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mc:AlternateContent xmlns:mc="http://schemas.openxmlformats.org/markup-compatibility/2006">
    <mc:Choice Requires="x15">
      <x15ac:absPath xmlns:x15ac="http://schemas.microsoft.com/office/spreadsheetml/2010/11/ac" url="\\Hba37\rw_stats\stats\Data Collection\02 PSS\COL01200 - Social Services Performance and Improvement\Adults\Current data collection year\01 Form and Guidance\"/>
    </mc:Choice>
  </mc:AlternateContent>
  <xr:revisionPtr revIDLastSave="0" documentId="13_ncr:1_{924105CC-32F7-463E-92FC-61B3CA9E4899}" xr6:coauthVersionLast="47" xr6:coauthVersionMax="47" xr10:uidLastSave="{00000000-0000-0000-0000-000000000000}"/>
  <workbookProtection workbookAlgorithmName="SHA-512" workbookHashValue="FSMcUEB5z5vre0RIb18JydnhUp0ILmryxJMUmjj6N4RcnBTikTi7Odkljwkq8p9uuz7mu05WT8s22CDMSXuM9A==" workbookSaltValue="Crjv3931gMwJ14sd4Bntag==" workbookSpinCount="100000" lockStructure="1"/>
  <bookViews>
    <workbookView xWindow="-108" yWindow="-108" windowWidth="23256" windowHeight="12576" tabRatio="736" firstSheet="7" activeTab="7" xr2:uid="{00000000-000D-0000-FFFF-FFFF00000000}"/>
  </bookViews>
  <sheets>
    <sheet name="TableRefAD1_Old" sheetId="107" state="hidden" r:id="rId1"/>
    <sheet name="TableRefAD1_NEW" sheetId="114" state="hidden" r:id="rId2"/>
    <sheet name="RowRefAD1_Old" sheetId="110" state="hidden" r:id="rId3"/>
    <sheet name="RowRefAD1_NEW" sheetId="113" state="hidden" r:id="rId4"/>
    <sheet name="ColRefAD1_Old" sheetId="108" state="hidden" r:id="rId5"/>
    <sheet name="ColRefAD1_NEW" sheetId="117" state="hidden" r:id="rId6"/>
    <sheet name="dls" sheetId="27" state="hidden" r:id="rId7"/>
    <sheet name="Home" sheetId="69" r:id="rId8"/>
    <sheet name="Guidance" sheetId="71" r:id="rId9"/>
    <sheet name="Survey" sheetId="65" r:id="rId10"/>
    <sheet name="AD1" sheetId="88" r:id="rId11"/>
    <sheet name="AD2" sheetId="10" r:id="rId12"/>
    <sheet name="AD3" sheetId="87" r:id="rId13"/>
    <sheet name="AD4" sheetId="95" r:id="rId14"/>
    <sheet name="AD5" sheetId="96" r:id="rId15"/>
    <sheet name="AD6a" sheetId="97" r:id="rId16"/>
    <sheet name="AD6b" sheetId="112" r:id="rId17"/>
    <sheet name="AD7" sheetId="99" r:id="rId18"/>
    <sheet name="AD8" sheetId="98" r:id="rId19"/>
    <sheet name="Text" sheetId="68" state="hidden" r:id="rId20"/>
    <sheet name="AS Guidetext" sheetId="105" state="hidden" r:id="rId21"/>
    <sheet name="Historic data" sheetId="106" state="hidden" r:id="rId22"/>
    <sheet name="Policy Translation" sheetId="103" state="hidden" r:id="rId23"/>
    <sheet name="LAs" sheetId="72" state="hidden" r:id="rId24"/>
    <sheet name="Guidetext" sheetId="70" state="hidden" r:id="rId25"/>
  </sheets>
  <externalReferences>
    <externalReference r:id="rId26"/>
    <externalReference r:id="rId27"/>
  </externalReferences>
  <definedNames>
    <definedName name="_xlnm._FilterDatabase" localSheetId="6" hidden="1">dls!$A$1:$I$627</definedName>
    <definedName name="AA3_data">'[1]Historical data'!$AA$4:$AB$1236</definedName>
    <definedName name="lang">[2]Home!$M$8</definedName>
    <definedName name="Popdata">LAs!$B$4:$I$25</definedName>
    <definedName name="_xlnm.Print_Area" localSheetId="10">'AD1'!$A$1:$N$42</definedName>
    <definedName name="_xlnm.Print_Area" localSheetId="12">'AD3'!$1:$27</definedName>
    <definedName name="_xlnm.Print_Area" localSheetId="13">'AD4'!$1:$33</definedName>
    <definedName name="_xlnm.Print_Area" localSheetId="7">Home!$A$1:$P$52</definedName>
    <definedName name="_xlnm.Print_Area" localSheetId="9">Survey!$A$1:$T$31</definedName>
    <definedName name="Query_from_MS_Access_Database" localSheetId="21" hidden="1">'Historic data'!$A$1:$B$32283</definedName>
    <definedName name="tab_1">dls!$A$1:$G$627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0" i="27" l="1"/>
  <c r="G208" i="27"/>
  <c r="G209" i="27"/>
  <c r="G79" i="27"/>
  <c r="G426" i="27"/>
  <c r="G425" i="27"/>
  <c r="G424" i="27"/>
  <c r="G423" i="27"/>
  <c r="G422" i="27"/>
  <c r="G421" i="27"/>
  <c r="G420" i="27"/>
  <c r="G419" i="27"/>
  <c r="S84" i="112"/>
  <c r="Q84" i="112"/>
  <c r="Q79" i="97"/>
  <c r="N79" i="97"/>
  <c r="M79" i="97"/>
  <c r="L79" i="97"/>
  <c r="J79" i="97"/>
  <c r="I79" i="97"/>
  <c r="R30" i="97"/>
  <c r="H84" i="112"/>
  <c r="R35" i="112"/>
  <c r="H29" i="112"/>
  <c r="I78" i="112"/>
  <c r="J78" i="112"/>
  <c r="K78" i="112"/>
  <c r="L78" i="112"/>
  <c r="M78" i="112"/>
  <c r="N78" i="112"/>
  <c r="O78" i="112"/>
  <c r="P78" i="112"/>
  <c r="Q78" i="112"/>
  <c r="I71" i="112"/>
  <c r="J71" i="112"/>
  <c r="K71" i="112"/>
  <c r="L71" i="112"/>
  <c r="M71" i="112"/>
  <c r="N71" i="112"/>
  <c r="O71" i="112"/>
  <c r="P71" i="112"/>
  <c r="Q71" i="112"/>
  <c r="I64" i="112"/>
  <c r="J64" i="112"/>
  <c r="K64" i="112"/>
  <c r="L64" i="112"/>
  <c r="M64" i="112"/>
  <c r="N64" i="112"/>
  <c r="O64" i="112"/>
  <c r="P64" i="112"/>
  <c r="Q64" i="112"/>
  <c r="I57" i="112"/>
  <c r="J57" i="112"/>
  <c r="K57" i="112"/>
  <c r="L57" i="112"/>
  <c r="M57" i="112"/>
  <c r="N57" i="112"/>
  <c r="O57" i="112"/>
  <c r="P57" i="112"/>
  <c r="Q57" i="112"/>
  <c r="I50" i="112"/>
  <c r="J50" i="112"/>
  <c r="K50" i="112"/>
  <c r="L50" i="112"/>
  <c r="M50" i="112"/>
  <c r="N50" i="112"/>
  <c r="O50" i="112"/>
  <c r="P50" i="112"/>
  <c r="Q50" i="112"/>
  <c r="I43" i="112"/>
  <c r="J43" i="112"/>
  <c r="K43" i="112"/>
  <c r="L43" i="112"/>
  <c r="M43" i="112"/>
  <c r="N43" i="112"/>
  <c r="O43" i="112"/>
  <c r="P43" i="112"/>
  <c r="Q43" i="112"/>
  <c r="K36" i="112"/>
  <c r="M36" i="112"/>
  <c r="N36" i="112"/>
  <c r="O36" i="112"/>
  <c r="P36" i="112"/>
  <c r="S36" i="112"/>
  <c r="I29" i="112"/>
  <c r="J29" i="112"/>
  <c r="K29" i="112"/>
  <c r="L29" i="112"/>
  <c r="M29" i="112"/>
  <c r="N29" i="112"/>
  <c r="O29" i="112"/>
  <c r="P29" i="112"/>
  <c r="Q29" i="112"/>
  <c r="S29" i="112"/>
  <c r="S39" i="112"/>
  <c r="S26" i="112"/>
  <c r="S21" i="97"/>
  <c r="H64" i="112"/>
  <c r="G89" i="112"/>
  <c r="G88" i="112"/>
  <c r="G87" i="112"/>
  <c r="G86" i="112"/>
  <c r="G85" i="112"/>
  <c r="G84" i="112"/>
  <c r="G82" i="112"/>
  <c r="G81" i="112"/>
  <c r="G80" i="112"/>
  <c r="G79" i="112"/>
  <c r="G78" i="112"/>
  <c r="G77" i="112"/>
  <c r="G75" i="112"/>
  <c r="G74" i="112"/>
  <c r="G73" i="112"/>
  <c r="G72" i="112"/>
  <c r="G71" i="112"/>
  <c r="G70" i="112"/>
  <c r="G68" i="112"/>
  <c r="G67" i="112"/>
  <c r="G66" i="112"/>
  <c r="G65" i="112"/>
  <c r="G64" i="112"/>
  <c r="G63" i="112"/>
  <c r="G61" i="112"/>
  <c r="G60" i="112"/>
  <c r="G59" i="112"/>
  <c r="G58" i="112"/>
  <c r="G57" i="112"/>
  <c r="G56" i="112"/>
  <c r="G54" i="112"/>
  <c r="G53" i="112"/>
  <c r="G52" i="112"/>
  <c r="G51" i="112"/>
  <c r="G50" i="112"/>
  <c r="G49" i="112"/>
  <c r="G47" i="112"/>
  <c r="G46" i="112"/>
  <c r="G45" i="112"/>
  <c r="G44" i="112"/>
  <c r="G43" i="112"/>
  <c r="G42" i="112"/>
  <c r="G40" i="112"/>
  <c r="G39" i="112"/>
  <c r="G38" i="112"/>
  <c r="G37" i="112"/>
  <c r="G36" i="112"/>
  <c r="G35" i="112"/>
  <c r="G33" i="112"/>
  <c r="G32" i="112"/>
  <c r="G31" i="112"/>
  <c r="G30" i="112"/>
  <c r="G29" i="112"/>
  <c r="G28" i="112"/>
  <c r="R23" i="97"/>
  <c r="R37" i="97"/>
  <c r="G318" i="27"/>
  <c r="G317" i="27"/>
  <c r="G316" i="27"/>
  <c r="G315" i="27"/>
  <c r="G314" i="27"/>
  <c r="G313" i="27"/>
  <c r="G312" i="27"/>
  <c r="G311" i="27"/>
  <c r="S79" i="97"/>
  <c r="S76" i="97"/>
  <c r="K79" i="97"/>
  <c r="O79" i="97"/>
  <c r="P79" i="97"/>
  <c r="S85" i="112" l="1"/>
  <c r="S88" i="112"/>
  <c r="G427" i="27"/>
  <c r="Q36" i="112"/>
  <c r="I36" i="112"/>
  <c r="H79" i="97"/>
  <c r="L36" i="112"/>
  <c r="J36" i="112"/>
  <c r="R36" i="112"/>
  <c r="H36" i="112"/>
  <c r="S83" i="97"/>
  <c r="G319" i="27"/>
  <c r="S69" i="97" l="1"/>
  <c r="S62" i="97"/>
  <c r="S55" i="97"/>
  <c r="S41" i="97"/>
  <c r="S48" i="97"/>
  <c r="S34" i="97"/>
  <c r="O14" i="97" l="1"/>
  <c r="G26" i="97"/>
  <c r="Q14" i="97"/>
  <c r="G28" i="97"/>
  <c r="P14" i="97"/>
  <c r="G27" i="97"/>
  <c r="Q80" i="97"/>
  <c r="P80" i="97"/>
  <c r="O80" i="97"/>
  <c r="N80" i="97"/>
  <c r="M80" i="97"/>
  <c r="L80" i="97"/>
  <c r="K80" i="97"/>
  <c r="J80" i="97"/>
  <c r="I80" i="97"/>
  <c r="H80" i="97"/>
  <c r="Q73" i="97"/>
  <c r="P73" i="97"/>
  <c r="O73" i="97"/>
  <c r="N73" i="97"/>
  <c r="M73" i="97"/>
  <c r="L73" i="97"/>
  <c r="K73" i="97"/>
  <c r="J73" i="97"/>
  <c r="I73" i="97"/>
  <c r="H73" i="97"/>
  <c r="R72" i="97"/>
  <c r="Q66" i="97"/>
  <c r="P66" i="97"/>
  <c r="O66" i="97"/>
  <c r="N66" i="97"/>
  <c r="M66" i="97"/>
  <c r="L66" i="97"/>
  <c r="K66" i="97"/>
  <c r="J66" i="97"/>
  <c r="I66" i="97"/>
  <c r="H66" i="97"/>
  <c r="R65" i="97"/>
  <c r="Q59" i="97"/>
  <c r="P59" i="97"/>
  <c r="O59" i="97"/>
  <c r="N59" i="97"/>
  <c r="M59" i="97"/>
  <c r="L59" i="97"/>
  <c r="K59" i="97"/>
  <c r="J59" i="97"/>
  <c r="I59" i="97"/>
  <c r="H59" i="97"/>
  <c r="R58" i="97"/>
  <c r="Q52" i="97"/>
  <c r="P52" i="97"/>
  <c r="O52" i="97"/>
  <c r="N52" i="97"/>
  <c r="M52" i="97"/>
  <c r="L52" i="97"/>
  <c r="K52" i="97"/>
  <c r="J52" i="97"/>
  <c r="I52" i="97"/>
  <c r="H52" i="97"/>
  <c r="R51" i="97"/>
  <c r="Q45" i="97"/>
  <c r="P45" i="97"/>
  <c r="O45" i="97"/>
  <c r="N45" i="97"/>
  <c r="M45" i="97"/>
  <c r="L45" i="97"/>
  <c r="K45" i="97"/>
  <c r="J45" i="97"/>
  <c r="I45" i="97"/>
  <c r="H45" i="97"/>
  <c r="R44" i="97"/>
  <c r="Q38" i="97"/>
  <c r="P38" i="97"/>
  <c r="O38" i="97"/>
  <c r="N38" i="97"/>
  <c r="M38" i="97"/>
  <c r="L38" i="97"/>
  <c r="K38" i="97"/>
  <c r="J38" i="97"/>
  <c r="I38" i="97"/>
  <c r="H38" i="97"/>
  <c r="Q31" i="97"/>
  <c r="P31" i="97"/>
  <c r="O31" i="97"/>
  <c r="N31" i="97"/>
  <c r="M31" i="97"/>
  <c r="L31" i="97"/>
  <c r="K31" i="97"/>
  <c r="J31" i="97"/>
  <c r="I31" i="97"/>
  <c r="H31" i="97"/>
  <c r="R31" i="97"/>
  <c r="C375" i="68"/>
  <c r="G84" i="97"/>
  <c r="G83" i="97"/>
  <c r="G82" i="97"/>
  <c r="G81" i="97"/>
  <c r="G80" i="97"/>
  <c r="G79" i="97"/>
  <c r="G77" i="97"/>
  <c r="G76" i="97"/>
  <c r="G75" i="97"/>
  <c r="G74" i="97"/>
  <c r="G73" i="97"/>
  <c r="G72" i="97"/>
  <c r="G70" i="97"/>
  <c r="G69" i="97"/>
  <c r="G68" i="97"/>
  <c r="G67" i="97"/>
  <c r="G66" i="97"/>
  <c r="G65" i="97"/>
  <c r="G63" i="97"/>
  <c r="G62" i="97"/>
  <c r="G61" i="97"/>
  <c r="G60" i="97"/>
  <c r="G59" i="97"/>
  <c r="G58" i="97"/>
  <c r="G56" i="97"/>
  <c r="G55" i="97"/>
  <c r="G54" i="97"/>
  <c r="G53" i="97"/>
  <c r="G52" i="97"/>
  <c r="G51" i="97"/>
  <c r="G49" i="97"/>
  <c r="G48" i="97"/>
  <c r="G47" i="97"/>
  <c r="G46" i="97"/>
  <c r="G45" i="97"/>
  <c r="G44" i="97"/>
  <c r="G42" i="97"/>
  <c r="G41" i="97"/>
  <c r="G40" i="97"/>
  <c r="G39" i="97"/>
  <c r="G38" i="97"/>
  <c r="G37" i="97"/>
  <c r="G35" i="97"/>
  <c r="G34" i="97"/>
  <c r="G33" i="97"/>
  <c r="G32" i="97"/>
  <c r="G31" i="97"/>
  <c r="G30" i="97"/>
  <c r="F79" i="97"/>
  <c r="F72" i="97"/>
  <c r="F65" i="97"/>
  <c r="F58" i="97"/>
  <c r="F51" i="97"/>
  <c r="F44" i="97"/>
  <c r="F37" i="97"/>
  <c r="F30" i="97"/>
  <c r="F23" i="97"/>
  <c r="G25" i="97"/>
  <c r="O13" i="96"/>
  <c r="N13" i="96"/>
  <c r="G23" i="97"/>
  <c r="J14" i="97"/>
  <c r="M13" i="96"/>
  <c r="S66" i="97" l="1"/>
  <c r="R45" i="97"/>
  <c r="R52" i="97"/>
  <c r="S38" i="97"/>
  <c r="S59" i="97"/>
  <c r="R73" i="97"/>
  <c r="R79" i="97"/>
  <c r="S73" i="97"/>
  <c r="S45" i="97"/>
  <c r="S52" i="97"/>
  <c r="S31" i="97"/>
  <c r="R66" i="97"/>
  <c r="R38" i="97"/>
  <c r="R59" i="97"/>
  <c r="R80" i="97" l="1"/>
  <c r="S80" i="97"/>
  <c r="H38" i="10" l="1"/>
  <c r="C374" i="68"/>
  <c r="E36" i="10" s="1"/>
  <c r="D101" i="68"/>
  <c r="H114" i="96"/>
  <c r="R77" i="112"/>
  <c r="R49" i="112"/>
  <c r="H78" i="112"/>
  <c r="R42" i="112"/>
  <c r="H71" i="112"/>
  <c r="H57" i="112"/>
  <c r="H50" i="112"/>
  <c r="R28" i="112"/>
  <c r="R29" i="112" s="1"/>
  <c r="H43" i="112"/>
  <c r="H15" i="96"/>
  <c r="H24" i="97"/>
  <c r="E7" i="112"/>
  <c r="H17" i="88"/>
  <c r="H14" i="98"/>
  <c r="G40" i="88"/>
  <c r="H40" i="88" s="1"/>
  <c r="Q15" i="88" s="1"/>
  <c r="H13" i="98"/>
  <c r="R70" i="112"/>
  <c r="R63" i="112"/>
  <c r="R56" i="112"/>
  <c r="G309" i="27"/>
  <c r="G308" i="27"/>
  <c r="G305" i="27"/>
  <c r="G304" i="27"/>
  <c r="G303" i="27"/>
  <c r="O55" i="96"/>
  <c r="O54" i="96"/>
  <c r="O53" i="96"/>
  <c r="G161" i="27" s="1"/>
  <c r="O52" i="96"/>
  <c r="G160" i="27" s="1"/>
  <c r="O51" i="96"/>
  <c r="P52" i="96"/>
  <c r="P54" i="96"/>
  <c r="P53" i="96"/>
  <c r="P55" i="96"/>
  <c r="P51" i="96"/>
  <c r="C354" i="68"/>
  <c r="E72" i="96"/>
  <c r="C372" i="68"/>
  <c r="F63" i="98" s="1"/>
  <c r="C373" i="68"/>
  <c r="F64" i="98"/>
  <c r="H64" i="98"/>
  <c r="H22" i="87"/>
  <c r="H55" i="98"/>
  <c r="G47" i="98"/>
  <c r="G455" i="27"/>
  <c r="G37" i="98"/>
  <c r="H37" i="98"/>
  <c r="G122" i="96"/>
  <c r="G109" i="96"/>
  <c r="G198" i="27"/>
  <c r="G68" i="96"/>
  <c r="H68" i="96" s="1"/>
  <c r="G172" i="27"/>
  <c r="G100" i="96"/>
  <c r="G193" i="27" s="1"/>
  <c r="G83" i="96"/>
  <c r="H112" i="96" s="1"/>
  <c r="G56" i="96"/>
  <c r="G116" i="27" s="1"/>
  <c r="N56" i="96"/>
  <c r="M56" i="96"/>
  <c r="G152" i="27"/>
  <c r="L56" i="96"/>
  <c r="G146" i="27" s="1"/>
  <c r="K56" i="96"/>
  <c r="G140" i="27" s="1"/>
  <c r="J56" i="96"/>
  <c r="G134" i="27" s="1"/>
  <c r="I56" i="96"/>
  <c r="G128" i="27" s="1"/>
  <c r="H56" i="96"/>
  <c r="G158" i="27"/>
  <c r="G23" i="95"/>
  <c r="G78" i="27" s="1"/>
  <c r="G44" i="96"/>
  <c r="H44" i="96" s="1"/>
  <c r="H25" i="87"/>
  <c r="G15" i="95"/>
  <c r="H15" i="95"/>
  <c r="G18" i="87"/>
  <c r="H18" i="87" s="1"/>
  <c r="G41" i="10"/>
  <c r="H41" i="10" s="1"/>
  <c r="G17" i="10"/>
  <c r="G49" i="27" s="1"/>
  <c r="G408" i="27"/>
  <c r="G407" i="27"/>
  <c r="G406" i="27"/>
  <c r="G405" i="27"/>
  <c r="G404" i="27"/>
  <c r="G403" i="27"/>
  <c r="G402" i="27"/>
  <c r="G401" i="27"/>
  <c r="G399" i="27"/>
  <c r="G398" i="27"/>
  <c r="G397" i="27"/>
  <c r="G396" i="27"/>
  <c r="G395" i="27"/>
  <c r="G394" i="27"/>
  <c r="G393" i="27"/>
  <c r="G392" i="27"/>
  <c r="G390" i="27"/>
  <c r="G389" i="27"/>
  <c r="G388" i="27"/>
  <c r="G387" i="27"/>
  <c r="G386" i="27"/>
  <c r="G385" i="27"/>
  <c r="G384" i="27"/>
  <c r="G383" i="27"/>
  <c r="G381" i="27"/>
  <c r="G380" i="27"/>
  <c r="G379" i="27"/>
  <c r="G378" i="27"/>
  <c r="G377" i="27"/>
  <c r="G376" i="27"/>
  <c r="G375" i="27"/>
  <c r="G374" i="27"/>
  <c r="G372" i="27"/>
  <c r="G371" i="27"/>
  <c r="G370" i="27"/>
  <c r="G369" i="27"/>
  <c r="G368" i="27"/>
  <c r="G367" i="27"/>
  <c r="G366" i="27"/>
  <c r="G365" i="27"/>
  <c r="G363" i="27"/>
  <c r="G362" i="27"/>
  <c r="G361" i="27"/>
  <c r="G360" i="27"/>
  <c r="G359" i="27"/>
  <c r="G358" i="27"/>
  <c r="G357" i="27"/>
  <c r="G356" i="27"/>
  <c r="G354" i="27"/>
  <c r="G353" i="27"/>
  <c r="G352" i="27"/>
  <c r="G351" i="27"/>
  <c r="G350" i="27"/>
  <c r="G349" i="27"/>
  <c r="G348" i="27"/>
  <c r="G347" i="27"/>
  <c r="G345" i="27"/>
  <c r="G344" i="27"/>
  <c r="G343" i="27"/>
  <c r="G342" i="27"/>
  <c r="G341" i="27"/>
  <c r="G340" i="27"/>
  <c r="G339" i="27"/>
  <c r="G338" i="27"/>
  <c r="G336" i="27"/>
  <c r="G335" i="27"/>
  <c r="G334" i="27"/>
  <c r="G333" i="27"/>
  <c r="G332" i="27"/>
  <c r="G331" i="27"/>
  <c r="G330" i="27"/>
  <c r="G329" i="27"/>
  <c r="G326" i="27"/>
  <c r="G325" i="27"/>
  <c r="G324" i="27"/>
  <c r="G323" i="27"/>
  <c r="G322" i="27"/>
  <c r="G321" i="27"/>
  <c r="G320" i="27"/>
  <c r="G429" i="27"/>
  <c r="G428" i="27"/>
  <c r="G300" i="27"/>
  <c r="G299" i="27"/>
  <c r="G298" i="27"/>
  <c r="G297" i="27"/>
  <c r="G296" i="27"/>
  <c r="G295" i="27"/>
  <c r="G294" i="27"/>
  <c r="G293" i="27"/>
  <c r="G291" i="27"/>
  <c r="G290" i="27"/>
  <c r="G289" i="27"/>
  <c r="G288" i="27"/>
  <c r="G287" i="27"/>
  <c r="G286" i="27"/>
  <c r="G285" i="27"/>
  <c r="G284" i="27"/>
  <c r="G282" i="27"/>
  <c r="G281" i="27"/>
  <c r="G280" i="27"/>
  <c r="G279" i="27"/>
  <c r="G278" i="27"/>
  <c r="G277" i="27"/>
  <c r="G276" i="27"/>
  <c r="G275" i="27"/>
  <c r="G273" i="27"/>
  <c r="G272" i="27"/>
  <c r="G271" i="27"/>
  <c r="G270" i="27"/>
  <c r="G269" i="27"/>
  <c r="G268" i="27"/>
  <c r="G267" i="27"/>
  <c r="G266" i="27"/>
  <c r="G264" i="27"/>
  <c r="G263" i="27"/>
  <c r="G262" i="27"/>
  <c r="G261" i="27"/>
  <c r="G260" i="27"/>
  <c r="G259" i="27"/>
  <c r="G258" i="27"/>
  <c r="G257" i="27"/>
  <c r="G255" i="27"/>
  <c r="G254" i="27"/>
  <c r="G253" i="27"/>
  <c r="G252" i="27"/>
  <c r="G251" i="27"/>
  <c r="G250" i="27"/>
  <c r="G249" i="27"/>
  <c r="G248" i="27"/>
  <c r="G246" i="27"/>
  <c r="G245" i="27"/>
  <c r="G244" i="27"/>
  <c r="G243" i="27"/>
  <c r="G242" i="27"/>
  <c r="G241" i="27"/>
  <c r="G240" i="27"/>
  <c r="G239" i="27"/>
  <c r="G237" i="27"/>
  <c r="G236" i="27"/>
  <c r="G235" i="27"/>
  <c r="G234" i="27"/>
  <c r="G233" i="27"/>
  <c r="G232" i="27"/>
  <c r="G231" i="27"/>
  <c r="G230" i="27"/>
  <c r="G228" i="27"/>
  <c r="G227" i="27"/>
  <c r="G226" i="27"/>
  <c r="G225" i="27"/>
  <c r="G224" i="27"/>
  <c r="G223" i="27"/>
  <c r="G222" i="27"/>
  <c r="G221" i="27"/>
  <c r="G219" i="27"/>
  <c r="G218" i="27"/>
  <c r="G217" i="27"/>
  <c r="G216" i="27"/>
  <c r="G215" i="27"/>
  <c r="G214" i="27"/>
  <c r="G213" i="27"/>
  <c r="G212" i="27"/>
  <c r="H108" i="96"/>
  <c r="G181" i="27"/>
  <c r="C345" i="68"/>
  <c r="C371" i="68"/>
  <c r="E26" i="10"/>
  <c r="C370" i="68"/>
  <c r="Q21" i="97"/>
  <c r="C369" i="68"/>
  <c r="P21" i="97"/>
  <c r="C368" i="68"/>
  <c r="O21" i="97" s="1"/>
  <c r="C367" i="68"/>
  <c r="N21" i="97"/>
  <c r="C366" i="68"/>
  <c r="M21" i="97"/>
  <c r="C365" i="68"/>
  <c r="L21" i="97"/>
  <c r="C364" i="68"/>
  <c r="K21" i="97" s="1"/>
  <c r="C363" i="68"/>
  <c r="J21" i="97"/>
  <c r="C362" i="68"/>
  <c r="I21" i="97"/>
  <c r="C361" i="68"/>
  <c r="H21" i="97"/>
  <c r="C360" i="68"/>
  <c r="Q26" i="112" s="1"/>
  <c r="C359" i="68"/>
  <c r="P26" i="112"/>
  <c r="C358" i="68"/>
  <c r="O26" i="112"/>
  <c r="C357" i="68"/>
  <c r="N26" i="112"/>
  <c r="C356" i="68"/>
  <c r="M26" i="112" s="1"/>
  <c r="C355" i="68"/>
  <c r="K26" i="112"/>
  <c r="C353" i="68"/>
  <c r="F69" i="98" s="1"/>
  <c r="C352" i="68"/>
  <c r="F68" i="98"/>
  <c r="C351" i="68"/>
  <c r="E12" i="97" s="1"/>
  <c r="C350" i="68"/>
  <c r="C349" i="68"/>
  <c r="C348" i="68"/>
  <c r="C347" i="68"/>
  <c r="C346" i="68"/>
  <c r="C344" i="68"/>
  <c r="C343" i="68"/>
  <c r="C342" i="68"/>
  <c r="C341" i="68"/>
  <c r="C340" i="68"/>
  <c r="F17" i="97"/>
  <c r="C339" i="68"/>
  <c r="F16" i="97"/>
  <c r="C338" i="68"/>
  <c r="F15" i="97"/>
  <c r="C337" i="68"/>
  <c r="F115" i="96"/>
  <c r="C336" i="68"/>
  <c r="F114" i="96"/>
  <c r="C335" i="68"/>
  <c r="F82" i="96"/>
  <c r="C334" i="68"/>
  <c r="F81" i="96"/>
  <c r="C333" i="68"/>
  <c r="F80" i="96"/>
  <c r="C332" i="68"/>
  <c r="F79" i="96"/>
  <c r="C331" i="68"/>
  <c r="F78" i="96"/>
  <c r="C330" i="68"/>
  <c r="F77" i="96"/>
  <c r="C329" i="68"/>
  <c r="F76" i="96"/>
  <c r="C328" i="68"/>
  <c r="F75" i="96"/>
  <c r="C327" i="68"/>
  <c r="C326" i="68"/>
  <c r="F21" i="87"/>
  <c r="C325" i="68"/>
  <c r="E19" i="88" s="1"/>
  <c r="C324" i="68"/>
  <c r="F17" i="88"/>
  <c r="C323" i="68"/>
  <c r="F16" i="88"/>
  <c r="C322" i="68"/>
  <c r="F15" i="88"/>
  <c r="C321" i="68"/>
  <c r="C320" i="68"/>
  <c r="C317" i="68"/>
  <c r="C316" i="68"/>
  <c r="C315" i="68"/>
  <c r="C314" i="68"/>
  <c r="E18" i="96"/>
  <c r="C313" i="68"/>
  <c r="E10" i="112" s="1"/>
  <c r="C312" i="68"/>
  <c r="E10" i="88" s="1"/>
  <c r="C311" i="68"/>
  <c r="C310" i="68"/>
  <c r="F13" i="99"/>
  <c r="C309" i="68"/>
  <c r="F31" i="95"/>
  <c r="G203" i="27"/>
  <c r="G202" i="27"/>
  <c r="G200" i="27"/>
  <c r="D203" i="27"/>
  <c r="G175" i="27"/>
  <c r="G176" i="27"/>
  <c r="G177" i="27"/>
  <c r="G178" i="27"/>
  <c r="G179" i="27"/>
  <c r="G180" i="27"/>
  <c r="G174" i="27"/>
  <c r="G83" i="27"/>
  <c r="G80" i="27"/>
  <c r="G70" i="27"/>
  <c r="G75" i="27"/>
  <c r="G72" i="27"/>
  <c r="G67" i="27"/>
  <c r="H34" i="10"/>
  <c r="H25" i="10"/>
  <c r="H23" i="10"/>
  <c r="H22" i="10"/>
  <c r="G27" i="27"/>
  <c r="G28" i="27"/>
  <c r="G29" i="27"/>
  <c r="G30" i="27"/>
  <c r="G31" i="27"/>
  <c r="G32" i="27"/>
  <c r="G33" i="27"/>
  <c r="G34" i="27"/>
  <c r="G35" i="27"/>
  <c r="G36" i="27"/>
  <c r="G37" i="27"/>
  <c r="G38" i="27"/>
  <c r="G39" i="27"/>
  <c r="G40" i="27"/>
  <c r="G41" i="27"/>
  <c r="G42" i="27"/>
  <c r="G43" i="27"/>
  <c r="G26" i="27"/>
  <c r="G4" i="27"/>
  <c r="G5" i="27"/>
  <c r="G6" i="27"/>
  <c r="H31" i="95"/>
  <c r="G66" i="27"/>
  <c r="H16" i="88"/>
  <c r="H27" i="95"/>
  <c r="C318" i="68"/>
  <c r="C319" i="68"/>
  <c r="H58" i="98"/>
  <c r="H19" i="98"/>
  <c r="H15" i="88"/>
  <c r="C59" i="68"/>
  <c r="C42" i="69" s="1"/>
  <c r="C306" i="68"/>
  <c r="Q24" i="97"/>
  <c r="I24" i="97"/>
  <c r="J24" i="97"/>
  <c r="K24" i="97"/>
  <c r="L24" i="97"/>
  <c r="M24" i="97"/>
  <c r="N24" i="97"/>
  <c r="O24" i="97"/>
  <c r="P24" i="97"/>
  <c r="G220" i="27"/>
  <c r="Q85" i="112"/>
  <c r="P84" i="112"/>
  <c r="P85" i="112" s="1"/>
  <c r="O84" i="112"/>
  <c r="O85" i="112" s="1"/>
  <c r="N84" i="112"/>
  <c r="G382" i="27" s="1"/>
  <c r="M84" i="112"/>
  <c r="M85" i="112" s="1"/>
  <c r="L84" i="112"/>
  <c r="L85" i="112" s="1"/>
  <c r="K84" i="112"/>
  <c r="K85" i="112" s="1"/>
  <c r="J84" i="112"/>
  <c r="J85" i="112" s="1"/>
  <c r="I84" i="112"/>
  <c r="I85" i="112" s="1"/>
  <c r="H113" i="96"/>
  <c r="H91" i="96"/>
  <c r="H92" i="96"/>
  <c r="H93" i="96"/>
  <c r="H94" i="96"/>
  <c r="H95" i="96"/>
  <c r="H96" i="96"/>
  <c r="H97" i="96"/>
  <c r="H98" i="96"/>
  <c r="H99" i="96"/>
  <c r="H90" i="96"/>
  <c r="H76" i="96"/>
  <c r="H77" i="96"/>
  <c r="H78" i="96"/>
  <c r="H79" i="96"/>
  <c r="H80" i="96"/>
  <c r="H81" i="96"/>
  <c r="H82" i="96"/>
  <c r="H75" i="96"/>
  <c r="H61" i="96"/>
  <c r="H22" i="88"/>
  <c r="C183" i="68"/>
  <c r="F19" i="97"/>
  <c r="G256" i="27"/>
  <c r="G238" i="27"/>
  <c r="K16" i="97"/>
  <c r="K17" i="97"/>
  <c r="C180" i="68"/>
  <c r="C181" i="68"/>
  <c r="C182" i="68"/>
  <c r="H115" i="96"/>
  <c r="C177" i="68"/>
  <c r="C114" i="68"/>
  <c r="F22" i="87" s="1"/>
  <c r="C65" i="68"/>
  <c r="C66" i="68"/>
  <c r="AE74" i="96"/>
  <c r="AE71" i="96"/>
  <c r="C93" i="68"/>
  <c r="F41" i="10" s="1"/>
  <c r="C100" i="68"/>
  <c r="F34" i="10" s="1"/>
  <c r="H30" i="95"/>
  <c r="G182" i="27"/>
  <c r="H56" i="98"/>
  <c r="H67" i="96"/>
  <c r="H29" i="10"/>
  <c r="C2" i="70"/>
  <c r="C7" i="71"/>
  <c r="C3" i="70"/>
  <c r="C9" i="71"/>
  <c r="C4" i="70"/>
  <c r="C10" i="71" s="1"/>
  <c r="C5" i="70"/>
  <c r="C12" i="71" s="1"/>
  <c r="C6" i="70"/>
  <c r="C14" i="71"/>
  <c r="C7" i="70"/>
  <c r="C16" i="71"/>
  <c r="C8" i="70"/>
  <c r="C17" i="71" s="1"/>
  <c r="C9" i="70"/>
  <c r="C18" i="71" s="1"/>
  <c r="C10" i="70"/>
  <c r="C20" i="71" s="1"/>
  <c r="C11" i="70"/>
  <c r="C12" i="70"/>
  <c r="C28" i="71"/>
  <c r="C13" i="70"/>
  <c r="C36" i="71"/>
  <c r="C14" i="70"/>
  <c r="C38" i="71" s="1"/>
  <c r="C15" i="70"/>
  <c r="C39" i="71"/>
  <c r="C16" i="70"/>
  <c r="C17" i="70"/>
  <c r="C41" i="71" s="1"/>
  <c r="C18" i="70"/>
  <c r="C19" i="70"/>
  <c r="C20" i="70"/>
  <c r="C43" i="71" s="1"/>
  <c r="C21" i="70"/>
  <c r="L5" i="88"/>
  <c r="C22" i="70"/>
  <c r="C23" i="70"/>
  <c r="C24" i="70"/>
  <c r="C25" i="70"/>
  <c r="C26" i="70"/>
  <c r="C27" i="70"/>
  <c r="C28" i="70"/>
  <c r="C29" i="70"/>
  <c r="C12" i="69"/>
  <c r="C30" i="70"/>
  <c r="C31" i="70"/>
  <c r="C32" i="70"/>
  <c r="C33" i="70"/>
  <c r="C34" i="70"/>
  <c r="C35" i="70"/>
  <c r="C36" i="70"/>
  <c r="C37" i="70"/>
  <c r="C31" i="71" s="1"/>
  <c r="C38" i="70"/>
  <c r="C32" i="71"/>
  <c r="C39" i="70"/>
  <c r="C33" i="71" s="1"/>
  <c r="C40" i="70"/>
  <c r="C34" i="71"/>
  <c r="C41" i="70"/>
  <c r="C30" i="71" s="1"/>
  <c r="C42" i="70"/>
  <c r="C43" i="70"/>
  <c r="C22" i="71" s="1"/>
  <c r="C44" i="70"/>
  <c r="C49" i="71"/>
  <c r="C45" i="70"/>
  <c r="C51" i="71"/>
  <c r="C46" i="70"/>
  <c r="C47" i="70"/>
  <c r="C52" i="71" s="1"/>
  <c r="C48" i="70"/>
  <c r="C49" i="70"/>
  <c r="C45" i="71"/>
  <c r="C50" i="70"/>
  <c r="C47" i="71"/>
  <c r="C51" i="70"/>
  <c r="C3" i="72"/>
  <c r="C4" i="72"/>
  <c r="C5" i="72"/>
  <c r="C6" i="72"/>
  <c r="C7" i="72"/>
  <c r="C8" i="72"/>
  <c r="C9" i="72"/>
  <c r="C10" i="72"/>
  <c r="C11" i="72"/>
  <c r="C12" i="72"/>
  <c r="C13" i="72"/>
  <c r="C14" i="72"/>
  <c r="C15" i="72"/>
  <c r="C16" i="72"/>
  <c r="C17" i="72"/>
  <c r="C18" i="72"/>
  <c r="C19" i="72"/>
  <c r="C20" i="72"/>
  <c r="C21" i="72"/>
  <c r="C22" i="72"/>
  <c r="C23" i="72"/>
  <c r="C24" i="72"/>
  <c r="C25" i="72"/>
  <c r="N31" i="72"/>
  <c r="Q31" i="72" s="1"/>
  <c r="O31" i="72"/>
  <c r="P31" i="72"/>
  <c r="N32" i="72"/>
  <c r="O32" i="72"/>
  <c r="P32" i="72"/>
  <c r="N33" i="72"/>
  <c r="Q33" i="72"/>
  <c r="O33" i="72"/>
  <c r="P33" i="72"/>
  <c r="N34" i="72"/>
  <c r="O34" i="72"/>
  <c r="P34" i="72"/>
  <c r="Q34" i="72"/>
  <c r="N35" i="72"/>
  <c r="Q35" i="72"/>
  <c r="O35" i="72"/>
  <c r="P35" i="72"/>
  <c r="N36" i="72"/>
  <c r="O36" i="72"/>
  <c r="P36" i="72"/>
  <c r="Q36" i="72"/>
  <c r="N37" i="72"/>
  <c r="Q37" i="72"/>
  <c r="O37" i="72"/>
  <c r="P37" i="72"/>
  <c r="N38" i="72"/>
  <c r="O38" i="72"/>
  <c r="P38" i="72"/>
  <c r="Q38" i="72"/>
  <c r="N39" i="72"/>
  <c r="Q39" i="72"/>
  <c r="O39" i="72"/>
  <c r="P39" i="72"/>
  <c r="N40" i="72"/>
  <c r="O40" i="72"/>
  <c r="P40" i="72"/>
  <c r="N41" i="72"/>
  <c r="O41" i="72"/>
  <c r="Q41" i="72" s="1"/>
  <c r="P41" i="72"/>
  <c r="N42" i="72"/>
  <c r="O42" i="72"/>
  <c r="Q42" i="72" s="1"/>
  <c r="P42" i="72"/>
  <c r="N43" i="72"/>
  <c r="O43" i="72"/>
  <c r="Q43" i="72" s="1"/>
  <c r="P43" i="72"/>
  <c r="N44" i="72"/>
  <c r="O44" i="72"/>
  <c r="P44" i="72"/>
  <c r="N45" i="72"/>
  <c r="O45" i="72"/>
  <c r="Q45" i="72" s="1"/>
  <c r="P45" i="72"/>
  <c r="N46" i="72"/>
  <c r="O46" i="72"/>
  <c r="Q46" i="72" s="1"/>
  <c r="P46" i="72"/>
  <c r="N47" i="72"/>
  <c r="Q47" i="72" s="1"/>
  <c r="O47" i="72"/>
  <c r="P47" i="72"/>
  <c r="N48" i="72"/>
  <c r="O48" i="72"/>
  <c r="Q48" i="72" s="1"/>
  <c r="P48" i="72"/>
  <c r="N49" i="72"/>
  <c r="Q49" i="72"/>
  <c r="O49" i="72"/>
  <c r="P49" i="72"/>
  <c r="N50" i="72"/>
  <c r="O50" i="72"/>
  <c r="P50" i="72"/>
  <c r="N51" i="72"/>
  <c r="Q51" i="72" s="1"/>
  <c r="O51" i="72"/>
  <c r="P51" i="72"/>
  <c r="N52" i="72"/>
  <c r="O52" i="72"/>
  <c r="P52" i="72"/>
  <c r="C3" i="68"/>
  <c r="C4" i="68"/>
  <c r="C6" i="69" s="1"/>
  <c r="C5" i="68"/>
  <c r="C11" i="69" s="1"/>
  <c r="C6" i="68"/>
  <c r="C16" i="69"/>
  <c r="C7" i="68"/>
  <c r="C18" i="69"/>
  <c r="C8" i="68"/>
  <c r="C20" i="69" s="1"/>
  <c r="C9" i="68"/>
  <c r="C21" i="69" s="1"/>
  <c r="C10" i="68"/>
  <c r="C22" i="69"/>
  <c r="C11" i="68"/>
  <c r="C12" i="68"/>
  <c r="C49" i="69" s="1"/>
  <c r="C13" i="68"/>
  <c r="L50" i="69" s="1"/>
  <c r="C14" i="68"/>
  <c r="C15" i="68"/>
  <c r="C16" i="68"/>
  <c r="C17" i="68"/>
  <c r="C18" i="68"/>
  <c r="C19" i="68"/>
  <c r="C20" i="68"/>
  <c r="C21" i="68"/>
  <c r="G28" i="10" s="1"/>
  <c r="C22" i="68"/>
  <c r="C25" i="68"/>
  <c r="C6" i="65"/>
  <c r="C26" i="68"/>
  <c r="C8" i="65"/>
  <c r="C27" i="68"/>
  <c r="C10" i="65" s="1"/>
  <c r="C28" i="68"/>
  <c r="C12" i="65"/>
  <c r="C29" i="68"/>
  <c r="C13" i="65" s="1"/>
  <c r="C30" i="68"/>
  <c r="C14" i="65" s="1"/>
  <c r="C31" i="68"/>
  <c r="C15" i="65" s="1"/>
  <c r="C32" i="68"/>
  <c r="C19" i="65"/>
  <c r="C33" i="68"/>
  <c r="C20" i="65" s="1"/>
  <c r="C34" i="68"/>
  <c r="C21" i="65"/>
  <c r="C35" i="68"/>
  <c r="C22" i="65" s="1"/>
  <c r="C36" i="68"/>
  <c r="C23" i="65"/>
  <c r="C37" i="68"/>
  <c r="C17" i="65"/>
  <c r="C38" i="68"/>
  <c r="D17" i="65" s="1"/>
  <c r="C39" i="68"/>
  <c r="C28" i="69" s="1"/>
  <c r="C40" i="68"/>
  <c r="E17" i="65"/>
  <c r="C43" i="68"/>
  <c r="C44" i="68"/>
  <c r="C45" i="68"/>
  <c r="C46" i="68"/>
  <c r="C47" i="68"/>
  <c r="C48" i="68"/>
  <c r="C49" i="68"/>
  <c r="C50" i="68"/>
  <c r="C53" i="68"/>
  <c r="G4" i="65"/>
  <c r="C54" i="68"/>
  <c r="L4" i="88" s="1"/>
  <c r="C55" i="68"/>
  <c r="L4" i="10"/>
  <c r="C56" i="68"/>
  <c r="L4" i="87"/>
  <c r="C36" i="69"/>
  <c r="C57" i="68"/>
  <c r="C38" i="69"/>
  <c r="C58" i="68"/>
  <c r="C40" i="69" s="1"/>
  <c r="C60" i="68"/>
  <c r="L4" i="99"/>
  <c r="C46" i="69"/>
  <c r="C61" i="68"/>
  <c r="C62" i="68"/>
  <c r="E8" i="88"/>
  <c r="C63" i="68"/>
  <c r="C64" i="68"/>
  <c r="C67" i="68"/>
  <c r="E12" i="88"/>
  <c r="C68" i="68"/>
  <c r="F19" i="98"/>
  <c r="F22" i="88"/>
  <c r="C69" i="68"/>
  <c r="F20" i="98" s="1"/>
  <c r="C70" i="68"/>
  <c r="F21" i="98"/>
  <c r="C71" i="68"/>
  <c r="F22" i="98" s="1"/>
  <c r="C72" i="68"/>
  <c r="F23" i="98"/>
  <c r="C73" i="68"/>
  <c r="F27" i="88" s="1"/>
  <c r="C74" i="68"/>
  <c r="F28" i="88"/>
  <c r="C75" i="68"/>
  <c r="F26" i="98"/>
  <c r="C76" i="68"/>
  <c r="F27" i="98" s="1"/>
  <c r="C77" i="68"/>
  <c r="F28" i="98" s="1"/>
  <c r="C78" i="68"/>
  <c r="F32" i="88"/>
  <c r="C79" i="68"/>
  <c r="F30" i="98"/>
  <c r="C80" i="68"/>
  <c r="F31" i="98"/>
  <c r="C81" i="68"/>
  <c r="F35" i="88" s="1"/>
  <c r="C82" i="68"/>
  <c r="F33" i="98"/>
  <c r="C83" i="68"/>
  <c r="F34" i="98"/>
  <c r="F37" i="88"/>
  <c r="C84" i="68"/>
  <c r="F39" i="88"/>
  <c r="C85" i="68"/>
  <c r="F36" i="98" s="1"/>
  <c r="C86" i="68"/>
  <c r="F37" i="98"/>
  <c r="C87" i="68"/>
  <c r="E7" i="10"/>
  <c r="C88" i="68"/>
  <c r="F12" i="10" s="1"/>
  <c r="C89" i="68"/>
  <c r="C90" i="68"/>
  <c r="F14" i="10"/>
  <c r="C91" i="68"/>
  <c r="F15" i="10"/>
  <c r="C92" i="68"/>
  <c r="F16" i="10" s="1"/>
  <c r="C94" i="68"/>
  <c r="E19" i="10" s="1"/>
  <c r="C95" i="68"/>
  <c r="F22" i="10"/>
  <c r="C96" i="68"/>
  <c r="F23" i="10"/>
  <c r="C97" i="68"/>
  <c r="F25" i="10"/>
  <c r="C98" i="68"/>
  <c r="C99" i="68"/>
  <c r="F29" i="10" s="1"/>
  <c r="C101" i="68"/>
  <c r="C102" i="68"/>
  <c r="F38" i="10"/>
  <c r="C103" i="68"/>
  <c r="F39" i="10"/>
  <c r="C104" i="68"/>
  <c r="F40" i="10" s="1"/>
  <c r="C105" i="68"/>
  <c r="C106" i="68"/>
  <c r="E7" i="87"/>
  <c r="C107" i="68"/>
  <c r="F12" i="87" s="1"/>
  <c r="C108" i="68"/>
  <c r="C109" i="68"/>
  <c r="F14" i="87" s="1"/>
  <c r="C110" i="68"/>
  <c r="F15" i="87"/>
  <c r="C111" i="68"/>
  <c r="F16" i="87"/>
  <c r="C112" i="68"/>
  <c r="F18" i="87"/>
  <c r="C113" i="68"/>
  <c r="C115" i="68"/>
  <c r="F25" i="87" s="1"/>
  <c r="C116" i="68"/>
  <c r="E6" i="95"/>
  <c r="C117" i="68"/>
  <c r="E10" i="95"/>
  <c r="C118" i="68"/>
  <c r="F20" i="95"/>
  <c r="C119" i="68"/>
  <c r="F14" i="95"/>
  <c r="C120" i="68"/>
  <c r="C121" i="68"/>
  <c r="F15" i="95" s="1"/>
  <c r="C122" i="68"/>
  <c r="E17" i="95" s="1"/>
  <c r="C123" i="68"/>
  <c r="C124" i="68"/>
  <c r="F21" i="95"/>
  <c r="C125" i="68"/>
  <c r="F22" i="95" s="1"/>
  <c r="C126" i="68"/>
  <c r="F23" i="95"/>
  <c r="C127" i="68"/>
  <c r="F26" i="95" s="1"/>
  <c r="C128" i="68"/>
  <c r="C129" i="68"/>
  <c r="F30" i="95"/>
  <c r="C130" i="68"/>
  <c r="C131" i="68"/>
  <c r="E7" i="96" s="1"/>
  <c r="C132" i="68"/>
  <c r="F21" i="96" s="1"/>
  <c r="C133" i="68"/>
  <c r="E23" i="96"/>
  <c r="C134" i="68"/>
  <c r="F26" i="96"/>
  <c r="C135" i="68"/>
  <c r="F27" i="96" s="1"/>
  <c r="C136" i="68"/>
  <c r="F28" i="96" s="1"/>
  <c r="C137" i="68"/>
  <c r="F29" i="96" s="1"/>
  <c r="C138" i="68"/>
  <c r="F30" i="96"/>
  <c r="C139" i="68"/>
  <c r="F31" i="96"/>
  <c r="C140" i="68"/>
  <c r="F32" i="96" s="1"/>
  <c r="C141" i="68"/>
  <c r="F33" i="96"/>
  <c r="C142" i="68"/>
  <c r="F34" i="96"/>
  <c r="C143" i="68"/>
  <c r="F35" i="96"/>
  <c r="C144" i="68"/>
  <c r="F36" i="96" s="1"/>
  <c r="C145" i="68"/>
  <c r="F37" i="96"/>
  <c r="C146" i="68"/>
  <c r="F38" i="96" s="1"/>
  <c r="C147" i="68"/>
  <c r="F39" i="96"/>
  <c r="C148" i="68"/>
  <c r="F40" i="96" s="1"/>
  <c r="C149" i="68"/>
  <c r="F41" i="96"/>
  <c r="C150" i="68"/>
  <c r="F43" i="96"/>
  <c r="C151" i="68"/>
  <c r="F42" i="96"/>
  <c r="C152" i="68"/>
  <c r="C153" i="68"/>
  <c r="E46" i="96"/>
  <c r="C154" i="68"/>
  <c r="F51" i="96" s="1"/>
  <c r="C155" i="68"/>
  <c r="F52" i="96" s="1"/>
  <c r="C156" i="68"/>
  <c r="F53" i="96" s="1"/>
  <c r="C157" i="68"/>
  <c r="F54" i="96"/>
  <c r="C158" i="68"/>
  <c r="F55" i="96" s="1"/>
  <c r="C159" i="68"/>
  <c r="C160" i="68"/>
  <c r="C161" i="68"/>
  <c r="F85" i="96" s="1"/>
  <c r="C162" i="68"/>
  <c r="E87" i="96"/>
  <c r="C163" i="68"/>
  <c r="F90" i="96"/>
  <c r="C164" i="68"/>
  <c r="F91" i="96" s="1"/>
  <c r="C165" i="68"/>
  <c r="F92" i="96" s="1"/>
  <c r="C166" i="68"/>
  <c r="F93" i="96"/>
  <c r="C167" i="68"/>
  <c r="F94" i="96"/>
  <c r="C168" i="68"/>
  <c r="F95" i="96" s="1"/>
  <c r="C169" i="68"/>
  <c r="F96" i="96" s="1"/>
  <c r="C170" i="68"/>
  <c r="F97" i="96"/>
  <c r="C171" i="68"/>
  <c r="F98" i="96"/>
  <c r="C172" i="68"/>
  <c r="F99" i="96"/>
  <c r="C173" i="68"/>
  <c r="F100" i="96" s="1"/>
  <c r="C174" i="68"/>
  <c r="F112" i="96"/>
  <c r="C175" i="68"/>
  <c r="F113" i="96"/>
  <c r="C176" i="68"/>
  <c r="C178" i="68"/>
  <c r="C179" i="68"/>
  <c r="C184" i="68"/>
  <c r="C185" i="68"/>
  <c r="F12" i="112"/>
  <c r="C186" i="68"/>
  <c r="C187" i="68"/>
  <c r="F12" i="99"/>
  <c r="C188" i="68"/>
  <c r="C189" i="68"/>
  <c r="E6" i="98" s="1"/>
  <c r="C190" i="68"/>
  <c r="F13" i="98"/>
  <c r="C191" i="68"/>
  <c r="F14" i="98" s="1"/>
  <c r="C192" i="68"/>
  <c r="E16" i="98"/>
  <c r="C193" i="68"/>
  <c r="F42" i="98" s="1"/>
  <c r="C194" i="68"/>
  <c r="C195" i="68"/>
  <c r="F44" i="98" s="1"/>
  <c r="C196" i="68"/>
  <c r="F45" i="98" s="1"/>
  <c r="C197" i="68"/>
  <c r="F46" i="98" s="1"/>
  <c r="C198" i="68"/>
  <c r="F47" i="98"/>
  <c r="C199" i="68"/>
  <c r="F50" i="98" s="1"/>
  <c r="C200" i="68"/>
  <c r="C201" i="68"/>
  <c r="F55" i="98" s="1"/>
  <c r="C202" i="68"/>
  <c r="F56" i="98" s="1"/>
  <c r="C203" i="68"/>
  <c r="F58" i="98"/>
  <c r="C204" i="68"/>
  <c r="C205" i="68"/>
  <c r="C206" i="68"/>
  <c r="C207" i="68"/>
  <c r="C208" i="68"/>
  <c r="C209" i="68"/>
  <c r="M25" i="96" s="1"/>
  <c r="J12" i="95"/>
  <c r="C210" i="68"/>
  <c r="H62" i="98"/>
  <c r="C211" i="68"/>
  <c r="I54" i="98"/>
  <c r="C212" i="68"/>
  <c r="K12" i="95" s="1"/>
  <c r="K24" i="87"/>
  <c r="C213" i="68"/>
  <c r="L54" i="98" s="1"/>
  <c r="O119" i="96"/>
  <c r="C214" i="68"/>
  <c r="E61" i="98" s="1"/>
  <c r="C215" i="68"/>
  <c r="E66" i="98" s="1"/>
  <c r="C216" i="68"/>
  <c r="C25" i="69"/>
  <c r="C217" i="68"/>
  <c r="E11" i="96"/>
  <c r="C218" i="68"/>
  <c r="F14" i="96"/>
  <c r="C219" i="68"/>
  <c r="F15" i="96" s="1"/>
  <c r="C220" i="68"/>
  <c r="F16" i="96"/>
  <c r="C221" i="68"/>
  <c r="C222" i="68"/>
  <c r="C223" i="68"/>
  <c r="G49" i="96"/>
  <c r="C224" i="68"/>
  <c r="N50" i="96" s="1"/>
  <c r="C225" i="68"/>
  <c r="E58" i="96"/>
  <c r="C226" i="68"/>
  <c r="F61" i="96" s="1"/>
  <c r="C227" i="68"/>
  <c r="F62" i="96"/>
  <c r="C228" i="68"/>
  <c r="F63" i="96" s="1"/>
  <c r="C229" i="68"/>
  <c r="F64" i="96"/>
  <c r="C230" i="68"/>
  <c r="F65" i="96"/>
  <c r="C231" i="68"/>
  <c r="F66" i="96"/>
  <c r="C232" i="68"/>
  <c r="F67" i="96" s="1"/>
  <c r="C233" i="68"/>
  <c r="C234" i="68"/>
  <c r="C235" i="68"/>
  <c r="C236" i="68"/>
  <c r="C237" i="68"/>
  <c r="C238" i="68"/>
  <c r="C239" i="68"/>
  <c r="C240" i="68"/>
  <c r="C241" i="68"/>
  <c r="C242" i="68"/>
  <c r="C243" i="68"/>
  <c r="C244" i="68"/>
  <c r="C245" i="68"/>
  <c r="C246" i="68"/>
  <c r="C247" i="68"/>
  <c r="E70" i="96" s="1"/>
  <c r="C248" i="68"/>
  <c r="E102" i="96"/>
  <c r="C249" i="68"/>
  <c r="F122" i="96" s="1"/>
  <c r="C250" i="68"/>
  <c r="F120" i="96"/>
  <c r="C251" i="68"/>
  <c r="F121" i="96" s="1"/>
  <c r="C252" i="68"/>
  <c r="E117" i="96"/>
  <c r="C253" i="68"/>
  <c r="E3" i="10" s="1"/>
  <c r="C254" i="68"/>
  <c r="C255" i="68"/>
  <c r="C256" i="68"/>
  <c r="E31" i="10" s="1"/>
  <c r="C257" i="68"/>
  <c r="F17" i="87"/>
  <c r="C258" i="68"/>
  <c r="E10" i="98"/>
  <c r="C259" i="68"/>
  <c r="E39" i="98" s="1"/>
  <c r="C260" i="68"/>
  <c r="C261" i="68"/>
  <c r="S4" i="112" s="1"/>
  <c r="C262" i="68"/>
  <c r="C263" i="68"/>
  <c r="E7" i="99"/>
  <c r="C264" i="68"/>
  <c r="F27" i="69"/>
  <c r="C265" i="68"/>
  <c r="C27" i="69" s="1"/>
  <c r="C266" i="68"/>
  <c r="E43" i="98"/>
  <c r="C267" i="68"/>
  <c r="F105" i="96"/>
  <c r="C268" i="68"/>
  <c r="F106" i="96"/>
  <c r="C269" i="68"/>
  <c r="F107" i="96" s="1"/>
  <c r="C270" i="68"/>
  <c r="F108" i="96"/>
  <c r="C271" i="68"/>
  <c r="C272" i="68"/>
  <c r="E52" i="98" s="1"/>
  <c r="C273" i="68"/>
  <c r="H26" i="112"/>
  <c r="C274" i="68"/>
  <c r="C275" i="68"/>
  <c r="C276" i="68"/>
  <c r="I26" i="112" s="1"/>
  <c r="C277" i="68"/>
  <c r="C278" i="68"/>
  <c r="J26" i="112"/>
  <c r="C279" i="68"/>
  <c r="C280" i="68"/>
  <c r="C281" i="68"/>
  <c r="C282" i="68"/>
  <c r="C283" i="68"/>
  <c r="C284" i="68"/>
  <c r="C285" i="68"/>
  <c r="C286" i="68"/>
  <c r="L26" i="112"/>
  <c r="C287" i="68"/>
  <c r="C288" i="68"/>
  <c r="C289" i="68"/>
  <c r="C290" i="68"/>
  <c r="C291" i="68"/>
  <c r="C292" i="68"/>
  <c r="C293" i="68"/>
  <c r="C294" i="68"/>
  <c r="R21" i="97" s="1"/>
  <c r="C295" i="68"/>
  <c r="C296" i="68"/>
  <c r="C297" i="68"/>
  <c r="C298" i="68"/>
  <c r="F42" i="112"/>
  <c r="C299" i="68"/>
  <c r="F49" i="112" s="1"/>
  <c r="C300" i="68"/>
  <c r="C301" i="68"/>
  <c r="F63" i="112"/>
  <c r="C302" i="68"/>
  <c r="C303" i="68"/>
  <c r="F77" i="112" s="1"/>
  <c r="C304" i="68"/>
  <c r="C305" i="68"/>
  <c r="C307" i="68"/>
  <c r="C308" i="68"/>
  <c r="F27" i="95"/>
  <c r="C2" i="105"/>
  <c r="C3" i="105"/>
  <c r="H3" i="105"/>
  <c r="C4" i="105"/>
  <c r="C5" i="105"/>
  <c r="C6" i="105"/>
  <c r="C7" i="105"/>
  <c r="C8" i="105"/>
  <c r="C9" i="105"/>
  <c r="C10" i="105"/>
  <c r="C11" i="105"/>
  <c r="C12" i="105"/>
  <c r="C13" i="105"/>
  <c r="C14" i="105"/>
  <c r="C15" i="105"/>
  <c r="C16" i="105"/>
  <c r="C17" i="105"/>
  <c r="H20" i="98"/>
  <c r="H21" i="98"/>
  <c r="H22" i="98"/>
  <c r="H23" i="98"/>
  <c r="H24" i="98"/>
  <c r="H25" i="98"/>
  <c r="H26" i="98"/>
  <c r="H27" i="98"/>
  <c r="H28" i="98"/>
  <c r="H29" i="98"/>
  <c r="H30" i="98"/>
  <c r="H31" i="98"/>
  <c r="H32" i="98"/>
  <c r="H33" i="98"/>
  <c r="H34" i="98"/>
  <c r="H35" i="98"/>
  <c r="H36" i="98"/>
  <c r="H42" i="98"/>
  <c r="H44" i="98"/>
  <c r="H45" i="98"/>
  <c r="H46" i="98"/>
  <c r="H50" i="98"/>
  <c r="H63" i="98"/>
  <c r="H68" i="98"/>
  <c r="H69" i="98"/>
  <c r="H12" i="99"/>
  <c r="H13" i="99"/>
  <c r="K15" i="97"/>
  <c r="H14" i="96"/>
  <c r="H16" i="96"/>
  <c r="H21" i="96"/>
  <c r="H26" i="96"/>
  <c r="H27" i="96"/>
  <c r="H28" i="96"/>
  <c r="H29" i="96"/>
  <c r="H30" i="96"/>
  <c r="H31" i="96"/>
  <c r="H32" i="96"/>
  <c r="H33" i="96"/>
  <c r="H34" i="96"/>
  <c r="H35" i="96"/>
  <c r="H36" i="96"/>
  <c r="H37" i="96"/>
  <c r="H38" i="96"/>
  <c r="H39" i="96"/>
  <c r="H40" i="96"/>
  <c r="H41" i="96"/>
  <c r="H42" i="96"/>
  <c r="H43" i="96"/>
  <c r="G162" i="27"/>
  <c r="G122" i="27"/>
  <c r="H62" i="96"/>
  <c r="H63" i="96"/>
  <c r="H64" i="96"/>
  <c r="H65" i="96"/>
  <c r="H66" i="96"/>
  <c r="H105" i="96"/>
  <c r="H106" i="96"/>
  <c r="H107" i="96"/>
  <c r="H120" i="96"/>
  <c r="H121" i="96"/>
  <c r="G206" i="27"/>
  <c r="H122" i="96"/>
  <c r="G45" i="27"/>
  <c r="G46" i="27"/>
  <c r="G47" i="27"/>
  <c r="G48" i="27"/>
  <c r="G50" i="27"/>
  <c r="G51" i="27"/>
  <c r="G52" i="27"/>
  <c r="G53" i="27"/>
  <c r="G54" i="27"/>
  <c r="G55" i="27"/>
  <c r="G56" i="27"/>
  <c r="G57" i="27"/>
  <c r="G59" i="27"/>
  <c r="G60" i="27"/>
  <c r="G61" i="27"/>
  <c r="G62" i="27"/>
  <c r="G63" i="27"/>
  <c r="G68" i="27"/>
  <c r="G81"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1" i="27"/>
  <c r="G112" i="27"/>
  <c r="G113" i="27"/>
  <c r="G114" i="27"/>
  <c r="G115" i="27"/>
  <c r="G117" i="27"/>
  <c r="G118" i="27"/>
  <c r="G119" i="27"/>
  <c r="G120" i="27"/>
  <c r="G121" i="27"/>
  <c r="G123" i="27"/>
  <c r="G124" i="27"/>
  <c r="G125" i="27"/>
  <c r="G126" i="27"/>
  <c r="G127" i="27"/>
  <c r="G129" i="27"/>
  <c r="G130" i="27"/>
  <c r="G131" i="27"/>
  <c r="G132" i="27"/>
  <c r="G133" i="27"/>
  <c r="G135" i="27"/>
  <c r="G136" i="27"/>
  <c r="G137" i="27"/>
  <c r="G138" i="27"/>
  <c r="G139" i="27"/>
  <c r="G141" i="27"/>
  <c r="G142" i="27"/>
  <c r="G143" i="27"/>
  <c r="G144" i="27"/>
  <c r="G145" i="27"/>
  <c r="G147" i="27"/>
  <c r="G148" i="27"/>
  <c r="G149" i="27"/>
  <c r="G150" i="27"/>
  <c r="G151" i="27"/>
  <c r="G153" i="27"/>
  <c r="G154" i="27"/>
  <c r="G155" i="27"/>
  <c r="G156" i="27"/>
  <c r="G157" i="27"/>
  <c r="G165" i="27"/>
  <c r="G166" i="27"/>
  <c r="G167" i="27"/>
  <c r="G168" i="27"/>
  <c r="G169" i="27"/>
  <c r="G170" i="27"/>
  <c r="G171" i="27"/>
  <c r="G183" i="27"/>
  <c r="G184" i="27"/>
  <c r="G185" i="27"/>
  <c r="G186" i="27"/>
  <c r="G187" i="27"/>
  <c r="G188" i="27"/>
  <c r="G189" i="27"/>
  <c r="G190" i="27"/>
  <c r="G191" i="27"/>
  <c r="G192" i="27"/>
  <c r="G194" i="27"/>
  <c r="G195" i="27"/>
  <c r="G196" i="27"/>
  <c r="G197" i="27"/>
  <c r="G199" i="27"/>
  <c r="G204" i="27"/>
  <c r="G205" i="27"/>
  <c r="G430" i="27"/>
  <c r="G431" i="27"/>
  <c r="G432" i="27"/>
  <c r="G433" i="27"/>
  <c r="G434" i="27"/>
  <c r="G435" i="27"/>
  <c r="G436" i="27"/>
  <c r="G437" i="27"/>
  <c r="G438" i="27"/>
  <c r="G439" i="27"/>
  <c r="G440" i="27"/>
  <c r="G441" i="27"/>
  <c r="G442" i="27"/>
  <c r="G443" i="27"/>
  <c r="G444" i="27"/>
  <c r="G445" i="27"/>
  <c r="G446" i="27"/>
  <c r="G447" i="27"/>
  <c r="G448" i="27"/>
  <c r="G449" i="27"/>
  <c r="G451" i="27"/>
  <c r="G452" i="27"/>
  <c r="G453" i="27"/>
  <c r="G454" i="27"/>
  <c r="G456" i="27"/>
  <c r="G457" i="27"/>
  <c r="G458" i="27"/>
  <c r="G459" i="27"/>
  <c r="G460" i="27"/>
  <c r="G461" i="27"/>
  <c r="G462" i="27"/>
  <c r="G463" i="27"/>
  <c r="H13" i="95"/>
  <c r="H14" i="95"/>
  <c r="H20" i="95"/>
  <c r="H21" i="95"/>
  <c r="H22" i="95"/>
  <c r="H26" i="95"/>
  <c r="H12" i="87"/>
  <c r="H14" i="87"/>
  <c r="H15" i="87"/>
  <c r="H16" i="87"/>
  <c r="H17" i="87"/>
  <c r="H21" i="87"/>
  <c r="H12" i="10"/>
  <c r="H14" i="10"/>
  <c r="H15" i="10"/>
  <c r="H16" i="10"/>
  <c r="H39" i="10"/>
  <c r="H40" i="10"/>
  <c r="H23" i="88"/>
  <c r="H24" i="88"/>
  <c r="H25" i="88"/>
  <c r="H26" i="88"/>
  <c r="H27" i="88"/>
  <c r="H28" i="88"/>
  <c r="H29" i="88"/>
  <c r="H30" i="88"/>
  <c r="H31" i="88"/>
  <c r="H32" i="88"/>
  <c r="H33" i="88"/>
  <c r="H34" i="88"/>
  <c r="H35" i="88"/>
  <c r="H36" i="88"/>
  <c r="H37" i="88"/>
  <c r="H38" i="88"/>
  <c r="H39" i="88"/>
  <c r="I19" i="65"/>
  <c r="I20" i="65"/>
  <c r="I21" i="65"/>
  <c r="O19" i="65" s="1"/>
  <c r="O22" i="65" s="1"/>
  <c r="I22" i="65"/>
  <c r="I23" i="65"/>
  <c r="C26" i="71"/>
  <c r="Q19" i="69"/>
  <c r="B2" i="27" s="1"/>
  <c r="B3" i="27" s="1"/>
  <c r="B4" i="27" s="1"/>
  <c r="B5" i="27" s="1"/>
  <c r="B6" i="27" s="1"/>
  <c r="B7" i="27" s="1"/>
  <c r="B8" i="27" s="1"/>
  <c r="B9" i="27" s="1"/>
  <c r="B10" i="27" s="1"/>
  <c r="B11" i="27" s="1"/>
  <c r="B12" i="27" s="1"/>
  <c r="B13" i="27" s="1"/>
  <c r="B14" i="27" s="1"/>
  <c r="B15" i="27" s="1"/>
  <c r="B16" i="27" s="1"/>
  <c r="B17" i="27" s="1"/>
  <c r="B18" i="27" s="1"/>
  <c r="B19" i="27" s="1"/>
  <c r="B20" i="27" s="1"/>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B47" i="27" s="1"/>
  <c r="B48" i="27" s="1"/>
  <c r="B49" i="27" s="1"/>
  <c r="B50" i="27" s="1"/>
  <c r="B51" i="27" s="1"/>
  <c r="B52" i="27" s="1"/>
  <c r="B53" i="27" s="1"/>
  <c r="B54" i="27" s="1"/>
  <c r="B55" i="27" s="1"/>
  <c r="B56" i="27" s="1"/>
  <c r="B57" i="27" s="1"/>
  <c r="B58" i="27" s="1"/>
  <c r="B59" i="27" s="1"/>
  <c r="B60" i="27" s="1"/>
  <c r="B61" i="27" s="1"/>
  <c r="B62" i="27" s="1"/>
  <c r="B63" i="27" s="1"/>
  <c r="B64" i="27" s="1"/>
  <c r="B65" i="27" s="1"/>
  <c r="B66" i="27" s="1"/>
  <c r="B67" i="27" s="1"/>
  <c r="B68" i="27" s="1"/>
  <c r="B69" i="27" s="1"/>
  <c r="B70" i="27" s="1"/>
  <c r="B71" i="27" s="1"/>
  <c r="B72" i="27" s="1"/>
  <c r="B73" i="27" s="1"/>
  <c r="B74" i="27" s="1"/>
  <c r="B75" i="27" s="1"/>
  <c r="B76" i="27" s="1"/>
  <c r="B77" i="27" s="1"/>
  <c r="B78" i="27" s="1"/>
  <c r="B79" i="27" s="1"/>
  <c r="B80" i="27" s="1"/>
  <c r="B81" i="27" s="1"/>
  <c r="B82" i="27" s="1"/>
  <c r="B83" i="27" s="1"/>
  <c r="B84" i="27" s="1"/>
  <c r="B85" i="27" s="1"/>
  <c r="B86" i="27" s="1"/>
  <c r="B87" i="27" s="1"/>
  <c r="B88" i="27" s="1"/>
  <c r="B89" i="27" s="1"/>
  <c r="B90" i="27" s="1"/>
  <c r="B91" i="27" s="1"/>
  <c r="B92" i="27" s="1"/>
  <c r="B93" i="27" s="1"/>
  <c r="B94" i="27" s="1"/>
  <c r="B95" i="27" s="1"/>
  <c r="B96" i="27" s="1"/>
  <c r="B97" i="27" s="1"/>
  <c r="B98" i="27" s="1"/>
  <c r="B99" i="27" s="1"/>
  <c r="B100" i="27" s="1"/>
  <c r="B101" i="27" s="1"/>
  <c r="B102" i="27" s="1"/>
  <c r="B103" i="27" s="1"/>
  <c r="B104" i="27" s="1"/>
  <c r="B105" i="27" s="1"/>
  <c r="B106" i="27" s="1"/>
  <c r="B107" i="27" s="1"/>
  <c r="B108" i="27" s="1"/>
  <c r="B109" i="27" s="1"/>
  <c r="B110" i="27" s="1"/>
  <c r="B111" i="27" s="1"/>
  <c r="B112" i="27" s="1"/>
  <c r="B113" i="27" s="1"/>
  <c r="B114" i="27" s="1"/>
  <c r="B115" i="27" s="1"/>
  <c r="B116" i="27" s="1"/>
  <c r="B117" i="27" s="1"/>
  <c r="B118" i="27" s="1"/>
  <c r="B119" i="27" s="1"/>
  <c r="B120" i="27" s="1"/>
  <c r="B121" i="27" s="1"/>
  <c r="B122" i="27" s="1"/>
  <c r="B123" i="27" s="1"/>
  <c r="B124" i="27" s="1"/>
  <c r="B125" i="27" s="1"/>
  <c r="B126" i="27" s="1"/>
  <c r="B127" i="27" s="1"/>
  <c r="B128" i="27" s="1"/>
  <c r="B129" i="27" s="1"/>
  <c r="B130" i="27" s="1"/>
  <c r="B131" i="27" s="1"/>
  <c r="B132" i="27" s="1"/>
  <c r="B133" i="27" s="1"/>
  <c r="B134" i="27" s="1"/>
  <c r="B135" i="27" s="1"/>
  <c r="B136" i="27" s="1"/>
  <c r="B137" i="27" s="1"/>
  <c r="B138" i="27" s="1"/>
  <c r="B139" i="27" s="1"/>
  <c r="B140" i="27" s="1"/>
  <c r="B141" i="27" s="1"/>
  <c r="B142" i="27" s="1"/>
  <c r="B143" i="27" s="1"/>
  <c r="B144" i="27" s="1"/>
  <c r="B145" i="27" s="1"/>
  <c r="B146" i="27" s="1"/>
  <c r="B147" i="27" s="1"/>
  <c r="B148" i="27" s="1"/>
  <c r="B149" i="27" s="1"/>
  <c r="B150" i="27" s="1"/>
  <c r="B151" i="27" s="1"/>
  <c r="B152" i="27" s="1"/>
  <c r="B153" i="27" s="1"/>
  <c r="B154" i="27" s="1"/>
  <c r="B155" i="27" s="1"/>
  <c r="B156" i="27" s="1"/>
  <c r="B157" i="27" s="1"/>
  <c r="B158" i="27" s="1"/>
  <c r="B159" i="27" s="1"/>
  <c r="B160" i="27" s="1"/>
  <c r="B161" i="27" s="1"/>
  <c r="B162" i="27" s="1"/>
  <c r="B163" i="27" s="1"/>
  <c r="B164" i="27" s="1"/>
  <c r="B165" i="27" s="1"/>
  <c r="B166" i="27" s="1"/>
  <c r="B167" i="27" s="1"/>
  <c r="B168" i="27" s="1"/>
  <c r="B169" i="27" s="1"/>
  <c r="B170" i="27" s="1"/>
  <c r="B171" i="27" s="1"/>
  <c r="B172" i="27" s="1"/>
  <c r="B173" i="27" s="1"/>
  <c r="B174" i="27" s="1"/>
  <c r="B175" i="27" s="1"/>
  <c r="B176" i="27" s="1"/>
  <c r="B177" i="27" s="1"/>
  <c r="B178" i="27" s="1"/>
  <c r="B179" i="27" s="1"/>
  <c r="B180" i="27" s="1"/>
  <c r="B181" i="27" s="1"/>
  <c r="B182" i="27" s="1"/>
  <c r="B183" i="27" s="1"/>
  <c r="B184" i="27" s="1"/>
  <c r="B185" i="27" s="1"/>
  <c r="B186" i="27" s="1"/>
  <c r="B187" i="27" s="1"/>
  <c r="B188" i="27" s="1"/>
  <c r="B189" i="27" s="1"/>
  <c r="B190" i="27" s="1"/>
  <c r="B191" i="27" s="1"/>
  <c r="B192" i="27" s="1"/>
  <c r="B193" i="27" s="1"/>
  <c r="B194" i="27" s="1"/>
  <c r="B195" i="27" s="1"/>
  <c r="B196" i="27" s="1"/>
  <c r="B197" i="27" s="1"/>
  <c r="B198" i="27" s="1"/>
  <c r="B199" i="27" s="1"/>
  <c r="B200" i="27" s="1"/>
  <c r="B201" i="27" s="1"/>
  <c r="B202" i="27" s="1"/>
  <c r="B203" i="27" s="1"/>
  <c r="B204" i="27" s="1"/>
  <c r="B205" i="27" s="1"/>
  <c r="B206" i="27" s="1"/>
  <c r="B207" i="27" s="1"/>
  <c r="B208" i="27" s="1"/>
  <c r="B209" i="27" s="1"/>
  <c r="B210" i="27" s="1"/>
  <c r="B211" i="27" s="1"/>
  <c r="B212" i="27" s="1"/>
  <c r="B213" i="27" s="1"/>
  <c r="B214" i="27" s="1"/>
  <c r="B215" i="27" s="1"/>
  <c r="B216" i="27" s="1"/>
  <c r="B217" i="27" s="1"/>
  <c r="B218" i="27" s="1"/>
  <c r="B219" i="27" s="1"/>
  <c r="B220" i="27" s="1"/>
  <c r="B221" i="27" s="1"/>
  <c r="B222" i="27" s="1"/>
  <c r="B223" i="27" s="1"/>
  <c r="B224" i="27" s="1"/>
  <c r="B225" i="27" s="1"/>
  <c r="B226" i="27" s="1"/>
  <c r="B227" i="27" s="1"/>
  <c r="B228" i="27" s="1"/>
  <c r="B229" i="27" s="1"/>
  <c r="B230" i="27" s="1"/>
  <c r="B231" i="27" s="1"/>
  <c r="B232" i="27" s="1"/>
  <c r="B233" i="27" s="1"/>
  <c r="B234" i="27" s="1"/>
  <c r="B235" i="27" s="1"/>
  <c r="B236" i="27" s="1"/>
  <c r="B237" i="27" s="1"/>
  <c r="B238" i="27" s="1"/>
  <c r="B239" i="27" s="1"/>
  <c r="B240" i="27" s="1"/>
  <c r="B241" i="27" s="1"/>
  <c r="B242" i="27" s="1"/>
  <c r="B243" i="27" s="1"/>
  <c r="B244" i="27" s="1"/>
  <c r="B245" i="27" s="1"/>
  <c r="B246" i="27" s="1"/>
  <c r="B247" i="27" s="1"/>
  <c r="B248" i="27" s="1"/>
  <c r="B249" i="27" s="1"/>
  <c r="B250" i="27" s="1"/>
  <c r="B251" i="27" s="1"/>
  <c r="B252" i="27" s="1"/>
  <c r="B253" i="27" s="1"/>
  <c r="B254" i="27" s="1"/>
  <c r="B255" i="27" s="1"/>
  <c r="B256" i="27" s="1"/>
  <c r="B257" i="27" s="1"/>
  <c r="B258" i="27" s="1"/>
  <c r="B259" i="27" s="1"/>
  <c r="B260" i="27" s="1"/>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N20" i="69"/>
  <c r="N21" i="69"/>
  <c r="N22" i="69"/>
  <c r="D128" i="69"/>
  <c r="D129" i="69"/>
  <c r="O20" i="65"/>
  <c r="O21" i="65"/>
  <c r="E8" i="95"/>
  <c r="G450" i="27"/>
  <c r="G73" i="27"/>
  <c r="G20" i="96"/>
  <c r="I24" i="87"/>
  <c r="G20" i="87"/>
  <c r="G13" i="96"/>
  <c r="I28" i="10"/>
  <c r="G111" i="96"/>
  <c r="H13" i="96"/>
  <c r="F30" i="88"/>
  <c r="H11" i="99"/>
  <c r="H28" i="10"/>
  <c r="K11" i="99"/>
  <c r="K11" i="10"/>
  <c r="K11" i="87"/>
  <c r="N119" i="96"/>
  <c r="K29" i="95"/>
  <c r="N25" i="96"/>
  <c r="K33" i="10"/>
  <c r="K49" i="98"/>
  <c r="K18" i="98"/>
  <c r="K54" i="98"/>
  <c r="K12" i="98"/>
  <c r="K41" i="98"/>
  <c r="N89" i="96"/>
  <c r="N20" i="96"/>
  <c r="L67" i="98"/>
  <c r="N60" i="96"/>
  <c r="N74" i="96"/>
  <c r="H18" i="98"/>
  <c r="I49" i="98"/>
  <c r="I12" i="98"/>
  <c r="G12" i="95"/>
  <c r="G21" i="88"/>
  <c r="E9" i="96"/>
  <c r="N111" i="96"/>
  <c r="K67" i="98"/>
  <c r="K28" i="10"/>
  <c r="V48" i="96"/>
  <c r="C54" i="71"/>
  <c r="H12" i="98"/>
  <c r="K14" i="97"/>
  <c r="H12" i="95"/>
  <c r="G11" i="10"/>
  <c r="G25" i="95"/>
  <c r="E8" i="98"/>
  <c r="I19" i="95"/>
  <c r="P48" i="96"/>
  <c r="I13" i="96"/>
  <c r="I21" i="10"/>
  <c r="H21" i="88"/>
  <c r="H89" i="96"/>
  <c r="Z4" i="96"/>
  <c r="H25" i="95"/>
  <c r="I74" i="96"/>
  <c r="H25" i="96"/>
  <c r="H109" i="96"/>
  <c r="G159" i="27"/>
  <c r="G44" i="27"/>
  <c r="F35" i="112"/>
  <c r="F24" i="88"/>
  <c r="E3" i="87"/>
  <c r="G49" i="98"/>
  <c r="F36" i="88"/>
  <c r="F13" i="95"/>
  <c r="G411" i="27"/>
  <c r="F28" i="112"/>
  <c r="F35" i="98"/>
  <c r="F29" i="98"/>
  <c r="L5" i="99"/>
  <c r="C30" i="69"/>
  <c r="C3" i="65"/>
  <c r="K20" i="87"/>
  <c r="E3" i="98"/>
  <c r="E3" i="112"/>
  <c r="E3" i="95"/>
  <c r="C44" i="69"/>
  <c r="S4" i="97"/>
  <c r="L49" i="98"/>
  <c r="O89" i="96"/>
  <c r="L33" i="10"/>
  <c r="D4" i="71"/>
  <c r="Z5" i="96"/>
  <c r="O74" i="96"/>
  <c r="L12" i="98"/>
  <c r="O104" i="96"/>
  <c r="O60" i="96"/>
  <c r="F26" i="88"/>
  <c r="L20" i="87"/>
  <c r="S5" i="97"/>
  <c r="G5" i="65"/>
  <c r="F14" i="71"/>
  <c r="S9" i="97"/>
  <c r="L62" i="98"/>
  <c r="W48" i="96"/>
  <c r="F34" i="88"/>
  <c r="C34" i="69"/>
  <c r="L29" i="95"/>
  <c r="E59" i="98"/>
  <c r="O25" i="96"/>
  <c r="L18" i="98"/>
  <c r="F70" i="112"/>
  <c r="L5" i="10"/>
  <c r="S5" i="112"/>
  <c r="L5" i="87"/>
  <c r="L25" i="95"/>
  <c r="F24" i="98"/>
  <c r="S10" i="97"/>
  <c r="O20" i="96"/>
  <c r="L5" i="95"/>
  <c r="L28" i="10"/>
  <c r="L4" i="98"/>
  <c r="L41" i="98"/>
  <c r="L21" i="10"/>
  <c r="L11" i="10"/>
  <c r="D12" i="71"/>
  <c r="L24" i="87"/>
  <c r="J12" i="98"/>
  <c r="F56" i="112"/>
  <c r="F17" i="10"/>
  <c r="R26" i="112"/>
  <c r="J28" i="10"/>
  <c r="J21" i="10"/>
  <c r="J11" i="99"/>
  <c r="F68" i="96"/>
  <c r="L4" i="95"/>
  <c r="O50" i="96"/>
  <c r="F33" i="88"/>
  <c r="J67" i="98"/>
  <c r="F109" i="96"/>
  <c r="F40" i="88"/>
  <c r="M74" i="96"/>
  <c r="I11" i="87"/>
  <c r="I41" i="98"/>
  <c r="I67" i="98"/>
  <c r="I89" i="96"/>
  <c r="I104" i="96"/>
  <c r="I11" i="99"/>
  <c r="I25" i="95"/>
  <c r="I18" i="98"/>
  <c r="I29" i="95"/>
  <c r="I21" i="88"/>
  <c r="I20" i="96"/>
  <c r="F29" i="88"/>
  <c r="I25" i="96"/>
  <c r="I119" i="96"/>
  <c r="I11" i="10"/>
  <c r="I14" i="88"/>
  <c r="I12" i="95"/>
  <c r="I33" i="10"/>
  <c r="I111" i="96"/>
  <c r="I62" i="98"/>
  <c r="I20" i="87"/>
  <c r="I60" i="96"/>
  <c r="Q48" i="96"/>
  <c r="L14" i="97"/>
  <c r="H33" i="10"/>
  <c r="H24" i="87"/>
  <c r="H29" i="95"/>
  <c r="O111" i="96"/>
  <c r="H20" i="96"/>
  <c r="H20" i="87"/>
  <c r="H67" i="98"/>
  <c r="N104" i="96"/>
  <c r="H19" i="95"/>
  <c r="E13" i="87"/>
  <c r="H14" i="88"/>
  <c r="H54" i="98"/>
  <c r="H21" i="10"/>
  <c r="K21" i="88"/>
  <c r="F25" i="98"/>
  <c r="H119" i="96"/>
  <c r="Q16" i="88"/>
  <c r="F23" i="88"/>
  <c r="F84" i="112"/>
  <c r="F38" i="88"/>
  <c r="F32" i="98"/>
  <c r="F31" i="88"/>
  <c r="G64" i="27"/>
  <c r="L12" i="95"/>
  <c r="J21" i="88"/>
  <c r="H47" i="98"/>
  <c r="L21" i="88"/>
  <c r="E13" i="10"/>
  <c r="J33" i="10"/>
  <c r="K14" i="88"/>
  <c r="J19" i="95"/>
  <c r="G89" i="96"/>
  <c r="L14" i="88"/>
  <c r="K19" i="95"/>
  <c r="J29" i="95"/>
  <c r="G173" i="27"/>
  <c r="G67" i="98"/>
  <c r="K25" i="95"/>
  <c r="K21" i="10"/>
  <c r="K62" i="98"/>
  <c r="G21" i="10"/>
  <c r="G12" i="98"/>
  <c r="G29" i="95"/>
  <c r="E9" i="99"/>
  <c r="E9" i="10"/>
  <c r="L19" i="95"/>
  <c r="G62" i="98"/>
  <c r="G41" i="98"/>
  <c r="E9" i="87"/>
  <c r="H85" i="96"/>
  <c r="E10" i="97"/>
  <c r="D102" i="96"/>
  <c r="R24" i="97"/>
  <c r="G327" i="27"/>
  <c r="G417" i="27"/>
  <c r="F25" i="88" l="1"/>
  <c r="H23" i="95"/>
  <c r="N85" i="112"/>
  <c r="R78" i="112"/>
  <c r="R71" i="112"/>
  <c r="R64" i="112"/>
  <c r="R57" i="112"/>
  <c r="R50" i="112"/>
  <c r="R43" i="112"/>
  <c r="G410" i="27"/>
  <c r="G416" i="27"/>
  <c r="G391" i="27"/>
  <c r="G373" i="27"/>
  <c r="G400" i="27"/>
  <c r="G337" i="27"/>
  <c r="G409" i="27"/>
  <c r="G346" i="27"/>
  <c r="G355" i="27"/>
  <c r="G364" i="27"/>
  <c r="G413" i="27"/>
  <c r="G412" i="27"/>
  <c r="G415" i="27"/>
  <c r="G414" i="27"/>
  <c r="R84" i="112"/>
  <c r="R85" i="112" s="1"/>
  <c r="B320" i="27"/>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387" i="27" s="1"/>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414" i="27" s="1"/>
  <c r="B415" i="27" s="1"/>
  <c r="B416" i="27" s="1"/>
  <c r="B417" i="27" s="1"/>
  <c r="B418" i="27" s="1"/>
  <c r="B419" i="27" s="1"/>
  <c r="B420" i="27" s="1"/>
  <c r="B421" i="27" s="1"/>
  <c r="B422" i="27" s="1"/>
  <c r="B423" i="27" s="1"/>
  <c r="B424" i="27" s="1"/>
  <c r="B425" i="27" s="1"/>
  <c r="B426" i="27" s="1"/>
  <c r="B427" i="27" s="1"/>
  <c r="B428" i="27" s="1"/>
  <c r="B429" i="27" s="1"/>
  <c r="B430" i="27" s="1"/>
  <c r="B431" i="27" s="1"/>
  <c r="B432" i="27" s="1"/>
  <c r="B433" i="27" s="1"/>
  <c r="B434" i="27" s="1"/>
  <c r="B435" i="27" s="1"/>
  <c r="B436" i="27" s="1"/>
  <c r="B437" i="27" s="1"/>
  <c r="B438" i="27" s="1"/>
  <c r="B439" i="27" s="1"/>
  <c r="B440" i="27" s="1"/>
  <c r="B441" i="27" s="1"/>
  <c r="B442" i="27" s="1"/>
  <c r="B443" i="27" s="1"/>
  <c r="B444" i="27" s="1"/>
  <c r="B445" i="27" s="1"/>
  <c r="B446" i="27" s="1"/>
  <c r="B447" i="27" s="1"/>
  <c r="B448" i="27" s="1"/>
  <c r="B449" i="27" s="1"/>
  <c r="B450" i="27" s="1"/>
  <c r="B451" i="27" s="1"/>
  <c r="B452" i="27" s="1"/>
  <c r="B453" i="27" s="1"/>
  <c r="B454" i="27" s="1"/>
  <c r="B455" i="27" s="1"/>
  <c r="B456" i="27" s="1"/>
  <c r="B457" i="27" s="1"/>
  <c r="B458" i="27" s="1"/>
  <c r="B459" i="27" s="1"/>
  <c r="B460" i="27" s="1"/>
  <c r="B461" i="27" s="1"/>
  <c r="B462" i="27" s="1"/>
  <c r="B463" i="27" s="1"/>
  <c r="B464" i="27" s="1"/>
  <c r="B465" i="27" s="1"/>
  <c r="B466" i="27" s="1"/>
  <c r="B467" i="27" s="1"/>
  <c r="B468" i="27" s="1"/>
  <c r="B469" i="27" s="1"/>
  <c r="B470" i="27" s="1"/>
  <c r="B471" i="27" s="1"/>
  <c r="B472" i="27" s="1"/>
  <c r="B473" i="27" s="1"/>
  <c r="B474" i="27" s="1"/>
  <c r="B475" i="27" s="1"/>
  <c r="B476" i="27" s="1"/>
  <c r="B477" i="27" s="1"/>
  <c r="B478" i="27" s="1"/>
  <c r="B479" i="27" s="1"/>
  <c r="B480" i="27" s="1"/>
  <c r="B481" i="27" s="1"/>
  <c r="B482" i="27" s="1"/>
  <c r="B483" i="27" s="1"/>
  <c r="B484" i="27" s="1"/>
  <c r="B485" i="27" s="1"/>
  <c r="B486" i="27" s="1"/>
  <c r="B487" i="27" s="1"/>
  <c r="B488" i="27" s="1"/>
  <c r="B489" i="27" s="1"/>
  <c r="B490" i="27" s="1"/>
  <c r="B491" i="27" s="1"/>
  <c r="B492" i="27" s="1"/>
  <c r="B493" i="27" s="1"/>
  <c r="B494" i="27" s="1"/>
  <c r="B495" i="27" s="1"/>
  <c r="B496" i="27" s="1"/>
  <c r="B497" i="27" s="1"/>
  <c r="B498" i="27" s="1"/>
  <c r="B499" i="27" s="1"/>
  <c r="B500" i="27" s="1"/>
  <c r="B501" i="27" s="1"/>
  <c r="B502" i="27" s="1"/>
  <c r="B503" i="27" s="1"/>
  <c r="B504" i="27" s="1"/>
  <c r="B505" i="27" s="1"/>
  <c r="B506" i="27" s="1"/>
  <c r="B507" i="27" s="1"/>
  <c r="B508" i="27" s="1"/>
  <c r="B509" i="27" s="1"/>
  <c r="B510" i="27" s="1"/>
  <c r="B511" i="27" s="1"/>
  <c r="B512" i="27" s="1"/>
  <c r="B513" i="27" s="1"/>
  <c r="B514" i="27" s="1"/>
  <c r="B515" i="27" s="1"/>
  <c r="B516" i="27" s="1"/>
  <c r="B517" i="27" s="1"/>
  <c r="B518" i="27" s="1"/>
  <c r="B519" i="27" s="1"/>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G302" i="27"/>
  <c r="G229" i="27"/>
  <c r="G306" i="27"/>
  <c r="G292" i="27"/>
  <c r="G307" i="27"/>
  <c r="G274" i="27"/>
  <c r="G247" i="27"/>
  <c r="G301" i="27"/>
  <c r="H85" i="112"/>
  <c r="G283" i="27"/>
  <c r="G265" i="27"/>
  <c r="H100" i="96"/>
  <c r="O56" i="96"/>
  <c r="G164" i="27" s="1"/>
  <c r="G163" i="27"/>
  <c r="H83" i="96"/>
  <c r="G110" i="27"/>
  <c r="S3" i="112"/>
  <c r="Q26" i="88"/>
  <c r="Z3" i="96"/>
  <c r="N18" i="69"/>
  <c r="L3" i="99"/>
  <c r="R19" i="69"/>
  <c r="L3" i="88" s="1"/>
  <c r="Q13" i="99"/>
  <c r="J12" i="99" s="1"/>
  <c r="K12" i="99" s="1"/>
  <c r="AA15" i="97"/>
  <c r="L3" i="95"/>
  <c r="S3" i="97"/>
  <c r="I17" i="112"/>
  <c r="T10" i="98"/>
  <c r="L3" i="98"/>
  <c r="V7" i="95"/>
  <c r="Y13" i="10"/>
  <c r="J14" i="10" s="1"/>
  <c r="K14" i="10" s="1"/>
  <c r="E3" i="99"/>
  <c r="E3" i="96"/>
  <c r="C4" i="69"/>
  <c r="E3" i="97"/>
  <c r="J25" i="95"/>
  <c r="J54" i="98"/>
  <c r="M20" i="96"/>
  <c r="M119" i="96"/>
  <c r="J24" i="87"/>
  <c r="J14" i="88"/>
  <c r="M111" i="96"/>
  <c r="J11" i="87"/>
  <c r="M104" i="96"/>
  <c r="J62" i="98"/>
  <c r="J20" i="87"/>
  <c r="J49" i="98"/>
  <c r="J18" i="98"/>
  <c r="J41" i="98"/>
  <c r="U48" i="96"/>
  <c r="M89" i="96"/>
  <c r="M60" i="96"/>
  <c r="J11" i="10"/>
  <c r="G74" i="96"/>
  <c r="G104" i="96"/>
  <c r="G54" i="98"/>
  <c r="G18" i="98"/>
  <c r="G48" i="96"/>
  <c r="G11" i="87"/>
  <c r="G19" i="95"/>
  <c r="G24" i="87"/>
  <c r="G14" i="88"/>
  <c r="G25" i="96"/>
  <c r="G60" i="96"/>
  <c r="G119" i="96"/>
  <c r="G33" i="10"/>
  <c r="H17" i="10"/>
  <c r="G58" i="27"/>
  <c r="Q14" i="88"/>
  <c r="Q22" i="88" s="1"/>
  <c r="Q23" i="88" s="1"/>
  <c r="F30" i="69" s="1"/>
  <c r="G328" i="27"/>
  <c r="O23" i="65"/>
  <c r="F28" i="69" s="1"/>
  <c r="J34" i="98"/>
  <c r="K34" i="98" s="1"/>
  <c r="Q50" i="72"/>
  <c r="J55" i="98"/>
  <c r="K55" i="98" s="1"/>
  <c r="F56" i="96"/>
  <c r="F44" i="96"/>
  <c r="Q52" i="72"/>
  <c r="J25" i="98"/>
  <c r="K25" i="98" s="1"/>
  <c r="J13" i="98"/>
  <c r="K13" i="98" s="1"/>
  <c r="H41" i="98"/>
  <c r="H60" i="96"/>
  <c r="G24" i="97"/>
  <c r="E3" i="88"/>
  <c r="H11" i="87"/>
  <c r="Q32" i="72"/>
  <c r="H11" i="10"/>
  <c r="L11" i="99"/>
  <c r="L11" i="87"/>
  <c r="C3" i="71"/>
  <c r="V12" i="87"/>
  <c r="H111" i="96"/>
  <c r="AE14" i="96"/>
  <c r="Q40" i="72"/>
  <c r="H49" i="98"/>
  <c r="H104" i="96"/>
  <c r="H74" i="96"/>
  <c r="Q44" i="72"/>
  <c r="C32" i="69"/>
  <c r="G11" i="99"/>
  <c r="R82" i="97" l="1"/>
  <c r="R83" i="97" s="1"/>
  <c r="J82" i="97"/>
  <c r="J83" i="97" s="1"/>
  <c r="Q82" i="97"/>
  <c r="Q83" i="97" s="1"/>
  <c r="I82" i="97"/>
  <c r="I83" i="97" s="1"/>
  <c r="P82" i="97"/>
  <c r="P83" i="97" s="1"/>
  <c r="H82" i="97"/>
  <c r="H83" i="97" s="1"/>
  <c r="O82" i="97"/>
  <c r="O83" i="97" s="1"/>
  <c r="H75" i="97"/>
  <c r="N82" i="97"/>
  <c r="N83" i="97" s="1"/>
  <c r="K82" i="97"/>
  <c r="K83" i="97" s="1"/>
  <c r="M82" i="97"/>
  <c r="M83" i="97" s="1"/>
  <c r="H26" i="97"/>
  <c r="L82" i="97"/>
  <c r="L83" i="97" s="1"/>
  <c r="J87" i="112"/>
  <c r="J88" i="112" s="1"/>
  <c r="R87" i="112"/>
  <c r="J80" i="112"/>
  <c r="J81" i="112" s="1"/>
  <c r="R80" i="112"/>
  <c r="R81" i="112" s="1"/>
  <c r="P73" i="112"/>
  <c r="P74" i="112" s="1"/>
  <c r="M66" i="112"/>
  <c r="M67" i="112" s="1"/>
  <c r="J59" i="112"/>
  <c r="J60" i="112" s="1"/>
  <c r="R59" i="112"/>
  <c r="R60" i="112" s="1"/>
  <c r="O52" i="112"/>
  <c r="O53" i="112" s="1"/>
  <c r="L45" i="112"/>
  <c r="L46" i="112" s="1"/>
  <c r="I38" i="112"/>
  <c r="I39" i="112" s="1"/>
  <c r="Q38" i="112"/>
  <c r="Q39" i="112" s="1"/>
  <c r="O31" i="112"/>
  <c r="O32" i="112" s="1"/>
  <c r="I59" i="112"/>
  <c r="I60" i="112" s="1"/>
  <c r="K87" i="112"/>
  <c r="K88" i="112" s="1"/>
  <c r="I87" i="112"/>
  <c r="I88" i="112" s="1"/>
  <c r="K80" i="112"/>
  <c r="K81" i="112" s="1"/>
  <c r="I73" i="112"/>
  <c r="I74" i="112" s="1"/>
  <c r="Q73" i="112"/>
  <c r="Q74" i="112" s="1"/>
  <c r="N66" i="112"/>
  <c r="N67" i="112" s="1"/>
  <c r="K59" i="112"/>
  <c r="K60" i="112" s="1"/>
  <c r="H59" i="112"/>
  <c r="H60" i="112" s="1"/>
  <c r="P52" i="112"/>
  <c r="P53" i="112" s="1"/>
  <c r="M45" i="112"/>
  <c r="M46" i="112" s="1"/>
  <c r="J38" i="112"/>
  <c r="J39" i="112" s="1"/>
  <c r="R38" i="112"/>
  <c r="R39" i="112" s="1"/>
  <c r="P31" i="112"/>
  <c r="P32" i="112" s="1"/>
  <c r="O73" i="112"/>
  <c r="O74" i="112" s="1"/>
  <c r="K45" i="112"/>
  <c r="K46" i="112" s="1"/>
  <c r="P38" i="112"/>
  <c r="P39" i="112" s="1"/>
  <c r="L87" i="112"/>
  <c r="L88" i="112" s="1"/>
  <c r="H87" i="112"/>
  <c r="H88" i="112" s="1"/>
  <c r="L80" i="112"/>
  <c r="L81" i="112" s="1"/>
  <c r="J73" i="112"/>
  <c r="J74" i="112" s="1"/>
  <c r="R73" i="112"/>
  <c r="R74" i="112" s="1"/>
  <c r="O66" i="112"/>
  <c r="O67" i="112" s="1"/>
  <c r="L59" i="112"/>
  <c r="L60" i="112" s="1"/>
  <c r="I52" i="112"/>
  <c r="I53" i="112" s="1"/>
  <c r="Q52" i="112"/>
  <c r="Q53" i="112" s="1"/>
  <c r="N45" i="112"/>
  <c r="N46" i="112" s="1"/>
  <c r="K38" i="112"/>
  <c r="K39" i="112" s="1"/>
  <c r="H38" i="112"/>
  <c r="H39" i="112" s="1"/>
  <c r="I31" i="112"/>
  <c r="I32" i="112" s="1"/>
  <c r="L66" i="112"/>
  <c r="L67" i="112" s="1"/>
  <c r="M87" i="112"/>
  <c r="M88" i="112" s="1"/>
  <c r="H80" i="112"/>
  <c r="H81" i="112" s="1"/>
  <c r="M80" i="112"/>
  <c r="M81" i="112" s="1"/>
  <c r="K73" i="112"/>
  <c r="K74" i="112" s="1"/>
  <c r="H73" i="112"/>
  <c r="H74" i="112" s="1"/>
  <c r="P66" i="112"/>
  <c r="P67" i="112" s="1"/>
  <c r="M59" i="112"/>
  <c r="M60" i="112" s="1"/>
  <c r="J52" i="112"/>
  <c r="J53" i="112" s="1"/>
  <c r="R52" i="112"/>
  <c r="R53" i="112" s="1"/>
  <c r="O45" i="112"/>
  <c r="O46" i="112" s="1"/>
  <c r="L38" i="112"/>
  <c r="L39" i="112" s="1"/>
  <c r="R31" i="112"/>
  <c r="R32" i="112" s="1"/>
  <c r="J31" i="112"/>
  <c r="J32" i="112" s="1"/>
  <c r="I80" i="112"/>
  <c r="I81" i="112" s="1"/>
  <c r="N87" i="112"/>
  <c r="N88" i="112" s="1"/>
  <c r="N80" i="112"/>
  <c r="N81" i="112" s="1"/>
  <c r="L73" i="112"/>
  <c r="L74" i="112" s="1"/>
  <c r="I66" i="112"/>
  <c r="I67" i="112" s="1"/>
  <c r="Q66" i="112"/>
  <c r="Q67" i="112" s="1"/>
  <c r="N59" i="112"/>
  <c r="N60" i="112" s="1"/>
  <c r="K52" i="112"/>
  <c r="K53" i="112" s="1"/>
  <c r="H52" i="112"/>
  <c r="H53" i="112" s="1"/>
  <c r="P45" i="112"/>
  <c r="P46" i="112" s="1"/>
  <c r="M38" i="112"/>
  <c r="M39" i="112" s="1"/>
  <c r="Q31" i="112"/>
  <c r="Q32" i="112" s="1"/>
  <c r="K31" i="112"/>
  <c r="K32" i="112" s="1"/>
  <c r="Q80" i="112"/>
  <c r="Q81" i="112" s="1"/>
  <c r="N31" i="112"/>
  <c r="N32" i="112" s="1"/>
  <c r="O87" i="112"/>
  <c r="O88" i="112" s="1"/>
  <c r="O80" i="112"/>
  <c r="O81" i="112" s="1"/>
  <c r="M73" i="112"/>
  <c r="M74" i="112" s="1"/>
  <c r="J66" i="112"/>
  <c r="J67" i="112" s="1"/>
  <c r="R66" i="112"/>
  <c r="R67" i="112" s="1"/>
  <c r="O59" i="112"/>
  <c r="O60" i="112" s="1"/>
  <c r="L52" i="112"/>
  <c r="L53" i="112" s="1"/>
  <c r="I45" i="112"/>
  <c r="I46" i="112" s="1"/>
  <c r="Q45" i="112"/>
  <c r="Q46" i="112" s="1"/>
  <c r="N38" i="112"/>
  <c r="N39" i="112" s="1"/>
  <c r="L31" i="112"/>
  <c r="L32" i="112" s="1"/>
  <c r="H31" i="112"/>
  <c r="H32" i="112" s="1"/>
  <c r="Q59" i="112"/>
  <c r="Q60" i="112" s="1"/>
  <c r="N52" i="112"/>
  <c r="N53" i="112" s="1"/>
  <c r="H45" i="112"/>
  <c r="H46" i="112" s="1"/>
  <c r="P87" i="112"/>
  <c r="P88" i="112" s="1"/>
  <c r="P80" i="112"/>
  <c r="P81" i="112" s="1"/>
  <c r="N73" i="112"/>
  <c r="N74" i="112" s="1"/>
  <c r="K66" i="112"/>
  <c r="K67" i="112" s="1"/>
  <c r="H66" i="112"/>
  <c r="H67" i="112" s="1"/>
  <c r="P59" i="112"/>
  <c r="P60" i="112" s="1"/>
  <c r="M52" i="112"/>
  <c r="M53" i="112" s="1"/>
  <c r="J45" i="112"/>
  <c r="J46" i="112" s="1"/>
  <c r="R45" i="112"/>
  <c r="R46" i="112" s="1"/>
  <c r="O38" i="112"/>
  <c r="O39" i="112" s="1"/>
  <c r="M31" i="112"/>
  <c r="M32" i="112" s="1"/>
  <c r="Q87" i="112"/>
  <c r="Q88" i="112" s="1"/>
  <c r="S81" i="112"/>
  <c r="S78" i="112"/>
  <c r="S71" i="112"/>
  <c r="S74" i="112"/>
  <c r="S67" i="112"/>
  <c r="S64" i="112"/>
  <c r="S57" i="112"/>
  <c r="S60" i="112"/>
  <c r="S53" i="112"/>
  <c r="S50" i="112"/>
  <c r="S46" i="112"/>
  <c r="S43" i="112"/>
  <c r="S32" i="112"/>
  <c r="G418" i="27"/>
  <c r="R88" i="112"/>
  <c r="H76" i="97"/>
  <c r="H33" i="97"/>
  <c r="H34" i="97" s="1"/>
  <c r="Q68" i="97"/>
  <c r="Q69" i="97" s="1"/>
  <c r="N75" i="97"/>
  <c r="N76" i="97" s="1"/>
  <c r="K75" i="97"/>
  <c r="K76" i="97" s="1"/>
  <c r="I61" i="97"/>
  <c r="I62" i="97" s="1"/>
  <c r="N54" i="97"/>
  <c r="N55" i="97" s="1"/>
  <c r="R40" i="97"/>
  <c r="R41" i="97" s="1"/>
  <c r="O17" i="97"/>
  <c r="P75" i="97"/>
  <c r="P76" i="97" s="1"/>
  <c r="M75" i="97"/>
  <c r="M76" i="97" s="1"/>
  <c r="K61" i="97"/>
  <c r="K62" i="97" s="1"/>
  <c r="H61" i="97"/>
  <c r="H62" i="97" s="1"/>
  <c r="L54" i="97"/>
  <c r="L55" i="97" s="1"/>
  <c r="L47" i="97"/>
  <c r="L48" i="97" s="1"/>
  <c r="R68" i="97"/>
  <c r="R69" i="97" s="1"/>
  <c r="J61" i="97"/>
  <c r="J62" i="97" s="1"/>
  <c r="I54" i="97"/>
  <c r="I55" i="97" s="1"/>
  <c r="Q40" i="97"/>
  <c r="Q41" i="97" s="1"/>
  <c r="I75" i="97"/>
  <c r="I76" i="97" s="1"/>
  <c r="L40" i="97"/>
  <c r="L41" i="97" s="1"/>
  <c r="O61" i="97"/>
  <c r="O62" i="97" s="1"/>
  <c r="O54" i="97"/>
  <c r="O55" i="97" s="1"/>
  <c r="O16" i="97"/>
  <c r="N61" i="97"/>
  <c r="N62" i="97" s="1"/>
  <c r="I47" i="97"/>
  <c r="I48" i="97" s="1"/>
  <c r="H27" i="97"/>
  <c r="P68" i="97"/>
  <c r="P69" i="97" s="1"/>
  <c r="M68" i="97"/>
  <c r="M69" i="97" s="1"/>
  <c r="J75" i="97"/>
  <c r="J76" i="97" s="1"/>
  <c r="H54" i="97"/>
  <c r="H55" i="97" s="1"/>
  <c r="K54" i="97"/>
  <c r="K55" i="97" s="1"/>
  <c r="P33" i="97"/>
  <c r="P34" i="97" s="1"/>
  <c r="O75" i="97"/>
  <c r="O76" i="97" s="1"/>
  <c r="L75" i="97"/>
  <c r="L76" i="97" s="1"/>
  <c r="Q54" i="97"/>
  <c r="Q55" i="97" s="1"/>
  <c r="O68" i="97"/>
  <c r="O69" i="97" s="1"/>
  <c r="H47" i="97"/>
  <c r="H48" i="97" s="1"/>
  <c r="L61" i="97"/>
  <c r="L62" i="97" s="1"/>
  <c r="Q61" i="97"/>
  <c r="Q62" i="97" s="1"/>
  <c r="M54" i="97"/>
  <c r="M55" i="97" s="1"/>
  <c r="O15" i="97"/>
  <c r="R75" i="97"/>
  <c r="R76" i="97" s="1"/>
  <c r="P61" i="97"/>
  <c r="P62" i="97" s="1"/>
  <c r="M61" i="97"/>
  <c r="M62" i="97" s="1"/>
  <c r="J68" i="97"/>
  <c r="J69" i="97" s="1"/>
  <c r="R54" i="97"/>
  <c r="R55" i="97" s="1"/>
  <c r="J54" i="97"/>
  <c r="J55" i="97" s="1"/>
  <c r="M40" i="97"/>
  <c r="M41" i="97" s="1"/>
  <c r="N68" i="97"/>
  <c r="N69" i="97" s="1"/>
  <c r="K68" i="97"/>
  <c r="K69" i="97" s="1"/>
  <c r="H68" i="97"/>
  <c r="H69" i="97" s="1"/>
  <c r="R61" i="97"/>
  <c r="R62" i="97" s="1"/>
  <c r="L68" i="97"/>
  <c r="L69" i="97" s="1"/>
  <c r="P54" i="97"/>
  <c r="P55" i="97" s="1"/>
  <c r="Q75" i="97"/>
  <c r="Q76" i="97" s="1"/>
  <c r="I68" i="97"/>
  <c r="I69" i="97" s="1"/>
  <c r="R47" i="97"/>
  <c r="R48" i="97" s="1"/>
  <c r="S24" i="97"/>
  <c r="S27" i="97"/>
  <c r="Q47" i="97"/>
  <c r="Q48" i="97" s="1"/>
  <c r="J47" i="97"/>
  <c r="J48" i="97" s="1"/>
  <c r="I33" i="97"/>
  <c r="I34" i="97" s="1"/>
  <c r="R26" i="97"/>
  <c r="R27" i="97" s="1"/>
  <c r="J26" i="97"/>
  <c r="J27" i="97" s="1"/>
  <c r="O47" i="97"/>
  <c r="O48" i="97" s="1"/>
  <c r="M26" i="97"/>
  <c r="M27" i="97" s="1"/>
  <c r="Q33" i="97"/>
  <c r="Q34" i="97" s="1"/>
  <c r="J40" i="97"/>
  <c r="J41" i="97" s="1"/>
  <c r="I26" i="97"/>
  <c r="I27" i="97" s="1"/>
  <c r="Q26" i="97"/>
  <c r="Q27" i="97" s="1"/>
  <c r="K47" i="97"/>
  <c r="K48" i="97" s="1"/>
  <c r="N33" i="97"/>
  <c r="N34" i="97" s="1"/>
  <c r="P26" i="97"/>
  <c r="P27" i="97" s="1"/>
  <c r="O33" i="97"/>
  <c r="O34" i="97" s="1"/>
  <c r="K40" i="97"/>
  <c r="K41" i="97" s="1"/>
  <c r="M33" i="97"/>
  <c r="M34" i="97" s="1"/>
  <c r="O26" i="97"/>
  <c r="O27" i="97" s="1"/>
  <c r="K33" i="97"/>
  <c r="K34" i="97" s="1"/>
  <c r="M47" i="97"/>
  <c r="M48" i="97" s="1"/>
  <c r="L33" i="97"/>
  <c r="L34" i="97" s="1"/>
  <c r="N26" i="97"/>
  <c r="N27" i="97" s="1"/>
  <c r="R33" i="97"/>
  <c r="R34" i="97" s="1"/>
  <c r="P47" i="97"/>
  <c r="P48" i="97" s="1"/>
  <c r="O40" i="97"/>
  <c r="O41" i="97" s="1"/>
  <c r="N47" i="97"/>
  <c r="N48" i="97" s="1"/>
  <c r="J33" i="97"/>
  <c r="J34" i="97" s="1"/>
  <c r="L26" i="97"/>
  <c r="L27" i="97" s="1"/>
  <c r="P40" i="97"/>
  <c r="P41" i="97" s="1"/>
  <c r="N40" i="97"/>
  <c r="N41" i="97" s="1"/>
  <c r="I40" i="97"/>
  <c r="I41" i="97" s="1"/>
  <c r="K26" i="97"/>
  <c r="K27" i="97" s="1"/>
  <c r="H40" i="97"/>
  <c r="H41" i="97" s="1"/>
  <c r="J14" i="95"/>
  <c r="K14" i="95" s="1"/>
  <c r="J31" i="95"/>
  <c r="K31" i="95" s="1"/>
  <c r="J30" i="95"/>
  <c r="K30" i="95" s="1"/>
  <c r="J22" i="95"/>
  <c r="K22" i="95" s="1"/>
  <c r="J23" i="95"/>
  <c r="K23" i="95" s="1"/>
  <c r="J15" i="95"/>
  <c r="K15" i="95" s="1"/>
  <c r="J20" i="95"/>
  <c r="K20" i="95" s="1"/>
  <c r="J13" i="95"/>
  <c r="K13" i="95" s="1"/>
  <c r="J27" i="95"/>
  <c r="K27" i="95" s="1"/>
  <c r="J26" i="95"/>
  <c r="K26" i="95" s="1"/>
  <c r="M14" i="96"/>
  <c r="M81" i="96"/>
  <c r="N81" i="96" s="1"/>
  <c r="M82" i="96"/>
  <c r="N82" i="96" s="1"/>
  <c r="M76" i="96"/>
  <c r="N76" i="96" s="1"/>
  <c r="M115" i="96"/>
  <c r="N115" i="96" s="1"/>
  <c r="M83" i="96"/>
  <c r="N83" i="96" s="1"/>
  <c r="M77" i="96"/>
  <c r="N77" i="96" s="1"/>
  <c r="M78" i="96"/>
  <c r="N78" i="96" s="1"/>
  <c r="M80" i="96"/>
  <c r="N80" i="96" s="1"/>
  <c r="M114" i="96"/>
  <c r="N114" i="96" s="1"/>
  <c r="M79" i="96"/>
  <c r="N79" i="96" s="1"/>
  <c r="J24" i="88"/>
  <c r="K24" i="88" s="1"/>
  <c r="J32" i="88"/>
  <c r="K32" i="88" s="1"/>
  <c r="J40" i="88"/>
  <c r="K40" i="88" s="1"/>
  <c r="J25" i="88"/>
  <c r="K25" i="88" s="1"/>
  <c r="J33" i="88"/>
  <c r="K33" i="88" s="1"/>
  <c r="J22" i="88"/>
  <c r="K22" i="88" s="1"/>
  <c r="J39" i="88"/>
  <c r="K39" i="88" s="1"/>
  <c r="J26" i="88"/>
  <c r="K26" i="88" s="1"/>
  <c r="J34" i="88"/>
  <c r="K34" i="88" s="1"/>
  <c r="J17" i="88"/>
  <c r="K17" i="88" s="1"/>
  <c r="J31" i="88"/>
  <c r="K31" i="88" s="1"/>
  <c r="J27" i="88"/>
  <c r="K27" i="88" s="1"/>
  <c r="J35" i="88"/>
  <c r="K35" i="88" s="1"/>
  <c r="J16" i="88"/>
  <c r="K16" i="88" s="1"/>
  <c r="J28" i="88"/>
  <c r="K28" i="88" s="1"/>
  <c r="J36" i="88"/>
  <c r="K36" i="88" s="1"/>
  <c r="J15" i="88"/>
  <c r="K15" i="88" s="1"/>
  <c r="J29" i="88"/>
  <c r="K29" i="88" s="1"/>
  <c r="J37" i="88"/>
  <c r="K37" i="88" s="1"/>
  <c r="J23" i="88"/>
  <c r="K23" i="88" s="1"/>
  <c r="J30" i="88"/>
  <c r="K30" i="88" s="1"/>
  <c r="J38" i="88"/>
  <c r="K38" i="88" s="1"/>
  <c r="J13" i="99"/>
  <c r="K13" i="99" s="1"/>
  <c r="Q7" i="99" s="1"/>
  <c r="J22" i="87"/>
  <c r="K22" i="87" s="1"/>
  <c r="J21" i="87"/>
  <c r="K21" i="87" s="1"/>
  <c r="G310" i="27"/>
  <c r="P56" i="96"/>
  <c r="M61" i="96"/>
  <c r="N61" i="96" s="1"/>
  <c r="M75" i="96"/>
  <c r="N75" i="96" s="1"/>
  <c r="F3" i="71"/>
  <c r="L3" i="87"/>
  <c r="I3" i="65"/>
  <c r="L3" i="10"/>
  <c r="J29" i="10"/>
  <c r="K29" i="10" s="1"/>
  <c r="J21" i="95"/>
  <c r="K21" i="95" s="1"/>
  <c r="J15" i="10"/>
  <c r="K15" i="10" s="1"/>
  <c r="J22" i="10"/>
  <c r="K22" i="10" s="1"/>
  <c r="J63" i="98"/>
  <c r="K63" i="98" s="1"/>
  <c r="J50" i="98"/>
  <c r="K50" i="98" s="1"/>
  <c r="J56" i="98"/>
  <c r="K56" i="98" s="1"/>
  <c r="J32" i="98"/>
  <c r="K32" i="98" s="1"/>
  <c r="J31" i="98"/>
  <c r="K31" i="98" s="1"/>
  <c r="J27" i="98"/>
  <c r="K27" i="98" s="1"/>
  <c r="J42" i="98"/>
  <c r="J28" i="98"/>
  <c r="K28" i="98" s="1"/>
  <c r="J35" i="98"/>
  <c r="K35" i="98" s="1"/>
  <c r="J30" i="98"/>
  <c r="K30" i="98" s="1"/>
  <c r="J33" i="98"/>
  <c r="K33" i="98" s="1"/>
  <c r="J44" i="98"/>
  <c r="K44" i="98" s="1"/>
  <c r="J45" i="98"/>
  <c r="K45" i="98" s="1"/>
  <c r="J22" i="98"/>
  <c r="K22" i="98" s="1"/>
  <c r="J20" i="98"/>
  <c r="K20" i="98" s="1"/>
  <c r="J23" i="98"/>
  <c r="K23" i="98" s="1"/>
  <c r="J21" i="98"/>
  <c r="K21" i="98" s="1"/>
  <c r="J69" i="98"/>
  <c r="K69" i="98" s="1"/>
  <c r="J37" i="98"/>
  <c r="K37" i="98" s="1"/>
  <c r="J64" i="98"/>
  <c r="K64" i="98" s="1"/>
  <c r="J68" i="98"/>
  <c r="K68" i="98" s="1"/>
  <c r="J46" i="98"/>
  <c r="K46" i="98" s="1"/>
  <c r="J36" i="98"/>
  <c r="K36" i="98" s="1"/>
  <c r="J24" i="98"/>
  <c r="K24" i="98" s="1"/>
  <c r="J58" i="98"/>
  <c r="K58" i="98" s="1"/>
  <c r="J29" i="98"/>
  <c r="K29" i="98" s="1"/>
  <c r="J19" i="98"/>
  <c r="K19" i="98" s="1"/>
  <c r="J14" i="98"/>
  <c r="K14" i="98" s="1"/>
  <c r="J26" i="98"/>
  <c r="K26" i="98" s="1"/>
  <c r="J16" i="10"/>
  <c r="K16" i="10" s="1"/>
  <c r="J34" i="10"/>
  <c r="J41" i="10" s="1"/>
  <c r="K41" i="10" s="1"/>
  <c r="J12" i="10"/>
  <c r="J23" i="10"/>
  <c r="K23" i="10" s="1"/>
  <c r="J25" i="10"/>
  <c r="K25" i="10" s="1"/>
  <c r="J38" i="10"/>
  <c r="K38" i="10" s="1"/>
  <c r="J39" i="10"/>
  <c r="K39" i="10" s="1"/>
  <c r="J40" i="10"/>
  <c r="K40" i="10" s="1"/>
  <c r="M90" i="96"/>
  <c r="N90" i="96" s="1"/>
  <c r="M122" i="96"/>
  <c r="N122" i="96" s="1"/>
  <c r="M64" i="96"/>
  <c r="N64" i="96" s="1"/>
  <c r="M16" i="96"/>
  <c r="N16" i="96" s="1"/>
  <c r="M44" i="96"/>
  <c r="N44" i="96" s="1"/>
  <c r="M99" i="96"/>
  <c r="N99" i="96" s="1"/>
  <c r="M33" i="96"/>
  <c r="N33" i="96" s="1"/>
  <c r="M112" i="96"/>
  <c r="M21" i="96"/>
  <c r="N21" i="96" s="1"/>
  <c r="M26" i="96"/>
  <c r="N26" i="96" s="1"/>
  <c r="M107" i="96"/>
  <c r="N107" i="96" s="1"/>
  <c r="M100" i="96"/>
  <c r="N100" i="96" s="1"/>
  <c r="M39" i="96"/>
  <c r="N39" i="96" s="1"/>
  <c r="M96" i="96"/>
  <c r="N96" i="96" s="1"/>
  <c r="M92" i="96"/>
  <c r="N92" i="96" s="1"/>
  <c r="U53" i="96"/>
  <c r="V53" i="96" s="1"/>
  <c r="M91" i="96"/>
  <c r="N91" i="96" s="1"/>
  <c r="M35" i="96"/>
  <c r="N35" i="96" s="1"/>
  <c r="M63" i="96"/>
  <c r="N63" i="96" s="1"/>
  <c r="M31" i="96"/>
  <c r="N31" i="96" s="1"/>
  <c r="M120" i="96"/>
  <c r="N120" i="96" s="1"/>
  <c r="M36" i="96"/>
  <c r="N36" i="96" s="1"/>
  <c r="M42" i="96"/>
  <c r="N42" i="96" s="1"/>
  <c r="U54" i="96"/>
  <c r="V54" i="96" s="1"/>
  <c r="M97" i="96"/>
  <c r="N97" i="96" s="1"/>
  <c r="U51" i="96"/>
  <c r="V51" i="96" s="1"/>
  <c r="M106" i="96"/>
  <c r="N106" i="96" s="1"/>
  <c r="M95" i="96"/>
  <c r="N95" i="96" s="1"/>
  <c r="M65" i="96"/>
  <c r="N65" i="96" s="1"/>
  <c r="M41" i="96"/>
  <c r="N41" i="96" s="1"/>
  <c r="M32" i="96"/>
  <c r="N32" i="96" s="1"/>
  <c r="M121" i="96"/>
  <c r="N121" i="96" s="1"/>
  <c r="M67" i="96"/>
  <c r="N67" i="96" s="1"/>
  <c r="M30" i="96"/>
  <c r="N30" i="96" s="1"/>
  <c r="M105" i="96"/>
  <c r="N105" i="96" s="1"/>
  <c r="U52" i="96"/>
  <c r="V52" i="96" s="1"/>
  <c r="M98" i="96"/>
  <c r="N98" i="96" s="1"/>
  <c r="M62" i="96"/>
  <c r="N62" i="96" s="1"/>
  <c r="M108" i="96"/>
  <c r="N108" i="96" s="1"/>
  <c r="U55" i="96"/>
  <c r="V55" i="96" s="1"/>
  <c r="M85" i="96"/>
  <c r="M68" i="96"/>
  <c r="N68" i="96" s="1"/>
  <c r="M93" i="96"/>
  <c r="N93" i="96" s="1"/>
  <c r="M38" i="96"/>
  <c r="N38" i="96" s="1"/>
  <c r="M66" i="96"/>
  <c r="N66" i="96" s="1"/>
  <c r="M113" i="96"/>
  <c r="N113" i="96" s="1"/>
  <c r="M28" i="96"/>
  <c r="N28" i="96" s="1"/>
  <c r="U56" i="96"/>
  <c r="V56" i="96" s="1"/>
  <c r="M43" i="96"/>
  <c r="N43" i="96" s="1"/>
  <c r="M94" i="96"/>
  <c r="N94" i="96" s="1"/>
  <c r="M27" i="96"/>
  <c r="N27" i="96" s="1"/>
  <c r="M29" i="96"/>
  <c r="N29" i="96" s="1"/>
  <c r="M37" i="96"/>
  <c r="N37" i="96" s="1"/>
  <c r="M40" i="96"/>
  <c r="N40" i="96" s="1"/>
  <c r="M34" i="96"/>
  <c r="N34" i="96" s="1"/>
  <c r="M109" i="96"/>
  <c r="N109" i="96" s="1"/>
  <c r="M15" i="96"/>
  <c r="N15" i="96" s="1"/>
  <c r="J12" i="87"/>
  <c r="K12" i="87" s="1"/>
  <c r="J17" i="87"/>
  <c r="K17" i="87" s="1"/>
  <c r="J16" i="87"/>
  <c r="K16" i="87" s="1"/>
  <c r="J25" i="87"/>
  <c r="K25" i="87" s="1"/>
  <c r="J14" i="87"/>
  <c r="K14" i="87" s="1"/>
  <c r="J18" i="87"/>
  <c r="K18" i="87" s="1"/>
  <c r="J15" i="87"/>
  <c r="K15" i="87" s="1"/>
  <c r="P16" i="97" l="1"/>
  <c r="P15" i="97"/>
  <c r="P17" i="97"/>
  <c r="Q4" i="99"/>
  <c r="Q5" i="99"/>
  <c r="Y12" i="112"/>
  <c r="Y10" i="112"/>
  <c r="Y11" i="112"/>
  <c r="R7" i="95"/>
  <c r="R10" i="95"/>
  <c r="R6" i="95"/>
  <c r="K34" i="10"/>
  <c r="K12" i="10"/>
  <c r="J17" i="10"/>
  <c r="K17" i="10" s="1"/>
  <c r="K42" i="98"/>
  <c r="J47" i="98"/>
  <c r="K47" i="98" s="1"/>
  <c r="N85" i="96"/>
  <c r="AF68" i="96"/>
  <c r="N14" i="96"/>
  <c r="AE57" i="96" s="1"/>
  <c r="AE58" i="96"/>
  <c r="N112" i="96"/>
  <c r="AF71" i="96"/>
  <c r="Q13" i="87"/>
  <c r="Q12" i="87"/>
  <c r="Q11" i="87"/>
  <c r="X14" i="97" l="1"/>
  <c r="X15" i="97"/>
  <c r="X16" i="97"/>
  <c r="Q9" i="99"/>
  <c r="F44" i="69" s="1"/>
  <c r="AE59" i="96"/>
  <c r="AE61" i="96" s="1"/>
  <c r="AE62" i="96" s="1"/>
  <c r="F38" i="69" s="1"/>
  <c r="Q11" i="98"/>
  <c r="S13" i="10"/>
  <c r="Y13" i="112"/>
  <c r="Y25" i="112"/>
  <c r="Y26" i="112" s="1"/>
  <c r="F42" i="69" s="1"/>
  <c r="Y14" i="112"/>
  <c r="Y15" i="112" s="1"/>
  <c r="R12" i="95"/>
  <c r="R13" i="95" s="1"/>
  <c r="F36" i="69" s="1"/>
  <c r="Q10" i="98"/>
  <c r="Q7" i="98"/>
  <c r="S12" i="10"/>
  <c r="S11" i="10"/>
  <c r="Q14" i="87"/>
  <c r="F34" i="69" s="1"/>
  <c r="Y18" i="97" l="1"/>
  <c r="Y19" i="97" s="1"/>
  <c r="F40" i="69" s="1"/>
  <c r="X17" i="97"/>
  <c r="Q13" i="98"/>
  <c r="Q14" i="98" s="1"/>
  <c r="F46" i="69" s="1"/>
  <c r="S14" i="10"/>
  <c r="F32" i="6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Query from MS Access Database" type="1" refreshedVersion="4" saveData="1">
    <dbPr connection="DSN=MS Access Database;DBQ=P:\stats\Data Collection\02 PSS\COL01070 - PM - Performance Management\SD_PSS_PM2_first_release.mdb;DefaultDir=P:\stats\Data Collection\02 PSS\COL01070 - PM - Performance Management;DriverId=25;FIL=MS Access;MaxBufferSize=2048;PageTimeout=5;" command="SELECT dbo_tblMainPM2.YearCode, dbo_tblMainPM2.FormRef, dbo_tblMainPM2.TableRef, dbo_LookupTablePM2.TableDescription, dbo_tblMainPM2.TimePeriodRef, dbo_LookupTimePeriodPM2.DescriptionEnglish, dbo_tblMainPM2.LACode, dbo_LookupLocalAuthority.LocalAuthorityEnglish, dbo_tblMainPM2.RowRef, dbo_LookupRowRefPM2.DescriptionEnglish AS 'RowDesc', dbo_tblMainPM2.ColumnRef, dbo_LookupColRefPM2.DescriptionEnglish AS 'ColDesc', dbo_tblMainPM2.DataValue_x000d__x000a_FROM dbo_LookupColRefPM2 dbo_LookupColRefPM2, dbo_LookupLocalAuthority dbo_LookupLocalAuthority, dbo_LookupRowRefPM2 dbo_LookupRowRefPM2, dbo_LookupTablePM2 dbo_LookupTablePM2, dbo_LookupTimePeriodPM2 dbo_LookupTimePeriodPM2, dbo_tblMainPM2 dbo_tblMainPM2_x000d__x000a_WHERE dbo_tblMainPM2.ColumnRef = dbo_LookupColRefPM2.ColumnRef AND dbo_tblMainPM2.FormRef = dbo_LookupColRefPM2.FormRef AND dbo_tblMainPM2.FormRef = dbo_LookupRowRefPM2.FormRef AND dbo_tblMainPM2.LACode = dbo_LookupLocalAuthority.LACode AND dbo_tblMainPM2.RowRef = dbo_LookupRowRefPM2.RowRef AND dbo_tblMainPM2.TableRef = dbo_LookupColRefPM2.TableRef AND dbo_tblMainPM2.TableRef = dbo_LookupRowRefPM2.TableRef AND dbo_LookupTablePM2.TableRef = dbo_tblMainPM2.TableRef AND dbo_LookupTimePeriodPM2.TimePeriodRef = dbo_tblMainPM2.TimePeriodRef AND ((dbo_tblMainPM2.YearCode=201213) AND (dbo_tblMainPM2.RowRef=7) AND (dbo_LookupColRefPM2.ColumnRef&lt;&gt;21) AND (dbo_tblMainPM2.TableRef=2) AND (dbo_LookupTimePeriodPM2.TimePeriodRef=3) OR (dbo_tblMainPM2.YearCode=201314) AND (dbo_tblMainPM2.RowRef=7) AND (dbo_LookupColRefPM2.ColumnRef&lt;&gt;21) AND (dbo_tblMainPM2.TableRef=2) AND (dbo_LookupTimePeriodPM2.TimePeriodRef=3) OR (dbo_tblMainPM2.YearCode=201213) AND (dbo_tblMainPM2.RowRef=14) AND (dbo_LookupColRefPM2.ColumnRef&lt;&gt;21) AND (dbo_tblMainPM2.TableRef=2) AND (dbo_LookupTimePeriodPM2.TimePeriodRef=3) OR (dbo_tblMainPM2.YearCode=201314) AND (dbo_tblMainPM2.RowRef=14) AND (dbo_LookupColRefPM2.ColumnRef&lt;&gt;21) AND (dbo_tblMainPM2.TableRef=2) AND (dbo_LookupTimePeriodPM2.TimePeriodRef=3) OR (dbo_tblMainPM2.YearCode=201213) AND (dbo_tblMainPM2.RowRef=21) AND (dbo_LookupColRefPM2.ColumnRef&lt;&gt;21) AND (dbo_tblMainPM2.TableRef=2) AND (dbo_LookupTimePeriodPM2.TimePeriodRef=3) OR (dbo_tblMainPM2.YearCode=201314) AND (dbo_tblMainPM2.RowRef=21) AND (dbo_LookupColRefPM2.ColumnRef&lt;&gt;21) AND (dbo_tblMainPM2.TableRef=2) AND (dbo_LookupTimePeriodPM2.TimePeriodRef=3) OR (dbo_tblMainPM2.YearCode=201213) AND (dbo_tblMainPM2.RowRef=28) AND (dbo_LookupColRefPM2.ColumnRef&lt;&gt;21) AND (dbo_tblMainPM2.TableRef=2) AND (dbo_LookupTimePeriodPM2.TimePeriodRef=3) OR (dbo_tblMainPM2.YearCode=201314) AND (dbo_tblMainPM2.RowRef=28) AND (dbo_LookupColRefPM2.ColumnRef&lt;&gt;21) AND (dbo_tblMainPM2.TableRef=2) AND (dbo_LookupTimePeriodPM2.TimePeriodRef=3) OR (dbo_tblMainPM2.YearCode=201213) AND (dbo_tblMainPM2.RowRef=35) AND (dbo_LookupColRefPM2.ColumnRef&lt;&gt;21) AND (dbo_tblMainPM2.TableRef=2) AND (dbo_LookupTimePeriodPM2.TimePeriodRef=3) OR (dbo_tblMainPM2.YearCode=201314) AND (dbo_tblMainPM2.RowRef=35) AND (dbo_LookupColRefPM2.ColumnRef&lt;&gt;21) AND (dbo_tblMainPM2.TableRef=2) AND (dbo_LookupTimePeriodPM2.TimePeriodRef=3) OR (dbo_tblMainPM2.YearCode=201213) AND (dbo_tblMainPM2.RowRef=7) AND (dbo_LookupColRefPM2.ColumnRef&lt;&gt;21) AND (dbo_tblMainPM2.TableRef=2) AND (dbo_LookupTimePeriodPM2.TimePeriodRef=3) OR (dbo_tblMainPM2.YearCode=201314) AND (dbo_tblMainPM2.RowRef=7) AND (dbo_LookupColRefPM2.ColumnRef&lt;&gt;21) AND (dbo_tblMainPM2.TableRef=2) AND (dbo_LookupTimePeriodPM2.TimePeriodRef=3) OR (dbo_tblMainPM2.YearCode=201213) AND (dbo_tblMainPM2.RowRef=14) AND (dbo_LookupColRefPM2.ColumnRef&lt;&gt;21) AND (dbo_tblMainPM2.TableRef=2) AND (dbo_LookupTimePeriodPM2.TimePeriodRef=3) OR (dbo_tblMainPM2.YearCode=201314) AND (dbo_tblMainPM2.RowRef=14) AND (dbo_LookupColRefPM2.ColumnRef&lt;&gt;21) AND (dbo_tblMainPM2.TableRef=2) AND (dbo_LookupTimePeriodPM2.TimePeriodRef=3) OR (dbo_tblMainPM2.YearCode=201213) AND (dbo_tblMainPM2.RowRef=21) AND (dbo_LookupColRefPM2.ColumnRef&lt;&gt;21) AND (dbo_tblMainPM2.TableRef=2) AND (dbo_LookupTimePeriodPM2.TimePeriodRef=3) OR (dbo_tblMainPM2.YearCode=201314) AND (dbo_tblMainPM2.RowRef=21) AND (dbo_LookupColRefPM2.ColumnRef&lt;&gt;21) AND (dbo_tblMainPM2.TableRef=2) AND (dbo_LookupTimePeriodPM2.TimePeriodRef=3) OR (dbo_tblMainPM2.YearCode=201213) AND (dbo_tblMainPM2.RowRef=28) AND (dbo_LookupColRefPM2.ColumnRef&lt;&gt;21) AND (dbo_tblMainPM2.TableRef=2) AND (dbo_LookupTimePeriodPM2.TimePeriodRef=3) OR (dbo_tblMainPM2.YearCode=201314) AND (dbo_tblMainPM2.RowRef=28) AND (dbo_LookupColRefPM2.ColumnRef&lt;&gt;21) AND (dbo_tblMainPM2.TableRef=2) AND (dbo_LookupTimePeriodPM2.TimePeriodRef=3) OR (dbo_tblMainPM2.YearCode=201213) AND (dbo_tblMainPM2.RowRef=35) AND (dbo_LookupColRefPM2.ColumnRef&lt;&gt;21) AND (dbo_tblMainPM2.TableRef=2) AND (dbo_LookupTimePeriodPM2.TimePeriodRef=3) OR (dbo_tblMainPM2.YearCode=201314) AND (dbo_tblMainPM2.RowRef=35) AND (dbo_LookupColRefPM2.ColumnRef&lt;&gt;21) AND (dbo_tblMainPM2.TableRef=2) AND (dbo_LookupTimePeriodPM2.TimePeriodRef=3) OR (dbo_tblMainPM2.YearCode=201213) AND (dbo_tblMainPM2.RowRef=42) AND (dbo_LookupColRefPM2.ColumnRef&lt;&gt;21) AND (dbo_tblMainPM2.TableRef=2) AND (dbo_LookupTimePeriodPM2.TimePeriodRef=3) OR (dbo_tblMainPM2.YearCode=201314) AND (dbo_tblMainPM2.RowRef=42) AND (dbo_LookupColRefPM2.ColumnRef&lt;&gt;21) AND (dbo_tblMainPM2.TableRef=2) AND (dbo_LookupTimePeriodPM2.TimePeriodRef=3) OR (dbo_tblMainPM2.YearCode=201213) AND (dbo_tblMainPM2.RowRef=42) AND (dbo_LookupColRefPM2.ColumnRef&lt;&gt;21) AND (dbo_tblMainPM2.TableRef=2) AND (dbo_LookupTimePeriodPM2.TimePeriodRef=3) OR (dbo_tblMainPM2.YearCode=201314) AND (dbo_tblMainPM2.RowRef=42) AND (dbo_LookupColRefPM2.ColumnRef&lt;&gt;21) AND (dbo_tblMainPM2.TableRef=2) AND (dbo_LookupTimePeriodPM2.TimePeriodRef=3) OR (dbo_tblMainPM2.YearCode=201213) AND (dbo_tblMainPM2.RowRef=7) AND (dbo_LookupColRefPM2.ColumnRef&lt;&gt;21) AND (dbo_tblMainPM2.TableRef=2) AND (dbo_LookupTimePeriodPM2.TimePeriodRef=3) OR (dbo_tblMainPM2.YearCode=201314) AND (dbo_tblMainPM2.RowRef=7) AND (dbo_LookupColRefPM2.ColumnRef&lt;&gt;21) AND (dbo_tblMainPM2.TableRef=2) AND (dbo_LookupTimePeriodPM2.TimePeriodRef=3) OR (dbo_tblMainPM2.YearCode=201213) AND (dbo_tblMainPM2.RowRef=14) AND (dbo_LookupColRefPM2.ColumnRef&lt;&gt;21) AND (dbo_tblMainPM2.TableRef=2) AND (dbo_LookupTimePeriodPM2.TimePeriodRef=3) OR (dbo_tblMainPM2.YearCode=201314) AND (dbo_tblMainPM2.RowRef=14) AND (dbo_LookupColRefPM2.ColumnRef&lt;&gt;21) AND (dbo_tblMainPM2.TableRef=2) AND (dbo_LookupTimePeriodPM2.TimePeriodRef=3) OR (dbo_tblMainPM2.YearCode=201213) AND (dbo_tblMainPM2.RowRef=21) AND (dbo_LookupColRefPM2.ColumnRef&lt;&gt;21) AND (dbo_tblMainPM2.TableRef=2) AND (dbo_LookupTimePeriodPM2.TimePeriodRef=3) OR (dbo_tblMainPM2.YearCode=201314) AND (dbo_tblMainPM2.RowRef=21) AND (dbo_LookupColRefPM2.ColumnRef&lt;&gt;21) AND (dbo_tblMainPM2.TableRef=2) AND (dbo_LookupTimePeriodPM2.TimePeriodRef=3) OR (dbo_tblMainPM2.YearCode=201213) AND (dbo_tblMainPM2.RowRef=28) AND (dbo_LookupColRefPM2.ColumnRef&lt;&gt;21) AND (dbo_tblMainPM2.TableRef=2) AND (dbo_LookupTimePeriodPM2.TimePeriodRef=3) OR (dbo_tblMainPM2.YearCode=201314) AND (dbo_tblMainPM2.RowRef=28) AND (dbo_LookupColRefPM2.ColumnRef&lt;&gt;21) AND (dbo_tblMainPM2.TableRef=2) AND (dbo_LookupTimePeriodPM2.TimePeriodRef=3) OR (dbo_tblMainPM2.YearCode=201213) AND (dbo_tblMainPM2.RowRef=35) AND (dbo_LookupColRefPM2.ColumnRef&lt;&gt;21) AND (dbo_tblMainPM2.TableRef=2) AND (dbo_LookupTimePeriodPM2.TimePeriodRef=3) OR (dbo_tblMainPM2.YearCode=201314) AND (dbo_tblMainPM2.RowRef=35) AND (dbo_LookupColRefPM2.ColumnRef&lt;&gt;21) AND (dbo_tblMainPM2.TableRef=2) AND (dbo_LookupTimePeriodPM2.TimePeriodRef=3) OR (dbo_tblMainPM2.YearCode=201213) AND (dbo_tblMainPM2.RowRef=42) AND (dbo_LookupColRefPM2.ColumnRef&lt;&gt;21) AND (dbo_tblMainPM2.TableRef=2) AND (dbo_LookupTimePeriodPM2.TimePeriodRef=3) OR (dbo_tblMainPM2.YearCode=201314) AND (dbo_tblMainPM2.RowRef=42) AND (dbo_LookupColRefPM2.ColumnRef&lt;&gt;21) AND (dbo_tblMainPM2.TableRef=2) AND (dbo_LookupTimePeriodPM2.TimePeriodRef=3))"/>
  </connection>
  <connection id="2" xr16:uid="{00000000-0015-0000-FFFF-FFFF01000000}" name="Query from MS Access Database1" type="1" refreshedVersion="4" saveData="1">
    <dbPr connection="DSN=MS Access Database;DBQ=P:\stats\Data Collection\02 PSS\COL01070 - PM - Performance Management\SD_PSS_PM2_first_release.mdb;DefaultDir=P:\stats\Data Collection\02 PSS\COL01070 - PM - Performance Management;DriverId=25;FIL=MS Access;MaxBufferSize=2048;PageTimeout=5;" command="SELECT dbo_tblMainPM2.YearCode, dbo_tblMainPM2.FormRef, dbo_tblMainPM2.TableRef, dbo_LookupTablePM2.TableDescription, dbo_tblMainPM2.TimePeriodRef, dbo_LookupTimePeriodPM2.DescriptionEnglish, dbo_tblMainPM2.LACode, dbo_LookupLocalAuthority.LocalAuthorityEnglish, dbo_tblMainPM2.RowRef, dbo_LookupRowRefPM2.DescriptionEnglish AS 'RowDesc', dbo_tblMainPM2.ColumnRef, dbo_LookupColRefPM2.DescriptionEnglish AS 'ColDesc', dbo_tblMainPM2.DataValue_x000d__x000a_FROM dbo_LookupColRefPM2 dbo_LookupColRefPM2, dbo_LookupLocalAuthority dbo_LookupLocalAuthority, dbo_LookupRowRefPM2 dbo_LookupRowRefPM2, dbo_LookupTablePM2 dbo_LookupTablePM2, dbo_LookupTimePeriodPM2 dbo_LookupTimePeriodPM2, dbo_tblMainPM2 dbo_tblMainPM2_x000d__x000a_WHERE dbo_tblMainPM2.ColumnRef = dbo_LookupColRefPM2.ColumnRef AND dbo_tblMainPM2.FormRef = dbo_LookupColRefPM2.FormRef AND dbo_tblMainPM2.FormRef = dbo_LookupRowRefPM2.FormRef AND dbo_tblMainPM2.LACode = dbo_LookupLocalAuthority.LACode AND dbo_tblMainPM2.RowRef = dbo_LookupRowRefPM2.RowRef AND dbo_tblMainPM2.TableRef = dbo_LookupColRefPM2.TableRef AND dbo_tblMainPM2.TableRef = dbo_LookupRowRefPM2.TableRef AND dbo_LookupTablePM2.TableRef = dbo_tblMainPM2.TableRef AND dbo_LookupTimePeriodPM2.TimePeriodRef = dbo_tblMainPM2.TimePeriodRef AND ((dbo_tblMainPM2.YearCode=201213)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314)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213)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314)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213)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314)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213)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314)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213)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314)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213)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314)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213)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314)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213)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314)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213)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314)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213)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314)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213)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314)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213)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314)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213)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314)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213)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314)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213)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314)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213)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314)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213)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314)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213) AND (dbo_tblMainPM2.RowRef=7 Or dbo_tblMainPM2.RowRef=14 Or dbo_tblMainPM2.RowRef=21 Or dbo_tblMainPM2.RowRef=28 Or dbo_tblMainPM2.RowRef=35 Or dbo_tblMainPM2.RowRef=42) AND (dbo_LookupColRefPM2.ColumnRef&lt;&gt;21) AND (dbo_tblMainPM2.TableRef=2) AND (dbo_LookupTimePeriodPM2.TimePeriodRef=2) OR (dbo_tblMainPM2.YearCode=201314) AND (dbo_tblMainPM2.RowRef=7 Or dbo_tblMainPM2.RowRef=14 Or dbo_tblMainPM2.RowRef=21 Or dbo_tblMainPM2.RowRef=28 Or dbo_tblMainPM2.RowRef=35 Or dbo_tblMainPM2.RowRef=42) AND (dbo_LookupColRefPM2.ColumnRef&lt;&gt;21) AND (dbo_tblMainPM2.TableRef=2) AND (dbo_LookupTimePeriodPM2.TimePeriodRef=2))"/>
  </connection>
  <connection id="3" xr16:uid="{00000000-0015-0000-FFFF-FFFF02000000}" name="Query from MS Access Database2" type="1" refreshedVersion="4" saveData="1">
    <dbPr connection="DSN=MS Access Database;DBQ=P:\stats\Data Collection\02 PSS\COL01070 - PM - Performance Management\SD_PSS_PM2_first_release.mdb;DefaultDir=P:\stats\Data Collection\02 PSS\COL01070 - PM - Performance Management;DriverId=25;FIL=MS Access;MaxBufferSize=2048;PageTimeout=5;" command="SELECT dbo_tblMainPM2.YearCode, dbo_tblMainPM2.FormRef, dbo_tblMainPM2.TableRef, dbo_LookupTablePM2.TableDescription, dbo_tblMainPM2.TimePeriodRef, dbo_LookupTimePeriodPM2.DescriptionEnglish, dbo_tblMainPM2.LACode, dbo_LookupLocalAuthority.LocalAuthorityEnglish, dbo_tblMainPM2.RowRef, dbo_LookupRowRefPM2.DescriptionEnglish AS 'RowDesc', dbo_tblMainPM2.ColumnRef, dbo_LookupColRefPM2.DescriptionEnglish AS 'ColDesc', dbo_tblMainPM2.CareIntensityRef, dbo_tblMainPM2.DataValue_x000d__x000a_FROM dbo_LookupColRefPM2 dbo_LookupColRefPM2, dbo_LookupLocalAuthority dbo_LookupLocalAuthority, dbo_LookupRowRefPM2 dbo_LookupRowRefPM2, dbo_LookupTablePM2 dbo_LookupTablePM2, dbo_LookupTimePeriodPM2 dbo_LookupTimePeriodPM2, dbo_tblMainPM2 dbo_tblMainPM2_x000d__x000a_WHERE dbo_tblMainPM2.ColumnRef = dbo_LookupColRefPM2.ColumnRef AND dbo_tblMainPM2.FormRef = dbo_LookupColRefPM2.FormRef AND dbo_tblMainPM2.FormRef = dbo_LookupRowRefPM2.FormRef AND dbo_tblMainPM2.LACode = dbo_LookupLocalAuthority.LACode AND dbo_tblMainPM2.RowRef = dbo_LookupRowRefPM2.RowRef AND dbo_tblMainPM2.TableRef = dbo_LookupColRefPM2.TableRef AND dbo_tblMainPM2.TableRef = dbo_LookupRowRefPM2.TableRef AND dbo_LookupTablePM2.TableRef = dbo_tblMainPM2.TableRef AND dbo_LookupTimePeriodPM2.TimePeriodRef = dbo_tblMainPM2.TimePeriodRef AND ((dbo_tblMainPM2.YearCode=201213) AND (dbo_tblMainPM2.FormRef='pm2') AND (dbo_tblMainPM2.TableRef=4) AND (dbo_tblMainPM2.AgeRef=6) AND (dbo_tblMainPM2.ClientGroupRef=1) AND (dbo_LookupTimePeriodPM2.TimePeriodRef=1) OR (dbo_tblMainPM2.YearCode=201314) AND (dbo_tblMainPM2.FormRef='pm2') AND (dbo_tblMainPM2.TableRef=4) AND (dbo_tblMainPM2.AgeRef=6) AND (dbo_tblMainPM2.ClientGroupRef=1) AND (dbo_LookupTimePeriodPM2.TimePeriodRef=1) OR (dbo_tblMainPM2.YearCode=201213) AND (dbo_tblMainPM2.FormRef='pm2') AND (dbo_tblMainPM2.TableRef=4) AND (dbo_tblMainPM2.AgeRef=6) AND (dbo_tblMainPM2.ClientGroupRef=1) AND (dbo_LookupTimePeriodPM2.TimePeriodRef=1) OR (dbo_tblMainPM2.YearCode=201314) AND (dbo_tblMainPM2.FormRef='pm2') AND (dbo_tblMainPM2.TableRef=4) AND (dbo_tblMainPM2.AgeRef=6) AND (dbo_tblMainPM2.ClientGroupRef=1) AND (dbo_LookupTimePeriodPM2.TimePeriodRef=1) OR (dbo_tblMainPM2.YearCode=201213) AND (dbo_tblMainPM2.FormRef='pm2') AND (dbo_tblMainPM2.TableRef=4) AND (dbo_tblMainPM2.AgeRef=6) AND (dbo_tblMainPM2.ClientGroupRef=1) AND (dbo_LookupTimePeriodPM2.TimePeriodRef=1) OR (dbo_tblMainPM2.YearCode=201314) AND (dbo_tblMainPM2.FormRef='pm2') AND (dbo_tblMainPM2.TableRef=4) AND (dbo_tblMainPM2.AgeRef=6) AND (dbo_tblMainPM2.ClientGroupRef=1) AND (dbo_LookupTimePeriodPM2.TimePeriodRef=1) OR (dbo_tblMainPM2.YearCode=201213) AND (dbo_tblMainPM2.FormRef='pm2') AND (dbo_tblMainPM2.TableRef=4) AND (dbo_tblMainPM2.AgeRef=6) AND (dbo_tblMainPM2.ClientGroupRef=1) AND (dbo_LookupTimePeriodPM2.TimePeriodRef=1) OR (dbo_tblMainPM2.YearCode=201314) AND (dbo_tblMainPM2.FormRef='pm2') AND (dbo_tblMainPM2.TableRef=4) AND (dbo_tblMainPM2.AgeRef=6) AND (dbo_tblMainPM2.ClientGroupRef=1) AND (dbo_LookupTimePeriodPM2.TimePeriodRef=1) OR (dbo_tblMainPM2.YearCode=201213) AND (dbo_tblMainPM2.FormRef='pm2') AND (dbo_tblMainPM2.TableRef=4) AND (dbo_tblMainPM2.AgeRef=6) AND (dbo_tblMainPM2.ClientGroupRef=1) AND (dbo_LookupTimePeriodPM2.TimePeriodRef=1) OR (dbo_tblMainPM2.YearCode=201314) AND (dbo_tblMainPM2.FormRef='pm2') AND (dbo_tblMainPM2.TableRef=4) AND (dbo_tblMainPM2.AgeRef=6) AND (dbo_tblMainPM2.ClientGroupRef=1) AND (dbo_LookupTimePeriodPM2.TimePeriodRef=1) OR (dbo_tblMainPM2.YearCode=201213) AND (dbo_tblMainPM2.FormRef='pm2') AND (dbo_tblMainPM2.TableRef=4) AND (dbo_tblMainPM2.AgeRef=6) AND (dbo_tblMainPM2.ClientGroupRef=1) AND (dbo_LookupTimePeriodPM2.TimePeriodRef=1) OR (dbo_tblMainPM2.YearCode=201314) AND (dbo_tblMainPM2.FormRef='pm2') AND (dbo_tblMainPM2.TableRef=4) AND (dbo_tblMainPM2.AgeRef=6) AND (dbo_tblMainPM2.ClientGroupRef=1) AND (dbo_LookupTimePeriodPM2.TimePeriodRef=1) OR (dbo_tblMainPM2.YearCode=201213) AND (dbo_tblMainPM2.FormRef='pm2') AND (dbo_tblMainPM2.TableRef=4) AND (dbo_tblMainPM2.AgeRef=6) AND (dbo_tblMainPM2.ClientGroupRef=1) AND (dbo_LookupTimePeriodPM2.TimePeriodRef=1) OR (dbo_tblMainPM2.YearCode=201314) AND (dbo_tblMainPM2.FormRef='pm2') AND (dbo_tblMainPM2.TableRef=4) AND (dbo_tblMainPM2.AgeRef=6) AND (dbo_tblMainPM2.ClientGroupRef=1) AND (dbo_LookupTimePeriodPM2.TimePeriodRef=1) OR (dbo_tblMainPM2.YearCode=201213) AND (dbo_tblMainPM2.FormRef='pm2') AND (dbo_tblMainPM2.TableRef=4) AND (dbo_tblMainPM2.AgeRef=6) AND (dbo_tblMainPM2.ClientGroupRef=1) AND (dbo_LookupTimePeriodPM2.TimePeriodRef=1) OR (dbo_tblMainPM2.YearCode=201314) AND (dbo_tblMainPM2.FormRef='pm2') AND (dbo_tblMainPM2.TableRef=4) AND (dbo_tblMainPM2.AgeRef=6) AND (dbo_tblMainPM2.ClientGroupRef=1) AND (dbo_LookupTimePeriodPM2.TimePeriodRef=1) OR (dbo_tblMainPM2.YearCode=201213) AND (dbo_tblMainPM2.FormRef='pm2') AND (dbo_tblMainPM2.TableRef=4) AND (dbo_tblMainPM2.AgeRef=6) AND (dbo_tblMainPM2.ClientGroupRef=1) AND (dbo_LookupTimePeriodPM2.TimePeriodRef=1) OR (dbo_tblMainPM2.YearCode=201314) AND (dbo_tblMainPM2.FormRef='pm2') AND (dbo_tblMainPM2.TableRef=4) AND (dbo_tblMainPM2.AgeRef=6) AND (dbo_tblMainPM2.ClientGroupRef=1) AND (dbo_LookupTimePeriodPM2.TimePeriodRef=1) OR (dbo_tblMainPM2.YearCode=201213) AND (dbo_tblMainPM2.FormRef='pm2') AND (dbo_tblMainPM2.TableRef=4) AND (dbo_tblMainPM2.AgeRef=6) AND (dbo_tblMainPM2.ClientGroupRef=1) AND (dbo_LookupTimePeriodPM2.TimePeriodRef=1) OR (dbo_tblMainPM2.YearCode=201314) AND (dbo_tblMainPM2.FormRef='pm2') AND (dbo_tblMainPM2.TableRef=4) AND (dbo_tblMainPM2.AgeRef=6) AND (dbo_tblMainPM2.ClientGroupRef=1) AND (dbo_LookupTimePeriodPM2.TimePeriodRef=1) OR (dbo_tblMainPM2.YearCode=201213) AND (dbo_tblMainPM2.FormRef='pm2') AND (dbo_tblMainPM2.TableRef=4) AND (dbo_tblMainPM2.AgeRef=6) AND (dbo_tblMainPM2.ClientGroupRef=1) AND (dbo_LookupTimePeriodPM2.TimePeriodRef=1) OR (dbo_tblMainPM2.YearCode=201314) AND (dbo_tblMainPM2.FormRef='pm2') AND (dbo_tblMainPM2.TableRef=4) AND (dbo_tblMainPM2.AgeRef=6) AND (dbo_tblMainPM2.ClientGroupRef=1) AND (dbo_LookupTimePeriodPM2.TimePeriodRef=1) OR (dbo_tblMainPM2.YearCode=201213) AND (dbo_tblMainPM2.FormRef='pm2') AND (dbo_tblMainPM2.TableRef=4) AND (dbo_tblMainPM2.AgeRef=6) AND (dbo_tblMainPM2.ClientGroupRef=1) AND (dbo_LookupTimePeriodPM2.TimePeriodRef=1) OR (dbo_tblMainPM2.YearCode=201314) AND (dbo_tblMainPM2.FormRef='pm2') AND (dbo_tblMainPM2.TableRef=4) AND (dbo_tblMainPM2.AgeRef=6) AND (dbo_tblMainPM2.ClientGroupRef=1) AND (dbo_LookupTimePeriodPM2.TimePeriodRef=1) OR (dbo_tblMainPM2.YearCode=201213) AND (dbo_tblMainPM2.FormRef='pm2') AND (dbo_tblMainPM2.TableRef=4) AND (dbo_tblMainPM2.AgeRef=6) AND (dbo_tblMainPM2.ClientGroupRef=1) AND (dbo_LookupTimePeriodPM2.TimePeriodRef=1) OR (dbo_tblMainPM2.YearCode=201314) AND (dbo_tblMainPM2.FormRef='pm2') AND (dbo_tblMainPM2.TableRef=4) AND (dbo_tblMainPM2.AgeRef=6) AND (dbo_tblMainPM2.ClientGroupRef=1) AND (dbo_LookupTimePeriodPM2.TimePeriodRef=1) OR (dbo_tblMainPM2.YearCode=201213) AND (dbo_tblMainPM2.FormRef='pm2') AND (dbo_tblMainPM2.TableRef=4) AND (dbo_tblMainPM2.AgeRef=6) AND (dbo_tblMainPM2.ClientGroupRef=1) AND (dbo_LookupTimePeriodPM2.TimePeriodRef=1) OR (dbo_tblMainPM2.YearCode=201314) AND (dbo_tblMainPM2.FormRef='pm2') AND (dbo_tblMainPM2.TableRef=4) AND (dbo_tblMainPM2.AgeRef=6) AND (dbo_tblMainPM2.ClientGroupRef=1) AND (dbo_LookupTimePeriodPM2.TimePeriodRef=1) OR (dbo_tblMainPM2.YearCode=201213) AND (dbo_tblMainPM2.FormRef='pm2') AND (dbo_tblMainPM2.TableRef=4) AND (dbo_tblMainPM2.AgeRef=6) AND (dbo_tblMainPM2.ClientGroupRef=1) AND (dbo_LookupTimePeriodPM2.TimePeriodRef=1) OR (dbo_tblMainPM2.YearCode=201314) AND (dbo_tblMainPM2.FormRef='pm2') AND (dbo_tblMainPM2.TableRef=4) AND (dbo_tblMainPM2.AgeRef=6) AND (dbo_tblMainPM2.ClientGroupRef=1) AND (dbo_LookupTimePeriodPM2.TimePeriodRef=1) OR (dbo_tblMainPM2.YearCode=201213) AND (dbo_tblMainPM2.FormRef='pm2') AND (dbo_tblMainPM2.TableRef=4) AND (dbo_tblMainPM2.AgeRef=6) AND (dbo_tblMainPM2.ClientGroupRef=1) AND (dbo_LookupTimePeriodPM2.TimePeriodRef=1) OR (dbo_tblMainPM2.YearCode=201314) AND (dbo_tblMainPM2.FormRef='pm2') AND (dbo_tblMainPM2.TableRef=4) AND (dbo_tblMainPM2.AgeRef=6) AND (dbo_tblMainPM2.ClientGroupRef=1) AND (dbo_LookupTimePeriodPM2.TimePeriodRef=1) OR (dbo_tblMainPM2.YearCode=201213) AND (dbo_tblMainPM2.FormRef='pm2') AND (dbo_tblMainPM2.TableRef=4) AND (dbo_tblMainPM2.AgeRef=6) AND (dbo_tblMainPM2.ClientGroupRef=1) AND (dbo_LookupTimePeriodPM2.TimePeriodRef=1) OR (dbo_tblMainPM2.YearCode=201314) AND (dbo_tblMainPM2.FormRef='pm2') AND (dbo_tblMainPM2.TableRef=4) AND (dbo_tblMainPM2.AgeRef=6) AND (dbo_tblMainPM2.ClientGroupRef=1) AND (dbo_LookupTimePeriodPM2.TimePeriodRef=1) OR (dbo_tblMainPM2.YearCode=201213) AND (dbo_tblMainPM2.FormRef='pm2') AND (dbo_tblMainPM2.TableRef=4) AND (dbo_tblMainPM2.AgeRef=6) AND (dbo_tblMainPM2.ClientGroupRef=1) AND (dbo_LookupTimePeriodPM2.TimePeriodRef=1) OR (dbo_tblMainPM2.YearCode=201314) AND (dbo_tblMainPM2.FormRef='pm2') AND (dbo_tblMainPM2.TableRef=4) AND (dbo_tblMainPM2.AgeRef=6) AND (dbo_tblMainPM2.ClientGroupRef=1) AND (dbo_LookupTimePeriodPM2.TimePeriodRef=1))"/>
  </connection>
  <connection id="4" xr16:uid="{00000000-0015-0000-FFFF-FFFF03000000}" name="Query from MS Access Database3" type="1" refreshedVersion="8" background="1" saveData="1">
    <dbPr connection="DSN=MS Access Database;DBQ=P:\stats\Data Collection\02 PSS\COL01200 - Social Services Performance and Improvement\Adults\DC_PSS_ADULTS_SSPIF.accdb;DefaultDir=P:\stats\Data Collection\02 PSS\COL01200 - Social Services Performance and Improvement\Adults;DriverId=25;FIL=MS Access;MaxBufferSize=2048;PageTimeout=5;" command="SELECT qry_tblMainAD1_historic.Code, qry_tblMainAD1_historic.DataValue_x000d__x000a_FROM qry_tblMainAD1_historic qry_tblMainAD1_historic"/>
  </connection>
</connections>
</file>

<file path=xl/sharedStrings.xml><?xml version="1.0" encoding="utf-8"?>
<sst xmlns="http://schemas.openxmlformats.org/spreadsheetml/2006/main" count="38229" uniqueCount="34370">
  <si>
    <t>Bydd eitemau data sy'n llwyddo yn y dilysu yn cael eu lliwio'n wyrdd</t>
  </si>
  <si>
    <t>Data items which break a validation rule will be coloured red</t>
  </si>
  <si>
    <t>Bydd eitemau data sydd wedi torri rheol ddilysiant wedi eu lliwio'n goch</t>
  </si>
  <si>
    <t>û</t>
  </si>
  <si>
    <t>ü</t>
  </si>
  <si>
    <t>Missing data items with a comment provided or data items with a comment to explain a validation error will be coloured amber</t>
  </si>
  <si>
    <t>Bydd eitemau data sydd ar goll gyda sylwad wedi ei roi, neu eitemau data gyda sylwad i esbonio gwall dilysiant yn cael eu lliwio'n ambr</t>
  </si>
  <si>
    <t>!</t>
  </si>
  <si>
    <t>If data for the current year or previous year is missing an "M" will indicate that validation is not possible</t>
  </si>
  <si>
    <t>Os yw'r data ar gyfer y flwyddyn gyfredol neu'r flwyddyn flaenorol ar goll, bydd y llythyren "M" yn dynodi nad yw'n bosibl gwirio</t>
  </si>
  <si>
    <t>Data items which have changed by more than 10% require an explanation for the change. Explanations must include reasons for the change and not simply indicate that a change has occurred or confirm the change</t>
  </si>
  <si>
    <t>Mae angen i eitemau data sydd wedi newid mwy na 10% gynnwys esboniad am y newid. Mae'n rhaid i'r esboniadau gynnwys rhesymau am y newid ac nid dangos bod newid wedi digwydd neu gadarnhau y newid yn unig</t>
  </si>
  <si>
    <t>Sylwad</t>
  </si>
  <si>
    <t>Please select your authority from the list provided</t>
  </si>
  <si>
    <t>NAVIGATION</t>
  </si>
  <si>
    <t>REQUIRED DATA ITEMS</t>
  </si>
  <si>
    <t>VALIDATION</t>
  </si>
  <si>
    <t>Rydyn yn cymryd yr agwedd yma i sicrhau fod awdurdodau yn cael y cyfleoedd gorau  i ddarparu data ar gyfer pob DP. Bydden ni ddim yn annog awdurdodau i ddefnyddio’r agwedd yma heblaw bod rhaid iddynt wneud hyn. Gydag achosion lle mae DP wedi cael eu casglu o’r blaen, bydden ni ddim yn derbyn y sampl.</t>
  </si>
  <si>
    <t>If you use a sample to calculate any indicators please flag this up in the relevant comments box.</t>
  </si>
  <si>
    <t>Os ydych yn defnyddio sampl i gyfrifo dangosyddion yna nodwch hyn yn y blwch sylwadau perthnasol.</t>
  </si>
  <si>
    <t>To use</t>
  </si>
  <si>
    <t>Authorities to use</t>
  </si>
  <si>
    <t>b</t>
  </si>
  <si>
    <t>Guidance Notes are included to assist in the completion of the form</t>
  </si>
  <si>
    <t>Mae canllawiau wedi'u cynnwys i'ch helpu chi i lenwi'r ffurflen</t>
  </si>
  <si>
    <t>GWYBODAETH AM Y DARPARWR</t>
  </si>
  <si>
    <t>Dewiswch eich awdurdod o'r rhestr a ddarparwyd</t>
  </si>
  <si>
    <t>Some cells derive values from other data items. These cells are coloured in dark grey. You will not be able to enter data into these cells.</t>
  </si>
  <si>
    <t>YearCode</t>
  </si>
  <si>
    <t>LACode</t>
  </si>
  <si>
    <t>V1 Comment</t>
  </si>
  <si>
    <t xml:space="preserve">The stages page provides you with an overview of how the form should be completed. It breaks the form down into 6 stages. For example, the process should start at stage 1 and as each stage and its subsidiary tables are completed you can check the PI outcomes in the summary tables. </t>
  </si>
  <si>
    <t>Mae'r tudalen camau yn rhoi trosolwg o sut ddylech chi gwblhau'r ffurflen. Y mae'n torri'r ffurflen yn 6 ran. Er enghraifft, dylai'r broses ddechrau ar gam 1, ar ôl i chi gwblhau pob cam a'r tablau atodol - gewch wirio canlyniadau'r DP yn nhabl cryno.</t>
  </si>
  <si>
    <t>Click here to start completing your form</t>
  </si>
  <si>
    <t>Clicio fan hyn i ddechrau cwblhau'r ffurflen</t>
  </si>
  <si>
    <t>FormRef</t>
  </si>
  <si>
    <t>DataValue</t>
  </si>
  <si>
    <t>LLYWIO</t>
  </si>
  <si>
    <t>Back to Home Page</t>
  </si>
  <si>
    <t>Yn ôl at yr Hafan</t>
  </si>
  <si>
    <t>Dilysiad 2</t>
  </si>
  <si>
    <t>Mae Dilysiad 2 yn cynnwys cymharu gwybodaeth a gyflwynwyd ar gyfer y flwyddyn flaenorol a chadw llygad am newidiadau mawr. Bydd y gwiriad yn tynnu sylw at eitemau data sydd wedi newid yn sylweddol rhwng blynyddoedd. Mae’r eitemau hyn yn cael eu nodi yng ngholofn D2 ar y daenlen.</t>
  </si>
  <si>
    <t>Band 1   £11,500 - £19,999</t>
  </si>
  <si>
    <t>Band 2   £20,000 - £26,999</t>
  </si>
  <si>
    <t>Band 3   £27,000 - £33,999</t>
  </si>
  <si>
    <t>Band 4   £34,000 - £53,999</t>
  </si>
  <si>
    <t>We will be permitting certain cases for sampling if your Local Authority cannot do a count. This method should only be used as a last resort.</t>
  </si>
  <si>
    <t>a</t>
  </si>
  <si>
    <t>18-64</t>
  </si>
  <si>
    <t>65+</t>
  </si>
  <si>
    <t>Social Care National Strategic Indicators</t>
  </si>
  <si>
    <t>Gofal Cymdeithasol Dangosyddion Strategol Cenedlaethol</t>
  </si>
  <si>
    <t>Ynys Môn</t>
  </si>
  <si>
    <t>For example to return to the home page click the "Back to Home Page" hyperlink</t>
  </si>
  <si>
    <t>Er enghraifft, cliciwch y ddolen 'Nôl i'r Hafan' i fynd yn ôl i'r hafan</t>
  </si>
  <si>
    <t>CELLOEDD LLE Y DISGWILIR I CHI DARPARU EITEMAU DATA</t>
  </si>
  <si>
    <t>On receiving the spreadsheet the cells requiring data items will have the following properties:</t>
  </si>
  <si>
    <t>Pan gewch y daenlen, lliwir y celloedd lle disgwylir i chi ddarparu eitemau data:</t>
  </si>
  <si>
    <t>Mae rhai celloedd yn deillio gwerthoedd o eitemau data eraill.  Lliwir y celloedd hyn gyda llwyd tywyll.  Ni chaniateir i chi fewnosod data yn y celloedd hyn.</t>
  </si>
  <si>
    <t>If you are unable to provide any data item, please leave the cell BLANK.  Do not enter text (NA or Not collected etc.) into any cell other than the comments cells.  We will assume that a zero in any cell signifies a zero count for this data item.</t>
  </si>
  <si>
    <t>• Casglu, coladu, dadansoddi ac agregu cofnodion ffigyrau sydd angen;</t>
  </si>
  <si>
    <t>Isle of Anglesey</t>
  </si>
  <si>
    <t>Gwynedd</t>
  </si>
  <si>
    <t>Conwy</t>
  </si>
  <si>
    <t>Sir Ddinbych</t>
  </si>
  <si>
    <t>Denbighshire</t>
  </si>
  <si>
    <t>Sir y Fflint</t>
  </si>
  <si>
    <t>Flintshire</t>
  </si>
  <si>
    <t>Wrecsam</t>
  </si>
  <si>
    <t>Wrexham</t>
  </si>
  <si>
    <t>Powys</t>
  </si>
  <si>
    <t>Sir Ceredigion</t>
  </si>
  <si>
    <t>Ceredigion</t>
  </si>
  <si>
    <t>Sir Benfro</t>
  </si>
  <si>
    <t>Pembrokeshire</t>
  </si>
  <si>
    <t>Sir Gaerfyrddin</t>
  </si>
  <si>
    <t>Stage 1</t>
  </si>
  <si>
    <t>PI Profile</t>
  </si>
  <si>
    <t>Stage 6</t>
  </si>
  <si>
    <t>Stage 3</t>
  </si>
  <si>
    <t>Stage 5</t>
  </si>
  <si>
    <t>Stages</t>
  </si>
  <si>
    <t>Stage 4</t>
  </si>
  <si>
    <t>LA no</t>
  </si>
  <si>
    <t>Lookup value</t>
  </si>
  <si>
    <t>Authorities English</t>
  </si>
  <si>
    <t>Authorities Welsh</t>
  </si>
  <si>
    <t>75+</t>
  </si>
  <si>
    <t>Dewiswch eich iaith penodol / Choose your preferred language</t>
  </si>
  <si>
    <t>PROVIDER DETAILS</t>
  </si>
  <si>
    <t>Please enter the name of the main contact in relation to this return</t>
  </si>
  <si>
    <t>Validation 3</t>
  </si>
  <si>
    <t>Dilysiad 3</t>
  </si>
  <si>
    <t>Camau</t>
  </si>
  <si>
    <t>Gellir gweld canllawiau DGG (Data Gwella Gwasanaethau) ar wefan Meincnodi Cymru</t>
  </si>
  <si>
    <t>Gellir gweld canllawiau MAC (Mesurau Atebolrwydd Cyhoeddus) ar wefan yr Uned Ddata</t>
  </si>
  <si>
    <t>SID guidance can be accessed on the Benchmarking Wales website</t>
  </si>
  <si>
    <t>PAM guidance can be accessed on the Data Unit website</t>
  </si>
  <si>
    <t>Validation 1 involves checking for common sense errors. These errors must be resolved before the spreadsheet is submitted to the Welsh Government.</t>
  </si>
  <si>
    <t>NSI guidance can be accessed on the Welsh Government website</t>
  </si>
  <si>
    <t>Mae Dilysiad 1 yn cynnwys chwilio am wallau sylfaenol. Mae’n rhaid dileu’r gwallau hyn cyn cyflwyno’r daenlen i’r Llywodraeth Cymru.</t>
  </si>
  <si>
    <t>Cewch gyrchu canllawiau NSI ar wefan yr Llywodraeth Cymru</t>
  </si>
  <si>
    <t>Home Text</t>
  </si>
  <si>
    <t>English text</t>
  </si>
  <si>
    <t>Welsh text</t>
  </si>
  <si>
    <t>Text to use</t>
  </si>
  <si>
    <t>Validation 3 involves checking for outliers in the data reported. Validation will flag any data that seems particularly high or low compared to the all Wales dataset for the previous year.</t>
  </si>
  <si>
    <t>A "H" will indicate that data indicated appears to be of a high value. Data should be checked and comments are required in the yellow box.</t>
  </si>
  <si>
    <t>An "L" will indicate that data indicated appears to be of a low value. Data should be checked and comments are required in the yellow box.</t>
  </si>
  <si>
    <t xml:space="preserve">Dull gorau bydd i gymryd hapsampl o 100 o achosion  ar gyfer yr achosion eithafol lle mae ddim yn bosibl i gynnal cyfrif o’r set gyfan. Allwn ni ddim derbyn samplau o lai na 100 o achosion. Os ydych gyda llai na 100 o achosion , bydd angen i chi gynnal cyfrif o’r  set gyfan. </t>
  </si>
  <si>
    <t>We are taking this approach to ensure that authorities have the best opportunities to provide data for every PI. We would discourage authorities from using this approach unless they really have to, and in cases where the PI has been collected before, we will not accept a sample.</t>
  </si>
  <si>
    <t>SAMPLING</t>
  </si>
  <si>
    <t>Validation 1</t>
  </si>
  <si>
    <t>Validation 2</t>
  </si>
  <si>
    <t>Validation 2 involves comparing information submitted for the previous year and looking for large changes. Validation will flag data items that have changed by more than a pre-defined amount between years. These data items are flagged in column V2 of the spreadsheet.</t>
  </si>
  <si>
    <t>Cells on tables 2a and 2b that require a 'client' count rather than a 'volume' of services count will be coloured in orange</t>
  </si>
  <si>
    <t>Bydd celloedd yn nhablau 2a a 2b sydd angen cael cyfrif 'cleient' yn hytrach na chyfrif 'cyfanswm' yn cael eu lliwio'n oren</t>
  </si>
  <si>
    <t>Table 1</t>
  </si>
  <si>
    <t>Tabl 1</t>
  </si>
  <si>
    <t>Mae dilysiant 3 yn gofyn am wirio allwerthau yn y data sy’n cael ei adrodd. Bydd dilysiant yn nodi unrhyw ddata sydd yn edrych yn uchel neu’n isel i gymharu á’r set ddata Cymru gyfan yn y flwyddyn flaenorol.</t>
  </si>
  <si>
    <t>Mae “H” yn dynodi fod y data wedi ei nodi i weld yn werth uchel. Dylai’r data cael ei wirio a rhaid rhoi sylwad yn y blwch melyn.</t>
  </si>
  <si>
    <t>Mae “L” yn dynodi fod y data wedi ei nodi i weld yn werth isel. Dylai’r data cael ei wirio ac rhaid rhoi sylwad yn y blwch melyn.</t>
  </si>
  <si>
    <t>Bydd rhai eitemau data’n cael eu poblogi o gasgliadau eraill. Ni fyddwch yn cael cofnodi data yn y celloedd hyn. Mae’r celloedd hyn wedi eu lliwio’n llwyd golau.</t>
  </si>
  <si>
    <t>Please select</t>
  </si>
  <si>
    <t>Dewiswch</t>
  </si>
  <si>
    <t>V1</t>
  </si>
  <si>
    <t>Welsh / Cymraeg</t>
  </si>
  <si>
    <t>English / Saesneg</t>
  </si>
  <si>
    <t>validations</t>
  </si>
  <si>
    <t>Welsh Translation</t>
  </si>
  <si>
    <t>General guidance for completing the form</t>
  </si>
  <si>
    <t>Canllawiau cyffredinol ar sut i gwblhau'r ffurflen</t>
  </si>
  <si>
    <t>You will be able to move from sheet to sheet by clicking the appropriate hyperlink.</t>
  </si>
  <si>
    <t>Defnyddiwch y cysylltiadau a ddarperir er mwyn symud o un adran i'r llall</t>
  </si>
  <si>
    <t>• Filling in, checking, amending, reviewing and, when completed, approving the form; and</t>
  </si>
  <si>
    <t>Os nad ydych yn gallu darparu unrhyw eitem ddata, gadewch y gell YN WAG.  Peidiwch â mewnosod unrhyw eiriau (Amherthnasol neu Heb eu casglu ayb) i unrhyw gell heblaw am y celloedd sylwadau.  Byddwn yn cymryd yn ganiataol fod sero mewn unrhyw gell yn dynodi'r rhif sero am yr eitem ddata hon.</t>
  </si>
  <si>
    <t xml:space="preserve">A yellow box is provided in each table for your comments. If any data items are missing then a comment must be added to the spreadsheet. </t>
  </si>
  <si>
    <t xml:space="preserve">Mae blwch melyn wedi ei ddarparu mewn bob tabl ar gyfer sylwadau. Os oes eitemau data ar goll, mae angen ychwanegu sylwadau i'r daenlen. </t>
  </si>
  <si>
    <t>DILYSU</t>
  </si>
  <si>
    <t>Dilysiad 1</t>
  </si>
  <si>
    <t>SAMPLU</t>
  </si>
  <si>
    <t>Proffil DP</t>
  </si>
  <si>
    <t>Cam 1</t>
  </si>
  <si>
    <t>Cam 2</t>
  </si>
  <si>
    <t>Cam 3</t>
  </si>
  <si>
    <t>Cam 4</t>
  </si>
  <si>
    <t>Cam 5</t>
  </si>
  <si>
    <t>Cam 6</t>
  </si>
  <si>
    <t>The Vale of Glamorgan</t>
  </si>
  <si>
    <t>English Text</t>
  </si>
  <si>
    <t>Please enter the telephone number for this contact</t>
  </si>
  <si>
    <t>Please enter the e-mail address for this contact</t>
  </si>
  <si>
    <t>Cofnodwch enw'r prif swyddog cyswllt sy'n ymwneud â'r ffurflen hon</t>
  </si>
  <si>
    <t>Cofnodwch rif ffôn y swyddog cyswllt yma</t>
  </si>
  <si>
    <t>Nodwch ebost y swyddog cyswllt</t>
  </si>
  <si>
    <t>• Llenwi, gwirio, diwygio, adolygu ac, ar ôl ei gwblhau, cymeradwyo’r ffurflen; ac</t>
  </si>
  <si>
    <t>Gradd y staff</t>
  </si>
  <si>
    <t>Oriau wedi’u cymryd</t>
  </si>
  <si>
    <t xml:space="preserve">Grade of staff </t>
  </si>
  <si>
    <t>Hours taken</t>
  </si>
  <si>
    <t xml:space="preserve">Band 5   £54,000+                   </t>
  </si>
  <si>
    <t>Comment</t>
  </si>
  <si>
    <t>Bydden ni’n caniatáu rhai achosion ar gyfer samplo os nad yw eich awdurdod lleol yn gallu cynnal cyfrif. Dylai’r  modd yma ond gael ei ddefnyddio pan fetha popeth arall.</t>
  </si>
  <si>
    <t>The best approach would be to take a random sample of 100 cases for those extreme cases where it is not possible to take a count of the whole set. We will not be able to accept samples of less than 100 cases, if you have less than 100 cases, you will need to take a count of the whole set.</t>
  </si>
  <si>
    <t>Please only include time spent on activities to prepare and send this return, such as:</t>
  </si>
  <si>
    <t>Cynhwyswch amser sydd wedi’i dreulio ar weithgareddau yn darparu ac anfon y ffurflen hon, megis:</t>
  </si>
  <si>
    <t>• Retrieval and saving the empty form;</t>
  </si>
  <si>
    <t>• Adalw a chadw’r ffurflen wag;</t>
  </si>
  <si>
    <t>• Collection, collation, analysis and aggregation of records and figures required;</t>
  </si>
  <si>
    <t>18+</t>
  </si>
  <si>
    <t>Carmarthenshire</t>
  </si>
  <si>
    <t>Abertawe</t>
  </si>
  <si>
    <t>Swansea</t>
  </si>
  <si>
    <t>Castell-nedd Port Talbot</t>
  </si>
  <si>
    <t>Neath Port Talbot</t>
  </si>
  <si>
    <t>Pen-y-bont ar Ogwr</t>
  </si>
  <si>
    <t>Bridgend</t>
  </si>
  <si>
    <t>Bro Morgannwg</t>
  </si>
  <si>
    <t>Caerdydd</t>
  </si>
  <si>
    <t>Cardiff</t>
  </si>
  <si>
    <t>Rhondda Cynon Taf</t>
  </si>
  <si>
    <t>Merthyr Tudful</t>
  </si>
  <si>
    <t>Merthyr Tydfil</t>
  </si>
  <si>
    <t>Caerffili</t>
  </si>
  <si>
    <t>Caerphilly</t>
  </si>
  <si>
    <t>Blaenau Gwent</t>
  </si>
  <si>
    <t>Torfaen</t>
  </si>
  <si>
    <t>Sir Fynwy</t>
  </si>
  <si>
    <t>Monmouthshire</t>
  </si>
  <si>
    <t>Casnewydd</t>
  </si>
  <si>
    <t>Newport</t>
  </si>
  <si>
    <t>Survey text</t>
  </si>
  <si>
    <t>Stages text</t>
  </si>
  <si>
    <t xml:space="preserve">Stage 2 </t>
  </si>
  <si>
    <t>Final Checks</t>
  </si>
  <si>
    <t>Gwiriadau Terfynol</t>
  </si>
  <si>
    <t>Table text</t>
  </si>
  <si>
    <t>Some data items will be populated from other data collections. You will not be able to enter data into these cells. These cells are coloured light grey.</t>
  </si>
  <si>
    <t>All cells requiring data will be coloured pale blue</t>
  </si>
  <si>
    <t>Lliwir y celloedd lle disgwylir i chi ddarparu eitemau data yn las golau</t>
  </si>
  <si>
    <t>Data items where no data is entered will be coloured red</t>
  </si>
  <si>
    <t>Lle nad oes eitemau data wedi eu cofnodi byddent yn cael eu lliwio'n goch</t>
  </si>
  <si>
    <t>Data items that pass validation will be coloured green</t>
  </si>
  <si>
    <t>Vale of Glamorgan</t>
  </si>
  <si>
    <t>Wales</t>
  </si>
  <si>
    <t>All ages</t>
  </si>
  <si>
    <t>Aged 16 to 64</t>
  </si>
  <si>
    <t>Aged 16 to 24</t>
  </si>
  <si>
    <t>Aged 18</t>
  </si>
  <si>
    <t>Aged 19</t>
  </si>
  <si>
    <t>Aged 20</t>
  </si>
  <si>
    <t>Aged 21</t>
  </si>
  <si>
    <t>Aged 22</t>
  </si>
  <si>
    <t>Aged 23</t>
  </si>
  <si>
    <t>Aged 24</t>
  </si>
  <si>
    <t>Aged 25 to 44</t>
  </si>
  <si>
    <t>Aged 45 to 64</t>
  </si>
  <si>
    <t>Aged 65 and over</t>
  </si>
  <si>
    <t>.</t>
  </si>
  <si>
    <t>Aged 65 to 74</t>
  </si>
  <si>
    <t>Aged 75 to 84</t>
  </si>
  <si>
    <t>Aged 85 and over</t>
  </si>
  <si>
    <t>Mid year estimate of population 2013</t>
  </si>
  <si>
    <t>https://statswales.wales.gov.uk/v/l3U</t>
  </si>
  <si>
    <t>Performance Measures - Quantitative (Adults part 1)</t>
  </si>
  <si>
    <t>Performance Measures - Quantitative (Adults part 2)</t>
  </si>
  <si>
    <t>Performance Measures - Quantitative (Children part 2)</t>
  </si>
  <si>
    <t>Performance Measures - Quantitative (Care Leavers)</t>
  </si>
  <si>
    <t>Performance Measures - Quantitative (Children part 1)</t>
  </si>
  <si>
    <t>Mesurau Perfformiad - Meintiol (Oedolion Rhan 1)</t>
  </si>
  <si>
    <t>Mesurau Perfformiad - Meintiol (Oedolion Rhan 2)</t>
  </si>
  <si>
    <t>Mesurau Perfformiad - Meintiol (Plant Rhan 1)</t>
  </si>
  <si>
    <t>Mesurau Perfformiad - Meintiol (Plant Rhan 2)</t>
  </si>
  <si>
    <t>Mesurau Perfformiad - Meintiol (Gadael Gofal)</t>
  </si>
  <si>
    <t>This form has been split into 5 tables:</t>
  </si>
  <si>
    <t>Mae'r ffurflen hon wedi'i rhannu i 5 dabl:</t>
  </si>
  <si>
    <t>Survey response burden</t>
  </si>
  <si>
    <t>Byrdwn wrth ymateb arolygon</t>
  </si>
  <si>
    <t>1</t>
  </si>
  <si>
    <t>2</t>
  </si>
  <si>
    <t>3</t>
  </si>
  <si>
    <t>4</t>
  </si>
  <si>
    <t>5</t>
  </si>
  <si>
    <t>6</t>
  </si>
  <si>
    <t>7</t>
  </si>
  <si>
    <t>8</t>
  </si>
  <si>
    <t>9</t>
  </si>
  <si>
    <t>10</t>
  </si>
  <si>
    <t>11</t>
  </si>
  <si>
    <t>12</t>
  </si>
  <si>
    <t>13</t>
  </si>
  <si>
    <t>14</t>
  </si>
  <si>
    <t>15</t>
  </si>
  <si>
    <t>16</t>
  </si>
  <si>
    <t>17</t>
  </si>
  <si>
    <t>18</t>
  </si>
  <si>
    <t>19</t>
  </si>
  <si>
    <t>20</t>
  </si>
  <si>
    <t>Mesurau perfformiad gwasanaethau cymdeithasol 2019-20</t>
  </si>
  <si>
    <t>Social Services Performance and Improvement  2020-21</t>
  </si>
  <si>
    <t>Self</t>
  </si>
  <si>
    <t>Relative</t>
  </si>
  <si>
    <t>Friend or neighbour</t>
  </si>
  <si>
    <t>Health</t>
  </si>
  <si>
    <t>Education</t>
  </si>
  <si>
    <t>Housing</t>
  </si>
  <si>
    <t>Police</t>
  </si>
  <si>
    <t>Probation</t>
  </si>
  <si>
    <t>Local Authority</t>
  </si>
  <si>
    <t>Independent Hospital</t>
  </si>
  <si>
    <t>Ambulance Service</t>
  </si>
  <si>
    <t>Care Regulator</t>
  </si>
  <si>
    <t>Provider</t>
  </si>
  <si>
    <t>Advocate</t>
  </si>
  <si>
    <t>Internal (Social Worker, Other Team)</t>
  </si>
  <si>
    <t>Other</t>
  </si>
  <si>
    <t xml:space="preserve">Total </t>
  </si>
  <si>
    <t>Third Sector Organisation</t>
  </si>
  <si>
    <t>The number of new assessments completed for adults during the year.</t>
  </si>
  <si>
    <t>Needs were only able to be met with a care and support plan</t>
  </si>
  <si>
    <t>Needs were able to be met by any other means</t>
  </si>
  <si>
    <t>There were no eligible needs to meet</t>
  </si>
  <si>
    <t>There was evidence of the active offer of Welsh</t>
  </si>
  <si>
    <t xml:space="preserve">The Active Offer of Welsh was accepted </t>
  </si>
  <si>
    <t>The assessment was undertaken using the language of choice</t>
  </si>
  <si>
    <t>The number of new assessments that were requested by the adult or family during the year where a previous assessment had been completed in the previous 12 months.</t>
  </si>
  <si>
    <t>Reduced the need for support</t>
  </si>
  <si>
    <t>Maintained the need for the same level of support</t>
  </si>
  <si>
    <t>Mitigated the need for support</t>
  </si>
  <si>
    <t>Residential Care</t>
  </si>
  <si>
    <t>Domiciliary Care</t>
  </si>
  <si>
    <t>Day Care</t>
  </si>
  <si>
    <t>Of those, the number whose reviews were completed within the statutory timescales</t>
  </si>
  <si>
    <t>Of those, the number that were completed within statutory  timescales</t>
  </si>
  <si>
    <t>Reviews</t>
  </si>
  <si>
    <t>The total number of reports of an adult suspected of being at risk received during the year</t>
  </si>
  <si>
    <t>Neglect</t>
  </si>
  <si>
    <t>Physical abuse</t>
  </si>
  <si>
    <t>Sexual abuse</t>
  </si>
  <si>
    <t>Emotional or Psychological abuse</t>
  </si>
  <si>
    <t>Financial abuse</t>
  </si>
  <si>
    <t>A family member who is not a child or spouse</t>
  </si>
  <si>
    <t>A professional</t>
  </si>
  <si>
    <t>A volunteer or unpaid worker</t>
  </si>
  <si>
    <t>Another service user</t>
  </si>
  <si>
    <t>Other Person</t>
  </si>
  <si>
    <t>Not known</t>
  </si>
  <si>
    <t>The total number of active care and support protection plans for adults on 31st march where the local authority considers it necessary to protect an adult from abuse or neglect or a risk of abuse or neglect.</t>
  </si>
  <si>
    <t>Charging</t>
  </si>
  <si>
    <t>Advocacy</t>
  </si>
  <si>
    <t>The total number of adults during the year where the need for an independent professional advocate was identified</t>
  </si>
  <si>
    <t>The total number of contacts to statutory social services by adult carers or professionals contacting the service on their behalf received during the year</t>
  </si>
  <si>
    <t>The total number of carers needs assessments for adults undertaken during the year</t>
  </si>
  <si>
    <t>Needs could be met with a carer’s support plan or care and support plan</t>
  </si>
  <si>
    <t>The Active Offer of Welsh was accepted</t>
  </si>
  <si>
    <t>Adults</t>
  </si>
  <si>
    <t>Form links</t>
  </si>
  <si>
    <t>Completed</t>
  </si>
  <si>
    <t>Adults, 2020-21</t>
  </si>
  <si>
    <t>AD/001</t>
  </si>
  <si>
    <t>AD/002</t>
  </si>
  <si>
    <t>AD/003a</t>
  </si>
  <si>
    <t>AD/003b</t>
  </si>
  <si>
    <t>AD/003c</t>
  </si>
  <si>
    <t>AD/003d</t>
  </si>
  <si>
    <t>AD/003e</t>
  </si>
  <si>
    <t>AD/003f</t>
  </si>
  <si>
    <t>AD/003g</t>
  </si>
  <si>
    <t>AD/003h</t>
  </si>
  <si>
    <t>AD/003i</t>
  </si>
  <si>
    <t>AD/003j</t>
  </si>
  <si>
    <t>AD/003k</t>
  </si>
  <si>
    <t>AD/003l</t>
  </si>
  <si>
    <t>AD/003m</t>
  </si>
  <si>
    <t>AD/003n</t>
  </si>
  <si>
    <t>AD/003o</t>
  </si>
  <si>
    <t>AD/003p</t>
  </si>
  <si>
    <t>AD/003q</t>
  </si>
  <si>
    <t>AD/003r</t>
  </si>
  <si>
    <t>AD/003</t>
  </si>
  <si>
    <t>AD/004</t>
  </si>
  <si>
    <t>AD/005a</t>
  </si>
  <si>
    <t>AD/005b</t>
  </si>
  <si>
    <t>AD/005c</t>
  </si>
  <si>
    <t>AD/006a</t>
  </si>
  <si>
    <t>AD/006b</t>
  </si>
  <si>
    <t>AD/006c</t>
  </si>
  <si>
    <t>AD/007</t>
  </si>
  <si>
    <t>AD/008</t>
  </si>
  <si>
    <t>AD/009a</t>
  </si>
  <si>
    <t>AD/009b</t>
  </si>
  <si>
    <t>AD/009c</t>
  </si>
  <si>
    <t>Total</t>
  </si>
  <si>
    <t>AD/005</t>
  </si>
  <si>
    <t>AD/005: The number of new assessments completed for adults during the year where:</t>
  </si>
  <si>
    <t>AD/006</t>
  </si>
  <si>
    <t>AD/009: The number of new assessments that were requested by the adult or family during the year where a previous assessment had been completed in the previous 12 months where:</t>
  </si>
  <si>
    <t>AD/010</t>
  </si>
  <si>
    <t>AD/011a</t>
  </si>
  <si>
    <t>AD/011b</t>
  </si>
  <si>
    <t>AD/011c</t>
  </si>
  <si>
    <t>AD/012</t>
  </si>
  <si>
    <t>AD/013</t>
  </si>
  <si>
    <t>AD/011</t>
  </si>
  <si>
    <t>AD/014</t>
  </si>
  <si>
    <t xml:space="preserve">Total number of days </t>
  </si>
  <si>
    <t>AD/014a</t>
  </si>
  <si>
    <t>AD/014b</t>
  </si>
  <si>
    <t>AD/015a</t>
  </si>
  <si>
    <t>AD/015b</t>
  </si>
  <si>
    <t>AD/015c</t>
  </si>
  <si>
    <t>AD/016</t>
  </si>
  <si>
    <t>AD/017</t>
  </si>
  <si>
    <t>AD/018</t>
  </si>
  <si>
    <t>AD/019</t>
  </si>
  <si>
    <t>Total number of packages of reablement</t>
  </si>
  <si>
    <t>Total number of new assessments</t>
  </si>
  <si>
    <t>Total number of services</t>
  </si>
  <si>
    <t>AD/021</t>
  </si>
  <si>
    <t>AD/020</t>
  </si>
  <si>
    <t>AD/021a</t>
  </si>
  <si>
    <t>AD/021b</t>
  </si>
  <si>
    <t>AD/021c</t>
  </si>
  <si>
    <t>AD/021d</t>
  </si>
  <si>
    <t>AD/021e</t>
  </si>
  <si>
    <t>AD/021f</t>
  </si>
  <si>
    <t>AD/021g</t>
  </si>
  <si>
    <t>AD/021h</t>
  </si>
  <si>
    <t>AD/021i</t>
  </si>
  <si>
    <t>AD/021j</t>
  </si>
  <si>
    <t>AD/021k</t>
  </si>
  <si>
    <t>AD/021l</t>
  </si>
  <si>
    <t>AD/021m</t>
  </si>
  <si>
    <t>AD/021n</t>
  </si>
  <si>
    <t>AD/021o</t>
  </si>
  <si>
    <t>AD/021p</t>
  </si>
  <si>
    <t>AD/021q</t>
  </si>
  <si>
    <t>AD/021r</t>
  </si>
  <si>
    <t>AD/022a</t>
  </si>
  <si>
    <t>AD/022b</t>
  </si>
  <si>
    <t>AD/022c</t>
  </si>
  <si>
    <t>AD/022d</t>
  </si>
  <si>
    <t>AD/022e</t>
  </si>
  <si>
    <t>AD/023</t>
  </si>
  <si>
    <t>AD/024</t>
  </si>
  <si>
    <t>AD/025a</t>
  </si>
  <si>
    <t>AD/025b</t>
  </si>
  <si>
    <t>AD/025c</t>
  </si>
  <si>
    <t>AD/025d</t>
  </si>
  <si>
    <t>AD/025e</t>
  </si>
  <si>
    <t>AD/025f</t>
  </si>
  <si>
    <t>AD/025g</t>
  </si>
  <si>
    <t>AD/025h</t>
  </si>
  <si>
    <t>AD/026</t>
  </si>
  <si>
    <t>AD/027</t>
  </si>
  <si>
    <t>AD/028</t>
  </si>
  <si>
    <t>AD/022</t>
  </si>
  <si>
    <t>AD/025</t>
  </si>
  <si>
    <t>The total number of enquiries where it was determined that additional action should be taken</t>
  </si>
  <si>
    <t xml:space="preserve">Of those, the total number where an Independent Advocate was provided
</t>
  </si>
  <si>
    <t>AD/029</t>
  </si>
  <si>
    <t>AD/030</t>
  </si>
  <si>
    <t>AD/031</t>
  </si>
  <si>
    <t>AD/032</t>
  </si>
  <si>
    <t>AD/033</t>
  </si>
  <si>
    <t>CA/001</t>
  </si>
  <si>
    <t>CA/002</t>
  </si>
  <si>
    <t>CA/003a</t>
  </si>
  <si>
    <t>CA/003b</t>
  </si>
  <si>
    <t>CA/003c</t>
  </si>
  <si>
    <t>CA/003d</t>
  </si>
  <si>
    <t>CA/003e</t>
  </si>
  <si>
    <t>CA/003f</t>
  </si>
  <si>
    <t>CA/003g</t>
  </si>
  <si>
    <t>CA/003h</t>
  </si>
  <si>
    <t>CA/003i</t>
  </si>
  <si>
    <t>CA/003j</t>
  </si>
  <si>
    <t>CA/003k</t>
  </si>
  <si>
    <t>CA/003l</t>
  </si>
  <si>
    <t>CA/003m</t>
  </si>
  <si>
    <t>CA/003n</t>
  </si>
  <si>
    <t>CA/003o</t>
  </si>
  <si>
    <t>CA/003p</t>
  </si>
  <si>
    <t>CA/003q</t>
  </si>
  <si>
    <t>CA/003r</t>
  </si>
  <si>
    <t>CA/004</t>
  </si>
  <si>
    <t>CA/005a</t>
  </si>
  <si>
    <t>CA/005b</t>
  </si>
  <si>
    <t>CA/005c</t>
  </si>
  <si>
    <t>CA/006</t>
  </si>
  <si>
    <t>CA/007a</t>
  </si>
  <si>
    <t>CA/007b</t>
  </si>
  <si>
    <t>CA/007c</t>
  </si>
  <si>
    <t>CA/008a</t>
  </si>
  <si>
    <t>CA/008b</t>
  </si>
  <si>
    <t>CA/009</t>
  </si>
  <si>
    <t>CA/010</t>
  </si>
  <si>
    <t>CA/003</t>
  </si>
  <si>
    <t>CA/005: Of those, the total number where:</t>
  </si>
  <si>
    <t>CA/005</t>
  </si>
  <si>
    <t>CA/007</t>
  </si>
  <si>
    <t>%</t>
  </si>
  <si>
    <t>Oedolion, 2020-21</t>
  </si>
  <si>
    <t>Perthynas</t>
  </si>
  <si>
    <t>Ffrind neu gymydog</t>
  </si>
  <si>
    <t>Iechyd</t>
  </si>
  <si>
    <t>Addysg</t>
  </si>
  <si>
    <t>Tai</t>
  </si>
  <si>
    <t>Yr Heddlu</t>
  </si>
  <si>
    <t xml:space="preserve">Y Gwasanaeth Prawf </t>
  </si>
  <si>
    <t>Sefydliad y Trydydd Sector</t>
  </si>
  <si>
    <t>Awdurdod Lleol</t>
  </si>
  <si>
    <t>Ysbyty Annibynnol</t>
  </si>
  <si>
    <t>Gwasanaeth Ambiwlans</t>
  </si>
  <si>
    <t>Rheoleiddiwr Gofal</t>
  </si>
  <si>
    <t>Darparwr</t>
  </si>
  <si>
    <t>Eiriolwr</t>
  </si>
  <si>
    <t>Mewnol (Gweithiwr Cymdeithasol, Tîm Arall)</t>
  </si>
  <si>
    <t>Arall</t>
  </si>
  <si>
    <t xml:space="preserve">Cyfanswm </t>
  </si>
  <si>
    <t>Nifer yr asesiadau newydd a gwblhawyd ar gyfer oedolion yn ystod y flwyddyn.</t>
  </si>
  <si>
    <t>AD/005: Nifer yr asesiadau newydd a gwblhawyd ar gyfer oedolion yn ystod y flwyddyn lle:</t>
  </si>
  <si>
    <t xml:space="preserve">Lle nad oedd modd diwallu’r anghenion heblaw drwy gynllun gofal a chymorth </t>
  </si>
  <si>
    <t xml:space="preserve">Lle'r oedd modd diwallu’r anghenion drwy unrhyw ddull arall </t>
  </si>
  <si>
    <t xml:space="preserve">Nid oedd unrhyw anghenion cymwys i’w diwallu </t>
  </si>
  <si>
    <t>Cyfanswm nifer yr asesiadau newydd</t>
  </si>
  <si>
    <t>Lle’r oedd tystiolaeth o'r cynnig rhagweithiol ar gyfer y Gymraeg</t>
  </si>
  <si>
    <t xml:space="preserve">Lle derbyniwyd cynllun rhagweithiol ar gyfer y Gymraeg  </t>
  </si>
  <si>
    <t>Cafodd yr asesiad ei gynnal gan ddefnyddio'r ddewis iaith</t>
  </si>
  <si>
    <t>Nifer yr asesiadau newydd y gofynnodd yr oedolyn neu'r teulu amdanynt yn ystod y flwyddyn lle'r oedd asesiad blaenorol wedi'i gwblhau yn ystod y 12 mis blaenorol.</t>
  </si>
  <si>
    <t>AD/009: Nifer yr asesiadau newydd y gofynnodd yr oedolyn neu'r teulu amdanynt yn ystod y flwyddyn lle'r oedd asesiad blaenorol wedi'i gwblhau yn ystod y 12 mis blaenorol:</t>
  </si>
  <si>
    <t>Cyfanswm nifer y pecynnau ailalluogi a gwblhawyd yn ystod y flwyddyn</t>
  </si>
  <si>
    <t>AD/011: Cyfanswm nifer y pecynnau ailalluogi a gwblhawyd yn ystod y flwyddyn a wnaeth:</t>
  </si>
  <si>
    <t>Lleihau'r angen am gymorth</t>
  </si>
  <si>
    <t>Cynnal yr angen am yr un lefel o gymorth</t>
  </si>
  <si>
    <t>Lliniaru’r angen am gymorth</t>
  </si>
  <si>
    <t>Cyfanswm nifer y pecynnau ailalluogi</t>
  </si>
  <si>
    <t>Gofal preswyl</t>
  </si>
  <si>
    <t>Gofal cartref</t>
  </si>
  <si>
    <t>Gofal dydd</t>
  </si>
  <si>
    <t xml:space="preserve">Amcangyfrif o nifer y diwrnodau </t>
  </si>
  <si>
    <t>Cyfanswm nifer y gwasanaethau</t>
  </si>
  <si>
    <t>O'r rheini, y nifer y cwblhawyd eu hadolygiadau o fewn yr amserlenni statudol</t>
  </si>
  <si>
    <t>O'r rheini, y nifer a gwblhawyd o fewn amserlenni statudol</t>
  </si>
  <si>
    <t>Esgeulustod</t>
  </si>
  <si>
    <t>Cam-drin corfforol</t>
  </si>
  <si>
    <t>Cam-drin rhywiol</t>
  </si>
  <si>
    <t>Cam-drin emosiynol neu seicolegol</t>
  </si>
  <si>
    <t>Cam-drin ariannol</t>
  </si>
  <si>
    <t>Aelod o'r teulu nad yw'n blentyn neu'n briod</t>
  </si>
  <si>
    <t>Gweithiwr proffesiynol</t>
  </si>
  <si>
    <t>Gwirfoddolwr neu weithiwr di-dâl</t>
  </si>
  <si>
    <t>Person arall</t>
  </si>
  <si>
    <t>Anhysbys</t>
  </si>
  <si>
    <t>Cyfanswm nifer yr ymholiadau lle penderfynwyd y dylid cymryd camau ychwanegol</t>
  </si>
  <si>
    <t>Cyfanswm nifer yr oedolion yn ystod y flwyddyn lle nodwyd yr angen am eiriolwr proffesiynol annibynnol</t>
  </si>
  <si>
    <t>O'r rheini, cyfanswm y nifer lle darparwyd Eiriolwr Annibynnol</t>
  </si>
  <si>
    <t>Cyfanswm yr asesiadau anghenion gofalwyr ar gyfer oedolion a gynhaliwyd yn ystod y flwyddyn</t>
  </si>
  <si>
    <t>CA/005: O'r rheini, y cyfanswm:</t>
  </si>
  <si>
    <t>Lle gellid diwallu’r anghenion gyda chynllun cymorth gofalwr neu gynllun gofal a chymorth</t>
  </si>
  <si>
    <t>Cyfanswm</t>
  </si>
  <si>
    <t>Nifer yr asesiadau anghenion gofalwyr ar gyfer oedolion a wrthodwyd yn ystod y flwyddyn</t>
  </si>
  <si>
    <t xml:space="preserve">Lle derbyniwyd y cynnig rhagweithiol ar gyfer y Gymraeg </t>
  </si>
  <si>
    <t>Adolygiadau</t>
  </si>
  <si>
    <t>D1</t>
  </si>
  <si>
    <t>D1 Sylwadau</t>
  </si>
  <si>
    <t>Table 1 - Referrals (AD1)</t>
  </si>
  <si>
    <t>Tabl 1 - Atgyfeiriadau (AD1)</t>
  </si>
  <si>
    <t>Table 2 - Assessments (AD2)</t>
  </si>
  <si>
    <t>Table 3 - Early Intervention and Prevention and Plans (AD3)</t>
  </si>
  <si>
    <t>Table 4 - Services &amp; Reviews (AD4)</t>
  </si>
  <si>
    <t>Table 5 - Safeguarding (AD5)</t>
  </si>
  <si>
    <t>Tabl 2 - Asesiadau (AD2)</t>
  </si>
  <si>
    <t>Tabl 3 – Cynlluniau Atal drwy Ymyrryd yn Gynnar (AD3)</t>
  </si>
  <si>
    <t>Tabl 4 - Gwasanaethau ac Adolygiadau (AD4)</t>
  </si>
  <si>
    <t>Tabl 5 - Diogelu (AD5)</t>
  </si>
  <si>
    <t>The number of contacts for adults received by statutory Social Services during the year</t>
  </si>
  <si>
    <t>Nifer y cysylltiadau ar gyfer oedolion a dderbyniwyd gan y Gwasanaethau Cymdeithasol statudol yn ystod y flwyddyn</t>
  </si>
  <si>
    <t xml:space="preserve"> 25-34</t>
  </si>
  <si>
    <t xml:space="preserve"> 35-44</t>
  </si>
  <si>
    <t xml:space="preserve"> 45-54</t>
  </si>
  <si>
    <t xml:space="preserve"> 55-64</t>
  </si>
  <si>
    <t xml:space="preserve"> 65-74</t>
  </si>
  <si>
    <t xml:space="preserve"> 75-84</t>
  </si>
  <si>
    <t xml:space="preserve"> 85 and over</t>
  </si>
  <si>
    <t>Adults suspected of being at risk</t>
  </si>
  <si>
    <t>AS/001</t>
  </si>
  <si>
    <t>AS/002</t>
  </si>
  <si>
    <t>AS/003</t>
  </si>
  <si>
    <t>Number of reports received during the year that proceeded to an enquiry</t>
  </si>
  <si>
    <t>Reports received during the year</t>
  </si>
  <si>
    <t>Age</t>
  </si>
  <si>
    <t>Oedolion</t>
  </si>
  <si>
    <t>White</t>
  </si>
  <si>
    <t>Mixed ethnic group</t>
  </si>
  <si>
    <t>Asian or Asian British</t>
  </si>
  <si>
    <t>Black, African, Caribbean or Black British</t>
  </si>
  <si>
    <t>Other Ethnic Group</t>
  </si>
  <si>
    <t>Information not obtained</t>
  </si>
  <si>
    <t>Information refused</t>
  </si>
  <si>
    <t>Self reported</t>
  </si>
  <si>
    <t>Relative / friend</t>
  </si>
  <si>
    <t>Local authority</t>
  </si>
  <si>
    <t>Local health board</t>
  </si>
  <si>
    <t>Independent hospital</t>
  </si>
  <si>
    <t>Ambulance service</t>
  </si>
  <si>
    <t>Care regulator</t>
  </si>
  <si>
    <t>Provider agency</t>
  </si>
  <si>
    <t>Third sector</t>
  </si>
  <si>
    <t>Community</t>
  </si>
  <si>
    <t>AS/005.1</t>
  </si>
  <si>
    <t>Investigations</t>
  </si>
  <si>
    <t>Total investigations</t>
  </si>
  <si>
    <t>Oedolion y credir eu bod yn wynebu risg</t>
  </si>
  <si>
    <t>Nifer yr adroddiadau a dderbyniwyd yn ystod y flwyddyn a arweiniodd at ymholiad</t>
  </si>
  <si>
    <t>Adroddiadau a dderbyniwyd yn ystod y flwyddyn</t>
  </si>
  <si>
    <t>Oedran</t>
  </si>
  <si>
    <t xml:space="preserve"> 85 a throsodd</t>
  </si>
  <si>
    <t>Gwyn</t>
  </si>
  <si>
    <t>Grŵp ethnig cymysg</t>
  </si>
  <si>
    <t>Asiaidd neu Asiaidd Prydeinig</t>
  </si>
  <si>
    <t xml:space="preserve">Du, Affricanaidd, Caribiaidd neu Ddu Prydeinig </t>
  </si>
  <si>
    <t>Grŵp Ethnig Arall</t>
  </si>
  <si>
    <t>Gwybodaeth heb ei chael</t>
  </si>
  <si>
    <t>Gwybodaeth wedi'i gwrthod</t>
  </si>
  <si>
    <t>Hunanadroddiad</t>
  </si>
  <si>
    <t>Perthynas / Ffrind</t>
  </si>
  <si>
    <t>Awdurdod lleol</t>
  </si>
  <si>
    <t>Heddlu</t>
  </si>
  <si>
    <t>Bwrdd Iechyd Lleol</t>
  </si>
  <si>
    <t>Ysbyty annibynnol</t>
  </si>
  <si>
    <t>Gwasanaeth ambiwlans</t>
  </si>
  <si>
    <t>Rheoleiddiwr gofal</t>
  </si>
  <si>
    <t>Asiantaeth ddarparu</t>
  </si>
  <si>
    <t>Gwasanaeth Prawf</t>
  </si>
  <si>
    <t>Y trydydd sector</t>
  </si>
  <si>
    <t>Cyfanswm yr ymchwiliadau</t>
  </si>
  <si>
    <t>Ymchwiliadau</t>
  </si>
  <si>
    <t>Table 1: Information, Advice and Assistance (Referrals)</t>
  </si>
  <si>
    <t>Tabl 1: Gwybodaeth, Cyngor a Chymorth (Atgyfeiriadau)</t>
  </si>
  <si>
    <t>Table 2: Assessments</t>
  </si>
  <si>
    <t>Tabl 2: Asesiadau</t>
  </si>
  <si>
    <t>Table 3: Early Intervention and Prevention and Plans</t>
  </si>
  <si>
    <t xml:space="preserve">Tabl 3: Cynlluniau Atal drwy Ymyrryd yn Gynnar </t>
  </si>
  <si>
    <t>Table 4: Provision of Services</t>
  </si>
  <si>
    <t>Tabl 4: Darparu Gwasanaethau</t>
  </si>
  <si>
    <t>Table 5: Safeguarding</t>
  </si>
  <si>
    <t>Tabl 5: Diogelu</t>
  </si>
  <si>
    <t>Table 6: Charging</t>
  </si>
  <si>
    <t>Tabl 6: Codi tâl</t>
  </si>
  <si>
    <t>Table 7: Advocacy</t>
  </si>
  <si>
    <t>Tabl 7: Eiriolaeth</t>
  </si>
  <si>
    <t>Of which:</t>
  </si>
  <si>
    <t>The number of contacts received for adult carers by statutory adult services during the year received from:</t>
  </si>
  <si>
    <t>Nifer y cysylltiadau a dderbyniwyd ar gyfer oedolion sy'n ofalwyr gan y gwasanaethau statudol i oedolion yn ystod y flwyddyn a dderbyniwyd gan:</t>
  </si>
  <si>
    <t>The total number of packages of reablement completed during the year that:</t>
  </si>
  <si>
    <t>Neither reduced, maintained nor mitigated the need for support</t>
  </si>
  <si>
    <t>AD/011d</t>
  </si>
  <si>
    <t>Source of report</t>
  </si>
  <si>
    <t>Of those enquiries, the number where the alleged perpetrator was:</t>
  </si>
  <si>
    <t>Table 8: Adult Carers</t>
  </si>
  <si>
    <t xml:space="preserve">Tabl 8: Oedolion sy’n Gadael Gofal </t>
  </si>
  <si>
    <t>The number of carers needs assessments completed (CA/004) during the year where:</t>
  </si>
  <si>
    <t>Nifer yr asesiadau anghenion gofalwyr a gwblhawyd (CA/004) yn ystod y flwyddyn;</t>
  </si>
  <si>
    <t>Table 6 - Charging (AD6)</t>
  </si>
  <si>
    <t>Tabl 6 - Codi Tâl (AD6)</t>
  </si>
  <si>
    <t>Table 7 - Advocacy (AD7)</t>
  </si>
  <si>
    <t>Tabl 7 - Eiriolaeth (AD7)</t>
  </si>
  <si>
    <t>Table 6 - Charging</t>
  </si>
  <si>
    <t>Table 7 - Advocacy</t>
  </si>
  <si>
    <t>Tabl 6 - Codi Tâl</t>
  </si>
  <si>
    <t>Tabl 7 - Eiriolaeth</t>
  </si>
  <si>
    <t>AD1</t>
  </si>
  <si>
    <t>AD2</t>
  </si>
  <si>
    <t>AD3</t>
  </si>
  <si>
    <t>AD4</t>
  </si>
  <si>
    <t>AD5</t>
  </si>
  <si>
    <t>AD7</t>
  </si>
  <si>
    <t>AD8</t>
  </si>
  <si>
    <t>TableRef</t>
  </si>
  <si>
    <t>RowRef</t>
  </si>
  <si>
    <t>ColRef</t>
  </si>
  <si>
    <t>Table 8 - Adult Carers (AD8)</t>
  </si>
  <si>
    <t>Tabl 8 - Oedolion sy’n ofalwyr (AD8)</t>
  </si>
  <si>
    <t>99</t>
  </si>
  <si>
    <t>NotesEnglish</t>
  </si>
  <si>
    <t>NotesWelsh</t>
  </si>
  <si>
    <t>Description English</t>
  </si>
  <si>
    <t>Description Welsh</t>
  </si>
  <si>
    <t>SortOrder</t>
  </si>
  <si>
    <t>Hierarchy</t>
  </si>
  <si>
    <t>AD/009</t>
  </si>
  <si>
    <t>AD/001: The number of contacts for adults received by statutory Social Services during the year</t>
  </si>
  <si>
    <t>AD/003a: Self</t>
  </si>
  <si>
    <t>AD/003b: Relative</t>
  </si>
  <si>
    <t>AD/003c: Friend or neighbour</t>
  </si>
  <si>
    <t>AD/003d: Early intervention prevention service (Step-up)</t>
  </si>
  <si>
    <t>AD/003e: Health</t>
  </si>
  <si>
    <t>AD/003f: Education</t>
  </si>
  <si>
    <t>AD/003g: Housing</t>
  </si>
  <si>
    <t>AD/003h: Police</t>
  </si>
  <si>
    <t>AD/003i: Probation</t>
  </si>
  <si>
    <t>AD/003j: Third Sector Organisation</t>
  </si>
  <si>
    <t>AD/003k: Local Authority</t>
  </si>
  <si>
    <t>AD/003l: Independent Hospital</t>
  </si>
  <si>
    <t>AD/003m: Ambulance Service</t>
  </si>
  <si>
    <t>AD/003n: Care Regulator</t>
  </si>
  <si>
    <t>AD/003o: Provider</t>
  </si>
  <si>
    <t>AD/003p: Advocate</t>
  </si>
  <si>
    <t xml:space="preserve">AD/003: Total </t>
  </si>
  <si>
    <t>AD/005a: Needs were only able to be met with a care and support plan</t>
  </si>
  <si>
    <t>AD/005b: Needs were able to be met by any other means</t>
  </si>
  <si>
    <t>AD/005c: There were no eligible needs to meet</t>
  </si>
  <si>
    <t>AD/006a: There was evidence of the active offer of Welsh</t>
  </si>
  <si>
    <t xml:space="preserve">AD/006b: The Active Offer of Welsh was accepted </t>
  </si>
  <si>
    <t>AD/006c: The assessment was undertaken using the language of choice</t>
  </si>
  <si>
    <t>AD/009a: Needs were only able to be met with a care and support plan</t>
  </si>
  <si>
    <t>AD/009b: Needs were able to be met by any other means</t>
  </si>
  <si>
    <t>AD/009c: There were no eligible needs to meet</t>
  </si>
  <si>
    <t>AD/009: Total number of new assessments</t>
  </si>
  <si>
    <t>AD/011a: Reduced the need for support</t>
  </si>
  <si>
    <t>AD/011b: Maintained the need for the same level of support</t>
  </si>
  <si>
    <t>AD/011c: Mitigated the need for support</t>
  </si>
  <si>
    <t>AD/011d: Neither reduced, maintained nor mitigated the need for support</t>
  </si>
  <si>
    <t>AD/011: Total number of packages of reablement</t>
  </si>
  <si>
    <t>AD/014a: Residential Care</t>
  </si>
  <si>
    <t>AD/014b: Domiciliary Care</t>
  </si>
  <si>
    <t>AD/014c: Day Care</t>
  </si>
  <si>
    <t xml:space="preserve">AD/014: Total number of days </t>
  </si>
  <si>
    <t>AD/015a: Residential Care</t>
  </si>
  <si>
    <t>AD/015b: Domiciliary Care</t>
  </si>
  <si>
    <t>AD/015c: Day Care</t>
  </si>
  <si>
    <t>AD/016: The number of care and support plans for adults that were due to be reviewed during the year</t>
  </si>
  <si>
    <t>AD/018: The number care and support plans for adults supported with direct payments that were due for review during the year</t>
  </si>
  <si>
    <t>AS/001: Number of adults suspected of being at risk of abuse or neglect reported during the year</t>
  </si>
  <si>
    <t>AS/002: Number of adults reported more than once for the same category of abuse or neglect during the year</t>
  </si>
  <si>
    <t xml:space="preserve">AS/003: Number of adults reported for different categories of abuse or neglect during the year </t>
  </si>
  <si>
    <t>AD/020: The total number of reports of an adult suspected of being at risk received during the year</t>
  </si>
  <si>
    <t>AD/021a: Self</t>
  </si>
  <si>
    <t>AD/021b: Relative</t>
  </si>
  <si>
    <t>AD/021c: Friend or neighbour</t>
  </si>
  <si>
    <t>AD/021d: Early intervention prevention service (Step-up)</t>
  </si>
  <si>
    <t>AD/021e: Health</t>
  </si>
  <si>
    <t>AD/021f: Education</t>
  </si>
  <si>
    <t>AD/021g: Housing</t>
  </si>
  <si>
    <t>AD/021h: Police</t>
  </si>
  <si>
    <t>AD/021i: Probation</t>
  </si>
  <si>
    <t>AD/021j: Third Sector Organisation</t>
  </si>
  <si>
    <t>AD/021k: Local Authority</t>
  </si>
  <si>
    <t>AD/021l: Independent Hospital</t>
  </si>
  <si>
    <t>AD/021m: Ambulance Service</t>
  </si>
  <si>
    <t>AD/021n: Care Regulator</t>
  </si>
  <si>
    <t>AD/021o: Provider</t>
  </si>
  <si>
    <t>AD/021p: Advocate</t>
  </si>
  <si>
    <t xml:space="preserve">AD/021: Total </t>
  </si>
  <si>
    <t>AD/022a: Neglect</t>
  </si>
  <si>
    <t>AD/022b: Physical abuse</t>
  </si>
  <si>
    <t>AD/022c: Sexual abuse</t>
  </si>
  <si>
    <t>AD/022d: Emotional or Psychological abuse</t>
  </si>
  <si>
    <t>AD/022e: Financial abuse</t>
  </si>
  <si>
    <t xml:space="preserve">AD/022: Total </t>
  </si>
  <si>
    <t>AD/029: The number of adults who paid the maximum weekly charge towards the cost of care or support for carers during the year</t>
  </si>
  <si>
    <t>AD/030: The number of adults who paid the flat-rate charge for care and support  or support for carers during the year</t>
  </si>
  <si>
    <t>AD/032: The total number of adults during the year where the need for an independent professional advocate was identified</t>
  </si>
  <si>
    <t>CA/003a: Self</t>
  </si>
  <si>
    <t>CA/003b: Relative</t>
  </si>
  <si>
    <t>CA/003c: Friend or neighbour</t>
  </si>
  <si>
    <t>CA/003d: Early intervention prevention service (Step-up)</t>
  </si>
  <si>
    <t>CA/003e: Health</t>
  </si>
  <si>
    <t>CA/003f: Education</t>
  </si>
  <si>
    <t>CA/003g: Housing</t>
  </si>
  <si>
    <t>CA/003h: Police</t>
  </si>
  <si>
    <t>CA/003i: Probation</t>
  </si>
  <si>
    <t>CA/003j: Third Sector Organisation</t>
  </si>
  <si>
    <t>CA/003k: Local Authority</t>
  </si>
  <si>
    <t>CA/003l: Independent Hospital</t>
  </si>
  <si>
    <t>CA/003m: Ambulance Service</t>
  </si>
  <si>
    <t>CA/003n: Care Regulator</t>
  </si>
  <si>
    <t>CA/003o: Provider</t>
  </si>
  <si>
    <t>CA/003p: Advocate</t>
  </si>
  <si>
    <t>CA/003q: Internal (Social Worker, Other Team)</t>
  </si>
  <si>
    <t>CA/003r: Other</t>
  </si>
  <si>
    <t xml:space="preserve">CA/003: Total </t>
  </si>
  <si>
    <t>CA/004: The total number of carers needs assessments for adults undertaken during the year</t>
  </si>
  <si>
    <t>CA/005a: Needs could be met with a carer’s support plan or care and support plan</t>
  </si>
  <si>
    <t>CA/005b: Needs were able to be met by any other means</t>
  </si>
  <si>
    <t>CA/005c: There were no eligible needs to meet</t>
  </si>
  <si>
    <t>CA/007a: There was evidence of the active offer of Welsh</t>
  </si>
  <si>
    <t>CA/007b: The Active Offer of Welsh was accepted</t>
  </si>
  <si>
    <t>CA/007c: The assessment was undertaken using the language of choice</t>
  </si>
  <si>
    <t>CA/008a: The number of adult carers with a support plan at 31 March</t>
  </si>
  <si>
    <t>CA/009: The number of support plans for adult carers that were due to be reviewed during the year</t>
  </si>
  <si>
    <t>AD/001: Nifer y cysylltiadau ar gyfer oedolion a dderbyniwyd gan y Gwasanaethau Cymdeithasol statudol yn ystod y flwyddyn</t>
  </si>
  <si>
    <t>AD/003b: Perthynas</t>
  </si>
  <si>
    <t>AD/003c: Ffrind neu gymydog</t>
  </si>
  <si>
    <t>AD/003d: Gwasanaeth atal drwy ymyrryd yn gynnar (Cam i fyny)</t>
  </si>
  <si>
    <t>AD/003e: Iechyd</t>
  </si>
  <si>
    <t>AD/003f: Addysg</t>
  </si>
  <si>
    <t>AD/003g: Tai</t>
  </si>
  <si>
    <t>AD/003h: Yr Heddlu</t>
  </si>
  <si>
    <t xml:space="preserve">AD/003i: Y Gwasanaeth Prawf </t>
  </si>
  <si>
    <t>AD/003j: Sefydliad y Trydydd Sector</t>
  </si>
  <si>
    <t>AD/003k: Awdurdod Lleol</t>
  </si>
  <si>
    <t>AD/003l: Ysbyty Annibynnol</t>
  </si>
  <si>
    <t>AD/003m: Gwasanaeth Ambiwlans</t>
  </si>
  <si>
    <t>AD/003n: Rheoleiddiwr Gofal</t>
  </si>
  <si>
    <t>AD/003o: Darparwr</t>
  </si>
  <si>
    <t>AD/003p: Eiriolwr</t>
  </si>
  <si>
    <t xml:space="preserve">AD/003: Cyfanswm </t>
  </si>
  <si>
    <t xml:space="preserve">AD/005a: Lle nad oedd modd diwallu’r anghenion heblaw drwy gynllun gofal a chymorth </t>
  </si>
  <si>
    <t xml:space="preserve">AD/005b: Lle'r oedd modd diwallu’r anghenion drwy unrhyw ddull arall </t>
  </si>
  <si>
    <t xml:space="preserve">AD/005c: Nid oedd unrhyw anghenion cymwys i’w diwallu </t>
  </si>
  <si>
    <t>AD/006a: Lle’r oedd tystiolaeth o'r cynnig rhagweithiol ar gyfer y Gymraeg</t>
  </si>
  <si>
    <t>AD/006c: Cafodd yr asesiad ei gynnal gan ddefnyddio'r ddewis iaith</t>
  </si>
  <si>
    <t xml:space="preserve">AD/009a: Lle nad oedd modd diwallu’r anghenion heblaw drwy gynllun gofal a chymorth </t>
  </si>
  <si>
    <t xml:space="preserve">AD/009b: Lle'r oedd modd diwallu’r anghenion drwy unrhyw ddull arall </t>
  </si>
  <si>
    <t xml:space="preserve">AD/009c: Nid oedd unrhyw anghenion cymwys i’w diwallu </t>
  </si>
  <si>
    <t>AD/009: Cyfanswm nifer yr asesiadau newydd</t>
  </si>
  <si>
    <t>AD/011a: Lleihau'r angen am gymorth</t>
  </si>
  <si>
    <t>AD/011b: Cynnal yr angen am yr un lefel o gymorth</t>
  </si>
  <si>
    <t>AD/011c: Lliniaru’r angen am gymorth</t>
  </si>
  <si>
    <t>AD/011: Cyfanswm nifer y pecynnau ailalluogi</t>
  </si>
  <si>
    <t>AD/014a: Gofal preswyl</t>
  </si>
  <si>
    <t>AD/014b: Gofal cartref</t>
  </si>
  <si>
    <t>AD/014c: Gofal dydd</t>
  </si>
  <si>
    <t xml:space="preserve">AD/014: Amcangyfrif o nifer y diwrnodau </t>
  </si>
  <si>
    <t>AD/015a: Gofal preswyl</t>
  </si>
  <si>
    <t>AD/015b: Gofal cartref</t>
  </si>
  <si>
    <t>AD/018: Nifer y cynlluniau gofal a chymorth i oedolion a gefnogir drwy daliadau uniongyrchol a oedd i fod i gael eu hadolygu yn ystod y flwyddyn</t>
  </si>
  <si>
    <t>AS/001: Nifer yr oedolion y credir eu bod yn wynebu risg o gael eu cam-drin neu eu hesgeuluso a adroddwyd yn ystod y flwyddyn</t>
  </si>
  <si>
    <t>AS/002: Nifer yr oedolion a adroddwyd fwy nag unwaith ar gyfer yr un categori o gamdriniaeth neu esgeulustod yn ystod y flwyddyn</t>
  </si>
  <si>
    <t>AS/003: Nifer yr oedolion a adroddwyd ar gyfer gwahanol gategorïau o gamdriniaeth neu esgeulustod yn ystod y flwyddyn</t>
  </si>
  <si>
    <t>AD/021b: Perthynas</t>
  </si>
  <si>
    <t>AD/021c: Ffrind neu gymydog</t>
  </si>
  <si>
    <t>AD/021d: Gwasanaeth atal drwy ymyrryd yn gynnar (Cam i fyny)</t>
  </si>
  <si>
    <t>AD/021e: Iechyd</t>
  </si>
  <si>
    <t>AD/021f: Addysg</t>
  </si>
  <si>
    <t>AD/021g: Tai</t>
  </si>
  <si>
    <t>AD/021h: Yr Heddlu</t>
  </si>
  <si>
    <t xml:space="preserve">AD/021i: Y Gwasanaeth Prawf </t>
  </si>
  <si>
    <t>AD/021j: Sefydliad y Trydydd Sector</t>
  </si>
  <si>
    <t>AD/021k: Awdurdod Lleol</t>
  </si>
  <si>
    <t>AD/021l: Ysbyty Annibynnol</t>
  </si>
  <si>
    <t>AD/021m: Gwasanaeth Ambiwlans</t>
  </si>
  <si>
    <t>AD/021n: Rheoleiddiwr Gofal</t>
  </si>
  <si>
    <t>AD/021o: Darparwr</t>
  </si>
  <si>
    <t>AD/021p: Eiriolwr</t>
  </si>
  <si>
    <t xml:space="preserve">AD/021: Cyfanswm </t>
  </si>
  <si>
    <t>AD/022a: Esgeulustod</t>
  </si>
  <si>
    <t>AD/022b: Cam-drin corfforol</t>
  </si>
  <si>
    <t>AD/022c: Cam-drin rhywiol</t>
  </si>
  <si>
    <t>AD/022d: Cam-drin emosiynol neu seicolegol</t>
  </si>
  <si>
    <t>AD/022e: Cam-drin ariannol</t>
  </si>
  <si>
    <t xml:space="preserve">AD/022: Cyfanswm </t>
  </si>
  <si>
    <t>AD/029: Nifer yr oedolion a dalodd yr uchafswm tâl wythnosol tuag at gost gofal neu gymorth i ofalwyr yn ystod y flwyddyn</t>
  </si>
  <si>
    <t>AD/032: Cyfanswm nifer yr oedolion yn ystod y flwyddyn lle nodwyd yr angen am eiriolwr proffesiynol annibynnol</t>
  </si>
  <si>
    <t>CA/003b: Perthynas</t>
  </si>
  <si>
    <t>CA/003c: Ffrind neu gymydog</t>
  </si>
  <si>
    <t>CA/003d: Gwasanaeth atal drwy ymyrryd yn gynnar (Cam i fyny)</t>
  </si>
  <si>
    <t>CA/003e: Iechyd</t>
  </si>
  <si>
    <t>CA/003f: Addysg</t>
  </si>
  <si>
    <t>CA/003g: Tai</t>
  </si>
  <si>
    <t>CA/003h: Yr Heddlu</t>
  </si>
  <si>
    <t xml:space="preserve">CA/003i: Y Gwasanaeth Prawf </t>
  </si>
  <si>
    <t>CA/003j: Sefydliad y Trydydd Sector</t>
  </si>
  <si>
    <t>CA/003k: Awdurdod Lleol</t>
  </si>
  <si>
    <t>CA/003l: Ysbyty Annibynnol</t>
  </si>
  <si>
    <t>CA/003m: Gwasanaeth Ambiwlans</t>
  </si>
  <si>
    <t>CA/003n: Rheoleiddiwr Gofal</t>
  </si>
  <si>
    <t>CA/003o: Darparwr</t>
  </si>
  <si>
    <t>CA/003p: Eiriolwr</t>
  </si>
  <si>
    <t>CA/003q: Mewnol (Gweithiwr Cymdeithasol, Tîm Arall)</t>
  </si>
  <si>
    <t>CA/003r: Arall</t>
  </si>
  <si>
    <t xml:space="preserve">CA/003: Cyfanswm </t>
  </si>
  <si>
    <t>CA/004: Cyfanswm yr asesiadau anghenion gofalwyr ar gyfer oedolion a gynhaliwyd yn ystod y flwyddyn</t>
  </si>
  <si>
    <t>CA/005a: Lle gellid diwallu’r anghenion gyda chynllun cymorth gofalwr neu gynllun gofal a chymorth</t>
  </si>
  <si>
    <t xml:space="preserve">CA/005b: Lle'r oedd modd diwallu’r anghenion drwy unrhyw ddull arall </t>
  </si>
  <si>
    <t xml:space="preserve">CA/005c: Nid oedd unrhyw anghenion cymwys i’w diwallu </t>
  </si>
  <si>
    <t>CA/006: Nifer yr asesiadau anghenion gofalwyr ar gyfer oedolion a wrthodwyd yn ystod y flwyddyn</t>
  </si>
  <si>
    <t>CA/007a: Lle’r oedd tystiolaeth o'r cynnig rhagweithiol ar gyfer y Gymraeg</t>
  </si>
  <si>
    <t xml:space="preserve">CA/007b: Lle derbyniwyd y cynnig rhagweithiol ar gyfer y Gymraeg </t>
  </si>
  <si>
    <t>CA/007c: Cafodd yr asesiad ei gynnal gan ddefnyddio'r ddewis iaith</t>
  </si>
  <si>
    <t>CA/008a: Nifer yr oedolion sy'n ofalwyr sydd â chynllun cymorth ar 31 Mawrth</t>
  </si>
  <si>
    <t>Number</t>
  </si>
  <si>
    <t>Nifer</t>
  </si>
  <si>
    <t>ColumnRef</t>
  </si>
  <si>
    <t>Safegaurding: Investigations</t>
  </si>
  <si>
    <t>Safegaurding: Alleged perpetrator</t>
  </si>
  <si>
    <t>Safeguarding: Enquiries concluded during the year</t>
  </si>
  <si>
    <t>Safegaurding: Place alleged abuse or neglect occurred</t>
  </si>
  <si>
    <t>Safegaurding: Ethnicity</t>
  </si>
  <si>
    <t>Safegaurding: Primary Category</t>
  </si>
  <si>
    <t>Safegaurding: Source of reports</t>
  </si>
  <si>
    <t>Safeguarding: Reports received during the year</t>
  </si>
  <si>
    <t>Safegaurding: Adults suspected of being at risk</t>
  </si>
  <si>
    <t>IAA: Information, Advice and Assistance (Referrals)</t>
  </si>
  <si>
    <t>IAA: Source of referral</t>
  </si>
  <si>
    <t>Assessments: Completed Assessments</t>
  </si>
  <si>
    <t>Assessments: Language choice of completed assessments</t>
  </si>
  <si>
    <t>Assessments: Assessmenst completed for adults during the year undertaken in secure estate</t>
  </si>
  <si>
    <t>EIPP: Number of packages of reablement completed  during the year</t>
  </si>
  <si>
    <t>EIPP: The number of adults with a care  and support plans at 31 March</t>
  </si>
  <si>
    <t>Provision of service: Days adults have to wait between the scheduled start date and the actual start date of a service identified within their care and support plan</t>
  </si>
  <si>
    <t xml:space="preserve">Provision of service: Number of services for adults started during the year </t>
  </si>
  <si>
    <t>Provision of service: Number of care and support plans for adults that were due to be reviewed during the year</t>
  </si>
  <si>
    <t>Provision of service: Number care and support plans for adults supported with direct payments</t>
  </si>
  <si>
    <t>Safegaurding: Further information</t>
  </si>
  <si>
    <t>Adult Carers: Information, Advice and Assistance (Referrals)</t>
  </si>
  <si>
    <t>Adult Carers: Source of IAA</t>
  </si>
  <si>
    <t>Adult Carers: Assessments</t>
  </si>
  <si>
    <t>Adult Carers: The number of carers needs assessments for adults refused during the year</t>
  </si>
  <si>
    <t>Adults Carers: Plans</t>
  </si>
  <si>
    <t>Adult Carers: Reviews</t>
  </si>
  <si>
    <t>AD/015</t>
  </si>
  <si>
    <t>AS/005.1a</t>
  </si>
  <si>
    <t>AS/005.1b</t>
  </si>
  <si>
    <t>AS/005.1c</t>
  </si>
  <si>
    <t>AS/005.1d</t>
  </si>
  <si>
    <t>AD/015: Total number of services</t>
  </si>
  <si>
    <t xml:space="preserve">AD/025: Total </t>
  </si>
  <si>
    <t>AD/026: The total number of enquiries where it was determined that additional action should be taken</t>
  </si>
  <si>
    <t>AD/015: Cyfanswm nifer y gwasanaethau</t>
  </si>
  <si>
    <t xml:space="preserve">AD/025: Cyfanswm </t>
  </si>
  <si>
    <t>AD/026: Cyfanswm nifer yr ymholiadau lle penderfynwyd y dylid cymryd camau ychwanegol</t>
  </si>
  <si>
    <t>Aged 18-25</t>
  </si>
  <si>
    <t>Aged 25-34</t>
  </si>
  <si>
    <t>Aged 35-44</t>
  </si>
  <si>
    <t>Aged 45-54</t>
  </si>
  <si>
    <t>Aged 55-64</t>
  </si>
  <si>
    <t>Aged 65-74</t>
  </si>
  <si>
    <t>Aged 75-84</t>
  </si>
  <si>
    <t>Total Ages</t>
  </si>
  <si>
    <t>18-26 Oed</t>
  </si>
  <si>
    <t>25-35 Oed</t>
  </si>
  <si>
    <t xml:space="preserve">35-45 Oed </t>
  </si>
  <si>
    <t xml:space="preserve">45-55 Oed </t>
  </si>
  <si>
    <t xml:space="preserve">55-65 Oed </t>
  </si>
  <si>
    <t>65-75 Oed</t>
  </si>
  <si>
    <t xml:space="preserve">75-85 Oed </t>
  </si>
  <si>
    <t>85 oed a throsodd</t>
  </si>
  <si>
    <t>Cyfanswm Oedran</t>
  </si>
  <si>
    <t>Wedi ei gwblhau</t>
  </si>
  <si>
    <t>Dolennau ffurflen</t>
  </si>
  <si>
    <t>O'r rhain</t>
  </si>
  <si>
    <t>Eu cartref eu hunain</t>
  </si>
  <si>
    <t>Yn y gymuned</t>
  </si>
  <si>
    <t>Cartref gofal</t>
  </si>
  <si>
    <t>Lleoliad iechyd</t>
  </si>
  <si>
    <t>85 and over</t>
  </si>
  <si>
    <t>For example to go to AD1 click the hyperlink</t>
  </si>
  <si>
    <t>Er enghraifft, cliciwch y ddolen i fynd i AD1</t>
  </si>
  <si>
    <t>The number of contacts for adults received by statutory Social Services during the year where advice or assistance was provided</t>
  </si>
  <si>
    <t>Domiciliary care</t>
  </si>
  <si>
    <t>Respite Care</t>
  </si>
  <si>
    <t>Reablement</t>
  </si>
  <si>
    <t xml:space="preserve">Equipment </t>
  </si>
  <si>
    <t>Adaptations</t>
  </si>
  <si>
    <t>Direct Payments</t>
  </si>
  <si>
    <t>Supported Accommodation</t>
  </si>
  <si>
    <t>Sheltered Accommodation</t>
  </si>
  <si>
    <t>Adult Placements</t>
  </si>
  <si>
    <t>Adult care home (without nursing)</t>
  </si>
  <si>
    <t>Adult care homes with nursing</t>
  </si>
  <si>
    <t>Telecare</t>
  </si>
  <si>
    <t>Recreational, leisure and lifelong learning opportunities</t>
  </si>
  <si>
    <t>Total of services (volume)</t>
  </si>
  <si>
    <t>Total number of adults supported (count)</t>
  </si>
  <si>
    <t>Total aged 35-44</t>
  </si>
  <si>
    <t>Total aged 45-54</t>
  </si>
  <si>
    <t>Total aged 55-64</t>
  </si>
  <si>
    <t>Total aged 65-74</t>
  </si>
  <si>
    <t>AD/031a</t>
  </si>
  <si>
    <t>AD/031b</t>
  </si>
  <si>
    <t>AD/031c</t>
  </si>
  <si>
    <t>AD/031d</t>
  </si>
  <si>
    <t>AD/031e</t>
  </si>
  <si>
    <t>AD/031f</t>
  </si>
  <si>
    <t>AD/031g</t>
  </si>
  <si>
    <t>AD/031h</t>
  </si>
  <si>
    <t>Assessments: Requested assessments</t>
  </si>
  <si>
    <t>Total aged 18-24</t>
  </si>
  <si>
    <t>Home</t>
  </si>
  <si>
    <t>Cartref</t>
  </si>
  <si>
    <t>Homecare</t>
  </si>
  <si>
    <t>Community Support Day Care</t>
  </si>
  <si>
    <t>Gofal dydd cymorth cymdeithasol</t>
  </si>
  <si>
    <t>Gofal seibiant</t>
  </si>
  <si>
    <t>Ail-abledd</t>
  </si>
  <si>
    <t>Meals</t>
  </si>
  <si>
    <t>Prydau</t>
  </si>
  <si>
    <t>Offer</t>
  </si>
  <si>
    <t>Addasiadau</t>
  </si>
  <si>
    <t>Taliadau uniongyrchol</t>
  </si>
  <si>
    <t>Llety cymorth</t>
  </si>
  <si>
    <t>Llety gwarchod</t>
  </si>
  <si>
    <t>Lleoliadau oedolion</t>
  </si>
  <si>
    <t>Adult care homes</t>
  </si>
  <si>
    <t>Cartrefi gofal i oedolion</t>
  </si>
  <si>
    <t>Oedolion cartref gofal a nyrsio</t>
  </si>
  <si>
    <t>Cartref (heb nyrsio) gofal oedolion</t>
  </si>
  <si>
    <t>Teleofal</t>
  </si>
  <si>
    <t>Eiriolaeth</t>
  </si>
  <si>
    <t>Hamdden, hamdden a chyfleoedd dysgu gydol oes</t>
  </si>
  <si>
    <t>Eraill</t>
  </si>
  <si>
    <t>Cyfanswm y gwasanaethau (Cyfrol)</t>
  </si>
  <si>
    <t>Charging: Service and Age</t>
  </si>
  <si>
    <t>Cyfanswm yn 18-24 oed</t>
  </si>
  <si>
    <t>Cyfanswm yn 65-74 oed</t>
  </si>
  <si>
    <t>Total aged 75-84</t>
  </si>
  <si>
    <t>Cyfanswm yn 75-84 oed</t>
  </si>
  <si>
    <t>Total aged 85+</t>
  </si>
  <si>
    <t>Cyfanswm yn 85+ oed</t>
  </si>
  <si>
    <t>Total aged 18+</t>
  </si>
  <si>
    <t>Cyfanswm yn 18+ oed</t>
  </si>
  <si>
    <t>Cyfanswm yn 25-34 oed</t>
  </si>
  <si>
    <t>Cyfanswm yn 35-44 oed</t>
  </si>
  <si>
    <t>Cyfanswm yn 45-54 oed</t>
  </si>
  <si>
    <t>Cyfanswm yn 55-64 oed</t>
  </si>
  <si>
    <t>The number care and support plans for adults supported with direct payments that were due for review during the year that were completed within statutory timescales.</t>
  </si>
  <si>
    <t>AD/003r: Internal (Social Worker, Other Team)</t>
  </si>
  <si>
    <t>AD/003q: Other</t>
  </si>
  <si>
    <t>AD/003r: Mewnol (Gweithiwr Cymdeithasol, Tîm Arall)</t>
  </si>
  <si>
    <t>AD/003q: Arall</t>
  </si>
  <si>
    <t>AD/021r: Internal (Social Worker, Other Team)</t>
  </si>
  <si>
    <t>AD/021q: Other</t>
  </si>
  <si>
    <t>AD/021r: Mewnol (Gweithiwr Cymdeithasol, Tîm Arall)</t>
  </si>
  <si>
    <t>AD/021q: Arall</t>
  </si>
  <si>
    <t>Cyfanswm nifer o oedolion a gefnogir (cyfrif)</t>
  </si>
  <si>
    <t>Nifer y cysylltiadau ar gyfer oedolion a dderbyniwyd gan y gwasanaethau cymdeithasol statudol yn ystod y flwyddyn lle darparwyd cyngor neu gymorth.</t>
  </si>
  <si>
    <t>Ref</t>
  </si>
  <si>
    <t>English</t>
  </si>
  <si>
    <t>Cymraeg</t>
  </si>
  <si>
    <t>The number of contacts received for Adults by statutory social services during the year.</t>
  </si>
  <si>
    <t>Nifer y cysylltiadau ar gyfer oedolion a dderbyniwyd gan y gwasanaethau cymdeithasol statudol yn ystod y flwyddyn.</t>
  </si>
  <si>
    <t>"The number of contacts for adults received by statutory Social Services during the year where advice or assistance was provided.</t>
  </si>
  <si>
    <t>The number of contacts received by statutory adult social services during the year received from:</t>
  </si>
  <si>
    <t>Nifer y cysylltiadau a dderbyniwyd gan y gwasanaethau cymdeithasol statudol i oedolion yn ystod y flwyddyn a dderbyniwyd gan:</t>
  </si>
  <si>
    <t>The number of assessments completed for adults during the year where:</t>
  </si>
  <si>
    <t>a) Needs were only able to be met with a care and support plan.</t>
  </si>
  <si>
    <t>b) Needs were able to be met by any other means.</t>
  </si>
  <si>
    <t>c) There were no eligible needs to meet.</t>
  </si>
  <si>
    <t xml:space="preserve">Nifer yr asesiadau a gwblhawyd ar gyfer oedolion yn ystod y flwyddyn:  </t>
  </si>
  <si>
    <t>a) Lle nad oedd modd diwallu’r anghenion heblaw drwy gynllun gofal a chymorth.</t>
  </si>
  <si>
    <t>b) Lle’r oedd modd diwallu’r anghenion drwy unrhyw ddull arall.</t>
  </si>
  <si>
    <t>c) Lle nad oedd unrhyw anghenion cymwys i'w diwallu.</t>
  </si>
  <si>
    <t>The number of assessments for adults completed (AD/004) during the year where:</t>
  </si>
  <si>
    <t>a) There was evidence of the active offer of Welsh</t>
  </si>
  <si>
    <t>b) The Active Offer of Welsh was accepted</t>
  </si>
  <si>
    <t>c) The assessment was undertaken using the language of choice</t>
  </si>
  <si>
    <t xml:space="preserve">Nifer yr asesiadau ar gyfer oedolion a gwblhawyd (AD/004) yn ystod y flwyddyn: </t>
  </si>
  <si>
    <t>a) Lle’r oedd tystiolaeth o'r cynnig rhagweithiol ar gyfer y Gymraeg</t>
  </si>
  <si>
    <t xml:space="preserve">b) Lle derbyniwyd y cynnig rhagweithiol ar gyfer y Gymraeg </t>
  </si>
  <si>
    <t xml:space="preserve">c) Lle cafodd yr asesiad ei gynnal gan ddefnyddio'r ddewis iaith. </t>
  </si>
  <si>
    <t>The number of new assessments completed for adults during the year undertaken in the secure estate.</t>
  </si>
  <si>
    <t>Nifer yr asesiadau newydd a gwblhawyd ar gyfer oedolion yn ystod y flwyddyn a gynhaliwyd yn yr ystad ddiogel.</t>
  </si>
  <si>
    <t xml:space="preserve">Nifer yr asesiadau newydd a gwblhawyd ar gyfer oedolion yn ystod y flwyddyn a gynhaliwyd yn yr ystad ddiogel. </t>
  </si>
  <si>
    <t>The number of new assessments that were completed, where the assessment was requested by the adult or family during the year and a previous assessment had been completed in the previous 12 months where:</t>
  </si>
  <si>
    <t>d) Needs were only able to be met with a care and support plan.</t>
  </si>
  <si>
    <t>e) Needs were able to be met by any other means.</t>
  </si>
  <si>
    <t>f) There were no eligible needs to meet.</t>
  </si>
  <si>
    <t>Nifer yr asesiadau newydd a gwblhawyd, lle gofynnodd yr oedolyn neu'r teulu am yr asesiad yn ystod y flwyddyn ac roedd asesiad blaenorol wedi'i gwblhau yn ystod y 12 mis blaenorol</t>
  </si>
  <si>
    <t>The total number of packages of reablement completed during the year.</t>
  </si>
  <si>
    <t>Cyfanswm nifer y pecynnau ailalluogi a gwblhawyd yn ystod y flwyddyn.</t>
  </si>
  <si>
    <t>The total number of packages of reablement completed during the year which:</t>
  </si>
  <si>
    <t>a) Reduced the need for support</t>
  </si>
  <si>
    <t>b) Maintained the need for support</t>
  </si>
  <si>
    <t>c) Mitigated the need for support</t>
  </si>
  <si>
    <t>d) Neither reduced, maintained nor mitigated the need for support</t>
  </si>
  <si>
    <t>Cyfanswm nifer y pecynnau ailalluogi a gwblhawyd yn ystod y flwyddyn a wnaeth:</t>
  </si>
  <si>
    <t>a) Lleihau'r angen am gymorth</t>
  </si>
  <si>
    <t>b) Cynnal yr angen am gymorth</t>
  </si>
  <si>
    <t>c) Lliniaru'r angen am gymorth</t>
  </si>
  <si>
    <t>d) Na wnaeth leihau, cynnal na lliniaru'r angen am gymorth</t>
  </si>
  <si>
    <t>The number of adults with a care and support plan at 31st March.</t>
  </si>
  <si>
    <t>Nifer y oedolion â chynllun gofal a chymorth ar 31  Mawrth.</t>
  </si>
  <si>
    <t>The total number of adults with a care and support plan where needs are met through a Direct Payment at 31st March</t>
  </si>
  <si>
    <t>Cyfanswm nifer yr oedolion â chynllun gofal a chymorth lle diwallir yr anghenion drwy Daliad Uniongyrchol ar 31 Mawrth</t>
  </si>
  <si>
    <t>For services started during the year, the total number of  days adults have to wait between the scheduled start date and the actual start date of a service identified within their care and support plan, where that service is:</t>
  </si>
  <si>
    <t>a) Residential Care</t>
  </si>
  <si>
    <t>b) Domiciliary Care</t>
  </si>
  <si>
    <t>c) Day Care</t>
  </si>
  <si>
    <t xml:space="preserve">Ar gyfer gwasanaethau a ddechreuwyd yn ystod y flwyddyn, cyfanswm nifer y diwrnodau y mae'n rhaid i oedolion aros rhwng y dyddiad dechrau a drefnwyd a dyddiad dechrau gwirioneddol y gwasanaeth a nodwyd yn eu cynllun gofal a chymorth, lle mae'r gwasanaeth hwnnw yn: </t>
  </si>
  <si>
    <t>a) Gofal Preswyl</t>
  </si>
  <si>
    <t>b) Gofal Cartref</t>
  </si>
  <si>
    <t>c) Gofal Dydd</t>
  </si>
  <si>
    <t>The total number of services for adults started during the year where that service is:</t>
  </si>
  <si>
    <t>d) Short Breaks</t>
  </si>
  <si>
    <t>Cyfanswm nifer y gwasanaethau i oedolion a ddechreuwyd yn ystod y flwyddyn lle mae'r gwasanaeth hwnnw yn:</t>
  </si>
  <si>
    <t xml:space="preserve">d) Seibiannau Byr </t>
  </si>
  <si>
    <t>The number of care and support plans that were due to be reviewed during the year.</t>
  </si>
  <si>
    <t>Nifer y cynlluniau gofal a chymorth a oedd i fod i gael eu hadolygu yn ystod y flwyddyn.</t>
  </si>
  <si>
    <t>The number of care and support plans that were due to be reviewed during the year that were completed within statutory timescales.</t>
  </si>
  <si>
    <t>Nifer y cynlluniau gofal a chymorth a oedd i fod i gael eu hadolygu yn ystod y flwyddyn a gwblhawyd o fewn yr amserlenni statudol.</t>
  </si>
  <si>
    <t>The number care and support plans for adults supported with direct payments that were due for review during the year.</t>
  </si>
  <si>
    <t>Nifer y cynlluniau gofal a chymorth ar gyfer oedolion sy’n cael cymorth drwy daliadau uniongyrchol a oedd i fod i gael eu hadolygu yn ystod y flwyddyn.</t>
  </si>
  <si>
    <t xml:space="preserve">Nifer y cynlluniau gofal a chymorth ar gyfer oedolion sy’n cael cymorth drwy daliadau uniongyrchol a oedd i fod i gael eu hadolygu yn ystod y flwyddyn, a gafodd eu cwblhau o fewn yr amserlenni statudol. </t>
  </si>
  <si>
    <t>The total number of reports of an adult suspected of being at risk received during the year.</t>
  </si>
  <si>
    <t xml:space="preserve">Cyfanswm nifer yr adroddiadau a gafwyd ynghylch oedolion yr amheuir eu bod mewn perygl yn ystod y flwyddyn. </t>
  </si>
  <si>
    <t>The total number of reports of an adult suspected of being at risk received during the year from:</t>
  </si>
  <si>
    <t>a. Self</t>
  </si>
  <si>
    <t>b. Relative</t>
  </si>
  <si>
    <t>c. Friend or neighbour</t>
  </si>
  <si>
    <t>d. Early Intervention / Prevention Service (Step-up)</t>
  </si>
  <si>
    <t>e. Health</t>
  </si>
  <si>
    <t>f. Education</t>
  </si>
  <si>
    <t>g. Housing</t>
  </si>
  <si>
    <t>h. Police</t>
  </si>
  <si>
    <t>i. Probation</t>
  </si>
  <si>
    <t>j. 3rd Sector organisation</t>
  </si>
  <si>
    <t>k. Local Authority</t>
  </si>
  <si>
    <t>l. Independent Hospital</t>
  </si>
  <si>
    <t>m. Ambulance Service</t>
  </si>
  <si>
    <t>n. Care Regulator</t>
  </si>
  <si>
    <t>o. Provider</t>
  </si>
  <si>
    <t>p. Advocate</t>
  </si>
  <si>
    <t>q. Other</t>
  </si>
  <si>
    <t>r. Internal (Social Worker, other team)</t>
  </si>
  <si>
    <t>Cyfanswm nifer yr adroddiadau a gafwyd ynghylch oedolion yr amheuir eu bod mewn perygl yn ystod y flwyddyn a dderbyniwyd gan:</t>
  </si>
  <si>
    <t>a. Yr unigolyn ei hun</t>
  </si>
  <si>
    <t>b. Perthynas</t>
  </si>
  <si>
    <t>c. Ffrind neu gymydog</t>
  </si>
  <si>
    <t>D. Gwasanaeth Ymyrraeth Gynnar / Atal (Cam i fyny)</t>
  </si>
  <si>
    <t>e. Iechyd</t>
  </si>
  <si>
    <t>F. Addysg</t>
  </si>
  <si>
    <t>g. Tai</t>
  </si>
  <si>
    <t>h. Yr Heddlu</t>
  </si>
  <si>
    <t>i. Gwasanaeth Prawf</t>
  </si>
  <si>
    <t>j. Sefydliad 3ydd Sector</t>
  </si>
  <si>
    <t>k. Awdurdod Lleol</t>
  </si>
  <si>
    <t>l. Ysbyty Annibynnol</t>
  </si>
  <si>
    <t>m. Y Gwasanaethau  Ambiwlans</t>
  </si>
  <si>
    <t>n. Rheoleiddiwr Gofal</t>
  </si>
  <si>
    <t>o. Darparwr</t>
  </si>
  <si>
    <t>p. Eiriolwr</t>
  </si>
  <si>
    <t>q. Arall</t>
  </si>
  <si>
    <t>r. Mewnol (Gweithiwr Cymdeithasol, tîm arall)</t>
  </si>
  <si>
    <t>The total number of reports received during the collection year where it was alleged that there was abuse under the primary category of:</t>
  </si>
  <si>
    <t>a) Neglect</t>
  </si>
  <si>
    <t>b) Physical abuse</t>
  </si>
  <si>
    <t>c) Sexual abuse</t>
  </si>
  <si>
    <t>d) Emotional or Psychological abuse</t>
  </si>
  <si>
    <t>e) Financial abuse</t>
  </si>
  <si>
    <t>Cyfanswm nifer yr adroddiadau a dderbyniwyd yn ystod y flwyddyn gasglu lle honnwyd bod cam-drin yn y prif gategori canlynol:</t>
  </si>
  <si>
    <t>a) Esgeulustod</t>
  </si>
  <si>
    <t>b) Cam-drin corfforol</t>
  </si>
  <si>
    <t>c) Cam-drin rhywiol</t>
  </si>
  <si>
    <t>d) Cam-drin emosiynol neu seicolegol</t>
  </si>
  <si>
    <t>e) Cam-drin ariannol</t>
  </si>
  <si>
    <t>The total number of reports of an adult suspected of being at risk where it is necessary for enquires to be made.</t>
  </si>
  <si>
    <t>Cyfanswm nifer yr adroddiadau am oedolyn yr amheuir ei fod mewn perygl lle mae angen gwneud ymholiadau.</t>
  </si>
  <si>
    <t>The total number of enquiries completed within 7 working days from the receipt of the reported alleged abuse.</t>
  </si>
  <si>
    <t xml:space="preserve">Cyfanswm nifer yr ymholiadau a gwblhawyd o fewn 7 diwrnod gwaith ar ôl derbyn adroddiad am y cam-drin honedig. </t>
  </si>
  <si>
    <t>• A spouse</t>
  </si>
  <si>
    <t>• A child</t>
  </si>
  <si>
    <t>• A family member who is not a child or spouse</t>
  </si>
  <si>
    <t>• A professional</t>
  </si>
  <si>
    <t>• A volunteer or unpaid worker</t>
  </si>
  <si>
    <t>• A friend</t>
  </si>
  <si>
    <t>• A neighbour</t>
  </si>
  <si>
    <t>• Another service user</t>
  </si>
  <si>
    <t>• Other Person</t>
  </si>
  <si>
    <t>• Not known</t>
  </si>
  <si>
    <t>O'r ymholiadau hynny, y nifer lle'r oedd y cyflawnwr honedig yn y categori canlynol:</t>
  </si>
  <si>
    <t>• Priod</t>
  </si>
  <si>
    <t>• Plentyn</t>
  </si>
  <si>
    <t>• Aelod o'r teulu nad yw'n blentyn nac yn briod</t>
  </si>
  <si>
    <t>• Gweithiwr proffesiynol</t>
  </si>
  <si>
    <t>• Gweithiwr gwirfoddol neu ddi-dâl</t>
  </si>
  <si>
    <t>• Ffrind</t>
  </si>
  <si>
    <t>• Cymydog</t>
  </si>
  <si>
    <t>• Rhywun arall sy’n ddefnyddiwr gwasanaeth</t>
  </si>
  <si>
    <t>• Person arall</t>
  </si>
  <si>
    <t>• Anhysbys</t>
  </si>
  <si>
    <t>The total number of enquiries where it was determined that additional action should be taken.</t>
  </si>
  <si>
    <t>Cyfanswm nifer yr ymholiadau lle penderfynwyd y dylid cymryd camau ychwanegol.</t>
  </si>
  <si>
    <t>The total number of enquiries where the individual refused to participate in the identified action.</t>
  </si>
  <si>
    <t>Cyfanswm nifer yr ymholiadau lle gwrthododd yr unigolyn gymryd rhan yn y camau a nodwyd.</t>
  </si>
  <si>
    <t>Cyfanswm nifer y cynlluniau amddiffyn gofal a chymorth gweithredol ar gyfer oedolion ar 31 Mawrth lle mae'r awdurdod lleol o'r farn bod angen amddiffyn oedolyn rhag cael ei gam-drin neu ei esgeuluso neu rhag risg o gamdriniaeth neu esgeulustod.</t>
  </si>
  <si>
    <t xml:space="preserve">The number of adults who paid the maximum weekly charge towards the cost of care or support for carers during the year. </t>
  </si>
  <si>
    <t>Nifer yr oedolion a dalodd yr uchafswm tâl wythnosol tuag at gost gofal neu gymorth i ofalwyr yn ystod y flwyddyn.</t>
  </si>
  <si>
    <t>The number of adults who paid the flat-rate charge for care and support  or support for carers during the year.</t>
  </si>
  <si>
    <t>Nifer yr oedolion a dalodd y gyfradd dâl safonol am ofal a chymorth neu gymorth i ofalwyr yn ystod y flwyddyn.</t>
  </si>
  <si>
    <t>The total number of adults who were charged for care and support or support for carers during the year by: Service:</t>
  </si>
  <si>
    <t>a) Domiciliary care</t>
  </si>
  <si>
    <t>b) Day care</t>
  </si>
  <si>
    <t>c) Respite care</t>
  </si>
  <si>
    <t>d) Reablement</t>
  </si>
  <si>
    <t>e) Equipment</t>
  </si>
  <si>
    <t>f) Adaptations</t>
  </si>
  <si>
    <t>g) Direct payments</t>
  </si>
  <si>
    <t>h) Supported accommodation</t>
  </si>
  <si>
    <t>i) Sheltered accommodation</t>
  </si>
  <si>
    <t>j) Adult placements</t>
  </si>
  <si>
    <t>k) Adult care homes (without nursing)</t>
  </si>
  <si>
    <t>l) Adult care homes with nursing</t>
  </si>
  <si>
    <t>m) Telecare</t>
  </si>
  <si>
    <t>n) Advocacy</t>
  </si>
  <si>
    <t>o) Recreational, leisure and lifelong learning opportunities</t>
  </si>
  <si>
    <t>p) Other</t>
  </si>
  <si>
    <t>And</t>
  </si>
  <si>
    <t>Age:</t>
  </si>
  <si>
    <t>1) 18-24</t>
  </si>
  <si>
    <t>2) 25-34</t>
  </si>
  <si>
    <t>3) 35-44</t>
  </si>
  <si>
    <t>4) 45-54</t>
  </si>
  <si>
    <t>5) 55-64</t>
  </si>
  <si>
    <t>6) 65-74</t>
  </si>
  <si>
    <t>7) 75-84</t>
  </si>
  <si>
    <t>8) 85 and over</t>
  </si>
  <si>
    <t>Cyfanswm nifer yr oedolion y codwyd tâl arnynt am ofal a chymorth neu gymorth i ofalwyr yn ystod y flwyddyn yn ôl gwasanaeth:</t>
  </si>
  <si>
    <t xml:space="preserve">a) Gofal cartref </t>
  </si>
  <si>
    <t xml:space="preserve">b) Gofal dydd </t>
  </si>
  <si>
    <t xml:space="preserve">c) Gofal seibiant </t>
  </si>
  <si>
    <t xml:space="preserve">d) Ailalluogi </t>
  </si>
  <si>
    <t>e) Cyfarpar</t>
  </si>
  <si>
    <t xml:space="preserve">f) Addasiadau </t>
  </si>
  <si>
    <t xml:space="preserve">g) Taliadau uniongyrchol </t>
  </si>
  <si>
    <t xml:space="preserve">h) Llety â chymorth </t>
  </si>
  <si>
    <t xml:space="preserve">i) Llety gwarchod </t>
  </si>
  <si>
    <t xml:space="preserve">j) Lleoliadau oedolion </t>
  </si>
  <si>
    <t xml:space="preserve">k) Cartrefi gofal i oedolion (heb nyrsio) </t>
  </si>
  <si>
    <t xml:space="preserve">l)  Cartrefi gofal i oedolion (â nyrsio) </t>
  </si>
  <si>
    <t xml:space="preserve">m) Teleofal </t>
  </si>
  <si>
    <t xml:space="preserve">n) Eiriolaeth </t>
  </si>
  <si>
    <t xml:space="preserve">o) Difyrrwch, hamdden a dysgu gydol oes </t>
  </si>
  <si>
    <t>p) Arall</t>
  </si>
  <si>
    <t xml:space="preserve"> </t>
  </si>
  <si>
    <t>Oedran:</t>
  </si>
  <si>
    <t>8) 85 a throsodd</t>
  </si>
  <si>
    <t>The total number of adults during the year where the need for an independent professional advocate was identified.</t>
  </si>
  <si>
    <t>Cyfanswm nifer yr oedolion yn ystod y flwyddyn lle nodwyd yr angen am eiriolwr proffesiynol annibynnol.</t>
  </si>
  <si>
    <t>The total number of adults during the year where the need for an independent professional advocate was identified and an independent proffesional advocate was provided.</t>
  </si>
  <si>
    <t>Cyfanswm nifer yr oedolion yn ystod y flwyddyn lle nodwyd yr angen am eiriolwr proffesiynol annibynnol ac y darparwyd eiriolwr proffesiynol annibynnol.</t>
  </si>
  <si>
    <t>The number of contacts received for children by statutory social services during the year.</t>
  </si>
  <si>
    <t>Nifer y cysylltiadau ar gyfer plant a dderbyniwyd gan y gwasanaethau cymdeithasol statudol yn ystod y flwyddyn.</t>
  </si>
  <si>
    <t>CH/002</t>
  </si>
  <si>
    <t>The number of contacts for children received by statutory Social Services during the year where advice or assistance was provided.</t>
  </si>
  <si>
    <t>Nifer y cysylltiadau ar gyfer plant a dderbyniwyd gan y gwasanaethau cymdeithasol statudol yn ystod y flwyddyn lle darparwyd cyngor neu gymorth.</t>
  </si>
  <si>
    <t>CH/003</t>
  </si>
  <si>
    <t>The number of contacts received by statutory children's social services during the year where a decision was made by the end of the next working day</t>
  </si>
  <si>
    <t>Nifer y cysylltiadau a dderbyniwyd gan y gwasanaethau cymdeithasol statudol i blant yn ystod y flwyddyn lle gwnaed penderfyniad erbyn diwedd y diwrnod gwaith nesaf</t>
  </si>
  <si>
    <t>CH/004</t>
  </si>
  <si>
    <t>The number of contacts received by statutory children’s social services during the year received from:</t>
  </si>
  <si>
    <t>Nifer y cysylltiadau a dderbyniwyd gan y gwasanaethau cymdeithasol statudol i blant yn ystod y flwyddyn a dderbyniwyd gan:</t>
  </si>
  <si>
    <t>d. Gwasanaeth Ymyrraeth Gynnar / Atal (Cam i fyny)</t>
  </si>
  <si>
    <t>f. Addysg</t>
  </si>
  <si>
    <t>r. Mewnol (gweithiwr cymdeithasol, tîm arall)</t>
  </si>
  <si>
    <t>CH/005</t>
  </si>
  <si>
    <t>The total number of contacts received during the year where:</t>
  </si>
  <si>
    <t>a) Physical punishment by a parent or carer was a factor.</t>
  </si>
  <si>
    <t xml:space="preserve">b) Physical punishment by a parent or carer was the only factor. </t>
  </si>
  <si>
    <t>Cyfanswm nifer y cysylltiadau a dderbyniwyd yn ystod y flwyddyn:</t>
  </si>
  <si>
    <t>a) Lle’r oedd cosb gorfforol gan riant neu ofalwr yn ffactor.</t>
  </si>
  <si>
    <t xml:space="preserve">b) Lle mai cosb gorfforol gan riant neu ofalwr oedd yr unig ffactor. </t>
  </si>
  <si>
    <t>CH/006</t>
  </si>
  <si>
    <t>The number of</t>
  </si>
  <si>
    <t>a) new assessments completed for children during the year.</t>
  </si>
  <si>
    <t>b) of those, the number of new comprehensive assessments completed for children during the year.</t>
  </si>
  <si>
    <t>Nifer yr</t>
  </si>
  <si>
    <t>a) asesiadau newydd a gwblhawyd ar gyfer plant yn ystod y flwyddyn.</t>
  </si>
  <si>
    <t>b) o'r rhain, nifer yr asesiadau cynhwysfawr newydd a gwblhawyd ar gyfer plant yn ystod y flwyddyn.</t>
  </si>
  <si>
    <t>CH/007</t>
  </si>
  <si>
    <t>The number of assessments completed for children during the year where:</t>
  </si>
  <si>
    <t>Nifer yr asesiadau a gwblhawyd ar gyfer plant yn ystod y flwyddyn:</t>
  </si>
  <si>
    <t>CH/008</t>
  </si>
  <si>
    <t>The total number of</t>
  </si>
  <si>
    <t>a) more comprehensive assessments for children completed during the year for children who were born at the time the assessment concluded.</t>
  </si>
  <si>
    <t>b) of those, where there is evidence that the child has been seen.</t>
  </si>
  <si>
    <t>Cyfanswm nifer yr</t>
  </si>
  <si>
    <t>a) asesiadau mwy cynhwysfawr ar gyfer plant a gwblhawyd yn ystod y flwyddyn ar gyfer plant oedd wedi’u geni pan ddaeth yr asesiad i ben.</t>
  </si>
  <si>
    <t>b) o'r rhain, bod tystiolaeth fod y plentyn wedi'i weld.</t>
  </si>
  <si>
    <t>CH/009</t>
  </si>
  <si>
    <t>The number of assessments for children completed (CH/006) during the year where:</t>
  </si>
  <si>
    <t>Nifer yr asesiadau ar gyfer plant a gwblhawyd CH/006) yn ystod y flwyddyn:</t>
  </si>
  <si>
    <t xml:space="preserve">c) Lle cafodd yr asesiad ei gynnal gan ddefnyddio'r ddewis iaith </t>
  </si>
  <si>
    <t>CH/010</t>
  </si>
  <si>
    <t>The number of new assessments completed for children during the year undertaken in the secure estate.</t>
  </si>
  <si>
    <t>Nifer yr asesiadau newydd a gwblhawyd ar gyfer plant yn ystod y flwyddyn a gynhaliwyd yn yr ystad ddiogel.</t>
  </si>
  <si>
    <t>CH/011</t>
  </si>
  <si>
    <t>The total number of assessments completed during the year where:</t>
  </si>
  <si>
    <t>b) Physical punishment by a parent or carer was the only factor.</t>
  </si>
  <si>
    <t>Cyfanswm nifer yr asesiadau a gwblhawyd yn ystod y flwyddyn:</t>
  </si>
  <si>
    <t>CH/012</t>
  </si>
  <si>
    <t xml:space="preserve">The number of new assessments completed for children during the year that were completed within statutory timescales. </t>
  </si>
  <si>
    <t>Nifer yr asesiadau newydd a gwblhawyd ar gyfer plant yn ystod y flwyddyn a gwblhawyd o fewn yr amserlenni statudol.</t>
  </si>
  <si>
    <t>CH/013</t>
  </si>
  <si>
    <t>The number of new assessments that were requested by the child or family during the year where a previous assessment had been completed in the previous 12 months.</t>
  </si>
  <si>
    <t>Nifer yr asesiadau newydd y gofynnodd y plentyn neu'r teulu amdanynt yn ystod y flwyddyn lle'r oedd asesiad blaenorol wedi'i gwblhau yn ystod y 12 mis blaenorol.</t>
  </si>
  <si>
    <t>CH/014</t>
  </si>
  <si>
    <t>The number of new assessments that were requested by the child or family during the year and a previous assessment had been completed in the previous 12 months where:</t>
  </si>
  <si>
    <t>Nifer yr asesiadau newydd y gofynnwyd amdanynt gan y plentyn neu'r teulu yn ystod y flwyddyn a bod asesiad blaenorol wedi'i gwblhau yn ystod y 12 mis blaenorol:</t>
  </si>
  <si>
    <t>CH/015</t>
  </si>
  <si>
    <t>The number of children with a care and support plan at 31st March.</t>
  </si>
  <si>
    <t>Nifer y plant â chynllun gofal a chymorth ar 31  Mawrth.</t>
  </si>
  <si>
    <t>CH/016</t>
  </si>
  <si>
    <t>The total number of children with a care and support plan where needs are met through a Direct Payment at 31st March</t>
  </si>
  <si>
    <t xml:space="preserve">Cyfanswm nifer y plant â chynllun gofal a chymorth lle bodlonir anghenion drwy Daliad Uniongyrchol ar 31 Mawrth. </t>
  </si>
  <si>
    <t>CH/017</t>
  </si>
  <si>
    <t xml:space="preserve">The number of reviews of care and support plans and provision of financial support that were due during the year. </t>
  </si>
  <si>
    <t>Nifer yr adolygiadau o gynlluniau gofal a chymorth a darpariaeth cymorth ariannol a oedd i fod i gael eu cynnal yn ystod y flwyddyn.</t>
  </si>
  <si>
    <t>CH/018</t>
  </si>
  <si>
    <t>The number of reviews of care and support plans and provision of financial support due during the year that were:</t>
  </si>
  <si>
    <t>a) child protection reviews</t>
  </si>
  <si>
    <t>b) looked after reviews (including pathway plan reviews and pre-adoption reviews)</t>
  </si>
  <si>
    <t>c) reviews of children in need of care and support (including children supported by a direct payment)</t>
  </si>
  <si>
    <t xml:space="preserve">d) reviews of support or financial support for children with Special Guardianship Orders </t>
  </si>
  <si>
    <t xml:space="preserve">Nifer yr adolygiadau o gynlluniau gofal a chymorth a darpariaeth cymorth a gynhaliwyd yn ystod y flwyddyn a oedd yn: </t>
  </si>
  <si>
    <t>a) adolygiadau amddiffyn plant</t>
  </si>
  <si>
    <t>b) adolygiadau plant sy'n derbyn gofal (gan gynnwys adolygiadau cynlluniau llwybr ac adolygiadau cyn mabwysiadu)</t>
  </si>
  <si>
    <t>c) adolygiadau o blant sydd angen gofal a chymorth (gan gynnwys plant a gefnogir drwy daliad uniongyrchol)</t>
  </si>
  <si>
    <t xml:space="preserve">d) adolygiadau o gymorth neu gymorth ariannol i blant â Gorchmynion Gwarcheidiaeth Arbennig </t>
  </si>
  <si>
    <t>CH/019</t>
  </si>
  <si>
    <t>The number of reviews due during the year that were completed within statutory timescales, which were:</t>
  </si>
  <si>
    <t>d) reviews of support or financial support for children with Special Guardianship Orders</t>
  </si>
  <si>
    <t>and</t>
  </si>
  <si>
    <t>e) The total number of reviews due during the year that were not completed during the year</t>
  </si>
  <si>
    <t>Nifer yr adolygiadau a oedd i fod i gael eu cynnal yn ystod y flwyddyn a gwblhawyd o fewn yr amserlenni statudol a oedd yn:</t>
  </si>
  <si>
    <t>d) adolygiadau o gymorth neu gymorth ariannol i blant â Gorchmynion Gwarcheidiaeth Arbennig</t>
  </si>
  <si>
    <t>ac</t>
  </si>
  <si>
    <t>e) Cyfanswm nifer yr adolygiadau a oedd i fod i gael eu cynnal yn ystod y flwyddyn na chafodd eu cwblhau yn ystod y flwyddyn</t>
  </si>
  <si>
    <t>CH/020</t>
  </si>
  <si>
    <t>The number of Initial Strategy Meetings for children concluded during the collection year</t>
  </si>
  <si>
    <t>Nifer y Cyfarfodydd Strategaeth Cychwynnol i blant a ddaeth i ben yn ystod y flwyddyn gasglu</t>
  </si>
  <si>
    <t>CH/021</t>
  </si>
  <si>
    <t>The number of Strategy Meetings held during the year that progressed to Section 47 enquiries</t>
  </si>
  <si>
    <t>Nifer y Cyfarfodydd Strategaeth a gynhaliwyd yn ystod y flwyddyn a symudodd ymlaen i ymholiadau Adran 47</t>
  </si>
  <si>
    <t>CH/022</t>
  </si>
  <si>
    <t>The total number of Section 47 enquiries completed during the year that progressed to Initial Child Protection Conference.</t>
  </si>
  <si>
    <t>Cyfanswm nifer yr ymholiadau Adran 47 a gwblhawyd yn ystod y flwyddyn a symudodd ymlaen i Gynhadledd Amddiffyn Plant Gychwynnol.</t>
  </si>
  <si>
    <t>CH/023 (a-i)</t>
  </si>
  <si>
    <t>The total number of children placed on the Child Protection Register during the year under the category of:</t>
  </si>
  <si>
    <t>a. Neglect</t>
  </si>
  <si>
    <t>b. Physical abuse</t>
  </si>
  <si>
    <t>c. Sexual abuse</t>
  </si>
  <si>
    <t>d. Emotional abuse</t>
  </si>
  <si>
    <t>e. Financial abuse</t>
  </si>
  <si>
    <t>f. Neglect and physical abuse</t>
  </si>
  <si>
    <t>g. Physical and sexual abuse</t>
  </si>
  <si>
    <t>h. Neglect and sexual abuse</t>
  </si>
  <si>
    <t>i. Neglect, physical and sexual Abuse</t>
  </si>
  <si>
    <t>Cyfanswm nifer y plant a roddwyd ar y Gofrestr Amddiffyn Plant yn ystod y flwyddyn o dan y categori:</t>
  </si>
  <si>
    <t>a. Esgeulustod</t>
  </si>
  <si>
    <t>b. Cam-drin corfforol</t>
  </si>
  <si>
    <t>c. Cam-drin rhywiol</t>
  </si>
  <si>
    <t>d. Cam-drin emosiynol</t>
  </si>
  <si>
    <t>e. Cam-drin ariannol</t>
  </si>
  <si>
    <t>f. Esgeulustod a cham-drin corfforol</t>
  </si>
  <si>
    <t>g. Cam-drin corfforol a rhywiol</t>
  </si>
  <si>
    <t>h. Esgeulustod a cham-drin rhywiol</t>
  </si>
  <si>
    <t>i. Esgeulustod, cam-drin corfforol a rhywiol</t>
  </si>
  <si>
    <t>CH/023 (j-k)</t>
  </si>
  <si>
    <t>a. The number of children during the year not deemed to be at risk of significant harm at child protection conference but still have need for Care and Support</t>
  </si>
  <si>
    <t>b. The number of children during the year not deemed to be at risk of significant harm at child protection conference and no additional eligible needs were identified</t>
  </si>
  <si>
    <t>a. Nifer y plant yn ystod y flwyddyn yr ystyriwyd nad oeddent mewn perygl o niwed sylweddol yn y gynhadledd amddiffyn plant ond bod angen gofal a chymorth arnynt o hyd</t>
  </si>
  <si>
    <t>A</t>
  </si>
  <si>
    <t>b. Nifer y plant yn ystod y flwyddyn yr ystyriwyd nad oeddent mewn perygl o niwed sylweddol mewn cynhadledd amddiffyn plant ac na nodwyd unrhyw anghenion cymwys ychwanegol</t>
  </si>
  <si>
    <t>CH/024</t>
  </si>
  <si>
    <t>Of those children who were placed on the child protection register during the collection year, the number that has been previously registered under any category, at any time during the previous 12 months.</t>
  </si>
  <si>
    <t>O'r plant hynny a gafodd eu rhoi ar y gofrestr amddiffyn plant yn ystod y flwyddyn gasglu, y nifer a oedd wedi’u cofrestru o’r blaen dan unrhyw gategori, ar unrhyw adeg yn ystod y 12 mis blaenorol.</t>
  </si>
  <si>
    <t>CH/025</t>
  </si>
  <si>
    <t>The number of initial child protection conferences held during the collection year that were held within statutory timescales.</t>
  </si>
  <si>
    <t>Nifer y cynadleddau amddiffyn plant cychwynnol a gynhaliwyd yn ystod y flwyddyn gasglu a gwblhawyd o fewn yr amserlenni statudol.</t>
  </si>
  <si>
    <t>CH/026</t>
  </si>
  <si>
    <t>The total number of children on the child protection register at 31st March.</t>
  </si>
  <si>
    <t xml:space="preserve">Cyfanswm nifer y plant ar y gofrestr amddiffyn plant ar 31 Mawrth. </t>
  </si>
  <si>
    <t>CH/027</t>
  </si>
  <si>
    <t>The number of initial core group meetings held during the year.</t>
  </si>
  <si>
    <t xml:space="preserve">Nifer y cyfarfodydd grŵp craidd cychwynnol a gynhaliwyd yn ystod y flwyddyn. </t>
  </si>
  <si>
    <t>CH/028</t>
  </si>
  <si>
    <t>The number of initial core group meetings held during the year that were held within statutory timescales.</t>
  </si>
  <si>
    <t>Nifer y cyfarfodydd grŵp craidd cychwynnol a gynhaliwyd yn ystod y flwyddyn a gafodd eu cynnal o fewn yr amserlenni statudol.</t>
  </si>
  <si>
    <t>CH/029</t>
  </si>
  <si>
    <t>The total number of visits to children placed on the child protection register that were due during the year.</t>
  </si>
  <si>
    <t>Cyfanswm nifer yr ymweliadau â phlant ar y gofrestr amddiffyn plant a oedd i fod i gael eu cynnal yn ystod y flwyddyn.</t>
  </si>
  <si>
    <t>CH/030</t>
  </si>
  <si>
    <t>The total number of visits to children placed on the child protection register due during the year that were completed within statutory timescales.</t>
  </si>
  <si>
    <t>Cyfanswm nifer yr ymweliadau â phlant ar y gofrestr amddiffyn plant a oedd i fod i gael eu cynnal yn ystod y flwyddyn a gwblhawyd o fewn yr amserlenni statudol.</t>
  </si>
  <si>
    <t>CH/031</t>
  </si>
  <si>
    <t>The total number of reports of children who go missing during the year.</t>
  </si>
  <si>
    <t>Cyfanswm nifer yr adroddiadau am blant a oedd ar goll yn ystod y flwyddyn.</t>
  </si>
  <si>
    <t>CH/032</t>
  </si>
  <si>
    <t>The total number of children who go missing during the year.</t>
  </si>
  <si>
    <t>Cyfanswm nifer y plant a aeth ar goll  yn ystod y flwyddyn.</t>
  </si>
  <si>
    <t>CH/033</t>
  </si>
  <si>
    <t xml:space="preserve">The total number of children reported during the year where child exploitation was a factor.  </t>
  </si>
  <si>
    <t xml:space="preserve">Cyfanswm nifer y plant a gofnodwyd yn ystod y flwyddyn lle'r oedd camfanteisio ar blant yn ffactor.  </t>
  </si>
  <si>
    <t>CH/034</t>
  </si>
  <si>
    <t>The total number of reports of child exploitation received during the year that were:</t>
  </si>
  <si>
    <t>a) Child sexual exploitation</t>
  </si>
  <si>
    <t>b) Child criminal exploitation</t>
  </si>
  <si>
    <t xml:space="preserve">c) Child trafficking  </t>
  </si>
  <si>
    <t>Cyfanswm nifer yr adroddiadau am gamfanteisio ar blant a dderbyniwyd yn ystod y flwyddyn a oedd yn:</t>
  </si>
  <si>
    <t xml:space="preserve">a) Camfanteisio'n rhywiol ar blant </t>
  </si>
  <si>
    <t xml:space="preserve">b) Camfanteisio troseddol ar blant </t>
  </si>
  <si>
    <t xml:space="preserve">c) Masnachu plant  </t>
  </si>
  <si>
    <t>CH/035</t>
  </si>
  <si>
    <t>The total number of days on the child protection register for children who were removed from the register during the year.</t>
  </si>
  <si>
    <t>Cyfanswm nifer y diwrnodau ar y gofrestr amddiffyn plant ar gyfer plant a dynnwyd oddi ar y gofrestr yn ystod y flwyddyn..</t>
  </si>
  <si>
    <t>CH/036</t>
  </si>
  <si>
    <t>The total number of children removed (de-registered) from the child protection register during the year.</t>
  </si>
  <si>
    <t>Cyfanswm nifer y plant a gafodd eu tynnu oddi ar y gofrestr amddiffyn plant (eu dadgofrestru) yn ystod y flwyddyn.</t>
  </si>
  <si>
    <t>CH/037a</t>
  </si>
  <si>
    <t>The number of children becoming looked after during the year.</t>
  </si>
  <si>
    <t>Nifer y plant a ddechreuodd dderbyn gofal yn ystod y flwyddyn.</t>
  </si>
  <si>
    <t>CH/037b</t>
  </si>
  <si>
    <t>The number of new episodes of children becoming looked after during the year.</t>
  </si>
  <si>
    <t>Nifer yr episodau newydd o blant yn dechrau derbyn gofal yn ystod y flwyddyn.</t>
  </si>
  <si>
    <t>CH/037c</t>
  </si>
  <si>
    <t>The number of new episodes of children becoming looked after during the year where the total concurrent time in care lasted 10 working days or more.</t>
  </si>
  <si>
    <t>Nifer yr episodau newydd o blant yn dechrau derbyn gofal yn ystod y flwyddyn lle'r oedd cyfanswm yr amser cydamserol mewn gofal yn para 10 diwrnod gwaith neu fwy.</t>
  </si>
  <si>
    <t>CH/038</t>
  </si>
  <si>
    <t>The number  part 6 care and support plans that were completed within 10 working days from the start of becoming looked after.</t>
  </si>
  <si>
    <t>Nifer y cynlluniau gofal a chymorth Rhan 6 a gwblhawyd o fewn 10 diwrnod gwaith i ddechrau derbyn gofal.</t>
  </si>
  <si>
    <t>CH/039</t>
  </si>
  <si>
    <t>The number of children looked after at 31st March.</t>
  </si>
  <si>
    <t>Nifer y plant sy’n derbyn gofal ar 31 Mawrth.</t>
  </si>
  <si>
    <t>CH/040</t>
  </si>
  <si>
    <t>The total number children receiving (S76) short-term breaks at 31st march.</t>
  </si>
  <si>
    <t xml:space="preserve">Cyfanswm nifer y plant sy'n derbyn seibiannau tymor byr (A76) ar 31 Mawrth. </t>
  </si>
  <si>
    <t>CH/041</t>
  </si>
  <si>
    <t>The number of statutory visits for children looked after that were due during the year.</t>
  </si>
  <si>
    <t>Nifer yr ymweliadau statudol ar gyfer plant sy'n derbyn gofal a oedd i fod i gael eu cynnal yn ystod y flwyddyn.</t>
  </si>
  <si>
    <t>CH/042</t>
  </si>
  <si>
    <t>The number of statutory visits for children looked after that were due during the year that were completed within statutory timescales..</t>
  </si>
  <si>
    <t>Nifer yr ymweliadau statudol ar gyfer plant sy'n derbyn gofal a oedd i fod i gael eu cynnal yn ystod y flwyddyn a gwblhawyd o fewn yr amserlenni statudol.</t>
  </si>
  <si>
    <t>CH/043</t>
  </si>
  <si>
    <t>The total number children looked after at 31st March who have experienced three or more placements during the year.</t>
  </si>
  <si>
    <t xml:space="preserve">Nifer y plant sy’n derbyn gofal ar 31 Mawrth sydd wedi cael tri neu ragor o leoliadau yn ystod y flwyddyn. </t>
  </si>
  <si>
    <t>CH/044</t>
  </si>
  <si>
    <t>The total number of children looked after on the 31st March who have experienced one or more changes of school during the year (excluding transitional arrangements, moves associated with adoption or moves home).</t>
  </si>
  <si>
    <t xml:space="preserve">Cyfanswm nifer y plant sy'n derbyn gofal ar 31 Mawrth sydd wedi newid ysgol unwaith neu ragor yn ystod y flwyddyn (ac eithrio trefniadau pontio, symudiadau’n gysylltiedig â mabwysiadu neu symud yn ôl adref).  </t>
  </si>
  <si>
    <t>CH/045</t>
  </si>
  <si>
    <t xml:space="preserve">The total number of children looked after who returned home during the year. </t>
  </si>
  <si>
    <t xml:space="preserve">Cyfanswm nifer y plant sy’n derbyn gofal a ddychwelodd adref yn ystod y flwyddyn. </t>
  </si>
  <si>
    <t>CH/046</t>
  </si>
  <si>
    <t xml:space="preserve">The total number of children looked after who are not placed with parents, family or friends at the end of the collection year. </t>
  </si>
  <si>
    <t xml:space="preserve">Cyfanswm nifer y plant sy'n derbyn gofal nad ydynt wedi’u lleoli gyda rhieni, teulu neu ffrindiau ar ddiwedd y flwyddyn gasglu. </t>
  </si>
  <si>
    <t>CH/047</t>
  </si>
  <si>
    <t xml:space="preserve">The total number of children looked after who are placed within Wales, but outside of the responsible local authority. </t>
  </si>
  <si>
    <t>Cyfanswm nifer y plant sy'n derbyn gofal sy'n cael eu lleoli yng Nghymru, ond y tu allan i'r awdurdod lleol cyfrifol.</t>
  </si>
  <si>
    <t>CH/048</t>
  </si>
  <si>
    <t xml:space="preserve">The total number of children looked after at the end of the collection year who are placed outside of Wales. </t>
  </si>
  <si>
    <t xml:space="preserve">Cyfanswm nifer y plant sy'n derbyn gofal ar ddiwedd y flwyddyn gasglu sydd wedi’u lleoli y tu allan i Gymru. </t>
  </si>
  <si>
    <t>CH/049</t>
  </si>
  <si>
    <t>The total number of initial Pathway Plans due to be completed during the year.</t>
  </si>
  <si>
    <t xml:space="preserve">Cyfanswm nifer y Cynlluniau Llwybr cychwynnol a oedd i fod i gael eu cwblhau yn ystod y flwyddyn. </t>
  </si>
  <si>
    <t>CH/050</t>
  </si>
  <si>
    <t>The total number of initial Pathway Plans due during the year that were completed within timescales.</t>
  </si>
  <si>
    <t>Cyfanswm nifer y Cynlluniau Llwybr cychwynnol a oedd i fod i gael eu cwblhau yn ystod y flwyddyn a gwblhawyd o fewn yr amserlenni.</t>
  </si>
  <si>
    <t>CH/051</t>
  </si>
  <si>
    <t>The total number of young people during the year where a personal adviser was allocated as required</t>
  </si>
  <si>
    <t>Cyfanswm nifer y bobl ifanc y dynodwyd cynghorydd personol iddynt yn ôl y gofyn yn ystod y flwyddyn.</t>
  </si>
  <si>
    <t>CH/052</t>
  </si>
  <si>
    <t>The total number of care leavers who experience homelessness during the year (As defined by the Housing (Wales) Act 2014) within 12 months of leaving care.</t>
  </si>
  <si>
    <t>Cyfanswm nifer y rhai sy'n gadael gofal sy'n profi digartrefedd yn ystod y flwyddyn (fel y'i diffinnir gan Ddeddf Tai (Cymru) 2014) o fewn 12 mis i adael gofal.</t>
  </si>
  <si>
    <t>CH/053</t>
  </si>
  <si>
    <t>The total number of care experienced young people in the following categories at the 31st March:</t>
  </si>
  <si>
    <t>a) category 1</t>
  </si>
  <si>
    <t>b) category 2</t>
  </si>
  <si>
    <t>c) category 3</t>
  </si>
  <si>
    <t>d) category 4</t>
  </si>
  <si>
    <t>e) category 5</t>
  </si>
  <si>
    <t>f) category 6</t>
  </si>
  <si>
    <t>Cyfanswm nifer y bobl ifanc sydd wedi profi gofal sydd yn y categorïau canlynol ar 31 Mawrth:</t>
  </si>
  <si>
    <t>a) categori 1</t>
  </si>
  <si>
    <t>b) categori 2</t>
  </si>
  <si>
    <t>c) categori 3</t>
  </si>
  <si>
    <t>d) categori 4</t>
  </si>
  <si>
    <t>e) categori 5</t>
  </si>
  <si>
    <t>f) categori 6</t>
  </si>
  <si>
    <t>CH/054</t>
  </si>
  <si>
    <t>The total number of care leavers in categories 2,3 and 4 who have completed at least 3 consecutive months of employment, education or training in:</t>
  </si>
  <si>
    <t>a) the 12 months since leaving care</t>
  </si>
  <si>
    <t>b) the 13 -24 months since leaving care</t>
  </si>
  <si>
    <t>The total number of care leavers in categories 2,3 and 4</t>
  </si>
  <si>
    <t>c) who left care in the 12 months preceding the collection year</t>
  </si>
  <si>
    <t>d) who left care in the 24 months preceding the collection year</t>
  </si>
  <si>
    <t>Cyfanswm nifer y rhai sy'n gadael gofal yng nghategorïau 2, 3 a 4 sydd wedi cwblhau o leiaf 3 mis yn olynol o gyflogaeth, addysg neu hyfforddiant yn:</t>
  </si>
  <si>
    <t>a) y 12 mis ers gadael gofal</t>
  </si>
  <si>
    <t>b) y 13 -24 mis ers gadael gofal</t>
  </si>
  <si>
    <t>Cyfanswm nifer y rhai sy'n gadael gofal yng nghategorïau 2, 3 a 4</t>
  </si>
  <si>
    <t>c) a adawodd ofal yn y 12 mis cyn y flwyddyn gasglu</t>
  </si>
  <si>
    <t>d) a adawodd ofal yn y 24 mis cyn y flwyddyn gasglu</t>
  </si>
  <si>
    <t>CH/055</t>
  </si>
  <si>
    <t>The number of young people leaving care who move into a ‘When I am Ready’ placement during the year.</t>
  </si>
  <si>
    <t>Nifer y bobl ifanc sy'n gadael gofal sy'n symud i leoliad 'Pan Fydda i'n Barod' yn ystod y flwyddyn.</t>
  </si>
  <si>
    <t>CH/056</t>
  </si>
  <si>
    <t>The total number of “Active Offers” of advocacy for children during the year.</t>
  </si>
  <si>
    <t>Cyfanswm y "Cynigion Rhagweithiol" o eiriolaeth i blant yn ystod y flwyddyn.</t>
  </si>
  <si>
    <t>CH/057</t>
  </si>
  <si>
    <t>The total number “Active Offers” of advocacy for children during the year where an Independent Professional Advocate was provided.</t>
  </si>
  <si>
    <t>Cyfanswm y "Cynigion Rhagweithioll" o eiriolaeth i blant yn ystod y flwyddyn lle darparwyd Eiriolwr Proffesiynol Annibynnol.</t>
  </si>
  <si>
    <t>The total number of contacts to statutory social services by adult carers or professionals contacting the service on their behalf received during the year.</t>
  </si>
  <si>
    <t>Cyfanswm nifer y cysylltiadau â gwasanaethau cymdeithasol statudol a dderbyniwyd yn ystod y flwyddyn gan oedolion sy'n ofalwyr neu weithwyr proffesiynol sy'n cysylltu â'r gwasanaeth ar eu rhan.</t>
  </si>
  <si>
    <t>The number of contacts by adult carers received by statutory Social Services during the year where advice or assistance was provided.</t>
  </si>
  <si>
    <t>Nifer y cysylltiadau gan ofalwyr sy'n oedolion a dderbyniwyd gan y gwasanaethau cymdeithasol statudol yn ystod y flwyddyn lle darparwyd cyngor neu gymorth.</t>
  </si>
  <si>
    <t>The number of contacts received for adult carers by statutory adult services during the year received from</t>
  </si>
  <si>
    <t>a) Self</t>
  </si>
  <si>
    <t>b) Relative</t>
  </si>
  <si>
    <t>c) Friend or neighbour</t>
  </si>
  <si>
    <t>d) Early intervention prevention service (Step-up)</t>
  </si>
  <si>
    <t>e) Health</t>
  </si>
  <si>
    <t>f) Education</t>
  </si>
  <si>
    <t>g) Housing</t>
  </si>
  <si>
    <t>h) Police</t>
  </si>
  <si>
    <t>i) Probation</t>
  </si>
  <si>
    <t>j) 3rd Sector Organisation</t>
  </si>
  <si>
    <t>k) Local Authority</t>
  </si>
  <si>
    <t>l) Independent Hospital</t>
  </si>
  <si>
    <t>m) Ambulance Service</t>
  </si>
  <si>
    <t>n) Care Regulator</t>
  </si>
  <si>
    <t>o) Provider</t>
  </si>
  <si>
    <t>p) Advocate</t>
  </si>
  <si>
    <t>q) Internal (Social Worker, Other Team)</t>
  </si>
  <si>
    <t>r) Other</t>
  </si>
  <si>
    <t>Nifer y cysylltiadau a dderbyniwyd ar gyfer oedolion sy'n ofalwyr gan y gwasanaethau statudol i oedolion yn ystod y flwyddyn a dderbyniwyd gan</t>
  </si>
  <si>
    <t>a) Yr unigolyn ei hun</t>
  </si>
  <si>
    <t>b) Perthynas</t>
  </si>
  <si>
    <t>c) Ffrind neu gymydog</t>
  </si>
  <si>
    <t>d) Gwasanaeth ymyrraeth gynnar / atal (Cam i fyny)</t>
  </si>
  <si>
    <t>e) Iechyd</t>
  </si>
  <si>
    <t>f) Addysg</t>
  </si>
  <si>
    <t>g) Tai</t>
  </si>
  <si>
    <t>h) Yr Heddlu</t>
  </si>
  <si>
    <t>i) Y Gwasanaeth Prawf</t>
  </si>
  <si>
    <t>j) Sefydliad 3ydd Sector</t>
  </si>
  <si>
    <t>k) Awdurdod Lleol</t>
  </si>
  <si>
    <t>l) Ysbyty Annibynnol</t>
  </si>
  <si>
    <t>m) Gwasanaeth Ambiwlans</t>
  </si>
  <si>
    <t>n) Rheoleiddiwr Gofal</t>
  </si>
  <si>
    <t>o) Darparwr</t>
  </si>
  <si>
    <t>p) Eiriolwr</t>
  </si>
  <si>
    <t>q) Mewnol (Gweithiwr Cymdeithasol, Tîm Arall)</t>
  </si>
  <si>
    <t>r) Arall</t>
  </si>
  <si>
    <t>The total number of carers needs assessments for adults undertaken during the year.</t>
  </si>
  <si>
    <t>Cyfanswm yr asesiadau anghenion gofalwyr ar gyfer oedolion a gynhaliwyd yn ystod y flwyddyn.</t>
  </si>
  <si>
    <t>The number of carers assessments completed for adults during the year where:</t>
  </si>
  <si>
    <t>a) Needs could be met with a carer’s support plan or care and support plan.</t>
  </si>
  <si>
    <t>Cyfanswm yr asesiadau anghenion gofalwyr a gynhaliwyd ar gyfer oedolion yn ystod y flwyddyn:</t>
  </si>
  <si>
    <t>a) Lle’r oedd modd diwallu’r anghenion drwy gynllun cymorth i ofalwr neu gynllun gofal a chymorth.</t>
  </si>
  <si>
    <t xml:space="preserve">The number of carers needs assessments for adults refused during the year </t>
  </si>
  <si>
    <t>The number of carer’s needs assessments for adults completed (CA/004) during the year where:</t>
  </si>
  <si>
    <t>Nifer yr asesiadau o anghenion gofalwyr a gwblhawyd (CA/004) ar gyfer oedolion yn ystod y flwyddyn:</t>
  </si>
  <si>
    <t>CA/008</t>
  </si>
  <si>
    <t>The number of adult carers with:</t>
  </si>
  <si>
    <t>a) A support plan at 31st March.</t>
  </si>
  <si>
    <t>b) A care and support plan, where the individual receiving care and support also has responsibilities as a carer that is supported in the plan.</t>
  </si>
  <si>
    <t>Nifer yr oedolion sy'n ofalwyr sydd â:</t>
  </si>
  <si>
    <t>a) Cynllun cymorth ar 31 Mawrth.</t>
  </si>
  <si>
    <t xml:space="preserve">b) Cynllun gofal a chymorth, lle mae gan yr unigolyn sy'n derbyn gofal a chymorth gyfrifoldebau hefyd fel gofalwr sy’n cael eu cefnogi yn y cynllun. </t>
  </si>
  <si>
    <t>The number of support plans for adult carers that were due to be reviewed during the year.</t>
  </si>
  <si>
    <t>Nifer y cynlluniau cymorth ar gyfer oedolion sy'n ofalwyr a oedd i fod i gael eu hadolygu yn ystod y flwyddyn.</t>
  </si>
  <si>
    <t>The number of support plans for adult carers due to be reviewed during the year that were completed within statutory timescales.</t>
  </si>
  <si>
    <t>Nifer y cynlluniau cymorth ar gyfer oedolion sy'n ofalwyr a oedd i fod i gael eu hadolygu yn ystod y flwyddyn a gwblhawyd o fewn yr amserlenni statudol.</t>
  </si>
  <si>
    <t>CA/011</t>
  </si>
  <si>
    <t>The total number of contacts to statutory social services by young carers or professionals contacting the service on their behalf received during the year.</t>
  </si>
  <si>
    <t>Cyfanswm nifer y cysylltiadau â gwasanaethau cymdeithasol statudol a dderbyniwyd yn ystod y flwyddyn gan ofalwyr ifanc neu weithwyr proffesiynol sy'n cysylltu â'r gwasanaeth ar eu rhan.</t>
  </si>
  <si>
    <t>CA/012</t>
  </si>
  <si>
    <t>The number of contacts by young carers received by statutory Social Services during the year where advice or assistance was provided.</t>
  </si>
  <si>
    <t>Nifer y cysylltiadau gan ofalwyr ifanc a dderbyniwyd gan y gwasanaethau cymdeithasol statudol yn ystod y flwyddyn lle darparwyd cyngor neu gymorth.</t>
  </si>
  <si>
    <t>CA/013</t>
  </si>
  <si>
    <t>The number of contacts received for young carers by statutory children’s services during the year received from</t>
  </si>
  <si>
    <t>Nifer y cysylltiadau a dderbyniwyd ar gyfer gofalwyr ifanc gan y gwasanaethau plant statudol yn ystod y flwyddyn a dderbyniwyd gan:</t>
  </si>
  <si>
    <t>h) Yrf Heddlu</t>
  </si>
  <si>
    <t>CA/014</t>
  </si>
  <si>
    <t>The total number of carers needs assessments for young carers undertaken during the year.</t>
  </si>
  <si>
    <t>Cyfanswm yr asesiadau o anghenion gofalwyr a gynhaliwyd yn ystod y flwyddyn ar gyfer gofalwyr ifanc.</t>
  </si>
  <si>
    <t>CA/015</t>
  </si>
  <si>
    <t>The number of carers assessments completed for children during the year where:</t>
  </si>
  <si>
    <t>a) Needs could be met with a young carer’s support plan or care and support plan.</t>
  </si>
  <si>
    <t>Nifer yr asesiadau gofalwyr a gwblhawyd ar gyfer plant yn ystod y flwyddyn:</t>
  </si>
  <si>
    <t>a) Lle’r oedd modd diwallu’r anghenion drwy gynllun cymorth i ofalwr ifanc neu gynllun gofal a chymorth.</t>
  </si>
  <si>
    <t>CA/016</t>
  </si>
  <si>
    <t>The number of carer’s needs assessments for young carers completed (CA/014) during the year where:</t>
  </si>
  <si>
    <t>Nifer yr asesiadau o anghenion gofalwyr a gwblhawyd yn ystod y flwyddyn ar gyfer gofalwyr ifanc (CA/014):</t>
  </si>
  <si>
    <t>CA/017</t>
  </si>
  <si>
    <t>The number of young carers with:</t>
  </si>
  <si>
    <t>b) A care and support plan, where the child receiving care and support also has responsibilities as a carer that is supported in the plan.</t>
  </si>
  <si>
    <t>Nifer y gofalwyr ifanc sydd â:</t>
  </si>
  <si>
    <t>b) Cynllun gofal a chymorth, lle mae gan y plentyn sy'n derbyn gofal a chymorth gyfrifoldebau hefyd fel gofalwr sy’n cael eu cefnogi yn y cynllun.</t>
  </si>
  <si>
    <t>CA/018</t>
  </si>
  <si>
    <t>The number of support plans for young carers that were due to be reviewed during the year.</t>
  </si>
  <si>
    <t>Nifer y cynlluniau gofal a chymorth (neu gynlluniau cymorth i ofalwyr ifanc) a oedd i fod i gael eu adolygu yn ystod y flwyddyn.</t>
  </si>
  <si>
    <t>CA/019</t>
  </si>
  <si>
    <t>The number of support plans for young carers due to be reviewed during the year that were completed within statutory timescales.</t>
  </si>
  <si>
    <t>Nifer y cynlluniau cymorth ar gyfer gofalwyr ifanc a oedd i fod i gael eu hadolygu yn ystod y flwyddyn a gwblhawyd o fewn yr amserlenni statudol.</t>
  </si>
  <si>
    <t xml:space="preserve">O'r rhain: </t>
  </si>
  <si>
    <t>Nifer y cysylltiadau ar gyfer oedolion a dderbyniwyd gan y gwasanaethau cymdeithasol statudol yn ystod y flwyddyn lle darparwyd cyngor neu gymorth</t>
  </si>
  <si>
    <t>Yr unigolyn ei hun</t>
  </si>
  <si>
    <t>The number of new assessments completed for adults during the year</t>
  </si>
  <si>
    <t>Nifer yr asesiadau newydd a gwblhawyd ar gyfer oedolion yn ystod y flwyddyn</t>
  </si>
  <si>
    <t>The number of new assessments completed for adults during the year undertaken in the secure estate</t>
  </si>
  <si>
    <t>Nifer yr asesiadau newydd a gwblhawyd ar gyfer oedolion yn ystod y flwyddyn a gynhaliwyd yn yr ystad ddiogel</t>
  </si>
  <si>
    <t>The number of new assessments that were requested by the adult or family during the year where a previous assessment had been completed in the previous 12 months</t>
  </si>
  <si>
    <t>Nifer yr asesiadau newydd y gofynnodd yr oedolyn neu'r teulu amdanynt yn ystod y flwyddyn lle'r oedd asesiad blaenorol wedi'i gwblhau yn ystod y 12 mis blaenorol</t>
  </si>
  <si>
    <t>Na wnaeth leihau, cynnal na lliniaru'r angen am gymorth</t>
  </si>
  <si>
    <t xml:space="preserve">Seibiannau Byr </t>
  </si>
  <si>
    <t>Short Breaks</t>
  </si>
  <si>
    <t>Cyfanswm nifer yr adroddiadau a gafwyd ynghylch oedolion yr amheuir eu bod mewn perygl yn ystod y flwyddyn</t>
  </si>
  <si>
    <t>Cyfanswm nifer yr ymholiadau a gwblhawyd o fewn 7 diwrnod gwaith ar ôl derbyn adroddiad am y cam-drin honedig</t>
  </si>
  <si>
    <t>A spouse</t>
  </si>
  <si>
    <t>Priod</t>
  </si>
  <si>
    <t>A friend</t>
  </si>
  <si>
    <t>A neighbour</t>
  </si>
  <si>
    <t>Ffrind</t>
  </si>
  <si>
    <t>Cymydog</t>
  </si>
  <si>
    <t>Rhywun arall sy’n ddefnyddiwr gwasanaeth</t>
  </si>
  <si>
    <t>AD/025i</t>
  </si>
  <si>
    <t>AD/025j</t>
  </si>
  <si>
    <t>The total number of enquiries where the individual refused to participate in the identified action</t>
  </si>
  <si>
    <t>Cyfanswm nifer yr ymholiadau lle gwrthododd yr unigolyn gymryd rhan yn y camau a nodwyd</t>
  </si>
  <si>
    <t>AS/006</t>
  </si>
  <si>
    <t>Cyfanswm nifer yr oedolion yn ystod y flwyddyn lle nodwyd yr angen am eiriolwr proffesiynol annibynnol ac y darparwyd eiriolwr proffesiynol annibynnol</t>
  </si>
  <si>
    <t>Cyfanswm nifer y cysylltiadau â gwasanaethau cymdeithasol statudol a dderbyniwyd yn ystod y flwyddyn gan oedolion sy'n ofalwyr neu weithwyr proffesiynol sy'n cysylltu â'r gwasanaeth ar eu rhan</t>
  </si>
  <si>
    <t>Nifer y cysylltiadau gan ofalwyr sy'n oedolion a dderbyniwyd gan y gwasanaethau cymdeithasol statudol yn ystod y flwyddyn lle darparwyd cyngor neu gymorth</t>
  </si>
  <si>
    <t>This data collection is being undertaken by the Welsh Government</t>
  </si>
  <si>
    <t xml:space="preserve">Mae Llywodraeth Cymru yn casglu y data yma </t>
  </si>
  <si>
    <t>The Welsh Government are monitoring the burden placed on local authorities completing the data collection forms This helps us when planning future changes to data collection forms We would be grateful if you could assist us by completing the table below</t>
  </si>
  <si>
    <t xml:space="preserve">Mae’r Llywodraeth Cymru yn monitro’r baich ar awdurdodau lleol sy’n cwblhau’r ffurflenni data Mae hyn yn ein helpu ni i gynllunio newidiadau yn y dyfodol i ffurflenni casglu data Fe fyddem yn gwerthfawrogi os gallech chi ein helpu ni drwy gwblhau’r tabl isod </t>
  </si>
  <si>
    <t>Please enter the time it has taken you (and any colleagues) to prepare and send the return A number of staff employed in different roles may have been involved You are asked to count the hours spent by staff in each full time equivalent annual salary band indicated below You will need to round staff salaries to the nearest £1,000</t>
  </si>
  <si>
    <t>Cofnodwch yr amser a gymerodd i chi (ac unrhyw gydweithwyr) ddarparu ac anfon y ffurflen Efallai bod nifer o staff sydd wedi’u cyflogi mewn swyddi gwahanol wedi cymryd rhan Rydym yn gofyn i chi gyfrif yr oriau mae staff wedi’u dreulio ar gyfer pob band cyflog blynyddol cyfwerth ag amser llawn wedi’i ddangos isod Fe fyddwch angen talgrynnu cyflogau staff i’r £1,000 agosaf</t>
  </si>
  <si>
    <t xml:space="preserve">• Sending the form back to the Welsh Government </t>
  </si>
  <si>
    <t xml:space="preserve">• Anfon y ffurflen i’r Llywodraeth Cymru </t>
  </si>
  <si>
    <t>AS/0044 Gwybodaeth wedi'i gwrthod</t>
  </si>
  <si>
    <t>Total aged 25-34</t>
  </si>
  <si>
    <t>AD/002: The number of contacts for adults received by statutory Social Services during the year where advice or assistance was provided</t>
  </si>
  <si>
    <t>AD/004: The number of new assessments completed for adults during the year</t>
  </si>
  <si>
    <t>AD/007: The number of new assessments completed for adults during the year undertaken in the secure estate</t>
  </si>
  <si>
    <t>AD/008: The number of new assessments that were completed, where the assessment was requested by the adult or family during the year and a previous assessment had been completed in the previous 12 months where:</t>
  </si>
  <si>
    <t>AD/010: The total number of packages of reablement completed during the year</t>
  </si>
  <si>
    <t>AD/017: The number of care and support plans that were due to be reviewed during the year that were completed within statutory timescales</t>
  </si>
  <si>
    <t>AD/019: The number care and support plans for adults supported with direct payments that were due for review during the year that were completed within statutory timescales</t>
  </si>
  <si>
    <t>AD/023: The total number of reports of an adult suspected of being at risk where it is necessary for enquires to be made</t>
  </si>
  <si>
    <t>AD/024: The total number of enquiries completed within 7 working days from the receipt of the reported alleged abuse</t>
  </si>
  <si>
    <t>AD/025a: A spouse</t>
  </si>
  <si>
    <t>AD/025c: A family member who is not a child or spouse</t>
  </si>
  <si>
    <t>AD/025d: A professional</t>
  </si>
  <si>
    <t>AD/025e: A volunteer or unpaid worker</t>
  </si>
  <si>
    <t>AD/025f: A friend</t>
  </si>
  <si>
    <t>AD/025g: A neighbour</t>
  </si>
  <si>
    <t>AD/025h: Another service user</t>
  </si>
  <si>
    <t>AD/025i: Other Person</t>
  </si>
  <si>
    <t>AD/025j: Not known</t>
  </si>
  <si>
    <t>AD/027: The total number of enquiries where the individual refused to participate in the identified action</t>
  </si>
  <si>
    <t>AD/028: The total number of active care and support protection plans for adults on 31st march where the local authority considers it necessary to protect an adult from abuse or neglect or a risk of abuse or neglect</t>
  </si>
  <si>
    <t>AD/031a: Total aged 18-24</t>
  </si>
  <si>
    <t>AD/031b: Total aged 25-34</t>
  </si>
  <si>
    <t>AD/031c: Total aged 35-44</t>
  </si>
  <si>
    <t>AD/031d: Total aged 45-54</t>
  </si>
  <si>
    <t>AD/031e: Total aged 55-64</t>
  </si>
  <si>
    <t>AD/031f: Total aged 65-74</t>
  </si>
  <si>
    <t>AD/031g: Total aged 75-84</t>
  </si>
  <si>
    <t>AD/031h: Total aged 85+</t>
  </si>
  <si>
    <t>AD/031: Total aged 18+</t>
  </si>
  <si>
    <t>CA/002: The number of contacts by adult carers received by statutory Social Services during the year where advice or assistance was provided</t>
  </si>
  <si>
    <t xml:space="preserve">CA/006: The number of carers needs assessments for adults refused during the year </t>
  </si>
  <si>
    <t>CA/010: The number of support plans for adult carers due to be reviewed during the year that were completed within statutory timescales</t>
  </si>
  <si>
    <t>AD/002: Nifer y cysylltiadau ar gyfer oedolion a dderbyniwyd gan y gwasanaethau cymdeithasol statudol yn ystod y flwyddyn lle darparwyd cyngor neu gymorth</t>
  </si>
  <si>
    <t>AD/003a: Yr unigolyn ei hun</t>
  </si>
  <si>
    <t>AD/004: Nifer yr asesiadau newydd a gwblhawyd ar gyfer oedolion yn ystod y flwyddyn</t>
  </si>
  <si>
    <t>AD/007: Nifer yr asesiadau newydd a gwblhawyd ar gyfer oedolion yn ystod y flwyddyn a gynhaliwyd yn yr ystad ddiogel</t>
  </si>
  <si>
    <t>AD/008: Nifer yr asesiadau newydd a gwblhawyd, lle gofynnodd yr oedolyn neu'r teulu am yr asesiad yn ystod y flwyddyn ac roedd asesiad blaenorol wedi'i gwblhau yn ystod y 12 mis blaenorol</t>
  </si>
  <si>
    <t>AD/010: Cyfanswm nifer y pecynnau ailalluogi a gwblhawyd yn ystod y flwyddyn</t>
  </si>
  <si>
    <t>AD/011d: Na wnaeth leihau, cynnal na lliniaru'r angen am gymorth</t>
  </si>
  <si>
    <t>AD/012: Nifer y oedolion â chynllun gofal a chymorth ar 31 Mawrth</t>
  </si>
  <si>
    <t>AD/013: Cyfanswm nifer yr oedolion â chynllun gofal a chymorth lle diwallir yr anghenion drwy Daliad Uniongyrchol ar 31 Mawrth</t>
  </si>
  <si>
    <t>AD/016: Nifer y cynlluniau gofal a chymorth a oedd i fod i gael eu hadolygu yn ystod y flwyddyn</t>
  </si>
  <si>
    <t>AD/017: Nifer y cynlluniau gofal a chymorth a oedd i fod i gael eu hadolygu yn ystod y flwyddyn a gwblhawyd o fewn yr amserlenni statudol</t>
  </si>
  <si>
    <t>AD/019: Nifer y cynlluniau gofal a chymorth ar gyfer oedolion sy’n cael cymorth drwy daliadau uniongyrchol a oedd i fod i gael eu hadolygu yn ystod y flwyddyn, a gafodd eu cwblhau o fewn yr amserlenni statudol</t>
  </si>
  <si>
    <t>AD/020: Cyfanswm nifer yr adroddiadau a gafwyd ynghylch oedolion yr amheuir eu bod mewn perygl yn ystod y flwyddyn</t>
  </si>
  <si>
    <t>AD/021a: Yr unigolyn ei hun</t>
  </si>
  <si>
    <t>AD/023: Cyfanswm nifer yr adroddiadau am oedolyn yr amheuir ei fod mewn perygl lle mae angen gwneud ymholiadau</t>
  </si>
  <si>
    <t>AD/024: Cyfanswm nifer yr ymholiadau a gwblhawyd o fewn 7 diwrnod gwaith ar ôl derbyn adroddiad am y cam-drin honedig</t>
  </si>
  <si>
    <t>AD/025c: Aelod o'r teulu nad yw'n blentyn neu'n briod</t>
  </si>
  <si>
    <t>AD/025d: Gweithiwr proffesiynol</t>
  </si>
  <si>
    <t>AD/025e: Gwirfoddolwr neu weithiwr di-dâl</t>
  </si>
  <si>
    <t>AD/025f: Ffrind</t>
  </si>
  <si>
    <t>AD/025g: Cymydog</t>
  </si>
  <si>
    <t>AD/025h: Rhywun arall sy’n ddefnyddiwr gwasanaeth</t>
  </si>
  <si>
    <t>AD/025i: Person arall</t>
  </si>
  <si>
    <t>AD/025j: Anhysbys</t>
  </si>
  <si>
    <t>AD/027: Cyfanswm nifer yr ymholiadau lle gwrthododd yr unigolyn gymryd rhan yn y camau a nodwyd</t>
  </si>
  <si>
    <t>AD/028: Cyfanswm nifer y cynlluniau amddiffyn gofal a chymorth gweithredol ar gyfer oedolion ar 31 Mawrth lle mae'r awdurdod lleol o'r farn bod angen amddiffyn oedolyn rhag cael ei gam-drin neu ei esgeuluso neu rhag risg o gamdriniaeth neu esgeulustod</t>
  </si>
  <si>
    <t>AD/030: Nifer yr oedolion a dalodd y gyfradd dâl safonol am ofal a chymorth neu gymorth i ofalwyr yn ystod y flwyddyn</t>
  </si>
  <si>
    <t>AD/033: Cyfanswm nifer yr oedolion yn ystod y flwyddyn lle nodwyd yr angen am eiriolwr proffesiynol annibynnol ac y darparwyd eiriolwr proffesiynol annibynnol</t>
  </si>
  <si>
    <t>CA/001: Cyfanswm nifer y cysylltiadau â gwasanaethau cymdeithasol statudol a dderbyniwyd yn ystod y flwyddyn gan oedolion sy'n ofalwyr neu weithwyr proffesiynol sy'n cysylltu â'r gwasanaeth ar eu rhan</t>
  </si>
  <si>
    <t>CA/002: Nifer y cysylltiadau gan ofalwyr sy'n oedolion a dderbyniwyd gan y gwasanaethau cymdeithasol statudol yn ystod y flwyddyn lle darparwyd cyngor neu gymorth</t>
  </si>
  <si>
    <t>CA/003a: Yr unigolyn ei hun</t>
  </si>
  <si>
    <t>CA/009: Nifer y cynlluniau cymorth ar gyfer oedolion sy'n ofalwyr a oedd i fod i gael eu hadolygu yn ystod y flwyddyn</t>
  </si>
  <si>
    <t>CA/010: Nifer y cynlluniau cymorth ar gyfer oedolion sy'n ofalwyr a oedd i fod i gael eu hadolygu yn ystod y flwyddyn a gwblhawyd o fewn yr amserlenni statudol</t>
  </si>
  <si>
    <t>AD/025a: Priod</t>
  </si>
  <si>
    <t>AD/031e: 55-64</t>
  </si>
  <si>
    <t>AD/031a: 18-24</t>
  </si>
  <si>
    <t>AD/031b: 25-34</t>
  </si>
  <si>
    <t>AD/031c: 35-44</t>
  </si>
  <si>
    <t>AD/031d: 45-54</t>
  </si>
  <si>
    <t>AD/031f: 65-74</t>
  </si>
  <si>
    <t>AD/031g: 75-84</t>
  </si>
  <si>
    <t>AD/031h: 85+</t>
  </si>
  <si>
    <t>AD/031: 18+</t>
  </si>
  <si>
    <t xml:space="preserve"> 18-24</t>
  </si>
  <si>
    <t>Under Section 128 of the Social Services and Well-being (Wales) Act 2014, local authorities and their relevant partners are required to report to the appropriate local authority where they suspect that an adult may be at risk of abuse or neglect. A relevant partner is set out under section 162(4) of the Act.
Reports may also be received by the local authority from individuals including people receiving care and support, family, friends, advocates, and organisations such as those from the third sector.</t>
  </si>
  <si>
    <t>If a report or enquiry about a suspected adult at risk suggests that a criminal offence may have been committed, the police must be involved at the earliest opportunity. A criminal investigation is one which involves the police and responsibility for initiating action typically rests with the police. An investigation is conducted by police officers with a view to it being ascertained whether a person should be charged with an offence, or whether a person charged with an offence is guilty of it. A police investigation would take precedence over any other investigation.
If a criminal matter comes to light during a non-criminal investigation, the investigation should stop immediately.
Record the number of criminal investigations that concluded during the year.</t>
  </si>
  <si>
    <t xml:space="preserve">O dan Adran 128 o Ddeddf Gwasanaethau Cymdeithasol a Llesiant (Cymru) 2014, mae’n ofynnol i awdurdodau lleol a’u partneriaid perthnasol adrodd i’r awdurdod lleol priodol os credant fod oedolyn yn wynebu risg o gael ei gam-drin neu ei esgeuluso. Amlinellir ystyr partner perthnasol o dan adran 162(4) o’r Ddeddf.
Efallai y bydd yr awdurdod lleol yn derbyn adroddiadau hefyd gan unigolion, gan gynnwys pobl sy’n derbyn gofal a chymorth, teulu, ffrindiau, eiriolwyr a sefydliadau megis y rhai o’r trydydd sector.
</t>
  </si>
  <si>
    <t>AS/006: Nifer yr ymchwiliadau troseddol</t>
  </si>
  <si>
    <t xml:space="preserve">Os bydd adroddiad neu ymholiad ynghylch oedolyn y credir ei fod yn wynebu risg yn awgrymu efallai bod trosedd wedi’i chyflawni, rhaid hysbysu’r heddlu cyn gynted â phosibl. Ystyr ymchwiliad troseddol yw ymchwiliad sy’n cynnwys yr heddlu a lle mae’r heddlu’n gyfrifol am gymryd unrhyw gamau. Mae ymchwiliad yn cael ei gynnal gan swyddogion yr heddlu gyda’r nod o bennu a ddylai person gael ei gyhuddo o drosedd, neu a yw person sydd wedi’i gyhuddo o drosedd yn euog o gyflawni’r drosedd honno. Byddai ymchwiliad gan yr heddlu yn cael blaenoriaeth dros unrhyw ymchwiliad arall.
Os bydd mater troseddol yn dod i’r amlwg yn ystod ymchwiliad nad yw’n ymchwiliad troseddol, dylai’r ymchwiliad hwnnw ddod i ben yn syth.
Cofnodwch nifer yr ymchwiliadau troseddol a ddaeth i ben yn ystod y flwyddyn.
</t>
  </si>
  <si>
    <t>AS/007: Nifer yr ymchwiliadau nad ydynt yn ymchwiliadau troseddol</t>
  </si>
  <si>
    <t>If a report or enquiry about a suspected adult at risk suggests that a non-criminal offence may have been committed, a non-criminal investigation should begin.
Record the number of non-criminal investigations that concluded during the year.</t>
  </si>
  <si>
    <t xml:space="preserve">Os bydd adroddiad neu ymholiad ynghylch oedolyn y credir ei fod yn wynebu risg yn awgrymu efallai bod trosedd wedi’i chyflawni, dylai ymchwiliad ddechrau’n syth.
Cofnodwch nifer yr ymchwiliadau a ddaeth i ben yn ystod y flwyddyn.
</t>
  </si>
  <si>
    <t xml:space="preserve">Cofnodwch nifer yr oedolion y credir eu bod yn wynebu risg o gael eu cam-drin neu eu hesgeuluso a adroddwyd i’r awdurdod lleol yn ystod y flwyddyn. 
Os adroddwyd oedolyn i’r awdurdod lleol fwy nag unwaith yn ystod y flwyddyn, dim ond unwaith y dylai’r oedolyn hwnnw gael ei gyfrif.
</t>
  </si>
  <si>
    <t>Adult Carers: Language choice</t>
  </si>
  <si>
    <t>V2</t>
  </si>
  <si>
    <t>V2 Comment</t>
  </si>
  <si>
    <t>D2 Sylwadau</t>
  </si>
  <si>
    <t>Code</t>
  </si>
  <si>
    <t>202021512111</t>
  </si>
  <si>
    <t>202021512121</t>
  </si>
  <si>
    <t>202021512211</t>
  </si>
  <si>
    <t>202021512221</t>
  </si>
  <si>
    <t>202021512231</t>
  </si>
  <si>
    <t>202021512241</t>
  </si>
  <si>
    <t>202021512251</t>
  </si>
  <si>
    <t>202021512261</t>
  </si>
  <si>
    <t>202021512271</t>
  </si>
  <si>
    <t>202021512281</t>
  </si>
  <si>
    <t>202021512291</t>
  </si>
  <si>
    <t>2020215122101</t>
  </si>
  <si>
    <t>2020215122111</t>
  </si>
  <si>
    <t>2020215122121</t>
  </si>
  <si>
    <t>2020215122131</t>
  </si>
  <si>
    <t>2020215122141</t>
  </si>
  <si>
    <t>2020215122151</t>
  </si>
  <si>
    <t>2020215122161</t>
  </si>
  <si>
    <t>2020215122171</t>
  </si>
  <si>
    <t>2020215122181</t>
  </si>
  <si>
    <t>2020215122991</t>
  </si>
  <si>
    <t>202021512311</t>
  </si>
  <si>
    <t>202021512321</t>
  </si>
  <si>
    <t>202021512331</t>
  </si>
  <si>
    <t>202021512341</t>
  </si>
  <si>
    <t>2020215123991</t>
  </si>
  <si>
    <t>202021512411</t>
  </si>
  <si>
    <t>202021512421</t>
  </si>
  <si>
    <t>202021512431</t>
  </si>
  <si>
    <t>202021512511</t>
  </si>
  <si>
    <t>202021512611</t>
  </si>
  <si>
    <t>202021512621</t>
  </si>
  <si>
    <t>202021512631</t>
  </si>
  <si>
    <t>202021512641</t>
  </si>
  <si>
    <t>2020215126991</t>
  </si>
  <si>
    <t>202021512711</t>
  </si>
  <si>
    <t>202021512721</t>
  </si>
  <si>
    <t>202021512731</t>
  </si>
  <si>
    <t>202021512741</t>
  </si>
  <si>
    <t>202021512751</t>
  </si>
  <si>
    <t>2020215127991</t>
  </si>
  <si>
    <t>202021512811</t>
  </si>
  <si>
    <t>202021512821</t>
  </si>
  <si>
    <t>202021512911</t>
  </si>
  <si>
    <t>202021512921</t>
  </si>
  <si>
    <t>202021512931</t>
  </si>
  <si>
    <t>2020215129991</t>
  </si>
  <si>
    <t>2020215121011</t>
  </si>
  <si>
    <t>2020215121021</t>
  </si>
  <si>
    <t>2020215121031</t>
  </si>
  <si>
    <t>2020215121041</t>
  </si>
  <si>
    <t>20202151210991</t>
  </si>
  <si>
    <t>2020215121111</t>
  </si>
  <si>
    <t>2020215121121</t>
  </si>
  <si>
    <t>2020215121211</t>
  </si>
  <si>
    <t>2020215121221</t>
  </si>
  <si>
    <t>2020215121311</t>
  </si>
  <si>
    <t>2020215121321</t>
  </si>
  <si>
    <t>2020215121331</t>
  </si>
  <si>
    <t>2020215121411</t>
  </si>
  <si>
    <t>2020215121531</t>
  </si>
  <si>
    <t>2020215121541</t>
  </si>
  <si>
    <t>2020215121551</t>
  </si>
  <si>
    <t>2020215121561</t>
  </si>
  <si>
    <t>2020215121571</t>
  </si>
  <si>
    <t>2020215121581</t>
  </si>
  <si>
    <t>2020215121591</t>
  </si>
  <si>
    <t>20202151215101</t>
  </si>
  <si>
    <t>20202151215111</t>
  </si>
  <si>
    <t>20202151215121</t>
  </si>
  <si>
    <t>20202151215131</t>
  </si>
  <si>
    <t>20202151215141</t>
  </si>
  <si>
    <t>20202151215151</t>
  </si>
  <si>
    <t>20202151215161</t>
  </si>
  <si>
    <t>20202151215171</t>
  </si>
  <si>
    <t>20202151215181</t>
  </si>
  <si>
    <t>20202151215191</t>
  </si>
  <si>
    <t>20202151215201</t>
  </si>
  <si>
    <t>20202151215991</t>
  </si>
  <si>
    <t>2020215121611</t>
  </si>
  <si>
    <t>2020215121612</t>
  </si>
  <si>
    <t>2020215121613</t>
  </si>
  <si>
    <t>2020215121614</t>
  </si>
  <si>
    <t>2020215121615</t>
  </si>
  <si>
    <t>2020215121616</t>
  </si>
  <si>
    <t>2020215121617</t>
  </si>
  <si>
    <t>2020215121618</t>
  </si>
  <si>
    <t>20202151216199</t>
  </si>
  <si>
    <t>2020215121621</t>
  </si>
  <si>
    <t>2020215121622</t>
  </si>
  <si>
    <t>2020215121623</t>
  </si>
  <si>
    <t>2020215121624</t>
  </si>
  <si>
    <t>2020215121625</t>
  </si>
  <si>
    <t>2020215121626</t>
  </si>
  <si>
    <t>2020215121627</t>
  </si>
  <si>
    <t>2020215121628</t>
  </si>
  <si>
    <t>20202151216299</t>
  </si>
  <si>
    <t>2020215121631</t>
  </si>
  <si>
    <t>2020215121632</t>
  </si>
  <si>
    <t>2020215121633</t>
  </si>
  <si>
    <t>2020215121634</t>
  </si>
  <si>
    <t>2020215121635</t>
  </si>
  <si>
    <t>2020215121636</t>
  </si>
  <si>
    <t>2020215121637</t>
  </si>
  <si>
    <t>2020215121638</t>
  </si>
  <si>
    <t>20202151216399</t>
  </si>
  <si>
    <t>2020215121641</t>
  </si>
  <si>
    <t>2020215121642</t>
  </si>
  <si>
    <t>2020215121643</t>
  </si>
  <si>
    <t>2020215121644</t>
  </si>
  <si>
    <t>2020215121645</t>
  </si>
  <si>
    <t>2020215121646</t>
  </si>
  <si>
    <t>2020215121647</t>
  </si>
  <si>
    <t>2020215121648</t>
  </si>
  <si>
    <t>20202151216499</t>
  </si>
  <si>
    <t>2020215121651</t>
  </si>
  <si>
    <t>2020215121652</t>
  </si>
  <si>
    <t>2020215121653</t>
  </si>
  <si>
    <t>2020215121654</t>
  </si>
  <si>
    <t>2020215121655</t>
  </si>
  <si>
    <t>2020215121656</t>
  </si>
  <si>
    <t>2020215121657</t>
  </si>
  <si>
    <t>2020215121658</t>
  </si>
  <si>
    <t>20202151216599</t>
  </si>
  <si>
    <t>20202151216991</t>
  </si>
  <si>
    <t>20202151216992</t>
  </si>
  <si>
    <t>20202151216993</t>
  </si>
  <si>
    <t>20202151216994</t>
  </si>
  <si>
    <t>20202151216995</t>
  </si>
  <si>
    <t>20202151216996</t>
  </si>
  <si>
    <t>20202151216997</t>
  </si>
  <si>
    <t>20202151216998</t>
  </si>
  <si>
    <t>202021512169999</t>
  </si>
  <si>
    <t>2020215121711</t>
  </si>
  <si>
    <t>2020215121721</t>
  </si>
  <si>
    <t>2020215121731</t>
  </si>
  <si>
    <t>2020215121741</t>
  </si>
  <si>
    <t>2020215121751</t>
  </si>
  <si>
    <t>2020215121761</t>
  </si>
  <si>
    <t>2020215121771</t>
  </si>
  <si>
    <t>20202151217991</t>
  </si>
  <si>
    <t>2020215121811</t>
  </si>
  <si>
    <t>2020215121821</t>
  </si>
  <si>
    <t>2020215121911</t>
  </si>
  <si>
    <t>2020215121921</t>
  </si>
  <si>
    <t>2020215121931</t>
  </si>
  <si>
    <t>2020215121941</t>
  </si>
  <si>
    <t>2020215121951</t>
  </si>
  <si>
    <t>2020215121961</t>
  </si>
  <si>
    <t>2020215121971</t>
  </si>
  <si>
    <t>2020215121981</t>
  </si>
  <si>
    <t>2020215121991</t>
  </si>
  <si>
    <t>20202151219101</t>
  </si>
  <si>
    <t>20202151219991</t>
  </si>
  <si>
    <t>2020215122011</t>
  </si>
  <si>
    <t>2020215122021</t>
  </si>
  <si>
    <t>2020215122031</t>
  </si>
  <si>
    <t>2020215122041</t>
  </si>
  <si>
    <t>20202151220991</t>
  </si>
  <si>
    <t>20202151221111</t>
  </si>
  <si>
    <t>20202151221211</t>
  </si>
  <si>
    <t>20202151221311</t>
  </si>
  <si>
    <t>2020215122211</t>
  </si>
  <si>
    <t>2020215122221</t>
  </si>
  <si>
    <t>20202151222991</t>
  </si>
  <si>
    <t>2020215122311</t>
  </si>
  <si>
    <t>2020215122321</t>
  </si>
  <si>
    <t>2020215122411</t>
  </si>
  <si>
    <t>2020215122412</t>
  </si>
  <si>
    <t>2020215122413</t>
  </si>
  <si>
    <t>2020215122414</t>
  </si>
  <si>
    <t>2020215122415</t>
  </si>
  <si>
    <t>2020215122416</t>
  </si>
  <si>
    <t>2020215122417</t>
  </si>
  <si>
    <t>2020215122418</t>
  </si>
  <si>
    <t>2020215122419</t>
  </si>
  <si>
    <t>20202151224110</t>
  </si>
  <si>
    <t>20202151224111</t>
  </si>
  <si>
    <t>20202151224112</t>
  </si>
  <si>
    <t>20202151224113</t>
  </si>
  <si>
    <t>20202151224114</t>
  </si>
  <si>
    <t>20202151224115</t>
  </si>
  <si>
    <t>20202151224116</t>
  </si>
  <si>
    <t>20202151224117</t>
  </si>
  <si>
    <t>20202151224118</t>
  </si>
  <si>
    <t>2020215122421</t>
  </si>
  <si>
    <t>2020215122422</t>
  </si>
  <si>
    <t>2020215122423</t>
  </si>
  <si>
    <t>2020215122424</t>
  </si>
  <si>
    <t>2020215122425</t>
  </si>
  <si>
    <t>2020215122426</t>
  </si>
  <si>
    <t>2020215122427</t>
  </si>
  <si>
    <t>2020215122428</t>
  </si>
  <si>
    <t>2020215122429</t>
  </si>
  <si>
    <t>20202151224210</t>
  </si>
  <si>
    <t>20202151224211</t>
  </si>
  <si>
    <t>20202151224212</t>
  </si>
  <si>
    <t>20202151224213</t>
  </si>
  <si>
    <t>20202151224214</t>
  </si>
  <si>
    <t>20202151224215</t>
  </si>
  <si>
    <t>20202151224216</t>
  </si>
  <si>
    <t>20202151224217</t>
  </si>
  <si>
    <t>20202151224218</t>
  </si>
  <si>
    <t>2020215122431</t>
  </si>
  <si>
    <t>2020215122432</t>
  </si>
  <si>
    <t>2020215122433</t>
  </si>
  <si>
    <t>2020215122434</t>
  </si>
  <si>
    <t>2020215122435</t>
  </si>
  <si>
    <t>2020215122436</t>
  </si>
  <si>
    <t>2020215122437</t>
  </si>
  <si>
    <t>2020215122438</t>
  </si>
  <si>
    <t>2020215122439</t>
  </si>
  <si>
    <t>20202151224310</t>
  </si>
  <si>
    <t>20202151224311</t>
  </si>
  <si>
    <t>20202151224312</t>
  </si>
  <si>
    <t>20202151224313</t>
  </si>
  <si>
    <t>20202151224314</t>
  </si>
  <si>
    <t>20202151224315</t>
  </si>
  <si>
    <t>20202151224316</t>
  </si>
  <si>
    <t>20202151224317</t>
  </si>
  <si>
    <t>20202151224318</t>
  </si>
  <si>
    <t>2020215122441</t>
  </si>
  <si>
    <t>2020215122442</t>
  </si>
  <si>
    <t>2020215122443</t>
  </si>
  <si>
    <t>2020215122444</t>
  </si>
  <si>
    <t>2020215122445</t>
  </si>
  <si>
    <t>2020215122446</t>
  </si>
  <si>
    <t>2020215122447</t>
  </si>
  <si>
    <t>2020215122448</t>
  </si>
  <si>
    <t>2020215122449</t>
  </si>
  <si>
    <t>20202151224410</t>
  </si>
  <si>
    <t>20202151224411</t>
  </si>
  <si>
    <t>20202151224412</t>
  </si>
  <si>
    <t>20202151224413</t>
  </si>
  <si>
    <t>20202151224414</t>
  </si>
  <si>
    <t>20202151224415</t>
  </si>
  <si>
    <t>20202151224416</t>
  </si>
  <si>
    <t>20202151224417</t>
  </si>
  <si>
    <t>20202151224418</t>
  </si>
  <si>
    <t>2020215122451</t>
  </si>
  <si>
    <t>2020215122452</t>
  </si>
  <si>
    <t>2020215122453</t>
  </si>
  <si>
    <t>2020215122454</t>
  </si>
  <si>
    <t>2020215122455</t>
  </si>
  <si>
    <t>2020215122456</t>
  </si>
  <si>
    <t>2020215122457</t>
  </si>
  <si>
    <t>2020215122458</t>
  </si>
  <si>
    <t>2020215122459</t>
  </si>
  <si>
    <t>20202151224510</t>
  </si>
  <si>
    <t>20202151224511</t>
  </si>
  <si>
    <t>20202151224512</t>
  </si>
  <si>
    <t>20202151224513</t>
  </si>
  <si>
    <t>20202151224514</t>
  </si>
  <si>
    <t>20202151224515</t>
  </si>
  <si>
    <t>20202151224516</t>
  </si>
  <si>
    <t>20202151224517</t>
  </si>
  <si>
    <t>20202151224518</t>
  </si>
  <si>
    <t>2020215122461</t>
  </si>
  <si>
    <t>2020215122462</t>
  </si>
  <si>
    <t>2020215122463</t>
  </si>
  <si>
    <t>2020215122464</t>
  </si>
  <si>
    <t>2020215122465</t>
  </si>
  <si>
    <t>2020215122466</t>
  </si>
  <si>
    <t>2020215122467</t>
  </si>
  <si>
    <t>2020215122468</t>
  </si>
  <si>
    <t>2020215122469</t>
  </si>
  <si>
    <t>20202151224610</t>
  </si>
  <si>
    <t>20202151224611</t>
  </si>
  <si>
    <t>20202151224612</t>
  </si>
  <si>
    <t>20202151224613</t>
  </si>
  <si>
    <t>20202151224614</t>
  </si>
  <si>
    <t>20202151224615</t>
  </si>
  <si>
    <t>20202151224616</t>
  </si>
  <si>
    <t>20202151224617</t>
  </si>
  <si>
    <t>20202151224618</t>
  </si>
  <si>
    <t>2020215122471</t>
  </si>
  <si>
    <t>2020215122472</t>
  </si>
  <si>
    <t>2020215122473</t>
  </si>
  <si>
    <t>2020215122474</t>
  </si>
  <si>
    <t>2020215122475</t>
  </si>
  <si>
    <t>2020215122476</t>
  </si>
  <si>
    <t>2020215122477</t>
  </si>
  <si>
    <t>2020215122478</t>
  </si>
  <si>
    <t>2020215122479</t>
  </si>
  <si>
    <t>20202151224710</t>
  </si>
  <si>
    <t>20202151224711</t>
  </si>
  <si>
    <t>20202151224712</t>
  </si>
  <si>
    <t>20202151224713</t>
  </si>
  <si>
    <t>20202151224714</t>
  </si>
  <si>
    <t>20202151224715</t>
  </si>
  <si>
    <t>20202151224716</t>
  </si>
  <si>
    <t>20202151224717</t>
  </si>
  <si>
    <t>20202151224718</t>
  </si>
  <si>
    <t>2020215122481</t>
  </si>
  <si>
    <t>2020215122482</t>
  </si>
  <si>
    <t>2020215122483</t>
  </si>
  <si>
    <t>2020215122484</t>
  </si>
  <si>
    <t>2020215122485</t>
  </si>
  <si>
    <t>2020215122486</t>
  </si>
  <si>
    <t>2020215122487</t>
  </si>
  <si>
    <t>2020215122488</t>
  </si>
  <si>
    <t>2020215122489</t>
  </si>
  <si>
    <t>20202151224810</t>
  </si>
  <si>
    <t>20202151224811</t>
  </si>
  <si>
    <t>20202151224812</t>
  </si>
  <si>
    <t>20202151224813</t>
  </si>
  <si>
    <t>20202151224814</t>
  </si>
  <si>
    <t>20202151224815</t>
  </si>
  <si>
    <t>20202151224816</t>
  </si>
  <si>
    <t>20202151224817</t>
  </si>
  <si>
    <t>20202151224818</t>
  </si>
  <si>
    <t>2020215122491</t>
  </si>
  <si>
    <t>2020215122492</t>
  </si>
  <si>
    <t>2020215122493</t>
  </si>
  <si>
    <t>2020215122494</t>
  </si>
  <si>
    <t>2020215122495</t>
  </si>
  <si>
    <t>2020215122496</t>
  </si>
  <si>
    <t>2020215122497</t>
  </si>
  <si>
    <t>2020215122498</t>
  </si>
  <si>
    <t>2020215122499</t>
  </si>
  <si>
    <t>20202151224910</t>
  </si>
  <si>
    <t>20202151224911</t>
  </si>
  <si>
    <t>20202151224912</t>
  </si>
  <si>
    <t>20202151224913</t>
  </si>
  <si>
    <t>20202151224914</t>
  </si>
  <si>
    <t>20202151224915</t>
  </si>
  <si>
    <t>20202151224916</t>
  </si>
  <si>
    <t>20202151224917</t>
  </si>
  <si>
    <t>20202151224918</t>
  </si>
  <si>
    <t>2020215122511</t>
  </si>
  <si>
    <t>2020215122521</t>
  </si>
  <si>
    <t>2020215122611</t>
  </si>
  <si>
    <t>2020215122621</t>
  </si>
  <si>
    <t>2020215122711</t>
  </si>
  <si>
    <t>2020215122721</t>
  </si>
  <si>
    <t>2020215122731</t>
  </si>
  <si>
    <t>2020215122741</t>
  </si>
  <si>
    <t>2020215122751</t>
  </si>
  <si>
    <t>2020215122761</t>
  </si>
  <si>
    <t>2020215122771</t>
  </si>
  <si>
    <t>2020215122781</t>
  </si>
  <si>
    <t>2020215122791</t>
  </si>
  <si>
    <t>20202151227101</t>
  </si>
  <si>
    <t>20202151227111</t>
  </si>
  <si>
    <t>20202151227121</t>
  </si>
  <si>
    <t>20202151227131</t>
  </si>
  <si>
    <t>20202151227141</t>
  </si>
  <si>
    <t>20202151227151</t>
  </si>
  <si>
    <t>20202151227161</t>
  </si>
  <si>
    <t>20202151227171</t>
  </si>
  <si>
    <t>20202151227181</t>
  </si>
  <si>
    <t>20202151227991</t>
  </si>
  <si>
    <t>2020215122811</t>
  </si>
  <si>
    <t>2020215122821</t>
  </si>
  <si>
    <t>2020215122831</t>
  </si>
  <si>
    <t>2020215122841</t>
  </si>
  <si>
    <t>20202151228991</t>
  </si>
  <si>
    <t>2020215122911</t>
  </si>
  <si>
    <t>2020215123011</t>
  </si>
  <si>
    <t>2020215123021</t>
  </si>
  <si>
    <t>2020215123031</t>
  </si>
  <si>
    <t>2020215123111</t>
  </si>
  <si>
    <t>2020215123121</t>
  </si>
  <si>
    <t>2020215123211</t>
  </si>
  <si>
    <t>2020215123221</t>
  </si>
  <si>
    <t>202021514111</t>
  </si>
  <si>
    <t>202021514121</t>
  </si>
  <si>
    <t>202021514211</t>
  </si>
  <si>
    <t>202021514221</t>
  </si>
  <si>
    <t>202021514231</t>
  </si>
  <si>
    <t>202021514241</t>
  </si>
  <si>
    <t>202021514251</t>
  </si>
  <si>
    <t>202021514261</t>
  </si>
  <si>
    <t>202021514271</t>
  </si>
  <si>
    <t>202021514281</t>
  </si>
  <si>
    <t>202021514291</t>
  </si>
  <si>
    <t>2020215142101</t>
  </si>
  <si>
    <t>2020215142111</t>
  </si>
  <si>
    <t>2020215142121</t>
  </si>
  <si>
    <t>2020215142131</t>
  </si>
  <si>
    <t>2020215142141</t>
  </si>
  <si>
    <t>2020215142151</t>
  </si>
  <si>
    <t>2020215142161</t>
  </si>
  <si>
    <t>2020215142171</t>
  </si>
  <si>
    <t>2020215142181</t>
  </si>
  <si>
    <t>2020215142991</t>
  </si>
  <si>
    <t>202021514311</t>
  </si>
  <si>
    <t>202021514321</t>
  </si>
  <si>
    <t>202021514331</t>
  </si>
  <si>
    <t>202021514341</t>
  </si>
  <si>
    <t>2020215143991</t>
  </si>
  <si>
    <t>202021514411</t>
  </si>
  <si>
    <t>202021514421</t>
  </si>
  <si>
    <t>202021514431</t>
  </si>
  <si>
    <t>202021514511</t>
  </si>
  <si>
    <t>202021514611</t>
  </si>
  <si>
    <t>202021514621</t>
  </si>
  <si>
    <t>202021514631</t>
  </si>
  <si>
    <t>202021514641</t>
  </si>
  <si>
    <t>2020215146991</t>
  </si>
  <si>
    <t>202021514711</t>
  </si>
  <si>
    <t>202021514721</t>
  </si>
  <si>
    <t>202021514731</t>
  </si>
  <si>
    <t>202021514741</t>
  </si>
  <si>
    <t>202021514751</t>
  </si>
  <si>
    <t>2020215147991</t>
  </si>
  <si>
    <t>202021514811</t>
  </si>
  <si>
    <t>202021514821</t>
  </si>
  <si>
    <t>202021514911</t>
  </si>
  <si>
    <t>202021514921</t>
  </si>
  <si>
    <t>202021514931</t>
  </si>
  <si>
    <t>2020215149991</t>
  </si>
  <si>
    <t>2020215141011</t>
  </si>
  <si>
    <t>2020215141021</t>
  </si>
  <si>
    <t>2020215141031</t>
  </si>
  <si>
    <t>2020215141041</t>
  </si>
  <si>
    <t>20202151410991</t>
  </si>
  <si>
    <t>2020215141111</t>
  </si>
  <si>
    <t>2020215141121</t>
  </si>
  <si>
    <t>2020215141211</t>
  </si>
  <si>
    <t>2020215141221</t>
  </si>
  <si>
    <t>2020215141311</t>
  </si>
  <si>
    <t>2020215141321</t>
  </si>
  <si>
    <t>2020215141331</t>
  </si>
  <si>
    <t>2020215141411</t>
  </si>
  <si>
    <t>2020215141531</t>
  </si>
  <si>
    <t>2020215141541</t>
  </si>
  <si>
    <t>2020215141551</t>
  </si>
  <si>
    <t>2020215141561</t>
  </si>
  <si>
    <t>2020215141571</t>
  </si>
  <si>
    <t>2020215141581</t>
  </si>
  <si>
    <t>2020215141591</t>
  </si>
  <si>
    <t>20202151415101</t>
  </si>
  <si>
    <t>20202151415111</t>
  </si>
  <si>
    <t>20202151415121</t>
  </si>
  <si>
    <t>20202151415131</t>
  </si>
  <si>
    <t>20202151415141</t>
  </si>
  <si>
    <t>20202151415151</t>
  </si>
  <si>
    <t>20202151415161</t>
  </si>
  <si>
    <t>20202151415171</t>
  </si>
  <si>
    <t>20202151415181</t>
  </si>
  <si>
    <t>20202151415191</t>
  </si>
  <si>
    <t>20202151415201</t>
  </si>
  <si>
    <t>20202151415991</t>
  </si>
  <si>
    <t>2020215141611</t>
  </si>
  <si>
    <t>2020215141612</t>
  </si>
  <si>
    <t>2020215141613</t>
  </si>
  <si>
    <t>2020215141614</t>
  </si>
  <si>
    <t>2020215141615</t>
  </si>
  <si>
    <t>2020215141616</t>
  </si>
  <si>
    <t>2020215141617</t>
  </si>
  <si>
    <t>2020215141618</t>
  </si>
  <si>
    <t>20202151416199</t>
  </si>
  <si>
    <t>2020215141621</t>
  </si>
  <si>
    <t>2020215141622</t>
  </si>
  <si>
    <t>2020215141623</t>
  </si>
  <si>
    <t>2020215141624</t>
  </si>
  <si>
    <t>2020215141625</t>
  </si>
  <si>
    <t>2020215141626</t>
  </si>
  <si>
    <t>2020215141627</t>
  </si>
  <si>
    <t>2020215141628</t>
  </si>
  <si>
    <t>20202151416299</t>
  </si>
  <si>
    <t>2020215141631</t>
  </si>
  <si>
    <t>2020215141632</t>
  </si>
  <si>
    <t>2020215141633</t>
  </si>
  <si>
    <t>2020215141634</t>
  </si>
  <si>
    <t>2020215141635</t>
  </si>
  <si>
    <t>2020215141636</t>
  </si>
  <si>
    <t>2020215141637</t>
  </si>
  <si>
    <t>2020215141638</t>
  </si>
  <si>
    <t>20202151416399</t>
  </si>
  <si>
    <t>2020215141641</t>
  </si>
  <si>
    <t>2020215141642</t>
  </si>
  <si>
    <t>2020215141643</t>
  </si>
  <si>
    <t>2020215141644</t>
  </si>
  <si>
    <t>2020215141645</t>
  </si>
  <si>
    <t>2020215141646</t>
  </si>
  <si>
    <t>2020215141647</t>
  </si>
  <si>
    <t>2020215141648</t>
  </si>
  <si>
    <t>20202151416499</t>
  </si>
  <si>
    <t>2020215141651</t>
  </si>
  <si>
    <t>2020215141652</t>
  </si>
  <si>
    <t>2020215141653</t>
  </si>
  <si>
    <t>2020215141654</t>
  </si>
  <si>
    <t>2020215141655</t>
  </si>
  <si>
    <t>2020215141656</t>
  </si>
  <si>
    <t>2020215141657</t>
  </si>
  <si>
    <t>2020215141658</t>
  </si>
  <si>
    <t>20202151416599</t>
  </si>
  <si>
    <t>20202151416991</t>
  </si>
  <si>
    <t>20202151416992</t>
  </si>
  <si>
    <t>20202151416993</t>
  </si>
  <si>
    <t>20202151416994</t>
  </si>
  <si>
    <t>20202151416995</t>
  </si>
  <si>
    <t>20202151416996</t>
  </si>
  <si>
    <t>20202151416997</t>
  </si>
  <si>
    <t>20202151416998</t>
  </si>
  <si>
    <t>202021514169999</t>
  </si>
  <si>
    <t>2020215141711</t>
  </si>
  <si>
    <t>2020215141721</t>
  </si>
  <si>
    <t>2020215141731</t>
  </si>
  <si>
    <t>2020215141741</t>
  </si>
  <si>
    <t>2020215141751</t>
  </si>
  <si>
    <t>2020215141761</t>
  </si>
  <si>
    <t>2020215141771</t>
  </si>
  <si>
    <t>20202151417991</t>
  </si>
  <si>
    <t>2020215141811</t>
  </si>
  <si>
    <t>2020215141821</t>
  </si>
  <si>
    <t>2020215141911</t>
  </si>
  <si>
    <t>2020215141921</t>
  </si>
  <si>
    <t>2020215141931</t>
  </si>
  <si>
    <t>2020215141941</t>
  </si>
  <si>
    <t>2020215141951</t>
  </si>
  <si>
    <t>2020215141961</t>
  </si>
  <si>
    <t>2020215141971</t>
  </si>
  <si>
    <t>2020215141981</t>
  </si>
  <si>
    <t>2020215141991</t>
  </si>
  <si>
    <t>20202151419101</t>
  </si>
  <si>
    <t>20202151419991</t>
  </si>
  <si>
    <t>2020215142011</t>
  </si>
  <si>
    <t>2020215142021</t>
  </si>
  <si>
    <t>2020215142031</t>
  </si>
  <si>
    <t>2020215142041</t>
  </si>
  <si>
    <t>20202151420991</t>
  </si>
  <si>
    <t>20202151421111</t>
  </si>
  <si>
    <t>20202151421211</t>
  </si>
  <si>
    <t>20202151421311</t>
  </si>
  <si>
    <t>2020215142211</t>
  </si>
  <si>
    <t>2020215142221</t>
  </si>
  <si>
    <t>20202151422991</t>
  </si>
  <si>
    <t>2020215142311</t>
  </si>
  <si>
    <t>2020215142321</t>
  </si>
  <si>
    <t>2020215142411</t>
  </si>
  <si>
    <t>2020215142412</t>
  </si>
  <si>
    <t>2020215142413</t>
  </si>
  <si>
    <t>2020215142414</t>
  </si>
  <si>
    <t>2020215142415</t>
  </si>
  <si>
    <t>2020215142416</t>
  </si>
  <si>
    <t>2020215142417</t>
  </si>
  <si>
    <t>2020215142418</t>
  </si>
  <si>
    <t>2020215142419</t>
  </si>
  <si>
    <t>20202151424110</t>
  </si>
  <si>
    <t>20202151424111</t>
  </si>
  <si>
    <t>20202151424112</t>
  </si>
  <si>
    <t>20202151424113</t>
  </si>
  <si>
    <t>20202151424114</t>
  </si>
  <si>
    <t>20202151424115</t>
  </si>
  <si>
    <t>20202151424116</t>
  </si>
  <si>
    <t>20202151424117</t>
  </si>
  <si>
    <t>20202151424118</t>
  </si>
  <si>
    <t>2020215142421</t>
  </si>
  <si>
    <t>2020215142422</t>
  </si>
  <si>
    <t>2020215142423</t>
  </si>
  <si>
    <t>2020215142424</t>
  </si>
  <si>
    <t>2020215142425</t>
  </si>
  <si>
    <t>2020215142426</t>
  </si>
  <si>
    <t>2020215142427</t>
  </si>
  <si>
    <t>2020215142428</t>
  </si>
  <si>
    <t>2020215142429</t>
  </si>
  <si>
    <t>20202151424210</t>
  </si>
  <si>
    <t>20202151424211</t>
  </si>
  <si>
    <t>20202151424212</t>
  </si>
  <si>
    <t>20202151424213</t>
  </si>
  <si>
    <t>20202151424214</t>
  </si>
  <si>
    <t>20202151424215</t>
  </si>
  <si>
    <t>20202151424216</t>
  </si>
  <si>
    <t>20202151424217</t>
  </si>
  <si>
    <t>20202151424218</t>
  </si>
  <si>
    <t>2020215142431</t>
  </si>
  <si>
    <t>2020215142432</t>
  </si>
  <si>
    <t>2020215142433</t>
  </si>
  <si>
    <t>2020215142434</t>
  </si>
  <si>
    <t>2020215142435</t>
  </si>
  <si>
    <t>2020215142436</t>
  </si>
  <si>
    <t>2020215142437</t>
  </si>
  <si>
    <t>2020215142438</t>
  </si>
  <si>
    <t>2020215142439</t>
  </si>
  <si>
    <t>20202151424310</t>
  </si>
  <si>
    <t>20202151424311</t>
  </si>
  <si>
    <t>20202151424312</t>
  </si>
  <si>
    <t>20202151424313</t>
  </si>
  <si>
    <t>20202151424314</t>
  </si>
  <si>
    <t>20202151424315</t>
  </si>
  <si>
    <t>20202151424316</t>
  </si>
  <si>
    <t>20202151424317</t>
  </si>
  <si>
    <t>20202151424318</t>
  </si>
  <si>
    <t>2020215142441</t>
  </si>
  <si>
    <t>2020215142442</t>
  </si>
  <si>
    <t>2020215142443</t>
  </si>
  <si>
    <t>2020215142444</t>
  </si>
  <si>
    <t>2020215142445</t>
  </si>
  <si>
    <t>2020215142446</t>
  </si>
  <si>
    <t>2020215142447</t>
  </si>
  <si>
    <t>2020215142448</t>
  </si>
  <si>
    <t>2020215142449</t>
  </si>
  <si>
    <t>20202151424410</t>
  </si>
  <si>
    <t>20202151424411</t>
  </si>
  <si>
    <t>20202151424412</t>
  </si>
  <si>
    <t>20202151424413</t>
  </si>
  <si>
    <t>20202151424414</t>
  </si>
  <si>
    <t>20202151424415</t>
  </si>
  <si>
    <t>20202151424416</t>
  </si>
  <si>
    <t>20202151424417</t>
  </si>
  <si>
    <t>20202151424418</t>
  </si>
  <si>
    <t>2020215142451</t>
  </si>
  <si>
    <t>2020215142452</t>
  </si>
  <si>
    <t>2020215142453</t>
  </si>
  <si>
    <t>2020215142454</t>
  </si>
  <si>
    <t>2020215142455</t>
  </si>
  <si>
    <t>2020215142456</t>
  </si>
  <si>
    <t>2020215142457</t>
  </si>
  <si>
    <t>2020215142458</t>
  </si>
  <si>
    <t>2020215142459</t>
  </si>
  <si>
    <t>20202151424510</t>
  </si>
  <si>
    <t>20202151424511</t>
  </si>
  <si>
    <t>20202151424512</t>
  </si>
  <si>
    <t>20202151424513</t>
  </si>
  <si>
    <t>20202151424514</t>
  </si>
  <si>
    <t>20202151424515</t>
  </si>
  <si>
    <t>20202151424516</t>
  </si>
  <si>
    <t>20202151424517</t>
  </si>
  <si>
    <t>20202151424518</t>
  </si>
  <si>
    <t>2020215142461</t>
  </si>
  <si>
    <t>2020215142462</t>
  </si>
  <si>
    <t>2020215142463</t>
  </si>
  <si>
    <t>2020215142464</t>
  </si>
  <si>
    <t>2020215142465</t>
  </si>
  <si>
    <t>2020215142466</t>
  </si>
  <si>
    <t>2020215142467</t>
  </si>
  <si>
    <t>2020215142468</t>
  </si>
  <si>
    <t>2020215142469</t>
  </si>
  <si>
    <t>20202151424610</t>
  </si>
  <si>
    <t>20202151424611</t>
  </si>
  <si>
    <t>20202151424612</t>
  </si>
  <si>
    <t>20202151424613</t>
  </si>
  <si>
    <t>20202151424614</t>
  </si>
  <si>
    <t>20202151424615</t>
  </si>
  <si>
    <t>20202151424616</t>
  </si>
  <si>
    <t>20202151424617</t>
  </si>
  <si>
    <t>20202151424618</t>
  </si>
  <si>
    <t>2020215142471</t>
  </si>
  <si>
    <t>2020215142472</t>
  </si>
  <si>
    <t>2020215142473</t>
  </si>
  <si>
    <t>2020215142474</t>
  </si>
  <si>
    <t>2020215142475</t>
  </si>
  <si>
    <t>2020215142476</t>
  </si>
  <si>
    <t>2020215142477</t>
  </si>
  <si>
    <t>2020215142478</t>
  </si>
  <si>
    <t>2020215142479</t>
  </si>
  <si>
    <t>20202151424710</t>
  </si>
  <si>
    <t>20202151424711</t>
  </si>
  <si>
    <t>20202151424712</t>
  </si>
  <si>
    <t>20202151424713</t>
  </si>
  <si>
    <t>20202151424714</t>
  </si>
  <si>
    <t>20202151424715</t>
  </si>
  <si>
    <t>20202151424716</t>
  </si>
  <si>
    <t>20202151424717</t>
  </si>
  <si>
    <t>20202151424718</t>
  </si>
  <si>
    <t>2020215142481</t>
  </si>
  <si>
    <t>2020215142482</t>
  </si>
  <si>
    <t>2020215142483</t>
  </si>
  <si>
    <t>2020215142484</t>
  </si>
  <si>
    <t>2020215142485</t>
  </si>
  <si>
    <t>2020215142486</t>
  </si>
  <si>
    <t>2020215142487</t>
  </si>
  <si>
    <t>2020215142488</t>
  </si>
  <si>
    <t>2020215142489</t>
  </si>
  <si>
    <t>20202151424810</t>
  </si>
  <si>
    <t>20202151424811</t>
  </si>
  <si>
    <t>20202151424812</t>
  </si>
  <si>
    <t>20202151424813</t>
  </si>
  <si>
    <t>20202151424814</t>
  </si>
  <si>
    <t>20202151424815</t>
  </si>
  <si>
    <t>20202151424816</t>
  </si>
  <si>
    <t>20202151424817</t>
  </si>
  <si>
    <t>20202151424818</t>
  </si>
  <si>
    <t>2020215142491</t>
  </si>
  <si>
    <t>2020215142492</t>
  </si>
  <si>
    <t>2020215142493</t>
  </si>
  <si>
    <t>2020215142494</t>
  </si>
  <si>
    <t>2020215142495</t>
  </si>
  <si>
    <t>2020215142496</t>
  </si>
  <si>
    <t>2020215142497</t>
  </si>
  <si>
    <t>2020215142498</t>
  </si>
  <si>
    <t>2020215142499</t>
  </si>
  <si>
    <t>20202151424910</t>
  </si>
  <si>
    <t>20202151424911</t>
  </si>
  <si>
    <t>20202151424912</t>
  </si>
  <si>
    <t>20202151424913</t>
  </si>
  <si>
    <t>20202151424914</t>
  </si>
  <si>
    <t>20202151424915</t>
  </si>
  <si>
    <t>20202151424916</t>
  </si>
  <si>
    <t>20202151424917</t>
  </si>
  <si>
    <t>20202151424918</t>
  </si>
  <si>
    <t>2020215142511</t>
  </si>
  <si>
    <t>2020215142521</t>
  </si>
  <si>
    <t>2020215142611</t>
  </si>
  <si>
    <t>2020215142621</t>
  </si>
  <si>
    <t>2020215142711</t>
  </si>
  <si>
    <t>2020215142721</t>
  </si>
  <si>
    <t>2020215142731</t>
  </si>
  <si>
    <t>2020215142741</t>
  </si>
  <si>
    <t>2020215142751</t>
  </si>
  <si>
    <t>2020215142761</t>
  </si>
  <si>
    <t>2020215142771</t>
  </si>
  <si>
    <t>2020215142781</t>
  </si>
  <si>
    <t>2020215142791</t>
  </si>
  <si>
    <t>20202151427101</t>
  </si>
  <si>
    <t>20202151427111</t>
  </si>
  <si>
    <t>20202151427121</t>
  </si>
  <si>
    <t>20202151427131</t>
  </si>
  <si>
    <t>20202151427141</t>
  </si>
  <si>
    <t>20202151427151</t>
  </si>
  <si>
    <t>20202151427161</t>
  </si>
  <si>
    <t>20202151427171</t>
  </si>
  <si>
    <t>20202151427181</t>
  </si>
  <si>
    <t>20202151427991</t>
  </si>
  <si>
    <t>2020215142811</t>
  </si>
  <si>
    <t>2020215142821</t>
  </si>
  <si>
    <t>2020215142831</t>
  </si>
  <si>
    <t>2020215142841</t>
  </si>
  <si>
    <t>20202151428991</t>
  </si>
  <si>
    <t>2020215142911</t>
  </si>
  <si>
    <t>2020215143011</t>
  </si>
  <si>
    <t>2020215143021</t>
  </si>
  <si>
    <t>2020215143031</t>
  </si>
  <si>
    <t>2020215143111</t>
  </si>
  <si>
    <t>2020215143121</t>
  </si>
  <si>
    <t>2020215143211</t>
  </si>
  <si>
    <t>2020215143221</t>
  </si>
  <si>
    <t>202021516111</t>
  </si>
  <si>
    <t>202021516121</t>
  </si>
  <si>
    <t>202021516211</t>
  </si>
  <si>
    <t>202021516221</t>
  </si>
  <si>
    <t>202021516231</t>
  </si>
  <si>
    <t>202021516241</t>
  </si>
  <si>
    <t>202021516251</t>
  </si>
  <si>
    <t>202021516261</t>
  </si>
  <si>
    <t>202021516271</t>
  </si>
  <si>
    <t>202021516281</t>
  </si>
  <si>
    <t>202021516291</t>
  </si>
  <si>
    <t>2020215162101</t>
  </si>
  <si>
    <t>2020215162111</t>
  </si>
  <si>
    <t>2020215162121</t>
  </si>
  <si>
    <t>2020215162131</t>
  </si>
  <si>
    <t>2020215162141</t>
  </si>
  <si>
    <t>2020215162151</t>
  </si>
  <si>
    <t>2020215162161</t>
  </si>
  <si>
    <t>2020215162171</t>
  </si>
  <si>
    <t>2020215162181</t>
  </si>
  <si>
    <t>2020215162991</t>
  </si>
  <si>
    <t>202021516311</t>
  </si>
  <si>
    <t>202021516321</t>
  </si>
  <si>
    <t>202021516331</t>
  </si>
  <si>
    <t>202021516341</t>
  </si>
  <si>
    <t>2020215163991</t>
  </si>
  <si>
    <t>202021516411</t>
  </si>
  <si>
    <t>202021516421</t>
  </si>
  <si>
    <t>202021516431</t>
  </si>
  <si>
    <t>202021516511</t>
  </si>
  <si>
    <t>202021516611</t>
  </si>
  <si>
    <t>202021516621</t>
  </si>
  <si>
    <t>202021516631</t>
  </si>
  <si>
    <t>202021516641</t>
  </si>
  <si>
    <t>2020215166991</t>
  </si>
  <si>
    <t>202021516711</t>
  </si>
  <si>
    <t>202021516721</t>
  </si>
  <si>
    <t>202021516731</t>
  </si>
  <si>
    <t>202021516741</t>
  </si>
  <si>
    <t>202021516751</t>
  </si>
  <si>
    <t>2020215167991</t>
  </si>
  <si>
    <t>202021516811</t>
  </si>
  <si>
    <t>202021516821</t>
  </si>
  <si>
    <t>202021516911</t>
  </si>
  <si>
    <t>202021516921</t>
  </si>
  <si>
    <t>202021516931</t>
  </si>
  <si>
    <t>2020215169991</t>
  </si>
  <si>
    <t>2020215161011</t>
  </si>
  <si>
    <t>2020215161021</t>
  </si>
  <si>
    <t>2020215161031</t>
  </si>
  <si>
    <t>2020215161041</t>
  </si>
  <si>
    <t>20202151610991</t>
  </si>
  <si>
    <t>2020215161111</t>
  </si>
  <si>
    <t>2020215161121</t>
  </si>
  <si>
    <t>2020215161211</t>
  </si>
  <si>
    <t>2020215161221</t>
  </si>
  <si>
    <t>2020215161311</t>
  </si>
  <si>
    <t>2020215161321</t>
  </si>
  <si>
    <t>2020215161331</t>
  </si>
  <si>
    <t>2020215161411</t>
  </si>
  <si>
    <t>2020215161531</t>
  </si>
  <si>
    <t>2020215161541</t>
  </si>
  <si>
    <t>2020215161551</t>
  </si>
  <si>
    <t>2020215161561</t>
  </si>
  <si>
    <t>2020215161571</t>
  </si>
  <si>
    <t>2020215161581</t>
  </si>
  <si>
    <t>2020215161591</t>
  </si>
  <si>
    <t>20202151615101</t>
  </si>
  <si>
    <t>20202151615111</t>
  </si>
  <si>
    <t>20202151615121</t>
  </si>
  <si>
    <t>20202151615131</t>
  </si>
  <si>
    <t>20202151615141</t>
  </si>
  <si>
    <t>20202151615151</t>
  </si>
  <si>
    <t>20202151615161</t>
  </si>
  <si>
    <t>20202151615171</t>
  </si>
  <si>
    <t>20202151615181</t>
  </si>
  <si>
    <t>20202151615191</t>
  </si>
  <si>
    <t>20202151615201</t>
  </si>
  <si>
    <t>20202151615991</t>
  </si>
  <si>
    <t>2020215161611</t>
  </si>
  <si>
    <t>2020215161612</t>
  </si>
  <si>
    <t>2020215161613</t>
  </si>
  <si>
    <t>2020215161614</t>
  </si>
  <si>
    <t>2020215161615</t>
  </si>
  <si>
    <t>2020215161616</t>
  </si>
  <si>
    <t>2020215161617</t>
  </si>
  <si>
    <t>2020215161618</t>
  </si>
  <si>
    <t>20202151616199</t>
  </si>
  <si>
    <t>2020215161621</t>
  </si>
  <si>
    <t>2020215161622</t>
  </si>
  <si>
    <t>2020215161623</t>
  </si>
  <si>
    <t>2020215161624</t>
  </si>
  <si>
    <t>2020215161625</t>
  </si>
  <si>
    <t>2020215161626</t>
  </si>
  <si>
    <t>2020215161627</t>
  </si>
  <si>
    <t>2020215161628</t>
  </si>
  <si>
    <t>20202151616299</t>
  </si>
  <si>
    <t>2020215161631</t>
  </si>
  <si>
    <t>2020215161632</t>
  </si>
  <si>
    <t>2020215161633</t>
  </si>
  <si>
    <t>2020215161634</t>
  </si>
  <si>
    <t>2020215161635</t>
  </si>
  <si>
    <t>2020215161636</t>
  </si>
  <si>
    <t>2020215161637</t>
  </si>
  <si>
    <t>2020215161638</t>
  </si>
  <si>
    <t>20202151616399</t>
  </si>
  <si>
    <t>2020215161641</t>
  </si>
  <si>
    <t>2020215161642</t>
  </si>
  <si>
    <t>2020215161643</t>
  </si>
  <si>
    <t>2020215161644</t>
  </si>
  <si>
    <t>2020215161645</t>
  </si>
  <si>
    <t>2020215161646</t>
  </si>
  <si>
    <t>2020215161647</t>
  </si>
  <si>
    <t>2020215161648</t>
  </si>
  <si>
    <t>20202151616499</t>
  </si>
  <si>
    <t>2020215161651</t>
  </si>
  <si>
    <t>2020215161652</t>
  </si>
  <si>
    <t>2020215161653</t>
  </si>
  <si>
    <t>2020215161654</t>
  </si>
  <si>
    <t>2020215161655</t>
  </si>
  <si>
    <t>2020215161656</t>
  </si>
  <si>
    <t>2020215161657</t>
  </si>
  <si>
    <t>2020215161658</t>
  </si>
  <si>
    <t>20202151616599</t>
  </si>
  <si>
    <t>20202151616991</t>
  </si>
  <si>
    <t>20202151616992</t>
  </si>
  <si>
    <t>20202151616993</t>
  </si>
  <si>
    <t>20202151616994</t>
  </si>
  <si>
    <t>20202151616995</t>
  </si>
  <si>
    <t>20202151616996</t>
  </si>
  <si>
    <t>20202151616997</t>
  </si>
  <si>
    <t>20202151616998</t>
  </si>
  <si>
    <t>202021516169999</t>
  </si>
  <si>
    <t>2020215161711</t>
  </si>
  <si>
    <t>2020215161721</t>
  </si>
  <si>
    <t>2020215161731</t>
  </si>
  <si>
    <t>2020215161741</t>
  </si>
  <si>
    <t>2020215161751</t>
  </si>
  <si>
    <t>2020215161761</t>
  </si>
  <si>
    <t>2020215161771</t>
  </si>
  <si>
    <t>20202151617991</t>
  </si>
  <si>
    <t>2020215161811</t>
  </si>
  <si>
    <t>2020215161821</t>
  </si>
  <si>
    <t>2020215161911</t>
  </si>
  <si>
    <t>2020215161921</t>
  </si>
  <si>
    <t>2020215161931</t>
  </si>
  <si>
    <t>2020215161941</t>
  </si>
  <si>
    <t>2020215161951</t>
  </si>
  <si>
    <t>2020215161961</t>
  </si>
  <si>
    <t>2020215161971</t>
  </si>
  <si>
    <t>2020215161981</t>
  </si>
  <si>
    <t>2020215161991</t>
  </si>
  <si>
    <t>20202151619101</t>
  </si>
  <si>
    <t>20202151619991</t>
  </si>
  <si>
    <t>2020215162011</t>
  </si>
  <si>
    <t>2020215162021</t>
  </si>
  <si>
    <t>2020215162031</t>
  </si>
  <si>
    <t>2020215162041</t>
  </si>
  <si>
    <t>20202151620991</t>
  </si>
  <si>
    <t>20202151621111</t>
  </si>
  <si>
    <t>20202151621211</t>
  </si>
  <si>
    <t>20202151621311</t>
  </si>
  <si>
    <t>2020215162211</t>
  </si>
  <si>
    <t>2020215162221</t>
  </si>
  <si>
    <t>20202151622991</t>
  </si>
  <si>
    <t>2020215162311</t>
  </si>
  <si>
    <t>2020215162321</t>
  </si>
  <si>
    <t>2020215162411</t>
  </si>
  <si>
    <t>2020215162412</t>
  </si>
  <si>
    <t>2020215162413</t>
  </si>
  <si>
    <t>2020215162414</t>
  </si>
  <si>
    <t>2020215162415</t>
  </si>
  <si>
    <t>2020215162416</t>
  </si>
  <si>
    <t>2020215162417</t>
  </si>
  <si>
    <t>2020215162418</t>
  </si>
  <si>
    <t>2020215162419</t>
  </si>
  <si>
    <t>20202151624110</t>
  </si>
  <si>
    <t>20202151624111</t>
  </si>
  <si>
    <t>20202151624112</t>
  </si>
  <si>
    <t>20202151624113</t>
  </si>
  <si>
    <t>20202151624114</t>
  </si>
  <si>
    <t>20202151624115</t>
  </si>
  <si>
    <t>20202151624116</t>
  </si>
  <si>
    <t>20202151624117</t>
  </si>
  <si>
    <t>20202151624118</t>
  </si>
  <si>
    <t>2020215162421</t>
  </si>
  <si>
    <t>2020215162422</t>
  </si>
  <si>
    <t>2020215162423</t>
  </si>
  <si>
    <t>2020215162424</t>
  </si>
  <si>
    <t>2020215162425</t>
  </si>
  <si>
    <t>2020215162426</t>
  </si>
  <si>
    <t>2020215162427</t>
  </si>
  <si>
    <t>2020215162428</t>
  </si>
  <si>
    <t>2020215162429</t>
  </si>
  <si>
    <t>20202151624210</t>
  </si>
  <si>
    <t>20202151624211</t>
  </si>
  <si>
    <t>20202151624212</t>
  </si>
  <si>
    <t>20202151624213</t>
  </si>
  <si>
    <t>20202151624214</t>
  </si>
  <si>
    <t>20202151624215</t>
  </si>
  <si>
    <t>20202151624216</t>
  </si>
  <si>
    <t>20202151624217</t>
  </si>
  <si>
    <t>20202151624218</t>
  </si>
  <si>
    <t>2020215162431</t>
  </si>
  <si>
    <t>2020215162432</t>
  </si>
  <si>
    <t>2020215162433</t>
  </si>
  <si>
    <t>2020215162434</t>
  </si>
  <si>
    <t>2020215162435</t>
  </si>
  <si>
    <t>2020215162436</t>
  </si>
  <si>
    <t>2020215162437</t>
  </si>
  <si>
    <t>2020215162438</t>
  </si>
  <si>
    <t>2020215162439</t>
  </si>
  <si>
    <t>20202151624310</t>
  </si>
  <si>
    <t>20202151624311</t>
  </si>
  <si>
    <t>20202151624312</t>
  </si>
  <si>
    <t>20202151624313</t>
  </si>
  <si>
    <t>20202151624314</t>
  </si>
  <si>
    <t>20202151624315</t>
  </si>
  <si>
    <t>20202151624316</t>
  </si>
  <si>
    <t>20202151624317</t>
  </si>
  <si>
    <t>20202151624318</t>
  </si>
  <si>
    <t>2020215162441</t>
  </si>
  <si>
    <t>2020215162442</t>
  </si>
  <si>
    <t>2020215162443</t>
  </si>
  <si>
    <t>2020215162444</t>
  </si>
  <si>
    <t>2020215162445</t>
  </si>
  <si>
    <t>2020215162446</t>
  </si>
  <si>
    <t>2020215162447</t>
  </si>
  <si>
    <t>2020215162448</t>
  </si>
  <si>
    <t>2020215162449</t>
  </si>
  <si>
    <t>20202151624410</t>
  </si>
  <si>
    <t>20202151624411</t>
  </si>
  <si>
    <t>20202151624412</t>
  </si>
  <si>
    <t>20202151624413</t>
  </si>
  <si>
    <t>20202151624414</t>
  </si>
  <si>
    <t>20202151624415</t>
  </si>
  <si>
    <t>20202151624416</t>
  </si>
  <si>
    <t>20202151624417</t>
  </si>
  <si>
    <t>20202151624418</t>
  </si>
  <si>
    <t>2020215162451</t>
  </si>
  <si>
    <t>2020215162452</t>
  </si>
  <si>
    <t>2020215162453</t>
  </si>
  <si>
    <t>2020215162454</t>
  </si>
  <si>
    <t>2020215162455</t>
  </si>
  <si>
    <t>2020215162456</t>
  </si>
  <si>
    <t>2020215162457</t>
  </si>
  <si>
    <t>2020215162458</t>
  </si>
  <si>
    <t>2020215162459</t>
  </si>
  <si>
    <t>20202151624510</t>
  </si>
  <si>
    <t>20202151624511</t>
  </si>
  <si>
    <t>20202151624512</t>
  </si>
  <si>
    <t>20202151624513</t>
  </si>
  <si>
    <t>20202151624514</t>
  </si>
  <si>
    <t>20202151624515</t>
  </si>
  <si>
    <t>20202151624516</t>
  </si>
  <si>
    <t>20202151624517</t>
  </si>
  <si>
    <t>20202151624518</t>
  </si>
  <si>
    <t>2020215162461</t>
  </si>
  <si>
    <t>2020215162462</t>
  </si>
  <si>
    <t>2020215162463</t>
  </si>
  <si>
    <t>2020215162464</t>
  </si>
  <si>
    <t>2020215162465</t>
  </si>
  <si>
    <t>2020215162466</t>
  </si>
  <si>
    <t>2020215162467</t>
  </si>
  <si>
    <t>2020215162468</t>
  </si>
  <si>
    <t>2020215162469</t>
  </si>
  <si>
    <t>20202151624610</t>
  </si>
  <si>
    <t>20202151624611</t>
  </si>
  <si>
    <t>20202151624612</t>
  </si>
  <si>
    <t>20202151624613</t>
  </si>
  <si>
    <t>20202151624614</t>
  </si>
  <si>
    <t>20202151624615</t>
  </si>
  <si>
    <t>20202151624616</t>
  </si>
  <si>
    <t>20202151624617</t>
  </si>
  <si>
    <t>20202151624618</t>
  </si>
  <si>
    <t>2020215162471</t>
  </si>
  <si>
    <t>2020215162472</t>
  </si>
  <si>
    <t>2020215162473</t>
  </si>
  <si>
    <t>2020215162474</t>
  </si>
  <si>
    <t>2020215162475</t>
  </si>
  <si>
    <t>2020215162476</t>
  </si>
  <si>
    <t>2020215162477</t>
  </si>
  <si>
    <t>2020215162478</t>
  </si>
  <si>
    <t>2020215162479</t>
  </si>
  <si>
    <t>20202151624710</t>
  </si>
  <si>
    <t>20202151624711</t>
  </si>
  <si>
    <t>20202151624712</t>
  </si>
  <si>
    <t>20202151624713</t>
  </si>
  <si>
    <t>20202151624714</t>
  </si>
  <si>
    <t>20202151624715</t>
  </si>
  <si>
    <t>20202151624716</t>
  </si>
  <si>
    <t>20202151624717</t>
  </si>
  <si>
    <t>20202151624718</t>
  </si>
  <si>
    <t>2020215162481</t>
  </si>
  <si>
    <t>2020215162482</t>
  </si>
  <si>
    <t>2020215162483</t>
  </si>
  <si>
    <t>2020215162484</t>
  </si>
  <si>
    <t>2020215162485</t>
  </si>
  <si>
    <t>2020215162486</t>
  </si>
  <si>
    <t>2020215162487</t>
  </si>
  <si>
    <t>2020215162488</t>
  </si>
  <si>
    <t>2020215162489</t>
  </si>
  <si>
    <t>20202151624810</t>
  </si>
  <si>
    <t>20202151624811</t>
  </si>
  <si>
    <t>20202151624812</t>
  </si>
  <si>
    <t>20202151624813</t>
  </si>
  <si>
    <t>20202151624814</t>
  </si>
  <si>
    <t>20202151624815</t>
  </si>
  <si>
    <t>20202151624816</t>
  </si>
  <si>
    <t>20202151624817</t>
  </si>
  <si>
    <t>20202151624818</t>
  </si>
  <si>
    <t>2020215162491</t>
  </si>
  <si>
    <t>2020215162492</t>
  </si>
  <si>
    <t>2020215162493</t>
  </si>
  <si>
    <t>2020215162494</t>
  </si>
  <si>
    <t>2020215162495</t>
  </si>
  <si>
    <t>2020215162496</t>
  </si>
  <si>
    <t>2020215162497</t>
  </si>
  <si>
    <t>2020215162498</t>
  </si>
  <si>
    <t>2020215162499</t>
  </si>
  <si>
    <t>20202151624910</t>
  </si>
  <si>
    <t>20202151624911</t>
  </si>
  <si>
    <t>20202151624912</t>
  </si>
  <si>
    <t>20202151624913</t>
  </si>
  <si>
    <t>20202151624914</t>
  </si>
  <si>
    <t>20202151624915</t>
  </si>
  <si>
    <t>20202151624916</t>
  </si>
  <si>
    <t>20202151624917</t>
  </si>
  <si>
    <t>20202151624918</t>
  </si>
  <si>
    <t>2020215162511</t>
  </si>
  <si>
    <t>2020215162521</t>
  </si>
  <si>
    <t>2020215162611</t>
  </si>
  <si>
    <t>2020215162621</t>
  </si>
  <si>
    <t>2020215162711</t>
  </si>
  <si>
    <t>2020215162721</t>
  </si>
  <si>
    <t>2020215162731</t>
  </si>
  <si>
    <t>2020215162741</t>
  </si>
  <si>
    <t>2020215162751</t>
  </si>
  <si>
    <t>2020215162761</t>
  </si>
  <si>
    <t>2020215162771</t>
  </si>
  <si>
    <t>2020215162781</t>
  </si>
  <si>
    <t>2020215162791</t>
  </si>
  <si>
    <t>20202151627101</t>
  </si>
  <si>
    <t>20202151627111</t>
  </si>
  <si>
    <t>20202151627121</t>
  </si>
  <si>
    <t>20202151627131</t>
  </si>
  <si>
    <t>20202151627141</t>
  </si>
  <si>
    <t>20202151627151</t>
  </si>
  <si>
    <t>20202151627161</t>
  </si>
  <si>
    <t>20202151627171</t>
  </si>
  <si>
    <t>20202151627181</t>
  </si>
  <si>
    <t>20202151627991</t>
  </si>
  <si>
    <t>2020215162811</t>
  </si>
  <si>
    <t>2020215162821</t>
  </si>
  <si>
    <t>2020215162831</t>
  </si>
  <si>
    <t>2020215162841</t>
  </si>
  <si>
    <t>20202151628991</t>
  </si>
  <si>
    <t>2020215162911</t>
  </si>
  <si>
    <t>2020215163011</t>
  </si>
  <si>
    <t>2020215163021</t>
  </si>
  <si>
    <t>2020215163031</t>
  </si>
  <si>
    <t>2020215163111</t>
  </si>
  <si>
    <t>2020215163121</t>
  </si>
  <si>
    <t>2020215163211</t>
  </si>
  <si>
    <t>2020215163221</t>
  </si>
  <si>
    <t>202021518111</t>
  </si>
  <si>
    <t>202021518121</t>
  </si>
  <si>
    <t>202021518211</t>
  </si>
  <si>
    <t>202021518221</t>
  </si>
  <si>
    <t>202021518231</t>
  </si>
  <si>
    <t>202021518241</t>
  </si>
  <si>
    <t>202021518251</t>
  </si>
  <si>
    <t>202021518261</t>
  </si>
  <si>
    <t>202021518271</t>
  </si>
  <si>
    <t>202021518281</t>
  </si>
  <si>
    <t>202021518291</t>
  </si>
  <si>
    <t>2020215182101</t>
  </si>
  <si>
    <t>2020215182111</t>
  </si>
  <si>
    <t>2020215182121</t>
  </si>
  <si>
    <t>2020215182131</t>
  </si>
  <si>
    <t>2020215182141</t>
  </si>
  <si>
    <t>2020215182151</t>
  </si>
  <si>
    <t>2020215182161</t>
  </si>
  <si>
    <t>2020215182171</t>
  </si>
  <si>
    <t>2020215182181</t>
  </si>
  <si>
    <t>2020215182991</t>
  </si>
  <si>
    <t>202021518311</t>
  </si>
  <si>
    <t>202021518321</t>
  </si>
  <si>
    <t>202021518331</t>
  </si>
  <si>
    <t>202021518341</t>
  </si>
  <si>
    <t>2020215183991</t>
  </si>
  <si>
    <t>202021518411</t>
  </si>
  <si>
    <t>202021518421</t>
  </si>
  <si>
    <t>202021518431</t>
  </si>
  <si>
    <t>202021518511</t>
  </si>
  <si>
    <t>202021518611</t>
  </si>
  <si>
    <t>202021518621</t>
  </si>
  <si>
    <t>202021518631</t>
  </si>
  <si>
    <t>202021518641</t>
  </si>
  <si>
    <t>2020215186991</t>
  </si>
  <si>
    <t>202021518711</t>
  </si>
  <si>
    <t>202021518721</t>
  </si>
  <si>
    <t>202021518731</t>
  </si>
  <si>
    <t>202021518741</t>
  </si>
  <si>
    <t>202021518751</t>
  </si>
  <si>
    <t>2020215187991</t>
  </si>
  <si>
    <t>202021518811</t>
  </si>
  <si>
    <t>202021518821</t>
  </si>
  <si>
    <t>202021518911</t>
  </si>
  <si>
    <t>202021518921</t>
  </si>
  <si>
    <t>202021518931</t>
  </si>
  <si>
    <t>2020215189991</t>
  </si>
  <si>
    <t>2020215181011</t>
  </si>
  <si>
    <t>2020215181021</t>
  </si>
  <si>
    <t>2020215181031</t>
  </si>
  <si>
    <t>2020215181041</t>
  </si>
  <si>
    <t>20202151810991</t>
  </si>
  <si>
    <t>2020215181111</t>
  </si>
  <si>
    <t>2020215181121</t>
  </si>
  <si>
    <t>2020215181211</t>
  </si>
  <si>
    <t>2020215181221</t>
  </si>
  <si>
    <t>2020215181311</t>
  </si>
  <si>
    <t>2020215181321</t>
  </si>
  <si>
    <t>2020215181331</t>
  </si>
  <si>
    <t>2020215181411</t>
  </si>
  <si>
    <t>2020215181531</t>
  </si>
  <si>
    <t>2020215181541</t>
  </si>
  <si>
    <t>2020215181551</t>
  </si>
  <si>
    <t>2020215181561</t>
  </si>
  <si>
    <t>2020215181571</t>
  </si>
  <si>
    <t>2020215181581</t>
  </si>
  <si>
    <t>2020215181591</t>
  </si>
  <si>
    <t>20202151815101</t>
  </si>
  <si>
    <t>20202151815111</t>
  </si>
  <si>
    <t>20202151815121</t>
  </si>
  <si>
    <t>20202151815131</t>
  </si>
  <si>
    <t>20202151815141</t>
  </si>
  <si>
    <t>20202151815151</t>
  </si>
  <si>
    <t>20202151815161</t>
  </si>
  <si>
    <t>20202151815171</t>
  </si>
  <si>
    <t>20202151815181</t>
  </si>
  <si>
    <t>20202151815191</t>
  </si>
  <si>
    <t>20202151815201</t>
  </si>
  <si>
    <t>20202151815991</t>
  </si>
  <si>
    <t>2020215181611</t>
  </si>
  <si>
    <t>2020215181612</t>
  </si>
  <si>
    <t>2020215181613</t>
  </si>
  <si>
    <t>2020215181614</t>
  </si>
  <si>
    <t>2020215181615</t>
  </si>
  <si>
    <t>2020215181616</t>
  </si>
  <si>
    <t>2020215181617</t>
  </si>
  <si>
    <t>2020215181618</t>
  </si>
  <si>
    <t>20202151816199</t>
  </si>
  <si>
    <t>2020215181621</t>
  </si>
  <si>
    <t>2020215181622</t>
  </si>
  <si>
    <t>2020215181623</t>
  </si>
  <si>
    <t>2020215181624</t>
  </si>
  <si>
    <t>2020215181625</t>
  </si>
  <si>
    <t>2020215181626</t>
  </si>
  <si>
    <t>2020215181627</t>
  </si>
  <si>
    <t>2020215181628</t>
  </si>
  <si>
    <t>20202151816299</t>
  </si>
  <si>
    <t>2020215181631</t>
  </si>
  <si>
    <t>2020215181632</t>
  </si>
  <si>
    <t>2020215181633</t>
  </si>
  <si>
    <t>2020215181634</t>
  </si>
  <si>
    <t>2020215181635</t>
  </si>
  <si>
    <t>2020215181636</t>
  </si>
  <si>
    <t>2020215181637</t>
  </si>
  <si>
    <t>2020215181638</t>
  </si>
  <si>
    <t>20202151816399</t>
  </si>
  <si>
    <t>2020215181641</t>
  </si>
  <si>
    <t>2020215181642</t>
  </si>
  <si>
    <t>2020215181643</t>
  </si>
  <si>
    <t>2020215181644</t>
  </si>
  <si>
    <t>2020215181645</t>
  </si>
  <si>
    <t>2020215181646</t>
  </si>
  <si>
    <t>2020215181647</t>
  </si>
  <si>
    <t>2020215181648</t>
  </si>
  <si>
    <t>20202151816499</t>
  </si>
  <si>
    <t>2020215181651</t>
  </si>
  <si>
    <t>2020215181652</t>
  </si>
  <si>
    <t>2020215181653</t>
  </si>
  <si>
    <t>2020215181654</t>
  </si>
  <si>
    <t>2020215181655</t>
  </si>
  <si>
    <t>2020215181656</t>
  </si>
  <si>
    <t>2020215181657</t>
  </si>
  <si>
    <t>2020215181658</t>
  </si>
  <si>
    <t>20202151816599</t>
  </si>
  <si>
    <t>20202151816991</t>
  </si>
  <si>
    <t>20202151816992</t>
  </si>
  <si>
    <t>20202151816993</t>
  </si>
  <si>
    <t>20202151816994</t>
  </si>
  <si>
    <t>20202151816995</t>
  </si>
  <si>
    <t>20202151816996</t>
  </si>
  <si>
    <t>20202151816997</t>
  </si>
  <si>
    <t>20202151816998</t>
  </si>
  <si>
    <t>202021518169999</t>
  </si>
  <si>
    <t>2020215181711</t>
  </si>
  <si>
    <t>2020215181721</t>
  </si>
  <si>
    <t>2020215181731</t>
  </si>
  <si>
    <t>2020215181741</t>
  </si>
  <si>
    <t>2020215181751</t>
  </si>
  <si>
    <t>2020215181761</t>
  </si>
  <si>
    <t>2020215181771</t>
  </si>
  <si>
    <t>20202151817991</t>
  </si>
  <si>
    <t>2020215181811</t>
  </si>
  <si>
    <t>2020215181821</t>
  </si>
  <si>
    <t>2020215181911</t>
  </si>
  <si>
    <t>2020215181921</t>
  </si>
  <si>
    <t>2020215181931</t>
  </si>
  <si>
    <t>2020215181941</t>
  </si>
  <si>
    <t>2020215181951</t>
  </si>
  <si>
    <t>2020215181961</t>
  </si>
  <si>
    <t>2020215181971</t>
  </si>
  <si>
    <t>2020215181981</t>
  </si>
  <si>
    <t>2020215181991</t>
  </si>
  <si>
    <t>20202151819101</t>
  </si>
  <si>
    <t>20202151819991</t>
  </si>
  <si>
    <t>2020215182011</t>
  </si>
  <si>
    <t>2020215182021</t>
  </si>
  <si>
    <t>2020215182031</t>
  </si>
  <si>
    <t>2020215182041</t>
  </si>
  <si>
    <t>20202151820991</t>
  </si>
  <si>
    <t>20202151821111</t>
  </si>
  <si>
    <t>20202151821211</t>
  </si>
  <si>
    <t>20202151821311</t>
  </si>
  <si>
    <t>2020215182211</t>
  </si>
  <si>
    <t>2020215182221</t>
  </si>
  <si>
    <t>20202151822991</t>
  </si>
  <si>
    <t>2020215182311</t>
  </si>
  <si>
    <t>2020215182321</t>
  </si>
  <si>
    <t>2020215182411</t>
  </si>
  <si>
    <t>2020215182412</t>
  </si>
  <si>
    <t>2020215182413</t>
  </si>
  <si>
    <t>2020215182414</t>
  </si>
  <si>
    <t>2020215182415</t>
  </si>
  <si>
    <t>2020215182416</t>
  </si>
  <si>
    <t>2020215182417</t>
  </si>
  <si>
    <t>2020215182418</t>
  </si>
  <si>
    <t>2020215182419</t>
  </si>
  <si>
    <t>20202151824110</t>
  </si>
  <si>
    <t>20202151824111</t>
  </si>
  <si>
    <t>20202151824112</t>
  </si>
  <si>
    <t>20202151824113</t>
  </si>
  <si>
    <t>20202151824114</t>
  </si>
  <si>
    <t>20202151824115</t>
  </si>
  <si>
    <t>20202151824116</t>
  </si>
  <si>
    <t>20202151824117</t>
  </si>
  <si>
    <t>20202151824118</t>
  </si>
  <si>
    <t>2020215182421</t>
  </si>
  <si>
    <t>2020215182422</t>
  </si>
  <si>
    <t>2020215182423</t>
  </si>
  <si>
    <t>2020215182424</t>
  </si>
  <si>
    <t>2020215182425</t>
  </si>
  <si>
    <t>2020215182426</t>
  </si>
  <si>
    <t>2020215182427</t>
  </si>
  <si>
    <t>2020215182428</t>
  </si>
  <si>
    <t>2020215182429</t>
  </si>
  <si>
    <t>20202151824210</t>
  </si>
  <si>
    <t>20202151824211</t>
  </si>
  <si>
    <t>20202151824212</t>
  </si>
  <si>
    <t>20202151824213</t>
  </si>
  <si>
    <t>20202151824214</t>
  </si>
  <si>
    <t>20202151824215</t>
  </si>
  <si>
    <t>20202151824216</t>
  </si>
  <si>
    <t>20202151824217</t>
  </si>
  <si>
    <t>20202151824218</t>
  </si>
  <si>
    <t>2020215182431</t>
  </si>
  <si>
    <t>2020215182432</t>
  </si>
  <si>
    <t>2020215182433</t>
  </si>
  <si>
    <t>2020215182434</t>
  </si>
  <si>
    <t>2020215182435</t>
  </si>
  <si>
    <t>2020215182436</t>
  </si>
  <si>
    <t>2020215182437</t>
  </si>
  <si>
    <t>2020215182438</t>
  </si>
  <si>
    <t>2020215182439</t>
  </si>
  <si>
    <t>20202151824310</t>
  </si>
  <si>
    <t>20202151824311</t>
  </si>
  <si>
    <t>20202151824312</t>
  </si>
  <si>
    <t>20202151824313</t>
  </si>
  <si>
    <t>20202151824314</t>
  </si>
  <si>
    <t>20202151824315</t>
  </si>
  <si>
    <t>20202151824316</t>
  </si>
  <si>
    <t>20202151824317</t>
  </si>
  <si>
    <t>20202151824318</t>
  </si>
  <si>
    <t>2020215182441</t>
  </si>
  <si>
    <t>2020215182442</t>
  </si>
  <si>
    <t>2020215182443</t>
  </si>
  <si>
    <t>2020215182444</t>
  </si>
  <si>
    <t>2020215182445</t>
  </si>
  <si>
    <t>2020215182446</t>
  </si>
  <si>
    <t>2020215182447</t>
  </si>
  <si>
    <t>2020215182448</t>
  </si>
  <si>
    <t>2020215182449</t>
  </si>
  <si>
    <t>20202151824410</t>
  </si>
  <si>
    <t>20202151824411</t>
  </si>
  <si>
    <t>20202151824412</t>
  </si>
  <si>
    <t>20202151824413</t>
  </si>
  <si>
    <t>20202151824414</t>
  </si>
  <si>
    <t>20202151824415</t>
  </si>
  <si>
    <t>20202151824416</t>
  </si>
  <si>
    <t>20202151824417</t>
  </si>
  <si>
    <t>20202151824418</t>
  </si>
  <si>
    <t>2020215182451</t>
  </si>
  <si>
    <t>2020215182452</t>
  </si>
  <si>
    <t>2020215182453</t>
  </si>
  <si>
    <t>2020215182454</t>
  </si>
  <si>
    <t>2020215182455</t>
  </si>
  <si>
    <t>2020215182456</t>
  </si>
  <si>
    <t>2020215182457</t>
  </si>
  <si>
    <t>2020215182458</t>
  </si>
  <si>
    <t>2020215182459</t>
  </si>
  <si>
    <t>20202151824510</t>
  </si>
  <si>
    <t>20202151824511</t>
  </si>
  <si>
    <t>20202151824512</t>
  </si>
  <si>
    <t>20202151824513</t>
  </si>
  <si>
    <t>20202151824514</t>
  </si>
  <si>
    <t>20202151824515</t>
  </si>
  <si>
    <t>20202151824516</t>
  </si>
  <si>
    <t>20202151824517</t>
  </si>
  <si>
    <t>20202151824518</t>
  </si>
  <si>
    <t>2020215182461</t>
  </si>
  <si>
    <t>2020215182462</t>
  </si>
  <si>
    <t>2020215182463</t>
  </si>
  <si>
    <t>2020215182464</t>
  </si>
  <si>
    <t>2020215182465</t>
  </si>
  <si>
    <t>2020215182466</t>
  </si>
  <si>
    <t>2020215182467</t>
  </si>
  <si>
    <t>2020215182468</t>
  </si>
  <si>
    <t>2020215182469</t>
  </si>
  <si>
    <t>20202151824610</t>
  </si>
  <si>
    <t>20202151824611</t>
  </si>
  <si>
    <t>20202151824612</t>
  </si>
  <si>
    <t>20202151824613</t>
  </si>
  <si>
    <t>20202151824614</t>
  </si>
  <si>
    <t>20202151824615</t>
  </si>
  <si>
    <t>20202151824616</t>
  </si>
  <si>
    <t>20202151824617</t>
  </si>
  <si>
    <t>20202151824618</t>
  </si>
  <si>
    <t>2020215182471</t>
  </si>
  <si>
    <t>2020215182472</t>
  </si>
  <si>
    <t>2020215182473</t>
  </si>
  <si>
    <t>2020215182474</t>
  </si>
  <si>
    <t>2020215182475</t>
  </si>
  <si>
    <t>2020215182476</t>
  </si>
  <si>
    <t>2020215182477</t>
  </si>
  <si>
    <t>2020215182478</t>
  </si>
  <si>
    <t>2020215182479</t>
  </si>
  <si>
    <t>20202151824710</t>
  </si>
  <si>
    <t>20202151824711</t>
  </si>
  <si>
    <t>20202151824712</t>
  </si>
  <si>
    <t>20202151824713</t>
  </si>
  <si>
    <t>20202151824714</t>
  </si>
  <si>
    <t>20202151824715</t>
  </si>
  <si>
    <t>20202151824716</t>
  </si>
  <si>
    <t>20202151824717</t>
  </si>
  <si>
    <t>20202151824718</t>
  </si>
  <si>
    <t>2020215182481</t>
  </si>
  <si>
    <t>2020215182482</t>
  </si>
  <si>
    <t>2020215182483</t>
  </si>
  <si>
    <t>2020215182484</t>
  </si>
  <si>
    <t>2020215182485</t>
  </si>
  <si>
    <t>2020215182486</t>
  </si>
  <si>
    <t>2020215182487</t>
  </si>
  <si>
    <t>2020215182488</t>
  </si>
  <si>
    <t>2020215182489</t>
  </si>
  <si>
    <t>20202151824810</t>
  </si>
  <si>
    <t>20202151824811</t>
  </si>
  <si>
    <t>20202151824812</t>
  </si>
  <si>
    <t>20202151824813</t>
  </si>
  <si>
    <t>20202151824814</t>
  </si>
  <si>
    <t>20202151824815</t>
  </si>
  <si>
    <t>20202151824816</t>
  </si>
  <si>
    <t>20202151824817</t>
  </si>
  <si>
    <t>20202151824818</t>
  </si>
  <si>
    <t>2020215182491</t>
  </si>
  <si>
    <t>2020215182492</t>
  </si>
  <si>
    <t>2020215182493</t>
  </si>
  <si>
    <t>2020215182494</t>
  </si>
  <si>
    <t>2020215182495</t>
  </si>
  <si>
    <t>2020215182496</t>
  </si>
  <si>
    <t>2020215182497</t>
  </si>
  <si>
    <t>2020215182498</t>
  </si>
  <si>
    <t>2020215182499</t>
  </si>
  <si>
    <t>20202151824910</t>
  </si>
  <si>
    <t>20202151824911</t>
  </si>
  <si>
    <t>20202151824912</t>
  </si>
  <si>
    <t>20202151824913</t>
  </si>
  <si>
    <t>20202151824914</t>
  </si>
  <si>
    <t>20202151824915</t>
  </si>
  <si>
    <t>20202151824916</t>
  </si>
  <si>
    <t>20202151824917</t>
  </si>
  <si>
    <t>20202151824918</t>
  </si>
  <si>
    <t>2020215182511</t>
  </si>
  <si>
    <t>2020215182521</t>
  </si>
  <si>
    <t>2020215182611</t>
  </si>
  <si>
    <t>2020215182621</t>
  </si>
  <si>
    <t>2020215182711</t>
  </si>
  <si>
    <t>2020215182721</t>
  </si>
  <si>
    <t>2020215182731</t>
  </si>
  <si>
    <t>2020215182741</t>
  </si>
  <si>
    <t>2020215182751</t>
  </si>
  <si>
    <t>2020215182761</t>
  </si>
  <si>
    <t>2020215182771</t>
  </si>
  <si>
    <t>2020215182781</t>
  </si>
  <si>
    <t>2020215182791</t>
  </si>
  <si>
    <t>20202151827101</t>
  </si>
  <si>
    <t>20202151827111</t>
  </si>
  <si>
    <t>20202151827121</t>
  </si>
  <si>
    <t>20202151827131</t>
  </si>
  <si>
    <t>20202151827141</t>
  </si>
  <si>
    <t>20202151827151</t>
  </si>
  <si>
    <t>20202151827161</t>
  </si>
  <si>
    <t>20202151827171</t>
  </si>
  <si>
    <t>20202151827181</t>
  </si>
  <si>
    <t>20202151827991</t>
  </si>
  <si>
    <t>2020215182811</t>
  </si>
  <si>
    <t>2020215182821</t>
  </si>
  <si>
    <t>2020215182831</t>
  </si>
  <si>
    <t>2020215182841</t>
  </si>
  <si>
    <t>20202151828991</t>
  </si>
  <si>
    <t>2020215182911</t>
  </si>
  <si>
    <t>2020215183011</t>
  </si>
  <si>
    <t>2020215183021</t>
  </si>
  <si>
    <t>2020215183031</t>
  </si>
  <si>
    <t>2020215183111</t>
  </si>
  <si>
    <t>2020215183121</t>
  </si>
  <si>
    <t>2020215183211</t>
  </si>
  <si>
    <t>2020215183221</t>
  </si>
  <si>
    <t>202021520111</t>
  </si>
  <si>
    <t>202021520121</t>
  </si>
  <si>
    <t>202021520211</t>
  </si>
  <si>
    <t>202021520221</t>
  </si>
  <si>
    <t>202021520231</t>
  </si>
  <si>
    <t>202021520241</t>
  </si>
  <si>
    <t>202021520251</t>
  </si>
  <si>
    <t>202021520261</t>
  </si>
  <si>
    <t>202021520271</t>
  </si>
  <si>
    <t>202021520281</t>
  </si>
  <si>
    <t>202021520291</t>
  </si>
  <si>
    <t>2020215202101</t>
  </si>
  <si>
    <t>2020215202111</t>
  </si>
  <si>
    <t>2020215202121</t>
  </si>
  <si>
    <t>2020215202131</t>
  </si>
  <si>
    <t>2020215202141</t>
  </si>
  <si>
    <t>2020215202151</t>
  </si>
  <si>
    <t>2020215202161</t>
  </si>
  <si>
    <t>2020215202171</t>
  </si>
  <si>
    <t>2020215202181</t>
  </si>
  <si>
    <t>2020215202991</t>
  </si>
  <si>
    <t>202021520311</t>
  </si>
  <si>
    <t>202021520321</t>
  </si>
  <si>
    <t>202021520331</t>
  </si>
  <si>
    <t>202021520341</t>
  </si>
  <si>
    <t>2020215203991</t>
  </si>
  <si>
    <t>202021520411</t>
  </si>
  <si>
    <t>202021520421</t>
  </si>
  <si>
    <t>202021520431</t>
  </si>
  <si>
    <t>202021520511</t>
  </si>
  <si>
    <t>202021520611</t>
  </si>
  <si>
    <t>202021520621</t>
  </si>
  <si>
    <t>202021520631</t>
  </si>
  <si>
    <t>202021520641</t>
  </si>
  <si>
    <t>2020215206991</t>
  </si>
  <si>
    <t>202021520711</t>
  </si>
  <si>
    <t>202021520721</t>
  </si>
  <si>
    <t>202021520731</t>
  </si>
  <si>
    <t>202021520741</t>
  </si>
  <si>
    <t>202021520751</t>
  </si>
  <si>
    <t>2020215207991</t>
  </si>
  <si>
    <t>202021520811</t>
  </si>
  <si>
    <t>202021520821</t>
  </si>
  <si>
    <t>202021520911</t>
  </si>
  <si>
    <t>202021520921</t>
  </si>
  <si>
    <t>202021520931</t>
  </si>
  <si>
    <t>2020215209991</t>
  </si>
  <si>
    <t>2020215201011</t>
  </si>
  <si>
    <t>2020215201021</t>
  </si>
  <si>
    <t>2020215201031</t>
  </si>
  <si>
    <t>2020215201041</t>
  </si>
  <si>
    <t>20202152010991</t>
  </si>
  <si>
    <t>2020215201111</t>
  </si>
  <si>
    <t>2020215201121</t>
  </si>
  <si>
    <t>2020215201211</t>
  </si>
  <si>
    <t>2020215201221</t>
  </si>
  <si>
    <t>2020215201311</t>
  </si>
  <si>
    <t>2020215201321</t>
  </si>
  <si>
    <t>2020215201331</t>
  </si>
  <si>
    <t>2020215201411</t>
  </si>
  <si>
    <t>2020215201531</t>
  </si>
  <si>
    <t>2020215201541</t>
  </si>
  <si>
    <t>2020215201551</t>
  </si>
  <si>
    <t>2020215201561</t>
  </si>
  <si>
    <t>2020215201571</t>
  </si>
  <si>
    <t>2020215201581</t>
  </si>
  <si>
    <t>2020215201591</t>
  </si>
  <si>
    <t>20202152015101</t>
  </si>
  <si>
    <t>20202152015111</t>
  </si>
  <si>
    <t>20202152015121</t>
  </si>
  <si>
    <t>20202152015131</t>
  </si>
  <si>
    <t>20202152015141</t>
  </si>
  <si>
    <t>20202152015151</t>
  </si>
  <si>
    <t>20202152015161</t>
  </si>
  <si>
    <t>20202152015171</t>
  </si>
  <si>
    <t>20202152015181</t>
  </si>
  <si>
    <t>20202152015191</t>
  </si>
  <si>
    <t>20202152015201</t>
  </si>
  <si>
    <t>20202152015991</t>
  </si>
  <si>
    <t>2020215201611</t>
  </si>
  <si>
    <t>2020215201612</t>
  </si>
  <si>
    <t>2020215201613</t>
  </si>
  <si>
    <t>2020215201614</t>
  </si>
  <si>
    <t>2020215201615</t>
  </si>
  <si>
    <t>2020215201616</t>
  </si>
  <si>
    <t>2020215201617</t>
  </si>
  <si>
    <t>2020215201618</t>
  </si>
  <si>
    <t>20202152016199</t>
  </si>
  <si>
    <t>2020215201621</t>
  </si>
  <si>
    <t>2020215201622</t>
  </si>
  <si>
    <t>2020215201623</t>
  </si>
  <si>
    <t>2020215201624</t>
  </si>
  <si>
    <t>2020215201625</t>
  </si>
  <si>
    <t>2020215201626</t>
  </si>
  <si>
    <t>2020215201627</t>
  </si>
  <si>
    <t>2020215201628</t>
  </si>
  <si>
    <t>20202152016299</t>
  </si>
  <si>
    <t>2020215201631</t>
  </si>
  <si>
    <t>2020215201632</t>
  </si>
  <si>
    <t>2020215201633</t>
  </si>
  <si>
    <t>2020215201634</t>
  </si>
  <si>
    <t>2020215201635</t>
  </si>
  <si>
    <t>2020215201636</t>
  </si>
  <si>
    <t>2020215201637</t>
  </si>
  <si>
    <t>2020215201638</t>
  </si>
  <si>
    <t>20202152016399</t>
  </si>
  <si>
    <t>2020215201641</t>
  </si>
  <si>
    <t>2020215201642</t>
  </si>
  <si>
    <t>2020215201643</t>
  </si>
  <si>
    <t>2020215201644</t>
  </si>
  <si>
    <t>2020215201645</t>
  </si>
  <si>
    <t>2020215201646</t>
  </si>
  <si>
    <t>2020215201647</t>
  </si>
  <si>
    <t>2020215201648</t>
  </si>
  <si>
    <t>20202152016499</t>
  </si>
  <si>
    <t>2020215201651</t>
  </si>
  <si>
    <t>2020215201652</t>
  </si>
  <si>
    <t>2020215201653</t>
  </si>
  <si>
    <t>2020215201654</t>
  </si>
  <si>
    <t>2020215201655</t>
  </si>
  <si>
    <t>2020215201656</t>
  </si>
  <si>
    <t>2020215201657</t>
  </si>
  <si>
    <t>2020215201658</t>
  </si>
  <si>
    <t>20202152016599</t>
  </si>
  <si>
    <t>20202152016991</t>
  </si>
  <si>
    <t>20202152016992</t>
  </si>
  <si>
    <t>20202152016993</t>
  </si>
  <si>
    <t>20202152016994</t>
  </si>
  <si>
    <t>20202152016995</t>
  </si>
  <si>
    <t>20202152016996</t>
  </si>
  <si>
    <t>20202152016997</t>
  </si>
  <si>
    <t>20202152016998</t>
  </si>
  <si>
    <t>202021520169999</t>
  </si>
  <si>
    <t>2020215201711</t>
  </si>
  <si>
    <t>2020215201721</t>
  </si>
  <si>
    <t>2020215201731</t>
  </si>
  <si>
    <t>2020215201741</t>
  </si>
  <si>
    <t>2020215201751</t>
  </si>
  <si>
    <t>2020215201761</t>
  </si>
  <si>
    <t>2020215201771</t>
  </si>
  <si>
    <t>20202152017991</t>
  </si>
  <si>
    <t>2020215201811</t>
  </si>
  <si>
    <t>2020215201821</t>
  </si>
  <si>
    <t>2020215201911</t>
  </si>
  <si>
    <t>2020215201921</t>
  </si>
  <si>
    <t>2020215201931</t>
  </si>
  <si>
    <t>2020215201941</t>
  </si>
  <si>
    <t>2020215201951</t>
  </si>
  <si>
    <t>2020215201961</t>
  </si>
  <si>
    <t>2020215201971</t>
  </si>
  <si>
    <t>2020215201981</t>
  </si>
  <si>
    <t>2020215201991</t>
  </si>
  <si>
    <t>20202152019101</t>
  </si>
  <si>
    <t>20202152019991</t>
  </si>
  <si>
    <t>2020215202011</t>
  </si>
  <si>
    <t>2020215202021</t>
  </si>
  <si>
    <t>2020215202031</t>
  </si>
  <si>
    <t>2020215202041</t>
  </si>
  <si>
    <t>20202152020991</t>
  </si>
  <si>
    <t>20202152021111</t>
  </si>
  <si>
    <t>20202152021211</t>
  </si>
  <si>
    <t>20202152021311</t>
  </si>
  <si>
    <t>2020215202211</t>
  </si>
  <si>
    <t>2020215202221</t>
  </si>
  <si>
    <t>20202152022991</t>
  </si>
  <si>
    <t>2020215202311</t>
  </si>
  <si>
    <t>2020215202321</t>
  </si>
  <si>
    <t>2020215202411</t>
  </si>
  <si>
    <t>2020215202412</t>
  </si>
  <si>
    <t>2020215202413</t>
  </si>
  <si>
    <t>2020215202414</t>
  </si>
  <si>
    <t>2020215202415</t>
  </si>
  <si>
    <t>2020215202416</t>
  </si>
  <si>
    <t>2020215202417</t>
  </si>
  <si>
    <t>2020215202418</t>
  </si>
  <si>
    <t>2020215202419</t>
  </si>
  <si>
    <t>20202152024110</t>
  </si>
  <si>
    <t>20202152024111</t>
  </si>
  <si>
    <t>20202152024112</t>
  </si>
  <si>
    <t>20202152024113</t>
  </si>
  <si>
    <t>20202152024114</t>
  </si>
  <si>
    <t>20202152024115</t>
  </si>
  <si>
    <t>20202152024116</t>
  </si>
  <si>
    <t>20202152024117</t>
  </si>
  <si>
    <t>20202152024118</t>
  </si>
  <si>
    <t>2020215202421</t>
  </si>
  <si>
    <t>2020215202422</t>
  </si>
  <si>
    <t>2020215202423</t>
  </si>
  <si>
    <t>2020215202424</t>
  </si>
  <si>
    <t>2020215202425</t>
  </si>
  <si>
    <t>2020215202426</t>
  </si>
  <si>
    <t>2020215202427</t>
  </si>
  <si>
    <t>2020215202428</t>
  </si>
  <si>
    <t>2020215202429</t>
  </si>
  <si>
    <t>20202152024210</t>
  </si>
  <si>
    <t>20202152024211</t>
  </si>
  <si>
    <t>20202152024212</t>
  </si>
  <si>
    <t>20202152024213</t>
  </si>
  <si>
    <t>20202152024214</t>
  </si>
  <si>
    <t>20202152024215</t>
  </si>
  <si>
    <t>20202152024216</t>
  </si>
  <si>
    <t>20202152024217</t>
  </si>
  <si>
    <t>20202152024218</t>
  </si>
  <si>
    <t>2020215202431</t>
  </si>
  <si>
    <t>2020215202432</t>
  </si>
  <si>
    <t>2020215202433</t>
  </si>
  <si>
    <t>2020215202434</t>
  </si>
  <si>
    <t>2020215202435</t>
  </si>
  <si>
    <t>2020215202436</t>
  </si>
  <si>
    <t>2020215202437</t>
  </si>
  <si>
    <t>2020215202438</t>
  </si>
  <si>
    <t>2020215202439</t>
  </si>
  <si>
    <t>20202152024310</t>
  </si>
  <si>
    <t>20202152024311</t>
  </si>
  <si>
    <t>20202152024312</t>
  </si>
  <si>
    <t>20202152024313</t>
  </si>
  <si>
    <t>20202152024314</t>
  </si>
  <si>
    <t>20202152024315</t>
  </si>
  <si>
    <t>20202152024316</t>
  </si>
  <si>
    <t>20202152024317</t>
  </si>
  <si>
    <t>20202152024318</t>
  </si>
  <si>
    <t>2020215202441</t>
  </si>
  <si>
    <t>2020215202442</t>
  </si>
  <si>
    <t>2020215202443</t>
  </si>
  <si>
    <t>2020215202444</t>
  </si>
  <si>
    <t>2020215202445</t>
  </si>
  <si>
    <t>2020215202446</t>
  </si>
  <si>
    <t>2020215202447</t>
  </si>
  <si>
    <t>2020215202448</t>
  </si>
  <si>
    <t>2020215202449</t>
  </si>
  <si>
    <t>20202152024410</t>
  </si>
  <si>
    <t>20202152024411</t>
  </si>
  <si>
    <t>20202152024412</t>
  </si>
  <si>
    <t>20202152024413</t>
  </si>
  <si>
    <t>20202152024414</t>
  </si>
  <si>
    <t>20202152024415</t>
  </si>
  <si>
    <t>20202152024416</t>
  </si>
  <si>
    <t>20202152024417</t>
  </si>
  <si>
    <t>20202152024418</t>
  </si>
  <si>
    <t>2020215202451</t>
  </si>
  <si>
    <t>2020215202452</t>
  </si>
  <si>
    <t>2020215202453</t>
  </si>
  <si>
    <t>2020215202454</t>
  </si>
  <si>
    <t>2020215202455</t>
  </si>
  <si>
    <t>2020215202456</t>
  </si>
  <si>
    <t>2020215202457</t>
  </si>
  <si>
    <t>2020215202458</t>
  </si>
  <si>
    <t>2020215202459</t>
  </si>
  <si>
    <t>20202152024510</t>
  </si>
  <si>
    <t>20202152024511</t>
  </si>
  <si>
    <t>20202152024512</t>
  </si>
  <si>
    <t>20202152024513</t>
  </si>
  <si>
    <t>20202152024514</t>
  </si>
  <si>
    <t>20202152024515</t>
  </si>
  <si>
    <t>20202152024516</t>
  </si>
  <si>
    <t>20202152024517</t>
  </si>
  <si>
    <t>20202152024518</t>
  </si>
  <si>
    <t>2020215202461</t>
  </si>
  <si>
    <t>2020215202462</t>
  </si>
  <si>
    <t>2020215202463</t>
  </si>
  <si>
    <t>2020215202464</t>
  </si>
  <si>
    <t>2020215202465</t>
  </si>
  <si>
    <t>2020215202466</t>
  </si>
  <si>
    <t>2020215202467</t>
  </si>
  <si>
    <t>2020215202468</t>
  </si>
  <si>
    <t>2020215202469</t>
  </si>
  <si>
    <t>20202152024610</t>
  </si>
  <si>
    <t>20202152024611</t>
  </si>
  <si>
    <t>20202152024612</t>
  </si>
  <si>
    <t>20202152024613</t>
  </si>
  <si>
    <t>20202152024614</t>
  </si>
  <si>
    <t>20202152024615</t>
  </si>
  <si>
    <t>20202152024616</t>
  </si>
  <si>
    <t>20202152024617</t>
  </si>
  <si>
    <t>20202152024618</t>
  </si>
  <si>
    <t>2020215202471</t>
  </si>
  <si>
    <t>2020215202472</t>
  </si>
  <si>
    <t>2020215202473</t>
  </si>
  <si>
    <t>2020215202474</t>
  </si>
  <si>
    <t>2020215202475</t>
  </si>
  <si>
    <t>2020215202476</t>
  </si>
  <si>
    <t>2020215202477</t>
  </si>
  <si>
    <t>2020215202478</t>
  </si>
  <si>
    <t>2020215202479</t>
  </si>
  <si>
    <t>20202152024710</t>
  </si>
  <si>
    <t>20202152024711</t>
  </si>
  <si>
    <t>20202152024712</t>
  </si>
  <si>
    <t>20202152024713</t>
  </si>
  <si>
    <t>20202152024714</t>
  </si>
  <si>
    <t>20202152024715</t>
  </si>
  <si>
    <t>20202152024716</t>
  </si>
  <si>
    <t>20202152024717</t>
  </si>
  <si>
    <t>20202152024718</t>
  </si>
  <si>
    <t>2020215202481</t>
  </si>
  <si>
    <t>2020215202482</t>
  </si>
  <si>
    <t>2020215202483</t>
  </si>
  <si>
    <t>2020215202484</t>
  </si>
  <si>
    <t>2020215202485</t>
  </si>
  <si>
    <t>2020215202486</t>
  </si>
  <si>
    <t>2020215202487</t>
  </si>
  <si>
    <t>2020215202488</t>
  </si>
  <si>
    <t>2020215202489</t>
  </si>
  <si>
    <t>20202152024810</t>
  </si>
  <si>
    <t>20202152024811</t>
  </si>
  <si>
    <t>20202152024812</t>
  </si>
  <si>
    <t>20202152024813</t>
  </si>
  <si>
    <t>20202152024814</t>
  </si>
  <si>
    <t>20202152024815</t>
  </si>
  <si>
    <t>20202152024816</t>
  </si>
  <si>
    <t>20202152024817</t>
  </si>
  <si>
    <t>20202152024818</t>
  </si>
  <si>
    <t>2020215202491</t>
  </si>
  <si>
    <t>2020215202492</t>
  </si>
  <si>
    <t>2020215202493</t>
  </si>
  <si>
    <t>2020215202494</t>
  </si>
  <si>
    <t>2020215202495</t>
  </si>
  <si>
    <t>2020215202496</t>
  </si>
  <si>
    <t>2020215202497</t>
  </si>
  <si>
    <t>2020215202498</t>
  </si>
  <si>
    <t>2020215202499</t>
  </si>
  <si>
    <t>20202152024910</t>
  </si>
  <si>
    <t>20202152024911</t>
  </si>
  <si>
    <t>20202152024912</t>
  </si>
  <si>
    <t>20202152024913</t>
  </si>
  <si>
    <t>20202152024914</t>
  </si>
  <si>
    <t>20202152024915</t>
  </si>
  <si>
    <t>20202152024916</t>
  </si>
  <si>
    <t>20202152024917</t>
  </si>
  <si>
    <t>20202152024918</t>
  </si>
  <si>
    <t>2020215202511</t>
  </si>
  <si>
    <t>2020215202521</t>
  </si>
  <si>
    <t>2020215202611</t>
  </si>
  <si>
    <t>2020215202621</t>
  </si>
  <si>
    <t>2020215202711</t>
  </si>
  <si>
    <t>2020215202721</t>
  </si>
  <si>
    <t>2020215202731</t>
  </si>
  <si>
    <t>2020215202741</t>
  </si>
  <si>
    <t>2020215202751</t>
  </si>
  <si>
    <t>2020215202761</t>
  </si>
  <si>
    <t>2020215202771</t>
  </si>
  <si>
    <t>2020215202781</t>
  </si>
  <si>
    <t>2020215202791</t>
  </si>
  <si>
    <t>20202152027101</t>
  </si>
  <si>
    <t>20202152027111</t>
  </si>
  <si>
    <t>20202152027121</t>
  </si>
  <si>
    <t>20202152027131</t>
  </si>
  <si>
    <t>20202152027141</t>
  </si>
  <si>
    <t>20202152027151</t>
  </si>
  <si>
    <t>20202152027161</t>
  </si>
  <si>
    <t>20202152027171</t>
  </si>
  <si>
    <t>20202152027181</t>
  </si>
  <si>
    <t>20202152027991</t>
  </si>
  <si>
    <t>2020215202811</t>
  </si>
  <si>
    <t>2020215202821</t>
  </si>
  <si>
    <t>2020215202831</t>
  </si>
  <si>
    <t>2020215202841</t>
  </si>
  <si>
    <t>20202152028991</t>
  </si>
  <si>
    <t>2020215202911</t>
  </si>
  <si>
    <t>2020215203011</t>
  </si>
  <si>
    <t>2020215203021</t>
  </si>
  <si>
    <t>2020215203031</t>
  </si>
  <si>
    <t>2020215203111</t>
  </si>
  <si>
    <t>2020215203121</t>
  </si>
  <si>
    <t>2020215203211</t>
  </si>
  <si>
    <t>2020215203221</t>
  </si>
  <si>
    <t>202021522111</t>
  </si>
  <si>
    <t>202021522121</t>
  </si>
  <si>
    <t>202021522211</t>
  </si>
  <si>
    <t>202021522221</t>
  </si>
  <si>
    <t>202021522231</t>
  </si>
  <si>
    <t>202021522241</t>
  </si>
  <si>
    <t>202021522251</t>
  </si>
  <si>
    <t>202021522261</t>
  </si>
  <si>
    <t>202021522271</t>
  </si>
  <si>
    <t>202021522281</t>
  </si>
  <si>
    <t>202021522291</t>
  </si>
  <si>
    <t>2020215222101</t>
  </si>
  <si>
    <t>2020215222111</t>
  </si>
  <si>
    <t>2020215222121</t>
  </si>
  <si>
    <t>2020215222131</t>
  </si>
  <si>
    <t>2020215222141</t>
  </si>
  <si>
    <t>2020215222151</t>
  </si>
  <si>
    <t>2020215222161</t>
  </si>
  <si>
    <t>2020215222171</t>
  </si>
  <si>
    <t>2020215222181</t>
  </si>
  <si>
    <t>2020215222991</t>
  </si>
  <si>
    <t>202021522311</t>
  </si>
  <si>
    <t>202021522321</t>
  </si>
  <si>
    <t>202021522331</t>
  </si>
  <si>
    <t>202021522341</t>
  </si>
  <si>
    <t>2020215223991</t>
  </si>
  <si>
    <t>202021522411</t>
  </si>
  <si>
    <t>202021522421</t>
  </si>
  <si>
    <t>202021522431</t>
  </si>
  <si>
    <t>202021522511</t>
  </si>
  <si>
    <t>202021522611</t>
  </si>
  <si>
    <t>202021522621</t>
  </si>
  <si>
    <t>202021522631</t>
  </si>
  <si>
    <t>202021522641</t>
  </si>
  <si>
    <t>2020215226991</t>
  </si>
  <si>
    <t>202021522711</t>
  </si>
  <si>
    <t>202021522721</t>
  </si>
  <si>
    <t>202021522731</t>
  </si>
  <si>
    <t>202021522741</t>
  </si>
  <si>
    <t>202021522751</t>
  </si>
  <si>
    <t>2020215227991</t>
  </si>
  <si>
    <t>202021522811</t>
  </si>
  <si>
    <t>202021522821</t>
  </si>
  <si>
    <t>202021522911</t>
  </si>
  <si>
    <t>202021522921</t>
  </si>
  <si>
    <t>202021522931</t>
  </si>
  <si>
    <t>2020215229991</t>
  </si>
  <si>
    <t>2020215221011</t>
  </si>
  <si>
    <t>2020215221021</t>
  </si>
  <si>
    <t>2020215221031</t>
  </si>
  <si>
    <t>2020215221041</t>
  </si>
  <si>
    <t>20202152210991</t>
  </si>
  <si>
    <t>2020215221111</t>
  </si>
  <si>
    <t>2020215221121</t>
  </si>
  <si>
    <t>2020215221211</t>
  </si>
  <si>
    <t>2020215221221</t>
  </si>
  <si>
    <t>2020215221311</t>
  </si>
  <si>
    <t>2020215221321</t>
  </si>
  <si>
    <t>2020215221331</t>
  </si>
  <si>
    <t>2020215221411</t>
  </si>
  <si>
    <t>2020215221531</t>
  </si>
  <si>
    <t>2020215221541</t>
  </si>
  <si>
    <t>2020215221551</t>
  </si>
  <si>
    <t>2020215221561</t>
  </si>
  <si>
    <t>2020215221571</t>
  </si>
  <si>
    <t>2020215221581</t>
  </si>
  <si>
    <t>2020215221591</t>
  </si>
  <si>
    <t>20202152215101</t>
  </si>
  <si>
    <t>20202152215111</t>
  </si>
  <si>
    <t>20202152215121</t>
  </si>
  <si>
    <t>20202152215131</t>
  </si>
  <si>
    <t>20202152215141</t>
  </si>
  <si>
    <t>20202152215151</t>
  </si>
  <si>
    <t>20202152215161</t>
  </si>
  <si>
    <t>20202152215171</t>
  </si>
  <si>
    <t>20202152215181</t>
  </si>
  <si>
    <t>20202152215191</t>
  </si>
  <si>
    <t>20202152215201</t>
  </si>
  <si>
    <t>20202152215991</t>
  </si>
  <si>
    <t>2020215221611</t>
  </si>
  <si>
    <t>2020215221612</t>
  </si>
  <si>
    <t>2020215221613</t>
  </si>
  <si>
    <t>2020215221614</t>
  </si>
  <si>
    <t>2020215221615</t>
  </si>
  <si>
    <t>2020215221616</t>
  </si>
  <si>
    <t>2020215221617</t>
  </si>
  <si>
    <t>2020215221618</t>
  </si>
  <si>
    <t>20202152216199</t>
  </si>
  <si>
    <t>2020215221621</t>
  </si>
  <si>
    <t>2020215221622</t>
  </si>
  <si>
    <t>2020215221623</t>
  </si>
  <si>
    <t>2020215221624</t>
  </si>
  <si>
    <t>2020215221625</t>
  </si>
  <si>
    <t>2020215221626</t>
  </si>
  <si>
    <t>2020215221627</t>
  </si>
  <si>
    <t>2020215221628</t>
  </si>
  <si>
    <t>20202152216299</t>
  </si>
  <si>
    <t>2020215221631</t>
  </si>
  <si>
    <t>2020215221632</t>
  </si>
  <si>
    <t>2020215221633</t>
  </si>
  <si>
    <t>2020215221634</t>
  </si>
  <si>
    <t>2020215221635</t>
  </si>
  <si>
    <t>2020215221636</t>
  </si>
  <si>
    <t>2020215221637</t>
  </si>
  <si>
    <t>2020215221638</t>
  </si>
  <si>
    <t>20202152216399</t>
  </si>
  <si>
    <t>2020215221641</t>
  </si>
  <si>
    <t>2020215221642</t>
  </si>
  <si>
    <t>2020215221643</t>
  </si>
  <si>
    <t>2020215221644</t>
  </si>
  <si>
    <t>2020215221645</t>
  </si>
  <si>
    <t>2020215221646</t>
  </si>
  <si>
    <t>2020215221647</t>
  </si>
  <si>
    <t>2020215221648</t>
  </si>
  <si>
    <t>20202152216499</t>
  </si>
  <si>
    <t>2020215221651</t>
  </si>
  <si>
    <t>2020215221652</t>
  </si>
  <si>
    <t>2020215221653</t>
  </si>
  <si>
    <t>2020215221654</t>
  </si>
  <si>
    <t>2020215221655</t>
  </si>
  <si>
    <t>2020215221656</t>
  </si>
  <si>
    <t>2020215221657</t>
  </si>
  <si>
    <t>2020215221658</t>
  </si>
  <si>
    <t>20202152216599</t>
  </si>
  <si>
    <t>20202152216991</t>
  </si>
  <si>
    <t>20202152216992</t>
  </si>
  <si>
    <t>20202152216993</t>
  </si>
  <si>
    <t>20202152216994</t>
  </si>
  <si>
    <t>20202152216995</t>
  </si>
  <si>
    <t>20202152216996</t>
  </si>
  <si>
    <t>20202152216997</t>
  </si>
  <si>
    <t>20202152216998</t>
  </si>
  <si>
    <t>202021522169999</t>
  </si>
  <si>
    <t>2020215221711</t>
  </si>
  <si>
    <t>2020215221721</t>
  </si>
  <si>
    <t>2020215221731</t>
  </si>
  <si>
    <t>2020215221741</t>
  </si>
  <si>
    <t>2020215221751</t>
  </si>
  <si>
    <t>2020215221761</t>
  </si>
  <si>
    <t>2020215221771</t>
  </si>
  <si>
    <t>20202152217991</t>
  </si>
  <si>
    <t>2020215221811</t>
  </si>
  <si>
    <t>2020215221821</t>
  </si>
  <si>
    <t>2020215221911</t>
  </si>
  <si>
    <t>2020215221921</t>
  </si>
  <si>
    <t>2020215221931</t>
  </si>
  <si>
    <t>2020215221941</t>
  </si>
  <si>
    <t>2020215221951</t>
  </si>
  <si>
    <t>2020215221961</t>
  </si>
  <si>
    <t>2020215221971</t>
  </si>
  <si>
    <t>2020215221981</t>
  </si>
  <si>
    <t>2020215221991</t>
  </si>
  <si>
    <t>20202152219101</t>
  </si>
  <si>
    <t>20202152219991</t>
  </si>
  <si>
    <t>2020215222011</t>
  </si>
  <si>
    <t>2020215222021</t>
  </si>
  <si>
    <t>2020215222031</t>
  </si>
  <si>
    <t>2020215222041</t>
  </si>
  <si>
    <t>20202152220991</t>
  </si>
  <si>
    <t>20202152221111</t>
  </si>
  <si>
    <t>20202152221211</t>
  </si>
  <si>
    <t>20202152221311</t>
  </si>
  <si>
    <t>2020215222211</t>
  </si>
  <si>
    <t>2020215222221</t>
  </si>
  <si>
    <t>20202152222991</t>
  </si>
  <si>
    <t>2020215222311</t>
  </si>
  <si>
    <t>2020215222321</t>
  </si>
  <si>
    <t>2020215222411</t>
  </si>
  <si>
    <t>2020215222412</t>
  </si>
  <si>
    <t>2020215222413</t>
  </si>
  <si>
    <t>2020215222414</t>
  </si>
  <si>
    <t>2020215222415</t>
  </si>
  <si>
    <t>2020215222416</t>
  </si>
  <si>
    <t>2020215222417</t>
  </si>
  <si>
    <t>2020215222418</t>
  </si>
  <si>
    <t>2020215222419</t>
  </si>
  <si>
    <t>20202152224110</t>
  </si>
  <si>
    <t>20202152224111</t>
  </si>
  <si>
    <t>20202152224112</t>
  </si>
  <si>
    <t>20202152224113</t>
  </si>
  <si>
    <t>20202152224114</t>
  </si>
  <si>
    <t>20202152224115</t>
  </si>
  <si>
    <t>20202152224116</t>
  </si>
  <si>
    <t>20202152224117</t>
  </si>
  <si>
    <t>20202152224118</t>
  </si>
  <si>
    <t>2020215222421</t>
  </si>
  <si>
    <t>2020215222422</t>
  </si>
  <si>
    <t>2020215222423</t>
  </si>
  <si>
    <t>2020215222424</t>
  </si>
  <si>
    <t>2020215222425</t>
  </si>
  <si>
    <t>2020215222426</t>
  </si>
  <si>
    <t>2020215222427</t>
  </si>
  <si>
    <t>2020215222428</t>
  </si>
  <si>
    <t>2020215222429</t>
  </si>
  <si>
    <t>20202152224210</t>
  </si>
  <si>
    <t>20202152224211</t>
  </si>
  <si>
    <t>20202152224212</t>
  </si>
  <si>
    <t>20202152224213</t>
  </si>
  <si>
    <t>20202152224214</t>
  </si>
  <si>
    <t>20202152224215</t>
  </si>
  <si>
    <t>20202152224216</t>
  </si>
  <si>
    <t>20202152224217</t>
  </si>
  <si>
    <t>20202152224218</t>
  </si>
  <si>
    <t>2020215222431</t>
  </si>
  <si>
    <t>2020215222432</t>
  </si>
  <si>
    <t>2020215222433</t>
  </si>
  <si>
    <t>2020215222434</t>
  </si>
  <si>
    <t>2020215222435</t>
  </si>
  <si>
    <t>2020215222436</t>
  </si>
  <si>
    <t>2020215222437</t>
  </si>
  <si>
    <t>2020215222438</t>
  </si>
  <si>
    <t>2020215222439</t>
  </si>
  <si>
    <t>20202152224310</t>
  </si>
  <si>
    <t>20202152224311</t>
  </si>
  <si>
    <t>20202152224312</t>
  </si>
  <si>
    <t>20202152224313</t>
  </si>
  <si>
    <t>20202152224314</t>
  </si>
  <si>
    <t>20202152224315</t>
  </si>
  <si>
    <t>20202152224316</t>
  </si>
  <si>
    <t>20202152224317</t>
  </si>
  <si>
    <t>20202152224318</t>
  </si>
  <si>
    <t>2020215222441</t>
  </si>
  <si>
    <t>2020215222442</t>
  </si>
  <si>
    <t>2020215222443</t>
  </si>
  <si>
    <t>2020215222444</t>
  </si>
  <si>
    <t>2020215222445</t>
  </si>
  <si>
    <t>2020215222446</t>
  </si>
  <si>
    <t>2020215222447</t>
  </si>
  <si>
    <t>2020215222448</t>
  </si>
  <si>
    <t>2020215222449</t>
  </si>
  <si>
    <t>20202152224410</t>
  </si>
  <si>
    <t>20202152224411</t>
  </si>
  <si>
    <t>20202152224412</t>
  </si>
  <si>
    <t>20202152224413</t>
  </si>
  <si>
    <t>20202152224414</t>
  </si>
  <si>
    <t>20202152224415</t>
  </si>
  <si>
    <t>20202152224416</t>
  </si>
  <si>
    <t>20202152224417</t>
  </si>
  <si>
    <t>20202152224418</t>
  </si>
  <si>
    <t>2020215222451</t>
  </si>
  <si>
    <t>2020215222452</t>
  </si>
  <si>
    <t>2020215222453</t>
  </si>
  <si>
    <t>2020215222454</t>
  </si>
  <si>
    <t>2020215222455</t>
  </si>
  <si>
    <t>2020215222456</t>
  </si>
  <si>
    <t>2020215222457</t>
  </si>
  <si>
    <t>2020215222458</t>
  </si>
  <si>
    <t>2020215222459</t>
  </si>
  <si>
    <t>20202152224510</t>
  </si>
  <si>
    <t>20202152224511</t>
  </si>
  <si>
    <t>20202152224512</t>
  </si>
  <si>
    <t>20202152224513</t>
  </si>
  <si>
    <t>20202152224514</t>
  </si>
  <si>
    <t>20202152224515</t>
  </si>
  <si>
    <t>20202152224516</t>
  </si>
  <si>
    <t>20202152224517</t>
  </si>
  <si>
    <t>20202152224518</t>
  </si>
  <si>
    <t>2020215222461</t>
  </si>
  <si>
    <t>2020215222462</t>
  </si>
  <si>
    <t>2020215222463</t>
  </si>
  <si>
    <t>2020215222464</t>
  </si>
  <si>
    <t>2020215222465</t>
  </si>
  <si>
    <t>2020215222466</t>
  </si>
  <si>
    <t>2020215222467</t>
  </si>
  <si>
    <t>2020215222468</t>
  </si>
  <si>
    <t>2020215222469</t>
  </si>
  <si>
    <t>20202152224610</t>
  </si>
  <si>
    <t>20202152224611</t>
  </si>
  <si>
    <t>20202152224612</t>
  </si>
  <si>
    <t>20202152224613</t>
  </si>
  <si>
    <t>20202152224614</t>
  </si>
  <si>
    <t>20202152224615</t>
  </si>
  <si>
    <t>20202152224616</t>
  </si>
  <si>
    <t>20202152224617</t>
  </si>
  <si>
    <t>20202152224618</t>
  </si>
  <si>
    <t>2020215222471</t>
  </si>
  <si>
    <t>2020215222472</t>
  </si>
  <si>
    <t>2020215222473</t>
  </si>
  <si>
    <t>2020215222474</t>
  </si>
  <si>
    <t>2020215222475</t>
  </si>
  <si>
    <t>2020215222476</t>
  </si>
  <si>
    <t>2020215222477</t>
  </si>
  <si>
    <t>2020215222478</t>
  </si>
  <si>
    <t>2020215222479</t>
  </si>
  <si>
    <t>20202152224710</t>
  </si>
  <si>
    <t>20202152224711</t>
  </si>
  <si>
    <t>20202152224712</t>
  </si>
  <si>
    <t>20202152224713</t>
  </si>
  <si>
    <t>20202152224714</t>
  </si>
  <si>
    <t>20202152224715</t>
  </si>
  <si>
    <t>20202152224716</t>
  </si>
  <si>
    <t>20202152224717</t>
  </si>
  <si>
    <t>20202152224718</t>
  </si>
  <si>
    <t>2020215222481</t>
  </si>
  <si>
    <t>2020215222482</t>
  </si>
  <si>
    <t>2020215222483</t>
  </si>
  <si>
    <t>2020215222484</t>
  </si>
  <si>
    <t>2020215222485</t>
  </si>
  <si>
    <t>2020215222486</t>
  </si>
  <si>
    <t>2020215222487</t>
  </si>
  <si>
    <t>2020215222488</t>
  </si>
  <si>
    <t>2020215222489</t>
  </si>
  <si>
    <t>20202152224810</t>
  </si>
  <si>
    <t>20202152224811</t>
  </si>
  <si>
    <t>20202152224812</t>
  </si>
  <si>
    <t>20202152224813</t>
  </si>
  <si>
    <t>20202152224814</t>
  </si>
  <si>
    <t>20202152224815</t>
  </si>
  <si>
    <t>20202152224816</t>
  </si>
  <si>
    <t>20202152224817</t>
  </si>
  <si>
    <t>20202152224818</t>
  </si>
  <si>
    <t>2020215222491</t>
  </si>
  <si>
    <t>2020215222492</t>
  </si>
  <si>
    <t>2020215222493</t>
  </si>
  <si>
    <t>2020215222494</t>
  </si>
  <si>
    <t>2020215222495</t>
  </si>
  <si>
    <t>2020215222496</t>
  </si>
  <si>
    <t>2020215222497</t>
  </si>
  <si>
    <t>2020215222498</t>
  </si>
  <si>
    <t>2020215222499</t>
  </si>
  <si>
    <t>20202152224910</t>
  </si>
  <si>
    <t>20202152224911</t>
  </si>
  <si>
    <t>20202152224912</t>
  </si>
  <si>
    <t>20202152224913</t>
  </si>
  <si>
    <t>20202152224914</t>
  </si>
  <si>
    <t>20202152224915</t>
  </si>
  <si>
    <t>20202152224916</t>
  </si>
  <si>
    <t>20202152224917</t>
  </si>
  <si>
    <t>20202152224918</t>
  </si>
  <si>
    <t>2020215222511</t>
  </si>
  <si>
    <t>2020215222521</t>
  </si>
  <si>
    <t>2020215222611</t>
  </si>
  <si>
    <t>2020215222621</t>
  </si>
  <si>
    <t>2020215222711</t>
  </si>
  <si>
    <t>2020215222721</t>
  </si>
  <si>
    <t>2020215222731</t>
  </si>
  <si>
    <t>2020215222741</t>
  </si>
  <si>
    <t>2020215222751</t>
  </si>
  <si>
    <t>2020215222761</t>
  </si>
  <si>
    <t>2020215222771</t>
  </si>
  <si>
    <t>2020215222781</t>
  </si>
  <si>
    <t>2020215222791</t>
  </si>
  <si>
    <t>20202152227101</t>
  </si>
  <si>
    <t>20202152227111</t>
  </si>
  <si>
    <t>20202152227121</t>
  </si>
  <si>
    <t>20202152227131</t>
  </si>
  <si>
    <t>20202152227141</t>
  </si>
  <si>
    <t>20202152227151</t>
  </si>
  <si>
    <t>20202152227161</t>
  </si>
  <si>
    <t>20202152227171</t>
  </si>
  <si>
    <t>20202152227181</t>
  </si>
  <si>
    <t>20202152227991</t>
  </si>
  <si>
    <t>2020215222811</t>
  </si>
  <si>
    <t>2020215222821</t>
  </si>
  <si>
    <t>2020215222831</t>
  </si>
  <si>
    <t>2020215222841</t>
  </si>
  <si>
    <t>20202152228991</t>
  </si>
  <si>
    <t>2020215222911</t>
  </si>
  <si>
    <t>2020215223011</t>
  </si>
  <si>
    <t>2020215223021</t>
  </si>
  <si>
    <t>2020215223031</t>
  </si>
  <si>
    <t>2020215223111</t>
  </si>
  <si>
    <t>2020215223121</t>
  </si>
  <si>
    <t>2020215223211</t>
  </si>
  <si>
    <t>2020215223221</t>
  </si>
  <si>
    <t>202021524111</t>
  </si>
  <si>
    <t>202021524121</t>
  </si>
  <si>
    <t>202021524211</t>
  </si>
  <si>
    <t>202021524221</t>
  </si>
  <si>
    <t>202021524231</t>
  </si>
  <si>
    <t>202021524241</t>
  </si>
  <si>
    <t>202021524251</t>
  </si>
  <si>
    <t>202021524261</t>
  </si>
  <si>
    <t>202021524271</t>
  </si>
  <si>
    <t>202021524281</t>
  </si>
  <si>
    <t>202021524291</t>
  </si>
  <si>
    <t>2020215242101</t>
  </si>
  <si>
    <t>2020215242111</t>
  </si>
  <si>
    <t>2020215242121</t>
  </si>
  <si>
    <t>2020215242131</t>
  </si>
  <si>
    <t>2020215242141</t>
  </si>
  <si>
    <t>2020215242151</t>
  </si>
  <si>
    <t>2020215242161</t>
  </si>
  <si>
    <t>2020215242171</t>
  </si>
  <si>
    <t>2020215242181</t>
  </si>
  <si>
    <t>2020215242991</t>
  </si>
  <si>
    <t>202021524311</t>
  </si>
  <si>
    <t>202021524321</t>
  </si>
  <si>
    <t>202021524331</t>
  </si>
  <si>
    <t>202021524341</t>
  </si>
  <si>
    <t>2020215243991</t>
  </si>
  <si>
    <t>202021524411</t>
  </si>
  <si>
    <t>202021524421</t>
  </si>
  <si>
    <t>202021524431</t>
  </si>
  <si>
    <t>202021524511</t>
  </si>
  <si>
    <t>202021524611</t>
  </si>
  <si>
    <t>202021524621</t>
  </si>
  <si>
    <t>202021524631</t>
  </si>
  <si>
    <t>202021524641</t>
  </si>
  <si>
    <t>2020215246991</t>
  </si>
  <si>
    <t>202021524711</t>
  </si>
  <si>
    <t>202021524721</t>
  </si>
  <si>
    <t>202021524731</t>
  </si>
  <si>
    <t>202021524741</t>
  </si>
  <si>
    <t>202021524751</t>
  </si>
  <si>
    <t>2020215247991</t>
  </si>
  <si>
    <t>202021524811</t>
  </si>
  <si>
    <t>202021524821</t>
  </si>
  <si>
    <t>202021524911</t>
  </si>
  <si>
    <t>202021524921</t>
  </si>
  <si>
    <t>202021524931</t>
  </si>
  <si>
    <t>2020215249991</t>
  </si>
  <si>
    <t>2020215241011</t>
  </si>
  <si>
    <t>2020215241021</t>
  </si>
  <si>
    <t>2020215241031</t>
  </si>
  <si>
    <t>2020215241041</t>
  </si>
  <si>
    <t>20202152410991</t>
  </si>
  <si>
    <t>2020215241111</t>
  </si>
  <si>
    <t>2020215241121</t>
  </si>
  <si>
    <t>2020215241211</t>
  </si>
  <si>
    <t>2020215241221</t>
  </si>
  <si>
    <t>2020215241311</t>
  </si>
  <si>
    <t>2020215241321</t>
  </si>
  <si>
    <t>2020215241331</t>
  </si>
  <si>
    <t>2020215241411</t>
  </si>
  <si>
    <t>2020215241531</t>
  </si>
  <si>
    <t>2020215241541</t>
  </si>
  <si>
    <t>2020215241551</t>
  </si>
  <si>
    <t>2020215241561</t>
  </si>
  <si>
    <t>2020215241571</t>
  </si>
  <si>
    <t>2020215241581</t>
  </si>
  <si>
    <t>2020215241591</t>
  </si>
  <si>
    <t>20202152415101</t>
  </si>
  <si>
    <t>20202152415111</t>
  </si>
  <si>
    <t>20202152415121</t>
  </si>
  <si>
    <t>20202152415131</t>
  </si>
  <si>
    <t>20202152415141</t>
  </si>
  <si>
    <t>20202152415151</t>
  </si>
  <si>
    <t>20202152415161</t>
  </si>
  <si>
    <t>20202152415171</t>
  </si>
  <si>
    <t>20202152415181</t>
  </si>
  <si>
    <t>20202152415191</t>
  </si>
  <si>
    <t>20202152415201</t>
  </si>
  <si>
    <t>20202152415991</t>
  </si>
  <si>
    <t>2020215241611</t>
  </si>
  <si>
    <t>2020215241612</t>
  </si>
  <si>
    <t>2020215241613</t>
  </si>
  <si>
    <t>2020215241614</t>
  </si>
  <si>
    <t>2020215241615</t>
  </si>
  <si>
    <t>2020215241616</t>
  </si>
  <si>
    <t>2020215241617</t>
  </si>
  <si>
    <t>2020215241618</t>
  </si>
  <si>
    <t>20202152416199</t>
  </si>
  <si>
    <t>2020215241621</t>
  </si>
  <si>
    <t>2020215241622</t>
  </si>
  <si>
    <t>2020215241623</t>
  </si>
  <si>
    <t>2020215241624</t>
  </si>
  <si>
    <t>2020215241625</t>
  </si>
  <si>
    <t>2020215241626</t>
  </si>
  <si>
    <t>2020215241627</t>
  </si>
  <si>
    <t>2020215241628</t>
  </si>
  <si>
    <t>20202152416299</t>
  </si>
  <si>
    <t>2020215241631</t>
  </si>
  <si>
    <t>2020215241632</t>
  </si>
  <si>
    <t>2020215241633</t>
  </si>
  <si>
    <t>2020215241634</t>
  </si>
  <si>
    <t>2020215241635</t>
  </si>
  <si>
    <t>2020215241636</t>
  </si>
  <si>
    <t>2020215241637</t>
  </si>
  <si>
    <t>2020215241638</t>
  </si>
  <si>
    <t>20202152416399</t>
  </si>
  <si>
    <t>2020215241641</t>
  </si>
  <si>
    <t>2020215241642</t>
  </si>
  <si>
    <t>2020215241643</t>
  </si>
  <si>
    <t>2020215241644</t>
  </si>
  <si>
    <t>2020215241645</t>
  </si>
  <si>
    <t>2020215241646</t>
  </si>
  <si>
    <t>2020215241647</t>
  </si>
  <si>
    <t>2020215241648</t>
  </si>
  <si>
    <t>20202152416499</t>
  </si>
  <si>
    <t>2020215241651</t>
  </si>
  <si>
    <t>2020215241652</t>
  </si>
  <si>
    <t>2020215241653</t>
  </si>
  <si>
    <t>2020215241654</t>
  </si>
  <si>
    <t>2020215241655</t>
  </si>
  <si>
    <t>2020215241656</t>
  </si>
  <si>
    <t>2020215241657</t>
  </si>
  <si>
    <t>2020215241658</t>
  </si>
  <si>
    <t>20202152416599</t>
  </si>
  <si>
    <t>20202152416991</t>
  </si>
  <si>
    <t>20202152416992</t>
  </si>
  <si>
    <t>20202152416993</t>
  </si>
  <si>
    <t>20202152416994</t>
  </si>
  <si>
    <t>20202152416995</t>
  </si>
  <si>
    <t>20202152416996</t>
  </si>
  <si>
    <t>20202152416997</t>
  </si>
  <si>
    <t>20202152416998</t>
  </si>
  <si>
    <t>202021524169999</t>
  </si>
  <si>
    <t>2020215241711</t>
  </si>
  <si>
    <t>2020215241721</t>
  </si>
  <si>
    <t>2020215241731</t>
  </si>
  <si>
    <t>2020215241741</t>
  </si>
  <si>
    <t>2020215241751</t>
  </si>
  <si>
    <t>2020215241761</t>
  </si>
  <si>
    <t>2020215241771</t>
  </si>
  <si>
    <t>20202152417991</t>
  </si>
  <si>
    <t>2020215241811</t>
  </si>
  <si>
    <t>2020215241821</t>
  </si>
  <si>
    <t>2020215241911</t>
  </si>
  <si>
    <t>2020215241921</t>
  </si>
  <si>
    <t>2020215241931</t>
  </si>
  <si>
    <t>2020215241941</t>
  </si>
  <si>
    <t>2020215241951</t>
  </si>
  <si>
    <t>2020215241961</t>
  </si>
  <si>
    <t>2020215241971</t>
  </si>
  <si>
    <t>2020215241981</t>
  </si>
  <si>
    <t>2020215241991</t>
  </si>
  <si>
    <t>20202152419101</t>
  </si>
  <si>
    <t>20202152419991</t>
  </si>
  <si>
    <t>2020215242011</t>
  </si>
  <si>
    <t>2020215242021</t>
  </si>
  <si>
    <t>2020215242031</t>
  </si>
  <si>
    <t>2020215242041</t>
  </si>
  <si>
    <t>20202152420991</t>
  </si>
  <si>
    <t>20202152421111</t>
  </si>
  <si>
    <t>20202152421211</t>
  </si>
  <si>
    <t>20202152421311</t>
  </si>
  <si>
    <t>2020215242211</t>
  </si>
  <si>
    <t>2020215242221</t>
  </si>
  <si>
    <t>20202152422991</t>
  </si>
  <si>
    <t>2020215242311</t>
  </si>
  <si>
    <t>2020215242321</t>
  </si>
  <si>
    <t>2020215242411</t>
  </si>
  <si>
    <t>2020215242412</t>
  </si>
  <si>
    <t>2020215242413</t>
  </si>
  <si>
    <t>2020215242414</t>
  </si>
  <si>
    <t>2020215242415</t>
  </si>
  <si>
    <t>2020215242416</t>
  </si>
  <si>
    <t>2020215242417</t>
  </si>
  <si>
    <t>2020215242418</t>
  </si>
  <si>
    <t>2020215242419</t>
  </si>
  <si>
    <t>20202152424110</t>
  </si>
  <si>
    <t>20202152424111</t>
  </si>
  <si>
    <t>20202152424112</t>
  </si>
  <si>
    <t>20202152424113</t>
  </si>
  <si>
    <t>20202152424114</t>
  </si>
  <si>
    <t>20202152424115</t>
  </si>
  <si>
    <t>20202152424116</t>
  </si>
  <si>
    <t>20202152424117</t>
  </si>
  <si>
    <t>20202152424118</t>
  </si>
  <si>
    <t>2020215242421</t>
  </si>
  <si>
    <t>2020215242422</t>
  </si>
  <si>
    <t>2020215242423</t>
  </si>
  <si>
    <t>2020215242424</t>
  </si>
  <si>
    <t>2020215242425</t>
  </si>
  <si>
    <t>2020215242426</t>
  </si>
  <si>
    <t>2020215242427</t>
  </si>
  <si>
    <t>2020215242428</t>
  </si>
  <si>
    <t>2020215242429</t>
  </si>
  <si>
    <t>20202152424210</t>
  </si>
  <si>
    <t>20202152424211</t>
  </si>
  <si>
    <t>20202152424212</t>
  </si>
  <si>
    <t>20202152424213</t>
  </si>
  <si>
    <t>20202152424214</t>
  </si>
  <si>
    <t>20202152424215</t>
  </si>
  <si>
    <t>20202152424216</t>
  </si>
  <si>
    <t>20202152424217</t>
  </si>
  <si>
    <t>20202152424218</t>
  </si>
  <si>
    <t>2020215242431</t>
  </si>
  <si>
    <t>2020215242432</t>
  </si>
  <si>
    <t>2020215242433</t>
  </si>
  <si>
    <t>2020215242434</t>
  </si>
  <si>
    <t>2020215242435</t>
  </si>
  <si>
    <t>2020215242436</t>
  </si>
  <si>
    <t>2020215242437</t>
  </si>
  <si>
    <t>2020215242438</t>
  </si>
  <si>
    <t>2020215242439</t>
  </si>
  <si>
    <t>20202152424310</t>
  </si>
  <si>
    <t>20202152424311</t>
  </si>
  <si>
    <t>20202152424312</t>
  </si>
  <si>
    <t>20202152424313</t>
  </si>
  <si>
    <t>20202152424314</t>
  </si>
  <si>
    <t>20202152424315</t>
  </si>
  <si>
    <t>20202152424316</t>
  </si>
  <si>
    <t>20202152424317</t>
  </si>
  <si>
    <t>20202152424318</t>
  </si>
  <si>
    <t>2020215242441</t>
  </si>
  <si>
    <t>2020215242442</t>
  </si>
  <si>
    <t>2020215242443</t>
  </si>
  <si>
    <t>2020215242444</t>
  </si>
  <si>
    <t>2020215242445</t>
  </si>
  <si>
    <t>2020215242446</t>
  </si>
  <si>
    <t>2020215242447</t>
  </si>
  <si>
    <t>2020215242448</t>
  </si>
  <si>
    <t>2020215242449</t>
  </si>
  <si>
    <t>20202152424410</t>
  </si>
  <si>
    <t>20202152424411</t>
  </si>
  <si>
    <t>20202152424412</t>
  </si>
  <si>
    <t>20202152424413</t>
  </si>
  <si>
    <t>20202152424414</t>
  </si>
  <si>
    <t>20202152424415</t>
  </si>
  <si>
    <t>20202152424416</t>
  </si>
  <si>
    <t>20202152424417</t>
  </si>
  <si>
    <t>20202152424418</t>
  </si>
  <si>
    <t>2020215242451</t>
  </si>
  <si>
    <t>2020215242452</t>
  </si>
  <si>
    <t>2020215242453</t>
  </si>
  <si>
    <t>2020215242454</t>
  </si>
  <si>
    <t>2020215242455</t>
  </si>
  <si>
    <t>2020215242456</t>
  </si>
  <si>
    <t>2020215242457</t>
  </si>
  <si>
    <t>2020215242458</t>
  </si>
  <si>
    <t>2020215242459</t>
  </si>
  <si>
    <t>20202152424510</t>
  </si>
  <si>
    <t>20202152424511</t>
  </si>
  <si>
    <t>20202152424512</t>
  </si>
  <si>
    <t>20202152424513</t>
  </si>
  <si>
    <t>20202152424514</t>
  </si>
  <si>
    <t>20202152424515</t>
  </si>
  <si>
    <t>20202152424516</t>
  </si>
  <si>
    <t>20202152424517</t>
  </si>
  <si>
    <t>20202152424518</t>
  </si>
  <si>
    <t>2020215242461</t>
  </si>
  <si>
    <t>2020215242462</t>
  </si>
  <si>
    <t>2020215242463</t>
  </si>
  <si>
    <t>2020215242464</t>
  </si>
  <si>
    <t>2020215242465</t>
  </si>
  <si>
    <t>2020215242466</t>
  </si>
  <si>
    <t>2020215242467</t>
  </si>
  <si>
    <t>2020215242468</t>
  </si>
  <si>
    <t>2020215242469</t>
  </si>
  <si>
    <t>20202152424610</t>
  </si>
  <si>
    <t>20202152424611</t>
  </si>
  <si>
    <t>20202152424612</t>
  </si>
  <si>
    <t>20202152424613</t>
  </si>
  <si>
    <t>20202152424614</t>
  </si>
  <si>
    <t>20202152424615</t>
  </si>
  <si>
    <t>20202152424616</t>
  </si>
  <si>
    <t>20202152424617</t>
  </si>
  <si>
    <t>20202152424618</t>
  </si>
  <si>
    <t>2020215242471</t>
  </si>
  <si>
    <t>2020215242472</t>
  </si>
  <si>
    <t>2020215242473</t>
  </si>
  <si>
    <t>2020215242474</t>
  </si>
  <si>
    <t>2020215242475</t>
  </si>
  <si>
    <t>2020215242476</t>
  </si>
  <si>
    <t>2020215242477</t>
  </si>
  <si>
    <t>2020215242478</t>
  </si>
  <si>
    <t>2020215242479</t>
  </si>
  <si>
    <t>20202152424710</t>
  </si>
  <si>
    <t>20202152424711</t>
  </si>
  <si>
    <t>20202152424712</t>
  </si>
  <si>
    <t>20202152424713</t>
  </si>
  <si>
    <t>20202152424714</t>
  </si>
  <si>
    <t>20202152424715</t>
  </si>
  <si>
    <t>20202152424716</t>
  </si>
  <si>
    <t>20202152424717</t>
  </si>
  <si>
    <t>20202152424718</t>
  </si>
  <si>
    <t>2020215242481</t>
  </si>
  <si>
    <t>2020215242482</t>
  </si>
  <si>
    <t>2020215242483</t>
  </si>
  <si>
    <t>2020215242484</t>
  </si>
  <si>
    <t>2020215242485</t>
  </si>
  <si>
    <t>2020215242486</t>
  </si>
  <si>
    <t>2020215242487</t>
  </si>
  <si>
    <t>2020215242488</t>
  </si>
  <si>
    <t>2020215242489</t>
  </si>
  <si>
    <t>20202152424810</t>
  </si>
  <si>
    <t>20202152424811</t>
  </si>
  <si>
    <t>20202152424812</t>
  </si>
  <si>
    <t>20202152424813</t>
  </si>
  <si>
    <t>20202152424814</t>
  </si>
  <si>
    <t>20202152424815</t>
  </si>
  <si>
    <t>20202152424816</t>
  </si>
  <si>
    <t>20202152424817</t>
  </si>
  <si>
    <t>20202152424818</t>
  </si>
  <si>
    <t>2020215242491</t>
  </si>
  <si>
    <t>2020215242492</t>
  </si>
  <si>
    <t>2020215242493</t>
  </si>
  <si>
    <t>2020215242494</t>
  </si>
  <si>
    <t>2020215242495</t>
  </si>
  <si>
    <t>2020215242496</t>
  </si>
  <si>
    <t>2020215242497</t>
  </si>
  <si>
    <t>2020215242498</t>
  </si>
  <si>
    <t>2020215242499</t>
  </si>
  <si>
    <t>20202152424910</t>
  </si>
  <si>
    <t>20202152424911</t>
  </si>
  <si>
    <t>20202152424912</t>
  </si>
  <si>
    <t>20202152424913</t>
  </si>
  <si>
    <t>20202152424914</t>
  </si>
  <si>
    <t>20202152424915</t>
  </si>
  <si>
    <t>20202152424916</t>
  </si>
  <si>
    <t>20202152424917</t>
  </si>
  <si>
    <t>20202152424918</t>
  </si>
  <si>
    <t>2020215242511</t>
  </si>
  <si>
    <t>2020215242521</t>
  </si>
  <si>
    <t>2020215242611</t>
  </si>
  <si>
    <t>2020215242621</t>
  </si>
  <si>
    <t>2020215242711</t>
  </si>
  <si>
    <t>2020215242721</t>
  </si>
  <si>
    <t>2020215242731</t>
  </si>
  <si>
    <t>2020215242741</t>
  </si>
  <si>
    <t>2020215242751</t>
  </si>
  <si>
    <t>2020215242761</t>
  </si>
  <si>
    <t>2020215242771</t>
  </si>
  <si>
    <t>2020215242781</t>
  </si>
  <si>
    <t>2020215242791</t>
  </si>
  <si>
    <t>20202152427101</t>
  </si>
  <si>
    <t>20202152427111</t>
  </si>
  <si>
    <t>20202152427121</t>
  </si>
  <si>
    <t>20202152427131</t>
  </si>
  <si>
    <t>20202152427141</t>
  </si>
  <si>
    <t>20202152427151</t>
  </si>
  <si>
    <t>20202152427161</t>
  </si>
  <si>
    <t>20202152427171</t>
  </si>
  <si>
    <t>20202152427181</t>
  </si>
  <si>
    <t>20202152427991</t>
  </si>
  <si>
    <t>2020215242811</t>
  </si>
  <si>
    <t>2020215242821</t>
  </si>
  <si>
    <t>2020215242831</t>
  </si>
  <si>
    <t>2020215242841</t>
  </si>
  <si>
    <t>20202152428991</t>
  </si>
  <si>
    <t>2020215242911</t>
  </si>
  <si>
    <t>2020215243011</t>
  </si>
  <si>
    <t>2020215243021</t>
  </si>
  <si>
    <t>2020215243031</t>
  </si>
  <si>
    <t>2020215243111</t>
  </si>
  <si>
    <t>2020215243121</t>
  </si>
  <si>
    <t>2020215243211</t>
  </si>
  <si>
    <t>2020215243221</t>
  </si>
  <si>
    <t>202021526111</t>
  </si>
  <si>
    <t>202021526121</t>
  </si>
  <si>
    <t>202021526211</t>
  </si>
  <si>
    <t>202021526221</t>
  </si>
  <si>
    <t>202021526231</t>
  </si>
  <si>
    <t>202021526241</t>
  </si>
  <si>
    <t>202021526251</t>
  </si>
  <si>
    <t>202021526261</t>
  </si>
  <si>
    <t>202021526271</t>
  </si>
  <si>
    <t>202021526281</t>
  </si>
  <si>
    <t>202021526291</t>
  </si>
  <si>
    <t>2020215262101</t>
  </si>
  <si>
    <t>2020215262111</t>
  </si>
  <si>
    <t>2020215262121</t>
  </si>
  <si>
    <t>2020215262131</t>
  </si>
  <si>
    <t>2020215262141</t>
  </si>
  <si>
    <t>2020215262151</t>
  </si>
  <si>
    <t>2020215262161</t>
  </si>
  <si>
    <t>2020215262171</t>
  </si>
  <si>
    <t>2020215262181</t>
  </si>
  <si>
    <t>2020215262991</t>
  </si>
  <si>
    <t>202021526311</t>
  </si>
  <si>
    <t>202021526321</t>
  </si>
  <si>
    <t>202021526331</t>
  </si>
  <si>
    <t>202021526341</t>
  </si>
  <si>
    <t>2020215263991</t>
  </si>
  <si>
    <t>202021526411</t>
  </si>
  <si>
    <t>202021526421</t>
  </si>
  <si>
    <t>202021526431</t>
  </si>
  <si>
    <t>202021526511</t>
  </si>
  <si>
    <t>202021526611</t>
  </si>
  <si>
    <t>202021526621</t>
  </si>
  <si>
    <t>202021526631</t>
  </si>
  <si>
    <t>202021526641</t>
  </si>
  <si>
    <t>2020215266991</t>
  </si>
  <si>
    <t>202021526711</t>
  </si>
  <si>
    <t>202021526721</t>
  </si>
  <si>
    <t>202021526731</t>
  </si>
  <si>
    <t>202021526741</t>
  </si>
  <si>
    <t>202021526751</t>
  </si>
  <si>
    <t>2020215267991</t>
  </si>
  <si>
    <t>202021526811</t>
  </si>
  <si>
    <t>202021526821</t>
  </si>
  <si>
    <t>202021526911</t>
  </si>
  <si>
    <t>202021526921</t>
  </si>
  <si>
    <t>202021526931</t>
  </si>
  <si>
    <t>2020215269991</t>
  </si>
  <si>
    <t>2020215261011</t>
  </si>
  <si>
    <t>2020215261021</t>
  </si>
  <si>
    <t>2020215261031</t>
  </si>
  <si>
    <t>2020215261041</t>
  </si>
  <si>
    <t>20202152610991</t>
  </si>
  <si>
    <t>2020215261111</t>
  </si>
  <si>
    <t>2020215261121</t>
  </si>
  <si>
    <t>2020215261211</t>
  </si>
  <si>
    <t>2020215261221</t>
  </si>
  <si>
    <t>2020215261311</t>
  </si>
  <si>
    <t>2020215261321</t>
  </si>
  <si>
    <t>2020215261331</t>
  </si>
  <si>
    <t>2020215261411</t>
  </si>
  <si>
    <t>2020215261531</t>
  </si>
  <si>
    <t>2020215261541</t>
  </si>
  <si>
    <t>2020215261551</t>
  </si>
  <si>
    <t>2020215261561</t>
  </si>
  <si>
    <t>2020215261571</t>
  </si>
  <si>
    <t>2020215261581</t>
  </si>
  <si>
    <t>2020215261591</t>
  </si>
  <si>
    <t>20202152615101</t>
  </si>
  <si>
    <t>20202152615111</t>
  </si>
  <si>
    <t>20202152615121</t>
  </si>
  <si>
    <t>20202152615131</t>
  </si>
  <si>
    <t>20202152615141</t>
  </si>
  <si>
    <t>20202152615151</t>
  </si>
  <si>
    <t>20202152615161</t>
  </si>
  <si>
    <t>20202152615171</t>
  </si>
  <si>
    <t>20202152615181</t>
  </si>
  <si>
    <t>20202152615191</t>
  </si>
  <si>
    <t>20202152615201</t>
  </si>
  <si>
    <t>20202152615991</t>
  </si>
  <si>
    <t>2020215261611</t>
  </si>
  <si>
    <t>2020215261612</t>
  </si>
  <si>
    <t>2020215261613</t>
  </si>
  <si>
    <t>2020215261614</t>
  </si>
  <si>
    <t>2020215261615</t>
  </si>
  <si>
    <t>2020215261616</t>
  </si>
  <si>
    <t>2020215261617</t>
  </si>
  <si>
    <t>2020215261618</t>
  </si>
  <si>
    <t>20202152616199</t>
  </si>
  <si>
    <t>2020215261621</t>
  </si>
  <si>
    <t>2020215261622</t>
  </si>
  <si>
    <t>2020215261623</t>
  </si>
  <si>
    <t>2020215261624</t>
  </si>
  <si>
    <t>2020215261625</t>
  </si>
  <si>
    <t>2020215261626</t>
  </si>
  <si>
    <t>2020215261627</t>
  </si>
  <si>
    <t>2020215261628</t>
  </si>
  <si>
    <t>20202152616299</t>
  </si>
  <si>
    <t>2020215261631</t>
  </si>
  <si>
    <t>2020215261632</t>
  </si>
  <si>
    <t>2020215261633</t>
  </si>
  <si>
    <t>2020215261634</t>
  </si>
  <si>
    <t>2020215261635</t>
  </si>
  <si>
    <t>2020215261636</t>
  </si>
  <si>
    <t>2020215261637</t>
  </si>
  <si>
    <t>2020215261638</t>
  </si>
  <si>
    <t>20202152616399</t>
  </si>
  <si>
    <t>2020215261641</t>
  </si>
  <si>
    <t>2020215261642</t>
  </si>
  <si>
    <t>2020215261643</t>
  </si>
  <si>
    <t>2020215261644</t>
  </si>
  <si>
    <t>2020215261645</t>
  </si>
  <si>
    <t>2020215261646</t>
  </si>
  <si>
    <t>2020215261647</t>
  </si>
  <si>
    <t>2020215261648</t>
  </si>
  <si>
    <t>20202152616499</t>
  </si>
  <si>
    <t>2020215261651</t>
  </si>
  <si>
    <t>2020215261652</t>
  </si>
  <si>
    <t>2020215261653</t>
  </si>
  <si>
    <t>2020215261654</t>
  </si>
  <si>
    <t>2020215261655</t>
  </si>
  <si>
    <t>2020215261656</t>
  </si>
  <si>
    <t>2020215261657</t>
  </si>
  <si>
    <t>2020215261658</t>
  </si>
  <si>
    <t>20202152616599</t>
  </si>
  <si>
    <t>20202152616991</t>
  </si>
  <si>
    <t>20202152616992</t>
  </si>
  <si>
    <t>20202152616993</t>
  </si>
  <si>
    <t>20202152616994</t>
  </si>
  <si>
    <t>20202152616995</t>
  </si>
  <si>
    <t>20202152616996</t>
  </si>
  <si>
    <t>20202152616997</t>
  </si>
  <si>
    <t>20202152616998</t>
  </si>
  <si>
    <t>202021526169999</t>
  </si>
  <si>
    <t>2020215261711</t>
  </si>
  <si>
    <t>2020215261721</t>
  </si>
  <si>
    <t>2020215261731</t>
  </si>
  <si>
    <t>2020215261741</t>
  </si>
  <si>
    <t>2020215261751</t>
  </si>
  <si>
    <t>2020215261761</t>
  </si>
  <si>
    <t>2020215261771</t>
  </si>
  <si>
    <t>20202152617991</t>
  </si>
  <si>
    <t>2020215261811</t>
  </si>
  <si>
    <t>2020215261821</t>
  </si>
  <si>
    <t>2020215261911</t>
  </si>
  <si>
    <t>2020215261921</t>
  </si>
  <si>
    <t>2020215261931</t>
  </si>
  <si>
    <t>2020215261941</t>
  </si>
  <si>
    <t>2020215261951</t>
  </si>
  <si>
    <t>2020215261961</t>
  </si>
  <si>
    <t>2020215261971</t>
  </si>
  <si>
    <t>2020215261981</t>
  </si>
  <si>
    <t>2020215261991</t>
  </si>
  <si>
    <t>20202152619101</t>
  </si>
  <si>
    <t>20202152619991</t>
  </si>
  <si>
    <t>2020215262011</t>
  </si>
  <si>
    <t>2020215262021</t>
  </si>
  <si>
    <t>2020215262031</t>
  </si>
  <si>
    <t>2020215262041</t>
  </si>
  <si>
    <t>20202152620991</t>
  </si>
  <si>
    <t>20202152621111</t>
  </si>
  <si>
    <t>20202152621211</t>
  </si>
  <si>
    <t>20202152621311</t>
  </si>
  <si>
    <t>2020215262211</t>
  </si>
  <si>
    <t>2020215262221</t>
  </si>
  <si>
    <t>20202152622991</t>
  </si>
  <si>
    <t>2020215262311</t>
  </si>
  <si>
    <t>2020215262321</t>
  </si>
  <si>
    <t>2020215262411</t>
  </si>
  <si>
    <t>2020215262412</t>
  </si>
  <si>
    <t>2020215262413</t>
  </si>
  <si>
    <t>2020215262414</t>
  </si>
  <si>
    <t>2020215262415</t>
  </si>
  <si>
    <t>2020215262416</t>
  </si>
  <si>
    <t>2020215262417</t>
  </si>
  <si>
    <t>2020215262418</t>
  </si>
  <si>
    <t>2020215262419</t>
  </si>
  <si>
    <t>20202152624110</t>
  </si>
  <si>
    <t>20202152624111</t>
  </si>
  <si>
    <t>20202152624112</t>
  </si>
  <si>
    <t>20202152624113</t>
  </si>
  <si>
    <t>20202152624114</t>
  </si>
  <si>
    <t>20202152624115</t>
  </si>
  <si>
    <t>20202152624116</t>
  </si>
  <si>
    <t>20202152624117</t>
  </si>
  <si>
    <t>20202152624118</t>
  </si>
  <si>
    <t>2020215262421</t>
  </si>
  <si>
    <t>2020215262422</t>
  </si>
  <si>
    <t>2020215262423</t>
  </si>
  <si>
    <t>2020215262424</t>
  </si>
  <si>
    <t>2020215262425</t>
  </si>
  <si>
    <t>2020215262426</t>
  </si>
  <si>
    <t>2020215262427</t>
  </si>
  <si>
    <t>2020215262428</t>
  </si>
  <si>
    <t>2020215262429</t>
  </si>
  <si>
    <t>20202152624210</t>
  </si>
  <si>
    <t>20202152624211</t>
  </si>
  <si>
    <t>20202152624212</t>
  </si>
  <si>
    <t>20202152624213</t>
  </si>
  <si>
    <t>20202152624214</t>
  </si>
  <si>
    <t>20202152624215</t>
  </si>
  <si>
    <t>20202152624216</t>
  </si>
  <si>
    <t>20202152624217</t>
  </si>
  <si>
    <t>20202152624218</t>
  </si>
  <si>
    <t>2020215262431</t>
  </si>
  <si>
    <t>2020215262432</t>
  </si>
  <si>
    <t>2020215262433</t>
  </si>
  <si>
    <t>2020215262434</t>
  </si>
  <si>
    <t>2020215262435</t>
  </si>
  <si>
    <t>2020215262436</t>
  </si>
  <si>
    <t>2020215262437</t>
  </si>
  <si>
    <t>2020215262438</t>
  </si>
  <si>
    <t>2020215262439</t>
  </si>
  <si>
    <t>20202152624310</t>
  </si>
  <si>
    <t>20202152624311</t>
  </si>
  <si>
    <t>20202152624312</t>
  </si>
  <si>
    <t>20202152624313</t>
  </si>
  <si>
    <t>20202152624314</t>
  </si>
  <si>
    <t>20202152624315</t>
  </si>
  <si>
    <t>20202152624316</t>
  </si>
  <si>
    <t>20202152624317</t>
  </si>
  <si>
    <t>20202152624318</t>
  </si>
  <si>
    <t>2020215262441</t>
  </si>
  <si>
    <t>2020215262442</t>
  </si>
  <si>
    <t>2020215262443</t>
  </si>
  <si>
    <t>2020215262444</t>
  </si>
  <si>
    <t>2020215262445</t>
  </si>
  <si>
    <t>2020215262446</t>
  </si>
  <si>
    <t>2020215262447</t>
  </si>
  <si>
    <t>2020215262448</t>
  </si>
  <si>
    <t>2020215262449</t>
  </si>
  <si>
    <t>20202152624410</t>
  </si>
  <si>
    <t>20202152624411</t>
  </si>
  <si>
    <t>20202152624412</t>
  </si>
  <si>
    <t>20202152624413</t>
  </si>
  <si>
    <t>20202152624414</t>
  </si>
  <si>
    <t>20202152624415</t>
  </si>
  <si>
    <t>20202152624416</t>
  </si>
  <si>
    <t>20202152624417</t>
  </si>
  <si>
    <t>20202152624418</t>
  </si>
  <si>
    <t>2020215262451</t>
  </si>
  <si>
    <t>2020215262452</t>
  </si>
  <si>
    <t>2020215262453</t>
  </si>
  <si>
    <t>2020215262454</t>
  </si>
  <si>
    <t>2020215262455</t>
  </si>
  <si>
    <t>2020215262456</t>
  </si>
  <si>
    <t>2020215262457</t>
  </si>
  <si>
    <t>2020215262458</t>
  </si>
  <si>
    <t>2020215262459</t>
  </si>
  <si>
    <t>20202152624510</t>
  </si>
  <si>
    <t>20202152624511</t>
  </si>
  <si>
    <t>20202152624512</t>
  </si>
  <si>
    <t>20202152624513</t>
  </si>
  <si>
    <t>20202152624514</t>
  </si>
  <si>
    <t>20202152624515</t>
  </si>
  <si>
    <t>20202152624516</t>
  </si>
  <si>
    <t>20202152624517</t>
  </si>
  <si>
    <t>20202152624518</t>
  </si>
  <si>
    <t>2020215262461</t>
  </si>
  <si>
    <t>2020215262462</t>
  </si>
  <si>
    <t>2020215262463</t>
  </si>
  <si>
    <t>2020215262464</t>
  </si>
  <si>
    <t>2020215262465</t>
  </si>
  <si>
    <t>2020215262466</t>
  </si>
  <si>
    <t>2020215262467</t>
  </si>
  <si>
    <t>2020215262468</t>
  </si>
  <si>
    <t>2020215262469</t>
  </si>
  <si>
    <t>20202152624610</t>
  </si>
  <si>
    <t>20202152624611</t>
  </si>
  <si>
    <t>20202152624612</t>
  </si>
  <si>
    <t>20202152624613</t>
  </si>
  <si>
    <t>20202152624614</t>
  </si>
  <si>
    <t>20202152624615</t>
  </si>
  <si>
    <t>20202152624616</t>
  </si>
  <si>
    <t>20202152624617</t>
  </si>
  <si>
    <t>20202152624618</t>
  </si>
  <si>
    <t>2020215262471</t>
  </si>
  <si>
    <t>2020215262472</t>
  </si>
  <si>
    <t>2020215262473</t>
  </si>
  <si>
    <t>2020215262474</t>
  </si>
  <si>
    <t>2020215262475</t>
  </si>
  <si>
    <t>2020215262476</t>
  </si>
  <si>
    <t>2020215262477</t>
  </si>
  <si>
    <t>2020215262478</t>
  </si>
  <si>
    <t>2020215262479</t>
  </si>
  <si>
    <t>20202152624710</t>
  </si>
  <si>
    <t>20202152624711</t>
  </si>
  <si>
    <t>20202152624712</t>
  </si>
  <si>
    <t>20202152624713</t>
  </si>
  <si>
    <t>20202152624714</t>
  </si>
  <si>
    <t>20202152624715</t>
  </si>
  <si>
    <t>20202152624716</t>
  </si>
  <si>
    <t>20202152624717</t>
  </si>
  <si>
    <t>20202152624718</t>
  </si>
  <si>
    <t>2020215262481</t>
  </si>
  <si>
    <t>2020215262482</t>
  </si>
  <si>
    <t>2020215262483</t>
  </si>
  <si>
    <t>2020215262484</t>
  </si>
  <si>
    <t>2020215262485</t>
  </si>
  <si>
    <t>2020215262486</t>
  </si>
  <si>
    <t>2020215262487</t>
  </si>
  <si>
    <t>2020215262488</t>
  </si>
  <si>
    <t>2020215262489</t>
  </si>
  <si>
    <t>20202152624810</t>
  </si>
  <si>
    <t>20202152624811</t>
  </si>
  <si>
    <t>20202152624812</t>
  </si>
  <si>
    <t>20202152624813</t>
  </si>
  <si>
    <t>20202152624814</t>
  </si>
  <si>
    <t>20202152624815</t>
  </si>
  <si>
    <t>20202152624816</t>
  </si>
  <si>
    <t>20202152624817</t>
  </si>
  <si>
    <t>20202152624818</t>
  </si>
  <si>
    <t>2020215262491</t>
  </si>
  <si>
    <t>2020215262492</t>
  </si>
  <si>
    <t>2020215262493</t>
  </si>
  <si>
    <t>2020215262494</t>
  </si>
  <si>
    <t>2020215262495</t>
  </si>
  <si>
    <t>2020215262496</t>
  </si>
  <si>
    <t>2020215262497</t>
  </si>
  <si>
    <t>2020215262498</t>
  </si>
  <si>
    <t>2020215262499</t>
  </si>
  <si>
    <t>20202152624910</t>
  </si>
  <si>
    <t>20202152624911</t>
  </si>
  <si>
    <t>20202152624912</t>
  </si>
  <si>
    <t>20202152624913</t>
  </si>
  <si>
    <t>20202152624914</t>
  </si>
  <si>
    <t>20202152624915</t>
  </si>
  <si>
    <t>20202152624916</t>
  </si>
  <si>
    <t>20202152624917</t>
  </si>
  <si>
    <t>20202152624918</t>
  </si>
  <si>
    <t>2020215262511</t>
  </si>
  <si>
    <t>2020215262521</t>
  </si>
  <si>
    <t>2020215262611</t>
  </si>
  <si>
    <t>2020215262621</t>
  </si>
  <si>
    <t>2020215262711</t>
  </si>
  <si>
    <t>2020215262721</t>
  </si>
  <si>
    <t>2020215262731</t>
  </si>
  <si>
    <t>2020215262741</t>
  </si>
  <si>
    <t>2020215262751</t>
  </si>
  <si>
    <t>2020215262761</t>
  </si>
  <si>
    <t>2020215262771</t>
  </si>
  <si>
    <t>2020215262781</t>
  </si>
  <si>
    <t>2020215262791</t>
  </si>
  <si>
    <t>20202152627101</t>
  </si>
  <si>
    <t>20202152627111</t>
  </si>
  <si>
    <t>20202152627121</t>
  </si>
  <si>
    <t>20202152627131</t>
  </si>
  <si>
    <t>20202152627141</t>
  </si>
  <si>
    <t>20202152627151</t>
  </si>
  <si>
    <t>20202152627161</t>
  </si>
  <si>
    <t>20202152627171</t>
  </si>
  <si>
    <t>20202152627181</t>
  </si>
  <si>
    <t>20202152627991</t>
  </si>
  <si>
    <t>2020215262811</t>
  </si>
  <si>
    <t>2020215262821</t>
  </si>
  <si>
    <t>2020215262831</t>
  </si>
  <si>
    <t>2020215262841</t>
  </si>
  <si>
    <t>20202152628991</t>
  </si>
  <si>
    <t>2020215262911</t>
  </si>
  <si>
    <t>2020215263011</t>
  </si>
  <si>
    <t>2020215263021</t>
  </si>
  <si>
    <t>2020215263031</t>
  </si>
  <si>
    <t>2020215263111</t>
  </si>
  <si>
    <t>2020215263121</t>
  </si>
  <si>
    <t>2020215263211</t>
  </si>
  <si>
    <t>2020215263221</t>
  </si>
  <si>
    <t>202021528111</t>
  </si>
  <si>
    <t>202021528121</t>
  </si>
  <si>
    <t>202021528211</t>
  </si>
  <si>
    <t>202021528221</t>
  </si>
  <si>
    <t>202021528231</t>
  </si>
  <si>
    <t>202021528241</t>
  </si>
  <si>
    <t>202021528251</t>
  </si>
  <si>
    <t>202021528261</t>
  </si>
  <si>
    <t>202021528271</t>
  </si>
  <si>
    <t>202021528281</t>
  </si>
  <si>
    <t>202021528291</t>
  </si>
  <si>
    <t>2020215282101</t>
  </si>
  <si>
    <t>2020215282111</t>
  </si>
  <si>
    <t>2020215282121</t>
  </si>
  <si>
    <t>2020215282131</t>
  </si>
  <si>
    <t>2020215282141</t>
  </si>
  <si>
    <t>2020215282151</t>
  </si>
  <si>
    <t>2020215282161</t>
  </si>
  <si>
    <t>2020215282171</t>
  </si>
  <si>
    <t>2020215282181</t>
  </si>
  <si>
    <t>2020215282991</t>
  </si>
  <si>
    <t>202021528311</t>
  </si>
  <si>
    <t>202021528321</t>
  </si>
  <si>
    <t>202021528331</t>
  </si>
  <si>
    <t>202021528341</t>
  </si>
  <si>
    <t>2020215283991</t>
  </si>
  <si>
    <t>202021528411</t>
  </si>
  <si>
    <t>202021528421</t>
  </si>
  <si>
    <t>202021528431</t>
  </si>
  <si>
    <t>202021528511</t>
  </si>
  <si>
    <t>202021528611</t>
  </si>
  <si>
    <t>202021528621</t>
  </si>
  <si>
    <t>202021528631</t>
  </si>
  <si>
    <t>202021528641</t>
  </si>
  <si>
    <t>2020215286991</t>
  </si>
  <si>
    <t>202021528711</t>
  </si>
  <si>
    <t>202021528721</t>
  </si>
  <si>
    <t>202021528731</t>
  </si>
  <si>
    <t>202021528741</t>
  </si>
  <si>
    <t>202021528751</t>
  </si>
  <si>
    <t>2020215287991</t>
  </si>
  <si>
    <t>202021528811</t>
  </si>
  <si>
    <t>202021528821</t>
  </si>
  <si>
    <t>202021528911</t>
  </si>
  <si>
    <t>202021528921</t>
  </si>
  <si>
    <t>202021528931</t>
  </si>
  <si>
    <t>2020215289991</t>
  </si>
  <si>
    <t>2020215281011</t>
  </si>
  <si>
    <t>2020215281021</t>
  </si>
  <si>
    <t>2020215281031</t>
  </si>
  <si>
    <t>2020215281041</t>
  </si>
  <si>
    <t>20202152810991</t>
  </si>
  <si>
    <t>2020215281111</t>
  </si>
  <si>
    <t>2020215281121</t>
  </si>
  <si>
    <t>2020215281211</t>
  </si>
  <si>
    <t>2020215281221</t>
  </si>
  <si>
    <t>2020215281311</t>
  </si>
  <si>
    <t>2020215281321</t>
  </si>
  <si>
    <t>2020215281331</t>
  </si>
  <si>
    <t>2020215281411</t>
  </si>
  <si>
    <t>2020215281531</t>
  </si>
  <si>
    <t>2020215281541</t>
  </si>
  <si>
    <t>2020215281551</t>
  </si>
  <si>
    <t>2020215281561</t>
  </si>
  <si>
    <t>2020215281571</t>
  </si>
  <si>
    <t>2020215281581</t>
  </si>
  <si>
    <t>2020215281591</t>
  </si>
  <si>
    <t>20202152815101</t>
  </si>
  <si>
    <t>20202152815111</t>
  </si>
  <si>
    <t>20202152815121</t>
  </si>
  <si>
    <t>20202152815131</t>
  </si>
  <si>
    <t>20202152815141</t>
  </si>
  <si>
    <t>20202152815151</t>
  </si>
  <si>
    <t>20202152815161</t>
  </si>
  <si>
    <t>20202152815171</t>
  </si>
  <si>
    <t>20202152815181</t>
  </si>
  <si>
    <t>20202152815191</t>
  </si>
  <si>
    <t>20202152815201</t>
  </si>
  <si>
    <t>20202152815991</t>
  </si>
  <si>
    <t>2020215281611</t>
  </si>
  <si>
    <t>2020215281612</t>
  </si>
  <si>
    <t>2020215281613</t>
  </si>
  <si>
    <t>2020215281614</t>
  </si>
  <si>
    <t>2020215281615</t>
  </si>
  <si>
    <t>2020215281616</t>
  </si>
  <si>
    <t>2020215281617</t>
  </si>
  <si>
    <t>2020215281618</t>
  </si>
  <si>
    <t>20202152816199</t>
  </si>
  <si>
    <t>2020215281621</t>
  </si>
  <si>
    <t>2020215281622</t>
  </si>
  <si>
    <t>2020215281623</t>
  </si>
  <si>
    <t>2020215281624</t>
  </si>
  <si>
    <t>2020215281625</t>
  </si>
  <si>
    <t>2020215281626</t>
  </si>
  <si>
    <t>2020215281627</t>
  </si>
  <si>
    <t>2020215281628</t>
  </si>
  <si>
    <t>20202152816299</t>
  </si>
  <si>
    <t>2020215281631</t>
  </si>
  <si>
    <t>2020215281632</t>
  </si>
  <si>
    <t>2020215281633</t>
  </si>
  <si>
    <t>2020215281634</t>
  </si>
  <si>
    <t>2020215281635</t>
  </si>
  <si>
    <t>2020215281636</t>
  </si>
  <si>
    <t>2020215281637</t>
  </si>
  <si>
    <t>2020215281638</t>
  </si>
  <si>
    <t>20202152816399</t>
  </si>
  <si>
    <t>2020215281641</t>
  </si>
  <si>
    <t>2020215281642</t>
  </si>
  <si>
    <t>2020215281643</t>
  </si>
  <si>
    <t>2020215281644</t>
  </si>
  <si>
    <t>2020215281645</t>
  </si>
  <si>
    <t>2020215281646</t>
  </si>
  <si>
    <t>2020215281647</t>
  </si>
  <si>
    <t>2020215281648</t>
  </si>
  <si>
    <t>20202152816499</t>
  </si>
  <si>
    <t>2020215281651</t>
  </si>
  <si>
    <t>2020215281652</t>
  </si>
  <si>
    <t>2020215281653</t>
  </si>
  <si>
    <t>2020215281654</t>
  </si>
  <si>
    <t>2020215281655</t>
  </si>
  <si>
    <t>2020215281656</t>
  </si>
  <si>
    <t>2020215281657</t>
  </si>
  <si>
    <t>2020215281658</t>
  </si>
  <si>
    <t>20202152816599</t>
  </si>
  <si>
    <t>20202152816991</t>
  </si>
  <si>
    <t>20202152816992</t>
  </si>
  <si>
    <t>20202152816993</t>
  </si>
  <si>
    <t>20202152816994</t>
  </si>
  <si>
    <t>20202152816995</t>
  </si>
  <si>
    <t>20202152816996</t>
  </si>
  <si>
    <t>20202152816997</t>
  </si>
  <si>
    <t>20202152816998</t>
  </si>
  <si>
    <t>202021528169999</t>
  </si>
  <si>
    <t>2020215281711</t>
  </si>
  <si>
    <t>2020215281721</t>
  </si>
  <si>
    <t>2020215281731</t>
  </si>
  <si>
    <t>2020215281741</t>
  </si>
  <si>
    <t>2020215281751</t>
  </si>
  <si>
    <t>2020215281761</t>
  </si>
  <si>
    <t>2020215281771</t>
  </si>
  <si>
    <t>20202152817991</t>
  </si>
  <si>
    <t>2020215281811</t>
  </si>
  <si>
    <t>2020215281821</t>
  </si>
  <si>
    <t>2020215281911</t>
  </si>
  <si>
    <t>2020215281921</t>
  </si>
  <si>
    <t>2020215281931</t>
  </si>
  <si>
    <t>2020215281941</t>
  </si>
  <si>
    <t>2020215281951</t>
  </si>
  <si>
    <t>2020215281961</t>
  </si>
  <si>
    <t>2020215281971</t>
  </si>
  <si>
    <t>2020215281981</t>
  </si>
  <si>
    <t>2020215281991</t>
  </si>
  <si>
    <t>20202152819101</t>
  </si>
  <si>
    <t>20202152819991</t>
  </si>
  <si>
    <t>2020215282011</t>
  </si>
  <si>
    <t>2020215282021</t>
  </si>
  <si>
    <t>2020215282031</t>
  </si>
  <si>
    <t>2020215282041</t>
  </si>
  <si>
    <t>20202152820991</t>
  </si>
  <si>
    <t>20202152821111</t>
  </si>
  <si>
    <t>20202152821211</t>
  </si>
  <si>
    <t>20202152821311</t>
  </si>
  <si>
    <t>2020215282211</t>
  </si>
  <si>
    <t>2020215282221</t>
  </si>
  <si>
    <t>20202152822991</t>
  </si>
  <si>
    <t>2020215282311</t>
  </si>
  <si>
    <t>2020215282321</t>
  </si>
  <si>
    <t>2020215282411</t>
  </si>
  <si>
    <t>2020215282412</t>
  </si>
  <si>
    <t>2020215282413</t>
  </si>
  <si>
    <t>2020215282414</t>
  </si>
  <si>
    <t>2020215282415</t>
  </si>
  <si>
    <t>2020215282416</t>
  </si>
  <si>
    <t>2020215282417</t>
  </si>
  <si>
    <t>2020215282418</t>
  </si>
  <si>
    <t>2020215282419</t>
  </si>
  <si>
    <t>20202152824110</t>
  </si>
  <si>
    <t>20202152824111</t>
  </si>
  <si>
    <t>20202152824112</t>
  </si>
  <si>
    <t>20202152824113</t>
  </si>
  <si>
    <t>20202152824114</t>
  </si>
  <si>
    <t>20202152824115</t>
  </si>
  <si>
    <t>20202152824116</t>
  </si>
  <si>
    <t>20202152824117</t>
  </si>
  <si>
    <t>20202152824118</t>
  </si>
  <si>
    <t>2020215282421</t>
  </si>
  <si>
    <t>2020215282422</t>
  </si>
  <si>
    <t>2020215282423</t>
  </si>
  <si>
    <t>2020215282424</t>
  </si>
  <si>
    <t>2020215282425</t>
  </si>
  <si>
    <t>2020215282426</t>
  </si>
  <si>
    <t>2020215282427</t>
  </si>
  <si>
    <t>2020215282428</t>
  </si>
  <si>
    <t>2020215282429</t>
  </si>
  <si>
    <t>20202152824210</t>
  </si>
  <si>
    <t>20202152824211</t>
  </si>
  <si>
    <t>20202152824212</t>
  </si>
  <si>
    <t>20202152824213</t>
  </si>
  <si>
    <t>20202152824214</t>
  </si>
  <si>
    <t>20202152824215</t>
  </si>
  <si>
    <t>20202152824216</t>
  </si>
  <si>
    <t>20202152824217</t>
  </si>
  <si>
    <t>20202152824218</t>
  </si>
  <si>
    <t>2020215282431</t>
  </si>
  <si>
    <t>2020215282432</t>
  </si>
  <si>
    <t>2020215282433</t>
  </si>
  <si>
    <t>2020215282434</t>
  </si>
  <si>
    <t>2020215282435</t>
  </si>
  <si>
    <t>2020215282436</t>
  </si>
  <si>
    <t>2020215282437</t>
  </si>
  <si>
    <t>2020215282438</t>
  </si>
  <si>
    <t>2020215282439</t>
  </si>
  <si>
    <t>20202152824310</t>
  </si>
  <si>
    <t>20202152824311</t>
  </si>
  <si>
    <t>20202152824312</t>
  </si>
  <si>
    <t>20202152824313</t>
  </si>
  <si>
    <t>20202152824314</t>
  </si>
  <si>
    <t>20202152824315</t>
  </si>
  <si>
    <t>20202152824316</t>
  </si>
  <si>
    <t>20202152824317</t>
  </si>
  <si>
    <t>20202152824318</t>
  </si>
  <si>
    <t>2020215282441</t>
  </si>
  <si>
    <t>2020215282442</t>
  </si>
  <si>
    <t>2020215282443</t>
  </si>
  <si>
    <t>2020215282444</t>
  </si>
  <si>
    <t>2020215282445</t>
  </si>
  <si>
    <t>2020215282446</t>
  </si>
  <si>
    <t>2020215282447</t>
  </si>
  <si>
    <t>2020215282448</t>
  </si>
  <si>
    <t>2020215282449</t>
  </si>
  <si>
    <t>20202152824410</t>
  </si>
  <si>
    <t>20202152824411</t>
  </si>
  <si>
    <t>20202152824412</t>
  </si>
  <si>
    <t>20202152824413</t>
  </si>
  <si>
    <t>20202152824414</t>
  </si>
  <si>
    <t>20202152824415</t>
  </si>
  <si>
    <t>20202152824416</t>
  </si>
  <si>
    <t>20202152824417</t>
  </si>
  <si>
    <t>20202152824418</t>
  </si>
  <si>
    <t>2020215282451</t>
  </si>
  <si>
    <t>2020215282452</t>
  </si>
  <si>
    <t>2020215282453</t>
  </si>
  <si>
    <t>2020215282454</t>
  </si>
  <si>
    <t>2020215282455</t>
  </si>
  <si>
    <t>2020215282456</t>
  </si>
  <si>
    <t>2020215282457</t>
  </si>
  <si>
    <t>2020215282458</t>
  </si>
  <si>
    <t>2020215282459</t>
  </si>
  <si>
    <t>20202152824510</t>
  </si>
  <si>
    <t>20202152824511</t>
  </si>
  <si>
    <t>20202152824512</t>
  </si>
  <si>
    <t>20202152824513</t>
  </si>
  <si>
    <t>20202152824514</t>
  </si>
  <si>
    <t>20202152824515</t>
  </si>
  <si>
    <t>20202152824516</t>
  </si>
  <si>
    <t>20202152824517</t>
  </si>
  <si>
    <t>20202152824518</t>
  </si>
  <si>
    <t>2020215282461</t>
  </si>
  <si>
    <t>2020215282462</t>
  </si>
  <si>
    <t>2020215282463</t>
  </si>
  <si>
    <t>2020215282464</t>
  </si>
  <si>
    <t>2020215282465</t>
  </si>
  <si>
    <t>2020215282466</t>
  </si>
  <si>
    <t>2020215282467</t>
  </si>
  <si>
    <t>2020215282468</t>
  </si>
  <si>
    <t>2020215282469</t>
  </si>
  <si>
    <t>20202152824610</t>
  </si>
  <si>
    <t>20202152824611</t>
  </si>
  <si>
    <t>20202152824612</t>
  </si>
  <si>
    <t>20202152824613</t>
  </si>
  <si>
    <t>20202152824614</t>
  </si>
  <si>
    <t>20202152824615</t>
  </si>
  <si>
    <t>20202152824616</t>
  </si>
  <si>
    <t>20202152824617</t>
  </si>
  <si>
    <t>20202152824618</t>
  </si>
  <si>
    <t>2020215282471</t>
  </si>
  <si>
    <t>2020215282472</t>
  </si>
  <si>
    <t>2020215282473</t>
  </si>
  <si>
    <t>2020215282474</t>
  </si>
  <si>
    <t>2020215282475</t>
  </si>
  <si>
    <t>2020215282476</t>
  </si>
  <si>
    <t>2020215282477</t>
  </si>
  <si>
    <t>2020215282478</t>
  </si>
  <si>
    <t>2020215282479</t>
  </si>
  <si>
    <t>20202152824710</t>
  </si>
  <si>
    <t>20202152824711</t>
  </si>
  <si>
    <t>20202152824712</t>
  </si>
  <si>
    <t>20202152824713</t>
  </si>
  <si>
    <t>20202152824714</t>
  </si>
  <si>
    <t>20202152824715</t>
  </si>
  <si>
    <t>20202152824716</t>
  </si>
  <si>
    <t>20202152824717</t>
  </si>
  <si>
    <t>20202152824718</t>
  </si>
  <si>
    <t>2020215282481</t>
  </si>
  <si>
    <t>2020215282482</t>
  </si>
  <si>
    <t>2020215282483</t>
  </si>
  <si>
    <t>2020215282484</t>
  </si>
  <si>
    <t>2020215282485</t>
  </si>
  <si>
    <t>2020215282486</t>
  </si>
  <si>
    <t>2020215282487</t>
  </si>
  <si>
    <t>2020215282488</t>
  </si>
  <si>
    <t>2020215282489</t>
  </si>
  <si>
    <t>20202152824810</t>
  </si>
  <si>
    <t>20202152824811</t>
  </si>
  <si>
    <t>20202152824812</t>
  </si>
  <si>
    <t>20202152824813</t>
  </si>
  <si>
    <t>20202152824814</t>
  </si>
  <si>
    <t>20202152824815</t>
  </si>
  <si>
    <t>20202152824816</t>
  </si>
  <si>
    <t>20202152824817</t>
  </si>
  <si>
    <t>20202152824818</t>
  </si>
  <si>
    <t>2020215282491</t>
  </si>
  <si>
    <t>2020215282492</t>
  </si>
  <si>
    <t>2020215282493</t>
  </si>
  <si>
    <t>2020215282494</t>
  </si>
  <si>
    <t>2020215282495</t>
  </si>
  <si>
    <t>2020215282496</t>
  </si>
  <si>
    <t>2020215282497</t>
  </si>
  <si>
    <t>2020215282498</t>
  </si>
  <si>
    <t>2020215282499</t>
  </si>
  <si>
    <t>20202152824910</t>
  </si>
  <si>
    <t>20202152824911</t>
  </si>
  <si>
    <t>20202152824912</t>
  </si>
  <si>
    <t>20202152824913</t>
  </si>
  <si>
    <t>20202152824914</t>
  </si>
  <si>
    <t>20202152824915</t>
  </si>
  <si>
    <t>20202152824916</t>
  </si>
  <si>
    <t>20202152824917</t>
  </si>
  <si>
    <t>20202152824918</t>
  </si>
  <si>
    <t>2020215282511</t>
  </si>
  <si>
    <t>2020215282521</t>
  </si>
  <si>
    <t>2020215282611</t>
  </si>
  <si>
    <t>2020215282621</t>
  </si>
  <si>
    <t>2020215282711</t>
  </si>
  <si>
    <t>2020215282721</t>
  </si>
  <si>
    <t>2020215282731</t>
  </si>
  <si>
    <t>2020215282741</t>
  </si>
  <si>
    <t>2020215282751</t>
  </si>
  <si>
    <t>2020215282761</t>
  </si>
  <si>
    <t>2020215282771</t>
  </si>
  <si>
    <t>2020215282781</t>
  </si>
  <si>
    <t>2020215282791</t>
  </si>
  <si>
    <t>20202152827101</t>
  </si>
  <si>
    <t>20202152827111</t>
  </si>
  <si>
    <t>20202152827121</t>
  </si>
  <si>
    <t>20202152827131</t>
  </si>
  <si>
    <t>20202152827141</t>
  </si>
  <si>
    <t>20202152827151</t>
  </si>
  <si>
    <t>20202152827161</t>
  </si>
  <si>
    <t>20202152827171</t>
  </si>
  <si>
    <t>20202152827181</t>
  </si>
  <si>
    <t>20202152827991</t>
  </si>
  <si>
    <t>2020215282811</t>
  </si>
  <si>
    <t>2020215282821</t>
  </si>
  <si>
    <t>2020215282831</t>
  </si>
  <si>
    <t>2020215282841</t>
  </si>
  <si>
    <t>20202152828991</t>
  </si>
  <si>
    <t>2020215282911</t>
  </si>
  <si>
    <t>2020215283011</t>
  </si>
  <si>
    <t>2020215283021</t>
  </si>
  <si>
    <t>2020215283031</t>
  </si>
  <si>
    <t>2020215283111</t>
  </si>
  <si>
    <t>2020215283121</t>
  </si>
  <si>
    <t>2020215283211</t>
  </si>
  <si>
    <t>2020215283221</t>
  </si>
  <si>
    <t>202021530111</t>
  </si>
  <si>
    <t>202021530121</t>
  </si>
  <si>
    <t>202021530211</t>
  </si>
  <si>
    <t>202021530221</t>
  </si>
  <si>
    <t>202021530231</t>
  </si>
  <si>
    <t>202021530241</t>
  </si>
  <si>
    <t>202021530251</t>
  </si>
  <si>
    <t>202021530261</t>
  </si>
  <si>
    <t>202021530271</t>
  </si>
  <si>
    <t>202021530281</t>
  </si>
  <si>
    <t>202021530291</t>
  </si>
  <si>
    <t>2020215302101</t>
  </si>
  <si>
    <t>2020215302111</t>
  </si>
  <si>
    <t>2020215302121</t>
  </si>
  <si>
    <t>2020215302131</t>
  </si>
  <si>
    <t>2020215302141</t>
  </si>
  <si>
    <t>2020215302151</t>
  </si>
  <si>
    <t>2020215302161</t>
  </si>
  <si>
    <t>2020215302171</t>
  </si>
  <si>
    <t>2020215302181</t>
  </si>
  <si>
    <t>2020215302991</t>
  </si>
  <si>
    <t>202021530311</t>
  </si>
  <si>
    <t>202021530321</t>
  </si>
  <si>
    <t>202021530331</t>
  </si>
  <si>
    <t>202021530341</t>
  </si>
  <si>
    <t>2020215303991</t>
  </si>
  <si>
    <t>202021530411</t>
  </si>
  <si>
    <t>202021530421</t>
  </si>
  <si>
    <t>202021530431</t>
  </si>
  <si>
    <t>202021530511</t>
  </si>
  <si>
    <t>202021530611</t>
  </si>
  <si>
    <t>202021530621</t>
  </si>
  <si>
    <t>202021530631</t>
  </si>
  <si>
    <t>202021530641</t>
  </si>
  <si>
    <t>2020215306991</t>
  </si>
  <si>
    <t>202021530711</t>
  </si>
  <si>
    <t>202021530721</t>
  </si>
  <si>
    <t>202021530731</t>
  </si>
  <si>
    <t>202021530741</t>
  </si>
  <si>
    <t>202021530751</t>
  </si>
  <si>
    <t>2020215307991</t>
  </si>
  <si>
    <t>202021530811</t>
  </si>
  <si>
    <t>202021530821</t>
  </si>
  <si>
    <t>202021530911</t>
  </si>
  <si>
    <t>202021530921</t>
  </si>
  <si>
    <t>202021530931</t>
  </si>
  <si>
    <t>2020215309991</t>
  </si>
  <si>
    <t>2020215301011</t>
  </si>
  <si>
    <t>2020215301021</t>
  </si>
  <si>
    <t>2020215301031</t>
  </si>
  <si>
    <t>2020215301041</t>
  </si>
  <si>
    <t>20202153010991</t>
  </si>
  <si>
    <t>2020215301111</t>
  </si>
  <si>
    <t>2020215301121</t>
  </si>
  <si>
    <t>2020215301211</t>
  </si>
  <si>
    <t>2020215301221</t>
  </si>
  <si>
    <t>2020215301311</t>
  </si>
  <si>
    <t>2020215301321</t>
  </si>
  <si>
    <t>2020215301331</t>
  </si>
  <si>
    <t>2020215301411</t>
  </si>
  <si>
    <t>2020215301531</t>
  </si>
  <si>
    <t>2020215301541</t>
  </si>
  <si>
    <t>2020215301551</t>
  </si>
  <si>
    <t>2020215301561</t>
  </si>
  <si>
    <t>2020215301571</t>
  </si>
  <si>
    <t>2020215301581</t>
  </si>
  <si>
    <t>2020215301591</t>
  </si>
  <si>
    <t>20202153015101</t>
  </si>
  <si>
    <t>20202153015111</t>
  </si>
  <si>
    <t>20202153015121</t>
  </si>
  <si>
    <t>20202153015131</t>
  </si>
  <si>
    <t>20202153015141</t>
  </si>
  <si>
    <t>20202153015151</t>
  </si>
  <si>
    <t>20202153015161</t>
  </si>
  <si>
    <t>20202153015171</t>
  </si>
  <si>
    <t>20202153015181</t>
  </si>
  <si>
    <t>20202153015191</t>
  </si>
  <si>
    <t>20202153015201</t>
  </si>
  <si>
    <t>20202153015991</t>
  </si>
  <si>
    <t>2020215301611</t>
  </si>
  <si>
    <t>2020215301612</t>
  </si>
  <si>
    <t>2020215301613</t>
  </si>
  <si>
    <t>2020215301614</t>
  </si>
  <si>
    <t>2020215301615</t>
  </si>
  <si>
    <t>2020215301616</t>
  </si>
  <si>
    <t>2020215301617</t>
  </si>
  <si>
    <t>2020215301618</t>
  </si>
  <si>
    <t>20202153016199</t>
  </si>
  <si>
    <t>2020215301621</t>
  </si>
  <si>
    <t>2020215301622</t>
  </si>
  <si>
    <t>2020215301623</t>
  </si>
  <si>
    <t>2020215301624</t>
  </si>
  <si>
    <t>2020215301625</t>
  </si>
  <si>
    <t>2020215301626</t>
  </si>
  <si>
    <t>2020215301627</t>
  </si>
  <si>
    <t>2020215301628</t>
  </si>
  <si>
    <t>20202153016299</t>
  </si>
  <si>
    <t>2020215301631</t>
  </si>
  <si>
    <t>2020215301632</t>
  </si>
  <si>
    <t>2020215301633</t>
  </si>
  <si>
    <t>2020215301634</t>
  </si>
  <si>
    <t>2020215301635</t>
  </si>
  <si>
    <t>2020215301636</t>
  </si>
  <si>
    <t>2020215301637</t>
  </si>
  <si>
    <t>2020215301638</t>
  </si>
  <si>
    <t>20202153016399</t>
  </si>
  <si>
    <t>2020215301641</t>
  </si>
  <si>
    <t>2020215301642</t>
  </si>
  <si>
    <t>2020215301643</t>
  </si>
  <si>
    <t>2020215301644</t>
  </si>
  <si>
    <t>2020215301645</t>
  </si>
  <si>
    <t>2020215301646</t>
  </si>
  <si>
    <t>2020215301647</t>
  </si>
  <si>
    <t>2020215301648</t>
  </si>
  <si>
    <t>20202153016499</t>
  </si>
  <si>
    <t>2020215301651</t>
  </si>
  <si>
    <t>2020215301652</t>
  </si>
  <si>
    <t>2020215301653</t>
  </si>
  <si>
    <t>2020215301654</t>
  </si>
  <si>
    <t>2020215301655</t>
  </si>
  <si>
    <t>2020215301656</t>
  </si>
  <si>
    <t>2020215301657</t>
  </si>
  <si>
    <t>2020215301658</t>
  </si>
  <si>
    <t>20202153016599</t>
  </si>
  <si>
    <t>20202153016991</t>
  </si>
  <si>
    <t>20202153016992</t>
  </si>
  <si>
    <t>20202153016993</t>
  </si>
  <si>
    <t>20202153016994</t>
  </si>
  <si>
    <t>20202153016995</t>
  </si>
  <si>
    <t>20202153016996</t>
  </si>
  <si>
    <t>20202153016997</t>
  </si>
  <si>
    <t>20202153016998</t>
  </si>
  <si>
    <t>202021530169999</t>
  </si>
  <si>
    <t>2020215301711</t>
  </si>
  <si>
    <t>2020215301721</t>
  </si>
  <si>
    <t>2020215301731</t>
  </si>
  <si>
    <t>2020215301741</t>
  </si>
  <si>
    <t>2020215301751</t>
  </si>
  <si>
    <t>2020215301761</t>
  </si>
  <si>
    <t>2020215301771</t>
  </si>
  <si>
    <t>20202153017991</t>
  </si>
  <si>
    <t>2020215301811</t>
  </si>
  <si>
    <t>2020215301821</t>
  </si>
  <si>
    <t>2020215301911</t>
  </si>
  <si>
    <t>2020215301921</t>
  </si>
  <si>
    <t>2020215301931</t>
  </si>
  <si>
    <t>2020215301941</t>
  </si>
  <si>
    <t>2020215301951</t>
  </si>
  <si>
    <t>2020215301961</t>
  </si>
  <si>
    <t>2020215301971</t>
  </si>
  <si>
    <t>2020215301981</t>
  </si>
  <si>
    <t>2020215301991</t>
  </si>
  <si>
    <t>20202153019101</t>
  </si>
  <si>
    <t>20202153019991</t>
  </si>
  <si>
    <t>2020215302011</t>
  </si>
  <si>
    <t>2020215302021</t>
  </si>
  <si>
    <t>2020215302031</t>
  </si>
  <si>
    <t>2020215302041</t>
  </si>
  <si>
    <t>20202153020991</t>
  </si>
  <si>
    <t>20202153021111</t>
  </si>
  <si>
    <t>20202153021211</t>
  </si>
  <si>
    <t>20202153021311</t>
  </si>
  <si>
    <t>2020215302211</t>
  </si>
  <si>
    <t>2020215302221</t>
  </si>
  <si>
    <t>20202153022991</t>
  </si>
  <si>
    <t>2020215302311</t>
  </si>
  <si>
    <t>2020215302321</t>
  </si>
  <si>
    <t>2020215302411</t>
  </si>
  <si>
    <t>2020215302412</t>
  </si>
  <si>
    <t>2020215302413</t>
  </si>
  <si>
    <t>2020215302414</t>
  </si>
  <si>
    <t>2020215302415</t>
  </si>
  <si>
    <t>2020215302416</t>
  </si>
  <si>
    <t>2020215302417</t>
  </si>
  <si>
    <t>2020215302418</t>
  </si>
  <si>
    <t>2020215302419</t>
  </si>
  <si>
    <t>20202153024110</t>
  </si>
  <si>
    <t>20202153024111</t>
  </si>
  <si>
    <t>20202153024112</t>
  </si>
  <si>
    <t>20202153024113</t>
  </si>
  <si>
    <t>20202153024114</t>
  </si>
  <si>
    <t>20202153024115</t>
  </si>
  <si>
    <t>20202153024116</t>
  </si>
  <si>
    <t>20202153024117</t>
  </si>
  <si>
    <t>20202153024118</t>
  </si>
  <si>
    <t>2020215302421</t>
  </si>
  <si>
    <t>2020215302422</t>
  </si>
  <si>
    <t>2020215302423</t>
  </si>
  <si>
    <t>2020215302424</t>
  </si>
  <si>
    <t>2020215302425</t>
  </si>
  <si>
    <t>2020215302426</t>
  </si>
  <si>
    <t>2020215302427</t>
  </si>
  <si>
    <t>2020215302428</t>
  </si>
  <si>
    <t>2020215302429</t>
  </si>
  <si>
    <t>20202153024210</t>
  </si>
  <si>
    <t>20202153024211</t>
  </si>
  <si>
    <t>20202153024212</t>
  </si>
  <si>
    <t>20202153024213</t>
  </si>
  <si>
    <t>20202153024214</t>
  </si>
  <si>
    <t>20202153024215</t>
  </si>
  <si>
    <t>20202153024216</t>
  </si>
  <si>
    <t>20202153024217</t>
  </si>
  <si>
    <t>20202153024218</t>
  </si>
  <si>
    <t>2020215302431</t>
  </si>
  <si>
    <t>2020215302432</t>
  </si>
  <si>
    <t>2020215302433</t>
  </si>
  <si>
    <t>2020215302434</t>
  </si>
  <si>
    <t>2020215302435</t>
  </si>
  <si>
    <t>2020215302436</t>
  </si>
  <si>
    <t>2020215302437</t>
  </si>
  <si>
    <t>2020215302438</t>
  </si>
  <si>
    <t>2020215302439</t>
  </si>
  <si>
    <t>20202153024310</t>
  </si>
  <si>
    <t>20202153024311</t>
  </si>
  <si>
    <t>20202153024312</t>
  </si>
  <si>
    <t>20202153024313</t>
  </si>
  <si>
    <t>20202153024314</t>
  </si>
  <si>
    <t>20202153024315</t>
  </si>
  <si>
    <t>20202153024316</t>
  </si>
  <si>
    <t>20202153024317</t>
  </si>
  <si>
    <t>20202153024318</t>
  </si>
  <si>
    <t>2020215302441</t>
  </si>
  <si>
    <t>2020215302442</t>
  </si>
  <si>
    <t>2020215302443</t>
  </si>
  <si>
    <t>2020215302444</t>
  </si>
  <si>
    <t>2020215302445</t>
  </si>
  <si>
    <t>2020215302446</t>
  </si>
  <si>
    <t>2020215302447</t>
  </si>
  <si>
    <t>2020215302448</t>
  </si>
  <si>
    <t>2020215302449</t>
  </si>
  <si>
    <t>20202153024410</t>
  </si>
  <si>
    <t>20202153024411</t>
  </si>
  <si>
    <t>20202153024412</t>
  </si>
  <si>
    <t>20202153024413</t>
  </si>
  <si>
    <t>20202153024414</t>
  </si>
  <si>
    <t>20202153024415</t>
  </si>
  <si>
    <t>20202153024416</t>
  </si>
  <si>
    <t>20202153024417</t>
  </si>
  <si>
    <t>20202153024418</t>
  </si>
  <si>
    <t>2020215302451</t>
  </si>
  <si>
    <t>2020215302452</t>
  </si>
  <si>
    <t>2020215302453</t>
  </si>
  <si>
    <t>2020215302454</t>
  </si>
  <si>
    <t>2020215302455</t>
  </si>
  <si>
    <t>2020215302456</t>
  </si>
  <si>
    <t>2020215302457</t>
  </si>
  <si>
    <t>2020215302458</t>
  </si>
  <si>
    <t>2020215302459</t>
  </si>
  <si>
    <t>20202153024510</t>
  </si>
  <si>
    <t>20202153024511</t>
  </si>
  <si>
    <t>20202153024512</t>
  </si>
  <si>
    <t>20202153024513</t>
  </si>
  <si>
    <t>20202153024514</t>
  </si>
  <si>
    <t>20202153024515</t>
  </si>
  <si>
    <t>20202153024516</t>
  </si>
  <si>
    <t>20202153024517</t>
  </si>
  <si>
    <t>20202153024518</t>
  </si>
  <si>
    <t>2020215302461</t>
  </si>
  <si>
    <t>2020215302462</t>
  </si>
  <si>
    <t>2020215302463</t>
  </si>
  <si>
    <t>2020215302464</t>
  </si>
  <si>
    <t>2020215302465</t>
  </si>
  <si>
    <t>2020215302466</t>
  </si>
  <si>
    <t>2020215302467</t>
  </si>
  <si>
    <t>2020215302468</t>
  </si>
  <si>
    <t>2020215302469</t>
  </si>
  <si>
    <t>20202153024610</t>
  </si>
  <si>
    <t>20202153024611</t>
  </si>
  <si>
    <t>20202153024612</t>
  </si>
  <si>
    <t>20202153024613</t>
  </si>
  <si>
    <t>20202153024614</t>
  </si>
  <si>
    <t>20202153024615</t>
  </si>
  <si>
    <t>20202153024616</t>
  </si>
  <si>
    <t>20202153024617</t>
  </si>
  <si>
    <t>20202153024618</t>
  </si>
  <si>
    <t>2020215302471</t>
  </si>
  <si>
    <t>2020215302472</t>
  </si>
  <si>
    <t>2020215302473</t>
  </si>
  <si>
    <t>2020215302474</t>
  </si>
  <si>
    <t>2020215302475</t>
  </si>
  <si>
    <t>2020215302476</t>
  </si>
  <si>
    <t>2020215302477</t>
  </si>
  <si>
    <t>2020215302478</t>
  </si>
  <si>
    <t>2020215302479</t>
  </si>
  <si>
    <t>20202153024710</t>
  </si>
  <si>
    <t>20202153024711</t>
  </si>
  <si>
    <t>20202153024712</t>
  </si>
  <si>
    <t>20202153024713</t>
  </si>
  <si>
    <t>20202153024714</t>
  </si>
  <si>
    <t>20202153024715</t>
  </si>
  <si>
    <t>20202153024716</t>
  </si>
  <si>
    <t>20202153024717</t>
  </si>
  <si>
    <t>20202153024718</t>
  </si>
  <si>
    <t>2020215302481</t>
  </si>
  <si>
    <t>2020215302482</t>
  </si>
  <si>
    <t>2020215302483</t>
  </si>
  <si>
    <t>2020215302484</t>
  </si>
  <si>
    <t>2020215302485</t>
  </si>
  <si>
    <t>2020215302486</t>
  </si>
  <si>
    <t>2020215302487</t>
  </si>
  <si>
    <t>2020215302488</t>
  </si>
  <si>
    <t>2020215302489</t>
  </si>
  <si>
    <t>20202153024810</t>
  </si>
  <si>
    <t>20202153024811</t>
  </si>
  <si>
    <t>20202153024812</t>
  </si>
  <si>
    <t>20202153024813</t>
  </si>
  <si>
    <t>20202153024814</t>
  </si>
  <si>
    <t>20202153024815</t>
  </si>
  <si>
    <t>20202153024816</t>
  </si>
  <si>
    <t>20202153024817</t>
  </si>
  <si>
    <t>20202153024818</t>
  </si>
  <si>
    <t>2020215302491</t>
  </si>
  <si>
    <t>2020215302492</t>
  </si>
  <si>
    <t>2020215302493</t>
  </si>
  <si>
    <t>2020215302494</t>
  </si>
  <si>
    <t>2020215302495</t>
  </si>
  <si>
    <t>2020215302496</t>
  </si>
  <si>
    <t>2020215302497</t>
  </si>
  <si>
    <t>2020215302498</t>
  </si>
  <si>
    <t>2020215302499</t>
  </si>
  <si>
    <t>20202153024910</t>
  </si>
  <si>
    <t>20202153024911</t>
  </si>
  <si>
    <t>20202153024912</t>
  </si>
  <si>
    <t>20202153024913</t>
  </si>
  <si>
    <t>20202153024914</t>
  </si>
  <si>
    <t>20202153024915</t>
  </si>
  <si>
    <t>20202153024916</t>
  </si>
  <si>
    <t>20202153024917</t>
  </si>
  <si>
    <t>20202153024918</t>
  </si>
  <si>
    <t>2020215302511</t>
  </si>
  <si>
    <t>2020215302521</t>
  </si>
  <si>
    <t>2020215302611</t>
  </si>
  <si>
    <t>2020215302621</t>
  </si>
  <si>
    <t>2020215302711</t>
  </si>
  <si>
    <t>2020215302721</t>
  </si>
  <si>
    <t>2020215302731</t>
  </si>
  <si>
    <t>2020215302741</t>
  </si>
  <si>
    <t>2020215302751</t>
  </si>
  <si>
    <t>2020215302761</t>
  </si>
  <si>
    <t>2020215302771</t>
  </si>
  <si>
    <t>2020215302781</t>
  </si>
  <si>
    <t>2020215302791</t>
  </si>
  <si>
    <t>20202153027101</t>
  </si>
  <si>
    <t>20202153027111</t>
  </si>
  <si>
    <t>20202153027121</t>
  </si>
  <si>
    <t>20202153027131</t>
  </si>
  <si>
    <t>20202153027141</t>
  </si>
  <si>
    <t>20202153027151</t>
  </si>
  <si>
    <t>20202153027161</t>
  </si>
  <si>
    <t>20202153027171</t>
  </si>
  <si>
    <t>20202153027181</t>
  </si>
  <si>
    <t>20202153027991</t>
  </si>
  <si>
    <t>2020215302811</t>
  </si>
  <si>
    <t>2020215302821</t>
  </si>
  <si>
    <t>2020215302831</t>
  </si>
  <si>
    <t>2020215302841</t>
  </si>
  <si>
    <t>20202153028991</t>
  </si>
  <si>
    <t>2020215302911</t>
  </si>
  <si>
    <t>2020215303011</t>
  </si>
  <si>
    <t>2020215303021</t>
  </si>
  <si>
    <t>2020215303031</t>
  </si>
  <si>
    <t>2020215303111</t>
  </si>
  <si>
    <t>2020215303121</t>
  </si>
  <si>
    <t>2020215303211</t>
  </si>
  <si>
    <t>2020215303221</t>
  </si>
  <si>
    <t>202021532111</t>
  </si>
  <si>
    <t>202021532121</t>
  </si>
  <si>
    <t>202021532211</t>
  </si>
  <si>
    <t>202021532221</t>
  </si>
  <si>
    <t>202021532231</t>
  </si>
  <si>
    <t>202021532241</t>
  </si>
  <si>
    <t>202021532251</t>
  </si>
  <si>
    <t>202021532261</t>
  </si>
  <si>
    <t>202021532271</t>
  </si>
  <si>
    <t>202021532281</t>
  </si>
  <si>
    <t>202021532291</t>
  </si>
  <si>
    <t>2020215322101</t>
  </si>
  <si>
    <t>2020215322111</t>
  </si>
  <si>
    <t>2020215322121</t>
  </si>
  <si>
    <t>2020215322131</t>
  </si>
  <si>
    <t>2020215322141</t>
  </si>
  <si>
    <t>2020215322151</t>
  </si>
  <si>
    <t>2020215322161</t>
  </si>
  <si>
    <t>2020215322171</t>
  </si>
  <si>
    <t>2020215322181</t>
  </si>
  <si>
    <t>2020215322991</t>
  </si>
  <si>
    <t>202021532311</t>
  </si>
  <si>
    <t>202021532321</t>
  </si>
  <si>
    <t>202021532331</t>
  </si>
  <si>
    <t>202021532341</t>
  </si>
  <si>
    <t>2020215323991</t>
  </si>
  <si>
    <t>202021532411</t>
  </si>
  <si>
    <t>202021532421</t>
  </si>
  <si>
    <t>202021532431</t>
  </si>
  <si>
    <t>202021532511</t>
  </si>
  <si>
    <t>202021532611</t>
  </si>
  <si>
    <t>202021532621</t>
  </si>
  <si>
    <t>202021532631</t>
  </si>
  <si>
    <t>202021532641</t>
  </si>
  <si>
    <t>2020215326991</t>
  </si>
  <si>
    <t>202021532711</t>
  </si>
  <si>
    <t>202021532721</t>
  </si>
  <si>
    <t>202021532731</t>
  </si>
  <si>
    <t>202021532741</t>
  </si>
  <si>
    <t>202021532751</t>
  </si>
  <si>
    <t>2020215327991</t>
  </si>
  <si>
    <t>202021532811</t>
  </si>
  <si>
    <t>202021532821</t>
  </si>
  <si>
    <t>202021532911</t>
  </si>
  <si>
    <t>202021532921</t>
  </si>
  <si>
    <t>202021532931</t>
  </si>
  <si>
    <t>2020215329991</t>
  </si>
  <si>
    <t>2020215321011</t>
  </si>
  <si>
    <t>2020215321021</t>
  </si>
  <si>
    <t>2020215321031</t>
  </si>
  <si>
    <t>2020215321041</t>
  </si>
  <si>
    <t>20202153210991</t>
  </si>
  <si>
    <t>2020215321111</t>
  </si>
  <si>
    <t>2020215321121</t>
  </si>
  <si>
    <t>2020215321211</t>
  </si>
  <si>
    <t>2020215321221</t>
  </si>
  <si>
    <t>2020215321311</t>
  </si>
  <si>
    <t>2020215321321</t>
  </si>
  <si>
    <t>2020215321331</t>
  </si>
  <si>
    <t>2020215321411</t>
  </si>
  <si>
    <t>2020215321531</t>
  </si>
  <si>
    <t>2020215321541</t>
  </si>
  <si>
    <t>2020215321551</t>
  </si>
  <si>
    <t>2020215321561</t>
  </si>
  <si>
    <t>2020215321571</t>
  </si>
  <si>
    <t>2020215321581</t>
  </si>
  <si>
    <t>2020215321591</t>
  </si>
  <si>
    <t>20202153215101</t>
  </si>
  <si>
    <t>20202153215111</t>
  </si>
  <si>
    <t>20202153215121</t>
  </si>
  <si>
    <t>20202153215131</t>
  </si>
  <si>
    <t>20202153215141</t>
  </si>
  <si>
    <t>20202153215151</t>
  </si>
  <si>
    <t>20202153215161</t>
  </si>
  <si>
    <t>20202153215171</t>
  </si>
  <si>
    <t>20202153215181</t>
  </si>
  <si>
    <t>20202153215191</t>
  </si>
  <si>
    <t>20202153215201</t>
  </si>
  <si>
    <t>20202153215991</t>
  </si>
  <si>
    <t>2020215321611</t>
  </si>
  <si>
    <t>2020215321612</t>
  </si>
  <si>
    <t>2020215321613</t>
  </si>
  <si>
    <t>2020215321614</t>
  </si>
  <si>
    <t>2020215321615</t>
  </si>
  <si>
    <t>2020215321616</t>
  </si>
  <si>
    <t>2020215321617</t>
  </si>
  <si>
    <t>2020215321618</t>
  </si>
  <si>
    <t>20202153216199</t>
  </si>
  <si>
    <t>2020215321621</t>
  </si>
  <si>
    <t>2020215321622</t>
  </si>
  <si>
    <t>2020215321623</t>
  </si>
  <si>
    <t>2020215321624</t>
  </si>
  <si>
    <t>2020215321625</t>
  </si>
  <si>
    <t>2020215321626</t>
  </si>
  <si>
    <t>2020215321627</t>
  </si>
  <si>
    <t>2020215321628</t>
  </si>
  <si>
    <t>20202153216299</t>
  </si>
  <si>
    <t>2020215321631</t>
  </si>
  <si>
    <t>2020215321632</t>
  </si>
  <si>
    <t>2020215321633</t>
  </si>
  <si>
    <t>2020215321634</t>
  </si>
  <si>
    <t>2020215321635</t>
  </si>
  <si>
    <t>2020215321636</t>
  </si>
  <si>
    <t>2020215321637</t>
  </si>
  <si>
    <t>2020215321638</t>
  </si>
  <si>
    <t>20202153216399</t>
  </si>
  <si>
    <t>2020215321641</t>
  </si>
  <si>
    <t>2020215321642</t>
  </si>
  <si>
    <t>2020215321643</t>
  </si>
  <si>
    <t>2020215321644</t>
  </si>
  <si>
    <t>2020215321645</t>
  </si>
  <si>
    <t>2020215321646</t>
  </si>
  <si>
    <t>2020215321647</t>
  </si>
  <si>
    <t>2020215321648</t>
  </si>
  <si>
    <t>20202153216499</t>
  </si>
  <si>
    <t>2020215321651</t>
  </si>
  <si>
    <t>2020215321652</t>
  </si>
  <si>
    <t>2020215321653</t>
  </si>
  <si>
    <t>2020215321654</t>
  </si>
  <si>
    <t>2020215321655</t>
  </si>
  <si>
    <t>2020215321656</t>
  </si>
  <si>
    <t>2020215321657</t>
  </si>
  <si>
    <t>2020215321658</t>
  </si>
  <si>
    <t>20202153216599</t>
  </si>
  <si>
    <t>20202153216991</t>
  </si>
  <si>
    <t>20202153216992</t>
  </si>
  <si>
    <t>20202153216993</t>
  </si>
  <si>
    <t>20202153216994</t>
  </si>
  <si>
    <t>20202153216995</t>
  </si>
  <si>
    <t>20202153216996</t>
  </si>
  <si>
    <t>20202153216997</t>
  </si>
  <si>
    <t>20202153216998</t>
  </si>
  <si>
    <t>202021532169999</t>
  </si>
  <si>
    <t>2020215321711</t>
  </si>
  <si>
    <t>2020215321721</t>
  </si>
  <si>
    <t>2020215321731</t>
  </si>
  <si>
    <t>2020215321741</t>
  </si>
  <si>
    <t>2020215321751</t>
  </si>
  <si>
    <t>2020215321761</t>
  </si>
  <si>
    <t>2020215321771</t>
  </si>
  <si>
    <t>20202153217991</t>
  </si>
  <si>
    <t>2020215321811</t>
  </si>
  <si>
    <t>2020215321821</t>
  </si>
  <si>
    <t>2020215321911</t>
  </si>
  <si>
    <t>2020215321921</t>
  </si>
  <si>
    <t>2020215321931</t>
  </si>
  <si>
    <t>2020215321941</t>
  </si>
  <si>
    <t>2020215321951</t>
  </si>
  <si>
    <t>2020215321961</t>
  </si>
  <si>
    <t>2020215321971</t>
  </si>
  <si>
    <t>2020215321981</t>
  </si>
  <si>
    <t>2020215321991</t>
  </si>
  <si>
    <t>20202153219101</t>
  </si>
  <si>
    <t>20202153219991</t>
  </si>
  <si>
    <t>2020215322011</t>
  </si>
  <si>
    <t>2020215322021</t>
  </si>
  <si>
    <t>2020215322031</t>
  </si>
  <si>
    <t>2020215322041</t>
  </si>
  <si>
    <t>20202153220991</t>
  </si>
  <si>
    <t>20202153221111</t>
  </si>
  <si>
    <t>20202153221211</t>
  </si>
  <si>
    <t>20202153221311</t>
  </si>
  <si>
    <t>2020215322211</t>
  </si>
  <si>
    <t>2020215322221</t>
  </si>
  <si>
    <t>20202153222991</t>
  </si>
  <si>
    <t>2020215322311</t>
  </si>
  <si>
    <t>2020215322321</t>
  </si>
  <si>
    <t>2020215322411</t>
  </si>
  <si>
    <t>2020215322412</t>
  </si>
  <si>
    <t>2020215322413</t>
  </si>
  <si>
    <t>2020215322414</t>
  </si>
  <si>
    <t>2020215322415</t>
  </si>
  <si>
    <t>2020215322416</t>
  </si>
  <si>
    <t>2020215322417</t>
  </si>
  <si>
    <t>2020215322418</t>
  </si>
  <si>
    <t>2020215322419</t>
  </si>
  <si>
    <t>20202153224110</t>
  </si>
  <si>
    <t>20202153224111</t>
  </si>
  <si>
    <t>20202153224112</t>
  </si>
  <si>
    <t>20202153224113</t>
  </si>
  <si>
    <t>20202153224114</t>
  </si>
  <si>
    <t>20202153224115</t>
  </si>
  <si>
    <t>20202153224116</t>
  </si>
  <si>
    <t>20202153224117</t>
  </si>
  <si>
    <t>20202153224118</t>
  </si>
  <si>
    <t>2020215322421</t>
  </si>
  <si>
    <t>2020215322422</t>
  </si>
  <si>
    <t>2020215322423</t>
  </si>
  <si>
    <t>2020215322424</t>
  </si>
  <si>
    <t>2020215322425</t>
  </si>
  <si>
    <t>2020215322426</t>
  </si>
  <si>
    <t>2020215322427</t>
  </si>
  <si>
    <t>2020215322428</t>
  </si>
  <si>
    <t>2020215322429</t>
  </si>
  <si>
    <t>20202153224210</t>
  </si>
  <si>
    <t>20202153224211</t>
  </si>
  <si>
    <t>20202153224212</t>
  </si>
  <si>
    <t>20202153224213</t>
  </si>
  <si>
    <t>20202153224214</t>
  </si>
  <si>
    <t>20202153224215</t>
  </si>
  <si>
    <t>20202153224216</t>
  </si>
  <si>
    <t>20202153224217</t>
  </si>
  <si>
    <t>20202153224218</t>
  </si>
  <si>
    <t>2020215322431</t>
  </si>
  <si>
    <t>2020215322432</t>
  </si>
  <si>
    <t>2020215322433</t>
  </si>
  <si>
    <t>2020215322434</t>
  </si>
  <si>
    <t>2020215322435</t>
  </si>
  <si>
    <t>2020215322436</t>
  </si>
  <si>
    <t>2020215322437</t>
  </si>
  <si>
    <t>2020215322438</t>
  </si>
  <si>
    <t>2020215322439</t>
  </si>
  <si>
    <t>20202153224310</t>
  </si>
  <si>
    <t>20202153224311</t>
  </si>
  <si>
    <t>20202153224312</t>
  </si>
  <si>
    <t>20202153224313</t>
  </si>
  <si>
    <t>20202153224314</t>
  </si>
  <si>
    <t>20202153224315</t>
  </si>
  <si>
    <t>20202153224316</t>
  </si>
  <si>
    <t>20202153224317</t>
  </si>
  <si>
    <t>20202153224318</t>
  </si>
  <si>
    <t>2020215322441</t>
  </si>
  <si>
    <t>2020215322442</t>
  </si>
  <si>
    <t>2020215322443</t>
  </si>
  <si>
    <t>2020215322444</t>
  </si>
  <si>
    <t>2020215322445</t>
  </si>
  <si>
    <t>2020215322446</t>
  </si>
  <si>
    <t>2020215322447</t>
  </si>
  <si>
    <t>2020215322448</t>
  </si>
  <si>
    <t>2020215322449</t>
  </si>
  <si>
    <t>20202153224410</t>
  </si>
  <si>
    <t>20202153224411</t>
  </si>
  <si>
    <t>20202153224412</t>
  </si>
  <si>
    <t>20202153224413</t>
  </si>
  <si>
    <t>20202153224414</t>
  </si>
  <si>
    <t>20202153224415</t>
  </si>
  <si>
    <t>20202153224416</t>
  </si>
  <si>
    <t>20202153224417</t>
  </si>
  <si>
    <t>20202153224418</t>
  </si>
  <si>
    <t>2020215322451</t>
  </si>
  <si>
    <t>2020215322452</t>
  </si>
  <si>
    <t>2020215322453</t>
  </si>
  <si>
    <t>2020215322454</t>
  </si>
  <si>
    <t>2020215322455</t>
  </si>
  <si>
    <t>2020215322456</t>
  </si>
  <si>
    <t>2020215322457</t>
  </si>
  <si>
    <t>2020215322458</t>
  </si>
  <si>
    <t>2020215322459</t>
  </si>
  <si>
    <t>20202153224510</t>
  </si>
  <si>
    <t>20202153224511</t>
  </si>
  <si>
    <t>20202153224512</t>
  </si>
  <si>
    <t>20202153224513</t>
  </si>
  <si>
    <t>20202153224514</t>
  </si>
  <si>
    <t>20202153224515</t>
  </si>
  <si>
    <t>20202153224516</t>
  </si>
  <si>
    <t>20202153224517</t>
  </si>
  <si>
    <t>20202153224518</t>
  </si>
  <si>
    <t>2020215322461</t>
  </si>
  <si>
    <t>2020215322462</t>
  </si>
  <si>
    <t>2020215322463</t>
  </si>
  <si>
    <t>2020215322464</t>
  </si>
  <si>
    <t>2020215322465</t>
  </si>
  <si>
    <t>2020215322466</t>
  </si>
  <si>
    <t>2020215322467</t>
  </si>
  <si>
    <t>2020215322468</t>
  </si>
  <si>
    <t>2020215322469</t>
  </si>
  <si>
    <t>20202153224610</t>
  </si>
  <si>
    <t>20202153224611</t>
  </si>
  <si>
    <t>20202153224612</t>
  </si>
  <si>
    <t>20202153224613</t>
  </si>
  <si>
    <t>20202153224614</t>
  </si>
  <si>
    <t>20202153224615</t>
  </si>
  <si>
    <t>20202153224616</t>
  </si>
  <si>
    <t>20202153224617</t>
  </si>
  <si>
    <t>20202153224618</t>
  </si>
  <si>
    <t>2020215322471</t>
  </si>
  <si>
    <t>2020215322472</t>
  </si>
  <si>
    <t>2020215322473</t>
  </si>
  <si>
    <t>2020215322474</t>
  </si>
  <si>
    <t>2020215322475</t>
  </si>
  <si>
    <t>2020215322476</t>
  </si>
  <si>
    <t>2020215322477</t>
  </si>
  <si>
    <t>2020215322478</t>
  </si>
  <si>
    <t>2020215322479</t>
  </si>
  <si>
    <t>20202153224710</t>
  </si>
  <si>
    <t>20202153224711</t>
  </si>
  <si>
    <t>20202153224712</t>
  </si>
  <si>
    <t>20202153224713</t>
  </si>
  <si>
    <t>20202153224714</t>
  </si>
  <si>
    <t>20202153224715</t>
  </si>
  <si>
    <t>20202153224716</t>
  </si>
  <si>
    <t>20202153224717</t>
  </si>
  <si>
    <t>20202153224718</t>
  </si>
  <si>
    <t>2020215322481</t>
  </si>
  <si>
    <t>2020215322482</t>
  </si>
  <si>
    <t>2020215322483</t>
  </si>
  <si>
    <t>2020215322484</t>
  </si>
  <si>
    <t>2020215322485</t>
  </si>
  <si>
    <t>2020215322486</t>
  </si>
  <si>
    <t>2020215322487</t>
  </si>
  <si>
    <t>2020215322488</t>
  </si>
  <si>
    <t>2020215322489</t>
  </si>
  <si>
    <t>20202153224810</t>
  </si>
  <si>
    <t>20202153224811</t>
  </si>
  <si>
    <t>20202153224812</t>
  </si>
  <si>
    <t>20202153224813</t>
  </si>
  <si>
    <t>20202153224814</t>
  </si>
  <si>
    <t>20202153224815</t>
  </si>
  <si>
    <t>20202153224816</t>
  </si>
  <si>
    <t>20202153224817</t>
  </si>
  <si>
    <t>20202153224818</t>
  </si>
  <si>
    <t>2020215322491</t>
  </si>
  <si>
    <t>2020215322492</t>
  </si>
  <si>
    <t>2020215322493</t>
  </si>
  <si>
    <t>2020215322494</t>
  </si>
  <si>
    <t>2020215322495</t>
  </si>
  <si>
    <t>2020215322496</t>
  </si>
  <si>
    <t>2020215322497</t>
  </si>
  <si>
    <t>2020215322498</t>
  </si>
  <si>
    <t>2020215322499</t>
  </si>
  <si>
    <t>20202153224910</t>
  </si>
  <si>
    <t>20202153224911</t>
  </si>
  <si>
    <t>20202153224912</t>
  </si>
  <si>
    <t>20202153224913</t>
  </si>
  <si>
    <t>20202153224914</t>
  </si>
  <si>
    <t>20202153224915</t>
  </si>
  <si>
    <t>20202153224916</t>
  </si>
  <si>
    <t>20202153224917</t>
  </si>
  <si>
    <t>20202153224918</t>
  </si>
  <si>
    <t>2020215322511</t>
  </si>
  <si>
    <t>2020215322521</t>
  </si>
  <si>
    <t>2020215322611</t>
  </si>
  <si>
    <t>2020215322621</t>
  </si>
  <si>
    <t>2020215322711</t>
  </si>
  <si>
    <t>2020215322721</t>
  </si>
  <si>
    <t>2020215322731</t>
  </si>
  <si>
    <t>2020215322741</t>
  </si>
  <si>
    <t>2020215322751</t>
  </si>
  <si>
    <t>2020215322761</t>
  </si>
  <si>
    <t>2020215322771</t>
  </si>
  <si>
    <t>2020215322781</t>
  </si>
  <si>
    <t>2020215322791</t>
  </si>
  <si>
    <t>20202153227101</t>
  </si>
  <si>
    <t>20202153227111</t>
  </si>
  <si>
    <t>20202153227121</t>
  </si>
  <si>
    <t>20202153227131</t>
  </si>
  <si>
    <t>20202153227141</t>
  </si>
  <si>
    <t>20202153227151</t>
  </si>
  <si>
    <t>20202153227161</t>
  </si>
  <si>
    <t>20202153227171</t>
  </si>
  <si>
    <t>20202153227181</t>
  </si>
  <si>
    <t>20202153227991</t>
  </si>
  <si>
    <t>2020215322811</t>
  </si>
  <si>
    <t>2020215322821</t>
  </si>
  <si>
    <t>2020215322831</t>
  </si>
  <si>
    <t>2020215322841</t>
  </si>
  <si>
    <t>20202153228991</t>
  </si>
  <si>
    <t>2020215322911</t>
  </si>
  <si>
    <t>2020215323011</t>
  </si>
  <si>
    <t>2020215323021</t>
  </si>
  <si>
    <t>2020215323031</t>
  </si>
  <si>
    <t>2020215323111</t>
  </si>
  <si>
    <t>2020215323121</t>
  </si>
  <si>
    <t>2020215323211</t>
  </si>
  <si>
    <t>2020215323221</t>
  </si>
  <si>
    <t>202021534111</t>
  </si>
  <si>
    <t>202021534121</t>
  </si>
  <si>
    <t>202021534211</t>
  </si>
  <si>
    <t>202021534221</t>
  </si>
  <si>
    <t>202021534231</t>
  </si>
  <si>
    <t>202021534241</t>
  </si>
  <si>
    <t>202021534251</t>
  </si>
  <si>
    <t>202021534261</t>
  </si>
  <si>
    <t>202021534271</t>
  </si>
  <si>
    <t>202021534281</t>
  </si>
  <si>
    <t>202021534291</t>
  </si>
  <si>
    <t>2020215342101</t>
  </si>
  <si>
    <t>2020215342111</t>
  </si>
  <si>
    <t>2020215342121</t>
  </si>
  <si>
    <t>2020215342131</t>
  </si>
  <si>
    <t>2020215342141</t>
  </si>
  <si>
    <t>2020215342151</t>
  </si>
  <si>
    <t>2020215342161</t>
  </si>
  <si>
    <t>2020215342171</t>
  </si>
  <si>
    <t>2020215342181</t>
  </si>
  <si>
    <t>2020215342991</t>
  </si>
  <si>
    <t>202021534311</t>
  </si>
  <si>
    <t>202021534321</t>
  </si>
  <si>
    <t>202021534331</t>
  </si>
  <si>
    <t>202021534341</t>
  </si>
  <si>
    <t>2020215343991</t>
  </si>
  <si>
    <t>202021534411</t>
  </si>
  <si>
    <t>202021534421</t>
  </si>
  <si>
    <t>202021534431</t>
  </si>
  <si>
    <t>202021534511</t>
  </si>
  <si>
    <t>202021534611</t>
  </si>
  <si>
    <t>202021534621</t>
  </si>
  <si>
    <t>202021534631</t>
  </si>
  <si>
    <t>202021534641</t>
  </si>
  <si>
    <t>2020215346991</t>
  </si>
  <si>
    <t>202021534711</t>
  </si>
  <si>
    <t>202021534721</t>
  </si>
  <si>
    <t>202021534731</t>
  </si>
  <si>
    <t>202021534741</t>
  </si>
  <si>
    <t>202021534751</t>
  </si>
  <si>
    <t>2020215347991</t>
  </si>
  <si>
    <t>202021534811</t>
  </si>
  <si>
    <t>202021534821</t>
  </si>
  <si>
    <t>202021534911</t>
  </si>
  <si>
    <t>202021534921</t>
  </si>
  <si>
    <t>202021534931</t>
  </si>
  <si>
    <t>2020215349991</t>
  </si>
  <si>
    <t>2020215341011</t>
  </si>
  <si>
    <t>2020215341021</t>
  </si>
  <si>
    <t>2020215341031</t>
  </si>
  <si>
    <t>2020215341041</t>
  </si>
  <si>
    <t>20202153410991</t>
  </si>
  <si>
    <t>2020215341111</t>
  </si>
  <si>
    <t>2020215341121</t>
  </si>
  <si>
    <t>2020215341211</t>
  </si>
  <si>
    <t>2020215341221</t>
  </si>
  <si>
    <t>2020215341311</t>
  </si>
  <si>
    <t>2020215341321</t>
  </si>
  <si>
    <t>2020215341331</t>
  </si>
  <si>
    <t>2020215341411</t>
  </si>
  <si>
    <t>2020215341531</t>
  </si>
  <si>
    <t>2020215341541</t>
  </si>
  <si>
    <t>2020215341551</t>
  </si>
  <si>
    <t>2020215341561</t>
  </si>
  <si>
    <t>2020215341571</t>
  </si>
  <si>
    <t>2020215341581</t>
  </si>
  <si>
    <t>2020215341591</t>
  </si>
  <si>
    <t>20202153415101</t>
  </si>
  <si>
    <t>20202153415111</t>
  </si>
  <si>
    <t>20202153415121</t>
  </si>
  <si>
    <t>20202153415131</t>
  </si>
  <si>
    <t>20202153415141</t>
  </si>
  <si>
    <t>20202153415151</t>
  </si>
  <si>
    <t>20202153415161</t>
  </si>
  <si>
    <t>20202153415171</t>
  </si>
  <si>
    <t>20202153415181</t>
  </si>
  <si>
    <t>20202153415191</t>
  </si>
  <si>
    <t>20202153415201</t>
  </si>
  <si>
    <t>20202153415991</t>
  </si>
  <si>
    <t>2020215341611</t>
  </si>
  <si>
    <t>2020215341612</t>
  </si>
  <si>
    <t>2020215341613</t>
  </si>
  <si>
    <t>2020215341614</t>
  </si>
  <si>
    <t>2020215341615</t>
  </si>
  <si>
    <t>2020215341616</t>
  </si>
  <si>
    <t>2020215341617</t>
  </si>
  <si>
    <t>2020215341618</t>
  </si>
  <si>
    <t>20202153416199</t>
  </si>
  <si>
    <t>2020215341621</t>
  </si>
  <si>
    <t>2020215341622</t>
  </si>
  <si>
    <t>2020215341623</t>
  </si>
  <si>
    <t>2020215341624</t>
  </si>
  <si>
    <t>2020215341625</t>
  </si>
  <si>
    <t>2020215341626</t>
  </si>
  <si>
    <t>2020215341627</t>
  </si>
  <si>
    <t>2020215341628</t>
  </si>
  <si>
    <t>20202153416299</t>
  </si>
  <si>
    <t>2020215341631</t>
  </si>
  <si>
    <t>2020215341632</t>
  </si>
  <si>
    <t>2020215341633</t>
  </si>
  <si>
    <t>2020215341634</t>
  </si>
  <si>
    <t>2020215341635</t>
  </si>
  <si>
    <t>2020215341636</t>
  </si>
  <si>
    <t>2020215341637</t>
  </si>
  <si>
    <t>2020215341638</t>
  </si>
  <si>
    <t>20202153416399</t>
  </si>
  <si>
    <t>2020215341641</t>
  </si>
  <si>
    <t>2020215341642</t>
  </si>
  <si>
    <t>2020215341643</t>
  </si>
  <si>
    <t>2020215341644</t>
  </si>
  <si>
    <t>2020215341645</t>
  </si>
  <si>
    <t>2020215341646</t>
  </si>
  <si>
    <t>2020215341647</t>
  </si>
  <si>
    <t>2020215341648</t>
  </si>
  <si>
    <t>20202153416499</t>
  </si>
  <si>
    <t>2020215341651</t>
  </si>
  <si>
    <t>2020215341652</t>
  </si>
  <si>
    <t>2020215341653</t>
  </si>
  <si>
    <t>2020215341654</t>
  </si>
  <si>
    <t>2020215341655</t>
  </si>
  <si>
    <t>2020215341656</t>
  </si>
  <si>
    <t>2020215341657</t>
  </si>
  <si>
    <t>2020215341658</t>
  </si>
  <si>
    <t>20202153416599</t>
  </si>
  <si>
    <t>20202153416991</t>
  </si>
  <si>
    <t>20202153416992</t>
  </si>
  <si>
    <t>20202153416993</t>
  </si>
  <si>
    <t>20202153416994</t>
  </si>
  <si>
    <t>20202153416995</t>
  </si>
  <si>
    <t>20202153416996</t>
  </si>
  <si>
    <t>20202153416997</t>
  </si>
  <si>
    <t>20202153416998</t>
  </si>
  <si>
    <t>202021534169999</t>
  </si>
  <si>
    <t>2020215341711</t>
  </si>
  <si>
    <t>2020215341721</t>
  </si>
  <si>
    <t>2020215341731</t>
  </si>
  <si>
    <t>2020215341741</t>
  </si>
  <si>
    <t>2020215341751</t>
  </si>
  <si>
    <t>2020215341761</t>
  </si>
  <si>
    <t>2020215341771</t>
  </si>
  <si>
    <t>20202153417991</t>
  </si>
  <si>
    <t>2020215341811</t>
  </si>
  <si>
    <t>2020215341821</t>
  </si>
  <si>
    <t>2020215341911</t>
  </si>
  <si>
    <t>2020215341921</t>
  </si>
  <si>
    <t>2020215341931</t>
  </si>
  <si>
    <t>2020215341941</t>
  </si>
  <si>
    <t>2020215341951</t>
  </si>
  <si>
    <t>2020215341961</t>
  </si>
  <si>
    <t>2020215341971</t>
  </si>
  <si>
    <t>2020215341981</t>
  </si>
  <si>
    <t>2020215341991</t>
  </si>
  <si>
    <t>20202153419101</t>
  </si>
  <si>
    <t>20202153419991</t>
  </si>
  <si>
    <t>2020215342011</t>
  </si>
  <si>
    <t>2020215342021</t>
  </si>
  <si>
    <t>2020215342031</t>
  </si>
  <si>
    <t>2020215342041</t>
  </si>
  <si>
    <t>20202153420991</t>
  </si>
  <si>
    <t>20202153421111</t>
  </si>
  <si>
    <t>20202153421211</t>
  </si>
  <si>
    <t>20202153421311</t>
  </si>
  <si>
    <t>2020215342211</t>
  </si>
  <si>
    <t>2020215342221</t>
  </si>
  <si>
    <t>20202153422991</t>
  </si>
  <si>
    <t>2020215342311</t>
  </si>
  <si>
    <t>2020215342321</t>
  </si>
  <si>
    <t>2020215342411</t>
  </si>
  <si>
    <t>2020215342412</t>
  </si>
  <si>
    <t>2020215342413</t>
  </si>
  <si>
    <t>2020215342414</t>
  </si>
  <si>
    <t>2020215342415</t>
  </si>
  <si>
    <t>2020215342416</t>
  </si>
  <si>
    <t>2020215342417</t>
  </si>
  <si>
    <t>2020215342418</t>
  </si>
  <si>
    <t>2020215342419</t>
  </si>
  <si>
    <t>20202153424110</t>
  </si>
  <si>
    <t>20202153424111</t>
  </si>
  <si>
    <t>20202153424112</t>
  </si>
  <si>
    <t>20202153424113</t>
  </si>
  <si>
    <t>20202153424114</t>
  </si>
  <si>
    <t>20202153424115</t>
  </si>
  <si>
    <t>20202153424116</t>
  </si>
  <si>
    <t>20202153424117</t>
  </si>
  <si>
    <t>20202153424118</t>
  </si>
  <si>
    <t>2020215342421</t>
  </si>
  <si>
    <t>2020215342422</t>
  </si>
  <si>
    <t>2020215342423</t>
  </si>
  <si>
    <t>2020215342424</t>
  </si>
  <si>
    <t>2020215342425</t>
  </si>
  <si>
    <t>2020215342426</t>
  </si>
  <si>
    <t>2020215342427</t>
  </si>
  <si>
    <t>2020215342428</t>
  </si>
  <si>
    <t>2020215342429</t>
  </si>
  <si>
    <t>20202153424210</t>
  </si>
  <si>
    <t>20202153424211</t>
  </si>
  <si>
    <t>20202153424212</t>
  </si>
  <si>
    <t>20202153424213</t>
  </si>
  <si>
    <t>20202153424214</t>
  </si>
  <si>
    <t>20202153424215</t>
  </si>
  <si>
    <t>20202153424216</t>
  </si>
  <si>
    <t>20202153424217</t>
  </si>
  <si>
    <t>20202153424218</t>
  </si>
  <si>
    <t>2020215342431</t>
  </si>
  <si>
    <t>2020215342432</t>
  </si>
  <si>
    <t>2020215342433</t>
  </si>
  <si>
    <t>2020215342434</t>
  </si>
  <si>
    <t>2020215342435</t>
  </si>
  <si>
    <t>2020215342436</t>
  </si>
  <si>
    <t>2020215342437</t>
  </si>
  <si>
    <t>2020215342438</t>
  </si>
  <si>
    <t>2020215342439</t>
  </si>
  <si>
    <t>20202153424310</t>
  </si>
  <si>
    <t>20202153424311</t>
  </si>
  <si>
    <t>20202153424312</t>
  </si>
  <si>
    <t>20202153424313</t>
  </si>
  <si>
    <t>20202153424314</t>
  </si>
  <si>
    <t>20202153424315</t>
  </si>
  <si>
    <t>20202153424316</t>
  </si>
  <si>
    <t>20202153424317</t>
  </si>
  <si>
    <t>20202153424318</t>
  </si>
  <si>
    <t>2020215342441</t>
  </si>
  <si>
    <t>2020215342442</t>
  </si>
  <si>
    <t>2020215342443</t>
  </si>
  <si>
    <t>2020215342444</t>
  </si>
  <si>
    <t>2020215342445</t>
  </si>
  <si>
    <t>2020215342446</t>
  </si>
  <si>
    <t>2020215342447</t>
  </si>
  <si>
    <t>2020215342448</t>
  </si>
  <si>
    <t>2020215342449</t>
  </si>
  <si>
    <t>20202153424410</t>
  </si>
  <si>
    <t>20202153424411</t>
  </si>
  <si>
    <t>20202153424412</t>
  </si>
  <si>
    <t>20202153424413</t>
  </si>
  <si>
    <t>20202153424414</t>
  </si>
  <si>
    <t>20202153424415</t>
  </si>
  <si>
    <t>20202153424416</t>
  </si>
  <si>
    <t>20202153424417</t>
  </si>
  <si>
    <t>20202153424418</t>
  </si>
  <si>
    <t>2020215342451</t>
  </si>
  <si>
    <t>2020215342452</t>
  </si>
  <si>
    <t>2020215342453</t>
  </si>
  <si>
    <t>2020215342454</t>
  </si>
  <si>
    <t>2020215342455</t>
  </si>
  <si>
    <t>2020215342456</t>
  </si>
  <si>
    <t>2020215342457</t>
  </si>
  <si>
    <t>2020215342458</t>
  </si>
  <si>
    <t>2020215342459</t>
  </si>
  <si>
    <t>20202153424510</t>
  </si>
  <si>
    <t>20202153424511</t>
  </si>
  <si>
    <t>20202153424512</t>
  </si>
  <si>
    <t>20202153424513</t>
  </si>
  <si>
    <t>20202153424514</t>
  </si>
  <si>
    <t>20202153424515</t>
  </si>
  <si>
    <t>20202153424516</t>
  </si>
  <si>
    <t>20202153424517</t>
  </si>
  <si>
    <t>20202153424518</t>
  </si>
  <si>
    <t>2020215342461</t>
  </si>
  <si>
    <t>2020215342462</t>
  </si>
  <si>
    <t>2020215342463</t>
  </si>
  <si>
    <t>2020215342464</t>
  </si>
  <si>
    <t>2020215342465</t>
  </si>
  <si>
    <t>2020215342466</t>
  </si>
  <si>
    <t>2020215342467</t>
  </si>
  <si>
    <t>2020215342468</t>
  </si>
  <si>
    <t>2020215342469</t>
  </si>
  <si>
    <t>20202153424610</t>
  </si>
  <si>
    <t>20202153424611</t>
  </si>
  <si>
    <t>20202153424612</t>
  </si>
  <si>
    <t>20202153424613</t>
  </si>
  <si>
    <t>20202153424614</t>
  </si>
  <si>
    <t>20202153424615</t>
  </si>
  <si>
    <t>20202153424616</t>
  </si>
  <si>
    <t>20202153424617</t>
  </si>
  <si>
    <t>20202153424618</t>
  </si>
  <si>
    <t>2020215342471</t>
  </si>
  <si>
    <t>2020215342472</t>
  </si>
  <si>
    <t>2020215342473</t>
  </si>
  <si>
    <t>2020215342474</t>
  </si>
  <si>
    <t>2020215342475</t>
  </si>
  <si>
    <t>2020215342476</t>
  </si>
  <si>
    <t>2020215342477</t>
  </si>
  <si>
    <t>2020215342478</t>
  </si>
  <si>
    <t>2020215342479</t>
  </si>
  <si>
    <t>20202153424710</t>
  </si>
  <si>
    <t>20202153424711</t>
  </si>
  <si>
    <t>20202153424712</t>
  </si>
  <si>
    <t>20202153424713</t>
  </si>
  <si>
    <t>20202153424714</t>
  </si>
  <si>
    <t>20202153424715</t>
  </si>
  <si>
    <t>20202153424716</t>
  </si>
  <si>
    <t>20202153424717</t>
  </si>
  <si>
    <t>20202153424718</t>
  </si>
  <si>
    <t>2020215342481</t>
  </si>
  <si>
    <t>2020215342482</t>
  </si>
  <si>
    <t>2020215342483</t>
  </si>
  <si>
    <t>2020215342484</t>
  </si>
  <si>
    <t>2020215342485</t>
  </si>
  <si>
    <t>2020215342486</t>
  </si>
  <si>
    <t>2020215342487</t>
  </si>
  <si>
    <t>2020215342488</t>
  </si>
  <si>
    <t>2020215342489</t>
  </si>
  <si>
    <t>20202153424810</t>
  </si>
  <si>
    <t>20202153424811</t>
  </si>
  <si>
    <t>20202153424812</t>
  </si>
  <si>
    <t>20202153424813</t>
  </si>
  <si>
    <t>20202153424814</t>
  </si>
  <si>
    <t>20202153424815</t>
  </si>
  <si>
    <t>20202153424816</t>
  </si>
  <si>
    <t>20202153424817</t>
  </si>
  <si>
    <t>20202153424818</t>
  </si>
  <si>
    <t>2020215342491</t>
  </si>
  <si>
    <t>2020215342492</t>
  </si>
  <si>
    <t>2020215342493</t>
  </si>
  <si>
    <t>2020215342494</t>
  </si>
  <si>
    <t>2020215342495</t>
  </si>
  <si>
    <t>2020215342496</t>
  </si>
  <si>
    <t>2020215342497</t>
  </si>
  <si>
    <t>2020215342498</t>
  </si>
  <si>
    <t>2020215342499</t>
  </si>
  <si>
    <t>20202153424910</t>
  </si>
  <si>
    <t>20202153424911</t>
  </si>
  <si>
    <t>20202153424912</t>
  </si>
  <si>
    <t>20202153424913</t>
  </si>
  <si>
    <t>20202153424914</t>
  </si>
  <si>
    <t>20202153424915</t>
  </si>
  <si>
    <t>20202153424916</t>
  </si>
  <si>
    <t>20202153424917</t>
  </si>
  <si>
    <t>20202153424918</t>
  </si>
  <si>
    <t>2020215342511</t>
  </si>
  <si>
    <t>2020215342521</t>
  </si>
  <si>
    <t>2020215342611</t>
  </si>
  <si>
    <t>2020215342621</t>
  </si>
  <si>
    <t>2020215342711</t>
  </si>
  <si>
    <t>2020215342721</t>
  </si>
  <si>
    <t>2020215342731</t>
  </si>
  <si>
    <t>2020215342741</t>
  </si>
  <si>
    <t>2020215342751</t>
  </si>
  <si>
    <t>2020215342761</t>
  </si>
  <si>
    <t>2020215342771</t>
  </si>
  <si>
    <t>2020215342781</t>
  </si>
  <si>
    <t>2020215342791</t>
  </si>
  <si>
    <t>20202153427101</t>
  </si>
  <si>
    <t>20202153427111</t>
  </si>
  <si>
    <t>20202153427121</t>
  </si>
  <si>
    <t>20202153427131</t>
  </si>
  <si>
    <t>20202153427141</t>
  </si>
  <si>
    <t>20202153427151</t>
  </si>
  <si>
    <t>20202153427161</t>
  </si>
  <si>
    <t>20202153427171</t>
  </si>
  <si>
    <t>20202153427181</t>
  </si>
  <si>
    <t>20202153427991</t>
  </si>
  <si>
    <t>2020215342811</t>
  </si>
  <si>
    <t>2020215342821</t>
  </si>
  <si>
    <t>2020215342831</t>
  </si>
  <si>
    <t>2020215342841</t>
  </si>
  <si>
    <t>20202153428991</t>
  </si>
  <si>
    <t>2020215342911</t>
  </si>
  <si>
    <t>2020215343011</t>
  </si>
  <si>
    <t>2020215343021</t>
  </si>
  <si>
    <t>2020215343031</t>
  </si>
  <si>
    <t>2020215343111</t>
  </si>
  <si>
    <t>2020215343121</t>
  </si>
  <si>
    <t>2020215343211</t>
  </si>
  <si>
    <t>2020215343221</t>
  </si>
  <si>
    <t>202021536111</t>
  </si>
  <si>
    <t>202021536121</t>
  </si>
  <si>
    <t>202021536211</t>
  </si>
  <si>
    <t>202021536221</t>
  </si>
  <si>
    <t>202021536231</t>
  </si>
  <si>
    <t>202021536241</t>
  </si>
  <si>
    <t>202021536251</t>
  </si>
  <si>
    <t>202021536261</t>
  </si>
  <si>
    <t>202021536271</t>
  </si>
  <si>
    <t>202021536281</t>
  </si>
  <si>
    <t>202021536291</t>
  </si>
  <si>
    <t>2020215362101</t>
  </si>
  <si>
    <t>2020215362111</t>
  </si>
  <si>
    <t>2020215362121</t>
  </si>
  <si>
    <t>2020215362131</t>
  </si>
  <si>
    <t>2020215362141</t>
  </si>
  <si>
    <t>2020215362151</t>
  </si>
  <si>
    <t>2020215362161</t>
  </si>
  <si>
    <t>2020215362171</t>
  </si>
  <si>
    <t>2020215362181</t>
  </si>
  <si>
    <t>2020215362991</t>
  </si>
  <si>
    <t>202021536311</t>
  </si>
  <si>
    <t>202021536321</t>
  </si>
  <si>
    <t>202021536331</t>
  </si>
  <si>
    <t>202021536341</t>
  </si>
  <si>
    <t>2020215363991</t>
  </si>
  <si>
    <t>202021536411</t>
  </si>
  <si>
    <t>202021536421</t>
  </si>
  <si>
    <t>202021536431</t>
  </si>
  <si>
    <t>202021536511</t>
  </si>
  <si>
    <t>202021536611</t>
  </si>
  <si>
    <t>202021536621</t>
  </si>
  <si>
    <t>202021536631</t>
  </si>
  <si>
    <t>202021536641</t>
  </si>
  <si>
    <t>2020215366991</t>
  </si>
  <si>
    <t>202021536711</t>
  </si>
  <si>
    <t>202021536721</t>
  </si>
  <si>
    <t>202021536731</t>
  </si>
  <si>
    <t>202021536741</t>
  </si>
  <si>
    <t>202021536751</t>
  </si>
  <si>
    <t>2020215367991</t>
  </si>
  <si>
    <t>202021536811</t>
  </si>
  <si>
    <t>202021536821</t>
  </si>
  <si>
    <t>202021536911</t>
  </si>
  <si>
    <t>202021536921</t>
  </si>
  <si>
    <t>202021536931</t>
  </si>
  <si>
    <t>2020215369991</t>
  </si>
  <si>
    <t>2020215361011</t>
  </si>
  <si>
    <t>2020215361021</t>
  </si>
  <si>
    <t>2020215361031</t>
  </si>
  <si>
    <t>2020215361041</t>
  </si>
  <si>
    <t>20202153610991</t>
  </si>
  <si>
    <t>2020215361111</t>
  </si>
  <si>
    <t>2020215361121</t>
  </si>
  <si>
    <t>2020215361211</t>
  </si>
  <si>
    <t>2020215361221</t>
  </si>
  <si>
    <t>2020215361311</t>
  </si>
  <si>
    <t>2020215361321</t>
  </si>
  <si>
    <t>2020215361331</t>
  </si>
  <si>
    <t>2020215361411</t>
  </si>
  <si>
    <t>2020215361531</t>
  </si>
  <si>
    <t>2020215361541</t>
  </si>
  <si>
    <t>2020215361551</t>
  </si>
  <si>
    <t>2020215361561</t>
  </si>
  <si>
    <t>2020215361571</t>
  </si>
  <si>
    <t>2020215361581</t>
  </si>
  <si>
    <t>2020215361591</t>
  </si>
  <si>
    <t>20202153615101</t>
  </si>
  <si>
    <t>20202153615111</t>
  </si>
  <si>
    <t>20202153615121</t>
  </si>
  <si>
    <t>20202153615131</t>
  </si>
  <si>
    <t>20202153615141</t>
  </si>
  <si>
    <t>20202153615151</t>
  </si>
  <si>
    <t>20202153615161</t>
  </si>
  <si>
    <t>20202153615171</t>
  </si>
  <si>
    <t>20202153615181</t>
  </si>
  <si>
    <t>20202153615191</t>
  </si>
  <si>
    <t>20202153615201</t>
  </si>
  <si>
    <t>20202153615991</t>
  </si>
  <si>
    <t>2020215361611</t>
  </si>
  <si>
    <t>2020215361612</t>
  </si>
  <si>
    <t>2020215361613</t>
  </si>
  <si>
    <t>2020215361614</t>
  </si>
  <si>
    <t>2020215361615</t>
  </si>
  <si>
    <t>2020215361616</t>
  </si>
  <si>
    <t>2020215361617</t>
  </si>
  <si>
    <t>2020215361618</t>
  </si>
  <si>
    <t>20202153616199</t>
  </si>
  <si>
    <t>2020215361621</t>
  </si>
  <si>
    <t>2020215361622</t>
  </si>
  <si>
    <t>2020215361623</t>
  </si>
  <si>
    <t>2020215361624</t>
  </si>
  <si>
    <t>2020215361625</t>
  </si>
  <si>
    <t>2020215361626</t>
  </si>
  <si>
    <t>2020215361627</t>
  </si>
  <si>
    <t>2020215361628</t>
  </si>
  <si>
    <t>20202153616299</t>
  </si>
  <si>
    <t>2020215361631</t>
  </si>
  <si>
    <t>2020215361632</t>
  </si>
  <si>
    <t>2020215361633</t>
  </si>
  <si>
    <t>2020215361634</t>
  </si>
  <si>
    <t>2020215361635</t>
  </si>
  <si>
    <t>2020215361636</t>
  </si>
  <si>
    <t>2020215361637</t>
  </si>
  <si>
    <t>2020215361638</t>
  </si>
  <si>
    <t>20202153616399</t>
  </si>
  <si>
    <t>2020215361641</t>
  </si>
  <si>
    <t>2020215361642</t>
  </si>
  <si>
    <t>2020215361643</t>
  </si>
  <si>
    <t>2020215361644</t>
  </si>
  <si>
    <t>2020215361645</t>
  </si>
  <si>
    <t>2020215361646</t>
  </si>
  <si>
    <t>2020215361647</t>
  </si>
  <si>
    <t>2020215361648</t>
  </si>
  <si>
    <t>20202153616499</t>
  </si>
  <si>
    <t>2020215361651</t>
  </si>
  <si>
    <t>2020215361652</t>
  </si>
  <si>
    <t>2020215361653</t>
  </si>
  <si>
    <t>2020215361654</t>
  </si>
  <si>
    <t>2020215361655</t>
  </si>
  <si>
    <t>2020215361656</t>
  </si>
  <si>
    <t>2020215361657</t>
  </si>
  <si>
    <t>2020215361658</t>
  </si>
  <si>
    <t>20202153616599</t>
  </si>
  <si>
    <t>20202153616991</t>
  </si>
  <si>
    <t>20202153616992</t>
  </si>
  <si>
    <t>20202153616993</t>
  </si>
  <si>
    <t>20202153616994</t>
  </si>
  <si>
    <t>20202153616995</t>
  </si>
  <si>
    <t>20202153616996</t>
  </si>
  <si>
    <t>20202153616997</t>
  </si>
  <si>
    <t>20202153616998</t>
  </si>
  <si>
    <t>202021536169999</t>
  </si>
  <si>
    <t>2020215361711</t>
  </si>
  <si>
    <t>2020215361721</t>
  </si>
  <si>
    <t>2020215361731</t>
  </si>
  <si>
    <t>2020215361741</t>
  </si>
  <si>
    <t>2020215361751</t>
  </si>
  <si>
    <t>2020215361761</t>
  </si>
  <si>
    <t>2020215361771</t>
  </si>
  <si>
    <t>20202153617991</t>
  </si>
  <si>
    <t>2020215361811</t>
  </si>
  <si>
    <t>2020215361821</t>
  </si>
  <si>
    <t>2020215361911</t>
  </si>
  <si>
    <t>2020215361921</t>
  </si>
  <si>
    <t>2020215361931</t>
  </si>
  <si>
    <t>2020215361941</t>
  </si>
  <si>
    <t>2020215361951</t>
  </si>
  <si>
    <t>2020215361961</t>
  </si>
  <si>
    <t>2020215361971</t>
  </si>
  <si>
    <t>2020215361981</t>
  </si>
  <si>
    <t>2020215361991</t>
  </si>
  <si>
    <t>20202153619101</t>
  </si>
  <si>
    <t>20202153619991</t>
  </si>
  <si>
    <t>2020215362011</t>
  </si>
  <si>
    <t>2020215362021</t>
  </si>
  <si>
    <t>2020215362031</t>
  </si>
  <si>
    <t>2020215362041</t>
  </si>
  <si>
    <t>20202153620991</t>
  </si>
  <si>
    <t>20202153621111</t>
  </si>
  <si>
    <t>20202153621211</t>
  </si>
  <si>
    <t>20202153621311</t>
  </si>
  <si>
    <t>2020215362211</t>
  </si>
  <si>
    <t>2020215362221</t>
  </si>
  <si>
    <t>20202153622991</t>
  </si>
  <si>
    <t>2020215362311</t>
  </si>
  <si>
    <t>2020215362321</t>
  </si>
  <si>
    <t>2020215362411</t>
  </si>
  <si>
    <t>2020215362412</t>
  </si>
  <si>
    <t>2020215362413</t>
  </si>
  <si>
    <t>2020215362414</t>
  </si>
  <si>
    <t>2020215362415</t>
  </si>
  <si>
    <t>2020215362416</t>
  </si>
  <si>
    <t>2020215362417</t>
  </si>
  <si>
    <t>2020215362418</t>
  </si>
  <si>
    <t>2020215362419</t>
  </si>
  <si>
    <t>20202153624110</t>
  </si>
  <si>
    <t>20202153624111</t>
  </si>
  <si>
    <t>20202153624112</t>
  </si>
  <si>
    <t>20202153624113</t>
  </si>
  <si>
    <t>20202153624114</t>
  </si>
  <si>
    <t>20202153624115</t>
  </si>
  <si>
    <t>20202153624116</t>
  </si>
  <si>
    <t>20202153624117</t>
  </si>
  <si>
    <t>20202153624118</t>
  </si>
  <si>
    <t>2020215362421</t>
  </si>
  <si>
    <t>2020215362422</t>
  </si>
  <si>
    <t>2020215362423</t>
  </si>
  <si>
    <t>2020215362424</t>
  </si>
  <si>
    <t>2020215362425</t>
  </si>
  <si>
    <t>2020215362426</t>
  </si>
  <si>
    <t>2020215362427</t>
  </si>
  <si>
    <t>2020215362428</t>
  </si>
  <si>
    <t>2020215362429</t>
  </si>
  <si>
    <t>20202153624210</t>
  </si>
  <si>
    <t>20202153624211</t>
  </si>
  <si>
    <t>20202153624212</t>
  </si>
  <si>
    <t>20202153624213</t>
  </si>
  <si>
    <t>20202153624214</t>
  </si>
  <si>
    <t>20202153624215</t>
  </si>
  <si>
    <t>20202153624216</t>
  </si>
  <si>
    <t>20202153624217</t>
  </si>
  <si>
    <t>20202153624218</t>
  </si>
  <si>
    <t>2020215362431</t>
  </si>
  <si>
    <t>2020215362432</t>
  </si>
  <si>
    <t>2020215362433</t>
  </si>
  <si>
    <t>2020215362434</t>
  </si>
  <si>
    <t>2020215362435</t>
  </si>
  <si>
    <t>2020215362436</t>
  </si>
  <si>
    <t>2020215362437</t>
  </si>
  <si>
    <t>2020215362438</t>
  </si>
  <si>
    <t>2020215362439</t>
  </si>
  <si>
    <t>20202153624310</t>
  </si>
  <si>
    <t>20202153624311</t>
  </si>
  <si>
    <t>20202153624312</t>
  </si>
  <si>
    <t>20202153624313</t>
  </si>
  <si>
    <t>20202153624314</t>
  </si>
  <si>
    <t>20202153624315</t>
  </si>
  <si>
    <t>20202153624316</t>
  </si>
  <si>
    <t>20202153624317</t>
  </si>
  <si>
    <t>20202153624318</t>
  </si>
  <si>
    <t>2020215362441</t>
  </si>
  <si>
    <t>2020215362442</t>
  </si>
  <si>
    <t>2020215362443</t>
  </si>
  <si>
    <t>2020215362444</t>
  </si>
  <si>
    <t>2020215362445</t>
  </si>
  <si>
    <t>2020215362446</t>
  </si>
  <si>
    <t>2020215362447</t>
  </si>
  <si>
    <t>2020215362448</t>
  </si>
  <si>
    <t>2020215362449</t>
  </si>
  <si>
    <t>20202153624410</t>
  </si>
  <si>
    <t>20202153624411</t>
  </si>
  <si>
    <t>20202153624412</t>
  </si>
  <si>
    <t>20202153624413</t>
  </si>
  <si>
    <t>20202153624414</t>
  </si>
  <si>
    <t>20202153624415</t>
  </si>
  <si>
    <t>20202153624416</t>
  </si>
  <si>
    <t>20202153624417</t>
  </si>
  <si>
    <t>20202153624418</t>
  </si>
  <si>
    <t>2020215362451</t>
  </si>
  <si>
    <t>2020215362452</t>
  </si>
  <si>
    <t>2020215362453</t>
  </si>
  <si>
    <t>2020215362454</t>
  </si>
  <si>
    <t>2020215362455</t>
  </si>
  <si>
    <t>2020215362456</t>
  </si>
  <si>
    <t>2020215362457</t>
  </si>
  <si>
    <t>2020215362458</t>
  </si>
  <si>
    <t>2020215362459</t>
  </si>
  <si>
    <t>20202153624510</t>
  </si>
  <si>
    <t>20202153624511</t>
  </si>
  <si>
    <t>20202153624512</t>
  </si>
  <si>
    <t>20202153624513</t>
  </si>
  <si>
    <t>20202153624514</t>
  </si>
  <si>
    <t>20202153624515</t>
  </si>
  <si>
    <t>20202153624516</t>
  </si>
  <si>
    <t>20202153624517</t>
  </si>
  <si>
    <t>20202153624518</t>
  </si>
  <si>
    <t>2020215362461</t>
  </si>
  <si>
    <t>2020215362462</t>
  </si>
  <si>
    <t>2020215362463</t>
  </si>
  <si>
    <t>2020215362464</t>
  </si>
  <si>
    <t>2020215362465</t>
  </si>
  <si>
    <t>2020215362466</t>
  </si>
  <si>
    <t>2020215362467</t>
  </si>
  <si>
    <t>2020215362468</t>
  </si>
  <si>
    <t>2020215362469</t>
  </si>
  <si>
    <t>20202153624610</t>
  </si>
  <si>
    <t>20202153624611</t>
  </si>
  <si>
    <t>20202153624612</t>
  </si>
  <si>
    <t>20202153624613</t>
  </si>
  <si>
    <t>20202153624614</t>
  </si>
  <si>
    <t>20202153624615</t>
  </si>
  <si>
    <t>20202153624616</t>
  </si>
  <si>
    <t>20202153624617</t>
  </si>
  <si>
    <t>20202153624618</t>
  </si>
  <si>
    <t>2020215362471</t>
  </si>
  <si>
    <t>2020215362472</t>
  </si>
  <si>
    <t>2020215362473</t>
  </si>
  <si>
    <t>2020215362474</t>
  </si>
  <si>
    <t>2020215362475</t>
  </si>
  <si>
    <t>2020215362476</t>
  </si>
  <si>
    <t>2020215362477</t>
  </si>
  <si>
    <t>2020215362478</t>
  </si>
  <si>
    <t>2020215362479</t>
  </si>
  <si>
    <t>20202153624710</t>
  </si>
  <si>
    <t>20202153624711</t>
  </si>
  <si>
    <t>20202153624712</t>
  </si>
  <si>
    <t>20202153624713</t>
  </si>
  <si>
    <t>20202153624714</t>
  </si>
  <si>
    <t>20202153624715</t>
  </si>
  <si>
    <t>20202153624716</t>
  </si>
  <si>
    <t>20202153624717</t>
  </si>
  <si>
    <t>20202153624718</t>
  </si>
  <si>
    <t>2020215362481</t>
  </si>
  <si>
    <t>2020215362482</t>
  </si>
  <si>
    <t>2020215362483</t>
  </si>
  <si>
    <t>2020215362484</t>
  </si>
  <si>
    <t>2020215362485</t>
  </si>
  <si>
    <t>2020215362486</t>
  </si>
  <si>
    <t>2020215362487</t>
  </si>
  <si>
    <t>2020215362488</t>
  </si>
  <si>
    <t>2020215362489</t>
  </si>
  <si>
    <t>20202153624810</t>
  </si>
  <si>
    <t>20202153624811</t>
  </si>
  <si>
    <t>20202153624812</t>
  </si>
  <si>
    <t>20202153624813</t>
  </si>
  <si>
    <t>20202153624814</t>
  </si>
  <si>
    <t>20202153624815</t>
  </si>
  <si>
    <t>20202153624816</t>
  </si>
  <si>
    <t>20202153624817</t>
  </si>
  <si>
    <t>20202153624818</t>
  </si>
  <si>
    <t>2020215362491</t>
  </si>
  <si>
    <t>2020215362492</t>
  </si>
  <si>
    <t>2020215362493</t>
  </si>
  <si>
    <t>2020215362494</t>
  </si>
  <si>
    <t>2020215362495</t>
  </si>
  <si>
    <t>2020215362496</t>
  </si>
  <si>
    <t>2020215362497</t>
  </si>
  <si>
    <t>2020215362498</t>
  </si>
  <si>
    <t>2020215362499</t>
  </si>
  <si>
    <t>20202153624910</t>
  </si>
  <si>
    <t>20202153624911</t>
  </si>
  <si>
    <t>20202153624912</t>
  </si>
  <si>
    <t>20202153624913</t>
  </si>
  <si>
    <t>20202153624914</t>
  </si>
  <si>
    <t>20202153624915</t>
  </si>
  <si>
    <t>20202153624916</t>
  </si>
  <si>
    <t>20202153624917</t>
  </si>
  <si>
    <t>20202153624918</t>
  </si>
  <si>
    <t>2020215362511</t>
  </si>
  <si>
    <t>2020215362521</t>
  </si>
  <si>
    <t>2020215362611</t>
  </si>
  <si>
    <t>2020215362621</t>
  </si>
  <si>
    <t>2020215362711</t>
  </si>
  <si>
    <t>2020215362721</t>
  </si>
  <si>
    <t>2020215362731</t>
  </si>
  <si>
    <t>2020215362741</t>
  </si>
  <si>
    <t>2020215362751</t>
  </si>
  <si>
    <t>2020215362761</t>
  </si>
  <si>
    <t>2020215362771</t>
  </si>
  <si>
    <t>2020215362781</t>
  </si>
  <si>
    <t>2020215362791</t>
  </si>
  <si>
    <t>20202153627101</t>
  </si>
  <si>
    <t>20202153627111</t>
  </si>
  <si>
    <t>20202153627121</t>
  </si>
  <si>
    <t>20202153627131</t>
  </si>
  <si>
    <t>20202153627141</t>
  </si>
  <si>
    <t>20202153627151</t>
  </si>
  <si>
    <t>20202153627161</t>
  </si>
  <si>
    <t>20202153627171</t>
  </si>
  <si>
    <t>20202153627181</t>
  </si>
  <si>
    <t>20202153627991</t>
  </si>
  <si>
    <t>2020215362811</t>
  </si>
  <si>
    <t>2020215362821</t>
  </si>
  <si>
    <t>2020215362831</t>
  </si>
  <si>
    <t>2020215362841</t>
  </si>
  <si>
    <t>20202153628991</t>
  </si>
  <si>
    <t>2020215362911</t>
  </si>
  <si>
    <t>2020215363011</t>
  </si>
  <si>
    <t>2020215363021</t>
  </si>
  <si>
    <t>2020215363031</t>
  </si>
  <si>
    <t>2020215363111</t>
  </si>
  <si>
    <t>2020215363121</t>
  </si>
  <si>
    <t>2020215363211</t>
  </si>
  <si>
    <t>2020215363221</t>
  </si>
  <si>
    <t>202021538111</t>
  </si>
  <si>
    <t>202021538121</t>
  </si>
  <si>
    <t>202021538211</t>
  </si>
  <si>
    <t>202021538221</t>
  </si>
  <si>
    <t>202021538231</t>
  </si>
  <si>
    <t>202021538241</t>
  </si>
  <si>
    <t>202021538251</t>
  </si>
  <si>
    <t>202021538261</t>
  </si>
  <si>
    <t>202021538271</t>
  </si>
  <si>
    <t>202021538281</t>
  </si>
  <si>
    <t>202021538291</t>
  </si>
  <si>
    <t>2020215382101</t>
  </si>
  <si>
    <t>2020215382111</t>
  </si>
  <si>
    <t>2020215382121</t>
  </si>
  <si>
    <t>2020215382131</t>
  </si>
  <si>
    <t>2020215382141</t>
  </si>
  <si>
    <t>2020215382151</t>
  </si>
  <si>
    <t>2020215382161</t>
  </si>
  <si>
    <t>2020215382171</t>
  </si>
  <si>
    <t>2020215382181</t>
  </si>
  <si>
    <t>2020215382991</t>
  </si>
  <si>
    <t>202021538311</t>
  </si>
  <si>
    <t>202021538321</t>
  </si>
  <si>
    <t>202021538331</t>
  </si>
  <si>
    <t>202021538341</t>
  </si>
  <si>
    <t>2020215383991</t>
  </si>
  <si>
    <t>202021538411</t>
  </si>
  <si>
    <t>202021538421</t>
  </si>
  <si>
    <t>202021538431</t>
  </si>
  <si>
    <t>202021538511</t>
  </si>
  <si>
    <t>202021538611</t>
  </si>
  <si>
    <t>202021538621</t>
  </si>
  <si>
    <t>202021538631</t>
  </si>
  <si>
    <t>202021538641</t>
  </si>
  <si>
    <t>2020215386991</t>
  </si>
  <si>
    <t>202021538711</t>
  </si>
  <si>
    <t>202021538721</t>
  </si>
  <si>
    <t>202021538731</t>
  </si>
  <si>
    <t>202021538741</t>
  </si>
  <si>
    <t>202021538751</t>
  </si>
  <si>
    <t>2020215387991</t>
  </si>
  <si>
    <t>202021538811</t>
  </si>
  <si>
    <t>202021538821</t>
  </si>
  <si>
    <t>202021538911</t>
  </si>
  <si>
    <t>202021538921</t>
  </si>
  <si>
    <t>202021538931</t>
  </si>
  <si>
    <t>2020215389991</t>
  </si>
  <si>
    <t>2020215381011</t>
  </si>
  <si>
    <t>2020215381021</t>
  </si>
  <si>
    <t>2020215381031</t>
  </si>
  <si>
    <t>2020215381041</t>
  </si>
  <si>
    <t>20202153810991</t>
  </si>
  <si>
    <t>2020215381111</t>
  </si>
  <si>
    <t>2020215381121</t>
  </si>
  <si>
    <t>2020215381211</t>
  </si>
  <si>
    <t>2020215381221</t>
  </si>
  <si>
    <t>2020215381311</t>
  </si>
  <si>
    <t>2020215381321</t>
  </si>
  <si>
    <t>2020215381331</t>
  </si>
  <si>
    <t>2020215381411</t>
  </si>
  <si>
    <t>2020215381531</t>
  </si>
  <si>
    <t>2020215381541</t>
  </si>
  <si>
    <t>2020215381551</t>
  </si>
  <si>
    <t>2020215381561</t>
  </si>
  <si>
    <t>2020215381571</t>
  </si>
  <si>
    <t>2020215381581</t>
  </si>
  <si>
    <t>2020215381591</t>
  </si>
  <si>
    <t>20202153815101</t>
  </si>
  <si>
    <t>20202153815111</t>
  </si>
  <si>
    <t>20202153815121</t>
  </si>
  <si>
    <t>20202153815131</t>
  </si>
  <si>
    <t>20202153815141</t>
  </si>
  <si>
    <t>20202153815151</t>
  </si>
  <si>
    <t>20202153815161</t>
  </si>
  <si>
    <t>20202153815171</t>
  </si>
  <si>
    <t>20202153815181</t>
  </si>
  <si>
    <t>20202153815191</t>
  </si>
  <si>
    <t>20202153815201</t>
  </si>
  <si>
    <t>20202153815991</t>
  </si>
  <si>
    <t>2020215381611</t>
  </si>
  <si>
    <t>2020215381612</t>
  </si>
  <si>
    <t>2020215381613</t>
  </si>
  <si>
    <t>2020215381614</t>
  </si>
  <si>
    <t>2020215381615</t>
  </si>
  <si>
    <t>2020215381616</t>
  </si>
  <si>
    <t>2020215381617</t>
  </si>
  <si>
    <t>2020215381618</t>
  </si>
  <si>
    <t>20202153816199</t>
  </si>
  <si>
    <t>2020215381621</t>
  </si>
  <si>
    <t>2020215381622</t>
  </si>
  <si>
    <t>2020215381623</t>
  </si>
  <si>
    <t>2020215381624</t>
  </si>
  <si>
    <t>2020215381625</t>
  </si>
  <si>
    <t>2020215381626</t>
  </si>
  <si>
    <t>2020215381627</t>
  </si>
  <si>
    <t>2020215381628</t>
  </si>
  <si>
    <t>20202153816299</t>
  </si>
  <si>
    <t>2020215381631</t>
  </si>
  <si>
    <t>2020215381632</t>
  </si>
  <si>
    <t>2020215381633</t>
  </si>
  <si>
    <t>2020215381634</t>
  </si>
  <si>
    <t>2020215381635</t>
  </si>
  <si>
    <t>2020215381636</t>
  </si>
  <si>
    <t>2020215381637</t>
  </si>
  <si>
    <t>2020215381638</t>
  </si>
  <si>
    <t>20202153816399</t>
  </si>
  <si>
    <t>2020215381641</t>
  </si>
  <si>
    <t>2020215381642</t>
  </si>
  <si>
    <t>2020215381643</t>
  </si>
  <si>
    <t>2020215381644</t>
  </si>
  <si>
    <t>2020215381645</t>
  </si>
  <si>
    <t>2020215381646</t>
  </si>
  <si>
    <t>2020215381647</t>
  </si>
  <si>
    <t>2020215381648</t>
  </si>
  <si>
    <t>20202153816499</t>
  </si>
  <si>
    <t>2020215381651</t>
  </si>
  <si>
    <t>2020215381652</t>
  </si>
  <si>
    <t>2020215381653</t>
  </si>
  <si>
    <t>2020215381654</t>
  </si>
  <si>
    <t>2020215381655</t>
  </si>
  <si>
    <t>2020215381656</t>
  </si>
  <si>
    <t>2020215381657</t>
  </si>
  <si>
    <t>2020215381658</t>
  </si>
  <si>
    <t>20202153816599</t>
  </si>
  <si>
    <t>20202153816991</t>
  </si>
  <si>
    <t>20202153816992</t>
  </si>
  <si>
    <t>20202153816993</t>
  </si>
  <si>
    <t>20202153816994</t>
  </si>
  <si>
    <t>20202153816995</t>
  </si>
  <si>
    <t>20202153816996</t>
  </si>
  <si>
    <t>20202153816997</t>
  </si>
  <si>
    <t>20202153816998</t>
  </si>
  <si>
    <t>202021538169999</t>
  </si>
  <si>
    <t>2020215381711</t>
  </si>
  <si>
    <t>2020215381721</t>
  </si>
  <si>
    <t>2020215381731</t>
  </si>
  <si>
    <t>2020215381741</t>
  </si>
  <si>
    <t>2020215381751</t>
  </si>
  <si>
    <t>2020215381761</t>
  </si>
  <si>
    <t>2020215381771</t>
  </si>
  <si>
    <t>20202153817991</t>
  </si>
  <si>
    <t>2020215381811</t>
  </si>
  <si>
    <t>2020215381821</t>
  </si>
  <si>
    <t>2020215381911</t>
  </si>
  <si>
    <t>2020215381921</t>
  </si>
  <si>
    <t>2020215381931</t>
  </si>
  <si>
    <t>2020215381941</t>
  </si>
  <si>
    <t>2020215381951</t>
  </si>
  <si>
    <t>2020215381961</t>
  </si>
  <si>
    <t>2020215381971</t>
  </si>
  <si>
    <t>2020215381981</t>
  </si>
  <si>
    <t>2020215381991</t>
  </si>
  <si>
    <t>20202153819101</t>
  </si>
  <si>
    <t>20202153819991</t>
  </si>
  <si>
    <t>2020215382011</t>
  </si>
  <si>
    <t>2020215382021</t>
  </si>
  <si>
    <t>2020215382031</t>
  </si>
  <si>
    <t>2020215382041</t>
  </si>
  <si>
    <t>20202153820991</t>
  </si>
  <si>
    <t>20202153821111</t>
  </si>
  <si>
    <t>20202153821211</t>
  </si>
  <si>
    <t>20202153821311</t>
  </si>
  <si>
    <t>2020215382211</t>
  </si>
  <si>
    <t>2020215382221</t>
  </si>
  <si>
    <t>20202153822991</t>
  </si>
  <si>
    <t>2020215382311</t>
  </si>
  <si>
    <t>2020215382321</t>
  </si>
  <si>
    <t>2020215382411</t>
  </si>
  <si>
    <t>2020215382412</t>
  </si>
  <si>
    <t>2020215382413</t>
  </si>
  <si>
    <t>2020215382414</t>
  </si>
  <si>
    <t>2020215382415</t>
  </si>
  <si>
    <t>2020215382416</t>
  </si>
  <si>
    <t>2020215382417</t>
  </si>
  <si>
    <t>2020215382418</t>
  </si>
  <si>
    <t>2020215382419</t>
  </si>
  <si>
    <t>20202153824110</t>
  </si>
  <si>
    <t>20202153824111</t>
  </si>
  <si>
    <t>20202153824112</t>
  </si>
  <si>
    <t>20202153824113</t>
  </si>
  <si>
    <t>20202153824114</t>
  </si>
  <si>
    <t>20202153824115</t>
  </si>
  <si>
    <t>20202153824116</t>
  </si>
  <si>
    <t>20202153824117</t>
  </si>
  <si>
    <t>20202153824118</t>
  </si>
  <si>
    <t>2020215382421</t>
  </si>
  <si>
    <t>2020215382422</t>
  </si>
  <si>
    <t>2020215382423</t>
  </si>
  <si>
    <t>2020215382424</t>
  </si>
  <si>
    <t>2020215382425</t>
  </si>
  <si>
    <t>2020215382426</t>
  </si>
  <si>
    <t>2020215382427</t>
  </si>
  <si>
    <t>2020215382428</t>
  </si>
  <si>
    <t>2020215382429</t>
  </si>
  <si>
    <t>20202153824210</t>
  </si>
  <si>
    <t>20202153824211</t>
  </si>
  <si>
    <t>20202153824212</t>
  </si>
  <si>
    <t>20202153824213</t>
  </si>
  <si>
    <t>20202153824214</t>
  </si>
  <si>
    <t>20202153824215</t>
  </si>
  <si>
    <t>20202153824216</t>
  </si>
  <si>
    <t>20202153824217</t>
  </si>
  <si>
    <t>20202153824218</t>
  </si>
  <si>
    <t>2020215382431</t>
  </si>
  <si>
    <t>2020215382432</t>
  </si>
  <si>
    <t>2020215382433</t>
  </si>
  <si>
    <t>2020215382434</t>
  </si>
  <si>
    <t>2020215382435</t>
  </si>
  <si>
    <t>2020215382436</t>
  </si>
  <si>
    <t>2020215382437</t>
  </si>
  <si>
    <t>2020215382438</t>
  </si>
  <si>
    <t>2020215382439</t>
  </si>
  <si>
    <t>20202153824310</t>
  </si>
  <si>
    <t>20202153824311</t>
  </si>
  <si>
    <t>20202153824312</t>
  </si>
  <si>
    <t>20202153824313</t>
  </si>
  <si>
    <t>20202153824314</t>
  </si>
  <si>
    <t>20202153824315</t>
  </si>
  <si>
    <t>20202153824316</t>
  </si>
  <si>
    <t>20202153824317</t>
  </si>
  <si>
    <t>20202153824318</t>
  </si>
  <si>
    <t>2020215382441</t>
  </si>
  <si>
    <t>2020215382442</t>
  </si>
  <si>
    <t>2020215382443</t>
  </si>
  <si>
    <t>2020215382444</t>
  </si>
  <si>
    <t>2020215382445</t>
  </si>
  <si>
    <t>2020215382446</t>
  </si>
  <si>
    <t>2020215382447</t>
  </si>
  <si>
    <t>2020215382448</t>
  </si>
  <si>
    <t>2020215382449</t>
  </si>
  <si>
    <t>20202153824410</t>
  </si>
  <si>
    <t>20202153824411</t>
  </si>
  <si>
    <t>20202153824412</t>
  </si>
  <si>
    <t>20202153824413</t>
  </si>
  <si>
    <t>20202153824414</t>
  </si>
  <si>
    <t>20202153824415</t>
  </si>
  <si>
    <t>20202153824416</t>
  </si>
  <si>
    <t>20202153824417</t>
  </si>
  <si>
    <t>20202153824418</t>
  </si>
  <si>
    <t>2020215382451</t>
  </si>
  <si>
    <t>2020215382452</t>
  </si>
  <si>
    <t>2020215382453</t>
  </si>
  <si>
    <t>2020215382454</t>
  </si>
  <si>
    <t>2020215382455</t>
  </si>
  <si>
    <t>2020215382456</t>
  </si>
  <si>
    <t>2020215382457</t>
  </si>
  <si>
    <t>2020215382458</t>
  </si>
  <si>
    <t>2020215382459</t>
  </si>
  <si>
    <t>20202153824510</t>
  </si>
  <si>
    <t>20202153824511</t>
  </si>
  <si>
    <t>20202153824512</t>
  </si>
  <si>
    <t>20202153824513</t>
  </si>
  <si>
    <t>20202153824514</t>
  </si>
  <si>
    <t>20202153824515</t>
  </si>
  <si>
    <t>20202153824516</t>
  </si>
  <si>
    <t>20202153824517</t>
  </si>
  <si>
    <t>20202153824518</t>
  </si>
  <si>
    <t>2020215382461</t>
  </si>
  <si>
    <t>2020215382462</t>
  </si>
  <si>
    <t>2020215382463</t>
  </si>
  <si>
    <t>2020215382464</t>
  </si>
  <si>
    <t>2020215382465</t>
  </si>
  <si>
    <t>2020215382466</t>
  </si>
  <si>
    <t>2020215382467</t>
  </si>
  <si>
    <t>2020215382468</t>
  </si>
  <si>
    <t>2020215382469</t>
  </si>
  <si>
    <t>20202153824610</t>
  </si>
  <si>
    <t>20202153824611</t>
  </si>
  <si>
    <t>20202153824612</t>
  </si>
  <si>
    <t>20202153824613</t>
  </si>
  <si>
    <t>20202153824614</t>
  </si>
  <si>
    <t>20202153824615</t>
  </si>
  <si>
    <t>20202153824616</t>
  </si>
  <si>
    <t>20202153824617</t>
  </si>
  <si>
    <t>20202153824618</t>
  </si>
  <si>
    <t>2020215382471</t>
  </si>
  <si>
    <t>2020215382472</t>
  </si>
  <si>
    <t>2020215382473</t>
  </si>
  <si>
    <t>2020215382474</t>
  </si>
  <si>
    <t>2020215382475</t>
  </si>
  <si>
    <t>2020215382476</t>
  </si>
  <si>
    <t>2020215382477</t>
  </si>
  <si>
    <t>2020215382478</t>
  </si>
  <si>
    <t>2020215382479</t>
  </si>
  <si>
    <t>20202153824710</t>
  </si>
  <si>
    <t>20202153824711</t>
  </si>
  <si>
    <t>20202153824712</t>
  </si>
  <si>
    <t>20202153824713</t>
  </si>
  <si>
    <t>20202153824714</t>
  </si>
  <si>
    <t>20202153824715</t>
  </si>
  <si>
    <t>20202153824716</t>
  </si>
  <si>
    <t>20202153824717</t>
  </si>
  <si>
    <t>20202153824718</t>
  </si>
  <si>
    <t>2020215382481</t>
  </si>
  <si>
    <t>2020215382482</t>
  </si>
  <si>
    <t>2020215382483</t>
  </si>
  <si>
    <t>2020215382484</t>
  </si>
  <si>
    <t>2020215382485</t>
  </si>
  <si>
    <t>2020215382486</t>
  </si>
  <si>
    <t>2020215382487</t>
  </si>
  <si>
    <t>2020215382488</t>
  </si>
  <si>
    <t>2020215382489</t>
  </si>
  <si>
    <t>20202153824810</t>
  </si>
  <si>
    <t>20202153824811</t>
  </si>
  <si>
    <t>20202153824812</t>
  </si>
  <si>
    <t>20202153824813</t>
  </si>
  <si>
    <t>20202153824814</t>
  </si>
  <si>
    <t>20202153824815</t>
  </si>
  <si>
    <t>20202153824816</t>
  </si>
  <si>
    <t>20202153824817</t>
  </si>
  <si>
    <t>20202153824818</t>
  </si>
  <si>
    <t>2020215382491</t>
  </si>
  <si>
    <t>2020215382492</t>
  </si>
  <si>
    <t>2020215382493</t>
  </si>
  <si>
    <t>2020215382494</t>
  </si>
  <si>
    <t>2020215382495</t>
  </si>
  <si>
    <t>2020215382496</t>
  </si>
  <si>
    <t>2020215382497</t>
  </si>
  <si>
    <t>2020215382498</t>
  </si>
  <si>
    <t>2020215382499</t>
  </si>
  <si>
    <t>20202153824910</t>
  </si>
  <si>
    <t>20202153824911</t>
  </si>
  <si>
    <t>20202153824912</t>
  </si>
  <si>
    <t>20202153824913</t>
  </si>
  <si>
    <t>20202153824914</t>
  </si>
  <si>
    <t>20202153824915</t>
  </si>
  <si>
    <t>20202153824916</t>
  </si>
  <si>
    <t>20202153824917</t>
  </si>
  <si>
    <t>20202153824918</t>
  </si>
  <si>
    <t>2020215382511</t>
  </si>
  <si>
    <t>2020215382521</t>
  </si>
  <si>
    <t>2020215382611</t>
  </si>
  <si>
    <t>2020215382621</t>
  </si>
  <si>
    <t>2020215382711</t>
  </si>
  <si>
    <t>2020215382721</t>
  </si>
  <si>
    <t>2020215382731</t>
  </si>
  <si>
    <t>2020215382741</t>
  </si>
  <si>
    <t>2020215382751</t>
  </si>
  <si>
    <t>2020215382761</t>
  </si>
  <si>
    <t>2020215382771</t>
  </si>
  <si>
    <t>2020215382781</t>
  </si>
  <si>
    <t>2020215382791</t>
  </si>
  <si>
    <t>20202153827101</t>
  </si>
  <si>
    <t>20202153827111</t>
  </si>
  <si>
    <t>20202153827121</t>
  </si>
  <si>
    <t>20202153827131</t>
  </si>
  <si>
    <t>20202153827141</t>
  </si>
  <si>
    <t>20202153827151</t>
  </si>
  <si>
    <t>20202153827161</t>
  </si>
  <si>
    <t>20202153827171</t>
  </si>
  <si>
    <t>20202153827181</t>
  </si>
  <si>
    <t>20202153827991</t>
  </si>
  <si>
    <t>2020215382811</t>
  </si>
  <si>
    <t>2020215382821</t>
  </si>
  <si>
    <t>2020215382831</t>
  </si>
  <si>
    <t>2020215382841</t>
  </si>
  <si>
    <t>20202153828991</t>
  </si>
  <si>
    <t>2020215382911</t>
  </si>
  <si>
    <t>2020215383011</t>
  </si>
  <si>
    <t>2020215383021</t>
  </si>
  <si>
    <t>2020215383031</t>
  </si>
  <si>
    <t>2020215383111</t>
  </si>
  <si>
    <t>2020215383121</t>
  </si>
  <si>
    <t>2020215383211</t>
  </si>
  <si>
    <t>2020215383221</t>
  </si>
  <si>
    <t>202021540111</t>
  </si>
  <si>
    <t>202021540121</t>
  </si>
  <si>
    <t>202021540211</t>
  </si>
  <si>
    <t>202021540221</t>
  </si>
  <si>
    <t>202021540231</t>
  </si>
  <si>
    <t>202021540241</t>
  </si>
  <si>
    <t>202021540251</t>
  </si>
  <si>
    <t>202021540261</t>
  </si>
  <si>
    <t>202021540271</t>
  </si>
  <si>
    <t>202021540281</t>
  </si>
  <si>
    <t>202021540291</t>
  </si>
  <si>
    <t>2020215402101</t>
  </si>
  <si>
    <t>2020215402111</t>
  </si>
  <si>
    <t>2020215402121</t>
  </si>
  <si>
    <t>2020215402131</t>
  </si>
  <si>
    <t>2020215402141</t>
  </si>
  <si>
    <t>2020215402151</t>
  </si>
  <si>
    <t>2020215402161</t>
  </si>
  <si>
    <t>2020215402171</t>
  </si>
  <si>
    <t>2020215402181</t>
  </si>
  <si>
    <t>2020215402991</t>
  </si>
  <si>
    <t>202021540311</t>
  </si>
  <si>
    <t>202021540321</t>
  </si>
  <si>
    <t>202021540331</t>
  </si>
  <si>
    <t>202021540341</t>
  </si>
  <si>
    <t>2020215403991</t>
  </si>
  <si>
    <t>202021540411</t>
  </si>
  <si>
    <t>202021540421</t>
  </si>
  <si>
    <t>202021540431</t>
  </si>
  <si>
    <t>202021540511</t>
  </si>
  <si>
    <t>202021540611</t>
  </si>
  <si>
    <t>202021540621</t>
  </si>
  <si>
    <t>202021540631</t>
  </si>
  <si>
    <t>202021540641</t>
  </si>
  <si>
    <t>2020215406991</t>
  </si>
  <si>
    <t>202021540711</t>
  </si>
  <si>
    <t>202021540721</t>
  </si>
  <si>
    <t>202021540731</t>
  </si>
  <si>
    <t>202021540741</t>
  </si>
  <si>
    <t>202021540751</t>
  </si>
  <si>
    <t>2020215407991</t>
  </si>
  <si>
    <t>202021540811</t>
  </si>
  <si>
    <t>202021540821</t>
  </si>
  <si>
    <t>202021540911</t>
  </si>
  <si>
    <t>202021540921</t>
  </si>
  <si>
    <t>202021540931</t>
  </si>
  <si>
    <t>2020215409991</t>
  </si>
  <si>
    <t>2020215401011</t>
  </si>
  <si>
    <t>2020215401021</t>
  </si>
  <si>
    <t>2020215401031</t>
  </si>
  <si>
    <t>2020215401041</t>
  </si>
  <si>
    <t>20202154010991</t>
  </si>
  <si>
    <t>2020215401111</t>
  </si>
  <si>
    <t>2020215401121</t>
  </si>
  <si>
    <t>2020215401211</t>
  </si>
  <si>
    <t>2020215401221</t>
  </si>
  <si>
    <t>2020215401311</t>
  </si>
  <si>
    <t>2020215401321</t>
  </si>
  <si>
    <t>2020215401331</t>
  </si>
  <si>
    <t>2020215401411</t>
  </si>
  <si>
    <t>2020215401531</t>
  </si>
  <si>
    <t>2020215401541</t>
  </si>
  <si>
    <t>2020215401551</t>
  </si>
  <si>
    <t>2020215401561</t>
  </si>
  <si>
    <t>2020215401571</t>
  </si>
  <si>
    <t>2020215401581</t>
  </si>
  <si>
    <t>2020215401591</t>
  </si>
  <si>
    <t>20202154015101</t>
  </si>
  <si>
    <t>20202154015111</t>
  </si>
  <si>
    <t>20202154015121</t>
  </si>
  <si>
    <t>20202154015131</t>
  </si>
  <si>
    <t>20202154015141</t>
  </si>
  <si>
    <t>20202154015151</t>
  </si>
  <si>
    <t>20202154015161</t>
  </si>
  <si>
    <t>20202154015171</t>
  </si>
  <si>
    <t>20202154015181</t>
  </si>
  <si>
    <t>20202154015191</t>
  </si>
  <si>
    <t>20202154015201</t>
  </si>
  <si>
    <t>20202154015991</t>
  </si>
  <si>
    <t>2020215401611</t>
  </si>
  <si>
    <t>2020215401612</t>
  </si>
  <si>
    <t>2020215401613</t>
  </si>
  <si>
    <t>2020215401614</t>
  </si>
  <si>
    <t>2020215401615</t>
  </si>
  <si>
    <t>2020215401616</t>
  </si>
  <si>
    <t>2020215401617</t>
  </si>
  <si>
    <t>2020215401618</t>
  </si>
  <si>
    <t>20202154016199</t>
  </si>
  <si>
    <t>2020215401621</t>
  </si>
  <si>
    <t>2020215401622</t>
  </si>
  <si>
    <t>2020215401623</t>
  </si>
  <si>
    <t>2020215401624</t>
  </si>
  <si>
    <t>2020215401625</t>
  </si>
  <si>
    <t>2020215401626</t>
  </si>
  <si>
    <t>2020215401627</t>
  </si>
  <si>
    <t>2020215401628</t>
  </si>
  <si>
    <t>20202154016299</t>
  </si>
  <si>
    <t>2020215401631</t>
  </si>
  <si>
    <t>2020215401632</t>
  </si>
  <si>
    <t>2020215401633</t>
  </si>
  <si>
    <t>2020215401634</t>
  </si>
  <si>
    <t>2020215401635</t>
  </si>
  <si>
    <t>2020215401636</t>
  </si>
  <si>
    <t>2020215401637</t>
  </si>
  <si>
    <t>2020215401638</t>
  </si>
  <si>
    <t>20202154016399</t>
  </si>
  <si>
    <t>2020215401641</t>
  </si>
  <si>
    <t>2020215401642</t>
  </si>
  <si>
    <t>2020215401643</t>
  </si>
  <si>
    <t>2020215401644</t>
  </si>
  <si>
    <t>2020215401645</t>
  </si>
  <si>
    <t>2020215401646</t>
  </si>
  <si>
    <t>2020215401647</t>
  </si>
  <si>
    <t>2020215401648</t>
  </si>
  <si>
    <t>20202154016499</t>
  </si>
  <si>
    <t>2020215401651</t>
  </si>
  <si>
    <t>2020215401652</t>
  </si>
  <si>
    <t>2020215401653</t>
  </si>
  <si>
    <t>2020215401654</t>
  </si>
  <si>
    <t>2020215401655</t>
  </si>
  <si>
    <t>2020215401656</t>
  </si>
  <si>
    <t>2020215401657</t>
  </si>
  <si>
    <t>2020215401658</t>
  </si>
  <si>
    <t>20202154016599</t>
  </si>
  <si>
    <t>20202154016991</t>
  </si>
  <si>
    <t>20202154016992</t>
  </si>
  <si>
    <t>20202154016993</t>
  </si>
  <si>
    <t>20202154016994</t>
  </si>
  <si>
    <t>20202154016995</t>
  </si>
  <si>
    <t>20202154016996</t>
  </si>
  <si>
    <t>20202154016997</t>
  </si>
  <si>
    <t>20202154016998</t>
  </si>
  <si>
    <t>202021540169999</t>
  </si>
  <si>
    <t>2020215401711</t>
  </si>
  <si>
    <t>2020215401721</t>
  </si>
  <si>
    <t>2020215401731</t>
  </si>
  <si>
    <t>2020215401741</t>
  </si>
  <si>
    <t>2020215401751</t>
  </si>
  <si>
    <t>2020215401761</t>
  </si>
  <si>
    <t>2020215401771</t>
  </si>
  <si>
    <t>20202154017991</t>
  </si>
  <si>
    <t>2020215401811</t>
  </si>
  <si>
    <t>2020215401821</t>
  </si>
  <si>
    <t>2020215401911</t>
  </si>
  <si>
    <t>2020215401921</t>
  </si>
  <si>
    <t>2020215401931</t>
  </si>
  <si>
    <t>2020215401941</t>
  </si>
  <si>
    <t>2020215401951</t>
  </si>
  <si>
    <t>2020215401961</t>
  </si>
  <si>
    <t>2020215401971</t>
  </si>
  <si>
    <t>2020215401981</t>
  </si>
  <si>
    <t>2020215401991</t>
  </si>
  <si>
    <t>20202154019101</t>
  </si>
  <si>
    <t>20202154019991</t>
  </si>
  <si>
    <t>2020215402011</t>
  </si>
  <si>
    <t>2020215402021</t>
  </si>
  <si>
    <t>2020215402031</t>
  </si>
  <si>
    <t>2020215402041</t>
  </si>
  <si>
    <t>20202154020991</t>
  </si>
  <si>
    <t>20202154021111</t>
  </si>
  <si>
    <t>20202154021211</t>
  </si>
  <si>
    <t>20202154021311</t>
  </si>
  <si>
    <t>2020215402211</t>
  </si>
  <si>
    <t>2020215402221</t>
  </si>
  <si>
    <t>20202154022991</t>
  </si>
  <si>
    <t>2020215402311</t>
  </si>
  <si>
    <t>2020215402321</t>
  </si>
  <si>
    <t>2020215402411</t>
  </si>
  <si>
    <t>2020215402412</t>
  </si>
  <si>
    <t>2020215402413</t>
  </si>
  <si>
    <t>2020215402414</t>
  </si>
  <si>
    <t>2020215402415</t>
  </si>
  <si>
    <t>2020215402416</t>
  </si>
  <si>
    <t>2020215402417</t>
  </si>
  <si>
    <t>2020215402418</t>
  </si>
  <si>
    <t>2020215402419</t>
  </si>
  <si>
    <t>20202154024110</t>
  </si>
  <si>
    <t>20202154024111</t>
  </si>
  <si>
    <t>20202154024112</t>
  </si>
  <si>
    <t>20202154024113</t>
  </si>
  <si>
    <t>20202154024114</t>
  </si>
  <si>
    <t>20202154024115</t>
  </si>
  <si>
    <t>20202154024116</t>
  </si>
  <si>
    <t>20202154024117</t>
  </si>
  <si>
    <t>20202154024118</t>
  </si>
  <si>
    <t>2020215402421</t>
  </si>
  <si>
    <t>2020215402422</t>
  </si>
  <si>
    <t>2020215402423</t>
  </si>
  <si>
    <t>2020215402424</t>
  </si>
  <si>
    <t>2020215402425</t>
  </si>
  <si>
    <t>2020215402426</t>
  </si>
  <si>
    <t>2020215402427</t>
  </si>
  <si>
    <t>2020215402428</t>
  </si>
  <si>
    <t>2020215402429</t>
  </si>
  <si>
    <t>20202154024210</t>
  </si>
  <si>
    <t>20202154024211</t>
  </si>
  <si>
    <t>20202154024212</t>
  </si>
  <si>
    <t>20202154024213</t>
  </si>
  <si>
    <t>20202154024214</t>
  </si>
  <si>
    <t>20202154024215</t>
  </si>
  <si>
    <t>20202154024216</t>
  </si>
  <si>
    <t>20202154024217</t>
  </si>
  <si>
    <t>20202154024218</t>
  </si>
  <si>
    <t>2020215402431</t>
  </si>
  <si>
    <t>2020215402432</t>
  </si>
  <si>
    <t>2020215402433</t>
  </si>
  <si>
    <t>2020215402434</t>
  </si>
  <si>
    <t>2020215402435</t>
  </si>
  <si>
    <t>2020215402436</t>
  </si>
  <si>
    <t>2020215402437</t>
  </si>
  <si>
    <t>2020215402438</t>
  </si>
  <si>
    <t>2020215402439</t>
  </si>
  <si>
    <t>20202154024310</t>
  </si>
  <si>
    <t>20202154024311</t>
  </si>
  <si>
    <t>20202154024312</t>
  </si>
  <si>
    <t>20202154024313</t>
  </si>
  <si>
    <t>20202154024314</t>
  </si>
  <si>
    <t>20202154024315</t>
  </si>
  <si>
    <t>20202154024316</t>
  </si>
  <si>
    <t>20202154024317</t>
  </si>
  <si>
    <t>20202154024318</t>
  </si>
  <si>
    <t>2020215402441</t>
  </si>
  <si>
    <t>2020215402442</t>
  </si>
  <si>
    <t>2020215402443</t>
  </si>
  <si>
    <t>2020215402444</t>
  </si>
  <si>
    <t>2020215402445</t>
  </si>
  <si>
    <t>2020215402446</t>
  </si>
  <si>
    <t>2020215402447</t>
  </si>
  <si>
    <t>2020215402448</t>
  </si>
  <si>
    <t>2020215402449</t>
  </si>
  <si>
    <t>20202154024410</t>
  </si>
  <si>
    <t>20202154024411</t>
  </si>
  <si>
    <t>20202154024412</t>
  </si>
  <si>
    <t>20202154024413</t>
  </si>
  <si>
    <t>20202154024414</t>
  </si>
  <si>
    <t>20202154024415</t>
  </si>
  <si>
    <t>20202154024416</t>
  </si>
  <si>
    <t>20202154024417</t>
  </si>
  <si>
    <t>20202154024418</t>
  </si>
  <si>
    <t>2020215402451</t>
  </si>
  <si>
    <t>2020215402452</t>
  </si>
  <si>
    <t>2020215402453</t>
  </si>
  <si>
    <t>2020215402454</t>
  </si>
  <si>
    <t>2020215402455</t>
  </si>
  <si>
    <t>2020215402456</t>
  </si>
  <si>
    <t>2020215402457</t>
  </si>
  <si>
    <t>2020215402458</t>
  </si>
  <si>
    <t>2020215402459</t>
  </si>
  <si>
    <t>20202154024510</t>
  </si>
  <si>
    <t>20202154024511</t>
  </si>
  <si>
    <t>20202154024512</t>
  </si>
  <si>
    <t>20202154024513</t>
  </si>
  <si>
    <t>20202154024514</t>
  </si>
  <si>
    <t>20202154024515</t>
  </si>
  <si>
    <t>20202154024516</t>
  </si>
  <si>
    <t>20202154024517</t>
  </si>
  <si>
    <t>20202154024518</t>
  </si>
  <si>
    <t>2020215402461</t>
  </si>
  <si>
    <t>2020215402462</t>
  </si>
  <si>
    <t>2020215402463</t>
  </si>
  <si>
    <t>2020215402464</t>
  </si>
  <si>
    <t>2020215402465</t>
  </si>
  <si>
    <t>2020215402466</t>
  </si>
  <si>
    <t>2020215402467</t>
  </si>
  <si>
    <t>2020215402468</t>
  </si>
  <si>
    <t>2020215402469</t>
  </si>
  <si>
    <t>20202154024610</t>
  </si>
  <si>
    <t>20202154024611</t>
  </si>
  <si>
    <t>20202154024612</t>
  </si>
  <si>
    <t>20202154024613</t>
  </si>
  <si>
    <t>20202154024614</t>
  </si>
  <si>
    <t>20202154024615</t>
  </si>
  <si>
    <t>20202154024616</t>
  </si>
  <si>
    <t>20202154024617</t>
  </si>
  <si>
    <t>20202154024618</t>
  </si>
  <si>
    <t>2020215402471</t>
  </si>
  <si>
    <t>2020215402472</t>
  </si>
  <si>
    <t>2020215402473</t>
  </si>
  <si>
    <t>2020215402474</t>
  </si>
  <si>
    <t>2020215402475</t>
  </si>
  <si>
    <t>2020215402476</t>
  </si>
  <si>
    <t>2020215402477</t>
  </si>
  <si>
    <t>2020215402478</t>
  </si>
  <si>
    <t>2020215402479</t>
  </si>
  <si>
    <t>20202154024710</t>
  </si>
  <si>
    <t>20202154024711</t>
  </si>
  <si>
    <t>20202154024712</t>
  </si>
  <si>
    <t>20202154024713</t>
  </si>
  <si>
    <t>20202154024714</t>
  </si>
  <si>
    <t>20202154024715</t>
  </si>
  <si>
    <t>20202154024716</t>
  </si>
  <si>
    <t>20202154024717</t>
  </si>
  <si>
    <t>20202154024718</t>
  </si>
  <si>
    <t>2020215402481</t>
  </si>
  <si>
    <t>2020215402482</t>
  </si>
  <si>
    <t>2020215402483</t>
  </si>
  <si>
    <t>2020215402484</t>
  </si>
  <si>
    <t>2020215402485</t>
  </si>
  <si>
    <t>2020215402486</t>
  </si>
  <si>
    <t>2020215402487</t>
  </si>
  <si>
    <t>2020215402488</t>
  </si>
  <si>
    <t>2020215402489</t>
  </si>
  <si>
    <t>20202154024810</t>
  </si>
  <si>
    <t>20202154024811</t>
  </si>
  <si>
    <t>20202154024812</t>
  </si>
  <si>
    <t>20202154024813</t>
  </si>
  <si>
    <t>20202154024814</t>
  </si>
  <si>
    <t>20202154024815</t>
  </si>
  <si>
    <t>20202154024816</t>
  </si>
  <si>
    <t>20202154024817</t>
  </si>
  <si>
    <t>20202154024818</t>
  </si>
  <si>
    <t>2020215402491</t>
  </si>
  <si>
    <t>2020215402492</t>
  </si>
  <si>
    <t>2020215402493</t>
  </si>
  <si>
    <t>2020215402494</t>
  </si>
  <si>
    <t>2020215402495</t>
  </si>
  <si>
    <t>2020215402496</t>
  </si>
  <si>
    <t>2020215402497</t>
  </si>
  <si>
    <t>2020215402498</t>
  </si>
  <si>
    <t>2020215402499</t>
  </si>
  <si>
    <t>20202154024910</t>
  </si>
  <si>
    <t>20202154024911</t>
  </si>
  <si>
    <t>20202154024912</t>
  </si>
  <si>
    <t>20202154024913</t>
  </si>
  <si>
    <t>20202154024914</t>
  </si>
  <si>
    <t>20202154024915</t>
  </si>
  <si>
    <t>20202154024916</t>
  </si>
  <si>
    <t>20202154024917</t>
  </si>
  <si>
    <t>20202154024918</t>
  </si>
  <si>
    <t>2020215402511</t>
  </si>
  <si>
    <t>2020215402521</t>
  </si>
  <si>
    <t>2020215402611</t>
  </si>
  <si>
    <t>2020215402621</t>
  </si>
  <si>
    <t>2020215402711</t>
  </si>
  <si>
    <t>2020215402721</t>
  </si>
  <si>
    <t>2020215402731</t>
  </si>
  <si>
    <t>2020215402741</t>
  </si>
  <si>
    <t>2020215402751</t>
  </si>
  <si>
    <t>2020215402761</t>
  </si>
  <si>
    <t>2020215402771</t>
  </si>
  <si>
    <t>2020215402781</t>
  </si>
  <si>
    <t>2020215402791</t>
  </si>
  <si>
    <t>20202154027101</t>
  </si>
  <si>
    <t>20202154027111</t>
  </si>
  <si>
    <t>20202154027121</t>
  </si>
  <si>
    <t>20202154027131</t>
  </si>
  <si>
    <t>20202154027141</t>
  </si>
  <si>
    <t>20202154027151</t>
  </si>
  <si>
    <t>20202154027161</t>
  </si>
  <si>
    <t>20202154027171</t>
  </si>
  <si>
    <t>20202154027181</t>
  </si>
  <si>
    <t>20202154027991</t>
  </si>
  <si>
    <t>2020215402811</t>
  </si>
  <si>
    <t>2020215402821</t>
  </si>
  <si>
    <t>2020215402831</t>
  </si>
  <si>
    <t>2020215402841</t>
  </si>
  <si>
    <t>20202154028991</t>
  </si>
  <si>
    <t>2020215402911</t>
  </si>
  <si>
    <t>2020215403011</t>
  </si>
  <si>
    <t>2020215403021</t>
  </si>
  <si>
    <t>2020215403031</t>
  </si>
  <si>
    <t>2020215403111</t>
  </si>
  <si>
    <t>2020215403121</t>
  </si>
  <si>
    <t>2020215403211</t>
  </si>
  <si>
    <t>2020215403221</t>
  </si>
  <si>
    <t>202021542111</t>
  </si>
  <si>
    <t>202021542121</t>
  </si>
  <si>
    <t>202021542211</t>
  </si>
  <si>
    <t>202021542221</t>
  </si>
  <si>
    <t>202021542231</t>
  </si>
  <si>
    <t>202021542241</t>
  </si>
  <si>
    <t>202021542251</t>
  </si>
  <si>
    <t>202021542261</t>
  </si>
  <si>
    <t>202021542271</t>
  </si>
  <si>
    <t>202021542281</t>
  </si>
  <si>
    <t>202021542291</t>
  </si>
  <si>
    <t>2020215422101</t>
  </si>
  <si>
    <t>2020215422111</t>
  </si>
  <si>
    <t>2020215422121</t>
  </si>
  <si>
    <t>2020215422131</t>
  </si>
  <si>
    <t>2020215422141</t>
  </si>
  <si>
    <t>2020215422151</t>
  </si>
  <si>
    <t>2020215422161</t>
  </si>
  <si>
    <t>2020215422171</t>
  </si>
  <si>
    <t>2020215422181</t>
  </si>
  <si>
    <t>2020215422991</t>
  </si>
  <si>
    <t>202021542311</t>
  </si>
  <si>
    <t>202021542321</t>
  </si>
  <si>
    <t>202021542331</t>
  </si>
  <si>
    <t>202021542341</t>
  </si>
  <si>
    <t>2020215423991</t>
  </si>
  <si>
    <t>202021542411</t>
  </si>
  <si>
    <t>202021542421</t>
  </si>
  <si>
    <t>202021542431</t>
  </si>
  <si>
    <t>202021542511</t>
  </si>
  <si>
    <t>202021542611</t>
  </si>
  <si>
    <t>202021542621</t>
  </si>
  <si>
    <t>202021542631</t>
  </si>
  <si>
    <t>202021542641</t>
  </si>
  <si>
    <t>2020215426991</t>
  </si>
  <si>
    <t>202021542711</t>
  </si>
  <si>
    <t>202021542721</t>
  </si>
  <si>
    <t>202021542731</t>
  </si>
  <si>
    <t>202021542741</t>
  </si>
  <si>
    <t>202021542751</t>
  </si>
  <si>
    <t>2020215427991</t>
  </si>
  <si>
    <t>202021542811</t>
  </si>
  <si>
    <t>202021542821</t>
  </si>
  <si>
    <t>202021542911</t>
  </si>
  <si>
    <t>202021542921</t>
  </si>
  <si>
    <t>202021542931</t>
  </si>
  <si>
    <t>2020215429991</t>
  </si>
  <si>
    <t>2020215421011</t>
  </si>
  <si>
    <t>2020215421021</t>
  </si>
  <si>
    <t>2020215421031</t>
  </si>
  <si>
    <t>2020215421041</t>
  </si>
  <si>
    <t>20202154210991</t>
  </si>
  <si>
    <t>2020215421111</t>
  </si>
  <si>
    <t>2020215421121</t>
  </si>
  <si>
    <t>2020215421211</t>
  </si>
  <si>
    <t>2020215421221</t>
  </si>
  <si>
    <t>2020215421311</t>
  </si>
  <si>
    <t>2020215421321</t>
  </si>
  <si>
    <t>2020215421331</t>
  </si>
  <si>
    <t>2020215421411</t>
  </si>
  <si>
    <t>2020215421531</t>
  </si>
  <si>
    <t>2020215421541</t>
  </si>
  <si>
    <t>2020215421551</t>
  </si>
  <si>
    <t>2020215421561</t>
  </si>
  <si>
    <t>2020215421571</t>
  </si>
  <si>
    <t>2020215421581</t>
  </si>
  <si>
    <t>2020215421591</t>
  </si>
  <si>
    <t>20202154215101</t>
  </si>
  <si>
    <t>20202154215111</t>
  </si>
  <si>
    <t>20202154215121</t>
  </si>
  <si>
    <t>20202154215131</t>
  </si>
  <si>
    <t>20202154215141</t>
  </si>
  <si>
    <t>20202154215151</t>
  </si>
  <si>
    <t>20202154215161</t>
  </si>
  <si>
    <t>20202154215171</t>
  </si>
  <si>
    <t>20202154215181</t>
  </si>
  <si>
    <t>20202154215191</t>
  </si>
  <si>
    <t>20202154215201</t>
  </si>
  <si>
    <t>20202154215991</t>
  </si>
  <si>
    <t>2020215421611</t>
  </si>
  <si>
    <t>2020215421612</t>
  </si>
  <si>
    <t>2020215421613</t>
  </si>
  <si>
    <t>2020215421614</t>
  </si>
  <si>
    <t>2020215421615</t>
  </si>
  <si>
    <t>2020215421616</t>
  </si>
  <si>
    <t>2020215421617</t>
  </si>
  <si>
    <t>2020215421618</t>
  </si>
  <si>
    <t>20202154216199</t>
  </si>
  <si>
    <t>2020215421621</t>
  </si>
  <si>
    <t>2020215421622</t>
  </si>
  <si>
    <t>2020215421623</t>
  </si>
  <si>
    <t>2020215421624</t>
  </si>
  <si>
    <t>2020215421625</t>
  </si>
  <si>
    <t>2020215421626</t>
  </si>
  <si>
    <t>2020215421627</t>
  </si>
  <si>
    <t>2020215421628</t>
  </si>
  <si>
    <t>20202154216299</t>
  </si>
  <si>
    <t>2020215421631</t>
  </si>
  <si>
    <t>2020215421632</t>
  </si>
  <si>
    <t>2020215421633</t>
  </si>
  <si>
    <t>2020215421634</t>
  </si>
  <si>
    <t>2020215421635</t>
  </si>
  <si>
    <t>2020215421636</t>
  </si>
  <si>
    <t>2020215421637</t>
  </si>
  <si>
    <t>2020215421638</t>
  </si>
  <si>
    <t>20202154216399</t>
  </si>
  <si>
    <t>2020215421641</t>
  </si>
  <si>
    <t>2020215421642</t>
  </si>
  <si>
    <t>2020215421643</t>
  </si>
  <si>
    <t>2020215421644</t>
  </si>
  <si>
    <t>2020215421645</t>
  </si>
  <si>
    <t>2020215421646</t>
  </si>
  <si>
    <t>2020215421647</t>
  </si>
  <si>
    <t>2020215421648</t>
  </si>
  <si>
    <t>20202154216499</t>
  </si>
  <si>
    <t>2020215421651</t>
  </si>
  <si>
    <t>2020215421652</t>
  </si>
  <si>
    <t>2020215421653</t>
  </si>
  <si>
    <t>2020215421654</t>
  </si>
  <si>
    <t>2020215421655</t>
  </si>
  <si>
    <t>2020215421656</t>
  </si>
  <si>
    <t>2020215421657</t>
  </si>
  <si>
    <t>2020215421658</t>
  </si>
  <si>
    <t>20202154216599</t>
  </si>
  <si>
    <t>20202154216991</t>
  </si>
  <si>
    <t>20202154216992</t>
  </si>
  <si>
    <t>20202154216993</t>
  </si>
  <si>
    <t>20202154216994</t>
  </si>
  <si>
    <t>20202154216995</t>
  </si>
  <si>
    <t>20202154216996</t>
  </si>
  <si>
    <t>20202154216997</t>
  </si>
  <si>
    <t>20202154216998</t>
  </si>
  <si>
    <t>202021542169999</t>
  </si>
  <si>
    <t>2020215421711</t>
  </si>
  <si>
    <t>2020215421721</t>
  </si>
  <si>
    <t>2020215421731</t>
  </si>
  <si>
    <t>2020215421741</t>
  </si>
  <si>
    <t>2020215421751</t>
  </si>
  <si>
    <t>2020215421761</t>
  </si>
  <si>
    <t>2020215421771</t>
  </si>
  <si>
    <t>20202154217991</t>
  </si>
  <si>
    <t>2020215421811</t>
  </si>
  <si>
    <t>2020215421821</t>
  </si>
  <si>
    <t>2020215421911</t>
  </si>
  <si>
    <t>2020215421921</t>
  </si>
  <si>
    <t>2020215421931</t>
  </si>
  <si>
    <t>2020215421941</t>
  </si>
  <si>
    <t>2020215421951</t>
  </si>
  <si>
    <t>2020215421961</t>
  </si>
  <si>
    <t>2020215421971</t>
  </si>
  <si>
    <t>2020215421981</t>
  </si>
  <si>
    <t>2020215421991</t>
  </si>
  <si>
    <t>20202154219101</t>
  </si>
  <si>
    <t>20202154219991</t>
  </si>
  <si>
    <t>2020215422011</t>
  </si>
  <si>
    <t>2020215422021</t>
  </si>
  <si>
    <t>2020215422031</t>
  </si>
  <si>
    <t>2020215422041</t>
  </si>
  <si>
    <t>20202154220991</t>
  </si>
  <si>
    <t>20202154221111</t>
  </si>
  <si>
    <t>20202154221211</t>
  </si>
  <si>
    <t>20202154221311</t>
  </si>
  <si>
    <t>2020215422211</t>
  </si>
  <si>
    <t>2020215422221</t>
  </si>
  <si>
    <t>20202154222991</t>
  </si>
  <si>
    <t>2020215422311</t>
  </si>
  <si>
    <t>2020215422321</t>
  </si>
  <si>
    <t>2020215422411</t>
  </si>
  <si>
    <t>2020215422412</t>
  </si>
  <si>
    <t>2020215422413</t>
  </si>
  <si>
    <t>2020215422414</t>
  </si>
  <si>
    <t>2020215422415</t>
  </si>
  <si>
    <t>2020215422416</t>
  </si>
  <si>
    <t>2020215422417</t>
  </si>
  <si>
    <t>2020215422418</t>
  </si>
  <si>
    <t>2020215422419</t>
  </si>
  <si>
    <t>20202154224110</t>
  </si>
  <si>
    <t>20202154224111</t>
  </si>
  <si>
    <t>20202154224112</t>
  </si>
  <si>
    <t>20202154224113</t>
  </si>
  <si>
    <t>20202154224114</t>
  </si>
  <si>
    <t>20202154224115</t>
  </si>
  <si>
    <t>20202154224116</t>
  </si>
  <si>
    <t>20202154224117</t>
  </si>
  <si>
    <t>20202154224118</t>
  </si>
  <si>
    <t>2020215422421</t>
  </si>
  <si>
    <t>2020215422422</t>
  </si>
  <si>
    <t>2020215422423</t>
  </si>
  <si>
    <t>2020215422424</t>
  </si>
  <si>
    <t>2020215422425</t>
  </si>
  <si>
    <t>2020215422426</t>
  </si>
  <si>
    <t>2020215422427</t>
  </si>
  <si>
    <t>2020215422428</t>
  </si>
  <si>
    <t>2020215422429</t>
  </si>
  <si>
    <t>20202154224210</t>
  </si>
  <si>
    <t>20202154224211</t>
  </si>
  <si>
    <t>20202154224212</t>
  </si>
  <si>
    <t>20202154224213</t>
  </si>
  <si>
    <t>20202154224214</t>
  </si>
  <si>
    <t>20202154224215</t>
  </si>
  <si>
    <t>20202154224216</t>
  </si>
  <si>
    <t>20202154224217</t>
  </si>
  <si>
    <t>20202154224218</t>
  </si>
  <si>
    <t>2020215422431</t>
  </si>
  <si>
    <t>2020215422432</t>
  </si>
  <si>
    <t>2020215422433</t>
  </si>
  <si>
    <t>2020215422434</t>
  </si>
  <si>
    <t>2020215422435</t>
  </si>
  <si>
    <t>2020215422436</t>
  </si>
  <si>
    <t>2020215422437</t>
  </si>
  <si>
    <t>2020215422438</t>
  </si>
  <si>
    <t>2020215422439</t>
  </si>
  <si>
    <t>20202154224310</t>
  </si>
  <si>
    <t>20202154224311</t>
  </si>
  <si>
    <t>20202154224312</t>
  </si>
  <si>
    <t>20202154224313</t>
  </si>
  <si>
    <t>20202154224314</t>
  </si>
  <si>
    <t>20202154224315</t>
  </si>
  <si>
    <t>20202154224316</t>
  </si>
  <si>
    <t>20202154224317</t>
  </si>
  <si>
    <t>20202154224318</t>
  </si>
  <si>
    <t>2020215422441</t>
  </si>
  <si>
    <t>2020215422442</t>
  </si>
  <si>
    <t>2020215422443</t>
  </si>
  <si>
    <t>2020215422444</t>
  </si>
  <si>
    <t>2020215422445</t>
  </si>
  <si>
    <t>2020215422446</t>
  </si>
  <si>
    <t>2020215422447</t>
  </si>
  <si>
    <t>2020215422448</t>
  </si>
  <si>
    <t>2020215422449</t>
  </si>
  <si>
    <t>20202154224410</t>
  </si>
  <si>
    <t>20202154224411</t>
  </si>
  <si>
    <t>20202154224412</t>
  </si>
  <si>
    <t>20202154224413</t>
  </si>
  <si>
    <t>20202154224414</t>
  </si>
  <si>
    <t>20202154224415</t>
  </si>
  <si>
    <t>20202154224416</t>
  </si>
  <si>
    <t>20202154224417</t>
  </si>
  <si>
    <t>20202154224418</t>
  </si>
  <si>
    <t>2020215422451</t>
  </si>
  <si>
    <t>2020215422452</t>
  </si>
  <si>
    <t>2020215422453</t>
  </si>
  <si>
    <t>2020215422454</t>
  </si>
  <si>
    <t>2020215422455</t>
  </si>
  <si>
    <t>2020215422456</t>
  </si>
  <si>
    <t>2020215422457</t>
  </si>
  <si>
    <t>2020215422458</t>
  </si>
  <si>
    <t>2020215422459</t>
  </si>
  <si>
    <t>20202154224510</t>
  </si>
  <si>
    <t>20202154224511</t>
  </si>
  <si>
    <t>20202154224512</t>
  </si>
  <si>
    <t>20202154224513</t>
  </si>
  <si>
    <t>20202154224514</t>
  </si>
  <si>
    <t>20202154224515</t>
  </si>
  <si>
    <t>20202154224516</t>
  </si>
  <si>
    <t>20202154224517</t>
  </si>
  <si>
    <t>20202154224518</t>
  </si>
  <si>
    <t>2020215422461</t>
  </si>
  <si>
    <t>2020215422462</t>
  </si>
  <si>
    <t>2020215422463</t>
  </si>
  <si>
    <t>2020215422464</t>
  </si>
  <si>
    <t>2020215422465</t>
  </si>
  <si>
    <t>2020215422466</t>
  </si>
  <si>
    <t>2020215422467</t>
  </si>
  <si>
    <t>2020215422468</t>
  </si>
  <si>
    <t>2020215422469</t>
  </si>
  <si>
    <t>20202154224610</t>
  </si>
  <si>
    <t>20202154224611</t>
  </si>
  <si>
    <t>20202154224612</t>
  </si>
  <si>
    <t>20202154224613</t>
  </si>
  <si>
    <t>20202154224614</t>
  </si>
  <si>
    <t>20202154224615</t>
  </si>
  <si>
    <t>20202154224616</t>
  </si>
  <si>
    <t>20202154224617</t>
  </si>
  <si>
    <t>20202154224618</t>
  </si>
  <si>
    <t>2020215422471</t>
  </si>
  <si>
    <t>2020215422472</t>
  </si>
  <si>
    <t>2020215422473</t>
  </si>
  <si>
    <t>2020215422474</t>
  </si>
  <si>
    <t>2020215422475</t>
  </si>
  <si>
    <t>2020215422476</t>
  </si>
  <si>
    <t>2020215422477</t>
  </si>
  <si>
    <t>2020215422478</t>
  </si>
  <si>
    <t>2020215422479</t>
  </si>
  <si>
    <t>20202154224710</t>
  </si>
  <si>
    <t>20202154224711</t>
  </si>
  <si>
    <t>20202154224712</t>
  </si>
  <si>
    <t>20202154224713</t>
  </si>
  <si>
    <t>20202154224714</t>
  </si>
  <si>
    <t>20202154224715</t>
  </si>
  <si>
    <t>20202154224716</t>
  </si>
  <si>
    <t>20202154224717</t>
  </si>
  <si>
    <t>20202154224718</t>
  </si>
  <si>
    <t>2020215422481</t>
  </si>
  <si>
    <t>2020215422482</t>
  </si>
  <si>
    <t>2020215422483</t>
  </si>
  <si>
    <t>2020215422484</t>
  </si>
  <si>
    <t>2020215422485</t>
  </si>
  <si>
    <t>2020215422486</t>
  </si>
  <si>
    <t>2020215422487</t>
  </si>
  <si>
    <t>2020215422488</t>
  </si>
  <si>
    <t>2020215422489</t>
  </si>
  <si>
    <t>20202154224810</t>
  </si>
  <si>
    <t>20202154224811</t>
  </si>
  <si>
    <t>20202154224812</t>
  </si>
  <si>
    <t>20202154224813</t>
  </si>
  <si>
    <t>20202154224814</t>
  </si>
  <si>
    <t>20202154224815</t>
  </si>
  <si>
    <t>20202154224816</t>
  </si>
  <si>
    <t>20202154224817</t>
  </si>
  <si>
    <t>20202154224818</t>
  </si>
  <si>
    <t>2020215422491</t>
  </si>
  <si>
    <t>2020215422492</t>
  </si>
  <si>
    <t>2020215422493</t>
  </si>
  <si>
    <t>2020215422494</t>
  </si>
  <si>
    <t>2020215422495</t>
  </si>
  <si>
    <t>2020215422496</t>
  </si>
  <si>
    <t>2020215422497</t>
  </si>
  <si>
    <t>2020215422498</t>
  </si>
  <si>
    <t>2020215422499</t>
  </si>
  <si>
    <t>20202154224910</t>
  </si>
  <si>
    <t>20202154224911</t>
  </si>
  <si>
    <t>20202154224912</t>
  </si>
  <si>
    <t>20202154224913</t>
  </si>
  <si>
    <t>20202154224914</t>
  </si>
  <si>
    <t>20202154224915</t>
  </si>
  <si>
    <t>20202154224916</t>
  </si>
  <si>
    <t>20202154224917</t>
  </si>
  <si>
    <t>20202154224918</t>
  </si>
  <si>
    <t>2020215422511</t>
  </si>
  <si>
    <t>2020215422521</t>
  </si>
  <si>
    <t>2020215422611</t>
  </si>
  <si>
    <t>2020215422621</t>
  </si>
  <si>
    <t>2020215422711</t>
  </si>
  <si>
    <t>2020215422721</t>
  </si>
  <si>
    <t>2020215422731</t>
  </si>
  <si>
    <t>2020215422741</t>
  </si>
  <si>
    <t>2020215422751</t>
  </si>
  <si>
    <t>2020215422761</t>
  </si>
  <si>
    <t>2020215422771</t>
  </si>
  <si>
    <t>2020215422781</t>
  </si>
  <si>
    <t>2020215422791</t>
  </si>
  <si>
    <t>20202154227101</t>
  </si>
  <si>
    <t>20202154227111</t>
  </si>
  <si>
    <t>20202154227121</t>
  </si>
  <si>
    <t>20202154227131</t>
  </si>
  <si>
    <t>20202154227141</t>
  </si>
  <si>
    <t>20202154227151</t>
  </si>
  <si>
    <t>20202154227161</t>
  </si>
  <si>
    <t>20202154227171</t>
  </si>
  <si>
    <t>20202154227181</t>
  </si>
  <si>
    <t>20202154227991</t>
  </si>
  <si>
    <t>2020215422811</t>
  </si>
  <si>
    <t>2020215422821</t>
  </si>
  <si>
    <t>2020215422831</t>
  </si>
  <si>
    <t>2020215422841</t>
  </si>
  <si>
    <t>20202154228991</t>
  </si>
  <si>
    <t>2020215422911</t>
  </si>
  <si>
    <t>2020215423011</t>
  </si>
  <si>
    <t>2020215423021</t>
  </si>
  <si>
    <t>2020215423031</t>
  </si>
  <si>
    <t>2020215423111</t>
  </si>
  <si>
    <t>2020215423121</t>
  </si>
  <si>
    <t>2020215423211</t>
  </si>
  <si>
    <t>2020215423221</t>
  </si>
  <si>
    <t>202021544111</t>
  </si>
  <si>
    <t>202021544121</t>
  </si>
  <si>
    <t>202021544211</t>
  </si>
  <si>
    <t>202021544221</t>
  </si>
  <si>
    <t>202021544231</t>
  </si>
  <si>
    <t>202021544241</t>
  </si>
  <si>
    <t>202021544251</t>
  </si>
  <si>
    <t>202021544261</t>
  </si>
  <si>
    <t>202021544271</t>
  </si>
  <si>
    <t>202021544281</t>
  </si>
  <si>
    <t>202021544291</t>
  </si>
  <si>
    <t>2020215442101</t>
  </si>
  <si>
    <t>2020215442111</t>
  </si>
  <si>
    <t>2020215442121</t>
  </si>
  <si>
    <t>2020215442131</t>
  </si>
  <si>
    <t>2020215442141</t>
  </si>
  <si>
    <t>2020215442151</t>
  </si>
  <si>
    <t>2020215442161</t>
  </si>
  <si>
    <t>2020215442171</t>
  </si>
  <si>
    <t>2020215442181</t>
  </si>
  <si>
    <t>2020215442991</t>
  </si>
  <si>
    <t>202021544311</t>
  </si>
  <si>
    <t>202021544321</t>
  </si>
  <si>
    <t>202021544331</t>
  </si>
  <si>
    <t>202021544341</t>
  </si>
  <si>
    <t>2020215443991</t>
  </si>
  <si>
    <t>202021544411</t>
  </si>
  <si>
    <t>202021544421</t>
  </si>
  <si>
    <t>202021544431</t>
  </si>
  <si>
    <t>202021544511</t>
  </si>
  <si>
    <t>202021544611</t>
  </si>
  <si>
    <t>202021544621</t>
  </si>
  <si>
    <t>202021544631</t>
  </si>
  <si>
    <t>202021544641</t>
  </si>
  <si>
    <t>2020215446991</t>
  </si>
  <si>
    <t>202021544711</t>
  </si>
  <si>
    <t>202021544721</t>
  </si>
  <si>
    <t>202021544731</t>
  </si>
  <si>
    <t>202021544741</t>
  </si>
  <si>
    <t>202021544751</t>
  </si>
  <si>
    <t>2020215447991</t>
  </si>
  <si>
    <t>202021544811</t>
  </si>
  <si>
    <t>202021544821</t>
  </si>
  <si>
    <t>202021544911</t>
  </si>
  <si>
    <t>202021544921</t>
  </si>
  <si>
    <t>202021544931</t>
  </si>
  <si>
    <t>2020215449991</t>
  </si>
  <si>
    <t>2020215441011</t>
  </si>
  <si>
    <t>2020215441021</t>
  </si>
  <si>
    <t>2020215441031</t>
  </si>
  <si>
    <t>2020215441041</t>
  </si>
  <si>
    <t>20202154410991</t>
  </si>
  <si>
    <t>2020215441111</t>
  </si>
  <si>
    <t>2020215441121</t>
  </si>
  <si>
    <t>2020215441211</t>
  </si>
  <si>
    <t>2020215441221</t>
  </si>
  <si>
    <t>2020215441311</t>
  </si>
  <si>
    <t>2020215441321</t>
  </si>
  <si>
    <t>2020215441331</t>
  </si>
  <si>
    <t>2020215441411</t>
  </si>
  <si>
    <t>2020215441531</t>
  </si>
  <si>
    <t>2020215441541</t>
  </si>
  <si>
    <t>2020215441551</t>
  </si>
  <si>
    <t>2020215441561</t>
  </si>
  <si>
    <t>2020215441571</t>
  </si>
  <si>
    <t>2020215441581</t>
  </si>
  <si>
    <t>2020215441591</t>
  </si>
  <si>
    <t>20202154415101</t>
  </si>
  <si>
    <t>20202154415111</t>
  </si>
  <si>
    <t>20202154415121</t>
  </si>
  <si>
    <t>20202154415131</t>
  </si>
  <si>
    <t>20202154415141</t>
  </si>
  <si>
    <t>20202154415151</t>
  </si>
  <si>
    <t>20202154415161</t>
  </si>
  <si>
    <t>20202154415171</t>
  </si>
  <si>
    <t>20202154415181</t>
  </si>
  <si>
    <t>20202154415191</t>
  </si>
  <si>
    <t>20202154415201</t>
  </si>
  <si>
    <t>20202154415991</t>
  </si>
  <si>
    <t>2020215441611</t>
  </si>
  <si>
    <t>2020215441612</t>
  </si>
  <si>
    <t>2020215441613</t>
  </si>
  <si>
    <t>2020215441614</t>
  </si>
  <si>
    <t>2020215441615</t>
  </si>
  <si>
    <t>2020215441616</t>
  </si>
  <si>
    <t>2020215441617</t>
  </si>
  <si>
    <t>2020215441618</t>
  </si>
  <si>
    <t>20202154416199</t>
  </si>
  <si>
    <t>2020215441621</t>
  </si>
  <si>
    <t>2020215441622</t>
  </si>
  <si>
    <t>2020215441623</t>
  </si>
  <si>
    <t>2020215441624</t>
  </si>
  <si>
    <t>2020215441625</t>
  </si>
  <si>
    <t>2020215441626</t>
  </si>
  <si>
    <t>2020215441627</t>
  </si>
  <si>
    <t>2020215441628</t>
  </si>
  <si>
    <t>20202154416299</t>
  </si>
  <si>
    <t>2020215441631</t>
  </si>
  <si>
    <t>2020215441632</t>
  </si>
  <si>
    <t>2020215441633</t>
  </si>
  <si>
    <t>2020215441634</t>
  </si>
  <si>
    <t>2020215441635</t>
  </si>
  <si>
    <t>2020215441636</t>
  </si>
  <si>
    <t>2020215441637</t>
  </si>
  <si>
    <t>2020215441638</t>
  </si>
  <si>
    <t>20202154416399</t>
  </si>
  <si>
    <t>2020215441641</t>
  </si>
  <si>
    <t>2020215441642</t>
  </si>
  <si>
    <t>2020215441643</t>
  </si>
  <si>
    <t>2020215441644</t>
  </si>
  <si>
    <t>2020215441645</t>
  </si>
  <si>
    <t>2020215441646</t>
  </si>
  <si>
    <t>2020215441647</t>
  </si>
  <si>
    <t>2020215441648</t>
  </si>
  <si>
    <t>20202154416499</t>
  </si>
  <si>
    <t>2020215441651</t>
  </si>
  <si>
    <t>2020215441652</t>
  </si>
  <si>
    <t>2020215441653</t>
  </si>
  <si>
    <t>2020215441654</t>
  </si>
  <si>
    <t>2020215441655</t>
  </si>
  <si>
    <t>2020215441656</t>
  </si>
  <si>
    <t>2020215441657</t>
  </si>
  <si>
    <t>2020215441658</t>
  </si>
  <si>
    <t>20202154416599</t>
  </si>
  <si>
    <t>20202154416991</t>
  </si>
  <si>
    <t>20202154416992</t>
  </si>
  <si>
    <t>20202154416993</t>
  </si>
  <si>
    <t>20202154416994</t>
  </si>
  <si>
    <t>20202154416995</t>
  </si>
  <si>
    <t>20202154416996</t>
  </si>
  <si>
    <t>20202154416997</t>
  </si>
  <si>
    <t>20202154416998</t>
  </si>
  <si>
    <t>202021544169999</t>
  </si>
  <si>
    <t>2020215441711</t>
  </si>
  <si>
    <t>2020215441721</t>
  </si>
  <si>
    <t>2020215441731</t>
  </si>
  <si>
    <t>2020215441741</t>
  </si>
  <si>
    <t>2020215441751</t>
  </si>
  <si>
    <t>2020215441761</t>
  </si>
  <si>
    <t>2020215441771</t>
  </si>
  <si>
    <t>20202154417991</t>
  </si>
  <si>
    <t>2020215441811</t>
  </si>
  <si>
    <t>2020215441821</t>
  </si>
  <si>
    <t>2020215441911</t>
  </si>
  <si>
    <t>2020215441921</t>
  </si>
  <si>
    <t>2020215441931</t>
  </si>
  <si>
    <t>2020215441941</t>
  </si>
  <si>
    <t>2020215441951</t>
  </si>
  <si>
    <t>2020215441961</t>
  </si>
  <si>
    <t>2020215441971</t>
  </si>
  <si>
    <t>2020215441981</t>
  </si>
  <si>
    <t>2020215441991</t>
  </si>
  <si>
    <t>20202154419101</t>
  </si>
  <si>
    <t>20202154419991</t>
  </si>
  <si>
    <t>2020215442011</t>
  </si>
  <si>
    <t>2020215442021</t>
  </si>
  <si>
    <t>2020215442031</t>
  </si>
  <si>
    <t>2020215442041</t>
  </si>
  <si>
    <t>20202154420991</t>
  </si>
  <si>
    <t>20202154421111</t>
  </si>
  <si>
    <t>20202154421211</t>
  </si>
  <si>
    <t>20202154421311</t>
  </si>
  <si>
    <t>2020215442211</t>
  </si>
  <si>
    <t>2020215442221</t>
  </si>
  <si>
    <t>20202154422991</t>
  </si>
  <si>
    <t>2020215442311</t>
  </si>
  <si>
    <t>2020215442321</t>
  </si>
  <si>
    <t>2020215442411</t>
  </si>
  <si>
    <t>2020215442412</t>
  </si>
  <si>
    <t>2020215442413</t>
  </si>
  <si>
    <t>2020215442414</t>
  </si>
  <si>
    <t>2020215442415</t>
  </si>
  <si>
    <t>2020215442416</t>
  </si>
  <si>
    <t>2020215442417</t>
  </si>
  <si>
    <t>2020215442418</t>
  </si>
  <si>
    <t>2020215442419</t>
  </si>
  <si>
    <t>20202154424110</t>
  </si>
  <si>
    <t>20202154424111</t>
  </si>
  <si>
    <t>20202154424112</t>
  </si>
  <si>
    <t>20202154424113</t>
  </si>
  <si>
    <t>20202154424114</t>
  </si>
  <si>
    <t>20202154424115</t>
  </si>
  <si>
    <t>20202154424116</t>
  </si>
  <si>
    <t>20202154424117</t>
  </si>
  <si>
    <t>20202154424118</t>
  </si>
  <si>
    <t>2020215442421</t>
  </si>
  <si>
    <t>2020215442422</t>
  </si>
  <si>
    <t>2020215442423</t>
  </si>
  <si>
    <t>2020215442424</t>
  </si>
  <si>
    <t>2020215442425</t>
  </si>
  <si>
    <t>2020215442426</t>
  </si>
  <si>
    <t>2020215442427</t>
  </si>
  <si>
    <t>2020215442428</t>
  </si>
  <si>
    <t>2020215442429</t>
  </si>
  <si>
    <t>20202154424210</t>
  </si>
  <si>
    <t>20202154424211</t>
  </si>
  <si>
    <t>20202154424212</t>
  </si>
  <si>
    <t>20202154424213</t>
  </si>
  <si>
    <t>20202154424214</t>
  </si>
  <si>
    <t>20202154424215</t>
  </si>
  <si>
    <t>20202154424216</t>
  </si>
  <si>
    <t>20202154424217</t>
  </si>
  <si>
    <t>20202154424218</t>
  </si>
  <si>
    <t>2020215442431</t>
  </si>
  <si>
    <t>2020215442432</t>
  </si>
  <si>
    <t>2020215442433</t>
  </si>
  <si>
    <t>2020215442434</t>
  </si>
  <si>
    <t>2020215442435</t>
  </si>
  <si>
    <t>2020215442436</t>
  </si>
  <si>
    <t>2020215442437</t>
  </si>
  <si>
    <t>2020215442438</t>
  </si>
  <si>
    <t>2020215442439</t>
  </si>
  <si>
    <t>20202154424310</t>
  </si>
  <si>
    <t>20202154424311</t>
  </si>
  <si>
    <t>20202154424312</t>
  </si>
  <si>
    <t>20202154424313</t>
  </si>
  <si>
    <t>20202154424314</t>
  </si>
  <si>
    <t>20202154424315</t>
  </si>
  <si>
    <t>20202154424316</t>
  </si>
  <si>
    <t>20202154424317</t>
  </si>
  <si>
    <t>20202154424318</t>
  </si>
  <si>
    <t>2020215442441</t>
  </si>
  <si>
    <t>2020215442442</t>
  </si>
  <si>
    <t>2020215442443</t>
  </si>
  <si>
    <t>2020215442444</t>
  </si>
  <si>
    <t>2020215442445</t>
  </si>
  <si>
    <t>2020215442446</t>
  </si>
  <si>
    <t>2020215442447</t>
  </si>
  <si>
    <t>2020215442448</t>
  </si>
  <si>
    <t>2020215442449</t>
  </si>
  <si>
    <t>20202154424410</t>
  </si>
  <si>
    <t>20202154424411</t>
  </si>
  <si>
    <t>20202154424412</t>
  </si>
  <si>
    <t>20202154424413</t>
  </si>
  <si>
    <t>20202154424414</t>
  </si>
  <si>
    <t>20202154424415</t>
  </si>
  <si>
    <t>20202154424416</t>
  </si>
  <si>
    <t>20202154424417</t>
  </si>
  <si>
    <t>20202154424418</t>
  </si>
  <si>
    <t>2020215442451</t>
  </si>
  <si>
    <t>2020215442452</t>
  </si>
  <si>
    <t>2020215442453</t>
  </si>
  <si>
    <t>2020215442454</t>
  </si>
  <si>
    <t>2020215442455</t>
  </si>
  <si>
    <t>2020215442456</t>
  </si>
  <si>
    <t>2020215442457</t>
  </si>
  <si>
    <t>2020215442458</t>
  </si>
  <si>
    <t>2020215442459</t>
  </si>
  <si>
    <t>20202154424510</t>
  </si>
  <si>
    <t>20202154424511</t>
  </si>
  <si>
    <t>20202154424512</t>
  </si>
  <si>
    <t>20202154424513</t>
  </si>
  <si>
    <t>20202154424514</t>
  </si>
  <si>
    <t>20202154424515</t>
  </si>
  <si>
    <t>20202154424516</t>
  </si>
  <si>
    <t>20202154424517</t>
  </si>
  <si>
    <t>20202154424518</t>
  </si>
  <si>
    <t>2020215442461</t>
  </si>
  <si>
    <t>2020215442462</t>
  </si>
  <si>
    <t>2020215442463</t>
  </si>
  <si>
    <t>2020215442464</t>
  </si>
  <si>
    <t>2020215442465</t>
  </si>
  <si>
    <t>2020215442466</t>
  </si>
  <si>
    <t>2020215442467</t>
  </si>
  <si>
    <t>2020215442468</t>
  </si>
  <si>
    <t>2020215442469</t>
  </si>
  <si>
    <t>20202154424610</t>
  </si>
  <si>
    <t>20202154424611</t>
  </si>
  <si>
    <t>20202154424612</t>
  </si>
  <si>
    <t>20202154424613</t>
  </si>
  <si>
    <t>20202154424614</t>
  </si>
  <si>
    <t>20202154424615</t>
  </si>
  <si>
    <t>20202154424616</t>
  </si>
  <si>
    <t>20202154424617</t>
  </si>
  <si>
    <t>20202154424618</t>
  </si>
  <si>
    <t>2020215442471</t>
  </si>
  <si>
    <t>2020215442472</t>
  </si>
  <si>
    <t>2020215442473</t>
  </si>
  <si>
    <t>2020215442474</t>
  </si>
  <si>
    <t>2020215442475</t>
  </si>
  <si>
    <t>2020215442476</t>
  </si>
  <si>
    <t>2020215442477</t>
  </si>
  <si>
    <t>2020215442478</t>
  </si>
  <si>
    <t>2020215442479</t>
  </si>
  <si>
    <t>20202154424710</t>
  </si>
  <si>
    <t>20202154424711</t>
  </si>
  <si>
    <t>20202154424712</t>
  </si>
  <si>
    <t>20202154424713</t>
  </si>
  <si>
    <t>20202154424714</t>
  </si>
  <si>
    <t>20202154424715</t>
  </si>
  <si>
    <t>20202154424716</t>
  </si>
  <si>
    <t>20202154424717</t>
  </si>
  <si>
    <t>20202154424718</t>
  </si>
  <si>
    <t>2020215442481</t>
  </si>
  <si>
    <t>2020215442482</t>
  </si>
  <si>
    <t>2020215442483</t>
  </si>
  <si>
    <t>2020215442484</t>
  </si>
  <si>
    <t>2020215442485</t>
  </si>
  <si>
    <t>2020215442486</t>
  </si>
  <si>
    <t>2020215442487</t>
  </si>
  <si>
    <t>2020215442488</t>
  </si>
  <si>
    <t>2020215442489</t>
  </si>
  <si>
    <t>20202154424810</t>
  </si>
  <si>
    <t>20202154424811</t>
  </si>
  <si>
    <t>20202154424812</t>
  </si>
  <si>
    <t>20202154424813</t>
  </si>
  <si>
    <t>20202154424814</t>
  </si>
  <si>
    <t>20202154424815</t>
  </si>
  <si>
    <t>20202154424816</t>
  </si>
  <si>
    <t>20202154424817</t>
  </si>
  <si>
    <t>20202154424818</t>
  </si>
  <si>
    <t>2020215442491</t>
  </si>
  <si>
    <t>2020215442492</t>
  </si>
  <si>
    <t>2020215442493</t>
  </si>
  <si>
    <t>2020215442494</t>
  </si>
  <si>
    <t>2020215442495</t>
  </si>
  <si>
    <t>2020215442496</t>
  </si>
  <si>
    <t>2020215442497</t>
  </si>
  <si>
    <t>2020215442498</t>
  </si>
  <si>
    <t>2020215442499</t>
  </si>
  <si>
    <t>20202154424910</t>
  </si>
  <si>
    <t>20202154424911</t>
  </si>
  <si>
    <t>20202154424912</t>
  </si>
  <si>
    <t>20202154424913</t>
  </si>
  <si>
    <t>20202154424914</t>
  </si>
  <si>
    <t>20202154424915</t>
  </si>
  <si>
    <t>20202154424916</t>
  </si>
  <si>
    <t>20202154424917</t>
  </si>
  <si>
    <t>20202154424918</t>
  </si>
  <si>
    <t>2020215442511</t>
  </si>
  <si>
    <t>2020215442521</t>
  </si>
  <si>
    <t>2020215442611</t>
  </si>
  <si>
    <t>2020215442621</t>
  </si>
  <si>
    <t>2020215442711</t>
  </si>
  <si>
    <t>2020215442721</t>
  </si>
  <si>
    <t>2020215442731</t>
  </si>
  <si>
    <t>2020215442741</t>
  </si>
  <si>
    <t>2020215442751</t>
  </si>
  <si>
    <t>2020215442761</t>
  </si>
  <si>
    <t>2020215442771</t>
  </si>
  <si>
    <t>2020215442781</t>
  </si>
  <si>
    <t>2020215442791</t>
  </si>
  <si>
    <t>20202154427101</t>
  </si>
  <si>
    <t>20202154427111</t>
  </si>
  <si>
    <t>20202154427121</t>
  </si>
  <si>
    <t>20202154427131</t>
  </si>
  <si>
    <t>20202154427141</t>
  </si>
  <si>
    <t>20202154427151</t>
  </si>
  <si>
    <t>20202154427161</t>
  </si>
  <si>
    <t>20202154427171</t>
  </si>
  <si>
    <t>20202154427181</t>
  </si>
  <si>
    <t>20202154427991</t>
  </si>
  <si>
    <t>2020215442811</t>
  </si>
  <si>
    <t>2020215442821</t>
  </si>
  <si>
    <t>2020215442831</t>
  </si>
  <si>
    <t>2020215442841</t>
  </si>
  <si>
    <t>20202154428991</t>
  </si>
  <si>
    <t>2020215442911</t>
  </si>
  <si>
    <t>2020215443011</t>
  </si>
  <si>
    <t>2020215443021</t>
  </si>
  <si>
    <t>2020215443031</t>
  </si>
  <si>
    <t>2020215443111</t>
  </si>
  <si>
    <t>2020215443121</t>
  </si>
  <si>
    <t>2020215443211</t>
  </si>
  <si>
    <t>2020215443221</t>
  </si>
  <si>
    <t>202021545111</t>
  </si>
  <si>
    <t>202021545121</t>
  </si>
  <si>
    <t>202021545211</t>
  </si>
  <si>
    <t>202021545221</t>
  </si>
  <si>
    <t>202021545231</t>
  </si>
  <si>
    <t>202021545241</t>
  </si>
  <si>
    <t>202021545251</t>
  </si>
  <si>
    <t>202021545261</t>
  </si>
  <si>
    <t>202021545271</t>
  </si>
  <si>
    <t>202021545281</t>
  </si>
  <si>
    <t>202021545291</t>
  </si>
  <si>
    <t>2020215452101</t>
  </si>
  <si>
    <t>2020215452111</t>
  </si>
  <si>
    <t>2020215452121</t>
  </si>
  <si>
    <t>2020215452131</t>
  </si>
  <si>
    <t>2020215452141</t>
  </si>
  <si>
    <t>2020215452151</t>
  </si>
  <si>
    <t>2020215452161</t>
  </si>
  <si>
    <t>2020215452171</t>
  </si>
  <si>
    <t>2020215452181</t>
  </si>
  <si>
    <t>2020215452991</t>
  </si>
  <si>
    <t>202021545311</t>
  </si>
  <si>
    <t>202021545321</t>
  </si>
  <si>
    <t>202021545331</t>
  </si>
  <si>
    <t>202021545341</t>
  </si>
  <si>
    <t>2020215453991</t>
  </si>
  <si>
    <t>202021545411</t>
  </si>
  <si>
    <t>202021545421</t>
  </si>
  <si>
    <t>202021545431</t>
  </si>
  <si>
    <t>202021545511</t>
  </si>
  <si>
    <t>202021545611</t>
  </si>
  <si>
    <t>202021545621</t>
  </si>
  <si>
    <t>202021545631</t>
  </si>
  <si>
    <t>202021545641</t>
  </si>
  <si>
    <t>2020215456991</t>
  </si>
  <si>
    <t>202021545711</t>
  </si>
  <si>
    <t>202021545721</t>
  </si>
  <si>
    <t>202021545731</t>
  </si>
  <si>
    <t>202021545741</t>
  </si>
  <si>
    <t>202021545751</t>
  </si>
  <si>
    <t>2020215457991</t>
  </si>
  <si>
    <t>202021545811</t>
  </si>
  <si>
    <t>202021545821</t>
  </si>
  <si>
    <t>202021545911</t>
  </si>
  <si>
    <t>202021545921</t>
  </si>
  <si>
    <t>202021545931</t>
  </si>
  <si>
    <t>2020215459991</t>
  </si>
  <si>
    <t>2020215451011</t>
  </si>
  <si>
    <t>2020215451021</t>
  </si>
  <si>
    <t>2020215451031</t>
  </si>
  <si>
    <t>2020215451041</t>
  </si>
  <si>
    <t>20202154510991</t>
  </si>
  <si>
    <t>2020215451111</t>
  </si>
  <si>
    <t>2020215451121</t>
  </si>
  <si>
    <t>2020215451211</t>
  </si>
  <si>
    <t>2020215451221</t>
  </si>
  <si>
    <t>2020215451311</t>
  </si>
  <si>
    <t>2020215451321</t>
  </si>
  <si>
    <t>2020215451331</t>
  </si>
  <si>
    <t>2020215451411</t>
  </si>
  <si>
    <t>2020215451531</t>
  </si>
  <si>
    <t>2020215451541</t>
  </si>
  <si>
    <t>2020215451551</t>
  </si>
  <si>
    <t>2020215451561</t>
  </si>
  <si>
    <t>2020215451571</t>
  </si>
  <si>
    <t>2020215451581</t>
  </si>
  <si>
    <t>2020215451591</t>
  </si>
  <si>
    <t>20202154515101</t>
  </si>
  <si>
    <t>20202154515111</t>
  </si>
  <si>
    <t>20202154515121</t>
  </si>
  <si>
    <t>20202154515131</t>
  </si>
  <si>
    <t>20202154515141</t>
  </si>
  <si>
    <t>20202154515151</t>
  </si>
  <si>
    <t>20202154515161</t>
  </si>
  <si>
    <t>20202154515171</t>
  </si>
  <si>
    <t>20202154515181</t>
  </si>
  <si>
    <t>20202154515191</t>
  </si>
  <si>
    <t>20202154515201</t>
  </si>
  <si>
    <t>20202154515991</t>
  </si>
  <si>
    <t>2020215451611</t>
  </si>
  <si>
    <t>2020215451612</t>
  </si>
  <si>
    <t>2020215451613</t>
  </si>
  <si>
    <t>2020215451614</t>
  </si>
  <si>
    <t>2020215451615</t>
  </si>
  <si>
    <t>2020215451616</t>
  </si>
  <si>
    <t>2020215451617</t>
  </si>
  <si>
    <t>2020215451618</t>
  </si>
  <si>
    <t>20202154516199</t>
  </si>
  <si>
    <t>2020215451621</t>
  </si>
  <si>
    <t>2020215451622</t>
  </si>
  <si>
    <t>2020215451623</t>
  </si>
  <si>
    <t>2020215451624</t>
  </si>
  <si>
    <t>2020215451625</t>
  </si>
  <si>
    <t>2020215451626</t>
  </si>
  <si>
    <t>2020215451627</t>
  </si>
  <si>
    <t>2020215451628</t>
  </si>
  <si>
    <t>20202154516299</t>
  </si>
  <si>
    <t>2020215451631</t>
  </si>
  <si>
    <t>2020215451632</t>
  </si>
  <si>
    <t>2020215451633</t>
  </si>
  <si>
    <t>2020215451634</t>
  </si>
  <si>
    <t>2020215451635</t>
  </si>
  <si>
    <t>2020215451636</t>
  </si>
  <si>
    <t>2020215451637</t>
  </si>
  <si>
    <t>2020215451638</t>
  </si>
  <si>
    <t>20202154516399</t>
  </si>
  <si>
    <t>2020215451641</t>
  </si>
  <si>
    <t>2020215451642</t>
  </si>
  <si>
    <t>2020215451643</t>
  </si>
  <si>
    <t>2020215451644</t>
  </si>
  <si>
    <t>2020215451645</t>
  </si>
  <si>
    <t>2020215451646</t>
  </si>
  <si>
    <t>2020215451647</t>
  </si>
  <si>
    <t>2020215451648</t>
  </si>
  <si>
    <t>20202154516499</t>
  </si>
  <si>
    <t>2020215451651</t>
  </si>
  <si>
    <t>2020215451652</t>
  </si>
  <si>
    <t>2020215451653</t>
  </si>
  <si>
    <t>2020215451654</t>
  </si>
  <si>
    <t>2020215451655</t>
  </si>
  <si>
    <t>2020215451656</t>
  </si>
  <si>
    <t>2020215451657</t>
  </si>
  <si>
    <t>2020215451658</t>
  </si>
  <si>
    <t>20202154516599</t>
  </si>
  <si>
    <t>20202154516991</t>
  </si>
  <si>
    <t>20202154516992</t>
  </si>
  <si>
    <t>20202154516993</t>
  </si>
  <si>
    <t>20202154516994</t>
  </si>
  <si>
    <t>20202154516995</t>
  </si>
  <si>
    <t>20202154516996</t>
  </si>
  <si>
    <t>20202154516997</t>
  </si>
  <si>
    <t>20202154516998</t>
  </si>
  <si>
    <t>202021545169999</t>
  </si>
  <si>
    <t>2020215451711</t>
  </si>
  <si>
    <t>2020215451721</t>
  </si>
  <si>
    <t>2020215451731</t>
  </si>
  <si>
    <t>2020215451741</t>
  </si>
  <si>
    <t>2020215451751</t>
  </si>
  <si>
    <t>2020215451761</t>
  </si>
  <si>
    <t>2020215451771</t>
  </si>
  <si>
    <t>20202154517991</t>
  </si>
  <si>
    <t>2020215451811</t>
  </si>
  <si>
    <t>2020215451821</t>
  </si>
  <si>
    <t>2020215451911</t>
  </si>
  <si>
    <t>2020215451921</t>
  </si>
  <si>
    <t>2020215451931</t>
  </si>
  <si>
    <t>2020215451941</t>
  </si>
  <si>
    <t>2020215451951</t>
  </si>
  <si>
    <t>2020215451961</t>
  </si>
  <si>
    <t>2020215451971</t>
  </si>
  <si>
    <t>2020215451981</t>
  </si>
  <si>
    <t>2020215451991</t>
  </si>
  <si>
    <t>20202154519101</t>
  </si>
  <si>
    <t>20202154519991</t>
  </si>
  <si>
    <t>2020215452011</t>
  </si>
  <si>
    <t>2020215452021</t>
  </si>
  <si>
    <t>2020215452031</t>
  </si>
  <si>
    <t>2020215452041</t>
  </si>
  <si>
    <t>20202154520991</t>
  </si>
  <si>
    <t>20202154521111</t>
  </si>
  <si>
    <t>20202154521211</t>
  </si>
  <si>
    <t>20202154521311</t>
  </si>
  <si>
    <t>2020215452211</t>
  </si>
  <si>
    <t>2020215452221</t>
  </si>
  <si>
    <t>20202154522991</t>
  </si>
  <si>
    <t>2020215452311</t>
  </si>
  <si>
    <t>2020215452321</t>
  </si>
  <si>
    <t>2020215452411</t>
  </si>
  <si>
    <t>2020215452412</t>
  </si>
  <si>
    <t>2020215452413</t>
  </si>
  <si>
    <t>2020215452414</t>
  </si>
  <si>
    <t>2020215452415</t>
  </si>
  <si>
    <t>2020215452416</t>
  </si>
  <si>
    <t>2020215452417</t>
  </si>
  <si>
    <t>2020215452418</t>
  </si>
  <si>
    <t>2020215452419</t>
  </si>
  <si>
    <t>20202154524110</t>
  </si>
  <si>
    <t>20202154524111</t>
  </si>
  <si>
    <t>20202154524112</t>
  </si>
  <si>
    <t>20202154524113</t>
  </si>
  <si>
    <t>20202154524114</t>
  </si>
  <si>
    <t>20202154524115</t>
  </si>
  <si>
    <t>20202154524116</t>
  </si>
  <si>
    <t>20202154524117</t>
  </si>
  <si>
    <t>20202154524118</t>
  </si>
  <si>
    <t>2020215452421</t>
  </si>
  <si>
    <t>2020215452422</t>
  </si>
  <si>
    <t>2020215452423</t>
  </si>
  <si>
    <t>2020215452424</t>
  </si>
  <si>
    <t>2020215452425</t>
  </si>
  <si>
    <t>2020215452426</t>
  </si>
  <si>
    <t>2020215452427</t>
  </si>
  <si>
    <t>2020215452428</t>
  </si>
  <si>
    <t>2020215452429</t>
  </si>
  <si>
    <t>20202154524210</t>
  </si>
  <si>
    <t>20202154524211</t>
  </si>
  <si>
    <t>20202154524212</t>
  </si>
  <si>
    <t>20202154524213</t>
  </si>
  <si>
    <t>20202154524214</t>
  </si>
  <si>
    <t>20202154524215</t>
  </si>
  <si>
    <t>20202154524216</t>
  </si>
  <si>
    <t>20202154524217</t>
  </si>
  <si>
    <t>20202154524218</t>
  </si>
  <si>
    <t>2020215452431</t>
  </si>
  <si>
    <t>2020215452432</t>
  </si>
  <si>
    <t>2020215452433</t>
  </si>
  <si>
    <t>2020215452434</t>
  </si>
  <si>
    <t>2020215452435</t>
  </si>
  <si>
    <t>2020215452436</t>
  </si>
  <si>
    <t>2020215452437</t>
  </si>
  <si>
    <t>2020215452438</t>
  </si>
  <si>
    <t>2020215452439</t>
  </si>
  <si>
    <t>20202154524310</t>
  </si>
  <si>
    <t>20202154524311</t>
  </si>
  <si>
    <t>20202154524312</t>
  </si>
  <si>
    <t>20202154524313</t>
  </si>
  <si>
    <t>20202154524314</t>
  </si>
  <si>
    <t>20202154524315</t>
  </si>
  <si>
    <t>20202154524316</t>
  </si>
  <si>
    <t>20202154524317</t>
  </si>
  <si>
    <t>20202154524318</t>
  </si>
  <si>
    <t>2020215452441</t>
  </si>
  <si>
    <t>2020215452442</t>
  </si>
  <si>
    <t>2020215452443</t>
  </si>
  <si>
    <t>2020215452444</t>
  </si>
  <si>
    <t>2020215452445</t>
  </si>
  <si>
    <t>2020215452446</t>
  </si>
  <si>
    <t>2020215452447</t>
  </si>
  <si>
    <t>2020215452448</t>
  </si>
  <si>
    <t>2020215452449</t>
  </si>
  <si>
    <t>20202154524410</t>
  </si>
  <si>
    <t>20202154524411</t>
  </si>
  <si>
    <t>20202154524412</t>
  </si>
  <si>
    <t>20202154524413</t>
  </si>
  <si>
    <t>20202154524414</t>
  </si>
  <si>
    <t>20202154524415</t>
  </si>
  <si>
    <t>20202154524416</t>
  </si>
  <si>
    <t>20202154524417</t>
  </si>
  <si>
    <t>20202154524418</t>
  </si>
  <si>
    <t>2020215452451</t>
  </si>
  <si>
    <t>2020215452452</t>
  </si>
  <si>
    <t>2020215452453</t>
  </si>
  <si>
    <t>2020215452454</t>
  </si>
  <si>
    <t>2020215452455</t>
  </si>
  <si>
    <t>2020215452456</t>
  </si>
  <si>
    <t>2020215452457</t>
  </si>
  <si>
    <t>2020215452458</t>
  </si>
  <si>
    <t>2020215452459</t>
  </si>
  <si>
    <t>20202154524510</t>
  </si>
  <si>
    <t>20202154524511</t>
  </si>
  <si>
    <t>20202154524512</t>
  </si>
  <si>
    <t>20202154524513</t>
  </si>
  <si>
    <t>20202154524514</t>
  </si>
  <si>
    <t>20202154524515</t>
  </si>
  <si>
    <t>20202154524516</t>
  </si>
  <si>
    <t>20202154524517</t>
  </si>
  <si>
    <t>20202154524518</t>
  </si>
  <si>
    <t>2020215452461</t>
  </si>
  <si>
    <t>2020215452462</t>
  </si>
  <si>
    <t>2020215452463</t>
  </si>
  <si>
    <t>2020215452464</t>
  </si>
  <si>
    <t>2020215452465</t>
  </si>
  <si>
    <t>2020215452466</t>
  </si>
  <si>
    <t>2020215452467</t>
  </si>
  <si>
    <t>2020215452468</t>
  </si>
  <si>
    <t>2020215452469</t>
  </si>
  <si>
    <t>20202154524610</t>
  </si>
  <si>
    <t>20202154524611</t>
  </si>
  <si>
    <t>20202154524612</t>
  </si>
  <si>
    <t>20202154524613</t>
  </si>
  <si>
    <t>20202154524614</t>
  </si>
  <si>
    <t>20202154524615</t>
  </si>
  <si>
    <t>20202154524616</t>
  </si>
  <si>
    <t>20202154524617</t>
  </si>
  <si>
    <t>20202154524618</t>
  </si>
  <si>
    <t>2020215452471</t>
  </si>
  <si>
    <t>2020215452472</t>
  </si>
  <si>
    <t>2020215452473</t>
  </si>
  <si>
    <t>2020215452474</t>
  </si>
  <si>
    <t>2020215452475</t>
  </si>
  <si>
    <t>2020215452476</t>
  </si>
  <si>
    <t>2020215452477</t>
  </si>
  <si>
    <t>2020215452478</t>
  </si>
  <si>
    <t>2020215452479</t>
  </si>
  <si>
    <t>20202154524710</t>
  </si>
  <si>
    <t>20202154524711</t>
  </si>
  <si>
    <t>20202154524712</t>
  </si>
  <si>
    <t>20202154524713</t>
  </si>
  <si>
    <t>20202154524714</t>
  </si>
  <si>
    <t>20202154524715</t>
  </si>
  <si>
    <t>20202154524716</t>
  </si>
  <si>
    <t>20202154524717</t>
  </si>
  <si>
    <t>20202154524718</t>
  </si>
  <si>
    <t>2020215452481</t>
  </si>
  <si>
    <t>2020215452482</t>
  </si>
  <si>
    <t>2020215452483</t>
  </si>
  <si>
    <t>2020215452484</t>
  </si>
  <si>
    <t>2020215452485</t>
  </si>
  <si>
    <t>2020215452486</t>
  </si>
  <si>
    <t>2020215452487</t>
  </si>
  <si>
    <t>2020215452488</t>
  </si>
  <si>
    <t>2020215452489</t>
  </si>
  <si>
    <t>20202154524810</t>
  </si>
  <si>
    <t>20202154524811</t>
  </si>
  <si>
    <t>20202154524812</t>
  </si>
  <si>
    <t>20202154524813</t>
  </si>
  <si>
    <t>20202154524814</t>
  </si>
  <si>
    <t>20202154524815</t>
  </si>
  <si>
    <t>20202154524816</t>
  </si>
  <si>
    <t>20202154524817</t>
  </si>
  <si>
    <t>20202154524818</t>
  </si>
  <si>
    <t>2020215452491</t>
  </si>
  <si>
    <t>2020215452492</t>
  </si>
  <si>
    <t>2020215452493</t>
  </si>
  <si>
    <t>2020215452494</t>
  </si>
  <si>
    <t>2020215452495</t>
  </si>
  <si>
    <t>2020215452496</t>
  </si>
  <si>
    <t>2020215452497</t>
  </si>
  <si>
    <t>2020215452498</t>
  </si>
  <si>
    <t>2020215452499</t>
  </si>
  <si>
    <t>20202154524910</t>
  </si>
  <si>
    <t>20202154524911</t>
  </si>
  <si>
    <t>20202154524912</t>
  </si>
  <si>
    <t>20202154524913</t>
  </si>
  <si>
    <t>20202154524914</t>
  </si>
  <si>
    <t>20202154524915</t>
  </si>
  <si>
    <t>20202154524916</t>
  </si>
  <si>
    <t>20202154524917</t>
  </si>
  <si>
    <t>20202154524918</t>
  </si>
  <si>
    <t>2020215452511</t>
  </si>
  <si>
    <t>2020215452521</t>
  </si>
  <si>
    <t>2020215452611</t>
  </si>
  <si>
    <t>2020215452621</t>
  </si>
  <si>
    <t>2020215452711</t>
  </si>
  <si>
    <t>2020215452721</t>
  </si>
  <si>
    <t>2020215452731</t>
  </si>
  <si>
    <t>2020215452741</t>
  </si>
  <si>
    <t>2020215452751</t>
  </si>
  <si>
    <t>2020215452761</t>
  </si>
  <si>
    <t>2020215452771</t>
  </si>
  <si>
    <t>2020215452781</t>
  </si>
  <si>
    <t>2020215452791</t>
  </si>
  <si>
    <t>20202154527101</t>
  </si>
  <si>
    <t>20202154527111</t>
  </si>
  <si>
    <t>20202154527121</t>
  </si>
  <si>
    <t>20202154527131</t>
  </si>
  <si>
    <t>20202154527141</t>
  </si>
  <si>
    <t>20202154527151</t>
  </si>
  <si>
    <t>20202154527161</t>
  </si>
  <si>
    <t>20202154527171</t>
  </si>
  <si>
    <t>20202154527181</t>
  </si>
  <si>
    <t>20202154527991</t>
  </si>
  <si>
    <t>2020215452811</t>
  </si>
  <si>
    <t>2020215452821</t>
  </si>
  <si>
    <t>2020215452831</t>
  </si>
  <si>
    <t>2020215452841</t>
  </si>
  <si>
    <t>20202154528991</t>
  </si>
  <si>
    <t>2020215452911</t>
  </si>
  <si>
    <t>2020215453011</t>
  </si>
  <si>
    <t>2020215453021</t>
  </si>
  <si>
    <t>2020215453031</t>
  </si>
  <si>
    <t>2020215453111</t>
  </si>
  <si>
    <t>2020215453121</t>
  </si>
  <si>
    <t>2020215453211</t>
  </si>
  <si>
    <t>2020215453221</t>
  </si>
  <si>
    <t>202021546111</t>
  </si>
  <si>
    <t>202021546121</t>
  </si>
  <si>
    <t>202021546211</t>
  </si>
  <si>
    <t>202021546221</t>
  </si>
  <si>
    <t>202021546231</t>
  </si>
  <si>
    <t>202021546241</t>
  </si>
  <si>
    <t>202021546251</t>
  </si>
  <si>
    <t>202021546261</t>
  </si>
  <si>
    <t>202021546271</t>
  </si>
  <si>
    <t>202021546281</t>
  </si>
  <si>
    <t>202021546291</t>
  </si>
  <si>
    <t>2020215462101</t>
  </si>
  <si>
    <t>2020215462111</t>
  </si>
  <si>
    <t>2020215462121</t>
  </si>
  <si>
    <t>2020215462131</t>
  </si>
  <si>
    <t>2020215462141</t>
  </si>
  <si>
    <t>2020215462151</t>
  </si>
  <si>
    <t>2020215462161</t>
  </si>
  <si>
    <t>2020215462171</t>
  </si>
  <si>
    <t>2020215462181</t>
  </si>
  <si>
    <t>2020215462991</t>
  </si>
  <si>
    <t>202021546311</t>
  </si>
  <si>
    <t>202021546321</t>
  </si>
  <si>
    <t>202021546331</t>
  </si>
  <si>
    <t>202021546341</t>
  </si>
  <si>
    <t>2020215463991</t>
  </si>
  <si>
    <t>202021546411</t>
  </si>
  <si>
    <t>202021546421</t>
  </si>
  <si>
    <t>202021546431</t>
  </si>
  <si>
    <t>202021546511</t>
  </si>
  <si>
    <t>202021546611</t>
  </si>
  <si>
    <t>202021546621</t>
  </si>
  <si>
    <t>202021546631</t>
  </si>
  <si>
    <t>202021546641</t>
  </si>
  <si>
    <t>2020215466991</t>
  </si>
  <si>
    <t>202021546711</t>
  </si>
  <si>
    <t>202021546721</t>
  </si>
  <si>
    <t>202021546731</t>
  </si>
  <si>
    <t>202021546741</t>
  </si>
  <si>
    <t>202021546751</t>
  </si>
  <si>
    <t>2020215467991</t>
  </si>
  <si>
    <t>202021546811</t>
  </si>
  <si>
    <t>202021546821</t>
  </si>
  <si>
    <t>202021546911</t>
  </si>
  <si>
    <t>202021546921</t>
  </si>
  <si>
    <t>202021546931</t>
  </si>
  <si>
    <t>2020215469991</t>
  </si>
  <si>
    <t>2020215461011</t>
  </si>
  <si>
    <t>2020215461021</t>
  </si>
  <si>
    <t>2020215461031</t>
  </si>
  <si>
    <t>2020215461041</t>
  </si>
  <si>
    <t>20202154610991</t>
  </si>
  <si>
    <t>2020215461111</t>
  </si>
  <si>
    <t>2020215461121</t>
  </si>
  <si>
    <t>2020215461211</t>
  </si>
  <si>
    <t>2020215461221</t>
  </si>
  <si>
    <t>2020215461311</t>
  </si>
  <si>
    <t>2020215461321</t>
  </si>
  <si>
    <t>2020215461331</t>
  </si>
  <si>
    <t>2020215461411</t>
  </si>
  <si>
    <t>2020215461531</t>
  </si>
  <si>
    <t>2020215461541</t>
  </si>
  <si>
    <t>2020215461551</t>
  </si>
  <si>
    <t>2020215461561</t>
  </si>
  <si>
    <t>2020215461571</t>
  </si>
  <si>
    <t>2020215461581</t>
  </si>
  <si>
    <t>2020215461591</t>
  </si>
  <si>
    <t>20202154615101</t>
  </si>
  <si>
    <t>20202154615111</t>
  </si>
  <si>
    <t>20202154615121</t>
  </si>
  <si>
    <t>20202154615131</t>
  </si>
  <si>
    <t>20202154615141</t>
  </si>
  <si>
    <t>20202154615151</t>
  </si>
  <si>
    <t>20202154615161</t>
  </si>
  <si>
    <t>20202154615171</t>
  </si>
  <si>
    <t>20202154615181</t>
  </si>
  <si>
    <t>20202154615191</t>
  </si>
  <si>
    <t>20202154615201</t>
  </si>
  <si>
    <t>20202154615991</t>
  </si>
  <si>
    <t>2020215461611</t>
  </si>
  <si>
    <t>2020215461612</t>
  </si>
  <si>
    <t>2020215461613</t>
  </si>
  <si>
    <t>2020215461614</t>
  </si>
  <si>
    <t>2020215461615</t>
  </si>
  <si>
    <t>2020215461616</t>
  </si>
  <si>
    <t>2020215461617</t>
  </si>
  <si>
    <t>2020215461618</t>
  </si>
  <si>
    <t>20202154616199</t>
  </si>
  <si>
    <t>2020215461621</t>
  </si>
  <si>
    <t>2020215461622</t>
  </si>
  <si>
    <t>2020215461623</t>
  </si>
  <si>
    <t>2020215461624</t>
  </si>
  <si>
    <t>2020215461625</t>
  </si>
  <si>
    <t>2020215461626</t>
  </si>
  <si>
    <t>2020215461627</t>
  </si>
  <si>
    <t>2020215461628</t>
  </si>
  <si>
    <t>20202154616299</t>
  </si>
  <si>
    <t>2020215461631</t>
  </si>
  <si>
    <t>2020215461632</t>
  </si>
  <si>
    <t>2020215461633</t>
  </si>
  <si>
    <t>2020215461634</t>
  </si>
  <si>
    <t>2020215461635</t>
  </si>
  <si>
    <t>2020215461636</t>
  </si>
  <si>
    <t>2020215461637</t>
  </si>
  <si>
    <t>2020215461638</t>
  </si>
  <si>
    <t>20202154616399</t>
  </si>
  <si>
    <t>2020215461641</t>
  </si>
  <si>
    <t>2020215461642</t>
  </si>
  <si>
    <t>2020215461643</t>
  </si>
  <si>
    <t>2020215461644</t>
  </si>
  <si>
    <t>2020215461645</t>
  </si>
  <si>
    <t>2020215461646</t>
  </si>
  <si>
    <t>2020215461647</t>
  </si>
  <si>
    <t>2020215461648</t>
  </si>
  <si>
    <t>20202154616499</t>
  </si>
  <si>
    <t>2020215461651</t>
  </si>
  <si>
    <t>2020215461652</t>
  </si>
  <si>
    <t>2020215461653</t>
  </si>
  <si>
    <t>2020215461654</t>
  </si>
  <si>
    <t>2020215461655</t>
  </si>
  <si>
    <t>2020215461656</t>
  </si>
  <si>
    <t>2020215461657</t>
  </si>
  <si>
    <t>2020215461658</t>
  </si>
  <si>
    <t>20202154616599</t>
  </si>
  <si>
    <t>20202154616991</t>
  </si>
  <si>
    <t>20202154616992</t>
  </si>
  <si>
    <t>20202154616993</t>
  </si>
  <si>
    <t>20202154616994</t>
  </si>
  <si>
    <t>20202154616995</t>
  </si>
  <si>
    <t>20202154616996</t>
  </si>
  <si>
    <t>20202154616997</t>
  </si>
  <si>
    <t>20202154616998</t>
  </si>
  <si>
    <t>202021546169999</t>
  </si>
  <si>
    <t>2020215461711</t>
  </si>
  <si>
    <t>2020215461721</t>
  </si>
  <si>
    <t>2020215461731</t>
  </si>
  <si>
    <t>2020215461741</t>
  </si>
  <si>
    <t>2020215461751</t>
  </si>
  <si>
    <t>2020215461761</t>
  </si>
  <si>
    <t>2020215461771</t>
  </si>
  <si>
    <t>20202154617991</t>
  </si>
  <si>
    <t>2020215461811</t>
  </si>
  <si>
    <t>2020215461821</t>
  </si>
  <si>
    <t>2020215461911</t>
  </si>
  <si>
    <t>2020215461921</t>
  </si>
  <si>
    <t>2020215461931</t>
  </si>
  <si>
    <t>2020215461941</t>
  </si>
  <si>
    <t>2020215461951</t>
  </si>
  <si>
    <t>2020215461961</t>
  </si>
  <si>
    <t>2020215461971</t>
  </si>
  <si>
    <t>2020215461981</t>
  </si>
  <si>
    <t>2020215461991</t>
  </si>
  <si>
    <t>20202154619101</t>
  </si>
  <si>
    <t>20202154619991</t>
  </si>
  <si>
    <t>2020215462011</t>
  </si>
  <si>
    <t>2020215462021</t>
  </si>
  <si>
    <t>2020215462031</t>
  </si>
  <si>
    <t>2020215462041</t>
  </si>
  <si>
    <t>20202154620991</t>
  </si>
  <si>
    <t>20202154621111</t>
  </si>
  <si>
    <t>20202154621211</t>
  </si>
  <si>
    <t>20202154621311</t>
  </si>
  <si>
    <t>2020215462211</t>
  </si>
  <si>
    <t>2020215462221</t>
  </si>
  <si>
    <t>20202154622991</t>
  </si>
  <si>
    <t>2020215462311</t>
  </si>
  <si>
    <t>2020215462321</t>
  </si>
  <si>
    <t>2020215462411</t>
  </si>
  <si>
    <t>2020215462412</t>
  </si>
  <si>
    <t>2020215462413</t>
  </si>
  <si>
    <t>2020215462414</t>
  </si>
  <si>
    <t>2020215462415</t>
  </si>
  <si>
    <t>2020215462416</t>
  </si>
  <si>
    <t>2020215462417</t>
  </si>
  <si>
    <t>2020215462418</t>
  </si>
  <si>
    <t>2020215462419</t>
  </si>
  <si>
    <t>20202154624110</t>
  </si>
  <si>
    <t>20202154624111</t>
  </si>
  <si>
    <t>20202154624112</t>
  </si>
  <si>
    <t>20202154624113</t>
  </si>
  <si>
    <t>20202154624114</t>
  </si>
  <si>
    <t>20202154624115</t>
  </si>
  <si>
    <t>20202154624116</t>
  </si>
  <si>
    <t>20202154624117</t>
  </si>
  <si>
    <t>20202154624118</t>
  </si>
  <si>
    <t>2020215462421</t>
  </si>
  <si>
    <t>2020215462422</t>
  </si>
  <si>
    <t>2020215462423</t>
  </si>
  <si>
    <t>2020215462424</t>
  </si>
  <si>
    <t>2020215462425</t>
  </si>
  <si>
    <t>2020215462426</t>
  </si>
  <si>
    <t>2020215462427</t>
  </si>
  <si>
    <t>2020215462428</t>
  </si>
  <si>
    <t>2020215462429</t>
  </si>
  <si>
    <t>20202154624210</t>
  </si>
  <si>
    <t>20202154624211</t>
  </si>
  <si>
    <t>20202154624212</t>
  </si>
  <si>
    <t>20202154624213</t>
  </si>
  <si>
    <t>20202154624214</t>
  </si>
  <si>
    <t>20202154624215</t>
  </si>
  <si>
    <t>20202154624216</t>
  </si>
  <si>
    <t>20202154624217</t>
  </si>
  <si>
    <t>20202154624218</t>
  </si>
  <si>
    <t>2020215462431</t>
  </si>
  <si>
    <t>2020215462432</t>
  </si>
  <si>
    <t>2020215462433</t>
  </si>
  <si>
    <t>2020215462434</t>
  </si>
  <si>
    <t>2020215462435</t>
  </si>
  <si>
    <t>2020215462436</t>
  </si>
  <si>
    <t>2020215462437</t>
  </si>
  <si>
    <t>2020215462438</t>
  </si>
  <si>
    <t>2020215462439</t>
  </si>
  <si>
    <t>20202154624310</t>
  </si>
  <si>
    <t>20202154624311</t>
  </si>
  <si>
    <t>20202154624312</t>
  </si>
  <si>
    <t>20202154624313</t>
  </si>
  <si>
    <t>20202154624314</t>
  </si>
  <si>
    <t>20202154624315</t>
  </si>
  <si>
    <t>20202154624316</t>
  </si>
  <si>
    <t>20202154624317</t>
  </si>
  <si>
    <t>20202154624318</t>
  </si>
  <si>
    <t>2020215462441</t>
  </si>
  <si>
    <t>2020215462442</t>
  </si>
  <si>
    <t>2020215462443</t>
  </si>
  <si>
    <t>2020215462444</t>
  </si>
  <si>
    <t>2020215462445</t>
  </si>
  <si>
    <t>2020215462446</t>
  </si>
  <si>
    <t>2020215462447</t>
  </si>
  <si>
    <t>2020215462448</t>
  </si>
  <si>
    <t>2020215462449</t>
  </si>
  <si>
    <t>20202154624410</t>
  </si>
  <si>
    <t>20202154624411</t>
  </si>
  <si>
    <t>20202154624412</t>
  </si>
  <si>
    <t>20202154624413</t>
  </si>
  <si>
    <t>20202154624414</t>
  </si>
  <si>
    <t>20202154624415</t>
  </si>
  <si>
    <t>20202154624416</t>
  </si>
  <si>
    <t>20202154624417</t>
  </si>
  <si>
    <t>20202154624418</t>
  </si>
  <si>
    <t>2020215462451</t>
  </si>
  <si>
    <t>2020215462452</t>
  </si>
  <si>
    <t>2020215462453</t>
  </si>
  <si>
    <t>2020215462454</t>
  </si>
  <si>
    <t>2020215462455</t>
  </si>
  <si>
    <t>2020215462456</t>
  </si>
  <si>
    <t>2020215462457</t>
  </si>
  <si>
    <t>2020215462458</t>
  </si>
  <si>
    <t>2020215462459</t>
  </si>
  <si>
    <t>20202154624510</t>
  </si>
  <si>
    <t>20202154624511</t>
  </si>
  <si>
    <t>20202154624512</t>
  </si>
  <si>
    <t>20202154624513</t>
  </si>
  <si>
    <t>20202154624514</t>
  </si>
  <si>
    <t>20202154624515</t>
  </si>
  <si>
    <t>20202154624516</t>
  </si>
  <si>
    <t>20202154624517</t>
  </si>
  <si>
    <t>20202154624518</t>
  </si>
  <si>
    <t>2020215462461</t>
  </si>
  <si>
    <t>2020215462462</t>
  </si>
  <si>
    <t>2020215462463</t>
  </si>
  <si>
    <t>2020215462464</t>
  </si>
  <si>
    <t>2020215462465</t>
  </si>
  <si>
    <t>2020215462466</t>
  </si>
  <si>
    <t>2020215462467</t>
  </si>
  <si>
    <t>2020215462468</t>
  </si>
  <si>
    <t>2020215462469</t>
  </si>
  <si>
    <t>20202154624610</t>
  </si>
  <si>
    <t>20202154624611</t>
  </si>
  <si>
    <t>20202154624612</t>
  </si>
  <si>
    <t>20202154624613</t>
  </si>
  <si>
    <t>20202154624614</t>
  </si>
  <si>
    <t>20202154624615</t>
  </si>
  <si>
    <t>20202154624616</t>
  </si>
  <si>
    <t>20202154624617</t>
  </si>
  <si>
    <t>20202154624618</t>
  </si>
  <si>
    <t>2020215462471</t>
  </si>
  <si>
    <t>2020215462472</t>
  </si>
  <si>
    <t>2020215462473</t>
  </si>
  <si>
    <t>2020215462474</t>
  </si>
  <si>
    <t>2020215462475</t>
  </si>
  <si>
    <t>2020215462476</t>
  </si>
  <si>
    <t>2020215462477</t>
  </si>
  <si>
    <t>2020215462478</t>
  </si>
  <si>
    <t>2020215462479</t>
  </si>
  <si>
    <t>20202154624710</t>
  </si>
  <si>
    <t>20202154624711</t>
  </si>
  <si>
    <t>20202154624712</t>
  </si>
  <si>
    <t>20202154624713</t>
  </si>
  <si>
    <t>20202154624714</t>
  </si>
  <si>
    <t>20202154624715</t>
  </si>
  <si>
    <t>20202154624716</t>
  </si>
  <si>
    <t>20202154624717</t>
  </si>
  <si>
    <t>20202154624718</t>
  </si>
  <si>
    <t>2020215462481</t>
  </si>
  <si>
    <t>2020215462482</t>
  </si>
  <si>
    <t>2020215462483</t>
  </si>
  <si>
    <t>2020215462484</t>
  </si>
  <si>
    <t>2020215462485</t>
  </si>
  <si>
    <t>2020215462486</t>
  </si>
  <si>
    <t>2020215462487</t>
  </si>
  <si>
    <t>2020215462488</t>
  </si>
  <si>
    <t>2020215462489</t>
  </si>
  <si>
    <t>20202154624810</t>
  </si>
  <si>
    <t>20202154624811</t>
  </si>
  <si>
    <t>20202154624812</t>
  </si>
  <si>
    <t>20202154624813</t>
  </si>
  <si>
    <t>20202154624814</t>
  </si>
  <si>
    <t>20202154624815</t>
  </si>
  <si>
    <t>20202154624816</t>
  </si>
  <si>
    <t>20202154624817</t>
  </si>
  <si>
    <t>20202154624818</t>
  </si>
  <si>
    <t>2020215462491</t>
  </si>
  <si>
    <t>2020215462492</t>
  </si>
  <si>
    <t>2020215462493</t>
  </si>
  <si>
    <t>2020215462494</t>
  </si>
  <si>
    <t>2020215462495</t>
  </si>
  <si>
    <t>2020215462496</t>
  </si>
  <si>
    <t>2020215462497</t>
  </si>
  <si>
    <t>2020215462498</t>
  </si>
  <si>
    <t>2020215462499</t>
  </si>
  <si>
    <t>20202154624910</t>
  </si>
  <si>
    <t>20202154624911</t>
  </si>
  <si>
    <t>20202154624912</t>
  </si>
  <si>
    <t>20202154624913</t>
  </si>
  <si>
    <t>20202154624914</t>
  </si>
  <si>
    <t>20202154624915</t>
  </si>
  <si>
    <t>20202154624916</t>
  </si>
  <si>
    <t>20202154624917</t>
  </si>
  <si>
    <t>20202154624918</t>
  </si>
  <si>
    <t>2020215462511</t>
  </si>
  <si>
    <t>2020215462521</t>
  </si>
  <si>
    <t>2020215462611</t>
  </si>
  <si>
    <t>2020215462621</t>
  </si>
  <si>
    <t>2020215462711</t>
  </si>
  <si>
    <t>2020215462721</t>
  </si>
  <si>
    <t>2020215462731</t>
  </si>
  <si>
    <t>2020215462741</t>
  </si>
  <si>
    <t>2020215462751</t>
  </si>
  <si>
    <t>2020215462761</t>
  </si>
  <si>
    <t>2020215462771</t>
  </si>
  <si>
    <t>2020215462781</t>
  </si>
  <si>
    <t>2020215462791</t>
  </si>
  <si>
    <t>20202154627101</t>
  </si>
  <si>
    <t>20202154627111</t>
  </si>
  <si>
    <t>20202154627121</t>
  </si>
  <si>
    <t>20202154627131</t>
  </si>
  <si>
    <t>20202154627141</t>
  </si>
  <si>
    <t>20202154627151</t>
  </si>
  <si>
    <t>20202154627161</t>
  </si>
  <si>
    <t>20202154627171</t>
  </si>
  <si>
    <t>20202154627181</t>
  </si>
  <si>
    <t>20202154627991</t>
  </si>
  <si>
    <t>2020215462811</t>
  </si>
  <si>
    <t>2020215462821</t>
  </si>
  <si>
    <t>2020215462831</t>
  </si>
  <si>
    <t>2020215462841</t>
  </si>
  <si>
    <t>20202154628991</t>
  </si>
  <si>
    <t>2020215462911</t>
  </si>
  <si>
    <t>2020215463011</t>
  </si>
  <si>
    <t>2020215463021</t>
  </si>
  <si>
    <t>2020215463031</t>
  </si>
  <si>
    <t>2020215463111</t>
  </si>
  <si>
    <t>2020215463121</t>
  </si>
  <si>
    <t>2020215463211</t>
  </si>
  <si>
    <t>2020215463221</t>
  </si>
  <si>
    <t>202021548111</t>
  </si>
  <si>
    <t>202021548121</t>
  </si>
  <si>
    <t>202021548211</t>
  </si>
  <si>
    <t>202021548221</t>
  </si>
  <si>
    <t>202021548231</t>
  </si>
  <si>
    <t>202021548241</t>
  </si>
  <si>
    <t>202021548251</t>
  </si>
  <si>
    <t>202021548261</t>
  </si>
  <si>
    <t>202021548271</t>
  </si>
  <si>
    <t>202021548281</t>
  </si>
  <si>
    <t>202021548291</t>
  </si>
  <si>
    <t>2020215482101</t>
  </si>
  <si>
    <t>2020215482111</t>
  </si>
  <si>
    <t>2020215482121</t>
  </si>
  <si>
    <t>2020215482131</t>
  </si>
  <si>
    <t>2020215482141</t>
  </si>
  <si>
    <t>2020215482151</t>
  </si>
  <si>
    <t>2020215482161</t>
  </si>
  <si>
    <t>2020215482171</t>
  </si>
  <si>
    <t>2020215482181</t>
  </si>
  <si>
    <t>2020215482991</t>
  </si>
  <si>
    <t>202021548311</t>
  </si>
  <si>
    <t>202021548321</t>
  </si>
  <si>
    <t>202021548331</t>
  </si>
  <si>
    <t>202021548341</t>
  </si>
  <si>
    <t>2020215483991</t>
  </si>
  <si>
    <t>202021548411</t>
  </si>
  <si>
    <t>202021548421</t>
  </si>
  <si>
    <t>202021548431</t>
  </si>
  <si>
    <t>202021548511</t>
  </si>
  <si>
    <t>202021548611</t>
  </si>
  <si>
    <t>202021548621</t>
  </si>
  <si>
    <t>202021548631</t>
  </si>
  <si>
    <t>202021548641</t>
  </si>
  <si>
    <t>2020215486991</t>
  </si>
  <si>
    <t>202021548711</t>
  </si>
  <si>
    <t>202021548721</t>
  </si>
  <si>
    <t>202021548731</t>
  </si>
  <si>
    <t>202021548741</t>
  </si>
  <si>
    <t>202021548751</t>
  </si>
  <si>
    <t>2020215487991</t>
  </si>
  <si>
    <t>202021548811</t>
  </si>
  <si>
    <t>202021548821</t>
  </si>
  <si>
    <t>202021548911</t>
  </si>
  <si>
    <t>202021548921</t>
  </si>
  <si>
    <t>202021548931</t>
  </si>
  <si>
    <t>2020215489991</t>
  </si>
  <si>
    <t>2020215481011</t>
  </si>
  <si>
    <t>2020215481021</t>
  </si>
  <si>
    <t>2020215481031</t>
  </si>
  <si>
    <t>2020215481041</t>
  </si>
  <si>
    <t>20202154810991</t>
  </si>
  <si>
    <t>2020215481111</t>
  </si>
  <si>
    <t>2020215481121</t>
  </si>
  <si>
    <t>2020215481211</t>
  </si>
  <si>
    <t>2020215481221</t>
  </si>
  <si>
    <t>2020215481311</t>
  </si>
  <si>
    <t>2020215481321</t>
  </si>
  <si>
    <t>2020215481331</t>
  </si>
  <si>
    <t>2020215481411</t>
  </si>
  <si>
    <t>2020215481531</t>
  </si>
  <si>
    <t>2020215481541</t>
  </si>
  <si>
    <t>2020215481551</t>
  </si>
  <si>
    <t>2020215481561</t>
  </si>
  <si>
    <t>2020215481571</t>
  </si>
  <si>
    <t>2020215481581</t>
  </si>
  <si>
    <t>2020215481591</t>
  </si>
  <si>
    <t>20202154815101</t>
  </si>
  <si>
    <t>20202154815111</t>
  </si>
  <si>
    <t>20202154815121</t>
  </si>
  <si>
    <t>20202154815131</t>
  </si>
  <si>
    <t>20202154815141</t>
  </si>
  <si>
    <t>20202154815151</t>
  </si>
  <si>
    <t>20202154815161</t>
  </si>
  <si>
    <t>20202154815171</t>
  </si>
  <si>
    <t>20202154815181</t>
  </si>
  <si>
    <t>20202154815191</t>
  </si>
  <si>
    <t>20202154815201</t>
  </si>
  <si>
    <t>20202154815991</t>
  </si>
  <si>
    <t>2020215481611</t>
  </si>
  <si>
    <t>2020215481612</t>
  </si>
  <si>
    <t>2020215481613</t>
  </si>
  <si>
    <t>2020215481614</t>
  </si>
  <si>
    <t>2020215481615</t>
  </si>
  <si>
    <t>2020215481616</t>
  </si>
  <si>
    <t>2020215481617</t>
  </si>
  <si>
    <t>2020215481618</t>
  </si>
  <si>
    <t>20202154816199</t>
  </si>
  <si>
    <t>2020215481621</t>
  </si>
  <si>
    <t>2020215481622</t>
  </si>
  <si>
    <t>2020215481623</t>
  </si>
  <si>
    <t>2020215481624</t>
  </si>
  <si>
    <t>2020215481625</t>
  </si>
  <si>
    <t>2020215481626</t>
  </si>
  <si>
    <t>2020215481627</t>
  </si>
  <si>
    <t>2020215481628</t>
  </si>
  <si>
    <t>20202154816299</t>
  </si>
  <si>
    <t>2020215481631</t>
  </si>
  <si>
    <t>2020215481632</t>
  </si>
  <si>
    <t>2020215481633</t>
  </si>
  <si>
    <t>2020215481634</t>
  </si>
  <si>
    <t>2020215481635</t>
  </si>
  <si>
    <t>2020215481636</t>
  </si>
  <si>
    <t>2020215481637</t>
  </si>
  <si>
    <t>2020215481638</t>
  </si>
  <si>
    <t>20202154816399</t>
  </si>
  <si>
    <t>2020215481641</t>
  </si>
  <si>
    <t>2020215481642</t>
  </si>
  <si>
    <t>2020215481643</t>
  </si>
  <si>
    <t>2020215481644</t>
  </si>
  <si>
    <t>2020215481645</t>
  </si>
  <si>
    <t>2020215481646</t>
  </si>
  <si>
    <t>2020215481647</t>
  </si>
  <si>
    <t>2020215481648</t>
  </si>
  <si>
    <t>20202154816499</t>
  </si>
  <si>
    <t>2020215481651</t>
  </si>
  <si>
    <t>2020215481652</t>
  </si>
  <si>
    <t>2020215481653</t>
  </si>
  <si>
    <t>2020215481654</t>
  </si>
  <si>
    <t>2020215481655</t>
  </si>
  <si>
    <t>2020215481656</t>
  </si>
  <si>
    <t>2020215481657</t>
  </si>
  <si>
    <t>2020215481658</t>
  </si>
  <si>
    <t>20202154816599</t>
  </si>
  <si>
    <t>20202154816991</t>
  </si>
  <si>
    <t>20202154816992</t>
  </si>
  <si>
    <t>20202154816993</t>
  </si>
  <si>
    <t>20202154816994</t>
  </si>
  <si>
    <t>20202154816995</t>
  </si>
  <si>
    <t>20202154816996</t>
  </si>
  <si>
    <t>20202154816997</t>
  </si>
  <si>
    <t>20202154816998</t>
  </si>
  <si>
    <t>202021548169999</t>
  </si>
  <si>
    <t>2020215481711</t>
  </si>
  <si>
    <t>2020215481721</t>
  </si>
  <si>
    <t>2020215481731</t>
  </si>
  <si>
    <t>2020215481741</t>
  </si>
  <si>
    <t>2020215481751</t>
  </si>
  <si>
    <t>2020215481761</t>
  </si>
  <si>
    <t>2020215481771</t>
  </si>
  <si>
    <t>20202154817991</t>
  </si>
  <si>
    <t>2020215481811</t>
  </si>
  <si>
    <t>2020215481821</t>
  </si>
  <si>
    <t>2020215481911</t>
  </si>
  <si>
    <t>2020215481921</t>
  </si>
  <si>
    <t>2020215481931</t>
  </si>
  <si>
    <t>2020215481941</t>
  </si>
  <si>
    <t>2020215481951</t>
  </si>
  <si>
    <t>2020215481961</t>
  </si>
  <si>
    <t>2020215481971</t>
  </si>
  <si>
    <t>2020215481981</t>
  </si>
  <si>
    <t>2020215481991</t>
  </si>
  <si>
    <t>20202154819101</t>
  </si>
  <si>
    <t>20202154819991</t>
  </si>
  <si>
    <t>2020215482011</t>
  </si>
  <si>
    <t>2020215482021</t>
  </si>
  <si>
    <t>2020215482031</t>
  </si>
  <si>
    <t>2020215482041</t>
  </si>
  <si>
    <t>20202154820991</t>
  </si>
  <si>
    <t>20202154821111</t>
  </si>
  <si>
    <t>20202154821211</t>
  </si>
  <si>
    <t>20202154821311</t>
  </si>
  <si>
    <t>2020215482211</t>
  </si>
  <si>
    <t>2020215482221</t>
  </si>
  <si>
    <t>20202154822991</t>
  </si>
  <si>
    <t>2020215482311</t>
  </si>
  <si>
    <t>2020215482321</t>
  </si>
  <si>
    <t>2020215482411</t>
  </si>
  <si>
    <t>2020215482412</t>
  </si>
  <si>
    <t>2020215482413</t>
  </si>
  <si>
    <t>2020215482414</t>
  </si>
  <si>
    <t>2020215482415</t>
  </si>
  <si>
    <t>2020215482416</t>
  </si>
  <si>
    <t>2020215482417</t>
  </si>
  <si>
    <t>2020215482418</t>
  </si>
  <si>
    <t>2020215482419</t>
  </si>
  <si>
    <t>20202154824110</t>
  </si>
  <si>
    <t>20202154824111</t>
  </si>
  <si>
    <t>20202154824112</t>
  </si>
  <si>
    <t>20202154824113</t>
  </si>
  <si>
    <t>20202154824114</t>
  </si>
  <si>
    <t>20202154824115</t>
  </si>
  <si>
    <t>20202154824116</t>
  </si>
  <si>
    <t>20202154824117</t>
  </si>
  <si>
    <t>20202154824118</t>
  </si>
  <si>
    <t>2020215482421</t>
  </si>
  <si>
    <t>2020215482422</t>
  </si>
  <si>
    <t>2020215482423</t>
  </si>
  <si>
    <t>2020215482424</t>
  </si>
  <si>
    <t>2020215482425</t>
  </si>
  <si>
    <t>2020215482426</t>
  </si>
  <si>
    <t>2020215482427</t>
  </si>
  <si>
    <t>2020215482428</t>
  </si>
  <si>
    <t>2020215482429</t>
  </si>
  <si>
    <t>20202154824210</t>
  </si>
  <si>
    <t>20202154824211</t>
  </si>
  <si>
    <t>20202154824212</t>
  </si>
  <si>
    <t>20202154824213</t>
  </si>
  <si>
    <t>20202154824214</t>
  </si>
  <si>
    <t>20202154824215</t>
  </si>
  <si>
    <t>20202154824216</t>
  </si>
  <si>
    <t>20202154824217</t>
  </si>
  <si>
    <t>20202154824218</t>
  </si>
  <si>
    <t>2020215482431</t>
  </si>
  <si>
    <t>2020215482432</t>
  </si>
  <si>
    <t>2020215482433</t>
  </si>
  <si>
    <t>2020215482434</t>
  </si>
  <si>
    <t>2020215482435</t>
  </si>
  <si>
    <t>2020215482436</t>
  </si>
  <si>
    <t>2020215482437</t>
  </si>
  <si>
    <t>2020215482438</t>
  </si>
  <si>
    <t>2020215482439</t>
  </si>
  <si>
    <t>20202154824310</t>
  </si>
  <si>
    <t>20202154824311</t>
  </si>
  <si>
    <t>20202154824312</t>
  </si>
  <si>
    <t>20202154824313</t>
  </si>
  <si>
    <t>20202154824314</t>
  </si>
  <si>
    <t>20202154824315</t>
  </si>
  <si>
    <t>20202154824316</t>
  </si>
  <si>
    <t>20202154824317</t>
  </si>
  <si>
    <t>20202154824318</t>
  </si>
  <si>
    <t>2020215482441</t>
  </si>
  <si>
    <t>2020215482442</t>
  </si>
  <si>
    <t>2020215482443</t>
  </si>
  <si>
    <t>2020215482444</t>
  </si>
  <si>
    <t>2020215482445</t>
  </si>
  <si>
    <t>2020215482446</t>
  </si>
  <si>
    <t>2020215482447</t>
  </si>
  <si>
    <t>2020215482448</t>
  </si>
  <si>
    <t>2020215482449</t>
  </si>
  <si>
    <t>20202154824410</t>
  </si>
  <si>
    <t>20202154824411</t>
  </si>
  <si>
    <t>20202154824412</t>
  </si>
  <si>
    <t>20202154824413</t>
  </si>
  <si>
    <t>20202154824414</t>
  </si>
  <si>
    <t>20202154824415</t>
  </si>
  <si>
    <t>20202154824416</t>
  </si>
  <si>
    <t>20202154824417</t>
  </si>
  <si>
    <t>20202154824418</t>
  </si>
  <si>
    <t>2020215482451</t>
  </si>
  <si>
    <t>2020215482452</t>
  </si>
  <si>
    <t>2020215482453</t>
  </si>
  <si>
    <t>2020215482454</t>
  </si>
  <si>
    <t>2020215482455</t>
  </si>
  <si>
    <t>2020215482456</t>
  </si>
  <si>
    <t>2020215482457</t>
  </si>
  <si>
    <t>2020215482458</t>
  </si>
  <si>
    <t>2020215482459</t>
  </si>
  <si>
    <t>20202154824510</t>
  </si>
  <si>
    <t>20202154824511</t>
  </si>
  <si>
    <t>20202154824512</t>
  </si>
  <si>
    <t>20202154824513</t>
  </si>
  <si>
    <t>20202154824514</t>
  </si>
  <si>
    <t>20202154824515</t>
  </si>
  <si>
    <t>20202154824516</t>
  </si>
  <si>
    <t>20202154824517</t>
  </si>
  <si>
    <t>20202154824518</t>
  </si>
  <si>
    <t>2020215482461</t>
  </si>
  <si>
    <t>2020215482462</t>
  </si>
  <si>
    <t>2020215482463</t>
  </si>
  <si>
    <t>2020215482464</t>
  </si>
  <si>
    <t>2020215482465</t>
  </si>
  <si>
    <t>2020215482466</t>
  </si>
  <si>
    <t>2020215482467</t>
  </si>
  <si>
    <t>2020215482468</t>
  </si>
  <si>
    <t>2020215482469</t>
  </si>
  <si>
    <t>20202154824610</t>
  </si>
  <si>
    <t>20202154824611</t>
  </si>
  <si>
    <t>20202154824612</t>
  </si>
  <si>
    <t>20202154824613</t>
  </si>
  <si>
    <t>20202154824614</t>
  </si>
  <si>
    <t>20202154824615</t>
  </si>
  <si>
    <t>20202154824616</t>
  </si>
  <si>
    <t>20202154824617</t>
  </si>
  <si>
    <t>20202154824618</t>
  </si>
  <si>
    <t>2020215482471</t>
  </si>
  <si>
    <t>2020215482472</t>
  </si>
  <si>
    <t>2020215482473</t>
  </si>
  <si>
    <t>2020215482474</t>
  </si>
  <si>
    <t>2020215482475</t>
  </si>
  <si>
    <t>2020215482476</t>
  </si>
  <si>
    <t>2020215482477</t>
  </si>
  <si>
    <t>2020215482478</t>
  </si>
  <si>
    <t>2020215482479</t>
  </si>
  <si>
    <t>20202154824710</t>
  </si>
  <si>
    <t>20202154824711</t>
  </si>
  <si>
    <t>20202154824712</t>
  </si>
  <si>
    <t>20202154824713</t>
  </si>
  <si>
    <t>20202154824714</t>
  </si>
  <si>
    <t>20202154824715</t>
  </si>
  <si>
    <t>20202154824716</t>
  </si>
  <si>
    <t>20202154824717</t>
  </si>
  <si>
    <t>20202154824718</t>
  </si>
  <si>
    <t>2020215482481</t>
  </si>
  <si>
    <t>2020215482482</t>
  </si>
  <si>
    <t>2020215482483</t>
  </si>
  <si>
    <t>2020215482484</t>
  </si>
  <si>
    <t>2020215482485</t>
  </si>
  <si>
    <t>2020215482486</t>
  </si>
  <si>
    <t>2020215482487</t>
  </si>
  <si>
    <t>2020215482488</t>
  </si>
  <si>
    <t>2020215482489</t>
  </si>
  <si>
    <t>20202154824810</t>
  </si>
  <si>
    <t>20202154824811</t>
  </si>
  <si>
    <t>20202154824812</t>
  </si>
  <si>
    <t>20202154824813</t>
  </si>
  <si>
    <t>20202154824814</t>
  </si>
  <si>
    <t>20202154824815</t>
  </si>
  <si>
    <t>20202154824816</t>
  </si>
  <si>
    <t>20202154824817</t>
  </si>
  <si>
    <t>20202154824818</t>
  </si>
  <si>
    <t>2020215482491</t>
  </si>
  <si>
    <t>2020215482492</t>
  </si>
  <si>
    <t>2020215482493</t>
  </si>
  <si>
    <t>2020215482494</t>
  </si>
  <si>
    <t>2020215482495</t>
  </si>
  <si>
    <t>2020215482496</t>
  </si>
  <si>
    <t>2020215482497</t>
  </si>
  <si>
    <t>2020215482498</t>
  </si>
  <si>
    <t>2020215482499</t>
  </si>
  <si>
    <t>20202154824910</t>
  </si>
  <si>
    <t>20202154824911</t>
  </si>
  <si>
    <t>20202154824912</t>
  </si>
  <si>
    <t>20202154824913</t>
  </si>
  <si>
    <t>20202154824914</t>
  </si>
  <si>
    <t>20202154824915</t>
  </si>
  <si>
    <t>20202154824916</t>
  </si>
  <si>
    <t>20202154824917</t>
  </si>
  <si>
    <t>20202154824918</t>
  </si>
  <si>
    <t>2020215482511</t>
  </si>
  <si>
    <t>2020215482521</t>
  </si>
  <si>
    <t>2020215482611</t>
  </si>
  <si>
    <t>2020215482621</t>
  </si>
  <si>
    <t>2020215482711</t>
  </si>
  <si>
    <t>2020215482721</t>
  </si>
  <si>
    <t>2020215482731</t>
  </si>
  <si>
    <t>2020215482741</t>
  </si>
  <si>
    <t>2020215482751</t>
  </si>
  <si>
    <t>2020215482761</t>
  </si>
  <si>
    <t>2020215482771</t>
  </si>
  <si>
    <t>2020215482781</t>
  </si>
  <si>
    <t>2020215482791</t>
  </si>
  <si>
    <t>20202154827101</t>
  </si>
  <si>
    <t>20202154827111</t>
  </si>
  <si>
    <t>20202154827121</t>
  </si>
  <si>
    <t>20202154827131</t>
  </si>
  <si>
    <t>20202154827141</t>
  </si>
  <si>
    <t>20202154827151</t>
  </si>
  <si>
    <t>20202154827161</t>
  </si>
  <si>
    <t>20202154827171</t>
  </si>
  <si>
    <t>20202154827181</t>
  </si>
  <si>
    <t>20202154827991</t>
  </si>
  <si>
    <t>2020215482811</t>
  </si>
  <si>
    <t>2020215482821</t>
  </si>
  <si>
    <t>2020215482831</t>
  </si>
  <si>
    <t>2020215482841</t>
  </si>
  <si>
    <t>20202154828991</t>
  </si>
  <si>
    <t>2020215482911</t>
  </si>
  <si>
    <t>2020215483011</t>
  </si>
  <si>
    <t>2020215483021</t>
  </si>
  <si>
    <t>2020215483031</t>
  </si>
  <si>
    <t>2020215483111</t>
  </si>
  <si>
    <t>2020215483121</t>
  </si>
  <si>
    <t>2020215483211</t>
  </si>
  <si>
    <t>2020215483221</t>
  </si>
  <si>
    <t>202021550111</t>
  </si>
  <si>
    <t>202021550121</t>
  </si>
  <si>
    <t>202021550211</t>
  </si>
  <si>
    <t>202021550221</t>
  </si>
  <si>
    <t>202021550231</t>
  </si>
  <si>
    <t>202021550241</t>
  </si>
  <si>
    <t>202021550251</t>
  </si>
  <si>
    <t>202021550261</t>
  </si>
  <si>
    <t>202021550271</t>
  </si>
  <si>
    <t>202021550281</t>
  </si>
  <si>
    <t>202021550291</t>
  </si>
  <si>
    <t>2020215502101</t>
  </si>
  <si>
    <t>2020215502111</t>
  </si>
  <si>
    <t>2020215502121</t>
  </si>
  <si>
    <t>2020215502131</t>
  </si>
  <si>
    <t>2020215502141</t>
  </si>
  <si>
    <t>2020215502151</t>
  </si>
  <si>
    <t>2020215502161</t>
  </si>
  <si>
    <t>2020215502171</t>
  </si>
  <si>
    <t>2020215502181</t>
  </si>
  <si>
    <t>2020215502991</t>
  </si>
  <si>
    <t>202021550311</t>
  </si>
  <si>
    <t>202021550321</t>
  </si>
  <si>
    <t>202021550331</t>
  </si>
  <si>
    <t>202021550341</t>
  </si>
  <si>
    <t>2020215503991</t>
  </si>
  <si>
    <t>202021550411</t>
  </si>
  <si>
    <t>202021550421</t>
  </si>
  <si>
    <t>202021550431</t>
  </si>
  <si>
    <t>202021550511</t>
  </si>
  <si>
    <t>202021550611</t>
  </si>
  <si>
    <t>202021550621</t>
  </si>
  <si>
    <t>202021550631</t>
  </si>
  <si>
    <t>202021550641</t>
  </si>
  <si>
    <t>2020215506991</t>
  </si>
  <si>
    <t>202021550711</t>
  </si>
  <si>
    <t>202021550721</t>
  </si>
  <si>
    <t>202021550731</t>
  </si>
  <si>
    <t>202021550741</t>
  </si>
  <si>
    <t>202021550751</t>
  </si>
  <si>
    <t>2020215507991</t>
  </si>
  <si>
    <t>202021550811</t>
  </si>
  <si>
    <t>202021550821</t>
  </si>
  <si>
    <t>202021550911</t>
  </si>
  <si>
    <t>202021550921</t>
  </si>
  <si>
    <t>202021550931</t>
  </si>
  <si>
    <t>2020215509991</t>
  </si>
  <si>
    <t>2020215501011</t>
  </si>
  <si>
    <t>2020215501021</t>
  </si>
  <si>
    <t>2020215501031</t>
  </si>
  <si>
    <t>2020215501041</t>
  </si>
  <si>
    <t>20202155010991</t>
  </si>
  <si>
    <t>2020215501111</t>
  </si>
  <si>
    <t>2020215501121</t>
  </si>
  <si>
    <t>2020215501211</t>
  </si>
  <si>
    <t>2020215501221</t>
  </si>
  <si>
    <t>2020215501311</t>
  </si>
  <si>
    <t>2020215501321</t>
  </si>
  <si>
    <t>2020215501331</t>
  </si>
  <si>
    <t>2020215501411</t>
  </si>
  <si>
    <t>2020215501531</t>
  </si>
  <si>
    <t>2020215501541</t>
  </si>
  <si>
    <t>2020215501551</t>
  </si>
  <si>
    <t>2020215501561</t>
  </si>
  <si>
    <t>2020215501571</t>
  </si>
  <si>
    <t>2020215501581</t>
  </si>
  <si>
    <t>2020215501591</t>
  </si>
  <si>
    <t>20202155015101</t>
  </si>
  <si>
    <t>20202155015111</t>
  </si>
  <si>
    <t>20202155015121</t>
  </si>
  <si>
    <t>20202155015131</t>
  </si>
  <si>
    <t>20202155015141</t>
  </si>
  <si>
    <t>20202155015151</t>
  </si>
  <si>
    <t>20202155015161</t>
  </si>
  <si>
    <t>20202155015171</t>
  </si>
  <si>
    <t>20202155015181</t>
  </si>
  <si>
    <t>20202155015191</t>
  </si>
  <si>
    <t>20202155015201</t>
  </si>
  <si>
    <t>20202155015991</t>
  </si>
  <si>
    <t>2020215501611</t>
  </si>
  <si>
    <t>2020215501612</t>
  </si>
  <si>
    <t>2020215501613</t>
  </si>
  <si>
    <t>2020215501614</t>
  </si>
  <si>
    <t>2020215501615</t>
  </si>
  <si>
    <t>2020215501616</t>
  </si>
  <si>
    <t>2020215501617</t>
  </si>
  <si>
    <t>2020215501618</t>
  </si>
  <si>
    <t>20202155016199</t>
  </si>
  <si>
    <t>2020215501621</t>
  </si>
  <si>
    <t>2020215501622</t>
  </si>
  <si>
    <t>2020215501623</t>
  </si>
  <si>
    <t>2020215501624</t>
  </si>
  <si>
    <t>2020215501625</t>
  </si>
  <si>
    <t>2020215501626</t>
  </si>
  <si>
    <t>2020215501627</t>
  </si>
  <si>
    <t>2020215501628</t>
  </si>
  <si>
    <t>20202155016299</t>
  </si>
  <si>
    <t>2020215501631</t>
  </si>
  <si>
    <t>2020215501632</t>
  </si>
  <si>
    <t>2020215501633</t>
  </si>
  <si>
    <t>2020215501634</t>
  </si>
  <si>
    <t>2020215501635</t>
  </si>
  <si>
    <t>2020215501636</t>
  </si>
  <si>
    <t>2020215501637</t>
  </si>
  <si>
    <t>2020215501638</t>
  </si>
  <si>
    <t>20202155016399</t>
  </si>
  <si>
    <t>2020215501641</t>
  </si>
  <si>
    <t>2020215501642</t>
  </si>
  <si>
    <t>2020215501643</t>
  </si>
  <si>
    <t>2020215501644</t>
  </si>
  <si>
    <t>2020215501645</t>
  </si>
  <si>
    <t>2020215501646</t>
  </si>
  <si>
    <t>2020215501647</t>
  </si>
  <si>
    <t>2020215501648</t>
  </si>
  <si>
    <t>20202155016499</t>
  </si>
  <si>
    <t>2020215501651</t>
  </si>
  <si>
    <t>2020215501652</t>
  </si>
  <si>
    <t>2020215501653</t>
  </si>
  <si>
    <t>2020215501654</t>
  </si>
  <si>
    <t>2020215501655</t>
  </si>
  <si>
    <t>2020215501656</t>
  </si>
  <si>
    <t>2020215501657</t>
  </si>
  <si>
    <t>2020215501658</t>
  </si>
  <si>
    <t>20202155016599</t>
  </si>
  <si>
    <t>20202155016991</t>
  </si>
  <si>
    <t>20202155016992</t>
  </si>
  <si>
    <t>20202155016993</t>
  </si>
  <si>
    <t>20202155016994</t>
  </si>
  <si>
    <t>20202155016995</t>
  </si>
  <si>
    <t>20202155016996</t>
  </si>
  <si>
    <t>20202155016997</t>
  </si>
  <si>
    <t>20202155016998</t>
  </si>
  <si>
    <t>202021550169999</t>
  </si>
  <si>
    <t>2020215501711</t>
  </si>
  <si>
    <t>2020215501721</t>
  </si>
  <si>
    <t>2020215501731</t>
  </si>
  <si>
    <t>2020215501741</t>
  </si>
  <si>
    <t>2020215501751</t>
  </si>
  <si>
    <t>2020215501761</t>
  </si>
  <si>
    <t>2020215501771</t>
  </si>
  <si>
    <t>20202155017991</t>
  </si>
  <si>
    <t>2020215501811</t>
  </si>
  <si>
    <t>2020215501821</t>
  </si>
  <si>
    <t>2020215501911</t>
  </si>
  <si>
    <t>2020215501921</t>
  </si>
  <si>
    <t>2020215501931</t>
  </si>
  <si>
    <t>2020215501941</t>
  </si>
  <si>
    <t>2020215501951</t>
  </si>
  <si>
    <t>2020215501961</t>
  </si>
  <si>
    <t>2020215501971</t>
  </si>
  <si>
    <t>2020215501981</t>
  </si>
  <si>
    <t>2020215501991</t>
  </si>
  <si>
    <t>20202155019101</t>
  </si>
  <si>
    <t>20202155019991</t>
  </si>
  <si>
    <t>2020215502011</t>
  </si>
  <si>
    <t>2020215502021</t>
  </si>
  <si>
    <t>2020215502031</t>
  </si>
  <si>
    <t>2020215502041</t>
  </si>
  <si>
    <t>20202155020991</t>
  </si>
  <si>
    <t>20202155021111</t>
  </si>
  <si>
    <t>20202155021211</t>
  </si>
  <si>
    <t>20202155021311</t>
  </si>
  <si>
    <t>2020215502211</t>
  </si>
  <si>
    <t>2020215502221</t>
  </si>
  <si>
    <t>20202155022991</t>
  </si>
  <si>
    <t>2020215502311</t>
  </si>
  <si>
    <t>2020215502321</t>
  </si>
  <si>
    <t>2020215502411</t>
  </si>
  <si>
    <t>2020215502412</t>
  </si>
  <si>
    <t>2020215502413</t>
  </si>
  <si>
    <t>2020215502414</t>
  </si>
  <si>
    <t>2020215502415</t>
  </si>
  <si>
    <t>2020215502416</t>
  </si>
  <si>
    <t>2020215502417</t>
  </si>
  <si>
    <t>2020215502418</t>
  </si>
  <si>
    <t>2020215502419</t>
  </si>
  <si>
    <t>20202155024110</t>
  </si>
  <si>
    <t>20202155024111</t>
  </si>
  <si>
    <t>20202155024112</t>
  </si>
  <si>
    <t>20202155024113</t>
  </si>
  <si>
    <t>20202155024114</t>
  </si>
  <si>
    <t>20202155024115</t>
  </si>
  <si>
    <t>20202155024116</t>
  </si>
  <si>
    <t>20202155024117</t>
  </si>
  <si>
    <t>20202155024118</t>
  </si>
  <si>
    <t>2020215502421</t>
  </si>
  <si>
    <t>2020215502422</t>
  </si>
  <si>
    <t>2020215502423</t>
  </si>
  <si>
    <t>2020215502424</t>
  </si>
  <si>
    <t>2020215502425</t>
  </si>
  <si>
    <t>2020215502426</t>
  </si>
  <si>
    <t>2020215502427</t>
  </si>
  <si>
    <t>2020215502428</t>
  </si>
  <si>
    <t>2020215502429</t>
  </si>
  <si>
    <t>20202155024210</t>
  </si>
  <si>
    <t>20202155024211</t>
  </si>
  <si>
    <t>20202155024212</t>
  </si>
  <si>
    <t>20202155024213</t>
  </si>
  <si>
    <t>20202155024214</t>
  </si>
  <si>
    <t>20202155024215</t>
  </si>
  <si>
    <t>20202155024216</t>
  </si>
  <si>
    <t>20202155024217</t>
  </si>
  <si>
    <t>20202155024218</t>
  </si>
  <si>
    <t>2020215502431</t>
  </si>
  <si>
    <t>2020215502432</t>
  </si>
  <si>
    <t>2020215502433</t>
  </si>
  <si>
    <t>2020215502434</t>
  </si>
  <si>
    <t>2020215502435</t>
  </si>
  <si>
    <t>2020215502436</t>
  </si>
  <si>
    <t>2020215502437</t>
  </si>
  <si>
    <t>2020215502438</t>
  </si>
  <si>
    <t>2020215502439</t>
  </si>
  <si>
    <t>20202155024310</t>
  </si>
  <si>
    <t>20202155024311</t>
  </si>
  <si>
    <t>20202155024312</t>
  </si>
  <si>
    <t>20202155024313</t>
  </si>
  <si>
    <t>20202155024314</t>
  </si>
  <si>
    <t>20202155024315</t>
  </si>
  <si>
    <t>20202155024316</t>
  </si>
  <si>
    <t>20202155024317</t>
  </si>
  <si>
    <t>20202155024318</t>
  </si>
  <si>
    <t>2020215502441</t>
  </si>
  <si>
    <t>2020215502442</t>
  </si>
  <si>
    <t>2020215502443</t>
  </si>
  <si>
    <t>2020215502444</t>
  </si>
  <si>
    <t>2020215502445</t>
  </si>
  <si>
    <t>2020215502446</t>
  </si>
  <si>
    <t>2020215502447</t>
  </si>
  <si>
    <t>2020215502448</t>
  </si>
  <si>
    <t>2020215502449</t>
  </si>
  <si>
    <t>20202155024410</t>
  </si>
  <si>
    <t>20202155024411</t>
  </si>
  <si>
    <t>20202155024412</t>
  </si>
  <si>
    <t>20202155024413</t>
  </si>
  <si>
    <t>20202155024414</t>
  </si>
  <si>
    <t>20202155024415</t>
  </si>
  <si>
    <t>20202155024416</t>
  </si>
  <si>
    <t>20202155024417</t>
  </si>
  <si>
    <t>20202155024418</t>
  </si>
  <si>
    <t>2020215502451</t>
  </si>
  <si>
    <t>2020215502452</t>
  </si>
  <si>
    <t>2020215502453</t>
  </si>
  <si>
    <t>2020215502454</t>
  </si>
  <si>
    <t>2020215502455</t>
  </si>
  <si>
    <t>2020215502456</t>
  </si>
  <si>
    <t>2020215502457</t>
  </si>
  <si>
    <t>2020215502458</t>
  </si>
  <si>
    <t>2020215502459</t>
  </si>
  <si>
    <t>20202155024510</t>
  </si>
  <si>
    <t>20202155024511</t>
  </si>
  <si>
    <t>20202155024512</t>
  </si>
  <si>
    <t>20202155024513</t>
  </si>
  <si>
    <t>20202155024514</t>
  </si>
  <si>
    <t>20202155024515</t>
  </si>
  <si>
    <t>20202155024516</t>
  </si>
  <si>
    <t>20202155024517</t>
  </si>
  <si>
    <t>20202155024518</t>
  </si>
  <si>
    <t>2020215502461</t>
  </si>
  <si>
    <t>2020215502462</t>
  </si>
  <si>
    <t>2020215502463</t>
  </si>
  <si>
    <t>2020215502464</t>
  </si>
  <si>
    <t>2020215502465</t>
  </si>
  <si>
    <t>2020215502466</t>
  </si>
  <si>
    <t>2020215502467</t>
  </si>
  <si>
    <t>2020215502468</t>
  </si>
  <si>
    <t>2020215502469</t>
  </si>
  <si>
    <t>20202155024610</t>
  </si>
  <si>
    <t>20202155024611</t>
  </si>
  <si>
    <t>20202155024612</t>
  </si>
  <si>
    <t>20202155024613</t>
  </si>
  <si>
    <t>20202155024614</t>
  </si>
  <si>
    <t>20202155024615</t>
  </si>
  <si>
    <t>20202155024616</t>
  </si>
  <si>
    <t>20202155024617</t>
  </si>
  <si>
    <t>20202155024618</t>
  </si>
  <si>
    <t>2020215502471</t>
  </si>
  <si>
    <t>2020215502472</t>
  </si>
  <si>
    <t>2020215502473</t>
  </si>
  <si>
    <t>2020215502474</t>
  </si>
  <si>
    <t>2020215502475</t>
  </si>
  <si>
    <t>2020215502476</t>
  </si>
  <si>
    <t>2020215502477</t>
  </si>
  <si>
    <t>2020215502478</t>
  </si>
  <si>
    <t>2020215502479</t>
  </si>
  <si>
    <t>20202155024710</t>
  </si>
  <si>
    <t>20202155024711</t>
  </si>
  <si>
    <t>20202155024712</t>
  </si>
  <si>
    <t>20202155024713</t>
  </si>
  <si>
    <t>20202155024714</t>
  </si>
  <si>
    <t>20202155024715</t>
  </si>
  <si>
    <t>20202155024716</t>
  </si>
  <si>
    <t>20202155024717</t>
  </si>
  <si>
    <t>20202155024718</t>
  </si>
  <si>
    <t>2020215502481</t>
  </si>
  <si>
    <t>2020215502482</t>
  </si>
  <si>
    <t>2020215502483</t>
  </si>
  <si>
    <t>2020215502484</t>
  </si>
  <si>
    <t>2020215502485</t>
  </si>
  <si>
    <t>2020215502486</t>
  </si>
  <si>
    <t>2020215502487</t>
  </si>
  <si>
    <t>2020215502488</t>
  </si>
  <si>
    <t>2020215502489</t>
  </si>
  <si>
    <t>20202155024810</t>
  </si>
  <si>
    <t>20202155024811</t>
  </si>
  <si>
    <t>20202155024812</t>
  </si>
  <si>
    <t>20202155024813</t>
  </si>
  <si>
    <t>20202155024814</t>
  </si>
  <si>
    <t>20202155024815</t>
  </si>
  <si>
    <t>20202155024816</t>
  </si>
  <si>
    <t>20202155024817</t>
  </si>
  <si>
    <t>20202155024818</t>
  </si>
  <si>
    <t>2020215502491</t>
  </si>
  <si>
    <t>2020215502492</t>
  </si>
  <si>
    <t>2020215502493</t>
  </si>
  <si>
    <t>2020215502494</t>
  </si>
  <si>
    <t>2020215502495</t>
  </si>
  <si>
    <t>2020215502496</t>
  </si>
  <si>
    <t>2020215502497</t>
  </si>
  <si>
    <t>2020215502498</t>
  </si>
  <si>
    <t>2020215502499</t>
  </si>
  <si>
    <t>20202155024910</t>
  </si>
  <si>
    <t>20202155024911</t>
  </si>
  <si>
    <t>20202155024912</t>
  </si>
  <si>
    <t>20202155024913</t>
  </si>
  <si>
    <t>20202155024914</t>
  </si>
  <si>
    <t>20202155024915</t>
  </si>
  <si>
    <t>20202155024916</t>
  </si>
  <si>
    <t>20202155024917</t>
  </si>
  <si>
    <t>20202155024918</t>
  </si>
  <si>
    <t>2020215502511</t>
  </si>
  <si>
    <t>2020215502521</t>
  </si>
  <si>
    <t>2020215502611</t>
  </si>
  <si>
    <t>2020215502621</t>
  </si>
  <si>
    <t>2020215502711</t>
  </si>
  <si>
    <t>2020215502721</t>
  </si>
  <si>
    <t>2020215502731</t>
  </si>
  <si>
    <t>2020215502741</t>
  </si>
  <si>
    <t>2020215502751</t>
  </si>
  <si>
    <t>2020215502761</t>
  </si>
  <si>
    <t>2020215502771</t>
  </si>
  <si>
    <t>2020215502781</t>
  </si>
  <si>
    <t>2020215502791</t>
  </si>
  <si>
    <t>20202155027101</t>
  </si>
  <si>
    <t>20202155027111</t>
  </si>
  <si>
    <t>20202155027121</t>
  </si>
  <si>
    <t>20202155027131</t>
  </si>
  <si>
    <t>20202155027141</t>
  </si>
  <si>
    <t>20202155027151</t>
  </si>
  <si>
    <t>20202155027161</t>
  </si>
  <si>
    <t>20202155027171</t>
  </si>
  <si>
    <t>20202155027181</t>
  </si>
  <si>
    <t>20202155027991</t>
  </si>
  <si>
    <t>2020215502811</t>
  </si>
  <si>
    <t>2020215502821</t>
  </si>
  <si>
    <t>2020215502831</t>
  </si>
  <si>
    <t>2020215502841</t>
  </si>
  <si>
    <t>20202155028991</t>
  </si>
  <si>
    <t>2020215502911</t>
  </si>
  <si>
    <t>2020215503011</t>
  </si>
  <si>
    <t>2020215503021</t>
  </si>
  <si>
    <t>2020215503031</t>
  </si>
  <si>
    <t>2020215503111</t>
  </si>
  <si>
    <t>2020215503121</t>
  </si>
  <si>
    <t>2020215503211</t>
  </si>
  <si>
    <t>2020215503221</t>
  </si>
  <si>
    <t>202021552111</t>
  </si>
  <si>
    <t>202021552121</t>
  </si>
  <si>
    <t>202021552211</t>
  </si>
  <si>
    <t>202021552221</t>
  </si>
  <si>
    <t>202021552231</t>
  </si>
  <si>
    <t>202021552241</t>
  </si>
  <si>
    <t>202021552251</t>
  </si>
  <si>
    <t>202021552261</t>
  </si>
  <si>
    <t>202021552271</t>
  </si>
  <si>
    <t>202021552281</t>
  </si>
  <si>
    <t>202021552291</t>
  </si>
  <si>
    <t>2020215522101</t>
  </si>
  <si>
    <t>2020215522111</t>
  </si>
  <si>
    <t>2020215522121</t>
  </si>
  <si>
    <t>2020215522131</t>
  </si>
  <si>
    <t>2020215522141</t>
  </si>
  <si>
    <t>2020215522151</t>
  </si>
  <si>
    <t>2020215522161</t>
  </si>
  <si>
    <t>2020215522171</t>
  </si>
  <si>
    <t>2020215522181</t>
  </si>
  <si>
    <t>2020215522991</t>
  </si>
  <si>
    <t>202021552311</t>
  </si>
  <si>
    <t>202021552321</t>
  </si>
  <si>
    <t>202021552331</t>
  </si>
  <si>
    <t>202021552341</t>
  </si>
  <si>
    <t>2020215523991</t>
  </si>
  <si>
    <t>202021552411</t>
  </si>
  <si>
    <t>202021552421</t>
  </si>
  <si>
    <t>202021552431</t>
  </si>
  <si>
    <t>202021552511</t>
  </si>
  <si>
    <t>202021552611</t>
  </si>
  <si>
    <t>202021552621</t>
  </si>
  <si>
    <t>202021552631</t>
  </si>
  <si>
    <t>202021552641</t>
  </si>
  <si>
    <t>2020215526991</t>
  </si>
  <si>
    <t>202021552711</t>
  </si>
  <si>
    <t>202021552721</t>
  </si>
  <si>
    <t>202021552731</t>
  </si>
  <si>
    <t>202021552741</t>
  </si>
  <si>
    <t>202021552751</t>
  </si>
  <si>
    <t>2020215527991</t>
  </si>
  <si>
    <t>202021552811</t>
  </si>
  <si>
    <t>202021552821</t>
  </si>
  <si>
    <t>202021552911</t>
  </si>
  <si>
    <t>202021552921</t>
  </si>
  <si>
    <t>202021552931</t>
  </si>
  <si>
    <t>2020215529991</t>
  </si>
  <si>
    <t>2020215521011</t>
  </si>
  <si>
    <t>2020215521021</t>
  </si>
  <si>
    <t>2020215521031</t>
  </si>
  <si>
    <t>2020215521041</t>
  </si>
  <si>
    <t>20202155210991</t>
  </si>
  <si>
    <t>2020215521111</t>
  </si>
  <si>
    <t>2020215521121</t>
  </si>
  <si>
    <t>2020215521211</t>
  </si>
  <si>
    <t>2020215521221</t>
  </si>
  <si>
    <t>2020215521311</t>
  </si>
  <si>
    <t>2020215521321</t>
  </si>
  <si>
    <t>2020215521331</t>
  </si>
  <si>
    <t>2020215521411</t>
  </si>
  <si>
    <t>2020215521531</t>
  </si>
  <si>
    <t>2020215521541</t>
  </si>
  <si>
    <t>2020215521551</t>
  </si>
  <si>
    <t>2020215521561</t>
  </si>
  <si>
    <t>2020215521571</t>
  </si>
  <si>
    <t>2020215521581</t>
  </si>
  <si>
    <t>2020215521591</t>
  </si>
  <si>
    <t>20202155215101</t>
  </si>
  <si>
    <t>20202155215111</t>
  </si>
  <si>
    <t>20202155215121</t>
  </si>
  <si>
    <t>20202155215131</t>
  </si>
  <si>
    <t>20202155215141</t>
  </si>
  <si>
    <t>20202155215151</t>
  </si>
  <si>
    <t>20202155215161</t>
  </si>
  <si>
    <t>20202155215171</t>
  </si>
  <si>
    <t>20202155215181</t>
  </si>
  <si>
    <t>20202155215191</t>
  </si>
  <si>
    <t>20202155215201</t>
  </si>
  <si>
    <t>20202155215991</t>
  </si>
  <si>
    <t>2020215521611</t>
  </si>
  <si>
    <t>2020215521612</t>
  </si>
  <si>
    <t>2020215521613</t>
  </si>
  <si>
    <t>2020215521614</t>
  </si>
  <si>
    <t>2020215521615</t>
  </si>
  <si>
    <t>2020215521616</t>
  </si>
  <si>
    <t>2020215521617</t>
  </si>
  <si>
    <t>2020215521618</t>
  </si>
  <si>
    <t>20202155216199</t>
  </si>
  <si>
    <t>2020215521621</t>
  </si>
  <si>
    <t>2020215521622</t>
  </si>
  <si>
    <t>2020215521623</t>
  </si>
  <si>
    <t>2020215521624</t>
  </si>
  <si>
    <t>2020215521625</t>
  </si>
  <si>
    <t>2020215521626</t>
  </si>
  <si>
    <t>2020215521627</t>
  </si>
  <si>
    <t>2020215521628</t>
  </si>
  <si>
    <t>20202155216299</t>
  </si>
  <si>
    <t>2020215521631</t>
  </si>
  <si>
    <t>2020215521632</t>
  </si>
  <si>
    <t>2020215521633</t>
  </si>
  <si>
    <t>2020215521634</t>
  </si>
  <si>
    <t>2020215521635</t>
  </si>
  <si>
    <t>2020215521636</t>
  </si>
  <si>
    <t>2020215521637</t>
  </si>
  <si>
    <t>2020215521638</t>
  </si>
  <si>
    <t>20202155216399</t>
  </si>
  <si>
    <t>2020215521641</t>
  </si>
  <si>
    <t>2020215521642</t>
  </si>
  <si>
    <t>2020215521643</t>
  </si>
  <si>
    <t>2020215521644</t>
  </si>
  <si>
    <t>2020215521645</t>
  </si>
  <si>
    <t>2020215521646</t>
  </si>
  <si>
    <t>2020215521647</t>
  </si>
  <si>
    <t>2020215521648</t>
  </si>
  <si>
    <t>20202155216499</t>
  </si>
  <si>
    <t>2020215521651</t>
  </si>
  <si>
    <t>2020215521652</t>
  </si>
  <si>
    <t>2020215521653</t>
  </si>
  <si>
    <t>2020215521654</t>
  </si>
  <si>
    <t>2020215521655</t>
  </si>
  <si>
    <t>2020215521656</t>
  </si>
  <si>
    <t>2020215521657</t>
  </si>
  <si>
    <t>2020215521658</t>
  </si>
  <si>
    <t>20202155216599</t>
  </si>
  <si>
    <t>20202155216991</t>
  </si>
  <si>
    <t>20202155216992</t>
  </si>
  <si>
    <t>20202155216993</t>
  </si>
  <si>
    <t>20202155216994</t>
  </si>
  <si>
    <t>20202155216995</t>
  </si>
  <si>
    <t>20202155216996</t>
  </si>
  <si>
    <t>20202155216997</t>
  </si>
  <si>
    <t>20202155216998</t>
  </si>
  <si>
    <t>202021552169999</t>
  </si>
  <si>
    <t>2020215521711</t>
  </si>
  <si>
    <t>2020215521721</t>
  </si>
  <si>
    <t>2020215521731</t>
  </si>
  <si>
    <t>2020215521741</t>
  </si>
  <si>
    <t>2020215521751</t>
  </si>
  <si>
    <t>2020215521761</t>
  </si>
  <si>
    <t>2020215521771</t>
  </si>
  <si>
    <t>20202155217991</t>
  </si>
  <si>
    <t>2020215521811</t>
  </si>
  <si>
    <t>2020215521821</t>
  </si>
  <si>
    <t>2020215521911</t>
  </si>
  <si>
    <t>2020215521921</t>
  </si>
  <si>
    <t>2020215521931</t>
  </si>
  <si>
    <t>2020215521941</t>
  </si>
  <si>
    <t>2020215521951</t>
  </si>
  <si>
    <t>2020215521961</t>
  </si>
  <si>
    <t>2020215521971</t>
  </si>
  <si>
    <t>2020215521981</t>
  </si>
  <si>
    <t>2020215521991</t>
  </si>
  <si>
    <t>20202155219101</t>
  </si>
  <si>
    <t>20202155219991</t>
  </si>
  <si>
    <t>2020215522011</t>
  </si>
  <si>
    <t>2020215522021</t>
  </si>
  <si>
    <t>2020215522031</t>
  </si>
  <si>
    <t>2020215522041</t>
  </si>
  <si>
    <t>20202155220991</t>
  </si>
  <si>
    <t>20202155221111</t>
  </si>
  <si>
    <t>20202155221211</t>
  </si>
  <si>
    <t>20202155221311</t>
  </si>
  <si>
    <t>2020215522211</t>
  </si>
  <si>
    <t>2020215522221</t>
  </si>
  <si>
    <t>20202155222991</t>
  </si>
  <si>
    <t>2020215522311</t>
  </si>
  <si>
    <t>2020215522321</t>
  </si>
  <si>
    <t>2020215522411</t>
  </si>
  <si>
    <t>2020215522412</t>
  </si>
  <si>
    <t>2020215522413</t>
  </si>
  <si>
    <t>2020215522414</t>
  </si>
  <si>
    <t>2020215522415</t>
  </si>
  <si>
    <t>2020215522416</t>
  </si>
  <si>
    <t>2020215522417</t>
  </si>
  <si>
    <t>2020215522418</t>
  </si>
  <si>
    <t>2020215522419</t>
  </si>
  <si>
    <t>20202155224110</t>
  </si>
  <si>
    <t>20202155224111</t>
  </si>
  <si>
    <t>20202155224112</t>
  </si>
  <si>
    <t>20202155224113</t>
  </si>
  <si>
    <t>20202155224114</t>
  </si>
  <si>
    <t>20202155224115</t>
  </si>
  <si>
    <t>20202155224116</t>
  </si>
  <si>
    <t>20202155224117</t>
  </si>
  <si>
    <t>20202155224118</t>
  </si>
  <si>
    <t>2020215522421</t>
  </si>
  <si>
    <t>2020215522422</t>
  </si>
  <si>
    <t>2020215522423</t>
  </si>
  <si>
    <t>2020215522424</t>
  </si>
  <si>
    <t>2020215522425</t>
  </si>
  <si>
    <t>2020215522426</t>
  </si>
  <si>
    <t>2020215522427</t>
  </si>
  <si>
    <t>2020215522428</t>
  </si>
  <si>
    <t>2020215522429</t>
  </si>
  <si>
    <t>20202155224210</t>
  </si>
  <si>
    <t>20202155224211</t>
  </si>
  <si>
    <t>20202155224212</t>
  </si>
  <si>
    <t>20202155224213</t>
  </si>
  <si>
    <t>20202155224214</t>
  </si>
  <si>
    <t>20202155224215</t>
  </si>
  <si>
    <t>20202155224216</t>
  </si>
  <si>
    <t>20202155224217</t>
  </si>
  <si>
    <t>20202155224218</t>
  </si>
  <si>
    <t>2020215522431</t>
  </si>
  <si>
    <t>2020215522432</t>
  </si>
  <si>
    <t>2020215522433</t>
  </si>
  <si>
    <t>2020215522434</t>
  </si>
  <si>
    <t>2020215522435</t>
  </si>
  <si>
    <t>2020215522436</t>
  </si>
  <si>
    <t>2020215522437</t>
  </si>
  <si>
    <t>2020215522438</t>
  </si>
  <si>
    <t>2020215522439</t>
  </si>
  <si>
    <t>20202155224310</t>
  </si>
  <si>
    <t>20202155224311</t>
  </si>
  <si>
    <t>20202155224312</t>
  </si>
  <si>
    <t>20202155224313</t>
  </si>
  <si>
    <t>20202155224314</t>
  </si>
  <si>
    <t>20202155224315</t>
  </si>
  <si>
    <t>20202155224316</t>
  </si>
  <si>
    <t>20202155224317</t>
  </si>
  <si>
    <t>20202155224318</t>
  </si>
  <si>
    <t>2020215522441</t>
  </si>
  <si>
    <t>2020215522442</t>
  </si>
  <si>
    <t>2020215522443</t>
  </si>
  <si>
    <t>2020215522444</t>
  </si>
  <si>
    <t>2020215522445</t>
  </si>
  <si>
    <t>2020215522446</t>
  </si>
  <si>
    <t>2020215522447</t>
  </si>
  <si>
    <t>2020215522448</t>
  </si>
  <si>
    <t>2020215522449</t>
  </si>
  <si>
    <t>20202155224410</t>
  </si>
  <si>
    <t>20202155224411</t>
  </si>
  <si>
    <t>20202155224412</t>
  </si>
  <si>
    <t>20202155224413</t>
  </si>
  <si>
    <t>20202155224414</t>
  </si>
  <si>
    <t>20202155224415</t>
  </si>
  <si>
    <t>20202155224416</t>
  </si>
  <si>
    <t>20202155224417</t>
  </si>
  <si>
    <t>20202155224418</t>
  </si>
  <si>
    <t>2020215522451</t>
  </si>
  <si>
    <t>2020215522452</t>
  </si>
  <si>
    <t>2020215522453</t>
  </si>
  <si>
    <t>2020215522454</t>
  </si>
  <si>
    <t>2020215522455</t>
  </si>
  <si>
    <t>2020215522456</t>
  </si>
  <si>
    <t>2020215522457</t>
  </si>
  <si>
    <t>2020215522458</t>
  </si>
  <si>
    <t>2020215522459</t>
  </si>
  <si>
    <t>20202155224510</t>
  </si>
  <si>
    <t>20202155224511</t>
  </si>
  <si>
    <t>20202155224512</t>
  </si>
  <si>
    <t>20202155224513</t>
  </si>
  <si>
    <t>20202155224514</t>
  </si>
  <si>
    <t>20202155224515</t>
  </si>
  <si>
    <t>20202155224516</t>
  </si>
  <si>
    <t>20202155224517</t>
  </si>
  <si>
    <t>20202155224518</t>
  </si>
  <si>
    <t>2020215522461</t>
  </si>
  <si>
    <t>2020215522462</t>
  </si>
  <si>
    <t>2020215522463</t>
  </si>
  <si>
    <t>2020215522464</t>
  </si>
  <si>
    <t>2020215522465</t>
  </si>
  <si>
    <t>2020215522466</t>
  </si>
  <si>
    <t>2020215522467</t>
  </si>
  <si>
    <t>2020215522468</t>
  </si>
  <si>
    <t>2020215522469</t>
  </si>
  <si>
    <t>20202155224610</t>
  </si>
  <si>
    <t>20202155224611</t>
  </si>
  <si>
    <t>20202155224612</t>
  </si>
  <si>
    <t>20202155224613</t>
  </si>
  <si>
    <t>20202155224614</t>
  </si>
  <si>
    <t>20202155224615</t>
  </si>
  <si>
    <t>20202155224616</t>
  </si>
  <si>
    <t>20202155224617</t>
  </si>
  <si>
    <t>20202155224618</t>
  </si>
  <si>
    <t>2020215522471</t>
  </si>
  <si>
    <t>2020215522472</t>
  </si>
  <si>
    <t>2020215522473</t>
  </si>
  <si>
    <t>2020215522474</t>
  </si>
  <si>
    <t>2020215522475</t>
  </si>
  <si>
    <t>2020215522476</t>
  </si>
  <si>
    <t>2020215522477</t>
  </si>
  <si>
    <t>2020215522478</t>
  </si>
  <si>
    <t>2020215522479</t>
  </si>
  <si>
    <t>20202155224710</t>
  </si>
  <si>
    <t>20202155224711</t>
  </si>
  <si>
    <t>20202155224712</t>
  </si>
  <si>
    <t>20202155224713</t>
  </si>
  <si>
    <t>20202155224714</t>
  </si>
  <si>
    <t>20202155224715</t>
  </si>
  <si>
    <t>20202155224716</t>
  </si>
  <si>
    <t>20202155224717</t>
  </si>
  <si>
    <t>20202155224718</t>
  </si>
  <si>
    <t>2020215522481</t>
  </si>
  <si>
    <t>2020215522482</t>
  </si>
  <si>
    <t>2020215522483</t>
  </si>
  <si>
    <t>2020215522484</t>
  </si>
  <si>
    <t>2020215522485</t>
  </si>
  <si>
    <t>2020215522486</t>
  </si>
  <si>
    <t>2020215522487</t>
  </si>
  <si>
    <t>2020215522488</t>
  </si>
  <si>
    <t>2020215522489</t>
  </si>
  <si>
    <t>20202155224810</t>
  </si>
  <si>
    <t>20202155224811</t>
  </si>
  <si>
    <t>20202155224812</t>
  </si>
  <si>
    <t>20202155224813</t>
  </si>
  <si>
    <t>20202155224814</t>
  </si>
  <si>
    <t>20202155224815</t>
  </si>
  <si>
    <t>20202155224816</t>
  </si>
  <si>
    <t>20202155224817</t>
  </si>
  <si>
    <t>20202155224818</t>
  </si>
  <si>
    <t>2020215522491</t>
  </si>
  <si>
    <t>2020215522492</t>
  </si>
  <si>
    <t>2020215522493</t>
  </si>
  <si>
    <t>2020215522494</t>
  </si>
  <si>
    <t>2020215522495</t>
  </si>
  <si>
    <t>2020215522496</t>
  </si>
  <si>
    <t>2020215522497</t>
  </si>
  <si>
    <t>2020215522498</t>
  </si>
  <si>
    <t>2020215522499</t>
  </si>
  <si>
    <t>20202155224910</t>
  </si>
  <si>
    <t>20202155224911</t>
  </si>
  <si>
    <t>20202155224912</t>
  </si>
  <si>
    <t>20202155224913</t>
  </si>
  <si>
    <t>20202155224914</t>
  </si>
  <si>
    <t>20202155224915</t>
  </si>
  <si>
    <t>20202155224916</t>
  </si>
  <si>
    <t>20202155224917</t>
  </si>
  <si>
    <t>20202155224918</t>
  </si>
  <si>
    <t>2020215522511</t>
  </si>
  <si>
    <t>2020215522521</t>
  </si>
  <si>
    <t>2020215522611</t>
  </si>
  <si>
    <t>2020215522621</t>
  </si>
  <si>
    <t>2020215522711</t>
  </si>
  <si>
    <t>2020215522721</t>
  </si>
  <si>
    <t>2020215522731</t>
  </si>
  <si>
    <t>2020215522741</t>
  </si>
  <si>
    <t>2020215522751</t>
  </si>
  <si>
    <t>2020215522761</t>
  </si>
  <si>
    <t>2020215522771</t>
  </si>
  <si>
    <t>2020215522781</t>
  </si>
  <si>
    <t>2020215522791</t>
  </si>
  <si>
    <t>20202155227101</t>
  </si>
  <si>
    <t>20202155227111</t>
  </si>
  <si>
    <t>20202155227121</t>
  </si>
  <si>
    <t>20202155227131</t>
  </si>
  <si>
    <t>20202155227141</t>
  </si>
  <si>
    <t>20202155227151</t>
  </si>
  <si>
    <t>20202155227161</t>
  </si>
  <si>
    <t>20202155227171</t>
  </si>
  <si>
    <t>20202155227181</t>
  </si>
  <si>
    <t>20202155227991</t>
  </si>
  <si>
    <t>2020215522811</t>
  </si>
  <si>
    <t>2020215522821</t>
  </si>
  <si>
    <t>2020215522831</t>
  </si>
  <si>
    <t>2020215522841</t>
  </si>
  <si>
    <t>20202155228991</t>
  </si>
  <si>
    <t>2020215522911</t>
  </si>
  <si>
    <t>2020215523011</t>
  </si>
  <si>
    <t>2020215523021</t>
  </si>
  <si>
    <t>2020215523031</t>
  </si>
  <si>
    <t>2020215523111</t>
  </si>
  <si>
    <t>2020215523121</t>
  </si>
  <si>
    <t>2020215523211</t>
  </si>
  <si>
    <t>2020215523221</t>
  </si>
  <si>
    <t>202021596111</t>
  </si>
  <si>
    <t>202021596121</t>
  </si>
  <si>
    <t>202021596211</t>
  </si>
  <si>
    <t>202021596221</t>
  </si>
  <si>
    <t>202021596231</t>
  </si>
  <si>
    <t>202021596241</t>
  </si>
  <si>
    <t>202021596251</t>
  </si>
  <si>
    <t>202021596261</t>
  </si>
  <si>
    <t>202021596271</t>
  </si>
  <si>
    <t>202021596281</t>
  </si>
  <si>
    <t>202021596291</t>
  </si>
  <si>
    <t>2020215962101</t>
  </si>
  <si>
    <t>2020215962111</t>
  </si>
  <si>
    <t>2020215962121</t>
  </si>
  <si>
    <t>2020215962131</t>
  </si>
  <si>
    <t>2020215962141</t>
  </si>
  <si>
    <t>2020215962151</t>
  </si>
  <si>
    <t>2020215962161</t>
  </si>
  <si>
    <t>2020215962171</t>
  </si>
  <si>
    <t>2020215962181</t>
  </si>
  <si>
    <t>2020215962991</t>
  </si>
  <si>
    <t>202021596311</t>
  </si>
  <si>
    <t>202021596321</t>
  </si>
  <si>
    <t>202021596331</t>
  </si>
  <si>
    <t>202021596341</t>
  </si>
  <si>
    <t>2020215963991</t>
  </si>
  <si>
    <t>202021596411</t>
  </si>
  <si>
    <t>202021596421</t>
  </si>
  <si>
    <t>202021596431</t>
  </si>
  <si>
    <t>202021596511</t>
  </si>
  <si>
    <t>202021596611</t>
  </si>
  <si>
    <t>202021596621</t>
  </si>
  <si>
    <t>202021596631</t>
  </si>
  <si>
    <t>202021596641</t>
  </si>
  <si>
    <t>2020215966991</t>
  </si>
  <si>
    <t>202021596711</t>
  </si>
  <si>
    <t>202021596721</t>
  </si>
  <si>
    <t>202021596731</t>
  </si>
  <si>
    <t>202021596741</t>
  </si>
  <si>
    <t>202021596751</t>
  </si>
  <si>
    <t>2020215967991</t>
  </si>
  <si>
    <t>202021596811</t>
  </si>
  <si>
    <t>202021596821</t>
  </si>
  <si>
    <t>202021596911</t>
  </si>
  <si>
    <t>202021596921</t>
  </si>
  <si>
    <t>202021596931</t>
  </si>
  <si>
    <t>2020215969991</t>
  </si>
  <si>
    <t>2020215961011</t>
  </si>
  <si>
    <t>2020215961021</t>
  </si>
  <si>
    <t>2020215961031</t>
  </si>
  <si>
    <t>2020215961041</t>
  </si>
  <si>
    <t>20202159610991</t>
  </si>
  <si>
    <t>2020215961111</t>
  </si>
  <si>
    <t>2020215961121</t>
  </si>
  <si>
    <t>2020215961211</t>
  </si>
  <si>
    <t>2020215961221</t>
  </si>
  <si>
    <t>2020215961311</t>
  </si>
  <si>
    <t>2020215961321</t>
  </si>
  <si>
    <t>2020215961331</t>
  </si>
  <si>
    <t>2020215961411</t>
  </si>
  <si>
    <t>2020215961531</t>
  </si>
  <si>
    <t>2020215961541</t>
  </si>
  <si>
    <t>2020215961551</t>
  </si>
  <si>
    <t>2020215961561</t>
  </si>
  <si>
    <t>2020215961571</t>
  </si>
  <si>
    <t>2020215961581</t>
  </si>
  <si>
    <t>2020215961591</t>
  </si>
  <si>
    <t>20202159615101</t>
  </si>
  <si>
    <t>20202159615111</t>
  </si>
  <si>
    <t>20202159615121</t>
  </si>
  <si>
    <t>20202159615131</t>
  </si>
  <si>
    <t>20202159615141</t>
  </si>
  <si>
    <t>20202159615151</t>
  </si>
  <si>
    <t>20202159615161</t>
  </si>
  <si>
    <t>20202159615171</t>
  </si>
  <si>
    <t>20202159615181</t>
  </si>
  <si>
    <t>20202159615191</t>
  </si>
  <si>
    <t>20202159615201</t>
  </si>
  <si>
    <t>20202159615991</t>
  </si>
  <si>
    <t>2020215961611</t>
  </si>
  <si>
    <t>2020215961612</t>
  </si>
  <si>
    <t>2020215961613</t>
  </si>
  <si>
    <t>2020215961614</t>
  </si>
  <si>
    <t>2020215961615</t>
  </si>
  <si>
    <t>2020215961616</t>
  </si>
  <si>
    <t>2020215961617</t>
  </si>
  <si>
    <t>2020215961618</t>
  </si>
  <si>
    <t>20202159616199</t>
  </si>
  <si>
    <t>2020215961621</t>
  </si>
  <si>
    <t>2020215961622</t>
  </si>
  <si>
    <t>2020215961623</t>
  </si>
  <si>
    <t>2020215961624</t>
  </si>
  <si>
    <t>2020215961625</t>
  </si>
  <si>
    <t>2020215961626</t>
  </si>
  <si>
    <t>2020215961627</t>
  </si>
  <si>
    <t>2020215961628</t>
  </si>
  <si>
    <t>20202159616299</t>
  </si>
  <si>
    <t>2020215961631</t>
  </si>
  <si>
    <t>2020215961632</t>
  </si>
  <si>
    <t>2020215961633</t>
  </si>
  <si>
    <t>2020215961634</t>
  </si>
  <si>
    <t>2020215961635</t>
  </si>
  <si>
    <t>2020215961636</t>
  </si>
  <si>
    <t>2020215961637</t>
  </si>
  <si>
    <t>2020215961638</t>
  </si>
  <si>
    <t>20202159616399</t>
  </si>
  <si>
    <t>2020215961641</t>
  </si>
  <si>
    <t>2020215961642</t>
  </si>
  <si>
    <t>2020215961643</t>
  </si>
  <si>
    <t>2020215961644</t>
  </si>
  <si>
    <t>2020215961645</t>
  </si>
  <si>
    <t>2020215961646</t>
  </si>
  <si>
    <t>2020215961647</t>
  </si>
  <si>
    <t>2020215961648</t>
  </si>
  <si>
    <t>20202159616499</t>
  </si>
  <si>
    <t>2020215961651</t>
  </si>
  <si>
    <t>2020215961652</t>
  </si>
  <si>
    <t>2020215961653</t>
  </si>
  <si>
    <t>2020215961654</t>
  </si>
  <si>
    <t>2020215961655</t>
  </si>
  <si>
    <t>2020215961656</t>
  </si>
  <si>
    <t>2020215961657</t>
  </si>
  <si>
    <t>2020215961658</t>
  </si>
  <si>
    <t>20202159616599</t>
  </si>
  <si>
    <t>20202159616991</t>
  </si>
  <si>
    <t>20202159616992</t>
  </si>
  <si>
    <t>20202159616993</t>
  </si>
  <si>
    <t>20202159616994</t>
  </si>
  <si>
    <t>20202159616995</t>
  </si>
  <si>
    <t>20202159616996</t>
  </si>
  <si>
    <t>20202159616997</t>
  </si>
  <si>
    <t>20202159616998</t>
  </si>
  <si>
    <t>202021596169999</t>
  </si>
  <si>
    <t>2020215961711</t>
  </si>
  <si>
    <t>2020215961721</t>
  </si>
  <si>
    <t>2020215961731</t>
  </si>
  <si>
    <t>2020215961741</t>
  </si>
  <si>
    <t>2020215961751</t>
  </si>
  <si>
    <t>2020215961761</t>
  </si>
  <si>
    <t>2020215961771</t>
  </si>
  <si>
    <t>20202159617991</t>
  </si>
  <si>
    <t>2020215961811</t>
  </si>
  <si>
    <t>2020215961821</t>
  </si>
  <si>
    <t>2020215961911</t>
  </si>
  <si>
    <t>2020215961921</t>
  </si>
  <si>
    <t>2020215961931</t>
  </si>
  <si>
    <t>2020215961941</t>
  </si>
  <si>
    <t>2020215961951</t>
  </si>
  <si>
    <t>2020215961961</t>
  </si>
  <si>
    <t>2020215961971</t>
  </si>
  <si>
    <t>2020215961981</t>
  </si>
  <si>
    <t>2020215961991</t>
  </si>
  <si>
    <t>20202159619101</t>
  </si>
  <si>
    <t>20202159619991</t>
  </si>
  <si>
    <t>2020215962011</t>
  </si>
  <si>
    <t>2020215962021</t>
  </si>
  <si>
    <t>2020215962031</t>
  </si>
  <si>
    <t>2020215962041</t>
  </si>
  <si>
    <t>20202159620991</t>
  </si>
  <si>
    <t>20202159621111</t>
  </si>
  <si>
    <t>20202159621211</t>
  </si>
  <si>
    <t>20202159621311</t>
  </si>
  <si>
    <t>2020215962211</t>
  </si>
  <si>
    <t>2020215962221</t>
  </si>
  <si>
    <t>20202159622991</t>
  </si>
  <si>
    <t>2020215962311</t>
  </si>
  <si>
    <t>2020215962321</t>
  </si>
  <si>
    <t>2020215962411</t>
  </si>
  <si>
    <t>2020215962412</t>
  </si>
  <si>
    <t>2020215962413</t>
  </si>
  <si>
    <t>2020215962414</t>
  </si>
  <si>
    <t>2020215962415</t>
  </si>
  <si>
    <t>2020215962416</t>
  </si>
  <si>
    <t>2020215962417</t>
  </si>
  <si>
    <t>2020215962418</t>
  </si>
  <si>
    <t>2020215962419</t>
  </si>
  <si>
    <t>20202159624110</t>
  </si>
  <si>
    <t>20202159624111</t>
  </si>
  <si>
    <t>20202159624112</t>
  </si>
  <si>
    <t>20202159624113</t>
  </si>
  <si>
    <t>20202159624114</t>
  </si>
  <si>
    <t>20202159624115</t>
  </si>
  <si>
    <t>20202159624116</t>
  </si>
  <si>
    <t>20202159624117</t>
  </si>
  <si>
    <t>20202159624118</t>
  </si>
  <si>
    <t>2020215962421</t>
  </si>
  <si>
    <t>2020215962422</t>
  </si>
  <si>
    <t>2020215962423</t>
  </si>
  <si>
    <t>2020215962424</t>
  </si>
  <si>
    <t>2020215962425</t>
  </si>
  <si>
    <t>2020215962426</t>
  </si>
  <si>
    <t>2020215962427</t>
  </si>
  <si>
    <t>2020215962428</t>
  </si>
  <si>
    <t>2020215962429</t>
  </si>
  <si>
    <t>20202159624210</t>
  </si>
  <si>
    <t>20202159624211</t>
  </si>
  <si>
    <t>20202159624212</t>
  </si>
  <si>
    <t>20202159624213</t>
  </si>
  <si>
    <t>20202159624214</t>
  </si>
  <si>
    <t>20202159624215</t>
  </si>
  <si>
    <t>20202159624216</t>
  </si>
  <si>
    <t>20202159624217</t>
  </si>
  <si>
    <t>20202159624218</t>
  </si>
  <si>
    <t>2020215962431</t>
  </si>
  <si>
    <t>2020215962432</t>
  </si>
  <si>
    <t>2020215962433</t>
  </si>
  <si>
    <t>2020215962434</t>
  </si>
  <si>
    <t>2020215962435</t>
  </si>
  <si>
    <t>2020215962436</t>
  </si>
  <si>
    <t>2020215962437</t>
  </si>
  <si>
    <t>2020215962438</t>
  </si>
  <si>
    <t>2020215962439</t>
  </si>
  <si>
    <t>20202159624310</t>
  </si>
  <si>
    <t>20202159624311</t>
  </si>
  <si>
    <t>20202159624312</t>
  </si>
  <si>
    <t>20202159624313</t>
  </si>
  <si>
    <t>20202159624314</t>
  </si>
  <si>
    <t>20202159624315</t>
  </si>
  <si>
    <t>20202159624316</t>
  </si>
  <si>
    <t>20202159624317</t>
  </si>
  <si>
    <t>20202159624318</t>
  </si>
  <si>
    <t>2020215962441</t>
  </si>
  <si>
    <t>2020215962442</t>
  </si>
  <si>
    <t>2020215962443</t>
  </si>
  <si>
    <t>2020215962444</t>
  </si>
  <si>
    <t>2020215962445</t>
  </si>
  <si>
    <t>2020215962446</t>
  </si>
  <si>
    <t>2020215962447</t>
  </si>
  <si>
    <t>2020215962448</t>
  </si>
  <si>
    <t>2020215962449</t>
  </si>
  <si>
    <t>20202159624410</t>
  </si>
  <si>
    <t>20202159624411</t>
  </si>
  <si>
    <t>20202159624412</t>
  </si>
  <si>
    <t>20202159624413</t>
  </si>
  <si>
    <t>20202159624414</t>
  </si>
  <si>
    <t>20202159624415</t>
  </si>
  <si>
    <t>20202159624416</t>
  </si>
  <si>
    <t>20202159624417</t>
  </si>
  <si>
    <t>20202159624418</t>
  </si>
  <si>
    <t>2020215962451</t>
  </si>
  <si>
    <t>2020215962452</t>
  </si>
  <si>
    <t>2020215962453</t>
  </si>
  <si>
    <t>2020215962454</t>
  </si>
  <si>
    <t>2020215962455</t>
  </si>
  <si>
    <t>2020215962456</t>
  </si>
  <si>
    <t>2020215962457</t>
  </si>
  <si>
    <t>2020215962458</t>
  </si>
  <si>
    <t>2020215962459</t>
  </si>
  <si>
    <t>20202159624510</t>
  </si>
  <si>
    <t>20202159624511</t>
  </si>
  <si>
    <t>20202159624512</t>
  </si>
  <si>
    <t>20202159624513</t>
  </si>
  <si>
    <t>20202159624514</t>
  </si>
  <si>
    <t>20202159624515</t>
  </si>
  <si>
    <t>20202159624516</t>
  </si>
  <si>
    <t>20202159624517</t>
  </si>
  <si>
    <t>20202159624518</t>
  </si>
  <si>
    <t>2020215962461</t>
  </si>
  <si>
    <t>2020215962462</t>
  </si>
  <si>
    <t>2020215962463</t>
  </si>
  <si>
    <t>2020215962464</t>
  </si>
  <si>
    <t>2020215962465</t>
  </si>
  <si>
    <t>2020215962466</t>
  </si>
  <si>
    <t>2020215962467</t>
  </si>
  <si>
    <t>2020215962468</t>
  </si>
  <si>
    <t>2020215962469</t>
  </si>
  <si>
    <t>20202159624610</t>
  </si>
  <si>
    <t>20202159624611</t>
  </si>
  <si>
    <t>20202159624612</t>
  </si>
  <si>
    <t>20202159624613</t>
  </si>
  <si>
    <t>20202159624614</t>
  </si>
  <si>
    <t>20202159624615</t>
  </si>
  <si>
    <t>20202159624616</t>
  </si>
  <si>
    <t>20202159624617</t>
  </si>
  <si>
    <t>20202159624618</t>
  </si>
  <si>
    <t>2020215962471</t>
  </si>
  <si>
    <t>2020215962472</t>
  </si>
  <si>
    <t>2020215962473</t>
  </si>
  <si>
    <t>2020215962474</t>
  </si>
  <si>
    <t>2020215962475</t>
  </si>
  <si>
    <t>2020215962476</t>
  </si>
  <si>
    <t>2020215962477</t>
  </si>
  <si>
    <t>2020215962478</t>
  </si>
  <si>
    <t>2020215962479</t>
  </si>
  <si>
    <t>20202159624710</t>
  </si>
  <si>
    <t>20202159624711</t>
  </si>
  <si>
    <t>20202159624712</t>
  </si>
  <si>
    <t>20202159624713</t>
  </si>
  <si>
    <t>20202159624714</t>
  </si>
  <si>
    <t>20202159624715</t>
  </si>
  <si>
    <t>20202159624716</t>
  </si>
  <si>
    <t>20202159624717</t>
  </si>
  <si>
    <t>20202159624718</t>
  </si>
  <si>
    <t>2020215962481</t>
  </si>
  <si>
    <t>2020215962482</t>
  </si>
  <si>
    <t>2020215962483</t>
  </si>
  <si>
    <t>2020215962484</t>
  </si>
  <si>
    <t>2020215962485</t>
  </si>
  <si>
    <t>2020215962486</t>
  </si>
  <si>
    <t>2020215962487</t>
  </si>
  <si>
    <t>2020215962488</t>
  </si>
  <si>
    <t>2020215962489</t>
  </si>
  <si>
    <t>20202159624810</t>
  </si>
  <si>
    <t>20202159624811</t>
  </si>
  <si>
    <t>20202159624812</t>
  </si>
  <si>
    <t>20202159624813</t>
  </si>
  <si>
    <t>20202159624814</t>
  </si>
  <si>
    <t>20202159624815</t>
  </si>
  <si>
    <t>20202159624816</t>
  </si>
  <si>
    <t>20202159624817</t>
  </si>
  <si>
    <t>20202159624818</t>
  </si>
  <si>
    <t>2020215962491</t>
  </si>
  <si>
    <t>2020215962492</t>
  </si>
  <si>
    <t>2020215962493</t>
  </si>
  <si>
    <t>2020215962494</t>
  </si>
  <si>
    <t>2020215962495</t>
  </si>
  <si>
    <t>2020215962496</t>
  </si>
  <si>
    <t>2020215962497</t>
  </si>
  <si>
    <t>2020215962498</t>
  </si>
  <si>
    <t>2020215962499</t>
  </si>
  <si>
    <t>20202159624910</t>
  </si>
  <si>
    <t>20202159624911</t>
  </si>
  <si>
    <t>20202159624912</t>
  </si>
  <si>
    <t>20202159624913</t>
  </si>
  <si>
    <t>20202159624914</t>
  </si>
  <si>
    <t>20202159624915</t>
  </si>
  <si>
    <t>20202159624916</t>
  </si>
  <si>
    <t>20202159624917</t>
  </si>
  <si>
    <t>20202159624918</t>
  </si>
  <si>
    <t>2020215962511</t>
  </si>
  <si>
    <t>2020215962521</t>
  </si>
  <si>
    <t>2020215962611</t>
  </si>
  <si>
    <t>2020215962621</t>
  </si>
  <si>
    <t>2020215962711</t>
  </si>
  <si>
    <t>2020215962721</t>
  </si>
  <si>
    <t>2020215962731</t>
  </si>
  <si>
    <t>2020215962741</t>
  </si>
  <si>
    <t>2020215962751</t>
  </si>
  <si>
    <t>2020215962761</t>
  </si>
  <si>
    <t>2020215962771</t>
  </si>
  <si>
    <t>2020215962781</t>
  </si>
  <si>
    <t>2020215962791</t>
  </si>
  <si>
    <t>20202159627101</t>
  </si>
  <si>
    <t>20202159627111</t>
  </si>
  <si>
    <t>20202159627121</t>
  </si>
  <si>
    <t>20202159627131</t>
  </si>
  <si>
    <t>20202159627141</t>
  </si>
  <si>
    <t>20202159627151</t>
  </si>
  <si>
    <t>20202159627161</t>
  </si>
  <si>
    <t>20202159627171</t>
  </si>
  <si>
    <t>20202159627181</t>
  </si>
  <si>
    <t>20202159627991</t>
  </si>
  <si>
    <t>2020215962811</t>
  </si>
  <si>
    <t>2020215962821</t>
  </si>
  <si>
    <t>2020215962831</t>
  </si>
  <si>
    <t>2020215962841</t>
  </si>
  <si>
    <t>20202159628991</t>
  </si>
  <si>
    <t>2020215962911</t>
  </si>
  <si>
    <t>2020215963011</t>
  </si>
  <si>
    <t>2020215963021</t>
  </si>
  <si>
    <t>2020215963031</t>
  </si>
  <si>
    <t>2020215963111</t>
  </si>
  <si>
    <t>2020215963121</t>
  </si>
  <si>
    <t>2020215963211</t>
  </si>
  <si>
    <t>2020215963221</t>
  </si>
  <si>
    <t>Version 1</t>
  </si>
  <si>
    <t>Ferswn 1</t>
  </si>
  <si>
    <t>The number of adults who paid the flat-rate charge for care and support or support for carers during the year (If you don't use flat rates, please insert a zero and provide a comment explaining why this is).</t>
  </si>
  <si>
    <t>Nifer yr oedolion a dalodd y gyfradd dâl safonol am ofal a chymorth neu gymorth i ofalwyr yn ystod y flwyddyn (Os nad ydych yn defnyddio cyfraddau gwastad, rhowch sero a rhowch sylw yn esbonio pam mae hyn).</t>
  </si>
  <si>
    <t>Data items which have changed by more than 20% require an explanation for the change. Explanations must include reasons for the change and not simply indicate that a change has occurred or confirm the change. If data for the current year or previous year is missing, an explanation is required</t>
  </si>
  <si>
    <t>Mae angen i eitemau data sydd wedi newid mwy na 20% gynnwys esboniad am y newid. Mae'n rhaid i'r esboniadau gynnwys rhesymau am y newid ac nid dangos bod newid wedi digwydd neu gadarnhau y newid yn unig. Os yw data ar gyfer y flwyddyn gyfredol neu'r flwyddyn flaenorol ar goll, mae angen esboniad</t>
  </si>
  <si>
    <t>This metric is derived from AD/012.</t>
  </si>
  <si>
    <t>This metric is derived from AD/020.
Record the number of adults reported who were suspected of being at risk of abuse or neglect to the local authority during the year. 
Where an adult was reported to the local authority more than once during the year, count the adult only once.</t>
  </si>
  <si>
    <t xml:space="preserve">Cofnodwch nifer yr oedolion a adroddwyd i’r awdurdod lleol yn ystod y flwyddyn a adroddwyd fwy nag unwaith ar gyfer yr un categori o gamdriniaeth neu esgeulustod.
Gall oedolyn gael ei gyfrif AS/002 ac AS/003 (isod).
</t>
  </si>
  <si>
    <t xml:space="preserve">Cofnodwch nifer yr oedolion a adroddwyd i’r awdurdod lleol yn ystod y flwyddyn a adroddwyd ar gyfer gwahanol gategorïau o gamdriniaeth neu esgeulustod.
Dim ond unwaith y dylid cyfrif oedolyn, waeth faint o weithiau y cafodd ei adrodd ar gyfer gwahanol gategorïau o gamdriniaeth ac esgeulustod.
Gall oedolyn gael ei gyfrif AS/002 (uchod) ac AS/003.
</t>
  </si>
  <si>
    <t>AS/001 - Origianlly data item 1 in the Adult Safeguarding form</t>
  </si>
  <si>
    <t>AS/002 - Origianlly data item 2 in the Adult Safeguarding form</t>
  </si>
  <si>
    <t>AS/003 - Origianlly data item 3 in the Adult Safeguarding form</t>
  </si>
  <si>
    <t>rrrrr</t>
  </si>
  <si>
    <t>This metric is derived from AD/020.
Record the number of adults reported to the local authority during the year, who were reported for different categories of abuse or neglect. 
An adult should be counted once, regardless of how many times they had been reported for each different category of abuse or neglect. 
An adult may be counted under both AS/002 and AS/003.</t>
  </si>
  <si>
    <t>This metric is derived from AD/020.
Record the number of adults reported to the local authority during the year, who were reported more than once for the same category of abuse or neglect. 
An adult may be counted under both AS/002 and AS/003.</t>
  </si>
  <si>
    <t>This metric is derived from AD/020. Record the ethnicity of the adult suspected of being at risk.
The categories for ethnicity are: White; mixed ethnic group; Asian or Asian British; Black, African, Caribbean or Black British; other ethnic group; information not obtained; and information refused.
There should only be one ethnicity recorded for each report.
Include Gypsy and Irish Travellers under ‘White’.
Include Chinese or Chinese British under ‘Asian or Asian British’.
Include Arab under ‘Other ethnic group’.</t>
  </si>
  <si>
    <t xml:space="preserve">Cofnodwch ethnigrwydd yr oedolyn y credir ei fod yn wynebu risg.
Dyma’r categorïau ethnigrwydd: Gwyn; grŵp ethnig cymysg; Asiaidd neu Asiaidd Prydeinig; Du, Affricanaidd, Caribïaidd neu Ddu Brydeinig; grŵp ethnig arall; gwybodaeth heb ei chael; gwybodaeth wedi’i gwrthod.
Dim ond un ethnigrwydd y dylid ei gofnodi ar gyfer pob adroddiad.
Dylid cynnwys Sipsi neu Deithiwr Gwyddelig o dan ‘Gwyn’.
Dylid cynnwys Tsieineaidd neu Tsieineaidd Prydeinig o dan ‘Asiaidd neu Asiaidd Prydeinig’.
Dylid cynnwys Arab o dan ‘Grŵp ethnig arall’.
</t>
  </si>
  <si>
    <t xml:space="preserve">This metric is derived from AD/023.
For the total number of reports of an adult suspected of being at risk where it is necessary for enquires to be made, record all of the places where the alleged abuse or neglect occurred.
These are: own home; community; care home setting; and health setting.
More than one place of abuse or neglect may be recorded for each enquiry.
Community – includes relative’s home, home of alleged perpetrator
Care home setting – includes residential, nursing or respite place, NHS Trust Group home
Health setting – includes NHS hospital, independent hospital
Examples:
Ordinary tenancy - record as own home
Property mortgaged to the alleged victim or their partner - record as own home
Older person living at daughter’s home – record as wider community
Older person living in their own home and daughter moves in to assist with care - record as own home
College of further education, community college for night classes, 19 year old living at a residential school placement – record as community
Bed &amp; breakfast or Hotel – record as community.
</t>
  </si>
  <si>
    <t>AS/004a</t>
  </si>
  <si>
    <t>AS/004b</t>
  </si>
  <si>
    <t>AS/004c</t>
  </si>
  <si>
    <t>AS/004d</t>
  </si>
  <si>
    <t>AS/004e</t>
  </si>
  <si>
    <t>AS/004f</t>
  </si>
  <si>
    <t>AS/004g</t>
  </si>
  <si>
    <t>AS/004</t>
  </si>
  <si>
    <t>AS/005a</t>
  </si>
  <si>
    <t>AS/005b</t>
  </si>
  <si>
    <t>AS/005c</t>
  </si>
  <si>
    <t>AS/005d</t>
  </si>
  <si>
    <t>AS/005</t>
  </si>
  <si>
    <t>AS/006a</t>
  </si>
  <si>
    <t>AS/006b</t>
  </si>
  <si>
    <t>AS/004: Ethnicity</t>
  </si>
  <si>
    <t>AS/005: Place alleged abuse or neglect occurred</t>
  </si>
  <si>
    <t xml:space="preserve">AS/004: Ethnigrwydd </t>
  </si>
  <si>
    <t>AS/005: Lle mae’r gamdriniaeth neu’r esgeulustod honedig wedi digwydd</t>
  </si>
  <si>
    <t>Own home</t>
  </si>
  <si>
    <t>Care home setting</t>
  </si>
  <si>
    <t>Health setting</t>
  </si>
  <si>
    <t>The total number of adults suspected of being at risk of abuse or neglect reported during the year</t>
  </si>
  <si>
    <t>Cyfanswm nifer yr oedolion y credir eu bod yn wynebu risg o gael eu cam-drin neu eu hesgeuluso a adroddwyd yn ystod y flwyddy</t>
  </si>
  <si>
    <r>
      <t>AS/006a: Number of criminal investigations -</t>
    </r>
    <r>
      <rPr>
        <sz val="8"/>
        <color indexed="10"/>
        <rFont val="Arial"/>
        <family val="2"/>
      </rPr>
      <t xml:space="preserve"> Origianlly data item 6 in the Adult Safeguarding form</t>
    </r>
  </si>
  <si>
    <t>AS/006b: Number of non-criminal investigations - Origianlly data item 7 in the Adult Safeguarding form</t>
  </si>
  <si>
    <t>Enquiries completed during the year</t>
  </si>
  <si>
    <t>Ymholiadau wedi'u cwblhau yn ystod y flwyddyn</t>
  </si>
  <si>
    <t>The number of criminal investigations that concluded during the year</t>
  </si>
  <si>
    <t>The number of non-criminal investigations that concluded during the year</t>
  </si>
  <si>
    <t>D2</t>
  </si>
  <si>
    <t xml:space="preserve">Mab neu ferch
 </t>
  </si>
  <si>
    <t>A son or daughter</t>
  </si>
  <si>
    <t xml:space="preserve">Nifer yr oedolion â chynllun cymorth gofalwr ar 31 Mawrth a hefyd gynllun gofal a chymorth, lle mae gan yr oedolyn gyfrifoldebau fel gofalwr a’u hanghenion gofal a chymorth eu hunain
 </t>
  </si>
  <si>
    <t>The total number of adults who were charged for care and support or support for carers during the year ending 31 March, by service:</t>
  </si>
  <si>
    <t>The number of contacts by adult carers received by statutory social services during the year where advice or assistance was provided</t>
  </si>
  <si>
    <t>The number of contacts for adults received by statutory social services during the year where advice or assistance was provided</t>
  </si>
  <si>
    <t>The number of adult carers with a support plan at 31 March</t>
  </si>
  <si>
    <t>The number of adults with a support plan at 31 March, where the individual receiving care and support also has responsibilities as a carer that is supported in the plan.</t>
  </si>
  <si>
    <t xml:space="preserve">Nifer y gofalwyr sy’n oedolion oedd â chynllun cymorth ar 31 Mawrth
</t>
  </si>
  <si>
    <t>Nifer yr oedolion sy'n ofalwyr sydd â chynllun cymorth ar 31 Mawrth</t>
  </si>
  <si>
    <t>Cyfanswm nifer yr adroddiadau am oedolyn yr amheuir ei fod mewn perygl lle mae angen gwneud ymholiadau</t>
  </si>
  <si>
    <t>The number of new assessments that were completed, where the assessment was requested by the adult or family during the year and a previous assessment had been completed in the previous 12 months where</t>
  </si>
  <si>
    <t>Enquiries made during the year</t>
  </si>
  <si>
    <t>PM24</t>
  </si>
  <si>
    <t>PM26</t>
  </si>
  <si>
    <t>AS/004a: White</t>
  </si>
  <si>
    <t>AS/004b: Mixed ethnic group</t>
  </si>
  <si>
    <t>AS/004c: Asian or Asian British</t>
  </si>
  <si>
    <t>AS/004d: Black, African, Caribbean or Black British</t>
  </si>
  <si>
    <t>AS/004e: Other Ethnic Group</t>
  </si>
  <si>
    <t>AS/004f: Information not obtained</t>
  </si>
  <si>
    <t>AS/004g: Information refused</t>
  </si>
  <si>
    <t>AS/005a: Own Home</t>
  </si>
  <si>
    <t>AS/005b: Community</t>
  </si>
  <si>
    <t>AS/005c: Care Home Setting</t>
  </si>
  <si>
    <t>AS/005d: Health Setting</t>
  </si>
  <si>
    <t>AD/012: The number of adults with a care and support plan at 31 March</t>
  </si>
  <si>
    <t>AD/013: The total number of adults with a care and support plan where needs are met through a Direct Payment at 31 March</t>
  </si>
  <si>
    <t>AS/006: Total investigations</t>
  </si>
  <si>
    <t>AD/033: The total number of adults during the year where the need for an independent professional advocate was identified and an independent professional advocate was provided</t>
  </si>
  <si>
    <t>AD/001a</t>
  </si>
  <si>
    <t>AD/001b</t>
  </si>
  <si>
    <t>The number of contacts received for adult carers by statutory adult services during the year</t>
  </si>
  <si>
    <t>The total number of new contacts</t>
  </si>
  <si>
    <t>The number of new contacts</t>
  </si>
  <si>
    <t>AD/012a</t>
  </si>
  <si>
    <t>AD012b</t>
  </si>
  <si>
    <t>A care and support plan at 31 March</t>
  </si>
  <si>
    <t>Chynllun gofal a chymorth ar 31 Mawrth</t>
  </si>
  <si>
    <t xml:space="preserve">Cyfanswm nifer y cysylltiadau </t>
  </si>
  <si>
    <t>Nifer y cysylltiadau newydd</t>
  </si>
  <si>
    <t>Adult Care Home</t>
  </si>
  <si>
    <t>Cartref Gofal i Oedolion</t>
  </si>
  <si>
    <t>Gofal Seibiant</t>
  </si>
  <si>
    <t>The number of care and support plans for adults that were due a review during the collection year</t>
  </si>
  <si>
    <t xml:space="preserve"> Nifer y cynlluniau gofal a chymorth ar gyfer oedolion a oedd i fod i gael eu hadolygu yn y flwyddyn gasglu ac a adolygwyd o leiaf unwaith yn ystod y flwyddyn gasglu</t>
  </si>
  <si>
    <t xml:space="preserve"> Nifer y cynlluniau gofal a chymorth ar gyfer oedolion a oedd i’w hadolygu yn ystod y flwyddyn gasglu</t>
  </si>
  <si>
    <t>AD/023a</t>
  </si>
  <si>
    <t>AD/023b</t>
  </si>
  <si>
    <t>AD/023c</t>
  </si>
  <si>
    <t>AD/023d</t>
  </si>
  <si>
    <t>AD/023f</t>
  </si>
  <si>
    <t>AD/023g</t>
  </si>
  <si>
    <t>AD/023h</t>
  </si>
  <si>
    <t>AD/023e</t>
  </si>
  <si>
    <t>Ymholiadau yn y flwyddyn gasglu lle penderfynwyd bod angen cymryd camau ychwanegol gan arwain at gynllun gofal a chymorth gweithredol.</t>
  </si>
  <si>
    <t xml:space="preserve"> cynlluniau amddiffyn gofal a chymorth gweithredol ar gyfer oedolion ar 31 Mawrth lle mae'r awdurdod lleol o'r farn bod angen amddiffyn oedolyn rhag cael ei gam-drin neu ei esgeuluso neu rhag y risg o gael ei gam-drin neu ei esgeuluso.</t>
  </si>
  <si>
    <t>AD/028a</t>
  </si>
  <si>
    <t>AD/028b</t>
  </si>
  <si>
    <t>paid a flat rate charge towards care and support services</t>
  </si>
  <si>
    <t>were found to be over the capital limit for residential care</t>
  </si>
  <si>
    <t>paid the maximum weekly charge towards the cost of non-residential care</t>
  </si>
  <si>
    <t>wedi talu’r uchafswm tâl wythnosol tuag at gost gofal dibreswyl</t>
  </si>
  <si>
    <t>wedi talu ffi cyfradd safonol tuag at wasanaethau gofal a chymorth</t>
  </si>
  <si>
    <t>canfuwyd eu bod dros y terfyn cyfalaf ar gyfer gofal preswyl</t>
  </si>
  <si>
    <t>AD/029a</t>
  </si>
  <si>
    <t>AD/029b</t>
  </si>
  <si>
    <t>AD/029c</t>
  </si>
  <si>
    <t xml:space="preserve"> Nifer yr oedolion sydd â chynllun gofal a chymorth a oedd yn ystod y flwyddyn:</t>
  </si>
  <si>
    <t xml:space="preserve"> The number of adults with a care and support plan who during the year: </t>
  </si>
  <si>
    <t>AD/030h</t>
  </si>
  <si>
    <t>AD/030g</t>
  </si>
  <si>
    <t>AD/030f</t>
  </si>
  <si>
    <t>AD/030e</t>
  </si>
  <si>
    <t>AD/030d</t>
  </si>
  <si>
    <t>AD/030c</t>
  </si>
  <si>
    <t>AD/030b</t>
  </si>
  <si>
    <t>AD/030a</t>
  </si>
  <si>
    <t>2022-23</t>
  </si>
  <si>
    <t>Cynllun cymorth i ofalwyr ar 31 Mawrth a hefyd cynllun gofal a chymorth, lle mae gan yr oedolyn gyfrifoldebau fel gofalwr a’i anghenion gofal a chymorth ei hun.</t>
  </si>
  <si>
    <t xml:space="preserve"> Nifer yr adolygiadau o gynlluniau cymorth ar gyfer gofalwyr sy’n oedolion a oedd i fod i gael eu cwblhau yn ystod y flwyddyn gasglu.</t>
  </si>
  <si>
    <t xml:space="preserve"> Nifer yr adolygiadau o gynlluniau cymorth ar gyfer gofalwyr sy’n oedolion a oedd i fod i gael eu cwblhau yn ystod y flwyddyn gasglu ac a gafodd eu cwblhau</t>
  </si>
  <si>
    <t xml:space="preserve"> The number of reviews of support plans for adult carers that were due during the collection year</t>
  </si>
  <si>
    <t>The number of reviews of support plans for adult carers that were due during the collection year and were completed.</t>
  </si>
  <si>
    <t>The total number of contacts received for adults by statutory social services during the year</t>
  </si>
  <si>
    <t>The number of new contacts received for adults by statutory social services during the year</t>
  </si>
  <si>
    <t>The number of new contacts received by statutory adult social services during the year, where advice or assistance was provided, received from:</t>
  </si>
  <si>
    <t>The number of adults with a care and support plan on 31 March</t>
  </si>
  <si>
    <t>The number of adults with a care and support plan on 31 March and also a carer’s support plan, where the adult has both their own care and support needs and responsibilities as a carer</t>
  </si>
  <si>
    <t>For services started during the year, the total number of days adults wait between the scheduled start date and the actual start date of a service identified within their care and support plan, where that service is:</t>
  </si>
  <si>
    <t xml:space="preserve">The number of care and support plans for adults that were due a review in the collection year and were reviewed at least once during the collection year
</t>
  </si>
  <si>
    <t>-</t>
  </si>
  <si>
    <t>The total number of reports of an adult suspected of being at risk where it is necessary for enquires to be made:</t>
  </si>
  <si>
    <t xml:space="preserve">The total number of enquiries completed within 7 working days from the receipt of the reported alleged abuse
</t>
  </si>
  <si>
    <t>2020215123411</t>
  </si>
  <si>
    <t>2020215123421</t>
  </si>
  <si>
    <t>2020215123431</t>
  </si>
  <si>
    <t>2020215123441</t>
  </si>
  <si>
    <t>2020215143411</t>
  </si>
  <si>
    <t>2020215143421</t>
  </si>
  <si>
    <t>2020215143431</t>
  </si>
  <si>
    <t>2020215143441</t>
  </si>
  <si>
    <t>2020215163411</t>
  </si>
  <si>
    <t>2020215163421</t>
  </si>
  <si>
    <t>2020215163431</t>
  </si>
  <si>
    <t>2020215163441</t>
  </si>
  <si>
    <t>2020215183411</t>
  </si>
  <si>
    <t>2020215183421</t>
  </si>
  <si>
    <t>2020215183431</t>
  </si>
  <si>
    <t>2020215183441</t>
  </si>
  <si>
    <t>2020215203411</t>
  </si>
  <si>
    <t>2020215203421</t>
  </si>
  <si>
    <t>2020215203431</t>
  </si>
  <si>
    <t>2020215203441</t>
  </si>
  <si>
    <t>2020215223411</t>
  </si>
  <si>
    <t>2020215223421</t>
  </si>
  <si>
    <t>2020215223431</t>
  </si>
  <si>
    <t>2020215223441</t>
  </si>
  <si>
    <t>2020215243411</t>
  </si>
  <si>
    <t>2020215243421</t>
  </si>
  <si>
    <t>2020215243431</t>
  </si>
  <si>
    <t>2020215243441</t>
  </si>
  <si>
    <t>2020215263411</t>
  </si>
  <si>
    <t>2020215263421</t>
  </si>
  <si>
    <t>2020215263431</t>
  </si>
  <si>
    <t>2020215263441</t>
  </si>
  <si>
    <t>2020215283411</t>
  </si>
  <si>
    <t>2020215283421</t>
  </si>
  <si>
    <t>2020215283431</t>
  </si>
  <si>
    <t>2020215283441</t>
  </si>
  <si>
    <t>2020215303411</t>
  </si>
  <si>
    <t>2020215303421</t>
  </si>
  <si>
    <t>2020215303431</t>
  </si>
  <si>
    <t>2020215303441</t>
  </si>
  <si>
    <t>2020215323411</t>
  </si>
  <si>
    <t>2020215323421</t>
  </si>
  <si>
    <t>2020215323431</t>
  </si>
  <si>
    <t>2020215323441</t>
  </si>
  <si>
    <t>2020215343411</t>
  </si>
  <si>
    <t>2020215343421</t>
  </si>
  <si>
    <t>2020215343431</t>
  </si>
  <si>
    <t>2020215343441</t>
  </si>
  <si>
    <t>2020215363411</t>
  </si>
  <si>
    <t>2020215363421</t>
  </si>
  <si>
    <t>2020215363431</t>
  </si>
  <si>
    <t>2020215363441</t>
  </si>
  <si>
    <t>2020215383411</t>
  </si>
  <si>
    <t>2020215383421</t>
  </si>
  <si>
    <t>2020215383431</t>
  </si>
  <si>
    <t>2020215383441</t>
  </si>
  <si>
    <t>2020215403411</t>
  </si>
  <si>
    <t>2020215403421</t>
  </si>
  <si>
    <t>2020215403431</t>
  </si>
  <si>
    <t>2020215403441</t>
  </si>
  <si>
    <t>2020215423411</t>
  </si>
  <si>
    <t>2020215423421</t>
  </si>
  <si>
    <t>2020215423431</t>
  </si>
  <si>
    <t>2020215423441</t>
  </si>
  <si>
    <t>2020215443411</t>
  </si>
  <si>
    <t>2020215443421</t>
  </si>
  <si>
    <t>2020215443431</t>
  </si>
  <si>
    <t>2020215443441</t>
  </si>
  <si>
    <t>2020215453411</t>
  </si>
  <si>
    <t>2020215453421</t>
  </si>
  <si>
    <t>2020215453431</t>
  </si>
  <si>
    <t>2020215453441</t>
  </si>
  <si>
    <t>2020215463411</t>
  </si>
  <si>
    <t>2020215463421</t>
  </si>
  <si>
    <t>2020215463431</t>
  </si>
  <si>
    <t>2020215463441</t>
  </si>
  <si>
    <t>2020215483411</t>
  </si>
  <si>
    <t>2020215483421</t>
  </si>
  <si>
    <t>2020215483431</t>
  </si>
  <si>
    <t>2020215483441</t>
  </si>
  <si>
    <t>2020215503411</t>
  </si>
  <si>
    <t>2020215503421</t>
  </si>
  <si>
    <t>2020215503431</t>
  </si>
  <si>
    <t>2020215503441</t>
  </si>
  <si>
    <t>2020215523411</t>
  </si>
  <si>
    <t>2020215523421</t>
  </si>
  <si>
    <t>2020215523431</t>
  </si>
  <si>
    <t>2020215523441</t>
  </si>
  <si>
    <t>2020215963411</t>
  </si>
  <si>
    <t>2020215963421</t>
  </si>
  <si>
    <t>2020215963431</t>
  </si>
  <si>
    <t>2020215963441</t>
  </si>
  <si>
    <t>202122512111</t>
  </si>
  <si>
    <t>202122512121</t>
  </si>
  <si>
    <t>202122512211</t>
  </si>
  <si>
    <t>202122512221</t>
  </si>
  <si>
    <t>202122512231</t>
  </si>
  <si>
    <t>202122512241</t>
  </si>
  <si>
    <t>202122512251</t>
  </si>
  <si>
    <t>202122512261</t>
  </si>
  <si>
    <t>202122512271</t>
  </si>
  <si>
    <t>202122512281</t>
  </si>
  <si>
    <t>202122512291</t>
  </si>
  <si>
    <t>2021225122101</t>
  </si>
  <si>
    <t>2021225122111</t>
  </si>
  <si>
    <t>2021225122121</t>
  </si>
  <si>
    <t>2021225122131</t>
  </si>
  <si>
    <t>2021225122141</t>
  </si>
  <si>
    <t>2021225122151</t>
  </si>
  <si>
    <t>2021225122161</t>
  </si>
  <si>
    <t>2021225122171</t>
  </si>
  <si>
    <t>2021225122181</t>
  </si>
  <si>
    <t>2021225122991</t>
  </si>
  <si>
    <t>202122512311</t>
  </si>
  <si>
    <t>202122512321</t>
  </si>
  <si>
    <t>202122512331</t>
  </si>
  <si>
    <t>202122512341</t>
  </si>
  <si>
    <t>2021225123991</t>
  </si>
  <si>
    <t>202122512411</t>
  </si>
  <si>
    <t>202122512421</t>
  </si>
  <si>
    <t>202122512431</t>
  </si>
  <si>
    <t>202122512511</t>
  </si>
  <si>
    <t>202122512611</t>
  </si>
  <si>
    <t>202122512621</t>
  </si>
  <si>
    <t>202122512631</t>
  </si>
  <si>
    <t>202122512641</t>
  </si>
  <si>
    <t>2021225126991</t>
  </si>
  <si>
    <t>202122512711</t>
  </si>
  <si>
    <t>202122512721</t>
  </si>
  <si>
    <t>202122512731</t>
  </si>
  <si>
    <t>202122512741</t>
  </si>
  <si>
    <t>202122512751</t>
  </si>
  <si>
    <t>2021225127991</t>
  </si>
  <si>
    <t>202122512811</t>
  </si>
  <si>
    <t>202122512821</t>
  </si>
  <si>
    <t>202122512911</t>
  </si>
  <si>
    <t>202122512921</t>
  </si>
  <si>
    <t>202122512931</t>
  </si>
  <si>
    <t>2021225129991</t>
  </si>
  <si>
    <t>2021225121011</t>
  </si>
  <si>
    <t>2021225121021</t>
  </si>
  <si>
    <t>2021225121031</t>
  </si>
  <si>
    <t>2021225121041</t>
  </si>
  <si>
    <t>20212251210991</t>
  </si>
  <si>
    <t>2021225121111</t>
  </si>
  <si>
    <t>2021225121121</t>
  </si>
  <si>
    <t>2021225121211</t>
  </si>
  <si>
    <t>2021225121221</t>
  </si>
  <si>
    <t>2021225121311</t>
  </si>
  <si>
    <t>2021225121321</t>
  </si>
  <si>
    <t>2021225121331</t>
  </si>
  <si>
    <t>2021225121411</t>
  </si>
  <si>
    <t>2021225121531</t>
  </si>
  <si>
    <t>2021225121541</t>
  </si>
  <si>
    <t>2021225121551</t>
  </si>
  <si>
    <t>2021225121561</t>
  </si>
  <si>
    <t>2021225121571</t>
  </si>
  <si>
    <t>2021225121581</t>
  </si>
  <si>
    <t>2021225121591</t>
  </si>
  <si>
    <t>20212251215101</t>
  </si>
  <si>
    <t>20212251215111</t>
  </si>
  <si>
    <t>20212251215121</t>
  </si>
  <si>
    <t>20212251215131</t>
  </si>
  <si>
    <t>20212251215141</t>
  </si>
  <si>
    <t>20212251215151</t>
  </si>
  <si>
    <t>20212251215161</t>
  </si>
  <si>
    <t>20212251215171</t>
  </si>
  <si>
    <t>20212251215181</t>
  </si>
  <si>
    <t>20212251215191</t>
  </si>
  <si>
    <t>20212251215201</t>
  </si>
  <si>
    <t>20212251215991</t>
  </si>
  <si>
    <t>2021225121611</t>
  </si>
  <si>
    <t>2021225121612</t>
  </si>
  <si>
    <t>2021225121613</t>
  </si>
  <si>
    <t>2021225121614</t>
  </si>
  <si>
    <t>2021225121615</t>
  </si>
  <si>
    <t>2021225121616</t>
  </si>
  <si>
    <t>2021225121617</t>
  </si>
  <si>
    <t>2021225121618</t>
  </si>
  <si>
    <t>20212251216199</t>
  </si>
  <si>
    <t>2021225121621</t>
  </si>
  <si>
    <t>2021225121622</t>
  </si>
  <si>
    <t>2021225121623</t>
  </si>
  <si>
    <t>2021225121624</t>
  </si>
  <si>
    <t>2021225121625</t>
  </si>
  <si>
    <t>2021225121626</t>
  </si>
  <si>
    <t>2021225121627</t>
  </si>
  <si>
    <t>2021225121628</t>
  </si>
  <si>
    <t>20212251216299</t>
  </si>
  <si>
    <t>2021225121631</t>
  </si>
  <si>
    <t>2021225121632</t>
  </si>
  <si>
    <t>2021225121633</t>
  </si>
  <si>
    <t>2021225121634</t>
  </si>
  <si>
    <t>2021225121635</t>
  </si>
  <si>
    <t>2021225121636</t>
  </si>
  <si>
    <t>2021225121637</t>
  </si>
  <si>
    <t>2021225121638</t>
  </si>
  <si>
    <t>20212251216399</t>
  </si>
  <si>
    <t>2021225121641</t>
  </si>
  <si>
    <t>2021225121642</t>
  </si>
  <si>
    <t>2021225121643</t>
  </si>
  <si>
    <t>2021225121644</t>
  </si>
  <si>
    <t>2021225121645</t>
  </si>
  <si>
    <t>2021225121646</t>
  </si>
  <si>
    <t>2021225121647</t>
  </si>
  <si>
    <t>2021225121648</t>
  </si>
  <si>
    <t>20212251216499</t>
  </si>
  <si>
    <t>2021225121651</t>
  </si>
  <si>
    <t>2021225121652</t>
  </si>
  <si>
    <t>2021225121653</t>
  </si>
  <si>
    <t>2021225121654</t>
  </si>
  <si>
    <t>2021225121655</t>
  </si>
  <si>
    <t>2021225121656</t>
  </si>
  <si>
    <t>2021225121657</t>
  </si>
  <si>
    <t>2021225121658</t>
  </si>
  <si>
    <t>20212251216599</t>
  </si>
  <si>
    <t>20212251216991</t>
  </si>
  <si>
    <t>20212251216992</t>
  </si>
  <si>
    <t>20212251216993</t>
  </si>
  <si>
    <t>20212251216994</t>
  </si>
  <si>
    <t>20212251216995</t>
  </si>
  <si>
    <t>20212251216996</t>
  </si>
  <si>
    <t>20212251216997</t>
  </si>
  <si>
    <t>20212251216998</t>
  </si>
  <si>
    <t>202122512169999</t>
  </si>
  <si>
    <t>2021225121711</t>
  </si>
  <si>
    <t>2021225121721</t>
  </si>
  <si>
    <t>2021225121731</t>
  </si>
  <si>
    <t>2021225121741</t>
  </si>
  <si>
    <t>2021225121751</t>
  </si>
  <si>
    <t>2021225121761</t>
  </si>
  <si>
    <t>2021225121771</t>
  </si>
  <si>
    <t>20212251217991</t>
  </si>
  <si>
    <t>2021225121811</t>
  </si>
  <si>
    <t>2021225121821</t>
  </si>
  <si>
    <t>2021225121911</t>
  </si>
  <si>
    <t>2021225121921</t>
  </si>
  <si>
    <t>2021225121931</t>
  </si>
  <si>
    <t>2021225121941</t>
  </si>
  <si>
    <t>2021225121951</t>
  </si>
  <si>
    <t>2021225121961</t>
  </si>
  <si>
    <t>2021225121971</t>
  </si>
  <si>
    <t>2021225121981</t>
  </si>
  <si>
    <t>2021225121991</t>
  </si>
  <si>
    <t>20212251219101</t>
  </si>
  <si>
    <t>20212251219991</t>
  </si>
  <si>
    <t>2021225122011</t>
  </si>
  <si>
    <t>2021225122021</t>
  </si>
  <si>
    <t>2021225122031</t>
  </si>
  <si>
    <t>2021225122041</t>
  </si>
  <si>
    <t>20212251220991</t>
  </si>
  <si>
    <t>20212251221111</t>
  </si>
  <si>
    <t>20212251221211</t>
  </si>
  <si>
    <t>20212251221311</t>
  </si>
  <si>
    <t>2021225122211</t>
  </si>
  <si>
    <t>2021225122221</t>
  </si>
  <si>
    <t>20212251222991</t>
  </si>
  <si>
    <t>2021225122311</t>
  </si>
  <si>
    <t>2021225122321</t>
  </si>
  <si>
    <t>2021225122411</t>
  </si>
  <si>
    <t>2021225122412</t>
  </si>
  <si>
    <t>2021225122413</t>
  </si>
  <si>
    <t>2021225122414</t>
  </si>
  <si>
    <t>2021225122415</t>
  </si>
  <si>
    <t>2021225122416</t>
  </si>
  <si>
    <t>2021225122417</t>
  </si>
  <si>
    <t>2021225122418</t>
  </si>
  <si>
    <t>2021225122419</t>
  </si>
  <si>
    <t>20212251224110</t>
  </si>
  <si>
    <t>20212251224111</t>
  </si>
  <si>
    <t>20212251224112</t>
  </si>
  <si>
    <t>20212251224113</t>
  </si>
  <si>
    <t>20212251224114</t>
  </si>
  <si>
    <t>20212251224115</t>
  </si>
  <si>
    <t>20212251224116</t>
  </si>
  <si>
    <t>20212251224117</t>
  </si>
  <si>
    <t>20212251224118</t>
  </si>
  <si>
    <t>2021225122421</t>
  </si>
  <si>
    <t>2021225122422</t>
  </si>
  <si>
    <t>2021225122423</t>
  </si>
  <si>
    <t>2021225122424</t>
  </si>
  <si>
    <t>2021225122425</t>
  </si>
  <si>
    <t>2021225122426</t>
  </si>
  <si>
    <t>2021225122427</t>
  </si>
  <si>
    <t>2021225122428</t>
  </si>
  <si>
    <t>2021225122429</t>
  </si>
  <si>
    <t>20212251224210</t>
  </si>
  <si>
    <t>20212251224211</t>
  </si>
  <si>
    <t>20212251224212</t>
  </si>
  <si>
    <t>20212251224213</t>
  </si>
  <si>
    <t>20212251224214</t>
  </si>
  <si>
    <t>20212251224215</t>
  </si>
  <si>
    <t>20212251224216</t>
  </si>
  <si>
    <t>20212251224217</t>
  </si>
  <si>
    <t>20212251224218</t>
  </si>
  <si>
    <t>2021225122431</t>
  </si>
  <si>
    <t>2021225122432</t>
  </si>
  <si>
    <t>2021225122433</t>
  </si>
  <si>
    <t>2021225122434</t>
  </si>
  <si>
    <t>2021225122435</t>
  </si>
  <si>
    <t>2021225122436</t>
  </si>
  <si>
    <t>2021225122437</t>
  </si>
  <si>
    <t>2021225122438</t>
  </si>
  <si>
    <t>2021225122439</t>
  </si>
  <si>
    <t>20212251224310</t>
  </si>
  <si>
    <t>20212251224311</t>
  </si>
  <si>
    <t>20212251224312</t>
  </si>
  <si>
    <t>20212251224313</t>
  </si>
  <si>
    <t>20212251224314</t>
  </si>
  <si>
    <t>20212251224315</t>
  </si>
  <si>
    <t>20212251224316</t>
  </si>
  <si>
    <t>20212251224317</t>
  </si>
  <si>
    <t>20212251224318</t>
  </si>
  <si>
    <t>2021225122441</t>
  </si>
  <si>
    <t>2021225122442</t>
  </si>
  <si>
    <t>2021225122443</t>
  </si>
  <si>
    <t>2021225122444</t>
  </si>
  <si>
    <t>2021225122445</t>
  </si>
  <si>
    <t>2021225122446</t>
  </si>
  <si>
    <t>2021225122447</t>
  </si>
  <si>
    <t>2021225122448</t>
  </si>
  <si>
    <t>2021225122449</t>
  </si>
  <si>
    <t>20212251224410</t>
  </si>
  <si>
    <t>20212251224411</t>
  </si>
  <si>
    <t>20212251224412</t>
  </si>
  <si>
    <t>20212251224413</t>
  </si>
  <si>
    <t>20212251224414</t>
  </si>
  <si>
    <t>20212251224415</t>
  </si>
  <si>
    <t>20212251224416</t>
  </si>
  <si>
    <t>20212251224417</t>
  </si>
  <si>
    <t>20212251224418</t>
  </si>
  <si>
    <t>2021225122451</t>
  </si>
  <si>
    <t>2021225122452</t>
  </si>
  <si>
    <t>2021225122453</t>
  </si>
  <si>
    <t>2021225122454</t>
  </si>
  <si>
    <t>2021225122455</t>
  </si>
  <si>
    <t>2021225122456</t>
  </si>
  <si>
    <t>2021225122457</t>
  </si>
  <si>
    <t>2021225122458</t>
  </si>
  <si>
    <t>2021225122459</t>
  </si>
  <si>
    <t>20212251224510</t>
  </si>
  <si>
    <t>20212251224511</t>
  </si>
  <si>
    <t>20212251224512</t>
  </si>
  <si>
    <t>20212251224513</t>
  </si>
  <si>
    <t>20212251224514</t>
  </si>
  <si>
    <t>20212251224515</t>
  </si>
  <si>
    <t>20212251224516</t>
  </si>
  <si>
    <t>20212251224517</t>
  </si>
  <si>
    <t>20212251224518</t>
  </si>
  <si>
    <t>2021225122461</t>
  </si>
  <si>
    <t>2021225122462</t>
  </si>
  <si>
    <t>2021225122463</t>
  </si>
  <si>
    <t>2021225122464</t>
  </si>
  <si>
    <t>2021225122465</t>
  </si>
  <si>
    <t>2021225122466</t>
  </si>
  <si>
    <t>2021225122467</t>
  </si>
  <si>
    <t>2021225122468</t>
  </si>
  <si>
    <t>2021225122469</t>
  </si>
  <si>
    <t>20212251224610</t>
  </si>
  <si>
    <t>20212251224611</t>
  </si>
  <si>
    <t>20212251224612</t>
  </si>
  <si>
    <t>20212251224613</t>
  </si>
  <si>
    <t>20212251224614</t>
  </si>
  <si>
    <t>20212251224615</t>
  </si>
  <si>
    <t>20212251224616</t>
  </si>
  <si>
    <t>20212251224617</t>
  </si>
  <si>
    <t>20212251224618</t>
  </si>
  <si>
    <t>2021225122471</t>
  </si>
  <si>
    <t>2021225122472</t>
  </si>
  <si>
    <t>2021225122473</t>
  </si>
  <si>
    <t>2021225122474</t>
  </si>
  <si>
    <t>2021225122475</t>
  </si>
  <si>
    <t>2021225122476</t>
  </si>
  <si>
    <t>2021225122477</t>
  </si>
  <si>
    <t>2021225122478</t>
  </si>
  <si>
    <t>2021225122479</t>
  </si>
  <si>
    <t>20212251224710</t>
  </si>
  <si>
    <t>20212251224711</t>
  </si>
  <si>
    <t>20212251224712</t>
  </si>
  <si>
    <t>20212251224713</t>
  </si>
  <si>
    <t>20212251224714</t>
  </si>
  <si>
    <t>20212251224715</t>
  </si>
  <si>
    <t>20212251224716</t>
  </si>
  <si>
    <t>20212251224717</t>
  </si>
  <si>
    <t>20212251224718</t>
  </si>
  <si>
    <t>2021225122481</t>
  </si>
  <si>
    <t>2021225122482</t>
  </si>
  <si>
    <t>2021225122483</t>
  </si>
  <si>
    <t>2021225122484</t>
  </si>
  <si>
    <t>2021225122485</t>
  </si>
  <si>
    <t>2021225122486</t>
  </si>
  <si>
    <t>2021225122487</t>
  </si>
  <si>
    <t>2021225122488</t>
  </si>
  <si>
    <t>2021225122489</t>
  </si>
  <si>
    <t>20212251224810</t>
  </si>
  <si>
    <t>20212251224811</t>
  </si>
  <si>
    <t>20212251224812</t>
  </si>
  <si>
    <t>20212251224813</t>
  </si>
  <si>
    <t>20212251224814</t>
  </si>
  <si>
    <t>20212251224815</t>
  </si>
  <si>
    <t>20212251224816</t>
  </si>
  <si>
    <t>20212251224817</t>
  </si>
  <si>
    <t>20212251224818</t>
  </si>
  <si>
    <t>2021225122491</t>
  </si>
  <si>
    <t>2021225122492</t>
  </si>
  <si>
    <t>2021225122493</t>
  </si>
  <si>
    <t>2021225122494</t>
  </si>
  <si>
    <t>2021225122495</t>
  </si>
  <si>
    <t>2021225122496</t>
  </si>
  <si>
    <t>2021225122497</t>
  </si>
  <si>
    <t>2021225122498</t>
  </si>
  <si>
    <t>2021225122499</t>
  </si>
  <si>
    <t>20212251224910</t>
  </si>
  <si>
    <t>20212251224911</t>
  </si>
  <si>
    <t>20212251224912</t>
  </si>
  <si>
    <t>20212251224913</t>
  </si>
  <si>
    <t>20212251224914</t>
  </si>
  <si>
    <t>20212251224915</t>
  </si>
  <si>
    <t>20212251224916</t>
  </si>
  <si>
    <t>20212251224917</t>
  </si>
  <si>
    <t>20212251224918</t>
  </si>
  <si>
    <t>2021225122511</t>
  </si>
  <si>
    <t>2021225122521</t>
  </si>
  <si>
    <t>2021225122611</t>
  </si>
  <si>
    <t>2021225122621</t>
  </si>
  <si>
    <t>2021225122711</t>
  </si>
  <si>
    <t>2021225122721</t>
  </si>
  <si>
    <t>2021225122731</t>
  </si>
  <si>
    <t>2021225122741</t>
  </si>
  <si>
    <t>2021225122751</t>
  </si>
  <si>
    <t>2021225122761</t>
  </si>
  <si>
    <t>2021225122771</t>
  </si>
  <si>
    <t>2021225122781</t>
  </si>
  <si>
    <t>2021225122791</t>
  </si>
  <si>
    <t>20212251227101</t>
  </si>
  <si>
    <t>20212251227111</t>
  </si>
  <si>
    <t>20212251227121</t>
  </si>
  <si>
    <t>20212251227131</t>
  </si>
  <si>
    <t>20212251227141</t>
  </si>
  <si>
    <t>20212251227151</t>
  </si>
  <si>
    <t>20212251227161</t>
  </si>
  <si>
    <t>20212251227171</t>
  </si>
  <si>
    <t>20212251227181</t>
  </si>
  <si>
    <t>20212251227991</t>
  </si>
  <si>
    <t>2021225122811</t>
  </si>
  <si>
    <t>2021225122821</t>
  </si>
  <si>
    <t>2021225122831</t>
  </si>
  <si>
    <t>2021225122841</t>
  </si>
  <si>
    <t>20212251228991</t>
  </si>
  <si>
    <t>2021225122911</t>
  </si>
  <si>
    <t>2021225123011</t>
  </si>
  <si>
    <t>2021225123021</t>
  </si>
  <si>
    <t>2021225123031</t>
  </si>
  <si>
    <t>2021225123111</t>
  </si>
  <si>
    <t>2021225123121</t>
  </si>
  <si>
    <t>2021225123211</t>
  </si>
  <si>
    <t>2021225123221</t>
  </si>
  <si>
    <t>202122514111</t>
  </si>
  <si>
    <t>202122514121</t>
  </si>
  <si>
    <t>202122514211</t>
  </si>
  <si>
    <t>202122514221</t>
  </si>
  <si>
    <t>202122514231</t>
  </si>
  <si>
    <t>202122514241</t>
  </si>
  <si>
    <t>202122514251</t>
  </si>
  <si>
    <t>202122514261</t>
  </si>
  <si>
    <t>202122514271</t>
  </si>
  <si>
    <t>202122514281</t>
  </si>
  <si>
    <t>202122514291</t>
  </si>
  <si>
    <t>2021225142101</t>
  </si>
  <si>
    <t>2021225142111</t>
  </si>
  <si>
    <t>2021225142121</t>
  </si>
  <si>
    <t>2021225142131</t>
  </si>
  <si>
    <t>2021225142141</t>
  </si>
  <si>
    <t>2021225142151</t>
  </si>
  <si>
    <t>2021225142161</t>
  </si>
  <si>
    <t>2021225142171</t>
  </si>
  <si>
    <t>2021225142181</t>
  </si>
  <si>
    <t>2021225142991</t>
  </si>
  <si>
    <t>202122514311</t>
  </si>
  <si>
    <t>202122514321</t>
  </si>
  <si>
    <t>202122514331</t>
  </si>
  <si>
    <t>202122514341</t>
  </si>
  <si>
    <t>2021225143991</t>
  </si>
  <si>
    <t>202122514411</t>
  </si>
  <si>
    <t>202122514421</t>
  </si>
  <si>
    <t>202122514431</t>
  </si>
  <si>
    <t>202122514511</t>
  </si>
  <si>
    <t>202122514611</t>
  </si>
  <si>
    <t>202122514621</t>
  </si>
  <si>
    <t>202122514631</t>
  </si>
  <si>
    <t>202122514641</t>
  </si>
  <si>
    <t>2021225146991</t>
  </si>
  <si>
    <t>202122514711</t>
  </si>
  <si>
    <t>202122514721</t>
  </si>
  <si>
    <t>202122514731</t>
  </si>
  <si>
    <t>202122514741</t>
  </si>
  <si>
    <t>202122514751</t>
  </si>
  <si>
    <t>2021225147991</t>
  </si>
  <si>
    <t>202122514811</t>
  </si>
  <si>
    <t>202122514821</t>
  </si>
  <si>
    <t>202122514911</t>
  </si>
  <si>
    <t>202122514921</t>
  </si>
  <si>
    <t>202122514931</t>
  </si>
  <si>
    <t>2021225149991</t>
  </si>
  <si>
    <t>2021225141011</t>
  </si>
  <si>
    <t>2021225141021</t>
  </si>
  <si>
    <t>2021225141031</t>
  </si>
  <si>
    <t>2021225141041</t>
  </si>
  <si>
    <t>20212251410991</t>
  </si>
  <si>
    <t>2021225141111</t>
  </si>
  <si>
    <t>2021225141121</t>
  </si>
  <si>
    <t>2021225141211</t>
  </si>
  <si>
    <t>2021225141221</t>
  </si>
  <si>
    <t>2021225141311</t>
  </si>
  <si>
    <t>2021225141321</t>
  </si>
  <si>
    <t>2021225141331</t>
  </si>
  <si>
    <t>2021225141411</t>
  </si>
  <si>
    <t>2021225141531</t>
  </si>
  <si>
    <t>2021225141541</t>
  </si>
  <si>
    <t>2021225141551</t>
  </si>
  <si>
    <t>2021225141561</t>
  </si>
  <si>
    <t>2021225141571</t>
  </si>
  <si>
    <t>2021225141581</t>
  </si>
  <si>
    <t>2021225141591</t>
  </si>
  <si>
    <t>20212251415101</t>
  </si>
  <si>
    <t>20212251415111</t>
  </si>
  <si>
    <t>20212251415121</t>
  </si>
  <si>
    <t>20212251415131</t>
  </si>
  <si>
    <t>20212251415141</t>
  </si>
  <si>
    <t>20212251415151</t>
  </si>
  <si>
    <t>20212251415161</t>
  </si>
  <si>
    <t>20212251415171</t>
  </si>
  <si>
    <t>20212251415181</t>
  </si>
  <si>
    <t>20212251415191</t>
  </si>
  <si>
    <t>20212251415201</t>
  </si>
  <si>
    <t>20212251415991</t>
  </si>
  <si>
    <t>2021225141611</t>
  </si>
  <si>
    <t>2021225141612</t>
  </si>
  <si>
    <t>2021225141613</t>
  </si>
  <si>
    <t>2021225141614</t>
  </si>
  <si>
    <t>2021225141615</t>
  </si>
  <si>
    <t>2021225141616</t>
  </si>
  <si>
    <t>2021225141617</t>
  </si>
  <si>
    <t>2021225141618</t>
  </si>
  <si>
    <t>20212251416199</t>
  </si>
  <si>
    <t>2021225141621</t>
  </si>
  <si>
    <t>2021225141622</t>
  </si>
  <si>
    <t>2021225141623</t>
  </si>
  <si>
    <t>2021225141624</t>
  </si>
  <si>
    <t>2021225141625</t>
  </si>
  <si>
    <t>2021225141626</t>
  </si>
  <si>
    <t>2021225141627</t>
  </si>
  <si>
    <t>2021225141628</t>
  </si>
  <si>
    <t>20212251416299</t>
  </si>
  <si>
    <t>2021225141631</t>
  </si>
  <si>
    <t>2021225141632</t>
  </si>
  <si>
    <t>2021225141633</t>
  </si>
  <si>
    <t>2021225141634</t>
  </si>
  <si>
    <t>2021225141635</t>
  </si>
  <si>
    <t>2021225141636</t>
  </si>
  <si>
    <t>2021225141637</t>
  </si>
  <si>
    <t>2021225141638</t>
  </si>
  <si>
    <t>20212251416399</t>
  </si>
  <si>
    <t>2021225141641</t>
  </si>
  <si>
    <t>2021225141642</t>
  </si>
  <si>
    <t>2021225141643</t>
  </si>
  <si>
    <t>2021225141644</t>
  </si>
  <si>
    <t>2021225141645</t>
  </si>
  <si>
    <t>2021225141646</t>
  </si>
  <si>
    <t>2021225141647</t>
  </si>
  <si>
    <t>2021225141648</t>
  </si>
  <si>
    <t>20212251416499</t>
  </si>
  <si>
    <t>2021225141651</t>
  </si>
  <si>
    <t>2021225141652</t>
  </si>
  <si>
    <t>2021225141653</t>
  </si>
  <si>
    <t>2021225141654</t>
  </si>
  <si>
    <t>2021225141655</t>
  </si>
  <si>
    <t>2021225141656</t>
  </si>
  <si>
    <t>2021225141657</t>
  </si>
  <si>
    <t>2021225141658</t>
  </si>
  <si>
    <t>20212251416599</t>
  </si>
  <si>
    <t>20212251416991</t>
  </si>
  <si>
    <t>20212251416992</t>
  </si>
  <si>
    <t>20212251416993</t>
  </si>
  <si>
    <t>20212251416994</t>
  </si>
  <si>
    <t>20212251416995</t>
  </si>
  <si>
    <t>20212251416996</t>
  </si>
  <si>
    <t>20212251416997</t>
  </si>
  <si>
    <t>20212251416998</t>
  </si>
  <si>
    <t>202122514169999</t>
  </si>
  <si>
    <t>2021225141711</t>
  </si>
  <si>
    <t>2021225141721</t>
  </si>
  <si>
    <t>2021225141731</t>
  </si>
  <si>
    <t>2021225141741</t>
  </si>
  <si>
    <t>2021225141751</t>
  </si>
  <si>
    <t>2021225141761</t>
  </si>
  <si>
    <t>2021225141771</t>
  </si>
  <si>
    <t>20212251417991</t>
  </si>
  <si>
    <t>2021225141811</t>
  </si>
  <si>
    <t>2021225141821</t>
  </si>
  <si>
    <t>2021225141911</t>
  </si>
  <si>
    <t>2021225141921</t>
  </si>
  <si>
    <t>2021225141931</t>
  </si>
  <si>
    <t>2021225141941</t>
  </si>
  <si>
    <t>2021225141951</t>
  </si>
  <si>
    <t>2021225141961</t>
  </si>
  <si>
    <t>2021225141971</t>
  </si>
  <si>
    <t>2021225141981</t>
  </si>
  <si>
    <t>2021225141991</t>
  </si>
  <si>
    <t>20212251419101</t>
  </si>
  <si>
    <t>20212251419991</t>
  </si>
  <si>
    <t>2021225142011</t>
  </si>
  <si>
    <t>2021225142021</t>
  </si>
  <si>
    <t>2021225142031</t>
  </si>
  <si>
    <t>2021225142041</t>
  </si>
  <si>
    <t>20212251420991</t>
  </si>
  <si>
    <t>20212251421111</t>
  </si>
  <si>
    <t>20212251421211</t>
  </si>
  <si>
    <t>20212251421311</t>
  </si>
  <si>
    <t>2021225142211</t>
  </si>
  <si>
    <t>2021225142221</t>
  </si>
  <si>
    <t>20212251422991</t>
  </si>
  <si>
    <t>2021225142311</t>
  </si>
  <si>
    <t>2021225142321</t>
  </si>
  <si>
    <t>2021225142411</t>
  </si>
  <si>
    <t>2021225142412</t>
  </si>
  <si>
    <t>2021225142413</t>
  </si>
  <si>
    <t>2021225142414</t>
  </si>
  <si>
    <t>2021225142415</t>
  </si>
  <si>
    <t>2021225142416</t>
  </si>
  <si>
    <t>2021225142417</t>
  </si>
  <si>
    <t>2021225142418</t>
  </si>
  <si>
    <t>2021225142419</t>
  </si>
  <si>
    <t>20212251424110</t>
  </si>
  <si>
    <t>20212251424111</t>
  </si>
  <si>
    <t>20212251424112</t>
  </si>
  <si>
    <t>20212251424113</t>
  </si>
  <si>
    <t>20212251424114</t>
  </si>
  <si>
    <t>20212251424115</t>
  </si>
  <si>
    <t>20212251424116</t>
  </si>
  <si>
    <t>20212251424117</t>
  </si>
  <si>
    <t>20212251424118</t>
  </si>
  <si>
    <t>2021225142421</t>
  </si>
  <si>
    <t>2021225142422</t>
  </si>
  <si>
    <t>2021225142423</t>
  </si>
  <si>
    <t>2021225142424</t>
  </si>
  <si>
    <t>2021225142425</t>
  </si>
  <si>
    <t>2021225142426</t>
  </si>
  <si>
    <t>2021225142427</t>
  </si>
  <si>
    <t>2021225142428</t>
  </si>
  <si>
    <t>2021225142429</t>
  </si>
  <si>
    <t>20212251424210</t>
  </si>
  <si>
    <t>20212251424211</t>
  </si>
  <si>
    <t>20212251424212</t>
  </si>
  <si>
    <t>20212251424213</t>
  </si>
  <si>
    <t>20212251424214</t>
  </si>
  <si>
    <t>20212251424215</t>
  </si>
  <si>
    <t>20212251424216</t>
  </si>
  <si>
    <t>20212251424217</t>
  </si>
  <si>
    <t>20212251424218</t>
  </si>
  <si>
    <t>2021225142431</t>
  </si>
  <si>
    <t>2021225142432</t>
  </si>
  <si>
    <t>2021225142433</t>
  </si>
  <si>
    <t>2021225142434</t>
  </si>
  <si>
    <t>2021225142435</t>
  </si>
  <si>
    <t>2021225142436</t>
  </si>
  <si>
    <t>2021225142437</t>
  </si>
  <si>
    <t>2021225142438</t>
  </si>
  <si>
    <t>2021225142439</t>
  </si>
  <si>
    <t>20212251424310</t>
  </si>
  <si>
    <t>20212251424311</t>
  </si>
  <si>
    <t>20212251424312</t>
  </si>
  <si>
    <t>20212251424313</t>
  </si>
  <si>
    <t>20212251424314</t>
  </si>
  <si>
    <t>20212251424315</t>
  </si>
  <si>
    <t>20212251424316</t>
  </si>
  <si>
    <t>20212251424317</t>
  </si>
  <si>
    <t>20212251424318</t>
  </si>
  <si>
    <t>2021225142441</t>
  </si>
  <si>
    <t>2021225142442</t>
  </si>
  <si>
    <t>2021225142443</t>
  </si>
  <si>
    <t>2021225142444</t>
  </si>
  <si>
    <t>2021225142445</t>
  </si>
  <si>
    <t>2021225142446</t>
  </si>
  <si>
    <t>2021225142447</t>
  </si>
  <si>
    <t>2021225142448</t>
  </si>
  <si>
    <t>2021225142449</t>
  </si>
  <si>
    <t>20212251424410</t>
  </si>
  <si>
    <t>20212251424411</t>
  </si>
  <si>
    <t>20212251424412</t>
  </si>
  <si>
    <t>20212251424413</t>
  </si>
  <si>
    <t>20212251424414</t>
  </si>
  <si>
    <t>20212251424415</t>
  </si>
  <si>
    <t>20212251424416</t>
  </si>
  <si>
    <t>20212251424417</t>
  </si>
  <si>
    <t>20212251424418</t>
  </si>
  <si>
    <t>2021225142451</t>
  </si>
  <si>
    <t>2021225142452</t>
  </si>
  <si>
    <t>2021225142453</t>
  </si>
  <si>
    <t>2021225142454</t>
  </si>
  <si>
    <t>2021225142455</t>
  </si>
  <si>
    <t>2021225142456</t>
  </si>
  <si>
    <t>2021225142457</t>
  </si>
  <si>
    <t>2021225142458</t>
  </si>
  <si>
    <t>2021225142459</t>
  </si>
  <si>
    <t>20212251424510</t>
  </si>
  <si>
    <t>20212251424511</t>
  </si>
  <si>
    <t>20212251424512</t>
  </si>
  <si>
    <t>20212251424513</t>
  </si>
  <si>
    <t>20212251424514</t>
  </si>
  <si>
    <t>20212251424515</t>
  </si>
  <si>
    <t>20212251424516</t>
  </si>
  <si>
    <t>20212251424517</t>
  </si>
  <si>
    <t>20212251424518</t>
  </si>
  <si>
    <t>2021225142461</t>
  </si>
  <si>
    <t>2021225142462</t>
  </si>
  <si>
    <t>2021225142463</t>
  </si>
  <si>
    <t>2021225142464</t>
  </si>
  <si>
    <t>2021225142465</t>
  </si>
  <si>
    <t>2021225142466</t>
  </si>
  <si>
    <t>2021225142467</t>
  </si>
  <si>
    <t>2021225142468</t>
  </si>
  <si>
    <t>2021225142469</t>
  </si>
  <si>
    <t>20212251424610</t>
  </si>
  <si>
    <t>20212251424611</t>
  </si>
  <si>
    <t>20212251424612</t>
  </si>
  <si>
    <t>20212251424613</t>
  </si>
  <si>
    <t>20212251424614</t>
  </si>
  <si>
    <t>20212251424615</t>
  </si>
  <si>
    <t>20212251424616</t>
  </si>
  <si>
    <t>20212251424617</t>
  </si>
  <si>
    <t>20212251424618</t>
  </si>
  <si>
    <t>2021225142471</t>
  </si>
  <si>
    <t>2021225142472</t>
  </si>
  <si>
    <t>2021225142473</t>
  </si>
  <si>
    <t>2021225142474</t>
  </si>
  <si>
    <t>2021225142475</t>
  </si>
  <si>
    <t>2021225142476</t>
  </si>
  <si>
    <t>2021225142477</t>
  </si>
  <si>
    <t>2021225142478</t>
  </si>
  <si>
    <t>2021225142479</t>
  </si>
  <si>
    <t>20212251424710</t>
  </si>
  <si>
    <t>20212251424711</t>
  </si>
  <si>
    <t>20212251424712</t>
  </si>
  <si>
    <t>20212251424713</t>
  </si>
  <si>
    <t>20212251424714</t>
  </si>
  <si>
    <t>20212251424715</t>
  </si>
  <si>
    <t>20212251424716</t>
  </si>
  <si>
    <t>20212251424717</t>
  </si>
  <si>
    <t>20212251424718</t>
  </si>
  <si>
    <t>2021225142481</t>
  </si>
  <si>
    <t>2021225142482</t>
  </si>
  <si>
    <t>2021225142483</t>
  </si>
  <si>
    <t>2021225142484</t>
  </si>
  <si>
    <t>2021225142485</t>
  </si>
  <si>
    <t>2021225142486</t>
  </si>
  <si>
    <t>2021225142487</t>
  </si>
  <si>
    <t>2021225142488</t>
  </si>
  <si>
    <t>2021225142489</t>
  </si>
  <si>
    <t>20212251424810</t>
  </si>
  <si>
    <t>20212251424811</t>
  </si>
  <si>
    <t>20212251424812</t>
  </si>
  <si>
    <t>20212251424813</t>
  </si>
  <si>
    <t>20212251424814</t>
  </si>
  <si>
    <t>20212251424815</t>
  </si>
  <si>
    <t>20212251424816</t>
  </si>
  <si>
    <t>20212251424817</t>
  </si>
  <si>
    <t>20212251424818</t>
  </si>
  <si>
    <t>2021225142491</t>
  </si>
  <si>
    <t>2021225142492</t>
  </si>
  <si>
    <t>2021225142493</t>
  </si>
  <si>
    <t>2021225142494</t>
  </si>
  <si>
    <t>2021225142495</t>
  </si>
  <si>
    <t>2021225142496</t>
  </si>
  <si>
    <t>2021225142497</t>
  </si>
  <si>
    <t>2021225142498</t>
  </si>
  <si>
    <t>2021225142499</t>
  </si>
  <si>
    <t>20212251424910</t>
  </si>
  <si>
    <t>20212251424911</t>
  </si>
  <si>
    <t>20212251424912</t>
  </si>
  <si>
    <t>20212251424913</t>
  </si>
  <si>
    <t>20212251424914</t>
  </si>
  <si>
    <t>20212251424915</t>
  </si>
  <si>
    <t>20212251424916</t>
  </si>
  <si>
    <t>20212251424917</t>
  </si>
  <si>
    <t>20212251424918</t>
  </si>
  <si>
    <t>2021225142511</t>
  </si>
  <si>
    <t>2021225142521</t>
  </si>
  <si>
    <t>2021225142611</t>
  </si>
  <si>
    <t>2021225142621</t>
  </si>
  <si>
    <t>2021225142711</t>
  </si>
  <si>
    <t>2021225142721</t>
  </si>
  <si>
    <t>2021225142731</t>
  </si>
  <si>
    <t>2021225142741</t>
  </si>
  <si>
    <t>2021225142751</t>
  </si>
  <si>
    <t>2021225142761</t>
  </si>
  <si>
    <t>2021225142771</t>
  </si>
  <si>
    <t>2021225142781</t>
  </si>
  <si>
    <t>2021225142791</t>
  </si>
  <si>
    <t>20212251427101</t>
  </si>
  <si>
    <t>20212251427111</t>
  </si>
  <si>
    <t>20212251427121</t>
  </si>
  <si>
    <t>20212251427131</t>
  </si>
  <si>
    <t>20212251427141</t>
  </si>
  <si>
    <t>20212251427151</t>
  </si>
  <si>
    <t>20212251427161</t>
  </si>
  <si>
    <t>20212251427171</t>
  </si>
  <si>
    <t>20212251427181</t>
  </si>
  <si>
    <t>20212251427991</t>
  </si>
  <si>
    <t>2021225142811</t>
  </si>
  <si>
    <t>2021225142821</t>
  </si>
  <si>
    <t>2021225142831</t>
  </si>
  <si>
    <t>2021225142841</t>
  </si>
  <si>
    <t>20212251428991</t>
  </si>
  <si>
    <t>2021225142911</t>
  </si>
  <si>
    <t>2021225143011</t>
  </si>
  <si>
    <t>2021225143021</t>
  </si>
  <si>
    <t>2021225143031</t>
  </si>
  <si>
    <t>2021225143111</t>
  </si>
  <si>
    <t>2021225143121</t>
  </si>
  <si>
    <t>2021225143211</t>
  </si>
  <si>
    <t>2021225143221</t>
  </si>
  <si>
    <t>202122516111</t>
  </si>
  <si>
    <t>202122516121</t>
  </si>
  <si>
    <t>202122516211</t>
  </si>
  <si>
    <t>202122516221</t>
  </si>
  <si>
    <t>202122516231</t>
  </si>
  <si>
    <t>202122516241</t>
  </si>
  <si>
    <t>202122516251</t>
  </si>
  <si>
    <t>202122516261</t>
  </si>
  <si>
    <t>202122516271</t>
  </si>
  <si>
    <t>202122516281</t>
  </si>
  <si>
    <t>202122516291</t>
  </si>
  <si>
    <t>2021225162101</t>
  </si>
  <si>
    <t>2021225162111</t>
  </si>
  <si>
    <t>2021225162121</t>
  </si>
  <si>
    <t>2021225162131</t>
  </si>
  <si>
    <t>2021225162141</t>
  </si>
  <si>
    <t>2021225162151</t>
  </si>
  <si>
    <t>2021225162161</t>
  </si>
  <si>
    <t>2021225162171</t>
  </si>
  <si>
    <t>2021225162181</t>
  </si>
  <si>
    <t>2021225162991</t>
  </si>
  <si>
    <t>202122516311</t>
  </si>
  <si>
    <t>202122516321</t>
  </si>
  <si>
    <t>202122516331</t>
  </si>
  <si>
    <t>202122516341</t>
  </si>
  <si>
    <t>2021225163991</t>
  </si>
  <si>
    <t>202122516411</t>
  </si>
  <si>
    <t>202122516421</t>
  </si>
  <si>
    <t>202122516431</t>
  </si>
  <si>
    <t>202122516511</t>
  </si>
  <si>
    <t>202122516611</t>
  </si>
  <si>
    <t>202122516621</t>
  </si>
  <si>
    <t>202122516631</t>
  </si>
  <si>
    <t>202122516641</t>
  </si>
  <si>
    <t>2021225166991</t>
  </si>
  <si>
    <t>202122516711</t>
  </si>
  <si>
    <t>202122516721</t>
  </si>
  <si>
    <t>202122516731</t>
  </si>
  <si>
    <t>202122516741</t>
  </si>
  <si>
    <t>202122516751</t>
  </si>
  <si>
    <t>2021225167991</t>
  </si>
  <si>
    <t>202122516811</t>
  </si>
  <si>
    <t>202122516821</t>
  </si>
  <si>
    <t>202122516911</t>
  </si>
  <si>
    <t>202122516921</t>
  </si>
  <si>
    <t>202122516931</t>
  </si>
  <si>
    <t>2021225169991</t>
  </si>
  <si>
    <t>2021225161011</t>
  </si>
  <si>
    <t>2021225161021</t>
  </si>
  <si>
    <t>2021225161031</t>
  </si>
  <si>
    <t>2021225161041</t>
  </si>
  <si>
    <t>20212251610991</t>
  </si>
  <si>
    <t>2021225161111</t>
  </si>
  <si>
    <t>2021225161121</t>
  </si>
  <si>
    <t>2021225161211</t>
  </si>
  <si>
    <t>2021225161221</t>
  </si>
  <si>
    <t>2021225161311</t>
  </si>
  <si>
    <t>2021225161321</t>
  </si>
  <si>
    <t>2021225161331</t>
  </si>
  <si>
    <t>2021225161411</t>
  </si>
  <si>
    <t>2021225161531</t>
  </si>
  <si>
    <t>2021225161541</t>
  </si>
  <si>
    <t>2021225161551</t>
  </si>
  <si>
    <t>2021225161561</t>
  </si>
  <si>
    <t>2021225161571</t>
  </si>
  <si>
    <t>2021225161581</t>
  </si>
  <si>
    <t>2021225161591</t>
  </si>
  <si>
    <t>20212251615101</t>
  </si>
  <si>
    <t>20212251615111</t>
  </si>
  <si>
    <t>20212251615121</t>
  </si>
  <si>
    <t>20212251615131</t>
  </si>
  <si>
    <t>20212251615141</t>
  </si>
  <si>
    <t>20212251615151</t>
  </si>
  <si>
    <t>20212251615161</t>
  </si>
  <si>
    <t>20212251615171</t>
  </si>
  <si>
    <t>20212251615181</t>
  </si>
  <si>
    <t>20212251615191</t>
  </si>
  <si>
    <t>20212251615201</t>
  </si>
  <si>
    <t>20212251615991</t>
  </si>
  <si>
    <t>2021225161611</t>
  </si>
  <si>
    <t>2021225161612</t>
  </si>
  <si>
    <t>2021225161613</t>
  </si>
  <si>
    <t>2021225161614</t>
  </si>
  <si>
    <t>2021225161615</t>
  </si>
  <si>
    <t>2021225161616</t>
  </si>
  <si>
    <t>2021225161617</t>
  </si>
  <si>
    <t>2021225161618</t>
  </si>
  <si>
    <t>20212251616199</t>
  </si>
  <si>
    <t>2021225161621</t>
  </si>
  <si>
    <t>2021225161622</t>
  </si>
  <si>
    <t>2021225161623</t>
  </si>
  <si>
    <t>2021225161624</t>
  </si>
  <si>
    <t>2021225161625</t>
  </si>
  <si>
    <t>2021225161626</t>
  </si>
  <si>
    <t>2021225161627</t>
  </si>
  <si>
    <t>2021225161628</t>
  </si>
  <si>
    <t>20212251616299</t>
  </si>
  <si>
    <t>2021225161631</t>
  </si>
  <si>
    <t>2021225161632</t>
  </si>
  <si>
    <t>2021225161633</t>
  </si>
  <si>
    <t>2021225161634</t>
  </si>
  <si>
    <t>2021225161635</t>
  </si>
  <si>
    <t>2021225161636</t>
  </si>
  <si>
    <t>2021225161637</t>
  </si>
  <si>
    <t>2021225161638</t>
  </si>
  <si>
    <t>20212251616399</t>
  </si>
  <si>
    <t>2021225161641</t>
  </si>
  <si>
    <t>2021225161642</t>
  </si>
  <si>
    <t>2021225161643</t>
  </si>
  <si>
    <t>2021225161644</t>
  </si>
  <si>
    <t>2021225161645</t>
  </si>
  <si>
    <t>2021225161646</t>
  </si>
  <si>
    <t>2021225161647</t>
  </si>
  <si>
    <t>2021225161648</t>
  </si>
  <si>
    <t>20212251616499</t>
  </si>
  <si>
    <t>2021225161651</t>
  </si>
  <si>
    <t>2021225161652</t>
  </si>
  <si>
    <t>2021225161653</t>
  </si>
  <si>
    <t>2021225161654</t>
  </si>
  <si>
    <t>2021225161655</t>
  </si>
  <si>
    <t>2021225161656</t>
  </si>
  <si>
    <t>2021225161657</t>
  </si>
  <si>
    <t>2021225161658</t>
  </si>
  <si>
    <t>20212251616599</t>
  </si>
  <si>
    <t>20212251616991</t>
  </si>
  <si>
    <t>20212251616992</t>
  </si>
  <si>
    <t>20212251616993</t>
  </si>
  <si>
    <t>20212251616994</t>
  </si>
  <si>
    <t>20212251616995</t>
  </si>
  <si>
    <t>20212251616996</t>
  </si>
  <si>
    <t>20212251616997</t>
  </si>
  <si>
    <t>20212251616998</t>
  </si>
  <si>
    <t>202122516169999</t>
  </si>
  <si>
    <t>2021225161711</t>
  </si>
  <si>
    <t>2021225161721</t>
  </si>
  <si>
    <t>2021225161731</t>
  </si>
  <si>
    <t>2021225161741</t>
  </si>
  <si>
    <t>2021225161751</t>
  </si>
  <si>
    <t>2021225161761</t>
  </si>
  <si>
    <t>2021225161771</t>
  </si>
  <si>
    <t>20212251617991</t>
  </si>
  <si>
    <t>2021225161811</t>
  </si>
  <si>
    <t>2021225161821</t>
  </si>
  <si>
    <t>2021225161911</t>
  </si>
  <si>
    <t>2021225161921</t>
  </si>
  <si>
    <t>2021225161931</t>
  </si>
  <si>
    <t>2021225161941</t>
  </si>
  <si>
    <t>2021225161951</t>
  </si>
  <si>
    <t>2021225161961</t>
  </si>
  <si>
    <t>2021225161971</t>
  </si>
  <si>
    <t>2021225161981</t>
  </si>
  <si>
    <t>2021225161991</t>
  </si>
  <si>
    <t>20212251619101</t>
  </si>
  <si>
    <t>20212251619991</t>
  </si>
  <si>
    <t>2021225162011</t>
  </si>
  <si>
    <t>2021225162021</t>
  </si>
  <si>
    <t>2021225162031</t>
  </si>
  <si>
    <t>2021225162041</t>
  </si>
  <si>
    <t>20212251620991</t>
  </si>
  <si>
    <t>20212251621111</t>
  </si>
  <si>
    <t>20212251621211</t>
  </si>
  <si>
    <t>20212251621311</t>
  </si>
  <si>
    <t>2021225162211</t>
  </si>
  <si>
    <t>2021225162221</t>
  </si>
  <si>
    <t>20212251622991</t>
  </si>
  <si>
    <t>2021225162311</t>
  </si>
  <si>
    <t>2021225162321</t>
  </si>
  <si>
    <t>2021225162411</t>
  </si>
  <si>
    <t>2021225162412</t>
  </si>
  <si>
    <t>2021225162413</t>
  </si>
  <si>
    <t>2021225162414</t>
  </si>
  <si>
    <t>2021225162415</t>
  </si>
  <si>
    <t>2021225162416</t>
  </si>
  <si>
    <t>2021225162417</t>
  </si>
  <si>
    <t>2021225162418</t>
  </si>
  <si>
    <t>2021225162419</t>
  </si>
  <si>
    <t>20212251624110</t>
  </si>
  <si>
    <t>20212251624111</t>
  </si>
  <si>
    <t>20212251624112</t>
  </si>
  <si>
    <t>20212251624113</t>
  </si>
  <si>
    <t>20212251624114</t>
  </si>
  <si>
    <t>20212251624115</t>
  </si>
  <si>
    <t>20212251624116</t>
  </si>
  <si>
    <t>20212251624117</t>
  </si>
  <si>
    <t>20212251624118</t>
  </si>
  <si>
    <t>2021225162421</t>
  </si>
  <si>
    <t>2021225162422</t>
  </si>
  <si>
    <t>2021225162423</t>
  </si>
  <si>
    <t>2021225162424</t>
  </si>
  <si>
    <t>2021225162425</t>
  </si>
  <si>
    <t>2021225162426</t>
  </si>
  <si>
    <t>2021225162427</t>
  </si>
  <si>
    <t>2021225162428</t>
  </si>
  <si>
    <t>2021225162429</t>
  </si>
  <si>
    <t>20212251624210</t>
  </si>
  <si>
    <t>20212251624211</t>
  </si>
  <si>
    <t>20212251624212</t>
  </si>
  <si>
    <t>20212251624213</t>
  </si>
  <si>
    <t>20212251624214</t>
  </si>
  <si>
    <t>20212251624215</t>
  </si>
  <si>
    <t>20212251624216</t>
  </si>
  <si>
    <t>20212251624217</t>
  </si>
  <si>
    <t>20212251624218</t>
  </si>
  <si>
    <t>2021225162431</t>
  </si>
  <si>
    <t>2021225162432</t>
  </si>
  <si>
    <t>2021225162433</t>
  </si>
  <si>
    <t>2021225162434</t>
  </si>
  <si>
    <t>2021225162435</t>
  </si>
  <si>
    <t>2021225162436</t>
  </si>
  <si>
    <t>2021225162437</t>
  </si>
  <si>
    <t>2021225162438</t>
  </si>
  <si>
    <t>2021225162439</t>
  </si>
  <si>
    <t>20212251624310</t>
  </si>
  <si>
    <t>20212251624311</t>
  </si>
  <si>
    <t>20212251624312</t>
  </si>
  <si>
    <t>20212251624313</t>
  </si>
  <si>
    <t>20212251624314</t>
  </si>
  <si>
    <t>20212251624315</t>
  </si>
  <si>
    <t>20212251624316</t>
  </si>
  <si>
    <t>20212251624317</t>
  </si>
  <si>
    <t>20212251624318</t>
  </si>
  <si>
    <t>2021225162441</t>
  </si>
  <si>
    <t>2021225162442</t>
  </si>
  <si>
    <t>2021225162443</t>
  </si>
  <si>
    <t>2021225162444</t>
  </si>
  <si>
    <t>2021225162445</t>
  </si>
  <si>
    <t>2021225162446</t>
  </si>
  <si>
    <t>2021225162447</t>
  </si>
  <si>
    <t>2021225162448</t>
  </si>
  <si>
    <t>2021225162449</t>
  </si>
  <si>
    <t>20212251624410</t>
  </si>
  <si>
    <t>20212251624411</t>
  </si>
  <si>
    <t>20212251624412</t>
  </si>
  <si>
    <t>20212251624413</t>
  </si>
  <si>
    <t>20212251624414</t>
  </si>
  <si>
    <t>20212251624415</t>
  </si>
  <si>
    <t>20212251624416</t>
  </si>
  <si>
    <t>20212251624417</t>
  </si>
  <si>
    <t>20212251624418</t>
  </si>
  <si>
    <t>2021225162451</t>
  </si>
  <si>
    <t>2021225162452</t>
  </si>
  <si>
    <t>2021225162453</t>
  </si>
  <si>
    <t>2021225162454</t>
  </si>
  <si>
    <t>2021225162455</t>
  </si>
  <si>
    <t>2021225162456</t>
  </si>
  <si>
    <t>2021225162457</t>
  </si>
  <si>
    <t>2021225162458</t>
  </si>
  <si>
    <t>2021225162459</t>
  </si>
  <si>
    <t>20212251624510</t>
  </si>
  <si>
    <t>20212251624511</t>
  </si>
  <si>
    <t>20212251624512</t>
  </si>
  <si>
    <t>20212251624513</t>
  </si>
  <si>
    <t>20212251624514</t>
  </si>
  <si>
    <t>20212251624515</t>
  </si>
  <si>
    <t>20212251624516</t>
  </si>
  <si>
    <t>20212251624517</t>
  </si>
  <si>
    <t>20212251624518</t>
  </si>
  <si>
    <t>2021225162461</t>
  </si>
  <si>
    <t>2021225162462</t>
  </si>
  <si>
    <t>2021225162463</t>
  </si>
  <si>
    <t>2021225162464</t>
  </si>
  <si>
    <t>2021225162465</t>
  </si>
  <si>
    <t>2021225162466</t>
  </si>
  <si>
    <t>2021225162467</t>
  </si>
  <si>
    <t>2021225162468</t>
  </si>
  <si>
    <t>2021225162469</t>
  </si>
  <si>
    <t>20212251624610</t>
  </si>
  <si>
    <t>20212251624611</t>
  </si>
  <si>
    <t>20212251624612</t>
  </si>
  <si>
    <t>20212251624613</t>
  </si>
  <si>
    <t>20212251624614</t>
  </si>
  <si>
    <t>20212251624615</t>
  </si>
  <si>
    <t>20212251624616</t>
  </si>
  <si>
    <t>20212251624617</t>
  </si>
  <si>
    <t>20212251624618</t>
  </si>
  <si>
    <t>2021225162471</t>
  </si>
  <si>
    <t>2021225162472</t>
  </si>
  <si>
    <t>2021225162473</t>
  </si>
  <si>
    <t>2021225162474</t>
  </si>
  <si>
    <t>2021225162475</t>
  </si>
  <si>
    <t>2021225162476</t>
  </si>
  <si>
    <t>2021225162477</t>
  </si>
  <si>
    <t>2021225162478</t>
  </si>
  <si>
    <t>2021225162479</t>
  </si>
  <si>
    <t>20212251624710</t>
  </si>
  <si>
    <t>20212251624711</t>
  </si>
  <si>
    <t>20212251624712</t>
  </si>
  <si>
    <t>20212251624713</t>
  </si>
  <si>
    <t>20212251624714</t>
  </si>
  <si>
    <t>20212251624715</t>
  </si>
  <si>
    <t>20212251624716</t>
  </si>
  <si>
    <t>20212251624717</t>
  </si>
  <si>
    <t>20212251624718</t>
  </si>
  <si>
    <t>2021225162481</t>
  </si>
  <si>
    <t>2021225162482</t>
  </si>
  <si>
    <t>2021225162483</t>
  </si>
  <si>
    <t>2021225162484</t>
  </si>
  <si>
    <t>2021225162485</t>
  </si>
  <si>
    <t>2021225162486</t>
  </si>
  <si>
    <t>2021225162487</t>
  </si>
  <si>
    <t>2021225162488</t>
  </si>
  <si>
    <t>2021225162489</t>
  </si>
  <si>
    <t>20212251624810</t>
  </si>
  <si>
    <t>20212251624811</t>
  </si>
  <si>
    <t>20212251624812</t>
  </si>
  <si>
    <t>20212251624813</t>
  </si>
  <si>
    <t>20212251624814</t>
  </si>
  <si>
    <t>20212251624815</t>
  </si>
  <si>
    <t>20212251624816</t>
  </si>
  <si>
    <t>20212251624817</t>
  </si>
  <si>
    <t>20212251624818</t>
  </si>
  <si>
    <t>2021225162491</t>
  </si>
  <si>
    <t>2021225162492</t>
  </si>
  <si>
    <t>2021225162493</t>
  </si>
  <si>
    <t>2021225162494</t>
  </si>
  <si>
    <t>2021225162495</t>
  </si>
  <si>
    <t>2021225162496</t>
  </si>
  <si>
    <t>2021225162497</t>
  </si>
  <si>
    <t>2021225162498</t>
  </si>
  <si>
    <t>2021225162499</t>
  </si>
  <si>
    <t>20212251624910</t>
  </si>
  <si>
    <t>20212251624911</t>
  </si>
  <si>
    <t>20212251624912</t>
  </si>
  <si>
    <t>20212251624913</t>
  </si>
  <si>
    <t>20212251624914</t>
  </si>
  <si>
    <t>20212251624915</t>
  </si>
  <si>
    <t>20212251624916</t>
  </si>
  <si>
    <t>20212251624917</t>
  </si>
  <si>
    <t>20212251624918</t>
  </si>
  <si>
    <t>2021225162511</t>
  </si>
  <si>
    <t>2021225162521</t>
  </si>
  <si>
    <t>2021225162611</t>
  </si>
  <si>
    <t>2021225162621</t>
  </si>
  <si>
    <t>2021225162711</t>
  </si>
  <si>
    <t>2021225162721</t>
  </si>
  <si>
    <t>2021225162731</t>
  </si>
  <si>
    <t>2021225162741</t>
  </si>
  <si>
    <t>2021225162751</t>
  </si>
  <si>
    <t>2021225162761</t>
  </si>
  <si>
    <t>2021225162771</t>
  </si>
  <si>
    <t>2021225162781</t>
  </si>
  <si>
    <t>2021225162791</t>
  </si>
  <si>
    <t>20212251627101</t>
  </si>
  <si>
    <t>20212251627111</t>
  </si>
  <si>
    <t>20212251627121</t>
  </si>
  <si>
    <t>20212251627131</t>
  </si>
  <si>
    <t>20212251627141</t>
  </si>
  <si>
    <t>20212251627151</t>
  </si>
  <si>
    <t>20212251627161</t>
  </si>
  <si>
    <t>20212251627171</t>
  </si>
  <si>
    <t>20212251627181</t>
  </si>
  <si>
    <t>20212251627991</t>
  </si>
  <si>
    <t>2021225162811</t>
  </si>
  <si>
    <t>2021225162821</t>
  </si>
  <si>
    <t>2021225162831</t>
  </si>
  <si>
    <t>2021225162841</t>
  </si>
  <si>
    <t>20212251628991</t>
  </si>
  <si>
    <t>2021225162911</t>
  </si>
  <si>
    <t>2021225163011</t>
  </si>
  <si>
    <t>2021225163021</t>
  </si>
  <si>
    <t>2021225163031</t>
  </si>
  <si>
    <t>2021225163111</t>
  </si>
  <si>
    <t>2021225163121</t>
  </si>
  <si>
    <t>2021225163211</t>
  </si>
  <si>
    <t>2021225163221</t>
  </si>
  <si>
    <t>202122518111</t>
  </si>
  <si>
    <t>202122518121</t>
  </si>
  <si>
    <t>202122518211</t>
  </si>
  <si>
    <t>202122518221</t>
  </si>
  <si>
    <t>202122518231</t>
  </si>
  <si>
    <t>202122518241</t>
  </si>
  <si>
    <t>202122518251</t>
  </si>
  <si>
    <t>202122518261</t>
  </si>
  <si>
    <t>202122518271</t>
  </si>
  <si>
    <t>202122518281</t>
  </si>
  <si>
    <t>202122518291</t>
  </si>
  <si>
    <t>2021225182101</t>
  </si>
  <si>
    <t>2021225182111</t>
  </si>
  <si>
    <t>2021225182121</t>
  </si>
  <si>
    <t>2021225182131</t>
  </si>
  <si>
    <t>2021225182141</t>
  </si>
  <si>
    <t>2021225182151</t>
  </si>
  <si>
    <t>2021225182161</t>
  </si>
  <si>
    <t>2021225182171</t>
  </si>
  <si>
    <t>2021225182181</t>
  </si>
  <si>
    <t>2021225182991</t>
  </si>
  <si>
    <t>202122518311</t>
  </si>
  <si>
    <t>202122518321</t>
  </si>
  <si>
    <t>202122518331</t>
  </si>
  <si>
    <t>202122518341</t>
  </si>
  <si>
    <t>2021225183991</t>
  </si>
  <si>
    <t>202122518411</t>
  </si>
  <si>
    <t>202122518421</t>
  </si>
  <si>
    <t>202122518431</t>
  </si>
  <si>
    <t>202122518511</t>
  </si>
  <si>
    <t>202122518611</t>
  </si>
  <si>
    <t>202122518621</t>
  </si>
  <si>
    <t>202122518631</t>
  </si>
  <si>
    <t>202122518641</t>
  </si>
  <si>
    <t>2021225186991</t>
  </si>
  <si>
    <t>202122518711</t>
  </si>
  <si>
    <t>202122518721</t>
  </si>
  <si>
    <t>202122518731</t>
  </si>
  <si>
    <t>202122518741</t>
  </si>
  <si>
    <t>202122518751</t>
  </si>
  <si>
    <t>2021225187991</t>
  </si>
  <si>
    <t>202122518811</t>
  </si>
  <si>
    <t>202122518821</t>
  </si>
  <si>
    <t>202122518911</t>
  </si>
  <si>
    <t>202122518921</t>
  </si>
  <si>
    <t>202122518931</t>
  </si>
  <si>
    <t>2021225189991</t>
  </si>
  <si>
    <t>2021225181011</t>
  </si>
  <si>
    <t>2021225181021</t>
  </si>
  <si>
    <t>2021225181031</t>
  </si>
  <si>
    <t>2021225181041</t>
  </si>
  <si>
    <t>20212251810991</t>
  </si>
  <si>
    <t>2021225181111</t>
  </si>
  <si>
    <t>2021225181121</t>
  </si>
  <si>
    <t>2021225181211</t>
  </si>
  <si>
    <t>2021225181221</t>
  </si>
  <si>
    <t>2021225181311</t>
  </si>
  <si>
    <t>2021225181321</t>
  </si>
  <si>
    <t>2021225181331</t>
  </si>
  <si>
    <t>2021225181411</t>
  </si>
  <si>
    <t>2021225181531</t>
  </si>
  <si>
    <t>2021225181541</t>
  </si>
  <si>
    <t>2021225181551</t>
  </si>
  <si>
    <t>2021225181561</t>
  </si>
  <si>
    <t>2021225181571</t>
  </si>
  <si>
    <t>2021225181581</t>
  </si>
  <si>
    <t>2021225181591</t>
  </si>
  <si>
    <t>20212251815101</t>
  </si>
  <si>
    <t>20212251815111</t>
  </si>
  <si>
    <t>20212251815121</t>
  </si>
  <si>
    <t>20212251815131</t>
  </si>
  <si>
    <t>20212251815141</t>
  </si>
  <si>
    <t>20212251815151</t>
  </si>
  <si>
    <t>20212251815161</t>
  </si>
  <si>
    <t>20212251815171</t>
  </si>
  <si>
    <t>20212251815181</t>
  </si>
  <si>
    <t>20212251815191</t>
  </si>
  <si>
    <t>20212251815201</t>
  </si>
  <si>
    <t>20212251815991</t>
  </si>
  <si>
    <t>2021225181611</t>
  </si>
  <si>
    <t>2021225181612</t>
  </si>
  <si>
    <t>2021225181613</t>
  </si>
  <si>
    <t>2021225181614</t>
  </si>
  <si>
    <t>2021225181615</t>
  </si>
  <si>
    <t>2021225181616</t>
  </si>
  <si>
    <t>2021225181617</t>
  </si>
  <si>
    <t>2021225181618</t>
  </si>
  <si>
    <t>20212251816199</t>
  </si>
  <si>
    <t>2021225181621</t>
  </si>
  <si>
    <t>2021225181622</t>
  </si>
  <si>
    <t>2021225181623</t>
  </si>
  <si>
    <t>2021225181624</t>
  </si>
  <si>
    <t>2021225181625</t>
  </si>
  <si>
    <t>2021225181626</t>
  </si>
  <si>
    <t>2021225181627</t>
  </si>
  <si>
    <t>2021225181628</t>
  </si>
  <si>
    <t>20212251816299</t>
  </si>
  <si>
    <t>2021225181631</t>
  </si>
  <si>
    <t>2021225181632</t>
  </si>
  <si>
    <t>2021225181633</t>
  </si>
  <si>
    <t>2021225181634</t>
  </si>
  <si>
    <t>2021225181635</t>
  </si>
  <si>
    <t>2021225181636</t>
  </si>
  <si>
    <t>2021225181637</t>
  </si>
  <si>
    <t>2021225181638</t>
  </si>
  <si>
    <t>20212251816399</t>
  </si>
  <si>
    <t>2021225181641</t>
  </si>
  <si>
    <t>2021225181642</t>
  </si>
  <si>
    <t>2021225181643</t>
  </si>
  <si>
    <t>2021225181644</t>
  </si>
  <si>
    <t>2021225181645</t>
  </si>
  <si>
    <t>2021225181646</t>
  </si>
  <si>
    <t>2021225181647</t>
  </si>
  <si>
    <t>2021225181648</t>
  </si>
  <si>
    <t>20212251816499</t>
  </si>
  <si>
    <t>2021225181651</t>
  </si>
  <si>
    <t>2021225181652</t>
  </si>
  <si>
    <t>2021225181653</t>
  </si>
  <si>
    <t>2021225181654</t>
  </si>
  <si>
    <t>2021225181655</t>
  </si>
  <si>
    <t>2021225181656</t>
  </si>
  <si>
    <t>2021225181657</t>
  </si>
  <si>
    <t>2021225181658</t>
  </si>
  <si>
    <t>20212251816599</t>
  </si>
  <si>
    <t>20212251816991</t>
  </si>
  <si>
    <t>20212251816992</t>
  </si>
  <si>
    <t>20212251816993</t>
  </si>
  <si>
    <t>20212251816994</t>
  </si>
  <si>
    <t>20212251816995</t>
  </si>
  <si>
    <t>20212251816996</t>
  </si>
  <si>
    <t>20212251816997</t>
  </si>
  <si>
    <t>20212251816998</t>
  </si>
  <si>
    <t>202122518169999</t>
  </si>
  <si>
    <t>2021225181711</t>
  </si>
  <si>
    <t>2021225181721</t>
  </si>
  <si>
    <t>2021225181731</t>
  </si>
  <si>
    <t>2021225181741</t>
  </si>
  <si>
    <t>2021225181751</t>
  </si>
  <si>
    <t>2021225181761</t>
  </si>
  <si>
    <t>2021225181771</t>
  </si>
  <si>
    <t>20212251817991</t>
  </si>
  <si>
    <t>2021225181811</t>
  </si>
  <si>
    <t>2021225181821</t>
  </si>
  <si>
    <t>2021225181911</t>
  </si>
  <si>
    <t>2021225181921</t>
  </si>
  <si>
    <t>2021225181931</t>
  </si>
  <si>
    <t>2021225181941</t>
  </si>
  <si>
    <t>2021225181951</t>
  </si>
  <si>
    <t>2021225181961</t>
  </si>
  <si>
    <t>2021225181971</t>
  </si>
  <si>
    <t>2021225181981</t>
  </si>
  <si>
    <t>2021225181991</t>
  </si>
  <si>
    <t>20212251819101</t>
  </si>
  <si>
    <t>20212251819991</t>
  </si>
  <si>
    <t>2021225182011</t>
  </si>
  <si>
    <t>2021225182021</t>
  </si>
  <si>
    <t>2021225182031</t>
  </si>
  <si>
    <t>2021225182041</t>
  </si>
  <si>
    <t>20212251820991</t>
  </si>
  <si>
    <t>20212251821111</t>
  </si>
  <si>
    <t>20212251821211</t>
  </si>
  <si>
    <t>20212251821311</t>
  </si>
  <si>
    <t>2021225182211</t>
  </si>
  <si>
    <t>2021225182221</t>
  </si>
  <si>
    <t>20212251822991</t>
  </si>
  <si>
    <t>2021225182311</t>
  </si>
  <si>
    <t>2021225182321</t>
  </si>
  <si>
    <t>2021225182411</t>
  </si>
  <si>
    <t>2021225182412</t>
  </si>
  <si>
    <t>2021225182413</t>
  </si>
  <si>
    <t>2021225182414</t>
  </si>
  <si>
    <t>2021225182415</t>
  </si>
  <si>
    <t>2021225182416</t>
  </si>
  <si>
    <t>2021225182417</t>
  </si>
  <si>
    <t>2021225182418</t>
  </si>
  <si>
    <t>2021225182419</t>
  </si>
  <si>
    <t>20212251824110</t>
  </si>
  <si>
    <t>20212251824111</t>
  </si>
  <si>
    <t>20212251824112</t>
  </si>
  <si>
    <t>20212251824113</t>
  </si>
  <si>
    <t>20212251824114</t>
  </si>
  <si>
    <t>20212251824115</t>
  </si>
  <si>
    <t>20212251824116</t>
  </si>
  <si>
    <t>20212251824117</t>
  </si>
  <si>
    <t>20212251824118</t>
  </si>
  <si>
    <t>2021225182421</t>
  </si>
  <si>
    <t>2021225182422</t>
  </si>
  <si>
    <t>2021225182423</t>
  </si>
  <si>
    <t>2021225182424</t>
  </si>
  <si>
    <t>2021225182425</t>
  </si>
  <si>
    <t>2021225182426</t>
  </si>
  <si>
    <t>2021225182427</t>
  </si>
  <si>
    <t>2021225182428</t>
  </si>
  <si>
    <t>2021225182429</t>
  </si>
  <si>
    <t>20212251824210</t>
  </si>
  <si>
    <t>20212251824211</t>
  </si>
  <si>
    <t>20212251824212</t>
  </si>
  <si>
    <t>20212251824213</t>
  </si>
  <si>
    <t>20212251824214</t>
  </si>
  <si>
    <t>20212251824215</t>
  </si>
  <si>
    <t>20212251824216</t>
  </si>
  <si>
    <t>20212251824217</t>
  </si>
  <si>
    <t>20212251824218</t>
  </si>
  <si>
    <t>2021225182431</t>
  </si>
  <si>
    <t>2021225182432</t>
  </si>
  <si>
    <t>2021225182433</t>
  </si>
  <si>
    <t>2021225182434</t>
  </si>
  <si>
    <t>2021225182435</t>
  </si>
  <si>
    <t>2021225182436</t>
  </si>
  <si>
    <t>2021225182437</t>
  </si>
  <si>
    <t>2021225182438</t>
  </si>
  <si>
    <t>2021225182439</t>
  </si>
  <si>
    <t>20212251824310</t>
  </si>
  <si>
    <t>20212251824311</t>
  </si>
  <si>
    <t>20212251824312</t>
  </si>
  <si>
    <t>20212251824313</t>
  </si>
  <si>
    <t>20212251824314</t>
  </si>
  <si>
    <t>20212251824315</t>
  </si>
  <si>
    <t>20212251824316</t>
  </si>
  <si>
    <t>20212251824317</t>
  </si>
  <si>
    <t>20212251824318</t>
  </si>
  <si>
    <t>2021225182441</t>
  </si>
  <si>
    <t>2021225182442</t>
  </si>
  <si>
    <t>2021225182443</t>
  </si>
  <si>
    <t>2021225182444</t>
  </si>
  <si>
    <t>2021225182445</t>
  </si>
  <si>
    <t>2021225182446</t>
  </si>
  <si>
    <t>2021225182447</t>
  </si>
  <si>
    <t>2021225182448</t>
  </si>
  <si>
    <t>2021225182449</t>
  </si>
  <si>
    <t>20212251824410</t>
  </si>
  <si>
    <t>20212251824411</t>
  </si>
  <si>
    <t>20212251824412</t>
  </si>
  <si>
    <t>20212251824413</t>
  </si>
  <si>
    <t>20212251824414</t>
  </si>
  <si>
    <t>20212251824415</t>
  </si>
  <si>
    <t>20212251824416</t>
  </si>
  <si>
    <t>20212251824417</t>
  </si>
  <si>
    <t>20212251824418</t>
  </si>
  <si>
    <t>2021225182451</t>
  </si>
  <si>
    <t>2021225182452</t>
  </si>
  <si>
    <t>2021225182453</t>
  </si>
  <si>
    <t>2021225182454</t>
  </si>
  <si>
    <t>2021225182455</t>
  </si>
  <si>
    <t>2021225182456</t>
  </si>
  <si>
    <t>2021225182457</t>
  </si>
  <si>
    <t>2021225182458</t>
  </si>
  <si>
    <t>2021225182459</t>
  </si>
  <si>
    <t>20212251824510</t>
  </si>
  <si>
    <t>20212251824511</t>
  </si>
  <si>
    <t>20212251824512</t>
  </si>
  <si>
    <t>20212251824513</t>
  </si>
  <si>
    <t>20212251824514</t>
  </si>
  <si>
    <t>20212251824515</t>
  </si>
  <si>
    <t>20212251824516</t>
  </si>
  <si>
    <t>20212251824517</t>
  </si>
  <si>
    <t>20212251824518</t>
  </si>
  <si>
    <t>2021225182461</t>
  </si>
  <si>
    <t>2021225182462</t>
  </si>
  <si>
    <t>2021225182463</t>
  </si>
  <si>
    <t>2021225182464</t>
  </si>
  <si>
    <t>2021225182465</t>
  </si>
  <si>
    <t>2021225182466</t>
  </si>
  <si>
    <t>2021225182467</t>
  </si>
  <si>
    <t>2021225182468</t>
  </si>
  <si>
    <t>2021225182469</t>
  </si>
  <si>
    <t>20212251824610</t>
  </si>
  <si>
    <t>20212251824611</t>
  </si>
  <si>
    <t>20212251824612</t>
  </si>
  <si>
    <t>20212251824613</t>
  </si>
  <si>
    <t>20212251824614</t>
  </si>
  <si>
    <t>20212251824615</t>
  </si>
  <si>
    <t>20212251824616</t>
  </si>
  <si>
    <t>20212251824617</t>
  </si>
  <si>
    <t>20212251824618</t>
  </si>
  <si>
    <t>2021225182471</t>
  </si>
  <si>
    <t>2021225182472</t>
  </si>
  <si>
    <t>2021225182473</t>
  </si>
  <si>
    <t>2021225182474</t>
  </si>
  <si>
    <t>2021225182475</t>
  </si>
  <si>
    <t>2021225182476</t>
  </si>
  <si>
    <t>2021225182477</t>
  </si>
  <si>
    <t>2021225182478</t>
  </si>
  <si>
    <t>2021225182479</t>
  </si>
  <si>
    <t>20212251824710</t>
  </si>
  <si>
    <t>20212251824711</t>
  </si>
  <si>
    <t>20212251824712</t>
  </si>
  <si>
    <t>20212251824713</t>
  </si>
  <si>
    <t>20212251824714</t>
  </si>
  <si>
    <t>20212251824715</t>
  </si>
  <si>
    <t>20212251824716</t>
  </si>
  <si>
    <t>20212251824717</t>
  </si>
  <si>
    <t>20212251824718</t>
  </si>
  <si>
    <t>2021225182481</t>
  </si>
  <si>
    <t>2021225182482</t>
  </si>
  <si>
    <t>2021225182483</t>
  </si>
  <si>
    <t>2021225182484</t>
  </si>
  <si>
    <t>2021225182485</t>
  </si>
  <si>
    <t>2021225182486</t>
  </si>
  <si>
    <t>2021225182487</t>
  </si>
  <si>
    <t>2021225182488</t>
  </si>
  <si>
    <t>2021225182489</t>
  </si>
  <si>
    <t>20212251824810</t>
  </si>
  <si>
    <t>20212251824811</t>
  </si>
  <si>
    <t>20212251824812</t>
  </si>
  <si>
    <t>20212251824813</t>
  </si>
  <si>
    <t>20212251824814</t>
  </si>
  <si>
    <t>20212251824815</t>
  </si>
  <si>
    <t>20212251824816</t>
  </si>
  <si>
    <t>20212251824817</t>
  </si>
  <si>
    <t>20212251824818</t>
  </si>
  <si>
    <t>2021225182491</t>
  </si>
  <si>
    <t>2021225182492</t>
  </si>
  <si>
    <t>2021225182493</t>
  </si>
  <si>
    <t>2021225182494</t>
  </si>
  <si>
    <t>2021225182495</t>
  </si>
  <si>
    <t>2021225182496</t>
  </si>
  <si>
    <t>2021225182497</t>
  </si>
  <si>
    <t>2021225182498</t>
  </si>
  <si>
    <t>2021225182499</t>
  </si>
  <si>
    <t>20212251824910</t>
  </si>
  <si>
    <t>20212251824911</t>
  </si>
  <si>
    <t>20212251824912</t>
  </si>
  <si>
    <t>20212251824913</t>
  </si>
  <si>
    <t>20212251824914</t>
  </si>
  <si>
    <t>20212251824915</t>
  </si>
  <si>
    <t>20212251824916</t>
  </si>
  <si>
    <t>20212251824917</t>
  </si>
  <si>
    <t>20212251824918</t>
  </si>
  <si>
    <t>2021225182511</t>
  </si>
  <si>
    <t>2021225182521</t>
  </si>
  <si>
    <t>2021225182611</t>
  </si>
  <si>
    <t>2021225182621</t>
  </si>
  <si>
    <t>2021225182711</t>
  </si>
  <si>
    <t>2021225182721</t>
  </si>
  <si>
    <t>2021225182731</t>
  </si>
  <si>
    <t>2021225182741</t>
  </si>
  <si>
    <t>2021225182751</t>
  </si>
  <si>
    <t>2021225182761</t>
  </si>
  <si>
    <t>2021225182771</t>
  </si>
  <si>
    <t>2021225182781</t>
  </si>
  <si>
    <t>2021225182791</t>
  </si>
  <si>
    <t>20212251827101</t>
  </si>
  <si>
    <t>20212251827111</t>
  </si>
  <si>
    <t>20212251827121</t>
  </si>
  <si>
    <t>20212251827131</t>
  </si>
  <si>
    <t>20212251827141</t>
  </si>
  <si>
    <t>20212251827151</t>
  </si>
  <si>
    <t>20212251827161</t>
  </si>
  <si>
    <t>20212251827171</t>
  </si>
  <si>
    <t>20212251827181</t>
  </si>
  <si>
    <t>20212251827991</t>
  </si>
  <si>
    <t>2021225182811</t>
  </si>
  <si>
    <t>2021225182821</t>
  </si>
  <si>
    <t>2021225182831</t>
  </si>
  <si>
    <t>2021225182841</t>
  </si>
  <si>
    <t>20212251828991</t>
  </si>
  <si>
    <t>2021225182911</t>
  </si>
  <si>
    <t>2021225183011</t>
  </si>
  <si>
    <t>2021225183021</t>
  </si>
  <si>
    <t>2021225183031</t>
  </si>
  <si>
    <t>2021225183111</t>
  </si>
  <si>
    <t>2021225183121</t>
  </si>
  <si>
    <t>2021225183211</t>
  </si>
  <si>
    <t>2021225183221</t>
  </si>
  <si>
    <t>202122520111</t>
  </si>
  <si>
    <t>202122520121</t>
  </si>
  <si>
    <t>202122520211</t>
  </si>
  <si>
    <t>202122520221</t>
  </si>
  <si>
    <t>202122520231</t>
  </si>
  <si>
    <t>202122520241</t>
  </si>
  <si>
    <t>202122520251</t>
  </si>
  <si>
    <t>202122520261</t>
  </si>
  <si>
    <t>202122520271</t>
  </si>
  <si>
    <t>202122520281</t>
  </si>
  <si>
    <t>202122520291</t>
  </si>
  <si>
    <t>2021225202101</t>
  </si>
  <si>
    <t>2021225202111</t>
  </si>
  <si>
    <t>2021225202121</t>
  </si>
  <si>
    <t>2021225202131</t>
  </si>
  <si>
    <t>2021225202141</t>
  </si>
  <si>
    <t>2021225202151</t>
  </si>
  <si>
    <t>2021225202161</t>
  </si>
  <si>
    <t>2021225202171</t>
  </si>
  <si>
    <t>2021225202181</t>
  </si>
  <si>
    <t>2021225202991</t>
  </si>
  <si>
    <t>202122520311</t>
  </si>
  <si>
    <t>202122520321</t>
  </si>
  <si>
    <t>202122520331</t>
  </si>
  <si>
    <t>202122520341</t>
  </si>
  <si>
    <t>2021225203991</t>
  </si>
  <si>
    <t>202122520411</t>
  </si>
  <si>
    <t>202122520421</t>
  </si>
  <si>
    <t>202122520431</t>
  </si>
  <si>
    <t>202122520511</t>
  </si>
  <si>
    <t>202122520611</t>
  </si>
  <si>
    <t>202122520621</t>
  </si>
  <si>
    <t>202122520631</t>
  </si>
  <si>
    <t>202122520641</t>
  </si>
  <si>
    <t>2021225206991</t>
  </si>
  <si>
    <t>202122520711</t>
  </si>
  <si>
    <t>202122520721</t>
  </si>
  <si>
    <t>202122520731</t>
  </si>
  <si>
    <t>202122520741</t>
  </si>
  <si>
    <t>202122520751</t>
  </si>
  <si>
    <t>2021225207991</t>
  </si>
  <si>
    <t>202122520811</t>
  </si>
  <si>
    <t>202122520821</t>
  </si>
  <si>
    <t>202122520911</t>
  </si>
  <si>
    <t>202122520921</t>
  </si>
  <si>
    <t>202122520931</t>
  </si>
  <si>
    <t>2021225209991</t>
  </si>
  <si>
    <t>2021225201011</t>
  </si>
  <si>
    <t>2021225201021</t>
  </si>
  <si>
    <t>2021225201031</t>
  </si>
  <si>
    <t>2021225201041</t>
  </si>
  <si>
    <t>20212252010991</t>
  </si>
  <si>
    <t>2021225201111</t>
  </si>
  <si>
    <t>2021225201121</t>
  </si>
  <si>
    <t>2021225201211</t>
  </si>
  <si>
    <t>2021225201221</t>
  </si>
  <si>
    <t>2021225201311</t>
  </si>
  <si>
    <t>2021225201321</t>
  </si>
  <si>
    <t>2021225201331</t>
  </si>
  <si>
    <t>2021225201411</t>
  </si>
  <si>
    <t>2021225201531</t>
  </si>
  <si>
    <t>2021225201541</t>
  </si>
  <si>
    <t>2021225201551</t>
  </si>
  <si>
    <t>2021225201561</t>
  </si>
  <si>
    <t>2021225201571</t>
  </si>
  <si>
    <t>2021225201581</t>
  </si>
  <si>
    <t>2021225201591</t>
  </si>
  <si>
    <t>20212252015101</t>
  </si>
  <si>
    <t>20212252015111</t>
  </si>
  <si>
    <t>20212252015121</t>
  </si>
  <si>
    <t>20212252015131</t>
  </si>
  <si>
    <t>20212252015141</t>
  </si>
  <si>
    <t>20212252015151</t>
  </si>
  <si>
    <t>20212252015161</t>
  </si>
  <si>
    <t>20212252015171</t>
  </si>
  <si>
    <t>20212252015181</t>
  </si>
  <si>
    <t>20212252015191</t>
  </si>
  <si>
    <t>20212252015201</t>
  </si>
  <si>
    <t>20212252015991</t>
  </si>
  <si>
    <t>2021225201611</t>
  </si>
  <si>
    <t>2021225201612</t>
  </si>
  <si>
    <t>2021225201613</t>
  </si>
  <si>
    <t>2021225201614</t>
  </si>
  <si>
    <t>2021225201615</t>
  </si>
  <si>
    <t>2021225201616</t>
  </si>
  <si>
    <t>2021225201617</t>
  </si>
  <si>
    <t>2021225201618</t>
  </si>
  <si>
    <t>20212252016199</t>
  </si>
  <si>
    <t>2021225201621</t>
  </si>
  <si>
    <t>2021225201622</t>
  </si>
  <si>
    <t>2021225201623</t>
  </si>
  <si>
    <t>2021225201624</t>
  </si>
  <si>
    <t>2021225201625</t>
  </si>
  <si>
    <t>2021225201626</t>
  </si>
  <si>
    <t>2021225201627</t>
  </si>
  <si>
    <t>2021225201628</t>
  </si>
  <si>
    <t>20212252016299</t>
  </si>
  <si>
    <t>2021225201631</t>
  </si>
  <si>
    <t>2021225201632</t>
  </si>
  <si>
    <t>2021225201633</t>
  </si>
  <si>
    <t>2021225201634</t>
  </si>
  <si>
    <t>2021225201635</t>
  </si>
  <si>
    <t>2021225201636</t>
  </si>
  <si>
    <t>2021225201637</t>
  </si>
  <si>
    <t>2021225201638</t>
  </si>
  <si>
    <t>20212252016399</t>
  </si>
  <si>
    <t>2021225201641</t>
  </si>
  <si>
    <t>2021225201642</t>
  </si>
  <si>
    <t>2021225201643</t>
  </si>
  <si>
    <t>2021225201644</t>
  </si>
  <si>
    <t>2021225201645</t>
  </si>
  <si>
    <t>2021225201646</t>
  </si>
  <si>
    <t>2021225201647</t>
  </si>
  <si>
    <t>2021225201648</t>
  </si>
  <si>
    <t>20212252016499</t>
  </si>
  <si>
    <t>2021225201651</t>
  </si>
  <si>
    <t>2021225201652</t>
  </si>
  <si>
    <t>2021225201653</t>
  </si>
  <si>
    <t>2021225201654</t>
  </si>
  <si>
    <t>2021225201655</t>
  </si>
  <si>
    <t>2021225201656</t>
  </si>
  <si>
    <t>2021225201657</t>
  </si>
  <si>
    <t>2021225201658</t>
  </si>
  <si>
    <t>20212252016599</t>
  </si>
  <si>
    <t>20212252016991</t>
  </si>
  <si>
    <t>20212252016992</t>
  </si>
  <si>
    <t>20212252016993</t>
  </si>
  <si>
    <t>20212252016994</t>
  </si>
  <si>
    <t>20212252016995</t>
  </si>
  <si>
    <t>20212252016996</t>
  </si>
  <si>
    <t>20212252016997</t>
  </si>
  <si>
    <t>20212252016998</t>
  </si>
  <si>
    <t>202122520169999</t>
  </si>
  <si>
    <t>2021225201711</t>
  </si>
  <si>
    <t>2021225201721</t>
  </si>
  <si>
    <t>2021225201731</t>
  </si>
  <si>
    <t>2021225201741</t>
  </si>
  <si>
    <t>2021225201751</t>
  </si>
  <si>
    <t>2021225201761</t>
  </si>
  <si>
    <t>2021225201771</t>
  </si>
  <si>
    <t>20212252017991</t>
  </si>
  <si>
    <t>2021225201811</t>
  </si>
  <si>
    <t>2021225201821</t>
  </si>
  <si>
    <t>2021225201911</t>
  </si>
  <si>
    <t>2021225201921</t>
  </si>
  <si>
    <t>2021225201931</t>
  </si>
  <si>
    <t>2021225201941</t>
  </si>
  <si>
    <t>2021225201951</t>
  </si>
  <si>
    <t>2021225201961</t>
  </si>
  <si>
    <t>2021225201971</t>
  </si>
  <si>
    <t>2021225201981</t>
  </si>
  <si>
    <t>2021225201991</t>
  </si>
  <si>
    <t>20212252019101</t>
  </si>
  <si>
    <t>20212252019991</t>
  </si>
  <si>
    <t>2021225202011</t>
  </si>
  <si>
    <t>2021225202021</t>
  </si>
  <si>
    <t>2021225202031</t>
  </si>
  <si>
    <t>2021225202041</t>
  </si>
  <si>
    <t>20212252020991</t>
  </si>
  <si>
    <t>20212252021111</t>
  </si>
  <si>
    <t>20212252021211</t>
  </si>
  <si>
    <t>20212252021311</t>
  </si>
  <si>
    <t>2021225202211</t>
  </si>
  <si>
    <t>2021225202221</t>
  </si>
  <si>
    <t>20212252022991</t>
  </si>
  <si>
    <t>2021225202311</t>
  </si>
  <si>
    <t>2021225202321</t>
  </si>
  <si>
    <t>2021225202411</t>
  </si>
  <si>
    <t>2021225202412</t>
  </si>
  <si>
    <t>2021225202413</t>
  </si>
  <si>
    <t>2021225202414</t>
  </si>
  <si>
    <t>2021225202415</t>
  </si>
  <si>
    <t>2021225202416</t>
  </si>
  <si>
    <t>2021225202417</t>
  </si>
  <si>
    <t>2021225202418</t>
  </si>
  <si>
    <t>2021225202419</t>
  </si>
  <si>
    <t>20212252024110</t>
  </si>
  <si>
    <t>20212252024111</t>
  </si>
  <si>
    <t>20212252024112</t>
  </si>
  <si>
    <t>20212252024113</t>
  </si>
  <si>
    <t>20212252024114</t>
  </si>
  <si>
    <t>20212252024115</t>
  </si>
  <si>
    <t>20212252024116</t>
  </si>
  <si>
    <t>20212252024117</t>
  </si>
  <si>
    <t>20212252024118</t>
  </si>
  <si>
    <t>2021225202421</t>
  </si>
  <si>
    <t>2021225202422</t>
  </si>
  <si>
    <t>2021225202423</t>
  </si>
  <si>
    <t>2021225202424</t>
  </si>
  <si>
    <t>2021225202425</t>
  </si>
  <si>
    <t>2021225202426</t>
  </si>
  <si>
    <t>2021225202427</t>
  </si>
  <si>
    <t>2021225202428</t>
  </si>
  <si>
    <t>2021225202429</t>
  </si>
  <si>
    <t>20212252024210</t>
  </si>
  <si>
    <t>20212252024211</t>
  </si>
  <si>
    <t>20212252024212</t>
  </si>
  <si>
    <t>20212252024213</t>
  </si>
  <si>
    <t>20212252024214</t>
  </si>
  <si>
    <t>20212252024215</t>
  </si>
  <si>
    <t>20212252024216</t>
  </si>
  <si>
    <t>20212252024217</t>
  </si>
  <si>
    <t>20212252024218</t>
  </si>
  <si>
    <t>2021225202431</t>
  </si>
  <si>
    <t>2021225202432</t>
  </si>
  <si>
    <t>2021225202433</t>
  </si>
  <si>
    <t>2021225202434</t>
  </si>
  <si>
    <t>2021225202435</t>
  </si>
  <si>
    <t>2021225202436</t>
  </si>
  <si>
    <t>2021225202437</t>
  </si>
  <si>
    <t>2021225202438</t>
  </si>
  <si>
    <t>2021225202439</t>
  </si>
  <si>
    <t>20212252024310</t>
  </si>
  <si>
    <t>20212252024311</t>
  </si>
  <si>
    <t>20212252024312</t>
  </si>
  <si>
    <t>20212252024313</t>
  </si>
  <si>
    <t>20212252024314</t>
  </si>
  <si>
    <t>20212252024315</t>
  </si>
  <si>
    <t>20212252024316</t>
  </si>
  <si>
    <t>20212252024317</t>
  </si>
  <si>
    <t>20212252024318</t>
  </si>
  <si>
    <t>2021225202441</t>
  </si>
  <si>
    <t>2021225202442</t>
  </si>
  <si>
    <t>2021225202443</t>
  </si>
  <si>
    <t>2021225202444</t>
  </si>
  <si>
    <t>2021225202445</t>
  </si>
  <si>
    <t>2021225202446</t>
  </si>
  <si>
    <t>2021225202447</t>
  </si>
  <si>
    <t>2021225202448</t>
  </si>
  <si>
    <t>2021225202449</t>
  </si>
  <si>
    <t>20212252024410</t>
  </si>
  <si>
    <t>20212252024411</t>
  </si>
  <si>
    <t>20212252024412</t>
  </si>
  <si>
    <t>20212252024413</t>
  </si>
  <si>
    <t>20212252024414</t>
  </si>
  <si>
    <t>20212252024415</t>
  </si>
  <si>
    <t>20212252024416</t>
  </si>
  <si>
    <t>20212252024417</t>
  </si>
  <si>
    <t>20212252024418</t>
  </si>
  <si>
    <t>2021225202451</t>
  </si>
  <si>
    <t>2021225202452</t>
  </si>
  <si>
    <t>2021225202453</t>
  </si>
  <si>
    <t>2021225202454</t>
  </si>
  <si>
    <t>2021225202455</t>
  </si>
  <si>
    <t>2021225202456</t>
  </si>
  <si>
    <t>2021225202457</t>
  </si>
  <si>
    <t>2021225202458</t>
  </si>
  <si>
    <t>2021225202459</t>
  </si>
  <si>
    <t>20212252024510</t>
  </si>
  <si>
    <t>20212252024511</t>
  </si>
  <si>
    <t>20212252024512</t>
  </si>
  <si>
    <t>20212252024513</t>
  </si>
  <si>
    <t>20212252024514</t>
  </si>
  <si>
    <t>20212252024515</t>
  </si>
  <si>
    <t>20212252024516</t>
  </si>
  <si>
    <t>20212252024517</t>
  </si>
  <si>
    <t>20212252024518</t>
  </si>
  <si>
    <t>2021225202461</t>
  </si>
  <si>
    <t>2021225202462</t>
  </si>
  <si>
    <t>2021225202463</t>
  </si>
  <si>
    <t>2021225202464</t>
  </si>
  <si>
    <t>2021225202465</t>
  </si>
  <si>
    <t>2021225202466</t>
  </si>
  <si>
    <t>2021225202467</t>
  </si>
  <si>
    <t>2021225202468</t>
  </si>
  <si>
    <t>2021225202469</t>
  </si>
  <si>
    <t>20212252024610</t>
  </si>
  <si>
    <t>20212252024611</t>
  </si>
  <si>
    <t>20212252024612</t>
  </si>
  <si>
    <t>20212252024613</t>
  </si>
  <si>
    <t>20212252024614</t>
  </si>
  <si>
    <t>20212252024615</t>
  </si>
  <si>
    <t>20212252024616</t>
  </si>
  <si>
    <t>20212252024617</t>
  </si>
  <si>
    <t>20212252024618</t>
  </si>
  <si>
    <t>2021225202471</t>
  </si>
  <si>
    <t>2021225202472</t>
  </si>
  <si>
    <t>2021225202473</t>
  </si>
  <si>
    <t>2021225202474</t>
  </si>
  <si>
    <t>2021225202475</t>
  </si>
  <si>
    <t>2021225202476</t>
  </si>
  <si>
    <t>2021225202477</t>
  </si>
  <si>
    <t>2021225202478</t>
  </si>
  <si>
    <t>2021225202479</t>
  </si>
  <si>
    <t>20212252024710</t>
  </si>
  <si>
    <t>20212252024711</t>
  </si>
  <si>
    <t>20212252024712</t>
  </si>
  <si>
    <t>20212252024713</t>
  </si>
  <si>
    <t>20212252024714</t>
  </si>
  <si>
    <t>20212252024715</t>
  </si>
  <si>
    <t>20212252024716</t>
  </si>
  <si>
    <t>20212252024717</t>
  </si>
  <si>
    <t>20212252024718</t>
  </si>
  <si>
    <t>2021225202481</t>
  </si>
  <si>
    <t>2021225202482</t>
  </si>
  <si>
    <t>2021225202483</t>
  </si>
  <si>
    <t>2021225202484</t>
  </si>
  <si>
    <t>2021225202485</t>
  </si>
  <si>
    <t>2021225202486</t>
  </si>
  <si>
    <t>2021225202487</t>
  </si>
  <si>
    <t>2021225202488</t>
  </si>
  <si>
    <t>2021225202489</t>
  </si>
  <si>
    <t>20212252024810</t>
  </si>
  <si>
    <t>20212252024811</t>
  </si>
  <si>
    <t>20212252024812</t>
  </si>
  <si>
    <t>20212252024813</t>
  </si>
  <si>
    <t>20212252024814</t>
  </si>
  <si>
    <t>20212252024815</t>
  </si>
  <si>
    <t>20212252024816</t>
  </si>
  <si>
    <t>20212252024817</t>
  </si>
  <si>
    <t>20212252024818</t>
  </si>
  <si>
    <t>2021225202491</t>
  </si>
  <si>
    <t>2021225202492</t>
  </si>
  <si>
    <t>2021225202493</t>
  </si>
  <si>
    <t>2021225202494</t>
  </si>
  <si>
    <t>2021225202495</t>
  </si>
  <si>
    <t>2021225202496</t>
  </si>
  <si>
    <t>2021225202497</t>
  </si>
  <si>
    <t>2021225202498</t>
  </si>
  <si>
    <t>2021225202499</t>
  </si>
  <si>
    <t>20212252024910</t>
  </si>
  <si>
    <t>20212252024911</t>
  </si>
  <si>
    <t>20212252024912</t>
  </si>
  <si>
    <t>20212252024913</t>
  </si>
  <si>
    <t>20212252024914</t>
  </si>
  <si>
    <t>20212252024915</t>
  </si>
  <si>
    <t>20212252024916</t>
  </si>
  <si>
    <t>20212252024917</t>
  </si>
  <si>
    <t>20212252024918</t>
  </si>
  <si>
    <t>2021225202511</t>
  </si>
  <si>
    <t>2021225202521</t>
  </si>
  <si>
    <t>2021225202611</t>
  </si>
  <si>
    <t>2021225202621</t>
  </si>
  <si>
    <t>2021225202711</t>
  </si>
  <si>
    <t>2021225202721</t>
  </si>
  <si>
    <t>2021225202731</t>
  </si>
  <si>
    <t>2021225202741</t>
  </si>
  <si>
    <t>2021225202751</t>
  </si>
  <si>
    <t>2021225202761</t>
  </si>
  <si>
    <t>2021225202771</t>
  </si>
  <si>
    <t>2021225202781</t>
  </si>
  <si>
    <t>2021225202791</t>
  </si>
  <si>
    <t>20212252027101</t>
  </si>
  <si>
    <t>20212252027111</t>
  </si>
  <si>
    <t>20212252027121</t>
  </si>
  <si>
    <t>20212252027131</t>
  </si>
  <si>
    <t>20212252027141</t>
  </si>
  <si>
    <t>20212252027151</t>
  </si>
  <si>
    <t>20212252027161</t>
  </si>
  <si>
    <t>20212252027171</t>
  </si>
  <si>
    <t>20212252027181</t>
  </si>
  <si>
    <t>20212252027991</t>
  </si>
  <si>
    <t>2021225202811</t>
  </si>
  <si>
    <t>2021225202821</t>
  </si>
  <si>
    <t>2021225202831</t>
  </si>
  <si>
    <t>2021225202841</t>
  </si>
  <si>
    <t>20212252028991</t>
  </si>
  <si>
    <t>2021225202911</t>
  </si>
  <si>
    <t>2021225203011</t>
  </si>
  <si>
    <t>2021225203021</t>
  </si>
  <si>
    <t>2021225203031</t>
  </si>
  <si>
    <t>2021225203111</t>
  </si>
  <si>
    <t>2021225203121</t>
  </si>
  <si>
    <t>2021225203211</t>
  </si>
  <si>
    <t>2021225203221</t>
  </si>
  <si>
    <t>202122522111</t>
  </si>
  <si>
    <t>202122522121</t>
  </si>
  <si>
    <t>202122522211</t>
  </si>
  <si>
    <t>202122522221</t>
  </si>
  <si>
    <t>202122522231</t>
  </si>
  <si>
    <t>202122522241</t>
  </si>
  <si>
    <t>202122522251</t>
  </si>
  <si>
    <t>202122522261</t>
  </si>
  <si>
    <t>202122522271</t>
  </si>
  <si>
    <t>202122522281</t>
  </si>
  <si>
    <t>202122522291</t>
  </si>
  <si>
    <t>2021225222101</t>
  </si>
  <si>
    <t>2021225222111</t>
  </si>
  <si>
    <t>2021225222121</t>
  </si>
  <si>
    <t>2021225222131</t>
  </si>
  <si>
    <t>2021225222141</t>
  </si>
  <si>
    <t>2021225222151</t>
  </si>
  <si>
    <t>2021225222161</t>
  </si>
  <si>
    <t>2021225222171</t>
  </si>
  <si>
    <t>2021225222181</t>
  </si>
  <si>
    <t>2021225222991</t>
  </si>
  <si>
    <t>202122522311</t>
  </si>
  <si>
    <t>202122522321</t>
  </si>
  <si>
    <t>202122522331</t>
  </si>
  <si>
    <t>202122522341</t>
  </si>
  <si>
    <t>2021225223991</t>
  </si>
  <si>
    <t>202122522411</t>
  </si>
  <si>
    <t>202122522421</t>
  </si>
  <si>
    <t>202122522431</t>
  </si>
  <si>
    <t>202122522511</t>
  </si>
  <si>
    <t>202122522611</t>
  </si>
  <si>
    <t>202122522621</t>
  </si>
  <si>
    <t>202122522631</t>
  </si>
  <si>
    <t>202122522641</t>
  </si>
  <si>
    <t>2021225226991</t>
  </si>
  <si>
    <t>202122522711</t>
  </si>
  <si>
    <t>202122522721</t>
  </si>
  <si>
    <t>202122522731</t>
  </si>
  <si>
    <t>202122522741</t>
  </si>
  <si>
    <t>202122522751</t>
  </si>
  <si>
    <t>2021225227991</t>
  </si>
  <si>
    <t>202122522811</t>
  </si>
  <si>
    <t>202122522821</t>
  </si>
  <si>
    <t>202122522911</t>
  </si>
  <si>
    <t>202122522921</t>
  </si>
  <si>
    <t>202122522931</t>
  </si>
  <si>
    <t>2021225229991</t>
  </si>
  <si>
    <t>2021225221011</t>
  </si>
  <si>
    <t>2021225221021</t>
  </si>
  <si>
    <t>2021225221031</t>
  </si>
  <si>
    <t>2021225221041</t>
  </si>
  <si>
    <t>20212252210991</t>
  </si>
  <si>
    <t>2021225221111</t>
  </si>
  <si>
    <t>2021225221121</t>
  </si>
  <si>
    <t>2021225221211</t>
  </si>
  <si>
    <t>2021225221221</t>
  </si>
  <si>
    <t>2021225221311</t>
  </si>
  <si>
    <t>2021225221321</t>
  </si>
  <si>
    <t>2021225221331</t>
  </si>
  <si>
    <t>2021225221411</t>
  </si>
  <si>
    <t>2021225221531</t>
  </si>
  <si>
    <t>2021225221541</t>
  </si>
  <si>
    <t>2021225221551</t>
  </si>
  <si>
    <t>2021225221561</t>
  </si>
  <si>
    <t>2021225221571</t>
  </si>
  <si>
    <t>2021225221581</t>
  </si>
  <si>
    <t>2021225221591</t>
  </si>
  <si>
    <t>20212252215101</t>
  </si>
  <si>
    <t>20212252215111</t>
  </si>
  <si>
    <t>20212252215121</t>
  </si>
  <si>
    <t>20212252215131</t>
  </si>
  <si>
    <t>20212252215141</t>
  </si>
  <si>
    <t>20212252215151</t>
  </si>
  <si>
    <t>20212252215161</t>
  </si>
  <si>
    <t>20212252215171</t>
  </si>
  <si>
    <t>20212252215181</t>
  </si>
  <si>
    <t>20212252215191</t>
  </si>
  <si>
    <t>20212252215201</t>
  </si>
  <si>
    <t>20212252215991</t>
  </si>
  <si>
    <t>2021225221611</t>
  </si>
  <si>
    <t>2021225221612</t>
  </si>
  <si>
    <t>2021225221613</t>
  </si>
  <si>
    <t>2021225221614</t>
  </si>
  <si>
    <t>2021225221615</t>
  </si>
  <si>
    <t>2021225221616</t>
  </si>
  <si>
    <t>2021225221617</t>
  </si>
  <si>
    <t>2021225221618</t>
  </si>
  <si>
    <t>20212252216199</t>
  </si>
  <si>
    <t>2021225221621</t>
  </si>
  <si>
    <t>2021225221622</t>
  </si>
  <si>
    <t>2021225221623</t>
  </si>
  <si>
    <t>2021225221624</t>
  </si>
  <si>
    <t>2021225221625</t>
  </si>
  <si>
    <t>2021225221626</t>
  </si>
  <si>
    <t>2021225221627</t>
  </si>
  <si>
    <t>2021225221628</t>
  </si>
  <si>
    <t>20212252216299</t>
  </si>
  <si>
    <t>2021225221631</t>
  </si>
  <si>
    <t>2021225221632</t>
  </si>
  <si>
    <t>2021225221633</t>
  </si>
  <si>
    <t>2021225221634</t>
  </si>
  <si>
    <t>2021225221635</t>
  </si>
  <si>
    <t>2021225221636</t>
  </si>
  <si>
    <t>2021225221637</t>
  </si>
  <si>
    <t>2021225221638</t>
  </si>
  <si>
    <t>20212252216399</t>
  </si>
  <si>
    <t>2021225221641</t>
  </si>
  <si>
    <t>2021225221642</t>
  </si>
  <si>
    <t>2021225221643</t>
  </si>
  <si>
    <t>2021225221644</t>
  </si>
  <si>
    <t>2021225221645</t>
  </si>
  <si>
    <t>2021225221646</t>
  </si>
  <si>
    <t>2021225221647</t>
  </si>
  <si>
    <t>2021225221648</t>
  </si>
  <si>
    <t>20212252216499</t>
  </si>
  <si>
    <t>2021225221651</t>
  </si>
  <si>
    <t>2021225221652</t>
  </si>
  <si>
    <t>2021225221653</t>
  </si>
  <si>
    <t>2021225221654</t>
  </si>
  <si>
    <t>2021225221655</t>
  </si>
  <si>
    <t>2021225221656</t>
  </si>
  <si>
    <t>2021225221657</t>
  </si>
  <si>
    <t>2021225221658</t>
  </si>
  <si>
    <t>20212252216599</t>
  </si>
  <si>
    <t>20212252216991</t>
  </si>
  <si>
    <t>20212252216992</t>
  </si>
  <si>
    <t>20212252216993</t>
  </si>
  <si>
    <t>20212252216994</t>
  </si>
  <si>
    <t>20212252216995</t>
  </si>
  <si>
    <t>20212252216996</t>
  </si>
  <si>
    <t>20212252216997</t>
  </si>
  <si>
    <t>20212252216998</t>
  </si>
  <si>
    <t>202122522169999</t>
  </si>
  <si>
    <t>2021225221711</t>
  </si>
  <si>
    <t>2021225221721</t>
  </si>
  <si>
    <t>2021225221731</t>
  </si>
  <si>
    <t>2021225221741</t>
  </si>
  <si>
    <t>2021225221751</t>
  </si>
  <si>
    <t>2021225221761</t>
  </si>
  <si>
    <t>2021225221771</t>
  </si>
  <si>
    <t>20212252217991</t>
  </si>
  <si>
    <t>2021225221811</t>
  </si>
  <si>
    <t>2021225221821</t>
  </si>
  <si>
    <t>2021225221911</t>
  </si>
  <si>
    <t>2021225221921</t>
  </si>
  <si>
    <t>2021225221931</t>
  </si>
  <si>
    <t>2021225221941</t>
  </si>
  <si>
    <t>2021225221951</t>
  </si>
  <si>
    <t>2021225221961</t>
  </si>
  <si>
    <t>2021225221971</t>
  </si>
  <si>
    <t>2021225221981</t>
  </si>
  <si>
    <t>2021225221991</t>
  </si>
  <si>
    <t>20212252219101</t>
  </si>
  <si>
    <t>20212252219991</t>
  </si>
  <si>
    <t>2021225222011</t>
  </si>
  <si>
    <t>2021225222021</t>
  </si>
  <si>
    <t>2021225222031</t>
  </si>
  <si>
    <t>2021225222041</t>
  </si>
  <si>
    <t>20212252220991</t>
  </si>
  <si>
    <t>20212252221111</t>
  </si>
  <si>
    <t>20212252221211</t>
  </si>
  <si>
    <t>20212252221311</t>
  </si>
  <si>
    <t>2021225222211</t>
  </si>
  <si>
    <t>2021225222221</t>
  </si>
  <si>
    <t>20212252222991</t>
  </si>
  <si>
    <t>2021225222311</t>
  </si>
  <si>
    <t>2021225222321</t>
  </si>
  <si>
    <t>2021225222411</t>
  </si>
  <si>
    <t>2021225222412</t>
  </si>
  <si>
    <t>2021225222413</t>
  </si>
  <si>
    <t>2021225222414</t>
  </si>
  <si>
    <t>2021225222415</t>
  </si>
  <si>
    <t>2021225222416</t>
  </si>
  <si>
    <t>2021225222417</t>
  </si>
  <si>
    <t>2021225222418</t>
  </si>
  <si>
    <t>2021225222419</t>
  </si>
  <si>
    <t>20212252224110</t>
  </si>
  <si>
    <t>20212252224111</t>
  </si>
  <si>
    <t>20212252224112</t>
  </si>
  <si>
    <t>20212252224113</t>
  </si>
  <si>
    <t>20212252224114</t>
  </si>
  <si>
    <t>20212252224115</t>
  </si>
  <si>
    <t>20212252224116</t>
  </si>
  <si>
    <t>20212252224117</t>
  </si>
  <si>
    <t>20212252224118</t>
  </si>
  <si>
    <t>2021225222421</t>
  </si>
  <si>
    <t>2021225222422</t>
  </si>
  <si>
    <t>2021225222423</t>
  </si>
  <si>
    <t>2021225222424</t>
  </si>
  <si>
    <t>2021225222425</t>
  </si>
  <si>
    <t>2021225222426</t>
  </si>
  <si>
    <t>2021225222427</t>
  </si>
  <si>
    <t>2021225222428</t>
  </si>
  <si>
    <t>2021225222429</t>
  </si>
  <si>
    <t>20212252224210</t>
  </si>
  <si>
    <t>20212252224211</t>
  </si>
  <si>
    <t>20212252224212</t>
  </si>
  <si>
    <t>20212252224213</t>
  </si>
  <si>
    <t>20212252224214</t>
  </si>
  <si>
    <t>20212252224215</t>
  </si>
  <si>
    <t>20212252224216</t>
  </si>
  <si>
    <t>20212252224217</t>
  </si>
  <si>
    <t>20212252224218</t>
  </si>
  <si>
    <t>2021225222431</t>
  </si>
  <si>
    <t>2021225222432</t>
  </si>
  <si>
    <t>2021225222433</t>
  </si>
  <si>
    <t>2021225222434</t>
  </si>
  <si>
    <t>2021225222435</t>
  </si>
  <si>
    <t>2021225222436</t>
  </si>
  <si>
    <t>2021225222437</t>
  </si>
  <si>
    <t>2021225222438</t>
  </si>
  <si>
    <t>2021225222439</t>
  </si>
  <si>
    <t>20212252224310</t>
  </si>
  <si>
    <t>20212252224311</t>
  </si>
  <si>
    <t>20212252224312</t>
  </si>
  <si>
    <t>20212252224313</t>
  </si>
  <si>
    <t>20212252224314</t>
  </si>
  <si>
    <t>20212252224315</t>
  </si>
  <si>
    <t>20212252224316</t>
  </si>
  <si>
    <t>20212252224317</t>
  </si>
  <si>
    <t>20212252224318</t>
  </si>
  <si>
    <t>2021225222441</t>
  </si>
  <si>
    <t>2021225222442</t>
  </si>
  <si>
    <t>2021225222443</t>
  </si>
  <si>
    <t>2021225222444</t>
  </si>
  <si>
    <t>2021225222445</t>
  </si>
  <si>
    <t>2021225222446</t>
  </si>
  <si>
    <t>2021225222447</t>
  </si>
  <si>
    <t>2021225222448</t>
  </si>
  <si>
    <t>2021225222449</t>
  </si>
  <si>
    <t>20212252224410</t>
  </si>
  <si>
    <t>20212252224411</t>
  </si>
  <si>
    <t>20212252224412</t>
  </si>
  <si>
    <t>20212252224413</t>
  </si>
  <si>
    <t>20212252224414</t>
  </si>
  <si>
    <t>20212252224415</t>
  </si>
  <si>
    <t>20212252224416</t>
  </si>
  <si>
    <t>20212252224417</t>
  </si>
  <si>
    <t>20212252224418</t>
  </si>
  <si>
    <t>2021225222451</t>
  </si>
  <si>
    <t>2021225222452</t>
  </si>
  <si>
    <t>2021225222453</t>
  </si>
  <si>
    <t>2021225222454</t>
  </si>
  <si>
    <t>2021225222455</t>
  </si>
  <si>
    <t>2021225222456</t>
  </si>
  <si>
    <t>2021225222457</t>
  </si>
  <si>
    <t>2021225222458</t>
  </si>
  <si>
    <t>2021225222459</t>
  </si>
  <si>
    <t>20212252224510</t>
  </si>
  <si>
    <t>20212252224511</t>
  </si>
  <si>
    <t>20212252224512</t>
  </si>
  <si>
    <t>20212252224513</t>
  </si>
  <si>
    <t>20212252224514</t>
  </si>
  <si>
    <t>20212252224515</t>
  </si>
  <si>
    <t>20212252224516</t>
  </si>
  <si>
    <t>20212252224517</t>
  </si>
  <si>
    <t>20212252224518</t>
  </si>
  <si>
    <t>2021225222461</t>
  </si>
  <si>
    <t>2021225222462</t>
  </si>
  <si>
    <t>2021225222463</t>
  </si>
  <si>
    <t>2021225222464</t>
  </si>
  <si>
    <t>2021225222465</t>
  </si>
  <si>
    <t>2021225222466</t>
  </si>
  <si>
    <t>2021225222467</t>
  </si>
  <si>
    <t>2021225222468</t>
  </si>
  <si>
    <t>2021225222469</t>
  </si>
  <si>
    <t>20212252224610</t>
  </si>
  <si>
    <t>20212252224611</t>
  </si>
  <si>
    <t>20212252224612</t>
  </si>
  <si>
    <t>20212252224613</t>
  </si>
  <si>
    <t>20212252224614</t>
  </si>
  <si>
    <t>20212252224615</t>
  </si>
  <si>
    <t>20212252224616</t>
  </si>
  <si>
    <t>20212252224617</t>
  </si>
  <si>
    <t>20212252224618</t>
  </si>
  <si>
    <t>2021225222471</t>
  </si>
  <si>
    <t>2021225222472</t>
  </si>
  <si>
    <t>2021225222473</t>
  </si>
  <si>
    <t>2021225222474</t>
  </si>
  <si>
    <t>2021225222475</t>
  </si>
  <si>
    <t>2021225222476</t>
  </si>
  <si>
    <t>2021225222477</t>
  </si>
  <si>
    <t>2021225222478</t>
  </si>
  <si>
    <t>2021225222479</t>
  </si>
  <si>
    <t>20212252224710</t>
  </si>
  <si>
    <t>20212252224711</t>
  </si>
  <si>
    <t>20212252224712</t>
  </si>
  <si>
    <t>20212252224713</t>
  </si>
  <si>
    <t>20212252224714</t>
  </si>
  <si>
    <t>20212252224715</t>
  </si>
  <si>
    <t>20212252224716</t>
  </si>
  <si>
    <t>20212252224717</t>
  </si>
  <si>
    <t>20212252224718</t>
  </si>
  <si>
    <t>2021225222481</t>
  </si>
  <si>
    <t>2021225222482</t>
  </si>
  <si>
    <t>2021225222483</t>
  </si>
  <si>
    <t>2021225222484</t>
  </si>
  <si>
    <t>2021225222485</t>
  </si>
  <si>
    <t>2021225222486</t>
  </si>
  <si>
    <t>2021225222487</t>
  </si>
  <si>
    <t>2021225222488</t>
  </si>
  <si>
    <t>2021225222489</t>
  </si>
  <si>
    <t>20212252224810</t>
  </si>
  <si>
    <t>20212252224811</t>
  </si>
  <si>
    <t>20212252224812</t>
  </si>
  <si>
    <t>20212252224813</t>
  </si>
  <si>
    <t>20212252224814</t>
  </si>
  <si>
    <t>20212252224815</t>
  </si>
  <si>
    <t>20212252224816</t>
  </si>
  <si>
    <t>20212252224817</t>
  </si>
  <si>
    <t>20212252224818</t>
  </si>
  <si>
    <t>2021225222491</t>
  </si>
  <si>
    <t>2021225222492</t>
  </si>
  <si>
    <t>2021225222493</t>
  </si>
  <si>
    <t>2021225222494</t>
  </si>
  <si>
    <t>2021225222495</t>
  </si>
  <si>
    <t>2021225222496</t>
  </si>
  <si>
    <t>2021225222497</t>
  </si>
  <si>
    <t>2021225222498</t>
  </si>
  <si>
    <t>2021225222499</t>
  </si>
  <si>
    <t>20212252224910</t>
  </si>
  <si>
    <t>20212252224911</t>
  </si>
  <si>
    <t>20212252224912</t>
  </si>
  <si>
    <t>20212252224913</t>
  </si>
  <si>
    <t>20212252224914</t>
  </si>
  <si>
    <t>20212252224915</t>
  </si>
  <si>
    <t>20212252224916</t>
  </si>
  <si>
    <t>20212252224917</t>
  </si>
  <si>
    <t>20212252224918</t>
  </si>
  <si>
    <t>2021225222511</t>
  </si>
  <si>
    <t>2021225222521</t>
  </si>
  <si>
    <t>2021225222611</t>
  </si>
  <si>
    <t>2021225222621</t>
  </si>
  <si>
    <t>2021225222711</t>
  </si>
  <si>
    <t>2021225222721</t>
  </si>
  <si>
    <t>2021225222731</t>
  </si>
  <si>
    <t>2021225222741</t>
  </si>
  <si>
    <t>2021225222751</t>
  </si>
  <si>
    <t>2021225222761</t>
  </si>
  <si>
    <t>2021225222771</t>
  </si>
  <si>
    <t>2021225222781</t>
  </si>
  <si>
    <t>2021225222791</t>
  </si>
  <si>
    <t>20212252227101</t>
  </si>
  <si>
    <t>20212252227111</t>
  </si>
  <si>
    <t>20212252227121</t>
  </si>
  <si>
    <t>20212252227131</t>
  </si>
  <si>
    <t>20212252227141</t>
  </si>
  <si>
    <t>20212252227151</t>
  </si>
  <si>
    <t>20212252227161</t>
  </si>
  <si>
    <t>20212252227171</t>
  </si>
  <si>
    <t>20212252227181</t>
  </si>
  <si>
    <t>20212252227991</t>
  </si>
  <si>
    <t>2021225222811</t>
  </si>
  <si>
    <t>2021225222821</t>
  </si>
  <si>
    <t>2021225222831</t>
  </si>
  <si>
    <t>2021225222841</t>
  </si>
  <si>
    <t>20212252228991</t>
  </si>
  <si>
    <t>2021225222911</t>
  </si>
  <si>
    <t>2021225223011</t>
  </si>
  <si>
    <t>2021225223021</t>
  </si>
  <si>
    <t>2021225223031</t>
  </si>
  <si>
    <t>2021225223111</t>
  </si>
  <si>
    <t>2021225223121</t>
  </si>
  <si>
    <t>2021225223211</t>
  </si>
  <si>
    <t>2021225223221</t>
  </si>
  <si>
    <t>202122524111</t>
  </si>
  <si>
    <t>202122524121</t>
  </si>
  <si>
    <t>202122524211</t>
  </si>
  <si>
    <t>202122524221</t>
  </si>
  <si>
    <t>202122524231</t>
  </si>
  <si>
    <t>202122524241</t>
  </si>
  <si>
    <t>202122524251</t>
  </si>
  <si>
    <t>202122524261</t>
  </si>
  <si>
    <t>202122524271</t>
  </si>
  <si>
    <t>202122524281</t>
  </si>
  <si>
    <t>202122524291</t>
  </si>
  <si>
    <t>2021225242101</t>
  </si>
  <si>
    <t>2021225242111</t>
  </si>
  <si>
    <t>2021225242121</t>
  </si>
  <si>
    <t>2021225242131</t>
  </si>
  <si>
    <t>2021225242141</t>
  </si>
  <si>
    <t>2021225242151</t>
  </si>
  <si>
    <t>2021225242161</t>
  </si>
  <si>
    <t>2021225242171</t>
  </si>
  <si>
    <t>2021225242181</t>
  </si>
  <si>
    <t>2021225242991</t>
  </si>
  <si>
    <t>202122524311</t>
  </si>
  <si>
    <t>202122524321</t>
  </si>
  <si>
    <t>202122524331</t>
  </si>
  <si>
    <t>202122524341</t>
  </si>
  <si>
    <t>2021225243991</t>
  </si>
  <si>
    <t>202122524411</t>
  </si>
  <si>
    <t>202122524421</t>
  </si>
  <si>
    <t>202122524431</t>
  </si>
  <si>
    <t>202122524511</t>
  </si>
  <si>
    <t>202122524611</t>
  </si>
  <si>
    <t>202122524621</t>
  </si>
  <si>
    <t>202122524631</t>
  </si>
  <si>
    <t>202122524641</t>
  </si>
  <si>
    <t>2021225246991</t>
  </si>
  <si>
    <t>202122524711</t>
  </si>
  <si>
    <t>202122524721</t>
  </si>
  <si>
    <t>202122524731</t>
  </si>
  <si>
    <t>202122524741</t>
  </si>
  <si>
    <t>202122524751</t>
  </si>
  <si>
    <t>2021225247991</t>
  </si>
  <si>
    <t>202122524811</t>
  </si>
  <si>
    <t>202122524821</t>
  </si>
  <si>
    <t>202122524911</t>
  </si>
  <si>
    <t>202122524921</t>
  </si>
  <si>
    <t>202122524931</t>
  </si>
  <si>
    <t>2021225249991</t>
  </si>
  <si>
    <t>2021225241011</t>
  </si>
  <si>
    <t>2021225241021</t>
  </si>
  <si>
    <t>2021225241031</t>
  </si>
  <si>
    <t>2021225241041</t>
  </si>
  <si>
    <t>20212252410991</t>
  </si>
  <si>
    <t>2021225241111</t>
  </si>
  <si>
    <t>2021225241121</t>
  </si>
  <si>
    <t>2021225241211</t>
  </si>
  <si>
    <t>2021225241221</t>
  </si>
  <si>
    <t>2021225241311</t>
  </si>
  <si>
    <t>2021225241321</t>
  </si>
  <si>
    <t>2021225241331</t>
  </si>
  <si>
    <t>2021225241411</t>
  </si>
  <si>
    <t>2021225241531</t>
  </si>
  <si>
    <t>2021225241541</t>
  </si>
  <si>
    <t>2021225241551</t>
  </si>
  <si>
    <t>2021225241561</t>
  </si>
  <si>
    <t>2021225241571</t>
  </si>
  <si>
    <t>2021225241581</t>
  </si>
  <si>
    <t>2021225241591</t>
  </si>
  <si>
    <t>20212252415101</t>
  </si>
  <si>
    <t>20212252415111</t>
  </si>
  <si>
    <t>20212252415121</t>
  </si>
  <si>
    <t>20212252415131</t>
  </si>
  <si>
    <t>20212252415141</t>
  </si>
  <si>
    <t>20212252415151</t>
  </si>
  <si>
    <t>20212252415161</t>
  </si>
  <si>
    <t>20212252415171</t>
  </si>
  <si>
    <t>20212252415181</t>
  </si>
  <si>
    <t>20212252415191</t>
  </si>
  <si>
    <t>20212252415201</t>
  </si>
  <si>
    <t>20212252415991</t>
  </si>
  <si>
    <t>2021225241611</t>
  </si>
  <si>
    <t>2021225241612</t>
  </si>
  <si>
    <t>2021225241613</t>
  </si>
  <si>
    <t>2021225241614</t>
  </si>
  <si>
    <t>2021225241615</t>
  </si>
  <si>
    <t>2021225241616</t>
  </si>
  <si>
    <t>2021225241617</t>
  </si>
  <si>
    <t>2021225241618</t>
  </si>
  <si>
    <t>20212252416199</t>
  </si>
  <si>
    <t>2021225241621</t>
  </si>
  <si>
    <t>2021225241622</t>
  </si>
  <si>
    <t>2021225241623</t>
  </si>
  <si>
    <t>2021225241624</t>
  </si>
  <si>
    <t>2021225241625</t>
  </si>
  <si>
    <t>2021225241626</t>
  </si>
  <si>
    <t>2021225241627</t>
  </si>
  <si>
    <t>2021225241628</t>
  </si>
  <si>
    <t>20212252416299</t>
  </si>
  <si>
    <t>2021225241631</t>
  </si>
  <si>
    <t>2021225241632</t>
  </si>
  <si>
    <t>2021225241633</t>
  </si>
  <si>
    <t>2021225241634</t>
  </si>
  <si>
    <t>2021225241635</t>
  </si>
  <si>
    <t>2021225241636</t>
  </si>
  <si>
    <t>2021225241637</t>
  </si>
  <si>
    <t>2021225241638</t>
  </si>
  <si>
    <t>20212252416399</t>
  </si>
  <si>
    <t>2021225241641</t>
  </si>
  <si>
    <t>2021225241642</t>
  </si>
  <si>
    <t>2021225241643</t>
  </si>
  <si>
    <t>2021225241644</t>
  </si>
  <si>
    <t>2021225241645</t>
  </si>
  <si>
    <t>2021225241646</t>
  </si>
  <si>
    <t>2021225241647</t>
  </si>
  <si>
    <t>2021225241648</t>
  </si>
  <si>
    <t>20212252416499</t>
  </si>
  <si>
    <t>2021225241651</t>
  </si>
  <si>
    <t>2021225241652</t>
  </si>
  <si>
    <t>2021225241653</t>
  </si>
  <si>
    <t>2021225241654</t>
  </si>
  <si>
    <t>2021225241655</t>
  </si>
  <si>
    <t>2021225241656</t>
  </si>
  <si>
    <t>2021225241657</t>
  </si>
  <si>
    <t>2021225241658</t>
  </si>
  <si>
    <t>20212252416599</t>
  </si>
  <si>
    <t>20212252416991</t>
  </si>
  <si>
    <t>20212252416992</t>
  </si>
  <si>
    <t>20212252416993</t>
  </si>
  <si>
    <t>20212252416994</t>
  </si>
  <si>
    <t>20212252416995</t>
  </si>
  <si>
    <t>20212252416996</t>
  </si>
  <si>
    <t>20212252416997</t>
  </si>
  <si>
    <t>20212252416998</t>
  </si>
  <si>
    <t>202122524169999</t>
  </si>
  <si>
    <t>2021225241711</t>
  </si>
  <si>
    <t>2021225241721</t>
  </si>
  <si>
    <t>2021225241731</t>
  </si>
  <si>
    <t>2021225241741</t>
  </si>
  <si>
    <t>2021225241751</t>
  </si>
  <si>
    <t>2021225241761</t>
  </si>
  <si>
    <t>2021225241771</t>
  </si>
  <si>
    <t>20212252417991</t>
  </si>
  <si>
    <t>2021225241811</t>
  </si>
  <si>
    <t>2021225241821</t>
  </si>
  <si>
    <t>2021225241911</t>
  </si>
  <si>
    <t>2021225241921</t>
  </si>
  <si>
    <t>2021225241931</t>
  </si>
  <si>
    <t>2021225241941</t>
  </si>
  <si>
    <t>2021225241951</t>
  </si>
  <si>
    <t>2021225241961</t>
  </si>
  <si>
    <t>2021225241971</t>
  </si>
  <si>
    <t>2021225241981</t>
  </si>
  <si>
    <t>2021225241991</t>
  </si>
  <si>
    <t>20212252419101</t>
  </si>
  <si>
    <t>20212252419991</t>
  </si>
  <si>
    <t>2021225242011</t>
  </si>
  <si>
    <t>2021225242021</t>
  </si>
  <si>
    <t>2021225242031</t>
  </si>
  <si>
    <t>2021225242041</t>
  </si>
  <si>
    <t>20212252420991</t>
  </si>
  <si>
    <t>20212252421111</t>
  </si>
  <si>
    <t>20212252421211</t>
  </si>
  <si>
    <t>20212252421311</t>
  </si>
  <si>
    <t>2021225242211</t>
  </si>
  <si>
    <t>2021225242221</t>
  </si>
  <si>
    <t>20212252422991</t>
  </si>
  <si>
    <t>2021225242311</t>
  </si>
  <si>
    <t>2021225242321</t>
  </si>
  <si>
    <t>2021225242411</t>
  </si>
  <si>
    <t>2021225242412</t>
  </si>
  <si>
    <t>2021225242413</t>
  </si>
  <si>
    <t>2021225242414</t>
  </si>
  <si>
    <t>2021225242415</t>
  </si>
  <si>
    <t>2021225242416</t>
  </si>
  <si>
    <t>2021225242417</t>
  </si>
  <si>
    <t>2021225242418</t>
  </si>
  <si>
    <t>2021225242419</t>
  </si>
  <si>
    <t>20212252424110</t>
  </si>
  <si>
    <t>20212252424111</t>
  </si>
  <si>
    <t>20212252424112</t>
  </si>
  <si>
    <t>20212252424113</t>
  </si>
  <si>
    <t>20212252424114</t>
  </si>
  <si>
    <t>20212252424115</t>
  </si>
  <si>
    <t>20212252424116</t>
  </si>
  <si>
    <t>20212252424117</t>
  </si>
  <si>
    <t>20212252424118</t>
  </si>
  <si>
    <t>2021225242421</t>
  </si>
  <si>
    <t>2021225242422</t>
  </si>
  <si>
    <t>2021225242423</t>
  </si>
  <si>
    <t>2021225242424</t>
  </si>
  <si>
    <t>2021225242425</t>
  </si>
  <si>
    <t>2021225242426</t>
  </si>
  <si>
    <t>2021225242427</t>
  </si>
  <si>
    <t>2021225242428</t>
  </si>
  <si>
    <t>2021225242429</t>
  </si>
  <si>
    <t>20212252424210</t>
  </si>
  <si>
    <t>20212252424211</t>
  </si>
  <si>
    <t>20212252424212</t>
  </si>
  <si>
    <t>20212252424213</t>
  </si>
  <si>
    <t>20212252424214</t>
  </si>
  <si>
    <t>20212252424215</t>
  </si>
  <si>
    <t>20212252424216</t>
  </si>
  <si>
    <t>20212252424217</t>
  </si>
  <si>
    <t>20212252424218</t>
  </si>
  <si>
    <t>2021225242431</t>
  </si>
  <si>
    <t>2021225242432</t>
  </si>
  <si>
    <t>2021225242433</t>
  </si>
  <si>
    <t>2021225242434</t>
  </si>
  <si>
    <t>2021225242435</t>
  </si>
  <si>
    <t>2021225242436</t>
  </si>
  <si>
    <t>2021225242437</t>
  </si>
  <si>
    <t>2021225242438</t>
  </si>
  <si>
    <t>2021225242439</t>
  </si>
  <si>
    <t>20212252424310</t>
  </si>
  <si>
    <t>20212252424311</t>
  </si>
  <si>
    <t>20212252424312</t>
  </si>
  <si>
    <t>20212252424313</t>
  </si>
  <si>
    <t>20212252424314</t>
  </si>
  <si>
    <t>20212252424315</t>
  </si>
  <si>
    <t>20212252424316</t>
  </si>
  <si>
    <t>20212252424317</t>
  </si>
  <si>
    <t>20212252424318</t>
  </si>
  <si>
    <t>2021225242441</t>
  </si>
  <si>
    <t>2021225242442</t>
  </si>
  <si>
    <t>2021225242443</t>
  </si>
  <si>
    <t>2021225242444</t>
  </si>
  <si>
    <t>2021225242445</t>
  </si>
  <si>
    <t>2021225242446</t>
  </si>
  <si>
    <t>2021225242447</t>
  </si>
  <si>
    <t>2021225242448</t>
  </si>
  <si>
    <t>2021225242449</t>
  </si>
  <si>
    <t>20212252424410</t>
  </si>
  <si>
    <t>20212252424411</t>
  </si>
  <si>
    <t>20212252424412</t>
  </si>
  <si>
    <t>20212252424413</t>
  </si>
  <si>
    <t>20212252424414</t>
  </si>
  <si>
    <t>20212252424415</t>
  </si>
  <si>
    <t>20212252424416</t>
  </si>
  <si>
    <t>20212252424417</t>
  </si>
  <si>
    <t>20212252424418</t>
  </si>
  <si>
    <t>2021225242451</t>
  </si>
  <si>
    <t>2021225242452</t>
  </si>
  <si>
    <t>2021225242453</t>
  </si>
  <si>
    <t>2021225242454</t>
  </si>
  <si>
    <t>2021225242455</t>
  </si>
  <si>
    <t>2021225242456</t>
  </si>
  <si>
    <t>2021225242457</t>
  </si>
  <si>
    <t>2021225242458</t>
  </si>
  <si>
    <t>2021225242459</t>
  </si>
  <si>
    <t>20212252424510</t>
  </si>
  <si>
    <t>20212252424511</t>
  </si>
  <si>
    <t>20212252424512</t>
  </si>
  <si>
    <t>20212252424513</t>
  </si>
  <si>
    <t>20212252424514</t>
  </si>
  <si>
    <t>20212252424515</t>
  </si>
  <si>
    <t>20212252424516</t>
  </si>
  <si>
    <t>20212252424517</t>
  </si>
  <si>
    <t>20212252424518</t>
  </si>
  <si>
    <t>2021225242461</t>
  </si>
  <si>
    <t>2021225242462</t>
  </si>
  <si>
    <t>2021225242463</t>
  </si>
  <si>
    <t>2021225242464</t>
  </si>
  <si>
    <t>2021225242465</t>
  </si>
  <si>
    <t>2021225242466</t>
  </si>
  <si>
    <t>2021225242467</t>
  </si>
  <si>
    <t>2021225242468</t>
  </si>
  <si>
    <t>2021225242469</t>
  </si>
  <si>
    <t>20212252424610</t>
  </si>
  <si>
    <t>20212252424611</t>
  </si>
  <si>
    <t>20212252424612</t>
  </si>
  <si>
    <t>20212252424613</t>
  </si>
  <si>
    <t>20212252424614</t>
  </si>
  <si>
    <t>20212252424615</t>
  </si>
  <si>
    <t>20212252424616</t>
  </si>
  <si>
    <t>20212252424617</t>
  </si>
  <si>
    <t>20212252424618</t>
  </si>
  <si>
    <t>2021225242471</t>
  </si>
  <si>
    <t>2021225242472</t>
  </si>
  <si>
    <t>2021225242473</t>
  </si>
  <si>
    <t>2021225242474</t>
  </si>
  <si>
    <t>2021225242475</t>
  </si>
  <si>
    <t>2021225242476</t>
  </si>
  <si>
    <t>2021225242477</t>
  </si>
  <si>
    <t>2021225242478</t>
  </si>
  <si>
    <t>2021225242479</t>
  </si>
  <si>
    <t>20212252424710</t>
  </si>
  <si>
    <t>20212252424711</t>
  </si>
  <si>
    <t>20212252424712</t>
  </si>
  <si>
    <t>20212252424713</t>
  </si>
  <si>
    <t>20212252424714</t>
  </si>
  <si>
    <t>20212252424715</t>
  </si>
  <si>
    <t>20212252424716</t>
  </si>
  <si>
    <t>20212252424717</t>
  </si>
  <si>
    <t>20212252424718</t>
  </si>
  <si>
    <t>2021225242481</t>
  </si>
  <si>
    <t>2021225242482</t>
  </si>
  <si>
    <t>2021225242483</t>
  </si>
  <si>
    <t>2021225242484</t>
  </si>
  <si>
    <t>2021225242485</t>
  </si>
  <si>
    <t>2021225242486</t>
  </si>
  <si>
    <t>2021225242487</t>
  </si>
  <si>
    <t>2021225242488</t>
  </si>
  <si>
    <t>2021225242489</t>
  </si>
  <si>
    <t>20212252424810</t>
  </si>
  <si>
    <t>20212252424811</t>
  </si>
  <si>
    <t>20212252424812</t>
  </si>
  <si>
    <t>20212252424813</t>
  </si>
  <si>
    <t>20212252424814</t>
  </si>
  <si>
    <t>20212252424815</t>
  </si>
  <si>
    <t>20212252424816</t>
  </si>
  <si>
    <t>20212252424817</t>
  </si>
  <si>
    <t>20212252424818</t>
  </si>
  <si>
    <t>2021225242491</t>
  </si>
  <si>
    <t>2021225242492</t>
  </si>
  <si>
    <t>2021225242493</t>
  </si>
  <si>
    <t>2021225242494</t>
  </si>
  <si>
    <t>2021225242495</t>
  </si>
  <si>
    <t>2021225242496</t>
  </si>
  <si>
    <t>2021225242497</t>
  </si>
  <si>
    <t>2021225242498</t>
  </si>
  <si>
    <t>2021225242499</t>
  </si>
  <si>
    <t>20212252424910</t>
  </si>
  <si>
    <t>20212252424911</t>
  </si>
  <si>
    <t>20212252424912</t>
  </si>
  <si>
    <t>20212252424913</t>
  </si>
  <si>
    <t>20212252424914</t>
  </si>
  <si>
    <t>20212252424915</t>
  </si>
  <si>
    <t>20212252424916</t>
  </si>
  <si>
    <t>20212252424917</t>
  </si>
  <si>
    <t>20212252424918</t>
  </si>
  <si>
    <t>2021225242511</t>
  </si>
  <si>
    <t>2021225242521</t>
  </si>
  <si>
    <t>2021225242611</t>
  </si>
  <si>
    <t>2021225242621</t>
  </si>
  <si>
    <t>2021225242711</t>
  </si>
  <si>
    <t>2021225242721</t>
  </si>
  <si>
    <t>2021225242731</t>
  </si>
  <si>
    <t>2021225242741</t>
  </si>
  <si>
    <t>2021225242751</t>
  </si>
  <si>
    <t>2021225242761</t>
  </si>
  <si>
    <t>2021225242771</t>
  </si>
  <si>
    <t>2021225242781</t>
  </si>
  <si>
    <t>2021225242791</t>
  </si>
  <si>
    <t>20212252427101</t>
  </si>
  <si>
    <t>20212252427111</t>
  </si>
  <si>
    <t>20212252427121</t>
  </si>
  <si>
    <t>20212252427131</t>
  </si>
  <si>
    <t>20212252427141</t>
  </si>
  <si>
    <t>20212252427151</t>
  </si>
  <si>
    <t>20212252427161</t>
  </si>
  <si>
    <t>20212252427171</t>
  </si>
  <si>
    <t>20212252427181</t>
  </si>
  <si>
    <t>20212252427991</t>
  </si>
  <si>
    <t>2021225242811</t>
  </si>
  <si>
    <t>2021225242821</t>
  </si>
  <si>
    <t>2021225242831</t>
  </si>
  <si>
    <t>2021225242841</t>
  </si>
  <si>
    <t>20212252428991</t>
  </si>
  <si>
    <t>2021225242911</t>
  </si>
  <si>
    <t>2021225243011</t>
  </si>
  <si>
    <t>2021225243021</t>
  </si>
  <si>
    <t>2021225243031</t>
  </si>
  <si>
    <t>2021225243111</t>
  </si>
  <si>
    <t>2021225243121</t>
  </si>
  <si>
    <t>2021225243211</t>
  </si>
  <si>
    <t>2021225243221</t>
  </si>
  <si>
    <t>202122526111</t>
  </si>
  <si>
    <t>202122526121</t>
  </si>
  <si>
    <t>202122526211</t>
  </si>
  <si>
    <t>202122526221</t>
  </si>
  <si>
    <t>202122526231</t>
  </si>
  <si>
    <t>202122526241</t>
  </si>
  <si>
    <t>202122526251</t>
  </si>
  <si>
    <t>202122526261</t>
  </si>
  <si>
    <t>202122526271</t>
  </si>
  <si>
    <t>202122526281</t>
  </si>
  <si>
    <t>202122526291</t>
  </si>
  <si>
    <t>2021225262101</t>
  </si>
  <si>
    <t>2021225262111</t>
  </si>
  <si>
    <t>2021225262121</t>
  </si>
  <si>
    <t>2021225262131</t>
  </si>
  <si>
    <t>2021225262141</t>
  </si>
  <si>
    <t>2021225262151</t>
  </si>
  <si>
    <t>2021225262161</t>
  </si>
  <si>
    <t>2021225262171</t>
  </si>
  <si>
    <t>2021225262181</t>
  </si>
  <si>
    <t>2021225262991</t>
  </si>
  <si>
    <t>202122526311</t>
  </si>
  <si>
    <t>202122526321</t>
  </si>
  <si>
    <t>202122526331</t>
  </si>
  <si>
    <t>202122526341</t>
  </si>
  <si>
    <t>2021225263991</t>
  </si>
  <si>
    <t>202122526411</t>
  </si>
  <si>
    <t>202122526421</t>
  </si>
  <si>
    <t>202122526431</t>
  </si>
  <si>
    <t>202122526511</t>
  </si>
  <si>
    <t>202122526611</t>
  </si>
  <si>
    <t>202122526621</t>
  </si>
  <si>
    <t>202122526631</t>
  </si>
  <si>
    <t>202122526641</t>
  </si>
  <si>
    <t>2021225266991</t>
  </si>
  <si>
    <t>202122526711</t>
  </si>
  <si>
    <t>202122526721</t>
  </si>
  <si>
    <t>202122526731</t>
  </si>
  <si>
    <t>202122526741</t>
  </si>
  <si>
    <t>202122526751</t>
  </si>
  <si>
    <t>2021225267991</t>
  </si>
  <si>
    <t>202122526811</t>
  </si>
  <si>
    <t>202122526821</t>
  </si>
  <si>
    <t>202122526911</t>
  </si>
  <si>
    <t>202122526921</t>
  </si>
  <si>
    <t>202122526931</t>
  </si>
  <si>
    <t>2021225269991</t>
  </si>
  <si>
    <t>2021225261011</t>
  </si>
  <si>
    <t>2021225261021</t>
  </si>
  <si>
    <t>2021225261031</t>
  </si>
  <si>
    <t>2021225261041</t>
  </si>
  <si>
    <t>20212252610991</t>
  </si>
  <si>
    <t>2021225261111</t>
  </si>
  <si>
    <t>2021225261121</t>
  </si>
  <si>
    <t>2021225261211</t>
  </si>
  <si>
    <t>2021225261221</t>
  </si>
  <si>
    <t>2021225261311</t>
  </si>
  <si>
    <t>2021225261321</t>
  </si>
  <si>
    <t>2021225261331</t>
  </si>
  <si>
    <t>2021225261411</t>
  </si>
  <si>
    <t>2021225261531</t>
  </si>
  <si>
    <t>2021225261541</t>
  </si>
  <si>
    <t>2021225261551</t>
  </si>
  <si>
    <t>2021225261561</t>
  </si>
  <si>
    <t>2021225261571</t>
  </si>
  <si>
    <t>2021225261581</t>
  </si>
  <si>
    <t>2021225261591</t>
  </si>
  <si>
    <t>20212252615101</t>
  </si>
  <si>
    <t>20212252615111</t>
  </si>
  <si>
    <t>20212252615121</t>
  </si>
  <si>
    <t>20212252615131</t>
  </si>
  <si>
    <t>20212252615141</t>
  </si>
  <si>
    <t>20212252615151</t>
  </si>
  <si>
    <t>20212252615161</t>
  </si>
  <si>
    <t>20212252615171</t>
  </si>
  <si>
    <t>20212252615181</t>
  </si>
  <si>
    <t>20212252615191</t>
  </si>
  <si>
    <t>20212252615201</t>
  </si>
  <si>
    <t>20212252615991</t>
  </si>
  <si>
    <t>2021225261611</t>
  </si>
  <si>
    <t>2021225261612</t>
  </si>
  <si>
    <t>2021225261613</t>
  </si>
  <si>
    <t>2021225261614</t>
  </si>
  <si>
    <t>2021225261615</t>
  </si>
  <si>
    <t>2021225261616</t>
  </si>
  <si>
    <t>2021225261617</t>
  </si>
  <si>
    <t>2021225261618</t>
  </si>
  <si>
    <t>20212252616199</t>
  </si>
  <si>
    <t>2021225261621</t>
  </si>
  <si>
    <t>2021225261622</t>
  </si>
  <si>
    <t>2021225261623</t>
  </si>
  <si>
    <t>2021225261624</t>
  </si>
  <si>
    <t>2021225261625</t>
  </si>
  <si>
    <t>2021225261626</t>
  </si>
  <si>
    <t>2021225261627</t>
  </si>
  <si>
    <t>2021225261628</t>
  </si>
  <si>
    <t>20212252616299</t>
  </si>
  <si>
    <t>2021225261631</t>
  </si>
  <si>
    <t>2021225261632</t>
  </si>
  <si>
    <t>2021225261633</t>
  </si>
  <si>
    <t>2021225261634</t>
  </si>
  <si>
    <t>2021225261635</t>
  </si>
  <si>
    <t>2021225261636</t>
  </si>
  <si>
    <t>2021225261637</t>
  </si>
  <si>
    <t>2021225261638</t>
  </si>
  <si>
    <t>20212252616399</t>
  </si>
  <si>
    <t>2021225261641</t>
  </si>
  <si>
    <t>2021225261642</t>
  </si>
  <si>
    <t>2021225261643</t>
  </si>
  <si>
    <t>2021225261644</t>
  </si>
  <si>
    <t>2021225261645</t>
  </si>
  <si>
    <t>2021225261646</t>
  </si>
  <si>
    <t>2021225261647</t>
  </si>
  <si>
    <t>2021225261648</t>
  </si>
  <si>
    <t>20212252616499</t>
  </si>
  <si>
    <t>2021225261651</t>
  </si>
  <si>
    <t>2021225261652</t>
  </si>
  <si>
    <t>2021225261653</t>
  </si>
  <si>
    <t>2021225261654</t>
  </si>
  <si>
    <t>2021225261655</t>
  </si>
  <si>
    <t>2021225261656</t>
  </si>
  <si>
    <t>2021225261657</t>
  </si>
  <si>
    <t>2021225261658</t>
  </si>
  <si>
    <t>20212252616599</t>
  </si>
  <si>
    <t>20212252616991</t>
  </si>
  <si>
    <t>20212252616992</t>
  </si>
  <si>
    <t>20212252616993</t>
  </si>
  <si>
    <t>20212252616994</t>
  </si>
  <si>
    <t>20212252616995</t>
  </si>
  <si>
    <t>20212252616996</t>
  </si>
  <si>
    <t>20212252616997</t>
  </si>
  <si>
    <t>20212252616998</t>
  </si>
  <si>
    <t>202122526169999</t>
  </si>
  <si>
    <t>2021225261711</t>
  </si>
  <si>
    <t>2021225261721</t>
  </si>
  <si>
    <t>2021225261731</t>
  </si>
  <si>
    <t>2021225261741</t>
  </si>
  <si>
    <t>2021225261751</t>
  </si>
  <si>
    <t>2021225261761</t>
  </si>
  <si>
    <t>2021225261771</t>
  </si>
  <si>
    <t>20212252617991</t>
  </si>
  <si>
    <t>2021225261811</t>
  </si>
  <si>
    <t>2021225261821</t>
  </si>
  <si>
    <t>2021225261911</t>
  </si>
  <si>
    <t>2021225261921</t>
  </si>
  <si>
    <t>2021225261931</t>
  </si>
  <si>
    <t>2021225261941</t>
  </si>
  <si>
    <t>2021225261951</t>
  </si>
  <si>
    <t>2021225261961</t>
  </si>
  <si>
    <t>2021225261971</t>
  </si>
  <si>
    <t>2021225261981</t>
  </si>
  <si>
    <t>2021225261991</t>
  </si>
  <si>
    <t>20212252619101</t>
  </si>
  <si>
    <t>20212252619991</t>
  </si>
  <si>
    <t>2021225262011</t>
  </si>
  <si>
    <t>2021225262021</t>
  </si>
  <si>
    <t>2021225262031</t>
  </si>
  <si>
    <t>2021225262041</t>
  </si>
  <si>
    <t>20212252620991</t>
  </si>
  <si>
    <t>20212252621111</t>
  </si>
  <si>
    <t>20212252621211</t>
  </si>
  <si>
    <t>20212252621311</t>
  </si>
  <si>
    <t>2021225262211</t>
  </si>
  <si>
    <t>2021225262221</t>
  </si>
  <si>
    <t>20212252622991</t>
  </si>
  <si>
    <t>2021225262311</t>
  </si>
  <si>
    <t>2021225262321</t>
  </si>
  <si>
    <t>2021225262411</t>
  </si>
  <si>
    <t>2021225262412</t>
  </si>
  <si>
    <t>2021225262413</t>
  </si>
  <si>
    <t>2021225262414</t>
  </si>
  <si>
    <t>2021225262415</t>
  </si>
  <si>
    <t>2021225262416</t>
  </si>
  <si>
    <t>2021225262417</t>
  </si>
  <si>
    <t>2021225262418</t>
  </si>
  <si>
    <t>2021225262419</t>
  </si>
  <si>
    <t>20212252624110</t>
  </si>
  <si>
    <t>20212252624111</t>
  </si>
  <si>
    <t>20212252624112</t>
  </si>
  <si>
    <t>20212252624113</t>
  </si>
  <si>
    <t>20212252624114</t>
  </si>
  <si>
    <t>20212252624115</t>
  </si>
  <si>
    <t>20212252624116</t>
  </si>
  <si>
    <t>20212252624117</t>
  </si>
  <si>
    <t>20212252624118</t>
  </si>
  <si>
    <t>2021225262421</t>
  </si>
  <si>
    <t>2021225262422</t>
  </si>
  <si>
    <t>2021225262423</t>
  </si>
  <si>
    <t>2021225262424</t>
  </si>
  <si>
    <t>2021225262425</t>
  </si>
  <si>
    <t>2021225262426</t>
  </si>
  <si>
    <t>2021225262427</t>
  </si>
  <si>
    <t>2021225262428</t>
  </si>
  <si>
    <t>2021225262429</t>
  </si>
  <si>
    <t>20212252624210</t>
  </si>
  <si>
    <t>20212252624211</t>
  </si>
  <si>
    <t>20212252624212</t>
  </si>
  <si>
    <t>20212252624213</t>
  </si>
  <si>
    <t>20212252624214</t>
  </si>
  <si>
    <t>20212252624215</t>
  </si>
  <si>
    <t>20212252624216</t>
  </si>
  <si>
    <t>20212252624217</t>
  </si>
  <si>
    <t>20212252624218</t>
  </si>
  <si>
    <t>2021225262431</t>
  </si>
  <si>
    <t>2021225262432</t>
  </si>
  <si>
    <t>2021225262433</t>
  </si>
  <si>
    <t>2021225262434</t>
  </si>
  <si>
    <t>2021225262435</t>
  </si>
  <si>
    <t>2021225262436</t>
  </si>
  <si>
    <t>2021225262437</t>
  </si>
  <si>
    <t>2021225262438</t>
  </si>
  <si>
    <t>2021225262439</t>
  </si>
  <si>
    <t>20212252624310</t>
  </si>
  <si>
    <t>20212252624311</t>
  </si>
  <si>
    <t>20212252624312</t>
  </si>
  <si>
    <t>20212252624313</t>
  </si>
  <si>
    <t>20212252624314</t>
  </si>
  <si>
    <t>20212252624315</t>
  </si>
  <si>
    <t>20212252624316</t>
  </si>
  <si>
    <t>20212252624317</t>
  </si>
  <si>
    <t>20212252624318</t>
  </si>
  <si>
    <t>2021225262441</t>
  </si>
  <si>
    <t>2021225262442</t>
  </si>
  <si>
    <t>2021225262443</t>
  </si>
  <si>
    <t>2021225262444</t>
  </si>
  <si>
    <t>2021225262445</t>
  </si>
  <si>
    <t>2021225262446</t>
  </si>
  <si>
    <t>2021225262447</t>
  </si>
  <si>
    <t>2021225262448</t>
  </si>
  <si>
    <t>2021225262449</t>
  </si>
  <si>
    <t>20212252624410</t>
  </si>
  <si>
    <t>20212252624411</t>
  </si>
  <si>
    <t>20212252624412</t>
  </si>
  <si>
    <t>20212252624413</t>
  </si>
  <si>
    <t>20212252624414</t>
  </si>
  <si>
    <t>20212252624415</t>
  </si>
  <si>
    <t>20212252624416</t>
  </si>
  <si>
    <t>20212252624417</t>
  </si>
  <si>
    <t>20212252624418</t>
  </si>
  <si>
    <t>2021225262451</t>
  </si>
  <si>
    <t>2021225262452</t>
  </si>
  <si>
    <t>2021225262453</t>
  </si>
  <si>
    <t>2021225262454</t>
  </si>
  <si>
    <t>2021225262455</t>
  </si>
  <si>
    <t>2021225262456</t>
  </si>
  <si>
    <t>2021225262457</t>
  </si>
  <si>
    <t>2021225262458</t>
  </si>
  <si>
    <t>2021225262459</t>
  </si>
  <si>
    <t>20212252624510</t>
  </si>
  <si>
    <t>20212252624511</t>
  </si>
  <si>
    <t>20212252624512</t>
  </si>
  <si>
    <t>20212252624513</t>
  </si>
  <si>
    <t>20212252624514</t>
  </si>
  <si>
    <t>20212252624515</t>
  </si>
  <si>
    <t>20212252624516</t>
  </si>
  <si>
    <t>20212252624517</t>
  </si>
  <si>
    <t>20212252624518</t>
  </si>
  <si>
    <t>2021225262461</t>
  </si>
  <si>
    <t>2021225262462</t>
  </si>
  <si>
    <t>2021225262463</t>
  </si>
  <si>
    <t>2021225262464</t>
  </si>
  <si>
    <t>2021225262465</t>
  </si>
  <si>
    <t>2021225262466</t>
  </si>
  <si>
    <t>2021225262467</t>
  </si>
  <si>
    <t>2021225262468</t>
  </si>
  <si>
    <t>2021225262469</t>
  </si>
  <si>
    <t>20212252624610</t>
  </si>
  <si>
    <t>20212252624611</t>
  </si>
  <si>
    <t>20212252624612</t>
  </si>
  <si>
    <t>20212252624613</t>
  </si>
  <si>
    <t>20212252624614</t>
  </si>
  <si>
    <t>20212252624615</t>
  </si>
  <si>
    <t>20212252624616</t>
  </si>
  <si>
    <t>20212252624617</t>
  </si>
  <si>
    <t>20212252624618</t>
  </si>
  <si>
    <t>2021225262471</t>
  </si>
  <si>
    <t>2021225262472</t>
  </si>
  <si>
    <t>2021225262473</t>
  </si>
  <si>
    <t>2021225262474</t>
  </si>
  <si>
    <t>2021225262475</t>
  </si>
  <si>
    <t>2021225262476</t>
  </si>
  <si>
    <t>2021225262477</t>
  </si>
  <si>
    <t>2021225262478</t>
  </si>
  <si>
    <t>2021225262479</t>
  </si>
  <si>
    <t>20212252624710</t>
  </si>
  <si>
    <t>20212252624711</t>
  </si>
  <si>
    <t>20212252624712</t>
  </si>
  <si>
    <t>20212252624713</t>
  </si>
  <si>
    <t>20212252624714</t>
  </si>
  <si>
    <t>20212252624715</t>
  </si>
  <si>
    <t>20212252624716</t>
  </si>
  <si>
    <t>20212252624717</t>
  </si>
  <si>
    <t>20212252624718</t>
  </si>
  <si>
    <t>2021225262481</t>
  </si>
  <si>
    <t>2021225262482</t>
  </si>
  <si>
    <t>2021225262483</t>
  </si>
  <si>
    <t>2021225262484</t>
  </si>
  <si>
    <t>2021225262485</t>
  </si>
  <si>
    <t>2021225262486</t>
  </si>
  <si>
    <t>2021225262487</t>
  </si>
  <si>
    <t>2021225262488</t>
  </si>
  <si>
    <t>2021225262489</t>
  </si>
  <si>
    <t>20212252624810</t>
  </si>
  <si>
    <t>20212252624811</t>
  </si>
  <si>
    <t>20212252624812</t>
  </si>
  <si>
    <t>20212252624813</t>
  </si>
  <si>
    <t>20212252624814</t>
  </si>
  <si>
    <t>20212252624815</t>
  </si>
  <si>
    <t>20212252624816</t>
  </si>
  <si>
    <t>20212252624817</t>
  </si>
  <si>
    <t>20212252624818</t>
  </si>
  <si>
    <t>2021225262491</t>
  </si>
  <si>
    <t>2021225262492</t>
  </si>
  <si>
    <t>2021225262493</t>
  </si>
  <si>
    <t>2021225262494</t>
  </si>
  <si>
    <t>2021225262495</t>
  </si>
  <si>
    <t>2021225262496</t>
  </si>
  <si>
    <t>2021225262497</t>
  </si>
  <si>
    <t>2021225262498</t>
  </si>
  <si>
    <t>2021225262499</t>
  </si>
  <si>
    <t>20212252624910</t>
  </si>
  <si>
    <t>20212252624911</t>
  </si>
  <si>
    <t>20212252624912</t>
  </si>
  <si>
    <t>20212252624913</t>
  </si>
  <si>
    <t>20212252624914</t>
  </si>
  <si>
    <t>20212252624915</t>
  </si>
  <si>
    <t>20212252624916</t>
  </si>
  <si>
    <t>20212252624917</t>
  </si>
  <si>
    <t>20212252624918</t>
  </si>
  <si>
    <t>2021225262511</t>
  </si>
  <si>
    <t>2021225262521</t>
  </si>
  <si>
    <t>2021225262611</t>
  </si>
  <si>
    <t>2021225262621</t>
  </si>
  <si>
    <t>2021225262711</t>
  </si>
  <si>
    <t>2021225262721</t>
  </si>
  <si>
    <t>2021225262731</t>
  </si>
  <si>
    <t>2021225262741</t>
  </si>
  <si>
    <t>2021225262751</t>
  </si>
  <si>
    <t>2021225262761</t>
  </si>
  <si>
    <t>2021225262771</t>
  </si>
  <si>
    <t>2021225262781</t>
  </si>
  <si>
    <t>2021225262791</t>
  </si>
  <si>
    <t>20212252627101</t>
  </si>
  <si>
    <t>20212252627111</t>
  </si>
  <si>
    <t>20212252627121</t>
  </si>
  <si>
    <t>20212252627131</t>
  </si>
  <si>
    <t>20212252627141</t>
  </si>
  <si>
    <t>20212252627151</t>
  </si>
  <si>
    <t>20212252627161</t>
  </si>
  <si>
    <t>20212252627171</t>
  </si>
  <si>
    <t>20212252627181</t>
  </si>
  <si>
    <t>20212252627991</t>
  </si>
  <si>
    <t>2021225262811</t>
  </si>
  <si>
    <t>2021225262821</t>
  </si>
  <si>
    <t>2021225262831</t>
  </si>
  <si>
    <t>2021225262841</t>
  </si>
  <si>
    <t>20212252628991</t>
  </si>
  <si>
    <t>2021225262911</t>
  </si>
  <si>
    <t>2021225263011</t>
  </si>
  <si>
    <t>2021225263021</t>
  </si>
  <si>
    <t>2021225263031</t>
  </si>
  <si>
    <t>2021225263111</t>
  </si>
  <si>
    <t>2021225263121</t>
  </si>
  <si>
    <t>2021225263211</t>
  </si>
  <si>
    <t>2021225263221</t>
  </si>
  <si>
    <t>202122528111</t>
  </si>
  <si>
    <t>202122528121</t>
  </si>
  <si>
    <t>202122528211</t>
  </si>
  <si>
    <t>202122528221</t>
  </si>
  <si>
    <t>202122528231</t>
  </si>
  <si>
    <t>202122528241</t>
  </si>
  <si>
    <t>202122528251</t>
  </si>
  <si>
    <t>202122528261</t>
  </si>
  <si>
    <t>202122528271</t>
  </si>
  <si>
    <t>202122528281</t>
  </si>
  <si>
    <t>202122528291</t>
  </si>
  <si>
    <t>2021225282101</t>
  </si>
  <si>
    <t>2021225282111</t>
  </si>
  <si>
    <t>2021225282121</t>
  </si>
  <si>
    <t>2021225282131</t>
  </si>
  <si>
    <t>2021225282141</t>
  </si>
  <si>
    <t>2021225282151</t>
  </si>
  <si>
    <t>2021225282161</t>
  </si>
  <si>
    <t>2021225282171</t>
  </si>
  <si>
    <t>2021225282181</t>
  </si>
  <si>
    <t>2021225282991</t>
  </si>
  <si>
    <t>202122528311</t>
  </si>
  <si>
    <t>202122528321</t>
  </si>
  <si>
    <t>202122528331</t>
  </si>
  <si>
    <t>202122528341</t>
  </si>
  <si>
    <t>2021225283991</t>
  </si>
  <si>
    <t>202122528411</t>
  </si>
  <si>
    <t>202122528421</t>
  </si>
  <si>
    <t>202122528431</t>
  </si>
  <si>
    <t>202122528511</t>
  </si>
  <si>
    <t>202122528611</t>
  </si>
  <si>
    <t>202122528621</t>
  </si>
  <si>
    <t>202122528631</t>
  </si>
  <si>
    <t>202122528641</t>
  </si>
  <si>
    <t>2021225286991</t>
  </si>
  <si>
    <t>202122528711</t>
  </si>
  <si>
    <t>202122528721</t>
  </si>
  <si>
    <t>202122528731</t>
  </si>
  <si>
    <t>202122528741</t>
  </si>
  <si>
    <t>202122528751</t>
  </si>
  <si>
    <t>2021225287991</t>
  </si>
  <si>
    <t>202122528811</t>
  </si>
  <si>
    <t>202122528821</t>
  </si>
  <si>
    <t>202122528911</t>
  </si>
  <si>
    <t>202122528921</t>
  </si>
  <si>
    <t>202122528931</t>
  </si>
  <si>
    <t>2021225289991</t>
  </si>
  <si>
    <t>2021225281011</t>
  </si>
  <si>
    <t>2021225281021</t>
  </si>
  <si>
    <t>2021225281031</t>
  </si>
  <si>
    <t>2021225281041</t>
  </si>
  <si>
    <t>20212252810991</t>
  </si>
  <si>
    <t>2021225281111</t>
  </si>
  <si>
    <t>2021225281121</t>
  </si>
  <si>
    <t>2021225281211</t>
  </si>
  <si>
    <t>2021225281221</t>
  </si>
  <si>
    <t>2021225281311</t>
  </si>
  <si>
    <t>2021225281321</t>
  </si>
  <si>
    <t>2021225281331</t>
  </si>
  <si>
    <t>2021225281411</t>
  </si>
  <si>
    <t>2021225281531</t>
  </si>
  <si>
    <t>2021225281541</t>
  </si>
  <si>
    <t>2021225281551</t>
  </si>
  <si>
    <t>2021225281561</t>
  </si>
  <si>
    <t>2021225281571</t>
  </si>
  <si>
    <t>2021225281581</t>
  </si>
  <si>
    <t>2021225281591</t>
  </si>
  <si>
    <t>20212252815101</t>
  </si>
  <si>
    <t>20212252815111</t>
  </si>
  <si>
    <t>20212252815121</t>
  </si>
  <si>
    <t>20212252815131</t>
  </si>
  <si>
    <t>20212252815141</t>
  </si>
  <si>
    <t>20212252815151</t>
  </si>
  <si>
    <t>20212252815161</t>
  </si>
  <si>
    <t>20212252815171</t>
  </si>
  <si>
    <t>20212252815181</t>
  </si>
  <si>
    <t>20212252815191</t>
  </si>
  <si>
    <t>20212252815201</t>
  </si>
  <si>
    <t>20212252815991</t>
  </si>
  <si>
    <t>2021225281611</t>
  </si>
  <si>
    <t>2021225281612</t>
  </si>
  <si>
    <t>2021225281613</t>
  </si>
  <si>
    <t>2021225281614</t>
  </si>
  <si>
    <t>2021225281615</t>
  </si>
  <si>
    <t>2021225281616</t>
  </si>
  <si>
    <t>2021225281617</t>
  </si>
  <si>
    <t>2021225281618</t>
  </si>
  <si>
    <t>20212252816199</t>
  </si>
  <si>
    <t>2021225281621</t>
  </si>
  <si>
    <t>2021225281622</t>
  </si>
  <si>
    <t>2021225281623</t>
  </si>
  <si>
    <t>2021225281624</t>
  </si>
  <si>
    <t>2021225281625</t>
  </si>
  <si>
    <t>2021225281626</t>
  </si>
  <si>
    <t>2021225281627</t>
  </si>
  <si>
    <t>2021225281628</t>
  </si>
  <si>
    <t>20212252816299</t>
  </si>
  <si>
    <t>2021225281631</t>
  </si>
  <si>
    <t>2021225281632</t>
  </si>
  <si>
    <t>2021225281633</t>
  </si>
  <si>
    <t>2021225281634</t>
  </si>
  <si>
    <t>2021225281635</t>
  </si>
  <si>
    <t>2021225281636</t>
  </si>
  <si>
    <t>2021225281637</t>
  </si>
  <si>
    <t>2021225281638</t>
  </si>
  <si>
    <t>20212252816399</t>
  </si>
  <si>
    <t>2021225281641</t>
  </si>
  <si>
    <t>2021225281642</t>
  </si>
  <si>
    <t>2021225281643</t>
  </si>
  <si>
    <t>2021225281644</t>
  </si>
  <si>
    <t>2021225281645</t>
  </si>
  <si>
    <t>2021225281646</t>
  </si>
  <si>
    <t>2021225281647</t>
  </si>
  <si>
    <t>2021225281648</t>
  </si>
  <si>
    <t>20212252816499</t>
  </si>
  <si>
    <t>2021225281651</t>
  </si>
  <si>
    <t>2021225281652</t>
  </si>
  <si>
    <t>2021225281653</t>
  </si>
  <si>
    <t>2021225281654</t>
  </si>
  <si>
    <t>2021225281655</t>
  </si>
  <si>
    <t>2021225281656</t>
  </si>
  <si>
    <t>2021225281657</t>
  </si>
  <si>
    <t>2021225281658</t>
  </si>
  <si>
    <t>20212252816599</t>
  </si>
  <si>
    <t>20212252816991</t>
  </si>
  <si>
    <t>20212252816992</t>
  </si>
  <si>
    <t>20212252816993</t>
  </si>
  <si>
    <t>20212252816994</t>
  </si>
  <si>
    <t>20212252816995</t>
  </si>
  <si>
    <t>20212252816996</t>
  </si>
  <si>
    <t>20212252816997</t>
  </si>
  <si>
    <t>20212252816998</t>
  </si>
  <si>
    <t>202122528169999</t>
  </si>
  <si>
    <t>2021225281711</t>
  </si>
  <si>
    <t>2021225281721</t>
  </si>
  <si>
    <t>2021225281731</t>
  </si>
  <si>
    <t>2021225281741</t>
  </si>
  <si>
    <t>2021225281751</t>
  </si>
  <si>
    <t>2021225281761</t>
  </si>
  <si>
    <t>2021225281771</t>
  </si>
  <si>
    <t>20212252817991</t>
  </si>
  <si>
    <t>2021225281811</t>
  </si>
  <si>
    <t>2021225281821</t>
  </si>
  <si>
    <t>2021225281911</t>
  </si>
  <si>
    <t>2021225281921</t>
  </si>
  <si>
    <t>2021225281931</t>
  </si>
  <si>
    <t>2021225281941</t>
  </si>
  <si>
    <t>2021225281951</t>
  </si>
  <si>
    <t>2021225281961</t>
  </si>
  <si>
    <t>2021225281971</t>
  </si>
  <si>
    <t>2021225281981</t>
  </si>
  <si>
    <t>2021225281991</t>
  </si>
  <si>
    <t>20212252819101</t>
  </si>
  <si>
    <t>20212252819991</t>
  </si>
  <si>
    <t>2021225282011</t>
  </si>
  <si>
    <t>2021225282021</t>
  </si>
  <si>
    <t>2021225282031</t>
  </si>
  <si>
    <t>2021225282041</t>
  </si>
  <si>
    <t>20212252820991</t>
  </si>
  <si>
    <t>20212252821111</t>
  </si>
  <si>
    <t>20212252821211</t>
  </si>
  <si>
    <t>20212252821311</t>
  </si>
  <si>
    <t>2021225282211</t>
  </si>
  <si>
    <t>2021225282221</t>
  </si>
  <si>
    <t>20212252822991</t>
  </si>
  <si>
    <t>2021225282311</t>
  </si>
  <si>
    <t>2021225282321</t>
  </si>
  <si>
    <t>2021225282411</t>
  </si>
  <si>
    <t>2021225282412</t>
  </si>
  <si>
    <t>2021225282413</t>
  </si>
  <si>
    <t>2021225282414</t>
  </si>
  <si>
    <t>2021225282415</t>
  </si>
  <si>
    <t>2021225282416</t>
  </si>
  <si>
    <t>2021225282417</t>
  </si>
  <si>
    <t>2021225282418</t>
  </si>
  <si>
    <t>2021225282419</t>
  </si>
  <si>
    <t>20212252824110</t>
  </si>
  <si>
    <t>20212252824111</t>
  </si>
  <si>
    <t>20212252824112</t>
  </si>
  <si>
    <t>20212252824113</t>
  </si>
  <si>
    <t>20212252824114</t>
  </si>
  <si>
    <t>20212252824115</t>
  </si>
  <si>
    <t>20212252824116</t>
  </si>
  <si>
    <t>20212252824117</t>
  </si>
  <si>
    <t>20212252824118</t>
  </si>
  <si>
    <t>2021225282421</t>
  </si>
  <si>
    <t>2021225282422</t>
  </si>
  <si>
    <t>2021225282423</t>
  </si>
  <si>
    <t>2021225282424</t>
  </si>
  <si>
    <t>2021225282425</t>
  </si>
  <si>
    <t>2021225282426</t>
  </si>
  <si>
    <t>2021225282427</t>
  </si>
  <si>
    <t>2021225282428</t>
  </si>
  <si>
    <t>2021225282429</t>
  </si>
  <si>
    <t>20212252824210</t>
  </si>
  <si>
    <t>20212252824211</t>
  </si>
  <si>
    <t>20212252824212</t>
  </si>
  <si>
    <t>20212252824213</t>
  </si>
  <si>
    <t>20212252824214</t>
  </si>
  <si>
    <t>20212252824215</t>
  </si>
  <si>
    <t>20212252824216</t>
  </si>
  <si>
    <t>20212252824217</t>
  </si>
  <si>
    <t>20212252824218</t>
  </si>
  <si>
    <t>2021225282431</t>
  </si>
  <si>
    <t>2021225282432</t>
  </si>
  <si>
    <t>2021225282433</t>
  </si>
  <si>
    <t>2021225282434</t>
  </si>
  <si>
    <t>2021225282435</t>
  </si>
  <si>
    <t>2021225282436</t>
  </si>
  <si>
    <t>2021225282437</t>
  </si>
  <si>
    <t>2021225282438</t>
  </si>
  <si>
    <t>2021225282439</t>
  </si>
  <si>
    <t>20212252824310</t>
  </si>
  <si>
    <t>20212252824311</t>
  </si>
  <si>
    <t>20212252824312</t>
  </si>
  <si>
    <t>20212252824313</t>
  </si>
  <si>
    <t>20212252824314</t>
  </si>
  <si>
    <t>20212252824315</t>
  </si>
  <si>
    <t>20212252824316</t>
  </si>
  <si>
    <t>20212252824317</t>
  </si>
  <si>
    <t>20212252824318</t>
  </si>
  <si>
    <t>2021225282441</t>
  </si>
  <si>
    <t>2021225282442</t>
  </si>
  <si>
    <t>2021225282443</t>
  </si>
  <si>
    <t>2021225282444</t>
  </si>
  <si>
    <t>2021225282445</t>
  </si>
  <si>
    <t>2021225282446</t>
  </si>
  <si>
    <t>2021225282447</t>
  </si>
  <si>
    <t>2021225282448</t>
  </si>
  <si>
    <t>2021225282449</t>
  </si>
  <si>
    <t>20212252824410</t>
  </si>
  <si>
    <t>20212252824411</t>
  </si>
  <si>
    <t>20212252824412</t>
  </si>
  <si>
    <t>20212252824413</t>
  </si>
  <si>
    <t>20212252824414</t>
  </si>
  <si>
    <t>20212252824415</t>
  </si>
  <si>
    <t>20212252824416</t>
  </si>
  <si>
    <t>20212252824417</t>
  </si>
  <si>
    <t>20212252824418</t>
  </si>
  <si>
    <t>2021225282451</t>
  </si>
  <si>
    <t>2021225282452</t>
  </si>
  <si>
    <t>2021225282453</t>
  </si>
  <si>
    <t>2021225282454</t>
  </si>
  <si>
    <t>2021225282455</t>
  </si>
  <si>
    <t>2021225282456</t>
  </si>
  <si>
    <t>2021225282457</t>
  </si>
  <si>
    <t>2021225282458</t>
  </si>
  <si>
    <t>2021225282459</t>
  </si>
  <si>
    <t>20212252824510</t>
  </si>
  <si>
    <t>20212252824511</t>
  </si>
  <si>
    <t>20212252824512</t>
  </si>
  <si>
    <t>20212252824513</t>
  </si>
  <si>
    <t>20212252824514</t>
  </si>
  <si>
    <t>20212252824515</t>
  </si>
  <si>
    <t>20212252824516</t>
  </si>
  <si>
    <t>20212252824517</t>
  </si>
  <si>
    <t>20212252824518</t>
  </si>
  <si>
    <t>2021225282461</t>
  </si>
  <si>
    <t>2021225282462</t>
  </si>
  <si>
    <t>2021225282463</t>
  </si>
  <si>
    <t>2021225282464</t>
  </si>
  <si>
    <t>2021225282465</t>
  </si>
  <si>
    <t>2021225282466</t>
  </si>
  <si>
    <t>2021225282467</t>
  </si>
  <si>
    <t>2021225282468</t>
  </si>
  <si>
    <t>2021225282469</t>
  </si>
  <si>
    <t>20212252824610</t>
  </si>
  <si>
    <t>20212252824611</t>
  </si>
  <si>
    <t>20212252824612</t>
  </si>
  <si>
    <t>20212252824613</t>
  </si>
  <si>
    <t>20212252824614</t>
  </si>
  <si>
    <t>20212252824615</t>
  </si>
  <si>
    <t>20212252824616</t>
  </si>
  <si>
    <t>20212252824617</t>
  </si>
  <si>
    <t>20212252824618</t>
  </si>
  <si>
    <t>2021225282471</t>
  </si>
  <si>
    <t>2021225282472</t>
  </si>
  <si>
    <t>2021225282473</t>
  </si>
  <si>
    <t>2021225282474</t>
  </si>
  <si>
    <t>2021225282475</t>
  </si>
  <si>
    <t>2021225282476</t>
  </si>
  <si>
    <t>2021225282477</t>
  </si>
  <si>
    <t>2021225282478</t>
  </si>
  <si>
    <t>2021225282479</t>
  </si>
  <si>
    <t>20212252824710</t>
  </si>
  <si>
    <t>20212252824711</t>
  </si>
  <si>
    <t>20212252824712</t>
  </si>
  <si>
    <t>20212252824713</t>
  </si>
  <si>
    <t>20212252824714</t>
  </si>
  <si>
    <t>20212252824715</t>
  </si>
  <si>
    <t>20212252824716</t>
  </si>
  <si>
    <t>20212252824717</t>
  </si>
  <si>
    <t>20212252824718</t>
  </si>
  <si>
    <t>2021225282481</t>
  </si>
  <si>
    <t>2021225282482</t>
  </si>
  <si>
    <t>2021225282483</t>
  </si>
  <si>
    <t>2021225282484</t>
  </si>
  <si>
    <t>2021225282485</t>
  </si>
  <si>
    <t>2021225282486</t>
  </si>
  <si>
    <t>2021225282487</t>
  </si>
  <si>
    <t>2021225282488</t>
  </si>
  <si>
    <t>2021225282489</t>
  </si>
  <si>
    <t>20212252824810</t>
  </si>
  <si>
    <t>20212252824811</t>
  </si>
  <si>
    <t>20212252824812</t>
  </si>
  <si>
    <t>20212252824813</t>
  </si>
  <si>
    <t>20212252824814</t>
  </si>
  <si>
    <t>20212252824815</t>
  </si>
  <si>
    <t>20212252824816</t>
  </si>
  <si>
    <t>20212252824817</t>
  </si>
  <si>
    <t>20212252824818</t>
  </si>
  <si>
    <t>2021225282491</t>
  </si>
  <si>
    <t>2021225282492</t>
  </si>
  <si>
    <t>2021225282493</t>
  </si>
  <si>
    <t>2021225282494</t>
  </si>
  <si>
    <t>2021225282495</t>
  </si>
  <si>
    <t>2021225282496</t>
  </si>
  <si>
    <t>2021225282497</t>
  </si>
  <si>
    <t>2021225282498</t>
  </si>
  <si>
    <t>2021225282499</t>
  </si>
  <si>
    <t>20212252824910</t>
  </si>
  <si>
    <t>20212252824911</t>
  </si>
  <si>
    <t>20212252824912</t>
  </si>
  <si>
    <t>20212252824913</t>
  </si>
  <si>
    <t>20212252824914</t>
  </si>
  <si>
    <t>20212252824915</t>
  </si>
  <si>
    <t>20212252824916</t>
  </si>
  <si>
    <t>20212252824917</t>
  </si>
  <si>
    <t>20212252824918</t>
  </si>
  <si>
    <t>2021225282511</t>
  </si>
  <si>
    <t>2021225282521</t>
  </si>
  <si>
    <t>2021225282611</t>
  </si>
  <si>
    <t>2021225282621</t>
  </si>
  <si>
    <t>2021225282711</t>
  </si>
  <si>
    <t>2021225282721</t>
  </si>
  <si>
    <t>2021225282731</t>
  </si>
  <si>
    <t>2021225282741</t>
  </si>
  <si>
    <t>2021225282751</t>
  </si>
  <si>
    <t>2021225282761</t>
  </si>
  <si>
    <t>2021225282771</t>
  </si>
  <si>
    <t>2021225282781</t>
  </si>
  <si>
    <t>2021225282791</t>
  </si>
  <si>
    <t>20212252827101</t>
  </si>
  <si>
    <t>20212252827111</t>
  </si>
  <si>
    <t>20212252827121</t>
  </si>
  <si>
    <t>20212252827131</t>
  </si>
  <si>
    <t>20212252827141</t>
  </si>
  <si>
    <t>20212252827151</t>
  </si>
  <si>
    <t>20212252827161</t>
  </si>
  <si>
    <t>20212252827171</t>
  </si>
  <si>
    <t>20212252827181</t>
  </si>
  <si>
    <t>20212252827991</t>
  </si>
  <si>
    <t>2021225282811</t>
  </si>
  <si>
    <t>2021225282821</t>
  </si>
  <si>
    <t>2021225282831</t>
  </si>
  <si>
    <t>2021225282841</t>
  </si>
  <si>
    <t>20212252828991</t>
  </si>
  <si>
    <t>2021225282911</t>
  </si>
  <si>
    <t>2021225283011</t>
  </si>
  <si>
    <t>2021225283021</t>
  </si>
  <si>
    <t>2021225283031</t>
  </si>
  <si>
    <t>2021225283111</t>
  </si>
  <si>
    <t>2021225283121</t>
  </si>
  <si>
    <t>2021225283211</t>
  </si>
  <si>
    <t>2021225283221</t>
  </si>
  <si>
    <t>202122530111</t>
  </si>
  <si>
    <t>202122530121</t>
  </si>
  <si>
    <t>202122530211</t>
  </si>
  <si>
    <t>202122530221</t>
  </si>
  <si>
    <t>202122530231</t>
  </si>
  <si>
    <t>202122530241</t>
  </si>
  <si>
    <t>202122530251</t>
  </si>
  <si>
    <t>202122530261</t>
  </si>
  <si>
    <t>202122530271</t>
  </si>
  <si>
    <t>202122530281</t>
  </si>
  <si>
    <t>202122530291</t>
  </si>
  <si>
    <t>2021225302101</t>
  </si>
  <si>
    <t>2021225302111</t>
  </si>
  <si>
    <t>2021225302121</t>
  </si>
  <si>
    <t>2021225302131</t>
  </si>
  <si>
    <t>2021225302141</t>
  </si>
  <si>
    <t>2021225302151</t>
  </si>
  <si>
    <t>2021225302161</t>
  </si>
  <si>
    <t>2021225302171</t>
  </si>
  <si>
    <t>2021225302181</t>
  </si>
  <si>
    <t>2021225302991</t>
  </si>
  <si>
    <t>202122530311</t>
  </si>
  <si>
    <t>202122530321</t>
  </si>
  <si>
    <t>202122530331</t>
  </si>
  <si>
    <t>202122530341</t>
  </si>
  <si>
    <t>2021225303991</t>
  </si>
  <si>
    <t>202122530411</t>
  </si>
  <si>
    <t>202122530421</t>
  </si>
  <si>
    <t>202122530431</t>
  </si>
  <si>
    <t>202122530511</t>
  </si>
  <si>
    <t>202122530611</t>
  </si>
  <si>
    <t>202122530621</t>
  </si>
  <si>
    <t>202122530631</t>
  </si>
  <si>
    <t>202122530641</t>
  </si>
  <si>
    <t>2021225306991</t>
  </si>
  <si>
    <t>202122530711</t>
  </si>
  <si>
    <t>202122530721</t>
  </si>
  <si>
    <t>202122530731</t>
  </si>
  <si>
    <t>202122530741</t>
  </si>
  <si>
    <t>202122530751</t>
  </si>
  <si>
    <t>2021225307991</t>
  </si>
  <si>
    <t>202122530811</t>
  </si>
  <si>
    <t>202122530821</t>
  </si>
  <si>
    <t>202122530911</t>
  </si>
  <si>
    <t>202122530921</t>
  </si>
  <si>
    <t>202122530931</t>
  </si>
  <si>
    <t>2021225309991</t>
  </si>
  <si>
    <t>2021225301011</t>
  </si>
  <si>
    <t>2021225301021</t>
  </si>
  <si>
    <t>2021225301031</t>
  </si>
  <si>
    <t>2021225301041</t>
  </si>
  <si>
    <t>20212253010991</t>
  </si>
  <si>
    <t>2021225301111</t>
  </si>
  <si>
    <t>2021225301121</t>
  </si>
  <si>
    <t>2021225301211</t>
  </si>
  <si>
    <t>2021225301221</t>
  </si>
  <si>
    <t>2021225301311</t>
  </si>
  <si>
    <t>2021225301321</t>
  </si>
  <si>
    <t>2021225301331</t>
  </si>
  <si>
    <t>2021225301411</t>
  </si>
  <si>
    <t>2021225301531</t>
  </si>
  <si>
    <t>2021225301541</t>
  </si>
  <si>
    <t>2021225301551</t>
  </si>
  <si>
    <t>2021225301561</t>
  </si>
  <si>
    <t>2021225301571</t>
  </si>
  <si>
    <t>2021225301581</t>
  </si>
  <si>
    <t>2021225301591</t>
  </si>
  <si>
    <t>20212253015101</t>
  </si>
  <si>
    <t>20212253015111</t>
  </si>
  <si>
    <t>20212253015121</t>
  </si>
  <si>
    <t>20212253015131</t>
  </si>
  <si>
    <t>20212253015141</t>
  </si>
  <si>
    <t>20212253015151</t>
  </si>
  <si>
    <t>20212253015161</t>
  </si>
  <si>
    <t>20212253015171</t>
  </si>
  <si>
    <t>20212253015181</t>
  </si>
  <si>
    <t>20212253015191</t>
  </si>
  <si>
    <t>20212253015201</t>
  </si>
  <si>
    <t>20212253015991</t>
  </si>
  <si>
    <t>2021225301611</t>
  </si>
  <si>
    <t>2021225301612</t>
  </si>
  <si>
    <t>2021225301613</t>
  </si>
  <si>
    <t>2021225301614</t>
  </si>
  <si>
    <t>2021225301615</t>
  </si>
  <si>
    <t>2021225301616</t>
  </si>
  <si>
    <t>2021225301617</t>
  </si>
  <si>
    <t>2021225301618</t>
  </si>
  <si>
    <t>20212253016199</t>
  </si>
  <si>
    <t>2021225301621</t>
  </si>
  <si>
    <t>2021225301622</t>
  </si>
  <si>
    <t>2021225301623</t>
  </si>
  <si>
    <t>2021225301624</t>
  </si>
  <si>
    <t>2021225301625</t>
  </si>
  <si>
    <t>2021225301626</t>
  </si>
  <si>
    <t>2021225301627</t>
  </si>
  <si>
    <t>2021225301628</t>
  </si>
  <si>
    <t>20212253016299</t>
  </si>
  <si>
    <t>2021225301631</t>
  </si>
  <si>
    <t>2021225301632</t>
  </si>
  <si>
    <t>2021225301633</t>
  </si>
  <si>
    <t>2021225301634</t>
  </si>
  <si>
    <t>2021225301635</t>
  </si>
  <si>
    <t>2021225301636</t>
  </si>
  <si>
    <t>2021225301637</t>
  </si>
  <si>
    <t>2021225301638</t>
  </si>
  <si>
    <t>20212253016399</t>
  </si>
  <si>
    <t>2021225301641</t>
  </si>
  <si>
    <t>2021225301642</t>
  </si>
  <si>
    <t>2021225301643</t>
  </si>
  <si>
    <t>2021225301644</t>
  </si>
  <si>
    <t>2021225301645</t>
  </si>
  <si>
    <t>2021225301646</t>
  </si>
  <si>
    <t>2021225301647</t>
  </si>
  <si>
    <t>2021225301648</t>
  </si>
  <si>
    <t>20212253016499</t>
  </si>
  <si>
    <t>2021225301651</t>
  </si>
  <si>
    <t>2021225301652</t>
  </si>
  <si>
    <t>2021225301653</t>
  </si>
  <si>
    <t>2021225301654</t>
  </si>
  <si>
    <t>2021225301655</t>
  </si>
  <si>
    <t>2021225301656</t>
  </si>
  <si>
    <t>2021225301657</t>
  </si>
  <si>
    <t>2021225301658</t>
  </si>
  <si>
    <t>20212253016599</t>
  </si>
  <si>
    <t>20212253016991</t>
  </si>
  <si>
    <t>20212253016992</t>
  </si>
  <si>
    <t>20212253016993</t>
  </si>
  <si>
    <t>20212253016994</t>
  </si>
  <si>
    <t>20212253016995</t>
  </si>
  <si>
    <t>20212253016996</t>
  </si>
  <si>
    <t>20212253016997</t>
  </si>
  <si>
    <t>20212253016998</t>
  </si>
  <si>
    <t>202122530169999</t>
  </si>
  <si>
    <t>2021225301711</t>
  </si>
  <si>
    <t>2021225301721</t>
  </si>
  <si>
    <t>2021225301731</t>
  </si>
  <si>
    <t>2021225301741</t>
  </si>
  <si>
    <t>2021225301751</t>
  </si>
  <si>
    <t>2021225301761</t>
  </si>
  <si>
    <t>2021225301771</t>
  </si>
  <si>
    <t>20212253017991</t>
  </si>
  <si>
    <t>2021225301811</t>
  </si>
  <si>
    <t>2021225301821</t>
  </si>
  <si>
    <t>2021225301911</t>
  </si>
  <si>
    <t>2021225301921</t>
  </si>
  <si>
    <t>2021225301931</t>
  </si>
  <si>
    <t>2021225301941</t>
  </si>
  <si>
    <t>2021225301951</t>
  </si>
  <si>
    <t>2021225301961</t>
  </si>
  <si>
    <t>2021225301971</t>
  </si>
  <si>
    <t>2021225301981</t>
  </si>
  <si>
    <t>2021225301991</t>
  </si>
  <si>
    <t>20212253019101</t>
  </si>
  <si>
    <t>20212253019991</t>
  </si>
  <si>
    <t>2021225302011</t>
  </si>
  <si>
    <t>2021225302021</t>
  </si>
  <si>
    <t>2021225302031</t>
  </si>
  <si>
    <t>2021225302041</t>
  </si>
  <si>
    <t>20212253020991</t>
  </si>
  <si>
    <t>20212253021111</t>
  </si>
  <si>
    <t>20212253021211</t>
  </si>
  <si>
    <t>20212253021311</t>
  </si>
  <si>
    <t>2021225302211</t>
  </si>
  <si>
    <t>2021225302221</t>
  </si>
  <si>
    <t>20212253022991</t>
  </si>
  <si>
    <t>2021225302311</t>
  </si>
  <si>
    <t>2021225302321</t>
  </si>
  <si>
    <t>2021225302411</t>
  </si>
  <si>
    <t>2021225302412</t>
  </si>
  <si>
    <t>2021225302413</t>
  </si>
  <si>
    <t>2021225302414</t>
  </si>
  <si>
    <t>2021225302415</t>
  </si>
  <si>
    <t>2021225302416</t>
  </si>
  <si>
    <t>2021225302417</t>
  </si>
  <si>
    <t>2021225302418</t>
  </si>
  <si>
    <t>2021225302419</t>
  </si>
  <si>
    <t>20212253024110</t>
  </si>
  <si>
    <t>20212253024111</t>
  </si>
  <si>
    <t>20212253024112</t>
  </si>
  <si>
    <t>20212253024113</t>
  </si>
  <si>
    <t>20212253024114</t>
  </si>
  <si>
    <t>20212253024115</t>
  </si>
  <si>
    <t>20212253024116</t>
  </si>
  <si>
    <t>20212253024117</t>
  </si>
  <si>
    <t>20212253024118</t>
  </si>
  <si>
    <t>2021225302421</t>
  </si>
  <si>
    <t>2021225302422</t>
  </si>
  <si>
    <t>2021225302423</t>
  </si>
  <si>
    <t>2021225302424</t>
  </si>
  <si>
    <t>2021225302425</t>
  </si>
  <si>
    <t>2021225302426</t>
  </si>
  <si>
    <t>2021225302427</t>
  </si>
  <si>
    <t>2021225302428</t>
  </si>
  <si>
    <t>2021225302429</t>
  </si>
  <si>
    <t>20212253024210</t>
  </si>
  <si>
    <t>20212253024211</t>
  </si>
  <si>
    <t>20212253024212</t>
  </si>
  <si>
    <t>20212253024213</t>
  </si>
  <si>
    <t>20212253024214</t>
  </si>
  <si>
    <t>20212253024215</t>
  </si>
  <si>
    <t>20212253024216</t>
  </si>
  <si>
    <t>20212253024217</t>
  </si>
  <si>
    <t>20212253024218</t>
  </si>
  <si>
    <t>2021225302431</t>
  </si>
  <si>
    <t>2021225302432</t>
  </si>
  <si>
    <t>2021225302433</t>
  </si>
  <si>
    <t>2021225302434</t>
  </si>
  <si>
    <t>2021225302435</t>
  </si>
  <si>
    <t>2021225302436</t>
  </si>
  <si>
    <t>2021225302437</t>
  </si>
  <si>
    <t>2021225302438</t>
  </si>
  <si>
    <t>2021225302439</t>
  </si>
  <si>
    <t>20212253024310</t>
  </si>
  <si>
    <t>20212253024311</t>
  </si>
  <si>
    <t>20212253024312</t>
  </si>
  <si>
    <t>20212253024313</t>
  </si>
  <si>
    <t>20212253024314</t>
  </si>
  <si>
    <t>20212253024315</t>
  </si>
  <si>
    <t>20212253024316</t>
  </si>
  <si>
    <t>20212253024317</t>
  </si>
  <si>
    <t>20212253024318</t>
  </si>
  <si>
    <t>2021225302441</t>
  </si>
  <si>
    <t>2021225302442</t>
  </si>
  <si>
    <t>2021225302443</t>
  </si>
  <si>
    <t>2021225302444</t>
  </si>
  <si>
    <t>2021225302445</t>
  </si>
  <si>
    <t>2021225302446</t>
  </si>
  <si>
    <t>2021225302447</t>
  </si>
  <si>
    <t>2021225302448</t>
  </si>
  <si>
    <t>2021225302449</t>
  </si>
  <si>
    <t>20212253024410</t>
  </si>
  <si>
    <t>20212253024411</t>
  </si>
  <si>
    <t>20212253024412</t>
  </si>
  <si>
    <t>20212253024413</t>
  </si>
  <si>
    <t>20212253024414</t>
  </si>
  <si>
    <t>20212253024415</t>
  </si>
  <si>
    <t>20212253024416</t>
  </si>
  <si>
    <t>20212253024417</t>
  </si>
  <si>
    <t>20212253024418</t>
  </si>
  <si>
    <t>2021225302451</t>
  </si>
  <si>
    <t>2021225302452</t>
  </si>
  <si>
    <t>2021225302453</t>
  </si>
  <si>
    <t>2021225302454</t>
  </si>
  <si>
    <t>2021225302455</t>
  </si>
  <si>
    <t>2021225302456</t>
  </si>
  <si>
    <t>2021225302457</t>
  </si>
  <si>
    <t>2021225302458</t>
  </si>
  <si>
    <t>2021225302459</t>
  </si>
  <si>
    <t>20212253024510</t>
  </si>
  <si>
    <t>20212253024511</t>
  </si>
  <si>
    <t>20212253024512</t>
  </si>
  <si>
    <t>20212253024513</t>
  </si>
  <si>
    <t>20212253024514</t>
  </si>
  <si>
    <t>20212253024515</t>
  </si>
  <si>
    <t>20212253024516</t>
  </si>
  <si>
    <t>20212253024517</t>
  </si>
  <si>
    <t>20212253024518</t>
  </si>
  <si>
    <t>2021225302461</t>
  </si>
  <si>
    <t>2021225302462</t>
  </si>
  <si>
    <t>2021225302463</t>
  </si>
  <si>
    <t>2021225302464</t>
  </si>
  <si>
    <t>2021225302465</t>
  </si>
  <si>
    <t>2021225302466</t>
  </si>
  <si>
    <t>2021225302467</t>
  </si>
  <si>
    <t>2021225302468</t>
  </si>
  <si>
    <t>2021225302469</t>
  </si>
  <si>
    <t>20212253024610</t>
  </si>
  <si>
    <t>20212253024611</t>
  </si>
  <si>
    <t>20212253024612</t>
  </si>
  <si>
    <t>20212253024613</t>
  </si>
  <si>
    <t>20212253024614</t>
  </si>
  <si>
    <t>20212253024615</t>
  </si>
  <si>
    <t>20212253024616</t>
  </si>
  <si>
    <t>20212253024617</t>
  </si>
  <si>
    <t>20212253024618</t>
  </si>
  <si>
    <t>2021225302471</t>
  </si>
  <si>
    <t>2021225302472</t>
  </si>
  <si>
    <t>2021225302473</t>
  </si>
  <si>
    <t>2021225302474</t>
  </si>
  <si>
    <t>2021225302475</t>
  </si>
  <si>
    <t>2021225302476</t>
  </si>
  <si>
    <t>2021225302477</t>
  </si>
  <si>
    <t>2021225302478</t>
  </si>
  <si>
    <t>2021225302479</t>
  </si>
  <si>
    <t>20212253024710</t>
  </si>
  <si>
    <t>20212253024711</t>
  </si>
  <si>
    <t>20212253024712</t>
  </si>
  <si>
    <t>20212253024713</t>
  </si>
  <si>
    <t>20212253024714</t>
  </si>
  <si>
    <t>20212253024715</t>
  </si>
  <si>
    <t>20212253024716</t>
  </si>
  <si>
    <t>20212253024717</t>
  </si>
  <si>
    <t>20212253024718</t>
  </si>
  <si>
    <t>2021225302481</t>
  </si>
  <si>
    <t>2021225302482</t>
  </si>
  <si>
    <t>2021225302483</t>
  </si>
  <si>
    <t>2021225302484</t>
  </si>
  <si>
    <t>2021225302485</t>
  </si>
  <si>
    <t>2021225302486</t>
  </si>
  <si>
    <t>2021225302487</t>
  </si>
  <si>
    <t>2021225302488</t>
  </si>
  <si>
    <t>2021225302489</t>
  </si>
  <si>
    <t>20212253024810</t>
  </si>
  <si>
    <t>20212253024811</t>
  </si>
  <si>
    <t>20212253024812</t>
  </si>
  <si>
    <t>20212253024813</t>
  </si>
  <si>
    <t>20212253024814</t>
  </si>
  <si>
    <t>20212253024815</t>
  </si>
  <si>
    <t>20212253024816</t>
  </si>
  <si>
    <t>20212253024817</t>
  </si>
  <si>
    <t>20212253024818</t>
  </si>
  <si>
    <t>2021225302491</t>
  </si>
  <si>
    <t>2021225302492</t>
  </si>
  <si>
    <t>2021225302493</t>
  </si>
  <si>
    <t>2021225302494</t>
  </si>
  <si>
    <t>2021225302495</t>
  </si>
  <si>
    <t>2021225302496</t>
  </si>
  <si>
    <t>2021225302497</t>
  </si>
  <si>
    <t>2021225302498</t>
  </si>
  <si>
    <t>2021225302499</t>
  </si>
  <si>
    <t>20212253024910</t>
  </si>
  <si>
    <t>20212253024911</t>
  </si>
  <si>
    <t>20212253024912</t>
  </si>
  <si>
    <t>20212253024913</t>
  </si>
  <si>
    <t>20212253024914</t>
  </si>
  <si>
    <t>20212253024915</t>
  </si>
  <si>
    <t>20212253024916</t>
  </si>
  <si>
    <t>20212253024917</t>
  </si>
  <si>
    <t>20212253024918</t>
  </si>
  <si>
    <t>2021225302511</t>
  </si>
  <si>
    <t>2021225302521</t>
  </si>
  <si>
    <t>2021225302611</t>
  </si>
  <si>
    <t>2021225302621</t>
  </si>
  <si>
    <t>2021225302711</t>
  </si>
  <si>
    <t>2021225302721</t>
  </si>
  <si>
    <t>2021225302731</t>
  </si>
  <si>
    <t>2021225302741</t>
  </si>
  <si>
    <t>2021225302751</t>
  </si>
  <si>
    <t>2021225302761</t>
  </si>
  <si>
    <t>2021225302771</t>
  </si>
  <si>
    <t>2021225302781</t>
  </si>
  <si>
    <t>2021225302791</t>
  </si>
  <si>
    <t>20212253027101</t>
  </si>
  <si>
    <t>20212253027111</t>
  </si>
  <si>
    <t>20212253027121</t>
  </si>
  <si>
    <t>20212253027131</t>
  </si>
  <si>
    <t>20212253027141</t>
  </si>
  <si>
    <t>20212253027151</t>
  </si>
  <si>
    <t>20212253027161</t>
  </si>
  <si>
    <t>20212253027171</t>
  </si>
  <si>
    <t>20212253027181</t>
  </si>
  <si>
    <t>20212253027991</t>
  </si>
  <si>
    <t>2021225302811</t>
  </si>
  <si>
    <t>2021225302821</t>
  </si>
  <si>
    <t>2021225302831</t>
  </si>
  <si>
    <t>2021225302841</t>
  </si>
  <si>
    <t>20212253028991</t>
  </si>
  <si>
    <t>2021225302911</t>
  </si>
  <si>
    <t>2021225303011</t>
  </si>
  <si>
    <t>2021225303021</t>
  </si>
  <si>
    <t>2021225303031</t>
  </si>
  <si>
    <t>2021225303111</t>
  </si>
  <si>
    <t>2021225303121</t>
  </si>
  <si>
    <t>2021225303211</t>
  </si>
  <si>
    <t>2021225303221</t>
  </si>
  <si>
    <t>202122532111</t>
  </si>
  <si>
    <t>202122532121</t>
  </si>
  <si>
    <t>202122532211</t>
  </si>
  <si>
    <t>202122532221</t>
  </si>
  <si>
    <t>202122532231</t>
  </si>
  <si>
    <t>202122532241</t>
  </si>
  <si>
    <t>202122532251</t>
  </si>
  <si>
    <t>202122532261</t>
  </si>
  <si>
    <t>202122532271</t>
  </si>
  <si>
    <t>202122532281</t>
  </si>
  <si>
    <t>202122532291</t>
  </si>
  <si>
    <t>2021225322101</t>
  </si>
  <si>
    <t>2021225322111</t>
  </si>
  <si>
    <t>2021225322121</t>
  </si>
  <si>
    <t>2021225322131</t>
  </si>
  <si>
    <t>2021225322141</t>
  </si>
  <si>
    <t>2021225322151</t>
  </si>
  <si>
    <t>2021225322161</t>
  </si>
  <si>
    <t>2021225322171</t>
  </si>
  <si>
    <t>2021225322181</t>
  </si>
  <si>
    <t>2021225322991</t>
  </si>
  <si>
    <t>202122532311</t>
  </si>
  <si>
    <t>202122532321</t>
  </si>
  <si>
    <t>202122532331</t>
  </si>
  <si>
    <t>202122532341</t>
  </si>
  <si>
    <t>2021225323991</t>
  </si>
  <si>
    <t>202122532411</t>
  </si>
  <si>
    <t>202122532421</t>
  </si>
  <si>
    <t>202122532431</t>
  </si>
  <si>
    <t>202122532511</t>
  </si>
  <si>
    <t>202122532611</t>
  </si>
  <si>
    <t>202122532621</t>
  </si>
  <si>
    <t>202122532631</t>
  </si>
  <si>
    <t>202122532641</t>
  </si>
  <si>
    <t>2021225326991</t>
  </si>
  <si>
    <t>202122532711</t>
  </si>
  <si>
    <t>202122532721</t>
  </si>
  <si>
    <t>202122532731</t>
  </si>
  <si>
    <t>202122532741</t>
  </si>
  <si>
    <t>202122532751</t>
  </si>
  <si>
    <t>2021225327991</t>
  </si>
  <si>
    <t>202122532811</t>
  </si>
  <si>
    <t>202122532821</t>
  </si>
  <si>
    <t>202122532911</t>
  </si>
  <si>
    <t>202122532921</t>
  </si>
  <si>
    <t>202122532931</t>
  </si>
  <si>
    <t>2021225329991</t>
  </si>
  <si>
    <t>2021225321011</t>
  </si>
  <si>
    <t>2021225321021</t>
  </si>
  <si>
    <t>2021225321031</t>
  </si>
  <si>
    <t>2021225321041</t>
  </si>
  <si>
    <t>20212253210991</t>
  </si>
  <si>
    <t>2021225321111</t>
  </si>
  <si>
    <t>2021225321121</t>
  </si>
  <si>
    <t>2021225321211</t>
  </si>
  <si>
    <t>2021225321221</t>
  </si>
  <si>
    <t>2021225321311</t>
  </si>
  <si>
    <t>2021225321321</t>
  </si>
  <si>
    <t>2021225321331</t>
  </si>
  <si>
    <t>2021225321411</t>
  </si>
  <si>
    <t>2021225321531</t>
  </si>
  <si>
    <t>2021225321541</t>
  </si>
  <si>
    <t>2021225321551</t>
  </si>
  <si>
    <t>2021225321561</t>
  </si>
  <si>
    <t>2021225321571</t>
  </si>
  <si>
    <t>2021225321581</t>
  </si>
  <si>
    <t>2021225321591</t>
  </si>
  <si>
    <t>20212253215101</t>
  </si>
  <si>
    <t>20212253215111</t>
  </si>
  <si>
    <t>20212253215121</t>
  </si>
  <si>
    <t>20212253215131</t>
  </si>
  <si>
    <t>20212253215141</t>
  </si>
  <si>
    <t>20212253215151</t>
  </si>
  <si>
    <t>20212253215161</t>
  </si>
  <si>
    <t>20212253215171</t>
  </si>
  <si>
    <t>20212253215181</t>
  </si>
  <si>
    <t>20212253215191</t>
  </si>
  <si>
    <t>20212253215201</t>
  </si>
  <si>
    <t>20212253215991</t>
  </si>
  <si>
    <t>2021225321611</t>
  </si>
  <si>
    <t>2021225321612</t>
  </si>
  <si>
    <t>2021225321613</t>
  </si>
  <si>
    <t>2021225321614</t>
  </si>
  <si>
    <t>2021225321615</t>
  </si>
  <si>
    <t>2021225321616</t>
  </si>
  <si>
    <t>2021225321617</t>
  </si>
  <si>
    <t>2021225321618</t>
  </si>
  <si>
    <t>20212253216199</t>
  </si>
  <si>
    <t>2021225321621</t>
  </si>
  <si>
    <t>2021225321622</t>
  </si>
  <si>
    <t>2021225321623</t>
  </si>
  <si>
    <t>2021225321624</t>
  </si>
  <si>
    <t>2021225321625</t>
  </si>
  <si>
    <t>2021225321626</t>
  </si>
  <si>
    <t>2021225321627</t>
  </si>
  <si>
    <t>2021225321628</t>
  </si>
  <si>
    <t>20212253216299</t>
  </si>
  <si>
    <t>2021225321631</t>
  </si>
  <si>
    <t>2021225321632</t>
  </si>
  <si>
    <t>2021225321633</t>
  </si>
  <si>
    <t>2021225321634</t>
  </si>
  <si>
    <t>2021225321635</t>
  </si>
  <si>
    <t>2021225321636</t>
  </si>
  <si>
    <t>2021225321637</t>
  </si>
  <si>
    <t>2021225321638</t>
  </si>
  <si>
    <t>20212253216399</t>
  </si>
  <si>
    <t>2021225321641</t>
  </si>
  <si>
    <t>2021225321642</t>
  </si>
  <si>
    <t>2021225321643</t>
  </si>
  <si>
    <t>2021225321644</t>
  </si>
  <si>
    <t>2021225321645</t>
  </si>
  <si>
    <t>2021225321646</t>
  </si>
  <si>
    <t>2021225321647</t>
  </si>
  <si>
    <t>2021225321648</t>
  </si>
  <si>
    <t>20212253216499</t>
  </si>
  <si>
    <t>2021225321651</t>
  </si>
  <si>
    <t>2021225321652</t>
  </si>
  <si>
    <t>2021225321653</t>
  </si>
  <si>
    <t>2021225321654</t>
  </si>
  <si>
    <t>2021225321655</t>
  </si>
  <si>
    <t>2021225321656</t>
  </si>
  <si>
    <t>2021225321657</t>
  </si>
  <si>
    <t>2021225321658</t>
  </si>
  <si>
    <t>20212253216599</t>
  </si>
  <si>
    <t>20212253216991</t>
  </si>
  <si>
    <t>20212253216992</t>
  </si>
  <si>
    <t>20212253216993</t>
  </si>
  <si>
    <t>20212253216994</t>
  </si>
  <si>
    <t>20212253216995</t>
  </si>
  <si>
    <t>20212253216996</t>
  </si>
  <si>
    <t>20212253216997</t>
  </si>
  <si>
    <t>20212253216998</t>
  </si>
  <si>
    <t>202122532169999</t>
  </si>
  <si>
    <t>2021225321711</t>
  </si>
  <si>
    <t>2021225321721</t>
  </si>
  <si>
    <t>2021225321731</t>
  </si>
  <si>
    <t>2021225321741</t>
  </si>
  <si>
    <t>2021225321751</t>
  </si>
  <si>
    <t>2021225321761</t>
  </si>
  <si>
    <t>2021225321771</t>
  </si>
  <si>
    <t>20212253217991</t>
  </si>
  <si>
    <t>2021225321811</t>
  </si>
  <si>
    <t>2021225321821</t>
  </si>
  <si>
    <t>2021225321911</t>
  </si>
  <si>
    <t>2021225321921</t>
  </si>
  <si>
    <t>2021225321931</t>
  </si>
  <si>
    <t>2021225321941</t>
  </si>
  <si>
    <t>2021225321951</t>
  </si>
  <si>
    <t>2021225321961</t>
  </si>
  <si>
    <t>2021225321971</t>
  </si>
  <si>
    <t>2021225321981</t>
  </si>
  <si>
    <t>2021225321991</t>
  </si>
  <si>
    <t>20212253219101</t>
  </si>
  <si>
    <t>20212253219991</t>
  </si>
  <si>
    <t>2021225322011</t>
  </si>
  <si>
    <t>2021225322021</t>
  </si>
  <si>
    <t>2021225322031</t>
  </si>
  <si>
    <t>2021225322041</t>
  </si>
  <si>
    <t>20212253220991</t>
  </si>
  <si>
    <t>20212253221111</t>
  </si>
  <si>
    <t>20212253221211</t>
  </si>
  <si>
    <t>20212253221311</t>
  </si>
  <si>
    <t>2021225322211</t>
  </si>
  <si>
    <t>2021225322221</t>
  </si>
  <si>
    <t>20212253222991</t>
  </si>
  <si>
    <t>2021225322311</t>
  </si>
  <si>
    <t>2021225322321</t>
  </si>
  <si>
    <t>2021225322411</t>
  </si>
  <si>
    <t>2021225322412</t>
  </si>
  <si>
    <t>2021225322413</t>
  </si>
  <si>
    <t>2021225322414</t>
  </si>
  <si>
    <t>2021225322415</t>
  </si>
  <si>
    <t>2021225322416</t>
  </si>
  <si>
    <t>2021225322417</t>
  </si>
  <si>
    <t>2021225322418</t>
  </si>
  <si>
    <t>2021225322419</t>
  </si>
  <si>
    <t>20212253224110</t>
  </si>
  <si>
    <t>20212253224111</t>
  </si>
  <si>
    <t>20212253224112</t>
  </si>
  <si>
    <t>20212253224113</t>
  </si>
  <si>
    <t>20212253224114</t>
  </si>
  <si>
    <t>20212253224115</t>
  </si>
  <si>
    <t>20212253224116</t>
  </si>
  <si>
    <t>20212253224117</t>
  </si>
  <si>
    <t>20212253224118</t>
  </si>
  <si>
    <t>2021225322421</t>
  </si>
  <si>
    <t>2021225322422</t>
  </si>
  <si>
    <t>2021225322423</t>
  </si>
  <si>
    <t>2021225322424</t>
  </si>
  <si>
    <t>2021225322425</t>
  </si>
  <si>
    <t>2021225322426</t>
  </si>
  <si>
    <t>2021225322427</t>
  </si>
  <si>
    <t>2021225322428</t>
  </si>
  <si>
    <t>2021225322429</t>
  </si>
  <si>
    <t>20212253224210</t>
  </si>
  <si>
    <t>20212253224211</t>
  </si>
  <si>
    <t>20212253224212</t>
  </si>
  <si>
    <t>20212253224213</t>
  </si>
  <si>
    <t>20212253224214</t>
  </si>
  <si>
    <t>20212253224215</t>
  </si>
  <si>
    <t>20212253224216</t>
  </si>
  <si>
    <t>20212253224217</t>
  </si>
  <si>
    <t>20212253224218</t>
  </si>
  <si>
    <t>2021225322431</t>
  </si>
  <si>
    <t>2021225322432</t>
  </si>
  <si>
    <t>2021225322433</t>
  </si>
  <si>
    <t>2021225322434</t>
  </si>
  <si>
    <t>2021225322435</t>
  </si>
  <si>
    <t>2021225322436</t>
  </si>
  <si>
    <t>2021225322437</t>
  </si>
  <si>
    <t>2021225322438</t>
  </si>
  <si>
    <t>2021225322439</t>
  </si>
  <si>
    <t>20212253224310</t>
  </si>
  <si>
    <t>20212253224311</t>
  </si>
  <si>
    <t>20212253224312</t>
  </si>
  <si>
    <t>20212253224313</t>
  </si>
  <si>
    <t>20212253224314</t>
  </si>
  <si>
    <t>20212253224315</t>
  </si>
  <si>
    <t>20212253224316</t>
  </si>
  <si>
    <t>20212253224317</t>
  </si>
  <si>
    <t>20212253224318</t>
  </si>
  <si>
    <t>2021225322441</t>
  </si>
  <si>
    <t>2021225322442</t>
  </si>
  <si>
    <t>2021225322443</t>
  </si>
  <si>
    <t>2021225322444</t>
  </si>
  <si>
    <t>2021225322445</t>
  </si>
  <si>
    <t>2021225322446</t>
  </si>
  <si>
    <t>2021225322447</t>
  </si>
  <si>
    <t>2021225322448</t>
  </si>
  <si>
    <t>2021225322449</t>
  </si>
  <si>
    <t>20212253224410</t>
  </si>
  <si>
    <t>20212253224411</t>
  </si>
  <si>
    <t>20212253224412</t>
  </si>
  <si>
    <t>20212253224413</t>
  </si>
  <si>
    <t>20212253224414</t>
  </si>
  <si>
    <t>20212253224415</t>
  </si>
  <si>
    <t>20212253224416</t>
  </si>
  <si>
    <t>20212253224417</t>
  </si>
  <si>
    <t>20212253224418</t>
  </si>
  <si>
    <t>2021225322451</t>
  </si>
  <si>
    <t>2021225322452</t>
  </si>
  <si>
    <t>2021225322453</t>
  </si>
  <si>
    <t>2021225322454</t>
  </si>
  <si>
    <t>2021225322455</t>
  </si>
  <si>
    <t>2021225322456</t>
  </si>
  <si>
    <t>2021225322457</t>
  </si>
  <si>
    <t>2021225322458</t>
  </si>
  <si>
    <t>2021225322459</t>
  </si>
  <si>
    <t>20212253224510</t>
  </si>
  <si>
    <t>20212253224511</t>
  </si>
  <si>
    <t>20212253224512</t>
  </si>
  <si>
    <t>20212253224513</t>
  </si>
  <si>
    <t>20212253224514</t>
  </si>
  <si>
    <t>20212253224515</t>
  </si>
  <si>
    <t>20212253224516</t>
  </si>
  <si>
    <t>20212253224517</t>
  </si>
  <si>
    <t>20212253224518</t>
  </si>
  <si>
    <t>2021225322461</t>
  </si>
  <si>
    <t>2021225322462</t>
  </si>
  <si>
    <t>2021225322463</t>
  </si>
  <si>
    <t>2021225322464</t>
  </si>
  <si>
    <t>2021225322465</t>
  </si>
  <si>
    <t>2021225322466</t>
  </si>
  <si>
    <t>2021225322467</t>
  </si>
  <si>
    <t>2021225322468</t>
  </si>
  <si>
    <t>2021225322469</t>
  </si>
  <si>
    <t>20212253224610</t>
  </si>
  <si>
    <t>20212253224611</t>
  </si>
  <si>
    <t>20212253224612</t>
  </si>
  <si>
    <t>20212253224613</t>
  </si>
  <si>
    <t>20212253224614</t>
  </si>
  <si>
    <t>20212253224615</t>
  </si>
  <si>
    <t>20212253224616</t>
  </si>
  <si>
    <t>20212253224617</t>
  </si>
  <si>
    <t>20212253224618</t>
  </si>
  <si>
    <t>2021225322471</t>
  </si>
  <si>
    <t>2021225322472</t>
  </si>
  <si>
    <t>2021225322473</t>
  </si>
  <si>
    <t>2021225322474</t>
  </si>
  <si>
    <t>2021225322475</t>
  </si>
  <si>
    <t>2021225322476</t>
  </si>
  <si>
    <t>2021225322477</t>
  </si>
  <si>
    <t>2021225322478</t>
  </si>
  <si>
    <t>2021225322479</t>
  </si>
  <si>
    <t>20212253224710</t>
  </si>
  <si>
    <t>20212253224711</t>
  </si>
  <si>
    <t>20212253224712</t>
  </si>
  <si>
    <t>20212253224713</t>
  </si>
  <si>
    <t>20212253224714</t>
  </si>
  <si>
    <t>20212253224715</t>
  </si>
  <si>
    <t>20212253224716</t>
  </si>
  <si>
    <t>20212253224717</t>
  </si>
  <si>
    <t>20212253224718</t>
  </si>
  <si>
    <t>2021225322481</t>
  </si>
  <si>
    <t>2021225322482</t>
  </si>
  <si>
    <t>2021225322483</t>
  </si>
  <si>
    <t>2021225322484</t>
  </si>
  <si>
    <t>2021225322485</t>
  </si>
  <si>
    <t>2021225322486</t>
  </si>
  <si>
    <t>2021225322487</t>
  </si>
  <si>
    <t>2021225322488</t>
  </si>
  <si>
    <t>2021225322489</t>
  </si>
  <si>
    <t>20212253224810</t>
  </si>
  <si>
    <t>20212253224811</t>
  </si>
  <si>
    <t>20212253224812</t>
  </si>
  <si>
    <t>20212253224813</t>
  </si>
  <si>
    <t>20212253224814</t>
  </si>
  <si>
    <t>20212253224815</t>
  </si>
  <si>
    <t>20212253224816</t>
  </si>
  <si>
    <t>20212253224817</t>
  </si>
  <si>
    <t>20212253224818</t>
  </si>
  <si>
    <t>2021225322491</t>
  </si>
  <si>
    <t>2021225322492</t>
  </si>
  <si>
    <t>2021225322493</t>
  </si>
  <si>
    <t>2021225322494</t>
  </si>
  <si>
    <t>2021225322495</t>
  </si>
  <si>
    <t>2021225322496</t>
  </si>
  <si>
    <t>2021225322497</t>
  </si>
  <si>
    <t>2021225322498</t>
  </si>
  <si>
    <t>2021225322499</t>
  </si>
  <si>
    <t>20212253224910</t>
  </si>
  <si>
    <t>20212253224911</t>
  </si>
  <si>
    <t>20212253224912</t>
  </si>
  <si>
    <t>20212253224913</t>
  </si>
  <si>
    <t>20212253224914</t>
  </si>
  <si>
    <t>20212253224915</t>
  </si>
  <si>
    <t>20212253224916</t>
  </si>
  <si>
    <t>20212253224917</t>
  </si>
  <si>
    <t>20212253224918</t>
  </si>
  <si>
    <t>2021225322511</t>
  </si>
  <si>
    <t>2021225322521</t>
  </si>
  <si>
    <t>2021225322611</t>
  </si>
  <si>
    <t>2021225322621</t>
  </si>
  <si>
    <t>2021225322711</t>
  </si>
  <si>
    <t>2021225322721</t>
  </si>
  <si>
    <t>2021225322731</t>
  </si>
  <si>
    <t>2021225322741</t>
  </si>
  <si>
    <t>2021225322751</t>
  </si>
  <si>
    <t>2021225322761</t>
  </si>
  <si>
    <t>2021225322771</t>
  </si>
  <si>
    <t>2021225322781</t>
  </si>
  <si>
    <t>2021225322791</t>
  </si>
  <si>
    <t>20212253227101</t>
  </si>
  <si>
    <t>20212253227111</t>
  </si>
  <si>
    <t>20212253227121</t>
  </si>
  <si>
    <t>20212253227131</t>
  </si>
  <si>
    <t>20212253227141</t>
  </si>
  <si>
    <t>20212253227151</t>
  </si>
  <si>
    <t>20212253227161</t>
  </si>
  <si>
    <t>20212253227171</t>
  </si>
  <si>
    <t>20212253227181</t>
  </si>
  <si>
    <t>20212253227991</t>
  </si>
  <si>
    <t>2021225322811</t>
  </si>
  <si>
    <t>2021225322821</t>
  </si>
  <si>
    <t>2021225322831</t>
  </si>
  <si>
    <t>2021225322841</t>
  </si>
  <si>
    <t>20212253228991</t>
  </si>
  <si>
    <t>2021225322911</t>
  </si>
  <si>
    <t>2021225323011</t>
  </si>
  <si>
    <t>2021225323021</t>
  </si>
  <si>
    <t>2021225323031</t>
  </si>
  <si>
    <t>2021225323111</t>
  </si>
  <si>
    <t>2021225323121</t>
  </si>
  <si>
    <t>2021225323211</t>
  </si>
  <si>
    <t>2021225323221</t>
  </si>
  <si>
    <t>202122534111</t>
  </si>
  <si>
    <t>202122534121</t>
  </si>
  <si>
    <t>202122534211</t>
  </si>
  <si>
    <t>202122534221</t>
  </si>
  <si>
    <t>202122534231</t>
  </si>
  <si>
    <t>202122534241</t>
  </si>
  <si>
    <t>202122534251</t>
  </si>
  <si>
    <t>202122534261</t>
  </si>
  <si>
    <t>202122534271</t>
  </si>
  <si>
    <t>202122534281</t>
  </si>
  <si>
    <t>202122534291</t>
  </si>
  <si>
    <t>2021225342101</t>
  </si>
  <si>
    <t>2021225342111</t>
  </si>
  <si>
    <t>2021225342121</t>
  </si>
  <si>
    <t>2021225342131</t>
  </si>
  <si>
    <t>2021225342141</t>
  </si>
  <si>
    <t>2021225342151</t>
  </si>
  <si>
    <t>2021225342161</t>
  </si>
  <si>
    <t>2021225342171</t>
  </si>
  <si>
    <t>2021225342181</t>
  </si>
  <si>
    <t>2021225342991</t>
  </si>
  <si>
    <t>202122534311</t>
  </si>
  <si>
    <t>202122534321</t>
  </si>
  <si>
    <t>202122534331</t>
  </si>
  <si>
    <t>202122534341</t>
  </si>
  <si>
    <t>2021225343991</t>
  </si>
  <si>
    <t>202122534411</t>
  </si>
  <si>
    <t>202122534421</t>
  </si>
  <si>
    <t>202122534431</t>
  </si>
  <si>
    <t>202122534511</t>
  </si>
  <si>
    <t>202122534611</t>
  </si>
  <si>
    <t>202122534621</t>
  </si>
  <si>
    <t>202122534631</t>
  </si>
  <si>
    <t>202122534641</t>
  </si>
  <si>
    <t>2021225346991</t>
  </si>
  <si>
    <t>202122534711</t>
  </si>
  <si>
    <t>202122534721</t>
  </si>
  <si>
    <t>202122534731</t>
  </si>
  <si>
    <t>202122534741</t>
  </si>
  <si>
    <t>202122534751</t>
  </si>
  <si>
    <t>2021225347991</t>
  </si>
  <si>
    <t>202122534811</t>
  </si>
  <si>
    <t>202122534821</t>
  </si>
  <si>
    <t>202122534911</t>
  </si>
  <si>
    <t>202122534921</t>
  </si>
  <si>
    <t>202122534931</t>
  </si>
  <si>
    <t>2021225349991</t>
  </si>
  <si>
    <t>2021225341011</t>
  </si>
  <si>
    <t>2021225341021</t>
  </si>
  <si>
    <t>2021225341031</t>
  </si>
  <si>
    <t>2021225341041</t>
  </si>
  <si>
    <t>20212253410991</t>
  </si>
  <si>
    <t>2021225341111</t>
  </si>
  <si>
    <t>2021225341121</t>
  </si>
  <si>
    <t>2021225341211</t>
  </si>
  <si>
    <t>2021225341221</t>
  </si>
  <si>
    <t>2021225341311</t>
  </si>
  <si>
    <t>2021225341321</t>
  </si>
  <si>
    <t>2021225341331</t>
  </si>
  <si>
    <t>2021225341411</t>
  </si>
  <si>
    <t>2021225341531</t>
  </si>
  <si>
    <t>2021225341541</t>
  </si>
  <si>
    <t>2021225341551</t>
  </si>
  <si>
    <t>2021225341561</t>
  </si>
  <si>
    <t>2021225341571</t>
  </si>
  <si>
    <t>2021225341581</t>
  </si>
  <si>
    <t>2021225341591</t>
  </si>
  <si>
    <t>20212253415101</t>
  </si>
  <si>
    <t>20212253415111</t>
  </si>
  <si>
    <t>20212253415121</t>
  </si>
  <si>
    <t>20212253415131</t>
  </si>
  <si>
    <t>20212253415141</t>
  </si>
  <si>
    <t>20212253415151</t>
  </si>
  <si>
    <t>20212253415161</t>
  </si>
  <si>
    <t>20212253415171</t>
  </si>
  <si>
    <t>20212253415181</t>
  </si>
  <si>
    <t>20212253415191</t>
  </si>
  <si>
    <t>20212253415201</t>
  </si>
  <si>
    <t>20212253415991</t>
  </si>
  <si>
    <t>2021225341611</t>
  </si>
  <si>
    <t>2021225341612</t>
  </si>
  <si>
    <t>2021225341613</t>
  </si>
  <si>
    <t>2021225341614</t>
  </si>
  <si>
    <t>2021225341615</t>
  </si>
  <si>
    <t>2021225341616</t>
  </si>
  <si>
    <t>2021225341617</t>
  </si>
  <si>
    <t>2021225341618</t>
  </si>
  <si>
    <t>20212253416199</t>
  </si>
  <si>
    <t>2021225341621</t>
  </si>
  <si>
    <t>2021225341622</t>
  </si>
  <si>
    <t>2021225341623</t>
  </si>
  <si>
    <t>2021225341624</t>
  </si>
  <si>
    <t>2021225341625</t>
  </si>
  <si>
    <t>2021225341626</t>
  </si>
  <si>
    <t>2021225341627</t>
  </si>
  <si>
    <t>2021225341628</t>
  </si>
  <si>
    <t>20212253416299</t>
  </si>
  <si>
    <t>2021225341631</t>
  </si>
  <si>
    <t>2021225341632</t>
  </si>
  <si>
    <t>2021225341633</t>
  </si>
  <si>
    <t>2021225341634</t>
  </si>
  <si>
    <t>2021225341635</t>
  </si>
  <si>
    <t>2021225341636</t>
  </si>
  <si>
    <t>2021225341637</t>
  </si>
  <si>
    <t>2021225341638</t>
  </si>
  <si>
    <t>20212253416399</t>
  </si>
  <si>
    <t>2021225341641</t>
  </si>
  <si>
    <t>2021225341642</t>
  </si>
  <si>
    <t>2021225341643</t>
  </si>
  <si>
    <t>2021225341644</t>
  </si>
  <si>
    <t>2021225341645</t>
  </si>
  <si>
    <t>2021225341646</t>
  </si>
  <si>
    <t>2021225341647</t>
  </si>
  <si>
    <t>2021225341648</t>
  </si>
  <si>
    <t>20212253416499</t>
  </si>
  <si>
    <t>2021225341651</t>
  </si>
  <si>
    <t>2021225341652</t>
  </si>
  <si>
    <t>2021225341653</t>
  </si>
  <si>
    <t>2021225341654</t>
  </si>
  <si>
    <t>2021225341655</t>
  </si>
  <si>
    <t>2021225341656</t>
  </si>
  <si>
    <t>2021225341657</t>
  </si>
  <si>
    <t>2021225341658</t>
  </si>
  <si>
    <t>20212253416599</t>
  </si>
  <si>
    <t>20212253416991</t>
  </si>
  <si>
    <t>20212253416992</t>
  </si>
  <si>
    <t>20212253416993</t>
  </si>
  <si>
    <t>20212253416994</t>
  </si>
  <si>
    <t>20212253416995</t>
  </si>
  <si>
    <t>20212253416996</t>
  </si>
  <si>
    <t>20212253416997</t>
  </si>
  <si>
    <t>20212253416998</t>
  </si>
  <si>
    <t>202122534169999</t>
  </si>
  <si>
    <t>2021225341711</t>
  </si>
  <si>
    <t>2021225341721</t>
  </si>
  <si>
    <t>2021225341731</t>
  </si>
  <si>
    <t>2021225341741</t>
  </si>
  <si>
    <t>2021225341751</t>
  </si>
  <si>
    <t>2021225341761</t>
  </si>
  <si>
    <t>2021225341771</t>
  </si>
  <si>
    <t>20212253417991</t>
  </si>
  <si>
    <t>2021225341811</t>
  </si>
  <si>
    <t>2021225341821</t>
  </si>
  <si>
    <t>2021225341911</t>
  </si>
  <si>
    <t>2021225341921</t>
  </si>
  <si>
    <t>2021225341931</t>
  </si>
  <si>
    <t>2021225341941</t>
  </si>
  <si>
    <t>2021225341951</t>
  </si>
  <si>
    <t>2021225341961</t>
  </si>
  <si>
    <t>2021225341971</t>
  </si>
  <si>
    <t>2021225341981</t>
  </si>
  <si>
    <t>2021225341991</t>
  </si>
  <si>
    <t>20212253419101</t>
  </si>
  <si>
    <t>20212253419991</t>
  </si>
  <si>
    <t>2021225342011</t>
  </si>
  <si>
    <t>2021225342021</t>
  </si>
  <si>
    <t>2021225342031</t>
  </si>
  <si>
    <t>2021225342041</t>
  </si>
  <si>
    <t>20212253420991</t>
  </si>
  <si>
    <t>20212253421111</t>
  </si>
  <si>
    <t>20212253421211</t>
  </si>
  <si>
    <t>20212253421311</t>
  </si>
  <si>
    <t>2021225342211</t>
  </si>
  <si>
    <t>2021225342221</t>
  </si>
  <si>
    <t>20212253422991</t>
  </si>
  <si>
    <t>2021225342311</t>
  </si>
  <si>
    <t>2021225342321</t>
  </si>
  <si>
    <t>2021225342411</t>
  </si>
  <si>
    <t>2021225342412</t>
  </si>
  <si>
    <t>2021225342413</t>
  </si>
  <si>
    <t>2021225342414</t>
  </si>
  <si>
    <t>2021225342415</t>
  </si>
  <si>
    <t>2021225342416</t>
  </si>
  <si>
    <t>2021225342417</t>
  </si>
  <si>
    <t>2021225342418</t>
  </si>
  <si>
    <t>2021225342419</t>
  </si>
  <si>
    <t>20212253424110</t>
  </si>
  <si>
    <t>20212253424111</t>
  </si>
  <si>
    <t>20212253424112</t>
  </si>
  <si>
    <t>20212253424113</t>
  </si>
  <si>
    <t>20212253424114</t>
  </si>
  <si>
    <t>20212253424115</t>
  </si>
  <si>
    <t>20212253424116</t>
  </si>
  <si>
    <t>20212253424117</t>
  </si>
  <si>
    <t>20212253424118</t>
  </si>
  <si>
    <t>2021225342421</t>
  </si>
  <si>
    <t>2021225342422</t>
  </si>
  <si>
    <t>2021225342423</t>
  </si>
  <si>
    <t>2021225342424</t>
  </si>
  <si>
    <t>2021225342425</t>
  </si>
  <si>
    <t>2021225342426</t>
  </si>
  <si>
    <t>2021225342427</t>
  </si>
  <si>
    <t>2021225342428</t>
  </si>
  <si>
    <t>2021225342429</t>
  </si>
  <si>
    <t>20212253424210</t>
  </si>
  <si>
    <t>20212253424211</t>
  </si>
  <si>
    <t>20212253424212</t>
  </si>
  <si>
    <t>20212253424213</t>
  </si>
  <si>
    <t>20212253424214</t>
  </si>
  <si>
    <t>20212253424215</t>
  </si>
  <si>
    <t>20212253424216</t>
  </si>
  <si>
    <t>20212253424217</t>
  </si>
  <si>
    <t>20212253424218</t>
  </si>
  <si>
    <t>2021225342431</t>
  </si>
  <si>
    <t>2021225342432</t>
  </si>
  <si>
    <t>2021225342433</t>
  </si>
  <si>
    <t>2021225342434</t>
  </si>
  <si>
    <t>2021225342435</t>
  </si>
  <si>
    <t>2021225342436</t>
  </si>
  <si>
    <t>2021225342437</t>
  </si>
  <si>
    <t>2021225342438</t>
  </si>
  <si>
    <t>2021225342439</t>
  </si>
  <si>
    <t>20212253424310</t>
  </si>
  <si>
    <t>20212253424311</t>
  </si>
  <si>
    <t>20212253424312</t>
  </si>
  <si>
    <t>20212253424313</t>
  </si>
  <si>
    <t>20212253424314</t>
  </si>
  <si>
    <t>20212253424315</t>
  </si>
  <si>
    <t>20212253424316</t>
  </si>
  <si>
    <t>20212253424317</t>
  </si>
  <si>
    <t>20212253424318</t>
  </si>
  <si>
    <t>2021225342441</t>
  </si>
  <si>
    <t>2021225342442</t>
  </si>
  <si>
    <t>2021225342443</t>
  </si>
  <si>
    <t>2021225342444</t>
  </si>
  <si>
    <t>2021225342445</t>
  </si>
  <si>
    <t>2021225342446</t>
  </si>
  <si>
    <t>2021225342447</t>
  </si>
  <si>
    <t>2021225342448</t>
  </si>
  <si>
    <t>2021225342449</t>
  </si>
  <si>
    <t>20212253424410</t>
  </si>
  <si>
    <t>20212253424411</t>
  </si>
  <si>
    <t>20212253424412</t>
  </si>
  <si>
    <t>20212253424413</t>
  </si>
  <si>
    <t>20212253424414</t>
  </si>
  <si>
    <t>20212253424415</t>
  </si>
  <si>
    <t>20212253424416</t>
  </si>
  <si>
    <t>20212253424417</t>
  </si>
  <si>
    <t>20212253424418</t>
  </si>
  <si>
    <t>2021225342451</t>
  </si>
  <si>
    <t>2021225342452</t>
  </si>
  <si>
    <t>2021225342453</t>
  </si>
  <si>
    <t>2021225342454</t>
  </si>
  <si>
    <t>2021225342455</t>
  </si>
  <si>
    <t>2021225342456</t>
  </si>
  <si>
    <t>2021225342457</t>
  </si>
  <si>
    <t>2021225342458</t>
  </si>
  <si>
    <t>2021225342459</t>
  </si>
  <si>
    <t>20212253424510</t>
  </si>
  <si>
    <t>20212253424511</t>
  </si>
  <si>
    <t>20212253424512</t>
  </si>
  <si>
    <t>20212253424513</t>
  </si>
  <si>
    <t>20212253424514</t>
  </si>
  <si>
    <t>20212253424515</t>
  </si>
  <si>
    <t>20212253424516</t>
  </si>
  <si>
    <t>20212253424517</t>
  </si>
  <si>
    <t>20212253424518</t>
  </si>
  <si>
    <t>2021225342461</t>
  </si>
  <si>
    <t>2021225342462</t>
  </si>
  <si>
    <t>2021225342463</t>
  </si>
  <si>
    <t>2021225342464</t>
  </si>
  <si>
    <t>2021225342465</t>
  </si>
  <si>
    <t>2021225342466</t>
  </si>
  <si>
    <t>2021225342467</t>
  </si>
  <si>
    <t>2021225342468</t>
  </si>
  <si>
    <t>2021225342469</t>
  </si>
  <si>
    <t>20212253424610</t>
  </si>
  <si>
    <t>20212253424611</t>
  </si>
  <si>
    <t>20212253424612</t>
  </si>
  <si>
    <t>20212253424613</t>
  </si>
  <si>
    <t>20212253424614</t>
  </si>
  <si>
    <t>20212253424615</t>
  </si>
  <si>
    <t>20212253424616</t>
  </si>
  <si>
    <t>20212253424617</t>
  </si>
  <si>
    <t>20212253424618</t>
  </si>
  <si>
    <t>2021225342471</t>
  </si>
  <si>
    <t>2021225342472</t>
  </si>
  <si>
    <t>2021225342473</t>
  </si>
  <si>
    <t>2021225342474</t>
  </si>
  <si>
    <t>2021225342475</t>
  </si>
  <si>
    <t>2021225342476</t>
  </si>
  <si>
    <t>2021225342477</t>
  </si>
  <si>
    <t>2021225342478</t>
  </si>
  <si>
    <t>2021225342479</t>
  </si>
  <si>
    <t>20212253424710</t>
  </si>
  <si>
    <t>20212253424711</t>
  </si>
  <si>
    <t>20212253424712</t>
  </si>
  <si>
    <t>20212253424713</t>
  </si>
  <si>
    <t>20212253424714</t>
  </si>
  <si>
    <t>20212253424715</t>
  </si>
  <si>
    <t>20212253424716</t>
  </si>
  <si>
    <t>20212253424717</t>
  </si>
  <si>
    <t>20212253424718</t>
  </si>
  <si>
    <t>2021225342481</t>
  </si>
  <si>
    <t>2021225342482</t>
  </si>
  <si>
    <t>2021225342483</t>
  </si>
  <si>
    <t>2021225342484</t>
  </si>
  <si>
    <t>2021225342485</t>
  </si>
  <si>
    <t>2021225342486</t>
  </si>
  <si>
    <t>2021225342487</t>
  </si>
  <si>
    <t>2021225342488</t>
  </si>
  <si>
    <t>2021225342489</t>
  </si>
  <si>
    <t>20212253424810</t>
  </si>
  <si>
    <t>20212253424811</t>
  </si>
  <si>
    <t>20212253424812</t>
  </si>
  <si>
    <t>20212253424813</t>
  </si>
  <si>
    <t>20212253424814</t>
  </si>
  <si>
    <t>20212253424815</t>
  </si>
  <si>
    <t>20212253424816</t>
  </si>
  <si>
    <t>20212253424817</t>
  </si>
  <si>
    <t>20212253424818</t>
  </si>
  <si>
    <t>2021225342491</t>
  </si>
  <si>
    <t>2021225342492</t>
  </si>
  <si>
    <t>2021225342493</t>
  </si>
  <si>
    <t>2021225342494</t>
  </si>
  <si>
    <t>2021225342495</t>
  </si>
  <si>
    <t>2021225342496</t>
  </si>
  <si>
    <t>2021225342497</t>
  </si>
  <si>
    <t>2021225342498</t>
  </si>
  <si>
    <t>2021225342499</t>
  </si>
  <si>
    <t>20212253424910</t>
  </si>
  <si>
    <t>20212253424911</t>
  </si>
  <si>
    <t>20212253424912</t>
  </si>
  <si>
    <t>20212253424913</t>
  </si>
  <si>
    <t>20212253424914</t>
  </si>
  <si>
    <t>20212253424915</t>
  </si>
  <si>
    <t>20212253424916</t>
  </si>
  <si>
    <t>20212253424917</t>
  </si>
  <si>
    <t>20212253424918</t>
  </si>
  <si>
    <t>2021225342511</t>
  </si>
  <si>
    <t>2021225342521</t>
  </si>
  <si>
    <t>2021225342611</t>
  </si>
  <si>
    <t>2021225342621</t>
  </si>
  <si>
    <t>2021225342711</t>
  </si>
  <si>
    <t>2021225342721</t>
  </si>
  <si>
    <t>2021225342731</t>
  </si>
  <si>
    <t>2021225342741</t>
  </si>
  <si>
    <t>2021225342751</t>
  </si>
  <si>
    <t>2021225342761</t>
  </si>
  <si>
    <t>2021225342771</t>
  </si>
  <si>
    <t>2021225342781</t>
  </si>
  <si>
    <t>2021225342791</t>
  </si>
  <si>
    <t>20212253427101</t>
  </si>
  <si>
    <t>20212253427111</t>
  </si>
  <si>
    <t>20212253427121</t>
  </si>
  <si>
    <t>20212253427131</t>
  </si>
  <si>
    <t>20212253427141</t>
  </si>
  <si>
    <t>20212253427151</t>
  </si>
  <si>
    <t>20212253427161</t>
  </si>
  <si>
    <t>20212253427171</t>
  </si>
  <si>
    <t>20212253427181</t>
  </si>
  <si>
    <t>20212253427991</t>
  </si>
  <si>
    <t>2021225342811</t>
  </si>
  <si>
    <t>2021225342821</t>
  </si>
  <si>
    <t>2021225342831</t>
  </si>
  <si>
    <t>2021225342841</t>
  </si>
  <si>
    <t>20212253428991</t>
  </si>
  <si>
    <t>2021225342911</t>
  </si>
  <si>
    <t>2021225343011</t>
  </si>
  <si>
    <t>2021225343021</t>
  </si>
  <si>
    <t>2021225343031</t>
  </si>
  <si>
    <t>2021225343111</t>
  </si>
  <si>
    <t>2021225343121</t>
  </si>
  <si>
    <t>2021225343211</t>
  </si>
  <si>
    <t>2021225343221</t>
  </si>
  <si>
    <t>202122536111</t>
  </si>
  <si>
    <t>202122536121</t>
  </si>
  <si>
    <t>202122536211</t>
  </si>
  <si>
    <t>202122536221</t>
  </si>
  <si>
    <t>202122536231</t>
  </si>
  <si>
    <t>202122536241</t>
  </si>
  <si>
    <t>202122536251</t>
  </si>
  <si>
    <t>202122536261</t>
  </si>
  <si>
    <t>202122536271</t>
  </si>
  <si>
    <t>202122536281</t>
  </si>
  <si>
    <t>202122536291</t>
  </si>
  <si>
    <t>2021225362101</t>
  </si>
  <si>
    <t>2021225362111</t>
  </si>
  <si>
    <t>2021225362121</t>
  </si>
  <si>
    <t>2021225362131</t>
  </si>
  <si>
    <t>2021225362141</t>
  </si>
  <si>
    <t>2021225362151</t>
  </si>
  <si>
    <t>2021225362161</t>
  </si>
  <si>
    <t>2021225362171</t>
  </si>
  <si>
    <t>2021225362181</t>
  </si>
  <si>
    <t>2021225362991</t>
  </si>
  <si>
    <t>202122536311</t>
  </si>
  <si>
    <t>202122536321</t>
  </si>
  <si>
    <t>202122536331</t>
  </si>
  <si>
    <t>202122536341</t>
  </si>
  <si>
    <t>2021225363991</t>
  </si>
  <si>
    <t>202122536411</t>
  </si>
  <si>
    <t>202122536421</t>
  </si>
  <si>
    <t>202122536431</t>
  </si>
  <si>
    <t>202122536511</t>
  </si>
  <si>
    <t>202122536611</t>
  </si>
  <si>
    <t>202122536621</t>
  </si>
  <si>
    <t>202122536631</t>
  </si>
  <si>
    <t>202122536641</t>
  </si>
  <si>
    <t>2021225366991</t>
  </si>
  <si>
    <t>202122536711</t>
  </si>
  <si>
    <t>202122536721</t>
  </si>
  <si>
    <t>202122536731</t>
  </si>
  <si>
    <t>202122536741</t>
  </si>
  <si>
    <t>202122536751</t>
  </si>
  <si>
    <t>2021225367991</t>
  </si>
  <si>
    <t>202122536811</t>
  </si>
  <si>
    <t>202122536821</t>
  </si>
  <si>
    <t>202122536911</t>
  </si>
  <si>
    <t>202122536921</t>
  </si>
  <si>
    <t>202122536931</t>
  </si>
  <si>
    <t>2021225369991</t>
  </si>
  <si>
    <t>2021225361011</t>
  </si>
  <si>
    <t>2021225361021</t>
  </si>
  <si>
    <t>2021225361031</t>
  </si>
  <si>
    <t>2021225361041</t>
  </si>
  <si>
    <t>20212253610991</t>
  </si>
  <si>
    <t>2021225361111</t>
  </si>
  <si>
    <t>2021225361121</t>
  </si>
  <si>
    <t>2021225361211</t>
  </si>
  <si>
    <t>2021225361221</t>
  </si>
  <si>
    <t>2021225361311</t>
  </si>
  <si>
    <t>2021225361321</t>
  </si>
  <si>
    <t>2021225361331</t>
  </si>
  <si>
    <t>2021225361411</t>
  </si>
  <si>
    <t>2021225361531</t>
  </si>
  <si>
    <t>2021225361541</t>
  </si>
  <si>
    <t>2021225361551</t>
  </si>
  <si>
    <t>2021225361561</t>
  </si>
  <si>
    <t>2021225361571</t>
  </si>
  <si>
    <t>2021225361581</t>
  </si>
  <si>
    <t>2021225361591</t>
  </si>
  <si>
    <t>20212253615101</t>
  </si>
  <si>
    <t>20212253615111</t>
  </si>
  <si>
    <t>20212253615121</t>
  </si>
  <si>
    <t>20212253615131</t>
  </si>
  <si>
    <t>20212253615141</t>
  </si>
  <si>
    <t>20212253615151</t>
  </si>
  <si>
    <t>20212253615161</t>
  </si>
  <si>
    <t>20212253615171</t>
  </si>
  <si>
    <t>20212253615181</t>
  </si>
  <si>
    <t>20212253615191</t>
  </si>
  <si>
    <t>20212253615201</t>
  </si>
  <si>
    <t>20212253615991</t>
  </si>
  <si>
    <t>2021225361611</t>
  </si>
  <si>
    <t>2021225361612</t>
  </si>
  <si>
    <t>2021225361613</t>
  </si>
  <si>
    <t>2021225361614</t>
  </si>
  <si>
    <t>2021225361615</t>
  </si>
  <si>
    <t>2021225361616</t>
  </si>
  <si>
    <t>2021225361617</t>
  </si>
  <si>
    <t>2021225361618</t>
  </si>
  <si>
    <t>20212253616199</t>
  </si>
  <si>
    <t>2021225361621</t>
  </si>
  <si>
    <t>2021225361622</t>
  </si>
  <si>
    <t>2021225361623</t>
  </si>
  <si>
    <t>2021225361624</t>
  </si>
  <si>
    <t>2021225361625</t>
  </si>
  <si>
    <t>2021225361626</t>
  </si>
  <si>
    <t>2021225361627</t>
  </si>
  <si>
    <t>2021225361628</t>
  </si>
  <si>
    <t>20212253616299</t>
  </si>
  <si>
    <t>2021225361631</t>
  </si>
  <si>
    <t>2021225361632</t>
  </si>
  <si>
    <t>2021225361633</t>
  </si>
  <si>
    <t>2021225361634</t>
  </si>
  <si>
    <t>2021225361635</t>
  </si>
  <si>
    <t>2021225361636</t>
  </si>
  <si>
    <t>2021225361637</t>
  </si>
  <si>
    <t>2021225361638</t>
  </si>
  <si>
    <t>20212253616399</t>
  </si>
  <si>
    <t>2021225361641</t>
  </si>
  <si>
    <t>2021225361642</t>
  </si>
  <si>
    <t>2021225361643</t>
  </si>
  <si>
    <t>2021225361644</t>
  </si>
  <si>
    <t>2021225361645</t>
  </si>
  <si>
    <t>2021225361646</t>
  </si>
  <si>
    <t>2021225361647</t>
  </si>
  <si>
    <t>2021225361648</t>
  </si>
  <si>
    <t>20212253616499</t>
  </si>
  <si>
    <t>2021225361651</t>
  </si>
  <si>
    <t>2021225361652</t>
  </si>
  <si>
    <t>2021225361653</t>
  </si>
  <si>
    <t>2021225361654</t>
  </si>
  <si>
    <t>2021225361655</t>
  </si>
  <si>
    <t>2021225361656</t>
  </si>
  <si>
    <t>2021225361657</t>
  </si>
  <si>
    <t>2021225361658</t>
  </si>
  <si>
    <t>20212253616599</t>
  </si>
  <si>
    <t>20212253616991</t>
  </si>
  <si>
    <t>20212253616992</t>
  </si>
  <si>
    <t>20212253616993</t>
  </si>
  <si>
    <t>20212253616994</t>
  </si>
  <si>
    <t>20212253616995</t>
  </si>
  <si>
    <t>20212253616996</t>
  </si>
  <si>
    <t>20212253616997</t>
  </si>
  <si>
    <t>20212253616998</t>
  </si>
  <si>
    <t>202122536169999</t>
  </si>
  <si>
    <t>2021225361711</t>
  </si>
  <si>
    <t>2021225361721</t>
  </si>
  <si>
    <t>2021225361731</t>
  </si>
  <si>
    <t>2021225361741</t>
  </si>
  <si>
    <t>2021225361751</t>
  </si>
  <si>
    <t>2021225361761</t>
  </si>
  <si>
    <t>2021225361771</t>
  </si>
  <si>
    <t>20212253617991</t>
  </si>
  <si>
    <t>2021225361811</t>
  </si>
  <si>
    <t>2021225361821</t>
  </si>
  <si>
    <t>2021225361911</t>
  </si>
  <si>
    <t>2021225361921</t>
  </si>
  <si>
    <t>2021225361931</t>
  </si>
  <si>
    <t>2021225361941</t>
  </si>
  <si>
    <t>2021225361951</t>
  </si>
  <si>
    <t>2021225361961</t>
  </si>
  <si>
    <t>2021225361971</t>
  </si>
  <si>
    <t>2021225361981</t>
  </si>
  <si>
    <t>2021225361991</t>
  </si>
  <si>
    <t>20212253619101</t>
  </si>
  <si>
    <t>20212253619991</t>
  </si>
  <si>
    <t>2021225362011</t>
  </si>
  <si>
    <t>2021225362021</t>
  </si>
  <si>
    <t>2021225362031</t>
  </si>
  <si>
    <t>2021225362041</t>
  </si>
  <si>
    <t>20212253620991</t>
  </si>
  <si>
    <t>20212253621111</t>
  </si>
  <si>
    <t>20212253621211</t>
  </si>
  <si>
    <t>20212253621311</t>
  </si>
  <si>
    <t>2021225362211</t>
  </si>
  <si>
    <t>2021225362221</t>
  </si>
  <si>
    <t>20212253622991</t>
  </si>
  <si>
    <t>2021225362311</t>
  </si>
  <si>
    <t>2021225362321</t>
  </si>
  <si>
    <t>2021225362411</t>
  </si>
  <si>
    <t>2021225362412</t>
  </si>
  <si>
    <t>2021225362413</t>
  </si>
  <si>
    <t>2021225362414</t>
  </si>
  <si>
    <t>2021225362415</t>
  </si>
  <si>
    <t>2021225362416</t>
  </si>
  <si>
    <t>2021225362417</t>
  </si>
  <si>
    <t>2021225362418</t>
  </si>
  <si>
    <t>2021225362419</t>
  </si>
  <si>
    <t>20212253624110</t>
  </si>
  <si>
    <t>20212253624111</t>
  </si>
  <si>
    <t>20212253624112</t>
  </si>
  <si>
    <t>20212253624113</t>
  </si>
  <si>
    <t>20212253624114</t>
  </si>
  <si>
    <t>20212253624115</t>
  </si>
  <si>
    <t>20212253624116</t>
  </si>
  <si>
    <t>20212253624117</t>
  </si>
  <si>
    <t>20212253624118</t>
  </si>
  <si>
    <t>2021225362421</t>
  </si>
  <si>
    <t>2021225362422</t>
  </si>
  <si>
    <t>2021225362423</t>
  </si>
  <si>
    <t>2021225362424</t>
  </si>
  <si>
    <t>2021225362425</t>
  </si>
  <si>
    <t>2021225362426</t>
  </si>
  <si>
    <t>2021225362427</t>
  </si>
  <si>
    <t>2021225362428</t>
  </si>
  <si>
    <t>2021225362429</t>
  </si>
  <si>
    <t>20212253624210</t>
  </si>
  <si>
    <t>20212253624211</t>
  </si>
  <si>
    <t>20212253624212</t>
  </si>
  <si>
    <t>20212253624213</t>
  </si>
  <si>
    <t>20212253624214</t>
  </si>
  <si>
    <t>20212253624215</t>
  </si>
  <si>
    <t>20212253624216</t>
  </si>
  <si>
    <t>20212253624217</t>
  </si>
  <si>
    <t>20212253624218</t>
  </si>
  <si>
    <t>2021225362431</t>
  </si>
  <si>
    <t>2021225362432</t>
  </si>
  <si>
    <t>2021225362433</t>
  </si>
  <si>
    <t>2021225362434</t>
  </si>
  <si>
    <t>2021225362435</t>
  </si>
  <si>
    <t>2021225362436</t>
  </si>
  <si>
    <t>2021225362437</t>
  </si>
  <si>
    <t>2021225362438</t>
  </si>
  <si>
    <t>2021225362439</t>
  </si>
  <si>
    <t>20212253624310</t>
  </si>
  <si>
    <t>20212253624311</t>
  </si>
  <si>
    <t>20212253624312</t>
  </si>
  <si>
    <t>20212253624313</t>
  </si>
  <si>
    <t>20212253624314</t>
  </si>
  <si>
    <t>20212253624315</t>
  </si>
  <si>
    <t>20212253624316</t>
  </si>
  <si>
    <t>20212253624317</t>
  </si>
  <si>
    <t>20212253624318</t>
  </si>
  <si>
    <t>2021225362441</t>
  </si>
  <si>
    <t>2021225362442</t>
  </si>
  <si>
    <t>2021225362443</t>
  </si>
  <si>
    <t>2021225362444</t>
  </si>
  <si>
    <t>2021225362445</t>
  </si>
  <si>
    <t>2021225362446</t>
  </si>
  <si>
    <t>2021225362447</t>
  </si>
  <si>
    <t>2021225362448</t>
  </si>
  <si>
    <t>2021225362449</t>
  </si>
  <si>
    <t>20212253624410</t>
  </si>
  <si>
    <t>20212253624411</t>
  </si>
  <si>
    <t>20212253624412</t>
  </si>
  <si>
    <t>20212253624413</t>
  </si>
  <si>
    <t>20212253624414</t>
  </si>
  <si>
    <t>20212253624415</t>
  </si>
  <si>
    <t>20212253624416</t>
  </si>
  <si>
    <t>20212253624417</t>
  </si>
  <si>
    <t>20212253624418</t>
  </si>
  <si>
    <t>2021225362451</t>
  </si>
  <si>
    <t>2021225362452</t>
  </si>
  <si>
    <t>2021225362453</t>
  </si>
  <si>
    <t>2021225362454</t>
  </si>
  <si>
    <t>2021225362455</t>
  </si>
  <si>
    <t>2021225362456</t>
  </si>
  <si>
    <t>2021225362457</t>
  </si>
  <si>
    <t>2021225362458</t>
  </si>
  <si>
    <t>2021225362459</t>
  </si>
  <si>
    <t>20212253624510</t>
  </si>
  <si>
    <t>20212253624511</t>
  </si>
  <si>
    <t>20212253624512</t>
  </si>
  <si>
    <t>20212253624513</t>
  </si>
  <si>
    <t>20212253624514</t>
  </si>
  <si>
    <t>20212253624515</t>
  </si>
  <si>
    <t>20212253624516</t>
  </si>
  <si>
    <t>20212253624517</t>
  </si>
  <si>
    <t>20212253624518</t>
  </si>
  <si>
    <t>2021225362461</t>
  </si>
  <si>
    <t>2021225362462</t>
  </si>
  <si>
    <t>2021225362463</t>
  </si>
  <si>
    <t>2021225362464</t>
  </si>
  <si>
    <t>2021225362465</t>
  </si>
  <si>
    <t>2021225362466</t>
  </si>
  <si>
    <t>2021225362467</t>
  </si>
  <si>
    <t>2021225362468</t>
  </si>
  <si>
    <t>2021225362469</t>
  </si>
  <si>
    <t>20212253624610</t>
  </si>
  <si>
    <t>20212253624611</t>
  </si>
  <si>
    <t>20212253624612</t>
  </si>
  <si>
    <t>20212253624613</t>
  </si>
  <si>
    <t>20212253624614</t>
  </si>
  <si>
    <t>20212253624615</t>
  </si>
  <si>
    <t>20212253624616</t>
  </si>
  <si>
    <t>20212253624617</t>
  </si>
  <si>
    <t>20212253624618</t>
  </si>
  <si>
    <t>2021225362471</t>
  </si>
  <si>
    <t>2021225362472</t>
  </si>
  <si>
    <t>2021225362473</t>
  </si>
  <si>
    <t>2021225362474</t>
  </si>
  <si>
    <t>2021225362475</t>
  </si>
  <si>
    <t>2021225362476</t>
  </si>
  <si>
    <t>2021225362477</t>
  </si>
  <si>
    <t>2021225362478</t>
  </si>
  <si>
    <t>2021225362479</t>
  </si>
  <si>
    <t>20212253624710</t>
  </si>
  <si>
    <t>20212253624711</t>
  </si>
  <si>
    <t>20212253624712</t>
  </si>
  <si>
    <t>20212253624713</t>
  </si>
  <si>
    <t>20212253624714</t>
  </si>
  <si>
    <t>20212253624715</t>
  </si>
  <si>
    <t>20212253624716</t>
  </si>
  <si>
    <t>20212253624717</t>
  </si>
  <si>
    <t>20212253624718</t>
  </si>
  <si>
    <t>2021225362481</t>
  </si>
  <si>
    <t>2021225362482</t>
  </si>
  <si>
    <t>2021225362483</t>
  </si>
  <si>
    <t>2021225362484</t>
  </si>
  <si>
    <t>2021225362485</t>
  </si>
  <si>
    <t>2021225362486</t>
  </si>
  <si>
    <t>2021225362487</t>
  </si>
  <si>
    <t>2021225362488</t>
  </si>
  <si>
    <t>2021225362489</t>
  </si>
  <si>
    <t>20212253624810</t>
  </si>
  <si>
    <t>20212253624811</t>
  </si>
  <si>
    <t>20212253624812</t>
  </si>
  <si>
    <t>20212253624813</t>
  </si>
  <si>
    <t>20212253624814</t>
  </si>
  <si>
    <t>20212253624815</t>
  </si>
  <si>
    <t>20212253624816</t>
  </si>
  <si>
    <t>20212253624817</t>
  </si>
  <si>
    <t>20212253624818</t>
  </si>
  <si>
    <t>2021225362491</t>
  </si>
  <si>
    <t>2021225362492</t>
  </si>
  <si>
    <t>2021225362493</t>
  </si>
  <si>
    <t>2021225362494</t>
  </si>
  <si>
    <t>2021225362495</t>
  </si>
  <si>
    <t>2021225362496</t>
  </si>
  <si>
    <t>2021225362497</t>
  </si>
  <si>
    <t>2021225362498</t>
  </si>
  <si>
    <t>2021225362499</t>
  </si>
  <si>
    <t>20212253624910</t>
  </si>
  <si>
    <t>20212253624911</t>
  </si>
  <si>
    <t>20212253624912</t>
  </si>
  <si>
    <t>20212253624913</t>
  </si>
  <si>
    <t>20212253624914</t>
  </si>
  <si>
    <t>20212253624915</t>
  </si>
  <si>
    <t>20212253624916</t>
  </si>
  <si>
    <t>20212253624917</t>
  </si>
  <si>
    <t>20212253624918</t>
  </si>
  <si>
    <t>2021225362511</t>
  </si>
  <si>
    <t>2021225362521</t>
  </si>
  <si>
    <t>2021225362611</t>
  </si>
  <si>
    <t>2021225362621</t>
  </si>
  <si>
    <t>2021225362711</t>
  </si>
  <si>
    <t>2021225362721</t>
  </si>
  <si>
    <t>2021225362731</t>
  </si>
  <si>
    <t>2021225362741</t>
  </si>
  <si>
    <t>2021225362751</t>
  </si>
  <si>
    <t>2021225362761</t>
  </si>
  <si>
    <t>2021225362771</t>
  </si>
  <si>
    <t>2021225362781</t>
  </si>
  <si>
    <t>2021225362791</t>
  </si>
  <si>
    <t>20212253627101</t>
  </si>
  <si>
    <t>20212253627111</t>
  </si>
  <si>
    <t>20212253627121</t>
  </si>
  <si>
    <t>20212253627131</t>
  </si>
  <si>
    <t>20212253627141</t>
  </si>
  <si>
    <t>20212253627151</t>
  </si>
  <si>
    <t>20212253627161</t>
  </si>
  <si>
    <t>20212253627171</t>
  </si>
  <si>
    <t>20212253627181</t>
  </si>
  <si>
    <t>20212253627991</t>
  </si>
  <si>
    <t>2021225362811</t>
  </si>
  <si>
    <t>2021225362821</t>
  </si>
  <si>
    <t>2021225362831</t>
  </si>
  <si>
    <t>2021225362841</t>
  </si>
  <si>
    <t>20212253628991</t>
  </si>
  <si>
    <t>2021225362911</t>
  </si>
  <si>
    <t>2021225363011</t>
  </si>
  <si>
    <t>2021225363021</t>
  </si>
  <si>
    <t>2021225363031</t>
  </si>
  <si>
    <t>2021225363111</t>
  </si>
  <si>
    <t>2021225363121</t>
  </si>
  <si>
    <t>2021225363211</t>
  </si>
  <si>
    <t>2021225363221</t>
  </si>
  <si>
    <t>202122538111</t>
  </si>
  <si>
    <t>202122538121</t>
  </si>
  <si>
    <t>202122538211</t>
  </si>
  <si>
    <t>202122538221</t>
  </si>
  <si>
    <t>202122538231</t>
  </si>
  <si>
    <t>202122538241</t>
  </si>
  <si>
    <t>202122538251</t>
  </si>
  <si>
    <t>202122538261</t>
  </si>
  <si>
    <t>202122538271</t>
  </si>
  <si>
    <t>202122538281</t>
  </si>
  <si>
    <t>202122538291</t>
  </si>
  <si>
    <t>2021225382101</t>
  </si>
  <si>
    <t>2021225382111</t>
  </si>
  <si>
    <t>2021225382121</t>
  </si>
  <si>
    <t>2021225382131</t>
  </si>
  <si>
    <t>2021225382141</t>
  </si>
  <si>
    <t>2021225382151</t>
  </si>
  <si>
    <t>2021225382161</t>
  </si>
  <si>
    <t>2021225382171</t>
  </si>
  <si>
    <t>2021225382181</t>
  </si>
  <si>
    <t>2021225382991</t>
  </si>
  <si>
    <t>202122538311</t>
  </si>
  <si>
    <t>202122538321</t>
  </si>
  <si>
    <t>202122538331</t>
  </si>
  <si>
    <t>202122538341</t>
  </si>
  <si>
    <t>2021225383991</t>
  </si>
  <si>
    <t>202122538411</t>
  </si>
  <si>
    <t>202122538421</t>
  </si>
  <si>
    <t>202122538431</t>
  </si>
  <si>
    <t>202122538511</t>
  </si>
  <si>
    <t>202122538611</t>
  </si>
  <si>
    <t>202122538621</t>
  </si>
  <si>
    <t>202122538631</t>
  </si>
  <si>
    <t>202122538641</t>
  </si>
  <si>
    <t>2021225386991</t>
  </si>
  <si>
    <t>202122538711</t>
  </si>
  <si>
    <t>202122538721</t>
  </si>
  <si>
    <t>202122538731</t>
  </si>
  <si>
    <t>202122538741</t>
  </si>
  <si>
    <t>202122538751</t>
  </si>
  <si>
    <t>2021225387991</t>
  </si>
  <si>
    <t>202122538811</t>
  </si>
  <si>
    <t>202122538821</t>
  </si>
  <si>
    <t>202122538911</t>
  </si>
  <si>
    <t>202122538921</t>
  </si>
  <si>
    <t>202122538931</t>
  </si>
  <si>
    <t>2021225389991</t>
  </si>
  <si>
    <t>2021225381011</t>
  </si>
  <si>
    <t>2021225381021</t>
  </si>
  <si>
    <t>2021225381031</t>
  </si>
  <si>
    <t>2021225381041</t>
  </si>
  <si>
    <t>20212253810991</t>
  </si>
  <si>
    <t>2021225381111</t>
  </si>
  <si>
    <t>2021225381121</t>
  </si>
  <si>
    <t>2021225381211</t>
  </si>
  <si>
    <t>2021225381221</t>
  </si>
  <si>
    <t>2021225381311</t>
  </si>
  <si>
    <t>2021225381321</t>
  </si>
  <si>
    <t>2021225381331</t>
  </si>
  <si>
    <t>2021225381411</t>
  </si>
  <si>
    <t>2021225381531</t>
  </si>
  <si>
    <t>2021225381541</t>
  </si>
  <si>
    <t>2021225381551</t>
  </si>
  <si>
    <t>2021225381561</t>
  </si>
  <si>
    <t>2021225381571</t>
  </si>
  <si>
    <t>2021225381581</t>
  </si>
  <si>
    <t>2021225381591</t>
  </si>
  <si>
    <t>20212253815101</t>
  </si>
  <si>
    <t>20212253815111</t>
  </si>
  <si>
    <t>20212253815121</t>
  </si>
  <si>
    <t>20212253815131</t>
  </si>
  <si>
    <t>20212253815141</t>
  </si>
  <si>
    <t>20212253815151</t>
  </si>
  <si>
    <t>20212253815161</t>
  </si>
  <si>
    <t>20212253815171</t>
  </si>
  <si>
    <t>20212253815181</t>
  </si>
  <si>
    <t>20212253815191</t>
  </si>
  <si>
    <t>20212253815201</t>
  </si>
  <si>
    <t>20212253815991</t>
  </si>
  <si>
    <t>2021225381611</t>
  </si>
  <si>
    <t>2021225381612</t>
  </si>
  <si>
    <t>2021225381613</t>
  </si>
  <si>
    <t>2021225381614</t>
  </si>
  <si>
    <t>2021225381615</t>
  </si>
  <si>
    <t>2021225381616</t>
  </si>
  <si>
    <t>2021225381617</t>
  </si>
  <si>
    <t>2021225381618</t>
  </si>
  <si>
    <t>20212253816199</t>
  </si>
  <si>
    <t>2021225381621</t>
  </si>
  <si>
    <t>2021225381622</t>
  </si>
  <si>
    <t>2021225381623</t>
  </si>
  <si>
    <t>2021225381624</t>
  </si>
  <si>
    <t>2021225381625</t>
  </si>
  <si>
    <t>2021225381626</t>
  </si>
  <si>
    <t>2021225381627</t>
  </si>
  <si>
    <t>2021225381628</t>
  </si>
  <si>
    <t>20212253816299</t>
  </si>
  <si>
    <t>2021225381631</t>
  </si>
  <si>
    <t>2021225381632</t>
  </si>
  <si>
    <t>2021225381633</t>
  </si>
  <si>
    <t>2021225381634</t>
  </si>
  <si>
    <t>2021225381635</t>
  </si>
  <si>
    <t>2021225381636</t>
  </si>
  <si>
    <t>2021225381637</t>
  </si>
  <si>
    <t>2021225381638</t>
  </si>
  <si>
    <t>20212253816399</t>
  </si>
  <si>
    <t>2021225381641</t>
  </si>
  <si>
    <t>2021225381642</t>
  </si>
  <si>
    <t>2021225381643</t>
  </si>
  <si>
    <t>2021225381644</t>
  </si>
  <si>
    <t>2021225381645</t>
  </si>
  <si>
    <t>2021225381646</t>
  </si>
  <si>
    <t>2021225381647</t>
  </si>
  <si>
    <t>2021225381648</t>
  </si>
  <si>
    <t>20212253816499</t>
  </si>
  <si>
    <t>2021225381651</t>
  </si>
  <si>
    <t>2021225381652</t>
  </si>
  <si>
    <t>2021225381653</t>
  </si>
  <si>
    <t>2021225381654</t>
  </si>
  <si>
    <t>2021225381655</t>
  </si>
  <si>
    <t>2021225381656</t>
  </si>
  <si>
    <t>2021225381657</t>
  </si>
  <si>
    <t>2021225381658</t>
  </si>
  <si>
    <t>20212253816599</t>
  </si>
  <si>
    <t>20212253816991</t>
  </si>
  <si>
    <t>20212253816992</t>
  </si>
  <si>
    <t>20212253816993</t>
  </si>
  <si>
    <t>20212253816994</t>
  </si>
  <si>
    <t>20212253816995</t>
  </si>
  <si>
    <t>20212253816996</t>
  </si>
  <si>
    <t>20212253816997</t>
  </si>
  <si>
    <t>20212253816998</t>
  </si>
  <si>
    <t>202122538169999</t>
  </si>
  <si>
    <t>2021225381711</t>
  </si>
  <si>
    <t>2021225381721</t>
  </si>
  <si>
    <t>2021225381731</t>
  </si>
  <si>
    <t>2021225381741</t>
  </si>
  <si>
    <t>2021225381751</t>
  </si>
  <si>
    <t>2021225381761</t>
  </si>
  <si>
    <t>2021225381771</t>
  </si>
  <si>
    <t>20212253817991</t>
  </si>
  <si>
    <t>2021225381811</t>
  </si>
  <si>
    <t>2021225381821</t>
  </si>
  <si>
    <t>2021225381911</t>
  </si>
  <si>
    <t>2021225381921</t>
  </si>
  <si>
    <t>2021225381931</t>
  </si>
  <si>
    <t>2021225381941</t>
  </si>
  <si>
    <t>2021225381951</t>
  </si>
  <si>
    <t>2021225381961</t>
  </si>
  <si>
    <t>2021225381971</t>
  </si>
  <si>
    <t>2021225381981</t>
  </si>
  <si>
    <t>2021225381991</t>
  </si>
  <si>
    <t>20212253819101</t>
  </si>
  <si>
    <t>20212253819991</t>
  </si>
  <si>
    <t>2021225382011</t>
  </si>
  <si>
    <t>2021225382021</t>
  </si>
  <si>
    <t>2021225382031</t>
  </si>
  <si>
    <t>2021225382041</t>
  </si>
  <si>
    <t>20212253820991</t>
  </si>
  <si>
    <t>20212253821111</t>
  </si>
  <si>
    <t>20212253821211</t>
  </si>
  <si>
    <t>20212253821311</t>
  </si>
  <si>
    <t>2021225382211</t>
  </si>
  <si>
    <t>2021225382221</t>
  </si>
  <si>
    <t>20212253822991</t>
  </si>
  <si>
    <t>2021225382311</t>
  </si>
  <si>
    <t>2021225382321</t>
  </si>
  <si>
    <t>2021225382411</t>
  </si>
  <si>
    <t>2021225382412</t>
  </si>
  <si>
    <t>2021225382413</t>
  </si>
  <si>
    <t>2021225382414</t>
  </si>
  <si>
    <t>2021225382415</t>
  </si>
  <si>
    <t>2021225382416</t>
  </si>
  <si>
    <t>2021225382417</t>
  </si>
  <si>
    <t>2021225382418</t>
  </si>
  <si>
    <t>2021225382419</t>
  </si>
  <si>
    <t>20212253824110</t>
  </si>
  <si>
    <t>20212253824111</t>
  </si>
  <si>
    <t>20212253824112</t>
  </si>
  <si>
    <t>20212253824113</t>
  </si>
  <si>
    <t>20212253824114</t>
  </si>
  <si>
    <t>20212253824115</t>
  </si>
  <si>
    <t>20212253824116</t>
  </si>
  <si>
    <t>20212253824117</t>
  </si>
  <si>
    <t>20212253824118</t>
  </si>
  <si>
    <t>2021225382421</t>
  </si>
  <si>
    <t>2021225382422</t>
  </si>
  <si>
    <t>2021225382423</t>
  </si>
  <si>
    <t>2021225382424</t>
  </si>
  <si>
    <t>2021225382425</t>
  </si>
  <si>
    <t>2021225382426</t>
  </si>
  <si>
    <t>2021225382427</t>
  </si>
  <si>
    <t>2021225382428</t>
  </si>
  <si>
    <t>2021225382429</t>
  </si>
  <si>
    <t>20212253824210</t>
  </si>
  <si>
    <t>20212253824211</t>
  </si>
  <si>
    <t>20212253824212</t>
  </si>
  <si>
    <t>20212253824213</t>
  </si>
  <si>
    <t>20212253824214</t>
  </si>
  <si>
    <t>20212253824215</t>
  </si>
  <si>
    <t>20212253824216</t>
  </si>
  <si>
    <t>20212253824217</t>
  </si>
  <si>
    <t>20212253824218</t>
  </si>
  <si>
    <t>2021225382431</t>
  </si>
  <si>
    <t>2021225382432</t>
  </si>
  <si>
    <t>2021225382433</t>
  </si>
  <si>
    <t>2021225382434</t>
  </si>
  <si>
    <t>2021225382435</t>
  </si>
  <si>
    <t>2021225382436</t>
  </si>
  <si>
    <t>2021225382437</t>
  </si>
  <si>
    <t>2021225382438</t>
  </si>
  <si>
    <t>2021225382439</t>
  </si>
  <si>
    <t>20212253824310</t>
  </si>
  <si>
    <t>20212253824311</t>
  </si>
  <si>
    <t>20212253824312</t>
  </si>
  <si>
    <t>20212253824313</t>
  </si>
  <si>
    <t>20212253824314</t>
  </si>
  <si>
    <t>20212253824315</t>
  </si>
  <si>
    <t>20212253824316</t>
  </si>
  <si>
    <t>20212253824317</t>
  </si>
  <si>
    <t>20212253824318</t>
  </si>
  <si>
    <t>2021225382441</t>
  </si>
  <si>
    <t>2021225382442</t>
  </si>
  <si>
    <t>2021225382443</t>
  </si>
  <si>
    <t>2021225382444</t>
  </si>
  <si>
    <t>2021225382445</t>
  </si>
  <si>
    <t>2021225382446</t>
  </si>
  <si>
    <t>2021225382447</t>
  </si>
  <si>
    <t>2021225382448</t>
  </si>
  <si>
    <t>2021225382449</t>
  </si>
  <si>
    <t>20212253824410</t>
  </si>
  <si>
    <t>20212253824411</t>
  </si>
  <si>
    <t>20212253824412</t>
  </si>
  <si>
    <t>20212253824413</t>
  </si>
  <si>
    <t>20212253824414</t>
  </si>
  <si>
    <t>20212253824415</t>
  </si>
  <si>
    <t>20212253824416</t>
  </si>
  <si>
    <t>20212253824417</t>
  </si>
  <si>
    <t>20212253824418</t>
  </si>
  <si>
    <t>2021225382451</t>
  </si>
  <si>
    <t>2021225382452</t>
  </si>
  <si>
    <t>2021225382453</t>
  </si>
  <si>
    <t>2021225382454</t>
  </si>
  <si>
    <t>2021225382455</t>
  </si>
  <si>
    <t>2021225382456</t>
  </si>
  <si>
    <t>2021225382457</t>
  </si>
  <si>
    <t>2021225382458</t>
  </si>
  <si>
    <t>2021225382459</t>
  </si>
  <si>
    <t>20212253824510</t>
  </si>
  <si>
    <t>20212253824511</t>
  </si>
  <si>
    <t>20212253824512</t>
  </si>
  <si>
    <t>20212253824513</t>
  </si>
  <si>
    <t>20212253824514</t>
  </si>
  <si>
    <t>20212253824515</t>
  </si>
  <si>
    <t>20212253824516</t>
  </si>
  <si>
    <t>20212253824517</t>
  </si>
  <si>
    <t>20212253824518</t>
  </si>
  <si>
    <t>2021225382461</t>
  </si>
  <si>
    <t>2021225382462</t>
  </si>
  <si>
    <t>2021225382463</t>
  </si>
  <si>
    <t>2021225382464</t>
  </si>
  <si>
    <t>2021225382465</t>
  </si>
  <si>
    <t>2021225382466</t>
  </si>
  <si>
    <t>2021225382467</t>
  </si>
  <si>
    <t>2021225382468</t>
  </si>
  <si>
    <t>2021225382469</t>
  </si>
  <si>
    <t>20212253824610</t>
  </si>
  <si>
    <t>20212253824611</t>
  </si>
  <si>
    <t>20212253824612</t>
  </si>
  <si>
    <t>20212253824613</t>
  </si>
  <si>
    <t>20212253824614</t>
  </si>
  <si>
    <t>20212253824615</t>
  </si>
  <si>
    <t>20212253824616</t>
  </si>
  <si>
    <t>20212253824617</t>
  </si>
  <si>
    <t>20212253824618</t>
  </si>
  <si>
    <t>2021225382471</t>
  </si>
  <si>
    <t>2021225382472</t>
  </si>
  <si>
    <t>2021225382473</t>
  </si>
  <si>
    <t>2021225382474</t>
  </si>
  <si>
    <t>2021225382475</t>
  </si>
  <si>
    <t>2021225382476</t>
  </si>
  <si>
    <t>2021225382477</t>
  </si>
  <si>
    <t>2021225382478</t>
  </si>
  <si>
    <t>2021225382479</t>
  </si>
  <si>
    <t>20212253824710</t>
  </si>
  <si>
    <t>20212253824711</t>
  </si>
  <si>
    <t>20212253824712</t>
  </si>
  <si>
    <t>20212253824713</t>
  </si>
  <si>
    <t>20212253824714</t>
  </si>
  <si>
    <t>20212253824715</t>
  </si>
  <si>
    <t>20212253824716</t>
  </si>
  <si>
    <t>20212253824717</t>
  </si>
  <si>
    <t>20212253824718</t>
  </si>
  <si>
    <t>2021225382481</t>
  </si>
  <si>
    <t>2021225382482</t>
  </si>
  <si>
    <t>2021225382483</t>
  </si>
  <si>
    <t>2021225382484</t>
  </si>
  <si>
    <t>2021225382485</t>
  </si>
  <si>
    <t>2021225382486</t>
  </si>
  <si>
    <t>2021225382487</t>
  </si>
  <si>
    <t>2021225382488</t>
  </si>
  <si>
    <t>2021225382489</t>
  </si>
  <si>
    <t>20212253824810</t>
  </si>
  <si>
    <t>20212253824811</t>
  </si>
  <si>
    <t>20212253824812</t>
  </si>
  <si>
    <t>20212253824813</t>
  </si>
  <si>
    <t>20212253824814</t>
  </si>
  <si>
    <t>20212253824815</t>
  </si>
  <si>
    <t>20212253824816</t>
  </si>
  <si>
    <t>20212253824817</t>
  </si>
  <si>
    <t>20212253824818</t>
  </si>
  <si>
    <t>2021225382491</t>
  </si>
  <si>
    <t>2021225382492</t>
  </si>
  <si>
    <t>2021225382493</t>
  </si>
  <si>
    <t>2021225382494</t>
  </si>
  <si>
    <t>2021225382495</t>
  </si>
  <si>
    <t>2021225382496</t>
  </si>
  <si>
    <t>2021225382497</t>
  </si>
  <si>
    <t>2021225382498</t>
  </si>
  <si>
    <t>2021225382499</t>
  </si>
  <si>
    <t>20212253824910</t>
  </si>
  <si>
    <t>20212253824911</t>
  </si>
  <si>
    <t>20212253824912</t>
  </si>
  <si>
    <t>20212253824913</t>
  </si>
  <si>
    <t>20212253824914</t>
  </si>
  <si>
    <t>20212253824915</t>
  </si>
  <si>
    <t>20212253824916</t>
  </si>
  <si>
    <t>20212253824917</t>
  </si>
  <si>
    <t>20212253824918</t>
  </si>
  <si>
    <t>2021225382511</t>
  </si>
  <si>
    <t>2021225382521</t>
  </si>
  <si>
    <t>2021225382611</t>
  </si>
  <si>
    <t>2021225382621</t>
  </si>
  <si>
    <t>2021225382711</t>
  </si>
  <si>
    <t>2021225382721</t>
  </si>
  <si>
    <t>2021225382731</t>
  </si>
  <si>
    <t>2021225382741</t>
  </si>
  <si>
    <t>2021225382751</t>
  </si>
  <si>
    <t>2021225382761</t>
  </si>
  <si>
    <t>2021225382771</t>
  </si>
  <si>
    <t>2021225382781</t>
  </si>
  <si>
    <t>2021225382791</t>
  </si>
  <si>
    <t>20212253827101</t>
  </si>
  <si>
    <t>20212253827111</t>
  </si>
  <si>
    <t>20212253827121</t>
  </si>
  <si>
    <t>20212253827131</t>
  </si>
  <si>
    <t>20212253827141</t>
  </si>
  <si>
    <t>20212253827151</t>
  </si>
  <si>
    <t>20212253827161</t>
  </si>
  <si>
    <t>20212253827171</t>
  </si>
  <si>
    <t>20212253827181</t>
  </si>
  <si>
    <t>20212253827991</t>
  </si>
  <si>
    <t>2021225382811</t>
  </si>
  <si>
    <t>2021225382821</t>
  </si>
  <si>
    <t>2021225382831</t>
  </si>
  <si>
    <t>2021225382841</t>
  </si>
  <si>
    <t>20212253828991</t>
  </si>
  <si>
    <t>2021225382911</t>
  </si>
  <si>
    <t>2021225383011</t>
  </si>
  <si>
    <t>2021225383021</t>
  </si>
  <si>
    <t>2021225383031</t>
  </si>
  <si>
    <t>2021225383111</t>
  </si>
  <si>
    <t>2021225383121</t>
  </si>
  <si>
    <t>2021225383211</t>
  </si>
  <si>
    <t>2021225383221</t>
  </si>
  <si>
    <t>202122540111</t>
  </si>
  <si>
    <t>202122540121</t>
  </si>
  <si>
    <t>202122540211</t>
  </si>
  <si>
    <t>202122540221</t>
  </si>
  <si>
    <t>202122540231</t>
  </si>
  <si>
    <t>202122540241</t>
  </si>
  <si>
    <t>202122540251</t>
  </si>
  <si>
    <t>202122540261</t>
  </si>
  <si>
    <t>202122540271</t>
  </si>
  <si>
    <t>202122540281</t>
  </si>
  <si>
    <t>202122540291</t>
  </si>
  <si>
    <t>2021225402101</t>
  </si>
  <si>
    <t>2021225402111</t>
  </si>
  <si>
    <t>2021225402121</t>
  </si>
  <si>
    <t>2021225402131</t>
  </si>
  <si>
    <t>2021225402141</t>
  </si>
  <si>
    <t>2021225402151</t>
  </si>
  <si>
    <t>2021225402161</t>
  </si>
  <si>
    <t>2021225402171</t>
  </si>
  <si>
    <t>2021225402181</t>
  </si>
  <si>
    <t>2021225402991</t>
  </si>
  <si>
    <t>202122540311</t>
  </si>
  <si>
    <t>202122540321</t>
  </si>
  <si>
    <t>202122540331</t>
  </si>
  <si>
    <t>202122540341</t>
  </si>
  <si>
    <t>2021225403991</t>
  </si>
  <si>
    <t>202122540411</t>
  </si>
  <si>
    <t>202122540421</t>
  </si>
  <si>
    <t>202122540431</t>
  </si>
  <si>
    <t>202122540511</t>
  </si>
  <si>
    <t>202122540611</t>
  </si>
  <si>
    <t>202122540621</t>
  </si>
  <si>
    <t>202122540631</t>
  </si>
  <si>
    <t>202122540641</t>
  </si>
  <si>
    <t>2021225406991</t>
  </si>
  <si>
    <t>202122540711</t>
  </si>
  <si>
    <t>202122540721</t>
  </si>
  <si>
    <t>202122540731</t>
  </si>
  <si>
    <t>202122540741</t>
  </si>
  <si>
    <t>202122540751</t>
  </si>
  <si>
    <t>2021225407991</t>
  </si>
  <si>
    <t>202122540811</t>
  </si>
  <si>
    <t>202122540821</t>
  </si>
  <si>
    <t>202122540911</t>
  </si>
  <si>
    <t>202122540921</t>
  </si>
  <si>
    <t>202122540931</t>
  </si>
  <si>
    <t>2021225409991</t>
  </si>
  <si>
    <t>2021225401011</t>
  </si>
  <si>
    <t>2021225401021</t>
  </si>
  <si>
    <t>2021225401031</t>
  </si>
  <si>
    <t>2021225401041</t>
  </si>
  <si>
    <t>20212254010991</t>
  </si>
  <si>
    <t>2021225401111</t>
  </si>
  <si>
    <t>2021225401121</t>
  </si>
  <si>
    <t>2021225401211</t>
  </si>
  <si>
    <t>2021225401221</t>
  </si>
  <si>
    <t>2021225401311</t>
  </si>
  <si>
    <t>2021225401321</t>
  </si>
  <si>
    <t>2021225401331</t>
  </si>
  <si>
    <t>2021225401411</t>
  </si>
  <si>
    <t>2021225401531</t>
  </si>
  <si>
    <t>2021225401541</t>
  </si>
  <si>
    <t>2021225401551</t>
  </si>
  <si>
    <t>2021225401561</t>
  </si>
  <si>
    <t>2021225401571</t>
  </si>
  <si>
    <t>2021225401581</t>
  </si>
  <si>
    <t>2021225401591</t>
  </si>
  <si>
    <t>20212254015101</t>
  </si>
  <si>
    <t>20212254015111</t>
  </si>
  <si>
    <t>20212254015121</t>
  </si>
  <si>
    <t>20212254015131</t>
  </si>
  <si>
    <t>20212254015141</t>
  </si>
  <si>
    <t>20212254015151</t>
  </si>
  <si>
    <t>20212254015161</t>
  </si>
  <si>
    <t>20212254015171</t>
  </si>
  <si>
    <t>20212254015181</t>
  </si>
  <si>
    <t>20212254015191</t>
  </si>
  <si>
    <t>20212254015201</t>
  </si>
  <si>
    <t>20212254015991</t>
  </si>
  <si>
    <t>2021225401611</t>
  </si>
  <si>
    <t>2021225401612</t>
  </si>
  <si>
    <t>2021225401613</t>
  </si>
  <si>
    <t>2021225401614</t>
  </si>
  <si>
    <t>2021225401615</t>
  </si>
  <si>
    <t>2021225401616</t>
  </si>
  <si>
    <t>2021225401617</t>
  </si>
  <si>
    <t>2021225401618</t>
  </si>
  <si>
    <t>20212254016199</t>
  </si>
  <si>
    <t>2021225401621</t>
  </si>
  <si>
    <t>2021225401622</t>
  </si>
  <si>
    <t>2021225401623</t>
  </si>
  <si>
    <t>2021225401624</t>
  </si>
  <si>
    <t>2021225401625</t>
  </si>
  <si>
    <t>2021225401626</t>
  </si>
  <si>
    <t>2021225401627</t>
  </si>
  <si>
    <t>2021225401628</t>
  </si>
  <si>
    <t>20212254016299</t>
  </si>
  <si>
    <t>2021225401631</t>
  </si>
  <si>
    <t>2021225401632</t>
  </si>
  <si>
    <t>2021225401633</t>
  </si>
  <si>
    <t>2021225401634</t>
  </si>
  <si>
    <t>2021225401635</t>
  </si>
  <si>
    <t>2021225401636</t>
  </si>
  <si>
    <t>2021225401637</t>
  </si>
  <si>
    <t>2021225401638</t>
  </si>
  <si>
    <t>20212254016399</t>
  </si>
  <si>
    <t>2021225401641</t>
  </si>
  <si>
    <t>2021225401642</t>
  </si>
  <si>
    <t>2021225401643</t>
  </si>
  <si>
    <t>2021225401644</t>
  </si>
  <si>
    <t>2021225401645</t>
  </si>
  <si>
    <t>2021225401646</t>
  </si>
  <si>
    <t>2021225401647</t>
  </si>
  <si>
    <t>2021225401648</t>
  </si>
  <si>
    <t>20212254016499</t>
  </si>
  <si>
    <t>2021225401651</t>
  </si>
  <si>
    <t>2021225401652</t>
  </si>
  <si>
    <t>2021225401653</t>
  </si>
  <si>
    <t>2021225401654</t>
  </si>
  <si>
    <t>2021225401655</t>
  </si>
  <si>
    <t>2021225401656</t>
  </si>
  <si>
    <t>2021225401657</t>
  </si>
  <si>
    <t>2021225401658</t>
  </si>
  <si>
    <t>20212254016599</t>
  </si>
  <si>
    <t>20212254016991</t>
  </si>
  <si>
    <t>20212254016992</t>
  </si>
  <si>
    <t>20212254016993</t>
  </si>
  <si>
    <t>20212254016994</t>
  </si>
  <si>
    <t>20212254016995</t>
  </si>
  <si>
    <t>20212254016996</t>
  </si>
  <si>
    <t>20212254016997</t>
  </si>
  <si>
    <t>20212254016998</t>
  </si>
  <si>
    <t>202122540169999</t>
  </si>
  <si>
    <t>2021225401711</t>
  </si>
  <si>
    <t>2021225401721</t>
  </si>
  <si>
    <t>2021225401731</t>
  </si>
  <si>
    <t>2021225401741</t>
  </si>
  <si>
    <t>2021225401751</t>
  </si>
  <si>
    <t>2021225401761</t>
  </si>
  <si>
    <t>2021225401771</t>
  </si>
  <si>
    <t>20212254017991</t>
  </si>
  <si>
    <t>2021225401811</t>
  </si>
  <si>
    <t>2021225401821</t>
  </si>
  <si>
    <t>2021225401911</t>
  </si>
  <si>
    <t>2021225401921</t>
  </si>
  <si>
    <t>2021225401931</t>
  </si>
  <si>
    <t>2021225401941</t>
  </si>
  <si>
    <t>2021225401951</t>
  </si>
  <si>
    <t>2021225401961</t>
  </si>
  <si>
    <t>2021225401971</t>
  </si>
  <si>
    <t>2021225401981</t>
  </si>
  <si>
    <t>2021225401991</t>
  </si>
  <si>
    <t>20212254019101</t>
  </si>
  <si>
    <t>20212254019991</t>
  </si>
  <si>
    <t>2021225402011</t>
  </si>
  <si>
    <t>2021225402021</t>
  </si>
  <si>
    <t>2021225402031</t>
  </si>
  <si>
    <t>2021225402041</t>
  </si>
  <si>
    <t>20212254020991</t>
  </si>
  <si>
    <t>20212254021111</t>
  </si>
  <si>
    <t>20212254021211</t>
  </si>
  <si>
    <t>20212254021311</t>
  </si>
  <si>
    <t>2021225402211</t>
  </si>
  <si>
    <t>2021225402221</t>
  </si>
  <si>
    <t>20212254022991</t>
  </si>
  <si>
    <t>2021225402311</t>
  </si>
  <si>
    <t>2021225402321</t>
  </si>
  <si>
    <t>2021225402411</t>
  </si>
  <si>
    <t>2021225402412</t>
  </si>
  <si>
    <t>2021225402413</t>
  </si>
  <si>
    <t>2021225402414</t>
  </si>
  <si>
    <t>2021225402415</t>
  </si>
  <si>
    <t>2021225402416</t>
  </si>
  <si>
    <t>2021225402417</t>
  </si>
  <si>
    <t>2021225402418</t>
  </si>
  <si>
    <t>2021225402419</t>
  </si>
  <si>
    <t>20212254024110</t>
  </si>
  <si>
    <t>20212254024111</t>
  </si>
  <si>
    <t>20212254024112</t>
  </si>
  <si>
    <t>20212254024113</t>
  </si>
  <si>
    <t>20212254024114</t>
  </si>
  <si>
    <t>20212254024115</t>
  </si>
  <si>
    <t>20212254024116</t>
  </si>
  <si>
    <t>20212254024117</t>
  </si>
  <si>
    <t>20212254024118</t>
  </si>
  <si>
    <t>2021225402421</t>
  </si>
  <si>
    <t>2021225402422</t>
  </si>
  <si>
    <t>2021225402423</t>
  </si>
  <si>
    <t>2021225402424</t>
  </si>
  <si>
    <t>2021225402425</t>
  </si>
  <si>
    <t>2021225402426</t>
  </si>
  <si>
    <t>2021225402427</t>
  </si>
  <si>
    <t>2021225402428</t>
  </si>
  <si>
    <t>2021225402429</t>
  </si>
  <si>
    <t>20212254024210</t>
  </si>
  <si>
    <t>20212254024211</t>
  </si>
  <si>
    <t>20212254024212</t>
  </si>
  <si>
    <t>20212254024213</t>
  </si>
  <si>
    <t>20212254024214</t>
  </si>
  <si>
    <t>20212254024215</t>
  </si>
  <si>
    <t>20212254024216</t>
  </si>
  <si>
    <t>20212254024217</t>
  </si>
  <si>
    <t>20212254024218</t>
  </si>
  <si>
    <t>2021225402431</t>
  </si>
  <si>
    <t>2021225402432</t>
  </si>
  <si>
    <t>2021225402433</t>
  </si>
  <si>
    <t>2021225402434</t>
  </si>
  <si>
    <t>2021225402435</t>
  </si>
  <si>
    <t>2021225402436</t>
  </si>
  <si>
    <t>2021225402437</t>
  </si>
  <si>
    <t>2021225402438</t>
  </si>
  <si>
    <t>2021225402439</t>
  </si>
  <si>
    <t>20212254024310</t>
  </si>
  <si>
    <t>20212254024311</t>
  </si>
  <si>
    <t>20212254024312</t>
  </si>
  <si>
    <t>20212254024313</t>
  </si>
  <si>
    <t>20212254024314</t>
  </si>
  <si>
    <t>20212254024315</t>
  </si>
  <si>
    <t>20212254024316</t>
  </si>
  <si>
    <t>20212254024317</t>
  </si>
  <si>
    <t>20212254024318</t>
  </si>
  <si>
    <t>2021225402441</t>
  </si>
  <si>
    <t>2021225402442</t>
  </si>
  <si>
    <t>2021225402443</t>
  </si>
  <si>
    <t>2021225402444</t>
  </si>
  <si>
    <t>2021225402445</t>
  </si>
  <si>
    <t>2021225402446</t>
  </si>
  <si>
    <t>2021225402447</t>
  </si>
  <si>
    <t>2021225402448</t>
  </si>
  <si>
    <t>2021225402449</t>
  </si>
  <si>
    <t>20212254024410</t>
  </si>
  <si>
    <t>20212254024411</t>
  </si>
  <si>
    <t>20212254024412</t>
  </si>
  <si>
    <t>20212254024413</t>
  </si>
  <si>
    <t>20212254024414</t>
  </si>
  <si>
    <t>20212254024415</t>
  </si>
  <si>
    <t>20212254024416</t>
  </si>
  <si>
    <t>20212254024417</t>
  </si>
  <si>
    <t>20212254024418</t>
  </si>
  <si>
    <t>2021225402451</t>
  </si>
  <si>
    <t>2021225402452</t>
  </si>
  <si>
    <t>2021225402453</t>
  </si>
  <si>
    <t>2021225402454</t>
  </si>
  <si>
    <t>2021225402455</t>
  </si>
  <si>
    <t>2021225402456</t>
  </si>
  <si>
    <t>2021225402457</t>
  </si>
  <si>
    <t>2021225402458</t>
  </si>
  <si>
    <t>2021225402459</t>
  </si>
  <si>
    <t>20212254024510</t>
  </si>
  <si>
    <t>20212254024511</t>
  </si>
  <si>
    <t>20212254024512</t>
  </si>
  <si>
    <t>20212254024513</t>
  </si>
  <si>
    <t>20212254024514</t>
  </si>
  <si>
    <t>20212254024515</t>
  </si>
  <si>
    <t>20212254024516</t>
  </si>
  <si>
    <t>20212254024517</t>
  </si>
  <si>
    <t>20212254024518</t>
  </si>
  <si>
    <t>2021225402461</t>
  </si>
  <si>
    <t>2021225402462</t>
  </si>
  <si>
    <t>2021225402463</t>
  </si>
  <si>
    <t>2021225402464</t>
  </si>
  <si>
    <t>2021225402465</t>
  </si>
  <si>
    <t>2021225402466</t>
  </si>
  <si>
    <t>2021225402467</t>
  </si>
  <si>
    <t>2021225402468</t>
  </si>
  <si>
    <t>2021225402469</t>
  </si>
  <si>
    <t>20212254024610</t>
  </si>
  <si>
    <t>20212254024611</t>
  </si>
  <si>
    <t>20212254024612</t>
  </si>
  <si>
    <t>20212254024613</t>
  </si>
  <si>
    <t>20212254024614</t>
  </si>
  <si>
    <t>20212254024615</t>
  </si>
  <si>
    <t>20212254024616</t>
  </si>
  <si>
    <t>20212254024617</t>
  </si>
  <si>
    <t>20212254024618</t>
  </si>
  <si>
    <t>2021225402471</t>
  </si>
  <si>
    <t>2021225402472</t>
  </si>
  <si>
    <t>2021225402473</t>
  </si>
  <si>
    <t>2021225402474</t>
  </si>
  <si>
    <t>2021225402475</t>
  </si>
  <si>
    <t>2021225402476</t>
  </si>
  <si>
    <t>2021225402477</t>
  </si>
  <si>
    <t>2021225402478</t>
  </si>
  <si>
    <t>2021225402479</t>
  </si>
  <si>
    <t>20212254024710</t>
  </si>
  <si>
    <t>20212254024711</t>
  </si>
  <si>
    <t>20212254024712</t>
  </si>
  <si>
    <t>20212254024713</t>
  </si>
  <si>
    <t>20212254024714</t>
  </si>
  <si>
    <t>20212254024715</t>
  </si>
  <si>
    <t>20212254024716</t>
  </si>
  <si>
    <t>20212254024717</t>
  </si>
  <si>
    <t>20212254024718</t>
  </si>
  <si>
    <t>2021225402481</t>
  </si>
  <si>
    <t>2021225402482</t>
  </si>
  <si>
    <t>2021225402483</t>
  </si>
  <si>
    <t>2021225402484</t>
  </si>
  <si>
    <t>2021225402485</t>
  </si>
  <si>
    <t>2021225402486</t>
  </si>
  <si>
    <t>2021225402487</t>
  </si>
  <si>
    <t>2021225402488</t>
  </si>
  <si>
    <t>2021225402489</t>
  </si>
  <si>
    <t>20212254024810</t>
  </si>
  <si>
    <t>20212254024811</t>
  </si>
  <si>
    <t>20212254024812</t>
  </si>
  <si>
    <t>20212254024813</t>
  </si>
  <si>
    <t>20212254024814</t>
  </si>
  <si>
    <t>20212254024815</t>
  </si>
  <si>
    <t>20212254024816</t>
  </si>
  <si>
    <t>20212254024817</t>
  </si>
  <si>
    <t>20212254024818</t>
  </si>
  <si>
    <t>2021225402491</t>
  </si>
  <si>
    <t>2021225402492</t>
  </si>
  <si>
    <t>2021225402493</t>
  </si>
  <si>
    <t>2021225402494</t>
  </si>
  <si>
    <t>2021225402495</t>
  </si>
  <si>
    <t>2021225402496</t>
  </si>
  <si>
    <t>2021225402497</t>
  </si>
  <si>
    <t>2021225402498</t>
  </si>
  <si>
    <t>2021225402499</t>
  </si>
  <si>
    <t>20212254024910</t>
  </si>
  <si>
    <t>20212254024911</t>
  </si>
  <si>
    <t>20212254024912</t>
  </si>
  <si>
    <t>20212254024913</t>
  </si>
  <si>
    <t>20212254024914</t>
  </si>
  <si>
    <t>20212254024915</t>
  </si>
  <si>
    <t>20212254024916</t>
  </si>
  <si>
    <t>20212254024917</t>
  </si>
  <si>
    <t>20212254024918</t>
  </si>
  <si>
    <t>2021225402511</t>
  </si>
  <si>
    <t>2021225402521</t>
  </si>
  <si>
    <t>2021225402611</t>
  </si>
  <si>
    <t>2021225402621</t>
  </si>
  <si>
    <t>2021225402711</t>
  </si>
  <si>
    <t>2021225402721</t>
  </si>
  <si>
    <t>2021225402731</t>
  </si>
  <si>
    <t>2021225402741</t>
  </si>
  <si>
    <t>2021225402751</t>
  </si>
  <si>
    <t>2021225402761</t>
  </si>
  <si>
    <t>2021225402771</t>
  </si>
  <si>
    <t>2021225402781</t>
  </si>
  <si>
    <t>2021225402791</t>
  </si>
  <si>
    <t>20212254027101</t>
  </si>
  <si>
    <t>20212254027111</t>
  </si>
  <si>
    <t>20212254027121</t>
  </si>
  <si>
    <t>20212254027131</t>
  </si>
  <si>
    <t>20212254027141</t>
  </si>
  <si>
    <t>20212254027151</t>
  </si>
  <si>
    <t>20212254027161</t>
  </si>
  <si>
    <t>20212254027171</t>
  </si>
  <si>
    <t>20212254027181</t>
  </si>
  <si>
    <t>20212254027991</t>
  </si>
  <si>
    <t>2021225402811</t>
  </si>
  <si>
    <t>2021225402821</t>
  </si>
  <si>
    <t>2021225402831</t>
  </si>
  <si>
    <t>2021225402841</t>
  </si>
  <si>
    <t>20212254028991</t>
  </si>
  <si>
    <t>2021225402911</t>
  </si>
  <si>
    <t>2021225403011</t>
  </si>
  <si>
    <t>2021225403021</t>
  </si>
  <si>
    <t>2021225403031</t>
  </si>
  <si>
    <t>2021225403111</t>
  </si>
  <si>
    <t>2021225403121</t>
  </si>
  <si>
    <t>2021225403211</t>
  </si>
  <si>
    <t>2021225403221</t>
  </si>
  <si>
    <t>202122542111</t>
  </si>
  <si>
    <t>202122542121</t>
  </si>
  <si>
    <t>202122542211</t>
  </si>
  <si>
    <t>202122542221</t>
  </si>
  <si>
    <t>202122542231</t>
  </si>
  <si>
    <t>202122542241</t>
  </si>
  <si>
    <t>202122542251</t>
  </si>
  <si>
    <t>202122542261</t>
  </si>
  <si>
    <t>202122542271</t>
  </si>
  <si>
    <t>202122542281</t>
  </si>
  <si>
    <t>202122542291</t>
  </si>
  <si>
    <t>2021225422101</t>
  </si>
  <si>
    <t>2021225422111</t>
  </si>
  <si>
    <t>2021225422121</t>
  </si>
  <si>
    <t>2021225422131</t>
  </si>
  <si>
    <t>2021225422141</t>
  </si>
  <si>
    <t>2021225422151</t>
  </si>
  <si>
    <t>2021225422161</t>
  </si>
  <si>
    <t>2021225422171</t>
  </si>
  <si>
    <t>2021225422181</t>
  </si>
  <si>
    <t>2021225422991</t>
  </si>
  <si>
    <t>202122542311</t>
  </si>
  <si>
    <t>202122542321</t>
  </si>
  <si>
    <t>202122542331</t>
  </si>
  <si>
    <t>202122542341</t>
  </si>
  <si>
    <t>2021225423991</t>
  </si>
  <si>
    <t>202122542411</t>
  </si>
  <si>
    <t>202122542421</t>
  </si>
  <si>
    <t>202122542431</t>
  </si>
  <si>
    <t>202122542511</t>
  </si>
  <si>
    <t>202122542611</t>
  </si>
  <si>
    <t>202122542621</t>
  </si>
  <si>
    <t>202122542631</t>
  </si>
  <si>
    <t>202122542641</t>
  </si>
  <si>
    <t>2021225426991</t>
  </si>
  <si>
    <t>202122542711</t>
  </si>
  <si>
    <t>202122542721</t>
  </si>
  <si>
    <t>202122542731</t>
  </si>
  <si>
    <t>202122542741</t>
  </si>
  <si>
    <t>202122542751</t>
  </si>
  <si>
    <t>2021225427991</t>
  </si>
  <si>
    <t>202122542811</t>
  </si>
  <si>
    <t>202122542821</t>
  </si>
  <si>
    <t>202122542911</t>
  </si>
  <si>
    <t>202122542921</t>
  </si>
  <si>
    <t>202122542931</t>
  </si>
  <si>
    <t>2021225429991</t>
  </si>
  <si>
    <t>2021225421011</t>
  </si>
  <si>
    <t>2021225421021</t>
  </si>
  <si>
    <t>2021225421031</t>
  </si>
  <si>
    <t>2021225421041</t>
  </si>
  <si>
    <t>20212254210991</t>
  </si>
  <si>
    <t>2021225421111</t>
  </si>
  <si>
    <t>2021225421121</t>
  </si>
  <si>
    <t>2021225421211</t>
  </si>
  <si>
    <t>2021225421221</t>
  </si>
  <si>
    <t>2021225421311</t>
  </si>
  <si>
    <t>2021225421321</t>
  </si>
  <si>
    <t>2021225421331</t>
  </si>
  <si>
    <t>2021225421411</t>
  </si>
  <si>
    <t>2021225421531</t>
  </si>
  <si>
    <t>2021225421541</t>
  </si>
  <si>
    <t>2021225421551</t>
  </si>
  <si>
    <t>2021225421561</t>
  </si>
  <si>
    <t>2021225421571</t>
  </si>
  <si>
    <t>2021225421581</t>
  </si>
  <si>
    <t>2021225421591</t>
  </si>
  <si>
    <t>20212254215101</t>
  </si>
  <si>
    <t>20212254215111</t>
  </si>
  <si>
    <t>20212254215121</t>
  </si>
  <si>
    <t>20212254215131</t>
  </si>
  <si>
    <t>20212254215141</t>
  </si>
  <si>
    <t>20212254215151</t>
  </si>
  <si>
    <t>20212254215161</t>
  </si>
  <si>
    <t>20212254215171</t>
  </si>
  <si>
    <t>20212254215181</t>
  </si>
  <si>
    <t>20212254215191</t>
  </si>
  <si>
    <t>20212254215201</t>
  </si>
  <si>
    <t>20212254215991</t>
  </si>
  <si>
    <t>2021225421611</t>
  </si>
  <si>
    <t>2021225421612</t>
  </si>
  <si>
    <t>2021225421613</t>
  </si>
  <si>
    <t>2021225421614</t>
  </si>
  <si>
    <t>2021225421615</t>
  </si>
  <si>
    <t>2021225421616</t>
  </si>
  <si>
    <t>2021225421617</t>
  </si>
  <si>
    <t>2021225421618</t>
  </si>
  <si>
    <t>20212254216199</t>
  </si>
  <si>
    <t>2021225421621</t>
  </si>
  <si>
    <t>2021225421622</t>
  </si>
  <si>
    <t>2021225421623</t>
  </si>
  <si>
    <t>2021225421624</t>
  </si>
  <si>
    <t>2021225421625</t>
  </si>
  <si>
    <t>2021225421626</t>
  </si>
  <si>
    <t>2021225421627</t>
  </si>
  <si>
    <t>2021225421628</t>
  </si>
  <si>
    <t>20212254216299</t>
  </si>
  <si>
    <t>2021225421631</t>
  </si>
  <si>
    <t>2021225421632</t>
  </si>
  <si>
    <t>2021225421633</t>
  </si>
  <si>
    <t>2021225421634</t>
  </si>
  <si>
    <t>2021225421635</t>
  </si>
  <si>
    <t>2021225421636</t>
  </si>
  <si>
    <t>2021225421637</t>
  </si>
  <si>
    <t>2021225421638</t>
  </si>
  <si>
    <t>20212254216399</t>
  </si>
  <si>
    <t>2021225421641</t>
  </si>
  <si>
    <t>2021225421642</t>
  </si>
  <si>
    <t>2021225421643</t>
  </si>
  <si>
    <t>2021225421644</t>
  </si>
  <si>
    <t>2021225421645</t>
  </si>
  <si>
    <t>2021225421646</t>
  </si>
  <si>
    <t>2021225421647</t>
  </si>
  <si>
    <t>2021225421648</t>
  </si>
  <si>
    <t>20212254216499</t>
  </si>
  <si>
    <t>2021225421651</t>
  </si>
  <si>
    <t>2021225421652</t>
  </si>
  <si>
    <t>2021225421653</t>
  </si>
  <si>
    <t>2021225421654</t>
  </si>
  <si>
    <t>2021225421655</t>
  </si>
  <si>
    <t>2021225421656</t>
  </si>
  <si>
    <t>2021225421657</t>
  </si>
  <si>
    <t>2021225421658</t>
  </si>
  <si>
    <t>20212254216599</t>
  </si>
  <si>
    <t>20212254216991</t>
  </si>
  <si>
    <t>20212254216992</t>
  </si>
  <si>
    <t>20212254216993</t>
  </si>
  <si>
    <t>20212254216994</t>
  </si>
  <si>
    <t>20212254216995</t>
  </si>
  <si>
    <t>20212254216996</t>
  </si>
  <si>
    <t>20212254216997</t>
  </si>
  <si>
    <t>20212254216998</t>
  </si>
  <si>
    <t>202122542169999</t>
  </si>
  <si>
    <t>2021225421711</t>
  </si>
  <si>
    <t>2021225421721</t>
  </si>
  <si>
    <t>2021225421731</t>
  </si>
  <si>
    <t>2021225421741</t>
  </si>
  <si>
    <t>2021225421751</t>
  </si>
  <si>
    <t>2021225421761</t>
  </si>
  <si>
    <t>2021225421771</t>
  </si>
  <si>
    <t>20212254217991</t>
  </si>
  <si>
    <t>2021225421811</t>
  </si>
  <si>
    <t>2021225421821</t>
  </si>
  <si>
    <t>2021225421911</t>
  </si>
  <si>
    <t>2021225421921</t>
  </si>
  <si>
    <t>2021225421931</t>
  </si>
  <si>
    <t>2021225421941</t>
  </si>
  <si>
    <t>2021225421951</t>
  </si>
  <si>
    <t>2021225421961</t>
  </si>
  <si>
    <t>2021225421971</t>
  </si>
  <si>
    <t>2021225421981</t>
  </si>
  <si>
    <t>2021225421991</t>
  </si>
  <si>
    <t>20212254219101</t>
  </si>
  <si>
    <t>20212254219991</t>
  </si>
  <si>
    <t>2021225422011</t>
  </si>
  <si>
    <t>2021225422021</t>
  </si>
  <si>
    <t>2021225422031</t>
  </si>
  <si>
    <t>2021225422041</t>
  </si>
  <si>
    <t>20212254220991</t>
  </si>
  <si>
    <t>20212254221111</t>
  </si>
  <si>
    <t>20212254221211</t>
  </si>
  <si>
    <t>20212254221311</t>
  </si>
  <si>
    <t>2021225422211</t>
  </si>
  <si>
    <t>2021225422221</t>
  </si>
  <si>
    <t>20212254222991</t>
  </si>
  <si>
    <t>2021225422311</t>
  </si>
  <si>
    <t>2021225422321</t>
  </si>
  <si>
    <t>2021225422411</t>
  </si>
  <si>
    <t>2021225422412</t>
  </si>
  <si>
    <t>2021225422413</t>
  </si>
  <si>
    <t>2021225422414</t>
  </si>
  <si>
    <t>2021225422415</t>
  </si>
  <si>
    <t>2021225422416</t>
  </si>
  <si>
    <t>2021225422417</t>
  </si>
  <si>
    <t>2021225422418</t>
  </si>
  <si>
    <t>2021225422419</t>
  </si>
  <si>
    <t>20212254224110</t>
  </si>
  <si>
    <t>20212254224111</t>
  </si>
  <si>
    <t>20212254224112</t>
  </si>
  <si>
    <t>20212254224113</t>
  </si>
  <si>
    <t>20212254224114</t>
  </si>
  <si>
    <t>20212254224115</t>
  </si>
  <si>
    <t>20212254224116</t>
  </si>
  <si>
    <t>20212254224117</t>
  </si>
  <si>
    <t>20212254224118</t>
  </si>
  <si>
    <t>2021225422421</t>
  </si>
  <si>
    <t>2021225422422</t>
  </si>
  <si>
    <t>2021225422423</t>
  </si>
  <si>
    <t>2021225422424</t>
  </si>
  <si>
    <t>2021225422425</t>
  </si>
  <si>
    <t>2021225422426</t>
  </si>
  <si>
    <t>2021225422427</t>
  </si>
  <si>
    <t>2021225422428</t>
  </si>
  <si>
    <t>2021225422429</t>
  </si>
  <si>
    <t>20212254224210</t>
  </si>
  <si>
    <t>20212254224211</t>
  </si>
  <si>
    <t>20212254224212</t>
  </si>
  <si>
    <t>20212254224213</t>
  </si>
  <si>
    <t>20212254224214</t>
  </si>
  <si>
    <t>20212254224215</t>
  </si>
  <si>
    <t>20212254224216</t>
  </si>
  <si>
    <t>20212254224217</t>
  </si>
  <si>
    <t>20212254224218</t>
  </si>
  <si>
    <t>2021225422431</t>
  </si>
  <si>
    <t>2021225422432</t>
  </si>
  <si>
    <t>2021225422433</t>
  </si>
  <si>
    <t>2021225422434</t>
  </si>
  <si>
    <t>2021225422435</t>
  </si>
  <si>
    <t>2021225422436</t>
  </si>
  <si>
    <t>2021225422437</t>
  </si>
  <si>
    <t>2021225422438</t>
  </si>
  <si>
    <t>2021225422439</t>
  </si>
  <si>
    <t>20212254224310</t>
  </si>
  <si>
    <t>20212254224311</t>
  </si>
  <si>
    <t>20212254224312</t>
  </si>
  <si>
    <t>20212254224313</t>
  </si>
  <si>
    <t>20212254224314</t>
  </si>
  <si>
    <t>20212254224315</t>
  </si>
  <si>
    <t>20212254224316</t>
  </si>
  <si>
    <t>20212254224317</t>
  </si>
  <si>
    <t>20212254224318</t>
  </si>
  <si>
    <t>2021225422441</t>
  </si>
  <si>
    <t>2021225422442</t>
  </si>
  <si>
    <t>2021225422443</t>
  </si>
  <si>
    <t>2021225422444</t>
  </si>
  <si>
    <t>2021225422445</t>
  </si>
  <si>
    <t>2021225422446</t>
  </si>
  <si>
    <t>2021225422447</t>
  </si>
  <si>
    <t>2021225422448</t>
  </si>
  <si>
    <t>2021225422449</t>
  </si>
  <si>
    <t>20212254224410</t>
  </si>
  <si>
    <t>20212254224411</t>
  </si>
  <si>
    <t>20212254224412</t>
  </si>
  <si>
    <t>20212254224413</t>
  </si>
  <si>
    <t>20212254224414</t>
  </si>
  <si>
    <t>20212254224415</t>
  </si>
  <si>
    <t>20212254224416</t>
  </si>
  <si>
    <t>20212254224417</t>
  </si>
  <si>
    <t>20212254224418</t>
  </si>
  <si>
    <t>2021225422451</t>
  </si>
  <si>
    <t>2021225422452</t>
  </si>
  <si>
    <t>2021225422453</t>
  </si>
  <si>
    <t>2021225422454</t>
  </si>
  <si>
    <t>2021225422455</t>
  </si>
  <si>
    <t>2021225422456</t>
  </si>
  <si>
    <t>2021225422457</t>
  </si>
  <si>
    <t>2021225422458</t>
  </si>
  <si>
    <t>2021225422459</t>
  </si>
  <si>
    <t>20212254224510</t>
  </si>
  <si>
    <t>20212254224511</t>
  </si>
  <si>
    <t>20212254224512</t>
  </si>
  <si>
    <t>20212254224513</t>
  </si>
  <si>
    <t>20212254224514</t>
  </si>
  <si>
    <t>20212254224515</t>
  </si>
  <si>
    <t>20212254224516</t>
  </si>
  <si>
    <t>20212254224517</t>
  </si>
  <si>
    <t>20212254224518</t>
  </si>
  <si>
    <t>2021225422461</t>
  </si>
  <si>
    <t>2021225422462</t>
  </si>
  <si>
    <t>2021225422463</t>
  </si>
  <si>
    <t>2021225422464</t>
  </si>
  <si>
    <t>2021225422465</t>
  </si>
  <si>
    <t>2021225422466</t>
  </si>
  <si>
    <t>2021225422467</t>
  </si>
  <si>
    <t>2021225422468</t>
  </si>
  <si>
    <t>2021225422469</t>
  </si>
  <si>
    <t>20212254224610</t>
  </si>
  <si>
    <t>20212254224611</t>
  </si>
  <si>
    <t>20212254224612</t>
  </si>
  <si>
    <t>20212254224613</t>
  </si>
  <si>
    <t>20212254224614</t>
  </si>
  <si>
    <t>20212254224615</t>
  </si>
  <si>
    <t>20212254224616</t>
  </si>
  <si>
    <t>20212254224617</t>
  </si>
  <si>
    <t>20212254224618</t>
  </si>
  <si>
    <t>2021225422471</t>
  </si>
  <si>
    <t>2021225422472</t>
  </si>
  <si>
    <t>2021225422473</t>
  </si>
  <si>
    <t>2021225422474</t>
  </si>
  <si>
    <t>2021225422475</t>
  </si>
  <si>
    <t>2021225422476</t>
  </si>
  <si>
    <t>2021225422477</t>
  </si>
  <si>
    <t>2021225422478</t>
  </si>
  <si>
    <t>2021225422479</t>
  </si>
  <si>
    <t>20212254224710</t>
  </si>
  <si>
    <t>20212254224711</t>
  </si>
  <si>
    <t>20212254224712</t>
  </si>
  <si>
    <t>20212254224713</t>
  </si>
  <si>
    <t>20212254224714</t>
  </si>
  <si>
    <t>20212254224715</t>
  </si>
  <si>
    <t>20212254224716</t>
  </si>
  <si>
    <t>20212254224717</t>
  </si>
  <si>
    <t>20212254224718</t>
  </si>
  <si>
    <t>2021225422481</t>
  </si>
  <si>
    <t>2021225422482</t>
  </si>
  <si>
    <t>2021225422483</t>
  </si>
  <si>
    <t>2021225422484</t>
  </si>
  <si>
    <t>2021225422485</t>
  </si>
  <si>
    <t>2021225422486</t>
  </si>
  <si>
    <t>2021225422487</t>
  </si>
  <si>
    <t>2021225422488</t>
  </si>
  <si>
    <t>2021225422489</t>
  </si>
  <si>
    <t>20212254224810</t>
  </si>
  <si>
    <t>20212254224811</t>
  </si>
  <si>
    <t>20212254224812</t>
  </si>
  <si>
    <t>20212254224813</t>
  </si>
  <si>
    <t>20212254224814</t>
  </si>
  <si>
    <t>20212254224815</t>
  </si>
  <si>
    <t>20212254224816</t>
  </si>
  <si>
    <t>20212254224817</t>
  </si>
  <si>
    <t>20212254224818</t>
  </si>
  <si>
    <t>2021225422491</t>
  </si>
  <si>
    <t>2021225422492</t>
  </si>
  <si>
    <t>2021225422493</t>
  </si>
  <si>
    <t>2021225422494</t>
  </si>
  <si>
    <t>2021225422495</t>
  </si>
  <si>
    <t>2021225422496</t>
  </si>
  <si>
    <t>2021225422497</t>
  </si>
  <si>
    <t>2021225422498</t>
  </si>
  <si>
    <t>2021225422499</t>
  </si>
  <si>
    <t>20212254224910</t>
  </si>
  <si>
    <t>20212254224911</t>
  </si>
  <si>
    <t>20212254224912</t>
  </si>
  <si>
    <t>20212254224913</t>
  </si>
  <si>
    <t>20212254224914</t>
  </si>
  <si>
    <t>20212254224915</t>
  </si>
  <si>
    <t>20212254224916</t>
  </si>
  <si>
    <t>20212254224917</t>
  </si>
  <si>
    <t>20212254224918</t>
  </si>
  <si>
    <t>2021225422511</t>
  </si>
  <si>
    <t>2021225422521</t>
  </si>
  <si>
    <t>2021225422611</t>
  </si>
  <si>
    <t>2021225422621</t>
  </si>
  <si>
    <t>2021225422711</t>
  </si>
  <si>
    <t>2021225422721</t>
  </si>
  <si>
    <t>2021225422731</t>
  </si>
  <si>
    <t>2021225422741</t>
  </si>
  <si>
    <t>2021225422751</t>
  </si>
  <si>
    <t>2021225422761</t>
  </si>
  <si>
    <t>2021225422771</t>
  </si>
  <si>
    <t>2021225422781</t>
  </si>
  <si>
    <t>2021225422791</t>
  </si>
  <si>
    <t>20212254227101</t>
  </si>
  <si>
    <t>20212254227111</t>
  </si>
  <si>
    <t>20212254227121</t>
  </si>
  <si>
    <t>20212254227131</t>
  </si>
  <si>
    <t>20212254227141</t>
  </si>
  <si>
    <t>20212254227151</t>
  </si>
  <si>
    <t>20212254227161</t>
  </si>
  <si>
    <t>20212254227171</t>
  </si>
  <si>
    <t>20212254227181</t>
  </si>
  <si>
    <t>20212254227991</t>
  </si>
  <si>
    <t>2021225422811</t>
  </si>
  <si>
    <t>2021225422821</t>
  </si>
  <si>
    <t>2021225422831</t>
  </si>
  <si>
    <t>2021225422841</t>
  </si>
  <si>
    <t>20212254228991</t>
  </si>
  <si>
    <t>2021225422911</t>
  </si>
  <si>
    <t>2021225423011</t>
  </si>
  <si>
    <t>2021225423021</t>
  </si>
  <si>
    <t>2021225423031</t>
  </si>
  <si>
    <t>2021225423111</t>
  </si>
  <si>
    <t>2021225423121</t>
  </si>
  <si>
    <t>2021225423211</t>
  </si>
  <si>
    <t>2021225423221</t>
  </si>
  <si>
    <t>202122544111</t>
  </si>
  <si>
    <t>202122544121</t>
  </si>
  <si>
    <t>202122544211</t>
  </si>
  <si>
    <t>202122544221</t>
  </si>
  <si>
    <t>202122544231</t>
  </si>
  <si>
    <t>202122544241</t>
  </si>
  <si>
    <t>202122544251</t>
  </si>
  <si>
    <t>202122544261</t>
  </si>
  <si>
    <t>202122544271</t>
  </si>
  <si>
    <t>202122544281</t>
  </si>
  <si>
    <t>202122544291</t>
  </si>
  <si>
    <t>2021225442101</t>
  </si>
  <si>
    <t>2021225442111</t>
  </si>
  <si>
    <t>2021225442121</t>
  </si>
  <si>
    <t>2021225442131</t>
  </si>
  <si>
    <t>2021225442141</t>
  </si>
  <si>
    <t>2021225442151</t>
  </si>
  <si>
    <t>2021225442161</t>
  </si>
  <si>
    <t>2021225442171</t>
  </si>
  <si>
    <t>2021225442181</t>
  </si>
  <si>
    <t>2021225442991</t>
  </si>
  <si>
    <t>202122544311</t>
  </si>
  <si>
    <t>202122544321</t>
  </si>
  <si>
    <t>202122544331</t>
  </si>
  <si>
    <t>202122544341</t>
  </si>
  <si>
    <t>2021225443991</t>
  </si>
  <si>
    <t>202122544411</t>
  </si>
  <si>
    <t>202122544421</t>
  </si>
  <si>
    <t>202122544431</t>
  </si>
  <si>
    <t>202122544511</t>
  </si>
  <si>
    <t>202122544611</t>
  </si>
  <si>
    <t>202122544621</t>
  </si>
  <si>
    <t>202122544631</t>
  </si>
  <si>
    <t>202122544641</t>
  </si>
  <si>
    <t>2021225446991</t>
  </si>
  <si>
    <t>202122544711</t>
  </si>
  <si>
    <t>202122544721</t>
  </si>
  <si>
    <t>202122544731</t>
  </si>
  <si>
    <t>202122544741</t>
  </si>
  <si>
    <t>202122544751</t>
  </si>
  <si>
    <t>2021225447991</t>
  </si>
  <si>
    <t>202122544811</t>
  </si>
  <si>
    <t>202122544821</t>
  </si>
  <si>
    <t>202122544911</t>
  </si>
  <si>
    <t>202122544921</t>
  </si>
  <si>
    <t>202122544931</t>
  </si>
  <si>
    <t>2021225449991</t>
  </si>
  <si>
    <t>2021225441011</t>
  </si>
  <si>
    <t>2021225441021</t>
  </si>
  <si>
    <t>2021225441031</t>
  </si>
  <si>
    <t>2021225441041</t>
  </si>
  <si>
    <t>20212254410991</t>
  </si>
  <si>
    <t>2021225441111</t>
  </si>
  <si>
    <t>2021225441121</t>
  </si>
  <si>
    <t>2021225441211</t>
  </si>
  <si>
    <t>2021225441221</t>
  </si>
  <si>
    <t>2021225441311</t>
  </si>
  <si>
    <t>2021225441321</t>
  </si>
  <si>
    <t>2021225441331</t>
  </si>
  <si>
    <t>2021225441411</t>
  </si>
  <si>
    <t>2021225441531</t>
  </si>
  <si>
    <t>2021225441541</t>
  </si>
  <si>
    <t>2021225441551</t>
  </si>
  <si>
    <t>2021225441561</t>
  </si>
  <si>
    <t>2021225441571</t>
  </si>
  <si>
    <t>2021225441581</t>
  </si>
  <si>
    <t>2021225441591</t>
  </si>
  <si>
    <t>20212254415101</t>
  </si>
  <si>
    <t>20212254415111</t>
  </si>
  <si>
    <t>20212254415121</t>
  </si>
  <si>
    <t>20212254415131</t>
  </si>
  <si>
    <t>20212254415141</t>
  </si>
  <si>
    <t>20212254415151</t>
  </si>
  <si>
    <t>20212254415161</t>
  </si>
  <si>
    <t>20212254415171</t>
  </si>
  <si>
    <t>20212254415181</t>
  </si>
  <si>
    <t>20212254415191</t>
  </si>
  <si>
    <t>20212254415201</t>
  </si>
  <si>
    <t>20212254415991</t>
  </si>
  <si>
    <t>2021225441611</t>
  </si>
  <si>
    <t>2021225441612</t>
  </si>
  <si>
    <t>2021225441613</t>
  </si>
  <si>
    <t>2021225441614</t>
  </si>
  <si>
    <t>2021225441615</t>
  </si>
  <si>
    <t>2021225441616</t>
  </si>
  <si>
    <t>2021225441617</t>
  </si>
  <si>
    <t>2021225441618</t>
  </si>
  <si>
    <t>20212254416199</t>
  </si>
  <si>
    <t>2021225441621</t>
  </si>
  <si>
    <t>2021225441622</t>
  </si>
  <si>
    <t>2021225441623</t>
  </si>
  <si>
    <t>2021225441624</t>
  </si>
  <si>
    <t>2021225441625</t>
  </si>
  <si>
    <t>2021225441626</t>
  </si>
  <si>
    <t>2021225441627</t>
  </si>
  <si>
    <t>2021225441628</t>
  </si>
  <si>
    <t>20212254416299</t>
  </si>
  <si>
    <t>2021225441631</t>
  </si>
  <si>
    <t>2021225441632</t>
  </si>
  <si>
    <t>2021225441633</t>
  </si>
  <si>
    <t>2021225441634</t>
  </si>
  <si>
    <t>2021225441635</t>
  </si>
  <si>
    <t>2021225441636</t>
  </si>
  <si>
    <t>2021225441637</t>
  </si>
  <si>
    <t>2021225441638</t>
  </si>
  <si>
    <t>20212254416399</t>
  </si>
  <si>
    <t>2021225441641</t>
  </si>
  <si>
    <t>2021225441642</t>
  </si>
  <si>
    <t>2021225441643</t>
  </si>
  <si>
    <t>2021225441644</t>
  </si>
  <si>
    <t>2021225441645</t>
  </si>
  <si>
    <t>2021225441646</t>
  </si>
  <si>
    <t>2021225441647</t>
  </si>
  <si>
    <t>2021225441648</t>
  </si>
  <si>
    <t>20212254416499</t>
  </si>
  <si>
    <t>2021225441651</t>
  </si>
  <si>
    <t>2021225441652</t>
  </si>
  <si>
    <t>2021225441653</t>
  </si>
  <si>
    <t>2021225441654</t>
  </si>
  <si>
    <t>2021225441655</t>
  </si>
  <si>
    <t>2021225441656</t>
  </si>
  <si>
    <t>2021225441657</t>
  </si>
  <si>
    <t>2021225441658</t>
  </si>
  <si>
    <t>20212254416599</t>
  </si>
  <si>
    <t>20212254416991</t>
  </si>
  <si>
    <t>20212254416992</t>
  </si>
  <si>
    <t>20212254416993</t>
  </si>
  <si>
    <t>20212254416994</t>
  </si>
  <si>
    <t>20212254416995</t>
  </si>
  <si>
    <t>20212254416996</t>
  </si>
  <si>
    <t>20212254416997</t>
  </si>
  <si>
    <t>20212254416998</t>
  </si>
  <si>
    <t>202122544169999</t>
  </si>
  <si>
    <t>2021225441711</t>
  </si>
  <si>
    <t>2021225441721</t>
  </si>
  <si>
    <t>2021225441731</t>
  </si>
  <si>
    <t>2021225441741</t>
  </si>
  <si>
    <t>2021225441751</t>
  </si>
  <si>
    <t>2021225441761</t>
  </si>
  <si>
    <t>2021225441771</t>
  </si>
  <si>
    <t>20212254417991</t>
  </si>
  <si>
    <t>2021225441811</t>
  </si>
  <si>
    <t>2021225441821</t>
  </si>
  <si>
    <t>2021225441911</t>
  </si>
  <si>
    <t>2021225441921</t>
  </si>
  <si>
    <t>2021225441931</t>
  </si>
  <si>
    <t>2021225441941</t>
  </si>
  <si>
    <t>2021225441951</t>
  </si>
  <si>
    <t>2021225441961</t>
  </si>
  <si>
    <t>2021225441971</t>
  </si>
  <si>
    <t>2021225441981</t>
  </si>
  <si>
    <t>2021225441991</t>
  </si>
  <si>
    <t>20212254419101</t>
  </si>
  <si>
    <t>20212254419991</t>
  </si>
  <si>
    <t>2021225442011</t>
  </si>
  <si>
    <t>2021225442021</t>
  </si>
  <si>
    <t>2021225442031</t>
  </si>
  <si>
    <t>2021225442041</t>
  </si>
  <si>
    <t>20212254420991</t>
  </si>
  <si>
    <t>20212254421111</t>
  </si>
  <si>
    <t>20212254421211</t>
  </si>
  <si>
    <t>20212254421311</t>
  </si>
  <si>
    <t>2021225442211</t>
  </si>
  <si>
    <t>2021225442221</t>
  </si>
  <si>
    <t>20212254422991</t>
  </si>
  <si>
    <t>2021225442311</t>
  </si>
  <si>
    <t>2021225442321</t>
  </si>
  <si>
    <t>2021225442411</t>
  </si>
  <si>
    <t>2021225442412</t>
  </si>
  <si>
    <t>2021225442413</t>
  </si>
  <si>
    <t>2021225442414</t>
  </si>
  <si>
    <t>2021225442415</t>
  </si>
  <si>
    <t>2021225442416</t>
  </si>
  <si>
    <t>2021225442417</t>
  </si>
  <si>
    <t>2021225442418</t>
  </si>
  <si>
    <t>2021225442419</t>
  </si>
  <si>
    <t>20212254424110</t>
  </si>
  <si>
    <t>20212254424111</t>
  </si>
  <si>
    <t>20212254424112</t>
  </si>
  <si>
    <t>20212254424113</t>
  </si>
  <si>
    <t>20212254424114</t>
  </si>
  <si>
    <t>20212254424115</t>
  </si>
  <si>
    <t>20212254424116</t>
  </si>
  <si>
    <t>20212254424117</t>
  </si>
  <si>
    <t>20212254424118</t>
  </si>
  <si>
    <t>2021225442421</t>
  </si>
  <si>
    <t>2021225442422</t>
  </si>
  <si>
    <t>2021225442423</t>
  </si>
  <si>
    <t>2021225442424</t>
  </si>
  <si>
    <t>2021225442425</t>
  </si>
  <si>
    <t>2021225442426</t>
  </si>
  <si>
    <t>2021225442427</t>
  </si>
  <si>
    <t>2021225442428</t>
  </si>
  <si>
    <t>2021225442429</t>
  </si>
  <si>
    <t>20212254424210</t>
  </si>
  <si>
    <t>20212254424211</t>
  </si>
  <si>
    <t>20212254424212</t>
  </si>
  <si>
    <t>20212254424213</t>
  </si>
  <si>
    <t>20212254424214</t>
  </si>
  <si>
    <t>20212254424215</t>
  </si>
  <si>
    <t>20212254424216</t>
  </si>
  <si>
    <t>20212254424217</t>
  </si>
  <si>
    <t>20212254424218</t>
  </si>
  <si>
    <t>2021225442431</t>
  </si>
  <si>
    <t>2021225442432</t>
  </si>
  <si>
    <t>2021225442433</t>
  </si>
  <si>
    <t>2021225442434</t>
  </si>
  <si>
    <t>2021225442435</t>
  </si>
  <si>
    <t>2021225442436</t>
  </si>
  <si>
    <t>2021225442437</t>
  </si>
  <si>
    <t>2021225442438</t>
  </si>
  <si>
    <t>2021225442439</t>
  </si>
  <si>
    <t>20212254424310</t>
  </si>
  <si>
    <t>20212254424311</t>
  </si>
  <si>
    <t>20212254424312</t>
  </si>
  <si>
    <t>20212254424313</t>
  </si>
  <si>
    <t>20212254424314</t>
  </si>
  <si>
    <t>20212254424315</t>
  </si>
  <si>
    <t>20212254424316</t>
  </si>
  <si>
    <t>20212254424317</t>
  </si>
  <si>
    <t>20212254424318</t>
  </si>
  <si>
    <t>2021225442441</t>
  </si>
  <si>
    <t>2021225442442</t>
  </si>
  <si>
    <t>2021225442443</t>
  </si>
  <si>
    <t>2021225442444</t>
  </si>
  <si>
    <t>2021225442445</t>
  </si>
  <si>
    <t>2021225442446</t>
  </si>
  <si>
    <t>2021225442447</t>
  </si>
  <si>
    <t>2021225442448</t>
  </si>
  <si>
    <t>2021225442449</t>
  </si>
  <si>
    <t>20212254424410</t>
  </si>
  <si>
    <t>20212254424411</t>
  </si>
  <si>
    <t>20212254424412</t>
  </si>
  <si>
    <t>20212254424413</t>
  </si>
  <si>
    <t>20212254424414</t>
  </si>
  <si>
    <t>20212254424415</t>
  </si>
  <si>
    <t>20212254424416</t>
  </si>
  <si>
    <t>20212254424417</t>
  </si>
  <si>
    <t>20212254424418</t>
  </si>
  <si>
    <t>2021225442451</t>
  </si>
  <si>
    <t>2021225442452</t>
  </si>
  <si>
    <t>2021225442453</t>
  </si>
  <si>
    <t>2021225442454</t>
  </si>
  <si>
    <t>2021225442455</t>
  </si>
  <si>
    <t>2021225442456</t>
  </si>
  <si>
    <t>2021225442457</t>
  </si>
  <si>
    <t>2021225442458</t>
  </si>
  <si>
    <t>2021225442459</t>
  </si>
  <si>
    <t>20212254424510</t>
  </si>
  <si>
    <t>20212254424511</t>
  </si>
  <si>
    <t>20212254424512</t>
  </si>
  <si>
    <t>20212254424513</t>
  </si>
  <si>
    <t>20212254424514</t>
  </si>
  <si>
    <t>20212254424515</t>
  </si>
  <si>
    <t>20212254424516</t>
  </si>
  <si>
    <t>20212254424517</t>
  </si>
  <si>
    <t>20212254424518</t>
  </si>
  <si>
    <t>2021225442461</t>
  </si>
  <si>
    <t>2021225442462</t>
  </si>
  <si>
    <t>2021225442463</t>
  </si>
  <si>
    <t>2021225442464</t>
  </si>
  <si>
    <t>2021225442465</t>
  </si>
  <si>
    <t>2021225442466</t>
  </si>
  <si>
    <t>2021225442467</t>
  </si>
  <si>
    <t>2021225442468</t>
  </si>
  <si>
    <t>2021225442469</t>
  </si>
  <si>
    <t>20212254424610</t>
  </si>
  <si>
    <t>20212254424611</t>
  </si>
  <si>
    <t>20212254424612</t>
  </si>
  <si>
    <t>20212254424613</t>
  </si>
  <si>
    <t>20212254424614</t>
  </si>
  <si>
    <t>20212254424615</t>
  </si>
  <si>
    <t>20212254424616</t>
  </si>
  <si>
    <t>20212254424617</t>
  </si>
  <si>
    <t>20212254424618</t>
  </si>
  <si>
    <t>2021225442471</t>
  </si>
  <si>
    <t>2021225442472</t>
  </si>
  <si>
    <t>2021225442473</t>
  </si>
  <si>
    <t>2021225442474</t>
  </si>
  <si>
    <t>2021225442475</t>
  </si>
  <si>
    <t>2021225442476</t>
  </si>
  <si>
    <t>2021225442477</t>
  </si>
  <si>
    <t>2021225442478</t>
  </si>
  <si>
    <t>2021225442479</t>
  </si>
  <si>
    <t>20212254424710</t>
  </si>
  <si>
    <t>20212254424711</t>
  </si>
  <si>
    <t>20212254424712</t>
  </si>
  <si>
    <t>20212254424713</t>
  </si>
  <si>
    <t>20212254424714</t>
  </si>
  <si>
    <t>20212254424715</t>
  </si>
  <si>
    <t>20212254424716</t>
  </si>
  <si>
    <t>20212254424717</t>
  </si>
  <si>
    <t>20212254424718</t>
  </si>
  <si>
    <t>2021225442481</t>
  </si>
  <si>
    <t>2021225442482</t>
  </si>
  <si>
    <t>2021225442483</t>
  </si>
  <si>
    <t>2021225442484</t>
  </si>
  <si>
    <t>2021225442485</t>
  </si>
  <si>
    <t>2021225442486</t>
  </si>
  <si>
    <t>2021225442487</t>
  </si>
  <si>
    <t>2021225442488</t>
  </si>
  <si>
    <t>2021225442489</t>
  </si>
  <si>
    <t>20212254424810</t>
  </si>
  <si>
    <t>20212254424811</t>
  </si>
  <si>
    <t>20212254424812</t>
  </si>
  <si>
    <t>20212254424813</t>
  </si>
  <si>
    <t>20212254424814</t>
  </si>
  <si>
    <t>20212254424815</t>
  </si>
  <si>
    <t>20212254424816</t>
  </si>
  <si>
    <t>20212254424817</t>
  </si>
  <si>
    <t>20212254424818</t>
  </si>
  <si>
    <t>2021225442491</t>
  </si>
  <si>
    <t>2021225442492</t>
  </si>
  <si>
    <t>2021225442493</t>
  </si>
  <si>
    <t>2021225442494</t>
  </si>
  <si>
    <t>2021225442495</t>
  </si>
  <si>
    <t>2021225442496</t>
  </si>
  <si>
    <t>2021225442497</t>
  </si>
  <si>
    <t>2021225442498</t>
  </si>
  <si>
    <t>2021225442499</t>
  </si>
  <si>
    <t>20212254424910</t>
  </si>
  <si>
    <t>20212254424911</t>
  </si>
  <si>
    <t>20212254424912</t>
  </si>
  <si>
    <t>20212254424913</t>
  </si>
  <si>
    <t>20212254424914</t>
  </si>
  <si>
    <t>20212254424915</t>
  </si>
  <si>
    <t>20212254424916</t>
  </si>
  <si>
    <t>20212254424917</t>
  </si>
  <si>
    <t>20212254424918</t>
  </si>
  <si>
    <t>2021225442511</t>
  </si>
  <si>
    <t>2021225442521</t>
  </si>
  <si>
    <t>2021225442611</t>
  </si>
  <si>
    <t>2021225442621</t>
  </si>
  <si>
    <t>2021225442711</t>
  </si>
  <si>
    <t>2021225442721</t>
  </si>
  <si>
    <t>2021225442731</t>
  </si>
  <si>
    <t>2021225442741</t>
  </si>
  <si>
    <t>2021225442751</t>
  </si>
  <si>
    <t>2021225442761</t>
  </si>
  <si>
    <t>2021225442771</t>
  </si>
  <si>
    <t>2021225442781</t>
  </si>
  <si>
    <t>2021225442791</t>
  </si>
  <si>
    <t>20212254427101</t>
  </si>
  <si>
    <t>20212254427111</t>
  </si>
  <si>
    <t>20212254427121</t>
  </si>
  <si>
    <t>20212254427131</t>
  </si>
  <si>
    <t>20212254427141</t>
  </si>
  <si>
    <t>20212254427151</t>
  </si>
  <si>
    <t>20212254427161</t>
  </si>
  <si>
    <t>20212254427171</t>
  </si>
  <si>
    <t>20212254427181</t>
  </si>
  <si>
    <t>20212254427991</t>
  </si>
  <si>
    <t>2021225442811</t>
  </si>
  <si>
    <t>2021225442821</t>
  </si>
  <si>
    <t>2021225442831</t>
  </si>
  <si>
    <t>2021225442841</t>
  </si>
  <si>
    <t>20212254428991</t>
  </si>
  <si>
    <t>2021225442911</t>
  </si>
  <si>
    <t>2021225443011</t>
  </si>
  <si>
    <t>2021225443021</t>
  </si>
  <si>
    <t>2021225443031</t>
  </si>
  <si>
    <t>2021225443111</t>
  </si>
  <si>
    <t>2021225443121</t>
  </si>
  <si>
    <t>2021225443211</t>
  </si>
  <si>
    <t>2021225443221</t>
  </si>
  <si>
    <t>202122545111</t>
  </si>
  <si>
    <t>202122545121</t>
  </si>
  <si>
    <t>202122545211</t>
  </si>
  <si>
    <t>202122545221</t>
  </si>
  <si>
    <t>202122545231</t>
  </si>
  <si>
    <t>202122545241</t>
  </si>
  <si>
    <t>202122545251</t>
  </si>
  <si>
    <t>202122545261</t>
  </si>
  <si>
    <t>202122545271</t>
  </si>
  <si>
    <t>202122545281</t>
  </si>
  <si>
    <t>202122545291</t>
  </si>
  <si>
    <t>2021225452101</t>
  </si>
  <si>
    <t>2021225452111</t>
  </si>
  <si>
    <t>2021225452121</t>
  </si>
  <si>
    <t>2021225452131</t>
  </si>
  <si>
    <t>2021225452141</t>
  </si>
  <si>
    <t>2021225452151</t>
  </si>
  <si>
    <t>2021225452161</t>
  </si>
  <si>
    <t>2021225452171</t>
  </si>
  <si>
    <t>2021225452181</t>
  </si>
  <si>
    <t>2021225452991</t>
  </si>
  <si>
    <t>202122545311</t>
  </si>
  <si>
    <t>202122545321</t>
  </si>
  <si>
    <t>202122545331</t>
  </si>
  <si>
    <t>202122545341</t>
  </si>
  <si>
    <t>2021225453991</t>
  </si>
  <si>
    <t>202122545411</t>
  </si>
  <si>
    <t>202122545421</t>
  </si>
  <si>
    <t>202122545431</t>
  </si>
  <si>
    <t>202122545511</t>
  </si>
  <si>
    <t>202122545611</t>
  </si>
  <si>
    <t>202122545621</t>
  </si>
  <si>
    <t>202122545631</t>
  </si>
  <si>
    <t>202122545641</t>
  </si>
  <si>
    <t>2021225456991</t>
  </si>
  <si>
    <t>202122545711</t>
  </si>
  <si>
    <t>202122545721</t>
  </si>
  <si>
    <t>202122545731</t>
  </si>
  <si>
    <t>202122545741</t>
  </si>
  <si>
    <t>202122545751</t>
  </si>
  <si>
    <t>2021225457991</t>
  </si>
  <si>
    <t>202122545811</t>
  </si>
  <si>
    <t>202122545821</t>
  </si>
  <si>
    <t>202122545911</t>
  </si>
  <si>
    <t>202122545921</t>
  </si>
  <si>
    <t>202122545931</t>
  </si>
  <si>
    <t>2021225459991</t>
  </si>
  <si>
    <t>2021225451011</t>
  </si>
  <si>
    <t>2021225451021</t>
  </si>
  <si>
    <t>2021225451031</t>
  </si>
  <si>
    <t>2021225451041</t>
  </si>
  <si>
    <t>20212254510991</t>
  </si>
  <si>
    <t>2021225451111</t>
  </si>
  <si>
    <t>2021225451121</t>
  </si>
  <si>
    <t>2021225451211</t>
  </si>
  <si>
    <t>2021225451221</t>
  </si>
  <si>
    <t>2021225451311</t>
  </si>
  <si>
    <t>2021225451321</t>
  </si>
  <si>
    <t>2021225451331</t>
  </si>
  <si>
    <t>2021225451411</t>
  </si>
  <si>
    <t>2021225451531</t>
  </si>
  <si>
    <t>2021225451541</t>
  </si>
  <si>
    <t>2021225451551</t>
  </si>
  <si>
    <t>2021225451561</t>
  </si>
  <si>
    <t>2021225451571</t>
  </si>
  <si>
    <t>2021225451581</t>
  </si>
  <si>
    <t>2021225451591</t>
  </si>
  <si>
    <t>20212254515101</t>
  </si>
  <si>
    <t>20212254515111</t>
  </si>
  <si>
    <t>20212254515121</t>
  </si>
  <si>
    <t>20212254515131</t>
  </si>
  <si>
    <t>20212254515141</t>
  </si>
  <si>
    <t>20212254515151</t>
  </si>
  <si>
    <t>20212254515161</t>
  </si>
  <si>
    <t>20212254515171</t>
  </si>
  <si>
    <t>20212254515181</t>
  </si>
  <si>
    <t>20212254515191</t>
  </si>
  <si>
    <t>20212254515201</t>
  </si>
  <si>
    <t>20212254515991</t>
  </si>
  <si>
    <t>2021225451611</t>
  </si>
  <si>
    <t>2021225451612</t>
  </si>
  <si>
    <t>2021225451613</t>
  </si>
  <si>
    <t>2021225451614</t>
  </si>
  <si>
    <t>2021225451615</t>
  </si>
  <si>
    <t>2021225451616</t>
  </si>
  <si>
    <t>2021225451617</t>
  </si>
  <si>
    <t>2021225451618</t>
  </si>
  <si>
    <t>20212254516199</t>
  </si>
  <si>
    <t>2021225451621</t>
  </si>
  <si>
    <t>2021225451622</t>
  </si>
  <si>
    <t>2021225451623</t>
  </si>
  <si>
    <t>2021225451624</t>
  </si>
  <si>
    <t>2021225451625</t>
  </si>
  <si>
    <t>2021225451626</t>
  </si>
  <si>
    <t>2021225451627</t>
  </si>
  <si>
    <t>2021225451628</t>
  </si>
  <si>
    <t>20212254516299</t>
  </si>
  <si>
    <t>2021225451631</t>
  </si>
  <si>
    <t>2021225451632</t>
  </si>
  <si>
    <t>2021225451633</t>
  </si>
  <si>
    <t>2021225451634</t>
  </si>
  <si>
    <t>2021225451635</t>
  </si>
  <si>
    <t>2021225451636</t>
  </si>
  <si>
    <t>2021225451637</t>
  </si>
  <si>
    <t>2021225451638</t>
  </si>
  <si>
    <t>20212254516399</t>
  </si>
  <si>
    <t>2021225451641</t>
  </si>
  <si>
    <t>2021225451642</t>
  </si>
  <si>
    <t>2021225451643</t>
  </si>
  <si>
    <t>2021225451644</t>
  </si>
  <si>
    <t>2021225451645</t>
  </si>
  <si>
    <t>2021225451646</t>
  </si>
  <si>
    <t>2021225451647</t>
  </si>
  <si>
    <t>2021225451648</t>
  </si>
  <si>
    <t>20212254516499</t>
  </si>
  <si>
    <t>2021225451651</t>
  </si>
  <si>
    <t>2021225451652</t>
  </si>
  <si>
    <t>2021225451653</t>
  </si>
  <si>
    <t>2021225451654</t>
  </si>
  <si>
    <t>2021225451655</t>
  </si>
  <si>
    <t>2021225451656</t>
  </si>
  <si>
    <t>2021225451657</t>
  </si>
  <si>
    <t>2021225451658</t>
  </si>
  <si>
    <t>20212254516599</t>
  </si>
  <si>
    <t>20212254516991</t>
  </si>
  <si>
    <t>20212254516992</t>
  </si>
  <si>
    <t>20212254516993</t>
  </si>
  <si>
    <t>20212254516994</t>
  </si>
  <si>
    <t>20212254516995</t>
  </si>
  <si>
    <t>20212254516996</t>
  </si>
  <si>
    <t>20212254516997</t>
  </si>
  <si>
    <t>20212254516998</t>
  </si>
  <si>
    <t>202122545169999</t>
  </si>
  <si>
    <t>2021225451711</t>
  </si>
  <si>
    <t>2021225451721</t>
  </si>
  <si>
    <t>2021225451731</t>
  </si>
  <si>
    <t>2021225451741</t>
  </si>
  <si>
    <t>2021225451751</t>
  </si>
  <si>
    <t>2021225451761</t>
  </si>
  <si>
    <t>2021225451771</t>
  </si>
  <si>
    <t>20212254517991</t>
  </si>
  <si>
    <t>2021225451811</t>
  </si>
  <si>
    <t>2021225451821</t>
  </si>
  <si>
    <t>2021225451911</t>
  </si>
  <si>
    <t>2021225451921</t>
  </si>
  <si>
    <t>2021225451931</t>
  </si>
  <si>
    <t>2021225451941</t>
  </si>
  <si>
    <t>2021225451951</t>
  </si>
  <si>
    <t>2021225451961</t>
  </si>
  <si>
    <t>2021225451971</t>
  </si>
  <si>
    <t>2021225451981</t>
  </si>
  <si>
    <t>2021225451991</t>
  </si>
  <si>
    <t>20212254519101</t>
  </si>
  <si>
    <t>20212254519991</t>
  </si>
  <si>
    <t>2021225452011</t>
  </si>
  <si>
    <t>2021225452021</t>
  </si>
  <si>
    <t>2021225452031</t>
  </si>
  <si>
    <t>2021225452041</t>
  </si>
  <si>
    <t>20212254520991</t>
  </si>
  <si>
    <t>20212254521111</t>
  </si>
  <si>
    <t>20212254521211</t>
  </si>
  <si>
    <t>20212254521311</t>
  </si>
  <si>
    <t>2021225452211</t>
  </si>
  <si>
    <t>2021225452221</t>
  </si>
  <si>
    <t>20212254522991</t>
  </si>
  <si>
    <t>2021225452311</t>
  </si>
  <si>
    <t>2021225452321</t>
  </si>
  <si>
    <t>2021225452411</t>
  </si>
  <si>
    <t>2021225452412</t>
  </si>
  <si>
    <t>2021225452413</t>
  </si>
  <si>
    <t>2021225452414</t>
  </si>
  <si>
    <t>2021225452415</t>
  </si>
  <si>
    <t>2021225452416</t>
  </si>
  <si>
    <t>2021225452417</t>
  </si>
  <si>
    <t>2021225452418</t>
  </si>
  <si>
    <t>2021225452419</t>
  </si>
  <si>
    <t>20212254524110</t>
  </si>
  <si>
    <t>20212254524111</t>
  </si>
  <si>
    <t>20212254524112</t>
  </si>
  <si>
    <t>20212254524113</t>
  </si>
  <si>
    <t>20212254524114</t>
  </si>
  <si>
    <t>20212254524115</t>
  </si>
  <si>
    <t>20212254524116</t>
  </si>
  <si>
    <t>20212254524117</t>
  </si>
  <si>
    <t>20212254524118</t>
  </si>
  <si>
    <t>2021225452421</t>
  </si>
  <si>
    <t>2021225452422</t>
  </si>
  <si>
    <t>2021225452423</t>
  </si>
  <si>
    <t>2021225452424</t>
  </si>
  <si>
    <t>2021225452425</t>
  </si>
  <si>
    <t>2021225452426</t>
  </si>
  <si>
    <t>2021225452427</t>
  </si>
  <si>
    <t>2021225452428</t>
  </si>
  <si>
    <t>2021225452429</t>
  </si>
  <si>
    <t>20212254524210</t>
  </si>
  <si>
    <t>20212254524211</t>
  </si>
  <si>
    <t>20212254524212</t>
  </si>
  <si>
    <t>20212254524213</t>
  </si>
  <si>
    <t>20212254524214</t>
  </si>
  <si>
    <t>20212254524215</t>
  </si>
  <si>
    <t>20212254524216</t>
  </si>
  <si>
    <t>20212254524217</t>
  </si>
  <si>
    <t>20212254524218</t>
  </si>
  <si>
    <t>2021225452431</t>
  </si>
  <si>
    <t>2021225452432</t>
  </si>
  <si>
    <t>2021225452433</t>
  </si>
  <si>
    <t>2021225452434</t>
  </si>
  <si>
    <t>2021225452435</t>
  </si>
  <si>
    <t>2021225452436</t>
  </si>
  <si>
    <t>2021225452437</t>
  </si>
  <si>
    <t>2021225452438</t>
  </si>
  <si>
    <t>2021225452439</t>
  </si>
  <si>
    <t>20212254524310</t>
  </si>
  <si>
    <t>20212254524311</t>
  </si>
  <si>
    <t>20212254524312</t>
  </si>
  <si>
    <t>20212254524313</t>
  </si>
  <si>
    <t>20212254524314</t>
  </si>
  <si>
    <t>20212254524315</t>
  </si>
  <si>
    <t>20212254524316</t>
  </si>
  <si>
    <t>20212254524317</t>
  </si>
  <si>
    <t>20212254524318</t>
  </si>
  <si>
    <t>2021225452441</t>
  </si>
  <si>
    <t>2021225452442</t>
  </si>
  <si>
    <t>2021225452443</t>
  </si>
  <si>
    <t>2021225452444</t>
  </si>
  <si>
    <t>2021225452445</t>
  </si>
  <si>
    <t>2021225452446</t>
  </si>
  <si>
    <t>2021225452447</t>
  </si>
  <si>
    <t>2021225452448</t>
  </si>
  <si>
    <t>2021225452449</t>
  </si>
  <si>
    <t>20212254524410</t>
  </si>
  <si>
    <t>20212254524411</t>
  </si>
  <si>
    <t>20212254524412</t>
  </si>
  <si>
    <t>20212254524413</t>
  </si>
  <si>
    <t>20212254524414</t>
  </si>
  <si>
    <t>20212254524415</t>
  </si>
  <si>
    <t>20212254524416</t>
  </si>
  <si>
    <t>20212254524417</t>
  </si>
  <si>
    <t>20212254524418</t>
  </si>
  <si>
    <t>2021225452451</t>
  </si>
  <si>
    <t>2021225452452</t>
  </si>
  <si>
    <t>2021225452453</t>
  </si>
  <si>
    <t>2021225452454</t>
  </si>
  <si>
    <t>2021225452455</t>
  </si>
  <si>
    <t>2021225452456</t>
  </si>
  <si>
    <t>2021225452457</t>
  </si>
  <si>
    <t>2021225452458</t>
  </si>
  <si>
    <t>2021225452459</t>
  </si>
  <si>
    <t>20212254524510</t>
  </si>
  <si>
    <t>20212254524511</t>
  </si>
  <si>
    <t>20212254524512</t>
  </si>
  <si>
    <t>20212254524513</t>
  </si>
  <si>
    <t>20212254524514</t>
  </si>
  <si>
    <t>20212254524515</t>
  </si>
  <si>
    <t>20212254524516</t>
  </si>
  <si>
    <t>20212254524517</t>
  </si>
  <si>
    <t>20212254524518</t>
  </si>
  <si>
    <t>2021225452461</t>
  </si>
  <si>
    <t>2021225452462</t>
  </si>
  <si>
    <t>2021225452463</t>
  </si>
  <si>
    <t>2021225452464</t>
  </si>
  <si>
    <t>2021225452465</t>
  </si>
  <si>
    <t>2021225452466</t>
  </si>
  <si>
    <t>2021225452467</t>
  </si>
  <si>
    <t>2021225452468</t>
  </si>
  <si>
    <t>2021225452469</t>
  </si>
  <si>
    <t>20212254524610</t>
  </si>
  <si>
    <t>20212254524611</t>
  </si>
  <si>
    <t>20212254524612</t>
  </si>
  <si>
    <t>20212254524613</t>
  </si>
  <si>
    <t>20212254524614</t>
  </si>
  <si>
    <t>20212254524615</t>
  </si>
  <si>
    <t>20212254524616</t>
  </si>
  <si>
    <t>20212254524617</t>
  </si>
  <si>
    <t>20212254524618</t>
  </si>
  <si>
    <t>2021225452471</t>
  </si>
  <si>
    <t>2021225452472</t>
  </si>
  <si>
    <t>2021225452473</t>
  </si>
  <si>
    <t>2021225452474</t>
  </si>
  <si>
    <t>2021225452475</t>
  </si>
  <si>
    <t>2021225452476</t>
  </si>
  <si>
    <t>2021225452477</t>
  </si>
  <si>
    <t>2021225452478</t>
  </si>
  <si>
    <t>2021225452479</t>
  </si>
  <si>
    <t>20212254524710</t>
  </si>
  <si>
    <t>20212254524711</t>
  </si>
  <si>
    <t>20212254524712</t>
  </si>
  <si>
    <t>20212254524713</t>
  </si>
  <si>
    <t>20212254524714</t>
  </si>
  <si>
    <t>20212254524715</t>
  </si>
  <si>
    <t>20212254524716</t>
  </si>
  <si>
    <t>20212254524717</t>
  </si>
  <si>
    <t>20212254524718</t>
  </si>
  <si>
    <t>2021225452481</t>
  </si>
  <si>
    <t>2021225452482</t>
  </si>
  <si>
    <t>2021225452483</t>
  </si>
  <si>
    <t>2021225452484</t>
  </si>
  <si>
    <t>2021225452485</t>
  </si>
  <si>
    <t>2021225452486</t>
  </si>
  <si>
    <t>2021225452487</t>
  </si>
  <si>
    <t>2021225452488</t>
  </si>
  <si>
    <t>2021225452489</t>
  </si>
  <si>
    <t>20212254524810</t>
  </si>
  <si>
    <t>20212254524811</t>
  </si>
  <si>
    <t>20212254524812</t>
  </si>
  <si>
    <t>20212254524813</t>
  </si>
  <si>
    <t>20212254524814</t>
  </si>
  <si>
    <t>20212254524815</t>
  </si>
  <si>
    <t>20212254524816</t>
  </si>
  <si>
    <t>20212254524817</t>
  </si>
  <si>
    <t>20212254524818</t>
  </si>
  <si>
    <t>2021225452491</t>
  </si>
  <si>
    <t>2021225452492</t>
  </si>
  <si>
    <t>2021225452493</t>
  </si>
  <si>
    <t>2021225452494</t>
  </si>
  <si>
    <t>2021225452495</t>
  </si>
  <si>
    <t>2021225452496</t>
  </si>
  <si>
    <t>2021225452497</t>
  </si>
  <si>
    <t>2021225452498</t>
  </si>
  <si>
    <t>2021225452499</t>
  </si>
  <si>
    <t>20212254524910</t>
  </si>
  <si>
    <t>20212254524911</t>
  </si>
  <si>
    <t>20212254524912</t>
  </si>
  <si>
    <t>20212254524913</t>
  </si>
  <si>
    <t>20212254524914</t>
  </si>
  <si>
    <t>20212254524915</t>
  </si>
  <si>
    <t>20212254524916</t>
  </si>
  <si>
    <t>20212254524917</t>
  </si>
  <si>
    <t>20212254524918</t>
  </si>
  <si>
    <t>2021225452511</t>
  </si>
  <si>
    <t>2021225452521</t>
  </si>
  <si>
    <t>2021225452611</t>
  </si>
  <si>
    <t>2021225452621</t>
  </si>
  <si>
    <t>2021225452711</t>
  </si>
  <si>
    <t>2021225452721</t>
  </si>
  <si>
    <t>2021225452731</t>
  </si>
  <si>
    <t>2021225452741</t>
  </si>
  <si>
    <t>2021225452751</t>
  </si>
  <si>
    <t>2021225452761</t>
  </si>
  <si>
    <t>2021225452771</t>
  </si>
  <si>
    <t>2021225452781</t>
  </si>
  <si>
    <t>2021225452791</t>
  </si>
  <si>
    <t>20212254527101</t>
  </si>
  <si>
    <t>20212254527111</t>
  </si>
  <si>
    <t>20212254527121</t>
  </si>
  <si>
    <t>20212254527131</t>
  </si>
  <si>
    <t>20212254527141</t>
  </si>
  <si>
    <t>20212254527151</t>
  </si>
  <si>
    <t>20212254527161</t>
  </si>
  <si>
    <t>20212254527171</t>
  </si>
  <si>
    <t>20212254527181</t>
  </si>
  <si>
    <t>20212254527991</t>
  </si>
  <si>
    <t>2021225452811</t>
  </si>
  <si>
    <t>2021225452821</t>
  </si>
  <si>
    <t>2021225452831</t>
  </si>
  <si>
    <t>2021225452841</t>
  </si>
  <si>
    <t>20212254528991</t>
  </si>
  <si>
    <t>2021225452911</t>
  </si>
  <si>
    <t>2021225453011</t>
  </si>
  <si>
    <t>2021225453021</t>
  </si>
  <si>
    <t>2021225453031</t>
  </si>
  <si>
    <t>2021225453111</t>
  </si>
  <si>
    <t>2021225453121</t>
  </si>
  <si>
    <t>2021225453211</t>
  </si>
  <si>
    <t>2021225453221</t>
  </si>
  <si>
    <t>202122546111</t>
  </si>
  <si>
    <t>202122546121</t>
  </si>
  <si>
    <t>202122546211</t>
  </si>
  <si>
    <t>202122546221</t>
  </si>
  <si>
    <t>202122546231</t>
  </si>
  <si>
    <t>202122546241</t>
  </si>
  <si>
    <t>202122546251</t>
  </si>
  <si>
    <t>202122546261</t>
  </si>
  <si>
    <t>202122546271</t>
  </si>
  <si>
    <t>202122546281</t>
  </si>
  <si>
    <t>202122546291</t>
  </si>
  <si>
    <t>2021225462101</t>
  </si>
  <si>
    <t>2021225462111</t>
  </si>
  <si>
    <t>2021225462121</t>
  </si>
  <si>
    <t>2021225462131</t>
  </si>
  <si>
    <t>2021225462141</t>
  </si>
  <si>
    <t>2021225462151</t>
  </si>
  <si>
    <t>2021225462161</t>
  </si>
  <si>
    <t>2021225462171</t>
  </si>
  <si>
    <t>2021225462181</t>
  </si>
  <si>
    <t>2021225462991</t>
  </si>
  <si>
    <t>202122546311</t>
  </si>
  <si>
    <t>202122546321</t>
  </si>
  <si>
    <t>202122546331</t>
  </si>
  <si>
    <t>202122546341</t>
  </si>
  <si>
    <t>2021225463991</t>
  </si>
  <si>
    <t>202122546411</t>
  </si>
  <si>
    <t>202122546421</t>
  </si>
  <si>
    <t>202122546431</t>
  </si>
  <si>
    <t>202122546511</t>
  </si>
  <si>
    <t>202122546611</t>
  </si>
  <si>
    <t>202122546621</t>
  </si>
  <si>
    <t>202122546631</t>
  </si>
  <si>
    <t>202122546641</t>
  </si>
  <si>
    <t>2021225466991</t>
  </si>
  <si>
    <t>202122546711</t>
  </si>
  <si>
    <t>202122546721</t>
  </si>
  <si>
    <t>202122546731</t>
  </si>
  <si>
    <t>202122546741</t>
  </si>
  <si>
    <t>202122546751</t>
  </si>
  <si>
    <t>2021225467991</t>
  </si>
  <si>
    <t>202122546811</t>
  </si>
  <si>
    <t>202122546821</t>
  </si>
  <si>
    <t>202122546911</t>
  </si>
  <si>
    <t>202122546921</t>
  </si>
  <si>
    <t>202122546931</t>
  </si>
  <si>
    <t>2021225469991</t>
  </si>
  <si>
    <t>2021225461011</t>
  </si>
  <si>
    <t>2021225461021</t>
  </si>
  <si>
    <t>2021225461031</t>
  </si>
  <si>
    <t>2021225461041</t>
  </si>
  <si>
    <t>20212254610991</t>
  </si>
  <si>
    <t>2021225461111</t>
  </si>
  <si>
    <t>2021225461121</t>
  </si>
  <si>
    <t>2021225461211</t>
  </si>
  <si>
    <t>2021225461221</t>
  </si>
  <si>
    <t>2021225461311</t>
  </si>
  <si>
    <t>2021225461321</t>
  </si>
  <si>
    <t>2021225461331</t>
  </si>
  <si>
    <t>2021225461411</t>
  </si>
  <si>
    <t>2021225461531</t>
  </si>
  <si>
    <t>2021225461541</t>
  </si>
  <si>
    <t>2021225461551</t>
  </si>
  <si>
    <t>2021225461561</t>
  </si>
  <si>
    <t>2021225461571</t>
  </si>
  <si>
    <t>2021225461581</t>
  </si>
  <si>
    <t>2021225461591</t>
  </si>
  <si>
    <t>20212254615101</t>
  </si>
  <si>
    <t>20212254615111</t>
  </si>
  <si>
    <t>20212254615121</t>
  </si>
  <si>
    <t>20212254615131</t>
  </si>
  <si>
    <t>20212254615141</t>
  </si>
  <si>
    <t>20212254615151</t>
  </si>
  <si>
    <t>20212254615161</t>
  </si>
  <si>
    <t>20212254615171</t>
  </si>
  <si>
    <t>20212254615181</t>
  </si>
  <si>
    <t>20212254615191</t>
  </si>
  <si>
    <t>20212254615201</t>
  </si>
  <si>
    <t>20212254615991</t>
  </si>
  <si>
    <t>2021225461611</t>
  </si>
  <si>
    <t>2021225461612</t>
  </si>
  <si>
    <t>2021225461613</t>
  </si>
  <si>
    <t>2021225461614</t>
  </si>
  <si>
    <t>2021225461615</t>
  </si>
  <si>
    <t>2021225461616</t>
  </si>
  <si>
    <t>2021225461617</t>
  </si>
  <si>
    <t>2021225461618</t>
  </si>
  <si>
    <t>20212254616199</t>
  </si>
  <si>
    <t>2021225461621</t>
  </si>
  <si>
    <t>2021225461622</t>
  </si>
  <si>
    <t>2021225461623</t>
  </si>
  <si>
    <t>2021225461624</t>
  </si>
  <si>
    <t>2021225461625</t>
  </si>
  <si>
    <t>2021225461626</t>
  </si>
  <si>
    <t>2021225461627</t>
  </si>
  <si>
    <t>2021225461628</t>
  </si>
  <si>
    <t>20212254616299</t>
  </si>
  <si>
    <t>2021225461631</t>
  </si>
  <si>
    <t>2021225461632</t>
  </si>
  <si>
    <t>2021225461633</t>
  </si>
  <si>
    <t>2021225461634</t>
  </si>
  <si>
    <t>2021225461635</t>
  </si>
  <si>
    <t>2021225461636</t>
  </si>
  <si>
    <t>2021225461637</t>
  </si>
  <si>
    <t>2021225461638</t>
  </si>
  <si>
    <t>20212254616399</t>
  </si>
  <si>
    <t>2021225461641</t>
  </si>
  <si>
    <t>2021225461642</t>
  </si>
  <si>
    <t>2021225461643</t>
  </si>
  <si>
    <t>2021225461644</t>
  </si>
  <si>
    <t>2021225461645</t>
  </si>
  <si>
    <t>2021225461646</t>
  </si>
  <si>
    <t>2021225461647</t>
  </si>
  <si>
    <t>2021225461648</t>
  </si>
  <si>
    <t>20212254616499</t>
  </si>
  <si>
    <t>2021225461651</t>
  </si>
  <si>
    <t>2021225461652</t>
  </si>
  <si>
    <t>2021225461653</t>
  </si>
  <si>
    <t>2021225461654</t>
  </si>
  <si>
    <t>2021225461655</t>
  </si>
  <si>
    <t>2021225461656</t>
  </si>
  <si>
    <t>2021225461657</t>
  </si>
  <si>
    <t>2021225461658</t>
  </si>
  <si>
    <t>20212254616599</t>
  </si>
  <si>
    <t>20212254616991</t>
  </si>
  <si>
    <t>20212254616992</t>
  </si>
  <si>
    <t>20212254616993</t>
  </si>
  <si>
    <t>20212254616994</t>
  </si>
  <si>
    <t>20212254616995</t>
  </si>
  <si>
    <t>20212254616996</t>
  </si>
  <si>
    <t>20212254616997</t>
  </si>
  <si>
    <t>20212254616998</t>
  </si>
  <si>
    <t>202122546169999</t>
  </si>
  <si>
    <t>2021225461711</t>
  </si>
  <si>
    <t>2021225461721</t>
  </si>
  <si>
    <t>2021225461731</t>
  </si>
  <si>
    <t>2021225461741</t>
  </si>
  <si>
    <t>2021225461751</t>
  </si>
  <si>
    <t>2021225461761</t>
  </si>
  <si>
    <t>2021225461771</t>
  </si>
  <si>
    <t>20212254617991</t>
  </si>
  <si>
    <t>2021225461811</t>
  </si>
  <si>
    <t>2021225461821</t>
  </si>
  <si>
    <t>2021225461911</t>
  </si>
  <si>
    <t>2021225461921</t>
  </si>
  <si>
    <t>2021225461931</t>
  </si>
  <si>
    <t>2021225461941</t>
  </si>
  <si>
    <t>2021225461951</t>
  </si>
  <si>
    <t>2021225461961</t>
  </si>
  <si>
    <t>2021225461971</t>
  </si>
  <si>
    <t>2021225461981</t>
  </si>
  <si>
    <t>2021225461991</t>
  </si>
  <si>
    <t>20212254619101</t>
  </si>
  <si>
    <t>20212254619991</t>
  </si>
  <si>
    <t>2021225462011</t>
  </si>
  <si>
    <t>2021225462021</t>
  </si>
  <si>
    <t>2021225462031</t>
  </si>
  <si>
    <t>2021225462041</t>
  </si>
  <si>
    <t>20212254620991</t>
  </si>
  <si>
    <t>20212254621111</t>
  </si>
  <si>
    <t>20212254621211</t>
  </si>
  <si>
    <t>20212254621311</t>
  </si>
  <si>
    <t>2021225462211</t>
  </si>
  <si>
    <t>2021225462221</t>
  </si>
  <si>
    <t>20212254622991</t>
  </si>
  <si>
    <t>2021225462311</t>
  </si>
  <si>
    <t>2021225462321</t>
  </si>
  <si>
    <t>2021225462411</t>
  </si>
  <si>
    <t>2021225462412</t>
  </si>
  <si>
    <t>2021225462413</t>
  </si>
  <si>
    <t>2021225462414</t>
  </si>
  <si>
    <t>2021225462415</t>
  </si>
  <si>
    <t>2021225462416</t>
  </si>
  <si>
    <t>2021225462417</t>
  </si>
  <si>
    <t>2021225462418</t>
  </si>
  <si>
    <t>2021225462419</t>
  </si>
  <si>
    <t>20212254624110</t>
  </si>
  <si>
    <t>20212254624111</t>
  </si>
  <si>
    <t>20212254624112</t>
  </si>
  <si>
    <t>20212254624113</t>
  </si>
  <si>
    <t>20212254624114</t>
  </si>
  <si>
    <t>20212254624115</t>
  </si>
  <si>
    <t>20212254624116</t>
  </si>
  <si>
    <t>20212254624117</t>
  </si>
  <si>
    <t>20212254624118</t>
  </si>
  <si>
    <t>2021225462421</t>
  </si>
  <si>
    <t>2021225462422</t>
  </si>
  <si>
    <t>2021225462423</t>
  </si>
  <si>
    <t>2021225462424</t>
  </si>
  <si>
    <t>2021225462425</t>
  </si>
  <si>
    <t>2021225462426</t>
  </si>
  <si>
    <t>2021225462427</t>
  </si>
  <si>
    <t>2021225462428</t>
  </si>
  <si>
    <t>2021225462429</t>
  </si>
  <si>
    <t>20212254624210</t>
  </si>
  <si>
    <t>20212254624211</t>
  </si>
  <si>
    <t>20212254624212</t>
  </si>
  <si>
    <t>20212254624213</t>
  </si>
  <si>
    <t>20212254624214</t>
  </si>
  <si>
    <t>20212254624215</t>
  </si>
  <si>
    <t>20212254624216</t>
  </si>
  <si>
    <t>20212254624217</t>
  </si>
  <si>
    <t>20212254624218</t>
  </si>
  <si>
    <t>2021225462431</t>
  </si>
  <si>
    <t>2021225462432</t>
  </si>
  <si>
    <t>2021225462433</t>
  </si>
  <si>
    <t>2021225462434</t>
  </si>
  <si>
    <t>2021225462435</t>
  </si>
  <si>
    <t>2021225462436</t>
  </si>
  <si>
    <t>2021225462437</t>
  </si>
  <si>
    <t>2021225462438</t>
  </si>
  <si>
    <t>2021225462439</t>
  </si>
  <si>
    <t>20212254624310</t>
  </si>
  <si>
    <t>20212254624311</t>
  </si>
  <si>
    <t>20212254624312</t>
  </si>
  <si>
    <t>20212254624313</t>
  </si>
  <si>
    <t>20212254624314</t>
  </si>
  <si>
    <t>20212254624315</t>
  </si>
  <si>
    <t>20212254624316</t>
  </si>
  <si>
    <t>20212254624317</t>
  </si>
  <si>
    <t>20212254624318</t>
  </si>
  <si>
    <t>2021225462441</t>
  </si>
  <si>
    <t>2021225462442</t>
  </si>
  <si>
    <t>2021225462443</t>
  </si>
  <si>
    <t>2021225462444</t>
  </si>
  <si>
    <t>2021225462445</t>
  </si>
  <si>
    <t>2021225462446</t>
  </si>
  <si>
    <t>2021225462447</t>
  </si>
  <si>
    <t>2021225462448</t>
  </si>
  <si>
    <t>2021225462449</t>
  </si>
  <si>
    <t>20212254624410</t>
  </si>
  <si>
    <t>20212254624411</t>
  </si>
  <si>
    <t>20212254624412</t>
  </si>
  <si>
    <t>20212254624413</t>
  </si>
  <si>
    <t>20212254624414</t>
  </si>
  <si>
    <t>20212254624415</t>
  </si>
  <si>
    <t>20212254624416</t>
  </si>
  <si>
    <t>20212254624417</t>
  </si>
  <si>
    <t>20212254624418</t>
  </si>
  <si>
    <t>2021225462451</t>
  </si>
  <si>
    <t>2021225462452</t>
  </si>
  <si>
    <t>2021225462453</t>
  </si>
  <si>
    <t>2021225462454</t>
  </si>
  <si>
    <t>2021225462455</t>
  </si>
  <si>
    <t>2021225462456</t>
  </si>
  <si>
    <t>2021225462457</t>
  </si>
  <si>
    <t>2021225462458</t>
  </si>
  <si>
    <t>2021225462459</t>
  </si>
  <si>
    <t>20212254624510</t>
  </si>
  <si>
    <t>20212254624511</t>
  </si>
  <si>
    <t>20212254624512</t>
  </si>
  <si>
    <t>20212254624513</t>
  </si>
  <si>
    <t>20212254624514</t>
  </si>
  <si>
    <t>20212254624515</t>
  </si>
  <si>
    <t>20212254624516</t>
  </si>
  <si>
    <t>20212254624517</t>
  </si>
  <si>
    <t>20212254624518</t>
  </si>
  <si>
    <t>2021225462461</t>
  </si>
  <si>
    <t>2021225462462</t>
  </si>
  <si>
    <t>2021225462463</t>
  </si>
  <si>
    <t>2021225462464</t>
  </si>
  <si>
    <t>2021225462465</t>
  </si>
  <si>
    <t>2021225462466</t>
  </si>
  <si>
    <t>2021225462467</t>
  </si>
  <si>
    <t>2021225462468</t>
  </si>
  <si>
    <t>2021225462469</t>
  </si>
  <si>
    <t>20212254624610</t>
  </si>
  <si>
    <t>20212254624611</t>
  </si>
  <si>
    <t>20212254624612</t>
  </si>
  <si>
    <t>20212254624613</t>
  </si>
  <si>
    <t>20212254624614</t>
  </si>
  <si>
    <t>20212254624615</t>
  </si>
  <si>
    <t>20212254624616</t>
  </si>
  <si>
    <t>20212254624617</t>
  </si>
  <si>
    <t>20212254624618</t>
  </si>
  <si>
    <t>2021225462471</t>
  </si>
  <si>
    <t>2021225462472</t>
  </si>
  <si>
    <t>2021225462473</t>
  </si>
  <si>
    <t>2021225462474</t>
  </si>
  <si>
    <t>2021225462475</t>
  </si>
  <si>
    <t>2021225462476</t>
  </si>
  <si>
    <t>2021225462477</t>
  </si>
  <si>
    <t>2021225462478</t>
  </si>
  <si>
    <t>2021225462479</t>
  </si>
  <si>
    <t>20212254624710</t>
  </si>
  <si>
    <t>20212254624711</t>
  </si>
  <si>
    <t>20212254624712</t>
  </si>
  <si>
    <t>20212254624713</t>
  </si>
  <si>
    <t>20212254624714</t>
  </si>
  <si>
    <t>20212254624715</t>
  </si>
  <si>
    <t>20212254624716</t>
  </si>
  <si>
    <t>20212254624717</t>
  </si>
  <si>
    <t>20212254624718</t>
  </si>
  <si>
    <t>2021225462481</t>
  </si>
  <si>
    <t>2021225462482</t>
  </si>
  <si>
    <t>2021225462483</t>
  </si>
  <si>
    <t>2021225462484</t>
  </si>
  <si>
    <t>2021225462485</t>
  </si>
  <si>
    <t>2021225462486</t>
  </si>
  <si>
    <t>2021225462487</t>
  </si>
  <si>
    <t>2021225462488</t>
  </si>
  <si>
    <t>2021225462489</t>
  </si>
  <si>
    <t>20212254624810</t>
  </si>
  <si>
    <t>20212254624811</t>
  </si>
  <si>
    <t>20212254624812</t>
  </si>
  <si>
    <t>20212254624813</t>
  </si>
  <si>
    <t>20212254624814</t>
  </si>
  <si>
    <t>20212254624815</t>
  </si>
  <si>
    <t>20212254624816</t>
  </si>
  <si>
    <t>20212254624817</t>
  </si>
  <si>
    <t>20212254624818</t>
  </si>
  <si>
    <t>2021225462491</t>
  </si>
  <si>
    <t>2021225462492</t>
  </si>
  <si>
    <t>2021225462493</t>
  </si>
  <si>
    <t>2021225462494</t>
  </si>
  <si>
    <t>2021225462495</t>
  </si>
  <si>
    <t>2021225462496</t>
  </si>
  <si>
    <t>2021225462497</t>
  </si>
  <si>
    <t>2021225462498</t>
  </si>
  <si>
    <t>2021225462499</t>
  </si>
  <si>
    <t>20212254624910</t>
  </si>
  <si>
    <t>20212254624911</t>
  </si>
  <si>
    <t>20212254624912</t>
  </si>
  <si>
    <t>20212254624913</t>
  </si>
  <si>
    <t>20212254624914</t>
  </si>
  <si>
    <t>20212254624915</t>
  </si>
  <si>
    <t>20212254624916</t>
  </si>
  <si>
    <t>20212254624917</t>
  </si>
  <si>
    <t>20212254624918</t>
  </si>
  <si>
    <t>2021225462511</t>
  </si>
  <si>
    <t>2021225462521</t>
  </si>
  <si>
    <t>2021225462611</t>
  </si>
  <si>
    <t>2021225462621</t>
  </si>
  <si>
    <t>2021225462711</t>
  </si>
  <si>
    <t>2021225462721</t>
  </si>
  <si>
    <t>2021225462731</t>
  </si>
  <si>
    <t>2021225462741</t>
  </si>
  <si>
    <t>2021225462751</t>
  </si>
  <si>
    <t>2021225462761</t>
  </si>
  <si>
    <t>2021225462771</t>
  </si>
  <si>
    <t>2021225462781</t>
  </si>
  <si>
    <t>2021225462791</t>
  </si>
  <si>
    <t>20212254627101</t>
  </si>
  <si>
    <t>20212254627111</t>
  </si>
  <si>
    <t>20212254627121</t>
  </si>
  <si>
    <t>20212254627131</t>
  </si>
  <si>
    <t>20212254627141</t>
  </si>
  <si>
    <t>20212254627151</t>
  </si>
  <si>
    <t>20212254627161</t>
  </si>
  <si>
    <t>20212254627171</t>
  </si>
  <si>
    <t>20212254627181</t>
  </si>
  <si>
    <t>20212254627991</t>
  </si>
  <si>
    <t>2021225462811</t>
  </si>
  <si>
    <t>2021225462821</t>
  </si>
  <si>
    <t>2021225462831</t>
  </si>
  <si>
    <t>2021225462841</t>
  </si>
  <si>
    <t>20212254628991</t>
  </si>
  <si>
    <t>2021225462911</t>
  </si>
  <si>
    <t>2021225463011</t>
  </si>
  <si>
    <t>2021225463021</t>
  </si>
  <si>
    <t>2021225463031</t>
  </si>
  <si>
    <t>2021225463111</t>
  </si>
  <si>
    <t>2021225463121</t>
  </si>
  <si>
    <t>2021225463211</t>
  </si>
  <si>
    <t>2021225463221</t>
  </si>
  <si>
    <t>202122548111</t>
  </si>
  <si>
    <t>202122548121</t>
  </si>
  <si>
    <t>202122548211</t>
  </si>
  <si>
    <t>202122548221</t>
  </si>
  <si>
    <t>202122548231</t>
  </si>
  <si>
    <t>202122548241</t>
  </si>
  <si>
    <t>202122548251</t>
  </si>
  <si>
    <t>202122548261</t>
  </si>
  <si>
    <t>202122548271</t>
  </si>
  <si>
    <t>202122548281</t>
  </si>
  <si>
    <t>202122548291</t>
  </si>
  <si>
    <t>2021225482101</t>
  </si>
  <si>
    <t>2021225482111</t>
  </si>
  <si>
    <t>2021225482121</t>
  </si>
  <si>
    <t>2021225482131</t>
  </si>
  <si>
    <t>2021225482141</t>
  </si>
  <si>
    <t>2021225482151</t>
  </si>
  <si>
    <t>2021225482161</t>
  </si>
  <si>
    <t>2021225482171</t>
  </si>
  <si>
    <t>2021225482181</t>
  </si>
  <si>
    <t>2021225482991</t>
  </si>
  <si>
    <t>202122548311</t>
  </si>
  <si>
    <t>202122548321</t>
  </si>
  <si>
    <t>202122548331</t>
  </si>
  <si>
    <t>202122548341</t>
  </si>
  <si>
    <t>2021225483991</t>
  </si>
  <si>
    <t>202122548411</t>
  </si>
  <si>
    <t>202122548421</t>
  </si>
  <si>
    <t>202122548431</t>
  </si>
  <si>
    <t>202122548511</t>
  </si>
  <si>
    <t>202122548611</t>
  </si>
  <si>
    <t>202122548621</t>
  </si>
  <si>
    <t>202122548631</t>
  </si>
  <si>
    <t>202122548641</t>
  </si>
  <si>
    <t>2021225486991</t>
  </si>
  <si>
    <t>202122548711</t>
  </si>
  <si>
    <t>202122548721</t>
  </si>
  <si>
    <t>202122548731</t>
  </si>
  <si>
    <t>202122548741</t>
  </si>
  <si>
    <t>202122548751</t>
  </si>
  <si>
    <t>2021225487991</t>
  </si>
  <si>
    <t>202122548811</t>
  </si>
  <si>
    <t>202122548821</t>
  </si>
  <si>
    <t>202122548911</t>
  </si>
  <si>
    <t>202122548921</t>
  </si>
  <si>
    <t>202122548931</t>
  </si>
  <si>
    <t>2021225489991</t>
  </si>
  <si>
    <t>2021225481011</t>
  </si>
  <si>
    <t>2021225481021</t>
  </si>
  <si>
    <t>2021225481031</t>
  </si>
  <si>
    <t>2021225481041</t>
  </si>
  <si>
    <t>20212254810991</t>
  </si>
  <si>
    <t>2021225481111</t>
  </si>
  <si>
    <t>2021225481121</t>
  </si>
  <si>
    <t>2021225481211</t>
  </si>
  <si>
    <t>2021225481221</t>
  </si>
  <si>
    <t>2021225481311</t>
  </si>
  <si>
    <t>2021225481321</t>
  </si>
  <si>
    <t>2021225481331</t>
  </si>
  <si>
    <t>2021225481411</t>
  </si>
  <si>
    <t>2021225481531</t>
  </si>
  <si>
    <t>2021225481541</t>
  </si>
  <si>
    <t>2021225481551</t>
  </si>
  <si>
    <t>2021225481561</t>
  </si>
  <si>
    <t>2021225481571</t>
  </si>
  <si>
    <t>2021225481581</t>
  </si>
  <si>
    <t>2021225481591</t>
  </si>
  <si>
    <t>20212254815101</t>
  </si>
  <si>
    <t>20212254815111</t>
  </si>
  <si>
    <t>20212254815121</t>
  </si>
  <si>
    <t>20212254815131</t>
  </si>
  <si>
    <t>20212254815141</t>
  </si>
  <si>
    <t>20212254815151</t>
  </si>
  <si>
    <t>20212254815161</t>
  </si>
  <si>
    <t>20212254815171</t>
  </si>
  <si>
    <t>20212254815181</t>
  </si>
  <si>
    <t>20212254815191</t>
  </si>
  <si>
    <t>20212254815201</t>
  </si>
  <si>
    <t>20212254815991</t>
  </si>
  <si>
    <t>2021225481611</t>
  </si>
  <si>
    <t>2021225481612</t>
  </si>
  <si>
    <t>2021225481613</t>
  </si>
  <si>
    <t>2021225481614</t>
  </si>
  <si>
    <t>2021225481615</t>
  </si>
  <si>
    <t>2021225481616</t>
  </si>
  <si>
    <t>2021225481617</t>
  </si>
  <si>
    <t>2021225481618</t>
  </si>
  <si>
    <t>20212254816199</t>
  </si>
  <si>
    <t>2021225481621</t>
  </si>
  <si>
    <t>2021225481622</t>
  </si>
  <si>
    <t>2021225481623</t>
  </si>
  <si>
    <t>2021225481624</t>
  </si>
  <si>
    <t>2021225481625</t>
  </si>
  <si>
    <t>2021225481626</t>
  </si>
  <si>
    <t>2021225481627</t>
  </si>
  <si>
    <t>2021225481628</t>
  </si>
  <si>
    <t>20212254816299</t>
  </si>
  <si>
    <t>2021225481631</t>
  </si>
  <si>
    <t>2021225481632</t>
  </si>
  <si>
    <t>2021225481633</t>
  </si>
  <si>
    <t>2021225481634</t>
  </si>
  <si>
    <t>2021225481635</t>
  </si>
  <si>
    <t>2021225481636</t>
  </si>
  <si>
    <t>2021225481637</t>
  </si>
  <si>
    <t>2021225481638</t>
  </si>
  <si>
    <t>20212254816399</t>
  </si>
  <si>
    <t>2021225481641</t>
  </si>
  <si>
    <t>2021225481642</t>
  </si>
  <si>
    <t>2021225481643</t>
  </si>
  <si>
    <t>2021225481644</t>
  </si>
  <si>
    <t>2021225481645</t>
  </si>
  <si>
    <t>2021225481646</t>
  </si>
  <si>
    <t>2021225481647</t>
  </si>
  <si>
    <t>2021225481648</t>
  </si>
  <si>
    <t>20212254816499</t>
  </si>
  <si>
    <t>2021225481651</t>
  </si>
  <si>
    <t>2021225481652</t>
  </si>
  <si>
    <t>2021225481653</t>
  </si>
  <si>
    <t>2021225481654</t>
  </si>
  <si>
    <t>2021225481655</t>
  </si>
  <si>
    <t>2021225481656</t>
  </si>
  <si>
    <t>2021225481657</t>
  </si>
  <si>
    <t>2021225481658</t>
  </si>
  <si>
    <t>20212254816599</t>
  </si>
  <si>
    <t>20212254816991</t>
  </si>
  <si>
    <t>20212254816992</t>
  </si>
  <si>
    <t>20212254816993</t>
  </si>
  <si>
    <t>20212254816994</t>
  </si>
  <si>
    <t>20212254816995</t>
  </si>
  <si>
    <t>20212254816996</t>
  </si>
  <si>
    <t>20212254816997</t>
  </si>
  <si>
    <t>20212254816998</t>
  </si>
  <si>
    <t>202122548169999</t>
  </si>
  <si>
    <t>2021225481711</t>
  </si>
  <si>
    <t>2021225481721</t>
  </si>
  <si>
    <t>2021225481731</t>
  </si>
  <si>
    <t>2021225481741</t>
  </si>
  <si>
    <t>2021225481751</t>
  </si>
  <si>
    <t>2021225481761</t>
  </si>
  <si>
    <t>2021225481771</t>
  </si>
  <si>
    <t>20212254817991</t>
  </si>
  <si>
    <t>2021225481811</t>
  </si>
  <si>
    <t>2021225481821</t>
  </si>
  <si>
    <t>2021225481911</t>
  </si>
  <si>
    <t>2021225481921</t>
  </si>
  <si>
    <t>2021225481931</t>
  </si>
  <si>
    <t>2021225481941</t>
  </si>
  <si>
    <t>2021225481951</t>
  </si>
  <si>
    <t>2021225481961</t>
  </si>
  <si>
    <t>2021225481971</t>
  </si>
  <si>
    <t>2021225481981</t>
  </si>
  <si>
    <t>2021225481991</t>
  </si>
  <si>
    <t>20212254819101</t>
  </si>
  <si>
    <t>20212254819991</t>
  </si>
  <si>
    <t>2021225482011</t>
  </si>
  <si>
    <t>2021225482021</t>
  </si>
  <si>
    <t>2021225482031</t>
  </si>
  <si>
    <t>2021225482041</t>
  </si>
  <si>
    <t>20212254820991</t>
  </si>
  <si>
    <t>20212254821111</t>
  </si>
  <si>
    <t>20212254821211</t>
  </si>
  <si>
    <t>20212254821311</t>
  </si>
  <si>
    <t>2021225482211</t>
  </si>
  <si>
    <t>2021225482221</t>
  </si>
  <si>
    <t>20212254822991</t>
  </si>
  <si>
    <t>2021225482311</t>
  </si>
  <si>
    <t>2021225482321</t>
  </si>
  <si>
    <t>2021225482411</t>
  </si>
  <si>
    <t>2021225482412</t>
  </si>
  <si>
    <t>2021225482413</t>
  </si>
  <si>
    <t>2021225482414</t>
  </si>
  <si>
    <t>2021225482415</t>
  </si>
  <si>
    <t>2021225482416</t>
  </si>
  <si>
    <t>2021225482417</t>
  </si>
  <si>
    <t>2021225482418</t>
  </si>
  <si>
    <t>2021225482419</t>
  </si>
  <si>
    <t>20212254824110</t>
  </si>
  <si>
    <t>20212254824111</t>
  </si>
  <si>
    <t>20212254824112</t>
  </si>
  <si>
    <t>20212254824113</t>
  </si>
  <si>
    <t>20212254824114</t>
  </si>
  <si>
    <t>20212254824115</t>
  </si>
  <si>
    <t>20212254824116</t>
  </si>
  <si>
    <t>20212254824117</t>
  </si>
  <si>
    <t>20212254824118</t>
  </si>
  <si>
    <t>2021225482421</t>
  </si>
  <si>
    <t>2021225482422</t>
  </si>
  <si>
    <t>2021225482423</t>
  </si>
  <si>
    <t>2021225482424</t>
  </si>
  <si>
    <t>2021225482425</t>
  </si>
  <si>
    <t>2021225482426</t>
  </si>
  <si>
    <t>2021225482427</t>
  </si>
  <si>
    <t>2021225482428</t>
  </si>
  <si>
    <t>2021225482429</t>
  </si>
  <si>
    <t>20212254824210</t>
  </si>
  <si>
    <t>20212254824211</t>
  </si>
  <si>
    <t>20212254824212</t>
  </si>
  <si>
    <t>20212254824213</t>
  </si>
  <si>
    <t>20212254824214</t>
  </si>
  <si>
    <t>20212254824215</t>
  </si>
  <si>
    <t>20212254824216</t>
  </si>
  <si>
    <t>20212254824217</t>
  </si>
  <si>
    <t>20212254824218</t>
  </si>
  <si>
    <t>2021225482431</t>
  </si>
  <si>
    <t>2021225482432</t>
  </si>
  <si>
    <t>2021225482433</t>
  </si>
  <si>
    <t>2021225482434</t>
  </si>
  <si>
    <t>2021225482435</t>
  </si>
  <si>
    <t>2021225482436</t>
  </si>
  <si>
    <t>2021225482437</t>
  </si>
  <si>
    <t>2021225482438</t>
  </si>
  <si>
    <t>2021225482439</t>
  </si>
  <si>
    <t>20212254824310</t>
  </si>
  <si>
    <t>20212254824311</t>
  </si>
  <si>
    <t>20212254824312</t>
  </si>
  <si>
    <t>20212254824313</t>
  </si>
  <si>
    <t>20212254824314</t>
  </si>
  <si>
    <t>20212254824315</t>
  </si>
  <si>
    <t>20212254824316</t>
  </si>
  <si>
    <t>20212254824317</t>
  </si>
  <si>
    <t>20212254824318</t>
  </si>
  <si>
    <t>2021225482441</t>
  </si>
  <si>
    <t>2021225482442</t>
  </si>
  <si>
    <t>2021225482443</t>
  </si>
  <si>
    <t>2021225482444</t>
  </si>
  <si>
    <t>2021225482445</t>
  </si>
  <si>
    <t>2021225482446</t>
  </si>
  <si>
    <t>2021225482447</t>
  </si>
  <si>
    <t>2021225482448</t>
  </si>
  <si>
    <t>2021225482449</t>
  </si>
  <si>
    <t>20212254824410</t>
  </si>
  <si>
    <t>20212254824411</t>
  </si>
  <si>
    <t>20212254824412</t>
  </si>
  <si>
    <t>20212254824413</t>
  </si>
  <si>
    <t>20212254824414</t>
  </si>
  <si>
    <t>20212254824415</t>
  </si>
  <si>
    <t>20212254824416</t>
  </si>
  <si>
    <t>20212254824417</t>
  </si>
  <si>
    <t>20212254824418</t>
  </si>
  <si>
    <t>2021225482451</t>
  </si>
  <si>
    <t>2021225482452</t>
  </si>
  <si>
    <t>2021225482453</t>
  </si>
  <si>
    <t>2021225482454</t>
  </si>
  <si>
    <t>2021225482455</t>
  </si>
  <si>
    <t>2021225482456</t>
  </si>
  <si>
    <t>2021225482457</t>
  </si>
  <si>
    <t>2021225482458</t>
  </si>
  <si>
    <t>2021225482459</t>
  </si>
  <si>
    <t>20212254824510</t>
  </si>
  <si>
    <t>20212254824511</t>
  </si>
  <si>
    <t>20212254824512</t>
  </si>
  <si>
    <t>20212254824513</t>
  </si>
  <si>
    <t>20212254824514</t>
  </si>
  <si>
    <t>20212254824515</t>
  </si>
  <si>
    <t>20212254824516</t>
  </si>
  <si>
    <t>20212254824517</t>
  </si>
  <si>
    <t>20212254824518</t>
  </si>
  <si>
    <t>2021225482461</t>
  </si>
  <si>
    <t>2021225482462</t>
  </si>
  <si>
    <t>2021225482463</t>
  </si>
  <si>
    <t>2021225482464</t>
  </si>
  <si>
    <t>2021225482465</t>
  </si>
  <si>
    <t>2021225482466</t>
  </si>
  <si>
    <t>2021225482467</t>
  </si>
  <si>
    <t>2021225482468</t>
  </si>
  <si>
    <t>2021225482469</t>
  </si>
  <si>
    <t>20212254824610</t>
  </si>
  <si>
    <t>20212254824611</t>
  </si>
  <si>
    <t>20212254824612</t>
  </si>
  <si>
    <t>20212254824613</t>
  </si>
  <si>
    <t>20212254824614</t>
  </si>
  <si>
    <t>20212254824615</t>
  </si>
  <si>
    <t>20212254824616</t>
  </si>
  <si>
    <t>20212254824617</t>
  </si>
  <si>
    <t>20212254824618</t>
  </si>
  <si>
    <t>2021225482471</t>
  </si>
  <si>
    <t>2021225482472</t>
  </si>
  <si>
    <t>2021225482473</t>
  </si>
  <si>
    <t>2021225482474</t>
  </si>
  <si>
    <t>2021225482475</t>
  </si>
  <si>
    <t>2021225482476</t>
  </si>
  <si>
    <t>2021225482477</t>
  </si>
  <si>
    <t>2021225482478</t>
  </si>
  <si>
    <t>2021225482479</t>
  </si>
  <si>
    <t>20212254824710</t>
  </si>
  <si>
    <t>20212254824711</t>
  </si>
  <si>
    <t>20212254824712</t>
  </si>
  <si>
    <t>20212254824713</t>
  </si>
  <si>
    <t>20212254824714</t>
  </si>
  <si>
    <t>20212254824715</t>
  </si>
  <si>
    <t>20212254824716</t>
  </si>
  <si>
    <t>20212254824717</t>
  </si>
  <si>
    <t>20212254824718</t>
  </si>
  <si>
    <t>2021225482481</t>
  </si>
  <si>
    <t>2021225482482</t>
  </si>
  <si>
    <t>2021225482483</t>
  </si>
  <si>
    <t>2021225482484</t>
  </si>
  <si>
    <t>2021225482485</t>
  </si>
  <si>
    <t>2021225482486</t>
  </si>
  <si>
    <t>2021225482487</t>
  </si>
  <si>
    <t>2021225482488</t>
  </si>
  <si>
    <t>2021225482489</t>
  </si>
  <si>
    <t>20212254824810</t>
  </si>
  <si>
    <t>20212254824811</t>
  </si>
  <si>
    <t>20212254824812</t>
  </si>
  <si>
    <t>20212254824813</t>
  </si>
  <si>
    <t>20212254824814</t>
  </si>
  <si>
    <t>20212254824815</t>
  </si>
  <si>
    <t>20212254824816</t>
  </si>
  <si>
    <t>20212254824817</t>
  </si>
  <si>
    <t>20212254824818</t>
  </si>
  <si>
    <t>2021225482491</t>
  </si>
  <si>
    <t>2021225482492</t>
  </si>
  <si>
    <t>2021225482493</t>
  </si>
  <si>
    <t>2021225482494</t>
  </si>
  <si>
    <t>2021225482495</t>
  </si>
  <si>
    <t>2021225482496</t>
  </si>
  <si>
    <t>2021225482497</t>
  </si>
  <si>
    <t>2021225482498</t>
  </si>
  <si>
    <t>2021225482499</t>
  </si>
  <si>
    <t>20212254824910</t>
  </si>
  <si>
    <t>20212254824911</t>
  </si>
  <si>
    <t>20212254824912</t>
  </si>
  <si>
    <t>20212254824913</t>
  </si>
  <si>
    <t>20212254824914</t>
  </si>
  <si>
    <t>20212254824915</t>
  </si>
  <si>
    <t>20212254824916</t>
  </si>
  <si>
    <t>20212254824917</t>
  </si>
  <si>
    <t>20212254824918</t>
  </si>
  <si>
    <t>2021225482511</t>
  </si>
  <si>
    <t>2021225482521</t>
  </si>
  <si>
    <t>2021225482611</t>
  </si>
  <si>
    <t>2021225482621</t>
  </si>
  <si>
    <t>2021225482711</t>
  </si>
  <si>
    <t>2021225482721</t>
  </si>
  <si>
    <t>2021225482731</t>
  </si>
  <si>
    <t>2021225482741</t>
  </si>
  <si>
    <t>2021225482751</t>
  </si>
  <si>
    <t>2021225482761</t>
  </si>
  <si>
    <t>2021225482771</t>
  </si>
  <si>
    <t>2021225482781</t>
  </si>
  <si>
    <t>2021225482791</t>
  </si>
  <si>
    <t>20212254827101</t>
  </si>
  <si>
    <t>20212254827111</t>
  </si>
  <si>
    <t>20212254827121</t>
  </si>
  <si>
    <t>20212254827131</t>
  </si>
  <si>
    <t>20212254827141</t>
  </si>
  <si>
    <t>20212254827151</t>
  </si>
  <si>
    <t>20212254827161</t>
  </si>
  <si>
    <t>20212254827171</t>
  </si>
  <si>
    <t>20212254827181</t>
  </si>
  <si>
    <t>20212254827991</t>
  </si>
  <si>
    <t>2021225482811</t>
  </si>
  <si>
    <t>2021225482821</t>
  </si>
  <si>
    <t>2021225482831</t>
  </si>
  <si>
    <t>2021225482841</t>
  </si>
  <si>
    <t>20212254828991</t>
  </si>
  <si>
    <t>2021225482911</t>
  </si>
  <si>
    <t>2021225483011</t>
  </si>
  <si>
    <t>2021225483021</t>
  </si>
  <si>
    <t>2021225483031</t>
  </si>
  <si>
    <t>2021225483111</t>
  </si>
  <si>
    <t>2021225483121</t>
  </si>
  <si>
    <t>2021225483211</t>
  </si>
  <si>
    <t>2021225483221</t>
  </si>
  <si>
    <t>202122550111</t>
  </si>
  <si>
    <t>202122550121</t>
  </si>
  <si>
    <t>202122550211</t>
  </si>
  <si>
    <t>202122550221</t>
  </si>
  <si>
    <t>202122550231</t>
  </si>
  <si>
    <t>202122550241</t>
  </si>
  <si>
    <t>202122550251</t>
  </si>
  <si>
    <t>202122550261</t>
  </si>
  <si>
    <t>202122550271</t>
  </si>
  <si>
    <t>202122550281</t>
  </si>
  <si>
    <t>202122550291</t>
  </si>
  <si>
    <t>2021225502101</t>
  </si>
  <si>
    <t>2021225502111</t>
  </si>
  <si>
    <t>2021225502121</t>
  </si>
  <si>
    <t>2021225502131</t>
  </si>
  <si>
    <t>2021225502141</t>
  </si>
  <si>
    <t>2021225502151</t>
  </si>
  <si>
    <t>2021225502161</t>
  </si>
  <si>
    <t>2021225502171</t>
  </si>
  <si>
    <t>2021225502181</t>
  </si>
  <si>
    <t>2021225502991</t>
  </si>
  <si>
    <t>202122550311</t>
  </si>
  <si>
    <t>202122550321</t>
  </si>
  <si>
    <t>202122550331</t>
  </si>
  <si>
    <t>202122550341</t>
  </si>
  <si>
    <t>2021225503991</t>
  </si>
  <si>
    <t>202122550411</t>
  </si>
  <si>
    <t>202122550421</t>
  </si>
  <si>
    <t>202122550431</t>
  </si>
  <si>
    <t>202122550511</t>
  </si>
  <si>
    <t>202122550611</t>
  </si>
  <si>
    <t>202122550621</t>
  </si>
  <si>
    <t>202122550631</t>
  </si>
  <si>
    <t>202122550641</t>
  </si>
  <si>
    <t>2021225506991</t>
  </si>
  <si>
    <t>202122550711</t>
  </si>
  <si>
    <t>202122550721</t>
  </si>
  <si>
    <t>202122550731</t>
  </si>
  <si>
    <t>202122550741</t>
  </si>
  <si>
    <t>202122550751</t>
  </si>
  <si>
    <t>2021225507991</t>
  </si>
  <si>
    <t>202122550811</t>
  </si>
  <si>
    <t>202122550821</t>
  </si>
  <si>
    <t>202122550911</t>
  </si>
  <si>
    <t>202122550921</t>
  </si>
  <si>
    <t>202122550931</t>
  </si>
  <si>
    <t>2021225509991</t>
  </si>
  <si>
    <t>2021225501011</t>
  </si>
  <si>
    <t>2021225501021</t>
  </si>
  <si>
    <t>2021225501031</t>
  </si>
  <si>
    <t>2021225501041</t>
  </si>
  <si>
    <t>20212255010991</t>
  </si>
  <si>
    <t>2021225501111</t>
  </si>
  <si>
    <t>2021225501121</t>
  </si>
  <si>
    <t>2021225501211</t>
  </si>
  <si>
    <t>2021225501221</t>
  </si>
  <si>
    <t>2021225501311</t>
  </si>
  <si>
    <t>2021225501321</t>
  </si>
  <si>
    <t>2021225501331</t>
  </si>
  <si>
    <t>2021225501411</t>
  </si>
  <si>
    <t>2021225501531</t>
  </si>
  <si>
    <t>2021225501541</t>
  </si>
  <si>
    <t>2021225501551</t>
  </si>
  <si>
    <t>2021225501561</t>
  </si>
  <si>
    <t>2021225501571</t>
  </si>
  <si>
    <t>2021225501581</t>
  </si>
  <si>
    <t>2021225501591</t>
  </si>
  <si>
    <t>20212255015101</t>
  </si>
  <si>
    <t>20212255015111</t>
  </si>
  <si>
    <t>20212255015121</t>
  </si>
  <si>
    <t>20212255015131</t>
  </si>
  <si>
    <t>20212255015141</t>
  </si>
  <si>
    <t>20212255015151</t>
  </si>
  <si>
    <t>20212255015161</t>
  </si>
  <si>
    <t>20212255015171</t>
  </si>
  <si>
    <t>20212255015181</t>
  </si>
  <si>
    <t>20212255015191</t>
  </si>
  <si>
    <t>20212255015201</t>
  </si>
  <si>
    <t>20212255015991</t>
  </si>
  <si>
    <t>2021225501611</t>
  </si>
  <si>
    <t>2021225501612</t>
  </si>
  <si>
    <t>2021225501613</t>
  </si>
  <si>
    <t>2021225501614</t>
  </si>
  <si>
    <t>2021225501615</t>
  </si>
  <si>
    <t>2021225501616</t>
  </si>
  <si>
    <t>2021225501617</t>
  </si>
  <si>
    <t>2021225501618</t>
  </si>
  <si>
    <t>20212255016199</t>
  </si>
  <si>
    <t>2021225501621</t>
  </si>
  <si>
    <t>2021225501622</t>
  </si>
  <si>
    <t>2021225501623</t>
  </si>
  <si>
    <t>2021225501624</t>
  </si>
  <si>
    <t>2021225501625</t>
  </si>
  <si>
    <t>2021225501626</t>
  </si>
  <si>
    <t>2021225501627</t>
  </si>
  <si>
    <t>2021225501628</t>
  </si>
  <si>
    <t>20212255016299</t>
  </si>
  <si>
    <t>2021225501631</t>
  </si>
  <si>
    <t>2021225501632</t>
  </si>
  <si>
    <t>2021225501633</t>
  </si>
  <si>
    <t>2021225501634</t>
  </si>
  <si>
    <t>2021225501635</t>
  </si>
  <si>
    <t>2021225501636</t>
  </si>
  <si>
    <t>2021225501637</t>
  </si>
  <si>
    <t>2021225501638</t>
  </si>
  <si>
    <t>20212255016399</t>
  </si>
  <si>
    <t>2021225501641</t>
  </si>
  <si>
    <t>2021225501642</t>
  </si>
  <si>
    <t>2021225501643</t>
  </si>
  <si>
    <t>2021225501644</t>
  </si>
  <si>
    <t>2021225501645</t>
  </si>
  <si>
    <t>2021225501646</t>
  </si>
  <si>
    <t>2021225501647</t>
  </si>
  <si>
    <t>2021225501648</t>
  </si>
  <si>
    <t>20212255016499</t>
  </si>
  <si>
    <t>2021225501651</t>
  </si>
  <si>
    <t>2021225501652</t>
  </si>
  <si>
    <t>2021225501653</t>
  </si>
  <si>
    <t>2021225501654</t>
  </si>
  <si>
    <t>2021225501655</t>
  </si>
  <si>
    <t>2021225501656</t>
  </si>
  <si>
    <t>2021225501657</t>
  </si>
  <si>
    <t>2021225501658</t>
  </si>
  <si>
    <t>20212255016599</t>
  </si>
  <si>
    <t>20212255016991</t>
  </si>
  <si>
    <t>20212255016992</t>
  </si>
  <si>
    <t>20212255016993</t>
  </si>
  <si>
    <t>20212255016994</t>
  </si>
  <si>
    <t>20212255016995</t>
  </si>
  <si>
    <t>20212255016996</t>
  </si>
  <si>
    <t>20212255016997</t>
  </si>
  <si>
    <t>20212255016998</t>
  </si>
  <si>
    <t>202122550169999</t>
  </si>
  <si>
    <t>2021225501711</t>
  </si>
  <si>
    <t>2021225501721</t>
  </si>
  <si>
    <t>2021225501731</t>
  </si>
  <si>
    <t>2021225501741</t>
  </si>
  <si>
    <t>2021225501751</t>
  </si>
  <si>
    <t>2021225501761</t>
  </si>
  <si>
    <t>2021225501771</t>
  </si>
  <si>
    <t>20212255017991</t>
  </si>
  <si>
    <t>2021225501811</t>
  </si>
  <si>
    <t>2021225501821</t>
  </si>
  <si>
    <t>2021225501911</t>
  </si>
  <si>
    <t>2021225501921</t>
  </si>
  <si>
    <t>2021225501931</t>
  </si>
  <si>
    <t>2021225501941</t>
  </si>
  <si>
    <t>2021225501951</t>
  </si>
  <si>
    <t>2021225501961</t>
  </si>
  <si>
    <t>2021225501971</t>
  </si>
  <si>
    <t>2021225501981</t>
  </si>
  <si>
    <t>2021225501991</t>
  </si>
  <si>
    <t>20212255019101</t>
  </si>
  <si>
    <t>20212255019991</t>
  </si>
  <si>
    <t>2021225502011</t>
  </si>
  <si>
    <t>2021225502021</t>
  </si>
  <si>
    <t>2021225502031</t>
  </si>
  <si>
    <t>2021225502041</t>
  </si>
  <si>
    <t>20212255020991</t>
  </si>
  <si>
    <t>20212255021111</t>
  </si>
  <si>
    <t>20212255021211</t>
  </si>
  <si>
    <t>20212255021311</t>
  </si>
  <si>
    <t>2021225502211</t>
  </si>
  <si>
    <t>2021225502221</t>
  </si>
  <si>
    <t>20212255022991</t>
  </si>
  <si>
    <t>2021225502311</t>
  </si>
  <si>
    <t>2021225502321</t>
  </si>
  <si>
    <t>2021225502411</t>
  </si>
  <si>
    <t>2021225502412</t>
  </si>
  <si>
    <t>2021225502413</t>
  </si>
  <si>
    <t>2021225502414</t>
  </si>
  <si>
    <t>2021225502415</t>
  </si>
  <si>
    <t>2021225502416</t>
  </si>
  <si>
    <t>2021225502417</t>
  </si>
  <si>
    <t>2021225502418</t>
  </si>
  <si>
    <t>2021225502419</t>
  </si>
  <si>
    <t>20212255024110</t>
  </si>
  <si>
    <t>20212255024111</t>
  </si>
  <si>
    <t>20212255024112</t>
  </si>
  <si>
    <t>20212255024113</t>
  </si>
  <si>
    <t>20212255024114</t>
  </si>
  <si>
    <t>20212255024115</t>
  </si>
  <si>
    <t>20212255024116</t>
  </si>
  <si>
    <t>20212255024117</t>
  </si>
  <si>
    <t>20212255024118</t>
  </si>
  <si>
    <t>2021225502421</t>
  </si>
  <si>
    <t>2021225502422</t>
  </si>
  <si>
    <t>2021225502423</t>
  </si>
  <si>
    <t>2021225502424</t>
  </si>
  <si>
    <t>2021225502425</t>
  </si>
  <si>
    <t>2021225502426</t>
  </si>
  <si>
    <t>2021225502427</t>
  </si>
  <si>
    <t>2021225502428</t>
  </si>
  <si>
    <t>2021225502429</t>
  </si>
  <si>
    <t>20212255024210</t>
  </si>
  <si>
    <t>20212255024211</t>
  </si>
  <si>
    <t>20212255024212</t>
  </si>
  <si>
    <t>20212255024213</t>
  </si>
  <si>
    <t>20212255024214</t>
  </si>
  <si>
    <t>20212255024215</t>
  </si>
  <si>
    <t>20212255024216</t>
  </si>
  <si>
    <t>20212255024217</t>
  </si>
  <si>
    <t>20212255024218</t>
  </si>
  <si>
    <t>2021225502431</t>
  </si>
  <si>
    <t>2021225502432</t>
  </si>
  <si>
    <t>2021225502433</t>
  </si>
  <si>
    <t>2021225502434</t>
  </si>
  <si>
    <t>2021225502435</t>
  </si>
  <si>
    <t>2021225502436</t>
  </si>
  <si>
    <t>2021225502437</t>
  </si>
  <si>
    <t>2021225502438</t>
  </si>
  <si>
    <t>2021225502439</t>
  </si>
  <si>
    <t>20212255024310</t>
  </si>
  <si>
    <t>20212255024311</t>
  </si>
  <si>
    <t>20212255024312</t>
  </si>
  <si>
    <t>20212255024313</t>
  </si>
  <si>
    <t>20212255024314</t>
  </si>
  <si>
    <t>20212255024315</t>
  </si>
  <si>
    <t>20212255024316</t>
  </si>
  <si>
    <t>20212255024317</t>
  </si>
  <si>
    <t>20212255024318</t>
  </si>
  <si>
    <t>2021225502441</t>
  </si>
  <si>
    <t>2021225502442</t>
  </si>
  <si>
    <t>2021225502443</t>
  </si>
  <si>
    <t>2021225502444</t>
  </si>
  <si>
    <t>2021225502445</t>
  </si>
  <si>
    <t>2021225502446</t>
  </si>
  <si>
    <t>2021225502447</t>
  </si>
  <si>
    <t>2021225502448</t>
  </si>
  <si>
    <t>2021225502449</t>
  </si>
  <si>
    <t>20212255024410</t>
  </si>
  <si>
    <t>20212255024411</t>
  </si>
  <si>
    <t>20212255024412</t>
  </si>
  <si>
    <t>20212255024413</t>
  </si>
  <si>
    <t>20212255024414</t>
  </si>
  <si>
    <t>20212255024415</t>
  </si>
  <si>
    <t>20212255024416</t>
  </si>
  <si>
    <t>20212255024417</t>
  </si>
  <si>
    <t>20212255024418</t>
  </si>
  <si>
    <t>2021225502451</t>
  </si>
  <si>
    <t>2021225502452</t>
  </si>
  <si>
    <t>2021225502453</t>
  </si>
  <si>
    <t>2021225502454</t>
  </si>
  <si>
    <t>2021225502455</t>
  </si>
  <si>
    <t>2021225502456</t>
  </si>
  <si>
    <t>2021225502457</t>
  </si>
  <si>
    <t>2021225502458</t>
  </si>
  <si>
    <t>2021225502459</t>
  </si>
  <si>
    <t>20212255024510</t>
  </si>
  <si>
    <t>20212255024511</t>
  </si>
  <si>
    <t>20212255024512</t>
  </si>
  <si>
    <t>20212255024513</t>
  </si>
  <si>
    <t>20212255024514</t>
  </si>
  <si>
    <t>20212255024515</t>
  </si>
  <si>
    <t>20212255024516</t>
  </si>
  <si>
    <t>20212255024517</t>
  </si>
  <si>
    <t>20212255024518</t>
  </si>
  <si>
    <t>2021225502461</t>
  </si>
  <si>
    <t>2021225502462</t>
  </si>
  <si>
    <t>2021225502463</t>
  </si>
  <si>
    <t>2021225502464</t>
  </si>
  <si>
    <t>2021225502465</t>
  </si>
  <si>
    <t>2021225502466</t>
  </si>
  <si>
    <t>2021225502467</t>
  </si>
  <si>
    <t>2021225502468</t>
  </si>
  <si>
    <t>2021225502469</t>
  </si>
  <si>
    <t>20212255024610</t>
  </si>
  <si>
    <t>20212255024611</t>
  </si>
  <si>
    <t>20212255024612</t>
  </si>
  <si>
    <t>20212255024613</t>
  </si>
  <si>
    <t>20212255024614</t>
  </si>
  <si>
    <t>20212255024615</t>
  </si>
  <si>
    <t>20212255024616</t>
  </si>
  <si>
    <t>20212255024617</t>
  </si>
  <si>
    <t>20212255024618</t>
  </si>
  <si>
    <t>2021225502471</t>
  </si>
  <si>
    <t>2021225502472</t>
  </si>
  <si>
    <t>2021225502473</t>
  </si>
  <si>
    <t>2021225502474</t>
  </si>
  <si>
    <t>2021225502475</t>
  </si>
  <si>
    <t>2021225502476</t>
  </si>
  <si>
    <t>2021225502477</t>
  </si>
  <si>
    <t>2021225502478</t>
  </si>
  <si>
    <t>2021225502479</t>
  </si>
  <si>
    <t>20212255024710</t>
  </si>
  <si>
    <t>20212255024711</t>
  </si>
  <si>
    <t>20212255024712</t>
  </si>
  <si>
    <t>20212255024713</t>
  </si>
  <si>
    <t>20212255024714</t>
  </si>
  <si>
    <t>20212255024715</t>
  </si>
  <si>
    <t>20212255024716</t>
  </si>
  <si>
    <t>20212255024717</t>
  </si>
  <si>
    <t>20212255024718</t>
  </si>
  <si>
    <t>2021225502481</t>
  </si>
  <si>
    <t>2021225502482</t>
  </si>
  <si>
    <t>2021225502483</t>
  </si>
  <si>
    <t>2021225502484</t>
  </si>
  <si>
    <t>2021225502485</t>
  </si>
  <si>
    <t>2021225502486</t>
  </si>
  <si>
    <t>2021225502487</t>
  </si>
  <si>
    <t>2021225502488</t>
  </si>
  <si>
    <t>2021225502489</t>
  </si>
  <si>
    <t>20212255024810</t>
  </si>
  <si>
    <t>20212255024811</t>
  </si>
  <si>
    <t>20212255024812</t>
  </si>
  <si>
    <t>20212255024813</t>
  </si>
  <si>
    <t>20212255024814</t>
  </si>
  <si>
    <t>20212255024815</t>
  </si>
  <si>
    <t>20212255024816</t>
  </si>
  <si>
    <t>20212255024817</t>
  </si>
  <si>
    <t>20212255024818</t>
  </si>
  <si>
    <t>2021225502491</t>
  </si>
  <si>
    <t>2021225502492</t>
  </si>
  <si>
    <t>2021225502493</t>
  </si>
  <si>
    <t>2021225502494</t>
  </si>
  <si>
    <t>2021225502495</t>
  </si>
  <si>
    <t>2021225502496</t>
  </si>
  <si>
    <t>2021225502497</t>
  </si>
  <si>
    <t>2021225502498</t>
  </si>
  <si>
    <t>2021225502499</t>
  </si>
  <si>
    <t>20212255024910</t>
  </si>
  <si>
    <t>20212255024911</t>
  </si>
  <si>
    <t>20212255024912</t>
  </si>
  <si>
    <t>20212255024913</t>
  </si>
  <si>
    <t>20212255024914</t>
  </si>
  <si>
    <t>20212255024915</t>
  </si>
  <si>
    <t>20212255024916</t>
  </si>
  <si>
    <t>20212255024917</t>
  </si>
  <si>
    <t>20212255024918</t>
  </si>
  <si>
    <t>2021225502511</t>
  </si>
  <si>
    <t>2021225502521</t>
  </si>
  <si>
    <t>2021225502611</t>
  </si>
  <si>
    <t>2021225502621</t>
  </si>
  <si>
    <t>2021225502711</t>
  </si>
  <si>
    <t>2021225502721</t>
  </si>
  <si>
    <t>2021225502731</t>
  </si>
  <si>
    <t>2021225502741</t>
  </si>
  <si>
    <t>2021225502751</t>
  </si>
  <si>
    <t>2021225502761</t>
  </si>
  <si>
    <t>2021225502771</t>
  </si>
  <si>
    <t>2021225502781</t>
  </si>
  <si>
    <t>2021225502791</t>
  </si>
  <si>
    <t>20212255027101</t>
  </si>
  <si>
    <t>20212255027111</t>
  </si>
  <si>
    <t>20212255027121</t>
  </si>
  <si>
    <t>20212255027131</t>
  </si>
  <si>
    <t>20212255027141</t>
  </si>
  <si>
    <t>20212255027151</t>
  </si>
  <si>
    <t>20212255027161</t>
  </si>
  <si>
    <t>20212255027171</t>
  </si>
  <si>
    <t>20212255027181</t>
  </si>
  <si>
    <t>20212255027991</t>
  </si>
  <si>
    <t>2021225502811</t>
  </si>
  <si>
    <t>2021225502821</t>
  </si>
  <si>
    <t>2021225502831</t>
  </si>
  <si>
    <t>2021225502841</t>
  </si>
  <si>
    <t>20212255028991</t>
  </si>
  <si>
    <t>2021225502911</t>
  </si>
  <si>
    <t>2021225503011</t>
  </si>
  <si>
    <t>2021225503021</t>
  </si>
  <si>
    <t>2021225503031</t>
  </si>
  <si>
    <t>2021225503111</t>
  </si>
  <si>
    <t>2021225503121</t>
  </si>
  <si>
    <t>2021225503211</t>
  </si>
  <si>
    <t>2021225503221</t>
  </si>
  <si>
    <t>202122552111</t>
  </si>
  <si>
    <t>202122552121</t>
  </si>
  <si>
    <t>202122552211</t>
  </si>
  <si>
    <t>202122552221</t>
  </si>
  <si>
    <t>202122552231</t>
  </si>
  <si>
    <t>202122552241</t>
  </si>
  <si>
    <t>202122552251</t>
  </si>
  <si>
    <t>202122552261</t>
  </si>
  <si>
    <t>202122552271</t>
  </si>
  <si>
    <t>202122552281</t>
  </si>
  <si>
    <t>202122552291</t>
  </si>
  <si>
    <t>2021225522101</t>
  </si>
  <si>
    <t>2021225522111</t>
  </si>
  <si>
    <t>2021225522121</t>
  </si>
  <si>
    <t>2021225522131</t>
  </si>
  <si>
    <t>2021225522141</t>
  </si>
  <si>
    <t>2021225522151</t>
  </si>
  <si>
    <t>2021225522161</t>
  </si>
  <si>
    <t>2021225522171</t>
  </si>
  <si>
    <t>2021225522181</t>
  </si>
  <si>
    <t>2021225522991</t>
  </si>
  <si>
    <t>202122552311</t>
  </si>
  <si>
    <t>202122552321</t>
  </si>
  <si>
    <t>202122552331</t>
  </si>
  <si>
    <t>202122552341</t>
  </si>
  <si>
    <t>2021225523991</t>
  </si>
  <si>
    <t>202122552411</t>
  </si>
  <si>
    <t>202122552421</t>
  </si>
  <si>
    <t>202122552431</t>
  </si>
  <si>
    <t>202122552511</t>
  </si>
  <si>
    <t>202122552611</t>
  </si>
  <si>
    <t>202122552621</t>
  </si>
  <si>
    <t>202122552631</t>
  </si>
  <si>
    <t>202122552641</t>
  </si>
  <si>
    <t>2021225526991</t>
  </si>
  <si>
    <t>202122552711</t>
  </si>
  <si>
    <t>202122552721</t>
  </si>
  <si>
    <t>202122552731</t>
  </si>
  <si>
    <t>202122552741</t>
  </si>
  <si>
    <t>202122552751</t>
  </si>
  <si>
    <t>2021225527991</t>
  </si>
  <si>
    <t>202122552811</t>
  </si>
  <si>
    <t>202122552821</t>
  </si>
  <si>
    <t>202122552911</t>
  </si>
  <si>
    <t>202122552921</t>
  </si>
  <si>
    <t>202122552931</t>
  </si>
  <si>
    <t>2021225529991</t>
  </si>
  <si>
    <t>2021225521011</t>
  </si>
  <si>
    <t>2021225521021</t>
  </si>
  <si>
    <t>2021225521031</t>
  </si>
  <si>
    <t>2021225521041</t>
  </si>
  <si>
    <t>20212255210991</t>
  </si>
  <si>
    <t>2021225521111</t>
  </si>
  <si>
    <t>2021225521121</t>
  </si>
  <si>
    <t>2021225521211</t>
  </si>
  <si>
    <t>2021225521221</t>
  </si>
  <si>
    <t>2021225521311</t>
  </si>
  <si>
    <t>2021225521321</t>
  </si>
  <si>
    <t>2021225521331</t>
  </si>
  <si>
    <t>2021225521411</t>
  </si>
  <si>
    <t>2021225521531</t>
  </si>
  <si>
    <t>2021225521541</t>
  </si>
  <si>
    <t>2021225521551</t>
  </si>
  <si>
    <t>2021225521561</t>
  </si>
  <si>
    <t>2021225521571</t>
  </si>
  <si>
    <t>2021225521581</t>
  </si>
  <si>
    <t>2021225521591</t>
  </si>
  <si>
    <t>20212255215101</t>
  </si>
  <si>
    <t>20212255215111</t>
  </si>
  <si>
    <t>20212255215121</t>
  </si>
  <si>
    <t>20212255215131</t>
  </si>
  <si>
    <t>20212255215141</t>
  </si>
  <si>
    <t>20212255215151</t>
  </si>
  <si>
    <t>20212255215161</t>
  </si>
  <si>
    <t>20212255215171</t>
  </si>
  <si>
    <t>20212255215181</t>
  </si>
  <si>
    <t>20212255215191</t>
  </si>
  <si>
    <t>20212255215201</t>
  </si>
  <si>
    <t>20212255215991</t>
  </si>
  <si>
    <t>2021225521611</t>
  </si>
  <si>
    <t>2021225521612</t>
  </si>
  <si>
    <t>2021225521613</t>
  </si>
  <si>
    <t>2021225521614</t>
  </si>
  <si>
    <t>2021225521615</t>
  </si>
  <si>
    <t>2021225521616</t>
  </si>
  <si>
    <t>2021225521617</t>
  </si>
  <si>
    <t>2021225521618</t>
  </si>
  <si>
    <t>20212255216199</t>
  </si>
  <si>
    <t>2021225521621</t>
  </si>
  <si>
    <t>2021225521622</t>
  </si>
  <si>
    <t>2021225521623</t>
  </si>
  <si>
    <t>2021225521624</t>
  </si>
  <si>
    <t>2021225521625</t>
  </si>
  <si>
    <t>2021225521626</t>
  </si>
  <si>
    <t>2021225521627</t>
  </si>
  <si>
    <t>2021225521628</t>
  </si>
  <si>
    <t>20212255216299</t>
  </si>
  <si>
    <t>2021225521631</t>
  </si>
  <si>
    <t>2021225521632</t>
  </si>
  <si>
    <t>2021225521633</t>
  </si>
  <si>
    <t>2021225521634</t>
  </si>
  <si>
    <t>2021225521635</t>
  </si>
  <si>
    <t>2021225521636</t>
  </si>
  <si>
    <t>2021225521637</t>
  </si>
  <si>
    <t>2021225521638</t>
  </si>
  <si>
    <t>20212255216399</t>
  </si>
  <si>
    <t>2021225521641</t>
  </si>
  <si>
    <t>2021225521642</t>
  </si>
  <si>
    <t>2021225521643</t>
  </si>
  <si>
    <t>2021225521644</t>
  </si>
  <si>
    <t>2021225521645</t>
  </si>
  <si>
    <t>2021225521646</t>
  </si>
  <si>
    <t>2021225521647</t>
  </si>
  <si>
    <t>2021225521648</t>
  </si>
  <si>
    <t>20212255216499</t>
  </si>
  <si>
    <t>2021225521651</t>
  </si>
  <si>
    <t>2021225521652</t>
  </si>
  <si>
    <t>2021225521653</t>
  </si>
  <si>
    <t>2021225521654</t>
  </si>
  <si>
    <t>2021225521655</t>
  </si>
  <si>
    <t>2021225521656</t>
  </si>
  <si>
    <t>2021225521657</t>
  </si>
  <si>
    <t>2021225521658</t>
  </si>
  <si>
    <t>20212255216599</t>
  </si>
  <si>
    <t>20212255216991</t>
  </si>
  <si>
    <t>20212255216992</t>
  </si>
  <si>
    <t>20212255216993</t>
  </si>
  <si>
    <t>20212255216994</t>
  </si>
  <si>
    <t>20212255216995</t>
  </si>
  <si>
    <t>20212255216996</t>
  </si>
  <si>
    <t>20212255216997</t>
  </si>
  <si>
    <t>20212255216998</t>
  </si>
  <si>
    <t>202122552169999</t>
  </si>
  <si>
    <t>2021225521711</t>
  </si>
  <si>
    <t>2021225521721</t>
  </si>
  <si>
    <t>2021225521731</t>
  </si>
  <si>
    <t>2021225521741</t>
  </si>
  <si>
    <t>2021225521751</t>
  </si>
  <si>
    <t>2021225521761</t>
  </si>
  <si>
    <t>2021225521771</t>
  </si>
  <si>
    <t>20212255217991</t>
  </si>
  <si>
    <t>2021225521811</t>
  </si>
  <si>
    <t>2021225521821</t>
  </si>
  <si>
    <t>2021225521911</t>
  </si>
  <si>
    <t>2021225521921</t>
  </si>
  <si>
    <t>2021225521931</t>
  </si>
  <si>
    <t>2021225521941</t>
  </si>
  <si>
    <t>2021225521951</t>
  </si>
  <si>
    <t>2021225521961</t>
  </si>
  <si>
    <t>2021225521971</t>
  </si>
  <si>
    <t>2021225521981</t>
  </si>
  <si>
    <t>2021225521991</t>
  </si>
  <si>
    <t>20212255219101</t>
  </si>
  <si>
    <t>20212255219991</t>
  </si>
  <si>
    <t>2021225522011</t>
  </si>
  <si>
    <t>2021225522021</t>
  </si>
  <si>
    <t>2021225522031</t>
  </si>
  <si>
    <t>2021225522041</t>
  </si>
  <si>
    <t>20212255220991</t>
  </si>
  <si>
    <t>20212255221111</t>
  </si>
  <si>
    <t>20212255221211</t>
  </si>
  <si>
    <t>20212255221311</t>
  </si>
  <si>
    <t>2021225522211</t>
  </si>
  <si>
    <t>2021225522221</t>
  </si>
  <si>
    <t>20212255222991</t>
  </si>
  <si>
    <t>2021225522311</t>
  </si>
  <si>
    <t>2021225522321</t>
  </si>
  <si>
    <t>2021225522411</t>
  </si>
  <si>
    <t>2021225522412</t>
  </si>
  <si>
    <t>2021225522413</t>
  </si>
  <si>
    <t>2021225522414</t>
  </si>
  <si>
    <t>2021225522415</t>
  </si>
  <si>
    <t>2021225522416</t>
  </si>
  <si>
    <t>2021225522417</t>
  </si>
  <si>
    <t>2021225522418</t>
  </si>
  <si>
    <t>2021225522419</t>
  </si>
  <si>
    <t>20212255224110</t>
  </si>
  <si>
    <t>20212255224111</t>
  </si>
  <si>
    <t>20212255224112</t>
  </si>
  <si>
    <t>20212255224113</t>
  </si>
  <si>
    <t>20212255224114</t>
  </si>
  <si>
    <t>20212255224115</t>
  </si>
  <si>
    <t>20212255224116</t>
  </si>
  <si>
    <t>20212255224117</t>
  </si>
  <si>
    <t>20212255224118</t>
  </si>
  <si>
    <t>2021225522421</t>
  </si>
  <si>
    <t>2021225522422</t>
  </si>
  <si>
    <t>2021225522423</t>
  </si>
  <si>
    <t>2021225522424</t>
  </si>
  <si>
    <t>2021225522425</t>
  </si>
  <si>
    <t>2021225522426</t>
  </si>
  <si>
    <t>2021225522427</t>
  </si>
  <si>
    <t>2021225522428</t>
  </si>
  <si>
    <t>2021225522429</t>
  </si>
  <si>
    <t>20212255224210</t>
  </si>
  <si>
    <t>20212255224211</t>
  </si>
  <si>
    <t>20212255224212</t>
  </si>
  <si>
    <t>20212255224213</t>
  </si>
  <si>
    <t>20212255224214</t>
  </si>
  <si>
    <t>20212255224215</t>
  </si>
  <si>
    <t>20212255224216</t>
  </si>
  <si>
    <t>20212255224217</t>
  </si>
  <si>
    <t>20212255224218</t>
  </si>
  <si>
    <t>2021225522431</t>
  </si>
  <si>
    <t>2021225522432</t>
  </si>
  <si>
    <t>2021225522433</t>
  </si>
  <si>
    <t>2021225522434</t>
  </si>
  <si>
    <t>2021225522435</t>
  </si>
  <si>
    <t>2021225522436</t>
  </si>
  <si>
    <t>2021225522437</t>
  </si>
  <si>
    <t>2021225522438</t>
  </si>
  <si>
    <t>2021225522439</t>
  </si>
  <si>
    <t>20212255224310</t>
  </si>
  <si>
    <t>20212255224311</t>
  </si>
  <si>
    <t>20212255224312</t>
  </si>
  <si>
    <t>20212255224313</t>
  </si>
  <si>
    <t>20212255224314</t>
  </si>
  <si>
    <t>20212255224315</t>
  </si>
  <si>
    <t>20212255224316</t>
  </si>
  <si>
    <t>20212255224317</t>
  </si>
  <si>
    <t>20212255224318</t>
  </si>
  <si>
    <t>2021225522441</t>
  </si>
  <si>
    <t>2021225522442</t>
  </si>
  <si>
    <t>2021225522443</t>
  </si>
  <si>
    <t>2021225522444</t>
  </si>
  <si>
    <t>2021225522445</t>
  </si>
  <si>
    <t>2021225522446</t>
  </si>
  <si>
    <t>2021225522447</t>
  </si>
  <si>
    <t>2021225522448</t>
  </si>
  <si>
    <t>2021225522449</t>
  </si>
  <si>
    <t>20212255224410</t>
  </si>
  <si>
    <t>20212255224411</t>
  </si>
  <si>
    <t>20212255224412</t>
  </si>
  <si>
    <t>20212255224413</t>
  </si>
  <si>
    <t>20212255224414</t>
  </si>
  <si>
    <t>20212255224415</t>
  </si>
  <si>
    <t>20212255224416</t>
  </si>
  <si>
    <t>20212255224417</t>
  </si>
  <si>
    <t>20212255224418</t>
  </si>
  <si>
    <t>2021225522451</t>
  </si>
  <si>
    <t>2021225522452</t>
  </si>
  <si>
    <t>2021225522453</t>
  </si>
  <si>
    <t>2021225522454</t>
  </si>
  <si>
    <t>2021225522455</t>
  </si>
  <si>
    <t>2021225522456</t>
  </si>
  <si>
    <t>2021225522457</t>
  </si>
  <si>
    <t>2021225522458</t>
  </si>
  <si>
    <t>2021225522459</t>
  </si>
  <si>
    <t>20212255224510</t>
  </si>
  <si>
    <t>20212255224511</t>
  </si>
  <si>
    <t>20212255224512</t>
  </si>
  <si>
    <t>20212255224513</t>
  </si>
  <si>
    <t>20212255224514</t>
  </si>
  <si>
    <t>20212255224515</t>
  </si>
  <si>
    <t>20212255224516</t>
  </si>
  <si>
    <t>20212255224517</t>
  </si>
  <si>
    <t>20212255224518</t>
  </si>
  <si>
    <t>2021225522461</t>
  </si>
  <si>
    <t>2021225522462</t>
  </si>
  <si>
    <t>2021225522463</t>
  </si>
  <si>
    <t>2021225522464</t>
  </si>
  <si>
    <t>2021225522465</t>
  </si>
  <si>
    <t>2021225522466</t>
  </si>
  <si>
    <t>2021225522467</t>
  </si>
  <si>
    <t>2021225522468</t>
  </si>
  <si>
    <t>2021225522469</t>
  </si>
  <si>
    <t>20212255224610</t>
  </si>
  <si>
    <t>20212255224611</t>
  </si>
  <si>
    <t>20212255224612</t>
  </si>
  <si>
    <t>20212255224613</t>
  </si>
  <si>
    <t>20212255224614</t>
  </si>
  <si>
    <t>20212255224615</t>
  </si>
  <si>
    <t>20212255224616</t>
  </si>
  <si>
    <t>20212255224617</t>
  </si>
  <si>
    <t>20212255224618</t>
  </si>
  <si>
    <t>2021225522471</t>
  </si>
  <si>
    <t>2021225522472</t>
  </si>
  <si>
    <t>2021225522473</t>
  </si>
  <si>
    <t>2021225522474</t>
  </si>
  <si>
    <t>2021225522475</t>
  </si>
  <si>
    <t>2021225522476</t>
  </si>
  <si>
    <t>2021225522477</t>
  </si>
  <si>
    <t>2021225522478</t>
  </si>
  <si>
    <t>2021225522479</t>
  </si>
  <si>
    <t>20212255224710</t>
  </si>
  <si>
    <t>20212255224711</t>
  </si>
  <si>
    <t>20212255224712</t>
  </si>
  <si>
    <t>20212255224713</t>
  </si>
  <si>
    <t>20212255224714</t>
  </si>
  <si>
    <t>20212255224715</t>
  </si>
  <si>
    <t>20212255224716</t>
  </si>
  <si>
    <t>20212255224717</t>
  </si>
  <si>
    <t>20212255224718</t>
  </si>
  <si>
    <t>2021225522481</t>
  </si>
  <si>
    <t>2021225522482</t>
  </si>
  <si>
    <t>2021225522483</t>
  </si>
  <si>
    <t>2021225522484</t>
  </si>
  <si>
    <t>2021225522485</t>
  </si>
  <si>
    <t>2021225522486</t>
  </si>
  <si>
    <t>2021225522487</t>
  </si>
  <si>
    <t>2021225522488</t>
  </si>
  <si>
    <t>2021225522489</t>
  </si>
  <si>
    <t>20212255224810</t>
  </si>
  <si>
    <t>20212255224811</t>
  </si>
  <si>
    <t>20212255224812</t>
  </si>
  <si>
    <t>20212255224813</t>
  </si>
  <si>
    <t>20212255224814</t>
  </si>
  <si>
    <t>20212255224815</t>
  </si>
  <si>
    <t>20212255224816</t>
  </si>
  <si>
    <t>20212255224817</t>
  </si>
  <si>
    <t>20212255224818</t>
  </si>
  <si>
    <t>2021225522491</t>
  </si>
  <si>
    <t>2021225522492</t>
  </si>
  <si>
    <t>2021225522493</t>
  </si>
  <si>
    <t>2021225522494</t>
  </si>
  <si>
    <t>2021225522495</t>
  </si>
  <si>
    <t>2021225522496</t>
  </si>
  <si>
    <t>2021225522497</t>
  </si>
  <si>
    <t>2021225522498</t>
  </si>
  <si>
    <t>2021225522499</t>
  </si>
  <si>
    <t>20212255224910</t>
  </si>
  <si>
    <t>20212255224911</t>
  </si>
  <si>
    <t>20212255224912</t>
  </si>
  <si>
    <t>20212255224913</t>
  </si>
  <si>
    <t>20212255224914</t>
  </si>
  <si>
    <t>20212255224915</t>
  </si>
  <si>
    <t>20212255224916</t>
  </si>
  <si>
    <t>20212255224917</t>
  </si>
  <si>
    <t>20212255224918</t>
  </si>
  <si>
    <t>2021225522511</t>
  </si>
  <si>
    <t>2021225522521</t>
  </si>
  <si>
    <t>2021225522611</t>
  </si>
  <si>
    <t>2021225522621</t>
  </si>
  <si>
    <t>2021225522711</t>
  </si>
  <si>
    <t>2021225522721</t>
  </si>
  <si>
    <t>2021225522731</t>
  </si>
  <si>
    <t>2021225522741</t>
  </si>
  <si>
    <t>2021225522751</t>
  </si>
  <si>
    <t>2021225522761</t>
  </si>
  <si>
    <t>2021225522771</t>
  </si>
  <si>
    <t>2021225522781</t>
  </si>
  <si>
    <t>2021225522791</t>
  </si>
  <si>
    <t>20212255227101</t>
  </si>
  <si>
    <t>20212255227111</t>
  </si>
  <si>
    <t>20212255227121</t>
  </si>
  <si>
    <t>20212255227131</t>
  </si>
  <si>
    <t>20212255227141</t>
  </si>
  <si>
    <t>20212255227151</t>
  </si>
  <si>
    <t>20212255227161</t>
  </si>
  <si>
    <t>20212255227171</t>
  </si>
  <si>
    <t>20212255227181</t>
  </si>
  <si>
    <t>20212255227991</t>
  </si>
  <si>
    <t>2021225522811</t>
  </si>
  <si>
    <t>2021225522821</t>
  </si>
  <si>
    <t>2021225522831</t>
  </si>
  <si>
    <t>2021225522841</t>
  </si>
  <si>
    <t>20212255228991</t>
  </si>
  <si>
    <t>2021225522911</t>
  </si>
  <si>
    <t>2021225523011</t>
  </si>
  <si>
    <t>2021225523021</t>
  </si>
  <si>
    <t>2021225523031</t>
  </si>
  <si>
    <t>2021225523111</t>
  </si>
  <si>
    <t>2021225523121</t>
  </si>
  <si>
    <t>2021225523211</t>
  </si>
  <si>
    <t>2021225523221</t>
  </si>
  <si>
    <t>202122596111</t>
  </si>
  <si>
    <t>202122596121</t>
  </si>
  <si>
    <t>202122596211</t>
  </si>
  <si>
    <t>202122596221</t>
  </si>
  <si>
    <t>202122596231</t>
  </si>
  <si>
    <t>202122596241</t>
  </si>
  <si>
    <t>202122596251</t>
  </si>
  <si>
    <t>202122596261</t>
  </si>
  <si>
    <t>202122596271</t>
  </si>
  <si>
    <t>202122596281</t>
  </si>
  <si>
    <t>202122596291</t>
  </si>
  <si>
    <t>2021225962101</t>
  </si>
  <si>
    <t>2021225962111</t>
  </si>
  <si>
    <t>2021225962121</t>
  </si>
  <si>
    <t>2021225962131</t>
  </si>
  <si>
    <t>2021225962141</t>
  </si>
  <si>
    <t>2021225962151</t>
  </si>
  <si>
    <t>2021225962161</t>
  </si>
  <si>
    <t>2021225962171</t>
  </si>
  <si>
    <t>2021225962181</t>
  </si>
  <si>
    <t>2021225962991</t>
  </si>
  <si>
    <t>202122596311</t>
  </si>
  <si>
    <t>202122596321</t>
  </si>
  <si>
    <t>202122596331</t>
  </si>
  <si>
    <t>202122596341</t>
  </si>
  <si>
    <t>2021225963991</t>
  </si>
  <si>
    <t>202122596411</t>
  </si>
  <si>
    <t>202122596421</t>
  </si>
  <si>
    <t>202122596431</t>
  </si>
  <si>
    <t>202122596511</t>
  </si>
  <si>
    <t>202122596611</t>
  </si>
  <si>
    <t>202122596621</t>
  </si>
  <si>
    <t>202122596631</t>
  </si>
  <si>
    <t>202122596641</t>
  </si>
  <si>
    <t>2021225966991</t>
  </si>
  <si>
    <t>202122596711</t>
  </si>
  <si>
    <t>202122596721</t>
  </si>
  <si>
    <t>202122596731</t>
  </si>
  <si>
    <t>202122596741</t>
  </si>
  <si>
    <t>202122596751</t>
  </si>
  <si>
    <t>2021225967991</t>
  </si>
  <si>
    <t>202122596811</t>
  </si>
  <si>
    <t>202122596821</t>
  </si>
  <si>
    <t>202122596911</t>
  </si>
  <si>
    <t>202122596921</t>
  </si>
  <si>
    <t>202122596931</t>
  </si>
  <si>
    <t>2021225969991</t>
  </si>
  <si>
    <t>2021225961011</t>
  </si>
  <si>
    <t>2021225961021</t>
  </si>
  <si>
    <t>2021225961031</t>
  </si>
  <si>
    <t>2021225961041</t>
  </si>
  <si>
    <t>20212259610991</t>
  </si>
  <si>
    <t>2021225961111</t>
  </si>
  <si>
    <t>2021225961121</t>
  </si>
  <si>
    <t>2021225961211</t>
  </si>
  <si>
    <t>2021225961221</t>
  </si>
  <si>
    <t>2021225961311</t>
  </si>
  <si>
    <t>2021225961321</t>
  </si>
  <si>
    <t>2021225961331</t>
  </si>
  <si>
    <t>2021225961411</t>
  </si>
  <si>
    <t>2021225961531</t>
  </si>
  <si>
    <t>2021225961541</t>
  </si>
  <si>
    <t>2021225961551</t>
  </si>
  <si>
    <t>2021225961561</t>
  </si>
  <si>
    <t>2021225961571</t>
  </si>
  <si>
    <t>2021225961581</t>
  </si>
  <si>
    <t>2021225961591</t>
  </si>
  <si>
    <t>20212259615101</t>
  </si>
  <si>
    <t>20212259615111</t>
  </si>
  <si>
    <t>20212259615121</t>
  </si>
  <si>
    <t>20212259615131</t>
  </si>
  <si>
    <t>20212259615141</t>
  </si>
  <si>
    <t>20212259615151</t>
  </si>
  <si>
    <t>20212259615161</t>
  </si>
  <si>
    <t>20212259615171</t>
  </si>
  <si>
    <t>20212259615181</t>
  </si>
  <si>
    <t>20212259615191</t>
  </si>
  <si>
    <t>20212259615201</t>
  </si>
  <si>
    <t>20212259615991</t>
  </si>
  <si>
    <t>2021225961611</t>
  </si>
  <si>
    <t>2021225961612</t>
  </si>
  <si>
    <t>2021225961613</t>
  </si>
  <si>
    <t>2021225961614</t>
  </si>
  <si>
    <t>2021225961615</t>
  </si>
  <si>
    <t>2021225961616</t>
  </si>
  <si>
    <t>2021225961617</t>
  </si>
  <si>
    <t>2021225961618</t>
  </si>
  <si>
    <t>20212259616199</t>
  </si>
  <si>
    <t>2021225961621</t>
  </si>
  <si>
    <t>2021225961622</t>
  </si>
  <si>
    <t>2021225961623</t>
  </si>
  <si>
    <t>2021225961624</t>
  </si>
  <si>
    <t>2021225961625</t>
  </si>
  <si>
    <t>2021225961626</t>
  </si>
  <si>
    <t>2021225961627</t>
  </si>
  <si>
    <t>2021225961628</t>
  </si>
  <si>
    <t>20212259616299</t>
  </si>
  <si>
    <t>2021225961631</t>
  </si>
  <si>
    <t>2021225961632</t>
  </si>
  <si>
    <t>2021225961633</t>
  </si>
  <si>
    <t>2021225961634</t>
  </si>
  <si>
    <t>2021225961635</t>
  </si>
  <si>
    <t>2021225961636</t>
  </si>
  <si>
    <t>2021225961637</t>
  </si>
  <si>
    <t>2021225961638</t>
  </si>
  <si>
    <t>20212259616399</t>
  </si>
  <si>
    <t>2021225961641</t>
  </si>
  <si>
    <t>2021225961642</t>
  </si>
  <si>
    <t>2021225961643</t>
  </si>
  <si>
    <t>2021225961644</t>
  </si>
  <si>
    <t>2021225961645</t>
  </si>
  <si>
    <t>2021225961646</t>
  </si>
  <si>
    <t>2021225961647</t>
  </si>
  <si>
    <t>2021225961648</t>
  </si>
  <si>
    <t>20212259616499</t>
  </si>
  <si>
    <t>2021225961651</t>
  </si>
  <si>
    <t>2021225961652</t>
  </si>
  <si>
    <t>2021225961653</t>
  </si>
  <si>
    <t>2021225961654</t>
  </si>
  <si>
    <t>2021225961655</t>
  </si>
  <si>
    <t>2021225961656</t>
  </si>
  <si>
    <t>2021225961657</t>
  </si>
  <si>
    <t>2021225961658</t>
  </si>
  <si>
    <t>20212259616599</t>
  </si>
  <si>
    <t>20212259616991</t>
  </si>
  <si>
    <t>20212259616992</t>
  </si>
  <si>
    <t>20212259616993</t>
  </si>
  <si>
    <t>20212259616994</t>
  </si>
  <si>
    <t>20212259616995</t>
  </si>
  <si>
    <t>20212259616996</t>
  </si>
  <si>
    <t>20212259616997</t>
  </si>
  <si>
    <t>20212259616998</t>
  </si>
  <si>
    <t>202122596169999</t>
  </si>
  <si>
    <t>2021225961711</t>
  </si>
  <si>
    <t>2021225961721</t>
  </si>
  <si>
    <t>2021225961731</t>
  </si>
  <si>
    <t>2021225961741</t>
  </si>
  <si>
    <t>2021225961751</t>
  </si>
  <si>
    <t>2021225961761</t>
  </si>
  <si>
    <t>2021225961771</t>
  </si>
  <si>
    <t>20212259617991</t>
  </si>
  <si>
    <t>2021225961811</t>
  </si>
  <si>
    <t>2021225961821</t>
  </si>
  <si>
    <t>2021225961911</t>
  </si>
  <si>
    <t>2021225961921</t>
  </si>
  <si>
    <t>2021225961931</t>
  </si>
  <si>
    <t>2021225961941</t>
  </si>
  <si>
    <t>2021225961951</t>
  </si>
  <si>
    <t>2021225961961</t>
  </si>
  <si>
    <t>2021225961971</t>
  </si>
  <si>
    <t>2021225961981</t>
  </si>
  <si>
    <t>2021225961991</t>
  </si>
  <si>
    <t>20212259619101</t>
  </si>
  <si>
    <t>20212259619991</t>
  </si>
  <si>
    <t>2021225962011</t>
  </si>
  <si>
    <t>2021225962021</t>
  </si>
  <si>
    <t>2021225962031</t>
  </si>
  <si>
    <t>2021225962041</t>
  </si>
  <si>
    <t>20212259620991</t>
  </si>
  <si>
    <t>20212259621111</t>
  </si>
  <si>
    <t>20212259621211</t>
  </si>
  <si>
    <t>20212259621311</t>
  </si>
  <si>
    <t>2021225962211</t>
  </si>
  <si>
    <t>2021225962221</t>
  </si>
  <si>
    <t>20212259622991</t>
  </si>
  <si>
    <t>2021225962311</t>
  </si>
  <si>
    <t>2021225962321</t>
  </si>
  <si>
    <t>2021225962411</t>
  </si>
  <si>
    <t>2021225962412</t>
  </si>
  <si>
    <t>2021225962413</t>
  </si>
  <si>
    <t>2021225962414</t>
  </si>
  <si>
    <t>2021225962415</t>
  </si>
  <si>
    <t>2021225962416</t>
  </si>
  <si>
    <t>2021225962417</t>
  </si>
  <si>
    <t>2021225962418</t>
  </si>
  <si>
    <t>2021225962419</t>
  </si>
  <si>
    <t>20212259624110</t>
  </si>
  <si>
    <t>20212259624111</t>
  </si>
  <si>
    <t>20212259624112</t>
  </si>
  <si>
    <t>20212259624113</t>
  </si>
  <si>
    <t>20212259624114</t>
  </si>
  <si>
    <t>20212259624115</t>
  </si>
  <si>
    <t>20212259624116</t>
  </si>
  <si>
    <t>20212259624117</t>
  </si>
  <si>
    <t>20212259624118</t>
  </si>
  <si>
    <t>2021225962421</t>
  </si>
  <si>
    <t>2021225962422</t>
  </si>
  <si>
    <t>2021225962423</t>
  </si>
  <si>
    <t>2021225962424</t>
  </si>
  <si>
    <t>2021225962425</t>
  </si>
  <si>
    <t>2021225962426</t>
  </si>
  <si>
    <t>2021225962427</t>
  </si>
  <si>
    <t>2021225962428</t>
  </si>
  <si>
    <t>2021225962429</t>
  </si>
  <si>
    <t>20212259624210</t>
  </si>
  <si>
    <t>20212259624211</t>
  </si>
  <si>
    <t>20212259624212</t>
  </si>
  <si>
    <t>20212259624213</t>
  </si>
  <si>
    <t>20212259624214</t>
  </si>
  <si>
    <t>20212259624215</t>
  </si>
  <si>
    <t>20212259624216</t>
  </si>
  <si>
    <t>20212259624217</t>
  </si>
  <si>
    <t>20212259624218</t>
  </si>
  <si>
    <t>2021225962431</t>
  </si>
  <si>
    <t>2021225962432</t>
  </si>
  <si>
    <t>2021225962433</t>
  </si>
  <si>
    <t>2021225962434</t>
  </si>
  <si>
    <t>2021225962435</t>
  </si>
  <si>
    <t>2021225962436</t>
  </si>
  <si>
    <t>2021225962437</t>
  </si>
  <si>
    <t>2021225962438</t>
  </si>
  <si>
    <t>2021225962439</t>
  </si>
  <si>
    <t>20212259624310</t>
  </si>
  <si>
    <t>20212259624311</t>
  </si>
  <si>
    <t>20212259624312</t>
  </si>
  <si>
    <t>20212259624313</t>
  </si>
  <si>
    <t>20212259624314</t>
  </si>
  <si>
    <t>20212259624315</t>
  </si>
  <si>
    <t>20212259624316</t>
  </si>
  <si>
    <t>20212259624317</t>
  </si>
  <si>
    <t>20212259624318</t>
  </si>
  <si>
    <t>2021225962441</t>
  </si>
  <si>
    <t>2021225962442</t>
  </si>
  <si>
    <t>2021225962443</t>
  </si>
  <si>
    <t>2021225962444</t>
  </si>
  <si>
    <t>2021225962445</t>
  </si>
  <si>
    <t>2021225962446</t>
  </si>
  <si>
    <t>2021225962447</t>
  </si>
  <si>
    <t>2021225962448</t>
  </si>
  <si>
    <t>2021225962449</t>
  </si>
  <si>
    <t>20212259624410</t>
  </si>
  <si>
    <t>20212259624411</t>
  </si>
  <si>
    <t>20212259624412</t>
  </si>
  <si>
    <t>20212259624413</t>
  </si>
  <si>
    <t>20212259624414</t>
  </si>
  <si>
    <t>20212259624415</t>
  </si>
  <si>
    <t>20212259624416</t>
  </si>
  <si>
    <t>20212259624417</t>
  </si>
  <si>
    <t>20212259624418</t>
  </si>
  <si>
    <t>2021225962451</t>
  </si>
  <si>
    <t>2021225962452</t>
  </si>
  <si>
    <t>2021225962453</t>
  </si>
  <si>
    <t>2021225962454</t>
  </si>
  <si>
    <t>2021225962455</t>
  </si>
  <si>
    <t>2021225962456</t>
  </si>
  <si>
    <t>2021225962457</t>
  </si>
  <si>
    <t>2021225962458</t>
  </si>
  <si>
    <t>2021225962459</t>
  </si>
  <si>
    <t>20212259624510</t>
  </si>
  <si>
    <t>20212259624511</t>
  </si>
  <si>
    <t>20212259624512</t>
  </si>
  <si>
    <t>20212259624513</t>
  </si>
  <si>
    <t>20212259624514</t>
  </si>
  <si>
    <t>20212259624515</t>
  </si>
  <si>
    <t>20212259624516</t>
  </si>
  <si>
    <t>20212259624517</t>
  </si>
  <si>
    <t>20212259624518</t>
  </si>
  <si>
    <t>2021225962461</t>
  </si>
  <si>
    <t>2021225962462</t>
  </si>
  <si>
    <t>2021225962463</t>
  </si>
  <si>
    <t>2021225962464</t>
  </si>
  <si>
    <t>2021225962465</t>
  </si>
  <si>
    <t>2021225962466</t>
  </si>
  <si>
    <t>2021225962467</t>
  </si>
  <si>
    <t>2021225962468</t>
  </si>
  <si>
    <t>2021225962469</t>
  </si>
  <si>
    <t>20212259624610</t>
  </si>
  <si>
    <t>20212259624611</t>
  </si>
  <si>
    <t>20212259624612</t>
  </si>
  <si>
    <t>20212259624613</t>
  </si>
  <si>
    <t>20212259624614</t>
  </si>
  <si>
    <t>20212259624615</t>
  </si>
  <si>
    <t>20212259624616</t>
  </si>
  <si>
    <t>20212259624617</t>
  </si>
  <si>
    <t>20212259624618</t>
  </si>
  <si>
    <t>2021225962471</t>
  </si>
  <si>
    <t>2021225962472</t>
  </si>
  <si>
    <t>2021225962473</t>
  </si>
  <si>
    <t>2021225962474</t>
  </si>
  <si>
    <t>2021225962475</t>
  </si>
  <si>
    <t>2021225962476</t>
  </si>
  <si>
    <t>2021225962477</t>
  </si>
  <si>
    <t>2021225962478</t>
  </si>
  <si>
    <t>2021225962479</t>
  </si>
  <si>
    <t>20212259624710</t>
  </si>
  <si>
    <t>20212259624711</t>
  </si>
  <si>
    <t>20212259624712</t>
  </si>
  <si>
    <t>20212259624713</t>
  </si>
  <si>
    <t>20212259624714</t>
  </si>
  <si>
    <t>20212259624715</t>
  </si>
  <si>
    <t>20212259624716</t>
  </si>
  <si>
    <t>20212259624717</t>
  </si>
  <si>
    <t>20212259624718</t>
  </si>
  <si>
    <t>2021225962481</t>
  </si>
  <si>
    <t>2021225962482</t>
  </si>
  <si>
    <t>2021225962483</t>
  </si>
  <si>
    <t>2021225962484</t>
  </si>
  <si>
    <t>2021225962485</t>
  </si>
  <si>
    <t>2021225962486</t>
  </si>
  <si>
    <t>2021225962487</t>
  </si>
  <si>
    <t>2021225962488</t>
  </si>
  <si>
    <t>2021225962489</t>
  </si>
  <si>
    <t>20212259624810</t>
  </si>
  <si>
    <t>20212259624811</t>
  </si>
  <si>
    <t>20212259624812</t>
  </si>
  <si>
    <t>20212259624813</t>
  </si>
  <si>
    <t>20212259624814</t>
  </si>
  <si>
    <t>20212259624815</t>
  </si>
  <si>
    <t>20212259624816</t>
  </si>
  <si>
    <t>20212259624817</t>
  </si>
  <si>
    <t>20212259624818</t>
  </si>
  <si>
    <t>2021225962491</t>
  </si>
  <si>
    <t>2021225962492</t>
  </si>
  <si>
    <t>2021225962493</t>
  </si>
  <si>
    <t>2021225962494</t>
  </si>
  <si>
    <t>2021225962495</t>
  </si>
  <si>
    <t>2021225962496</t>
  </si>
  <si>
    <t>2021225962497</t>
  </si>
  <si>
    <t>2021225962498</t>
  </si>
  <si>
    <t>2021225962499</t>
  </si>
  <si>
    <t>20212259624910</t>
  </si>
  <si>
    <t>20212259624911</t>
  </si>
  <si>
    <t>20212259624912</t>
  </si>
  <si>
    <t>20212259624913</t>
  </si>
  <si>
    <t>20212259624914</t>
  </si>
  <si>
    <t>20212259624915</t>
  </si>
  <si>
    <t>20212259624916</t>
  </si>
  <si>
    <t>20212259624917</t>
  </si>
  <si>
    <t>20212259624918</t>
  </si>
  <si>
    <t>2021225962511</t>
  </si>
  <si>
    <t>2021225962521</t>
  </si>
  <si>
    <t>2021225962611</t>
  </si>
  <si>
    <t>2021225962621</t>
  </si>
  <si>
    <t>2021225962711</t>
  </si>
  <si>
    <t>2021225962721</t>
  </si>
  <si>
    <t>2021225962731</t>
  </si>
  <si>
    <t>2021225962741</t>
  </si>
  <si>
    <t>2021225962751</t>
  </si>
  <si>
    <t>2021225962761</t>
  </si>
  <si>
    <t>2021225962771</t>
  </si>
  <si>
    <t>2021225962781</t>
  </si>
  <si>
    <t>2021225962791</t>
  </si>
  <si>
    <t>20212259627101</t>
  </si>
  <si>
    <t>20212259627111</t>
  </si>
  <si>
    <t>20212259627121</t>
  </si>
  <si>
    <t>20212259627131</t>
  </si>
  <si>
    <t>20212259627141</t>
  </si>
  <si>
    <t>20212259627151</t>
  </si>
  <si>
    <t>20212259627161</t>
  </si>
  <si>
    <t>20212259627171</t>
  </si>
  <si>
    <t>20212259627181</t>
  </si>
  <si>
    <t>20212259627991</t>
  </si>
  <si>
    <t>2021225962811</t>
  </si>
  <si>
    <t>2021225962821</t>
  </si>
  <si>
    <t>2021225962831</t>
  </si>
  <si>
    <t>2021225962841</t>
  </si>
  <si>
    <t>20212259628991</t>
  </si>
  <si>
    <t>2021225962911</t>
  </si>
  <si>
    <t>2021225963011</t>
  </si>
  <si>
    <t>2021225963021</t>
  </si>
  <si>
    <t>2021225963031</t>
  </si>
  <si>
    <t>2021225963111</t>
  </si>
  <si>
    <t>2021225963121</t>
  </si>
  <si>
    <t>2021225963211</t>
  </si>
  <si>
    <t>2021225963221</t>
  </si>
  <si>
    <t>The total number of enquiries in the collection year where it was determined additional action was required and resulting in an active care and support protection plan</t>
  </si>
  <si>
    <t>The total number of active care and support protection plans for adults on 31 March where the local authority considers it necessary to protect an adult from abuse or neglect or a risk of abuse or neglect</t>
  </si>
  <si>
    <t>Active care and support protection plans for adults on 31March where the local authority considers it necessary to protect an adult from abuse or neglect or a risk of abuse or neglect</t>
  </si>
  <si>
    <t>The number of adults with a care and support plan at 31March and also a carer’s support plan, where the adult has both their own care and support needs and responsibilities as a carer</t>
  </si>
  <si>
    <t>Day care</t>
  </si>
  <si>
    <t>Respite care</t>
  </si>
  <si>
    <t>Adult placements</t>
  </si>
  <si>
    <t>Supported accommodation / supported living</t>
  </si>
  <si>
    <t>Direct payments</t>
  </si>
  <si>
    <t xml:space="preserve">Adult care homes (without nursing) </t>
  </si>
  <si>
    <t>Short breaks / Replacement care</t>
  </si>
  <si>
    <t>c</t>
  </si>
  <si>
    <t>d</t>
  </si>
  <si>
    <t>e</t>
  </si>
  <si>
    <t>f</t>
  </si>
  <si>
    <t>g</t>
  </si>
  <si>
    <t>h</t>
  </si>
  <si>
    <t>i</t>
  </si>
  <si>
    <t>j</t>
  </si>
  <si>
    <t>The number of adults with a care and support plan who during the year:</t>
  </si>
  <si>
    <t xml:space="preserve">Paid the maximum weekly charge towards the cost of non-residential care 
</t>
  </si>
  <si>
    <t>Were found to be over the capital limit for residential care</t>
  </si>
  <si>
    <t>The total number of adults on 31 March with care and support by service:</t>
  </si>
  <si>
    <t>Table 6a - Charging &amp; advocacy (AD6a)</t>
  </si>
  <si>
    <t>Table 6b - Charging &amp; advocacy (AD6b)</t>
  </si>
  <si>
    <t>Tabl 6b - Codi Tâl ac eiriolaeth (AD6b)</t>
  </si>
  <si>
    <t>Tabl 6a - Codi Tâl ac eiriolaeth (AD6a)</t>
  </si>
  <si>
    <t xml:space="preserve">The total number of adults during the year where the need for an independent professional advocate was identified and an independent professional advocate was provided
</t>
  </si>
  <si>
    <t>The number of adult carers with a carer’s support plan on 31st March</t>
  </si>
  <si>
    <t>The number of adult carers with a carer’s support plan on 31st March and also a care and support, where the adult has both responsibilities as a carer and their own care and support needs</t>
  </si>
  <si>
    <t>Nifer yr ymchwiliadau troseddol a ddaeth i ben yn ystod y flwyddyn</t>
  </si>
  <si>
    <t>Nifer yr ymchwiliadau nad ydynt yn ymchwiliadau troseddol a ddaeth i ben yn ystod y flwyddyn</t>
  </si>
  <si>
    <t xml:space="preserve">The number of care and support plans for adults supported by direct payments that were due a review during the collection year and that had at least one review during the collection year
</t>
  </si>
  <si>
    <t>The total number of reports of an adult suspected of being at risk where it is necessary for enquires to be made, by age:</t>
  </si>
  <si>
    <t>Short breaks</t>
  </si>
  <si>
    <t>Supported accommodation/supported living</t>
  </si>
  <si>
    <t xml:space="preserve">Respite care </t>
  </si>
  <si>
    <t>AD6a</t>
  </si>
  <si>
    <t xml:space="preserve">No longer Collected </t>
  </si>
  <si>
    <t>Metric</t>
  </si>
  <si>
    <t>The number of new contacts for adults received by statutory Social Services during the year where advice or assistance was provided</t>
  </si>
  <si>
    <t>AD/002OLD</t>
  </si>
  <si>
    <t>AD/001OLD</t>
  </si>
  <si>
    <t>The number of new assessments for adults completed (AD/004) during the year where:</t>
  </si>
  <si>
    <t xml:space="preserve">Nifer yr asesiadau newydd ar gyfer oedolion a gwblhawyd (AD/004) yn ystod y flwyddyn: </t>
  </si>
  <si>
    <t>AD/006c*</t>
  </si>
  <si>
    <t>*Record whether the assessment was undertaken using the language of choice regardless of what the language was</t>
  </si>
  <si>
    <t>AD/012OLD</t>
  </si>
  <si>
    <t>Data no longer collected</t>
  </si>
  <si>
    <t>AD/014aOLD</t>
  </si>
  <si>
    <t>AD/014cOLd</t>
  </si>
  <si>
    <t>AD/015aOLD</t>
  </si>
  <si>
    <t>AD/015cOLD</t>
  </si>
  <si>
    <t>AD/015dOLD</t>
  </si>
  <si>
    <t>AD/017OLD</t>
  </si>
  <si>
    <t>AD/018OLD</t>
  </si>
  <si>
    <t>AD/019OLD</t>
  </si>
  <si>
    <t>AD/028OLD</t>
  </si>
  <si>
    <t>AD6OLD</t>
  </si>
  <si>
    <t>AD/029OLD</t>
  </si>
  <si>
    <t>AD/030OLD</t>
  </si>
  <si>
    <t>AD/031OLD</t>
  </si>
  <si>
    <t>CA/007c*</t>
  </si>
  <si>
    <t>AD/003aOLD</t>
  </si>
  <si>
    <t>AD/003bOLD</t>
  </si>
  <si>
    <t>AD/003cOLD</t>
  </si>
  <si>
    <t>AD/003dOLD</t>
  </si>
  <si>
    <t>AD/003eOLD</t>
  </si>
  <si>
    <t>AD/003fOLD</t>
  </si>
  <si>
    <t>AD/003gOLD</t>
  </si>
  <si>
    <t>AD/003hOLD</t>
  </si>
  <si>
    <t>AD/003iOLD</t>
  </si>
  <si>
    <t>AD/003jOLD</t>
  </si>
  <si>
    <t>AD/003kOLD</t>
  </si>
  <si>
    <t>AD/003lOLD</t>
  </si>
  <si>
    <t>AD/003mOLD</t>
  </si>
  <si>
    <t>AD/003nOLD</t>
  </si>
  <si>
    <t>AD/003oOLD</t>
  </si>
  <si>
    <t>AD/003pOLD</t>
  </si>
  <si>
    <t>AD/003qOLD</t>
  </si>
  <si>
    <t>AD/003rOLD</t>
  </si>
  <si>
    <t>AD/003OLD</t>
  </si>
  <si>
    <t>Gofal Cartref</t>
  </si>
  <si>
    <t>Gofal Dydd</t>
  </si>
  <si>
    <t>Gwyliau byr / Gofal amgen</t>
  </si>
  <si>
    <t>Llety â chymorth / byw â chymorth</t>
  </si>
  <si>
    <t>Cartrefi gofal oedolion (heb nyrsio)</t>
  </si>
  <si>
    <t>Cartrefi gofal oedolion gyda nyrsio</t>
  </si>
  <si>
    <t>Gwyliau byr</t>
  </si>
  <si>
    <t/>
  </si>
  <si>
    <t>AD/005: Total number of new assessments (in AD/004) with an outcome</t>
  </si>
  <si>
    <t>AD/005: Cyfanswm yr asesiadau newydd (yn AD/005) gyda chanlyniad</t>
  </si>
  <si>
    <t>AD/015cc: Day Care</t>
  </si>
  <si>
    <t>AD/015cc: Gofal dydd</t>
  </si>
  <si>
    <t>AD/015c: Short Breaks</t>
  </si>
  <si>
    <t>AD/015c: Seibiannau Byr</t>
  </si>
  <si>
    <t>AS/004a: Gwyn</t>
  </si>
  <si>
    <t>AS/004b: Grŵp ethnig cymysg</t>
  </si>
  <si>
    <t>AS/004c: Asiaidd neu Asiaidd Prydeinig</t>
  </si>
  <si>
    <t>AS/004d: Du, Affricanaidd, Caribiaidd neu Ddu Prydeinig</t>
  </si>
  <si>
    <t>AS/004e: Grŵp Ethnig Arall</t>
  </si>
  <si>
    <t>AS/004f: Gwybodaeth heb ei chael</t>
  </si>
  <si>
    <t>AS/004g: Gwybodaeth wedi'I gwrthod</t>
  </si>
  <si>
    <t>AS/004: Total</t>
  </si>
  <si>
    <t>AS/004: Cyfanswm</t>
  </si>
  <si>
    <t>AD/025b: Son or daughter</t>
  </si>
  <si>
    <t>AS/005a: Eu cartref eu hunain</t>
  </si>
  <si>
    <t>AS/005b: Yn y gymuned</t>
  </si>
  <si>
    <t>AS/005c: Cartref gofal</t>
  </si>
  <si>
    <t>AS/005d: Lleoliad iechyd</t>
  </si>
  <si>
    <t>AS/005: Total</t>
  </si>
  <si>
    <t>AS/005: Cyfanswm</t>
  </si>
  <si>
    <t>AS/006a: Number of criminal investigations that concluded during the year</t>
  </si>
  <si>
    <t>AS/006a: Nifer yr ymchwiliadau troseddol a ddaeth I ben yn ystod y flwyddyn</t>
  </si>
  <si>
    <t>AS/006b: Number of non-criminal investigations that concluded during the year</t>
  </si>
  <si>
    <t>AS/006b: Nifer yr ymchwiliadau nad ydynt yn ymchwiliadau troseddol a ddaeth I ben yn ystod y flwyddyn</t>
  </si>
  <si>
    <t>AS/006: Cyfanswm yr ymchwiliadau</t>
  </si>
  <si>
    <t>CA/001: The total number of contacts to statutory social services by adult carers or professionals contacting the service on their behalf received during the year</t>
  </si>
  <si>
    <t>CA/005: Total number of carers needs assessments for adults (in CA/004) with an outcome</t>
  </si>
  <si>
    <t>CA/005: Cyfanswm yr asesiadau anghenion gofalwyr ar gyfer oedolion a gynhaliwyd yn ystod y flwyddyn gyda chanlyniad</t>
  </si>
  <si>
    <t>CA/008b: The number of adults carers with a care and support plan at 31 March, where the individual receiving care and support also has responsibilities as a carer that is supported in the plan</t>
  </si>
  <si>
    <t>CA/008b: Nifer yr oedolion â chynllun gofal a chymorth ar 31 Mawrth, lle mae gan yr unigolyn sy’n derbyn gofal a chymorth hefyd gyfrifoldebau fel gofalwr a gefnogir yn y cynllun</t>
  </si>
  <si>
    <t>AD/027:  The total number of enquiries where the individual refused to participate in the identified action</t>
  </si>
  <si>
    <t>Not all local authorities charge their clients a flat rate charge.</t>
  </si>
  <si>
    <t>id yw pob awdurdod lleol yn codi tâl cyfradd unffurf ar eu cleientiaid.</t>
  </si>
  <si>
    <t>AD/031: The total number of adults who were charged for care and support or support for carers during the year ending 31 March</t>
  </si>
  <si>
    <t>AD/031: Cyfanswm nifer yr oedolion y codwyd tâl arnynt am ofal a chymorth neu gymorth i ofalwyr yn ystod y flwyddyn a ddaeth i ben ar 31 Mawrth</t>
  </si>
  <si>
    <t>tblLookupRowRefAD1</t>
  </si>
  <si>
    <t xml:space="preserve">AD/006b: Lle derbyniwyd cynllun rhagweithiol ar gyfer y Gymraeg </t>
  </si>
  <si>
    <t>AD/025b: Mab neu ferch Mab neu ferchAD/025b: Mab neu ferch</t>
  </si>
  <si>
    <t>AD/030: The number of adults who paid the flat-rate charge for care and support or support for carers during the year</t>
  </si>
  <si>
    <t>AD/001a: The total number of contacts received for adults by statutory social services during the year</t>
  </si>
  <si>
    <t>AD/001b: The number of new contacts received for adults by statutory social services during the year</t>
  </si>
  <si>
    <t>AD/002: The number of new contacts for adults received by statutory Social Services during the year where advice or assistance was provided</t>
  </si>
  <si>
    <t>AD/012a: The number of adults with a care and support plan on 31 March</t>
  </si>
  <si>
    <t>AD/012b: A care and support plan on 31March and also a carer’s support plan, where the adult has both their own care and support needs and responsibilities as a carer</t>
  </si>
  <si>
    <t>AD/014a: Adult Care Home</t>
  </si>
  <si>
    <t>AD/015a: Adult Care Home</t>
  </si>
  <si>
    <t>AD/015c: Respite Care</t>
  </si>
  <si>
    <t xml:space="preserve">AD/017: The number of care and support plans for adults that were due a review in the collection year and were reviewed at least once during the collection year
</t>
  </si>
  <si>
    <t>AD/018: The number of care and support plans for adults that were due a review during the collection year</t>
  </si>
  <si>
    <t xml:space="preserve">AD/019: The number of care and support plans for adults supported by direct payments that were due a review during the collection year and that had at least one review during the collection year
</t>
  </si>
  <si>
    <t>AD/023a: 18-24</t>
  </si>
  <si>
    <t>AD/023b: 25-34</t>
  </si>
  <si>
    <t>AD/023c: 35-44</t>
  </si>
  <si>
    <t>AD/023d: 45-54</t>
  </si>
  <si>
    <t>AD/023e: 55-64</t>
  </si>
  <si>
    <t>AD/023f: 65-74</t>
  </si>
  <si>
    <t>AD/023g: 75-84</t>
  </si>
  <si>
    <t>AD/023h: 85 and over</t>
  </si>
  <si>
    <t>AD/028a: The total number of enquiries in the collection year where it was determined additional action was required and resulting in an active care and support protection plan</t>
  </si>
  <si>
    <t>AD/028b: The total number of active care and support protection plans for adults on 31 March where the local authority considers it necessary to protect an adult from abuse or neglect or a risk of abuse or neglect</t>
  </si>
  <si>
    <t xml:space="preserve">AD/029a: Paid the maximum weekly charge towards the cost of non-residential care 
</t>
  </si>
  <si>
    <t>AD/029b: Paid a flat rate charge towards care and support services</t>
  </si>
  <si>
    <t>AD/029c: Were found to be over the capital limit for residential care</t>
  </si>
  <si>
    <t>AD/030a: Total aged 18-24</t>
  </si>
  <si>
    <t>AD/030b: Total aged 25-34</t>
  </si>
  <si>
    <t>AD/030c: Total aged 35-44</t>
  </si>
  <si>
    <t>AD/030d: Total aged 45-54</t>
  </si>
  <si>
    <t>AD/030e: Total aged 55-64</t>
  </si>
  <si>
    <t>AD/030f: Total aged 65-74</t>
  </si>
  <si>
    <t>AD/030g: Total aged 75-84</t>
  </si>
  <si>
    <t>AD/030h: Total aged 85+</t>
  </si>
  <si>
    <t>AD/030: Total aged 18+</t>
  </si>
  <si>
    <t>AD/030a: 18-24</t>
  </si>
  <si>
    <t>AD/030b: 25-34</t>
  </si>
  <si>
    <t>AD/030c: 35-44</t>
  </si>
  <si>
    <t>AD/030d: 45-54</t>
  </si>
  <si>
    <t>AD/030e: 55-64</t>
  </si>
  <si>
    <t>AD/030f: 65-74</t>
  </si>
  <si>
    <t>AD/030g: 75-84</t>
  </si>
  <si>
    <t>AD/030h: 85+</t>
  </si>
  <si>
    <t>AD/030: 18+</t>
  </si>
  <si>
    <t>AD6b</t>
  </si>
  <si>
    <t>STATSWALES!</t>
  </si>
  <si>
    <t>DescriptionEnglish</t>
  </si>
  <si>
    <t>DescriptionWelsh</t>
  </si>
  <si>
    <t>Safeguarding: Enquiries</t>
  </si>
  <si>
    <t>Reports and enquiries made during the year</t>
  </si>
  <si>
    <t>Ymholiadau a wnaed yn ystod y flwyddyn</t>
  </si>
  <si>
    <t>Charging &amp; advocacy</t>
  </si>
  <si>
    <t>Codi Tâl ac eiriolaeth</t>
  </si>
  <si>
    <t>tblLookupTableRefAD1</t>
  </si>
  <si>
    <t>EIPP: Number of packages of reablement completed during the year</t>
  </si>
  <si>
    <t>EIPP: The number of adults with a care and support plans at 31 March</t>
  </si>
  <si>
    <t>Adroddiadau ac ymholiadau a wnaed yn ystod y flwyddyn</t>
  </si>
  <si>
    <t>Enquiries</t>
  </si>
  <si>
    <t>Maximum weekly charge and flat rates</t>
  </si>
  <si>
    <t xml:space="preserve">Care and support plans for adults </t>
  </si>
  <si>
    <t>The number of new contacts received by statutory adult social services during the year, where advice or assistance was provided, received from (AD/002):</t>
  </si>
  <si>
    <t>Maximum weekly charge and flat rates NEW</t>
  </si>
  <si>
    <t xml:space="preserve">Number </t>
  </si>
  <si>
    <t>Cyfanswm nifer y cysylltiadau a dderbyniwyd ar gyfer oedolion gan y gwasanaethau cymdeithasol statudol yn ystod y flwyddyn</t>
  </si>
  <si>
    <t>Nifer y cysylltiadau newydd a dderbyniwyd ar gyfer oedolion gan y gwasanaethau cymdeithasol statudol yn ystod y flwyddyn</t>
  </si>
  <si>
    <t>Nifer y cysylltiadau newydd ar gyfer oedolion a dderbyniwyd gan y gwasanaethau cymdeithasol statudol yn ystod y flwyddyn lle darparwyd cyngor neu gynhorthwy</t>
  </si>
  <si>
    <t>Nifer y cysylltiadau newydd a dderbyniwyd gan y gwasanaethau cymdeithasol statudol i oedolion yn ystod y flwyddyn, lle darparwyd cyngor neu gynhorthwy, wedi’u derbyn gan:</t>
  </si>
  <si>
    <t>Nifer yr oedolion â chynllun gofal a chymorth ar 31 Mawrth</t>
  </si>
  <si>
    <t>Cyfanswm nifer yr ymholiadau yn y flwyddyn gasglu lle penderfynwyd bod angen cymryd camau ychwanegol gan arwain at gynllun gofal a chymorth gweithredol</t>
  </si>
  <si>
    <t>Cyfanswm nifer y cynlluniau gofal a chymorth gweithredol ar gyfer oedolion ar 31 Mawrth lle mae'r awdurdod lleol o’r farn bod angen amddiffyn oedolyn rhag camdriniaeth neu esgeulustod neu risg o gamdriniaeth neu esgeulustod</t>
  </si>
  <si>
    <t>Canfuwyd eu bod dros y terfyn cyfalaf ar gyfer gofal preswyl</t>
  </si>
  <si>
    <t>Nifer yr oedolion â chynllun gofal a chymorth a oedd yn ystod y flwyddyn:</t>
  </si>
  <si>
    <t>*Cofnodwch a gynhaliwyd yr asesiad gan ddefnyddio’r ddewis iaith, waeth beth oedd yr iaith</t>
  </si>
  <si>
    <t>Talu'r uchafswm tâl wythnosol tuag at gost gofal dibreswyl</t>
  </si>
  <si>
    <t>Nifer yr oedolion â chynllun gofal a chymorth ar 31 Mawrth a hefyd gynllun cymorth gofalwr, lle mae gan yr oedolyn ei anghenion gofal a chymorth ei hun a’i gyfrifoldebau fel gofalwr</t>
  </si>
  <si>
    <t>Nifer y cysylltiadau a dderbyniwyd gan y gwasanaethau cymdeithasol oedolion statudol yn ystod y flwyddyn gan:</t>
  </si>
  <si>
    <t>Nifer yr asesiadau newydd a gwblhawyd, lle gofynnwyd am yr asesiad gan yr oedolyn neu’r teulu yn ystod y flwyddyn ac asesiad blaenorol wedi’i gwblhau yn ystod y 12 mis blaenorol lle</t>
  </si>
  <si>
    <t>Nifer y gofalwyr sy’n oedolion sydd â chynllun cymorth i ofalwyr ar 31 Mawrth</t>
  </si>
  <si>
    <t>Cyfanswm nifer yr adroddiadau am oedolyn yr amheuir ei fod mewn perygl lle mae angen gwneud ymholiadau, yn ôl oedran</t>
  </si>
  <si>
    <t>Paid a flat rate charge towards care and support services (If you don't use flat rates, please insert a zero and provide a comment explaining why this is).</t>
  </si>
  <si>
    <t>Wedi talu tâl cyfradd safonol tuag at gost gwasanaethau gofal a chymorth (Os nad ydych yn defnyddio cyfraddau gwastad, rhowch sero a rhowch sylw yn esbonio pam mae hyn)</t>
  </si>
  <si>
    <t>The number of care and support plans for adults supported by direct payments that were due a review during the collection year</t>
  </si>
  <si>
    <t>Nifer y cynlluniau gofal a chymorth ar gyfer oedolion a gefnogir gan daliadau uniongyrchol a oedd i fod i gael eu hadolygu yn ystod y flwyddyn gasglu ac a gafodd o leiaf un adolygiad yn ystod y flwyddyn gasglu.</t>
  </si>
  <si>
    <t>Nifer y cynlluniau gofal a chymorth ar gyfer oedolion a gefnogir gan daliadau uniongyrchol a oedd i’w hadolygu yn ystod y flwyddyn gasglu</t>
  </si>
  <si>
    <t>The total number of adults suspected of being at risk of abuse or neglect reported more than once for the same category of abuse or neglect during the year</t>
  </si>
  <si>
    <t xml:space="preserve">The total number of adults suspected of being at risk of abuse or neglect reported for different categories of abuse or neglect during the year </t>
  </si>
  <si>
    <t>Cyfanswm nifer yr oedolion y credir eu bod yn wynebu risg o gael eu cam-drin neu eu hesgeuluso a adroddwyd fwy nag unwaith ar gyfer yr un categori o gamdriniaeth neu esgeulustod yn ystod y flwyddyn</t>
  </si>
  <si>
    <t>Cyfanswm nifer yr oedolion y credir eu bod yn wynebu risg o gael eu cam-drin neu eu hesgeuluso a adroddwyd ar gyfer gwahanol gategorïau o gamdriniaeth neu esgeulustod yn ystod y flwyddyn</t>
  </si>
  <si>
    <t>The total number of reports received during the collection year where the ethnicity of the adult suspected of being at risk or abuse or neglect was:</t>
  </si>
  <si>
    <t>Cyfanswm nifer yr adroddiadau a dderbyniwyd yn ystod y flwyddyn gasglu lle’r oedd ethnigrwydd yr oedolyn yr amheuir ei fod mewn perygl o gael ei gam-drin neu ei esgeuluso yn:</t>
  </si>
  <si>
    <t>Of those enquiries made (from AD/023), the number where the alleged perpetrator was:</t>
  </si>
  <si>
    <t>O'r ymholiadau hynny a wnaed (yn CH/023), y nifer lle'r oedd y cyflawnwr honedig yn y categori canlynol:</t>
  </si>
  <si>
    <t>Of those enquiries made (from AD/023), the number where the place alleged abuse or neglect occurred was:</t>
  </si>
  <si>
    <t>O'r ymholiadau hynny a wnaed (yn AD/023), y nifer lle mae’r gamdriniaeth neu’r esgeulustod honedig wedi digwydd yn:</t>
  </si>
  <si>
    <t>Table 6a - Charging</t>
  </si>
  <si>
    <t>Tabl 6a - Codi Tâl</t>
  </si>
  <si>
    <t>Table 6b - Charging</t>
  </si>
  <si>
    <t>Tabl 6b - Codi Tâl</t>
  </si>
  <si>
    <t>The total number of adults on 31 March with care and support by type of care and support and age:</t>
  </si>
  <si>
    <t xml:space="preserve"> Cyfanswm nifer yr oedolion ar 31 Mawrth gyda gofal a chymorth yn ôl math o ofal a chymorth ac oedran:</t>
  </si>
  <si>
    <t>Adult Carer Contacts</t>
  </si>
  <si>
    <t>Cysylltiadau Gofalwyr Sy'n Oedolion</t>
  </si>
  <si>
    <t>Adult Carer Assessments</t>
  </si>
  <si>
    <t>Asesiadau Gofalwyr Sy'n Oedolion</t>
  </si>
  <si>
    <t>Adult Carer Support Plans</t>
  </si>
  <si>
    <t>Cynlluniau Cymorth Gofalwyr Sy'n Oedolion</t>
  </si>
  <si>
    <t>The number of adult carers with a carer’s support plan on 31 March</t>
  </si>
  <si>
    <t>The number of adult carers with a carer’s support plan on 31 March and also a care and support plan, where the adult has both responsibilities as a carer and their own care and support needs</t>
  </si>
  <si>
    <t>Nifer y gofalwyr sy’n oedolion sydd â chynllun cymorth gofalwr ar 31 Mawrth a hefyd chynllun gofal a chymorth, lle mae gan yr oedolyn gyfrifoldebau fel gofalwr a’u hanghenion gofal a chymorth eu hunain</t>
  </si>
  <si>
    <t>Cyfanswm nifer yr oedolion gyda chynllun gofal a chymorth ar 31 Mawrth y codwyd tâl arnynt am ofal a chymorth yn ôl math o ofal a chymorth ac oedran (Dylai AD/031a-i fod yn llai na neu'n hafal i'r AD/030a-i):</t>
  </si>
  <si>
    <r>
      <t xml:space="preserve">The total number of adults with a care and support plan on 31 March who were charged for care and support by type of care and support and age </t>
    </r>
    <r>
      <rPr>
        <i/>
        <sz val="8"/>
        <rFont val="Arial"/>
        <family val="2"/>
      </rPr>
      <t>(AD/031a-i should be be less than or equal to the AD/030a-i)</t>
    </r>
    <r>
      <rPr>
        <sz val="8"/>
        <rFont val="Arial"/>
        <family val="2"/>
      </rPr>
      <t>:</t>
    </r>
  </si>
  <si>
    <t>The number of new assessments that were completed, where the assessment was requested by the adult or family during the year and a previous assessment had been completed in the previous 12 months</t>
  </si>
  <si>
    <t xml:space="preserve"> The number of new assessments that were requested by the adult or family during the year where a previous assessment had been completed in the previous 12 months</t>
  </si>
  <si>
    <t>AD/009: The number of new assessments that were completed, where the assessment was requested by the adult or family during the year, a previous assessment had been completed in the previous 12 months, the individual does not currently have a care and support plan and where the outcome of the new assessment is:</t>
  </si>
  <si>
    <t>2023-24</t>
  </si>
  <si>
    <t>Adults: Social Services Performance and Improvement Framework, 2023-24</t>
  </si>
  <si>
    <t>Oedolion: Fframwaith Perfformiad a Gwella Gwasanaethau Cymdeithasol, 2023-24</t>
  </si>
  <si>
    <t>Adults and Adult Carers, 2023-24</t>
  </si>
  <si>
    <t>Oedolion a Gofalwyr Sy'n Oedolion, 2023-24</t>
  </si>
  <si>
    <t>V2: Please use the comments boxes to explain any increases or decreases above 20% when comparing 2023-24 data with 2022-23 data.</t>
  </si>
  <si>
    <t>D2: Defnyddiwch y bocsys sylwadau i esbonio unrhyw gynyddiadau neu ostyngiadau uwchlaw 20% wrth gymharu data 2023-24 gyda data 2022-23.</t>
  </si>
  <si>
    <t>V2: Please use the comments boxes to explain any  difference of 50 between data items, when comparing 2023-24 data with 2022-23 data.</t>
  </si>
  <si>
    <t>D2: Defnyddiwch y bocsys sylwadau i esbonio unrhyw gynyddiadau neu ostyngiadau uwchlaw 20%, neu wahaniaeth o 50 rhwng eitemau data, wrth gymharu data 2023-24 gyda data 2022-23.</t>
  </si>
  <si>
    <t>The total number of reablement packages completed during the year</t>
  </si>
  <si>
    <t>The total number of adults with a care and support plan where needs are met through a Direct Payment on 31 March</t>
  </si>
  <si>
    <t>The number of carer's needs assessments for adults completed (CA/004) during the year where:</t>
  </si>
  <si>
    <t>Nifer yr asesiadau o anghenion gofalwyr ar gyfer oedolion a gwblhawyd (CA/004) yn ystod y flwyddyn lle:</t>
  </si>
  <si>
    <t>The number of support plans for adult carers that were due a review during the collection year</t>
  </si>
  <si>
    <t>Nifer y cynlluniau cymorth ar gyfer gofalwyr sy’n oedolion a oedd i fod i gael eu hadolygu yn ystod y flwyddyn gasglu</t>
  </si>
  <si>
    <t>The number of support plans for adult carers that were due a review during the collection year and were reviewed at least once during the collection year</t>
  </si>
  <si>
    <t xml:space="preserve"> Nifer y cynlluniau cymorth ar gyfer gofalwyr sy’n oedolion a oedd i fod i gael eu hadolygu yn y flwyddyn gasglu ac a adolygwyd o leiaf unwaith yn ystod y flwyddyn gasglu</t>
  </si>
  <si>
    <t xml:space="preserve"> Cyfanswm nifer yr oedolion â chynllun gofal a chymorth lle y bodlonir anghenion drwy Daliad Uniongyrchol ar 31 Mawrth</t>
  </si>
  <si>
    <t>202021512131</t>
  </si>
  <si>
    <t>202021512141</t>
  </si>
  <si>
    <t>202021512151</t>
  </si>
  <si>
    <t>202021512841</t>
  </si>
  <si>
    <t>202021512941</t>
  </si>
  <si>
    <t>2020215121051</t>
  </si>
  <si>
    <t>2020215121061</t>
  </si>
  <si>
    <t>2020215121131</t>
  </si>
  <si>
    <t>2020215121831</t>
  </si>
  <si>
    <t>2020215121841</t>
  </si>
  <si>
    <t>2020215121851</t>
  </si>
  <si>
    <t>2020215121861</t>
  </si>
  <si>
    <t>2020215121871</t>
  </si>
  <si>
    <t>2020215121881</t>
  </si>
  <si>
    <t>2020215121891</t>
  </si>
  <si>
    <t>20202151218101</t>
  </si>
  <si>
    <t>20202151221411</t>
  </si>
  <si>
    <t>2020215123711</t>
  </si>
  <si>
    <t>2020215123721</t>
  </si>
  <si>
    <t>2020215123731</t>
  </si>
  <si>
    <t>2020215123741</t>
  </si>
  <si>
    <t>2020215123751</t>
  </si>
  <si>
    <t>2020215123761</t>
  </si>
  <si>
    <t>2020215123771</t>
  </si>
  <si>
    <t>2020215123781</t>
  </si>
  <si>
    <t>2020215123791</t>
  </si>
  <si>
    <t>20202151237101</t>
  </si>
  <si>
    <t>20202151237111</t>
  </si>
  <si>
    <t>20202151237121</t>
  </si>
  <si>
    <t>20202151237131</t>
  </si>
  <si>
    <t>20202151237141</t>
  </si>
  <si>
    <t>20202151237151</t>
  </si>
  <si>
    <t>20202151237161</t>
  </si>
  <si>
    <t>20202151237171</t>
  </si>
  <si>
    <t>20202151237181</t>
  </si>
  <si>
    <t>20202151237991</t>
  </si>
  <si>
    <t>202021514131</t>
  </si>
  <si>
    <t>202021514141</t>
  </si>
  <si>
    <t>202021514151</t>
  </si>
  <si>
    <t>202021514841</t>
  </si>
  <si>
    <t>202021514941</t>
  </si>
  <si>
    <t>2020215141051</t>
  </si>
  <si>
    <t>2020215141061</t>
  </si>
  <si>
    <t>2020215141131</t>
  </si>
  <si>
    <t>2020215141831</t>
  </si>
  <si>
    <t>2020215141841</t>
  </si>
  <si>
    <t>2020215141851</t>
  </si>
  <si>
    <t>2020215141861</t>
  </si>
  <si>
    <t>2020215141871</t>
  </si>
  <si>
    <t>2020215141881</t>
  </si>
  <si>
    <t>2020215141891</t>
  </si>
  <si>
    <t>20202151418101</t>
  </si>
  <si>
    <t>20202151421411</t>
  </si>
  <si>
    <t>2020215143711</t>
  </si>
  <si>
    <t>2020215143721</t>
  </si>
  <si>
    <t>2020215143731</t>
  </si>
  <si>
    <t>2020215143741</t>
  </si>
  <si>
    <t>2020215143751</t>
  </si>
  <si>
    <t>2020215143761</t>
  </si>
  <si>
    <t>2020215143771</t>
  </si>
  <si>
    <t>2020215143781</t>
  </si>
  <si>
    <t>2020215143791</t>
  </si>
  <si>
    <t>20202151437101</t>
  </si>
  <si>
    <t>20202151437111</t>
  </si>
  <si>
    <t>20202151437121</t>
  </si>
  <si>
    <t>20202151437131</t>
  </si>
  <si>
    <t>20202151437141</t>
  </si>
  <si>
    <t>20202151437151</t>
  </si>
  <si>
    <t>20202151437161</t>
  </si>
  <si>
    <t>20202151437171</t>
  </si>
  <si>
    <t>20202151437181</t>
  </si>
  <si>
    <t>20202151437991</t>
  </si>
  <si>
    <t>202021516131</t>
  </si>
  <si>
    <t>202021516141</t>
  </si>
  <si>
    <t>202021516151</t>
  </si>
  <si>
    <t>202021516841</t>
  </si>
  <si>
    <t>202021516941</t>
  </si>
  <si>
    <t>2020215161051</t>
  </si>
  <si>
    <t>2020215161061</t>
  </si>
  <si>
    <t>2020215161131</t>
  </si>
  <si>
    <t>2020215161831</t>
  </si>
  <si>
    <t>2020215161841</t>
  </si>
  <si>
    <t>2020215161851</t>
  </si>
  <si>
    <t>2020215161861</t>
  </si>
  <si>
    <t>2020215161871</t>
  </si>
  <si>
    <t>2020215161881</t>
  </si>
  <si>
    <t>2020215161891</t>
  </si>
  <si>
    <t>20202151618101</t>
  </si>
  <si>
    <t>20202151621411</t>
  </si>
  <si>
    <t>2020215163711</t>
  </si>
  <si>
    <t>2020215163721</t>
  </si>
  <si>
    <t>2020215163731</t>
  </si>
  <si>
    <t>2020215163741</t>
  </si>
  <si>
    <t>2020215163751</t>
  </si>
  <si>
    <t>2020215163761</t>
  </si>
  <si>
    <t>2020215163771</t>
  </si>
  <si>
    <t>2020215163781</t>
  </si>
  <si>
    <t>2020215163791</t>
  </si>
  <si>
    <t>20202151637101</t>
  </si>
  <si>
    <t>20202151637111</t>
  </si>
  <si>
    <t>20202151637121</t>
  </si>
  <si>
    <t>20202151637131</t>
  </si>
  <si>
    <t>20202151637141</t>
  </si>
  <si>
    <t>20202151637151</t>
  </si>
  <si>
    <t>20202151637161</t>
  </si>
  <si>
    <t>20202151637171</t>
  </si>
  <si>
    <t>20202151637181</t>
  </si>
  <si>
    <t>20202151637991</t>
  </si>
  <si>
    <t>202021518131</t>
  </si>
  <si>
    <t>202021518141</t>
  </si>
  <si>
    <t>202021518151</t>
  </si>
  <si>
    <t>202021518841</t>
  </si>
  <si>
    <t>202021518941</t>
  </si>
  <si>
    <t>2020215181051</t>
  </si>
  <si>
    <t>2020215181061</t>
  </si>
  <si>
    <t>2020215181131</t>
  </si>
  <si>
    <t>2020215181831</t>
  </si>
  <si>
    <t>2020215181841</t>
  </si>
  <si>
    <t>2020215181851</t>
  </si>
  <si>
    <t>2020215181861</t>
  </si>
  <si>
    <t>2020215181871</t>
  </si>
  <si>
    <t>2020215181881</t>
  </si>
  <si>
    <t>2020215181891</t>
  </si>
  <si>
    <t>20202151818101</t>
  </si>
  <si>
    <t>20202151821411</t>
  </si>
  <si>
    <t>2020215183711</t>
  </si>
  <si>
    <t>2020215183721</t>
  </si>
  <si>
    <t>2020215183731</t>
  </si>
  <si>
    <t>2020215183741</t>
  </si>
  <si>
    <t>2020215183751</t>
  </si>
  <si>
    <t>2020215183761</t>
  </si>
  <si>
    <t>2020215183771</t>
  </si>
  <si>
    <t>2020215183781</t>
  </si>
  <si>
    <t>2020215183791</t>
  </si>
  <si>
    <t>20202151837101</t>
  </si>
  <si>
    <t>20202151837111</t>
  </si>
  <si>
    <t>20202151837121</t>
  </si>
  <si>
    <t>20202151837131</t>
  </si>
  <si>
    <t>20202151837141</t>
  </si>
  <si>
    <t>20202151837151</t>
  </si>
  <si>
    <t>20202151837161</t>
  </si>
  <si>
    <t>20202151837171</t>
  </si>
  <si>
    <t>20202151837181</t>
  </si>
  <si>
    <t>20202151837991</t>
  </si>
  <si>
    <t>202021520131</t>
  </si>
  <si>
    <t>202021520141</t>
  </si>
  <si>
    <t>202021520151</t>
  </si>
  <si>
    <t>202021520841</t>
  </si>
  <si>
    <t>202021520941</t>
  </si>
  <si>
    <t>2020215201051</t>
  </si>
  <si>
    <t>2020215201061</t>
  </si>
  <si>
    <t>2020215201131</t>
  </si>
  <si>
    <t>2020215201831</t>
  </si>
  <si>
    <t>2020215201841</t>
  </si>
  <si>
    <t>2020215201851</t>
  </si>
  <si>
    <t>2020215201861</t>
  </si>
  <si>
    <t>2020215201871</t>
  </si>
  <si>
    <t>2020215201881</t>
  </si>
  <si>
    <t>2020215201891</t>
  </si>
  <si>
    <t>20202152018101</t>
  </si>
  <si>
    <t>20202152021411</t>
  </si>
  <si>
    <t>2020215203711</t>
  </si>
  <si>
    <t>2020215203721</t>
  </si>
  <si>
    <t>2020215203731</t>
  </si>
  <si>
    <t>2020215203741</t>
  </si>
  <si>
    <t>2020215203751</t>
  </si>
  <si>
    <t>2020215203761</t>
  </si>
  <si>
    <t>2020215203771</t>
  </si>
  <si>
    <t>2020215203781</t>
  </si>
  <si>
    <t>2020215203791</t>
  </si>
  <si>
    <t>20202152037101</t>
  </si>
  <si>
    <t>20202152037111</t>
  </si>
  <si>
    <t>20202152037121</t>
  </si>
  <si>
    <t>20202152037131</t>
  </si>
  <si>
    <t>20202152037141</t>
  </si>
  <si>
    <t>20202152037151</t>
  </si>
  <si>
    <t>20202152037161</t>
  </si>
  <si>
    <t>20202152037171</t>
  </si>
  <si>
    <t>20202152037181</t>
  </si>
  <si>
    <t>20202152037991</t>
  </si>
  <si>
    <t>202021522131</t>
  </si>
  <si>
    <t>202021522141</t>
  </si>
  <si>
    <t>202021522151</t>
  </si>
  <si>
    <t>202021522841</t>
  </si>
  <si>
    <t>202021522941</t>
  </si>
  <si>
    <t>2020215221051</t>
  </si>
  <si>
    <t>2020215221061</t>
  </si>
  <si>
    <t>2020215221131</t>
  </si>
  <si>
    <t>2020215221831</t>
  </si>
  <si>
    <t>2020215221841</t>
  </si>
  <si>
    <t>2020215221851</t>
  </si>
  <si>
    <t>2020215221861</t>
  </si>
  <si>
    <t>2020215221871</t>
  </si>
  <si>
    <t>2020215221881</t>
  </si>
  <si>
    <t>2020215221891</t>
  </si>
  <si>
    <t>20202152218101</t>
  </si>
  <si>
    <t>20202152221411</t>
  </si>
  <si>
    <t>2020215223711</t>
  </si>
  <si>
    <t>2020215223721</t>
  </si>
  <si>
    <t>2020215223731</t>
  </si>
  <si>
    <t>2020215223741</t>
  </si>
  <si>
    <t>2020215223751</t>
  </si>
  <si>
    <t>2020215223761</t>
  </si>
  <si>
    <t>2020215223771</t>
  </si>
  <si>
    <t>2020215223781</t>
  </si>
  <si>
    <t>2020215223791</t>
  </si>
  <si>
    <t>20202152237101</t>
  </si>
  <si>
    <t>20202152237111</t>
  </si>
  <si>
    <t>20202152237121</t>
  </si>
  <si>
    <t>20202152237131</t>
  </si>
  <si>
    <t>20202152237141</t>
  </si>
  <si>
    <t>20202152237151</t>
  </si>
  <si>
    <t>20202152237161</t>
  </si>
  <si>
    <t>20202152237171</t>
  </si>
  <si>
    <t>20202152237181</t>
  </si>
  <si>
    <t>20202152237991</t>
  </si>
  <si>
    <t>202021524131</t>
  </si>
  <si>
    <t>202021524141</t>
  </si>
  <si>
    <t>202021524151</t>
  </si>
  <si>
    <t>202021524841</t>
  </si>
  <si>
    <t>202021524941</t>
  </si>
  <si>
    <t>2020215241051</t>
  </si>
  <si>
    <t>2020215241061</t>
  </si>
  <si>
    <t>2020215241131</t>
  </si>
  <si>
    <t>2020215241831</t>
  </si>
  <si>
    <t>2020215241841</t>
  </si>
  <si>
    <t>2020215241851</t>
  </si>
  <si>
    <t>2020215241861</t>
  </si>
  <si>
    <t>2020215241871</t>
  </si>
  <si>
    <t>2020215241881</t>
  </si>
  <si>
    <t>2020215241891</t>
  </si>
  <si>
    <t>20202152418101</t>
  </si>
  <si>
    <t>20202152421411</t>
  </si>
  <si>
    <t>2020215243711</t>
  </si>
  <si>
    <t>2020215243721</t>
  </si>
  <si>
    <t>2020215243731</t>
  </si>
  <si>
    <t>2020215243741</t>
  </si>
  <si>
    <t>2020215243751</t>
  </si>
  <si>
    <t>2020215243761</t>
  </si>
  <si>
    <t>2020215243771</t>
  </si>
  <si>
    <t>2020215243781</t>
  </si>
  <si>
    <t>2020215243791</t>
  </si>
  <si>
    <t>20202152437101</t>
  </si>
  <si>
    <t>20202152437111</t>
  </si>
  <si>
    <t>20202152437121</t>
  </si>
  <si>
    <t>20202152437131</t>
  </si>
  <si>
    <t>20202152437141</t>
  </si>
  <si>
    <t>20202152437151</t>
  </si>
  <si>
    <t>20202152437161</t>
  </si>
  <si>
    <t>20202152437171</t>
  </si>
  <si>
    <t>20202152437181</t>
  </si>
  <si>
    <t>20202152437991</t>
  </si>
  <si>
    <t>202021526131</t>
  </si>
  <si>
    <t>202021526141</t>
  </si>
  <si>
    <t>202021526151</t>
  </si>
  <si>
    <t>202021526841</t>
  </si>
  <si>
    <t>202021526941</t>
  </si>
  <si>
    <t>2020215261051</t>
  </si>
  <si>
    <t>2020215261061</t>
  </si>
  <si>
    <t>2020215261131</t>
  </si>
  <si>
    <t>2020215261831</t>
  </si>
  <si>
    <t>2020215261841</t>
  </si>
  <si>
    <t>2020215261851</t>
  </si>
  <si>
    <t>2020215261861</t>
  </si>
  <si>
    <t>2020215261871</t>
  </si>
  <si>
    <t>2020215261881</t>
  </si>
  <si>
    <t>2020215261891</t>
  </si>
  <si>
    <t>20202152618101</t>
  </si>
  <si>
    <t>20202152621411</t>
  </si>
  <si>
    <t>2020215263711</t>
  </si>
  <si>
    <t>2020215263721</t>
  </si>
  <si>
    <t>2020215263731</t>
  </si>
  <si>
    <t>2020215263741</t>
  </si>
  <si>
    <t>2020215263751</t>
  </si>
  <si>
    <t>2020215263761</t>
  </si>
  <si>
    <t>2020215263771</t>
  </si>
  <si>
    <t>2020215263781</t>
  </si>
  <si>
    <t>2020215263791</t>
  </si>
  <si>
    <t>20202152637101</t>
  </si>
  <si>
    <t>20202152637111</t>
  </si>
  <si>
    <t>20202152637121</t>
  </si>
  <si>
    <t>20202152637131</t>
  </si>
  <si>
    <t>20202152637141</t>
  </si>
  <si>
    <t>20202152637151</t>
  </si>
  <si>
    <t>20202152637161</t>
  </si>
  <si>
    <t>20202152637171</t>
  </si>
  <si>
    <t>20202152637181</t>
  </si>
  <si>
    <t>20202152637991</t>
  </si>
  <si>
    <t>202021528131</t>
  </si>
  <si>
    <t>202021528141</t>
  </si>
  <si>
    <t>202021528151</t>
  </si>
  <si>
    <t>202021528841</t>
  </si>
  <si>
    <t>202021528941</t>
  </si>
  <si>
    <t>2020215281051</t>
  </si>
  <si>
    <t>2020215281061</t>
  </si>
  <si>
    <t>2020215281131</t>
  </si>
  <si>
    <t>2020215281831</t>
  </si>
  <si>
    <t>2020215281841</t>
  </si>
  <si>
    <t>2020215281851</t>
  </si>
  <si>
    <t>2020215281861</t>
  </si>
  <si>
    <t>2020215281871</t>
  </si>
  <si>
    <t>2020215281881</t>
  </si>
  <si>
    <t>2020215281891</t>
  </si>
  <si>
    <t>20202152818101</t>
  </si>
  <si>
    <t>20202152821411</t>
  </si>
  <si>
    <t>2020215283711</t>
  </si>
  <si>
    <t>2020215283721</t>
  </si>
  <si>
    <t>2020215283731</t>
  </si>
  <si>
    <t>2020215283741</t>
  </si>
  <si>
    <t>2020215283751</t>
  </si>
  <si>
    <t>2020215283761</t>
  </si>
  <si>
    <t>2020215283771</t>
  </si>
  <si>
    <t>2020215283781</t>
  </si>
  <si>
    <t>2020215283791</t>
  </si>
  <si>
    <t>20202152837101</t>
  </si>
  <si>
    <t>20202152837111</t>
  </si>
  <si>
    <t>20202152837121</t>
  </si>
  <si>
    <t>20202152837131</t>
  </si>
  <si>
    <t>20202152837141</t>
  </si>
  <si>
    <t>20202152837151</t>
  </si>
  <si>
    <t>20202152837161</t>
  </si>
  <si>
    <t>20202152837171</t>
  </si>
  <si>
    <t>20202152837181</t>
  </si>
  <si>
    <t>20202152837991</t>
  </si>
  <si>
    <t>202021530131</t>
  </si>
  <si>
    <t>202021530141</t>
  </si>
  <si>
    <t>202021530151</t>
  </si>
  <si>
    <t>202021530841</t>
  </si>
  <si>
    <t>202021530941</t>
  </si>
  <si>
    <t>2020215301051</t>
  </si>
  <si>
    <t>2020215301061</t>
  </si>
  <si>
    <t>2020215301131</t>
  </si>
  <si>
    <t>2020215301831</t>
  </si>
  <si>
    <t>2020215301841</t>
  </si>
  <si>
    <t>2020215301851</t>
  </si>
  <si>
    <t>2020215301861</t>
  </si>
  <si>
    <t>2020215301871</t>
  </si>
  <si>
    <t>2020215301881</t>
  </si>
  <si>
    <t>2020215301891</t>
  </si>
  <si>
    <t>20202153018101</t>
  </si>
  <si>
    <t>20202153021411</t>
  </si>
  <si>
    <t>2020215303711</t>
  </si>
  <si>
    <t>2020215303721</t>
  </si>
  <si>
    <t>2020215303731</t>
  </si>
  <si>
    <t>2020215303741</t>
  </si>
  <si>
    <t>2020215303751</t>
  </si>
  <si>
    <t>2020215303761</t>
  </si>
  <si>
    <t>2020215303771</t>
  </si>
  <si>
    <t>2020215303781</t>
  </si>
  <si>
    <t>2020215303791</t>
  </si>
  <si>
    <t>20202153037101</t>
  </si>
  <si>
    <t>20202153037111</t>
  </si>
  <si>
    <t>20202153037121</t>
  </si>
  <si>
    <t>20202153037131</t>
  </si>
  <si>
    <t>20202153037141</t>
  </si>
  <si>
    <t>20202153037151</t>
  </si>
  <si>
    <t>20202153037161</t>
  </si>
  <si>
    <t>20202153037171</t>
  </si>
  <si>
    <t>20202153037181</t>
  </si>
  <si>
    <t>20202153037991</t>
  </si>
  <si>
    <t>202021532131</t>
  </si>
  <si>
    <t>202021532141</t>
  </si>
  <si>
    <t>202021532151</t>
  </si>
  <si>
    <t>202021532841</t>
  </si>
  <si>
    <t>202021532941</t>
  </si>
  <si>
    <t>2020215321051</t>
  </si>
  <si>
    <t>2020215321061</t>
  </si>
  <si>
    <t>2020215321131</t>
  </si>
  <si>
    <t>2020215321831</t>
  </si>
  <si>
    <t>2020215321841</t>
  </si>
  <si>
    <t>2020215321851</t>
  </si>
  <si>
    <t>2020215321861</t>
  </si>
  <si>
    <t>2020215321871</t>
  </si>
  <si>
    <t>2020215321881</t>
  </si>
  <si>
    <t>2020215321891</t>
  </si>
  <si>
    <t>20202153218101</t>
  </si>
  <si>
    <t>20202153221411</t>
  </si>
  <si>
    <t>2020215323711</t>
  </si>
  <si>
    <t>2020215323721</t>
  </si>
  <si>
    <t>2020215323731</t>
  </si>
  <si>
    <t>2020215323741</t>
  </si>
  <si>
    <t>2020215323751</t>
  </si>
  <si>
    <t>2020215323761</t>
  </si>
  <si>
    <t>2020215323771</t>
  </si>
  <si>
    <t>2020215323781</t>
  </si>
  <si>
    <t>2020215323791</t>
  </si>
  <si>
    <t>20202153237101</t>
  </si>
  <si>
    <t>20202153237111</t>
  </si>
  <si>
    <t>20202153237121</t>
  </si>
  <si>
    <t>20202153237131</t>
  </si>
  <si>
    <t>20202153237141</t>
  </si>
  <si>
    <t>20202153237151</t>
  </si>
  <si>
    <t>20202153237161</t>
  </si>
  <si>
    <t>20202153237171</t>
  </si>
  <si>
    <t>20202153237181</t>
  </si>
  <si>
    <t>20202153237991</t>
  </si>
  <si>
    <t>202021534131</t>
  </si>
  <si>
    <t>202021534141</t>
  </si>
  <si>
    <t>202021534151</t>
  </si>
  <si>
    <t>202021534841</t>
  </si>
  <si>
    <t>202021534941</t>
  </si>
  <si>
    <t>2020215341051</t>
  </si>
  <si>
    <t>2020215341061</t>
  </si>
  <si>
    <t>2020215341131</t>
  </si>
  <si>
    <t>2020215341831</t>
  </si>
  <si>
    <t>2020215341841</t>
  </si>
  <si>
    <t>2020215341851</t>
  </si>
  <si>
    <t>2020215341861</t>
  </si>
  <si>
    <t>2020215341871</t>
  </si>
  <si>
    <t>2020215341881</t>
  </si>
  <si>
    <t>2020215341891</t>
  </si>
  <si>
    <t>20202153418101</t>
  </si>
  <si>
    <t>20202153421411</t>
  </si>
  <si>
    <t>2020215343711</t>
  </si>
  <si>
    <t>2020215343721</t>
  </si>
  <si>
    <t>2020215343731</t>
  </si>
  <si>
    <t>2020215343741</t>
  </si>
  <si>
    <t>2020215343751</t>
  </si>
  <si>
    <t>2020215343761</t>
  </si>
  <si>
    <t>2020215343771</t>
  </si>
  <si>
    <t>2020215343781</t>
  </si>
  <si>
    <t>2020215343791</t>
  </si>
  <si>
    <t>20202153437101</t>
  </si>
  <si>
    <t>20202153437111</t>
  </si>
  <si>
    <t>20202153437121</t>
  </si>
  <si>
    <t>20202153437131</t>
  </si>
  <si>
    <t>20202153437141</t>
  </si>
  <si>
    <t>20202153437151</t>
  </si>
  <si>
    <t>20202153437161</t>
  </si>
  <si>
    <t>20202153437171</t>
  </si>
  <si>
    <t>20202153437181</t>
  </si>
  <si>
    <t>20202153437991</t>
  </si>
  <si>
    <t>202021536131</t>
  </si>
  <si>
    <t>202021536141</t>
  </si>
  <si>
    <t>202021536151</t>
  </si>
  <si>
    <t>202021536841</t>
  </si>
  <si>
    <t>202021536941</t>
  </si>
  <si>
    <t>2020215361051</t>
  </si>
  <si>
    <t>2020215361061</t>
  </si>
  <si>
    <t>2020215361131</t>
  </si>
  <si>
    <t>2020215361831</t>
  </si>
  <si>
    <t>2020215361841</t>
  </si>
  <si>
    <t>2020215361851</t>
  </si>
  <si>
    <t>2020215361861</t>
  </si>
  <si>
    <t>2020215361871</t>
  </si>
  <si>
    <t>2020215361881</t>
  </si>
  <si>
    <t>2020215361891</t>
  </si>
  <si>
    <t>20202153618101</t>
  </si>
  <si>
    <t>20202153621411</t>
  </si>
  <si>
    <t>2020215363711</t>
  </si>
  <si>
    <t>2020215363721</t>
  </si>
  <si>
    <t>2020215363731</t>
  </si>
  <si>
    <t>2020215363741</t>
  </si>
  <si>
    <t>2020215363751</t>
  </si>
  <si>
    <t>2020215363761</t>
  </si>
  <si>
    <t>2020215363771</t>
  </si>
  <si>
    <t>2020215363781</t>
  </si>
  <si>
    <t>2020215363791</t>
  </si>
  <si>
    <t>20202153637101</t>
  </si>
  <si>
    <t>20202153637111</t>
  </si>
  <si>
    <t>20202153637121</t>
  </si>
  <si>
    <t>20202153637131</t>
  </si>
  <si>
    <t>20202153637141</t>
  </si>
  <si>
    <t>20202153637151</t>
  </si>
  <si>
    <t>20202153637161</t>
  </si>
  <si>
    <t>20202153637171</t>
  </si>
  <si>
    <t>20202153637181</t>
  </si>
  <si>
    <t>20202153637991</t>
  </si>
  <si>
    <t>202021538131</t>
  </si>
  <si>
    <t>202021538141</t>
  </si>
  <si>
    <t>202021538151</t>
  </si>
  <si>
    <t>202021538841</t>
  </si>
  <si>
    <t>202021538941</t>
  </si>
  <si>
    <t>2020215381051</t>
  </si>
  <si>
    <t>2020215381061</t>
  </si>
  <si>
    <t>2020215381131</t>
  </si>
  <si>
    <t>2020215381831</t>
  </si>
  <si>
    <t>2020215381841</t>
  </si>
  <si>
    <t>2020215381851</t>
  </si>
  <si>
    <t>2020215381861</t>
  </si>
  <si>
    <t>2020215381871</t>
  </si>
  <si>
    <t>2020215381881</t>
  </si>
  <si>
    <t>2020215381891</t>
  </si>
  <si>
    <t>20202153818101</t>
  </si>
  <si>
    <t>20202153821411</t>
  </si>
  <si>
    <t>2020215383711</t>
  </si>
  <si>
    <t>2020215383721</t>
  </si>
  <si>
    <t>2020215383731</t>
  </si>
  <si>
    <t>2020215383741</t>
  </si>
  <si>
    <t>2020215383751</t>
  </si>
  <si>
    <t>2020215383761</t>
  </si>
  <si>
    <t>2020215383771</t>
  </si>
  <si>
    <t>2020215383781</t>
  </si>
  <si>
    <t>2020215383791</t>
  </si>
  <si>
    <t>20202153837101</t>
  </si>
  <si>
    <t>20202153837111</t>
  </si>
  <si>
    <t>20202153837121</t>
  </si>
  <si>
    <t>20202153837131</t>
  </si>
  <si>
    <t>20202153837141</t>
  </si>
  <si>
    <t>20202153837151</t>
  </si>
  <si>
    <t>20202153837161</t>
  </si>
  <si>
    <t>20202153837171</t>
  </si>
  <si>
    <t>20202153837181</t>
  </si>
  <si>
    <t>20202153837991</t>
  </si>
  <si>
    <t>202021540131</t>
  </si>
  <si>
    <t>202021540141</t>
  </si>
  <si>
    <t>202021540151</t>
  </si>
  <si>
    <t>202021540841</t>
  </si>
  <si>
    <t>202021540941</t>
  </si>
  <si>
    <t>2020215401051</t>
  </si>
  <si>
    <t>2020215401061</t>
  </si>
  <si>
    <t>2020215401131</t>
  </si>
  <si>
    <t>2020215401831</t>
  </si>
  <si>
    <t>2020215401841</t>
  </si>
  <si>
    <t>2020215401851</t>
  </si>
  <si>
    <t>2020215401861</t>
  </si>
  <si>
    <t>2020215401871</t>
  </si>
  <si>
    <t>2020215401881</t>
  </si>
  <si>
    <t>2020215401891</t>
  </si>
  <si>
    <t>20202154018101</t>
  </si>
  <si>
    <t>20202154021411</t>
  </si>
  <si>
    <t>2020215403711</t>
  </si>
  <si>
    <t>2020215403721</t>
  </si>
  <si>
    <t>2020215403731</t>
  </si>
  <si>
    <t>2020215403741</t>
  </si>
  <si>
    <t>2020215403751</t>
  </si>
  <si>
    <t>2020215403761</t>
  </si>
  <si>
    <t>2020215403771</t>
  </si>
  <si>
    <t>2020215403781</t>
  </si>
  <si>
    <t>2020215403791</t>
  </si>
  <si>
    <t>20202154037101</t>
  </si>
  <si>
    <t>20202154037111</t>
  </si>
  <si>
    <t>20202154037121</t>
  </si>
  <si>
    <t>20202154037131</t>
  </si>
  <si>
    <t>20202154037141</t>
  </si>
  <si>
    <t>20202154037151</t>
  </si>
  <si>
    <t>20202154037161</t>
  </si>
  <si>
    <t>20202154037171</t>
  </si>
  <si>
    <t>20202154037181</t>
  </si>
  <si>
    <t>20202154037991</t>
  </si>
  <si>
    <t>202021542131</t>
  </si>
  <si>
    <t>202021542141</t>
  </si>
  <si>
    <t>202021542151</t>
  </si>
  <si>
    <t>202021542841</t>
  </si>
  <si>
    <t>202021542941</t>
  </si>
  <si>
    <t>2020215421051</t>
  </si>
  <si>
    <t>2020215421061</t>
  </si>
  <si>
    <t>2020215421131</t>
  </si>
  <si>
    <t>2020215421831</t>
  </si>
  <si>
    <t>2020215421841</t>
  </si>
  <si>
    <t>2020215421851</t>
  </si>
  <si>
    <t>2020215421861</t>
  </si>
  <si>
    <t>2020215421871</t>
  </si>
  <si>
    <t>2020215421881</t>
  </si>
  <si>
    <t>2020215421891</t>
  </si>
  <si>
    <t>20202154218101</t>
  </si>
  <si>
    <t>20202154221411</t>
  </si>
  <si>
    <t>2020215423711</t>
  </si>
  <si>
    <t>2020215423721</t>
  </si>
  <si>
    <t>2020215423731</t>
  </si>
  <si>
    <t>2020215423741</t>
  </si>
  <si>
    <t>2020215423751</t>
  </si>
  <si>
    <t>2020215423761</t>
  </si>
  <si>
    <t>2020215423771</t>
  </si>
  <si>
    <t>2020215423781</t>
  </si>
  <si>
    <t>2020215423791</t>
  </si>
  <si>
    <t>20202154237101</t>
  </si>
  <si>
    <t>20202154237111</t>
  </si>
  <si>
    <t>20202154237121</t>
  </si>
  <si>
    <t>20202154237131</t>
  </si>
  <si>
    <t>20202154237141</t>
  </si>
  <si>
    <t>20202154237151</t>
  </si>
  <si>
    <t>20202154237161</t>
  </si>
  <si>
    <t>20202154237171</t>
  </si>
  <si>
    <t>20202154237181</t>
  </si>
  <si>
    <t>20202154237991</t>
  </si>
  <si>
    <t>202021544131</t>
  </si>
  <si>
    <t>202021544141</t>
  </si>
  <si>
    <t>202021544151</t>
  </si>
  <si>
    <t>202021544841</t>
  </si>
  <si>
    <t>202021544941</t>
  </si>
  <si>
    <t>2020215441051</t>
  </si>
  <si>
    <t>2020215441061</t>
  </si>
  <si>
    <t>2020215441131</t>
  </si>
  <si>
    <t>2020215441831</t>
  </si>
  <si>
    <t>2020215441841</t>
  </si>
  <si>
    <t>2020215441851</t>
  </si>
  <si>
    <t>2020215441861</t>
  </si>
  <si>
    <t>2020215441871</t>
  </si>
  <si>
    <t>2020215441881</t>
  </si>
  <si>
    <t>2020215441891</t>
  </si>
  <si>
    <t>20202154418101</t>
  </si>
  <si>
    <t>20202154421411</t>
  </si>
  <si>
    <t>2020215443711</t>
  </si>
  <si>
    <t>2020215443721</t>
  </si>
  <si>
    <t>2020215443731</t>
  </si>
  <si>
    <t>2020215443741</t>
  </si>
  <si>
    <t>2020215443751</t>
  </si>
  <si>
    <t>2020215443761</t>
  </si>
  <si>
    <t>2020215443771</t>
  </si>
  <si>
    <t>2020215443781</t>
  </si>
  <si>
    <t>2020215443791</t>
  </si>
  <si>
    <t>20202154437101</t>
  </si>
  <si>
    <t>20202154437111</t>
  </si>
  <si>
    <t>20202154437121</t>
  </si>
  <si>
    <t>20202154437131</t>
  </si>
  <si>
    <t>20202154437141</t>
  </si>
  <si>
    <t>20202154437151</t>
  </si>
  <si>
    <t>20202154437161</t>
  </si>
  <si>
    <t>20202154437171</t>
  </si>
  <si>
    <t>20202154437181</t>
  </si>
  <si>
    <t>20202154437991</t>
  </si>
  <si>
    <t>202021545131</t>
  </si>
  <si>
    <t>202021545141</t>
  </si>
  <si>
    <t>202021545151</t>
  </si>
  <si>
    <t>202021545841</t>
  </si>
  <si>
    <t>202021545941</t>
  </si>
  <si>
    <t>2020215451051</t>
  </si>
  <si>
    <t>2020215451061</t>
  </si>
  <si>
    <t>2020215451131</t>
  </si>
  <si>
    <t>2020215451831</t>
  </si>
  <si>
    <t>2020215451841</t>
  </si>
  <si>
    <t>2020215451851</t>
  </si>
  <si>
    <t>2020215451861</t>
  </si>
  <si>
    <t>2020215451871</t>
  </si>
  <si>
    <t>2020215451881</t>
  </si>
  <si>
    <t>2020215451891</t>
  </si>
  <si>
    <t>20202154518101</t>
  </si>
  <si>
    <t>20202154521411</t>
  </si>
  <si>
    <t>2020215453711</t>
  </si>
  <si>
    <t>2020215453721</t>
  </si>
  <si>
    <t>2020215453731</t>
  </si>
  <si>
    <t>2020215453741</t>
  </si>
  <si>
    <t>2020215453751</t>
  </si>
  <si>
    <t>2020215453761</t>
  </si>
  <si>
    <t>2020215453771</t>
  </si>
  <si>
    <t>2020215453781</t>
  </si>
  <si>
    <t>2020215453791</t>
  </si>
  <si>
    <t>20202154537101</t>
  </si>
  <si>
    <t>20202154537111</t>
  </si>
  <si>
    <t>20202154537121</t>
  </si>
  <si>
    <t>20202154537131</t>
  </si>
  <si>
    <t>20202154537141</t>
  </si>
  <si>
    <t>20202154537151</t>
  </si>
  <si>
    <t>20202154537161</t>
  </si>
  <si>
    <t>20202154537171</t>
  </si>
  <si>
    <t>20202154537181</t>
  </si>
  <si>
    <t>20202154537991</t>
  </si>
  <si>
    <t>202021546131</t>
  </si>
  <si>
    <t>202021546141</t>
  </si>
  <si>
    <t>202021546151</t>
  </si>
  <si>
    <t>202021546841</t>
  </si>
  <si>
    <t>202021546941</t>
  </si>
  <si>
    <t>2020215461051</t>
  </si>
  <si>
    <t>2020215461061</t>
  </si>
  <si>
    <t>2020215461131</t>
  </si>
  <si>
    <t>2020215461831</t>
  </si>
  <si>
    <t>2020215461841</t>
  </si>
  <si>
    <t>2020215461851</t>
  </si>
  <si>
    <t>2020215461861</t>
  </si>
  <si>
    <t>2020215461871</t>
  </si>
  <si>
    <t>2020215461881</t>
  </si>
  <si>
    <t>2020215461891</t>
  </si>
  <si>
    <t>20202154618101</t>
  </si>
  <si>
    <t>20202154621411</t>
  </si>
  <si>
    <t>2020215463711</t>
  </si>
  <si>
    <t>2020215463721</t>
  </si>
  <si>
    <t>2020215463731</t>
  </si>
  <si>
    <t>2020215463741</t>
  </si>
  <si>
    <t>2020215463751</t>
  </si>
  <si>
    <t>2020215463761</t>
  </si>
  <si>
    <t>2020215463771</t>
  </si>
  <si>
    <t>2020215463781</t>
  </si>
  <si>
    <t>2020215463791</t>
  </si>
  <si>
    <t>20202154637101</t>
  </si>
  <si>
    <t>20202154637111</t>
  </si>
  <si>
    <t>20202154637121</t>
  </si>
  <si>
    <t>20202154637131</t>
  </si>
  <si>
    <t>20202154637141</t>
  </si>
  <si>
    <t>20202154637151</t>
  </si>
  <si>
    <t>20202154637161</t>
  </si>
  <si>
    <t>20202154637171</t>
  </si>
  <si>
    <t>20202154637181</t>
  </si>
  <si>
    <t>20202154637991</t>
  </si>
  <si>
    <t>202021548131</t>
  </si>
  <si>
    <t>202021548141</t>
  </si>
  <si>
    <t>202021548151</t>
  </si>
  <si>
    <t>202021548841</t>
  </si>
  <si>
    <t>202021548941</t>
  </si>
  <si>
    <t>2020215481051</t>
  </si>
  <si>
    <t>2020215481061</t>
  </si>
  <si>
    <t>2020215481131</t>
  </si>
  <si>
    <t>2020215481831</t>
  </si>
  <si>
    <t>2020215481841</t>
  </si>
  <si>
    <t>2020215481851</t>
  </si>
  <si>
    <t>2020215481861</t>
  </si>
  <si>
    <t>2020215481871</t>
  </si>
  <si>
    <t>2020215481881</t>
  </si>
  <si>
    <t>2020215481891</t>
  </si>
  <si>
    <t>20202154818101</t>
  </si>
  <si>
    <t>20202154821411</t>
  </si>
  <si>
    <t>2020215483711</t>
  </si>
  <si>
    <t>2020215483721</t>
  </si>
  <si>
    <t>2020215483731</t>
  </si>
  <si>
    <t>2020215483741</t>
  </si>
  <si>
    <t>2020215483751</t>
  </si>
  <si>
    <t>2020215483761</t>
  </si>
  <si>
    <t>2020215483771</t>
  </si>
  <si>
    <t>2020215483781</t>
  </si>
  <si>
    <t>2020215483791</t>
  </si>
  <si>
    <t>20202154837101</t>
  </si>
  <si>
    <t>20202154837111</t>
  </si>
  <si>
    <t>20202154837121</t>
  </si>
  <si>
    <t>20202154837131</t>
  </si>
  <si>
    <t>20202154837141</t>
  </si>
  <si>
    <t>20202154837151</t>
  </si>
  <si>
    <t>20202154837161</t>
  </si>
  <si>
    <t>20202154837171</t>
  </si>
  <si>
    <t>20202154837181</t>
  </si>
  <si>
    <t>20202154837991</t>
  </si>
  <si>
    <t>202021550131</t>
  </si>
  <si>
    <t>202021550141</t>
  </si>
  <si>
    <t>202021550151</t>
  </si>
  <si>
    <t>202021550841</t>
  </si>
  <si>
    <t>202021550941</t>
  </si>
  <si>
    <t>2020215501051</t>
  </si>
  <si>
    <t>2020215501061</t>
  </si>
  <si>
    <t>2020215501131</t>
  </si>
  <si>
    <t>2020215501831</t>
  </si>
  <si>
    <t>2020215501841</t>
  </si>
  <si>
    <t>2020215501851</t>
  </si>
  <si>
    <t>2020215501861</t>
  </si>
  <si>
    <t>2020215501871</t>
  </si>
  <si>
    <t>2020215501881</t>
  </si>
  <si>
    <t>2020215501891</t>
  </si>
  <si>
    <t>20202155018101</t>
  </si>
  <si>
    <t>20202155021411</t>
  </si>
  <si>
    <t>2020215503711</t>
  </si>
  <si>
    <t>2020215503721</t>
  </si>
  <si>
    <t>2020215503731</t>
  </si>
  <si>
    <t>2020215503741</t>
  </si>
  <si>
    <t>2020215503751</t>
  </si>
  <si>
    <t>2020215503761</t>
  </si>
  <si>
    <t>2020215503771</t>
  </si>
  <si>
    <t>2020215503781</t>
  </si>
  <si>
    <t>2020215503791</t>
  </si>
  <si>
    <t>20202155037101</t>
  </si>
  <si>
    <t>20202155037111</t>
  </si>
  <si>
    <t>20202155037121</t>
  </si>
  <si>
    <t>20202155037131</t>
  </si>
  <si>
    <t>20202155037141</t>
  </si>
  <si>
    <t>20202155037151</t>
  </si>
  <si>
    <t>20202155037161</t>
  </si>
  <si>
    <t>20202155037171</t>
  </si>
  <si>
    <t>20202155037181</t>
  </si>
  <si>
    <t>20202155037991</t>
  </si>
  <si>
    <t>202021552131</t>
  </si>
  <si>
    <t>202021552141</t>
  </si>
  <si>
    <t>202021552151</t>
  </si>
  <si>
    <t>202021552841</t>
  </si>
  <si>
    <t>202021552941</t>
  </si>
  <si>
    <t>2020215521051</t>
  </si>
  <si>
    <t>2020215521061</t>
  </si>
  <si>
    <t>2020215521131</t>
  </si>
  <si>
    <t>2020215521831</t>
  </si>
  <si>
    <t>2020215521841</t>
  </si>
  <si>
    <t>2020215521851</t>
  </si>
  <si>
    <t>2020215521861</t>
  </si>
  <si>
    <t>2020215521871</t>
  </si>
  <si>
    <t>2020215521881</t>
  </si>
  <si>
    <t>2020215521891</t>
  </si>
  <si>
    <t>20202155218101</t>
  </si>
  <si>
    <t>20202155221411</t>
  </si>
  <si>
    <t>2020215523711</t>
  </si>
  <si>
    <t>2020215523721</t>
  </si>
  <si>
    <t>2020215523731</t>
  </si>
  <si>
    <t>2020215523741</t>
  </si>
  <si>
    <t>2020215523751</t>
  </si>
  <si>
    <t>2020215523761</t>
  </si>
  <si>
    <t>2020215523771</t>
  </si>
  <si>
    <t>2020215523781</t>
  </si>
  <si>
    <t>2020215523791</t>
  </si>
  <si>
    <t>20202155237101</t>
  </si>
  <si>
    <t>20202155237111</t>
  </si>
  <si>
    <t>20202155237121</t>
  </si>
  <si>
    <t>20202155237131</t>
  </si>
  <si>
    <t>20202155237141</t>
  </si>
  <si>
    <t>20202155237151</t>
  </si>
  <si>
    <t>20202155237161</t>
  </si>
  <si>
    <t>20202155237171</t>
  </si>
  <si>
    <t>20202155237181</t>
  </si>
  <si>
    <t>20202155237991</t>
  </si>
  <si>
    <t>202021596131</t>
  </si>
  <si>
    <t>202021596141</t>
  </si>
  <si>
    <t>202021596151</t>
  </si>
  <si>
    <t>202021596841</t>
  </si>
  <si>
    <t>202021596941</t>
  </si>
  <si>
    <t>2020215961051</t>
  </si>
  <si>
    <t>2020215961061</t>
  </si>
  <si>
    <t>2020215961131</t>
  </si>
  <si>
    <t>2020215961831</t>
  </si>
  <si>
    <t>2020215961841</t>
  </si>
  <si>
    <t>2020215961851</t>
  </si>
  <si>
    <t>2020215961861</t>
  </si>
  <si>
    <t>2020215961871</t>
  </si>
  <si>
    <t>2020215961881</t>
  </si>
  <si>
    <t>2020215961891</t>
  </si>
  <si>
    <t>20202159618101</t>
  </si>
  <si>
    <t>20202159621411</t>
  </si>
  <si>
    <t>2020215963711</t>
  </si>
  <si>
    <t>2020215963721</t>
  </si>
  <si>
    <t>2020215963731</t>
  </si>
  <si>
    <t>2020215963741</t>
  </si>
  <si>
    <t>2020215963751</t>
  </si>
  <si>
    <t>2020215963761</t>
  </si>
  <si>
    <t>2020215963771</t>
  </si>
  <si>
    <t>2020215963781</t>
  </si>
  <si>
    <t>2020215963791</t>
  </si>
  <si>
    <t>20202159637101</t>
  </si>
  <si>
    <t>20202159637111</t>
  </si>
  <si>
    <t>20202159637121</t>
  </si>
  <si>
    <t>20202159637131</t>
  </si>
  <si>
    <t>20202159637141</t>
  </si>
  <si>
    <t>20202159637151</t>
  </si>
  <si>
    <t>20202159637161</t>
  </si>
  <si>
    <t>20202159637171</t>
  </si>
  <si>
    <t>20202159637181</t>
  </si>
  <si>
    <t>20202159637991</t>
  </si>
  <si>
    <t>202122512131</t>
  </si>
  <si>
    <t>202122512141</t>
  </si>
  <si>
    <t>202122512151</t>
  </si>
  <si>
    <t>202122512841</t>
  </si>
  <si>
    <t>202122512941</t>
  </si>
  <si>
    <t>2021225121051</t>
  </si>
  <si>
    <t>2021225121061</t>
  </si>
  <si>
    <t>2021225121131</t>
  </si>
  <si>
    <t>2021225121831</t>
  </si>
  <si>
    <t>2021225121841</t>
  </si>
  <si>
    <t>2021225121851</t>
  </si>
  <si>
    <t>2021225121861</t>
  </si>
  <si>
    <t>2021225121871</t>
  </si>
  <si>
    <t>2021225121881</t>
  </si>
  <si>
    <t>2021225121891</t>
  </si>
  <si>
    <t>20212251218101</t>
  </si>
  <si>
    <t>20212251221411</t>
  </si>
  <si>
    <t>2021225123711</t>
  </si>
  <si>
    <t>2021225123721</t>
  </si>
  <si>
    <t>2021225123731</t>
  </si>
  <si>
    <t>2021225123741</t>
  </si>
  <si>
    <t>2021225123751</t>
  </si>
  <si>
    <t>2021225123761</t>
  </si>
  <si>
    <t>2021225123771</t>
  </si>
  <si>
    <t>2021225123781</t>
  </si>
  <si>
    <t>2021225123791</t>
  </si>
  <si>
    <t>20212251237101</t>
  </si>
  <si>
    <t>20212251237111</t>
  </si>
  <si>
    <t>20212251237121</t>
  </si>
  <si>
    <t>20212251237131</t>
  </si>
  <si>
    <t>20212251237141</t>
  </si>
  <si>
    <t>20212251237151</t>
  </si>
  <si>
    <t>20212251237161</t>
  </si>
  <si>
    <t>20212251237171</t>
  </si>
  <si>
    <t>20212251237181</t>
  </si>
  <si>
    <t>20212251237991</t>
  </si>
  <si>
    <t>202122514131</t>
  </si>
  <si>
    <t>202122514141</t>
  </si>
  <si>
    <t>202122514151</t>
  </si>
  <si>
    <t>202122514841</t>
  </si>
  <si>
    <t>202122514941</t>
  </si>
  <si>
    <t>2021225141051</t>
  </si>
  <si>
    <t>2021225141061</t>
  </si>
  <si>
    <t>2021225141131</t>
  </si>
  <si>
    <t>2021225141831</t>
  </si>
  <si>
    <t>2021225141841</t>
  </si>
  <si>
    <t>2021225141851</t>
  </si>
  <si>
    <t>2021225141861</t>
  </si>
  <si>
    <t>2021225141871</t>
  </si>
  <si>
    <t>2021225141881</t>
  </si>
  <si>
    <t>2021225141891</t>
  </si>
  <si>
    <t>20212251418101</t>
  </si>
  <si>
    <t>20212251421411</t>
  </si>
  <si>
    <t>2021225143711</t>
  </si>
  <si>
    <t>2021225143721</t>
  </si>
  <si>
    <t>2021225143731</t>
  </si>
  <si>
    <t>2021225143741</t>
  </si>
  <si>
    <t>2021225143751</t>
  </si>
  <si>
    <t>2021225143761</t>
  </si>
  <si>
    <t>2021225143771</t>
  </si>
  <si>
    <t>2021225143781</t>
  </si>
  <si>
    <t>2021225143791</t>
  </si>
  <si>
    <t>20212251437101</t>
  </si>
  <si>
    <t>20212251437111</t>
  </si>
  <si>
    <t>20212251437121</t>
  </si>
  <si>
    <t>20212251437131</t>
  </si>
  <si>
    <t>20212251437141</t>
  </si>
  <si>
    <t>20212251437151</t>
  </si>
  <si>
    <t>20212251437161</t>
  </si>
  <si>
    <t>20212251437171</t>
  </si>
  <si>
    <t>20212251437181</t>
  </si>
  <si>
    <t>20212251437991</t>
  </si>
  <si>
    <t>202122516131</t>
  </si>
  <si>
    <t>202122516141</t>
  </si>
  <si>
    <t>202122516151</t>
  </si>
  <si>
    <t>202122516841</t>
  </si>
  <si>
    <t>202122516941</t>
  </si>
  <si>
    <t>2021225161051</t>
  </si>
  <si>
    <t>2021225161061</t>
  </si>
  <si>
    <t>2021225161131</t>
  </si>
  <si>
    <t>2021225161831</t>
  </si>
  <si>
    <t>2021225161841</t>
  </si>
  <si>
    <t>2021225161851</t>
  </si>
  <si>
    <t>2021225161861</t>
  </si>
  <si>
    <t>2021225161871</t>
  </si>
  <si>
    <t>2021225161881</t>
  </si>
  <si>
    <t>2021225161891</t>
  </si>
  <si>
    <t>20212251618101</t>
  </si>
  <si>
    <t>20212251621411</t>
  </si>
  <si>
    <t>2021225163711</t>
  </si>
  <si>
    <t>2021225163721</t>
  </si>
  <si>
    <t>2021225163731</t>
  </si>
  <si>
    <t>2021225163741</t>
  </si>
  <si>
    <t>2021225163751</t>
  </si>
  <si>
    <t>2021225163761</t>
  </si>
  <si>
    <t>2021225163771</t>
  </si>
  <si>
    <t>2021225163781</t>
  </si>
  <si>
    <t>2021225163791</t>
  </si>
  <si>
    <t>20212251637101</t>
  </si>
  <si>
    <t>20212251637111</t>
  </si>
  <si>
    <t>20212251637121</t>
  </si>
  <si>
    <t>20212251637131</t>
  </si>
  <si>
    <t>20212251637141</t>
  </si>
  <si>
    <t>20212251637151</t>
  </si>
  <si>
    <t>20212251637161</t>
  </si>
  <si>
    <t>20212251637171</t>
  </si>
  <si>
    <t>20212251637181</t>
  </si>
  <si>
    <t>20212251637991</t>
  </si>
  <si>
    <t>202122518131</t>
  </si>
  <si>
    <t>202122518141</t>
  </si>
  <si>
    <t>202122518151</t>
  </si>
  <si>
    <t>202122518841</t>
  </si>
  <si>
    <t>202122518941</t>
  </si>
  <si>
    <t>2021225181051</t>
  </si>
  <si>
    <t>2021225181061</t>
  </si>
  <si>
    <t>2021225181131</t>
  </si>
  <si>
    <t>2021225181831</t>
  </si>
  <si>
    <t>2021225181841</t>
  </si>
  <si>
    <t>2021225181851</t>
  </si>
  <si>
    <t>2021225181861</t>
  </si>
  <si>
    <t>2021225181871</t>
  </si>
  <si>
    <t>2021225181881</t>
  </si>
  <si>
    <t>2021225181891</t>
  </si>
  <si>
    <t>20212251818101</t>
  </si>
  <si>
    <t>20212251821411</t>
  </si>
  <si>
    <t>2021225183711</t>
  </si>
  <si>
    <t>2021225183721</t>
  </si>
  <si>
    <t>2021225183731</t>
  </si>
  <si>
    <t>2021225183741</t>
  </si>
  <si>
    <t>2021225183751</t>
  </si>
  <si>
    <t>2021225183761</t>
  </si>
  <si>
    <t>2021225183771</t>
  </si>
  <si>
    <t>2021225183781</t>
  </si>
  <si>
    <t>2021225183791</t>
  </si>
  <si>
    <t>20212251837101</t>
  </si>
  <si>
    <t>20212251837111</t>
  </si>
  <si>
    <t>20212251837121</t>
  </si>
  <si>
    <t>20212251837131</t>
  </si>
  <si>
    <t>20212251837141</t>
  </si>
  <si>
    <t>20212251837151</t>
  </si>
  <si>
    <t>20212251837161</t>
  </si>
  <si>
    <t>20212251837171</t>
  </si>
  <si>
    <t>20212251837181</t>
  </si>
  <si>
    <t>20212251837991</t>
  </si>
  <si>
    <t>202122520131</t>
  </si>
  <si>
    <t>202122520141</t>
  </si>
  <si>
    <t>202122520151</t>
  </si>
  <si>
    <t>202122520841</t>
  </si>
  <si>
    <t>202122520941</t>
  </si>
  <si>
    <t>2021225201051</t>
  </si>
  <si>
    <t>2021225201061</t>
  </si>
  <si>
    <t>2021225201131</t>
  </si>
  <si>
    <t>2021225201831</t>
  </si>
  <si>
    <t>2021225201841</t>
  </si>
  <si>
    <t>2021225201851</t>
  </si>
  <si>
    <t>2021225201861</t>
  </si>
  <si>
    <t>2021225201871</t>
  </si>
  <si>
    <t>2021225201881</t>
  </si>
  <si>
    <t>2021225201891</t>
  </si>
  <si>
    <t>20212252018101</t>
  </si>
  <si>
    <t>20212252021411</t>
  </si>
  <si>
    <t>2021225203711</t>
  </si>
  <si>
    <t>2021225203721</t>
  </si>
  <si>
    <t>2021225203731</t>
  </si>
  <si>
    <t>2021225203741</t>
  </si>
  <si>
    <t>2021225203751</t>
  </si>
  <si>
    <t>2021225203761</t>
  </si>
  <si>
    <t>2021225203771</t>
  </si>
  <si>
    <t>2021225203781</t>
  </si>
  <si>
    <t>2021225203791</t>
  </si>
  <si>
    <t>20212252037101</t>
  </si>
  <si>
    <t>20212252037111</t>
  </si>
  <si>
    <t>20212252037121</t>
  </si>
  <si>
    <t>20212252037131</t>
  </si>
  <si>
    <t>20212252037141</t>
  </si>
  <si>
    <t>20212252037151</t>
  </si>
  <si>
    <t>20212252037161</t>
  </si>
  <si>
    <t>20212252037171</t>
  </si>
  <si>
    <t>20212252037181</t>
  </si>
  <si>
    <t>20212252037991</t>
  </si>
  <si>
    <t>202122522131</t>
  </si>
  <si>
    <t>202122522141</t>
  </si>
  <si>
    <t>202122522151</t>
  </si>
  <si>
    <t>202122522841</t>
  </si>
  <si>
    <t>202122522941</t>
  </si>
  <si>
    <t>2021225221051</t>
  </si>
  <si>
    <t>2021225221061</t>
  </si>
  <si>
    <t>2021225221131</t>
  </si>
  <si>
    <t>2021225221831</t>
  </si>
  <si>
    <t>2021225221841</t>
  </si>
  <si>
    <t>2021225221851</t>
  </si>
  <si>
    <t>2021225221861</t>
  </si>
  <si>
    <t>2021225221871</t>
  </si>
  <si>
    <t>2021225221881</t>
  </si>
  <si>
    <t>2021225221891</t>
  </si>
  <si>
    <t>20212252218101</t>
  </si>
  <si>
    <t>20212252221411</t>
  </si>
  <si>
    <t>2021225223711</t>
  </si>
  <si>
    <t>2021225223721</t>
  </si>
  <si>
    <t>2021225223731</t>
  </si>
  <si>
    <t>2021225223741</t>
  </si>
  <si>
    <t>2021225223751</t>
  </si>
  <si>
    <t>2021225223761</t>
  </si>
  <si>
    <t>2021225223771</t>
  </si>
  <si>
    <t>2021225223781</t>
  </si>
  <si>
    <t>2021225223791</t>
  </si>
  <si>
    <t>20212252237101</t>
  </si>
  <si>
    <t>20212252237111</t>
  </si>
  <si>
    <t>20212252237121</t>
  </si>
  <si>
    <t>20212252237131</t>
  </si>
  <si>
    <t>20212252237141</t>
  </si>
  <si>
    <t>20212252237151</t>
  </si>
  <si>
    <t>20212252237161</t>
  </si>
  <si>
    <t>20212252237171</t>
  </si>
  <si>
    <t>20212252237181</t>
  </si>
  <si>
    <t>20212252237991</t>
  </si>
  <si>
    <t>202122524131</t>
  </si>
  <si>
    <t>202122524141</t>
  </si>
  <si>
    <t>202122524151</t>
  </si>
  <si>
    <t>202122524841</t>
  </si>
  <si>
    <t>202122524941</t>
  </si>
  <si>
    <t>2021225241051</t>
  </si>
  <si>
    <t>2021225241061</t>
  </si>
  <si>
    <t>2021225241131</t>
  </si>
  <si>
    <t>2021225241831</t>
  </si>
  <si>
    <t>2021225241841</t>
  </si>
  <si>
    <t>2021225241851</t>
  </si>
  <si>
    <t>2021225241861</t>
  </si>
  <si>
    <t>2021225241871</t>
  </si>
  <si>
    <t>2021225241881</t>
  </si>
  <si>
    <t>2021225241891</t>
  </si>
  <si>
    <t>20212252418101</t>
  </si>
  <si>
    <t>20212252421411</t>
  </si>
  <si>
    <t>2021225243711</t>
  </si>
  <si>
    <t>2021225243721</t>
  </si>
  <si>
    <t>2021225243731</t>
  </si>
  <si>
    <t>2021225243741</t>
  </si>
  <si>
    <t>2021225243751</t>
  </si>
  <si>
    <t>2021225243761</t>
  </si>
  <si>
    <t>2021225243771</t>
  </si>
  <si>
    <t>2021225243781</t>
  </si>
  <si>
    <t>2021225243791</t>
  </si>
  <si>
    <t>20212252437101</t>
  </si>
  <si>
    <t>20212252437111</t>
  </si>
  <si>
    <t>20212252437121</t>
  </si>
  <si>
    <t>20212252437131</t>
  </si>
  <si>
    <t>20212252437141</t>
  </si>
  <si>
    <t>20212252437151</t>
  </si>
  <si>
    <t>20212252437161</t>
  </si>
  <si>
    <t>20212252437171</t>
  </si>
  <si>
    <t>20212252437181</t>
  </si>
  <si>
    <t>20212252437991</t>
  </si>
  <si>
    <t>202122526131</t>
  </si>
  <si>
    <t>202122526141</t>
  </si>
  <si>
    <t>202122526151</t>
  </si>
  <si>
    <t>202122526841</t>
  </si>
  <si>
    <t>202122526941</t>
  </si>
  <si>
    <t>2021225261051</t>
  </si>
  <si>
    <t>2021225261061</t>
  </si>
  <si>
    <t>2021225261131</t>
  </si>
  <si>
    <t>2021225261831</t>
  </si>
  <si>
    <t>2021225261841</t>
  </si>
  <si>
    <t>2021225261851</t>
  </si>
  <si>
    <t>2021225261861</t>
  </si>
  <si>
    <t>2021225261871</t>
  </si>
  <si>
    <t>2021225261881</t>
  </si>
  <si>
    <t>2021225261891</t>
  </si>
  <si>
    <t>20212252618101</t>
  </si>
  <si>
    <t>20212252621411</t>
  </si>
  <si>
    <t>2021225263711</t>
  </si>
  <si>
    <t>2021225263721</t>
  </si>
  <si>
    <t>2021225263731</t>
  </si>
  <si>
    <t>2021225263741</t>
  </si>
  <si>
    <t>2021225263751</t>
  </si>
  <si>
    <t>2021225263761</t>
  </si>
  <si>
    <t>2021225263771</t>
  </si>
  <si>
    <t>2021225263781</t>
  </si>
  <si>
    <t>2021225263791</t>
  </si>
  <si>
    <t>20212252637101</t>
  </si>
  <si>
    <t>20212252637111</t>
  </si>
  <si>
    <t>20212252637121</t>
  </si>
  <si>
    <t>20212252637131</t>
  </si>
  <si>
    <t>20212252637141</t>
  </si>
  <si>
    <t>20212252637151</t>
  </si>
  <si>
    <t>20212252637161</t>
  </si>
  <si>
    <t>20212252637171</t>
  </si>
  <si>
    <t>20212252637181</t>
  </si>
  <si>
    <t>20212252637991</t>
  </si>
  <si>
    <t>202122528131</t>
  </si>
  <si>
    <t>202122528141</t>
  </si>
  <si>
    <t>202122528151</t>
  </si>
  <si>
    <t>202122528841</t>
  </si>
  <si>
    <t>202122528941</t>
  </si>
  <si>
    <t>2021225281051</t>
  </si>
  <si>
    <t>2021225281061</t>
  </si>
  <si>
    <t>2021225281131</t>
  </si>
  <si>
    <t>2021225281831</t>
  </si>
  <si>
    <t>2021225281841</t>
  </si>
  <si>
    <t>2021225281851</t>
  </si>
  <si>
    <t>2021225281861</t>
  </si>
  <si>
    <t>2021225281871</t>
  </si>
  <si>
    <t>2021225281881</t>
  </si>
  <si>
    <t>2021225281891</t>
  </si>
  <si>
    <t>20212252818101</t>
  </si>
  <si>
    <t>20212252821411</t>
  </si>
  <si>
    <t>2021225283711</t>
  </si>
  <si>
    <t>2021225283721</t>
  </si>
  <si>
    <t>2021225283731</t>
  </si>
  <si>
    <t>2021225283741</t>
  </si>
  <si>
    <t>2021225283751</t>
  </si>
  <si>
    <t>2021225283761</t>
  </si>
  <si>
    <t>2021225283771</t>
  </si>
  <si>
    <t>2021225283781</t>
  </si>
  <si>
    <t>2021225283791</t>
  </si>
  <si>
    <t>20212252837101</t>
  </si>
  <si>
    <t>20212252837111</t>
  </si>
  <si>
    <t>20212252837121</t>
  </si>
  <si>
    <t>20212252837131</t>
  </si>
  <si>
    <t>20212252837141</t>
  </si>
  <si>
    <t>20212252837151</t>
  </si>
  <si>
    <t>20212252837161</t>
  </si>
  <si>
    <t>20212252837171</t>
  </si>
  <si>
    <t>20212252837181</t>
  </si>
  <si>
    <t>20212252837991</t>
  </si>
  <si>
    <t>202122530131</t>
  </si>
  <si>
    <t>202122530141</t>
  </si>
  <si>
    <t>202122530151</t>
  </si>
  <si>
    <t>202122530841</t>
  </si>
  <si>
    <t>202122530941</t>
  </si>
  <si>
    <t>2021225301051</t>
  </si>
  <si>
    <t>2021225301061</t>
  </si>
  <si>
    <t>2021225301131</t>
  </si>
  <si>
    <t>2021225301831</t>
  </si>
  <si>
    <t>2021225301841</t>
  </si>
  <si>
    <t>2021225301851</t>
  </si>
  <si>
    <t>2021225301861</t>
  </si>
  <si>
    <t>2021225301871</t>
  </si>
  <si>
    <t>2021225301881</t>
  </si>
  <si>
    <t>2021225301891</t>
  </si>
  <si>
    <t>20212253018101</t>
  </si>
  <si>
    <t>20212253021411</t>
  </si>
  <si>
    <t>2021225303711</t>
  </si>
  <si>
    <t>2021225303721</t>
  </si>
  <si>
    <t>2021225303731</t>
  </si>
  <si>
    <t>2021225303741</t>
  </si>
  <si>
    <t>2021225303751</t>
  </si>
  <si>
    <t>2021225303761</t>
  </si>
  <si>
    <t>2021225303771</t>
  </si>
  <si>
    <t>2021225303781</t>
  </si>
  <si>
    <t>2021225303791</t>
  </si>
  <si>
    <t>20212253037101</t>
  </si>
  <si>
    <t>20212253037111</t>
  </si>
  <si>
    <t>20212253037121</t>
  </si>
  <si>
    <t>20212253037131</t>
  </si>
  <si>
    <t>20212253037141</t>
  </si>
  <si>
    <t>20212253037151</t>
  </si>
  <si>
    <t>20212253037161</t>
  </si>
  <si>
    <t>20212253037171</t>
  </si>
  <si>
    <t>20212253037181</t>
  </si>
  <si>
    <t>20212253037991</t>
  </si>
  <si>
    <t>202122532131</t>
  </si>
  <si>
    <t>202122532141</t>
  </si>
  <si>
    <t>202122532151</t>
  </si>
  <si>
    <t>202122532841</t>
  </si>
  <si>
    <t>202122532941</t>
  </si>
  <si>
    <t>2021225321051</t>
  </si>
  <si>
    <t>2021225321061</t>
  </si>
  <si>
    <t>2021225321131</t>
  </si>
  <si>
    <t>2021225321831</t>
  </si>
  <si>
    <t>2021225321841</t>
  </si>
  <si>
    <t>2021225321851</t>
  </si>
  <si>
    <t>2021225321861</t>
  </si>
  <si>
    <t>2021225321871</t>
  </si>
  <si>
    <t>2021225321881</t>
  </si>
  <si>
    <t>2021225321891</t>
  </si>
  <si>
    <t>20212253218101</t>
  </si>
  <si>
    <t>20212253221411</t>
  </si>
  <si>
    <t>2021225323711</t>
  </si>
  <si>
    <t>2021225323721</t>
  </si>
  <si>
    <t>2021225323731</t>
  </si>
  <si>
    <t>2021225323741</t>
  </si>
  <si>
    <t>2021225323751</t>
  </si>
  <si>
    <t>2021225323761</t>
  </si>
  <si>
    <t>2021225323771</t>
  </si>
  <si>
    <t>2021225323781</t>
  </si>
  <si>
    <t>2021225323791</t>
  </si>
  <si>
    <t>20212253237101</t>
  </si>
  <si>
    <t>20212253237111</t>
  </si>
  <si>
    <t>20212253237121</t>
  </si>
  <si>
    <t>20212253237131</t>
  </si>
  <si>
    <t>20212253237141</t>
  </si>
  <si>
    <t>20212253237151</t>
  </si>
  <si>
    <t>20212253237161</t>
  </si>
  <si>
    <t>20212253237171</t>
  </si>
  <si>
    <t>20212253237181</t>
  </si>
  <si>
    <t>20212253237991</t>
  </si>
  <si>
    <t>202122534131</t>
  </si>
  <si>
    <t>202122534141</t>
  </si>
  <si>
    <t>202122534151</t>
  </si>
  <si>
    <t>202122534841</t>
  </si>
  <si>
    <t>202122534941</t>
  </si>
  <si>
    <t>2021225341051</t>
  </si>
  <si>
    <t>2021225341061</t>
  </si>
  <si>
    <t>2021225341131</t>
  </si>
  <si>
    <t>2021225341831</t>
  </si>
  <si>
    <t>2021225341841</t>
  </si>
  <si>
    <t>2021225341851</t>
  </si>
  <si>
    <t>2021225341861</t>
  </si>
  <si>
    <t>2021225341871</t>
  </si>
  <si>
    <t>2021225341881</t>
  </si>
  <si>
    <t>2021225341891</t>
  </si>
  <si>
    <t>20212253418101</t>
  </si>
  <si>
    <t>20212253421411</t>
  </si>
  <si>
    <t>2021225343711</t>
  </si>
  <si>
    <t>2021225343721</t>
  </si>
  <si>
    <t>2021225343731</t>
  </si>
  <si>
    <t>2021225343741</t>
  </si>
  <si>
    <t>2021225343751</t>
  </si>
  <si>
    <t>2021225343761</t>
  </si>
  <si>
    <t>2021225343771</t>
  </si>
  <si>
    <t>2021225343781</t>
  </si>
  <si>
    <t>2021225343791</t>
  </si>
  <si>
    <t>20212253437101</t>
  </si>
  <si>
    <t>20212253437111</t>
  </si>
  <si>
    <t>20212253437121</t>
  </si>
  <si>
    <t>20212253437131</t>
  </si>
  <si>
    <t>20212253437141</t>
  </si>
  <si>
    <t>20212253437151</t>
  </si>
  <si>
    <t>20212253437161</t>
  </si>
  <si>
    <t>20212253437171</t>
  </si>
  <si>
    <t>20212253437181</t>
  </si>
  <si>
    <t>20212253437991</t>
  </si>
  <si>
    <t>202122536131</t>
  </si>
  <si>
    <t>202122536141</t>
  </si>
  <si>
    <t>202122536151</t>
  </si>
  <si>
    <t>202122536841</t>
  </si>
  <si>
    <t>202122536941</t>
  </si>
  <si>
    <t>2021225361051</t>
  </si>
  <si>
    <t>2021225361061</t>
  </si>
  <si>
    <t>2021225361131</t>
  </si>
  <si>
    <t>2021225361831</t>
  </si>
  <si>
    <t>2021225361841</t>
  </si>
  <si>
    <t>2021225361851</t>
  </si>
  <si>
    <t>2021225361861</t>
  </si>
  <si>
    <t>2021225361871</t>
  </si>
  <si>
    <t>2021225361881</t>
  </si>
  <si>
    <t>2021225361891</t>
  </si>
  <si>
    <t>20212253618101</t>
  </si>
  <si>
    <t>20212253621411</t>
  </si>
  <si>
    <t>2021225363711</t>
  </si>
  <si>
    <t>2021225363721</t>
  </si>
  <si>
    <t>2021225363731</t>
  </si>
  <si>
    <t>2021225363741</t>
  </si>
  <si>
    <t>2021225363751</t>
  </si>
  <si>
    <t>2021225363761</t>
  </si>
  <si>
    <t>2021225363771</t>
  </si>
  <si>
    <t>2021225363781</t>
  </si>
  <si>
    <t>2021225363791</t>
  </si>
  <si>
    <t>20212253637101</t>
  </si>
  <si>
    <t>20212253637111</t>
  </si>
  <si>
    <t>20212253637121</t>
  </si>
  <si>
    <t>20212253637131</t>
  </si>
  <si>
    <t>20212253637141</t>
  </si>
  <si>
    <t>20212253637151</t>
  </si>
  <si>
    <t>20212253637161</t>
  </si>
  <si>
    <t>20212253637171</t>
  </si>
  <si>
    <t>20212253637181</t>
  </si>
  <si>
    <t>20212253637991</t>
  </si>
  <si>
    <t>202122538131</t>
  </si>
  <si>
    <t>202122538141</t>
  </si>
  <si>
    <t>202122538151</t>
  </si>
  <si>
    <t>202122538841</t>
  </si>
  <si>
    <t>202122538941</t>
  </si>
  <si>
    <t>2021225381051</t>
  </si>
  <si>
    <t>2021225381061</t>
  </si>
  <si>
    <t>2021225381131</t>
  </si>
  <si>
    <t>2021225381831</t>
  </si>
  <si>
    <t>2021225381841</t>
  </si>
  <si>
    <t>2021225381851</t>
  </si>
  <si>
    <t>2021225381861</t>
  </si>
  <si>
    <t>2021225381871</t>
  </si>
  <si>
    <t>2021225381881</t>
  </si>
  <si>
    <t>2021225381891</t>
  </si>
  <si>
    <t>20212253818101</t>
  </si>
  <si>
    <t>20212253821411</t>
  </si>
  <si>
    <t>2021225383711</t>
  </si>
  <si>
    <t>2021225383721</t>
  </si>
  <si>
    <t>2021225383731</t>
  </si>
  <si>
    <t>2021225383741</t>
  </si>
  <si>
    <t>2021225383751</t>
  </si>
  <si>
    <t>2021225383761</t>
  </si>
  <si>
    <t>2021225383771</t>
  </si>
  <si>
    <t>2021225383781</t>
  </si>
  <si>
    <t>2021225383791</t>
  </si>
  <si>
    <t>20212253837101</t>
  </si>
  <si>
    <t>20212253837111</t>
  </si>
  <si>
    <t>20212253837121</t>
  </si>
  <si>
    <t>20212253837131</t>
  </si>
  <si>
    <t>20212253837141</t>
  </si>
  <si>
    <t>20212253837151</t>
  </si>
  <si>
    <t>20212253837161</t>
  </si>
  <si>
    <t>20212253837171</t>
  </si>
  <si>
    <t>20212253837181</t>
  </si>
  <si>
    <t>20212253837991</t>
  </si>
  <si>
    <t>202122540131</t>
  </si>
  <si>
    <t>202122540141</t>
  </si>
  <si>
    <t>202122540151</t>
  </si>
  <si>
    <t>202122540841</t>
  </si>
  <si>
    <t>202122540941</t>
  </si>
  <si>
    <t>2021225401051</t>
  </si>
  <si>
    <t>2021225401061</t>
  </si>
  <si>
    <t>2021225401131</t>
  </si>
  <si>
    <t>2021225401831</t>
  </si>
  <si>
    <t>2021225401841</t>
  </si>
  <si>
    <t>2021225401851</t>
  </si>
  <si>
    <t>2021225401861</t>
  </si>
  <si>
    <t>2021225401871</t>
  </si>
  <si>
    <t>2021225401881</t>
  </si>
  <si>
    <t>2021225401891</t>
  </si>
  <si>
    <t>20212254018101</t>
  </si>
  <si>
    <t>20212254021411</t>
  </si>
  <si>
    <t>2021225403711</t>
  </si>
  <si>
    <t>2021225403721</t>
  </si>
  <si>
    <t>2021225403731</t>
  </si>
  <si>
    <t>2021225403741</t>
  </si>
  <si>
    <t>2021225403751</t>
  </si>
  <si>
    <t>2021225403761</t>
  </si>
  <si>
    <t>2021225403771</t>
  </si>
  <si>
    <t>2021225403781</t>
  </si>
  <si>
    <t>2021225403791</t>
  </si>
  <si>
    <t>20212254037101</t>
  </si>
  <si>
    <t>20212254037111</t>
  </si>
  <si>
    <t>20212254037121</t>
  </si>
  <si>
    <t>20212254037131</t>
  </si>
  <si>
    <t>20212254037141</t>
  </si>
  <si>
    <t>20212254037151</t>
  </si>
  <si>
    <t>20212254037161</t>
  </si>
  <si>
    <t>20212254037171</t>
  </si>
  <si>
    <t>20212254037181</t>
  </si>
  <si>
    <t>20212254037991</t>
  </si>
  <si>
    <t>202122542131</t>
  </si>
  <si>
    <t>202122542141</t>
  </si>
  <si>
    <t>202122542151</t>
  </si>
  <si>
    <t>202122542841</t>
  </si>
  <si>
    <t>202122542941</t>
  </si>
  <si>
    <t>2021225421051</t>
  </si>
  <si>
    <t>2021225421061</t>
  </si>
  <si>
    <t>2021225421131</t>
  </si>
  <si>
    <t>2021225421831</t>
  </si>
  <si>
    <t>2021225421841</t>
  </si>
  <si>
    <t>2021225421851</t>
  </si>
  <si>
    <t>2021225421861</t>
  </si>
  <si>
    <t>2021225421871</t>
  </si>
  <si>
    <t>2021225421881</t>
  </si>
  <si>
    <t>2021225421891</t>
  </si>
  <si>
    <t>20212254218101</t>
  </si>
  <si>
    <t>20212254221411</t>
  </si>
  <si>
    <t>2021225423711</t>
  </si>
  <si>
    <t>2021225423721</t>
  </si>
  <si>
    <t>2021225423731</t>
  </si>
  <si>
    <t>2021225423741</t>
  </si>
  <si>
    <t>2021225423751</t>
  </si>
  <si>
    <t>2021225423761</t>
  </si>
  <si>
    <t>2021225423771</t>
  </si>
  <si>
    <t>2021225423781</t>
  </si>
  <si>
    <t>2021225423791</t>
  </si>
  <si>
    <t>20212254237101</t>
  </si>
  <si>
    <t>20212254237111</t>
  </si>
  <si>
    <t>20212254237121</t>
  </si>
  <si>
    <t>20212254237131</t>
  </si>
  <si>
    <t>20212254237141</t>
  </si>
  <si>
    <t>20212254237151</t>
  </si>
  <si>
    <t>20212254237161</t>
  </si>
  <si>
    <t>20212254237171</t>
  </si>
  <si>
    <t>20212254237181</t>
  </si>
  <si>
    <t>20212254237991</t>
  </si>
  <si>
    <t>202122544131</t>
  </si>
  <si>
    <t>202122544141</t>
  </si>
  <si>
    <t>202122544151</t>
  </si>
  <si>
    <t>202122544841</t>
  </si>
  <si>
    <t>202122544941</t>
  </si>
  <si>
    <t>2021225441051</t>
  </si>
  <si>
    <t>2021225441061</t>
  </si>
  <si>
    <t>2021225441131</t>
  </si>
  <si>
    <t>2021225441831</t>
  </si>
  <si>
    <t>2021225441841</t>
  </si>
  <si>
    <t>2021225441851</t>
  </si>
  <si>
    <t>2021225441861</t>
  </si>
  <si>
    <t>2021225441871</t>
  </si>
  <si>
    <t>2021225441881</t>
  </si>
  <si>
    <t>2021225441891</t>
  </si>
  <si>
    <t>20212254418101</t>
  </si>
  <si>
    <t>20212254421411</t>
  </si>
  <si>
    <t>2021225443711</t>
  </si>
  <si>
    <t>2021225443721</t>
  </si>
  <si>
    <t>2021225443731</t>
  </si>
  <si>
    <t>2021225443741</t>
  </si>
  <si>
    <t>2021225443751</t>
  </si>
  <si>
    <t>2021225443761</t>
  </si>
  <si>
    <t>2021225443771</t>
  </si>
  <si>
    <t>2021225443781</t>
  </si>
  <si>
    <t>2021225443791</t>
  </si>
  <si>
    <t>20212254437101</t>
  </si>
  <si>
    <t>20212254437111</t>
  </si>
  <si>
    <t>20212254437121</t>
  </si>
  <si>
    <t>20212254437131</t>
  </si>
  <si>
    <t>20212254437141</t>
  </si>
  <si>
    <t>20212254437151</t>
  </si>
  <si>
    <t>20212254437161</t>
  </si>
  <si>
    <t>20212254437171</t>
  </si>
  <si>
    <t>20212254437181</t>
  </si>
  <si>
    <t>20212254437991</t>
  </si>
  <si>
    <t>202122545131</t>
  </si>
  <si>
    <t>202122545141</t>
  </si>
  <si>
    <t>202122545151</t>
  </si>
  <si>
    <t>202122545841</t>
  </si>
  <si>
    <t>202122545941</t>
  </si>
  <si>
    <t>2021225451051</t>
  </si>
  <si>
    <t>2021225451061</t>
  </si>
  <si>
    <t>2021225451131</t>
  </si>
  <si>
    <t>2021225451831</t>
  </si>
  <si>
    <t>2021225451841</t>
  </si>
  <si>
    <t>2021225451851</t>
  </si>
  <si>
    <t>2021225451861</t>
  </si>
  <si>
    <t>2021225451871</t>
  </si>
  <si>
    <t>2021225451881</t>
  </si>
  <si>
    <t>2021225451891</t>
  </si>
  <si>
    <t>20212254518101</t>
  </si>
  <si>
    <t>20212254521411</t>
  </si>
  <si>
    <t>2021225453711</t>
  </si>
  <si>
    <t>2021225453721</t>
  </si>
  <si>
    <t>2021225453731</t>
  </si>
  <si>
    <t>2021225453741</t>
  </si>
  <si>
    <t>2021225453751</t>
  </si>
  <si>
    <t>2021225453761</t>
  </si>
  <si>
    <t>2021225453771</t>
  </si>
  <si>
    <t>2021225453781</t>
  </si>
  <si>
    <t>2021225453791</t>
  </si>
  <si>
    <t>20212254537101</t>
  </si>
  <si>
    <t>20212254537111</t>
  </si>
  <si>
    <t>20212254537121</t>
  </si>
  <si>
    <t>20212254537131</t>
  </si>
  <si>
    <t>20212254537141</t>
  </si>
  <si>
    <t>20212254537151</t>
  </si>
  <si>
    <t>20212254537161</t>
  </si>
  <si>
    <t>20212254537171</t>
  </si>
  <si>
    <t>20212254537181</t>
  </si>
  <si>
    <t>20212254537991</t>
  </si>
  <si>
    <t>202122546131</t>
  </si>
  <si>
    <t>202122546141</t>
  </si>
  <si>
    <t>202122546151</t>
  </si>
  <si>
    <t>202122546841</t>
  </si>
  <si>
    <t>202122546941</t>
  </si>
  <si>
    <t>2021225461051</t>
  </si>
  <si>
    <t>2021225461061</t>
  </si>
  <si>
    <t>2021225461131</t>
  </si>
  <si>
    <t>2021225461831</t>
  </si>
  <si>
    <t>2021225461841</t>
  </si>
  <si>
    <t>2021225461851</t>
  </si>
  <si>
    <t>2021225461861</t>
  </si>
  <si>
    <t>2021225461871</t>
  </si>
  <si>
    <t>2021225461881</t>
  </si>
  <si>
    <t>2021225461891</t>
  </si>
  <si>
    <t>20212254618101</t>
  </si>
  <si>
    <t>20212254621411</t>
  </si>
  <si>
    <t>2021225463711</t>
  </si>
  <si>
    <t>2021225463721</t>
  </si>
  <si>
    <t>2021225463731</t>
  </si>
  <si>
    <t>2021225463741</t>
  </si>
  <si>
    <t>2021225463751</t>
  </si>
  <si>
    <t>2021225463761</t>
  </si>
  <si>
    <t>2021225463771</t>
  </si>
  <si>
    <t>2021225463781</t>
  </si>
  <si>
    <t>2021225463791</t>
  </si>
  <si>
    <t>20212254637101</t>
  </si>
  <si>
    <t>20212254637111</t>
  </si>
  <si>
    <t>20212254637121</t>
  </si>
  <si>
    <t>20212254637131</t>
  </si>
  <si>
    <t>20212254637141</t>
  </si>
  <si>
    <t>20212254637151</t>
  </si>
  <si>
    <t>20212254637161</t>
  </si>
  <si>
    <t>20212254637171</t>
  </si>
  <si>
    <t>20212254637181</t>
  </si>
  <si>
    <t>20212254637991</t>
  </si>
  <si>
    <t>202122548131</t>
  </si>
  <si>
    <t>202122548141</t>
  </si>
  <si>
    <t>202122548151</t>
  </si>
  <si>
    <t>202122548841</t>
  </si>
  <si>
    <t>202122548941</t>
  </si>
  <si>
    <t>2021225481051</t>
  </si>
  <si>
    <t>2021225481061</t>
  </si>
  <si>
    <t>2021225481131</t>
  </si>
  <si>
    <t>2021225481831</t>
  </si>
  <si>
    <t>2021225481841</t>
  </si>
  <si>
    <t>2021225481851</t>
  </si>
  <si>
    <t>2021225481861</t>
  </si>
  <si>
    <t>2021225481871</t>
  </si>
  <si>
    <t>2021225481881</t>
  </si>
  <si>
    <t>2021225481891</t>
  </si>
  <si>
    <t>20212254818101</t>
  </si>
  <si>
    <t>20212254821411</t>
  </si>
  <si>
    <t>2021225483711</t>
  </si>
  <si>
    <t>2021225483721</t>
  </si>
  <si>
    <t>2021225483731</t>
  </si>
  <si>
    <t>2021225483741</t>
  </si>
  <si>
    <t>2021225483751</t>
  </si>
  <si>
    <t>2021225483761</t>
  </si>
  <si>
    <t>2021225483771</t>
  </si>
  <si>
    <t>2021225483781</t>
  </si>
  <si>
    <t>2021225483791</t>
  </si>
  <si>
    <t>20212254837101</t>
  </si>
  <si>
    <t>20212254837111</t>
  </si>
  <si>
    <t>20212254837121</t>
  </si>
  <si>
    <t>20212254837131</t>
  </si>
  <si>
    <t>20212254837141</t>
  </si>
  <si>
    <t>20212254837151</t>
  </si>
  <si>
    <t>20212254837161</t>
  </si>
  <si>
    <t>20212254837171</t>
  </si>
  <si>
    <t>20212254837181</t>
  </si>
  <si>
    <t>20212254837991</t>
  </si>
  <si>
    <t>202122550131</t>
  </si>
  <si>
    <t>202122550141</t>
  </si>
  <si>
    <t>202122550151</t>
  </si>
  <si>
    <t>202122550841</t>
  </si>
  <si>
    <t>202122550941</t>
  </si>
  <si>
    <t>2021225501051</t>
  </si>
  <si>
    <t>2021225501061</t>
  </si>
  <si>
    <t>2021225501131</t>
  </si>
  <si>
    <t>2021225501831</t>
  </si>
  <si>
    <t>2021225501841</t>
  </si>
  <si>
    <t>2021225501851</t>
  </si>
  <si>
    <t>2021225501861</t>
  </si>
  <si>
    <t>2021225501871</t>
  </si>
  <si>
    <t>2021225501881</t>
  </si>
  <si>
    <t>2021225501891</t>
  </si>
  <si>
    <t>20212255018101</t>
  </si>
  <si>
    <t>20212255021411</t>
  </si>
  <si>
    <t>2021225503711</t>
  </si>
  <si>
    <t>2021225503721</t>
  </si>
  <si>
    <t>2021225503731</t>
  </si>
  <si>
    <t>2021225503741</t>
  </si>
  <si>
    <t>2021225503751</t>
  </si>
  <si>
    <t>2021225503761</t>
  </si>
  <si>
    <t>2021225503771</t>
  </si>
  <si>
    <t>2021225503781</t>
  </si>
  <si>
    <t>2021225503791</t>
  </si>
  <si>
    <t>20212255037101</t>
  </si>
  <si>
    <t>20212255037111</t>
  </si>
  <si>
    <t>20212255037121</t>
  </si>
  <si>
    <t>20212255037131</t>
  </si>
  <si>
    <t>20212255037141</t>
  </si>
  <si>
    <t>20212255037151</t>
  </si>
  <si>
    <t>20212255037161</t>
  </si>
  <si>
    <t>20212255037171</t>
  </si>
  <si>
    <t>20212255037181</t>
  </si>
  <si>
    <t>20212255037991</t>
  </si>
  <si>
    <t>202122552131</t>
  </si>
  <si>
    <t>202122552141</t>
  </si>
  <si>
    <t>202122552151</t>
  </si>
  <si>
    <t>202122552841</t>
  </si>
  <si>
    <t>202122552941</t>
  </si>
  <si>
    <t>2021225521051</t>
  </si>
  <si>
    <t>2021225521061</t>
  </si>
  <si>
    <t>2021225521131</t>
  </si>
  <si>
    <t>2021225521831</t>
  </si>
  <si>
    <t>2021225521841</t>
  </si>
  <si>
    <t>2021225521851</t>
  </si>
  <si>
    <t>2021225521861</t>
  </si>
  <si>
    <t>2021225521871</t>
  </si>
  <si>
    <t>2021225521881</t>
  </si>
  <si>
    <t>2021225521891</t>
  </si>
  <si>
    <t>20212255218101</t>
  </si>
  <si>
    <t>20212255221411</t>
  </si>
  <si>
    <t>2021225523711</t>
  </si>
  <si>
    <t>2021225523721</t>
  </si>
  <si>
    <t>2021225523731</t>
  </si>
  <si>
    <t>2021225523741</t>
  </si>
  <si>
    <t>2021225523751</t>
  </si>
  <si>
    <t>2021225523761</t>
  </si>
  <si>
    <t>2021225523771</t>
  </si>
  <si>
    <t>2021225523781</t>
  </si>
  <si>
    <t>2021225523791</t>
  </si>
  <si>
    <t>20212255237101</t>
  </si>
  <si>
    <t>20212255237111</t>
  </si>
  <si>
    <t>20212255237121</t>
  </si>
  <si>
    <t>20212255237131</t>
  </si>
  <si>
    <t>20212255237141</t>
  </si>
  <si>
    <t>20212255237151</t>
  </si>
  <si>
    <t>20212255237161</t>
  </si>
  <si>
    <t>20212255237171</t>
  </si>
  <si>
    <t>20212255237181</t>
  </si>
  <si>
    <t>20212255237991</t>
  </si>
  <si>
    <t>202122596131</t>
  </si>
  <si>
    <t>202122596141</t>
  </si>
  <si>
    <t>202122596151</t>
  </si>
  <si>
    <t>202122596841</t>
  </si>
  <si>
    <t>202122596941</t>
  </si>
  <si>
    <t>2021225961051</t>
  </si>
  <si>
    <t>2021225961061</t>
  </si>
  <si>
    <t>2021225961131</t>
  </si>
  <si>
    <t>2021225961831</t>
  </si>
  <si>
    <t>2021225961841</t>
  </si>
  <si>
    <t>2021225961851</t>
  </si>
  <si>
    <t>2021225961861</t>
  </si>
  <si>
    <t>2021225961871</t>
  </si>
  <si>
    <t>2021225961881</t>
  </si>
  <si>
    <t>2021225961891</t>
  </si>
  <si>
    <t>20212259618101</t>
  </si>
  <si>
    <t>20212259621411</t>
  </si>
  <si>
    <t>2021225963711</t>
  </si>
  <si>
    <t>2021225963721</t>
  </si>
  <si>
    <t>2021225963731</t>
  </si>
  <si>
    <t>2021225963741</t>
  </si>
  <si>
    <t>2021225963751</t>
  </si>
  <si>
    <t>2021225963761</t>
  </si>
  <si>
    <t>2021225963771</t>
  </si>
  <si>
    <t>2021225963781</t>
  </si>
  <si>
    <t>2021225963791</t>
  </si>
  <si>
    <t>20212259637101</t>
  </si>
  <si>
    <t>20212259637111</t>
  </si>
  <si>
    <t>20212259637121</t>
  </si>
  <si>
    <t>20212259637131</t>
  </si>
  <si>
    <t>20212259637141</t>
  </si>
  <si>
    <t>20212259637151</t>
  </si>
  <si>
    <t>20212259637161</t>
  </si>
  <si>
    <t>20212259637171</t>
  </si>
  <si>
    <t>20212259637181</t>
  </si>
  <si>
    <t>20212259637991</t>
  </si>
  <si>
    <t>202223512111</t>
  </si>
  <si>
    <t>202223512121</t>
  </si>
  <si>
    <t>202223512131</t>
  </si>
  <si>
    <t>202223512141</t>
  </si>
  <si>
    <t>202223512151</t>
  </si>
  <si>
    <t>202223512211</t>
  </si>
  <si>
    <t>202223512221</t>
  </si>
  <si>
    <t>202223512231</t>
  </si>
  <si>
    <t>202223512241</t>
  </si>
  <si>
    <t>202223512251</t>
  </si>
  <si>
    <t>202223512261</t>
  </si>
  <si>
    <t>202223512271</t>
  </si>
  <si>
    <t>202223512281</t>
  </si>
  <si>
    <t>202223512291</t>
  </si>
  <si>
    <t>2022235122101</t>
  </si>
  <si>
    <t>2022235122111</t>
  </si>
  <si>
    <t>2022235122121</t>
  </si>
  <si>
    <t>2022235122131</t>
  </si>
  <si>
    <t>2022235122141</t>
  </si>
  <si>
    <t>2022235122151</t>
  </si>
  <si>
    <t>2022235122161</t>
  </si>
  <si>
    <t>2022235122171</t>
  </si>
  <si>
    <t>2022235122181</t>
  </si>
  <si>
    <t>2022235122991</t>
  </si>
  <si>
    <t>202223512311</t>
  </si>
  <si>
    <t>202223512321</t>
  </si>
  <si>
    <t>202223512331</t>
  </si>
  <si>
    <t>202223512341</t>
  </si>
  <si>
    <t>2022235123991</t>
  </si>
  <si>
    <t>202223512411</t>
  </si>
  <si>
    <t>202223512421</t>
  </si>
  <si>
    <t>202223512431</t>
  </si>
  <si>
    <t>202223512511</t>
  </si>
  <si>
    <t>202223512611</t>
  </si>
  <si>
    <t>202223512621</t>
  </si>
  <si>
    <t>202223512631</t>
  </si>
  <si>
    <t>202223512641</t>
  </si>
  <si>
    <t>2022235126991</t>
  </si>
  <si>
    <t>202223512711</t>
  </si>
  <si>
    <t>202223512721</t>
  </si>
  <si>
    <t>202223512731</t>
  </si>
  <si>
    <t>202223512741</t>
  </si>
  <si>
    <t>202223512751</t>
  </si>
  <si>
    <t>2022235127991</t>
  </si>
  <si>
    <t>202223512811</t>
  </si>
  <si>
    <t>202223512821</t>
  </si>
  <si>
    <t>202223512831</t>
  </si>
  <si>
    <t>202223512841</t>
  </si>
  <si>
    <t>202223512911</t>
  </si>
  <si>
    <t>202223512921</t>
  </si>
  <si>
    <t>202223512931</t>
  </si>
  <si>
    <t>202223512941</t>
  </si>
  <si>
    <t>2022235129991</t>
  </si>
  <si>
    <t>2022235121011</t>
  </si>
  <si>
    <t>2022235121021</t>
  </si>
  <si>
    <t>2022235121031</t>
  </si>
  <si>
    <t>2022235121041</t>
  </si>
  <si>
    <t>2022235121051</t>
  </si>
  <si>
    <t>2022235121061</t>
  </si>
  <si>
    <t>20222351210991</t>
  </si>
  <si>
    <t>2022235121111</t>
  </si>
  <si>
    <t>2022235121121</t>
  </si>
  <si>
    <t>2022235121131</t>
  </si>
  <si>
    <t>2022235121211</t>
  </si>
  <si>
    <t>2022235121221</t>
  </si>
  <si>
    <t>2022235121231</t>
  </si>
  <si>
    <t>2022235121241</t>
  </si>
  <si>
    <t>2022235121311</t>
  </si>
  <si>
    <t>2022235121321</t>
  </si>
  <si>
    <t>2022235121331</t>
  </si>
  <si>
    <t>2022235121411</t>
  </si>
  <si>
    <t>2022235121531</t>
  </si>
  <si>
    <t>2022235121541</t>
  </si>
  <si>
    <t>2022235121551</t>
  </si>
  <si>
    <t>2022235121561</t>
  </si>
  <si>
    <t>2022235121571</t>
  </si>
  <si>
    <t>2022235121581</t>
  </si>
  <si>
    <t>2022235121591</t>
  </si>
  <si>
    <t>20222351215101</t>
  </si>
  <si>
    <t>20222351215111</t>
  </si>
  <si>
    <t>20222351215121</t>
  </si>
  <si>
    <t>20222351215131</t>
  </si>
  <si>
    <t>20222351215141</t>
  </si>
  <si>
    <t>20222351215151</t>
  </si>
  <si>
    <t>20222351215161</t>
  </si>
  <si>
    <t>20222351215171</t>
  </si>
  <si>
    <t>20222351215181</t>
  </si>
  <si>
    <t>20222351215191</t>
  </si>
  <si>
    <t>20222351215201</t>
  </si>
  <si>
    <t>20222351215991</t>
  </si>
  <si>
    <t>2022235121611</t>
  </si>
  <si>
    <t>2022235121612</t>
  </si>
  <si>
    <t>2022235121613</t>
  </si>
  <si>
    <t>2022235121614</t>
  </si>
  <si>
    <t>2022235121615</t>
  </si>
  <si>
    <t>2022235121616</t>
  </si>
  <si>
    <t>2022235121617</t>
  </si>
  <si>
    <t>2022235121618</t>
  </si>
  <si>
    <t>20222351216199</t>
  </si>
  <si>
    <t>2022235121621</t>
  </si>
  <si>
    <t>2022235121622</t>
  </si>
  <si>
    <t>2022235121623</t>
  </si>
  <si>
    <t>2022235121624</t>
  </si>
  <si>
    <t>2022235121625</t>
  </si>
  <si>
    <t>2022235121626</t>
  </si>
  <si>
    <t>2022235121627</t>
  </si>
  <si>
    <t>2022235121628</t>
  </si>
  <si>
    <t>20222351216299</t>
  </si>
  <si>
    <t>2022235121631</t>
  </si>
  <si>
    <t>2022235121632</t>
  </si>
  <si>
    <t>2022235121633</t>
  </si>
  <si>
    <t>2022235121634</t>
  </si>
  <si>
    <t>2022235121635</t>
  </si>
  <si>
    <t>2022235121636</t>
  </si>
  <si>
    <t>2022235121637</t>
  </si>
  <si>
    <t>2022235121638</t>
  </si>
  <si>
    <t>20222351216399</t>
  </si>
  <si>
    <t>2022235121641</t>
  </si>
  <si>
    <t>2022235121642</t>
  </si>
  <si>
    <t>2022235121643</t>
  </si>
  <si>
    <t>2022235121644</t>
  </si>
  <si>
    <t>2022235121645</t>
  </si>
  <si>
    <t>2022235121646</t>
  </si>
  <si>
    <t>2022235121647</t>
  </si>
  <si>
    <t>2022235121648</t>
  </si>
  <si>
    <t>20222351216499</t>
  </si>
  <si>
    <t>2022235121651</t>
  </si>
  <si>
    <t>2022235121652</t>
  </si>
  <si>
    <t>2022235121653</t>
  </si>
  <si>
    <t>2022235121654</t>
  </si>
  <si>
    <t>2022235121655</t>
  </si>
  <si>
    <t>2022235121656</t>
  </si>
  <si>
    <t>2022235121657</t>
  </si>
  <si>
    <t>2022235121658</t>
  </si>
  <si>
    <t>20222351216599</t>
  </si>
  <si>
    <t>20222351216991</t>
  </si>
  <si>
    <t>20222351216992</t>
  </si>
  <si>
    <t>20222351216993</t>
  </si>
  <si>
    <t>20222351216994</t>
  </si>
  <si>
    <t>20222351216995</t>
  </si>
  <si>
    <t>20222351216996</t>
  </si>
  <si>
    <t>20222351216997</t>
  </si>
  <si>
    <t>20222351216998</t>
  </si>
  <si>
    <t>202223512169999</t>
  </si>
  <si>
    <t>2022235121711</t>
  </si>
  <si>
    <t>2022235121721</t>
  </si>
  <si>
    <t>2022235121731</t>
  </si>
  <si>
    <t>2022235121741</t>
  </si>
  <si>
    <t>2022235121751</t>
  </si>
  <si>
    <t>2022235121761</t>
  </si>
  <si>
    <t>2022235121771</t>
  </si>
  <si>
    <t>20222351217991</t>
  </si>
  <si>
    <t>20222351218199</t>
  </si>
  <si>
    <t>2022235121821</t>
  </si>
  <si>
    <t>2022235121831</t>
  </si>
  <si>
    <t>2022235121841</t>
  </si>
  <si>
    <t>2022235121851</t>
  </si>
  <si>
    <t>2022235121861</t>
  </si>
  <si>
    <t>2022235121871</t>
  </si>
  <si>
    <t>2022235121881</t>
  </si>
  <si>
    <t>2022235121891</t>
  </si>
  <si>
    <t>20222351218101</t>
  </si>
  <si>
    <t>2022235121911</t>
  </si>
  <si>
    <t>2022235121921</t>
  </si>
  <si>
    <t>2022235121931</t>
  </si>
  <si>
    <t>2022235121941</t>
  </si>
  <si>
    <t>2022235121951</t>
  </si>
  <si>
    <t>2022235121961</t>
  </si>
  <si>
    <t>2022235121971</t>
  </si>
  <si>
    <t>2022235121981</t>
  </si>
  <si>
    <t>2022235121991</t>
  </si>
  <si>
    <t>20222351219101</t>
  </si>
  <si>
    <t>20222351219991</t>
  </si>
  <si>
    <t>2022235122011</t>
  </si>
  <si>
    <t>2022235122021</t>
  </si>
  <si>
    <t>2022235122031</t>
  </si>
  <si>
    <t>2022235122041</t>
  </si>
  <si>
    <t>20222351220991</t>
  </si>
  <si>
    <t>20222351221111</t>
  </si>
  <si>
    <t>20222351221211</t>
  </si>
  <si>
    <t>20222351221311</t>
  </si>
  <si>
    <t>20222351221411</t>
  </si>
  <si>
    <t>20222351221511</t>
  </si>
  <si>
    <t>2022235122211</t>
  </si>
  <si>
    <t>2022235122221</t>
  </si>
  <si>
    <t>20222351222991</t>
  </si>
  <si>
    <t>2022235122311</t>
  </si>
  <si>
    <t>2022235122321</t>
  </si>
  <si>
    <t>2022235122411</t>
  </si>
  <si>
    <t>2022235122412</t>
  </si>
  <si>
    <t>2022235122413</t>
  </si>
  <si>
    <t>2022235122414</t>
  </si>
  <si>
    <t>2022235122415</t>
  </si>
  <si>
    <t>2022235122416</t>
  </si>
  <si>
    <t>2022235122417</t>
  </si>
  <si>
    <t>2022235122418</t>
  </si>
  <si>
    <t>2022235122419</t>
  </si>
  <si>
    <t>20222351224110</t>
  </si>
  <si>
    <t>20222351224111</t>
  </si>
  <si>
    <t>20222351224112</t>
  </si>
  <si>
    <t>20222351224113</t>
  </si>
  <si>
    <t>20222351224114</t>
  </si>
  <si>
    <t>20222351224115</t>
  </si>
  <si>
    <t>20222351224116</t>
  </si>
  <si>
    <t>20222351224117</t>
  </si>
  <si>
    <t>20222351224118</t>
  </si>
  <si>
    <t>2022235122421</t>
  </si>
  <si>
    <t>2022235122422</t>
  </si>
  <si>
    <t>2022235122423</t>
  </si>
  <si>
    <t>2022235122424</t>
  </si>
  <si>
    <t>2022235122425</t>
  </si>
  <si>
    <t>2022235122426</t>
  </si>
  <si>
    <t>2022235122427</t>
  </si>
  <si>
    <t>2022235122428</t>
  </si>
  <si>
    <t>2022235122429</t>
  </si>
  <si>
    <t>20222351224210</t>
  </si>
  <si>
    <t>20222351224211</t>
  </si>
  <si>
    <t>20222351224212</t>
  </si>
  <si>
    <t>20222351224213</t>
  </si>
  <si>
    <t>20222351224214</t>
  </si>
  <si>
    <t>20222351224215</t>
  </si>
  <si>
    <t>20222351224216</t>
  </si>
  <si>
    <t>20222351224217</t>
  </si>
  <si>
    <t>20222351224218</t>
  </si>
  <si>
    <t>2022235122431</t>
  </si>
  <si>
    <t>2022235122432</t>
  </si>
  <si>
    <t>2022235122433</t>
  </si>
  <si>
    <t>2022235122434</t>
  </si>
  <si>
    <t>2022235122435</t>
  </si>
  <si>
    <t>2022235122436</t>
  </si>
  <si>
    <t>2022235122437</t>
  </si>
  <si>
    <t>2022235122438</t>
  </si>
  <si>
    <t>2022235122439</t>
  </si>
  <si>
    <t>20222351224310</t>
  </si>
  <si>
    <t>20222351224311</t>
  </si>
  <si>
    <t>20222351224312</t>
  </si>
  <si>
    <t>20222351224313</t>
  </si>
  <si>
    <t>20222351224314</t>
  </si>
  <si>
    <t>20222351224315</t>
  </si>
  <si>
    <t>20222351224316</t>
  </si>
  <si>
    <t>20222351224317</t>
  </si>
  <si>
    <t>20222351224318</t>
  </si>
  <si>
    <t>2022235122441</t>
  </si>
  <si>
    <t>2022235122442</t>
  </si>
  <si>
    <t>2022235122443</t>
  </si>
  <si>
    <t>2022235122444</t>
  </si>
  <si>
    <t>2022235122445</t>
  </si>
  <si>
    <t>2022235122446</t>
  </si>
  <si>
    <t>2022235122447</t>
  </si>
  <si>
    <t>2022235122448</t>
  </si>
  <si>
    <t>2022235122449</t>
  </si>
  <si>
    <t>20222351224410</t>
  </si>
  <si>
    <t>20222351224411</t>
  </si>
  <si>
    <t>20222351224412</t>
  </si>
  <si>
    <t>20222351224413</t>
  </si>
  <si>
    <t>20222351224414</t>
  </si>
  <si>
    <t>20222351224415</t>
  </si>
  <si>
    <t>20222351224416</t>
  </si>
  <si>
    <t>20222351224417</t>
  </si>
  <si>
    <t>20222351224418</t>
  </si>
  <si>
    <t>2022235122451</t>
  </si>
  <si>
    <t>2022235122452</t>
  </si>
  <si>
    <t>2022235122453</t>
  </si>
  <si>
    <t>2022235122454</t>
  </si>
  <si>
    <t>2022235122455</t>
  </si>
  <si>
    <t>2022235122456</t>
  </si>
  <si>
    <t>2022235122457</t>
  </si>
  <si>
    <t>2022235122458</t>
  </si>
  <si>
    <t>2022235122459</t>
  </si>
  <si>
    <t>20222351224510</t>
  </si>
  <si>
    <t>20222351224511</t>
  </si>
  <si>
    <t>20222351224512</t>
  </si>
  <si>
    <t>20222351224513</t>
  </si>
  <si>
    <t>20222351224514</t>
  </si>
  <si>
    <t>20222351224515</t>
  </si>
  <si>
    <t>20222351224516</t>
  </si>
  <si>
    <t>20222351224517</t>
  </si>
  <si>
    <t>20222351224518</t>
  </si>
  <si>
    <t>2022235122461</t>
  </si>
  <si>
    <t>2022235122462</t>
  </si>
  <si>
    <t>2022235122463</t>
  </si>
  <si>
    <t>2022235122464</t>
  </si>
  <si>
    <t>2022235122465</t>
  </si>
  <si>
    <t>2022235122466</t>
  </si>
  <si>
    <t>2022235122467</t>
  </si>
  <si>
    <t>2022235122468</t>
  </si>
  <si>
    <t>2022235122469</t>
  </si>
  <si>
    <t>20222351224610</t>
  </si>
  <si>
    <t>20222351224611</t>
  </si>
  <si>
    <t>20222351224612</t>
  </si>
  <si>
    <t>20222351224613</t>
  </si>
  <si>
    <t>20222351224614</t>
  </si>
  <si>
    <t>20222351224615</t>
  </si>
  <si>
    <t>20222351224616</t>
  </si>
  <si>
    <t>20222351224617</t>
  </si>
  <si>
    <t>20222351224618</t>
  </si>
  <si>
    <t>2022235122471</t>
  </si>
  <si>
    <t>2022235122472</t>
  </si>
  <si>
    <t>2022235122473</t>
  </si>
  <si>
    <t>2022235122474</t>
  </si>
  <si>
    <t>2022235122475</t>
  </si>
  <si>
    <t>2022235122476</t>
  </si>
  <si>
    <t>2022235122477</t>
  </si>
  <si>
    <t>2022235122478</t>
  </si>
  <si>
    <t>2022235122479</t>
  </si>
  <si>
    <t>20222351224710</t>
  </si>
  <si>
    <t>20222351224711</t>
  </si>
  <si>
    <t>20222351224712</t>
  </si>
  <si>
    <t>20222351224713</t>
  </si>
  <si>
    <t>20222351224714</t>
  </si>
  <si>
    <t>20222351224715</t>
  </si>
  <si>
    <t>20222351224716</t>
  </si>
  <si>
    <t>20222351224717</t>
  </si>
  <si>
    <t>20222351224718</t>
  </si>
  <si>
    <t>2022235122481</t>
  </si>
  <si>
    <t>2022235122482</t>
  </si>
  <si>
    <t>2022235122483</t>
  </si>
  <si>
    <t>2022235122484</t>
  </si>
  <si>
    <t>2022235122485</t>
  </si>
  <si>
    <t>2022235122486</t>
  </si>
  <si>
    <t>2022235122487</t>
  </si>
  <si>
    <t>2022235122488</t>
  </si>
  <si>
    <t>2022235122489</t>
  </si>
  <si>
    <t>20222351224810</t>
  </si>
  <si>
    <t>20222351224811</t>
  </si>
  <si>
    <t>20222351224812</t>
  </si>
  <si>
    <t>20222351224813</t>
  </si>
  <si>
    <t>20222351224814</t>
  </si>
  <si>
    <t>20222351224815</t>
  </si>
  <si>
    <t>20222351224816</t>
  </si>
  <si>
    <t>20222351224817</t>
  </si>
  <si>
    <t>20222351224818</t>
  </si>
  <si>
    <t>2022235122491</t>
  </si>
  <si>
    <t>2022235122492</t>
  </si>
  <si>
    <t>2022235122493</t>
  </si>
  <si>
    <t>2022235122494</t>
  </si>
  <si>
    <t>2022235122495</t>
  </si>
  <si>
    <t>2022235122496</t>
  </si>
  <si>
    <t>2022235122497</t>
  </si>
  <si>
    <t>2022235122498</t>
  </si>
  <si>
    <t>2022235122499</t>
  </si>
  <si>
    <t>20222351224910</t>
  </si>
  <si>
    <t>20222351224911</t>
  </si>
  <si>
    <t>20222351224912</t>
  </si>
  <si>
    <t>20222351224913</t>
  </si>
  <si>
    <t>20222351224914</t>
  </si>
  <si>
    <t>20222351224915</t>
  </si>
  <si>
    <t>20222351224916</t>
  </si>
  <si>
    <t>20222351224917</t>
  </si>
  <si>
    <t>20222351224918</t>
  </si>
  <si>
    <t>2022235122511</t>
  </si>
  <si>
    <t>2022235122521</t>
  </si>
  <si>
    <t>2022235122611</t>
  </si>
  <si>
    <t>2022235122621</t>
  </si>
  <si>
    <t>2022235122711</t>
  </si>
  <si>
    <t>2022235122721</t>
  </si>
  <si>
    <t>2022235122731</t>
  </si>
  <si>
    <t>2022235122741</t>
  </si>
  <si>
    <t>2022235122751</t>
  </si>
  <si>
    <t>2022235122761</t>
  </si>
  <si>
    <t>2022235122771</t>
  </si>
  <si>
    <t>2022235122781</t>
  </si>
  <si>
    <t>2022235122791</t>
  </si>
  <si>
    <t>20222351227101</t>
  </si>
  <si>
    <t>20222351227111</t>
  </si>
  <si>
    <t>20222351227121</t>
  </si>
  <si>
    <t>20222351227131</t>
  </si>
  <si>
    <t>20222351227141</t>
  </si>
  <si>
    <t>20222351227151</t>
  </si>
  <si>
    <t>20222351227161</t>
  </si>
  <si>
    <t>20222351227171</t>
  </si>
  <si>
    <t>20222351227181</t>
  </si>
  <si>
    <t>20222351227991</t>
  </si>
  <si>
    <t>2022235122811</t>
  </si>
  <si>
    <t>2022235122821</t>
  </si>
  <si>
    <t>2022235122831</t>
  </si>
  <si>
    <t>2022235122841</t>
  </si>
  <si>
    <t>20222351228991</t>
  </si>
  <si>
    <t>2022235122911</t>
  </si>
  <si>
    <t>2022235123011</t>
  </si>
  <si>
    <t>2022235123021</t>
  </si>
  <si>
    <t>2022235123031</t>
  </si>
  <si>
    <t>2022235123111</t>
  </si>
  <si>
    <t>2022235123121</t>
  </si>
  <si>
    <t>2022235123211</t>
  </si>
  <si>
    <t>2022235123221</t>
  </si>
  <si>
    <t>2022235123711</t>
  </si>
  <si>
    <t>2022235123721</t>
  </si>
  <si>
    <t>2022235123731</t>
  </si>
  <si>
    <t>2022235123741</t>
  </si>
  <si>
    <t>2022235123751</t>
  </si>
  <si>
    <t>2022235123761</t>
  </si>
  <si>
    <t>2022235123771</t>
  </si>
  <si>
    <t>2022235123781</t>
  </si>
  <si>
    <t>2022235123791</t>
  </si>
  <si>
    <t>20222351237101</t>
  </si>
  <si>
    <t>20222351237111</t>
  </si>
  <si>
    <t>20222351237121</t>
  </si>
  <si>
    <t>20222351237131</t>
  </si>
  <si>
    <t>20222351237141</t>
  </si>
  <si>
    <t>20222351237151</t>
  </si>
  <si>
    <t>20222351237161</t>
  </si>
  <si>
    <t>20222351237171</t>
  </si>
  <si>
    <t>20222351237181</t>
  </si>
  <si>
    <t>20222351237991</t>
  </si>
  <si>
    <t>2022235123811</t>
  </si>
  <si>
    <t>2022235123821</t>
  </si>
  <si>
    <t>2022235123831</t>
  </si>
  <si>
    <t>2022235123911</t>
  </si>
  <si>
    <t>2022235123912</t>
  </si>
  <si>
    <t>2022235123913</t>
  </si>
  <si>
    <t>2022235123914</t>
  </si>
  <si>
    <t>2022235123915</t>
  </si>
  <si>
    <t>2022235123916</t>
  </si>
  <si>
    <t>2022235123917</t>
  </si>
  <si>
    <t>2022235123918</t>
  </si>
  <si>
    <t>2022235123919</t>
  </si>
  <si>
    <t>20222351239110</t>
  </si>
  <si>
    <t>20222351239111</t>
  </si>
  <si>
    <t>2022235123921</t>
  </si>
  <si>
    <t>2022235123922</t>
  </si>
  <si>
    <t>2022235123923</t>
  </si>
  <si>
    <t>2022235123924</t>
  </si>
  <si>
    <t>2022235123925</t>
  </si>
  <si>
    <t>2022235123926</t>
  </si>
  <si>
    <t>2022235123927</t>
  </si>
  <si>
    <t>2022235123928</t>
  </si>
  <si>
    <t>2022235123929</t>
  </si>
  <si>
    <t>20222351239210</t>
  </si>
  <si>
    <t>20222351239211</t>
  </si>
  <si>
    <t>2022235123931</t>
  </si>
  <si>
    <t>2022235123932</t>
  </si>
  <si>
    <t>2022235123933</t>
  </si>
  <si>
    <t>2022235123934</t>
  </si>
  <si>
    <t>2022235123935</t>
  </si>
  <si>
    <t>2022235123936</t>
  </si>
  <si>
    <t>2022235123937</t>
  </si>
  <si>
    <t>2022235123938</t>
  </si>
  <si>
    <t>2022235123939</t>
  </si>
  <si>
    <t>20222351239310</t>
  </si>
  <si>
    <t>20222351239311</t>
  </si>
  <si>
    <t>2022235123941</t>
  </si>
  <si>
    <t>2022235123942</t>
  </si>
  <si>
    <t>2022235123943</t>
  </si>
  <si>
    <t>2022235123944</t>
  </si>
  <si>
    <t>2022235123945</t>
  </si>
  <si>
    <t>2022235123946</t>
  </si>
  <si>
    <t>2022235123947</t>
  </si>
  <si>
    <t>2022235123948</t>
  </si>
  <si>
    <t>2022235123949</t>
  </si>
  <si>
    <t>20222351239410</t>
  </si>
  <si>
    <t>20222351239411</t>
  </si>
  <si>
    <t>2022235123951</t>
  </si>
  <si>
    <t>2022235123952</t>
  </si>
  <si>
    <t>2022235123953</t>
  </si>
  <si>
    <t>2022235123954</t>
  </si>
  <si>
    <t>2022235123955</t>
  </si>
  <si>
    <t>2022235123956</t>
  </si>
  <si>
    <t>2022235123957</t>
  </si>
  <si>
    <t>2022235123958</t>
  </si>
  <si>
    <t>2022235123959</t>
  </si>
  <si>
    <t>20222351239510</t>
  </si>
  <si>
    <t>20222351239511</t>
  </si>
  <si>
    <t>2022235123961</t>
  </si>
  <si>
    <t>2022235123962</t>
  </si>
  <si>
    <t>2022235123963</t>
  </si>
  <si>
    <t>2022235123964</t>
  </si>
  <si>
    <t>2022235123965</t>
  </si>
  <si>
    <t>2022235123966</t>
  </si>
  <si>
    <t>2022235123967</t>
  </si>
  <si>
    <t>2022235123968</t>
  </si>
  <si>
    <t>2022235123969</t>
  </si>
  <si>
    <t>20222351239610</t>
  </si>
  <si>
    <t>20222351239611</t>
  </si>
  <si>
    <t>2022235123971</t>
  </si>
  <si>
    <t>2022235123972</t>
  </si>
  <si>
    <t>2022235123973</t>
  </si>
  <si>
    <t>2022235123974</t>
  </si>
  <si>
    <t>2022235123975</t>
  </si>
  <si>
    <t>2022235123976</t>
  </si>
  <si>
    <t>2022235123977</t>
  </si>
  <si>
    <t>2022235123978</t>
  </si>
  <si>
    <t>2022235123979</t>
  </si>
  <si>
    <t>20222351239710</t>
  </si>
  <si>
    <t>20222351239711</t>
  </si>
  <si>
    <t>2022235123981</t>
  </si>
  <si>
    <t>2022235123982</t>
  </si>
  <si>
    <t>2022235123983</t>
  </si>
  <si>
    <t>2022235123984</t>
  </si>
  <si>
    <t>2022235123985</t>
  </si>
  <si>
    <t>2022235123986</t>
  </si>
  <si>
    <t>2022235123987</t>
  </si>
  <si>
    <t>2022235123988</t>
  </si>
  <si>
    <t>2022235123989</t>
  </si>
  <si>
    <t>20222351239810</t>
  </si>
  <si>
    <t>20222351239811</t>
  </si>
  <si>
    <t>2022235124011</t>
  </si>
  <si>
    <t>2022235124012</t>
  </si>
  <si>
    <t>2022235124013</t>
  </si>
  <si>
    <t>2022235124014</t>
  </si>
  <si>
    <t>2022235124015</t>
  </si>
  <si>
    <t>2022235124016</t>
  </si>
  <si>
    <t>2022235124017</t>
  </si>
  <si>
    <t>2022235124018</t>
  </si>
  <si>
    <t>2022235124019</t>
  </si>
  <si>
    <t>20222351240110</t>
  </si>
  <si>
    <t>20222351240111</t>
  </si>
  <si>
    <t>2022235124021</t>
  </si>
  <si>
    <t>2022235124022</t>
  </si>
  <si>
    <t>2022235124023</t>
  </si>
  <si>
    <t>2022235124024</t>
  </si>
  <si>
    <t>2022235124025</t>
  </si>
  <si>
    <t>2022235124026</t>
  </si>
  <si>
    <t>2022235124027</t>
  </si>
  <si>
    <t>2022235124028</t>
  </si>
  <si>
    <t>2022235124029</t>
  </si>
  <si>
    <t>20222351240210</t>
  </si>
  <si>
    <t>20222351240211</t>
  </si>
  <si>
    <t>2022235124031</t>
  </si>
  <si>
    <t>2022235124032</t>
  </si>
  <si>
    <t>2022235124033</t>
  </si>
  <si>
    <t>2022235124034</t>
  </si>
  <si>
    <t>2022235124035</t>
  </si>
  <si>
    <t>2022235124036</t>
  </si>
  <si>
    <t>2022235124037</t>
  </si>
  <si>
    <t>2022235124038</t>
  </si>
  <si>
    <t>2022235124039</t>
  </si>
  <si>
    <t>20222351240310</t>
  </si>
  <si>
    <t>20222351240311</t>
  </si>
  <si>
    <t>2022235124041</t>
  </si>
  <si>
    <t>2022235124042</t>
  </si>
  <si>
    <t>2022235124043</t>
  </si>
  <si>
    <t>2022235124044</t>
  </si>
  <si>
    <t>2022235124045</t>
  </si>
  <si>
    <t>2022235124046</t>
  </si>
  <si>
    <t>2022235124047</t>
  </si>
  <si>
    <t>2022235124048</t>
  </si>
  <si>
    <t>2022235124049</t>
  </si>
  <si>
    <t>20222351240410</t>
  </si>
  <si>
    <t>20222351240411</t>
  </si>
  <si>
    <t>2022235124051</t>
  </si>
  <si>
    <t>2022235124052</t>
  </si>
  <si>
    <t>2022235124053</t>
  </si>
  <si>
    <t>2022235124054</t>
  </si>
  <si>
    <t>2022235124055</t>
  </si>
  <si>
    <t>2022235124056</t>
  </si>
  <si>
    <t>2022235124057</t>
  </si>
  <si>
    <t>2022235124058</t>
  </si>
  <si>
    <t>2022235124059</t>
  </si>
  <si>
    <t>20222351240510</t>
  </si>
  <si>
    <t>20222351240511</t>
  </si>
  <si>
    <t>2022235124061</t>
  </si>
  <si>
    <t>2022235124062</t>
  </si>
  <si>
    <t>2022235124063</t>
  </si>
  <si>
    <t>2022235124064</t>
  </si>
  <si>
    <t>2022235124065</t>
  </si>
  <si>
    <t>2022235124066</t>
  </si>
  <si>
    <t>2022235124067</t>
  </si>
  <si>
    <t>2022235124068</t>
  </si>
  <si>
    <t>2022235124069</t>
  </si>
  <si>
    <t>20222351240610</t>
  </si>
  <si>
    <t>20222351240611</t>
  </si>
  <si>
    <t>2022235124071</t>
  </si>
  <si>
    <t>2022235124072</t>
  </si>
  <si>
    <t>2022235124073</t>
  </si>
  <si>
    <t>2022235124074</t>
  </si>
  <si>
    <t>2022235124075</t>
  </si>
  <si>
    <t>2022235124076</t>
  </si>
  <si>
    <t>2022235124077</t>
  </si>
  <si>
    <t>2022235124078</t>
  </si>
  <si>
    <t>2022235124079</t>
  </si>
  <si>
    <t>20222351240710</t>
  </si>
  <si>
    <t>20222351240711</t>
  </si>
  <si>
    <t>2022235124081</t>
  </si>
  <si>
    <t>2022235124082</t>
  </si>
  <si>
    <t>2022235124083</t>
  </si>
  <si>
    <t>2022235124084</t>
  </si>
  <si>
    <t>2022235124085</t>
  </si>
  <si>
    <t>2022235124086</t>
  </si>
  <si>
    <t>2022235124087</t>
  </si>
  <si>
    <t>2022235124088</t>
  </si>
  <si>
    <t>2022235124089</t>
  </si>
  <si>
    <t>20222351240810</t>
  </si>
  <si>
    <t>20222351240811</t>
  </si>
  <si>
    <t>2022235124091</t>
  </si>
  <si>
    <t>2022235124092</t>
  </si>
  <si>
    <t>2022235124093</t>
  </si>
  <si>
    <t>2022235124094</t>
  </si>
  <si>
    <t>2022235124095</t>
  </si>
  <si>
    <t>2022235124096</t>
  </si>
  <si>
    <t>2022235124097</t>
  </si>
  <si>
    <t>2022235124098</t>
  </si>
  <si>
    <t>2022235124099</t>
  </si>
  <si>
    <t>20222351240910</t>
  </si>
  <si>
    <t>20222351240911</t>
  </si>
  <si>
    <t>202223514111</t>
  </si>
  <si>
    <t>202223514121</t>
  </si>
  <si>
    <t>202223514131</t>
  </si>
  <si>
    <t>202223514141</t>
  </si>
  <si>
    <t>202223514151</t>
  </si>
  <si>
    <t>202223514211</t>
  </si>
  <si>
    <t>202223514221</t>
  </si>
  <si>
    <t>202223514231</t>
  </si>
  <si>
    <t>202223514241</t>
  </si>
  <si>
    <t>202223514251</t>
  </si>
  <si>
    <t>202223514261</t>
  </si>
  <si>
    <t>202223514271</t>
  </si>
  <si>
    <t>202223514281</t>
  </si>
  <si>
    <t>202223514291</t>
  </si>
  <si>
    <t>2022235142101</t>
  </si>
  <si>
    <t>2022235142111</t>
  </si>
  <si>
    <t>2022235142121</t>
  </si>
  <si>
    <t>2022235142131</t>
  </si>
  <si>
    <t>2022235142141</t>
  </si>
  <si>
    <t>2022235142151</t>
  </si>
  <si>
    <t>2022235142161</t>
  </si>
  <si>
    <t>2022235142171</t>
  </si>
  <si>
    <t>2022235142181</t>
  </si>
  <si>
    <t>2022235142991</t>
  </si>
  <si>
    <t>202223514311</t>
  </si>
  <si>
    <t>202223514321</t>
  </si>
  <si>
    <t>202223514331</t>
  </si>
  <si>
    <t>202223514341</t>
  </si>
  <si>
    <t>2022235143991</t>
  </si>
  <si>
    <t>202223514411</t>
  </si>
  <si>
    <t>202223514421</t>
  </si>
  <si>
    <t>202223514431</t>
  </si>
  <si>
    <t>202223514511</t>
  </si>
  <si>
    <t>202223514611</t>
  </si>
  <si>
    <t>202223514621</t>
  </si>
  <si>
    <t>202223514631</t>
  </si>
  <si>
    <t>202223514641</t>
  </si>
  <si>
    <t>2022235146991</t>
  </si>
  <si>
    <t>202223514711</t>
  </si>
  <si>
    <t>202223514721</t>
  </si>
  <si>
    <t>202223514731</t>
  </si>
  <si>
    <t>202223514741</t>
  </si>
  <si>
    <t>202223514751</t>
  </si>
  <si>
    <t>2022235147991</t>
  </si>
  <si>
    <t>202223514811</t>
  </si>
  <si>
    <t>202223514821</t>
  </si>
  <si>
    <t>202223514831</t>
  </si>
  <si>
    <t>202223514841</t>
  </si>
  <si>
    <t>202223514911</t>
  </si>
  <si>
    <t>202223514921</t>
  </si>
  <si>
    <t>202223514931</t>
  </si>
  <si>
    <t>202223514941</t>
  </si>
  <si>
    <t>2022235149991</t>
  </si>
  <si>
    <t>2022235141011</t>
  </si>
  <si>
    <t>2022235141021</t>
  </si>
  <si>
    <t>2022235141031</t>
  </si>
  <si>
    <t>2022235141041</t>
  </si>
  <si>
    <t>2022235141051</t>
  </si>
  <si>
    <t>2022235141061</t>
  </si>
  <si>
    <t>20222351410991</t>
  </si>
  <si>
    <t>2022235141111</t>
  </si>
  <si>
    <t>2022235141121</t>
  </si>
  <si>
    <t>2022235141131</t>
  </si>
  <si>
    <t>2022235141211</t>
  </si>
  <si>
    <t>2022235141221</t>
  </si>
  <si>
    <t>2022235141231</t>
  </si>
  <si>
    <t>2022235141241</t>
  </si>
  <si>
    <t>2022235141311</t>
  </si>
  <si>
    <t>2022235141321</t>
  </si>
  <si>
    <t>2022235141331</t>
  </si>
  <si>
    <t>2022235141411</t>
  </si>
  <si>
    <t>2022235141531</t>
  </si>
  <si>
    <t>2022235141541</t>
  </si>
  <si>
    <t>2022235141551</t>
  </si>
  <si>
    <t>2022235141561</t>
  </si>
  <si>
    <t>2022235141571</t>
  </si>
  <si>
    <t>2022235141581</t>
  </si>
  <si>
    <t>2022235141591</t>
  </si>
  <si>
    <t>20222351415101</t>
  </si>
  <si>
    <t>20222351415111</t>
  </si>
  <si>
    <t>20222351415121</t>
  </si>
  <si>
    <t>20222351415131</t>
  </si>
  <si>
    <t>20222351415141</t>
  </si>
  <si>
    <t>20222351415151</t>
  </si>
  <si>
    <t>20222351415161</t>
  </si>
  <si>
    <t>20222351415171</t>
  </si>
  <si>
    <t>20222351415181</t>
  </si>
  <si>
    <t>20222351415191</t>
  </si>
  <si>
    <t>20222351415201</t>
  </si>
  <si>
    <t>20222351415991</t>
  </si>
  <si>
    <t>2022235141611</t>
  </si>
  <si>
    <t>2022235141612</t>
  </si>
  <si>
    <t>2022235141613</t>
  </si>
  <si>
    <t>2022235141614</t>
  </si>
  <si>
    <t>2022235141615</t>
  </si>
  <si>
    <t>2022235141616</t>
  </si>
  <si>
    <t>2022235141617</t>
  </si>
  <si>
    <t>2022235141618</t>
  </si>
  <si>
    <t>20222351416199</t>
  </si>
  <si>
    <t>2022235141621</t>
  </si>
  <si>
    <t>2022235141622</t>
  </si>
  <si>
    <t>2022235141623</t>
  </si>
  <si>
    <t>2022235141624</t>
  </si>
  <si>
    <t>2022235141625</t>
  </si>
  <si>
    <t>2022235141626</t>
  </si>
  <si>
    <t>2022235141627</t>
  </si>
  <si>
    <t>2022235141628</t>
  </si>
  <si>
    <t>20222351416299</t>
  </si>
  <si>
    <t>2022235141631</t>
  </si>
  <si>
    <t>2022235141632</t>
  </si>
  <si>
    <t>2022235141633</t>
  </si>
  <si>
    <t>2022235141634</t>
  </si>
  <si>
    <t>2022235141635</t>
  </si>
  <si>
    <t>2022235141636</t>
  </si>
  <si>
    <t>2022235141637</t>
  </si>
  <si>
    <t>2022235141638</t>
  </si>
  <si>
    <t>20222351416399</t>
  </si>
  <si>
    <t>2022235141641</t>
  </si>
  <si>
    <t>2022235141642</t>
  </si>
  <si>
    <t>2022235141643</t>
  </si>
  <si>
    <t>2022235141644</t>
  </si>
  <si>
    <t>2022235141645</t>
  </si>
  <si>
    <t>2022235141646</t>
  </si>
  <si>
    <t>2022235141647</t>
  </si>
  <si>
    <t>2022235141648</t>
  </si>
  <si>
    <t>20222351416499</t>
  </si>
  <si>
    <t>2022235141651</t>
  </si>
  <si>
    <t>2022235141652</t>
  </si>
  <si>
    <t>2022235141653</t>
  </si>
  <si>
    <t>2022235141654</t>
  </si>
  <si>
    <t>2022235141655</t>
  </si>
  <si>
    <t>2022235141656</t>
  </si>
  <si>
    <t>2022235141657</t>
  </si>
  <si>
    <t>2022235141658</t>
  </si>
  <si>
    <t>20222351416599</t>
  </si>
  <si>
    <t>20222351416991</t>
  </si>
  <si>
    <t>20222351416992</t>
  </si>
  <si>
    <t>20222351416993</t>
  </si>
  <si>
    <t>20222351416994</t>
  </si>
  <si>
    <t>20222351416995</t>
  </si>
  <si>
    <t>20222351416996</t>
  </si>
  <si>
    <t>20222351416997</t>
  </si>
  <si>
    <t>20222351416998</t>
  </si>
  <si>
    <t>202223514169999</t>
  </si>
  <si>
    <t>2022235141711</t>
  </si>
  <si>
    <t>2022235141721</t>
  </si>
  <si>
    <t>2022235141731</t>
  </si>
  <si>
    <t>2022235141741</t>
  </si>
  <si>
    <t>2022235141751</t>
  </si>
  <si>
    <t>2022235141761</t>
  </si>
  <si>
    <t>2022235141771</t>
  </si>
  <si>
    <t>20222351417991</t>
  </si>
  <si>
    <t>20222351418199</t>
  </si>
  <si>
    <t>2022235141821</t>
  </si>
  <si>
    <t>2022235141831</t>
  </si>
  <si>
    <t>2022235141841</t>
  </si>
  <si>
    <t>2022235141851</t>
  </si>
  <si>
    <t>2022235141861</t>
  </si>
  <si>
    <t>2022235141871</t>
  </si>
  <si>
    <t>2022235141881</t>
  </si>
  <si>
    <t>2022235141891</t>
  </si>
  <si>
    <t>20222351418101</t>
  </si>
  <si>
    <t>2022235141911</t>
  </si>
  <si>
    <t>2022235141921</t>
  </si>
  <si>
    <t>2022235141931</t>
  </si>
  <si>
    <t>2022235141941</t>
  </si>
  <si>
    <t>2022235141951</t>
  </si>
  <si>
    <t>2022235141961</t>
  </si>
  <si>
    <t>2022235141971</t>
  </si>
  <si>
    <t>2022235141981</t>
  </si>
  <si>
    <t>2022235141991</t>
  </si>
  <si>
    <t>20222351419101</t>
  </si>
  <si>
    <t>20222351419991</t>
  </si>
  <si>
    <t>2022235142011</t>
  </si>
  <si>
    <t>2022235142021</t>
  </si>
  <si>
    <t>2022235142031</t>
  </si>
  <si>
    <t>2022235142041</t>
  </si>
  <si>
    <t>20222351420991</t>
  </si>
  <si>
    <t>20222351421111</t>
  </si>
  <si>
    <t>20222351421211</t>
  </si>
  <si>
    <t>20222351421311</t>
  </si>
  <si>
    <t>20222351421411</t>
  </si>
  <si>
    <t>20222351421511</t>
  </si>
  <si>
    <t>2022235142211</t>
  </si>
  <si>
    <t>2022235142221</t>
  </si>
  <si>
    <t>20222351422991</t>
  </si>
  <si>
    <t>2022235142311</t>
  </si>
  <si>
    <t>2022235142321</t>
  </si>
  <si>
    <t>2022235142411</t>
  </si>
  <si>
    <t>2022235142412</t>
  </si>
  <si>
    <t>2022235142413</t>
  </si>
  <si>
    <t>2022235142414</t>
  </si>
  <si>
    <t>2022235142415</t>
  </si>
  <si>
    <t>2022235142416</t>
  </si>
  <si>
    <t>2022235142417</t>
  </si>
  <si>
    <t>2022235142418</t>
  </si>
  <si>
    <t>2022235142419</t>
  </si>
  <si>
    <t>20222351424110</t>
  </si>
  <si>
    <t>20222351424111</t>
  </si>
  <si>
    <t>20222351424112</t>
  </si>
  <si>
    <t>20222351424113</t>
  </si>
  <si>
    <t>20222351424114</t>
  </si>
  <si>
    <t>20222351424115</t>
  </si>
  <si>
    <t>20222351424116</t>
  </si>
  <si>
    <t>20222351424117</t>
  </si>
  <si>
    <t>20222351424118</t>
  </si>
  <si>
    <t>2022235142421</t>
  </si>
  <si>
    <t>2022235142422</t>
  </si>
  <si>
    <t>2022235142423</t>
  </si>
  <si>
    <t>2022235142424</t>
  </si>
  <si>
    <t>2022235142425</t>
  </si>
  <si>
    <t>2022235142426</t>
  </si>
  <si>
    <t>2022235142427</t>
  </si>
  <si>
    <t>2022235142428</t>
  </si>
  <si>
    <t>2022235142429</t>
  </si>
  <si>
    <t>20222351424210</t>
  </si>
  <si>
    <t>20222351424211</t>
  </si>
  <si>
    <t>20222351424212</t>
  </si>
  <si>
    <t>20222351424213</t>
  </si>
  <si>
    <t>20222351424214</t>
  </si>
  <si>
    <t>20222351424215</t>
  </si>
  <si>
    <t>20222351424216</t>
  </si>
  <si>
    <t>20222351424217</t>
  </si>
  <si>
    <t>20222351424218</t>
  </si>
  <si>
    <t>2022235142431</t>
  </si>
  <si>
    <t>2022235142432</t>
  </si>
  <si>
    <t>2022235142433</t>
  </si>
  <si>
    <t>2022235142434</t>
  </si>
  <si>
    <t>2022235142435</t>
  </si>
  <si>
    <t>2022235142436</t>
  </si>
  <si>
    <t>2022235142437</t>
  </si>
  <si>
    <t>2022235142438</t>
  </si>
  <si>
    <t>2022235142439</t>
  </si>
  <si>
    <t>20222351424310</t>
  </si>
  <si>
    <t>20222351424311</t>
  </si>
  <si>
    <t>20222351424312</t>
  </si>
  <si>
    <t>20222351424313</t>
  </si>
  <si>
    <t>20222351424314</t>
  </si>
  <si>
    <t>20222351424315</t>
  </si>
  <si>
    <t>20222351424316</t>
  </si>
  <si>
    <t>20222351424317</t>
  </si>
  <si>
    <t>20222351424318</t>
  </si>
  <si>
    <t>2022235142441</t>
  </si>
  <si>
    <t>2022235142442</t>
  </si>
  <si>
    <t>2022235142443</t>
  </si>
  <si>
    <t>2022235142444</t>
  </si>
  <si>
    <t>2022235142445</t>
  </si>
  <si>
    <t>2022235142446</t>
  </si>
  <si>
    <t>2022235142447</t>
  </si>
  <si>
    <t>2022235142448</t>
  </si>
  <si>
    <t>2022235142449</t>
  </si>
  <si>
    <t>20222351424410</t>
  </si>
  <si>
    <t>20222351424411</t>
  </si>
  <si>
    <t>20222351424412</t>
  </si>
  <si>
    <t>20222351424413</t>
  </si>
  <si>
    <t>20222351424414</t>
  </si>
  <si>
    <t>20222351424415</t>
  </si>
  <si>
    <t>20222351424416</t>
  </si>
  <si>
    <t>20222351424417</t>
  </si>
  <si>
    <t>20222351424418</t>
  </si>
  <si>
    <t>2022235142451</t>
  </si>
  <si>
    <t>2022235142452</t>
  </si>
  <si>
    <t>2022235142453</t>
  </si>
  <si>
    <t>2022235142454</t>
  </si>
  <si>
    <t>2022235142455</t>
  </si>
  <si>
    <t>2022235142456</t>
  </si>
  <si>
    <t>2022235142457</t>
  </si>
  <si>
    <t>2022235142458</t>
  </si>
  <si>
    <t>2022235142459</t>
  </si>
  <si>
    <t>20222351424510</t>
  </si>
  <si>
    <t>20222351424511</t>
  </si>
  <si>
    <t>20222351424512</t>
  </si>
  <si>
    <t>20222351424513</t>
  </si>
  <si>
    <t>20222351424514</t>
  </si>
  <si>
    <t>20222351424515</t>
  </si>
  <si>
    <t>20222351424516</t>
  </si>
  <si>
    <t>20222351424517</t>
  </si>
  <si>
    <t>20222351424518</t>
  </si>
  <si>
    <t>2022235142461</t>
  </si>
  <si>
    <t>2022235142462</t>
  </si>
  <si>
    <t>2022235142463</t>
  </si>
  <si>
    <t>2022235142464</t>
  </si>
  <si>
    <t>2022235142465</t>
  </si>
  <si>
    <t>2022235142466</t>
  </si>
  <si>
    <t>2022235142467</t>
  </si>
  <si>
    <t>2022235142468</t>
  </si>
  <si>
    <t>2022235142469</t>
  </si>
  <si>
    <t>20222351424610</t>
  </si>
  <si>
    <t>20222351424611</t>
  </si>
  <si>
    <t>20222351424612</t>
  </si>
  <si>
    <t>20222351424613</t>
  </si>
  <si>
    <t>20222351424614</t>
  </si>
  <si>
    <t>20222351424615</t>
  </si>
  <si>
    <t>20222351424616</t>
  </si>
  <si>
    <t>20222351424617</t>
  </si>
  <si>
    <t>20222351424618</t>
  </si>
  <si>
    <t>2022235142471</t>
  </si>
  <si>
    <t>2022235142472</t>
  </si>
  <si>
    <t>2022235142473</t>
  </si>
  <si>
    <t>2022235142474</t>
  </si>
  <si>
    <t>2022235142475</t>
  </si>
  <si>
    <t>2022235142476</t>
  </si>
  <si>
    <t>2022235142477</t>
  </si>
  <si>
    <t>2022235142478</t>
  </si>
  <si>
    <t>2022235142479</t>
  </si>
  <si>
    <t>20222351424710</t>
  </si>
  <si>
    <t>20222351424711</t>
  </si>
  <si>
    <t>20222351424712</t>
  </si>
  <si>
    <t>20222351424713</t>
  </si>
  <si>
    <t>20222351424714</t>
  </si>
  <si>
    <t>20222351424715</t>
  </si>
  <si>
    <t>20222351424716</t>
  </si>
  <si>
    <t>20222351424717</t>
  </si>
  <si>
    <t>20222351424718</t>
  </si>
  <si>
    <t>2022235142481</t>
  </si>
  <si>
    <t>2022235142482</t>
  </si>
  <si>
    <t>2022235142483</t>
  </si>
  <si>
    <t>2022235142484</t>
  </si>
  <si>
    <t>2022235142485</t>
  </si>
  <si>
    <t>2022235142486</t>
  </si>
  <si>
    <t>2022235142487</t>
  </si>
  <si>
    <t>2022235142488</t>
  </si>
  <si>
    <t>2022235142489</t>
  </si>
  <si>
    <t>20222351424810</t>
  </si>
  <si>
    <t>20222351424811</t>
  </si>
  <si>
    <t>20222351424812</t>
  </si>
  <si>
    <t>20222351424813</t>
  </si>
  <si>
    <t>20222351424814</t>
  </si>
  <si>
    <t>20222351424815</t>
  </si>
  <si>
    <t>20222351424816</t>
  </si>
  <si>
    <t>20222351424817</t>
  </si>
  <si>
    <t>20222351424818</t>
  </si>
  <si>
    <t>2022235142491</t>
  </si>
  <si>
    <t>2022235142492</t>
  </si>
  <si>
    <t>2022235142493</t>
  </si>
  <si>
    <t>2022235142494</t>
  </si>
  <si>
    <t>2022235142495</t>
  </si>
  <si>
    <t>2022235142496</t>
  </si>
  <si>
    <t>2022235142497</t>
  </si>
  <si>
    <t>2022235142498</t>
  </si>
  <si>
    <t>2022235142499</t>
  </si>
  <si>
    <t>20222351424910</t>
  </si>
  <si>
    <t>20222351424911</t>
  </si>
  <si>
    <t>20222351424912</t>
  </si>
  <si>
    <t>20222351424913</t>
  </si>
  <si>
    <t>20222351424914</t>
  </si>
  <si>
    <t>20222351424915</t>
  </si>
  <si>
    <t>20222351424916</t>
  </si>
  <si>
    <t>20222351424917</t>
  </si>
  <si>
    <t>20222351424918</t>
  </si>
  <si>
    <t>2022235142511</t>
  </si>
  <si>
    <t>2022235142521</t>
  </si>
  <si>
    <t>2022235142611</t>
  </si>
  <si>
    <t>2022235142621</t>
  </si>
  <si>
    <t>2022235142711</t>
  </si>
  <si>
    <t>2022235142721</t>
  </si>
  <si>
    <t>2022235142731</t>
  </si>
  <si>
    <t>2022235142741</t>
  </si>
  <si>
    <t>2022235142751</t>
  </si>
  <si>
    <t>2022235142761</t>
  </si>
  <si>
    <t>2022235142771</t>
  </si>
  <si>
    <t>2022235142781</t>
  </si>
  <si>
    <t>2022235142791</t>
  </si>
  <si>
    <t>20222351427101</t>
  </si>
  <si>
    <t>20222351427111</t>
  </si>
  <si>
    <t>20222351427121</t>
  </si>
  <si>
    <t>20222351427131</t>
  </si>
  <si>
    <t>20222351427141</t>
  </si>
  <si>
    <t>20222351427151</t>
  </si>
  <si>
    <t>20222351427161</t>
  </si>
  <si>
    <t>20222351427171</t>
  </si>
  <si>
    <t>20222351427181</t>
  </si>
  <si>
    <t>20222351427991</t>
  </si>
  <si>
    <t>2022235142811</t>
  </si>
  <si>
    <t>2022235142821</t>
  </si>
  <si>
    <t>2022235142831</t>
  </si>
  <si>
    <t>2022235142841</t>
  </si>
  <si>
    <t>20222351428991</t>
  </si>
  <si>
    <t>2022235142911</t>
  </si>
  <si>
    <t>2022235143011</t>
  </si>
  <si>
    <t>2022235143021</t>
  </si>
  <si>
    <t>2022235143031</t>
  </si>
  <si>
    <t>2022235143111</t>
  </si>
  <si>
    <t>2022235143121</t>
  </si>
  <si>
    <t>2022235143211</t>
  </si>
  <si>
    <t>2022235143221</t>
  </si>
  <si>
    <t>2022235143711</t>
  </si>
  <si>
    <t>2022235143721</t>
  </si>
  <si>
    <t>2022235143731</t>
  </si>
  <si>
    <t>2022235143741</t>
  </si>
  <si>
    <t>2022235143751</t>
  </si>
  <si>
    <t>2022235143761</t>
  </si>
  <si>
    <t>2022235143771</t>
  </si>
  <si>
    <t>2022235143781</t>
  </si>
  <si>
    <t>2022235143791</t>
  </si>
  <si>
    <t>20222351437101</t>
  </si>
  <si>
    <t>20222351437111</t>
  </si>
  <si>
    <t>20222351437121</t>
  </si>
  <si>
    <t>20222351437131</t>
  </si>
  <si>
    <t>20222351437141</t>
  </si>
  <si>
    <t>20222351437151</t>
  </si>
  <si>
    <t>20222351437161</t>
  </si>
  <si>
    <t>20222351437171</t>
  </si>
  <si>
    <t>20222351437181</t>
  </si>
  <si>
    <t>20222351437991</t>
  </si>
  <si>
    <t>2022235143811</t>
  </si>
  <si>
    <t>2022235143821</t>
  </si>
  <si>
    <t>2022235143831</t>
  </si>
  <si>
    <t>2022235143911</t>
  </si>
  <si>
    <t>2022235143912</t>
  </si>
  <si>
    <t>2022235143913</t>
  </si>
  <si>
    <t>2022235143914</t>
  </si>
  <si>
    <t>2022235143915</t>
  </si>
  <si>
    <t>2022235143916</t>
  </si>
  <si>
    <t>2022235143917</t>
  </si>
  <si>
    <t>2022235143918</t>
  </si>
  <si>
    <t>2022235143919</t>
  </si>
  <si>
    <t>20222351439110</t>
  </si>
  <si>
    <t>20222351439111</t>
  </si>
  <si>
    <t>2022235143921</t>
  </si>
  <si>
    <t>2022235143922</t>
  </si>
  <si>
    <t>2022235143923</t>
  </si>
  <si>
    <t>2022235143924</t>
  </si>
  <si>
    <t>2022235143925</t>
  </si>
  <si>
    <t>2022235143926</t>
  </si>
  <si>
    <t>2022235143927</t>
  </si>
  <si>
    <t>2022235143928</t>
  </si>
  <si>
    <t>2022235143929</t>
  </si>
  <si>
    <t>20222351439210</t>
  </si>
  <si>
    <t>20222351439211</t>
  </si>
  <si>
    <t>2022235143931</t>
  </si>
  <si>
    <t>2022235143932</t>
  </si>
  <si>
    <t>2022235143933</t>
  </si>
  <si>
    <t>2022235143934</t>
  </si>
  <si>
    <t>2022235143935</t>
  </si>
  <si>
    <t>2022235143936</t>
  </si>
  <si>
    <t>2022235143937</t>
  </si>
  <si>
    <t>2022235143938</t>
  </si>
  <si>
    <t>2022235143939</t>
  </si>
  <si>
    <t>20222351439310</t>
  </si>
  <si>
    <t>20222351439311</t>
  </si>
  <si>
    <t>2022235143941</t>
  </si>
  <si>
    <t>2022235143942</t>
  </si>
  <si>
    <t>2022235143943</t>
  </si>
  <si>
    <t>2022235143944</t>
  </si>
  <si>
    <t>2022235143945</t>
  </si>
  <si>
    <t>2022235143946</t>
  </si>
  <si>
    <t>2022235143947</t>
  </si>
  <si>
    <t>2022235143948</t>
  </si>
  <si>
    <t>2022235143949</t>
  </si>
  <si>
    <t>20222351439410</t>
  </si>
  <si>
    <t>20222351439411</t>
  </si>
  <si>
    <t>2022235143951</t>
  </si>
  <si>
    <t>2022235143952</t>
  </si>
  <si>
    <t>2022235143953</t>
  </si>
  <si>
    <t>2022235143954</t>
  </si>
  <si>
    <t>2022235143955</t>
  </si>
  <si>
    <t>2022235143956</t>
  </si>
  <si>
    <t>2022235143957</t>
  </si>
  <si>
    <t>2022235143958</t>
  </si>
  <si>
    <t>2022235143959</t>
  </si>
  <si>
    <t>20222351439510</t>
  </si>
  <si>
    <t>20222351439511</t>
  </si>
  <si>
    <t>2022235143961</t>
  </si>
  <si>
    <t>2022235143962</t>
  </si>
  <si>
    <t>2022235143963</t>
  </si>
  <si>
    <t>2022235143964</t>
  </si>
  <si>
    <t>2022235143965</t>
  </si>
  <si>
    <t>2022235143966</t>
  </si>
  <si>
    <t>2022235143967</t>
  </si>
  <si>
    <t>2022235143968</t>
  </si>
  <si>
    <t>2022235143969</t>
  </si>
  <si>
    <t>20222351439610</t>
  </si>
  <si>
    <t>20222351439611</t>
  </si>
  <si>
    <t>2022235143971</t>
  </si>
  <si>
    <t>2022235143972</t>
  </si>
  <si>
    <t>2022235143973</t>
  </si>
  <si>
    <t>2022235143974</t>
  </si>
  <si>
    <t>2022235143975</t>
  </si>
  <si>
    <t>2022235143976</t>
  </si>
  <si>
    <t>2022235143977</t>
  </si>
  <si>
    <t>2022235143978</t>
  </si>
  <si>
    <t>2022235143979</t>
  </si>
  <si>
    <t>20222351439710</t>
  </si>
  <si>
    <t>20222351439711</t>
  </si>
  <si>
    <t>2022235143981</t>
  </si>
  <si>
    <t>2022235143982</t>
  </si>
  <si>
    <t>2022235143983</t>
  </si>
  <si>
    <t>2022235143984</t>
  </si>
  <si>
    <t>2022235143985</t>
  </si>
  <si>
    <t>2022235143986</t>
  </si>
  <si>
    <t>2022235143987</t>
  </si>
  <si>
    <t>2022235143988</t>
  </si>
  <si>
    <t>2022235143989</t>
  </si>
  <si>
    <t>20222351439810</t>
  </si>
  <si>
    <t>20222351439811</t>
  </si>
  <si>
    <t>2022235144011</t>
  </si>
  <si>
    <t>2022235144012</t>
  </si>
  <si>
    <t>2022235144013</t>
  </si>
  <si>
    <t>2022235144014</t>
  </si>
  <si>
    <t>2022235144015</t>
  </si>
  <si>
    <t>2022235144016</t>
  </si>
  <si>
    <t>2022235144017</t>
  </si>
  <si>
    <t>2022235144018</t>
  </si>
  <si>
    <t>2022235144019</t>
  </si>
  <si>
    <t>20222351440110</t>
  </si>
  <si>
    <t>20222351440111</t>
  </si>
  <si>
    <t>2022235144021</t>
  </si>
  <si>
    <t>2022235144022</t>
  </si>
  <si>
    <t>2022235144023</t>
  </si>
  <si>
    <t>2022235144024</t>
  </si>
  <si>
    <t>2022235144025</t>
  </si>
  <si>
    <t>2022235144026</t>
  </si>
  <si>
    <t>2022235144027</t>
  </si>
  <si>
    <t>2022235144028</t>
  </si>
  <si>
    <t>2022235144029</t>
  </si>
  <si>
    <t>20222351440210</t>
  </si>
  <si>
    <t>20222351440211</t>
  </si>
  <si>
    <t>2022235144031</t>
  </si>
  <si>
    <t>2022235144032</t>
  </si>
  <si>
    <t>2022235144033</t>
  </si>
  <si>
    <t>2022235144034</t>
  </si>
  <si>
    <t>2022235144035</t>
  </si>
  <si>
    <t>2022235144036</t>
  </si>
  <si>
    <t>2022235144037</t>
  </si>
  <si>
    <t>2022235144038</t>
  </si>
  <si>
    <t>2022235144039</t>
  </si>
  <si>
    <t>20222351440310</t>
  </si>
  <si>
    <t>20222351440311</t>
  </si>
  <si>
    <t>2022235144041</t>
  </si>
  <si>
    <t>2022235144042</t>
  </si>
  <si>
    <t>2022235144043</t>
  </si>
  <si>
    <t>2022235144044</t>
  </si>
  <si>
    <t>2022235144045</t>
  </si>
  <si>
    <t>2022235144046</t>
  </si>
  <si>
    <t>2022235144047</t>
  </si>
  <si>
    <t>2022235144048</t>
  </si>
  <si>
    <t>2022235144049</t>
  </si>
  <si>
    <t>20222351440410</t>
  </si>
  <si>
    <t>20222351440411</t>
  </si>
  <si>
    <t>2022235144051</t>
  </si>
  <si>
    <t>2022235144052</t>
  </si>
  <si>
    <t>2022235144053</t>
  </si>
  <si>
    <t>2022235144054</t>
  </si>
  <si>
    <t>2022235144055</t>
  </si>
  <si>
    <t>2022235144056</t>
  </si>
  <si>
    <t>2022235144057</t>
  </si>
  <si>
    <t>2022235144058</t>
  </si>
  <si>
    <t>2022235144059</t>
  </si>
  <si>
    <t>20222351440510</t>
  </si>
  <si>
    <t>20222351440511</t>
  </si>
  <si>
    <t>2022235144061</t>
  </si>
  <si>
    <t>2022235144062</t>
  </si>
  <si>
    <t>2022235144063</t>
  </si>
  <si>
    <t>2022235144064</t>
  </si>
  <si>
    <t>2022235144065</t>
  </si>
  <si>
    <t>2022235144066</t>
  </si>
  <si>
    <t>2022235144067</t>
  </si>
  <si>
    <t>2022235144068</t>
  </si>
  <si>
    <t>2022235144069</t>
  </si>
  <si>
    <t>20222351440610</t>
  </si>
  <si>
    <t>20222351440611</t>
  </si>
  <si>
    <t>2022235144071</t>
  </si>
  <si>
    <t>2022235144072</t>
  </si>
  <si>
    <t>2022235144073</t>
  </si>
  <si>
    <t>2022235144074</t>
  </si>
  <si>
    <t>2022235144075</t>
  </si>
  <si>
    <t>2022235144076</t>
  </si>
  <si>
    <t>2022235144077</t>
  </si>
  <si>
    <t>2022235144078</t>
  </si>
  <si>
    <t>2022235144079</t>
  </si>
  <si>
    <t>20222351440710</t>
  </si>
  <si>
    <t>20222351440711</t>
  </si>
  <si>
    <t>2022235144081</t>
  </si>
  <si>
    <t>2022235144082</t>
  </si>
  <si>
    <t>2022235144083</t>
  </si>
  <si>
    <t>2022235144084</t>
  </si>
  <si>
    <t>2022235144085</t>
  </si>
  <si>
    <t>2022235144086</t>
  </si>
  <si>
    <t>2022235144087</t>
  </si>
  <si>
    <t>2022235144088</t>
  </si>
  <si>
    <t>2022235144089</t>
  </si>
  <si>
    <t>20222351440810</t>
  </si>
  <si>
    <t>20222351440811</t>
  </si>
  <si>
    <t>2022235144091</t>
  </si>
  <si>
    <t>2022235144092</t>
  </si>
  <si>
    <t>2022235144093</t>
  </si>
  <si>
    <t>2022235144094</t>
  </si>
  <si>
    <t>2022235144095</t>
  </si>
  <si>
    <t>2022235144096</t>
  </si>
  <si>
    <t>2022235144097</t>
  </si>
  <si>
    <t>2022235144098</t>
  </si>
  <si>
    <t>2022235144099</t>
  </si>
  <si>
    <t>20222351440910</t>
  </si>
  <si>
    <t>20222351440911</t>
  </si>
  <si>
    <t>202223516111</t>
  </si>
  <si>
    <t>202223516121</t>
  </si>
  <si>
    <t>202223516131</t>
  </si>
  <si>
    <t>202223516141</t>
  </si>
  <si>
    <t>202223516151</t>
  </si>
  <si>
    <t>202223516211</t>
  </si>
  <si>
    <t>202223516221</t>
  </si>
  <si>
    <t>202223516231</t>
  </si>
  <si>
    <t>202223516241</t>
  </si>
  <si>
    <t>202223516251</t>
  </si>
  <si>
    <t>202223516261</t>
  </si>
  <si>
    <t>202223516271</t>
  </si>
  <si>
    <t>202223516281</t>
  </si>
  <si>
    <t>202223516291</t>
  </si>
  <si>
    <t>2022235162101</t>
  </si>
  <si>
    <t>2022235162111</t>
  </si>
  <si>
    <t>2022235162121</t>
  </si>
  <si>
    <t>2022235162131</t>
  </si>
  <si>
    <t>2022235162141</t>
  </si>
  <si>
    <t>2022235162151</t>
  </si>
  <si>
    <t>2022235162161</t>
  </si>
  <si>
    <t>2022235162171</t>
  </si>
  <si>
    <t>2022235162181</t>
  </si>
  <si>
    <t>2022235162991</t>
  </si>
  <si>
    <t>202223516311</t>
  </si>
  <si>
    <t>202223516321</t>
  </si>
  <si>
    <t>202223516331</t>
  </si>
  <si>
    <t>202223516341</t>
  </si>
  <si>
    <t>2022235163991</t>
  </si>
  <si>
    <t>202223516411</t>
  </si>
  <si>
    <t>202223516421</t>
  </si>
  <si>
    <t>202223516431</t>
  </si>
  <si>
    <t>202223516511</t>
  </si>
  <si>
    <t>202223516611</t>
  </si>
  <si>
    <t>202223516621</t>
  </si>
  <si>
    <t>202223516631</t>
  </si>
  <si>
    <t>202223516641</t>
  </si>
  <si>
    <t>2022235166991</t>
  </si>
  <si>
    <t>202223516711</t>
  </si>
  <si>
    <t>202223516721</t>
  </si>
  <si>
    <t>202223516731</t>
  </si>
  <si>
    <t>202223516741</t>
  </si>
  <si>
    <t>202223516751</t>
  </si>
  <si>
    <t>2022235167991</t>
  </si>
  <si>
    <t>202223516811</t>
  </si>
  <si>
    <t>202223516821</t>
  </si>
  <si>
    <t>202223516831</t>
  </si>
  <si>
    <t>202223516841</t>
  </si>
  <si>
    <t>202223516911</t>
  </si>
  <si>
    <t>202223516921</t>
  </si>
  <si>
    <t>202223516931</t>
  </si>
  <si>
    <t>202223516941</t>
  </si>
  <si>
    <t>2022235169991</t>
  </si>
  <si>
    <t>2022235161011</t>
  </si>
  <si>
    <t>2022235161021</t>
  </si>
  <si>
    <t>2022235161031</t>
  </si>
  <si>
    <t>2022235161041</t>
  </si>
  <si>
    <t>2022235161051</t>
  </si>
  <si>
    <t>2022235161061</t>
  </si>
  <si>
    <t>20222351610991</t>
  </si>
  <si>
    <t>2022235161111</t>
  </si>
  <si>
    <t>2022235161121</t>
  </si>
  <si>
    <t>2022235161131</t>
  </si>
  <si>
    <t>2022235161211</t>
  </si>
  <si>
    <t>2022235161221</t>
  </si>
  <si>
    <t>2022235161231</t>
  </si>
  <si>
    <t>2022235161241</t>
  </si>
  <si>
    <t>2022235161311</t>
  </si>
  <si>
    <t>2022235161321</t>
  </si>
  <si>
    <t>2022235161331</t>
  </si>
  <si>
    <t>2022235161411</t>
  </si>
  <si>
    <t>2022235161531</t>
  </si>
  <si>
    <t>2022235161541</t>
  </si>
  <si>
    <t>2022235161551</t>
  </si>
  <si>
    <t>2022235161561</t>
  </si>
  <si>
    <t>2022235161571</t>
  </si>
  <si>
    <t>2022235161581</t>
  </si>
  <si>
    <t>2022235161591</t>
  </si>
  <si>
    <t>20222351615101</t>
  </si>
  <si>
    <t>20222351615111</t>
  </si>
  <si>
    <t>20222351615121</t>
  </si>
  <si>
    <t>20222351615131</t>
  </si>
  <si>
    <t>20222351615141</t>
  </si>
  <si>
    <t>20222351615151</t>
  </si>
  <si>
    <t>20222351615161</t>
  </si>
  <si>
    <t>20222351615171</t>
  </si>
  <si>
    <t>20222351615181</t>
  </si>
  <si>
    <t>20222351615191</t>
  </si>
  <si>
    <t>20222351615201</t>
  </si>
  <si>
    <t>20222351615991</t>
  </si>
  <si>
    <t>2022235161611</t>
  </si>
  <si>
    <t>2022235161612</t>
  </si>
  <si>
    <t>2022235161613</t>
  </si>
  <si>
    <t>2022235161614</t>
  </si>
  <si>
    <t>2022235161615</t>
  </si>
  <si>
    <t>2022235161616</t>
  </si>
  <si>
    <t>2022235161617</t>
  </si>
  <si>
    <t>2022235161618</t>
  </si>
  <si>
    <t>20222351616199</t>
  </si>
  <si>
    <t>2022235161621</t>
  </si>
  <si>
    <t>2022235161622</t>
  </si>
  <si>
    <t>2022235161623</t>
  </si>
  <si>
    <t>2022235161624</t>
  </si>
  <si>
    <t>2022235161625</t>
  </si>
  <si>
    <t>2022235161626</t>
  </si>
  <si>
    <t>2022235161627</t>
  </si>
  <si>
    <t>2022235161628</t>
  </si>
  <si>
    <t>20222351616299</t>
  </si>
  <si>
    <t>2022235161631</t>
  </si>
  <si>
    <t>2022235161632</t>
  </si>
  <si>
    <t>2022235161633</t>
  </si>
  <si>
    <t>2022235161634</t>
  </si>
  <si>
    <t>2022235161635</t>
  </si>
  <si>
    <t>2022235161636</t>
  </si>
  <si>
    <t>2022235161637</t>
  </si>
  <si>
    <t>2022235161638</t>
  </si>
  <si>
    <t>20222351616399</t>
  </si>
  <si>
    <t>2022235161641</t>
  </si>
  <si>
    <t>2022235161642</t>
  </si>
  <si>
    <t>2022235161643</t>
  </si>
  <si>
    <t>2022235161644</t>
  </si>
  <si>
    <t>2022235161645</t>
  </si>
  <si>
    <t>2022235161646</t>
  </si>
  <si>
    <t>2022235161647</t>
  </si>
  <si>
    <t>2022235161648</t>
  </si>
  <si>
    <t>20222351616499</t>
  </si>
  <si>
    <t>2022235161651</t>
  </si>
  <si>
    <t>2022235161652</t>
  </si>
  <si>
    <t>2022235161653</t>
  </si>
  <si>
    <t>2022235161654</t>
  </si>
  <si>
    <t>2022235161655</t>
  </si>
  <si>
    <t>2022235161656</t>
  </si>
  <si>
    <t>2022235161657</t>
  </si>
  <si>
    <t>2022235161658</t>
  </si>
  <si>
    <t>20222351616599</t>
  </si>
  <si>
    <t>20222351616991</t>
  </si>
  <si>
    <t>20222351616992</t>
  </si>
  <si>
    <t>20222351616993</t>
  </si>
  <si>
    <t>20222351616994</t>
  </si>
  <si>
    <t>20222351616995</t>
  </si>
  <si>
    <t>20222351616996</t>
  </si>
  <si>
    <t>20222351616997</t>
  </si>
  <si>
    <t>20222351616998</t>
  </si>
  <si>
    <t>202223516169999</t>
  </si>
  <si>
    <t>2022235161711</t>
  </si>
  <si>
    <t>2022235161721</t>
  </si>
  <si>
    <t>2022235161731</t>
  </si>
  <si>
    <t>2022235161741</t>
  </si>
  <si>
    <t>2022235161751</t>
  </si>
  <si>
    <t>2022235161761</t>
  </si>
  <si>
    <t>2022235161771</t>
  </si>
  <si>
    <t>20222351617991</t>
  </si>
  <si>
    <t>20222351618199</t>
  </si>
  <si>
    <t>2022235161821</t>
  </si>
  <si>
    <t>2022235161831</t>
  </si>
  <si>
    <t>2022235161841</t>
  </si>
  <si>
    <t>2022235161851</t>
  </si>
  <si>
    <t>2022235161861</t>
  </si>
  <si>
    <t>2022235161871</t>
  </si>
  <si>
    <t>2022235161881</t>
  </si>
  <si>
    <t>2022235161891</t>
  </si>
  <si>
    <t>20222351618101</t>
  </si>
  <si>
    <t>2022235161911</t>
  </si>
  <si>
    <t>2022235161921</t>
  </si>
  <si>
    <t>2022235161931</t>
  </si>
  <si>
    <t>2022235161941</t>
  </si>
  <si>
    <t>2022235161951</t>
  </si>
  <si>
    <t>2022235161961</t>
  </si>
  <si>
    <t>2022235161971</t>
  </si>
  <si>
    <t>2022235161981</t>
  </si>
  <si>
    <t>2022235161991</t>
  </si>
  <si>
    <t>20222351619101</t>
  </si>
  <si>
    <t>20222351619991</t>
  </si>
  <si>
    <t>2022235162011</t>
  </si>
  <si>
    <t>2022235162021</t>
  </si>
  <si>
    <t>2022235162031</t>
  </si>
  <si>
    <t>2022235162041</t>
  </si>
  <si>
    <t>20222351620991</t>
  </si>
  <si>
    <t>20222351621111</t>
  </si>
  <si>
    <t>20222351621211</t>
  </si>
  <si>
    <t>20222351621311</t>
  </si>
  <si>
    <t>20222351621411</t>
  </si>
  <si>
    <t>20222351621511</t>
  </si>
  <si>
    <t>2022235162211</t>
  </si>
  <si>
    <t>2022235162221</t>
  </si>
  <si>
    <t>20222351622991</t>
  </si>
  <si>
    <t>2022235162311</t>
  </si>
  <si>
    <t>2022235162321</t>
  </si>
  <si>
    <t>2022235162411</t>
  </si>
  <si>
    <t>2022235162412</t>
  </si>
  <si>
    <t>2022235162413</t>
  </si>
  <si>
    <t>2022235162414</t>
  </si>
  <si>
    <t>2022235162415</t>
  </si>
  <si>
    <t>2022235162416</t>
  </si>
  <si>
    <t>2022235162417</t>
  </si>
  <si>
    <t>2022235162418</t>
  </si>
  <si>
    <t>2022235162419</t>
  </si>
  <si>
    <t>20222351624110</t>
  </si>
  <si>
    <t>20222351624111</t>
  </si>
  <si>
    <t>20222351624112</t>
  </si>
  <si>
    <t>20222351624113</t>
  </si>
  <si>
    <t>20222351624114</t>
  </si>
  <si>
    <t>20222351624115</t>
  </si>
  <si>
    <t>20222351624116</t>
  </si>
  <si>
    <t>20222351624117</t>
  </si>
  <si>
    <t>20222351624118</t>
  </si>
  <si>
    <t>2022235162421</t>
  </si>
  <si>
    <t>2022235162422</t>
  </si>
  <si>
    <t>2022235162423</t>
  </si>
  <si>
    <t>2022235162424</t>
  </si>
  <si>
    <t>2022235162425</t>
  </si>
  <si>
    <t>2022235162426</t>
  </si>
  <si>
    <t>2022235162427</t>
  </si>
  <si>
    <t>2022235162428</t>
  </si>
  <si>
    <t>2022235162429</t>
  </si>
  <si>
    <t>20222351624210</t>
  </si>
  <si>
    <t>20222351624211</t>
  </si>
  <si>
    <t>20222351624212</t>
  </si>
  <si>
    <t>20222351624213</t>
  </si>
  <si>
    <t>20222351624214</t>
  </si>
  <si>
    <t>20222351624215</t>
  </si>
  <si>
    <t>20222351624216</t>
  </si>
  <si>
    <t>20222351624217</t>
  </si>
  <si>
    <t>20222351624218</t>
  </si>
  <si>
    <t>2022235162431</t>
  </si>
  <si>
    <t>2022235162432</t>
  </si>
  <si>
    <t>2022235162433</t>
  </si>
  <si>
    <t>2022235162434</t>
  </si>
  <si>
    <t>2022235162435</t>
  </si>
  <si>
    <t>2022235162436</t>
  </si>
  <si>
    <t>2022235162437</t>
  </si>
  <si>
    <t>2022235162438</t>
  </si>
  <si>
    <t>2022235162439</t>
  </si>
  <si>
    <t>20222351624310</t>
  </si>
  <si>
    <t>20222351624311</t>
  </si>
  <si>
    <t>20222351624312</t>
  </si>
  <si>
    <t>20222351624313</t>
  </si>
  <si>
    <t>20222351624314</t>
  </si>
  <si>
    <t>20222351624315</t>
  </si>
  <si>
    <t>20222351624316</t>
  </si>
  <si>
    <t>20222351624317</t>
  </si>
  <si>
    <t>20222351624318</t>
  </si>
  <si>
    <t>2022235162441</t>
  </si>
  <si>
    <t>2022235162442</t>
  </si>
  <si>
    <t>2022235162443</t>
  </si>
  <si>
    <t>2022235162444</t>
  </si>
  <si>
    <t>2022235162445</t>
  </si>
  <si>
    <t>2022235162446</t>
  </si>
  <si>
    <t>2022235162447</t>
  </si>
  <si>
    <t>2022235162448</t>
  </si>
  <si>
    <t>2022235162449</t>
  </si>
  <si>
    <t>20222351624410</t>
  </si>
  <si>
    <t>20222351624411</t>
  </si>
  <si>
    <t>20222351624412</t>
  </si>
  <si>
    <t>20222351624413</t>
  </si>
  <si>
    <t>20222351624414</t>
  </si>
  <si>
    <t>20222351624415</t>
  </si>
  <si>
    <t>20222351624416</t>
  </si>
  <si>
    <t>20222351624417</t>
  </si>
  <si>
    <t>20222351624418</t>
  </si>
  <si>
    <t>2022235162451</t>
  </si>
  <si>
    <t>2022235162452</t>
  </si>
  <si>
    <t>2022235162453</t>
  </si>
  <si>
    <t>2022235162454</t>
  </si>
  <si>
    <t>2022235162455</t>
  </si>
  <si>
    <t>2022235162456</t>
  </si>
  <si>
    <t>2022235162457</t>
  </si>
  <si>
    <t>2022235162458</t>
  </si>
  <si>
    <t>2022235162459</t>
  </si>
  <si>
    <t>20222351624510</t>
  </si>
  <si>
    <t>20222351624511</t>
  </si>
  <si>
    <t>20222351624512</t>
  </si>
  <si>
    <t>20222351624513</t>
  </si>
  <si>
    <t>20222351624514</t>
  </si>
  <si>
    <t>20222351624515</t>
  </si>
  <si>
    <t>20222351624516</t>
  </si>
  <si>
    <t>20222351624517</t>
  </si>
  <si>
    <t>20222351624518</t>
  </si>
  <si>
    <t>2022235162461</t>
  </si>
  <si>
    <t>2022235162462</t>
  </si>
  <si>
    <t>2022235162463</t>
  </si>
  <si>
    <t>2022235162464</t>
  </si>
  <si>
    <t>2022235162465</t>
  </si>
  <si>
    <t>2022235162466</t>
  </si>
  <si>
    <t>2022235162467</t>
  </si>
  <si>
    <t>2022235162468</t>
  </si>
  <si>
    <t>2022235162469</t>
  </si>
  <si>
    <t>20222351624610</t>
  </si>
  <si>
    <t>20222351624611</t>
  </si>
  <si>
    <t>20222351624612</t>
  </si>
  <si>
    <t>20222351624613</t>
  </si>
  <si>
    <t>20222351624614</t>
  </si>
  <si>
    <t>20222351624615</t>
  </si>
  <si>
    <t>20222351624616</t>
  </si>
  <si>
    <t>20222351624617</t>
  </si>
  <si>
    <t>20222351624618</t>
  </si>
  <si>
    <t>2022235162471</t>
  </si>
  <si>
    <t>2022235162472</t>
  </si>
  <si>
    <t>2022235162473</t>
  </si>
  <si>
    <t>2022235162474</t>
  </si>
  <si>
    <t>2022235162475</t>
  </si>
  <si>
    <t>2022235162476</t>
  </si>
  <si>
    <t>2022235162477</t>
  </si>
  <si>
    <t>2022235162478</t>
  </si>
  <si>
    <t>2022235162479</t>
  </si>
  <si>
    <t>20222351624710</t>
  </si>
  <si>
    <t>20222351624711</t>
  </si>
  <si>
    <t>20222351624712</t>
  </si>
  <si>
    <t>20222351624713</t>
  </si>
  <si>
    <t>20222351624714</t>
  </si>
  <si>
    <t>20222351624715</t>
  </si>
  <si>
    <t>20222351624716</t>
  </si>
  <si>
    <t>20222351624717</t>
  </si>
  <si>
    <t>20222351624718</t>
  </si>
  <si>
    <t>2022235162481</t>
  </si>
  <si>
    <t>2022235162482</t>
  </si>
  <si>
    <t>2022235162483</t>
  </si>
  <si>
    <t>2022235162484</t>
  </si>
  <si>
    <t>2022235162485</t>
  </si>
  <si>
    <t>2022235162486</t>
  </si>
  <si>
    <t>2022235162487</t>
  </si>
  <si>
    <t>2022235162488</t>
  </si>
  <si>
    <t>2022235162489</t>
  </si>
  <si>
    <t>20222351624810</t>
  </si>
  <si>
    <t>20222351624811</t>
  </si>
  <si>
    <t>20222351624812</t>
  </si>
  <si>
    <t>20222351624813</t>
  </si>
  <si>
    <t>20222351624814</t>
  </si>
  <si>
    <t>20222351624815</t>
  </si>
  <si>
    <t>20222351624816</t>
  </si>
  <si>
    <t>20222351624817</t>
  </si>
  <si>
    <t>20222351624818</t>
  </si>
  <si>
    <t>2022235162491</t>
  </si>
  <si>
    <t>2022235162492</t>
  </si>
  <si>
    <t>2022235162493</t>
  </si>
  <si>
    <t>2022235162494</t>
  </si>
  <si>
    <t>2022235162495</t>
  </si>
  <si>
    <t>2022235162496</t>
  </si>
  <si>
    <t>2022235162497</t>
  </si>
  <si>
    <t>2022235162498</t>
  </si>
  <si>
    <t>2022235162499</t>
  </si>
  <si>
    <t>20222351624910</t>
  </si>
  <si>
    <t>20222351624911</t>
  </si>
  <si>
    <t>20222351624912</t>
  </si>
  <si>
    <t>20222351624913</t>
  </si>
  <si>
    <t>20222351624914</t>
  </si>
  <si>
    <t>20222351624915</t>
  </si>
  <si>
    <t>20222351624916</t>
  </si>
  <si>
    <t>20222351624917</t>
  </si>
  <si>
    <t>20222351624918</t>
  </si>
  <si>
    <t>2022235162511</t>
  </si>
  <si>
    <t>2022235162521</t>
  </si>
  <si>
    <t>2022235162611</t>
  </si>
  <si>
    <t>2022235162621</t>
  </si>
  <si>
    <t>2022235162711</t>
  </si>
  <si>
    <t>2022235162721</t>
  </si>
  <si>
    <t>2022235162731</t>
  </si>
  <si>
    <t>2022235162741</t>
  </si>
  <si>
    <t>2022235162751</t>
  </si>
  <si>
    <t>2022235162761</t>
  </si>
  <si>
    <t>2022235162771</t>
  </si>
  <si>
    <t>2022235162781</t>
  </si>
  <si>
    <t>2022235162791</t>
  </si>
  <si>
    <t>20222351627101</t>
  </si>
  <si>
    <t>20222351627111</t>
  </si>
  <si>
    <t>20222351627121</t>
  </si>
  <si>
    <t>20222351627131</t>
  </si>
  <si>
    <t>20222351627141</t>
  </si>
  <si>
    <t>20222351627151</t>
  </si>
  <si>
    <t>20222351627161</t>
  </si>
  <si>
    <t>20222351627171</t>
  </si>
  <si>
    <t>20222351627181</t>
  </si>
  <si>
    <t>20222351627991</t>
  </si>
  <si>
    <t>2022235162811</t>
  </si>
  <si>
    <t>2022235162821</t>
  </si>
  <si>
    <t>2022235162831</t>
  </si>
  <si>
    <t>2022235162841</t>
  </si>
  <si>
    <t>20222351628991</t>
  </si>
  <si>
    <t>2022235162911</t>
  </si>
  <si>
    <t>2022235163011</t>
  </si>
  <si>
    <t>2022235163021</t>
  </si>
  <si>
    <t>2022235163031</t>
  </si>
  <si>
    <t>2022235163111</t>
  </si>
  <si>
    <t>2022235163121</t>
  </si>
  <si>
    <t>2022235163211</t>
  </si>
  <si>
    <t>2022235163221</t>
  </si>
  <si>
    <t>2022235163711</t>
  </si>
  <si>
    <t>2022235163721</t>
  </si>
  <si>
    <t>2022235163731</t>
  </si>
  <si>
    <t>2022235163741</t>
  </si>
  <si>
    <t>2022235163751</t>
  </si>
  <si>
    <t>2022235163761</t>
  </si>
  <si>
    <t>2022235163771</t>
  </si>
  <si>
    <t>2022235163781</t>
  </si>
  <si>
    <t>2022235163791</t>
  </si>
  <si>
    <t>20222351637101</t>
  </si>
  <si>
    <t>20222351637111</t>
  </si>
  <si>
    <t>20222351637121</t>
  </si>
  <si>
    <t>20222351637131</t>
  </si>
  <si>
    <t>20222351637141</t>
  </si>
  <si>
    <t>20222351637151</t>
  </si>
  <si>
    <t>20222351637161</t>
  </si>
  <si>
    <t>20222351637171</t>
  </si>
  <si>
    <t>20222351637181</t>
  </si>
  <si>
    <t>20222351637991</t>
  </si>
  <si>
    <t>2022235163811</t>
  </si>
  <si>
    <t>2022235163821</t>
  </si>
  <si>
    <t>2022235163831</t>
  </si>
  <si>
    <t>2022235163911</t>
  </si>
  <si>
    <t>2022235163912</t>
  </si>
  <si>
    <t>2022235163913</t>
  </si>
  <si>
    <t>2022235163914</t>
  </si>
  <si>
    <t>2022235163915</t>
  </si>
  <si>
    <t>2022235163916</t>
  </si>
  <si>
    <t>2022235163917</t>
  </si>
  <si>
    <t>2022235163918</t>
  </si>
  <si>
    <t>2022235163919</t>
  </si>
  <si>
    <t>20222351639110</t>
  </si>
  <si>
    <t>20222351639111</t>
  </si>
  <si>
    <t>2022235163921</t>
  </si>
  <si>
    <t>2022235163922</t>
  </si>
  <si>
    <t>2022235163923</t>
  </si>
  <si>
    <t>2022235163924</t>
  </si>
  <si>
    <t>2022235163925</t>
  </si>
  <si>
    <t>2022235163926</t>
  </si>
  <si>
    <t>2022235163927</t>
  </si>
  <si>
    <t>2022235163928</t>
  </si>
  <si>
    <t>2022235163929</t>
  </si>
  <si>
    <t>20222351639210</t>
  </si>
  <si>
    <t>20222351639211</t>
  </si>
  <si>
    <t>2022235163931</t>
  </si>
  <si>
    <t>2022235163932</t>
  </si>
  <si>
    <t>2022235163933</t>
  </si>
  <si>
    <t>2022235163934</t>
  </si>
  <si>
    <t>2022235163935</t>
  </si>
  <si>
    <t>2022235163936</t>
  </si>
  <si>
    <t>2022235163937</t>
  </si>
  <si>
    <t>2022235163938</t>
  </si>
  <si>
    <t>2022235163939</t>
  </si>
  <si>
    <t>20222351639310</t>
  </si>
  <si>
    <t>20222351639311</t>
  </si>
  <si>
    <t>2022235163941</t>
  </si>
  <si>
    <t>2022235163942</t>
  </si>
  <si>
    <t>2022235163943</t>
  </si>
  <si>
    <t>2022235163944</t>
  </si>
  <si>
    <t>2022235163945</t>
  </si>
  <si>
    <t>2022235163946</t>
  </si>
  <si>
    <t>2022235163947</t>
  </si>
  <si>
    <t>2022235163948</t>
  </si>
  <si>
    <t>2022235163949</t>
  </si>
  <si>
    <t>20222351639410</t>
  </si>
  <si>
    <t>20222351639411</t>
  </si>
  <si>
    <t>2022235163951</t>
  </si>
  <si>
    <t>2022235163952</t>
  </si>
  <si>
    <t>2022235163953</t>
  </si>
  <si>
    <t>2022235163954</t>
  </si>
  <si>
    <t>2022235163955</t>
  </si>
  <si>
    <t>2022235163956</t>
  </si>
  <si>
    <t>2022235163957</t>
  </si>
  <si>
    <t>2022235163958</t>
  </si>
  <si>
    <t>2022235163959</t>
  </si>
  <si>
    <t>20222351639510</t>
  </si>
  <si>
    <t>20222351639511</t>
  </si>
  <si>
    <t>2022235163961</t>
  </si>
  <si>
    <t>2022235163962</t>
  </si>
  <si>
    <t>2022235163963</t>
  </si>
  <si>
    <t>2022235163964</t>
  </si>
  <si>
    <t>2022235163965</t>
  </si>
  <si>
    <t>2022235163966</t>
  </si>
  <si>
    <t>2022235163967</t>
  </si>
  <si>
    <t>2022235163968</t>
  </si>
  <si>
    <t>2022235163969</t>
  </si>
  <si>
    <t>20222351639610</t>
  </si>
  <si>
    <t>20222351639611</t>
  </si>
  <si>
    <t>2022235163971</t>
  </si>
  <si>
    <t>2022235163972</t>
  </si>
  <si>
    <t>2022235163973</t>
  </si>
  <si>
    <t>2022235163974</t>
  </si>
  <si>
    <t>2022235163975</t>
  </si>
  <si>
    <t>2022235163976</t>
  </si>
  <si>
    <t>2022235163977</t>
  </si>
  <si>
    <t>2022235163978</t>
  </si>
  <si>
    <t>2022235163979</t>
  </si>
  <si>
    <t>20222351639710</t>
  </si>
  <si>
    <t>20222351639711</t>
  </si>
  <si>
    <t>2022235163981</t>
  </si>
  <si>
    <t>2022235163982</t>
  </si>
  <si>
    <t>2022235163983</t>
  </si>
  <si>
    <t>2022235163984</t>
  </si>
  <si>
    <t>2022235163985</t>
  </si>
  <si>
    <t>2022235163986</t>
  </si>
  <si>
    <t>2022235163987</t>
  </si>
  <si>
    <t>2022235163988</t>
  </si>
  <si>
    <t>2022235163989</t>
  </si>
  <si>
    <t>20222351639810</t>
  </si>
  <si>
    <t>20222351639811</t>
  </si>
  <si>
    <t>2022235164011</t>
  </si>
  <si>
    <t>2022235164012</t>
  </si>
  <si>
    <t>2022235164013</t>
  </si>
  <si>
    <t>2022235164014</t>
  </si>
  <si>
    <t>2022235164015</t>
  </si>
  <si>
    <t>2022235164016</t>
  </si>
  <si>
    <t>2022235164017</t>
  </si>
  <si>
    <t>2022235164018</t>
  </si>
  <si>
    <t>2022235164019</t>
  </si>
  <si>
    <t>20222351640110</t>
  </si>
  <si>
    <t>20222351640111</t>
  </si>
  <si>
    <t>2022235164021</t>
  </si>
  <si>
    <t>2022235164022</t>
  </si>
  <si>
    <t>2022235164023</t>
  </si>
  <si>
    <t>2022235164024</t>
  </si>
  <si>
    <t>2022235164025</t>
  </si>
  <si>
    <t>2022235164026</t>
  </si>
  <si>
    <t>2022235164027</t>
  </si>
  <si>
    <t>2022235164028</t>
  </si>
  <si>
    <t>2022235164029</t>
  </si>
  <si>
    <t>20222351640210</t>
  </si>
  <si>
    <t>20222351640211</t>
  </si>
  <si>
    <t>2022235164031</t>
  </si>
  <si>
    <t>2022235164032</t>
  </si>
  <si>
    <t>2022235164033</t>
  </si>
  <si>
    <t>2022235164034</t>
  </si>
  <si>
    <t>2022235164035</t>
  </si>
  <si>
    <t>2022235164036</t>
  </si>
  <si>
    <t>2022235164037</t>
  </si>
  <si>
    <t>2022235164038</t>
  </si>
  <si>
    <t>2022235164039</t>
  </si>
  <si>
    <t>20222351640310</t>
  </si>
  <si>
    <t>20222351640311</t>
  </si>
  <si>
    <t>2022235164041</t>
  </si>
  <si>
    <t>2022235164042</t>
  </si>
  <si>
    <t>2022235164043</t>
  </si>
  <si>
    <t>2022235164044</t>
  </si>
  <si>
    <t>2022235164045</t>
  </si>
  <si>
    <t>2022235164046</t>
  </si>
  <si>
    <t>2022235164047</t>
  </si>
  <si>
    <t>2022235164048</t>
  </si>
  <si>
    <t>2022235164049</t>
  </si>
  <si>
    <t>20222351640410</t>
  </si>
  <si>
    <t>20222351640411</t>
  </si>
  <si>
    <t>2022235164051</t>
  </si>
  <si>
    <t>2022235164052</t>
  </si>
  <si>
    <t>2022235164053</t>
  </si>
  <si>
    <t>2022235164054</t>
  </si>
  <si>
    <t>2022235164055</t>
  </si>
  <si>
    <t>2022235164056</t>
  </si>
  <si>
    <t>2022235164057</t>
  </si>
  <si>
    <t>2022235164058</t>
  </si>
  <si>
    <t>2022235164059</t>
  </si>
  <si>
    <t>20222351640510</t>
  </si>
  <si>
    <t>20222351640511</t>
  </si>
  <si>
    <t>2022235164061</t>
  </si>
  <si>
    <t>2022235164062</t>
  </si>
  <si>
    <t>2022235164063</t>
  </si>
  <si>
    <t>2022235164064</t>
  </si>
  <si>
    <t>2022235164065</t>
  </si>
  <si>
    <t>2022235164066</t>
  </si>
  <si>
    <t>2022235164067</t>
  </si>
  <si>
    <t>2022235164068</t>
  </si>
  <si>
    <t>2022235164069</t>
  </si>
  <si>
    <t>20222351640610</t>
  </si>
  <si>
    <t>20222351640611</t>
  </si>
  <si>
    <t>2022235164071</t>
  </si>
  <si>
    <t>2022235164072</t>
  </si>
  <si>
    <t>2022235164073</t>
  </si>
  <si>
    <t>2022235164074</t>
  </si>
  <si>
    <t>2022235164075</t>
  </si>
  <si>
    <t>2022235164076</t>
  </si>
  <si>
    <t>2022235164077</t>
  </si>
  <si>
    <t>2022235164078</t>
  </si>
  <si>
    <t>2022235164079</t>
  </si>
  <si>
    <t>20222351640710</t>
  </si>
  <si>
    <t>20222351640711</t>
  </si>
  <si>
    <t>2022235164081</t>
  </si>
  <si>
    <t>2022235164082</t>
  </si>
  <si>
    <t>2022235164083</t>
  </si>
  <si>
    <t>2022235164084</t>
  </si>
  <si>
    <t>2022235164085</t>
  </si>
  <si>
    <t>2022235164086</t>
  </si>
  <si>
    <t>2022235164087</t>
  </si>
  <si>
    <t>2022235164088</t>
  </si>
  <si>
    <t>2022235164089</t>
  </si>
  <si>
    <t>20222351640810</t>
  </si>
  <si>
    <t>20222351640811</t>
  </si>
  <si>
    <t>2022235164091</t>
  </si>
  <si>
    <t>2022235164092</t>
  </si>
  <si>
    <t>2022235164093</t>
  </si>
  <si>
    <t>2022235164094</t>
  </si>
  <si>
    <t>2022235164095</t>
  </si>
  <si>
    <t>2022235164096</t>
  </si>
  <si>
    <t>2022235164097</t>
  </si>
  <si>
    <t>2022235164098</t>
  </si>
  <si>
    <t>2022235164099</t>
  </si>
  <si>
    <t>20222351640910</t>
  </si>
  <si>
    <t>20222351640911</t>
  </si>
  <si>
    <t>202223518111</t>
  </si>
  <si>
    <t>202223518121</t>
  </si>
  <si>
    <t>202223518131</t>
  </si>
  <si>
    <t>202223518141</t>
  </si>
  <si>
    <t>202223518151</t>
  </si>
  <si>
    <t>202223518211</t>
  </si>
  <si>
    <t>202223518221</t>
  </si>
  <si>
    <t>202223518231</t>
  </si>
  <si>
    <t>202223518241</t>
  </si>
  <si>
    <t>202223518251</t>
  </si>
  <si>
    <t>202223518261</t>
  </si>
  <si>
    <t>202223518271</t>
  </si>
  <si>
    <t>202223518281</t>
  </si>
  <si>
    <t>202223518291</t>
  </si>
  <si>
    <t>2022235182101</t>
  </si>
  <si>
    <t>2022235182111</t>
  </si>
  <si>
    <t>2022235182121</t>
  </si>
  <si>
    <t>2022235182131</t>
  </si>
  <si>
    <t>2022235182141</t>
  </si>
  <si>
    <t>2022235182151</t>
  </si>
  <si>
    <t>2022235182161</t>
  </si>
  <si>
    <t>2022235182171</t>
  </si>
  <si>
    <t>2022235182181</t>
  </si>
  <si>
    <t>2022235182991</t>
  </si>
  <si>
    <t>202223518311</t>
  </si>
  <si>
    <t>202223518321</t>
  </si>
  <si>
    <t>202223518331</t>
  </si>
  <si>
    <t>202223518341</t>
  </si>
  <si>
    <t>2022235183991</t>
  </si>
  <si>
    <t>202223518411</t>
  </si>
  <si>
    <t>202223518421</t>
  </si>
  <si>
    <t>202223518431</t>
  </si>
  <si>
    <t>202223518511</t>
  </si>
  <si>
    <t>202223518611</t>
  </si>
  <si>
    <t>202223518621</t>
  </si>
  <si>
    <t>202223518631</t>
  </si>
  <si>
    <t>202223518641</t>
  </si>
  <si>
    <t>2022235186991</t>
  </si>
  <si>
    <t>202223518711</t>
  </si>
  <si>
    <t>202223518721</t>
  </si>
  <si>
    <t>202223518731</t>
  </si>
  <si>
    <t>202223518741</t>
  </si>
  <si>
    <t>202223518751</t>
  </si>
  <si>
    <t>2022235187991</t>
  </si>
  <si>
    <t>202223518811</t>
  </si>
  <si>
    <t>202223518821</t>
  </si>
  <si>
    <t>202223518831</t>
  </si>
  <si>
    <t>202223518841</t>
  </si>
  <si>
    <t>202223518911</t>
  </si>
  <si>
    <t>202223518921</t>
  </si>
  <si>
    <t>202223518931</t>
  </si>
  <si>
    <t>202223518941</t>
  </si>
  <si>
    <t>2022235189991</t>
  </si>
  <si>
    <t>2022235181011</t>
  </si>
  <si>
    <t>2022235181021</t>
  </si>
  <si>
    <t>2022235181031</t>
  </si>
  <si>
    <t>2022235181041</t>
  </si>
  <si>
    <t>2022235181051</t>
  </si>
  <si>
    <t>2022235181061</t>
  </si>
  <si>
    <t>20222351810991</t>
  </si>
  <si>
    <t>2022235181111</t>
  </si>
  <si>
    <t>2022235181121</t>
  </si>
  <si>
    <t>2022235181131</t>
  </si>
  <si>
    <t>2022235181211</t>
  </si>
  <si>
    <t>2022235181221</t>
  </si>
  <si>
    <t>2022235181231</t>
  </si>
  <si>
    <t>2022235181241</t>
  </si>
  <si>
    <t>2022235181311</t>
  </si>
  <si>
    <t>2022235181321</t>
  </si>
  <si>
    <t>2022235181331</t>
  </si>
  <si>
    <t>2022235181411</t>
  </si>
  <si>
    <t>2022235181531</t>
  </si>
  <si>
    <t>2022235181541</t>
  </si>
  <si>
    <t>2022235181551</t>
  </si>
  <si>
    <t>2022235181561</t>
  </si>
  <si>
    <t>2022235181571</t>
  </si>
  <si>
    <t>2022235181581</t>
  </si>
  <si>
    <t>2022235181591</t>
  </si>
  <si>
    <t>20222351815101</t>
  </si>
  <si>
    <t>20222351815111</t>
  </si>
  <si>
    <t>20222351815121</t>
  </si>
  <si>
    <t>20222351815131</t>
  </si>
  <si>
    <t>20222351815141</t>
  </si>
  <si>
    <t>20222351815151</t>
  </si>
  <si>
    <t>20222351815161</t>
  </si>
  <si>
    <t>20222351815171</t>
  </si>
  <si>
    <t>20222351815181</t>
  </si>
  <si>
    <t>20222351815191</t>
  </si>
  <si>
    <t>20222351815201</t>
  </si>
  <si>
    <t>20222351815991</t>
  </si>
  <si>
    <t>2022235181611</t>
  </si>
  <si>
    <t>2022235181612</t>
  </si>
  <si>
    <t>2022235181613</t>
  </si>
  <si>
    <t>2022235181614</t>
  </si>
  <si>
    <t>2022235181615</t>
  </si>
  <si>
    <t>2022235181616</t>
  </si>
  <si>
    <t>2022235181617</t>
  </si>
  <si>
    <t>2022235181618</t>
  </si>
  <si>
    <t>20222351816199</t>
  </si>
  <si>
    <t>2022235181621</t>
  </si>
  <si>
    <t>2022235181622</t>
  </si>
  <si>
    <t>2022235181623</t>
  </si>
  <si>
    <t>2022235181624</t>
  </si>
  <si>
    <t>2022235181625</t>
  </si>
  <si>
    <t>2022235181626</t>
  </si>
  <si>
    <t>2022235181627</t>
  </si>
  <si>
    <t>2022235181628</t>
  </si>
  <si>
    <t>20222351816299</t>
  </si>
  <si>
    <t>2022235181631</t>
  </si>
  <si>
    <t>2022235181632</t>
  </si>
  <si>
    <t>2022235181633</t>
  </si>
  <si>
    <t>2022235181634</t>
  </si>
  <si>
    <t>2022235181635</t>
  </si>
  <si>
    <t>2022235181636</t>
  </si>
  <si>
    <t>2022235181637</t>
  </si>
  <si>
    <t>2022235181638</t>
  </si>
  <si>
    <t>20222351816399</t>
  </si>
  <si>
    <t>2022235181641</t>
  </si>
  <si>
    <t>2022235181642</t>
  </si>
  <si>
    <t>2022235181643</t>
  </si>
  <si>
    <t>2022235181644</t>
  </si>
  <si>
    <t>2022235181645</t>
  </si>
  <si>
    <t>2022235181646</t>
  </si>
  <si>
    <t>2022235181647</t>
  </si>
  <si>
    <t>2022235181648</t>
  </si>
  <si>
    <t>20222351816499</t>
  </si>
  <si>
    <t>2022235181651</t>
  </si>
  <si>
    <t>2022235181652</t>
  </si>
  <si>
    <t>2022235181653</t>
  </si>
  <si>
    <t>2022235181654</t>
  </si>
  <si>
    <t>2022235181655</t>
  </si>
  <si>
    <t>2022235181656</t>
  </si>
  <si>
    <t>2022235181657</t>
  </si>
  <si>
    <t>2022235181658</t>
  </si>
  <si>
    <t>20222351816599</t>
  </si>
  <si>
    <t>20222351816991</t>
  </si>
  <si>
    <t>20222351816992</t>
  </si>
  <si>
    <t>20222351816993</t>
  </si>
  <si>
    <t>20222351816994</t>
  </si>
  <si>
    <t>20222351816995</t>
  </si>
  <si>
    <t>20222351816996</t>
  </si>
  <si>
    <t>20222351816997</t>
  </si>
  <si>
    <t>20222351816998</t>
  </si>
  <si>
    <t>202223518169999</t>
  </si>
  <si>
    <t>2022235181711</t>
  </si>
  <si>
    <t>2022235181721</t>
  </si>
  <si>
    <t>2022235181731</t>
  </si>
  <si>
    <t>2022235181741</t>
  </si>
  <si>
    <t>2022235181751</t>
  </si>
  <si>
    <t>2022235181761</t>
  </si>
  <si>
    <t>2022235181771</t>
  </si>
  <si>
    <t>20222351817991</t>
  </si>
  <si>
    <t>20222351818199</t>
  </si>
  <si>
    <t>2022235181821</t>
  </si>
  <si>
    <t>2022235181831</t>
  </si>
  <si>
    <t>2022235181841</t>
  </si>
  <si>
    <t>2022235181851</t>
  </si>
  <si>
    <t>2022235181861</t>
  </si>
  <si>
    <t>2022235181871</t>
  </si>
  <si>
    <t>2022235181881</t>
  </si>
  <si>
    <t>2022235181891</t>
  </si>
  <si>
    <t>20222351818101</t>
  </si>
  <si>
    <t>2022235181911</t>
  </si>
  <si>
    <t>2022235181921</t>
  </si>
  <si>
    <t>2022235181931</t>
  </si>
  <si>
    <t>2022235181941</t>
  </si>
  <si>
    <t>2022235181951</t>
  </si>
  <si>
    <t>2022235181961</t>
  </si>
  <si>
    <t>2022235181971</t>
  </si>
  <si>
    <t>2022235181981</t>
  </si>
  <si>
    <t>2022235181991</t>
  </si>
  <si>
    <t>20222351819101</t>
  </si>
  <si>
    <t>20222351819991</t>
  </si>
  <si>
    <t>2022235182011</t>
  </si>
  <si>
    <t>2022235182021</t>
  </si>
  <si>
    <t>2022235182031</t>
  </si>
  <si>
    <t>2022235182041</t>
  </si>
  <si>
    <t>20222351820991</t>
  </si>
  <si>
    <t>20222351821111</t>
  </si>
  <si>
    <t>20222351821211</t>
  </si>
  <si>
    <t>20222351821311</t>
  </si>
  <si>
    <t>20222351821411</t>
  </si>
  <si>
    <t>20222351821511</t>
  </si>
  <si>
    <t>2022235182211</t>
  </si>
  <si>
    <t>2022235182221</t>
  </si>
  <si>
    <t>20222351822991</t>
  </si>
  <si>
    <t>2022235182311</t>
  </si>
  <si>
    <t>2022235182321</t>
  </si>
  <si>
    <t>2022235182411</t>
  </si>
  <si>
    <t>2022235182412</t>
  </si>
  <si>
    <t>2022235182413</t>
  </si>
  <si>
    <t>2022235182414</t>
  </si>
  <si>
    <t>2022235182415</t>
  </si>
  <si>
    <t>2022235182416</t>
  </si>
  <si>
    <t>2022235182417</t>
  </si>
  <si>
    <t>2022235182418</t>
  </si>
  <si>
    <t>2022235182419</t>
  </si>
  <si>
    <t>20222351824110</t>
  </si>
  <si>
    <t>20222351824111</t>
  </si>
  <si>
    <t>20222351824112</t>
  </si>
  <si>
    <t>20222351824113</t>
  </si>
  <si>
    <t>20222351824114</t>
  </si>
  <si>
    <t>20222351824115</t>
  </si>
  <si>
    <t>20222351824116</t>
  </si>
  <si>
    <t>20222351824117</t>
  </si>
  <si>
    <t>20222351824118</t>
  </si>
  <si>
    <t>2022235182421</t>
  </si>
  <si>
    <t>2022235182422</t>
  </si>
  <si>
    <t>2022235182423</t>
  </si>
  <si>
    <t>2022235182424</t>
  </si>
  <si>
    <t>2022235182425</t>
  </si>
  <si>
    <t>2022235182426</t>
  </si>
  <si>
    <t>2022235182427</t>
  </si>
  <si>
    <t>2022235182428</t>
  </si>
  <si>
    <t>2022235182429</t>
  </si>
  <si>
    <t>20222351824210</t>
  </si>
  <si>
    <t>20222351824211</t>
  </si>
  <si>
    <t>20222351824212</t>
  </si>
  <si>
    <t>20222351824213</t>
  </si>
  <si>
    <t>20222351824214</t>
  </si>
  <si>
    <t>20222351824215</t>
  </si>
  <si>
    <t>20222351824216</t>
  </si>
  <si>
    <t>20222351824217</t>
  </si>
  <si>
    <t>20222351824218</t>
  </si>
  <si>
    <t>2022235182431</t>
  </si>
  <si>
    <t>2022235182432</t>
  </si>
  <si>
    <t>2022235182433</t>
  </si>
  <si>
    <t>2022235182434</t>
  </si>
  <si>
    <t>2022235182435</t>
  </si>
  <si>
    <t>2022235182436</t>
  </si>
  <si>
    <t>2022235182437</t>
  </si>
  <si>
    <t>2022235182438</t>
  </si>
  <si>
    <t>2022235182439</t>
  </si>
  <si>
    <t>20222351824310</t>
  </si>
  <si>
    <t>20222351824311</t>
  </si>
  <si>
    <t>20222351824312</t>
  </si>
  <si>
    <t>20222351824313</t>
  </si>
  <si>
    <t>20222351824314</t>
  </si>
  <si>
    <t>20222351824315</t>
  </si>
  <si>
    <t>20222351824316</t>
  </si>
  <si>
    <t>20222351824317</t>
  </si>
  <si>
    <t>20222351824318</t>
  </si>
  <si>
    <t>2022235182441</t>
  </si>
  <si>
    <t>2022235182442</t>
  </si>
  <si>
    <t>2022235182443</t>
  </si>
  <si>
    <t>2022235182444</t>
  </si>
  <si>
    <t>2022235182445</t>
  </si>
  <si>
    <t>2022235182446</t>
  </si>
  <si>
    <t>2022235182447</t>
  </si>
  <si>
    <t>2022235182448</t>
  </si>
  <si>
    <t>2022235182449</t>
  </si>
  <si>
    <t>20222351824410</t>
  </si>
  <si>
    <t>20222351824411</t>
  </si>
  <si>
    <t>20222351824412</t>
  </si>
  <si>
    <t>20222351824413</t>
  </si>
  <si>
    <t>20222351824414</t>
  </si>
  <si>
    <t>20222351824415</t>
  </si>
  <si>
    <t>20222351824416</t>
  </si>
  <si>
    <t>20222351824417</t>
  </si>
  <si>
    <t>20222351824418</t>
  </si>
  <si>
    <t>2022235182451</t>
  </si>
  <si>
    <t>2022235182452</t>
  </si>
  <si>
    <t>2022235182453</t>
  </si>
  <si>
    <t>2022235182454</t>
  </si>
  <si>
    <t>2022235182455</t>
  </si>
  <si>
    <t>2022235182456</t>
  </si>
  <si>
    <t>2022235182457</t>
  </si>
  <si>
    <t>2022235182458</t>
  </si>
  <si>
    <t>2022235182459</t>
  </si>
  <si>
    <t>20222351824510</t>
  </si>
  <si>
    <t>20222351824511</t>
  </si>
  <si>
    <t>20222351824512</t>
  </si>
  <si>
    <t>20222351824513</t>
  </si>
  <si>
    <t>20222351824514</t>
  </si>
  <si>
    <t>20222351824515</t>
  </si>
  <si>
    <t>20222351824516</t>
  </si>
  <si>
    <t>20222351824517</t>
  </si>
  <si>
    <t>20222351824518</t>
  </si>
  <si>
    <t>2022235182461</t>
  </si>
  <si>
    <t>2022235182462</t>
  </si>
  <si>
    <t>2022235182463</t>
  </si>
  <si>
    <t>2022235182464</t>
  </si>
  <si>
    <t>2022235182465</t>
  </si>
  <si>
    <t>2022235182466</t>
  </si>
  <si>
    <t>2022235182467</t>
  </si>
  <si>
    <t>2022235182468</t>
  </si>
  <si>
    <t>2022235182469</t>
  </si>
  <si>
    <t>20222351824610</t>
  </si>
  <si>
    <t>20222351824611</t>
  </si>
  <si>
    <t>20222351824612</t>
  </si>
  <si>
    <t>20222351824613</t>
  </si>
  <si>
    <t>20222351824614</t>
  </si>
  <si>
    <t>20222351824615</t>
  </si>
  <si>
    <t>20222351824616</t>
  </si>
  <si>
    <t>20222351824617</t>
  </si>
  <si>
    <t>20222351824618</t>
  </si>
  <si>
    <t>2022235182471</t>
  </si>
  <si>
    <t>2022235182472</t>
  </si>
  <si>
    <t>2022235182473</t>
  </si>
  <si>
    <t>2022235182474</t>
  </si>
  <si>
    <t>2022235182475</t>
  </si>
  <si>
    <t>2022235182476</t>
  </si>
  <si>
    <t>2022235182477</t>
  </si>
  <si>
    <t>2022235182478</t>
  </si>
  <si>
    <t>2022235182479</t>
  </si>
  <si>
    <t>20222351824710</t>
  </si>
  <si>
    <t>20222351824711</t>
  </si>
  <si>
    <t>20222351824712</t>
  </si>
  <si>
    <t>20222351824713</t>
  </si>
  <si>
    <t>20222351824714</t>
  </si>
  <si>
    <t>20222351824715</t>
  </si>
  <si>
    <t>20222351824716</t>
  </si>
  <si>
    <t>20222351824717</t>
  </si>
  <si>
    <t>20222351824718</t>
  </si>
  <si>
    <t>2022235182481</t>
  </si>
  <si>
    <t>2022235182482</t>
  </si>
  <si>
    <t>2022235182483</t>
  </si>
  <si>
    <t>2022235182484</t>
  </si>
  <si>
    <t>2022235182485</t>
  </si>
  <si>
    <t>2022235182486</t>
  </si>
  <si>
    <t>2022235182487</t>
  </si>
  <si>
    <t>2022235182488</t>
  </si>
  <si>
    <t>2022235182489</t>
  </si>
  <si>
    <t>20222351824810</t>
  </si>
  <si>
    <t>20222351824811</t>
  </si>
  <si>
    <t>20222351824812</t>
  </si>
  <si>
    <t>20222351824813</t>
  </si>
  <si>
    <t>20222351824814</t>
  </si>
  <si>
    <t>20222351824815</t>
  </si>
  <si>
    <t>20222351824816</t>
  </si>
  <si>
    <t>20222351824817</t>
  </si>
  <si>
    <t>20222351824818</t>
  </si>
  <si>
    <t>2022235182491</t>
  </si>
  <si>
    <t>2022235182492</t>
  </si>
  <si>
    <t>2022235182493</t>
  </si>
  <si>
    <t>2022235182494</t>
  </si>
  <si>
    <t>2022235182495</t>
  </si>
  <si>
    <t>2022235182496</t>
  </si>
  <si>
    <t>2022235182497</t>
  </si>
  <si>
    <t>2022235182498</t>
  </si>
  <si>
    <t>2022235182499</t>
  </si>
  <si>
    <t>20222351824910</t>
  </si>
  <si>
    <t>20222351824911</t>
  </si>
  <si>
    <t>20222351824912</t>
  </si>
  <si>
    <t>20222351824913</t>
  </si>
  <si>
    <t>20222351824914</t>
  </si>
  <si>
    <t>20222351824915</t>
  </si>
  <si>
    <t>20222351824916</t>
  </si>
  <si>
    <t>20222351824917</t>
  </si>
  <si>
    <t>20222351824918</t>
  </si>
  <si>
    <t>2022235182511</t>
  </si>
  <si>
    <t>2022235182521</t>
  </si>
  <si>
    <t>2022235182611</t>
  </si>
  <si>
    <t>2022235182621</t>
  </si>
  <si>
    <t>2022235182711</t>
  </si>
  <si>
    <t>2022235182721</t>
  </si>
  <si>
    <t>2022235182731</t>
  </si>
  <si>
    <t>2022235182741</t>
  </si>
  <si>
    <t>2022235182751</t>
  </si>
  <si>
    <t>2022235182761</t>
  </si>
  <si>
    <t>2022235182771</t>
  </si>
  <si>
    <t>2022235182781</t>
  </si>
  <si>
    <t>2022235182791</t>
  </si>
  <si>
    <t>20222351827101</t>
  </si>
  <si>
    <t>20222351827111</t>
  </si>
  <si>
    <t>20222351827121</t>
  </si>
  <si>
    <t>20222351827131</t>
  </si>
  <si>
    <t>20222351827141</t>
  </si>
  <si>
    <t>20222351827151</t>
  </si>
  <si>
    <t>20222351827161</t>
  </si>
  <si>
    <t>20222351827171</t>
  </si>
  <si>
    <t>20222351827181</t>
  </si>
  <si>
    <t>20222351827991</t>
  </si>
  <si>
    <t>2022235182811</t>
  </si>
  <si>
    <t>2022235182821</t>
  </si>
  <si>
    <t>2022235182831</t>
  </si>
  <si>
    <t>2022235182841</t>
  </si>
  <si>
    <t>20222351828991</t>
  </si>
  <si>
    <t>2022235182911</t>
  </si>
  <si>
    <t>2022235183011</t>
  </si>
  <si>
    <t>2022235183021</t>
  </si>
  <si>
    <t>2022235183031</t>
  </si>
  <si>
    <t>2022235183111</t>
  </si>
  <si>
    <t>2022235183121</t>
  </si>
  <si>
    <t>2022235183211</t>
  </si>
  <si>
    <t>2022235183221</t>
  </si>
  <si>
    <t>2022235183711</t>
  </si>
  <si>
    <t>2022235183721</t>
  </si>
  <si>
    <t>2022235183731</t>
  </si>
  <si>
    <t>2022235183741</t>
  </si>
  <si>
    <t>2022235183751</t>
  </si>
  <si>
    <t>2022235183761</t>
  </si>
  <si>
    <t>2022235183771</t>
  </si>
  <si>
    <t>2022235183781</t>
  </si>
  <si>
    <t>2022235183791</t>
  </si>
  <si>
    <t>20222351837101</t>
  </si>
  <si>
    <t>20222351837111</t>
  </si>
  <si>
    <t>20222351837121</t>
  </si>
  <si>
    <t>20222351837131</t>
  </si>
  <si>
    <t>20222351837141</t>
  </si>
  <si>
    <t>20222351837151</t>
  </si>
  <si>
    <t>20222351837161</t>
  </si>
  <si>
    <t>20222351837171</t>
  </si>
  <si>
    <t>20222351837181</t>
  </si>
  <si>
    <t>20222351837991</t>
  </si>
  <si>
    <t>2022235183811</t>
  </si>
  <si>
    <t>2022235183821</t>
  </si>
  <si>
    <t>2022235183831</t>
  </si>
  <si>
    <t>2022235183911</t>
  </si>
  <si>
    <t>2022235183912</t>
  </si>
  <si>
    <t>2022235183913</t>
  </si>
  <si>
    <t>2022235183914</t>
  </si>
  <si>
    <t>2022235183915</t>
  </si>
  <si>
    <t>2022235183916</t>
  </si>
  <si>
    <t>2022235183917</t>
  </si>
  <si>
    <t>2022235183918</t>
  </si>
  <si>
    <t>2022235183919</t>
  </si>
  <si>
    <t>20222351839110</t>
  </si>
  <si>
    <t>20222351839111</t>
  </si>
  <si>
    <t>2022235183921</t>
  </si>
  <si>
    <t>2022235183922</t>
  </si>
  <si>
    <t>2022235183923</t>
  </si>
  <si>
    <t>2022235183924</t>
  </si>
  <si>
    <t>2022235183925</t>
  </si>
  <si>
    <t>2022235183926</t>
  </si>
  <si>
    <t>2022235183927</t>
  </si>
  <si>
    <t>2022235183928</t>
  </si>
  <si>
    <t>2022235183929</t>
  </si>
  <si>
    <t>20222351839210</t>
  </si>
  <si>
    <t>20222351839211</t>
  </si>
  <si>
    <t>2022235183931</t>
  </si>
  <si>
    <t>2022235183932</t>
  </si>
  <si>
    <t>2022235183933</t>
  </si>
  <si>
    <t>2022235183934</t>
  </si>
  <si>
    <t>2022235183935</t>
  </si>
  <si>
    <t>2022235183936</t>
  </si>
  <si>
    <t>2022235183937</t>
  </si>
  <si>
    <t>2022235183938</t>
  </si>
  <si>
    <t>2022235183939</t>
  </si>
  <si>
    <t>20222351839310</t>
  </si>
  <si>
    <t>20222351839311</t>
  </si>
  <si>
    <t>2022235183941</t>
  </si>
  <si>
    <t>2022235183942</t>
  </si>
  <si>
    <t>2022235183943</t>
  </si>
  <si>
    <t>2022235183944</t>
  </si>
  <si>
    <t>2022235183945</t>
  </si>
  <si>
    <t>2022235183946</t>
  </si>
  <si>
    <t>2022235183947</t>
  </si>
  <si>
    <t>2022235183948</t>
  </si>
  <si>
    <t>2022235183949</t>
  </si>
  <si>
    <t>20222351839410</t>
  </si>
  <si>
    <t>20222351839411</t>
  </si>
  <si>
    <t>2022235183951</t>
  </si>
  <si>
    <t>2022235183952</t>
  </si>
  <si>
    <t>2022235183953</t>
  </si>
  <si>
    <t>2022235183954</t>
  </si>
  <si>
    <t>2022235183955</t>
  </si>
  <si>
    <t>2022235183956</t>
  </si>
  <si>
    <t>2022235183957</t>
  </si>
  <si>
    <t>2022235183958</t>
  </si>
  <si>
    <t>2022235183959</t>
  </si>
  <si>
    <t>20222351839510</t>
  </si>
  <si>
    <t>20222351839511</t>
  </si>
  <si>
    <t>2022235183961</t>
  </si>
  <si>
    <t>2022235183962</t>
  </si>
  <si>
    <t>2022235183963</t>
  </si>
  <si>
    <t>2022235183964</t>
  </si>
  <si>
    <t>2022235183965</t>
  </si>
  <si>
    <t>2022235183966</t>
  </si>
  <si>
    <t>2022235183967</t>
  </si>
  <si>
    <t>2022235183968</t>
  </si>
  <si>
    <t>2022235183969</t>
  </si>
  <si>
    <t>20222351839610</t>
  </si>
  <si>
    <t>20222351839611</t>
  </si>
  <si>
    <t>2022235183971</t>
  </si>
  <si>
    <t>2022235183972</t>
  </si>
  <si>
    <t>2022235183973</t>
  </si>
  <si>
    <t>2022235183974</t>
  </si>
  <si>
    <t>2022235183975</t>
  </si>
  <si>
    <t>2022235183976</t>
  </si>
  <si>
    <t>2022235183977</t>
  </si>
  <si>
    <t>2022235183978</t>
  </si>
  <si>
    <t>2022235183979</t>
  </si>
  <si>
    <t>20222351839710</t>
  </si>
  <si>
    <t>20222351839711</t>
  </si>
  <si>
    <t>2022235183981</t>
  </si>
  <si>
    <t>2022235183982</t>
  </si>
  <si>
    <t>2022235183983</t>
  </si>
  <si>
    <t>2022235183984</t>
  </si>
  <si>
    <t>2022235183985</t>
  </si>
  <si>
    <t>2022235183986</t>
  </si>
  <si>
    <t>2022235183987</t>
  </si>
  <si>
    <t>2022235183988</t>
  </si>
  <si>
    <t>2022235183989</t>
  </si>
  <si>
    <t>20222351839810</t>
  </si>
  <si>
    <t>20222351839811</t>
  </si>
  <si>
    <t>2022235184011</t>
  </si>
  <si>
    <t>2022235184012</t>
  </si>
  <si>
    <t>2022235184013</t>
  </si>
  <si>
    <t>2022235184014</t>
  </si>
  <si>
    <t>2022235184015</t>
  </si>
  <si>
    <t>2022235184016</t>
  </si>
  <si>
    <t>2022235184017</t>
  </si>
  <si>
    <t>2022235184018</t>
  </si>
  <si>
    <t>2022235184019</t>
  </si>
  <si>
    <t>20222351840110</t>
  </si>
  <si>
    <t>20222351840111</t>
  </si>
  <si>
    <t>2022235184021</t>
  </si>
  <si>
    <t>2022235184022</t>
  </si>
  <si>
    <t>2022235184023</t>
  </si>
  <si>
    <t>2022235184024</t>
  </si>
  <si>
    <t>2022235184025</t>
  </si>
  <si>
    <t>2022235184026</t>
  </si>
  <si>
    <t>2022235184027</t>
  </si>
  <si>
    <t>2022235184028</t>
  </si>
  <si>
    <t>2022235184029</t>
  </si>
  <si>
    <t>20222351840210</t>
  </si>
  <si>
    <t>20222351840211</t>
  </si>
  <si>
    <t>2022235184031</t>
  </si>
  <si>
    <t>2022235184032</t>
  </si>
  <si>
    <t>2022235184033</t>
  </si>
  <si>
    <t>2022235184034</t>
  </si>
  <si>
    <t>2022235184035</t>
  </si>
  <si>
    <t>2022235184036</t>
  </si>
  <si>
    <t>2022235184037</t>
  </si>
  <si>
    <t>2022235184038</t>
  </si>
  <si>
    <t>2022235184039</t>
  </si>
  <si>
    <t>20222351840310</t>
  </si>
  <si>
    <t>20222351840311</t>
  </si>
  <si>
    <t>2022235184041</t>
  </si>
  <si>
    <t>2022235184042</t>
  </si>
  <si>
    <t>2022235184043</t>
  </si>
  <si>
    <t>2022235184044</t>
  </si>
  <si>
    <t>2022235184045</t>
  </si>
  <si>
    <t>2022235184046</t>
  </si>
  <si>
    <t>2022235184047</t>
  </si>
  <si>
    <t>2022235184048</t>
  </si>
  <si>
    <t>2022235184049</t>
  </si>
  <si>
    <t>20222351840410</t>
  </si>
  <si>
    <t>20222351840411</t>
  </si>
  <si>
    <t>2022235184051</t>
  </si>
  <si>
    <t>2022235184052</t>
  </si>
  <si>
    <t>2022235184053</t>
  </si>
  <si>
    <t>2022235184054</t>
  </si>
  <si>
    <t>2022235184055</t>
  </si>
  <si>
    <t>2022235184056</t>
  </si>
  <si>
    <t>2022235184057</t>
  </si>
  <si>
    <t>2022235184058</t>
  </si>
  <si>
    <t>2022235184059</t>
  </si>
  <si>
    <t>20222351840510</t>
  </si>
  <si>
    <t>20222351840511</t>
  </si>
  <si>
    <t>2022235184061</t>
  </si>
  <si>
    <t>2022235184062</t>
  </si>
  <si>
    <t>2022235184063</t>
  </si>
  <si>
    <t>2022235184064</t>
  </si>
  <si>
    <t>2022235184065</t>
  </si>
  <si>
    <t>2022235184066</t>
  </si>
  <si>
    <t>2022235184067</t>
  </si>
  <si>
    <t>2022235184068</t>
  </si>
  <si>
    <t>2022235184069</t>
  </si>
  <si>
    <t>20222351840610</t>
  </si>
  <si>
    <t>20222351840611</t>
  </si>
  <si>
    <t>2022235184071</t>
  </si>
  <si>
    <t>2022235184072</t>
  </si>
  <si>
    <t>2022235184073</t>
  </si>
  <si>
    <t>2022235184074</t>
  </si>
  <si>
    <t>2022235184075</t>
  </si>
  <si>
    <t>2022235184076</t>
  </si>
  <si>
    <t>2022235184077</t>
  </si>
  <si>
    <t>2022235184078</t>
  </si>
  <si>
    <t>2022235184079</t>
  </si>
  <si>
    <t>20222351840710</t>
  </si>
  <si>
    <t>20222351840711</t>
  </si>
  <si>
    <t>2022235184081</t>
  </si>
  <si>
    <t>2022235184082</t>
  </si>
  <si>
    <t>2022235184083</t>
  </si>
  <si>
    <t>2022235184084</t>
  </si>
  <si>
    <t>2022235184085</t>
  </si>
  <si>
    <t>2022235184086</t>
  </si>
  <si>
    <t>2022235184087</t>
  </si>
  <si>
    <t>2022235184088</t>
  </si>
  <si>
    <t>2022235184089</t>
  </si>
  <si>
    <t>20222351840810</t>
  </si>
  <si>
    <t>20222351840811</t>
  </si>
  <si>
    <t>2022235184091</t>
  </si>
  <si>
    <t>2022235184092</t>
  </si>
  <si>
    <t>2022235184093</t>
  </si>
  <si>
    <t>2022235184094</t>
  </si>
  <si>
    <t>2022235184095</t>
  </si>
  <si>
    <t>2022235184096</t>
  </si>
  <si>
    <t>2022235184097</t>
  </si>
  <si>
    <t>2022235184098</t>
  </si>
  <si>
    <t>2022235184099</t>
  </si>
  <si>
    <t>20222351840910</t>
  </si>
  <si>
    <t>20222351840911</t>
  </si>
  <si>
    <t>202223520111</t>
  </si>
  <si>
    <t>202223520121</t>
  </si>
  <si>
    <t>202223520131</t>
  </si>
  <si>
    <t>202223520141</t>
  </si>
  <si>
    <t>202223520151</t>
  </si>
  <si>
    <t>202223520211</t>
  </si>
  <si>
    <t>202223520221</t>
  </si>
  <si>
    <t>202223520231</t>
  </si>
  <si>
    <t>202223520241</t>
  </si>
  <si>
    <t>202223520251</t>
  </si>
  <si>
    <t>202223520261</t>
  </si>
  <si>
    <t>202223520271</t>
  </si>
  <si>
    <t>202223520281</t>
  </si>
  <si>
    <t>202223520291</t>
  </si>
  <si>
    <t>2022235202101</t>
  </si>
  <si>
    <t>2022235202111</t>
  </si>
  <si>
    <t>2022235202121</t>
  </si>
  <si>
    <t>2022235202131</t>
  </si>
  <si>
    <t>2022235202141</t>
  </si>
  <si>
    <t>2022235202151</t>
  </si>
  <si>
    <t>2022235202161</t>
  </si>
  <si>
    <t>2022235202171</t>
  </si>
  <si>
    <t>2022235202181</t>
  </si>
  <si>
    <t>2022235202991</t>
  </si>
  <si>
    <t>202223520311</t>
  </si>
  <si>
    <t>202223520321</t>
  </si>
  <si>
    <t>202223520331</t>
  </si>
  <si>
    <t>202223520341</t>
  </si>
  <si>
    <t>2022235203991</t>
  </si>
  <si>
    <t>202223520411</t>
  </si>
  <si>
    <t>202223520421</t>
  </si>
  <si>
    <t>202223520431</t>
  </si>
  <si>
    <t>202223520511</t>
  </si>
  <si>
    <t>202223520611</t>
  </si>
  <si>
    <t>202223520621</t>
  </si>
  <si>
    <t>202223520631</t>
  </si>
  <si>
    <t>202223520641</t>
  </si>
  <si>
    <t>2022235206991</t>
  </si>
  <si>
    <t>202223520711</t>
  </si>
  <si>
    <t>202223520721</t>
  </si>
  <si>
    <t>202223520731</t>
  </si>
  <si>
    <t>202223520741</t>
  </si>
  <si>
    <t>202223520751</t>
  </si>
  <si>
    <t>2022235207991</t>
  </si>
  <si>
    <t>202223520811</t>
  </si>
  <si>
    <t>202223520821</t>
  </si>
  <si>
    <t>202223520831</t>
  </si>
  <si>
    <t>202223520841</t>
  </si>
  <si>
    <t>202223520911</t>
  </si>
  <si>
    <t>202223520921</t>
  </si>
  <si>
    <t>202223520931</t>
  </si>
  <si>
    <t>202223520941</t>
  </si>
  <si>
    <t>2022235209991</t>
  </si>
  <si>
    <t>2022235201011</t>
  </si>
  <si>
    <t>2022235201021</t>
  </si>
  <si>
    <t>2022235201031</t>
  </si>
  <si>
    <t>2022235201041</t>
  </si>
  <si>
    <t>2022235201051</t>
  </si>
  <si>
    <t>2022235201061</t>
  </si>
  <si>
    <t>20222352010991</t>
  </si>
  <si>
    <t>2022235201111</t>
  </si>
  <si>
    <t>2022235201121</t>
  </si>
  <si>
    <t>2022235201131</t>
  </si>
  <si>
    <t>2022235201211</t>
  </si>
  <si>
    <t>2022235201221</t>
  </si>
  <si>
    <t>2022235201231</t>
  </si>
  <si>
    <t>2022235201241</t>
  </si>
  <si>
    <t>2022235201311</t>
  </si>
  <si>
    <t>2022235201321</t>
  </si>
  <si>
    <t>2022235201331</t>
  </si>
  <si>
    <t>2022235201411</t>
  </si>
  <si>
    <t>2022235201531</t>
  </si>
  <si>
    <t>2022235201541</t>
  </si>
  <si>
    <t>2022235201551</t>
  </si>
  <si>
    <t>2022235201561</t>
  </si>
  <si>
    <t>2022235201571</t>
  </si>
  <si>
    <t>2022235201581</t>
  </si>
  <si>
    <t>2022235201591</t>
  </si>
  <si>
    <t>20222352015101</t>
  </si>
  <si>
    <t>20222352015111</t>
  </si>
  <si>
    <t>20222352015121</t>
  </si>
  <si>
    <t>20222352015131</t>
  </si>
  <si>
    <t>20222352015141</t>
  </si>
  <si>
    <t>20222352015151</t>
  </si>
  <si>
    <t>20222352015161</t>
  </si>
  <si>
    <t>20222352015171</t>
  </si>
  <si>
    <t>20222352015181</t>
  </si>
  <si>
    <t>20222352015191</t>
  </si>
  <si>
    <t>20222352015201</t>
  </si>
  <si>
    <t>20222352015991</t>
  </si>
  <si>
    <t>2022235201611</t>
  </si>
  <si>
    <t>2022235201612</t>
  </si>
  <si>
    <t>2022235201613</t>
  </si>
  <si>
    <t>2022235201614</t>
  </si>
  <si>
    <t>2022235201615</t>
  </si>
  <si>
    <t>2022235201616</t>
  </si>
  <si>
    <t>2022235201617</t>
  </si>
  <si>
    <t>2022235201618</t>
  </si>
  <si>
    <t>20222352016199</t>
  </si>
  <si>
    <t>2022235201621</t>
  </si>
  <si>
    <t>2022235201622</t>
  </si>
  <si>
    <t>2022235201623</t>
  </si>
  <si>
    <t>2022235201624</t>
  </si>
  <si>
    <t>2022235201625</t>
  </si>
  <si>
    <t>2022235201626</t>
  </si>
  <si>
    <t>2022235201627</t>
  </si>
  <si>
    <t>2022235201628</t>
  </si>
  <si>
    <t>20222352016299</t>
  </si>
  <si>
    <t>2022235201631</t>
  </si>
  <si>
    <t>2022235201632</t>
  </si>
  <si>
    <t>2022235201633</t>
  </si>
  <si>
    <t>2022235201634</t>
  </si>
  <si>
    <t>2022235201635</t>
  </si>
  <si>
    <t>2022235201636</t>
  </si>
  <si>
    <t>2022235201637</t>
  </si>
  <si>
    <t>2022235201638</t>
  </si>
  <si>
    <t>20222352016399</t>
  </si>
  <si>
    <t>2022235201641</t>
  </si>
  <si>
    <t>2022235201642</t>
  </si>
  <si>
    <t>2022235201643</t>
  </si>
  <si>
    <t>2022235201644</t>
  </si>
  <si>
    <t>2022235201645</t>
  </si>
  <si>
    <t>2022235201646</t>
  </si>
  <si>
    <t>2022235201647</t>
  </si>
  <si>
    <t>2022235201648</t>
  </si>
  <si>
    <t>20222352016499</t>
  </si>
  <si>
    <t>2022235201651</t>
  </si>
  <si>
    <t>2022235201652</t>
  </si>
  <si>
    <t>2022235201653</t>
  </si>
  <si>
    <t>2022235201654</t>
  </si>
  <si>
    <t>2022235201655</t>
  </si>
  <si>
    <t>2022235201656</t>
  </si>
  <si>
    <t>2022235201657</t>
  </si>
  <si>
    <t>2022235201658</t>
  </si>
  <si>
    <t>20222352016599</t>
  </si>
  <si>
    <t>20222352016991</t>
  </si>
  <si>
    <t>20222352016992</t>
  </si>
  <si>
    <t>20222352016993</t>
  </si>
  <si>
    <t>20222352016994</t>
  </si>
  <si>
    <t>20222352016995</t>
  </si>
  <si>
    <t>20222352016996</t>
  </si>
  <si>
    <t>20222352016997</t>
  </si>
  <si>
    <t>20222352016998</t>
  </si>
  <si>
    <t>202223520169999</t>
  </si>
  <si>
    <t>2022235201711</t>
  </si>
  <si>
    <t>2022235201721</t>
  </si>
  <si>
    <t>2022235201731</t>
  </si>
  <si>
    <t>2022235201741</t>
  </si>
  <si>
    <t>2022235201751</t>
  </si>
  <si>
    <t>2022235201761</t>
  </si>
  <si>
    <t>2022235201771</t>
  </si>
  <si>
    <t>20222352017991</t>
  </si>
  <si>
    <t>20222352018199</t>
  </si>
  <si>
    <t>2022235201821</t>
  </si>
  <si>
    <t>2022235201831</t>
  </si>
  <si>
    <t>2022235201841</t>
  </si>
  <si>
    <t>2022235201851</t>
  </si>
  <si>
    <t>2022235201861</t>
  </si>
  <si>
    <t>2022235201871</t>
  </si>
  <si>
    <t>2022235201881</t>
  </si>
  <si>
    <t>2022235201891</t>
  </si>
  <si>
    <t>20222352018101</t>
  </si>
  <si>
    <t>2022235201911</t>
  </si>
  <si>
    <t>2022235201921</t>
  </si>
  <si>
    <t>2022235201931</t>
  </si>
  <si>
    <t>2022235201941</t>
  </si>
  <si>
    <t>2022235201951</t>
  </si>
  <si>
    <t>2022235201961</t>
  </si>
  <si>
    <t>2022235201971</t>
  </si>
  <si>
    <t>2022235201981</t>
  </si>
  <si>
    <t>2022235201991</t>
  </si>
  <si>
    <t>20222352019101</t>
  </si>
  <si>
    <t>20222352019991</t>
  </si>
  <si>
    <t>2022235202011</t>
  </si>
  <si>
    <t>2022235202021</t>
  </si>
  <si>
    <t>2022235202031</t>
  </si>
  <si>
    <t>2022235202041</t>
  </si>
  <si>
    <t>20222352020991</t>
  </si>
  <si>
    <t>20222352021111</t>
  </si>
  <si>
    <t>20222352021211</t>
  </si>
  <si>
    <t>20222352021311</t>
  </si>
  <si>
    <t>20222352021411</t>
  </si>
  <si>
    <t>20222352021511</t>
  </si>
  <si>
    <t>2022235202211</t>
  </si>
  <si>
    <t>2022235202221</t>
  </si>
  <si>
    <t>20222352022991</t>
  </si>
  <si>
    <t>2022235202311</t>
  </si>
  <si>
    <t>2022235202321</t>
  </si>
  <si>
    <t>2022235202411</t>
  </si>
  <si>
    <t>2022235202412</t>
  </si>
  <si>
    <t>2022235202413</t>
  </si>
  <si>
    <t>2022235202414</t>
  </si>
  <si>
    <t>2022235202415</t>
  </si>
  <si>
    <t>2022235202416</t>
  </si>
  <si>
    <t>2022235202417</t>
  </si>
  <si>
    <t>2022235202418</t>
  </si>
  <si>
    <t>2022235202419</t>
  </si>
  <si>
    <t>20222352024110</t>
  </si>
  <si>
    <t>20222352024111</t>
  </si>
  <si>
    <t>20222352024112</t>
  </si>
  <si>
    <t>20222352024113</t>
  </si>
  <si>
    <t>20222352024114</t>
  </si>
  <si>
    <t>20222352024115</t>
  </si>
  <si>
    <t>20222352024116</t>
  </si>
  <si>
    <t>20222352024117</t>
  </si>
  <si>
    <t>20222352024118</t>
  </si>
  <si>
    <t>2022235202421</t>
  </si>
  <si>
    <t>2022235202422</t>
  </si>
  <si>
    <t>2022235202423</t>
  </si>
  <si>
    <t>2022235202424</t>
  </si>
  <si>
    <t>2022235202425</t>
  </si>
  <si>
    <t>2022235202426</t>
  </si>
  <si>
    <t>2022235202427</t>
  </si>
  <si>
    <t>2022235202428</t>
  </si>
  <si>
    <t>2022235202429</t>
  </si>
  <si>
    <t>20222352024210</t>
  </si>
  <si>
    <t>20222352024211</t>
  </si>
  <si>
    <t>20222352024212</t>
  </si>
  <si>
    <t>20222352024213</t>
  </si>
  <si>
    <t>20222352024214</t>
  </si>
  <si>
    <t>20222352024215</t>
  </si>
  <si>
    <t>20222352024216</t>
  </si>
  <si>
    <t>20222352024217</t>
  </si>
  <si>
    <t>20222352024218</t>
  </si>
  <si>
    <t>2022235202431</t>
  </si>
  <si>
    <t>2022235202432</t>
  </si>
  <si>
    <t>2022235202433</t>
  </si>
  <si>
    <t>2022235202434</t>
  </si>
  <si>
    <t>2022235202435</t>
  </si>
  <si>
    <t>2022235202436</t>
  </si>
  <si>
    <t>2022235202437</t>
  </si>
  <si>
    <t>2022235202438</t>
  </si>
  <si>
    <t>2022235202439</t>
  </si>
  <si>
    <t>20222352024310</t>
  </si>
  <si>
    <t>20222352024311</t>
  </si>
  <si>
    <t>20222352024312</t>
  </si>
  <si>
    <t>20222352024313</t>
  </si>
  <si>
    <t>20222352024314</t>
  </si>
  <si>
    <t>20222352024315</t>
  </si>
  <si>
    <t>20222352024316</t>
  </si>
  <si>
    <t>20222352024317</t>
  </si>
  <si>
    <t>20222352024318</t>
  </si>
  <si>
    <t>2022235202441</t>
  </si>
  <si>
    <t>2022235202442</t>
  </si>
  <si>
    <t>2022235202443</t>
  </si>
  <si>
    <t>2022235202444</t>
  </si>
  <si>
    <t>2022235202445</t>
  </si>
  <si>
    <t>2022235202446</t>
  </si>
  <si>
    <t>2022235202447</t>
  </si>
  <si>
    <t>2022235202448</t>
  </si>
  <si>
    <t>2022235202449</t>
  </si>
  <si>
    <t>20222352024410</t>
  </si>
  <si>
    <t>20222352024411</t>
  </si>
  <si>
    <t>20222352024412</t>
  </si>
  <si>
    <t>20222352024413</t>
  </si>
  <si>
    <t>20222352024414</t>
  </si>
  <si>
    <t>20222352024415</t>
  </si>
  <si>
    <t>20222352024416</t>
  </si>
  <si>
    <t>20222352024417</t>
  </si>
  <si>
    <t>20222352024418</t>
  </si>
  <si>
    <t>2022235202451</t>
  </si>
  <si>
    <t>2022235202452</t>
  </si>
  <si>
    <t>2022235202453</t>
  </si>
  <si>
    <t>2022235202454</t>
  </si>
  <si>
    <t>2022235202455</t>
  </si>
  <si>
    <t>2022235202456</t>
  </si>
  <si>
    <t>2022235202457</t>
  </si>
  <si>
    <t>2022235202458</t>
  </si>
  <si>
    <t>2022235202459</t>
  </si>
  <si>
    <t>20222352024510</t>
  </si>
  <si>
    <t>20222352024511</t>
  </si>
  <si>
    <t>20222352024512</t>
  </si>
  <si>
    <t>20222352024513</t>
  </si>
  <si>
    <t>20222352024514</t>
  </si>
  <si>
    <t>20222352024515</t>
  </si>
  <si>
    <t>20222352024516</t>
  </si>
  <si>
    <t>20222352024517</t>
  </si>
  <si>
    <t>20222352024518</t>
  </si>
  <si>
    <t>2022235202461</t>
  </si>
  <si>
    <t>2022235202462</t>
  </si>
  <si>
    <t>2022235202463</t>
  </si>
  <si>
    <t>2022235202464</t>
  </si>
  <si>
    <t>2022235202465</t>
  </si>
  <si>
    <t>2022235202466</t>
  </si>
  <si>
    <t>2022235202467</t>
  </si>
  <si>
    <t>2022235202468</t>
  </si>
  <si>
    <t>2022235202469</t>
  </si>
  <si>
    <t>20222352024610</t>
  </si>
  <si>
    <t>20222352024611</t>
  </si>
  <si>
    <t>20222352024612</t>
  </si>
  <si>
    <t>20222352024613</t>
  </si>
  <si>
    <t>20222352024614</t>
  </si>
  <si>
    <t>20222352024615</t>
  </si>
  <si>
    <t>20222352024616</t>
  </si>
  <si>
    <t>20222352024617</t>
  </si>
  <si>
    <t>20222352024618</t>
  </si>
  <si>
    <t>2022235202471</t>
  </si>
  <si>
    <t>2022235202472</t>
  </si>
  <si>
    <t>2022235202473</t>
  </si>
  <si>
    <t>2022235202474</t>
  </si>
  <si>
    <t>2022235202475</t>
  </si>
  <si>
    <t>2022235202476</t>
  </si>
  <si>
    <t>2022235202477</t>
  </si>
  <si>
    <t>2022235202478</t>
  </si>
  <si>
    <t>2022235202479</t>
  </si>
  <si>
    <t>20222352024710</t>
  </si>
  <si>
    <t>20222352024711</t>
  </si>
  <si>
    <t>20222352024712</t>
  </si>
  <si>
    <t>20222352024713</t>
  </si>
  <si>
    <t>20222352024714</t>
  </si>
  <si>
    <t>20222352024715</t>
  </si>
  <si>
    <t>20222352024716</t>
  </si>
  <si>
    <t>20222352024717</t>
  </si>
  <si>
    <t>20222352024718</t>
  </si>
  <si>
    <t>2022235202481</t>
  </si>
  <si>
    <t>2022235202482</t>
  </si>
  <si>
    <t>2022235202483</t>
  </si>
  <si>
    <t>2022235202484</t>
  </si>
  <si>
    <t>2022235202485</t>
  </si>
  <si>
    <t>2022235202486</t>
  </si>
  <si>
    <t>2022235202487</t>
  </si>
  <si>
    <t>2022235202488</t>
  </si>
  <si>
    <t>2022235202489</t>
  </si>
  <si>
    <t>20222352024810</t>
  </si>
  <si>
    <t>20222352024811</t>
  </si>
  <si>
    <t>20222352024812</t>
  </si>
  <si>
    <t>20222352024813</t>
  </si>
  <si>
    <t>20222352024814</t>
  </si>
  <si>
    <t>20222352024815</t>
  </si>
  <si>
    <t>20222352024816</t>
  </si>
  <si>
    <t>20222352024817</t>
  </si>
  <si>
    <t>20222352024818</t>
  </si>
  <si>
    <t>2022235202491</t>
  </si>
  <si>
    <t>2022235202492</t>
  </si>
  <si>
    <t>2022235202493</t>
  </si>
  <si>
    <t>2022235202494</t>
  </si>
  <si>
    <t>2022235202495</t>
  </si>
  <si>
    <t>2022235202496</t>
  </si>
  <si>
    <t>2022235202497</t>
  </si>
  <si>
    <t>2022235202498</t>
  </si>
  <si>
    <t>2022235202499</t>
  </si>
  <si>
    <t>20222352024910</t>
  </si>
  <si>
    <t>20222352024911</t>
  </si>
  <si>
    <t>20222352024912</t>
  </si>
  <si>
    <t>20222352024913</t>
  </si>
  <si>
    <t>20222352024914</t>
  </si>
  <si>
    <t>20222352024915</t>
  </si>
  <si>
    <t>20222352024916</t>
  </si>
  <si>
    <t>20222352024917</t>
  </si>
  <si>
    <t>20222352024918</t>
  </si>
  <si>
    <t>2022235202511</t>
  </si>
  <si>
    <t>2022235202521</t>
  </si>
  <si>
    <t>2022235202611</t>
  </si>
  <si>
    <t>2022235202621</t>
  </si>
  <si>
    <t>2022235202711</t>
  </si>
  <si>
    <t>2022235202721</t>
  </si>
  <si>
    <t>2022235202731</t>
  </si>
  <si>
    <t>2022235202741</t>
  </si>
  <si>
    <t>2022235202751</t>
  </si>
  <si>
    <t>2022235202761</t>
  </si>
  <si>
    <t>2022235202771</t>
  </si>
  <si>
    <t>2022235202781</t>
  </si>
  <si>
    <t>2022235202791</t>
  </si>
  <si>
    <t>20222352027101</t>
  </si>
  <si>
    <t>20222352027111</t>
  </si>
  <si>
    <t>20222352027121</t>
  </si>
  <si>
    <t>20222352027131</t>
  </si>
  <si>
    <t>20222352027141</t>
  </si>
  <si>
    <t>20222352027151</t>
  </si>
  <si>
    <t>20222352027161</t>
  </si>
  <si>
    <t>20222352027171</t>
  </si>
  <si>
    <t>20222352027181</t>
  </si>
  <si>
    <t>20222352027991</t>
  </si>
  <si>
    <t>2022235202811</t>
  </si>
  <si>
    <t>2022235202821</t>
  </si>
  <si>
    <t>2022235202831</t>
  </si>
  <si>
    <t>2022235202841</t>
  </si>
  <si>
    <t>20222352028991</t>
  </si>
  <si>
    <t>2022235202911</t>
  </si>
  <si>
    <t>2022235203011</t>
  </si>
  <si>
    <t>2022235203021</t>
  </si>
  <si>
    <t>2022235203031</t>
  </si>
  <si>
    <t>2022235203111</t>
  </si>
  <si>
    <t>2022235203121</t>
  </si>
  <si>
    <t>2022235203211</t>
  </si>
  <si>
    <t>2022235203221</t>
  </si>
  <si>
    <t>2022235203711</t>
  </si>
  <si>
    <t>2022235203721</t>
  </si>
  <si>
    <t>2022235203731</t>
  </si>
  <si>
    <t>2022235203741</t>
  </si>
  <si>
    <t>2022235203751</t>
  </si>
  <si>
    <t>2022235203761</t>
  </si>
  <si>
    <t>2022235203771</t>
  </si>
  <si>
    <t>2022235203781</t>
  </si>
  <si>
    <t>2022235203791</t>
  </si>
  <si>
    <t>20222352037101</t>
  </si>
  <si>
    <t>20222352037111</t>
  </si>
  <si>
    <t>20222352037121</t>
  </si>
  <si>
    <t>20222352037131</t>
  </si>
  <si>
    <t>20222352037141</t>
  </si>
  <si>
    <t>20222352037151</t>
  </si>
  <si>
    <t>20222352037161</t>
  </si>
  <si>
    <t>20222352037171</t>
  </si>
  <si>
    <t>20222352037181</t>
  </si>
  <si>
    <t>20222352037991</t>
  </si>
  <si>
    <t>2022235203811</t>
  </si>
  <si>
    <t>2022235203821</t>
  </si>
  <si>
    <t>2022235203831</t>
  </si>
  <si>
    <t>2022235203911</t>
  </si>
  <si>
    <t>2022235203912</t>
  </si>
  <si>
    <t>2022235203913</t>
  </si>
  <si>
    <t>2022235203914</t>
  </si>
  <si>
    <t>2022235203915</t>
  </si>
  <si>
    <t>2022235203916</t>
  </si>
  <si>
    <t>2022235203917</t>
  </si>
  <si>
    <t>2022235203918</t>
  </si>
  <si>
    <t>2022235203919</t>
  </si>
  <si>
    <t>20222352039110</t>
  </si>
  <si>
    <t>20222352039111</t>
  </si>
  <si>
    <t>2022235203921</t>
  </si>
  <si>
    <t>2022235203922</t>
  </si>
  <si>
    <t>2022235203923</t>
  </si>
  <si>
    <t>2022235203924</t>
  </si>
  <si>
    <t>2022235203925</t>
  </si>
  <si>
    <t>2022235203926</t>
  </si>
  <si>
    <t>2022235203927</t>
  </si>
  <si>
    <t>2022235203928</t>
  </si>
  <si>
    <t>2022235203929</t>
  </si>
  <si>
    <t>20222352039210</t>
  </si>
  <si>
    <t>20222352039211</t>
  </si>
  <si>
    <t>2022235203931</t>
  </si>
  <si>
    <t>2022235203932</t>
  </si>
  <si>
    <t>2022235203933</t>
  </si>
  <si>
    <t>2022235203934</t>
  </si>
  <si>
    <t>2022235203935</t>
  </si>
  <si>
    <t>2022235203936</t>
  </si>
  <si>
    <t>2022235203937</t>
  </si>
  <si>
    <t>2022235203938</t>
  </si>
  <si>
    <t>2022235203939</t>
  </si>
  <si>
    <t>20222352039310</t>
  </si>
  <si>
    <t>20222352039311</t>
  </si>
  <si>
    <t>2022235203941</t>
  </si>
  <si>
    <t>2022235203942</t>
  </si>
  <si>
    <t>2022235203943</t>
  </si>
  <si>
    <t>2022235203944</t>
  </si>
  <si>
    <t>2022235203945</t>
  </si>
  <si>
    <t>2022235203946</t>
  </si>
  <si>
    <t>2022235203947</t>
  </si>
  <si>
    <t>2022235203948</t>
  </si>
  <si>
    <t>2022235203949</t>
  </si>
  <si>
    <t>20222352039410</t>
  </si>
  <si>
    <t>20222352039411</t>
  </si>
  <si>
    <t>2022235203951</t>
  </si>
  <si>
    <t>2022235203952</t>
  </si>
  <si>
    <t>2022235203953</t>
  </si>
  <si>
    <t>2022235203954</t>
  </si>
  <si>
    <t>2022235203955</t>
  </si>
  <si>
    <t>2022235203956</t>
  </si>
  <si>
    <t>2022235203957</t>
  </si>
  <si>
    <t>2022235203958</t>
  </si>
  <si>
    <t>2022235203959</t>
  </si>
  <si>
    <t>20222352039510</t>
  </si>
  <si>
    <t>20222352039511</t>
  </si>
  <si>
    <t>2022235203961</t>
  </si>
  <si>
    <t>2022235203962</t>
  </si>
  <si>
    <t>2022235203963</t>
  </si>
  <si>
    <t>2022235203964</t>
  </si>
  <si>
    <t>2022235203965</t>
  </si>
  <si>
    <t>2022235203966</t>
  </si>
  <si>
    <t>2022235203967</t>
  </si>
  <si>
    <t>2022235203968</t>
  </si>
  <si>
    <t>2022235203969</t>
  </si>
  <si>
    <t>20222352039610</t>
  </si>
  <si>
    <t>20222352039611</t>
  </si>
  <si>
    <t>2022235203971</t>
  </si>
  <si>
    <t>2022235203972</t>
  </si>
  <si>
    <t>2022235203973</t>
  </si>
  <si>
    <t>2022235203974</t>
  </si>
  <si>
    <t>2022235203975</t>
  </si>
  <si>
    <t>2022235203976</t>
  </si>
  <si>
    <t>2022235203977</t>
  </si>
  <si>
    <t>2022235203978</t>
  </si>
  <si>
    <t>2022235203979</t>
  </si>
  <si>
    <t>20222352039710</t>
  </si>
  <si>
    <t>20222352039711</t>
  </si>
  <si>
    <t>2022235203981</t>
  </si>
  <si>
    <t>2022235203982</t>
  </si>
  <si>
    <t>2022235203983</t>
  </si>
  <si>
    <t>2022235203984</t>
  </si>
  <si>
    <t>2022235203985</t>
  </si>
  <si>
    <t>2022235203986</t>
  </si>
  <si>
    <t>2022235203987</t>
  </si>
  <si>
    <t>2022235203988</t>
  </si>
  <si>
    <t>2022235203989</t>
  </si>
  <si>
    <t>20222352039810</t>
  </si>
  <si>
    <t>20222352039811</t>
  </si>
  <si>
    <t>2022235204011</t>
  </si>
  <si>
    <t>2022235204012</t>
  </si>
  <si>
    <t>2022235204013</t>
  </si>
  <si>
    <t>2022235204014</t>
  </si>
  <si>
    <t>2022235204015</t>
  </si>
  <si>
    <t>2022235204016</t>
  </si>
  <si>
    <t>2022235204017</t>
  </si>
  <si>
    <t>2022235204018</t>
  </si>
  <si>
    <t>2022235204019</t>
  </si>
  <si>
    <t>20222352040110</t>
  </si>
  <si>
    <t>20222352040111</t>
  </si>
  <si>
    <t>2022235204021</t>
  </si>
  <si>
    <t>2022235204022</t>
  </si>
  <si>
    <t>2022235204023</t>
  </si>
  <si>
    <t>2022235204024</t>
  </si>
  <si>
    <t>2022235204025</t>
  </si>
  <si>
    <t>2022235204026</t>
  </si>
  <si>
    <t>2022235204027</t>
  </si>
  <si>
    <t>2022235204028</t>
  </si>
  <si>
    <t>2022235204029</t>
  </si>
  <si>
    <t>20222352040210</t>
  </si>
  <si>
    <t>20222352040211</t>
  </si>
  <si>
    <t>2022235204031</t>
  </si>
  <si>
    <t>2022235204032</t>
  </si>
  <si>
    <t>2022235204033</t>
  </si>
  <si>
    <t>2022235204034</t>
  </si>
  <si>
    <t>2022235204035</t>
  </si>
  <si>
    <t>2022235204036</t>
  </si>
  <si>
    <t>2022235204037</t>
  </si>
  <si>
    <t>2022235204038</t>
  </si>
  <si>
    <t>2022235204039</t>
  </si>
  <si>
    <t>20222352040310</t>
  </si>
  <si>
    <t>20222352040311</t>
  </si>
  <si>
    <t>2022235204041</t>
  </si>
  <si>
    <t>2022235204042</t>
  </si>
  <si>
    <t>2022235204043</t>
  </si>
  <si>
    <t>2022235204044</t>
  </si>
  <si>
    <t>2022235204045</t>
  </si>
  <si>
    <t>2022235204046</t>
  </si>
  <si>
    <t>2022235204047</t>
  </si>
  <si>
    <t>2022235204048</t>
  </si>
  <si>
    <t>2022235204049</t>
  </si>
  <si>
    <t>20222352040410</t>
  </si>
  <si>
    <t>20222352040411</t>
  </si>
  <si>
    <t>2022235204051</t>
  </si>
  <si>
    <t>2022235204052</t>
  </si>
  <si>
    <t>2022235204053</t>
  </si>
  <si>
    <t>2022235204054</t>
  </si>
  <si>
    <t>2022235204055</t>
  </si>
  <si>
    <t>2022235204056</t>
  </si>
  <si>
    <t>2022235204057</t>
  </si>
  <si>
    <t>2022235204058</t>
  </si>
  <si>
    <t>2022235204059</t>
  </si>
  <si>
    <t>20222352040510</t>
  </si>
  <si>
    <t>20222352040511</t>
  </si>
  <si>
    <t>2022235204061</t>
  </si>
  <si>
    <t>2022235204062</t>
  </si>
  <si>
    <t>2022235204063</t>
  </si>
  <si>
    <t>2022235204064</t>
  </si>
  <si>
    <t>2022235204065</t>
  </si>
  <si>
    <t>2022235204066</t>
  </si>
  <si>
    <t>2022235204067</t>
  </si>
  <si>
    <t>2022235204068</t>
  </si>
  <si>
    <t>2022235204069</t>
  </si>
  <si>
    <t>20222352040610</t>
  </si>
  <si>
    <t>20222352040611</t>
  </si>
  <si>
    <t>2022235204071</t>
  </si>
  <si>
    <t>2022235204072</t>
  </si>
  <si>
    <t>2022235204073</t>
  </si>
  <si>
    <t>2022235204074</t>
  </si>
  <si>
    <t>2022235204075</t>
  </si>
  <si>
    <t>2022235204076</t>
  </si>
  <si>
    <t>2022235204077</t>
  </si>
  <si>
    <t>2022235204078</t>
  </si>
  <si>
    <t>2022235204079</t>
  </si>
  <si>
    <t>20222352040710</t>
  </si>
  <si>
    <t>20222352040711</t>
  </si>
  <si>
    <t>2022235204081</t>
  </si>
  <si>
    <t>2022235204082</t>
  </si>
  <si>
    <t>2022235204083</t>
  </si>
  <si>
    <t>2022235204084</t>
  </si>
  <si>
    <t>2022235204085</t>
  </si>
  <si>
    <t>2022235204086</t>
  </si>
  <si>
    <t>2022235204087</t>
  </si>
  <si>
    <t>2022235204088</t>
  </si>
  <si>
    <t>2022235204089</t>
  </si>
  <si>
    <t>20222352040810</t>
  </si>
  <si>
    <t>20222352040811</t>
  </si>
  <si>
    <t>2022235204091</t>
  </si>
  <si>
    <t>2022235204092</t>
  </si>
  <si>
    <t>2022235204093</t>
  </si>
  <si>
    <t>2022235204094</t>
  </si>
  <si>
    <t>2022235204095</t>
  </si>
  <si>
    <t>2022235204096</t>
  </si>
  <si>
    <t>2022235204097</t>
  </si>
  <si>
    <t>2022235204098</t>
  </si>
  <si>
    <t>2022235204099</t>
  </si>
  <si>
    <t>20222352040910</t>
  </si>
  <si>
    <t>20222352040911</t>
  </si>
  <si>
    <t>202223522111</t>
  </si>
  <si>
    <t>202223522121</t>
  </si>
  <si>
    <t>202223522131</t>
  </si>
  <si>
    <t>202223522141</t>
  </si>
  <si>
    <t>202223522151</t>
  </si>
  <si>
    <t>202223522211</t>
  </si>
  <si>
    <t>202223522221</t>
  </si>
  <si>
    <t>202223522231</t>
  </si>
  <si>
    <t>202223522241</t>
  </si>
  <si>
    <t>202223522251</t>
  </si>
  <si>
    <t>202223522261</t>
  </si>
  <si>
    <t>202223522271</t>
  </si>
  <si>
    <t>202223522281</t>
  </si>
  <si>
    <t>202223522291</t>
  </si>
  <si>
    <t>2022235222101</t>
  </si>
  <si>
    <t>2022235222111</t>
  </si>
  <si>
    <t>2022235222121</t>
  </si>
  <si>
    <t>2022235222131</t>
  </si>
  <si>
    <t>2022235222141</t>
  </si>
  <si>
    <t>2022235222151</t>
  </si>
  <si>
    <t>2022235222161</t>
  </si>
  <si>
    <t>2022235222171</t>
  </si>
  <si>
    <t>2022235222181</t>
  </si>
  <si>
    <t>2022235222991</t>
  </si>
  <si>
    <t>202223522311</t>
  </si>
  <si>
    <t>202223522321</t>
  </si>
  <si>
    <t>202223522331</t>
  </si>
  <si>
    <t>202223522341</t>
  </si>
  <si>
    <t>2022235223991</t>
  </si>
  <si>
    <t>202223522411</t>
  </si>
  <si>
    <t>202223522421</t>
  </si>
  <si>
    <t>202223522431</t>
  </si>
  <si>
    <t>202223522511</t>
  </si>
  <si>
    <t>202223522611</t>
  </si>
  <si>
    <t>202223522621</t>
  </si>
  <si>
    <t>202223522631</t>
  </si>
  <si>
    <t>202223522641</t>
  </si>
  <si>
    <t>2022235226991</t>
  </si>
  <si>
    <t>202223522711</t>
  </si>
  <si>
    <t>202223522721</t>
  </si>
  <si>
    <t>202223522731</t>
  </si>
  <si>
    <t>202223522741</t>
  </si>
  <si>
    <t>202223522751</t>
  </si>
  <si>
    <t>2022235227991</t>
  </si>
  <si>
    <t>202223522811</t>
  </si>
  <si>
    <t>202223522821</t>
  </si>
  <si>
    <t>202223522831</t>
  </si>
  <si>
    <t>202223522841</t>
  </si>
  <si>
    <t>202223522911</t>
  </si>
  <si>
    <t>202223522921</t>
  </si>
  <si>
    <t>202223522931</t>
  </si>
  <si>
    <t>202223522941</t>
  </si>
  <si>
    <t>2022235229991</t>
  </si>
  <si>
    <t>2022235221011</t>
  </si>
  <si>
    <t>2022235221021</t>
  </si>
  <si>
    <t>2022235221031</t>
  </si>
  <si>
    <t>2022235221041</t>
  </si>
  <si>
    <t>2022235221051</t>
  </si>
  <si>
    <t>2022235221061</t>
  </si>
  <si>
    <t>20222352210991</t>
  </si>
  <si>
    <t>2022235221111</t>
  </si>
  <si>
    <t>2022235221121</t>
  </si>
  <si>
    <t>2022235221131</t>
  </si>
  <si>
    <t>2022235221211</t>
  </si>
  <si>
    <t>2022235221221</t>
  </si>
  <si>
    <t>2022235221231</t>
  </si>
  <si>
    <t>2022235221241</t>
  </si>
  <si>
    <t>2022235221311</t>
  </si>
  <si>
    <t>2022235221321</t>
  </si>
  <si>
    <t>2022235221331</t>
  </si>
  <si>
    <t>2022235221411</t>
  </si>
  <si>
    <t>2022235221531</t>
  </si>
  <si>
    <t>2022235221541</t>
  </si>
  <si>
    <t>2022235221551</t>
  </si>
  <si>
    <t>2022235221561</t>
  </si>
  <si>
    <t>2022235221571</t>
  </si>
  <si>
    <t>2022235221581</t>
  </si>
  <si>
    <t>2022235221591</t>
  </si>
  <si>
    <t>20222352215101</t>
  </si>
  <si>
    <t>20222352215111</t>
  </si>
  <si>
    <t>20222352215121</t>
  </si>
  <si>
    <t>20222352215131</t>
  </si>
  <si>
    <t>20222352215141</t>
  </si>
  <si>
    <t>20222352215151</t>
  </si>
  <si>
    <t>20222352215161</t>
  </si>
  <si>
    <t>20222352215171</t>
  </si>
  <si>
    <t>20222352215181</t>
  </si>
  <si>
    <t>20222352215191</t>
  </si>
  <si>
    <t>20222352215201</t>
  </si>
  <si>
    <t>20222352215991</t>
  </si>
  <si>
    <t>2022235221611</t>
  </si>
  <si>
    <t>2022235221612</t>
  </si>
  <si>
    <t>2022235221613</t>
  </si>
  <si>
    <t>2022235221614</t>
  </si>
  <si>
    <t>2022235221615</t>
  </si>
  <si>
    <t>2022235221616</t>
  </si>
  <si>
    <t>2022235221617</t>
  </si>
  <si>
    <t>2022235221618</t>
  </si>
  <si>
    <t>20222352216199</t>
  </si>
  <si>
    <t>2022235221621</t>
  </si>
  <si>
    <t>2022235221622</t>
  </si>
  <si>
    <t>2022235221623</t>
  </si>
  <si>
    <t>2022235221624</t>
  </si>
  <si>
    <t>2022235221625</t>
  </si>
  <si>
    <t>2022235221626</t>
  </si>
  <si>
    <t>2022235221627</t>
  </si>
  <si>
    <t>2022235221628</t>
  </si>
  <si>
    <t>20222352216299</t>
  </si>
  <si>
    <t>2022235221631</t>
  </si>
  <si>
    <t>2022235221632</t>
  </si>
  <si>
    <t>2022235221633</t>
  </si>
  <si>
    <t>2022235221634</t>
  </si>
  <si>
    <t>2022235221635</t>
  </si>
  <si>
    <t>2022235221636</t>
  </si>
  <si>
    <t>2022235221637</t>
  </si>
  <si>
    <t>2022235221638</t>
  </si>
  <si>
    <t>20222352216399</t>
  </si>
  <si>
    <t>2022235221641</t>
  </si>
  <si>
    <t>2022235221642</t>
  </si>
  <si>
    <t>2022235221643</t>
  </si>
  <si>
    <t>2022235221644</t>
  </si>
  <si>
    <t>2022235221645</t>
  </si>
  <si>
    <t>2022235221646</t>
  </si>
  <si>
    <t>2022235221647</t>
  </si>
  <si>
    <t>2022235221648</t>
  </si>
  <si>
    <t>20222352216499</t>
  </si>
  <si>
    <t>2022235221651</t>
  </si>
  <si>
    <t>2022235221652</t>
  </si>
  <si>
    <t>2022235221653</t>
  </si>
  <si>
    <t>2022235221654</t>
  </si>
  <si>
    <t>2022235221655</t>
  </si>
  <si>
    <t>2022235221656</t>
  </si>
  <si>
    <t>2022235221657</t>
  </si>
  <si>
    <t>2022235221658</t>
  </si>
  <si>
    <t>20222352216599</t>
  </si>
  <si>
    <t>20222352216991</t>
  </si>
  <si>
    <t>20222352216992</t>
  </si>
  <si>
    <t>20222352216993</t>
  </si>
  <si>
    <t>20222352216994</t>
  </si>
  <si>
    <t>20222352216995</t>
  </si>
  <si>
    <t>20222352216996</t>
  </si>
  <si>
    <t>20222352216997</t>
  </si>
  <si>
    <t>20222352216998</t>
  </si>
  <si>
    <t>202223522169999</t>
  </si>
  <si>
    <t>2022235221711</t>
  </si>
  <si>
    <t>2022235221721</t>
  </si>
  <si>
    <t>2022235221731</t>
  </si>
  <si>
    <t>2022235221741</t>
  </si>
  <si>
    <t>2022235221751</t>
  </si>
  <si>
    <t>2022235221761</t>
  </si>
  <si>
    <t>2022235221771</t>
  </si>
  <si>
    <t>20222352217991</t>
  </si>
  <si>
    <t>20222352218199</t>
  </si>
  <si>
    <t>2022235221821</t>
  </si>
  <si>
    <t>2022235221831</t>
  </si>
  <si>
    <t>2022235221841</t>
  </si>
  <si>
    <t>2022235221851</t>
  </si>
  <si>
    <t>2022235221861</t>
  </si>
  <si>
    <t>2022235221871</t>
  </si>
  <si>
    <t>2022235221881</t>
  </si>
  <si>
    <t>2022235221891</t>
  </si>
  <si>
    <t>20222352218101</t>
  </si>
  <si>
    <t>2022235221911</t>
  </si>
  <si>
    <t>2022235221921</t>
  </si>
  <si>
    <t>2022235221931</t>
  </si>
  <si>
    <t>2022235221941</t>
  </si>
  <si>
    <t>2022235221951</t>
  </si>
  <si>
    <t>2022235221961</t>
  </si>
  <si>
    <t>2022235221971</t>
  </si>
  <si>
    <t>2022235221981</t>
  </si>
  <si>
    <t>2022235221991</t>
  </si>
  <si>
    <t>20222352219101</t>
  </si>
  <si>
    <t>20222352219991</t>
  </si>
  <si>
    <t>2022235222011</t>
  </si>
  <si>
    <t>2022235222021</t>
  </si>
  <si>
    <t>2022235222031</t>
  </si>
  <si>
    <t>2022235222041</t>
  </si>
  <si>
    <t>20222352220991</t>
  </si>
  <si>
    <t>20222352221111</t>
  </si>
  <si>
    <t>20222352221211</t>
  </si>
  <si>
    <t>20222352221311</t>
  </si>
  <si>
    <t>20222352221411</t>
  </si>
  <si>
    <t>20222352221511</t>
  </si>
  <si>
    <t>2022235222211</t>
  </si>
  <si>
    <t>2022235222221</t>
  </si>
  <si>
    <t>20222352222991</t>
  </si>
  <si>
    <t>2022235222311</t>
  </si>
  <si>
    <t>2022235222321</t>
  </si>
  <si>
    <t>2022235222411</t>
  </si>
  <si>
    <t>2022235222412</t>
  </si>
  <si>
    <t>2022235222413</t>
  </si>
  <si>
    <t>2022235222414</t>
  </si>
  <si>
    <t>2022235222415</t>
  </si>
  <si>
    <t>2022235222416</t>
  </si>
  <si>
    <t>2022235222417</t>
  </si>
  <si>
    <t>2022235222418</t>
  </si>
  <si>
    <t>2022235222419</t>
  </si>
  <si>
    <t>20222352224110</t>
  </si>
  <si>
    <t>20222352224111</t>
  </si>
  <si>
    <t>20222352224112</t>
  </si>
  <si>
    <t>20222352224113</t>
  </si>
  <si>
    <t>20222352224114</t>
  </si>
  <si>
    <t>20222352224115</t>
  </si>
  <si>
    <t>20222352224116</t>
  </si>
  <si>
    <t>20222352224117</t>
  </si>
  <si>
    <t>20222352224118</t>
  </si>
  <si>
    <t>2022235222421</t>
  </si>
  <si>
    <t>2022235222422</t>
  </si>
  <si>
    <t>2022235222423</t>
  </si>
  <si>
    <t>2022235222424</t>
  </si>
  <si>
    <t>2022235222425</t>
  </si>
  <si>
    <t>2022235222426</t>
  </si>
  <si>
    <t>2022235222427</t>
  </si>
  <si>
    <t>2022235222428</t>
  </si>
  <si>
    <t>2022235222429</t>
  </si>
  <si>
    <t>20222352224210</t>
  </si>
  <si>
    <t>20222352224211</t>
  </si>
  <si>
    <t>20222352224212</t>
  </si>
  <si>
    <t>20222352224213</t>
  </si>
  <si>
    <t>20222352224214</t>
  </si>
  <si>
    <t>20222352224215</t>
  </si>
  <si>
    <t>20222352224216</t>
  </si>
  <si>
    <t>20222352224217</t>
  </si>
  <si>
    <t>20222352224218</t>
  </si>
  <si>
    <t>2022235222431</t>
  </si>
  <si>
    <t>2022235222432</t>
  </si>
  <si>
    <t>2022235222433</t>
  </si>
  <si>
    <t>2022235222434</t>
  </si>
  <si>
    <t>2022235222435</t>
  </si>
  <si>
    <t>2022235222436</t>
  </si>
  <si>
    <t>2022235222437</t>
  </si>
  <si>
    <t>2022235222438</t>
  </si>
  <si>
    <t>2022235222439</t>
  </si>
  <si>
    <t>20222352224310</t>
  </si>
  <si>
    <t>20222352224311</t>
  </si>
  <si>
    <t>20222352224312</t>
  </si>
  <si>
    <t>20222352224313</t>
  </si>
  <si>
    <t>20222352224314</t>
  </si>
  <si>
    <t>20222352224315</t>
  </si>
  <si>
    <t>20222352224316</t>
  </si>
  <si>
    <t>20222352224317</t>
  </si>
  <si>
    <t>20222352224318</t>
  </si>
  <si>
    <t>2022235222441</t>
  </si>
  <si>
    <t>2022235222442</t>
  </si>
  <si>
    <t>2022235222443</t>
  </si>
  <si>
    <t>2022235222444</t>
  </si>
  <si>
    <t>2022235222445</t>
  </si>
  <si>
    <t>2022235222446</t>
  </si>
  <si>
    <t>2022235222447</t>
  </si>
  <si>
    <t>2022235222448</t>
  </si>
  <si>
    <t>2022235222449</t>
  </si>
  <si>
    <t>20222352224410</t>
  </si>
  <si>
    <t>20222352224411</t>
  </si>
  <si>
    <t>20222352224412</t>
  </si>
  <si>
    <t>20222352224413</t>
  </si>
  <si>
    <t>20222352224414</t>
  </si>
  <si>
    <t>20222352224415</t>
  </si>
  <si>
    <t>20222352224416</t>
  </si>
  <si>
    <t>20222352224417</t>
  </si>
  <si>
    <t>20222352224418</t>
  </si>
  <si>
    <t>2022235222451</t>
  </si>
  <si>
    <t>2022235222452</t>
  </si>
  <si>
    <t>2022235222453</t>
  </si>
  <si>
    <t>2022235222454</t>
  </si>
  <si>
    <t>2022235222455</t>
  </si>
  <si>
    <t>2022235222456</t>
  </si>
  <si>
    <t>2022235222457</t>
  </si>
  <si>
    <t>2022235222458</t>
  </si>
  <si>
    <t>2022235222459</t>
  </si>
  <si>
    <t>20222352224510</t>
  </si>
  <si>
    <t>20222352224511</t>
  </si>
  <si>
    <t>20222352224512</t>
  </si>
  <si>
    <t>20222352224513</t>
  </si>
  <si>
    <t>20222352224514</t>
  </si>
  <si>
    <t>20222352224515</t>
  </si>
  <si>
    <t>20222352224516</t>
  </si>
  <si>
    <t>20222352224517</t>
  </si>
  <si>
    <t>20222352224518</t>
  </si>
  <si>
    <t>2022235222461</t>
  </si>
  <si>
    <t>2022235222462</t>
  </si>
  <si>
    <t>2022235222463</t>
  </si>
  <si>
    <t>2022235222464</t>
  </si>
  <si>
    <t>2022235222465</t>
  </si>
  <si>
    <t>2022235222466</t>
  </si>
  <si>
    <t>2022235222467</t>
  </si>
  <si>
    <t>2022235222468</t>
  </si>
  <si>
    <t>2022235222469</t>
  </si>
  <si>
    <t>20222352224610</t>
  </si>
  <si>
    <t>20222352224611</t>
  </si>
  <si>
    <t>20222352224612</t>
  </si>
  <si>
    <t>20222352224613</t>
  </si>
  <si>
    <t>20222352224614</t>
  </si>
  <si>
    <t>20222352224615</t>
  </si>
  <si>
    <t>20222352224616</t>
  </si>
  <si>
    <t>20222352224617</t>
  </si>
  <si>
    <t>20222352224618</t>
  </si>
  <si>
    <t>2022235222471</t>
  </si>
  <si>
    <t>2022235222472</t>
  </si>
  <si>
    <t>2022235222473</t>
  </si>
  <si>
    <t>2022235222474</t>
  </si>
  <si>
    <t>2022235222475</t>
  </si>
  <si>
    <t>2022235222476</t>
  </si>
  <si>
    <t>2022235222477</t>
  </si>
  <si>
    <t>2022235222478</t>
  </si>
  <si>
    <t>2022235222479</t>
  </si>
  <si>
    <t>20222352224710</t>
  </si>
  <si>
    <t>20222352224711</t>
  </si>
  <si>
    <t>20222352224712</t>
  </si>
  <si>
    <t>20222352224713</t>
  </si>
  <si>
    <t>20222352224714</t>
  </si>
  <si>
    <t>20222352224715</t>
  </si>
  <si>
    <t>20222352224716</t>
  </si>
  <si>
    <t>20222352224717</t>
  </si>
  <si>
    <t>20222352224718</t>
  </si>
  <si>
    <t>2022235222481</t>
  </si>
  <si>
    <t>2022235222482</t>
  </si>
  <si>
    <t>2022235222483</t>
  </si>
  <si>
    <t>2022235222484</t>
  </si>
  <si>
    <t>2022235222485</t>
  </si>
  <si>
    <t>2022235222486</t>
  </si>
  <si>
    <t>2022235222487</t>
  </si>
  <si>
    <t>2022235222488</t>
  </si>
  <si>
    <t>2022235222489</t>
  </si>
  <si>
    <t>20222352224810</t>
  </si>
  <si>
    <t>20222352224811</t>
  </si>
  <si>
    <t>20222352224812</t>
  </si>
  <si>
    <t>20222352224813</t>
  </si>
  <si>
    <t>20222352224814</t>
  </si>
  <si>
    <t>20222352224815</t>
  </si>
  <si>
    <t>20222352224816</t>
  </si>
  <si>
    <t>20222352224817</t>
  </si>
  <si>
    <t>20222352224818</t>
  </si>
  <si>
    <t>2022235222491</t>
  </si>
  <si>
    <t>2022235222492</t>
  </si>
  <si>
    <t>2022235222493</t>
  </si>
  <si>
    <t>2022235222494</t>
  </si>
  <si>
    <t>2022235222495</t>
  </si>
  <si>
    <t>2022235222496</t>
  </si>
  <si>
    <t>2022235222497</t>
  </si>
  <si>
    <t>2022235222498</t>
  </si>
  <si>
    <t>2022235222499</t>
  </si>
  <si>
    <t>20222352224910</t>
  </si>
  <si>
    <t>20222352224911</t>
  </si>
  <si>
    <t>20222352224912</t>
  </si>
  <si>
    <t>20222352224913</t>
  </si>
  <si>
    <t>20222352224914</t>
  </si>
  <si>
    <t>20222352224915</t>
  </si>
  <si>
    <t>20222352224916</t>
  </si>
  <si>
    <t>20222352224917</t>
  </si>
  <si>
    <t>20222352224918</t>
  </si>
  <si>
    <t>2022235222511</t>
  </si>
  <si>
    <t>2022235222521</t>
  </si>
  <si>
    <t>2022235222611</t>
  </si>
  <si>
    <t>2022235222621</t>
  </si>
  <si>
    <t>2022235222711</t>
  </si>
  <si>
    <t>2022235222721</t>
  </si>
  <si>
    <t>2022235222731</t>
  </si>
  <si>
    <t>2022235222741</t>
  </si>
  <si>
    <t>2022235222751</t>
  </si>
  <si>
    <t>2022235222761</t>
  </si>
  <si>
    <t>2022235222771</t>
  </si>
  <si>
    <t>2022235222781</t>
  </si>
  <si>
    <t>2022235222791</t>
  </si>
  <si>
    <t>20222352227101</t>
  </si>
  <si>
    <t>20222352227111</t>
  </si>
  <si>
    <t>20222352227121</t>
  </si>
  <si>
    <t>20222352227131</t>
  </si>
  <si>
    <t>20222352227141</t>
  </si>
  <si>
    <t>20222352227151</t>
  </si>
  <si>
    <t>20222352227161</t>
  </si>
  <si>
    <t>20222352227171</t>
  </si>
  <si>
    <t>20222352227181</t>
  </si>
  <si>
    <t>20222352227991</t>
  </si>
  <si>
    <t>2022235222811</t>
  </si>
  <si>
    <t>2022235222821</t>
  </si>
  <si>
    <t>2022235222831</t>
  </si>
  <si>
    <t>2022235222841</t>
  </si>
  <si>
    <t>20222352228991</t>
  </si>
  <si>
    <t>2022235222911</t>
  </si>
  <si>
    <t>2022235223011</t>
  </si>
  <si>
    <t>2022235223021</t>
  </si>
  <si>
    <t>2022235223031</t>
  </si>
  <si>
    <t>2022235223111</t>
  </si>
  <si>
    <t>2022235223121</t>
  </si>
  <si>
    <t>2022235223211</t>
  </si>
  <si>
    <t>2022235223221</t>
  </si>
  <si>
    <t>2022235223711</t>
  </si>
  <si>
    <t>2022235223721</t>
  </si>
  <si>
    <t>2022235223731</t>
  </si>
  <si>
    <t>2022235223741</t>
  </si>
  <si>
    <t>2022235223751</t>
  </si>
  <si>
    <t>2022235223761</t>
  </si>
  <si>
    <t>2022235223771</t>
  </si>
  <si>
    <t>2022235223781</t>
  </si>
  <si>
    <t>2022235223791</t>
  </si>
  <si>
    <t>20222352237101</t>
  </si>
  <si>
    <t>20222352237111</t>
  </si>
  <si>
    <t>20222352237121</t>
  </si>
  <si>
    <t>20222352237131</t>
  </si>
  <si>
    <t>20222352237141</t>
  </si>
  <si>
    <t>20222352237151</t>
  </si>
  <si>
    <t>20222352237161</t>
  </si>
  <si>
    <t>20222352237171</t>
  </si>
  <si>
    <t>20222352237181</t>
  </si>
  <si>
    <t>20222352237991</t>
  </si>
  <si>
    <t>2022235223811</t>
  </si>
  <si>
    <t>2022235223821</t>
  </si>
  <si>
    <t>2022235223831</t>
  </si>
  <si>
    <t>2022235223911</t>
  </si>
  <si>
    <t>2022235223912</t>
  </si>
  <si>
    <t>2022235223913</t>
  </si>
  <si>
    <t>2022235223914</t>
  </si>
  <si>
    <t>2022235223915</t>
  </si>
  <si>
    <t>2022235223916</t>
  </si>
  <si>
    <t>2022235223917</t>
  </si>
  <si>
    <t>2022235223918</t>
  </si>
  <si>
    <t>2022235223919</t>
  </si>
  <si>
    <t>20222352239110</t>
  </si>
  <si>
    <t>20222352239111</t>
  </si>
  <si>
    <t>2022235223921</t>
  </si>
  <si>
    <t>2022235223922</t>
  </si>
  <si>
    <t>2022235223923</t>
  </si>
  <si>
    <t>2022235223924</t>
  </si>
  <si>
    <t>2022235223925</t>
  </si>
  <si>
    <t>2022235223926</t>
  </si>
  <si>
    <t>2022235223927</t>
  </si>
  <si>
    <t>2022235223928</t>
  </si>
  <si>
    <t>2022235223929</t>
  </si>
  <si>
    <t>20222352239210</t>
  </si>
  <si>
    <t>20222352239211</t>
  </si>
  <si>
    <t>2022235223931</t>
  </si>
  <si>
    <t>2022235223932</t>
  </si>
  <si>
    <t>2022235223933</t>
  </si>
  <si>
    <t>2022235223934</t>
  </si>
  <si>
    <t>2022235223935</t>
  </si>
  <si>
    <t>2022235223936</t>
  </si>
  <si>
    <t>2022235223937</t>
  </si>
  <si>
    <t>2022235223938</t>
  </si>
  <si>
    <t>2022235223939</t>
  </si>
  <si>
    <t>20222352239310</t>
  </si>
  <si>
    <t>20222352239311</t>
  </si>
  <si>
    <t>2022235223941</t>
  </si>
  <si>
    <t>2022235223942</t>
  </si>
  <si>
    <t>2022235223943</t>
  </si>
  <si>
    <t>2022235223944</t>
  </si>
  <si>
    <t>2022235223945</t>
  </si>
  <si>
    <t>2022235223946</t>
  </si>
  <si>
    <t>2022235223947</t>
  </si>
  <si>
    <t>2022235223948</t>
  </si>
  <si>
    <t>2022235223949</t>
  </si>
  <si>
    <t>20222352239410</t>
  </si>
  <si>
    <t>20222352239411</t>
  </si>
  <si>
    <t>2022235223951</t>
  </si>
  <si>
    <t>2022235223952</t>
  </si>
  <si>
    <t>2022235223953</t>
  </si>
  <si>
    <t>2022235223954</t>
  </si>
  <si>
    <t>2022235223955</t>
  </si>
  <si>
    <t>2022235223956</t>
  </si>
  <si>
    <t>2022235223957</t>
  </si>
  <si>
    <t>2022235223958</t>
  </si>
  <si>
    <t>2022235223959</t>
  </si>
  <si>
    <t>20222352239510</t>
  </si>
  <si>
    <t>20222352239511</t>
  </si>
  <si>
    <t>2022235223961</t>
  </si>
  <si>
    <t>2022235223962</t>
  </si>
  <si>
    <t>2022235223963</t>
  </si>
  <si>
    <t>2022235223964</t>
  </si>
  <si>
    <t>2022235223965</t>
  </si>
  <si>
    <t>2022235223966</t>
  </si>
  <si>
    <t>2022235223967</t>
  </si>
  <si>
    <t>2022235223968</t>
  </si>
  <si>
    <t>2022235223969</t>
  </si>
  <si>
    <t>20222352239610</t>
  </si>
  <si>
    <t>20222352239611</t>
  </si>
  <si>
    <t>2022235223971</t>
  </si>
  <si>
    <t>2022235223972</t>
  </si>
  <si>
    <t>2022235223973</t>
  </si>
  <si>
    <t>2022235223974</t>
  </si>
  <si>
    <t>2022235223975</t>
  </si>
  <si>
    <t>2022235223976</t>
  </si>
  <si>
    <t>2022235223977</t>
  </si>
  <si>
    <t>2022235223978</t>
  </si>
  <si>
    <t>2022235223979</t>
  </si>
  <si>
    <t>20222352239710</t>
  </si>
  <si>
    <t>20222352239711</t>
  </si>
  <si>
    <t>2022235223981</t>
  </si>
  <si>
    <t>2022235223982</t>
  </si>
  <si>
    <t>2022235223983</t>
  </si>
  <si>
    <t>2022235223984</t>
  </si>
  <si>
    <t>2022235223985</t>
  </si>
  <si>
    <t>2022235223986</t>
  </si>
  <si>
    <t>2022235223987</t>
  </si>
  <si>
    <t>2022235223988</t>
  </si>
  <si>
    <t>2022235223989</t>
  </si>
  <si>
    <t>20222352239810</t>
  </si>
  <si>
    <t>20222352239811</t>
  </si>
  <si>
    <t>2022235224011</t>
  </si>
  <si>
    <t>2022235224012</t>
  </si>
  <si>
    <t>2022235224013</t>
  </si>
  <si>
    <t>2022235224014</t>
  </si>
  <si>
    <t>2022235224015</t>
  </si>
  <si>
    <t>2022235224016</t>
  </si>
  <si>
    <t>2022235224017</t>
  </si>
  <si>
    <t>2022235224018</t>
  </si>
  <si>
    <t>2022235224019</t>
  </si>
  <si>
    <t>20222352240110</t>
  </si>
  <si>
    <t>20222352240111</t>
  </si>
  <si>
    <t>2022235224021</t>
  </si>
  <si>
    <t>2022235224022</t>
  </si>
  <si>
    <t>2022235224023</t>
  </si>
  <si>
    <t>2022235224024</t>
  </si>
  <si>
    <t>2022235224025</t>
  </si>
  <si>
    <t>2022235224026</t>
  </si>
  <si>
    <t>2022235224027</t>
  </si>
  <si>
    <t>2022235224028</t>
  </si>
  <si>
    <t>2022235224029</t>
  </si>
  <si>
    <t>20222352240210</t>
  </si>
  <si>
    <t>20222352240211</t>
  </si>
  <si>
    <t>2022235224031</t>
  </si>
  <si>
    <t>2022235224032</t>
  </si>
  <si>
    <t>2022235224033</t>
  </si>
  <si>
    <t>2022235224034</t>
  </si>
  <si>
    <t>2022235224035</t>
  </si>
  <si>
    <t>2022235224036</t>
  </si>
  <si>
    <t>2022235224037</t>
  </si>
  <si>
    <t>2022235224038</t>
  </si>
  <si>
    <t>2022235224039</t>
  </si>
  <si>
    <t>20222352240310</t>
  </si>
  <si>
    <t>20222352240311</t>
  </si>
  <si>
    <t>2022235224041</t>
  </si>
  <si>
    <t>2022235224042</t>
  </si>
  <si>
    <t>2022235224043</t>
  </si>
  <si>
    <t>2022235224044</t>
  </si>
  <si>
    <t>2022235224045</t>
  </si>
  <si>
    <t>2022235224046</t>
  </si>
  <si>
    <t>2022235224047</t>
  </si>
  <si>
    <t>2022235224048</t>
  </si>
  <si>
    <t>2022235224049</t>
  </si>
  <si>
    <t>20222352240410</t>
  </si>
  <si>
    <t>20222352240411</t>
  </si>
  <si>
    <t>2022235224051</t>
  </si>
  <si>
    <t>2022235224052</t>
  </si>
  <si>
    <t>2022235224053</t>
  </si>
  <si>
    <t>2022235224054</t>
  </si>
  <si>
    <t>2022235224055</t>
  </si>
  <si>
    <t>2022235224056</t>
  </si>
  <si>
    <t>2022235224057</t>
  </si>
  <si>
    <t>2022235224058</t>
  </si>
  <si>
    <t>2022235224059</t>
  </si>
  <si>
    <t>20222352240510</t>
  </si>
  <si>
    <t>20222352240511</t>
  </si>
  <si>
    <t>2022235224061</t>
  </si>
  <si>
    <t>2022235224062</t>
  </si>
  <si>
    <t>2022235224063</t>
  </si>
  <si>
    <t>2022235224064</t>
  </si>
  <si>
    <t>2022235224065</t>
  </si>
  <si>
    <t>2022235224066</t>
  </si>
  <si>
    <t>2022235224067</t>
  </si>
  <si>
    <t>2022235224068</t>
  </si>
  <si>
    <t>2022235224069</t>
  </si>
  <si>
    <t>20222352240610</t>
  </si>
  <si>
    <t>20222352240611</t>
  </si>
  <si>
    <t>2022235224071</t>
  </si>
  <si>
    <t>2022235224072</t>
  </si>
  <si>
    <t>2022235224073</t>
  </si>
  <si>
    <t>2022235224074</t>
  </si>
  <si>
    <t>2022235224075</t>
  </si>
  <si>
    <t>2022235224076</t>
  </si>
  <si>
    <t>2022235224077</t>
  </si>
  <si>
    <t>2022235224078</t>
  </si>
  <si>
    <t>2022235224079</t>
  </si>
  <si>
    <t>20222352240710</t>
  </si>
  <si>
    <t>20222352240711</t>
  </si>
  <si>
    <t>2022235224081</t>
  </si>
  <si>
    <t>2022235224082</t>
  </si>
  <si>
    <t>2022235224083</t>
  </si>
  <si>
    <t>2022235224084</t>
  </si>
  <si>
    <t>2022235224085</t>
  </si>
  <si>
    <t>2022235224086</t>
  </si>
  <si>
    <t>2022235224087</t>
  </si>
  <si>
    <t>2022235224088</t>
  </si>
  <si>
    <t>2022235224089</t>
  </si>
  <si>
    <t>20222352240810</t>
  </si>
  <si>
    <t>20222352240811</t>
  </si>
  <si>
    <t>2022235224091</t>
  </si>
  <si>
    <t>2022235224092</t>
  </si>
  <si>
    <t>2022235224093</t>
  </si>
  <si>
    <t>2022235224094</t>
  </si>
  <si>
    <t>2022235224095</t>
  </si>
  <si>
    <t>2022235224096</t>
  </si>
  <si>
    <t>2022235224097</t>
  </si>
  <si>
    <t>2022235224098</t>
  </si>
  <si>
    <t>2022235224099</t>
  </si>
  <si>
    <t>20222352240910</t>
  </si>
  <si>
    <t>20222352240911</t>
  </si>
  <si>
    <t>202223524111</t>
  </si>
  <si>
    <t>202223524121</t>
  </si>
  <si>
    <t>202223524131</t>
  </si>
  <si>
    <t>202223524141</t>
  </si>
  <si>
    <t>202223524151</t>
  </si>
  <si>
    <t>202223524211</t>
  </si>
  <si>
    <t>202223524221</t>
  </si>
  <si>
    <t>202223524231</t>
  </si>
  <si>
    <t>202223524241</t>
  </si>
  <si>
    <t>202223524251</t>
  </si>
  <si>
    <t>202223524261</t>
  </si>
  <si>
    <t>202223524271</t>
  </si>
  <si>
    <t>202223524281</t>
  </si>
  <si>
    <t>202223524291</t>
  </si>
  <si>
    <t>2022235242101</t>
  </si>
  <si>
    <t>2022235242111</t>
  </si>
  <si>
    <t>2022235242121</t>
  </si>
  <si>
    <t>2022235242131</t>
  </si>
  <si>
    <t>2022235242141</t>
  </si>
  <si>
    <t>2022235242151</t>
  </si>
  <si>
    <t>2022235242161</t>
  </si>
  <si>
    <t>2022235242171</t>
  </si>
  <si>
    <t>2022235242181</t>
  </si>
  <si>
    <t>2022235242991</t>
  </si>
  <si>
    <t>202223524311</t>
  </si>
  <si>
    <t>202223524321</t>
  </si>
  <si>
    <t>202223524331</t>
  </si>
  <si>
    <t>202223524341</t>
  </si>
  <si>
    <t>2022235243991</t>
  </si>
  <si>
    <t>202223524411</t>
  </si>
  <si>
    <t>202223524421</t>
  </si>
  <si>
    <t>202223524431</t>
  </si>
  <si>
    <t>202223524511</t>
  </si>
  <si>
    <t>202223524611</t>
  </si>
  <si>
    <t>202223524621</t>
  </si>
  <si>
    <t>202223524631</t>
  </si>
  <si>
    <t>202223524641</t>
  </si>
  <si>
    <t>2022235246991</t>
  </si>
  <si>
    <t>202223524711</t>
  </si>
  <si>
    <t>202223524721</t>
  </si>
  <si>
    <t>202223524731</t>
  </si>
  <si>
    <t>202223524741</t>
  </si>
  <si>
    <t>202223524751</t>
  </si>
  <si>
    <t>2022235247991</t>
  </si>
  <si>
    <t>202223524811</t>
  </si>
  <si>
    <t>202223524821</t>
  </si>
  <si>
    <t>202223524831</t>
  </si>
  <si>
    <t>202223524841</t>
  </si>
  <si>
    <t>202223524911</t>
  </si>
  <si>
    <t>202223524921</t>
  </si>
  <si>
    <t>202223524931</t>
  </si>
  <si>
    <t>202223524941</t>
  </si>
  <si>
    <t>2022235249991</t>
  </si>
  <si>
    <t>2022235241011</t>
  </si>
  <si>
    <t>2022235241021</t>
  </si>
  <si>
    <t>2022235241031</t>
  </si>
  <si>
    <t>2022235241041</t>
  </si>
  <si>
    <t>2022235241051</t>
  </si>
  <si>
    <t>2022235241061</t>
  </si>
  <si>
    <t>20222352410991</t>
  </si>
  <si>
    <t>2022235241111</t>
  </si>
  <si>
    <t>2022235241121</t>
  </si>
  <si>
    <t>2022235241131</t>
  </si>
  <si>
    <t>2022235241211</t>
  </si>
  <si>
    <t>2022235241221</t>
  </si>
  <si>
    <t>2022235241231</t>
  </si>
  <si>
    <t>2022235241241</t>
  </si>
  <si>
    <t>2022235241311</t>
  </si>
  <si>
    <t>2022235241321</t>
  </si>
  <si>
    <t>2022235241331</t>
  </si>
  <si>
    <t>2022235241411</t>
  </si>
  <si>
    <t>2022235241531</t>
  </si>
  <si>
    <t>2022235241541</t>
  </si>
  <si>
    <t>2022235241551</t>
  </si>
  <si>
    <t>2022235241561</t>
  </si>
  <si>
    <t>2022235241571</t>
  </si>
  <si>
    <t>2022235241581</t>
  </si>
  <si>
    <t>2022235241591</t>
  </si>
  <si>
    <t>20222352415101</t>
  </si>
  <si>
    <t>20222352415111</t>
  </si>
  <si>
    <t>20222352415121</t>
  </si>
  <si>
    <t>20222352415131</t>
  </si>
  <si>
    <t>20222352415141</t>
  </si>
  <si>
    <t>20222352415151</t>
  </si>
  <si>
    <t>20222352415161</t>
  </si>
  <si>
    <t>20222352415171</t>
  </si>
  <si>
    <t>20222352415181</t>
  </si>
  <si>
    <t>20222352415191</t>
  </si>
  <si>
    <t>20222352415201</t>
  </si>
  <si>
    <t>20222352415991</t>
  </si>
  <si>
    <t>2022235241611</t>
  </si>
  <si>
    <t>2022235241612</t>
  </si>
  <si>
    <t>2022235241613</t>
  </si>
  <si>
    <t>2022235241614</t>
  </si>
  <si>
    <t>2022235241615</t>
  </si>
  <si>
    <t>2022235241616</t>
  </si>
  <si>
    <t>2022235241617</t>
  </si>
  <si>
    <t>2022235241618</t>
  </si>
  <si>
    <t>20222352416199</t>
  </si>
  <si>
    <t>2022235241621</t>
  </si>
  <si>
    <t>2022235241622</t>
  </si>
  <si>
    <t>2022235241623</t>
  </si>
  <si>
    <t>2022235241624</t>
  </si>
  <si>
    <t>2022235241625</t>
  </si>
  <si>
    <t>2022235241626</t>
  </si>
  <si>
    <t>2022235241627</t>
  </si>
  <si>
    <t>2022235241628</t>
  </si>
  <si>
    <t>20222352416299</t>
  </si>
  <si>
    <t>2022235241631</t>
  </si>
  <si>
    <t>2022235241632</t>
  </si>
  <si>
    <t>2022235241633</t>
  </si>
  <si>
    <t>2022235241634</t>
  </si>
  <si>
    <t>2022235241635</t>
  </si>
  <si>
    <t>2022235241636</t>
  </si>
  <si>
    <t>2022235241637</t>
  </si>
  <si>
    <t>2022235241638</t>
  </si>
  <si>
    <t>20222352416399</t>
  </si>
  <si>
    <t>2022235241641</t>
  </si>
  <si>
    <t>2022235241642</t>
  </si>
  <si>
    <t>2022235241643</t>
  </si>
  <si>
    <t>2022235241644</t>
  </si>
  <si>
    <t>2022235241645</t>
  </si>
  <si>
    <t>2022235241646</t>
  </si>
  <si>
    <t>2022235241647</t>
  </si>
  <si>
    <t>2022235241648</t>
  </si>
  <si>
    <t>20222352416499</t>
  </si>
  <si>
    <t>2022235241651</t>
  </si>
  <si>
    <t>2022235241652</t>
  </si>
  <si>
    <t>2022235241653</t>
  </si>
  <si>
    <t>2022235241654</t>
  </si>
  <si>
    <t>2022235241655</t>
  </si>
  <si>
    <t>2022235241656</t>
  </si>
  <si>
    <t>2022235241657</t>
  </si>
  <si>
    <t>2022235241658</t>
  </si>
  <si>
    <t>20222352416599</t>
  </si>
  <si>
    <t>20222352416991</t>
  </si>
  <si>
    <t>20222352416992</t>
  </si>
  <si>
    <t>20222352416993</t>
  </si>
  <si>
    <t>20222352416994</t>
  </si>
  <si>
    <t>20222352416995</t>
  </si>
  <si>
    <t>20222352416996</t>
  </si>
  <si>
    <t>20222352416997</t>
  </si>
  <si>
    <t>20222352416998</t>
  </si>
  <si>
    <t>202223524169999</t>
  </si>
  <si>
    <t>2022235241711</t>
  </si>
  <si>
    <t>2022235241721</t>
  </si>
  <si>
    <t>2022235241731</t>
  </si>
  <si>
    <t>2022235241741</t>
  </si>
  <si>
    <t>2022235241751</t>
  </si>
  <si>
    <t>2022235241761</t>
  </si>
  <si>
    <t>2022235241771</t>
  </si>
  <si>
    <t>20222352417991</t>
  </si>
  <si>
    <t>20222352418199</t>
  </si>
  <si>
    <t>2022235241821</t>
  </si>
  <si>
    <t>2022235241831</t>
  </si>
  <si>
    <t>2022235241841</t>
  </si>
  <si>
    <t>2022235241851</t>
  </si>
  <si>
    <t>2022235241861</t>
  </si>
  <si>
    <t>2022235241871</t>
  </si>
  <si>
    <t>2022235241881</t>
  </si>
  <si>
    <t>2022235241891</t>
  </si>
  <si>
    <t>20222352418101</t>
  </si>
  <si>
    <t>2022235241911</t>
  </si>
  <si>
    <t>2022235241921</t>
  </si>
  <si>
    <t>2022235241931</t>
  </si>
  <si>
    <t>2022235241941</t>
  </si>
  <si>
    <t>2022235241951</t>
  </si>
  <si>
    <t>2022235241961</t>
  </si>
  <si>
    <t>2022235241971</t>
  </si>
  <si>
    <t>2022235241981</t>
  </si>
  <si>
    <t>2022235241991</t>
  </si>
  <si>
    <t>20222352419101</t>
  </si>
  <si>
    <t>20222352419991</t>
  </si>
  <si>
    <t>2022235242011</t>
  </si>
  <si>
    <t>2022235242021</t>
  </si>
  <si>
    <t>2022235242031</t>
  </si>
  <si>
    <t>2022235242041</t>
  </si>
  <si>
    <t>20222352420991</t>
  </si>
  <si>
    <t>20222352421111</t>
  </si>
  <si>
    <t>20222352421211</t>
  </si>
  <si>
    <t>20222352421311</t>
  </si>
  <si>
    <t>20222352421411</t>
  </si>
  <si>
    <t>20222352421511</t>
  </si>
  <si>
    <t>2022235242211</t>
  </si>
  <si>
    <t>2022235242221</t>
  </si>
  <si>
    <t>20222352422991</t>
  </si>
  <si>
    <t>2022235242311</t>
  </si>
  <si>
    <t>2022235242321</t>
  </si>
  <si>
    <t>2022235242411</t>
  </si>
  <si>
    <t>2022235242412</t>
  </si>
  <si>
    <t>2022235242413</t>
  </si>
  <si>
    <t>2022235242414</t>
  </si>
  <si>
    <t>2022235242415</t>
  </si>
  <si>
    <t>2022235242416</t>
  </si>
  <si>
    <t>2022235242417</t>
  </si>
  <si>
    <t>2022235242418</t>
  </si>
  <si>
    <t>2022235242419</t>
  </si>
  <si>
    <t>20222352424110</t>
  </si>
  <si>
    <t>20222352424111</t>
  </si>
  <si>
    <t>20222352424112</t>
  </si>
  <si>
    <t>20222352424113</t>
  </si>
  <si>
    <t>20222352424114</t>
  </si>
  <si>
    <t>20222352424115</t>
  </si>
  <si>
    <t>20222352424116</t>
  </si>
  <si>
    <t>20222352424117</t>
  </si>
  <si>
    <t>20222352424118</t>
  </si>
  <si>
    <t>2022235242421</t>
  </si>
  <si>
    <t>2022235242422</t>
  </si>
  <si>
    <t>2022235242423</t>
  </si>
  <si>
    <t>2022235242424</t>
  </si>
  <si>
    <t>2022235242425</t>
  </si>
  <si>
    <t>2022235242426</t>
  </si>
  <si>
    <t>2022235242427</t>
  </si>
  <si>
    <t>2022235242428</t>
  </si>
  <si>
    <t>2022235242429</t>
  </si>
  <si>
    <t>20222352424210</t>
  </si>
  <si>
    <t>20222352424211</t>
  </si>
  <si>
    <t>20222352424212</t>
  </si>
  <si>
    <t>20222352424213</t>
  </si>
  <si>
    <t>20222352424214</t>
  </si>
  <si>
    <t>20222352424215</t>
  </si>
  <si>
    <t>20222352424216</t>
  </si>
  <si>
    <t>20222352424217</t>
  </si>
  <si>
    <t>20222352424218</t>
  </si>
  <si>
    <t>2022235242431</t>
  </si>
  <si>
    <t>2022235242432</t>
  </si>
  <si>
    <t>2022235242433</t>
  </si>
  <si>
    <t>2022235242434</t>
  </si>
  <si>
    <t>2022235242435</t>
  </si>
  <si>
    <t>2022235242436</t>
  </si>
  <si>
    <t>2022235242437</t>
  </si>
  <si>
    <t>2022235242438</t>
  </si>
  <si>
    <t>2022235242439</t>
  </si>
  <si>
    <t>20222352424310</t>
  </si>
  <si>
    <t>20222352424311</t>
  </si>
  <si>
    <t>20222352424312</t>
  </si>
  <si>
    <t>20222352424313</t>
  </si>
  <si>
    <t>20222352424314</t>
  </si>
  <si>
    <t>20222352424315</t>
  </si>
  <si>
    <t>20222352424316</t>
  </si>
  <si>
    <t>20222352424317</t>
  </si>
  <si>
    <t>20222352424318</t>
  </si>
  <si>
    <t>2022235242441</t>
  </si>
  <si>
    <t>2022235242442</t>
  </si>
  <si>
    <t>2022235242443</t>
  </si>
  <si>
    <t>2022235242444</t>
  </si>
  <si>
    <t>2022235242445</t>
  </si>
  <si>
    <t>2022235242446</t>
  </si>
  <si>
    <t>2022235242447</t>
  </si>
  <si>
    <t>2022235242448</t>
  </si>
  <si>
    <t>2022235242449</t>
  </si>
  <si>
    <t>20222352424410</t>
  </si>
  <si>
    <t>20222352424411</t>
  </si>
  <si>
    <t>20222352424412</t>
  </si>
  <si>
    <t>20222352424413</t>
  </si>
  <si>
    <t>20222352424414</t>
  </si>
  <si>
    <t>20222352424415</t>
  </si>
  <si>
    <t>20222352424416</t>
  </si>
  <si>
    <t>20222352424417</t>
  </si>
  <si>
    <t>20222352424418</t>
  </si>
  <si>
    <t>2022235242451</t>
  </si>
  <si>
    <t>2022235242452</t>
  </si>
  <si>
    <t>2022235242453</t>
  </si>
  <si>
    <t>2022235242454</t>
  </si>
  <si>
    <t>2022235242455</t>
  </si>
  <si>
    <t>2022235242456</t>
  </si>
  <si>
    <t>2022235242457</t>
  </si>
  <si>
    <t>2022235242458</t>
  </si>
  <si>
    <t>2022235242459</t>
  </si>
  <si>
    <t>20222352424510</t>
  </si>
  <si>
    <t>20222352424511</t>
  </si>
  <si>
    <t>20222352424512</t>
  </si>
  <si>
    <t>20222352424513</t>
  </si>
  <si>
    <t>20222352424514</t>
  </si>
  <si>
    <t>20222352424515</t>
  </si>
  <si>
    <t>20222352424516</t>
  </si>
  <si>
    <t>20222352424517</t>
  </si>
  <si>
    <t>20222352424518</t>
  </si>
  <si>
    <t>2022235242461</t>
  </si>
  <si>
    <t>2022235242462</t>
  </si>
  <si>
    <t>2022235242463</t>
  </si>
  <si>
    <t>2022235242464</t>
  </si>
  <si>
    <t>2022235242465</t>
  </si>
  <si>
    <t>2022235242466</t>
  </si>
  <si>
    <t>2022235242467</t>
  </si>
  <si>
    <t>2022235242468</t>
  </si>
  <si>
    <t>2022235242469</t>
  </si>
  <si>
    <t>20222352424610</t>
  </si>
  <si>
    <t>20222352424611</t>
  </si>
  <si>
    <t>20222352424612</t>
  </si>
  <si>
    <t>20222352424613</t>
  </si>
  <si>
    <t>20222352424614</t>
  </si>
  <si>
    <t>20222352424615</t>
  </si>
  <si>
    <t>20222352424616</t>
  </si>
  <si>
    <t>20222352424617</t>
  </si>
  <si>
    <t>20222352424618</t>
  </si>
  <si>
    <t>2022235242471</t>
  </si>
  <si>
    <t>2022235242472</t>
  </si>
  <si>
    <t>2022235242473</t>
  </si>
  <si>
    <t>2022235242474</t>
  </si>
  <si>
    <t>2022235242475</t>
  </si>
  <si>
    <t>2022235242476</t>
  </si>
  <si>
    <t>2022235242477</t>
  </si>
  <si>
    <t>2022235242478</t>
  </si>
  <si>
    <t>2022235242479</t>
  </si>
  <si>
    <t>20222352424710</t>
  </si>
  <si>
    <t>20222352424711</t>
  </si>
  <si>
    <t>20222352424712</t>
  </si>
  <si>
    <t>20222352424713</t>
  </si>
  <si>
    <t>20222352424714</t>
  </si>
  <si>
    <t>20222352424715</t>
  </si>
  <si>
    <t>20222352424716</t>
  </si>
  <si>
    <t>20222352424717</t>
  </si>
  <si>
    <t>20222352424718</t>
  </si>
  <si>
    <t>2022235242481</t>
  </si>
  <si>
    <t>2022235242482</t>
  </si>
  <si>
    <t>2022235242483</t>
  </si>
  <si>
    <t>2022235242484</t>
  </si>
  <si>
    <t>2022235242485</t>
  </si>
  <si>
    <t>2022235242486</t>
  </si>
  <si>
    <t>2022235242487</t>
  </si>
  <si>
    <t>2022235242488</t>
  </si>
  <si>
    <t>2022235242489</t>
  </si>
  <si>
    <t>20222352424810</t>
  </si>
  <si>
    <t>20222352424811</t>
  </si>
  <si>
    <t>20222352424812</t>
  </si>
  <si>
    <t>20222352424813</t>
  </si>
  <si>
    <t>20222352424814</t>
  </si>
  <si>
    <t>20222352424815</t>
  </si>
  <si>
    <t>20222352424816</t>
  </si>
  <si>
    <t>20222352424817</t>
  </si>
  <si>
    <t>20222352424818</t>
  </si>
  <si>
    <t>2022235242491</t>
  </si>
  <si>
    <t>2022235242492</t>
  </si>
  <si>
    <t>2022235242493</t>
  </si>
  <si>
    <t>2022235242494</t>
  </si>
  <si>
    <t>2022235242495</t>
  </si>
  <si>
    <t>2022235242496</t>
  </si>
  <si>
    <t>2022235242497</t>
  </si>
  <si>
    <t>2022235242498</t>
  </si>
  <si>
    <t>2022235242499</t>
  </si>
  <si>
    <t>20222352424910</t>
  </si>
  <si>
    <t>20222352424911</t>
  </si>
  <si>
    <t>20222352424912</t>
  </si>
  <si>
    <t>20222352424913</t>
  </si>
  <si>
    <t>20222352424914</t>
  </si>
  <si>
    <t>20222352424915</t>
  </si>
  <si>
    <t>20222352424916</t>
  </si>
  <si>
    <t>20222352424917</t>
  </si>
  <si>
    <t>20222352424918</t>
  </si>
  <si>
    <t>2022235242511</t>
  </si>
  <si>
    <t>2022235242521</t>
  </si>
  <si>
    <t>2022235242611</t>
  </si>
  <si>
    <t>2022235242621</t>
  </si>
  <si>
    <t>2022235242711</t>
  </si>
  <si>
    <t>2022235242721</t>
  </si>
  <si>
    <t>2022235242731</t>
  </si>
  <si>
    <t>2022235242741</t>
  </si>
  <si>
    <t>2022235242751</t>
  </si>
  <si>
    <t>2022235242761</t>
  </si>
  <si>
    <t>2022235242771</t>
  </si>
  <si>
    <t>2022235242781</t>
  </si>
  <si>
    <t>2022235242791</t>
  </si>
  <si>
    <t>20222352427101</t>
  </si>
  <si>
    <t>20222352427111</t>
  </si>
  <si>
    <t>20222352427121</t>
  </si>
  <si>
    <t>20222352427131</t>
  </si>
  <si>
    <t>20222352427141</t>
  </si>
  <si>
    <t>20222352427151</t>
  </si>
  <si>
    <t>20222352427161</t>
  </si>
  <si>
    <t>20222352427171</t>
  </si>
  <si>
    <t>20222352427181</t>
  </si>
  <si>
    <t>20222352427991</t>
  </si>
  <si>
    <t>2022235242811</t>
  </si>
  <si>
    <t>2022235242821</t>
  </si>
  <si>
    <t>2022235242831</t>
  </si>
  <si>
    <t>2022235242841</t>
  </si>
  <si>
    <t>20222352428991</t>
  </si>
  <si>
    <t>2022235242911</t>
  </si>
  <si>
    <t>2022235243011</t>
  </si>
  <si>
    <t>2022235243021</t>
  </si>
  <si>
    <t>2022235243031</t>
  </si>
  <si>
    <t>2022235243111</t>
  </si>
  <si>
    <t>2022235243121</t>
  </si>
  <si>
    <t>2022235243211</t>
  </si>
  <si>
    <t>2022235243221</t>
  </si>
  <si>
    <t>2022235243711</t>
  </si>
  <si>
    <t>2022235243721</t>
  </si>
  <si>
    <t>2022235243731</t>
  </si>
  <si>
    <t>2022235243741</t>
  </si>
  <si>
    <t>2022235243751</t>
  </si>
  <si>
    <t>2022235243761</t>
  </si>
  <si>
    <t>2022235243771</t>
  </si>
  <si>
    <t>2022235243781</t>
  </si>
  <si>
    <t>2022235243791</t>
  </si>
  <si>
    <t>20222352437101</t>
  </si>
  <si>
    <t>20222352437111</t>
  </si>
  <si>
    <t>20222352437121</t>
  </si>
  <si>
    <t>20222352437131</t>
  </si>
  <si>
    <t>20222352437141</t>
  </si>
  <si>
    <t>20222352437151</t>
  </si>
  <si>
    <t>20222352437161</t>
  </si>
  <si>
    <t>20222352437171</t>
  </si>
  <si>
    <t>20222352437181</t>
  </si>
  <si>
    <t>20222352437991</t>
  </si>
  <si>
    <t>2022235243811</t>
  </si>
  <si>
    <t>2022235243821</t>
  </si>
  <si>
    <t>2022235243831</t>
  </si>
  <si>
    <t>2022235243911</t>
  </si>
  <si>
    <t>2022235243912</t>
  </si>
  <si>
    <t>2022235243913</t>
  </si>
  <si>
    <t>2022235243914</t>
  </si>
  <si>
    <t>2022235243915</t>
  </si>
  <si>
    <t>2022235243916</t>
  </si>
  <si>
    <t>2022235243917</t>
  </si>
  <si>
    <t>2022235243918</t>
  </si>
  <si>
    <t>2022235243919</t>
  </si>
  <si>
    <t>20222352439110</t>
  </si>
  <si>
    <t>20222352439111</t>
  </si>
  <si>
    <t>2022235243921</t>
  </si>
  <si>
    <t>2022235243922</t>
  </si>
  <si>
    <t>2022235243923</t>
  </si>
  <si>
    <t>2022235243924</t>
  </si>
  <si>
    <t>2022235243925</t>
  </si>
  <si>
    <t>2022235243926</t>
  </si>
  <si>
    <t>2022235243927</t>
  </si>
  <si>
    <t>2022235243928</t>
  </si>
  <si>
    <t>2022235243929</t>
  </si>
  <si>
    <t>20222352439210</t>
  </si>
  <si>
    <t>20222352439211</t>
  </si>
  <si>
    <t>2022235243931</t>
  </si>
  <si>
    <t>2022235243932</t>
  </si>
  <si>
    <t>2022235243933</t>
  </si>
  <si>
    <t>2022235243934</t>
  </si>
  <si>
    <t>2022235243935</t>
  </si>
  <si>
    <t>2022235243936</t>
  </si>
  <si>
    <t>2022235243937</t>
  </si>
  <si>
    <t>2022235243938</t>
  </si>
  <si>
    <t>2022235243939</t>
  </si>
  <si>
    <t>20222352439310</t>
  </si>
  <si>
    <t>20222352439311</t>
  </si>
  <si>
    <t>2022235243941</t>
  </si>
  <si>
    <t>2022235243942</t>
  </si>
  <si>
    <t>2022235243943</t>
  </si>
  <si>
    <t>2022235243944</t>
  </si>
  <si>
    <t>2022235243945</t>
  </si>
  <si>
    <t>2022235243946</t>
  </si>
  <si>
    <t>2022235243947</t>
  </si>
  <si>
    <t>2022235243948</t>
  </si>
  <si>
    <t>2022235243949</t>
  </si>
  <si>
    <t>20222352439410</t>
  </si>
  <si>
    <t>20222352439411</t>
  </si>
  <si>
    <t>2022235243951</t>
  </si>
  <si>
    <t>2022235243952</t>
  </si>
  <si>
    <t>2022235243953</t>
  </si>
  <si>
    <t>2022235243954</t>
  </si>
  <si>
    <t>2022235243955</t>
  </si>
  <si>
    <t>2022235243956</t>
  </si>
  <si>
    <t>2022235243957</t>
  </si>
  <si>
    <t>2022235243958</t>
  </si>
  <si>
    <t>2022235243959</t>
  </si>
  <si>
    <t>20222352439510</t>
  </si>
  <si>
    <t>20222352439511</t>
  </si>
  <si>
    <t>2022235243961</t>
  </si>
  <si>
    <t>2022235243962</t>
  </si>
  <si>
    <t>2022235243963</t>
  </si>
  <si>
    <t>2022235243964</t>
  </si>
  <si>
    <t>2022235243965</t>
  </si>
  <si>
    <t>2022235243966</t>
  </si>
  <si>
    <t>2022235243967</t>
  </si>
  <si>
    <t>2022235243968</t>
  </si>
  <si>
    <t>2022235243969</t>
  </si>
  <si>
    <t>20222352439610</t>
  </si>
  <si>
    <t>20222352439611</t>
  </si>
  <si>
    <t>2022235243971</t>
  </si>
  <si>
    <t>2022235243972</t>
  </si>
  <si>
    <t>2022235243973</t>
  </si>
  <si>
    <t>2022235243974</t>
  </si>
  <si>
    <t>2022235243975</t>
  </si>
  <si>
    <t>2022235243976</t>
  </si>
  <si>
    <t>2022235243977</t>
  </si>
  <si>
    <t>2022235243978</t>
  </si>
  <si>
    <t>2022235243979</t>
  </si>
  <si>
    <t>20222352439710</t>
  </si>
  <si>
    <t>20222352439711</t>
  </si>
  <si>
    <t>2022235243981</t>
  </si>
  <si>
    <t>2022235243982</t>
  </si>
  <si>
    <t>2022235243983</t>
  </si>
  <si>
    <t>2022235243984</t>
  </si>
  <si>
    <t>2022235243985</t>
  </si>
  <si>
    <t>2022235243986</t>
  </si>
  <si>
    <t>2022235243987</t>
  </si>
  <si>
    <t>2022235243988</t>
  </si>
  <si>
    <t>2022235243989</t>
  </si>
  <si>
    <t>20222352439810</t>
  </si>
  <si>
    <t>20222352439811</t>
  </si>
  <si>
    <t>2022235244011</t>
  </si>
  <si>
    <t>2022235244012</t>
  </si>
  <si>
    <t>2022235244013</t>
  </si>
  <si>
    <t>2022235244014</t>
  </si>
  <si>
    <t>2022235244015</t>
  </si>
  <si>
    <t>2022235244016</t>
  </si>
  <si>
    <t>2022235244017</t>
  </si>
  <si>
    <t>2022235244018</t>
  </si>
  <si>
    <t>2022235244019</t>
  </si>
  <si>
    <t>20222352440110</t>
  </si>
  <si>
    <t>20222352440111</t>
  </si>
  <si>
    <t>2022235244021</t>
  </si>
  <si>
    <t>2022235244022</t>
  </si>
  <si>
    <t>2022235244023</t>
  </si>
  <si>
    <t>2022235244024</t>
  </si>
  <si>
    <t>2022235244025</t>
  </si>
  <si>
    <t>2022235244026</t>
  </si>
  <si>
    <t>2022235244027</t>
  </si>
  <si>
    <t>2022235244028</t>
  </si>
  <si>
    <t>2022235244029</t>
  </si>
  <si>
    <t>20222352440210</t>
  </si>
  <si>
    <t>20222352440211</t>
  </si>
  <si>
    <t>2022235244031</t>
  </si>
  <si>
    <t>2022235244032</t>
  </si>
  <si>
    <t>2022235244033</t>
  </si>
  <si>
    <t>2022235244034</t>
  </si>
  <si>
    <t>2022235244035</t>
  </si>
  <si>
    <t>2022235244036</t>
  </si>
  <si>
    <t>2022235244037</t>
  </si>
  <si>
    <t>2022235244038</t>
  </si>
  <si>
    <t>2022235244039</t>
  </si>
  <si>
    <t>20222352440310</t>
  </si>
  <si>
    <t>20222352440311</t>
  </si>
  <si>
    <t>2022235244041</t>
  </si>
  <si>
    <t>2022235244042</t>
  </si>
  <si>
    <t>2022235244043</t>
  </si>
  <si>
    <t>2022235244044</t>
  </si>
  <si>
    <t>2022235244045</t>
  </si>
  <si>
    <t>2022235244046</t>
  </si>
  <si>
    <t>2022235244047</t>
  </si>
  <si>
    <t>2022235244048</t>
  </si>
  <si>
    <t>2022235244049</t>
  </si>
  <si>
    <t>20222352440410</t>
  </si>
  <si>
    <t>20222352440411</t>
  </si>
  <si>
    <t>2022235244051</t>
  </si>
  <si>
    <t>2022235244052</t>
  </si>
  <si>
    <t>2022235244053</t>
  </si>
  <si>
    <t>2022235244054</t>
  </si>
  <si>
    <t>2022235244055</t>
  </si>
  <si>
    <t>2022235244056</t>
  </si>
  <si>
    <t>2022235244057</t>
  </si>
  <si>
    <t>2022235244058</t>
  </si>
  <si>
    <t>2022235244059</t>
  </si>
  <si>
    <t>20222352440510</t>
  </si>
  <si>
    <t>20222352440511</t>
  </si>
  <si>
    <t>2022235244061</t>
  </si>
  <si>
    <t>2022235244062</t>
  </si>
  <si>
    <t>2022235244063</t>
  </si>
  <si>
    <t>2022235244064</t>
  </si>
  <si>
    <t>2022235244065</t>
  </si>
  <si>
    <t>2022235244066</t>
  </si>
  <si>
    <t>2022235244067</t>
  </si>
  <si>
    <t>2022235244068</t>
  </si>
  <si>
    <t>2022235244069</t>
  </si>
  <si>
    <t>20222352440610</t>
  </si>
  <si>
    <t>20222352440611</t>
  </si>
  <si>
    <t>2022235244071</t>
  </si>
  <si>
    <t>2022235244072</t>
  </si>
  <si>
    <t>2022235244073</t>
  </si>
  <si>
    <t>2022235244074</t>
  </si>
  <si>
    <t>2022235244075</t>
  </si>
  <si>
    <t>2022235244076</t>
  </si>
  <si>
    <t>2022235244077</t>
  </si>
  <si>
    <t>2022235244078</t>
  </si>
  <si>
    <t>2022235244079</t>
  </si>
  <si>
    <t>20222352440710</t>
  </si>
  <si>
    <t>20222352440711</t>
  </si>
  <si>
    <t>2022235244081</t>
  </si>
  <si>
    <t>2022235244082</t>
  </si>
  <si>
    <t>2022235244083</t>
  </si>
  <si>
    <t>2022235244084</t>
  </si>
  <si>
    <t>2022235244085</t>
  </si>
  <si>
    <t>2022235244086</t>
  </si>
  <si>
    <t>2022235244087</t>
  </si>
  <si>
    <t>2022235244088</t>
  </si>
  <si>
    <t>2022235244089</t>
  </si>
  <si>
    <t>20222352440810</t>
  </si>
  <si>
    <t>20222352440811</t>
  </si>
  <si>
    <t>2022235244091</t>
  </si>
  <si>
    <t>2022235244092</t>
  </si>
  <si>
    <t>2022235244093</t>
  </si>
  <si>
    <t>2022235244094</t>
  </si>
  <si>
    <t>2022235244095</t>
  </si>
  <si>
    <t>2022235244096</t>
  </si>
  <si>
    <t>2022235244097</t>
  </si>
  <si>
    <t>2022235244098</t>
  </si>
  <si>
    <t>2022235244099</t>
  </si>
  <si>
    <t>20222352440910</t>
  </si>
  <si>
    <t>20222352440911</t>
  </si>
  <si>
    <t>202223526111</t>
  </si>
  <si>
    <t>202223526121</t>
  </si>
  <si>
    <t>202223526131</t>
  </si>
  <si>
    <t>202223526141</t>
  </si>
  <si>
    <t>202223526151</t>
  </si>
  <si>
    <t>202223526211</t>
  </si>
  <si>
    <t>202223526221</t>
  </si>
  <si>
    <t>202223526231</t>
  </si>
  <si>
    <t>202223526241</t>
  </si>
  <si>
    <t>202223526251</t>
  </si>
  <si>
    <t>202223526261</t>
  </si>
  <si>
    <t>202223526271</t>
  </si>
  <si>
    <t>202223526281</t>
  </si>
  <si>
    <t>202223526291</t>
  </si>
  <si>
    <t>2022235262101</t>
  </si>
  <si>
    <t>2022235262111</t>
  </si>
  <si>
    <t>2022235262121</t>
  </si>
  <si>
    <t>2022235262131</t>
  </si>
  <si>
    <t>2022235262141</t>
  </si>
  <si>
    <t>2022235262151</t>
  </si>
  <si>
    <t>2022235262161</t>
  </si>
  <si>
    <t>2022235262171</t>
  </si>
  <si>
    <t>2022235262181</t>
  </si>
  <si>
    <t>2022235262991</t>
  </si>
  <si>
    <t>202223526311</t>
  </si>
  <si>
    <t>202223526321</t>
  </si>
  <si>
    <t>202223526331</t>
  </si>
  <si>
    <t>202223526341</t>
  </si>
  <si>
    <t>2022235263991</t>
  </si>
  <si>
    <t>202223526411</t>
  </si>
  <si>
    <t>202223526421</t>
  </si>
  <si>
    <t>202223526431</t>
  </si>
  <si>
    <t>202223526511</t>
  </si>
  <si>
    <t>202223526611</t>
  </si>
  <si>
    <t>202223526621</t>
  </si>
  <si>
    <t>202223526631</t>
  </si>
  <si>
    <t>202223526641</t>
  </si>
  <si>
    <t>2022235266991</t>
  </si>
  <si>
    <t>202223526711</t>
  </si>
  <si>
    <t>202223526721</t>
  </si>
  <si>
    <t>202223526731</t>
  </si>
  <si>
    <t>202223526741</t>
  </si>
  <si>
    <t>202223526751</t>
  </si>
  <si>
    <t>2022235267991</t>
  </si>
  <si>
    <t>202223526811</t>
  </si>
  <si>
    <t>202223526821</t>
  </si>
  <si>
    <t>202223526831</t>
  </si>
  <si>
    <t>202223526841</t>
  </si>
  <si>
    <t>202223526911</t>
  </si>
  <si>
    <t>202223526921</t>
  </si>
  <si>
    <t>202223526931</t>
  </si>
  <si>
    <t>202223526941</t>
  </si>
  <si>
    <t>2022235269991</t>
  </si>
  <si>
    <t>2022235261011</t>
  </si>
  <si>
    <t>2022235261021</t>
  </si>
  <si>
    <t>2022235261031</t>
  </si>
  <si>
    <t>2022235261041</t>
  </si>
  <si>
    <t>2022235261051</t>
  </si>
  <si>
    <t>2022235261061</t>
  </si>
  <si>
    <t>20222352610991</t>
  </si>
  <si>
    <t>2022235261111</t>
  </si>
  <si>
    <t>2022235261121</t>
  </si>
  <si>
    <t>2022235261131</t>
  </si>
  <si>
    <t>2022235261211</t>
  </si>
  <si>
    <t>2022235261221</t>
  </si>
  <si>
    <t>2022235261231</t>
  </si>
  <si>
    <t>2022235261241</t>
  </si>
  <si>
    <t>2022235261311</t>
  </si>
  <si>
    <t>2022235261321</t>
  </si>
  <si>
    <t>2022235261331</t>
  </si>
  <si>
    <t>2022235261411</t>
  </si>
  <si>
    <t>2022235261531</t>
  </si>
  <si>
    <t>2022235261541</t>
  </si>
  <si>
    <t>2022235261551</t>
  </si>
  <si>
    <t>2022235261561</t>
  </si>
  <si>
    <t>2022235261571</t>
  </si>
  <si>
    <t>2022235261581</t>
  </si>
  <si>
    <t>2022235261591</t>
  </si>
  <si>
    <t>20222352615101</t>
  </si>
  <si>
    <t>20222352615111</t>
  </si>
  <si>
    <t>20222352615121</t>
  </si>
  <si>
    <t>20222352615131</t>
  </si>
  <si>
    <t>20222352615141</t>
  </si>
  <si>
    <t>20222352615151</t>
  </si>
  <si>
    <t>20222352615161</t>
  </si>
  <si>
    <t>20222352615171</t>
  </si>
  <si>
    <t>20222352615181</t>
  </si>
  <si>
    <t>20222352615191</t>
  </si>
  <si>
    <t>20222352615201</t>
  </si>
  <si>
    <t>20222352615991</t>
  </si>
  <si>
    <t>2022235261611</t>
  </si>
  <si>
    <t>2022235261612</t>
  </si>
  <si>
    <t>2022235261613</t>
  </si>
  <si>
    <t>2022235261614</t>
  </si>
  <si>
    <t>2022235261615</t>
  </si>
  <si>
    <t>2022235261616</t>
  </si>
  <si>
    <t>2022235261617</t>
  </si>
  <si>
    <t>2022235261618</t>
  </si>
  <si>
    <t>20222352616199</t>
  </si>
  <si>
    <t>2022235261621</t>
  </si>
  <si>
    <t>2022235261622</t>
  </si>
  <si>
    <t>2022235261623</t>
  </si>
  <si>
    <t>2022235261624</t>
  </si>
  <si>
    <t>2022235261625</t>
  </si>
  <si>
    <t>2022235261626</t>
  </si>
  <si>
    <t>2022235261627</t>
  </si>
  <si>
    <t>2022235261628</t>
  </si>
  <si>
    <t>20222352616299</t>
  </si>
  <si>
    <t>2022235261631</t>
  </si>
  <si>
    <t>2022235261632</t>
  </si>
  <si>
    <t>2022235261633</t>
  </si>
  <si>
    <t>2022235261634</t>
  </si>
  <si>
    <t>2022235261635</t>
  </si>
  <si>
    <t>2022235261636</t>
  </si>
  <si>
    <t>2022235261637</t>
  </si>
  <si>
    <t>2022235261638</t>
  </si>
  <si>
    <t>20222352616399</t>
  </si>
  <si>
    <t>2022235261641</t>
  </si>
  <si>
    <t>2022235261642</t>
  </si>
  <si>
    <t>2022235261643</t>
  </si>
  <si>
    <t>2022235261644</t>
  </si>
  <si>
    <t>2022235261645</t>
  </si>
  <si>
    <t>2022235261646</t>
  </si>
  <si>
    <t>2022235261647</t>
  </si>
  <si>
    <t>2022235261648</t>
  </si>
  <si>
    <t>20222352616499</t>
  </si>
  <si>
    <t>2022235261651</t>
  </si>
  <si>
    <t>2022235261652</t>
  </si>
  <si>
    <t>2022235261653</t>
  </si>
  <si>
    <t>2022235261654</t>
  </si>
  <si>
    <t>2022235261655</t>
  </si>
  <si>
    <t>2022235261656</t>
  </si>
  <si>
    <t>2022235261657</t>
  </si>
  <si>
    <t>2022235261658</t>
  </si>
  <si>
    <t>20222352616599</t>
  </si>
  <si>
    <t>20222352616991</t>
  </si>
  <si>
    <t>20222352616992</t>
  </si>
  <si>
    <t>20222352616993</t>
  </si>
  <si>
    <t>20222352616994</t>
  </si>
  <si>
    <t>20222352616995</t>
  </si>
  <si>
    <t>20222352616996</t>
  </si>
  <si>
    <t>20222352616997</t>
  </si>
  <si>
    <t>20222352616998</t>
  </si>
  <si>
    <t>202223526169999</t>
  </si>
  <si>
    <t>2022235261711</t>
  </si>
  <si>
    <t>2022235261721</t>
  </si>
  <si>
    <t>2022235261731</t>
  </si>
  <si>
    <t>2022235261741</t>
  </si>
  <si>
    <t>2022235261751</t>
  </si>
  <si>
    <t>2022235261761</t>
  </si>
  <si>
    <t>2022235261771</t>
  </si>
  <si>
    <t>20222352617991</t>
  </si>
  <si>
    <t>20222352618199</t>
  </si>
  <si>
    <t>2022235261821</t>
  </si>
  <si>
    <t>2022235261831</t>
  </si>
  <si>
    <t>2022235261841</t>
  </si>
  <si>
    <t>2022235261851</t>
  </si>
  <si>
    <t>2022235261861</t>
  </si>
  <si>
    <t>2022235261871</t>
  </si>
  <si>
    <t>2022235261881</t>
  </si>
  <si>
    <t>2022235261891</t>
  </si>
  <si>
    <t>20222352618101</t>
  </si>
  <si>
    <t>2022235261911</t>
  </si>
  <si>
    <t>2022235261921</t>
  </si>
  <si>
    <t>2022235261931</t>
  </si>
  <si>
    <t>2022235261941</t>
  </si>
  <si>
    <t>2022235261951</t>
  </si>
  <si>
    <t>2022235261961</t>
  </si>
  <si>
    <t>2022235261971</t>
  </si>
  <si>
    <t>2022235261981</t>
  </si>
  <si>
    <t>2022235261991</t>
  </si>
  <si>
    <t>20222352619101</t>
  </si>
  <si>
    <t>20222352619991</t>
  </si>
  <si>
    <t>2022235262011</t>
  </si>
  <si>
    <t>2022235262021</t>
  </si>
  <si>
    <t>2022235262031</t>
  </si>
  <si>
    <t>2022235262041</t>
  </si>
  <si>
    <t>20222352620991</t>
  </si>
  <si>
    <t>20222352621111</t>
  </si>
  <si>
    <t>20222352621211</t>
  </si>
  <si>
    <t>20222352621311</t>
  </si>
  <si>
    <t>20222352621411</t>
  </si>
  <si>
    <t>20222352621511</t>
  </si>
  <si>
    <t>2022235262211</t>
  </si>
  <si>
    <t>2022235262221</t>
  </si>
  <si>
    <t>20222352622991</t>
  </si>
  <si>
    <t>2022235262311</t>
  </si>
  <si>
    <t>2022235262321</t>
  </si>
  <si>
    <t>2022235262411</t>
  </si>
  <si>
    <t>2022235262412</t>
  </si>
  <si>
    <t>2022235262413</t>
  </si>
  <si>
    <t>2022235262414</t>
  </si>
  <si>
    <t>2022235262415</t>
  </si>
  <si>
    <t>2022235262416</t>
  </si>
  <si>
    <t>2022235262417</t>
  </si>
  <si>
    <t>2022235262418</t>
  </si>
  <si>
    <t>2022235262419</t>
  </si>
  <si>
    <t>20222352624110</t>
  </si>
  <si>
    <t>20222352624111</t>
  </si>
  <si>
    <t>20222352624112</t>
  </si>
  <si>
    <t>20222352624113</t>
  </si>
  <si>
    <t>20222352624114</t>
  </si>
  <si>
    <t>20222352624115</t>
  </si>
  <si>
    <t>20222352624116</t>
  </si>
  <si>
    <t>20222352624117</t>
  </si>
  <si>
    <t>20222352624118</t>
  </si>
  <si>
    <t>2022235262421</t>
  </si>
  <si>
    <t>2022235262422</t>
  </si>
  <si>
    <t>2022235262423</t>
  </si>
  <si>
    <t>2022235262424</t>
  </si>
  <si>
    <t>2022235262425</t>
  </si>
  <si>
    <t>2022235262426</t>
  </si>
  <si>
    <t>2022235262427</t>
  </si>
  <si>
    <t>2022235262428</t>
  </si>
  <si>
    <t>2022235262429</t>
  </si>
  <si>
    <t>20222352624210</t>
  </si>
  <si>
    <t>20222352624211</t>
  </si>
  <si>
    <t>20222352624212</t>
  </si>
  <si>
    <t>20222352624213</t>
  </si>
  <si>
    <t>20222352624214</t>
  </si>
  <si>
    <t>20222352624215</t>
  </si>
  <si>
    <t>20222352624216</t>
  </si>
  <si>
    <t>20222352624217</t>
  </si>
  <si>
    <t>20222352624218</t>
  </si>
  <si>
    <t>2022235262431</t>
  </si>
  <si>
    <t>2022235262432</t>
  </si>
  <si>
    <t>2022235262433</t>
  </si>
  <si>
    <t>2022235262434</t>
  </si>
  <si>
    <t>2022235262435</t>
  </si>
  <si>
    <t>2022235262436</t>
  </si>
  <si>
    <t>2022235262437</t>
  </si>
  <si>
    <t>2022235262438</t>
  </si>
  <si>
    <t>2022235262439</t>
  </si>
  <si>
    <t>20222352624310</t>
  </si>
  <si>
    <t>20222352624311</t>
  </si>
  <si>
    <t>20222352624312</t>
  </si>
  <si>
    <t>20222352624313</t>
  </si>
  <si>
    <t>20222352624314</t>
  </si>
  <si>
    <t>20222352624315</t>
  </si>
  <si>
    <t>20222352624316</t>
  </si>
  <si>
    <t>20222352624317</t>
  </si>
  <si>
    <t>20222352624318</t>
  </si>
  <si>
    <t>2022235262441</t>
  </si>
  <si>
    <t>2022235262442</t>
  </si>
  <si>
    <t>2022235262443</t>
  </si>
  <si>
    <t>2022235262444</t>
  </si>
  <si>
    <t>2022235262445</t>
  </si>
  <si>
    <t>2022235262446</t>
  </si>
  <si>
    <t>2022235262447</t>
  </si>
  <si>
    <t>2022235262448</t>
  </si>
  <si>
    <t>2022235262449</t>
  </si>
  <si>
    <t>20222352624410</t>
  </si>
  <si>
    <t>20222352624411</t>
  </si>
  <si>
    <t>20222352624412</t>
  </si>
  <si>
    <t>20222352624413</t>
  </si>
  <si>
    <t>20222352624414</t>
  </si>
  <si>
    <t>20222352624415</t>
  </si>
  <si>
    <t>20222352624416</t>
  </si>
  <si>
    <t>20222352624417</t>
  </si>
  <si>
    <t>20222352624418</t>
  </si>
  <si>
    <t>2022235262451</t>
  </si>
  <si>
    <t>2022235262452</t>
  </si>
  <si>
    <t>2022235262453</t>
  </si>
  <si>
    <t>2022235262454</t>
  </si>
  <si>
    <t>2022235262455</t>
  </si>
  <si>
    <t>2022235262456</t>
  </si>
  <si>
    <t>2022235262457</t>
  </si>
  <si>
    <t>2022235262458</t>
  </si>
  <si>
    <t>2022235262459</t>
  </si>
  <si>
    <t>20222352624510</t>
  </si>
  <si>
    <t>20222352624511</t>
  </si>
  <si>
    <t>20222352624512</t>
  </si>
  <si>
    <t>20222352624513</t>
  </si>
  <si>
    <t>20222352624514</t>
  </si>
  <si>
    <t>20222352624515</t>
  </si>
  <si>
    <t>20222352624516</t>
  </si>
  <si>
    <t>20222352624517</t>
  </si>
  <si>
    <t>20222352624518</t>
  </si>
  <si>
    <t>2022235262461</t>
  </si>
  <si>
    <t>2022235262462</t>
  </si>
  <si>
    <t>2022235262463</t>
  </si>
  <si>
    <t>2022235262464</t>
  </si>
  <si>
    <t>2022235262465</t>
  </si>
  <si>
    <t>2022235262466</t>
  </si>
  <si>
    <t>2022235262467</t>
  </si>
  <si>
    <t>2022235262468</t>
  </si>
  <si>
    <t>2022235262469</t>
  </si>
  <si>
    <t>20222352624610</t>
  </si>
  <si>
    <t>20222352624611</t>
  </si>
  <si>
    <t>20222352624612</t>
  </si>
  <si>
    <t>20222352624613</t>
  </si>
  <si>
    <t>20222352624614</t>
  </si>
  <si>
    <t>20222352624615</t>
  </si>
  <si>
    <t>20222352624616</t>
  </si>
  <si>
    <t>20222352624617</t>
  </si>
  <si>
    <t>20222352624618</t>
  </si>
  <si>
    <t>2022235262471</t>
  </si>
  <si>
    <t>2022235262472</t>
  </si>
  <si>
    <t>2022235262473</t>
  </si>
  <si>
    <t>2022235262474</t>
  </si>
  <si>
    <t>2022235262475</t>
  </si>
  <si>
    <t>2022235262476</t>
  </si>
  <si>
    <t>2022235262477</t>
  </si>
  <si>
    <t>2022235262478</t>
  </si>
  <si>
    <t>2022235262479</t>
  </si>
  <si>
    <t>20222352624710</t>
  </si>
  <si>
    <t>20222352624711</t>
  </si>
  <si>
    <t>20222352624712</t>
  </si>
  <si>
    <t>20222352624713</t>
  </si>
  <si>
    <t>20222352624714</t>
  </si>
  <si>
    <t>20222352624715</t>
  </si>
  <si>
    <t>20222352624716</t>
  </si>
  <si>
    <t>20222352624717</t>
  </si>
  <si>
    <t>20222352624718</t>
  </si>
  <si>
    <t>2022235262481</t>
  </si>
  <si>
    <t>2022235262482</t>
  </si>
  <si>
    <t>2022235262483</t>
  </si>
  <si>
    <t>2022235262484</t>
  </si>
  <si>
    <t>2022235262485</t>
  </si>
  <si>
    <t>2022235262486</t>
  </si>
  <si>
    <t>2022235262487</t>
  </si>
  <si>
    <t>2022235262488</t>
  </si>
  <si>
    <t>2022235262489</t>
  </si>
  <si>
    <t>20222352624810</t>
  </si>
  <si>
    <t>20222352624811</t>
  </si>
  <si>
    <t>20222352624812</t>
  </si>
  <si>
    <t>20222352624813</t>
  </si>
  <si>
    <t>20222352624814</t>
  </si>
  <si>
    <t>20222352624815</t>
  </si>
  <si>
    <t>20222352624816</t>
  </si>
  <si>
    <t>20222352624817</t>
  </si>
  <si>
    <t>20222352624818</t>
  </si>
  <si>
    <t>2022235262491</t>
  </si>
  <si>
    <t>2022235262492</t>
  </si>
  <si>
    <t>2022235262493</t>
  </si>
  <si>
    <t>2022235262494</t>
  </si>
  <si>
    <t>2022235262495</t>
  </si>
  <si>
    <t>2022235262496</t>
  </si>
  <si>
    <t>2022235262497</t>
  </si>
  <si>
    <t>2022235262498</t>
  </si>
  <si>
    <t>2022235262499</t>
  </si>
  <si>
    <t>20222352624910</t>
  </si>
  <si>
    <t>20222352624911</t>
  </si>
  <si>
    <t>20222352624912</t>
  </si>
  <si>
    <t>20222352624913</t>
  </si>
  <si>
    <t>20222352624914</t>
  </si>
  <si>
    <t>20222352624915</t>
  </si>
  <si>
    <t>20222352624916</t>
  </si>
  <si>
    <t>20222352624917</t>
  </si>
  <si>
    <t>20222352624918</t>
  </si>
  <si>
    <t>2022235262511</t>
  </si>
  <si>
    <t>2022235262521</t>
  </si>
  <si>
    <t>2022235262611</t>
  </si>
  <si>
    <t>2022235262621</t>
  </si>
  <si>
    <t>2022235262711</t>
  </si>
  <si>
    <t>2022235262721</t>
  </si>
  <si>
    <t>2022235262731</t>
  </si>
  <si>
    <t>2022235262741</t>
  </si>
  <si>
    <t>2022235262751</t>
  </si>
  <si>
    <t>2022235262761</t>
  </si>
  <si>
    <t>2022235262771</t>
  </si>
  <si>
    <t>2022235262781</t>
  </si>
  <si>
    <t>2022235262791</t>
  </si>
  <si>
    <t>20222352627101</t>
  </si>
  <si>
    <t>20222352627111</t>
  </si>
  <si>
    <t>20222352627121</t>
  </si>
  <si>
    <t>20222352627131</t>
  </si>
  <si>
    <t>20222352627141</t>
  </si>
  <si>
    <t>20222352627151</t>
  </si>
  <si>
    <t>20222352627161</t>
  </si>
  <si>
    <t>20222352627171</t>
  </si>
  <si>
    <t>20222352627181</t>
  </si>
  <si>
    <t>20222352627991</t>
  </si>
  <si>
    <t>2022235262811</t>
  </si>
  <si>
    <t>2022235262821</t>
  </si>
  <si>
    <t>2022235262831</t>
  </si>
  <si>
    <t>2022235262841</t>
  </si>
  <si>
    <t>20222352628991</t>
  </si>
  <si>
    <t>2022235262911</t>
  </si>
  <si>
    <t>2022235263011</t>
  </si>
  <si>
    <t>2022235263021</t>
  </si>
  <si>
    <t>2022235263031</t>
  </si>
  <si>
    <t>2022235263111</t>
  </si>
  <si>
    <t>2022235263121</t>
  </si>
  <si>
    <t>2022235263211</t>
  </si>
  <si>
    <t>2022235263221</t>
  </si>
  <si>
    <t>2022235263711</t>
  </si>
  <si>
    <t>2022235263721</t>
  </si>
  <si>
    <t>2022235263731</t>
  </si>
  <si>
    <t>2022235263741</t>
  </si>
  <si>
    <t>2022235263751</t>
  </si>
  <si>
    <t>2022235263761</t>
  </si>
  <si>
    <t>2022235263771</t>
  </si>
  <si>
    <t>2022235263781</t>
  </si>
  <si>
    <t>2022235263791</t>
  </si>
  <si>
    <t>20222352637101</t>
  </si>
  <si>
    <t>20222352637111</t>
  </si>
  <si>
    <t>20222352637121</t>
  </si>
  <si>
    <t>20222352637131</t>
  </si>
  <si>
    <t>20222352637141</t>
  </si>
  <si>
    <t>20222352637151</t>
  </si>
  <si>
    <t>20222352637161</t>
  </si>
  <si>
    <t>20222352637171</t>
  </si>
  <si>
    <t>20222352637181</t>
  </si>
  <si>
    <t>20222352637991</t>
  </si>
  <si>
    <t>2022235263811</t>
  </si>
  <si>
    <t>2022235263821</t>
  </si>
  <si>
    <t>2022235263831</t>
  </si>
  <si>
    <t>2022235263911</t>
  </si>
  <si>
    <t>2022235263912</t>
  </si>
  <si>
    <t>2022235263913</t>
  </si>
  <si>
    <t>2022235263914</t>
  </si>
  <si>
    <t>2022235263915</t>
  </si>
  <si>
    <t>2022235263916</t>
  </si>
  <si>
    <t>2022235263917</t>
  </si>
  <si>
    <t>2022235263918</t>
  </si>
  <si>
    <t>2022235263919</t>
  </si>
  <si>
    <t>20222352639110</t>
  </si>
  <si>
    <t>20222352639111</t>
  </si>
  <si>
    <t>2022235263921</t>
  </si>
  <si>
    <t>2022235263922</t>
  </si>
  <si>
    <t>2022235263923</t>
  </si>
  <si>
    <t>2022235263924</t>
  </si>
  <si>
    <t>2022235263925</t>
  </si>
  <si>
    <t>2022235263926</t>
  </si>
  <si>
    <t>2022235263927</t>
  </si>
  <si>
    <t>2022235263928</t>
  </si>
  <si>
    <t>2022235263929</t>
  </si>
  <si>
    <t>20222352639210</t>
  </si>
  <si>
    <t>20222352639211</t>
  </si>
  <si>
    <t>2022235263931</t>
  </si>
  <si>
    <t>2022235263932</t>
  </si>
  <si>
    <t>2022235263933</t>
  </si>
  <si>
    <t>2022235263934</t>
  </si>
  <si>
    <t>2022235263935</t>
  </si>
  <si>
    <t>2022235263936</t>
  </si>
  <si>
    <t>2022235263937</t>
  </si>
  <si>
    <t>2022235263938</t>
  </si>
  <si>
    <t>2022235263939</t>
  </si>
  <si>
    <t>20222352639310</t>
  </si>
  <si>
    <t>20222352639311</t>
  </si>
  <si>
    <t>2022235263941</t>
  </si>
  <si>
    <t>2022235263942</t>
  </si>
  <si>
    <t>2022235263943</t>
  </si>
  <si>
    <t>2022235263944</t>
  </si>
  <si>
    <t>2022235263945</t>
  </si>
  <si>
    <t>2022235263946</t>
  </si>
  <si>
    <t>2022235263947</t>
  </si>
  <si>
    <t>2022235263948</t>
  </si>
  <si>
    <t>2022235263949</t>
  </si>
  <si>
    <t>20222352639410</t>
  </si>
  <si>
    <t>20222352639411</t>
  </si>
  <si>
    <t>2022235263951</t>
  </si>
  <si>
    <t>2022235263952</t>
  </si>
  <si>
    <t>2022235263953</t>
  </si>
  <si>
    <t>2022235263954</t>
  </si>
  <si>
    <t>2022235263955</t>
  </si>
  <si>
    <t>2022235263956</t>
  </si>
  <si>
    <t>2022235263957</t>
  </si>
  <si>
    <t>2022235263958</t>
  </si>
  <si>
    <t>2022235263959</t>
  </si>
  <si>
    <t>20222352639510</t>
  </si>
  <si>
    <t>20222352639511</t>
  </si>
  <si>
    <t>2022235263961</t>
  </si>
  <si>
    <t>2022235263962</t>
  </si>
  <si>
    <t>2022235263963</t>
  </si>
  <si>
    <t>2022235263964</t>
  </si>
  <si>
    <t>2022235263965</t>
  </si>
  <si>
    <t>2022235263966</t>
  </si>
  <si>
    <t>2022235263967</t>
  </si>
  <si>
    <t>2022235263968</t>
  </si>
  <si>
    <t>2022235263969</t>
  </si>
  <si>
    <t>20222352639610</t>
  </si>
  <si>
    <t>20222352639611</t>
  </si>
  <si>
    <t>2022235263971</t>
  </si>
  <si>
    <t>2022235263972</t>
  </si>
  <si>
    <t>2022235263973</t>
  </si>
  <si>
    <t>2022235263974</t>
  </si>
  <si>
    <t>2022235263975</t>
  </si>
  <si>
    <t>2022235263976</t>
  </si>
  <si>
    <t>2022235263977</t>
  </si>
  <si>
    <t>2022235263978</t>
  </si>
  <si>
    <t>2022235263979</t>
  </si>
  <si>
    <t>20222352639710</t>
  </si>
  <si>
    <t>20222352639711</t>
  </si>
  <si>
    <t>2022235263981</t>
  </si>
  <si>
    <t>2022235263982</t>
  </si>
  <si>
    <t>2022235263983</t>
  </si>
  <si>
    <t>2022235263984</t>
  </si>
  <si>
    <t>2022235263985</t>
  </si>
  <si>
    <t>2022235263986</t>
  </si>
  <si>
    <t>2022235263987</t>
  </si>
  <si>
    <t>2022235263988</t>
  </si>
  <si>
    <t>2022235263989</t>
  </si>
  <si>
    <t>20222352639810</t>
  </si>
  <si>
    <t>20222352639811</t>
  </si>
  <si>
    <t>2022235264011</t>
  </si>
  <si>
    <t>2022235264012</t>
  </si>
  <si>
    <t>2022235264013</t>
  </si>
  <si>
    <t>2022235264014</t>
  </si>
  <si>
    <t>2022235264015</t>
  </si>
  <si>
    <t>2022235264016</t>
  </si>
  <si>
    <t>2022235264017</t>
  </si>
  <si>
    <t>2022235264018</t>
  </si>
  <si>
    <t>2022235264019</t>
  </si>
  <si>
    <t>20222352640110</t>
  </si>
  <si>
    <t>20222352640111</t>
  </si>
  <si>
    <t>2022235264021</t>
  </si>
  <si>
    <t>2022235264022</t>
  </si>
  <si>
    <t>2022235264023</t>
  </si>
  <si>
    <t>2022235264024</t>
  </si>
  <si>
    <t>2022235264025</t>
  </si>
  <si>
    <t>2022235264026</t>
  </si>
  <si>
    <t>2022235264027</t>
  </si>
  <si>
    <t>2022235264028</t>
  </si>
  <si>
    <t>2022235264029</t>
  </si>
  <si>
    <t>20222352640210</t>
  </si>
  <si>
    <t>20222352640211</t>
  </si>
  <si>
    <t>2022235264031</t>
  </si>
  <si>
    <t>2022235264032</t>
  </si>
  <si>
    <t>2022235264033</t>
  </si>
  <si>
    <t>2022235264034</t>
  </si>
  <si>
    <t>2022235264035</t>
  </si>
  <si>
    <t>2022235264036</t>
  </si>
  <si>
    <t>2022235264037</t>
  </si>
  <si>
    <t>2022235264038</t>
  </si>
  <si>
    <t>2022235264039</t>
  </si>
  <si>
    <t>20222352640310</t>
  </si>
  <si>
    <t>20222352640311</t>
  </si>
  <si>
    <t>2022235264041</t>
  </si>
  <si>
    <t>2022235264042</t>
  </si>
  <si>
    <t>2022235264043</t>
  </si>
  <si>
    <t>2022235264044</t>
  </si>
  <si>
    <t>2022235264045</t>
  </si>
  <si>
    <t>2022235264046</t>
  </si>
  <si>
    <t>2022235264047</t>
  </si>
  <si>
    <t>2022235264048</t>
  </si>
  <si>
    <t>2022235264049</t>
  </si>
  <si>
    <t>20222352640410</t>
  </si>
  <si>
    <t>20222352640411</t>
  </si>
  <si>
    <t>2022235264051</t>
  </si>
  <si>
    <t>2022235264052</t>
  </si>
  <si>
    <t>2022235264053</t>
  </si>
  <si>
    <t>2022235264054</t>
  </si>
  <si>
    <t>2022235264055</t>
  </si>
  <si>
    <t>2022235264056</t>
  </si>
  <si>
    <t>2022235264057</t>
  </si>
  <si>
    <t>2022235264058</t>
  </si>
  <si>
    <t>2022235264059</t>
  </si>
  <si>
    <t>20222352640510</t>
  </si>
  <si>
    <t>20222352640511</t>
  </si>
  <si>
    <t>2022235264061</t>
  </si>
  <si>
    <t>2022235264062</t>
  </si>
  <si>
    <t>2022235264063</t>
  </si>
  <si>
    <t>2022235264064</t>
  </si>
  <si>
    <t>2022235264065</t>
  </si>
  <si>
    <t>2022235264066</t>
  </si>
  <si>
    <t>2022235264067</t>
  </si>
  <si>
    <t>2022235264068</t>
  </si>
  <si>
    <t>2022235264069</t>
  </si>
  <si>
    <t>20222352640610</t>
  </si>
  <si>
    <t>20222352640611</t>
  </si>
  <si>
    <t>2022235264071</t>
  </si>
  <si>
    <t>2022235264072</t>
  </si>
  <si>
    <t>2022235264073</t>
  </si>
  <si>
    <t>2022235264074</t>
  </si>
  <si>
    <t>2022235264075</t>
  </si>
  <si>
    <t>2022235264076</t>
  </si>
  <si>
    <t>2022235264077</t>
  </si>
  <si>
    <t>2022235264078</t>
  </si>
  <si>
    <t>2022235264079</t>
  </si>
  <si>
    <t>20222352640710</t>
  </si>
  <si>
    <t>20222352640711</t>
  </si>
  <si>
    <t>2022235264081</t>
  </si>
  <si>
    <t>2022235264082</t>
  </si>
  <si>
    <t>2022235264083</t>
  </si>
  <si>
    <t>2022235264084</t>
  </si>
  <si>
    <t>2022235264085</t>
  </si>
  <si>
    <t>2022235264086</t>
  </si>
  <si>
    <t>2022235264087</t>
  </si>
  <si>
    <t>2022235264088</t>
  </si>
  <si>
    <t>2022235264089</t>
  </si>
  <si>
    <t>20222352640810</t>
  </si>
  <si>
    <t>20222352640811</t>
  </si>
  <si>
    <t>2022235264091</t>
  </si>
  <si>
    <t>2022235264092</t>
  </si>
  <si>
    <t>2022235264093</t>
  </si>
  <si>
    <t>2022235264094</t>
  </si>
  <si>
    <t>2022235264095</t>
  </si>
  <si>
    <t>2022235264096</t>
  </si>
  <si>
    <t>2022235264097</t>
  </si>
  <si>
    <t>2022235264098</t>
  </si>
  <si>
    <t>2022235264099</t>
  </si>
  <si>
    <t>20222352640910</t>
  </si>
  <si>
    <t>20222352640911</t>
  </si>
  <si>
    <t>202223528111</t>
  </si>
  <si>
    <t>202223528121</t>
  </si>
  <si>
    <t>202223528131</t>
  </si>
  <si>
    <t>202223528141</t>
  </si>
  <si>
    <t>202223528151</t>
  </si>
  <si>
    <t>202223528211</t>
  </si>
  <si>
    <t>202223528221</t>
  </si>
  <si>
    <t>202223528231</t>
  </si>
  <si>
    <t>202223528241</t>
  </si>
  <si>
    <t>202223528251</t>
  </si>
  <si>
    <t>202223528261</t>
  </si>
  <si>
    <t>202223528271</t>
  </si>
  <si>
    <t>202223528281</t>
  </si>
  <si>
    <t>202223528291</t>
  </si>
  <si>
    <t>2022235282101</t>
  </si>
  <si>
    <t>2022235282111</t>
  </si>
  <si>
    <t>2022235282121</t>
  </si>
  <si>
    <t>2022235282131</t>
  </si>
  <si>
    <t>2022235282141</t>
  </si>
  <si>
    <t>2022235282151</t>
  </si>
  <si>
    <t>2022235282161</t>
  </si>
  <si>
    <t>2022235282171</t>
  </si>
  <si>
    <t>2022235282181</t>
  </si>
  <si>
    <t>2022235282991</t>
  </si>
  <si>
    <t>202223528311</t>
  </si>
  <si>
    <t>202223528321</t>
  </si>
  <si>
    <t>202223528331</t>
  </si>
  <si>
    <t>202223528341</t>
  </si>
  <si>
    <t>2022235283991</t>
  </si>
  <si>
    <t>202223528411</t>
  </si>
  <si>
    <t>202223528421</t>
  </si>
  <si>
    <t>202223528431</t>
  </si>
  <si>
    <t>202223528511</t>
  </si>
  <si>
    <t>202223528611</t>
  </si>
  <si>
    <t>202223528621</t>
  </si>
  <si>
    <t>202223528631</t>
  </si>
  <si>
    <t>202223528641</t>
  </si>
  <si>
    <t>2022235286991</t>
  </si>
  <si>
    <t>202223528711</t>
  </si>
  <si>
    <t>202223528721</t>
  </si>
  <si>
    <t>202223528731</t>
  </si>
  <si>
    <t>202223528741</t>
  </si>
  <si>
    <t>202223528751</t>
  </si>
  <si>
    <t>2022235287991</t>
  </si>
  <si>
    <t>202223528811</t>
  </si>
  <si>
    <t>202223528821</t>
  </si>
  <si>
    <t>202223528831</t>
  </si>
  <si>
    <t>202223528841</t>
  </si>
  <si>
    <t>202223528911</t>
  </si>
  <si>
    <t>202223528921</t>
  </si>
  <si>
    <t>202223528931</t>
  </si>
  <si>
    <t>202223528941</t>
  </si>
  <si>
    <t>2022235289991</t>
  </si>
  <si>
    <t>2022235281011</t>
  </si>
  <si>
    <t>2022235281021</t>
  </si>
  <si>
    <t>2022235281031</t>
  </si>
  <si>
    <t>2022235281041</t>
  </si>
  <si>
    <t>2022235281051</t>
  </si>
  <si>
    <t>2022235281061</t>
  </si>
  <si>
    <t>20222352810991</t>
  </si>
  <si>
    <t>2022235281111</t>
  </si>
  <si>
    <t>2022235281121</t>
  </si>
  <si>
    <t>2022235281131</t>
  </si>
  <si>
    <t>2022235281211</t>
  </si>
  <si>
    <t>2022235281221</t>
  </si>
  <si>
    <t>2022235281231</t>
  </si>
  <si>
    <t>2022235281241</t>
  </si>
  <si>
    <t>2022235281311</t>
  </si>
  <si>
    <t>2022235281321</t>
  </si>
  <si>
    <t>2022235281331</t>
  </si>
  <si>
    <t>2022235281411</t>
  </si>
  <si>
    <t>2022235281531</t>
  </si>
  <si>
    <t>2022235281541</t>
  </si>
  <si>
    <t>2022235281551</t>
  </si>
  <si>
    <t>2022235281561</t>
  </si>
  <si>
    <t>2022235281571</t>
  </si>
  <si>
    <t>2022235281581</t>
  </si>
  <si>
    <t>2022235281591</t>
  </si>
  <si>
    <t>20222352815101</t>
  </si>
  <si>
    <t>20222352815111</t>
  </si>
  <si>
    <t>20222352815121</t>
  </si>
  <si>
    <t>20222352815131</t>
  </si>
  <si>
    <t>20222352815141</t>
  </si>
  <si>
    <t>20222352815151</t>
  </si>
  <si>
    <t>20222352815161</t>
  </si>
  <si>
    <t>20222352815171</t>
  </si>
  <si>
    <t>20222352815181</t>
  </si>
  <si>
    <t>20222352815191</t>
  </si>
  <si>
    <t>20222352815201</t>
  </si>
  <si>
    <t>20222352815991</t>
  </si>
  <si>
    <t>2022235281611</t>
  </si>
  <si>
    <t>2022235281612</t>
  </si>
  <si>
    <t>2022235281613</t>
  </si>
  <si>
    <t>2022235281614</t>
  </si>
  <si>
    <t>2022235281615</t>
  </si>
  <si>
    <t>2022235281616</t>
  </si>
  <si>
    <t>2022235281617</t>
  </si>
  <si>
    <t>2022235281618</t>
  </si>
  <si>
    <t>20222352816199</t>
  </si>
  <si>
    <t>2022235281621</t>
  </si>
  <si>
    <t>2022235281622</t>
  </si>
  <si>
    <t>2022235281623</t>
  </si>
  <si>
    <t>2022235281624</t>
  </si>
  <si>
    <t>2022235281625</t>
  </si>
  <si>
    <t>2022235281626</t>
  </si>
  <si>
    <t>2022235281627</t>
  </si>
  <si>
    <t>2022235281628</t>
  </si>
  <si>
    <t>20222352816299</t>
  </si>
  <si>
    <t>2022235281631</t>
  </si>
  <si>
    <t>2022235281632</t>
  </si>
  <si>
    <t>2022235281633</t>
  </si>
  <si>
    <t>2022235281634</t>
  </si>
  <si>
    <t>2022235281635</t>
  </si>
  <si>
    <t>2022235281636</t>
  </si>
  <si>
    <t>2022235281637</t>
  </si>
  <si>
    <t>2022235281638</t>
  </si>
  <si>
    <t>20222352816399</t>
  </si>
  <si>
    <t>2022235281641</t>
  </si>
  <si>
    <t>2022235281642</t>
  </si>
  <si>
    <t>2022235281643</t>
  </si>
  <si>
    <t>2022235281644</t>
  </si>
  <si>
    <t>2022235281645</t>
  </si>
  <si>
    <t>2022235281646</t>
  </si>
  <si>
    <t>2022235281647</t>
  </si>
  <si>
    <t>2022235281648</t>
  </si>
  <si>
    <t>20222352816499</t>
  </si>
  <si>
    <t>2022235281651</t>
  </si>
  <si>
    <t>2022235281652</t>
  </si>
  <si>
    <t>2022235281653</t>
  </si>
  <si>
    <t>2022235281654</t>
  </si>
  <si>
    <t>2022235281655</t>
  </si>
  <si>
    <t>2022235281656</t>
  </si>
  <si>
    <t>2022235281657</t>
  </si>
  <si>
    <t>2022235281658</t>
  </si>
  <si>
    <t>20222352816599</t>
  </si>
  <si>
    <t>20222352816991</t>
  </si>
  <si>
    <t>20222352816992</t>
  </si>
  <si>
    <t>20222352816993</t>
  </si>
  <si>
    <t>20222352816994</t>
  </si>
  <si>
    <t>20222352816995</t>
  </si>
  <si>
    <t>20222352816996</t>
  </si>
  <si>
    <t>20222352816997</t>
  </si>
  <si>
    <t>20222352816998</t>
  </si>
  <si>
    <t>202223528169999</t>
  </si>
  <si>
    <t>2022235281711</t>
  </si>
  <si>
    <t>2022235281721</t>
  </si>
  <si>
    <t>2022235281731</t>
  </si>
  <si>
    <t>2022235281741</t>
  </si>
  <si>
    <t>2022235281751</t>
  </si>
  <si>
    <t>2022235281761</t>
  </si>
  <si>
    <t>2022235281771</t>
  </si>
  <si>
    <t>20222352817991</t>
  </si>
  <si>
    <t>20222352818199</t>
  </si>
  <si>
    <t>2022235281821</t>
  </si>
  <si>
    <t>2022235281831</t>
  </si>
  <si>
    <t>2022235281841</t>
  </si>
  <si>
    <t>2022235281851</t>
  </si>
  <si>
    <t>2022235281861</t>
  </si>
  <si>
    <t>2022235281871</t>
  </si>
  <si>
    <t>2022235281881</t>
  </si>
  <si>
    <t>2022235281891</t>
  </si>
  <si>
    <t>20222352818101</t>
  </si>
  <si>
    <t>2022235281911</t>
  </si>
  <si>
    <t>2022235281921</t>
  </si>
  <si>
    <t>2022235281931</t>
  </si>
  <si>
    <t>2022235281941</t>
  </si>
  <si>
    <t>2022235281951</t>
  </si>
  <si>
    <t>2022235281961</t>
  </si>
  <si>
    <t>2022235281971</t>
  </si>
  <si>
    <t>2022235281981</t>
  </si>
  <si>
    <t>2022235281991</t>
  </si>
  <si>
    <t>20222352819101</t>
  </si>
  <si>
    <t>20222352819991</t>
  </si>
  <si>
    <t>2022235282011</t>
  </si>
  <si>
    <t>2022235282021</t>
  </si>
  <si>
    <t>2022235282031</t>
  </si>
  <si>
    <t>2022235282041</t>
  </si>
  <si>
    <t>20222352820991</t>
  </si>
  <si>
    <t>20222352821111</t>
  </si>
  <si>
    <t>20222352821211</t>
  </si>
  <si>
    <t>20222352821311</t>
  </si>
  <si>
    <t>20222352821411</t>
  </si>
  <si>
    <t>20222352821511</t>
  </si>
  <si>
    <t>2022235282211</t>
  </si>
  <si>
    <t>2022235282221</t>
  </si>
  <si>
    <t>20222352822991</t>
  </si>
  <si>
    <t>2022235282311</t>
  </si>
  <si>
    <t>2022235282321</t>
  </si>
  <si>
    <t>2022235282411</t>
  </si>
  <si>
    <t>2022235282412</t>
  </si>
  <si>
    <t>2022235282413</t>
  </si>
  <si>
    <t>2022235282414</t>
  </si>
  <si>
    <t>2022235282415</t>
  </si>
  <si>
    <t>2022235282416</t>
  </si>
  <si>
    <t>2022235282417</t>
  </si>
  <si>
    <t>2022235282418</t>
  </si>
  <si>
    <t>2022235282419</t>
  </si>
  <si>
    <t>20222352824110</t>
  </si>
  <si>
    <t>20222352824111</t>
  </si>
  <si>
    <t>20222352824112</t>
  </si>
  <si>
    <t>20222352824113</t>
  </si>
  <si>
    <t>20222352824114</t>
  </si>
  <si>
    <t>20222352824115</t>
  </si>
  <si>
    <t>20222352824116</t>
  </si>
  <si>
    <t>20222352824117</t>
  </si>
  <si>
    <t>20222352824118</t>
  </si>
  <si>
    <t>2022235282421</t>
  </si>
  <si>
    <t>2022235282422</t>
  </si>
  <si>
    <t>2022235282423</t>
  </si>
  <si>
    <t>2022235282424</t>
  </si>
  <si>
    <t>2022235282425</t>
  </si>
  <si>
    <t>2022235282426</t>
  </si>
  <si>
    <t>2022235282427</t>
  </si>
  <si>
    <t>2022235282428</t>
  </si>
  <si>
    <t>2022235282429</t>
  </si>
  <si>
    <t>20222352824210</t>
  </si>
  <si>
    <t>20222352824211</t>
  </si>
  <si>
    <t>20222352824212</t>
  </si>
  <si>
    <t>20222352824213</t>
  </si>
  <si>
    <t>20222352824214</t>
  </si>
  <si>
    <t>20222352824215</t>
  </si>
  <si>
    <t>20222352824216</t>
  </si>
  <si>
    <t>20222352824217</t>
  </si>
  <si>
    <t>20222352824218</t>
  </si>
  <si>
    <t>2022235282431</t>
  </si>
  <si>
    <t>2022235282432</t>
  </si>
  <si>
    <t>2022235282433</t>
  </si>
  <si>
    <t>2022235282434</t>
  </si>
  <si>
    <t>2022235282435</t>
  </si>
  <si>
    <t>2022235282436</t>
  </si>
  <si>
    <t>2022235282437</t>
  </si>
  <si>
    <t>2022235282438</t>
  </si>
  <si>
    <t>2022235282439</t>
  </si>
  <si>
    <t>20222352824310</t>
  </si>
  <si>
    <t>20222352824311</t>
  </si>
  <si>
    <t>20222352824312</t>
  </si>
  <si>
    <t>20222352824313</t>
  </si>
  <si>
    <t>20222352824314</t>
  </si>
  <si>
    <t>20222352824315</t>
  </si>
  <si>
    <t>20222352824316</t>
  </si>
  <si>
    <t>20222352824317</t>
  </si>
  <si>
    <t>20222352824318</t>
  </si>
  <si>
    <t>2022235282441</t>
  </si>
  <si>
    <t>2022235282442</t>
  </si>
  <si>
    <t>2022235282443</t>
  </si>
  <si>
    <t>2022235282444</t>
  </si>
  <si>
    <t>2022235282445</t>
  </si>
  <si>
    <t>2022235282446</t>
  </si>
  <si>
    <t>2022235282447</t>
  </si>
  <si>
    <t>2022235282448</t>
  </si>
  <si>
    <t>2022235282449</t>
  </si>
  <si>
    <t>20222352824410</t>
  </si>
  <si>
    <t>20222352824411</t>
  </si>
  <si>
    <t>20222352824412</t>
  </si>
  <si>
    <t>20222352824413</t>
  </si>
  <si>
    <t>20222352824414</t>
  </si>
  <si>
    <t>20222352824415</t>
  </si>
  <si>
    <t>20222352824416</t>
  </si>
  <si>
    <t>20222352824417</t>
  </si>
  <si>
    <t>20222352824418</t>
  </si>
  <si>
    <t>2022235282451</t>
  </si>
  <si>
    <t>2022235282452</t>
  </si>
  <si>
    <t>2022235282453</t>
  </si>
  <si>
    <t>2022235282454</t>
  </si>
  <si>
    <t>2022235282455</t>
  </si>
  <si>
    <t>2022235282456</t>
  </si>
  <si>
    <t>2022235282457</t>
  </si>
  <si>
    <t>2022235282458</t>
  </si>
  <si>
    <t>2022235282459</t>
  </si>
  <si>
    <t>20222352824510</t>
  </si>
  <si>
    <t>20222352824511</t>
  </si>
  <si>
    <t>20222352824512</t>
  </si>
  <si>
    <t>20222352824513</t>
  </si>
  <si>
    <t>20222352824514</t>
  </si>
  <si>
    <t>20222352824515</t>
  </si>
  <si>
    <t>20222352824516</t>
  </si>
  <si>
    <t>20222352824517</t>
  </si>
  <si>
    <t>20222352824518</t>
  </si>
  <si>
    <t>2022235282461</t>
  </si>
  <si>
    <t>2022235282462</t>
  </si>
  <si>
    <t>2022235282463</t>
  </si>
  <si>
    <t>2022235282464</t>
  </si>
  <si>
    <t>2022235282465</t>
  </si>
  <si>
    <t>2022235282466</t>
  </si>
  <si>
    <t>2022235282467</t>
  </si>
  <si>
    <t>2022235282468</t>
  </si>
  <si>
    <t>2022235282469</t>
  </si>
  <si>
    <t>20222352824610</t>
  </si>
  <si>
    <t>20222352824611</t>
  </si>
  <si>
    <t>20222352824612</t>
  </si>
  <si>
    <t>20222352824613</t>
  </si>
  <si>
    <t>20222352824614</t>
  </si>
  <si>
    <t>20222352824615</t>
  </si>
  <si>
    <t>20222352824616</t>
  </si>
  <si>
    <t>20222352824617</t>
  </si>
  <si>
    <t>20222352824618</t>
  </si>
  <si>
    <t>2022235282471</t>
  </si>
  <si>
    <t>2022235282472</t>
  </si>
  <si>
    <t>2022235282473</t>
  </si>
  <si>
    <t>2022235282474</t>
  </si>
  <si>
    <t>2022235282475</t>
  </si>
  <si>
    <t>2022235282476</t>
  </si>
  <si>
    <t>2022235282477</t>
  </si>
  <si>
    <t>2022235282478</t>
  </si>
  <si>
    <t>2022235282479</t>
  </si>
  <si>
    <t>20222352824710</t>
  </si>
  <si>
    <t>20222352824711</t>
  </si>
  <si>
    <t>20222352824712</t>
  </si>
  <si>
    <t>20222352824713</t>
  </si>
  <si>
    <t>20222352824714</t>
  </si>
  <si>
    <t>20222352824715</t>
  </si>
  <si>
    <t>20222352824716</t>
  </si>
  <si>
    <t>20222352824717</t>
  </si>
  <si>
    <t>20222352824718</t>
  </si>
  <si>
    <t>2022235282481</t>
  </si>
  <si>
    <t>2022235282482</t>
  </si>
  <si>
    <t>2022235282483</t>
  </si>
  <si>
    <t>2022235282484</t>
  </si>
  <si>
    <t>2022235282485</t>
  </si>
  <si>
    <t>2022235282486</t>
  </si>
  <si>
    <t>2022235282487</t>
  </si>
  <si>
    <t>2022235282488</t>
  </si>
  <si>
    <t>2022235282489</t>
  </si>
  <si>
    <t>20222352824810</t>
  </si>
  <si>
    <t>20222352824811</t>
  </si>
  <si>
    <t>20222352824812</t>
  </si>
  <si>
    <t>20222352824813</t>
  </si>
  <si>
    <t>20222352824814</t>
  </si>
  <si>
    <t>20222352824815</t>
  </si>
  <si>
    <t>20222352824816</t>
  </si>
  <si>
    <t>20222352824817</t>
  </si>
  <si>
    <t>20222352824818</t>
  </si>
  <si>
    <t>2022235282491</t>
  </si>
  <si>
    <t>2022235282492</t>
  </si>
  <si>
    <t>2022235282493</t>
  </si>
  <si>
    <t>2022235282494</t>
  </si>
  <si>
    <t>2022235282495</t>
  </si>
  <si>
    <t>2022235282496</t>
  </si>
  <si>
    <t>2022235282497</t>
  </si>
  <si>
    <t>2022235282498</t>
  </si>
  <si>
    <t>2022235282499</t>
  </si>
  <si>
    <t>20222352824910</t>
  </si>
  <si>
    <t>20222352824911</t>
  </si>
  <si>
    <t>20222352824912</t>
  </si>
  <si>
    <t>20222352824913</t>
  </si>
  <si>
    <t>20222352824914</t>
  </si>
  <si>
    <t>20222352824915</t>
  </si>
  <si>
    <t>20222352824916</t>
  </si>
  <si>
    <t>20222352824917</t>
  </si>
  <si>
    <t>20222352824918</t>
  </si>
  <si>
    <t>2022235282511</t>
  </si>
  <si>
    <t>2022235282521</t>
  </si>
  <si>
    <t>2022235282611</t>
  </si>
  <si>
    <t>2022235282621</t>
  </si>
  <si>
    <t>2022235282711</t>
  </si>
  <si>
    <t>2022235282721</t>
  </si>
  <si>
    <t>2022235282731</t>
  </si>
  <si>
    <t>2022235282741</t>
  </si>
  <si>
    <t>2022235282751</t>
  </si>
  <si>
    <t>2022235282761</t>
  </si>
  <si>
    <t>2022235282771</t>
  </si>
  <si>
    <t>2022235282781</t>
  </si>
  <si>
    <t>2022235282791</t>
  </si>
  <si>
    <t>20222352827101</t>
  </si>
  <si>
    <t>20222352827111</t>
  </si>
  <si>
    <t>20222352827121</t>
  </si>
  <si>
    <t>20222352827131</t>
  </si>
  <si>
    <t>20222352827141</t>
  </si>
  <si>
    <t>20222352827151</t>
  </si>
  <si>
    <t>20222352827161</t>
  </si>
  <si>
    <t>20222352827171</t>
  </si>
  <si>
    <t>20222352827181</t>
  </si>
  <si>
    <t>20222352827991</t>
  </si>
  <si>
    <t>2022235282811</t>
  </si>
  <si>
    <t>2022235282821</t>
  </si>
  <si>
    <t>2022235282831</t>
  </si>
  <si>
    <t>2022235282841</t>
  </si>
  <si>
    <t>20222352828991</t>
  </si>
  <si>
    <t>2022235282911</t>
  </si>
  <si>
    <t>2022235283011</t>
  </si>
  <si>
    <t>2022235283021</t>
  </si>
  <si>
    <t>2022235283031</t>
  </si>
  <si>
    <t>2022235283111</t>
  </si>
  <si>
    <t>2022235283121</t>
  </si>
  <si>
    <t>2022235283211</t>
  </si>
  <si>
    <t>2022235283221</t>
  </si>
  <si>
    <t>2022235283711</t>
  </si>
  <si>
    <t>2022235283721</t>
  </si>
  <si>
    <t>2022235283731</t>
  </si>
  <si>
    <t>2022235283741</t>
  </si>
  <si>
    <t>2022235283751</t>
  </si>
  <si>
    <t>2022235283761</t>
  </si>
  <si>
    <t>2022235283771</t>
  </si>
  <si>
    <t>2022235283781</t>
  </si>
  <si>
    <t>2022235283791</t>
  </si>
  <si>
    <t>20222352837101</t>
  </si>
  <si>
    <t>20222352837111</t>
  </si>
  <si>
    <t>20222352837121</t>
  </si>
  <si>
    <t>20222352837131</t>
  </si>
  <si>
    <t>20222352837141</t>
  </si>
  <si>
    <t>20222352837151</t>
  </si>
  <si>
    <t>20222352837161</t>
  </si>
  <si>
    <t>20222352837171</t>
  </si>
  <si>
    <t>20222352837181</t>
  </si>
  <si>
    <t>20222352837991</t>
  </si>
  <si>
    <t>2022235283811</t>
  </si>
  <si>
    <t>2022235283821</t>
  </si>
  <si>
    <t>2022235283831</t>
  </si>
  <si>
    <t>2022235283911</t>
  </si>
  <si>
    <t>2022235283912</t>
  </si>
  <si>
    <t>2022235283913</t>
  </si>
  <si>
    <t>2022235283914</t>
  </si>
  <si>
    <t>2022235283915</t>
  </si>
  <si>
    <t>2022235283916</t>
  </si>
  <si>
    <t>2022235283917</t>
  </si>
  <si>
    <t>2022235283918</t>
  </si>
  <si>
    <t>2022235283919</t>
  </si>
  <si>
    <t>20222352839110</t>
  </si>
  <si>
    <t>20222352839111</t>
  </si>
  <si>
    <t>2022235283921</t>
  </si>
  <si>
    <t>2022235283922</t>
  </si>
  <si>
    <t>2022235283923</t>
  </si>
  <si>
    <t>2022235283924</t>
  </si>
  <si>
    <t>2022235283925</t>
  </si>
  <si>
    <t>2022235283926</t>
  </si>
  <si>
    <t>2022235283927</t>
  </si>
  <si>
    <t>2022235283928</t>
  </si>
  <si>
    <t>2022235283929</t>
  </si>
  <si>
    <t>20222352839210</t>
  </si>
  <si>
    <t>20222352839211</t>
  </si>
  <si>
    <t>2022235283931</t>
  </si>
  <si>
    <t>2022235283932</t>
  </si>
  <si>
    <t>2022235283933</t>
  </si>
  <si>
    <t>2022235283934</t>
  </si>
  <si>
    <t>2022235283935</t>
  </si>
  <si>
    <t>2022235283936</t>
  </si>
  <si>
    <t>2022235283937</t>
  </si>
  <si>
    <t>2022235283938</t>
  </si>
  <si>
    <t>2022235283939</t>
  </si>
  <si>
    <t>20222352839310</t>
  </si>
  <si>
    <t>20222352839311</t>
  </si>
  <si>
    <t>2022235283941</t>
  </si>
  <si>
    <t>2022235283942</t>
  </si>
  <si>
    <t>2022235283943</t>
  </si>
  <si>
    <t>2022235283944</t>
  </si>
  <si>
    <t>2022235283945</t>
  </si>
  <si>
    <t>2022235283946</t>
  </si>
  <si>
    <t>2022235283947</t>
  </si>
  <si>
    <t>2022235283948</t>
  </si>
  <si>
    <t>2022235283949</t>
  </si>
  <si>
    <t>20222352839410</t>
  </si>
  <si>
    <t>20222352839411</t>
  </si>
  <si>
    <t>2022235283951</t>
  </si>
  <si>
    <t>2022235283952</t>
  </si>
  <si>
    <t>2022235283953</t>
  </si>
  <si>
    <t>2022235283954</t>
  </si>
  <si>
    <t>2022235283955</t>
  </si>
  <si>
    <t>2022235283956</t>
  </si>
  <si>
    <t>2022235283957</t>
  </si>
  <si>
    <t>2022235283958</t>
  </si>
  <si>
    <t>2022235283959</t>
  </si>
  <si>
    <t>20222352839510</t>
  </si>
  <si>
    <t>20222352839511</t>
  </si>
  <si>
    <t>2022235283961</t>
  </si>
  <si>
    <t>2022235283962</t>
  </si>
  <si>
    <t>2022235283963</t>
  </si>
  <si>
    <t>2022235283964</t>
  </si>
  <si>
    <t>2022235283965</t>
  </si>
  <si>
    <t>2022235283966</t>
  </si>
  <si>
    <t>2022235283967</t>
  </si>
  <si>
    <t>2022235283968</t>
  </si>
  <si>
    <t>2022235283969</t>
  </si>
  <si>
    <t>20222352839610</t>
  </si>
  <si>
    <t>20222352839611</t>
  </si>
  <si>
    <t>2022235283971</t>
  </si>
  <si>
    <t>2022235283972</t>
  </si>
  <si>
    <t>2022235283973</t>
  </si>
  <si>
    <t>2022235283974</t>
  </si>
  <si>
    <t>2022235283975</t>
  </si>
  <si>
    <t>2022235283976</t>
  </si>
  <si>
    <t>2022235283977</t>
  </si>
  <si>
    <t>2022235283978</t>
  </si>
  <si>
    <t>2022235283979</t>
  </si>
  <si>
    <t>20222352839710</t>
  </si>
  <si>
    <t>20222352839711</t>
  </si>
  <si>
    <t>2022235283981</t>
  </si>
  <si>
    <t>2022235283982</t>
  </si>
  <si>
    <t>2022235283983</t>
  </si>
  <si>
    <t>2022235283984</t>
  </si>
  <si>
    <t>2022235283985</t>
  </si>
  <si>
    <t>2022235283986</t>
  </si>
  <si>
    <t>2022235283987</t>
  </si>
  <si>
    <t>2022235283988</t>
  </si>
  <si>
    <t>2022235283989</t>
  </si>
  <si>
    <t>20222352839810</t>
  </si>
  <si>
    <t>20222352839811</t>
  </si>
  <si>
    <t>2022235284011</t>
  </si>
  <si>
    <t>2022235284012</t>
  </si>
  <si>
    <t>2022235284013</t>
  </si>
  <si>
    <t>2022235284014</t>
  </si>
  <si>
    <t>2022235284015</t>
  </si>
  <si>
    <t>2022235284016</t>
  </si>
  <si>
    <t>2022235284017</t>
  </si>
  <si>
    <t>2022235284018</t>
  </si>
  <si>
    <t>2022235284019</t>
  </si>
  <si>
    <t>20222352840110</t>
  </si>
  <si>
    <t>20222352840111</t>
  </si>
  <si>
    <t>2022235284021</t>
  </si>
  <si>
    <t>2022235284022</t>
  </si>
  <si>
    <t>2022235284023</t>
  </si>
  <si>
    <t>2022235284024</t>
  </si>
  <si>
    <t>2022235284025</t>
  </si>
  <si>
    <t>2022235284026</t>
  </si>
  <si>
    <t>2022235284027</t>
  </si>
  <si>
    <t>2022235284028</t>
  </si>
  <si>
    <t>2022235284029</t>
  </si>
  <si>
    <t>20222352840210</t>
  </si>
  <si>
    <t>20222352840211</t>
  </si>
  <si>
    <t>2022235284031</t>
  </si>
  <si>
    <t>2022235284032</t>
  </si>
  <si>
    <t>2022235284033</t>
  </si>
  <si>
    <t>2022235284034</t>
  </si>
  <si>
    <t>2022235284035</t>
  </si>
  <si>
    <t>2022235284036</t>
  </si>
  <si>
    <t>2022235284037</t>
  </si>
  <si>
    <t>2022235284038</t>
  </si>
  <si>
    <t>2022235284039</t>
  </si>
  <si>
    <t>20222352840310</t>
  </si>
  <si>
    <t>20222352840311</t>
  </si>
  <si>
    <t>2022235284041</t>
  </si>
  <si>
    <t>2022235284042</t>
  </si>
  <si>
    <t>2022235284043</t>
  </si>
  <si>
    <t>2022235284044</t>
  </si>
  <si>
    <t>2022235284045</t>
  </si>
  <si>
    <t>2022235284046</t>
  </si>
  <si>
    <t>2022235284047</t>
  </si>
  <si>
    <t>2022235284048</t>
  </si>
  <si>
    <t>2022235284049</t>
  </si>
  <si>
    <t>20222352840410</t>
  </si>
  <si>
    <t>20222352840411</t>
  </si>
  <si>
    <t>2022235284051</t>
  </si>
  <si>
    <t>2022235284052</t>
  </si>
  <si>
    <t>2022235284053</t>
  </si>
  <si>
    <t>2022235284054</t>
  </si>
  <si>
    <t>2022235284055</t>
  </si>
  <si>
    <t>2022235284056</t>
  </si>
  <si>
    <t>2022235284057</t>
  </si>
  <si>
    <t>2022235284058</t>
  </si>
  <si>
    <t>2022235284059</t>
  </si>
  <si>
    <t>20222352840510</t>
  </si>
  <si>
    <t>20222352840511</t>
  </si>
  <si>
    <t>2022235284061</t>
  </si>
  <si>
    <t>2022235284062</t>
  </si>
  <si>
    <t>2022235284063</t>
  </si>
  <si>
    <t>2022235284064</t>
  </si>
  <si>
    <t>2022235284065</t>
  </si>
  <si>
    <t>2022235284066</t>
  </si>
  <si>
    <t>2022235284067</t>
  </si>
  <si>
    <t>2022235284068</t>
  </si>
  <si>
    <t>2022235284069</t>
  </si>
  <si>
    <t>20222352840610</t>
  </si>
  <si>
    <t>20222352840611</t>
  </si>
  <si>
    <t>2022235284071</t>
  </si>
  <si>
    <t>2022235284072</t>
  </si>
  <si>
    <t>2022235284073</t>
  </si>
  <si>
    <t>2022235284074</t>
  </si>
  <si>
    <t>2022235284075</t>
  </si>
  <si>
    <t>2022235284076</t>
  </si>
  <si>
    <t>2022235284077</t>
  </si>
  <si>
    <t>2022235284078</t>
  </si>
  <si>
    <t>2022235284079</t>
  </si>
  <si>
    <t>20222352840710</t>
  </si>
  <si>
    <t>20222352840711</t>
  </si>
  <si>
    <t>2022235284081</t>
  </si>
  <si>
    <t>2022235284082</t>
  </si>
  <si>
    <t>2022235284083</t>
  </si>
  <si>
    <t>2022235284084</t>
  </si>
  <si>
    <t>2022235284085</t>
  </si>
  <si>
    <t>2022235284086</t>
  </si>
  <si>
    <t>2022235284087</t>
  </si>
  <si>
    <t>2022235284088</t>
  </si>
  <si>
    <t>2022235284089</t>
  </si>
  <si>
    <t>20222352840810</t>
  </si>
  <si>
    <t>20222352840811</t>
  </si>
  <si>
    <t>2022235284091</t>
  </si>
  <si>
    <t>2022235284092</t>
  </si>
  <si>
    <t>2022235284093</t>
  </si>
  <si>
    <t>2022235284094</t>
  </si>
  <si>
    <t>2022235284095</t>
  </si>
  <si>
    <t>2022235284096</t>
  </si>
  <si>
    <t>2022235284097</t>
  </si>
  <si>
    <t>2022235284098</t>
  </si>
  <si>
    <t>2022235284099</t>
  </si>
  <si>
    <t>20222352840910</t>
  </si>
  <si>
    <t>20222352840911</t>
  </si>
  <si>
    <t>202223530111</t>
  </si>
  <si>
    <t>202223530121</t>
  </si>
  <si>
    <t>202223530131</t>
  </si>
  <si>
    <t>202223530141</t>
  </si>
  <si>
    <t>202223530151</t>
  </si>
  <si>
    <t>202223530211</t>
  </si>
  <si>
    <t>202223530221</t>
  </si>
  <si>
    <t>202223530231</t>
  </si>
  <si>
    <t>202223530241</t>
  </si>
  <si>
    <t>202223530251</t>
  </si>
  <si>
    <t>202223530261</t>
  </si>
  <si>
    <t>202223530271</t>
  </si>
  <si>
    <t>202223530281</t>
  </si>
  <si>
    <t>202223530291</t>
  </si>
  <si>
    <t>2022235302101</t>
  </si>
  <si>
    <t>2022235302111</t>
  </si>
  <si>
    <t>2022235302121</t>
  </si>
  <si>
    <t>2022235302131</t>
  </si>
  <si>
    <t>2022235302141</t>
  </si>
  <si>
    <t>2022235302151</t>
  </si>
  <si>
    <t>2022235302161</t>
  </si>
  <si>
    <t>2022235302171</t>
  </si>
  <si>
    <t>2022235302181</t>
  </si>
  <si>
    <t>2022235302991</t>
  </si>
  <si>
    <t>202223530311</t>
  </si>
  <si>
    <t>202223530321</t>
  </si>
  <si>
    <t>202223530331</t>
  </si>
  <si>
    <t>202223530341</t>
  </si>
  <si>
    <t>2022235303991</t>
  </si>
  <si>
    <t>202223530411</t>
  </si>
  <si>
    <t>202223530421</t>
  </si>
  <si>
    <t>202223530431</t>
  </si>
  <si>
    <t>202223530511</t>
  </si>
  <si>
    <t>202223530611</t>
  </si>
  <si>
    <t>202223530621</t>
  </si>
  <si>
    <t>202223530631</t>
  </si>
  <si>
    <t>202223530641</t>
  </si>
  <si>
    <t>2022235306991</t>
  </si>
  <si>
    <t>202223530711</t>
  </si>
  <si>
    <t>202223530721</t>
  </si>
  <si>
    <t>202223530731</t>
  </si>
  <si>
    <t>202223530741</t>
  </si>
  <si>
    <t>202223530751</t>
  </si>
  <si>
    <t>2022235307991</t>
  </si>
  <si>
    <t>202223530811</t>
  </si>
  <si>
    <t>202223530821</t>
  </si>
  <si>
    <t>202223530831</t>
  </si>
  <si>
    <t>202223530841</t>
  </si>
  <si>
    <t>202223530911</t>
  </si>
  <si>
    <t>202223530921</t>
  </si>
  <si>
    <t>202223530931</t>
  </si>
  <si>
    <t>202223530941</t>
  </si>
  <si>
    <t>2022235309991</t>
  </si>
  <si>
    <t>2022235301011</t>
  </si>
  <si>
    <t>2022235301021</t>
  </si>
  <si>
    <t>2022235301031</t>
  </si>
  <si>
    <t>2022235301041</t>
  </si>
  <si>
    <t>2022235301051</t>
  </si>
  <si>
    <t>2022235301061</t>
  </si>
  <si>
    <t>20222353010991</t>
  </si>
  <si>
    <t>2022235301111</t>
  </si>
  <si>
    <t>2022235301121</t>
  </si>
  <si>
    <t>2022235301131</t>
  </si>
  <si>
    <t>2022235301211</t>
  </si>
  <si>
    <t>2022235301221</t>
  </si>
  <si>
    <t>2022235301231</t>
  </si>
  <si>
    <t>2022235301241</t>
  </si>
  <si>
    <t>2022235301311</t>
  </si>
  <si>
    <t>2022235301321</t>
  </si>
  <si>
    <t>2022235301331</t>
  </si>
  <si>
    <t>2022235301411</t>
  </si>
  <si>
    <t>2022235301531</t>
  </si>
  <si>
    <t>2022235301541</t>
  </si>
  <si>
    <t>2022235301551</t>
  </si>
  <si>
    <t>2022235301561</t>
  </si>
  <si>
    <t>2022235301571</t>
  </si>
  <si>
    <t>2022235301581</t>
  </si>
  <si>
    <t>2022235301591</t>
  </si>
  <si>
    <t>20222353015101</t>
  </si>
  <si>
    <t>20222353015111</t>
  </si>
  <si>
    <t>20222353015121</t>
  </si>
  <si>
    <t>20222353015131</t>
  </si>
  <si>
    <t>20222353015141</t>
  </si>
  <si>
    <t>20222353015151</t>
  </si>
  <si>
    <t>20222353015161</t>
  </si>
  <si>
    <t>20222353015171</t>
  </si>
  <si>
    <t>20222353015181</t>
  </si>
  <si>
    <t>20222353015191</t>
  </si>
  <si>
    <t>20222353015201</t>
  </si>
  <si>
    <t>20222353015991</t>
  </si>
  <si>
    <t>2022235301611</t>
  </si>
  <si>
    <t>2022235301612</t>
  </si>
  <si>
    <t>2022235301613</t>
  </si>
  <si>
    <t>2022235301614</t>
  </si>
  <si>
    <t>2022235301615</t>
  </si>
  <si>
    <t>2022235301616</t>
  </si>
  <si>
    <t>2022235301617</t>
  </si>
  <si>
    <t>2022235301618</t>
  </si>
  <si>
    <t>20222353016199</t>
  </si>
  <si>
    <t>2022235301621</t>
  </si>
  <si>
    <t>2022235301622</t>
  </si>
  <si>
    <t>2022235301623</t>
  </si>
  <si>
    <t>2022235301624</t>
  </si>
  <si>
    <t>2022235301625</t>
  </si>
  <si>
    <t>2022235301626</t>
  </si>
  <si>
    <t>2022235301627</t>
  </si>
  <si>
    <t>2022235301628</t>
  </si>
  <si>
    <t>20222353016299</t>
  </si>
  <si>
    <t>2022235301631</t>
  </si>
  <si>
    <t>2022235301632</t>
  </si>
  <si>
    <t>2022235301633</t>
  </si>
  <si>
    <t>2022235301634</t>
  </si>
  <si>
    <t>2022235301635</t>
  </si>
  <si>
    <t>2022235301636</t>
  </si>
  <si>
    <t>2022235301637</t>
  </si>
  <si>
    <t>2022235301638</t>
  </si>
  <si>
    <t>20222353016399</t>
  </si>
  <si>
    <t>2022235301641</t>
  </si>
  <si>
    <t>2022235301642</t>
  </si>
  <si>
    <t>2022235301643</t>
  </si>
  <si>
    <t>2022235301644</t>
  </si>
  <si>
    <t>2022235301645</t>
  </si>
  <si>
    <t>2022235301646</t>
  </si>
  <si>
    <t>2022235301647</t>
  </si>
  <si>
    <t>2022235301648</t>
  </si>
  <si>
    <t>20222353016499</t>
  </si>
  <si>
    <t>2022235301651</t>
  </si>
  <si>
    <t>2022235301652</t>
  </si>
  <si>
    <t>2022235301653</t>
  </si>
  <si>
    <t>2022235301654</t>
  </si>
  <si>
    <t>2022235301655</t>
  </si>
  <si>
    <t>2022235301656</t>
  </si>
  <si>
    <t>2022235301657</t>
  </si>
  <si>
    <t>2022235301658</t>
  </si>
  <si>
    <t>20222353016599</t>
  </si>
  <si>
    <t>20222353016991</t>
  </si>
  <si>
    <t>20222353016992</t>
  </si>
  <si>
    <t>20222353016993</t>
  </si>
  <si>
    <t>20222353016994</t>
  </si>
  <si>
    <t>20222353016995</t>
  </si>
  <si>
    <t>20222353016996</t>
  </si>
  <si>
    <t>20222353016997</t>
  </si>
  <si>
    <t>20222353016998</t>
  </si>
  <si>
    <t>202223530169999</t>
  </si>
  <si>
    <t>2022235301711</t>
  </si>
  <si>
    <t>2022235301721</t>
  </si>
  <si>
    <t>2022235301731</t>
  </si>
  <si>
    <t>2022235301741</t>
  </si>
  <si>
    <t>2022235301751</t>
  </si>
  <si>
    <t>2022235301761</t>
  </si>
  <si>
    <t>2022235301771</t>
  </si>
  <si>
    <t>20222353017991</t>
  </si>
  <si>
    <t>20222353018199</t>
  </si>
  <si>
    <t>2022235301821</t>
  </si>
  <si>
    <t>2022235301831</t>
  </si>
  <si>
    <t>2022235301841</t>
  </si>
  <si>
    <t>2022235301851</t>
  </si>
  <si>
    <t>2022235301861</t>
  </si>
  <si>
    <t>2022235301871</t>
  </si>
  <si>
    <t>2022235301881</t>
  </si>
  <si>
    <t>2022235301891</t>
  </si>
  <si>
    <t>20222353018101</t>
  </si>
  <si>
    <t>2022235301911</t>
  </si>
  <si>
    <t>2022235301921</t>
  </si>
  <si>
    <t>2022235301931</t>
  </si>
  <si>
    <t>2022235301941</t>
  </si>
  <si>
    <t>2022235301951</t>
  </si>
  <si>
    <t>2022235301961</t>
  </si>
  <si>
    <t>2022235301971</t>
  </si>
  <si>
    <t>2022235301981</t>
  </si>
  <si>
    <t>2022235301991</t>
  </si>
  <si>
    <t>20222353019101</t>
  </si>
  <si>
    <t>20222353019991</t>
  </si>
  <si>
    <t>2022235302011</t>
  </si>
  <si>
    <t>2022235302021</t>
  </si>
  <si>
    <t>2022235302031</t>
  </si>
  <si>
    <t>2022235302041</t>
  </si>
  <si>
    <t>20222353020991</t>
  </si>
  <si>
    <t>20222353021111</t>
  </si>
  <si>
    <t>20222353021211</t>
  </si>
  <si>
    <t>20222353021311</t>
  </si>
  <si>
    <t>20222353021411</t>
  </si>
  <si>
    <t>20222353021511</t>
  </si>
  <si>
    <t>2022235302211</t>
  </si>
  <si>
    <t>2022235302221</t>
  </si>
  <si>
    <t>20222353022991</t>
  </si>
  <si>
    <t>2022235302311</t>
  </si>
  <si>
    <t>2022235302321</t>
  </si>
  <si>
    <t>2022235302411</t>
  </si>
  <si>
    <t>2022235302412</t>
  </si>
  <si>
    <t>2022235302413</t>
  </si>
  <si>
    <t>2022235302414</t>
  </si>
  <si>
    <t>2022235302415</t>
  </si>
  <si>
    <t>2022235302416</t>
  </si>
  <si>
    <t>2022235302417</t>
  </si>
  <si>
    <t>2022235302418</t>
  </si>
  <si>
    <t>2022235302419</t>
  </si>
  <si>
    <t>20222353024110</t>
  </si>
  <si>
    <t>20222353024111</t>
  </si>
  <si>
    <t>20222353024112</t>
  </si>
  <si>
    <t>20222353024113</t>
  </si>
  <si>
    <t>20222353024114</t>
  </si>
  <si>
    <t>20222353024115</t>
  </si>
  <si>
    <t>20222353024116</t>
  </si>
  <si>
    <t>20222353024117</t>
  </si>
  <si>
    <t>20222353024118</t>
  </si>
  <si>
    <t>2022235302421</t>
  </si>
  <si>
    <t>2022235302422</t>
  </si>
  <si>
    <t>2022235302423</t>
  </si>
  <si>
    <t>2022235302424</t>
  </si>
  <si>
    <t>2022235302425</t>
  </si>
  <si>
    <t>2022235302426</t>
  </si>
  <si>
    <t>2022235302427</t>
  </si>
  <si>
    <t>2022235302428</t>
  </si>
  <si>
    <t>2022235302429</t>
  </si>
  <si>
    <t>20222353024210</t>
  </si>
  <si>
    <t>20222353024211</t>
  </si>
  <si>
    <t>20222353024212</t>
  </si>
  <si>
    <t>20222353024213</t>
  </si>
  <si>
    <t>20222353024214</t>
  </si>
  <si>
    <t>20222353024215</t>
  </si>
  <si>
    <t>20222353024216</t>
  </si>
  <si>
    <t>20222353024217</t>
  </si>
  <si>
    <t>20222353024218</t>
  </si>
  <si>
    <t>2022235302431</t>
  </si>
  <si>
    <t>2022235302432</t>
  </si>
  <si>
    <t>2022235302433</t>
  </si>
  <si>
    <t>2022235302434</t>
  </si>
  <si>
    <t>2022235302435</t>
  </si>
  <si>
    <t>2022235302436</t>
  </si>
  <si>
    <t>2022235302437</t>
  </si>
  <si>
    <t>2022235302438</t>
  </si>
  <si>
    <t>2022235302439</t>
  </si>
  <si>
    <t>20222353024310</t>
  </si>
  <si>
    <t>20222353024311</t>
  </si>
  <si>
    <t>20222353024312</t>
  </si>
  <si>
    <t>20222353024313</t>
  </si>
  <si>
    <t>20222353024314</t>
  </si>
  <si>
    <t>20222353024315</t>
  </si>
  <si>
    <t>20222353024316</t>
  </si>
  <si>
    <t>20222353024317</t>
  </si>
  <si>
    <t>20222353024318</t>
  </si>
  <si>
    <t>2022235302441</t>
  </si>
  <si>
    <t>2022235302442</t>
  </si>
  <si>
    <t>2022235302443</t>
  </si>
  <si>
    <t>2022235302444</t>
  </si>
  <si>
    <t>2022235302445</t>
  </si>
  <si>
    <t>2022235302446</t>
  </si>
  <si>
    <t>2022235302447</t>
  </si>
  <si>
    <t>2022235302448</t>
  </si>
  <si>
    <t>2022235302449</t>
  </si>
  <si>
    <t>20222353024410</t>
  </si>
  <si>
    <t>20222353024411</t>
  </si>
  <si>
    <t>20222353024412</t>
  </si>
  <si>
    <t>20222353024413</t>
  </si>
  <si>
    <t>20222353024414</t>
  </si>
  <si>
    <t>20222353024415</t>
  </si>
  <si>
    <t>20222353024416</t>
  </si>
  <si>
    <t>20222353024417</t>
  </si>
  <si>
    <t>20222353024418</t>
  </si>
  <si>
    <t>2022235302451</t>
  </si>
  <si>
    <t>2022235302452</t>
  </si>
  <si>
    <t>2022235302453</t>
  </si>
  <si>
    <t>2022235302454</t>
  </si>
  <si>
    <t>2022235302455</t>
  </si>
  <si>
    <t>2022235302456</t>
  </si>
  <si>
    <t>2022235302457</t>
  </si>
  <si>
    <t>2022235302458</t>
  </si>
  <si>
    <t>2022235302459</t>
  </si>
  <si>
    <t>20222353024510</t>
  </si>
  <si>
    <t>20222353024511</t>
  </si>
  <si>
    <t>20222353024512</t>
  </si>
  <si>
    <t>20222353024513</t>
  </si>
  <si>
    <t>20222353024514</t>
  </si>
  <si>
    <t>20222353024515</t>
  </si>
  <si>
    <t>20222353024516</t>
  </si>
  <si>
    <t>20222353024517</t>
  </si>
  <si>
    <t>20222353024518</t>
  </si>
  <si>
    <t>2022235302461</t>
  </si>
  <si>
    <t>2022235302462</t>
  </si>
  <si>
    <t>2022235302463</t>
  </si>
  <si>
    <t>2022235302464</t>
  </si>
  <si>
    <t>2022235302465</t>
  </si>
  <si>
    <t>2022235302466</t>
  </si>
  <si>
    <t>2022235302467</t>
  </si>
  <si>
    <t>2022235302468</t>
  </si>
  <si>
    <t>2022235302469</t>
  </si>
  <si>
    <t>20222353024610</t>
  </si>
  <si>
    <t>20222353024611</t>
  </si>
  <si>
    <t>20222353024612</t>
  </si>
  <si>
    <t>20222353024613</t>
  </si>
  <si>
    <t>20222353024614</t>
  </si>
  <si>
    <t>20222353024615</t>
  </si>
  <si>
    <t>20222353024616</t>
  </si>
  <si>
    <t>20222353024617</t>
  </si>
  <si>
    <t>20222353024618</t>
  </si>
  <si>
    <t>2022235302471</t>
  </si>
  <si>
    <t>2022235302472</t>
  </si>
  <si>
    <t>2022235302473</t>
  </si>
  <si>
    <t>2022235302474</t>
  </si>
  <si>
    <t>2022235302475</t>
  </si>
  <si>
    <t>2022235302476</t>
  </si>
  <si>
    <t>2022235302477</t>
  </si>
  <si>
    <t>2022235302478</t>
  </si>
  <si>
    <t>2022235302479</t>
  </si>
  <si>
    <t>20222353024710</t>
  </si>
  <si>
    <t>20222353024711</t>
  </si>
  <si>
    <t>20222353024712</t>
  </si>
  <si>
    <t>20222353024713</t>
  </si>
  <si>
    <t>20222353024714</t>
  </si>
  <si>
    <t>20222353024715</t>
  </si>
  <si>
    <t>20222353024716</t>
  </si>
  <si>
    <t>20222353024717</t>
  </si>
  <si>
    <t>20222353024718</t>
  </si>
  <si>
    <t>2022235302481</t>
  </si>
  <si>
    <t>2022235302482</t>
  </si>
  <si>
    <t>2022235302483</t>
  </si>
  <si>
    <t>2022235302484</t>
  </si>
  <si>
    <t>2022235302485</t>
  </si>
  <si>
    <t>2022235302486</t>
  </si>
  <si>
    <t>2022235302487</t>
  </si>
  <si>
    <t>2022235302488</t>
  </si>
  <si>
    <t>2022235302489</t>
  </si>
  <si>
    <t>20222353024810</t>
  </si>
  <si>
    <t>20222353024811</t>
  </si>
  <si>
    <t>20222353024812</t>
  </si>
  <si>
    <t>20222353024813</t>
  </si>
  <si>
    <t>20222353024814</t>
  </si>
  <si>
    <t>20222353024815</t>
  </si>
  <si>
    <t>20222353024816</t>
  </si>
  <si>
    <t>20222353024817</t>
  </si>
  <si>
    <t>20222353024818</t>
  </si>
  <si>
    <t>2022235302491</t>
  </si>
  <si>
    <t>2022235302492</t>
  </si>
  <si>
    <t>2022235302493</t>
  </si>
  <si>
    <t>2022235302494</t>
  </si>
  <si>
    <t>2022235302495</t>
  </si>
  <si>
    <t>2022235302496</t>
  </si>
  <si>
    <t>2022235302497</t>
  </si>
  <si>
    <t>2022235302498</t>
  </si>
  <si>
    <t>2022235302499</t>
  </si>
  <si>
    <t>20222353024910</t>
  </si>
  <si>
    <t>20222353024911</t>
  </si>
  <si>
    <t>20222353024912</t>
  </si>
  <si>
    <t>20222353024913</t>
  </si>
  <si>
    <t>20222353024914</t>
  </si>
  <si>
    <t>20222353024915</t>
  </si>
  <si>
    <t>20222353024916</t>
  </si>
  <si>
    <t>20222353024917</t>
  </si>
  <si>
    <t>20222353024918</t>
  </si>
  <si>
    <t>2022235302511</t>
  </si>
  <si>
    <t>2022235302521</t>
  </si>
  <si>
    <t>2022235302611</t>
  </si>
  <si>
    <t>2022235302621</t>
  </si>
  <si>
    <t>2022235302711</t>
  </si>
  <si>
    <t>2022235302721</t>
  </si>
  <si>
    <t>2022235302731</t>
  </si>
  <si>
    <t>2022235302741</t>
  </si>
  <si>
    <t>2022235302751</t>
  </si>
  <si>
    <t>2022235302761</t>
  </si>
  <si>
    <t>2022235302771</t>
  </si>
  <si>
    <t>2022235302781</t>
  </si>
  <si>
    <t>2022235302791</t>
  </si>
  <si>
    <t>20222353027101</t>
  </si>
  <si>
    <t>20222353027111</t>
  </si>
  <si>
    <t>20222353027121</t>
  </si>
  <si>
    <t>20222353027131</t>
  </si>
  <si>
    <t>20222353027141</t>
  </si>
  <si>
    <t>20222353027151</t>
  </si>
  <si>
    <t>20222353027161</t>
  </si>
  <si>
    <t>20222353027171</t>
  </si>
  <si>
    <t>20222353027181</t>
  </si>
  <si>
    <t>20222353027991</t>
  </si>
  <si>
    <t>2022235302811</t>
  </si>
  <si>
    <t>2022235302821</t>
  </si>
  <si>
    <t>2022235302831</t>
  </si>
  <si>
    <t>2022235302841</t>
  </si>
  <si>
    <t>20222353028991</t>
  </si>
  <si>
    <t>2022235302911</t>
  </si>
  <si>
    <t>2022235303011</t>
  </si>
  <si>
    <t>2022235303021</t>
  </si>
  <si>
    <t>2022235303031</t>
  </si>
  <si>
    <t>2022235303111</t>
  </si>
  <si>
    <t>2022235303121</t>
  </si>
  <si>
    <t>2022235303211</t>
  </si>
  <si>
    <t>2022235303221</t>
  </si>
  <si>
    <t>2022235303711</t>
  </si>
  <si>
    <t>2022235303721</t>
  </si>
  <si>
    <t>2022235303731</t>
  </si>
  <si>
    <t>2022235303741</t>
  </si>
  <si>
    <t>2022235303751</t>
  </si>
  <si>
    <t>2022235303761</t>
  </si>
  <si>
    <t>2022235303771</t>
  </si>
  <si>
    <t>2022235303781</t>
  </si>
  <si>
    <t>2022235303791</t>
  </si>
  <si>
    <t>20222353037101</t>
  </si>
  <si>
    <t>20222353037111</t>
  </si>
  <si>
    <t>20222353037121</t>
  </si>
  <si>
    <t>20222353037131</t>
  </si>
  <si>
    <t>20222353037141</t>
  </si>
  <si>
    <t>20222353037151</t>
  </si>
  <si>
    <t>20222353037161</t>
  </si>
  <si>
    <t>20222353037171</t>
  </si>
  <si>
    <t>20222353037181</t>
  </si>
  <si>
    <t>20222353037991</t>
  </si>
  <si>
    <t>2022235303811</t>
  </si>
  <si>
    <t>2022235303821</t>
  </si>
  <si>
    <t>2022235303831</t>
  </si>
  <si>
    <t>2022235303911</t>
  </si>
  <si>
    <t>2022235303912</t>
  </si>
  <si>
    <t>2022235303913</t>
  </si>
  <si>
    <t>2022235303914</t>
  </si>
  <si>
    <t>2022235303915</t>
  </si>
  <si>
    <t>2022235303916</t>
  </si>
  <si>
    <t>2022235303917</t>
  </si>
  <si>
    <t>2022235303918</t>
  </si>
  <si>
    <t>2022235303919</t>
  </si>
  <si>
    <t>20222353039110</t>
  </si>
  <si>
    <t>20222353039111</t>
  </si>
  <si>
    <t>2022235303921</t>
  </si>
  <si>
    <t>2022235303922</t>
  </si>
  <si>
    <t>2022235303923</t>
  </si>
  <si>
    <t>2022235303924</t>
  </si>
  <si>
    <t>2022235303925</t>
  </si>
  <si>
    <t>2022235303926</t>
  </si>
  <si>
    <t>2022235303927</t>
  </si>
  <si>
    <t>2022235303928</t>
  </si>
  <si>
    <t>2022235303929</t>
  </si>
  <si>
    <t>20222353039210</t>
  </si>
  <si>
    <t>20222353039211</t>
  </si>
  <si>
    <t>2022235303931</t>
  </si>
  <si>
    <t>2022235303932</t>
  </si>
  <si>
    <t>2022235303933</t>
  </si>
  <si>
    <t>2022235303934</t>
  </si>
  <si>
    <t>2022235303935</t>
  </si>
  <si>
    <t>2022235303936</t>
  </si>
  <si>
    <t>2022235303937</t>
  </si>
  <si>
    <t>2022235303938</t>
  </si>
  <si>
    <t>2022235303939</t>
  </si>
  <si>
    <t>20222353039310</t>
  </si>
  <si>
    <t>20222353039311</t>
  </si>
  <si>
    <t>2022235303941</t>
  </si>
  <si>
    <t>2022235303942</t>
  </si>
  <si>
    <t>2022235303943</t>
  </si>
  <si>
    <t>2022235303944</t>
  </si>
  <si>
    <t>2022235303945</t>
  </si>
  <si>
    <t>2022235303946</t>
  </si>
  <si>
    <t>2022235303947</t>
  </si>
  <si>
    <t>2022235303948</t>
  </si>
  <si>
    <t>2022235303949</t>
  </si>
  <si>
    <t>20222353039410</t>
  </si>
  <si>
    <t>20222353039411</t>
  </si>
  <si>
    <t>2022235303951</t>
  </si>
  <si>
    <t>2022235303952</t>
  </si>
  <si>
    <t>2022235303953</t>
  </si>
  <si>
    <t>2022235303954</t>
  </si>
  <si>
    <t>2022235303955</t>
  </si>
  <si>
    <t>2022235303956</t>
  </si>
  <si>
    <t>2022235303957</t>
  </si>
  <si>
    <t>2022235303958</t>
  </si>
  <si>
    <t>2022235303959</t>
  </si>
  <si>
    <t>20222353039510</t>
  </si>
  <si>
    <t>20222353039511</t>
  </si>
  <si>
    <t>2022235303961</t>
  </si>
  <si>
    <t>2022235303962</t>
  </si>
  <si>
    <t>2022235303963</t>
  </si>
  <si>
    <t>2022235303964</t>
  </si>
  <si>
    <t>2022235303965</t>
  </si>
  <si>
    <t>2022235303966</t>
  </si>
  <si>
    <t>2022235303967</t>
  </si>
  <si>
    <t>2022235303968</t>
  </si>
  <si>
    <t>2022235303969</t>
  </si>
  <si>
    <t>20222353039610</t>
  </si>
  <si>
    <t>20222353039611</t>
  </si>
  <si>
    <t>2022235303971</t>
  </si>
  <si>
    <t>2022235303972</t>
  </si>
  <si>
    <t>2022235303973</t>
  </si>
  <si>
    <t>2022235303974</t>
  </si>
  <si>
    <t>2022235303975</t>
  </si>
  <si>
    <t>2022235303976</t>
  </si>
  <si>
    <t>2022235303977</t>
  </si>
  <si>
    <t>2022235303978</t>
  </si>
  <si>
    <t>2022235303979</t>
  </si>
  <si>
    <t>20222353039710</t>
  </si>
  <si>
    <t>20222353039711</t>
  </si>
  <si>
    <t>2022235303981</t>
  </si>
  <si>
    <t>2022235303982</t>
  </si>
  <si>
    <t>2022235303983</t>
  </si>
  <si>
    <t>2022235303984</t>
  </si>
  <si>
    <t>2022235303985</t>
  </si>
  <si>
    <t>2022235303986</t>
  </si>
  <si>
    <t>2022235303987</t>
  </si>
  <si>
    <t>2022235303988</t>
  </si>
  <si>
    <t>2022235303989</t>
  </si>
  <si>
    <t>20222353039810</t>
  </si>
  <si>
    <t>20222353039811</t>
  </si>
  <si>
    <t>2022235304011</t>
  </si>
  <si>
    <t>2022235304012</t>
  </si>
  <si>
    <t>2022235304013</t>
  </si>
  <si>
    <t>2022235304014</t>
  </si>
  <si>
    <t>2022235304015</t>
  </si>
  <si>
    <t>2022235304016</t>
  </si>
  <si>
    <t>2022235304017</t>
  </si>
  <si>
    <t>2022235304018</t>
  </si>
  <si>
    <t>2022235304019</t>
  </si>
  <si>
    <t>20222353040110</t>
  </si>
  <si>
    <t>20222353040111</t>
  </si>
  <si>
    <t>2022235304021</t>
  </si>
  <si>
    <t>2022235304022</t>
  </si>
  <si>
    <t>2022235304023</t>
  </si>
  <si>
    <t>2022235304024</t>
  </si>
  <si>
    <t>2022235304025</t>
  </si>
  <si>
    <t>2022235304026</t>
  </si>
  <si>
    <t>2022235304027</t>
  </si>
  <si>
    <t>2022235304028</t>
  </si>
  <si>
    <t>2022235304029</t>
  </si>
  <si>
    <t>20222353040210</t>
  </si>
  <si>
    <t>20222353040211</t>
  </si>
  <si>
    <t>2022235304031</t>
  </si>
  <si>
    <t>2022235304032</t>
  </si>
  <si>
    <t>2022235304033</t>
  </si>
  <si>
    <t>2022235304034</t>
  </si>
  <si>
    <t>2022235304035</t>
  </si>
  <si>
    <t>2022235304036</t>
  </si>
  <si>
    <t>2022235304037</t>
  </si>
  <si>
    <t>2022235304038</t>
  </si>
  <si>
    <t>2022235304039</t>
  </si>
  <si>
    <t>20222353040310</t>
  </si>
  <si>
    <t>20222353040311</t>
  </si>
  <si>
    <t>2022235304041</t>
  </si>
  <si>
    <t>2022235304042</t>
  </si>
  <si>
    <t>2022235304043</t>
  </si>
  <si>
    <t>2022235304044</t>
  </si>
  <si>
    <t>2022235304045</t>
  </si>
  <si>
    <t>2022235304046</t>
  </si>
  <si>
    <t>2022235304047</t>
  </si>
  <si>
    <t>2022235304048</t>
  </si>
  <si>
    <t>2022235304049</t>
  </si>
  <si>
    <t>20222353040410</t>
  </si>
  <si>
    <t>20222353040411</t>
  </si>
  <si>
    <t>2022235304051</t>
  </si>
  <si>
    <t>2022235304052</t>
  </si>
  <si>
    <t>2022235304053</t>
  </si>
  <si>
    <t>2022235304054</t>
  </si>
  <si>
    <t>2022235304055</t>
  </si>
  <si>
    <t>2022235304056</t>
  </si>
  <si>
    <t>2022235304057</t>
  </si>
  <si>
    <t>2022235304058</t>
  </si>
  <si>
    <t>2022235304059</t>
  </si>
  <si>
    <t>20222353040510</t>
  </si>
  <si>
    <t>20222353040511</t>
  </si>
  <si>
    <t>2022235304061</t>
  </si>
  <si>
    <t>2022235304062</t>
  </si>
  <si>
    <t>2022235304063</t>
  </si>
  <si>
    <t>2022235304064</t>
  </si>
  <si>
    <t>2022235304065</t>
  </si>
  <si>
    <t>2022235304066</t>
  </si>
  <si>
    <t>2022235304067</t>
  </si>
  <si>
    <t>2022235304068</t>
  </si>
  <si>
    <t>2022235304069</t>
  </si>
  <si>
    <t>20222353040610</t>
  </si>
  <si>
    <t>20222353040611</t>
  </si>
  <si>
    <t>2022235304071</t>
  </si>
  <si>
    <t>2022235304072</t>
  </si>
  <si>
    <t>2022235304073</t>
  </si>
  <si>
    <t>2022235304074</t>
  </si>
  <si>
    <t>2022235304075</t>
  </si>
  <si>
    <t>2022235304076</t>
  </si>
  <si>
    <t>2022235304077</t>
  </si>
  <si>
    <t>2022235304078</t>
  </si>
  <si>
    <t>2022235304079</t>
  </si>
  <si>
    <t>20222353040710</t>
  </si>
  <si>
    <t>20222353040711</t>
  </si>
  <si>
    <t>2022235304081</t>
  </si>
  <si>
    <t>2022235304082</t>
  </si>
  <si>
    <t>2022235304083</t>
  </si>
  <si>
    <t>2022235304084</t>
  </si>
  <si>
    <t>2022235304085</t>
  </si>
  <si>
    <t>2022235304086</t>
  </si>
  <si>
    <t>2022235304087</t>
  </si>
  <si>
    <t>2022235304088</t>
  </si>
  <si>
    <t>2022235304089</t>
  </si>
  <si>
    <t>20222353040810</t>
  </si>
  <si>
    <t>20222353040811</t>
  </si>
  <si>
    <t>2022235304091</t>
  </si>
  <si>
    <t>2022235304092</t>
  </si>
  <si>
    <t>2022235304093</t>
  </si>
  <si>
    <t>2022235304094</t>
  </si>
  <si>
    <t>2022235304095</t>
  </si>
  <si>
    <t>2022235304096</t>
  </si>
  <si>
    <t>2022235304097</t>
  </si>
  <si>
    <t>2022235304098</t>
  </si>
  <si>
    <t>2022235304099</t>
  </si>
  <si>
    <t>20222353040910</t>
  </si>
  <si>
    <t>20222353040911</t>
  </si>
  <si>
    <t>202223532111</t>
  </si>
  <si>
    <t>202223532121</t>
  </si>
  <si>
    <t>202223532131</t>
  </si>
  <si>
    <t>202223532141</t>
  </si>
  <si>
    <t>202223532151</t>
  </si>
  <si>
    <t>202223532211</t>
  </si>
  <si>
    <t>202223532221</t>
  </si>
  <si>
    <t>202223532231</t>
  </si>
  <si>
    <t>202223532241</t>
  </si>
  <si>
    <t>202223532251</t>
  </si>
  <si>
    <t>202223532261</t>
  </si>
  <si>
    <t>202223532271</t>
  </si>
  <si>
    <t>202223532281</t>
  </si>
  <si>
    <t>202223532291</t>
  </si>
  <si>
    <t>2022235322101</t>
  </si>
  <si>
    <t>2022235322111</t>
  </si>
  <si>
    <t>2022235322121</t>
  </si>
  <si>
    <t>2022235322131</t>
  </si>
  <si>
    <t>2022235322141</t>
  </si>
  <si>
    <t>2022235322151</t>
  </si>
  <si>
    <t>2022235322161</t>
  </si>
  <si>
    <t>2022235322171</t>
  </si>
  <si>
    <t>2022235322181</t>
  </si>
  <si>
    <t>2022235322991</t>
  </si>
  <si>
    <t>202223532311</t>
  </si>
  <si>
    <t>202223532321</t>
  </si>
  <si>
    <t>202223532331</t>
  </si>
  <si>
    <t>202223532341</t>
  </si>
  <si>
    <t>2022235323991</t>
  </si>
  <si>
    <t>202223532411</t>
  </si>
  <si>
    <t>202223532421</t>
  </si>
  <si>
    <t>202223532431</t>
  </si>
  <si>
    <t>202223532511</t>
  </si>
  <si>
    <t>202223532611</t>
  </si>
  <si>
    <t>202223532621</t>
  </si>
  <si>
    <t>202223532631</t>
  </si>
  <si>
    <t>202223532641</t>
  </si>
  <si>
    <t>2022235326991</t>
  </si>
  <si>
    <t>202223532711</t>
  </si>
  <si>
    <t>202223532721</t>
  </si>
  <si>
    <t>202223532731</t>
  </si>
  <si>
    <t>202223532741</t>
  </si>
  <si>
    <t>202223532751</t>
  </si>
  <si>
    <t>2022235327991</t>
  </si>
  <si>
    <t>202223532811</t>
  </si>
  <si>
    <t>202223532821</t>
  </si>
  <si>
    <t>202223532831</t>
  </si>
  <si>
    <t>202223532841</t>
  </si>
  <si>
    <t>202223532911</t>
  </si>
  <si>
    <t>202223532921</t>
  </si>
  <si>
    <t>202223532931</t>
  </si>
  <si>
    <t>202223532941</t>
  </si>
  <si>
    <t>2022235329991</t>
  </si>
  <si>
    <t>2022235321011</t>
  </si>
  <si>
    <t>2022235321021</t>
  </si>
  <si>
    <t>2022235321031</t>
  </si>
  <si>
    <t>2022235321041</t>
  </si>
  <si>
    <t>2022235321051</t>
  </si>
  <si>
    <t>2022235321061</t>
  </si>
  <si>
    <t>20222353210991</t>
  </si>
  <si>
    <t>2022235321111</t>
  </si>
  <si>
    <t>2022235321121</t>
  </si>
  <si>
    <t>2022235321131</t>
  </si>
  <si>
    <t>2022235321211</t>
  </si>
  <si>
    <t>2022235321221</t>
  </si>
  <si>
    <t>2022235321231</t>
  </si>
  <si>
    <t>2022235321241</t>
  </si>
  <si>
    <t>2022235321311</t>
  </si>
  <si>
    <t>2022235321321</t>
  </si>
  <si>
    <t>2022235321331</t>
  </si>
  <si>
    <t>2022235321411</t>
  </si>
  <si>
    <t>2022235321531</t>
  </si>
  <si>
    <t>2022235321541</t>
  </si>
  <si>
    <t>2022235321551</t>
  </si>
  <si>
    <t>2022235321561</t>
  </si>
  <si>
    <t>2022235321571</t>
  </si>
  <si>
    <t>2022235321581</t>
  </si>
  <si>
    <t>2022235321591</t>
  </si>
  <si>
    <t>20222353215101</t>
  </si>
  <si>
    <t>20222353215111</t>
  </si>
  <si>
    <t>20222353215121</t>
  </si>
  <si>
    <t>20222353215131</t>
  </si>
  <si>
    <t>20222353215141</t>
  </si>
  <si>
    <t>20222353215151</t>
  </si>
  <si>
    <t>20222353215161</t>
  </si>
  <si>
    <t>20222353215171</t>
  </si>
  <si>
    <t>20222353215181</t>
  </si>
  <si>
    <t>20222353215191</t>
  </si>
  <si>
    <t>20222353215201</t>
  </si>
  <si>
    <t>20222353215991</t>
  </si>
  <si>
    <t>2022235321611</t>
  </si>
  <si>
    <t>2022235321612</t>
  </si>
  <si>
    <t>2022235321613</t>
  </si>
  <si>
    <t>2022235321614</t>
  </si>
  <si>
    <t>2022235321615</t>
  </si>
  <si>
    <t>2022235321616</t>
  </si>
  <si>
    <t>2022235321617</t>
  </si>
  <si>
    <t>2022235321618</t>
  </si>
  <si>
    <t>20222353216199</t>
  </si>
  <si>
    <t>2022235321621</t>
  </si>
  <si>
    <t>2022235321622</t>
  </si>
  <si>
    <t>2022235321623</t>
  </si>
  <si>
    <t>2022235321624</t>
  </si>
  <si>
    <t>2022235321625</t>
  </si>
  <si>
    <t>2022235321626</t>
  </si>
  <si>
    <t>2022235321627</t>
  </si>
  <si>
    <t>2022235321628</t>
  </si>
  <si>
    <t>20222353216299</t>
  </si>
  <si>
    <t>2022235321631</t>
  </si>
  <si>
    <t>2022235321632</t>
  </si>
  <si>
    <t>2022235321633</t>
  </si>
  <si>
    <t>2022235321634</t>
  </si>
  <si>
    <t>2022235321635</t>
  </si>
  <si>
    <t>2022235321636</t>
  </si>
  <si>
    <t>2022235321637</t>
  </si>
  <si>
    <t>2022235321638</t>
  </si>
  <si>
    <t>20222353216399</t>
  </si>
  <si>
    <t>2022235321641</t>
  </si>
  <si>
    <t>2022235321642</t>
  </si>
  <si>
    <t>2022235321643</t>
  </si>
  <si>
    <t>2022235321644</t>
  </si>
  <si>
    <t>2022235321645</t>
  </si>
  <si>
    <t>2022235321646</t>
  </si>
  <si>
    <t>2022235321647</t>
  </si>
  <si>
    <t>2022235321648</t>
  </si>
  <si>
    <t>20222353216499</t>
  </si>
  <si>
    <t>2022235321651</t>
  </si>
  <si>
    <t>2022235321652</t>
  </si>
  <si>
    <t>2022235321653</t>
  </si>
  <si>
    <t>2022235321654</t>
  </si>
  <si>
    <t>2022235321655</t>
  </si>
  <si>
    <t>2022235321656</t>
  </si>
  <si>
    <t>2022235321657</t>
  </si>
  <si>
    <t>2022235321658</t>
  </si>
  <si>
    <t>20222353216599</t>
  </si>
  <si>
    <t>20222353216991</t>
  </si>
  <si>
    <t>20222353216992</t>
  </si>
  <si>
    <t>20222353216993</t>
  </si>
  <si>
    <t>20222353216994</t>
  </si>
  <si>
    <t>20222353216995</t>
  </si>
  <si>
    <t>20222353216996</t>
  </si>
  <si>
    <t>20222353216997</t>
  </si>
  <si>
    <t>20222353216998</t>
  </si>
  <si>
    <t>202223532169999</t>
  </si>
  <si>
    <t>2022235321711</t>
  </si>
  <si>
    <t>2022235321721</t>
  </si>
  <si>
    <t>2022235321731</t>
  </si>
  <si>
    <t>2022235321741</t>
  </si>
  <si>
    <t>2022235321751</t>
  </si>
  <si>
    <t>2022235321761</t>
  </si>
  <si>
    <t>2022235321771</t>
  </si>
  <si>
    <t>20222353217991</t>
  </si>
  <si>
    <t>20222353218199</t>
  </si>
  <si>
    <t>2022235321821</t>
  </si>
  <si>
    <t>2022235321831</t>
  </si>
  <si>
    <t>2022235321841</t>
  </si>
  <si>
    <t>2022235321851</t>
  </si>
  <si>
    <t>2022235321861</t>
  </si>
  <si>
    <t>2022235321871</t>
  </si>
  <si>
    <t>2022235321881</t>
  </si>
  <si>
    <t>2022235321891</t>
  </si>
  <si>
    <t>20222353218101</t>
  </si>
  <si>
    <t>2022235321911</t>
  </si>
  <si>
    <t>2022235321921</t>
  </si>
  <si>
    <t>2022235321931</t>
  </si>
  <si>
    <t>2022235321941</t>
  </si>
  <si>
    <t>2022235321951</t>
  </si>
  <si>
    <t>2022235321961</t>
  </si>
  <si>
    <t>2022235321971</t>
  </si>
  <si>
    <t>2022235321981</t>
  </si>
  <si>
    <t>2022235321991</t>
  </si>
  <si>
    <t>20222353219101</t>
  </si>
  <si>
    <t>20222353219991</t>
  </si>
  <si>
    <t>2022235322011</t>
  </si>
  <si>
    <t>2022235322021</t>
  </si>
  <si>
    <t>2022235322031</t>
  </si>
  <si>
    <t>2022235322041</t>
  </si>
  <si>
    <t>20222353220991</t>
  </si>
  <si>
    <t>20222353221111</t>
  </si>
  <si>
    <t>20222353221211</t>
  </si>
  <si>
    <t>20222353221311</t>
  </si>
  <si>
    <t>20222353221411</t>
  </si>
  <si>
    <t>20222353221511</t>
  </si>
  <si>
    <t>2022235322211</t>
  </si>
  <si>
    <t>2022235322221</t>
  </si>
  <si>
    <t>20222353222991</t>
  </si>
  <si>
    <t>2022235322311</t>
  </si>
  <si>
    <t>2022235322321</t>
  </si>
  <si>
    <t>2022235322411</t>
  </si>
  <si>
    <t>2022235322412</t>
  </si>
  <si>
    <t>2022235322413</t>
  </si>
  <si>
    <t>2022235322414</t>
  </si>
  <si>
    <t>2022235322415</t>
  </si>
  <si>
    <t>2022235322416</t>
  </si>
  <si>
    <t>2022235322417</t>
  </si>
  <si>
    <t>2022235322418</t>
  </si>
  <si>
    <t>2022235322419</t>
  </si>
  <si>
    <t>20222353224110</t>
  </si>
  <si>
    <t>20222353224111</t>
  </si>
  <si>
    <t>20222353224112</t>
  </si>
  <si>
    <t>20222353224113</t>
  </si>
  <si>
    <t>20222353224114</t>
  </si>
  <si>
    <t>20222353224115</t>
  </si>
  <si>
    <t>20222353224116</t>
  </si>
  <si>
    <t>20222353224117</t>
  </si>
  <si>
    <t>20222353224118</t>
  </si>
  <si>
    <t>2022235322421</t>
  </si>
  <si>
    <t>2022235322422</t>
  </si>
  <si>
    <t>2022235322423</t>
  </si>
  <si>
    <t>2022235322424</t>
  </si>
  <si>
    <t>2022235322425</t>
  </si>
  <si>
    <t>2022235322426</t>
  </si>
  <si>
    <t>2022235322427</t>
  </si>
  <si>
    <t>2022235322428</t>
  </si>
  <si>
    <t>2022235322429</t>
  </si>
  <si>
    <t>20222353224210</t>
  </si>
  <si>
    <t>20222353224211</t>
  </si>
  <si>
    <t>20222353224212</t>
  </si>
  <si>
    <t>20222353224213</t>
  </si>
  <si>
    <t>20222353224214</t>
  </si>
  <si>
    <t>20222353224215</t>
  </si>
  <si>
    <t>20222353224216</t>
  </si>
  <si>
    <t>20222353224217</t>
  </si>
  <si>
    <t>20222353224218</t>
  </si>
  <si>
    <t>2022235322431</t>
  </si>
  <si>
    <t>2022235322432</t>
  </si>
  <si>
    <t>2022235322433</t>
  </si>
  <si>
    <t>2022235322434</t>
  </si>
  <si>
    <t>2022235322435</t>
  </si>
  <si>
    <t>2022235322436</t>
  </si>
  <si>
    <t>2022235322437</t>
  </si>
  <si>
    <t>2022235322438</t>
  </si>
  <si>
    <t>2022235322439</t>
  </si>
  <si>
    <t>20222353224310</t>
  </si>
  <si>
    <t>20222353224311</t>
  </si>
  <si>
    <t>20222353224312</t>
  </si>
  <si>
    <t>20222353224313</t>
  </si>
  <si>
    <t>20222353224314</t>
  </si>
  <si>
    <t>20222353224315</t>
  </si>
  <si>
    <t>20222353224316</t>
  </si>
  <si>
    <t>20222353224317</t>
  </si>
  <si>
    <t>20222353224318</t>
  </si>
  <si>
    <t>2022235322441</t>
  </si>
  <si>
    <t>2022235322442</t>
  </si>
  <si>
    <t>2022235322443</t>
  </si>
  <si>
    <t>2022235322444</t>
  </si>
  <si>
    <t>2022235322445</t>
  </si>
  <si>
    <t>2022235322446</t>
  </si>
  <si>
    <t>2022235322447</t>
  </si>
  <si>
    <t>2022235322448</t>
  </si>
  <si>
    <t>2022235322449</t>
  </si>
  <si>
    <t>20222353224410</t>
  </si>
  <si>
    <t>20222353224411</t>
  </si>
  <si>
    <t>20222353224412</t>
  </si>
  <si>
    <t>20222353224413</t>
  </si>
  <si>
    <t>20222353224414</t>
  </si>
  <si>
    <t>20222353224415</t>
  </si>
  <si>
    <t>20222353224416</t>
  </si>
  <si>
    <t>20222353224417</t>
  </si>
  <si>
    <t>20222353224418</t>
  </si>
  <si>
    <t>2022235322451</t>
  </si>
  <si>
    <t>2022235322452</t>
  </si>
  <si>
    <t>2022235322453</t>
  </si>
  <si>
    <t>2022235322454</t>
  </si>
  <si>
    <t>2022235322455</t>
  </si>
  <si>
    <t>2022235322456</t>
  </si>
  <si>
    <t>2022235322457</t>
  </si>
  <si>
    <t>2022235322458</t>
  </si>
  <si>
    <t>2022235322459</t>
  </si>
  <si>
    <t>20222353224510</t>
  </si>
  <si>
    <t>20222353224511</t>
  </si>
  <si>
    <t>20222353224512</t>
  </si>
  <si>
    <t>20222353224513</t>
  </si>
  <si>
    <t>20222353224514</t>
  </si>
  <si>
    <t>20222353224515</t>
  </si>
  <si>
    <t>20222353224516</t>
  </si>
  <si>
    <t>20222353224517</t>
  </si>
  <si>
    <t>20222353224518</t>
  </si>
  <si>
    <t>2022235322461</t>
  </si>
  <si>
    <t>2022235322462</t>
  </si>
  <si>
    <t>2022235322463</t>
  </si>
  <si>
    <t>2022235322464</t>
  </si>
  <si>
    <t>2022235322465</t>
  </si>
  <si>
    <t>2022235322466</t>
  </si>
  <si>
    <t>2022235322467</t>
  </si>
  <si>
    <t>2022235322468</t>
  </si>
  <si>
    <t>2022235322469</t>
  </si>
  <si>
    <t>20222353224610</t>
  </si>
  <si>
    <t>20222353224611</t>
  </si>
  <si>
    <t>20222353224612</t>
  </si>
  <si>
    <t>20222353224613</t>
  </si>
  <si>
    <t>20222353224614</t>
  </si>
  <si>
    <t>20222353224615</t>
  </si>
  <si>
    <t>20222353224616</t>
  </si>
  <si>
    <t>20222353224617</t>
  </si>
  <si>
    <t>20222353224618</t>
  </si>
  <si>
    <t>2022235322471</t>
  </si>
  <si>
    <t>2022235322472</t>
  </si>
  <si>
    <t>2022235322473</t>
  </si>
  <si>
    <t>2022235322474</t>
  </si>
  <si>
    <t>2022235322475</t>
  </si>
  <si>
    <t>2022235322476</t>
  </si>
  <si>
    <t>2022235322477</t>
  </si>
  <si>
    <t>2022235322478</t>
  </si>
  <si>
    <t>2022235322479</t>
  </si>
  <si>
    <t>20222353224710</t>
  </si>
  <si>
    <t>20222353224711</t>
  </si>
  <si>
    <t>20222353224712</t>
  </si>
  <si>
    <t>20222353224713</t>
  </si>
  <si>
    <t>20222353224714</t>
  </si>
  <si>
    <t>20222353224715</t>
  </si>
  <si>
    <t>20222353224716</t>
  </si>
  <si>
    <t>20222353224717</t>
  </si>
  <si>
    <t>20222353224718</t>
  </si>
  <si>
    <t>2022235322481</t>
  </si>
  <si>
    <t>2022235322482</t>
  </si>
  <si>
    <t>2022235322483</t>
  </si>
  <si>
    <t>2022235322484</t>
  </si>
  <si>
    <t>2022235322485</t>
  </si>
  <si>
    <t>2022235322486</t>
  </si>
  <si>
    <t>2022235322487</t>
  </si>
  <si>
    <t>2022235322488</t>
  </si>
  <si>
    <t>2022235322489</t>
  </si>
  <si>
    <t>20222353224810</t>
  </si>
  <si>
    <t>20222353224811</t>
  </si>
  <si>
    <t>20222353224812</t>
  </si>
  <si>
    <t>20222353224813</t>
  </si>
  <si>
    <t>20222353224814</t>
  </si>
  <si>
    <t>20222353224815</t>
  </si>
  <si>
    <t>20222353224816</t>
  </si>
  <si>
    <t>20222353224817</t>
  </si>
  <si>
    <t>20222353224818</t>
  </si>
  <si>
    <t>2022235322491</t>
  </si>
  <si>
    <t>2022235322492</t>
  </si>
  <si>
    <t>2022235322493</t>
  </si>
  <si>
    <t>2022235322494</t>
  </si>
  <si>
    <t>2022235322495</t>
  </si>
  <si>
    <t>2022235322496</t>
  </si>
  <si>
    <t>2022235322497</t>
  </si>
  <si>
    <t>2022235322498</t>
  </si>
  <si>
    <t>2022235322499</t>
  </si>
  <si>
    <t>20222353224910</t>
  </si>
  <si>
    <t>20222353224911</t>
  </si>
  <si>
    <t>20222353224912</t>
  </si>
  <si>
    <t>20222353224913</t>
  </si>
  <si>
    <t>20222353224914</t>
  </si>
  <si>
    <t>20222353224915</t>
  </si>
  <si>
    <t>20222353224916</t>
  </si>
  <si>
    <t>20222353224917</t>
  </si>
  <si>
    <t>20222353224918</t>
  </si>
  <si>
    <t>2022235322511</t>
  </si>
  <si>
    <t>2022235322521</t>
  </si>
  <si>
    <t>2022235322611</t>
  </si>
  <si>
    <t>2022235322621</t>
  </si>
  <si>
    <t>2022235322711</t>
  </si>
  <si>
    <t>2022235322721</t>
  </si>
  <si>
    <t>2022235322731</t>
  </si>
  <si>
    <t>2022235322741</t>
  </si>
  <si>
    <t>2022235322751</t>
  </si>
  <si>
    <t>2022235322761</t>
  </si>
  <si>
    <t>2022235322771</t>
  </si>
  <si>
    <t>2022235322781</t>
  </si>
  <si>
    <t>2022235322791</t>
  </si>
  <si>
    <t>20222353227101</t>
  </si>
  <si>
    <t>20222353227111</t>
  </si>
  <si>
    <t>20222353227121</t>
  </si>
  <si>
    <t>20222353227131</t>
  </si>
  <si>
    <t>20222353227141</t>
  </si>
  <si>
    <t>20222353227151</t>
  </si>
  <si>
    <t>20222353227161</t>
  </si>
  <si>
    <t>20222353227171</t>
  </si>
  <si>
    <t>20222353227181</t>
  </si>
  <si>
    <t>20222353227991</t>
  </si>
  <si>
    <t>2022235322811</t>
  </si>
  <si>
    <t>2022235322821</t>
  </si>
  <si>
    <t>2022235322831</t>
  </si>
  <si>
    <t>2022235322841</t>
  </si>
  <si>
    <t>20222353228991</t>
  </si>
  <si>
    <t>2022235322911</t>
  </si>
  <si>
    <t>2022235323011</t>
  </si>
  <si>
    <t>2022235323021</t>
  </si>
  <si>
    <t>2022235323031</t>
  </si>
  <si>
    <t>2022235323111</t>
  </si>
  <si>
    <t>2022235323121</t>
  </si>
  <si>
    <t>2022235323211</t>
  </si>
  <si>
    <t>2022235323221</t>
  </si>
  <si>
    <t>2022235323711</t>
  </si>
  <si>
    <t>2022235323721</t>
  </si>
  <si>
    <t>2022235323731</t>
  </si>
  <si>
    <t>2022235323741</t>
  </si>
  <si>
    <t>2022235323751</t>
  </si>
  <si>
    <t>2022235323761</t>
  </si>
  <si>
    <t>2022235323771</t>
  </si>
  <si>
    <t>2022235323781</t>
  </si>
  <si>
    <t>2022235323791</t>
  </si>
  <si>
    <t>20222353237101</t>
  </si>
  <si>
    <t>20222353237111</t>
  </si>
  <si>
    <t>20222353237121</t>
  </si>
  <si>
    <t>20222353237131</t>
  </si>
  <si>
    <t>20222353237141</t>
  </si>
  <si>
    <t>20222353237151</t>
  </si>
  <si>
    <t>20222353237161</t>
  </si>
  <si>
    <t>20222353237171</t>
  </si>
  <si>
    <t>20222353237181</t>
  </si>
  <si>
    <t>20222353237991</t>
  </si>
  <si>
    <t>2022235323811</t>
  </si>
  <si>
    <t>2022235323821</t>
  </si>
  <si>
    <t>2022235323831</t>
  </si>
  <si>
    <t>2022235323911</t>
  </si>
  <si>
    <t>2022235323912</t>
  </si>
  <si>
    <t>2022235323913</t>
  </si>
  <si>
    <t>2022235323914</t>
  </si>
  <si>
    <t>2022235323915</t>
  </si>
  <si>
    <t>2022235323916</t>
  </si>
  <si>
    <t>2022235323917</t>
  </si>
  <si>
    <t>2022235323918</t>
  </si>
  <si>
    <t>2022235323919</t>
  </si>
  <si>
    <t>20222353239110</t>
  </si>
  <si>
    <t>20222353239111</t>
  </si>
  <si>
    <t>2022235323921</t>
  </si>
  <si>
    <t>2022235323922</t>
  </si>
  <si>
    <t>2022235323923</t>
  </si>
  <si>
    <t>2022235323924</t>
  </si>
  <si>
    <t>2022235323925</t>
  </si>
  <si>
    <t>2022235323926</t>
  </si>
  <si>
    <t>2022235323927</t>
  </si>
  <si>
    <t>2022235323928</t>
  </si>
  <si>
    <t>2022235323929</t>
  </si>
  <si>
    <t>20222353239210</t>
  </si>
  <si>
    <t>20222353239211</t>
  </si>
  <si>
    <t>2022235323931</t>
  </si>
  <si>
    <t>2022235323932</t>
  </si>
  <si>
    <t>2022235323933</t>
  </si>
  <si>
    <t>2022235323934</t>
  </si>
  <si>
    <t>2022235323935</t>
  </si>
  <si>
    <t>2022235323936</t>
  </si>
  <si>
    <t>2022235323937</t>
  </si>
  <si>
    <t>2022235323938</t>
  </si>
  <si>
    <t>2022235323939</t>
  </si>
  <si>
    <t>20222353239310</t>
  </si>
  <si>
    <t>20222353239311</t>
  </si>
  <si>
    <t>2022235323941</t>
  </si>
  <si>
    <t>2022235323942</t>
  </si>
  <si>
    <t>2022235323943</t>
  </si>
  <si>
    <t>2022235323944</t>
  </si>
  <si>
    <t>2022235323945</t>
  </si>
  <si>
    <t>2022235323946</t>
  </si>
  <si>
    <t>2022235323947</t>
  </si>
  <si>
    <t>2022235323948</t>
  </si>
  <si>
    <t>2022235323949</t>
  </si>
  <si>
    <t>20222353239410</t>
  </si>
  <si>
    <t>20222353239411</t>
  </si>
  <si>
    <t>2022235323951</t>
  </si>
  <si>
    <t>2022235323952</t>
  </si>
  <si>
    <t>2022235323953</t>
  </si>
  <si>
    <t>2022235323954</t>
  </si>
  <si>
    <t>2022235323955</t>
  </si>
  <si>
    <t>2022235323956</t>
  </si>
  <si>
    <t>2022235323957</t>
  </si>
  <si>
    <t>2022235323958</t>
  </si>
  <si>
    <t>2022235323959</t>
  </si>
  <si>
    <t>20222353239510</t>
  </si>
  <si>
    <t>20222353239511</t>
  </si>
  <si>
    <t>2022235323961</t>
  </si>
  <si>
    <t>2022235323962</t>
  </si>
  <si>
    <t>2022235323963</t>
  </si>
  <si>
    <t>2022235323964</t>
  </si>
  <si>
    <t>2022235323965</t>
  </si>
  <si>
    <t>2022235323966</t>
  </si>
  <si>
    <t>2022235323967</t>
  </si>
  <si>
    <t>2022235323968</t>
  </si>
  <si>
    <t>2022235323969</t>
  </si>
  <si>
    <t>20222353239610</t>
  </si>
  <si>
    <t>20222353239611</t>
  </si>
  <si>
    <t>2022235323971</t>
  </si>
  <si>
    <t>2022235323972</t>
  </si>
  <si>
    <t>2022235323973</t>
  </si>
  <si>
    <t>2022235323974</t>
  </si>
  <si>
    <t>2022235323975</t>
  </si>
  <si>
    <t>2022235323976</t>
  </si>
  <si>
    <t>2022235323977</t>
  </si>
  <si>
    <t>2022235323978</t>
  </si>
  <si>
    <t>2022235323979</t>
  </si>
  <si>
    <t>20222353239710</t>
  </si>
  <si>
    <t>20222353239711</t>
  </si>
  <si>
    <t>2022235323981</t>
  </si>
  <si>
    <t>2022235323982</t>
  </si>
  <si>
    <t>2022235323983</t>
  </si>
  <si>
    <t>2022235323984</t>
  </si>
  <si>
    <t>2022235323985</t>
  </si>
  <si>
    <t>2022235323986</t>
  </si>
  <si>
    <t>2022235323987</t>
  </si>
  <si>
    <t>2022235323988</t>
  </si>
  <si>
    <t>2022235323989</t>
  </si>
  <si>
    <t>20222353239810</t>
  </si>
  <si>
    <t>20222353239811</t>
  </si>
  <si>
    <t>2022235324011</t>
  </si>
  <si>
    <t>2022235324012</t>
  </si>
  <si>
    <t>2022235324013</t>
  </si>
  <si>
    <t>2022235324014</t>
  </si>
  <si>
    <t>2022235324015</t>
  </si>
  <si>
    <t>2022235324016</t>
  </si>
  <si>
    <t>2022235324017</t>
  </si>
  <si>
    <t>2022235324018</t>
  </si>
  <si>
    <t>2022235324019</t>
  </si>
  <si>
    <t>20222353240110</t>
  </si>
  <si>
    <t>20222353240111</t>
  </si>
  <si>
    <t>2022235324021</t>
  </si>
  <si>
    <t>2022235324022</t>
  </si>
  <si>
    <t>2022235324023</t>
  </si>
  <si>
    <t>2022235324024</t>
  </si>
  <si>
    <t>2022235324025</t>
  </si>
  <si>
    <t>2022235324026</t>
  </si>
  <si>
    <t>2022235324027</t>
  </si>
  <si>
    <t>2022235324028</t>
  </si>
  <si>
    <t>2022235324029</t>
  </si>
  <si>
    <t>20222353240210</t>
  </si>
  <si>
    <t>20222353240211</t>
  </si>
  <si>
    <t>2022235324031</t>
  </si>
  <si>
    <t>2022235324032</t>
  </si>
  <si>
    <t>2022235324033</t>
  </si>
  <si>
    <t>2022235324034</t>
  </si>
  <si>
    <t>2022235324035</t>
  </si>
  <si>
    <t>2022235324036</t>
  </si>
  <si>
    <t>2022235324037</t>
  </si>
  <si>
    <t>2022235324038</t>
  </si>
  <si>
    <t>2022235324039</t>
  </si>
  <si>
    <t>20222353240310</t>
  </si>
  <si>
    <t>20222353240311</t>
  </si>
  <si>
    <t>2022235324041</t>
  </si>
  <si>
    <t>2022235324042</t>
  </si>
  <si>
    <t>2022235324043</t>
  </si>
  <si>
    <t>2022235324044</t>
  </si>
  <si>
    <t>2022235324045</t>
  </si>
  <si>
    <t>2022235324046</t>
  </si>
  <si>
    <t>2022235324047</t>
  </si>
  <si>
    <t>2022235324048</t>
  </si>
  <si>
    <t>2022235324049</t>
  </si>
  <si>
    <t>20222353240410</t>
  </si>
  <si>
    <t>20222353240411</t>
  </si>
  <si>
    <t>2022235324051</t>
  </si>
  <si>
    <t>2022235324052</t>
  </si>
  <si>
    <t>2022235324053</t>
  </si>
  <si>
    <t>2022235324054</t>
  </si>
  <si>
    <t>2022235324055</t>
  </si>
  <si>
    <t>2022235324056</t>
  </si>
  <si>
    <t>2022235324057</t>
  </si>
  <si>
    <t>2022235324058</t>
  </si>
  <si>
    <t>2022235324059</t>
  </si>
  <si>
    <t>20222353240510</t>
  </si>
  <si>
    <t>20222353240511</t>
  </si>
  <si>
    <t>2022235324061</t>
  </si>
  <si>
    <t>2022235324062</t>
  </si>
  <si>
    <t>2022235324063</t>
  </si>
  <si>
    <t>2022235324064</t>
  </si>
  <si>
    <t>2022235324065</t>
  </si>
  <si>
    <t>2022235324066</t>
  </si>
  <si>
    <t>2022235324067</t>
  </si>
  <si>
    <t>2022235324068</t>
  </si>
  <si>
    <t>2022235324069</t>
  </si>
  <si>
    <t>20222353240610</t>
  </si>
  <si>
    <t>20222353240611</t>
  </si>
  <si>
    <t>2022235324071</t>
  </si>
  <si>
    <t>2022235324072</t>
  </si>
  <si>
    <t>2022235324073</t>
  </si>
  <si>
    <t>2022235324074</t>
  </si>
  <si>
    <t>2022235324075</t>
  </si>
  <si>
    <t>2022235324076</t>
  </si>
  <si>
    <t>2022235324077</t>
  </si>
  <si>
    <t>2022235324078</t>
  </si>
  <si>
    <t>2022235324079</t>
  </si>
  <si>
    <t>20222353240710</t>
  </si>
  <si>
    <t>20222353240711</t>
  </si>
  <si>
    <t>2022235324081</t>
  </si>
  <si>
    <t>2022235324082</t>
  </si>
  <si>
    <t>2022235324083</t>
  </si>
  <si>
    <t>2022235324084</t>
  </si>
  <si>
    <t>2022235324085</t>
  </si>
  <si>
    <t>2022235324086</t>
  </si>
  <si>
    <t>2022235324087</t>
  </si>
  <si>
    <t>2022235324088</t>
  </si>
  <si>
    <t>2022235324089</t>
  </si>
  <si>
    <t>20222353240810</t>
  </si>
  <si>
    <t>20222353240811</t>
  </si>
  <si>
    <t>2022235324091</t>
  </si>
  <si>
    <t>2022235324092</t>
  </si>
  <si>
    <t>2022235324093</t>
  </si>
  <si>
    <t>2022235324094</t>
  </si>
  <si>
    <t>2022235324095</t>
  </si>
  <si>
    <t>2022235324096</t>
  </si>
  <si>
    <t>2022235324097</t>
  </si>
  <si>
    <t>2022235324098</t>
  </si>
  <si>
    <t>2022235324099</t>
  </si>
  <si>
    <t>20222353240910</t>
  </si>
  <si>
    <t>20222353240911</t>
  </si>
  <si>
    <t>202223534111</t>
  </si>
  <si>
    <t>202223534121</t>
  </si>
  <si>
    <t>202223534131</t>
  </si>
  <si>
    <t>202223534141</t>
  </si>
  <si>
    <t>202223534151</t>
  </si>
  <si>
    <t>202223534211</t>
  </si>
  <si>
    <t>202223534221</t>
  </si>
  <si>
    <t>202223534231</t>
  </si>
  <si>
    <t>202223534241</t>
  </si>
  <si>
    <t>202223534251</t>
  </si>
  <si>
    <t>202223534261</t>
  </si>
  <si>
    <t>202223534271</t>
  </si>
  <si>
    <t>202223534281</t>
  </si>
  <si>
    <t>202223534291</t>
  </si>
  <si>
    <t>2022235342101</t>
  </si>
  <si>
    <t>2022235342111</t>
  </si>
  <si>
    <t>2022235342121</t>
  </si>
  <si>
    <t>2022235342131</t>
  </si>
  <si>
    <t>2022235342141</t>
  </si>
  <si>
    <t>2022235342151</t>
  </si>
  <si>
    <t>2022235342161</t>
  </si>
  <si>
    <t>2022235342171</t>
  </si>
  <si>
    <t>2022235342181</t>
  </si>
  <si>
    <t>2022235342991</t>
  </si>
  <si>
    <t>202223534311</t>
  </si>
  <si>
    <t>202223534321</t>
  </si>
  <si>
    <t>202223534331</t>
  </si>
  <si>
    <t>202223534341</t>
  </si>
  <si>
    <t>2022235343991</t>
  </si>
  <si>
    <t>202223534411</t>
  </si>
  <si>
    <t>202223534421</t>
  </si>
  <si>
    <t>202223534431</t>
  </si>
  <si>
    <t>202223534511</t>
  </si>
  <si>
    <t>202223534611</t>
  </si>
  <si>
    <t>202223534621</t>
  </si>
  <si>
    <t>202223534631</t>
  </si>
  <si>
    <t>202223534641</t>
  </si>
  <si>
    <t>2022235346991</t>
  </si>
  <si>
    <t>202223534711</t>
  </si>
  <si>
    <t>202223534721</t>
  </si>
  <si>
    <t>202223534731</t>
  </si>
  <si>
    <t>202223534741</t>
  </si>
  <si>
    <t>202223534751</t>
  </si>
  <si>
    <t>2022235347991</t>
  </si>
  <si>
    <t>202223534811</t>
  </si>
  <si>
    <t>202223534821</t>
  </si>
  <si>
    <t>202223534831</t>
  </si>
  <si>
    <t>202223534841</t>
  </si>
  <si>
    <t>202223534911</t>
  </si>
  <si>
    <t>202223534921</t>
  </si>
  <si>
    <t>202223534931</t>
  </si>
  <si>
    <t>202223534941</t>
  </si>
  <si>
    <t>2022235349991</t>
  </si>
  <si>
    <t>2022235341011</t>
  </si>
  <si>
    <t>2022235341021</t>
  </si>
  <si>
    <t>2022235341031</t>
  </si>
  <si>
    <t>2022235341041</t>
  </si>
  <si>
    <t>2022235341051</t>
  </si>
  <si>
    <t>2022235341061</t>
  </si>
  <si>
    <t>20222353410991</t>
  </si>
  <si>
    <t>2022235341111</t>
  </si>
  <si>
    <t>2022235341121</t>
  </si>
  <si>
    <t>2022235341131</t>
  </si>
  <si>
    <t>2022235341211</t>
  </si>
  <si>
    <t>2022235341221</t>
  </si>
  <si>
    <t>2022235341231</t>
  </si>
  <si>
    <t>2022235341241</t>
  </si>
  <si>
    <t>2022235341311</t>
  </si>
  <si>
    <t>2022235341321</t>
  </si>
  <si>
    <t>2022235341331</t>
  </si>
  <si>
    <t>2022235341411</t>
  </si>
  <si>
    <t>2022235341531</t>
  </si>
  <si>
    <t>2022235341541</t>
  </si>
  <si>
    <t>2022235341551</t>
  </si>
  <si>
    <t>2022235341561</t>
  </si>
  <si>
    <t>2022235341571</t>
  </si>
  <si>
    <t>2022235341581</t>
  </si>
  <si>
    <t>2022235341591</t>
  </si>
  <si>
    <t>20222353415101</t>
  </si>
  <si>
    <t>20222353415111</t>
  </si>
  <si>
    <t>20222353415121</t>
  </si>
  <si>
    <t>20222353415131</t>
  </si>
  <si>
    <t>20222353415141</t>
  </si>
  <si>
    <t>20222353415151</t>
  </si>
  <si>
    <t>20222353415161</t>
  </si>
  <si>
    <t>20222353415171</t>
  </si>
  <si>
    <t>20222353415181</t>
  </si>
  <si>
    <t>20222353415191</t>
  </si>
  <si>
    <t>20222353415201</t>
  </si>
  <si>
    <t>20222353415991</t>
  </si>
  <si>
    <t>2022235341611</t>
  </si>
  <si>
    <t>2022235341612</t>
  </si>
  <si>
    <t>2022235341613</t>
  </si>
  <si>
    <t>2022235341614</t>
  </si>
  <si>
    <t>2022235341615</t>
  </si>
  <si>
    <t>2022235341616</t>
  </si>
  <si>
    <t>2022235341617</t>
  </si>
  <si>
    <t>2022235341618</t>
  </si>
  <si>
    <t>20222353416199</t>
  </si>
  <si>
    <t>2022235341621</t>
  </si>
  <si>
    <t>2022235341622</t>
  </si>
  <si>
    <t>2022235341623</t>
  </si>
  <si>
    <t>2022235341624</t>
  </si>
  <si>
    <t>2022235341625</t>
  </si>
  <si>
    <t>2022235341626</t>
  </si>
  <si>
    <t>2022235341627</t>
  </si>
  <si>
    <t>2022235341628</t>
  </si>
  <si>
    <t>20222353416299</t>
  </si>
  <si>
    <t>2022235341631</t>
  </si>
  <si>
    <t>2022235341632</t>
  </si>
  <si>
    <t>2022235341633</t>
  </si>
  <si>
    <t>2022235341634</t>
  </si>
  <si>
    <t>2022235341635</t>
  </si>
  <si>
    <t>2022235341636</t>
  </si>
  <si>
    <t>2022235341637</t>
  </si>
  <si>
    <t>2022235341638</t>
  </si>
  <si>
    <t>20222353416399</t>
  </si>
  <si>
    <t>2022235341641</t>
  </si>
  <si>
    <t>2022235341642</t>
  </si>
  <si>
    <t>2022235341643</t>
  </si>
  <si>
    <t>2022235341644</t>
  </si>
  <si>
    <t>2022235341645</t>
  </si>
  <si>
    <t>2022235341646</t>
  </si>
  <si>
    <t>2022235341647</t>
  </si>
  <si>
    <t>2022235341648</t>
  </si>
  <si>
    <t>20222353416499</t>
  </si>
  <si>
    <t>2022235341651</t>
  </si>
  <si>
    <t>2022235341652</t>
  </si>
  <si>
    <t>2022235341653</t>
  </si>
  <si>
    <t>2022235341654</t>
  </si>
  <si>
    <t>2022235341655</t>
  </si>
  <si>
    <t>2022235341656</t>
  </si>
  <si>
    <t>2022235341657</t>
  </si>
  <si>
    <t>2022235341658</t>
  </si>
  <si>
    <t>20222353416599</t>
  </si>
  <si>
    <t>20222353416991</t>
  </si>
  <si>
    <t>20222353416992</t>
  </si>
  <si>
    <t>20222353416993</t>
  </si>
  <si>
    <t>20222353416994</t>
  </si>
  <si>
    <t>20222353416995</t>
  </si>
  <si>
    <t>20222353416996</t>
  </si>
  <si>
    <t>20222353416997</t>
  </si>
  <si>
    <t>20222353416998</t>
  </si>
  <si>
    <t>202223534169999</t>
  </si>
  <si>
    <t>2022235341711</t>
  </si>
  <si>
    <t>2022235341721</t>
  </si>
  <si>
    <t>2022235341731</t>
  </si>
  <si>
    <t>2022235341741</t>
  </si>
  <si>
    <t>2022235341751</t>
  </si>
  <si>
    <t>2022235341761</t>
  </si>
  <si>
    <t>2022235341771</t>
  </si>
  <si>
    <t>20222353417991</t>
  </si>
  <si>
    <t>20222353418199</t>
  </si>
  <si>
    <t>2022235341821</t>
  </si>
  <si>
    <t>2022235341831</t>
  </si>
  <si>
    <t>2022235341841</t>
  </si>
  <si>
    <t>2022235341851</t>
  </si>
  <si>
    <t>2022235341861</t>
  </si>
  <si>
    <t>2022235341871</t>
  </si>
  <si>
    <t>2022235341881</t>
  </si>
  <si>
    <t>2022235341891</t>
  </si>
  <si>
    <t>20222353418101</t>
  </si>
  <si>
    <t>2022235341911</t>
  </si>
  <si>
    <t>2022235341921</t>
  </si>
  <si>
    <t>2022235341931</t>
  </si>
  <si>
    <t>2022235341941</t>
  </si>
  <si>
    <t>2022235341951</t>
  </si>
  <si>
    <t>2022235341961</t>
  </si>
  <si>
    <t>2022235341971</t>
  </si>
  <si>
    <t>2022235341981</t>
  </si>
  <si>
    <t>2022235341991</t>
  </si>
  <si>
    <t>20222353419101</t>
  </si>
  <si>
    <t>20222353419991</t>
  </si>
  <si>
    <t>2022235342011</t>
  </si>
  <si>
    <t>2022235342021</t>
  </si>
  <si>
    <t>2022235342031</t>
  </si>
  <si>
    <t>2022235342041</t>
  </si>
  <si>
    <t>20222353420991</t>
  </si>
  <si>
    <t>20222353421111</t>
  </si>
  <si>
    <t>20222353421211</t>
  </si>
  <si>
    <t>20222353421311</t>
  </si>
  <si>
    <t>20222353421411</t>
  </si>
  <si>
    <t>20222353421511</t>
  </si>
  <si>
    <t>2022235342211</t>
  </si>
  <si>
    <t>2022235342221</t>
  </si>
  <si>
    <t>20222353422991</t>
  </si>
  <si>
    <t>2022235342311</t>
  </si>
  <si>
    <t>2022235342321</t>
  </si>
  <si>
    <t>2022235342411</t>
  </si>
  <si>
    <t>2022235342412</t>
  </si>
  <si>
    <t>2022235342413</t>
  </si>
  <si>
    <t>2022235342414</t>
  </si>
  <si>
    <t>2022235342415</t>
  </si>
  <si>
    <t>2022235342416</t>
  </si>
  <si>
    <t>2022235342417</t>
  </si>
  <si>
    <t>2022235342418</t>
  </si>
  <si>
    <t>2022235342419</t>
  </si>
  <si>
    <t>20222353424110</t>
  </si>
  <si>
    <t>20222353424111</t>
  </si>
  <si>
    <t>20222353424112</t>
  </si>
  <si>
    <t>20222353424113</t>
  </si>
  <si>
    <t>20222353424114</t>
  </si>
  <si>
    <t>20222353424115</t>
  </si>
  <si>
    <t>20222353424116</t>
  </si>
  <si>
    <t>20222353424117</t>
  </si>
  <si>
    <t>20222353424118</t>
  </si>
  <si>
    <t>2022235342421</t>
  </si>
  <si>
    <t>2022235342422</t>
  </si>
  <si>
    <t>2022235342423</t>
  </si>
  <si>
    <t>2022235342424</t>
  </si>
  <si>
    <t>2022235342425</t>
  </si>
  <si>
    <t>2022235342426</t>
  </si>
  <si>
    <t>2022235342427</t>
  </si>
  <si>
    <t>2022235342428</t>
  </si>
  <si>
    <t>2022235342429</t>
  </si>
  <si>
    <t>20222353424210</t>
  </si>
  <si>
    <t>20222353424211</t>
  </si>
  <si>
    <t>20222353424212</t>
  </si>
  <si>
    <t>20222353424213</t>
  </si>
  <si>
    <t>20222353424214</t>
  </si>
  <si>
    <t>20222353424215</t>
  </si>
  <si>
    <t>20222353424216</t>
  </si>
  <si>
    <t>20222353424217</t>
  </si>
  <si>
    <t>20222353424218</t>
  </si>
  <si>
    <t>2022235342431</t>
  </si>
  <si>
    <t>2022235342432</t>
  </si>
  <si>
    <t>2022235342433</t>
  </si>
  <si>
    <t>2022235342434</t>
  </si>
  <si>
    <t>2022235342435</t>
  </si>
  <si>
    <t>2022235342436</t>
  </si>
  <si>
    <t>2022235342437</t>
  </si>
  <si>
    <t>2022235342438</t>
  </si>
  <si>
    <t>2022235342439</t>
  </si>
  <si>
    <t>20222353424310</t>
  </si>
  <si>
    <t>20222353424311</t>
  </si>
  <si>
    <t>20222353424312</t>
  </si>
  <si>
    <t>20222353424313</t>
  </si>
  <si>
    <t>20222353424314</t>
  </si>
  <si>
    <t>20222353424315</t>
  </si>
  <si>
    <t>20222353424316</t>
  </si>
  <si>
    <t>20222353424317</t>
  </si>
  <si>
    <t>20222353424318</t>
  </si>
  <si>
    <t>2022235342441</t>
  </si>
  <si>
    <t>2022235342442</t>
  </si>
  <si>
    <t>2022235342443</t>
  </si>
  <si>
    <t>2022235342444</t>
  </si>
  <si>
    <t>2022235342445</t>
  </si>
  <si>
    <t>2022235342446</t>
  </si>
  <si>
    <t>2022235342447</t>
  </si>
  <si>
    <t>2022235342448</t>
  </si>
  <si>
    <t>2022235342449</t>
  </si>
  <si>
    <t>20222353424410</t>
  </si>
  <si>
    <t>20222353424411</t>
  </si>
  <si>
    <t>20222353424412</t>
  </si>
  <si>
    <t>20222353424413</t>
  </si>
  <si>
    <t>20222353424414</t>
  </si>
  <si>
    <t>20222353424415</t>
  </si>
  <si>
    <t>20222353424416</t>
  </si>
  <si>
    <t>20222353424417</t>
  </si>
  <si>
    <t>20222353424418</t>
  </si>
  <si>
    <t>2022235342451</t>
  </si>
  <si>
    <t>2022235342452</t>
  </si>
  <si>
    <t>2022235342453</t>
  </si>
  <si>
    <t>2022235342454</t>
  </si>
  <si>
    <t>2022235342455</t>
  </si>
  <si>
    <t>2022235342456</t>
  </si>
  <si>
    <t>2022235342457</t>
  </si>
  <si>
    <t>2022235342458</t>
  </si>
  <si>
    <t>2022235342459</t>
  </si>
  <si>
    <t>20222353424510</t>
  </si>
  <si>
    <t>20222353424511</t>
  </si>
  <si>
    <t>20222353424512</t>
  </si>
  <si>
    <t>20222353424513</t>
  </si>
  <si>
    <t>20222353424514</t>
  </si>
  <si>
    <t>20222353424515</t>
  </si>
  <si>
    <t>20222353424516</t>
  </si>
  <si>
    <t>20222353424517</t>
  </si>
  <si>
    <t>20222353424518</t>
  </si>
  <si>
    <t>2022235342461</t>
  </si>
  <si>
    <t>2022235342462</t>
  </si>
  <si>
    <t>2022235342463</t>
  </si>
  <si>
    <t>2022235342464</t>
  </si>
  <si>
    <t>2022235342465</t>
  </si>
  <si>
    <t>2022235342466</t>
  </si>
  <si>
    <t>2022235342467</t>
  </si>
  <si>
    <t>2022235342468</t>
  </si>
  <si>
    <t>2022235342469</t>
  </si>
  <si>
    <t>20222353424610</t>
  </si>
  <si>
    <t>20222353424611</t>
  </si>
  <si>
    <t>20222353424612</t>
  </si>
  <si>
    <t>20222353424613</t>
  </si>
  <si>
    <t>20222353424614</t>
  </si>
  <si>
    <t>20222353424615</t>
  </si>
  <si>
    <t>20222353424616</t>
  </si>
  <si>
    <t>20222353424617</t>
  </si>
  <si>
    <t>20222353424618</t>
  </si>
  <si>
    <t>2022235342471</t>
  </si>
  <si>
    <t>2022235342472</t>
  </si>
  <si>
    <t>2022235342473</t>
  </si>
  <si>
    <t>2022235342474</t>
  </si>
  <si>
    <t>2022235342475</t>
  </si>
  <si>
    <t>2022235342476</t>
  </si>
  <si>
    <t>2022235342477</t>
  </si>
  <si>
    <t>2022235342478</t>
  </si>
  <si>
    <t>2022235342479</t>
  </si>
  <si>
    <t>20222353424710</t>
  </si>
  <si>
    <t>20222353424711</t>
  </si>
  <si>
    <t>20222353424712</t>
  </si>
  <si>
    <t>20222353424713</t>
  </si>
  <si>
    <t>20222353424714</t>
  </si>
  <si>
    <t>20222353424715</t>
  </si>
  <si>
    <t>20222353424716</t>
  </si>
  <si>
    <t>20222353424717</t>
  </si>
  <si>
    <t>20222353424718</t>
  </si>
  <si>
    <t>2022235342481</t>
  </si>
  <si>
    <t>2022235342482</t>
  </si>
  <si>
    <t>2022235342483</t>
  </si>
  <si>
    <t>2022235342484</t>
  </si>
  <si>
    <t>2022235342485</t>
  </si>
  <si>
    <t>2022235342486</t>
  </si>
  <si>
    <t>2022235342487</t>
  </si>
  <si>
    <t>2022235342488</t>
  </si>
  <si>
    <t>2022235342489</t>
  </si>
  <si>
    <t>20222353424810</t>
  </si>
  <si>
    <t>20222353424811</t>
  </si>
  <si>
    <t>20222353424812</t>
  </si>
  <si>
    <t>20222353424813</t>
  </si>
  <si>
    <t>20222353424814</t>
  </si>
  <si>
    <t>20222353424815</t>
  </si>
  <si>
    <t>20222353424816</t>
  </si>
  <si>
    <t>20222353424817</t>
  </si>
  <si>
    <t>20222353424818</t>
  </si>
  <si>
    <t>2022235342491</t>
  </si>
  <si>
    <t>2022235342492</t>
  </si>
  <si>
    <t>2022235342493</t>
  </si>
  <si>
    <t>2022235342494</t>
  </si>
  <si>
    <t>2022235342495</t>
  </si>
  <si>
    <t>2022235342496</t>
  </si>
  <si>
    <t>2022235342497</t>
  </si>
  <si>
    <t>2022235342498</t>
  </si>
  <si>
    <t>2022235342499</t>
  </si>
  <si>
    <t>20222353424910</t>
  </si>
  <si>
    <t>20222353424911</t>
  </si>
  <si>
    <t>20222353424912</t>
  </si>
  <si>
    <t>20222353424913</t>
  </si>
  <si>
    <t>20222353424914</t>
  </si>
  <si>
    <t>20222353424915</t>
  </si>
  <si>
    <t>20222353424916</t>
  </si>
  <si>
    <t>20222353424917</t>
  </si>
  <si>
    <t>20222353424918</t>
  </si>
  <si>
    <t>2022235342511</t>
  </si>
  <si>
    <t>2022235342521</t>
  </si>
  <si>
    <t>2022235342611</t>
  </si>
  <si>
    <t>2022235342621</t>
  </si>
  <si>
    <t>2022235342711</t>
  </si>
  <si>
    <t>2022235342721</t>
  </si>
  <si>
    <t>2022235342731</t>
  </si>
  <si>
    <t>2022235342741</t>
  </si>
  <si>
    <t>2022235342751</t>
  </si>
  <si>
    <t>2022235342761</t>
  </si>
  <si>
    <t>2022235342771</t>
  </si>
  <si>
    <t>2022235342781</t>
  </si>
  <si>
    <t>2022235342791</t>
  </si>
  <si>
    <t>20222353427101</t>
  </si>
  <si>
    <t>20222353427111</t>
  </si>
  <si>
    <t>20222353427121</t>
  </si>
  <si>
    <t>20222353427131</t>
  </si>
  <si>
    <t>20222353427141</t>
  </si>
  <si>
    <t>20222353427151</t>
  </si>
  <si>
    <t>20222353427161</t>
  </si>
  <si>
    <t>20222353427171</t>
  </si>
  <si>
    <t>20222353427181</t>
  </si>
  <si>
    <t>20222353427991</t>
  </si>
  <si>
    <t>2022235342811</t>
  </si>
  <si>
    <t>2022235342821</t>
  </si>
  <si>
    <t>2022235342831</t>
  </si>
  <si>
    <t>2022235342841</t>
  </si>
  <si>
    <t>20222353428991</t>
  </si>
  <si>
    <t>2022235342911</t>
  </si>
  <si>
    <t>2022235343011</t>
  </si>
  <si>
    <t>2022235343021</t>
  </si>
  <si>
    <t>2022235343031</t>
  </si>
  <si>
    <t>2022235343111</t>
  </si>
  <si>
    <t>2022235343121</t>
  </si>
  <si>
    <t>2022235343211</t>
  </si>
  <si>
    <t>2022235343221</t>
  </si>
  <si>
    <t>2022235343711</t>
  </si>
  <si>
    <t>2022235343721</t>
  </si>
  <si>
    <t>2022235343731</t>
  </si>
  <si>
    <t>2022235343741</t>
  </si>
  <si>
    <t>2022235343751</t>
  </si>
  <si>
    <t>2022235343761</t>
  </si>
  <si>
    <t>2022235343771</t>
  </si>
  <si>
    <t>2022235343781</t>
  </si>
  <si>
    <t>2022235343791</t>
  </si>
  <si>
    <t>20222353437101</t>
  </si>
  <si>
    <t>20222353437111</t>
  </si>
  <si>
    <t>20222353437121</t>
  </si>
  <si>
    <t>20222353437131</t>
  </si>
  <si>
    <t>20222353437141</t>
  </si>
  <si>
    <t>20222353437151</t>
  </si>
  <si>
    <t>20222353437161</t>
  </si>
  <si>
    <t>20222353437171</t>
  </si>
  <si>
    <t>20222353437181</t>
  </si>
  <si>
    <t>20222353437991</t>
  </si>
  <si>
    <t>2022235343811</t>
  </si>
  <si>
    <t>2022235343821</t>
  </si>
  <si>
    <t>2022235343831</t>
  </si>
  <si>
    <t>2022235343911</t>
  </si>
  <si>
    <t>2022235343912</t>
  </si>
  <si>
    <t>2022235343913</t>
  </si>
  <si>
    <t>2022235343914</t>
  </si>
  <si>
    <t>2022235343915</t>
  </si>
  <si>
    <t>2022235343916</t>
  </si>
  <si>
    <t>2022235343917</t>
  </si>
  <si>
    <t>2022235343918</t>
  </si>
  <si>
    <t>2022235343919</t>
  </si>
  <si>
    <t>20222353439110</t>
  </si>
  <si>
    <t>20222353439111</t>
  </si>
  <si>
    <t>2022235343921</t>
  </si>
  <si>
    <t>2022235343922</t>
  </si>
  <si>
    <t>2022235343923</t>
  </si>
  <si>
    <t>2022235343924</t>
  </si>
  <si>
    <t>2022235343925</t>
  </si>
  <si>
    <t>2022235343926</t>
  </si>
  <si>
    <t>2022235343927</t>
  </si>
  <si>
    <t>2022235343928</t>
  </si>
  <si>
    <t>2022235343929</t>
  </si>
  <si>
    <t>20222353439210</t>
  </si>
  <si>
    <t>20222353439211</t>
  </si>
  <si>
    <t>2022235343931</t>
  </si>
  <si>
    <t>2022235343932</t>
  </si>
  <si>
    <t>2022235343933</t>
  </si>
  <si>
    <t>2022235343934</t>
  </si>
  <si>
    <t>2022235343935</t>
  </si>
  <si>
    <t>2022235343936</t>
  </si>
  <si>
    <t>2022235343937</t>
  </si>
  <si>
    <t>2022235343938</t>
  </si>
  <si>
    <t>2022235343939</t>
  </si>
  <si>
    <t>20222353439310</t>
  </si>
  <si>
    <t>20222353439311</t>
  </si>
  <si>
    <t>2022235343941</t>
  </si>
  <si>
    <t>2022235343942</t>
  </si>
  <si>
    <t>2022235343943</t>
  </si>
  <si>
    <t>2022235343944</t>
  </si>
  <si>
    <t>2022235343945</t>
  </si>
  <si>
    <t>2022235343946</t>
  </si>
  <si>
    <t>2022235343947</t>
  </si>
  <si>
    <t>2022235343948</t>
  </si>
  <si>
    <t>2022235343949</t>
  </si>
  <si>
    <t>20222353439410</t>
  </si>
  <si>
    <t>20222353439411</t>
  </si>
  <si>
    <t>2022235343951</t>
  </si>
  <si>
    <t>2022235343952</t>
  </si>
  <si>
    <t>2022235343953</t>
  </si>
  <si>
    <t>2022235343954</t>
  </si>
  <si>
    <t>2022235343955</t>
  </si>
  <si>
    <t>2022235343956</t>
  </si>
  <si>
    <t>2022235343957</t>
  </si>
  <si>
    <t>2022235343958</t>
  </si>
  <si>
    <t>2022235343959</t>
  </si>
  <si>
    <t>20222353439510</t>
  </si>
  <si>
    <t>20222353439511</t>
  </si>
  <si>
    <t>2022235343961</t>
  </si>
  <si>
    <t>2022235343962</t>
  </si>
  <si>
    <t>2022235343963</t>
  </si>
  <si>
    <t>2022235343964</t>
  </si>
  <si>
    <t>2022235343965</t>
  </si>
  <si>
    <t>2022235343966</t>
  </si>
  <si>
    <t>2022235343967</t>
  </si>
  <si>
    <t>2022235343968</t>
  </si>
  <si>
    <t>2022235343969</t>
  </si>
  <si>
    <t>20222353439610</t>
  </si>
  <si>
    <t>20222353439611</t>
  </si>
  <si>
    <t>2022235343971</t>
  </si>
  <si>
    <t>2022235343972</t>
  </si>
  <si>
    <t>2022235343973</t>
  </si>
  <si>
    <t>2022235343974</t>
  </si>
  <si>
    <t>2022235343975</t>
  </si>
  <si>
    <t>2022235343976</t>
  </si>
  <si>
    <t>2022235343977</t>
  </si>
  <si>
    <t>2022235343978</t>
  </si>
  <si>
    <t>2022235343979</t>
  </si>
  <si>
    <t>20222353439710</t>
  </si>
  <si>
    <t>20222353439711</t>
  </si>
  <si>
    <t>2022235343981</t>
  </si>
  <si>
    <t>2022235343982</t>
  </si>
  <si>
    <t>2022235343983</t>
  </si>
  <si>
    <t>2022235343984</t>
  </si>
  <si>
    <t>2022235343985</t>
  </si>
  <si>
    <t>2022235343986</t>
  </si>
  <si>
    <t>2022235343987</t>
  </si>
  <si>
    <t>2022235343988</t>
  </si>
  <si>
    <t>2022235343989</t>
  </si>
  <si>
    <t>20222353439810</t>
  </si>
  <si>
    <t>20222353439811</t>
  </si>
  <si>
    <t>2022235344011</t>
  </si>
  <si>
    <t>2022235344012</t>
  </si>
  <si>
    <t>2022235344013</t>
  </si>
  <si>
    <t>2022235344014</t>
  </si>
  <si>
    <t>2022235344015</t>
  </si>
  <si>
    <t>2022235344016</t>
  </si>
  <si>
    <t>2022235344017</t>
  </si>
  <si>
    <t>2022235344018</t>
  </si>
  <si>
    <t>2022235344019</t>
  </si>
  <si>
    <t>20222353440110</t>
  </si>
  <si>
    <t>20222353440111</t>
  </si>
  <si>
    <t>2022235344021</t>
  </si>
  <si>
    <t>2022235344022</t>
  </si>
  <si>
    <t>2022235344023</t>
  </si>
  <si>
    <t>2022235344024</t>
  </si>
  <si>
    <t>2022235344025</t>
  </si>
  <si>
    <t>2022235344026</t>
  </si>
  <si>
    <t>2022235344027</t>
  </si>
  <si>
    <t>2022235344028</t>
  </si>
  <si>
    <t>2022235344029</t>
  </si>
  <si>
    <t>20222353440210</t>
  </si>
  <si>
    <t>20222353440211</t>
  </si>
  <si>
    <t>2022235344031</t>
  </si>
  <si>
    <t>2022235344032</t>
  </si>
  <si>
    <t>2022235344033</t>
  </si>
  <si>
    <t>2022235344034</t>
  </si>
  <si>
    <t>2022235344035</t>
  </si>
  <si>
    <t>2022235344036</t>
  </si>
  <si>
    <t>2022235344037</t>
  </si>
  <si>
    <t>2022235344038</t>
  </si>
  <si>
    <t>2022235344039</t>
  </si>
  <si>
    <t>20222353440310</t>
  </si>
  <si>
    <t>20222353440311</t>
  </si>
  <si>
    <t>2022235344041</t>
  </si>
  <si>
    <t>2022235344042</t>
  </si>
  <si>
    <t>2022235344043</t>
  </si>
  <si>
    <t>2022235344044</t>
  </si>
  <si>
    <t>2022235344045</t>
  </si>
  <si>
    <t>2022235344046</t>
  </si>
  <si>
    <t>2022235344047</t>
  </si>
  <si>
    <t>2022235344048</t>
  </si>
  <si>
    <t>2022235344049</t>
  </si>
  <si>
    <t>20222353440410</t>
  </si>
  <si>
    <t>20222353440411</t>
  </si>
  <si>
    <t>2022235344051</t>
  </si>
  <si>
    <t>2022235344052</t>
  </si>
  <si>
    <t>2022235344053</t>
  </si>
  <si>
    <t>2022235344054</t>
  </si>
  <si>
    <t>2022235344055</t>
  </si>
  <si>
    <t>2022235344056</t>
  </si>
  <si>
    <t>2022235344057</t>
  </si>
  <si>
    <t>2022235344058</t>
  </si>
  <si>
    <t>2022235344059</t>
  </si>
  <si>
    <t>20222353440510</t>
  </si>
  <si>
    <t>20222353440511</t>
  </si>
  <si>
    <t>2022235344061</t>
  </si>
  <si>
    <t>2022235344062</t>
  </si>
  <si>
    <t>2022235344063</t>
  </si>
  <si>
    <t>2022235344064</t>
  </si>
  <si>
    <t>2022235344065</t>
  </si>
  <si>
    <t>2022235344066</t>
  </si>
  <si>
    <t>2022235344067</t>
  </si>
  <si>
    <t>2022235344068</t>
  </si>
  <si>
    <t>2022235344069</t>
  </si>
  <si>
    <t>20222353440610</t>
  </si>
  <si>
    <t>20222353440611</t>
  </si>
  <si>
    <t>2022235344071</t>
  </si>
  <si>
    <t>2022235344072</t>
  </si>
  <si>
    <t>2022235344073</t>
  </si>
  <si>
    <t>2022235344074</t>
  </si>
  <si>
    <t>2022235344075</t>
  </si>
  <si>
    <t>2022235344076</t>
  </si>
  <si>
    <t>2022235344077</t>
  </si>
  <si>
    <t>2022235344078</t>
  </si>
  <si>
    <t>2022235344079</t>
  </si>
  <si>
    <t>20222353440710</t>
  </si>
  <si>
    <t>20222353440711</t>
  </si>
  <si>
    <t>2022235344081</t>
  </si>
  <si>
    <t>2022235344082</t>
  </si>
  <si>
    <t>2022235344083</t>
  </si>
  <si>
    <t>2022235344084</t>
  </si>
  <si>
    <t>2022235344085</t>
  </si>
  <si>
    <t>2022235344086</t>
  </si>
  <si>
    <t>2022235344087</t>
  </si>
  <si>
    <t>2022235344088</t>
  </si>
  <si>
    <t>2022235344089</t>
  </si>
  <si>
    <t>20222353440810</t>
  </si>
  <si>
    <t>20222353440811</t>
  </si>
  <si>
    <t>2022235344091</t>
  </si>
  <si>
    <t>2022235344092</t>
  </si>
  <si>
    <t>2022235344093</t>
  </si>
  <si>
    <t>2022235344094</t>
  </si>
  <si>
    <t>2022235344095</t>
  </si>
  <si>
    <t>2022235344096</t>
  </si>
  <si>
    <t>2022235344097</t>
  </si>
  <si>
    <t>2022235344098</t>
  </si>
  <si>
    <t>2022235344099</t>
  </si>
  <si>
    <t>20222353440910</t>
  </si>
  <si>
    <t>20222353440911</t>
  </si>
  <si>
    <t>202223536111</t>
  </si>
  <si>
    <t>202223536121</t>
  </si>
  <si>
    <t>202223536131</t>
  </si>
  <si>
    <t>202223536141</t>
  </si>
  <si>
    <t>202223536151</t>
  </si>
  <si>
    <t>202223536211</t>
  </si>
  <si>
    <t>202223536221</t>
  </si>
  <si>
    <t>202223536231</t>
  </si>
  <si>
    <t>202223536241</t>
  </si>
  <si>
    <t>202223536251</t>
  </si>
  <si>
    <t>202223536261</t>
  </si>
  <si>
    <t>202223536271</t>
  </si>
  <si>
    <t>202223536281</t>
  </si>
  <si>
    <t>202223536291</t>
  </si>
  <si>
    <t>2022235362101</t>
  </si>
  <si>
    <t>2022235362111</t>
  </si>
  <si>
    <t>2022235362121</t>
  </si>
  <si>
    <t>2022235362131</t>
  </si>
  <si>
    <t>2022235362141</t>
  </si>
  <si>
    <t>2022235362151</t>
  </si>
  <si>
    <t>2022235362161</t>
  </si>
  <si>
    <t>2022235362171</t>
  </si>
  <si>
    <t>2022235362181</t>
  </si>
  <si>
    <t>2022235362991</t>
  </si>
  <si>
    <t>202223536311</t>
  </si>
  <si>
    <t>202223536321</t>
  </si>
  <si>
    <t>202223536331</t>
  </si>
  <si>
    <t>202223536341</t>
  </si>
  <si>
    <t>2022235363991</t>
  </si>
  <si>
    <t>202223536411</t>
  </si>
  <si>
    <t>202223536421</t>
  </si>
  <si>
    <t>202223536431</t>
  </si>
  <si>
    <t>202223536511</t>
  </si>
  <si>
    <t>202223536611</t>
  </si>
  <si>
    <t>202223536621</t>
  </si>
  <si>
    <t>202223536631</t>
  </si>
  <si>
    <t>202223536641</t>
  </si>
  <si>
    <t>2022235366991</t>
  </si>
  <si>
    <t>202223536711</t>
  </si>
  <si>
    <t>202223536721</t>
  </si>
  <si>
    <t>202223536731</t>
  </si>
  <si>
    <t>202223536741</t>
  </si>
  <si>
    <t>202223536751</t>
  </si>
  <si>
    <t>2022235367991</t>
  </si>
  <si>
    <t>202223536811</t>
  </si>
  <si>
    <t>202223536821</t>
  </si>
  <si>
    <t>202223536831</t>
  </si>
  <si>
    <t>202223536841</t>
  </si>
  <si>
    <t>202223536911</t>
  </si>
  <si>
    <t>202223536921</t>
  </si>
  <si>
    <t>202223536931</t>
  </si>
  <si>
    <t>202223536941</t>
  </si>
  <si>
    <t>2022235369991</t>
  </si>
  <si>
    <t>2022235361011</t>
  </si>
  <si>
    <t>2022235361021</t>
  </si>
  <si>
    <t>2022235361031</t>
  </si>
  <si>
    <t>2022235361041</t>
  </si>
  <si>
    <t>2022235361051</t>
  </si>
  <si>
    <t>2022235361061</t>
  </si>
  <si>
    <t>20222353610991</t>
  </si>
  <si>
    <t>2022235361111</t>
  </si>
  <si>
    <t>2022235361121</t>
  </si>
  <si>
    <t>2022235361131</t>
  </si>
  <si>
    <t>2022235361211</t>
  </si>
  <si>
    <t>2022235361221</t>
  </si>
  <si>
    <t>2022235361231</t>
  </si>
  <si>
    <t>2022235361241</t>
  </si>
  <si>
    <t>2022235361311</t>
  </si>
  <si>
    <t>2022235361321</t>
  </si>
  <si>
    <t>2022235361331</t>
  </si>
  <si>
    <t>2022235361411</t>
  </si>
  <si>
    <t>2022235361531</t>
  </si>
  <si>
    <t>2022235361541</t>
  </si>
  <si>
    <t>2022235361551</t>
  </si>
  <si>
    <t>2022235361561</t>
  </si>
  <si>
    <t>2022235361571</t>
  </si>
  <si>
    <t>2022235361581</t>
  </si>
  <si>
    <t>2022235361591</t>
  </si>
  <si>
    <t>20222353615101</t>
  </si>
  <si>
    <t>20222353615111</t>
  </si>
  <si>
    <t>20222353615121</t>
  </si>
  <si>
    <t>20222353615131</t>
  </si>
  <si>
    <t>20222353615141</t>
  </si>
  <si>
    <t>20222353615151</t>
  </si>
  <si>
    <t>20222353615161</t>
  </si>
  <si>
    <t>20222353615171</t>
  </si>
  <si>
    <t>20222353615181</t>
  </si>
  <si>
    <t>20222353615191</t>
  </si>
  <si>
    <t>20222353615201</t>
  </si>
  <si>
    <t>20222353615991</t>
  </si>
  <si>
    <t>2022235361611</t>
  </si>
  <si>
    <t>2022235361612</t>
  </si>
  <si>
    <t>2022235361613</t>
  </si>
  <si>
    <t>2022235361614</t>
  </si>
  <si>
    <t>2022235361615</t>
  </si>
  <si>
    <t>2022235361616</t>
  </si>
  <si>
    <t>2022235361617</t>
  </si>
  <si>
    <t>2022235361618</t>
  </si>
  <si>
    <t>20222353616199</t>
  </si>
  <si>
    <t>2022235361621</t>
  </si>
  <si>
    <t>2022235361622</t>
  </si>
  <si>
    <t>2022235361623</t>
  </si>
  <si>
    <t>2022235361624</t>
  </si>
  <si>
    <t>2022235361625</t>
  </si>
  <si>
    <t>2022235361626</t>
  </si>
  <si>
    <t>2022235361627</t>
  </si>
  <si>
    <t>2022235361628</t>
  </si>
  <si>
    <t>20222353616299</t>
  </si>
  <si>
    <t>2022235361631</t>
  </si>
  <si>
    <t>2022235361632</t>
  </si>
  <si>
    <t>2022235361633</t>
  </si>
  <si>
    <t>2022235361634</t>
  </si>
  <si>
    <t>2022235361635</t>
  </si>
  <si>
    <t>2022235361636</t>
  </si>
  <si>
    <t>2022235361637</t>
  </si>
  <si>
    <t>2022235361638</t>
  </si>
  <si>
    <t>20222353616399</t>
  </si>
  <si>
    <t>2022235361641</t>
  </si>
  <si>
    <t>2022235361642</t>
  </si>
  <si>
    <t>2022235361643</t>
  </si>
  <si>
    <t>2022235361644</t>
  </si>
  <si>
    <t>2022235361645</t>
  </si>
  <si>
    <t>2022235361646</t>
  </si>
  <si>
    <t>2022235361647</t>
  </si>
  <si>
    <t>2022235361648</t>
  </si>
  <si>
    <t>20222353616499</t>
  </si>
  <si>
    <t>2022235361651</t>
  </si>
  <si>
    <t>2022235361652</t>
  </si>
  <si>
    <t>2022235361653</t>
  </si>
  <si>
    <t>2022235361654</t>
  </si>
  <si>
    <t>2022235361655</t>
  </si>
  <si>
    <t>2022235361656</t>
  </si>
  <si>
    <t>2022235361657</t>
  </si>
  <si>
    <t>2022235361658</t>
  </si>
  <si>
    <t>20222353616599</t>
  </si>
  <si>
    <t>20222353616991</t>
  </si>
  <si>
    <t>20222353616992</t>
  </si>
  <si>
    <t>20222353616993</t>
  </si>
  <si>
    <t>20222353616994</t>
  </si>
  <si>
    <t>20222353616995</t>
  </si>
  <si>
    <t>20222353616996</t>
  </si>
  <si>
    <t>20222353616997</t>
  </si>
  <si>
    <t>20222353616998</t>
  </si>
  <si>
    <t>202223536169999</t>
  </si>
  <si>
    <t>2022235361711</t>
  </si>
  <si>
    <t>2022235361721</t>
  </si>
  <si>
    <t>2022235361731</t>
  </si>
  <si>
    <t>2022235361741</t>
  </si>
  <si>
    <t>2022235361751</t>
  </si>
  <si>
    <t>2022235361761</t>
  </si>
  <si>
    <t>2022235361771</t>
  </si>
  <si>
    <t>20222353617991</t>
  </si>
  <si>
    <t>20222353618199</t>
  </si>
  <si>
    <t>2022235361821</t>
  </si>
  <si>
    <t>2022235361831</t>
  </si>
  <si>
    <t>2022235361841</t>
  </si>
  <si>
    <t>2022235361851</t>
  </si>
  <si>
    <t>2022235361861</t>
  </si>
  <si>
    <t>2022235361871</t>
  </si>
  <si>
    <t>2022235361881</t>
  </si>
  <si>
    <t>2022235361891</t>
  </si>
  <si>
    <t>20222353618101</t>
  </si>
  <si>
    <t>2022235361911</t>
  </si>
  <si>
    <t>2022235361921</t>
  </si>
  <si>
    <t>2022235361931</t>
  </si>
  <si>
    <t>2022235361941</t>
  </si>
  <si>
    <t>2022235361951</t>
  </si>
  <si>
    <t>2022235361961</t>
  </si>
  <si>
    <t>2022235361971</t>
  </si>
  <si>
    <t>2022235361981</t>
  </si>
  <si>
    <t>2022235361991</t>
  </si>
  <si>
    <t>20222353619101</t>
  </si>
  <si>
    <t>20222353619991</t>
  </si>
  <si>
    <t>2022235362011</t>
  </si>
  <si>
    <t>2022235362021</t>
  </si>
  <si>
    <t>2022235362031</t>
  </si>
  <si>
    <t>2022235362041</t>
  </si>
  <si>
    <t>20222353620991</t>
  </si>
  <si>
    <t>20222353621111</t>
  </si>
  <si>
    <t>20222353621211</t>
  </si>
  <si>
    <t>20222353621311</t>
  </si>
  <si>
    <t>20222353621411</t>
  </si>
  <si>
    <t>20222353621511</t>
  </si>
  <si>
    <t>2022235362211</t>
  </si>
  <si>
    <t>2022235362221</t>
  </si>
  <si>
    <t>20222353622991</t>
  </si>
  <si>
    <t>2022235362311</t>
  </si>
  <si>
    <t>2022235362321</t>
  </si>
  <si>
    <t>2022235362411</t>
  </si>
  <si>
    <t>2022235362412</t>
  </si>
  <si>
    <t>2022235362413</t>
  </si>
  <si>
    <t>2022235362414</t>
  </si>
  <si>
    <t>2022235362415</t>
  </si>
  <si>
    <t>2022235362416</t>
  </si>
  <si>
    <t>2022235362417</t>
  </si>
  <si>
    <t>2022235362418</t>
  </si>
  <si>
    <t>2022235362419</t>
  </si>
  <si>
    <t>20222353624110</t>
  </si>
  <si>
    <t>20222353624111</t>
  </si>
  <si>
    <t>20222353624112</t>
  </si>
  <si>
    <t>20222353624113</t>
  </si>
  <si>
    <t>20222353624114</t>
  </si>
  <si>
    <t>20222353624115</t>
  </si>
  <si>
    <t>20222353624116</t>
  </si>
  <si>
    <t>20222353624117</t>
  </si>
  <si>
    <t>20222353624118</t>
  </si>
  <si>
    <t>2022235362421</t>
  </si>
  <si>
    <t>2022235362422</t>
  </si>
  <si>
    <t>2022235362423</t>
  </si>
  <si>
    <t>2022235362424</t>
  </si>
  <si>
    <t>2022235362425</t>
  </si>
  <si>
    <t>2022235362426</t>
  </si>
  <si>
    <t>2022235362427</t>
  </si>
  <si>
    <t>2022235362428</t>
  </si>
  <si>
    <t>2022235362429</t>
  </si>
  <si>
    <t>20222353624210</t>
  </si>
  <si>
    <t>20222353624211</t>
  </si>
  <si>
    <t>20222353624212</t>
  </si>
  <si>
    <t>20222353624213</t>
  </si>
  <si>
    <t>20222353624214</t>
  </si>
  <si>
    <t>20222353624215</t>
  </si>
  <si>
    <t>20222353624216</t>
  </si>
  <si>
    <t>20222353624217</t>
  </si>
  <si>
    <t>20222353624218</t>
  </si>
  <si>
    <t>2022235362431</t>
  </si>
  <si>
    <t>2022235362432</t>
  </si>
  <si>
    <t>2022235362433</t>
  </si>
  <si>
    <t>2022235362434</t>
  </si>
  <si>
    <t>2022235362435</t>
  </si>
  <si>
    <t>2022235362436</t>
  </si>
  <si>
    <t>2022235362437</t>
  </si>
  <si>
    <t>2022235362438</t>
  </si>
  <si>
    <t>2022235362439</t>
  </si>
  <si>
    <t>20222353624310</t>
  </si>
  <si>
    <t>20222353624311</t>
  </si>
  <si>
    <t>20222353624312</t>
  </si>
  <si>
    <t>20222353624313</t>
  </si>
  <si>
    <t>20222353624314</t>
  </si>
  <si>
    <t>20222353624315</t>
  </si>
  <si>
    <t>20222353624316</t>
  </si>
  <si>
    <t>20222353624317</t>
  </si>
  <si>
    <t>20222353624318</t>
  </si>
  <si>
    <t>2022235362441</t>
  </si>
  <si>
    <t>2022235362442</t>
  </si>
  <si>
    <t>2022235362443</t>
  </si>
  <si>
    <t>2022235362444</t>
  </si>
  <si>
    <t>2022235362445</t>
  </si>
  <si>
    <t>2022235362446</t>
  </si>
  <si>
    <t>2022235362447</t>
  </si>
  <si>
    <t>2022235362448</t>
  </si>
  <si>
    <t>2022235362449</t>
  </si>
  <si>
    <t>20222353624410</t>
  </si>
  <si>
    <t>20222353624411</t>
  </si>
  <si>
    <t>20222353624412</t>
  </si>
  <si>
    <t>20222353624413</t>
  </si>
  <si>
    <t>20222353624414</t>
  </si>
  <si>
    <t>20222353624415</t>
  </si>
  <si>
    <t>20222353624416</t>
  </si>
  <si>
    <t>20222353624417</t>
  </si>
  <si>
    <t>20222353624418</t>
  </si>
  <si>
    <t>2022235362451</t>
  </si>
  <si>
    <t>2022235362452</t>
  </si>
  <si>
    <t>2022235362453</t>
  </si>
  <si>
    <t>2022235362454</t>
  </si>
  <si>
    <t>2022235362455</t>
  </si>
  <si>
    <t>2022235362456</t>
  </si>
  <si>
    <t>2022235362457</t>
  </si>
  <si>
    <t>2022235362458</t>
  </si>
  <si>
    <t>2022235362459</t>
  </si>
  <si>
    <t>20222353624510</t>
  </si>
  <si>
    <t>20222353624511</t>
  </si>
  <si>
    <t>20222353624512</t>
  </si>
  <si>
    <t>20222353624513</t>
  </si>
  <si>
    <t>20222353624514</t>
  </si>
  <si>
    <t>20222353624515</t>
  </si>
  <si>
    <t>20222353624516</t>
  </si>
  <si>
    <t>20222353624517</t>
  </si>
  <si>
    <t>20222353624518</t>
  </si>
  <si>
    <t>2022235362461</t>
  </si>
  <si>
    <t>2022235362462</t>
  </si>
  <si>
    <t>2022235362463</t>
  </si>
  <si>
    <t>2022235362464</t>
  </si>
  <si>
    <t>2022235362465</t>
  </si>
  <si>
    <t>2022235362466</t>
  </si>
  <si>
    <t>2022235362467</t>
  </si>
  <si>
    <t>2022235362468</t>
  </si>
  <si>
    <t>2022235362469</t>
  </si>
  <si>
    <t>20222353624610</t>
  </si>
  <si>
    <t>20222353624611</t>
  </si>
  <si>
    <t>20222353624612</t>
  </si>
  <si>
    <t>20222353624613</t>
  </si>
  <si>
    <t>20222353624614</t>
  </si>
  <si>
    <t>20222353624615</t>
  </si>
  <si>
    <t>20222353624616</t>
  </si>
  <si>
    <t>20222353624617</t>
  </si>
  <si>
    <t>20222353624618</t>
  </si>
  <si>
    <t>2022235362471</t>
  </si>
  <si>
    <t>2022235362472</t>
  </si>
  <si>
    <t>2022235362473</t>
  </si>
  <si>
    <t>2022235362474</t>
  </si>
  <si>
    <t>2022235362475</t>
  </si>
  <si>
    <t>2022235362476</t>
  </si>
  <si>
    <t>2022235362477</t>
  </si>
  <si>
    <t>2022235362478</t>
  </si>
  <si>
    <t>2022235362479</t>
  </si>
  <si>
    <t>20222353624710</t>
  </si>
  <si>
    <t>20222353624711</t>
  </si>
  <si>
    <t>20222353624712</t>
  </si>
  <si>
    <t>20222353624713</t>
  </si>
  <si>
    <t>20222353624714</t>
  </si>
  <si>
    <t>20222353624715</t>
  </si>
  <si>
    <t>20222353624716</t>
  </si>
  <si>
    <t>20222353624717</t>
  </si>
  <si>
    <t>20222353624718</t>
  </si>
  <si>
    <t>2022235362481</t>
  </si>
  <si>
    <t>2022235362482</t>
  </si>
  <si>
    <t>2022235362483</t>
  </si>
  <si>
    <t>2022235362484</t>
  </si>
  <si>
    <t>2022235362485</t>
  </si>
  <si>
    <t>2022235362486</t>
  </si>
  <si>
    <t>2022235362487</t>
  </si>
  <si>
    <t>2022235362488</t>
  </si>
  <si>
    <t>2022235362489</t>
  </si>
  <si>
    <t>20222353624810</t>
  </si>
  <si>
    <t>20222353624811</t>
  </si>
  <si>
    <t>20222353624812</t>
  </si>
  <si>
    <t>20222353624813</t>
  </si>
  <si>
    <t>20222353624814</t>
  </si>
  <si>
    <t>20222353624815</t>
  </si>
  <si>
    <t>20222353624816</t>
  </si>
  <si>
    <t>20222353624817</t>
  </si>
  <si>
    <t>20222353624818</t>
  </si>
  <si>
    <t>2022235362491</t>
  </si>
  <si>
    <t>2022235362492</t>
  </si>
  <si>
    <t>2022235362493</t>
  </si>
  <si>
    <t>2022235362494</t>
  </si>
  <si>
    <t>2022235362495</t>
  </si>
  <si>
    <t>2022235362496</t>
  </si>
  <si>
    <t>2022235362497</t>
  </si>
  <si>
    <t>2022235362498</t>
  </si>
  <si>
    <t>2022235362499</t>
  </si>
  <si>
    <t>20222353624910</t>
  </si>
  <si>
    <t>20222353624911</t>
  </si>
  <si>
    <t>20222353624912</t>
  </si>
  <si>
    <t>20222353624913</t>
  </si>
  <si>
    <t>20222353624914</t>
  </si>
  <si>
    <t>20222353624915</t>
  </si>
  <si>
    <t>20222353624916</t>
  </si>
  <si>
    <t>20222353624917</t>
  </si>
  <si>
    <t>20222353624918</t>
  </si>
  <si>
    <t>2022235362511</t>
  </si>
  <si>
    <t>2022235362521</t>
  </si>
  <si>
    <t>2022235362611</t>
  </si>
  <si>
    <t>2022235362621</t>
  </si>
  <si>
    <t>2022235362711</t>
  </si>
  <si>
    <t>2022235362721</t>
  </si>
  <si>
    <t>2022235362731</t>
  </si>
  <si>
    <t>2022235362741</t>
  </si>
  <si>
    <t>2022235362751</t>
  </si>
  <si>
    <t>2022235362761</t>
  </si>
  <si>
    <t>2022235362771</t>
  </si>
  <si>
    <t>2022235362781</t>
  </si>
  <si>
    <t>2022235362791</t>
  </si>
  <si>
    <t>20222353627101</t>
  </si>
  <si>
    <t>20222353627111</t>
  </si>
  <si>
    <t>20222353627121</t>
  </si>
  <si>
    <t>20222353627131</t>
  </si>
  <si>
    <t>20222353627141</t>
  </si>
  <si>
    <t>20222353627151</t>
  </si>
  <si>
    <t>20222353627161</t>
  </si>
  <si>
    <t>20222353627171</t>
  </si>
  <si>
    <t>20222353627181</t>
  </si>
  <si>
    <t>20222353627991</t>
  </si>
  <si>
    <t>2022235362811</t>
  </si>
  <si>
    <t>2022235362821</t>
  </si>
  <si>
    <t>2022235362831</t>
  </si>
  <si>
    <t>2022235362841</t>
  </si>
  <si>
    <t>20222353628991</t>
  </si>
  <si>
    <t>2022235362911</t>
  </si>
  <si>
    <t>2022235363011</t>
  </si>
  <si>
    <t>2022235363021</t>
  </si>
  <si>
    <t>2022235363031</t>
  </si>
  <si>
    <t>2022235363111</t>
  </si>
  <si>
    <t>2022235363121</t>
  </si>
  <si>
    <t>2022235363211</t>
  </si>
  <si>
    <t>2022235363221</t>
  </si>
  <si>
    <t>2022235363711</t>
  </si>
  <si>
    <t>2022235363721</t>
  </si>
  <si>
    <t>2022235363731</t>
  </si>
  <si>
    <t>2022235363741</t>
  </si>
  <si>
    <t>2022235363751</t>
  </si>
  <si>
    <t>2022235363761</t>
  </si>
  <si>
    <t>2022235363771</t>
  </si>
  <si>
    <t>2022235363781</t>
  </si>
  <si>
    <t>2022235363791</t>
  </si>
  <si>
    <t>20222353637101</t>
  </si>
  <si>
    <t>20222353637111</t>
  </si>
  <si>
    <t>20222353637121</t>
  </si>
  <si>
    <t>20222353637131</t>
  </si>
  <si>
    <t>20222353637141</t>
  </si>
  <si>
    <t>20222353637151</t>
  </si>
  <si>
    <t>20222353637161</t>
  </si>
  <si>
    <t>20222353637171</t>
  </si>
  <si>
    <t>20222353637181</t>
  </si>
  <si>
    <t>20222353637991</t>
  </si>
  <si>
    <t>2022235363811</t>
  </si>
  <si>
    <t>2022235363821</t>
  </si>
  <si>
    <t>2022235363831</t>
  </si>
  <si>
    <t>2022235363911</t>
  </si>
  <si>
    <t>2022235363912</t>
  </si>
  <si>
    <t>2022235363913</t>
  </si>
  <si>
    <t>2022235363914</t>
  </si>
  <si>
    <t>2022235363915</t>
  </si>
  <si>
    <t>2022235363916</t>
  </si>
  <si>
    <t>2022235363917</t>
  </si>
  <si>
    <t>2022235363918</t>
  </si>
  <si>
    <t>2022235363919</t>
  </si>
  <si>
    <t>20222353639110</t>
  </si>
  <si>
    <t>20222353639111</t>
  </si>
  <si>
    <t>2022235363921</t>
  </si>
  <si>
    <t>2022235363922</t>
  </si>
  <si>
    <t>2022235363923</t>
  </si>
  <si>
    <t>2022235363924</t>
  </si>
  <si>
    <t>2022235363925</t>
  </si>
  <si>
    <t>2022235363926</t>
  </si>
  <si>
    <t>2022235363927</t>
  </si>
  <si>
    <t>2022235363928</t>
  </si>
  <si>
    <t>2022235363929</t>
  </si>
  <si>
    <t>20222353639210</t>
  </si>
  <si>
    <t>20222353639211</t>
  </si>
  <si>
    <t>2022235363931</t>
  </si>
  <si>
    <t>2022235363932</t>
  </si>
  <si>
    <t>2022235363933</t>
  </si>
  <si>
    <t>2022235363934</t>
  </si>
  <si>
    <t>2022235363935</t>
  </si>
  <si>
    <t>2022235363936</t>
  </si>
  <si>
    <t>2022235363937</t>
  </si>
  <si>
    <t>2022235363938</t>
  </si>
  <si>
    <t>2022235363939</t>
  </si>
  <si>
    <t>20222353639310</t>
  </si>
  <si>
    <t>20222353639311</t>
  </si>
  <si>
    <t>2022235363941</t>
  </si>
  <si>
    <t>2022235363942</t>
  </si>
  <si>
    <t>2022235363943</t>
  </si>
  <si>
    <t>2022235363944</t>
  </si>
  <si>
    <t>2022235363945</t>
  </si>
  <si>
    <t>2022235363946</t>
  </si>
  <si>
    <t>2022235363947</t>
  </si>
  <si>
    <t>2022235363948</t>
  </si>
  <si>
    <t>2022235363949</t>
  </si>
  <si>
    <t>20222353639410</t>
  </si>
  <si>
    <t>20222353639411</t>
  </si>
  <si>
    <t>2022235363951</t>
  </si>
  <si>
    <t>2022235363952</t>
  </si>
  <si>
    <t>2022235363953</t>
  </si>
  <si>
    <t>2022235363954</t>
  </si>
  <si>
    <t>2022235363955</t>
  </si>
  <si>
    <t>2022235363956</t>
  </si>
  <si>
    <t>2022235363957</t>
  </si>
  <si>
    <t>2022235363958</t>
  </si>
  <si>
    <t>2022235363959</t>
  </si>
  <si>
    <t>20222353639510</t>
  </si>
  <si>
    <t>20222353639511</t>
  </si>
  <si>
    <t>2022235363961</t>
  </si>
  <si>
    <t>2022235363962</t>
  </si>
  <si>
    <t>2022235363963</t>
  </si>
  <si>
    <t>2022235363964</t>
  </si>
  <si>
    <t>2022235363965</t>
  </si>
  <si>
    <t>2022235363966</t>
  </si>
  <si>
    <t>2022235363967</t>
  </si>
  <si>
    <t>2022235363968</t>
  </si>
  <si>
    <t>2022235363969</t>
  </si>
  <si>
    <t>20222353639610</t>
  </si>
  <si>
    <t>20222353639611</t>
  </si>
  <si>
    <t>2022235363971</t>
  </si>
  <si>
    <t>2022235363972</t>
  </si>
  <si>
    <t>2022235363973</t>
  </si>
  <si>
    <t>2022235363974</t>
  </si>
  <si>
    <t>2022235363975</t>
  </si>
  <si>
    <t>2022235363976</t>
  </si>
  <si>
    <t>2022235363977</t>
  </si>
  <si>
    <t>2022235363978</t>
  </si>
  <si>
    <t>2022235363979</t>
  </si>
  <si>
    <t>20222353639710</t>
  </si>
  <si>
    <t>20222353639711</t>
  </si>
  <si>
    <t>2022235363981</t>
  </si>
  <si>
    <t>2022235363982</t>
  </si>
  <si>
    <t>2022235363983</t>
  </si>
  <si>
    <t>2022235363984</t>
  </si>
  <si>
    <t>2022235363985</t>
  </si>
  <si>
    <t>2022235363986</t>
  </si>
  <si>
    <t>2022235363987</t>
  </si>
  <si>
    <t>2022235363988</t>
  </si>
  <si>
    <t>2022235363989</t>
  </si>
  <si>
    <t>20222353639810</t>
  </si>
  <si>
    <t>20222353639811</t>
  </si>
  <si>
    <t>2022235364011</t>
  </si>
  <si>
    <t>2022235364012</t>
  </si>
  <si>
    <t>2022235364013</t>
  </si>
  <si>
    <t>2022235364014</t>
  </si>
  <si>
    <t>2022235364015</t>
  </si>
  <si>
    <t>2022235364016</t>
  </si>
  <si>
    <t>2022235364017</t>
  </si>
  <si>
    <t>2022235364018</t>
  </si>
  <si>
    <t>2022235364019</t>
  </si>
  <si>
    <t>20222353640110</t>
  </si>
  <si>
    <t>20222353640111</t>
  </si>
  <si>
    <t>2022235364021</t>
  </si>
  <si>
    <t>2022235364022</t>
  </si>
  <si>
    <t>2022235364023</t>
  </si>
  <si>
    <t>2022235364024</t>
  </si>
  <si>
    <t>2022235364025</t>
  </si>
  <si>
    <t>2022235364026</t>
  </si>
  <si>
    <t>2022235364027</t>
  </si>
  <si>
    <t>2022235364028</t>
  </si>
  <si>
    <t>2022235364029</t>
  </si>
  <si>
    <t>20222353640210</t>
  </si>
  <si>
    <t>20222353640211</t>
  </si>
  <si>
    <t>2022235364031</t>
  </si>
  <si>
    <t>2022235364032</t>
  </si>
  <si>
    <t>2022235364033</t>
  </si>
  <si>
    <t>2022235364034</t>
  </si>
  <si>
    <t>2022235364035</t>
  </si>
  <si>
    <t>2022235364036</t>
  </si>
  <si>
    <t>2022235364037</t>
  </si>
  <si>
    <t>2022235364038</t>
  </si>
  <si>
    <t>2022235364039</t>
  </si>
  <si>
    <t>20222353640310</t>
  </si>
  <si>
    <t>20222353640311</t>
  </si>
  <si>
    <t>2022235364041</t>
  </si>
  <si>
    <t>2022235364042</t>
  </si>
  <si>
    <t>2022235364043</t>
  </si>
  <si>
    <t>2022235364044</t>
  </si>
  <si>
    <t>2022235364045</t>
  </si>
  <si>
    <t>2022235364046</t>
  </si>
  <si>
    <t>2022235364047</t>
  </si>
  <si>
    <t>2022235364048</t>
  </si>
  <si>
    <t>2022235364049</t>
  </si>
  <si>
    <t>20222353640410</t>
  </si>
  <si>
    <t>20222353640411</t>
  </si>
  <si>
    <t>2022235364051</t>
  </si>
  <si>
    <t>2022235364052</t>
  </si>
  <si>
    <t>2022235364053</t>
  </si>
  <si>
    <t>2022235364054</t>
  </si>
  <si>
    <t>2022235364055</t>
  </si>
  <si>
    <t>2022235364056</t>
  </si>
  <si>
    <t>2022235364057</t>
  </si>
  <si>
    <t>2022235364058</t>
  </si>
  <si>
    <t>2022235364059</t>
  </si>
  <si>
    <t>20222353640510</t>
  </si>
  <si>
    <t>20222353640511</t>
  </si>
  <si>
    <t>2022235364061</t>
  </si>
  <si>
    <t>2022235364062</t>
  </si>
  <si>
    <t>2022235364063</t>
  </si>
  <si>
    <t>2022235364064</t>
  </si>
  <si>
    <t>2022235364065</t>
  </si>
  <si>
    <t>2022235364066</t>
  </si>
  <si>
    <t>2022235364067</t>
  </si>
  <si>
    <t>2022235364068</t>
  </si>
  <si>
    <t>2022235364069</t>
  </si>
  <si>
    <t>20222353640610</t>
  </si>
  <si>
    <t>20222353640611</t>
  </si>
  <si>
    <t>2022235364071</t>
  </si>
  <si>
    <t>2022235364072</t>
  </si>
  <si>
    <t>2022235364073</t>
  </si>
  <si>
    <t>2022235364074</t>
  </si>
  <si>
    <t>2022235364075</t>
  </si>
  <si>
    <t>2022235364076</t>
  </si>
  <si>
    <t>2022235364077</t>
  </si>
  <si>
    <t>2022235364078</t>
  </si>
  <si>
    <t>2022235364079</t>
  </si>
  <si>
    <t>20222353640710</t>
  </si>
  <si>
    <t>20222353640711</t>
  </si>
  <si>
    <t>2022235364081</t>
  </si>
  <si>
    <t>2022235364082</t>
  </si>
  <si>
    <t>2022235364083</t>
  </si>
  <si>
    <t>2022235364084</t>
  </si>
  <si>
    <t>2022235364085</t>
  </si>
  <si>
    <t>2022235364086</t>
  </si>
  <si>
    <t>2022235364087</t>
  </si>
  <si>
    <t>2022235364088</t>
  </si>
  <si>
    <t>2022235364089</t>
  </si>
  <si>
    <t>20222353640810</t>
  </si>
  <si>
    <t>20222353640811</t>
  </si>
  <si>
    <t>2022235364091</t>
  </si>
  <si>
    <t>2022235364092</t>
  </si>
  <si>
    <t>2022235364093</t>
  </si>
  <si>
    <t>2022235364094</t>
  </si>
  <si>
    <t>2022235364095</t>
  </si>
  <si>
    <t>2022235364096</t>
  </si>
  <si>
    <t>2022235364097</t>
  </si>
  <si>
    <t>2022235364098</t>
  </si>
  <si>
    <t>2022235364099</t>
  </si>
  <si>
    <t>20222353640910</t>
  </si>
  <si>
    <t>20222353640911</t>
  </si>
  <si>
    <t>202223538111</t>
  </si>
  <si>
    <t>202223538121</t>
  </si>
  <si>
    <t>202223538131</t>
  </si>
  <si>
    <t>202223538141</t>
  </si>
  <si>
    <t>202223538151</t>
  </si>
  <si>
    <t>202223538211</t>
  </si>
  <si>
    <t>202223538221</t>
  </si>
  <si>
    <t>202223538231</t>
  </si>
  <si>
    <t>202223538241</t>
  </si>
  <si>
    <t>202223538251</t>
  </si>
  <si>
    <t>202223538261</t>
  </si>
  <si>
    <t>202223538271</t>
  </si>
  <si>
    <t>202223538281</t>
  </si>
  <si>
    <t>202223538291</t>
  </si>
  <si>
    <t>2022235382101</t>
  </si>
  <si>
    <t>2022235382111</t>
  </si>
  <si>
    <t>2022235382121</t>
  </si>
  <si>
    <t>2022235382131</t>
  </si>
  <si>
    <t>2022235382141</t>
  </si>
  <si>
    <t>2022235382151</t>
  </si>
  <si>
    <t>2022235382161</t>
  </si>
  <si>
    <t>2022235382171</t>
  </si>
  <si>
    <t>2022235382181</t>
  </si>
  <si>
    <t>2022235382991</t>
  </si>
  <si>
    <t>202223538311</t>
  </si>
  <si>
    <t>202223538321</t>
  </si>
  <si>
    <t>202223538331</t>
  </si>
  <si>
    <t>202223538341</t>
  </si>
  <si>
    <t>2022235383991</t>
  </si>
  <si>
    <t>202223538411</t>
  </si>
  <si>
    <t>202223538421</t>
  </si>
  <si>
    <t>202223538431</t>
  </si>
  <si>
    <t>202223538511</t>
  </si>
  <si>
    <t>202223538611</t>
  </si>
  <si>
    <t>202223538621</t>
  </si>
  <si>
    <t>202223538631</t>
  </si>
  <si>
    <t>202223538641</t>
  </si>
  <si>
    <t>2022235386991</t>
  </si>
  <si>
    <t>202223538711</t>
  </si>
  <si>
    <t>202223538721</t>
  </si>
  <si>
    <t>202223538731</t>
  </si>
  <si>
    <t>202223538741</t>
  </si>
  <si>
    <t>202223538751</t>
  </si>
  <si>
    <t>2022235387991</t>
  </si>
  <si>
    <t>202223538811</t>
  </si>
  <si>
    <t>202223538821</t>
  </si>
  <si>
    <t>202223538831</t>
  </si>
  <si>
    <t>202223538841</t>
  </si>
  <si>
    <t>202223538911</t>
  </si>
  <si>
    <t>202223538921</t>
  </si>
  <si>
    <t>202223538931</t>
  </si>
  <si>
    <t>202223538941</t>
  </si>
  <si>
    <t>2022235389991</t>
  </si>
  <si>
    <t>2022235381011</t>
  </si>
  <si>
    <t>2022235381021</t>
  </si>
  <si>
    <t>2022235381031</t>
  </si>
  <si>
    <t>2022235381041</t>
  </si>
  <si>
    <t>2022235381051</t>
  </si>
  <si>
    <t>2022235381061</t>
  </si>
  <si>
    <t>20222353810991</t>
  </si>
  <si>
    <t>2022235381111</t>
  </si>
  <si>
    <t>2022235381121</t>
  </si>
  <si>
    <t>2022235381131</t>
  </si>
  <si>
    <t>2022235381211</t>
  </si>
  <si>
    <t>2022235381221</t>
  </si>
  <si>
    <t>2022235381231</t>
  </si>
  <si>
    <t>2022235381241</t>
  </si>
  <si>
    <t>2022235381311</t>
  </si>
  <si>
    <t>2022235381321</t>
  </si>
  <si>
    <t>2022235381331</t>
  </si>
  <si>
    <t>2022235381411</t>
  </si>
  <si>
    <t>2022235381531</t>
  </si>
  <si>
    <t>2022235381541</t>
  </si>
  <si>
    <t>2022235381551</t>
  </si>
  <si>
    <t>2022235381561</t>
  </si>
  <si>
    <t>2022235381571</t>
  </si>
  <si>
    <t>2022235381581</t>
  </si>
  <si>
    <t>2022235381591</t>
  </si>
  <si>
    <t>20222353815101</t>
  </si>
  <si>
    <t>20222353815111</t>
  </si>
  <si>
    <t>20222353815121</t>
  </si>
  <si>
    <t>20222353815131</t>
  </si>
  <si>
    <t>20222353815141</t>
  </si>
  <si>
    <t>20222353815151</t>
  </si>
  <si>
    <t>20222353815161</t>
  </si>
  <si>
    <t>20222353815171</t>
  </si>
  <si>
    <t>20222353815181</t>
  </si>
  <si>
    <t>20222353815191</t>
  </si>
  <si>
    <t>20222353815201</t>
  </si>
  <si>
    <t>20222353815991</t>
  </si>
  <si>
    <t>2022235381611</t>
  </si>
  <si>
    <t>2022235381612</t>
  </si>
  <si>
    <t>2022235381613</t>
  </si>
  <si>
    <t>2022235381614</t>
  </si>
  <si>
    <t>2022235381615</t>
  </si>
  <si>
    <t>2022235381616</t>
  </si>
  <si>
    <t>2022235381617</t>
  </si>
  <si>
    <t>2022235381618</t>
  </si>
  <si>
    <t>20222353816199</t>
  </si>
  <si>
    <t>2022235381621</t>
  </si>
  <si>
    <t>2022235381622</t>
  </si>
  <si>
    <t>2022235381623</t>
  </si>
  <si>
    <t>2022235381624</t>
  </si>
  <si>
    <t>2022235381625</t>
  </si>
  <si>
    <t>2022235381626</t>
  </si>
  <si>
    <t>2022235381627</t>
  </si>
  <si>
    <t>2022235381628</t>
  </si>
  <si>
    <t>20222353816299</t>
  </si>
  <si>
    <t>2022235381631</t>
  </si>
  <si>
    <t>2022235381632</t>
  </si>
  <si>
    <t>2022235381633</t>
  </si>
  <si>
    <t>2022235381634</t>
  </si>
  <si>
    <t>2022235381635</t>
  </si>
  <si>
    <t>2022235381636</t>
  </si>
  <si>
    <t>2022235381637</t>
  </si>
  <si>
    <t>2022235381638</t>
  </si>
  <si>
    <t>20222353816399</t>
  </si>
  <si>
    <t>2022235381641</t>
  </si>
  <si>
    <t>2022235381642</t>
  </si>
  <si>
    <t>2022235381643</t>
  </si>
  <si>
    <t>2022235381644</t>
  </si>
  <si>
    <t>2022235381645</t>
  </si>
  <si>
    <t>2022235381646</t>
  </si>
  <si>
    <t>2022235381647</t>
  </si>
  <si>
    <t>2022235381648</t>
  </si>
  <si>
    <t>20222353816499</t>
  </si>
  <si>
    <t>2022235381651</t>
  </si>
  <si>
    <t>2022235381652</t>
  </si>
  <si>
    <t>2022235381653</t>
  </si>
  <si>
    <t>2022235381654</t>
  </si>
  <si>
    <t>2022235381655</t>
  </si>
  <si>
    <t>2022235381656</t>
  </si>
  <si>
    <t>2022235381657</t>
  </si>
  <si>
    <t>2022235381658</t>
  </si>
  <si>
    <t>20222353816599</t>
  </si>
  <si>
    <t>20222353816991</t>
  </si>
  <si>
    <t>20222353816992</t>
  </si>
  <si>
    <t>20222353816993</t>
  </si>
  <si>
    <t>20222353816994</t>
  </si>
  <si>
    <t>20222353816995</t>
  </si>
  <si>
    <t>20222353816996</t>
  </si>
  <si>
    <t>20222353816997</t>
  </si>
  <si>
    <t>20222353816998</t>
  </si>
  <si>
    <t>202223538169999</t>
  </si>
  <si>
    <t>2022235381711</t>
  </si>
  <si>
    <t>2022235381721</t>
  </si>
  <si>
    <t>2022235381731</t>
  </si>
  <si>
    <t>2022235381741</t>
  </si>
  <si>
    <t>2022235381751</t>
  </si>
  <si>
    <t>2022235381761</t>
  </si>
  <si>
    <t>2022235381771</t>
  </si>
  <si>
    <t>20222353817991</t>
  </si>
  <si>
    <t>20222353818199</t>
  </si>
  <si>
    <t>2022235381821</t>
  </si>
  <si>
    <t>2022235381831</t>
  </si>
  <si>
    <t>2022235381841</t>
  </si>
  <si>
    <t>2022235381851</t>
  </si>
  <si>
    <t>2022235381861</t>
  </si>
  <si>
    <t>2022235381871</t>
  </si>
  <si>
    <t>2022235381881</t>
  </si>
  <si>
    <t>2022235381891</t>
  </si>
  <si>
    <t>20222353818101</t>
  </si>
  <si>
    <t>2022235381911</t>
  </si>
  <si>
    <t>2022235381921</t>
  </si>
  <si>
    <t>2022235381931</t>
  </si>
  <si>
    <t>2022235381941</t>
  </si>
  <si>
    <t>2022235381951</t>
  </si>
  <si>
    <t>2022235381961</t>
  </si>
  <si>
    <t>2022235381971</t>
  </si>
  <si>
    <t>2022235381981</t>
  </si>
  <si>
    <t>2022235381991</t>
  </si>
  <si>
    <t>20222353819101</t>
  </si>
  <si>
    <t>20222353819991</t>
  </si>
  <si>
    <t>2022235382011</t>
  </si>
  <si>
    <t>2022235382021</t>
  </si>
  <si>
    <t>2022235382031</t>
  </si>
  <si>
    <t>2022235382041</t>
  </si>
  <si>
    <t>20222353820991</t>
  </si>
  <si>
    <t>20222353821111</t>
  </si>
  <si>
    <t>20222353821211</t>
  </si>
  <si>
    <t>20222353821311</t>
  </si>
  <si>
    <t>20222353821411</t>
  </si>
  <si>
    <t>20222353821511</t>
  </si>
  <si>
    <t>2022235382211</t>
  </si>
  <si>
    <t>2022235382221</t>
  </si>
  <si>
    <t>20222353822991</t>
  </si>
  <si>
    <t>2022235382311</t>
  </si>
  <si>
    <t>2022235382321</t>
  </si>
  <si>
    <t>2022235382411</t>
  </si>
  <si>
    <t>2022235382412</t>
  </si>
  <si>
    <t>2022235382413</t>
  </si>
  <si>
    <t>2022235382414</t>
  </si>
  <si>
    <t>2022235382415</t>
  </si>
  <si>
    <t>2022235382416</t>
  </si>
  <si>
    <t>2022235382417</t>
  </si>
  <si>
    <t>2022235382418</t>
  </si>
  <si>
    <t>2022235382419</t>
  </si>
  <si>
    <t>20222353824110</t>
  </si>
  <si>
    <t>20222353824111</t>
  </si>
  <si>
    <t>20222353824112</t>
  </si>
  <si>
    <t>20222353824113</t>
  </si>
  <si>
    <t>20222353824114</t>
  </si>
  <si>
    <t>20222353824115</t>
  </si>
  <si>
    <t>20222353824116</t>
  </si>
  <si>
    <t>20222353824117</t>
  </si>
  <si>
    <t>20222353824118</t>
  </si>
  <si>
    <t>2022235382421</t>
  </si>
  <si>
    <t>2022235382422</t>
  </si>
  <si>
    <t>2022235382423</t>
  </si>
  <si>
    <t>2022235382424</t>
  </si>
  <si>
    <t>2022235382425</t>
  </si>
  <si>
    <t>2022235382426</t>
  </si>
  <si>
    <t>2022235382427</t>
  </si>
  <si>
    <t>2022235382428</t>
  </si>
  <si>
    <t>2022235382429</t>
  </si>
  <si>
    <t>20222353824210</t>
  </si>
  <si>
    <t>20222353824211</t>
  </si>
  <si>
    <t>20222353824212</t>
  </si>
  <si>
    <t>20222353824213</t>
  </si>
  <si>
    <t>20222353824214</t>
  </si>
  <si>
    <t>20222353824215</t>
  </si>
  <si>
    <t>20222353824216</t>
  </si>
  <si>
    <t>20222353824217</t>
  </si>
  <si>
    <t>20222353824218</t>
  </si>
  <si>
    <t>2022235382431</t>
  </si>
  <si>
    <t>2022235382432</t>
  </si>
  <si>
    <t>2022235382433</t>
  </si>
  <si>
    <t>2022235382434</t>
  </si>
  <si>
    <t>2022235382435</t>
  </si>
  <si>
    <t>2022235382436</t>
  </si>
  <si>
    <t>2022235382437</t>
  </si>
  <si>
    <t>2022235382438</t>
  </si>
  <si>
    <t>2022235382439</t>
  </si>
  <si>
    <t>20222353824310</t>
  </si>
  <si>
    <t>20222353824311</t>
  </si>
  <si>
    <t>20222353824312</t>
  </si>
  <si>
    <t>20222353824313</t>
  </si>
  <si>
    <t>20222353824314</t>
  </si>
  <si>
    <t>20222353824315</t>
  </si>
  <si>
    <t>20222353824316</t>
  </si>
  <si>
    <t>20222353824317</t>
  </si>
  <si>
    <t>20222353824318</t>
  </si>
  <si>
    <t>2022235382441</t>
  </si>
  <si>
    <t>2022235382442</t>
  </si>
  <si>
    <t>2022235382443</t>
  </si>
  <si>
    <t>2022235382444</t>
  </si>
  <si>
    <t>2022235382445</t>
  </si>
  <si>
    <t>2022235382446</t>
  </si>
  <si>
    <t>2022235382447</t>
  </si>
  <si>
    <t>2022235382448</t>
  </si>
  <si>
    <t>2022235382449</t>
  </si>
  <si>
    <t>20222353824410</t>
  </si>
  <si>
    <t>20222353824411</t>
  </si>
  <si>
    <t>20222353824412</t>
  </si>
  <si>
    <t>20222353824413</t>
  </si>
  <si>
    <t>20222353824414</t>
  </si>
  <si>
    <t>20222353824415</t>
  </si>
  <si>
    <t>20222353824416</t>
  </si>
  <si>
    <t>20222353824417</t>
  </si>
  <si>
    <t>20222353824418</t>
  </si>
  <si>
    <t>2022235382451</t>
  </si>
  <si>
    <t>2022235382452</t>
  </si>
  <si>
    <t>2022235382453</t>
  </si>
  <si>
    <t>2022235382454</t>
  </si>
  <si>
    <t>2022235382455</t>
  </si>
  <si>
    <t>2022235382456</t>
  </si>
  <si>
    <t>2022235382457</t>
  </si>
  <si>
    <t>2022235382458</t>
  </si>
  <si>
    <t>2022235382459</t>
  </si>
  <si>
    <t>20222353824510</t>
  </si>
  <si>
    <t>20222353824511</t>
  </si>
  <si>
    <t>20222353824512</t>
  </si>
  <si>
    <t>20222353824513</t>
  </si>
  <si>
    <t>20222353824514</t>
  </si>
  <si>
    <t>20222353824515</t>
  </si>
  <si>
    <t>20222353824516</t>
  </si>
  <si>
    <t>20222353824517</t>
  </si>
  <si>
    <t>20222353824518</t>
  </si>
  <si>
    <t>2022235382461</t>
  </si>
  <si>
    <t>2022235382462</t>
  </si>
  <si>
    <t>2022235382463</t>
  </si>
  <si>
    <t>2022235382464</t>
  </si>
  <si>
    <t>2022235382465</t>
  </si>
  <si>
    <t>2022235382466</t>
  </si>
  <si>
    <t>2022235382467</t>
  </si>
  <si>
    <t>2022235382468</t>
  </si>
  <si>
    <t>2022235382469</t>
  </si>
  <si>
    <t>20222353824610</t>
  </si>
  <si>
    <t>20222353824611</t>
  </si>
  <si>
    <t>20222353824612</t>
  </si>
  <si>
    <t>20222353824613</t>
  </si>
  <si>
    <t>20222353824614</t>
  </si>
  <si>
    <t>20222353824615</t>
  </si>
  <si>
    <t>20222353824616</t>
  </si>
  <si>
    <t>20222353824617</t>
  </si>
  <si>
    <t>20222353824618</t>
  </si>
  <si>
    <t>2022235382471</t>
  </si>
  <si>
    <t>2022235382472</t>
  </si>
  <si>
    <t>2022235382473</t>
  </si>
  <si>
    <t>2022235382474</t>
  </si>
  <si>
    <t>2022235382475</t>
  </si>
  <si>
    <t>2022235382476</t>
  </si>
  <si>
    <t>2022235382477</t>
  </si>
  <si>
    <t>2022235382478</t>
  </si>
  <si>
    <t>2022235382479</t>
  </si>
  <si>
    <t>20222353824710</t>
  </si>
  <si>
    <t>20222353824711</t>
  </si>
  <si>
    <t>20222353824712</t>
  </si>
  <si>
    <t>20222353824713</t>
  </si>
  <si>
    <t>20222353824714</t>
  </si>
  <si>
    <t>20222353824715</t>
  </si>
  <si>
    <t>20222353824716</t>
  </si>
  <si>
    <t>20222353824717</t>
  </si>
  <si>
    <t>20222353824718</t>
  </si>
  <si>
    <t>2022235382481</t>
  </si>
  <si>
    <t>2022235382482</t>
  </si>
  <si>
    <t>2022235382483</t>
  </si>
  <si>
    <t>2022235382484</t>
  </si>
  <si>
    <t>2022235382485</t>
  </si>
  <si>
    <t>2022235382486</t>
  </si>
  <si>
    <t>2022235382487</t>
  </si>
  <si>
    <t>2022235382488</t>
  </si>
  <si>
    <t>2022235382489</t>
  </si>
  <si>
    <t>20222353824810</t>
  </si>
  <si>
    <t>20222353824811</t>
  </si>
  <si>
    <t>20222353824812</t>
  </si>
  <si>
    <t>20222353824813</t>
  </si>
  <si>
    <t>20222353824814</t>
  </si>
  <si>
    <t>20222353824815</t>
  </si>
  <si>
    <t>20222353824816</t>
  </si>
  <si>
    <t>20222353824817</t>
  </si>
  <si>
    <t>20222353824818</t>
  </si>
  <si>
    <t>2022235382491</t>
  </si>
  <si>
    <t>2022235382492</t>
  </si>
  <si>
    <t>2022235382493</t>
  </si>
  <si>
    <t>2022235382494</t>
  </si>
  <si>
    <t>2022235382495</t>
  </si>
  <si>
    <t>2022235382496</t>
  </si>
  <si>
    <t>2022235382497</t>
  </si>
  <si>
    <t>2022235382498</t>
  </si>
  <si>
    <t>2022235382499</t>
  </si>
  <si>
    <t>20222353824910</t>
  </si>
  <si>
    <t>20222353824911</t>
  </si>
  <si>
    <t>20222353824912</t>
  </si>
  <si>
    <t>20222353824913</t>
  </si>
  <si>
    <t>20222353824914</t>
  </si>
  <si>
    <t>20222353824915</t>
  </si>
  <si>
    <t>20222353824916</t>
  </si>
  <si>
    <t>20222353824917</t>
  </si>
  <si>
    <t>20222353824918</t>
  </si>
  <si>
    <t>2022235382511</t>
  </si>
  <si>
    <t>2022235382521</t>
  </si>
  <si>
    <t>2022235382611</t>
  </si>
  <si>
    <t>2022235382621</t>
  </si>
  <si>
    <t>2022235382711</t>
  </si>
  <si>
    <t>2022235382721</t>
  </si>
  <si>
    <t>2022235382731</t>
  </si>
  <si>
    <t>2022235382741</t>
  </si>
  <si>
    <t>2022235382751</t>
  </si>
  <si>
    <t>2022235382761</t>
  </si>
  <si>
    <t>2022235382771</t>
  </si>
  <si>
    <t>2022235382781</t>
  </si>
  <si>
    <t>2022235382791</t>
  </si>
  <si>
    <t>20222353827101</t>
  </si>
  <si>
    <t>20222353827111</t>
  </si>
  <si>
    <t>20222353827121</t>
  </si>
  <si>
    <t>20222353827131</t>
  </si>
  <si>
    <t>20222353827141</t>
  </si>
  <si>
    <t>20222353827151</t>
  </si>
  <si>
    <t>20222353827161</t>
  </si>
  <si>
    <t>20222353827171</t>
  </si>
  <si>
    <t>20222353827181</t>
  </si>
  <si>
    <t>20222353827991</t>
  </si>
  <si>
    <t>2022235382811</t>
  </si>
  <si>
    <t>2022235382821</t>
  </si>
  <si>
    <t>2022235382831</t>
  </si>
  <si>
    <t>2022235382841</t>
  </si>
  <si>
    <t>20222353828991</t>
  </si>
  <si>
    <t>2022235382911</t>
  </si>
  <si>
    <t>2022235383011</t>
  </si>
  <si>
    <t>2022235383021</t>
  </si>
  <si>
    <t>2022235383031</t>
  </si>
  <si>
    <t>2022235383111</t>
  </si>
  <si>
    <t>2022235383121</t>
  </si>
  <si>
    <t>2022235383211</t>
  </si>
  <si>
    <t>2022235383221</t>
  </si>
  <si>
    <t>2022235383711</t>
  </si>
  <si>
    <t>2022235383721</t>
  </si>
  <si>
    <t>2022235383731</t>
  </si>
  <si>
    <t>2022235383741</t>
  </si>
  <si>
    <t>2022235383751</t>
  </si>
  <si>
    <t>2022235383761</t>
  </si>
  <si>
    <t>2022235383771</t>
  </si>
  <si>
    <t>2022235383781</t>
  </si>
  <si>
    <t>2022235383791</t>
  </si>
  <si>
    <t>20222353837101</t>
  </si>
  <si>
    <t>20222353837111</t>
  </si>
  <si>
    <t>20222353837121</t>
  </si>
  <si>
    <t>20222353837131</t>
  </si>
  <si>
    <t>20222353837141</t>
  </si>
  <si>
    <t>20222353837151</t>
  </si>
  <si>
    <t>20222353837161</t>
  </si>
  <si>
    <t>20222353837171</t>
  </si>
  <si>
    <t>20222353837181</t>
  </si>
  <si>
    <t>20222353837991</t>
  </si>
  <si>
    <t>2022235383811</t>
  </si>
  <si>
    <t>2022235383821</t>
  </si>
  <si>
    <t>2022235383831</t>
  </si>
  <si>
    <t>2022235383911</t>
  </si>
  <si>
    <t>2022235383912</t>
  </si>
  <si>
    <t>2022235383913</t>
  </si>
  <si>
    <t>2022235383914</t>
  </si>
  <si>
    <t>2022235383915</t>
  </si>
  <si>
    <t>2022235383916</t>
  </si>
  <si>
    <t>2022235383917</t>
  </si>
  <si>
    <t>2022235383918</t>
  </si>
  <si>
    <t>2022235383919</t>
  </si>
  <si>
    <t>20222353839110</t>
  </si>
  <si>
    <t>20222353839111</t>
  </si>
  <si>
    <t>2022235383921</t>
  </si>
  <si>
    <t>2022235383922</t>
  </si>
  <si>
    <t>2022235383923</t>
  </si>
  <si>
    <t>2022235383924</t>
  </si>
  <si>
    <t>2022235383925</t>
  </si>
  <si>
    <t>2022235383926</t>
  </si>
  <si>
    <t>2022235383927</t>
  </si>
  <si>
    <t>2022235383928</t>
  </si>
  <si>
    <t>2022235383929</t>
  </si>
  <si>
    <t>20222353839210</t>
  </si>
  <si>
    <t>20222353839211</t>
  </si>
  <si>
    <t>2022235383931</t>
  </si>
  <si>
    <t>2022235383932</t>
  </si>
  <si>
    <t>2022235383933</t>
  </si>
  <si>
    <t>2022235383934</t>
  </si>
  <si>
    <t>2022235383935</t>
  </si>
  <si>
    <t>2022235383936</t>
  </si>
  <si>
    <t>2022235383937</t>
  </si>
  <si>
    <t>2022235383938</t>
  </si>
  <si>
    <t>2022235383939</t>
  </si>
  <si>
    <t>20222353839310</t>
  </si>
  <si>
    <t>20222353839311</t>
  </si>
  <si>
    <t>2022235383941</t>
  </si>
  <si>
    <t>2022235383942</t>
  </si>
  <si>
    <t>2022235383943</t>
  </si>
  <si>
    <t>2022235383944</t>
  </si>
  <si>
    <t>2022235383945</t>
  </si>
  <si>
    <t>2022235383946</t>
  </si>
  <si>
    <t>2022235383947</t>
  </si>
  <si>
    <t>2022235383948</t>
  </si>
  <si>
    <t>2022235383949</t>
  </si>
  <si>
    <t>20222353839410</t>
  </si>
  <si>
    <t>20222353839411</t>
  </si>
  <si>
    <t>2022235383951</t>
  </si>
  <si>
    <t>2022235383952</t>
  </si>
  <si>
    <t>2022235383953</t>
  </si>
  <si>
    <t>2022235383954</t>
  </si>
  <si>
    <t>2022235383955</t>
  </si>
  <si>
    <t>2022235383956</t>
  </si>
  <si>
    <t>2022235383957</t>
  </si>
  <si>
    <t>2022235383958</t>
  </si>
  <si>
    <t>2022235383959</t>
  </si>
  <si>
    <t>20222353839510</t>
  </si>
  <si>
    <t>20222353839511</t>
  </si>
  <si>
    <t>2022235383961</t>
  </si>
  <si>
    <t>2022235383962</t>
  </si>
  <si>
    <t>2022235383963</t>
  </si>
  <si>
    <t>2022235383964</t>
  </si>
  <si>
    <t>2022235383965</t>
  </si>
  <si>
    <t>2022235383966</t>
  </si>
  <si>
    <t>2022235383967</t>
  </si>
  <si>
    <t>2022235383968</t>
  </si>
  <si>
    <t>2022235383969</t>
  </si>
  <si>
    <t>20222353839610</t>
  </si>
  <si>
    <t>20222353839611</t>
  </si>
  <si>
    <t>2022235383971</t>
  </si>
  <si>
    <t>2022235383972</t>
  </si>
  <si>
    <t>2022235383973</t>
  </si>
  <si>
    <t>2022235383974</t>
  </si>
  <si>
    <t>2022235383975</t>
  </si>
  <si>
    <t>2022235383976</t>
  </si>
  <si>
    <t>2022235383977</t>
  </si>
  <si>
    <t>2022235383978</t>
  </si>
  <si>
    <t>2022235383979</t>
  </si>
  <si>
    <t>20222353839710</t>
  </si>
  <si>
    <t>20222353839711</t>
  </si>
  <si>
    <t>2022235383981</t>
  </si>
  <si>
    <t>2022235383982</t>
  </si>
  <si>
    <t>2022235383983</t>
  </si>
  <si>
    <t>2022235383984</t>
  </si>
  <si>
    <t>2022235383985</t>
  </si>
  <si>
    <t>2022235383986</t>
  </si>
  <si>
    <t>2022235383987</t>
  </si>
  <si>
    <t>2022235383988</t>
  </si>
  <si>
    <t>2022235383989</t>
  </si>
  <si>
    <t>20222353839810</t>
  </si>
  <si>
    <t>20222353839811</t>
  </si>
  <si>
    <t>2022235384011</t>
  </si>
  <si>
    <t>2022235384012</t>
  </si>
  <si>
    <t>2022235384013</t>
  </si>
  <si>
    <t>2022235384014</t>
  </si>
  <si>
    <t>2022235384015</t>
  </si>
  <si>
    <t>2022235384016</t>
  </si>
  <si>
    <t>2022235384017</t>
  </si>
  <si>
    <t>2022235384018</t>
  </si>
  <si>
    <t>2022235384019</t>
  </si>
  <si>
    <t>20222353840110</t>
  </si>
  <si>
    <t>20222353840111</t>
  </si>
  <si>
    <t>2022235384021</t>
  </si>
  <si>
    <t>2022235384022</t>
  </si>
  <si>
    <t>2022235384023</t>
  </si>
  <si>
    <t>2022235384024</t>
  </si>
  <si>
    <t>2022235384025</t>
  </si>
  <si>
    <t>2022235384026</t>
  </si>
  <si>
    <t>2022235384027</t>
  </si>
  <si>
    <t>2022235384028</t>
  </si>
  <si>
    <t>2022235384029</t>
  </si>
  <si>
    <t>20222353840210</t>
  </si>
  <si>
    <t>20222353840211</t>
  </si>
  <si>
    <t>2022235384031</t>
  </si>
  <si>
    <t>2022235384032</t>
  </si>
  <si>
    <t>2022235384033</t>
  </si>
  <si>
    <t>2022235384034</t>
  </si>
  <si>
    <t>2022235384035</t>
  </si>
  <si>
    <t>2022235384036</t>
  </si>
  <si>
    <t>2022235384037</t>
  </si>
  <si>
    <t>2022235384038</t>
  </si>
  <si>
    <t>2022235384039</t>
  </si>
  <si>
    <t>20222353840310</t>
  </si>
  <si>
    <t>20222353840311</t>
  </si>
  <si>
    <t>2022235384041</t>
  </si>
  <si>
    <t>2022235384042</t>
  </si>
  <si>
    <t>2022235384043</t>
  </si>
  <si>
    <t>2022235384044</t>
  </si>
  <si>
    <t>2022235384045</t>
  </si>
  <si>
    <t>2022235384046</t>
  </si>
  <si>
    <t>2022235384047</t>
  </si>
  <si>
    <t>2022235384048</t>
  </si>
  <si>
    <t>2022235384049</t>
  </si>
  <si>
    <t>20222353840410</t>
  </si>
  <si>
    <t>20222353840411</t>
  </si>
  <si>
    <t>2022235384051</t>
  </si>
  <si>
    <t>2022235384052</t>
  </si>
  <si>
    <t>2022235384053</t>
  </si>
  <si>
    <t>2022235384054</t>
  </si>
  <si>
    <t>2022235384055</t>
  </si>
  <si>
    <t>2022235384056</t>
  </si>
  <si>
    <t>2022235384057</t>
  </si>
  <si>
    <t>2022235384058</t>
  </si>
  <si>
    <t>2022235384059</t>
  </si>
  <si>
    <t>20222353840510</t>
  </si>
  <si>
    <t>20222353840511</t>
  </si>
  <si>
    <t>2022235384061</t>
  </si>
  <si>
    <t>2022235384062</t>
  </si>
  <si>
    <t>2022235384063</t>
  </si>
  <si>
    <t>2022235384064</t>
  </si>
  <si>
    <t>2022235384065</t>
  </si>
  <si>
    <t>2022235384066</t>
  </si>
  <si>
    <t>2022235384067</t>
  </si>
  <si>
    <t>2022235384068</t>
  </si>
  <si>
    <t>2022235384069</t>
  </si>
  <si>
    <t>20222353840610</t>
  </si>
  <si>
    <t>20222353840611</t>
  </si>
  <si>
    <t>2022235384071</t>
  </si>
  <si>
    <t>2022235384072</t>
  </si>
  <si>
    <t>2022235384073</t>
  </si>
  <si>
    <t>2022235384074</t>
  </si>
  <si>
    <t>2022235384075</t>
  </si>
  <si>
    <t>2022235384076</t>
  </si>
  <si>
    <t>2022235384077</t>
  </si>
  <si>
    <t>2022235384078</t>
  </si>
  <si>
    <t>2022235384079</t>
  </si>
  <si>
    <t>20222353840710</t>
  </si>
  <si>
    <t>20222353840711</t>
  </si>
  <si>
    <t>2022235384081</t>
  </si>
  <si>
    <t>2022235384082</t>
  </si>
  <si>
    <t>2022235384083</t>
  </si>
  <si>
    <t>2022235384084</t>
  </si>
  <si>
    <t>2022235384085</t>
  </si>
  <si>
    <t>2022235384086</t>
  </si>
  <si>
    <t>2022235384087</t>
  </si>
  <si>
    <t>2022235384088</t>
  </si>
  <si>
    <t>2022235384089</t>
  </si>
  <si>
    <t>20222353840810</t>
  </si>
  <si>
    <t>20222353840811</t>
  </si>
  <si>
    <t>2022235384091</t>
  </si>
  <si>
    <t>2022235384092</t>
  </si>
  <si>
    <t>2022235384093</t>
  </si>
  <si>
    <t>2022235384094</t>
  </si>
  <si>
    <t>2022235384095</t>
  </si>
  <si>
    <t>2022235384096</t>
  </si>
  <si>
    <t>2022235384097</t>
  </si>
  <si>
    <t>2022235384098</t>
  </si>
  <si>
    <t>2022235384099</t>
  </si>
  <si>
    <t>20222353840910</t>
  </si>
  <si>
    <t>20222353840911</t>
  </si>
  <si>
    <t>202223540111</t>
  </si>
  <si>
    <t>202223540121</t>
  </si>
  <si>
    <t>202223540131</t>
  </si>
  <si>
    <t>202223540141</t>
  </si>
  <si>
    <t>202223540151</t>
  </si>
  <si>
    <t>202223540211</t>
  </si>
  <si>
    <t>202223540221</t>
  </si>
  <si>
    <t>202223540231</t>
  </si>
  <si>
    <t>202223540241</t>
  </si>
  <si>
    <t>202223540251</t>
  </si>
  <si>
    <t>202223540261</t>
  </si>
  <si>
    <t>202223540271</t>
  </si>
  <si>
    <t>202223540281</t>
  </si>
  <si>
    <t>202223540291</t>
  </si>
  <si>
    <t>2022235402101</t>
  </si>
  <si>
    <t>2022235402111</t>
  </si>
  <si>
    <t>2022235402121</t>
  </si>
  <si>
    <t>2022235402131</t>
  </si>
  <si>
    <t>2022235402141</t>
  </si>
  <si>
    <t>2022235402151</t>
  </si>
  <si>
    <t>2022235402161</t>
  </si>
  <si>
    <t>2022235402171</t>
  </si>
  <si>
    <t>2022235402181</t>
  </si>
  <si>
    <t>2022235402991</t>
  </si>
  <si>
    <t>202223540311</t>
  </si>
  <si>
    <t>202223540321</t>
  </si>
  <si>
    <t>202223540331</t>
  </si>
  <si>
    <t>202223540341</t>
  </si>
  <si>
    <t>2022235403991</t>
  </si>
  <si>
    <t>202223540411</t>
  </si>
  <si>
    <t>202223540421</t>
  </si>
  <si>
    <t>202223540431</t>
  </si>
  <si>
    <t>202223540511</t>
  </si>
  <si>
    <t>202223540611</t>
  </si>
  <si>
    <t>202223540621</t>
  </si>
  <si>
    <t>202223540631</t>
  </si>
  <si>
    <t>202223540641</t>
  </si>
  <si>
    <t>2022235406991</t>
  </si>
  <si>
    <t>202223540711</t>
  </si>
  <si>
    <t>202223540721</t>
  </si>
  <si>
    <t>202223540731</t>
  </si>
  <si>
    <t>202223540741</t>
  </si>
  <si>
    <t>202223540751</t>
  </si>
  <si>
    <t>2022235407991</t>
  </si>
  <si>
    <t>202223540811</t>
  </si>
  <si>
    <t>202223540821</t>
  </si>
  <si>
    <t>202223540831</t>
  </si>
  <si>
    <t>202223540841</t>
  </si>
  <si>
    <t>202223540911</t>
  </si>
  <si>
    <t>202223540921</t>
  </si>
  <si>
    <t>202223540931</t>
  </si>
  <si>
    <t>202223540941</t>
  </si>
  <si>
    <t>2022235409991</t>
  </si>
  <si>
    <t>2022235401011</t>
  </si>
  <si>
    <t>2022235401021</t>
  </si>
  <si>
    <t>2022235401031</t>
  </si>
  <si>
    <t>2022235401041</t>
  </si>
  <si>
    <t>2022235401051</t>
  </si>
  <si>
    <t>2022235401061</t>
  </si>
  <si>
    <t>20222354010991</t>
  </si>
  <si>
    <t>2022235401111</t>
  </si>
  <si>
    <t>2022235401121</t>
  </si>
  <si>
    <t>2022235401131</t>
  </si>
  <si>
    <t>2022235401211</t>
  </si>
  <si>
    <t>2022235401221</t>
  </si>
  <si>
    <t>2022235401231</t>
  </si>
  <si>
    <t>2022235401241</t>
  </si>
  <si>
    <t>2022235401311</t>
  </si>
  <si>
    <t>2022235401321</t>
  </si>
  <si>
    <t>2022235401331</t>
  </si>
  <si>
    <t>2022235401411</t>
  </si>
  <si>
    <t>2022235401531</t>
  </si>
  <si>
    <t>2022235401541</t>
  </si>
  <si>
    <t>2022235401551</t>
  </si>
  <si>
    <t>2022235401561</t>
  </si>
  <si>
    <t>2022235401571</t>
  </si>
  <si>
    <t>2022235401581</t>
  </si>
  <si>
    <t>2022235401591</t>
  </si>
  <si>
    <t>20222354015101</t>
  </si>
  <si>
    <t>20222354015111</t>
  </si>
  <si>
    <t>20222354015121</t>
  </si>
  <si>
    <t>20222354015131</t>
  </si>
  <si>
    <t>20222354015141</t>
  </si>
  <si>
    <t>20222354015151</t>
  </si>
  <si>
    <t>20222354015161</t>
  </si>
  <si>
    <t>20222354015171</t>
  </si>
  <si>
    <t>20222354015181</t>
  </si>
  <si>
    <t>20222354015191</t>
  </si>
  <si>
    <t>20222354015201</t>
  </si>
  <si>
    <t>20222354015991</t>
  </si>
  <si>
    <t>2022235401611</t>
  </si>
  <si>
    <t>2022235401612</t>
  </si>
  <si>
    <t>2022235401613</t>
  </si>
  <si>
    <t>2022235401614</t>
  </si>
  <si>
    <t>2022235401615</t>
  </si>
  <si>
    <t>2022235401616</t>
  </si>
  <si>
    <t>2022235401617</t>
  </si>
  <si>
    <t>2022235401618</t>
  </si>
  <si>
    <t>20222354016199</t>
  </si>
  <si>
    <t>2022235401621</t>
  </si>
  <si>
    <t>2022235401622</t>
  </si>
  <si>
    <t>2022235401623</t>
  </si>
  <si>
    <t>2022235401624</t>
  </si>
  <si>
    <t>2022235401625</t>
  </si>
  <si>
    <t>2022235401626</t>
  </si>
  <si>
    <t>2022235401627</t>
  </si>
  <si>
    <t>2022235401628</t>
  </si>
  <si>
    <t>20222354016299</t>
  </si>
  <si>
    <t>2022235401631</t>
  </si>
  <si>
    <t>2022235401632</t>
  </si>
  <si>
    <t>2022235401633</t>
  </si>
  <si>
    <t>2022235401634</t>
  </si>
  <si>
    <t>2022235401635</t>
  </si>
  <si>
    <t>2022235401636</t>
  </si>
  <si>
    <t>2022235401637</t>
  </si>
  <si>
    <t>2022235401638</t>
  </si>
  <si>
    <t>20222354016399</t>
  </si>
  <si>
    <t>2022235401641</t>
  </si>
  <si>
    <t>2022235401642</t>
  </si>
  <si>
    <t>2022235401643</t>
  </si>
  <si>
    <t>2022235401644</t>
  </si>
  <si>
    <t>2022235401645</t>
  </si>
  <si>
    <t>2022235401646</t>
  </si>
  <si>
    <t>2022235401647</t>
  </si>
  <si>
    <t>2022235401648</t>
  </si>
  <si>
    <t>20222354016499</t>
  </si>
  <si>
    <t>2022235401651</t>
  </si>
  <si>
    <t>2022235401652</t>
  </si>
  <si>
    <t>2022235401653</t>
  </si>
  <si>
    <t>2022235401654</t>
  </si>
  <si>
    <t>2022235401655</t>
  </si>
  <si>
    <t>2022235401656</t>
  </si>
  <si>
    <t>2022235401657</t>
  </si>
  <si>
    <t>2022235401658</t>
  </si>
  <si>
    <t>20222354016599</t>
  </si>
  <si>
    <t>20222354016991</t>
  </si>
  <si>
    <t>20222354016992</t>
  </si>
  <si>
    <t>20222354016993</t>
  </si>
  <si>
    <t>20222354016994</t>
  </si>
  <si>
    <t>20222354016995</t>
  </si>
  <si>
    <t>20222354016996</t>
  </si>
  <si>
    <t>20222354016997</t>
  </si>
  <si>
    <t>20222354016998</t>
  </si>
  <si>
    <t>202223540169999</t>
  </si>
  <si>
    <t>2022235401711</t>
  </si>
  <si>
    <t>2022235401721</t>
  </si>
  <si>
    <t>2022235401731</t>
  </si>
  <si>
    <t>2022235401741</t>
  </si>
  <si>
    <t>2022235401751</t>
  </si>
  <si>
    <t>2022235401761</t>
  </si>
  <si>
    <t>2022235401771</t>
  </si>
  <si>
    <t>20222354017991</t>
  </si>
  <si>
    <t>20222354018199</t>
  </si>
  <si>
    <t>2022235401821</t>
  </si>
  <si>
    <t>2022235401831</t>
  </si>
  <si>
    <t>2022235401841</t>
  </si>
  <si>
    <t>2022235401851</t>
  </si>
  <si>
    <t>2022235401861</t>
  </si>
  <si>
    <t>2022235401871</t>
  </si>
  <si>
    <t>2022235401881</t>
  </si>
  <si>
    <t>2022235401891</t>
  </si>
  <si>
    <t>20222354018101</t>
  </si>
  <si>
    <t>2022235401911</t>
  </si>
  <si>
    <t>2022235401921</t>
  </si>
  <si>
    <t>2022235401931</t>
  </si>
  <si>
    <t>2022235401941</t>
  </si>
  <si>
    <t>2022235401951</t>
  </si>
  <si>
    <t>2022235401961</t>
  </si>
  <si>
    <t>2022235401971</t>
  </si>
  <si>
    <t>2022235401981</t>
  </si>
  <si>
    <t>2022235401991</t>
  </si>
  <si>
    <t>20222354019101</t>
  </si>
  <si>
    <t>20222354019991</t>
  </si>
  <si>
    <t>2022235402011</t>
  </si>
  <si>
    <t>2022235402021</t>
  </si>
  <si>
    <t>2022235402031</t>
  </si>
  <si>
    <t>2022235402041</t>
  </si>
  <si>
    <t>20222354020991</t>
  </si>
  <si>
    <t>20222354021111</t>
  </si>
  <si>
    <t>20222354021211</t>
  </si>
  <si>
    <t>20222354021311</t>
  </si>
  <si>
    <t>20222354021411</t>
  </si>
  <si>
    <t>20222354021511</t>
  </si>
  <si>
    <t>2022235402211</t>
  </si>
  <si>
    <t>2022235402221</t>
  </si>
  <si>
    <t>20222354022991</t>
  </si>
  <si>
    <t>2022235402311</t>
  </si>
  <si>
    <t>2022235402321</t>
  </si>
  <si>
    <t>2022235402411</t>
  </si>
  <si>
    <t>2022235402412</t>
  </si>
  <si>
    <t>2022235402413</t>
  </si>
  <si>
    <t>2022235402414</t>
  </si>
  <si>
    <t>2022235402415</t>
  </si>
  <si>
    <t>2022235402416</t>
  </si>
  <si>
    <t>2022235402417</t>
  </si>
  <si>
    <t>2022235402418</t>
  </si>
  <si>
    <t>2022235402419</t>
  </si>
  <si>
    <t>20222354024110</t>
  </si>
  <si>
    <t>20222354024111</t>
  </si>
  <si>
    <t>20222354024112</t>
  </si>
  <si>
    <t>20222354024113</t>
  </si>
  <si>
    <t>20222354024114</t>
  </si>
  <si>
    <t>20222354024115</t>
  </si>
  <si>
    <t>20222354024116</t>
  </si>
  <si>
    <t>20222354024117</t>
  </si>
  <si>
    <t>20222354024118</t>
  </si>
  <si>
    <t>2022235402421</t>
  </si>
  <si>
    <t>2022235402422</t>
  </si>
  <si>
    <t>2022235402423</t>
  </si>
  <si>
    <t>2022235402424</t>
  </si>
  <si>
    <t>2022235402425</t>
  </si>
  <si>
    <t>2022235402426</t>
  </si>
  <si>
    <t>2022235402427</t>
  </si>
  <si>
    <t>2022235402428</t>
  </si>
  <si>
    <t>2022235402429</t>
  </si>
  <si>
    <t>20222354024210</t>
  </si>
  <si>
    <t>20222354024211</t>
  </si>
  <si>
    <t>20222354024212</t>
  </si>
  <si>
    <t>20222354024213</t>
  </si>
  <si>
    <t>20222354024214</t>
  </si>
  <si>
    <t>20222354024215</t>
  </si>
  <si>
    <t>20222354024216</t>
  </si>
  <si>
    <t>20222354024217</t>
  </si>
  <si>
    <t>20222354024218</t>
  </si>
  <si>
    <t>2022235402431</t>
  </si>
  <si>
    <t>2022235402432</t>
  </si>
  <si>
    <t>2022235402433</t>
  </si>
  <si>
    <t>2022235402434</t>
  </si>
  <si>
    <t>2022235402435</t>
  </si>
  <si>
    <t>2022235402436</t>
  </si>
  <si>
    <t>2022235402437</t>
  </si>
  <si>
    <t>2022235402438</t>
  </si>
  <si>
    <t>2022235402439</t>
  </si>
  <si>
    <t>20222354024310</t>
  </si>
  <si>
    <t>20222354024311</t>
  </si>
  <si>
    <t>20222354024312</t>
  </si>
  <si>
    <t>20222354024313</t>
  </si>
  <si>
    <t>20222354024314</t>
  </si>
  <si>
    <t>20222354024315</t>
  </si>
  <si>
    <t>20222354024316</t>
  </si>
  <si>
    <t>20222354024317</t>
  </si>
  <si>
    <t>20222354024318</t>
  </si>
  <si>
    <t>2022235402441</t>
  </si>
  <si>
    <t>2022235402442</t>
  </si>
  <si>
    <t>2022235402443</t>
  </si>
  <si>
    <t>2022235402444</t>
  </si>
  <si>
    <t>2022235402445</t>
  </si>
  <si>
    <t>2022235402446</t>
  </si>
  <si>
    <t>2022235402447</t>
  </si>
  <si>
    <t>2022235402448</t>
  </si>
  <si>
    <t>2022235402449</t>
  </si>
  <si>
    <t>20222354024410</t>
  </si>
  <si>
    <t>20222354024411</t>
  </si>
  <si>
    <t>20222354024412</t>
  </si>
  <si>
    <t>20222354024413</t>
  </si>
  <si>
    <t>20222354024414</t>
  </si>
  <si>
    <t>20222354024415</t>
  </si>
  <si>
    <t>20222354024416</t>
  </si>
  <si>
    <t>20222354024417</t>
  </si>
  <si>
    <t>20222354024418</t>
  </si>
  <si>
    <t>2022235402451</t>
  </si>
  <si>
    <t>2022235402452</t>
  </si>
  <si>
    <t>2022235402453</t>
  </si>
  <si>
    <t>2022235402454</t>
  </si>
  <si>
    <t>2022235402455</t>
  </si>
  <si>
    <t>2022235402456</t>
  </si>
  <si>
    <t>2022235402457</t>
  </si>
  <si>
    <t>2022235402458</t>
  </si>
  <si>
    <t>2022235402459</t>
  </si>
  <si>
    <t>20222354024510</t>
  </si>
  <si>
    <t>20222354024511</t>
  </si>
  <si>
    <t>20222354024512</t>
  </si>
  <si>
    <t>20222354024513</t>
  </si>
  <si>
    <t>20222354024514</t>
  </si>
  <si>
    <t>20222354024515</t>
  </si>
  <si>
    <t>20222354024516</t>
  </si>
  <si>
    <t>20222354024517</t>
  </si>
  <si>
    <t>20222354024518</t>
  </si>
  <si>
    <t>2022235402461</t>
  </si>
  <si>
    <t>2022235402462</t>
  </si>
  <si>
    <t>2022235402463</t>
  </si>
  <si>
    <t>2022235402464</t>
  </si>
  <si>
    <t>2022235402465</t>
  </si>
  <si>
    <t>2022235402466</t>
  </si>
  <si>
    <t>2022235402467</t>
  </si>
  <si>
    <t>2022235402468</t>
  </si>
  <si>
    <t>2022235402469</t>
  </si>
  <si>
    <t>20222354024610</t>
  </si>
  <si>
    <t>20222354024611</t>
  </si>
  <si>
    <t>20222354024612</t>
  </si>
  <si>
    <t>20222354024613</t>
  </si>
  <si>
    <t>20222354024614</t>
  </si>
  <si>
    <t>20222354024615</t>
  </si>
  <si>
    <t>20222354024616</t>
  </si>
  <si>
    <t>20222354024617</t>
  </si>
  <si>
    <t>20222354024618</t>
  </si>
  <si>
    <t>2022235402471</t>
  </si>
  <si>
    <t>2022235402472</t>
  </si>
  <si>
    <t>2022235402473</t>
  </si>
  <si>
    <t>2022235402474</t>
  </si>
  <si>
    <t>2022235402475</t>
  </si>
  <si>
    <t>2022235402476</t>
  </si>
  <si>
    <t>2022235402477</t>
  </si>
  <si>
    <t>2022235402478</t>
  </si>
  <si>
    <t>2022235402479</t>
  </si>
  <si>
    <t>20222354024710</t>
  </si>
  <si>
    <t>20222354024711</t>
  </si>
  <si>
    <t>20222354024712</t>
  </si>
  <si>
    <t>20222354024713</t>
  </si>
  <si>
    <t>20222354024714</t>
  </si>
  <si>
    <t>20222354024715</t>
  </si>
  <si>
    <t>20222354024716</t>
  </si>
  <si>
    <t>20222354024717</t>
  </si>
  <si>
    <t>20222354024718</t>
  </si>
  <si>
    <t>2022235402481</t>
  </si>
  <si>
    <t>2022235402482</t>
  </si>
  <si>
    <t>2022235402483</t>
  </si>
  <si>
    <t>2022235402484</t>
  </si>
  <si>
    <t>2022235402485</t>
  </si>
  <si>
    <t>2022235402486</t>
  </si>
  <si>
    <t>2022235402487</t>
  </si>
  <si>
    <t>2022235402488</t>
  </si>
  <si>
    <t>2022235402489</t>
  </si>
  <si>
    <t>20222354024810</t>
  </si>
  <si>
    <t>20222354024811</t>
  </si>
  <si>
    <t>20222354024812</t>
  </si>
  <si>
    <t>20222354024813</t>
  </si>
  <si>
    <t>20222354024814</t>
  </si>
  <si>
    <t>20222354024815</t>
  </si>
  <si>
    <t>20222354024816</t>
  </si>
  <si>
    <t>20222354024817</t>
  </si>
  <si>
    <t>20222354024818</t>
  </si>
  <si>
    <t>2022235402491</t>
  </si>
  <si>
    <t>2022235402492</t>
  </si>
  <si>
    <t>2022235402493</t>
  </si>
  <si>
    <t>2022235402494</t>
  </si>
  <si>
    <t>2022235402495</t>
  </si>
  <si>
    <t>2022235402496</t>
  </si>
  <si>
    <t>2022235402497</t>
  </si>
  <si>
    <t>2022235402498</t>
  </si>
  <si>
    <t>2022235402499</t>
  </si>
  <si>
    <t>20222354024910</t>
  </si>
  <si>
    <t>20222354024911</t>
  </si>
  <si>
    <t>20222354024912</t>
  </si>
  <si>
    <t>20222354024913</t>
  </si>
  <si>
    <t>20222354024914</t>
  </si>
  <si>
    <t>20222354024915</t>
  </si>
  <si>
    <t>20222354024916</t>
  </si>
  <si>
    <t>20222354024917</t>
  </si>
  <si>
    <t>20222354024918</t>
  </si>
  <si>
    <t>2022235402511</t>
  </si>
  <si>
    <t>2022235402521</t>
  </si>
  <si>
    <t>2022235402611</t>
  </si>
  <si>
    <t>2022235402621</t>
  </si>
  <si>
    <t>2022235402711</t>
  </si>
  <si>
    <t>2022235402721</t>
  </si>
  <si>
    <t>2022235402731</t>
  </si>
  <si>
    <t>2022235402741</t>
  </si>
  <si>
    <t>2022235402751</t>
  </si>
  <si>
    <t>2022235402761</t>
  </si>
  <si>
    <t>2022235402771</t>
  </si>
  <si>
    <t>2022235402781</t>
  </si>
  <si>
    <t>2022235402791</t>
  </si>
  <si>
    <t>20222354027101</t>
  </si>
  <si>
    <t>20222354027111</t>
  </si>
  <si>
    <t>20222354027121</t>
  </si>
  <si>
    <t>20222354027131</t>
  </si>
  <si>
    <t>20222354027141</t>
  </si>
  <si>
    <t>20222354027151</t>
  </si>
  <si>
    <t>20222354027161</t>
  </si>
  <si>
    <t>20222354027171</t>
  </si>
  <si>
    <t>20222354027181</t>
  </si>
  <si>
    <t>20222354027991</t>
  </si>
  <si>
    <t>2022235402811</t>
  </si>
  <si>
    <t>2022235402821</t>
  </si>
  <si>
    <t>2022235402831</t>
  </si>
  <si>
    <t>2022235402841</t>
  </si>
  <si>
    <t>20222354028991</t>
  </si>
  <si>
    <t>2022235402911</t>
  </si>
  <si>
    <t>2022235403011</t>
  </si>
  <si>
    <t>2022235403021</t>
  </si>
  <si>
    <t>2022235403031</t>
  </si>
  <si>
    <t>2022235403111</t>
  </si>
  <si>
    <t>2022235403121</t>
  </si>
  <si>
    <t>2022235403211</t>
  </si>
  <si>
    <t>2022235403221</t>
  </si>
  <si>
    <t>2022235403711</t>
  </si>
  <si>
    <t>2022235403721</t>
  </si>
  <si>
    <t>2022235403731</t>
  </si>
  <si>
    <t>2022235403741</t>
  </si>
  <si>
    <t>2022235403751</t>
  </si>
  <si>
    <t>2022235403761</t>
  </si>
  <si>
    <t>2022235403771</t>
  </si>
  <si>
    <t>2022235403781</t>
  </si>
  <si>
    <t>2022235403791</t>
  </si>
  <si>
    <t>20222354037101</t>
  </si>
  <si>
    <t>20222354037111</t>
  </si>
  <si>
    <t>20222354037121</t>
  </si>
  <si>
    <t>20222354037131</t>
  </si>
  <si>
    <t>20222354037141</t>
  </si>
  <si>
    <t>20222354037151</t>
  </si>
  <si>
    <t>20222354037161</t>
  </si>
  <si>
    <t>20222354037171</t>
  </si>
  <si>
    <t>20222354037181</t>
  </si>
  <si>
    <t>20222354037991</t>
  </si>
  <si>
    <t>2022235403811</t>
  </si>
  <si>
    <t>2022235403821</t>
  </si>
  <si>
    <t>2022235403831</t>
  </si>
  <si>
    <t>2022235403911</t>
  </si>
  <si>
    <t>2022235403912</t>
  </si>
  <si>
    <t>2022235403913</t>
  </si>
  <si>
    <t>2022235403914</t>
  </si>
  <si>
    <t>2022235403915</t>
  </si>
  <si>
    <t>2022235403916</t>
  </si>
  <si>
    <t>2022235403917</t>
  </si>
  <si>
    <t>2022235403918</t>
  </si>
  <si>
    <t>2022235403919</t>
  </si>
  <si>
    <t>20222354039110</t>
  </si>
  <si>
    <t>20222354039111</t>
  </si>
  <si>
    <t>2022235403921</t>
  </si>
  <si>
    <t>2022235403922</t>
  </si>
  <si>
    <t>2022235403923</t>
  </si>
  <si>
    <t>2022235403924</t>
  </si>
  <si>
    <t>2022235403925</t>
  </si>
  <si>
    <t>2022235403926</t>
  </si>
  <si>
    <t>2022235403927</t>
  </si>
  <si>
    <t>2022235403928</t>
  </si>
  <si>
    <t>2022235403929</t>
  </si>
  <si>
    <t>20222354039210</t>
  </si>
  <si>
    <t>20222354039211</t>
  </si>
  <si>
    <t>2022235403931</t>
  </si>
  <si>
    <t>2022235403932</t>
  </si>
  <si>
    <t>2022235403933</t>
  </si>
  <si>
    <t>2022235403934</t>
  </si>
  <si>
    <t>2022235403935</t>
  </si>
  <si>
    <t>2022235403936</t>
  </si>
  <si>
    <t>2022235403937</t>
  </si>
  <si>
    <t>2022235403938</t>
  </si>
  <si>
    <t>2022235403939</t>
  </si>
  <si>
    <t>20222354039310</t>
  </si>
  <si>
    <t>20222354039311</t>
  </si>
  <si>
    <t>2022235403941</t>
  </si>
  <si>
    <t>2022235403942</t>
  </si>
  <si>
    <t>2022235403943</t>
  </si>
  <si>
    <t>2022235403944</t>
  </si>
  <si>
    <t>2022235403945</t>
  </si>
  <si>
    <t>2022235403946</t>
  </si>
  <si>
    <t>2022235403947</t>
  </si>
  <si>
    <t>2022235403948</t>
  </si>
  <si>
    <t>2022235403949</t>
  </si>
  <si>
    <t>20222354039410</t>
  </si>
  <si>
    <t>20222354039411</t>
  </si>
  <si>
    <t>2022235403951</t>
  </si>
  <si>
    <t>2022235403952</t>
  </si>
  <si>
    <t>2022235403953</t>
  </si>
  <si>
    <t>2022235403954</t>
  </si>
  <si>
    <t>2022235403955</t>
  </si>
  <si>
    <t>2022235403956</t>
  </si>
  <si>
    <t>2022235403957</t>
  </si>
  <si>
    <t>2022235403958</t>
  </si>
  <si>
    <t>2022235403959</t>
  </si>
  <si>
    <t>20222354039510</t>
  </si>
  <si>
    <t>20222354039511</t>
  </si>
  <si>
    <t>2022235403961</t>
  </si>
  <si>
    <t>2022235403962</t>
  </si>
  <si>
    <t>2022235403963</t>
  </si>
  <si>
    <t>2022235403964</t>
  </si>
  <si>
    <t>2022235403965</t>
  </si>
  <si>
    <t>2022235403966</t>
  </si>
  <si>
    <t>2022235403967</t>
  </si>
  <si>
    <t>2022235403968</t>
  </si>
  <si>
    <t>2022235403969</t>
  </si>
  <si>
    <t>20222354039610</t>
  </si>
  <si>
    <t>20222354039611</t>
  </si>
  <si>
    <t>2022235403971</t>
  </si>
  <si>
    <t>2022235403972</t>
  </si>
  <si>
    <t>2022235403973</t>
  </si>
  <si>
    <t>2022235403974</t>
  </si>
  <si>
    <t>2022235403975</t>
  </si>
  <si>
    <t>2022235403976</t>
  </si>
  <si>
    <t>2022235403977</t>
  </si>
  <si>
    <t>2022235403978</t>
  </si>
  <si>
    <t>2022235403979</t>
  </si>
  <si>
    <t>20222354039710</t>
  </si>
  <si>
    <t>20222354039711</t>
  </si>
  <si>
    <t>2022235403981</t>
  </si>
  <si>
    <t>2022235403982</t>
  </si>
  <si>
    <t>2022235403983</t>
  </si>
  <si>
    <t>2022235403984</t>
  </si>
  <si>
    <t>2022235403985</t>
  </si>
  <si>
    <t>2022235403986</t>
  </si>
  <si>
    <t>2022235403987</t>
  </si>
  <si>
    <t>2022235403988</t>
  </si>
  <si>
    <t>2022235403989</t>
  </si>
  <si>
    <t>20222354039810</t>
  </si>
  <si>
    <t>20222354039811</t>
  </si>
  <si>
    <t>2022235404011</t>
  </si>
  <si>
    <t>2022235404012</t>
  </si>
  <si>
    <t>2022235404013</t>
  </si>
  <si>
    <t>2022235404014</t>
  </si>
  <si>
    <t>2022235404015</t>
  </si>
  <si>
    <t>2022235404016</t>
  </si>
  <si>
    <t>2022235404017</t>
  </si>
  <si>
    <t>2022235404018</t>
  </si>
  <si>
    <t>2022235404019</t>
  </si>
  <si>
    <t>20222354040110</t>
  </si>
  <si>
    <t>20222354040111</t>
  </si>
  <si>
    <t>2022235404021</t>
  </si>
  <si>
    <t>2022235404022</t>
  </si>
  <si>
    <t>2022235404023</t>
  </si>
  <si>
    <t>2022235404024</t>
  </si>
  <si>
    <t>2022235404025</t>
  </si>
  <si>
    <t>2022235404026</t>
  </si>
  <si>
    <t>2022235404027</t>
  </si>
  <si>
    <t>2022235404028</t>
  </si>
  <si>
    <t>2022235404029</t>
  </si>
  <si>
    <t>20222354040210</t>
  </si>
  <si>
    <t>20222354040211</t>
  </si>
  <si>
    <t>2022235404031</t>
  </si>
  <si>
    <t>2022235404032</t>
  </si>
  <si>
    <t>2022235404033</t>
  </si>
  <si>
    <t>2022235404034</t>
  </si>
  <si>
    <t>2022235404035</t>
  </si>
  <si>
    <t>2022235404036</t>
  </si>
  <si>
    <t>2022235404037</t>
  </si>
  <si>
    <t>2022235404038</t>
  </si>
  <si>
    <t>2022235404039</t>
  </si>
  <si>
    <t>20222354040310</t>
  </si>
  <si>
    <t>20222354040311</t>
  </si>
  <si>
    <t>2022235404041</t>
  </si>
  <si>
    <t>2022235404042</t>
  </si>
  <si>
    <t>2022235404043</t>
  </si>
  <si>
    <t>2022235404044</t>
  </si>
  <si>
    <t>2022235404045</t>
  </si>
  <si>
    <t>2022235404046</t>
  </si>
  <si>
    <t>2022235404047</t>
  </si>
  <si>
    <t>2022235404048</t>
  </si>
  <si>
    <t>2022235404049</t>
  </si>
  <si>
    <t>20222354040410</t>
  </si>
  <si>
    <t>20222354040411</t>
  </si>
  <si>
    <t>2022235404051</t>
  </si>
  <si>
    <t>2022235404052</t>
  </si>
  <si>
    <t>2022235404053</t>
  </si>
  <si>
    <t>2022235404054</t>
  </si>
  <si>
    <t>2022235404055</t>
  </si>
  <si>
    <t>2022235404056</t>
  </si>
  <si>
    <t>2022235404057</t>
  </si>
  <si>
    <t>2022235404058</t>
  </si>
  <si>
    <t>2022235404059</t>
  </si>
  <si>
    <t>20222354040510</t>
  </si>
  <si>
    <t>20222354040511</t>
  </si>
  <si>
    <t>2022235404061</t>
  </si>
  <si>
    <t>2022235404062</t>
  </si>
  <si>
    <t>2022235404063</t>
  </si>
  <si>
    <t>2022235404064</t>
  </si>
  <si>
    <t>2022235404065</t>
  </si>
  <si>
    <t>2022235404066</t>
  </si>
  <si>
    <t>2022235404067</t>
  </si>
  <si>
    <t>2022235404068</t>
  </si>
  <si>
    <t>2022235404069</t>
  </si>
  <si>
    <t>20222354040610</t>
  </si>
  <si>
    <t>20222354040611</t>
  </si>
  <si>
    <t>2022235404071</t>
  </si>
  <si>
    <t>2022235404072</t>
  </si>
  <si>
    <t>2022235404073</t>
  </si>
  <si>
    <t>2022235404074</t>
  </si>
  <si>
    <t>2022235404075</t>
  </si>
  <si>
    <t>2022235404076</t>
  </si>
  <si>
    <t>2022235404077</t>
  </si>
  <si>
    <t>2022235404078</t>
  </si>
  <si>
    <t>2022235404079</t>
  </si>
  <si>
    <t>20222354040710</t>
  </si>
  <si>
    <t>20222354040711</t>
  </si>
  <si>
    <t>2022235404081</t>
  </si>
  <si>
    <t>2022235404082</t>
  </si>
  <si>
    <t>2022235404083</t>
  </si>
  <si>
    <t>2022235404084</t>
  </si>
  <si>
    <t>2022235404085</t>
  </si>
  <si>
    <t>2022235404086</t>
  </si>
  <si>
    <t>2022235404087</t>
  </si>
  <si>
    <t>2022235404088</t>
  </si>
  <si>
    <t>2022235404089</t>
  </si>
  <si>
    <t>20222354040810</t>
  </si>
  <si>
    <t>20222354040811</t>
  </si>
  <si>
    <t>2022235404091</t>
  </si>
  <si>
    <t>2022235404092</t>
  </si>
  <si>
    <t>2022235404093</t>
  </si>
  <si>
    <t>2022235404094</t>
  </si>
  <si>
    <t>2022235404095</t>
  </si>
  <si>
    <t>2022235404096</t>
  </si>
  <si>
    <t>2022235404097</t>
  </si>
  <si>
    <t>2022235404098</t>
  </si>
  <si>
    <t>2022235404099</t>
  </si>
  <si>
    <t>20222354040910</t>
  </si>
  <si>
    <t>20222354040911</t>
  </si>
  <si>
    <t>202223542111</t>
  </si>
  <si>
    <t>202223542121</t>
  </si>
  <si>
    <t>202223542131</t>
  </si>
  <si>
    <t>202223542141</t>
  </si>
  <si>
    <t>202223542151</t>
  </si>
  <si>
    <t>202223542211</t>
  </si>
  <si>
    <t>202223542221</t>
  </si>
  <si>
    <t>202223542231</t>
  </si>
  <si>
    <t>202223542241</t>
  </si>
  <si>
    <t>202223542251</t>
  </si>
  <si>
    <t>202223542261</t>
  </si>
  <si>
    <t>202223542271</t>
  </si>
  <si>
    <t>202223542281</t>
  </si>
  <si>
    <t>202223542291</t>
  </si>
  <si>
    <t>2022235422101</t>
  </si>
  <si>
    <t>2022235422111</t>
  </si>
  <si>
    <t>2022235422121</t>
  </si>
  <si>
    <t>2022235422131</t>
  </si>
  <si>
    <t>2022235422141</t>
  </si>
  <si>
    <t>2022235422151</t>
  </si>
  <si>
    <t>2022235422161</t>
  </si>
  <si>
    <t>2022235422171</t>
  </si>
  <si>
    <t>2022235422181</t>
  </si>
  <si>
    <t>2022235422991</t>
  </si>
  <si>
    <t>202223542311</t>
  </si>
  <si>
    <t>202223542321</t>
  </si>
  <si>
    <t>202223542331</t>
  </si>
  <si>
    <t>202223542341</t>
  </si>
  <si>
    <t>2022235423991</t>
  </si>
  <si>
    <t>202223542411</t>
  </si>
  <si>
    <t>202223542421</t>
  </si>
  <si>
    <t>202223542431</t>
  </si>
  <si>
    <t>202223542511</t>
  </si>
  <si>
    <t>202223542611</t>
  </si>
  <si>
    <t>202223542621</t>
  </si>
  <si>
    <t>202223542631</t>
  </si>
  <si>
    <t>202223542641</t>
  </si>
  <si>
    <t>2022235426991</t>
  </si>
  <si>
    <t>202223542711</t>
  </si>
  <si>
    <t>202223542721</t>
  </si>
  <si>
    <t>202223542731</t>
  </si>
  <si>
    <t>202223542741</t>
  </si>
  <si>
    <t>202223542751</t>
  </si>
  <si>
    <t>2022235427991</t>
  </si>
  <si>
    <t>202223542811</t>
  </si>
  <si>
    <t>202223542821</t>
  </si>
  <si>
    <t>202223542831</t>
  </si>
  <si>
    <t>202223542841</t>
  </si>
  <si>
    <t>202223542911</t>
  </si>
  <si>
    <t>202223542921</t>
  </si>
  <si>
    <t>202223542931</t>
  </si>
  <si>
    <t>202223542941</t>
  </si>
  <si>
    <t>2022235429991</t>
  </si>
  <si>
    <t>2022235421011</t>
  </si>
  <si>
    <t>2022235421021</t>
  </si>
  <si>
    <t>2022235421031</t>
  </si>
  <si>
    <t>2022235421041</t>
  </si>
  <si>
    <t>2022235421051</t>
  </si>
  <si>
    <t>2022235421061</t>
  </si>
  <si>
    <t>20222354210991</t>
  </si>
  <si>
    <t>2022235421111</t>
  </si>
  <si>
    <t>2022235421121</t>
  </si>
  <si>
    <t>2022235421131</t>
  </si>
  <si>
    <t>2022235421211</t>
  </si>
  <si>
    <t>2022235421221</t>
  </si>
  <si>
    <t>2022235421231</t>
  </si>
  <si>
    <t>2022235421241</t>
  </si>
  <si>
    <t>2022235421311</t>
  </si>
  <si>
    <t>2022235421321</t>
  </si>
  <si>
    <t>2022235421331</t>
  </si>
  <si>
    <t>2022235421411</t>
  </si>
  <si>
    <t>2022235421531</t>
  </si>
  <si>
    <t>2022235421541</t>
  </si>
  <si>
    <t>2022235421551</t>
  </si>
  <si>
    <t>2022235421561</t>
  </si>
  <si>
    <t>2022235421571</t>
  </si>
  <si>
    <t>2022235421581</t>
  </si>
  <si>
    <t>2022235421591</t>
  </si>
  <si>
    <t>20222354215101</t>
  </si>
  <si>
    <t>20222354215111</t>
  </si>
  <si>
    <t>20222354215121</t>
  </si>
  <si>
    <t>20222354215131</t>
  </si>
  <si>
    <t>20222354215141</t>
  </si>
  <si>
    <t>20222354215151</t>
  </si>
  <si>
    <t>20222354215161</t>
  </si>
  <si>
    <t>20222354215171</t>
  </si>
  <si>
    <t>20222354215181</t>
  </si>
  <si>
    <t>20222354215191</t>
  </si>
  <si>
    <t>20222354215201</t>
  </si>
  <si>
    <t>20222354215991</t>
  </si>
  <si>
    <t>2022235421611</t>
  </si>
  <si>
    <t>2022235421612</t>
  </si>
  <si>
    <t>2022235421613</t>
  </si>
  <si>
    <t>2022235421614</t>
  </si>
  <si>
    <t>2022235421615</t>
  </si>
  <si>
    <t>2022235421616</t>
  </si>
  <si>
    <t>2022235421617</t>
  </si>
  <si>
    <t>2022235421618</t>
  </si>
  <si>
    <t>20222354216199</t>
  </si>
  <si>
    <t>2022235421621</t>
  </si>
  <si>
    <t>2022235421622</t>
  </si>
  <si>
    <t>2022235421623</t>
  </si>
  <si>
    <t>2022235421624</t>
  </si>
  <si>
    <t>2022235421625</t>
  </si>
  <si>
    <t>2022235421626</t>
  </si>
  <si>
    <t>2022235421627</t>
  </si>
  <si>
    <t>2022235421628</t>
  </si>
  <si>
    <t>20222354216299</t>
  </si>
  <si>
    <t>2022235421631</t>
  </si>
  <si>
    <t>2022235421632</t>
  </si>
  <si>
    <t>2022235421633</t>
  </si>
  <si>
    <t>2022235421634</t>
  </si>
  <si>
    <t>2022235421635</t>
  </si>
  <si>
    <t>2022235421636</t>
  </si>
  <si>
    <t>2022235421637</t>
  </si>
  <si>
    <t>2022235421638</t>
  </si>
  <si>
    <t>20222354216399</t>
  </si>
  <si>
    <t>2022235421641</t>
  </si>
  <si>
    <t>2022235421642</t>
  </si>
  <si>
    <t>2022235421643</t>
  </si>
  <si>
    <t>2022235421644</t>
  </si>
  <si>
    <t>2022235421645</t>
  </si>
  <si>
    <t>2022235421646</t>
  </si>
  <si>
    <t>2022235421647</t>
  </si>
  <si>
    <t>2022235421648</t>
  </si>
  <si>
    <t>20222354216499</t>
  </si>
  <si>
    <t>2022235421651</t>
  </si>
  <si>
    <t>2022235421652</t>
  </si>
  <si>
    <t>2022235421653</t>
  </si>
  <si>
    <t>2022235421654</t>
  </si>
  <si>
    <t>2022235421655</t>
  </si>
  <si>
    <t>2022235421656</t>
  </si>
  <si>
    <t>2022235421657</t>
  </si>
  <si>
    <t>2022235421658</t>
  </si>
  <si>
    <t>20222354216599</t>
  </si>
  <si>
    <t>20222354216991</t>
  </si>
  <si>
    <t>20222354216992</t>
  </si>
  <si>
    <t>20222354216993</t>
  </si>
  <si>
    <t>20222354216994</t>
  </si>
  <si>
    <t>20222354216995</t>
  </si>
  <si>
    <t>20222354216996</t>
  </si>
  <si>
    <t>20222354216997</t>
  </si>
  <si>
    <t>20222354216998</t>
  </si>
  <si>
    <t>202223542169999</t>
  </si>
  <si>
    <t>2022235421711</t>
  </si>
  <si>
    <t>2022235421721</t>
  </si>
  <si>
    <t>2022235421731</t>
  </si>
  <si>
    <t>2022235421741</t>
  </si>
  <si>
    <t>2022235421751</t>
  </si>
  <si>
    <t>2022235421761</t>
  </si>
  <si>
    <t>2022235421771</t>
  </si>
  <si>
    <t>20222354217991</t>
  </si>
  <si>
    <t>20222354218199</t>
  </si>
  <si>
    <t>2022235421821</t>
  </si>
  <si>
    <t>2022235421831</t>
  </si>
  <si>
    <t>2022235421841</t>
  </si>
  <si>
    <t>2022235421851</t>
  </si>
  <si>
    <t>2022235421861</t>
  </si>
  <si>
    <t>2022235421871</t>
  </si>
  <si>
    <t>2022235421881</t>
  </si>
  <si>
    <t>2022235421891</t>
  </si>
  <si>
    <t>20222354218101</t>
  </si>
  <si>
    <t>2022235421911</t>
  </si>
  <si>
    <t>2022235421921</t>
  </si>
  <si>
    <t>2022235421931</t>
  </si>
  <si>
    <t>2022235421941</t>
  </si>
  <si>
    <t>2022235421951</t>
  </si>
  <si>
    <t>2022235421961</t>
  </si>
  <si>
    <t>2022235421971</t>
  </si>
  <si>
    <t>2022235421981</t>
  </si>
  <si>
    <t>2022235421991</t>
  </si>
  <si>
    <t>20222354219101</t>
  </si>
  <si>
    <t>20222354219991</t>
  </si>
  <si>
    <t>2022235422011</t>
  </si>
  <si>
    <t>2022235422021</t>
  </si>
  <si>
    <t>2022235422031</t>
  </si>
  <si>
    <t>2022235422041</t>
  </si>
  <si>
    <t>20222354220991</t>
  </si>
  <si>
    <t>20222354221111</t>
  </si>
  <si>
    <t>20222354221211</t>
  </si>
  <si>
    <t>20222354221311</t>
  </si>
  <si>
    <t>20222354221411</t>
  </si>
  <si>
    <t>20222354221511</t>
  </si>
  <si>
    <t>2022235422211</t>
  </si>
  <si>
    <t>2022235422221</t>
  </si>
  <si>
    <t>20222354222991</t>
  </si>
  <si>
    <t>2022235422311</t>
  </si>
  <si>
    <t>2022235422321</t>
  </si>
  <si>
    <t>2022235422411</t>
  </si>
  <si>
    <t>2022235422412</t>
  </si>
  <si>
    <t>2022235422413</t>
  </si>
  <si>
    <t>2022235422414</t>
  </si>
  <si>
    <t>2022235422415</t>
  </si>
  <si>
    <t>2022235422416</t>
  </si>
  <si>
    <t>2022235422417</t>
  </si>
  <si>
    <t>2022235422418</t>
  </si>
  <si>
    <t>2022235422419</t>
  </si>
  <si>
    <t>20222354224110</t>
  </si>
  <si>
    <t>20222354224111</t>
  </si>
  <si>
    <t>20222354224112</t>
  </si>
  <si>
    <t>20222354224113</t>
  </si>
  <si>
    <t>20222354224114</t>
  </si>
  <si>
    <t>20222354224115</t>
  </si>
  <si>
    <t>20222354224116</t>
  </si>
  <si>
    <t>20222354224117</t>
  </si>
  <si>
    <t>20222354224118</t>
  </si>
  <si>
    <t>2022235422421</t>
  </si>
  <si>
    <t>2022235422422</t>
  </si>
  <si>
    <t>2022235422423</t>
  </si>
  <si>
    <t>2022235422424</t>
  </si>
  <si>
    <t>2022235422425</t>
  </si>
  <si>
    <t>2022235422426</t>
  </si>
  <si>
    <t>2022235422427</t>
  </si>
  <si>
    <t>2022235422428</t>
  </si>
  <si>
    <t>2022235422429</t>
  </si>
  <si>
    <t>20222354224210</t>
  </si>
  <si>
    <t>20222354224211</t>
  </si>
  <si>
    <t>20222354224212</t>
  </si>
  <si>
    <t>20222354224213</t>
  </si>
  <si>
    <t>20222354224214</t>
  </si>
  <si>
    <t>20222354224215</t>
  </si>
  <si>
    <t>20222354224216</t>
  </si>
  <si>
    <t>20222354224217</t>
  </si>
  <si>
    <t>20222354224218</t>
  </si>
  <si>
    <t>2022235422431</t>
  </si>
  <si>
    <t>2022235422432</t>
  </si>
  <si>
    <t>2022235422433</t>
  </si>
  <si>
    <t>2022235422434</t>
  </si>
  <si>
    <t>2022235422435</t>
  </si>
  <si>
    <t>2022235422436</t>
  </si>
  <si>
    <t>2022235422437</t>
  </si>
  <si>
    <t>2022235422438</t>
  </si>
  <si>
    <t>2022235422439</t>
  </si>
  <si>
    <t>20222354224310</t>
  </si>
  <si>
    <t>20222354224311</t>
  </si>
  <si>
    <t>20222354224312</t>
  </si>
  <si>
    <t>20222354224313</t>
  </si>
  <si>
    <t>20222354224314</t>
  </si>
  <si>
    <t>20222354224315</t>
  </si>
  <si>
    <t>20222354224316</t>
  </si>
  <si>
    <t>20222354224317</t>
  </si>
  <si>
    <t>20222354224318</t>
  </si>
  <si>
    <t>2022235422441</t>
  </si>
  <si>
    <t>2022235422442</t>
  </si>
  <si>
    <t>2022235422443</t>
  </si>
  <si>
    <t>2022235422444</t>
  </si>
  <si>
    <t>2022235422445</t>
  </si>
  <si>
    <t>2022235422446</t>
  </si>
  <si>
    <t>2022235422447</t>
  </si>
  <si>
    <t>2022235422448</t>
  </si>
  <si>
    <t>2022235422449</t>
  </si>
  <si>
    <t>20222354224410</t>
  </si>
  <si>
    <t>20222354224411</t>
  </si>
  <si>
    <t>20222354224412</t>
  </si>
  <si>
    <t>20222354224413</t>
  </si>
  <si>
    <t>20222354224414</t>
  </si>
  <si>
    <t>20222354224415</t>
  </si>
  <si>
    <t>20222354224416</t>
  </si>
  <si>
    <t>20222354224417</t>
  </si>
  <si>
    <t>20222354224418</t>
  </si>
  <si>
    <t>2022235422451</t>
  </si>
  <si>
    <t>2022235422452</t>
  </si>
  <si>
    <t>2022235422453</t>
  </si>
  <si>
    <t>2022235422454</t>
  </si>
  <si>
    <t>2022235422455</t>
  </si>
  <si>
    <t>2022235422456</t>
  </si>
  <si>
    <t>2022235422457</t>
  </si>
  <si>
    <t>2022235422458</t>
  </si>
  <si>
    <t>2022235422459</t>
  </si>
  <si>
    <t>20222354224510</t>
  </si>
  <si>
    <t>20222354224511</t>
  </si>
  <si>
    <t>20222354224512</t>
  </si>
  <si>
    <t>20222354224513</t>
  </si>
  <si>
    <t>20222354224514</t>
  </si>
  <si>
    <t>20222354224515</t>
  </si>
  <si>
    <t>20222354224516</t>
  </si>
  <si>
    <t>20222354224517</t>
  </si>
  <si>
    <t>20222354224518</t>
  </si>
  <si>
    <t>2022235422461</t>
  </si>
  <si>
    <t>2022235422462</t>
  </si>
  <si>
    <t>2022235422463</t>
  </si>
  <si>
    <t>2022235422464</t>
  </si>
  <si>
    <t>2022235422465</t>
  </si>
  <si>
    <t>2022235422466</t>
  </si>
  <si>
    <t>2022235422467</t>
  </si>
  <si>
    <t>2022235422468</t>
  </si>
  <si>
    <t>2022235422469</t>
  </si>
  <si>
    <t>20222354224610</t>
  </si>
  <si>
    <t>20222354224611</t>
  </si>
  <si>
    <t>20222354224612</t>
  </si>
  <si>
    <t>20222354224613</t>
  </si>
  <si>
    <t>20222354224614</t>
  </si>
  <si>
    <t>20222354224615</t>
  </si>
  <si>
    <t>20222354224616</t>
  </si>
  <si>
    <t>20222354224617</t>
  </si>
  <si>
    <t>20222354224618</t>
  </si>
  <si>
    <t>2022235422471</t>
  </si>
  <si>
    <t>2022235422472</t>
  </si>
  <si>
    <t>2022235422473</t>
  </si>
  <si>
    <t>2022235422474</t>
  </si>
  <si>
    <t>2022235422475</t>
  </si>
  <si>
    <t>2022235422476</t>
  </si>
  <si>
    <t>2022235422477</t>
  </si>
  <si>
    <t>2022235422478</t>
  </si>
  <si>
    <t>2022235422479</t>
  </si>
  <si>
    <t>20222354224710</t>
  </si>
  <si>
    <t>20222354224711</t>
  </si>
  <si>
    <t>20222354224712</t>
  </si>
  <si>
    <t>20222354224713</t>
  </si>
  <si>
    <t>20222354224714</t>
  </si>
  <si>
    <t>20222354224715</t>
  </si>
  <si>
    <t>20222354224716</t>
  </si>
  <si>
    <t>20222354224717</t>
  </si>
  <si>
    <t>20222354224718</t>
  </si>
  <si>
    <t>2022235422481</t>
  </si>
  <si>
    <t>2022235422482</t>
  </si>
  <si>
    <t>2022235422483</t>
  </si>
  <si>
    <t>2022235422484</t>
  </si>
  <si>
    <t>2022235422485</t>
  </si>
  <si>
    <t>2022235422486</t>
  </si>
  <si>
    <t>2022235422487</t>
  </si>
  <si>
    <t>2022235422488</t>
  </si>
  <si>
    <t>2022235422489</t>
  </si>
  <si>
    <t>20222354224810</t>
  </si>
  <si>
    <t>20222354224811</t>
  </si>
  <si>
    <t>20222354224812</t>
  </si>
  <si>
    <t>20222354224813</t>
  </si>
  <si>
    <t>20222354224814</t>
  </si>
  <si>
    <t>20222354224815</t>
  </si>
  <si>
    <t>20222354224816</t>
  </si>
  <si>
    <t>20222354224817</t>
  </si>
  <si>
    <t>20222354224818</t>
  </si>
  <si>
    <t>2022235422491</t>
  </si>
  <si>
    <t>2022235422492</t>
  </si>
  <si>
    <t>2022235422493</t>
  </si>
  <si>
    <t>2022235422494</t>
  </si>
  <si>
    <t>2022235422495</t>
  </si>
  <si>
    <t>2022235422496</t>
  </si>
  <si>
    <t>2022235422497</t>
  </si>
  <si>
    <t>2022235422498</t>
  </si>
  <si>
    <t>2022235422499</t>
  </si>
  <si>
    <t>20222354224910</t>
  </si>
  <si>
    <t>20222354224911</t>
  </si>
  <si>
    <t>20222354224912</t>
  </si>
  <si>
    <t>20222354224913</t>
  </si>
  <si>
    <t>20222354224914</t>
  </si>
  <si>
    <t>20222354224915</t>
  </si>
  <si>
    <t>20222354224916</t>
  </si>
  <si>
    <t>20222354224917</t>
  </si>
  <si>
    <t>20222354224918</t>
  </si>
  <si>
    <t>2022235422511</t>
  </si>
  <si>
    <t>2022235422521</t>
  </si>
  <si>
    <t>2022235422611</t>
  </si>
  <si>
    <t>2022235422621</t>
  </si>
  <si>
    <t>2022235422711</t>
  </si>
  <si>
    <t>2022235422721</t>
  </si>
  <si>
    <t>2022235422731</t>
  </si>
  <si>
    <t>2022235422741</t>
  </si>
  <si>
    <t>2022235422751</t>
  </si>
  <si>
    <t>2022235422761</t>
  </si>
  <si>
    <t>2022235422771</t>
  </si>
  <si>
    <t>2022235422781</t>
  </si>
  <si>
    <t>2022235422791</t>
  </si>
  <si>
    <t>20222354227101</t>
  </si>
  <si>
    <t>20222354227111</t>
  </si>
  <si>
    <t>20222354227121</t>
  </si>
  <si>
    <t>20222354227131</t>
  </si>
  <si>
    <t>20222354227141</t>
  </si>
  <si>
    <t>20222354227151</t>
  </si>
  <si>
    <t>20222354227161</t>
  </si>
  <si>
    <t>20222354227171</t>
  </si>
  <si>
    <t>20222354227181</t>
  </si>
  <si>
    <t>20222354227991</t>
  </si>
  <si>
    <t>2022235422811</t>
  </si>
  <si>
    <t>2022235422821</t>
  </si>
  <si>
    <t>2022235422831</t>
  </si>
  <si>
    <t>2022235422841</t>
  </si>
  <si>
    <t>20222354228991</t>
  </si>
  <si>
    <t>2022235422911</t>
  </si>
  <si>
    <t>2022235423011</t>
  </si>
  <si>
    <t>2022235423021</t>
  </si>
  <si>
    <t>2022235423031</t>
  </si>
  <si>
    <t>2022235423111</t>
  </si>
  <si>
    <t>2022235423121</t>
  </si>
  <si>
    <t>2022235423211</t>
  </si>
  <si>
    <t>2022235423221</t>
  </si>
  <si>
    <t>2022235423711</t>
  </si>
  <si>
    <t>2022235423721</t>
  </si>
  <si>
    <t>2022235423731</t>
  </si>
  <si>
    <t>2022235423741</t>
  </si>
  <si>
    <t>2022235423751</t>
  </si>
  <si>
    <t>2022235423761</t>
  </si>
  <si>
    <t>2022235423771</t>
  </si>
  <si>
    <t>2022235423781</t>
  </si>
  <si>
    <t>2022235423791</t>
  </si>
  <si>
    <t>20222354237101</t>
  </si>
  <si>
    <t>20222354237111</t>
  </si>
  <si>
    <t>20222354237121</t>
  </si>
  <si>
    <t>20222354237131</t>
  </si>
  <si>
    <t>20222354237141</t>
  </si>
  <si>
    <t>20222354237151</t>
  </si>
  <si>
    <t>20222354237161</t>
  </si>
  <si>
    <t>20222354237171</t>
  </si>
  <si>
    <t>20222354237181</t>
  </si>
  <si>
    <t>20222354237991</t>
  </si>
  <si>
    <t>2022235423811</t>
  </si>
  <si>
    <t>2022235423821</t>
  </si>
  <si>
    <t>2022235423831</t>
  </si>
  <si>
    <t>2022235423911</t>
  </si>
  <si>
    <t>2022235423912</t>
  </si>
  <si>
    <t>2022235423913</t>
  </si>
  <si>
    <t>2022235423914</t>
  </si>
  <si>
    <t>2022235423915</t>
  </si>
  <si>
    <t>2022235423916</t>
  </si>
  <si>
    <t>2022235423917</t>
  </si>
  <si>
    <t>2022235423918</t>
  </si>
  <si>
    <t>2022235423919</t>
  </si>
  <si>
    <t>20222354239110</t>
  </si>
  <si>
    <t>20222354239111</t>
  </si>
  <si>
    <t>2022235423921</t>
  </si>
  <si>
    <t>2022235423922</t>
  </si>
  <si>
    <t>2022235423923</t>
  </si>
  <si>
    <t>2022235423924</t>
  </si>
  <si>
    <t>2022235423925</t>
  </si>
  <si>
    <t>2022235423926</t>
  </si>
  <si>
    <t>2022235423927</t>
  </si>
  <si>
    <t>2022235423928</t>
  </si>
  <si>
    <t>2022235423929</t>
  </si>
  <si>
    <t>20222354239210</t>
  </si>
  <si>
    <t>20222354239211</t>
  </si>
  <si>
    <t>2022235423931</t>
  </si>
  <si>
    <t>2022235423932</t>
  </si>
  <si>
    <t>2022235423933</t>
  </si>
  <si>
    <t>2022235423934</t>
  </si>
  <si>
    <t>2022235423935</t>
  </si>
  <si>
    <t>2022235423936</t>
  </si>
  <si>
    <t>2022235423937</t>
  </si>
  <si>
    <t>2022235423938</t>
  </si>
  <si>
    <t>2022235423939</t>
  </si>
  <si>
    <t>20222354239310</t>
  </si>
  <si>
    <t>20222354239311</t>
  </si>
  <si>
    <t>2022235423941</t>
  </si>
  <si>
    <t>2022235423942</t>
  </si>
  <si>
    <t>2022235423943</t>
  </si>
  <si>
    <t>2022235423944</t>
  </si>
  <si>
    <t>2022235423945</t>
  </si>
  <si>
    <t>2022235423946</t>
  </si>
  <si>
    <t>2022235423947</t>
  </si>
  <si>
    <t>2022235423948</t>
  </si>
  <si>
    <t>2022235423949</t>
  </si>
  <si>
    <t>20222354239410</t>
  </si>
  <si>
    <t>20222354239411</t>
  </si>
  <si>
    <t>2022235423951</t>
  </si>
  <si>
    <t>2022235423952</t>
  </si>
  <si>
    <t>2022235423953</t>
  </si>
  <si>
    <t>2022235423954</t>
  </si>
  <si>
    <t>2022235423955</t>
  </si>
  <si>
    <t>2022235423956</t>
  </si>
  <si>
    <t>2022235423957</t>
  </si>
  <si>
    <t>2022235423958</t>
  </si>
  <si>
    <t>2022235423959</t>
  </si>
  <si>
    <t>20222354239510</t>
  </si>
  <si>
    <t>20222354239511</t>
  </si>
  <si>
    <t>2022235423961</t>
  </si>
  <si>
    <t>2022235423962</t>
  </si>
  <si>
    <t>2022235423963</t>
  </si>
  <si>
    <t>2022235423964</t>
  </si>
  <si>
    <t>2022235423965</t>
  </si>
  <si>
    <t>2022235423966</t>
  </si>
  <si>
    <t>2022235423967</t>
  </si>
  <si>
    <t>2022235423968</t>
  </si>
  <si>
    <t>2022235423969</t>
  </si>
  <si>
    <t>20222354239610</t>
  </si>
  <si>
    <t>20222354239611</t>
  </si>
  <si>
    <t>2022235423971</t>
  </si>
  <si>
    <t>2022235423972</t>
  </si>
  <si>
    <t>2022235423973</t>
  </si>
  <si>
    <t>2022235423974</t>
  </si>
  <si>
    <t>2022235423975</t>
  </si>
  <si>
    <t>2022235423976</t>
  </si>
  <si>
    <t>2022235423977</t>
  </si>
  <si>
    <t>2022235423978</t>
  </si>
  <si>
    <t>2022235423979</t>
  </si>
  <si>
    <t>20222354239710</t>
  </si>
  <si>
    <t>20222354239711</t>
  </si>
  <si>
    <t>2022235423981</t>
  </si>
  <si>
    <t>2022235423982</t>
  </si>
  <si>
    <t>2022235423983</t>
  </si>
  <si>
    <t>2022235423984</t>
  </si>
  <si>
    <t>2022235423985</t>
  </si>
  <si>
    <t>2022235423986</t>
  </si>
  <si>
    <t>2022235423987</t>
  </si>
  <si>
    <t>2022235423988</t>
  </si>
  <si>
    <t>2022235423989</t>
  </si>
  <si>
    <t>20222354239810</t>
  </si>
  <si>
    <t>20222354239811</t>
  </si>
  <si>
    <t>2022235424011</t>
  </si>
  <si>
    <t>2022235424012</t>
  </si>
  <si>
    <t>2022235424013</t>
  </si>
  <si>
    <t>2022235424014</t>
  </si>
  <si>
    <t>2022235424015</t>
  </si>
  <si>
    <t>2022235424016</t>
  </si>
  <si>
    <t>2022235424017</t>
  </si>
  <si>
    <t>2022235424018</t>
  </si>
  <si>
    <t>2022235424019</t>
  </si>
  <si>
    <t>20222354240110</t>
  </si>
  <si>
    <t>20222354240111</t>
  </si>
  <si>
    <t>2022235424021</t>
  </si>
  <si>
    <t>2022235424022</t>
  </si>
  <si>
    <t>2022235424023</t>
  </si>
  <si>
    <t>2022235424024</t>
  </si>
  <si>
    <t>2022235424025</t>
  </si>
  <si>
    <t>2022235424026</t>
  </si>
  <si>
    <t>2022235424027</t>
  </si>
  <si>
    <t>2022235424028</t>
  </si>
  <si>
    <t>2022235424029</t>
  </si>
  <si>
    <t>20222354240210</t>
  </si>
  <si>
    <t>20222354240211</t>
  </si>
  <si>
    <t>2022235424031</t>
  </si>
  <si>
    <t>2022235424032</t>
  </si>
  <si>
    <t>2022235424033</t>
  </si>
  <si>
    <t>2022235424034</t>
  </si>
  <si>
    <t>2022235424035</t>
  </si>
  <si>
    <t>2022235424036</t>
  </si>
  <si>
    <t>2022235424037</t>
  </si>
  <si>
    <t>2022235424038</t>
  </si>
  <si>
    <t>2022235424039</t>
  </si>
  <si>
    <t>20222354240310</t>
  </si>
  <si>
    <t>20222354240311</t>
  </si>
  <si>
    <t>2022235424041</t>
  </si>
  <si>
    <t>2022235424042</t>
  </si>
  <si>
    <t>2022235424043</t>
  </si>
  <si>
    <t>2022235424044</t>
  </si>
  <si>
    <t>2022235424045</t>
  </si>
  <si>
    <t>2022235424046</t>
  </si>
  <si>
    <t>2022235424047</t>
  </si>
  <si>
    <t>2022235424048</t>
  </si>
  <si>
    <t>2022235424049</t>
  </si>
  <si>
    <t>20222354240410</t>
  </si>
  <si>
    <t>20222354240411</t>
  </si>
  <si>
    <t>2022235424051</t>
  </si>
  <si>
    <t>2022235424052</t>
  </si>
  <si>
    <t>2022235424053</t>
  </si>
  <si>
    <t>2022235424054</t>
  </si>
  <si>
    <t>2022235424055</t>
  </si>
  <si>
    <t>2022235424056</t>
  </si>
  <si>
    <t>2022235424057</t>
  </si>
  <si>
    <t>2022235424058</t>
  </si>
  <si>
    <t>2022235424059</t>
  </si>
  <si>
    <t>20222354240510</t>
  </si>
  <si>
    <t>20222354240511</t>
  </si>
  <si>
    <t>2022235424061</t>
  </si>
  <si>
    <t>2022235424062</t>
  </si>
  <si>
    <t>2022235424063</t>
  </si>
  <si>
    <t>2022235424064</t>
  </si>
  <si>
    <t>2022235424065</t>
  </si>
  <si>
    <t>2022235424066</t>
  </si>
  <si>
    <t>2022235424067</t>
  </si>
  <si>
    <t>2022235424068</t>
  </si>
  <si>
    <t>2022235424069</t>
  </si>
  <si>
    <t>20222354240610</t>
  </si>
  <si>
    <t>20222354240611</t>
  </si>
  <si>
    <t>2022235424071</t>
  </si>
  <si>
    <t>2022235424072</t>
  </si>
  <si>
    <t>2022235424073</t>
  </si>
  <si>
    <t>2022235424074</t>
  </si>
  <si>
    <t>2022235424075</t>
  </si>
  <si>
    <t>2022235424076</t>
  </si>
  <si>
    <t>2022235424077</t>
  </si>
  <si>
    <t>2022235424078</t>
  </si>
  <si>
    <t>2022235424079</t>
  </si>
  <si>
    <t>20222354240710</t>
  </si>
  <si>
    <t>20222354240711</t>
  </si>
  <si>
    <t>2022235424081</t>
  </si>
  <si>
    <t>2022235424082</t>
  </si>
  <si>
    <t>2022235424083</t>
  </si>
  <si>
    <t>2022235424084</t>
  </si>
  <si>
    <t>2022235424085</t>
  </si>
  <si>
    <t>2022235424086</t>
  </si>
  <si>
    <t>2022235424087</t>
  </si>
  <si>
    <t>2022235424088</t>
  </si>
  <si>
    <t>2022235424089</t>
  </si>
  <si>
    <t>20222354240810</t>
  </si>
  <si>
    <t>20222354240811</t>
  </si>
  <si>
    <t>2022235424091</t>
  </si>
  <si>
    <t>2022235424092</t>
  </si>
  <si>
    <t>2022235424093</t>
  </si>
  <si>
    <t>2022235424094</t>
  </si>
  <si>
    <t>2022235424095</t>
  </si>
  <si>
    <t>2022235424096</t>
  </si>
  <si>
    <t>2022235424097</t>
  </si>
  <si>
    <t>2022235424098</t>
  </si>
  <si>
    <t>2022235424099</t>
  </si>
  <si>
    <t>20222354240910</t>
  </si>
  <si>
    <t>20222354240911</t>
  </si>
  <si>
    <t>202223544111</t>
  </si>
  <si>
    <t>202223544121</t>
  </si>
  <si>
    <t>202223544131</t>
  </si>
  <si>
    <t>202223544141</t>
  </si>
  <si>
    <t>202223544151</t>
  </si>
  <si>
    <t>202223544211</t>
  </si>
  <si>
    <t>202223544221</t>
  </si>
  <si>
    <t>202223544231</t>
  </si>
  <si>
    <t>202223544241</t>
  </si>
  <si>
    <t>202223544251</t>
  </si>
  <si>
    <t>202223544261</t>
  </si>
  <si>
    <t>202223544271</t>
  </si>
  <si>
    <t>202223544281</t>
  </si>
  <si>
    <t>202223544291</t>
  </si>
  <si>
    <t>2022235442101</t>
  </si>
  <si>
    <t>2022235442111</t>
  </si>
  <si>
    <t>2022235442121</t>
  </si>
  <si>
    <t>2022235442131</t>
  </si>
  <si>
    <t>2022235442141</t>
  </si>
  <si>
    <t>2022235442151</t>
  </si>
  <si>
    <t>2022235442161</t>
  </si>
  <si>
    <t>2022235442171</t>
  </si>
  <si>
    <t>2022235442181</t>
  </si>
  <si>
    <t>2022235442991</t>
  </si>
  <si>
    <t>202223544311</t>
  </si>
  <si>
    <t>202223544321</t>
  </si>
  <si>
    <t>202223544331</t>
  </si>
  <si>
    <t>202223544341</t>
  </si>
  <si>
    <t>2022235443991</t>
  </si>
  <si>
    <t>202223544411</t>
  </si>
  <si>
    <t>202223544421</t>
  </si>
  <si>
    <t>202223544431</t>
  </si>
  <si>
    <t>202223544511</t>
  </si>
  <si>
    <t>202223544611</t>
  </si>
  <si>
    <t>202223544621</t>
  </si>
  <si>
    <t>202223544631</t>
  </si>
  <si>
    <t>202223544641</t>
  </si>
  <si>
    <t>2022235446991</t>
  </si>
  <si>
    <t>202223544711</t>
  </si>
  <si>
    <t>202223544721</t>
  </si>
  <si>
    <t>202223544731</t>
  </si>
  <si>
    <t>202223544741</t>
  </si>
  <si>
    <t>202223544751</t>
  </si>
  <si>
    <t>2022235447991</t>
  </si>
  <si>
    <t>202223544811</t>
  </si>
  <si>
    <t>202223544821</t>
  </si>
  <si>
    <t>202223544831</t>
  </si>
  <si>
    <t>202223544841</t>
  </si>
  <si>
    <t>202223544911</t>
  </si>
  <si>
    <t>202223544921</t>
  </si>
  <si>
    <t>202223544931</t>
  </si>
  <si>
    <t>202223544941</t>
  </si>
  <si>
    <t>2022235449991</t>
  </si>
  <si>
    <t>2022235441011</t>
  </si>
  <si>
    <t>2022235441021</t>
  </si>
  <si>
    <t>2022235441031</t>
  </si>
  <si>
    <t>2022235441041</t>
  </si>
  <si>
    <t>2022235441051</t>
  </si>
  <si>
    <t>2022235441061</t>
  </si>
  <si>
    <t>20222354410991</t>
  </si>
  <si>
    <t>2022235441111</t>
  </si>
  <si>
    <t>2022235441121</t>
  </si>
  <si>
    <t>2022235441131</t>
  </si>
  <si>
    <t>2022235441211</t>
  </si>
  <si>
    <t>2022235441221</t>
  </si>
  <si>
    <t>2022235441231</t>
  </si>
  <si>
    <t>2022235441241</t>
  </si>
  <si>
    <t>2022235441311</t>
  </si>
  <si>
    <t>2022235441321</t>
  </si>
  <si>
    <t>2022235441331</t>
  </si>
  <si>
    <t>2022235441411</t>
  </si>
  <si>
    <t>2022235441531</t>
  </si>
  <si>
    <t>2022235441541</t>
  </si>
  <si>
    <t>2022235441551</t>
  </si>
  <si>
    <t>2022235441561</t>
  </si>
  <si>
    <t>2022235441571</t>
  </si>
  <si>
    <t>2022235441581</t>
  </si>
  <si>
    <t>2022235441591</t>
  </si>
  <si>
    <t>20222354415101</t>
  </si>
  <si>
    <t>20222354415111</t>
  </si>
  <si>
    <t>20222354415121</t>
  </si>
  <si>
    <t>20222354415131</t>
  </si>
  <si>
    <t>20222354415141</t>
  </si>
  <si>
    <t>20222354415151</t>
  </si>
  <si>
    <t>20222354415161</t>
  </si>
  <si>
    <t>20222354415171</t>
  </si>
  <si>
    <t>20222354415181</t>
  </si>
  <si>
    <t>20222354415191</t>
  </si>
  <si>
    <t>20222354415201</t>
  </si>
  <si>
    <t>20222354415991</t>
  </si>
  <si>
    <t>2022235441611</t>
  </si>
  <si>
    <t>2022235441612</t>
  </si>
  <si>
    <t>2022235441613</t>
  </si>
  <si>
    <t>2022235441614</t>
  </si>
  <si>
    <t>2022235441615</t>
  </si>
  <si>
    <t>2022235441616</t>
  </si>
  <si>
    <t>2022235441617</t>
  </si>
  <si>
    <t>2022235441618</t>
  </si>
  <si>
    <t>20222354416199</t>
  </si>
  <si>
    <t>2022235441621</t>
  </si>
  <si>
    <t>2022235441622</t>
  </si>
  <si>
    <t>2022235441623</t>
  </si>
  <si>
    <t>2022235441624</t>
  </si>
  <si>
    <t>2022235441625</t>
  </si>
  <si>
    <t>2022235441626</t>
  </si>
  <si>
    <t>2022235441627</t>
  </si>
  <si>
    <t>2022235441628</t>
  </si>
  <si>
    <t>20222354416299</t>
  </si>
  <si>
    <t>2022235441631</t>
  </si>
  <si>
    <t>2022235441632</t>
  </si>
  <si>
    <t>2022235441633</t>
  </si>
  <si>
    <t>2022235441634</t>
  </si>
  <si>
    <t>2022235441635</t>
  </si>
  <si>
    <t>2022235441636</t>
  </si>
  <si>
    <t>2022235441637</t>
  </si>
  <si>
    <t>2022235441638</t>
  </si>
  <si>
    <t>20222354416399</t>
  </si>
  <si>
    <t>2022235441641</t>
  </si>
  <si>
    <t>2022235441642</t>
  </si>
  <si>
    <t>2022235441643</t>
  </si>
  <si>
    <t>2022235441644</t>
  </si>
  <si>
    <t>2022235441645</t>
  </si>
  <si>
    <t>2022235441646</t>
  </si>
  <si>
    <t>2022235441647</t>
  </si>
  <si>
    <t>2022235441648</t>
  </si>
  <si>
    <t>20222354416499</t>
  </si>
  <si>
    <t>2022235441651</t>
  </si>
  <si>
    <t>2022235441652</t>
  </si>
  <si>
    <t>2022235441653</t>
  </si>
  <si>
    <t>2022235441654</t>
  </si>
  <si>
    <t>2022235441655</t>
  </si>
  <si>
    <t>2022235441656</t>
  </si>
  <si>
    <t>2022235441657</t>
  </si>
  <si>
    <t>2022235441658</t>
  </si>
  <si>
    <t>20222354416599</t>
  </si>
  <si>
    <t>20222354416991</t>
  </si>
  <si>
    <t>20222354416992</t>
  </si>
  <si>
    <t>20222354416993</t>
  </si>
  <si>
    <t>20222354416994</t>
  </si>
  <si>
    <t>20222354416995</t>
  </si>
  <si>
    <t>20222354416996</t>
  </si>
  <si>
    <t>20222354416997</t>
  </si>
  <si>
    <t>20222354416998</t>
  </si>
  <si>
    <t>202223544169999</t>
  </si>
  <si>
    <t>2022235441711</t>
  </si>
  <si>
    <t>2022235441721</t>
  </si>
  <si>
    <t>2022235441731</t>
  </si>
  <si>
    <t>2022235441741</t>
  </si>
  <si>
    <t>2022235441751</t>
  </si>
  <si>
    <t>2022235441761</t>
  </si>
  <si>
    <t>2022235441771</t>
  </si>
  <si>
    <t>20222354417991</t>
  </si>
  <si>
    <t>20222354418199</t>
  </si>
  <si>
    <t>2022235441821</t>
  </si>
  <si>
    <t>2022235441831</t>
  </si>
  <si>
    <t>2022235441841</t>
  </si>
  <si>
    <t>2022235441851</t>
  </si>
  <si>
    <t>2022235441861</t>
  </si>
  <si>
    <t>2022235441871</t>
  </si>
  <si>
    <t>2022235441881</t>
  </si>
  <si>
    <t>2022235441891</t>
  </si>
  <si>
    <t>20222354418101</t>
  </si>
  <si>
    <t>2022235441911</t>
  </si>
  <si>
    <t>2022235441921</t>
  </si>
  <si>
    <t>2022235441931</t>
  </si>
  <si>
    <t>2022235441941</t>
  </si>
  <si>
    <t>2022235441951</t>
  </si>
  <si>
    <t>2022235441961</t>
  </si>
  <si>
    <t>2022235441971</t>
  </si>
  <si>
    <t>2022235441981</t>
  </si>
  <si>
    <t>2022235441991</t>
  </si>
  <si>
    <t>20222354419101</t>
  </si>
  <si>
    <t>20222354419991</t>
  </si>
  <si>
    <t>2022235442011</t>
  </si>
  <si>
    <t>2022235442021</t>
  </si>
  <si>
    <t>2022235442031</t>
  </si>
  <si>
    <t>2022235442041</t>
  </si>
  <si>
    <t>20222354420991</t>
  </si>
  <si>
    <t>20222354421111</t>
  </si>
  <si>
    <t>20222354421211</t>
  </si>
  <si>
    <t>20222354421311</t>
  </si>
  <si>
    <t>20222354421411</t>
  </si>
  <si>
    <t>20222354421511</t>
  </si>
  <si>
    <t>2022235442211</t>
  </si>
  <si>
    <t>2022235442221</t>
  </si>
  <si>
    <t>20222354422991</t>
  </si>
  <si>
    <t>2022235442311</t>
  </si>
  <si>
    <t>2022235442321</t>
  </si>
  <si>
    <t>2022235442411</t>
  </si>
  <si>
    <t>2022235442412</t>
  </si>
  <si>
    <t>2022235442413</t>
  </si>
  <si>
    <t>2022235442414</t>
  </si>
  <si>
    <t>2022235442415</t>
  </si>
  <si>
    <t>2022235442416</t>
  </si>
  <si>
    <t>2022235442417</t>
  </si>
  <si>
    <t>2022235442418</t>
  </si>
  <si>
    <t>2022235442419</t>
  </si>
  <si>
    <t>20222354424110</t>
  </si>
  <si>
    <t>20222354424111</t>
  </si>
  <si>
    <t>20222354424112</t>
  </si>
  <si>
    <t>20222354424113</t>
  </si>
  <si>
    <t>20222354424114</t>
  </si>
  <si>
    <t>20222354424115</t>
  </si>
  <si>
    <t>20222354424116</t>
  </si>
  <si>
    <t>20222354424117</t>
  </si>
  <si>
    <t>20222354424118</t>
  </si>
  <si>
    <t>2022235442421</t>
  </si>
  <si>
    <t>2022235442422</t>
  </si>
  <si>
    <t>2022235442423</t>
  </si>
  <si>
    <t>2022235442424</t>
  </si>
  <si>
    <t>2022235442425</t>
  </si>
  <si>
    <t>2022235442426</t>
  </si>
  <si>
    <t>2022235442427</t>
  </si>
  <si>
    <t>2022235442428</t>
  </si>
  <si>
    <t>2022235442429</t>
  </si>
  <si>
    <t>20222354424210</t>
  </si>
  <si>
    <t>20222354424211</t>
  </si>
  <si>
    <t>20222354424212</t>
  </si>
  <si>
    <t>20222354424213</t>
  </si>
  <si>
    <t>20222354424214</t>
  </si>
  <si>
    <t>20222354424215</t>
  </si>
  <si>
    <t>20222354424216</t>
  </si>
  <si>
    <t>20222354424217</t>
  </si>
  <si>
    <t>20222354424218</t>
  </si>
  <si>
    <t>2022235442431</t>
  </si>
  <si>
    <t>2022235442432</t>
  </si>
  <si>
    <t>2022235442433</t>
  </si>
  <si>
    <t>2022235442434</t>
  </si>
  <si>
    <t>2022235442435</t>
  </si>
  <si>
    <t>2022235442436</t>
  </si>
  <si>
    <t>2022235442437</t>
  </si>
  <si>
    <t>2022235442438</t>
  </si>
  <si>
    <t>2022235442439</t>
  </si>
  <si>
    <t>20222354424310</t>
  </si>
  <si>
    <t>20222354424311</t>
  </si>
  <si>
    <t>20222354424312</t>
  </si>
  <si>
    <t>20222354424313</t>
  </si>
  <si>
    <t>20222354424314</t>
  </si>
  <si>
    <t>20222354424315</t>
  </si>
  <si>
    <t>20222354424316</t>
  </si>
  <si>
    <t>20222354424317</t>
  </si>
  <si>
    <t>20222354424318</t>
  </si>
  <si>
    <t>2022235442441</t>
  </si>
  <si>
    <t>2022235442442</t>
  </si>
  <si>
    <t>2022235442443</t>
  </si>
  <si>
    <t>2022235442444</t>
  </si>
  <si>
    <t>2022235442445</t>
  </si>
  <si>
    <t>2022235442446</t>
  </si>
  <si>
    <t>2022235442447</t>
  </si>
  <si>
    <t>2022235442448</t>
  </si>
  <si>
    <t>2022235442449</t>
  </si>
  <si>
    <t>20222354424410</t>
  </si>
  <si>
    <t>20222354424411</t>
  </si>
  <si>
    <t>20222354424412</t>
  </si>
  <si>
    <t>20222354424413</t>
  </si>
  <si>
    <t>20222354424414</t>
  </si>
  <si>
    <t>20222354424415</t>
  </si>
  <si>
    <t>20222354424416</t>
  </si>
  <si>
    <t>20222354424417</t>
  </si>
  <si>
    <t>20222354424418</t>
  </si>
  <si>
    <t>2022235442451</t>
  </si>
  <si>
    <t>2022235442452</t>
  </si>
  <si>
    <t>2022235442453</t>
  </si>
  <si>
    <t>2022235442454</t>
  </si>
  <si>
    <t>2022235442455</t>
  </si>
  <si>
    <t>2022235442456</t>
  </si>
  <si>
    <t>2022235442457</t>
  </si>
  <si>
    <t>2022235442458</t>
  </si>
  <si>
    <t>2022235442459</t>
  </si>
  <si>
    <t>20222354424510</t>
  </si>
  <si>
    <t>20222354424511</t>
  </si>
  <si>
    <t>20222354424512</t>
  </si>
  <si>
    <t>20222354424513</t>
  </si>
  <si>
    <t>20222354424514</t>
  </si>
  <si>
    <t>20222354424515</t>
  </si>
  <si>
    <t>20222354424516</t>
  </si>
  <si>
    <t>20222354424517</t>
  </si>
  <si>
    <t>20222354424518</t>
  </si>
  <si>
    <t>2022235442461</t>
  </si>
  <si>
    <t>2022235442462</t>
  </si>
  <si>
    <t>2022235442463</t>
  </si>
  <si>
    <t>2022235442464</t>
  </si>
  <si>
    <t>2022235442465</t>
  </si>
  <si>
    <t>2022235442466</t>
  </si>
  <si>
    <t>2022235442467</t>
  </si>
  <si>
    <t>2022235442468</t>
  </si>
  <si>
    <t>2022235442469</t>
  </si>
  <si>
    <t>20222354424610</t>
  </si>
  <si>
    <t>20222354424611</t>
  </si>
  <si>
    <t>20222354424612</t>
  </si>
  <si>
    <t>20222354424613</t>
  </si>
  <si>
    <t>20222354424614</t>
  </si>
  <si>
    <t>20222354424615</t>
  </si>
  <si>
    <t>20222354424616</t>
  </si>
  <si>
    <t>20222354424617</t>
  </si>
  <si>
    <t>20222354424618</t>
  </si>
  <si>
    <t>2022235442471</t>
  </si>
  <si>
    <t>2022235442472</t>
  </si>
  <si>
    <t>2022235442473</t>
  </si>
  <si>
    <t>2022235442474</t>
  </si>
  <si>
    <t>2022235442475</t>
  </si>
  <si>
    <t>2022235442476</t>
  </si>
  <si>
    <t>2022235442477</t>
  </si>
  <si>
    <t>2022235442478</t>
  </si>
  <si>
    <t>2022235442479</t>
  </si>
  <si>
    <t>20222354424710</t>
  </si>
  <si>
    <t>20222354424711</t>
  </si>
  <si>
    <t>20222354424712</t>
  </si>
  <si>
    <t>20222354424713</t>
  </si>
  <si>
    <t>20222354424714</t>
  </si>
  <si>
    <t>20222354424715</t>
  </si>
  <si>
    <t>20222354424716</t>
  </si>
  <si>
    <t>20222354424717</t>
  </si>
  <si>
    <t>20222354424718</t>
  </si>
  <si>
    <t>2022235442481</t>
  </si>
  <si>
    <t>2022235442482</t>
  </si>
  <si>
    <t>2022235442483</t>
  </si>
  <si>
    <t>2022235442484</t>
  </si>
  <si>
    <t>2022235442485</t>
  </si>
  <si>
    <t>2022235442486</t>
  </si>
  <si>
    <t>2022235442487</t>
  </si>
  <si>
    <t>2022235442488</t>
  </si>
  <si>
    <t>2022235442489</t>
  </si>
  <si>
    <t>20222354424810</t>
  </si>
  <si>
    <t>20222354424811</t>
  </si>
  <si>
    <t>20222354424812</t>
  </si>
  <si>
    <t>20222354424813</t>
  </si>
  <si>
    <t>20222354424814</t>
  </si>
  <si>
    <t>20222354424815</t>
  </si>
  <si>
    <t>20222354424816</t>
  </si>
  <si>
    <t>20222354424817</t>
  </si>
  <si>
    <t>20222354424818</t>
  </si>
  <si>
    <t>2022235442491</t>
  </si>
  <si>
    <t>2022235442492</t>
  </si>
  <si>
    <t>2022235442493</t>
  </si>
  <si>
    <t>2022235442494</t>
  </si>
  <si>
    <t>2022235442495</t>
  </si>
  <si>
    <t>2022235442496</t>
  </si>
  <si>
    <t>2022235442497</t>
  </si>
  <si>
    <t>2022235442498</t>
  </si>
  <si>
    <t>2022235442499</t>
  </si>
  <si>
    <t>20222354424910</t>
  </si>
  <si>
    <t>20222354424911</t>
  </si>
  <si>
    <t>20222354424912</t>
  </si>
  <si>
    <t>20222354424913</t>
  </si>
  <si>
    <t>20222354424914</t>
  </si>
  <si>
    <t>20222354424915</t>
  </si>
  <si>
    <t>20222354424916</t>
  </si>
  <si>
    <t>20222354424917</t>
  </si>
  <si>
    <t>20222354424918</t>
  </si>
  <si>
    <t>2022235442511</t>
  </si>
  <si>
    <t>2022235442521</t>
  </si>
  <si>
    <t>2022235442611</t>
  </si>
  <si>
    <t>2022235442621</t>
  </si>
  <si>
    <t>2022235442711</t>
  </si>
  <si>
    <t>2022235442721</t>
  </si>
  <si>
    <t>2022235442731</t>
  </si>
  <si>
    <t>2022235442741</t>
  </si>
  <si>
    <t>2022235442751</t>
  </si>
  <si>
    <t>2022235442761</t>
  </si>
  <si>
    <t>2022235442771</t>
  </si>
  <si>
    <t>2022235442781</t>
  </si>
  <si>
    <t>2022235442791</t>
  </si>
  <si>
    <t>20222354427101</t>
  </si>
  <si>
    <t>20222354427111</t>
  </si>
  <si>
    <t>20222354427121</t>
  </si>
  <si>
    <t>20222354427131</t>
  </si>
  <si>
    <t>20222354427141</t>
  </si>
  <si>
    <t>20222354427151</t>
  </si>
  <si>
    <t>20222354427161</t>
  </si>
  <si>
    <t>20222354427171</t>
  </si>
  <si>
    <t>20222354427181</t>
  </si>
  <si>
    <t>20222354427991</t>
  </si>
  <si>
    <t>2022235442811</t>
  </si>
  <si>
    <t>2022235442821</t>
  </si>
  <si>
    <t>2022235442831</t>
  </si>
  <si>
    <t>2022235442841</t>
  </si>
  <si>
    <t>20222354428991</t>
  </si>
  <si>
    <t>2022235442911</t>
  </si>
  <si>
    <t>2022235443011</t>
  </si>
  <si>
    <t>2022235443021</t>
  </si>
  <si>
    <t>2022235443031</t>
  </si>
  <si>
    <t>2022235443111</t>
  </si>
  <si>
    <t>2022235443121</t>
  </si>
  <si>
    <t>2022235443211</t>
  </si>
  <si>
    <t>2022235443221</t>
  </si>
  <si>
    <t>2022235443711</t>
  </si>
  <si>
    <t>2022235443721</t>
  </si>
  <si>
    <t>2022235443731</t>
  </si>
  <si>
    <t>2022235443741</t>
  </si>
  <si>
    <t>2022235443751</t>
  </si>
  <si>
    <t>2022235443761</t>
  </si>
  <si>
    <t>2022235443771</t>
  </si>
  <si>
    <t>2022235443781</t>
  </si>
  <si>
    <t>2022235443791</t>
  </si>
  <si>
    <t>20222354437101</t>
  </si>
  <si>
    <t>20222354437111</t>
  </si>
  <si>
    <t>20222354437121</t>
  </si>
  <si>
    <t>20222354437131</t>
  </si>
  <si>
    <t>20222354437141</t>
  </si>
  <si>
    <t>20222354437151</t>
  </si>
  <si>
    <t>20222354437161</t>
  </si>
  <si>
    <t>20222354437171</t>
  </si>
  <si>
    <t>20222354437181</t>
  </si>
  <si>
    <t>20222354437991</t>
  </si>
  <si>
    <t>2022235443811</t>
  </si>
  <si>
    <t>2022235443821</t>
  </si>
  <si>
    <t>2022235443831</t>
  </si>
  <si>
    <t>2022235443911</t>
  </si>
  <si>
    <t>2022235443912</t>
  </si>
  <si>
    <t>2022235443913</t>
  </si>
  <si>
    <t>2022235443914</t>
  </si>
  <si>
    <t>2022235443915</t>
  </si>
  <si>
    <t>2022235443916</t>
  </si>
  <si>
    <t>2022235443917</t>
  </si>
  <si>
    <t>2022235443918</t>
  </si>
  <si>
    <t>2022235443919</t>
  </si>
  <si>
    <t>20222354439110</t>
  </si>
  <si>
    <t>20222354439111</t>
  </si>
  <si>
    <t>2022235443921</t>
  </si>
  <si>
    <t>2022235443922</t>
  </si>
  <si>
    <t>2022235443923</t>
  </si>
  <si>
    <t>2022235443924</t>
  </si>
  <si>
    <t>2022235443925</t>
  </si>
  <si>
    <t>2022235443926</t>
  </si>
  <si>
    <t>2022235443927</t>
  </si>
  <si>
    <t>2022235443928</t>
  </si>
  <si>
    <t>2022235443929</t>
  </si>
  <si>
    <t>20222354439210</t>
  </si>
  <si>
    <t>20222354439211</t>
  </si>
  <si>
    <t>2022235443931</t>
  </si>
  <si>
    <t>2022235443932</t>
  </si>
  <si>
    <t>2022235443933</t>
  </si>
  <si>
    <t>2022235443934</t>
  </si>
  <si>
    <t>2022235443935</t>
  </si>
  <si>
    <t>2022235443936</t>
  </si>
  <si>
    <t>2022235443937</t>
  </si>
  <si>
    <t>2022235443938</t>
  </si>
  <si>
    <t>2022235443939</t>
  </si>
  <si>
    <t>20222354439310</t>
  </si>
  <si>
    <t>20222354439311</t>
  </si>
  <si>
    <t>2022235443941</t>
  </si>
  <si>
    <t>2022235443942</t>
  </si>
  <si>
    <t>2022235443943</t>
  </si>
  <si>
    <t>2022235443944</t>
  </si>
  <si>
    <t>2022235443945</t>
  </si>
  <si>
    <t>2022235443946</t>
  </si>
  <si>
    <t>2022235443947</t>
  </si>
  <si>
    <t>2022235443948</t>
  </si>
  <si>
    <t>2022235443949</t>
  </si>
  <si>
    <t>20222354439410</t>
  </si>
  <si>
    <t>20222354439411</t>
  </si>
  <si>
    <t>2022235443951</t>
  </si>
  <si>
    <t>2022235443952</t>
  </si>
  <si>
    <t>2022235443953</t>
  </si>
  <si>
    <t>2022235443954</t>
  </si>
  <si>
    <t>2022235443955</t>
  </si>
  <si>
    <t>2022235443956</t>
  </si>
  <si>
    <t>2022235443957</t>
  </si>
  <si>
    <t>2022235443958</t>
  </si>
  <si>
    <t>2022235443959</t>
  </si>
  <si>
    <t>20222354439510</t>
  </si>
  <si>
    <t>20222354439511</t>
  </si>
  <si>
    <t>2022235443961</t>
  </si>
  <si>
    <t>2022235443962</t>
  </si>
  <si>
    <t>2022235443963</t>
  </si>
  <si>
    <t>2022235443964</t>
  </si>
  <si>
    <t>2022235443965</t>
  </si>
  <si>
    <t>2022235443966</t>
  </si>
  <si>
    <t>2022235443967</t>
  </si>
  <si>
    <t>2022235443968</t>
  </si>
  <si>
    <t>2022235443969</t>
  </si>
  <si>
    <t>20222354439610</t>
  </si>
  <si>
    <t>20222354439611</t>
  </si>
  <si>
    <t>2022235443971</t>
  </si>
  <si>
    <t>2022235443972</t>
  </si>
  <si>
    <t>2022235443973</t>
  </si>
  <si>
    <t>2022235443974</t>
  </si>
  <si>
    <t>2022235443975</t>
  </si>
  <si>
    <t>2022235443976</t>
  </si>
  <si>
    <t>2022235443977</t>
  </si>
  <si>
    <t>2022235443978</t>
  </si>
  <si>
    <t>2022235443979</t>
  </si>
  <si>
    <t>20222354439710</t>
  </si>
  <si>
    <t>20222354439711</t>
  </si>
  <si>
    <t>2022235443981</t>
  </si>
  <si>
    <t>2022235443982</t>
  </si>
  <si>
    <t>2022235443983</t>
  </si>
  <si>
    <t>2022235443984</t>
  </si>
  <si>
    <t>2022235443985</t>
  </si>
  <si>
    <t>2022235443986</t>
  </si>
  <si>
    <t>2022235443987</t>
  </si>
  <si>
    <t>2022235443988</t>
  </si>
  <si>
    <t>2022235443989</t>
  </si>
  <si>
    <t>20222354439810</t>
  </si>
  <si>
    <t>20222354439811</t>
  </si>
  <si>
    <t>2022235444011</t>
  </si>
  <si>
    <t>2022235444012</t>
  </si>
  <si>
    <t>2022235444013</t>
  </si>
  <si>
    <t>2022235444014</t>
  </si>
  <si>
    <t>2022235444015</t>
  </si>
  <si>
    <t>2022235444016</t>
  </si>
  <si>
    <t>2022235444017</t>
  </si>
  <si>
    <t>2022235444018</t>
  </si>
  <si>
    <t>2022235444019</t>
  </si>
  <si>
    <t>20222354440110</t>
  </si>
  <si>
    <t>20222354440111</t>
  </si>
  <si>
    <t>2022235444021</t>
  </si>
  <si>
    <t>2022235444022</t>
  </si>
  <si>
    <t>2022235444023</t>
  </si>
  <si>
    <t>2022235444024</t>
  </si>
  <si>
    <t>2022235444025</t>
  </si>
  <si>
    <t>2022235444026</t>
  </si>
  <si>
    <t>2022235444027</t>
  </si>
  <si>
    <t>2022235444028</t>
  </si>
  <si>
    <t>2022235444029</t>
  </si>
  <si>
    <t>20222354440210</t>
  </si>
  <si>
    <t>20222354440211</t>
  </si>
  <si>
    <t>2022235444031</t>
  </si>
  <si>
    <t>2022235444032</t>
  </si>
  <si>
    <t>2022235444033</t>
  </si>
  <si>
    <t>2022235444034</t>
  </si>
  <si>
    <t>2022235444035</t>
  </si>
  <si>
    <t>2022235444036</t>
  </si>
  <si>
    <t>2022235444037</t>
  </si>
  <si>
    <t>2022235444038</t>
  </si>
  <si>
    <t>2022235444039</t>
  </si>
  <si>
    <t>20222354440310</t>
  </si>
  <si>
    <t>20222354440311</t>
  </si>
  <si>
    <t>2022235444041</t>
  </si>
  <si>
    <t>2022235444042</t>
  </si>
  <si>
    <t>2022235444043</t>
  </si>
  <si>
    <t>2022235444044</t>
  </si>
  <si>
    <t>2022235444045</t>
  </si>
  <si>
    <t>2022235444046</t>
  </si>
  <si>
    <t>2022235444047</t>
  </si>
  <si>
    <t>2022235444048</t>
  </si>
  <si>
    <t>2022235444049</t>
  </si>
  <si>
    <t>20222354440410</t>
  </si>
  <si>
    <t>20222354440411</t>
  </si>
  <si>
    <t>2022235444051</t>
  </si>
  <si>
    <t>2022235444052</t>
  </si>
  <si>
    <t>2022235444053</t>
  </si>
  <si>
    <t>2022235444054</t>
  </si>
  <si>
    <t>2022235444055</t>
  </si>
  <si>
    <t>2022235444056</t>
  </si>
  <si>
    <t>2022235444057</t>
  </si>
  <si>
    <t>2022235444058</t>
  </si>
  <si>
    <t>2022235444059</t>
  </si>
  <si>
    <t>20222354440510</t>
  </si>
  <si>
    <t>20222354440511</t>
  </si>
  <si>
    <t>2022235444061</t>
  </si>
  <si>
    <t>2022235444062</t>
  </si>
  <si>
    <t>2022235444063</t>
  </si>
  <si>
    <t>2022235444064</t>
  </si>
  <si>
    <t>2022235444065</t>
  </si>
  <si>
    <t>2022235444066</t>
  </si>
  <si>
    <t>2022235444067</t>
  </si>
  <si>
    <t>2022235444068</t>
  </si>
  <si>
    <t>2022235444069</t>
  </si>
  <si>
    <t>20222354440610</t>
  </si>
  <si>
    <t>20222354440611</t>
  </si>
  <si>
    <t>2022235444071</t>
  </si>
  <si>
    <t>2022235444072</t>
  </si>
  <si>
    <t>2022235444073</t>
  </si>
  <si>
    <t>2022235444074</t>
  </si>
  <si>
    <t>2022235444075</t>
  </si>
  <si>
    <t>2022235444076</t>
  </si>
  <si>
    <t>2022235444077</t>
  </si>
  <si>
    <t>2022235444078</t>
  </si>
  <si>
    <t>2022235444079</t>
  </si>
  <si>
    <t>20222354440710</t>
  </si>
  <si>
    <t>20222354440711</t>
  </si>
  <si>
    <t>2022235444081</t>
  </si>
  <si>
    <t>2022235444082</t>
  </si>
  <si>
    <t>2022235444083</t>
  </si>
  <si>
    <t>2022235444084</t>
  </si>
  <si>
    <t>2022235444085</t>
  </si>
  <si>
    <t>2022235444086</t>
  </si>
  <si>
    <t>2022235444087</t>
  </si>
  <si>
    <t>2022235444088</t>
  </si>
  <si>
    <t>2022235444089</t>
  </si>
  <si>
    <t>20222354440810</t>
  </si>
  <si>
    <t>20222354440811</t>
  </si>
  <si>
    <t>2022235444091</t>
  </si>
  <si>
    <t>2022235444092</t>
  </si>
  <si>
    <t>2022235444093</t>
  </si>
  <si>
    <t>2022235444094</t>
  </si>
  <si>
    <t>2022235444095</t>
  </si>
  <si>
    <t>2022235444096</t>
  </si>
  <si>
    <t>2022235444097</t>
  </si>
  <si>
    <t>2022235444098</t>
  </si>
  <si>
    <t>2022235444099</t>
  </si>
  <si>
    <t>20222354440910</t>
  </si>
  <si>
    <t>20222354440911</t>
  </si>
  <si>
    <t>202223545111</t>
  </si>
  <si>
    <t>202223545121</t>
  </si>
  <si>
    <t>202223545131</t>
  </si>
  <si>
    <t>202223545141</t>
  </si>
  <si>
    <t>202223545151</t>
  </si>
  <si>
    <t>202223545211</t>
  </si>
  <si>
    <t>202223545221</t>
  </si>
  <si>
    <t>202223545231</t>
  </si>
  <si>
    <t>202223545241</t>
  </si>
  <si>
    <t>202223545251</t>
  </si>
  <si>
    <t>202223545261</t>
  </si>
  <si>
    <t>202223545271</t>
  </si>
  <si>
    <t>202223545281</t>
  </si>
  <si>
    <t>202223545291</t>
  </si>
  <si>
    <t>2022235452101</t>
  </si>
  <si>
    <t>2022235452111</t>
  </si>
  <si>
    <t>2022235452121</t>
  </si>
  <si>
    <t>2022235452131</t>
  </si>
  <si>
    <t>2022235452141</t>
  </si>
  <si>
    <t>2022235452151</t>
  </si>
  <si>
    <t>2022235452161</t>
  </si>
  <si>
    <t>2022235452171</t>
  </si>
  <si>
    <t>2022235452181</t>
  </si>
  <si>
    <t>2022235452991</t>
  </si>
  <si>
    <t>202223545311</t>
  </si>
  <si>
    <t>202223545321</t>
  </si>
  <si>
    <t>202223545331</t>
  </si>
  <si>
    <t>202223545341</t>
  </si>
  <si>
    <t>2022235453991</t>
  </si>
  <si>
    <t>202223545411</t>
  </si>
  <si>
    <t>202223545421</t>
  </si>
  <si>
    <t>202223545431</t>
  </si>
  <si>
    <t>202223545511</t>
  </si>
  <si>
    <t>202223545611</t>
  </si>
  <si>
    <t>202223545621</t>
  </si>
  <si>
    <t>202223545631</t>
  </si>
  <si>
    <t>202223545641</t>
  </si>
  <si>
    <t>2022235456991</t>
  </si>
  <si>
    <t>202223545711</t>
  </si>
  <si>
    <t>202223545721</t>
  </si>
  <si>
    <t>202223545731</t>
  </si>
  <si>
    <t>202223545741</t>
  </si>
  <si>
    <t>202223545751</t>
  </si>
  <si>
    <t>2022235457991</t>
  </si>
  <si>
    <t>202223545811</t>
  </si>
  <si>
    <t>202223545821</t>
  </si>
  <si>
    <t>202223545831</t>
  </si>
  <si>
    <t>202223545841</t>
  </si>
  <si>
    <t>202223545911</t>
  </si>
  <si>
    <t>202223545921</t>
  </si>
  <si>
    <t>202223545931</t>
  </si>
  <si>
    <t>202223545941</t>
  </si>
  <si>
    <t>2022235459991</t>
  </si>
  <si>
    <t>2022235451011</t>
  </si>
  <si>
    <t>2022235451021</t>
  </si>
  <si>
    <t>2022235451031</t>
  </si>
  <si>
    <t>2022235451041</t>
  </si>
  <si>
    <t>2022235451051</t>
  </si>
  <si>
    <t>2022235451061</t>
  </si>
  <si>
    <t>20222354510991</t>
  </si>
  <si>
    <t>2022235451111</t>
  </si>
  <si>
    <t>2022235451121</t>
  </si>
  <si>
    <t>2022235451131</t>
  </si>
  <si>
    <t>2022235451211</t>
  </si>
  <si>
    <t>2022235451221</t>
  </si>
  <si>
    <t>2022235451231</t>
  </si>
  <si>
    <t>2022235451241</t>
  </si>
  <si>
    <t>2022235451311</t>
  </si>
  <si>
    <t>2022235451321</t>
  </si>
  <si>
    <t>2022235451331</t>
  </si>
  <si>
    <t>2022235451411</t>
  </si>
  <si>
    <t>2022235451531</t>
  </si>
  <si>
    <t>2022235451541</t>
  </si>
  <si>
    <t>2022235451551</t>
  </si>
  <si>
    <t>2022235451561</t>
  </si>
  <si>
    <t>2022235451571</t>
  </si>
  <si>
    <t>2022235451581</t>
  </si>
  <si>
    <t>2022235451591</t>
  </si>
  <si>
    <t>20222354515101</t>
  </si>
  <si>
    <t>20222354515111</t>
  </si>
  <si>
    <t>20222354515121</t>
  </si>
  <si>
    <t>20222354515131</t>
  </si>
  <si>
    <t>20222354515141</t>
  </si>
  <si>
    <t>20222354515151</t>
  </si>
  <si>
    <t>20222354515161</t>
  </si>
  <si>
    <t>20222354515171</t>
  </si>
  <si>
    <t>20222354515181</t>
  </si>
  <si>
    <t>20222354515191</t>
  </si>
  <si>
    <t>20222354515201</t>
  </si>
  <si>
    <t>20222354515991</t>
  </si>
  <si>
    <t>2022235451611</t>
  </si>
  <si>
    <t>2022235451612</t>
  </si>
  <si>
    <t>2022235451613</t>
  </si>
  <si>
    <t>2022235451614</t>
  </si>
  <si>
    <t>2022235451615</t>
  </si>
  <si>
    <t>2022235451616</t>
  </si>
  <si>
    <t>2022235451617</t>
  </si>
  <si>
    <t>2022235451618</t>
  </si>
  <si>
    <t>20222354516199</t>
  </si>
  <si>
    <t>2022235451621</t>
  </si>
  <si>
    <t>2022235451622</t>
  </si>
  <si>
    <t>2022235451623</t>
  </si>
  <si>
    <t>2022235451624</t>
  </si>
  <si>
    <t>2022235451625</t>
  </si>
  <si>
    <t>2022235451626</t>
  </si>
  <si>
    <t>2022235451627</t>
  </si>
  <si>
    <t>2022235451628</t>
  </si>
  <si>
    <t>20222354516299</t>
  </si>
  <si>
    <t>2022235451631</t>
  </si>
  <si>
    <t>2022235451632</t>
  </si>
  <si>
    <t>2022235451633</t>
  </si>
  <si>
    <t>2022235451634</t>
  </si>
  <si>
    <t>2022235451635</t>
  </si>
  <si>
    <t>2022235451636</t>
  </si>
  <si>
    <t>2022235451637</t>
  </si>
  <si>
    <t>2022235451638</t>
  </si>
  <si>
    <t>20222354516399</t>
  </si>
  <si>
    <t>2022235451641</t>
  </si>
  <si>
    <t>2022235451642</t>
  </si>
  <si>
    <t>2022235451643</t>
  </si>
  <si>
    <t>2022235451644</t>
  </si>
  <si>
    <t>2022235451645</t>
  </si>
  <si>
    <t>2022235451646</t>
  </si>
  <si>
    <t>2022235451647</t>
  </si>
  <si>
    <t>2022235451648</t>
  </si>
  <si>
    <t>20222354516499</t>
  </si>
  <si>
    <t>2022235451651</t>
  </si>
  <si>
    <t>2022235451652</t>
  </si>
  <si>
    <t>2022235451653</t>
  </si>
  <si>
    <t>2022235451654</t>
  </si>
  <si>
    <t>2022235451655</t>
  </si>
  <si>
    <t>2022235451656</t>
  </si>
  <si>
    <t>2022235451657</t>
  </si>
  <si>
    <t>2022235451658</t>
  </si>
  <si>
    <t>20222354516599</t>
  </si>
  <si>
    <t>20222354516991</t>
  </si>
  <si>
    <t>20222354516992</t>
  </si>
  <si>
    <t>20222354516993</t>
  </si>
  <si>
    <t>20222354516994</t>
  </si>
  <si>
    <t>20222354516995</t>
  </si>
  <si>
    <t>20222354516996</t>
  </si>
  <si>
    <t>20222354516997</t>
  </si>
  <si>
    <t>20222354516998</t>
  </si>
  <si>
    <t>202223545169999</t>
  </si>
  <si>
    <t>2022235451711</t>
  </si>
  <si>
    <t>2022235451721</t>
  </si>
  <si>
    <t>2022235451731</t>
  </si>
  <si>
    <t>2022235451741</t>
  </si>
  <si>
    <t>2022235451751</t>
  </si>
  <si>
    <t>2022235451761</t>
  </si>
  <si>
    <t>2022235451771</t>
  </si>
  <si>
    <t>20222354517991</t>
  </si>
  <si>
    <t>20222354518199</t>
  </si>
  <si>
    <t>2022235451821</t>
  </si>
  <si>
    <t>2022235451831</t>
  </si>
  <si>
    <t>2022235451841</t>
  </si>
  <si>
    <t>2022235451851</t>
  </si>
  <si>
    <t>2022235451861</t>
  </si>
  <si>
    <t>2022235451871</t>
  </si>
  <si>
    <t>2022235451881</t>
  </si>
  <si>
    <t>2022235451891</t>
  </si>
  <si>
    <t>20222354518101</t>
  </si>
  <si>
    <t>2022235451911</t>
  </si>
  <si>
    <t>2022235451921</t>
  </si>
  <si>
    <t>2022235451931</t>
  </si>
  <si>
    <t>2022235451941</t>
  </si>
  <si>
    <t>2022235451951</t>
  </si>
  <si>
    <t>2022235451961</t>
  </si>
  <si>
    <t>2022235451971</t>
  </si>
  <si>
    <t>2022235451981</t>
  </si>
  <si>
    <t>2022235451991</t>
  </si>
  <si>
    <t>20222354519101</t>
  </si>
  <si>
    <t>20222354519991</t>
  </si>
  <si>
    <t>2022235452011</t>
  </si>
  <si>
    <t>2022235452021</t>
  </si>
  <si>
    <t>2022235452031</t>
  </si>
  <si>
    <t>2022235452041</t>
  </si>
  <si>
    <t>20222354520991</t>
  </si>
  <si>
    <t>20222354521111</t>
  </si>
  <si>
    <t>20222354521211</t>
  </si>
  <si>
    <t>20222354521311</t>
  </si>
  <si>
    <t>20222354521411</t>
  </si>
  <si>
    <t>20222354521511</t>
  </si>
  <si>
    <t>2022235452211</t>
  </si>
  <si>
    <t>2022235452221</t>
  </si>
  <si>
    <t>20222354522991</t>
  </si>
  <si>
    <t>2022235452311</t>
  </si>
  <si>
    <t>2022235452321</t>
  </si>
  <si>
    <t>2022235452411</t>
  </si>
  <si>
    <t>2022235452412</t>
  </si>
  <si>
    <t>2022235452413</t>
  </si>
  <si>
    <t>2022235452414</t>
  </si>
  <si>
    <t>2022235452415</t>
  </si>
  <si>
    <t>2022235452416</t>
  </si>
  <si>
    <t>2022235452417</t>
  </si>
  <si>
    <t>2022235452418</t>
  </si>
  <si>
    <t>2022235452419</t>
  </si>
  <si>
    <t>20222354524110</t>
  </si>
  <si>
    <t>20222354524111</t>
  </si>
  <si>
    <t>20222354524112</t>
  </si>
  <si>
    <t>20222354524113</t>
  </si>
  <si>
    <t>20222354524114</t>
  </si>
  <si>
    <t>20222354524115</t>
  </si>
  <si>
    <t>20222354524116</t>
  </si>
  <si>
    <t>20222354524117</t>
  </si>
  <si>
    <t>20222354524118</t>
  </si>
  <si>
    <t>2022235452421</t>
  </si>
  <si>
    <t>2022235452422</t>
  </si>
  <si>
    <t>2022235452423</t>
  </si>
  <si>
    <t>2022235452424</t>
  </si>
  <si>
    <t>2022235452425</t>
  </si>
  <si>
    <t>2022235452426</t>
  </si>
  <si>
    <t>2022235452427</t>
  </si>
  <si>
    <t>2022235452428</t>
  </si>
  <si>
    <t>2022235452429</t>
  </si>
  <si>
    <t>20222354524210</t>
  </si>
  <si>
    <t>20222354524211</t>
  </si>
  <si>
    <t>20222354524212</t>
  </si>
  <si>
    <t>20222354524213</t>
  </si>
  <si>
    <t>20222354524214</t>
  </si>
  <si>
    <t>20222354524215</t>
  </si>
  <si>
    <t>20222354524216</t>
  </si>
  <si>
    <t>20222354524217</t>
  </si>
  <si>
    <t>20222354524218</t>
  </si>
  <si>
    <t>2022235452431</t>
  </si>
  <si>
    <t>2022235452432</t>
  </si>
  <si>
    <t>2022235452433</t>
  </si>
  <si>
    <t>2022235452434</t>
  </si>
  <si>
    <t>2022235452435</t>
  </si>
  <si>
    <t>2022235452436</t>
  </si>
  <si>
    <t>2022235452437</t>
  </si>
  <si>
    <t>2022235452438</t>
  </si>
  <si>
    <t>2022235452439</t>
  </si>
  <si>
    <t>20222354524310</t>
  </si>
  <si>
    <t>20222354524311</t>
  </si>
  <si>
    <t>20222354524312</t>
  </si>
  <si>
    <t>20222354524313</t>
  </si>
  <si>
    <t>20222354524314</t>
  </si>
  <si>
    <t>20222354524315</t>
  </si>
  <si>
    <t>20222354524316</t>
  </si>
  <si>
    <t>20222354524317</t>
  </si>
  <si>
    <t>20222354524318</t>
  </si>
  <si>
    <t>2022235452441</t>
  </si>
  <si>
    <t>2022235452442</t>
  </si>
  <si>
    <t>2022235452443</t>
  </si>
  <si>
    <t>2022235452444</t>
  </si>
  <si>
    <t>2022235452445</t>
  </si>
  <si>
    <t>2022235452446</t>
  </si>
  <si>
    <t>2022235452447</t>
  </si>
  <si>
    <t>2022235452448</t>
  </si>
  <si>
    <t>2022235452449</t>
  </si>
  <si>
    <t>20222354524410</t>
  </si>
  <si>
    <t>20222354524411</t>
  </si>
  <si>
    <t>20222354524412</t>
  </si>
  <si>
    <t>20222354524413</t>
  </si>
  <si>
    <t>20222354524414</t>
  </si>
  <si>
    <t>20222354524415</t>
  </si>
  <si>
    <t>20222354524416</t>
  </si>
  <si>
    <t>20222354524417</t>
  </si>
  <si>
    <t>20222354524418</t>
  </si>
  <si>
    <t>2022235452451</t>
  </si>
  <si>
    <t>2022235452452</t>
  </si>
  <si>
    <t>2022235452453</t>
  </si>
  <si>
    <t>2022235452454</t>
  </si>
  <si>
    <t>2022235452455</t>
  </si>
  <si>
    <t>2022235452456</t>
  </si>
  <si>
    <t>2022235452457</t>
  </si>
  <si>
    <t>2022235452458</t>
  </si>
  <si>
    <t>2022235452459</t>
  </si>
  <si>
    <t>20222354524510</t>
  </si>
  <si>
    <t>20222354524511</t>
  </si>
  <si>
    <t>20222354524512</t>
  </si>
  <si>
    <t>20222354524513</t>
  </si>
  <si>
    <t>20222354524514</t>
  </si>
  <si>
    <t>20222354524515</t>
  </si>
  <si>
    <t>20222354524516</t>
  </si>
  <si>
    <t>20222354524517</t>
  </si>
  <si>
    <t>20222354524518</t>
  </si>
  <si>
    <t>2022235452461</t>
  </si>
  <si>
    <t>2022235452462</t>
  </si>
  <si>
    <t>2022235452463</t>
  </si>
  <si>
    <t>2022235452464</t>
  </si>
  <si>
    <t>2022235452465</t>
  </si>
  <si>
    <t>2022235452466</t>
  </si>
  <si>
    <t>2022235452467</t>
  </si>
  <si>
    <t>2022235452468</t>
  </si>
  <si>
    <t>2022235452469</t>
  </si>
  <si>
    <t>20222354524610</t>
  </si>
  <si>
    <t>20222354524611</t>
  </si>
  <si>
    <t>20222354524612</t>
  </si>
  <si>
    <t>20222354524613</t>
  </si>
  <si>
    <t>20222354524614</t>
  </si>
  <si>
    <t>20222354524615</t>
  </si>
  <si>
    <t>20222354524616</t>
  </si>
  <si>
    <t>20222354524617</t>
  </si>
  <si>
    <t>20222354524618</t>
  </si>
  <si>
    <t>2022235452471</t>
  </si>
  <si>
    <t>2022235452472</t>
  </si>
  <si>
    <t>2022235452473</t>
  </si>
  <si>
    <t>2022235452474</t>
  </si>
  <si>
    <t>2022235452475</t>
  </si>
  <si>
    <t>2022235452476</t>
  </si>
  <si>
    <t>2022235452477</t>
  </si>
  <si>
    <t>2022235452478</t>
  </si>
  <si>
    <t>2022235452479</t>
  </si>
  <si>
    <t>20222354524710</t>
  </si>
  <si>
    <t>20222354524711</t>
  </si>
  <si>
    <t>20222354524712</t>
  </si>
  <si>
    <t>20222354524713</t>
  </si>
  <si>
    <t>20222354524714</t>
  </si>
  <si>
    <t>20222354524715</t>
  </si>
  <si>
    <t>20222354524716</t>
  </si>
  <si>
    <t>20222354524717</t>
  </si>
  <si>
    <t>20222354524718</t>
  </si>
  <si>
    <t>2022235452481</t>
  </si>
  <si>
    <t>2022235452482</t>
  </si>
  <si>
    <t>2022235452483</t>
  </si>
  <si>
    <t>2022235452484</t>
  </si>
  <si>
    <t>2022235452485</t>
  </si>
  <si>
    <t>2022235452486</t>
  </si>
  <si>
    <t>2022235452487</t>
  </si>
  <si>
    <t>2022235452488</t>
  </si>
  <si>
    <t>2022235452489</t>
  </si>
  <si>
    <t>20222354524810</t>
  </si>
  <si>
    <t>20222354524811</t>
  </si>
  <si>
    <t>20222354524812</t>
  </si>
  <si>
    <t>20222354524813</t>
  </si>
  <si>
    <t>20222354524814</t>
  </si>
  <si>
    <t>20222354524815</t>
  </si>
  <si>
    <t>20222354524816</t>
  </si>
  <si>
    <t>20222354524817</t>
  </si>
  <si>
    <t>20222354524818</t>
  </si>
  <si>
    <t>2022235452491</t>
  </si>
  <si>
    <t>2022235452492</t>
  </si>
  <si>
    <t>2022235452493</t>
  </si>
  <si>
    <t>2022235452494</t>
  </si>
  <si>
    <t>2022235452495</t>
  </si>
  <si>
    <t>2022235452496</t>
  </si>
  <si>
    <t>2022235452497</t>
  </si>
  <si>
    <t>2022235452498</t>
  </si>
  <si>
    <t>2022235452499</t>
  </si>
  <si>
    <t>20222354524910</t>
  </si>
  <si>
    <t>20222354524911</t>
  </si>
  <si>
    <t>20222354524912</t>
  </si>
  <si>
    <t>20222354524913</t>
  </si>
  <si>
    <t>20222354524914</t>
  </si>
  <si>
    <t>20222354524915</t>
  </si>
  <si>
    <t>20222354524916</t>
  </si>
  <si>
    <t>20222354524917</t>
  </si>
  <si>
    <t>20222354524918</t>
  </si>
  <si>
    <t>2022235452511</t>
  </si>
  <si>
    <t>2022235452521</t>
  </si>
  <si>
    <t>2022235452611</t>
  </si>
  <si>
    <t>2022235452621</t>
  </si>
  <si>
    <t>2022235452711</t>
  </si>
  <si>
    <t>2022235452721</t>
  </si>
  <si>
    <t>2022235452731</t>
  </si>
  <si>
    <t>2022235452741</t>
  </si>
  <si>
    <t>2022235452751</t>
  </si>
  <si>
    <t>2022235452761</t>
  </si>
  <si>
    <t>2022235452771</t>
  </si>
  <si>
    <t>2022235452781</t>
  </si>
  <si>
    <t>2022235452791</t>
  </si>
  <si>
    <t>20222354527101</t>
  </si>
  <si>
    <t>20222354527111</t>
  </si>
  <si>
    <t>20222354527121</t>
  </si>
  <si>
    <t>20222354527131</t>
  </si>
  <si>
    <t>20222354527141</t>
  </si>
  <si>
    <t>20222354527151</t>
  </si>
  <si>
    <t>20222354527161</t>
  </si>
  <si>
    <t>20222354527171</t>
  </si>
  <si>
    <t>20222354527181</t>
  </si>
  <si>
    <t>20222354527991</t>
  </si>
  <si>
    <t>2022235452811</t>
  </si>
  <si>
    <t>2022235452821</t>
  </si>
  <si>
    <t>2022235452831</t>
  </si>
  <si>
    <t>2022235452841</t>
  </si>
  <si>
    <t>20222354528991</t>
  </si>
  <si>
    <t>2022235452911</t>
  </si>
  <si>
    <t>2022235453011</t>
  </si>
  <si>
    <t>2022235453021</t>
  </si>
  <si>
    <t>2022235453031</t>
  </si>
  <si>
    <t>2022235453111</t>
  </si>
  <si>
    <t>2022235453121</t>
  </si>
  <si>
    <t>2022235453211</t>
  </si>
  <si>
    <t>2022235453221</t>
  </si>
  <si>
    <t>2022235453711</t>
  </si>
  <si>
    <t>2022235453721</t>
  </si>
  <si>
    <t>2022235453731</t>
  </si>
  <si>
    <t>2022235453741</t>
  </si>
  <si>
    <t>2022235453751</t>
  </si>
  <si>
    <t>2022235453761</t>
  </si>
  <si>
    <t>2022235453771</t>
  </si>
  <si>
    <t>2022235453781</t>
  </si>
  <si>
    <t>2022235453791</t>
  </si>
  <si>
    <t>20222354537101</t>
  </si>
  <si>
    <t>20222354537111</t>
  </si>
  <si>
    <t>20222354537121</t>
  </si>
  <si>
    <t>20222354537131</t>
  </si>
  <si>
    <t>20222354537141</t>
  </si>
  <si>
    <t>20222354537151</t>
  </si>
  <si>
    <t>20222354537161</t>
  </si>
  <si>
    <t>20222354537171</t>
  </si>
  <si>
    <t>20222354537181</t>
  </si>
  <si>
    <t>20222354537991</t>
  </si>
  <si>
    <t>2022235453811</t>
  </si>
  <si>
    <t>2022235453821</t>
  </si>
  <si>
    <t>2022235453831</t>
  </si>
  <si>
    <t>2022235453911</t>
  </si>
  <si>
    <t>2022235453912</t>
  </si>
  <si>
    <t>2022235453913</t>
  </si>
  <si>
    <t>2022235453914</t>
  </si>
  <si>
    <t>2022235453915</t>
  </si>
  <si>
    <t>2022235453916</t>
  </si>
  <si>
    <t>2022235453917</t>
  </si>
  <si>
    <t>2022235453918</t>
  </si>
  <si>
    <t>2022235453919</t>
  </si>
  <si>
    <t>20222354539110</t>
  </si>
  <si>
    <t>20222354539111</t>
  </si>
  <si>
    <t>2022235453921</t>
  </si>
  <si>
    <t>2022235453922</t>
  </si>
  <si>
    <t>2022235453923</t>
  </si>
  <si>
    <t>2022235453924</t>
  </si>
  <si>
    <t>2022235453925</t>
  </si>
  <si>
    <t>2022235453926</t>
  </si>
  <si>
    <t>2022235453927</t>
  </si>
  <si>
    <t>2022235453928</t>
  </si>
  <si>
    <t>2022235453929</t>
  </si>
  <si>
    <t>20222354539210</t>
  </si>
  <si>
    <t>20222354539211</t>
  </si>
  <si>
    <t>2022235453931</t>
  </si>
  <si>
    <t>2022235453932</t>
  </si>
  <si>
    <t>2022235453933</t>
  </si>
  <si>
    <t>2022235453934</t>
  </si>
  <si>
    <t>2022235453935</t>
  </si>
  <si>
    <t>2022235453936</t>
  </si>
  <si>
    <t>2022235453937</t>
  </si>
  <si>
    <t>2022235453938</t>
  </si>
  <si>
    <t>2022235453939</t>
  </si>
  <si>
    <t>20222354539310</t>
  </si>
  <si>
    <t>20222354539311</t>
  </si>
  <si>
    <t>2022235453941</t>
  </si>
  <si>
    <t>2022235453942</t>
  </si>
  <si>
    <t>2022235453943</t>
  </si>
  <si>
    <t>2022235453944</t>
  </si>
  <si>
    <t>2022235453945</t>
  </si>
  <si>
    <t>2022235453946</t>
  </si>
  <si>
    <t>2022235453947</t>
  </si>
  <si>
    <t>2022235453948</t>
  </si>
  <si>
    <t>2022235453949</t>
  </si>
  <si>
    <t>20222354539410</t>
  </si>
  <si>
    <t>20222354539411</t>
  </si>
  <si>
    <t>2022235453951</t>
  </si>
  <si>
    <t>2022235453952</t>
  </si>
  <si>
    <t>2022235453953</t>
  </si>
  <si>
    <t>2022235453954</t>
  </si>
  <si>
    <t>2022235453955</t>
  </si>
  <si>
    <t>2022235453956</t>
  </si>
  <si>
    <t>2022235453957</t>
  </si>
  <si>
    <t>2022235453958</t>
  </si>
  <si>
    <t>2022235453959</t>
  </si>
  <si>
    <t>20222354539510</t>
  </si>
  <si>
    <t>20222354539511</t>
  </si>
  <si>
    <t>2022235453961</t>
  </si>
  <si>
    <t>2022235453962</t>
  </si>
  <si>
    <t>2022235453963</t>
  </si>
  <si>
    <t>2022235453964</t>
  </si>
  <si>
    <t>2022235453965</t>
  </si>
  <si>
    <t>2022235453966</t>
  </si>
  <si>
    <t>2022235453967</t>
  </si>
  <si>
    <t>2022235453968</t>
  </si>
  <si>
    <t>2022235453969</t>
  </si>
  <si>
    <t>20222354539610</t>
  </si>
  <si>
    <t>20222354539611</t>
  </si>
  <si>
    <t>2022235453971</t>
  </si>
  <si>
    <t>2022235453972</t>
  </si>
  <si>
    <t>2022235453973</t>
  </si>
  <si>
    <t>2022235453974</t>
  </si>
  <si>
    <t>2022235453975</t>
  </si>
  <si>
    <t>2022235453976</t>
  </si>
  <si>
    <t>2022235453977</t>
  </si>
  <si>
    <t>2022235453978</t>
  </si>
  <si>
    <t>2022235453979</t>
  </si>
  <si>
    <t>20222354539710</t>
  </si>
  <si>
    <t>20222354539711</t>
  </si>
  <si>
    <t>2022235453981</t>
  </si>
  <si>
    <t>2022235453982</t>
  </si>
  <si>
    <t>2022235453983</t>
  </si>
  <si>
    <t>2022235453984</t>
  </si>
  <si>
    <t>2022235453985</t>
  </si>
  <si>
    <t>2022235453986</t>
  </si>
  <si>
    <t>2022235453987</t>
  </si>
  <si>
    <t>2022235453988</t>
  </si>
  <si>
    <t>2022235453989</t>
  </si>
  <si>
    <t>20222354539810</t>
  </si>
  <si>
    <t>20222354539811</t>
  </si>
  <si>
    <t>2022235454011</t>
  </si>
  <si>
    <t>2022235454012</t>
  </si>
  <si>
    <t>2022235454013</t>
  </si>
  <si>
    <t>2022235454014</t>
  </si>
  <si>
    <t>2022235454015</t>
  </si>
  <si>
    <t>2022235454016</t>
  </si>
  <si>
    <t>2022235454017</t>
  </si>
  <si>
    <t>2022235454018</t>
  </si>
  <si>
    <t>2022235454019</t>
  </si>
  <si>
    <t>20222354540110</t>
  </si>
  <si>
    <t>20222354540111</t>
  </si>
  <si>
    <t>2022235454021</t>
  </si>
  <si>
    <t>2022235454022</t>
  </si>
  <si>
    <t>2022235454023</t>
  </si>
  <si>
    <t>2022235454024</t>
  </si>
  <si>
    <t>2022235454025</t>
  </si>
  <si>
    <t>2022235454026</t>
  </si>
  <si>
    <t>2022235454027</t>
  </si>
  <si>
    <t>2022235454028</t>
  </si>
  <si>
    <t>2022235454029</t>
  </si>
  <si>
    <t>20222354540210</t>
  </si>
  <si>
    <t>20222354540211</t>
  </si>
  <si>
    <t>2022235454031</t>
  </si>
  <si>
    <t>2022235454032</t>
  </si>
  <si>
    <t>2022235454033</t>
  </si>
  <si>
    <t>2022235454034</t>
  </si>
  <si>
    <t>2022235454035</t>
  </si>
  <si>
    <t>2022235454036</t>
  </si>
  <si>
    <t>2022235454037</t>
  </si>
  <si>
    <t>2022235454038</t>
  </si>
  <si>
    <t>2022235454039</t>
  </si>
  <si>
    <t>20222354540310</t>
  </si>
  <si>
    <t>20222354540311</t>
  </si>
  <si>
    <t>2022235454041</t>
  </si>
  <si>
    <t>2022235454042</t>
  </si>
  <si>
    <t>2022235454043</t>
  </si>
  <si>
    <t>2022235454044</t>
  </si>
  <si>
    <t>2022235454045</t>
  </si>
  <si>
    <t>2022235454046</t>
  </si>
  <si>
    <t>2022235454047</t>
  </si>
  <si>
    <t>2022235454048</t>
  </si>
  <si>
    <t>2022235454049</t>
  </si>
  <si>
    <t>20222354540410</t>
  </si>
  <si>
    <t>20222354540411</t>
  </si>
  <si>
    <t>2022235454051</t>
  </si>
  <si>
    <t>2022235454052</t>
  </si>
  <si>
    <t>2022235454053</t>
  </si>
  <si>
    <t>2022235454054</t>
  </si>
  <si>
    <t>2022235454055</t>
  </si>
  <si>
    <t>2022235454056</t>
  </si>
  <si>
    <t>2022235454057</t>
  </si>
  <si>
    <t>2022235454058</t>
  </si>
  <si>
    <t>2022235454059</t>
  </si>
  <si>
    <t>20222354540510</t>
  </si>
  <si>
    <t>20222354540511</t>
  </si>
  <si>
    <t>2022235454061</t>
  </si>
  <si>
    <t>2022235454062</t>
  </si>
  <si>
    <t>2022235454063</t>
  </si>
  <si>
    <t>2022235454064</t>
  </si>
  <si>
    <t>2022235454065</t>
  </si>
  <si>
    <t>2022235454066</t>
  </si>
  <si>
    <t>2022235454067</t>
  </si>
  <si>
    <t>2022235454068</t>
  </si>
  <si>
    <t>2022235454069</t>
  </si>
  <si>
    <t>20222354540610</t>
  </si>
  <si>
    <t>20222354540611</t>
  </si>
  <si>
    <t>2022235454071</t>
  </si>
  <si>
    <t>2022235454072</t>
  </si>
  <si>
    <t>2022235454073</t>
  </si>
  <si>
    <t>2022235454074</t>
  </si>
  <si>
    <t>2022235454075</t>
  </si>
  <si>
    <t>2022235454076</t>
  </si>
  <si>
    <t>2022235454077</t>
  </si>
  <si>
    <t>2022235454078</t>
  </si>
  <si>
    <t>2022235454079</t>
  </si>
  <si>
    <t>20222354540710</t>
  </si>
  <si>
    <t>20222354540711</t>
  </si>
  <si>
    <t>2022235454081</t>
  </si>
  <si>
    <t>2022235454082</t>
  </si>
  <si>
    <t>2022235454083</t>
  </si>
  <si>
    <t>2022235454084</t>
  </si>
  <si>
    <t>2022235454085</t>
  </si>
  <si>
    <t>2022235454086</t>
  </si>
  <si>
    <t>2022235454087</t>
  </si>
  <si>
    <t>2022235454088</t>
  </si>
  <si>
    <t>2022235454089</t>
  </si>
  <si>
    <t>20222354540810</t>
  </si>
  <si>
    <t>20222354540811</t>
  </si>
  <si>
    <t>2022235454091</t>
  </si>
  <si>
    <t>2022235454092</t>
  </si>
  <si>
    <t>2022235454093</t>
  </si>
  <si>
    <t>2022235454094</t>
  </si>
  <si>
    <t>2022235454095</t>
  </si>
  <si>
    <t>2022235454096</t>
  </si>
  <si>
    <t>2022235454097</t>
  </si>
  <si>
    <t>2022235454098</t>
  </si>
  <si>
    <t>2022235454099</t>
  </si>
  <si>
    <t>20222354540910</t>
  </si>
  <si>
    <t>20222354540911</t>
  </si>
  <si>
    <t>202223546111</t>
  </si>
  <si>
    <t>202223546121</t>
  </si>
  <si>
    <t>202223546131</t>
  </si>
  <si>
    <t>202223546141</t>
  </si>
  <si>
    <t>202223546151</t>
  </si>
  <si>
    <t>202223546211</t>
  </si>
  <si>
    <t>202223546221</t>
  </si>
  <si>
    <t>202223546231</t>
  </si>
  <si>
    <t>202223546241</t>
  </si>
  <si>
    <t>202223546251</t>
  </si>
  <si>
    <t>202223546261</t>
  </si>
  <si>
    <t>202223546271</t>
  </si>
  <si>
    <t>202223546281</t>
  </si>
  <si>
    <t>202223546291</t>
  </si>
  <si>
    <t>2022235462101</t>
  </si>
  <si>
    <t>2022235462111</t>
  </si>
  <si>
    <t>2022235462121</t>
  </si>
  <si>
    <t>2022235462131</t>
  </si>
  <si>
    <t>2022235462141</t>
  </si>
  <si>
    <t>2022235462151</t>
  </si>
  <si>
    <t>2022235462161</t>
  </si>
  <si>
    <t>2022235462171</t>
  </si>
  <si>
    <t>2022235462181</t>
  </si>
  <si>
    <t>2022235462991</t>
  </si>
  <si>
    <t>202223546311</t>
  </si>
  <si>
    <t>202223546321</t>
  </si>
  <si>
    <t>202223546331</t>
  </si>
  <si>
    <t>202223546341</t>
  </si>
  <si>
    <t>2022235463991</t>
  </si>
  <si>
    <t>202223546411</t>
  </si>
  <si>
    <t>202223546421</t>
  </si>
  <si>
    <t>202223546431</t>
  </si>
  <si>
    <t>202223546511</t>
  </si>
  <si>
    <t>202223546611</t>
  </si>
  <si>
    <t>202223546621</t>
  </si>
  <si>
    <t>202223546631</t>
  </si>
  <si>
    <t>202223546641</t>
  </si>
  <si>
    <t>2022235466991</t>
  </si>
  <si>
    <t>202223546711</t>
  </si>
  <si>
    <t>202223546721</t>
  </si>
  <si>
    <t>202223546731</t>
  </si>
  <si>
    <t>202223546741</t>
  </si>
  <si>
    <t>202223546751</t>
  </si>
  <si>
    <t>2022235467991</t>
  </si>
  <si>
    <t>202223546811</t>
  </si>
  <si>
    <t>202223546821</t>
  </si>
  <si>
    <t>202223546831</t>
  </si>
  <si>
    <t>202223546841</t>
  </si>
  <si>
    <t>202223546911</t>
  </si>
  <si>
    <t>202223546921</t>
  </si>
  <si>
    <t>202223546931</t>
  </si>
  <si>
    <t>202223546941</t>
  </si>
  <si>
    <t>2022235469991</t>
  </si>
  <si>
    <t>2022235461011</t>
  </si>
  <si>
    <t>2022235461021</t>
  </si>
  <si>
    <t>2022235461031</t>
  </si>
  <si>
    <t>2022235461041</t>
  </si>
  <si>
    <t>2022235461051</t>
  </si>
  <si>
    <t>2022235461061</t>
  </si>
  <si>
    <t>20222354610991</t>
  </si>
  <si>
    <t>2022235461111</t>
  </si>
  <si>
    <t>2022235461121</t>
  </si>
  <si>
    <t>2022235461131</t>
  </si>
  <si>
    <t>2022235461211</t>
  </si>
  <si>
    <t>2022235461221</t>
  </si>
  <si>
    <t>2022235461231</t>
  </si>
  <si>
    <t>2022235461241</t>
  </si>
  <si>
    <t>2022235461311</t>
  </si>
  <si>
    <t>2022235461321</t>
  </si>
  <si>
    <t>2022235461331</t>
  </si>
  <si>
    <t>2022235461411</t>
  </si>
  <si>
    <t>2022235461531</t>
  </si>
  <si>
    <t>2022235461541</t>
  </si>
  <si>
    <t>2022235461551</t>
  </si>
  <si>
    <t>2022235461561</t>
  </si>
  <si>
    <t>2022235461571</t>
  </si>
  <si>
    <t>2022235461581</t>
  </si>
  <si>
    <t>2022235461591</t>
  </si>
  <si>
    <t>20222354615101</t>
  </si>
  <si>
    <t>20222354615111</t>
  </si>
  <si>
    <t>20222354615121</t>
  </si>
  <si>
    <t>20222354615131</t>
  </si>
  <si>
    <t>20222354615141</t>
  </si>
  <si>
    <t>20222354615151</t>
  </si>
  <si>
    <t>20222354615161</t>
  </si>
  <si>
    <t>20222354615171</t>
  </si>
  <si>
    <t>20222354615181</t>
  </si>
  <si>
    <t>20222354615191</t>
  </si>
  <si>
    <t>20222354615201</t>
  </si>
  <si>
    <t>20222354615991</t>
  </si>
  <si>
    <t>2022235461611</t>
  </si>
  <si>
    <t>2022235461612</t>
  </si>
  <si>
    <t>2022235461613</t>
  </si>
  <si>
    <t>2022235461614</t>
  </si>
  <si>
    <t>2022235461615</t>
  </si>
  <si>
    <t>2022235461616</t>
  </si>
  <si>
    <t>2022235461617</t>
  </si>
  <si>
    <t>2022235461618</t>
  </si>
  <si>
    <t>20222354616199</t>
  </si>
  <si>
    <t>2022235461621</t>
  </si>
  <si>
    <t>2022235461622</t>
  </si>
  <si>
    <t>2022235461623</t>
  </si>
  <si>
    <t>2022235461624</t>
  </si>
  <si>
    <t>2022235461625</t>
  </si>
  <si>
    <t>2022235461626</t>
  </si>
  <si>
    <t>2022235461627</t>
  </si>
  <si>
    <t>2022235461628</t>
  </si>
  <si>
    <t>20222354616299</t>
  </si>
  <si>
    <t>2022235461631</t>
  </si>
  <si>
    <t>2022235461632</t>
  </si>
  <si>
    <t>2022235461633</t>
  </si>
  <si>
    <t>2022235461634</t>
  </si>
  <si>
    <t>2022235461635</t>
  </si>
  <si>
    <t>2022235461636</t>
  </si>
  <si>
    <t>2022235461637</t>
  </si>
  <si>
    <t>2022235461638</t>
  </si>
  <si>
    <t>20222354616399</t>
  </si>
  <si>
    <t>2022235461641</t>
  </si>
  <si>
    <t>2022235461642</t>
  </si>
  <si>
    <t>2022235461643</t>
  </si>
  <si>
    <t>2022235461644</t>
  </si>
  <si>
    <t>2022235461645</t>
  </si>
  <si>
    <t>2022235461646</t>
  </si>
  <si>
    <t>2022235461647</t>
  </si>
  <si>
    <t>2022235461648</t>
  </si>
  <si>
    <t>20222354616499</t>
  </si>
  <si>
    <t>2022235461651</t>
  </si>
  <si>
    <t>2022235461652</t>
  </si>
  <si>
    <t>2022235461653</t>
  </si>
  <si>
    <t>2022235461654</t>
  </si>
  <si>
    <t>2022235461655</t>
  </si>
  <si>
    <t>2022235461656</t>
  </si>
  <si>
    <t>2022235461657</t>
  </si>
  <si>
    <t>2022235461658</t>
  </si>
  <si>
    <t>20222354616599</t>
  </si>
  <si>
    <t>20222354616991</t>
  </si>
  <si>
    <t>20222354616992</t>
  </si>
  <si>
    <t>20222354616993</t>
  </si>
  <si>
    <t>20222354616994</t>
  </si>
  <si>
    <t>20222354616995</t>
  </si>
  <si>
    <t>20222354616996</t>
  </si>
  <si>
    <t>20222354616997</t>
  </si>
  <si>
    <t>20222354616998</t>
  </si>
  <si>
    <t>202223546169999</t>
  </si>
  <si>
    <t>2022235461711</t>
  </si>
  <si>
    <t>2022235461721</t>
  </si>
  <si>
    <t>2022235461731</t>
  </si>
  <si>
    <t>2022235461741</t>
  </si>
  <si>
    <t>2022235461751</t>
  </si>
  <si>
    <t>2022235461761</t>
  </si>
  <si>
    <t>2022235461771</t>
  </si>
  <si>
    <t>20222354617991</t>
  </si>
  <si>
    <t>20222354618199</t>
  </si>
  <si>
    <t>2022235461821</t>
  </si>
  <si>
    <t>2022235461831</t>
  </si>
  <si>
    <t>2022235461841</t>
  </si>
  <si>
    <t>2022235461851</t>
  </si>
  <si>
    <t>2022235461861</t>
  </si>
  <si>
    <t>2022235461871</t>
  </si>
  <si>
    <t>2022235461881</t>
  </si>
  <si>
    <t>2022235461891</t>
  </si>
  <si>
    <t>20222354618101</t>
  </si>
  <si>
    <t>2022235461911</t>
  </si>
  <si>
    <t>2022235461921</t>
  </si>
  <si>
    <t>2022235461931</t>
  </si>
  <si>
    <t>2022235461941</t>
  </si>
  <si>
    <t>2022235461951</t>
  </si>
  <si>
    <t>2022235461961</t>
  </si>
  <si>
    <t>2022235461971</t>
  </si>
  <si>
    <t>2022235461981</t>
  </si>
  <si>
    <t>2022235461991</t>
  </si>
  <si>
    <t>20222354619101</t>
  </si>
  <si>
    <t>20222354619991</t>
  </si>
  <si>
    <t>2022235462011</t>
  </si>
  <si>
    <t>2022235462021</t>
  </si>
  <si>
    <t>2022235462031</t>
  </si>
  <si>
    <t>2022235462041</t>
  </si>
  <si>
    <t>20222354620991</t>
  </si>
  <si>
    <t>20222354621111</t>
  </si>
  <si>
    <t>20222354621211</t>
  </si>
  <si>
    <t>20222354621311</t>
  </si>
  <si>
    <t>20222354621411</t>
  </si>
  <si>
    <t>20222354621511</t>
  </si>
  <si>
    <t>2022235462211</t>
  </si>
  <si>
    <t>2022235462221</t>
  </si>
  <si>
    <t>20222354622991</t>
  </si>
  <si>
    <t>2022235462311</t>
  </si>
  <si>
    <t>2022235462321</t>
  </si>
  <si>
    <t>2022235462411</t>
  </si>
  <si>
    <t>2022235462412</t>
  </si>
  <si>
    <t>2022235462413</t>
  </si>
  <si>
    <t>2022235462414</t>
  </si>
  <si>
    <t>2022235462415</t>
  </si>
  <si>
    <t>2022235462416</t>
  </si>
  <si>
    <t>2022235462417</t>
  </si>
  <si>
    <t>2022235462418</t>
  </si>
  <si>
    <t>2022235462419</t>
  </si>
  <si>
    <t>20222354624110</t>
  </si>
  <si>
    <t>20222354624111</t>
  </si>
  <si>
    <t>20222354624112</t>
  </si>
  <si>
    <t>20222354624113</t>
  </si>
  <si>
    <t>20222354624114</t>
  </si>
  <si>
    <t>20222354624115</t>
  </si>
  <si>
    <t>20222354624116</t>
  </si>
  <si>
    <t>20222354624117</t>
  </si>
  <si>
    <t>20222354624118</t>
  </si>
  <si>
    <t>2022235462421</t>
  </si>
  <si>
    <t>2022235462422</t>
  </si>
  <si>
    <t>2022235462423</t>
  </si>
  <si>
    <t>2022235462424</t>
  </si>
  <si>
    <t>2022235462425</t>
  </si>
  <si>
    <t>2022235462426</t>
  </si>
  <si>
    <t>2022235462427</t>
  </si>
  <si>
    <t>2022235462428</t>
  </si>
  <si>
    <t>2022235462429</t>
  </si>
  <si>
    <t>20222354624210</t>
  </si>
  <si>
    <t>20222354624211</t>
  </si>
  <si>
    <t>20222354624212</t>
  </si>
  <si>
    <t>20222354624213</t>
  </si>
  <si>
    <t>20222354624214</t>
  </si>
  <si>
    <t>20222354624215</t>
  </si>
  <si>
    <t>20222354624216</t>
  </si>
  <si>
    <t>20222354624217</t>
  </si>
  <si>
    <t>20222354624218</t>
  </si>
  <si>
    <t>2022235462431</t>
  </si>
  <si>
    <t>2022235462432</t>
  </si>
  <si>
    <t>2022235462433</t>
  </si>
  <si>
    <t>2022235462434</t>
  </si>
  <si>
    <t>2022235462435</t>
  </si>
  <si>
    <t>2022235462436</t>
  </si>
  <si>
    <t>2022235462437</t>
  </si>
  <si>
    <t>2022235462438</t>
  </si>
  <si>
    <t>2022235462439</t>
  </si>
  <si>
    <t>20222354624310</t>
  </si>
  <si>
    <t>20222354624311</t>
  </si>
  <si>
    <t>20222354624312</t>
  </si>
  <si>
    <t>20222354624313</t>
  </si>
  <si>
    <t>20222354624314</t>
  </si>
  <si>
    <t>20222354624315</t>
  </si>
  <si>
    <t>20222354624316</t>
  </si>
  <si>
    <t>20222354624317</t>
  </si>
  <si>
    <t>20222354624318</t>
  </si>
  <si>
    <t>2022235462441</t>
  </si>
  <si>
    <t>2022235462442</t>
  </si>
  <si>
    <t>2022235462443</t>
  </si>
  <si>
    <t>2022235462444</t>
  </si>
  <si>
    <t>2022235462445</t>
  </si>
  <si>
    <t>2022235462446</t>
  </si>
  <si>
    <t>2022235462447</t>
  </si>
  <si>
    <t>2022235462448</t>
  </si>
  <si>
    <t>2022235462449</t>
  </si>
  <si>
    <t>20222354624410</t>
  </si>
  <si>
    <t>20222354624411</t>
  </si>
  <si>
    <t>20222354624412</t>
  </si>
  <si>
    <t>20222354624413</t>
  </si>
  <si>
    <t>20222354624414</t>
  </si>
  <si>
    <t>20222354624415</t>
  </si>
  <si>
    <t>20222354624416</t>
  </si>
  <si>
    <t>20222354624417</t>
  </si>
  <si>
    <t>20222354624418</t>
  </si>
  <si>
    <t>2022235462451</t>
  </si>
  <si>
    <t>2022235462452</t>
  </si>
  <si>
    <t>2022235462453</t>
  </si>
  <si>
    <t>2022235462454</t>
  </si>
  <si>
    <t>2022235462455</t>
  </si>
  <si>
    <t>2022235462456</t>
  </si>
  <si>
    <t>2022235462457</t>
  </si>
  <si>
    <t>2022235462458</t>
  </si>
  <si>
    <t>2022235462459</t>
  </si>
  <si>
    <t>20222354624510</t>
  </si>
  <si>
    <t>20222354624511</t>
  </si>
  <si>
    <t>20222354624512</t>
  </si>
  <si>
    <t>20222354624513</t>
  </si>
  <si>
    <t>20222354624514</t>
  </si>
  <si>
    <t>20222354624515</t>
  </si>
  <si>
    <t>20222354624516</t>
  </si>
  <si>
    <t>20222354624517</t>
  </si>
  <si>
    <t>20222354624518</t>
  </si>
  <si>
    <t>2022235462461</t>
  </si>
  <si>
    <t>2022235462462</t>
  </si>
  <si>
    <t>2022235462463</t>
  </si>
  <si>
    <t>2022235462464</t>
  </si>
  <si>
    <t>2022235462465</t>
  </si>
  <si>
    <t>2022235462466</t>
  </si>
  <si>
    <t>2022235462467</t>
  </si>
  <si>
    <t>2022235462468</t>
  </si>
  <si>
    <t>2022235462469</t>
  </si>
  <si>
    <t>20222354624610</t>
  </si>
  <si>
    <t>20222354624611</t>
  </si>
  <si>
    <t>20222354624612</t>
  </si>
  <si>
    <t>20222354624613</t>
  </si>
  <si>
    <t>20222354624614</t>
  </si>
  <si>
    <t>20222354624615</t>
  </si>
  <si>
    <t>20222354624616</t>
  </si>
  <si>
    <t>20222354624617</t>
  </si>
  <si>
    <t>20222354624618</t>
  </si>
  <si>
    <t>2022235462471</t>
  </si>
  <si>
    <t>2022235462472</t>
  </si>
  <si>
    <t>2022235462473</t>
  </si>
  <si>
    <t>2022235462474</t>
  </si>
  <si>
    <t>2022235462475</t>
  </si>
  <si>
    <t>2022235462476</t>
  </si>
  <si>
    <t>2022235462477</t>
  </si>
  <si>
    <t>2022235462478</t>
  </si>
  <si>
    <t>2022235462479</t>
  </si>
  <si>
    <t>20222354624710</t>
  </si>
  <si>
    <t>20222354624711</t>
  </si>
  <si>
    <t>20222354624712</t>
  </si>
  <si>
    <t>20222354624713</t>
  </si>
  <si>
    <t>20222354624714</t>
  </si>
  <si>
    <t>20222354624715</t>
  </si>
  <si>
    <t>20222354624716</t>
  </si>
  <si>
    <t>20222354624717</t>
  </si>
  <si>
    <t>20222354624718</t>
  </si>
  <si>
    <t>2022235462481</t>
  </si>
  <si>
    <t>2022235462482</t>
  </si>
  <si>
    <t>2022235462483</t>
  </si>
  <si>
    <t>2022235462484</t>
  </si>
  <si>
    <t>2022235462485</t>
  </si>
  <si>
    <t>2022235462486</t>
  </si>
  <si>
    <t>2022235462487</t>
  </si>
  <si>
    <t>2022235462488</t>
  </si>
  <si>
    <t>2022235462489</t>
  </si>
  <si>
    <t>20222354624810</t>
  </si>
  <si>
    <t>20222354624811</t>
  </si>
  <si>
    <t>20222354624812</t>
  </si>
  <si>
    <t>20222354624813</t>
  </si>
  <si>
    <t>20222354624814</t>
  </si>
  <si>
    <t>20222354624815</t>
  </si>
  <si>
    <t>20222354624816</t>
  </si>
  <si>
    <t>20222354624817</t>
  </si>
  <si>
    <t>20222354624818</t>
  </si>
  <si>
    <t>2022235462491</t>
  </si>
  <si>
    <t>2022235462492</t>
  </si>
  <si>
    <t>2022235462493</t>
  </si>
  <si>
    <t>2022235462494</t>
  </si>
  <si>
    <t>2022235462495</t>
  </si>
  <si>
    <t>2022235462496</t>
  </si>
  <si>
    <t>2022235462497</t>
  </si>
  <si>
    <t>2022235462498</t>
  </si>
  <si>
    <t>2022235462499</t>
  </si>
  <si>
    <t>20222354624910</t>
  </si>
  <si>
    <t>20222354624911</t>
  </si>
  <si>
    <t>20222354624912</t>
  </si>
  <si>
    <t>20222354624913</t>
  </si>
  <si>
    <t>20222354624914</t>
  </si>
  <si>
    <t>20222354624915</t>
  </si>
  <si>
    <t>20222354624916</t>
  </si>
  <si>
    <t>20222354624917</t>
  </si>
  <si>
    <t>20222354624918</t>
  </si>
  <si>
    <t>2022235462511</t>
  </si>
  <si>
    <t>2022235462521</t>
  </si>
  <si>
    <t>2022235462611</t>
  </si>
  <si>
    <t>2022235462621</t>
  </si>
  <si>
    <t>2022235462711</t>
  </si>
  <si>
    <t>2022235462721</t>
  </si>
  <si>
    <t>2022235462731</t>
  </si>
  <si>
    <t>2022235462741</t>
  </si>
  <si>
    <t>2022235462751</t>
  </si>
  <si>
    <t>2022235462761</t>
  </si>
  <si>
    <t>2022235462771</t>
  </si>
  <si>
    <t>2022235462781</t>
  </si>
  <si>
    <t>2022235462791</t>
  </si>
  <si>
    <t>20222354627101</t>
  </si>
  <si>
    <t>20222354627111</t>
  </si>
  <si>
    <t>20222354627121</t>
  </si>
  <si>
    <t>20222354627131</t>
  </si>
  <si>
    <t>20222354627141</t>
  </si>
  <si>
    <t>20222354627151</t>
  </si>
  <si>
    <t>20222354627161</t>
  </si>
  <si>
    <t>20222354627171</t>
  </si>
  <si>
    <t>20222354627181</t>
  </si>
  <si>
    <t>20222354627991</t>
  </si>
  <si>
    <t>2022235462811</t>
  </si>
  <si>
    <t>2022235462821</t>
  </si>
  <si>
    <t>2022235462831</t>
  </si>
  <si>
    <t>2022235462841</t>
  </si>
  <si>
    <t>20222354628991</t>
  </si>
  <si>
    <t>2022235462911</t>
  </si>
  <si>
    <t>2022235463011</t>
  </si>
  <si>
    <t>2022235463021</t>
  </si>
  <si>
    <t>2022235463031</t>
  </si>
  <si>
    <t>2022235463111</t>
  </si>
  <si>
    <t>2022235463121</t>
  </si>
  <si>
    <t>2022235463211</t>
  </si>
  <si>
    <t>2022235463221</t>
  </si>
  <si>
    <t>2022235463711</t>
  </si>
  <si>
    <t>2022235463721</t>
  </si>
  <si>
    <t>2022235463731</t>
  </si>
  <si>
    <t>2022235463741</t>
  </si>
  <si>
    <t>2022235463751</t>
  </si>
  <si>
    <t>2022235463761</t>
  </si>
  <si>
    <t>2022235463771</t>
  </si>
  <si>
    <t>2022235463781</t>
  </si>
  <si>
    <t>2022235463791</t>
  </si>
  <si>
    <t>20222354637101</t>
  </si>
  <si>
    <t>20222354637111</t>
  </si>
  <si>
    <t>20222354637121</t>
  </si>
  <si>
    <t>20222354637131</t>
  </si>
  <si>
    <t>20222354637141</t>
  </si>
  <si>
    <t>20222354637151</t>
  </si>
  <si>
    <t>20222354637161</t>
  </si>
  <si>
    <t>20222354637171</t>
  </si>
  <si>
    <t>20222354637181</t>
  </si>
  <si>
    <t>20222354637991</t>
  </si>
  <si>
    <t>2022235463811</t>
  </si>
  <si>
    <t>2022235463821</t>
  </si>
  <si>
    <t>2022235463831</t>
  </si>
  <si>
    <t>2022235463911</t>
  </si>
  <si>
    <t>2022235463912</t>
  </si>
  <si>
    <t>2022235463913</t>
  </si>
  <si>
    <t>2022235463914</t>
  </si>
  <si>
    <t>2022235463915</t>
  </si>
  <si>
    <t>2022235463916</t>
  </si>
  <si>
    <t>2022235463917</t>
  </si>
  <si>
    <t>2022235463918</t>
  </si>
  <si>
    <t>2022235463919</t>
  </si>
  <si>
    <t>20222354639110</t>
  </si>
  <si>
    <t>20222354639111</t>
  </si>
  <si>
    <t>2022235463921</t>
  </si>
  <si>
    <t>2022235463922</t>
  </si>
  <si>
    <t>2022235463923</t>
  </si>
  <si>
    <t>2022235463924</t>
  </si>
  <si>
    <t>2022235463925</t>
  </si>
  <si>
    <t>2022235463926</t>
  </si>
  <si>
    <t>2022235463927</t>
  </si>
  <si>
    <t>2022235463928</t>
  </si>
  <si>
    <t>2022235463929</t>
  </si>
  <si>
    <t>20222354639210</t>
  </si>
  <si>
    <t>20222354639211</t>
  </si>
  <si>
    <t>2022235463931</t>
  </si>
  <si>
    <t>2022235463932</t>
  </si>
  <si>
    <t>2022235463933</t>
  </si>
  <si>
    <t>2022235463934</t>
  </si>
  <si>
    <t>2022235463935</t>
  </si>
  <si>
    <t>2022235463936</t>
  </si>
  <si>
    <t>2022235463937</t>
  </si>
  <si>
    <t>2022235463938</t>
  </si>
  <si>
    <t>2022235463939</t>
  </si>
  <si>
    <t>20222354639310</t>
  </si>
  <si>
    <t>20222354639311</t>
  </si>
  <si>
    <t>2022235463941</t>
  </si>
  <si>
    <t>2022235463942</t>
  </si>
  <si>
    <t>2022235463943</t>
  </si>
  <si>
    <t>2022235463944</t>
  </si>
  <si>
    <t>2022235463945</t>
  </si>
  <si>
    <t>2022235463946</t>
  </si>
  <si>
    <t>2022235463947</t>
  </si>
  <si>
    <t>2022235463948</t>
  </si>
  <si>
    <t>2022235463949</t>
  </si>
  <si>
    <t>20222354639410</t>
  </si>
  <si>
    <t>20222354639411</t>
  </si>
  <si>
    <t>2022235463951</t>
  </si>
  <si>
    <t>2022235463952</t>
  </si>
  <si>
    <t>2022235463953</t>
  </si>
  <si>
    <t>2022235463954</t>
  </si>
  <si>
    <t>2022235463955</t>
  </si>
  <si>
    <t>2022235463956</t>
  </si>
  <si>
    <t>2022235463957</t>
  </si>
  <si>
    <t>2022235463958</t>
  </si>
  <si>
    <t>2022235463959</t>
  </si>
  <si>
    <t>20222354639510</t>
  </si>
  <si>
    <t>20222354639511</t>
  </si>
  <si>
    <t>2022235463961</t>
  </si>
  <si>
    <t>2022235463962</t>
  </si>
  <si>
    <t>2022235463963</t>
  </si>
  <si>
    <t>2022235463964</t>
  </si>
  <si>
    <t>2022235463965</t>
  </si>
  <si>
    <t>2022235463966</t>
  </si>
  <si>
    <t>2022235463967</t>
  </si>
  <si>
    <t>2022235463968</t>
  </si>
  <si>
    <t>2022235463969</t>
  </si>
  <si>
    <t>20222354639610</t>
  </si>
  <si>
    <t>20222354639611</t>
  </si>
  <si>
    <t>2022235463971</t>
  </si>
  <si>
    <t>2022235463972</t>
  </si>
  <si>
    <t>2022235463973</t>
  </si>
  <si>
    <t>2022235463974</t>
  </si>
  <si>
    <t>2022235463975</t>
  </si>
  <si>
    <t>2022235463976</t>
  </si>
  <si>
    <t>2022235463977</t>
  </si>
  <si>
    <t>2022235463978</t>
  </si>
  <si>
    <t>2022235463979</t>
  </si>
  <si>
    <t>20222354639710</t>
  </si>
  <si>
    <t>20222354639711</t>
  </si>
  <si>
    <t>2022235463981</t>
  </si>
  <si>
    <t>2022235463982</t>
  </si>
  <si>
    <t>2022235463983</t>
  </si>
  <si>
    <t>2022235463984</t>
  </si>
  <si>
    <t>2022235463985</t>
  </si>
  <si>
    <t>2022235463986</t>
  </si>
  <si>
    <t>2022235463987</t>
  </si>
  <si>
    <t>2022235463988</t>
  </si>
  <si>
    <t>2022235463989</t>
  </si>
  <si>
    <t>20222354639810</t>
  </si>
  <si>
    <t>20222354639811</t>
  </si>
  <si>
    <t>2022235464011</t>
  </si>
  <si>
    <t>2022235464012</t>
  </si>
  <si>
    <t>2022235464013</t>
  </si>
  <si>
    <t>2022235464014</t>
  </si>
  <si>
    <t>2022235464015</t>
  </si>
  <si>
    <t>2022235464016</t>
  </si>
  <si>
    <t>2022235464017</t>
  </si>
  <si>
    <t>2022235464018</t>
  </si>
  <si>
    <t>2022235464019</t>
  </si>
  <si>
    <t>20222354640110</t>
  </si>
  <si>
    <t>20222354640111</t>
  </si>
  <si>
    <t>2022235464021</t>
  </si>
  <si>
    <t>2022235464022</t>
  </si>
  <si>
    <t>2022235464023</t>
  </si>
  <si>
    <t>2022235464024</t>
  </si>
  <si>
    <t>2022235464025</t>
  </si>
  <si>
    <t>2022235464026</t>
  </si>
  <si>
    <t>2022235464027</t>
  </si>
  <si>
    <t>2022235464028</t>
  </si>
  <si>
    <t>2022235464029</t>
  </si>
  <si>
    <t>20222354640210</t>
  </si>
  <si>
    <t>20222354640211</t>
  </si>
  <si>
    <t>2022235464031</t>
  </si>
  <si>
    <t>2022235464032</t>
  </si>
  <si>
    <t>2022235464033</t>
  </si>
  <si>
    <t>2022235464034</t>
  </si>
  <si>
    <t>2022235464035</t>
  </si>
  <si>
    <t>2022235464036</t>
  </si>
  <si>
    <t>2022235464037</t>
  </si>
  <si>
    <t>2022235464038</t>
  </si>
  <si>
    <t>2022235464039</t>
  </si>
  <si>
    <t>20222354640310</t>
  </si>
  <si>
    <t>20222354640311</t>
  </si>
  <si>
    <t>2022235464041</t>
  </si>
  <si>
    <t>2022235464042</t>
  </si>
  <si>
    <t>2022235464043</t>
  </si>
  <si>
    <t>2022235464044</t>
  </si>
  <si>
    <t>2022235464045</t>
  </si>
  <si>
    <t>2022235464046</t>
  </si>
  <si>
    <t>2022235464047</t>
  </si>
  <si>
    <t>2022235464048</t>
  </si>
  <si>
    <t>2022235464049</t>
  </si>
  <si>
    <t>20222354640410</t>
  </si>
  <si>
    <t>20222354640411</t>
  </si>
  <si>
    <t>2022235464051</t>
  </si>
  <si>
    <t>2022235464052</t>
  </si>
  <si>
    <t>2022235464053</t>
  </si>
  <si>
    <t>2022235464054</t>
  </si>
  <si>
    <t>2022235464055</t>
  </si>
  <si>
    <t>2022235464056</t>
  </si>
  <si>
    <t>2022235464057</t>
  </si>
  <si>
    <t>2022235464058</t>
  </si>
  <si>
    <t>2022235464059</t>
  </si>
  <si>
    <t>20222354640510</t>
  </si>
  <si>
    <t>20222354640511</t>
  </si>
  <si>
    <t>2022235464061</t>
  </si>
  <si>
    <t>2022235464062</t>
  </si>
  <si>
    <t>2022235464063</t>
  </si>
  <si>
    <t>2022235464064</t>
  </si>
  <si>
    <t>2022235464065</t>
  </si>
  <si>
    <t>2022235464066</t>
  </si>
  <si>
    <t>2022235464067</t>
  </si>
  <si>
    <t>2022235464068</t>
  </si>
  <si>
    <t>2022235464069</t>
  </si>
  <si>
    <t>20222354640610</t>
  </si>
  <si>
    <t>20222354640611</t>
  </si>
  <si>
    <t>2022235464071</t>
  </si>
  <si>
    <t>2022235464072</t>
  </si>
  <si>
    <t>2022235464073</t>
  </si>
  <si>
    <t>2022235464074</t>
  </si>
  <si>
    <t>2022235464075</t>
  </si>
  <si>
    <t>2022235464076</t>
  </si>
  <si>
    <t>2022235464077</t>
  </si>
  <si>
    <t>2022235464078</t>
  </si>
  <si>
    <t>2022235464079</t>
  </si>
  <si>
    <t>20222354640710</t>
  </si>
  <si>
    <t>20222354640711</t>
  </si>
  <si>
    <t>2022235464081</t>
  </si>
  <si>
    <t>2022235464082</t>
  </si>
  <si>
    <t>2022235464083</t>
  </si>
  <si>
    <t>2022235464084</t>
  </si>
  <si>
    <t>2022235464085</t>
  </si>
  <si>
    <t>2022235464086</t>
  </si>
  <si>
    <t>2022235464087</t>
  </si>
  <si>
    <t>2022235464088</t>
  </si>
  <si>
    <t>2022235464089</t>
  </si>
  <si>
    <t>20222354640810</t>
  </si>
  <si>
    <t>20222354640811</t>
  </si>
  <si>
    <t>2022235464091</t>
  </si>
  <si>
    <t>2022235464092</t>
  </si>
  <si>
    <t>2022235464093</t>
  </si>
  <si>
    <t>2022235464094</t>
  </si>
  <si>
    <t>2022235464095</t>
  </si>
  <si>
    <t>2022235464096</t>
  </si>
  <si>
    <t>2022235464097</t>
  </si>
  <si>
    <t>2022235464098</t>
  </si>
  <si>
    <t>2022235464099</t>
  </si>
  <si>
    <t>20222354640910</t>
  </si>
  <si>
    <t>20222354640911</t>
  </si>
  <si>
    <t>202223548111</t>
  </si>
  <si>
    <t>202223548121</t>
  </si>
  <si>
    <t>202223548131</t>
  </si>
  <si>
    <t>202223548141</t>
  </si>
  <si>
    <t>202223548151</t>
  </si>
  <si>
    <t>202223548211</t>
  </si>
  <si>
    <t>202223548221</t>
  </si>
  <si>
    <t>202223548231</t>
  </si>
  <si>
    <t>202223548241</t>
  </si>
  <si>
    <t>202223548251</t>
  </si>
  <si>
    <t>202223548261</t>
  </si>
  <si>
    <t>202223548271</t>
  </si>
  <si>
    <t>202223548281</t>
  </si>
  <si>
    <t>202223548291</t>
  </si>
  <si>
    <t>2022235482101</t>
  </si>
  <si>
    <t>2022235482111</t>
  </si>
  <si>
    <t>2022235482121</t>
  </si>
  <si>
    <t>2022235482131</t>
  </si>
  <si>
    <t>2022235482141</t>
  </si>
  <si>
    <t>2022235482151</t>
  </si>
  <si>
    <t>2022235482161</t>
  </si>
  <si>
    <t>2022235482171</t>
  </si>
  <si>
    <t>2022235482181</t>
  </si>
  <si>
    <t>2022235482991</t>
  </si>
  <si>
    <t>202223548311</t>
  </si>
  <si>
    <t>202223548321</t>
  </si>
  <si>
    <t>202223548331</t>
  </si>
  <si>
    <t>202223548341</t>
  </si>
  <si>
    <t>2022235483991</t>
  </si>
  <si>
    <t>202223548411</t>
  </si>
  <si>
    <t>202223548421</t>
  </si>
  <si>
    <t>202223548431</t>
  </si>
  <si>
    <t>202223548511</t>
  </si>
  <si>
    <t>202223548611</t>
  </si>
  <si>
    <t>202223548621</t>
  </si>
  <si>
    <t>202223548631</t>
  </si>
  <si>
    <t>202223548641</t>
  </si>
  <si>
    <t>2022235486991</t>
  </si>
  <si>
    <t>202223548711</t>
  </si>
  <si>
    <t>202223548721</t>
  </si>
  <si>
    <t>202223548731</t>
  </si>
  <si>
    <t>202223548741</t>
  </si>
  <si>
    <t>202223548751</t>
  </si>
  <si>
    <t>2022235487991</t>
  </si>
  <si>
    <t>202223548811</t>
  </si>
  <si>
    <t>202223548821</t>
  </si>
  <si>
    <t>202223548831</t>
  </si>
  <si>
    <t>202223548841</t>
  </si>
  <si>
    <t>202223548911</t>
  </si>
  <si>
    <t>202223548921</t>
  </si>
  <si>
    <t>202223548931</t>
  </si>
  <si>
    <t>202223548941</t>
  </si>
  <si>
    <t>2022235489991</t>
  </si>
  <si>
    <t>2022235481011</t>
  </si>
  <si>
    <t>2022235481021</t>
  </si>
  <si>
    <t>2022235481031</t>
  </si>
  <si>
    <t>2022235481041</t>
  </si>
  <si>
    <t>2022235481051</t>
  </si>
  <si>
    <t>2022235481061</t>
  </si>
  <si>
    <t>20222354810991</t>
  </si>
  <si>
    <t>2022235481111</t>
  </si>
  <si>
    <t>2022235481121</t>
  </si>
  <si>
    <t>2022235481131</t>
  </si>
  <si>
    <t>2022235481211</t>
  </si>
  <si>
    <t>2022235481221</t>
  </si>
  <si>
    <t>2022235481231</t>
  </si>
  <si>
    <t>2022235481241</t>
  </si>
  <si>
    <t>2022235481311</t>
  </si>
  <si>
    <t>2022235481321</t>
  </si>
  <si>
    <t>2022235481331</t>
  </si>
  <si>
    <t>2022235481411</t>
  </si>
  <si>
    <t>2022235481531</t>
  </si>
  <si>
    <t>2022235481541</t>
  </si>
  <si>
    <t>2022235481551</t>
  </si>
  <si>
    <t>2022235481561</t>
  </si>
  <si>
    <t>2022235481571</t>
  </si>
  <si>
    <t>2022235481581</t>
  </si>
  <si>
    <t>2022235481591</t>
  </si>
  <si>
    <t>20222354815101</t>
  </si>
  <si>
    <t>20222354815111</t>
  </si>
  <si>
    <t>20222354815121</t>
  </si>
  <si>
    <t>20222354815131</t>
  </si>
  <si>
    <t>20222354815141</t>
  </si>
  <si>
    <t>20222354815151</t>
  </si>
  <si>
    <t>20222354815161</t>
  </si>
  <si>
    <t>20222354815171</t>
  </si>
  <si>
    <t>20222354815181</t>
  </si>
  <si>
    <t>20222354815191</t>
  </si>
  <si>
    <t>20222354815201</t>
  </si>
  <si>
    <t>20222354815991</t>
  </si>
  <si>
    <t>2022235481611</t>
  </si>
  <si>
    <t>2022235481612</t>
  </si>
  <si>
    <t>2022235481613</t>
  </si>
  <si>
    <t>2022235481614</t>
  </si>
  <si>
    <t>2022235481615</t>
  </si>
  <si>
    <t>2022235481616</t>
  </si>
  <si>
    <t>2022235481617</t>
  </si>
  <si>
    <t>2022235481618</t>
  </si>
  <si>
    <t>20222354816199</t>
  </si>
  <si>
    <t>2022235481621</t>
  </si>
  <si>
    <t>2022235481622</t>
  </si>
  <si>
    <t>2022235481623</t>
  </si>
  <si>
    <t>2022235481624</t>
  </si>
  <si>
    <t>2022235481625</t>
  </si>
  <si>
    <t>2022235481626</t>
  </si>
  <si>
    <t>2022235481627</t>
  </si>
  <si>
    <t>2022235481628</t>
  </si>
  <si>
    <t>20222354816299</t>
  </si>
  <si>
    <t>2022235481631</t>
  </si>
  <si>
    <t>2022235481632</t>
  </si>
  <si>
    <t>2022235481633</t>
  </si>
  <si>
    <t>2022235481634</t>
  </si>
  <si>
    <t>2022235481635</t>
  </si>
  <si>
    <t>2022235481636</t>
  </si>
  <si>
    <t>2022235481637</t>
  </si>
  <si>
    <t>2022235481638</t>
  </si>
  <si>
    <t>20222354816399</t>
  </si>
  <si>
    <t>2022235481641</t>
  </si>
  <si>
    <t>2022235481642</t>
  </si>
  <si>
    <t>2022235481643</t>
  </si>
  <si>
    <t>2022235481644</t>
  </si>
  <si>
    <t>2022235481645</t>
  </si>
  <si>
    <t>2022235481646</t>
  </si>
  <si>
    <t>2022235481647</t>
  </si>
  <si>
    <t>2022235481648</t>
  </si>
  <si>
    <t>20222354816499</t>
  </si>
  <si>
    <t>2022235481651</t>
  </si>
  <si>
    <t>2022235481652</t>
  </si>
  <si>
    <t>2022235481653</t>
  </si>
  <si>
    <t>2022235481654</t>
  </si>
  <si>
    <t>2022235481655</t>
  </si>
  <si>
    <t>2022235481656</t>
  </si>
  <si>
    <t>2022235481657</t>
  </si>
  <si>
    <t>2022235481658</t>
  </si>
  <si>
    <t>20222354816599</t>
  </si>
  <si>
    <t>20222354816991</t>
  </si>
  <si>
    <t>20222354816992</t>
  </si>
  <si>
    <t>20222354816993</t>
  </si>
  <si>
    <t>20222354816994</t>
  </si>
  <si>
    <t>20222354816995</t>
  </si>
  <si>
    <t>20222354816996</t>
  </si>
  <si>
    <t>20222354816997</t>
  </si>
  <si>
    <t>20222354816998</t>
  </si>
  <si>
    <t>202223548169999</t>
  </si>
  <si>
    <t>2022235481711</t>
  </si>
  <si>
    <t>2022235481721</t>
  </si>
  <si>
    <t>2022235481731</t>
  </si>
  <si>
    <t>2022235481741</t>
  </si>
  <si>
    <t>2022235481751</t>
  </si>
  <si>
    <t>2022235481761</t>
  </si>
  <si>
    <t>2022235481771</t>
  </si>
  <si>
    <t>20222354817991</t>
  </si>
  <si>
    <t>20222354818199</t>
  </si>
  <si>
    <t>2022235481821</t>
  </si>
  <si>
    <t>2022235481831</t>
  </si>
  <si>
    <t>2022235481841</t>
  </si>
  <si>
    <t>2022235481851</t>
  </si>
  <si>
    <t>2022235481861</t>
  </si>
  <si>
    <t>2022235481871</t>
  </si>
  <si>
    <t>2022235481881</t>
  </si>
  <si>
    <t>2022235481891</t>
  </si>
  <si>
    <t>20222354818101</t>
  </si>
  <si>
    <t>2022235481911</t>
  </si>
  <si>
    <t>2022235481921</t>
  </si>
  <si>
    <t>2022235481931</t>
  </si>
  <si>
    <t>2022235481941</t>
  </si>
  <si>
    <t>2022235481951</t>
  </si>
  <si>
    <t>2022235481961</t>
  </si>
  <si>
    <t>2022235481971</t>
  </si>
  <si>
    <t>2022235481981</t>
  </si>
  <si>
    <t>2022235481991</t>
  </si>
  <si>
    <t>20222354819101</t>
  </si>
  <si>
    <t>20222354819991</t>
  </si>
  <si>
    <t>2022235482011</t>
  </si>
  <si>
    <t>2022235482021</t>
  </si>
  <si>
    <t>2022235482031</t>
  </si>
  <si>
    <t>2022235482041</t>
  </si>
  <si>
    <t>20222354820991</t>
  </si>
  <si>
    <t>20222354821111</t>
  </si>
  <si>
    <t>20222354821211</t>
  </si>
  <si>
    <t>20222354821311</t>
  </si>
  <si>
    <t>20222354821411</t>
  </si>
  <si>
    <t>20222354821511</t>
  </si>
  <si>
    <t>2022235482211</t>
  </si>
  <si>
    <t>2022235482221</t>
  </si>
  <si>
    <t>20222354822991</t>
  </si>
  <si>
    <t>2022235482311</t>
  </si>
  <si>
    <t>2022235482321</t>
  </si>
  <si>
    <t>2022235482411</t>
  </si>
  <si>
    <t>2022235482412</t>
  </si>
  <si>
    <t>2022235482413</t>
  </si>
  <si>
    <t>2022235482414</t>
  </si>
  <si>
    <t>2022235482415</t>
  </si>
  <si>
    <t>2022235482416</t>
  </si>
  <si>
    <t>2022235482417</t>
  </si>
  <si>
    <t>2022235482418</t>
  </si>
  <si>
    <t>2022235482419</t>
  </si>
  <si>
    <t>20222354824110</t>
  </si>
  <si>
    <t>20222354824111</t>
  </si>
  <si>
    <t>20222354824112</t>
  </si>
  <si>
    <t>20222354824113</t>
  </si>
  <si>
    <t>20222354824114</t>
  </si>
  <si>
    <t>20222354824115</t>
  </si>
  <si>
    <t>20222354824116</t>
  </si>
  <si>
    <t>20222354824117</t>
  </si>
  <si>
    <t>20222354824118</t>
  </si>
  <si>
    <t>2022235482421</t>
  </si>
  <si>
    <t>2022235482422</t>
  </si>
  <si>
    <t>2022235482423</t>
  </si>
  <si>
    <t>2022235482424</t>
  </si>
  <si>
    <t>2022235482425</t>
  </si>
  <si>
    <t>2022235482426</t>
  </si>
  <si>
    <t>2022235482427</t>
  </si>
  <si>
    <t>2022235482428</t>
  </si>
  <si>
    <t>2022235482429</t>
  </si>
  <si>
    <t>20222354824210</t>
  </si>
  <si>
    <t>20222354824211</t>
  </si>
  <si>
    <t>20222354824212</t>
  </si>
  <si>
    <t>20222354824213</t>
  </si>
  <si>
    <t>20222354824214</t>
  </si>
  <si>
    <t>20222354824215</t>
  </si>
  <si>
    <t>20222354824216</t>
  </si>
  <si>
    <t>20222354824217</t>
  </si>
  <si>
    <t>20222354824218</t>
  </si>
  <si>
    <t>2022235482431</t>
  </si>
  <si>
    <t>2022235482432</t>
  </si>
  <si>
    <t>2022235482433</t>
  </si>
  <si>
    <t>2022235482434</t>
  </si>
  <si>
    <t>2022235482435</t>
  </si>
  <si>
    <t>2022235482436</t>
  </si>
  <si>
    <t>2022235482437</t>
  </si>
  <si>
    <t>2022235482438</t>
  </si>
  <si>
    <t>2022235482439</t>
  </si>
  <si>
    <t>20222354824310</t>
  </si>
  <si>
    <t>20222354824311</t>
  </si>
  <si>
    <t>20222354824312</t>
  </si>
  <si>
    <t>20222354824313</t>
  </si>
  <si>
    <t>20222354824314</t>
  </si>
  <si>
    <t>20222354824315</t>
  </si>
  <si>
    <t>20222354824316</t>
  </si>
  <si>
    <t>20222354824317</t>
  </si>
  <si>
    <t>20222354824318</t>
  </si>
  <si>
    <t>2022235482441</t>
  </si>
  <si>
    <t>2022235482442</t>
  </si>
  <si>
    <t>2022235482443</t>
  </si>
  <si>
    <t>2022235482444</t>
  </si>
  <si>
    <t>2022235482445</t>
  </si>
  <si>
    <t>2022235482446</t>
  </si>
  <si>
    <t>2022235482447</t>
  </si>
  <si>
    <t>2022235482448</t>
  </si>
  <si>
    <t>2022235482449</t>
  </si>
  <si>
    <t>20222354824410</t>
  </si>
  <si>
    <t>20222354824411</t>
  </si>
  <si>
    <t>20222354824412</t>
  </si>
  <si>
    <t>20222354824413</t>
  </si>
  <si>
    <t>20222354824414</t>
  </si>
  <si>
    <t>20222354824415</t>
  </si>
  <si>
    <t>20222354824416</t>
  </si>
  <si>
    <t>20222354824417</t>
  </si>
  <si>
    <t>20222354824418</t>
  </si>
  <si>
    <t>2022235482451</t>
  </si>
  <si>
    <t>2022235482452</t>
  </si>
  <si>
    <t>2022235482453</t>
  </si>
  <si>
    <t>2022235482454</t>
  </si>
  <si>
    <t>2022235482455</t>
  </si>
  <si>
    <t>2022235482456</t>
  </si>
  <si>
    <t>2022235482457</t>
  </si>
  <si>
    <t>2022235482458</t>
  </si>
  <si>
    <t>2022235482459</t>
  </si>
  <si>
    <t>20222354824510</t>
  </si>
  <si>
    <t>20222354824511</t>
  </si>
  <si>
    <t>20222354824512</t>
  </si>
  <si>
    <t>20222354824513</t>
  </si>
  <si>
    <t>20222354824514</t>
  </si>
  <si>
    <t>20222354824515</t>
  </si>
  <si>
    <t>20222354824516</t>
  </si>
  <si>
    <t>20222354824517</t>
  </si>
  <si>
    <t>20222354824518</t>
  </si>
  <si>
    <t>2022235482461</t>
  </si>
  <si>
    <t>2022235482462</t>
  </si>
  <si>
    <t>2022235482463</t>
  </si>
  <si>
    <t>2022235482464</t>
  </si>
  <si>
    <t>2022235482465</t>
  </si>
  <si>
    <t>2022235482466</t>
  </si>
  <si>
    <t>2022235482467</t>
  </si>
  <si>
    <t>2022235482468</t>
  </si>
  <si>
    <t>2022235482469</t>
  </si>
  <si>
    <t>20222354824610</t>
  </si>
  <si>
    <t>20222354824611</t>
  </si>
  <si>
    <t>20222354824612</t>
  </si>
  <si>
    <t>20222354824613</t>
  </si>
  <si>
    <t>20222354824614</t>
  </si>
  <si>
    <t>20222354824615</t>
  </si>
  <si>
    <t>20222354824616</t>
  </si>
  <si>
    <t>20222354824617</t>
  </si>
  <si>
    <t>20222354824618</t>
  </si>
  <si>
    <t>2022235482471</t>
  </si>
  <si>
    <t>2022235482472</t>
  </si>
  <si>
    <t>2022235482473</t>
  </si>
  <si>
    <t>2022235482474</t>
  </si>
  <si>
    <t>2022235482475</t>
  </si>
  <si>
    <t>2022235482476</t>
  </si>
  <si>
    <t>2022235482477</t>
  </si>
  <si>
    <t>2022235482478</t>
  </si>
  <si>
    <t>2022235482479</t>
  </si>
  <si>
    <t>20222354824710</t>
  </si>
  <si>
    <t>20222354824711</t>
  </si>
  <si>
    <t>20222354824712</t>
  </si>
  <si>
    <t>20222354824713</t>
  </si>
  <si>
    <t>20222354824714</t>
  </si>
  <si>
    <t>20222354824715</t>
  </si>
  <si>
    <t>20222354824716</t>
  </si>
  <si>
    <t>20222354824717</t>
  </si>
  <si>
    <t>20222354824718</t>
  </si>
  <si>
    <t>2022235482481</t>
  </si>
  <si>
    <t>2022235482482</t>
  </si>
  <si>
    <t>2022235482483</t>
  </si>
  <si>
    <t>2022235482484</t>
  </si>
  <si>
    <t>2022235482485</t>
  </si>
  <si>
    <t>2022235482486</t>
  </si>
  <si>
    <t>2022235482487</t>
  </si>
  <si>
    <t>2022235482488</t>
  </si>
  <si>
    <t>2022235482489</t>
  </si>
  <si>
    <t>20222354824810</t>
  </si>
  <si>
    <t>20222354824811</t>
  </si>
  <si>
    <t>20222354824812</t>
  </si>
  <si>
    <t>20222354824813</t>
  </si>
  <si>
    <t>20222354824814</t>
  </si>
  <si>
    <t>20222354824815</t>
  </si>
  <si>
    <t>20222354824816</t>
  </si>
  <si>
    <t>20222354824817</t>
  </si>
  <si>
    <t>20222354824818</t>
  </si>
  <si>
    <t>2022235482491</t>
  </si>
  <si>
    <t>2022235482492</t>
  </si>
  <si>
    <t>2022235482493</t>
  </si>
  <si>
    <t>2022235482494</t>
  </si>
  <si>
    <t>2022235482495</t>
  </si>
  <si>
    <t>2022235482496</t>
  </si>
  <si>
    <t>2022235482497</t>
  </si>
  <si>
    <t>2022235482498</t>
  </si>
  <si>
    <t>2022235482499</t>
  </si>
  <si>
    <t>20222354824910</t>
  </si>
  <si>
    <t>20222354824911</t>
  </si>
  <si>
    <t>20222354824912</t>
  </si>
  <si>
    <t>20222354824913</t>
  </si>
  <si>
    <t>20222354824914</t>
  </si>
  <si>
    <t>20222354824915</t>
  </si>
  <si>
    <t>20222354824916</t>
  </si>
  <si>
    <t>20222354824917</t>
  </si>
  <si>
    <t>20222354824918</t>
  </si>
  <si>
    <t>2022235482511</t>
  </si>
  <si>
    <t>2022235482521</t>
  </si>
  <si>
    <t>2022235482611</t>
  </si>
  <si>
    <t>2022235482621</t>
  </si>
  <si>
    <t>2022235482711</t>
  </si>
  <si>
    <t>2022235482721</t>
  </si>
  <si>
    <t>2022235482731</t>
  </si>
  <si>
    <t>2022235482741</t>
  </si>
  <si>
    <t>2022235482751</t>
  </si>
  <si>
    <t>2022235482761</t>
  </si>
  <si>
    <t>2022235482771</t>
  </si>
  <si>
    <t>2022235482781</t>
  </si>
  <si>
    <t>2022235482791</t>
  </si>
  <si>
    <t>20222354827101</t>
  </si>
  <si>
    <t>20222354827111</t>
  </si>
  <si>
    <t>20222354827121</t>
  </si>
  <si>
    <t>20222354827131</t>
  </si>
  <si>
    <t>20222354827141</t>
  </si>
  <si>
    <t>20222354827151</t>
  </si>
  <si>
    <t>20222354827161</t>
  </si>
  <si>
    <t>20222354827171</t>
  </si>
  <si>
    <t>20222354827181</t>
  </si>
  <si>
    <t>20222354827991</t>
  </si>
  <si>
    <t>2022235482811</t>
  </si>
  <si>
    <t>2022235482821</t>
  </si>
  <si>
    <t>2022235482831</t>
  </si>
  <si>
    <t>2022235482841</t>
  </si>
  <si>
    <t>20222354828991</t>
  </si>
  <si>
    <t>2022235482911</t>
  </si>
  <si>
    <t>2022235483011</t>
  </si>
  <si>
    <t>2022235483021</t>
  </si>
  <si>
    <t>2022235483031</t>
  </si>
  <si>
    <t>2022235483111</t>
  </si>
  <si>
    <t>2022235483121</t>
  </si>
  <si>
    <t>2022235483211</t>
  </si>
  <si>
    <t>2022235483221</t>
  </si>
  <si>
    <t>2022235483711</t>
  </si>
  <si>
    <t>2022235483721</t>
  </si>
  <si>
    <t>2022235483731</t>
  </si>
  <si>
    <t>2022235483741</t>
  </si>
  <si>
    <t>2022235483751</t>
  </si>
  <si>
    <t>2022235483761</t>
  </si>
  <si>
    <t>2022235483771</t>
  </si>
  <si>
    <t>2022235483781</t>
  </si>
  <si>
    <t>2022235483791</t>
  </si>
  <si>
    <t>20222354837101</t>
  </si>
  <si>
    <t>20222354837111</t>
  </si>
  <si>
    <t>20222354837121</t>
  </si>
  <si>
    <t>20222354837131</t>
  </si>
  <si>
    <t>20222354837141</t>
  </si>
  <si>
    <t>20222354837151</t>
  </si>
  <si>
    <t>20222354837161</t>
  </si>
  <si>
    <t>20222354837171</t>
  </si>
  <si>
    <t>20222354837181</t>
  </si>
  <si>
    <t>20222354837991</t>
  </si>
  <si>
    <t>2022235483811</t>
  </si>
  <si>
    <t>2022235483821</t>
  </si>
  <si>
    <t>2022235483831</t>
  </si>
  <si>
    <t>2022235483911</t>
  </si>
  <si>
    <t>2022235483912</t>
  </si>
  <si>
    <t>2022235483913</t>
  </si>
  <si>
    <t>2022235483914</t>
  </si>
  <si>
    <t>2022235483915</t>
  </si>
  <si>
    <t>2022235483916</t>
  </si>
  <si>
    <t>2022235483917</t>
  </si>
  <si>
    <t>2022235483918</t>
  </si>
  <si>
    <t>2022235483919</t>
  </si>
  <si>
    <t>20222354839110</t>
  </si>
  <si>
    <t>20222354839111</t>
  </si>
  <si>
    <t>2022235483921</t>
  </si>
  <si>
    <t>2022235483922</t>
  </si>
  <si>
    <t>2022235483923</t>
  </si>
  <si>
    <t>2022235483924</t>
  </si>
  <si>
    <t>2022235483925</t>
  </si>
  <si>
    <t>2022235483926</t>
  </si>
  <si>
    <t>2022235483927</t>
  </si>
  <si>
    <t>2022235483928</t>
  </si>
  <si>
    <t>2022235483929</t>
  </si>
  <si>
    <t>20222354839210</t>
  </si>
  <si>
    <t>20222354839211</t>
  </si>
  <si>
    <t>2022235483931</t>
  </si>
  <si>
    <t>2022235483932</t>
  </si>
  <si>
    <t>2022235483933</t>
  </si>
  <si>
    <t>2022235483934</t>
  </si>
  <si>
    <t>2022235483935</t>
  </si>
  <si>
    <t>2022235483936</t>
  </si>
  <si>
    <t>2022235483937</t>
  </si>
  <si>
    <t>2022235483938</t>
  </si>
  <si>
    <t>2022235483939</t>
  </si>
  <si>
    <t>20222354839310</t>
  </si>
  <si>
    <t>20222354839311</t>
  </si>
  <si>
    <t>2022235483941</t>
  </si>
  <si>
    <t>2022235483942</t>
  </si>
  <si>
    <t>2022235483943</t>
  </si>
  <si>
    <t>2022235483944</t>
  </si>
  <si>
    <t>2022235483945</t>
  </si>
  <si>
    <t>2022235483946</t>
  </si>
  <si>
    <t>2022235483947</t>
  </si>
  <si>
    <t>2022235483948</t>
  </si>
  <si>
    <t>2022235483949</t>
  </si>
  <si>
    <t>20222354839410</t>
  </si>
  <si>
    <t>20222354839411</t>
  </si>
  <si>
    <t>2022235483951</t>
  </si>
  <si>
    <t>2022235483952</t>
  </si>
  <si>
    <t>2022235483953</t>
  </si>
  <si>
    <t>2022235483954</t>
  </si>
  <si>
    <t>2022235483955</t>
  </si>
  <si>
    <t>2022235483956</t>
  </si>
  <si>
    <t>2022235483957</t>
  </si>
  <si>
    <t>2022235483958</t>
  </si>
  <si>
    <t>2022235483959</t>
  </si>
  <si>
    <t>20222354839510</t>
  </si>
  <si>
    <t>20222354839511</t>
  </si>
  <si>
    <t>2022235483961</t>
  </si>
  <si>
    <t>2022235483962</t>
  </si>
  <si>
    <t>2022235483963</t>
  </si>
  <si>
    <t>2022235483964</t>
  </si>
  <si>
    <t>2022235483965</t>
  </si>
  <si>
    <t>2022235483966</t>
  </si>
  <si>
    <t>2022235483967</t>
  </si>
  <si>
    <t>2022235483968</t>
  </si>
  <si>
    <t>2022235483969</t>
  </si>
  <si>
    <t>20222354839610</t>
  </si>
  <si>
    <t>20222354839611</t>
  </si>
  <si>
    <t>2022235483971</t>
  </si>
  <si>
    <t>2022235483972</t>
  </si>
  <si>
    <t>2022235483973</t>
  </si>
  <si>
    <t>2022235483974</t>
  </si>
  <si>
    <t>2022235483975</t>
  </si>
  <si>
    <t>2022235483976</t>
  </si>
  <si>
    <t>2022235483977</t>
  </si>
  <si>
    <t>2022235483978</t>
  </si>
  <si>
    <t>2022235483979</t>
  </si>
  <si>
    <t>20222354839710</t>
  </si>
  <si>
    <t>20222354839711</t>
  </si>
  <si>
    <t>2022235483981</t>
  </si>
  <si>
    <t>2022235483982</t>
  </si>
  <si>
    <t>2022235483983</t>
  </si>
  <si>
    <t>2022235483984</t>
  </si>
  <si>
    <t>2022235483985</t>
  </si>
  <si>
    <t>2022235483986</t>
  </si>
  <si>
    <t>2022235483987</t>
  </si>
  <si>
    <t>2022235483988</t>
  </si>
  <si>
    <t>2022235483989</t>
  </si>
  <si>
    <t>20222354839810</t>
  </si>
  <si>
    <t>20222354839811</t>
  </si>
  <si>
    <t>2022235484011</t>
  </si>
  <si>
    <t>2022235484012</t>
  </si>
  <si>
    <t>2022235484013</t>
  </si>
  <si>
    <t>2022235484014</t>
  </si>
  <si>
    <t>2022235484015</t>
  </si>
  <si>
    <t>2022235484016</t>
  </si>
  <si>
    <t>2022235484017</t>
  </si>
  <si>
    <t>2022235484018</t>
  </si>
  <si>
    <t>2022235484019</t>
  </si>
  <si>
    <t>20222354840110</t>
  </si>
  <si>
    <t>20222354840111</t>
  </si>
  <si>
    <t>2022235484021</t>
  </si>
  <si>
    <t>2022235484022</t>
  </si>
  <si>
    <t>2022235484023</t>
  </si>
  <si>
    <t>2022235484024</t>
  </si>
  <si>
    <t>2022235484025</t>
  </si>
  <si>
    <t>2022235484026</t>
  </si>
  <si>
    <t>2022235484027</t>
  </si>
  <si>
    <t>2022235484028</t>
  </si>
  <si>
    <t>2022235484029</t>
  </si>
  <si>
    <t>20222354840210</t>
  </si>
  <si>
    <t>20222354840211</t>
  </si>
  <si>
    <t>2022235484031</t>
  </si>
  <si>
    <t>2022235484032</t>
  </si>
  <si>
    <t>2022235484033</t>
  </si>
  <si>
    <t>2022235484034</t>
  </si>
  <si>
    <t>2022235484035</t>
  </si>
  <si>
    <t>2022235484036</t>
  </si>
  <si>
    <t>2022235484037</t>
  </si>
  <si>
    <t>2022235484038</t>
  </si>
  <si>
    <t>2022235484039</t>
  </si>
  <si>
    <t>20222354840310</t>
  </si>
  <si>
    <t>20222354840311</t>
  </si>
  <si>
    <t>2022235484041</t>
  </si>
  <si>
    <t>2022235484042</t>
  </si>
  <si>
    <t>2022235484043</t>
  </si>
  <si>
    <t>2022235484044</t>
  </si>
  <si>
    <t>2022235484045</t>
  </si>
  <si>
    <t>2022235484046</t>
  </si>
  <si>
    <t>2022235484047</t>
  </si>
  <si>
    <t>2022235484048</t>
  </si>
  <si>
    <t>2022235484049</t>
  </si>
  <si>
    <t>20222354840410</t>
  </si>
  <si>
    <t>20222354840411</t>
  </si>
  <si>
    <t>2022235484051</t>
  </si>
  <si>
    <t>2022235484052</t>
  </si>
  <si>
    <t>2022235484053</t>
  </si>
  <si>
    <t>2022235484054</t>
  </si>
  <si>
    <t>2022235484055</t>
  </si>
  <si>
    <t>2022235484056</t>
  </si>
  <si>
    <t>2022235484057</t>
  </si>
  <si>
    <t>2022235484058</t>
  </si>
  <si>
    <t>2022235484059</t>
  </si>
  <si>
    <t>20222354840510</t>
  </si>
  <si>
    <t>20222354840511</t>
  </si>
  <si>
    <t>2022235484061</t>
  </si>
  <si>
    <t>2022235484062</t>
  </si>
  <si>
    <t>2022235484063</t>
  </si>
  <si>
    <t>2022235484064</t>
  </si>
  <si>
    <t>2022235484065</t>
  </si>
  <si>
    <t>2022235484066</t>
  </si>
  <si>
    <t>2022235484067</t>
  </si>
  <si>
    <t>2022235484068</t>
  </si>
  <si>
    <t>2022235484069</t>
  </si>
  <si>
    <t>20222354840610</t>
  </si>
  <si>
    <t>20222354840611</t>
  </si>
  <si>
    <t>2022235484071</t>
  </si>
  <si>
    <t>2022235484072</t>
  </si>
  <si>
    <t>2022235484073</t>
  </si>
  <si>
    <t>2022235484074</t>
  </si>
  <si>
    <t>2022235484075</t>
  </si>
  <si>
    <t>2022235484076</t>
  </si>
  <si>
    <t>2022235484077</t>
  </si>
  <si>
    <t>2022235484078</t>
  </si>
  <si>
    <t>2022235484079</t>
  </si>
  <si>
    <t>20222354840710</t>
  </si>
  <si>
    <t>20222354840711</t>
  </si>
  <si>
    <t>2022235484081</t>
  </si>
  <si>
    <t>2022235484082</t>
  </si>
  <si>
    <t>2022235484083</t>
  </si>
  <si>
    <t>2022235484084</t>
  </si>
  <si>
    <t>2022235484085</t>
  </si>
  <si>
    <t>2022235484086</t>
  </si>
  <si>
    <t>2022235484087</t>
  </si>
  <si>
    <t>2022235484088</t>
  </si>
  <si>
    <t>2022235484089</t>
  </si>
  <si>
    <t>20222354840810</t>
  </si>
  <si>
    <t>20222354840811</t>
  </si>
  <si>
    <t>2022235484091</t>
  </si>
  <si>
    <t>2022235484092</t>
  </si>
  <si>
    <t>2022235484093</t>
  </si>
  <si>
    <t>2022235484094</t>
  </si>
  <si>
    <t>2022235484095</t>
  </si>
  <si>
    <t>2022235484096</t>
  </si>
  <si>
    <t>2022235484097</t>
  </si>
  <si>
    <t>2022235484098</t>
  </si>
  <si>
    <t>2022235484099</t>
  </si>
  <si>
    <t>20222354840910</t>
  </si>
  <si>
    <t>20222354840911</t>
  </si>
  <si>
    <t>202223550111</t>
  </si>
  <si>
    <t>202223550121</t>
  </si>
  <si>
    <t>202223550131</t>
  </si>
  <si>
    <t>202223550141</t>
  </si>
  <si>
    <t>202223550151</t>
  </si>
  <si>
    <t>202223550211</t>
  </si>
  <si>
    <t>202223550221</t>
  </si>
  <si>
    <t>202223550231</t>
  </si>
  <si>
    <t>202223550241</t>
  </si>
  <si>
    <t>202223550251</t>
  </si>
  <si>
    <t>202223550261</t>
  </si>
  <si>
    <t>202223550271</t>
  </si>
  <si>
    <t>202223550281</t>
  </si>
  <si>
    <t>202223550291</t>
  </si>
  <si>
    <t>2022235502101</t>
  </si>
  <si>
    <t>2022235502111</t>
  </si>
  <si>
    <t>2022235502121</t>
  </si>
  <si>
    <t>2022235502131</t>
  </si>
  <si>
    <t>2022235502141</t>
  </si>
  <si>
    <t>2022235502151</t>
  </si>
  <si>
    <t>2022235502161</t>
  </si>
  <si>
    <t>2022235502171</t>
  </si>
  <si>
    <t>2022235502181</t>
  </si>
  <si>
    <t>2022235502991</t>
  </si>
  <si>
    <t>202223550311</t>
  </si>
  <si>
    <t>202223550321</t>
  </si>
  <si>
    <t>202223550331</t>
  </si>
  <si>
    <t>202223550341</t>
  </si>
  <si>
    <t>2022235503991</t>
  </si>
  <si>
    <t>202223550411</t>
  </si>
  <si>
    <t>202223550421</t>
  </si>
  <si>
    <t>202223550431</t>
  </si>
  <si>
    <t>202223550511</t>
  </si>
  <si>
    <t>202223550611</t>
  </si>
  <si>
    <t>202223550621</t>
  </si>
  <si>
    <t>202223550631</t>
  </si>
  <si>
    <t>202223550641</t>
  </si>
  <si>
    <t>2022235506991</t>
  </si>
  <si>
    <t>202223550711</t>
  </si>
  <si>
    <t>202223550721</t>
  </si>
  <si>
    <t>202223550731</t>
  </si>
  <si>
    <t>202223550741</t>
  </si>
  <si>
    <t>202223550751</t>
  </si>
  <si>
    <t>2022235507991</t>
  </si>
  <si>
    <t>202223550811</t>
  </si>
  <si>
    <t>202223550821</t>
  </si>
  <si>
    <t>202223550831</t>
  </si>
  <si>
    <t>202223550841</t>
  </si>
  <si>
    <t>202223550911</t>
  </si>
  <si>
    <t>202223550921</t>
  </si>
  <si>
    <t>202223550931</t>
  </si>
  <si>
    <t>202223550941</t>
  </si>
  <si>
    <t>2022235509991</t>
  </si>
  <si>
    <t>2022235501011</t>
  </si>
  <si>
    <t>2022235501021</t>
  </si>
  <si>
    <t>2022235501031</t>
  </si>
  <si>
    <t>2022235501041</t>
  </si>
  <si>
    <t>2022235501051</t>
  </si>
  <si>
    <t>2022235501061</t>
  </si>
  <si>
    <t>20222355010991</t>
  </si>
  <si>
    <t>2022235501111</t>
  </si>
  <si>
    <t>2022235501121</t>
  </si>
  <si>
    <t>2022235501131</t>
  </si>
  <si>
    <t>2022235501211</t>
  </si>
  <si>
    <t>2022235501221</t>
  </si>
  <si>
    <t>2022235501231</t>
  </si>
  <si>
    <t>2022235501241</t>
  </si>
  <si>
    <t>2022235501311</t>
  </si>
  <si>
    <t>2022235501321</t>
  </si>
  <si>
    <t>2022235501331</t>
  </si>
  <si>
    <t>2022235501411</t>
  </si>
  <si>
    <t>2022235501531</t>
  </si>
  <si>
    <t>2022235501541</t>
  </si>
  <si>
    <t>2022235501551</t>
  </si>
  <si>
    <t>2022235501561</t>
  </si>
  <si>
    <t>2022235501571</t>
  </si>
  <si>
    <t>2022235501581</t>
  </si>
  <si>
    <t>2022235501591</t>
  </si>
  <si>
    <t>20222355015101</t>
  </si>
  <si>
    <t>20222355015111</t>
  </si>
  <si>
    <t>20222355015121</t>
  </si>
  <si>
    <t>20222355015131</t>
  </si>
  <si>
    <t>20222355015141</t>
  </si>
  <si>
    <t>20222355015151</t>
  </si>
  <si>
    <t>20222355015161</t>
  </si>
  <si>
    <t>20222355015171</t>
  </si>
  <si>
    <t>20222355015181</t>
  </si>
  <si>
    <t>20222355015191</t>
  </si>
  <si>
    <t>20222355015201</t>
  </si>
  <si>
    <t>20222355015991</t>
  </si>
  <si>
    <t>2022235501611</t>
  </si>
  <si>
    <t>2022235501612</t>
  </si>
  <si>
    <t>2022235501613</t>
  </si>
  <si>
    <t>2022235501614</t>
  </si>
  <si>
    <t>2022235501615</t>
  </si>
  <si>
    <t>2022235501616</t>
  </si>
  <si>
    <t>2022235501617</t>
  </si>
  <si>
    <t>2022235501618</t>
  </si>
  <si>
    <t>20222355016199</t>
  </si>
  <si>
    <t>2022235501621</t>
  </si>
  <si>
    <t>2022235501622</t>
  </si>
  <si>
    <t>2022235501623</t>
  </si>
  <si>
    <t>2022235501624</t>
  </si>
  <si>
    <t>2022235501625</t>
  </si>
  <si>
    <t>2022235501626</t>
  </si>
  <si>
    <t>2022235501627</t>
  </si>
  <si>
    <t>2022235501628</t>
  </si>
  <si>
    <t>20222355016299</t>
  </si>
  <si>
    <t>2022235501631</t>
  </si>
  <si>
    <t>2022235501632</t>
  </si>
  <si>
    <t>2022235501633</t>
  </si>
  <si>
    <t>2022235501634</t>
  </si>
  <si>
    <t>2022235501635</t>
  </si>
  <si>
    <t>2022235501636</t>
  </si>
  <si>
    <t>2022235501637</t>
  </si>
  <si>
    <t>2022235501638</t>
  </si>
  <si>
    <t>20222355016399</t>
  </si>
  <si>
    <t>2022235501641</t>
  </si>
  <si>
    <t>2022235501642</t>
  </si>
  <si>
    <t>2022235501643</t>
  </si>
  <si>
    <t>2022235501644</t>
  </si>
  <si>
    <t>2022235501645</t>
  </si>
  <si>
    <t>2022235501646</t>
  </si>
  <si>
    <t>2022235501647</t>
  </si>
  <si>
    <t>2022235501648</t>
  </si>
  <si>
    <t>20222355016499</t>
  </si>
  <si>
    <t>2022235501651</t>
  </si>
  <si>
    <t>2022235501652</t>
  </si>
  <si>
    <t>2022235501653</t>
  </si>
  <si>
    <t>2022235501654</t>
  </si>
  <si>
    <t>2022235501655</t>
  </si>
  <si>
    <t>2022235501656</t>
  </si>
  <si>
    <t>2022235501657</t>
  </si>
  <si>
    <t>2022235501658</t>
  </si>
  <si>
    <t>20222355016599</t>
  </si>
  <si>
    <t>20222355016991</t>
  </si>
  <si>
    <t>20222355016992</t>
  </si>
  <si>
    <t>20222355016993</t>
  </si>
  <si>
    <t>20222355016994</t>
  </si>
  <si>
    <t>20222355016995</t>
  </si>
  <si>
    <t>20222355016996</t>
  </si>
  <si>
    <t>20222355016997</t>
  </si>
  <si>
    <t>20222355016998</t>
  </si>
  <si>
    <t>202223550169999</t>
  </si>
  <si>
    <t>2022235501711</t>
  </si>
  <si>
    <t>2022235501721</t>
  </si>
  <si>
    <t>2022235501731</t>
  </si>
  <si>
    <t>2022235501741</t>
  </si>
  <si>
    <t>2022235501751</t>
  </si>
  <si>
    <t>2022235501761</t>
  </si>
  <si>
    <t>2022235501771</t>
  </si>
  <si>
    <t>20222355017991</t>
  </si>
  <si>
    <t>20222355018199</t>
  </si>
  <si>
    <t>2022235501821</t>
  </si>
  <si>
    <t>2022235501831</t>
  </si>
  <si>
    <t>2022235501841</t>
  </si>
  <si>
    <t>2022235501851</t>
  </si>
  <si>
    <t>2022235501861</t>
  </si>
  <si>
    <t>2022235501871</t>
  </si>
  <si>
    <t>2022235501881</t>
  </si>
  <si>
    <t>2022235501891</t>
  </si>
  <si>
    <t>20222355018101</t>
  </si>
  <si>
    <t>2022235501911</t>
  </si>
  <si>
    <t>2022235501921</t>
  </si>
  <si>
    <t>2022235501931</t>
  </si>
  <si>
    <t>2022235501941</t>
  </si>
  <si>
    <t>2022235501951</t>
  </si>
  <si>
    <t>2022235501961</t>
  </si>
  <si>
    <t>2022235501971</t>
  </si>
  <si>
    <t>2022235501981</t>
  </si>
  <si>
    <t>2022235501991</t>
  </si>
  <si>
    <t>20222355019101</t>
  </si>
  <si>
    <t>20222355019991</t>
  </si>
  <si>
    <t>2022235502011</t>
  </si>
  <si>
    <t>2022235502021</t>
  </si>
  <si>
    <t>2022235502031</t>
  </si>
  <si>
    <t>2022235502041</t>
  </si>
  <si>
    <t>20222355020991</t>
  </si>
  <si>
    <t>20222355021111</t>
  </si>
  <si>
    <t>20222355021211</t>
  </si>
  <si>
    <t>20222355021311</t>
  </si>
  <si>
    <t>20222355021411</t>
  </si>
  <si>
    <t>20222355021511</t>
  </si>
  <si>
    <t>2022235502211</t>
  </si>
  <si>
    <t>2022235502221</t>
  </si>
  <si>
    <t>20222355022991</t>
  </si>
  <si>
    <t>2022235502311</t>
  </si>
  <si>
    <t>2022235502321</t>
  </si>
  <si>
    <t>2022235502411</t>
  </si>
  <si>
    <t>2022235502412</t>
  </si>
  <si>
    <t>2022235502413</t>
  </si>
  <si>
    <t>2022235502414</t>
  </si>
  <si>
    <t>2022235502415</t>
  </si>
  <si>
    <t>2022235502416</t>
  </si>
  <si>
    <t>2022235502417</t>
  </si>
  <si>
    <t>2022235502418</t>
  </si>
  <si>
    <t>2022235502419</t>
  </si>
  <si>
    <t>20222355024110</t>
  </si>
  <si>
    <t>20222355024111</t>
  </si>
  <si>
    <t>20222355024112</t>
  </si>
  <si>
    <t>20222355024113</t>
  </si>
  <si>
    <t>20222355024114</t>
  </si>
  <si>
    <t>20222355024115</t>
  </si>
  <si>
    <t>20222355024116</t>
  </si>
  <si>
    <t>20222355024117</t>
  </si>
  <si>
    <t>20222355024118</t>
  </si>
  <si>
    <t>2022235502421</t>
  </si>
  <si>
    <t>2022235502422</t>
  </si>
  <si>
    <t>2022235502423</t>
  </si>
  <si>
    <t>2022235502424</t>
  </si>
  <si>
    <t>2022235502425</t>
  </si>
  <si>
    <t>2022235502426</t>
  </si>
  <si>
    <t>2022235502427</t>
  </si>
  <si>
    <t>2022235502428</t>
  </si>
  <si>
    <t>2022235502429</t>
  </si>
  <si>
    <t>20222355024210</t>
  </si>
  <si>
    <t>20222355024211</t>
  </si>
  <si>
    <t>20222355024212</t>
  </si>
  <si>
    <t>20222355024213</t>
  </si>
  <si>
    <t>20222355024214</t>
  </si>
  <si>
    <t>20222355024215</t>
  </si>
  <si>
    <t>20222355024216</t>
  </si>
  <si>
    <t>20222355024217</t>
  </si>
  <si>
    <t>20222355024218</t>
  </si>
  <si>
    <t>2022235502431</t>
  </si>
  <si>
    <t>2022235502432</t>
  </si>
  <si>
    <t>2022235502433</t>
  </si>
  <si>
    <t>2022235502434</t>
  </si>
  <si>
    <t>2022235502435</t>
  </si>
  <si>
    <t>2022235502436</t>
  </si>
  <si>
    <t>2022235502437</t>
  </si>
  <si>
    <t>2022235502438</t>
  </si>
  <si>
    <t>2022235502439</t>
  </si>
  <si>
    <t>20222355024310</t>
  </si>
  <si>
    <t>20222355024311</t>
  </si>
  <si>
    <t>20222355024312</t>
  </si>
  <si>
    <t>20222355024313</t>
  </si>
  <si>
    <t>20222355024314</t>
  </si>
  <si>
    <t>20222355024315</t>
  </si>
  <si>
    <t>20222355024316</t>
  </si>
  <si>
    <t>20222355024317</t>
  </si>
  <si>
    <t>20222355024318</t>
  </si>
  <si>
    <t>2022235502441</t>
  </si>
  <si>
    <t>2022235502442</t>
  </si>
  <si>
    <t>2022235502443</t>
  </si>
  <si>
    <t>2022235502444</t>
  </si>
  <si>
    <t>2022235502445</t>
  </si>
  <si>
    <t>2022235502446</t>
  </si>
  <si>
    <t>2022235502447</t>
  </si>
  <si>
    <t>2022235502448</t>
  </si>
  <si>
    <t>2022235502449</t>
  </si>
  <si>
    <t>20222355024410</t>
  </si>
  <si>
    <t>20222355024411</t>
  </si>
  <si>
    <t>20222355024412</t>
  </si>
  <si>
    <t>20222355024413</t>
  </si>
  <si>
    <t>20222355024414</t>
  </si>
  <si>
    <t>20222355024415</t>
  </si>
  <si>
    <t>20222355024416</t>
  </si>
  <si>
    <t>20222355024417</t>
  </si>
  <si>
    <t>20222355024418</t>
  </si>
  <si>
    <t>2022235502451</t>
  </si>
  <si>
    <t>2022235502452</t>
  </si>
  <si>
    <t>2022235502453</t>
  </si>
  <si>
    <t>2022235502454</t>
  </si>
  <si>
    <t>2022235502455</t>
  </si>
  <si>
    <t>2022235502456</t>
  </si>
  <si>
    <t>2022235502457</t>
  </si>
  <si>
    <t>2022235502458</t>
  </si>
  <si>
    <t>2022235502459</t>
  </si>
  <si>
    <t>20222355024510</t>
  </si>
  <si>
    <t>20222355024511</t>
  </si>
  <si>
    <t>20222355024512</t>
  </si>
  <si>
    <t>20222355024513</t>
  </si>
  <si>
    <t>20222355024514</t>
  </si>
  <si>
    <t>20222355024515</t>
  </si>
  <si>
    <t>20222355024516</t>
  </si>
  <si>
    <t>20222355024517</t>
  </si>
  <si>
    <t>20222355024518</t>
  </si>
  <si>
    <t>2022235502461</t>
  </si>
  <si>
    <t>2022235502462</t>
  </si>
  <si>
    <t>2022235502463</t>
  </si>
  <si>
    <t>2022235502464</t>
  </si>
  <si>
    <t>2022235502465</t>
  </si>
  <si>
    <t>2022235502466</t>
  </si>
  <si>
    <t>2022235502467</t>
  </si>
  <si>
    <t>2022235502468</t>
  </si>
  <si>
    <t>2022235502469</t>
  </si>
  <si>
    <t>20222355024610</t>
  </si>
  <si>
    <t>20222355024611</t>
  </si>
  <si>
    <t>20222355024612</t>
  </si>
  <si>
    <t>20222355024613</t>
  </si>
  <si>
    <t>20222355024614</t>
  </si>
  <si>
    <t>20222355024615</t>
  </si>
  <si>
    <t>20222355024616</t>
  </si>
  <si>
    <t>20222355024617</t>
  </si>
  <si>
    <t>20222355024618</t>
  </si>
  <si>
    <t>2022235502471</t>
  </si>
  <si>
    <t>2022235502472</t>
  </si>
  <si>
    <t>2022235502473</t>
  </si>
  <si>
    <t>2022235502474</t>
  </si>
  <si>
    <t>2022235502475</t>
  </si>
  <si>
    <t>2022235502476</t>
  </si>
  <si>
    <t>2022235502477</t>
  </si>
  <si>
    <t>2022235502478</t>
  </si>
  <si>
    <t>2022235502479</t>
  </si>
  <si>
    <t>20222355024710</t>
  </si>
  <si>
    <t>20222355024711</t>
  </si>
  <si>
    <t>20222355024712</t>
  </si>
  <si>
    <t>20222355024713</t>
  </si>
  <si>
    <t>20222355024714</t>
  </si>
  <si>
    <t>20222355024715</t>
  </si>
  <si>
    <t>20222355024716</t>
  </si>
  <si>
    <t>20222355024717</t>
  </si>
  <si>
    <t>20222355024718</t>
  </si>
  <si>
    <t>2022235502481</t>
  </si>
  <si>
    <t>2022235502482</t>
  </si>
  <si>
    <t>2022235502483</t>
  </si>
  <si>
    <t>2022235502484</t>
  </si>
  <si>
    <t>2022235502485</t>
  </si>
  <si>
    <t>2022235502486</t>
  </si>
  <si>
    <t>2022235502487</t>
  </si>
  <si>
    <t>2022235502488</t>
  </si>
  <si>
    <t>2022235502489</t>
  </si>
  <si>
    <t>20222355024810</t>
  </si>
  <si>
    <t>20222355024811</t>
  </si>
  <si>
    <t>20222355024812</t>
  </si>
  <si>
    <t>20222355024813</t>
  </si>
  <si>
    <t>20222355024814</t>
  </si>
  <si>
    <t>20222355024815</t>
  </si>
  <si>
    <t>20222355024816</t>
  </si>
  <si>
    <t>20222355024817</t>
  </si>
  <si>
    <t>20222355024818</t>
  </si>
  <si>
    <t>2022235502491</t>
  </si>
  <si>
    <t>2022235502492</t>
  </si>
  <si>
    <t>2022235502493</t>
  </si>
  <si>
    <t>2022235502494</t>
  </si>
  <si>
    <t>2022235502495</t>
  </si>
  <si>
    <t>2022235502496</t>
  </si>
  <si>
    <t>2022235502497</t>
  </si>
  <si>
    <t>2022235502498</t>
  </si>
  <si>
    <t>2022235502499</t>
  </si>
  <si>
    <t>20222355024910</t>
  </si>
  <si>
    <t>20222355024911</t>
  </si>
  <si>
    <t>20222355024912</t>
  </si>
  <si>
    <t>20222355024913</t>
  </si>
  <si>
    <t>20222355024914</t>
  </si>
  <si>
    <t>20222355024915</t>
  </si>
  <si>
    <t>20222355024916</t>
  </si>
  <si>
    <t>20222355024917</t>
  </si>
  <si>
    <t>20222355024918</t>
  </si>
  <si>
    <t>2022235502511</t>
  </si>
  <si>
    <t>2022235502521</t>
  </si>
  <si>
    <t>2022235502611</t>
  </si>
  <si>
    <t>2022235502621</t>
  </si>
  <si>
    <t>2022235502711</t>
  </si>
  <si>
    <t>2022235502721</t>
  </si>
  <si>
    <t>2022235502731</t>
  </si>
  <si>
    <t>2022235502741</t>
  </si>
  <si>
    <t>2022235502751</t>
  </si>
  <si>
    <t>2022235502761</t>
  </si>
  <si>
    <t>2022235502771</t>
  </si>
  <si>
    <t>2022235502781</t>
  </si>
  <si>
    <t>2022235502791</t>
  </si>
  <si>
    <t>20222355027101</t>
  </si>
  <si>
    <t>20222355027111</t>
  </si>
  <si>
    <t>20222355027121</t>
  </si>
  <si>
    <t>20222355027131</t>
  </si>
  <si>
    <t>20222355027141</t>
  </si>
  <si>
    <t>20222355027151</t>
  </si>
  <si>
    <t>20222355027161</t>
  </si>
  <si>
    <t>20222355027171</t>
  </si>
  <si>
    <t>20222355027181</t>
  </si>
  <si>
    <t>20222355027991</t>
  </si>
  <si>
    <t>2022235502811</t>
  </si>
  <si>
    <t>2022235502821</t>
  </si>
  <si>
    <t>2022235502831</t>
  </si>
  <si>
    <t>2022235502841</t>
  </si>
  <si>
    <t>20222355028991</t>
  </si>
  <si>
    <t>2022235502911</t>
  </si>
  <si>
    <t>2022235503011</t>
  </si>
  <si>
    <t>2022235503021</t>
  </si>
  <si>
    <t>2022235503031</t>
  </si>
  <si>
    <t>2022235503111</t>
  </si>
  <si>
    <t>2022235503121</t>
  </si>
  <si>
    <t>2022235503211</t>
  </si>
  <si>
    <t>2022235503221</t>
  </si>
  <si>
    <t>2022235503711</t>
  </si>
  <si>
    <t>2022235503721</t>
  </si>
  <si>
    <t>2022235503731</t>
  </si>
  <si>
    <t>2022235503741</t>
  </si>
  <si>
    <t>2022235503751</t>
  </si>
  <si>
    <t>2022235503761</t>
  </si>
  <si>
    <t>2022235503771</t>
  </si>
  <si>
    <t>2022235503781</t>
  </si>
  <si>
    <t>2022235503791</t>
  </si>
  <si>
    <t>20222355037101</t>
  </si>
  <si>
    <t>20222355037111</t>
  </si>
  <si>
    <t>20222355037121</t>
  </si>
  <si>
    <t>20222355037131</t>
  </si>
  <si>
    <t>20222355037141</t>
  </si>
  <si>
    <t>20222355037151</t>
  </si>
  <si>
    <t>20222355037161</t>
  </si>
  <si>
    <t>20222355037171</t>
  </si>
  <si>
    <t>20222355037181</t>
  </si>
  <si>
    <t>20222355037991</t>
  </si>
  <si>
    <t>2022235503811</t>
  </si>
  <si>
    <t>2022235503821</t>
  </si>
  <si>
    <t>2022235503831</t>
  </si>
  <si>
    <t>2022235503911</t>
  </si>
  <si>
    <t>2022235503912</t>
  </si>
  <si>
    <t>2022235503913</t>
  </si>
  <si>
    <t>2022235503914</t>
  </si>
  <si>
    <t>2022235503915</t>
  </si>
  <si>
    <t>2022235503916</t>
  </si>
  <si>
    <t>2022235503917</t>
  </si>
  <si>
    <t>2022235503918</t>
  </si>
  <si>
    <t>2022235503919</t>
  </si>
  <si>
    <t>20222355039110</t>
  </si>
  <si>
    <t>20222355039111</t>
  </si>
  <si>
    <t>2022235503921</t>
  </si>
  <si>
    <t>2022235503922</t>
  </si>
  <si>
    <t>2022235503923</t>
  </si>
  <si>
    <t>2022235503924</t>
  </si>
  <si>
    <t>2022235503925</t>
  </si>
  <si>
    <t>2022235503926</t>
  </si>
  <si>
    <t>2022235503927</t>
  </si>
  <si>
    <t>2022235503928</t>
  </si>
  <si>
    <t>2022235503929</t>
  </si>
  <si>
    <t>20222355039210</t>
  </si>
  <si>
    <t>20222355039211</t>
  </si>
  <si>
    <t>2022235503931</t>
  </si>
  <si>
    <t>2022235503932</t>
  </si>
  <si>
    <t>2022235503933</t>
  </si>
  <si>
    <t>2022235503934</t>
  </si>
  <si>
    <t>2022235503935</t>
  </si>
  <si>
    <t>2022235503936</t>
  </si>
  <si>
    <t>2022235503937</t>
  </si>
  <si>
    <t>2022235503938</t>
  </si>
  <si>
    <t>2022235503939</t>
  </si>
  <si>
    <t>20222355039310</t>
  </si>
  <si>
    <t>20222355039311</t>
  </si>
  <si>
    <t>2022235503941</t>
  </si>
  <si>
    <t>2022235503942</t>
  </si>
  <si>
    <t>2022235503943</t>
  </si>
  <si>
    <t>2022235503944</t>
  </si>
  <si>
    <t>2022235503945</t>
  </si>
  <si>
    <t>2022235503946</t>
  </si>
  <si>
    <t>2022235503947</t>
  </si>
  <si>
    <t>2022235503948</t>
  </si>
  <si>
    <t>2022235503949</t>
  </si>
  <si>
    <t>20222355039410</t>
  </si>
  <si>
    <t>20222355039411</t>
  </si>
  <si>
    <t>2022235503951</t>
  </si>
  <si>
    <t>2022235503952</t>
  </si>
  <si>
    <t>2022235503953</t>
  </si>
  <si>
    <t>2022235503954</t>
  </si>
  <si>
    <t>2022235503955</t>
  </si>
  <si>
    <t>2022235503956</t>
  </si>
  <si>
    <t>2022235503957</t>
  </si>
  <si>
    <t>2022235503958</t>
  </si>
  <si>
    <t>2022235503959</t>
  </si>
  <si>
    <t>20222355039510</t>
  </si>
  <si>
    <t>20222355039511</t>
  </si>
  <si>
    <t>2022235503961</t>
  </si>
  <si>
    <t>2022235503962</t>
  </si>
  <si>
    <t>2022235503963</t>
  </si>
  <si>
    <t>2022235503964</t>
  </si>
  <si>
    <t>2022235503965</t>
  </si>
  <si>
    <t>2022235503966</t>
  </si>
  <si>
    <t>2022235503967</t>
  </si>
  <si>
    <t>2022235503968</t>
  </si>
  <si>
    <t>2022235503969</t>
  </si>
  <si>
    <t>20222355039610</t>
  </si>
  <si>
    <t>20222355039611</t>
  </si>
  <si>
    <t>2022235503971</t>
  </si>
  <si>
    <t>2022235503972</t>
  </si>
  <si>
    <t>2022235503973</t>
  </si>
  <si>
    <t>2022235503974</t>
  </si>
  <si>
    <t>2022235503975</t>
  </si>
  <si>
    <t>2022235503976</t>
  </si>
  <si>
    <t>2022235503977</t>
  </si>
  <si>
    <t>2022235503978</t>
  </si>
  <si>
    <t>2022235503979</t>
  </si>
  <si>
    <t>20222355039710</t>
  </si>
  <si>
    <t>20222355039711</t>
  </si>
  <si>
    <t>2022235503981</t>
  </si>
  <si>
    <t>2022235503982</t>
  </si>
  <si>
    <t>2022235503983</t>
  </si>
  <si>
    <t>2022235503984</t>
  </si>
  <si>
    <t>2022235503985</t>
  </si>
  <si>
    <t>2022235503986</t>
  </si>
  <si>
    <t>2022235503987</t>
  </si>
  <si>
    <t>2022235503988</t>
  </si>
  <si>
    <t>2022235503989</t>
  </si>
  <si>
    <t>20222355039810</t>
  </si>
  <si>
    <t>20222355039811</t>
  </si>
  <si>
    <t>2022235504011</t>
  </si>
  <si>
    <t>2022235504012</t>
  </si>
  <si>
    <t>2022235504013</t>
  </si>
  <si>
    <t>2022235504014</t>
  </si>
  <si>
    <t>2022235504015</t>
  </si>
  <si>
    <t>2022235504016</t>
  </si>
  <si>
    <t>2022235504017</t>
  </si>
  <si>
    <t>2022235504018</t>
  </si>
  <si>
    <t>2022235504019</t>
  </si>
  <si>
    <t>20222355040110</t>
  </si>
  <si>
    <t>20222355040111</t>
  </si>
  <si>
    <t>2022235504021</t>
  </si>
  <si>
    <t>2022235504022</t>
  </si>
  <si>
    <t>2022235504023</t>
  </si>
  <si>
    <t>2022235504024</t>
  </si>
  <si>
    <t>2022235504025</t>
  </si>
  <si>
    <t>2022235504026</t>
  </si>
  <si>
    <t>2022235504027</t>
  </si>
  <si>
    <t>2022235504028</t>
  </si>
  <si>
    <t>2022235504029</t>
  </si>
  <si>
    <t>20222355040210</t>
  </si>
  <si>
    <t>20222355040211</t>
  </si>
  <si>
    <t>2022235504031</t>
  </si>
  <si>
    <t>2022235504032</t>
  </si>
  <si>
    <t>2022235504033</t>
  </si>
  <si>
    <t>2022235504034</t>
  </si>
  <si>
    <t>2022235504035</t>
  </si>
  <si>
    <t>2022235504036</t>
  </si>
  <si>
    <t>2022235504037</t>
  </si>
  <si>
    <t>2022235504038</t>
  </si>
  <si>
    <t>2022235504039</t>
  </si>
  <si>
    <t>20222355040310</t>
  </si>
  <si>
    <t>20222355040311</t>
  </si>
  <si>
    <t>2022235504041</t>
  </si>
  <si>
    <t>2022235504042</t>
  </si>
  <si>
    <t>2022235504043</t>
  </si>
  <si>
    <t>2022235504044</t>
  </si>
  <si>
    <t>2022235504045</t>
  </si>
  <si>
    <t>2022235504046</t>
  </si>
  <si>
    <t>2022235504047</t>
  </si>
  <si>
    <t>2022235504048</t>
  </si>
  <si>
    <t>2022235504049</t>
  </si>
  <si>
    <t>20222355040410</t>
  </si>
  <si>
    <t>20222355040411</t>
  </si>
  <si>
    <t>2022235504051</t>
  </si>
  <si>
    <t>2022235504052</t>
  </si>
  <si>
    <t>2022235504053</t>
  </si>
  <si>
    <t>2022235504054</t>
  </si>
  <si>
    <t>2022235504055</t>
  </si>
  <si>
    <t>2022235504056</t>
  </si>
  <si>
    <t>2022235504057</t>
  </si>
  <si>
    <t>2022235504058</t>
  </si>
  <si>
    <t>2022235504059</t>
  </si>
  <si>
    <t>20222355040510</t>
  </si>
  <si>
    <t>20222355040511</t>
  </si>
  <si>
    <t>2022235504061</t>
  </si>
  <si>
    <t>2022235504062</t>
  </si>
  <si>
    <t>2022235504063</t>
  </si>
  <si>
    <t>2022235504064</t>
  </si>
  <si>
    <t>2022235504065</t>
  </si>
  <si>
    <t>2022235504066</t>
  </si>
  <si>
    <t>2022235504067</t>
  </si>
  <si>
    <t>2022235504068</t>
  </si>
  <si>
    <t>2022235504069</t>
  </si>
  <si>
    <t>20222355040610</t>
  </si>
  <si>
    <t>20222355040611</t>
  </si>
  <si>
    <t>2022235504071</t>
  </si>
  <si>
    <t>2022235504072</t>
  </si>
  <si>
    <t>2022235504073</t>
  </si>
  <si>
    <t>2022235504074</t>
  </si>
  <si>
    <t>2022235504075</t>
  </si>
  <si>
    <t>2022235504076</t>
  </si>
  <si>
    <t>2022235504077</t>
  </si>
  <si>
    <t>2022235504078</t>
  </si>
  <si>
    <t>2022235504079</t>
  </si>
  <si>
    <t>20222355040710</t>
  </si>
  <si>
    <t>20222355040711</t>
  </si>
  <si>
    <t>2022235504081</t>
  </si>
  <si>
    <t>2022235504082</t>
  </si>
  <si>
    <t>2022235504083</t>
  </si>
  <si>
    <t>2022235504084</t>
  </si>
  <si>
    <t>2022235504085</t>
  </si>
  <si>
    <t>2022235504086</t>
  </si>
  <si>
    <t>2022235504087</t>
  </si>
  <si>
    <t>2022235504088</t>
  </si>
  <si>
    <t>2022235504089</t>
  </si>
  <si>
    <t>20222355040810</t>
  </si>
  <si>
    <t>20222355040811</t>
  </si>
  <si>
    <t>2022235504091</t>
  </si>
  <si>
    <t>2022235504092</t>
  </si>
  <si>
    <t>2022235504093</t>
  </si>
  <si>
    <t>2022235504094</t>
  </si>
  <si>
    <t>2022235504095</t>
  </si>
  <si>
    <t>2022235504096</t>
  </si>
  <si>
    <t>2022235504097</t>
  </si>
  <si>
    <t>2022235504098</t>
  </si>
  <si>
    <t>2022235504099</t>
  </si>
  <si>
    <t>20222355040910</t>
  </si>
  <si>
    <t>20222355040911</t>
  </si>
  <si>
    <t>202223552111</t>
  </si>
  <si>
    <t>202223552121</t>
  </si>
  <si>
    <t>202223552131</t>
  </si>
  <si>
    <t>202223552141</t>
  </si>
  <si>
    <t>202223552151</t>
  </si>
  <si>
    <t>202223552211</t>
  </si>
  <si>
    <t>202223552221</t>
  </si>
  <si>
    <t>202223552231</t>
  </si>
  <si>
    <t>202223552241</t>
  </si>
  <si>
    <t>202223552251</t>
  </si>
  <si>
    <t>202223552261</t>
  </si>
  <si>
    <t>202223552271</t>
  </si>
  <si>
    <t>202223552281</t>
  </si>
  <si>
    <t>202223552291</t>
  </si>
  <si>
    <t>2022235522101</t>
  </si>
  <si>
    <t>2022235522111</t>
  </si>
  <si>
    <t>2022235522121</t>
  </si>
  <si>
    <t>2022235522131</t>
  </si>
  <si>
    <t>2022235522141</t>
  </si>
  <si>
    <t>2022235522151</t>
  </si>
  <si>
    <t>2022235522161</t>
  </si>
  <si>
    <t>2022235522171</t>
  </si>
  <si>
    <t>2022235522181</t>
  </si>
  <si>
    <t>2022235522991</t>
  </si>
  <si>
    <t>202223552311</t>
  </si>
  <si>
    <t>202223552321</t>
  </si>
  <si>
    <t>202223552331</t>
  </si>
  <si>
    <t>202223552341</t>
  </si>
  <si>
    <t>2022235523991</t>
  </si>
  <si>
    <t>202223552411</t>
  </si>
  <si>
    <t>202223552421</t>
  </si>
  <si>
    <t>202223552431</t>
  </si>
  <si>
    <t>202223552511</t>
  </si>
  <si>
    <t>202223552611</t>
  </si>
  <si>
    <t>202223552621</t>
  </si>
  <si>
    <t>202223552631</t>
  </si>
  <si>
    <t>202223552641</t>
  </si>
  <si>
    <t>2022235526991</t>
  </si>
  <si>
    <t>202223552711</t>
  </si>
  <si>
    <t>202223552721</t>
  </si>
  <si>
    <t>202223552731</t>
  </si>
  <si>
    <t>202223552741</t>
  </si>
  <si>
    <t>202223552751</t>
  </si>
  <si>
    <t>2022235527991</t>
  </si>
  <si>
    <t>202223552811</t>
  </si>
  <si>
    <t>202223552821</t>
  </si>
  <si>
    <t>202223552831</t>
  </si>
  <si>
    <t>202223552841</t>
  </si>
  <si>
    <t>202223552911</t>
  </si>
  <si>
    <t>202223552921</t>
  </si>
  <si>
    <t>202223552931</t>
  </si>
  <si>
    <t>202223552941</t>
  </si>
  <si>
    <t>2022235529991</t>
  </si>
  <si>
    <t>2022235521011</t>
  </si>
  <si>
    <t>2022235521021</t>
  </si>
  <si>
    <t>2022235521031</t>
  </si>
  <si>
    <t>2022235521041</t>
  </si>
  <si>
    <t>2022235521051</t>
  </si>
  <si>
    <t>2022235521061</t>
  </si>
  <si>
    <t>20222355210991</t>
  </si>
  <si>
    <t>2022235521111</t>
  </si>
  <si>
    <t>2022235521121</t>
  </si>
  <si>
    <t>2022235521131</t>
  </si>
  <si>
    <t>2022235521211</t>
  </si>
  <si>
    <t>2022235521221</t>
  </si>
  <si>
    <t>2022235521231</t>
  </si>
  <si>
    <t>2022235521241</t>
  </si>
  <si>
    <t>2022235521311</t>
  </si>
  <si>
    <t>2022235521321</t>
  </si>
  <si>
    <t>2022235521331</t>
  </si>
  <si>
    <t>2022235521411</t>
  </si>
  <si>
    <t>2022235521531</t>
  </si>
  <si>
    <t>2022235521541</t>
  </si>
  <si>
    <t>2022235521551</t>
  </si>
  <si>
    <t>2022235521561</t>
  </si>
  <si>
    <t>2022235521571</t>
  </si>
  <si>
    <t>2022235521581</t>
  </si>
  <si>
    <t>2022235521591</t>
  </si>
  <si>
    <t>20222355215101</t>
  </si>
  <si>
    <t>20222355215111</t>
  </si>
  <si>
    <t>20222355215121</t>
  </si>
  <si>
    <t>20222355215131</t>
  </si>
  <si>
    <t>20222355215141</t>
  </si>
  <si>
    <t>20222355215151</t>
  </si>
  <si>
    <t>20222355215161</t>
  </si>
  <si>
    <t>20222355215171</t>
  </si>
  <si>
    <t>20222355215181</t>
  </si>
  <si>
    <t>20222355215191</t>
  </si>
  <si>
    <t>20222355215201</t>
  </si>
  <si>
    <t>20222355215991</t>
  </si>
  <si>
    <t>2022235521611</t>
  </si>
  <si>
    <t>2022235521612</t>
  </si>
  <si>
    <t>2022235521613</t>
  </si>
  <si>
    <t>2022235521614</t>
  </si>
  <si>
    <t>2022235521615</t>
  </si>
  <si>
    <t>2022235521616</t>
  </si>
  <si>
    <t>2022235521617</t>
  </si>
  <si>
    <t>2022235521618</t>
  </si>
  <si>
    <t>20222355216199</t>
  </si>
  <si>
    <t>2022235521621</t>
  </si>
  <si>
    <t>2022235521622</t>
  </si>
  <si>
    <t>2022235521623</t>
  </si>
  <si>
    <t>2022235521624</t>
  </si>
  <si>
    <t>2022235521625</t>
  </si>
  <si>
    <t>2022235521626</t>
  </si>
  <si>
    <t>2022235521627</t>
  </si>
  <si>
    <t>2022235521628</t>
  </si>
  <si>
    <t>20222355216299</t>
  </si>
  <si>
    <t>2022235521631</t>
  </si>
  <si>
    <t>2022235521632</t>
  </si>
  <si>
    <t>2022235521633</t>
  </si>
  <si>
    <t>2022235521634</t>
  </si>
  <si>
    <t>2022235521635</t>
  </si>
  <si>
    <t>2022235521636</t>
  </si>
  <si>
    <t>2022235521637</t>
  </si>
  <si>
    <t>2022235521638</t>
  </si>
  <si>
    <t>20222355216399</t>
  </si>
  <si>
    <t>2022235521641</t>
  </si>
  <si>
    <t>2022235521642</t>
  </si>
  <si>
    <t>2022235521643</t>
  </si>
  <si>
    <t>2022235521644</t>
  </si>
  <si>
    <t>2022235521645</t>
  </si>
  <si>
    <t>2022235521646</t>
  </si>
  <si>
    <t>2022235521647</t>
  </si>
  <si>
    <t>2022235521648</t>
  </si>
  <si>
    <t>20222355216499</t>
  </si>
  <si>
    <t>2022235521651</t>
  </si>
  <si>
    <t>2022235521652</t>
  </si>
  <si>
    <t>2022235521653</t>
  </si>
  <si>
    <t>2022235521654</t>
  </si>
  <si>
    <t>2022235521655</t>
  </si>
  <si>
    <t>2022235521656</t>
  </si>
  <si>
    <t>2022235521657</t>
  </si>
  <si>
    <t>2022235521658</t>
  </si>
  <si>
    <t>20222355216599</t>
  </si>
  <si>
    <t>20222355216991</t>
  </si>
  <si>
    <t>20222355216992</t>
  </si>
  <si>
    <t>20222355216993</t>
  </si>
  <si>
    <t>20222355216994</t>
  </si>
  <si>
    <t>20222355216995</t>
  </si>
  <si>
    <t>20222355216996</t>
  </si>
  <si>
    <t>20222355216997</t>
  </si>
  <si>
    <t>20222355216998</t>
  </si>
  <si>
    <t>202223552169999</t>
  </si>
  <si>
    <t>2022235521711</t>
  </si>
  <si>
    <t>2022235521721</t>
  </si>
  <si>
    <t>2022235521731</t>
  </si>
  <si>
    <t>2022235521741</t>
  </si>
  <si>
    <t>2022235521751</t>
  </si>
  <si>
    <t>2022235521761</t>
  </si>
  <si>
    <t>2022235521771</t>
  </si>
  <si>
    <t>20222355217991</t>
  </si>
  <si>
    <t>20222355218199</t>
  </si>
  <si>
    <t>2022235521821</t>
  </si>
  <si>
    <t>2022235521831</t>
  </si>
  <si>
    <t>2022235521841</t>
  </si>
  <si>
    <t>2022235521851</t>
  </si>
  <si>
    <t>2022235521861</t>
  </si>
  <si>
    <t>2022235521871</t>
  </si>
  <si>
    <t>2022235521881</t>
  </si>
  <si>
    <t>2022235521891</t>
  </si>
  <si>
    <t>20222355218101</t>
  </si>
  <si>
    <t>2022235521911</t>
  </si>
  <si>
    <t>2022235521921</t>
  </si>
  <si>
    <t>2022235521931</t>
  </si>
  <si>
    <t>2022235521941</t>
  </si>
  <si>
    <t>2022235521951</t>
  </si>
  <si>
    <t>2022235521961</t>
  </si>
  <si>
    <t>2022235521971</t>
  </si>
  <si>
    <t>2022235521981</t>
  </si>
  <si>
    <t>2022235521991</t>
  </si>
  <si>
    <t>20222355219101</t>
  </si>
  <si>
    <t>20222355219991</t>
  </si>
  <si>
    <t>2022235522011</t>
  </si>
  <si>
    <t>2022235522021</t>
  </si>
  <si>
    <t>2022235522031</t>
  </si>
  <si>
    <t>2022235522041</t>
  </si>
  <si>
    <t>20222355220991</t>
  </si>
  <si>
    <t>20222355221111</t>
  </si>
  <si>
    <t>20222355221211</t>
  </si>
  <si>
    <t>20222355221311</t>
  </si>
  <si>
    <t>20222355221411</t>
  </si>
  <si>
    <t>20222355221511</t>
  </si>
  <si>
    <t>2022235522211</t>
  </si>
  <si>
    <t>2022235522221</t>
  </si>
  <si>
    <t>20222355222991</t>
  </si>
  <si>
    <t>2022235522311</t>
  </si>
  <si>
    <t>2022235522321</t>
  </si>
  <si>
    <t>2022235522411</t>
  </si>
  <si>
    <t>2022235522412</t>
  </si>
  <si>
    <t>2022235522413</t>
  </si>
  <si>
    <t>2022235522414</t>
  </si>
  <si>
    <t>2022235522415</t>
  </si>
  <si>
    <t>2022235522416</t>
  </si>
  <si>
    <t>2022235522417</t>
  </si>
  <si>
    <t>2022235522418</t>
  </si>
  <si>
    <t>2022235522419</t>
  </si>
  <si>
    <t>20222355224110</t>
  </si>
  <si>
    <t>20222355224111</t>
  </si>
  <si>
    <t>20222355224112</t>
  </si>
  <si>
    <t>20222355224113</t>
  </si>
  <si>
    <t>20222355224114</t>
  </si>
  <si>
    <t>20222355224115</t>
  </si>
  <si>
    <t>20222355224116</t>
  </si>
  <si>
    <t>20222355224117</t>
  </si>
  <si>
    <t>20222355224118</t>
  </si>
  <si>
    <t>2022235522421</t>
  </si>
  <si>
    <t>2022235522422</t>
  </si>
  <si>
    <t>2022235522423</t>
  </si>
  <si>
    <t>2022235522424</t>
  </si>
  <si>
    <t>2022235522425</t>
  </si>
  <si>
    <t>2022235522426</t>
  </si>
  <si>
    <t>2022235522427</t>
  </si>
  <si>
    <t>2022235522428</t>
  </si>
  <si>
    <t>2022235522429</t>
  </si>
  <si>
    <t>20222355224210</t>
  </si>
  <si>
    <t>20222355224211</t>
  </si>
  <si>
    <t>20222355224212</t>
  </si>
  <si>
    <t>20222355224213</t>
  </si>
  <si>
    <t>20222355224214</t>
  </si>
  <si>
    <t>20222355224215</t>
  </si>
  <si>
    <t>20222355224216</t>
  </si>
  <si>
    <t>20222355224217</t>
  </si>
  <si>
    <t>20222355224218</t>
  </si>
  <si>
    <t>2022235522431</t>
  </si>
  <si>
    <t>2022235522432</t>
  </si>
  <si>
    <t>2022235522433</t>
  </si>
  <si>
    <t>2022235522434</t>
  </si>
  <si>
    <t>2022235522435</t>
  </si>
  <si>
    <t>2022235522436</t>
  </si>
  <si>
    <t>2022235522437</t>
  </si>
  <si>
    <t>2022235522438</t>
  </si>
  <si>
    <t>2022235522439</t>
  </si>
  <si>
    <t>20222355224310</t>
  </si>
  <si>
    <t>20222355224311</t>
  </si>
  <si>
    <t>20222355224312</t>
  </si>
  <si>
    <t>20222355224313</t>
  </si>
  <si>
    <t>20222355224314</t>
  </si>
  <si>
    <t>20222355224315</t>
  </si>
  <si>
    <t>20222355224316</t>
  </si>
  <si>
    <t>20222355224317</t>
  </si>
  <si>
    <t>20222355224318</t>
  </si>
  <si>
    <t>2022235522441</t>
  </si>
  <si>
    <t>2022235522442</t>
  </si>
  <si>
    <t>2022235522443</t>
  </si>
  <si>
    <t>2022235522444</t>
  </si>
  <si>
    <t>2022235522445</t>
  </si>
  <si>
    <t>2022235522446</t>
  </si>
  <si>
    <t>2022235522447</t>
  </si>
  <si>
    <t>2022235522448</t>
  </si>
  <si>
    <t>2022235522449</t>
  </si>
  <si>
    <t>20222355224410</t>
  </si>
  <si>
    <t>20222355224411</t>
  </si>
  <si>
    <t>20222355224412</t>
  </si>
  <si>
    <t>20222355224413</t>
  </si>
  <si>
    <t>20222355224414</t>
  </si>
  <si>
    <t>20222355224415</t>
  </si>
  <si>
    <t>20222355224416</t>
  </si>
  <si>
    <t>20222355224417</t>
  </si>
  <si>
    <t>20222355224418</t>
  </si>
  <si>
    <t>2022235522451</t>
  </si>
  <si>
    <t>2022235522452</t>
  </si>
  <si>
    <t>2022235522453</t>
  </si>
  <si>
    <t>2022235522454</t>
  </si>
  <si>
    <t>2022235522455</t>
  </si>
  <si>
    <t>2022235522456</t>
  </si>
  <si>
    <t>2022235522457</t>
  </si>
  <si>
    <t>2022235522458</t>
  </si>
  <si>
    <t>2022235522459</t>
  </si>
  <si>
    <t>20222355224510</t>
  </si>
  <si>
    <t>20222355224511</t>
  </si>
  <si>
    <t>20222355224512</t>
  </si>
  <si>
    <t>20222355224513</t>
  </si>
  <si>
    <t>20222355224514</t>
  </si>
  <si>
    <t>20222355224515</t>
  </si>
  <si>
    <t>20222355224516</t>
  </si>
  <si>
    <t>20222355224517</t>
  </si>
  <si>
    <t>20222355224518</t>
  </si>
  <si>
    <t>2022235522461</t>
  </si>
  <si>
    <t>2022235522462</t>
  </si>
  <si>
    <t>2022235522463</t>
  </si>
  <si>
    <t>2022235522464</t>
  </si>
  <si>
    <t>2022235522465</t>
  </si>
  <si>
    <t>2022235522466</t>
  </si>
  <si>
    <t>2022235522467</t>
  </si>
  <si>
    <t>2022235522468</t>
  </si>
  <si>
    <t>2022235522469</t>
  </si>
  <si>
    <t>20222355224610</t>
  </si>
  <si>
    <t>20222355224611</t>
  </si>
  <si>
    <t>20222355224612</t>
  </si>
  <si>
    <t>20222355224613</t>
  </si>
  <si>
    <t>20222355224614</t>
  </si>
  <si>
    <t>20222355224615</t>
  </si>
  <si>
    <t>20222355224616</t>
  </si>
  <si>
    <t>20222355224617</t>
  </si>
  <si>
    <t>20222355224618</t>
  </si>
  <si>
    <t>2022235522471</t>
  </si>
  <si>
    <t>2022235522472</t>
  </si>
  <si>
    <t>2022235522473</t>
  </si>
  <si>
    <t>2022235522474</t>
  </si>
  <si>
    <t>2022235522475</t>
  </si>
  <si>
    <t>2022235522476</t>
  </si>
  <si>
    <t>2022235522477</t>
  </si>
  <si>
    <t>2022235522478</t>
  </si>
  <si>
    <t>2022235522479</t>
  </si>
  <si>
    <t>20222355224710</t>
  </si>
  <si>
    <t>20222355224711</t>
  </si>
  <si>
    <t>20222355224712</t>
  </si>
  <si>
    <t>20222355224713</t>
  </si>
  <si>
    <t>20222355224714</t>
  </si>
  <si>
    <t>20222355224715</t>
  </si>
  <si>
    <t>20222355224716</t>
  </si>
  <si>
    <t>20222355224717</t>
  </si>
  <si>
    <t>20222355224718</t>
  </si>
  <si>
    <t>2022235522481</t>
  </si>
  <si>
    <t>2022235522482</t>
  </si>
  <si>
    <t>2022235522483</t>
  </si>
  <si>
    <t>2022235522484</t>
  </si>
  <si>
    <t>2022235522485</t>
  </si>
  <si>
    <t>2022235522486</t>
  </si>
  <si>
    <t>2022235522487</t>
  </si>
  <si>
    <t>2022235522488</t>
  </si>
  <si>
    <t>2022235522489</t>
  </si>
  <si>
    <t>20222355224810</t>
  </si>
  <si>
    <t>20222355224811</t>
  </si>
  <si>
    <t>20222355224812</t>
  </si>
  <si>
    <t>20222355224813</t>
  </si>
  <si>
    <t>20222355224814</t>
  </si>
  <si>
    <t>20222355224815</t>
  </si>
  <si>
    <t>20222355224816</t>
  </si>
  <si>
    <t>20222355224817</t>
  </si>
  <si>
    <t>20222355224818</t>
  </si>
  <si>
    <t>2022235522491</t>
  </si>
  <si>
    <t>2022235522492</t>
  </si>
  <si>
    <t>2022235522493</t>
  </si>
  <si>
    <t>2022235522494</t>
  </si>
  <si>
    <t>2022235522495</t>
  </si>
  <si>
    <t>2022235522496</t>
  </si>
  <si>
    <t>2022235522497</t>
  </si>
  <si>
    <t>2022235522498</t>
  </si>
  <si>
    <t>2022235522499</t>
  </si>
  <si>
    <t>20222355224910</t>
  </si>
  <si>
    <t>20222355224911</t>
  </si>
  <si>
    <t>20222355224912</t>
  </si>
  <si>
    <t>20222355224913</t>
  </si>
  <si>
    <t>20222355224914</t>
  </si>
  <si>
    <t>20222355224915</t>
  </si>
  <si>
    <t>20222355224916</t>
  </si>
  <si>
    <t>20222355224917</t>
  </si>
  <si>
    <t>20222355224918</t>
  </si>
  <si>
    <t>2022235522511</t>
  </si>
  <si>
    <t>2022235522521</t>
  </si>
  <si>
    <t>2022235522611</t>
  </si>
  <si>
    <t>2022235522621</t>
  </si>
  <si>
    <t>2022235522711</t>
  </si>
  <si>
    <t>2022235522721</t>
  </si>
  <si>
    <t>2022235522731</t>
  </si>
  <si>
    <t>2022235522741</t>
  </si>
  <si>
    <t>2022235522751</t>
  </si>
  <si>
    <t>2022235522761</t>
  </si>
  <si>
    <t>2022235522771</t>
  </si>
  <si>
    <t>2022235522781</t>
  </si>
  <si>
    <t>2022235522791</t>
  </si>
  <si>
    <t>20222355227101</t>
  </si>
  <si>
    <t>20222355227111</t>
  </si>
  <si>
    <t>20222355227121</t>
  </si>
  <si>
    <t>20222355227131</t>
  </si>
  <si>
    <t>20222355227141</t>
  </si>
  <si>
    <t>20222355227151</t>
  </si>
  <si>
    <t>20222355227161</t>
  </si>
  <si>
    <t>20222355227171</t>
  </si>
  <si>
    <t>20222355227181</t>
  </si>
  <si>
    <t>20222355227991</t>
  </si>
  <si>
    <t>2022235522811</t>
  </si>
  <si>
    <t>2022235522821</t>
  </si>
  <si>
    <t>2022235522831</t>
  </si>
  <si>
    <t>2022235522841</t>
  </si>
  <si>
    <t>20222355228991</t>
  </si>
  <si>
    <t>2022235522911</t>
  </si>
  <si>
    <t>2022235523011</t>
  </si>
  <si>
    <t>2022235523021</t>
  </si>
  <si>
    <t>2022235523031</t>
  </si>
  <si>
    <t>2022235523111</t>
  </si>
  <si>
    <t>2022235523121</t>
  </si>
  <si>
    <t>2022235523211</t>
  </si>
  <si>
    <t>2022235523221</t>
  </si>
  <si>
    <t>2022235523711</t>
  </si>
  <si>
    <t>2022235523721</t>
  </si>
  <si>
    <t>2022235523731</t>
  </si>
  <si>
    <t>2022235523741</t>
  </si>
  <si>
    <t>2022235523751</t>
  </si>
  <si>
    <t>2022235523761</t>
  </si>
  <si>
    <t>2022235523771</t>
  </si>
  <si>
    <t>2022235523781</t>
  </si>
  <si>
    <t>2022235523791</t>
  </si>
  <si>
    <t>20222355237101</t>
  </si>
  <si>
    <t>20222355237111</t>
  </si>
  <si>
    <t>20222355237121</t>
  </si>
  <si>
    <t>20222355237131</t>
  </si>
  <si>
    <t>20222355237141</t>
  </si>
  <si>
    <t>20222355237151</t>
  </si>
  <si>
    <t>20222355237161</t>
  </si>
  <si>
    <t>20222355237171</t>
  </si>
  <si>
    <t>20222355237181</t>
  </si>
  <si>
    <t>20222355237991</t>
  </si>
  <si>
    <t>2022235523811</t>
  </si>
  <si>
    <t>2022235523821</t>
  </si>
  <si>
    <t>2022235523831</t>
  </si>
  <si>
    <t>2022235523911</t>
  </si>
  <si>
    <t>2022235523912</t>
  </si>
  <si>
    <t>2022235523913</t>
  </si>
  <si>
    <t>2022235523914</t>
  </si>
  <si>
    <t>2022235523915</t>
  </si>
  <si>
    <t>2022235523916</t>
  </si>
  <si>
    <t>2022235523917</t>
  </si>
  <si>
    <t>2022235523918</t>
  </si>
  <si>
    <t>2022235523919</t>
  </si>
  <si>
    <t>20222355239110</t>
  </si>
  <si>
    <t>20222355239111</t>
  </si>
  <si>
    <t>2022235523921</t>
  </si>
  <si>
    <t>2022235523922</t>
  </si>
  <si>
    <t>2022235523923</t>
  </si>
  <si>
    <t>2022235523924</t>
  </si>
  <si>
    <t>2022235523925</t>
  </si>
  <si>
    <t>2022235523926</t>
  </si>
  <si>
    <t>2022235523927</t>
  </si>
  <si>
    <t>2022235523928</t>
  </si>
  <si>
    <t>2022235523929</t>
  </si>
  <si>
    <t>20222355239210</t>
  </si>
  <si>
    <t>20222355239211</t>
  </si>
  <si>
    <t>2022235523931</t>
  </si>
  <si>
    <t>2022235523932</t>
  </si>
  <si>
    <t>2022235523933</t>
  </si>
  <si>
    <t>2022235523934</t>
  </si>
  <si>
    <t>2022235523935</t>
  </si>
  <si>
    <t>2022235523936</t>
  </si>
  <si>
    <t>2022235523937</t>
  </si>
  <si>
    <t>2022235523938</t>
  </si>
  <si>
    <t>2022235523939</t>
  </si>
  <si>
    <t>20222355239310</t>
  </si>
  <si>
    <t>20222355239311</t>
  </si>
  <si>
    <t>2022235523941</t>
  </si>
  <si>
    <t>2022235523942</t>
  </si>
  <si>
    <t>2022235523943</t>
  </si>
  <si>
    <t>2022235523944</t>
  </si>
  <si>
    <t>2022235523945</t>
  </si>
  <si>
    <t>2022235523946</t>
  </si>
  <si>
    <t>2022235523947</t>
  </si>
  <si>
    <t>2022235523948</t>
  </si>
  <si>
    <t>2022235523949</t>
  </si>
  <si>
    <t>20222355239410</t>
  </si>
  <si>
    <t>20222355239411</t>
  </si>
  <si>
    <t>2022235523951</t>
  </si>
  <si>
    <t>2022235523952</t>
  </si>
  <si>
    <t>2022235523953</t>
  </si>
  <si>
    <t>2022235523954</t>
  </si>
  <si>
    <t>2022235523955</t>
  </si>
  <si>
    <t>2022235523956</t>
  </si>
  <si>
    <t>2022235523957</t>
  </si>
  <si>
    <t>2022235523958</t>
  </si>
  <si>
    <t>2022235523959</t>
  </si>
  <si>
    <t>20222355239510</t>
  </si>
  <si>
    <t>20222355239511</t>
  </si>
  <si>
    <t>2022235523961</t>
  </si>
  <si>
    <t>2022235523962</t>
  </si>
  <si>
    <t>2022235523963</t>
  </si>
  <si>
    <t>2022235523964</t>
  </si>
  <si>
    <t>2022235523965</t>
  </si>
  <si>
    <t>2022235523966</t>
  </si>
  <si>
    <t>2022235523967</t>
  </si>
  <si>
    <t>2022235523968</t>
  </si>
  <si>
    <t>2022235523969</t>
  </si>
  <si>
    <t>20222355239610</t>
  </si>
  <si>
    <t>20222355239611</t>
  </si>
  <si>
    <t>2022235523971</t>
  </si>
  <si>
    <t>2022235523972</t>
  </si>
  <si>
    <t>2022235523973</t>
  </si>
  <si>
    <t>2022235523974</t>
  </si>
  <si>
    <t>2022235523975</t>
  </si>
  <si>
    <t>2022235523976</t>
  </si>
  <si>
    <t>2022235523977</t>
  </si>
  <si>
    <t>2022235523978</t>
  </si>
  <si>
    <t>2022235523979</t>
  </si>
  <si>
    <t>20222355239710</t>
  </si>
  <si>
    <t>20222355239711</t>
  </si>
  <si>
    <t>2022235523981</t>
  </si>
  <si>
    <t>2022235523982</t>
  </si>
  <si>
    <t>2022235523983</t>
  </si>
  <si>
    <t>2022235523984</t>
  </si>
  <si>
    <t>2022235523985</t>
  </si>
  <si>
    <t>2022235523986</t>
  </si>
  <si>
    <t>2022235523987</t>
  </si>
  <si>
    <t>2022235523988</t>
  </si>
  <si>
    <t>2022235523989</t>
  </si>
  <si>
    <t>20222355239810</t>
  </si>
  <si>
    <t>20222355239811</t>
  </si>
  <si>
    <t>2022235524011</t>
  </si>
  <si>
    <t>2022235524012</t>
  </si>
  <si>
    <t>2022235524013</t>
  </si>
  <si>
    <t>2022235524014</t>
  </si>
  <si>
    <t>2022235524015</t>
  </si>
  <si>
    <t>2022235524016</t>
  </si>
  <si>
    <t>2022235524017</t>
  </si>
  <si>
    <t>2022235524018</t>
  </si>
  <si>
    <t>2022235524019</t>
  </si>
  <si>
    <t>20222355240110</t>
  </si>
  <si>
    <t>20222355240111</t>
  </si>
  <si>
    <t>2022235524021</t>
  </si>
  <si>
    <t>2022235524022</t>
  </si>
  <si>
    <t>2022235524023</t>
  </si>
  <si>
    <t>2022235524024</t>
  </si>
  <si>
    <t>2022235524025</t>
  </si>
  <si>
    <t>2022235524026</t>
  </si>
  <si>
    <t>2022235524027</t>
  </si>
  <si>
    <t>2022235524028</t>
  </si>
  <si>
    <t>2022235524029</t>
  </si>
  <si>
    <t>20222355240210</t>
  </si>
  <si>
    <t>20222355240211</t>
  </si>
  <si>
    <t>2022235524031</t>
  </si>
  <si>
    <t>2022235524032</t>
  </si>
  <si>
    <t>2022235524033</t>
  </si>
  <si>
    <t>2022235524034</t>
  </si>
  <si>
    <t>2022235524035</t>
  </si>
  <si>
    <t>2022235524036</t>
  </si>
  <si>
    <t>2022235524037</t>
  </si>
  <si>
    <t>2022235524038</t>
  </si>
  <si>
    <t>2022235524039</t>
  </si>
  <si>
    <t>20222355240310</t>
  </si>
  <si>
    <t>20222355240311</t>
  </si>
  <si>
    <t>2022235524041</t>
  </si>
  <si>
    <t>2022235524042</t>
  </si>
  <si>
    <t>2022235524043</t>
  </si>
  <si>
    <t>2022235524044</t>
  </si>
  <si>
    <t>2022235524045</t>
  </si>
  <si>
    <t>2022235524046</t>
  </si>
  <si>
    <t>2022235524047</t>
  </si>
  <si>
    <t>2022235524048</t>
  </si>
  <si>
    <t>2022235524049</t>
  </si>
  <si>
    <t>20222355240410</t>
  </si>
  <si>
    <t>20222355240411</t>
  </si>
  <si>
    <t>2022235524051</t>
  </si>
  <si>
    <t>2022235524052</t>
  </si>
  <si>
    <t>2022235524053</t>
  </si>
  <si>
    <t>2022235524054</t>
  </si>
  <si>
    <t>2022235524055</t>
  </si>
  <si>
    <t>2022235524056</t>
  </si>
  <si>
    <t>2022235524057</t>
  </si>
  <si>
    <t>2022235524058</t>
  </si>
  <si>
    <t>2022235524059</t>
  </si>
  <si>
    <t>20222355240510</t>
  </si>
  <si>
    <t>20222355240511</t>
  </si>
  <si>
    <t>2022235524061</t>
  </si>
  <si>
    <t>2022235524062</t>
  </si>
  <si>
    <t>2022235524063</t>
  </si>
  <si>
    <t>2022235524064</t>
  </si>
  <si>
    <t>2022235524065</t>
  </si>
  <si>
    <t>2022235524066</t>
  </si>
  <si>
    <t>2022235524067</t>
  </si>
  <si>
    <t>2022235524068</t>
  </si>
  <si>
    <t>2022235524069</t>
  </si>
  <si>
    <t>20222355240610</t>
  </si>
  <si>
    <t>20222355240611</t>
  </si>
  <si>
    <t>2022235524071</t>
  </si>
  <si>
    <t>2022235524072</t>
  </si>
  <si>
    <t>2022235524073</t>
  </si>
  <si>
    <t>2022235524074</t>
  </si>
  <si>
    <t>2022235524075</t>
  </si>
  <si>
    <t>2022235524076</t>
  </si>
  <si>
    <t>2022235524077</t>
  </si>
  <si>
    <t>2022235524078</t>
  </si>
  <si>
    <t>2022235524079</t>
  </si>
  <si>
    <t>20222355240710</t>
  </si>
  <si>
    <t>20222355240711</t>
  </si>
  <si>
    <t>2022235524081</t>
  </si>
  <si>
    <t>2022235524082</t>
  </si>
  <si>
    <t>2022235524083</t>
  </si>
  <si>
    <t>2022235524084</t>
  </si>
  <si>
    <t>2022235524085</t>
  </si>
  <si>
    <t>2022235524086</t>
  </si>
  <si>
    <t>2022235524087</t>
  </si>
  <si>
    <t>2022235524088</t>
  </si>
  <si>
    <t>2022235524089</t>
  </si>
  <si>
    <t>20222355240810</t>
  </si>
  <si>
    <t>20222355240811</t>
  </si>
  <si>
    <t>2022235524091</t>
  </si>
  <si>
    <t>2022235524092</t>
  </si>
  <si>
    <t>2022235524093</t>
  </si>
  <si>
    <t>2022235524094</t>
  </si>
  <si>
    <t>2022235524095</t>
  </si>
  <si>
    <t>2022235524096</t>
  </si>
  <si>
    <t>2022235524097</t>
  </si>
  <si>
    <t>2022235524098</t>
  </si>
  <si>
    <t>2022235524099</t>
  </si>
  <si>
    <t>20222355240910</t>
  </si>
  <si>
    <t>20222355240911</t>
  </si>
  <si>
    <t>202223596121</t>
  </si>
  <si>
    <t>202223596131</t>
  </si>
  <si>
    <t>202223596141</t>
  </si>
  <si>
    <t>202223596151</t>
  </si>
  <si>
    <t>202223596311</t>
  </si>
  <si>
    <t>202223596321</t>
  </si>
  <si>
    <t>202223596331</t>
  </si>
  <si>
    <t>202223596341</t>
  </si>
  <si>
    <t>2022235963991</t>
  </si>
  <si>
    <t>202223596411</t>
  </si>
  <si>
    <t>202223596421</t>
  </si>
  <si>
    <t>202223596431</t>
  </si>
  <si>
    <t>202223596511</t>
  </si>
  <si>
    <t>202223596611</t>
  </si>
  <si>
    <t>202223596621</t>
  </si>
  <si>
    <t>202223596631</t>
  </si>
  <si>
    <t>202223596641</t>
  </si>
  <si>
    <t>2022235966991</t>
  </si>
  <si>
    <t>202223596711</t>
  </si>
  <si>
    <t>202223596721</t>
  </si>
  <si>
    <t>202223596731</t>
  </si>
  <si>
    <t>202223596741</t>
  </si>
  <si>
    <t>202223596751</t>
  </si>
  <si>
    <t>2022235967991</t>
  </si>
  <si>
    <t>202223596821</t>
  </si>
  <si>
    <t>202223596831</t>
  </si>
  <si>
    <t>202223596841</t>
  </si>
  <si>
    <t>202223596921</t>
  </si>
  <si>
    <t>202223596941</t>
  </si>
  <si>
    <t>2022235969991</t>
  </si>
  <si>
    <t>2022235961021</t>
  </si>
  <si>
    <t>2022235961051</t>
  </si>
  <si>
    <t>2022235961061</t>
  </si>
  <si>
    <t>20222359610991</t>
  </si>
  <si>
    <t>2022235961111</t>
  </si>
  <si>
    <t>2022235961131</t>
  </si>
  <si>
    <t>2022235961231</t>
  </si>
  <si>
    <t>2022235961241</t>
  </si>
  <si>
    <t>2022235961311</t>
  </si>
  <si>
    <t>2022235961321</t>
  </si>
  <si>
    <t>2022235961331</t>
  </si>
  <si>
    <t>2022235961411</t>
  </si>
  <si>
    <t>2022235961531</t>
  </si>
  <si>
    <t>2022235961541</t>
  </si>
  <si>
    <t>2022235961551</t>
  </si>
  <si>
    <t>2022235961561</t>
  </si>
  <si>
    <t>2022235961571</t>
  </si>
  <si>
    <t>2022235961581</t>
  </si>
  <si>
    <t>2022235961591</t>
  </si>
  <si>
    <t>20222359615101</t>
  </si>
  <si>
    <t>20222359615111</t>
  </si>
  <si>
    <t>20222359615121</t>
  </si>
  <si>
    <t>20222359615131</t>
  </si>
  <si>
    <t>20222359615141</t>
  </si>
  <si>
    <t>20222359615151</t>
  </si>
  <si>
    <t>20222359615161</t>
  </si>
  <si>
    <t>20222359615171</t>
  </si>
  <si>
    <t>20222359615181</t>
  </si>
  <si>
    <t>20222359615191</t>
  </si>
  <si>
    <t>20222359615201</t>
  </si>
  <si>
    <t>20222359615991</t>
  </si>
  <si>
    <t>2022235961611</t>
  </si>
  <si>
    <t>2022235961612</t>
  </si>
  <si>
    <t>2022235961613</t>
  </si>
  <si>
    <t>2022235961614</t>
  </si>
  <si>
    <t>2022235961615</t>
  </si>
  <si>
    <t>2022235961616</t>
  </si>
  <si>
    <t>2022235961617</t>
  </si>
  <si>
    <t>2022235961618</t>
  </si>
  <si>
    <t>20222359616199</t>
  </si>
  <si>
    <t>2022235961621</t>
  </si>
  <si>
    <t>2022235961622</t>
  </si>
  <si>
    <t>2022235961623</t>
  </si>
  <si>
    <t>2022235961624</t>
  </si>
  <si>
    <t>2022235961625</t>
  </si>
  <si>
    <t>2022235961626</t>
  </si>
  <si>
    <t>2022235961627</t>
  </si>
  <si>
    <t>2022235961628</t>
  </si>
  <si>
    <t>20222359616299</t>
  </si>
  <si>
    <t>2022235961631</t>
  </si>
  <si>
    <t>2022235961632</t>
  </si>
  <si>
    <t>2022235961633</t>
  </si>
  <si>
    <t>2022235961634</t>
  </si>
  <si>
    <t>2022235961635</t>
  </si>
  <si>
    <t>2022235961636</t>
  </si>
  <si>
    <t>2022235961637</t>
  </si>
  <si>
    <t>2022235961638</t>
  </si>
  <si>
    <t>20222359616399</t>
  </si>
  <si>
    <t>2022235961641</t>
  </si>
  <si>
    <t>2022235961642</t>
  </si>
  <si>
    <t>2022235961643</t>
  </si>
  <si>
    <t>2022235961644</t>
  </si>
  <si>
    <t>2022235961645</t>
  </si>
  <si>
    <t>2022235961646</t>
  </si>
  <si>
    <t>2022235961647</t>
  </si>
  <si>
    <t>2022235961648</t>
  </si>
  <si>
    <t>20222359616499</t>
  </si>
  <si>
    <t>2022235961651</t>
  </si>
  <si>
    <t>2022235961652</t>
  </si>
  <si>
    <t>2022235961653</t>
  </si>
  <si>
    <t>2022235961654</t>
  </si>
  <si>
    <t>2022235961655</t>
  </si>
  <si>
    <t>2022235961656</t>
  </si>
  <si>
    <t>2022235961657</t>
  </si>
  <si>
    <t>2022235961658</t>
  </si>
  <si>
    <t>20222359616599</t>
  </si>
  <si>
    <t>20222359616991</t>
  </si>
  <si>
    <t>20222359616992</t>
  </si>
  <si>
    <t>20222359616993</t>
  </si>
  <si>
    <t>20222359616994</t>
  </si>
  <si>
    <t>20222359616995</t>
  </si>
  <si>
    <t>20222359616996</t>
  </si>
  <si>
    <t>20222359616997</t>
  </si>
  <si>
    <t>20222359616998</t>
  </si>
  <si>
    <t>202223596169999</t>
  </si>
  <si>
    <t>2022235961711</t>
  </si>
  <si>
    <t>2022235961721</t>
  </si>
  <si>
    <t>2022235961731</t>
  </si>
  <si>
    <t>2022235961741</t>
  </si>
  <si>
    <t>2022235961751</t>
  </si>
  <si>
    <t>2022235961761</t>
  </si>
  <si>
    <t>2022235961771</t>
  </si>
  <si>
    <t>20222359617991</t>
  </si>
  <si>
    <t>20222359618199</t>
  </si>
  <si>
    <t>2022235961821</t>
  </si>
  <si>
    <t>2022235961831</t>
  </si>
  <si>
    <t>2022235961841</t>
  </si>
  <si>
    <t>2022235961851</t>
  </si>
  <si>
    <t>2022235961861</t>
  </si>
  <si>
    <t>2022235961871</t>
  </si>
  <si>
    <t>2022235961881</t>
  </si>
  <si>
    <t>2022235961891</t>
  </si>
  <si>
    <t>20222359618101</t>
  </si>
  <si>
    <t>2022235961911</t>
  </si>
  <si>
    <t>2022235961921</t>
  </si>
  <si>
    <t>2022235961931</t>
  </si>
  <si>
    <t>2022235961941</t>
  </si>
  <si>
    <t>2022235961951</t>
  </si>
  <si>
    <t>2022235961961</t>
  </si>
  <si>
    <t>2022235961971</t>
  </si>
  <si>
    <t>2022235961981</t>
  </si>
  <si>
    <t>2022235961991</t>
  </si>
  <si>
    <t>20222359619101</t>
  </si>
  <si>
    <t>20222359619991</t>
  </si>
  <si>
    <t>2022235962011</t>
  </si>
  <si>
    <t>2022235962021</t>
  </si>
  <si>
    <t>2022235962031</t>
  </si>
  <si>
    <t>2022235962041</t>
  </si>
  <si>
    <t>20222359620991</t>
  </si>
  <si>
    <t>20222359621111</t>
  </si>
  <si>
    <t>20222359621211</t>
  </si>
  <si>
    <t>20222359621411</t>
  </si>
  <si>
    <t>20222359621511</t>
  </si>
  <si>
    <t>2022235962211</t>
  </si>
  <si>
    <t>2022235962221</t>
  </si>
  <si>
    <t>20222359622991</t>
  </si>
  <si>
    <t>2022235962511</t>
  </si>
  <si>
    <t>2022235962521</t>
  </si>
  <si>
    <t>2022235962611</t>
  </si>
  <si>
    <t>2022235962621</t>
  </si>
  <si>
    <t>2022235962711</t>
  </si>
  <si>
    <t>2022235962721</t>
  </si>
  <si>
    <t>2022235962731</t>
  </si>
  <si>
    <t>2022235962741</t>
  </si>
  <si>
    <t>2022235962751</t>
  </si>
  <si>
    <t>2022235962761</t>
  </si>
  <si>
    <t>2022235962771</t>
  </si>
  <si>
    <t>2022235962781</t>
  </si>
  <si>
    <t>2022235962791</t>
  </si>
  <si>
    <t>20222359627101</t>
  </si>
  <si>
    <t>20222359627111</t>
  </si>
  <si>
    <t>20222359627121</t>
  </si>
  <si>
    <t>20222359627131</t>
  </si>
  <si>
    <t>20222359627141</t>
  </si>
  <si>
    <t>20222359627151</t>
  </si>
  <si>
    <t>20222359627161</t>
  </si>
  <si>
    <t>20222359627171</t>
  </si>
  <si>
    <t>20222359627181</t>
  </si>
  <si>
    <t>20222359627991</t>
  </si>
  <si>
    <t>2022235962811</t>
  </si>
  <si>
    <t>2022235962821</t>
  </si>
  <si>
    <t>2022235962831</t>
  </si>
  <si>
    <t>2022235962841</t>
  </si>
  <si>
    <t>20222359628991</t>
  </si>
  <si>
    <t>2022235962911</t>
  </si>
  <si>
    <t>2022235963011</t>
  </si>
  <si>
    <t>2022235963021</t>
  </si>
  <si>
    <t>2022235963031</t>
  </si>
  <si>
    <t>2022235963111</t>
  </si>
  <si>
    <t>2022235963121</t>
  </si>
  <si>
    <t>2022235963211</t>
  </si>
  <si>
    <t>2022235963221</t>
  </si>
  <si>
    <t>2022235963711</t>
  </si>
  <si>
    <t>2022235963721</t>
  </si>
  <si>
    <t>2022235963731</t>
  </si>
  <si>
    <t>2022235963741</t>
  </si>
  <si>
    <t>2022235963751</t>
  </si>
  <si>
    <t>2022235963761</t>
  </si>
  <si>
    <t>2022235963771</t>
  </si>
  <si>
    <t>2022235963781</t>
  </si>
  <si>
    <t>2022235963791</t>
  </si>
  <si>
    <t>20222359637101</t>
  </si>
  <si>
    <t>20222359637111</t>
  </si>
  <si>
    <t>20222359637121</t>
  </si>
  <si>
    <t>20222359637131</t>
  </si>
  <si>
    <t>20222359637141</t>
  </si>
  <si>
    <t>20222359637151</t>
  </si>
  <si>
    <t>20222359637161</t>
  </si>
  <si>
    <t>20222359637171</t>
  </si>
  <si>
    <t>20222359637181</t>
  </si>
  <si>
    <t>20222359637991</t>
  </si>
  <si>
    <t>2022235963811</t>
  </si>
  <si>
    <t>2022235963821</t>
  </si>
  <si>
    <t>2022235963831</t>
  </si>
  <si>
    <t>2022235963911</t>
  </si>
  <si>
    <t>2022235963912</t>
  </si>
  <si>
    <t>2022235963913</t>
  </si>
  <si>
    <t>2022235963914</t>
  </si>
  <si>
    <t>2022235963915</t>
  </si>
  <si>
    <t>2022235963916</t>
  </si>
  <si>
    <t>2022235963917</t>
  </si>
  <si>
    <t>2022235963918</t>
  </si>
  <si>
    <t>2022235963919</t>
  </si>
  <si>
    <t>20222359639110</t>
  </si>
  <si>
    <t>20222359639111</t>
  </si>
  <si>
    <t>2022235963921</t>
  </si>
  <si>
    <t>2022235963922</t>
  </si>
  <si>
    <t>2022235963923</t>
  </si>
  <si>
    <t>2022235963924</t>
  </si>
  <si>
    <t>2022235963925</t>
  </si>
  <si>
    <t>2022235963926</t>
  </si>
  <si>
    <t>2022235963927</t>
  </si>
  <si>
    <t>2022235963928</t>
  </si>
  <si>
    <t>2022235963929</t>
  </si>
  <si>
    <t>20222359639210</t>
  </si>
  <si>
    <t>20222359639211</t>
  </si>
  <si>
    <t>2022235963931</t>
  </si>
  <si>
    <t>2022235963932</t>
  </si>
  <si>
    <t>2022235963933</t>
  </si>
  <si>
    <t>2022235963934</t>
  </si>
  <si>
    <t>2022235963935</t>
  </si>
  <si>
    <t>2022235963936</t>
  </si>
  <si>
    <t>2022235963937</t>
  </si>
  <si>
    <t>2022235963938</t>
  </si>
  <si>
    <t>2022235963939</t>
  </si>
  <si>
    <t>20222359639310</t>
  </si>
  <si>
    <t>20222359639311</t>
  </si>
  <si>
    <t>2022235963941</t>
  </si>
  <si>
    <t>2022235963942</t>
  </si>
  <si>
    <t>2022235963943</t>
  </si>
  <si>
    <t>2022235963944</t>
  </si>
  <si>
    <t>2022235963945</t>
  </si>
  <si>
    <t>2022235963946</t>
  </si>
  <si>
    <t>2022235963947</t>
  </si>
  <si>
    <t>2022235963948</t>
  </si>
  <si>
    <t>2022235963949</t>
  </si>
  <si>
    <t>20222359639410</t>
  </si>
  <si>
    <t>20222359639411</t>
  </si>
  <si>
    <t>2022235963951</t>
  </si>
  <si>
    <t>2022235963952</t>
  </si>
  <si>
    <t>2022235963953</t>
  </si>
  <si>
    <t>2022235963954</t>
  </si>
  <si>
    <t>2022235963955</t>
  </si>
  <si>
    <t>2022235963956</t>
  </si>
  <si>
    <t>2022235963957</t>
  </si>
  <si>
    <t>2022235963958</t>
  </si>
  <si>
    <t>2022235963959</t>
  </si>
  <si>
    <t>20222359639510</t>
  </si>
  <si>
    <t>20222359639511</t>
  </si>
  <si>
    <t>2022235963961</t>
  </si>
  <si>
    <t>2022235963962</t>
  </si>
  <si>
    <t>2022235963963</t>
  </si>
  <si>
    <t>2022235963964</t>
  </si>
  <si>
    <t>2022235963965</t>
  </si>
  <si>
    <t>2022235963966</t>
  </si>
  <si>
    <t>2022235963967</t>
  </si>
  <si>
    <t>2022235963968</t>
  </si>
  <si>
    <t>2022235963969</t>
  </si>
  <si>
    <t>20222359639610</t>
  </si>
  <si>
    <t>20222359639611</t>
  </si>
  <si>
    <t>2022235963971</t>
  </si>
  <si>
    <t>2022235963972</t>
  </si>
  <si>
    <t>2022235963973</t>
  </si>
  <si>
    <t>2022235963974</t>
  </si>
  <si>
    <t>2022235963975</t>
  </si>
  <si>
    <t>2022235963976</t>
  </si>
  <si>
    <t>2022235963977</t>
  </si>
  <si>
    <t>2022235963978</t>
  </si>
  <si>
    <t>2022235963979</t>
  </si>
  <si>
    <t>20222359639710</t>
  </si>
  <si>
    <t>20222359639711</t>
  </si>
  <si>
    <t>2022235963981</t>
  </si>
  <si>
    <t>2022235963982</t>
  </si>
  <si>
    <t>2022235963983</t>
  </si>
  <si>
    <t>2022235963984</t>
  </si>
  <si>
    <t>2022235963985</t>
  </si>
  <si>
    <t>2022235963986</t>
  </si>
  <si>
    <t>2022235963987</t>
  </si>
  <si>
    <t>2022235963988</t>
  </si>
  <si>
    <t>2022235963989</t>
  </si>
  <si>
    <t>20222359639810</t>
  </si>
  <si>
    <t>20222359639811</t>
  </si>
  <si>
    <t>2022235964011</t>
  </si>
  <si>
    <t>2022235964012</t>
  </si>
  <si>
    <t>2022235964013</t>
  </si>
  <si>
    <t>2022235964014</t>
  </si>
  <si>
    <t>2022235964015</t>
  </si>
  <si>
    <t>2022235964016</t>
  </si>
  <si>
    <t>2022235964017</t>
  </si>
  <si>
    <t>2022235964018</t>
  </si>
  <si>
    <t>2022235964019</t>
  </si>
  <si>
    <t>20222359640110</t>
  </si>
  <si>
    <t>20222359640111</t>
  </si>
  <si>
    <t>2022235964021</t>
  </si>
  <si>
    <t>2022235964022</t>
  </si>
  <si>
    <t>2022235964023</t>
  </si>
  <si>
    <t>2022235964024</t>
  </si>
  <si>
    <t>2022235964025</t>
  </si>
  <si>
    <t>2022235964026</t>
  </si>
  <si>
    <t>2022235964027</t>
  </si>
  <si>
    <t>2022235964028</t>
  </si>
  <si>
    <t>2022235964029</t>
  </si>
  <si>
    <t>20222359640210</t>
  </si>
  <si>
    <t>20222359640211</t>
  </si>
  <si>
    <t>2022235964031</t>
  </si>
  <si>
    <t>2022235964032</t>
  </si>
  <si>
    <t>2022235964033</t>
  </si>
  <si>
    <t>2022235964034</t>
  </si>
  <si>
    <t>2022235964035</t>
  </si>
  <si>
    <t>2022235964036</t>
  </si>
  <si>
    <t>2022235964037</t>
  </si>
  <si>
    <t>2022235964038</t>
  </si>
  <si>
    <t>2022235964039</t>
  </si>
  <si>
    <t>20222359640310</t>
  </si>
  <si>
    <t>20222359640311</t>
  </si>
  <si>
    <t>2022235964041</t>
  </si>
  <si>
    <t>2022235964042</t>
  </si>
  <si>
    <t>2022235964043</t>
  </si>
  <si>
    <t>2022235964044</t>
  </si>
  <si>
    <t>2022235964045</t>
  </si>
  <si>
    <t>2022235964046</t>
  </si>
  <si>
    <t>2022235964047</t>
  </si>
  <si>
    <t>2022235964048</t>
  </si>
  <si>
    <t>2022235964049</t>
  </si>
  <si>
    <t>20222359640410</t>
  </si>
  <si>
    <t>20222359640411</t>
  </si>
  <si>
    <t>2022235964051</t>
  </si>
  <si>
    <t>2022235964052</t>
  </si>
  <si>
    <t>2022235964053</t>
  </si>
  <si>
    <t>2022235964054</t>
  </si>
  <si>
    <t>2022235964055</t>
  </si>
  <si>
    <t>2022235964056</t>
  </si>
  <si>
    <t>2022235964057</t>
  </si>
  <si>
    <t>2022235964058</t>
  </si>
  <si>
    <t>2022235964059</t>
  </si>
  <si>
    <t>20222359640510</t>
  </si>
  <si>
    <t>20222359640511</t>
  </si>
  <si>
    <t>2022235964061</t>
  </si>
  <si>
    <t>2022235964062</t>
  </si>
  <si>
    <t>2022235964063</t>
  </si>
  <si>
    <t>2022235964064</t>
  </si>
  <si>
    <t>2022235964065</t>
  </si>
  <si>
    <t>2022235964066</t>
  </si>
  <si>
    <t>2022235964067</t>
  </si>
  <si>
    <t>2022235964068</t>
  </si>
  <si>
    <t>2022235964069</t>
  </si>
  <si>
    <t>20222359640610</t>
  </si>
  <si>
    <t>20222359640611</t>
  </si>
  <si>
    <t>2022235964071</t>
  </si>
  <si>
    <t>2022235964072</t>
  </si>
  <si>
    <t>2022235964073</t>
  </si>
  <si>
    <t>2022235964074</t>
  </si>
  <si>
    <t>2022235964075</t>
  </si>
  <si>
    <t>2022235964076</t>
  </si>
  <si>
    <t>2022235964077</t>
  </si>
  <si>
    <t>2022235964078</t>
  </si>
  <si>
    <t>2022235964079</t>
  </si>
  <si>
    <t>20222359640710</t>
  </si>
  <si>
    <t>20222359640711</t>
  </si>
  <si>
    <t>2022235964081</t>
  </si>
  <si>
    <t>2022235964082</t>
  </si>
  <si>
    <t>2022235964083</t>
  </si>
  <si>
    <t>2022235964084</t>
  </si>
  <si>
    <t>2022235964085</t>
  </si>
  <si>
    <t>2022235964086</t>
  </si>
  <si>
    <t>2022235964087</t>
  </si>
  <si>
    <t>2022235964088</t>
  </si>
  <si>
    <t>2022235964089</t>
  </si>
  <si>
    <t>20222359640810</t>
  </si>
  <si>
    <t>20222359640811</t>
  </si>
  <si>
    <t>2022235964091</t>
  </si>
  <si>
    <t>2022235964092</t>
  </si>
  <si>
    <t>2022235964093</t>
  </si>
  <si>
    <t>2022235964094</t>
  </si>
  <si>
    <t>2022235964095</t>
  </si>
  <si>
    <t>2022235964096</t>
  </si>
  <si>
    <t>2022235964097</t>
  </si>
  <si>
    <t>2022235964098</t>
  </si>
  <si>
    <t>2022235964099</t>
  </si>
  <si>
    <t>20222359640910</t>
  </si>
  <si>
    <t>20222359640911</t>
  </si>
  <si>
    <t>New for 202324</t>
  </si>
  <si>
    <t>qry_tblMainAD1</t>
  </si>
  <si>
    <t>P:\stats\Data Collection\02 PSS\COL01200 - Social Services Performance and Improvement\Adults\AD1 loader</t>
  </si>
  <si>
    <t>20222351239101</t>
  </si>
  <si>
    <t>20222351239102</t>
  </si>
  <si>
    <t>20222351239103</t>
  </si>
  <si>
    <t>20222351239104</t>
  </si>
  <si>
    <t>20222351239105</t>
  </si>
  <si>
    <t>20222351239106</t>
  </si>
  <si>
    <t>20222351239107</t>
  </si>
  <si>
    <t>20222351239108</t>
  </si>
  <si>
    <t>20222351239109</t>
  </si>
  <si>
    <t>202223512391010</t>
  </si>
  <si>
    <t>202223512391011</t>
  </si>
  <si>
    <t>20222351439101</t>
  </si>
  <si>
    <t>20222351439102</t>
  </si>
  <si>
    <t>20222351439103</t>
  </si>
  <si>
    <t>20222351439104</t>
  </si>
  <si>
    <t>20222351439105</t>
  </si>
  <si>
    <t>20222351439106</t>
  </si>
  <si>
    <t>20222351439107</t>
  </si>
  <si>
    <t>20222351439108</t>
  </si>
  <si>
    <t>20222351439109</t>
  </si>
  <si>
    <t>202223514391010</t>
  </si>
  <si>
    <t>202223514391011</t>
  </si>
  <si>
    <t>20222351639101</t>
  </si>
  <si>
    <t>20222351639102</t>
  </si>
  <si>
    <t>20222351639103</t>
  </si>
  <si>
    <t>20222351639104</t>
  </si>
  <si>
    <t>20222351639105</t>
  </si>
  <si>
    <t>20222351639106</t>
  </si>
  <si>
    <t>20222351639107</t>
  </si>
  <si>
    <t>20222351639108</t>
  </si>
  <si>
    <t>20222351639109</t>
  </si>
  <si>
    <t>202223516391010</t>
  </si>
  <si>
    <t>202223516391011</t>
  </si>
  <si>
    <t>20222351839101</t>
  </si>
  <si>
    <t>20222351839102</t>
  </si>
  <si>
    <t>20222351839103</t>
  </si>
  <si>
    <t>20222351839104</t>
  </si>
  <si>
    <t>20222351839105</t>
  </si>
  <si>
    <t>20222351839106</t>
  </si>
  <si>
    <t>20222351839107</t>
  </si>
  <si>
    <t>20222351839108</t>
  </si>
  <si>
    <t>20222351839109</t>
  </si>
  <si>
    <t>202223518391010</t>
  </si>
  <si>
    <t>202223518391011</t>
  </si>
  <si>
    <t>20222352039101</t>
  </si>
  <si>
    <t>20222352039102</t>
  </si>
  <si>
    <t>20222352039103</t>
  </si>
  <si>
    <t>20222352039104</t>
  </si>
  <si>
    <t>20222352039105</t>
  </si>
  <si>
    <t>20222352039106</t>
  </si>
  <si>
    <t>20222352039107</t>
  </si>
  <si>
    <t>20222352039108</t>
  </si>
  <si>
    <t>20222352039109</t>
  </si>
  <si>
    <t>202223520391010</t>
  </si>
  <si>
    <t>202223520391011</t>
  </si>
  <si>
    <t>20222352239101</t>
  </si>
  <si>
    <t>20222352239102</t>
  </si>
  <si>
    <t>20222352239103</t>
  </si>
  <si>
    <t>20222352239104</t>
  </si>
  <si>
    <t>20222352239105</t>
  </si>
  <si>
    <t>20222352239106</t>
  </si>
  <si>
    <t>20222352239107</t>
  </si>
  <si>
    <t>20222352239108</t>
  </si>
  <si>
    <t>20222352239109</t>
  </si>
  <si>
    <t>202223522391010</t>
  </si>
  <si>
    <t>202223522391011</t>
  </si>
  <si>
    <t>20222352439101</t>
  </si>
  <si>
    <t>20222352439102</t>
  </si>
  <si>
    <t>20222352439103</t>
  </si>
  <si>
    <t>20222352439104</t>
  </si>
  <si>
    <t>20222352439105</t>
  </si>
  <si>
    <t>20222352439106</t>
  </si>
  <si>
    <t>20222352439107</t>
  </si>
  <si>
    <t>20222352439108</t>
  </si>
  <si>
    <t>20222352439109</t>
  </si>
  <si>
    <t>202223524391010</t>
  </si>
  <si>
    <t>202223524391011</t>
  </si>
  <si>
    <t>20222352639101</t>
  </si>
  <si>
    <t>20222352639102</t>
  </si>
  <si>
    <t>20222352639103</t>
  </si>
  <si>
    <t>20222352639104</t>
  </si>
  <si>
    <t>20222352639105</t>
  </si>
  <si>
    <t>20222352639106</t>
  </si>
  <si>
    <t>20222352639107</t>
  </si>
  <si>
    <t>20222352639108</t>
  </si>
  <si>
    <t>20222352639109</t>
  </si>
  <si>
    <t>202223526391010</t>
  </si>
  <si>
    <t>202223526391011</t>
  </si>
  <si>
    <t>20222352839101</t>
  </si>
  <si>
    <t>20222352839102</t>
  </si>
  <si>
    <t>20222352839103</t>
  </si>
  <si>
    <t>20222352839104</t>
  </si>
  <si>
    <t>20222352839105</t>
  </si>
  <si>
    <t>20222352839106</t>
  </si>
  <si>
    <t>20222352839107</t>
  </si>
  <si>
    <t>20222352839108</t>
  </si>
  <si>
    <t>20222352839109</t>
  </si>
  <si>
    <t>202223528391010</t>
  </si>
  <si>
    <t>202223528391011</t>
  </si>
  <si>
    <t>20222353039101</t>
  </si>
  <si>
    <t>20222353039102</t>
  </si>
  <si>
    <t>20222353039103</t>
  </si>
  <si>
    <t>20222353039104</t>
  </si>
  <si>
    <t>20222353039105</t>
  </si>
  <si>
    <t>20222353039106</t>
  </si>
  <si>
    <t>20222353039107</t>
  </si>
  <si>
    <t>20222353039108</t>
  </si>
  <si>
    <t>20222353039109</t>
  </si>
  <si>
    <t>202223530391010</t>
  </si>
  <si>
    <t>202223530391011</t>
  </si>
  <si>
    <t>20222353239101</t>
  </si>
  <si>
    <t>20222353239102</t>
  </si>
  <si>
    <t>20222353239103</t>
  </si>
  <si>
    <t>20222353239104</t>
  </si>
  <si>
    <t>20222353239105</t>
  </si>
  <si>
    <t>20222353239106</t>
  </si>
  <si>
    <t>20222353239107</t>
  </si>
  <si>
    <t>20222353239108</t>
  </si>
  <si>
    <t>20222353239109</t>
  </si>
  <si>
    <t>202223532391010</t>
  </si>
  <si>
    <t>202223532391011</t>
  </si>
  <si>
    <t>20222353439101</t>
  </si>
  <si>
    <t>20222353439102</t>
  </si>
  <si>
    <t>20222353439103</t>
  </si>
  <si>
    <t>20222353439104</t>
  </si>
  <si>
    <t>20222353439105</t>
  </si>
  <si>
    <t>20222353439106</t>
  </si>
  <si>
    <t>20222353439107</t>
  </si>
  <si>
    <t>20222353439108</t>
  </si>
  <si>
    <t>20222353439109</t>
  </si>
  <si>
    <t>202223534391010</t>
  </si>
  <si>
    <t>202223534391011</t>
  </si>
  <si>
    <t>20222353639101</t>
  </si>
  <si>
    <t>20222353639102</t>
  </si>
  <si>
    <t>20222353639103</t>
  </si>
  <si>
    <t>20222353639104</t>
  </si>
  <si>
    <t>20222353639105</t>
  </si>
  <si>
    <t>20222353639106</t>
  </si>
  <si>
    <t>20222353639107</t>
  </si>
  <si>
    <t>20222353639108</t>
  </si>
  <si>
    <t>20222353639109</t>
  </si>
  <si>
    <t>202223536391010</t>
  </si>
  <si>
    <t>202223536391011</t>
  </si>
  <si>
    <t>20222353839101</t>
  </si>
  <si>
    <t>20222353839102</t>
  </si>
  <si>
    <t>20222353839103</t>
  </si>
  <si>
    <t>20222353839104</t>
  </si>
  <si>
    <t>20222353839105</t>
  </si>
  <si>
    <t>20222353839106</t>
  </si>
  <si>
    <t>20222353839107</t>
  </si>
  <si>
    <t>20222353839108</t>
  </si>
  <si>
    <t>20222353839109</t>
  </si>
  <si>
    <t>202223538391010</t>
  </si>
  <si>
    <t>202223538391011</t>
  </si>
  <si>
    <t>20222354039101</t>
  </si>
  <si>
    <t>20222354039102</t>
  </si>
  <si>
    <t>20222354039103</t>
  </si>
  <si>
    <t>20222354039104</t>
  </si>
  <si>
    <t>20222354039105</t>
  </si>
  <si>
    <t>20222354039106</t>
  </si>
  <si>
    <t>20222354039107</t>
  </si>
  <si>
    <t>20222354039108</t>
  </si>
  <si>
    <t>20222354039109</t>
  </si>
  <si>
    <t>202223540391010</t>
  </si>
  <si>
    <t>202223540391011</t>
  </si>
  <si>
    <t>20222354239101</t>
  </si>
  <si>
    <t>20222354239102</t>
  </si>
  <si>
    <t>20222354239103</t>
  </si>
  <si>
    <t>20222354239104</t>
  </si>
  <si>
    <t>20222354239105</t>
  </si>
  <si>
    <t>20222354239106</t>
  </si>
  <si>
    <t>20222354239107</t>
  </si>
  <si>
    <t>20222354239108</t>
  </si>
  <si>
    <t>20222354239109</t>
  </si>
  <si>
    <t>202223542391010</t>
  </si>
  <si>
    <t>202223542391011</t>
  </si>
  <si>
    <t>20222354439101</t>
  </si>
  <si>
    <t>20222354439102</t>
  </si>
  <si>
    <t>20222354439103</t>
  </si>
  <si>
    <t>20222354439104</t>
  </si>
  <si>
    <t>20222354439105</t>
  </si>
  <si>
    <t>20222354439106</t>
  </si>
  <si>
    <t>20222354439107</t>
  </si>
  <si>
    <t>20222354439108</t>
  </si>
  <si>
    <t>20222354439109</t>
  </si>
  <si>
    <t>202223544391010</t>
  </si>
  <si>
    <t>202223544391011</t>
  </si>
  <si>
    <t>20222354539101</t>
  </si>
  <si>
    <t>20222354539102</t>
  </si>
  <si>
    <t>20222354539103</t>
  </si>
  <si>
    <t>20222354539104</t>
  </si>
  <si>
    <t>20222354539105</t>
  </si>
  <si>
    <t>20222354539106</t>
  </si>
  <si>
    <t>20222354539107</t>
  </si>
  <si>
    <t>20222354539108</t>
  </si>
  <si>
    <t>20222354539109</t>
  </si>
  <si>
    <t>202223545391010</t>
  </si>
  <si>
    <t>202223545391011</t>
  </si>
  <si>
    <t>20222354639101</t>
  </si>
  <si>
    <t>20222354639102</t>
  </si>
  <si>
    <t>20222354639103</t>
  </si>
  <si>
    <t>20222354639104</t>
  </si>
  <si>
    <t>20222354639105</t>
  </si>
  <si>
    <t>20222354639106</t>
  </si>
  <si>
    <t>20222354639107</t>
  </si>
  <si>
    <t>20222354639108</t>
  </si>
  <si>
    <t>20222354639109</t>
  </si>
  <si>
    <t>202223546391010</t>
  </si>
  <si>
    <t>202223546391011</t>
  </si>
  <si>
    <t>20222354839101</t>
  </si>
  <si>
    <t>20222354839102</t>
  </si>
  <si>
    <t>20222354839103</t>
  </si>
  <si>
    <t>20222354839104</t>
  </si>
  <si>
    <t>20222354839105</t>
  </si>
  <si>
    <t>20222354839106</t>
  </si>
  <si>
    <t>20222354839107</t>
  </si>
  <si>
    <t>20222354839108</t>
  </si>
  <si>
    <t>20222354839109</t>
  </si>
  <si>
    <t>202223548391010</t>
  </si>
  <si>
    <t>202223548391011</t>
  </si>
  <si>
    <t>20222355039101</t>
  </si>
  <si>
    <t>20222355039102</t>
  </si>
  <si>
    <t>20222355039103</t>
  </si>
  <si>
    <t>20222355039104</t>
  </si>
  <si>
    <t>20222355039105</t>
  </si>
  <si>
    <t>20222355039106</t>
  </si>
  <si>
    <t>20222355039107</t>
  </si>
  <si>
    <t>20222355039108</t>
  </si>
  <si>
    <t>20222355039109</t>
  </si>
  <si>
    <t>202223550391010</t>
  </si>
  <si>
    <t>202223550391011</t>
  </si>
  <si>
    <t>20222355239101</t>
  </si>
  <si>
    <t>20222355239102</t>
  </si>
  <si>
    <t>20222355239103</t>
  </si>
  <si>
    <t>20222355239104</t>
  </si>
  <si>
    <t>20222355239105</t>
  </si>
  <si>
    <t>20222355239106</t>
  </si>
  <si>
    <t>20222355239107</t>
  </si>
  <si>
    <t>20222355239108</t>
  </si>
  <si>
    <t>20222355239109</t>
  </si>
  <si>
    <t>202223552391010</t>
  </si>
  <si>
    <t>202223552391011</t>
  </si>
  <si>
    <t>20222359639101</t>
  </si>
  <si>
    <t>20222359639102</t>
  </si>
  <si>
    <t>20222359639103</t>
  </si>
  <si>
    <t>20222359639104</t>
  </si>
  <si>
    <t>20222359639105</t>
  </si>
  <si>
    <t>20222359639106</t>
  </si>
  <si>
    <t>20222359639107</t>
  </si>
  <si>
    <t>20222359639108</t>
  </si>
  <si>
    <t>20222359639109</t>
  </si>
  <si>
    <t>202223596391010</t>
  </si>
  <si>
    <t>202223596391011</t>
  </si>
  <si>
    <t xml:space="preserve"> Early Intervention / Prevention Service (Step-up)</t>
  </si>
  <si>
    <t>Gwasanaeth Atal / Ymyrryd yn fuan (Camu i fyny)</t>
  </si>
  <si>
    <t>Nifer yr oedolion gyda cynllun gofal a chymorth ar 31 Mawrth a chynllun cymorth i ofalwyr hefyd, lle mae gan yr oedolyn ei anghenion gofal a chymorth ei hun achyfrifoldebau fel gofalwr</t>
  </si>
  <si>
    <t>Please return your completed spreadsheet to the Welsh Government by 31 May 2024</t>
  </si>
  <si>
    <t>Anfonwch y daenlen wedi’i chwblhau a Llywodraeth Cymru erbyn 31 Mai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</si>
</sst>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5" x14ac:knownFonts="1">
    <font>
      <sz val="10"/>
      <name val="Arial"/>
    </font>
    <font>
      <sz val="10"/>
      <name val="Arial"/>
      <family val="2"/>
    </font>
    <font>
      <u/>
      <sz val="10"/>
      <color indexed="12"/>
      <name val="Arial"/>
      <family val="2"/>
    </font>
    <font>
      <sz val="10"/>
      <name val="Verdana"/>
      <family val="2"/>
    </font>
    <font>
      <sz val="8"/>
      <name val="Verdana"/>
      <family val="2"/>
    </font>
    <font>
      <b/>
      <sz val="10"/>
      <name val="Verdana"/>
      <family val="2"/>
    </font>
    <font>
      <b/>
      <sz val="10"/>
      <name val="Arial"/>
      <family val="2"/>
    </font>
    <font>
      <u/>
      <sz val="8"/>
      <color indexed="12"/>
      <name val="Century Gothic"/>
      <family val="2"/>
    </font>
    <font>
      <sz val="8"/>
      <name val="Century Gothic"/>
      <family val="2"/>
    </font>
    <font>
      <sz val="8"/>
      <name val="Arial"/>
      <family val="2"/>
    </font>
    <font>
      <b/>
      <sz val="8"/>
      <name val="Arial"/>
      <family val="2"/>
    </font>
    <font>
      <sz val="8"/>
      <name val="Arial"/>
      <family val="2"/>
    </font>
    <font>
      <b/>
      <sz val="12"/>
      <name val="Arial"/>
      <family val="2"/>
    </font>
    <font>
      <sz val="10"/>
      <name val="Arial"/>
      <family val="2"/>
    </font>
    <font>
      <u/>
      <sz val="10"/>
      <name val="Arial"/>
      <family val="2"/>
    </font>
    <font>
      <sz val="8"/>
      <color indexed="8"/>
      <name val="Arial"/>
      <family val="2"/>
    </font>
    <font>
      <sz val="12"/>
      <name val="Arial"/>
      <family val="2"/>
    </font>
    <font>
      <u/>
      <sz val="10"/>
      <color indexed="12"/>
      <name val="Arial"/>
      <family val="2"/>
    </font>
    <font>
      <b/>
      <sz val="10"/>
      <color indexed="12"/>
      <name val="Arial"/>
      <family val="2"/>
    </font>
    <font>
      <b/>
      <u/>
      <sz val="10"/>
      <name val="Arial"/>
      <family val="2"/>
    </font>
    <font>
      <u/>
      <sz val="12"/>
      <color indexed="12"/>
      <name val="Arial"/>
      <family val="2"/>
    </font>
    <font>
      <b/>
      <sz val="14"/>
      <color indexed="9"/>
      <name val="Wingdings"/>
      <charset val="2"/>
    </font>
    <font>
      <sz val="12"/>
      <name val="Arial"/>
      <family val="2"/>
    </font>
    <font>
      <u/>
      <sz val="10"/>
      <color indexed="18"/>
      <name val="Arial"/>
      <family val="2"/>
    </font>
    <font>
      <b/>
      <sz val="14"/>
      <name val="Wingdings"/>
      <charset val="2"/>
    </font>
    <font>
      <b/>
      <sz val="22"/>
      <color indexed="9"/>
      <name val="Wingdings"/>
      <charset val="2"/>
    </font>
    <font>
      <b/>
      <sz val="22"/>
      <name val="Wingdings"/>
      <charset val="2"/>
    </font>
    <font>
      <sz val="8"/>
      <color indexed="18"/>
      <name val="Arial"/>
      <family val="2"/>
    </font>
    <font>
      <sz val="9"/>
      <name val="Arial"/>
      <family val="2"/>
    </font>
    <font>
      <sz val="10"/>
      <name val="Wingdings"/>
      <charset val="2"/>
    </font>
    <font>
      <u/>
      <sz val="8"/>
      <name val="Arial"/>
      <family val="2"/>
    </font>
    <font>
      <b/>
      <sz val="11"/>
      <name val="Arial"/>
      <family val="2"/>
    </font>
    <font>
      <b/>
      <sz val="14"/>
      <name val="Arial"/>
      <family val="2"/>
    </font>
    <font>
      <b/>
      <sz val="13"/>
      <name val="Arial"/>
      <family val="2"/>
    </font>
    <font>
      <b/>
      <u/>
      <sz val="10"/>
      <color indexed="12"/>
      <name val="Arial"/>
      <family val="2"/>
    </font>
    <font>
      <b/>
      <sz val="12"/>
      <name val="Calibri"/>
      <family val="2"/>
    </font>
    <font>
      <sz val="11"/>
      <color indexed="8"/>
      <name val="Calibri"/>
      <family val="2"/>
    </font>
    <font>
      <sz val="10"/>
      <color indexed="8"/>
      <name val="Arial"/>
      <family val="2"/>
    </font>
    <font>
      <i/>
      <sz val="10"/>
      <name val="Arial"/>
      <family val="2"/>
    </font>
    <font>
      <b/>
      <u/>
      <sz val="12"/>
      <name val="Arial"/>
      <family val="2"/>
    </font>
    <font>
      <b/>
      <sz val="10"/>
      <color indexed="9"/>
      <name val="Wingdings"/>
      <charset val="2"/>
    </font>
    <font>
      <sz val="9"/>
      <name val="Lucida Sans"/>
      <family val="2"/>
    </font>
    <font>
      <sz val="10"/>
      <color indexed="12"/>
      <name val="Arial"/>
      <family val="2"/>
    </font>
    <font>
      <b/>
      <sz val="10"/>
      <color indexed="9"/>
      <name val="Arial"/>
      <family val="2"/>
    </font>
    <font>
      <b/>
      <sz val="10"/>
      <name val="Wingdings"/>
      <charset val="2"/>
    </font>
    <font>
      <sz val="11"/>
      <name val="Arial"/>
      <family val="2"/>
    </font>
    <font>
      <sz val="8"/>
      <color indexed="10"/>
      <name val="Arial"/>
      <family val="2"/>
    </font>
    <font>
      <sz val="11"/>
      <color indexed="8"/>
      <name val="Calibri"/>
      <family val="2"/>
    </font>
    <font>
      <sz val="10"/>
      <color indexed="8"/>
      <name val="Arial"/>
      <family val="2"/>
    </font>
    <font>
      <i/>
      <sz val="8"/>
      <name val="Arial"/>
      <family val="2"/>
    </font>
    <font>
      <sz val="12"/>
      <color theme="1"/>
      <name val="Arial"/>
      <family val="2"/>
    </font>
    <font>
      <sz val="12"/>
      <color theme="0"/>
      <name val="Arial"/>
      <family val="2"/>
    </font>
    <font>
      <sz val="12"/>
      <color rgb="FF9C0006"/>
      <name val="Arial"/>
      <family val="2"/>
    </font>
    <font>
      <b/>
      <sz val="12"/>
      <color rgb="FFFA7D00"/>
      <name val="Arial"/>
      <family val="2"/>
    </font>
    <font>
      <b/>
      <sz val="12"/>
      <color theme="0"/>
      <name val="Arial"/>
      <family val="2"/>
    </font>
    <font>
      <i/>
      <sz val="12"/>
      <color rgb="FF7F7F7F"/>
      <name val="Arial"/>
      <family val="2"/>
    </font>
    <font>
      <sz val="12"/>
      <color rgb="FF006100"/>
      <name val="Arial"/>
      <family val="2"/>
    </font>
    <font>
      <b/>
      <sz val="15"/>
      <color theme="3"/>
      <name val="Arial"/>
      <family val="2"/>
    </font>
    <font>
      <b/>
      <sz val="13"/>
      <color theme="3"/>
      <name val="Arial"/>
      <family val="2"/>
    </font>
    <font>
      <b/>
      <sz val="11"/>
      <color theme="3"/>
      <name val="Arial"/>
      <family val="2"/>
    </font>
    <font>
      <sz val="12"/>
      <color rgb="FF3F3F76"/>
      <name val="Arial"/>
      <family val="2"/>
    </font>
    <font>
      <sz val="12"/>
      <color rgb="FFFA7D00"/>
      <name val="Arial"/>
      <family val="2"/>
    </font>
    <font>
      <sz val="12"/>
      <color rgb="FF9C6500"/>
      <name val="Arial"/>
      <family val="2"/>
    </font>
    <font>
      <sz val="11"/>
      <color rgb="FF000000"/>
      <name val="Calibri"/>
      <family val="2"/>
    </font>
    <font>
      <b/>
      <sz val="12"/>
      <color rgb="FF3F3F3F"/>
      <name val="Arial"/>
      <family val="2"/>
    </font>
    <font>
      <b/>
      <sz val="18"/>
      <color theme="3"/>
      <name val="Cambria"/>
      <family val="2"/>
      <scheme val="major"/>
    </font>
    <font>
      <b/>
      <sz val="12"/>
      <color theme="1"/>
      <name val="Arial"/>
      <family val="2"/>
    </font>
    <font>
      <sz val="12"/>
      <color rgb="FFFF0000"/>
      <name val="Arial"/>
      <family val="2"/>
    </font>
    <font>
      <sz val="8"/>
      <color theme="1"/>
      <name val="Arial"/>
      <family val="2"/>
    </font>
    <font>
      <sz val="8.25"/>
      <color rgb="FF000000"/>
      <name val="Tahoma"/>
      <family val="2"/>
    </font>
    <font>
      <b/>
      <sz val="11"/>
      <color theme="1"/>
      <name val="Arial"/>
      <family val="2"/>
    </font>
    <font>
      <b/>
      <sz val="11"/>
      <color theme="1"/>
      <name val="Wingdings"/>
      <charset val="2"/>
    </font>
    <font>
      <b/>
      <sz val="10"/>
      <color theme="0"/>
      <name val="Verdana"/>
      <family val="2"/>
    </font>
    <font>
      <sz val="10"/>
      <color theme="1"/>
      <name val="Arial"/>
      <family val="2"/>
    </font>
    <font>
      <sz val="10"/>
      <color rgb="FF000000"/>
      <name val="Arial"/>
      <family val="2"/>
    </font>
    <font>
      <sz val="10"/>
      <color rgb="FFFF0000"/>
      <name val="Arial"/>
      <family val="2"/>
    </font>
    <font>
      <b/>
      <sz val="10"/>
      <color theme="1"/>
      <name val="Arial"/>
      <family val="2"/>
    </font>
    <font>
      <b/>
      <u/>
      <sz val="10"/>
      <color theme="0"/>
      <name val="Arial"/>
      <family val="2"/>
    </font>
    <font>
      <b/>
      <sz val="10"/>
      <color theme="0"/>
      <name val="Arial"/>
      <family val="2"/>
    </font>
    <font>
      <b/>
      <sz val="10"/>
      <color theme="0"/>
      <name val="Wingdings"/>
      <charset val="2"/>
    </font>
    <font>
      <sz val="11"/>
      <color rgb="FF000000"/>
      <name val="Arial"/>
      <family val="2"/>
    </font>
    <font>
      <i/>
      <sz val="8"/>
      <color rgb="FF000000"/>
      <name val="Arial"/>
      <family val="2"/>
    </font>
    <font>
      <sz val="8"/>
      <color rgb="FFFF0000"/>
      <name val="Arial"/>
      <family val="2"/>
    </font>
    <font>
      <b/>
      <sz val="10"/>
      <color rgb="FFFF0000"/>
      <name val="Arial"/>
      <family val="2"/>
    </font>
    <font>
      <sz val="8"/>
      <color rgb="FF000000"/>
      <name val="Arial"/>
      <family val="2"/>
    </font>
  </fonts>
  <fills count="76">
    <fill>
      <patternFill patternType="none"/>
    </fill>
    <fill>
      <patternFill patternType="gray125"/>
    </fill>
    <fill>
      <patternFill patternType="solid">
        <fgColor indexed="18"/>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0"/>
        <bgColor indexed="64"/>
      </patternFill>
    </fill>
    <fill>
      <patternFill patternType="solid">
        <fgColor indexed="44"/>
        <bgColor indexed="64"/>
      </patternFill>
    </fill>
    <fill>
      <patternFill patternType="solid">
        <fgColor indexed="23"/>
        <bgColor indexed="64"/>
      </patternFill>
    </fill>
    <fill>
      <patternFill patternType="solid">
        <fgColor indexed="51"/>
        <bgColor indexed="64"/>
      </patternFill>
    </fill>
    <fill>
      <patternFill patternType="solid">
        <fgColor indexed="13"/>
        <bgColor indexed="64"/>
      </patternFill>
    </fill>
    <fill>
      <patternFill patternType="solid">
        <fgColor indexed="55"/>
        <bgColor indexed="64"/>
      </patternFill>
    </fill>
    <fill>
      <patternFill patternType="solid">
        <fgColor indexed="42"/>
        <bgColor indexed="64"/>
      </patternFill>
    </fill>
    <fill>
      <patternFill patternType="solid">
        <fgColor indexed="22"/>
        <bgColor indexed="0"/>
      </patternFill>
    </fill>
    <fill>
      <patternFill patternType="solid">
        <fgColor indexed="17"/>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D4D0C8"/>
      </patternFill>
    </fill>
    <fill>
      <patternFill patternType="solid">
        <fgColor rgb="FFFFFFFF"/>
      </patternFill>
    </fill>
    <fill>
      <patternFill patternType="solid">
        <fgColor theme="0"/>
        <bgColor indexed="64"/>
      </patternFill>
    </fill>
    <fill>
      <patternFill patternType="solid">
        <fgColor theme="0"/>
        <bgColor rgb="FF000000"/>
      </patternFill>
    </fill>
    <fill>
      <patternFill patternType="solid">
        <fgColor rgb="FFFFFF0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7"/>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rgb="FF969696"/>
        <bgColor indexed="64"/>
      </patternFill>
    </fill>
    <fill>
      <patternFill patternType="solid">
        <fgColor theme="0" tint="-0.34998626667073579"/>
        <bgColor indexed="64"/>
      </patternFill>
    </fill>
    <fill>
      <patternFill patternType="solid">
        <fgColor rgb="FFFF0000"/>
        <bgColor indexed="64"/>
      </patternFill>
    </fill>
    <fill>
      <patternFill patternType="solid">
        <fgColor theme="8" tint="0.59999389629810485"/>
        <bgColor indexed="64"/>
      </patternFill>
    </fill>
    <fill>
      <patternFill patternType="solid">
        <fgColor theme="0" tint="-0.24994659260841701"/>
        <bgColor indexed="64"/>
      </patternFill>
    </fill>
    <fill>
      <patternFill patternType="solid">
        <fgColor rgb="FFFFFF99"/>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theme="8" tint="0.79998168889431442"/>
        <bgColor indexed="64"/>
      </patternFill>
    </fill>
    <fill>
      <patternFill patternType="solid">
        <fgColor rgb="FF002D6A"/>
        <bgColor indexed="64"/>
      </patternFill>
    </fill>
    <fill>
      <patternFill patternType="solid">
        <fgColor theme="0" tint="-0.499984740745262"/>
        <bgColor indexed="64"/>
      </patternFill>
    </fill>
  </fills>
  <borders count="37">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9"/>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style="thin">
        <color rgb="FF808080"/>
      </top>
      <bottom/>
      <diagonal/>
    </border>
    <border>
      <left style="thin">
        <color rgb="FF808080"/>
      </left>
      <right style="thin">
        <color rgb="FF808080"/>
      </right>
      <top/>
      <bottom style="thin">
        <color rgb="FF808080"/>
      </bottom>
      <diagonal/>
    </border>
    <border>
      <left style="medium">
        <color indexed="64"/>
      </left>
      <right/>
      <top/>
      <bottom/>
      <diagonal/>
    </border>
  </borders>
  <cellStyleXfs count="58">
    <xf numFmtId="0" fontId="0" fillId="0" borderId="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26" borderId="0" applyNumberFormat="0" applyBorder="0" applyAlignment="0" applyProtection="0"/>
    <xf numFmtId="0" fontId="51"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1"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51"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52" fillId="39" borderId="0" applyNumberFormat="0" applyBorder="0" applyAlignment="0" applyProtection="0"/>
    <xf numFmtId="0" fontId="53" fillId="40" borderId="24" applyNumberFormat="0" applyAlignment="0" applyProtection="0"/>
    <xf numFmtId="0" fontId="54" fillId="41" borderId="25" applyNumberFormat="0" applyAlignment="0" applyProtection="0"/>
    <xf numFmtId="0" fontId="55" fillId="0" borderId="0" applyNumberFormat="0" applyFill="0" applyBorder="0" applyAlignment="0" applyProtection="0"/>
    <xf numFmtId="0" fontId="56" fillId="42" borderId="0" applyNumberFormat="0" applyBorder="0" applyAlignment="0" applyProtection="0"/>
    <xf numFmtId="0" fontId="57" fillId="0" borderId="26" applyNumberFormat="0" applyFill="0" applyAlignment="0" applyProtection="0"/>
    <xf numFmtId="0" fontId="58" fillId="0" borderId="27" applyNumberFormat="0" applyFill="0" applyAlignment="0" applyProtection="0"/>
    <xf numFmtId="0" fontId="59" fillId="0" borderId="28" applyNumberFormat="0" applyFill="0" applyAlignment="0" applyProtection="0"/>
    <xf numFmtId="0" fontId="59" fillId="0" borderId="0" applyNumberFormat="0" applyFill="0" applyBorder="0" applyAlignment="0" applyProtection="0"/>
    <xf numFmtId="0" fontId="2"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60" fillId="43" borderId="24" applyNumberFormat="0" applyAlignment="0" applyProtection="0"/>
    <xf numFmtId="0" fontId="61" fillId="0" borderId="29" applyNumberFormat="0" applyFill="0" applyAlignment="0" applyProtection="0"/>
    <xf numFmtId="0" fontId="62" fillId="44" borderId="0" applyNumberFormat="0" applyBorder="0" applyAlignment="0" applyProtection="0"/>
    <xf numFmtId="0" fontId="50" fillId="0" borderId="0"/>
    <xf numFmtId="0" fontId="1" fillId="0" borderId="0"/>
    <xf numFmtId="0" fontId="41" fillId="0" borderId="0"/>
    <xf numFmtId="0" fontId="48" fillId="0" borderId="0"/>
    <xf numFmtId="0" fontId="63" fillId="0" borderId="0"/>
    <xf numFmtId="0" fontId="22" fillId="0" borderId="0"/>
    <xf numFmtId="0" fontId="8" fillId="0" borderId="0"/>
    <xf numFmtId="0" fontId="1" fillId="0" borderId="0"/>
    <xf numFmtId="0" fontId="1" fillId="0" borderId="0"/>
    <xf numFmtId="0" fontId="1" fillId="0" borderId="0"/>
    <xf numFmtId="0" fontId="37" fillId="0" borderId="0"/>
    <xf numFmtId="0" fontId="50" fillId="45" borderId="30" applyNumberFormat="0" applyFont="0" applyAlignment="0" applyProtection="0"/>
    <xf numFmtId="0" fontId="64" fillId="40" borderId="31" applyNumberFormat="0" applyAlignment="0" applyProtection="0"/>
    <xf numFmtId="9" fontId="1" fillId="0" borderId="0" applyFont="0" applyFill="0" applyBorder="0" applyAlignment="0" applyProtection="0"/>
    <xf numFmtId="0" fontId="65" fillId="0" borderId="0" applyNumberFormat="0" applyFill="0" applyBorder="0" applyAlignment="0" applyProtection="0"/>
    <xf numFmtId="0" fontId="66" fillId="0" borderId="32" applyNumberFormat="0" applyFill="0" applyAlignment="0" applyProtection="0"/>
    <xf numFmtId="0" fontId="67" fillId="0" borderId="0" applyNumberFormat="0" applyFill="0" applyBorder="0" applyAlignment="0" applyProtection="0"/>
  </cellStyleXfs>
  <cellXfs count="643">
    <xf numFmtId="0" fontId="0" fillId="0" borderId="0" xfId="0"/>
    <xf numFmtId="0" fontId="3" fillId="0" borderId="0" xfId="0" applyFont="1"/>
    <xf numFmtId="0" fontId="5" fillId="0" borderId="0" xfId="0" applyFont="1"/>
    <xf numFmtId="3" fontId="5" fillId="0" borderId="0" xfId="0" applyNumberFormat="1" applyFont="1" applyAlignment="1">
      <alignment horizontal="center"/>
    </xf>
    <xf numFmtId="3" fontId="4" fillId="0" borderId="0" xfId="0" applyNumberFormat="1" applyFont="1"/>
    <xf numFmtId="0" fontId="14" fillId="0" borderId="0" xfId="0" applyFont="1" applyAlignment="1">
      <alignment wrapText="1"/>
    </xf>
    <xf numFmtId="0" fontId="13" fillId="2" borderId="0" xfId="0" applyFont="1" applyFill="1"/>
    <xf numFmtId="0" fontId="13" fillId="0" borderId="0" xfId="0" applyFont="1"/>
    <xf numFmtId="0" fontId="0" fillId="2" borderId="0" xfId="0" applyFill="1"/>
    <xf numFmtId="0" fontId="13" fillId="0" borderId="0" xfId="0" applyFont="1" applyAlignment="1">
      <alignment vertical="center"/>
    </xf>
    <xf numFmtId="0" fontId="13" fillId="2" borderId="0" xfId="0" applyFont="1" applyFill="1" applyAlignment="1">
      <alignment wrapText="1"/>
    </xf>
    <xf numFmtId="0" fontId="13" fillId="0" borderId="0" xfId="0" applyFont="1" applyAlignment="1">
      <alignment wrapText="1"/>
    </xf>
    <xf numFmtId="0" fontId="12" fillId="0" borderId="0" xfId="0" applyFont="1" applyAlignment="1">
      <alignment wrapText="1"/>
    </xf>
    <xf numFmtId="0" fontId="12" fillId="0" borderId="0" xfId="0" applyFont="1" applyAlignment="1">
      <alignment horizontal="left" wrapText="1"/>
    </xf>
    <xf numFmtId="0" fontId="13" fillId="0" borderId="0" xfId="0" applyFont="1" applyAlignment="1">
      <alignment horizontal="left"/>
    </xf>
    <xf numFmtId="0" fontId="13" fillId="3" borderId="2" xfId="0" applyFont="1" applyFill="1" applyBorder="1" applyAlignment="1">
      <alignment horizontal="left" vertical="center" wrapText="1"/>
    </xf>
    <xf numFmtId="0" fontId="13" fillId="3" borderId="2" xfId="0" applyFont="1" applyFill="1" applyBorder="1" applyAlignment="1">
      <alignment horizontal="center" vertical="center" wrapText="1"/>
    </xf>
    <xf numFmtId="0" fontId="13" fillId="3" borderId="0" xfId="0" applyFont="1" applyFill="1" applyAlignment="1">
      <alignment wrapText="1"/>
    </xf>
    <xf numFmtId="0" fontId="13" fillId="0" borderId="0" xfId="0" applyFont="1" applyAlignment="1">
      <alignment horizontal="center" wrapText="1"/>
    </xf>
    <xf numFmtId="0" fontId="13" fillId="4" borderId="2" xfId="0" applyFont="1" applyFill="1" applyBorder="1" applyAlignment="1">
      <alignment vertical="center" wrapText="1"/>
    </xf>
    <xf numFmtId="0" fontId="6" fillId="0" borderId="0" xfId="0" applyFont="1"/>
    <xf numFmtId="0" fontId="12" fillId="2" borderId="0" xfId="0" applyFont="1" applyFill="1" applyAlignment="1">
      <alignment horizontal="left" wrapText="1"/>
    </xf>
    <xf numFmtId="0" fontId="13" fillId="0" borderId="0" xfId="47" applyFont="1"/>
    <xf numFmtId="0" fontId="16" fillId="0" borderId="0" xfId="47" applyFont="1" applyAlignment="1">
      <alignment wrapText="1"/>
    </xf>
    <xf numFmtId="0" fontId="17" fillId="0" borderId="0" xfId="36" applyFont="1" applyAlignment="1" applyProtection="1">
      <alignment horizontal="right"/>
    </xf>
    <xf numFmtId="0" fontId="12" fillId="0" borderId="0" xfId="47" applyFont="1" applyAlignment="1">
      <alignment vertical="center" wrapText="1"/>
    </xf>
    <xf numFmtId="0" fontId="13" fillId="0" borderId="0" xfId="47" applyFont="1" applyAlignment="1">
      <alignment vertical="center" wrapText="1"/>
    </xf>
    <xf numFmtId="0" fontId="19" fillId="0" borderId="0" xfId="47" applyFont="1" applyAlignment="1">
      <alignment wrapText="1"/>
    </xf>
    <xf numFmtId="0" fontId="17" fillId="3" borderId="0" xfId="36" applyFont="1" applyFill="1" applyBorder="1" applyAlignment="1" applyProtection="1">
      <alignment horizontal="left"/>
    </xf>
    <xf numFmtId="0" fontId="17" fillId="3" borderId="0" xfId="36" applyFont="1" applyFill="1" applyBorder="1" applyAlignment="1" applyProtection="1"/>
    <xf numFmtId="0" fontId="17" fillId="3" borderId="0" xfId="36" applyFont="1" applyFill="1" applyBorder="1" applyAlignment="1" applyProtection="1">
      <alignment horizontal="right"/>
    </xf>
    <xf numFmtId="0" fontId="13" fillId="0" borderId="0" xfId="47" applyFont="1" applyAlignment="1">
      <alignment wrapText="1"/>
    </xf>
    <xf numFmtId="0" fontId="13" fillId="0" borderId="0" xfId="47" applyFont="1" applyAlignment="1">
      <alignment horizontal="left" wrapText="1"/>
    </xf>
    <xf numFmtId="0" fontId="11" fillId="0" borderId="3" xfId="47" applyFont="1" applyBorder="1" applyAlignment="1">
      <alignment vertical="center"/>
    </xf>
    <xf numFmtId="0" fontId="13" fillId="0" borderId="0" xfId="47" applyFont="1" applyAlignment="1">
      <alignment vertical="center"/>
    </xf>
    <xf numFmtId="0" fontId="13" fillId="4" borderId="2" xfId="47" applyFont="1" applyFill="1" applyBorder="1" applyAlignment="1">
      <alignment vertical="center"/>
    </xf>
    <xf numFmtId="0" fontId="13" fillId="5" borderId="2" xfId="47" applyFont="1" applyFill="1" applyBorder="1" applyAlignment="1">
      <alignment vertical="center"/>
    </xf>
    <xf numFmtId="0" fontId="19" fillId="0" borderId="0" xfId="47" applyFont="1" applyAlignment="1">
      <alignment vertical="center" wrapText="1"/>
    </xf>
    <xf numFmtId="0" fontId="6" fillId="0" borderId="0" xfId="47" applyFont="1" applyAlignment="1">
      <alignment horizontal="left" wrapText="1"/>
    </xf>
    <xf numFmtId="0" fontId="19" fillId="0" borderId="0" xfId="47" applyFont="1"/>
    <xf numFmtId="0" fontId="13" fillId="2" borderId="0" xfId="47" applyFont="1" applyFill="1"/>
    <xf numFmtId="0" fontId="13" fillId="2" borderId="0" xfId="47" applyFont="1" applyFill="1" applyAlignment="1">
      <alignment wrapText="1"/>
    </xf>
    <xf numFmtId="0" fontId="19" fillId="2" borderId="0" xfId="47" applyFont="1" applyFill="1"/>
    <xf numFmtId="0" fontId="12" fillId="0" borderId="0" xfId="0" applyFont="1" applyAlignment="1">
      <alignment vertical="center"/>
    </xf>
    <xf numFmtId="0" fontId="13" fillId="0" borderId="0" xfId="0" applyFont="1" applyProtection="1">
      <protection locked="0"/>
    </xf>
    <xf numFmtId="0" fontId="17" fillId="0" borderId="0" xfId="37" applyFont="1" applyAlignment="1" applyProtection="1">
      <alignment vertical="center"/>
    </xf>
    <xf numFmtId="0" fontId="6" fillId="0" borderId="0" xfId="0" applyFont="1" applyAlignment="1">
      <alignment wrapText="1"/>
    </xf>
    <xf numFmtId="0" fontId="6" fillId="0" borderId="0" xfId="0" applyFont="1" applyAlignment="1">
      <alignment vertical="center" wrapText="1"/>
    </xf>
    <xf numFmtId="0" fontId="9" fillId="0" borderId="0" xfId="0" applyFont="1" applyAlignment="1">
      <alignment horizontal="center"/>
    </xf>
    <xf numFmtId="0" fontId="21" fillId="6" borderId="2" xfId="46" applyFont="1" applyFill="1" applyBorder="1" applyAlignment="1">
      <alignment horizontal="center" vertical="center"/>
    </xf>
    <xf numFmtId="0" fontId="24" fillId="0" borderId="2" xfId="34" applyFont="1" applyFill="1" applyBorder="1" applyAlignment="1" applyProtection="1">
      <alignment horizontal="center" vertical="center"/>
    </xf>
    <xf numFmtId="0" fontId="13" fillId="7" borderId="2" xfId="0" applyFont="1" applyFill="1" applyBorder="1" applyProtection="1">
      <protection locked="0"/>
    </xf>
    <xf numFmtId="0" fontId="13" fillId="7" borderId="2" xfId="0" applyFont="1" applyFill="1" applyBorder="1" applyAlignment="1" applyProtection="1">
      <alignment wrapText="1"/>
      <protection locked="0"/>
    </xf>
    <xf numFmtId="0" fontId="13" fillId="8" borderId="2" xfId="47" applyFont="1" applyFill="1" applyBorder="1" applyAlignment="1">
      <alignment vertical="center"/>
    </xf>
    <xf numFmtId="0" fontId="25" fillId="6" borderId="4" xfId="0" applyFont="1" applyFill="1" applyBorder="1" applyAlignment="1">
      <alignment horizontal="center" vertical="center"/>
    </xf>
    <xf numFmtId="0" fontId="13" fillId="3" borderId="0" xfId="0" applyFont="1" applyFill="1" applyAlignment="1">
      <alignment vertical="center"/>
    </xf>
    <xf numFmtId="0" fontId="26" fillId="9" borderId="4" xfId="0" applyFont="1" applyFill="1" applyBorder="1" applyAlignment="1">
      <alignment horizontal="center" vertical="center"/>
    </xf>
    <xf numFmtId="0" fontId="9" fillId="2" borderId="0" xfId="0" applyFont="1" applyFill="1"/>
    <xf numFmtId="0" fontId="9" fillId="0" borderId="0" xfId="0" applyFont="1"/>
    <xf numFmtId="0" fontId="9" fillId="4" borderId="2" xfId="0" applyFont="1" applyFill="1" applyBorder="1" applyAlignment="1">
      <alignment horizontal="center" vertical="center" wrapText="1"/>
    </xf>
    <xf numFmtId="0" fontId="0" fillId="0" borderId="0" xfId="0" applyAlignment="1">
      <alignment horizontal="center"/>
    </xf>
    <xf numFmtId="0" fontId="0" fillId="2" borderId="0" xfId="0" applyFill="1" applyAlignment="1">
      <alignment horizontal="center"/>
    </xf>
    <xf numFmtId="0" fontId="0" fillId="0" borderId="0" xfId="0" applyAlignment="1">
      <alignment horizontal="center" vertical="center"/>
    </xf>
    <xf numFmtId="0" fontId="13" fillId="0" borderId="0" xfId="0" applyFont="1" applyAlignment="1">
      <alignment horizontal="right" vertical="center"/>
    </xf>
    <xf numFmtId="0" fontId="2" fillId="0" borderId="0" xfId="34" applyAlignment="1" applyProtection="1">
      <alignment horizontal="right"/>
    </xf>
    <xf numFmtId="0" fontId="9" fillId="0" borderId="0" xfId="0" applyFont="1" applyAlignment="1">
      <alignment wrapText="1"/>
    </xf>
    <xf numFmtId="0" fontId="68" fillId="0" borderId="0" xfId="41" applyFont="1"/>
    <xf numFmtId="0" fontId="9" fillId="10" borderId="0" xfId="0" applyFont="1" applyFill="1" applyAlignment="1">
      <alignment wrapText="1"/>
    </xf>
    <xf numFmtId="0" fontId="23" fillId="0" borderId="0" xfId="37" applyFont="1" applyBorder="1" applyAlignment="1" applyProtection="1">
      <alignment vertical="center"/>
    </xf>
    <xf numFmtId="0" fontId="63" fillId="0" borderId="0" xfId="45"/>
    <xf numFmtId="49" fontId="69" fillId="46" borderId="33" xfId="45" applyNumberFormat="1" applyFont="1" applyFill="1" applyBorder="1" applyAlignment="1">
      <alignment horizontal="left" vertical="center" wrapText="1"/>
    </xf>
    <xf numFmtId="0" fontId="69" fillId="47" borderId="33" xfId="45" applyFont="1" applyFill="1" applyBorder="1" applyAlignment="1">
      <alignment horizontal="right" vertical="center" wrapText="1"/>
    </xf>
    <xf numFmtId="49" fontId="69" fillId="46" borderId="34" xfId="45" applyNumberFormat="1" applyFont="1" applyFill="1" applyBorder="1" applyAlignment="1">
      <alignment horizontal="left" vertical="center" wrapText="1"/>
    </xf>
    <xf numFmtId="0" fontId="69" fillId="46" borderId="35" xfId="45" applyFont="1" applyFill="1" applyBorder="1" applyAlignment="1">
      <alignment horizontal="left" vertical="center" wrapText="1"/>
    </xf>
    <xf numFmtId="0" fontId="2" fillId="0" borderId="0" xfId="34" applyAlignment="1" applyProtection="1"/>
    <xf numFmtId="0" fontId="9" fillId="0" borderId="0" xfId="0" applyFont="1" applyAlignment="1">
      <alignment vertical="center" wrapText="1"/>
    </xf>
    <xf numFmtId="0" fontId="21" fillId="0" borderId="0" xfId="46" applyFont="1" applyAlignment="1">
      <alignment horizontal="center" vertical="center"/>
    </xf>
    <xf numFmtId="0" fontId="9" fillId="0" borderId="0" xfId="0" applyFont="1" applyAlignment="1">
      <alignment horizontal="left" vertical="center" indent="2"/>
    </xf>
    <xf numFmtId="0" fontId="9" fillId="4" borderId="0" xfId="0" applyFont="1" applyFill="1" applyAlignment="1">
      <alignment horizontal="center" vertical="center" wrapText="1"/>
    </xf>
    <xf numFmtId="0" fontId="12" fillId="0" borderId="0" xfId="0" applyFont="1"/>
    <xf numFmtId="0" fontId="1" fillId="0" borderId="0" xfId="0" applyFont="1"/>
    <xf numFmtId="0" fontId="12" fillId="0" borderId="0" xfId="0" applyFont="1" applyAlignment="1">
      <alignment horizontal="left"/>
    </xf>
    <xf numFmtId="0" fontId="9" fillId="0" borderId="0" xfId="34" applyFont="1" applyFill="1" applyBorder="1" applyAlignment="1" applyProtection="1">
      <alignment horizontal="left" vertical="center" wrapText="1"/>
    </xf>
    <xf numFmtId="3" fontId="9" fillId="7" borderId="2" xfId="0" applyNumberFormat="1" applyFont="1" applyFill="1" applyBorder="1" applyAlignment="1" applyProtection="1">
      <alignment horizontal="center" vertical="center"/>
      <protection locked="0"/>
    </xf>
    <xf numFmtId="3" fontId="9" fillId="0" borderId="0" xfId="0" applyNumberFormat="1" applyFont="1" applyAlignment="1">
      <alignment horizontal="center" vertical="center"/>
    </xf>
    <xf numFmtId="0" fontId="9" fillId="0" borderId="0" xfId="0" applyFont="1" applyAlignment="1">
      <alignment horizontal="center" vertical="center"/>
    </xf>
    <xf numFmtId="0" fontId="10" fillId="0" borderId="0" xfId="47" applyFont="1" applyAlignment="1">
      <alignment wrapText="1"/>
    </xf>
    <xf numFmtId="0" fontId="9" fillId="0" borderId="0" xfId="47" applyFont="1" applyAlignment="1">
      <alignment wrapText="1"/>
    </xf>
    <xf numFmtId="0" fontId="9" fillId="0" borderId="0" xfId="0" applyFont="1" applyAlignment="1">
      <alignment horizontal="left" vertical="center" wrapText="1"/>
    </xf>
    <xf numFmtId="0" fontId="9" fillId="0" borderId="0" xfId="0" applyFont="1" applyAlignment="1">
      <alignment vertical="top" wrapText="1"/>
    </xf>
    <xf numFmtId="0" fontId="9" fillId="0" borderId="0" xfId="48" applyFont="1" applyAlignment="1">
      <alignment wrapText="1"/>
    </xf>
    <xf numFmtId="0" fontId="9" fillId="0" borderId="0" xfId="0" applyFont="1" applyAlignment="1">
      <alignment horizontal="left" vertical="top" wrapText="1"/>
    </xf>
    <xf numFmtId="0" fontId="2" fillId="0" borderId="0" xfId="34" applyAlignment="1" applyProtection="1">
      <alignment horizontal="right" vertical="top"/>
    </xf>
    <xf numFmtId="0" fontId="0" fillId="0" borderId="0" xfId="0" applyAlignment="1">
      <alignment vertical="top" wrapText="1"/>
    </xf>
    <xf numFmtId="0" fontId="70" fillId="48" borderId="0" xfId="0" applyFont="1" applyFill="1" applyAlignment="1">
      <alignment vertical="center"/>
    </xf>
    <xf numFmtId="0" fontId="29" fillId="2" borderId="0" xfId="0" applyFont="1" applyFill="1"/>
    <xf numFmtId="0" fontId="29" fillId="0" borderId="0" xfId="0" applyFont="1"/>
    <xf numFmtId="0" fontId="29" fillId="0" borderId="0" xfId="0" applyFont="1" applyAlignment="1">
      <alignment vertical="top" wrapText="1"/>
    </xf>
    <xf numFmtId="0" fontId="71" fillId="48" borderId="0" xfId="0" applyFont="1" applyFill="1" applyAlignment="1">
      <alignment vertical="center"/>
    </xf>
    <xf numFmtId="0" fontId="29" fillId="0" borderId="0" xfId="0" applyFont="1" applyAlignment="1">
      <alignment horizontal="center"/>
    </xf>
    <xf numFmtId="0" fontId="30" fillId="0" borderId="0" xfId="0" applyFont="1" applyAlignment="1">
      <alignment wrapText="1"/>
    </xf>
    <xf numFmtId="0" fontId="28" fillId="0" borderId="0" xfId="0" applyFont="1" applyAlignment="1">
      <alignment horizontal="center" vertical="center"/>
    </xf>
    <xf numFmtId="0" fontId="31" fillId="0" borderId="0" xfId="0" applyFont="1" applyAlignment="1">
      <alignment horizontal="left" vertical="top" wrapText="1"/>
    </xf>
    <xf numFmtId="0" fontId="6" fillId="0" borderId="0" xfId="0" applyFont="1" applyAlignment="1">
      <alignment horizontal="left" vertical="center"/>
    </xf>
    <xf numFmtId="0" fontId="28" fillId="0" borderId="0" xfId="0" applyFont="1" applyAlignment="1">
      <alignment horizontal="center" vertical="center" wrapText="1"/>
    </xf>
    <xf numFmtId="0" fontId="28" fillId="0" borderId="0" xfId="0" applyFont="1" applyAlignment="1">
      <alignment horizontal="left" vertical="center"/>
    </xf>
    <xf numFmtId="0" fontId="28" fillId="0" borderId="5" xfId="0" applyFont="1" applyBorder="1" applyAlignment="1">
      <alignment vertical="center"/>
    </xf>
    <xf numFmtId="0" fontId="2" fillId="0" borderId="0" xfId="34" applyAlignment="1" applyProtection="1">
      <alignment horizontal="right" vertical="center"/>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1" fillId="0" borderId="0" xfId="0" applyFont="1" applyAlignment="1">
      <alignment vertical="center"/>
    </xf>
    <xf numFmtId="0" fontId="2" fillId="48" borderId="0" xfId="35" applyFont="1" applyFill="1" applyBorder="1" applyAlignment="1" applyProtection="1">
      <alignment horizontal="center" vertical="center" wrapText="1"/>
    </xf>
    <xf numFmtId="0" fontId="1" fillId="49" borderId="5" xfId="50" applyFill="1" applyBorder="1" applyAlignment="1">
      <alignment vertical="center"/>
    </xf>
    <xf numFmtId="0" fontId="72" fillId="49" borderId="0" xfId="50" applyFont="1" applyFill="1" applyAlignment="1">
      <alignment vertical="center"/>
    </xf>
    <xf numFmtId="0" fontId="3" fillId="49" borderId="5" xfId="50" applyFont="1" applyFill="1" applyBorder="1" applyAlignment="1">
      <alignment vertical="center"/>
    </xf>
    <xf numFmtId="0" fontId="2" fillId="0" borderId="0" xfId="34" applyFill="1" applyBorder="1" applyAlignment="1" applyProtection="1">
      <alignment horizontal="left" vertical="center" wrapText="1"/>
    </xf>
    <xf numFmtId="0" fontId="2" fillId="0" borderId="5" xfId="34" applyFill="1" applyBorder="1" applyAlignment="1" applyProtection="1">
      <alignment horizontal="left" vertical="center" wrapText="1"/>
    </xf>
    <xf numFmtId="0" fontId="73" fillId="0" borderId="2" xfId="0" applyFont="1" applyBorder="1" applyAlignment="1">
      <alignment horizontal="center" vertical="center" wrapText="1"/>
    </xf>
    <xf numFmtId="0" fontId="73" fillId="0" borderId="2" xfId="0" applyFont="1" applyBorder="1" applyAlignment="1">
      <alignment horizontal="left" vertical="center" wrapText="1"/>
    </xf>
    <xf numFmtId="0" fontId="73" fillId="0" borderId="8" xfId="0" applyFont="1" applyBorder="1" applyAlignment="1">
      <alignment horizontal="center" vertical="center" wrapText="1"/>
    </xf>
    <xf numFmtId="3" fontId="6" fillId="11" borderId="2" xfId="0" applyNumberFormat="1" applyFont="1" applyFill="1" applyBorder="1" applyAlignment="1">
      <alignment horizontal="center" vertical="center" wrapText="1"/>
    </xf>
    <xf numFmtId="3" fontId="6" fillId="11" borderId="2" xfId="0" applyNumberFormat="1" applyFont="1" applyFill="1" applyBorder="1" applyAlignment="1">
      <alignment horizontal="left" vertical="center" wrapText="1"/>
    </xf>
    <xf numFmtId="0" fontId="28" fillId="0" borderId="0" xfId="0" applyFont="1" applyAlignment="1">
      <alignment vertical="center"/>
    </xf>
    <xf numFmtId="0" fontId="6" fillId="0" borderId="8" xfId="0" applyFont="1" applyBorder="1" applyAlignment="1">
      <alignment horizontal="center" vertical="center" wrapText="1"/>
    </xf>
    <xf numFmtId="0" fontId="6" fillId="0" borderId="2" xfId="0" applyFont="1" applyBorder="1" applyAlignment="1">
      <alignment horizontal="center" vertical="center" wrapText="1"/>
    </xf>
    <xf numFmtId="0" fontId="6" fillId="0" borderId="9" xfId="0" applyFont="1" applyBorder="1" applyAlignment="1">
      <alignment horizontal="center" vertical="center" wrapText="1"/>
    </xf>
    <xf numFmtId="3" fontId="1" fillId="7" borderId="2" xfId="0" applyNumberFormat="1" applyFont="1" applyFill="1" applyBorder="1" applyAlignment="1" applyProtection="1">
      <alignment horizontal="center" vertical="center"/>
      <protection locked="0"/>
    </xf>
    <xf numFmtId="3" fontId="6" fillId="11" borderId="2" xfId="0" applyNumberFormat="1" applyFont="1" applyFill="1" applyBorder="1" applyAlignment="1">
      <alignment horizontal="center" vertical="center"/>
    </xf>
    <xf numFmtId="0" fontId="12" fillId="0" borderId="0" xfId="0" applyFont="1" applyAlignment="1">
      <alignment horizontal="left" vertical="top" wrapText="1"/>
    </xf>
    <xf numFmtId="0" fontId="1" fillId="0" borderId="2" xfId="0" applyFont="1" applyBorder="1" applyAlignment="1">
      <alignment horizontal="center" vertical="center" wrapText="1"/>
    </xf>
    <xf numFmtId="0" fontId="74" fillId="0" borderId="2" xfId="0" applyFont="1" applyBorder="1" applyAlignment="1">
      <alignment horizontal="left" vertical="center" wrapText="1"/>
    </xf>
    <xf numFmtId="0" fontId="1" fillId="0" borderId="10" xfId="0" applyFont="1" applyBorder="1" applyAlignment="1">
      <alignment horizontal="center" vertical="center" wrapText="1"/>
    </xf>
    <xf numFmtId="3" fontId="1" fillId="7" borderId="10" xfId="0" applyNumberFormat="1" applyFont="1" applyFill="1" applyBorder="1" applyAlignment="1" applyProtection="1">
      <alignment horizontal="center" vertical="center"/>
      <protection locked="0"/>
    </xf>
    <xf numFmtId="3" fontId="6" fillId="11" borderId="2" xfId="0" applyNumberFormat="1" applyFont="1" applyFill="1" applyBorder="1" applyAlignment="1">
      <alignment horizontal="left" vertical="center"/>
    </xf>
    <xf numFmtId="0" fontId="31" fillId="0" borderId="0" xfId="0" applyFont="1" applyAlignment="1">
      <alignment horizontal="left" vertical="center"/>
    </xf>
    <xf numFmtId="0" fontId="31" fillId="0" borderId="0" xfId="0" applyFont="1" applyAlignment="1">
      <alignment horizontal="left" vertical="top"/>
    </xf>
    <xf numFmtId="0" fontId="35" fillId="0" borderId="0" xfId="0" applyFont="1"/>
    <xf numFmtId="0" fontId="32" fillId="0" borderId="0" xfId="0" applyFont="1"/>
    <xf numFmtId="0" fontId="31" fillId="0" borderId="0" xfId="0" applyFont="1" applyAlignment="1">
      <alignment horizontal="left" vertical="center" wrapText="1"/>
    </xf>
    <xf numFmtId="0" fontId="1" fillId="0" borderId="2" xfId="0" applyFont="1" applyBorder="1" applyAlignment="1">
      <alignment vertical="center" wrapText="1"/>
    </xf>
    <xf numFmtId="0" fontId="1" fillId="0" borderId="2" xfId="0" applyFont="1" applyBorder="1" applyAlignment="1">
      <alignment vertical="center"/>
    </xf>
    <xf numFmtId="3" fontId="1" fillId="7" borderId="9" xfId="0" applyNumberFormat="1" applyFont="1" applyFill="1" applyBorder="1" applyAlignment="1" applyProtection="1">
      <alignment horizontal="center" vertical="center"/>
      <protection locked="0"/>
    </xf>
    <xf numFmtId="0" fontId="1" fillId="0" borderId="2" xfId="0" applyFont="1" applyBorder="1" applyAlignment="1">
      <alignment horizontal="left" vertical="center"/>
    </xf>
    <xf numFmtId="0" fontId="1" fillId="0" borderId="11" xfId="0" applyFont="1" applyBorder="1" applyAlignment="1">
      <alignment horizontal="center" vertical="center" wrapText="1"/>
    </xf>
    <xf numFmtId="0" fontId="31" fillId="0" borderId="0" xfId="0" applyFont="1" applyAlignment="1">
      <alignment horizontal="left"/>
    </xf>
    <xf numFmtId="0" fontId="33" fillId="0" borderId="0" xfId="0" applyFont="1"/>
    <xf numFmtId="0" fontId="1" fillId="0" borderId="2" xfId="0" applyFont="1" applyBorder="1" applyAlignment="1">
      <alignment horizontal="left" vertical="center" wrapText="1"/>
    </xf>
    <xf numFmtId="0" fontId="9" fillId="2" borderId="0" xfId="0" applyFont="1" applyFill="1" applyAlignment="1">
      <alignment horizontal="center" vertical="center"/>
    </xf>
    <xf numFmtId="0" fontId="6" fillId="0" borderId="0" xfId="0" applyFont="1" applyAlignment="1">
      <alignment horizontal="center" vertical="center"/>
    </xf>
    <xf numFmtId="0" fontId="14" fillId="0" borderId="0" xfId="0" applyFont="1" applyAlignment="1">
      <alignment horizontal="center" vertical="center" wrapText="1"/>
    </xf>
    <xf numFmtId="0" fontId="0" fillId="2" borderId="0" xfId="0" applyFill="1" applyAlignment="1">
      <alignment horizontal="center" vertical="center"/>
    </xf>
    <xf numFmtId="0" fontId="1" fillId="0" borderId="0" xfId="0" applyFont="1" applyAlignment="1">
      <alignment horizontal="center" vertical="center" wrapText="1"/>
    </xf>
    <xf numFmtId="0" fontId="1" fillId="0" borderId="2" xfId="0" applyFont="1" applyBorder="1"/>
    <xf numFmtId="0" fontId="9" fillId="0" borderId="2" xfId="0" applyFont="1" applyBorder="1"/>
    <xf numFmtId="9" fontId="9" fillId="0" borderId="0" xfId="54" applyFont="1" applyProtection="1"/>
    <xf numFmtId="0" fontId="74" fillId="0" borderId="2" xfId="0" applyFont="1" applyBorder="1" applyAlignment="1">
      <alignment horizontal="center" vertical="center" wrapText="1"/>
    </xf>
    <xf numFmtId="0" fontId="75" fillId="0" borderId="0" xfId="0" applyFont="1" applyAlignment="1">
      <alignment horizontal="center"/>
    </xf>
    <xf numFmtId="0" fontId="75" fillId="0" borderId="0" xfId="0" applyFont="1"/>
    <xf numFmtId="0" fontId="75" fillId="0" borderId="0" xfId="0" applyFont="1" applyAlignment="1">
      <alignment vertical="top"/>
    </xf>
    <xf numFmtId="0" fontId="75" fillId="0" borderId="0" xfId="0" applyFont="1" applyAlignment="1">
      <alignment horizontal="center" vertical="top"/>
    </xf>
    <xf numFmtId="0" fontId="1" fillId="2" borderId="0" xfId="0" applyFont="1" applyFill="1"/>
    <xf numFmtId="3" fontId="1" fillId="0" borderId="0" xfId="0" applyNumberFormat="1" applyFont="1" applyAlignment="1">
      <alignment horizontal="center" vertical="center"/>
    </xf>
    <xf numFmtId="0" fontId="1" fillId="0" borderId="0" xfId="0" applyFont="1" applyAlignment="1">
      <alignment horizontal="center" vertical="center"/>
    </xf>
    <xf numFmtId="0" fontId="1" fillId="0" borderId="0" xfId="0" applyFont="1" applyAlignment="1">
      <alignment vertical="top" wrapText="1"/>
    </xf>
    <xf numFmtId="0" fontId="76" fillId="48" borderId="0" xfId="0" applyFont="1" applyFill="1" applyAlignment="1">
      <alignment vertical="center"/>
    </xf>
    <xf numFmtId="0" fontId="1" fillId="0" borderId="0" xfId="0" applyFont="1" applyAlignment="1">
      <alignment horizontal="center"/>
    </xf>
    <xf numFmtId="0" fontId="6" fillId="0" borderId="0" xfId="0" applyFont="1" applyAlignment="1">
      <alignment horizontal="left" vertical="top" wrapText="1"/>
    </xf>
    <xf numFmtId="0" fontId="6" fillId="0" borderId="0" xfId="0" applyFont="1" applyAlignment="1">
      <alignment horizontal="left" vertical="center" wrapText="1"/>
    </xf>
    <xf numFmtId="0" fontId="15" fillId="0" borderId="0" xfId="48" applyFont="1" applyAlignment="1">
      <alignment horizontal="left" vertical="top" wrapText="1"/>
    </xf>
    <xf numFmtId="0" fontId="27" fillId="0" borderId="0" xfId="48" applyFont="1" applyAlignment="1">
      <alignment horizontal="left" vertical="top" wrapText="1"/>
    </xf>
    <xf numFmtId="0" fontId="10" fillId="12" borderId="2" xfId="0" applyFont="1" applyFill="1" applyBorder="1" applyAlignment="1">
      <alignment horizontal="left" vertical="top" wrapText="1"/>
    </xf>
    <xf numFmtId="0" fontId="9" fillId="0" borderId="2" xfId="0" applyFont="1" applyBorder="1" applyAlignment="1">
      <alignment horizontal="left" vertical="top" wrapText="1"/>
    </xf>
    <xf numFmtId="0" fontId="9" fillId="0" borderId="0" xfId="0" applyFont="1" applyAlignment="1">
      <alignment horizontal="left" vertical="top"/>
    </xf>
    <xf numFmtId="0" fontId="9" fillId="10" borderId="0" xfId="0" applyFont="1" applyFill="1" applyAlignment="1">
      <alignment horizontal="left" vertical="top" wrapText="1"/>
    </xf>
    <xf numFmtId="0" fontId="15" fillId="0" borderId="0" xfId="0" applyFont="1" applyAlignment="1">
      <alignment horizontal="left" vertical="top" wrapText="1"/>
    </xf>
    <xf numFmtId="0" fontId="9" fillId="0" borderId="0" xfId="48" applyFont="1" applyAlignment="1">
      <alignment horizontal="left" vertical="top" wrapText="1"/>
    </xf>
    <xf numFmtId="0" fontId="9" fillId="50" borderId="2" xfId="0" applyFont="1" applyFill="1" applyBorder="1" applyAlignment="1">
      <alignment horizontal="left" vertical="top" wrapText="1"/>
    </xf>
    <xf numFmtId="0" fontId="15" fillId="0" borderId="2" xfId="0" applyFont="1" applyBorder="1" applyAlignment="1">
      <alignment horizontal="left" vertical="top" wrapText="1"/>
    </xf>
    <xf numFmtId="0" fontId="6" fillId="0" borderId="0" xfId="0" applyFont="1" applyAlignment="1">
      <alignment horizontal="right"/>
    </xf>
    <xf numFmtId="0" fontId="1" fillId="3" borderId="0" xfId="0" applyFont="1" applyFill="1"/>
    <xf numFmtId="0" fontId="6" fillId="0" borderId="10" xfId="0" applyFont="1" applyBorder="1" applyAlignment="1">
      <alignment horizontal="center" vertical="center" wrapText="1"/>
    </xf>
    <xf numFmtId="0" fontId="6" fillId="3" borderId="8" xfId="0" applyFont="1" applyFill="1" applyBorder="1" applyAlignment="1">
      <alignment horizontal="center" vertical="center" wrapText="1"/>
    </xf>
    <xf numFmtId="0" fontId="0" fillId="48" borderId="0" xfId="0" applyFill="1"/>
    <xf numFmtId="0" fontId="1" fillId="0" borderId="0" xfId="0" applyFont="1" applyAlignment="1">
      <alignment vertical="center" wrapText="1"/>
    </xf>
    <xf numFmtId="0" fontId="1" fillId="3" borderId="0" xfId="0" applyFont="1" applyFill="1" applyAlignment="1">
      <alignment horizontal="center"/>
    </xf>
    <xf numFmtId="0" fontId="1" fillId="0" borderId="0" xfId="0" applyFont="1" applyAlignment="1">
      <alignment horizontal="left" vertical="center" indent="2"/>
    </xf>
    <xf numFmtId="0" fontId="1" fillId="0" borderId="0" xfId="0" applyFont="1" applyAlignment="1">
      <alignment horizontal="left" vertical="center"/>
    </xf>
    <xf numFmtId="0" fontId="6" fillId="3" borderId="0" xfId="0" applyFont="1" applyFill="1" applyAlignment="1">
      <alignment vertical="center" wrapText="1"/>
    </xf>
    <xf numFmtId="0" fontId="1" fillId="2" borderId="0" xfId="0" applyFont="1" applyFill="1" applyAlignment="1">
      <alignment horizontal="center"/>
    </xf>
    <xf numFmtId="0" fontId="6" fillId="0" borderId="0" xfId="0" applyFont="1" applyAlignment="1">
      <alignment horizontal="center"/>
    </xf>
    <xf numFmtId="0" fontId="9" fillId="3" borderId="2" xfId="0" applyFont="1" applyFill="1" applyBorder="1" applyAlignment="1">
      <alignment vertical="top"/>
    </xf>
    <xf numFmtId="0" fontId="9" fillId="0" borderId="2" xfId="0" applyFont="1" applyBorder="1" applyAlignment="1">
      <alignment vertical="top" wrapText="1"/>
    </xf>
    <xf numFmtId="0" fontId="9" fillId="3" borderId="2" xfId="0" applyFont="1" applyFill="1" applyBorder="1" applyAlignment="1">
      <alignment vertical="top" wrapText="1"/>
    </xf>
    <xf numFmtId="0" fontId="6" fillId="49" borderId="12" xfId="50" applyFont="1" applyFill="1" applyBorder="1" applyAlignment="1">
      <alignment horizontal="center" vertical="center" wrapText="1"/>
    </xf>
    <xf numFmtId="0" fontId="6" fillId="49" borderId="6" xfId="50" applyFont="1" applyFill="1" applyBorder="1" applyAlignment="1">
      <alignment horizontal="center" vertical="center" wrapText="1"/>
    </xf>
    <xf numFmtId="0" fontId="0" fillId="48" borderId="0" xfId="0" applyFill="1" applyAlignment="1">
      <alignment horizontal="center"/>
    </xf>
    <xf numFmtId="0" fontId="1" fillId="48" borderId="0" xfId="0" applyFont="1" applyFill="1"/>
    <xf numFmtId="0" fontId="12" fillId="48" borderId="0" xfId="0" applyFont="1" applyFill="1"/>
    <xf numFmtId="0" fontId="6" fillId="48" borderId="0" xfId="0" applyFont="1" applyFill="1"/>
    <xf numFmtId="0" fontId="6" fillId="48" borderId="0" xfId="0" applyFont="1" applyFill="1" applyAlignment="1">
      <alignment horizontal="right"/>
    </xf>
    <xf numFmtId="0" fontId="2" fillId="48" borderId="0" xfId="34" applyFill="1" applyBorder="1" applyAlignment="1" applyProtection="1">
      <alignment horizontal="right" vertical="center"/>
    </xf>
    <xf numFmtId="0" fontId="0" fillId="48" borderId="0" xfId="0" applyFill="1" applyAlignment="1">
      <alignment horizontal="center" vertical="center"/>
    </xf>
    <xf numFmtId="0" fontId="9" fillId="48" borderId="0" xfId="34" applyFont="1" applyFill="1" applyBorder="1" applyAlignment="1" applyProtection="1">
      <alignment horizontal="left" vertical="center" wrapText="1"/>
    </xf>
    <xf numFmtId="0" fontId="12" fillId="48" borderId="0" xfId="0" applyFont="1" applyFill="1" applyAlignment="1">
      <alignment horizontal="left" vertical="center"/>
    </xf>
    <xf numFmtId="0" fontId="6" fillId="48" borderId="0" xfId="0" applyFont="1" applyFill="1" applyAlignment="1">
      <alignment horizontal="left" vertical="center"/>
    </xf>
    <xf numFmtId="0" fontId="9" fillId="48" borderId="0" xfId="0" applyFont="1" applyFill="1" applyAlignment="1">
      <alignment vertical="center" wrapText="1"/>
    </xf>
    <xf numFmtId="0" fontId="9" fillId="48" borderId="0" xfId="0" applyFont="1" applyFill="1" applyAlignment="1">
      <alignment horizontal="left" vertical="center" indent="2"/>
    </xf>
    <xf numFmtId="0" fontId="14" fillId="48" borderId="0" xfId="0" applyFont="1" applyFill="1" applyAlignment="1">
      <alignment wrapText="1"/>
    </xf>
    <xf numFmtId="0" fontId="0" fillId="0" borderId="0" xfId="0" applyAlignment="1">
      <alignment horizontal="left" vertical="top"/>
    </xf>
    <xf numFmtId="9" fontId="0" fillId="0" borderId="0" xfId="54" applyFont="1"/>
    <xf numFmtId="0" fontId="1" fillId="0" borderId="0" xfId="0" applyFont="1" applyAlignment="1">
      <alignment horizontal="left" vertical="top"/>
    </xf>
    <xf numFmtId="0" fontId="1" fillId="51" borderId="0" xfId="0" applyFont="1" applyFill="1" applyAlignment="1">
      <alignment horizontal="left" vertical="top"/>
    </xf>
    <xf numFmtId="0" fontId="1" fillId="52" borderId="0" xfId="0" applyFont="1" applyFill="1" applyAlignment="1">
      <alignment horizontal="left" vertical="top"/>
    </xf>
    <xf numFmtId="0" fontId="1" fillId="53" borderId="6" xfId="0" applyFont="1" applyFill="1" applyBorder="1" applyAlignment="1">
      <alignment horizontal="left" vertical="top"/>
    </xf>
    <xf numFmtId="0" fontId="1" fillId="54" borderId="0" xfId="0" applyFont="1" applyFill="1" applyAlignment="1">
      <alignment horizontal="left" vertical="top"/>
    </xf>
    <xf numFmtId="49" fontId="1" fillId="0" borderId="0" xfId="0" applyNumberFormat="1" applyFont="1" applyAlignment="1">
      <alignment horizontal="left" vertical="top"/>
    </xf>
    <xf numFmtId="0" fontId="1" fillId="53" borderId="0" xfId="0" applyFont="1" applyFill="1" applyAlignment="1">
      <alignment horizontal="left" vertical="top"/>
    </xf>
    <xf numFmtId="0" fontId="1" fillId="55" borderId="0" xfId="0" applyFont="1" applyFill="1" applyAlignment="1">
      <alignment horizontal="left" vertical="top"/>
    </xf>
    <xf numFmtId="0" fontId="1" fillId="56" borderId="0" xfId="0" applyFont="1" applyFill="1" applyAlignment="1">
      <alignment horizontal="left" vertical="top"/>
    </xf>
    <xf numFmtId="0" fontId="1" fillId="57" borderId="0" xfId="0" applyFont="1" applyFill="1" applyAlignment="1">
      <alignment horizontal="left" vertical="top"/>
    </xf>
    <xf numFmtId="3" fontId="1" fillId="53" borderId="0" xfId="0" applyNumberFormat="1" applyFont="1" applyFill="1" applyAlignment="1">
      <alignment horizontal="left" vertical="top"/>
    </xf>
    <xf numFmtId="0" fontId="1" fillId="58" borderId="0" xfId="0" applyFont="1" applyFill="1" applyAlignment="1">
      <alignment horizontal="left" vertical="top"/>
    </xf>
    <xf numFmtId="0" fontId="77" fillId="0" borderId="13" xfId="34" applyFont="1" applyFill="1" applyBorder="1" applyAlignment="1" applyProtection="1">
      <alignment horizontal="left" vertical="center" wrapText="1"/>
    </xf>
    <xf numFmtId="0" fontId="77" fillId="0" borderId="0" xfId="34" applyFont="1" applyFill="1" applyBorder="1" applyAlignment="1" applyProtection="1">
      <alignment horizontal="left" vertical="center" wrapText="1"/>
    </xf>
    <xf numFmtId="0" fontId="78" fillId="3" borderId="13" xfId="0" applyFont="1" applyFill="1" applyBorder="1" applyAlignment="1">
      <alignment horizontal="left" vertical="center"/>
    </xf>
    <xf numFmtId="0" fontId="78" fillId="0" borderId="0" xfId="0" applyFont="1" applyAlignment="1">
      <alignment horizontal="left" vertical="center"/>
    </xf>
    <xf numFmtId="49" fontId="1" fillId="0" borderId="0" xfId="49" applyNumberFormat="1" applyAlignment="1">
      <alignment horizontal="left" vertical="top"/>
    </xf>
    <xf numFmtId="3" fontId="1" fillId="0" borderId="0" xfId="0" applyNumberFormat="1" applyFont="1" applyAlignment="1">
      <alignment horizontal="left" vertical="top"/>
    </xf>
    <xf numFmtId="0" fontId="36" fillId="13" borderId="14" xfId="51" applyFont="1" applyFill="1" applyBorder="1" applyAlignment="1">
      <alignment horizontal="left" vertical="top"/>
    </xf>
    <xf numFmtId="0" fontId="1" fillId="59" borderId="0" xfId="0" applyFont="1" applyFill="1" applyAlignment="1">
      <alignment horizontal="left" vertical="top"/>
    </xf>
    <xf numFmtId="0" fontId="1" fillId="60" borderId="0" xfId="0" applyFont="1" applyFill="1" applyAlignment="1">
      <alignment horizontal="left" vertical="top"/>
    </xf>
    <xf numFmtId="0" fontId="1" fillId="61" borderId="0" xfId="0" applyFont="1" applyFill="1" applyAlignment="1">
      <alignment horizontal="left" vertical="top"/>
    </xf>
    <xf numFmtId="0" fontId="1" fillId="62" borderId="0" xfId="0" applyFont="1" applyFill="1" applyAlignment="1">
      <alignment horizontal="left" vertical="top"/>
    </xf>
    <xf numFmtId="0" fontId="1" fillId="63" borderId="0" xfId="0" applyFont="1" applyFill="1" applyAlignment="1">
      <alignment horizontal="left" vertical="top"/>
    </xf>
    <xf numFmtId="0" fontId="1" fillId="64" borderId="0" xfId="0" applyFont="1" applyFill="1" applyAlignment="1">
      <alignment horizontal="left" vertical="top"/>
    </xf>
    <xf numFmtId="0" fontId="37" fillId="13" borderId="14" xfId="51" applyFill="1" applyBorder="1" applyAlignment="1">
      <alignment horizontal="left" vertical="top"/>
    </xf>
    <xf numFmtId="0" fontId="37" fillId="13" borderId="14" xfId="51" applyFill="1" applyBorder="1" applyAlignment="1">
      <alignment horizontal="left" vertical="top" wrapText="1"/>
    </xf>
    <xf numFmtId="0" fontId="37" fillId="0" borderId="1" xfId="51" applyBorder="1" applyAlignment="1">
      <alignment horizontal="left" vertical="top" wrapText="1"/>
    </xf>
    <xf numFmtId="0" fontId="73" fillId="48" borderId="0" xfId="0" applyFont="1" applyFill="1" applyAlignment="1">
      <alignment horizontal="left" vertical="top" wrapText="1"/>
    </xf>
    <xf numFmtId="0" fontId="37" fillId="0" borderId="15" xfId="51" applyBorder="1" applyAlignment="1">
      <alignment horizontal="left" vertical="top" wrapText="1"/>
    </xf>
    <xf numFmtId="0" fontId="37" fillId="0" borderId="16" xfId="51" applyBorder="1" applyAlignment="1">
      <alignment horizontal="left" vertical="top" wrapText="1"/>
    </xf>
    <xf numFmtId="0" fontId="37" fillId="0" borderId="0" xfId="51" applyAlignment="1">
      <alignment horizontal="left" vertical="top" wrapText="1"/>
    </xf>
    <xf numFmtId="0" fontId="37" fillId="0" borderId="17" xfId="51" applyBorder="1" applyAlignment="1">
      <alignment horizontal="left" vertical="top" wrapText="1"/>
    </xf>
    <xf numFmtId="0" fontId="1" fillId="0" borderId="0" xfId="0" applyFont="1" applyAlignment="1">
      <alignment horizontal="left" vertical="top" wrapText="1"/>
    </xf>
    <xf numFmtId="0" fontId="1" fillId="0" borderId="2" xfId="0" applyFont="1" applyBorder="1" applyAlignment="1">
      <alignment horizontal="center" vertical="center"/>
    </xf>
    <xf numFmtId="0" fontId="6" fillId="65" borderId="2" xfId="0" applyFont="1" applyFill="1" applyBorder="1" applyAlignment="1">
      <alignment horizontal="center" vertical="center"/>
    </xf>
    <xf numFmtId="0" fontId="6" fillId="66" borderId="2" xfId="0" applyFont="1" applyFill="1" applyBorder="1" applyAlignment="1">
      <alignment horizontal="center" vertical="center"/>
    </xf>
    <xf numFmtId="0" fontId="40" fillId="6" borderId="2" xfId="46" applyFont="1" applyFill="1" applyBorder="1" applyAlignment="1">
      <alignment horizontal="center" vertical="center"/>
    </xf>
    <xf numFmtId="0" fontId="40" fillId="6" borderId="10" xfId="46" applyFont="1" applyFill="1" applyBorder="1" applyAlignment="1">
      <alignment horizontal="center" vertical="center"/>
    </xf>
    <xf numFmtId="0" fontId="79" fillId="67" borderId="11" xfId="0" applyFont="1" applyFill="1" applyBorder="1" applyAlignment="1">
      <alignment horizontal="center" vertical="center"/>
    </xf>
    <xf numFmtId="0" fontId="6" fillId="0" borderId="0" xfId="0" applyFont="1" applyAlignment="1">
      <alignment horizontal="left"/>
    </xf>
    <xf numFmtId="0" fontId="40" fillId="0" borderId="0" xfId="46" applyFont="1" applyAlignment="1">
      <alignment horizontal="center" vertical="center"/>
    </xf>
    <xf numFmtId="0" fontId="9" fillId="0" borderId="2" xfId="43" applyFont="1" applyBorder="1" applyAlignment="1">
      <alignment vertical="top" wrapText="1"/>
    </xf>
    <xf numFmtId="0" fontId="13" fillId="0" borderId="0" xfId="47" applyFont="1" applyAlignment="1">
      <alignment horizontal="left" vertical="center" wrapText="1"/>
    </xf>
    <xf numFmtId="0" fontId="1" fillId="0" borderId="0" xfId="0" applyFont="1" applyAlignment="1">
      <alignment horizontal="left" vertical="center" wrapText="1"/>
    </xf>
    <xf numFmtId="0" fontId="42" fillId="0" borderId="0" xfId="0" applyFont="1" applyAlignment="1">
      <alignment wrapText="1"/>
    </xf>
    <xf numFmtId="0" fontId="6" fillId="0" borderId="0" xfId="0" applyFont="1" applyAlignment="1">
      <alignment vertical="top"/>
    </xf>
    <xf numFmtId="0" fontId="6" fillId="0" borderId="11" xfId="0" applyFont="1" applyBorder="1" applyAlignment="1">
      <alignment horizontal="right" vertical="center" wrapText="1"/>
    </xf>
    <xf numFmtId="0" fontId="1" fillId="0" borderId="0" xfId="0" applyFont="1" applyAlignment="1">
      <alignment wrapText="1"/>
    </xf>
    <xf numFmtId="0" fontId="6" fillId="0" borderId="2" xfId="0" applyFont="1" applyBorder="1" applyAlignment="1">
      <alignment horizontal="right" vertical="center"/>
    </xf>
    <xf numFmtId="0" fontId="1" fillId="68" borderId="0" xfId="0" applyFont="1" applyFill="1" applyAlignment="1">
      <alignment horizontal="left" vertical="top"/>
    </xf>
    <xf numFmtId="0" fontId="1" fillId="0" borderId="0" xfId="0" applyFont="1" applyAlignment="1">
      <alignment horizontal="left" wrapText="1"/>
    </xf>
    <xf numFmtId="0" fontId="1" fillId="52" borderId="18" xfId="0" applyFont="1" applyFill="1" applyBorder="1" applyAlignment="1">
      <alignment horizontal="left" vertical="top"/>
    </xf>
    <xf numFmtId="3" fontId="1" fillId="58" borderId="0" xfId="0" applyNumberFormat="1" applyFont="1" applyFill="1" applyAlignment="1">
      <alignment horizontal="left" vertical="top"/>
    </xf>
    <xf numFmtId="3" fontId="1" fillId="57" borderId="0" xfId="0" applyNumberFormat="1" applyFont="1" applyFill="1" applyAlignment="1">
      <alignment horizontal="left" vertical="top"/>
    </xf>
    <xf numFmtId="3" fontId="1" fillId="52" borderId="18" xfId="0" applyNumberFormat="1" applyFont="1" applyFill="1" applyBorder="1" applyAlignment="1">
      <alignment horizontal="left" vertical="top"/>
    </xf>
    <xf numFmtId="3" fontId="1" fillId="52" borderId="0" xfId="0" applyNumberFormat="1" applyFont="1" applyFill="1" applyAlignment="1">
      <alignment horizontal="left" vertical="top"/>
    </xf>
    <xf numFmtId="3" fontId="1" fillId="59" borderId="0" xfId="0" applyNumberFormat="1" applyFont="1" applyFill="1" applyAlignment="1">
      <alignment horizontal="left" vertical="top"/>
    </xf>
    <xf numFmtId="3" fontId="1" fillId="56" borderId="0" xfId="0" applyNumberFormat="1" applyFont="1" applyFill="1" applyAlignment="1">
      <alignment horizontal="left" vertical="top"/>
    </xf>
    <xf numFmtId="3" fontId="1" fillId="62" borderId="0" xfId="0" applyNumberFormat="1" applyFont="1" applyFill="1" applyAlignment="1">
      <alignment horizontal="left" vertical="top"/>
    </xf>
    <xf numFmtId="3" fontId="1" fillId="53" borderId="6" xfId="0" applyNumberFormat="1" applyFont="1" applyFill="1" applyBorder="1" applyAlignment="1">
      <alignment horizontal="left" vertical="top"/>
    </xf>
    <xf numFmtId="3" fontId="1" fillId="63" borderId="0" xfId="0" applyNumberFormat="1" applyFont="1" applyFill="1" applyAlignment="1">
      <alignment horizontal="left" vertical="top"/>
    </xf>
    <xf numFmtId="3" fontId="1" fillId="64" borderId="0" xfId="0" applyNumberFormat="1" applyFont="1" applyFill="1" applyAlignment="1">
      <alignment horizontal="left" vertical="top"/>
    </xf>
    <xf numFmtId="3" fontId="1" fillId="60" borderId="0" xfId="0" applyNumberFormat="1" applyFont="1" applyFill="1" applyAlignment="1">
      <alignment horizontal="left" vertical="top"/>
    </xf>
    <xf numFmtId="3" fontId="1" fillId="68" borderId="0" xfId="0" applyNumberFormat="1" applyFont="1" applyFill="1" applyAlignment="1">
      <alignment horizontal="left" vertical="top"/>
    </xf>
    <xf numFmtId="3" fontId="1" fillId="51" borderId="0" xfId="0" applyNumberFormat="1" applyFont="1" applyFill="1" applyAlignment="1">
      <alignment horizontal="left" vertical="top"/>
    </xf>
    <xf numFmtId="3" fontId="1" fillId="55" borderId="0" xfId="0" applyNumberFormat="1" applyFont="1" applyFill="1" applyAlignment="1">
      <alignment horizontal="left" vertical="top"/>
    </xf>
    <xf numFmtId="0" fontId="1" fillId="57" borderId="0" xfId="49" applyFill="1" applyAlignment="1">
      <alignment horizontal="left" vertical="top"/>
    </xf>
    <xf numFmtId="0" fontId="1" fillId="4" borderId="0" xfId="49" applyFill="1" applyAlignment="1">
      <alignment horizontal="left" vertical="top"/>
    </xf>
    <xf numFmtId="3" fontId="1" fillId="4" borderId="0" xfId="49" applyNumberFormat="1" applyFill="1" applyAlignment="1">
      <alignment horizontal="left" vertical="top"/>
    </xf>
    <xf numFmtId="0" fontId="1" fillId="52" borderId="6" xfId="0" applyFont="1" applyFill="1" applyBorder="1" applyAlignment="1">
      <alignment horizontal="left" vertical="top"/>
    </xf>
    <xf numFmtId="3" fontId="1" fillId="52" borderId="6" xfId="0" applyNumberFormat="1" applyFont="1" applyFill="1" applyBorder="1" applyAlignment="1">
      <alignment horizontal="left" vertical="top"/>
    </xf>
    <xf numFmtId="0" fontId="1" fillId="0" borderId="18" xfId="0" applyFont="1" applyBorder="1" applyAlignment="1">
      <alignment horizontal="left" vertical="top"/>
    </xf>
    <xf numFmtId="3" fontId="1" fillId="0" borderId="18" xfId="0" applyNumberFormat="1" applyFont="1" applyBorder="1" applyAlignment="1">
      <alignment horizontal="left" vertical="top"/>
    </xf>
    <xf numFmtId="0" fontId="44" fillId="0" borderId="2" xfId="34" applyNumberFormat="1" applyFont="1" applyFill="1" applyBorder="1" applyAlignment="1" applyProtection="1">
      <alignment horizontal="center" vertical="center"/>
    </xf>
    <xf numFmtId="3" fontId="1" fillId="69" borderId="2" xfId="0" applyNumberFormat="1" applyFont="1" applyFill="1" applyBorder="1" applyAlignment="1">
      <alignment horizontal="center" vertical="center"/>
    </xf>
    <xf numFmtId="0" fontId="43" fillId="0" borderId="0" xfId="0" applyFont="1" applyAlignment="1">
      <alignment horizontal="center" vertical="center" wrapText="1"/>
    </xf>
    <xf numFmtId="3" fontId="1" fillId="8" borderId="2" xfId="0" applyNumberFormat="1" applyFont="1" applyFill="1" applyBorder="1" applyAlignment="1">
      <alignment horizontal="center" vertical="center"/>
    </xf>
    <xf numFmtId="0" fontId="31" fillId="0" borderId="2" xfId="0" applyFont="1" applyBorder="1" applyAlignment="1">
      <alignment vertical="center" wrapText="1"/>
    </xf>
    <xf numFmtId="0" fontId="45" fillId="0" borderId="2" xfId="0" applyFont="1" applyBorder="1" applyAlignment="1">
      <alignment vertical="center" wrapText="1"/>
    </xf>
    <xf numFmtId="0" fontId="80" fillId="0" borderId="2" xfId="0" applyFont="1" applyBorder="1" applyAlignment="1">
      <alignment vertical="center" wrapText="1"/>
    </xf>
    <xf numFmtId="0" fontId="0" fillId="0" borderId="2" xfId="0" applyBorder="1" applyAlignment="1">
      <alignment wrapText="1"/>
    </xf>
    <xf numFmtId="0" fontId="0" fillId="0" borderId="2" xfId="0" applyBorder="1" applyAlignment="1">
      <alignment vertical="center" wrapText="1"/>
    </xf>
    <xf numFmtId="0" fontId="16" fillId="0" borderId="2" xfId="0" applyFont="1" applyBorder="1" applyAlignment="1">
      <alignment vertical="center" wrapText="1"/>
    </xf>
    <xf numFmtId="0" fontId="10" fillId="12" borderId="11" xfId="0" applyFont="1" applyFill="1" applyBorder="1" applyAlignment="1">
      <alignment horizontal="left" vertical="top" wrapText="1"/>
    </xf>
    <xf numFmtId="0" fontId="6" fillId="11" borderId="2" xfId="0" applyFont="1" applyFill="1" applyBorder="1" applyAlignment="1">
      <alignment vertical="center"/>
    </xf>
    <xf numFmtId="0" fontId="0" fillId="0" borderId="0" xfId="0" applyAlignment="1">
      <alignment horizontal="right"/>
    </xf>
    <xf numFmtId="0" fontId="33" fillId="0" borderId="0" xfId="0" applyFont="1" applyAlignment="1">
      <alignment vertical="top" wrapText="1"/>
    </xf>
    <xf numFmtId="0" fontId="13" fillId="48" borderId="0" xfId="47" applyFont="1" applyFill="1" applyAlignment="1">
      <alignment wrapText="1"/>
    </xf>
    <xf numFmtId="0" fontId="13" fillId="48" borderId="0" xfId="47" applyFont="1" applyFill="1"/>
    <xf numFmtId="3" fontId="6" fillId="65" borderId="2" xfId="0" applyNumberFormat="1" applyFont="1" applyFill="1" applyBorder="1" applyAlignment="1">
      <alignment horizontal="center" vertical="center"/>
    </xf>
    <xf numFmtId="0" fontId="10" fillId="0" borderId="0" xfId="47" applyFont="1" applyAlignment="1">
      <alignment vertical="top" wrapText="1"/>
    </xf>
    <xf numFmtId="0" fontId="9" fillId="0" borderId="0" xfId="47" applyFont="1" applyAlignment="1">
      <alignment vertical="top" wrapText="1"/>
    </xf>
    <xf numFmtId="0" fontId="9" fillId="0" borderId="0" xfId="48" applyFont="1" applyAlignment="1">
      <alignment vertical="top" wrapText="1"/>
    </xf>
    <xf numFmtId="0" fontId="9" fillId="0" borderId="0" xfId="0" applyFont="1" applyAlignment="1">
      <alignment vertical="top"/>
    </xf>
    <xf numFmtId="0" fontId="9" fillId="0" borderId="2" xfId="0" applyFont="1" applyBorder="1" applyAlignment="1">
      <alignment horizontal="center" vertical="top" wrapText="1"/>
    </xf>
    <xf numFmtId="3" fontId="1" fillId="50" borderId="0" xfId="0" applyNumberFormat="1" applyFont="1" applyFill="1" applyAlignment="1">
      <alignment horizontal="left" vertical="top"/>
    </xf>
    <xf numFmtId="49" fontId="1" fillId="50" borderId="0" xfId="0" applyNumberFormat="1" applyFont="1" applyFill="1" applyAlignment="1">
      <alignment horizontal="left" vertical="top"/>
    </xf>
    <xf numFmtId="0" fontId="32" fillId="0" borderId="0" xfId="0" applyFont="1" applyAlignment="1">
      <alignment horizontal="left" vertical="top" wrapText="1"/>
    </xf>
    <xf numFmtId="0" fontId="81" fillId="0" borderId="0" xfId="0" applyFont="1" applyAlignment="1">
      <alignment horizontal="left" vertical="top" wrapText="1"/>
    </xf>
    <xf numFmtId="0" fontId="31" fillId="0" borderId="0" xfId="0" applyFont="1" applyAlignment="1">
      <alignment vertical="top" wrapText="1"/>
    </xf>
    <xf numFmtId="0" fontId="32" fillId="48" borderId="0" xfId="0" applyFont="1" applyFill="1" applyAlignment="1">
      <alignment horizontal="left" vertical="top" wrapText="1"/>
    </xf>
    <xf numFmtId="0" fontId="1" fillId="70" borderId="9" xfId="46" applyFont="1" applyFill="1" applyBorder="1" applyAlignment="1" applyProtection="1">
      <alignment horizontal="left" vertical="top" wrapText="1"/>
      <protection locked="0"/>
    </xf>
    <xf numFmtId="0" fontId="1" fillId="70" borderId="2" xfId="46" applyFont="1" applyFill="1" applyBorder="1" applyAlignment="1" applyProtection="1">
      <alignment horizontal="left" vertical="top" wrapText="1"/>
      <protection locked="0"/>
    </xf>
    <xf numFmtId="0" fontId="0" fillId="2" borderId="0" xfId="0" applyFill="1" applyAlignment="1">
      <alignment horizontal="left" vertical="top"/>
    </xf>
    <xf numFmtId="0" fontId="70" fillId="48" borderId="0" xfId="0" applyFont="1" applyFill="1" applyAlignment="1">
      <alignment horizontal="left" vertical="top"/>
    </xf>
    <xf numFmtId="0" fontId="28" fillId="0" borderId="0" xfId="0" applyFont="1" applyAlignment="1">
      <alignment horizontal="left" vertical="top"/>
    </xf>
    <xf numFmtId="3" fontId="1" fillId="69" borderId="11" xfId="0" applyNumberFormat="1" applyFont="1" applyFill="1" applyBorder="1" applyAlignment="1">
      <alignment horizontal="center" vertical="center"/>
    </xf>
    <xf numFmtId="3" fontId="1" fillId="48" borderId="0" xfId="0" applyNumberFormat="1" applyFont="1" applyFill="1" applyAlignment="1">
      <alignment horizontal="center" vertical="center"/>
    </xf>
    <xf numFmtId="0" fontId="31" fillId="0" borderId="19" xfId="0" applyFont="1" applyBorder="1" applyAlignment="1">
      <alignment horizontal="center" vertical="center" wrapText="1"/>
    </xf>
    <xf numFmtId="0" fontId="1" fillId="5" borderId="2" xfId="34" applyFont="1" applyFill="1" applyBorder="1" applyAlignment="1" applyProtection="1">
      <alignment horizontal="left" vertical="top" wrapText="1"/>
      <protection locked="0"/>
    </xf>
    <xf numFmtId="0" fontId="32" fillId="48" borderId="0" xfId="0" applyFont="1" applyFill="1" applyAlignment="1">
      <alignment vertical="top" wrapText="1"/>
    </xf>
    <xf numFmtId="0" fontId="1" fillId="5" borderId="10" xfId="34" applyFont="1" applyFill="1" applyBorder="1" applyAlignment="1" applyProtection="1">
      <alignment horizontal="left" vertical="top" wrapText="1"/>
      <protection locked="0"/>
    </xf>
    <xf numFmtId="0" fontId="82" fillId="0" borderId="0" xfId="0" applyFont="1" applyAlignment="1">
      <alignment horizontal="left"/>
    </xf>
    <xf numFmtId="0" fontId="82" fillId="0" borderId="0" xfId="0" applyFont="1" applyAlignment="1">
      <alignment vertical="top"/>
    </xf>
    <xf numFmtId="0" fontId="82" fillId="0" borderId="0" xfId="0" applyFont="1" applyAlignment="1">
      <alignment horizontal="right"/>
    </xf>
    <xf numFmtId="0" fontId="82" fillId="0" borderId="0" xfId="0" applyFont="1" applyAlignment="1">
      <alignment horizontal="right" vertical="top"/>
    </xf>
    <xf numFmtId="3" fontId="9" fillId="0" borderId="2" xfId="0" applyNumberFormat="1" applyFont="1" applyBorder="1"/>
    <xf numFmtId="0" fontId="9" fillId="0" borderId="0" xfId="0" applyFont="1" applyAlignment="1">
      <alignment horizontal="right"/>
    </xf>
    <xf numFmtId="0" fontId="75" fillId="0" borderId="0" xfId="0" applyFont="1" applyAlignment="1">
      <alignment horizontal="right"/>
    </xf>
    <xf numFmtId="0" fontId="82" fillId="0" borderId="0" xfId="0" applyFont="1" applyAlignment="1">
      <alignment horizontal="right" vertical="center"/>
    </xf>
    <xf numFmtId="0" fontId="1" fillId="0" borderId="2" xfId="0" applyFont="1" applyBorder="1" applyAlignment="1">
      <alignment horizontal="center" wrapText="1"/>
    </xf>
    <xf numFmtId="0" fontId="2" fillId="0" borderId="0" xfId="34" applyAlignment="1" applyProtection="1">
      <alignment horizontal="left" vertical="top"/>
    </xf>
    <xf numFmtId="3" fontId="6" fillId="71" borderId="2" xfId="0" applyNumberFormat="1" applyFont="1" applyFill="1" applyBorder="1" applyAlignment="1">
      <alignment horizontal="center" vertical="center"/>
    </xf>
    <xf numFmtId="0" fontId="31" fillId="48" borderId="0" xfId="0" applyFont="1" applyFill="1" applyAlignment="1">
      <alignment horizontal="left" vertical="center"/>
    </xf>
    <xf numFmtId="0" fontId="6" fillId="0" borderId="0" xfId="0" applyFont="1" applyAlignment="1">
      <alignment horizontal="right" vertical="top"/>
    </xf>
    <xf numFmtId="0" fontId="19" fillId="48" borderId="0" xfId="47" applyFont="1" applyFill="1" applyAlignment="1">
      <alignment wrapText="1"/>
    </xf>
    <xf numFmtId="0" fontId="13" fillId="48" borderId="0" xfId="47" applyFont="1" applyFill="1" applyAlignment="1">
      <alignment vertical="center" wrapText="1"/>
    </xf>
    <xf numFmtId="0" fontId="25" fillId="14" borderId="4" xfId="0" applyFont="1" applyFill="1" applyBorder="1" applyAlignment="1">
      <alignment horizontal="center" vertical="center"/>
    </xf>
    <xf numFmtId="0" fontId="13" fillId="48" borderId="0" xfId="47" applyFont="1" applyFill="1" applyAlignment="1">
      <alignment horizontal="left" vertical="top" wrapText="1"/>
    </xf>
    <xf numFmtId="0" fontId="13" fillId="2" borderId="0" xfId="47" applyFont="1" applyFill="1" applyAlignment="1">
      <alignment vertical="center"/>
    </xf>
    <xf numFmtId="0" fontId="13" fillId="48" borderId="0" xfId="47" applyFont="1" applyFill="1" applyAlignment="1">
      <alignment vertical="center"/>
    </xf>
    <xf numFmtId="3" fontId="6" fillId="69" borderId="11" xfId="0" applyNumberFormat="1" applyFont="1" applyFill="1" applyBorder="1" applyAlignment="1">
      <alignment horizontal="center" vertical="center"/>
    </xf>
    <xf numFmtId="3" fontId="6" fillId="65" borderId="11" xfId="0" applyNumberFormat="1" applyFont="1" applyFill="1" applyBorder="1" applyAlignment="1">
      <alignment vertical="center" wrapText="1"/>
    </xf>
    <xf numFmtId="0" fontId="6" fillId="0" borderId="11" xfId="0" applyFont="1" applyBorder="1" applyAlignment="1">
      <alignment horizontal="center" vertical="center" wrapText="1"/>
    </xf>
    <xf numFmtId="0" fontId="40" fillId="6" borderId="11" xfId="46" applyFont="1" applyFill="1" applyBorder="1" applyAlignment="1">
      <alignment horizontal="center" vertical="center"/>
    </xf>
    <xf numFmtId="0" fontId="1" fillId="3" borderId="11" xfId="0" applyFont="1" applyFill="1" applyBorder="1" applyAlignment="1">
      <alignment vertical="center"/>
    </xf>
    <xf numFmtId="0" fontId="6" fillId="65" borderId="11" xfId="0" applyFont="1" applyFill="1" applyBorder="1" applyAlignment="1">
      <alignment vertical="center"/>
    </xf>
    <xf numFmtId="0" fontId="1" fillId="3" borderId="2" xfId="0" applyFont="1" applyFill="1" applyBorder="1" applyAlignment="1">
      <alignment vertical="center" wrapText="1"/>
    </xf>
    <xf numFmtId="0" fontId="6" fillId="3" borderId="12" xfId="0" applyFont="1" applyFill="1" applyBorder="1" applyAlignment="1">
      <alignment horizontal="center" vertical="center" wrapText="1"/>
    </xf>
    <xf numFmtId="3" fontId="6" fillId="69" borderId="2" xfId="0" applyNumberFormat="1" applyFont="1" applyFill="1" applyBorder="1" applyAlignment="1">
      <alignment horizontal="center" vertical="center"/>
    </xf>
    <xf numFmtId="0" fontId="82" fillId="0" borderId="0" xfId="0" applyFont="1"/>
    <xf numFmtId="3" fontId="9" fillId="0" borderId="0" xfId="0" applyNumberFormat="1" applyFont="1"/>
    <xf numFmtId="0" fontId="9" fillId="50" borderId="0" xfId="47" applyFont="1" applyFill="1" applyAlignment="1">
      <alignment vertical="top" wrapText="1"/>
    </xf>
    <xf numFmtId="0" fontId="82" fillId="50" borderId="0" xfId="47" applyFont="1" applyFill="1" applyAlignment="1">
      <alignment vertical="top" wrapText="1"/>
    </xf>
    <xf numFmtId="0" fontId="82" fillId="50" borderId="0" xfId="0" applyFont="1" applyFill="1" applyAlignment="1">
      <alignment vertical="top" wrapText="1"/>
    </xf>
    <xf numFmtId="0" fontId="9" fillId="50" borderId="0" xfId="0" applyFont="1" applyFill="1" applyAlignment="1">
      <alignment vertical="top" wrapText="1"/>
    </xf>
    <xf numFmtId="0" fontId="9" fillId="50" borderId="0" xfId="0" applyFont="1" applyFill="1" applyAlignment="1">
      <alignment vertical="top"/>
    </xf>
    <xf numFmtId="0" fontId="31" fillId="0" borderId="0" xfId="0" applyFont="1"/>
    <xf numFmtId="0" fontId="74" fillId="48" borderId="11" xfId="0" applyFont="1" applyFill="1" applyBorder="1" applyAlignment="1">
      <alignment vertical="center" wrapText="1"/>
    </xf>
    <xf numFmtId="0" fontId="1" fillId="48" borderId="11" xfId="0" applyFont="1" applyFill="1" applyBorder="1" applyAlignment="1">
      <alignment vertical="center" wrapText="1"/>
    </xf>
    <xf numFmtId="0" fontId="1" fillId="48" borderId="11" xfId="0" applyFont="1" applyFill="1" applyBorder="1" applyAlignment="1">
      <alignment vertical="center"/>
    </xf>
    <xf numFmtId="0" fontId="1" fillId="48" borderId="2" xfId="0" applyFont="1" applyFill="1" applyBorder="1" applyAlignment="1">
      <alignment horizontal="left" vertical="center"/>
    </xf>
    <xf numFmtId="0" fontId="73" fillId="48" borderId="11" xfId="0" applyFont="1" applyFill="1" applyBorder="1" applyAlignment="1">
      <alignment vertical="center" wrapText="1"/>
    </xf>
    <xf numFmtId="0" fontId="1" fillId="48" borderId="2" xfId="0" applyFont="1" applyFill="1" applyBorder="1" applyAlignment="1">
      <alignment vertical="center" wrapText="1"/>
    </xf>
    <xf numFmtId="0" fontId="1" fillId="48" borderId="2" xfId="0" applyFont="1" applyFill="1" applyBorder="1" applyAlignment="1">
      <alignment horizontal="center" vertical="center"/>
    </xf>
    <xf numFmtId="0" fontId="6" fillId="11" borderId="2" xfId="0" applyFont="1" applyFill="1" applyBorder="1" applyAlignment="1">
      <alignment horizontal="center" vertical="center"/>
    </xf>
    <xf numFmtId="0" fontId="39" fillId="3" borderId="0" xfId="0" applyFont="1" applyFill="1" applyAlignment="1">
      <alignment horizontal="left"/>
    </xf>
    <xf numFmtId="0" fontId="40" fillId="48" borderId="0" xfId="46" applyFont="1" applyFill="1" applyAlignment="1">
      <alignment horizontal="center" vertical="center"/>
    </xf>
    <xf numFmtId="0" fontId="39" fillId="3" borderId="0" xfId="0" applyFont="1" applyFill="1" applyAlignment="1">
      <alignment horizontal="left" vertical="top"/>
    </xf>
    <xf numFmtId="0" fontId="9" fillId="2" borderId="0" xfId="0" applyFont="1" applyFill="1" applyAlignment="1">
      <alignment vertical="top"/>
    </xf>
    <xf numFmtId="0" fontId="0" fillId="0" borderId="0" xfId="0" applyAlignment="1">
      <alignment vertical="top"/>
    </xf>
    <xf numFmtId="0" fontId="0" fillId="0" borderId="0" xfId="0" applyAlignment="1">
      <alignment horizontal="center" vertical="top"/>
    </xf>
    <xf numFmtId="0" fontId="1" fillId="0" borderId="0" xfId="0" applyFont="1" applyAlignment="1">
      <alignment horizontal="center" vertical="top" wrapText="1"/>
    </xf>
    <xf numFmtId="0" fontId="1" fillId="0" borderId="0" xfId="0" applyFont="1" applyAlignment="1">
      <alignment vertical="top"/>
    </xf>
    <xf numFmtId="0" fontId="0" fillId="2" borderId="0" xfId="0" applyFill="1" applyAlignment="1">
      <alignment vertical="top"/>
    </xf>
    <xf numFmtId="0" fontId="1" fillId="70" borderId="9" xfId="54" applyNumberFormat="1" applyFont="1" applyFill="1" applyBorder="1" applyAlignment="1" applyProtection="1">
      <alignment horizontal="left" vertical="top" wrapText="1"/>
      <protection locked="0"/>
    </xf>
    <xf numFmtId="0" fontId="1" fillId="5" borderId="2" xfId="34" applyNumberFormat="1" applyFont="1" applyFill="1" applyBorder="1" applyAlignment="1" applyProtection="1">
      <alignment horizontal="left" vertical="top" wrapText="1"/>
      <protection locked="0"/>
    </xf>
    <xf numFmtId="0" fontId="75" fillId="0" borderId="0" xfId="0" applyFont="1" applyAlignment="1">
      <alignment horizontal="right" vertical="top"/>
    </xf>
    <xf numFmtId="0" fontId="74" fillId="0" borderId="0" xfId="0" applyFont="1" applyAlignment="1">
      <alignment horizontal="center" vertical="center" wrapText="1"/>
    </xf>
    <xf numFmtId="0" fontId="74" fillId="0" borderId="0" xfId="0" applyFont="1" applyAlignment="1">
      <alignment horizontal="left" vertical="center" wrapText="1"/>
    </xf>
    <xf numFmtId="0" fontId="9" fillId="48" borderId="0" xfId="0" applyFont="1" applyFill="1"/>
    <xf numFmtId="0" fontId="1" fillId="48" borderId="0" xfId="0" applyFont="1" applyFill="1" applyAlignment="1">
      <alignment horizontal="center"/>
    </xf>
    <xf numFmtId="0" fontId="1" fillId="48" borderId="0" xfId="0" applyFont="1" applyFill="1" applyAlignment="1">
      <alignment horizontal="center" vertical="center" wrapText="1"/>
    </xf>
    <xf numFmtId="0" fontId="1" fillId="48" borderId="0" xfId="0" applyFont="1" applyFill="1" applyAlignment="1">
      <alignment vertical="center" wrapText="1"/>
    </xf>
    <xf numFmtId="0" fontId="1" fillId="0" borderId="0" xfId="49" applyAlignment="1">
      <alignment horizontal="left" vertical="top"/>
    </xf>
    <xf numFmtId="0" fontId="9" fillId="67" borderId="2" xfId="0" applyFont="1" applyFill="1" applyBorder="1" applyAlignment="1">
      <alignment horizontal="left" vertical="top" wrapText="1"/>
    </xf>
    <xf numFmtId="0" fontId="79" fillId="67" borderId="2" xfId="0" applyFont="1" applyFill="1" applyBorder="1" applyAlignment="1">
      <alignment horizontal="center" vertical="center"/>
    </xf>
    <xf numFmtId="0" fontId="9" fillId="0" borderId="2" xfId="42" applyFont="1" applyBorder="1" applyAlignment="1">
      <alignment horizontal="left" vertical="top" wrapText="1"/>
    </xf>
    <xf numFmtId="0" fontId="1" fillId="48" borderId="0" xfId="0" applyFont="1" applyFill="1" applyAlignment="1">
      <alignment horizontal="left" vertical="top"/>
    </xf>
    <xf numFmtId="3" fontId="0" fillId="0" borderId="0" xfId="0" applyNumberFormat="1" applyAlignment="1">
      <alignment vertical="top"/>
    </xf>
    <xf numFmtId="0" fontId="40" fillId="48" borderId="21" xfId="46" applyFont="1" applyFill="1" applyBorder="1" applyAlignment="1">
      <alignment horizontal="center" vertical="center"/>
    </xf>
    <xf numFmtId="3" fontId="1" fillId="48" borderId="21" xfId="0" applyNumberFormat="1" applyFont="1" applyFill="1" applyBorder="1" applyAlignment="1">
      <alignment horizontal="center" vertical="center"/>
    </xf>
    <xf numFmtId="0" fontId="9" fillId="50" borderId="0" xfId="0" applyFont="1" applyFill="1" applyAlignment="1">
      <alignment horizontal="left" vertical="top"/>
    </xf>
    <xf numFmtId="0" fontId="0" fillId="50" borderId="0" xfId="0" applyFill="1" applyAlignment="1">
      <alignment horizontal="center" vertical="center"/>
    </xf>
    <xf numFmtId="0" fontId="1" fillId="48" borderId="21" xfId="34" applyNumberFormat="1" applyFont="1" applyFill="1" applyBorder="1" applyAlignment="1" applyProtection="1">
      <alignment horizontal="left" vertical="top" wrapText="1"/>
      <protection locked="0"/>
    </xf>
    <xf numFmtId="0" fontId="1" fillId="48" borderId="21" xfId="0" applyFont="1" applyFill="1" applyBorder="1" applyAlignment="1">
      <alignment horizontal="center" vertical="center"/>
    </xf>
    <xf numFmtId="0" fontId="1" fillId="48" borderId="21" xfId="0" applyFont="1" applyFill="1" applyBorder="1" applyAlignment="1">
      <alignment horizontal="right" vertical="center" wrapText="1"/>
    </xf>
    <xf numFmtId="3" fontId="1" fillId="48" borderId="21" xfId="0" applyNumberFormat="1" applyFont="1" applyFill="1" applyBorder="1" applyAlignment="1" applyProtection="1">
      <alignment horizontal="center" vertical="center"/>
      <protection locked="0"/>
    </xf>
    <xf numFmtId="0" fontId="79" fillId="48" borderId="21" xfId="0" applyFont="1" applyFill="1" applyBorder="1" applyAlignment="1">
      <alignment horizontal="center" vertical="center"/>
    </xf>
    <xf numFmtId="0" fontId="0" fillId="50" borderId="0" xfId="0" applyFill="1"/>
    <xf numFmtId="0" fontId="0" fillId="0" borderId="13" xfId="0" applyBorder="1" applyAlignment="1">
      <alignment horizontal="center" vertical="center"/>
    </xf>
    <xf numFmtId="0" fontId="40" fillId="48" borderId="6" xfId="46" applyFont="1" applyFill="1" applyBorder="1" applyAlignment="1">
      <alignment horizontal="center" vertical="center"/>
    </xf>
    <xf numFmtId="0" fontId="32" fillId="0" borderId="0" xfId="0" applyFont="1" applyAlignment="1">
      <alignment vertical="top" wrapText="1"/>
    </xf>
    <xf numFmtId="0" fontId="12" fillId="0" borderId="0" xfId="0" applyFont="1" applyAlignment="1">
      <alignment horizontal="left" vertical="center"/>
    </xf>
    <xf numFmtId="9" fontId="9" fillId="48" borderId="0" xfId="54" applyFont="1" applyFill="1" applyBorder="1"/>
    <xf numFmtId="0" fontId="1" fillId="68" borderId="18" xfId="0" applyFont="1" applyFill="1" applyBorder="1" applyAlignment="1">
      <alignment horizontal="left" vertical="top"/>
    </xf>
    <xf numFmtId="3" fontId="1" fillId="68" borderId="18" xfId="0" applyNumberFormat="1" applyFont="1" applyFill="1" applyBorder="1" applyAlignment="1">
      <alignment horizontal="left" vertical="top"/>
    </xf>
    <xf numFmtId="3" fontId="75" fillId="51" borderId="0" xfId="0" applyNumberFormat="1" applyFont="1" applyFill="1" applyAlignment="1">
      <alignment horizontal="left" vertical="top"/>
    </xf>
    <xf numFmtId="3" fontId="75" fillId="57" borderId="0" xfId="0" applyNumberFormat="1" applyFont="1" applyFill="1" applyAlignment="1">
      <alignment horizontal="left" vertical="top"/>
    </xf>
    <xf numFmtId="3" fontId="75" fillId="63" borderId="0" xfId="0" applyNumberFormat="1" applyFont="1" applyFill="1" applyAlignment="1">
      <alignment horizontal="left" vertical="top"/>
    </xf>
    <xf numFmtId="0" fontId="1" fillId="72" borderId="18" xfId="0" applyFont="1" applyFill="1" applyBorder="1" applyAlignment="1">
      <alignment horizontal="left" vertical="top"/>
    </xf>
    <xf numFmtId="3" fontId="1" fillId="72" borderId="18" xfId="0" applyNumberFormat="1" applyFont="1" applyFill="1" applyBorder="1" applyAlignment="1">
      <alignment horizontal="left" vertical="top"/>
    </xf>
    <xf numFmtId="3" fontId="75" fillId="54" borderId="0" xfId="0" applyNumberFormat="1" applyFont="1" applyFill="1" applyAlignment="1">
      <alignment horizontal="left" vertical="top"/>
    </xf>
    <xf numFmtId="3" fontId="75" fillId="61" borderId="0" xfId="0" applyNumberFormat="1" applyFont="1" applyFill="1" applyAlignment="1">
      <alignment horizontal="left" vertical="top"/>
    </xf>
    <xf numFmtId="0" fontId="1" fillId="67" borderId="6" xfId="0" applyFont="1" applyFill="1" applyBorder="1" applyAlignment="1">
      <alignment horizontal="left" vertical="top"/>
    </xf>
    <xf numFmtId="0" fontId="1" fillId="67" borderId="0" xfId="0" applyFont="1" applyFill="1" applyAlignment="1">
      <alignment horizontal="left" vertical="top"/>
    </xf>
    <xf numFmtId="3" fontId="1" fillId="67" borderId="6" xfId="0" applyNumberFormat="1" applyFont="1" applyFill="1" applyBorder="1" applyAlignment="1">
      <alignment horizontal="left" vertical="top"/>
    </xf>
    <xf numFmtId="3" fontId="1" fillId="67" borderId="0" xfId="0" applyNumberFormat="1" applyFont="1" applyFill="1" applyAlignment="1">
      <alignment horizontal="left" vertical="top"/>
    </xf>
    <xf numFmtId="0" fontId="1" fillId="67" borderId="0" xfId="49" applyFill="1" applyAlignment="1">
      <alignment horizontal="left" vertical="top"/>
    </xf>
    <xf numFmtId="0" fontId="38" fillId="0" borderId="0" xfId="0" applyFont="1" applyAlignment="1">
      <alignment horizontal="left" vertical="center"/>
    </xf>
    <xf numFmtId="0" fontId="38" fillId="0" borderId="0" xfId="0" applyFont="1" applyAlignment="1">
      <alignment horizontal="left" vertical="top"/>
    </xf>
    <xf numFmtId="0" fontId="9" fillId="50" borderId="2" xfId="42" applyFont="1" applyFill="1" applyBorder="1" applyAlignment="1">
      <alignment vertical="top" wrapText="1"/>
    </xf>
    <xf numFmtId="0" fontId="1" fillId="62" borderId="18" xfId="0" applyFont="1" applyFill="1" applyBorder="1" applyAlignment="1">
      <alignment horizontal="left" vertical="top"/>
    </xf>
    <xf numFmtId="3" fontId="1" fillId="62" borderId="18" xfId="0" applyNumberFormat="1" applyFont="1" applyFill="1" applyBorder="1" applyAlignment="1">
      <alignment horizontal="left" vertical="top"/>
    </xf>
    <xf numFmtId="0" fontId="1" fillId="55" borderId="6" xfId="0" applyFont="1" applyFill="1" applyBorder="1" applyAlignment="1">
      <alignment horizontal="left" vertical="top"/>
    </xf>
    <xf numFmtId="3" fontId="1" fillId="55" borderId="6" xfId="0" applyNumberFormat="1" applyFont="1" applyFill="1" applyBorder="1" applyAlignment="1">
      <alignment horizontal="left" vertical="top"/>
    </xf>
    <xf numFmtId="0" fontId="6" fillId="0" borderId="0" xfId="0" applyFont="1" applyAlignment="1">
      <alignment horizontal="left" vertical="top"/>
    </xf>
    <xf numFmtId="49" fontId="6" fillId="0" borderId="0" xfId="0" applyNumberFormat="1" applyFont="1" applyAlignment="1">
      <alignment horizontal="left" vertical="top"/>
    </xf>
    <xf numFmtId="0" fontId="83" fillId="0" borderId="0" xfId="0" applyFont="1"/>
    <xf numFmtId="49" fontId="6" fillId="0" borderId="0" xfId="0" applyNumberFormat="1" applyFont="1"/>
    <xf numFmtId="0" fontId="1" fillId="50" borderId="0" xfId="0" applyFont="1" applyFill="1" applyAlignment="1">
      <alignment horizontal="left" vertical="top"/>
    </xf>
    <xf numFmtId="0" fontId="1" fillId="53" borderId="18" xfId="0" applyFont="1" applyFill="1" applyBorder="1" applyAlignment="1">
      <alignment horizontal="left" vertical="top"/>
    </xf>
    <xf numFmtId="3" fontId="1" fillId="53" borderId="18" xfId="0" applyNumberFormat="1" applyFont="1" applyFill="1" applyBorder="1" applyAlignment="1">
      <alignment horizontal="left" vertical="top"/>
    </xf>
    <xf numFmtId="0" fontId="0" fillId="0" borderId="0" xfId="0" applyAlignment="1">
      <alignment horizontal="left"/>
    </xf>
    <xf numFmtId="0" fontId="38" fillId="73" borderId="0" xfId="0" applyFont="1" applyFill="1" applyAlignment="1">
      <alignment horizontal="left" vertical="top"/>
    </xf>
    <xf numFmtId="0" fontId="38" fillId="73" borderId="0" xfId="0" applyFont="1" applyFill="1"/>
    <xf numFmtId="0" fontId="47" fillId="13" borderId="14" xfId="44" applyFont="1" applyFill="1" applyBorder="1" applyAlignment="1">
      <alignment horizontal="center" vertical="top"/>
    </xf>
    <xf numFmtId="0" fontId="47" fillId="0" borderId="1" xfId="44" applyFont="1" applyBorder="1" applyAlignment="1">
      <alignment vertical="top" wrapText="1"/>
    </xf>
    <xf numFmtId="0" fontId="84" fillId="0" borderId="2" xfId="0" applyFont="1" applyBorder="1" applyAlignment="1">
      <alignment vertical="top" wrapText="1"/>
    </xf>
    <xf numFmtId="49" fontId="9" fillId="0" borderId="2" xfId="0" applyNumberFormat="1" applyFont="1" applyBorder="1" applyAlignment="1">
      <alignment vertical="top" wrapText="1"/>
    </xf>
    <xf numFmtId="0" fontId="9" fillId="0" borderId="2" xfId="0" quotePrefix="1" applyFont="1" applyBorder="1" applyAlignment="1">
      <alignment horizontal="left" vertical="top" wrapText="1"/>
    </xf>
    <xf numFmtId="0" fontId="9" fillId="0" borderId="2" xfId="0" applyFont="1" applyBorder="1" applyAlignment="1">
      <alignment vertical="top"/>
    </xf>
    <xf numFmtId="0" fontId="1" fillId="48" borderId="11" xfId="0" applyFont="1" applyFill="1" applyBorder="1" applyAlignment="1">
      <alignment horizontal="left" wrapText="1"/>
    </xf>
    <xf numFmtId="0" fontId="66" fillId="48" borderId="0" xfId="0" applyFont="1" applyFill="1" applyAlignment="1">
      <alignment horizontal="left" vertical="center"/>
    </xf>
    <xf numFmtId="3" fontId="1" fillId="67" borderId="18" xfId="0" applyNumberFormat="1" applyFont="1" applyFill="1" applyBorder="1" applyAlignment="1">
      <alignment horizontal="left" vertical="top"/>
    </xf>
    <xf numFmtId="0" fontId="1" fillId="67" borderId="18" xfId="0" applyFont="1" applyFill="1" applyBorder="1" applyAlignment="1">
      <alignment horizontal="left" vertical="top"/>
    </xf>
    <xf numFmtId="0" fontId="1" fillId="68" borderId="20" xfId="0" applyFont="1" applyFill="1" applyBorder="1" applyAlignment="1">
      <alignment horizontal="left" vertical="top"/>
    </xf>
    <xf numFmtId="0" fontId="1" fillId="52" borderId="7" xfId="0" applyFont="1" applyFill="1" applyBorder="1" applyAlignment="1">
      <alignment horizontal="left" vertical="top"/>
    </xf>
    <xf numFmtId="0" fontId="1" fillId="52" borderId="20" xfId="0" applyFont="1" applyFill="1" applyBorder="1" applyAlignment="1">
      <alignment horizontal="left" vertical="top"/>
    </xf>
    <xf numFmtId="0" fontId="1" fillId="64" borderId="0" xfId="0" applyFont="1" applyFill="1" applyAlignment="1">
      <alignment horizontal="left" vertical="center"/>
    </xf>
    <xf numFmtId="0" fontId="1" fillId="48" borderId="6" xfId="0" applyFont="1" applyFill="1" applyBorder="1" applyAlignment="1">
      <alignment horizontal="center" vertical="center" wrapText="1"/>
    </xf>
    <xf numFmtId="3" fontId="1" fillId="48" borderId="6" xfId="0" applyNumberFormat="1" applyFont="1" applyFill="1" applyBorder="1" applyAlignment="1">
      <alignment horizontal="center" vertical="center"/>
    </xf>
    <xf numFmtId="1" fontId="1" fillId="67" borderId="6" xfId="0" applyNumberFormat="1" applyFont="1" applyFill="1" applyBorder="1" applyAlignment="1">
      <alignment horizontal="left" vertical="top"/>
    </xf>
    <xf numFmtId="1" fontId="1" fillId="4" borderId="0" xfId="49" applyNumberFormat="1" applyFill="1" applyAlignment="1">
      <alignment horizontal="left" vertical="top"/>
    </xf>
    <xf numFmtId="1" fontId="1" fillId="67" borderId="0" xfId="0" applyNumberFormat="1" applyFont="1" applyFill="1" applyAlignment="1">
      <alignment horizontal="left" vertical="top"/>
    </xf>
    <xf numFmtId="1" fontId="1" fillId="51" borderId="0" xfId="0" applyNumberFormat="1" applyFont="1" applyFill="1" applyAlignment="1">
      <alignment horizontal="left" vertical="top"/>
    </xf>
    <xf numFmtId="1" fontId="1" fillId="67" borderId="0" xfId="49" applyNumberFormat="1" applyFill="1" applyAlignment="1">
      <alignment horizontal="left" vertical="top"/>
    </xf>
    <xf numFmtId="1" fontId="1" fillId="57" borderId="0" xfId="0" applyNumberFormat="1" applyFont="1" applyFill="1" applyAlignment="1">
      <alignment horizontal="left" vertical="top"/>
    </xf>
    <xf numFmtId="1" fontId="1" fillId="57" borderId="0" xfId="49" applyNumberFormat="1" applyFill="1" applyAlignment="1">
      <alignment horizontal="left" vertical="top"/>
    </xf>
    <xf numFmtId="1" fontId="1" fillId="52" borderId="6" xfId="0" applyNumberFormat="1" applyFont="1" applyFill="1" applyBorder="1" applyAlignment="1">
      <alignment horizontal="left" vertical="top"/>
    </xf>
    <xf numFmtId="1" fontId="1" fillId="52" borderId="0" xfId="0" applyNumberFormat="1" applyFont="1" applyFill="1" applyAlignment="1">
      <alignment horizontal="left" vertical="top"/>
    </xf>
    <xf numFmtId="1" fontId="1" fillId="59" borderId="0" xfId="0" applyNumberFormat="1" applyFont="1" applyFill="1" applyAlignment="1">
      <alignment horizontal="left" vertical="top"/>
    </xf>
    <xf numFmtId="1" fontId="1" fillId="56" borderId="0" xfId="0" applyNumberFormat="1" applyFont="1" applyFill="1" applyAlignment="1">
      <alignment horizontal="left" vertical="top"/>
    </xf>
    <xf numFmtId="1" fontId="1" fillId="62" borderId="0" xfId="0" applyNumberFormat="1" applyFont="1" applyFill="1" applyAlignment="1">
      <alignment horizontal="left" vertical="top"/>
    </xf>
    <xf numFmtId="1" fontId="1" fillId="62" borderId="18" xfId="0" applyNumberFormat="1" applyFont="1" applyFill="1" applyBorder="1" applyAlignment="1">
      <alignment horizontal="left" vertical="top"/>
    </xf>
    <xf numFmtId="1" fontId="1" fillId="53" borderId="6" xfId="0" applyNumberFormat="1" applyFont="1" applyFill="1" applyBorder="1" applyAlignment="1">
      <alignment horizontal="left" vertical="top"/>
    </xf>
    <xf numFmtId="1" fontId="1" fillId="53" borderId="0" xfId="0" applyNumberFormat="1" applyFont="1" applyFill="1" applyAlignment="1">
      <alignment horizontal="left" vertical="top"/>
    </xf>
    <xf numFmtId="1" fontId="1" fillId="63" borderId="0" xfId="0" applyNumberFormat="1" applyFont="1" applyFill="1" applyAlignment="1">
      <alignment horizontal="left" vertical="top"/>
    </xf>
    <xf numFmtId="1" fontId="1" fillId="72" borderId="18" xfId="0" applyNumberFormat="1" applyFont="1" applyFill="1" applyBorder="1" applyAlignment="1">
      <alignment horizontal="left" vertical="top"/>
    </xf>
    <xf numFmtId="1" fontId="1" fillId="54" borderId="0" xfId="0" applyNumberFormat="1" applyFont="1" applyFill="1" applyAlignment="1">
      <alignment horizontal="left" vertical="top"/>
    </xf>
    <xf numFmtId="1" fontId="1" fillId="61" borderId="0" xfId="0" applyNumberFormat="1" applyFont="1" applyFill="1" applyAlignment="1">
      <alignment horizontal="left" vertical="top"/>
    </xf>
    <xf numFmtId="1" fontId="1" fillId="64" borderId="0" xfId="0" applyNumberFormat="1" applyFont="1" applyFill="1" applyAlignment="1">
      <alignment horizontal="left" vertical="top"/>
    </xf>
    <xf numFmtId="1" fontId="1" fillId="0" borderId="0" xfId="0" applyNumberFormat="1" applyFont="1" applyAlignment="1">
      <alignment horizontal="left" vertical="top"/>
    </xf>
    <xf numFmtId="1" fontId="1" fillId="60" borderId="0" xfId="0" applyNumberFormat="1" applyFont="1" applyFill="1" applyAlignment="1">
      <alignment horizontal="left" vertical="top"/>
    </xf>
    <xf numFmtId="1" fontId="1" fillId="58" borderId="0" xfId="0" applyNumberFormat="1" applyFont="1" applyFill="1" applyAlignment="1">
      <alignment horizontal="left" vertical="top"/>
    </xf>
    <xf numFmtId="1" fontId="1" fillId="50" borderId="0" xfId="0" applyNumberFormat="1" applyFont="1" applyFill="1" applyAlignment="1">
      <alignment horizontal="left" vertical="top"/>
    </xf>
    <xf numFmtId="1" fontId="1" fillId="53" borderId="18" xfId="0" applyNumberFormat="1" applyFont="1" applyFill="1" applyBorder="1" applyAlignment="1">
      <alignment horizontal="left" vertical="top"/>
    </xf>
    <xf numFmtId="1" fontId="1" fillId="68" borderId="0" xfId="0" applyNumberFormat="1" applyFont="1" applyFill="1" applyAlignment="1">
      <alignment horizontal="left" vertical="top"/>
    </xf>
    <xf numFmtId="1" fontId="1" fillId="68" borderId="18" xfId="0" applyNumberFormat="1" applyFont="1" applyFill="1" applyBorder="1" applyAlignment="1">
      <alignment horizontal="left" vertical="top"/>
    </xf>
    <xf numFmtId="1" fontId="1" fillId="52" borderId="18" xfId="0" applyNumberFormat="1" applyFont="1" applyFill="1" applyBorder="1" applyAlignment="1">
      <alignment horizontal="left" vertical="top"/>
    </xf>
    <xf numFmtId="1" fontId="1" fillId="55" borderId="6" xfId="0" applyNumberFormat="1" applyFont="1" applyFill="1" applyBorder="1" applyAlignment="1">
      <alignment horizontal="left" vertical="top"/>
    </xf>
    <xf numFmtId="1" fontId="1" fillId="55" borderId="0" xfId="0" applyNumberFormat="1" applyFont="1" applyFill="1" applyAlignment="1">
      <alignment horizontal="left" vertical="top"/>
    </xf>
    <xf numFmtId="1" fontId="1" fillId="0" borderId="18" xfId="0" applyNumberFormat="1" applyFont="1" applyBorder="1" applyAlignment="1">
      <alignment horizontal="left" vertical="top"/>
    </xf>
    <xf numFmtId="1" fontId="1" fillId="67" borderId="18" xfId="0" applyNumberFormat="1" applyFont="1" applyFill="1" applyBorder="1" applyAlignment="1">
      <alignment horizontal="left" vertical="top"/>
    </xf>
    <xf numFmtId="0" fontId="73" fillId="0" borderId="11" xfId="0" applyFont="1" applyBorder="1" applyAlignment="1">
      <alignment horizontal="center" vertical="center" wrapText="1"/>
    </xf>
    <xf numFmtId="3" fontId="1" fillId="0" borderId="2" xfId="0" applyNumberFormat="1" applyFont="1" applyBorder="1" applyAlignment="1">
      <alignment horizontal="left" vertical="center" wrapText="1"/>
    </xf>
    <xf numFmtId="0" fontId="1" fillId="0" borderId="11" xfId="0" quotePrefix="1" applyFont="1" applyBorder="1" applyAlignment="1">
      <alignment horizontal="left" vertical="center" wrapText="1"/>
    </xf>
    <xf numFmtId="0" fontId="1" fillId="0" borderId="8" xfId="0" applyFont="1" applyBorder="1" applyAlignment="1">
      <alignment horizontal="center" vertical="center" wrapText="1"/>
    </xf>
    <xf numFmtId="0" fontId="0" fillId="0" borderId="0" xfId="0" applyAlignment="1">
      <alignment wrapText="1"/>
    </xf>
    <xf numFmtId="3" fontId="1" fillId="7" borderId="8" xfId="0" applyNumberFormat="1" applyFont="1" applyFill="1" applyBorder="1" applyAlignment="1" applyProtection="1">
      <alignment horizontal="center" vertical="center"/>
      <protection locked="0"/>
    </xf>
    <xf numFmtId="0" fontId="40" fillId="6" borderId="8" xfId="46" applyFont="1" applyFill="1" applyBorder="1" applyAlignment="1">
      <alignment horizontal="center" vertical="center"/>
    </xf>
    <xf numFmtId="0" fontId="1" fillId="70" borderId="7" xfId="46" applyFont="1" applyFill="1" applyBorder="1" applyAlignment="1" applyProtection="1">
      <alignment horizontal="left" vertical="top" wrapText="1"/>
      <protection locked="0"/>
    </xf>
    <xf numFmtId="3" fontId="1" fillId="69" borderId="12" xfId="0" applyNumberFormat="1" applyFont="1" applyFill="1" applyBorder="1" applyAlignment="1">
      <alignment horizontal="center" vertical="center"/>
    </xf>
    <xf numFmtId="0" fontId="1" fillId="70" borderId="7" xfId="54" applyNumberFormat="1" applyFont="1" applyFill="1" applyBorder="1" applyAlignment="1" applyProtection="1">
      <alignment horizontal="left" vertical="top" wrapText="1"/>
      <protection locked="0"/>
    </xf>
    <xf numFmtId="0" fontId="38" fillId="0" borderId="6" xfId="0" applyFont="1" applyBorder="1" applyAlignment="1">
      <alignment vertical="center"/>
    </xf>
    <xf numFmtId="0" fontId="1" fillId="70" borderId="2" xfId="54" applyNumberFormat="1" applyFont="1" applyFill="1" applyBorder="1" applyAlignment="1" applyProtection="1">
      <alignment horizontal="left" vertical="top" wrapText="1"/>
      <protection locked="0"/>
    </xf>
    <xf numFmtId="0" fontId="6" fillId="0" borderId="2" xfId="0" applyFont="1" applyBorder="1" applyAlignment="1">
      <alignment horizontal="right" vertical="center" wrapText="1"/>
    </xf>
    <xf numFmtId="0" fontId="6" fillId="0" borderId="0" xfId="0" applyFont="1" applyAlignment="1">
      <alignment horizontal="right" vertical="center" wrapText="1"/>
    </xf>
    <xf numFmtId="0" fontId="6" fillId="0" borderId="9" xfId="0" applyFont="1" applyBorder="1" applyAlignment="1">
      <alignment horizontal="right" vertical="center"/>
    </xf>
    <xf numFmtId="0" fontId="6" fillId="0" borderId="21" xfId="0" applyFont="1" applyBorder="1" applyAlignment="1">
      <alignment horizontal="right" vertical="center" wrapText="1"/>
    </xf>
    <xf numFmtId="0" fontId="9" fillId="0" borderId="36" xfId="0" applyFont="1" applyBorder="1" applyAlignment="1">
      <alignment wrapText="1"/>
    </xf>
    <xf numFmtId="3" fontId="1" fillId="75" borderId="2" xfId="0" applyNumberFormat="1" applyFont="1" applyFill="1" applyBorder="1" applyAlignment="1">
      <alignment horizontal="center" vertical="center"/>
    </xf>
    <xf numFmtId="0" fontId="1" fillId="48" borderId="6" xfId="34" applyFont="1" applyFill="1" applyBorder="1" applyAlignment="1" applyProtection="1">
      <alignment horizontal="center" vertical="top" wrapText="1"/>
    </xf>
    <xf numFmtId="0" fontId="1" fillId="48" borderId="0" xfId="34" applyFont="1" applyFill="1" applyBorder="1" applyAlignment="1" applyProtection="1">
      <alignment horizontal="center" vertical="top" wrapText="1"/>
    </xf>
    <xf numFmtId="0" fontId="44" fillId="0" borderId="8" xfId="34" applyNumberFormat="1" applyFont="1" applyFill="1" applyBorder="1" applyAlignment="1" applyProtection="1">
      <alignment horizontal="center" vertical="center"/>
    </xf>
    <xf numFmtId="3" fontId="1" fillId="69" borderId="10" xfId="0" applyNumberFormat="1" applyFont="1" applyFill="1" applyBorder="1" applyAlignment="1">
      <alignment horizontal="center" vertical="center"/>
    </xf>
    <xf numFmtId="0" fontId="73" fillId="0" borderId="2" xfId="0" applyFont="1" applyBorder="1" applyAlignment="1">
      <alignment vertical="center" wrapText="1"/>
    </xf>
    <xf numFmtId="0" fontId="1" fillId="0" borderId="8" xfId="0" applyFont="1" applyBorder="1" applyAlignment="1">
      <alignment horizontal="left" vertical="center" wrapText="1"/>
    </xf>
    <xf numFmtId="0" fontId="1" fillId="48" borderId="8" xfId="0" applyFont="1" applyFill="1" applyBorder="1" applyAlignment="1">
      <alignment horizontal="center" vertical="center" textRotation="90"/>
    </xf>
    <xf numFmtId="0" fontId="1" fillId="48" borderId="22" xfId="0" applyFont="1" applyFill="1" applyBorder="1" applyAlignment="1">
      <alignment horizontal="center" vertical="center" textRotation="90"/>
    </xf>
    <xf numFmtId="0" fontId="1" fillId="48" borderId="10" xfId="0" applyFont="1" applyFill="1" applyBorder="1" applyAlignment="1">
      <alignment horizontal="center" vertical="center" textRotation="90"/>
    </xf>
    <xf numFmtId="0" fontId="1" fillId="67" borderId="8" xfId="0" applyFont="1" applyFill="1" applyBorder="1" applyAlignment="1">
      <alignment horizontal="center" vertical="center" textRotation="90"/>
    </xf>
    <xf numFmtId="0" fontId="1" fillId="67" borderId="22" xfId="0" applyFont="1" applyFill="1" applyBorder="1" applyAlignment="1">
      <alignment horizontal="center" vertical="center" textRotation="90"/>
    </xf>
    <xf numFmtId="0" fontId="1" fillId="67" borderId="10" xfId="0" applyFont="1" applyFill="1" applyBorder="1" applyAlignment="1">
      <alignment horizontal="center" vertical="center" textRotation="90"/>
    </xf>
    <xf numFmtId="0" fontId="1" fillId="0" borderId="8" xfId="0" applyFont="1" applyBorder="1" applyAlignment="1">
      <alignment horizontal="center" vertical="top"/>
    </xf>
    <xf numFmtId="0" fontId="1" fillId="0" borderId="10" xfId="0" applyFont="1" applyBorder="1" applyAlignment="1">
      <alignment horizontal="center" vertical="top"/>
    </xf>
    <xf numFmtId="0" fontId="1" fillId="48" borderId="5" xfId="0" applyFont="1" applyFill="1" applyBorder="1" applyAlignment="1">
      <alignment horizontal="center" vertical="center" textRotation="90"/>
    </xf>
    <xf numFmtId="9" fontId="34" fillId="48" borderId="11" xfId="35" applyNumberFormat="1" applyFont="1" applyFill="1" applyBorder="1" applyAlignment="1" applyProtection="1">
      <alignment horizontal="center" vertical="center" wrapText="1"/>
    </xf>
    <xf numFmtId="9" fontId="34" fillId="48" borderId="21" xfId="35" applyNumberFormat="1" applyFont="1" applyFill="1" applyBorder="1" applyAlignment="1" applyProtection="1">
      <alignment horizontal="center" vertical="center" wrapText="1"/>
    </xf>
    <xf numFmtId="9" fontId="34" fillId="48" borderId="9" xfId="35" applyNumberFormat="1" applyFont="1" applyFill="1" applyBorder="1" applyAlignment="1" applyProtection="1">
      <alignment horizontal="center" vertical="center" wrapText="1"/>
    </xf>
    <xf numFmtId="0" fontId="77" fillId="74" borderId="11" xfId="34" applyFont="1" applyFill="1" applyBorder="1" applyAlignment="1" applyProtection="1">
      <alignment horizontal="left" vertical="center"/>
    </xf>
    <xf numFmtId="0" fontId="77" fillId="74" borderId="21" xfId="34" applyFont="1" applyFill="1" applyBorder="1" applyAlignment="1" applyProtection="1">
      <alignment horizontal="left" vertical="center"/>
    </xf>
    <xf numFmtId="0" fontId="77" fillId="74" borderId="9" xfId="34" applyFont="1" applyFill="1" applyBorder="1" applyAlignment="1" applyProtection="1">
      <alignment horizontal="left" vertical="center"/>
    </xf>
    <xf numFmtId="0" fontId="77" fillId="48" borderId="12" xfId="34" applyFont="1" applyFill="1" applyBorder="1" applyAlignment="1" applyProtection="1">
      <alignment horizontal="center" vertical="top"/>
    </xf>
    <xf numFmtId="0" fontId="77" fillId="48" borderId="6" xfId="34" applyFont="1" applyFill="1" applyBorder="1" applyAlignment="1" applyProtection="1">
      <alignment horizontal="center" vertical="top"/>
    </xf>
    <xf numFmtId="0" fontId="77" fillId="48" borderId="7" xfId="34" applyFont="1" applyFill="1" applyBorder="1" applyAlignment="1" applyProtection="1">
      <alignment horizontal="center" vertical="top"/>
    </xf>
    <xf numFmtId="0" fontId="20" fillId="0" borderId="0" xfId="34" applyFont="1" applyFill="1" applyBorder="1" applyAlignment="1" applyProtection="1">
      <alignment vertical="center" wrapText="1"/>
    </xf>
    <xf numFmtId="0" fontId="2" fillId="0" borderId="0" xfId="34" applyBorder="1" applyAlignment="1" applyProtection="1">
      <alignment vertical="center"/>
    </xf>
    <xf numFmtId="0" fontId="6" fillId="49" borderId="12" xfId="50" applyFont="1" applyFill="1" applyBorder="1" applyAlignment="1">
      <alignment horizontal="center" vertical="center" wrapText="1"/>
    </xf>
    <xf numFmtId="0" fontId="6" fillId="49" borderId="6" xfId="50"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13" fillId="0" borderId="0" xfId="0" applyFont="1" applyAlignment="1">
      <alignment vertical="center" wrapText="1"/>
    </xf>
    <xf numFmtId="0" fontId="6" fillId="0" borderId="0" xfId="0" applyFont="1" applyAlignment="1">
      <alignment horizontal="left" wrapText="1"/>
    </xf>
    <xf numFmtId="0" fontId="17" fillId="0" borderId="0" xfId="34" applyFont="1" applyAlignment="1" applyProtection="1">
      <alignment vertical="center"/>
    </xf>
    <xf numFmtId="0" fontId="6" fillId="0" borderId="0" xfId="0" applyFont="1" applyAlignment="1">
      <alignment horizontal="left" vertical="center" wrapText="1"/>
    </xf>
    <xf numFmtId="0" fontId="18" fillId="0" borderId="0" xfId="0" applyFont="1" applyAlignment="1">
      <alignment horizontal="right"/>
    </xf>
    <xf numFmtId="0" fontId="2" fillId="0" borderId="0" xfId="34" applyFill="1" applyBorder="1" applyAlignment="1" applyProtection="1">
      <alignment vertical="center" wrapText="1"/>
    </xf>
    <xf numFmtId="0" fontId="32" fillId="0" borderId="0" xfId="0" applyFont="1" applyAlignment="1">
      <alignment horizontal="left" vertical="top" wrapText="1"/>
    </xf>
    <xf numFmtId="49" fontId="1" fillId="7" borderId="2" xfId="0" applyNumberFormat="1" applyFont="1" applyFill="1" applyBorder="1" applyAlignment="1" applyProtection="1">
      <alignment horizontal="left" vertical="center" wrapText="1"/>
      <protection locked="0"/>
    </xf>
    <xf numFmtId="49" fontId="13" fillId="7" borderId="2" xfId="0" applyNumberFormat="1" applyFont="1" applyFill="1" applyBorder="1" applyAlignment="1" applyProtection="1">
      <alignment horizontal="left" vertical="center" wrapText="1"/>
      <protection locked="0"/>
    </xf>
    <xf numFmtId="0" fontId="13" fillId="0" borderId="0" xfId="0" applyFont="1" applyAlignment="1">
      <alignment vertical="center"/>
    </xf>
    <xf numFmtId="0" fontId="16" fillId="0" borderId="0" xfId="0" applyFont="1" applyAlignment="1">
      <alignment horizontal="center"/>
    </xf>
    <xf numFmtId="0" fontId="6" fillId="0" borderId="0" xfId="0" applyFont="1" applyAlignment="1">
      <alignment vertical="center" wrapText="1"/>
    </xf>
    <xf numFmtId="0" fontId="6" fillId="0" borderId="0" xfId="0" applyFont="1"/>
    <xf numFmtId="0" fontId="23" fillId="0" borderId="0" xfId="37" applyFont="1" applyBorder="1" applyAlignment="1" applyProtection="1">
      <alignment horizontal="left" vertical="center"/>
    </xf>
    <xf numFmtId="0" fontId="13" fillId="0" borderId="0" xfId="47" applyFont="1" applyAlignment="1">
      <alignment vertical="center" wrapText="1"/>
    </xf>
    <xf numFmtId="0" fontId="2" fillId="3" borderId="0" xfId="34" applyFill="1" applyBorder="1" applyAlignment="1" applyProtection="1">
      <alignment horizontal="right"/>
    </xf>
    <xf numFmtId="0" fontId="6" fillId="0" borderId="0" xfId="47" applyFont="1" applyAlignment="1">
      <alignment vertical="center" wrapText="1"/>
    </xf>
    <xf numFmtId="0" fontId="6" fillId="0" borderId="0" xfId="47" applyFont="1" applyAlignment="1">
      <alignment horizontal="right"/>
    </xf>
    <xf numFmtId="0" fontId="13" fillId="48" borderId="0" xfId="47" applyFont="1" applyFill="1" applyAlignment="1">
      <alignment horizontal="left" vertical="center" wrapText="1"/>
    </xf>
    <xf numFmtId="0" fontId="6" fillId="48" borderId="0" xfId="47" applyFont="1" applyFill="1" applyAlignment="1">
      <alignment horizontal="left" vertical="center" wrapText="1"/>
    </xf>
    <xf numFmtId="0" fontId="19" fillId="0" borderId="0" xfId="47" applyFont="1" applyAlignment="1">
      <alignment horizontal="left" wrapText="1"/>
    </xf>
    <xf numFmtId="0" fontId="32" fillId="0" borderId="0" xfId="47" applyFont="1" applyAlignment="1">
      <alignment horizontal="left" wrapText="1"/>
    </xf>
    <xf numFmtId="0" fontId="17" fillId="0" borderId="0" xfId="37" applyFont="1" applyAlignment="1" applyProtection="1">
      <alignment horizontal="right"/>
    </xf>
    <xf numFmtId="0" fontId="17" fillId="3" borderId="0" xfId="36" applyFont="1" applyFill="1" applyBorder="1" applyAlignment="1" applyProtection="1">
      <alignment horizontal="right"/>
    </xf>
    <xf numFmtId="0" fontId="6" fillId="0" borderId="23" xfId="47" applyFont="1" applyBorder="1" applyAlignment="1">
      <alignment vertical="center" wrapText="1"/>
    </xf>
    <xf numFmtId="0" fontId="12" fillId="0" borderId="0" xfId="0" applyFont="1" applyAlignment="1">
      <alignment vertical="center" wrapText="1"/>
    </xf>
    <xf numFmtId="0" fontId="13" fillId="0" borderId="0" xfId="0" applyFont="1" applyAlignment="1">
      <alignment horizontal="left" wrapText="1"/>
    </xf>
    <xf numFmtId="0" fontId="2" fillId="0" borderId="0" xfId="34" applyAlignment="1" applyProtection="1">
      <alignment horizontal="right" vertical="center"/>
    </xf>
    <xf numFmtId="0" fontId="13" fillId="5" borderId="2" xfId="0" applyFont="1" applyFill="1" applyBorder="1" applyAlignment="1" applyProtection="1">
      <alignment horizontal="left" wrapText="1"/>
      <protection locked="0"/>
    </xf>
    <xf numFmtId="0" fontId="13" fillId="3" borderId="2" xfId="0" applyFont="1" applyFill="1" applyBorder="1" applyAlignment="1">
      <alignment horizontal="center" vertical="center" wrapText="1"/>
    </xf>
    <xf numFmtId="0" fontId="1" fillId="5" borderId="2" xfId="0" applyFont="1" applyFill="1" applyBorder="1" applyAlignment="1" applyProtection="1">
      <alignment horizontal="left" wrapText="1"/>
      <protection locked="0"/>
    </xf>
    <xf numFmtId="0" fontId="13" fillId="0" borderId="0" xfId="0" applyFont="1" applyAlignment="1">
      <alignment horizontal="center" wrapText="1"/>
    </xf>
    <xf numFmtId="0" fontId="66" fillId="48" borderId="0" xfId="0" applyFont="1" applyFill="1" applyAlignment="1">
      <alignment horizontal="left" vertical="center"/>
    </xf>
    <xf numFmtId="0" fontId="31" fillId="0" borderId="0" xfId="0" applyFont="1" applyAlignment="1">
      <alignment horizontal="left" vertical="top" wrapText="1"/>
    </xf>
    <xf numFmtId="0" fontId="12" fillId="0" borderId="0" xfId="0" applyFont="1" applyAlignment="1">
      <alignment horizontal="left" vertical="top" wrapText="1"/>
    </xf>
    <xf numFmtId="0" fontId="81" fillId="0" borderId="0" xfId="0" applyFont="1" applyAlignment="1">
      <alignment horizontal="left" vertical="top" wrapText="1"/>
    </xf>
    <xf numFmtId="0" fontId="38" fillId="3" borderId="2" xfId="0" applyFont="1" applyFill="1" applyBorder="1" applyAlignment="1">
      <alignment horizontal="left" vertical="center" wrapText="1"/>
    </xf>
    <xf numFmtId="0" fontId="31" fillId="3" borderId="0" xfId="0" applyFont="1" applyFill="1" applyAlignment="1">
      <alignment horizontal="left" vertical="top" wrapText="1"/>
    </xf>
    <xf numFmtId="0" fontId="6" fillId="0" borderId="0" xfId="0" applyFont="1" applyAlignment="1">
      <alignment horizontal="left" vertical="center"/>
    </xf>
    <xf numFmtId="0" fontId="38" fillId="0" borderId="21" xfId="0" applyFont="1" applyBorder="1" applyAlignment="1">
      <alignment horizontal="left" vertical="center"/>
    </xf>
    <xf numFmtId="0" fontId="38" fillId="0" borderId="9" xfId="0" applyFont="1" applyBorder="1" applyAlignment="1">
      <alignment horizontal="left" vertical="center"/>
    </xf>
    <xf numFmtId="0" fontId="31" fillId="0" borderId="0" xfId="0" applyFont="1" applyAlignment="1">
      <alignment horizontal="left" vertical="top"/>
    </xf>
    <xf numFmtId="0" fontId="31" fillId="0" borderId="0" xfId="0" applyFont="1" applyAlignment="1">
      <alignment vertical="top" wrapText="1"/>
    </xf>
    <xf numFmtId="0" fontId="1" fillId="5" borderId="11" xfId="34" applyNumberFormat="1" applyFont="1" applyFill="1" applyBorder="1" applyAlignment="1" applyProtection="1">
      <alignment horizontal="left" vertical="top" wrapText="1"/>
      <protection locked="0"/>
    </xf>
    <xf numFmtId="0" fontId="1" fillId="5" borderId="21" xfId="34" applyNumberFormat="1" applyFont="1" applyFill="1" applyBorder="1" applyAlignment="1" applyProtection="1">
      <alignment horizontal="left" vertical="top" wrapText="1"/>
      <protection locked="0"/>
    </xf>
    <xf numFmtId="0" fontId="6" fillId="0" borderId="2" xfId="0" applyFont="1" applyBorder="1" applyAlignment="1">
      <alignment horizontal="center" vertical="center" wrapText="1"/>
    </xf>
    <xf numFmtId="0" fontId="1" fillId="5" borderId="2" xfId="34" applyNumberFormat="1" applyFont="1" applyFill="1" applyBorder="1" applyAlignment="1" applyProtection="1">
      <alignment horizontal="left" vertical="top" wrapText="1"/>
      <protection locked="0"/>
    </xf>
    <xf numFmtId="0" fontId="6" fillId="3" borderId="11"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1" fillId="5" borderId="9" xfId="34" applyNumberFormat="1" applyFont="1" applyFill="1" applyBorder="1" applyAlignment="1" applyProtection="1">
      <alignment horizontal="left" vertical="top" wrapText="1"/>
      <protection locked="0"/>
    </xf>
    <xf numFmtId="0" fontId="6" fillId="3" borderId="9" xfId="0" applyFont="1" applyFill="1" applyBorder="1" applyAlignment="1">
      <alignment horizontal="center" vertical="center" wrapText="1"/>
    </xf>
    <xf numFmtId="0" fontId="6" fillId="0" borderId="11"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9" xfId="0" applyFont="1" applyBorder="1" applyAlignment="1">
      <alignment horizontal="center" vertical="center" wrapText="1"/>
    </xf>
    <xf numFmtId="0" fontId="39" fillId="3" borderId="0" xfId="0" applyFont="1" applyFill="1" applyAlignment="1">
      <alignment horizontal="left" vertical="top"/>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20" xfId="0" applyFont="1" applyBorder="1" applyAlignment="1">
      <alignment horizontal="center" vertical="center" wrapText="1"/>
    </xf>
    <xf numFmtId="0" fontId="31" fillId="0" borderId="0" xfId="0" applyFont="1" applyAlignment="1">
      <alignment horizontal="left" vertical="center"/>
    </xf>
    <xf numFmtId="0" fontId="6" fillId="0" borderId="8"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10" xfId="0" applyFont="1" applyBorder="1" applyAlignment="1">
      <alignment horizontal="center" vertical="center" wrapText="1"/>
    </xf>
    <xf numFmtId="0" fontId="6" fillId="48" borderId="0" xfId="0" applyFont="1" applyFill="1" applyAlignment="1">
      <alignment horizontal="left" vertical="center"/>
    </xf>
    <xf numFmtId="0" fontId="6" fillId="3" borderId="2" xfId="0" applyFont="1" applyFill="1" applyBorder="1" applyAlignment="1">
      <alignment horizontal="center" vertical="center" wrapText="1"/>
    </xf>
    <xf numFmtId="0" fontId="39" fillId="3" borderId="0" xfId="0" applyFont="1" applyFill="1" applyAlignment="1">
      <alignment horizontal="left"/>
    </xf>
    <xf numFmtId="3" fontId="6" fillId="0" borderId="2" xfId="0" applyNumberFormat="1" applyFont="1" applyBorder="1" applyAlignment="1">
      <alignment horizontal="center" vertical="center"/>
    </xf>
    <xf numFmtId="3" fontId="6" fillId="0" borderId="11" xfId="0" applyNumberFormat="1" applyFont="1" applyBorder="1" applyAlignment="1">
      <alignment horizontal="center" vertical="center"/>
    </xf>
    <xf numFmtId="0" fontId="1" fillId="0" borderId="2" xfId="0" applyFont="1" applyBorder="1" applyAlignment="1">
      <alignment horizontal="left" vertical="center" wrapText="1"/>
    </xf>
    <xf numFmtId="0" fontId="1" fillId="5" borderId="11" xfId="34" applyFont="1" applyFill="1" applyBorder="1" applyAlignment="1" applyProtection="1">
      <alignment horizontal="center" vertical="top" wrapText="1"/>
      <protection locked="0"/>
    </xf>
    <xf numFmtId="0" fontId="1" fillId="5" borderId="21" xfId="34" applyFont="1" applyFill="1" applyBorder="1" applyAlignment="1" applyProtection="1">
      <alignment horizontal="center" vertical="top" wrapText="1"/>
      <protection locked="0"/>
    </xf>
    <xf numFmtId="0" fontId="1" fillId="5" borderId="9" xfId="34" applyFont="1" applyFill="1" applyBorder="1" applyAlignment="1" applyProtection="1">
      <alignment horizontal="center" vertical="top" wrapText="1"/>
      <protection locked="0"/>
    </xf>
    <xf numFmtId="0" fontId="1" fillId="5" borderId="2" xfId="0" applyFont="1" applyFill="1" applyBorder="1" applyAlignment="1" applyProtection="1">
      <alignment horizontal="left" vertical="top" wrapText="1"/>
      <protection locked="0"/>
    </xf>
    <xf numFmtId="0" fontId="1" fillId="0" borderId="8"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11" xfId="0" applyFont="1" applyBorder="1" applyAlignment="1">
      <alignment horizontal="left" vertical="center" wrapText="1"/>
    </xf>
    <xf numFmtId="0" fontId="1" fillId="0" borderId="21" xfId="0" applyFont="1" applyBorder="1" applyAlignment="1">
      <alignment horizontal="left" vertical="center" wrapText="1"/>
    </xf>
    <xf numFmtId="0" fontId="1" fillId="0" borderId="9" xfId="0" applyFont="1" applyBorder="1" applyAlignment="1">
      <alignment horizontal="left" vertical="center" wrapText="1"/>
    </xf>
    <xf numFmtId="0" fontId="1" fillId="0" borderId="2" xfId="0" applyFont="1" applyBorder="1" applyAlignment="1">
      <alignment horizontal="center" vertical="center" wrapText="1"/>
    </xf>
    <xf numFmtId="3" fontId="6" fillId="48" borderId="2" xfId="0" applyNumberFormat="1" applyFont="1" applyFill="1" applyBorder="1" applyAlignment="1">
      <alignment horizontal="center" vertical="center"/>
    </xf>
    <xf numFmtId="0" fontId="1" fillId="5" borderId="11" xfId="0" applyFont="1" applyFill="1" applyBorder="1" applyAlignment="1" applyProtection="1">
      <alignment horizontal="left" vertical="top" wrapText="1"/>
      <protection locked="0"/>
    </xf>
    <xf numFmtId="0" fontId="1" fillId="5" borderId="21" xfId="0" applyFont="1" applyFill="1" applyBorder="1" applyAlignment="1" applyProtection="1">
      <alignment horizontal="left" vertical="top" wrapText="1"/>
      <protection locked="0"/>
    </xf>
    <xf numFmtId="0" fontId="1" fillId="5" borderId="9" xfId="0" applyFont="1" applyFill="1" applyBorder="1" applyAlignment="1" applyProtection="1">
      <alignment horizontal="left" vertical="top" wrapText="1"/>
      <protection locked="0"/>
    </xf>
    <xf numFmtId="0" fontId="1" fillId="5" borderId="12" xfId="0" applyFont="1" applyFill="1" applyBorder="1" applyAlignment="1" applyProtection="1">
      <alignment horizontal="left" vertical="top" wrapText="1"/>
      <protection locked="0"/>
    </xf>
    <xf numFmtId="0" fontId="1" fillId="5" borderId="6" xfId="0" applyFont="1" applyFill="1" applyBorder="1" applyAlignment="1" applyProtection="1">
      <alignment horizontal="left" vertical="top" wrapText="1"/>
      <protection locked="0"/>
    </xf>
    <xf numFmtId="0" fontId="32" fillId="48" borderId="0" xfId="0" applyFont="1" applyFill="1" applyAlignment="1">
      <alignment horizontal="left" vertical="top" wrapText="1"/>
    </xf>
    <xf numFmtId="0" fontId="12" fillId="48" borderId="0" xfId="0" applyFont="1" applyFill="1" applyAlignment="1">
      <alignment horizontal="left" vertical="center"/>
    </xf>
    <xf numFmtId="0" fontId="31" fillId="0" borderId="0" xfId="0" applyFont="1" applyAlignment="1">
      <alignment horizontal="left"/>
    </xf>
    <xf numFmtId="0" fontId="39" fillId="0" borderId="0" xfId="0" applyFont="1" applyAlignment="1">
      <alignment horizontal="left"/>
    </xf>
    <xf numFmtId="0" fontId="38" fillId="0" borderId="2" xfId="0" applyFont="1" applyBorder="1" applyAlignment="1">
      <alignment horizontal="left" vertical="center"/>
    </xf>
    <xf numFmtId="0" fontId="31" fillId="48" borderId="0" xfId="0" applyFont="1" applyFill="1" applyAlignment="1">
      <alignment horizontal="left" vertical="top" wrapText="1"/>
    </xf>
    <xf numFmtId="0" fontId="39" fillId="0" borderId="0" xfId="0" applyFont="1" applyAlignment="1">
      <alignment horizontal="left" vertical="top" wrapText="1"/>
    </xf>
    <xf numFmtId="0" fontId="39" fillId="0" borderId="0" xfId="0" applyFont="1" applyAlignment="1">
      <alignment horizontal="left" vertical="center" wrapText="1"/>
    </xf>
    <xf numFmtId="0" fontId="12" fillId="0" borderId="0" xfId="0" applyFont="1" applyAlignment="1">
      <alignment horizontal="left"/>
    </xf>
    <xf numFmtId="0" fontId="39" fillId="0" borderId="0" xfId="0" applyFont="1" applyAlignment="1">
      <alignment horizontal="left" wrapText="1"/>
    </xf>
    <xf numFmtId="0" fontId="38" fillId="0" borderId="6" xfId="0" applyFont="1" applyBorder="1" applyAlignment="1">
      <alignment horizontal="left" vertical="top" wrapText="1"/>
    </xf>
    <xf numFmtId="0" fontId="10" fillId="12" borderId="2" xfId="0" applyFont="1" applyFill="1" applyBorder="1" applyAlignment="1">
      <alignment horizontal="left" vertical="top" wrapText="1"/>
    </xf>
    <xf numFmtId="0" fontId="9" fillId="0" borderId="2" xfId="0" applyFont="1" applyBorder="1" applyAlignment="1">
      <alignment horizontal="left" vertical="top" wrapText="1"/>
    </xf>
    <xf numFmtId="0" fontId="80" fillId="0" borderId="2" xfId="0" applyFont="1" applyBorder="1" applyAlignment="1">
      <alignment vertical="center" wrapText="1"/>
    </xf>
    <xf numFmtId="0" fontId="45" fillId="0" borderId="2" xfId="0" applyFont="1" applyBorder="1" applyAlignment="1">
      <alignment vertical="center" wrapText="1"/>
    </xf>
    <xf numFmtId="0" fontId="69" fillId="46" borderId="35" xfId="45" applyFont="1" applyFill="1" applyBorder="1" applyAlignment="1">
      <alignment horizontal="left" vertical="center" wrapText="1"/>
    </xf>
    <xf numFmtId="49" fontId="69" fillId="46" borderId="33" xfId="45" applyNumberFormat="1" applyFont="1" applyFill="1" applyBorder="1" applyAlignment="1">
      <alignment horizontal="left" vertical="center" wrapText="1"/>
    </xf>
    <xf numFmtId="0" fontId="6" fillId="0" borderId="0" xfId="0" applyFont="1" applyAlignment="1">
      <alignment horizontal="center" vertical="center"/>
    </xf>
  </cellXfs>
  <cellStyles count="5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Hyperlink 2" xfId="35" xr:uid="{00000000-0005-0000-0000-000022000000}"/>
    <cellStyle name="Hyperlink_lgd01068_aa1_2008_09_d1_bi" xfId="36" xr:uid="{00000000-0005-0000-0000-000023000000}"/>
    <cellStyle name="Hyperlink_lgd01117_PM1_2008_09_d1_bi" xfId="37" xr:uid="{00000000-0005-0000-0000-000024000000}"/>
    <cellStyle name="Input" xfId="38" builtinId="20" customBuiltin="1"/>
    <cellStyle name="Linked Cell" xfId="39" builtinId="24" customBuiltin="1"/>
    <cellStyle name="Neutral" xfId="40" builtinId="28" customBuiltin="1"/>
    <cellStyle name="Normal" xfId="0" builtinId="0"/>
    <cellStyle name="Normal 2" xfId="41" xr:uid="{00000000-0005-0000-0000-000029000000}"/>
    <cellStyle name="Normal 3" xfId="42" xr:uid="{00000000-0005-0000-0000-00002A000000}"/>
    <cellStyle name="Normal_Book2" xfId="43" xr:uid="{00000000-0005-0000-0000-00002B000000}"/>
    <cellStyle name="Normal_ColRefAD1_NEW" xfId="44" xr:uid="{00000000-0005-0000-0000-00002C000000}"/>
    <cellStyle name="Normal_LAs" xfId="45" xr:uid="{00000000-0005-0000-0000-00002D000000}"/>
    <cellStyle name="Normal_lgd01068_aa1_2008_09_d1_bi" xfId="46" xr:uid="{00000000-0005-0000-0000-00002E000000}"/>
    <cellStyle name="Normal_lgd01115_pm2_form_2004_05_v1_bi" xfId="47" xr:uid="{00000000-0005-0000-0000-00002F000000}"/>
    <cellStyle name="Normal_lgd01118_PM1_2007_08_d2_bi" xfId="48" xr:uid="{00000000-0005-0000-0000-000030000000}"/>
    <cellStyle name="Normal_lgd02160_who12_form_2005_06_v1_bi" xfId="49" xr:uid="{00000000-0005-0000-0000-000031000000}"/>
    <cellStyle name="Normal_STOCK_xxx_2009_10_001" xfId="50" xr:uid="{00000000-0005-0000-0000-000032000000}"/>
    <cellStyle name="Normal_TableRefAD" xfId="51" xr:uid="{00000000-0005-0000-0000-000033000000}"/>
    <cellStyle name="Note 2" xfId="52" xr:uid="{00000000-0005-0000-0000-000034000000}"/>
    <cellStyle name="Output" xfId="53" builtinId="21" customBuiltin="1"/>
    <cellStyle name="Percent" xfId="54" builtinId="5"/>
    <cellStyle name="Title" xfId="55" builtinId="15" customBuiltin="1"/>
    <cellStyle name="Total" xfId="56" builtinId="25" customBuiltin="1"/>
    <cellStyle name="Warning Text" xfId="57" builtinId="11" customBuiltin="1"/>
  </cellStyles>
  <dxfs count="305">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0"/>
        </patternFill>
      </fill>
    </dxf>
    <dxf>
      <font>
        <b/>
        <i val="0"/>
        <condense val="0"/>
        <extend val="0"/>
        <color indexed="9"/>
      </font>
      <fill>
        <patternFill>
          <bgColor indexed="17"/>
        </patternFill>
      </fill>
    </dxf>
    <dxf>
      <font>
        <b/>
        <i val="0"/>
        <condense val="0"/>
        <extend val="0"/>
        <color auto="1"/>
      </font>
      <fill>
        <patternFill>
          <bgColor indexed="51"/>
        </patternFill>
      </fill>
    </dxf>
    <dxf>
      <font>
        <b/>
        <i val="0"/>
        <condense val="0"/>
        <extend val="0"/>
        <color indexed="9"/>
      </font>
      <fill>
        <patternFill>
          <bgColor indexed="10"/>
        </patternFill>
      </fill>
    </dxf>
    <dxf>
      <font>
        <b/>
        <i val="0"/>
        <condense val="0"/>
        <extend val="0"/>
        <color indexed="9"/>
      </font>
      <fill>
        <patternFill>
          <bgColor indexed="17"/>
        </patternFill>
      </fill>
    </dxf>
    <dxf>
      <font>
        <b/>
        <i val="0"/>
        <condense val="0"/>
        <extend val="0"/>
        <color auto="1"/>
      </font>
      <fill>
        <patternFill>
          <bgColor indexed="51"/>
        </patternFill>
      </fill>
    </dxf>
    <dxf>
      <font>
        <b/>
        <i val="0"/>
        <condense val="0"/>
        <extend val="0"/>
        <color indexed="9"/>
      </font>
      <fill>
        <patternFill>
          <bgColor indexed="10"/>
        </patternFill>
      </fill>
    </dxf>
    <dxf>
      <font>
        <b/>
        <i val="0"/>
        <condense val="0"/>
        <extend val="0"/>
        <color indexed="9"/>
      </font>
      <fill>
        <patternFill>
          <bgColor indexed="17"/>
        </patternFill>
      </fill>
    </dxf>
    <dxf>
      <font>
        <b/>
        <i val="0"/>
        <condense val="0"/>
        <extend val="0"/>
        <color auto="1"/>
      </font>
      <fill>
        <patternFill>
          <bgColor indexed="51"/>
        </patternFill>
      </fill>
    </dxf>
    <dxf>
      <font>
        <b/>
        <i val="0"/>
        <condense val="0"/>
        <extend val="0"/>
        <color indexed="9"/>
      </font>
      <fill>
        <patternFill>
          <bgColor indexed="10"/>
        </patternFill>
      </fill>
    </dxf>
    <dxf>
      <font>
        <b/>
        <i val="0"/>
        <condense val="0"/>
        <extend val="0"/>
        <color indexed="9"/>
      </font>
      <fill>
        <patternFill>
          <bgColor indexed="17"/>
        </patternFill>
      </fill>
    </dxf>
    <dxf>
      <font>
        <b/>
        <i val="0"/>
        <condense val="0"/>
        <extend val="0"/>
        <color auto="1"/>
      </font>
      <fill>
        <patternFill>
          <bgColor indexed="51"/>
        </patternFill>
      </fill>
    </dxf>
    <dxf>
      <font>
        <b/>
        <i val="0"/>
        <condense val="0"/>
        <extend val="0"/>
        <color indexed="9"/>
      </font>
      <fill>
        <patternFill>
          <bgColor indexed="10"/>
        </patternFill>
      </fill>
    </dxf>
    <dxf>
      <font>
        <b/>
        <i val="0"/>
        <condense val="0"/>
        <extend val="0"/>
        <color indexed="9"/>
      </font>
      <fill>
        <patternFill>
          <bgColor indexed="17"/>
        </patternFill>
      </fill>
    </dxf>
    <dxf>
      <font>
        <b/>
        <i val="0"/>
        <condense val="0"/>
        <extend val="0"/>
        <color auto="1"/>
      </font>
      <fill>
        <patternFill>
          <bgColor indexed="51"/>
        </patternFill>
      </fill>
    </dxf>
    <dxf>
      <font>
        <b/>
        <i val="0"/>
        <condense val="0"/>
        <extend val="0"/>
        <color indexed="9"/>
      </font>
      <fill>
        <patternFill>
          <bgColor indexed="10"/>
        </patternFill>
      </fill>
    </dxf>
    <dxf>
      <font>
        <b/>
        <i val="0"/>
        <condense val="0"/>
        <extend val="0"/>
        <color indexed="9"/>
      </font>
      <fill>
        <patternFill>
          <bgColor indexed="17"/>
        </patternFill>
      </fill>
    </dxf>
    <dxf>
      <font>
        <b/>
        <i val="0"/>
        <condense val="0"/>
        <extend val="0"/>
        <color auto="1"/>
      </font>
      <fill>
        <patternFill>
          <bgColor indexed="51"/>
        </patternFill>
      </fill>
    </dxf>
    <dxf>
      <font>
        <b/>
        <i val="0"/>
        <condense val="0"/>
        <extend val="0"/>
        <color indexed="9"/>
      </font>
      <fill>
        <patternFill>
          <bgColor indexed="10"/>
        </patternFill>
      </fill>
    </dxf>
    <dxf>
      <font>
        <b/>
        <i val="0"/>
        <condense val="0"/>
        <extend val="0"/>
        <color indexed="9"/>
      </font>
      <fill>
        <patternFill>
          <bgColor indexed="17"/>
        </patternFill>
      </fill>
    </dxf>
    <dxf>
      <font>
        <b/>
        <i val="0"/>
        <condense val="0"/>
        <extend val="0"/>
        <color auto="1"/>
      </font>
      <fill>
        <patternFill>
          <bgColor indexed="51"/>
        </patternFill>
      </fill>
    </dxf>
    <dxf>
      <font>
        <b/>
        <i val="0"/>
        <condense val="0"/>
        <extend val="0"/>
        <color indexed="9"/>
      </font>
      <fill>
        <patternFill>
          <bgColor indexed="10"/>
        </patternFill>
      </fill>
    </dxf>
    <dxf>
      <font>
        <b/>
        <i val="0"/>
        <condense val="0"/>
        <extend val="0"/>
        <color indexed="9"/>
      </font>
      <fill>
        <patternFill>
          <bgColor indexed="17"/>
        </patternFill>
      </fill>
    </dxf>
    <dxf>
      <font>
        <b/>
        <i val="0"/>
        <condense val="0"/>
        <extend val="0"/>
        <color auto="1"/>
      </font>
      <fill>
        <patternFill>
          <bgColor indexed="51"/>
        </patternFill>
      </fill>
    </dxf>
    <dxf>
      <font>
        <b/>
        <i val="0"/>
        <condense val="0"/>
        <extend val="0"/>
        <color indexed="9"/>
      </font>
      <fill>
        <patternFill>
          <bgColor indexed="10"/>
        </patternFill>
      </fill>
    </dxf>
    <dxf>
      <font>
        <b/>
        <i val="0"/>
        <condense val="0"/>
        <extend val="0"/>
        <color indexed="9"/>
      </font>
      <fill>
        <patternFill>
          <bgColor indexed="17"/>
        </patternFill>
      </fill>
    </dxf>
    <dxf>
      <font>
        <b/>
        <i val="0"/>
        <condense val="0"/>
        <extend val="0"/>
        <color auto="1"/>
      </font>
      <fill>
        <patternFill>
          <bgColor indexed="51"/>
        </patternFill>
      </fill>
    </dxf>
    <dxf>
      <font>
        <b/>
        <i val="0"/>
        <condense val="0"/>
        <extend val="0"/>
        <color indexed="9"/>
      </font>
      <fill>
        <patternFill>
          <bgColor indexed="10"/>
        </patternFill>
      </fill>
    </dxf>
    <dxf>
      <font>
        <b/>
        <i val="0"/>
        <condense val="0"/>
        <extend val="0"/>
        <color indexed="9"/>
      </font>
      <fill>
        <patternFill>
          <bgColor indexed="17"/>
        </patternFill>
      </fill>
    </dxf>
    <dxf>
      <font>
        <b/>
        <i val="0"/>
        <condense val="0"/>
        <extend val="0"/>
        <color auto="1"/>
      </font>
      <fill>
        <patternFill>
          <bgColor indexed="51"/>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0"/>
        </patternFill>
      </fill>
    </dxf>
    <dxf>
      <font>
        <b/>
        <i val="0"/>
        <condense val="0"/>
        <extend val="0"/>
        <color indexed="9"/>
      </font>
      <fill>
        <patternFill>
          <bgColor indexed="17"/>
        </patternFill>
      </fill>
    </dxf>
    <dxf>
      <font>
        <b/>
        <i val="0"/>
        <condense val="0"/>
        <extend val="0"/>
        <color auto="1"/>
      </font>
      <fill>
        <patternFill>
          <bgColor indexed="51"/>
        </patternFill>
      </fill>
    </dxf>
    <dxf>
      <font>
        <b/>
        <i val="0"/>
        <condense val="0"/>
        <extend val="0"/>
        <color indexed="9"/>
      </font>
      <fill>
        <patternFill>
          <bgColor indexed="10"/>
        </patternFill>
      </fill>
    </dxf>
    <dxf>
      <font>
        <b/>
        <i val="0"/>
        <condense val="0"/>
        <extend val="0"/>
        <color indexed="9"/>
      </font>
      <fill>
        <patternFill>
          <bgColor indexed="17"/>
        </patternFill>
      </fill>
    </dxf>
    <dxf>
      <font>
        <b/>
        <i val="0"/>
        <condense val="0"/>
        <extend val="0"/>
        <color auto="1"/>
      </font>
      <fill>
        <patternFill>
          <bgColor indexed="51"/>
        </patternFill>
      </fill>
    </dxf>
    <dxf>
      <font>
        <b/>
        <i val="0"/>
        <condense val="0"/>
        <extend val="0"/>
        <color indexed="9"/>
      </font>
      <fill>
        <patternFill>
          <bgColor indexed="10"/>
        </patternFill>
      </fill>
    </dxf>
    <dxf>
      <font>
        <b/>
        <i val="0"/>
        <condense val="0"/>
        <extend val="0"/>
        <color indexed="9"/>
      </font>
      <fill>
        <patternFill>
          <bgColor indexed="17"/>
        </patternFill>
      </fill>
    </dxf>
    <dxf>
      <font>
        <b/>
        <i val="0"/>
        <condense val="0"/>
        <extend val="0"/>
        <color auto="1"/>
      </font>
      <fill>
        <patternFill>
          <bgColor indexed="51"/>
        </patternFill>
      </fill>
    </dxf>
    <dxf>
      <font>
        <b/>
        <i val="0"/>
        <condense val="0"/>
        <extend val="0"/>
        <color indexed="9"/>
      </font>
      <fill>
        <patternFill>
          <bgColor indexed="10"/>
        </patternFill>
      </fill>
    </dxf>
    <dxf>
      <font>
        <b/>
        <i val="0"/>
        <condense val="0"/>
        <extend val="0"/>
        <color indexed="9"/>
      </font>
      <fill>
        <patternFill>
          <bgColor indexed="17"/>
        </patternFill>
      </fill>
    </dxf>
    <dxf>
      <font>
        <b/>
        <i val="0"/>
        <condense val="0"/>
        <extend val="0"/>
        <color auto="1"/>
      </font>
      <fill>
        <patternFill>
          <bgColor indexed="51"/>
        </patternFill>
      </fill>
    </dxf>
    <dxf>
      <font>
        <b/>
        <i val="0"/>
        <condense val="0"/>
        <extend val="0"/>
        <color indexed="9"/>
      </font>
      <fill>
        <patternFill>
          <bgColor indexed="10"/>
        </patternFill>
      </fill>
    </dxf>
    <dxf>
      <font>
        <b/>
        <i val="0"/>
        <condense val="0"/>
        <extend val="0"/>
        <color indexed="9"/>
      </font>
      <fill>
        <patternFill>
          <bgColor indexed="17"/>
        </patternFill>
      </fill>
    </dxf>
    <dxf>
      <font>
        <b/>
        <i val="0"/>
        <condense val="0"/>
        <extend val="0"/>
        <color auto="1"/>
      </font>
      <fill>
        <patternFill>
          <bgColor indexed="51"/>
        </patternFill>
      </fill>
    </dxf>
    <dxf>
      <font>
        <b/>
        <i val="0"/>
        <condense val="0"/>
        <extend val="0"/>
        <color indexed="9"/>
      </font>
      <fill>
        <patternFill>
          <bgColor indexed="10"/>
        </patternFill>
      </fill>
    </dxf>
    <dxf>
      <font>
        <b/>
        <i val="0"/>
        <condense val="0"/>
        <extend val="0"/>
        <color indexed="9"/>
      </font>
      <fill>
        <patternFill>
          <bgColor indexed="17"/>
        </patternFill>
      </fill>
    </dxf>
    <dxf>
      <font>
        <b/>
        <i val="0"/>
        <condense val="0"/>
        <extend val="0"/>
        <color auto="1"/>
      </font>
      <fill>
        <patternFill>
          <bgColor indexed="51"/>
        </patternFill>
      </fill>
    </dxf>
    <dxf>
      <font>
        <b/>
        <i val="0"/>
        <condense val="0"/>
        <extend val="0"/>
        <color indexed="9"/>
      </font>
      <fill>
        <patternFill>
          <bgColor indexed="10"/>
        </patternFill>
      </fill>
    </dxf>
    <dxf>
      <font>
        <b/>
        <i val="0"/>
        <condense val="0"/>
        <extend val="0"/>
        <color indexed="9"/>
      </font>
      <fill>
        <patternFill>
          <bgColor indexed="17"/>
        </patternFill>
      </fill>
    </dxf>
    <dxf>
      <font>
        <b/>
        <i val="0"/>
        <condense val="0"/>
        <extend val="0"/>
        <color auto="1"/>
      </font>
      <fill>
        <patternFill>
          <bgColor indexed="51"/>
        </patternFill>
      </fill>
    </dxf>
    <dxf>
      <font>
        <b/>
        <i val="0"/>
        <condense val="0"/>
        <extend val="0"/>
        <color indexed="9"/>
      </font>
      <fill>
        <patternFill>
          <bgColor indexed="10"/>
        </patternFill>
      </fill>
    </dxf>
    <dxf>
      <font>
        <b/>
        <i val="0"/>
        <condense val="0"/>
        <extend val="0"/>
        <color indexed="9"/>
      </font>
      <fill>
        <patternFill>
          <bgColor indexed="17"/>
        </patternFill>
      </fill>
    </dxf>
    <dxf>
      <font>
        <b/>
        <i val="0"/>
        <condense val="0"/>
        <extend val="0"/>
        <color auto="1"/>
      </font>
      <fill>
        <patternFill>
          <bgColor indexed="51"/>
        </patternFill>
      </fill>
    </dxf>
    <dxf>
      <font>
        <b/>
        <i val="0"/>
        <condense val="0"/>
        <extend val="0"/>
        <color indexed="9"/>
      </font>
      <fill>
        <patternFill>
          <bgColor indexed="10"/>
        </patternFill>
      </fill>
    </dxf>
    <dxf>
      <font>
        <b/>
        <i val="0"/>
        <condense val="0"/>
        <extend val="0"/>
        <color indexed="9"/>
      </font>
      <fill>
        <patternFill>
          <bgColor indexed="17"/>
        </patternFill>
      </fill>
    </dxf>
    <dxf>
      <font>
        <b/>
        <i val="0"/>
        <condense val="0"/>
        <extend val="0"/>
        <color auto="1"/>
      </font>
      <fill>
        <patternFill>
          <bgColor indexed="51"/>
        </patternFill>
      </fill>
    </dxf>
    <dxf>
      <font>
        <b/>
        <i val="0"/>
        <condense val="0"/>
        <extend val="0"/>
        <color indexed="9"/>
      </font>
      <fill>
        <patternFill>
          <bgColor indexed="10"/>
        </patternFill>
      </fill>
    </dxf>
    <dxf>
      <font>
        <b/>
        <i val="0"/>
        <condense val="0"/>
        <extend val="0"/>
        <color indexed="9"/>
      </font>
      <fill>
        <patternFill>
          <bgColor indexed="17"/>
        </patternFill>
      </fill>
    </dxf>
    <dxf>
      <font>
        <b/>
        <i val="0"/>
        <condense val="0"/>
        <extend val="0"/>
        <color auto="1"/>
      </font>
      <fill>
        <patternFill>
          <bgColor indexed="51"/>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b/>
        <i val="0"/>
        <condense val="0"/>
        <extend val="0"/>
        <color indexed="9"/>
      </font>
      <fill>
        <patternFill>
          <bgColor indexed="17"/>
        </patternFill>
      </fill>
    </dxf>
    <dxf>
      <font>
        <color theme="1"/>
      </font>
      <fill>
        <patternFill>
          <bgColor rgb="FFFFC000"/>
        </patternFill>
      </fill>
    </dxf>
    <dxf>
      <font>
        <color theme="1"/>
      </font>
      <fill>
        <patternFill>
          <bgColor rgb="FFFFC000"/>
        </patternFill>
      </fill>
    </dxf>
    <dxf>
      <font>
        <b/>
        <i val="0"/>
        <condense val="0"/>
        <extend val="0"/>
        <color indexed="9"/>
      </font>
      <fill>
        <patternFill>
          <bgColor indexed="17"/>
        </patternFill>
      </fill>
    </dxf>
    <dxf>
      <font>
        <b/>
        <i val="0"/>
        <condense val="0"/>
        <extend val="0"/>
        <color indexed="9"/>
      </font>
      <fill>
        <patternFill>
          <bgColor indexed="17"/>
        </patternFill>
      </fill>
    </dxf>
    <dxf>
      <font>
        <color theme="1"/>
      </font>
      <fill>
        <patternFill>
          <bgColor rgb="FFFFC000"/>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b/>
        <i val="0"/>
        <condense val="0"/>
        <extend val="0"/>
        <color indexed="9"/>
      </font>
      <fill>
        <patternFill>
          <bgColor indexed="17"/>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color theme="1"/>
      </font>
      <fill>
        <patternFill>
          <bgColor rgb="FFFFC000"/>
        </patternFill>
      </fill>
    </dxf>
    <dxf>
      <font>
        <b/>
        <i val="0"/>
        <condense val="0"/>
        <extend val="0"/>
        <color indexed="9"/>
      </font>
      <fill>
        <patternFill>
          <bgColor indexed="17"/>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color theme="1"/>
      </font>
      <fill>
        <patternFill>
          <bgColor rgb="FFFFC000"/>
        </patternFill>
      </fill>
    </dxf>
    <dxf>
      <font>
        <color theme="1"/>
      </font>
      <fill>
        <patternFill>
          <bgColor rgb="FFFFCC00"/>
        </patternFill>
      </fill>
    </dxf>
    <dxf>
      <font>
        <color theme="0"/>
      </font>
      <fill>
        <patternFill>
          <bgColor rgb="FFFF0000"/>
        </patternFill>
      </fill>
      <border>
        <left style="thin">
          <color indexed="64"/>
        </left>
        <right style="thin">
          <color indexed="64"/>
        </right>
        <top style="thin">
          <color indexed="64"/>
        </top>
        <bottom style="thin">
          <color indexed="64"/>
        </bottom>
      </border>
    </dxf>
    <dxf>
      <font>
        <color theme="1"/>
      </font>
      <fill>
        <patternFill>
          <bgColor rgb="FFFFCC00"/>
        </patternFill>
      </fill>
    </dxf>
    <dxf>
      <font>
        <color theme="0"/>
      </font>
      <fill>
        <patternFill>
          <bgColor rgb="FF008000"/>
        </patternFill>
      </fill>
    </dxf>
    <dxf>
      <font>
        <color theme="0"/>
      </font>
      <fill>
        <patternFill>
          <bgColor rgb="FF008000"/>
        </patternFill>
      </fill>
    </dxf>
    <dxf>
      <font>
        <color theme="0"/>
      </font>
      <fill>
        <patternFill>
          <bgColor rgb="FFFF0000"/>
        </patternFill>
      </fill>
      <border>
        <left style="thin">
          <color indexed="64"/>
        </left>
        <right style="thin">
          <color indexed="64"/>
        </right>
        <top style="thin">
          <color indexed="64"/>
        </top>
        <bottom style="thin">
          <color indexed="64"/>
        </bottom>
      </border>
    </dxf>
    <dxf>
      <font>
        <color theme="1"/>
      </font>
      <fill>
        <patternFill>
          <bgColor rgb="FFFFCC00"/>
        </patternFill>
      </fill>
    </dxf>
    <dxf>
      <font>
        <color theme="0"/>
      </font>
      <fill>
        <patternFill>
          <bgColor rgb="FF008000"/>
        </patternFill>
      </fill>
    </dxf>
    <dxf>
      <font>
        <color theme="1"/>
      </font>
      <fill>
        <patternFill>
          <bgColor rgb="FFFFCC00"/>
        </patternFill>
      </fill>
    </dxf>
    <dxf>
      <font>
        <color theme="0"/>
      </font>
      <fill>
        <patternFill>
          <bgColor rgb="FF008000"/>
        </patternFill>
      </fill>
    </dxf>
    <dxf>
      <font>
        <color theme="1"/>
      </font>
      <fill>
        <patternFill>
          <bgColor rgb="FFFFCC00"/>
        </patternFill>
      </fill>
    </dxf>
    <dxf>
      <font>
        <color theme="0"/>
      </font>
      <fill>
        <patternFill>
          <bgColor rgb="FF008000"/>
        </patternFill>
      </fill>
    </dxf>
    <dxf>
      <font>
        <color theme="1"/>
      </font>
      <fill>
        <patternFill>
          <bgColor rgb="FFFFCC00"/>
        </patternFill>
      </fill>
    </dxf>
    <dxf>
      <font>
        <color theme="0"/>
      </font>
      <fill>
        <patternFill>
          <bgColor rgb="FF008000"/>
        </patternFill>
      </fill>
    </dxf>
    <dxf>
      <font>
        <color theme="0"/>
      </font>
      <fill>
        <patternFill>
          <bgColor rgb="FFFF0000"/>
        </patternFill>
      </fill>
      <border>
        <left style="thin">
          <color indexed="64"/>
        </left>
        <right style="thin">
          <color indexed="64"/>
        </right>
        <top style="thin">
          <color indexed="64"/>
        </top>
        <bottom style="thin">
          <color indexed="64"/>
        </bottom>
      </border>
    </dxf>
    <dxf>
      <font>
        <color theme="1"/>
      </font>
      <fill>
        <patternFill>
          <bgColor rgb="FFFFCC00"/>
        </patternFill>
      </fill>
    </dxf>
    <dxf>
      <font>
        <color theme="0"/>
      </font>
      <fill>
        <patternFill>
          <bgColor rgb="FF008000"/>
        </patternFill>
      </fill>
    </dxf>
    <dxf>
      <font>
        <color theme="0"/>
      </font>
      <fill>
        <patternFill>
          <bgColor rgb="FFFF0000"/>
        </patternFill>
      </fill>
      <border>
        <left style="thin">
          <color indexed="64"/>
        </left>
        <right style="thin">
          <color indexed="64"/>
        </right>
        <top style="thin">
          <color indexed="64"/>
        </top>
        <bottom style="thin">
          <color indexed="64"/>
        </bottom>
      </border>
    </dxf>
    <dxf>
      <font>
        <color theme="0"/>
      </font>
      <fill>
        <patternFill>
          <bgColor rgb="FF008000"/>
        </patternFill>
      </fill>
    </dxf>
    <dxf>
      <font>
        <color theme="1"/>
      </font>
      <fill>
        <patternFill>
          <bgColor rgb="FFFFCC00"/>
        </patternFill>
      </fill>
    </dxf>
    <dxf>
      <font>
        <color theme="1"/>
      </font>
      <fill>
        <patternFill>
          <bgColor rgb="FFFFCC00"/>
        </patternFill>
      </fill>
    </dxf>
    <dxf>
      <font>
        <color theme="0"/>
      </font>
      <fill>
        <patternFill>
          <bgColor rgb="FF008000"/>
        </patternFill>
      </fill>
    </dxf>
    <dxf>
      <font>
        <color theme="1"/>
      </font>
      <fill>
        <patternFill>
          <bgColor rgb="FFFFCC00"/>
        </patternFill>
      </fill>
    </dxf>
    <dxf>
      <font>
        <color theme="0"/>
      </font>
      <fill>
        <patternFill>
          <bgColor rgb="FF008000"/>
        </patternFill>
      </fill>
    </dxf>
    <dxf>
      <font>
        <color theme="0"/>
      </font>
      <fill>
        <patternFill>
          <bgColor rgb="FFFF0000"/>
        </patternFill>
      </fill>
      <border>
        <left style="thin">
          <color indexed="64"/>
        </left>
        <right style="thin">
          <color indexed="64"/>
        </right>
        <top style="thin">
          <color indexed="64"/>
        </top>
        <bottom style="thin">
          <color indexed="64"/>
        </bottom>
      </border>
    </dxf>
    <dxf>
      <font>
        <color theme="1"/>
      </font>
      <fill>
        <patternFill>
          <bgColor rgb="FFFFCC00"/>
        </patternFill>
      </fill>
    </dxf>
    <dxf>
      <font>
        <color theme="0"/>
      </font>
      <fill>
        <patternFill>
          <bgColor rgb="FF008000"/>
        </patternFill>
      </fill>
    </dxf>
    <dxf>
      <font>
        <color theme="1"/>
      </font>
      <fill>
        <patternFill>
          <bgColor rgb="FFFFCC00"/>
        </patternFill>
      </fill>
    </dxf>
    <dxf>
      <font>
        <color theme="0"/>
      </font>
      <fill>
        <patternFill>
          <bgColor rgb="FF008000"/>
        </patternFill>
      </fill>
    </dxf>
    <dxf>
      <font>
        <color theme="0"/>
      </font>
      <fill>
        <patternFill>
          <bgColor rgb="FFFF0000"/>
        </patternFill>
      </fill>
      <border>
        <left style="thin">
          <color indexed="64"/>
        </left>
        <right style="thin">
          <color indexed="64"/>
        </right>
        <top style="thin">
          <color indexed="64"/>
        </top>
        <bottom style="thin">
          <color indexed="64"/>
        </bottom>
      </border>
    </dxf>
    <dxf>
      <font>
        <color theme="1"/>
      </font>
      <fill>
        <patternFill>
          <bgColor rgb="FFFFCC00"/>
        </patternFill>
      </fill>
    </dxf>
    <dxf>
      <font>
        <color theme="0"/>
      </font>
      <fill>
        <patternFill>
          <bgColor rgb="FF008000"/>
        </patternFill>
      </fill>
    </dxf>
    <dxf>
      <font>
        <b/>
        <i val="0"/>
        <condense val="0"/>
        <extend val="0"/>
        <color indexed="9"/>
      </font>
      <fill>
        <patternFill>
          <bgColor indexed="17"/>
        </patternFill>
      </fill>
    </dxf>
    <dxf>
      <font>
        <color theme="1"/>
      </font>
      <fill>
        <patternFill>
          <bgColor rgb="FFFFC000"/>
        </patternFill>
      </fill>
    </dxf>
    <dxf>
      <font>
        <color theme="0"/>
      </font>
      <fill>
        <patternFill>
          <bgColor rgb="FFFF0000"/>
        </patternFill>
      </fill>
      <border>
        <left style="thin">
          <color indexed="64"/>
        </left>
        <right style="thin">
          <color indexed="64"/>
        </right>
        <top style="thin">
          <color indexed="64"/>
        </top>
        <bottom style="thin">
          <color indexed="64"/>
        </bottom>
      </border>
    </dxf>
    <dxf>
      <font>
        <color theme="0"/>
      </font>
      <fill>
        <patternFill>
          <bgColor rgb="FF008000"/>
        </patternFill>
      </fill>
    </dxf>
    <dxf>
      <font>
        <color theme="1"/>
      </font>
      <fill>
        <patternFill>
          <bgColor rgb="FFFFCC00"/>
        </patternFill>
      </fill>
    </dxf>
    <dxf>
      <font>
        <color theme="1"/>
      </font>
      <fill>
        <patternFill>
          <bgColor rgb="FFFFC000"/>
        </patternFill>
      </fill>
    </dxf>
    <dxf>
      <font>
        <b/>
        <i val="0"/>
        <condense val="0"/>
        <extend val="0"/>
        <color indexed="9"/>
      </font>
      <fill>
        <patternFill>
          <bgColor indexed="17"/>
        </patternFill>
      </fill>
    </dxf>
    <dxf>
      <font>
        <b/>
        <i val="0"/>
        <condense val="0"/>
        <extend val="0"/>
        <color indexed="9"/>
      </font>
      <fill>
        <patternFill>
          <bgColor indexed="17"/>
        </patternFill>
      </fill>
    </dxf>
    <dxf>
      <font>
        <color theme="1"/>
      </font>
      <fill>
        <patternFill>
          <bgColor rgb="FFFFC000"/>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b/>
        <i val="0"/>
        <condense val="0"/>
        <extend val="0"/>
        <color indexed="9"/>
      </font>
      <fill>
        <patternFill>
          <bgColor indexed="17"/>
        </patternFill>
      </fill>
    </dxf>
    <dxf>
      <font>
        <color theme="1"/>
      </font>
      <fill>
        <patternFill>
          <bgColor rgb="FFFFC000"/>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color theme="1"/>
      </font>
      <fill>
        <patternFill>
          <bgColor rgb="FFFFC000"/>
        </patternFill>
      </fill>
    </dxf>
    <dxf>
      <font>
        <b/>
        <i val="0"/>
        <condense val="0"/>
        <extend val="0"/>
        <color indexed="9"/>
      </font>
      <fill>
        <patternFill>
          <bgColor indexed="17"/>
        </patternFill>
      </fill>
    </dxf>
    <dxf>
      <font>
        <b/>
        <i val="0"/>
        <condense val="0"/>
        <extend val="0"/>
        <color indexed="9"/>
      </font>
      <fill>
        <patternFill>
          <bgColor indexed="17"/>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7"/>
        </patternFill>
      </fill>
    </dxf>
    <dxf>
      <font>
        <color theme="1"/>
      </font>
      <fill>
        <patternFill>
          <bgColor rgb="FFFFC000"/>
        </patternFill>
      </fill>
    </dxf>
    <dxf>
      <font>
        <b/>
        <i val="0"/>
        <condense val="0"/>
        <extend val="0"/>
        <color indexed="9"/>
      </font>
      <fill>
        <patternFill>
          <bgColor indexed="10"/>
        </patternFill>
      </fill>
    </dxf>
    <dxf>
      <font>
        <b/>
        <i val="0"/>
        <condense val="0"/>
        <extend val="0"/>
        <color indexed="9"/>
      </font>
      <fill>
        <patternFill>
          <bgColor indexed="17"/>
        </patternFill>
      </fill>
    </dxf>
    <dxf>
      <font>
        <b/>
        <i val="0"/>
        <condense val="0"/>
        <extend val="0"/>
        <color auto="1"/>
      </font>
      <fill>
        <patternFill>
          <bgColor indexed="51"/>
        </patternFill>
      </fill>
    </dxf>
    <dxf>
      <font>
        <b/>
        <i val="0"/>
        <condense val="0"/>
        <extend val="0"/>
        <color indexed="9"/>
      </font>
      <fill>
        <patternFill>
          <bgColor indexed="17"/>
        </patternFill>
      </fill>
    </dxf>
    <dxf>
      <font>
        <color theme="0"/>
      </font>
      <fill>
        <patternFill>
          <bgColor rgb="FF008000"/>
        </patternFill>
      </fill>
      <border>
        <left style="thin">
          <color indexed="64"/>
        </left>
        <right style="thin">
          <color indexed="64"/>
        </right>
        <top style="thin">
          <color indexed="64"/>
        </top>
        <bottom style="thin">
          <color indexed="64"/>
        </bottom>
      </border>
    </dxf>
    <dxf>
      <font>
        <color theme="0"/>
      </font>
      <fill>
        <patternFill>
          <bgColor rgb="FFFF0000"/>
        </patternFill>
      </fill>
      <border>
        <left style="thin">
          <color indexed="64"/>
        </left>
        <right style="thin">
          <color indexed="64"/>
        </right>
        <top style="thin">
          <color indexed="64"/>
        </top>
        <bottom style="thin">
          <color indexed="64"/>
        </bottom>
      </border>
    </dxf>
    <dxf>
      <font>
        <color theme="0"/>
      </font>
      <fill>
        <patternFill>
          <bgColor rgb="FF008000"/>
        </patternFill>
      </fill>
      <border>
        <left style="thin">
          <color indexed="64"/>
        </left>
        <right style="thin">
          <color indexed="64"/>
        </right>
        <top style="thin">
          <color indexed="64"/>
        </top>
        <bottom style="thin">
          <color indexed="64"/>
        </bottom>
      </border>
    </dxf>
    <dxf>
      <font>
        <color theme="0"/>
      </font>
      <fill>
        <patternFill>
          <bgColor rgb="FFFF0000"/>
        </patternFill>
      </fill>
      <border>
        <left style="thin">
          <color indexed="64"/>
        </left>
        <right style="thin">
          <color indexed="64"/>
        </right>
        <top style="thin">
          <color indexed="64"/>
        </top>
        <bottom style="thin">
          <color indexed="64"/>
        </bottom>
      </border>
    </dxf>
    <dxf>
      <font>
        <color theme="0"/>
      </font>
      <fill>
        <patternFill>
          <bgColor rgb="FF008000"/>
        </patternFill>
      </fill>
      <border>
        <left style="thin">
          <color indexed="64"/>
        </left>
        <right style="thin">
          <color indexed="64"/>
        </right>
        <top style="thin">
          <color indexed="64"/>
        </top>
        <bottom style="thin">
          <color indexed="64"/>
        </bottom>
      </border>
    </dxf>
    <dxf>
      <font>
        <color theme="0"/>
      </font>
      <fill>
        <patternFill>
          <bgColor rgb="FFFF0000"/>
        </patternFill>
      </fill>
      <border>
        <left style="thin">
          <color indexed="64"/>
        </left>
        <right style="thin">
          <color indexed="64"/>
        </right>
        <top style="thin">
          <color indexed="64"/>
        </top>
        <bottom style="thin">
          <color indexed="64"/>
        </bottom>
      </border>
    </dxf>
    <dxf>
      <font>
        <color theme="0"/>
      </font>
      <fill>
        <patternFill>
          <bgColor rgb="FF008000"/>
        </patternFill>
      </fill>
      <border>
        <left style="thin">
          <color indexed="64"/>
        </left>
        <right style="thin">
          <color indexed="64"/>
        </right>
        <top style="thin">
          <color indexed="64"/>
        </top>
        <bottom style="thin">
          <color indexed="64"/>
        </bottom>
      </border>
    </dxf>
    <dxf>
      <font>
        <color theme="0"/>
      </font>
      <fill>
        <patternFill>
          <bgColor rgb="FFFF0000"/>
        </patternFill>
      </fill>
      <border>
        <left style="thin">
          <color indexed="64"/>
        </left>
        <right style="thin">
          <color indexed="64"/>
        </right>
        <top style="thin">
          <color indexed="64"/>
        </top>
        <bottom style="thin">
          <color indexed="64"/>
        </bottom>
      </border>
    </dxf>
    <dxf>
      <font>
        <color theme="0"/>
      </font>
      <fill>
        <patternFill>
          <bgColor rgb="FF008000"/>
        </patternFill>
      </fill>
      <border>
        <left style="thin">
          <color indexed="64"/>
        </left>
        <right style="thin">
          <color indexed="64"/>
        </right>
        <top style="thin">
          <color indexed="64"/>
        </top>
        <bottom style="thin">
          <color indexed="64"/>
        </bottom>
      </border>
    </dxf>
    <dxf>
      <font>
        <color theme="0"/>
      </font>
      <fill>
        <patternFill>
          <bgColor rgb="FFFF0000"/>
        </patternFill>
      </fill>
      <border>
        <left style="thin">
          <color indexed="64"/>
        </left>
        <right style="thin">
          <color indexed="64"/>
        </right>
        <top style="thin">
          <color indexed="64"/>
        </top>
        <bottom style="thin">
          <color indexed="64"/>
        </bottom>
      </border>
    </dxf>
    <dxf>
      <font>
        <color theme="0"/>
      </font>
      <fill>
        <patternFill>
          <bgColor rgb="FF008000"/>
        </patternFill>
      </fill>
      <border>
        <left style="thin">
          <color indexed="64"/>
        </left>
        <right style="thin">
          <color indexed="64"/>
        </right>
        <top style="thin">
          <color indexed="64"/>
        </top>
        <bottom style="thin">
          <color indexed="64"/>
        </bottom>
      </border>
    </dxf>
    <dxf>
      <font>
        <color theme="0"/>
      </font>
      <fill>
        <patternFill>
          <bgColor rgb="FFFF0000"/>
        </patternFill>
      </fill>
      <border>
        <left style="thin">
          <color indexed="64"/>
        </left>
        <right style="thin">
          <color indexed="64"/>
        </right>
        <top style="thin">
          <color indexed="64"/>
        </top>
        <bottom style="thin">
          <color indexed="64"/>
        </bottom>
      </border>
    </dxf>
    <dxf>
      <font>
        <color theme="0"/>
      </font>
      <fill>
        <patternFill>
          <bgColor rgb="FF008000"/>
        </patternFill>
      </fill>
      <border>
        <left style="thin">
          <color indexed="64"/>
        </left>
        <right style="thin">
          <color indexed="64"/>
        </right>
        <top style="thin">
          <color indexed="64"/>
        </top>
        <bottom style="thin">
          <color indexed="64"/>
        </bottom>
      </border>
    </dxf>
    <dxf>
      <font>
        <color theme="0"/>
      </font>
      <fill>
        <patternFill>
          <bgColor rgb="FFFF0000"/>
        </patternFill>
      </fill>
      <border>
        <left style="thin">
          <color indexed="64"/>
        </left>
        <right style="thin">
          <color indexed="64"/>
        </right>
        <top style="thin">
          <color indexed="64"/>
        </top>
        <bottom style="thin">
          <color indexed="64"/>
        </bottom>
      </border>
    </dxf>
    <dxf>
      <font>
        <color theme="0"/>
      </font>
      <fill>
        <patternFill>
          <bgColor rgb="FF008000"/>
        </patternFill>
      </fill>
      <border>
        <left style="thin">
          <color indexed="64"/>
        </left>
        <right style="thin">
          <color indexed="64"/>
        </right>
        <top style="thin">
          <color indexed="64"/>
        </top>
        <bottom style="thin">
          <color indexed="64"/>
        </bottom>
      </border>
    </dxf>
    <dxf>
      <font>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2D6A"/>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C5DE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tyles" Target="styles.xml"/></Relationships>
</file>

<file path=xl/ctrlProps/ctrlProp1.xml><?xml version="1.0" encoding="utf-8"?>
<formControlPr xmlns="http://schemas.microsoft.com/office/spreadsheetml/2009/9/main" objectType="Drop" dropStyle="combo" dx="31" fmlaLink="$Q$9" fmlaRange="$R$9:$R$10" sel="2" val="0"/>
</file>

<file path=xl/ctrlProps/ctrlProp2.xml><?xml version="1.0" encoding="utf-8"?>
<formControlPr xmlns="http://schemas.microsoft.com/office/spreadsheetml/2009/9/main" objectType="Drop" dropStyle="combo" dx="31" fmlaLink="$Q$18" fmlaRange="LAs!$C$3:$C$25" sel="1" val="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22860</xdr:colOff>
          <xdr:row>8</xdr:row>
          <xdr:rowOff>22860</xdr:rowOff>
        </xdr:from>
        <xdr:to>
          <xdr:col>11</xdr:col>
          <xdr:colOff>365760</xdr:colOff>
          <xdr:row>8</xdr:row>
          <xdr:rowOff>175260</xdr:rowOff>
        </xdr:to>
        <xdr:sp macro="" textlink="">
          <xdr:nvSpPr>
            <xdr:cNvPr id="27650" name="Drop Down 2" hidden="1">
              <a:extLst>
                <a:ext uri="{63B3BB69-23CF-44E3-9099-C40C66FF867C}">
                  <a14:compatExt spid="_x0000_s27650"/>
                </a:ext>
                <a:ext uri="{FF2B5EF4-FFF2-40B4-BE49-F238E27FC236}">
                  <a16:creationId xmlns:a16="http://schemas.microsoft.com/office/drawing/2014/main" id="{00000000-0008-0000-0700-000002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17</xdr:row>
          <xdr:rowOff>30480</xdr:rowOff>
        </xdr:from>
        <xdr:to>
          <xdr:col>11</xdr:col>
          <xdr:colOff>373380</xdr:colOff>
          <xdr:row>17</xdr:row>
          <xdr:rowOff>190500</xdr:rowOff>
        </xdr:to>
        <xdr:sp macro="" textlink="">
          <xdr:nvSpPr>
            <xdr:cNvPr id="27651" name="Drop Down 3" hidden="1">
              <a:extLst>
                <a:ext uri="{63B3BB69-23CF-44E3-9099-C40C66FF867C}">
                  <a14:compatExt spid="_x0000_s27651"/>
                </a:ext>
                <a:ext uri="{FF2B5EF4-FFF2-40B4-BE49-F238E27FC236}">
                  <a16:creationId xmlns:a16="http://schemas.microsoft.com/office/drawing/2014/main" id="{00000000-0008-0000-0700-000003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57150</xdr:colOff>
      <xdr:row>1</xdr:row>
      <xdr:rowOff>139700</xdr:rowOff>
    </xdr:from>
    <xdr:to>
      <xdr:col>13</xdr:col>
      <xdr:colOff>311150</xdr:colOff>
      <xdr:row>6</xdr:row>
      <xdr:rowOff>19050</xdr:rowOff>
    </xdr:to>
    <xdr:grpSp>
      <xdr:nvGrpSpPr>
        <xdr:cNvPr id="136340" name="Group 31">
          <a:extLst>
            <a:ext uri="{FF2B5EF4-FFF2-40B4-BE49-F238E27FC236}">
              <a16:creationId xmlns:a16="http://schemas.microsoft.com/office/drawing/2014/main" id="{00000000-0008-0000-0700-000094140200}"/>
            </a:ext>
          </a:extLst>
        </xdr:cNvPr>
        <xdr:cNvGrpSpPr>
          <a:grpSpLocks/>
        </xdr:cNvGrpSpPr>
      </xdr:nvGrpSpPr>
      <xdr:grpSpPr bwMode="auto">
        <a:xfrm>
          <a:off x="7399244" y="336924"/>
          <a:ext cx="3167530" cy="1044761"/>
          <a:chOff x="507" y="24"/>
          <a:chExt cx="317" cy="105"/>
        </a:xfrm>
      </xdr:grpSpPr>
      <xdr:pic>
        <xdr:nvPicPr>
          <xdr:cNvPr id="136342" name="Picture 32">
            <a:extLst>
              <a:ext uri="{FF2B5EF4-FFF2-40B4-BE49-F238E27FC236}">
                <a16:creationId xmlns:a16="http://schemas.microsoft.com/office/drawing/2014/main" id="{00000000-0008-0000-0700-00009614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7" y="24"/>
            <a:ext cx="183" cy="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6343" name="Picture 33">
            <a:extLst>
              <a:ext uri="{FF2B5EF4-FFF2-40B4-BE49-F238E27FC236}">
                <a16:creationId xmlns:a16="http://schemas.microsoft.com/office/drawing/2014/main" id="{00000000-0008-0000-0700-00009714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3" y="25"/>
            <a:ext cx="121" cy="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BA37.hf.wales.gov.uk\RW_Stats\stats\Data%20Collection\02%20PSS\COL01140%20-%20Adults%20Aggregate\02%20Previous%20data%20collection%20years\2018-19\03%20Processing\5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BA37\RW_Stats\stats\Data%20Collection\03%20Housing\COL02040%20Management%20and%20Performance\01%20Stock_Rent\02%20Previous%20Data%20Collection%20years\Data%20Collection%20Year%202015-16\004%20Loaded\STOCK_RENT_538_2015_16_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ls"/>
      <sheetName val="rb"/>
      <sheetName val="Home"/>
      <sheetName val="Guidance"/>
      <sheetName val="Survey"/>
      <sheetName val="AA1"/>
      <sheetName val="AA2"/>
      <sheetName val="AA3"/>
      <sheetName val="LAs"/>
      <sheetName val="Text"/>
      <sheetName val="Guidetext"/>
      <sheetName val="Historical data"/>
    </sheetNames>
    <sheetDataSet>
      <sheetData sheetId="0"/>
      <sheetData sheetId="1"/>
      <sheetData sheetId="2"/>
      <sheetData sheetId="3"/>
      <sheetData sheetId="4"/>
      <sheetData sheetId="5"/>
      <sheetData sheetId="6"/>
      <sheetData sheetId="7"/>
      <sheetData sheetId="8"/>
      <sheetData sheetId="9">
        <row r="42">
          <cell r="C42" t="str">
            <v>V2</v>
          </cell>
        </row>
      </sheetData>
      <sheetData sheetId="10"/>
      <sheetData sheetId="11">
        <row r="4">
          <cell r="AA4" t="str">
            <v>Column1</v>
          </cell>
          <cell r="AB4" t="str">
            <v>DataValue</v>
          </cell>
        </row>
        <row r="5">
          <cell r="AA5" t="str">
            <v>512411</v>
          </cell>
          <cell r="AB5">
            <v>209</v>
          </cell>
        </row>
        <row r="6">
          <cell r="AA6" t="str">
            <v>512421</v>
          </cell>
          <cell r="AB6">
            <v>136</v>
          </cell>
        </row>
        <row r="7">
          <cell r="AA7" t="str">
            <v>512511</v>
          </cell>
          <cell r="AB7">
            <v>36</v>
          </cell>
        </row>
        <row r="8">
          <cell r="AA8" t="str">
            <v>512512</v>
          </cell>
          <cell r="AB8">
            <v>95</v>
          </cell>
        </row>
        <row r="9">
          <cell r="AA9" t="str">
            <v>512513</v>
          </cell>
          <cell r="AB9">
            <v>15</v>
          </cell>
        </row>
        <row r="10">
          <cell r="AA10" t="str">
            <v>512514</v>
          </cell>
          <cell r="AB10">
            <v>0</v>
          </cell>
        </row>
        <row r="11">
          <cell r="AA11" t="str">
            <v>512515</v>
          </cell>
          <cell r="AB11">
            <v>0</v>
          </cell>
        </row>
        <row r="12">
          <cell r="AA12" t="str">
            <v>512516</v>
          </cell>
          <cell r="AB12">
            <v>44</v>
          </cell>
        </row>
        <row r="13">
          <cell r="AA13" t="str">
            <v>512517</v>
          </cell>
          <cell r="AB13">
            <v>16</v>
          </cell>
        </row>
        <row r="14">
          <cell r="AA14" t="str">
            <v>512518</v>
          </cell>
          <cell r="AB14">
            <v>62</v>
          </cell>
        </row>
        <row r="15">
          <cell r="AA15" t="str">
            <v>512519</v>
          </cell>
          <cell r="AB15">
            <v>0</v>
          </cell>
        </row>
        <row r="16">
          <cell r="AA16" t="str">
            <v>5125110</v>
          </cell>
          <cell r="AB16">
            <v>16</v>
          </cell>
        </row>
        <row r="17">
          <cell r="AA17" t="str">
            <v>5125111</v>
          </cell>
          <cell r="AB17">
            <v>32</v>
          </cell>
        </row>
        <row r="18">
          <cell r="AA18" t="str">
            <v>5125112</v>
          </cell>
          <cell r="AB18">
            <v>1</v>
          </cell>
        </row>
        <row r="19">
          <cell r="AA19" t="str">
            <v>5125113</v>
          </cell>
          <cell r="AB19">
            <v>35</v>
          </cell>
        </row>
        <row r="20">
          <cell r="AA20" t="str">
            <v>5125114</v>
          </cell>
          <cell r="AB20">
            <v>0</v>
          </cell>
        </row>
        <row r="21">
          <cell r="AA21" t="str">
            <v>5125115</v>
          </cell>
          <cell r="AB21">
            <v>0</v>
          </cell>
        </row>
        <row r="22">
          <cell r="AA22" t="str">
            <v>5125116</v>
          </cell>
          <cell r="AB22">
            <v>0</v>
          </cell>
        </row>
        <row r="23">
          <cell r="AA23" t="str">
            <v>5125117</v>
          </cell>
          <cell r="AB23">
            <v>352</v>
          </cell>
        </row>
        <row r="24">
          <cell r="AA24" t="str">
            <v>5125118</v>
          </cell>
          <cell r="AB24">
            <v>327</v>
          </cell>
        </row>
        <row r="25">
          <cell r="AA25" t="str">
            <v>512521</v>
          </cell>
          <cell r="AB25">
            <v>198</v>
          </cell>
        </row>
        <row r="26">
          <cell r="AA26" t="str">
            <v>512522</v>
          </cell>
          <cell r="AB26">
            <v>94</v>
          </cell>
        </row>
        <row r="27">
          <cell r="AA27" t="str">
            <v>512523</v>
          </cell>
          <cell r="AB27">
            <v>47</v>
          </cell>
        </row>
        <row r="28">
          <cell r="AA28" t="str">
            <v>512524</v>
          </cell>
          <cell r="AB28">
            <v>0</v>
          </cell>
        </row>
        <row r="29">
          <cell r="AA29" t="str">
            <v>512525</v>
          </cell>
          <cell r="AB29">
            <v>0</v>
          </cell>
        </row>
        <row r="30">
          <cell r="AA30" t="str">
            <v>512526</v>
          </cell>
          <cell r="AB30">
            <v>91</v>
          </cell>
        </row>
        <row r="31">
          <cell r="AA31" t="str">
            <v>512527</v>
          </cell>
          <cell r="AB31">
            <v>10</v>
          </cell>
        </row>
        <row r="32">
          <cell r="AA32" t="str">
            <v>512528</v>
          </cell>
          <cell r="AB32">
            <v>11</v>
          </cell>
        </row>
        <row r="33">
          <cell r="AA33" t="str">
            <v>512529</v>
          </cell>
          <cell r="AB33">
            <v>0</v>
          </cell>
        </row>
        <row r="34">
          <cell r="AA34" t="str">
            <v>5125210</v>
          </cell>
          <cell r="AB34">
            <v>2</v>
          </cell>
        </row>
        <row r="35">
          <cell r="AA35" t="str">
            <v>5125211</v>
          </cell>
          <cell r="AB35">
            <v>320</v>
          </cell>
        </row>
        <row r="36">
          <cell r="AA36" t="str">
            <v>5125212</v>
          </cell>
          <cell r="AB36">
            <v>58</v>
          </cell>
        </row>
        <row r="37">
          <cell r="AA37" t="str">
            <v>5125213</v>
          </cell>
          <cell r="AB37">
            <v>330</v>
          </cell>
        </row>
        <row r="38">
          <cell r="AA38" t="str">
            <v>5125214</v>
          </cell>
          <cell r="AB38">
            <v>0</v>
          </cell>
        </row>
        <row r="39">
          <cell r="AA39" t="str">
            <v>5125215</v>
          </cell>
          <cell r="AB39">
            <v>0</v>
          </cell>
        </row>
        <row r="40">
          <cell r="AA40" t="str">
            <v>5125216</v>
          </cell>
          <cell r="AB40">
            <v>0</v>
          </cell>
        </row>
        <row r="41">
          <cell r="AA41" t="str">
            <v>5125217</v>
          </cell>
          <cell r="AB41">
            <v>1161</v>
          </cell>
        </row>
        <row r="42">
          <cell r="AA42" t="str">
            <v>5125218</v>
          </cell>
          <cell r="AB42">
            <v>1065</v>
          </cell>
        </row>
        <row r="43">
          <cell r="AA43" t="str">
            <v>512531</v>
          </cell>
          <cell r="AB43">
            <v>234</v>
          </cell>
        </row>
        <row r="44">
          <cell r="AA44" t="str">
            <v>512532</v>
          </cell>
          <cell r="AB44">
            <v>189</v>
          </cell>
        </row>
        <row r="45">
          <cell r="AA45" t="str">
            <v>512533</v>
          </cell>
          <cell r="AB45">
            <v>62</v>
          </cell>
        </row>
        <row r="46">
          <cell r="AA46" t="str">
            <v>512534</v>
          </cell>
          <cell r="AB46">
            <v>0</v>
          </cell>
        </row>
        <row r="47">
          <cell r="AA47" t="str">
            <v>512535</v>
          </cell>
          <cell r="AB47">
            <v>0</v>
          </cell>
        </row>
        <row r="48">
          <cell r="AA48" t="str">
            <v>512536</v>
          </cell>
          <cell r="AB48">
            <v>135</v>
          </cell>
        </row>
        <row r="49">
          <cell r="AA49" t="str">
            <v>512537</v>
          </cell>
          <cell r="AB49">
            <v>26</v>
          </cell>
        </row>
        <row r="50">
          <cell r="AA50" t="str">
            <v>512538</v>
          </cell>
          <cell r="AB50">
            <v>73</v>
          </cell>
        </row>
        <row r="51">
          <cell r="AA51" t="str">
            <v>512539</v>
          </cell>
          <cell r="AB51">
            <v>0</v>
          </cell>
        </row>
        <row r="52">
          <cell r="AA52" t="str">
            <v>5125310</v>
          </cell>
          <cell r="AB52">
            <v>18</v>
          </cell>
        </row>
        <row r="53">
          <cell r="AA53" t="str">
            <v>5125311</v>
          </cell>
          <cell r="AB53">
            <v>352</v>
          </cell>
        </row>
        <row r="54">
          <cell r="AA54" t="str">
            <v>5125312</v>
          </cell>
          <cell r="AB54">
            <v>59</v>
          </cell>
        </row>
        <row r="55">
          <cell r="AA55" t="str">
            <v>5125313</v>
          </cell>
          <cell r="AB55">
            <v>365</v>
          </cell>
        </row>
        <row r="56">
          <cell r="AA56" t="str">
            <v>5125314</v>
          </cell>
          <cell r="AB56">
            <v>0</v>
          </cell>
        </row>
        <row r="57">
          <cell r="AA57" t="str">
            <v>5125315</v>
          </cell>
          <cell r="AB57">
            <v>0</v>
          </cell>
        </row>
        <row r="58">
          <cell r="AA58" t="str">
            <v>5125316</v>
          </cell>
          <cell r="AB58">
            <v>0</v>
          </cell>
        </row>
        <row r="59">
          <cell r="AA59" t="str">
            <v>5125317</v>
          </cell>
          <cell r="AB59">
            <v>1513</v>
          </cell>
        </row>
        <row r="60">
          <cell r="AA60" t="str">
            <v>5125318</v>
          </cell>
          <cell r="AB60">
            <v>1392</v>
          </cell>
        </row>
        <row r="61">
          <cell r="AA61" t="str">
            <v>514411</v>
          </cell>
          <cell r="AB61">
            <v>1097</v>
          </cell>
        </row>
        <row r="62">
          <cell r="AA62" t="str">
            <v>514421</v>
          </cell>
          <cell r="AB62">
            <v>744</v>
          </cell>
        </row>
        <row r="63">
          <cell r="AA63" t="str">
            <v>514511</v>
          </cell>
          <cell r="AB63">
            <v>107</v>
          </cell>
        </row>
        <row r="64">
          <cell r="AA64" t="str">
            <v>514512</v>
          </cell>
          <cell r="AB64">
            <v>0</v>
          </cell>
        </row>
        <row r="65">
          <cell r="AA65" t="str">
            <v>514513</v>
          </cell>
          <cell r="AB65">
            <v>0</v>
          </cell>
        </row>
        <row r="66">
          <cell r="AA66" t="str">
            <v>514514</v>
          </cell>
          <cell r="AB66">
            <v>0</v>
          </cell>
        </row>
        <row r="67">
          <cell r="AA67" t="str">
            <v>514515</v>
          </cell>
          <cell r="AB67">
            <v>0</v>
          </cell>
        </row>
        <row r="68">
          <cell r="AA68" t="str">
            <v>514516</v>
          </cell>
          <cell r="AB68">
            <v>0</v>
          </cell>
        </row>
        <row r="69">
          <cell r="AA69" t="str">
            <v>514517</v>
          </cell>
          <cell r="AB69">
            <v>7</v>
          </cell>
        </row>
        <row r="70">
          <cell r="AA70" t="str">
            <v>514518</v>
          </cell>
          <cell r="AB70">
            <v>83</v>
          </cell>
        </row>
        <row r="71">
          <cell r="AA71" t="str">
            <v>514519</v>
          </cell>
          <cell r="AB71">
            <v>0</v>
          </cell>
        </row>
        <row r="72">
          <cell r="AA72" t="str">
            <v>5145110</v>
          </cell>
          <cell r="AB72">
            <v>0</v>
          </cell>
        </row>
        <row r="73">
          <cell r="AA73" t="str">
            <v>5145111</v>
          </cell>
          <cell r="AB73">
            <v>17</v>
          </cell>
        </row>
        <row r="74">
          <cell r="AA74" t="str">
            <v>5145112</v>
          </cell>
          <cell r="AB74">
            <v>2</v>
          </cell>
        </row>
        <row r="75">
          <cell r="AA75" t="str">
            <v>5145113</v>
          </cell>
          <cell r="AB75">
            <v>25</v>
          </cell>
        </row>
        <row r="76">
          <cell r="AA76" t="str">
            <v>5145114</v>
          </cell>
          <cell r="AB76">
            <v>1</v>
          </cell>
        </row>
        <row r="77">
          <cell r="AA77" t="str">
            <v>5145115</v>
          </cell>
          <cell r="AB77">
            <v>0</v>
          </cell>
        </row>
        <row r="78">
          <cell r="AA78" t="str">
            <v>5145116</v>
          </cell>
          <cell r="AB78">
            <v>0</v>
          </cell>
        </row>
        <row r="79">
          <cell r="AA79" t="str">
            <v>5145117</v>
          </cell>
          <cell r="AB79">
            <v>242</v>
          </cell>
        </row>
        <row r="80">
          <cell r="AA80" t="str">
            <v>5145118</v>
          </cell>
          <cell r="AB80">
            <v>234</v>
          </cell>
        </row>
        <row r="81">
          <cell r="AA81" t="str">
            <v>514521</v>
          </cell>
          <cell r="AB81">
            <v>988</v>
          </cell>
        </row>
        <row r="82">
          <cell r="AA82" t="str">
            <v>514522</v>
          </cell>
          <cell r="AB82">
            <v>0</v>
          </cell>
        </row>
        <row r="83">
          <cell r="AA83" t="str">
            <v>514523</v>
          </cell>
          <cell r="AB83">
            <v>0</v>
          </cell>
        </row>
        <row r="84">
          <cell r="AA84" t="str">
            <v>514524</v>
          </cell>
          <cell r="AB84">
            <v>0</v>
          </cell>
        </row>
        <row r="85">
          <cell r="AA85" t="str">
            <v>514525</v>
          </cell>
          <cell r="AB85">
            <v>0</v>
          </cell>
        </row>
        <row r="86">
          <cell r="AA86" t="str">
            <v>514526</v>
          </cell>
          <cell r="AB86">
            <v>0</v>
          </cell>
        </row>
        <row r="87">
          <cell r="AA87" t="str">
            <v>514527</v>
          </cell>
          <cell r="AB87">
            <v>4</v>
          </cell>
        </row>
        <row r="88">
          <cell r="AA88" t="str">
            <v>514528</v>
          </cell>
          <cell r="AB88">
            <v>33</v>
          </cell>
        </row>
        <row r="89">
          <cell r="AA89" t="str">
            <v>514529</v>
          </cell>
          <cell r="AB89">
            <v>0</v>
          </cell>
        </row>
        <row r="90">
          <cell r="AA90" t="str">
            <v>5145210</v>
          </cell>
          <cell r="AB90">
            <v>0</v>
          </cell>
        </row>
        <row r="91">
          <cell r="AA91" t="str">
            <v>5145211</v>
          </cell>
          <cell r="AB91">
            <v>435</v>
          </cell>
        </row>
        <row r="92">
          <cell r="AA92" t="str">
            <v>5145212</v>
          </cell>
          <cell r="AB92">
            <v>118</v>
          </cell>
        </row>
        <row r="93">
          <cell r="AA93" t="str">
            <v>5145213</v>
          </cell>
          <cell r="AB93">
            <v>697</v>
          </cell>
        </row>
        <row r="94">
          <cell r="AA94" t="str">
            <v>5145214</v>
          </cell>
          <cell r="AB94">
            <v>48</v>
          </cell>
        </row>
        <row r="95">
          <cell r="AA95" t="str">
            <v>5145215</v>
          </cell>
          <cell r="AB95">
            <v>0</v>
          </cell>
        </row>
        <row r="96">
          <cell r="AA96" t="str">
            <v>5145216</v>
          </cell>
          <cell r="AB96">
            <v>0</v>
          </cell>
        </row>
        <row r="97">
          <cell r="AA97" t="str">
            <v>5145217</v>
          </cell>
          <cell r="AB97">
            <v>2323</v>
          </cell>
        </row>
        <row r="98">
          <cell r="AA98" t="str">
            <v>5145218</v>
          </cell>
          <cell r="AB98">
            <v>2015</v>
          </cell>
        </row>
        <row r="99">
          <cell r="AA99" t="str">
            <v>514531</v>
          </cell>
          <cell r="AB99">
            <v>1095</v>
          </cell>
        </row>
        <row r="100">
          <cell r="AA100" t="str">
            <v>514532</v>
          </cell>
          <cell r="AB100">
            <v>0</v>
          </cell>
        </row>
        <row r="101">
          <cell r="AA101" t="str">
            <v>514533</v>
          </cell>
          <cell r="AB101">
            <v>0</v>
          </cell>
        </row>
        <row r="102">
          <cell r="AA102" t="str">
            <v>514534</v>
          </cell>
          <cell r="AB102">
            <v>0</v>
          </cell>
        </row>
        <row r="103">
          <cell r="AA103" t="str">
            <v>514535</v>
          </cell>
          <cell r="AB103">
            <v>0</v>
          </cell>
        </row>
        <row r="104">
          <cell r="AA104" t="str">
            <v>514536</v>
          </cell>
          <cell r="AB104">
            <v>0</v>
          </cell>
        </row>
        <row r="105">
          <cell r="AA105" t="str">
            <v>514537</v>
          </cell>
          <cell r="AB105">
            <v>11</v>
          </cell>
        </row>
        <row r="106">
          <cell r="AA106" t="str">
            <v>514538</v>
          </cell>
          <cell r="AB106">
            <v>116</v>
          </cell>
        </row>
        <row r="107">
          <cell r="AA107" t="str">
            <v>514539</v>
          </cell>
          <cell r="AB107">
            <v>0</v>
          </cell>
        </row>
        <row r="108">
          <cell r="AA108" t="str">
            <v>5145310</v>
          </cell>
          <cell r="AB108">
            <v>0</v>
          </cell>
        </row>
        <row r="109">
          <cell r="AA109" t="str">
            <v>5145311</v>
          </cell>
          <cell r="AB109">
            <v>452</v>
          </cell>
        </row>
        <row r="110">
          <cell r="AA110" t="str">
            <v>5145312</v>
          </cell>
          <cell r="AB110">
            <v>120</v>
          </cell>
        </row>
        <row r="111">
          <cell r="AA111" t="str">
            <v>5145313</v>
          </cell>
          <cell r="AB111">
            <v>722</v>
          </cell>
        </row>
        <row r="112">
          <cell r="AA112" t="str">
            <v>5145314</v>
          </cell>
          <cell r="AB112">
            <v>49</v>
          </cell>
        </row>
        <row r="113">
          <cell r="AA113" t="str">
            <v>5145315</v>
          </cell>
          <cell r="AB113">
            <v>0</v>
          </cell>
        </row>
        <row r="114">
          <cell r="AA114" t="str">
            <v>5145316</v>
          </cell>
          <cell r="AB114">
            <v>0</v>
          </cell>
        </row>
        <row r="115">
          <cell r="AA115" t="str">
            <v>5145317</v>
          </cell>
          <cell r="AB115">
            <v>2565</v>
          </cell>
        </row>
        <row r="116">
          <cell r="AA116" t="str">
            <v>5145318</v>
          </cell>
          <cell r="AB116">
            <v>2249</v>
          </cell>
        </row>
        <row r="117">
          <cell r="AA117" t="str">
            <v>516411</v>
          </cell>
          <cell r="AB117">
            <v>1043</v>
          </cell>
        </row>
        <row r="118">
          <cell r="AA118" t="str">
            <v>516421</v>
          </cell>
          <cell r="AB118">
            <v>1435</v>
          </cell>
        </row>
        <row r="119">
          <cell r="AA119" t="str">
            <v>516511</v>
          </cell>
          <cell r="AB119">
            <v>144</v>
          </cell>
        </row>
        <row r="120">
          <cell r="AA120" t="str">
            <v>516512</v>
          </cell>
          <cell r="AB120">
            <v>87</v>
          </cell>
        </row>
        <row r="121">
          <cell r="AA121" t="str">
            <v>516513</v>
          </cell>
          <cell r="AB121">
            <v>0</v>
          </cell>
        </row>
        <row r="122">
          <cell r="AA122" t="str">
            <v>516514</v>
          </cell>
          <cell r="AB122">
            <v>4</v>
          </cell>
        </row>
        <row r="123">
          <cell r="AA123" t="str">
            <v>516515</v>
          </cell>
          <cell r="AB123">
            <v>0</v>
          </cell>
        </row>
        <row r="124">
          <cell r="AA124" t="str">
            <v>516516</v>
          </cell>
          <cell r="AB124">
            <v>0</v>
          </cell>
        </row>
        <row r="125">
          <cell r="AA125" t="str">
            <v>516517</v>
          </cell>
          <cell r="AB125">
            <v>148</v>
          </cell>
        </row>
        <row r="126">
          <cell r="AA126" t="str">
            <v>516518</v>
          </cell>
          <cell r="AB126">
            <v>59</v>
          </cell>
        </row>
        <row r="127">
          <cell r="AA127" t="str">
            <v>516519</v>
          </cell>
          <cell r="AB127">
            <v>0</v>
          </cell>
        </row>
        <row r="128">
          <cell r="AA128" t="str">
            <v>5165110</v>
          </cell>
          <cell r="AB128">
            <v>13</v>
          </cell>
        </row>
        <row r="129">
          <cell r="AA129" t="str">
            <v>5165111</v>
          </cell>
          <cell r="AB129">
            <v>50</v>
          </cell>
        </row>
        <row r="130">
          <cell r="AA130" t="str">
            <v>5165112</v>
          </cell>
          <cell r="AB130">
            <v>16</v>
          </cell>
        </row>
        <row r="131">
          <cell r="AA131" t="str">
            <v>5165113</v>
          </cell>
          <cell r="AB131">
            <v>150</v>
          </cell>
        </row>
        <row r="132">
          <cell r="AA132" t="str">
            <v>5165114</v>
          </cell>
          <cell r="AB132">
            <v>0</v>
          </cell>
        </row>
        <row r="133">
          <cell r="AA133" t="str">
            <v>5165115</v>
          </cell>
          <cell r="AB133">
            <v>21</v>
          </cell>
        </row>
        <row r="134">
          <cell r="AA134" t="str">
            <v>5165116</v>
          </cell>
          <cell r="AB134">
            <v>0</v>
          </cell>
        </row>
        <row r="135">
          <cell r="AA135" t="str">
            <v>5165117</v>
          </cell>
          <cell r="AB135">
            <v>692</v>
          </cell>
        </row>
        <row r="136">
          <cell r="AA136" t="str">
            <v>5165118</v>
          </cell>
          <cell r="AB136">
            <v>482</v>
          </cell>
        </row>
        <row r="137">
          <cell r="AA137" t="str">
            <v>516521</v>
          </cell>
          <cell r="AB137">
            <v>930</v>
          </cell>
        </row>
        <row r="138">
          <cell r="AA138" t="str">
            <v>516522</v>
          </cell>
          <cell r="AB138">
            <v>127</v>
          </cell>
        </row>
        <row r="139">
          <cell r="AA139" t="str">
            <v>516523</v>
          </cell>
          <cell r="AB139">
            <v>6</v>
          </cell>
        </row>
        <row r="140">
          <cell r="AA140" t="str">
            <v>516524</v>
          </cell>
          <cell r="AB140">
            <v>63</v>
          </cell>
        </row>
        <row r="141">
          <cell r="AA141" t="str">
            <v>516525</v>
          </cell>
          <cell r="AB141">
            <v>0</v>
          </cell>
        </row>
        <row r="142">
          <cell r="AA142" t="str">
            <v>516526</v>
          </cell>
          <cell r="AB142">
            <v>0</v>
          </cell>
        </row>
        <row r="143">
          <cell r="AA143" t="str">
            <v>516527</v>
          </cell>
          <cell r="AB143">
            <v>74</v>
          </cell>
        </row>
        <row r="144">
          <cell r="AA144" t="str">
            <v>516528</v>
          </cell>
          <cell r="AB144">
            <v>12</v>
          </cell>
        </row>
        <row r="145">
          <cell r="AA145" t="str">
            <v>516529</v>
          </cell>
          <cell r="AB145">
            <v>0</v>
          </cell>
        </row>
        <row r="146">
          <cell r="AA146" t="str">
            <v>5165210</v>
          </cell>
          <cell r="AB146">
            <v>1</v>
          </cell>
        </row>
        <row r="147">
          <cell r="AA147" t="str">
            <v>5165211</v>
          </cell>
          <cell r="AB147">
            <v>502</v>
          </cell>
        </row>
        <row r="148">
          <cell r="AA148" t="str">
            <v>5165212</v>
          </cell>
          <cell r="AB148">
            <v>188</v>
          </cell>
        </row>
        <row r="149">
          <cell r="AA149" t="str">
            <v>5165213</v>
          </cell>
          <cell r="AB149">
            <v>1285</v>
          </cell>
        </row>
        <row r="150">
          <cell r="AA150" t="str">
            <v>5165214</v>
          </cell>
          <cell r="AB150">
            <v>0</v>
          </cell>
        </row>
        <row r="151">
          <cell r="AA151" t="str">
            <v>5165215</v>
          </cell>
          <cell r="AB151">
            <v>1</v>
          </cell>
        </row>
        <row r="152">
          <cell r="AA152" t="str">
            <v>5165216</v>
          </cell>
          <cell r="AB152">
            <v>0</v>
          </cell>
        </row>
        <row r="153">
          <cell r="AA153" t="str">
            <v>5165217</v>
          </cell>
          <cell r="AB153">
            <v>3189</v>
          </cell>
        </row>
        <row r="154">
          <cell r="AA154" t="str">
            <v>5165218</v>
          </cell>
          <cell r="AB154">
            <v>2379</v>
          </cell>
        </row>
        <row r="155">
          <cell r="AA155" t="str">
            <v>516531</v>
          </cell>
          <cell r="AB155">
            <v>1074</v>
          </cell>
        </row>
        <row r="156">
          <cell r="AA156" t="str">
            <v>516532</v>
          </cell>
          <cell r="AB156">
            <v>214</v>
          </cell>
        </row>
        <row r="157">
          <cell r="AA157" t="str">
            <v>516533</v>
          </cell>
          <cell r="AB157">
            <v>6</v>
          </cell>
        </row>
        <row r="158">
          <cell r="AA158" t="str">
            <v>516534</v>
          </cell>
          <cell r="AB158">
            <v>67</v>
          </cell>
        </row>
        <row r="159">
          <cell r="AA159" t="str">
            <v>516535</v>
          </cell>
          <cell r="AB159">
            <v>0</v>
          </cell>
        </row>
        <row r="160">
          <cell r="AA160" t="str">
            <v>516536</v>
          </cell>
          <cell r="AB160">
            <v>0</v>
          </cell>
        </row>
        <row r="161">
          <cell r="AA161" t="str">
            <v>516537</v>
          </cell>
          <cell r="AB161">
            <v>222</v>
          </cell>
        </row>
        <row r="162">
          <cell r="AA162" t="str">
            <v>516538</v>
          </cell>
          <cell r="AB162">
            <v>71</v>
          </cell>
        </row>
        <row r="163">
          <cell r="AA163" t="str">
            <v>516539</v>
          </cell>
          <cell r="AB163">
            <v>0</v>
          </cell>
        </row>
        <row r="164">
          <cell r="AA164" t="str">
            <v>5165310</v>
          </cell>
          <cell r="AB164">
            <v>14</v>
          </cell>
        </row>
        <row r="165">
          <cell r="AA165" t="str">
            <v>5165311</v>
          </cell>
          <cell r="AB165">
            <v>552</v>
          </cell>
        </row>
        <row r="166">
          <cell r="AA166" t="str">
            <v>5165312</v>
          </cell>
          <cell r="AB166">
            <v>204</v>
          </cell>
        </row>
        <row r="167">
          <cell r="AA167" t="str">
            <v>5165313</v>
          </cell>
          <cell r="AB167">
            <v>1435</v>
          </cell>
        </row>
        <row r="168">
          <cell r="AA168" t="str">
            <v>5165314</v>
          </cell>
          <cell r="AB168">
            <v>0</v>
          </cell>
        </row>
        <row r="169">
          <cell r="AA169" t="str">
            <v>5165315</v>
          </cell>
          <cell r="AB169">
            <v>22</v>
          </cell>
        </row>
        <row r="170">
          <cell r="AA170" t="str">
            <v>5165316</v>
          </cell>
          <cell r="AB170">
            <v>0</v>
          </cell>
        </row>
        <row r="171">
          <cell r="AA171" t="str">
            <v>5165317</v>
          </cell>
          <cell r="AB171">
            <v>3881</v>
          </cell>
        </row>
        <row r="172">
          <cell r="AA172" t="str">
            <v>5165318</v>
          </cell>
          <cell r="AB172">
            <v>2861</v>
          </cell>
        </row>
        <row r="173">
          <cell r="AA173" t="str">
            <v>518411</v>
          </cell>
          <cell r="AB173">
            <v>575</v>
          </cell>
        </row>
        <row r="174">
          <cell r="AA174" t="str">
            <v>518421</v>
          </cell>
          <cell r="AB174">
            <v>0</v>
          </cell>
        </row>
        <row r="175">
          <cell r="AA175" t="str">
            <v>518511</v>
          </cell>
          <cell r="AB175">
            <v>135</v>
          </cell>
        </row>
        <row r="176">
          <cell r="AA176" t="str">
            <v>518512</v>
          </cell>
          <cell r="AB176">
            <v>129</v>
          </cell>
        </row>
        <row r="177">
          <cell r="AA177" t="str">
            <v>518513</v>
          </cell>
          <cell r="AB177">
            <v>23</v>
          </cell>
        </row>
        <row r="178">
          <cell r="AA178" t="str">
            <v>518514</v>
          </cell>
          <cell r="AB178">
            <v>0</v>
          </cell>
        </row>
        <row r="179">
          <cell r="AA179" t="str">
            <v>518515</v>
          </cell>
          <cell r="AB179">
            <v>0</v>
          </cell>
        </row>
        <row r="180">
          <cell r="AA180" t="str">
            <v>518516</v>
          </cell>
          <cell r="AB180">
            <v>0</v>
          </cell>
        </row>
        <row r="181">
          <cell r="AA181" t="str">
            <v>518517</v>
          </cell>
          <cell r="AB181">
            <v>51</v>
          </cell>
        </row>
        <row r="182">
          <cell r="AA182" t="str">
            <v>518518</v>
          </cell>
          <cell r="AB182">
            <v>67</v>
          </cell>
        </row>
        <row r="183">
          <cell r="AA183" t="str">
            <v>518519</v>
          </cell>
          <cell r="AB183">
            <v>0</v>
          </cell>
        </row>
        <row r="184">
          <cell r="AA184" t="str">
            <v>5185110</v>
          </cell>
          <cell r="AB184">
            <v>5</v>
          </cell>
        </row>
        <row r="185">
          <cell r="AA185" t="str">
            <v>5185111</v>
          </cell>
          <cell r="AB185">
            <v>57</v>
          </cell>
        </row>
        <row r="186">
          <cell r="AA186" t="str">
            <v>5185112</v>
          </cell>
          <cell r="AB186">
            <v>8</v>
          </cell>
        </row>
        <row r="187">
          <cell r="AA187" t="str">
            <v>5185113</v>
          </cell>
          <cell r="AB187">
            <v>0</v>
          </cell>
        </row>
        <row r="188">
          <cell r="AA188" t="str">
            <v>5185114</v>
          </cell>
          <cell r="AB188">
            <v>0</v>
          </cell>
        </row>
        <row r="189">
          <cell r="AA189" t="str">
            <v>5185115</v>
          </cell>
          <cell r="AB189">
            <v>0</v>
          </cell>
        </row>
        <row r="190">
          <cell r="AA190" t="str">
            <v>5185116</v>
          </cell>
          <cell r="AB190">
            <v>0</v>
          </cell>
        </row>
        <row r="191">
          <cell r="AA191" t="str">
            <v>5185117</v>
          </cell>
          <cell r="AB191">
            <v>475</v>
          </cell>
        </row>
        <row r="192">
          <cell r="AA192" t="str">
            <v>5185118</v>
          </cell>
          <cell r="AB192">
            <v>329</v>
          </cell>
        </row>
        <row r="193">
          <cell r="AA193" t="str">
            <v>518521</v>
          </cell>
          <cell r="AB193">
            <v>549</v>
          </cell>
        </row>
        <row r="194">
          <cell r="AA194" t="str">
            <v>518522</v>
          </cell>
          <cell r="AB194">
            <v>61</v>
          </cell>
        </row>
        <row r="195">
          <cell r="AA195" t="str">
            <v>518523</v>
          </cell>
          <cell r="AB195">
            <v>77</v>
          </cell>
        </row>
        <row r="196">
          <cell r="AA196" t="str">
            <v>518524</v>
          </cell>
          <cell r="AB196">
            <v>0</v>
          </cell>
        </row>
        <row r="197">
          <cell r="AA197" t="str">
            <v>518525</v>
          </cell>
          <cell r="AB197">
            <v>0</v>
          </cell>
        </row>
        <row r="198">
          <cell r="AA198" t="str">
            <v>518526</v>
          </cell>
          <cell r="AB198">
            <v>0</v>
          </cell>
        </row>
        <row r="199">
          <cell r="AA199" t="str">
            <v>518527</v>
          </cell>
          <cell r="AB199">
            <v>18</v>
          </cell>
        </row>
        <row r="200">
          <cell r="AA200" t="str">
            <v>518528</v>
          </cell>
          <cell r="AB200">
            <v>9</v>
          </cell>
        </row>
        <row r="201">
          <cell r="AA201" t="str">
            <v>518529</v>
          </cell>
          <cell r="AB201">
            <v>0</v>
          </cell>
        </row>
        <row r="202">
          <cell r="AA202" t="str">
            <v>5185210</v>
          </cell>
          <cell r="AB202">
            <v>1</v>
          </cell>
        </row>
        <row r="203">
          <cell r="AA203" t="str">
            <v>5185211</v>
          </cell>
          <cell r="AB203">
            <v>407</v>
          </cell>
        </row>
        <row r="204">
          <cell r="AA204" t="str">
            <v>5185212</v>
          </cell>
          <cell r="AB204">
            <v>106</v>
          </cell>
        </row>
        <row r="205">
          <cell r="AA205" t="str">
            <v>5185213</v>
          </cell>
          <cell r="AB205">
            <v>0</v>
          </cell>
        </row>
        <row r="206">
          <cell r="AA206" t="str">
            <v>5185214</v>
          </cell>
          <cell r="AB206">
            <v>0</v>
          </cell>
        </row>
        <row r="207">
          <cell r="AA207" t="str">
            <v>5185215</v>
          </cell>
          <cell r="AB207">
            <v>0</v>
          </cell>
        </row>
        <row r="208">
          <cell r="AA208" t="str">
            <v>5185216</v>
          </cell>
          <cell r="AB208">
            <v>0</v>
          </cell>
        </row>
        <row r="209">
          <cell r="AA209" t="str">
            <v>5185217</v>
          </cell>
          <cell r="AB209">
            <v>1228</v>
          </cell>
        </row>
        <row r="210">
          <cell r="AA210" t="str">
            <v>5185218</v>
          </cell>
          <cell r="AB210">
            <v>1060</v>
          </cell>
        </row>
        <row r="211">
          <cell r="AA211" t="str">
            <v>518531</v>
          </cell>
          <cell r="AB211">
            <v>684</v>
          </cell>
        </row>
        <row r="212">
          <cell r="AA212" t="str">
            <v>518532</v>
          </cell>
          <cell r="AB212">
            <v>190</v>
          </cell>
        </row>
        <row r="213">
          <cell r="AA213" t="str">
            <v>518533</v>
          </cell>
          <cell r="AB213">
            <v>100</v>
          </cell>
        </row>
        <row r="214">
          <cell r="AA214" t="str">
            <v>518534</v>
          </cell>
          <cell r="AB214">
            <v>0</v>
          </cell>
        </row>
        <row r="215">
          <cell r="AA215" t="str">
            <v>518535</v>
          </cell>
          <cell r="AB215">
            <v>0</v>
          </cell>
        </row>
        <row r="216">
          <cell r="AA216" t="str">
            <v>518536</v>
          </cell>
          <cell r="AB216">
            <v>0</v>
          </cell>
        </row>
        <row r="217">
          <cell r="AA217" t="str">
            <v>518537</v>
          </cell>
          <cell r="AB217">
            <v>69</v>
          </cell>
        </row>
        <row r="218">
          <cell r="AA218" t="str">
            <v>518538</v>
          </cell>
          <cell r="AB218">
            <v>76</v>
          </cell>
        </row>
        <row r="219">
          <cell r="AA219" t="str">
            <v>518539</v>
          </cell>
          <cell r="AB219">
            <v>0</v>
          </cell>
        </row>
        <row r="220">
          <cell r="AA220" t="str">
            <v>5185310</v>
          </cell>
          <cell r="AB220">
            <v>6</v>
          </cell>
        </row>
        <row r="221">
          <cell r="AA221" t="str">
            <v>5185311</v>
          </cell>
          <cell r="AB221">
            <v>464</v>
          </cell>
        </row>
        <row r="222">
          <cell r="AA222" t="str">
            <v>5185312</v>
          </cell>
          <cell r="AB222">
            <v>114</v>
          </cell>
        </row>
        <row r="223">
          <cell r="AA223" t="str">
            <v>5185313</v>
          </cell>
          <cell r="AB223">
            <v>0</v>
          </cell>
        </row>
        <row r="224">
          <cell r="AA224" t="str">
            <v>5185314</v>
          </cell>
          <cell r="AB224">
            <v>0</v>
          </cell>
        </row>
        <row r="225">
          <cell r="AA225" t="str">
            <v>5185315</v>
          </cell>
          <cell r="AB225">
            <v>0</v>
          </cell>
        </row>
        <row r="226">
          <cell r="AA226" t="str">
            <v>5185316</v>
          </cell>
          <cell r="AB226">
            <v>0</v>
          </cell>
        </row>
        <row r="227">
          <cell r="AA227" t="str">
            <v>5185317</v>
          </cell>
          <cell r="AB227">
            <v>1703</v>
          </cell>
        </row>
        <row r="228">
          <cell r="AA228" t="str">
            <v>5185318</v>
          </cell>
          <cell r="AB228">
            <v>1389</v>
          </cell>
        </row>
        <row r="229">
          <cell r="AA229" t="str">
            <v>520411</v>
          </cell>
          <cell r="AB229">
            <v>374</v>
          </cell>
        </row>
        <row r="230">
          <cell r="AA230" t="str">
            <v>520421</v>
          </cell>
          <cell r="AB230">
            <v>0</v>
          </cell>
        </row>
        <row r="231">
          <cell r="AA231" t="str">
            <v>520511</v>
          </cell>
          <cell r="AB231">
            <v>96</v>
          </cell>
        </row>
        <row r="232">
          <cell r="AA232" t="str">
            <v>520512</v>
          </cell>
          <cell r="AB232">
            <v>190</v>
          </cell>
        </row>
        <row r="233">
          <cell r="AA233" t="str">
            <v>520513</v>
          </cell>
          <cell r="AB233">
            <v>37</v>
          </cell>
        </row>
        <row r="234">
          <cell r="AA234" t="str">
            <v>520514</v>
          </cell>
          <cell r="AB234">
            <v>0</v>
          </cell>
        </row>
        <row r="235">
          <cell r="AA235" t="str">
            <v>520515</v>
          </cell>
          <cell r="AB235">
            <v>0</v>
          </cell>
        </row>
        <row r="236">
          <cell r="AA236" t="str">
            <v>520516</v>
          </cell>
          <cell r="AB236">
            <v>0</v>
          </cell>
        </row>
        <row r="237">
          <cell r="AA237" t="str">
            <v>520517</v>
          </cell>
          <cell r="AB237">
            <v>183</v>
          </cell>
        </row>
        <row r="238">
          <cell r="AA238" t="str">
            <v>520518</v>
          </cell>
          <cell r="AB238">
            <v>34</v>
          </cell>
        </row>
        <row r="239">
          <cell r="AA239" t="str">
            <v>520519</v>
          </cell>
          <cell r="AB239">
            <v>0</v>
          </cell>
        </row>
        <row r="240">
          <cell r="AA240" t="str">
            <v>5205110</v>
          </cell>
          <cell r="AB240">
            <v>1</v>
          </cell>
        </row>
        <row r="241">
          <cell r="AA241" t="str">
            <v>5205111</v>
          </cell>
          <cell r="AB241">
            <v>46</v>
          </cell>
        </row>
        <row r="242">
          <cell r="AA242" t="str">
            <v>5205112</v>
          </cell>
          <cell r="AB242">
            <v>12</v>
          </cell>
        </row>
        <row r="243">
          <cell r="AA243" t="str">
            <v>5205113</v>
          </cell>
          <cell r="AB243">
            <v>129</v>
          </cell>
        </row>
        <row r="244">
          <cell r="AA244" t="str">
            <v>5205114</v>
          </cell>
          <cell r="AB244">
            <v>0</v>
          </cell>
        </row>
        <row r="245">
          <cell r="AA245" t="str">
            <v>5205115</v>
          </cell>
          <cell r="AB245">
            <v>0</v>
          </cell>
        </row>
        <row r="246">
          <cell r="AA246" t="str">
            <v>5205116</v>
          </cell>
          <cell r="AB246">
            <v>0</v>
          </cell>
        </row>
        <row r="247">
          <cell r="AA247" t="str">
            <v>5205117</v>
          </cell>
          <cell r="AB247">
            <v>728</v>
          </cell>
        </row>
        <row r="248">
          <cell r="AA248" t="str">
            <v>5205118</v>
          </cell>
          <cell r="AB248">
            <v>380</v>
          </cell>
        </row>
        <row r="249">
          <cell r="AA249" t="str">
            <v>520521</v>
          </cell>
          <cell r="AB249">
            <v>494</v>
          </cell>
        </row>
        <row r="250">
          <cell r="AA250" t="str">
            <v>520522</v>
          </cell>
          <cell r="AB250">
            <v>70</v>
          </cell>
        </row>
        <row r="251">
          <cell r="AA251" t="str">
            <v>520523</v>
          </cell>
          <cell r="AB251">
            <v>208</v>
          </cell>
        </row>
        <row r="252">
          <cell r="AA252" t="str">
            <v>520524</v>
          </cell>
          <cell r="AB252">
            <v>0</v>
          </cell>
        </row>
        <row r="253">
          <cell r="AA253" t="str">
            <v>520525</v>
          </cell>
          <cell r="AB253">
            <v>0</v>
          </cell>
        </row>
        <row r="254">
          <cell r="AA254" t="str">
            <v>520526</v>
          </cell>
          <cell r="AB254">
            <v>0</v>
          </cell>
        </row>
        <row r="255">
          <cell r="AA255" t="str">
            <v>520527</v>
          </cell>
          <cell r="AB255">
            <v>50</v>
          </cell>
        </row>
        <row r="256">
          <cell r="AA256" t="str">
            <v>520528</v>
          </cell>
          <cell r="AB256">
            <v>5</v>
          </cell>
        </row>
        <row r="257">
          <cell r="AA257" t="str">
            <v>520529</v>
          </cell>
          <cell r="AB257">
            <v>0</v>
          </cell>
        </row>
        <row r="258">
          <cell r="AA258" t="str">
            <v>5205210</v>
          </cell>
          <cell r="AB258">
            <v>3</v>
          </cell>
        </row>
        <row r="259">
          <cell r="AA259" t="str">
            <v>5205211</v>
          </cell>
          <cell r="AB259">
            <v>416</v>
          </cell>
        </row>
        <row r="260">
          <cell r="AA260" t="str">
            <v>5205212</v>
          </cell>
          <cell r="AB260">
            <v>97</v>
          </cell>
        </row>
        <row r="261">
          <cell r="AA261" t="str">
            <v>5205213</v>
          </cell>
          <cell r="AB261">
            <v>564</v>
          </cell>
        </row>
        <row r="262">
          <cell r="AA262" t="str">
            <v>5205214</v>
          </cell>
          <cell r="AB262">
            <v>0</v>
          </cell>
        </row>
        <row r="263">
          <cell r="AA263" t="str">
            <v>5205215</v>
          </cell>
          <cell r="AB263">
            <v>0</v>
          </cell>
        </row>
        <row r="264">
          <cell r="AA264" t="str">
            <v>5205216</v>
          </cell>
          <cell r="AB264">
            <v>0</v>
          </cell>
        </row>
        <row r="265">
          <cell r="AA265" t="str">
            <v>5205217</v>
          </cell>
          <cell r="AB265">
            <v>1907</v>
          </cell>
        </row>
        <row r="266">
          <cell r="AA266" t="str">
            <v>5205218</v>
          </cell>
          <cell r="AB266">
            <v>955</v>
          </cell>
        </row>
        <row r="267">
          <cell r="AA267" t="str">
            <v>520531</v>
          </cell>
          <cell r="AB267">
            <v>590</v>
          </cell>
        </row>
        <row r="268">
          <cell r="AA268" t="str">
            <v>520532</v>
          </cell>
          <cell r="AB268">
            <v>260</v>
          </cell>
        </row>
        <row r="269">
          <cell r="AA269" t="str">
            <v>520533</v>
          </cell>
          <cell r="AB269">
            <v>245</v>
          </cell>
        </row>
        <row r="270">
          <cell r="AA270" t="str">
            <v>520534</v>
          </cell>
          <cell r="AB270">
            <v>0</v>
          </cell>
        </row>
        <row r="271">
          <cell r="AA271" t="str">
            <v>520535</v>
          </cell>
          <cell r="AB271">
            <v>0</v>
          </cell>
        </row>
        <row r="272">
          <cell r="AA272" t="str">
            <v>520536</v>
          </cell>
          <cell r="AB272">
            <v>0</v>
          </cell>
        </row>
        <row r="273">
          <cell r="AA273" t="str">
            <v>520537</v>
          </cell>
          <cell r="AB273">
            <v>233</v>
          </cell>
        </row>
        <row r="274">
          <cell r="AA274" t="str">
            <v>520538</v>
          </cell>
          <cell r="AB274">
            <v>39</v>
          </cell>
        </row>
        <row r="275">
          <cell r="AA275" t="str">
            <v>520539</v>
          </cell>
          <cell r="AB275">
            <v>0</v>
          </cell>
        </row>
        <row r="276">
          <cell r="AA276" t="str">
            <v>5205310</v>
          </cell>
          <cell r="AB276">
            <v>4</v>
          </cell>
        </row>
        <row r="277">
          <cell r="AA277" t="str">
            <v>5205311</v>
          </cell>
          <cell r="AB277">
            <v>462</v>
          </cell>
        </row>
        <row r="278">
          <cell r="AA278" t="str">
            <v>5205312</v>
          </cell>
          <cell r="AB278">
            <v>109</v>
          </cell>
        </row>
        <row r="279">
          <cell r="AA279" t="str">
            <v>5205313</v>
          </cell>
          <cell r="AB279">
            <v>693</v>
          </cell>
        </row>
        <row r="280">
          <cell r="AA280" t="str">
            <v>5205314</v>
          </cell>
          <cell r="AB280">
            <v>0</v>
          </cell>
        </row>
        <row r="281">
          <cell r="AA281" t="str">
            <v>5205315</v>
          </cell>
          <cell r="AB281">
            <v>0</v>
          </cell>
        </row>
        <row r="282">
          <cell r="AA282" t="str">
            <v>5205316</v>
          </cell>
          <cell r="AB282">
            <v>0</v>
          </cell>
        </row>
        <row r="283">
          <cell r="AA283" t="str">
            <v>5205317</v>
          </cell>
          <cell r="AB283">
            <v>2635</v>
          </cell>
        </row>
        <row r="284">
          <cell r="AA284" t="str">
            <v>5205318</v>
          </cell>
          <cell r="AB284">
            <v>1335</v>
          </cell>
        </row>
        <row r="285">
          <cell r="AA285" t="str">
            <v>522411</v>
          </cell>
          <cell r="AB285">
            <v>331</v>
          </cell>
        </row>
        <row r="286">
          <cell r="AA286" t="str">
            <v>522421</v>
          </cell>
          <cell r="AB286">
            <v>3137</v>
          </cell>
        </row>
        <row r="287">
          <cell r="AA287" t="str">
            <v>522511</v>
          </cell>
          <cell r="AB287">
            <v>51</v>
          </cell>
        </row>
        <row r="288">
          <cell r="AA288" t="str">
            <v>522512</v>
          </cell>
          <cell r="AB288">
            <v>25</v>
          </cell>
        </row>
        <row r="289">
          <cell r="AA289" t="str">
            <v>522513</v>
          </cell>
          <cell r="AB289">
            <v>3</v>
          </cell>
        </row>
        <row r="290">
          <cell r="AA290" t="str">
            <v>522514</v>
          </cell>
          <cell r="AB290">
            <v>5</v>
          </cell>
        </row>
        <row r="291">
          <cell r="AA291" t="str">
            <v>522515</v>
          </cell>
          <cell r="AB291">
            <v>-999</v>
          </cell>
        </row>
        <row r="292">
          <cell r="AA292" t="str">
            <v>522516</v>
          </cell>
          <cell r="AB292">
            <v>-999</v>
          </cell>
        </row>
        <row r="293">
          <cell r="AA293" t="str">
            <v>522517</v>
          </cell>
          <cell r="AB293">
            <v>95</v>
          </cell>
        </row>
        <row r="294">
          <cell r="AA294" t="str">
            <v>522518</v>
          </cell>
          <cell r="AB294">
            <v>56</v>
          </cell>
        </row>
        <row r="295">
          <cell r="AA295" t="str">
            <v>522519</v>
          </cell>
          <cell r="AB295">
            <v>-999</v>
          </cell>
        </row>
        <row r="296">
          <cell r="AA296" t="str">
            <v>5225110</v>
          </cell>
          <cell r="AB296">
            <v>0</v>
          </cell>
        </row>
        <row r="297">
          <cell r="AA297" t="str">
            <v>5225111</v>
          </cell>
          <cell r="AB297">
            <v>70</v>
          </cell>
        </row>
        <row r="298">
          <cell r="AA298" t="str">
            <v>5225112</v>
          </cell>
          <cell r="AB298">
            <v>15</v>
          </cell>
        </row>
        <row r="299">
          <cell r="AA299" t="str">
            <v>5225113</v>
          </cell>
          <cell r="AB299">
            <v>-999</v>
          </cell>
        </row>
        <row r="300">
          <cell r="AA300" t="str">
            <v>5225114</v>
          </cell>
          <cell r="AB300">
            <v>-999</v>
          </cell>
        </row>
        <row r="301">
          <cell r="AA301" t="str">
            <v>5225115</v>
          </cell>
          <cell r="AB301">
            <v>0</v>
          </cell>
        </row>
        <row r="302">
          <cell r="AA302" t="str">
            <v>5225116</v>
          </cell>
          <cell r="AB302">
            <v>40</v>
          </cell>
        </row>
        <row r="303">
          <cell r="AA303" t="str">
            <v>5225117</v>
          </cell>
          <cell r="AB303">
            <v>360</v>
          </cell>
        </row>
        <row r="304">
          <cell r="AA304" t="str">
            <v>5225118</v>
          </cell>
          <cell r="AB304">
            <v>252</v>
          </cell>
        </row>
        <row r="305">
          <cell r="AA305" t="str">
            <v>522521</v>
          </cell>
          <cell r="AB305">
            <v>313</v>
          </cell>
        </row>
        <row r="306">
          <cell r="AA306" t="str">
            <v>522522</v>
          </cell>
          <cell r="AB306">
            <v>102</v>
          </cell>
        </row>
        <row r="307">
          <cell r="AA307" t="str">
            <v>522523</v>
          </cell>
          <cell r="AB307">
            <v>42</v>
          </cell>
        </row>
        <row r="308">
          <cell r="AA308" t="str">
            <v>522524</v>
          </cell>
          <cell r="AB308">
            <v>50</v>
          </cell>
        </row>
        <row r="309">
          <cell r="AA309" t="str">
            <v>522525</v>
          </cell>
          <cell r="AB309">
            <v>-999</v>
          </cell>
        </row>
        <row r="310">
          <cell r="AA310" t="str">
            <v>522526</v>
          </cell>
          <cell r="AB310">
            <v>-999</v>
          </cell>
        </row>
        <row r="311">
          <cell r="AA311" t="str">
            <v>522527</v>
          </cell>
          <cell r="AB311">
            <v>43</v>
          </cell>
        </row>
        <row r="312">
          <cell r="AA312" t="str">
            <v>522528</v>
          </cell>
          <cell r="AB312">
            <v>4</v>
          </cell>
        </row>
        <row r="313">
          <cell r="AA313" t="str">
            <v>522529</v>
          </cell>
          <cell r="AB313">
            <v>-999</v>
          </cell>
        </row>
        <row r="314">
          <cell r="AA314" t="str">
            <v>5225210</v>
          </cell>
          <cell r="AB314">
            <v>0</v>
          </cell>
        </row>
        <row r="315">
          <cell r="AA315" t="str">
            <v>5225211</v>
          </cell>
          <cell r="AB315">
            <v>455</v>
          </cell>
        </row>
        <row r="316">
          <cell r="AA316" t="str">
            <v>5225212</v>
          </cell>
          <cell r="AB316">
            <v>69</v>
          </cell>
        </row>
        <row r="317">
          <cell r="AA317" t="str">
            <v>5225213</v>
          </cell>
          <cell r="AB317">
            <v>-999</v>
          </cell>
        </row>
        <row r="318">
          <cell r="AA318" t="str">
            <v>5225214</v>
          </cell>
          <cell r="AB318">
            <v>-999</v>
          </cell>
        </row>
        <row r="319">
          <cell r="AA319" t="str">
            <v>5225215</v>
          </cell>
          <cell r="AB319">
            <v>0</v>
          </cell>
        </row>
        <row r="320">
          <cell r="AA320" t="str">
            <v>5225216</v>
          </cell>
          <cell r="AB320">
            <v>24</v>
          </cell>
        </row>
        <row r="321">
          <cell r="AA321" t="str">
            <v>5225217</v>
          </cell>
          <cell r="AB321">
            <v>1102</v>
          </cell>
        </row>
        <row r="322">
          <cell r="AA322" t="str">
            <v>5225218</v>
          </cell>
          <cell r="AB322">
            <v>911</v>
          </cell>
        </row>
        <row r="323">
          <cell r="AA323" t="str">
            <v>522531</v>
          </cell>
          <cell r="AB323">
            <v>364</v>
          </cell>
        </row>
        <row r="324">
          <cell r="AA324" t="str">
            <v>522532</v>
          </cell>
          <cell r="AB324">
            <v>127</v>
          </cell>
        </row>
        <row r="325">
          <cell r="AA325" t="str">
            <v>522533</v>
          </cell>
          <cell r="AB325">
            <v>45</v>
          </cell>
        </row>
        <row r="326">
          <cell r="AA326" t="str">
            <v>522534</v>
          </cell>
          <cell r="AB326">
            <v>55</v>
          </cell>
        </row>
        <row r="327">
          <cell r="AA327" t="str">
            <v>522535</v>
          </cell>
          <cell r="AB327">
            <v>-999</v>
          </cell>
        </row>
        <row r="328">
          <cell r="AA328" t="str">
            <v>522536</v>
          </cell>
          <cell r="AB328">
            <v>-999</v>
          </cell>
        </row>
        <row r="329">
          <cell r="AA329" t="str">
            <v>522537</v>
          </cell>
          <cell r="AB329">
            <v>138</v>
          </cell>
        </row>
        <row r="330">
          <cell r="AA330" t="str">
            <v>522538</v>
          </cell>
          <cell r="AB330">
            <v>60</v>
          </cell>
        </row>
        <row r="331">
          <cell r="AA331" t="str">
            <v>522539</v>
          </cell>
          <cell r="AB331">
            <v>-999</v>
          </cell>
        </row>
        <row r="332">
          <cell r="AA332" t="str">
            <v>5225310</v>
          </cell>
          <cell r="AB332">
            <v>0</v>
          </cell>
        </row>
        <row r="333">
          <cell r="AA333" t="str">
            <v>5225311</v>
          </cell>
          <cell r="AB333">
            <v>525</v>
          </cell>
        </row>
        <row r="334">
          <cell r="AA334" t="str">
            <v>5225312</v>
          </cell>
          <cell r="AB334">
            <v>84</v>
          </cell>
        </row>
        <row r="335">
          <cell r="AA335" t="str">
            <v>5225313</v>
          </cell>
          <cell r="AB335">
            <v>-999</v>
          </cell>
        </row>
        <row r="336">
          <cell r="AA336" t="str">
            <v>5225314</v>
          </cell>
          <cell r="AB336">
            <v>-999</v>
          </cell>
        </row>
        <row r="337">
          <cell r="AA337" t="str">
            <v>5225315</v>
          </cell>
          <cell r="AB337">
            <v>0</v>
          </cell>
        </row>
        <row r="338">
          <cell r="AA338" t="str">
            <v>5225316</v>
          </cell>
          <cell r="AB338">
            <v>64</v>
          </cell>
        </row>
        <row r="339">
          <cell r="AA339" t="str">
            <v>5225317</v>
          </cell>
          <cell r="AB339">
            <v>1462</v>
          </cell>
        </row>
        <row r="340">
          <cell r="AA340" t="str">
            <v>5225318</v>
          </cell>
          <cell r="AB340">
            <v>1163</v>
          </cell>
        </row>
        <row r="341">
          <cell r="AA341" t="str">
            <v>524411</v>
          </cell>
          <cell r="AB341">
            <v>812</v>
          </cell>
        </row>
        <row r="342">
          <cell r="AA342" t="str">
            <v>524421</v>
          </cell>
          <cell r="AB342">
            <v>0</v>
          </cell>
        </row>
        <row r="343">
          <cell r="AA343" t="str">
            <v>524511</v>
          </cell>
          <cell r="AB343">
            <v>97</v>
          </cell>
        </row>
        <row r="344">
          <cell r="AA344" t="str">
            <v>524512</v>
          </cell>
          <cell r="AB344">
            <v>127</v>
          </cell>
        </row>
        <row r="345">
          <cell r="AA345" t="str">
            <v>524513</v>
          </cell>
          <cell r="AB345">
            <v>3</v>
          </cell>
        </row>
        <row r="346">
          <cell r="AA346" t="str">
            <v>524514</v>
          </cell>
          <cell r="AB346">
            <v>0</v>
          </cell>
        </row>
        <row r="347">
          <cell r="AA347" t="str">
            <v>524515</v>
          </cell>
          <cell r="AB347">
            <v>0</v>
          </cell>
        </row>
        <row r="348">
          <cell r="AA348" t="str">
            <v>524516</v>
          </cell>
          <cell r="AB348">
            <v>0</v>
          </cell>
        </row>
        <row r="349">
          <cell r="AA349" t="str">
            <v>524517</v>
          </cell>
          <cell r="AB349">
            <v>96</v>
          </cell>
        </row>
        <row r="350">
          <cell r="AA350" t="str">
            <v>524518</v>
          </cell>
          <cell r="AB350">
            <v>107</v>
          </cell>
        </row>
        <row r="351">
          <cell r="AA351" t="str">
            <v>524519</v>
          </cell>
          <cell r="AB351">
            <v>0</v>
          </cell>
        </row>
        <row r="352">
          <cell r="AA352" t="str">
            <v>5245110</v>
          </cell>
          <cell r="AB352">
            <v>17</v>
          </cell>
        </row>
        <row r="353">
          <cell r="AA353" t="str">
            <v>5245111</v>
          </cell>
          <cell r="AB353">
            <v>64</v>
          </cell>
        </row>
        <row r="354">
          <cell r="AA354" t="str">
            <v>5245112</v>
          </cell>
          <cell r="AB354">
            <v>12</v>
          </cell>
        </row>
        <row r="355">
          <cell r="AA355" t="str">
            <v>5245113</v>
          </cell>
          <cell r="AB355">
            <v>0</v>
          </cell>
        </row>
        <row r="356">
          <cell r="AA356" t="str">
            <v>5245114</v>
          </cell>
          <cell r="AB356">
            <v>0</v>
          </cell>
        </row>
        <row r="357">
          <cell r="AA357" t="str">
            <v>5245115</v>
          </cell>
          <cell r="AB357">
            <v>0</v>
          </cell>
        </row>
        <row r="358">
          <cell r="AA358" t="str">
            <v>5245116</v>
          </cell>
          <cell r="AB358">
            <v>0</v>
          </cell>
        </row>
        <row r="359">
          <cell r="AA359" t="str">
            <v>5245117</v>
          </cell>
          <cell r="AB359">
            <v>523</v>
          </cell>
        </row>
        <row r="360">
          <cell r="AA360" t="str">
            <v>5245118</v>
          </cell>
          <cell r="AB360">
            <v>391</v>
          </cell>
        </row>
        <row r="361">
          <cell r="AA361" t="str">
            <v>524521</v>
          </cell>
          <cell r="AB361">
            <v>812</v>
          </cell>
        </row>
        <row r="362">
          <cell r="AA362" t="str">
            <v>524522</v>
          </cell>
          <cell r="AB362">
            <v>385</v>
          </cell>
        </row>
        <row r="363">
          <cell r="AA363" t="str">
            <v>524523</v>
          </cell>
          <cell r="AB363">
            <v>118</v>
          </cell>
        </row>
        <row r="364">
          <cell r="AA364" t="str">
            <v>524524</v>
          </cell>
          <cell r="AB364">
            <v>0</v>
          </cell>
        </row>
        <row r="365">
          <cell r="AA365" t="str">
            <v>524525</v>
          </cell>
          <cell r="AB365">
            <v>0</v>
          </cell>
        </row>
        <row r="366">
          <cell r="AA366" t="str">
            <v>524526</v>
          </cell>
          <cell r="AB366">
            <v>0</v>
          </cell>
        </row>
        <row r="367">
          <cell r="AA367" t="str">
            <v>524527</v>
          </cell>
          <cell r="AB367">
            <v>179</v>
          </cell>
        </row>
        <row r="368">
          <cell r="AA368" t="str">
            <v>524528</v>
          </cell>
          <cell r="AB368">
            <v>44</v>
          </cell>
        </row>
        <row r="369">
          <cell r="AA369" t="str">
            <v>524529</v>
          </cell>
          <cell r="AB369">
            <v>0</v>
          </cell>
        </row>
        <row r="370">
          <cell r="AA370" t="str">
            <v>5245210</v>
          </cell>
          <cell r="AB370">
            <v>1</v>
          </cell>
        </row>
        <row r="371">
          <cell r="AA371" t="str">
            <v>5245211</v>
          </cell>
          <cell r="AB371">
            <v>476</v>
          </cell>
        </row>
        <row r="372">
          <cell r="AA372" t="str">
            <v>5245212</v>
          </cell>
          <cell r="AB372">
            <v>244</v>
          </cell>
        </row>
        <row r="373">
          <cell r="AA373" t="str">
            <v>5245213</v>
          </cell>
          <cell r="AB373">
            <v>0</v>
          </cell>
        </row>
        <row r="374">
          <cell r="AA374" t="str">
            <v>5245214</v>
          </cell>
          <cell r="AB374">
            <v>0</v>
          </cell>
        </row>
        <row r="375">
          <cell r="AA375" t="str">
            <v>5245215</v>
          </cell>
          <cell r="AB375">
            <v>0</v>
          </cell>
        </row>
        <row r="376">
          <cell r="AA376" t="str">
            <v>5245216</v>
          </cell>
          <cell r="AB376">
            <v>2</v>
          </cell>
        </row>
        <row r="377">
          <cell r="AA377" t="str">
            <v>5245217</v>
          </cell>
          <cell r="AB377">
            <v>2261</v>
          </cell>
        </row>
        <row r="378">
          <cell r="AA378" t="str">
            <v>5245218</v>
          </cell>
          <cell r="AB378">
            <v>1808</v>
          </cell>
        </row>
        <row r="379">
          <cell r="AA379" t="str">
            <v>524531</v>
          </cell>
          <cell r="AB379">
            <v>909</v>
          </cell>
        </row>
        <row r="380">
          <cell r="AA380" t="str">
            <v>524532</v>
          </cell>
          <cell r="AB380">
            <v>512</v>
          </cell>
        </row>
        <row r="381">
          <cell r="AA381" t="str">
            <v>524533</v>
          </cell>
          <cell r="AB381">
            <v>121</v>
          </cell>
        </row>
        <row r="382">
          <cell r="AA382" t="str">
            <v>524534</v>
          </cell>
          <cell r="AB382">
            <v>0</v>
          </cell>
        </row>
        <row r="383">
          <cell r="AA383" t="str">
            <v>524535</v>
          </cell>
          <cell r="AB383">
            <v>0</v>
          </cell>
        </row>
        <row r="384">
          <cell r="AA384" t="str">
            <v>524536</v>
          </cell>
          <cell r="AB384">
            <v>0</v>
          </cell>
        </row>
        <row r="385">
          <cell r="AA385" t="str">
            <v>524537</v>
          </cell>
          <cell r="AB385">
            <v>275</v>
          </cell>
        </row>
        <row r="386">
          <cell r="AA386" t="str">
            <v>524538</v>
          </cell>
          <cell r="AB386">
            <v>151</v>
          </cell>
        </row>
        <row r="387">
          <cell r="AA387" t="str">
            <v>524539</v>
          </cell>
          <cell r="AB387">
            <v>0</v>
          </cell>
        </row>
        <row r="388">
          <cell r="AA388" t="str">
            <v>5245310</v>
          </cell>
          <cell r="AB388">
            <v>18</v>
          </cell>
        </row>
        <row r="389">
          <cell r="AA389" t="str">
            <v>5245311</v>
          </cell>
          <cell r="AB389">
            <v>540</v>
          </cell>
        </row>
        <row r="390">
          <cell r="AA390" t="str">
            <v>5245312</v>
          </cell>
          <cell r="AB390">
            <v>256</v>
          </cell>
        </row>
        <row r="391">
          <cell r="AA391" t="str">
            <v>5245313</v>
          </cell>
          <cell r="AB391">
            <v>0</v>
          </cell>
        </row>
        <row r="392">
          <cell r="AA392" t="str">
            <v>5245314</v>
          </cell>
          <cell r="AB392">
            <v>0</v>
          </cell>
        </row>
        <row r="393">
          <cell r="AA393" t="str">
            <v>5245315</v>
          </cell>
          <cell r="AB393">
            <v>0</v>
          </cell>
        </row>
        <row r="394">
          <cell r="AA394" t="str">
            <v>5245316</v>
          </cell>
          <cell r="AB394">
            <v>2</v>
          </cell>
        </row>
        <row r="395">
          <cell r="AA395" t="str">
            <v>5245317</v>
          </cell>
          <cell r="AB395">
            <v>2784</v>
          </cell>
        </row>
        <row r="396">
          <cell r="AA396" t="str">
            <v>5245318</v>
          </cell>
          <cell r="AB396">
            <v>2199</v>
          </cell>
        </row>
        <row r="397">
          <cell r="AA397" t="str">
            <v>526411</v>
          </cell>
          <cell r="AB397">
            <v>321</v>
          </cell>
        </row>
        <row r="398">
          <cell r="AA398" t="str">
            <v>526421</v>
          </cell>
          <cell r="AB398">
            <v>251</v>
          </cell>
        </row>
        <row r="399">
          <cell r="AA399" t="str">
            <v>526511</v>
          </cell>
          <cell r="AB399">
            <v>47</v>
          </cell>
        </row>
        <row r="400">
          <cell r="AA400" t="str">
            <v>526512</v>
          </cell>
          <cell r="AB400">
            <v>0</v>
          </cell>
        </row>
        <row r="401">
          <cell r="AA401" t="str">
            <v>526513</v>
          </cell>
          <cell r="AB401">
            <v>3</v>
          </cell>
        </row>
        <row r="402">
          <cell r="AA402" t="str">
            <v>526514</v>
          </cell>
          <cell r="AB402">
            <v>0</v>
          </cell>
        </row>
        <row r="403">
          <cell r="AA403" t="str">
            <v>526515</v>
          </cell>
          <cell r="AB403">
            <v>0</v>
          </cell>
        </row>
        <row r="404">
          <cell r="AA404" t="str">
            <v>526516</v>
          </cell>
          <cell r="AB404">
            <v>0</v>
          </cell>
        </row>
        <row r="405">
          <cell r="AA405" t="str">
            <v>526517</v>
          </cell>
          <cell r="AB405">
            <v>122</v>
          </cell>
        </row>
        <row r="406">
          <cell r="AA406" t="str">
            <v>526518</v>
          </cell>
          <cell r="AB406">
            <v>31</v>
          </cell>
        </row>
        <row r="407">
          <cell r="AA407" t="str">
            <v>526519</v>
          </cell>
          <cell r="AB407">
            <v>0</v>
          </cell>
        </row>
        <row r="408">
          <cell r="AA408" t="str">
            <v>5265110</v>
          </cell>
          <cell r="AB408">
            <v>5</v>
          </cell>
        </row>
        <row r="409">
          <cell r="AA409" t="str">
            <v>5265111</v>
          </cell>
          <cell r="AB409">
            <v>71</v>
          </cell>
        </row>
        <row r="410">
          <cell r="AA410" t="str">
            <v>5265112</v>
          </cell>
          <cell r="AB410">
            <v>5</v>
          </cell>
        </row>
        <row r="411">
          <cell r="AA411" t="str">
            <v>5265113</v>
          </cell>
          <cell r="AB411">
            <v>16</v>
          </cell>
        </row>
        <row r="412">
          <cell r="AA412" t="str">
            <v>5265114</v>
          </cell>
          <cell r="AB412">
            <v>0</v>
          </cell>
        </row>
        <row r="413">
          <cell r="AA413" t="str">
            <v>5265115</v>
          </cell>
          <cell r="AB413">
            <v>0</v>
          </cell>
        </row>
        <row r="414">
          <cell r="AA414" t="str">
            <v>5265116</v>
          </cell>
          <cell r="AB414">
            <v>10</v>
          </cell>
        </row>
        <row r="415">
          <cell r="AA415" t="str">
            <v>5265117</v>
          </cell>
          <cell r="AB415">
            <v>310</v>
          </cell>
        </row>
        <row r="416">
          <cell r="AA416" t="str">
            <v>5265118</v>
          </cell>
          <cell r="AB416">
            <v>300</v>
          </cell>
        </row>
        <row r="417">
          <cell r="AA417" t="str">
            <v>526521</v>
          </cell>
          <cell r="AB417">
            <v>416</v>
          </cell>
        </row>
        <row r="418">
          <cell r="AA418" t="str">
            <v>526522</v>
          </cell>
          <cell r="AB418">
            <v>0</v>
          </cell>
        </row>
        <row r="419">
          <cell r="AA419" t="str">
            <v>526523</v>
          </cell>
          <cell r="AB419">
            <v>88</v>
          </cell>
        </row>
        <row r="420">
          <cell r="AA420" t="str">
            <v>526524</v>
          </cell>
          <cell r="AB420">
            <v>0</v>
          </cell>
        </row>
        <row r="421">
          <cell r="AA421" t="str">
            <v>526525</v>
          </cell>
          <cell r="AB421">
            <v>0</v>
          </cell>
        </row>
        <row r="422">
          <cell r="AA422" t="str">
            <v>526526</v>
          </cell>
          <cell r="AB422">
            <v>0</v>
          </cell>
        </row>
        <row r="423">
          <cell r="AA423" t="str">
            <v>526527</v>
          </cell>
          <cell r="AB423">
            <v>51</v>
          </cell>
        </row>
        <row r="424">
          <cell r="AA424" t="str">
            <v>526528</v>
          </cell>
          <cell r="AB424">
            <v>9</v>
          </cell>
        </row>
        <row r="425">
          <cell r="AA425" t="str">
            <v>526529</v>
          </cell>
          <cell r="AB425">
            <v>0</v>
          </cell>
        </row>
        <row r="426">
          <cell r="AA426" t="str">
            <v>5265210</v>
          </cell>
          <cell r="AB426">
            <v>1</v>
          </cell>
        </row>
        <row r="427">
          <cell r="AA427" t="str">
            <v>5265211</v>
          </cell>
          <cell r="AB427">
            <v>375</v>
          </cell>
        </row>
        <row r="428">
          <cell r="AA428" t="str">
            <v>5265212</v>
          </cell>
          <cell r="AB428">
            <v>134</v>
          </cell>
        </row>
        <row r="429">
          <cell r="AA429" t="str">
            <v>5265213</v>
          </cell>
          <cell r="AB429">
            <v>92</v>
          </cell>
        </row>
        <row r="430">
          <cell r="AA430" t="str">
            <v>5265214</v>
          </cell>
          <cell r="AB430">
            <v>0</v>
          </cell>
        </row>
        <row r="431">
          <cell r="AA431" t="str">
            <v>5265215</v>
          </cell>
          <cell r="AB431">
            <v>0</v>
          </cell>
        </row>
        <row r="432">
          <cell r="AA432" t="str">
            <v>5265216</v>
          </cell>
          <cell r="AB432">
            <v>127</v>
          </cell>
        </row>
        <row r="433">
          <cell r="AA433" t="str">
            <v>5265217</v>
          </cell>
          <cell r="AB433">
            <v>1293</v>
          </cell>
        </row>
        <row r="434">
          <cell r="AA434" t="str">
            <v>5265218</v>
          </cell>
          <cell r="AB434">
            <v>1075</v>
          </cell>
        </row>
        <row r="435">
          <cell r="AA435" t="str">
            <v>526531</v>
          </cell>
          <cell r="AB435">
            <v>463</v>
          </cell>
        </row>
        <row r="436">
          <cell r="AA436" t="str">
            <v>526532</v>
          </cell>
          <cell r="AB436">
            <v>0</v>
          </cell>
        </row>
        <row r="437">
          <cell r="AA437" t="str">
            <v>526533</v>
          </cell>
          <cell r="AB437">
            <v>91</v>
          </cell>
        </row>
        <row r="438">
          <cell r="AA438" t="str">
            <v>526534</v>
          </cell>
          <cell r="AB438">
            <v>0</v>
          </cell>
        </row>
        <row r="439">
          <cell r="AA439" t="str">
            <v>526535</v>
          </cell>
          <cell r="AB439">
            <v>0</v>
          </cell>
        </row>
        <row r="440">
          <cell r="AA440" t="str">
            <v>526536</v>
          </cell>
          <cell r="AB440">
            <v>0</v>
          </cell>
        </row>
        <row r="441">
          <cell r="AA441" t="str">
            <v>526537</v>
          </cell>
          <cell r="AB441">
            <v>173</v>
          </cell>
        </row>
        <row r="442">
          <cell r="AA442" t="str">
            <v>526538</v>
          </cell>
          <cell r="AB442">
            <v>40</v>
          </cell>
        </row>
        <row r="443">
          <cell r="AA443" t="str">
            <v>526539</v>
          </cell>
          <cell r="AB443">
            <v>0</v>
          </cell>
        </row>
        <row r="444">
          <cell r="AA444" t="str">
            <v>5265310</v>
          </cell>
          <cell r="AB444">
            <v>6</v>
          </cell>
        </row>
        <row r="445">
          <cell r="AA445" t="str">
            <v>5265311</v>
          </cell>
          <cell r="AB445">
            <v>446</v>
          </cell>
        </row>
        <row r="446">
          <cell r="AA446" t="str">
            <v>5265312</v>
          </cell>
          <cell r="AB446">
            <v>139</v>
          </cell>
        </row>
        <row r="447">
          <cell r="AA447" t="str">
            <v>5265313</v>
          </cell>
          <cell r="AB447">
            <v>108</v>
          </cell>
        </row>
        <row r="448">
          <cell r="AA448" t="str">
            <v>5265314</v>
          </cell>
          <cell r="AB448">
            <v>0</v>
          </cell>
        </row>
        <row r="449">
          <cell r="AA449" t="str">
            <v>5265315</v>
          </cell>
          <cell r="AB449">
            <v>0</v>
          </cell>
        </row>
        <row r="450">
          <cell r="AA450" t="str">
            <v>5265316</v>
          </cell>
          <cell r="AB450">
            <v>137</v>
          </cell>
        </row>
        <row r="451">
          <cell r="AA451" t="str">
            <v>5265317</v>
          </cell>
          <cell r="AB451">
            <v>1603</v>
          </cell>
        </row>
        <row r="452">
          <cell r="AA452" t="str">
            <v>5265318</v>
          </cell>
          <cell r="AB452">
            <v>1375</v>
          </cell>
        </row>
        <row r="453">
          <cell r="AA453" t="str">
            <v>528411</v>
          </cell>
          <cell r="AB453">
            <v>747</v>
          </cell>
        </row>
        <row r="454">
          <cell r="AA454" t="str">
            <v>528421</v>
          </cell>
          <cell r="AB454">
            <v>1158</v>
          </cell>
        </row>
        <row r="455">
          <cell r="AA455" t="str">
            <v>528511</v>
          </cell>
          <cell r="AB455">
            <v>39</v>
          </cell>
        </row>
        <row r="456">
          <cell r="AA456" t="str">
            <v>528512</v>
          </cell>
          <cell r="AB456">
            <v>46</v>
          </cell>
        </row>
        <row r="457">
          <cell r="AA457" t="str">
            <v>528513</v>
          </cell>
          <cell r="AB457">
            <v>4</v>
          </cell>
        </row>
        <row r="458">
          <cell r="AA458" t="str">
            <v>528514</v>
          </cell>
          <cell r="AB458">
            <v>0</v>
          </cell>
        </row>
        <row r="459">
          <cell r="AA459" t="str">
            <v>528515</v>
          </cell>
          <cell r="AB459">
            <v>0</v>
          </cell>
        </row>
        <row r="460">
          <cell r="AA460" t="str">
            <v>528516</v>
          </cell>
          <cell r="AB460">
            <v>0</v>
          </cell>
        </row>
        <row r="461">
          <cell r="AA461" t="str">
            <v>528517</v>
          </cell>
          <cell r="AB461">
            <v>31</v>
          </cell>
        </row>
        <row r="462">
          <cell r="AA462" t="str">
            <v>528518</v>
          </cell>
          <cell r="AB462">
            <v>54</v>
          </cell>
        </row>
        <row r="463">
          <cell r="AA463" t="str">
            <v>528519</v>
          </cell>
          <cell r="AB463">
            <v>0</v>
          </cell>
        </row>
        <row r="464">
          <cell r="AA464" t="str">
            <v>5285110</v>
          </cell>
          <cell r="AB464">
            <v>0</v>
          </cell>
        </row>
        <row r="465">
          <cell r="AA465" t="str">
            <v>5285111</v>
          </cell>
          <cell r="AB465">
            <v>75</v>
          </cell>
        </row>
        <row r="466">
          <cell r="AA466" t="str">
            <v>5285112</v>
          </cell>
          <cell r="AB466">
            <v>2</v>
          </cell>
        </row>
        <row r="467">
          <cell r="AA467" t="str">
            <v>5285113</v>
          </cell>
          <cell r="AB467">
            <v>0</v>
          </cell>
        </row>
        <row r="468">
          <cell r="AA468" t="str">
            <v>5285114</v>
          </cell>
          <cell r="AB468">
            <v>0</v>
          </cell>
        </row>
        <row r="469">
          <cell r="AA469" t="str">
            <v>5285115</v>
          </cell>
          <cell r="AB469">
            <v>0</v>
          </cell>
        </row>
        <row r="470">
          <cell r="AA470" t="str">
            <v>5285116</v>
          </cell>
          <cell r="AB470">
            <v>0</v>
          </cell>
        </row>
        <row r="471">
          <cell r="AA471" t="str">
            <v>5285117</v>
          </cell>
          <cell r="AB471">
            <v>251</v>
          </cell>
        </row>
        <row r="472">
          <cell r="AA472" t="str">
            <v>5285118</v>
          </cell>
          <cell r="AB472">
            <v>227</v>
          </cell>
        </row>
        <row r="473">
          <cell r="AA473" t="str">
            <v>528521</v>
          </cell>
          <cell r="AB473">
            <v>856</v>
          </cell>
        </row>
        <row r="474">
          <cell r="AA474" t="str">
            <v>528522</v>
          </cell>
          <cell r="AB474">
            <v>179</v>
          </cell>
        </row>
        <row r="475">
          <cell r="AA475" t="str">
            <v>528523</v>
          </cell>
          <cell r="AB475">
            <v>135</v>
          </cell>
        </row>
        <row r="476">
          <cell r="AA476" t="str">
            <v>528524</v>
          </cell>
          <cell r="AB476">
            <v>0</v>
          </cell>
        </row>
        <row r="477">
          <cell r="AA477" t="str">
            <v>528525</v>
          </cell>
          <cell r="AB477">
            <v>0</v>
          </cell>
        </row>
        <row r="478">
          <cell r="AA478" t="str">
            <v>528526</v>
          </cell>
          <cell r="AB478">
            <v>0</v>
          </cell>
        </row>
        <row r="479">
          <cell r="AA479" t="str">
            <v>528527</v>
          </cell>
          <cell r="AB479">
            <v>25</v>
          </cell>
        </row>
        <row r="480">
          <cell r="AA480" t="str">
            <v>528528</v>
          </cell>
          <cell r="AB480">
            <v>6</v>
          </cell>
        </row>
        <row r="481">
          <cell r="AA481" t="str">
            <v>528529</v>
          </cell>
          <cell r="AB481">
            <v>0</v>
          </cell>
        </row>
        <row r="482">
          <cell r="AA482" t="str">
            <v>5285210</v>
          </cell>
          <cell r="AB482">
            <v>0</v>
          </cell>
        </row>
        <row r="483">
          <cell r="AA483" t="str">
            <v>5285211</v>
          </cell>
          <cell r="AB483">
            <v>390</v>
          </cell>
        </row>
        <row r="484">
          <cell r="AA484" t="str">
            <v>5285212</v>
          </cell>
          <cell r="AB484">
            <v>68</v>
          </cell>
        </row>
        <row r="485">
          <cell r="AA485" t="str">
            <v>5285213</v>
          </cell>
          <cell r="AB485">
            <v>0</v>
          </cell>
        </row>
        <row r="486">
          <cell r="AA486" t="str">
            <v>5285214</v>
          </cell>
          <cell r="AB486">
            <v>0</v>
          </cell>
        </row>
        <row r="487">
          <cell r="AA487" t="str">
            <v>5285215</v>
          </cell>
          <cell r="AB487">
            <v>0</v>
          </cell>
        </row>
        <row r="488">
          <cell r="AA488" t="str">
            <v>5285216</v>
          </cell>
          <cell r="AB488">
            <v>0</v>
          </cell>
        </row>
        <row r="489">
          <cell r="AA489" t="str">
            <v>5285217</v>
          </cell>
          <cell r="AB489">
            <v>1659</v>
          </cell>
        </row>
        <row r="490">
          <cell r="AA490" t="str">
            <v>5285218</v>
          </cell>
          <cell r="AB490">
            <v>1393</v>
          </cell>
        </row>
        <row r="491">
          <cell r="AA491" t="str">
            <v>528531</v>
          </cell>
          <cell r="AB491">
            <v>895</v>
          </cell>
        </row>
        <row r="492">
          <cell r="AA492" t="str">
            <v>528532</v>
          </cell>
          <cell r="AB492">
            <v>225</v>
          </cell>
        </row>
        <row r="493">
          <cell r="AA493" t="str">
            <v>528533</v>
          </cell>
          <cell r="AB493">
            <v>139</v>
          </cell>
        </row>
        <row r="494">
          <cell r="AA494" t="str">
            <v>528534</v>
          </cell>
          <cell r="AB494">
            <v>0</v>
          </cell>
        </row>
        <row r="495">
          <cell r="AA495" t="str">
            <v>528535</v>
          </cell>
          <cell r="AB495">
            <v>0</v>
          </cell>
        </row>
        <row r="496">
          <cell r="AA496" t="str">
            <v>528536</v>
          </cell>
          <cell r="AB496">
            <v>0</v>
          </cell>
        </row>
        <row r="497">
          <cell r="AA497" t="str">
            <v>528537</v>
          </cell>
          <cell r="AB497">
            <v>56</v>
          </cell>
        </row>
        <row r="498">
          <cell r="AA498" t="str">
            <v>528538</v>
          </cell>
          <cell r="AB498">
            <v>60</v>
          </cell>
        </row>
        <row r="499">
          <cell r="AA499" t="str">
            <v>528539</v>
          </cell>
          <cell r="AB499">
            <v>0</v>
          </cell>
        </row>
        <row r="500">
          <cell r="AA500" t="str">
            <v>5285310</v>
          </cell>
          <cell r="AB500">
            <v>0</v>
          </cell>
        </row>
        <row r="501">
          <cell r="AA501" t="str">
            <v>5285311</v>
          </cell>
          <cell r="AB501">
            <v>465</v>
          </cell>
        </row>
        <row r="502">
          <cell r="AA502" t="str">
            <v>5285312</v>
          </cell>
          <cell r="AB502">
            <v>70</v>
          </cell>
        </row>
        <row r="503">
          <cell r="AA503" t="str">
            <v>5285313</v>
          </cell>
          <cell r="AB503">
            <v>0</v>
          </cell>
        </row>
        <row r="504">
          <cell r="AA504" t="str">
            <v>5285314</v>
          </cell>
          <cell r="AB504">
            <v>0</v>
          </cell>
        </row>
        <row r="505">
          <cell r="AA505" t="str">
            <v>5285315</v>
          </cell>
          <cell r="AB505">
            <v>0</v>
          </cell>
        </row>
        <row r="506">
          <cell r="AA506" t="str">
            <v>5285316</v>
          </cell>
          <cell r="AB506">
            <v>0</v>
          </cell>
        </row>
        <row r="507">
          <cell r="AA507" t="str">
            <v>5285317</v>
          </cell>
          <cell r="AB507">
            <v>1910</v>
          </cell>
        </row>
        <row r="508">
          <cell r="AA508" t="str">
            <v>5285318</v>
          </cell>
          <cell r="AB508">
            <v>1620</v>
          </cell>
        </row>
        <row r="509">
          <cell r="AA509" t="str">
            <v>530411</v>
          </cell>
          <cell r="AB509">
            <v>544</v>
          </cell>
        </row>
        <row r="510">
          <cell r="AA510" t="str">
            <v>530421</v>
          </cell>
          <cell r="AB510">
            <v>262</v>
          </cell>
        </row>
        <row r="511">
          <cell r="AA511" t="str">
            <v>530511</v>
          </cell>
          <cell r="AB511">
            <v>71</v>
          </cell>
        </row>
        <row r="512">
          <cell r="AA512" t="str">
            <v>530512</v>
          </cell>
          <cell r="AB512">
            <v>71</v>
          </cell>
        </row>
        <row r="513">
          <cell r="AA513" t="str">
            <v>530513</v>
          </cell>
          <cell r="AB513">
            <v>25</v>
          </cell>
        </row>
        <row r="514">
          <cell r="AA514" t="str">
            <v>530514</v>
          </cell>
          <cell r="AB514">
            <v>0</v>
          </cell>
        </row>
        <row r="515">
          <cell r="AA515" t="str">
            <v>530515</v>
          </cell>
          <cell r="AB515">
            <v>0</v>
          </cell>
        </row>
        <row r="516">
          <cell r="AA516" t="str">
            <v>530516</v>
          </cell>
          <cell r="AB516">
            <v>0</v>
          </cell>
        </row>
        <row r="517">
          <cell r="AA517" t="str">
            <v>530517</v>
          </cell>
          <cell r="AB517">
            <v>82</v>
          </cell>
        </row>
        <row r="518">
          <cell r="AA518" t="str">
            <v>530518</v>
          </cell>
          <cell r="AB518">
            <v>52</v>
          </cell>
        </row>
        <row r="519">
          <cell r="AA519" t="str">
            <v>530519</v>
          </cell>
          <cell r="AB519">
            <v>0</v>
          </cell>
        </row>
        <row r="520">
          <cell r="AA520" t="str">
            <v>5305110</v>
          </cell>
          <cell r="AB520">
            <v>28</v>
          </cell>
        </row>
        <row r="521">
          <cell r="AA521" t="str">
            <v>5305111</v>
          </cell>
          <cell r="AB521">
            <v>164</v>
          </cell>
        </row>
        <row r="522">
          <cell r="AA522" t="str">
            <v>5305112</v>
          </cell>
          <cell r="AB522">
            <v>4</v>
          </cell>
        </row>
        <row r="523">
          <cell r="AA523" t="str">
            <v>5305113</v>
          </cell>
          <cell r="AB523">
            <v>96</v>
          </cell>
        </row>
        <row r="524">
          <cell r="AA524" t="str">
            <v>5305114</v>
          </cell>
          <cell r="AB524">
            <v>0</v>
          </cell>
        </row>
        <row r="525">
          <cell r="AA525" t="str">
            <v>5305115</v>
          </cell>
          <cell r="AB525">
            <v>0</v>
          </cell>
        </row>
        <row r="526">
          <cell r="AA526" t="str">
            <v>5305116</v>
          </cell>
          <cell r="AB526">
            <v>56</v>
          </cell>
        </row>
        <row r="527">
          <cell r="AA527" t="str">
            <v>5305117</v>
          </cell>
          <cell r="AB527">
            <v>649</v>
          </cell>
        </row>
        <row r="528">
          <cell r="AA528" t="str">
            <v>5305118</v>
          </cell>
          <cell r="AB528">
            <v>488</v>
          </cell>
        </row>
        <row r="529">
          <cell r="AA529" t="str">
            <v>530521</v>
          </cell>
          <cell r="AB529">
            <v>1248</v>
          </cell>
        </row>
        <row r="530">
          <cell r="AA530" t="str">
            <v>530522</v>
          </cell>
          <cell r="AB530">
            <v>250</v>
          </cell>
        </row>
        <row r="531">
          <cell r="AA531" t="str">
            <v>530523</v>
          </cell>
          <cell r="AB531">
            <v>261</v>
          </cell>
        </row>
        <row r="532">
          <cell r="AA532" t="str">
            <v>530524</v>
          </cell>
          <cell r="AB532">
            <v>0</v>
          </cell>
        </row>
        <row r="533">
          <cell r="AA533" t="str">
            <v>530525</v>
          </cell>
          <cell r="AB533">
            <v>0</v>
          </cell>
        </row>
        <row r="534">
          <cell r="AA534" t="str">
            <v>530526</v>
          </cell>
          <cell r="AB534">
            <v>0</v>
          </cell>
        </row>
        <row r="535">
          <cell r="AA535" t="str">
            <v>530527</v>
          </cell>
          <cell r="AB535">
            <v>83</v>
          </cell>
        </row>
        <row r="536">
          <cell r="AA536" t="str">
            <v>530528</v>
          </cell>
          <cell r="AB536">
            <v>15</v>
          </cell>
        </row>
        <row r="537">
          <cell r="AA537" t="str">
            <v>530529</v>
          </cell>
          <cell r="AB537">
            <v>0</v>
          </cell>
        </row>
        <row r="538">
          <cell r="AA538" t="str">
            <v>5305210</v>
          </cell>
          <cell r="AB538">
            <v>4</v>
          </cell>
        </row>
        <row r="539">
          <cell r="AA539" t="str">
            <v>5305211</v>
          </cell>
          <cell r="AB539">
            <v>1032</v>
          </cell>
        </row>
        <row r="540">
          <cell r="AA540" t="str">
            <v>5305212</v>
          </cell>
          <cell r="AB540">
            <v>161</v>
          </cell>
        </row>
        <row r="541">
          <cell r="AA541" t="str">
            <v>5305213</v>
          </cell>
          <cell r="AB541">
            <v>1106</v>
          </cell>
        </row>
        <row r="542">
          <cell r="AA542" t="str">
            <v>5305214</v>
          </cell>
          <cell r="AB542">
            <v>0</v>
          </cell>
        </row>
        <row r="543">
          <cell r="AA543" t="str">
            <v>5305215</v>
          </cell>
          <cell r="AB543">
            <v>0</v>
          </cell>
        </row>
        <row r="544">
          <cell r="AA544" t="str">
            <v>5305216</v>
          </cell>
          <cell r="AB544">
            <v>246</v>
          </cell>
        </row>
        <row r="545">
          <cell r="AA545" t="str">
            <v>5305217</v>
          </cell>
          <cell r="AB545">
            <v>4406</v>
          </cell>
        </row>
        <row r="546">
          <cell r="AA546" t="str">
            <v>5305218</v>
          </cell>
          <cell r="AB546">
            <v>3132</v>
          </cell>
        </row>
        <row r="547">
          <cell r="AA547" t="str">
            <v>530531</v>
          </cell>
          <cell r="AB547">
            <v>1319</v>
          </cell>
        </row>
        <row r="548">
          <cell r="AA548" t="str">
            <v>530532</v>
          </cell>
          <cell r="AB548">
            <v>321</v>
          </cell>
        </row>
        <row r="549">
          <cell r="AA549" t="str">
            <v>530533</v>
          </cell>
          <cell r="AB549">
            <v>286</v>
          </cell>
        </row>
        <row r="550">
          <cell r="AA550" t="str">
            <v>530534</v>
          </cell>
          <cell r="AB550">
            <v>0</v>
          </cell>
        </row>
        <row r="551">
          <cell r="AA551" t="str">
            <v>530535</v>
          </cell>
          <cell r="AB551">
            <v>0</v>
          </cell>
        </row>
        <row r="552">
          <cell r="AA552" t="str">
            <v>530536</v>
          </cell>
          <cell r="AB552">
            <v>0</v>
          </cell>
        </row>
        <row r="553">
          <cell r="AA553" t="str">
            <v>530537</v>
          </cell>
          <cell r="AB553">
            <v>165</v>
          </cell>
        </row>
        <row r="554">
          <cell r="AA554" t="str">
            <v>530538</v>
          </cell>
          <cell r="AB554">
            <v>67</v>
          </cell>
        </row>
        <row r="555">
          <cell r="AA555" t="str">
            <v>530539</v>
          </cell>
          <cell r="AB555">
            <v>0</v>
          </cell>
        </row>
        <row r="556">
          <cell r="AA556" t="str">
            <v>5305310</v>
          </cell>
          <cell r="AB556">
            <v>32</v>
          </cell>
        </row>
        <row r="557">
          <cell r="AA557" t="str">
            <v>5305311</v>
          </cell>
          <cell r="AB557">
            <v>1196</v>
          </cell>
        </row>
        <row r="558">
          <cell r="AA558" t="str">
            <v>5305312</v>
          </cell>
          <cell r="AB558">
            <v>165</v>
          </cell>
        </row>
        <row r="559">
          <cell r="AA559" t="str">
            <v>5305313</v>
          </cell>
          <cell r="AB559">
            <v>1202</v>
          </cell>
        </row>
        <row r="560">
          <cell r="AA560" t="str">
            <v>5305314</v>
          </cell>
          <cell r="AB560">
            <v>0</v>
          </cell>
        </row>
        <row r="561">
          <cell r="AA561" t="str">
            <v>5305315</v>
          </cell>
          <cell r="AB561">
            <v>0</v>
          </cell>
        </row>
        <row r="562">
          <cell r="AA562" t="str">
            <v>5305316</v>
          </cell>
          <cell r="AB562">
            <v>302</v>
          </cell>
        </row>
        <row r="563">
          <cell r="AA563" t="str">
            <v>5305317</v>
          </cell>
          <cell r="AB563">
            <v>5055</v>
          </cell>
        </row>
        <row r="564">
          <cell r="AA564" t="str">
            <v>5305318</v>
          </cell>
          <cell r="AB564">
            <v>3620</v>
          </cell>
        </row>
        <row r="565">
          <cell r="AA565" t="str">
            <v>532411</v>
          </cell>
          <cell r="AB565">
            <v>773</v>
          </cell>
        </row>
        <row r="566">
          <cell r="AA566" t="str">
            <v>532421</v>
          </cell>
          <cell r="AB566">
            <v>0</v>
          </cell>
        </row>
        <row r="567">
          <cell r="AA567" t="str">
            <v>532511</v>
          </cell>
          <cell r="AB567">
            <v>249</v>
          </cell>
        </row>
        <row r="568">
          <cell r="AA568" t="str">
            <v>532512</v>
          </cell>
          <cell r="AB568">
            <v>0</v>
          </cell>
        </row>
        <row r="569">
          <cell r="AA569" t="str">
            <v>532513</v>
          </cell>
          <cell r="AB569">
            <v>4</v>
          </cell>
        </row>
        <row r="570">
          <cell r="AA570" t="str">
            <v>532514</v>
          </cell>
          <cell r="AB570">
            <v>28</v>
          </cell>
        </row>
        <row r="571">
          <cell r="AA571" t="str">
            <v>532515</v>
          </cell>
          <cell r="AB571">
            <v>0</v>
          </cell>
        </row>
        <row r="572">
          <cell r="AA572" t="str">
            <v>532516</v>
          </cell>
          <cell r="AB572">
            <v>0</v>
          </cell>
        </row>
        <row r="573">
          <cell r="AA573" t="str">
            <v>532517</v>
          </cell>
          <cell r="AB573">
            <v>85</v>
          </cell>
        </row>
        <row r="574">
          <cell r="AA574" t="str">
            <v>532518</v>
          </cell>
          <cell r="AB574">
            <v>196</v>
          </cell>
        </row>
        <row r="575">
          <cell r="AA575" t="str">
            <v>532519</v>
          </cell>
          <cell r="AB575">
            <v>0</v>
          </cell>
        </row>
        <row r="576">
          <cell r="AA576" t="str">
            <v>5325110</v>
          </cell>
          <cell r="AB576">
            <v>0</v>
          </cell>
        </row>
        <row r="577">
          <cell r="AA577" t="str">
            <v>5325111</v>
          </cell>
          <cell r="AB577">
            <v>80</v>
          </cell>
        </row>
        <row r="578">
          <cell r="AA578" t="str">
            <v>5325112</v>
          </cell>
          <cell r="AB578">
            <v>12</v>
          </cell>
        </row>
        <row r="579">
          <cell r="AA579" t="str">
            <v>5325113</v>
          </cell>
          <cell r="AB579">
            <v>0</v>
          </cell>
        </row>
        <row r="580">
          <cell r="AA580" t="str">
            <v>5325114</v>
          </cell>
          <cell r="AB580">
            <v>0</v>
          </cell>
        </row>
        <row r="581">
          <cell r="AA581" t="str">
            <v>5325115</v>
          </cell>
          <cell r="AB581">
            <v>0</v>
          </cell>
        </row>
        <row r="582">
          <cell r="AA582" t="str">
            <v>5325116</v>
          </cell>
          <cell r="AB582">
            <v>0</v>
          </cell>
        </row>
        <row r="583">
          <cell r="AA583" t="str">
            <v>5325117</v>
          </cell>
          <cell r="AB583">
            <v>654</v>
          </cell>
        </row>
        <row r="584">
          <cell r="AA584" t="str">
            <v>5325118</v>
          </cell>
          <cell r="AB584">
            <v>612</v>
          </cell>
        </row>
        <row r="585">
          <cell r="AA585" t="str">
            <v>532521</v>
          </cell>
          <cell r="AB585">
            <v>1636</v>
          </cell>
        </row>
        <row r="586">
          <cell r="AA586" t="str">
            <v>532522</v>
          </cell>
          <cell r="AB586">
            <v>0</v>
          </cell>
        </row>
        <row r="587">
          <cell r="AA587" t="str">
            <v>532523</v>
          </cell>
          <cell r="AB587">
            <v>40</v>
          </cell>
        </row>
        <row r="588">
          <cell r="AA588" t="str">
            <v>532524</v>
          </cell>
          <cell r="AB588">
            <v>430</v>
          </cell>
        </row>
        <row r="589">
          <cell r="AA589" t="str">
            <v>532525</v>
          </cell>
          <cell r="AB589">
            <v>0</v>
          </cell>
        </row>
        <row r="590">
          <cell r="AA590" t="str">
            <v>532526</v>
          </cell>
          <cell r="AB590">
            <v>0</v>
          </cell>
        </row>
        <row r="591">
          <cell r="AA591" t="str">
            <v>532527</v>
          </cell>
          <cell r="AB591">
            <v>189</v>
          </cell>
        </row>
        <row r="592">
          <cell r="AA592" t="str">
            <v>532528</v>
          </cell>
          <cell r="AB592">
            <v>44</v>
          </cell>
        </row>
        <row r="593">
          <cell r="AA593" t="str">
            <v>532529</v>
          </cell>
          <cell r="AB593">
            <v>0</v>
          </cell>
        </row>
        <row r="594">
          <cell r="AA594" t="str">
            <v>5325210</v>
          </cell>
          <cell r="AB594">
            <v>0</v>
          </cell>
        </row>
        <row r="595">
          <cell r="AA595" t="str">
            <v>5325211</v>
          </cell>
          <cell r="AB595">
            <v>699</v>
          </cell>
        </row>
        <row r="596">
          <cell r="AA596" t="str">
            <v>5325212</v>
          </cell>
          <cell r="AB596">
            <v>594</v>
          </cell>
        </row>
        <row r="597">
          <cell r="AA597" t="str">
            <v>5325213</v>
          </cell>
          <cell r="AB597">
            <v>0</v>
          </cell>
        </row>
        <row r="598">
          <cell r="AA598" t="str">
            <v>5325214</v>
          </cell>
          <cell r="AB598">
            <v>0</v>
          </cell>
        </row>
        <row r="599">
          <cell r="AA599" t="str">
            <v>5325215</v>
          </cell>
          <cell r="AB599">
            <v>0</v>
          </cell>
        </row>
        <row r="600">
          <cell r="AA600" t="str">
            <v>5325216</v>
          </cell>
          <cell r="AB600">
            <v>0</v>
          </cell>
        </row>
        <row r="601">
          <cell r="AA601" t="str">
            <v>5325217</v>
          </cell>
          <cell r="AB601">
            <v>3632</v>
          </cell>
        </row>
        <row r="602">
          <cell r="AA602" t="str">
            <v>5325218</v>
          </cell>
          <cell r="AB602">
            <v>3325</v>
          </cell>
        </row>
        <row r="603">
          <cell r="AA603" t="str">
            <v>532531</v>
          </cell>
          <cell r="AB603">
            <v>1885</v>
          </cell>
        </row>
        <row r="604">
          <cell r="AA604" t="str">
            <v>532532</v>
          </cell>
          <cell r="AB604">
            <v>0</v>
          </cell>
        </row>
        <row r="605">
          <cell r="AA605" t="str">
            <v>532533</v>
          </cell>
          <cell r="AB605">
            <v>44</v>
          </cell>
        </row>
        <row r="606">
          <cell r="AA606" t="str">
            <v>532534</v>
          </cell>
          <cell r="AB606">
            <v>458</v>
          </cell>
        </row>
        <row r="607">
          <cell r="AA607" t="str">
            <v>532535</v>
          </cell>
          <cell r="AB607">
            <v>0</v>
          </cell>
        </row>
        <row r="608">
          <cell r="AA608" t="str">
            <v>532536</v>
          </cell>
          <cell r="AB608">
            <v>0</v>
          </cell>
        </row>
        <row r="609">
          <cell r="AA609" t="str">
            <v>532537</v>
          </cell>
          <cell r="AB609">
            <v>274</v>
          </cell>
        </row>
        <row r="610">
          <cell r="AA610" t="str">
            <v>532538</v>
          </cell>
          <cell r="AB610">
            <v>240</v>
          </cell>
        </row>
        <row r="611">
          <cell r="AA611" t="str">
            <v>532539</v>
          </cell>
          <cell r="AB611">
            <v>0</v>
          </cell>
        </row>
        <row r="612">
          <cell r="AA612" t="str">
            <v>5325310</v>
          </cell>
          <cell r="AB612">
            <v>0</v>
          </cell>
        </row>
        <row r="613">
          <cell r="AA613" t="str">
            <v>5325311</v>
          </cell>
          <cell r="AB613">
            <v>779</v>
          </cell>
        </row>
        <row r="614">
          <cell r="AA614" t="str">
            <v>5325312</v>
          </cell>
          <cell r="AB614">
            <v>606</v>
          </cell>
        </row>
        <row r="615">
          <cell r="AA615" t="str">
            <v>5325313</v>
          </cell>
          <cell r="AB615">
            <v>0</v>
          </cell>
        </row>
        <row r="616">
          <cell r="AA616" t="str">
            <v>5325314</v>
          </cell>
          <cell r="AB616">
            <v>0</v>
          </cell>
        </row>
        <row r="617">
          <cell r="AA617" t="str">
            <v>5325315</v>
          </cell>
          <cell r="AB617">
            <v>0</v>
          </cell>
        </row>
        <row r="618">
          <cell r="AA618" t="str">
            <v>5325316</v>
          </cell>
          <cell r="AB618">
            <v>0</v>
          </cell>
        </row>
        <row r="619">
          <cell r="AA619" t="str">
            <v>5325317</v>
          </cell>
          <cell r="AB619">
            <v>4286</v>
          </cell>
        </row>
        <row r="620">
          <cell r="AA620" t="str">
            <v>5325318</v>
          </cell>
          <cell r="AB620">
            <v>3937</v>
          </cell>
        </row>
        <row r="621">
          <cell r="AA621" t="str">
            <v>534411</v>
          </cell>
          <cell r="AB621">
            <v>40</v>
          </cell>
        </row>
        <row r="622">
          <cell r="AA622" t="str">
            <v>534421</v>
          </cell>
          <cell r="AB622">
            <v>2215</v>
          </cell>
        </row>
        <row r="623">
          <cell r="AA623" t="str">
            <v>534511</v>
          </cell>
          <cell r="AB623">
            <v>58</v>
          </cell>
        </row>
        <row r="624">
          <cell r="AA624" t="str">
            <v>534512</v>
          </cell>
          <cell r="AB624">
            <v>45</v>
          </cell>
        </row>
        <row r="625">
          <cell r="AA625" t="str">
            <v>534513</v>
          </cell>
          <cell r="AB625">
            <v>78</v>
          </cell>
        </row>
        <row r="626">
          <cell r="AA626" t="str">
            <v>534514</v>
          </cell>
          <cell r="AB626">
            <v>0</v>
          </cell>
        </row>
        <row r="627">
          <cell r="AA627" t="str">
            <v>534515</v>
          </cell>
          <cell r="AB627">
            <v>0</v>
          </cell>
        </row>
        <row r="628">
          <cell r="AA628" t="str">
            <v>534516</v>
          </cell>
          <cell r="AB628">
            <v>0</v>
          </cell>
        </row>
        <row r="629">
          <cell r="AA629" t="str">
            <v>534517</v>
          </cell>
          <cell r="AB629">
            <v>128</v>
          </cell>
        </row>
        <row r="630">
          <cell r="AA630" t="str">
            <v>534518</v>
          </cell>
          <cell r="AB630">
            <v>88</v>
          </cell>
        </row>
        <row r="631">
          <cell r="AA631" t="str">
            <v>534519</v>
          </cell>
          <cell r="AB631">
            <v>0</v>
          </cell>
        </row>
        <row r="632">
          <cell r="AA632" t="str">
            <v>5345110</v>
          </cell>
          <cell r="AB632">
            <v>0</v>
          </cell>
        </row>
        <row r="633">
          <cell r="AA633" t="str">
            <v>5345111</v>
          </cell>
          <cell r="AB633">
            <v>56</v>
          </cell>
        </row>
        <row r="634">
          <cell r="AA634" t="str">
            <v>5345112</v>
          </cell>
          <cell r="AB634">
            <v>19</v>
          </cell>
        </row>
        <row r="635">
          <cell r="AA635" t="str">
            <v>5345113</v>
          </cell>
          <cell r="AB635">
            <v>0</v>
          </cell>
        </row>
        <row r="636">
          <cell r="AA636" t="str">
            <v>5345114</v>
          </cell>
          <cell r="AB636">
            <v>0</v>
          </cell>
        </row>
        <row r="637">
          <cell r="AA637" t="str">
            <v>5345115</v>
          </cell>
          <cell r="AB637">
            <v>0</v>
          </cell>
        </row>
        <row r="638">
          <cell r="AA638" t="str">
            <v>5345116</v>
          </cell>
          <cell r="AB638">
            <v>0</v>
          </cell>
        </row>
        <row r="639">
          <cell r="AA639" t="str">
            <v>5345117</v>
          </cell>
          <cell r="AB639">
            <v>472</v>
          </cell>
        </row>
        <row r="640">
          <cell r="AA640" t="str">
            <v>5345118</v>
          </cell>
          <cell r="AB640">
            <v>414</v>
          </cell>
        </row>
        <row r="641">
          <cell r="AA641" t="str">
            <v>534521</v>
          </cell>
          <cell r="AB641">
            <v>749</v>
          </cell>
        </row>
        <row r="642">
          <cell r="AA642" t="str">
            <v>534522</v>
          </cell>
          <cell r="AB642">
            <v>10</v>
          </cell>
        </row>
        <row r="643">
          <cell r="AA643" t="str">
            <v>534523</v>
          </cell>
          <cell r="AB643">
            <v>70</v>
          </cell>
        </row>
        <row r="644">
          <cell r="AA644" t="str">
            <v>534524</v>
          </cell>
          <cell r="AB644">
            <v>0</v>
          </cell>
        </row>
        <row r="645">
          <cell r="AA645" t="str">
            <v>534525</v>
          </cell>
          <cell r="AB645">
            <v>0</v>
          </cell>
        </row>
        <row r="646">
          <cell r="AA646" t="str">
            <v>534526</v>
          </cell>
          <cell r="AB646">
            <v>0</v>
          </cell>
        </row>
        <row r="647">
          <cell r="AA647" t="str">
            <v>534527</v>
          </cell>
          <cell r="AB647">
            <v>101</v>
          </cell>
        </row>
        <row r="648">
          <cell r="AA648" t="str">
            <v>534528</v>
          </cell>
          <cell r="AB648">
            <v>27</v>
          </cell>
        </row>
        <row r="649">
          <cell r="AA649" t="str">
            <v>534529</v>
          </cell>
          <cell r="AB649">
            <v>0</v>
          </cell>
        </row>
        <row r="650">
          <cell r="AA650" t="str">
            <v>5345210</v>
          </cell>
          <cell r="AB650">
            <v>0</v>
          </cell>
        </row>
        <row r="651">
          <cell r="AA651" t="str">
            <v>5345211</v>
          </cell>
          <cell r="AB651">
            <v>577</v>
          </cell>
        </row>
        <row r="652">
          <cell r="AA652" t="str">
            <v>5345212</v>
          </cell>
          <cell r="AB652">
            <v>273</v>
          </cell>
        </row>
        <row r="653">
          <cell r="AA653" t="str">
            <v>5345213</v>
          </cell>
          <cell r="AB653">
            <v>0</v>
          </cell>
        </row>
        <row r="654">
          <cell r="AA654" t="str">
            <v>5345214</v>
          </cell>
          <cell r="AB654">
            <v>0</v>
          </cell>
        </row>
        <row r="655">
          <cell r="AA655" t="str">
            <v>5345215</v>
          </cell>
          <cell r="AB655">
            <v>0</v>
          </cell>
        </row>
        <row r="656">
          <cell r="AA656" t="str">
            <v>5345216</v>
          </cell>
          <cell r="AB656">
            <v>0</v>
          </cell>
        </row>
        <row r="657">
          <cell r="AA657" t="str">
            <v>5345217</v>
          </cell>
          <cell r="AB657">
            <v>1807</v>
          </cell>
        </row>
        <row r="658">
          <cell r="AA658" t="str">
            <v>5345218</v>
          </cell>
          <cell r="AB658">
            <v>715</v>
          </cell>
        </row>
        <row r="659">
          <cell r="AA659" t="str">
            <v>534531</v>
          </cell>
          <cell r="AB659">
            <v>807</v>
          </cell>
        </row>
        <row r="660">
          <cell r="AA660" t="str">
            <v>534532</v>
          </cell>
          <cell r="AB660">
            <v>55</v>
          </cell>
        </row>
        <row r="661">
          <cell r="AA661" t="str">
            <v>534533</v>
          </cell>
          <cell r="AB661">
            <v>148</v>
          </cell>
        </row>
        <row r="662">
          <cell r="AA662" t="str">
            <v>534534</v>
          </cell>
          <cell r="AB662">
            <v>0</v>
          </cell>
        </row>
        <row r="663">
          <cell r="AA663" t="str">
            <v>534535</v>
          </cell>
          <cell r="AB663">
            <v>0</v>
          </cell>
        </row>
        <row r="664">
          <cell r="AA664" t="str">
            <v>534536</v>
          </cell>
          <cell r="AB664">
            <v>0</v>
          </cell>
        </row>
        <row r="665">
          <cell r="AA665" t="str">
            <v>534537</v>
          </cell>
          <cell r="AB665">
            <v>229</v>
          </cell>
        </row>
        <row r="666">
          <cell r="AA666" t="str">
            <v>534538</v>
          </cell>
          <cell r="AB666">
            <v>115</v>
          </cell>
        </row>
        <row r="667">
          <cell r="AA667" t="str">
            <v>534539</v>
          </cell>
          <cell r="AB667">
            <v>0</v>
          </cell>
        </row>
        <row r="668">
          <cell r="AA668" t="str">
            <v>5345310</v>
          </cell>
          <cell r="AB668">
            <v>0</v>
          </cell>
        </row>
        <row r="669">
          <cell r="AA669" t="str">
            <v>5345311</v>
          </cell>
          <cell r="AB669">
            <v>633</v>
          </cell>
        </row>
        <row r="670">
          <cell r="AA670" t="str">
            <v>5345312</v>
          </cell>
          <cell r="AB670">
            <v>292</v>
          </cell>
        </row>
        <row r="671">
          <cell r="AA671" t="str">
            <v>5345313</v>
          </cell>
          <cell r="AB671">
            <v>0</v>
          </cell>
        </row>
        <row r="672">
          <cell r="AA672" t="str">
            <v>5345314</v>
          </cell>
          <cell r="AB672">
            <v>0</v>
          </cell>
        </row>
        <row r="673">
          <cell r="AA673" t="str">
            <v>5345315</v>
          </cell>
          <cell r="AB673">
            <v>0</v>
          </cell>
        </row>
        <row r="674">
          <cell r="AA674" t="str">
            <v>5345316</v>
          </cell>
          <cell r="AB674">
            <v>0</v>
          </cell>
        </row>
        <row r="675">
          <cell r="AA675" t="str">
            <v>5345317</v>
          </cell>
          <cell r="AB675">
            <v>2279</v>
          </cell>
        </row>
        <row r="676">
          <cell r="AA676" t="str">
            <v>5345318</v>
          </cell>
          <cell r="AB676">
            <v>1129</v>
          </cell>
        </row>
        <row r="677">
          <cell r="AA677" t="str">
            <v>536411</v>
          </cell>
          <cell r="AB677">
            <v>761</v>
          </cell>
        </row>
        <row r="678">
          <cell r="AA678" t="str">
            <v>536421</v>
          </cell>
          <cell r="AB678">
            <v>435</v>
          </cell>
        </row>
        <row r="679">
          <cell r="AA679" t="str">
            <v>536511</v>
          </cell>
          <cell r="AB679">
            <v>109</v>
          </cell>
        </row>
        <row r="680">
          <cell r="AA680" t="str">
            <v>536512</v>
          </cell>
          <cell r="AB680">
            <v>19</v>
          </cell>
        </row>
        <row r="681">
          <cell r="AA681" t="str">
            <v>536513</v>
          </cell>
          <cell r="AB681">
            <v>55</v>
          </cell>
        </row>
        <row r="682">
          <cell r="AA682" t="str">
            <v>536514</v>
          </cell>
          <cell r="AB682">
            <v>0</v>
          </cell>
        </row>
        <row r="683">
          <cell r="AA683" t="str">
            <v>536515</v>
          </cell>
          <cell r="AB683">
            <v>0</v>
          </cell>
        </row>
        <row r="684">
          <cell r="AA684" t="str">
            <v>536516</v>
          </cell>
          <cell r="AB684">
            <v>0</v>
          </cell>
        </row>
        <row r="685">
          <cell r="AA685" t="str">
            <v>536517</v>
          </cell>
          <cell r="AB685">
            <v>40</v>
          </cell>
        </row>
        <row r="686">
          <cell r="AA686" t="str">
            <v>536518</v>
          </cell>
          <cell r="AB686">
            <v>91</v>
          </cell>
        </row>
        <row r="687">
          <cell r="AA687" t="str">
            <v>536519</v>
          </cell>
          <cell r="AB687">
            <v>0</v>
          </cell>
        </row>
        <row r="688">
          <cell r="AA688" t="str">
            <v>5365110</v>
          </cell>
          <cell r="AB688">
            <v>18</v>
          </cell>
        </row>
        <row r="689">
          <cell r="AA689" t="str">
            <v>5365111</v>
          </cell>
          <cell r="AB689">
            <v>29</v>
          </cell>
        </row>
        <row r="690">
          <cell r="AA690" t="str">
            <v>5365112</v>
          </cell>
          <cell r="AB690">
            <v>8</v>
          </cell>
        </row>
        <row r="691">
          <cell r="AA691" t="str">
            <v>5365113</v>
          </cell>
          <cell r="AB691">
            <v>78</v>
          </cell>
        </row>
        <row r="692">
          <cell r="AA692" t="str">
            <v>5365114</v>
          </cell>
          <cell r="AB692">
            <v>0</v>
          </cell>
        </row>
        <row r="693">
          <cell r="AA693" t="str">
            <v>5365115</v>
          </cell>
          <cell r="AB693">
            <v>39</v>
          </cell>
        </row>
        <row r="694">
          <cell r="AA694" t="str">
            <v>5365116</v>
          </cell>
          <cell r="AB694">
            <v>62</v>
          </cell>
        </row>
        <row r="695">
          <cell r="AA695" t="str">
            <v>5365117</v>
          </cell>
          <cell r="AB695">
            <v>548</v>
          </cell>
        </row>
        <row r="696">
          <cell r="AA696" t="str">
            <v>5365118</v>
          </cell>
          <cell r="AB696">
            <v>354</v>
          </cell>
        </row>
        <row r="697">
          <cell r="AA697" t="str">
            <v>536521</v>
          </cell>
          <cell r="AB697">
            <v>942</v>
          </cell>
        </row>
        <row r="698">
          <cell r="AA698" t="str">
            <v>536522</v>
          </cell>
          <cell r="AB698">
            <v>145</v>
          </cell>
        </row>
        <row r="699">
          <cell r="AA699" t="str">
            <v>536523</v>
          </cell>
          <cell r="AB699">
            <v>159</v>
          </cell>
        </row>
        <row r="700">
          <cell r="AA700" t="str">
            <v>536524</v>
          </cell>
          <cell r="AB700">
            <v>0</v>
          </cell>
        </row>
        <row r="701">
          <cell r="AA701" t="str">
            <v>536525</v>
          </cell>
          <cell r="AB701">
            <v>0</v>
          </cell>
        </row>
        <row r="702">
          <cell r="AA702" t="str">
            <v>536526</v>
          </cell>
          <cell r="AB702">
            <v>0</v>
          </cell>
        </row>
        <row r="703">
          <cell r="AA703" t="str">
            <v>536527</v>
          </cell>
          <cell r="AB703">
            <v>24</v>
          </cell>
        </row>
        <row r="704">
          <cell r="AA704" t="str">
            <v>536528</v>
          </cell>
          <cell r="AB704">
            <v>58</v>
          </cell>
        </row>
        <row r="705">
          <cell r="AA705" t="str">
            <v>536529</v>
          </cell>
          <cell r="AB705">
            <v>0</v>
          </cell>
        </row>
        <row r="706">
          <cell r="AA706" t="str">
            <v>5365210</v>
          </cell>
          <cell r="AB706">
            <v>2</v>
          </cell>
        </row>
        <row r="707">
          <cell r="AA707" t="str">
            <v>5365211</v>
          </cell>
          <cell r="AB707">
            <v>395</v>
          </cell>
        </row>
        <row r="708">
          <cell r="AA708" t="str">
            <v>5365212</v>
          </cell>
          <cell r="AB708">
            <v>218</v>
          </cell>
        </row>
        <row r="709">
          <cell r="AA709" t="str">
            <v>5365213</v>
          </cell>
          <cell r="AB709">
            <v>1097</v>
          </cell>
        </row>
        <row r="710">
          <cell r="AA710" t="str">
            <v>5365214</v>
          </cell>
          <cell r="AB710">
            <v>0</v>
          </cell>
        </row>
        <row r="711">
          <cell r="AA711" t="str">
            <v>5365215</v>
          </cell>
          <cell r="AB711">
            <v>11</v>
          </cell>
        </row>
        <row r="712">
          <cell r="AA712" t="str">
            <v>5365216</v>
          </cell>
          <cell r="AB712">
            <v>373</v>
          </cell>
        </row>
        <row r="713">
          <cell r="AA713" t="str">
            <v>5365217</v>
          </cell>
          <cell r="AB713">
            <v>3424</v>
          </cell>
        </row>
        <row r="714">
          <cell r="AA714" t="str">
            <v>5365218</v>
          </cell>
          <cell r="AB714">
            <v>2055</v>
          </cell>
        </row>
        <row r="715">
          <cell r="AA715" t="str">
            <v>536531</v>
          </cell>
          <cell r="AB715">
            <v>1051</v>
          </cell>
        </row>
        <row r="716">
          <cell r="AA716" t="str">
            <v>536532</v>
          </cell>
          <cell r="AB716">
            <v>164</v>
          </cell>
        </row>
        <row r="717">
          <cell r="AA717" t="str">
            <v>536533</v>
          </cell>
          <cell r="AB717">
            <v>214</v>
          </cell>
        </row>
        <row r="718">
          <cell r="AA718" t="str">
            <v>536534</v>
          </cell>
          <cell r="AB718">
            <v>0</v>
          </cell>
        </row>
        <row r="719">
          <cell r="AA719" t="str">
            <v>536535</v>
          </cell>
          <cell r="AB719">
            <v>0</v>
          </cell>
        </row>
        <row r="720">
          <cell r="AA720" t="str">
            <v>536536</v>
          </cell>
          <cell r="AB720">
            <v>0</v>
          </cell>
        </row>
        <row r="721">
          <cell r="AA721" t="str">
            <v>536537</v>
          </cell>
          <cell r="AB721">
            <v>64</v>
          </cell>
        </row>
        <row r="722">
          <cell r="AA722" t="str">
            <v>536538</v>
          </cell>
          <cell r="AB722">
            <v>149</v>
          </cell>
        </row>
        <row r="723">
          <cell r="AA723" t="str">
            <v>536539</v>
          </cell>
          <cell r="AB723">
            <v>0</v>
          </cell>
        </row>
        <row r="724">
          <cell r="AA724" t="str">
            <v>5365310</v>
          </cell>
          <cell r="AB724">
            <v>20</v>
          </cell>
        </row>
        <row r="725">
          <cell r="AA725" t="str">
            <v>5365311</v>
          </cell>
          <cell r="AB725">
            <v>424</v>
          </cell>
        </row>
        <row r="726">
          <cell r="AA726" t="str">
            <v>5365312</v>
          </cell>
          <cell r="AB726">
            <v>226</v>
          </cell>
        </row>
        <row r="727">
          <cell r="AA727" t="str">
            <v>5365313</v>
          </cell>
          <cell r="AB727">
            <v>1175</v>
          </cell>
        </row>
        <row r="728">
          <cell r="AA728" t="str">
            <v>5365314</v>
          </cell>
          <cell r="AB728">
            <v>0</v>
          </cell>
        </row>
        <row r="729">
          <cell r="AA729" t="str">
            <v>5365315</v>
          </cell>
          <cell r="AB729">
            <v>50</v>
          </cell>
        </row>
        <row r="730">
          <cell r="AA730" t="str">
            <v>5365316</v>
          </cell>
          <cell r="AB730">
            <v>435</v>
          </cell>
        </row>
        <row r="731">
          <cell r="AA731" t="str">
            <v>5365317</v>
          </cell>
          <cell r="AB731">
            <v>3972</v>
          </cell>
        </row>
        <row r="732">
          <cell r="AA732" t="str">
            <v>5365318</v>
          </cell>
          <cell r="AB732">
            <v>2409</v>
          </cell>
        </row>
        <row r="733">
          <cell r="AA733" t="str">
            <v>538411</v>
          </cell>
          <cell r="AB733">
            <v>-999</v>
          </cell>
        </row>
        <row r="734">
          <cell r="AA734" t="str">
            <v>538421</v>
          </cell>
          <cell r="AB734">
            <v>-999</v>
          </cell>
        </row>
        <row r="735">
          <cell r="AA735" t="str">
            <v>538511</v>
          </cell>
          <cell r="AB735">
            <v>-999</v>
          </cell>
        </row>
        <row r="736">
          <cell r="AA736" t="str">
            <v>538512</v>
          </cell>
          <cell r="AB736">
            <v>-999</v>
          </cell>
        </row>
        <row r="737">
          <cell r="AA737" t="str">
            <v>538513</v>
          </cell>
          <cell r="AB737">
            <v>-999</v>
          </cell>
        </row>
        <row r="738">
          <cell r="AA738" t="str">
            <v>538514</v>
          </cell>
          <cell r="AB738">
            <v>-999</v>
          </cell>
        </row>
        <row r="739">
          <cell r="AA739" t="str">
            <v>538515</v>
          </cell>
          <cell r="AB739">
            <v>-999</v>
          </cell>
        </row>
        <row r="740">
          <cell r="AA740" t="str">
            <v>538516</v>
          </cell>
          <cell r="AB740">
            <v>-999</v>
          </cell>
        </row>
        <row r="741">
          <cell r="AA741" t="str">
            <v>538517</v>
          </cell>
          <cell r="AB741">
            <v>-999</v>
          </cell>
        </row>
        <row r="742">
          <cell r="AA742" t="str">
            <v>538518</v>
          </cell>
          <cell r="AB742">
            <v>-999</v>
          </cell>
        </row>
        <row r="743">
          <cell r="AA743" t="str">
            <v>538519</v>
          </cell>
          <cell r="AB743">
            <v>-999</v>
          </cell>
        </row>
        <row r="744">
          <cell r="AA744" t="str">
            <v>5385110</v>
          </cell>
          <cell r="AB744">
            <v>-999</v>
          </cell>
        </row>
        <row r="745">
          <cell r="AA745" t="str">
            <v>5385111</v>
          </cell>
          <cell r="AB745">
            <v>-999</v>
          </cell>
        </row>
        <row r="746">
          <cell r="AA746" t="str">
            <v>5385112</v>
          </cell>
          <cell r="AB746">
            <v>-999</v>
          </cell>
        </row>
        <row r="747">
          <cell r="AA747" t="str">
            <v>5385113</v>
          </cell>
          <cell r="AB747">
            <v>-999</v>
          </cell>
        </row>
        <row r="748">
          <cell r="AA748" t="str">
            <v>5385114</v>
          </cell>
          <cell r="AB748">
            <v>-999</v>
          </cell>
        </row>
        <row r="749">
          <cell r="AA749" t="str">
            <v>5385115</v>
          </cell>
          <cell r="AB749">
            <v>-999</v>
          </cell>
        </row>
        <row r="750">
          <cell r="AA750" t="str">
            <v>5385116</v>
          </cell>
          <cell r="AB750">
            <v>-999</v>
          </cell>
        </row>
        <row r="751">
          <cell r="AA751" t="str">
            <v>5385117</v>
          </cell>
          <cell r="AB751">
            <v>-999</v>
          </cell>
        </row>
        <row r="752">
          <cell r="AA752" t="str">
            <v>5385118</v>
          </cell>
          <cell r="AB752">
            <v>-999</v>
          </cell>
        </row>
        <row r="753">
          <cell r="AA753" t="str">
            <v>538521</v>
          </cell>
          <cell r="AB753">
            <v>-999</v>
          </cell>
        </row>
        <row r="754">
          <cell r="AA754" t="str">
            <v>538522</v>
          </cell>
          <cell r="AB754">
            <v>-999</v>
          </cell>
        </row>
        <row r="755">
          <cell r="AA755" t="str">
            <v>538523</v>
          </cell>
          <cell r="AB755">
            <v>-999</v>
          </cell>
        </row>
        <row r="756">
          <cell r="AA756" t="str">
            <v>538524</v>
          </cell>
          <cell r="AB756">
            <v>-999</v>
          </cell>
        </row>
        <row r="757">
          <cell r="AA757" t="str">
            <v>538525</v>
          </cell>
          <cell r="AB757">
            <v>-999</v>
          </cell>
        </row>
        <row r="758">
          <cell r="AA758" t="str">
            <v>538526</v>
          </cell>
          <cell r="AB758">
            <v>-999</v>
          </cell>
        </row>
        <row r="759">
          <cell r="AA759" t="str">
            <v>538527</v>
          </cell>
          <cell r="AB759">
            <v>-999</v>
          </cell>
        </row>
        <row r="760">
          <cell r="AA760" t="str">
            <v>538528</v>
          </cell>
          <cell r="AB760">
            <v>-999</v>
          </cell>
        </row>
        <row r="761">
          <cell r="AA761" t="str">
            <v>538529</v>
          </cell>
          <cell r="AB761">
            <v>-999</v>
          </cell>
        </row>
        <row r="762">
          <cell r="AA762" t="str">
            <v>5385210</v>
          </cell>
          <cell r="AB762">
            <v>-999</v>
          </cell>
        </row>
        <row r="763">
          <cell r="AA763" t="str">
            <v>5385211</v>
          </cell>
          <cell r="AB763">
            <v>-999</v>
          </cell>
        </row>
        <row r="764">
          <cell r="AA764" t="str">
            <v>5385212</v>
          </cell>
          <cell r="AB764">
            <v>-999</v>
          </cell>
        </row>
        <row r="765">
          <cell r="AA765" t="str">
            <v>5385213</v>
          </cell>
          <cell r="AB765">
            <v>-999</v>
          </cell>
        </row>
        <row r="766">
          <cell r="AA766" t="str">
            <v>5385214</v>
          </cell>
          <cell r="AB766">
            <v>-999</v>
          </cell>
        </row>
        <row r="767">
          <cell r="AA767" t="str">
            <v>5385215</v>
          </cell>
          <cell r="AB767">
            <v>-999</v>
          </cell>
        </row>
        <row r="768">
          <cell r="AA768" t="str">
            <v>5385216</v>
          </cell>
          <cell r="AB768">
            <v>-999</v>
          </cell>
        </row>
        <row r="769">
          <cell r="AA769" t="str">
            <v>5385217</v>
          </cell>
          <cell r="AB769">
            <v>-999</v>
          </cell>
        </row>
        <row r="770">
          <cell r="AA770" t="str">
            <v>5385218</v>
          </cell>
          <cell r="AB770">
            <v>-999</v>
          </cell>
        </row>
        <row r="771">
          <cell r="AA771" t="str">
            <v>538531</v>
          </cell>
          <cell r="AB771">
            <v>-999</v>
          </cell>
        </row>
        <row r="772">
          <cell r="AA772" t="str">
            <v>538532</v>
          </cell>
          <cell r="AB772">
            <v>-999</v>
          </cell>
        </row>
        <row r="773">
          <cell r="AA773" t="str">
            <v>538533</v>
          </cell>
          <cell r="AB773">
            <v>-999</v>
          </cell>
        </row>
        <row r="774">
          <cell r="AA774" t="str">
            <v>538534</v>
          </cell>
          <cell r="AB774">
            <v>-999</v>
          </cell>
        </row>
        <row r="775">
          <cell r="AA775" t="str">
            <v>538535</v>
          </cell>
          <cell r="AB775">
            <v>-999</v>
          </cell>
        </row>
        <row r="776">
          <cell r="AA776" t="str">
            <v>538536</v>
          </cell>
          <cell r="AB776">
            <v>-999</v>
          </cell>
        </row>
        <row r="777">
          <cell r="AA777" t="str">
            <v>538537</v>
          </cell>
          <cell r="AB777">
            <v>-999</v>
          </cell>
        </row>
        <row r="778">
          <cell r="AA778" t="str">
            <v>538538</v>
          </cell>
          <cell r="AB778">
            <v>-999</v>
          </cell>
        </row>
        <row r="779">
          <cell r="AA779" t="str">
            <v>538539</v>
          </cell>
          <cell r="AB779">
            <v>-999</v>
          </cell>
        </row>
        <row r="780">
          <cell r="AA780" t="str">
            <v>5385310</v>
          </cell>
          <cell r="AB780">
            <v>-999</v>
          </cell>
        </row>
        <row r="781">
          <cell r="AA781" t="str">
            <v>5385311</v>
          </cell>
          <cell r="AB781">
            <v>-999</v>
          </cell>
        </row>
        <row r="782">
          <cell r="AA782" t="str">
            <v>5385312</v>
          </cell>
          <cell r="AB782">
            <v>-999</v>
          </cell>
        </row>
        <row r="783">
          <cell r="AA783" t="str">
            <v>5385313</v>
          </cell>
          <cell r="AB783">
            <v>-999</v>
          </cell>
        </row>
        <row r="784">
          <cell r="AA784" t="str">
            <v>5385314</v>
          </cell>
          <cell r="AB784">
            <v>-999</v>
          </cell>
        </row>
        <row r="785">
          <cell r="AA785" t="str">
            <v>5385315</v>
          </cell>
          <cell r="AB785">
            <v>-999</v>
          </cell>
        </row>
        <row r="786">
          <cell r="AA786" t="str">
            <v>5385316</v>
          </cell>
          <cell r="AB786">
            <v>-999</v>
          </cell>
        </row>
        <row r="787">
          <cell r="AA787" t="str">
            <v>5385317</v>
          </cell>
          <cell r="AB787">
            <v>-999</v>
          </cell>
        </row>
        <row r="788">
          <cell r="AA788" t="str">
            <v>5385318</v>
          </cell>
          <cell r="AB788">
            <v>-999</v>
          </cell>
        </row>
        <row r="789">
          <cell r="AA789" t="str">
            <v>540411</v>
          </cell>
          <cell r="AB789">
            <v>681</v>
          </cell>
        </row>
        <row r="790">
          <cell r="AA790" t="str">
            <v>540421</v>
          </cell>
          <cell r="AB790">
            <v>0</v>
          </cell>
        </row>
        <row r="791">
          <cell r="AA791" t="str">
            <v>540511</v>
          </cell>
          <cell r="AB791">
            <v>175</v>
          </cell>
        </row>
        <row r="792">
          <cell r="AA792" t="str">
            <v>540512</v>
          </cell>
          <cell r="AB792">
            <v>16</v>
          </cell>
        </row>
        <row r="793">
          <cell r="AA793" t="str">
            <v>540513</v>
          </cell>
          <cell r="AB793">
            <v>103</v>
          </cell>
        </row>
        <row r="794">
          <cell r="AA794" t="str">
            <v>540514</v>
          </cell>
          <cell r="AB794">
            <v>0</v>
          </cell>
        </row>
        <row r="795">
          <cell r="AA795" t="str">
            <v>540515</v>
          </cell>
          <cell r="AB795">
            <v>0</v>
          </cell>
        </row>
        <row r="796">
          <cell r="AA796" t="str">
            <v>540516</v>
          </cell>
          <cell r="AB796">
            <v>0</v>
          </cell>
        </row>
        <row r="797">
          <cell r="AA797" t="str">
            <v>540517</v>
          </cell>
          <cell r="AB797">
            <v>78</v>
          </cell>
        </row>
        <row r="798">
          <cell r="AA798" t="str">
            <v>540518</v>
          </cell>
          <cell r="AB798">
            <v>164</v>
          </cell>
        </row>
        <row r="799">
          <cell r="AA799" t="str">
            <v>540519</v>
          </cell>
          <cell r="AB799">
            <v>12</v>
          </cell>
        </row>
        <row r="800">
          <cell r="AA800" t="str">
            <v>5405110</v>
          </cell>
          <cell r="AB800">
            <v>3</v>
          </cell>
        </row>
        <row r="801">
          <cell r="AA801" t="str">
            <v>5405111</v>
          </cell>
          <cell r="AB801">
            <v>54</v>
          </cell>
        </row>
        <row r="802">
          <cell r="AA802" t="str">
            <v>5405112</v>
          </cell>
          <cell r="AB802">
            <v>25</v>
          </cell>
        </row>
        <row r="803">
          <cell r="AA803" t="str">
            <v>5405113</v>
          </cell>
          <cell r="AB803">
            <v>0</v>
          </cell>
        </row>
        <row r="804">
          <cell r="AA804" t="str">
            <v>5405114</v>
          </cell>
          <cell r="AB804">
            <v>0</v>
          </cell>
        </row>
        <row r="805">
          <cell r="AA805" t="str">
            <v>5405115</v>
          </cell>
          <cell r="AB805">
            <v>231</v>
          </cell>
        </row>
        <row r="806">
          <cell r="AA806" t="str">
            <v>5405116</v>
          </cell>
          <cell r="AB806">
            <v>4</v>
          </cell>
        </row>
        <row r="807">
          <cell r="AA807" t="str">
            <v>5405117</v>
          </cell>
          <cell r="AB807">
            <v>865</v>
          </cell>
        </row>
        <row r="808">
          <cell r="AA808" t="str">
            <v>5405118</v>
          </cell>
          <cell r="AB808">
            <v>525</v>
          </cell>
        </row>
        <row r="809">
          <cell r="AA809" t="str">
            <v>540521</v>
          </cell>
          <cell r="AB809">
            <v>944</v>
          </cell>
        </row>
        <row r="810">
          <cell r="AA810" t="str">
            <v>540522</v>
          </cell>
          <cell r="AB810">
            <v>243</v>
          </cell>
        </row>
        <row r="811">
          <cell r="AA811" t="str">
            <v>540523</v>
          </cell>
          <cell r="AB811">
            <v>230</v>
          </cell>
        </row>
        <row r="812">
          <cell r="AA812" t="str">
            <v>540524</v>
          </cell>
          <cell r="AB812">
            <v>0</v>
          </cell>
        </row>
        <row r="813">
          <cell r="AA813" t="str">
            <v>540525</v>
          </cell>
          <cell r="AB813">
            <v>0</v>
          </cell>
        </row>
        <row r="814">
          <cell r="AA814" t="str">
            <v>540526</v>
          </cell>
          <cell r="AB814">
            <v>0</v>
          </cell>
        </row>
        <row r="815">
          <cell r="AA815" t="str">
            <v>540527</v>
          </cell>
          <cell r="AB815">
            <v>41</v>
          </cell>
        </row>
        <row r="816">
          <cell r="AA816" t="str">
            <v>540528</v>
          </cell>
          <cell r="AB816">
            <v>34</v>
          </cell>
        </row>
        <row r="817">
          <cell r="AA817" t="str">
            <v>540529</v>
          </cell>
          <cell r="AB817">
            <v>7</v>
          </cell>
        </row>
        <row r="818">
          <cell r="AA818" t="str">
            <v>5405210</v>
          </cell>
          <cell r="AB818">
            <v>0</v>
          </cell>
        </row>
        <row r="819">
          <cell r="AA819" t="str">
            <v>5405211</v>
          </cell>
          <cell r="AB819">
            <v>846</v>
          </cell>
        </row>
        <row r="820">
          <cell r="AA820" t="str">
            <v>5405212</v>
          </cell>
          <cell r="AB820">
            <v>554</v>
          </cell>
        </row>
        <row r="821">
          <cell r="AA821" t="str">
            <v>5405213</v>
          </cell>
          <cell r="AB821">
            <v>0</v>
          </cell>
        </row>
        <row r="822">
          <cell r="AA822" t="str">
            <v>5405214</v>
          </cell>
          <cell r="AB822">
            <v>0</v>
          </cell>
        </row>
        <row r="823">
          <cell r="AA823" t="str">
            <v>5405215</v>
          </cell>
          <cell r="AB823">
            <v>25</v>
          </cell>
        </row>
        <row r="824">
          <cell r="AA824" t="str">
            <v>5405216</v>
          </cell>
          <cell r="AB824">
            <v>1</v>
          </cell>
        </row>
        <row r="825">
          <cell r="AA825" t="str">
            <v>5405217</v>
          </cell>
          <cell r="AB825">
            <v>2925</v>
          </cell>
        </row>
        <row r="826">
          <cell r="AA826" t="str">
            <v>5405218</v>
          </cell>
          <cell r="AB826">
            <v>2339</v>
          </cell>
        </row>
        <row r="827">
          <cell r="AA827" t="str">
            <v>540531</v>
          </cell>
          <cell r="AB827">
            <v>1119</v>
          </cell>
        </row>
        <row r="828">
          <cell r="AA828" t="str">
            <v>540532</v>
          </cell>
          <cell r="AB828">
            <v>259</v>
          </cell>
        </row>
        <row r="829">
          <cell r="AA829" t="str">
            <v>540533</v>
          </cell>
          <cell r="AB829">
            <v>333</v>
          </cell>
        </row>
        <row r="830">
          <cell r="AA830" t="str">
            <v>540534</v>
          </cell>
          <cell r="AB830">
            <v>0</v>
          </cell>
        </row>
        <row r="831">
          <cell r="AA831" t="str">
            <v>540535</v>
          </cell>
          <cell r="AB831">
            <v>0</v>
          </cell>
        </row>
        <row r="832">
          <cell r="AA832" t="str">
            <v>540536</v>
          </cell>
          <cell r="AB832">
            <v>0</v>
          </cell>
        </row>
        <row r="833">
          <cell r="AA833" t="str">
            <v>540537</v>
          </cell>
          <cell r="AB833">
            <v>119</v>
          </cell>
        </row>
        <row r="834">
          <cell r="AA834" t="str">
            <v>540538</v>
          </cell>
          <cell r="AB834">
            <v>198</v>
          </cell>
        </row>
        <row r="835">
          <cell r="AA835" t="str">
            <v>540539</v>
          </cell>
          <cell r="AB835">
            <v>19</v>
          </cell>
        </row>
        <row r="836">
          <cell r="AA836" t="str">
            <v>5405310</v>
          </cell>
          <cell r="AB836">
            <v>3</v>
          </cell>
        </row>
        <row r="837">
          <cell r="AA837" t="str">
            <v>5405311</v>
          </cell>
          <cell r="AB837">
            <v>900</v>
          </cell>
        </row>
        <row r="838">
          <cell r="AA838" t="str">
            <v>5405312</v>
          </cell>
          <cell r="AB838">
            <v>579</v>
          </cell>
        </row>
        <row r="839">
          <cell r="AA839" t="str">
            <v>5405313</v>
          </cell>
          <cell r="AB839">
            <v>0</v>
          </cell>
        </row>
        <row r="840">
          <cell r="AA840" t="str">
            <v>5405314</v>
          </cell>
          <cell r="AB840">
            <v>0</v>
          </cell>
        </row>
        <row r="841">
          <cell r="AA841" t="str">
            <v>5405315</v>
          </cell>
          <cell r="AB841">
            <v>256</v>
          </cell>
        </row>
        <row r="842">
          <cell r="AA842" t="str">
            <v>5405316</v>
          </cell>
          <cell r="AB842">
            <v>5</v>
          </cell>
        </row>
        <row r="843">
          <cell r="AA843" t="str">
            <v>5405317</v>
          </cell>
          <cell r="AB843">
            <v>3790</v>
          </cell>
        </row>
        <row r="844">
          <cell r="AA844" t="str">
            <v>5405318</v>
          </cell>
          <cell r="AB844">
            <v>2864</v>
          </cell>
        </row>
        <row r="845">
          <cell r="AA845" t="str">
            <v>542411</v>
          </cell>
          <cell r="AB845">
            <v>-999</v>
          </cell>
        </row>
        <row r="846">
          <cell r="AA846" t="str">
            <v>542421</v>
          </cell>
          <cell r="AB846">
            <v>0</v>
          </cell>
        </row>
        <row r="847">
          <cell r="AA847" t="str">
            <v>542511</v>
          </cell>
          <cell r="AB847">
            <v>65</v>
          </cell>
        </row>
        <row r="848">
          <cell r="AA848" t="str">
            <v>542512</v>
          </cell>
          <cell r="AB848">
            <v>46</v>
          </cell>
        </row>
        <row r="849">
          <cell r="AA849" t="str">
            <v>542513</v>
          </cell>
          <cell r="AB849">
            <v>32</v>
          </cell>
        </row>
        <row r="850">
          <cell r="AA850" t="str">
            <v>542514</v>
          </cell>
          <cell r="AB850">
            <v>0</v>
          </cell>
        </row>
        <row r="851">
          <cell r="AA851" t="str">
            <v>542515</v>
          </cell>
          <cell r="AB851">
            <v>0</v>
          </cell>
        </row>
        <row r="852">
          <cell r="AA852" t="str">
            <v>542516</v>
          </cell>
          <cell r="AB852">
            <v>52</v>
          </cell>
        </row>
        <row r="853">
          <cell r="AA853" t="str">
            <v>542517</v>
          </cell>
          <cell r="AB853">
            <v>51</v>
          </cell>
        </row>
        <row r="854">
          <cell r="AA854" t="str">
            <v>542518</v>
          </cell>
          <cell r="AB854">
            <v>13</v>
          </cell>
        </row>
        <row r="855">
          <cell r="AA855" t="str">
            <v>542519</v>
          </cell>
          <cell r="AB855">
            <v>-999</v>
          </cell>
        </row>
        <row r="856">
          <cell r="AA856" t="str">
            <v>5425110</v>
          </cell>
          <cell r="AB856">
            <v>10</v>
          </cell>
        </row>
        <row r="857">
          <cell r="AA857" t="str">
            <v>5425111</v>
          </cell>
          <cell r="AB857">
            <v>26</v>
          </cell>
        </row>
        <row r="858">
          <cell r="AA858" t="str">
            <v>5425112</v>
          </cell>
          <cell r="AB858">
            <v>5</v>
          </cell>
        </row>
        <row r="859">
          <cell r="AA859" t="str">
            <v>5425113</v>
          </cell>
          <cell r="AB859">
            <v>48</v>
          </cell>
        </row>
        <row r="860">
          <cell r="AA860" t="str">
            <v>5425114</v>
          </cell>
          <cell r="AB860">
            <v>-999</v>
          </cell>
        </row>
        <row r="861">
          <cell r="AA861" t="str">
            <v>5425115</v>
          </cell>
          <cell r="AB861">
            <v>-999</v>
          </cell>
        </row>
        <row r="862">
          <cell r="AA862" t="str">
            <v>5425116</v>
          </cell>
          <cell r="AB862">
            <v>-999</v>
          </cell>
        </row>
        <row r="863">
          <cell r="AA863" t="str">
            <v>5425117</v>
          </cell>
          <cell r="AB863">
            <v>348</v>
          </cell>
        </row>
        <row r="864">
          <cell r="AA864" t="str">
            <v>5425118</v>
          </cell>
          <cell r="AB864">
            <v>185</v>
          </cell>
        </row>
        <row r="865">
          <cell r="AA865" t="str">
            <v>542521</v>
          </cell>
          <cell r="AB865">
            <v>329</v>
          </cell>
        </row>
        <row r="866">
          <cell r="AA866" t="str">
            <v>542522</v>
          </cell>
          <cell r="AB866">
            <v>61</v>
          </cell>
        </row>
        <row r="867">
          <cell r="AA867" t="str">
            <v>542523</v>
          </cell>
          <cell r="AB867">
            <v>54</v>
          </cell>
        </row>
        <row r="868">
          <cell r="AA868" t="str">
            <v>542524</v>
          </cell>
          <cell r="AB868">
            <v>0</v>
          </cell>
        </row>
        <row r="869">
          <cell r="AA869" t="str">
            <v>542525</v>
          </cell>
          <cell r="AB869">
            <v>0</v>
          </cell>
        </row>
        <row r="870">
          <cell r="AA870" t="str">
            <v>542526</v>
          </cell>
          <cell r="AB870">
            <v>75</v>
          </cell>
        </row>
        <row r="871">
          <cell r="AA871" t="str">
            <v>542527</v>
          </cell>
          <cell r="AB871">
            <v>17</v>
          </cell>
        </row>
        <row r="872">
          <cell r="AA872" t="str">
            <v>542528</v>
          </cell>
          <cell r="AB872">
            <v>2</v>
          </cell>
        </row>
        <row r="873">
          <cell r="AA873" t="str">
            <v>542529</v>
          </cell>
          <cell r="AB873">
            <v>-999</v>
          </cell>
        </row>
        <row r="874">
          <cell r="AA874" t="str">
            <v>5425210</v>
          </cell>
          <cell r="AB874">
            <v>0</v>
          </cell>
        </row>
        <row r="875">
          <cell r="AA875" t="str">
            <v>5425211</v>
          </cell>
          <cell r="AB875">
            <v>159</v>
          </cell>
        </row>
        <row r="876">
          <cell r="AA876" t="str">
            <v>5425212</v>
          </cell>
          <cell r="AB876">
            <v>92</v>
          </cell>
        </row>
        <row r="877">
          <cell r="AA877" t="str">
            <v>5425213</v>
          </cell>
          <cell r="AB877">
            <v>129</v>
          </cell>
        </row>
        <row r="878">
          <cell r="AA878" t="str">
            <v>5425214</v>
          </cell>
          <cell r="AB878">
            <v>-999</v>
          </cell>
        </row>
        <row r="879">
          <cell r="AA879" t="str">
            <v>5425215</v>
          </cell>
          <cell r="AB879">
            <v>-999</v>
          </cell>
        </row>
        <row r="880">
          <cell r="AA880" t="str">
            <v>5425216</v>
          </cell>
          <cell r="AB880">
            <v>-999</v>
          </cell>
        </row>
        <row r="881">
          <cell r="AA881" t="str">
            <v>5425217</v>
          </cell>
          <cell r="AB881">
            <v>918</v>
          </cell>
        </row>
        <row r="882">
          <cell r="AA882" t="str">
            <v>5425218</v>
          </cell>
          <cell r="AB882">
            <v>625</v>
          </cell>
        </row>
        <row r="883">
          <cell r="AA883" t="str">
            <v>542531</v>
          </cell>
          <cell r="AB883">
            <v>394</v>
          </cell>
        </row>
        <row r="884">
          <cell r="AA884" t="str">
            <v>542532</v>
          </cell>
          <cell r="AB884">
            <v>107</v>
          </cell>
        </row>
        <row r="885">
          <cell r="AA885" t="str">
            <v>542533</v>
          </cell>
          <cell r="AB885">
            <v>86</v>
          </cell>
        </row>
        <row r="886">
          <cell r="AA886" t="str">
            <v>542534</v>
          </cell>
          <cell r="AB886">
            <v>0</v>
          </cell>
        </row>
        <row r="887">
          <cell r="AA887" t="str">
            <v>542535</v>
          </cell>
          <cell r="AB887">
            <v>0</v>
          </cell>
        </row>
        <row r="888">
          <cell r="AA888" t="str">
            <v>542536</v>
          </cell>
          <cell r="AB888">
            <v>127</v>
          </cell>
        </row>
        <row r="889">
          <cell r="AA889" t="str">
            <v>542537</v>
          </cell>
          <cell r="AB889">
            <v>68</v>
          </cell>
        </row>
        <row r="890">
          <cell r="AA890" t="str">
            <v>542538</v>
          </cell>
          <cell r="AB890">
            <v>15</v>
          </cell>
        </row>
        <row r="891">
          <cell r="AA891" t="str">
            <v>542539</v>
          </cell>
          <cell r="AB891">
            <v>-999</v>
          </cell>
        </row>
        <row r="892">
          <cell r="AA892" t="str">
            <v>5425310</v>
          </cell>
          <cell r="AB892">
            <v>10</v>
          </cell>
        </row>
        <row r="893">
          <cell r="AA893" t="str">
            <v>5425311</v>
          </cell>
          <cell r="AB893">
            <v>185</v>
          </cell>
        </row>
        <row r="894">
          <cell r="AA894" t="str">
            <v>5425312</v>
          </cell>
          <cell r="AB894">
            <v>97</v>
          </cell>
        </row>
        <row r="895">
          <cell r="AA895" t="str">
            <v>5425313</v>
          </cell>
          <cell r="AB895">
            <v>177</v>
          </cell>
        </row>
        <row r="896">
          <cell r="AA896" t="str">
            <v>5425314</v>
          </cell>
          <cell r="AB896">
            <v>-999</v>
          </cell>
        </row>
        <row r="897">
          <cell r="AA897" t="str">
            <v>5425315</v>
          </cell>
          <cell r="AB897">
            <v>-999</v>
          </cell>
        </row>
        <row r="898">
          <cell r="AA898" t="str">
            <v>5425316</v>
          </cell>
          <cell r="AB898">
            <v>-999</v>
          </cell>
        </row>
        <row r="899">
          <cell r="AA899" t="str">
            <v>5425317</v>
          </cell>
          <cell r="AB899">
            <v>1266</v>
          </cell>
        </row>
        <row r="900">
          <cell r="AA900" t="str">
            <v>5425318</v>
          </cell>
          <cell r="AB900">
            <v>810</v>
          </cell>
        </row>
        <row r="901">
          <cell r="AA901" t="str">
            <v>544411</v>
          </cell>
          <cell r="AB901">
            <v>-999</v>
          </cell>
        </row>
        <row r="902">
          <cell r="AA902" t="str">
            <v>544421</v>
          </cell>
          <cell r="AB902">
            <v>-999</v>
          </cell>
        </row>
        <row r="903">
          <cell r="AA903" t="str">
            <v>544511</v>
          </cell>
          <cell r="AB903">
            <v>-999</v>
          </cell>
        </row>
        <row r="904">
          <cell r="AA904" t="str">
            <v>544512</v>
          </cell>
          <cell r="AB904">
            <v>-999</v>
          </cell>
        </row>
        <row r="905">
          <cell r="AA905" t="str">
            <v>544513</v>
          </cell>
          <cell r="AB905">
            <v>-999</v>
          </cell>
        </row>
        <row r="906">
          <cell r="AA906" t="str">
            <v>544514</v>
          </cell>
          <cell r="AB906">
            <v>-999</v>
          </cell>
        </row>
        <row r="907">
          <cell r="AA907" t="str">
            <v>544515</v>
          </cell>
          <cell r="AB907">
            <v>-999</v>
          </cell>
        </row>
        <row r="908">
          <cell r="AA908" t="str">
            <v>544516</v>
          </cell>
          <cell r="AB908">
            <v>-999</v>
          </cell>
        </row>
        <row r="909">
          <cell r="AA909" t="str">
            <v>544517</v>
          </cell>
          <cell r="AB909">
            <v>-999</v>
          </cell>
        </row>
        <row r="910">
          <cell r="AA910" t="str">
            <v>544518</v>
          </cell>
          <cell r="AB910">
            <v>-999</v>
          </cell>
        </row>
        <row r="911">
          <cell r="AA911" t="str">
            <v>544519</v>
          </cell>
          <cell r="AB911">
            <v>-999</v>
          </cell>
        </row>
        <row r="912">
          <cell r="AA912" t="str">
            <v>5445110</v>
          </cell>
          <cell r="AB912">
            <v>-999</v>
          </cell>
        </row>
        <row r="913">
          <cell r="AA913" t="str">
            <v>5445111</v>
          </cell>
          <cell r="AB913">
            <v>-999</v>
          </cell>
        </row>
        <row r="914">
          <cell r="AA914" t="str">
            <v>5445112</v>
          </cell>
          <cell r="AB914">
            <v>-999</v>
          </cell>
        </row>
        <row r="915">
          <cell r="AA915" t="str">
            <v>5445113</v>
          </cell>
          <cell r="AB915">
            <v>-999</v>
          </cell>
        </row>
        <row r="916">
          <cell r="AA916" t="str">
            <v>5445114</v>
          </cell>
          <cell r="AB916">
            <v>-999</v>
          </cell>
        </row>
        <row r="917">
          <cell r="AA917" t="str">
            <v>5445115</v>
          </cell>
          <cell r="AB917">
            <v>-999</v>
          </cell>
        </row>
        <row r="918">
          <cell r="AA918" t="str">
            <v>5445116</v>
          </cell>
          <cell r="AB918">
            <v>-999</v>
          </cell>
        </row>
        <row r="919">
          <cell r="AA919" t="str">
            <v>5445117</v>
          </cell>
          <cell r="AB919">
            <v>-999</v>
          </cell>
        </row>
        <row r="920">
          <cell r="AA920" t="str">
            <v>5445118</v>
          </cell>
          <cell r="AB920">
            <v>-999</v>
          </cell>
        </row>
        <row r="921">
          <cell r="AA921" t="str">
            <v>544521</v>
          </cell>
          <cell r="AB921">
            <v>-999</v>
          </cell>
        </row>
        <row r="922">
          <cell r="AA922" t="str">
            <v>544522</v>
          </cell>
          <cell r="AB922">
            <v>-999</v>
          </cell>
        </row>
        <row r="923">
          <cell r="AA923" t="str">
            <v>544523</v>
          </cell>
          <cell r="AB923">
            <v>-999</v>
          </cell>
        </row>
        <row r="924">
          <cell r="AA924" t="str">
            <v>544524</v>
          </cell>
          <cell r="AB924">
            <v>-999</v>
          </cell>
        </row>
        <row r="925">
          <cell r="AA925" t="str">
            <v>544525</v>
          </cell>
          <cell r="AB925">
            <v>-999</v>
          </cell>
        </row>
        <row r="926">
          <cell r="AA926" t="str">
            <v>544526</v>
          </cell>
          <cell r="AB926">
            <v>-999</v>
          </cell>
        </row>
        <row r="927">
          <cell r="AA927" t="str">
            <v>544527</v>
          </cell>
          <cell r="AB927">
            <v>-999</v>
          </cell>
        </row>
        <row r="928">
          <cell r="AA928" t="str">
            <v>544528</v>
          </cell>
          <cell r="AB928">
            <v>-999</v>
          </cell>
        </row>
        <row r="929">
          <cell r="AA929" t="str">
            <v>544529</v>
          </cell>
          <cell r="AB929">
            <v>-999</v>
          </cell>
        </row>
        <row r="930">
          <cell r="AA930" t="str">
            <v>5445210</v>
          </cell>
          <cell r="AB930">
            <v>-999</v>
          </cell>
        </row>
        <row r="931">
          <cell r="AA931" t="str">
            <v>5445211</v>
          </cell>
          <cell r="AB931">
            <v>-999</v>
          </cell>
        </row>
        <row r="932">
          <cell r="AA932" t="str">
            <v>5445212</v>
          </cell>
          <cell r="AB932">
            <v>-999</v>
          </cell>
        </row>
        <row r="933">
          <cell r="AA933" t="str">
            <v>5445213</v>
          </cell>
          <cell r="AB933">
            <v>-999</v>
          </cell>
        </row>
        <row r="934">
          <cell r="AA934" t="str">
            <v>5445214</v>
          </cell>
          <cell r="AB934">
            <v>-999</v>
          </cell>
        </row>
        <row r="935">
          <cell r="AA935" t="str">
            <v>5445215</v>
          </cell>
          <cell r="AB935">
            <v>-999</v>
          </cell>
        </row>
        <row r="936">
          <cell r="AA936" t="str">
            <v>5445216</v>
          </cell>
          <cell r="AB936">
            <v>-999</v>
          </cell>
        </row>
        <row r="937">
          <cell r="AA937" t="str">
            <v>5445217</v>
          </cell>
          <cell r="AB937">
            <v>-999</v>
          </cell>
        </row>
        <row r="938">
          <cell r="AA938" t="str">
            <v>5445218</v>
          </cell>
          <cell r="AB938">
            <v>-999</v>
          </cell>
        </row>
        <row r="939">
          <cell r="AA939" t="str">
            <v>544531</v>
          </cell>
          <cell r="AB939">
            <v>-999</v>
          </cell>
        </row>
        <row r="940">
          <cell r="AA940" t="str">
            <v>544532</v>
          </cell>
          <cell r="AB940">
            <v>-999</v>
          </cell>
        </row>
        <row r="941">
          <cell r="AA941" t="str">
            <v>544533</v>
          </cell>
          <cell r="AB941">
            <v>-999</v>
          </cell>
        </row>
        <row r="942">
          <cell r="AA942" t="str">
            <v>544534</v>
          </cell>
          <cell r="AB942">
            <v>-999</v>
          </cell>
        </row>
        <row r="943">
          <cell r="AA943" t="str">
            <v>544535</v>
          </cell>
          <cell r="AB943">
            <v>-999</v>
          </cell>
        </row>
        <row r="944">
          <cell r="AA944" t="str">
            <v>544536</v>
          </cell>
          <cell r="AB944">
            <v>-999</v>
          </cell>
        </row>
        <row r="945">
          <cell r="AA945" t="str">
            <v>544537</v>
          </cell>
          <cell r="AB945">
            <v>-999</v>
          </cell>
        </row>
        <row r="946">
          <cell r="AA946" t="str">
            <v>544538</v>
          </cell>
          <cell r="AB946">
            <v>-999</v>
          </cell>
        </row>
        <row r="947">
          <cell r="AA947" t="str">
            <v>544539</v>
          </cell>
          <cell r="AB947">
            <v>-999</v>
          </cell>
        </row>
        <row r="948">
          <cell r="AA948" t="str">
            <v>5445310</v>
          </cell>
          <cell r="AB948">
            <v>-999</v>
          </cell>
        </row>
        <row r="949">
          <cell r="AA949" t="str">
            <v>5445311</v>
          </cell>
          <cell r="AB949">
            <v>-999</v>
          </cell>
        </row>
        <row r="950">
          <cell r="AA950" t="str">
            <v>5445312</v>
          </cell>
          <cell r="AB950">
            <v>-999</v>
          </cell>
        </row>
        <row r="951">
          <cell r="AA951" t="str">
            <v>5445313</v>
          </cell>
          <cell r="AB951">
            <v>-999</v>
          </cell>
        </row>
        <row r="952">
          <cell r="AA952" t="str">
            <v>5445314</v>
          </cell>
          <cell r="AB952">
            <v>-999</v>
          </cell>
        </row>
        <row r="953">
          <cell r="AA953" t="str">
            <v>5445315</v>
          </cell>
          <cell r="AB953">
            <v>-999</v>
          </cell>
        </row>
        <row r="954">
          <cell r="AA954" t="str">
            <v>5445316</v>
          </cell>
          <cell r="AB954">
            <v>-999</v>
          </cell>
        </row>
        <row r="955">
          <cell r="AA955" t="str">
            <v>5445317</v>
          </cell>
          <cell r="AB955">
            <v>-999</v>
          </cell>
        </row>
        <row r="956">
          <cell r="AA956" t="str">
            <v>5445318</v>
          </cell>
          <cell r="AB956">
            <v>-999</v>
          </cell>
        </row>
        <row r="957">
          <cell r="AA957" t="str">
            <v>545411</v>
          </cell>
          <cell r="AB957">
            <v>268</v>
          </cell>
        </row>
        <row r="958">
          <cell r="AA958" t="str">
            <v>545421</v>
          </cell>
          <cell r="AB958">
            <v>449</v>
          </cell>
        </row>
        <row r="959">
          <cell r="AA959" t="str">
            <v>545511</v>
          </cell>
          <cell r="AB959">
            <v>28</v>
          </cell>
        </row>
        <row r="960">
          <cell r="AA960" t="str">
            <v>545512</v>
          </cell>
          <cell r="AB960">
            <v>17</v>
          </cell>
        </row>
        <row r="961">
          <cell r="AA961" t="str">
            <v>545513</v>
          </cell>
          <cell r="AB961">
            <v>25</v>
          </cell>
        </row>
        <row r="962">
          <cell r="AA962" t="str">
            <v>545514</v>
          </cell>
          <cell r="AB962">
            <v>0</v>
          </cell>
        </row>
        <row r="963">
          <cell r="AA963" t="str">
            <v>545515</v>
          </cell>
          <cell r="AB963">
            <v>0</v>
          </cell>
        </row>
        <row r="964">
          <cell r="AA964" t="str">
            <v>545516</v>
          </cell>
          <cell r="AB964">
            <v>0</v>
          </cell>
        </row>
        <row r="965">
          <cell r="AA965" t="str">
            <v>545517</v>
          </cell>
          <cell r="AB965">
            <v>20</v>
          </cell>
        </row>
        <row r="966">
          <cell r="AA966" t="str">
            <v>545518</v>
          </cell>
          <cell r="AB966">
            <v>42</v>
          </cell>
        </row>
        <row r="967">
          <cell r="AA967" t="str">
            <v>545519</v>
          </cell>
          <cell r="AB967">
            <v>0</v>
          </cell>
        </row>
        <row r="968">
          <cell r="AA968" t="str">
            <v>5455110</v>
          </cell>
          <cell r="AB968">
            <v>2</v>
          </cell>
        </row>
        <row r="969">
          <cell r="AA969" t="str">
            <v>5455111</v>
          </cell>
          <cell r="AB969">
            <v>26</v>
          </cell>
        </row>
        <row r="970">
          <cell r="AA970" t="str">
            <v>5455112</v>
          </cell>
          <cell r="AB970">
            <v>3</v>
          </cell>
        </row>
        <row r="971">
          <cell r="AA971" t="str">
            <v>5455113</v>
          </cell>
          <cell r="AB971">
            <v>0</v>
          </cell>
        </row>
        <row r="972">
          <cell r="AA972" t="str">
            <v>5455114</v>
          </cell>
          <cell r="AB972">
            <v>0</v>
          </cell>
        </row>
        <row r="973">
          <cell r="AA973" t="str">
            <v>5455115</v>
          </cell>
          <cell r="AB973">
            <v>0</v>
          </cell>
        </row>
        <row r="974">
          <cell r="AA974" t="str">
            <v>5455116</v>
          </cell>
          <cell r="AB974">
            <v>0</v>
          </cell>
        </row>
        <row r="975">
          <cell r="AA975" t="str">
            <v>5455117</v>
          </cell>
          <cell r="AB975">
            <v>163</v>
          </cell>
        </row>
        <row r="976">
          <cell r="AA976" t="str">
            <v>5455118</v>
          </cell>
          <cell r="AB976">
            <v>131</v>
          </cell>
        </row>
        <row r="977">
          <cell r="AA977" t="str">
            <v>545521</v>
          </cell>
          <cell r="AB977">
            <v>491</v>
          </cell>
        </row>
        <row r="978">
          <cell r="AA978" t="str">
            <v>545522</v>
          </cell>
          <cell r="AB978">
            <v>59</v>
          </cell>
        </row>
        <row r="979">
          <cell r="AA979" t="str">
            <v>545523</v>
          </cell>
          <cell r="AB979">
            <v>19</v>
          </cell>
        </row>
        <row r="980">
          <cell r="AA980" t="str">
            <v>545524</v>
          </cell>
          <cell r="AB980">
            <v>0</v>
          </cell>
        </row>
        <row r="981">
          <cell r="AA981" t="str">
            <v>545525</v>
          </cell>
          <cell r="AB981">
            <v>0</v>
          </cell>
        </row>
        <row r="982">
          <cell r="AA982" t="str">
            <v>545526</v>
          </cell>
          <cell r="AB982">
            <v>0</v>
          </cell>
        </row>
        <row r="983">
          <cell r="AA983" t="str">
            <v>545527</v>
          </cell>
          <cell r="AB983">
            <v>33</v>
          </cell>
        </row>
        <row r="984">
          <cell r="AA984" t="str">
            <v>545528</v>
          </cell>
          <cell r="AB984">
            <v>10</v>
          </cell>
        </row>
        <row r="985">
          <cell r="AA985" t="str">
            <v>545529</v>
          </cell>
          <cell r="AB985">
            <v>0</v>
          </cell>
        </row>
        <row r="986">
          <cell r="AA986" t="str">
            <v>5455210</v>
          </cell>
          <cell r="AB986">
            <v>1</v>
          </cell>
        </row>
        <row r="987">
          <cell r="AA987" t="str">
            <v>5455211</v>
          </cell>
          <cell r="AB987">
            <v>171</v>
          </cell>
        </row>
        <row r="988">
          <cell r="AA988" t="str">
            <v>5455212</v>
          </cell>
          <cell r="AB988">
            <v>108</v>
          </cell>
        </row>
        <row r="989">
          <cell r="AA989" t="str">
            <v>5455213</v>
          </cell>
          <cell r="AB989">
            <v>0</v>
          </cell>
        </row>
        <row r="990">
          <cell r="AA990" t="str">
            <v>5455214</v>
          </cell>
          <cell r="AB990">
            <v>0</v>
          </cell>
        </row>
        <row r="991">
          <cell r="AA991" t="str">
            <v>5455215</v>
          </cell>
          <cell r="AB991">
            <v>0</v>
          </cell>
        </row>
        <row r="992">
          <cell r="AA992" t="str">
            <v>5455216</v>
          </cell>
          <cell r="AB992">
            <v>0</v>
          </cell>
        </row>
        <row r="993">
          <cell r="AA993" t="str">
            <v>5455217</v>
          </cell>
          <cell r="AB993">
            <v>892</v>
          </cell>
        </row>
        <row r="994">
          <cell r="AA994" t="str">
            <v>5455218</v>
          </cell>
          <cell r="AB994">
            <v>778</v>
          </cell>
        </row>
        <row r="995">
          <cell r="AA995" t="str">
            <v>545531</v>
          </cell>
          <cell r="AB995">
            <v>519</v>
          </cell>
        </row>
        <row r="996">
          <cell r="AA996" t="str">
            <v>545532</v>
          </cell>
          <cell r="AB996">
            <v>76</v>
          </cell>
        </row>
        <row r="997">
          <cell r="AA997" t="str">
            <v>545533</v>
          </cell>
          <cell r="AB997">
            <v>44</v>
          </cell>
        </row>
        <row r="998">
          <cell r="AA998" t="str">
            <v>545534</v>
          </cell>
          <cell r="AB998">
            <v>0</v>
          </cell>
        </row>
        <row r="999">
          <cell r="AA999" t="str">
            <v>545535</v>
          </cell>
          <cell r="AB999">
            <v>0</v>
          </cell>
        </row>
        <row r="1000">
          <cell r="AA1000" t="str">
            <v>545536</v>
          </cell>
          <cell r="AB1000">
            <v>0</v>
          </cell>
        </row>
        <row r="1001">
          <cell r="AA1001" t="str">
            <v>545537</v>
          </cell>
          <cell r="AB1001">
            <v>53</v>
          </cell>
        </row>
        <row r="1002">
          <cell r="AA1002" t="str">
            <v>545538</v>
          </cell>
          <cell r="AB1002">
            <v>52</v>
          </cell>
        </row>
        <row r="1003">
          <cell r="AA1003" t="str">
            <v>545539</v>
          </cell>
          <cell r="AB1003">
            <v>0</v>
          </cell>
        </row>
        <row r="1004">
          <cell r="AA1004" t="str">
            <v>5455310</v>
          </cell>
          <cell r="AB1004">
            <v>3</v>
          </cell>
        </row>
        <row r="1005">
          <cell r="AA1005" t="str">
            <v>5455311</v>
          </cell>
          <cell r="AB1005">
            <v>197</v>
          </cell>
        </row>
        <row r="1006">
          <cell r="AA1006" t="str">
            <v>5455312</v>
          </cell>
          <cell r="AB1006">
            <v>111</v>
          </cell>
        </row>
        <row r="1007">
          <cell r="AA1007" t="str">
            <v>5455313</v>
          </cell>
          <cell r="AB1007">
            <v>0</v>
          </cell>
        </row>
        <row r="1008">
          <cell r="AA1008" t="str">
            <v>5455314</v>
          </cell>
          <cell r="AB1008">
            <v>0</v>
          </cell>
        </row>
        <row r="1009">
          <cell r="AA1009" t="str">
            <v>5455315</v>
          </cell>
          <cell r="AB1009">
            <v>0</v>
          </cell>
        </row>
        <row r="1010">
          <cell r="AA1010" t="str">
            <v>5455316</v>
          </cell>
          <cell r="AB1010">
            <v>0</v>
          </cell>
        </row>
        <row r="1011">
          <cell r="AA1011" t="str">
            <v>5455317</v>
          </cell>
          <cell r="AB1011">
            <v>1055</v>
          </cell>
        </row>
        <row r="1012">
          <cell r="AA1012" t="str">
            <v>5455318</v>
          </cell>
          <cell r="AB1012">
            <v>909</v>
          </cell>
        </row>
        <row r="1013">
          <cell r="AA1013" t="str">
            <v>546411</v>
          </cell>
          <cell r="AB1013">
            <v>410</v>
          </cell>
        </row>
        <row r="1014">
          <cell r="AA1014" t="str">
            <v>546421</v>
          </cell>
          <cell r="AB1014">
            <v>2299</v>
          </cell>
        </row>
        <row r="1015">
          <cell r="AA1015" t="str">
            <v>546511</v>
          </cell>
          <cell r="AB1015">
            <v>-999</v>
          </cell>
        </row>
        <row r="1016">
          <cell r="AA1016" t="str">
            <v>546512</v>
          </cell>
          <cell r="AB1016">
            <v>-999</v>
          </cell>
        </row>
        <row r="1017">
          <cell r="AA1017" t="str">
            <v>546513</v>
          </cell>
          <cell r="AB1017">
            <v>1</v>
          </cell>
        </row>
        <row r="1018">
          <cell r="AA1018" t="str">
            <v>546514</v>
          </cell>
          <cell r="AB1018">
            <v>0</v>
          </cell>
        </row>
        <row r="1019">
          <cell r="AA1019" t="str">
            <v>546515</v>
          </cell>
          <cell r="AB1019">
            <v>0</v>
          </cell>
        </row>
        <row r="1020">
          <cell r="AA1020" t="str">
            <v>546516</v>
          </cell>
          <cell r="AB1020">
            <v>42</v>
          </cell>
        </row>
        <row r="1021">
          <cell r="AA1021" t="str">
            <v>546517</v>
          </cell>
          <cell r="AB1021">
            <v>13</v>
          </cell>
        </row>
        <row r="1022">
          <cell r="AA1022" t="str">
            <v>546518</v>
          </cell>
          <cell r="AB1022">
            <v>67</v>
          </cell>
        </row>
        <row r="1023">
          <cell r="AA1023" t="str">
            <v>546519</v>
          </cell>
          <cell r="AB1023">
            <v>0</v>
          </cell>
        </row>
        <row r="1024">
          <cell r="AA1024" t="str">
            <v>5465110</v>
          </cell>
          <cell r="AB1024">
            <v>1</v>
          </cell>
        </row>
        <row r="1025">
          <cell r="AA1025" t="str">
            <v>5465111</v>
          </cell>
          <cell r="AB1025">
            <v>21</v>
          </cell>
        </row>
        <row r="1026">
          <cell r="AA1026" t="str">
            <v>5465112</v>
          </cell>
          <cell r="AB1026">
            <v>7</v>
          </cell>
        </row>
        <row r="1027">
          <cell r="AA1027" t="str">
            <v>5465113</v>
          </cell>
          <cell r="AB1027">
            <v>0</v>
          </cell>
        </row>
        <row r="1028">
          <cell r="AA1028" t="str">
            <v>5465114</v>
          </cell>
          <cell r="AB1028">
            <v>0</v>
          </cell>
        </row>
        <row r="1029">
          <cell r="AA1029" t="str">
            <v>5465115</v>
          </cell>
          <cell r="AB1029">
            <v>0</v>
          </cell>
        </row>
        <row r="1030">
          <cell r="AA1030" t="str">
            <v>5465116</v>
          </cell>
          <cell r="AB1030">
            <v>0</v>
          </cell>
        </row>
        <row r="1031">
          <cell r="AA1031" t="str">
            <v>5465117</v>
          </cell>
          <cell r="AB1031">
            <v>152</v>
          </cell>
        </row>
        <row r="1032">
          <cell r="AA1032" t="str">
            <v>5465118</v>
          </cell>
          <cell r="AB1032">
            <v>152</v>
          </cell>
        </row>
        <row r="1033">
          <cell r="AA1033" t="str">
            <v>546521</v>
          </cell>
          <cell r="AB1033">
            <v>785</v>
          </cell>
        </row>
        <row r="1034">
          <cell r="AA1034" t="str">
            <v>546522</v>
          </cell>
          <cell r="AB1034">
            <v>-999</v>
          </cell>
        </row>
        <row r="1035">
          <cell r="AA1035" t="str">
            <v>546523</v>
          </cell>
          <cell r="AB1035">
            <v>21</v>
          </cell>
        </row>
        <row r="1036">
          <cell r="AA1036" t="str">
            <v>546524</v>
          </cell>
          <cell r="AB1036">
            <v>0</v>
          </cell>
        </row>
        <row r="1037">
          <cell r="AA1037" t="str">
            <v>546525</v>
          </cell>
          <cell r="AB1037">
            <v>0</v>
          </cell>
        </row>
        <row r="1038">
          <cell r="AA1038" t="str">
            <v>546526</v>
          </cell>
          <cell r="AB1038">
            <v>157</v>
          </cell>
        </row>
        <row r="1039">
          <cell r="AA1039" t="str">
            <v>546527</v>
          </cell>
          <cell r="AB1039">
            <v>12</v>
          </cell>
        </row>
        <row r="1040">
          <cell r="AA1040" t="str">
            <v>546528</v>
          </cell>
          <cell r="AB1040">
            <v>13</v>
          </cell>
        </row>
        <row r="1041">
          <cell r="AA1041" t="str">
            <v>546529</v>
          </cell>
          <cell r="AB1041">
            <v>0</v>
          </cell>
        </row>
        <row r="1042">
          <cell r="AA1042" t="str">
            <v>5465210</v>
          </cell>
          <cell r="AB1042">
            <v>1</v>
          </cell>
        </row>
        <row r="1043">
          <cell r="AA1043" t="str">
            <v>5465211</v>
          </cell>
          <cell r="AB1043">
            <v>311</v>
          </cell>
        </row>
        <row r="1044">
          <cell r="AA1044" t="str">
            <v>5465212</v>
          </cell>
          <cell r="AB1044">
            <v>205</v>
          </cell>
        </row>
        <row r="1045">
          <cell r="AA1045" t="str">
            <v>5465213</v>
          </cell>
          <cell r="AB1045">
            <v>0</v>
          </cell>
        </row>
        <row r="1046">
          <cell r="AA1046" t="str">
            <v>5465214</v>
          </cell>
          <cell r="AB1046">
            <v>0</v>
          </cell>
        </row>
        <row r="1047">
          <cell r="AA1047" t="str">
            <v>5465215</v>
          </cell>
          <cell r="AB1047">
            <v>0</v>
          </cell>
        </row>
        <row r="1048">
          <cell r="AA1048" t="str">
            <v>5465216</v>
          </cell>
          <cell r="AB1048">
            <v>0</v>
          </cell>
        </row>
        <row r="1049">
          <cell r="AA1049" t="str">
            <v>5465217</v>
          </cell>
          <cell r="AB1049">
            <v>1505</v>
          </cell>
        </row>
        <row r="1050">
          <cell r="AA1050" t="str">
            <v>5465218</v>
          </cell>
          <cell r="AB1050">
            <v>1505</v>
          </cell>
        </row>
        <row r="1051">
          <cell r="AA1051" t="str">
            <v>546531</v>
          </cell>
          <cell r="AB1051">
            <v>785</v>
          </cell>
        </row>
        <row r="1052">
          <cell r="AA1052" t="str">
            <v>546532</v>
          </cell>
          <cell r="AB1052">
            <v>-999</v>
          </cell>
        </row>
        <row r="1053">
          <cell r="AA1053" t="str">
            <v>546533</v>
          </cell>
          <cell r="AB1053">
            <v>22</v>
          </cell>
        </row>
        <row r="1054">
          <cell r="AA1054" t="str">
            <v>546534</v>
          </cell>
          <cell r="AB1054">
            <v>0</v>
          </cell>
        </row>
        <row r="1055">
          <cell r="AA1055" t="str">
            <v>546535</v>
          </cell>
          <cell r="AB1055">
            <v>0</v>
          </cell>
        </row>
        <row r="1056">
          <cell r="AA1056" t="str">
            <v>546536</v>
          </cell>
          <cell r="AB1056">
            <v>199</v>
          </cell>
        </row>
        <row r="1057">
          <cell r="AA1057" t="str">
            <v>546537</v>
          </cell>
          <cell r="AB1057">
            <v>25</v>
          </cell>
        </row>
        <row r="1058">
          <cell r="AA1058" t="str">
            <v>546538</v>
          </cell>
          <cell r="AB1058">
            <v>80</v>
          </cell>
        </row>
        <row r="1059">
          <cell r="AA1059" t="str">
            <v>546539</v>
          </cell>
          <cell r="AB1059">
            <v>0</v>
          </cell>
        </row>
        <row r="1060">
          <cell r="AA1060" t="str">
            <v>5465310</v>
          </cell>
          <cell r="AB1060">
            <v>2</v>
          </cell>
        </row>
        <row r="1061">
          <cell r="AA1061" t="str">
            <v>5465311</v>
          </cell>
          <cell r="AB1061">
            <v>332</v>
          </cell>
        </row>
        <row r="1062">
          <cell r="AA1062" t="str">
            <v>5465312</v>
          </cell>
          <cell r="AB1062">
            <v>212</v>
          </cell>
        </row>
        <row r="1063">
          <cell r="AA1063" t="str">
            <v>5465313</v>
          </cell>
          <cell r="AB1063">
            <v>0</v>
          </cell>
        </row>
        <row r="1064">
          <cell r="AA1064" t="str">
            <v>5465314</v>
          </cell>
          <cell r="AB1064">
            <v>0</v>
          </cell>
        </row>
        <row r="1065">
          <cell r="AA1065" t="str">
            <v>5465315</v>
          </cell>
          <cell r="AB1065">
            <v>0</v>
          </cell>
        </row>
        <row r="1066">
          <cell r="AA1066" t="str">
            <v>5465316</v>
          </cell>
          <cell r="AB1066">
            <v>0</v>
          </cell>
        </row>
        <row r="1067">
          <cell r="AA1067" t="str">
            <v>5465317</v>
          </cell>
          <cell r="AB1067">
            <v>1657</v>
          </cell>
        </row>
        <row r="1068">
          <cell r="AA1068" t="str">
            <v>5465318</v>
          </cell>
          <cell r="AB1068">
            <v>1657</v>
          </cell>
        </row>
        <row r="1069">
          <cell r="AA1069" t="str">
            <v>548411</v>
          </cell>
          <cell r="AB1069">
            <v>152</v>
          </cell>
        </row>
        <row r="1070">
          <cell r="AA1070" t="str">
            <v>548421</v>
          </cell>
          <cell r="AB1070">
            <v>0</v>
          </cell>
        </row>
        <row r="1071">
          <cell r="AA1071" t="str">
            <v>548511</v>
          </cell>
          <cell r="AB1071">
            <v>168</v>
          </cell>
        </row>
        <row r="1072">
          <cell r="AA1072" t="str">
            <v>548512</v>
          </cell>
          <cell r="AB1072">
            <v>19</v>
          </cell>
        </row>
        <row r="1073">
          <cell r="AA1073" t="str">
            <v>548513</v>
          </cell>
          <cell r="AB1073">
            <v>12</v>
          </cell>
        </row>
        <row r="1074">
          <cell r="AA1074" t="str">
            <v>548514</v>
          </cell>
          <cell r="AB1074">
            <v>0</v>
          </cell>
        </row>
        <row r="1075">
          <cell r="AA1075" t="str">
            <v>548515</v>
          </cell>
          <cell r="AB1075">
            <v>0</v>
          </cell>
        </row>
        <row r="1076">
          <cell r="AA1076" t="str">
            <v>548516</v>
          </cell>
          <cell r="AB1076">
            <v>0</v>
          </cell>
        </row>
        <row r="1077">
          <cell r="AA1077" t="str">
            <v>548517</v>
          </cell>
          <cell r="AB1077">
            <v>79</v>
          </cell>
        </row>
        <row r="1078">
          <cell r="AA1078" t="str">
            <v>548518</v>
          </cell>
          <cell r="AB1078">
            <v>44</v>
          </cell>
        </row>
        <row r="1079">
          <cell r="AA1079" t="str">
            <v>548519</v>
          </cell>
          <cell r="AB1079">
            <v>0</v>
          </cell>
        </row>
        <row r="1080">
          <cell r="AA1080" t="str">
            <v>5485110</v>
          </cell>
          <cell r="AB1080">
            <v>8</v>
          </cell>
        </row>
        <row r="1081">
          <cell r="AA1081" t="str">
            <v>5485111</v>
          </cell>
          <cell r="AB1081">
            <v>66</v>
          </cell>
        </row>
        <row r="1082">
          <cell r="AA1082" t="str">
            <v>5485112</v>
          </cell>
          <cell r="AB1082">
            <v>4</v>
          </cell>
        </row>
        <row r="1083">
          <cell r="AA1083" t="str">
            <v>5485113</v>
          </cell>
          <cell r="AB1083">
            <v>0</v>
          </cell>
        </row>
        <row r="1084">
          <cell r="AA1084" t="str">
            <v>5485114</v>
          </cell>
          <cell r="AB1084">
            <v>0</v>
          </cell>
        </row>
        <row r="1085">
          <cell r="AA1085" t="str">
            <v>5485115</v>
          </cell>
          <cell r="AB1085">
            <v>0</v>
          </cell>
        </row>
        <row r="1086">
          <cell r="AA1086" t="str">
            <v>5485116</v>
          </cell>
          <cell r="AB1086">
            <v>0</v>
          </cell>
        </row>
        <row r="1087">
          <cell r="AA1087" t="str">
            <v>5485117</v>
          </cell>
          <cell r="AB1087">
            <v>400</v>
          </cell>
        </row>
        <row r="1088">
          <cell r="AA1088" t="str">
            <v>5485118</v>
          </cell>
          <cell r="AB1088">
            <v>400</v>
          </cell>
        </row>
        <row r="1089">
          <cell r="AA1089" t="str">
            <v>548521</v>
          </cell>
          <cell r="AB1089">
            <v>898</v>
          </cell>
        </row>
        <row r="1090">
          <cell r="AA1090" t="str">
            <v>548522</v>
          </cell>
          <cell r="AB1090">
            <v>32</v>
          </cell>
        </row>
        <row r="1091">
          <cell r="AA1091" t="str">
            <v>548523</v>
          </cell>
          <cell r="AB1091">
            <v>94</v>
          </cell>
        </row>
        <row r="1092">
          <cell r="AA1092" t="str">
            <v>548524</v>
          </cell>
          <cell r="AB1092">
            <v>0</v>
          </cell>
        </row>
        <row r="1093">
          <cell r="AA1093" t="str">
            <v>548525</v>
          </cell>
          <cell r="AB1093">
            <v>0</v>
          </cell>
        </row>
        <row r="1094">
          <cell r="AA1094" t="str">
            <v>548526</v>
          </cell>
          <cell r="AB1094">
            <v>0</v>
          </cell>
        </row>
        <row r="1095">
          <cell r="AA1095" t="str">
            <v>548527</v>
          </cell>
          <cell r="AB1095">
            <v>97</v>
          </cell>
        </row>
        <row r="1096">
          <cell r="AA1096" t="str">
            <v>548528</v>
          </cell>
          <cell r="AB1096">
            <v>6</v>
          </cell>
        </row>
        <row r="1097">
          <cell r="AA1097" t="str">
            <v>548529</v>
          </cell>
          <cell r="AB1097">
            <v>0</v>
          </cell>
        </row>
        <row r="1098">
          <cell r="AA1098" t="str">
            <v>5485210</v>
          </cell>
          <cell r="AB1098">
            <v>7</v>
          </cell>
        </row>
        <row r="1099">
          <cell r="AA1099" t="str">
            <v>5485211</v>
          </cell>
          <cell r="AB1099">
            <v>238</v>
          </cell>
        </row>
        <row r="1100">
          <cell r="AA1100" t="str">
            <v>5485212</v>
          </cell>
          <cell r="AB1100">
            <v>146</v>
          </cell>
        </row>
        <row r="1101">
          <cell r="AA1101" t="str">
            <v>5485213</v>
          </cell>
          <cell r="AB1101">
            <v>0</v>
          </cell>
        </row>
        <row r="1102">
          <cell r="AA1102" t="str">
            <v>5485214</v>
          </cell>
          <cell r="AB1102">
            <v>0</v>
          </cell>
        </row>
        <row r="1103">
          <cell r="AA1103" t="str">
            <v>5485215</v>
          </cell>
          <cell r="AB1103">
            <v>0</v>
          </cell>
        </row>
        <row r="1104">
          <cell r="AA1104" t="str">
            <v>5485216</v>
          </cell>
          <cell r="AB1104">
            <v>0</v>
          </cell>
        </row>
        <row r="1105">
          <cell r="AA1105" t="str">
            <v>5485217</v>
          </cell>
          <cell r="AB1105">
            <v>1518</v>
          </cell>
        </row>
        <row r="1106">
          <cell r="AA1106" t="str">
            <v>5485218</v>
          </cell>
          <cell r="AB1106">
            <v>1518</v>
          </cell>
        </row>
        <row r="1107">
          <cell r="AA1107" t="str">
            <v>548531</v>
          </cell>
          <cell r="AB1107">
            <v>1066</v>
          </cell>
        </row>
        <row r="1108">
          <cell r="AA1108" t="str">
            <v>548532</v>
          </cell>
          <cell r="AB1108">
            <v>51</v>
          </cell>
        </row>
        <row r="1109">
          <cell r="AA1109" t="str">
            <v>548533</v>
          </cell>
          <cell r="AB1109">
            <v>106</v>
          </cell>
        </row>
        <row r="1110">
          <cell r="AA1110" t="str">
            <v>548534</v>
          </cell>
          <cell r="AB1110">
            <v>0</v>
          </cell>
        </row>
        <row r="1111">
          <cell r="AA1111" t="str">
            <v>548535</v>
          </cell>
          <cell r="AB1111">
            <v>0</v>
          </cell>
        </row>
        <row r="1112">
          <cell r="AA1112" t="str">
            <v>548536</v>
          </cell>
          <cell r="AB1112">
            <v>0</v>
          </cell>
        </row>
        <row r="1113">
          <cell r="AA1113" t="str">
            <v>548537</v>
          </cell>
          <cell r="AB1113">
            <v>176</v>
          </cell>
        </row>
        <row r="1114">
          <cell r="AA1114" t="str">
            <v>548538</v>
          </cell>
          <cell r="AB1114">
            <v>50</v>
          </cell>
        </row>
        <row r="1115">
          <cell r="AA1115" t="str">
            <v>548539</v>
          </cell>
          <cell r="AB1115">
            <v>0</v>
          </cell>
        </row>
        <row r="1116">
          <cell r="AA1116" t="str">
            <v>5485310</v>
          </cell>
          <cell r="AB1116">
            <v>15</v>
          </cell>
        </row>
        <row r="1117">
          <cell r="AA1117" t="str">
            <v>5485311</v>
          </cell>
          <cell r="AB1117">
            <v>304</v>
          </cell>
        </row>
        <row r="1118">
          <cell r="AA1118" t="str">
            <v>5485312</v>
          </cell>
          <cell r="AB1118">
            <v>150</v>
          </cell>
        </row>
        <row r="1119">
          <cell r="AA1119" t="str">
            <v>5485313</v>
          </cell>
          <cell r="AB1119">
            <v>0</v>
          </cell>
        </row>
        <row r="1120">
          <cell r="AA1120" t="str">
            <v>5485314</v>
          </cell>
          <cell r="AB1120">
            <v>0</v>
          </cell>
        </row>
        <row r="1121">
          <cell r="AA1121" t="str">
            <v>5485315</v>
          </cell>
          <cell r="AB1121">
            <v>0</v>
          </cell>
        </row>
        <row r="1122">
          <cell r="AA1122" t="str">
            <v>5485316</v>
          </cell>
          <cell r="AB1122">
            <v>0</v>
          </cell>
        </row>
        <row r="1123">
          <cell r="AA1123" t="str">
            <v>5485317</v>
          </cell>
          <cell r="AB1123">
            <v>1918</v>
          </cell>
        </row>
        <row r="1124">
          <cell r="AA1124" t="str">
            <v>5485318</v>
          </cell>
          <cell r="AB1124">
            <v>1918</v>
          </cell>
        </row>
        <row r="1125">
          <cell r="AA1125" t="str">
            <v>550411</v>
          </cell>
          <cell r="AB1125">
            <v>463</v>
          </cell>
        </row>
        <row r="1126">
          <cell r="AA1126" t="str">
            <v>550421</v>
          </cell>
          <cell r="AB1126">
            <v>0</v>
          </cell>
        </row>
        <row r="1127">
          <cell r="AA1127" t="str">
            <v>550511</v>
          </cell>
          <cell r="AB1127">
            <v>229</v>
          </cell>
        </row>
        <row r="1128">
          <cell r="AA1128" t="str">
            <v>550512</v>
          </cell>
          <cell r="AB1128">
            <v>104</v>
          </cell>
        </row>
        <row r="1129">
          <cell r="AA1129" t="str">
            <v>550513</v>
          </cell>
          <cell r="AB1129">
            <v>55</v>
          </cell>
        </row>
        <row r="1130">
          <cell r="AA1130" t="str">
            <v>550514</v>
          </cell>
          <cell r="AB1130">
            <v>0</v>
          </cell>
        </row>
        <row r="1131">
          <cell r="AA1131" t="str">
            <v>550515</v>
          </cell>
          <cell r="AB1131">
            <v>0</v>
          </cell>
        </row>
        <row r="1132">
          <cell r="AA1132" t="str">
            <v>550516</v>
          </cell>
          <cell r="AB1132">
            <v>0</v>
          </cell>
        </row>
        <row r="1133">
          <cell r="AA1133" t="str">
            <v>550517</v>
          </cell>
          <cell r="AB1133">
            <v>63</v>
          </cell>
        </row>
        <row r="1134">
          <cell r="AA1134" t="str">
            <v>550518</v>
          </cell>
          <cell r="AB1134">
            <v>108</v>
          </cell>
        </row>
        <row r="1135">
          <cell r="AA1135" t="str">
            <v>550519</v>
          </cell>
          <cell r="AB1135">
            <v>0</v>
          </cell>
        </row>
        <row r="1136">
          <cell r="AA1136" t="str">
            <v>5505110</v>
          </cell>
          <cell r="AB1136">
            <v>49</v>
          </cell>
        </row>
        <row r="1137">
          <cell r="AA1137" t="str">
            <v>5505111</v>
          </cell>
          <cell r="AB1137">
            <v>88</v>
          </cell>
        </row>
        <row r="1138">
          <cell r="AA1138" t="str">
            <v>5505112</v>
          </cell>
          <cell r="AB1138">
            <v>16</v>
          </cell>
        </row>
        <row r="1139">
          <cell r="AA1139" t="str">
            <v>5505113</v>
          </cell>
          <cell r="AB1139">
            <v>78</v>
          </cell>
        </row>
        <row r="1140">
          <cell r="AA1140" t="str">
            <v>5505114</v>
          </cell>
          <cell r="AB1140">
            <v>0</v>
          </cell>
        </row>
        <row r="1141">
          <cell r="AA1141" t="str">
            <v>5505115</v>
          </cell>
          <cell r="AB1141">
            <v>0</v>
          </cell>
        </row>
        <row r="1142">
          <cell r="AA1142" t="str">
            <v>5505116</v>
          </cell>
          <cell r="AB1142">
            <v>0</v>
          </cell>
        </row>
        <row r="1143">
          <cell r="AA1143" t="str">
            <v>5505117</v>
          </cell>
          <cell r="AB1143">
            <v>790</v>
          </cell>
        </row>
        <row r="1144">
          <cell r="AA1144" t="str">
            <v>5505118</v>
          </cell>
          <cell r="AB1144">
            <v>548</v>
          </cell>
        </row>
        <row r="1145">
          <cell r="AA1145" t="str">
            <v>550521</v>
          </cell>
          <cell r="AB1145">
            <v>916</v>
          </cell>
        </row>
        <row r="1146">
          <cell r="AA1146" t="str">
            <v>550522</v>
          </cell>
          <cell r="AB1146">
            <v>64</v>
          </cell>
        </row>
        <row r="1147">
          <cell r="AA1147" t="str">
            <v>550523</v>
          </cell>
          <cell r="AB1147">
            <v>99</v>
          </cell>
        </row>
        <row r="1148">
          <cell r="AA1148" t="str">
            <v>550524</v>
          </cell>
          <cell r="AB1148">
            <v>0</v>
          </cell>
        </row>
        <row r="1149">
          <cell r="AA1149" t="str">
            <v>550525</v>
          </cell>
          <cell r="AB1149">
            <v>0</v>
          </cell>
        </row>
        <row r="1150">
          <cell r="AA1150" t="str">
            <v>550526</v>
          </cell>
          <cell r="AB1150">
            <v>0</v>
          </cell>
        </row>
        <row r="1151">
          <cell r="AA1151" t="str">
            <v>550527</v>
          </cell>
          <cell r="AB1151">
            <v>20</v>
          </cell>
        </row>
        <row r="1152">
          <cell r="AA1152" t="str">
            <v>550528</v>
          </cell>
          <cell r="AB1152">
            <v>15</v>
          </cell>
        </row>
        <row r="1153">
          <cell r="AA1153" t="str">
            <v>550529</v>
          </cell>
          <cell r="AB1153">
            <v>0</v>
          </cell>
        </row>
        <row r="1154">
          <cell r="AA1154" t="str">
            <v>5505210</v>
          </cell>
          <cell r="AB1154">
            <v>5</v>
          </cell>
        </row>
        <row r="1155">
          <cell r="AA1155" t="str">
            <v>5505211</v>
          </cell>
          <cell r="AB1155">
            <v>302</v>
          </cell>
        </row>
        <row r="1156">
          <cell r="AA1156" t="str">
            <v>5505212</v>
          </cell>
          <cell r="AB1156">
            <v>335</v>
          </cell>
        </row>
        <row r="1157">
          <cell r="AA1157" t="str">
            <v>5505213</v>
          </cell>
          <cell r="AB1157">
            <v>341</v>
          </cell>
        </row>
        <row r="1158">
          <cell r="AA1158" t="str">
            <v>5505214</v>
          </cell>
          <cell r="AB1158">
            <v>0</v>
          </cell>
        </row>
        <row r="1159">
          <cell r="AA1159" t="str">
            <v>5505215</v>
          </cell>
          <cell r="AB1159">
            <v>0</v>
          </cell>
        </row>
        <row r="1160">
          <cell r="AA1160" t="str">
            <v>5505216</v>
          </cell>
          <cell r="AB1160">
            <v>0</v>
          </cell>
        </row>
        <row r="1161">
          <cell r="AA1161" t="str">
            <v>5505217</v>
          </cell>
          <cell r="AB1161">
            <v>2097</v>
          </cell>
        </row>
        <row r="1162">
          <cell r="AA1162" t="str">
            <v>5505218</v>
          </cell>
          <cell r="AB1162">
            <v>1632</v>
          </cell>
        </row>
        <row r="1163">
          <cell r="AA1163" t="str">
            <v>550531</v>
          </cell>
          <cell r="AB1163">
            <v>1145</v>
          </cell>
        </row>
        <row r="1164">
          <cell r="AA1164" t="str">
            <v>550532</v>
          </cell>
          <cell r="AB1164">
            <v>168</v>
          </cell>
        </row>
        <row r="1165">
          <cell r="AA1165" t="str">
            <v>550533</v>
          </cell>
          <cell r="AB1165">
            <v>154</v>
          </cell>
        </row>
        <row r="1166">
          <cell r="AA1166" t="str">
            <v>550534</v>
          </cell>
          <cell r="AB1166">
            <v>0</v>
          </cell>
        </row>
        <row r="1167">
          <cell r="AA1167" t="str">
            <v>550535</v>
          </cell>
          <cell r="AB1167">
            <v>0</v>
          </cell>
        </row>
        <row r="1168">
          <cell r="AA1168" t="str">
            <v>550536</v>
          </cell>
          <cell r="AB1168">
            <v>0</v>
          </cell>
        </row>
        <row r="1169">
          <cell r="AA1169" t="str">
            <v>550537</v>
          </cell>
          <cell r="AB1169">
            <v>83</v>
          </cell>
        </row>
        <row r="1170">
          <cell r="AA1170" t="str">
            <v>550538</v>
          </cell>
          <cell r="AB1170">
            <v>123</v>
          </cell>
        </row>
        <row r="1171">
          <cell r="AA1171" t="str">
            <v>550539</v>
          </cell>
          <cell r="AB1171">
            <v>0</v>
          </cell>
        </row>
        <row r="1172">
          <cell r="AA1172" t="str">
            <v>5505310</v>
          </cell>
          <cell r="AB1172">
            <v>54</v>
          </cell>
        </row>
        <row r="1173">
          <cell r="AA1173" t="str">
            <v>5505311</v>
          </cell>
          <cell r="AB1173">
            <v>390</v>
          </cell>
        </row>
        <row r="1174">
          <cell r="AA1174" t="str">
            <v>5505312</v>
          </cell>
          <cell r="AB1174">
            <v>351</v>
          </cell>
        </row>
        <row r="1175">
          <cell r="AA1175" t="str">
            <v>5505313</v>
          </cell>
          <cell r="AB1175">
            <v>419</v>
          </cell>
        </row>
        <row r="1176">
          <cell r="AA1176" t="str">
            <v>5505314</v>
          </cell>
          <cell r="AB1176">
            <v>0</v>
          </cell>
        </row>
        <row r="1177">
          <cell r="AA1177" t="str">
            <v>5505315</v>
          </cell>
          <cell r="AB1177">
            <v>0</v>
          </cell>
        </row>
        <row r="1178">
          <cell r="AA1178" t="str">
            <v>5505316</v>
          </cell>
          <cell r="AB1178">
            <v>0</v>
          </cell>
        </row>
        <row r="1179">
          <cell r="AA1179" t="str">
            <v>5505317</v>
          </cell>
          <cell r="AB1179">
            <v>2887</v>
          </cell>
        </row>
        <row r="1180">
          <cell r="AA1180" t="str">
            <v>5505318</v>
          </cell>
          <cell r="AB1180">
            <v>2180</v>
          </cell>
        </row>
        <row r="1181">
          <cell r="AA1181" t="str">
            <v>552411</v>
          </cell>
          <cell r="AB1181">
            <v>953</v>
          </cell>
        </row>
        <row r="1182">
          <cell r="AA1182" t="str">
            <v>552421</v>
          </cell>
          <cell r="AB1182">
            <v>163</v>
          </cell>
        </row>
        <row r="1183">
          <cell r="AA1183" t="str">
            <v>552511</v>
          </cell>
          <cell r="AB1183">
            <v>372</v>
          </cell>
        </row>
        <row r="1184">
          <cell r="AA1184" t="str">
            <v>552512</v>
          </cell>
          <cell r="AB1184">
            <v>13</v>
          </cell>
        </row>
        <row r="1185">
          <cell r="AA1185" t="str">
            <v>552513</v>
          </cell>
          <cell r="AB1185">
            <v>7</v>
          </cell>
        </row>
        <row r="1186">
          <cell r="AA1186" t="str">
            <v>552514</v>
          </cell>
          <cell r="AB1186">
            <v>17</v>
          </cell>
        </row>
        <row r="1187">
          <cell r="AA1187" t="str">
            <v>552515</v>
          </cell>
          <cell r="AB1187">
            <v>0</v>
          </cell>
        </row>
        <row r="1188">
          <cell r="AA1188" t="str">
            <v>552516</v>
          </cell>
          <cell r="AB1188">
            <v>0</v>
          </cell>
        </row>
        <row r="1189">
          <cell r="AA1189" t="str">
            <v>552517</v>
          </cell>
          <cell r="AB1189">
            <v>50</v>
          </cell>
        </row>
        <row r="1190">
          <cell r="AA1190" t="str">
            <v>552518</v>
          </cell>
          <cell r="AB1190">
            <v>174</v>
          </cell>
        </row>
        <row r="1191">
          <cell r="AA1191" t="str">
            <v>552519</v>
          </cell>
          <cell r="AB1191">
            <v>0</v>
          </cell>
        </row>
        <row r="1192">
          <cell r="AA1192" t="str">
            <v>5525110</v>
          </cell>
          <cell r="AB1192">
            <v>14</v>
          </cell>
        </row>
        <row r="1193">
          <cell r="AA1193" t="str">
            <v>5525111</v>
          </cell>
          <cell r="AB1193">
            <v>157</v>
          </cell>
        </row>
        <row r="1194">
          <cell r="AA1194" t="str">
            <v>5525112</v>
          </cell>
          <cell r="AB1194">
            <v>26</v>
          </cell>
        </row>
        <row r="1195">
          <cell r="AA1195" t="str">
            <v>5525113</v>
          </cell>
          <cell r="AB1195">
            <v>42</v>
          </cell>
        </row>
        <row r="1196">
          <cell r="AA1196" t="str">
            <v>5525114</v>
          </cell>
          <cell r="AB1196">
            <v>0</v>
          </cell>
        </row>
        <row r="1197">
          <cell r="AA1197" t="str">
            <v>5525115</v>
          </cell>
          <cell r="AB1197">
            <v>24</v>
          </cell>
        </row>
        <row r="1198">
          <cell r="AA1198" t="str">
            <v>5525116</v>
          </cell>
          <cell r="AB1198">
            <v>7</v>
          </cell>
        </row>
        <row r="1199">
          <cell r="AA1199" t="str">
            <v>5525117</v>
          </cell>
          <cell r="AB1199">
            <v>903</v>
          </cell>
        </row>
        <row r="1200">
          <cell r="AA1200" t="str">
            <v>5525118</v>
          </cell>
          <cell r="AB1200">
            <v>556</v>
          </cell>
        </row>
        <row r="1201">
          <cell r="AA1201" t="str">
            <v>552521</v>
          </cell>
          <cell r="AB1201">
            <v>1645</v>
          </cell>
        </row>
        <row r="1202">
          <cell r="AA1202" t="str">
            <v>552522</v>
          </cell>
          <cell r="AB1202">
            <v>166</v>
          </cell>
        </row>
        <row r="1203">
          <cell r="AA1203" t="str">
            <v>552523</v>
          </cell>
          <cell r="AB1203">
            <v>133</v>
          </cell>
        </row>
        <row r="1204">
          <cell r="AA1204" t="str">
            <v>552524</v>
          </cell>
          <cell r="AB1204">
            <v>245</v>
          </cell>
        </row>
        <row r="1205">
          <cell r="AA1205" t="str">
            <v>552525</v>
          </cell>
          <cell r="AB1205">
            <v>0</v>
          </cell>
        </row>
        <row r="1206">
          <cell r="AA1206" t="str">
            <v>552526</v>
          </cell>
          <cell r="AB1206">
            <v>0</v>
          </cell>
        </row>
        <row r="1207">
          <cell r="AA1207" t="str">
            <v>552527</v>
          </cell>
          <cell r="AB1207">
            <v>207</v>
          </cell>
        </row>
        <row r="1208">
          <cell r="AA1208" t="str">
            <v>552528</v>
          </cell>
          <cell r="AB1208">
            <v>56</v>
          </cell>
        </row>
        <row r="1209">
          <cell r="AA1209" t="str">
            <v>552529</v>
          </cell>
          <cell r="AB1209">
            <v>0</v>
          </cell>
        </row>
        <row r="1210">
          <cell r="AA1210" t="str">
            <v>5525210</v>
          </cell>
          <cell r="AB1210">
            <v>1</v>
          </cell>
        </row>
        <row r="1211">
          <cell r="AA1211" t="str">
            <v>5525211</v>
          </cell>
          <cell r="AB1211">
            <v>503</v>
          </cell>
        </row>
        <row r="1212">
          <cell r="AA1212" t="str">
            <v>5525212</v>
          </cell>
          <cell r="AB1212">
            <v>619</v>
          </cell>
        </row>
        <row r="1213">
          <cell r="AA1213" t="str">
            <v>5525213</v>
          </cell>
          <cell r="AB1213">
            <v>148</v>
          </cell>
        </row>
        <row r="1214">
          <cell r="AA1214" t="str">
            <v>5525214</v>
          </cell>
          <cell r="AB1214">
            <v>0</v>
          </cell>
        </row>
        <row r="1215">
          <cell r="AA1215" t="str">
            <v>5525215</v>
          </cell>
          <cell r="AB1215">
            <v>49</v>
          </cell>
        </row>
        <row r="1216">
          <cell r="AA1216" t="str">
            <v>5525216</v>
          </cell>
          <cell r="AB1216">
            <v>156</v>
          </cell>
        </row>
        <row r="1217">
          <cell r="AA1217" t="str">
            <v>5525217</v>
          </cell>
          <cell r="AB1217">
            <v>3928</v>
          </cell>
        </row>
        <row r="1218">
          <cell r="AA1218" t="str">
            <v>5525218</v>
          </cell>
          <cell r="AB1218">
            <v>2776</v>
          </cell>
        </row>
        <row r="1219">
          <cell r="AA1219" t="str">
            <v>552531</v>
          </cell>
          <cell r="AB1219">
            <v>2017</v>
          </cell>
        </row>
        <row r="1220">
          <cell r="AA1220" t="str">
            <v>552532</v>
          </cell>
          <cell r="AB1220">
            <v>179</v>
          </cell>
        </row>
        <row r="1221">
          <cell r="AA1221" t="str">
            <v>552533</v>
          </cell>
          <cell r="AB1221">
            <v>140</v>
          </cell>
        </row>
        <row r="1222">
          <cell r="AA1222" t="str">
            <v>552534</v>
          </cell>
          <cell r="AB1222">
            <v>262</v>
          </cell>
        </row>
        <row r="1223">
          <cell r="AA1223" t="str">
            <v>552535</v>
          </cell>
          <cell r="AB1223">
            <v>0</v>
          </cell>
        </row>
        <row r="1224">
          <cell r="AA1224" t="str">
            <v>552536</v>
          </cell>
          <cell r="AB1224">
            <v>0</v>
          </cell>
        </row>
        <row r="1225">
          <cell r="AA1225" t="str">
            <v>552537</v>
          </cell>
          <cell r="AB1225">
            <v>257</v>
          </cell>
        </row>
        <row r="1226">
          <cell r="AA1226" t="str">
            <v>552538</v>
          </cell>
          <cell r="AB1226">
            <v>230</v>
          </cell>
        </row>
        <row r="1227">
          <cell r="AA1227" t="str">
            <v>552539</v>
          </cell>
          <cell r="AB1227">
            <v>0</v>
          </cell>
        </row>
        <row r="1228">
          <cell r="AA1228" t="str">
            <v>5525310</v>
          </cell>
          <cell r="AB1228">
            <v>15</v>
          </cell>
        </row>
        <row r="1229">
          <cell r="AA1229" t="str">
            <v>5525311</v>
          </cell>
          <cell r="AB1229">
            <v>660</v>
          </cell>
        </row>
        <row r="1230">
          <cell r="AA1230" t="str">
            <v>5525312</v>
          </cell>
          <cell r="AB1230">
            <v>645</v>
          </cell>
        </row>
        <row r="1231">
          <cell r="AA1231" t="str">
            <v>5525313</v>
          </cell>
          <cell r="AB1231">
            <v>190</v>
          </cell>
        </row>
        <row r="1232">
          <cell r="AA1232" t="str">
            <v>5525314</v>
          </cell>
          <cell r="AB1232">
            <v>0</v>
          </cell>
        </row>
        <row r="1233">
          <cell r="AA1233" t="str">
            <v>5525315</v>
          </cell>
          <cell r="AB1233">
            <v>73</v>
          </cell>
        </row>
        <row r="1234">
          <cell r="AA1234" t="str">
            <v>5525316</v>
          </cell>
          <cell r="AB1234">
            <v>163</v>
          </cell>
        </row>
        <row r="1235">
          <cell r="AA1235" t="str">
            <v>5525317</v>
          </cell>
          <cell r="AB1235">
            <v>4831</v>
          </cell>
        </row>
        <row r="1236">
          <cell r="AA1236" t="str">
            <v>5525318</v>
          </cell>
          <cell r="AB1236">
            <v>3332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ls"/>
      <sheetName val="dls2"/>
      <sheetName val="dls3"/>
      <sheetName val="Lists"/>
      <sheetName val="Home"/>
      <sheetName val="Main Text"/>
      <sheetName val="Definitions"/>
      <sheetName val="General"/>
      <sheetName val="Technical"/>
      <sheetName val="Contact information"/>
      <sheetName val="Survey Response Burden"/>
      <sheetName val="Location"/>
      <sheetName val="tabletext"/>
      <sheetName val="T1 Table"/>
      <sheetName val="T1 Validate"/>
      <sheetName val="T1 Historic"/>
      <sheetName val="Rent T1 Historic"/>
      <sheetName val="T2a Table"/>
      <sheetName val="T2a Validate"/>
      <sheetName val="T2b Table"/>
      <sheetName val="T2b Validate"/>
      <sheetName val="T2 stock Historic"/>
      <sheetName val="Rent T2 Historic"/>
      <sheetName val="T3 Table"/>
      <sheetName val="T3 Validate"/>
      <sheetName val="T3 Historic"/>
      <sheetName val="Rent T3 Historic"/>
      <sheetName val="T4 Table"/>
      <sheetName val="T4 Validate"/>
      <sheetName val="T4 Historic"/>
      <sheetName val="Bedsit historic"/>
      <sheetName val="Bedsit historic rent"/>
      <sheetName val="Non_Self Historic"/>
      <sheetName val="Non Self Historic rent"/>
    </sheetNames>
    <sheetDataSet>
      <sheetData sheetId="0" refreshError="1"/>
      <sheetData sheetId="1" refreshError="1"/>
      <sheetData sheetId="2" refreshError="1"/>
      <sheetData sheetId="3" refreshError="1"/>
      <sheetData sheetId="4">
        <row r="8">
          <cell r="M8" t="str">
            <v>Eng</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Query from MS Access Database" connectionId="4" xr16:uid="{00000000-0016-0000-1500-000000000000}" autoFormatId="16" applyNumberFormats="0" applyBorderFormats="0" applyFontFormats="0" applyPatternFormats="0" applyAlignmentFormats="0" applyWidthHeightFormats="0">
  <queryTableRefresh nextId="3">
    <queryTableFields count="2">
      <queryTableField id="1" name="Code" tableColumnId="1"/>
      <queryTableField id="2" name="DataValue" tableColumnId="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Query_from_MS_Access_Database" displayName="Table_Query_from_MS_Access_Database" ref="A1:B32283" tableType="queryTable" totalsRowShown="0">
  <autoFilter ref="A1:B32283" xr:uid="{00000000-0009-0000-0100-000001000000}"/>
  <tableColumns count="2">
    <tableColumn id="1" xr3:uid="{00000000-0010-0000-0000-000001000000}" uniqueName="1" name="Code" queryTableFieldId="1"/>
    <tableColumn id="2" xr3:uid="{00000000-0010-0000-0000-000002000000}" uniqueName="2" name="DataValue" queryTableFieldId="2"/>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3399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3399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statswales.wales.gov.uk/v/l3U"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G33"/>
  <sheetViews>
    <sheetView showRowColHeaders="0" workbookViewId="0">
      <selection activeCell="B1" sqref="A1:IV65536"/>
    </sheetView>
  </sheetViews>
  <sheetFormatPr defaultColWidth="9.33203125" defaultRowHeight="13.2" x14ac:dyDescent="0.25"/>
  <cols>
    <col min="1" max="2" width="9.33203125" style="210"/>
    <col min="3" max="3" width="79.33203125" style="243" customWidth="1"/>
    <col min="4" max="5" width="51.33203125" style="210" customWidth="1"/>
    <col min="6" max="16384" width="9.33203125" style="210"/>
  </cols>
  <sheetData>
    <row r="1" spans="1:7" x14ac:dyDescent="0.25">
      <c r="A1" s="235" t="s">
        <v>35</v>
      </c>
      <c r="B1" s="235" t="s">
        <v>639</v>
      </c>
      <c r="C1" s="236" t="s">
        <v>645</v>
      </c>
      <c r="D1" s="235" t="s">
        <v>646</v>
      </c>
    </row>
    <row r="2" spans="1:7" x14ac:dyDescent="0.25">
      <c r="A2" s="237" t="s">
        <v>632</v>
      </c>
      <c r="B2" s="237">
        <v>1</v>
      </c>
      <c r="C2" s="238" t="s">
        <v>855</v>
      </c>
      <c r="D2" s="237"/>
    </row>
    <row r="3" spans="1:7" x14ac:dyDescent="0.25">
      <c r="A3" s="237" t="s">
        <v>632</v>
      </c>
      <c r="B3" s="237">
        <v>2</v>
      </c>
      <c r="C3" s="237" t="s">
        <v>856</v>
      </c>
      <c r="D3" s="237"/>
    </row>
    <row r="4" spans="1:7" x14ac:dyDescent="0.25">
      <c r="A4" s="237" t="s">
        <v>632</v>
      </c>
      <c r="B4" s="237">
        <v>3</v>
      </c>
      <c r="C4" s="237" t="s">
        <v>857</v>
      </c>
      <c r="D4" s="237"/>
    </row>
    <row r="5" spans="1:7" x14ac:dyDescent="0.25">
      <c r="A5" s="237" t="s">
        <v>632</v>
      </c>
      <c r="B5" s="237">
        <v>4</v>
      </c>
      <c r="C5" s="237" t="s">
        <v>858</v>
      </c>
      <c r="D5" s="237"/>
    </row>
    <row r="6" spans="1:7" x14ac:dyDescent="0.25">
      <c r="A6" s="237" t="s">
        <v>632</v>
      </c>
      <c r="B6" s="237">
        <v>5</v>
      </c>
      <c r="C6" s="237" t="s">
        <v>859</v>
      </c>
    </row>
    <row r="7" spans="1:7" x14ac:dyDescent="0.25">
      <c r="A7" s="237" t="s">
        <v>632</v>
      </c>
      <c r="B7" s="237">
        <v>6</v>
      </c>
      <c r="C7" s="239" t="s">
        <v>939</v>
      </c>
      <c r="D7" s="237"/>
    </row>
    <row r="8" spans="1:7" x14ac:dyDescent="0.25">
      <c r="A8" s="237" t="s">
        <v>632</v>
      </c>
      <c r="B8" s="240">
        <v>7</v>
      </c>
      <c r="C8" s="241" t="s">
        <v>860</v>
      </c>
    </row>
    <row r="9" spans="1:7" x14ac:dyDescent="0.25">
      <c r="A9" s="237" t="s">
        <v>632</v>
      </c>
      <c r="B9" s="240">
        <v>8</v>
      </c>
      <c r="C9" s="237" t="s">
        <v>861</v>
      </c>
      <c r="D9" s="242"/>
    </row>
    <row r="10" spans="1:7" ht="26.4" x14ac:dyDescent="0.25">
      <c r="A10" s="237" t="s">
        <v>632</v>
      </c>
      <c r="B10" s="237">
        <v>9</v>
      </c>
      <c r="C10" s="243" t="s">
        <v>862</v>
      </c>
    </row>
    <row r="11" spans="1:7" x14ac:dyDescent="0.25">
      <c r="A11" s="237" t="s">
        <v>632</v>
      </c>
      <c r="B11" s="237">
        <v>10</v>
      </c>
      <c r="C11" s="243" t="s">
        <v>863</v>
      </c>
      <c r="D11" s="243"/>
      <c r="E11" s="243"/>
      <c r="F11" s="243"/>
      <c r="G11" s="243"/>
    </row>
    <row r="12" spans="1:7" ht="26.4" x14ac:dyDescent="0.25">
      <c r="A12" s="237" t="s">
        <v>632</v>
      </c>
      <c r="B12" s="237">
        <v>11</v>
      </c>
      <c r="C12" s="243" t="s">
        <v>864</v>
      </c>
    </row>
    <row r="13" spans="1:7" x14ac:dyDescent="0.25">
      <c r="A13" s="237" t="s">
        <v>632</v>
      </c>
      <c r="B13" s="237">
        <v>12</v>
      </c>
      <c r="C13" s="243" t="s">
        <v>865</v>
      </c>
    </row>
    <row r="14" spans="1:7" x14ac:dyDescent="0.25">
      <c r="A14" s="237" t="s">
        <v>632</v>
      </c>
      <c r="B14" s="237">
        <v>13</v>
      </c>
      <c r="C14" s="243" t="s">
        <v>854</v>
      </c>
    </row>
    <row r="15" spans="1:7" x14ac:dyDescent="0.25">
      <c r="A15" s="237" t="s">
        <v>632</v>
      </c>
      <c r="B15" s="237">
        <v>14</v>
      </c>
      <c r="C15" s="243" t="s">
        <v>853</v>
      </c>
    </row>
    <row r="16" spans="1:7" x14ac:dyDescent="0.25">
      <c r="A16" s="237" t="s">
        <v>632</v>
      </c>
      <c r="B16" s="237">
        <v>15</v>
      </c>
      <c r="C16" s="243" t="s">
        <v>852</v>
      </c>
    </row>
    <row r="17" spans="1:3" x14ac:dyDescent="0.25">
      <c r="A17" s="237" t="s">
        <v>632</v>
      </c>
      <c r="B17" s="237">
        <v>16</v>
      </c>
      <c r="C17" s="243" t="s">
        <v>851</v>
      </c>
    </row>
    <row r="18" spans="1:3" x14ac:dyDescent="0.25">
      <c r="A18" s="237" t="s">
        <v>632</v>
      </c>
      <c r="B18" s="237">
        <v>17</v>
      </c>
      <c r="C18" s="243" t="s">
        <v>850</v>
      </c>
    </row>
    <row r="19" spans="1:3" x14ac:dyDescent="0.25">
      <c r="A19" s="237" t="s">
        <v>632</v>
      </c>
      <c r="B19" s="237">
        <v>18</v>
      </c>
      <c r="C19" s="243" t="s">
        <v>848</v>
      </c>
    </row>
    <row r="20" spans="1:3" x14ac:dyDescent="0.25">
      <c r="A20" s="237" t="s">
        <v>632</v>
      </c>
      <c r="B20" s="237">
        <v>19</v>
      </c>
      <c r="C20" s="243" t="s">
        <v>847</v>
      </c>
    </row>
    <row r="21" spans="1:3" x14ac:dyDescent="0.25">
      <c r="A21" s="237" t="s">
        <v>632</v>
      </c>
      <c r="B21" s="237">
        <v>20</v>
      </c>
      <c r="C21" s="243" t="s">
        <v>849</v>
      </c>
    </row>
    <row r="22" spans="1:3" x14ac:dyDescent="0.25">
      <c r="A22" s="237" t="s">
        <v>632</v>
      </c>
      <c r="B22" s="237">
        <v>21</v>
      </c>
      <c r="C22" s="243" t="s">
        <v>866</v>
      </c>
    </row>
    <row r="23" spans="1:3" x14ac:dyDescent="0.25">
      <c r="A23" s="237" t="s">
        <v>632</v>
      </c>
      <c r="B23" s="237">
        <v>22</v>
      </c>
      <c r="C23" s="243" t="s">
        <v>846</v>
      </c>
    </row>
    <row r="24" spans="1:3" x14ac:dyDescent="0.25">
      <c r="A24" s="237" t="s">
        <v>632</v>
      </c>
      <c r="B24" s="237">
        <v>23</v>
      </c>
      <c r="C24" s="243" t="s">
        <v>308</v>
      </c>
    </row>
    <row r="25" spans="1:3" x14ac:dyDescent="0.25">
      <c r="A25" s="237" t="s">
        <v>632</v>
      </c>
      <c r="B25" s="237">
        <v>24</v>
      </c>
      <c r="C25" s="243" t="s">
        <v>965</v>
      </c>
    </row>
    <row r="26" spans="1:3" x14ac:dyDescent="0.25">
      <c r="A26" s="237" t="s">
        <v>632</v>
      </c>
      <c r="B26" s="237">
        <v>25</v>
      </c>
      <c r="C26" s="243" t="s">
        <v>309</v>
      </c>
    </row>
    <row r="27" spans="1:3" x14ac:dyDescent="0.25">
      <c r="A27" s="237" t="s">
        <v>632</v>
      </c>
      <c r="B27" s="237">
        <v>26</v>
      </c>
      <c r="C27" s="243" t="s">
        <v>867</v>
      </c>
    </row>
    <row r="28" spans="1:3" x14ac:dyDescent="0.25">
      <c r="A28" s="237" t="s">
        <v>632</v>
      </c>
      <c r="B28" s="237">
        <v>27</v>
      </c>
      <c r="C28" s="243" t="s">
        <v>868</v>
      </c>
    </row>
    <row r="29" spans="1:3" x14ac:dyDescent="0.25">
      <c r="A29" s="237" t="s">
        <v>632</v>
      </c>
      <c r="B29" s="237">
        <v>28</v>
      </c>
      <c r="C29" s="243" t="s">
        <v>869</v>
      </c>
    </row>
    <row r="30" spans="1:3" x14ac:dyDescent="0.25">
      <c r="A30" s="237" t="s">
        <v>632</v>
      </c>
      <c r="B30" s="237">
        <v>29</v>
      </c>
      <c r="C30" s="243" t="s">
        <v>870</v>
      </c>
    </row>
    <row r="31" spans="1:3" x14ac:dyDescent="0.25">
      <c r="A31" s="237" t="s">
        <v>632</v>
      </c>
      <c r="B31" s="237">
        <v>30</v>
      </c>
      <c r="C31" s="243" t="s">
        <v>1670</v>
      </c>
    </row>
    <row r="32" spans="1:3" x14ac:dyDescent="0.25">
      <c r="A32" s="237" t="s">
        <v>632</v>
      </c>
      <c r="B32" s="237">
        <v>31</v>
      </c>
      <c r="C32" s="243" t="s">
        <v>871</v>
      </c>
    </row>
    <row r="33" spans="1:3" x14ac:dyDescent="0.25">
      <c r="A33" s="237" t="s">
        <v>632</v>
      </c>
      <c r="B33" s="237">
        <v>32</v>
      </c>
      <c r="C33" s="243" t="s">
        <v>872</v>
      </c>
    </row>
  </sheetData>
  <sheetProtection algorithmName="SHA-512" hashValue="LYvFqcYIAwgfjo3hT/AW3zoJ3aU0xsoNRQBMMisfXQLR5UJ1Yq8Q0AdKt0btlf7wGWLYtTQ6vU0iK3YV4BM/nA==" saltValue="wLM/GPGeBYhQkDChCefSZA=="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pageSetUpPr fitToPage="1"/>
  </sheetPr>
  <dimension ref="A1:O29"/>
  <sheetViews>
    <sheetView showGridLines="0" showRowColHeaders="0" zoomScaleNormal="100" workbookViewId="0">
      <selection activeCell="I13" sqref="I13"/>
    </sheetView>
  </sheetViews>
  <sheetFormatPr defaultColWidth="0" defaultRowHeight="13.2" zeroHeight="1" x14ac:dyDescent="0.25"/>
  <cols>
    <col min="1" max="1" width="4.33203125" style="7" customWidth="1"/>
    <col min="2" max="2" width="3.5546875" style="7" customWidth="1"/>
    <col min="3" max="3" width="41.6640625" style="7" customWidth="1"/>
    <col min="4" max="4" width="21.5546875" style="7" customWidth="1"/>
    <col min="5" max="8" width="9.33203125" style="7" customWidth="1"/>
    <col min="9" max="9" width="4.6640625" style="7" customWidth="1"/>
    <col min="10" max="10" width="3.5546875" style="7" customWidth="1"/>
    <col min="11" max="11" width="4.33203125" style="7" customWidth="1"/>
    <col min="12" max="16384" width="9.33203125" style="7" hidden="1"/>
  </cols>
  <sheetData>
    <row r="1" spans="1:14" x14ac:dyDescent="0.25">
      <c r="A1" s="6"/>
      <c r="B1" s="6"/>
      <c r="C1" s="6"/>
      <c r="D1" s="6"/>
      <c r="E1" s="6"/>
      <c r="F1" s="6"/>
      <c r="G1" s="6"/>
      <c r="H1" s="6"/>
      <c r="I1" s="6"/>
      <c r="J1" s="6"/>
      <c r="K1" s="6"/>
    </row>
    <row r="2" spans="1:14" x14ac:dyDescent="0.25">
      <c r="A2" s="6"/>
      <c r="K2" s="6"/>
    </row>
    <row r="3" spans="1:14" ht="15.6" x14ac:dyDescent="0.25">
      <c r="A3" s="6"/>
      <c r="C3" s="558" t="str">
        <f>Text!C39</f>
        <v>Survey response burden</v>
      </c>
      <c r="D3" s="558"/>
      <c r="I3" s="178" t="str">
        <f>Home!R19</f>
        <v>Please select</v>
      </c>
      <c r="K3" s="6"/>
    </row>
    <row r="4" spans="1:14" ht="20.25" customHeight="1" x14ac:dyDescent="0.3">
      <c r="A4" s="6"/>
      <c r="E4" s="12"/>
      <c r="G4" s="560" t="str">
        <f>Text!C53</f>
        <v>Table 1 - Referrals (AD1)</v>
      </c>
      <c r="H4" s="560"/>
      <c r="I4" s="560"/>
      <c r="J4" s="13"/>
      <c r="K4" s="21"/>
      <c r="L4" s="13"/>
      <c r="M4" s="13"/>
      <c r="N4" s="13"/>
    </row>
    <row r="5" spans="1:14" x14ac:dyDescent="0.25">
      <c r="A5" s="6"/>
      <c r="G5" s="560" t="str">
        <f>Guidetext!C21</f>
        <v>Back to Home Page</v>
      </c>
      <c r="H5" s="560"/>
      <c r="I5" s="560"/>
      <c r="K5" s="6"/>
    </row>
    <row r="6" spans="1:14" ht="47.25" customHeight="1" x14ac:dyDescent="0.25">
      <c r="A6" s="6"/>
      <c r="C6" s="559" t="str">
        <f>Text!C25</f>
        <v>The Welsh Government are monitoring the burden placed on local authorities completing the data collection forms This helps us when planning future changes to data collection forms We would be grateful if you could assist us by completing the table below</v>
      </c>
      <c r="D6" s="559"/>
      <c r="E6" s="559"/>
      <c r="F6" s="559"/>
      <c r="G6" s="559"/>
      <c r="H6" s="559"/>
      <c r="I6" s="559"/>
      <c r="J6" s="11"/>
      <c r="K6" s="10"/>
      <c r="L6" s="11"/>
      <c r="M6" s="11"/>
      <c r="N6" s="11"/>
    </row>
    <row r="7" spans="1:14" ht="4.5" customHeight="1" x14ac:dyDescent="0.25">
      <c r="A7" s="6"/>
      <c r="C7" s="14"/>
      <c r="D7" s="14"/>
      <c r="E7" s="14"/>
      <c r="F7" s="14"/>
      <c r="G7" s="14"/>
      <c r="H7" s="14"/>
      <c r="K7" s="6"/>
    </row>
    <row r="8" spans="1:14" ht="51" customHeight="1" x14ac:dyDescent="0.25">
      <c r="A8" s="6"/>
      <c r="C8" s="559" t="str">
        <f>Text!C26</f>
        <v>Please enter the time it has taken you (and any colleagues) to prepare and send the return A number of staff employed in different roles may have been involved You are asked to count the hours spent by staff in each full time equivalent annual salary band indicated below You will need to round staff salaries to the nearest £1,000</v>
      </c>
      <c r="D8" s="559"/>
      <c r="E8" s="559"/>
      <c r="F8" s="559"/>
      <c r="G8" s="559"/>
      <c r="H8" s="559"/>
      <c r="I8" s="559"/>
      <c r="J8" s="11"/>
      <c r="K8" s="10"/>
      <c r="L8" s="11"/>
      <c r="M8" s="11"/>
      <c r="N8" s="11"/>
    </row>
    <row r="9" spans="1:14" x14ac:dyDescent="0.25">
      <c r="A9" s="6"/>
      <c r="C9" s="14"/>
      <c r="D9" s="14"/>
      <c r="E9" s="14"/>
      <c r="F9" s="14"/>
      <c r="G9" s="14"/>
      <c r="H9" s="14"/>
      <c r="K9" s="6"/>
    </row>
    <row r="10" spans="1:14" ht="15" customHeight="1" x14ac:dyDescent="0.25">
      <c r="A10" s="6"/>
      <c r="C10" s="559" t="str">
        <f>Text!C27</f>
        <v>Please only include time spent on activities to prepare and send this return, such as:</v>
      </c>
      <c r="D10" s="559"/>
      <c r="E10" s="559"/>
      <c r="F10" s="559"/>
      <c r="G10" s="559"/>
      <c r="H10" s="559"/>
      <c r="I10" s="11"/>
      <c r="J10" s="11"/>
      <c r="K10" s="10"/>
      <c r="L10" s="11"/>
      <c r="M10" s="11"/>
      <c r="N10" s="11"/>
    </row>
    <row r="11" spans="1:14" ht="6.75" customHeight="1" x14ac:dyDescent="0.25">
      <c r="A11" s="6"/>
      <c r="C11" s="14"/>
      <c r="D11" s="14"/>
      <c r="E11" s="14"/>
      <c r="F11" s="14"/>
      <c r="G11" s="14"/>
      <c r="H11" s="14"/>
      <c r="K11" s="6"/>
    </row>
    <row r="12" spans="1:14" ht="15" customHeight="1" x14ac:dyDescent="0.25">
      <c r="A12" s="6"/>
      <c r="C12" s="559" t="str">
        <f>Text!C28</f>
        <v>• Retrieval and saving the empty form;</v>
      </c>
      <c r="D12" s="559"/>
      <c r="E12" s="559"/>
      <c r="F12" s="559"/>
      <c r="G12" s="559"/>
      <c r="H12" s="559"/>
      <c r="I12" s="11"/>
      <c r="J12" s="11"/>
      <c r="K12" s="10"/>
      <c r="L12" s="11"/>
      <c r="M12" s="11"/>
      <c r="N12" s="11"/>
    </row>
    <row r="13" spans="1:14" ht="15" customHeight="1" x14ac:dyDescent="0.25">
      <c r="A13" s="6"/>
      <c r="C13" s="559" t="str">
        <f>Text!C29</f>
        <v>• Collection, collation, analysis and aggregation of records and figures required;</v>
      </c>
      <c r="D13" s="559"/>
      <c r="E13" s="559"/>
      <c r="F13" s="559"/>
      <c r="G13" s="559"/>
      <c r="H13" s="559"/>
      <c r="I13" s="11"/>
      <c r="J13" s="11"/>
      <c r="K13" s="10"/>
      <c r="L13" s="11"/>
      <c r="M13" s="11"/>
      <c r="N13" s="11"/>
    </row>
    <row r="14" spans="1:14" ht="15" customHeight="1" x14ac:dyDescent="0.25">
      <c r="A14" s="6"/>
      <c r="C14" s="559" t="str">
        <f>Text!C30</f>
        <v>• Filling in, checking, amending, reviewing and, when completed, approving the form; and</v>
      </c>
      <c r="D14" s="559"/>
      <c r="E14" s="559"/>
      <c r="F14" s="559"/>
      <c r="G14" s="559"/>
      <c r="H14" s="559"/>
      <c r="I14" s="11"/>
      <c r="J14" s="11"/>
      <c r="K14" s="10"/>
      <c r="L14" s="11"/>
      <c r="M14" s="11"/>
      <c r="N14" s="11"/>
    </row>
    <row r="15" spans="1:14" ht="15" customHeight="1" x14ac:dyDescent="0.25">
      <c r="A15" s="6"/>
      <c r="C15" s="559" t="str">
        <f>Text!C31</f>
        <v xml:space="preserve">• Sending the form back to the Welsh Government </v>
      </c>
      <c r="D15" s="559"/>
      <c r="E15" s="559"/>
      <c r="F15" s="559"/>
      <c r="G15" s="559"/>
      <c r="H15" s="559"/>
      <c r="I15" s="11"/>
      <c r="J15" s="11"/>
      <c r="K15" s="10"/>
      <c r="L15" s="11"/>
      <c r="M15" s="11"/>
      <c r="N15" s="11"/>
    </row>
    <row r="16" spans="1:14" x14ac:dyDescent="0.25">
      <c r="A16" s="6"/>
      <c r="K16" s="6"/>
    </row>
    <row r="17" spans="1:15" ht="18.75" customHeight="1" x14ac:dyDescent="0.25">
      <c r="A17" s="6"/>
      <c r="C17" s="15" t="str">
        <f>Text!C37</f>
        <v xml:space="preserve">Grade of staff </v>
      </c>
      <c r="D17" s="16" t="str">
        <f>Text!C38</f>
        <v>Hours taken</v>
      </c>
      <c r="E17" s="562" t="str">
        <f>Text!C40</f>
        <v>Comment</v>
      </c>
      <c r="F17" s="562"/>
      <c r="G17" s="562"/>
      <c r="H17" s="562"/>
      <c r="I17" s="11"/>
      <c r="J17" s="11"/>
      <c r="K17" s="10"/>
      <c r="L17" s="11"/>
      <c r="M17" s="11"/>
      <c r="N17" s="11"/>
    </row>
    <row r="18" spans="1:15" x14ac:dyDescent="0.25">
      <c r="A18" s="6"/>
      <c r="C18" s="17"/>
      <c r="D18" s="18" t="s">
        <v>47</v>
      </c>
      <c r="E18" s="564" t="s">
        <v>22</v>
      </c>
      <c r="F18" s="564"/>
      <c r="G18" s="564"/>
      <c r="H18" s="564"/>
      <c r="I18" s="11"/>
      <c r="J18" s="11"/>
      <c r="K18" s="10"/>
      <c r="L18" s="11"/>
      <c r="M18" s="11"/>
      <c r="N18" s="11"/>
    </row>
    <row r="19" spans="1:15" ht="23.25" customHeight="1" x14ac:dyDescent="0.25">
      <c r="A19" s="6"/>
      <c r="B19" s="63">
        <v>1</v>
      </c>
      <c r="C19" s="19" t="str">
        <f>Text!C32</f>
        <v>Band 1   £11,500 - £19,999</v>
      </c>
      <c r="D19" s="51"/>
      <c r="E19" s="561"/>
      <c r="F19" s="561"/>
      <c r="G19" s="561"/>
      <c r="H19" s="561"/>
      <c r="I19" s="50" t="str">
        <f>IF(D19="",IF(E19="","û","!"),"ü")</f>
        <v>û</v>
      </c>
      <c r="J19" s="11"/>
      <c r="K19" s="10"/>
      <c r="L19" s="11"/>
      <c r="M19" s="11"/>
      <c r="N19" s="152" t="s">
        <v>3</v>
      </c>
      <c r="O19" s="153">
        <f>COUNTIF($I$19:$I$23,N19)</f>
        <v>5</v>
      </c>
    </row>
    <row r="20" spans="1:15" ht="23.25" customHeight="1" x14ac:dyDescent="0.25">
      <c r="A20" s="6"/>
      <c r="B20" s="63">
        <v>2</v>
      </c>
      <c r="C20" s="19" t="str">
        <f>Text!C33</f>
        <v>Band 2   £20,000 - £26,999</v>
      </c>
      <c r="D20" s="51"/>
      <c r="E20" s="563"/>
      <c r="F20" s="561"/>
      <c r="G20" s="561"/>
      <c r="H20" s="561"/>
      <c r="I20" s="50" t="str">
        <f>IF(D20="",IF(E20="","û","!"),"ü")</f>
        <v>û</v>
      </c>
      <c r="J20" s="11"/>
      <c r="K20" s="10"/>
      <c r="L20" s="11"/>
      <c r="M20" s="11"/>
      <c r="N20" s="152" t="s">
        <v>7</v>
      </c>
      <c r="O20" s="153">
        <f>COUNTIF($I$19:$I$23,N20)</f>
        <v>0</v>
      </c>
    </row>
    <row r="21" spans="1:15" ht="23.25" customHeight="1" x14ac:dyDescent="0.25">
      <c r="A21" s="6"/>
      <c r="B21" s="63">
        <v>3</v>
      </c>
      <c r="C21" s="19" t="str">
        <f>Text!C34</f>
        <v>Band 3   £27,000 - £33,999</v>
      </c>
      <c r="D21" s="52"/>
      <c r="E21" s="563"/>
      <c r="F21" s="561"/>
      <c r="G21" s="561"/>
      <c r="H21" s="561"/>
      <c r="I21" s="50" t="str">
        <f>IF(D21="",IF(E21="","û","!"),"ü")</f>
        <v>û</v>
      </c>
      <c r="J21" s="11"/>
      <c r="K21" s="10"/>
      <c r="L21" s="11"/>
      <c r="M21" s="11"/>
      <c r="N21" s="153" t="s">
        <v>4</v>
      </c>
      <c r="O21" s="153">
        <f>COUNTIF($I$19:$I$23,N21)</f>
        <v>0</v>
      </c>
    </row>
    <row r="22" spans="1:15" ht="23.25" customHeight="1" x14ac:dyDescent="0.25">
      <c r="A22" s="6"/>
      <c r="B22" s="63">
        <v>4</v>
      </c>
      <c r="C22" s="19" t="str">
        <f>Text!C35</f>
        <v>Band 4   £34,000 - £53,999</v>
      </c>
      <c r="D22" s="51"/>
      <c r="E22" s="561"/>
      <c r="F22" s="561"/>
      <c r="G22" s="561"/>
      <c r="H22" s="561"/>
      <c r="I22" s="50" t="str">
        <f>IF(D22="",IF(E22="","û","!"),"ü")</f>
        <v>û</v>
      </c>
      <c r="K22" s="6"/>
      <c r="N22" s="58" t="s">
        <v>352</v>
      </c>
      <c r="O22" s="58">
        <f>SUM(O19:O21)</f>
        <v>5</v>
      </c>
    </row>
    <row r="23" spans="1:15" ht="23.25" customHeight="1" x14ac:dyDescent="0.25">
      <c r="A23" s="6"/>
      <c r="B23" s="63">
        <v>5</v>
      </c>
      <c r="C23" s="19" t="str">
        <f>Text!C36</f>
        <v xml:space="preserve">Band 5   £54,000+                   </v>
      </c>
      <c r="D23" s="51"/>
      <c r="E23" s="561"/>
      <c r="F23" s="561"/>
      <c r="G23" s="561"/>
      <c r="H23" s="561"/>
      <c r="I23" s="50" t="str">
        <f>IF(D23="",IF(E23="","û","!"),"ü")</f>
        <v>û</v>
      </c>
      <c r="K23" s="6"/>
      <c r="N23" s="58" t="s">
        <v>461</v>
      </c>
      <c r="O23" s="154">
        <f>(O20+O21)/O22</f>
        <v>0</v>
      </c>
    </row>
    <row r="24" spans="1:15" x14ac:dyDescent="0.25">
      <c r="A24" s="6"/>
      <c r="K24" s="6"/>
    </row>
    <row r="25" spans="1:15" ht="16.5" customHeight="1" x14ac:dyDescent="0.25">
      <c r="A25" s="6"/>
      <c r="B25" s="6"/>
      <c r="C25" s="6"/>
      <c r="D25" s="6"/>
      <c r="E25" s="6"/>
      <c r="F25" s="6"/>
      <c r="G25" s="6"/>
      <c r="H25" s="6"/>
      <c r="I25" s="6"/>
      <c r="J25" s="6"/>
      <c r="K25" s="6"/>
    </row>
    <row r="26" spans="1:15" hidden="1" x14ac:dyDescent="0.25">
      <c r="C26" s="11"/>
    </row>
    <row r="27" spans="1:15" hidden="1" x14ac:dyDescent="0.25">
      <c r="D27" s="20"/>
    </row>
    <row r="28" spans="1:15" hidden="1" x14ac:dyDescent="0.25">
      <c r="C28" s="11"/>
    </row>
    <row r="29" spans="1:15" hidden="1" x14ac:dyDescent="0.25">
      <c r="C29" s="11"/>
    </row>
  </sheetData>
  <sheetProtection algorithmName="SHA-512" hashValue="5UCfLxj/pg8kdPvonja5XvIXy+6GbCiIat2fWko5tzIpOXTx2TSyZaAQJzXMrxXiCcVjom2kaeY/jp43nzIrmw==" saltValue="qVCOS/GglqtmmrsRJGmqfw==" spinCount="100000" sheet="1" objects="1" scenarios="1"/>
  <mergeCells count="17">
    <mergeCell ref="E23:H23"/>
    <mergeCell ref="E17:H17"/>
    <mergeCell ref="E19:H19"/>
    <mergeCell ref="E20:H20"/>
    <mergeCell ref="E21:H21"/>
    <mergeCell ref="E22:H22"/>
    <mergeCell ref="E18:H18"/>
    <mergeCell ref="C13:H13"/>
    <mergeCell ref="C14:H14"/>
    <mergeCell ref="C15:H15"/>
    <mergeCell ref="C10:H10"/>
    <mergeCell ref="C12:H12"/>
    <mergeCell ref="C3:D3"/>
    <mergeCell ref="C6:I6"/>
    <mergeCell ref="G4:I4"/>
    <mergeCell ref="C8:I8"/>
    <mergeCell ref="G5:I5"/>
  </mergeCells>
  <phoneticPr fontId="9" type="noConversion"/>
  <conditionalFormatting sqref="I19:I23">
    <cfRule type="cellIs" dxfId="287" priority="1" stopIfTrue="1" operator="equal">
      <formula>"!"</formula>
    </cfRule>
    <cfRule type="cellIs" dxfId="286" priority="2" stopIfTrue="1" operator="equal">
      <formula>"ü"</formula>
    </cfRule>
    <cfRule type="cellIs" dxfId="285" priority="3" stopIfTrue="1" operator="equal">
      <formula>"û"</formula>
    </cfRule>
  </conditionalFormatting>
  <hyperlinks>
    <hyperlink ref="G5:I5" location="Home!A1" display="Home!A1" xr:uid="{00000000-0004-0000-0900-000000000000}"/>
    <hyperlink ref="G4:I4" location="'AD1'!A1" display="'AD1'!A1" xr:uid="{00000000-0004-0000-0900-000001000000}"/>
  </hyperlinks>
  <pageMargins left="0.35433070866141736" right="0.35433070866141736" top="0.59055118110236227" bottom="0.59055118110236227"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T44"/>
  <sheetViews>
    <sheetView showGridLines="0" showRowColHeaders="0" zoomScale="85" zoomScaleNormal="85" workbookViewId="0">
      <selection activeCell="E5" sqref="E5"/>
    </sheetView>
  </sheetViews>
  <sheetFormatPr defaultColWidth="0" defaultRowHeight="13.2" zeroHeight="1" x14ac:dyDescent="0.25"/>
  <cols>
    <col min="1" max="1" width="4" customWidth="1"/>
    <col min="2" max="2" width="3.6640625" hidden="1" customWidth="1"/>
    <col min="3" max="3" width="4" style="60" hidden="1" customWidth="1"/>
    <col min="4" max="4" width="4" style="60" customWidth="1"/>
    <col min="5" max="5" width="9.6640625" style="60" customWidth="1"/>
    <col min="6" max="6" width="45.5546875" customWidth="1"/>
    <col min="7" max="7" width="11.33203125" style="80" customWidth="1"/>
    <col min="8" max="8" width="8.33203125" style="96" customWidth="1"/>
    <col min="9" max="9" width="25.6640625" style="208" customWidth="1"/>
    <col min="10" max="10" width="11.33203125" style="208" customWidth="1"/>
    <col min="11" max="11" width="8.33203125" style="208" customWidth="1"/>
    <col min="12" max="12" width="27.44140625" customWidth="1"/>
    <col min="13" max="14" width="4" customWidth="1"/>
    <col min="15" max="15" width="18" hidden="1" customWidth="1"/>
    <col min="16" max="22" width="10.33203125" hidden="1" customWidth="1"/>
    <col min="23" max="16384" width="10.33203125" hidden="1"/>
  </cols>
  <sheetData>
    <row r="1" spans="1:17" ht="18" customHeight="1" x14ac:dyDescent="0.25">
      <c r="A1" s="8"/>
      <c r="B1" s="61"/>
      <c r="C1" s="61"/>
      <c r="D1" s="61"/>
      <c r="E1" s="61"/>
      <c r="F1" s="8"/>
      <c r="G1" s="160"/>
      <c r="H1" s="95"/>
      <c r="I1" s="314"/>
      <c r="J1" s="314"/>
      <c r="K1" s="314"/>
      <c r="L1" s="8"/>
      <c r="M1" s="8"/>
      <c r="N1" s="8"/>
    </row>
    <row r="2" spans="1:17" ht="6.75" customHeight="1" x14ac:dyDescent="0.25">
      <c r="A2" s="8"/>
      <c r="N2" s="8"/>
    </row>
    <row r="3" spans="1:17" ht="18" customHeight="1" x14ac:dyDescent="0.25">
      <c r="A3" s="8"/>
      <c r="E3" s="539" t="str">
        <f>Text!C253</f>
        <v>Adults: Social Services Performance and Improvement Framework, 2023-24</v>
      </c>
      <c r="F3" s="539"/>
      <c r="G3" s="539"/>
      <c r="H3" s="539"/>
      <c r="I3" s="539"/>
      <c r="J3" s="308"/>
      <c r="K3" s="308"/>
      <c r="L3" s="335" t="str">
        <f>Home!R19</f>
        <v>Please select</v>
      </c>
      <c r="N3" s="8"/>
    </row>
    <row r="4" spans="1:17" ht="17.399999999999999" x14ac:dyDescent="0.25">
      <c r="A4" s="8"/>
      <c r="E4" s="403"/>
      <c r="F4" s="403"/>
      <c r="G4" s="403"/>
      <c r="H4" s="403"/>
      <c r="I4" s="403"/>
      <c r="J4" s="403"/>
      <c r="K4" s="403"/>
      <c r="L4" s="92" t="str">
        <f>Text!C54</f>
        <v>Table 2 - Assessments (AD2)</v>
      </c>
      <c r="N4" s="8"/>
    </row>
    <row r="5" spans="1:17" ht="14.25" customHeight="1" x14ac:dyDescent="0.25">
      <c r="A5" s="8"/>
      <c r="F5" s="93"/>
      <c r="G5" s="163"/>
      <c r="H5" s="97"/>
      <c r="L5" s="92" t="str">
        <f>Guidetext!C21</f>
        <v>Back to Home Page</v>
      </c>
      <c r="N5" s="8"/>
    </row>
    <row r="6" spans="1:17" ht="11.25" customHeight="1" x14ac:dyDescent="0.25">
      <c r="A6" s="8"/>
      <c r="F6" s="93"/>
      <c r="G6" s="163"/>
      <c r="H6" s="97"/>
      <c r="L6" s="92"/>
      <c r="N6" s="8"/>
    </row>
    <row r="7" spans="1:17" x14ac:dyDescent="0.25">
      <c r="A7" s="8"/>
      <c r="F7" s="93"/>
      <c r="G7" s="163"/>
      <c r="H7" s="97"/>
      <c r="L7" s="92"/>
      <c r="N7" s="8"/>
    </row>
    <row r="8" spans="1:17" ht="15.75" customHeight="1" x14ac:dyDescent="0.25">
      <c r="A8" s="8"/>
      <c r="E8" s="565" t="str">
        <f>Text!$C$62</f>
        <v>Table 1: Information, Advice and Assistance (Referrals)</v>
      </c>
      <c r="F8" s="565"/>
      <c r="G8" s="565"/>
      <c r="H8" s="565"/>
      <c r="I8" s="565"/>
      <c r="J8" s="565"/>
      <c r="K8" s="565"/>
      <c r="L8" s="565"/>
      <c r="N8" s="8"/>
    </row>
    <row r="9" spans="1:17" ht="15.75" customHeight="1" x14ac:dyDescent="0.25">
      <c r="A9" s="8"/>
      <c r="E9" s="444"/>
      <c r="F9" s="444"/>
      <c r="G9" s="444"/>
      <c r="H9" s="444"/>
      <c r="I9" s="444"/>
      <c r="J9" s="444"/>
      <c r="K9" s="444"/>
      <c r="L9" s="444"/>
      <c r="N9" s="8"/>
    </row>
    <row r="10" spans="1:17" ht="15.75" customHeight="1" x14ac:dyDescent="0.25">
      <c r="A10" s="8"/>
      <c r="E10" s="94" t="str">
        <f>Text!C312</f>
        <v>V2: Please use the comments boxes to explain any increases or decreases above 20% when comparing 2023-24 data with 2022-23 data.</v>
      </c>
      <c r="F10" s="94"/>
      <c r="G10" s="164"/>
      <c r="H10" s="98"/>
      <c r="I10" s="315"/>
      <c r="J10" s="315"/>
      <c r="K10" s="315"/>
      <c r="L10" s="94"/>
      <c r="N10" s="8"/>
    </row>
    <row r="11" spans="1:17" ht="15.75" customHeight="1" x14ac:dyDescent="0.25">
      <c r="A11" s="8"/>
      <c r="E11" s="102"/>
      <c r="F11" s="102"/>
      <c r="G11" s="102"/>
      <c r="H11" s="102"/>
      <c r="I11" s="102"/>
      <c r="J11" s="102"/>
      <c r="K11" s="102"/>
      <c r="L11" s="102"/>
      <c r="N11" s="8"/>
    </row>
    <row r="12" spans="1:17" ht="21" customHeight="1" x14ac:dyDescent="0.25">
      <c r="A12" s="8"/>
      <c r="E12" s="566" t="str">
        <f>Text!C67</f>
        <v>The number of contacts received for adult carers by statutory adult services during the year</v>
      </c>
      <c r="F12" s="566"/>
      <c r="G12" s="566"/>
      <c r="H12" s="566"/>
      <c r="I12" s="566"/>
      <c r="J12" s="566"/>
      <c r="K12" s="566"/>
      <c r="L12" s="566"/>
      <c r="N12" s="8"/>
    </row>
    <row r="13" spans="1:17" ht="15.75" customHeight="1" x14ac:dyDescent="0.25">
      <c r="A13" s="8"/>
      <c r="E13" s="102"/>
      <c r="F13" s="102"/>
      <c r="G13" s="102"/>
      <c r="H13" s="102"/>
      <c r="I13" s="102"/>
      <c r="J13" s="102"/>
      <c r="K13" s="102"/>
      <c r="L13" s="102"/>
      <c r="N13" s="8"/>
    </row>
    <row r="14" spans="1:17" s="58" customFormat="1" ht="24" customHeight="1" x14ac:dyDescent="0.25">
      <c r="A14" s="57"/>
      <c r="C14" s="48"/>
      <c r="D14" s="48"/>
      <c r="G14" s="123" t="str">
        <f>Text!$C$21</f>
        <v>2023-24</v>
      </c>
      <c r="H14" s="124" t="str">
        <f>Text!$C$210</f>
        <v>V1</v>
      </c>
      <c r="I14" s="125" t="str">
        <f>Text!$C$211</f>
        <v>V1 Comment</v>
      </c>
      <c r="J14" s="124" t="str">
        <f>Text!$C$209</f>
        <v>2022-23</v>
      </c>
      <c r="K14" s="124" t="str">
        <f>Text!$C$212</f>
        <v>V2</v>
      </c>
      <c r="L14" s="124" t="str">
        <f>Text!$C$213</f>
        <v>V2 Comment</v>
      </c>
      <c r="M14" s="100"/>
      <c r="N14" s="57"/>
      <c r="P14" s="152" t="s">
        <v>3</v>
      </c>
      <c r="Q14" s="153">
        <f>COUNTIF($H$15:$H$17,P14)+COUNTIF($H$22:$H$40,P14)</f>
        <v>22</v>
      </c>
    </row>
    <row r="15" spans="1:17" ht="56.25" customHeight="1" x14ac:dyDescent="0.25">
      <c r="A15" s="8"/>
      <c r="C15" s="62"/>
      <c r="D15" s="106"/>
      <c r="E15" s="485" t="s">
        <v>10150</v>
      </c>
      <c r="F15" s="486" t="str">
        <f>Text!C322</f>
        <v>The total number of contacts received for adults by statutory social services during the year</v>
      </c>
      <c r="G15" s="126"/>
      <c r="H15" s="247" t="str">
        <f>IF(G15&lt;&gt;"","ü",IF(I15&lt;&gt;"","!","û"))</f>
        <v>û</v>
      </c>
      <c r="I15" s="312"/>
      <c r="J15" s="317" t="e">
        <f>IF(VLOOKUP($P$26&amp;$Q$26&amp;$R$26&amp;S28&amp;$T$26,'Historic data'!$A:$B,2,FALSE)=-999,"-",(VLOOKUP($P$26&amp;$Q$26&amp;$R$26&amp;S28&amp;$T$26,'Historic data'!$A:$B,2,FALSE)))</f>
        <v>#N/A</v>
      </c>
      <c r="K15" s="247" t="e">
        <f>IF(OR(G15="",J15="-"),"ü",IF(AND(G15&lt;=J15+J15*0.2,G15&gt;=J15-J15*0.2),"ü",IF($L15="","!","!")))</f>
        <v>#N/A</v>
      </c>
      <c r="L15" s="312"/>
      <c r="M15" s="5"/>
      <c r="N15" s="8"/>
      <c r="P15" s="152" t="s">
        <v>7</v>
      </c>
      <c r="Q15" s="153">
        <f>COUNTIF($H$15:$H$17,P15)+COUNTIF($H$22:$H$40,P15)</f>
        <v>0</v>
      </c>
    </row>
    <row r="16" spans="1:17" ht="56.25" customHeight="1" x14ac:dyDescent="0.25">
      <c r="A16" s="8"/>
      <c r="C16" s="62"/>
      <c r="D16" s="106"/>
      <c r="E16" s="485" t="s">
        <v>10151</v>
      </c>
      <c r="F16" s="486" t="str">
        <f>Text!C323</f>
        <v>The number of new contacts received for adults by statutory social services during the year</v>
      </c>
      <c r="G16" s="126"/>
      <c r="H16" s="247" t="str">
        <f>IF(AND(G16&lt;&gt;"",G16&lt;=G15),"ü",IF(I16&lt;&gt;"","!","û"))</f>
        <v>û</v>
      </c>
      <c r="I16" s="312"/>
      <c r="J16" s="317" t="e">
        <f>IF(VLOOKUP($P$26&amp;$Q$26&amp;$R$26&amp;S29&amp;$T$26,'Historic data'!$A:$B,2,FALSE)=-999,"-",(VLOOKUP($P$26&amp;$Q$26&amp;$R$26&amp;S29&amp;$T$26,'Historic data'!$A:$B,2,FALSE)))</f>
        <v>#N/A</v>
      </c>
      <c r="K16" s="247" t="e">
        <f>IF(OR(G16="",J16="-"),"ü",IF(AND(G16&lt;=J16+J16*0.2,G16&gt;=J16-J16*0.2),"ü",IF($L16="","!","!")))</f>
        <v>#N/A</v>
      </c>
      <c r="L16" s="313"/>
      <c r="M16" s="5"/>
      <c r="N16" s="8"/>
      <c r="P16" s="153" t="s">
        <v>4</v>
      </c>
      <c r="Q16" s="153">
        <f>COUNTIF($H$15:$H$17,P16)+COUNTIF($H$22:$H$40,P16)</f>
        <v>0</v>
      </c>
    </row>
    <row r="17" spans="1:20" s="58" customFormat="1" ht="56.25" customHeight="1" x14ac:dyDescent="0.25">
      <c r="A17" s="57"/>
      <c r="C17" s="62"/>
      <c r="D17" s="106"/>
      <c r="E17" s="485" t="s">
        <v>320</v>
      </c>
      <c r="F17" s="118" t="str">
        <f>Text!C324</f>
        <v>The number of new contacts for adults received by statutory Social Services during the year where advice or assistance was provided</v>
      </c>
      <c r="G17" s="126"/>
      <c r="H17" s="247" t="str">
        <f>IF(AND(G17&lt;&gt;"",G17&lt;=G16),"ü",IF(I17&lt;&gt;"","!","û"))</f>
        <v>û</v>
      </c>
      <c r="I17" s="312"/>
      <c r="J17" s="317" t="e">
        <f>IF(VLOOKUP($P$26&amp;$Q$26&amp;$R$26&amp;S30&amp;$T$26,'Historic data'!$A:$B,2,FALSE)=-999,"-",(VLOOKUP($P$26&amp;$Q$26&amp;$R$26&amp;S30&amp;$T$26,'Historic data'!$A:$B,2,FALSE)))</f>
        <v>#N/A</v>
      </c>
      <c r="K17" s="247" t="e">
        <f>IF(OR(G17="",J17="-"),"ü",IF(AND(G17&lt;=J17+J17*0.2,G17&gt;=J17-J17*0.2),"ü",IF($L17="","!","!")))</f>
        <v>#N/A</v>
      </c>
      <c r="L17" s="313"/>
      <c r="M17" s="5"/>
      <c r="N17" s="8"/>
    </row>
    <row r="18" spans="1:20" s="58" customFormat="1" ht="15" customHeight="1" x14ac:dyDescent="0.25">
      <c r="A18" s="57"/>
      <c r="C18" s="62"/>
      <c r="D18" s="101"/>
      <c r="E18" s="101"/>
      <c r="F18" s="101"/>
      <c r="G18" s="162"/>
      <c r="H18" s="101"/>
      <c r="I18" s="316"/>
      <c r="J18" s="316"/>
      <c r="K18" s="316"/>
      <c r="L18" s="101"/>
      <c r="M18" s="5"/>
      <c r="N18" s="8"/>
    </row>
    <row r="19" spans="1:20" s="58" customFormat="1" ht="31.5" customHeight="1" x14ac:dyDescent="0.25">
      <c r="A19" s="57"/>
      <c r="C19" s="62"/>
      <c r="D19" s="101"/>
      <c r="E19" s="566" t="str">
        <f>Text!C325</f>
        <v>The number of new contacts received by statutory adult social services during the year, where advice or assistance was provided, received from:</v>
      </c>
      <c r="F19" s="566"/>
      <c r="G19" s="566"/>
      <c r="H19" s="566"/>
      <c r="I19" s="566"/>
      <c r="J19" s="566"/>
      <c r="K19" s="566"/>
      <c r="L19" s="566"/>
      <c r="M19" s="5"/>
      <c r="N19" s="8"/>
    </row>
    <row r="20" spans="1:20" s="58" customFormat="1" ht="10.5" customHeight="1" x14ac:dyDescent="0.25">
      <c r="A20" s="57"/>
      <c r="C20" s="62"/>
      <c r="D20" s="101"/>
      <c r="E20" s="102"/>
      <c r="F20" s="102"/>
      <c r="G20" s="102"/>
      <c r="H20" s="102"/>
      <c r="I20" s="102"/>
      <c r="J20" s="102"/>
      <c r="K20" s="102"/>
      <c r="L20" s="102"/>
      <c r="M20" s="5"/>
      <c r="N20" s="8"/>
    </row>
    <row r="21" spans="1:20" s="58" customFormat="1" ht="23.25" customHeight="1" x14ac:dyDescent="0.2">
      <c r="A21" s="57"/>
      <c r="C21" s="85"/>
      <c r="D21" s="122"/>
      <c r="E21" s="122"/>
      <c r="F21" s="122"/>
      <c r="G21" s="123" t="str">
        <f>Text!$C$21</f>
        <v>2023-24</v>
      </c>
      <c r="H21" s="124" t="str">
        <f>Text!$C$210</f>
        <v>V1</v>
      </c>
      <c r="I21" s="124" t="str">
        <f>Text!$C$211</f>
        <v>V1 Comment</v>
      </c>
      <c r="J21" s="124" t="str">
        <f>Text!$C$209</f>
        <v>2022-23</v>
      </c>
      <c r="K21" s="124" t="str">
        <f>Text!$C$212</f>
        <v>V2</v>
      </c>
      <c r="L21" s="124" t="str">
        <f>Text!$C$213</f>
        <v>V2 Comment</v>
      </c>
      <c r="M21" s="100"/>
      <c r="N21" s="57"/>
    </row>
    <row r="22" spans="1:20" s="58" customFormat="1" ht="24" customHeight="1" x14ac:dyDescent="0.25">
      <c r="A22" s="57"/>
      <c r="C22" s="62"/>
      <c r="D22" s="106"/>
      <c r="E22" s="117" t="s">
        <v>321</v>
      </c>
      <c r="F22" s="118" t="str">
        <f>Text!C68</f>
        <v>Self</v>
      </c>
      <c r="G22" s="126"/>
      <c r="H22" s="247" t="str">
        <f>IF(G22&lt;&gt;"","ü",IF(I22&lt;&gt;"","!","û"))</f>
        <v>û</v>
      </c>
      <c r="I22" s="313"/>
      <c r="J22" s="317" t="e">
        <f>IF(VLOOKUP($P$26&amp;$Q$26&amp;$R$29&amp;S26&amp;$T$26,'Historic data'!$A:$B,2,FALSE)=-999,"-",(VLOOKUP($P$26&amp;$Q$26&amp;$R$29&amp;S26&amp;$T$26,'Historic data'!$A:$B,2,FALSE)))</f>
        <v>#N/A</v>
      </c>
      <c r="K22" s="247" t="e">
        <f>IF(OR(G22="",J22="-"),"ü",IF(AND(G22&lt;=J22+J22*0.2,G22&gt;=J22-J22*0.2),"ü",IF($L22="","!","!")))</f>
        <v>#N/A</v>
      </c>
      <c r="L22" s="313"/>
      <c r="M22" s="5"/>
      <c r="N22" s="8"/>
      <c r="P22" s="58" t="s">
        <v>352</v>
      </c>
      <c r="Q22" s="58">
        <f>SUM(Q14:Q17)</f>
        <v>22</v>
      </c>
    </row>
    <row r="23" spans="1:20" s="58" customFormat="1" ht="24" customHeight="1" x14ac:dyDescent="0.25">
      <c r="A23" s="57"/>
      <c r="C23" s="62"/>
      <c r="D23" s="106"/>
      <c r="E23" s="117" t="s">
        <v>322</v>
      </c>
      <c r="F23" s="118" t="str">
        <f>Text!C69</f>
        <v>Relative</v>
      </c>
      <c r="G23" s="126"/>
      <c r="H23" s="247" t="str">
        <f t="shared" ref="H23:H39" si="0">IF(G23&lt;&gt;"","ü",IF(I23&lt;&gt;"","!","û"))</f>
        <v>û</v>
      </c>
      <c r="I23" s="313"/>
      <c r="J23" s="317" t="e">
        <f>IF(VLOOKUP($P$26&amp;$Q$26&amp;$R$29&amp;S27&amp;$T$26,'Historic data'!$A:$B,2,FALSE)=-999,"-",(VLOOKUP($P$26&amp;$Q$26&amp;$R$29&amp;S27&amp;$T$26,'Historic data'!$A:$B,2,FALSE)))</f>
        <v>#N/A</v>
      </c>
      <c r="K23" s="247" t="e">
        <f t="shared" ref="K23:K40" si="1">IF(OR(G23="",J23="-"),"ü",IF(AND(G23&lt;=J23+J23*0.2,G23&gt;=J23-J23*0.2),"ü",IF($L23="","!","!")))</f>
        <v>#N/A</v>
      </c>
      <c r="L23" s="313"/>
      <c r="M23" s="5"/>
      <c r="N23" s="8"/>
      <c r="P23" s="58" t="s">
        <v>461</v>
      </c>
      <c r="Q23" s="154">
        <f>(Q15+Q16)/Q22</f>
        <v>0</v>
      </c>
    </row>
    <row r="24" spans="1:20" s="58" customFormat="1" ht="24" customHeight="1" x14ac:dyDescent="0.25">
      <c r="A24" s="57"/>
      <c r="C24" s="62"/>
      <c r="D24" s="106"/>
      <c r="E24" s="117" t="s">
        <v>323</v>
      </c>
      <c r="F24" s="118" t="str">
        <f>Text!C70</f>
        <v>Friend or neighbour</v>
      </c>
      <c r="G24" s="126"/>
      <c r="H24" s="247" t="str">
        <f t="shared" si="0"/>
        <v>û</v>
      </c>
      <c r="I24" s="313"/>
      <c r="J24" s="317" t="e">
        <f>IF(VLOOKUP($P$26&amp;$Q$26&amp;$R$29&amp;S28&amp;$T$26,'Historic data'!$A:$B,2,FALSE)=-999,"-",(VLOOKUP($P$26&amp;$Q$26&amp;$R$29&amp;S28&amp;$T$26,'Historic data'!$A:$B,2,FALSE)))</f>
        <v>#N/A</v>
      </c>
      <c r="K24" s="247" t="e">
        <f t="shared" si="1"/>
        <v>#N/A</v>
      </c>
      <c r="L24" s="313"/>
      <c r="M24" s="5"/>
      <c r="N24" s="8"/>
    </row>
    <row r="25" spans="1:20" s="58" customFormat="1" ht="24" customHeight="1" x14ac:dyDescent="0.25">
      <c r="A25" s="57"/>
      <c r="C25" s="62"/>
      <c r="D25" s="106"/>
      <c r="E25" s="117" t="s">
        <v>324</v>
      </c>
      <c r="F25" s="118" t="str">
        <f>Text!C71</f>
        <v xml:space="preserve"> Early Intervention / Prevention Service (Step-up)</v>
      </c>
      <c r="G25" s="126"/>
      <c r="H25" s="247" t="str">
        <f t="shared" si="0"/>
        <v>û</v>
      </c>
      <c r="I25" s="313"/>
      <c r="J25" s="317" t="e">
        <f>IF(VLOOKUP($P$26&amp;$Q$26&amp;$R$29&amp;S29&amp;$T$26,'Historic data'!$A:$B,2,FALSE)=-999,"-",(VLOOKUP($P$26&amp;$Q$26&amp;$R$29&amp;S29&amp;$T$26,'Historic data'!$A:$B,2,FALSE)))</f>
        <v>#N/A</v>
      </c>
      <c r="K25" s="247" t="e">
        <f t="shared" si="1"/>
        <v>#N/A</v>
      </c>
      <c r="L25" s="313"/>
      <c r="M25" s="5"/>
      <c r="N25" s="8"/>
      <c r="P25" s="325" t="s">
        <v>28</v>
      </c>
      <c r="Q25" s="325" t="s">
        <v>29</v>
      </c>
      <c r="R25" s="325" t="s">
        <v>639</v>
      </c>
      <c r="S25" s="325" t="s">
        <v>640</v>
      </c>
      <c r="T25" s="325" t="s">
        <v>845</v>
      </c>
    </row>
    <row r="26" spans="1:20" s="58" customFormat="1" ht="28.5" customHeight="1" x14ac:dyDescent="0.25">
      <c r="A26" s="57"/>
      <c r="C26" s="62"/>
      <c r="D26" s="106"/>
      <c r="E26" s="117" t="s">
        <v>325</v>
      </c>
      <c r="F26" s="118" t="str">
        <f>Text!C72</f>
        <v>Health</v>
      </c>
      <c r="G26" s="126"/>
      <c r="H26" s="247" t="str">
        <f t="shared" si="0"/>
        <v>û</v>
      </c>
      <c r="I26" s="313"/>
      <c r="J26" s="317" t="e">
        <f>IF(VLOOKUP($P$26&amp;$Q$26&amp;$R$29&amp;S30&amp;$T$26,'Historic data'!$A:$B,2,FALSE)=-999,"-",(VLOOKUP($P$26&amp;$Q$26&amp;$R$29&amp;S30&amp;$T$26,'Historic data'!$A:$B,2,FALSE)))</f>
        <v>#N/A</v>
      </c>
      <c r="K26" s="247" t="e">
        <f t="shared" si="1"/>
        <v>#N/A</v>
      </c>
      <c r="L26" s="313"/>
      <c r="M26" s="5"/>
      <c r="N26" s="8"/>
      <c r="P26" s="326">
        <v>202223</v>
      </c>
      <c r="Q26" s="326">
        <f>Home!Q19</f>
        <v>0</v>
      </c>
      <c r="R26" s="326">
        <v>1</v>
      </c>
      <c r="S26" s="326">
        <v>1</v>
      </c>
      <c r="T26" s="326">
        <v>1</v>
      </c>
    </row>
    <row r="27" spans="1:20" s="58" customFormat="1" ht="24" customHeight="1" x14ac:dyDescent="0.25">
      <c r="A27" s="57"/>
      <c r="C27" s="62"/>
      <c r="D27" s="106"/>
      <c r="E27" s="117" t="s">
        <v>326</v>
      </c>
      <c r="F27" s="118" t="str">
        <f>Text!C73</f>
        <v>Education</v>
      </c>
      <c r="G27" s="126"/>
      <c r="H27" s="247" t="str">
        <f t="shared" si="0"/>
        <v>û</v>
      </c>
      <c r="I27" s="313"/>
      <c r="J27" s="317" t="e">
        <f>IF(VLOOKUP($P$26&amp;$Q$26&amp;$R$29&amp;S31&amp;$T$26,'Historic data'!$A:$B,2,FALSE)=-999,"-",(VLOOKUP($P$26&amp;$Q$26&amp;$R$29&amp;S31&amp;$T$26,'Historic data'!$A:$B,2,FALSE)))</f>
        <v>#N/A</v>
      </c>
      <c r="K27" s="247" t="e">
        <f t="shared" si="1"/>
        <v>#N/A</v>
      </c>
      <c r="L27" s="313"/>
      <c r="M27" s="5"/>
      <c r="N27" s="8"/>
      <c r="P27" s="326"/>
      <c r="Q27" s="326"/>
      <c r="R27" s="326">
        <v>2</v>
      </c>
      <c r="S27" s="326">
        <v>2</v>
      </c>
      <c r="T27" s="326"/>
    </row>
    <row r="28" spans="1:20" s="58" customFormat="1" ht="24" customHeight="1" x14ac:dyDescent="0.25">
      <c r="A28" s="57"/>
      <c r="C28" s="62"/>
      <c r="D28" s="106"/>
      <c r="E28" s="117" t="s">
        <v>327</v>
      </c>
      <c r="F28" s="118" t="str">
        <f>Text!C74</f>
        <v>Housing</v>
      </c>
      <c r="G28" s="126"/>
      <c r="H28" s="247" t="str">
        <f t="shared" si="0"/>
        <v>û</v>
      </c>
      <c r="I28" s="313"/>
      <c r="J28" s="317" t="e">
        <f>IF(VLOOKUP($P$26&amp;$Q$26&amp;$R$29&amp;S32&amp;$T$26,'Historic data'!$A:$B,2,FALSE)=-999,"-",(VLOOKUP($P$26&amp;$Q$26&amp;$R$29&amp;S32&amp;$T$26,'Historic data'!$A:$B,2,FALSE)))</f>
        <v>#N/A</v>
      </c>
      <c r="K28" s="247" t="e">
        <f t="shared" si="1"/>
        <v>#N/A</v>
      </c>
      <c r="L28" s="313"/>
      <c r="M28" s="5"/>
      <c r="N28" s="8"/>
      <c r="P28" s="326"/>
      <c r="Q28" s="326"/>
      <c r="R28" s="326">
        <v>3</v>
      </c>
      <c r="S28" s="326">
        <v>3</v>
      </c>
      <c r="T28" s="326"/>
    </row>
    <row r="29" spans="1:20" s="58" customFormat="1" ht="24" customHeight="1" x14ac:dyDescent="0.25">
      <c r="A29" s="57"/>
      <c r="C29" s="62"/>
      <c r="D29" s="106"/>
      <c r="E29" s="117" t="s">
        <v>328</v>
      </c>
      <c r="F29" s="118" t="str">
        <f>Text!C75</f>
        <v>Police</v>
      </c>
      <c r="G29" s="126"/>
      <c r="H29" s="247" t="str">
        <f t="shared" si="0"/>
        <v>û</v>
      </c>
      <c r="I29" s="313"/>
      <c r="J29" s="317" t="e">
        <f>IF(VLOOKUP($P$26&amp;$Q$26&amp;$R$29&amp;S33&amp;$T$26,'Historic data'!$A:$B,2,FALSE)=-999,"-",(VLOOKUP($P$26&amp;$Q$26&amp;$R$29&amp;S33&amp;$T$26,'Historic data'!$A:$B,2,FALSE)))</f>
        <v>#N/A</v>
      </c>
      <c r="K29" s="247" t="e">
        <f t="shared" si="1"/>
        <v>#N/A</v>
      </c>
      <c r="L29" s="313"/>
      <c r="M29" s="5"/>
      <c r="N29" s="8"/>
      <c r="P29" s="326"/>
      <c r="Q29" s="326"/>
      <c r="R29" s="326">
        <v>37</v>
      </c>
      <c r="S29" s="326">
        <v>4</v>
      </c>
      <c r="T29" s="326"/>
    </row>
    <row r="30" spans="1:20" s="58" customFormat="1" ht="24" customHeight="1" x14ac:dyDescent="0.25">
      <c r="A30" s="57"/>
      <c r="C30" s="62"/>
      <c r="D30" s="106"/>
      <c r="E30" s="117" t="s">
        <v>329</v>
      </c>
      <c r="F30" s="118" t="str">
        <f>Text!C76</f>
        <v>Probation</v>
      </c>
      <c r="G30" s="126"/>
      <c r="H30" s="247" t="str">
        <f t="shared" si="0"/>
        <v>û</v>
      </c>
      <c r="I30" s="313"/>
      <c r="J30" s="317" t="e">
        <f>IF(VLOOKUP($P$26&amp;$Q$26&amp;$R$29&amp;S34&amp;$T$26,'Historic data'!$A:$B,2,FALSE)=-999,"-",(VLOOKUP($P$26&amp;$Q$26&amp;$R$29&amp;S34&amp;$T$26,'Historic data'!$A:$B,2,FALSE)))</f>
        <v>#N/A</v>
      </c>
      <c r="K30" s="247" t="e">
        <f t="shared" si="1"/>
        <v>#N/A</v>
      </c>
      <c r="L30" s="313"/>
      <c r="M30" s="5"/>
      <c r="N30" s="8"/>
      <c r="P30" s="326"/>
      <c r="Q30" s="326"/>
      <c r="R30" s="326"/>
      <c r="S30" s="326">
        <v>5</v>
      </c>
      <c r="T30" s="326"/>
    </row>
    <row r="31" spans="1:20" s="58" customFormat="1" ht="24" customHeight="1" x14ac:dyDescent="0.25">
      <c r="A31" s="57"/>
      <c r="C31" s="62"/>
      <c r="D31" s="106"/>
      <c r="E31" s="117" t="s">
        <v>330</v>
      </c>
      <c r="F31" s="118" t="str">
        <f>Text!C77</f>
        <v>Third Sector Organisation</v>
      </c>
      <c r="G31" s="126"/>
      <c r="H31" s="247" t="str">
        <f t="shared" si="0"/>
        <v>û</v>
      </c>
      <c r="I31" s="313"/>
      <c r="J31" s="317" t="e">
        <f>IF(VLOOKUP($P$26&amp;$Q$26&amp;$R$29&amp;S35&amp;$T$26,'Historic data'!$A:$B,2,FALSE)=-999,"-",(VLOOKUP($P$26&amp;$Q$26&amp;$R$29&amp;S35&amp;$T$26,'Historic data'!$A:$B,2,FALSE)))</f>
        <v>#N/A</v>
      </c>
      <c r="K31" s="247" t="e">
        <f t="shared" si="1"/>
        <v>#N/A</v>
      </c>
      <c r="L31" s="313"/>
      <c r="M31" s="5"/>
      <c r="N31" s="8"/>
      <c r="P31" s="326"/>
      <c r="Q31" s="326"/>
      <c r="R31" s="326"/>
      <c r="S31" s="326">
        <v>6</v>
      </c>
      <c r="T31" s="326"/>
    </row>
    <row r="32" spans="1:20" s="58" customFormat="1" ht="24" customHeight="1" x14ac:dyDescent="0.25">
      <c r="A32" s="57"/>
      <c r="C32" s="62"/>
      <c r="D32" s="106"/>
      <c r="E32" s="117" t="s">
        <v>331</v>
      </c>
      <c r="F32" s="118" t="str">
        <f>Text!C78</f>
        <v>Local Authority</v>
      </c>
      <c r="G32" s="126"/>
      <c r="H32" s="247" t="str">
        <f t="shared" si="0"/>
        <v>û</v>
      </c>
      <c r="I32" s="313"/>
      <c r="J32" s="317" t="e">
        <f>IF(VLOOKUP($P$26&amp;$Q$26&amp;$R$29&amp;S36&amp;$T$26,'Historic data'!$A:$B,2,FALSE)=-999,"-",(VLOOKUP($P$26&amp;$Q$26&amp;$R$29&amp;S36&amp;$T$26,'Historic data'!$A:$B,2,FALSE)))</f>
        <v>#N/A</v>
      </c>
      <c r="K32" s="247" t="e">
        <f t="shared" si="1"/>
        <v>#N/A</v>
      </c>
      <c r="L32" s="313"/>
      <c r="M32" s="5"/>
      <c r="N32" s="8"/>
      <c r="P32" s="326"/>
      <c r="Q32" s="326"/>
      <c r="R32" s="326"/>
      <c r="S32" s="326">
        <v>7</v>
      </c>
      <c r="T32" s="326"/>
    </row>
    <row r="33" spans="1:20" s="58" customFormat="1" ht="24" customHeight="1" x14ac:dyDescent="0.25">
      <c r="A33" s="57"/>
      <c r="C33" s="62"/>
      <c r="D33" s="106"/>
      <c r="E33" s="117" t="s">
        <v>332</v>
      </c>
      <c r="F33" s="118" t="str">
        <f>Text!C79</f>
        <v>Independent Hospital</v>
      </c>
      <c r="G33" s="126"/>
      <c r="H33" s="247" t="str">
        <f t="shared" si="0"/>
        <v>û</v>
      </c>
      <c r="I33" s="313"/>
      <c r="J33" s="317" t="e">
        <f>IF(VLOOKUP($P$26&amp;$Q$26&amp;$R$29&amp;S37&amp;$T$26,'Historic data'!$A:$B,2,FALSE)=-999,"-",(VLOOKUP($P$26&amp;$Q$26&amp;$R$29&amp;S37&amp;$T$26,'Historic data'!$A:$B,2,FALSE)))</f>
        <v>#N/A</v>
      </c>
      <c r="K33" s="247" t="e">
        <f t="shared" si="1"/>
        <v>#N/A</v>
      </c>
      <c r="L33" s="313"/>
      <c r="M33" s="5"/>
      <c r="N33" s="8"/>
      <c r="P33" s="326"/>
      <c r="Q33" s="326"/>
      <c r="R33" s="326"/>
      <c r="S33" s="326">
        <v>8</v>
      </c>
      <c r="T33" s="326"/>
    </row>
    <row r="34" spans="1:20" s="58" customFormat="1" ht="24" customHeight="1" x14ac:dyDescent="0.25">
      <c r="A34" s="57"/>
      <c r="C34" s="62"/>
      <c r="D34" s="106"/>
      <c r="E34" s="117" t="s">
        <v>333</v>
      </c>
      <c r="F34" s="118" t="str">
        <f>Text!C80</f>
        <v>Ambulance Service</v>
      </c>
      <c r="G34" s="126"/>
      <c r="H34" s="247" t="str">
        <f t="shared" si="0"/>
        <v>û</v>
      </c>
      <c r="I34" s="313"/>
      <c r="J34" s="317" t="e">
        <f>IF(VLOOKUP($P$26&amp;$Q$26&amp;$R$29&amp;S38&amp;$T$26,'Historic data'!$A:$B,2,FALSE)=-999,"-",(VLOOKUP($P$26&amp;$Q$26&amp;$R$29&amp;S38&amp;$T$26,'Historic data'!$A:$B,2,FALSE)))</f>
        <v>#N/A</v>
      </c>
      <c r="K34" s="247" t="e">
        <f t="shared" si="1"/>
        <v>#N/A</v>
      </c>
      <c r="L34" s="313"/>
      <c r="M34" s="5"/>
      <c r="N34" s="8"/>
      <c r="P34" s="326"/>
      <c r="Q34" s="326"/>
      <c r="R34" s="326"/>
      <c r="S34" s="326">
        <v>9</v>
      </c>
      <c r="T34" s="326"/>
    </row>
    <row r="35" spans="1:20" s="58" customFormat="1" ht="24" customHeight="1" x14ac:dyDescent="0.25">
      <c r="A35" s="57"/>
      <c r="C35" s="62"/>
      <c r="D35" s="106"/>
      <c r="E35" s="117" t="s">
        <v>334</v>
      </c>
      <c r="F35" s="118" t="str">
        <f>Text!C81</f>
        <v>Care Regulator</v>
      </c>
      <c r="G35" s="126"/>
      <c r="H35" s="247" t="str">
        <f t="shared" si="0"/>
        <v>û</v>
      </c>
      <c r="I35" s="313"/>
      <c r="J35" s="317" t="e">
        <f>IF(VLOOKUP($P$26&amp;$Q$26&amp;$R$29&amp;S39&amp;$T$26,'Historic data'!$A:$B,2,FALSE)=-999,"-",(VLOOKUP($P$26&amp;$Q$26&amp;$R$29&amp;S39&amp;$T$26,'Historic data'!$A:$B,2,FALSE)))</f>
        <v>#N/A</v>
      </c>
      <c r="K35" s="247" t="e">
        <f t="shared" si="1"/>
        <v>#N/A</v>
      </c>
      <c r="L35" s="313"/>
      <c r="M35" s="5"/>
      <c r="N35" s="8"/>
      <c r="P35" s="326"/>
      <c r="Q35" s="326"/>
      <c r="R35" s="326"/>
      <c r="S35" s="326">
        <v>10</v>
      </c>
      <c r="T35" s="326"/>
    </row>
    <row r="36" spans="1:20" s="58" customFormat="1" ht="24" customHeight="1" x14ac:dyDescent="0.25">
      <c r="A36" s="57"/>
      <c r="C36" s="62"/>
      <c r="D36" s="106"/>
      <c r="E36" s="117" t="s">
        <v>335</v>
      </c>
      <c r="F36" s="118" t="str">
        <f>Text!C82</f>
        <v>Provider</v>
      </c>
      <c r="G36" s="126"/>
      <c r="H36" s="247" t="str">
        <f t="shared" si="0"/>
        <v>û</v>
      </c>
      <c r="I36" s="313"/>
      <c r="J36" s="317" t="e">
        <f>IF(VLOOKUP($P$26&amp;$Q$26&amp;$R$29&amp;S40&amp;$T$26,'Historic data'!$A:$B,2,FALSE)=-999,"-",(VLOOKUP($P$26&amp;$Q$26&amp;$R$29&amp;S40&amp;$T$26,'Historic data'!$A:$B,2,FALSE)))</f>
        <v>#N/A</v>
      </c>
      <c r="K36" s="247" t="e">
        <f t="shared" si="1"/>
        <v>#N/A</v>
      </c>
      <c r="L36" s="313"/>
      <c r="M36" s="5"/>
      <c r="N36" s="8"/>
      <c r="P36" s="326"/>
      <c r="Q36" s="326"/>
      <c r="R36" s="326"/>
      <c r="S36" s="326">
        <v>11</v>
      </c>
      <c r="T36" s="326"/>
    </row>
    <row r="37" spans="1:20" s="58" customFormat="1" ht="24" customHeight="1" x14ac:dyDescent="0.25">
      <c r="A37" s="57"/>
      <c r="C37" s="62"/>
      <c r="D37" s="106"/>
      <c r="E37" s="117" t="s">
        <v>336</v>
      </c>
      <c r="F37" s="118" t="str">
        <f>Text!C83</f>
        <v>Advocate</v>
      </c>
      <c r="G37" s="126"/>
      <c r="H37" s="247" t="str">
        <f t="shared" si="0"/>
        <v>û</v>
      </c>
      <c r="I37" s="313"/>
      <c r="J37" s="317" t="e">
        <f>IF(VLOOKUP($P$26&amp;$Q$26&amp;$R$29&amp;S41&amp;$T$26,'Historic data'!$A:$B,2,FALSE)=-999,"-",(VLOOKUP($P$26&amp;$Q$26&amp;$R$29&amp;S41&amp;$T$26,'Historic data'!$A:$B,2,FALSE)))</f>
        <v>#N/A</v>
      </c>
      <c r="K37" s="247" t="e">
        <f t="shared" si="1"/>
        <v>#N/A</v>
      </c>
      <c r="L37" s="313"/>
      <c r="M37" s="5"/>
      <c r="N37" s="8"/>
      <c r="P37" s="326"/>
      <c r="Q37" s="326"/>
      <c r="R37" s="326"/>
      <c r="S37" s="326">
        <v>12</v>
      </c>
      <c r="T37" s="326"/>
    </row>
    <row r="38" spans="1:20" s="58" customFormat="1" ht="24" customHeight="1" x14ac:dyDescent="0.25">
      <c r="A38" s="57"/>
      <c r="C38" s="62"/>
      <c r="D38" s="106"/>
      <c r="E38" s="117" t="s">
        <v>337</v>
      </c>
      <c r="F38" s="118" t="str">
        <f>Text!C85</f>
        <v>Other</v>
      </c>
      <c r="G38" s="126"/>
      <c r="H38" s="247" t="str">
        <f t="shared" si="0"/>
        <v>û</v>
      </c>
      <c r="I38" s="313"/>
      <c r="J38" s="317" t="e">
        <f>IF(VLOOKUP($P$26&amp;$Q$26&amp;$R$29&amp;S42&amp;$T$26,'Historic data'!$A:$B,2,FALSE)=-999,"-",(VLOOKUP($P$26&amp;$Q$26&amp;$R$29&amp;S42&amp;$T$26,'Historic data'!$A:$B,2,FALSE)))</f>
        <v>#N/A</v>
      </c>
      <c r="K38" s="247" t="e">
        <f t="shared" si="1"/>
        <v>#N/A</v>
      </c>
      <c r="L38" s="313"/>
      <c r="M38" s="5"/>
      <c r="N38" s="8"/>
      <c r="P38" s="326"/>
      <c r="Q38" s="326"/>
      <c r="R38" s="326"/>
      <c r="S38" s="326">
        <v>13</v>
      </c>
      <c r="T38" s="326"/>
    </row>
    <row r="39" spans="1:20" s="58" customFormat="1" ht="24" customHeight="1" x14ac:dyDescent="0.25">
      <c r="A39" s="57"/>
      <c r="C39" s="62"/>
      <c r="D39" s="106"/>
      <c r="E39" s="119" t="s">
        <v>338</v>
      </c>
      <c r="F39" s="118" t="str">
        <f>Text!C84</f>
        <v>Internal (Social Worker, Other Team)</v>
      </c>
      <c r="G39" s="126"/>
      <c r="H39" s="247" t="str">
        <f t="shared" si="0"/>
        <v>û</v>
      </c>
      <c r="I39" s="313"/>
      <c r="J39" s="317" t="e">
        <f>IF(VLOOKUP($P$26&amp;$Q$26&amp;$R$29&amp;S43&amp;$T$26,'Historic data'!$A:$B,2,FALSE)=-999,"-",(VLOOKUP($P$26&amp;$Q$26&amp;$R$29&amp;S43&amp;$T$26,'Historic data'!$A:$B,2,FALSE)))</f>
        <v>#N/A</v>
      </c>
      <c r="K39" s="247" t="e">
        <f t="shared" si="1"/>
        <v>#N/A</v>
      </c>
      <c r="L39" s="313"/>
      <c r="M39" s="5"/>
      <c r="N39" s="8"/>
      <c r="P39" s="326"/>
      <c r="Q39" s="326"/>
      <c r="R39" s="326"/>
      <c r="S39" s="326">
        <v>14</v>
      </c>
      <c r="T39" s="326"/>
    </row>
    <row r="40" spans="1:20" s="58" customFormat="1" ht="24" customHeight="1" x14ac:dyDescent="0.25">
      <c r="A40" s="57"/>
      <c r="C40" s="62"/>
      <c r="D40" s="106"/>
      <c r="E40" s="120" t="s">
        <v>339</v>
      </c>
      <c r="F40" s="121" t="str">
        <f>Text!C86</f>
        <v xml:space="preserve">Total </v>
      </c>
      <c r="G40" s="127" t="str">
        <f>IF(AND(G22="",G23="",G24="",G25="",G26="",G27="",G28="",G29="",G30="",G31="",G32="",G33="",G34="",G35="",G36="",G37="",G38="",G39=""),"",SUM($G$22:$G$39))</f>
        <v/>
      </c>
      <c r="H40" s="247" t="str">
        <f>IF(AND(G40&lt;&gt;"",G40=G17),"ü",IF(I40&lt;&gt;"","!","û"))</f>
        <v>û</v>
      </c>
      <c r="I40" s="313"/>
      <c r="J40" s="342" t="e">
        <f>IF(VLOOKUP($P$26&amp;$Q$26&amp;$R$29&amp;S44&amp;$T$26,'Historic data'!$A:$B,2,FALSE)=-999,"-",(VLOOKUP($P$26&amp;$Q$26&amp;$R$29&amp;S44&amp;$T$26,'Historic data'!$A:$B,2,FALSE)))</f>
        <v>#N/A</v>
      </c>
      <c r="K40" s="247" t="e">
        <f t="shared" si="1"/>
        <v>#N/A</v>
      </c>
      <c r="L40" s="313"/>
      <c r="M40" s="5"/>
      <c r="N40" s="8"/>
      <c r="P40" s="326"/>
      <c r="Q40" s="326"/>
      <c r="R40" s="326"/>
      <c r="S40" s="326">
        <v>15</v>
      </c>
      <c r="T40" s="326"/>
    </row>
    <row r="41" spans="1:20" s="58" customFormat="1" ht="15.75" customHeight="1" x14ac:dyDescent="0.25">
      <c r="A41" s="8"/>
      <c r="B41"/>
      <c r="C41" s="60"/>
      <c r="D41" s="60"/>
      <c r="E41" s="60"/>
      <c r="F41" s="60"/>
      <c r="G41" s="165"/>
      <c r="H41" s="99"/>
      <c r="I41" s="208"/>
      <c r="J41" s="208"/>
      <c r="K41" s="208"/>
      <c r="L41"/>
      <c r="M41"/>
      <c r="N41" s="8"/>
      <c r="P41" s="326"/>
      <c r="Q41" s="326"/>
      <c r="R41" s="326"/>
      <c r="S41" s="326">
        <v>16</v>
      </c>
      <c r="T41" s="326"/>
    </row>
    <row r="42" spans="1:20" x14ac:dyDescent="0.25">
      <c r="A42" s="8"/>
      <c r="C42" s="61"/>
      <c r="D42" s="61"/>
      <c r="E42" s="61"/>
      <c r="F42" s="8"/>
      <c r="G42" s="160"/>
      <c r="H42" s="95"/>
      <c r="I42" s="314"/>
      <c r="J42" s="314"/>
      <c r="K42" s="314"/>
      <c r="L42" s="8"/>
      <c r="M42" s="8"/>
      <c r="N42" s="8"/>
      <c r="P42" s="326"/>
      <c r="Q42" s="326"/>
      <c r="R42" s="326"/>
      <c r="S42" s="326">
        <v>17</v>
      </c>
      <c r="T42" s="326"/>
    </row>
    <row r="43" spans="1:20" hidden="1" x14ac:dyDescent="0.25">
      <c r="P43" s="326"/>
      <c r="Q43" s="326"/>
      <c r="R43" s="326"/>
      <c r="S43" s="326">
        <v>18</v>
      </c>
      <c r="T43" s="326"/>
    </row>
    <row r="44" spans="1:20" hidden="1" x14ac:dyDescent="0.25">
      <c r="S44">
        <v>99</v>
      </c>
    </row>
  </sheetData>
  <sheetProtection algorithmName="SHA-512" hashValue="4Eif/zaUaWntfXaANP9xMbG169XOsLvRupYpJ8xd5vBaRzZmpl2oFdsfM3Xebllj6P0zU+lxLT4mNqRiwiNupQ==" saltValue="Vd5prXhrrsfkcCHG+VsWvg==" spinCount="100000" sheet="1" objects="1" scenarios="1"/>
  <mergeCells count="4">
    <mergeCell ref="E8:L8"/>
    <mergeCell ref="E19:L19"/>
    <mergeCell ref="E3:I3"/>
    <mergeCell ref="E12:L12"/>
  </mergeCells>
  <phoneticPr fontId="9" type="noConversion"/>
  <conditionalFormatting sqref="H15:H17 H22:H40">
    <cfRule type="cellIs" dxfId="284" priority="21" stopIfTrue="1" operator="equal">
      <formula>"!"</formula>
    </cfRule>
    <cfRule type="cellIs" dxfId="283" priority="22" stopIfTrue="1" operator="equal">
      <formula>"ü"</formula>
    </cfRule>
  </conditionalFormatting>
  <conditionalFormatting sqref="K15:K17">
    <cfRule type="cellIs" dxfId="282" priority="3" stopIfTrue="1" operator="equal">
      <formula>"!"</formula>
    </cfRule>
    <cfRule type="cellIs" dxfId="281" priority="4" stopIfTrue="1" operator="equal">
      <formula>"ü"</formula>
    </cfRule>
  </conditionalFormatting>
  <conditionalFormatting sqref="K22:K40">
    <cfRule type="cellIs" dxfId="280" priority="1" stopIfTrue="1" operator="equal">
      <formula>"!"</formula>
    </cfRule>
    <cfRule type="cellIs" dxfId="279" priority="2" stopIfTrue="1" operator="equal">
      <formula>"ü"</formula>
    </cfRule>
  </conditionalFormatting>
  <dataValidations count="4">
    <dataValidation allowBlank="1" showInputMessage="1" showErrorMessage="1" promptTitle="Dilysu / Validation:" prompt="Dylai'r gwerth hwn fod yn hafal i AD/002._x000a__x000a_This value should be equal to AD/002." sqref="H40" xr:uid="{00000000-0002-0000-0A00-000000000000}"/>
    <dataValidation allowBlank="1" showErrorMessage="1" promptTitle="Dilysu / Validation:" prompt="Dylai'r gwerth hyn bod yn llai na neu'n hafal i AD/001._x000a__x000a_This value should be less than or equal to AD/001." sqref="H15" xr:uid="{00000000-0002-0000-0A00-000001000000}"/>
    <dataValidation allowBlank="1" showInputMessage="1" showErrorMessage="1" promptTitle="Dilysu / Validation:" prompt="Dylai'r gwerth hyn bod yn llai na neu'n hafal i AD/0001b._x000a__x000a_This value should be less than or equal to AD/001b." sqref="H17" xr:uid="{00000000-0002-0000-0A00-000002000000}"/>
    <dataValidation allowBlank="1" showInputMessage="1" showErrorMessage="1" promptTitle="Dilysu / Validation:" prompt="Dylai'r gwerth hyn bod yn llai na neu'n hafal i AD/001a._x000a__x000a_This value should be less than or equal to AD/001a." sqref="H16" xr:uid="{00000000-0002-0000-0A00-000003000000}"/>
  </dataValidations>
  <hyperlinks>
    <hyperlink ref="L4" location="'AD2'!A1" display="'AD2'!A1" xr:uid="{00000000-0004-0000-0A00-000000000000}"/>
    <hyperlink ref="L5" location="Home!A1" display="Home!A1" xr:uid="{00000000-0004-0000-0A00-000001000000}"/>
  </hyperlinks>
  <pageMargins left="0.70866141732283472" right="0.70866141732283472" top="0.74803149606299213" bottom="0.74803149606299213" header="0.31496062992125984" footer="0.31496062992125984"/>
  <pageSetup paperSize="9" scale="5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D45"/>
  <sheetViews>
    <sheetView showGridLines="0" showRowColHeaders="0" zoomScale="85" zoomScaleNormal="85" workbookViewId="0">
      <selection activeCell="E5" sqref="E5"/>
    </sheetView>
  </sheetViews>
  <sheetFormatPr defaultColWidth="0" defaultRowHeight="13.2" zeroHeight="1" x14ac:dyDescent="0.25"/>
  <cols>
    <col min="1" max="1" width="4" customWidth="1"/>
    <col min="2" max="2" width="3.6640625" customWidth="1"/>
    <col min="3" max="4" width="4" style="60" customWidth="1"/>
    <col min="5" max="5" width="9.6640625" customWidth="1"/>
    <col min="6" max="6" width="56" customWidth="1"/>
    <col min="7" max="7" width="11.33203125" style="80" customWidth="1"/>
    <col min="8" max="8" width="8.33203125" style="80" customWidth="1"/>
    <col min="9" max="9" width="35.33203125" customWidth="1"/>
    <col min="10" max="10" width="11.33203125" customWidth="1"/>
    <col min="11" max="11" width="8.33203125" customWidth="1"/>
    <col min="12" max="12" width="35.33203125" customWidth="1"/>
    <col min="13" max="14" width="4" customWidth="1"/>
    <col min="15" max="16" width="18.6640625" hidden="1" customWidth="1"/>
    <col min="17" max="17" width="1.6640625" hidden="1" customWidth="1"/>
    <col min="18" max="18" width="4.6640625" hidden="1" customWidth="1"/>
    <col min="19" max="23" width="3.6640625" hidden="1" customWidth="1"/>
    <col min="24" max="30" width="7.33203125" hidden="1" customWidth="1"/>
    <col min="31" max="16384" width="9.33203125" hidden="1"/>
  </cols>
  <sheetData>
    <row r="1" spans="1:28" x14ac:dyDescent="0.25">
      <c r="A1" s="61"/>
      <c r="B1" s="61"/>
      <c r="C1" s="61"/>
      <c r="D1" s="61"/>
      <c r="E1" s="8"/>
      <c r="F1" s="8"/>
      <c r="G1" s="160"/>
      <c r="H1" s="160"/>
      <c r="I1" s="8"/>
      <c r="J1" s="8"/>
      <c r="K1" s="8"/>
      <c r="L1" s="8"/>
      <c r="M1" s="8"/>
      <c r="N1" s="8"/>
    </row>
    <row r="2" spans="1:28" ht="6.75" customHeight="1" x14ac:dyDescent="0.25">
      <c r="A2" s="8"/>
      <c r="N2" s="8"/>
    </row>
    <row r="3" spans="1:28" ht="12.75" customHeight="1" x14ac:dyDescent="0.25">
      <c r="A3" s="8"/>
      <c r="E3" s="539" t="str">
        <f>Text!C253</f>
        <v>Adults: Social Services Performance and Improvement Framework, 2023-24</v>
      </c>
      <c r="F3" s="539"/>
      <c r="G3" s="539"/>
      <c r="H3" s="539"/>
      <c r="I3" s="539"/>
      <c r="J3" s="178"/>
      <c r="K3" s="178"/>
      <c r="L3" s="178" t="str">
        <f>Home!R19</f>
        <v>Please select</v>
      </c>
      <c r="N3" s="8"/>
    </row>
    <row r="4" spans="1:28" ht="26.25" customHeight="1" x14ac:dyDescent="0.25">
      <c r="A4" s="8"/>
      <c r="E4" s="539"/>
      <c r="F4" s="539"/>
      <c r="G4" s="539"/>
      <c r="H4" s="539"/>
      <c r="I4" s="539"/>
      <c r="J4" s="107"/>
      <c r="K4" s="107"/>
      <c r="L4" s="107" t="str">
        <f>Text!C55</f>
        <v>Table 3 - Early Intervention and Prevention and Plans (AD3)</v>
      </c>
      <c r="N4" s="8"/>
    </row>
    <row r="5" spans="1:28" ht="15.6" x14ac:dyDescent="0.3">
      <c r="A5" s="8"/>
      <c r="E5" s="60"/>
      <c r="F5" s="79"/>
      <c r="G5" s="20"/>
      <c r="H5" s="20"/>
      <c r="J5" s="107"/>
      <c r="K5" s="107"/>
      <c r="L5" s="107" t="str">
        <f>Guidetext!C21</f>
        <v>Back to Home Page</v>
      </c>
      <c r="N5" s="8"/>
    </row>
    <row r="6" spans="1:28" ht="15.6" x14ac:dyDescent="0.3">
      <c r="A6" s="8"/>
      <c r="E6" s="60"/>
      <c r="F6" s="79"/>
      <c r="G6" s="20"/>
      <c r="H6" s="20"/>
      <c r="J6" s="107"/>
      <c r="K6" s="107"/>
      <c r="L6" s="107"/>
      <c r="N6" s="8"/>
    </row>
    <row r="7" spans="1:28" ht="15.75" customHeight="1" x14ac:dyDescent="0.25">
      <c r="A7" s="8"/>
      <c r="E7" s="567" t="str">
        <f>Text!$C$87</f>
        <v>Table 2: Assessments</v>
      </c>
      <c r="F7" s="567"/>
      <c r="G7" s="567"/>
      <c r="H7" s="567"/>
      <c r="I7" s="567"/>
      <c r="J7" s="567"/>
      <c r="K7" s="567"/>
      <c r="L7" s="567"/>
      <c r="N7" s="8"/>
    </row>
    <row r="8" spans="1:28" ht="15.75" customHeight="1" x14ac:dyDescent="0.25">
      <c r="A8" s="8"/>
      <c r="E8" s="128"/>
      <c r="F8" s="128"/>
      <c r="G8" s="128"/>
      <c r="H8" s="128"/>
      <c r="I8" s="128"/>
      <c r="J8" s="128"/>
      <c r="K8" s="128"/>
      <c r="L8" s="128"/>
      <c r="N8" s="8"/>
    </row>
    <row r="9" spans="1:28" ht="18" customHeight="1" x14ac:dyDescent="0.25">
      <c r="A9" s="8"/>
      <c r="E9" s="135" t="str">
        <f>Text!C312</f>
        <v>V2: Please use the comments boxes to explain any increases or decreases above 20% when comparing 2023-24 data with 2022-23 data.</v>
      </c>
      <c r="F9" s="135"/>
      <c r="G9" s="135"/>
      <c r="H9" s="135"/>
      <c r="I9" s="135"/>
      <c r="J9" s="135"/>
      <c r="K9" s="135"/>
      <c r="L9" s="332"/>
      <c r="N9" s="8"/>
    </row>
    <row r="10" spans="1:28" ht="15" customHeight="1" x14ac:dyDescent="0.25">
      <c r="A10" s="8"/>
      <c r="D10" s="135"/>
      <c r="E10" s="135"/>
      <c r="F10" s="135"/>
      <c r="G10" s="135"/>
      <c r="H10" s="135"/>
      <c r="I10" s="135"/>
      <c r="J10" s="135"/>
      <c r="K10" s="135"/>
      <c r="L10" s="92"/>
      <c r="N10" s="8"/>
    </row>
    <row r="11" spans="1:28" ht="24" customHeight="1" x14ac:dyDescent="0.25">
      <c r="A11" s="8"/>
      <c r="E11" s="80"/>
      <c r="F11" s="80"/>
      <c r="G11" s="123" t="str">
        <f>Text!$C$21</f>
        <v>2023-24</v>
      </c>
      <c r="H11" s="124" t="str">
        <f>Text!$C$210</f>
        <v>V1</v>
      </c>
      <c r="I11" s="125" t="str">
        <f>Text!$C$211</f>
        <v>V1 Comment</v>
      </c>
      <c r="J11" s="123" t="str">
        <f>Text!$C$209</f>
        <v>2022-23</v>
      </c>
      <c r="K11" s="124" t="str">
        <f>Text!$C$212</f>
        <v>V2</v>
      </c>
      <c r="L11" s="125" t="str">
        <f>Text!$C$213</f>
        <v>V2 Comment</v>
      </c>
      <c r="N11" s="8"/>
      <c r="R11" s="152" t="s">
        <v>7</v>
      </c>
      <c r="S11" s="153">
        <f>COUNTIF($K$12:$K$41,R11)+COUNTIF($H$12:$H$41,R11)</f>
        <v>0</v>
      </c>
    </row>
    <row r="12" spans="1:28" s="58" customFormat="1" ht="30.75" customHeight="1" x14ac:dyDescent="0.25">
      <c r="A12" s="57"/>
      <c r="C12" s="62"/>
      <c r="D12" s="62"/>
      <c r="E12" s="129" t="s">
        <v>340</v>
      </c>
      <c r="F12" s="130" t="str">
        <f>Text!C88</f>
        <v>The number of new assessments completed for adults during the year</v>
      </c>
      <c r="G12" s="126"/>
      <c r="H12" s="247" t="str">
        <f>IF(G12&lt;&gt;"","ü",IF(I12&lt;&gt;"","!","û"))</f>
        <v>û</v>
      </c>
      <c r="I12" s="312"/>
      <c r="J12" s="317" t="e">
        <f>IF(VLOOKUP($X$13&amp;$Y$13&amp;$Z$13&amp;AA13&amp;$AB$13,'Historic data'!$A:$B,2,FALSE)=-999,"-",(VLOOKUP($X$13&amp;$Y$13&amp;$Z$13&amp;AA13&amp;$AB$13,'Historic data'!$A:$B,2,FALSE)))</f>
        <v>#N/A</v>
      </c>
      <c r="K12" s="247" t="e">
        <f>IF(OR(G12="",J12="-"),"ü",IF(AND(G12&lt;=J12+J12*0.2,G12&gt;=J12-J12*0.2),"ü",IF($L12="","!","!")))</f>
        <v>#N/A</v>
      </c>
      <c r="L12" s="376"/>
      <c r="M12" s="5"/>
      <c r="N12" s="57"/>
      <c r="R12" s="152" t="s">
        <v>3</v>
      </c>
      <c r="S12" s="153">
        <f>COUNTIF($K$12:$K$41,R12)+COUNTIF($H$12:$H$41,R12)</f>
        <v>14</v>
      </c>
      <c r="X12" s="323" t="s">
        <v>28</v>
      </c>
      <c r="Y12" s="323" t="s">
        <v>29</v>
      </c>
      <c r="Z12" s="323" t="s">
        <v>639</v>
      </c>
      <c r="AA12" s="323" t="s">
        <v>640</v>
      </c>
      <c r="AB12" s="323" t="s">
        <v>845</v>
      </c>
    </row>
    <row r="13" spans="1:28" s="58" customFormat="1" ht="17.25" customHeight="1" x14ac:dyDescent="0.25">
      <c r="A13" s="57"/>
      <c r="C13" s="62"/>
      <c r="D13" s="62"/>
      <c r="E13" s="569" t="str">
        <f>Text!C266</f>
        <v>Of which:</v>
      </c>
      <c r="F13" s="569"/>
      <c r="G13" s="569"/>
      <c r="H13" s="569"/>
      <c r="I13" s="569"/>
      <c r="J13" s="569"/>
      <c r="K13" s="569"/>
      <c r="L13" s="569"/>
      <c r="M13" s="5"/>
      <c r="N13" s="57"/>
      <c r="R13" s="153" t="s">
        <v>4</v>
      </c>
      <c r="S13" s="153">
        <f>COUNTIF($K$12:$K$41,R13)+COUNTIF($H$12:$H$41,R13)</f>
        <v>0</v>
      </c>
      <c r="X13" s="324">
        <v>202223</v>
      </c>
      <c r="Y13" s="324">
        <f>Home!Q19</f>
        <v>0</v>
      </c>
      <c r="Z13" s="324">
        <v>3</v>
      </c>
      <c r="AA13" s="324">
        <v>1</v>
      </c>
      <c r="AB13" s="324">
        <v>1</v>
      </c>
    </row>
    <row r="14" spans="1:28" s="58" customFormat="1" ht="30.75" customHeight="1" x14ac:dyDescent="0.25">
      <c r="A14" s="57"/>
      <c r="C14" s="62"/>
      <c r="D14" s="62"/>
      <c r="E14" s="129" t="s">
        <v>341</v>
      </c>
      <c r="F14" s="130" t="str">
        <f>Text!C90</f>
        <v>Needs were only able to be met with a care and support plan</v>
      </c>
      <c r="G14" s="126"/>
      <c r="H14" s="247" t="str">
        <f>IF(G14&lt;&gt;"","ü",IF(I14&lt;&gt;"","!","û"))</f>
        <v>û</v>
      </c>
      <c r="I14" s="312"/>
      <c r="J14" s="317" t="e">
        <f>IF(VLOOKUP($X$13&amp;$Y$13&amp;$Z$13&amp;AA14&amp;$AB$13,'Historic data'!$A:$B,2,FALSE)=-999,"-",(VLOOKUP($X$13&amp;$Y$13&amp;$Z$13&amp;AA14&amp;$AB$13,'Historic data'!$A:$B,2,FALSE)))</f>
        <v>#N/A</v>
      </c>
      <c r="K14" s="247" t="e">
        <f>IF(OR(G14="",J14="-"),"ü",IF(AND(G14&lt;=J14+J14*0.2,G14&gt;=J14-J14*0.2),"ü",IF($L14="","!","!")))</f>
        <v>#N/A</v>
      </c>
      <c r="L14" s="376"/>
      <c r="M14" s="5"/>
      <c r="N14" s="57"/>
      <c r="R14" s="58" t="s">
        <v>352</v>
      </c>
      <c r="S14" s="154">
        <f>(S11+S13)/SUM(S11:S13)</f>
        <v>0</v>
      </c>
      <c r="X14" s="324"/>
      <c r="Y14" s="324"/>
      <c r="Z14" s="324">
        <v>4</v>
      </c>
      <c r="AA14" s="324">
        <v>2</v>
      </c>
      <c r="AB14" s="324"/>
    </row>
    <row r="15" spans="1:28" s="58" customFormat="1" ht="30.75" customHeight="1" x14ac:dyDescent="0.25">
      <c r="A15" s="57"/>
      <c r="C15" s="62"/>
      <c r="D15" s="62"/>
      <c r="E15" s="129" t="s">
        <v>342</v>
      </c>
      <c r="F15" s="130" t="str">
        <f>Text!C91</f>
        <v>Needs were able to be met by any other means</v>
      </c>
      <c r="G15" s="126"/>
      <c r="H15" s="247" t="str">
        <f>IF(G15&lt;&gt;"","ü",IF(I15&lt;&gt;"","!","û"))</f>
        <v>û</v>
      </c>
      <c r="I15" s="312"/>
      <c r="J15" s="317" t="e">
        <f>IF(VLOOKUP($X$13&amp;$Y$13&amp;$Z$13&amp;AA15&amp;$AB$13,'Historic data'!$A:$B,2,FALSE)=-999,"-",(VLOOKUP($X$13&amp;$Y$13&amp;$Z$13&amp;AA15&amp;$AB$13,'Historic data'!$A:$B,2,FALSE)))</f>
        <v>#N/A</v>
      </c>
      <c r="K15" s="247" t="e">
        <f>IF(OR(G15="",J15="-"),"ü",IF(AND(G15&lt;=J15+J15*0.2,G15&gt;=J15-J15*0.2),"ü",IF($L15="","!","!")))</f>
        <v>#N/A</v>
      </c>
      <c r="L15" s="376"/>
      <c r="M15" s="5"/>
      <c r="N15" s="57"/>
      <c r="R15" s="80"/>
      <c r="X15" s="324"/>
      <c r="Y15" s="324"/>
      <c r="Z15" s="324">
        <v>5</v>
      </c>
      <c r="AA15" s="324">
        <v>3</v>
      </c>
      <c r="AB15" s="324"/>
    </row>
    <row r="16" spans="1:28" s="58" customFormat="1" ht="30.75" customHeight="1" x14ac:dyDescent="0.25">
      <c r="A16" s="57"/>
      <c r="C16" s="62"/>
      <c r="D16" s="62"/>
      <c r="E16" s="129" t="s">
        <v>343</v>
      </c>
      <c r="F16" s="130" t="str">
        <f>Text!C92</f>
        <v>There were no eligible needs to meet</v>
      </c>
      <c r="G16" s="126"/>
      <c r="H16" s="247" t="str">
        <f>IF(G16&lt;&gt;"","ü",IF(I16&lt;&gt;"","!","û"))</f>
        <v>û</v>
      </c>
      <c r="I16" s="312"/>
      <c r="J16" s="317" t="e">
        <f>IF(VLOOKUP($X$13&amp;$Y$13&amp;$Z$13&amp;AA16&amp;$AB$13,'Historic data'!$A:$B,2,FALSE)=-999,"-",(VLOOKUP($X$13&amp;$Y$13&amp;$Z$13&amp;AA16&amp;$AB$13,'Historic data'!$A:$B,2,FALSE)))</f>
        <v>#N/A</v>
      </c>
      <c r="K16" s="247" t="e">
        <f>IF(OR(G16="",J16="-"),"ü",IF(AND(G16&lt;=J16+J16*0.2,G16&gt;=J16-J16*0.2),"ü",IF($L16="","!","!")))</f>
        <v>#N/A</v>
      </c>
      <c r="L16" s="376"/>
      <c r="M16" s="5"/>
      <c r="N16" s="57"/>
      <c r="R16" s="80"/>
      <c r="X16" s="324"/>
      <c r="Y16" s="324"/>
      <c r="Z16" s="324">
        <v>6</v>
      </c>
      <c r="AA16" s="324">
        <v>4</v>
      </c>
      <c r="AB16" s="324"/>
    </row>
    <row r="17" spans="1:28" s="58" customFormat="1" ht="30.75" customHeight="1" x14ac:dyDescent="0.25">
      <c r="A17" s="57"/>
      <c r="C17" s="62"/>
      <c r="D17" s="62"/>
      <c r="E17" s="127" t="s">
        <v>353</v>
      </c>
      <c r="F17" s="133" t="str">
        <f>Text!$C$93</f>
        <v>Total number of new assessments</v>
      </c>
      <c r="G17" s="127" t="str">
        <f>IF(AND(G16="",G15="",G16=""),"",SUM($G$14:$G$16))</f>
        <v/>
      </c>
      <c r="H17" s="247" t="str">
        <f>IF(AND(G17&lt;&gt;"",G17=G12),"ü",IF(I17&lt;&gt;"","!","û"))</f>
        <v>û</v>
      </c>
      <c r="I17" s="313"/>
      <c r="J17" s="333" t="e">
        <f>J12</f>
        <v>#N/A</v>
      </c>
      <c r="K17" s="247" t="e">
        <f>IF(OR(G17="",J17="-"),"ü",IF(AND(G17&lt;=J17+J17*0.2,G17&gt;=J17-J17*0.2),"ü",IF($L17="","!","!")))</f>
        <v>#N/A</v>
      </c>
      <c r="L17" s="376"/>
      <c r="M17" s="5"/>
      <c r="N17" s="57"/>
      <c r="R17" s="80"/>
      <c r="X17" s="324"/>
      <c r="Y17" s="324"/>
      <c r="Z17" s="324"/>
      <c r="AA17" s="324">
        <v>99</v>
      </c>
      <c r="AB17" s="324"/>
    </row>
    <row r="18" spans="1:28" s="58" customFormat="1" ht="18" customHeight="1" x14ac:dyDescent="0.25">
      <c r="A18" s="57"/>
      <c r="C18" s="62"/>
      <c r="D18" s="62"/>
      <c r="E18" s="62"/>
      <c r="F18" s="62"/>
      <c r="G18" s="162"/>
      <c r="H18" s="162"/>
      <c r="I18" s="62"/>
      <c r="J18" s="62"/>
      <c r="K18" s="62"/>
      <c r="L18" s="62"/>
      <c r="M18" s="5"/>
      <c r="N18" s="57"/>
      <c r="R18" s="80"/>
      <c r="X18" s="324"/>
      <c r="Y18" s="324"/>
      <c r="Z18" s="324"/>
      <c r="AA18" s="324"/>
      <c r="AB18" s="324"/>
    </row>
    <row r="19" spans="1:28" s="58" customFormat="1" ht="15" customHeight="1" x14ac:dyDescent="0.25">
      <c r="A19" s="57"/>
      <c r="C19" s="62"/>
      <c r="D19" s="62"/>
      <c r="E19" s="570" t="str">
        <f>Text!C94</f>
        <v>The number of new assessments for adults completed (AD/004) during the year where:</v>
      </c>
      <c r="F19" s="570"/>
      <c r="G19" s="570"/>
      <c r="H19" s="570"/>
      <c r="I19" s="570"/>
      <c r="J19" s="570"/>
      <c r="K19" s="570"/>
      <c r="L19" s="570"/>
      <c r="M19" s="5"/>
      <c r="N19" s="57"/>
      <c r="R19" s="80"/>
      <c r="X19" s="324"/>
      <c r="Y19" s="324"/>
      <c r="Z19" s="324"/>
      <c r="AA19" s="324"/>
      <c r="AB19" s="324"/>
    </row>
    <row r="20" spans="1:28" s="58" customFormat="1" ht="9" customHeight="1" x14ac:dyDescent="0.25">
      <c r="A20" s="57"/>
      <c r="C20" s="62"/>
      <c r="D20" s="62"/>
      <c r="E20" s="62"/>
      <c r="F20" s="62"/>
      <c r="G20" s="162"/>
      <c r="H20" s="162"/>
      <c r="I20" s="62"/>
      <c r="J20" s="62"/>
      <c r="K20" s="62"/>
      <c r="L20" s="62"/>
      <c r="M20" s="5"/>
      <c r="N20" s="57"/>
      <c r="R20" s="80"/>
      <c r="X20" s="324"/>
      <c r="Y20" s="324"/>
      <c r="Z20" s="324"/>
      <c r="AA20" s="324"/>
      <c r="AB20" s="324"/>
    </row>
    <row r="21" spans="1:28" s="58" customFormat="1" ht="24" customHeight="1" x14ac:dyDescent="0.25">
      <c r="A21" s="57"/>
      <c r="C21" s="62"/>
      <c r="D21" s="62"/>
      <c r="E21" s="62"/>
      <c r="F21" s="62"/>
      <c r="G21" s="123" t="str">
        <f>Text!$C$21</f>
        <v>2023-24</v>
      </c>
      <c r="H21" s="124" t="str">
        <f>Text!$C$210</f>
        <v>V1</v>
      </c>
      <c r="I21" s="125" t="str">
        <f>Text!$C$211</f>
        <v>V1 Comment</v>
      </c>
      <c r="J21" s="123" t="str">
        <f>Text!$C$209</f>
        <v>2022-23</v>
      </c>
      <c r="K21" s="124" t="str">
        <f>Text!$C$212</f>
        <v>V2</v>
      </c>
      <c r="L21" s="125" t="str">
        <f>Text!$C$213</f>
        <v>V2 Comment</v>
      </c>
      <c r="M21" s="5"/>
      <c r="N21" s="57"/>
      <c r="R21" s="80"/>
      <c r="X21" s="324"/>
      <c r="Y21" s="324"/>
      <c r="Z21" s="324"/>
      <c r="AA21" s="324"/>
      <c r="AB21" s="324"/>
    </row>
    <row r="22" spans="1:28" s="58" customFormat="1" ht="30.75" customHeight="1" x14ac:dyDescent="0.25">
      <c r="A22" s="57"/>
      <c r="C22" s="62"/>
      <c r="D22" s="62"/>
      <c r="E22" s="129" t="s">
        <v>344</v>
      </c>
      <c r="F22" s="130" t="str">
        <f>Text!C95</f>
        <v>There was evidence of the active offer of Welsh</v>
      </c>
      <c r="G22" s="126"/>
      <c r="H22" s="247" t="str">
        <f>IF(AND(G22&lt;&gt;"",G22&lt;=G12),"ü",IF(I22&lt;&gt;"","!","û"))</f>
        <v>û</v>
      </c>
      <c r="I22" s="313"/>
      <c r="J22" s="317" t="e">
        <f>IF(VLOOKUP($X$13&amp;$Y$13&amp;$Z$14&amp;AA13&amp;$AB$13,'Historic data'!$A:$B,2,FALSE)=-999,"-",(VLOOKUP($X$13&amp;$Y$13&amp;$Z$14&amp;AA13&amp;$AB$13,'Historic data'!$A:$B,2,FALSE)))</f>
        <v>#N/A</v>
      </c>
      <c r="K22" s="247" t="e">
        <f>IF(OR(G22="",J22="-"),"ü",IF(AND(G22&lt;=J22+J22*0.2,G22&gt;=J22-J22*0.2),"ü",IF($L22="","!","!")))</f>
        <v>#N/A</v>
      </c>
      <c r="L22" s="376"/>
      <c r="M22" s="5"/>
      <c r="N22" s="57"/>
      <c r="R22" s="80"/>
      <c r="X22" s="324"/>
      <c r="Y22" s="324"/>
      <c r="Z22" s="324"/>
      <c r="AA22" s="324"/>
      <c r="AB22" s="324"/>
    </row>
    <row r="23" spans="1:28" s="58" customFormat="1" ht="30.75" customHeight="1" x14ac:dyDescent="0.25">
      <c r="A23" s="57"/>
      <c r="C23" s="62"/>
      <c r="D23" s="62"/>
      <c r="E23" s="129" t="s">
        <v>345</v>
      </c>
      <c r="F23" s="130" t="str">
        <f>Text!C96</f>
        <v xml:space="preserve">The Active Offer of Welsh was accepted </v>
      </c>
      <c r="G23" s="126"/>
      <c r="H23" s="247" t="str">
        <f>IF(AND(G23&lt;&gt;"",G23&lt;=G22),"ü",IF(I23&lt;&gt;"","!","û"))</f>
        <v>û</v>
      </c>
      <c r="I23" s="313"/>
      <c r="J23" s="317" t="e">
        <f>IF(VLOOKUP($X$13&amp;$Y$13&amp;$Z$14&amp;AA14&amp;$AB$13,'Historic data'!$A:$B,2,FALSE)=-999,"-",(VLOOKUP($X$13&amp;$Y$13&amp;$Z$14&amp;AA14&amp;$AB$13,'Historic data'!$A:$B,2,FALSE)))</f>
        <v>#N/A</v>
      </c>
      <c r="K23" s="247" t="e">
        <f>IF(OR(G23="",J23="-"),"ü",IF(AND(G23&lt;=J23+J23*0.2,G23&gt;=J23-J23*0.2),"ü",IF($L23="","!","!")))</f>
        <v>#N/A</v>
      </c>
      <c r="L23" s="376"/>
      <c r="M23" s="5"/>
      <c r="N23" s="57"/>
      <c r="R23" s="80"/>
      <c r="X23" s="324"/>
      <c r="Y23" s="324"/>
      <c r="Z23" s="324"/>
      <c r="AA23" s="324"/>
      <c r="AB23" s="324"/>
    </row>
    <row r="24" spans="1:28" s="58" customFormat="1" ht="17.25" customHeight="1" x14ac:dyDescent="0.25">
      <c r="A24" s="57"/>
      <c r="C24" s="62"/>
      <c r="D24" s="62"/>
      <c r="E24" s="62"/>
      <c r="F24" s="62"/>
      <c r="G24" s="62"/>
      <c r="H24" s="62"/>
      <c r="I24" s="62"/>
      <c r="J24" s="62"/>
      <c r="K24" s="62"/>
      <c r="L24" s="62"/>
      <c r="M24" s="5"/>
      <c r="N24" s="57"/>
      <c r="R24" s="80"/>
      <c r="X24" s="324"/>
      <c r="Y24" s="324"/>
      <c r="Z24" s="324"/>
      <c r="AA24" s="324"/>
      <c r="AB24" s="324"/>
    </row>
    <row r="25" spans="1:28" s="58" customFormat="1" ht="30.75" customHeight="1" x14ac:dyDescent="0.25">
      <c r="A25" s="57"/>
      <c r="C25" s="62"/>
      <c r="D25" s="62"/>
      <c r="E25" s="129" t="s">
        <v>18746</v>
      </c>
      <c r="F25" s="130" t="str">
        <f>Text!C97</f>
        <v>The assessment was undertaken using the language of choice</v>
      </c>
      <c r="G25" s="126"/>
      <c r="H25" s="247" t="str">
        <f>IF(AND(G25&lt;&gt;"",G25&lt;=G12),"ü",IF(I25&lt;&gt;"","!","û"))</f>
        <v>û</v>
      </c>
      <c r="I25" s="313"/>
      <c r="J25" s="317" t="e">
        <f>IF(VLOOKUP($X$13&amp;$Y$13&amp;$Z$14&amp;AA15&amp;$AB$13,'Historic data'!$A:$B,2,FALSE)=-999,"-",(VLOOKUP($X$13&amp;$Y$13&amp;$Z$14&amp;AA15&amp;$AB$13,'Historic data'!$A:$B,2,FALSE)))</f>
        <v>#N/A</v>
      </c>
      <c r="K25" s="247" t="e">
        <f>IF(OR(G25="",J25="-"),"ü",IF(AND(G25&lt;=J25+J25*0.2,G25&gt;=J25-J25*0.2),"ü",IF($L25="","!","!")))</f>
        <v>#N/A</v>
      </c>
      <c r="L25" s="376"/>
      <c r="M25" s="5"/>
      <c r="N25" s="57"/>
      <c r="R25" s="80"/>
      <c r="X25" s="324"/>
      <c r="Y25" s="324"/>
      <c r="Z25" s="324"/>
      <c r="AA25" s="324"/>
      <c r="AB25" s="324"/>
    </row>
    <row r="26" spans="1:28" s="58" customFormat="1" ht="18" customHeight="1" x14ac:dyDescent="0.25">
      <c r="A26" s="57"/>
      <c r="C26" s="62"/>
      <c r="D26" s="62"/>
      <c r="E26" s="421" t="str">
        <f>Text!C371</f>
        <v>*Record whether the assessment was undertaken using the language of choice regardless of what the language was</v>
      </c>
      <c r="F26" s="62"/>
      <c r="G26" s="162"/>
      <c r="H26" s="162"/>
      <c r="I26" s="62"/>
      <c r="J26" s="62"/>
      <c r="K26" s="62"/>
      <c r="L26" s="62"/>
      <c r="M26" s="5"/>
      <c r="N26" s="57"/>
      <c r="R26" s="80"/>
      <c r="X26" s="324"/>
      <c r="Y26" s="324"/>
      <c r="Z26" s="324"/>
      <c r="AA26" s="324"/>
      <c r="AB26" s="324"/>
    </row>
    <row r="27" spans="1:28" s="58" customFormat="1" ht="18" customHeight="1" x14ac:dyDescent="0.25">
      <c r="A27" s="57"/>
      <c r="C27" s="62"/>
      <c r="D27" s="62"/>
      <c r="E27" s="420"/>
      <c r="F27" s="62"/>
      <c r="G27" s="162"/>
      <c r="H27" s="162"/>
      <c r="I27" s="62"/>
      <c r="J27" s="62"/>
      <c r="K27" s="62"/>
      <c r="L27" s="62"/>
      <c r="M27" s="5"/>
      <c r="N27" s="57"/>
      <c r="R27" s="80"/>
      <c r="X27" s="324"/>
      <c r="Y27" s="324"/>
      <c r="Z27" s="324"/>
      <c r="AA27" s="324"/>
      <c r="AB27" s="324"/>
    </row>
    <row r="28" spans="1:28" s="58" customFormat="1" ht="23.25" customHeight="1" x14ac:dyDescent="0.25">
      <c r="A28" s="57"/>
      <c r="C28" s="62"/>
      <c r="D28" s="62"/>
      <c r="E28" s="62"/>
      <c r="F28" s="62"/>
      <c r="G28" s="123" t="str">
        <f>Text!$C$21</f>
        <v>2023-24</v>
      </c>
      <c r="H28" s="124" t="str">
        <f>Text!$C$210</f>
        <v>V1</v>
      </c>
      <c r="I28" s="125" t="str">
        <f>Text!$C$211</f>
        <v>V1 Comment</v>
      </c>
      <c r="J28" s="123" t="str">
        <f>Text!$C$209</f>
        <v>2022-23</v>
      </c>
      <c r="K28" s="124" t="str">
        <f>Text!$C$212</f>
        <v>V2</v>
      </c>
      <c r="L28" s="125" t="str">
        <f>Text!$C$213</f>
        <v>V2 Comment</v>
      </c>
      <c r="M28" s="5"/>
      <c r="N28" s="57"/>
      <c r="X28" s="324"/>
      <c r="Y28" s="324"/>
      <c r="Z28" s="324"/>
      <c r="AA28" s="324"/>
      <c r="AB28" s="324"/>
    </row>
    <row r="29" spans="1:28" ht="40.5" customHeight="1" x14ac:dyDescent="0.25">
      <c r="A29" s="8"/>
      <c r="C29" s="62"/>
      <c r="D29" s="62"/>
      <c r="E29" s="129" t="s">
        <v>347</v>
      </c>
      <c r="F29" s="130" t="str">
        <f>Text!C99</f>
        <v>The number of new assessments completed for adults during the year undertaken in the secure estate</v>
      </c>
      <c r="G29" s="126"/>
      <c r="H29" s="247" t="str">
        <f>IF(AND(G29&lt;&gt;"",G29&lt;=G12),"ü",IF(I29&lt;&gt;"","!","û"))</f>
        <v>û</v>
      </c>
      <c r="I29" s="312"/>
      <c r="J29" s="317" t="e">
        <f>IF(VLOOKUP($X$13&amp;$Y$13&amp;$Z$15&amp;AA13&amp;$AB$13,'Historic data'!$A:$B,2,FALSE)=-999,"-",(VLOOKUP($X$13&amp;$Y$13&amp;$Z$15&amp;AA13&amp;$AB$13,'Historic data'!$A:$B,2,FALSE)))</f>
        <v>#N/A</v>
      </c>
      <c r="K29" s="247" t="e">
        <f>IF(OR(G29="",J29="-"),"ü",IF(AND(G29&lt;=J29+J29*0.2,G29&gt;=J29-J29*0.2),"ü",IF($L29="","!","!")))</f>
        <v>#N/A</v>
      </c>
      <c r="L29" s="376"/>
      <c r="N29" s="8"/>
      <c r="X29" s="324"/>
      <c r="Y29" s="324"/>
      <c r="Z29" s="324"/>
      <c r="AA29" s="324"/>
      <c r="AB29" s="324"/>
    </row>
    <row r="30" spans="1:28" ht="18" customHeight="1" x14ac:dyDescent="0.25">
      <c r="A30" s="8"/>
      <c r="C30" s="62"/>
      <c r="D30" s="62"/>
      <c r="E30" s="62"/>
      <c r="F30" s="62"/>
      <c r="G30" s="162"/>
      <c r="H30" s="162"/>
      <c r="I30" s="62"/>
      <c r="J30" s="62"/>
      <c r="K30" s="62"/>
      <c r="L30" s="62"/>
      <c r="N30" s="8"/>
      <c r="X30" s="324"/>
      <c r="Y30" s="324"/>
      <c r="Z30" s="324"/>
      <c r="AA30" s="324"/>
      <c r="AB30" s="324"/>
    </row>
    <row r="31" spans="1:28" ht="19.5" customHeight="1" x14ac:dyDescent="0.25">
      <c r="A31" s="8"/>
      <c r="C31" s="62"/>
      <c r="D31" s="62"/>
      <c r="E31" s="566" t="str">
        <f>Text!C256</f>
        <v>The number of new assessments that were requested by the adult or family during the year where a previous assessment had been completed in the previous 12 months</v>
      </c>
      <c r="F31" s="566"/>
      <c r="G31" s="566"/>
      <c r="H31" s="566"/>
      <c r="I31" s="566"/>
      <c r="J31" s="566"/>
      <c r="K31" s="566"/>
      <c r="L31" s="566"/>
      <c r="N31" s="8"/>
      <c r="X31" s="324"/>
      <c r="Y31" s="324"/>
      <c r="Z31" s="324"/>
      <c r="AA31" s="324"/>
      <c r="AB31" s="324"/>
    </row>
    <row r="32" spans="1:28" ht="8.25" customHeight="1" x14ac:dyDescent="0.25">
      <c r="A32" s="8"/>
      <c r="C32" s="62"/>
      <c r="D32" s="62"/>
      <c r="E32" s="102"/>
      <c r="F32" s="102"/>
      <c r="G32" s="102"/>
      <c r="H32" s="166"/>
      <c r="I32" s="102"/>
      <c r="J32" s="102"/>
      <c r="K32" s="102"/>
      <c r="L32" s="102"/>
      <c r="N32" s="8"/>
      <c r="X32" s="324"/>
      <c r="Y32" s="324"/>
      <c r="Z32" s="324"/>
      <c r="AA32" s="324"/>
      <c r="AB32" s="324"/>
    </row>
    <row r="33" spans="1:14" ht="24" customHeight="1" x14ac:dyDescent="0.25">
      <c r="A33" s="8"/>
      <c r="C33" s="62"/>
      <c r="D33" s="62"/>
      <c r="E33" s="62"/>
      <c r="F33" s="62"/>
      <c r="G33" s="123" t="str">
        <f>Text!$C$21</f>
        <v>2023-24</v>
      </c>
      <c r="H33" s="124" t="str">
        <f>Text!$C$210</f>
        <v>V1</v>
      </c>
      <c r="I33" s="125" t="str">
        <f>Text!$C$211</f>
        <v>V1 Comment</v>
      </c>
      <c r="J33" s="123" t="str">
        <f>Text!$C$209</f>
        <v>2022-23</v>
      </c>
      <c r="K33" s="124" t="str">
        <f>Text!$C$212</f>
        <v>V2</v>
      </c>
      <c r="L33" s="125" t="str">
        <f>Text!$C$213</f>
        <v>V2 Comment</v>
      </c>
      <c r="N33" s="8"/>
    </row>
    <row r="34" spans="1:14" ht="60" customHeight="1" x14ac:dyDescent="0.25">
      <c r="A34" s="8"/>
      <c r="C34" s="62"/>
      <c r="D34" s="62"/>
      <c r="E34" s="488" t="s">
        <v>348</v>
      </c>
      <c r="F34" s="508" t="str">
        <f>Text!C100</f>
        <v xml:space="preserve"> The number of new assessments that were requested by the adult or family during the year where a previous assessment had been completed in the previous 12 months</v>
      </c>
      <c r="G34" s="490"/>
      <c r="H34" s="491" t="str">
        <f>IF(AND(G34&lt;&gt;"",G34&lt;=G12),"ü",IF(I34&lt;&gt;"","!","û"))</f>
        <v>û</v>
      </c>
      <c r="I34" s="492"/>
      <c r="J34" s="493" t="e">
        <f>IF(VLOOKUP($X$13&amp;$Y$13&amp;$Z$16&amp;AA13&amp;$AB$13,'Historic data'!$A:$B,2,FALSE)=-999,"-",(VLOOKUP($X$13&amp;$Y$13&amp;$Z$16&amp;AA13&amp;$AB$13,'Historic data'!$A:$B,2,FALSE)))</f>
        <v>#N/A</v>
      </c>
      <c r="K34" s="491" t="e">
        <f>IF(OR(G34="",J34="-"),"ü",IF(AND(G34&lt;=J34+J34*0.2,G34&gt;=J34-J34*0.2),"ü",IF($L34="","!","!")))</f>
        <v>#N/A</v>
      </c>
      <c r="L34" s="494"/>
      <c r="N34" s="8"/>
    </row>
    <row r="35" spans="1:14" ht="16.5" customHeight="1" x14ac:dyDescent="0.25">
      <c r="A35" s="8"/>
      <c r="C35" s="62"/>
      <c r="D35" s="62"/>
      <c r="E35" s="495"/>
      <c r="F35" s="495"/>
      <c r="G35" s="495"/>
      <c r="H35" s="495"/>
      <c r="I35" s="495"/>
      <c r="J35" s="495"/>
      <c r="K35" s="495"/>
      <c r="L35" s="495"/>
      <c r="N35" s="8"/>
    </row>
    <row r="36" spans="1:14" ht="34.5" customHeight="1" x14ac:dyDescent="0.25">
      <c r="A36" s="8"/>
      <c r="C36" s="62"/>
      <c r="D36" s="62"/>
      <c r="E36" s="566" t="str">
        <f>Text!C374</f>
        <v>AD/009: The number of new assessments that were completed, where the assessment was requested by the adult or family during the year, a previous assessment had been completed in the previous 12 months, the individual does not currently have a care and support plan and where the outcome of the new assessment is:</v>
      </c>
      <c r="F36" s="566"/>
      <c r="G36" s="566"/>
      <c r="H36" s="566"/>
      <c r="I36" s="566"/>
      <c r="J36" s="566"/>
      <c r="K36" s="566"/>
      <c r="L36" s="566"/>
      <c r="N36" s="8"/>
    </row>
    <row r="37" spans="1:14" ht="3.75" customHeight="1" x14ac:dyDescent="0.25">
      <c r="A37" s="8"/>
      <c r="C37" s="62"/>
      <c r="D37" s="62"/>
      <c r="E37" s="166"/>
      <c r="F37" s="166"/>
      <c r="G37" s="166"/>
      <c r="H37" s="166"/>
      <c r="I37" s="166"/>
      <c r="J37" s="166"/>
      <c r="K37" s="166"/>
      <c r="L37" s="166"/>
      <c r="N37" s="8"/>
    </row>
    <row r="38" spans="1:14" ht="25.5" customHeight="1" x14ac:dyDescent="0.25">
      <c r="A38" s="8"/>
      <c r="C38" s="62"/>
      <c r="D38" s="62"/>
      <c r="E38" s="129" t="s">
        <v>349</v>
      </c>
      <c r="F38" s="130" t="str">
        <f>Text!C102</f>
        <v>Needs were only able to be met with a care and support plan</v>
      </c>
      <c r="G38" s="126"/>
      <c r="H38" s="247" t="str">
        <f>IF(G38&lt;&gt;"","ü",IF(I38&lt;&gt;"","!","û"))</f>
        <v>û</v>
      </c>
      <c r="I38" s="313"/>
      <c r="J38" s="285" t="e">
        <f>IF(VLOOKUP($X$13&amp;$Y$13&amp;$Z$16&amp;AA14&amp;$AB$13,'Historic data'!$A:$B,2,FALSE)=-999,"-",(VLOOKUP($X$13&amp;$Y$13&amp;$Z$16&amp;AA14&amp;$AB$13,'Historic data'!$A:$B,2,FALSE)))</f>
        <v>#N/A</v>
      </c>
      <c r="K38" s="247" t="e">
        <f>IF(OR(G38="",J38="-"),"ü",IF(AND(G38&lt;=J38+J38*0.2,G38&gt;=J38-J38*0.2),"ü",IF($L38="","!","!")))</f>
        <v>#N/A</v>
      </c>
      <c r="L38" s="496"/>
      <c r="N38" s="8"/>
    </row>
    <row r="39" spans="1:14" ht="25.5" customHeight="1" x14ac:dyDescent="0.25">
      <c r="A39" s="8"/>
      <c r="C39" s="62"/>
      <c r="D39" s="62"/>
      <c r="E39" s="129" t="s">
        <v>350</v>
      </c>
      <c r="F39" s="130" t="str">
        <f>Text!C103</f>
        <v>Needs were able to be met by any other means</v>
      </c>
      <c r="G39" s="126"/>
      <c r="H39" s="247" t="str">
        <f>IF(G39&lt;&gt;"","ü",IF(I39&lt;&gt;"","!","û"))</f>
        <v>û</v>
      </c>
      <c r="I39" s="313"/>
      <c r="J39" s="285" t="e">
        <f>IF(VLOOKUP($X$13&amp;$Y$13&amp;$Z$16&amp;AA15&amp;$AB$13,'Historic data'!$A:$B,2,FALSE)=-999,"-",(VLOOKUP($X$13&amp;$Y$13&amp;$Z$16&amp;AA15&amp;$AB$13,'Historic data'!$A:$B,2,FALSE)))</f>
        <v>#N/A</v>
      </c>
      <c r="K39" s="247" t="e">
        <f>IF(OR(G39="",J39="-"),"ü",IF(AND(G39&lt;=J39+J39*0.2,G39&gt;=J39-J39*0.2),"ü",IF($L39="","!","!")))</f>
        <v>#N/A</v>
      </c>
      <c r="L39" s="496"/>
      <c r="N39" s="8"/>
    </row>
    <row r="40" spans="1:14" ht="25.5" customHeight="1" x14ac:dyDescent="0.25">
      <c r="A40" s="8"/>
      <c r="C40" s="62"/>
      <c r="D40" s="62"/>
      <c r="E40" s="129" t="s">
        <v>351</v>
      </c>
      <c r="F40" s="130" t="str">
        <f>Text!C104</f>
        <v>There were no eligible needs to meet</v>
      </c>
      <c r="G40" s="126"/>
      <c r="H40" s="247" t="str">
        <f>IF(G40&lt;&gt;"","ü",IF(I40&lt;&gt;"","!","û"))</f>
        <v>û</v>
      </c>
      <c r="I40" s="313"/>
      <c r="J40" s="285" t="e">
        <f>IF(VLOOKUP($X$13&amp;$Y$13&amp;$Z$16&amp;AA16&amp;$AB$13,'Historic data'!$A:$B,2,FALSE)=-999,"-",(VLOOKUP($X$13&amp;$Y$13&amp;$Z$16&amp;AA16&amp;$AB$13,'Historic data'!$A:$B,2,FALSE)))</f>
        <v>#N/A</v>
      </c>
      <c r="K40" s="247" t="e">
        <f>IF(OR(G40="",J40="-"),"ü",IF(AND(G40&lt;=J40+J40*0.2,G40&gt;=J40-J40*0.2),"ü",IF($L40="","!","!")))</f>
        <v>#N/A</v>
      </c>
      <c r="L40" s="496"/>
      <c r="N40" s="8"/>
    </row>
    <row r="41" spans="1:14" ht="25.5" customHeight="1" x14ac:dyDescent="0.25">
      <c r="A41" s="8"/>
      <c r="E41" s="127" t="s">
        <v>651</v>
      </c>
      <c r="F41" s="133" t="str">
        <f>Text!$C$93</f>
        <v>Total number of new assessments</v>
      </c>
      <c r="G41" s="127" t="str">
        <f>IF(AND(G38="",G39="",G40=""),"",SUM($G$38:$G$40))</f>
        <v/>
      </c>
      <c r="H41" s="247" t="str">
        <f>IF(AND(G41&lt;&gt;"",G41=G34),"ü",IF(I41&lt;&gt;"","!","û"))</f>
        <v>û</v>
      </c>
      <c r="I41" s="313"/>
      <c r="J41" s="350" t="e">
        <f>J34</f>
        <v>#N/A</v>
      </c>
      <c r="K41" s="247" t="e">
        <f>IF(OR(G41="",J41="-"),"ü",IF(AND(G41&lt;=J41+J41*0.2,G41&gt;=J41-J41*0.2),"ü",IF($L41="","!","!")))</f>
        <v>#N/A</v>
      </c>
      <c r="L41" s="496"/>
      <c r="N41" s="8"/>
    </row>
    <row r="42" spans="1:14" ht="20.25" customHeight="1" x14ac:dyDescent="0.25">
      <c r="A42" s="8"/>
      <c r="E42" s="568"/>
      <c r="F42" s="568"/>
      <c r="G42" s="568"/>
      <c r="H42" s="568"/>
      <c r="I42" s="568"/>
      <c r="J42" s="309"/>
      <c r="K42" s="309"/>
      <c r="L42" s="309"/>
      <c r="N42" s="8"/>
    </row>
    <row r="43" spans="1:14" ht="17.25" customHeight="1" x14ac:dyDescent="0.25">
      <c r="A43" s="8"/>
      <c r="B43" s="61"/>
      <c r="C43" s="61"/>
      <c r="D43" s="61"/>
      <c r="E43" s="8"/>
      <c r="F43" s="8"/>
      <c r="G43" s="160"/>
      <c r="H43" s="160"/>
      <c r="I43" s="8"/>
      <c r="J43" s="8"/>
      <c r="K43" s="8"/>
      <c r="L43" s="8"/>
      <c r="M43" s="8"/>
      <c r="N43" s="8"/>
    </row>
    <row r="44" spans="1:14" ht="29.25" hidden="1" customHeight="1" x14ac:dyDescent="0.25"/>
    <row r="45" spans="1:14" ht="18" hidden="1" customHeight="1" x14ac:dyDescent="0.25"/>
  </sheetData>
  <sheetProtection algorithmName="SHA-512" hashValue="l+71gCKADyrBH+Afla8g8628FX2+OxvOhBCybatDvJhNss6d+vboUuq9IR0o4vTPdbRInilodhamGdLNDpFI1Q==" saltValue="hi0fLwo9hY3p/ifgjelR7Q==" spinCount="100000" sheet="1" objects="1" scenarios="1"/>
  <mergeCells count="7">
    <mergeCell ref="E31:L31"/>
    <mergeCell ref="E7:L7"/>
    <mergeCell ref="E42:I42"/>
    <mergeCell ref="E13:L13"/>
    <mergeCell ref="E3:I4"/>
    <mergeCell ref="E19:L19"/>
    <mergeCell ref="E36:L36"/>
  </mergeCells>
  <phoneticPr fontId="9" type="noConversion"/>
  <conditionalFormatting sqref="H12">
    <cfRule type="cellIs" dxfId="278" priority="130" stopIfTrue="1" operator="equal">
      <formula>"!"</formula>
    </cfRule>
    <cfRule type="cellIs" dxfId="277" priority="131" stopIfTrue="1" operator="equal">
      <formula>"ü"</formula>
    </cfRule>
  </conditionalFormatting>
  <conditionalFormatting sqref="H14:H17">
    <cfRule type="cellIs" dxfId="276" priority="47" stopIfTrue="1" operator="equal">
      <formula>"!"</formula>
    </cfRule>
    <cfRule type="cellIs" dxfId="275" priority="48" stopIfTrue="1" operator="equal">
      <formula>"ü"</formula>
    </cfRule>
  </conditionalFormatting>
  <conditionalFormatting sqref="H22:H23 H25">
    <cfRule type="cellIs" dxfId="274" priority="33" stopIfTrue="1" operator="equal">
      <formula>"!"</formula>
    </cfRule>
    <cfRule type="cellIs" dxfId="273" priority="34" stopIfTrue="1" operator="equal">
      <formula>"ü"</formula>
    </cfRule>
  </conditionalFormatting>
  <conditionalFormatting sqref="H29 H34">
    <cfRule type="cellIs" dxfId="272" priority="49" stopIfTrue="1" operator="equal">
      <formula>"!"</formula>
    </cfRule>
    <cfRule type="cellIs" dxfId="271" priority="50" stopIfTrue="1" operator="equal">
      <formula>"ü"</formula>
    </cfRule>
  </conditionalFormatting>
  <conditionalFormatting sqref="H38:H41">
    <cfRule type="cellIs" dxfId="270" priority="35" stopIfTrue="1" operator="equal">
      <formula>"!"</formula>
    </cfRule>
    <cfRule type="cellIs" dxfId="269" priority="36" stopIfTrue="1" operator="equal">
      <formula>"ü"</formula>
    </cfRule>
  </conditionalFormatting>
  <conditionalFormatting sqref="K12">
    <cfRule type="cellIs" dxfId="268" priority="19" stopIfTrue="1" operator="equal">
      <formula>"!"</formula>
    </cfRule>
    <cfRule type="cellIs" dxfId="267" priority="20" stopIfTrue="1" operator="equal">
      <formula>"ü"</formula>
    </cfRule>
  </conditionalFormatting>
  <conditionalFormatting sqref="K14:K17">
    <cfRule type="cellIs" dxfId="266" priority="3" stopIfTrue="1" operator="equal">
      <formula>"!"</formula>
    </cfRule>
    <cfRule type="cellIs" dxfId="265" priority="4" stopIfTrue="1" operator="equal">
      <formula>"ü"</formula>
    </cfRule>
  </conditionalFormatting>
  <conditionalFormatting sqref="K22:K23 K25">
    <cfRule type="cellIs" dxfId="264" priority="1" stopIfTrue="1" operator="equal">
      <formula>"!"</formula>
    </cfRule>
    <cfRule type="cellIs" dxfId="263" priority="2" stopIfTrue="1" operator="equal">
      <formula>"ü"</formula>
    </cfRule>
  </conditionalFormatting>
  <conditionalFormatting sqref="K29">
    <cfRule type="cellIs" dxfId="262" priority="9" stopIfTrue="1" operator="equal">
      <formula>"!"</formula>
    </cfRule>
    <cfRule type="cellIs" dxfId="261" priority="10" stopIfTrue="1" operator="equal">
      <formula>"ü"</formula>
    </cfRule>
  </conditionalFormatting>
  <conditionalFormatting sqref="K34">
    <cfRule type="cellIs" dxfId="260" priority="7" stopIfTrue="1" operator="equal">
      <formula>"!"</formula>
    </cfRule>
    <cfRule type="cellIs" dxfId="259" priority="8" stopIfTrue="1" operator="equal">
      <formula>"ü"</formula>
    </cfRule>
  </conditionalFormatting>
  <conditionalFormatting sqref="K38:K41">
    <cfRule type="cellIs" dxfId="258" priority="5" stopIfTrue="1" operator="equal">
      <formula>"!"</formula>
    </cfRule>
    <cfRule type="cellIs" dxfId="257" priority="6" stopIfTrue="1" operator="equal">
      <formula>"ü"</formula>
    </cfRule>
  </conditionalFormatting>
  <dataValidations count="4">
    <dataValidation allowBlank="1" showInputMessage="1" showErrorMessage="1" promptTitle="Dilysu / Validation:" prompt="Dylai'r gwerth hwn fod yn hafal i AD/008._x000a__x000a_This value should be equal to AD/008." sqref="H41" xr:uid="{00000000-0002-0000-0B00-000000000000}"/>
    <dataValidation allowBlank="1" showInputMessage="1" showErrorMessage="1" promptTitle="Dilysu / Validation:" prompt="Dylai'r gwerth hwn fod yn hafal i AD/004._x000a__x000a_This value should be equal to AD/004." sqref="H17" xr:uid="{00000000-0002-0000-0B00-000001000000}"/>
    <dataValidation allowBlank="1" showInputMessage="1" showErrorMessage="1" promptTitle="Dilysu / Validation:" prompt="Dylai'r gwerth hyn bod yn llai na neu'n hafal i AD/004._x000a__x000a_This value should be less than or equal to AD/004." sqref="H34 H22 H25 H29" xr:uid="{00000000-0002-0000-0B00-000002000000}"/>
    <dataValidation allowBlank="1" showInputMessage="1" showErrorMessage="1" promptTitle="Dilysu / Validation:" prompt="Dylai'r gwerth hyn bod yn llai na neu'n hafal i AD/006a._x000a__x000a_This value should be less than or equal to AD/006a." sqref="H23" xr:uid="{00000000-0002-0000-0B00-000003000000}"/>
  </dataValidations>
  <hyperlinks>
    <hyperlink ref="L4" location="'AD3'!A1" display="'AD3'!A1" xr:uid="{00000000-0004-0000-0B00-000000000000}"/>
    <hyperlink ref="L5" location="Home!A1" display="Home!A1" xr:uid="{00000000-0004-0000-0B00-000001000000}"/>
    <hyperlink ref="L3" location="'Table 1 Referrals'!A1" display="'Table 1 Referrals'!A1" xr:uid="{00000000-0004-0000-0B00-000002000000}"/>
  </hyperlinks>
  <pageMargins left="0.74803149606299213" right="0.74803149606299213" top="0" bottom="0" header="0" footer="0"/>
  <pageSetup paperSize="9" scale="6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Z27"/>
  <sheetViews>
    <sheetView showGridLines="0" showRowColHeaders="0" zoomScale="85" zoomScaleNormal="85" workbookViewId="0">
      <selection activeCell="F5" sqref="F5"/>
    </sheetView>
  </sheetViews>
  <sheetFormatPr defaultColWidth="0" defaultRowHeight="13.2" zeroHeight="1" x14ac:dyDescent="0.25"/>
  <cols>
    <col min="1" max="1" width="4" customWidth="1"/>
    <col min="2" max="3" width="3.6640625" hidden="1" customWidth="1"/>
    <col min="4" max="4" width="4" style="60" customWidth="1"/>
    <col min="5" max="5" width="9.6640625" customWidth="1"/>
    <col min="6" max="6" width="52.5546875" customWidth="1"/>
    <col min="7" max="7" width="11.33203125" style="80" customWidth="1"/>
    <col min="8" max="8" width="8" customWidth="1"/>
    <col min="9" max="9" width="36.5546875" customWidth="1"/>
    <col min="10" max="10" width="11.33203125" customWidth="1"/>
    <col min="11" max="11" width="8" customWidth="1"/>
    <col min="12" max="12" width="36.5546875" customWidth="1"/>
    <col min="13" max="14" width="4" customWidth="1"/>
    <col min="15" max="16" width="3" hidden="1" customWidth="1"/>
    <col min="17" max="17" width="7" hidden="1" customWidth="1"/>
    <col min="18" max="20" width="3" hidden="1" customWidth="1"/>
    <col min="21" max="26" width="11.6640625" style="296" hidden="1" customWidth="1"/>
    <col min="27" max="16384" width="9.33203125" hidden="1"/>
  </cols>
  <sheetData>
    <row r="1" spans="1:26" x14ac:dyDescent="0.25">
      <c r="A1" s="8"/>
      <c r="D1" s="61"/>
      <c r="E1" s="8"/>
      <c r="F1" s="8"/>
      <c r="G1" s="160"/>
      <c r="H1" s="8"/>
      <c r="I1" s="8"/>
      <c r="J1" s="8"/>
      <c r="K1" s="8"/>
      <c r="L1" s="8"/>
      <c r="M1" s="8"/>
      <c r="N1" s="8"/>
    </row>
    <row r="2" spans="1:26" ht="6.75" customHeight="1" x14ac:dyDescent="0.25">
      <c r="A2" s="8"/>
      <c r="N2" s="8"/>
    </row>
    <row r="3" spans="1:26" ht="12.75" customHeight="1" x14ac:dyDescent="0.25">
      <c r="A3" s="8"/>
      <c r="E3" s="539" t="str">
        <f>Text!C253</f>
        <v>Adults: Social Services Performance and Improvement Framework, 2023-24</v>
      </c>
      <c r="F3" s="539"/>
      <c r="G3" s="539"/>
      <c r="H3" s="539"/>
      <c r="I3" s="539"/>
      <c r="J3" s="539"/>
      <c r="K3" s="178"/>
      <c r="L3" s="178" t="str">
        <f>Home!R19</f>
        <v>Please select</v>
      </c>
      <c r="N3" s="8"/>
    </row>
    <row r="4" spans="1:26" ht="24.75" customHeight="1" x14ac:dyDescent="0.25">
      <c r="A4" s="8"/>
      <c r="E4" s="539"/>
      <c r="F4" s="539"/>
      <c r="G4" s="539"/>
      <c r="H4" s="539"/>
      <c r="I4" s="539"/>
      <c r="J4" s="539"/>
      <c r="K4" s="107"/>
      <c r="L4" s="107" t="str">
        <f>Text!C56</f>
        <v>Table 4 - Services &amp; Reviews (AD4)</v>
      </c>
      <c r="N4" s="8"/>
    </row>
    <row r="5" spans="1:26" ht="15.6" x14ac:dyDescent="0.3">
      <c r="A5" s="8"/>
      <c r="E5" s="60"/>
      <c r="F5" s="79"/>
      <c r="G5" s="20"/>
      <c r="H5" s="79"/>
      <c r="J5" s="107"/>
      <c r="K5" s="107"/>
      <c r="L5" s="107" t="str">
        <f>Guidetext!C21</f>
        <v>Back to Home Page</v>
      </c>
      <c r="N5" s="8"/>
    </row>
    <row r="6" spans="1:26" ht="9.75" customHeight="1" x14ac:dyDescent="0.3">
      <c r="A6" s="8"/>
      <c r="E6" s="60"/>
      <c r="F6" s="79"/>
      <c r="G6" s="20"/>
      <c r="H6" s="79"/>
      <c r="J6" s="107"/>
      <c r="K6" s="107"/>
      <c r="L6" s="107"/>
      <c r="N6" s="8"/>
    </row>
    <row r="7" spans="1:26" ht="15.75" customHeight="1" x14ac:dyDescent="0.25">
      <c r="A7" s="8"/>
      <c r="E7" s="567" t="str">
        <f>Text!C106</f>
        <v>Table 3: Early Intervention and Prevention and Plans</v>
      </c>
      <c r="F7" s="567"/>
      <c r="G7" s="567"/>
      <c r="H7" s="567"/>
      <c r="I7" s="567"/>
      <c r="J7" s="567"/>
      <c r="K7" s="567"/>
      <c r="L7" s="567"/>
      <c r="N7" s="8"/>
    </row>
    <row r="8" spans="1:26" ht="15.75" customHeight="1" x14ac:dyDescent="0.25">
      <c r="A8" s="8"/>
      <c r="E8" s="128"/>
      <c r="F8" s="128"/>
      <c r="G8" s="128"/>
      <c r="H8" s="128"/>
      <c r="I8" s="128"/>
      <c r="J8" s="128"/>
      <c r="K8" s="128"/>
      <c r="L8" s="128"/>
      <c r="N8" s="8"/>
    </row>
    <row r="9" spans="1:26" ht="13.8" x14ac:dyDescent="0.25">
      <c r="A9" s="8"/>
      <c r="E9" s="574" t="str">
        <f>Text!C312</f>
        <v>V2: Please use the comments boxes to explain any increases or decreases above 20% when comparing 2023-24 data with 2022-23 data.</v>
      </c>
      <c r="F9" s="574"/>
      <c r="G9" s="574"/>
      <c r="H9" s="574"/>
      <c r="I9" s="574"/>
      <c r="J9" s="574"/>
      <c r="K9" s="574"/>
      <c r="L9" s="574"/>
      <c r="N9" s="8"/>
    </row>
    <row r="10" spans="1:26" ht="12" customHeight="1" x14ac:dyDescent="0.25">
      <c r="A10" s="8"/>
      <c r="E10" s="135"/>
      <c r="F10" s="135"/>
      <c r="G10" s="135"/>
      <c r="H10" s="135"/>
      <c r="I10" s="135"/>
      <c r="J10" s="135"/>
      <c r="K10" s="135"/>
      <c r="L10" s="135"/>
      <c r="N10" s="8"/>
    </row>
    <row r="11" spans="1:26" ht="25.5" customHeight="1" x14ac:dyDescent="0.25">
      <c r="A11" s="8"/>
      <c r="G11" s="123" t="str">
        <f>Text!$C$21</f>
        <v>2023-24</v>
      </c>
      <c r="H11" s="124" t="str">
        <f>Text!$C$210</f>
        <v>V1</v>
      </c>
      <c r="I11" s="125" t="str">
        <f>Text!$C$211</f>
        <v>V1 Comment</v>
      </c>
      <c r="J11" s="123" t="str">
        <f>Text!$C$209</f>
        <v>2022-23</v>
      </c>
      <c r="K11" s="124" t="str">
        <f>Text!$C$212</f>
        <v>V2</v>
      </c>
      <c r="L11" s="125" t="str">
        <f>Text!$C$213</f>
        <v>V2 Comment</v>
      </c>
      <c r="N11" s="8"/>
      <c r="P11" s="152" t="s">
        <v>7</v>
      </c>
      <c r="Q11" s="327">
        <f>COUNTIF($K$12:$K$25,P11)+COUNTIF($H$12:$H$25,P11)</f>
        <v>0</v>
      </c>
      <c r="U11" s="325" t="s">
        <v>28</v>
      </c>
      <c r="V11" s="325" t="s">
        <v>29</v>
      </c>
      <c r="W11" s="325" t="s">
        <v>639</v>
      </c>
      <c r="X11" s="325" t="s">
        <v>640</v>
      </c>
      <c r="Y11" s="325" t="s">
        <v>845</v>
      </c>
    </row>
    <row r="12" spans="1:26" ht="34.5" customHeight="1" x14ac:dyDescent="0.25">
      <c r="A12" s="8"/>
      <c r="D12" s="62"/>
      <c r="E12" s="129" t="s">
        <v>357</v>
      </c>
      <c r="F12" s="146" t="str">
        <f>Text!C107</f>
        <v>The total number of reablement packages completed during the year</v>
      </c>
      <c r="G12" s="126"/>
      <c r="H12" s="247" t="str">
        <f>IF(G12&lt;&gt;"","ü",IF(I12&lt;&gt;"","!","û"))</f>
        <v>û</v>
      </c>
      <c r="I12" s="312"/>
      <c r="J12" s="317" t="e">
        <f>IF(VLOOKUP($U$12&amp;$V$12&amp;$W$12&amp;X12&amp;$Y$12,'Historic data'!$A:$B,2,FALSE)=-999,"-",(VLOOKUP($U$12&amp;$V$12&amp;$W$12&amp;X12&amp;$Y$12,'Historic data'!$A:$B,2,FALSE)))</f>
        <v>#N/A</v>
      </c>
      <c r="K12" s="247" t="e">
        <f>IF(OR(G12="",J12="-"),"ü", IF(J12="-","ü",IF(ABS(J12-G12)&lt;=50,"ü", IF(AND(G12&lt;=J12+J12*0.2,G12&gt;=J12-J12*0.2),"ü",IF($L12="","!","!")))))</f>
        <v>#N/A</v>
      </c>
      <c r="L12" s="376"/>
      <c r="N12" s="8"/>
      <c r="P12" s="152" t="s">
        <v>3</v>
      </c>
      <c r="Q12" s="327">
        <f>COUNTIF($K$12:$K$25,P12)+COUNTIF($H$12:$H$25,P12)</f>
        <v>9</v>
      </c>
      <c r="U12" s="326">
        <v>202223</v>
      </c>
      <c r="V12" s="326">
        <f>Home!$Q$19</f>
        <v>0</v>
      </c>
      <c r="W12" s="326">
        <v>7</v>
      </c>
      <c r="X12" s="326">
        <v>1</v>
      </c>
      <c r="Y12" s="326">
        <v>1</v>
      </c>
    </row>
    <row r="13" spans="1:26" ht="18.75" customHeight="1" x14ac:dyDescent="0.25">
      <c r="A13" s="8"/>
      <c r="D13" s="62"/>
      <c r="E13" s="572" t="str">
        <f>Text!C266</f>
        <v>Of which:</v>
      </c>
      <c r="F13" s="572"/>
      <c r="G13" s="572"/>
      <c r="H13" s="572"/>
      <c r="I13" s="572"/>
      <c r="J13" s="572"/>
      <c r="K13" s="572"/>
      <c r="L13" s="573"/>
      <c r="N13" s="8"/>
      <c r="P13" s="153" t="s">
        <v>4</v>
      </c>
      <c r="Q13" s="327">
        <f>COUNTIF($K$12:$K$25,P13)+COUNTIF($H$12:$H$25,P13)</f>
        <v>0</v>
      </c>
      <c r="U13" s="326"/>
      <c r="V13" s="326"/>
      <c r="W13" s="326">
        <v>8</v>
      </c>
      <c r="X13" s="326">
        <v>2</v>
      </c>
      <c r="Y13" s="326"/>
    </row>
    <row r="14" spans="1:26" s="58" customFormat="1" ht="28.5" customHeight="1" x14ac:dyDescent="0.25">
      <c r="A14" s="57"/>
      <c r="B14" s="58">
        <v>10</v>
      </c>
      <c r="C14" s="59">
        <v>9</v>
      </c>
      <c r="D14" s="62"/>
      <c r="E14" s="155" t="s">
        <v>358</v>
      </c>
      <c r="F14" s="130" t="str">
        <f>Text!C109</f>
        <v>Reduced the need for support</v>
      </c>
      <c r="G14" s="126"/>
      <c r="H14" s="247" t="str">
        <f>IF(G14="",IF(I14="","û","!"),"ü")</f>
        <v>û</v>
      </c>
      <c r="I14" s="377"/>
      <c r="J14" s="317" t="e">
        <f>IF(VLOOKUP($U$12&amp;$V$12&amp;$W$12&amp;X13&amp;$Y$12,'Historic data'!$A:$B,2,FALSE)=-999,"-",(VLOOKUP($U$12&amp;$V$12&amp;$W$12&amp;X13&amp;$Y$12,'Historic data'!$A:$B,2,FALSE)))</f>
        <v>#N/A</v>
      </c>
      <c r="K14" s="247" t="e">
        <f>IF(OR(G14="",J14="-"),"ü", IF(J14="-","ü",IF(ABS(J14-G14)&lt;=50,"ü", IF(AND(G14&lt;=J14+J14*0.2,G14&gt;=J14-J14*0.2),"ü",IF($L14="","!","!")))))</f>
        <v>#N/A</v>
      </c>
      <c r="L14" s="376"/>
      <c r="M14" s="5"/>
      <c r="N14" s="57"/>
      <c r="P14" s="58" t="s">
        <v>461</v>
      </c>
      <c r="Q14" s="154">
        <f>(Q11+Q13)/SUM(Q11:Q13)</f>
        <v>0</v>
      </c>
      <c r="U14" s="326"/>
      <c r="V14" s="326"/>
      <c r="W14" s="326"/>
      <c r="X14" s="326">
        <v>3</v>
      </c>
      <c r="Y14" s="326"/>
      <c r="Z14" s="328"/>
    </row>
    <row r="15" spans="1:26" s="58" customFormat="1" ht="28.5" customHeight="1" x14ac:dyDescent="0.25">
      <c r="A15" s="57"/>
      <c r="C15" s="59"/>
      <c r="D15" s="62"/>
      <c r="E15" s="155" t="s">
        <v>359</v>
      </c>
      <c r="F15" s="130" t="str">
        <f>Text!C110</f>
        <v>Maintained the need for the same level of support</v>
      </c>
      <c r="G15" s="126"/>
      <c r="H15" s="247" t="str">
        <f>IF(G15="",IF(I15="","û","!"),"ü")</f>
        <v>û</v>
      </c>
      <c r="I15" s="377"/>
      <c r="J15" s="317" t="e">
        <f>IF(VLOOKUP($U$12&amp;$V$12&amp;$W$12&amp;X14&amp;$Y$12,'Historic data'!$A:$B,2,FALSE)=-999,"-",(VLOOKUP($U$12&amp;$V$12&amp;$W$12&amp;X14&amp;$Y$12,'Historic data'!$A:$B,2,FALSE)))</f>
        <v>#N/A</v>
      </c>
      <c r="K15" s="247" t="e">
        <f>IF(OR(G15="",J15="-"),"ü", IF(J15="-","ü",IF(ABS(J15-G15)&lt;=50,"ü", IF(AND(G15&lt;=J15+J15*0.2,G15&gt;=J15-J15*0.2),"ü",IF($L15="","!","!")))))</f>
        <v>#N/A</v>
      </c>
      <c r="L15" s="376"/>
      <c r="M15" s="5"/>
      <c r="N15" s="57"/>
      <c r="U15" s="326"/>
      <c r="V15" s="326"/>
      <c r="W15" s="326"/>
      <c r="X15" s="326">
        <v>4</v>
      </c>
      <c r="Y15" s="326"/>
      <c r="Z15" s="328"/>
    </row>
    <row r="16" spans="1:26" s="58" customFormat="1" ht="28.5" customHeight="1" x14ac:dyDescent="0.25">
      <c r="A16" s="57"/>
      <c r="C16" s="59"/>
      <c r="D16" s="62"/>
      <c r="E16" s="155" t="s">
        <v>360</v>
      </c>
      <c r="F16" s="130" t="str">
        <f>Text!C111</f>
        <v>Mitigated the need for support</v>
      </c>
      <c r="G16" s="126"/>
      <c r="H16" s="247" t="str">
        <f>IF(G16="",IF(I16="","û","!"),"ü")</f>
        <v>û</v>
      </c>
      <c r="I16" s="377"/>
      <c r="J16" s="317" t="e">
        <f>IF(VLOOKUP($U$12&amp;$V$12&amp;$W$12&amp;X15&amp;$Y$12,'Historic data'!$A:$B,2,FALSE)=-999,"-",(VLOOKUP($U$12&amp;$V$12&amp;$W$12&amp;X15&amp;$Y$12,'Historic data'!$A:$B,2,FALSE)))</f>
        <v>#N/A</v>
      </c>
      <c r="K16" s="247" t="e">
        <f>IF(OR(G16="",J16="-"),"ü", IF(J16="-","ü",IF(ABS(J16-G16)&lt;=50,"ü", IF(AND(G16&lt;=J16+J16*0.2,G16&gt;=J16-J16*0.2),"ü",IF($L16="","!","!")))))</f>
        <v>#N/A</v>
      </c>
      <c r="L16" s="376"/>
      <c r="M16" s="5"/>
      <c r="N16" s="57"/>
      <c r="U16" s="326"/>
      <c r="V16" s="326"/>
      <c r="W16" s="326"/>
      <c r="X16" s="326">
        <v>5</v>
      </c>
      <c r="Y16" s="326"/>
      <c r="Z16" s="328"/>
    </row>
    <row r="17" spans="1:26" s="58" customFormat="1" ht="28.5" customHeight="1" x14ac:dyDescent="0.25">
      <c r="A17" s="57"/>
      <c r="C17" s="59"/>
      <c r="D17" s="62"/>
      <c r="E17" s="155" t="s">
        <v>617</v>
      </c>
      <c r="F17" s="130" t="str">
        <f>Text!C257</f>
        <v>Neither reduced, maintained nor mitigated the need for support</v>
      </c>
      <c r="G17" s="126"/>
      <c r="H17" s="247" t="str">
        <f>IF(G17="",IF(I17="","û","!"),"ü")</f>
        <v>û</v>
      </c>
      <c r="I17" s="377"/>
      <c r="J17" s="317" t="e">
        <f>IF(VLOOKUP($U$12&amp;$V$12&amp;$W$12&amp;X16&amp;$Y$12,'Historic data'!$A:$B,2,FALSE)=-999,"-",(VLOOKUP($U$12&amp;$V$12&amp;$W$12&amp;X16&amp;$Y$12,'Historic data'!$A:$B,2,FALSE)))</f>
        <v>#N/A</v>
      </c>
      <c r="K17" s="247" t="e">
        <f>IF(OR(G17="",J17="-"),"ü", IF(J17="-","ü",IF(ABS(J17-G17)&lt;=50,"ü", IF(AND(G17&lt;=J17+J17*0.2,G17&gt;=J17-J17*0.2),"ü",IF($L17="","!","!")))))</f>
        <v>#N/A</v>
      </c>
      <c r="L17" s="376"/>
      <c r="M17" s="5"/>
      <c r="N17" s="57"/>
      <c r="U17" s="328"/>
      <c r="V17" s="328"/>
      <c r="W17" s="328"/>
      <c r="X17" s="326">
        <v>99</v>
      </c>
      <c r="Y17" s="328"/>
      <c r="Z17" s="328"/>
    </row>
    <row r="18" spans="1:26" s="58" customFormat="1" ht="28.5" customHeight="1" x14ac:dyDescent="0.25">
      <c r="A18" s="57"/>
      <c r="C18" s="59"/>
      <c r="D18" s="62"/>
      <c r="E18" s="127" t="s">
        <v>363</v>
      </c>
      <c r="F18" s="133" t="str">
        <f>Text!C112</f>
        <v>Total number of packages of reablement</v>
      </c>
      <c r="G18" s="127" t="str">
        <f>IF(AND(G14="",G15="",G16="",G17=""),"",SUM($G$14:$G$17))</f>
        <v/>
      </c>
      <c r="H18" s="247" t="str">
        <f>IF(AND(G18&lt;&gt;"",G18=G12),"ü",IF(I18&lt;&gt;"","!","û"))</f>
        <v>û</v>
      </c>
      <c r="I18" s="313"/>
      <c r="J18" s="342" t="e">
        <f>IF(VLOOKUP($U$12&amp;$V$12&amp;$W$12&amp;X17&amp;$Y$12,'Historic data'!$A:$B,2,FALSE)=-999,"-",(VLOOKUP($U$12&amp;$V$12&amp;$W$12&amp;X17&amp;$Y$12,'Historic data'!$A:$B,2,FALSE)))</f>
        <v>#N/A</v>
      </c>
      <c r="K18" s="247" t="e">
        <f>IF(OR(G18="",J18="-"),"ü", IF(J18="-","ü",IF(ABS(J18-G18)&lt;=50,"ü", IF(AND(G18&lt;=J18+J18*0.2,G18&gt;=J18-J18*0.2),"ü",IF($L18="","!","!")))))</f>
        <v>#N/A</v>
      </c>
      <c r="L18" s="376"/>
      <c r="M18" s="5"/>
      <c r="N18" s="57"/>
      <c r="U18" s="328"/>
      <c r="V18" s="328"/>
      <c r="W18" s="328"/>
      <c r="X18" s="328"/>
      <c r="Y18" s="328"/>
      <c r="Z18" s="328"/>
    </row>
    <row r="19" spans="1:26" s="58" customFormat="1" ht="18" customHeight="1" x14ac:dyDescent="0.25">
      <c r="A19" s="57"/>
      <c r="C19" s="78"/>
      <c r="D19" s="62"/>
      <c r="E19" s="571"/>
      <c r="F19" s="571"/>
      <c r="G19" s="161"/>
      <c r="H19" s="76"/>
      <c r="I19" s="82"/>
      <c r="J19" s="82"/>
      <c r="K19" s="82"/>
      <c r="L19" s="82"/>
      <c r="M19" s="5"/>
      <c r="N19" s="57"/>
      <c r="U19" s="328"/>
      <c r="V19" s="328"/>
      <c r="W19" s="328"/>
      <c r="X19" s="328"/>
      <c r="Y19" s="328"/>
      <c r="Z19" s="328"/>
    </row>
    <row r="20" spans="1:26" s="58" customFormat="1" ht="25.5" customHeight="1" x14ac:dyDescent="0.25">
      <c r="A20" s="57"/>
      <c r="C20" s="78"/>
      <c r="D20" s="62"/>
      <c r="E20" s="75"/>
      <c r="F20" s="77"/>
      <c r="G20" s="123" t="str">
        <f>Text!$C$21</f>
        <v>2023-24</v>
      </c>
      <c r="H20" s="124" t="str">
        <f>Text!$C$210</f>
        <v>V1</v>
      </c>
      <c r="I20" s="125" t="str">
        <f>Text!$C$211</f>
        <v>V1 Comment</v>
      </c>
      <c r="J20" s="123" t="str">
        <f>Text!$C$209</f>
        <v>2022-23</v>
      </c>
      <c r="K20" s="124" t="str">
        <f>Text!$C$212</f>
        <v>V2</v>
      </c>
      <c r="L20" s="125" t="str">
        <f>Text!$C$213</f>
        <v>V2 Comment</v>
      </c>
      <c r="M20" s="5"/>
      <c r="N20" s="57"/>
      <c r="U20" s="328"/>
      <c r="V20" s="328"/>
      <c r="W20" s="328"/>
      <c r="X20" s="328"/>
      <c r="Y20" s="328"/>
      <c r="Z20" s="328"/>
    </row>
    <row r="21" spans="1:26" s="58" customFormat="1" ht="39" customHeight="1" x14ac:dyDescent="0.25">
      <c r="A21" s="57"/>
      <c r="C21" s="78"/>
      <c r="D21" s="62"/>
      <c r="E21" s="155" t="s">
        <v>10155</v>
      </c>
      <c r="F21" s="130" t="str">
        <f>Text!C326</f>
        <v>The number of adults with a care and support plan on 31 March</v>
      </c>
      <c r="G21" s="141"/>
      <c r="H21" s="247" t="str">
        <f>IF(G21="",IF(I21="","û","!"),"ü")</f>
        <v>û</v>
      </c>
      <c r="I21" s="377"/>
      <c r="J21" s="317" t="e">
        <f>IF(VLOOKUP($U$12&amp;$V$12&amp;$W$13&amp;X14&amp;$Y$12,'Historic data'!$A:$B,2,FALSE)=-999,"-",(VLOOKUP($U$12&amp;$V$12&amp;$W$13&amp;X14&amp;$Y$12,'Historic data'!$A:$B,2,FALSE)))</f>
        <v>#N/A</v>
      </c>
      <c r="K21" s="247" t="e">
        <f>IF(OR(G21="",J21="-"),"ü", IF(J21="-","ü",IF(ABS(J21-G21)&lt;=50,"ü", IF(AND(G21&lt;=J21+J21*0.2,G21&gt;=J21-J21*0.2),"ü",IF($L21="","!","!")))))</f>
        <v>#N/A</v>
      </c>
      <c r="L21" s="376"/>
      <c r="M21" s="5"/>
      <c r="N21" s="57"/>
      <c r="U21" s="328"/>
      <c r="V21" s="328"/>
      <c r="W21" s="328"/>
      <c r="X21" s="328"/>
      <c r="Y21" s="328"/>
      <c r="Z21" s="328"/>
    </row>
    <row r="22" spans="1:26" s="58" customFormat="1" ht="56.1" customHeight="1" x14ac:dyDescent="0.25">
      <c r="A22" s="57"/>
      <c r="C22" s="78"/>
      <c r="D22" s="62"/>
      <c r="E22" s="155" t="s">
        <v>10156</v>
      </c>
      <c r="F22" s="130" t="str">
        <f>Text!C114</f>
        <v>The number of adults with a care and support plan on 31 March and also a carer’s support plan, where the adult has both their own care and support needs and responsibilities as a carer</v>
      </c>
      <c r="G22" s="141"/>
      <c r="H22" s="247" t="str">
        <f>IF(AND(G22&lt;&gt;"",G22&lt;=G21),"ü",IF(I22&lt;&gt;"","!","û"))</f>
        <v>û</v>
      </c>
      <c r="I22" s="377"/>
      <c r="J22" s="317" t="e">
        <f>IF(VLOOKUP($U$12&amp;$V$12&amp;$W$13&amp;X15&amp;$Y$12,'Historic data'!$A:$B,2,FALSE)=-999,"-",(VLOOKUP($U$12&amp;$V$12&amp;$W$13&amp;X15&amp;$Y$12,'Historic data'!$A:$B,2,FALSE)))</f>
        <v>#N/A</v>
      </c>
      <c r="K22" s="247" t="e">
        <f>IF(OR(G22="",J22="-"),"ü", IF(J22="-","ü",IF(ABS(J22-G22)&lt;=50,"ü", IF(AND(G22&lt;=J22+J22*0.2,G22&gt;=J22-J22*0.2),"ü",IF($L22="","!","!")))))</f>
        <v>#N/A</v>
      </c>
      <c r="L22" s="313"/>
      <c r="M22" s="5"/>
      <c r="N22" s="57"/>
      <c r="U22" s="328"/>
      <c r="V22" s="328"/>
      <c r="W22" s="328"/>
      <c r="X22" s="328"/>
      <c r="Y22" s="328"/>
      <c r="Z22" s="328"/>
    </row>
    <row r="23" spans="1:26" s="58" customFormat="1" ht="18" customHeight="1" x14ac:dyDescent="0.25">
      <c r="A23" s="57"/>
      <c r="C23" s="78"/>
      <c r="D23" s="62"/>
      <c r="E23" s="379"/>
      <c r="F23" s="380"/>
      <c r="G23" s="380"/>
      <c r="H23" s="380"/>
      <c r="I23" s="380"/>
      <c r="J23" s="380"/>
      <c r="K23" s="5"/>
      <c r="L23" s="5"/>
      <c r="M23" s="5"/>
      <c r="N23" s="57"/>
      <c r="U23" s="328"/>
      <c r="V23" s="328"/>
      <c r="W23" s="328"/>
      <c r="X23" s="328"/>
      <c r="Y23" s="328"/>
      <c r="Z23" s="328"/>
    </row>
    <row r="24" spans="1:26" s="58" customFormat="1" ht="25.5" customHeight="1" x14ac:dyDescent="0.25">
      <c r="A24" s="57"/>
      <c r="C24" s="78"/>
      <c r="D24" s="62"/>
      <c r="E24" s="62"/>
      <c r="F24" s="62"/>
      <c r="G24" s="123" t="str">
        <f>Text!$C$21</f>
        <v>2023-24</v>
      </c>
      <c r="H24" s="124" t="str">
        <f>Text!$C$210</f>
        <v>V1</v>
      </c>
      <c r="I24" s="125" t="str">
        <f>Text!$C$211</f>
        <v>V1 Comment</v>
      </c>
      <c r="J24" s="123" t="str">
        <f>Text!$C$209</f>
        <v>2022-23</v>
      </c>
      <c r="K24" s="124" t="str">
        <f>Text!$C$212</f>
        <v>V2</v>
      </c>
      <c r="L24" s="125" t="str">
        <f>Text!$C$213</f>
        <v>V2 Comment</v>
      </c>
      <c r="M24" s="5"/>
      <c r="N24" s="57"/>
      <c r="U24" s="328"/>
      <c r="V24" s="328"/>
      <c r="W24" s="328"/>
      <c r="X24" s="328"/>
      <c r="Y24" s="328"/>
      <c r="Z24" s="328"/>
    </row>
    <row r="25" spans="1:26" s="58" customFormat="1" ht="43.5" customHeight="1" x14ac:dyDescent="0.25">
      <c r="A25" s="57"/>
      <c r="C25" s="78"/>
      <c r="D25" s="62"/>
      <c r="E25" s="155" t="s">
        <v>362</v>
      </c>
      <c r="F25" s="146" t="str">
        <f>Text!C115</f>
        <v>The total number of adults with a care and support plan where needs are met through a Direct Payment on 31 March</v>
      </c>
      <c r="G25" s="141"/>
      <c r="H25" s="247" t="str">
        <f>IF(AND(G25&lt;&gt;"",G25&lt;=G21),"ü",IF(I25&lt;&gt;"","!","û"))</f>
        <v>û</v>
      </c>
      <c r="I25" s="377"/>
      <c r="J25" s="317" t="e">
        <f>IF(VLOOKUP($U$12&amp;$V$12&amp;$W$13&amp;X13&amp;$Y$12,'Historic data'!$A:$B,2,FALSE)=-999,"-",(VLOOKUP($U$12&amp;$V$12&amp;$W$13&amp;X13&amp;$Y$12,'Historic data'!$A:$B,2,FALSE)))</f>
        <v>#N/A</v>
      </c>
      <c r="K25" s="247" t="e">
        <f>IF(OR(G25="",J25="-"),"ü", IF(J25="-","ü",IF(ABS(J25-G25)&lt;=50,"ü", IF(AND(G25&lt;=J25+J25*0.2,G25&gt;=J25-J25*0.2),"ü",IF($L25="","!","!")))))</f>
        <v>#N/A</v>
      </c>
      <c r="L25" s="376"/>
      <c r="M25" s="5"/>
      <c r="N25" s="57"/>
      <c r="U25" s="328"/>
      <c r="V25" s="328"/>
      <c r="W25" s="328"/>
      <c r="X25" s="328"/>
      <c r="Y25" s="328"/>
      <c r="Z25" s="328"/>
    </row>
    <row r="26" spans="1:26" ht="18" customHeight="1" x14ac:dyDescent="0.25">
      <c r="A26" s="8"/>
      <c r="N26" s="8"/>
    </row>
    <row r="27" spans="1:26" x14ac:dyDescent="0.25">
      <c r="A27" s="8"/>
      <c r="D27" s="61"/>
      <c r="E27" s="8"/>
      <c r="F27" s="8"/>
      <c r="G27" s="160"/>
      <c r="H27" s="8"/>
      <c r="I27" s="8"/>
      <c r="J27" s="8"/>
      <c r="K27" s="8"/>
      <c r="L27" s="8"/>
      <c r="M27" s="8"/>
      <c r="N27" s="8"/>
    </row>
  </sheetData>
  <sheetProtection algorithmName="SHA-512" hashValue="tSsebpX60jSOPgnph8VSa3LY3O5eRUgZeICRXXquUOU3HG2cC2JJccKyXSIloDO0JEmbxPB0h/Xc7JJP/kX1fw==" saltValue="FIRRNarHPbQ92FXbiqBPjQ==" spinCount="100000" sheet="1" objects="1" scenarios="1"/>
  <mergeCells count="5">
    <mergeCell ref="E19:F19"/>
    <mergeCell ref="E3:J4"/>
    <mergeCell ref="E7:L7"/>
    <mergeCell ref="E13:L13"/>
    <mergeCell ref="E9:L9"/>
  </mergeCells>
  <conditionalFormatting sqref="H12">
    <cfRule type="cellIs" dxfId="256" priority="11" stopIfTrue="1" operator="equal">
      <formula>"!"</formula>
    </cfRule>
    <cfRule type="cellIs" dxfId="255" priority="12" stopIfTrue="1" operator="equal">
      <formula>"ü"</formula>
    </cfRule>
  </conditionalFormatting>
  <conditionalFormatting sqref="H14:H18">
    <cfRule type="cellIs" dxfId="254" priority="13" stopIfTrue="1" operator="equal">
      <formula>"!"</formula>
    </cfRule>
  </conditionalFormatting>
  <conditionalFormatting sqref="H14:H19">
    <cfRule type="cellIs" dxfId="253" priority="14" stopIfTrue="1" operator="equal">
      <formula>"ü"</formula>
    </cfRule>
  </conditionalFormatting>
  <conditionalFormatting sqref="H21:H22 H25">
    <cfRule type="cellIs" dxfId="252" priority="29" stopIfTrue="1" operator="equal">
      <formula>"!"</formula>
    </cfRule>
    <cfRule type="cellIs" dxfId="251" priority="30" stopIfTrue="1" operator="equal">
      <formula>"ü"</formula>
    </cfRule>
  </conditionalFormatting>
  <conditionalFormatting sqref="K12">
    <cfRule type="cellIs" dxfId="250" priority="3" stopIfTrue="1" operator="equal">
      <formula>"!"</formula>
    </cfRule>
    <cfRule type="cellIs" dxfId="249" priority="4" stopIfTrue="1" operator="equal">
      <formula>"ü"</formula>
    </cfRule>
  </conditionalFormatting>
  <conditionalFormatting sqref="K14:K18 K21:K22">
    <cfRule type="cellIs" dxfId="248" priority="7" stopIfTrue="1" operator="equal">
      <formula>"!"</formula>
    </cfRule>
    <cfRule type="cellIs" dxfId="247" priority="8" stopIfTrue="1" operator="equal">
      <formula>"ü"</formula>
    </cfRule>
  </conditionalFormatting>
  <conditionalFormatting sqref="K25">
    <cfRule type="cellIs" dxfId="246" priority="1" stopIfTrue="1" operator="equal">
      <formula>"!"</formula>
    </cfRule>
    <cfRule type="cellIs" dxfId="245" priority="2" stopIfTrue="1" operator="equal">
      <formula>"ü"</formula>
    </cfRule>
  </conditionalFormatting>
  <dataValidations count="2">
    <dataValidation allowBlank="1" showInputMessage="1" showErrorMessage="1" promptTitle="Dilysu / Validation:" prompt="Dylai'r gwerth hwn fod yn hafal i AD/010._x000a__x000a_This value should be equal to AD/0010." sqref="H18" xr:uid="{00000000-0002-0000-0C00-000000000000}"/>
    <dataValidation allowBlank="1" showInputMessage="1" showErrorMessage="1" promptTitle="Dilysu / Validation:" prompt="Dylai'r gwerth hyn bod yn llai na neu'n hafal i AD/012a._x000a__x000a_This value should be less than or equal to AD/012a." sqref="H25 H22" xr:uid="{00000000-0002-0000-0C00-000001000000}"/>
  </dataValidations>
  <hyperlinks>
    <hyperlink ref="L4" location="'AD4'!A1" display="'AD4'!A1" xr:uid="{00000000-0004-0000-0C00-000000000000}"/>
    <hyperlink ref="L5" location="Home!A1" display="Home!A1" xr:uid="{00000000-0004-0000-0C00-000001000000}"/>
    <hyperlink ref="L3" location="'Table 1 Referrals'!A1" display="'Table 1 Referrals'!A1" xr:uid="{00000000-0004-0000-0C00-000002000000}"/>
  </hyperlinks>
  <pageMargins left="0.70866141732283472" right="0.70866141732283472" top="0.74803149606299213" bottom="0.74803149606299213" header="0.31496062992125984" footer="0.31496062992125984"/>
  <pageSetup paperSize="9" scale="6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V158"/>
  <sheetViews>
    <sheetView showGridLines="0" showRowColHeaders="0" zoomScale="85" zoomScaleNormal="85" workbookViewId="0">
      <selection activeCell="E5" sqref="E5"/>
    </sheetView>
  </sheetViews>
  <sheetFormatPr defaultColWidth="0" defaultRowHeight="0" customHeight="1" zeroHeight="1" x14ac:dyDescent="0.25"/>
  <cols>
    <col min="1" max="1" width="4" customWidth="1"/>
    <col min="2" max="3" width="3.6640625" hidden="1" customWidth="1"/>
    <col min="4" max="4" width="4" style="60" customWidth="1"/>
    <col min="5" max="5" width="9.6640625" customWidth="1"/>
    <col min="6" max="6" width="52.5546875" customWidth="1"/>
    <col min="7" max="7" width="11" style="80" customWidth="1"/>
    <col min="8" max="8" width="7.6640625" customWidth="1"/>
    <col min="9" max="9" width="35.33203125" customWidth="1"/>
    <col min="10" max="10" width="11" customWidth="1"/>
    <col min="11" max="11" width="7.6640625" customWidth="1"/>
    <col min="12" max="12" width="35.33203125" customWidth="1"/>
    <col min="13" max="13" width="4" customWidth="1"/>
    <col min="14" max="14" width="4.33203125" customWidth="1"/>
    <col min="15" max="20" width="5.44140625" hidden="1" customWidth="1"/>
    <col min="21" max="25" width="9.33203125" style="296" hidden="1" customWidth="1"/>
    <col min="26" max="16384" width="5.44140625" hidden="1"/>
  </cols>
  <sheetData>
    <row r="1" spans="1:256" ht="13.2" x14ac:dyDescent="0.25">
      <c r="A1" s="8"/>
      <c r="D1" s="61"/>
      <c r="E1" s="8"/>
      <c r="F1" s="8"/>
      <c r="G1" s="160"/>
      <c r="H1" s="8"/>
      <c r="I1" s="8"/>
      <c r="J1" s="8"/>
      <c r="K1" s="8"/>
      <c r="L1" s="8"/>
      <c r="M1" s="8"/>
      <c r="N1" s="8"/>
    </row>
    <row r="2" spans="1:256" ht="6.75" customHeight="1" x14ac:dyDescent="0.25">
      <c r="A2" s="8"/>
      <c r="N2" s="8"/>
    </row>
    <row r="3" spans="1:256" ht="12.75" customHeight="1" x14ac:dyDescent="0.25">
      <c r="A3" s="8"/>
      <c r="E3" s="539" t="str">
        <f>Text!C253</f>
        <v>Adults: Social Services Performance and Improvement Framework, 2023-24</v>
      </c>
      <c r="F3" s="539"/>
      <c r="G3" s="539"/>
      <c r="H3" s="539"/>
      <c r="I3" s="539"/>
      <c r="J3" s="178"/>
      <c r="K3" s="178"/>
      <c r="L3" s="178" t="str">
        <f>VLOOKUP(Home!$Q$19,LAs!$B$3:$C$25,2,FALSE)</f>
        <v>Please select</v>
      </c>
      <c r="N3" s="8"/>
    </row>
    <row r="4" spans="1:256" ht="23.25" customHeight="1" x14ac:dyDescent="0.25">
      <c r="A4" s="8"/>
      <c r="E4" s="539"/>
      <c r="F4" s="539"/>
      <c r="G4" s="539"/>
      <c r="H4" s="539"/>
      <c r="I4" s="539"/>
      <c r="J4" s="107"/>
      <c r="K4" s="107"/>
      <c r="L4" s="107" t="str">
        <f>Text!C57</f>
        <v>Table 5 - Safeguarding (AD5)</v>
      </c>
      <c r="N4" s="8"/>
    </row>
    <row r="5" spans="1:256" ht="15.6" x14ac:dyDescent="0.3">
      <c r="A5" s="8"/>
      <c r="E5" s="60"/>
      <c r="F5" s="79"/>
      <c r="G5" s="20"/>
      <c r="H5" s="79"/>
      <c r="J5" s="107"/>
      <c r="K5" s="107"/>
      <c r="L5" s="107" t="str">
        <f>Guidetext!C21</f>
        <v>Back to Home Page</v>
      </c>
      <c r="N5" s="8"/>
    </row>
    <row r="6" spans="1:256" ht="15.75" customHeight="1" x14ac:dyDescent="0.25">
      <c r="A6" s="8"/>
      <c r="E6" s="567" t="str">
        <f>Text!C116</f>
        <v>Table 4: Provision of Services</v>
      </c>
      <c r="F6" s="567"/>
      <c r="G6" s="567"/>
      <c r="H6" s="567"/>
      <c r="I6" s="567"/>
      <c r="J6" s="567"/>
      <c r="K6" s="567"/>
      <c r="L6" s="567"/>
      <c r="N6" s="8"/>
      <c r="Q6" s="152" t="s">
        <v>3</v>
      </c>
      <c r="R6" s="327">
        <f>COUNTIF($K$13:$K$31,Q6)+COUNTIF($H$13:$H$31,Q6)</f>
        <v>11</v>
      </c>
      <c r="S6" s="58"/>
      <c r="T6" s="58"/>
      <c r="U6" s="325" t="s">
        <v>28</v>
      </c>
      <c r="V6" s="325" t="s">
        <v>29</v>
      </c>
      <c r="W6" s="325" t="s">
        <v>639</v>
      </c>
      <c r="X6" s="325" t="s">
        <v>640</v>
      </c>
      <c r="Y6" s="325" t="s">
        <v>845</v>
      </c>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c r="IM6" s="58"/>
      <c r="IN6" s="58"/>
      <c r="IO6" s="58"/>
      <c r="IP6" s="58"/>
      <c r="IQ6" s="58"/>
      <c r="IR6" s="58"/>
      <c r="IS6" s="58"/>
      <c r="IT6" s="58"/>
      <c r="IU6" s="58"/>
      <c r="IV6" s="58"/>
    </row>
    <row r="7" spans="1:256" ht="13.2" x14ac:dyDescent="0.25">
      <c r="A7" s="8"/>
      <c r="N7" s="8"/>
      <c r="Q7" s="152" t="s">
        <v>7</v>
      </c>
      <c r="R7" s="327">
        <f>COUNTIF($K$13:$K$31,Q7)+COUNTIF($H$13:$H$31,Q7)</f>
        <v>0</v>
      </c>
      <c r="S7" s="58"/>
      <c r="T7" s="58"/>
      <c r="U7" s="326">
        <v>202223</v>
      </c>
      <c r="V7" s="326">
        <f>Home!$Q$19</f>
        <v>0</v>
      </c>
      <c r="W7" s="326">
        <v>9</v>
      </c>
      <c r="X7" s="326">
        <v>1</v>
      </c>
      <c r="Y7" s="326">
        <v>1</v>
      </c>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row>
    <row r="8" spans="1:256" ht="13.8" x14ac:dyDescent="0.25">
      <c r="A8" s="8"/>
      <c r="E8" s="358" t="str">
        <f>Text!C312</f>
        <v>V2: Please use the comments boxes to explain any increases or decreases above 20% when comparing 2023-24 data with 2022-23 data.</v>
      </c>
      <c r="N8" s="8"/>
      <c r="Q8" s="152"/>
      <c r="R8" s="327"/>
      <c r="S8" s="58"/>
      <c r="T8" s="58"/>
      <c r="U8" s="326"/>
      <c r="V8" s="326"/>
      <c r="W8" s="326"/>
      <c r="X8" s="326"/>
      <c r="Y8" s="326"/>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c r="IV8" s="58"/>
    </row>
    <row r="9" spans="1:256" ht="13.2" x14ac:dyDescent="0.25">
      <c r="A9" s="8"/>
      <c r="N9" s="8"/>
      <c r="Q9" s="152"/>
      <c r="R9" s="327"/>
      <c r="S9" s="58"/>
      <c r="T9" s="58"/>
      <c r="U9" s="326"/>
      <c r="V9" s="326"/>
      <c r="W9" s="326"/>
      <c r="X9" s="326"/>
      <c r="Y9" s="326"/>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c r="IV9" s="58"/>
    </row>
    <row r="10" spans="1:256" ht="31.5" customHeight="1" x14ac:dyDescent="0.25">
      <c r="A10" s="8"/>
      <c r="E10" s="566" t="str">
        <f>Text!C117</f>
        <v>For services started during the year, the total number of days adults wait between the scheduled start date and the actual start date of a service identified within their care and support plan, where that service is:</v>
      </c>
      <c r="F10" s="566"/>
      <c r="G10" s="566"/>
      <c r="H10" s="566"/>
      <c r="I10" s="566"/>
      <c r="J10" s="566"/>
      <c r="K10" s="566"/>
      <c r="L10" s="566"/>
      <c r="N10" s="8"/>
      <c r="Q10" s="153" t="s">
        <v>4</v>
      </c>
      <c r="R10" s="327">
        <f>COUNTIF($K$13:$K$31,Q10)+COUNTIF($H$13:$H$31,Q10)</f>
        <v>0</v>
      </c>
      <c r="S10" s="58"/>
      <c r="T10" s="58"/>
      <c r="U10" s="326"/>
      <c r="V10" s="326"/>
      <c r="W10" s="326">
        <v>10</v>
      </c>
      <c r="X10" s="326">
        <v>2</v>
      </c>
      <c r="Y10" s="326"/>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8"/>
      <c r="IT10" s="58"/>
      <c r="IU10" s="58"/>
      <c r="IV10" s="58"/>
    </row>
    <row r="11" spans="1:256" ht="9" customHeight="1" x14ac:dyDescent="0.25">
      <c r="A11" s="8"/>
      <c r="E11" s="102"/>
      <c r="F11" s="102"/>
      <c r="G11" s="166"/>
      <c r="H11" s="102"/>
      <c r="I11" s="102"/>
      <c r="J11" s="102"/>
      <c r="K11" s="102"/>
      <c r="L11" s="102"/>
      <c r="N11" s="8"/>
      <c r="Q11" s="58"/>
      <c r="R11" s="58"/>
      <c r="S11" s="58"/>
      <c r="T11" s="58"/>
      <c r="U11" s="326"/>
      <c r="V11" s="326"/>
      <c r="W11" s="326">
        <v>11</v>
      </c>
      <c r="X11" s="326">
        <v>3</v>
      </c>
      <c r="Y11" s="326"/>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c r="IO11" s="58"/>
      <c r="IP11" s="58"/>
      <c r="IQ11" s="58"/>
      <c r="IR11" s="58"/>
      <c r="IS11" s="58"/>
      <c r="IT11" s="58"/>
      <c r="IU11" s="58"/>
      <c r="IV11" s="58"/>
    </row>
    <row r="12" spans="1:256" ht="24" customHeight="1" x14ac:dyDescent="0.25">
      <c r="A12" s="8"/>
      <c r="G12" s="123" t="str">
        <f>Text!$C$21</f>
        <v>2023-24</v>
      </c>
      <c r="H12" s="124" t="str">
        <f>Text!$C$210</f>
        <v>V1</v>
      </c>
      <c r="I12" s="125" t="str">
        <f>Text!$C$211</f>
        <v>V1 Comment</v>
      </c>
      <c r="J12" s="123" t="str">
        <f>Text!$C$209</f>
        <v>2022-23</v>
      </c>
      <c r="K12" s="124" t="str">
        <f>Text!$C$212</f>
        <v>V2</v>
      </c>
      <c r="L12" s="125" t="str">
        <f>Text!$C$213</f>
        <v>V2 Comment</v>
      </c>
      <c r="N12" s="8"/>
      <c r="Q12" s="58" t="s">
        <v>352</v>
      </c>
      <c r="R12" s="58">
        <f>SUM(R6:R10)</f>
        <v>11</v>
      </c>
      <c r="S12" s="58"/>
      <c r="T12" s="58"/>
      <c r="U12" s="326"/>
      <c r="V12" s="326"/>
      <c r="W12" s="326">
        <v>12</v>
      </c>
      <c r="X12" s="326">
        <v>4</v>
      </c>
      <c r="Y12" s="326"/>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8"/>
      <c r="IV12" s="58"/>
    </row>
    <row r="13" spans="1:256" s="58" customFormat="1" ht="24.75" customHeight="1" x14ac:dyDescent="0.2">
      <c r="A13" s="57"/>
      <c r="C13" s="59"/>
      <c r="D13" s="62"/>
      <c r="E13" s="129" t="s">
        <v>366</v>
      </c>
      <c r="F13" s="140" t="str">
        <f>Text!C118</f>
        <v>Adult Care Home</v>
      </c>
      <c r="G13" s="126"/>
      <c r="H13" s="247" t="str">
        <f>IF(G13="",IF(I13="","û","!"),"ü")</f>
        <v>û</v>
      </c>
      <c r="I13" s="377"/>
      <c r="J13" s="317" t="e">
        <f>IF(VLOOKUP($U$7&amp;$V$7&amp;$W$7&amp;X12&amp;$Y$7,'Historic data'!$A:$B,2,FALSE)=-999,"-",(VLOOKUP($U$7&amp;$V$7&amp;$W$7&amp;X12&amp;$Y$7,'Historic data'!$A:$B,2,FALSE)))</f>
        <v>#N/A</v>
      </c>
      <c r="K13" s="247" t="e">
        <f>IF(OR(G13="",J13="-"),"ü", IF(J13="-","ü",IF(ABS(J13-G13)&lt;=50,"ü", IF(AND(G13&lt;=J13+J13*0.2,G13&gt;=J13-J13*0.2),"ü",IF($L13="","!","!")))))</f>
        <v>#N/A</v>
      </c>
      <c r="L13" s="313"/>
      <c r="N13" s="57"/>
      <c r="Q13" s="58" t="s">
        <v>461</v>
      </c>
      <c r="R13" s="154">
        <f>SUM(R7:R10)/R12</f>
        <v>0</v>
      </c>
      <c r="U13" s="326"/>
      <c r="V13" s="326"/>
      <c r="W13" s="326"/>
      <c r="X13" s="326">
        <v>5</v>
      </c>
      <c r="Y13" s="326"/>
    </row>
    <row r="14" spans="1:256" s="58" customFormat="1" ht="25.5" customHeight="1" x14ac:dyDescent="0.25">
      <c r="A14" s="57"/>
      <c r="B14" s="58">
        <v>10</v>
      </c>
      <c r="C14" s="59">
        <v>9</v>
      </c>
      <c r="D14" s="62"/>
      <c r="E14" s="129" t="s">
        <v>367</v>
      </c>
      <c r="F14" s="140" t="str">
        <f>Text!C119</f>
        <v>Domiciliary Care</v>
      </c>
      <c r="G14" s="126"/>
      <c r="H14" s="247" t="str">
        <f>IF(G14="",IF(I14="","û","!"),"ü")</f>
        <v>û</v>
      </c>
      <c r="I14" s="377"/>
      <c r="J14" s="317" t="e">
        <f>IF(VLOOKUP($U$7&amp;$V$7&amp;$W$7&amp;X10&amp;$Y$7,'Historic data'!$A:$B,2,FALSE)=-999,"-",(VLOOKUP($U$7&amp;$V$7&amp;$W$7&amp;X10&amp;$Y$7,'Historic data'!$A:$B,2,FALSE)))</f>
        <v>#N/A</v>
      </c>
      <c r="K14" s="247" t="e">
        <f>IF(OR(G14="",J14="-"),"ü", IF(J14="-","ü",IF(ABS(J14-G14)&lt;=50,"ü", IF(AND(G14&lt;=J14+J14*0.2,G14&gt;=J14-J14*0.2),"ü",IF($L14="","!","!")))))</f>
        <v>#N/A</v>
      </c>
      <c r="L14" s="313"/>
      <c r="M14" s="5"/>
      <c r="N14" s="57"/>
      <c r="U14" s="328"/>
      <c r="V14" s="328"/>
      <c r="W14" s="328"/>
      <c r="X14" s="326">
        <v>99</v>
      </c>
      <c r="Y14" s="328"/>
    </row>
    <row r="15" spans="1:256" s="58" customFormat="1" ht="25.5" customHeight="1" x14ac:dyDescent="0.25">
      <c r="A15" s="57"/>
      <c r="C15" s="78"/>
      <c r="D15" s="62"/>
      <c r="E15" s="127" t="s">
        <v>364</v>
      </c>
      <c r="F15" s="133" t="str">
        <f>Text!C121</f>
        <v xml:space="preserve">Total number of days </v>
      </c>
      <c r="G15" s="127" t="str">
        <f>IF(AND(G13="",G14=""),"",SUM($G$13:$G$14))</f>
        <v/>
      </c>
      <c r="H15" s="247" t="str">
        <f>IF(G15="",IF(I15="","û","!"),"ü")</f>
        <v>û</v>
      </c>
      <c r="I15" s="313"/>
      <c r="J15" s="342" t="e">
        <f>IF(VLOOKUP($U$7&amp;$V$7&amp;$W$7&amp;X14&amp;$Y$7,'Historic data'!$A:$B,2,FALSE)=-999,"-",(VLOOKUP($U$7&amp;$V$7&amp;$W$7&amp;X14&amp;$Y$7,'Historic data'!$A:$B,2,FALSE)))</f>
        <v>#N/A</v>
      </c>
      <c r="K15" s="247" t="e">
        <f>IF(OR(G15="",J15="-"),"ü", IF(J15="-","ü",IF(ABS(J15-G15)&lt;=50,"ü", IF(AND(G15&lt;=J15+J15*0.2,G15&gt;=J15-J15*0.2),"ü",IF($L15="","!","!")))))</f>
        <v>#N/A</v>
      </c>
      <c r="L15" s="313"/>
      <c r="M15" s="5"/>
      <c r="N15" s="57"/>
      <c r="X15" s="58">
        <v>6</v>
      </c>
    </row>
    <row r="16" spans="1:256" s="58" customFormat="1" ht="18" customHeight="1" x14ac:dyDescent="0.25">
      <c r="A16" s="57"/>
      <c r="C16" s="78"/>
      <c r="D16" s="62"/>
      <c r="E16" s="62"/>
      <c r="F16" s="62"/>
      <c r="G16" s="162"/>
      <c r="H16" s="62"/>
      <c r="I16" s="62"/>
      <c r="J16" s="62"/>
      <c r="K16" s="62"/>
      <c r="L16" s="62"/>
      <c r="M16" s="5"/>
      <c r="N16" s="57"/>
    </row>
    <row r="17" spans="1:25" s="58" customFormat="1" ht="18.75" customHeight="1" x14ac:dyDescent="0.25">
      <c r="A17" s="57"/>
      <c r="C17" s="78"/>
      <c r="D17" s="62"/>
      <c r="E17" s="575" t="str">
        <f>Text!C122</f>
        <v>The total number of services for adults started during the year where that service is:</v>
      </c>
      <c r="F17" s="575"/>
      <c r="G17" s="575"/>
      <c r="H17" s="575"/>
      <c r="I17" s="575"/>
      <c r="J17" s="310"/>
      <c r="K17" s="310"/>
      <c r="L17" s="310"/>
      <c r="M17" s="5"/>
      <c r="N17" s="57"/>
    </row>
    <row r="18" spans="1:25" s="58" customFormat="1" ht="9" customHeight="1" x14ac:dyDescent="0.25">
      <c r="A18" s="57"/>
      <c r="C18" s="78"/>
      <c r="D18" s="62"/>
      <c r="E18" s="138"/>
      <c r="F18" s="138"/>
      <c r="G18" s="167"/>
      <c r="H18" s="138"/>
      <c r="I18" s="138"/>
      <c r="J18" s="138"/>
      <c r="K18" s="138"/>
      <c r="L18" s="138"/>
      <c r="M18" s="5"/>
      <c r="N18" s="57"/>
    </row>
    <row r="19" spans="1:25" s="58" customFormat="1" ht="25.5" customHeight="1" x14ac:dyDescent="0.25">
      <c r="A19" s="57"/>
      <c r="C19" s="78"/>
      <c r="D19" s="62"/>
      <c r="E19" s="138"/>
      <c r="F19" s="138"/>
      <c r="G19" s="123" t="str">
        <f>Text!$C$21</f>
        <v>2023-24</v>
      </c>
      <c r="H19" s="124" t="str">
        <f>Text!$C$210</f>
        <v>V1</v>
      </c>
      <c r="I19" s="125" t="str">
        <f>Text!$C$211</f>
        <v>V1 Comment</v>
      </c>
      <c r="J19" s="123" t="str">
        <f>Text!$C$209</f>
        <v>2022-23</v>
      </c>
      <c r="K19" s="124" t="str">
        <f>Text!$C$212</f>
        <v>V2</v>
      </c>
      <c r="L19" s="125" t="str">
        <f>Text!$C$213</f>
        <v>V2 Comment</v>
      </c>
      <c r="M19" s="5"/>
      <c r="N19" s="57"/>
    </row>
    <row r="20" spans="1:25" s="58" customFormat="1" ht="24.75" customHeight="1" x14ac:dyDescent="0.25">
      <c r="A20" s="57"/>
      <c r="C20" s="78"/>
      <c r="D20" s="62"/>
      <c r="E20" s="129" t="s">
        <v>368</v>
      </c>
      <c r="F20" s="140" t="str">
        <f>Text!C118</f>
        <v>Adult Care Home</v>
      </c>
      <c r="G20" s="126"/>
      <c r="H20" s="247" t="str">
        <f>IF(G20="",IF(I20="","û","!"),"ü")</f>
        <v>û</v>
      </c>
      <c r="I20" s="377"/>
      <c r="J20" s="317" t="e">
        <f>IF(VLOOKUP($U$7&amp;$V$7&amp;$W$10&amp;X13&amp;$Y$7,'Historic data'!$A:$B,2,FALSE)=-999,"-",(VLOOKUP($U$7&amp;$V$7&amp;$W$10&amp;X13&amp;$Y$7,'Historic data'!$A:$B,2,FALSE)))</f>
        <v>#N/A</v>
      </c>
      <c r="K20" s="247" t="e">
        <f>IF(OR(G20="",J20="-"),"ü", IF(J20="-","ü",IF(ABS(J20-G20)&lt;=50,"ü", IF(AND(G20&lt;=J20+J20*0.2,G20&gt;=J20-J20*0.2),"ü",IF($L20="","!","!")))))</f>
        <v>#N/A</v>
      </c>
      <c r="L20" s="313"/>
      <c r="M20" s="5"/>
      <c r="N20" s="57"/>
      <c r="U20" s="328"/>
      <c r="V20" s="328"/>
      <c r="W20" s="328"/>
      <c r="X20" s="328"/>
      <c r="Y20" s="328"/>
    </row>
    <row r="21" spans="1:25" s="58" customFormat="1" ht="24.75" customHeight="1" x14ac:dyDescent="0.25">
      <c r="A21" s="57"/>
      <c r="C21" s="78"/>
      <c r="D21" s="62"/>
      <c r="E21" s="129" t="s">
        <v>369</v>
      </c>
      <c r="F21" s="140" t="str">
        <f>Text!C124</f>
        <v>Domiciliary Care</v>
      </c>
      <c r="G21" s="126"/>
      <c r="H21" s="247" t="str">
        <f>IF(G21="",IF(I21="","û","!"),"ü")</f>
        <v>û</v>
      </c>
      <c r="I21" s="377"/>
      <c r="J21" s="317" t="e">
        <f>IF(VLOOKUP($U$7&amp;$V$7&amp;$W$10&amp;X10&amp;$Y$7,'Historic data'!$A:$B,2,FALSE)=-999,"-",(VLOOKUP($U$7&amp;$V$7&amp;$W$10&amp;X10&amp;$Y$7,'Historic data'!$A:$B,2,FALSE)))</f>
        <v>#N/A</v>
      </c>
      <c r="K21" s="247" t="e">
        <f>IF(OR(G21="",J21="-"),"ü", IF(J21="-","ü",IF(ABS(J21-G21)&lt;=50,"ü", IF(AND(G21&lt;=J21+J21*0.2,G21&gt;=J21-J21*0.2),"ü",IF($L21="","!","!")))))</f>
        <v>#N/A</v>
      </c>
      <c r="L21" s="313"/>
      <c r="M21" s="5"/>
      <c r="N21" s="57"/>
      <c r="U21" s="328"/>
      <c r="V21" s="328"/>
      <c r="W21" s="328"/>
      <c r="X21" s="328"/>
      <c r="Y21" s="328"/>
    </row>
    <row r="22" spans="1:25" s="58" customFormat="1" ht="24.75" customHeight="1" x14ac:dyDescent="0.25">
      <c r="A22" s="57"/>
      <c r="C22" s="78"/>
      <c r="D22" s="62"/>
      <c r="E22" s="129" t="s">
        <v>370</v>
      </c>
      <c r="F22" s="140" t="str">
        <f>Text!C125</f>
        <v>Respite Care</v>
      </c>
      <c r="G22" s="126"/>
      <c r="H22" s="247" t="str">
        <f>IF(G22="",IF(I22="","û","!"),"ü")</f>
        <v>û</v>
      </c>
      <c r="I22" s="377"/>
      <c r="J22" s="317" t="e">
        <f>IF(VLOOKUP($U$7&amp;$V$7&amp;$W$10&amp;X15&amp;$Y$7,'Historic data'!$A:$B,2,FALSE)=-999,"-",(VLOOKUP($U$7&amp;$V$7&amp;$W$10&amp;X15&amp;$Y$7,'Historic data'!$A:$B,2,FALSE)))</f>
        <v>#N/A</v>
      </c>
      <c r="K22" s="247" t="e">
        <f>IF(OR(G22="",J22="-"),"ü", IF(J22="-","ü",IF(ABS(J22-G22)&lt;=50,"ü", IF(AND(G22&lt;=J22+J22*0.2,G22&gt;=J22-J22*0.2),"ü",IF($L22="","!","!")))))</f>
        <v>#N/A</v>
      </c>
      <c r="L22" s="313"/>
      <c r="M22" s="5"/>
      <c r="N22" s="57"/>
      <c r="U22" s="328"/>
      <c r="V22" s="328"/>
      <c r="W22" s="328"/>
      <c r="X22" s="328"/>
      <c r="Y22" s="328"/>
    </row>
    <row r="23" spans="1:25" s="58" customFormat="1" ht="25.5" customHeight="1" x14ac:dyDescent="0.25">
      <c r="A23" s="57"/>
      <c r="C23" s="78"/>
      <c r="D23" s="62"/>
      <c r="E23" s="127" t="s">
        <v>873</v>
      </c>
      <c r="F23" s="133" t="str">
        <f>Text!C126</f>
        <v>Total number of services</v>
      </c>
      <c r="G23" s="127" t="str">
        <f>IF(AND(G20="",G21="",G22=""),"",SUM($G$20:$G$22))</f>
        <v/>
      </c>
      <c r="H23" s="247" t="str">
        <f>IF(G23="",IF(I23="","û","!"),"ü")</f>
        <v>û</v>
      </c>
      <c r="I23" s="313"/>
      <c r="J23" s="342" t="e">
        <f>IF(VLOOKUP($U$7&amp;$V$7&amp;$W$10&amp;X14&amp;$Y$7,'Historic data'!$A:$B,2,FALSE)=-999,"-",(VLOOKUP($U$7&amp;$V$7&amp;$W$10&amp;X14&amp;$Y$7,'Historic data'!$A:$B,2,FALSE)))</f>
        <v>#N/A</v>
      </c>
      <c r="K23" s="247" t="e">
        <f>IF(OR(G23="",J23="-"),"ü", IF(J23="-","ü",IF(ABS(J23-G23)&lt;=50,"ü", IF(AND(G23&lt;=J23+J23*0.2,G23&gt;=J23-J23*0.2),"ü",IF($L23="","!","!")))))</f>
        <v>#N/A</v>
      </c>
      <c r="L23" s="313"/>
      <c r="M23" s="5"/>
      <c r="N23" s="57"/>
      <c r="U23" s="328"/>
      <c r="V23" s="328"/>
      <c r="W23" s="328"/>
      <c r="X23" s="328"/>
      <c r="Y23" s="328"/>
    </row>
    <row r="24" spans="1:25" s="58" customFormat="1" ht="21" customHeight="1" x14ac:dyDescent="0.25">
      <c r="A24" s="57"/>
      <c r="C24" s="78"/>
      <c r="D24" s="62"/>
      <c r="E24" s="571"/>
      <c r="F24" s="571"/>
      <c r="G24" s="80"/>
      <c r="H24"/>
      <c r="I24"/>
      <c r="J24"/>
      <c r="K24"/>
      <c r="L24"/>
      <c r="M24" s="5"/>
      <c r="N24" s="57"/>
      <c r="U24" s="328"/>
      <c r="V24" s="328"/>
      <c r="W24" s="328"/>
      <c r="X24" s="328"/>
      <c r="Y24" s="328"/>
    </row>
    <row r="25" spans="1:25" s="58" customFormat="1" ht="24" customHeight="1" x14ac:dyDescent="0.25">
      <c r="A25" s="57"/>
      <c r="C25" s="78"/>
      <c r="D25" s="62"/>
      <c r="E25" s="103"/>
      <c r="F25" s="103"/>
      <c r="G25" s="123" t="str">
        <f>Text!$C$21</f>
        <v>2023-24</v>
      </c>
      <c r="H25" s="124" t="str">
        <f>Text!$C$210</f>
        <v>V1</v>
      </c>
      <c r="I25" s="125" t="str">
        <f>Text!$C$211</f>
        <v>V1 Comment</v>
      </c>
      <c r="J25" s="123" t="str">
        <f>Text!$C$209</f>
        <v>2022-23</v>
      </c>
      <c r="K25" s="124" t="str">
        <f>Text!$C$212</f>
        <v>V2</v>
      </c>
      <c r="L25" s="125" t="str">
        <f>Text!$C$213</f>
        <v>V2 Comment</v>
      </c>
      <c r="M25" s="5"/>
      <c r="N25" s="57"/>
      <c r="U25" s="328"/>
      <c r="V25" s="328"/>
      <c r="W25" s="328"/>
      <c r="X25" s="328"/>
      <c r="Y25" s="328"/>
    </row>
    <row r="26" spans="1:25" s="58" customFormat="1" ht="47.25" customHeight="1" x14ac:dyDescent="0.25">
      <c r="A26" s="57"/>
      <c r="C26" s="78"/>
      <c r="D26" s="62"/>
      <c r="E26" s="143" t="s">
        <v>371</v>
      </c>
      <c r="F26" s="139" t="str">
        <f>Text!C127</f>
        <v>The number of care and support plans for adults that were due a review during the collection year</v>
      </c>
      <c r="G26" s="141"/>
      <c r="H26" s="247" t="str">
        <f>IF(G26="",IF(I26="","û","!"),"ü")</f>
        <v>û</v>
      </c>
      <c r="I26" s="377"/>
      <c r="J26" s="317" t="e">
        <f>IF(VLOOKUP($U$7&amp;$V$7&amp;$W$11&amp;X7&amp;$Y$7,'Historic data'!$A:$B,2,FALSE)=-999,"-",(VLOOKUP($U$7&amp;$V$7&amp;$W$11&amp;X7&amp;$Y$7,'Historic data'!$A:$B,2,FALSE)))</f>
        <v>#N/A</v>
      </c>
      <c r="K26" s="247" t="e">
        <f>IF(OR(G26="",J26="-"),"ü", IF(J26="-","ü",IF(ABS(J26-G26)&lt;=50,"ü", IF(AND(G26&lt;=J26+J26*0.2,G26&gt;=J26-J26*0.2),"ü",IF($L26="","!","!")))))</f>
        <v>#N/A</v>
      </c>
      <c r="L26" s="376"/>
      <c r="M26" s="5"/>
      <c r="N26" s="57"/>
      <c r="U26" s="328"/>
      <c r="V26" s="328"/>
      <c r="W26" s="328"/>
      <c r="X26" s="328"/>
      <c r="Y26" s="328"/>
    </row>
    <row r="27" spans="1:25" s="58" customFormat="1" ht="55.2" customHeight="1" x14ac:dyDescent="0.25">
      <c r="A27" s="57"/>
      <c r="C27" s="78"/>
      <c r="D27" s="62"/>
      <c r="E27" s="143" t="s">
        <v>372</v>
      </c>
      <c r="F27" s="139" t="str">
        <f>Text!C308</f>
        <v xml:space="preserve">The number of care and support plans for adults that were due a review in the collection year and were reviewed at least once during the collection year
</v>
      </c>
      <c r="G27" s="141"/>
      <c r="H27" s="247" t="str">
        <f>IF(AND(G27&lt;&gt;"",G27&lt;=G26),"ü",IF(I27&lt;&gt;"","!","û"))</f>
        <v>û</v>
      </c>
      <c r="I27" s="377"/>
      <c r="J27" s="317" t="e">
        <f>IF(VLOOKUP($U$7&amp;$V$7&amp;$W$11&amp;X11&amp;$Y$7,'Historic data'!$A:$B,2,FALSE)=-999,"-",(VLOOKUP($U$7&amp;$V$7&amp;$W$11&amp;X11&amp;$Y$7,'Historic data'!$A:$B,2,FALSE)))</f>
        <v>#N/A</v>
      </c>
      <c r="K27" s="247" t="e">
        <f>IF(OR(G27="",J27="-"),"ü", IF(J27="-","ü",IF(ABS(J27-G27)&lt;=50,"ü", IF(AND(G27&lt;=J27+J27*0.2,G27&gt;=J27-J27*0.2),"ü",IF($L27="","!","!")))))</f>
        <v>#N/A</v>
      </c>
      <c r="L27" s="313"/>
      <c r="M27" s="5"/>
      <c r="N27" s="57"/>
      <c r="U27" s="328"/>
      <c r="V27" s="328"/>
      <c r="W27" s="328"/>
      <c r="X27" s="328"/>
      <c r="Y27" s="328"/>
    </row>
    <row r="28" spans="1:25" s="58" customFormat="1" ht="18" customHeight="1" x14ac:dyDescent="0.25">
      <c r="A28" s="57"/>
      <c r="C28" s="78"/>
      <c r="D28" s="62"/>
      <c r="E28" s="62"/>
      <c r="F28" s="62"/>
      <c r="G28" s="162"/>
      <c r="H28" s="62"/>
      <c r="I28" s="62"/>
      <c r="J28" s="62"/>
      <c r="K28" s="62"/>
      <c r="L28" s="62"/>
      <c r="M28" s="5"/>
      <c r="N28" s="57"/>
      <c r="U28" s="328"/>
      <c r="V28" s="328"/>
      <c r="W28" s="328"/>
      <c r="X28" s="328"/>
      <c r="Y28" s="328"/>
    </row>
    <row r="29" spans="1:25" s="58" customFormat="1" ht="24" customHeight="1" x14ac:dyDescent="0.25">
      <c r="A29" s="57"/>
      <c r="C29" s="78"/>
      <c r="D29" s="62"/>
      <c r="E29" s="62"/>
      <c r="F29" s="62"/>
      <c r="G29" s="123" t="str">
        <f>Text!$C$21</f>
        <v>2023-24</v>
      </c>
      <c r="H29" s="124" t="str">
        <f>Text!$C$210</f>
        <v>V1</v>
      </c>
      <c r="I29" s="125" t="str">
        <f>Text!$C$211</f>
        <v>V1 Comment</v>
      </c>
      <c r="J29" s="123" t="str">
        <f>Text!$C$209</f>
        <v>2022-23</v>
      </c>
      <c r="K29" s="124" t="str">
        <f>Text!$C$212</f>
        <v>V2</v>
      </c>
      <c r="L29" s="125" t="str">
        <f>Text!$C$213</f>
        <v>V2 Comment</v>
      </c>
      <c r="M29" s="5"/>
      <c r="N29" s="57"/>
      <c r="U29" s="328"/>
      <c r="V29" s="328"/>
      <c r="W29" s="328"/>
      <c r="X29" s="328"/>
      <c r="Y29" s="328"/>
    </row>
    <row r="30" spans="1:25" s="58" customFormat="1" ht="60.75" customHeight="1" x14ac:dyDescent="0.25">
      <c r="A30" s="57"/>
      <c r="C30" s="78"/>
      <c r="D30" s="62"/>
      <c r="E30" s="143" t="s">
        <v>373</v>
      </c>
      <c r="F30" s="139" t="str">
        <f>Text!C129</f>
        <v>The number of care and support plans for adults supported by direct payments that were due a review during the collection year</v>
      </c>
      <c r="G30" s="141"/>
      <c r="H30" s="247" t="str">
        <f>IF(AND(G30&lt;&gt;"",G30&lt;=G26),"ü",IF(I30&lt;&gt;"","!","û"))</f>
        <v>û</v>
      </c>
      <c r="I30" s="377"/>
      <c r="J30" s="317" t="e">
        <f>IF(VLOOKUP($U$7&amp;$V$7&amp;$W$12&amp;X11&amp;$Y$7,'Historic data'!$A:$B,2,FALSE)=-999,"-",(VLOOKUP($U$7&amp;$V$7&amp;$W$12&amp;X11&amp;$Y$7,'Historic data'!$A:$B,2,FALSE)))</f>
        <v>#N/A</v>
      </c>
      <c r="K30" s="247" t="e">
        <f>IF(OR(G30="",J30="-"),"ü", IF(J30="-","ü",IF(ABS(J30-G30)&lt;=50,"ü", IF(AND(G30&lt;=J30+J30*0.2,G30&gt;=J30-J30*0.2),"ü",IF($L30="","!","!")))))</f>
        <v>#N/A</v>
      </c>
      <c r="L30" s="313"/>
      <c r="M30" s="5"/>
      <c r="N30" s="57"/>
      <c r="U30" s="328"/>
      <c r="V30" s="328"/>
      <c r="W30" s="328"/>
      <c r="X30" s="328"/>
      <c r="Y30" s="328"/>
    </row>
    <row r="31" spans="1:25" s="58" customFormat="1" ht="60.75" customHeight="1" x14ac:dyDescent="0.25">
      <c r="A31" s="57"/>
      <c r="C31" s="78"/>
      <c r="D31" s="62"/>
      <c r="E31" s="143" t="s">
        <v>374</v>
      </c>
      <c r="F31" s="139" t="str">
        <f>Text!C309</f>
        <v xml:space="preserve">The number of care and support plans for adults supported by direct payments that were due a review during the collection year and that had at least one review during the collection year
</v>
      </c>
      <c r="G31" s="141"/>
      <c r="H31" s="247" t="str">
        <f>IF(AND(G31&lt;&gt;"",G31&lt;=G30),"ü",IF(I31&lt;&gt;"","!","û"))</f>
        <v>û</v>
      </c>
      <c r="I31" s="377"/>
      <c r="J31" s="317" t="e">
        <f>IF(VLOOKUP($U$7&amp;$V$7&amp;$W$12&amp;X12&amp;$Y$7,'Historic data'!$A:$B,2,FALSE)=-999,"-",(VLOOKUP($U$7&amp;$V$7&amp;$W$12&amp;X12&amp;$Y$7,'Historic data'!$A:$B,2,FALSE)))</f>
        <v>#N/A</v>
      </c>
      <c r="K31" s="247" t="e">
        <f>IF(OR(G31="",J31="-"),"ü", IF(J31="-","ü",IF(ABS(J31-G31)&lt;=50,"ü", IF(AND(G31&lt;=J31+J31*0.2,G31&gt;=J31-J31*0.2),"ü",IF($L31="","!","!")))))</f>
        <v>#N/A</v>
      </c>
      <c r="L31" s="313"/>
      <c r="M31" s="5"/>
      <c r="N31" s="57"/>
      <c r="U31" s="328"/>
      <c r="V31" s="328"/>
      <c r="W31" s="328"/>
      <c r="X31" s="328"/>
      <c r="Y31" s="328"/>
    </row>
    <row r="32" spans="1:25" ht="18" customHeight="1" x14ac:dyDescent="0.25">
      <c r="A32" s="8"/>
      <c r="N32" s="8"/>
    </row>
    <row r="33" spans="1:14" ht="13.2" x14ac:dyDescent="0.25">
      <c r="A33" s="8"/>
      <c r="D33" s="61"/>
      <c r="E33" s="8"/>
      <c r="F33" s="8"/>
      <c r="G33" s="160"/>
      <c r="H33" s="8"/>
      <c r="I33" s="8"/>
      <c r="J33" s="8"/>
      <c r="K33" s="8"/>
      <c r="L33" s="8"/>
      <c r="M33" s="8"/>
      <c r="N33" s="8"/>
    </row>
    <row r="34" spans="1:14" ht="13.2" hidden="1" x14ac:dyDescent="0.25"/>
    <row r="35" spans="1:14" ht="13.2" hidden="1" x14ac:dyDescent="0.25"/>
    <row r="36" spans="1:14" ht="13.2" hidden="1" x14ac:dyDescent="0.25"/>
    <row r="37" spans="1:14" ht="13.2" hidden="1" x14ac:dyDescent="0.25"/>
    <row r="38" spans="1:14" ht="13.2" hidden="1" x14ac:dyDescent="0.25"/>
    <row r="39" spans="1:14" ht="13.2" hidden="1" x14ac:dyDescent="0.25"/>
    <row r="40" spans="1:14" ht="13.2" hidden="1" x14ac:dyDescent="0.25"/>
    <row r="41" spans="1:14" ht="13.2" hidden="1" x14ac:dyDescent="0.25"/>
    <row r="42" spans="1:14" ht="13.2" hidden="1" x14ac:dyDescent="0.25"/>
    <row r="43" spans="1:14" ht="13.2" hidden="1" x14ac:dyDescent="0.25"/>
    <row r="44" spans="1:14" ht="13.2" hidden="1" x14ac:dyDescent="0.25"/>
    <row r="45" spans="1:14" ht="13.2" hidden="1" x14ac:dyDescent="0.25"/>
    <row r="46" spans="1:14" ht="13.2" hidden="1" x14ac:dyDescent="0.25"/>
    <row r="47" spans="1:14" ht="13.2" hidden="1" x14ac:dyDescent="0.25"/>
    <row r="48" spans="1:14" ht="13.2" hidden="1" x14ac:dyDescent="0.25"/>
    <row r="49" ht="13.2" hidden="1" x14ac:dyDescent="0.25"/>
    <row r="50" ht="13.2" hidden="1" x14ac:dyDescent="0.25"/>
    <row r="51" ht="13.2" hidden="1" x14ac:dyDescent="0.25"/>
    <row r="52" ht="13.2" hidden="1" x14ac:dyDescent="0.25"/>
    <row r="53" ht="13.2" hidden="1" x14ac:dyDescent="0.25"/>
    <row r="54" ht="13.2" hidden="1" x14ac:dyDescent="0.25"/>
    <row r="55" ht="13.2" hidden="1" x14ac:dyDescent="0.25"/>
    <row r="56" ht="13.2" hidden="1" x14ac:dyDescent="0.25"/>
    <row r="57" ht="13.2" hidden="1" x14ac:dyDescent="0.25"/>
    <row r="58" ht="13.2" hidden="1" x14ac:dyDescent="0.25"/>
    <row r="59" ht="13.2" hidden="1" x14ac:dyDescent="0.25"/>
    <row r="60" ht="13.2" hidden="1" x14ac:dyDescent="0.25"/>
    <row r="61" ht="13.2" hidden="1" x14ac:dyDescent="0.25"/>
    <row r="62" ht="13.2" hidden="1" x14ac:dyDescent="0.25"/>
    <row r="63" ht="13.2" hidden="1" x14ac:dyDescent="0.25"/>
    <row r="64" ht="13.2" hidden="1" x14ac:dyDescent="0.25"/>
    <row r="65" ht="13.2" hidden="1" x14ac:dyDescent="0.25"/>
    <row r="66" ht="13.2" hidden="1" x14ac:dyDescent="0.25"/>
    <row r="67" ht="13.2" hidden="1" x14ac:dyDescent="0.25"/>
    <row r="68" ht="13.2" hidden="1" x14ac:dyDescent="0.25"/>
    <row r="69" ht="13.2" hidden="1" x14ac:dyDescent="0.25"/>
    <row r="70" ht="13.2" hidden="1" x14ac:dyDescent="0.25"/>
    <row r="71" ht="13.2" hidden="1" x14ac:dyDescent="0.25"/>
    <row r="72" ht="13.2" hidden="1" x14ac:dyDescent="0.25"/>
    <row r="73" ht="13.2" hidden="1" x14ac:dyDescent="0.25"/>
    <row r="74" ht="13.2" hidden="1" x14ac:dyDescent="0.25"/>
    <row r="75" ht="13.2" hidden="1" x14ac:dyDescent="0.25"/>
    <row r="76" ht="13.2" hidden="1" x14ac:dyDescent="0.25"/>
    <row r="77" ht="13.2" hidden="1" x14ac:dyDescent="0.25"/>
    <row r="78" ht="13.2" hidden="1" x14ac:dyDescent="0.25"/>
    <row r="79" ht="13.2" hidden="1" x14ac:dyDescent="0.25"/>
    <row r="80" ht="13.2" hidden="1" x14ac:dyDescent="0.25"/>
    <row r="81" ht="13.2" hidden="1" x14ac:dyDescent="0.25"/>
    <row r="82" ht="13.2" hidden="1" x14ac:dyDescent="0.25"/>
    <row r="83" ht="13.2" hidden="1" x14ac:dyDescent="0.25"/>
    <row r="84" ht="13.2" hidden="1" x14ac:dyDescent="0.25"/>
    <row r="85" ht="13.2" hidden="1" x14ac:dyDescent="0.25"/>
    <row r="86" ht="13.2" hidden="1" x14ac:dyDescent="0.25"/>
    <row r="87" ht="13.2" hidden="1" x14ac:dyDescent="0.25"/>
    <row r="88" ht="13.2" hidden="1" x14ac:dyDescent="0.25"/>
    <row r="89" ht="13.2" hidden="1" x14ac:dyDescent="0.25"/>
    <row r="90" ht="13.2" hidden="1" x14ac:dyDescent="0.25"/>
    <row r="91" ht="13.2" hidden="1" x14ac:dyDescent="0.25"/>
    <row r="92" ht="13.2" hidden="1" x14ac:dyDescent="0.25"/>
    <row r="93" ht="13.2" hidden="1" x14ac:dyDescent="0.25"/>
    <row r="94" ht="13.2" hidden="1" x14ac:dyDescent="0.25"/>
    <row r="95" ht="13.2" hidden="1" x14ac:dyDescent="0.25"/>
    <row r="96" ht="13.2" hidden="1" x14ac:dyDescent="0.25"/>
    <row r="97" ht="13.2" hidden="1" x14ac:dyDescent="0.25"/>
    <row r="98" ht="13.2" hidden="1" x14ac:dyDescent="0.25"/>
    <row r="99" ht="13.2" hidden="1" x14ac:dyDescent="0.25"/>
    <row r="100" ht="13.2" hidden="1" x14ac:dyDescent="0.25"/>
    <row r="101" ht="13.2" hidden="1" x14ac:dyDescent="0.25"/>
    <row r="102" ht="13.2" hidden="1" x14ac:dyDescent="0.25"/>
    <row r="103" ht="13.2" hidden="1" x14ac:dyDescent="0.25"/>
    <row r="104" ht="13.2" hidden="1" x14ac:dyDescent="0.25"/>
    <row r="105" ht="13.2" hidden="1" x14ac:dyDescent="0.25"/>
    <row r="106" ht="13.2" hidden="1" x14ac:dyDescent="0.25"/>
    <row r="107" ht="13.2" hidden="1" x14ac:dyDescent="0.25"/>
    <row r="108" ht="13.2" hidden="1" x14ac:dyDescent="0.25"/>
    <row r="109" ht="13.2" hidden="1" x14ac:dyDescent="0.25"/>
    <row r="110" ht="13.2" hidden="1" x14ac:dyDescent="0.25"/>
    <row r="111" ht="13.2" hidden="1" x14ac:dyDescent="0.25"/>
    <row r="112" ht="13.2" hidden="1" x14ac:dyDescent="0.25"/>
    <row r="113" ht="13.2" hidden="1" x14ac:dyDescent="0.25"/>
    <row r="114" ht="13.2" hidden="1" x14ac:dyDescent="0.25"/>
    <row r="115" ht="13.2" hidden="1" x14ac:dyDescent="0.25"/>
    <row r="116" ht="13.2" hidden="1" x14ac:dyDescent="0.25"/>
    <row r="117" ht="13.2" hidden="1" x14ac:dyDescent="0.25"/>
    <row r="118" ht="13.2" hidden="1" x14ac:dyDescent="0.25"/>
    <row r="119" ht="13.2" hidden="1" x14ac:dyDescent="0.25"/>
    <row r="120" ht="13.2" hidden="1" x14ac:dyDescent="0.25"/>
    <row r="121" ht="13.2" hidden="1" x14ac:dyDescent="0.25"/>
    <row r="122" ht="13.2" hidden="1" x14ac:dyDescent="0.25"/>
    <row r="123" ht="13.2" hidden="1" x14ac:dyDescent="0.25"/>
    <row r="124" ht="13.2" hidden="1" x14ac:dyDescent="0.25"/>
    <row r="125" ht="13.2" hidden="1" x14ac:dyDescent="0.25"/>
    <row r="126" ht="13.2" hidden="1" x14ac:dyDescent="0.25"/>
    <row r="127" ht="13.2" hidden="1" x14ac:dyDescent="0.25"/>
    <row r="128" ht="13.2" hidden="1" x14ac:dyDescent="0.25"/>
    <row r="129" ht="13.2" hidden="1" x14ac:dyDescent="0.25"/>
    <row r="130" ht="13.2" hidden="1" x14ac:dyDescent="0.25"/>
    <row r="131" ht="13.2" hidden="1" x14ac:dyDescent="0.25"/>
    <row r="132" ht="13.2" hidden="1" x14ac:dyDescent="0.25"/>
    <row r="133" ht="13.2" hidden="1" x14ac:dyDescent="0.25"/>
    <row r="134" ht="13.2" hidden="1" x14ac:dyDescent="0.25"/>
    <row r="135" ht="13.2" hidden="1" x14ac:dyDescent="0.25"/>
    <row r="136" ht="13.2" hidden="1" x14ac:dyDescent="0.25"/>
    <row r="137" ht="13.2" hidden="1" x14ac:dyDescent="0.25"/>
    <row r="138" ht="13.2" hidden="1" x14ac:dyDescent="0.25"/>
    <row r="139" ht="13.2" hidden="1" x14ac:dyDescent="0.25"/>
    <row r="140" ht="13.2" hidden="1" x14ac:dyDescent="0.25"/>
    <row r="141" ht="13.2" hidden="1" x14ac:dyDescent="0.25"/>
    <row r="142" ht="13.2" hidden="1" x14ac:dyDescent="0.25"/>
    <row r="143" ht="13.2" hidden="1" x14ac:dyDescent="0.25"/>
    <row r="144" ht="13.2" hidden="1" x14ac:dyDescent="0.25"/>
    <row r="145" ht="13.2" hidden="1" x14ac:dyDescent="0.25"/>
    <row r="146" ht="13.2" hidden="1" x14ac:dyDescent="0.25"/>
    <row r="147" ht="13.2" hidden="1" x14ac:dyDescent="0.25"/>
    <row r="148" ht="13.2" hidden="1" x14ac:dyDescent="0.25"/>
    <row r="149" ht="13.2" hidden="1" x14ac:dyDescent="0.25"/>
    <row r="150" ht="13.2" hidden="1" x14ac:dyDescent="0.25"/>
    <row r="151" ht="12.75" hidden="1" customHeight="1" x14ac:dyDescent="0.25"/>
    <row r="152" ht="12.75" hidden="1" customHeight="1" x14ac:dyDescent="0.25"/>
    <row r="153" ht="12.75" hidden="1" customHeight="1" x14ac:dyDescent="0.25"/>
    <row r="154" ht="12.75" hidden="1" customHeight="1" x14ac:dyDescent="0.25"/>
    <row r="155" ht="12.75" hidden="1" customHeight="1" x14ac:dyDescent="0.25"/>
    <row r="156" ht="12.75" hidden="1" customHeight="1" x14ac:dyDescent="0.25"/>
    <row r="157" ht="12.75" hidden="1" customHeight="1" x14ac:dyDescent="0.25"/>
    <row r="158" ht="12.75" hidden="1" customHeight="1" x14ac:dyDescent="0.25"/>
  </sheetData>
  <sheetProtection algorithmName="SHA-512" hashValue="oOjAxAQydYWgw9NcXwg5gYMzG4iHA2NhEgdVd2cJZ/k99QYOSLxuTo453Es9jWSnu1l+6ZUjNVD9eWUZlvqp4Q==" saltValue="t6NIJqfIxf2bUoYJac9jzA==" spinCount="100000" sheet="1" objects="1" scenarios="1"/>
  <mergeCells count="5">
    <mergeCell ref="E24:F24"/>
    <mergeCell ref="E17:I17"/>
    <mergeCell ref="E6:L6"/>
    <mergeCell ref="E10:L10"/>
    <mergeCell ref="E3:I4"/>
  </mergeCells>
  <conditionalFormatting sqref="H13:H15 H20:H23 H26:H27">
    <cfRule type="cellIs" dxfId="244" priority="47" stopIfTrue="1" operator="equal">
      <formula>"!"</formula>
    </cfRule>
    <cfRule type="cellIs" dxfId="243" priority="48" stopIfTrue="1" operator="equal">
      <formula>"ü"</formula>
    </cfRule>
  </conditionalFormatting>
  <conditionalFormatting sqref="H30:H31">
    <cfRule type="cellIs" dxfId="242" priority="27" stopIfTrue="1" operator="equal">
      <formula>"!"</formula>
    </cfRule>
    <cfRule type="cellIs" dxfId="241" priority="28" stopIfTrue="1" operator="equal">
      <formula>"ü"</formula>
    </cfRule>
  </conditionalFormatting>
  <conditionalFormatting sqref="K13:K15">
    <cfRule type="cellIs" dxfId="240" priority="3" stopIfTrue="1" operator="equal">
      <formula>"!"</formula>
    </cfRule>
    <cfRule type="cellIs" dxfId="239" priority="4" stopIfTrue="1" operator="equal">
      <formula>"ü"</formula>
    </cfRule>
  </conditionalFormatting>
  <conditionalFormatting sqref="K20:K23">
    <cfRule type="cellIs" dxfId="238" priority="1" stopIfTrue="1" operator="equal">
      <formula>"!"</formula>
    </cfRule>
    <cfRule type="cellIs" dxfId="237" priority="2" stopIfTrue="1" operator="equal">
      <formula>"ü"</formula>
    </cfRule>
  </conditionalFormatting>
  <conditionalFormatting sqref="K26:K27">
    <cfRule type="cellIs" dxfId="236" priority="7" stopIfTrue="1" operator="equal">
      <formula>"!"</formula>
    </cfRule>
    <cfRule type="cellIs" dxfId="235" priority="8" stopIfTrue="1" operator="equal">
      <formula>"ü"</formula>
    </cfRule>
  </conditionalFormatting>
  <conditionalFormatting sqref="K30:K31">
    <cfRule type="cellIs" dxfId="234" priority="5" stopIfTrue="1" operator="equal">
      <formula>"!"</formula>
    </cfRule>
    <cfRule type="cellIs" dxfId="233" priority="6" stopIfTrue="1" operator="equal">
      <formula>"ü"</formula>
    </cfRule>
  </conditionalFormatting>
  <dataValidations count="2">
    <dataValidation allowBlank="1" showInputMessage="1" showErrorMessage="1" promptTitle="Dilysu / Validation:" prompt="Dylai'r gwerth hyn bod yn llai na neu'n hafal i AD/016._x000a__x000a_This value should be less than or equal to AD/016." sqref="H27 H30" xr:uid="{00000000-0002-0000-0D00-000000000000}"/>
    <dataValidation allowBlank="1" showInputMessage="1" showErrorMessage="1" promptTitle="Dilysu / Validation:" prompt="Dylai'r gwerth hyn bod yn llai na neu'n hafal i AD/018._x000a__x000a_This value should be less than or equal to AD/018." sqref="H31" xr:uid="{00000000-0002-0000-0D00-000001000000}"/>
  </dataValidations>
  <hyperlinks>
    <hyperlink ref="L4" location="'AD5'!A1" display="'AD5'!A1" xr:uid="{00000000-0004-0000-0D00-000000000000}"/>
    <hyperlink ref="L3" location="'Table 1 Referrals'!A1" display="'Table 1 Referrals'!A1" xr:uid="{00000000-0004-0000-0D00-000001000000}"/>
    <hyperlink ref="L5" location="Home!A1" display="Home!A1" xr:uid="{00000000-0004-0000-0D00-000002000000}"/>
  </hyperlinks>
  <pageMargins left="0.70866141732283472" right="0.70866141732283472" top="0.74803149606299213" bottom="0.74803149606299213" header="0.31496062992125984" footer="0.31496062992125984"/>
  <pageSetup paperSize="9" scale="62" orientation="portrait" r:id="rId1"/>
  <ignoredErrors>
    <ignoredError sqref="J14 J2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IV65536"/>
  <sheetViews>
    <sheetView showGridLines="0" showRowColHeaders="0" zoomScale="83" zoomScaleNormal="83" workbookViewId="0">
      <selection activeCell="E5" sqref="E5"/>
    </sheetView>
  </sheetViews>
  <sheetFormatPr defaultColWidth="0" defaultRowHeight="0" customHeight="1" zeroHeight="1" x14ac:dyDescent="0.25"/>
  <cols>
    <col min="1" max="1" width="3.5546875" customWidth="1"/>
    <col min="2" max="2" width="3.6640625" customWidth="1"/>
    <col min="3" max="3" width="3.6640625" hidden="1" customWidth="1"/>
    <col min="4" max="4" width="4" style="60" hidden="1" customWidth="1"/>
    <col min="5" max="5" width="10.5546875" style="165" customWidth="1"/>
    <col min="6" max="6" width="41.33203125" style="80" customWidth="1"/>
    <col min="7" max="7" width="10.33203125" style="80" customWidth="1"/>
    <col min="8" max="8" width="9.5546875" style="165" customWidth="1"/>
    <col min="9" max="14" width="9.5546875" style="80" customWidth="1"/>
    <col min="15" max="15" width="11.33203125" style="80" customWidth="1"/>
    <col min="16" max="18" width="9.5546875" style="80" customWidth="1"/>
    <col min="19" max="19" width="10.33203125" style="80" customWidth="1"/>
    <col min="20" max="20" width="9" style="80" customWidth="1"/>
    <col min="21" max="21" width="9.33203125" customWidth="1"/>
    <col min="22" max="26" width="9" customWidth="1"/>
    <col min="27" max="27" width="4.44140625" customWidth="1"/>
    <col min="28" max="28" width="4" customWidth="1"/>
    <col min="29" max="30" width="14.44140625" hidden="1" customWidth="1"/>
    <col min="31" max="31" width="7.44140625" hidden="1" customWidth="1"/>
    <col min="32" max="255" width="5" hidden="1" customWidth="1"/>
    <col min="256" max="16384" width="2.33203125" hidden="1"/>
  </cols>
  <sheetData>
    <row r="1" spans="1:36" ht="13.2" x14ac:dyDescent="0.25">
      <c r="A1" s="8"/>
      <c r="B1" s="8"/>
      <c r="C1" s="8"/>
      <c r="D1" s="8"/>
      <c r="E1" s="188"/>
      <c r="F1" s="160"/>
      <c r="G1" s="160"/>
      <c r="H1" s="188"/>
      <c r="I1" s="160"/>
      <c r="J1" s="160"/>
      <c r="K1" s="160"/>
      <c r="L1" s="160"/>
      <c r="M1" s="160"/>
      <c r="N1" s="160"/>
      <c r="O1" s="160"/>
      <c r="P1" s="160"/>
      <c r="Q1" s="160"/>
      <c r="R1" s="160"/>
      <c r="S1" s="160"/>
      <c r="T1" s="8"/>
      <c r="U1" s="8"/>
      <c r="V1" s="8"/>
      <c r="W1" s="8"/>
      <c r="X1" s="8"/>
      <c r="Y1" s="8"/>
      <c r="Z1" s="8"/>
      <c r="AA1" s="8"/>
      <c r="AB1" s="8"/>
    </row>
    <row r="2" spans="1:36" ht="6.75" customHeight="1" x14ac:dyDescent="0.25">
      <c r="A2" s="8"/>
      <c r="AB2" s="8"/>
    </row>
    <row r="3" spans="1:36" ht="15.75" customHeight="1" x14ac:dyDescent="0.25">
      <c r="A3" s="8"/>
      <c r="E3" s="539" t="str">
        <f>Text!C253</f>
        <v>Adults: Social Services Performance and Improvement Framework, 2023-24</v>
      </c>
      <c r="F3" s="539"/>
      <c r="G3" s="539"/>
      <c r="H3" s="539"/>
      <c r="I3" s="539"/>
      <c r="J3" s="539"/>
      <c r="K3" s="539"/>
      <c r="L3" s="539"/>
      <c r="M3" s="539"/>
      <c r="N3" s="539"/>
      <c r="O3" s="539"/>
      <c r="P3" s="308"/>
      <c r="Q3" s="308"/>
      <c r="R3" s="308"/>
      <c r="Y3" s="308"/>
      <c r="Z3" s="178" t="str">
        <f>VLOOKUP(Home!$Q$19,LAs!$B$3:$C$25,2,FALSE)</f>
        <v>Please select</v>
      </c>
      <c r="AB3" s="8"/>
    </row>
    <row r="4" spans="1:36" ht="15.75" customHeight="1" x14ac:dyDescent="0.25">
      <c r="A4" s="8"/>
      <c r="E4" s="297"/>
      <c r="F4" s="297"/>
      <c r="G4" s="297"/>
      <c r="H4" s="297"/>
      <c r="I4" s="297"/>
      <c r="J4" s="297"/>
      <c r="K4" s="297"/>
      <c r="L4" s="297"/>
      <c r="M4" s="297"/>
      <c r="N4" s="297"/>
      <c r="O4" s="297"/>
      <c r="P4" s="297"/>
      <c r="Q4" s="297"/>
      <c r="R4" s="297"/>
      <c r="Y4" s="297"/>
      <c r="Z4" s="107" t="str">
        <f>Text!C58</f>
        <v>Table 6a - Charging &amp; advocacy (AD6a)</v>
      </c>
      <c r="AB4" s="8"/>
    </row>
    <row r="5" spans="1:36" ht="13.2" x14ac:dyDescent="0.25">
      <c r="A5" s="8"/>
      <c r="F5" s="20"/>
      <c r="G5" s="20"/>
      <c r="H5" s="189"/>
      <c r="I5" s="20"/>
      <c r="J5" s="20"/>
      <c r="K5" s="20"/>
      <c r="L5" s="20"/>
      <c r="M5" s="20"/>
      <c r="N5" s="20"/>
      <c r="O5" s="20"/>
      <c r="P5" s="20"/>
      <c r="Q5" s="20"/>
      <c r="R5" s="20"/>
      <c r="Y5" s="20"/>
      <c r="Z5" s="107" t="str">
        <f>Guidetext!C21</f>
        <v>Back to Home Page</v>
      </c>
      <c r="AB5" s="8"/>
    </row>
    <row r="6" spans="1:36" ht="13.2" x14ac:dyDescent="0.25">
      <c r="A6" s="8"/>
      <c r="F6" s="20"/>
      <c r="G6" s="20"/>
      <c r="H6" s="189"/>
      <c r="I6" s="20"/>
      <c r="J6" s="20"/>
      <c r="K6" s="20"/>
      <c r="L6" s="20"/>
      <c r="M6" s="20"/>
      <c r="N6" s="20"/>
      <c r="O6" s="20"/>
      <c r="P6" s="20"/>
      <c r="Q6" s="20"/>
      <c r="R6" s="20"/>
      <c r="S6" s="20"/>
      <c r="T6" s="107"/>
      <c r="AB6" s="8"/>
    </row>
    <row r="7" spans="1:36" ht="15.75" customHeight="1" x14ac:dyDescent="0.25">
      <c r="A7" s="8"/>
      <c r="E7" s="567" t="str">
        <f>Text!C131</f>
        <v>Table 5: Safeguarding</v>
      </c>
      <c r="F7" s="567"/>
      <c r="G7" s="567"/>
      <c r="H7" s="567"/>
      <c r="I7" s="567"/>
      <c r="J7" s="567"/>
      <c r="K7" s="567"/>
      <c r="L7" s="567"/>
      <c r="M7" s="567"/>
      <c r="N7" s="567"/>
      <c r="O7" s="567"/>
      <c r="P7" s="567"/>
      <c r="Q7" s="567"/>
      <c r="R7" s="567"/>
      <c r="S7" s="567"/>
      <c r="T7" s="567"/>
      <c r="AB7" s="8"/>
    </row>
    <row r="8" spans="1:36" ht="15.75" customHeight="1" x14ac:dyDescent="0.25">
      <c r="A8" s="8"/>
      <c r="E8" s="128"/>
      <c r="F8" s="128"/>
      <c r="G8" s="128"/>
      <c r="H8" s="128"/>
      <c r="I8" s="128"/>
      <c r="J8" s="128"/>
      <c r="K8" s="128"/>
      <c r="L8" s="128"/>
      <c r="M8" s="128"/>
      <c r="N8" s="128"/>
      <c r="O8" s="128"/>
      <c r="P8" s="128"/>
      <c r="Q8" s="128"/>
      <c r="R8" s="128"/>
      <c r="S8" s="128"/>
      <c r="T8" s="128"/>
      <c r="AB8" s="8"/>
    </row>
    <row r="9" spans="1:36" ht="15.75" customHeight="1" x14ac:dyDescent="0.25">
      <c r="A9" s="8"/>
      <c r="E9" s="574" t="str">
        <f>Text!C312</f>
        <v>V2: Please use the comments boxes to explain any increases or decreases above 20% when comparing 2023-24 data with 2022-23 data.</v>
      </c>
      <c r="F9" s="574"/>
      <c r="G9" s="574"/>
      <c r="H9" s="574"/>
      <c r="I9" s="574"/>
      <c r="J9" s="574"/>
      <c r="K9" s="574"/>
      <c r="L9" s="574"/>
      <c r="M9" s="574"/>
      <c r="N9" s="574"/>
      <c r="O9" s="574"/>
      <c r="P9" s="574"/>
      <c r="Q9" s="574"/>
      <c r="R9" s="574"/>
      <c r="S9" s="574"/>
      <c r="T9" s="574"/>
      <c r="U9" s="574"/>
      <c r="V9" s="574"/>
      <c r="W9" s="574"/>
      <c r="X9" s="574"/>
      <c r="Y9" s="574"/>
      <c r="Z9" s="574"/>
      <c r="AB9" s="8"/>
    </row>
    <row r="10" spans="1:36" ht="13.2" x14ac:dyDescent="0.25">
      <c r="A10" s="8"/>
      <c r="AB10" s="8"/>
    </row>
    <row r="11" spans="1:36" ht="15.6" x14ac:dyDescent="0.3">
      <c r="A11" s="8"/>
      <c r="E11" s="601" t="str">
        <f>Text!C217</f>
        <v>Adults suspected of being at risk</v>
      </c>
      <c r="F11" s="601"/>
      <c r="G11" s="601"/>
      <c r="H11" s="601"/>
      <c r="I11" s="601"/>
      <c r="J11" s="601"/>
      <c r="K11" s="601"/>
      <c r="L11" s="601"/>
      <c r="M11" s="601"/>
      <c r="N11" s="601"/>
      <c r="O11" s="601"/>
      <c r="P11" s="601"/>
      <c r="Q11" s="601"/>
      <c r="R11" s="601"/>
      <c r="S11" s="601"/>
      <c r="T11" s="601"/>
      <c r="AB11" s="8"/>
    </row>
    <row r="12" spans="1:36" ht="9" customHeight="1" x14ac:dyDescent="0.3">
      <c r="A12" s="8"/>
      <c r="E12" s="367"/>
      <c r="F12" s="367"/>
      <c r="G12" s="367"/>
      <c r="H12" s="367"/>
      <c r="I12" s="367"/>
      <c r="J12" s="367"/>
      <c r="K12" s="367"/>
      <c r="L12" s="367"/>
      <c r="M12" s="367"/>
      <c r="N12" s="367"/>
      <c r="O12" s="367"/>
      <c r="P12" s="367"/>
      <c r="Q12" s="367"/>
      <c r="R12" s="367"/>
      <c r="S12" s="367"/>
      <c r="T12" s="367"/>
      <c r="AB12" s="8"/>
    </row>
    <row r="13" spans="1:36" ht="24" customHeight="1" x14ac:dyDescent="0.25">
      <c r="A13" s="8"/>
      <c r="G13" s="123" t="str">
        <f>Text!$C$21</f>
        <v>2023-24</v>
      </c>
      <c r="H13" s="344" t="str">
        <f>Text!$C$210</f>
        <v>V1</v>
      </c>
      <c r="I13" s="584" t="str">
        <f>Text!$C$211</f>
        <v>V1 Comment</v>
      </c>
      <c r="J13" s="585"/>
      <c r="K13" s="585"/>
      <c r="L13" s="586"/>
      <c r="M13" s="123" t="str">
        <f>Text!$C$209</f>
        <v>2022-23</v>
      </c>
      <c r="N13" s="124" t="str">
        <f>Text!$C$212</f>
        <v>V2</v>
      </c>
      <c r="O13" s="578" t="str">
        <f>Text!$C$213</f>
        <v>V2 Comment</v>
      </c>
      <c r="P13" s="578"/>
      <c r="Q13" s="578"/>
      <c r="R13" s="578"/>
      <c r="S13"/>
      <c r="T13"/>
      <c r="AB13" s="8"/>
      <c r="AD13" s="325" t="s">
        <v>28</v>
      </c>
      <c r="AE13" s="325" t="s">
        <v>29</v>
      </c>
      <c r="AF13" s="325" t="s">
        <v>639</v>
      </c>
      <c r="AG13" s="325" t="s">
        <v>640</v>
      </c>
      <c r="AH13" s="325" t="s">
        <v>845</v>
      </c>
      <c r="AI13" s="157"/>
      <c r="AJ13" s="157"/>
    </row>
    <row r="14" spans="1:36" ht="55.5" customHeight="1" x14ac:dyDescent="0.25">
      <c r="A14" s="8"/>
      <c r="E14" s="129" t="s">
        <v>546</v>
      </c>
      <c r="F14" s="360" t="str">
        <f>Text!C218</f>
        <v>The total number of adults suspected of being at risk of abuse or neglect reported during the year</v>
      </c>
      <c r="G14" s="126"/>
      <c r="H14" s="249" t="str">
        <f>IF(AND(G14&lt;&gt;"",G14&lt;=G21),"ü",IF(I14&lt;&gt;"","!","û"))</f>
        <v>û</v>
      </c>
      <c r="I14" s="576"/>
      <c r="J14" s="577"/>
      <c r="K14" s="577"/>
      <c r="L14" s="577"/>
      <c r="M14" s="317" t="e">
        <f>IF(VLOOKUP($AD$14&amp;$AE$14&amp;$AF$14&amp;AG14&amp;$AH$14,'Historic data'!$A:$B,2,FALSE)=-999,"-",(VLOOKUP($AD$14&amp;$AE$14&amp;$AF$14&amp;AG14&amp;$AH$14,'Historic data'!$A:$B,2,FALSE)))</f>
        <v>#N/A</v>
      </c>
      <c r="N14" s="247" t="e">
        <f>IF(OR(G14="",M14="-"),"ü",IF(AND(G14&lt;=M14+M14*0.2,G14&gt;=M14-M14*0.2),"ü",IF($O14="","!","!")))</f>
        <v>#N/A</v>
      </c>
      <c r="O14" s="579"/>
      <c r="P14" s="579"/>
      <c r="Q14" s="579"/>
      <c r="R14" s="579"/>
      <c r="S14"/>
      <c r="T14"/>
      <c r="W14" s="325"/>
      <c r="X14" s="325"/>
      <c r="Y14" s="325"/>
      <c r="Z14" s="325"/>
      <c r="AA14" s="325"/>
      <c r="AB14" s="8"/>
      <c r="AC14" s="325"/>
      <c r="AD14" s="326">
        <v>202223</v>
      </c>
      <c r="AE14" s="326">
        <f>Home!$Q$19</f>
        <v>0</v>
      </c>
      <c r="AF14" s="326">
        <v>13</v>
      </c>
      <c r="AG14" s="326">
        <v>1</v>
      </c>
      <c r="AH14" s="326">
        <v>1</v>
      </c>
      <c r="AI14" s="157"/>
      <c r="AJ14" s="157"/>
    </row>
    <row r="15" spans="1:36" ht="55.5" customHeight="1" x14ac:dyDescent="0.25">
      <c r="A15" s="8"/>
      <c r="E15" s="129" t="s">
        <v>547</v>
      </c>
      <c r="F15" s="360" t="str">
        <f>Text!C219</f>
        <v>The total number of adults suspected of being at risk of abuse or neglect reported more than once for the same category of abuse or neglect during the year</v>
      </c>
      <c r="G15" s="126"/>
      <c r="H15" s="249" t="str">
        <f>IF(AND(G15&lt;&gt;"",G15&lt;=G14),"ü",IF(I15&lt;&gt;"","!","û"))</f>
        <v>û</v>
      </c>
      <c r="I15" s="576"/>
      <c r="J15" s="577"/>
      <c r="K15" s="577"/>
      <c r="L15" s="577"/>
      <c r="M15" s="317" t="e">
        <f>IF(VLOOKUP($AD$14&amp;$AE$14&amp;$AF$14&amp;AG15&amp;$AH$14,'Historic data'!$A:$B,2,FALSE)=-999,"-",(VLOOKUP($AD$14&amp;$AE$14&amp;$AF$14&amp;AG15&amp;$AH$14,'Historic data'!$A:$B,2,FALSE)))</f>
        <v>#N/A</v>
      </c>
      <c r="N15" s="247" t="e">
        <f>IF(OR(G15="",M15="-"),"ü",IF(AND(G15&lt;=M15+M15*0.2,G15&gt;=M15-M15*0.2),"ü",IF($O15="","!","!")))</f>
        <v>#N/A</v>
      </c>
      <c r="O15" s="579"/>
      <c r="P15" s="579"/>
      <c r="Q15" s="579"/>
      <c r="R15" s="579"/>
      <c r="S15"/>
      <c r="T15"/>
      <c r="AB15" s="8"/>
      <c r="AD15" s="326"/>
      <c r="AE15" s="326"/>
      <c r="AF15" s="326">
        <v>14</v>
      </c>
      <c r="AG15" s="326">
        <v>2</v>
      </c>
      <c r="AH15" s="326">
        <v>2</v>
      </c>
      <c r="AI15" s="157"/>
      <c r="AJ15" s="157"/>
    </row>
    <row r="16" spans="1:36" ht="55.5" customHeight="1" x14ac:dyDescent="0.25">
      <c r="A16" s="8"/>
      <c r="E16" s="129" t="s">
        <v>548</v>
      </c>
      <c r="F16" s="360" t="str">
        <f>Text!C220</f>
        <v xml:space="preserve">The total number of adults suspected of being at risk of abuse or neglect reported for different categories of abuse or neglect during the year </v>
      </c>
      <c r="G16" s="126"/>
      <c r="H16" s="249" t="str">
        <f>IF(AND(G16&lt;&gt;"",G16&lt;=G14),"ü",IF(I16&lt;&gt;"","!","û"))</f>
        <v>û</v>
      </c>
      <c r="I16" s="576"/>
      <c r="J16" s="577"/>
      <c r="K16" s="577"/>
      <c r="L16" s="577"/>
      <c r="M16" s="317" t="e">
        <f>IF(VLOOKUP($AD$14&amp;$AE$14&amp;$AF$14&amp;AG16&amp;$AH$14,'Historic data'!$A:$B,2,FALSE)=-999,"-",(VLOOKUP($AD$14&amp;$AE$14&amp;$AF$14&amp;AG16&amp;$AH$14,'Historic data'!$A:$B,2,FALSE)))</f>
        <v>#N/A</v>
      </c>
      <c r="N16" s="247" t="e">
        <f>IF(OR(G16="",M16="-"),"ü",IF(AND(G16&lt;=M16+M16*0.2,G16&gt;=M16-M16*0.2),"ü",IF($O16="","!","!")))</f>
        <v>#N/A</v>
      </c>
      <c r="O16" s="579"/>
      <c r="P16" s="579"/>
      <c r="Q16" s="579"/>
      <c r="R16" s="579"/>
      <c r="S16"/>
      <c r="T16"/>
      <c r="AB16" s="8"/>
      <c r="AD16" s="326"/>
      <c r="AE16" s="326"/>
      <c r="AF16" s="326">
        <v>15</v>
      </c>
      <c r="AG16" s="326">
        <v>3</v>
      </c>
      <c r="AH16" s="326">
        <v>3</v>
      </c>
      <c r="AI16" s="157"/>
      <c r="AJ16" s="157"/>
    </row>
    <row r="17" spans="1:36" ht="18" customHeight="1" x14ac:dyDescent="0.25">
      <c r="A17" s="8"/>
      <c r="E17" s="151"/>
      <c r="F17" s="151"/>
      <c r="G17" s="151"/>
      <c r="H17" s="151"/>
      <c r="I17" s="151"/>
      <c r="J17" s="151"/>
      <c r="K17" s="151"/>
      <c r="L17" s="151"/>
      <c r="M17" s="151"/>
      <c r="N17" s="151"/>
      <c r="O17" s="151"/>
      <c r="P17" s="151"/>
      <c r="Q17" s="151"/>
      <c r="R17" s="151"/>
      <c r="S17" s="151"/>
      <c r="T17" s="151"/>
      <c r="AB17" s="8"/>
      <c r="AD17" s="326"/>
      <c r="AE17" s="326"/>
      <c r="AF17" s="326">
        <v>16</v>
      </c>
      <c r="AG17" s="326">
        <v>4</v>
      </c>
      <c r="AH17" s="326">
        <v>4</v>
      </c>
      <c r="AI17" s="157"/>
      <c r="AJ17" s="157"/>
    </row>
    <row r="18" spans="1:36" ht="15.6" x14ac:dyDescent="0.25">
      <c r="A18" s="8"/>
      <c r="D18"/>
      <c r="E18" s="587" t="str">
        <f>Text!C314</f>
        <v>Reports received during the year</v>
      </c>
      <c r="F18" s="587"/>
      <c r="G18" s="587"/>
      <c r="H18" s="587"/>
      <c r="I18" s="587"/>
      <c r="J18" s="587"/>
      <c r="K18" s="587"/>
      <c r="L18" s="587"/>
      <c r="M18" s="587"/>
      <c r="N18" s="587"/>
      <c r="O18" s="587"/>
      <c r="P18" s="587"/>
      <c r="Q18" s="587"/>
      <c r="R18" s="587"/>
      <c r="S18" s="587"/>
      <c r="T18" s="587"/>
      <c r="AB18" s="8"/>
      <c r="AD18" s="326"/>
      <c r="AE18" s="326"/>
      <c r="AF18" s="326">
        <v>17</v>
      </c>
      <c r="AG18" s="326">
        <v>5</v>
      </c>
      <c r="AH18" s="326">
        <v>5</v>
      </c>
      <c r="AI18" s="157"/>
      <c r="AJ18" s="157"/>
    </row>
    <row r="19" spans="1:36" ht="15.75" customHeight="1" x14ac:dyDescent="0.3">
      <c r="A19" s="8"/>
      <c r="D19"/>
      <c r="E19" s="367"/>
      <c r="F19" s="367"/>
      <c r="G19" s="367"/>
      <c r="H19" s="367"/>
      <c r="I19" s="367"/>
      <c r="J19" s="367"/>
      <c r="K19" s="367"/>
      <c r="L19" s="367"/>
      <c r="M19" s="367"/>
      <c r="N19" s="367"/>
      <c r="O19" s="367"/>
      <c r="P19" s="367"/>
      <c r="Q19" s="367"/>
      <c r="R19" s="367"/>
      <c r="S19" s="367"/>
      <c r="T19" s="367"/>
      <c r="AB19" s="8"/>
      <c r="AD19" s="326"/>
      <c r="AE19" s="326"/>
      <c r="AF19" s="326">
        <v>18</v>
      </c>
      <c r="AG19" s="326">
        <v>6</v>
      </c>
      <c r="AH19" s="326">
        <v>6</v>
      </c>
      <c r="AI19" s="157"/>
      <c r="AJ19" s="157"/>
    </row>
    <row r="20" spans="1:36" ht="24" customHeight="1" x14ac:dyDescent="0.3">
      <c r="A20" s="8"/>
      <c r="D20"/>
      <c r="E20" s="367"/>
      <c r="F20" s="367"/>
      <c r="G20" s="123" t="str">
        <f>Text!$C$21</f>
        <v>2023-24</v>
      </c>
      <c r="H20" s="344" t="str">
        <f>Text!$C$210</f>
        <v>V1</v>
      </c>
      <c r="I20" s="584" t="str">
        <f>Text!$C$211</f>
        <v>V1 Comment</v>
      </c>
      <c r="J20" s="585"/>
      <c r="K20" s="585"/>
      <c r="L20" s="586"/>
      <c r="M20" s="123" t="str">
        <f>Text!$C$209</f>
        <v>2022-23</v>
      </c>
      <c r="N20" s="124" t="str">
        <f>Text!$C$212</f>
        <v>V2</v>
      </c>
      <c r="O20" s="578" t="str">
        <f>Text!$C$213</f>
        <v>V2 Comment</v>
      </c>
      <c r="P20" s="578"/>
      <c r="Q20" s="578"/>
      <c r="R20" s="578"/>
      <c r="S20" s="367"/>
      <c r="T20" s="367"/>
      <c r="AB20" s="8"/>
      <c r="AD20" s="326"/>
      <c r="AE20" s="326"/>
      <c r="AF20" s="326">
        <v>19</v>
      </c>
      <c r="AG20" s="326">
        <v>7</v>
      </c>
      <c r="AH20" s="326">
        <v>7</v>
      </c>
      <c r="AI20" s="157"/>
      <c r="AJ20" s="157"/>
    </row>
    <row r="21" spans="1:36" ht="51.75" customHeight="1" x14ac:dyDescent="0.25">
      <c r="A21" s="8"/>
      <c r="E21" s="129" t="s">
        <v>379</v>
      </c>
      <c r="F21" s="359" t="str">
        <f>Text!C132</f>
        <v>The total number of reports of an adult suspected of being at risk received during the year</v>
      </c>
      <c r="G21" s="126"/>
      <c r="H21" s="249" t="str">
        <f>IF(AND(G21&lt;&gt;"",G14&lt;=G21),"ü",IF(I21&lt;&gt;"","!","û"))</f>
        <v>û</v>
      </c>
      <c r="I21" s="576"/>
      <c r="J21" s="577"/>
      <c r="K21" s="577"/>
      <c r="L21" s="577"/>
      <c r="M21" s="317" t="e">
        <f>IF(VLOOKUP($AD$14&amp;$AE$14&amp;$AF$15&amp;AG14&amp;$AH$14,'Historic data'!$A:$B,2,FALSE)=-999,"-",(VLOOKUP($AD$14&amp;$AE$14&amp;$AF$15&amp;AG14&amp;$AH$14,'Historic data'!$A:$B,2,FALSE)))</f>
        <v>#N/A</v>
      </c>
      <c r="N21" s="247" t="e">
        <f>IF(OR(G21="",M21="-"),"ü",IF(AND(G21&lt;=M21+M21*0.2,G21&gt;=M21-M21*0.2),"ü",IF($O21="","!","!")))</f>
        <v>#N/A</v>
      </c>
      <c r="O21" s="579"/>
      <c r="P21" s="579"/>
      <c r="Q21" s="579"/>
      <c r="R21" s="579"/>
      <c r="S21"/>
      <c r="T21"/>
      <c r="AB21" s="8"/>
      <c r="AD21" s="326"/>
      <c r="AE21" s="326"/>
      <c r="AF21" s="326">
        <v>20</v>
      </c>
      <c r="AG21" s="326">
        <v>8</v>
      </c>
      <c r="AH21" s="326">
        <v>8</v>
      </c>
      <c r="AI21" s="157"/>
      <c r="AJ21" s="157"/>
    </row>
    <row r="22" spans="1:36" ht="9" customHeight="1" x14ac:dyDescent="0.25">
      <c r="A22" s="8"/>
      <c r="D22" s="62"/>
      <c r="F22" s="134"/>
      <c r="G22" s="134"/>
      <c r="H22" s="134"/>
      <c r="I22" s="134"/>
      <c r="J22" s="134"/>
      <c r="K22" s="134"/>
      <c r="L22" s="134"/>
      <c r="M22" s="134"/>
      <c r="N22" s="134"/>
      <c r="O22" s="134"/>
      <c r="P22" s="134"/>
      <c r="Q22" s="134"/>
      <c r="R22" s="134"/>
      <c r="S22" s="151"/>
      <c r="T22" s="151"/>
      <c r="AB22" s="8"/>
      <c r="AD22" s="326"/>
      <c r="AE22" s="326"/>
      <c r="AF22" s="326">
        <v>21</v>
      </c>
      <c r="AG22" s="326">
        <v>9</v>
      </c>
      <c r="AH22" s="326">
        <v>3</v>
      </c>
      <c r="AI22" s="157"/>
      <c r="AJ22" s="157"/>
    </row>
    <row r="23" spans="1:36" ht="32.25" customHeight="1" x14ac:dyDescent="0.25">
      <c r="A23" s="8"/>
      <c r="D23" s="62"/>
      <c r="E23" s="134" t="str">
        <f>Text!C133</f>
        <v>The total number of reports of an adult suspected of being at risk received during the year from:</v>
      </c>
      <c r="F23" s="135"/>
      <c r="G23" s="135"/>
      <c r="H23" s="135"/>
      <c r="I23" s="135"/>
      <c r="J23" s="135"/>
      <c r="K23" s="135"/>
      <c r="L23" s="135"/>
      <c r="M23" s="135"/>
      <c r="N23" s="135"/>
      <c r="O23" s="135"/>
      <c r="P23" s="135"/>
      <c r="Q23" s="135"/>
      <c r="R23" s="135"/>
      <c r="S23" s="134"/>
      <c r="T23" s="134"/>
      <c r="AB23" s="8"/>
      <c r="AD23" s="326"/>
      <c r="AE23" s="326"/>
      <c r="AF23" s="326">
        <v>22</v>
      </c>
      <c r="AG23" s="326">
        <v>10</v>
      </c>
      <c r="AH23" s="326">
        <v>4</v>
      </c>
      <c r="AI23" s="157"/>
      <c r="AJ23" s="157"/>
    </row>
    <row r="24" spans="1:36" ht="13.8" x14ac:dyDescent="0.25">
      <c r="A24" s="8"/>
      <c r="D24" s="62"/>
      <c r="E24" s="135"/>
      <c r="F24" s="135"/>
      <c r="G24" s="135"/>
      <c r="H24" s="135"/>
      <c r="I24" s="135"/>
      <c r="J24" s="135"/>
      <c r="K24" s="135"/>
      <c r="L24" s="135"/>
      <c r="M24" s="135"/>
      <c r="N24" s="135"/>
      <c r="O24" s="135"/>
      <c r="P24" s="135"/>
      <c r="Q24" s="135"/>
      <c r="R24" s="135"/>
      <c r="S24" s="134"/>
      <c r="T24" s="134"/>
      <c r="AB24" s="8"/>
      <c r="AD24" s="326"/>
      <c r="AE24" s="326"/>
      <c r="AF24" s="326"/>
      <c r="AG24" s="326">
        <v>11</v>
      </c>
      <c r="AH24" s="326">
        <v>5</v>
      </c>
      <c r="AI24" s="157"/>
      <c r="AJ24" s="157"/>
    </row>
    <row r="25" spans="1:36" ht="26.25" customHeight="1" x14ac:dyDescent="0.25">
      <c r="A25" s="57"/>
      <c r="D25" s="62"/>
      <c r="E25" s="162"/>
      <c r="F25" s="162"/>
      <c r="G25" s="123" t="str">
        <f>Text!$C$21</f>
        <v>2023-24</v>
      </c>
      <c r="H25" s="124" t="str">
        <f>Text!$C$210</f>
        <v>V1</v>
      </c>
      <c r="I25" s="584" t="str">
        <f>Text!$C$211</f>
        <v>V1 Comment</v>
      </c>
      <c r="J25" s="585"/>
      <c r="K25" s="585"/>
      <c r="L25" s="586"/>
      <c r="M25" s="123" t="str">
        <f>Text!$C$209</f>
        <v>2022-23</v>
      </c>
      <c r="N25" s="124" t="str">
        <f>Text!$C$212</f>
        <v>V2</v>
      </c>
      <c r="O25" s="578" t="str">
        <f>Text!$C$213</f>
        <v>V2 Comment</v>
      </c>
      <c r="P25" s="578"/>
      <c r="Q25" s="578"/>
      <c r="R25" s="578"/>
      <c r="S25" s="135"/>
      <c r="T25" s="135"/>
      <c r="AB25" s="8"/>
      <c r="AD25" s="326"/>
      <c r="AE25" s="326"/>
      <c r="AF25" s="157"/>
      <c r="AG25" s="326">
        <v>12</v>
      </c>
      <c r="AH25" s="326">
        <v>6</v>
      </c>
      <c r="AI25" s="157"/>
      <c r="AJ25" s="157"/>
    </row>
    <row r="26" spans="1:36" ht="25.5" customHeight="1" x14ac:dyDescent="0.25">
      <c r="A26" s="57"/>
      <c r="D26" s="62"/>
      <c r="E26" s="129" t="s">
        <v>380</v>
      </c>
      <c r="F26" s="363" t="str">
        <f>Text!C134</f>
        <v>Self</v>
      </c>
      <c r="G26" s="126"/>
      <c r="H26" s="249" t="str">
        <f>IF(G26&lt;&gt;"","ü",IF(I26&lt;&gt;"","!","û"))</f>
        <v>û</v>
      </c>
      <c r="I26" s="576"/>
      <c r="J26" s="577"/>
      <c r="K26" s="577"/>
      <c r="L26" s="582"/>
      <c r="M26" s="317" t="e">
        <f>IF(VLOOKUP($AD$14&amp;$AE$14&amp;$AF$16&amp;AG16&amp;$AH$14,'Historic data'!$A:$B,2,FALSE)=-999,"-",(VLOOKUP($AD$14&amp;$AE$14&amp;$AF$16&amp;AG16&amp;$AH$14,'Historic data'!$A:$B,2,FALSE)))</f>
        <v>#N/A</v>
      </c>
      <c r="N26" s="247" t="e">
        <f t="shared" ref="N26:N44" si="0">IF(OR(G26="",M26="-"),"ü",IF(AND(G26&lt;=M26+M26*0.2,G26&gt;=M26-M26*0.2),"ü",IF($O26="","!","!")))</f>
        <v>#N/A</v>
      </c>
      <c r="O26" s="579"/>
      <c r="P26" s="579"/>
      <c r="Q26" s="579"/>
      <c r="R26" s="579"/>
      <c r="S26"/>
      <c r="T26"/>
      <c r="AB26" s="8"/>
      <c r="AD26" s="326"/>
      <c r="AE26" s="326"/>
      <c r="AF26" s="157"/>
      <c r="AG26" s="326">
        <v>13</v>
      </c>
      <c r="AH26" s="326">
        <v>7</v>
      </c>
      <c r="AI26" s="157"/>
      <c r="AJ26" s="157"/>
    </row>
    <row r="27" spans="1:36" ht="26.25" customHeight="1" x14ac:dyDescent="0.25">
      <c r="A27" s="57"/>
      <c r="B27" s="58"/>
      <c r="D27" s="62"/>
      <c r="E27" s="129" t="s">
        <v>381</v>
      </c>
      <c r="F27" s="363" t="str">
        <f>Text!C135</f>
        <v>Relative</v>
      </c>
      <c r="G27" s="126"/>
      <c r="H27" s="249" t="str">
        <f t="shared" ref="H27:H43" si="1">IF(G27&lt;&gt;"","ü",IF(I27&lt;&gt;"","!","û"))</f>
        <v>û</v>
      </c>
      <c r="I27" s="576"/>
      <c r="J27" s="577"/>
      <c r="K27" s="577"/>
      <c r="L27" s="582"/>
      <c r="M27" s="317" t="e">
        <f>IF(VLOOKUP($AD$14&amp;$AE$14&amp;$AF$16&amp;AG17&amp;$AH$14,'Historic data'!$A:$B,2,FALSE)=-999,"-",(VLOOKUP($AD$14&amp;$AE$14&amp;$AF$16&amp;AG17&amp;$AH$14,'Historic data'!$A:$B,2,FALSE)))</f>
        <v>#N/A</v>
      </c>
      <c r="N27" s="247" t="e">
        <f t="shared" si="0"/>
        <v>#N/A</v>
      </c>
      <c r="O27" s="579"/>
      <c r="P27" s="579"/>
      <c r="Q27" s="579"/>
      <c r="R27" s="579"/>
      <c r="S27"/>
      <c r="T27"/>
      <c r="AB27" s="8"/>
      <c r="AD27" s="326"/>
      <c r="AE27" s="326"/>
      <c r="AF27" s="157"/>
      <c r="AG27" s="326">
        <v>14</v>
      </c>
      <c r="AH27" s="326">
        <v>8</v>
      </c>
      <c r="AI27" s="157"/>
      <c r="AJ27" s="157"/>
    </row>
    <row r="28" spans="1:36" ht="26.25" customHeight="1" x14ac:dyDescent="0.25">
      <c r="A28" s="57"/>
      <c r="B28" s="58"/>
      <c r="D28" s="62"/>
      <c r="E28" s="129" t="s">
        <v>382</v>
      </c>
      <c r="F28" s="363" t="str">
        <f>Text!C136</f>
        <v>Friend or neighbour</v>
      </c>
      <c r="G28" s="126"/>
      <c r="H28" s="249" t="str">
        <f t="shared" si="1"/>
        <v>û</v>
      </c>
      <c r="I28" s="576"/>
      <c r="J28" s="577"/>
      <c r="K28" s="577"/>
      <c r="L28" s="582"/>
      <c r="M28" s="317" t="e">
        <f>IF(VLOOKUP($AD$14&amp;$AE$14&amp;$AF$16&amp;AG18&amp;$AH$14,'Historic data'!$A:$B,2,FALSE)=-999,"-",(VLOOKUP($AD$14&amp;$AE$14&amp;$AF$16&amp;AG18&amp;$AH$14,'Historic data'!$A:$B,2,FALSE)))</f>
        <v>#N/A</v>
      </c>
      <c r="N28" s="247" t="e">
        <f t="shared" si="0"/>
        <v>#N/A</v>
      </c>
      <c r="O28" s="579"/>
      <c r="P28" s="579"/>
      <c r="Q28" s="579"/>
      <c r="R28" s="579"/>
      <c r="S28"/>
      <c r="T28"/>
      <c r="AB28" s="8"/>
      <c r="AD28" s="157"/>
      <c r="AE28" s="157"/>
      <c r="AG28" s="326">
        <v>15</v>
      </c>
      <c r="AH28" s="326">
        <v>9</v>
      </c>
      <c r="AI28" s="157"/>
      <c r="AJ28" s="157"/>
    </row>
    <row r="29" spans="1:36" ht="26.25" customHeight="1" x14ac:dyDescent="0.25">
      <c r="A29" s="57"/>
      <c r="B29" s="58"/>
      <c r="D29" s="62"/>
      <c r="E29" s="129" t="s">
        <v>383</v>
      </c>
      <c r="F29" s="363" t="str">
        <f>Text!C137</f>
        <v xml:space="preserve"> Early Intervention / Prevention Service (Step-up)</v>
      </c>
      <c r="G29" s="126"/>
      <c r="H29" s="249" t="str">
        <f t="shared" si="1"/>
        <v>û</v>
      </c>
      <c r="I29" s="576"/>
      <c r="J29" s="577"/>
      <c r="K29" s="577"/>
      <c r="L29" s="582"/>
      <c r="M29" s="317" t="e">
        <f>IF(VLOOKUP($AD$14&amp;$AE$14&amp;$AF$16&amp;AG19&amp;$AH$14,'Historic data'!$A:$B,2,FALSE)=-999,"-",(VLOOKUP($AD$14&amp;$AE$14&amp;$AF$16&amp;AG19&amp;$AH$14,'Historic data'!$A:$B,2,FALSE)))</f>
        <v>#N/A</v>
      </c>
      <c r="N29" s="247" t="e">
        <f t="shared" si="0"/>
        <v>#N/A</v>
      </c>
      <c r="O29" s="579"/>
      <c r="P29" s="579"/>
      <c r="Q29" s="579"/>
      <c r="R29" s="579"/>
      <c r="S29"/>
      <c r="T29"/>
      <c r="AB29" s="8"/>
      <c r="AD29" s="157"/>
      <c r="AE29" s="157"/>
      <c r="AG29" s="326">
        <v>16</v>
      </c>
      <c r="AH29" s="326">
        <v>10</v>
      </c>
      <c r="AI29" s="157"/>
      <c r="AJ29" s="157"/>
    </row>
    <row r="30" spans="1:36" ht="26.25" customHeight="1" x14ac:dyDescent="0.25">
      <c r="A30" s="57"/>
      <c r="B30" s="58"/>
      <c r="D30" s="62"/>
      <c r="E30" s="129" t="s">
        <v>384</v>
      </c>
      <c r="F30" s="363" t="str">
        <f>Text!C138</f>
        <v>Health</v>
      </c>
      <c r="G30" s="126"/>
      <c r="H30" s="249" t="str">
        <f t="shared" si="1"/>
        <v>û</v>
      </c>
      <c r="I30" s="576"/>
      <c r="J30" s="577"/>
      <c r="K30" s="577"/>
      <c r="L30" s="582"/>
      <c r="M30" s="317" t="e">
        <f>IF(VLOOKUP($AD$14&amp;$AE$14&amp;$AF$16&amp;AG20&amp;$AH$14,'Historic data'!$A:$B,2,FALSE)=-999,"-",(VLOOKUP($AD$14&amp;$AE$14&amp;$AF$16&amp;AG20&amp;$AH$14,'Historic data'!$A:$B,2,FALSE)))</f>
        <v>#N/A</v>
      </c>
      <c r="N30" s="247" t="e">
        <f t="shared" si="0"/>
        <v>#N/A</v>
      </c>
      <c r="O30" s="579"/>
      <c r="P30" s="579"/>
      <c r="Q30" s="579"/>
      <c r="R30" s="579"/>
      <c r="S30"/>
      <c r="T30"/>
      <c r="AB30" s="8"/>
      <c r="AD30" s="157"/>
      <c r="AE30" s="157"/>
      <c r="AF30" s="157"/>
      <c r="AG30" s="326">
        <v>17</v>
      </c>
      <c r="AH30" s="326">
        <v>11</v>
      </c>
      <c r="AI30" s="157"/>
      <c r="AJ30" s="157"/>
    </row>
    <row r="31" spans="1:36" ht="26.25" customHeight="1" x14ac:dyDescent="0.25">
      <c r="A31" s="57"/>
      <c r="B31" s="58"/>
      <c r="D31" s="62"/>
      <c r="E31" s="129" t="s">
        <v>385</v>
      </c>
      <c r="F31" s="363" t="str">
        <f>Text!C139</f>
        <v>Education</v>
      </c>
      <c r="G31" s="126"/>
      <c r="H31" s="249" t="str">
        <f t="shared" si="1"/>
        <v>û</v>
      </c>
      <c r="I31" s="576"/>
      <c r="J31" s="577"/>
      <c r="K31" s="577"/>
      <c r="L31" s="582"/>
      <c r="M31" s="317" t="e">
        <f>IF(VLOOKUP($AD$14&amp;$AE$14&amp;$AF$16&amp;AG21&amp;$AH$14,'Historic data'!$A:$B,2,FALSE)=-999,"-",(VLOOKUP($AD$14&amp;$AE$14&amp;$AF$16&amp;AG21&amp;$AH$14,'Historic data'!$A:$B,2,FALSE)))</f>
        <v>#N/A</v>
      </c>
      <c r="N31" s="247" t="e">
        <f t="shared" si="0"/>
        <v>#N/A</v>
      </c>
      <c r="O31" s="579"/>
      <c r="P31" s="579"/>
      <c r="Q31" s="579"/>
      <c r="R31" s="579"/>
      <c r="S31"/>
      <c r="T31"/>
      <c r="AB31" s="8"/>
      <c r="AD31" s="157"/>
      <c r="AE31" s="157"/>
      <c r="AF31" s="157"/>
      <c r="AG31" s="326">
        <v>18</v>
      </c>
      <c r="AH31" s="326">
        <v>12</v>
      </c>
      <c r="AI31" s="351">
        <v>99</v>
      </c>
      <c r="AJ31" s="157"/>
    </row>
    <row r="32" spans="1:36" ht="26.25" customHeight="1" x14ac:dyDescent="0.25">
      <c r="A32" s="57"/>
      <c r="B32" s="58"/>
      <c r="D32" s="62"/>
      <c r="E32" s="129" t="s">
        <v>386</v>
      </c>
      <c r="F32" s="363" t="str">
        <f>Text!C140</f>
        <v>Housing</v>
      </c>
      <c r="G32" s="126"/>
      <c r="H32" s="249" t="str">
        <f t="shared" si="1"/>
        <v>û</v>
      </c>
      <c r="I32" s="576"/>
      <c r="J32" s="577"/>
      <c r="K32" s="577"/>
      <c r="L32" s="582"/>
      <c r="M32" s="317" t="e">
        <f>IF(VLOOKUP($AD$14&amp;$AE$14&amp;$AF$16&amp;AG22&amp;$AH$14,'Historic data'!$A:$B,2,FALSE)=-999,"-",(VLOOKUP($AD$14&amp;$AE$14&amp;$AF$16&amp;AG22&amp;$AH$14,'Historic data'!$A:$B,2,FALSE)))</f>
        <v>#N/A</v>
      </c>
      <c r="N32" s="247" t="e">
        <f t="shared" si="0"/>
        <v>#N/A</v>
      </c>
      <c r="O32" s="579"/>
      <c r="P32" s="579"/>
      <c r="Q32" s="579"/>
      <c r="R32" s="579"/>
      <c r="S32"/>
      <c r="T32"/>
      <c r="AB32" s="8"/>
      <c r="AD32" s="157"/>
      <c r="AE32" s="157"/>
      <c r="AF32" s="157"/>
      <c r="AG32" s="326">
        <v>19</v>
      </c>
      <c r="AH32" s="326">
        <v>13</v>
      </c>
      <c r="AI32" s="351"/>
      <c r="AJ32" s="157"/>
    </row>
    <row r="33" spans="1:36" ht="26.25" customHeight="1" x14ac:dyDescent="0.25">
      <c r="A33" s="57"/>
      <c r="B33" s="58"/>
      <c r="D33" s="62"/>
      <c r="E33" s="129" t="s">
        <v>387</v>
      </c>
      <c r="F33" s="363" t="str">
        <f>Text!C141</f>
        <v>Police</v>
      </c>
      <c r="G33" s="126"/>
      <c r="H33" s="249" t="str">
        <f t="shared" si="1"/>
        <v>û</v>
      </c>
      <c r="I33" s="576"/>
      <c r="J33" s="577"/>
      <c r="K33" s="577"/>
      <c r="L33" s="582"/>
      <c r="M33" s="317" t="e">
        <f>IF(VLOOKUP($AD$14&amp;$AE$14&amp;$AF$16&amp;AG23&amp;$AH$14,'Historic data'!$A:$B,2,FALSE)=-999,"-",(VLOOKUP($AD$14&amp;$AE$14&amp;$AF$16&amp;AG23&amp;$AH$14,'Historic data'!$A:$B,2,FALSE)))</f>
        <v>#N/A</v>
      </c>
      <c r="N33" s="247" t="e">
        <f t="shared" si="0"/>
        <v>#N/A</v>
      </c>
      <c r="O33" s="579"/>
      <c r="P33" s="579"/>
      <c r="Q33" s="579"/>
      <c r="R33" s="579"/>
      <c r="S33"/>
      <c r="T33"/>
      <c r="AB33" s="8"/>
      <c r="AD33" s="157"/>
      <c r="AE33" s="157"/>
      <c r="AF33" s="157"/>
      <c r="AG33" s="326">
        <v>20</v>
      </c>
      <c r="AH33" s="326">
        <v>14</v>
      </c>
      <c r="AI33" s="157"/>
      <c r="AJ33" s="157"/>
    </row>
    <row r="34" spans="1:36" ht="26.25" customHeight="1" x14ac:dyDescent="0.25">
      <c r="A34" s="57"/>
      <c r="B34" s="58"/>
      <c r="D34" s="62"/>
      <c r="E34" s="129" t="s">
        <v>388</v>
      </c>
      <c r="F34" s="363" t="str">
        <f>Text!C142</f>
        <v>Probation</v>
      </c>
      <c r="G34" s="126"/>
      <c r="H34" s="249" t="str">
        <f t="shared" si="1"/>
        <v>û</v>
      </c>
      <c r="I34" s="576"/>
      <c r="J34" s="577"/>
      <c r="K34" s="577"/>
      <c r="L34" s="582"/>
      <c r="M34" s="317" t="e">
        <f>IF(VLOOKUP($AD$14&amp;$AE$14&amp;$AF$16&amp;AG24&amp;$AH$14,'Historic data'!$A:$B,2,FALSE)=-999,"-",(VLOOKUP($AD$14&amp;$AE$14&amp;$AF$16&amp;AG24&amp;$AH$14,'Historic data'!$A:$B,2,FALSE)))</f>
        <v>#N/A</v>
      </c>
      <c r="N34" s="247" t="e">
        <f t="shared" si="0"/>
        <v>#N/A</v>
      </c>
      <c r="O34" s="579"/>
      <c r="P34" s="579"/>
      <c r="Q34" s="579"/>
      <c r="R34" s="579"/>
      <c r="S34"/>
      <c r="T34"/>
      <c r="Z34" s="58"/>
      <c r="AB34" s="8"/>
      <c r="AD34" s="157"/>
      <c r="AE34" s="157"/>
      <c r="AG34" s="326">
        <v>99</v>
      </c>
      <c r="AH34" s="326">
        <v>15</v>
      </c>
      <c r="AI34" s="157"/>
      <c r="AJ34" s="157"/>
    </row>
    <row r="35" spans="1:36" ht="26.25" customHeight="1" x14ac:dyDescent="0.25">
      <c r="A35" s="57"/>
      <c r="B35" s="58"/>
      <c r="D35" s="62"/>
      <c r="E35" s="129" t="s">
        <v>389</v>
      </c>
      <c r="F35" s="363" t="str">
        <f>Text!C143</f>
        <v>Third Sector Organisation</v>
      </c>
      <c r="G35" s="126"/>
      <c r="H35" s="249" t="str">
        <f t="shared" si="1"/>
        <v>û</v>
      </c>
      <c r="I35" s="576"/>
      <c r="J35" s="577"/>
      <c r="K35" s="577"/>
      <c r="L35" s="582"/>
      <c r="M35" s="317" t="e">
        <f>IF(VLOOKUP($AD$14&amp;$AE$14&amp;$AF$16&amp;AG25&amp;$AH$14,'Historic data'!$A:$B,2,FALSE)=-999,"-",(VLOOKUP($AD$14&amp;$AE$14&amp;$AF$16&amp;AG25&amp;$AH$14,'Historic data'!$A:$B,2,FALSE)))</f>
        <v>#N/A</v>
      </c>
      <c r="N35" s="247" t="e">
        <f t="shared" si="0"/>
        <v>#N/A</v>
      </c>
      <c r="O35" s="579"/>
      <c r="P35" s="579"/>
      <c r="Q35" s="579"/>
      <c r="R35" s="579"/>
      <c r="S35"/>
      <c r="T35"/>
      <c r="V35" s="58"/>
      <c r="W35" s="58"/>
      <c r="X35" s="58"/>
      <c r="Y35" s="58"/>
      <c r="Z35" s="58"/>
      <c r="AB35" s="8"/>
      <c r="AD35" s="157"/>
      <c r="AE35" s="157"/>
      <c r="AF35" s="326">
        <v>19</v>
      </c>
      <c r="AG35" s="58"/>
      <c r="AH35" s="326">
        <v>16</v>
      </c>
      <c r="AI35" s="157"/>
      <c r="AJ35" s="157"/>
    </row>
    <row r="36" spans="1:36" ht="26.25" customHeight="1" x14ac:dyDescent="0.25">
      <c r="A36" s="57"/>
      <c r="B36" s="58"/>
      <c r="D36" s="62"/>
      <c r="E36" s="129" t="s">
        <v>390</v>
      </c>
      <c r="F36" s="363" t="str">
        <f>Text!C144</f>
        <v>Local Authority</v>
      </c>
      <c r="G36" s="126"/>
      <c r="H36" s="249" t="str">
        <f t="shared" si="1"/>
        <v>û</v>
      </c>
      <c r="I36" s="576"/>
      <c r="J36" s="577"/>
      <c r="K36" s="577"/>
      <c r="L36" s="582"/>
      <c r="M36" s="317" t="e">
        <f>IF(VLOOKUP($AD$14&amp;$AE$14&amp;$AF$16&amp;AG26&amp;$AH$14,'Historic data'!$A:$B,2,FALSE)=-999,"-",(VLOOKUP($AD$14&amp;$AE$14&amp;$AF$16&amp;AG26&amp;$AH$14,'Historic data'!$A:$B,2,FALSE)))</f>
        <v>#N/A</v>
      </c>
      <c r="N36" s="247" t="e">
        <f t="shared" si="0"/>
        <v>#N/A</v>
      </c>
      <c r="O36" s="579"/>
      <c r="P36" s="579"/>
      <c r="Q36" s="579"/>
      <c r="R36" s="579"/>
      <c r="S36"/>
      <c r="T36"/>
      <c r="V36" s="58"/>
      <c r="W36" s="58"/>
      <c r="X36" s="58"/>
      <c r="Y36" s="58"/>
      <c r="Z36" s="58"/>
      <c r="AB36" s="8"/>
      <c r="AD36" s="157"/>
      <c r="AE36" s="157"/>
      <c r="AF36" s="326"/>
      <c r="AG36" s="326">
        <v>20</v>
      </c>
      <c r="AH36" s="326">
        <v>17</v>
      </c>
      <c r="AI36" s="157"/>
      <c r="AJ36" s="157"/>
    </row>
    <row r="37" spans="1:36" ht="26.25" customHeight="1" x14ac:dyDescent="0.25">
      <c r="A37" s="57"/>
      <c r="B37" s="58"/>
      <c r="D37" s="62"/>
      <c r="E37" s="129" t="s">
        <v>391</v>
      </c>
      <c r="F37" s="363" t="str">
        <f>Text!C145</f>
        <v>Independent Hospital</v>
      </c>
      <c r="G37" s="126"/>
      <c r="H37" s="249" t="str">
        <f t="shared" si="1"/>
        <v>û</v>
      </c>
      <c r="I37" s="576"/>
      <c r="J37" s="577"/>
      <c r="K37" s="577"/>
      <c r="L37" s="582"/>
      <c r="M37" s="317" t="e">
        <f>IF(VLOOKUP($AD$14&amp;$AE$14&amp;$AF$16&amp;AG27&amp;$AH$14,'Historic data'!$A:$B,2,FALSE)=-999,"-",(VLOOKUP($AD$14&amp;$AE$14&amp;$AF$16&amp;AG27&amp;$AH$14,'Historic data'!$A:$B,2,FALSE)))</f>
        <v>#N/A</v>
      </c>
      <c r="N37" s="247" t="e">
        <f t="shared" si="0"/>
        <v>#N/A</v>
      </c>
      <c r="O37" s="579"/>
      <c r="P37" s="579"/>
      <c r="Q37" s="579"/>
      <c r="R37" s="579"/>
      <c r="S37"/>
      <c r="T37"/>
      <c r="V37" s="58"/>
      <c r="W37" s="58"/>
      <c r="X37" s="58"/>
      <c r="Y37" s="58"/>
      <c r="Z37" s="58"/>
      <c r="AB37" s="8"/>
      <c r="AF37" s="58"/>
      <c r="AG37" s="326">
        <v>99</v>
      </c>
      <c r="AH37" s="326">
        <v>18</v>
      </c>
    </row>
    <row r="38" spans="1:36" ht="26.25" customHeight="1" x14ac:dyDescent="0.25">
      <c r="A38" s="57"/>
      <c r="B38" s="58"/>
      <c r="D38" s="62"/>
      <c r="E38" s="129" t="s">
        <v>392</v>
      </c>
      <c r="F38" s="363" t="str">
        <f>Text!C146</f>
        <v>Ambulance Service</v>
      </c>
      <c r="G38" s="126"/>
      <c r="H38" s="249" t="str">
        <f t="shared" si="1"/>
        <v>û</v>
      </c>
      <c r="I38" s="576"/>
      <c r="J38" s="577"/>
      <c r="K38" s="577"/>
      <c r="L38" s="582"/>
      <c r="M38" s="317" t="e">
        <f>IF(VLOOKUP($AD$14&amp;$AE$14&amp;$AF$16&amp;AG28&amp;$AH$14,'Historic data'!$A:$B,2,FALSE)=-999,"-",(VLOOKUP($AD$14&amp;$AE$14&amp;$AF$16&amp;AG28&amp;$AH$14,'Historic data'!$A:$B,2,FALSE)))</f>
        <v>#N/A</v>
      </c>
      <c r="N38" s="247" t="e">
        <f t="shared" si="0"/>
        <v>#N/A</v>
      </c>
      <c r="O38" s="579"/>
      <c r="P38" s="579"/>
      <c r="Q38" s="579"/>
      <c r="R38" s="579"/>
      <c r="S38"/>
      <c r="T38"/>
      <c r="V38" s="58"/>
      <c r="W38" s="58"/>
      <c r="X38" s="58"/>
      <c r="Y38" s="58"/>
      <c r="Z38" s="58"/>
      <c r="AB38" s="8"/>
    </row>
    <row r="39" spans="1:36" ht="26.25" customHeight="1" x14ac:dyDescent="0.25">
      <c r="A39" s="57"/>
      <c r="B39" s="58"/>
      <c r="D39" s="62"/>
      <c r="E39" s="129" t="s">
        <v>393</v>
      </c>
      <c r="F39" s="363" t="str">
        <f>Text!C147</f>
        <v>Care Regulator</v>
      </c>
      <c r="G39" s="126"/>
      <c r="H39" s="249" t="str">
        <f t="shared" si="1"/>
        <v>û</v>
      </c>
      <c r="I39" s="576"/>
      <c r="J39" s="577"/>
      <c r="K39" s="577"/>
      <c r="L39" s="582"/>
      <c r="M39" s="317" t="e">
        <f>IF(VLOOKUP($AD$14&amp;$AE$14&amp;$AF$16&amp;AG29&amp;$AH$14,'Historic data'!$A:$B,2,FALSE)=-999,"-",(VLOOKUP($AD$14&amp;$AE$14&amp;$AF$16&amp;AG29&amp;$AH$14,'Historic data'!$A:$B,2,FALSE)))</f>
        <v>#N/A</v>
      </c>
      <c r="N39" s="247" t="e">
        <f t="shared" si="0"/>
        <v>#N/A</v>
      </c>
      <c r="O39" s="579"/>
      <c r="P39" s="579"/>
      <c r="Q39" s="579"/>
      <c r="R39" s="579"/>
      <c r="S39"/>
      <c r="T39"/>
      <c r="V39" s="58"/>
      <c r="W39" s="58"/>
      <c r="X39" s="58"/>
      <c r="Y39" s="58"/>
      <c r="Z39" s="58"/>
      <c r="AB39" s="8"/>
    </row>
    <row r="40" spans="1:36" ht="26.25" customHeight="1" x14ac:dyDescent="0.25">
      <c r="A40" s="57"/>
      <c r="B40" s="58"/>
      <c r="D40" s="62"/>
      <c r="E40" s="129" t="s">
        <v>394</v>
      </c>
      <c r="F40" s="363" t="str">
        <f>Text!C148</f>
        <v>Provider</v>
      </c>
      <c r="G40" s="126"/>
      <c r="H40" s="249" t="str">
        <f t="shared" si="1"/>
        <v>û</v>
      </c>
      <c r="I40" s="576"/>
      <c r="J40" s="577"/>
      <c r="K40" s="577"/>
      <c r="L40" s="582"/>
      <c r="M40" s="317" t="e">
        <f>IF(VLOOKUP($AD$14&amp;$AE$14&amp;$AF$16&amp;AG30&amp;$AH$14,'Historic data'!$A:$B,2,FALSE)=-999,"-",(VLOOKUP($AD$14&amp;$AE$14&amp;$AF$16&amp;AG30&amp;$AH$14,'Historic data'!$A:$B,2,FALSE)))</f>
        <v>#N/A</v>
      </c>
      <c r="N40" s="247" t="e">
        <f t="shared" si="0"/>
        <v>#N/A</v>
      </c>
      <c r="O40" s="579"/>
      <c r="P40" s="579"/>
      <c r="Q40" s="579"/>
      <c r="R40" s="579"/>
      <c r="S40"/>
      <c r="T40"/>
      <c r="V40" s="58"/>
      <c r="W40" s="58"/>
      <c r="X40" s="58"/>
      <c r="Y40" s="58"/>
      <c r="Z40" s="58"/>
      <c r="AB40" s="8"/>
    </row>
    <row r="41" spans="1:36" ht="26.25" customHeight="1" x14ac:dyDescent="0.25">
      <c r="A41" s="57"/>
      <c r="B41" s="58"/>
      <c r="D41" s="62"/>
      <c r="E41" s="129" t="s">
        <v>395</v>
      </c>
      <c r="F41" s="363" t="str">
        <f>Text!C149</f>
        <v>Advocate</v>
      </c>
      <c r="G41" s="126"/>
      <c r="H41" s="387" t="str">
        <f>IF(G41&lt;&gt;"","ü",IF(I41&lt;&gt;"","!","û"))</f>
        <v>û</v>
      </c>
      <c r="I41" s="576"/>
      <c r="J41" s="577"/>
      <c r="K41" s="577"/>
      <c r="L41" s="582"/>
      <c r="M41" s="317" t="e">
        <f>IF(VLOOKUP($AD$14&amp;$AE$14&amp;$AF$16&amp;AG31&amp;$AH$14,'Historic data'!$A:$B,2,FALSE)=-999,"-",(VLOOKUP($AD$14&amp;$AE$14&amp;$AF$16&amp;AG31&amp;$AH$14,'Historic data'!$A:$B,2,FALSE)))</f>
        <v>#N/A</v>
      </c>
      <c r="N41" s="247" t="e">
        <f t="shared" si="0"/>
        <v>#N/A</v>
      </c>
      <c r="O41" s="579"/>
      <c r="P41" s="579"/>
      <c r="Q41" s="579"/>
      <c r="R41" s="579"/>
      <c r="S41"/>
      <c r="T41"/>
      <c r="V41" s="58"/>
      <c r="W41" s="58"/>
      <c r="X41" s="58"/>
      <c r="Y41" s="58"/>
      <c r="Z41" s="58"/>
      <c r="AB41" s="8"/>
      <c r="AG41" s="58"/>
      <c r="AH41" s="58"/>
    </row>
    <row r="42" spans="1:36" ht="26.25" customHeight="1" x14ac:dyDescent="0.25">
      <c r="A42" s="57"/>
      <c r="B42" s="58"/>
      <c r="D42" s="62"/>
      <c r="E42" s="129" t="s">
        <v>396</v>
      </c>
      <c r="F42" s="363" t="str">
        <f>Text!C151</f>
        <v>Other</v>
      </c>
      <c r="G42" s="126"/>
      <c r="H42" s="387" t="str">
        <f t="shared" si="1"/>
        <v>û</v>
      </c>
      <c r="I42" s="576"/>
      <c r="J42" s="577"/>
      <c r="K42" s="577"/>
      <c r="L42" s="582"/>
      <c r="M42" s="317" t="e">
        <f>IF(VLOOKUP($AD$14&amp;$AE$14&amp;$AF$16&amp;AG32&amp;$AH$14,'Historic data'!$A:$B,2,FALSE)=-999,"-",(VLOOKUP($AD$14&amp;$AE$14&amp;$AF$16&amp;AG32&amp;$AH$14,'Historic data'!$A:$B,2,FALSE)))</f>
        <v>#N/A</v>
      </c>
      <c r="N42" s="247" t="e">
        <f t="shared" si="0"/>
        <v>#N/A</v>
      </c>
      <c r="O42" s="579"/>
      <c r="P42" s="579"/>
      <c r="Q42" s="579"/>
      <c r="R42" s="579"/>
      <c r="S42"/>
      <c r="T42"/>
      <c r="V42" s="58"/>
      <c r="W42" s="58"/>
      <c r="X42" s="58"/>
      <c r="Y42" s="58"/>
      <c r="Z42" s="58"/>
      <c r="AB42" s="8"/>
      <c r="AF42" s="58"/>
      <c r="AG42" s="58"/>
      <c r="AH42" s="58"/>
    </row>
    <row r="43" spans="1:36" ht="26.25" customHeight="1" x14ac:dyDescent="0.25">
      <c r="A43" s="57"/>
      <c r="B43" s="58"/>
      <c r="D43" s="62"/>
      <c r="E43" s="129" t="s">
        <v>397</v>
      </c>
      <c r="F43" s="363" t="str">
        <f>Text!C150</f>
        <v>Internal (Social Worker, Other Team)</v>
      </c>
      <c r="G43" s="126"/>
      <c r="H43" s="387" t="str">
        <f t="shared" si="1"/>
        <v>û</v>
      </c>
      <c r="I43" s="576"/>
      <c r="J43" s="577"/>
      <c r="K43" s="577"/>
      <c r="L43" s="582"/>
      <c r="M43" s="317" t="e">
        <f>IF(VLOOKUP($AD$14&amp;$AE$14&amp;$AF$16&amp;AG33&amp;$AH$14,'Historic data'!$A:$B,2,FALSE)=-999,"-",(VLOOKUP($AD$14&amp;$AE$14&amp;$AF$16&amp;AG33&amp;$AH$14,'Historic data'!$A:$B,2,FALSE)))</f>
        <v>#N/A</v>
      </c>
      <c r="N43" s="247" t="e">
        <f t="shared" si="0"/>
        <v>#N/A</v>
      </c>
      <c r="O43" s="579"/>
      <c r="P43" s="579"/>
      <c r="Q43" s="579"/>
      <c r="R43" s="579"/>
      <c r="S43"/>
      <c r="T43"/>
      <c r="V43" s="58"/>
      <c r="W43" s="58"/>
      <c r="X43" s="58"/>
      <c r="Y43" s="58"/>
      <c r="Z43" s="58"/>
      <c r="AB43" s="8"/>
      <c r="AF43" s="58"/>
      <c r="AG43" s="58"/>
      <c r="AH43" s="58"/>
    </row>
    <row r="44" spans="1:36" ht="25.5" customHeight="1" x14ac:dyDescent="0.25">
      <c r="A44" s="57"/>
      <c r="B44" s="58"/>
      <c r="D44" s="62"/>
      <c r="E44" s="120" t="s">
        <v>378</v>
      </c>
      <c r="F44" s="343" t="str">
        <f>Text!C152</f>
        <v xml:space="preserve">Total </v>
      </c>
      <c r="G44" s="127" t="str">
        <f>IF(AND(G39="",G40="",G41="",G43="",G42="",G26="",G27="",G28="",G29="",G30="",G31="",G32="",G33="",G34="",G35="",G36="",G37="",G38=""),"",SUM(G26:G43))</f>
        <v/>
      </c>
      <c r="H44" s="249" t="str">
        <f>IF(AND(G44&lt;&gt;"",G44&gt;=G21),"ü",IF(I44&lt;&gt;"","!","û"))</f>
        <v>û</v>
      </c>
      <c r="I44" s="576"/>
      <c r="J44" s="577"/>
      <c r="K44" s="577"/>
      <c r="L44" s="582"/>
      <c r="M44" s="342" t="e">
        <f>IF(VLOOKUP($AD$14&amp;$AE$14&amp;$AF$16&amp;AG34&amp;$AH$14,'Historic data'!$A:$B,2,FALSE)=-999,"-",(VLOOKUP($AD$14&amp;$AE$14&amp;$AF$16&amp;AG34&amp;$AH$14,'Historic data'!$A:$B,2,FALSE)))</f>
        <v>#N/A</v>
      </c>
      <c r="N44" s="247" t="e">
        <f t="shared" si="0"/>
        <v>#N/A</v>
      </c>
      <c r="O44" s="579"/>
      <c r="P44" s="579"/>
      <c r="Q44" s="579"/>
      <c r="R44" s="579"/>
      <c r="S44"/>
      <c r="T44"/>
      <c r="V44" s="58"/>
      <c r="W44" s="58"/>
      <c r="X44" s="58"/>
      <c r="Y44" s="58"/>
      <c r="Z44" s="58"/>
      <c r="AB44" s="8"/>
      <c r="AF44" s="58"/>
      <c r="AG44" s="58"/>
      <c r="AH44" s="58"/>
    </row>
    <row r="45" spans="1:36" s="58" customFormat="1" ht="17.25" customHeight="1" x14ac:dyDescent="0.25">
      <c r="A45" s="57"/>
      <c r="C45"/>
      <c r="D45" s="62"/>
      <c r="E45" s="571"/>
      <c r="F45" s="571"/>
      <c r="G45" s="161"/>
      <c r="H45" s="161"/>
      <c r="I45" s="161"/>
      <c r="J45" s="161"/>
      <c r="K45" s="161"/>
      <c r="L45" s="161"/>
      <c r="M45" s="161"/>
      <c r="N45" s="161"/>
      <c r="O45" s="161"/>
      <c r="P45" s="161"/>
      <c r="Q45" s="161"/>
      <c r="R45" s="161"/>
      <c r="S45"/>
      <c r="T45"/>
      <c r="U45"/>
      <c r="Z45"/>
      <c r="AA45"/>
      <c r="AB45" s="8"/>
    </row>
    <row r="46" spans="1:36" s="58" customFormat="1" ht="21" customHeight="1" x14ac:dyDescent="0.25">
      <c r="A46" s="57"/>
      <c r="C46"/>
      <c r="D46" s="62"/>
      <c r="E46" s="135" t="str">
        <f>Text!C153</f>
        <v>The total number of reports received during the collection year where it was alleged that there was abuse under the primary category of:</v>
      </c>
      <c r="F46" s="134"/>
      <c r="G46" s="134"/>
      <c r="H46" s="134"/>
      <c r="I46" s="134"/>
      <c r="J46" s="134"/>
      <c r="K46" s="134"/>
      <c r="L46" s="134"/>
      <c r="M46" s="134"/>
      <c r="N46" s="134"/>
      <c r="O46" s="134"/>
      <c r="P46" s="134"/>
      <c r="Q46" s="134"/>
      <c r="R46" s="134"/>
      <c r="S46" s="161"/>
      <c r="T46" s="161"/>
      <c r="U46"/>
      <c r="V46"/>
      <c r="W46"/>
      <c r="X46"/>
      <c r="Y46"/>
      <c r="Z46"/>
      <c r="AA46"/>
      <c r="AB46" s="8"/>
    </row>
    <row r="47" spans="1:36" s="58" customFormat="1" ht="9" customHeight="1" x14ac:dyDescent="0.25">
      <c r="A47" s="57"/>
      <c r="C47"/>
      <c r="D47" s="62"/>
      <c r="E47" s="148"/>
      <c r="F47" s="185"/>
      <c r="G47" s="161"/>
      <c r="H47" s="161"/>
      <c r="I47" s="161"/>
      <c r="J47" s="161"/>
      <c r="K47" s="161"/>
      <c r="L47" s="161"/>
      <c r="M47" s="161"/>
      <c r="N47" s="161"/>
      <c r="O47" s="161"/>
      <c r="P47" s="161"/>
      <c r="Q47" s="161"/>
      <c r="R47" s="318"/>
      <c r="S47" s="134"/>
      <c r="T47" s="134"/>
      <c r="U47"/>
      <c r="V47"/>
      <c r="W47"/>
      <c r="X47"/>
      <c r="Y47"/>
      <c r="Z47"/>
      <c r="AA47"/>
      <c r="AB47" s="8"/>
    </row>
    <row r="48" spans="1:36" s="58" customFormat="1" ht="25.5" customHeight="1" x14ac:dyDescent="0.25">
      <c r="A48" s="57"/>
      <c r="C48"/>
      <c r="D48" s="62"/>
      <c r="E48" s="148"/>
      <c r="F48" s="185"/>
      <c r="G48" s="602" t="str">
        <f>Text!$C$21</f>
        <v>2023-24</v>
      </c>
      <c r="H48" s="602"/>
      <c r="I48" s="602"/>
      <c r="J48" s="602"/>
      <c r="K48" s="602"/>
      <c r="L48" s="602"/>
      <c r="M48" s="602"/>
      <c r="N48" s="602"/>
      <c r="O48" s="603"/>
      <c r="P48" s="584" t="str">
        <f>Text!$C$210</f>
        <v>V1</v>
      </c>
      <c r="Q48" s="588" t="str">
        <f>Text!$C$211</f>
        <v>V1 Comment</v>
      </c>
      <c r="R48" s="531"/>
      <c r="S48" s="531"/>
      <c r="T48" s="532"/>
      <c r="U48" s="596" t="str">
        <f>Text!$C$209</f>
        <v>2022-23</v>
      </c>
      <c r="V48" s="596" t="str">
        <f>Text!$C$212</f>
        <v>V2</v>
      </c>
      <c r="W48" s="588" t="str">
        <f>Text!$C$213</f>
        <v>V2 Comment</v>
      </c>
      <c r="X48" s="531"/>
      <c r="Y48" s="531"/>
      <c r="Z48" s="532"/>
      <c r="AA48"/>
      <c r="AB48" s="8"/>
    </row>
    <row r="49" spans="1:32" s="58" customFormat="1" ht="25.5" customHeight="1" x14ac:dyDescent="0.25">
      <c r="A49" s="57"/>
      <c r="C49"/>
      <c r="D49" s="62"/>
      <c r="E49" s="148"/>
      <c r="F49" s="185"/>
      <c r="G49" s="602" t="str">
        <f>Text!C223</f>
        <v>Age</v>
      </c>
      <c r="H49" s="602"/>
      <c r="I49" s="602"/>
      <c r="J49" s="602"/>
      <c r="K49" s="602"/>
      <c r="L49" s="602"/>
      <c r="M49" s="602"/>
      <c r="N49" s="602"/>
      <c r="O49" s="603"/>
      <c r="P49" s="584"/>
      <c r="Q49" s="589"/>
      <c r="R49" s="590"/>
      <c r="S49" s="590"/>
      <c r="T49" s="591"/>
      <c r="U49" s="597"/>
      <c r="V49" s="597"/>
      <c r="W49" s="589"/>
      <c r="X49" s="590"/>
      <c r="Y49" s="590"/>
      <c r="Z49" s="591"/>
      <c r="AA49"/>
      <c r="AB49" s="8"/>
    </row>
    <row r="50" spans="1:32" s="58" customFormat="1" ht="30" customHeight="1" x14ac:dyDescent="0.25">
      <c r="A50" s="57"/>
      <c r="C50"/>
      <c r="D50" s="62"/>
      <c r="E50" s="151"/>
      <c r="F50" s="185"/>
      <c r="G50" s="180" t="s">
        <v>1660</v>
      </c>
      <c r="H50" s="180" t="s">
        <v>538</v>
      </c>
      <c r="I50" s="180" t="s">
        <v>539</v>
      </c>
      <c r="J50" s="180" t="s">
        <v>540</v>
      </c>
      <c r="K50" s="180" t="s">
        <v>541</v>
      </c>
      <c r="L50" s="180" t="s">
        <v>542</v>
      </c>
      <c r="M50" s="180" t="s">
        <v>543</v>
      </c>
      <c r="N50" s="180" t="str">
        <f>Text!C224</f>
        <v xml:space="preserve"> 85 and over</v>
      </c>
      <c r="O50" s="319" t="str">
        <f>Text!C152</f>
        <v xml:space="preserve">Total </v>
      </c>
      <c r="P50" s="584"/>
      <c r="Q50" s="592"/>
      <c r="R50" s="593"/>
      <c r="S50" s="593"/>
      <c r="T50" s="594"/>
      <c r="U50" s="598"/>
      <c r="V50" s="598"/>
      <c r="W50" s="592"/>
      <c r="X50" s="593"/>
      <c r="Y50" s="593"/>
      <c r="Z50" s="594"/>
      <c r="AA50"/>
      <c r="AB50" s="8"/>
    </row>
    <row r="51" spans="1:32" s="58" customFormat="1" ht="25.5" customHeight="1" x14ac:dyDescent="0.25">
      <c r="A51" s="57"/>
      <c r="E51" s="129" t="s">
        <v>398</v>
      </c>
      <c r="F51" s="362" t="str">
        <f>Text!C154</f>
        <v>Neglect</v>
      </c>
      <c r="G51" s="126"/>
      <c r="H51" s="126"/>
      <c r="I51" s="126"/>
      <c r="J51" s="126"/>
      <c r="K51" s="126"/>
      <c r="L51" s="126"/>
      <c r="M51" s="126"/>
      <c r="N51" s="126"/>
      <c r="O51" s="127" t="str">
        <f>IF(AND(G51="",H51="",I51="",J51="",K51="",L51="",M51="",N51=""),"",SUM($G$51:$N$51))</f>
        <v/>
      </c>
      <c r="P51" s="345" t="str">
        <f>IF(OR(G51="",H51="",I51="",J51="",L51="",M51="",K51="",N51=""),IF(Q51="","û","!"),"ü")</f>
        <v>û</v>
      </c>
      <c r="Q51" s="576"/>
      <c r="R51" s="577"/>
      <c r="S51" s="577"/>
      <c r="T51" s="582"/>
      <c r="U51" s="317" t="e">
        <f>IF(VLOOKUP($AD$14&amp;$AE$14&amp;$AF$17&amp;AG14&amp;$AI$31,'Historic data'!$A:$B,2,FALSE)=-999,"-",(VLOOKUP($AD$14&amp;$AE$14&amp;$AF$17&amp;AG14&amp;$AI$31,'Historic data'!$A:$B,2,FALSE)))</f>
        <v>#N/A</v>
      </c>
      <c r="V51" s="247" t="e">
        <f t="shared" ref="V51:V56" si="2">IF(OR(O51="",U51="-"),"ü",IF(AND(O51&lt;=U51+U51*0.2,O51&gt;=U51-U51*0.2),"ü",IF($W51="","!","!")))</f>
        <v>#N/A</v>
      </c>
      <c r="W51" s="576"/>
      <c r="X51" s="577"/>
      <c r="Y51" s="577"/>
      <c r="Z51" s="582"/>
      <c r="AA51"/>
      <c r="AB51" s="8"/>
    </row>
    <row r="52" spans="1:32" s="58" customFormat="1" ht="25.5" customHeight="1" x14ac:dyDescent="0.25">
      <c r="A52" s="57"/>
      <c r="C52" s="157">
        <v>9</v>
      </c>
      <c r="D52" s="156">
        <v>10</v>
      </c>
      <c r="E52" s="129" t="s">
        <v>399</v>
      </c>
      <c r="F52" s="362" t="str">
        <f>Text!C155</f>
        <v>Physical abuse</v>
      </c>
      <c r="G52" s="126"/>
      <c r="H52" s="126"/>
      <c r="I52" s="126"/>
      <c r="J52" s="126"/>
      <c r="K52" s="126"/>
      <c r="L52" s="126"/>
      <c r="M52" s="126"/>
      <c r="N52" s="126"/>
      <c r="O52" s="127" t="str">
        <f>IF(AND(G52="",H52="",I52="",J52="",K52="",L52="",M52="",N52=""),"",SUM($G$52:$N$52))</f>
        <v/>
      </c>
      <c r="P52" s="345" t="str">
        <f>IF(OR(G52="",H52="",I52="",J52="",L52="",M52="",K52="",N52=""),IF(Q52="","û","!"),"ü")</f>
        <v>û</v>
      </c>
      <c r="Q52" s="576"/>
      <c r="R52" s="577"/>
      <c r="S52" s="577"/>
      <c r="T52" s="582"/>
      <c r="U52" s="317" t="e">
        <f>IF(VLOOKUP($AD$14&amp;$AE$14&amp;$AF$17&amp;AG15&amp;$AI$31,'Historic data'!$A:$B,2,FALSE)=-999,"-",(VLOOKUP($AD$14&amp;$AE$14&amp;$AF$17&amp;AG15&amp;$AI$31,'Historic data'!$A:$B,2,FALSE)))</f>
        <v>#N/A</v>
      </c>
      <c r="V52" s="247" t="e">
        <f t="shared" si="2"/>
        <v>#N/A</v>
      </c>
      <c r="W52" s="576"/>
      <c r="X52" s="577"/>
      <c r="Y52" s="577"/>
      <c r="Z52" s="582"/>
      <c r="AA52"/>
      <c r="AB52" s="8"/>
    </row>
    <row r="53" spans="1:32" s="58" customFormat="1" ht="25.5" customHeight="1" x14ac:dyDescent="0.25">
      <c r="A53" s="57"/>
      <c r="C53" s="157">
        <v>1</v>
      </c>
      <c r="D53" s="156">
        <v>2</v>
      </c>
      <c r="E53" s="129" t="s">
        <v>400</v>
      </c>
      <c r="F53" s="362" t="str">
        <f>Text!C156</f>
        <v>Sexual abuse</v>
      </c>
      <c r="G53" s="126"/>
      <c r="H53" s="126"/>
      <c r="I53" s="126"/>
      <c r="J53" s="126"/>
      <c r="K53" s="126"/>
      <c r="L53" s="126"/>
      <c r="M53" s="126"/>
      <c r="N53" s="126"/>
      <c r="O53" s="127" t="str">
        <f>IF(AND(G53="",H53="",I53="",J53="",K53="",L53="",M53="",N53=""),"",SUM($G$53:$N$53))</f>
        <v/>
      </c>
      <c r="P53" s="345" t="str">
        <f>IF(OR(G53="",H53="",I53="",J53="",L53="",M53="",K53="",N53=""),IF(Q53="","û","!"),"ü")</f>
        <v>û</v>
      </c>
      <c r="Q53" s="576"/>
      <c r="R53" s="577"/>
      <c r="S53" s="577"/>
      <c r="T53" s="582"/>
      <c r="U53" s="317" t="e">
        <f>IF(VLOOKUP($AD$14&amp;$AE$14&amp;$AF$17&amp;AG16&amp;$AI$31,'Historic data'!$A:$B,2,FALSE)=-999,"-",(VLOOKUP($AD$14&amp;$AE$14&amp;$AF$17&amp;AG16&amp;$AI$31,'Historic data'!$A:$B,2,FALSE)))</f>
        <v>#N/A</v>
      </c>
      <c r="V53" s="247" t="e">
        <f t="shared" si="2"/>
        <v>#N/A</v>
      </c>
      <c r="W53" s="576"/>
      <c r="X53" s="577"/>
      <c r="Y53" s="577"/>
      <c r="Z53" s="582"/>
      <c r="AA53"/>
      <c r="AB53" s="8"/>
      <c r="AF53"/>
    </row>
    <row r="54" spans="1:32" s="58" customFormat="1" ht="25.5" customHeight="1" x14ac:dyDescent="0.25">
      <c r="A54" s="57"/>
      <c r="C54" s="157">
        <v>3</v>
      </c>
      <c r="D54" s="156">
        <v>4</v>
      </c>
      <c r="E54" s="129" t="s">
        <v>401</v>
      </c>
      <c r="F54" s="362" t="str">
        <f>Text!C157</f>
        <v>Emotional or Psychological abuse</v>
      </c>
      <c r="G54" s="126"/>
      <c r="H54" s="126"/>
      <c r="I54" s="126"/>
      <c r="J54" s="126"/>
      <c r="K54" s="126"/>
      <c r="L54" s="126"/>
      <c r="M54" s="126"/>
      <c r="N54" s="126"/>
      <c r="O54" s="127" t="str">
        <f>IF(AND(G54="",H54="",I54="",J54="",K54="",L54="",M54="",N54=""),"",SUM($G$54:$N$54))</f>
        <v/>
      </c>
      <c r="P54" s="345" t="str">
        <f>IF(OR(G54="",H54="",I54="",J54="",L54="",M54="",K54="",N54=""),IF(Q54="","û","!"),"ü")</f>
        <v>û</v>
      </c>
      <c r="Q54" s="576"/>
      <c r="R54" s="577"/>
      <c r="S54" s="577"/>
      <c r="T54" s="582"/>
      <c r="U54" s="317" t="e">
        <f>IF(VLOOKUP($AD$14&amp;$AE$14&amp;$AF$17&amp;AG17&amp;$AI$31,'Historic data'!$A:$B,2,FALSE)=-999,"-",(VLOOKUP($AD$14&amp;$AE$14&amp;$AF$17&amp;AG17&amp;$AI$31,'Historic data'!$A:$B,2,FALSE)))</f>
        <v>#N/A</v>
      </c>
      <c r="V54" s="247" t="e">
        <f t="shared" si="2"/>
        <v>#N/A</v>
      </c>
      <c r="W54" s="576"/>
      <c r="X54" s="577"/>
      <c r="Y54" s="577"/>
      <c r="Z54" s="582"/>
      <c r="AA54"/>
      <c r="AB54" s="8"/>
    </row>
    <row r="55" spans="1:32" s="58" customFormat="1" ht="25.5" customHeight="1" x14ac:dyDescent="0.25">
      <c r="A55" s="57"/>
      <c r="C55" s="157">
        <v>5</v>
      </c>
      <c r="D55" s="156">
        <v>6</v>
      </c>
      <c r="E55" s="129" t="s">
        <v>402</v>
      </c>
      <c r="F55" s="362" t="str">
        <f>Text!C158</f>
        <v>Financial abuse</v>
      </c>
      <c r="G55" s="126"/>
      <c r="H55" s="126"/>
      <c r="I55" s="126"/>
      <c r="J55" s="126"/>
      <c r="K55" s="126"/>
      <c r="L55" s="126"/>
      <c r="M55" s="126"/>
      <c r="N55" s="126"/>
      <c r="O55" s="127" t="str">
        <f>IF(AND(G55="",H55="",I55="",J55="",K55="",L55="",M55="",N55=""),"",SUM($G$55:$N$55))</f>
        <v/>
      </c>
      <c r="P55" s="345" t="str">
        <f>IF(OR(G55="",H55="",I55="",J55="",L55="",M55="",K55="",N55=""),IF(Q55="","û","!"),"ü")</f>
        <v>û</v>
      </c>
      <c r="Q55" s="576"/>
      <c r="R55" s="577"/>
      <c r="S55" s="577"/>
      <c r="T55" s="582"/>
      <c r="U55" s="317" t="e">
        <f>IF(VLOOKUP($AD$14&amp;$AE$14&amp;$AF$17&amp;AG18&amp;$AI$31,'Historic data'!$A:$B,2,FALSE)=-999,"-",(VLOOKUP($AD$14&amp;$AE$14&amp;$AF$17&amp;AG18&amp;$AI$31,'Historic data'!$A:$B,2,FALSE)))</f>
        <v>#N/A</v>
      </c>
      <c r="V55" s="247" t="e">
        <f t="shared" si="2"/>
        <v>#N/A</v>
      </c>
      <c r="W55" s="576"/>
      <c r="X55" s="577"/>
      <c r="Y55" s="577"/>
      <c r="Z55" s="582"/>
      <c r="AA55"/>
      <c r="AB55" s="8"/>
    </row>
    <row r="56" spans="1:32" s="58" customFormat="1" ht="25.5" customHeight="1" x14ac:dyDescent="0.25">
      <c r="A56" s="57"/>
      <c r="C56" s="157">
        <v>7</v>
      </c>
      <c r="D56" s="156">
        <v>8</v>
      </c>
      <c r="E56" s="120" t="s">
        <v>416</v>
      </c>
      <c r="F56" s="121" t="str">
        <f>Text!C152</f>
        <v xml:space="preserve">Total </v>
      </c>
      <c r="G56" s="127" t="str">
        <f>IF(AND(G51="",G52="",G53="",G54="",G55=""),"",SUM($G$51:$G$55))</f>
        <v/>
      </c>
      <c r="H56" s="127" t="str">
        <f>IF(AND(H51="",H52="",H53="",H54="",H55=""),"",SUM($H$51:$H$55))</f>
        <v/>
      </c>
      <c r="I56" s="127" t="str">
        <f>IF(AND(I51="",I52="",I53="",I54="",I55=""),"",SUM($I$51:$I$55))</f>
        <v/>
      </c>
      <c r="J56" s="127" t="str">
        <f>IF(AND(J51="",J52="",J53="",J54="",J55=""),"",SUM($J$51:$J$55))</f>
        <v/>
      </c>
      <c r="K56" s="127" t="str">
        <f>IF(AND(K51="",K52="",K53="",K54="",K55=""),"",SUM($K$51:$K$55))</f>
        <v/>
      </c>
      <c r="L56" s="127" t="str">
        <f>IF(AND(L51="",L52="",L53="",L54="",L55=""),"",SUM($L$51:$L$55))</f>
        <v/>
      </c>
      <c r="M56" s="127" t="str">
        <f>IF(AND(M51="",M52="",M53="",M54="",M55=""),"",SUM($M$51:$M$55))</f>
        <v/>
      </c>
      <c r="N56" s="127" t="str">
        <f>IF(AND(N51="",N52="",N53="",N54="",N55=""),"",SUM($N$51:$N$55))</f>
        <v/>
      </c>
      <c r="O56" s="127" t="str">
        <f>IF(AND(O51="",O52="",O53="",O54="",O55=""),"",SUM($O$51:$O$55))</f>
        <v/>
      </c>
      <c r="P56" s="247" t="str">
        <f>IF(AND(O56&lt;&gt;"",O56&gt;=G21),"ü",IF(Q56&lt;&gt;"","!","û"))</f>
        <v>û</v>
      </c>
      <c r="Q56" s="576"/>
      <c r="R56" s="577"/>
      <c r="S56" s="577"/>
      <c r="T56" s="582"/>
      <c r="U56" s="350" t="e">
        <f>IF(VLOOKUP($AD$14&amp;$AE$14&amp;$AF$17&amp;AG37&amp;$AI$31,'Historic data'!$A:$B,2,FALSE)=-999,"-",(VLOOKUP($AD$14&amp;$AE$14&amp;$AF$17&amp;AG37&amp;$AI$31,'Historic data'!$A:$B,2,FALSE)))</f>
        <v>#N/A</v>
      </c>
      <c r="V56" s="247" t="e">
        <f t="shared" si="2"/>
        <v>#N/A</v>
      </c>
      <c r="W56" s="576"/>
      <c r="X56" s="577"/>
      <c r="Y56" s="577"/>
      <c r="Z56" s="582"/>
      <c r="AA56"/>
      <c r="AB56" s="8"/>
      <c r="AE56"/>
    </row>
    <row r="57" spans="1:32" s="58" customFormat="1" ht="18" customHeight="1" x14ac:dyDescent="0.25">
      <c r="A57" s="57"/>
      <c r="C57" s="158">
        <v>1</v>
      </c>
      <c r="D57" s="159">
        <v>2</v>
      </c>
      <c r="E57" s="151"/>
      <c r="F57" s="186"/>
      <c r="G57" s="80"/>
      <c r="H57" s="165"/>
      <c r="I57" s="80"/>
      <c r="J57" s="80"/>
      <c r="K57" s="80"/>
      <c r="L57" s="80"/>
      <c r="M57" s="80"/>
      <c r="N57" s="80"/>
      <c r="O57" s="80"/>
      <c r="P57" s="80"/>
      <c r="Q57" s="80"/>
      <c r="R57" s="80"/>
      <c r="AA57" s="326"/>
      <c r="AB57" s="8"/>
      <c r="AD57" s="152" t="s">
        <v>3</v>
      </c>
      <c r="AE57" s="327">
        <f>COUNTIF($D$14:$Z$122,AD57)</f>
        <v>69</v>
      </c>
    </row>
    <row r="58" spans="1:32" s="58" customFormat="1" ht="13.8" x14ac:dyDescent="0.25">
      <c r="A58" s="57"/>
      <c r="C58"/>
      <c r="D58" s="62"/>
      <c r="E58" s="134" t="str">
        <f>Text!C225</f>
        <v>The total number of reports received during the collection year where the ethnicity of the adult suspected of being at risk or abuse or neglect was:</v>
      </c>
      <c r="F58" s="134"/>
      <c r="G58" s="134"/>
      <c r="H58" s="134"/>
      <c r="I58" s="134"/>
      <c r="J58" s="134"/>
      <c r="K58" s="134"/>
      <c r="L58" s="134"/>
      <c r="M58" s="134"/>
      <c r="N58" s="134"/>
      <c r="O58" s="134"/>
      <c r="P58" s="134"/>
      <c r="Q58" s="134"/>
      <c r="R58" s="134"/>
      <c r="S58" s="80"/>
      <c r="T58" s="80"/>
      <c r="U58" s="80"/>
      <c r="V58" s="80"/>
      <c r="W58" s="80"/>
      <c r="X58" s="80"/>
      <c r="AA58" s="326"/>
      <c r="AB58" s="8"/>
      <c r="AD58" s="152" t="s">
        <v>7</v>
      </c>
      <c r="AE58" s="327">
        <f>COUNTIF($D$14:$Z$122,AD58)</f>
        <v>0</v>
      </c>
    </row>
    <row r="59" spans="1:32" s="58" customFormat="1" ht="9" customHeight="1" x14ac:dyDescent="0.25">
      <c r="A59" s="57"/>
      <c r="C59"/>
      <c r="D59" s="62"/>
      <c r="E59" s="135"/>
      <c r="F59" s="135"/>
      <c r="G59" s="135"/>
      <c r="H59" s="135"/>
      <c r="I59" s="135"/>
      <c r="J59" s="135"/>
      <c r="K59" s="135"/>
      <c r="L59" s="135"/>
      <c r="M59" s="135"/>
      <c r="N59" s="135"/>
      <c r="O59" s="135"/>
      <c r="P59" s="135"/>
      <c r="Q59" s="135"/>
      <c r="R59" s="135"/>
      <c r="S59" s="134"/>
      <c r="T59" s="134"/>
      <c r="U59" s="80"/>
      <c r="V59" s="80"/>
      <c r="W59" s="80"/>
      <c r="X59" s="80"/>
      <c r="AA59" s="326"/>
      <c r="AB59" s="8"/>
      <c r="AD59" s="153" t="s">
        <v>4</v>
      </c>
      <c r="AE59" s="327">
        <f>COUNTIF($D$14:$Z$122,AD59)</f>
        <v>1</v>
      </c>
    </row>
    <row r="60" spans="1:32" s="58" customFormat="1" ht="26.25" customHeight="1" x14ac:dyDescent="0.25">
      <c r="A60" s="57"/>
      <c r="C60"/>
      <c r="D60" s="62"/>
      <c r="E60" s="184"/>
      <c r="F60" s="187"/>
      <c r="G60" s="123" t="str">
        <f>Text!$C$21</f>
        <v>2023-24</v>
      </c>
      <c r="H60" s="181" t="str">
        <f>Text!$C$210</f>
        <v>V1</v>
      </c>
      <c r="I60" s="580" t="str">
        <f>Text!$C$211</f>
        <v>V1 Comment</v>
      </c>
      <c r="J60" s="581"/>
      <c r="K60" s="581"/>
      <c r="L60" s="583"/>
      <c r="M60" s="123" t="str">
        <f>Text!$C$209</f>
        <v>2022-23</v>
      </c>
      <c r="N60" s="124" t="str">
        <f>Text!$C$212</f>
        <v>V2</v>
      </c>
      <c r="O60" s="578" t="str">
        <f>Text!$C$213</f>
        <v>V2 Comment</v>
      </c>
      <c r="P60" s="578"/>
      <c r="Q60" s="578"/>
      <c r="R60" s="578"/>
      <c r="S60" s="135"/>
      <c r="T60" s="135"/>
      <c r="U60" s="80"/>
      <c r="V60" s="80"/>
      <c r="W60" s="80"/>
      <c r="X60" s="80"/>
      <c r="AA60" s="326"/>
      <c r="AB60" s="8"/>
    </row>
    <row r="61" spans="1:32" s="58" customFormat="1" ht="25.5" customHeight="1" x14ac:dyDescent="0.25">
      <c r="A61" s="57"/>
      <c r="C61"/>
      <c r="D61" s="62"/>
      <c r="E61" s="244" t="s">
        <v>10089</v>
      </c>
      <c r="F61" s="346" t="str">
        <f>Text!C226</f>
        <v>White</v>
      </c>
      <c r="G61" s="126"/>
      <c r="H61" s="249" t="str">
        <f>IF(G61="",IF(I61="","û","!"),"ü")</f>
        <v>û</v>
      </c>
      <c r="I61" s="576"/>
      <c r="J61" s="577"/>
      <c r="K61" s="577"/>
      <c r="L61" s="577"/>
      <c r="M61" s="317" t="e">
        <f>IF(VLOOKUP($AD$14&amp;$AE$14&amp;$AF$18&amp;AG14&amp;$AH$14,'Historic data'!$A:$B,2,FALSE)=-999,"-",(VLOOKUP($AD$14&amp;$AE$14&amp;$AF$18&amp;AG14&amp;$AH$14,'Historic data'!$A:$B,2,FALSE)))</f>
        <v>#N/A</v>
      </c>
      <c r="N61" s="247" t="e">
        <f>IF(OR(G61="",M61="-"),"ü",IF(AND(G61&lt;=M61+M61*0.2,G61&gt;=M61-M61*0.2),"ü",IF(O61="","!","!")))</f>
        <v>#N/A</v>
      </c>
      <c r="O61" s="579"/>
      <c r="P61" s="579"/>
      <c r="Q61" s="579"/>
      <c r="R61" s="579"/>
      <c r="S61" s="80"/>
      <c r="T61" s="80"/>
      <c r="U61" s="80"/>
      <c r="V61" s="80"/>
      <c r="W61" s="80"/>
      <c r="X61" s="80"/>
      <c r="AA61" s="326"/>
      <c r="AB61" s="8"/>
      <c r="AE61" s="352">
        <f>SUM(AE58:AE59)</f>
        <v>1</v>
      </c>
    </row>
    <row r="62" spans="1:32" s="58" customFormat="1" ht="25.5" customHeight="1" x14ac:dyDescent="0.25">
      <c r="A62" s="57"/>
      <c r="C62"/>
      <c r="D62" s="62"/>
      <c r="E62" s="244" t="s">
        <v>10090</v>
      </c>
      <c r="F62" s="346" t="str">
        <f>Text!C227</f>
        <v>Mixed ethnic group</v>
      </c>
      <c r="G62" s="126"/>
      <c r="H62" s="249" t="str">
        <f t="shared" ref="H62:H67" si="3">IF(G62="",IF(I62="","û","!"),"ü")</f>
        <v>û</v>
      </c>
      <c r="I62" s="576"/>
      <c r="J62" s="577"/>
      <c r="K62" s="577"/>
      <c r="L62" s="577"/>
      <c r="M62" s="317" t="e">
        <f>IF(VLOOKUP($AD$14&amp;$AE$14&amp;$AF$18&amp;AG15&amp;$AH$14,'Historic data'!$A:$B,2,FALSE)=-999,"-",(VLOOKUP($AD$14&amp;$AE$14&amp;$AF$18&amp;AG15&amp;$AH$14,'Historic data'!$A:$B,2,FALSE)))</f>
        <v>#N/A</v>
      </c>
      <c r="N62" s="247" t="e">
        <f t="shared" ref="N62:N67" si="4">IF(OR(G62="",M62="-"),"ü",IF(AND(G62&lt;=M62+M62*0.2,G62&gt;=M62-M62*0.2),"ü",IF(O62="","!","!")))</f>
        <v>#N/A</v>
      </c>
      <c r="O62" s="579"/>
      <c r="P62" s="579"/>
      <c r="Q62" s="579"/>
      <c r="R62" s="579"/>
      <c r="S62" s="80"/>
      <c r="T62" s="80"/>
      <c r="U62" s="80"/>
      <c r="V62" s="80"/>
      <c r="W62" s="80"/>
      <c r="X62" s="80"/>
      <c r="AA62" s="326"/>
      <c r="AB62" s="8"/>
      <c r="AD62" s="58" t="s">
        <v>461</v>
      </c>
      <c r="AE62" s="154">
        <f>AE61/SUM(AE57:AE59)</f>
        <v>1.4285714285714285E-2</v>
      </c>
    </row>
    <row r="63" spans="1:32" s="58" customFormat="1" ht="25.5" customHeight="1" x14ac:dyDescent="0.25">
      <c r="A63" s="57"/>
      <c r="C63"/>
      <c r="D63" s="62"/>
      <c r="E63" s="244" t="s">
        <v>10091</v>
      </c>
      <c r="F63" s="346" t="str">
        <f>Text!C228</f>
        <v>Asian or Asian British</v>
      </c>
      <c r="G63" s="126"/>
      <c r="H63" s="249" t="str">
        <f t="shared" si="3"/>
        <v>û</v>
      </c>
      <c r="I63" s="576"/>
      <c r="J63" s="577"/>
      <c r="K63" s="577"/>
      <c r="L63" s="577"/>
      <c r="M63" s="317" t="e">
        <f>IF(VLOOKUP($AD$14&amp;$AE$14&amp;$AF$18&amp;AG16&amp;$AH$14,'Historic data'!$A:$B,2,FALSE)=-999,"-",(VLOOKUP($AD$14&amp;$AE$14&amp;$AF$18&amp;AG16&amp;$AH$14,'Historic data'!$A:$B,2,FALSE)))</f>
        <v>#N/A</v>
      </c>
      <c r="N63" s="247" t="e">
        <f t="shared" si="4"/>
        <v>#N/A</v>
      </c>
      <c r="O63" s="579"/>
      <c r="P63" s="579"/>
      <c r="Q63" s="579"/>
      <c r="R63" s="579"/>
      <c r="S63" s="80"/>
      <c r="T63" s="80"/>
      <c r="U63" s="80"/>
      <c r="V63" s="80"/>
      <c r="W63" s="80"/>
      <c r="X63" s="80"/>
      <c r="AA63" s="326"/>
      <c r="AB63" s="8"/>
    </row>
    <row r="64" spans="1:32" s="58" customFormat="1" ht="25.5" customHeight="1" x14ac:dyDescent="0.25">
      <c r="A64" s="57"/>
      <c r="C64"/>
      <c r="D64" s="62"/>
      <c r="E64" s="244" t="s">
        <v>10092</v>
      </c>
      <c r="F64" s="346" t="str">
        <f>Text!C229</f>
        <v>Black, African, Caribbean or Black British</v>
      </c>
      <c r="G64" s="126"/>
      <c r="H64" s="249" t="str">
        <f t="shared" si="3"/>
        <v>û</v>
      </c>
      <c r="I64" s="576"/>
      <c r="J64" s="577"/>
      <c r="K64" s="577"/>
      <c r="L64" s="577"/>
      <c r="M64" s="317" t="e">
        <f>IF(VLOOKUP($AD$14&amp;$AE$14&amp;$AF$18&amp;AG17&amp;$AH$14,'Historic data'!$A:$B,2,FALSE)=-999,"-",(VLOOKUP($AD$14&amp;$AE$14&amp;$AF$18&amp;AG17&amp;$AH$14,'Historic data'!$A:$B,2,FALSE)))</f>
        <v>#N/A</v>
      </c>
      <c r="N64" s="247" t="e">
        <f t="shared" si="4"/>
        <v>#N/A</v>
      </c>
      <c r="O64" s="579"/>
      <c r="P64" s="579"/>
      <c r="Q64" s="579"/>
      <c r="R64" s="579"/>
      <c r="S64" s="80"/>
      <c r="T64" s="80"/>
      <c r="U64" s="80"/>
      <c r="V64" s="80"/>
      <c r="W64" s="80"/>
      <c r="X64" s="80"/>
      <c r="AA64" s="326"/>
      <c r="AB64" s="8"/>
    </row>
    <row r="65" spans="1:33" s="58" customFormat="1" ht="25.5" customHeight="1" x14ac:dyDescent="0.25">
      <c r="A65" s="57"/>
      <c r="C65"/>
      <c r="D65" s="62"/>
      <c r="E65" s="244" t="s">
        <v>10093</v>
      </c>
      <c r="F65" s="346" t="str">
        <f>Text!C230</f>
        <v>Other Ethnic Group</v>
      </c>
      <c r="G65" s="126"/>
      <c r="H65" s="249" t="str">
        <f t="shared" si="3"/>
        <v>û</v>
      </c>
      <c r="I65" s="576"/>
      <c r="J65" s="577"/>
      <c r="K65" s="577"/>
      <c r="L65" s="577"/>
      <c r="M65" s="317" t="e">
        <f>IF(VLOOKUP($AD$14&amp;$AE$14&amp;$AF$18&amp;AG18&amp;$AH$14,'Historic data'!$A:$B,2,FALSE)=-999,"-",(VLOOKUP($AD$14&amp;$AE$14&amp;$AF$18&amp;AG18&amp;$AH$14,'Historic data'!$A:$B,2,FALSE)))</f>
        <v>#N/A</v>
      </c>
      <c r="N65" s="247" t="e">
        <f t="shared" si="4"/>
        <v>#N/A</v>
      </c>
      <c r="O65" s="579"/>
      <c r="P65" s="579"/>
      <c r="Q65" s="579"/>
      <c r="R65" s="579"/>
      <c r="S65" s="80"/>
      <c r="T65" s="80"/>
      <c r="U65" s="80"/>
      <c r="V65" s="80"/>
      <c r="W65" s="80"/>
      <c r="X65" s="80"/>
      <c r="AA65" s="326"/>
      <c r="AB65" s="8"/>
    </row>
    <row r="66" spans="1:33" s="58" customFormat="1" ht="25.5" customHeight="1" x14ac:dyDescent="0.25">
      <c r="A66" s="57"/>
      <c r="C66"/>
      <c r="D66" s="62"/>
      <c r="E66" s="244" t="s">
        <v>10094</v>
      </c>
      <c r="F66" s="346" t="str">
        <f>Text!C231</f>
        <v>Information not obtained</v>
      </c>
      <c r="G66" s="126"/>
      <c r="H66" s="249" t="str">
        <f t="shared" si="3"/>
        <v>û</v>
      </c>
      <c r="I66" s="576"/>
      <c r="J66" s="577"/>
      <c r="K66" s="577"/>
      <c r="L66" s="577"/>
      <c r="M66" s="317" t="e">
        <f>IF(VLOOKUP($AD$14&amp;$AE$14&amp;$AF$18&amp;AG19&amp;$AH$14,'Historic data'!$A:$B,2,FALSE)=-999,"-",(VLOOKUP($AD$14&amp;$AE$14&amp;$AF$18&amp;AG19&amp;$AH$14,'Historic data'!$A:$B,2,FALSE)))</f>
        <v>#N/A</v>
      </c>
      <c r="N66" s="247" t="e">
        <f>IF(OR(G66="",M66="-"),"ü",IF(AND(G66&lt;=M66+M66*0.2,G66&gt;=M66-M66*0.2),"ü",IF(O66="","!","!")))</f>
        <v>#N/A</v>
      </c>
      <c r="O66" s="579"/>
      <c r="P66" s="579"/>
      <c r="Q66" s="579"/>
      <c r="R66" s="579"/>
      <c r="S66" s="80"/>
      <c r="T66" s="80"/>
      <c r="U66" s="80"/>
      <c r="V66" s="80"/>
      <c r="W66" s="80"/>
      <c r="X66" s="80"/>
      <c r="AA66" s="326"/>
      <c r="AB66" s="8"/>
    </row>
    <row r="67" spans="1:33" s="58" customFormat="1" ht="25.5" customHeight="1" x14ac:dyDescent="0.25">
      <c r="A67" s="57"/>
      <c r="C67"/>
      <c r="D67" s="62"/>
      <c r="E67" s="244" t="s">
        <v>10095</v>
      </c>
      <c r="F67" s="346" t="str">
        <f>Text!C232</f>
        <v>Information refused</v>
      </c>
      <c r="G67" s="126"/>
      <c r="H67" s="249" t="str">
        <f t="shared" si="3"/>
        <v>û</v>
      </c>
      <c r="I67" s="576"/>
      <c r="J67" s="577"/>
      <c r="K67" s="577"/>
      <c r="L67" s="577"/>
      <c r="M67" s="317" t="e">
        <f>IF(VLOOKUP($AD$14&amp;$AE$14&amp;$AF$18&amp;AG20&amp;$AH$14,'Historic data'!$A:$B,2,FALSE)=-999,"-",(VLOOKUP($AD$14&amp;$AE$14&amp;$AF$18&amp;AG20&amp;$AH$14,'Historic data'!$A:$B,2,FALSE)))</f>
        <v>#N/A</v>
      </c>
      <c r="N67" s="247" t="e">
        <f t="shared" si="4"/>
        <v>#N/A</v>
      </c>
      <c r="O67" s="579"/>
      <c r="P67" s="579"/>
      <c r="Q67" s="579"/>
      <c r="R67" s="579"/>
      <c r="S67" s="80"/>
      <c r="T67" s="80"/>
      <c r="U67" s="80"/>
      <c r="V67" s="80"/>
      <c r="W67" s="80"/>
      <c r="X67" s="80"/>
      <c r="AA67" s="326"/>
      <c r="AB67" s="8"/>
      <c r="AG67" s="352"/>
    </row>
    <row r="68" spans="1:33" s="58" customFormat="1" ht="25.5" customHeight="1" x14ac:dyDescent="0.25">
      <c r="A68" s="57"/>
      <c r="C68"/>
      <c r="D68" s="62"/>
      <c r="E68" s="245" t="s">
        <v>10096</v>
      </c>
      <c r="F68" s="347" t="str">
        <f>Text!C152</f>
        <v xml:space="preserve">Total </v>
      </c>
      <c r="G68" s="127" t="str">
        <f>IF(AND(G61="",G62="",G63="",G64="",G65="",G66="",G67=""),"",SUM($G$61:$G$67))</f>
        <v/>
      </c>
      <c r="H68" s="249" t="str">
        <f>IF(AND(G68&lt;&gt;"",G68=G21),"ü",IF(I68&lt;&gt;"","!","û"))</f>
        <v>û</v>
      </c>
      <c r="I68" s="576"/>
      <c r="J68" s="577"/>
      <c r="K68" s="577"/>
      <c r="L68" s="577"/>
      <c r="M68" s="342" t="e">
        <f>IF(VLOOKUP($AD$14&amp;$AE$14&amp;$AF$18&amp;AG34&amp;$AH$14,'Historic data'!$A:$B,2,FALSE)=-999,"-",(VLOOKUP($AD$14&amp;$AE$14&amp;$AF$18&amp;AG34&amp;$AH$14,'Historic data'!$A:$B,2,FALSE)))</f>
        <v>#N/A</v>
      </c>
      <c r="N68" s="247" t="e">
        <f>IF(OR(G68="",M68="-"),"ü",IF(AND(G68&lt;=M68+M68*0.2,G68&gt;=M68-M68*0.2),"ü",IF(O68="","!","!")))</f>
        <v>#N/A</v>
      </c>
      <c r="O68" s="579"/>
      <c r="P68" s="579"/>
      <c r="Q68" s="579"/>
      <c r="R68" s="579"/>
      <c r="S68" s="80"/>
      <c r="T68" s="80"/>
      <c r="U68" s="80"/>
      <c r="V68" s="80"/>
      <c r="W68" s="80"/>
      <c r="X68" s="80"/>
      <c r="AA68" s="326"/>
      <c r="AB68" s="8"/>
      <c r="AF68" s="352" t="e">
        <f>M85</f>
        <v>#N/A</v>
      </c>
      <c r="AG68" s="352"/>
    </row>
    <row r="69" spans="1:33" s="58" customFormat="1" ht="18" customHeight="1" x14ac:dyDescent="0.25">
      <c r="A69" s="57"/>
      <c r="C69"/>
      <c r="D69" s="62"/>
      <c r="E69" s="151"/>
      <c r="F69" s="186"/>
      <c r="G69" s="80"/>
      <c r="H69" s="165"/>
      <c r="I69" s="80"/>
      <c r="J69" s="80"/>
      <c r="K69" s="80"/>
      <c r="L69" s="80"/>
      <c r="M69" s="80"/>
      <c r="N69" s="80"/>
      <c r="O69" s="80"/>
      <c r="P69" s="80"/>
      <c r="Q69" s="80"/>
      <c r="R69" s="80"/>
      <c r="S69" s="80"/>
      <c r="T69" s="80"/>
      <c r="U69" s="80"/>
      <c r="V69" s="80"/>
      <c r="W69" s="80"/>
      <c r="X69" s="80"/>
      <c r="AA69" s="326"/>
      <c r="AB69" s="8"/>
      <c r="AF69" s="352"/>
      <c r="AG69" s="352"/>
    </row>
    <row r="70" spans="1:33" s="58" customFormat="1" ht="15.6" x14ac:dyDescent="0.3">
      <c r="A70" s="57"/>
      <c r="C70"/>
      <c r="D70" s="62"/>
      <c r="E70" s="367" t="str">
        <f>Text!C247</f>
        <v>Enquiries completed during the year</v>
      </c>
      <c r="S70" s="80"/>
      <c r="T70" s="80"/>
      <c r="U70"/>
      <c r="V70" s="80"/>
      <c r="AB70" s="8"/>
      <c r="AD70" s="58" t="s">
        <v>10132</v>
      </c>
      <c r="AF70" s="352"/>
    </row>
    <row r="71" spans="1:33" s="58" customFormat="1" ht="13.5" customHeight="1" x14ac:dyDescent="0.3">
      <c r="A71" s="57"/>
      <c r="C71"/>
      <c r="D71" s="62"/>
      <c r="E71" s="367"/>
      <c r="U71"/>
      <c r="V71" s="80"/>
      <c r="AB71" s="8"/>
      <c r="AD71" s="304" t="s">
        <v>10133</v>
      </c>
      <c r="AE71" s="352">
        <f>G85</f>
        <v>0</v>
      </c>
      <c r="AF71" s="352" t="e">
        <f>M112</f>
        <v>#N/A</v>
      </c>
    </row>
    <row r="72" spans="1:33" s="58" customFormat="1" ht="36.75" customHeight="1" x14ac:dyDescent="0.25">
      <c r="A72" s="57"/>
      <c r="C72"/>
      <c r="D72" s="62"/>
      <c r="E72" s="595" t="str">
        <f>Text!C354</f>
        <v>The total number of reports of an adult suspected of being at risk where it is necessary for enquires to be made, by age:</v>
      </c>
      <c r="F72" s="595"/>
      <c r="G72" s="595"/>
      <c r="H72" s="595"/>
      <c r="I72" s="595"/>
      <c r="J72" s="595"/>
      <c r="K72" s="595"/>
      <c r="L72" s="595"/>
      <c r="M72" s="595"/>
      <c r="N72" s="595"/>
      <c r="O72" s="595"/>
      <c r="P72" s="595"/>
      <c r="Q72" s="595"/>
      <c r="R72" s="595"/>
      <c r="S72" s="595"/>
      <c r="T72" s="595"/>
      <c r="U72" s="595"/>
      <c r="V72" s="595"/>
      <c r="W72" s="595"/>
      <c r="X72" s="595"/>
      <c r="Y72" s="595"/>
      <c r="Z72" s="595"/>
      <c r="AB72" s="8"/>
      <c r="AD72" s="304"/>
      <c r="AE72" s="352"/>
      <c r="AF72" s="352"/>
    </row>
    <row r="73" spans="1:33" s="58" customFormat="1" ht="13.5" customHeight="1" x14ac:dyDescent="0.3">
      <c r="A73" s="57"/>
      <c r="C73"/>
      <c r="D73" s="62"/>
      <c r="E73" s="367"/>
      <c r="U73"/>
      <c r="V73" s="80"/>
      <c r="AB73" s="8"/>
      <c r="AD73" s="304"/>
      <c r="AE73" s="352"/>
      <c r="AF73" s="352"/>
    </row>
    <row r="74" spans="1:33" s="58" customFormat="1" ht="25.5" customHeight="1" x14ac:dyDescent="0.25">
      <c r="A74" s="57"/>
      <c r="C74"/>
      <c r="D74" s="62"/>
      <c r="E74" s="135"/>
      <c r="F74" s="135"/>
      <c r="G74" s="123" t="str">
        <f>Text!$C$21</f>
        <v>2023-24</v>
      </c>
      <c r="H74" s="181" t="str">
        <f>Text!$C$210</f>
        <v>V1</v>
      </c>
      <c r="I74" s="580" t="str">
        <f>Text!$C$211</f>
        <v>V1 Comment</v>
      </c>
      <c r="J74" s="581"/>
      <c r="K74" s="581"/>
      <c r="L74" s="583"/>
      <c r="M74" s="123" t="str">
        <f>Text!$C$209</f>
        <v>2022-23</v>
      </c>
      <c r="N74" s="124" t="str">
        <f>Text!$C$212</f>
        <v>V2</v>
      </c>
      <c r="O74" s="578" t="str">
        <f>Text!$C$213</f>
        <v>V2 Comment</v>
      </c>
      <c r="P74" s="578"/>
      <c r="Q74" s="578"/>
      <c r="R74" s="578"/>
      <c r="U74"/>
      <c r="V74" s="80"/>
      <c r="AB74" s="8"/>
      <c r="AD74" s="304" t="s">
        <v>10134</v>
      </c>
      <c r="AE74" s="352">
        <f>G112</f>
        <v>0</v>
      </c>
      <c r="AF74" s="352"/>
    </row>
    <row r="75" spans="1:33" s="58" customFormat="1" ht="25.5" customHeight="1" x14ac:dyDescent="0.25">
      <c r="A75" s="57"/>
      <c r="C75"/>
      <c r="D75" s="62"/>
      <c r="E75" s="244" t="s">
        <v>10167</v>
      </c>
      <c r="F75" s="487" t="str">
        <f>Text!C328</f>
        <v>Total aged 18-24</v>
      </c>
      <c r="G75" s="126"/>
      <c r="H75" s="249" t="str">
        <f>IF(G75="",IF(I75="","û","!"),"ü")</f>
        <v>û</v>
      </c>
      <c r="I75" s="576"/>
      <c r="J75" s="577"/>
      <c r="K75" s="577"/>
      <c r="L75" s="582"/>
      <c r="M75" s="317" t="e">
        <f>IF(VLOOKUP($AD$14&amp;$AE$14&amp;$AF$19&amp;AG16&amp;$AH$14,'Historic data'!$A:$B,2,FALSE)=-999,"-",(VLOOKUP($AD$14&amp;$AE$14&amp;$AF$19&amp;AG16&amp;$AH$14,'Historic data'!$A:$B,2,FALSE)))</f>
        <v>#N/A</v>
      </c>
      <c r="N75" s="247" t="e">
        <f>IF(OR(G75="",M75="-"),"ü",IF(AND(G75&lt;=M75+M75*0.2,G75&gt;=M75-M75*0.2),"ü",IF(O75="","!","!")))</f>
        <v>#N/A</v>
      </c>
      <c r="O75" s="576"/>
      <c r="P75" s="577"/>
      <c r="Q75" s="577"/>
      <c r="R75" s="582"/>
      <c r="U75"/>
      <c r="V75" s="80"/>
      <c r="AB75" s="8"/>
      <c r="AD75" s="304"/>
      <c r="AE75" s="352"/>
      <c r="AF75" s="352"/>
    </row>
    <row r="76" spans="1:33" s="58" customFormat="1" ht="25.5" customHeight="1" x14ac:dyDescent="0.25">
      <c r="A76" s="57"/>
      <c r="C76"/>
      <c r="D76" s="62"/>
      <c r="E76" s="244" t="s">
        <v>10168</v>
      </c>
      <c r="F76" s="487" t="str">
        <f>Text!C329</f>
        <v>Total aged 25-34</v>
      </c>
      <c r="G76" s="126"/>
      <c r="H76" s="249" t="str">
        <f t="shared" ref="H76:H82" si="5">IF(G76="",IF(I76="","û","!"),"ü")</f>
        <v>û</v>
      </c>
      <c r="I76" s="576"/>
      <c r="J76" s="577"/>
      <c r="K76" s="577"/>
      <c r="L76" s="582"/>
      <c r="M76" s="317" t="e">
        <f>IF(VLOOKUP($AD$14&amp;$AE$14&amp;$AF$19&amp;AG17&amp;$AH$14,'Historic data'!$A:$B,2,FALSE)=-999,"-",(VLOOKUP($AD$14&amp;$AE$14&amp;$AF$19&amp;AG17&amp;$AH$14,'Historic data'!$A:$B,2,FALSE)))</f>
        <v>#N/A</v>
      </c>
      <c r="N76" s="247" t="e">
        <f t="shared" ref="N76:N82" si="6">IF(OR(G76="",M76="-"),"ü",IF(AND(G76&lt;=M76+M76*0.2,G76&gt;=M76-M76*0.2),"ü",IF(O76="","!","!")))</f>
        <v>#N/A</v>
      </c>
      <c r="O76" s="576"/>
      <c r="P76" s="577"/>
      <c r="Q76" s="577"/>
      <c r="R76" s="582"/>
      <c r="U76"/>
      <c r="V76" s="80"/>
      <c r="AB76" s="8"/>
      <c r="AD76" s="304"/>
      <c r="AE76" s="352"/>
      <c r="AF76" s="352"/>
    </row>
    <row r="77" spans="1:33" s="58" customFormat="1" ht="25.5" customHeight="1" x14ac:dyDescent="0.25">
      <c r="A77" s="57"/>
      <c r="C77"/>
      <c r="D77" s="62"/>
      <c r="E77" s="244" t="s">
        <v>10169</v>
      </c>
      <c r="F77" s="487" t="str">
        <f>Text!C330</f>
        <v>Total aged 35-44</v>
      </c>
      <c r="G77" s="126"/>
      <c r="H77" s="249" t="str">
        <f t="shared" si="5"/>
        <v>û</v>
      </c>
      <c r="I77" s="576"/>
      <c r="J77" s="577"/>
      <c r="K77" s="577"/>
      <c r="L77" s="582"/>
      <c r="M77" s="317" t="e">
        <f>IF(VLOOKUP($AD$14&amp;$AE$14&amp;$AF$19&amp;AG18&amp;$AH$14,'Historic data'!$A:$B,2,FALSE)=-999,"-",(VLOOKUP($AD$14&amp;$AE$14&amp;$AF$19&amp;AG18&amp;$AH$14,'Historic data'!$A:$B,2,FALSE)))</f>
        <v>#N/A</v>
      </c>
      <c r="N77" s="247" t="e">
        <f t="shared" si="6"/>
        <v>#N/A</v>
      </c>
      <c r="O77" s="576"/>
      <c r="P77" s="577"/>
      <c r="Q77" s="577"/>
      <c r="R77" s="582"/>
      <c r="U77"/>
      <c r="V77" s="80"/>
      <c r="AB77" s="8"/>
      <c r="AD77" s="304"/>
      <c r="AE77" s="352"/>
      <c r="AF77" s="352"/>
    </row>
    <row r="78" spans="1:33" s="58" customFormat="1" ht="25.5" customHeight="1" x14ac:dyDescent="0.25">
      <c r="A78" s="57"/>
      <c r="C78"/>
      <c r="D78" s="62"/>
      <c r="E78" s="244" t="s">
        <v>10170</v>
      </c>
      <c r="F78" s="487" t="str">
        <f>Text!C331</f>
        <v>Total aged 45-54</v>
      </c>
      <c r="G78" s="126"/>
      <c r="H78" s="249" t="str">
        <f t="shared" si="5"/>
        <v>û</v>
      </c>
      <c r="I78" s="576"/>
      <c r="J78" s="577"/>
      <c r="K78" s="577"/>
      <c r="L78" s="582"/>
      <c r="M78" s="317" t="e">
        <f>IF(VLOOKUP($AD$14&amp;$AE$14&amp;$AF$19&amp;AG19&amp;$AH$14,'Historic data'!$A:$B,2,FALSE)=-999,"-",(VLOOKUP($AD$14&amp;$AE$14&amp;$AF$19&amp;AG19&amp;$AH$14,'Historic data'!$A:$B,2,FALSE)))</f>
        <v>#N/A</v>
      </c>
      <c r="N78" s="247" t="e">
        <f t="shared" si="6"/>
        <v>#N/A</v>
      </c>
      <c r="O78" s="576"/>
      <c r="P78" s="577"/>
      <c r="Q78" s="577"/>
      <c r="R78" s="582"/>
      <c r="U78"/>
      <c r="V78" s="80"/>
      <c r="AB78" s="8"/>
      <c r="AD78" s="304"/>
      <c r="AE78" s="352"/>
      <c r="AF78" s="352"/>
    </row>
    <row r="79" spans="1:33" s="58" customFormat="1" ht="25.5" customHeight="1" x14ac:dyDescent="0.25">
      <c r="A79" s="57"/>
      <c r="C79"/>
      <c r="D79" s="62"/>
      <c r="E79" s="244" t="s">
        <v>10174</v>
      </c>
      <c r="F79" s="487" t="str">
        <f>Text!C332</f>
        <v>Total aged 55-64</v>
      </c>
      <c r="G79" s="126"/>
      <c r="H79" s="249" t="str">
        <f t="shared" si="5"/>
        <v>û</v>
      </c>
      <c r="I79" s="576"/>
      <c r="J79" s="577"/>
      <c r="K79" s="577"/>
      <c r="L79" s="582"/>
      <c r="M79" s="317" t="e">
        <f>IF(VLOOKUP($AD$14&amp;$AE$14&amp;$AF$19&amp;AG20&amp;$AH$14,'Historic data'!$A:$B,2,FALSE)=-999,"-",(VLOOKUP($AD$14&amp;$AE$14&amp;$AF$19&amp;AG20&amp;$AH$14,'Historic data'!$A:$B,2,FALSE)))</f>
        <v>#N/A</v>
      </c>
      <c r="N79" s="247" t="e">
        <f t="shared" si="6"/>
        <v>#N/A</v>
      </c>
      <c r="O79" s="576"/>
      <c r="P79" s="577"/>
      <c r="Q79" s="577"/>
      <c r="R79" s="582"/>
      <c r="U79"/>
      <c r="V79" s="80"/>
      <c r="AB79" s="8"/>
      <c r="AD79" s="304"/>
      <c r="AE79" s="352"/>
      <c r="AF79" s="352"/>
    </row>
    <row r="80" spans="1:33" s="58" customFormat="1" ht="25.5" customHeight="1" x14ac:dyDescent="0.25">
      <c r="A80" s="57"/>
      <c r="C80"/>
      <c r="D80" s="62"/>
      <c r="E80" s="244" t="s">
        <v>10171</v>
      </c>
      <c r="F80" s="487" t="str">
        <f>Text!C333</f>
        <v>Total aged 65-74</v>
      </c>
      <c r="G80" s="126"/>
      <c r="H80" s="249" t="str">
        <f t="shared" si="5"/>
        <v>û</v>
      </c>
      <c r="I80" s="576"/>
      <c r="J80" s="577"/>
      <c r="K80" s="577"/>
      <c r="L80" s="582"/>
      <c r="M80" s="317" t="e">
        <f>IF(VLOOKUP($AD$14&amp;$AE$14&amp;$AF$19&amp;AG21&amp;$AH$14,'Historic data'!$A:$B,2,FALSE)=-999,"-",(VLOOKUP($AD$14&amp;$AE$14&amp;$AF$19&amp;AG21&amp;$AH$14,'Historic data'!$A:$B,2,FALSE)))</f>
        <v>#N/A</v>
      </c>
      <c r="N80" s="247" t="e">
        <f>IF(OR(G80="",M80="-"),"ü",IF(AND(G80&lt;=M80+M80*0.2,G80&gt;=M80-M80*0.2),"ü",IF(O80="","!","!")))</f>
        <v>#N/A</v>
      </c>
      <c r="O80" s="576"/>
      <c r="P80" s="577"/>
      <c r="Q80" s="577"/>
      <c r="R80" s="582"/>
      <c r="U80"/>
      <c r="V80" s="80"/>
      <c r="AB80" s="8"/>
      <c r="AD80" s="304"/>
      <c r="AE80" s="352"/>
      <c r="AF80" s="352"/>
    </row>
    <row r="81" spans="1:34" s="58" customFormat="1" ht="25.5" customHeight="1" x14ac:dyDescent="0.25">
      <c r="A81" s="57"/>
      <c r="C81"/>
      <c r="D81" s="62"/>
      <c r="E81" s="244" t="s">
        <v>10172</v>
      </c>
      <c r="F81" s="487" t="str">
        <f>Text!C334</f>
        <v>Total aged 75-84</v>
      </c>
      <c r="G81" s="126"/>
      <c r="H81" s="249" t="str">
        <f t="shared" si="5"/>
        <v>û</v>
      </c>
      <c r="I81" s="576"/>
      <c r="J81" s="577"/>
      <c r="K81" s="577"/>
      <c r="L81" s="582"/>
      <c r="M81" s="317" t="e">
        <f>IF(VLOOKUP($AD$14&amp;$AE$14&amp;$AF$19&amp;AG22&amp;$AH$14,'Historic data'!$A:$B,2,FALSE)=-999,"-",(VLOOKUP($AD$14&amp;$AE$14&amp;$AF$19&amp;AG22&amp;$AH$14,'Historic data'!$A:$B,2,FALSE)))</f>
        <v>#N/A</v>
      </c>
      <c r="N81" s="247" t="e">
        <f t="shared" si="6"/>
        <v>#N/A</v>
      </c>
      <c r="O81" s="576"/>
      <c r="P81" s="577"/>
      <c r="Q81" s="577"/>
      <c r="R81" s="582"/>
      <c r="U81"/>
      <c r="V81" s="80"/>
      <c r="AB81" s="8"/>
      <c r="AD81" s="304"/>
      <c r="AE81" s="352"/>
      <c r="AF81" s="352"/>
    </row>
    <row r="82" spans="1:34" s="58" customFormat="1" ht="25.5" customHeight="1" x14ac:dyDescent="0.25">
      <c r="A82" s="57"/>
      <c r="C82"/>
      <c r="D82" s="62"/>
      <c r="E82" s="244" t="s">
        <v>10173</v>
      </c>
      <c r="F82" s="487" t="str">
        <f>Text!C335</f>
        <v>Total aged 85+</v>
      </c>
      <c r="G82" s="126"/>
      <c r="H82" s="249" t="str">
        <f t="shared" si="5"/>
        <v>û</v>
      </c>
      <c r="I82" s="576"/>
      <c r="J82" s="577"/>
      <c r="K82" s="577"/>
      <c r="L82" s="582"/>
      <c r="M82" s="317" t="e">
        <f>IF(VLOOKUP($AD$14&amp;$AE$14&amp;$AF$19&amp;AG23&amp;$AH$14,'Historic data'!$A:$B,2,FALSE)=-999,"-",(VLOOKUP($AD$14&amp;$AE$14&amp;$AF$19&amp;AG23&amp;$AH$14,'Historic data'!$A:$B,2,FALSE)))</f>
        <v>#N/A</v>
      </c>
      <c r="N82" s="247" t="e">
        <f t="shared" si="6"/>
        <v>#N/A</v>
      </c>
      <c r="O82" s="576"/>
      <c r="P82" s="577"/>
      <c r="Q82" s="577"/>
      <c r="R82" s="582"/>
      <c r="U82"/>
      <c r="V82" s="80"/>
      <c r="AB82" s="8"/>
      <c r="AD82" s="304"/>
      <c r="AE82" s="352"/>
    </row>
    <row r="83" spans="1:34" s="58" customFormat="1" ht="30" customHeight="1" x14ac:dyDescent="0.25">
      <c r="A83" s="57"/>
      <c r="C83" s="400"/>
      <c r="D83" s="394"/>
      <c r="E83" s="245" t="s">
        <v>403</v>
      </c>
      <c r="F83" s="347" t="s">
        <v>352</v>
      </c>
      <c r="G83" s="127" t="str">
        <f>IF(AND(G76="",G77="",G78="",G79="",G80="",G81="",G82=""),"",SUM($G$75:$G$82))</f>
        <v/>
      </c>
      <c r="H83" s="249" t="str">
        <f>IF(AND(G83&lt;="",G83&lt;=G21),"ü",IF(I83&lt;&gt;"","!","û"))</f>
        <v>ü</v>
      </c>
      <c r="I83" s="576"/>
      <c r="J83" s="577"/>
      <c r="K83" s="577"/>
      <c r="L83" s="582"/>
      <c r="M83" s="342" t="e">
        <f>IF(VLOOKUP($AD$14&amp;$AE$14&amp;$AF$19&amp;AG14&amp;$AI$31,'Historic data'!$A:$B,2,FALSE)=-999,"-",(VLOOKUP($AD$14&amp;$AE$14&amp;$AF$19&amp;AG14&amp;$AI$31,'Historic data'!$A:$B,2,FALSE)))</f>
        <v>#N/A</v>
      </c>
      <c r="N83" s="247" t="e">
        <f>IF(OR(G83="",M83="-"),"ü",IF(AND(G83&lt;=M83+M83*0.2,G83&gt;=M83-M83*0.2),"ü",IF(O83="","!","!")))</f>
        <v>#N/A</v>
      </c>
      <c r="O83" s="576"/>
      <c r="P83" s="577"/>
      <c r="Q83" s="577"/>
      <c r="R83" s="582"/>
      <c r="U83"/>
      <c r="V83" s="80"/>
      <c r="AB83" s="8"/>
      <c r="AD83" s="304"/>
      <c r="AE83" s="352"/>
    </row>
    <row r="84" spans="1:34" s="58" customFormat="1" ht="25.5" customHeight="1" x14ac:dyDescent="0.25">
      <c r="A84" s="57"/>
      <c r="B84" s="381"/>
      <c r="C84" s="182"/>
      <c r="D84" s="201"/>
      <c r="E84" s="396"/>
      <c r="F84" s="397"/>
      <c r="G84" s="398"/>
      <c r="H84" s="399"/>
      <c r="I84" s="395"/>
      <c r="J84" s="395"/>
      <c r="K84" s="395"/>
      <c r="L84" s="395"/>
      <c r="M84" s="392"/>
      <c r="N84" s="391"/>
      <c r="O84" s="395"/>
      <c r="P84" s="395"/>
      <c r="Q84" s="395"/>
      <c r="R84" s="395"/>
      <c r="U84"/>
      <c r="V84" s="80"/>
      <c r="AB84" s="8"/>
      <c r="AD84" s="304"/>
      <c r="AE84" s="352"/>
    </row>
    <row r="85" spans="1:34" s="58" customFormat="1" ht="55.5" customHeight="1" x14ac:dyDescent="0.25">
      <c r="A85" s="57"/>
      <c r="C85"/>
      <c r="D85" s="62"/>
      <c r="E85" s="129" t="s">
        <v>404</v>
      </c>
      <c r="F85" s="443" t="str">
        <f>Text!C161</f>
        <v xml:space="preserve">The total number of enquiries completed within 7 working days from the receipt of the reported alleged abuse
</v>
      </c>
      <c r="G85" s="126"/>
      <c r="H85" s="249" t="str">
        <f>IF(AND(G85&lt;&gt;"",G85&lt;=G83),"ü",IF(I85&lt;&gt;"","!","û"))</f>
        <v>û</v>
      </c>
      <c r="I85" s="576"/>
      <c r="J85" s="577"/>
      <c r="K85" s="577"/>
      <c r="L85" s="577"/>
      <c r="M85" s="317" t="e">
        <f>IF(VLOOKUP($AD$14&amp;$AE$14&amp;$AF$19&amp;AG15&amp;$AH$14,'Historic data'!$A:$B,2,FALSE)=-999,"-",(VLOOKUP($AD$14&amp;$AE$14&amp;$AF$19&amp;AG15&amp;$AH$14,'Historic data'!$A:$B,2,FALSE)))</f>
        <v>#N/A</v>
      </c>
      <c r="N85" s="247" t="e">
        <f>IF(OR(G85="",M85="-"),"ü",IF(AND(G85&lt;=M85+M85*0.2,G85&gt;=M85-M85*0.2),"ü",IF(O85="","!","!")))</f>
        <v>#N/A</v>
      </c>
      <c r="O85" s="579"/>
      <c r="P85" s="579"/>
      <c r="Q85" s="579"/>
      <c r="R85" s="579"/>
      <c r="U85"/>
      <c r="V85" s="80"/>
      <c r="AB85" s="8"/>
      <c r="AD85" s="304"/>
    </row>
    <row r="86" spans="1:34" s="58" customFormat="1" ht="18" customHeight="1" x14ac:dyDescent="0.25">
      <c r="A86" s="57"/>
      <c r="C86"/>
      <c r="D86" s="62"/>
      <c r="E86" s="148"/>
      <c r="F86" s="103"/>
      <c r="G86" s="134"/>
      <c r="H86" s="148"/>
      <c r="I86" s="134"/>
      <c r="J86" s="134"/>
      <c r="K86" s="134"/>
      <c r="L86" s="134"/>
      <c r="M86" s="134"/>
      <c r="N86" s="134"/>
      <c r="O86" s="134"/>
      <c r="P86" s="134"/>
      <c r="Q86" s="134"/>
      <c r="R86" s="134"/>
      <c r="U86"/>
      <c r="V86" s="80"/>
      <c r="AB86" s="8"/>
    </row>
    <row r="87" spans="1:34" s="58" customFormat="1" ht="13.8" x14ac:dyDescent="0.25">
      <c r="A87" s="57"/>
      <c r="C87"/>
      <c r="D87" s="62"/>
      <c r="E87" s="134" t="str">
        <f>Text!C162</f>
        <v>Of those enquiries made (from AD/023), the number where the alleged perpetrator was:</v>
      </c>
      <c r="F87" s="134"/>
      <c r="G87" s="134"/>
      <c r="H87" s="134"/>
      <c r="I87" s="134"/>
      <c r="J87" s="134"/>
      <c r="K87" s="134"/>
      <c r="L87" s="134"/>
      <c r="M87" s="134"/>
      <c r="N87" s="134"/>
      <c r="O87" s="134"/>
      <c r="P87" s="134"/>
      <c r="Q87" s="134"/>
      <c r="R87" s="134"/>
      <c r="S87" s="134"/>
      <c r="T87" s="134"/>
      <c r="U87"/>
      <c r="V87" s="80"/>
      <c r="AB87" s="8"/>
    </row>
    <row r="88" spans="1:34" s="58" customFormat="1" ht="25.5" customHeight="1" x14ac:dyDescent="0.25">
      <c r="A88" s="57"/>
      <c r="C88"/>
      <c r="D88" s="62"/>
      <c r="E88" s="148"/>
      <c r="F88" s="103"/>
      <c r="G88" s="134"/>
      <c r="H88" s="148"/>
      <c r="I88" s="134"/>
      <c r="J88" s="134"/>
      <c r="K88" s="134"/>
      <c r="L88" s="134"/>
      <c r="M88" s="134"/>
      <c r="N88" s="134"/>
      <c r="O88" s="134"/>
      <c r="P88" s="134"/>
      <c r="Q88" s="134"/>
      <c r="R88" s="134"/>
      <c r="S88" s="134"/>
      <c r="T88" s="134"/>
      <c r="U88"/>
      <c r="V88" s="80"/>
      <c r="AB88" s="8"/>
    </row>
    <row r="89" spans="1:34" s="58" customFormat="1" ht="25.5" customHeight="1" x14ac:dyDescent="0.25">
      <c r="A89" s="57"/>
      <c r="C89"/>
      <c r="D89" s="62"/>
      <c r="E89" s="148"/>
      <c r="F89" s="103"/>
      <c r="G89" s="123" t="str">
        <f>Text!$C$21</f>
        <v>2023-24</v>
      </c>
      <c r="H89" s="181" t="str">
        <f>Text!$C$210</f>
        <v>V1</v>
      </c>
      <c r="I89" s="580" t="str">
        <f>Text!$C$211</f>
        <v>V1 Comment</v>
      </c>
      <c r="J89" s="581"/>
      <c r="K89" s="581"/>
      <c r="L89" s="583"/>
      <c r="M89" s="123" t="str">
        <f>Text!$C$209</f>
        <v>2022-23</v>
      </c>
      <c r="N89" s="124" t="str">
        <f>Text!$C$212</f>
        <v>V2</v>
      </c>
      <c r="O89" s="578" t="str">
        <f>Text!$C$213</f>
        <v>V2 Comment</v>
      </c>
      <c r="P89" s="578"/>
      <c r="Q89" s="578"/>
      <c r="R89" s="578"/>
      <c r="S89" s="134"/>
      <c r="T89" s="134"/>
      <c r="U89"/>
      <c r="V89" s="80"/>
      <c r="AB89" s="8"/>
    </row>
    <row r="90" spans="1:34" s="58" customFormat="1" ht="25.5" customHeight="1" x14ac:dyDescent="0.25">
      <c r="A90" s="57"/>
      <c r="C90"/>
      <c r="D90" s="62"/>
      <c r="E90" s="129" t="s">
        <v>405</v>
      </c>
      <c r="F90" s="361" t="str">
        <f>Text!C163</f>
        <v>A spouse</v>
      </c>
      <c r="G90" s="126"/>
      <c r="H90" s="249" t="str">
        <f>IF(G90="",IF(I90="","û","!"),"ü")</f>
        <v>û</v>
      </c>
      <c r="I90" s="576"/>
      <c r="J90" s="577"/>
      <c r="K90" s="577"/>
      <c r="L90" s="577"/>
      <c r="M90" s="317" t="e">
        <f>IF(VLOOKUP($AD$14&amp;$AE$14&amp;$AF$20&amp;AG14&amp;$AH$14,'Historic data'!$A:$B,2,FALSE)=-999,"-",(VLOOKUP($AD$14&amp;$AE$14&amp;$AF$20&amp;AG14&amp;$AH$14,'Historic data'!$A:$B,2,FALSE)))</f>
        <v>#N/A</v>
      </c>
      <c r="N90" s="247" t="e">
        <f>IF(OR(G90="",M90="-"),"ü",IF(AND(G90&lt;=M90+M90*0.2,G90&gt;=M90-M90*0.2),"ü",IF($P90="","!","!")))</f>
        <v>#N/A</v>
      </c>
      <c r="O90" s="579"/>
      <c r="P90" s="579"/>
      <c r="Q90" s="579"/>
      <c r="R90" s="579"/>
      <c r="U90"/>
      <c r="V90" s="80"/>
      <c r="AB90" s="8"/>
    </row>
    <row r="91" spans="1:34" s="58" customFormat="1" ht="25.5" customHeight="1" x14ac:dyDescent="0.25">
      <c r="A91" s="57"/>
      <c r="C91"/>
      <c r="D91" s="62"/>
      <c r="E91" s="129" t="s">
        <v>406</v>
      </c>
      <c r="F91" s="361" t="str">
        <f>Text!C164</f>
        <v>A son or daughter</v>
      </c>
      <c r="G91" s="126"/>
      <c r="H91" s="249" t="str">
        <f t="shared" ref="H91:H99" si="7">IF(G91="",IF(I91="","û","!"),"ü")</f>
        <v>û</v>
      </c>
      <c r="I91" s="576"/>
      <c r="J91" s="577"/>
      <c r="K91" s="577"/>
      <c r="L91" s="577"/>
      <c r="M91" s="317" t="e">
        <f>IF(VLOOKUP($AD$14&amp;$AE$14&amp;$AF$20&amp;AG15&amp;$AH$14,'Historic data'!$A:$B,2,FALSE)=-999,"-",(VLOOKUP($AD$14&amp;$AE$14&amp;$AF$20&amp;AG15&amp;$AH$14,'Historic data'!$A:$B,2,FALSE)))</f>
        <v>#N/A</v>
      </c>
      <c r="N91" s="247" t="e">
        <f t="shared" ref="N91:N100" si="8">IF(OR(G91="",M91="-"),"ü",IF(AND(G91&lt;=M91+M91*0.2,G91&gt;=M91-M91*0.2),"ü",IF($P91="","!","!")))</f>
        <v>#N/A</v>
      </c>
      <c r="O91" s="579"/>
      <c r="P91" s="579"/>
      <c r="Q91" s="579"/>
      <c r="R91" s="579"/>
      <c r="U91"/>
      <c r="V91" s="80"/>
      <c r="AB91" s="8"/>
    </row>
    <row r="92" spans="1:34" s="58" customFormat="1" ht="25.5" customHeight="1" x14ac:dyDescent="0.25">
      <c r="A92" s="57"/>
      <c r="C92"/>
      <c r="D92" s="62"/>
      <c r="E92" s="129" t="s">
        <v>407</v>
      </c>
      <c r="F92" s="361" t="str">
        <f>Text!C165</f>
        <v>A family member who is not a child or spouse</v>
      </c>
      <c r="G92" s="126"/>
      <c r="H92" s="249" t="str">
        <f t="shared" si="7"/>
        <v>û</v>
      </c>
      <c r="I92" s="576"/>
      <c r="J92" s="577"/>
      <c r="K92" s="577"/>
      <c r="L92" s="577"/>
      <c r="M92" s="317" t="e">
        <f>IF(VLOOKUP($AD$14&amp;$AE$14&amp;$AF$20&amp;AG16&amp;$AH$14,'Historic data'!$A:$B,2,FALSE)=-999,"-",(VLOOKUP($AD$14&amp;$AE$14&amp;$AF$20&amp;AG16&amp;$AH$14,'Historic data'!$A:$B,2,FALSE)))</f>
        <v>#N/A</v>
      </c>
      <c r="N92" s="247" t="e">
        <f t="shared" si="8"/>
        <v>#N/A</v>
      </c>
      <c r="O92" s="579"/>
      <c r="P92" s="579"/>
      <c r="Q92" s="579"/>
      <c r="R92" s="579"/>
      <c r="U92"/>
      <c r="V92" s="80"/>
      <c r="AB92" s="8"/>
    </row>
    <row r="93" spans="1:34" s="58" customFormat="1" ht="25.5" customHeight="1" x14ac:dyDescent="0.25">
      <c r="A93" s="57"/>
      <c r="C93"/>
      <c r="D93" s="62"/>
      <c r="E93" s="129" t="s">
        <v>408</v>
      </c>
      <c r="F93" s="361" t="str">
        <f>Text!C166</f>
        <v>A professional</v>
      </c>
      <c r="G93" s="126"/>
      <c r="H93" s="249" t="str">
        <f t="shared" si="7"/>
        <v>û</v>
      </c>
      <c r="I93" s="576"/>
      <c r="J93" s="577"/>
      <c r="K93" s="577"/>
      <c r="L93" s="577"/>
      <c r="M93" s="317" t="e">
        <f>IF(VLOOKUP($AD$14&amp;$AE$14&amp;$AF$20&amp;AG17&amp;$AH$14,'Historic data'!$A:$B,2,FALSE)=-999,"-",(VLOOKUP($AD$14&amp;$AE$14&amp;$AF$20&amp;AG17&amp;$AH$14,'Historic data'!$A:$B,2,FALSE)))</f>
        <v>#N/A</v>
      </c>
      <c r="N93" s="247" t="e">
        <f t="shared" si="8"/>
        <v>#N/A</v>
      </c>
      <c r="O93" s="579"/>
      <c r="P93" s="579"/>
      <c r="Q93" s="579"/>
      <c r="R93" s="579"/>
      <c r="S93" s="80"/>
      <c r="T93" s="80"/>
      <c r="U93"/>
      <c r="V93" s="80"/>
      <c r="AB93" s="8"/>
    </row>
    <row r="94" spans="1:34" s="58" customFormat="1" ht="25.5" customHeight="1" x14ac:dyDescent="0.25">
      <c r="A94" s="57"/>
      <c r="C94"/>
      <c r="D94" s="62"/>
      <c r="E94" s="129" t="s">
        <v>409</v>
      </c>
      <c r="F94" s="361" t="str">
        <f>Text!C167</f>
        <v>A volunteer or unpaid worker</v>
      </c>
      <c r="G94" s="126"/>
      <c r="H94" s="249" t="str">
        <f t="shared" si="7"/>
        <v>û</v>
      </c>
      <c r="I94" s="576"/>
      <c r="J94" s="577"/>
      <c r="K94" s="577"/>
      <c r="L94" s="577"/>
      <c r="M94" s="317" t="e">
        <f>IF(VLOOKUP($AD$14&amp;$AE$14&amp;$AF$20&amp;AG18&amp;$AH$14,'Historic data'!$A:$B,2,FALSE)=-999,"-",(VLOOKUP($AD$14&amp;$AE$14&amp;$AF$20&amp;AG18&amp;$AH$14,'Historic data'!$A:$B,2,FALSE)))</f>
        <v>#N/A</v>
      </c>
      <c r="N94" s="247" t="e">
        <f t="shared" si="8"/>
        <v>#N/A</v>
      </c>
      <c r="O94" s="579"/>
      <c r="P94" s="579"/>
      <c r="Q94" s="579"/>
      <c r="R94" s="579"/>
      <c r="S94" s="80"/>
      <c r="T94" s="80"/>
      <c r="U94"/>
      <c r="V94" s="80"/>
      <c r="AB94" s="8"/>
      <c r="AG94" s="80"/>
      <c r="AH94" s="80"/>
    </row>
    <row r="95" spans="1:34" s="58" customFormat="1" ht="25.5" customHeight="1" x14ac:dyDescent="0.25">
      <c r="A95" s="57"/>
      <c r="C95"/>
      <c r="D95" s="62"/>
      <c r="E95" s="129" t="s">
        <v>410</v>
      </c>
      <c r="F95" s="361" t="str">
        <f>Text!C168</f>
        <v>A friend</v>
      </c>
      <c r="G95" s="126"/>
      <c r="H95" s="249" t="str">
        <f t="shared" si="7"/>
        <v>û</v>
      </c>
      <c r="I95" s="576"/>
      <c r="J95" s="577"/>
      <c r="K95" s="577"/>
      <c r="L95" s="577"/>
      <c r="M95" s="317" t="e">
        <f>IF(VLOOKUP($AD$14&amp;$AE$14&amp;$AF$20&amp;AG19&amp;$AH$14,'Historic data'!$A:$B,2,FALSE)=-999,"-",(VLOOKUP($AD$14&amp;$AE$14&amp;$AF$20&amp;AG19&amp;$AH$14,'Historic data'!$A:$B,2,FALSE)))</f>
        <v>#N/A</v>
      </c>
      <c r="N95" s="247" t="e">
        <f t="shared" si="8"/>
        <v>#N/A</v>
      </c>
      <c r="O95" s="579"/>
      <c r="P95" s="579"/>
      <c r="Q95" s="579"/>
      <c r="R95" s="579"/>
      <c r="S95" s="80"/>
      <c r="T95" s="80"/>
      <c r="U95"/>
      <c r="V95" s="80"/>
      <c r="AB95" s="8"/>
      <c r="AG95" s="80"/>
      <c r="AH95" s="80"/>
    </row>
    <row r="96" spans="1:34" s="58" customFormat="1" ht="25.5" customHeight="1" x14ac:dyDescent="0.25">
      <c r="A96" s="57"/>
      <c r="C96"/>
      <c r="D96" s="62"/>
      <c r="E96" s="129" t="s">
        <v>411</v>
      </c>
      <c r="F96" s="361" t="str">
        <f>Text!C169</f>
        <v>A neighbour</v>
      </c>
      <c r="G96" s="126"/>
      <c r="H96" s="249" t="str">
        <f t="shared" si="7"/>
        <v>û</v>
      </c>
      <c r="I96" s="576"/>
      <c r="J96" s="577"/>
      <c r="K96" s="577"/>
      <c r="L96" s="577"/>
      <c r="M96" s="317" t="e">
        <f>IF(VLOOKUP($AD$14&amp;$AE$14&amp;$AF$20&amp;AG20&amp;$AH$14,'Historic data'!$A:$B,2,FALSE)=-999,"-",(VLOOKUP($AD$14&amp;$AE$14&amp;$AF$20&amp;AG20&amp;$AH$14,'Historic data'!$A:$B,2,FALSE)))</f>
        <v>#N/A</v>
      </c>
      <c r="N96" s="247" t="e">
        <f t="shared" si="8"/>
        <v>#N/A</v>
      </c>
      <c r="O96" s="579"/>
      <c r="P96" s="579"/>
      <c r="Q96" s="579"/>
      <c r="R96" s="579"/>
      <c r="S96" s="80"/>
      <c r="T96" s="80"/>
      <c r="U96"/>
      <c r="V96" s="80"/>
      <c r="AB96" s="8"/>
      <c r="AG96" s="80"/>
      <c r="AH96" s="80"/>
    </row>
    <row r="97" spans="1:34" s="58" customFormat="1" ht="25.5" customHeight="1" x14ac:dyDescent="0.25">
      <c r="A97" s="57"/>
      <c r="C97"/>
      <c r="D97" s="62"/>
      <c r="E97" s="129" t="s">
        <v>412</v>
      </c>
      <c r="F97" s="361" t="str">
        <f>Text!C170</f>
        <v>Another service user</v>
      </c>
      <c r="G97" s="126"/>
      <c r="H97" s="249" t="str">
        <f t="shared" si="7"/>
        <v>û</v>
      </c>
      <c r="I97" s="576"/>
      <c r="J97" s="577"/>
      <c r="K97" s="577"/>
      <c r="L97" s="577"/>
      <c r="M97" s="317" t="e">
        <f>IF(VLOOKUP($AD$14&amp;$AE$14&amp;$AF$20&amp;AG21&amp;$AH$14,'Historic data'!$A:$B,2,FALSE)=-999,"-",(VLOOKUP($AD$14&amp;$AE$14&amp;$AF$20&amp;AG21&amp;$AH$14,'Historic data'!$A:$B,2,FALSE)))</f>
        <v>#N/A</v>
      </c>
      <c r="N97" s="247" t="e">
        <f t="shared" si="8"/>
        <v>#N/A</v>
      </c>
      <c r="O97" s="579"/>
      <c r="P97" s="579"/>
      <c r="Q97" s="579"/>
      <c r="R97" s="579"/>
      <c r="S97" s="80"/>
      <c r="T97" s="80"/>
      <c r="U97"/>
      <c r="V97" s="80"/>
      <c r="AB97" s="8"/>
      <c r="AG97" s="80"/>
      <c r="AH97" s="80"/>
    </row>
    <row r="98" spans="1:34" s="80" customFormat="1" ht="25.5" customHeight="1" x14ac:dyDescent="0.25">
      <c r="A98" s="57"/>
      <c r="B98" s="58"/>
      <c r="C98"/>
      <c r="D98" s="62"/>
      <c r="E98" s="129" t="s">
        <v>1567</v>
      </c>
      <c r="F98" s="361" t="str">
        <f>Text!C171</f>
        <v>Other Person</v>
      </c>
      <c r="G98" s="126"/>
      <c r="H98" s="249" t="str">
        <f t="shared" si="7"/>
        <v>û</v>
      </c>
      <c r="I98" s="576"/>
      <c r="J98" s="577"/>
      <c r="K98" s="577"/>
      <c r="L98" s="577"/>
      <c r="M98" s="317" t="e">
        <f>IF(VLOOKUP($AD$14&amp;$AE$14&amp;$AF$20&amp;AG22&amp;$AH$14,'Historic data'!$A:$B,2,FALSE)=-999,"-",(VLOOKUP($AD$14&amp;$AE$14&amp;$AF$20&amp;AG22&amp;$AH$14,'Historic data'!$A:$B,2,FALSE)))</f>
        <v>#N/A</v>
      </c>
      <c r="N98" s="247" t="e">
        <f t="shared" si="8"/>
        <v>#N/A</v>
      </c>
      <c r="O98" s="579"/>
      <c r="P98" s="579"/>
      <c r="Q98" s="579"/>
      <c r="R98" s="579"/>
      <c r="U98"/>
      <c r="W98" s="58"/>
      <c r="X98" s="58"/>
      <c r="Y98" s="58"/>
      <c r="AB98" s="8"/>
      <c r="AC98" s="58"/>
      <c r="AD98" s="58"/>
      <c r="AE98" s="58"/>
      <c r="AF98" s="58"/>
    </row>
    <row r="99" spans="1:34" s="80" customFormat="1" ht="25.5" customHeight="1" x14ac:dyDescent="0.25">
      <c r="A99" s="57"/>
      <c r="B99" s="58"/>
      <c r="C99"/>
      <c r="D99" s="62"/>
      <c r="E99" s="129" t="s">
        <v>1568</v>
      </c>
      <c r="F99" s="361" t="str">
        <f>Text!C172</f>
        <v>Not known</v>
      </c>
      <c r="G99" s="126"/>
      <c r="H99" s="249" t="str">
        <f t="shared" si="7"/>
        <v>û</v>
      </c>
      <c r="I99" s="576"/>
      <c r="J99" s="577"/>
      <c r="K99" s="577"/>
      <c r="L99" s="577"/>
      <c r="M99" s="317" t="e">
        <f>IF(VLOOKUP($AD$14&amp;$AE$14&amp;$AF$20&amp;AG23&amp;$AH$14,'Historic data'!$A:$B,2,FALSE)=-999,"-",(VLOOKUP($AD$14&amp;$AE$14&amp;$AF$20&amp;AG23&amp;$AH$14,'Historic data'!$A:$B,2,FALSE)))</f>
        <v>#N/A</v>
      </c>
      <c r="N99" s="247" t="e">
        <f t="shared" si="8"/>
        <v>#N/A</v>
      </c>
      <c r="O99" s="579"/>
      <c r="P99" s="579"/>
      <c r="Q99" s="579"/>
      <c r="R99" s="579"/>
      <c r="U99"/>
      <c r="AB99" s="8"/>
      <c r="AC99" s="58"/>
      <c r="AD99" s="58"/>
      <c r="AE99" s="58"/>
      <c r="AF99" s="58"/>
    </row>
    <row r="100" spans="1:34" s="80" customFormat="1" ht="25.5" customHeight="1" x14ac:dyDescent="0.25">
      <c r="A100" s="57"/>
      <c r="B100" s="58"/>
      <c r="C100"/>
      <c r="D100" s="62"/>
      <c r="E100" s="120" t="s">
        <v>417</v>
      </c>
      <c r="F100" s="343" t="str">
        <f>Text!C173</f>
        <v xml:space="preserve">Total </v>
      </c>
      <c r="G100" s="300" t="str">
        <f>IF(AND(G90="",G91="",G92="",G93="",G94="",G95="",G96="",G97="",G98="",G99=""),"",SUM($G$90:$G$99))</f>
        <v/>
      </c>
      <c r="H100" s="249" t="str">
        <f>IF(AND(G100&lt;&gt;"",G100&gt;=G83),"ü",IF(I100&lt;&gt;"","!","û"))</f>
        <v>û</v>
      </c>
      <c r="I100" s="576"/>
      <c r="J100" s="577"/>
      <c r="K100" s="577"/>
      <c r="L100" s="577"/>
      <c r="M100" s="342" t="e">
        <f>IF(VLOOKUP($AD$14&amp;$AE$14&amp;$AF$20&amp;AG34&amp;$AH$14,'Historic data'!$A:$B,2,FALSE)=0,"-",(VLOOKUP($AD$14&amp;$AE$14&amp;$AF$20&amp;AG34&amp;$AH$14,'Historic data'!$A:$B,2,FALSE)))</f>
        <v>#N/A</v>
      </c>
      <c r="N100" s="247" t="e">
        <f t="shared" si="8"/>
        <v>#N/A</v>
      </c>
      <c r="O100" s="579"/>
      <c r="P100" s="579"/>
      <c r="Q100" s="579"/>
      <c r="R100" s="579"/>
      <c r="U100"/>
      <c r="Z100" s="58"/>
      <c r="AA100" s="58"/>
      <c r="AB100" s="8"/>
      <c r="AC100" s="58"/>
      <c r="AD100" s="58"/>
      <c r="AE100" s="58"/>
      <c r="AF100" s="58"/>
    </row>
    <row r="101" spans="1:34" s="80" customFormat="1" ht="17.25" customHeight="1" x14ac:dyDescent="0.25">
      <c r="A101" s="57"/>
      <c r="B101" s="58"/>
      <c r="C101"/>
      <c r="D101" s="62"/>
      <c r="E101" s="151"/>
      <c r="F101" s="186"/>
      <c r="G101" s="165"/>
      <c r="H101" s="165"/>
      <c r="I101" s="165"/>
      <c r="J101" s="165"/>
      <c r="K101" s="165"/>
      <c r="L101" s="165"/>
      <c r="M101" s="165"/>
      <c r="N101" s="165"/>
      <c r="O101" s="165"/>
      <c r="P101" s="165"/>
      <c r="Q101" s="165"/>
      <c r="R101" s="165"/>
      <c r="S101" s="58"/>
      <c r="T101" s="58"/>
      <c r="U101"/>
      <c r="W101" s="58"/>
      <c r="X101" s="58"/>
      <c r="Y101" s="58"/>
      <c r="Z101" s="58"/>
      <c r="AA101" s="58"/>
      <c r="AB101" s="8"/>
      <c r="AC101" s="58"/>
      <c r="AD101" s="58"/>
      <c r="AE101" s="58"/>
      <c r="AF101" s="58"/>
    </row>
    <row r="102" spans="1:34" s="80" customFormat="1" ht="25.5" customHeight="1" x14ac:dyDescent="0.25">
      <c r="A102" s="57"/>
      <c r="B102" s="58"/>
      <c r="C102"/>
      <c r="D102" s="358" t="str">
        <f>Text!C248</f>
        <v>Of those enquiries made (from AD/023), the number where the place alleged abuse or neglect occurred was:</v>
      </c>
      <c r="E102" s="134" t="str">
        <f>Text!C248</f>
        <v>Of those enquiries made (from AD/023), the number where the place alleged abuse or neglect occurred was:</v>
      </c>
      <c r="F102" s="58"/>
      <c r="G102" s="184"/>
      <c r="H102" s="179"/>
      <c r="I102" s="134"/>
      <c r="J102" s="134"/>
      <c r="K102" s="134"/>
      <c r="L102" s="134"/>
      <c r="M102" s="134"/>
      <c r="N102" s="134"/>
      <c r="S102" s="358"/>
      <c r="T102" s="358"/>
      <c r="U102"/>
      <c r="W102" s="58"/>
      <c r="X102" s="58"/>
      <c r="Y102" s="58"/>
      <c r="Z102" s="58"/>
      <c r="AA102" s="58"/>
      <c r="AB102" s="8"/>
      <c r="AC102" s="58"/>
      <c r="AD102" s="58"/>
      <c r="AE102" s="58"/>
    </row>
    <row r="103" spans="1:34" s="80" customFormat="1" ht="9" customHeight="1" x14ac:dyDescent="0.25">
      <c r="A103" s="57"/>
      <c r="B103" s="58"/>
      <c r="C103"/>
      <c r="D103" s="358"/>
      <c r="E103" s="134"/>
      <c r="F103" s="58"/>
      <c r="G103" s="184"/>
      <c r="H103" s="179"/>
      <c r="I103" s="134"/>
      <c r="J103" s="134"/>
      <c r="K103" s="134"/>
      <c r="L103" s="134"/>
      <c r="M103" s="134"/>
      <c r="N103" s="134"/>
      <c r="S103" s="358"/>
      <c r="T103" s="358"/>
      <c r="U103"/>
      <c r="W103" s="58"/>
      <c r="X103" s="58"/>
      <c r="Y103" s="58"/>
      <c r="Z103" s="58"/>
      <c r="AA103" s="58"/>
      <c r="AB103" s="8"/>
      <c r="AC103" s="58"/>
      <c r="AD103" s="58"/>
      <c r="AE103" s="58"/>
      <c r="AG103" s="58"/>
      <c r="AH103" s="58"/>
    </row>
    <row r="104" spans="1:34" s="80" customFormat="1" ht="25.5" customHeight="1" x14ac:dyDescent="0.25">
      <c r="A104" s="57"/>
      <c r="B104" s="58"/>
      <c r="C104"/>
      <c r="D104" s="204"/>
      <c r="E104" s="204"/>
      <c r="F104" s="58"/>
      <c r="G104" s="123" t="str">
        <f>Text!$C$21</f>
        <v>2023-24</v>
      </c>
      <c r="H104" s="349" t="str">
        <f>Text!$C$210</f>
        <v>V1</v>
      </c>
      <c r="I104" s="600" t="str">
        <f>Text!$C$211</f>
        <v>V1 Comment</v>
      </c>
      <c r="J104" s="600"/>
      <c r="K104" s="600"/>
      <c r="L104" s="600"/>
      <c r="M104" s="123" t="str">
        <f>Text!$C$209</f>
        <v>2022-23</v>
      </c>
      <c r="N104" s="124" t="str">
        <f>Text!$C$212</f>
        <v>V2</v>
      </c>
      <c r="O104" s="578" t="str">
        <f>Text!$C$213</f>
        <v>V2 Comment</v>
      </c>
      <c r="P104" s="578"/>
      <c r="Q104" s="578"/>
      <c r="R104" s="578"/>
      <c r="U104"/>
      <c r="W104" s="58"/>
      <c r="X104" s="58"/>
      <c r="Y104" s="58"/>
      <c r="Z104" s="58"/>
      <c r="AA104" s="58"/>
      <c r="AB104" s="8"/>
      <c r="AC104" s="58"/>
      <c r="AF104" s="58"/>
      <c r="AG104" s="58"/>
      <c r="AH104" s="58"/>
    </row>
    <row r="105" spans="1:34" s="80" customFormat="1" ht="25.5" customHeight="1" x14ac:dyDescent="0.25">
      <c r="A105" s="57"/>
      <c r="B105" s="58"/>
      <c r="C105"/>
      <c r="D105" s="204"/>
      <c r="E105" s="244" t="s">
        <v>10097</v>
      </c>
      <c r="F105" s="346" t="str">
        <f>Text!C267</f>
        <v>Own home</v>
      </c>
      <c r="G105" s="126"/>
      <c r="H105" s="249" t="str">
        <f>IF(G105="",IF(I105="","û","!"),"ü")</f>
        <v>û</v>
      </c>
      <c r="I105" s="579"/>
      <c r="J105" s="579"/>
      <c r="K105" s="579"/>
      <c r="L105" s="579"/>
      <c r="M105" s="317" t="e">
        <f>IF(VLOOKUP($AD$14&amp;$AE$14&amp;$AF$21&amp;AG14&amp;$AH$14,'Historic data'!$A:$B,2,FALSE)=-999,"-",(VLOOKUP($AD$14&amp;$AE$14&amp;$AF$21&amp;AG14&amp;$AH$14,'Historic data'!$A:$B,2,FALSE)))</f>
        <v>#N/A</v>
      </c>
      <c r="N105" s="247" t="e">
        <f>IF(OR(G105="",M105="-"),"ü",IF(AND(G105&lt;=M105+M105*0.2,G105&gt;=M105-M105*0.2),"ü",IF($P105="","!","!")))</f>
        <v>#N/A</v>
      </c>
      <c r="O105" s="579"/>
      <c r="P105" s="579"/>
      <c r="Q105" s="579"/>
      <c r="R105" s="579"/>
      <c r="S105" s="58"/>
      <c r="T105" s="58"/>
      <c r="U105"/>
      <c r="W105" s="58"/>
      <c r="X105" s="58"/>
      <c r="Y105" s="58"/>
      <c r="Z105" s="58"/>
      <c r="AA105" s="58"/>
      <c r="AB105" s="8"/>
      <c r="AF105" s="58"/>
      <c r="AG105" s="58"/>
      <c r="AH105" s="58"/>
    </row>
    <row r="106" spans="1:34" s="80" customFormat="1" ht="25.5" customHeight="1" x14ac:dyDescent="0.25">
      <c r="A106" s="57"/>
      <c r="B106" s="58"/>
      <c r="C106"/>
      <c r="D106" s="244" t="s">
        <v>874</v>
      </c>
      <c r="E106" s="244" t="s">
        <v>10098</v>
      </c>
      <c r="F106" s="346" t="str">
        <f>Text!C268</f>
        <v>Community</v>
      </c>
      <c r="G106" s="126"/>
      <c r="H106" s="249" t="str">
        <f>IF(G106="",IF(I106="","û","!"),"ü")</f>
        <v>û</v>
      </c>
      <c r="I106" s="579"/>
      <c r="J106" s="579"/>
      <c r="K106" s="579"/>
      <c r="L106" s="579"/>
      <c r="M106" s="317" t="e">
        <f>IF(VLOOKUP($AD$14&amp;$AE$14&amp;$AF$21&amp;AG15&amp;$AH$14,'Historic data'!$A:$B,2,FALSE)=-999,"-",(VLOOKUP($AD$14&amp;$AE$14&amp;$AF$21&amp;AG15&amp;$AH$14,'Historic data'!$A:$B,2,FALSE)))</f>
        <v>#N/A</v>
      </c>
      <c r="N106" s="247" t="e">
        <f>IF(OR(G106="",M106="-"),"ü",IF(AND(G106&lt;=M106+M106*0.2,G106&gt;=M106-M106*0.2),"ü",IF($P106="","!","!")))</f>
        <v>#N/A</v>
      </c>
      <c r="O106" s="579"/>
      <c r="P106" s="579"/>
      <c r="Q106" s="579"/>
      <c r="R106" s="579"/>
      <c r="S106" s="58"/>
      <c r="T106" s="58"/>
      <c r="U106"/>
      <c r="W106" s="58"/>
      <c r="X106" s="58"/>
      <c r="Y106" s="58"/>
      <c r="Z106" s="58"/>
      <c r="AA106" s="58"/>
      <c r="AB106" s="8"/>
      <c r="AD106" s="58"/>
      <c r="AE106" s="58"/>
      <c r="AF106" s="58"/>
      <c r="AG106" s="58"/>
      <c r="AH106" s="58"/>
    </row>
    <row r="107" spans="1:34" s="58" customFormat="1" ht="25.5" customHeight="1" x14ac:dyDescent="0.25">
      <c r="A107" s="57"/>
      <c r="C107"/>
      <c r="D107" s="244" t="s">
        <v>875</v>
      </c>
      <c r="E107" s="244" t="s">
        <v>10099</v>
      </c>
      <c r="F107" s="346" t="str">
        <f>Text!C269</f>
        <v>Care home setting</v>
      </c>
      <c r="G107" s="126"/>
      <c r="H107" s="249" t="str">
        <f>IF(G107="",IF(I107="","û","!"),"ü")</f>
        <v>û</v>
      </c>
      <c r="I107" s="579"/>
      <c r="J107" s="579"/>
      <c r="K107" s="579"/>
      <c r="L107" s="579"/>
      <c r="M107" s="317" t="e">
        <f>IF(VLOOKUP($AD$14&amp;$AE$14&amp;$AF$21&amp;AG16&amp;$AH$14,'Historic data'!$A:$B,2,FALSE)=-999,"-",(VLOOKUP($AD$14&amp;$AE$14&amp;$AF$21&amp;AG16&amp;$AH$14,'Historic data'!$A:$B,2,FALSE)))</f>
        <v>#N/A</v>
      </c>
      <c r="N107" s="247" t="e">
        <f>IF(OR(G107="",M107="-"),"ü",IF(AND(G107&lt;=M107+M107*0.2,G107&gt;=M107-M107*0.2),"ü",IF($P107="","!","!")))</f>
        <v>#N/A</v>
      </c>
      <c r="O107" s="579"/>
      <c r="P107" s="579"/>
      <c r="Q107" s="579"/>
      <c r="R107" s="579"/>
      <c r="U107"/>
      <c r="V107" s="80"/>
      <c r="AB107" s="8"/>
    </row>
    <row r="108" spans="1:34" s="58" customFormat="1" ht="25.5" customHeight="1" x14ac:dyDescent="0.25">
      <c r="A108" s="57"/>
      <c r="C108"/>
      <c r="D108" s="244" t="s">
        <v>876</v>
      </c>
      <c r="E108" s="244" t="s">
        <v>10100</v>
      </c>
      <c r="F108" s="346" t="str">
        <f>Text!C270</f>
        <v>Health setting</v>
      </c>
      <c r="G108" s="126"/>
      <c r="H108" s="249" t="str">
        <f>IF(G108="",IF(I108="","û","!"),"ü")</f>
        <v>û</v>
      </c>
      <c r="I108" s="579"/>
      <c r="J108" s="579"/>
      <c r="K108" s="579"/>
      <c r="L108" s="579"/>
      <c r="M108" s="317" t="e">
        <f>IF(VLOOKUP($AD$14&amp;$AE$14&amp;$AF$21&amp;AG17&amp;$AH$14,'Historic data'!$A:$B,2,FALSE)=-999,"-",(VLOOKUP($AD$14&amp;$AE$14&amp;$AF$21&amp;AG17&amp;$AH$14,'Historic data'!$A:$B,2,FALSE)))</f>
        <v>#N/A</v>
      </c>
      <c r="N108" s="247" t="e">
        <f>IF(OR(G108="",M108="-"),"ü",IF(AND(G108&lt;=M108+M108*0.2,G108&gt;=M108-M108*0.2),"ü",IF($P108="","!","!")))</f>
        <v>#N/A</v>
      </c>
      <c r="O108" s="579"/>
      <c r="P108" s="579"/>
      <c r="Q108" s="579"/>
      <c r="R108" s="579"/>
      <c r="U108"/>
      <c r="V108" s="80"/>
      <c r="AB108" s="8"/>
    </row>
    <row r="109" spans="1:34" s="58" customFormat="1" ht="25.5" customHeight="1" x14ac:dyDescent="0.25">
      <c r="A109" s="57"/>
      <c r="C109"/>
      <c r="D109" s="244" t="s">
        <v>877</v>
      </c>
      <c r="E109" s="366" t="s">
        <v>10101</v>
      </c>
      <c r="F109" s="347" t="str">
        <f>Text!C152</f>
        <v xml:space="preserve">Total </v>
      </c>
      <c r="G109" s="300" t="str">
        <f>IF(AND(G105="",G106="",G107="",G108=""),"",SUM($G$105:$G$108))</f>
        <v/>
      </c>
      <c r="H109" s="249" t="str">
        <f>IF(AND(G109&lt;&gt;"",G109&gt;=G83),"ü",IF(I109&lt;&gt;"","!","û"))</f>
        <v>û</v>
      </c>
      <c r="I109" s="579"/>
      <c r="J109" s="579"/>
      <c r="K109" s="579"/>
      <c r="L109" s="579"/>
      <c r="M109" s="342" t="e">
        <f>IF(VLOOKUP($AD$14&amp;$AE$14&amp;$AF$21&amp;AG37&amp;$AH$14,'Historic data'!$A:$B,2,FALSE)=-999,"-",(VLOOKUP($AD$14&amp;$AE$14&amp;$AF$21&amp;AG37&amp;$AH$14,'Historic data'!$A:$B,2,FALSE)))</f>
        <v>#N/A</v>
      </c>
      <c r="N109" s="247" t="e">
        <f>IF(OR(G109="",M109="-"),"ü",IF(AND(G109&lt;=M109+M109*0.2,G109&gt;=M109-M109*0.2),"ü",IF($P109="","!","!")))</f>
        <v>#N/A</v>
      </c>
      <c r="O109" s="579"/>
      <c r="P109" s="579"/>
      <c r="Q109" s="579"/>
      <c r="R109" s="579"/>
      <c r="U109"/>
      <c r="V109" s="80"/>
      <c r="AB109" s="8"/>
    </row>
    <row r="110" spans="1:34" s="58" customFormat="1" ht="18" customHeight="1" x14ac:dyDescent="0.25">
      <c r="A110" s="57"/>
      <c r="C110"/>
      <c r="D110" s="245" t="s">
        <v>570</v>
      </c>
      <c r="F110" s="186"/>
      <c r="G110" s="80"/>
      <c r="H110" s="165"/>
      <c r="I110" s="80"/>
      <c r="J110" s="80"/>
      <c r="K110" s="80"/>
      <c r="L110" s="80"/>
      <c r="U110"/>
      <c r="V110" s="80"/>
      <c r="AB110" s="8"/>
      <c r="AG110" s="304"/>
      <c r="AH110" s="304"/>
    </row>
    <row r="111" spans="1:34" s="58" customFormat="1" ht="25.5" customHeight="1" x14ac:dyDescent="0.25">
      <c r="A111" s="57"/>
      <c r="E111" s="151"/>
      <c r="F111" s="186"/>
      <c r="G111" s="123" t="str">
        <f>Text!$C$21</f>
        <v>2023-24</v>
      </c>
      <c r="H111" s="181" t="str">
        <f>Text!$C$210</f>
        <v>V1</v>
      </c>
      <c r="I111" s="580" t="str">
        <f>Text!$C$211</f>
        <v>V1 Comment</v>
      </c>
      <c r="J111" s="581"/>
      <c r="K111" s="581"/>
      <c r="L111" s="581"/>
      <c r="M111" s="123" t="str">
        <f>Text!$C$209</f>
        <v>2022-23</v>
      </c>
      <c r="N111" s="124" t="str">
        <f>Text!$C$212</f>
        <v>V2</v>
      </c>
      <c r="O111" s="578" t="str">
        <f>Text!$C$213</f>
        <v>V2 Comment</v>
      </c>
      <c r="P111" s="578"/>
      <c r="Q111" s="578"/>
      <c r="R111" s="578"/>
      <c r="S111" s="80"/>
      <c r="T111" s="80"/>
      <c r="U111"/>
      <c r="V111" s="80"/>
      <c r="AB111" s="8"/>
      <c r="AF111" s="304"/>
      <c r="AG111" s="304"/>
      <c r="AH111" s="304"/>
    </row>
    <row r="112" spans="1:34" s="58" customFormat="1" ht="78.75" customHeight="1" x14ac:dyDescent="0.25">
      <c r="A112" s="57"/>
      <c r="C112"/>
      <c r="D112" s="62"/>
      <c r="E112" s="129" t="s">
        <v>413</v>
      </c>
      <c r="F112" s="364" t="str">
        <f>Text!C174</f>
        <v>The total number of enquiries where it was determined that additional action should be taken</v>
      </c>
      <c r="G112" s="126"/>
      <c r="H112" s="249" t="str">
        <f>IF(AND(G112&lt;&gt;"",G112&lt;=G83),"ü",IF(I112&lt;&gt;"","!","û"))</f>
        <v>û</v>
      </c>
      <c r="I112" s="576"/>
      <c r="J112" s="577"/>
      <c r="K112" s="577"/>
      <c r="L112" s="577"/>
      <c r="M112" s="317" t="e">
        <f>IF(VLOOKUP($AD$14&amp;$AE$14&amp;$AF$22&amp;AG14&amp;$AH$30,'Historic data'!$A:$B,2,FALSE)=-999,"-",(VLOOKUP($AD$14&amp;$AE$14&amp;$AF$22&amp;AG14&amp;$AH$30,'Historic data'!$A:$B,2,FALSE)))</f>
        <v>#N/A</v>
      </c>
      <c r="N112" s="247" t="e">
        <f>IF(OR(G112="",M112="-"),"ü",IF(AND(G112&lt;=M112+M112*0.2,G112&gt;=M112-M112*0.2),"ü",IF($P112="","!","!")))</f>
        <v>#N/A</v>
      </c>
      <c r="O112" s="579"/>
      <c r="P112" s="579"/>
      <c r="Q112" s="579"/>
      <c r="R112" s="579"/>
      <c r="U112"/>
      <c r="V112" s="80"/>
      <c r="AB112" s="8"/>
      <c r="AF112" s="304"/>
    </row>
    <row r="113" spans="1:256" s="58" customFormat="1" ht="78.75" customHeight="1" x14ac:dyDescent="0.25">
      <c r="A113" s="57"/>
      <c r="C113"/>
      <c r="D113" s="62"/>
      <c r="E113" s="131" t="s">
        <v>414</v>
      </c>
      <c r="F113" s="364" t="str">
        <f>Text!C175</f>
        <v>The total number of enquiries where the individual refused to participate in the identified action</v>
      </c>
      <c r="G113" s="126"/>
      <c r="H113" s="249" t="str">
        <f>IF(AND(G113&lt;&gt;"",G113&lt;G112),"ü",IF(I113&lt;&gt;"","!","û"))</f>
        <v>û</v>
      </c>
      <c r="I113" s="576"/>
      <c r="J113" s="577"/>
      <c r="K113" s="577"/>
      <c r="L113" s="577"/>
      <c r="M113" s="317" t="e">
        <f>IF(VLOOKUP($AD$14&amp;$AE$14&amp;$AF$22&amp;AG15&amp;$AH$30,'Historic data'!$A:$B,2,FALSE)=-999,"-",(VLOOKUP($AD$14&amp;$AE$14&amp;$AF$22&amp;AG15&amp;$AH$30,'Historic data'!$A:$B,2,FALSE)))</f>
        <v>#N/A</v>
      </c>
      <c r="N113" s="247" t="e">
        <f>IF(OR(G113="",M113="-"),"ü",IF(AND(G113&lt;=M113+M113*0.2,G113&gt;=M113-M113*0.2),"ü",IF($P113="","!","!")))</f>
        <v>#N/A</v>
      </c>
      <c r="O113" s="579"/>
      <c r="P113" s="579"/>
      <c r="Q113" s="579"/>
      <c r="R113" s="579"/>
      <c r="U113"/>
      <c r="V113" s="80"/>
      <c r="AB113" s="8"/>
      <c r="AD113" s="304"/>
      <c r="AE113" s="304"/>
    </row>
    <row r="114" spans="1:256" s="304" customFormat="1" ht="87" customHeight="1" x14ac:dyDescent="0.25">
      <c r="A114" s="57"/>
      <c r="B114" s="58"/>
      <c r="C114"/>
      <c r="D114" s="62"/>
      <c r="E114" s="129" t="s">
        <v>10177</v>
      </c>
      <c r="F114" s="139" t="str">
        <f>Text!C336</f>
        <v>The total number of enquiries in the collection year where it was determined additional action was required and resulting in an active care and support protection plan</v>
      </c>
      <c r="G114" s="126"/>
      <c r="H114" s="249" t="str">
        <f>IF(AND(G114&lt;&gt;"",G114&lt;G112),"ü",IF(I114&lt;&gt;"","!","û"))</f>
        <v>û</v>
      </c>
      <c r="I114" s="576"/>
      <c r="J114" s="577"/>
      <c r="K114" s="577"/>
      <c r="L114" s="582"/>
      <c r="M114" s="317" t="e">
        <f>IF(VLOOKUP($AD$14&amp;$AE$14&amp;$AF$22&amp;AG18&amp;$AH$30,'Historic data'!$A:$B,2,FALSE)=-999,"-",(VLOOKUP($AD$14&amp;$AE$14&amp;$AF$22&amp;AG18&amp;$AH$30,'Historic data'!$A:$B,2,FALSE)))</f>
        <v>#N/A</v>
      </c>
      <c r="N114" s="247" t="e">
        <f>IF(OR(G114="",M114="-"),"ü",IF(AND(G114&lt;=M114+M114*0.2,G114&gt;=M114-M114*0.2),"ü",IF($P114="","!","!")))</f>
        <v>#N/A</v>
      </c>
      <c r="O114" s="579"/>
      <c r="P114" s="579"/>
      <c r="Q114" s="579"/>
      <c r="R114" s="579"/>
      <c r="S114" s="58"/>
      <c r="T114" s="58"/>
      <c r="U114"/>
      <c r="V114" s="80"/>
      <c r="W114" s="58"/>
      <c r="X114" s="58"/>
      <c r="Y114" s="58"/>
      <c r="Z114" s="58"/>
      <c r="AA114" s="58"/>
      <c r="AB114" s="8"/>
      <c r="AD114" s="58"/>
      <c r="AE114" s="58"/>
      <c r="AF114" s="58"/>
      <c r="AG114" s="58"/>
      <c r="AH114" s="58"/>
    </row>
    <row r="115" spans="1:256" s="304" customFormat="1" ht="87" customHeight="1" x14ac:dyDescent="0.25">
      <c r="A115" s="57"/>
      <c r="B115" s="58"/>
      <c r="C115"/>
      <c r="D115" s="62"/>
      <c r="E115" s="129" t="s">
        <v>10178</v>
      </c>
      <c r="F115" s="139" t="str">
        <f>Text!C337</f>
        <v>The total number of active care and support protection plans for adults on 31 March where the local authority considers it necessary to protect an adult from abuse or neglect or a risk of abuse or neglect</v>
      </c>
      <c r="G115" s="126"/>
      <c r="H115" s="249" t="str">
        <f>IF(G115="",IF(I115="","û","!"),"ü")</f>
        <v>û</v>
      </c>
      <c r="I115" s="576"/>
      <c r="J115" s="577"/>
      <c r="K115" s="577"/>
      <c r="L115" s="582"/>
      <c r="M115" s="317" t="e">
        <f>IF(VLOOKUP($AD$14&amp;$AE$14&amp;$AF$22&amp;AG18&amp;$AH$30,'Historic data'!$A:$B,2,FALSE)=-999,"-",(VLOOKUP($AD$14&amp;$AE$14&amp;$AF$22&amp;AG18&amp;$AH$30,'Historic data'!$A:$B,2,FALSE)))</f>
        <v>#N/A</v>
      </c>
      <c r="N115" s="247" t="e">
        <f>IF(OR(G115="",M115="-"),"ü",IF(AND(G115&lt;=M115+M115*0.2,G115&gt;=M115-M115*0.2),"ü",IF($P115="","!","!")))</f>
        <v>#N/A</v>
      </c>
      <c r="O115" s="579"/>
      <c r="P115" s="579"/>
      <c r="Q115" s="579"/>
      <c r="R115" s="579"/>
      <c r="S115" s="58"/>
      <c r="T115" s="58"/>
      <c r="U115"/>
      <c r="V115" s="80"/>
      <c r="W115" s="58"/>
      <c r="X115" s="58"/>
      <c r="Y115" s="58"/>
      <c r="Z115" s="58"/>
      <c r="AA115" s="58"/>
      <c r="AB115" s="8"/>
      <c r="AD115" s="58"/>
      <c r="AE115" s="58"/>
      <c r="AF115" s="58"/>
      <c r="AG115" s="58"/>
      <c r="AH115" s="58"/>
    </row>
    <row r="116" spans="1:256" s="58" customFormat="1" ht="13.2" x14ac:dyDescent="0.25">
      <c r="A116" s="57"/>
      <c r="C116"/>
      <c r="D116" s="62"/>
      <c r="E116" s="151"/>
      <c r="F116" s="151"/>
      <c r="H116" s="151"/>
      <c r="I116" s="151"/>
      <c r="J116" s="151"/>
      <c r="K116" s="151"/>
      <c r="L116" s="151"/>
      <c r="M116" s="151"/>
      <c r="N116" s="151"/>
      <c r="O116" s="151"/>
      <c r="P116" s="151"/>
      <c r="Q116" s="151"/>
      <c r="R116" s="151"/>
      <c r="U116"/>
      <c r="V116" s="80"/>
      <c r="AB116" s="8"/>
    </row>
    <row r="117" spans="1:256" s="58" customFormat="1" ht="15.6" x14ac:dyDescent="0.3">
      <c r="A117" s="370"/>
      <c r="B117" s="304"/>
      <c r="C117" s="371"/>
      <c r="D117" s="372"/>
      <c r="E117" s="367" t="str">
        <f>Text!C252</f>
        <v>Investigations</v>
      </c>
      <c r="F117" s="369"/>
      <c r="G117" s="369"/>
      <c r="H117" s="369"/>
      <c r="I117" s="369"/>
      <c r="J117" s="369"/>
      <c r="K117" s="369"/>
      <c r="L117" s="369"/>
      <c r="M117" s="369"/>
      <c r="N117" s="369"/>
      <c r="O117" s="369"/>
      <c r="P117" s="369"/>
      <c r="Q117" s="369"/>
      <c r="R117" s="369"/>
      <c r="S117" s="373"/>
      <c r="T117" s="373"/>
      <c r="U117" s="371"/>
      <c r="V117" s="374"/>
      <c r="W117" s="304"/>
      <c r="X117" s="304"/>
      <c r="Y117" s="304"/>
      <c r="Z117" s="304"/>
      <c r="AA117" s="304"/>
      <c r="AB117" s="375"/>
    </row>
    <row r="118" spans="1:256" s="58" customFormat="1" ht="9" customHeight="1" x14ac:dyDescent="0.3">
      <c r="A118" s="57"/>
      <c r="C118"/>
      <c r="D118" s="62"/>
      <c r="E118" s="151"/>
      <c r="F118" s="183"/>
      <c r="H118" s="151"/>
      <c r="I118" s="151"/>
      <c r="J118" s="151"/>
      <c r="K118" s="151"/>
      <c r="L118" s="151"/>
      <c r="M118" s="151"/>
      <c r="N118" s="151"/>
      <c r="O118" s="151"/>
      <c r="P118" s="151"/>
      <c r="Q118" s="151"/>
      <c r="R118" s="151"/>
      <c r="S118" s="367"/>
      <c r="T118" s="367"/>
      <c r="U118" s="5"/>
      <c r="V118" s="80"/>
      <c r="AB118" s="8"/>
    </row>
    <row r="119" spans="1:256" s="58" customFormat="1" ht="36.75" customHeight="1" x14ac:dyDescent="0.25">
      <c r="A119" s="57"/>
      <c r="C119"/>
      <c r="D119" s="62"/>
      <c r="E119" s="599"/>
      <c r="F119" s="599"/>
      <c r="G119" s="123" t="str">
        <f>Text!$C$21</f>
        <v>2023-24</v>
      </c>
      <c r="H119" s="181" t="str">
        <f>Text!$C$210</f>
        <v>V1</v>
      </c>
      <c r="I119" s="580" t="str">
        <f>Text!$C$211</f>
        <v>V1 Comment</v>
      </c>
      <c r="J119" s="581"/>
      <c r="K119" s="581"/>
      <c r="L119" s="581"/>
      <c r="M119" s="123" t="str">
        <f>Text!$C$209</f>
        <v>2022-23</v>
      </c>
      <c r="N119" s="124" t="str">
        <f>Text!$C$212</f>
        <v>V2</v>
      </c>
      <c r="O119" s="578" t="str">
        <f>Text!$C$213</f>
        <v>V2 Comment</v>
      </c>
      <c r="P119" s="578"/>
      <c r="Q119" s="578"/>
      <c r="R119" s="578"/>
      <c r="S119" s="151"/>
      <c r="T119" s="151"/>
      <c r="U119" s="5"/>
      <c r="V119" s="80"/>
      <c r="AB119" s="8"/>
    </row>
    <row r="120" spans="1:256" s="58" customFormat="1" ht="36.75" customHeight="1" x14ac:dyDescent="0.25">
      <c r="A120" s="57"/>
      <c r="C120"/>
      <c r="D120" s="62"/>
      <c r="E120" s="365" t="s">
        <v>10102</v>
      </c>
      <c r="F120" s="348" t="str">
        <f>Text!C250</f>
        <v>The number of criminal investigations that concluded during the year</v>
      </c>
      <c r="G120" s="126"/>
      <c r="H120" s="249" t="str">
        <f>IF(G120="",IF(I120="","û","!"),"ü")</f>
        <v>û</v>
      </c>
      <c r="I120" s="576"/>
      <c r="J120" s="577"/>
      <c r="K120" s="577"/>
      <c r="L120" s="577"/>
      <c r="M120" s="317" t="e">
        <f>IF(VLOOKUP($AD$14&amp;$AE$14&amp;$AF$23&amp;AG14&amp;$AH$14,'Historic data'!$A:$B,2,FALSE)=-999,"-",(VLOOKUP($AD$14&amp;$AE$14&amp;$AF$23&amp;AG14&amp;$AH$14,'Historic data'!$A:$B,2,FALSE)))</f>
        <v>#N/A</v>
      </c>
      <c r="N120" s="247" t="e">
        <f>IF(OR(G120="",M120="-"),"ü",IF(AND(G120&lt;=M120+M120*0.2,G120&gt;=M120-M120*0.2),"ü",IF($P120="","!","!")))</f>
        <v>#N/A</v>
      </c>
      <c r="O120" s="579"/>
      <c r="P120" s="579"/>
      <c r="Q120" s="579"/>
      <c r="R120" s="579"/>
      <c r="U120" s="5"/>
      <c r="V120" s="80"/>
      <c r="AB120" s="8"/>
    </row>
    <row r="121" spans="1:256" s="58" customFormat="1" ht="36.75" customHeight="1" x14ac:dyDescent="0.25">
      <c r="A121" s="57"/>
      <c r="C121"/>
      <c r="D121" s="62"/>
      <c r="E121" s="365" t="s">
        <v>10103</v>
      </c>
      <c r="F121" s="348" t="str">
        <f>Text!C251</f>
        <v>The number of non-criminal investigations that concluded during the year</v>
      </c>
      <c r="G121" s="126"/>
      <c r="H121" s="249" t="str">
        <f>IF(G121="",IF(I121="","û","!"),"ü")</f>
        <v>û</v>
      </c>
      <c r="I121" s="576"/>
      <c r="J121" s="577"/>
      <c r="K121" s="577"/>
      <c r="L121" s="577"/>
      <c r="M121" s="317" t="e">
        <f>IF(VLOOKUP($AD$14&amp;$AE$14&amp;$AF$23&amp;AG15&amp;$AH$14,'Historic data'!$A:$B,2,FALSE)=-999,"-",(VLOOKUP($AD$14&amp;$AE$14&amp;$AF$23&amp;AG15&amp;$AH$14,'Historic data'!$A:$B,2,FALSE)))</f>
        <v>#N/A</v>
      </c>
      <c r="N121" s="247" t="e">
        <f>IF(OR(G121="",M121="-"),"ü",IF(AND(G121&lt;=M121+M121*0.2,G121&gt;=M121-M121*0.2),"ü",IF($P121="","!","!")))</f>
        <v>#N/A</v>
      </c>
      <c r="O121" s="579"/>
      <c r="P121" s="579"/>
      <c r="Q121" s="579"/>
      <c r="R121" s="579"/>
      <c r="U121" s="5"/>
      <c r="V121" s="80"/>
      <c r="AB121" s="8"/>
    </row>
    <row r="122" spans="1:256" s="58" customFormat="1" ht="32.25" customHeight="1" x14ac:dyDescent="0.25">
      <c r="A122" s="57"/>
      <c r="C122"/>
      <c r="D122" s="62"/>
      <c r="E122" s="246" t="s">
        <v>1571</v>
      </c>
      <c r="F122" s="295" t="str">
        <f>Text!C249</f>
        <v>Total investigations</v>
      </c>
      <c r="G122" s="127" t="str">
        <f>IF(AND(G120="",G121=""),"",SUM(G120:G121))</f>
        <v/>
      </c>
      <c r="H122" s="249" t="str">
        <f>IF(G122="",IF(I122="","û","!"),"ü")</f>
        <v>û</v>
      </c>
      <c r="I122" s="576"/>
      <c r="J122" s="577"/>
      <c r="K122" s="577"/>
      <c r="L122" s="577"/>
      <c r="M122" s="342" t="e">
        <f>IF(VLOOKUP($AD$14&amp;$AE$14&amp;$AF$23&amp;AG34&amp;$AH$14,'Historic data'!$A:$B,2,FALSE)=-999,"-",(VLOOKUP($AD$14&amp;$AE$14&amp;$AF$23&amp;AG34&amp;$AH$14,'Historic data'!$A:$B,2,FALSE)))</f>
        <v>#N/A</v>
      </c>
      <c r="N122" s="247" t="e">
        <f>IF(OR(G122="",M122="-"),"ü",IF(AND(G122&lt;=M122+M122*0.2,G122&gt;=M122-M122*0.2),"ü",IF($P122="","!","!")))</f>
        <v>#N/A</v>
      </c>
      <c r="O122" s="579"/>
      <c r="P122" s="579"/>
      <c r="Q122" s="579"/>
      <c r="R122" s="579"/>
      <c r="U122" s="5"/>
      <c r="V122" s="80"/>
      <c r="AB122" s="8"/>
      <c r="CB122" s="57"/>
      <c r="CC122" s="57"/>
      <c r="CD122" s="57"/>
      <c r="CE122" s="57"/>
      <c r="CF122" s="57"/>
      <c r="CG122" s="57"/>
      <c r="CH122" s="57"/>
      <c r="CI122" s="57"/>
      <c r="CJ122" s="57"/>
      <c r="CK122" s="57"/>
      <c r="CL122" s="57"/>
      <c r="CM122" s="57"/>
      <c r="CN122" s="57"/>
      <c r="CO122" s="57"/>
      <c r="CP122" s="57"/>
      <c r="CQ122" s="57"/>
      <c r="CR122" s="57"/>
      <c r="CS122" s="57"/>
      <c r="CT122" s="57"/>
      <c r="CU122" s="57"/>
      <c r="CV122" s="57"/>
      <c r="CW122" s="57"/>
      <c r="CX122" s="57"/>
      <c r="CY122" s="57"/>
      <c r="CZ122" s="57"/>
      <c r="DA122" s="57"/>
      <c r="DB122" s="57"/>
      <c r="DC122" s="57"/>
      <c r="DD122" s="57"/>
      <c r="DE122" s="57"/>
      <c r="DF122" s="57"/>
      <c r="DG122" s="57"/>
      <c r="DH122" s="57"/>
      <c r="DI122" s="57"/>
      <c r="DJ122" s="57"/>
      <c r="DK122" s="57"/>
      <c r="DL122" s="57"/>
      <c r="DM122" s="57"/>
      <c r="DN122" s="57"/>
      <c r="DO122" s="57"/>
      <c r="DP122" s="57"/>
      <c r="DQ122" s="57"/>
      <c r="DR122" s="57"/>
      <c r="DS122" s="57"/>
      <c r="DT122" s="57"/>
      <c r="DU122" s="57"/>
      <c r="DV122" s="57"/>
      <c r="DW122" s="57"/>
      <c r="DX122" s="57"/>
      <c r="DY122" s="57"/>
      <c r="DZ122" s="57"/>
      <c r="EA122" s="57"/>
      <c r="EB122" s="57"/>
      <c r="EC122" s="57"/>
      <c r="ED122" s="57"/>
      <c r="EE122" s="57"/>
      <c r="EF122" s="57"/>
      <c r="EG122" s="57"/>
      <c r="EH122" s="57"/>
      <c r="EI122" s="57"/>
      <c r="EJ122" s="57"/>
      <c r="EK122" s="57"/>
      <c r="EL122" s="57"/>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c r="FL122" s="57"/>
      <c r="FM122" s="57"/>
      <c r="FN122" s="57"/>
      <c r="FO122" s="57"/>
      <c r="FP122" s="57"/>
      <c r="FQ122" s="57"/>
      <c r="FR122" s="57"/>
      <c r="FS122" s="57"/>
      <c r="FT122" s="57"/>
      <c r="FU122" s="57"/>
      <c r="FV122" s="57"/>
      <c r="FW122" s="57"/>
      <c r="FX122" s="57"/>
      <c r="FY122" s="57"/>
      <c r="FZ122" s="57"/>
      <c r="GA122" s="57"/>
      <c r="GB122" s="57"/>
      <c r="GC122" s="57"/>
      <c r="GD122" s="57"/>
      <c r="GE122" s="57"/>
      <c r="GF122" s="57"/>
      <c r="GG122" s="57"/>
      <c r="GH122" s="57"/>
      <c r="GI122" s="57"/>
      <c r="GJ122" s="57"/>
      <c r="GK122" s="57"/>
      <c r="GL122" s="57"/>
      <c r="GM122" s="57"/>
      <c r="GN122" s="57"/>
      <c r="GO122" s="57"/>
      <c r="GP122" s="57"/>
      <c r="GQ122" s="57"/>
      <c r="GR122" s="57"/>
      <c r="GS122" s="57"/>
      <c r="GT122" s="57"/>
      <c r="GU122" s="57"/>
      <c r="GV122" s="57"/>
      <c r="GW122" s="57"/>
      <c r="GX122" s="57"/>
      <c r="GY122" s="57"/>
      <c r="GZ122" s="57"/>
      <c r="HA122" s="57"/>
      <c r="HB122" s="57"/>
      <c r="HC122" s="57"/>
      <c r="HD122" s="57"/>
      <c r="HE122" s="57"/>
      <c r="HF122" s="57"/>
      <c r="HG122" s="57"/>
      <c r="HH122" s="57"/>
      <c r="HI122" s="57"/>
      <c r="HJ122" s="57"/>
      <c r="HK122" s="57"/>
      <c r="HL122" s="57"/>
      <c r="HM122" s="57"/>
      <c r="HN122" s="57"/>
      <c r="HO122" s="57"/>
      <c r="HP122" s="57"/>
      <c r="HQ122" s="57"/>
      <c r="HR122" s="57"/>
      <c r="HS122" s="57"/>
      <c r="HT122" s="57"/>
      <c r="HU122" s="57"/>
      <c r="HV122" s="57"/>
      <c r="HW122" s="57"/>
      <c r="HX122" s="57"/>
      <c r="HY122" s="57"/>
      <c r="HZ122" s="57"/>
      <c r="IA122" s="57"/>
      <c r="IB122" s="57"/>
      <c r="IC122" s="57"/>
      <c r="ID122" s="57"/>
      <c r="IE122" s="57"/>
      <c r="IF122" s="57"/>
      <c r="IG122" s="57"/>
      <c r="IH122" s="57"/>
      <c r="II122" s="57"/>
      <c r="IJ122" s="57"/>
      <c r="IK122" s="57"/>
      <c r="IL122" s="57"/>
      <c r="IM122" s="57"/>
      <c r="IN122" s="57"/>
      <c r="IO122" s="57"/>
      <c r="IP122" s="57"/>
      <c r="IQ122" s="57"/>
      <c r="IR122" s="57"/>
      <c r="IS122" s="57"/>
      <c r="IT122" s="57"/>
      <c r="IU122" s="57"/>
      <c r="IV122" s="57"/>
    </row>
    <row r="123" spans="1:256" s="58" customFormat="1" ht="19.5" customHeight="1" x14ac:dyDescent="0.25">
      <c r="A123" s="57"/>
      <c r="AB123" s="8"/>
    </row>
    <row r="124" spans="1:256" s="58" customFormat="1" ht="17.25" customHeight="1" x14ac:dyDescent="0.2">
      <c r="A124" s="57"/>
      <c r="B124" s="57"/>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row>
    <row r="125" spans="1:256" s="58" customFormat="1" ht="15" hidden="1" customHeight="1" x14ac:dyDescent="0.25">
      <c r="A125" s="381"/>
      <c r="B125" s="381"/>
      <c r="C125" s="182"/>
      <c r="D125" s="201"/>
      <c r="E125" s="382"/>
      <c r="F125" s="196"/>
      <c r="G125" s="381"/>
      <c r="H125" s="382"/>
      <c r="I125" s="381"/>
      <c r="J125" s="381"/>
      <c r="K125" s="381"/>
      <c r="L125" s="381"/>
      <c r="M125" s="381"/>
      <c r="N125" s="381"/>
      <c r="O125" s="381"/>
      <c r="P125" s="381"/>
      <c r="Q125" s="381"/>
      <c r="R125" s="381"/>
      <c r="S125" s="383"/>
      <c r="T125" s="383"/>
      <c r="U125" s="207"/>
      <c r="V125" s="196"/>
      <c r="W125" s="381"/>
      <c r="X125" s="381"/>
      <c r="Y125" s="381"/>
      <c r="Z125" s="381"/>
      <c r="AA125" s="381"/>
      <c r="AB125" s="182"/>
    </row>
    <row r="126" spans="1:256" s="58" customFormat="1" ht="9" hidden="1" customHeight="1" x14ac:dyDescent="0.2">
      <c r="A126" s="381"/>
      <c r="B126" s="381"/>
      <c r="C126" s="381"/>
      <c r="D126" s="381"/>
      <c r="E126" s="383"/>
      <c r="F126" s="384"/>
      <c r="G126" s="383"/>
      <c r="H126" s="383"/>
      <c r="I126" s="383"/>
      <c r="J126" s="383"/>
      <c r="K126" s="383"/>
      <c r="L126" s="383"/>
      <c r="M126" s="383"/>
      <c r="N126" s="383"/>
      <c r="O126" s="383"/>
      <c r="P126" s="383"/>
      <c r="Q126" s="383"/>
      <c r="R126" s="383"/>
      <c r="S126" s="381"/>
      <c r="T126" s="381"/>
      <c r="U126" s="381"/>
      <c r="V126" s="381"/>
      <c r="W126" s="381"/>
      <c r="X126" s="381"/>
      <c r="Y126" s="381"/>
      <c r="Z126" s="381"/>
      <c r="AA126" s="381"/>
      <c r="AB126" s="381"/>
    </row>
    <row r="127" spans="1:256" s="58" customFormat="1" ht="9" hidden="1" customHeight="1" x14ac:dyDescent="0.25">
      <c r="A127" s="381"/>
      <c r="B127" s="381"/>
      <c r="C127" s="182"/>
      <c r="D127" s="201"/>
      <c r="E127" s="383"/>
      <c r="F127" s="384"/>
      <c r="G127" s="383"/>
      <c r="H127" s="383"/>
      <c r="I127" s="383"/>
      <c r="J127" s="383"/>
      <c r="K127" s="383"/>
      <c r="L127" s="383"/>
      <c r="M127" s="383"/>
      <c r="N127" s="383"/>
      <c r="O127" s="383"/>
      <c r="P127" s="383"/>
      <c r="Q127" s="383"/>
      <c r="R127" s="383"/>
      <c r="S127" s="383"/>
      <c r="T127" s="383"/>
      <c r="U127" s="207"/>
      <c r="V127" s="196"/>
      <c r="W127" s="381"/>
      <c r="X127" s="381"/>
      <c r="Y127" s="381"/>
      <c r="Z127" s="381"/>
      <c r="AA127" s="381"/>
      <c r="AB127" s="381"/>
    </row>
    <row r="128" spans="1:256" s="58" customFormat="1" ht="9" hidden="1" customHeight="1" x14ac:dyDescent="0.25">
      <c r="A128" s="381"/>
      <c r="B128" s="381"/>
      <c r="C128" s="182"/>
      <c r="D128" s="201"/>
      <c r="E128" s="383"/>
      <c r="F128" s="384"/>
      <c r="G128" s="383"/>
      <c r="H128" s="383"/>
      <c r="I128" s="383"/>
      <c r="J128" s="383"/>
      <c r="K128" s="383"/>
      <c r="L128" s="383"/>
      <c r="M128" s="383"/>
      <c r="N128" s="383"/>
      <c r="O128" s="383"/>
      <c r="P128" s="383"/>
      <c r="Q128" s="383"/>
      <c r="R128" s="383"/>
      <c r="S128" s="383"/>
      <c r="T128" s="383"/>
      <c r="U128" s="207"/>
      <c r="V128" s="196"/>
      <c r="W128" s="381"/>
      <c r="X128" s="381"/>
      <c r="Y128" s="381"/>
      <c r="Z128" s="381"/>
      <c r="AA128" s="381"/>
      <c r="AB128" s="381"/>
    </row>
    <row r="129" spans="1:28" s="58" customFormat="1" ht="9" hidden="1" customHeight="1" x14ac:dyDescent="0.25">
      <c r="A129" s="381"/>
      <c r="B129" s="381"/>
      <c r="C129" s="182"/>
      <c r="D129" s="201"/>
      <c r="E129" s="383"/>
      <c r="F129" s="384"/>
      <c r="G129" s="383"/>
      <c r="H129" s="383"/>
      <c r="I129" s="383"/>
      <c r="J129" s="383"/>
      <c r="K129" s="383"/>
      <c r="L129" s="383"/>
      <c r="M129" s="383"/>
      <c r="N129" s="383"/>
      <c r="O129" s="383"/>
      <c r="P129" s="383"/>
      <c r="Q129" s="383"/>
      <c r="R129" s="383"/>
      <c r="S129" s="383"/>
      <c r="T129" s="383"/>
      <c r="U129" s="207"/>
      <c r="V129" s="196"/>
      <c r="W129" s="381"/>
      <c r="X129" s="381"/>
      <c r="Y129" s="381"/>
      <c r="Z129" s="381"/>
      <c r="AA129" s="381"/>
      <c r="AB129" s="381"/>
    </row>
    <row r="130" spans="1:28" s="58" customFormat="1" ht="9" hidden="1" customHeight="1" x14ac:dyDescent="0.25">
      <c r="A130" s="381"/>
      <c r="B130" s="381"/>
      <c r="C130" s="182"/>
      <c r="D130" s="201"/>
      <c r="E130" s="383"/>
      <c r="F130" s="384"/>
      <c r="G130" s="383"/>
      <c r="H130" s="383"/>
      <c r="I130" s="383"/>
      <c r="J130" s="383"/>
      <c r="K130" s="383"/>
      <c r="L130" s="383"/>
      <c r="M130" s="383"/>
      <c r="N130" s="383"/>
      <c r="O130" s="383"/>
      <c r="P130" s="383"/>
      <c r="Q130" s="383"/>
      <c r="R130" s="383"/>
      <c r="S130" s="383"/>
      <c r="T130" s="383"/>
      <c r="U130" s="207"/>
      <c r="V130" s="196"/>
      <c r="W130" s="381"/>
      <c r="X130" s="381"/>
      <c r="Y130" s="381"/>
      <c r="Z130" s="381"/>
      <c r="AA130" s="381"/>
      <c r="AB130" s="381"/>
    </row>
    <row r="131" spans="1:28" s="58" customFormat="1" ht="9" hidden="1" customHeight="1" x14ac:dyDescent="0.25">
      <c r="A131" s="381"/>
      <c r="B131" s="381"/>
      <c r="C131" s="182"/>
      <c r="D131" s="201"/>
      <c r="E131" s="383"/>
      <c r="F131" s="384"/>
      <c r="G131" s="383"/>
      <c r="H131" s="383"/>
      <c r="I131" s="383"/>
      <c r="J131" s="383"/>
      <c r="K131" s="383"/>
      <c r="L131" s="383"/>
      <c r="M131" s="383"/>
      <c r="N131" s="383"/>
      <c r="O131" s="383"/>
      <c r="P131" s="383"/>
      <c r="Q131" s="383"/>
      <c r="R131" s="383"/>
      <c r="S131" s="383"/>
      <c r="T131" s="383"/>
      <c r="U131" s="207"/>
      <c r="V131" s="196"/>
      <c r="W131" s="381"/>
      <c r="X131" s="381"/>
      <c r="Y131" s="381"/>
      <c r="Z131" s="381"/>
      <c r="AA131" s="381"/>
      <c r="AB131" s="381"/>
    </row>
    <row r="132" spans="1:28" s="58" customFormat="1" ht="9" hidden="1" customHeight="1" x14ac:dyDescent="0.25">
      <c r="A132" s="381"/>
      <c r="B132" s="381"/>
      <c r="C132" s="182"/>
      <c r="D132" s="201"/>
      <c r="E132" s="383"/>
      <c r="F132" s="384"/>
      <c r="G132" s="383"/>
      <c r="H132" s="383"/>
      <c r="I132" s="383"/>
      <c r="J132" s="383"/>
      <c r="K132" s="383"/>
      <c r="L132" s="383"/>
      <c r="M132" s="383"/>
      <c r="N132" s="383"/>
      <c r="O132" s="383"/>
      <c r="P132" s="383"/>
      <c r="Q132" s="383"/>
      <c r="R132" s="383"/>
      <c r="S132" s="383"/>
      <c r="T132" s="383"/>
      <c r="U132" s="207"/>
      <c r="V132" s="196"/>
      <c r="W132" s="381"/>
      <c r="X132" s="381"/>
      <c r="Y132" s="381"/>
      <c r="Z132" s="381"/>
      <c r="AA132" s="381"/>
      <c r="AB132" s="381"/>
    </row>
    <row r="133" spans="1:28" s="58" customFormat="1" ht="13.2" hidden="1" x14ac:dyDescent="0.25">
      <c r="A133" s="381"/>
      <c r="B133" s="381"/>
      <c r="C133" s="182"/>
      <c r="D133" s="201"/>
      <c r="E133" s="383"/>
      <c r="F133" s="384"/>
      <c r="G133" s="383"/>
      <c r="H133" s="383"/>
      <c r="I133" s="383"/>
      <c r="J133" s="383"/>
      <c r="K133" s="383"/>
      <c r="L133" s="383"/>
      <c r="M133" s="383"/>
      <c r="N133" s="383"/>
      <c r="O133" s="383"/>
      <c r="P133" s="383"/>
      <c r="Q133" s="383"/>
      <c r="R133" s="383"/>
      <c r="S133" s="383"/>
      <c r="T133" s="383"/>
      <c r="U133" s="207"/>
      <c r="V133" s="196"/>
      <c r="W133" s="381"/>
      <c r="X133" s="381"/>
      <c r="Y133" s="381"/>
      <c r="Z133" s="381"/>
      <c r="AA133" s="381"/>
      <c r="AB133" s="381"/>
    </row>
    <row r="134" spans="1:28" s="58" customFormat="1" ht="9" hidden="1" customHeight="1" x14ac:dyDescent="0.25">
      <c r="C134"/>
      <c r="D134" s="62"/>
      <c r="E134" s="151"/>
      <c r="F134" s="183"/>
      <c r="G134" s="151"/>
      <c r="H134" s="151"/>
      <c r="I134" s="151"/>
      <c r="J134" s="151"/>
      <c r="K134" s="151"/>
      <c r="L134" s="151"/>
      <c r="M134" s="151"/>
      <c r="N134" s="151"/>
      <c r="O134" s="151"/>
      <c r="P134" s="151"/>
      <c r="Q134" s="151"/>
      <c r="R134" s="151"/>
      <c r="S134" s="151"/>
      <c r="T134" s="151"/>
      <c r="U134" s="5"/>
      <c r="V134" s="80"/>
    </row>
    <row r="135" spans="1:28" s="58" customFormat="1" ht="13.2" hidden="1" x14ac:dyDescent="0.25">
      <c r="C135"/>
      <c r="D135" s="62"/>
      <c r="E135" s="151"/>
      <c r="F135" s="183"/>
      <c r="G135" s="151"/>
      <c r="H135" s="151"/>
      <c r="I135" s="151"/>
      <c r="J135" s="151"/>
      <c r="K135" s="151"/>
      <c r="L135" s="151"/>
      <c r="M135" s="151"/>
      <c r="N135" s="151"/>
      <c r="O135" s="151"/>
      <c r="P135" s="151"/>
      <c r="Q135" s="151"/>
      <c r="R135" s="151"/>
      <c r="S135" s="151"/>
      <c r="T135" s="151"/>
      <c r="U135" s="5"/>
      <c r="V135" s="80"/>
    </row>
    <row r="136" spans="1:28" s="58" customFormat="1" ht="9" hidden="1" customHeight="1" x14ac:dyDescent="0.25">
      <c r="C136"/>
      <c r="D136" s="62"/>
      <c r="E136" s="151"/>
      <c r="F136" s="183"/>
      <c r="G136" s="151"/>
      <c r="H136" s="151"/>
      <c r="I136" s="151"/>
      <c r="J136" s="151"/>
      <c r="K136" s="151"/>
      <c r="L136" s="151"/>
      <c r="M136" s="151"/>
      <c r="N136" s="151"/>
      <c r="O136" s="151"/>
      <c r="P136" s="151"/>
      <c r="Q136" s="151"/>
      <c r="R136" s="151"/>
      <c r="S136" s="151"/>
      <c r="T136" s="151"/>
      <c r="U136" s="5"/>
      <c r="V136" s="80"/>
    </row>
    <row r="137" spans="1:28" s="58" customFormat="1" ht="9" hidden="1" customHeight="1" x14ac:dyDescent="0.25">
      <c r="C137"/>
      <c r="D137" s="62"/>
      <c r="E137" s="151"/>
      <c r="F137" s="183"/>
      <c r="G137" s="151"/>
      <c r="H137" s="151"/>
      <c r="I137" s="151"/>
      <c r="J137" s="151"/>
      <c r="K137" s="151"/>
      <c r="L137" s="151"/>
      <c r="M137" s="151"/>
      <c r="N137" s="151"/>
      <c r="O137" s="151"/>
      <c r="P137" s="151"/>
      <c r="Q137" s="151"/>
      <c r="R137" s="151"/>
      <c r="S137" s="151"/>
      <c r="T137" s="151"/>
      <c r="U137" s="5"/>
      <c r="V137" s="80"/>
    </row>
    <row r="138" spans="1:28" s="58" customFormat="1" ht="9" hidden="1" customHeight="1" x14ac:dyDescent="0.25">
      <c r="C138"/>
      <c r="D138" s="62"/>
      <c r="E138" s="151"/>
      <c r="F138" s="183"/>
      <c r="G138" s="151"/>
      <c r="H138" s="151"/>
      <c r="I138" s="151"/>
      <c r="J138" s="151"/>
      <c r="K138" s="151"/>
      <c r="L138" s="151"/>
      <c r="M138" s="151"/>
      <c r="N138" s="151"/>
      <c r="O138" s="151"/>
      <c r="P138" s="151"/>
      <c r="Q138" s="151"/>
      <c r="R138" s="151"/>
      <c r="S138" s="151"/>
      <c r="T138" s="151"/>
      <c r="U138" s="5"/>
      <c r="V138" s="80"/>
    </row>
    <row r="139" spans="1:28" s="58" customFormat="1" ht="9" hidden="1" customHeight="1" x14ac:dyDescent="0.25">
      <c r="C139"/>
      <c r="D139" s="62"/>
      <c r="E139" s="151"/>
      <c r="F139" s="183"/>
      <c r="G139" s="151"/>
      <c r="H139" s="151"/>
      <c r="I139" s="151"/>
      <c r="J139" s="151"/>
      <c r="K139" s="151"/>
      <c r="L139" s="151"/>
      <c r="M139" s="151"/>
      <c r="N139" s="151"/>
      <c r="O139" s="151"/>
      <c r="P139" s="151"/>
      <c r="Q139" s="151"/>
      <c r="R139" s="151"/>
      <c r="S139" s="151"/>
      <c r="T139" s="151"/>
      <c r="U139" s="5"/>
      <c r="V139" s="80"/>
    </row>
    <row r="140" spans="1:28" s="58" customFormat="1" ht="9" hidden="1" customHeight="1" x14ac:dyDescent="0.25">
      <c r="C140"/>
      <c r="D140" s="62"/>
      <c r="E140" s="151"/>
      <c r="F140" s="183"/>
      <c r="G140" s="151"/>
      <c r="H140" s="151"/>
      <c r="I140" s="151"/>
      <c r="J140" s="151"/>
      <c r="K140" s="151"/>
      <c r="L140" s="151"/>
      <c r="M140" s="151"/>
      <c r="N140" s="151"/>
      <c r="O140" s="151"/>
      <c r="P140" s="151"/>
      <c r="Q140" s="151"/>
      <c r="R140" s="151"/>
      <c r="S140" s="151"/>
      <c r="T140" s="151"/>
      <c r="U140" s="5"/>
      <c r="V140" s="80"/>
    </row>
    <row r="141" spans="1:28" s="58" customFormat="1" ht="9" hidden="1" customHeight="1" x14ac:dyDescent="0.25">
      <c r="C141"/>
      <c r="D141" s="62"/>
      <c r="E141" s="151"/>
      <c r="F141" s="183"/>
      <c r="G141" s="151"/>
      <c r="H141" s="151"/>
      <c r="I141" s="151"/>
      <c r="J141" s="151"/>
      <c r="K141" s="151"/>
      <c r="L141" s="151"/>
      <c r="M141" s="151"/>
      <c r="N141" s="151"/>
      <c r="O141" s="151"/>
      <c r="P141" s="151"/>
      <c r="Q141" s="151"/>
      <c r="R141" s="151"/>
      <c r="S141" s="151"/>
      <c r="T141" s="151"/>
      <c r="U141" s="5"/>
      <c r="V141" s="80"/>
    </row>
    <row r="142" spans="1:28" s="58" customFormat="1" ht="9" hidden="1" customHeight="1" x14ac:dyDescent="0.25">
      <c r="C142"/>
      <c r="D142" s="62"/>
      <c r="E142" s="151"/>
      <c r="F142" s="183"/>
      <c r="G142" s="151"/>
      <c r="H142" s="151"/>
      <c r="I142" s="151"/>
      <c r="J142" s="151"/>
      <c r="K142" s="151"/>
      <c r="L142" s="151"/>
      <c r="M142" s="151"/>
      <c r="N142" s="151"/>
      <c r="O142" s="151"/>
      <c r="P142" s="151"/>
      <c r="Q142" s="151"/>
      <c r="R142" s="151"/>
      <c r="S142" s="151"/>
      <c r="T142" s="151"/>
      <c r="U142" s="5"/>
      <c r="V142" s="80"/>
    </row>
    <row r="143" spans="1:28" s="58" customFormat="1" ht="9" hidden="1" customHeight="1" x14ac:dyDescent="0.25">
      <c r="C143"/>
      <c r="D143" s="62"/>
      <c r="E143" s="151"/>
      <c r="F143" s="183"/>
      <c r="G143" s="151"/>
      <c r="H143" s="151"/>
      <c r="I143" s="151"/>
      <c r="J143" s="151"/>
      <c r="K143" s="151"/>
      <c r="L143" s="151"/>
      <c r="M143" s="151"/>
      <c r="N143" s="151"/>
      <c r="O143" s="151"/>
      <c r="P143" s="151"/>
      <c r="Q143" s="151"/>
      <c r="R143" s="151"/>
      <c r="S143" s="151"/>
      <c r="T143" s="151"/>
      <c r="U143" s="5"/>
      <c r="V143" s="80"/>
    </row>
    <row r="144" spans="1:28" s="58" customFormat="1" ht="9" hidden="1" customHeight="1" x14ac:dyDescent="0.25">
      <c r="C144"/>
      <c r="D144" s="62"/>
      <c r="E144" s="151"/>
      <c r="F144" s="183"/>
      <c r="G144" s="151"/>
      <c r="H144" s="151"/>
      <c r="I144" s="151"/>
      <c r="J144" s="151"/>
      <c r="K144" s="151"/>
      <c r="L144" s="151"/>
      <c r="M144" s="151"/>
      <c r="N144" s="151"/>
      <c r="O144" s="151"/>
      <c r="P144" s="151"/>
      <c r="Q144" s="151"/>
      <c r="R144" s="151"/>
      <c r="S144" s="151"/>
      <c r="T144" s="151"/>
      <c r="U144" s="5"/>
      <c r="V144" s="80"/>
    </row>
    <row r="145" spans="3:22" s="58" customFormat="1" ht="9" hidden="1" customHeight="1" x14ac:dyDescent="0.25">
      <c r="C145"/>
      <c r="D145" s="62"/>
      <c r="E145" s="151"/>
      <c r="F145" s="183"/>
      <c r="G145" s="151"/>
      <c r="H145" s="151"/>
      <c r="I145" s="151"/>
      <c r="J145" s="151"/>
      <c r="K145" s="151"/>
      <c r="L145" s="151"/>
      <c r="M145" s="151"/>
      <c r="N145" s="151"/>
      <c r="O145" s="151"/>
      <c r="P145" s="151"/>
      <c r="Q145" s="151"/>
      <c r="R145" s="151"/>
      <c r="S145" s="151"/>
      <c r="T145" s="151"/>
      <c r="U145" s="5"/>
      <c r="V145" s="80"/>
    </row>
    <row r="146" spans="3:22" s="58" customFormat="1" ht="9" hidden="1" customHeight="1" x14ac:dyDescent="0.25">
      <c r="C146"/>
      <c r="D146" s="62"/>
      <c r="E146" s="151"/>
      <c r="F146" s="183"/>
      <c r="G146" s="151"/>
      <c r="H146" s="151"/>
      <c r="I146" s="151"/>
      <c r="J146" s="151"/>
      <c r="K146" s="151"/>
      <c r="L146" s="151"/>
      <c r="M146" s="151"/>
      <c r="N146" s="151"/>
      <c r="O146" s="151"/>
      <c r="P146" s="151"/>
      <c r="Q146" s="151"/>
      <c r="R146" s="151"/>
      <c r="S146" s="151"/>
      <c r="T146" s="151"/>
      <c r="U146" s="5"/>
      <c r="V146" s="80"/>
    </row>
    <row r="147" spans="3:22" s="58" customFormat="1" ht="13.2" hidden="1" x14ac:dyDescent="0.25">
      <c r="C147"/>
      <c r="D147" s="62"/>
      <c r="E147" s="151"/>
      <c r="F147" s="183"/>
      <c r="G147" s="151"/>
      <c r="H147" s="151"/>
      <c r="I147" s="151"/>
      <c r="J147" s="151"/>
      <c r="K147" s="151"/>
      <c r="L147" s="151"/>
      <c r="M147" s="151"/>
      <c r="N147" s="151"/>
      <c r="O147" s="151"/>
      <c r="P147" s="151"/>
      <c r="Q147" s="151"/>
      <c r="R147" s="151"/>
      <c r="S147" s="151"/>
      <c r="T147" s="151"/>
      <c r="U147" s="5"/>
      <c r="V147" s="80"/>
    </row>
    <row r="148" spans="3:22" s="58" customFormat="1" ht="13.2" hidden="1" x14ac:dyDescent="0.25">
      <c r="C148"/>
      <c r="D148" s="62"/>
      <c r="E148" s="151"/>
      <c r="F148" s="183"/>
      <c r="G148" s="151"/>
      <c r="H148" s="151"/>
      <c r="I148" s="151"/>
      <c r="J148" s="151"/>
      <c r="K148" s="151"/>
      <c r="L148" s="151"/>
      <c r="M148" s="151"/>
      <c r="N148" s="151"/>
      <c r="O148" s="151"/>
      <c r="P148" s="151"/>
      <c r="Q148" s="151"/>
      <c r="R148" s="151"/>
      <c r="S148" s="151"/>
      <c r="T148" s="151"/>
      <c r="U148" s="5"/>
      <c r="V148" s="80"/>
    </row>
    <row r="149" spans="3:22" s="58" customFormat="1" ht="13.2" hidden="1" x14ac:dyDescent="0.25">
      <c r="C149"/>
      <c r="D149" s="62"/>
      <c r="E149" s="151"/>
      <c r="F149" s="183"/>
      <c r="G149" s="151"/>
      <c r="H149" s="151"/>
      <c r="I149" s="151"/>
      <c r="J149" s="151"/>
      <c r="K149" s="151"/>
      <c r="L149" s="151"/>
      <c r="M149" s="151"/>
      <c r="N149" s="151"/>
      <c r="O149" s="151"/>
      <c r="P149" s="151"/>
      <c r="Q149" s="151"/>
      <c r="R149" s="151"/>
      <c r="S149" s="151"/>
      <c r="T149" s="151"/>
      <c r="U149" s="5"/>
      <c r="V149" s="80"/>
    </row>
    <row r="150" spans="3:22" s="58" customFormat="1" ht="9" hidden="1" customHeight="1" x14ac:dyDescent="0.25">
      <c r="C150"/>
      <c r="D150" s="62"/>
      <c r="E150" s="151"/>
      <c r="F150" s="183"/>
      <c r="G150" s="151"/>
      <c r="H150" s="151"/>
      <c r="I150" s="151"/>
      <c r="J150" s="151"/>
      <c r="K150" s="151"/>
      <c r="L150" s="151"/>
      <c r="M150" s="151"/>
      <c r="N150" s="151"/>
      <c r="O150" s="151"/>
      <c r="P150" s="151"/>
      <c r="Q150" s="151"/>
      <c r="R150" s="151"/>
      <c r="S150" s="151"/>
      <c r="T150" s="151"/>
      <c r="U150" s="5"/>
      <c r="V150" s="80"/>
    </row>
    <row r="151" spans="3:22" s="58" customFormat="1" ht="9" hidden="1" customHeight="1" x14ac:dyDescent="0.25">
      <c r="C151"/>
      <c r="D151" s="62"/>
      <c r="E151" s="151"/>
      <c r="F151" s="183"/>
      <c r="G151" s="151"/>
      <c r="H151" s="151"/>
      <c r="I151" s="151"/>
      <c r="J151" s="151"/>
      <c r="K151" s="151"/>
      <c r="L151" s="151"/>
      <c r="M151" s="151"/>
      <c r="N151" s="151"/>
      <c r="O151" s="151"/>
      <c r="P151" s="151"/>
      <c r="Q151" s="151"/>
      <c r="R151" s="151"/>
      <c r="S151" s="151"/>
      <c r="T151" s="151"/>
      <c r="U151" s="5"/>
      <c r="V151" s="80"/>
    </row>
    <row r="152" spans="3:22" s="58" customFormat="1" ht="9" hidden="1" customHeight="1" x14ac:dyDescent="0.25">
      <c r="C152"/>
      <c r="D152" s="62"/>
      <c r="E152" s="151"/>
      <c r="F152" s="183"/>
      <c r="G152" s="151"/>
      <c r="H152" s="151"/>
      <c r="I152" s="151"/>
      <c r="J152" s="151"/>
      <c r="K152" s="151"/>
      <c r="L152" s="151"/>
      <c r="M152" s="151"/>
      <c r="N152" s="151"/>
      <c r="O152" s="151"/>
      <c r="P152" s="151"/>
      <c r="Q152" s="151"/>
      <c r="R152" s="151"/>
      <c r="S152" s="151"/>
      <c r="T152" s="151"/>
      <c r="U152" s="5"/>
      <c r="V152" s="80"/>
    </row>
    <row r="153" spans="3:22" s="58" customFormat="1" ht="9" hidden="1" customHeight="1" x14ac:dyDescent="0.25">
      <c r="C153"/>
      <c r="D153" s="62"/>
      <c r="E153" s="151"/>
      <c r="F153" s="183"/>
      <c r="G153" s="151"/>
      <c r="H153" s="151"/>
      <c r="I153" s="151"/>
      <c r="J153" s="151"/>
      <c r="K153" s="151"/>
      <c r="L153" s="151"/>
      <c r="M153" s="151"/>
      <c r="N153" s="151"/>
      <c r="O153" s="151"/>
      <c r="P153" s="151"/>
      <c r="Q153" s="151"/>
      <c r="R153" s="151"/>
      <c r="S153" s="151"/>
      <c r="T153" s="151"/>
      <c r="U153" s="5"/>
      <c r="V153" s="80"/>
    </row>
    <row r="154" spans="3:22" s="58" customFormat="1" ht="9" hidden="1" customHeight="1" x14ac:dyDescent="0.25">
      <c r="C154"/>
      <c r="D154" s="62"/>
      <c r="E154" s="151"/>
      <c r="F154" s="183"/>
      <c r="G154" s="151"/>
      <c r="H154" s="151"/>
      <c r="I154" s="151"/>
      <c r="J154" s="151"/>
      <c r="K154" s="151"/>
      <c r="L154" s="151"/>
      <c r="M154" s="151"/>
      <c r="N154" s="151"/>
      <c r="O154" s="151"/>
      <c r="P154" s="151"/>
      <c r="Q154" s="151"/>
      <c r="R154" s="151"/>
      <c r="S154" s="151"/>
      <c r="T154" s="151"/>
      <c r="U154" s="5"/>
      <c r="V154" s="80"/>
    </row>
    <row r="155" spans="3:22" s="58" customFormat="1" ht="13.2" hidden="1" x14ac:dyDescent="0.25">
      <c r="C155"/>
      <c r="D155" s="62"/>
      <c r="E155" s="151"/>
      <c r="F155" s="183"/>
      <c r="G155" s="151"/>
      <c r="H155" s="151"/>
      <c r="I155" s="151"/>
      <c r="J155" s="151"/>
      <c r="K155" s="151"/>
      <c r="L155" s="151"/>
      <c r="M155" s="151"/>
      <c r="N155" s="151"/>
      <c r="O155" s="151"/>
      <c r="P155" s="151"/>
      <c r="Q155" s="151"/>
      <c r="R155" s="151"/>
      <c r="S155" s="151"/>
      <c r="T155" s="151"/>
      <c r="U155" s="5"/>
      <c r="V155" s="80"/>
    </row>
    <row r="156" spans="3:22" s="58" customFormat="1" ht="13.2" hidden="1" x14ac:dyDescent="0.25">
      <c r="C156"/>
      <c r="D156" s="62"/>
      <c r="E156" s="151"/>
      <c r="F156" s="183"/>
      <c r="G156" s="151"/>
      <c r="H156" s="151"/>
      <c r="I156" s="151"/>
      <c r="J156" s="151"/>
      <c r="K156" s="151"/>
      <c r="L156" s="151"/>
      <c r="M156" s="151"/>
      <c r="N156" s="151"/>
      <c r="O156" s="151"/>
      <c r="P156" s="151"/>
      <c r="Q156" s="151"/>
      <c r="R156" s="151"/>
      <c r="S156" s="151"/>
      <c r="T156" s="151"/>
      <c r="U156" s="5"/>
      <c r="V156" s="80"/>
    </row>
    <row r="157" spans="3:22" s="58" customFormat="1" ht="13.2" hidden="1" x14ac:dyDescent="0.25">
      <c r="C157"/>
      <c r="D157" s="62"/>
      <c r="E157" s="151"/>
      <c r="F157" s="183"/>
      <c r="G157" s="151"/>
      <c r="H157" s="151"/>
      <c r="I157" s="151"/>
      <c r="J157" s="151"/>
      <c r="K157" s="151"/>
      <c r="L157" s="151"/>
      <c r="M157" s="151"/>
      <c r="N157" s="151"/>
      <c r="O157" s="151"/>
      <c r="P157" s="151"/>
      <c r="Q157" s="151"/>
      <c r="R157" s="151"/>
      <c r="S157" s="151"/>
      <c r="T157" s="151"/>
      <c r="U157" s="5"/>
      <c r="V157" s="80"/>
    </row>
    <row r="158" spans="3:22" s="58" customFormat="1" ht="13.2" hidden="1" x14ac:dyDescent="0.25">
      <c r="C158"/>
      <c r="D158" s="62"/>
      <c r="E158" s="151"/>
      <c r="F158" s="183"/>
      <c r="G158" s="151"/>
      <c r="H158" s="151"/>
      <c r="I158" s="151"/>
      <c r="J158" s="151"/>
      <c r="K158" s="151"/>
      <c r="L158" s="151"/>
      <c r="M158" s="151"/>
      <c r="N158" s="151"/>
      <c r="O158" s="151"/>
      <c r="P158" s="151"/>
      <c r="Q158" s="151"/>
      <c r="R158" s="151"/>
      <c r="S158" s="151"/>
      <c r="T158" s="151"/>
      <c r="U158" s="5"/>
      <c r="V158" s="80"/>
    </row>
    <row r="159" spans="3:22" s="58" customFormat="1" ht="13.2" hidden="1" x14ac:dyDescent="0.25">
      <c r="C159"/>
      <c r="D159" s="62"/>
      <c r="E159" s="151"/>
      <c r="F159" s="183"/>
      <c r="G159" s="151"/>
      <c r="H159" s="151"/>
      <c r="I159" s="151"/>
      <c r="J159" s="151"/>
      <c r="K159" s="151"/>
      <c r="L159" s="151"/>
      <c r="M159" s="151"/>
      <c r="N159" s="151"/>
      <c r="O159" s="151"/>
      <c r="P159" s="151"/>
      <c r="Q159" s="151"/>
      <c r="R159" s="151"/>
      <c r="S159" s="151"/>
      <c r="T159" s="151"/>
      <c r="U159" s="5"/>
      <c r="V159" s="80"/>
    </row>
    <row r="160" spans="3:22" s="58" customFormat="1" ht="13.2" hidden="1" x14ac:dyDescent="0.25">
      <c r="C160"/>
      <c r="D160" s="62"/>
      <c r="E160" s="151"/>
      <c r="F160" s="183"/>
      <c r="G160" s="151"/>
      <c r="H160" s="151"/>
      <c r="I160" s="151"/>
      <c r="J160" s="151"/>
      <c r="K160" s="151"/>
      <c r="L160" s="151"/>
      <c r="M160" s="151"/>
      <c r="N160" s="151"/>
      <c r="O160" s="151"/>
      <c r="P160" s="151"/>
      <c r="Q160" s="151"/>
      <c r="R160" s="151"/>
      <c r="S160" s="151"/>
      <c r="T160" s="151"/>
      <c r="U160" s="5"/>
      <c r="V160" s="80"/>
    </row>
    <row r="161" spans="3:22" s="58" customFormat="1" ht="13.2" hidden="1" x14ac:dyDescent="0.25">
      <c r="C161"/>
      <c r="D161" s="62"/>
      <c r="E161" s="151"/>
      <c r="F161" s="183"/>
      <c r="G161" s="151"/>
      <c r="H161" s="151"/>
      <c r="I161" s="151"/>
      <c r="J161" s="151"/>
      <c r="K161" s="151"/>
      <c r="L161" s="151"/>
      <c r="M161" s="151"/>
      <c r="N161" s="151"/>
      <c r="O161" s="151"/>
      <c r="P161" s="151"/>
      <c r="Q161" s="151"/>
      <c r="R161" s="151"/>
      <c r="S161" s="151"/>
      <c r="T161" s="151"/>
      <c r="U161" s="5"/>
      <c r="V161" s="80"/>
    </row>
    <row r="162" spans="3:22" s="58" customFormat="1" ht="13.2" hidden="1" x14ac:dyDescent="0.25">
      <c r="C162"/>
      <c r="D162" s="62"/>
      <c r="E162" s="151"/>
      <c r="F162" s="183"/>
      <c r="G162" s="151"/>
      <c r="H162" s="151"/>
      <c r="I162" s="151"/>
      <c r="J162" s="151"/>
      <c r="K162" s="151"/>
      <c r="L162" s="151"/>
      <c r="M162" s="151"/>
      <c r="N162" s="151"/>
      <c r="O162" s="151"/>
      <c r="P162" s="151"/>
      <c r="Q162" s="151"/>
      <c r="R162" s="151"/>
      <c r="S162" s="151"/>
      <c r="T162" s="151"/>
      <c r="U162" s="5"/>
      <c r="V162" s="80"/>
    </row>
    <row r="163" spans="3:22" s="58" customFormat="1" ht="13.2" hidden="1" x14ac:dyDescent="0.25">
      <c r="C163"/>
      <c r="D163" s="62"/>
      <c r="E163" s="151"/>
      <c r="F163" s="183"/>
      <c r="G163" s="151"/>
      <c r="H163" s="151"/>
      <c r="I163" s="151"/>
      <c r="J163" s="151"/>
      <c r="K163" s="151"/>
      <c r="L163" s="151"/>
      <c r="M163" s="151"/>
      <c r="N163" s="151"/>
      <c r="O163" s="151"/>
      <c r="P163" s="151"/>
      <c r="Q163" s="151"/>
      <c r="R163" s="151"/>
      <c r="S163" s="151"/>
      <c r="T163" s="151"/>
      <c r="U163" s="5"/>
      <c r="V163" s="80"/>
    </row>
    <row r="164" spans="3:22" s="58" customFormat="1" ht="13.2" hidden="1" x14ac:dyDescent="0.25">
      <c r="C164"/>
      <c r="D164" s="62"/>
      <c r="E164" s="151"/>
      <c r="F164" s="183"/>
      <c r="G164" s="151"/>
      <c r="H164" s="151"/>
      <c r="I164" s="151"/>
      <c r="J164" s="151"/>
      <c r="K164" s="151"/>
      <c r="L164" s="151"/>
      <c r="M164" s="151"/>
      <c r="N164" s="151"/>
      <c r="O164" s="151"/>
      <c r="P164" s="151"/>
      <c r="Q164" s="151"/>
      <c r="R164" s="151"/>
      <c r="S164" s="151"/>
      <c r="T164" s="151"/>
      <c r="U164" s="5"/>
      <c r="V164" s="80"/>
    </row>
    <row r="165" spans="3:22" s="58" customFormat="1" ht="13.2" hidden="1" x14ac:dyDescent="0.25">
      <c r="C165"/>
      <c r="D165" s="62"/>
      <c r="E165" s="151"/>
      <c r="F165" s="183"/>
      <c r="G165" s="151"/>
      <c r="H165" s="151"/>
      <c r="I165" s="151"/>
      <c r="J165" s="151"/>
      <c r="K165" s="151"/>
      <c r="L165" s="151"/>
      <c r="M165" s="151"/>
      <c r="N165" s="151"/>
      <c r="O165" s="151"/>
      <c r="P165" s="151"/>
      <c r="Q165" s="151"/>
      <c r="R165" s="151"/>
      <c r="S165" s="151"/>
      <c r="T165" s="151"/>
      <c r="U165" s="5"/>
      <c r="V165" s="80"/>
    </row>
    <row r="166" spans="3:22" s="58" customFormat="1" ht="13.2" hidden="1" x14ac:dyDescent="0.25">
      <c r="C166"/>
      <c r="D166" s="62"/>
      <c r="E166" s="151"/>
      <c r="F166" s="183"/>
      <c r="G166" s="151"/>
      <c r="H166" s="151"/>
      <c r="I166" s="151"/>
      <c r="J166" s="151"/>
      <c r="K166" s="151"/>
      <c r="L166" s="151"/>
      <c r="M166" s="151"/>
      <c r="N166" s="151"/>
      <c r="O166" s="151"/>
      <c r="P166" s="151"/>
      <c r="Q166" s="151"/>
      <c r="R166" s="151"/>
      <c r="S166" s="151"/>
      <c r="T166" s="151"/>
      <c r="U166" s="5"/>
      <c r="V166" s="80"/>
    </row>
    <row r="167" spans="3:22" s="58" customFormat="1" ht="13.2" hidden="1" x14ac:dyDescent="0.25">
      <c r="C167"/>
      <c r="D167" s="62"/>
      <c r="E167" s="151"/>
      <c r="F167" s="183"/>
      <c r="G167" s="151"/>
      <c r="H167" s="151"/>
      <c r="I167" s="151"/>
      <c r="J167" s="151"/>
      <c r="K167" s="151"/>
      <c r="L167" s="151"/>
      <c r="M167" s="151"/>
      <c r="N167" s="151"/>
      <c r="O167" s="151"/>
      <c r="P167" s="151"/>
      <c r="Q167" s="151"/>
      <c r="R167" s="151"/>
      <c r="S167" s="151"/>
      <c r="T167" s="151"/>
      <c r="U167" s="5"/>
      <c r="V167" s="80"/>
    </row>
    <row r="168" spans="3:22" s="58" customFormat="1" ht="13.2" hidden="1" x14ac:dyDescent="0.25">
      <c r="C168"/>
      <c r="D168" s="62"/>
      <c r="E168" s="151"/>
      <c r="F168" s="183"/>
      <c r="G168" s="151"/>
      <c r="H168" s="151"/>
      <c r="I168" s="151"/>
      <c r="J168" s="151"/>
      <c r="K168" s="151"/>
      <c r="L168" s="151"/>
      <c r="M168" s="151"/>
      <c r="N168" s="151"/>
      <c r="O168" s="151"/>
      <c r="P168" s="151"/>
      <c r="Q168" s="151"/>
      <c r="R168" s="151"/>
      <c r="S168" s="151"/>
      <c r="T168" s="151"/>
      <c r="U168" s="5"/>
      <c r="V168" s="80"/>
    </row>
    <row r="169" spans="3:22" s="58" customFormat="1" ht="13.2" hidden="1" x14ac:dyDescent="0.25">
      <c r="C169"/>
      <c r="D169" s="62"/>
      <c r="E169" s="151"/>
      <c r="F169" s="183"/>
      <c r="G169" s="151"/>
      <c r="H169" s="151"/>
      <c r="I169" s="151"/>
      <c r="J169" s="151"/>
      <c r="K169" s="151"/>
      <c r="L169" s="151"/>
      <c r="M169" s="151"/>
      <c r="N169" s="151"/>
      <c r="O169" s="151"/>
      <c r="P169" s="151"/>
      <c r="Q169" s="151"/>
      <c r="R169" s="151"/>
      <c r="S169" s="151"/>
      <c r="T169" s="151"/>
      <c r="U169" s="5"/>
      <c r="V169" s="80"/>
    </row>
    <row r="170" spans="3:22" s="58" customFormat="1" ht="13.2" hidden="1" x14ac:dyDescent="0.25">
      <c r="C170"/>
      <c r="D170" s="62"/>
      <c r="E170" s="151"/>
      <c r="F170" s="183"/>
      <c r="G170" s="151"/>
      <c r="H170" s="151"/>
      <c r="I170" s="151"/>
      <c r="J170" s="151"/>
      <c r="K170" s="151"/>
      <c r="L170" s="151"/>
      <c r="M170" s="151"/>
      <c r="N170" s="151"/>
      <c r="O170" s="151"/>
      <c r="P170" s="151"/>
      <c r="Q170" s="151"/>
      <c r="R170" s="151"/>
      <c r="S170" s="151"/>
      <c r="T170" s="151"/>
      <c r="U170" s="5"/>
      <c r="V170" s="80"/>
    </row>
    <row r="171" spans="3:22" s="58" customFormat="1" ht="13.2" hidden="1" x14ac:dyDescent="0.25">
      <c r="C171"/>
      <c r="D171" s="62"/>
      <c r="E171" s="151"/>
      <c r="F171" s="183"/>
      <c r="G171" s="151"/>
      <c r="H171" s="151"/>
      <c r="I171" s="151"/>
      <c r="J171" s="151"/>
      <c r="K171" s="151"/>
      <c r="L171" s="151"/>
      <c r="M171" s="151"/>
      <c r="N171" s="151"/>
      <c r="O171" s="151"/>
      <c r="P171" s="151"/>
      <c r="Q171" s="151"/>
      <c r="R171" s="151"/>
      <c r="S171" s="151"/>
      <c r="T171" s="151"/>
      <c r="U171" s="5"/>
      <c r="V171" s="80"/>
    </row>
    <row r="172" spans="3:22" s="58" customFormat="1" ht="13.2" hidden="1" x14ac:dyDescent="0.25">
      <c r="C172"/>
      <c r="D172" s="62"/>
      <c r="E172" s="151"/>
      <c r="F172" s="183"/>
      <c r="G172" s="151"/>
      <c r="H172" s="151"/>
      <c r="I172" s="151"/>
      <c r="J172" s="151"/>
      <c r="K172" s="151"/>
      <c r="L172" s="151"/>
      <c r="M172" s="151"/>
      <c r="N172" s="151"/>
      <c r="O172" s="151"/>
      <c r="P172" s="151"/>
      <c r="Q172" s="151"/>
      <c r="R172" s="151"/>
      <c r="S172" s="151"/>
      <c r="T172" s="151"/>
      <c r="U172" s="5"/>
      <c r="V172" s="80"/>
    </row>
    <row r="173" spans="3:22" s="58" customFormat="1" ht="13.2" hidden="1" x14ac:dyDescent="0.25">
      <c r="C173"/>
      <c r="D173" s="62"/>
      <c r="E173" s="151"/>
      <c r="F173" s="183"/>
      <c r="G173" s="151"/>
      <c r="H173" s="151"/>
      <c r="I173" s="151"/>
      <c r="J173" s="151"/>
      <c r="K173" s="151"/>
      <c r="L173" s="151"/>
      <c r="M173" s="151"/>
      <c r="N173" s="151"/>
      <c r="O173" s="151"/>
      <c r="P173" s="151"/>
      <c r="Q173" s="151"/>
      <c r="R173" s="151"/>
      <c r="S173" s="151"/>
      <c r="T173" s="151"/>
      <c r="U173" s="5"/>
      <c r="V173" s="80"/>
    </row>
    <row r="174" spans="3:22" s="58" customFormat="1" ht="13.2" hidden="1" x14ac:dyDescent="0.25">
      <c r="C174"/>
      <c r="D174" s="62"/>
      <c r="E174" s="151"/>
      <c r="F174" s="183"/>
      <c r="G174" s="151"/>
      <c r="H174" s="151"/>
      <c r="I174" s="151"/>
      <c r="J174" s="151"/>
      <c r="K174" s="151"/>
      <c r="L174" s="151"/>
      <c r="M174" s="151"/>
      <c r="N174" s="151"/>
      <c r="O174" s="151"/>
      <c r="P174" s="151"/>
      <c r="Q174" s="151"/>
      <c r="R174" s="151"/>
      <c r="S174" s="151"/>
      <c r="T174" s="151"/>
      <c r="U174" s="5"/>
      <c r="V174" s="80"/>
    </row>
    <row r="175" spans="3:22" s="58" customFormat="1" ht="13.2" hidden="1" x14ac:dyDescent="0.25">
      <c r="C175"/>
      <c r="D175" s="62"/>
      <c r="E175" s="151"/>
      <c r="F175" s="183"/>
      <c r="G175" s="151"/>
      <c r="H175" s="151"/>
      <c r="I175" s="151"/>
      <c r="J175" s="151"/>
      <c r="K175" s="151"/>
      <c r="L175" s="151"/>
      <c r="M175" s="151"/>
      <c r="N175" s="151"/>
      <c r="O175" s="151"/>
      <c r="P175" s="151"/>
      <c r="Q175" s="151"/>
      <c r="R175" s="151"/>
      <c r="S175" s="151"/>
      <c r="T175" s="151"/>
      <c r="U175" s="5"/>
      <c r="V175" s="80"/>
    </row>
    <row r="176" spans="3:22" s="58" customFormat="1" ht="13.2" hidden="1" x14ac:dyDescent="0.25">
      <c r="C176"/>
      <c r="D176" s="62"/>
      <c r="E176" s="151"/>
      <c r="F176" s="183"/>
      <c r="G176" s="151"/>
      <c r="H176" s="151"/>
      <c r="I176" s="151"/>
      <c r="J176" s="151"/>
      <c r="K176" s="151"/>
      <c r="L176" s="151"/>
      <c r="M176" s="151"/>
      <c r="N176" s="151"/>
      <c r="O176" s="151"/>
      <c r="P176" s="151"/>
      <c r="Q176" s="151"/>
      <c r="R176" s="151"/>
      <c r="S176" s="151"/>
      <c r="T176" s="151"/>
      <c r="U176" s="5"/>
      <c r="V176" s="80"/>
    </row>
    <row r="177" spans="3:22" s="58" customFormat="1" ht="13.2" hidden="1" x14ac:dyDescent="0.25">
      <c r="C177"/>
      <c r="D177" s="62"/>
      <c r="E177" s="151"/>
      <c r="F177" s="183"/>
      <c r="G177" s="151"/>
      <c r="H177" s="151"/>
      <c r="I177" s="151"/>
      <c r="J177" s="151"/>
      <c r="K177" s="151"/>
      <c r="L177" s="151"/>
      <c r="M177" s="151"/>
      <c r="N177" s="151"/>
      <c r="O177" s="151"/>
      <c r="P177" s="151"/>
      <c r="Q177" s="151"/>
      <c r="R177" s="151"/>
      <c r="S177" s="151"/>
      <c r="T177" s="151"/>
      <c r="U177" s="5"/>
      <c r="V177" s="80"/>
    </row>
    <row r="178" spans="3:22" s="58" customFormat="1" ht="13.2" hidden="1" x14ac:dyDescent="0.25">
      <c r="C178"/>
      <c r="D178" s="62"/>
      <c r="E178" s="151"/>
      <c r="F178" s="183"/>
      <c r="G178" s="151"/>
      <c r="H178" s="151"/>
      <c r="I178" s="151"/>
      <c r="J178" s="151"/>
      <c r="K178" s="151"/>
      <c r="L178" s="151"/>
      <c r="M178" s="151"/>
      <c r="N178" s="151"/>
      <c r="O178" s="151"/>
      <c r="P178" s="151"/>
      <c r="Q178" s="151"/>
      <c r="R178" s="151"/>
      <c r="S178" s="151"/>
      <c r="T178" s="151"/>
      <c r="U178" s="5"/>
      <c r="V178" s="80"/>
    </row>
    <row r="179" spans="3:22" s="58" customFormat="1" ht="13.2" hidden="1" x14ac:dyDescent="0.25">
      <c r="C179"/>
      <c r="D179" s="62"/>
      <c r="E179" s="151"/>
      <c r="F179" s="183"/>
      <c r="G179" s="151"/>
      <c r="H179" s="151"/>
      <c r="I179" s="151"/>
      <c r="J179" s="151"/>
      <c r="K179" s="151"/>
      <c r="L179" s="151"/>
      <c r="M179" s="151"/>
      <c r="N179" s="151"/>
      <c r="O179" s="151"/>
      <c r="P179" s="151"/>
      <c r="Q179" s="151"/>
      <c r="R179" s="151"/>
      <c r="S179" s="151"/>
      <c r="T179" s="151"/>
      <c r="U179" s="5"/>
      <c r="V179" s="80"/>
    </row>
    <row r="180" spans="3:22" s="58" customFormat="1" ht="13.2" hidden="1" x14ac:dyDescent="0.25">
      <c r="C180"/>
      <c r="D180" s="62"/>
      <c r="E180" s="151"/>
      <c r="F180" s="183"/>
      <c r="G180" s="151"/>
      <c r="H180" s="151"/>
      <c r="I180" s="151"/>
      <c r="J180" s="151"/>
      <c r="K180" s="151"/>
      <c r="L180" s="151"/>
      <c r="M180" s="151"/>
      <c r="N180" s="151"/>
      <c r="O180" s="151"/>
      <c r="P180" s="151"/>
      <c r="Q180" s="151"/>
      <c r="R180" s="151"/>
      <c r="S180" s="151"/>
      <c r="T180" s="151"/>
      <c r="U180" s="5"/>
      <c r="V180" s="80"/>
    </row>
    <row r="181" spans="3:22" s="58" customFormat="1" ht="13.2" hidden="1" x14ac:dyDescent="0.25">
      <c r="C181"/>
      <c r="D181" s="62"/>
      <c r="E181" s="151"/>
      <c r="F181" s="183"/>
      <c r="G181" s="151"/>
      <c r="H181" s="151"/>
      <c r="I181" s="151"/>
      <c r="J181" s="151"/>
      <c r="K181" s="151"/>
      <c r="L181" s="151"/>
      <c r="M181" s="151"/>
      <c r="N181" s="151"/>
      <c r="O181" s="151"/>
      <c r="P181" s="151"/>
      <c r="Q181" s="151"/>
      <c r="R181" s="151"/>
      <c r="S181" s="151"/>
      <c r="T181" s="151"/>
      <c r="U181" s="5"/>
      <c r="V181" s="80"/>
    </row>
    <row r="182" spans="3:22" s="58" customFormat="1" ht="13.2" hidden="1" x14ac:dyDescent="0.25">
      <c r="C182"/>
      <c r="D182" s="62"/>
      <c r="E182" s="151"/>
      <c r="F182" s="183"/>
      <c r="G182" s="151"/>
      <c r="H182" s="151"/>
      <c r="I182" s="151"/>
      <c r="J182" s="151"/>
      <c r="K182" s="151"/>
      <c r="L182" s="151"/>
      <c r="M182" s="151"/>
      <c r="N182" s="151"/>
      <c r="O182" s="151"/>
      <c r="P182" s="151"/>
      <c r="Q182" s="151"/>
      <c r="R182" s="151"/>
      <c r="S182" s="151"/>
      <c r="T182" s="151"/>
      <c r="U182" s="5"/>
      <c r="V182" s="80"/>
    </row>
    <row r="183" spans="3:22" s="58" customFormat="1" ht="13.2" hidden="1" x14ac:dyDescent="0.25">
      <c r="C183"/>
      <c r="D183" s="62"/>
      <c r="E183" s="151"/>
      <c r="F183" s="183"/>
      <c r="G183" s="151"/>
      <c r="H183" s="151"/>
      <c r="I183" s="151"/>
      <c r="J183" s="151"/>
      <c r="K183" s="151"/>
      <c r="L183" s="151"/>
      <c r="M183" s="151"/>
      <c r="N183" s="151"/>
      <c r="O183" s="151"/>
      <c r="P183" s="151"/>
      <c r="Q183" s="151"/>
      <c r="R183" s="151"/>
      <c r="S183" s="151"/>
      <c r="T183" s="151"/>
      <c r="U183" s="5"/>
      <c r="V183" s="80"/>
    </row>
    <row r="184" spans="3:22" s="58" customFormat="1" ht="13.2" hidden="1" x14ac:dyDescent="0.25">
      <c r="C184"/>
      <c r="D184" s="62"/>
      <c r="E184" s="151"/>
      <c r="F184" s="183"/>
      <c r="G184" s="151"/>
      <c r="H184" s="151"/>
      <c r="I184" s="151"/>
      <c r="J184" s="151"/>
      <c r="K184" s="151"/>
      <c r="L184" s="151"/>
      <c r="M184" s="151"/>
      <c r="N184" s="151"/>
      <c r="O184" s="151"/>
      <c r="P184" s="151"/>
      <c r="Q184" s="151"/>
      <c r="R184" s="151"/>
      <c r="S184" s="151"/>
      <c r="T184" s="151"/>
      <c r="U184" s="5"/>
      <c r="V184" s="80"/>
    </row>
    <row r="185" spans="3:22" s="58" customFormat="1" ht="13.2" hidden="1" x14ac:dyDescent="0.25">
      <c r="C185"/>
      <c r="D185" s="62"/>
      <c r="E185" s="151"/>
      <c r="F185" s="183"/>
      <c r="G185" s="151"/>
      <c r="H185" s="151"/>
      <c r="I185" s="151"/>
      <c r="J185" s="151"/>
      <c r="K185" s="151"/>
      <c r="L185" s="151"/>
      <c r="M185" s="151"/>
      <c r="N185" s="151"/>
      <c r="O185" s="151"/>
      <c r="P185" s="151"/>
      <c r="Q185" s="151"/>
      <c r="R185" s="151"/>
      <c r="S185" s="151"/>
      <c r="T185" s="151"/>
      <c r="U185" s="5"/>
      <c r="V185" s="80"/>
    </row>
    <row r="186" spans="3:22" s="58" customFormat="1" ht="13.2" hidden="1" x14ac:dyDescent="0.25">
      <c r="C186"/>
      <c r="D186" s="62"/>
      <c r="E186" s="151"/>
      <c r="F186" s="183"/>
      <c r="G186" s="151"/>
      <c r="H186" s="151"/>
      <c r="I186" s="151"/>
      <c r="J186" s="151"/>
      <c r="K186" s="151"/>
      <c r="L186" s="151"/>
      <c r="M186" s="151"/>
      <c r="N186" s="151"/>
      <c r="O186" s="151"/>
      <c r="P186" s="151"/>
      <c r="Q186" s="151"/>
      <c r="R186" s="151"/>
      <c r="S186" s="151"/>
      <c r="T186" s="151"/>
      <c r="U186" s="5"/>
      <c r="V186" s="80"/>
    </row>
    <row r="187" spans="3:22" s="58" customFormat="1" ht="13.2" hidden="1" x14ac:dyDescent="0.25">
      <c r="C187"/>
      <c r="D187" s="62"/>
      <c r="E187" s="151"/>
      <c r="F187" s="183"/>
      <c r="G187" s="151"/>
      <c r="H187" s="151"/>
      <c r="I187" s="151"/>
      <c r="J187" s="151"/>
      <c r="K187" s="151"/>
      <c r="L187" s="151"/>
      <c r="M187" s="151"/>
      <c r="N187" s="151"/>
      <c r="O187" s="151"/>
      <c r="P187" s="151"/>
      <c r="Q187" s="151"/>
      <c r="R187" s="151"/>
      <c r="S187" s="151"/>
      <c r="T187" s="151"/>
      <c r="U187" s="5"/>
      <c r="V187" s="80"/>
    </row>
    <row r="188" spans="3:22" s="58" customFormat="1" ht="13.2" hidden="1" x14ac:dyDescent="0.25">
      <c r="C188"/>
      <c r="D188" s="62"/>
      <c r="E188" s="151"/>
      <c r="F188" s="183"/>
      <c r="G188" s="151"/>
      <c r="H188" s="151"/>
      <c r="I188" s="151"/>
      <c r="J188" s="151"/>
      <c r="K188" s="151"/>
      <c r="L188" s="151"/>
      <c r="M188" s="151"/>
      <c r="N188" s="151"/>
      <c r="O188" s="151"/>
      <c r="P188" s="151"/>
      <c r="Q188" s="151"/>
      <c r="R188" s="151"/>
      <c r="S188" s="151"/>
      <c r="T188" s="151"/>
      <c r="U188" s="5"/>
      <c r="V188" s="80"/>
    </row>
    <row r="189" spans="3:22" s="58" customFormat="1" ht="13.2" hidden="1" x14ac:dyDescent="0.25">
      <c r="C189"/>
      <c r="D189" s="62"/>
      <c r="E189" s="151"/>
      <c r="F189" s="183"/>
      <c r="G189" s="151"/>
      <c r="H189" s="151"/>
      <c r="I189" s="151"/>
      <c r="J189" s="151"/>
      <c r="K189" s="151"/>
      <c r="L189" s="151"/>
      <c r="M189" s="151"/>
      <c r="N189" s="151"/>
      <c r="O189" s="151"/>
      <c r="P189" s="151"/>
      <c r="Q189" s="151"/>
      <c r="R189" s="151"/>
      <c r="S189" s="151"/>
      <c r="T189" s="151"/>
      <c r="U189" s="5"/>
      <c r="V189" s="80"/>
    </row>
    <row r="190" spans="3:22" s="58" customFormat="1" ht="13.2" hidden="1" x14ac:dyDescent="0.25">
      <c r="C190"/>
      <c r="D190" s="62"/>
      <c r="E190" s="151"/>
      <c r="F190" s="183"/>
      <c r="G190" s="151"/>
      <c r="H190" s="151"/>
      <c r="I190" s="151"/>
      <c r="J190" s="151"/>
      <c r="K190" s="151"/>
      <c r="L190" s="151"/>
      <c r="M190" s="151"/>
      <c r="N190" s="151"/>
      <c r="O190" s="151"/>
      <c r="P190" s="151"/>
      <c r="Q190" s="151"/>
      <c r="R190" s="151"/>
      <c r="S190" s="151"/>
      <c r="T190" s="151"/>
      <c r="U190" s="5"/>
      <c r="V190" s="80"/>
    </row>
    <row r="191" spans="3:22" s="58" customFormat="1" ht="13.2" hidden="1" x14ac:dyDescent="0.25">
      <c r="C191"/>
      <c r="D191" s="62"/>
      <c r="E191" s="151"/>
      <c r="F191" s="183"/>
      <c r="G191" s="151"/>
      <c r="H191" s="151"/>
      <c r="I191" s="151"/>
      <c r="J191" s="151"/>
      <c r="K191" s="151"/>
      <c r="L191" s="151"/>
      <c r="M191" s="151"/>
      <c r="N191" s="151"/>
      <c r="O191" s="151"/>
      <c r="P191" s="151"/>
      <c r="Q191" s="151"/>
      <c r="R191" s="151"/>
      <c r="S191" s="151"/>
      <c r="T191" s="151"/>
      <c r="U191" s="5"/>
      <c r="V191" s="80"/>
    </row>
    <row r="192" spans="3:22" s="58" customFormat="1" ht="13.2" hidden="1" x14ac:dyDescent="0.25">
      <c r="C192"/>
      <c r="D192" s="62"/>
      <c r="E192" s="151"/>
      <c r="F192" s="183"/>
      <c r="G192" s="151"/>
      <c r="H192" s="151"/>
      <c r="I192" s="151"/>
      <c r="J192" s="151"/>
      <c r="K192" s="151"/>
      <c r="L192" s="151"/>
      <c r="M192" s="151"/>
      <c r="N192" s="151"/>
      <c r="O192" s="151"/>
      <c r="P192" s="151"/>
      <c r="Q192" s="151"/>
      <c r="R192" s="151"/>
      <c r="S192" s="151"/>
      <c r="T192" s="151"/>
      <c r="U192" s="5"/>
      <c r="V192" s="80"/>
    </row>
    <row r="193" spans="3:22" s="58" customFormat="1" ht="13.2" hidden="1" x14ac:dyDescent="0.25">
      <c r="C193"/>
      <c r="D193" s="62"/>
      <c r="E193" s="151"/>
      <c r="F193" s="183"/>
      <c r="G193" s="151"/>
      <c r="H193" s="151"/>
      <c r="I193" s="151"/>
      <c r="J193" s="151"/>
      <c r="K193" s="151"/>
      <c r="L193" s="151"/>
      <c r="M193" s="151"/>
      <c r="N193" s="151"/>
      <c r="O193" s="151"/>
      <c r="P193" s="151"/>
      <c r="Q193" s="151"/>
      <c r="R193" s="151"/>
      <c r="S193" s="151"/>
      <c r="T193" s="151"/>
      <c r="U193" s="5"/>
      <c r="V193" s="80"/>
    </row>
    <row r="194" spans="3:22" s="58" customFormat="1" ht="13.2" hidden="1" x14ac:dyDescent="0.25">
      <c r="C194"/>
      <c r="D194" s="62"/>
      <c r="E194" s="151"/>
      <c r="F194" s="183"/>
      <c r="G194" s="151"/>
      <c r="H194" s="151"/>
      <c r="I194" s="151"/>
      <c r="J194" s="151"/>
      <c r="K194" s="151"/>
      <c r="L194" s="151"/>
      <c r="M194" s="151"/>
      <c r="N194" s="151"/>
      <c r="O194" s="151"/>
      <c r="P194" s="151"/>
      <c r="Q194" s="151"/>
      <c r="R194" s="151"/>
      <c r="S194" s="151"/>
      <c r="T194" s="151"/>
      <c r="U194" s="5"/>
      <c r="V194" s="80"/>
    </row>
    <row r="195" spans="3:22" s="58" customFormat="1" ht="13.2" hidden="1" x14ac:dyDescent="0.25">
      <c r="C195"/>
      <c r="D195" s="62"/>
      <c r="E195" s="151"/>
      <c r="F195" s="183"/>
      <c r="G195" s="151"/>
      <c r="H195" s="151"/>
      <c r="I195" s="151"/>
      <c r="J195" s="151"/>
      <c r="K195" s="151"/>
      <c r="L195" s="151"/>
      <c r="M195" s="151"/>
      <c r="N195" s="151"/>
      <c r="O195" s="151"/>
      <c r="P195" s="151"/>
      <c r="Q195" s="151"/>
      <c r="R195" s="151"/>
      <c r="S195" s="151"/>
      <c r="T195" s="151"/>
      <c r="U195" s="5"/>
      <c r="V195" s="80"/>
    </row>
    <row r="196" spans="3:22" s="58" customFormat="1" ht="13.2" hidden="1" x14ac:dyDescent="0.25">
      <c r="C196"/>
      <c r="D196" s="62"/>
      <c r="E196" s="151"/>
      <c r="F196" s="183"/>
      <c r="G196" s="151"/>
      <c r="H196" s="151"/>
      <c r="I196" s="151"/>
      <c r="J196" s="151"/>
      <c r="K196" s="151"/>
      <c r="L196" s="151"/>
      <c r="M196" s="151"/>
      <c r="N196" s="151"/>
      <c r="O196" s="151"/>
      <c r="P196" s="151"/>
      <c r="Q196" s="151"/>
      <c r="R196" s="151"/>
      <c r="S196" s="151"/>
      <c r="T196" s="151"/>
      <c r="U196" s="5"/>
      <c r="V196" s="80"/>
    </row>
    <row r="197" spans="3:22" s="58" customFormat="1" ht="13.2" hidden="1" x14ac:dyDescent="0.25">
      <c r="C197"/>
      <c r="D197" s="62"/>
      <c r="E197" s="151"/>
      <c r="F197" s="183"/>
      <c r="G197" s="151"/>
      <c r="H197" s="151"/>
      <c r="I197" s="151"/>
      <c r="J197" s="151"/>
      <c r="K197" s="151"/>
      <c r="L197" s="151"/>
      <c r="M197" s="151"/>
      <c r="N197" s="151"/>
      <c r="O197" s="151"/>
      <c r="P197" s="151"/>
      <c r="Q197" s="151"/>
      <c r="R197" s="151"/>
      <c r="S197" s="151"/>
      <c r="T197" s="151"/>
      <c r="U197" s="5"/>
      <c r="V197" s="80"/>
    </row>
    <row r="198" spans="3:22" s="58" customFormat="1" ht="13.2" hidden="1" x14ac:dyDescent="0.25">
      <c r="C198"/>
      <c r="D198" s="62"/>
      <c r="E198" s="151"/>
      <c r="F198" s="183"/>
      <c r="G198" s="151"/>
      <c r="H198" s="151"/>
      <c r="I198" s="151"/>
      <c r="J198" s="151"/>
      <c r="K198" s="151"/>
      <c r="L198" s="151"/>
      <c r="M198" s="151"/>
      <c r="N198" s="151"/>
      <c r="O198" s="151"/>
      <c r="P198" s="151"/>
      <c r="Q198" s="151"/>
      <c r="R198" s="151"/>
      <c r="S198" s="151"/>
      <c r="T198" s="151"/>
      <c r="U198" s="5"/>
      <c r="V198" s="80"/>
    </row>
    <row r="199" spans="3:22" s="58" customFormat="1" ht="13.2" hidden="1" x14ac:dyDescent="0.25">
      <c r="C199"/>
      <c r="D199" s="62"/>
      <c r="E199" s="151"/>
      <c r="F199" s="183"/>
      <c r="G199" s="151"/>
      <c r="H199" s="151"/>
      <c r="I199" s="151"/>
      <c r="J199" s="151"/>
      <c r="K199" s="151"/>
      <c r="L199" s="151"/>
      <c r="M199" s="151"/>
      <c r="N199" s="151"/>
      <c r="O199" s="151"/>
      <c r="P199" s="151"/>
      <c r="Q199" s="151"/>
      <c r="R199" s="151"/>
      <c r="S199" s="151"/>
      <c r="T199" s="151"/>
      <c r="U199" s="5"/>
      <c r="V199" s="80"/>
    </row>
    <row r="200" spans="3:22" s="58" customFormat="1" ht="13.2" hidden="1" x14ac:dyDescent="0.25">
      <c r="C200"/>
      <c r="D200" s="62"/>
      <c r="E200" s="151"/>
      <c r="F200" s="183"/>
      <c r="G200" s="151"/>
      <c r="H200" s="151"/>
      <c r="I200" s="151"/>
      <c r="J200" s="151"/>
      <c r="K200" s="151"/>
      <c r="L200" s="151"/>
      <c r="M200" s="151"/>
      <c r="N200" s="151"/>
      <c r="O200" s="151"/>
      <c r="P200" s="151"/>
      <c r="Q200" s="151"/>
      <c r="R200" s="151"/>
      <c r="S200" s="151"/>
      <c r="T200" s="151"/>
      <c r="U200" s="5"/>
      <c r="V200" s="80"/>
    </row>
    <row r="201" spans="3:22" s="58" customFormat="1" ht="13.2" hidden="1" x14ac:dyDescent="0.25">
      <c r="C201"/>
      <c r="D201" s="62"/>
      <c r="E201" s="151"/>
      <c r="F201" s="183"/>
      <c r="G201" s="151"/>
      <c r="H201" s="151"/>
      <c r="I201" s="151"/>
      <c r="J201" s="151"/>
      <c r="K201" s="151"/>
      <c r="L201" s="151"/>
      <c r="M201" s="151"/>
      <c r="N201" s="151"/>
      <c r="O201" s="151"/>
      <c r="P201" s="151"/>
      <c r="Q201" s="151"/>
      <c r="R201" s="151"/>
      <c r="S201" s="151"/>
      <c r="T201" s="151"/>
      <c r="U201" s="5"/>
      <c r="V201" s="80"/>
    </row>
    <row r="202" spans="3:22" s="58" customFormat="1" ht="13.2" hidden="1" x14ac:dyDescent="0.25">
      <c r="C202"/>
      <c r="D202" s="62"/>
      <c r="E202" s="151"/>
      <c r="F202" s="183"/>
      <c r="G202" s="151"/>
      <c r="H202" s="151"/>
      <c r="I202" s="151"/>
      <c r="J202" s="151"/>
      <c r="K202" s="151"/>
      <c r="L202" s="151"/>
      <c r="M202" s="151"/>
      <c r="N202" s="151"/>
      <c r="O202" s="151"/>
      <c r="P202" s="151"/>
      <c r="Q202" s="151"/>
      <c r="R202" s="151"/>
      <c r="S202" s="151"/>
      <c r="T202" s="151"/>
      <c r="U202" s="5"/>
      <c r="V202" s="80"/>
    </row>
    <row r="203" spans="3:22" s="58" customFormat="1" ht="13.2" hidden="1" x14ac:dyDescent="0.25">
      <c r="C203"/>
      <c r="D203" s="62"/>
      <c r="E203" s="151"/>
      <c r="F203" s="183"/>
      <c r="G203" s="151"/>
      <c r="H203" s="151"/>
      <c r="I203" s="151"/>
      <c r="J203" s="151"/>
      <c r="K203" s="151"/>
      <c r="L203" s="151"/>
      <c r="M203" s="151"/>
      <c r="N203" s="151"/>
      <c r="O203" s="151"/>
      <c r="P203" s="151"/>
      <c r="Q203" s="151"/>
      <c r="R203" s="151"/>
      <c r="S203" s="151"/>
      <c r="T203" s="151"/>
      <c r="U203" s="5"/>
      <c r="V203" s="80"/>
    </row>
    <row r="204" spans="3:22" s="58" customFormat="1" ht="13.2" hidden="1" x14ac:dyDescent="0.25">
      <c r="C204"/>
      <c r="D204" s="62"/>
      <c r="E204" s="151"/>
      <c r="F204" s="183"/>
      <c r="G204" s="151"/>
      <c r="H204" s="151"/>
      <c r="I204" s="151"/>
      <c r="J204" s="151"/>
      <c r="K204" s="151"/>
      <c r="L204" s="151"/>
      <c r="M204" s="151"/>
      <c r="N204" s="151"/>
      <c r="O204" s="151"/>
      <c r="P204" s="151"/>
      <c r="Q204" s="151"/>
      <c r="R204" s="151"/>
      <c r="S204" s="151"/>
      <c r="T204" s="151"/>
      <c r="U204" s="5"/>
      <c r="V204" s="80"/>
    </row>
    <row r="205" spans="3:22" s="58" customFormat="1" ht="13.2" hidden="1" x14ac:dyDescent="0.25">
      <c r="C205"/>
      <c r="D205" s="62"/>
      <c r="E205" s="151"/>
      <c r="F205" s="183"/>
      <c r="G205" s="151"/>
      <c r="H205" s="151"/>
      <c r="I205" s="151"/>
      <c r="J205" s="151"/>
      <c r="K205" s="151"/>
      <c r="L205" s="151"/>
      <c r="M205" s="151"/>
      <c r="N205" s="151"/>
      <c r="O205" s="151"/>
      <c r="P205" s="151"/>
      <c r="Q205" s="151"/>
      <c r="R205" s="151"/>
      <c r="S205" s="151"/>
      <c r="T205" s="151"/>
      <c r="U205" s="5"/>
      <c r="V205" s="80"/>
    </row>
    <row r="206" spans="3:22" s="58" customFormat="1" ht="13.2" hidden="1" x14ac:dyDescent="0.25">
      <c r="C206"/>
      <c r="D206" s="62"/>
      <c r="E206" s="151"/>
      <c r="F206" s="183"/>
      <c r="G206" s="151"/>
      <c r="H206" s="151"/>
      <c r="I206" s="151"/>
      <c r="J206" s="151"/>
      <c r="K206" s="151"/>
      <c r="L206" s="151"/>
      <c r="M206" s="151"/>
      <c r="N206" s="151"/>
      <c r="O206" s="151"/>
      <c r="P206" s="151"/>
      <c r="Q206" s="151"/>
      <c r="R206" s="151"/>
      <c r="S206" s="151"/>
      <c r="T206" s="151"/>
      <c r="U206" s="5"/>
      <c r="V206" s="80"/>
    </row>
    <row r="207" spans="3:22" s="58" customFormat="1" ht="13.2" hidden="1" x14ac:dyDescent="0.25">
      <c r="C207"/>
      <c r="D207" s="62"/>
      <c r="E207" s="151"/>
      <c r="F207" s="183"/>
      <c r="G207" s="151"/>
      <c r="H207" s="151"/>
      <c r="I207" s="151"/>
      <c r="J207" s="151"/>
      <c r="K207" s="151"/>
      <c r="L207" s="151"/>
      <c r="M207" s="151"/>
      <c r="N207" s="151"/>
      <c r="O207" s="151"/>
      <c r="P207" s="151"/>
      <c r="Q207" s="151"/>
      <c r="R207" s="151"/>
      <c r="S207" s="151"/>
      <c r="T207" s="151"/>
      <c r="U207" s="5"/>
      <c r="V207" s="80"/>
    </row>
    <row r="208" spans="3:22" s="58" customFormat="1" ht="13.2" hidden="1" x14ac:dyDescent="0.25">
      <c r="C208"/>
      <c r="D208" s="62"/>
      <c r="E208" s="151"/>
      <c r="F208" s="183"/>
      <c r="G208" s="151"/>
      <c r="H208" s="151"/>
      <c r="I208" s="151"/>
      <c r="J208" s="151"/>
      <c r="K208" s="151"/>
      <c r="L208" s="151"/>
      <c r="M208" s="151"/>
      <c r="N208" s="151"/>
      <c r="O208" s="151"/>
      <c r="P208" s="151"/>
      <c r="Q208" s="151"/>
      <c r="R208" s="151"/>
      <c r="S208" s="151"/>
      <c r="T208" s="151"/>
      <c r="U208" s="5"/>
      <c r="V208" s="80"/>
    </row>
    <row r="209" spans="3:22" s="58" customFormat="1" ht="13.2" hidden="1" x14ac:dyDescent="0.25">
      <c r="C209"/>
      <c r="D209" s="62"/>
      <c r="E209" s="151"/>
      <c r="F209" s="183"/>
      <c r="G209" s="151"/>
      <c r="H209" s="151"/>
      <c r="I209" s="151"/>
      <c r="J209" s="151"/>
      <c r="K209" s="151"/>
      <c r="L209" s="151"/>
      <c r="M209" s="151"/>
      <c r="N209" s="151"/>
      <c r="O209" s="151"/>
      <c r="P209" s="151"/>
      <c r="Q209" s="151"/>
      <c r="R209" s="151"/>
      <c r="S209" s="151"/>
      <c r="T209" s="151"/>
      <c r="U209" s="5"/>
      <c r="V209" s="80"/>
    </row>
    <row r="210" spans="3:22" s="58" customFormat="1" ht="13.2" hidden="1" x14ac:dyDescent="0.25">
      <c r="C210"/>
      <c r="D210" s="62"/>
      <c r="E210" s="151"/>
      <c r="F210" s="183"/>
      <c r="G210" s="151"/>
      <c r="H210" s="151"/>
      <c r="I210" s="151"/>
      <c r="J210" s="151"/>
      <c r="K210" s="151"/>
      <c r="L210" s="151"/>
      <c r="M210" s="151"/>
      <c r="N210" s="151"/>
      <c r="O210" s="151"/>
      <c r="P210" s="151"/>
      <c r="Q210" s="151"/>
      <c r="R210" s="151"/>
      <c r="S210" s="151"/>
      <c r="T210" s="151"/>
      <c r="U210" s="5"/>
      <c r="V210" s="80"/>
    </row>
    <row r="211" spans="3:22" s="58" customFormat="1" ht="13.2" hidden="1" x14ac:dyDescent="0.25">
      <c r="C211"/>
      <c r="D211" s="62"/>
      <c r="E211" s="151"/>
      <c r="F211" s="183"/>
      <c r="G211" s="151"/>
      <c r="H211" s="151"/>
      <c r="I211" s="151"/>
      <c r="J211" s="151"/>
      <c r="K211" s="151"/>
      <c r="L211" s="151"/>
      <c r="M211" s="151"/>
      <c r="N211" s="151"/>
      <c r="O211" s="151"/>
      <c r="P211" s="151"/>
      <c r="Q211" s="151"/>
      <c r="R211" s="151"/>
      <c r="S211" s="151"/>
      <c r="T211" s="151"/>
      <c r="U211" s="5"/>
      <c r="V211" s="80"/>
    </row>
    <row r="212" spans="3:22" s="58" customFormat="1" ht="13.2" hidden="1" x14ac:dyDescent="0.25">
      <c r="C212"/>
      <c r="D212" s="62"/>
      <c r="E212" s="151"/>
      <c r="F212" s="183"/>
      <c r="G212" s="151"/>
      <c r="H212" s="151"/>
      <c r="I212" s="151"/>
      <c r="J212" s="151"/>
      <c r="K212" s="151"/>
      <c r="L212" s="151"/>
      <c r="M212" s="151"/>
      <c r="N212" s="151"/>
      <c r="O212" s="151"/>
      <c r="P212" s="151"/>
      <c r="Q212" s="151"/>
      <c r="R212" s="151"/>
      <c r="S212" s="151"/>
      <c r="T212" s="151"/>
      <c r="U212" s="5"/>
      <c r="V212" s="80"/>
    </row>
    <row r="213" spans="3:22" s="58" customFormat="1" ht="13.2" hidden="1" x14ac:dyDescent="0.25">
      <c r="C213"/>
      <c r="D213" s="62"/>
      <c r="E213" s="151"/>
      <c r="F213" s="183"/>
      <c r="G213" s="151"/>
      <c r="H213" s="151"/>
      <c r="I213" s="151"/>
      <c r="J213" s="151"/>
      <c r="K213" s="151"/>
      <c r="L213" s="151"/>
      <c r="M213" s="151"/>
      <c r="N213" s="151"/>
      <c r="O213" s="151"/>
      <c r="P213" s="151"/>
      <c r="Q213" s="151"/>
      <c r="R213" s="151"/>
      <c r="S213" s="151"/>
      <c r="T213" s="151"/>
      <c r="U213" s="5"/>
      <c r="V213" s="80"/>
    </row>
    <row r="214" spans="3:22" s="58" customFormat="1" ht="13.2" hidden="1" x14ac:dyDescent="0.25">
      <c r="C214"/>
      <c r="D214" s="62"/>
      <c r="E214" s="151"/>
      <c r="F214" s="183"/>
      <c r="G214" s="151"/>
      <c r="H214" s="151"/>
      <c r="I214" s="151"/>
      <c r="J214" s="151"/>
      <c r="K214" s="151"/>
      <c r="L214" s="151"/>
      <c r="M214" s="151"/>
      <c r="N214" s="151"/>
      <c r="O214" s="151"/>
      <c r="P214" s="151"/>
      <c r="Q214" s="151"/>
      <c r="R214" s="151"/>
      <c r="S214" s="151"/>
      <c r="T214" s="151"/>
      <c r="U214" s="5"/>
      <c r="V214" s="80"/>
    </row>
    <row r="215" spans="3:22" s="58" customFormat="1" ht="13.2" hidden="1" x14ac:dyDescent="0.25">
      <c r="C215"/>
      <c r="D215" s="62"/>
      <c r="E215" s="151"/>
      <c r="F215" s="183"/>
      <c r="G215" s="151"/>
      <c r="H215" s="151"/>
      <c r="I215" s="151"/>
      <c r="J215" s="151"/>
      <c r="K215" s="151"/>
      <c r="L215" s="151"/>
      <c r="M215" s="151"/>
      <c r="N215" s="151"/>
      <c r="O215" s="151"/>
      <c r="P215" s="151"/>
      <c r="Q215" s="151"/>
      <c r="R215" s="151"/>
      <c r="S215" s="151"/>
      <c r="T215" s="151"/>
      <c r="U215" s="5"/>
      <c r="V215" s="80"/>
    </row>
    <row r="216" spans="3:22" s="58" customFormat="1" ht="13.2" hidden="1" x14ac:dyDescent="0.25">
      <c r="C216"/>
      <c r="D216" s="62"/>
      <c r="E216" s="151"/>
      <c r="F216" s="183"/>
      <c r="G216" s="151"/>
      <c r="H216" s="151"/>
      <c r="I216" s="151"/>
      <c r="J216" s="151"/>
      <c r="K216" s="151"/>
      <c r="L216" s="151"/>
      <c r="M216" s="151"/>
      <c r="N216" s="151"/>
      <c r="O216" s="151"/>
      <c r="P216" s="151"/>
      <c r="Q216" s="151"/>
      <c r="R216" s="151"/>
      <c r="S216" s="151"/>
      <c r="T216" s="151"/>
      <c r="U216" s="5"/>
      <c r="V216" s="80"/>
    </row>
    <row r="217" spans="3:22" s="58" customFormat="1" ht="13.2" hidden="1" x14ac:dyDescent="0.25">
      <c r="C217"/>
      <c r="D217" s="62"/>
      <c r="E217" s="151"/>
      <c r="F217" s="183"/>
      <c r="G217" s="151"/>
      <c r="H217" s="151"/>
      <c r="I217" s="151"/>
      <c r="J217" s="151"/>
      <c r="K217" s="151"/>
      <c r="L217" s="151"/>
      <c r="M217" s="151"/>
      <c r="N217" s="151"/>
      <c r="O217" s="151"/>
      <c r="P217" s="151"/>
      <c r="Q217" s="151"/>
      <c r="R217" s="151"/>
      <c r="S217" s="151"/>
      <c r="T217" s="151"/>
      <c r="U217" s="5"/>
      <c r="V217" s="80"/>
    </row>
    <row r="218" spans="3:22" s="58" customFormat="1" ht="13.2" hidden="1" x14ac:dyDescent="0.25">
      <c r="C218"/>
      <c r="D218" s="62"/>
      <c r="E218" s="151"/>
      <c r="F218" s="183"/>
      <c r="G218" s="151"/>
      <c r="H218" s="151"/>
      <c r="I218" s="151"/>
      <c r="J218" s="151"/>
      <c r="K218" s="151"/>
      <c r="L218" s="151"/>
      <c r="M218" s="151"/>
      <c r="N218" s="151"/>
      <c r="O218" s="151"/>
      <c r="P218" s="151"/>
      <c r="Q218" s="151"/>
      <c r="R218" s="151"/>
      <c r="S218" s="151"/>
      <c r="T218" s="151"/>
      <c r="U218" s="5"/>
      <c r="V218" s="80"/>
    </row>
    <row r="219" spans="3:22" s="58" customFormat="1" ht="13.2" hidden="1" x14ac:dyDescent="0.25">
      <c r="C219"/>
      <c r="D219" s="62"/>
      <c r="E219" s="151"/>
      <c r="F219" s="183"/>
      <c r="G219" s="151"/>
      <c r="H219" s="151"/>
      <c r="I219" s="151"/>
      <c r="J219" s="151"/>
      <c r="K219" s="151"/>
      <c r="L219" s="151"/>
      <c r="M219" s="151"/>
      <c r="N219" s="151"/>
      <c r="O219" s="151"/>
      <c r="P219" s="151"/>
      <c r="Q219" s="151"/>
      <c r="R219" s="151"/>
      <c r="S219" s="151"/>
      <c r="T219" s="151"/>
      <c r="U219" s="5"/>
      <c r="V219" s="80"/>
    </row>
    <row r="220" spans="3:22" s="58" customFormat="1" ht="13.2" hidden="1" x14ac:dyDescent="0.25">
      <c r="C220"/>
      <c r="D220" s="62"/>
      <c r="E220" s="151"/>
      <c r="F220" s="183"/>
      <c r="G220" s="151"/>
      <c r="H220" s="151"/>
      <c r="I220" s="151"/>
      <c r="J220" s="151"/>
      <c r="K220" s="151"/>
      <c r="L220" s="151"/>
      <c r="M220" s="151"/>
      <c r="N220" s="151"/>
      <c r="O220" s="151"/>
      <c r="P220" s="151"/>
      <c r="Q220" s="151"/>
      <c r="R220" s="151"/>
      <c r="S220" s="151"/>
      <c r="T220" s="151"/>
      <c r="U220" s="5"/>
      <c r="V220" s="80"/>
    </row>
    <row r="221" spans="3:22" s="58" customFormat="1" ht="13.2" hidden="1" x14ac:dyDescent="0.25">
      <c r="C221"/>
      <c r="D221" s="62"/>
      <c r="E221" s="151"/>
      <c r="F221" s="183"/>
      <c r="G221" s="151"/>
      <c r="H221" s="151"/>
      <c r="I221" s="151"/>
      <c r="J221" s="151"/>
      <c r="K221" s="151"/>
      <c r="L221" s="151"/>
      <c r="M221" s="151"/>
      <c r="N221" s="151"/>
      <c r="O221" s="151"/>
      <c r="P221" s="151"/>
      <c r="Q221" s="151"/>
      <c r="R221" s="151"/>
      <c r="S221" s="151"/>
      <c r="T221" s="151"/>
      <c r="U221" s="5"/>
      <c r="V221" s="80"/>
    </row>
    <row r="222" spans="3:22" s="58" customFormat="1" ht="13.2" hidden="1" x14ac:dyDescent="0.25">
      <c r="C222"/>
      <c r="D222" s="62"/>
      <c r="E222" s="151"/>
      <c r="F222" s="183"/>
      <c r="G222" s="151"/>
      <c r="H222" s="151"/>
      <c r="I222" s="151"/>
      <c r="J222" s="151"/>
      <c r="K222" s="151"/>
      <c r="L222" s="151"/>
      <c r="M222" s="151"/>
      <c r="N222" s="151"/>
      <c r="O222" s="151"/>
      <c r="P222" s="151"/>
      <c r="Q222" s="151"/>
      <c r="R222" s="151"/>
      <c r="S222" s="151"/>
      <c r="T222" s="151"/>
      <c r="U222" s="5"/>
      <c r="V222" s="80"/>
    </row>
    <row r="223" spans="3:22" s="58" customFormat="1" ht="13.2" hidden="1" x14ac:dyDescent="0.25">
      <c r="C223"/>
      <c r="D223" s="62"/>
      <c r="E223" s="151"/>
      <c r="F223" s="183"/>
      <c r="G223" s="151"/>
      <c r="H223" s="151"/>
      <c r="I223" s="151"/>
      <c r="J223" s="151"/>
      <c r="K223" s="151"/>
      <c r="L223" s="151"/>
      <c r="M223" s="151"/>
      <c r="N223" s="151"/>
      <c r="O223" s="151"/>
      <c r="P223" s="151"/>
      <c r="Q223" s="151"/>
      <c r="R223" s="151"/>
      <c r="S223" s="151"/>
      <c r="T223" s="151"/>
      <c r="U223" s="5"/>
      <c r="V223" s="80"/>
    </row>
    <row r="224" spans="3:22" s="58" customFormat="1" ht="13.2" hidden="1" x14ac:dyDescent="0.25">
      <c r="C224"/>
      <c r="D224" s="62"/>
      <c r="E224" s="151"/>
      <c r="F224" s="183"/>
      <c r="G224" s="151"/>
      <c r="H224" s="151"/>
      <c r="I224" s="151"/>
      <c r="J224" s="151"/>
      <c r="K224" s="151"/>
      <c r="L224" s="151"/>
      <c r="M224" s="151"/>
      <c r="N224" s="151"/>
      <c r="O224" s="151"/>
      <c r="P224" s="151"/>
      <c r="Q224" s="151"/>
      <c r="R224" s="151"/>
      <c r="S224" s="151"/>
      <c r="T224" s="151"/>
      <c r="U224" s="5"/>
      <c r="V224" s="80"/>
    </row>
    <row r="225" spans="3:22" s="58" customFormat="1" ht="13.2" hidden="1" x14ac:dyDescent="0.25">
      <c r="C225"/>
      <c r="D225" s="62"/>
      <c r="E225" s="151"/>
      <c r="F225" s="183"/>
      <c r="G225" s="151"/>
      <c r="H225" s="151"/>
      <c r="I225" s="151"/>
      <c r="J225" s="151"/>
      <c r="K225" s="151"/>
      <c r="L225" s="151"/>
      <c r="M225" s="151"/>
      <c r="N225" s="151"/>
      <c r="O225" s="151"/>
      <c r="P225" s="151"/>
      <c r="Q225" s="151"/>
      <c r="R225" s="151"/>
      <c r="S225" s="151"/>
      <c r="T225" s="151"/>
      <c r="U225" s="5"/>
      <c r="V225" s="80"/>
    </row>
    <row r="226" spans="3:22" s="58" customFormat="1" ht="13.2" hidden="1" x14ac:dyDescent="0.25">
      <c r="C226"/>
      <c r="D226" s="62"/>
      <c r="E226" s="151"/>
      <c r="F226" s="183"/>
      <c r="G226" s="151"/>
      <c r="H226" s="151"/>
      <c r="I226" s="151"/>
      <c r="J226" s="151"/>
      <c r="K226" s="151"/>
      <c r="L226" s="151"/>
      <c r="M226" s="151"/>
      <c r="N226" s="151"/>
      <c r="O226" s="151"/>
      <c r="P226" s="151"/>
      <c r="Q226" s="151"/>
      <c r="R226" s="151"/>
      <c r="S226" s="151"/>
      <c r="T226" s="151"/>
      <c r="U226" s="5"/>
      <c r="V226" s="80"/>
    </row>
    <row r="227" spans="3:22" s="58" customFormat="1" ht="13.2" hidden="1" x14ac:dyDescent="0.25">
      <c r="C227"/>
      <c r="D227" s="62"/>
      <c r="E227" s="151"/>
      <c r="F227" s="183"/>
      <c r="G227" s="151"/>
      <c r="H227" s="151"/>
      <c r="I227" s="151"/>
      <c r="J227" s="151"/>
      <c r="K227" s="151"/>
      <c r="L227" s="151"/>
      <c r="M227" s="151"/>
      <c r="N227" s="151"/>
      <c r="O227" s="151"/>
      <c r="P227" s="151"/>
      <c r="Q227" s="151"/>
      <c r="R227" s="151"/>
      <c r="S227" s="151"/>
      <c r="T227" s="151"/>
      <c r="U227" s="5"/>
      <c r="V227" s="80"/>
    </row>
    <row r="228" spans="3:22" s="58" customFormat="1" ht="13.2" hidden="1" x14ac:dyDescent="0.25">
      <c r="C228"/>
      <c r="D228" s="62"/>
      <c r="E228" s="151"/>
      <c r="F228" s="183"/>
      <c r="G228" s="151"/>
      <c r="H228" s="151"/>
      <c r="I228" s="151"/>
      <c r="J228" s="151"/>
      <c r="K228" s="151"/>
      <c r="L228" s="151"/>
      <c r="M228" s="151"/>
      <c r="N228" s="151"/>
      <c r="O228" s="151"/>
      <c r="P228" s="151"/>
      <c r="Q228" s="151"/>
      <c r="R228" s="151"/>
      <c r="S228" s="151"/>
      <c r="T228" s="151"/>
      <c r="U228" s="5"/>
      <c r="V228" s="80"/>
    </row>
    <row r="229" spans="3:22" s="58" customFormat="1" ht="13.2" hidden="1" x14ac:dyDescent="0.25">
      <c r="C229"/>
      <c r="D229" s="62"/>
      <c r="E229" s="151"/>
      <c r="F229" s="183"/>
      <c r="G229" s="151"/>
      <c r="H229" s="151"/>
      <c r="I229" s="151"/>
      <c r="J229" s="151"/>
      <c r="K229" s="151"/>
      <c r="L229" s="151"/>
      <c r="M229" s="151"/>
      <c r="N229" s="151"/>
      <c r="O229" s="151"/>
      <c r="P229" s="151"/>
      <c r="Q229" s="151"/>
      <c r="R229" s="151"/>
      <c r="S229" s="151"/>
      <c r="T229" s="151"/>
      <c r="U229" s="5"/>
      <c r="V229" s="80"/>
    </row>
    <row r="230" spans="3:22" s="58" customFormat="1" ht="13.2" hidden="1" x14ac:dyDescent="0.25">
      <c r="C230"/>
      <c r="D230" s="62"/>
      <c r="E230" s="151"/>
      <c r="F230" s="183"/>
      <c r="G230" s="151"/>
      <c r="H230" s="151"/>
      <c r="I230" s="151"/>
      <c r="J230" s="151"/>
      <c r="K230" s="151"/>
      <c r="L230" s="151"/>
      <c r="M230" s="151"/>
      <c r="N230" s="151"/>
      <c r="O230" s="151"/>
      <c r="P230" s="151"/>
      <c r="Q230" s="151"/>
      <c r="R230" s="151"/>
      <c r="S230" s="151"/>
      <c r="T230" s="151"/>
      <c r="U230" s="5"/>
      <c r="V230" s="80"/>
    </row>
    <row r="231" spans="3:22" s="58" customFormat="1" ht="13.2" hidden="1" x14ac:dyDescent="0.25">
      <c r="C231"/>
      <c r="D231" s="62"/>
      <c r="E231" s="151"/>
      <c r="F231" s="183"/>
      <c r="G231" s="151"/>
      <c r="H231" s="151"/>
      <c r="I231" s="151"/>
      <c r="J231" s="151"/>
      <c r="K231" s="151"/>
      <c r="L231" s="151"/>
      <c r="M231" s="151"/>
      <c r="N231" s="151"/>
      <c r="O231" s="151"/>
      <c r="P231" s="151"/>
      <c r="Q231" s="151"/>
      <c r="R231" s="151"/>
      <c r="S231" s="151"/>
      <c r="T231" s="151"/>
      <c r="U231" s="5"/>
      <c r="V231" s="80"/>
    </row>
    <row r="232" spans="3:22" s="58" customFormat="1" ht="13.2" hidden="1" x14ac:dyDescent="0.25">
      <c r="C232"/>
      <c r="D232" s="62"/>
      <c r="E232" s="151"/>
      <c r="F232" s="183"/>
      <c r="G232" s="151"/>
      <c r="H232" s="151"/>
      <c r="I232" s="151"/>
      <c r="J232" s="151"/>
      <c r="K232" s="151"/>
      <c r="L232" s="151"/>
      <c r="M232" s="151"/>
      <c r="N232" s="151"/>
      <c r="O232" s="151"/>
      <c r="P232" s="151"/>
      <c r="Q232" s="151"/>
      <c r="R232" s="151"/>
      <c r="S232" s="151"/>
      <c r="T232" s="151"/>
      <c r="U232" s="5"/>
      <c r="V232" s="80"/>
    </row>
    <row r="233" spans="3:22" s="58" customFormat="1" ht="13.2" hidden="1" x14ac:dyDescent="0.25">
      <c r="C233"/>
      <c r="D233" s="62"/>
      <c r="E233" s="151"/>
      <c r="F233" s="183"/>
      <c r="G233" s="151"/>
      <c r="H233" s="151"/>
      <c r="I233" s="151"/>
      <c r="J233" s="151"/>
      <c r="K233" s="151"/>
      <c r="L233" s="151"/>
      <c r="M233" s="151"/>
      <c r="N233" s="151"/>
      <c r="O233" s="151"/>
      <c r="P233" s="151"/>
      <c r="Q233" s="151"/>
      <c r="R233" s="151"/>
      <c r="S233" s="151"/>
      <c r="T233" s="151"/>
      <c r="U233" s="5"/>
      <c r="V233" s="80"/>
    </row>
    <row r="234" spans="3:22" s="58" customFormat="1" ht="13.2" hidden="1" x14ac:dyDescent="0.25">
      <c r="C234"/>
      <c r="D234" s="62"/>
      <c r="E234" s="151"/>
      <c r="F234" s="183"/>
      <c r="G234" s="151"/>
      <c r="H234" s="151"/>
      <c r="I234" s="151"/>
      <c r="J234" s="151"/>
      <c r="K234" s="151"/>
      <c r="L234" s="151"/>
      <c r="M234" s="151"/>
      <c r="N234" s="151"/>
      <c r="O234" s="151"/>
      <c r="P234" s="151"/>
      <c r="Q234" s="151"/>
      <c r="R234" s="151"/>
      <c r="S234" s="151"/>
      <c r="T234" s="151"/>
      <c r="U234" s="5"/>
      <c r="V234" s="80"/>
    </row>
    <row r="235" spans="3:22" s="58" customFormat="1" ht="13.2" hidden="1" x14ac:dyDescent="0.25">
      <c r="C235"/>
      <c r="D235" s="62"/>
      <c r="E235" s="151"/>
      <c r="F235" s="183"/>
      <c r="G235" s="151"/>
      <c r="H235" s="151"/>
      <c r="I235" s="151"/>
      <c r="J235" s="151"/>
      <c r="K235" s="151"/>
      <c r="L235" s="151"/>
      <c r="M235" s="151"/>
      <c r="N235" s="151"/>
      <c r="O235" s="151"/>
      <c r="P235" s="151"/>
      <c r="Q235" s="151"/>
      <c r="R235" s="151"/>
      <c r="S235" s="151"/>
      <c r="T235" s="151"/>
      <c r="U235" s="5"/>
      <c r="V235" s="80"/>
    </row>
    <row r="236" spans="3:22" s="58" customFormat="1" ht="13.2" hidden="1" x14ac:dyDescent="0.25">
      <c r="C236"/>
      <c r="D236" s="62"/>
      <c r="E236" s="151"/>
      <c r="F236" s="183"/>
      <c r="G236" s="151"/>
      <c r="H236" s="151"/>
      <c r="I236" s="151"/>
      <c r="J236" s="151"/>
      <c r="K236" s="151"/>
      <c r="L236" s="151"/>
      <c r="M236" s="151"/>
      <c r="N236" s="151"/>
      <c r="O236" s="151"/>
      <c r="P236" s="151"/>
      <c r="Q236" s="151"/>
      <c r="R236" s="151"/>
      <c r="S236" s="151"/>
      <c r="T236" s="151"/>
      <c r="U236" s="5"/>
      <c r="V236" s="80"/>
    </row>
    <row r="237" spans="3:22" s="58" customFormat="1" ht="13.2" hidden="1" x14ac:dyDescent="0.25">
      <c r="C237"/>
      <c r="D237" s="62"/>
      <c r="E237" s="151"/>
      <c r="F237" s="183"/>
      <c r="G237" s="151"/>
      <c r="H237" s="151"/>
      <c r="I237" s="151"/>
      <c r="J237" s="151"/>
      <c r="K237" s="151"/>
      <c r="L237" s="151"/>
      <c r="M237" s="151"/>
      <c r="N237" s="151"/>
      <c r="O237" s="151"/>
      <c r="P237" s="151"/>
      <c r="Q237" s="151"/>
      <c r="R237" s="151"/>
      <c r="S237" s="151"/>
      <c r="T237" s="151"/>
      <c r="U237" s="5"/>
      <c r="V237" s="80"/>
    </row>
    <row r="238" spans="3:22" s="58" customFormat="1" ht="13.2" hidden="1" x14ac:dyDescent="0.25">
      <c r="C238"/>
      <c r="D238" s="62"/>
      <c r="E238" s="151"/>
      <c r="F238" s="183"/>
      <c r="G238" s="151"/>
      <c r="H238" s="151"/>
      <c r="I238" s="151"/>
      <c r="J238" s="151"/>
      <c r="K238" s="151"/>
      <c r="L238" s="151"/>
      <c r="M238" s="151"/>
      <c r="N238" s="151"/>
      <c r="O238" s="151"/>
      <c r="P238" s="151"/>
      <c r="Q238" s="151"/>
      <c r="R238" s="151"/>
      <c r="S238" s="151"/>
      <c r="T238" s="151"/>
      <c r="U238" s="5"/>
      <c r="V238" s="80"/>
    </row>
    <row r="239" spans="3:22" s="58" customFormat="1" ht="13.2" hidden="1" x14ac:dyDescent="0.25">
      <c r="C239"/>
      <c r="D239" s="62"/>
      <c r="E239" s="151"/>
      <c r="F239" s="183"/>
      <c r="G239" s="151"/>
      <c r="H239" s="151"/>
      <c r="I239" s="151"/>
      <c r="J239" s="151"/>
      <c r="K239" s="151"/>
      <c r="L239" s="151"/>
      <c r="M239" s="151"/>
      <c r="N239" s="151"/>
      <c r="O239" s="151"/>
      <c r="P239" s="151"/>
      <c r="Q239" s="151"/>
      <c r="R239" s="151"/>
      <c r="S239" s="151"/>
      <c r="T239" s="151"/>
      <c r="U239" s="5"/>
      <c r="V239" s="80"/>
    </row>
    <row r="240" spans="3:22" s="58" customFormat="1" ht="13.2" hidden="1" x14ac:dyDescent="0.25">
      <c r="C240"/>
      <c r="D240" s="62"/>
      <c r="E240" s="151"/>
      <c r="F240" s="183"/>
      <c r="G240" s="151"/>
      <c r="H240" s="151"/>
      <c r="I240" s="151"/>
      <c r="J240" s="151"/>
      <c r="K240" s="151"/>
      <c r="L240" s="151"/>
      <c r="M240" s="151"/>
      <c r="N240" s="151"/>
      <c r="O240" s="151"/>
      <c r="P240" s="151"/>
      <c r="Q240" s="151"/>
      <c r="R240" s="151"/>
      <c r="S240" s="151"/>
      <c r="T240" s="151"/>
      <c r="U240" s="5"/>
      <c r="V240" s="80"/>
    </row>
    <row r="241" spans="2:22" s="58" customFormat="1" ht="13.2" hidden="1" x14ac:dyDescent="0.25">
      <c r="C241"/>
      <c r="D241" s="62"/>
      <c r="E241" s="151"/>
      <c r="F241" s="183"/>
      <c r="G241" s="151"/>
      <c r="H241" s="151"/>
      <c r="I241" s="151"/>
      <c r="J241" s="151"/>
      <c r="K241" s="151"/>
      <c r="L241" s="151"/>
      <c r="M241" s="151"/>
      <c r="N241" s="151"/>
      <c r="O241" s="151"/>
      <c r="P241" s="151"/>
      <c r="Q241" s="151"/>
      <c r="R241" s="151"/>
      <c r="S241" s="151"/>
      <c r="T241" s="151"/>
      <c r="U241" s="5"/>
      <c r="V241" s="80"/>
    </row>
    <row r="242" spans="2:22" s="58" customFormat="1" ht="13.2" hidden="1" x14ac:dyDescent="0.25">
      <c r="C242"/>
      <c r="D242" s="62"/>
      <c r="E242" s="151"/>
      <c r="F242" s="183"/>
      <c r="G242" s="151"/>
      <c r="H242" s="151"/>
      <c r="I242" s="151"/>
      <c r="J242" s="151"/>
      <c r="K242" s="151"/>
      <c r="L242" s="151"/>
      <c r="M242" s="151"/>
      <c r="N242" s="151"/>
      <c r="O242" s="151"/>
      <c r="P242" s="151"/>
      <c r="Q242" s="151"/>
      <c r="R242" s="151"/>
      <c r="S242" s="151"/>
      <c r="T242" s="151"/>
      <c r="U242" s="5"/>
      <c r="V242" s="80"/>
    </row>
    <row r="243" spans="2:22" s="58" customFormat="1" ht="13.2" hidden="1" x14ac:dyDescent="0.25">
      <c r="C243"/>
      <c r="D243" s="62"/>
      <c r="E243" s="151"/>
      <c r="F243" s="183"/>
      <c r="G243" s="151"/>
      <c r="H243" s="151"/>
      <c r="I243" s="151"/>
      <c r="J243" s="151"/>
      <c r="K243" s="151"/>
      <c r="L243" s="151"/>
      <c r="M243" s="151"/>
      <c r="N243" s="151"/>
      <c r="O243" s="151"/>
      <c r="P243" s="151"/>
      <c r="Q243" s="151"/>
      <c r="R243" s="151"/>
      <c r="S243" s="151"/>
      <c r="T243" s="151"/>
      <c r="U243" s="5"/>
      <c r="V243" s="80"/>
    </row>
    <row r="244" spans="2:22" s="58" customFormat="1" ht="13.2" hidden="1" x14ac:dyDescent="0.25">
      <c r="C244"/>
      <c r="D244" s="62"/>
      <c r="E244" s="151"/>
      <c r="F244" s="183"/>
      <c r="G244" s="151"/>
      <c r="H244" s="151"/>
      <c r="I244" s="151"/>
      <c r="J244" s="151"/>
      <c r="K244" s="151"/>
      <c r="L244" s="151"/>
      <c r="M244" s="151"/>
      <c r="N244" s="151"/>
      <c r="O244" s="151"/>
      <c r="P244" s="151"/>
      <c r="Q244" s="151"/>
      <c r="R244" s="151"/>
      <c r="S244" s="151"/>
      <c r="T244" s="151"/>
      <c r="U244" s="5"/>
      <c r="V244" s="80"/>
    </row>
    <row r="245" spans="2:22" s="58" customFormat="1" ht="13.2" hidden="1" x14ac:dyDescent="0.25">
      <c r="C245"/>
      <c r="D245" s="62"/>
      <c r="E245" s="151"/>
      <c r="F245" s="183"/>
      <c r="G245" s="151"/>
      <c r="H245" s="151"/>
      <c r="I245" s="151"/>
      <c r="J245" s="151"/>
      <c r="K245" s="151"/>
      <c r="L245" s="151"/>
      <c r="M245" s="151"/>
      <c r="N245" s="151"/>
      <c r="O245" s="151"/>
      <c r="P245" s="151"/>
      <c r="Q245" s="151"/>
      <c r="R245" s="151"/>
      <c r="S245" s="151"/>
      <c r="T245" s="151"/>
      <c r="U245" s="5"/>
      <c r="V245" s="80"/>
    </row>
    <row r="246" spans="2:22" s="58" customFormat="1" ht="13.2" hidden="1" x14ac:dyDescent="0.25">
      <c r="C246"/>
      <c r="D246" s="62"/>
      <c r="E246" s="151"/>
      <c r="F246" s="183"/>
      <c r="G246" s="151"/>
      <c r="H246" s="151"/>
      <c r="I246" s="151"/>
      <c r="J246" s="151"/>
      <c r="K246" s="151"/>
      <c r="L246" s="151"/>
      <c r="M246" s="151"/>
      <c r="N246" s="151"/>
      <c r="O246" s="151"/>
      <c r="P246" s="151"/>
      <c r="Q246" s="151"/>
      <c r="R246" s="151"/>
      <c r="S246" s="151"/>
      <c r="T246" s="151"/>
      <c r="U246" s="5"/>
      <c r="V246" s="80"/>
    </row>
    <row r="247" spans="2:22" s="58" customFormat="1" ht="13.2" hidden="1" x14ac:dyDescent="0.25">
      <c r="C247"/>
      <c r="D247" s="62"/>
      <c r="E247" s="165"/>
      <c r="F247" s="80"/>
      <c r="G247" s="80"/>
      <c r="H247" s="165"/>
      <c r="I247" s="80"/>
      <c r="J247" s="80"/>
      <c r="K247" s="80"/>
      <c r="L247" s="80"/>
      <c r="M247" s="80"/>
      <c r="N247" s="80"/>
      <c r="O247" s="80"/>
      <c r="P247" s="80"/>
      <c r="Q247" s="80"/>
      <c r="R247" s="80"/>
      <c r="S247" s="151"/>
      <c r="T247" s="151"/>
      <c r="U247" s="5"/>
      <c r="V247" s="80"/>
    </row>
    <row r="248" spans="2:22" s="58" customFormat="1" ht="13.2" hidden="1" x14ac:dyDescent="0.25">
      <c r="B248"/>
      <c r="C248"/>
      <c r="D248" s="60"/>
      <c r="E248" s="188"/>
      <c r="F248" s="160"/>
      <c r="G248" s="160"/>
      <c r="H248" s="188"/>
      <c r="I248" s="160"/>
      <c r="J248" s="160"/>
      <c r="K248" s="160"/>
      <c r="L248" s="160"/>
      <c r="M248" s="160"/>
      <c r="N248" s="160"/>
      <c r="O248" s="160"/>
      <c r="P248" s="160"/>
      <c r="Q248" s="160"/>
      <c r="R248" s="160"/>
      <c r="S248" s="80"/>
      <c r="T248" s="80"/>
      <c r="U248"/>
      <c r="V248" s="80"/>
    </row>
    <row r="249" spans="2:22" s="58" customFormat="1" ht="13.2" hidden="1" x14ac:dyDescent="0.25">
      <c r="B249" s="8"/>
      <c r="C249" s="8"/>
      <c r="D249" s="8"/>
      <c r="E249" s="165"/>
      <c r="F249" s="80"/>
      <c r="G249" s="80"/>
      <c r="H249" s="165"/>
      <c r="I249" s="80"/>
      <c r="J249" s="80"/>
      <c r="K249" s="80"/>
      <c r="L249" s="80"/>
      <c r="M249" s="80"/>
      <c r="N249" s="80"/>
      <c r="O249" s="80"/>
      <c r="P249" s="80"/>
      <c r="Q249" s="80"/>
      <c r="R249" s="80"/>
      <c r="S249" s="160"/>
      <c r="T249" s="160"/>
      <c r="U249" s="8"/>
      <c r="V249" s="80"/>
    </row>
    <row r="250" spans="2:22" s="58" customFormat="1" ht="13.2" hidden="1" x14ac:dyDescent="0.25">
      <c r="B250"/>
      <c r="C250"/>
      <c r="D250" s="60"/>
      <c r="E250" s="165"/>
      <c r="F250" s="80"/>
      <c r="G250" s="80"/>
      <c r="H250" s="165"/>
      <c r="I250" s="80"/>
      <c r="J250" s="80"/>
      <c r="K250" s="80"/>
      <c r="L250" s="80"/>
      <c r="M250" s="80"/>
      <c r="N250" s="80"/>
      <c r="O250" s="80"/>
      <c r="P250" s="80"/>
      <c r="Q250" s="80"/>
      <c r="R250" s="80"/>
      <c r="S250" s="80"/>
      <c r="T250" s="80"/>
      <c r="U250"/>
      <c r="V250" s="80"/>
    </row>
    <row r="251" spans="2:22" s="58" customFormat="1" ht="13.2" hidden="1" x14ac:dyDescent="0.25">
      <c r="B251"/>
      <c r="C251"/>
      <c r="D251" s="60"/>
      <c r="E251" s="165"/>
      <c r="F251" s="80"/>
      <c r="G251" s="80"/>
      <c r="H251" s="165"/>
      <c r="I251" s="80"/>
      <c r="J251" s="80"/>
      <c r="K251" s="80"/>
      <c r="L251" s="80"/>
      <c r="M251" s="80"/>
      <c r="N251" s="80"/>
      <c r="O251" s="80"/>
      <c r="P251" s="80"/>
      <c r="Q251" s="80"/>
      <c r="R251" s="80"/>
      <c r="S251" s="80"/>
      <c r="T251" s="80"/>
      <c r="U251"/>
      <c r="V251" s="80"/>
    </row>
    <row r="252" spans="2:22" s="58" customFormat="1" ht="13.2" hidden="1" x14ac:dyDescent="0.25">
      <c r="B252"/>
      <c r="C252"/>
      <c r="D252" s="60"/>
      <c r="E252" s="165"/>
      <c r="F252" s="80"/>
      <c r="G252" s="80"/>
      <c r="H252" s="165"/>
      <c r="I252" s="80"/>
      <c r="J252" s="80"/>
      <c r="K252" s="80"/>
      <c r="L252" s="80"/>
      <c r="M252" s="80"/>
      <c r="N252" s="80"/>
      <c r="O252" s="80"/>
      <c r="P252" s="80"/>
      <c r="Q252" s="80"/>
      <c r="R252" s="80"/>
      <c r="S252" s="80"/>
      <c r="T252" s="80"/>
      <c r="U252"/>
      <c r="V252" s="80"/>
    </row>
    <row r="253" spans="2:22" s="58" customFormat="1" ht="13.2" hidden="1" x14ac:dyDescent="0.25">
      <c r="B253"/>
      <c r="C253"/>
      <c r="D253" s="60"/>
      <c r="E253" s="165"/>
      <c r="F253" s="80"/>
      <c r="G253" s="80"/>
      <c r="H253" s="165"/>
      <c r="I253" s="80"/>
      <c r="J253" s="80"/>
      <c r="K253" s="80"/>
      <c r="L253" s="80"/>
      <c r="M253" s="80"/>
      <c r="N253" s="80"/>
      <c r="O253" s="80"/>
      <c r="P253" s="80"/>
      <c r="Q253" s="80"/>
      <c r="R253" s="80"/>
      <c r="S253" s="80"/>
      <c r="T253" s="80"/>
      <c r="U253"/>
      <c r="V253" s="80"/>
    </row>
    <row r="254" spans="2:22" s="58" customFormat="1" ht="13.2" hidden="1" x14ac:dyDescent="0.25">
      <c r="B254"/>
      <c r="C254"/>
      <c r="D254" s="60"/>
      <c r="E254" s="165"/>
      <c r="F254" s="80"/>
      <c r="G254" s="80"/>
      <c r="H254" s="165"/>
      <c r="I254" s="80"/>
      <c r="J254" s="80"/>
      <c r="K254" s="80"/>
      <c r="L254" s="80"/>
      <c r="M254" s="80"/>
      <c r="N254" s="80"/>
      <c r="O254" s="80"/>
      <c r="P254" s="80"/>
      <c r="Q254" s="80"/>
      <c r="R254" s="80"/>
      <c r="S254" s="80"/>
      <c r="T254" s="80"/>
      <c r="U254"/>
      <c r="V254" s="80"/>
    </row>
    <row r="255" spans="2:22" s="58" customFormat="1" ht="13.2" hidden="1" x14ac:dyDescent="0.25">
      <c r="B255"/>
      <c r="C255"/>
      <c r="D255" s="60"/>
      <c r="E255" s="165"/>
      <c r="F255" s="80"/>
      <c r="G255" s="80"/>
      <c r="H255" s="165"/>
      <c r="I255" s="80"/>
      <c r="J255" s="80"/>
      <c r="K255" s="80"/>
      <c r="L255" s="80"/>
      <c r="M255" s="80"/>
      <c r="N255" s="80"/>
      <c r="O255" s="80"/>
      <c r="P255" s="80"/>
      <c r="Q255" s="80"/>
      <c r="R255" s="80"/>
      <c r="S255" s="80"/>
      <c r="T255" s="80"/>
      <c r="U255"/>
      <c r="V255" s="80"/>
    </row>
    <row r="256" spans="2:22" s="58" customFormat="1" ht="13.2" hidden="1" x14ac:dyDescent="0.25">
      <c r="B256"/>
      <c r="C256"/>
      <c r="D256" s="60"/>
      <c r="E256" s="165"/>
      <c r="F256" s="80"/>
      <c r="G256" s="80"/>
      <c r="H256" s="165"/>
      <c r="I256" s="80"/>
      <c r="J256" s="80"/>
      <c r="K256" s="80"/>
      <c r="L256" s="80"/>
      <c r="M256" s="80"/>
      <c r="N256" s="80"/>
      <c r="O256" s="80"/>
      <c r="P256" s="80"/>
      <c r="Q256" s="80"/>
      <c r="R256" s="80"/>
      <c r="S256" s="80"/>
      <c r="T256" s="80"/>
      <c r="U256"/>
      <c r="V256" s="80"/>
    </row>
    <row r="257" spans="2:28" s="58" customFormat="1" ht="13.2" hidden="1" x14ac:dyDescent="0.25">
      <c r="B257"/>
      <c r="C257"/>
      <c r="D257" s="60"/>
      <c r="E257" s="165"/>
      <c r="F257" s="80"/>
      <c r="G257" s="80"/>
      <c r="H257" s="165"/>
      <c r="I257" s="80"/>
      <c r="J257" s="80"/>
      <c r="K257" s="80"/>
      <c r="L257" s="80"/>
      <c r="M257" s="80"/>
      <c r="N257" s="80"/>
      <c r="O257" s="80"/>
      <c r="P257" s="80"/>
      <c r="Q257" s="80"/>
      <c r="R257" s="80"/>
      <c r="S257" s="80"/>
      <c r="T257" s="80"/>
      <c r="U257"/>
      <c r="V257" s="80"/>
    </row>
    <row r="258" spans="2:28" s="58" customFormat="1" ht="13.2" hidden="1" x14ac:dyDescent="0.25">
      <c r="B258"/>
      <c r="C258"/>
      <c r="D258" s="60"/>
      <c r="E258" s="165"/>
      <c r="F258" s="80"/>
      <c r="G258" s="80"/>
      <c r="H258" s="165"/>
      <c r="I258" s="80"/>
      <c r="J258" s="80"/>
      <c r="K258" s="80"/>
      <c r="L258" s="80"/>
      <c r="M258" s="80"/>
      <c r="N258" s="80"/>
      <c r="O258" s="80"/>
      <c r="P258" s="80"/>
      <c r="Q258" s="80"/>
      <c r="R258" s="80"/>
      <c r="S258" s="80"/>
      <c r="T258" s="80"/>
      <c r="U258"/>
      <c r="V258" s="80"/>
    </row>
    <row r="259" spans="2:28" s="58" customFormat="1" ht="13.2" hidden="1" x14ac:dyDescent="0.25">
      <c r="B259"/>
      <c r="C259"/>
      <c r="D259" s="60"/>
      <c r="E259" s="165"/>
      <c r="F259" s="80"/>
      <c r="G259" s="80"/>
      <c r="H259" s="165"/>
      <c r="I259" s="80"/>
      <c r="J259" s="80"/>
      <c r="K259" s="80"/>
      <c r="L259" s="80"/>
      <c r="M259" s="80"/>
      <c r="N259" s="80"/>
      <c r="O259" s="80"/>
      <c r="P259" s="80"/>
      <c r="Q259" s="80"/>
      <c r="R259" s="80"/>
      <c r="S259" s="80"/>
      <c r="T259" s="80"/>
      <c r="U259"/>
      <c r="V259" s="80"/>
    </row>
    <row r="260" spans="2:28" s="58" customFormat="1" ht="13.2" hidden="1" x14ac:dyDescent="0.25">
      <c r="B260"/>
      <c r="C260"/>
      <c r="D260" s="60"/>
      <c r="E260" s="165"/>
      <c r="F260" s="80"/>
      <c r="G260" s="80"/>
      <c r="H260" s="165"/>
      <c r="I260" s="80"/>
      <c r="J260" s="80"/>
      <c r="K260" s="80"/>
      <c r="L260" s="80"/>
      <c r="M260" s="80"/>
      <c r="N260" s="80"/>
      <c r="O260" s="80"/>
      <c r="P260" s="80"/>
      <c r="Q260" s="80"/>
      <c r="R260" s="80"/>
      <c r="S260" s="80"/>
      <c r="T260" s="80"/>
      <c r="U260"/>
      <c r="V260" s="80"/>
    </row>
    <row r="261" spans="2:28" s="58" customFormat="1" ht="13.2" hidden="1" x14ac:dyDescent="0.25">
      <c r="B261"/>
      <c r="C261"/>
      <c r="D261" s="60"/>
      <c r="E261" s="165"/>
      <c r="F261" s="80"/>
      <c r="G261" s="80"/>
      <c r="H261" s="165"/>
      <c r="I261" s="80"/>
      <c r="J261" s="80"/>
      <c r="K261" s="80"/>
      <c r="L261" s="80"/>
      <c r="M261" s="80"/>
      <c r="N261" s="80"/>
      <c r="O261" s="80"/>
      <c r="P261" s="80"/>
      <c r="Q261" s="80"/>
      <c r="R261" s="80"/>
      <c r="S261" s="80"/>
      <c r="T261" s="80"/>
      <c r="U261"/>
      <c r="V261" s="80"/>
    </row>
    <row r="262" spans="2:28" s="58" customFormat="1" ht="13.2" hidden="1" x14ac:dyDescent="0.25">
      <c r="B262"/>
      <c r="C262"/>
      <c r="D262" s="60"/>
      <c r="E262" s="165"/>
      <c r="F262" s="80"/>
      <c r="G262" s="80"/>
      <c r="H262" s="165"/>
      <c r="I262" s="80"/>
      <c r="J262" s="80"/>
      <c r="K262" s="80"/>
      <c r="L262" s="80"/>
      <c r="M262" s="80"/>
      <c r="N262" s="80"/>
      <c r="O262" s="80"/>
      <c r="P262" s="80"/>
      <c r="Q262" s="80"/>
      <c r="R262" s="80"/>
      <c r="S262" s="80"/>
      <c r="T262" s="80"/>
      <c r="U262"/>
      <c r="V262" s="80"/>
    </row>
    <row r="263" spans="2:28" s="58" customFormat="1" ht="13.2" hidden="1" x14ac:dyDescent="0.25">
      <c r="B263"/>
      <c r="C263"/>
      <c r="D263" s="60"/>
      <c r="E263" s="165"/>
      <c r="F263" s="80"/>
      <c r="G263" s="80"/>
      <c r="H263" s="165"/>
      <c r="I263" s="80"/>
      <c r="J263" s="80"/>
      <c r="K263" s="80"/>
      <c r="L263" s="80"/>
      <c r="M263" s="80"/>
      <c r="N263" s="80"/>
      <c r="O263" s="80"/>
      <c r="P263" s="80"/>
      <c r="Q263" s="80"/>
      <c r="R263" s="80"/>
      <c r="S263" s="80"/>
      <c r="T263" s="80"/>
      <c r="U263"/>
      <c r="V263" s="80"/>
    </row>
    <row r="264" spans="2:28" s="58" customFormat="1" ht="13.2" hidden="1" x14ac:dyDescent="0.25">
      <c r="B264"/>
      <c r="C264"/>
      <c r="D264" s="60"/>
      <c r="E264" s="165"/>
      <c r="F264" s="80"/>
      <c r="G264" s="80"/>
      <c r="H264" s="165"/>
      <c r="I264" s="80"/>
      <c r="J264" s="80"/>
      <c r="K264" s="80"/>
      <c r="L264" s="80"/>
      <c r="M264" s="80"/>
      <c r="N264" s="80"/>
      <c r="O264" s="80"/>
      <c r="P264" s="80"/>
      <c r="Q264" s="80"/>
      <c r="R264" s="80"/>
      <c r="S264" s="80"/>
      <c r="T264" s="80"/>
      <c r="U264"/>
      <c r="V264" s="80"/>
    </row>
    <row r="265" spans="2:28" s="58" customFormat="1" ht="13.2" hidden="1" x14ac:dyDescent="0.25">
      <c r="B265"/>
      <c r="C265"/>
      <c r="D265" s="60"/>
      <c r="E265" s="165"/>
      <c r="F265" s="80"/>
      <c r="G265" s="80"/>
      <c r="H265" s="165"/>
      <c r="I265" s="80"/>
      <c r="J265" s="80"/>
      <c r="K265" s="80"/>
      <c r="L265" s="80"/>
      <c r="M265" s="80"/>
      <c r="N265" s="80"/>
      <c r="O265" s="80"/>
      <c r="P265" s="80"/>
      <c r="Q265" s="80"/>
      <c r="R265" s="80"/>
      <c r="S265" s="80"/>
      <c r="T265" s="80"/>
      <c r="U265"/>
      <c r="V265" s="80"/>
    </row>
    <row r="266" spans="2:28" s="58" customFormat="1" ht="13.2" hidden="1" x14ac:dyDescent="0.25">
      <c r="B266"/>
      <c r="C266"/>
      <c r="D266" s="60"/>
      <c r="E266" s="165"/>
      <c r="F266" s="80"/>
      <c r="G266" s="80"/>
      <c r="H266" s="165"/>
      <c r="I266" s="80"/>
      <c r="J266" s="80"/>
      <c r="K266" s="80"/>
      <c r="L266" s="80"/>
      <c r="M266" s="80"/>
      <c r="N266" s="80"/>
      <c r="O266" s="80"/>
      <c r="P266" s="80"/>
      <c r="Q266" s="80"/>
      <c r="R266" s="80"/>
      <c r="S266" s="80"/>
      <c r="T266" s="80"/>
      <c r="U266"/>
      <c r="V266" s="80"/>
    </row>
    <row r="267" spans="2:28" s="58" customFormat="1" ht="13.2" hidden="1" x14ac:dyDescent="0.25">
      <c r="B267"/>
      <c r="C267"/>
      <c r="D267" s="60"/>
      <c r="E267" s="165"/>
      <c r="F267" s="80"/>
      <c r="G267" s="80"/>
      <c r="H267" s="165"/>
      <c r="I267" s="80"/>
      <c r="J267" s="80"/>
      <c r="K267" s="80"/>
      <c r="L267" s="80"/>
      <c r="M267" s="80"/>
      <c r="N267" s="80"/>
      <c r="O267" s="80"/>
      <c r="P267" s="80"/>
      <c r="Q267" s="80"/>
      <c r="R267" s="80"/>
      <c r="S267" s="80"/>
      <c r="T267" s="80"/>
      <c r="U267"/>
      <c r="V267" s="80"/>
    </row>
    <row r="268" spans="2:28" s="58" customFormat="1" ht="13.2" hidden="1" x14ac:dyDescent="0.25">
      <c r="B268"/>
      <c r="C268"/>
      <c r="D268" s="60"/>
      <c r="E268" s="165"/>
      <c r="F268" s="80"/>
      <c r="G268" s="80"/>
      <c r="H268" s="165"/>
      <c r="I268" s="80"/>
      <c r="J268" s="80"/>
      <c r="K268" s="80"/>
      <c r="L268" s="80"/>
      <c r="M268" s="80"/>
      <c r="N268" s="80"/>
      <c r="O268" s="80"/>
      <c r="P268" s="80"/>
      <c r="Q268" s="80"/>
      <c r="R268" s="80"/>
      <c r="S268" s="80"/>
      <c r="T268" s="80"/>
      <c r="U268"/>
      <c r="V268" s="80"/>
      <c r="Z268"/>
      <c r="AA268"/>
      <c r="AB268"/>
    </row>
    <row r="269" spans="2:28" s="58" customFormat="1" ht="13.2" hidden="1" x14ac:dyDescent="0.25">
      <c r="B269"/>
      <c r="C269"/>
      <c r="D269" s="60"/>
      <c r="E269" s="165"/>
      <c r="F269" s="80"/>
      <c r="G269" s="80"/>
      <c r="H269" s="165"/>
      <c r="I269" s="80"/>
      <c r="J269" s="80"/>
      <c r="K269" s="80"/>
      <c r="L269" s="80"/>
      <c r="M269" s="80"/>
      <c r="N269" s="80"/>
      <c r="O269" s="80"/>
      <c r="P269" s="80"/>
      <c r="Q269" s="80"/>
      <c r="R269" s="80"/>
      <c r="S269" s="80"/>
      <c r="T269" s="80"/>
      <c r="U269"/>
      <c r="V269" s="80"/>
      <c r="W269"/>
      <c r="X269"/>
      <c r="Y269"/>
      <c r="Z269"/>
      <c r="AA269"/>
      <c r="AB269"/>
    </row>
    <row r="270" spans="2:28" s="58" customFormat="1" ht="13.2" hidden="1" x14ac:dyDescent="0.25">
      <c r="B270"/>
      <c r="C270"/>
      <c r="D270" s="60"/>
      <c r="E270" s="165"/>
      <c r="F270" s="80"/>
      <c r="G270" s="80"/>
      <c r="H270" s="165"/>
      <c r="I270" s="80"/>
      <c r="J270" s="80"/>
      <c r="K270" s="80"/>
      <c r="L270" s="80"/>
      <c r="M270" s="80"/>
      <c r="N270" s="80"/>
      <c r="O270" s="80"/>
      <c r="P270" s="80"/>
      <c r="Q270" s="80"/>
      <c r="R270" s="80"/>
      <c r="S270" s="80"/>
      <c r="T270" s="80"/>
      <c r="U270"/>
      <c r="V270" s="80"/>
      <c r="W270"/>
      <c r="X270"/>
      <c r="Y270"/>
      <c r="Z270"/>
      <c r="AA270"/>
      <c r="AB270"/>
    </row>
    <row r="271" spans="2:28" s="58" customFormat="1" ht="13.2" hidden="1" x14ac:dyDescent="0.25">
      <c r="B271"/>
      <c r="C271"/>
      <c r="D271" s="60"/>
      <c r="E271" s="165"/>
      <c r="F271" s="80"/>
      <c r="G271" s="80"/>
      <c r="H271" s="165"/>
      <c r="I271" s="80"/>
      <c r="J271" s="80"/>
      <c r="K271" s="80"/>
      <c r="L271" s="80"/>
      <c r="M271" s="80"/>
      <c r="N271" s="80"/>
      <c r="O271" s="80"/>
      <c r="P271" s="80"/>
      <c r="Q271" s="80"/>
      <c r="R271" s="80"/>
      <c r="S271" s="80"/>
      <c r="T271" s="80"/>
      <c r="U271"/>
      <c r="V271" s="80"/>
      <c r="W271"/>
      <c r="X271"/>
      <c r="Y271"/>
      <c r="Z271"/>
      <c r="AA271"/>
      <c r="AB271"/>
    </row>
    <row r="272" spans="2:28" s="58" customFormat="1" ht="13.2" hidden="1" x14ac:dyDescent="0.25">
      <c r="B272"/>
      <c r="C272"/>
      <c r="D272" s="60"/>
      <c r="E272" s="165"/>
      <c r="F272" s="80"/>
      <c r="G272" s="80"/>
      <c r="H272" s="165"/>
      <c r="I272" s="80"/>
      <c r="J272" s="80"/>
      <c r="K272" s="80"/>
      <c r="L272" s="80"/>
      <c r="M272" s="80"/>
      <c r="N272" s="80"/>
      <c r="O272" s="80"/>
      <c r="P272" s="80"/>
      <c r="Q272" s="80"/>
      <c r="R272" s="80"/>
      <c r="S272" s="80"/>
      <c r="T272" s="80"/>
      <c r="U272"/>
      <c r="V272" s="80"/>
      <c r="W272"/>
      <c r="X272"/>
      <c r="Y272"/>
      <c r="Z272"/>
      <c r="AA272"/>
      <c r="AB272"/>
    </row>
    <row r="273" spans="1:34" s="58" customFormat="1" ht="13.2" hidden="1" x14ac:dyDescent="0.25">
      <c r="B273"/>
      <c r="C273"/>
      <c r="D273" s="60"/>
      <c r="E273" s="165"/>
      <c r="F273" s="80"/>
      <c r="G273" s="80"/>
      <c r="H273" s="165"/>
      <c r="I273" s="80"/>
      <c r="J273" s="80"/>
      <c r="K273" s="80"/>
      <c r="L273" s="80"/>
      <c r="M273" s="80"/>
      <c r="N273" s="80"/>
      <c r="O273" s="80"/>
      <c r="P273" s="80"/>
      <c r="Q273" s="80"/>
      <c r="R273" s="80"/>
      <c r="S273" s="80"/>
      <c r="T273" s="80"/>
      <c r="U273"/>
      <c r="V273" s="80"/>
      <c r="W273"/>
      <c r="X273"/>
      <c r="Y273"/>
      <c r="Z273"/>
      <c r="AA273"/>
      <c r="AB273"/>
      <c r="AG273"/>
      <c r="AH273"/>
    </row>
    <row r="274" spans="1:34" s="58" customFormat="1" ht="13.2" hidden="1" x14ac:dyDescent="0.25">
      <c r="B274"/>
      <c r="C274"/>
      <c r="D274" s="60"/>
      <c r="E274" s="165"/>
      <c r="F274" s="80"/>
      <c r="G274" s="80"/>
      <c r="H274" s="165"/>
      <c r="I274" s="80"/>
      <c r="J274" s="80"/>
      <c r="K274" s="80"/>
      <c r="L274" s="80"/>
      <c r="M274" s="80"/>
      <c r="N274" s="80"/>
      <c r="O274" s="80"/>
      <c r="P274" s="80"/>
      <c r="Q274" s="80"/>
      <c r="R274" s="80"/>
      <c r="S274" s="80"/>
      <c r="T274" s="80"/>
      <c r="U274"/>
      <c r="V274" s="80"/>
      <c r="W274"/>
      <c r="X274"/>
      <c r="Y274"/>
      <c r="Z274"/>
      <c r="AA274"/>
      <c r="AB274"/>
      <c r="AF274"/>
      <c r="AG274"/>
      <c r="AH274"/>
    </row>
    <row r="275" spans="1:34" s="58" customFormat="1" ht="13.2" hidden="1" x14ac:dyDescent="0.25">
      <c r="B275"/>
      <c r="C275"/>
      <c r="D275" s="60"/>
      <c r="E275" s="165"/>
      <c r="F275" s="80"/>
      <c r="G275" s="80"/>
      <c r="H275" s="165"/>
      <c r="I275" s="80"/>
      <c r="J275" s="80"/>
      <c r="K275" s="80"/>
      <c r="L275" s="80"/>
      <c r="M275" s="80"/>
      <c r="N275" s="80"/>
      <c r="O275" s="80"/>
      <c r="P275" s="80"/>
      <c r="Q275" s="80"/>
      <c r="R275" s="80"/>
      <c r="S275" s="80"/>
      <c r="T275" s="80"/>
      <c r="U275"/>
      <c r="V275" s="80"/>
      <c r="W275"/>
      <c r="X275"/>
      <c r="Y275"/>
      <c r="Z275"/>
      <c r="AA275"/>
      <c r="AB275"/>
      <c r="AF275"/>
      <c r="AG275"/>
      <c r="AH275"/>
    </row>
    <row r="276" spans="1:34" s="58" customFormat="1" ht="13.2" hidden="1" x14ac:dyDescent="0.25">
      <c r="B276"/>
      <c r="C276"/>
      <c r="D276" s="60"/>
      <c r="E276" s="165"/>
      <c r="F276" s="80"/>
      <c r="G276" s="80"/>
      <c r="H276" s="165"/>
      <c r="I276" s="80"/>
      <c r="J276" s="80"/>
      <c r="K276" s="80"/>
      <c r="L276" s="80"/>
      <c r="M276" s="80"/>
      <c r="N276" s="80"/>
      <c r="O276" s="80"/>
      <c r="P276" s="80"/>
      <c r="Q276" s="80"/>
      <c r="R276" s="80"/>
      <c r="S276" s="80"/>
      <c r="T276" s="80"/>
      <c r="U276"/>
      <c r="V276" s="80"/>
      <c r="W276"/>
      <c r="X276"/>
      <c r="Y276"/>
      <c r="Z276"/>
      <c r="AA276"/>
      <c r="AB276"/>
      <c r="AD276"/>
      <c r="AE276"/>
      <c r="AF276"/>
      <c r="AG276"/>
      <c r="AH276"/>
    </row>
    <row r="277" spans="1:34" ht="13.2" hidden="1" x14ac:dyDescent="0.25">
      <c r="A277" s="58"/>
      <c r="V277" s="80"/>
    </row>
    <row r="278" spans="1:34" ht="13.2" hidden="1" x14ac:dyDescent="0.25">
      <c r="A278" s="58"/>
      <c r="V278" s="80"/>
    </row>
    <row r="279" spans="1:34" ht="13.2" hidden="1" x14ac:dyDescent="0.25">
      <c r="A279" s="58"/>
      <c r="V279" s="80"/>
    </row>
    <row r="280" spans="1:34" ht="13.2" hidden="1" x14ac:dyDescent="0.25">
      <c r="A280" s="58"/>
      <c r="V280" s="80"/>
    </row>
    <row r="281" spans="1:34" ht="13.2" hidden="1" x14ac:dyDescent="0.25">
      <c r="A281" s="58"/>
      <c r="V281" s="80"/>
    </row>
    <row r="282" spans="1:34" ht="13.2" hidden="1" x14ac:dyDescent="0.25">
      <c r="A282" s="58"/>
      <c r="V282" s="80"/>
    </row>
    <row r="283" spans="1:34" ht="13.2" hidden="1" x14ac:dyDescent="0.25">
      <c r="A283" s="58"/>
      <c r="V283" s="80"/>
    </row>
    <row r="284" spans="1:34" ht="13.2" hidden="1" x14ac:dyDescent="0.25">
      <c r="A284" s="58"/>
      <c r="V284" s="80"/>
    </row>
    <row r="285" spans="1:34" ht="13.2" hidden="1" x14ac:dyDescent="0.25">
      <c r="A285" s="58"/>
      <c r="V285" s="80"/>
    </row>
    <row r="286" spans="1:34" ht="13.2" hidden="1" x14ac:dyDescent="0.25">
      <c r="A286" s="58"/>
      <c r="V286" s="80"/>
    </row>
    <row r="287" spans="1:34" ht="13.2" hidden="1" x14ac:dyDescent="0.25">
      <c r="A287" s="58"/>
      <c r="V287" s="80"/>
    </row>
    <row r="288" spans="1:34" ht="13.2" hidden="1" x14ac:dyDescent="0.25">
      <c r="A288" s="58"/>
      <c r="V288" s="80"/>
    </row>
    <row r="289" spans="1:22" ht="13.2" hidden="1" x14ac:dyDescent="0.25">
      <c r="A289" s="58"/>
      <c r="V289" s="80"/>
    </row>
    <row r="290" spans="1:22" ht="13.2" hidden="1" x14ac:dyDescent="0.25">
      <c r="A290" s="58"/>
      <c r="V290" s="80"/>
    </row>
    <row r="291" spans="1:22" ht="13.2" hidden="1" x14ac:dyDescent="0.25">
      <c r="A291" s="58"/>
      <c r="V291" s="80"/>
    </row>
    <row r="292" spans="1:22" ht="13.2" hidden="1" x14ac:dyDescent="0.25">
      <c r="A292" s="58"/>
      <c r="V292" s="80"/>
    </row>
    <row r="293" spans="1:22" ht="13.2" hidden="1" x14ac:dyDescent="0.25">
      <c r="A293" s="58"/>
      <c r="V293" s="80"/>
    </row>
    <row r="294" spans="1:22" ht="13.2" hidden="1" x14ac:dyDescent="0.25">
      <c r="A294" s="58"/>
      <c r="V294" s="80"/>
    </row>
    <row r="295" spans="1:22" ht="13.2" hidden="1" x14ac:dyDescent="0.25">
      <c r="A295" s="58"/>
      <c r="V295" s="80"/>
    </row>
    <row r="296" spans="1:22" ht="13.2" hidden="1" x14ac:dyDescent="0.25">
      <c r="A296" s="58"/>
      <c r="V296" s="80"/>
    </row>
    <row r="297" spans="1:22" ht="13.2" hidden="1" x14ac:dyDescent="0.25">
      <c r="A297" s="58"/>
      <c r="V297" s="80"/>
    </row>
    <row r="298" spans="1:22" ht="13.2" hidden="1" x14ac:dyDescent="0.25">
      <c r="A298" s="58"/>
      <c r="V298" s="80"/>
    </row>
    <row r="299" spans="1:22" ht="13.2" hidden="1" x14ac:dyDescent="0.25">
      <c r="A299" s="58"/>
      <c r="V299" s="80"/>
    </row>
    <row r="300" spans="1:22" ht="13.2" hidden="1" x14ac:dyDescent="0.25">
      <c r="A300" s="58"/>
      <c r="V300" s="80"/>
    </row>
    <row r="301" spans="1:22" ht="13.2" hidden="1" x14ac:dyDescent="0.25">
      <c r="A301" s="58"/>
      <c r="V301" s="80"/>
    </row>
    <row r="302" spans="1:22" ht="13.2" hidden="1" x14ac:dyDescent="0.25">
      <c r="A302" s="58"/>
      <c r="V302" s="80"/>
    </row>
    <row r="303" spans="1:22" ht="13.2" hidden="1" x14ac:dyDescent="0.25">
      <c r="A303" s="58"/>
      <c r="V303" s="80"/>
    </row>
    <row r="304" spans="1:22" ht="13.2" hidden="1" x14ac:dyDescent="0.25">
      <c r="A304" s="58"/>
      <c r="V304" s="80"/>
    </row>
    <row r="305" spans="1:22" ht="13.2" hidden="1" x14ac:dyDescent="0.25">
      <c r="A305" s="58"/>
      <c r="V305" s="80"/>
    </row>
    <row r="306" spans="1:22" ht="13.2" hidden="1" x14ac:dyDescent="0.25">
      <c r="A306" s="58"/>
      <c r="V306" s="80"/>
    </row>
    <row r="307" spans="1:22" ht="13.2" hidden="1" x14ac:dyDescent="0.25">
      <c r="A307" s="58"/>
      <c r="V307" s="80"/>
    </row>
    <row r="308" spans="1:22" ht="13.2" hidden="1" x14ac:dyDescent="0.25">
      <c r="A308" s="58"/>
      <c r="V308" s="80"/>
    </row>
    <row r="309" spans="1:22" ht="13.2" hidden="1" x14ac:dyDescent="0.25">
      <c r="A309" s="58"/>
      <c r="V309" s="80"/>
    </row>
    <row r="310" spans="1:22" ht="13.2" hidden="1" x14ac:dyDescent="0.25">
      <c r="A310" s="58"/>
      <c r="V310" s="80"/>
    </row>
    <row r="311" spans="1:22" ht="13.2" hidden="1" x14ac:dyDescent="0.25">
      <c r="A311" s="58"/>
      <c r="V311" s="80"/>
    </row>
    <row r="312" spans="1:22" ht="13.2" hidden="1" x14ac:dyDescent="0.25">
      <c r="A312" s="58"/>
      <c r="V312" s="80"/>
    </row>
    <row r="313" spans="1:22" ht="13.2" hidden="1" x14ac:dyDescent="0.25">
      <c r="A313" s="58"/>
      <c r="V313" s="80"/>
    </row>
    <row r="314" spans="1:22" ht="13.2" hidden="1" x14ac:dyDescent="0.25">
      <c r="A314" s="58"/>
      <c r="V314" s="80"/>
    </row>
    <row r="315" spans="1:22" ht="13.2" hidden="1" x14ac:dyDescent="0.25">
      <c r="A315" s="58"/>
      <c r="V315" s="80"/>
    </row>
    <row r="316" spans="1:22" ht="13.2" hidden="1" x14ac:dyDescent="0.25">
      <c r="A316" s="58"/>
      <c r="V316" s="80"/>
    </row>
    <row r="317" spans="1:22" ht="13.2" hidden="1" x14ac:dyDescent="0.25">
      <c r="A317" s="58"/>
      <c r="V317" s="80"/>
    </row>
    <row r="318" spans="1:22" ht="13.2" hidden="1" x14ac:dyDescent="0.25">
      <c r="A318" s="58"/>
      <c r="V318" s="80"/>
    </row>
    <row r="319" spans="1:22" ht="13.2" hidden="1" x14ac:dyDescent="0.25">
      <c r="A319" s="58"/>
      <c r="V319" s="80"/>
    </row>
    <row r="320" spans="1:22" ht="13.2" hidden="1" x14ac:dyDescent="0.25">
      <c r="A320" s="58"/>
      <c r="V320" s="80"/>
    </row>
    <row r="321" spans="1:22" ht="13.2" hidden="1" x14ac:dyDescent="0.25">
      <c r="A321" s="58"/>
      <c r="V321" s="80"/>
    </row>
    <row r="322" spans="1:22" ht="13.2" hidden="1" x14ac:dyDescent="0.25">
      <c r="A322" s="58"/>
      <c r="V322" s="80"/>
    </row>
    <row r="323" spans="1:22" ht="13.2" hidden="1" x14ac:dyDescent="0.25">
      <c r="A323" s="58"/>
      <c r="V323" s="80"/>
    </row>
    <row r="324" spans="1:22" ht="13.2" hidden="1" x14ac:dyDescent="0.25">
      <c r="A324" s="58"/>
      <c r="V324" s="80"/>
    </row>
    <row r="325" spans="1:22" ht="13.2" hidden="1" x14ac:dyDescent="0.25">
      <c r="A325" s="58"/>
      <c r="V325" s="80"/>
    </row>
    <row r="326" spans="1:22" ht="13.2" hidden="1" x14ac:dyDescent="0.25">
      <c r="A326" s="58"/>
      <c r="V326" s="80"/>
    </row>
    <row r="327" spans="1:22" ht="13.2" hidden="1" x14ac:dyDescent="0.25">
      <c r="A327" s="58"/>
      <c r="V327" s="80"/>
    </row>
    <row r="328" spans="1:22" ht="13.2" hidden="1" x14ac:dyDescent="0.25">
      <c r="A328" s="58"/>
      <c r="V328" s="80"/>
    </row>
    <row r="329" spans="1:22" ht="13.2" hidden="1" x14ac:dyDescent="0.25">
      <c r="A329" s="58"/>
      <c r="V329" s="80"/>
    </row>
    <row r="330" spans="1:22" ht="13.2" hidden="1" x14ac:dyDescent="0.25">
      <c r="A330" s="58"/>
      <c r="V330" s="80"/>
    </row>
    <row r="331" spans="1:22" ht="13.2" hidden="1" x14ac:dyDescent="0.25">
      <c r="A331" s="58"/>
      <c r="V331" s="80"/>
    </row>
    <row r="332" spans="1:22" ht="13.2" hidden="1" x14ac:dyDescent="0.25">
      <c r="A332" s="58"/>
      <c r="V332" s="80"/>
    </row>
    <row r="333" spans="1:22" ht="13.2" hidden="1" x14ac:dyDescent="0.25">
      <c r="A333" s="58"/>
      <c r="V333" s="80"/>
    </row>
    <row r="334" spans="1:22" ht="13.2" hidden="1" x14ac:dyDescent="0.25">
      <c r="A334" s="58"/>
      <c r="V334" s="80"/>
    </row>
    <row r="335" spans="1:22" ht="13.2" hidden="1" x14ac:dyDescent="0.25">
      <c r="A335" s="58"/>
      <c r="V335" s="80"/>
    </row>
    <row r="336" spans="1:22" ht="13.2" hidden="1" x14ac:dyDescent="0.25">
      <c r="A336" s="58"/>
      <c r="V336" s="80"/>
    </row>
    <row r="337" spans="1:22" ht="13.2" hidden="1" x14ac:dyDescent="0.25">
      <c r="A337" s="58"/>
      <c r="V337" s="80"/>
    </row>
    <row r="338" spans="1:22" ht="13.2" hidden="1" x14ac:dyDescent="0.25">
      <c r="A338" s="58"/>
      <c r="V338" s="80"/>
    </row>
    <row r="339" spans="1:22" ht="13.2" hidden="1" x14ac:dyDescent="0.25">
      <c r="A339" s="58"/>
      <c r="V339" s="80"/>
    </row>
    <row r="340" spans="1:22" ht="13.2" hidden="1" x14ac:dyDescent="0.25">
      <c r="A340" s="58"/>
      <c r="V340" s="80"/>
    </row>
    <row r="341" spans="1:22" ht="13.2" hidden="1" x14ac:dyDescent="0.25">
      <c r="A341" s="58"/>
      <c r="V341" s="80"/>
    </row>
    <row r="342" spans="1:22" ht="13.2" hidden="1" x14ac:dyDescent="0.25">
      <c r="A342" s="58"/>
      <c r="V342" s="80"/>
    </row>
    <row r="343" spans="1:22" ht="13.2" hidden="1" x14ac:dyDescent="0.25">
      <c r="A343" s="58"/>
      <c r="V343" s="80"/>
    </row>
    <row r="344" spans="1:22" ht="13.2" hidden="1" x14ac:dyDescent="0.25">
      <c r="A344" s="58"/>
      <c r="V344" s="80"/>
    </row>
    <row r="345" spans="1:22" ht="13.2" hidden="1" x14ac:dyDescent="0.25">
      <c r="A345" s="58"/>
      <c r="V345" s="80"/>
    </row>
    <row r="346" spans="1:22" ht="13.2" hidden="1" x14ac:dyDescent="0.25">
      <c r="A346" s="58"/>
      <c r="V346" s="80"/>
    </row>
    <row r="347" spans="1:22" ht="13.2" hidden="1" x14ac:dyDescent="0.25">
      <c r="A347" s="58"/>
      <c r="V347" s="80"/>
    </row>
    <row r="348" spans="1:22" ht="13.2" hidden="1" x14ac:dyDescent="0.25">
      <c r="A348" s="58"/>
      <c r="V348" s="80"/>
    </row>
    <row r="349" spans="1:22" ht="13.2" hidden="1" x14ac:dyDescent="0.25">
      <c r="A349" s="58"/>
      <c r="V349" s="80"/>
    </row>
    <row r="350" spans="1:22" ht="13.2" hidden="1" x14ac:dyDescent="0.25">
      <c r="A350" s="58"/>
      <c r="V350" s="80"/>
    </row>
    <row r="351" spans="1:22" ht="13.2" hidden="1" x14ac:dyDescent="0.25">
      <c r="A351" s="58"/>
      <c r="V351" s="80"/>
    </row>
    <row r="352" spans="1:22" ht="13.2" hidden="1" x14ac:dyDescent="0.25">
      <c r="A352" s="58"/>
      <c r="V352" s="80"/>
    </row>
    <row r="353" spans="1:22" ht="13.2" hidden="1" x14ac:dyDescent="0.25">
      <c r="A353" s="58"/>
      <c r="V353" s="80"/>
    </row>
    <row r="354" spans="1:22" ht="13.2" hidden="1" x14ac:dyDescent="0.25">
      <c r="A354" s="58"/>
      <c r="V354" s="80"/>
    </row>
    <row r="355" spans="1:22" ht="13.2" hidden="1" x14ac:dyDescent="0.25">
      <c r="A355" s="58"/>
      <c r="V355" s="80"/>
    </row>
    <row r="356" spans="1:22" ht="13.2" hidden="1" x14ac:dyDescent="0.25">
      <c r="A356" s="58"/>
      <c r="V356" s="80"/>
    </row>
    <row r="357" spans="1:22" ht="13.2" hidden="1" x14ac:dyDescent="0.25">
      <c r="A357" s="58"/>
      <c r="V357" s="80"/>
    </row>
    <row r="358" spans="1:22" ht="13.2" hidden="1" x14ac:dyDescent="0.25">
      <c r="A358" s="58"/>
      <c r="V358" s="80"/>
    </row>
    <row r="359" spans="1:22" ht="13.2" hidden="1" x14ac:dyDescent="0.25">
      <c r="A359" s="58"/>
      <c r="V359" s="80"/>
    </row>
    <row r="360" spans="1:22" ht="13.2" hidden="1" x14ac:dyDescent="0.25">
      <c r="A360" s="58"/>
      <c r="V360" s="80"/>
    </row>
    <row r="361" spans="1:22" ht="13.2" hidden="1" x14ac:dyDescent="0.25">
      <c r="A361" s="58"/>
      <c r="V361" s="80"/>
    </row>
    <row r="362" spans="1:22" ht="13.2" hidden="1" x14ac:dyDescent="0.25">
      <c r="A362" s="58"/>
      <c r="V362" s="80"/>
    </row>
    <row r="363" spans="1:22" ht="13.2" hidden="1" x14ac:dyDescent="0.25">
      <c r="A363" s="58"/>
      <c r="V363" s="80"/>
    </row>
    <row r="364" spans="1:22" ht="13.2" hidden="1" x14ac:dyDescent="0.25">
      <c r="A364" s="58"/>
      <c r="V364" s="80"/>
    </row>
    <row r="365" spans="1:22" ht="13.2" hidden="1" x14ac:dyDescent="0.25">
      <c r="A365" s="58"/>
      <c r="V365" s="80"/>
    </row>
    <row r="366" spans="1:22" ht="13.2" hidden="1" x14ac:dyDescent="0.25">
      <c r="A366" s="58"/>
      <c r="V366" s="80"/>
    </row>
    <row r="367" spans="1:22" ht="13.2" hidden="1" x14ac:dyDescent="0.25">
      <c r="A367" s="58"/>
      <c r="V367" s="80"/>
    </row>
    <row r="368" spans="1:22" ht="13.2" hidden="1" x14ac:dyDescent="0.25">
      <c r="A368" s="58"/>
      <c r="V368" s="80"/>
    </row>
    <row r="369" spans="1:22" ht="13.2" hidden="1" x14ac:dyDescent="0.25">
      <c r="A369" s="58"/>
      <c r="V369" s="80"/>
    </row>
    <row r="370" spans="1:22" ht="13.2" hidden="1" x14ac:dyDescent="0.25">
      <c r="A370" s="58"/>
      <c r="V370" s="80"/>
    </row>
    <row r="371" spans="1:22" ht="13.2" hidden="1" x14ac:dyDescent="0.25">
      <c r="A371" s="58"/>
      <c r="V371" s="80"/>
    </row>
    <row r="372" spans="1:22" ht="13.2" hidden="1" x14ac:dyDescent="0.25">
      <c r="A372" s="58"/>
      <c r="V372" s="80"/>
    </row>
    <row r="373" spans="1:22" ht="13.2" hidden="1" x14ac:dyDescent="0.25">
      <c r="A373" s="58"/>
      <c r="V373" s="80"/>
    </row>
    <row r="374" spans="1:22" ht="13.2" hidden="1" x14ac:dyDescent="0.25">
      <c r="A374" s="58"/>
      <c r="V374" s="80"/>
    </row>
    <row r="375" spans="1:22" ht="13.2" hidden="1" x14ac:dyDescent="0.25">
      <c r="A375" s="58"/>
      <c r="V375" s="80"/>
    </row>
    <row r="376" spans="1:22" ht="13.2" hidden="1" x14ac:dyDescent="0.25">
      <c r="A376" s="58"/>
      <c r="V376" s="80"/>
    </row>
    <row r="377" spans="1:22" ht="13.2" hidden="1" x14ac:dyDescent="0.25">
      <c r="A377" s="58"/>
      <c r="V377" s="80"/>
    </row>
    <row r="378" spans="1:22" ht="13.2" hidden="1" x14ac:dyDescent="0.25">
      <c r="A378" s="58"/>
      <c r="V378" s="80"/>
    </row>
    <row r="379" spans="1:22" ht="13.2" hidden="1" x14ac:dyDescent="0.25">
      <c r="A379" s="58"/>
      <c r="V379" s="80"/>
    </row>
    <row r="380" spans="1:22" ht="13.2" hidden="1" x14ac:dyDescent="0.25">
      <c r="A380" s="58"/>
      <c r="V380" s="80"/>
    </row>
    <row r="381" spans="1:22" ht="13.2" hidden="1" x14ac:dyDescent="0.25">
      <c r="A381" s="58"/>
      <c r="V381" s="80"/>
    </row>
    <row r="382" spans="1:22" ht="13.2" hidden="1" x14ac:dyDescent="0.25">
      <c r="A382" s="58"/>
      <c r="V382" s="80"/>
    </row>
    <row r="383" spans="1:22" ht="13.2" hidden="1" x14ac:dyDescent="0.25">
      <c r="A383" s="58"/>
      <c r="V383" s="80"/>
    </row>
    <row r="384" spans="1:22" ht="13.2" hidden="1" x14ac:dyDescent="0.25">
      <c r="A384" s="58"/>
      <c r="V384" s="80"/>
    </row>
    <row r="385" spans="1:22" ht="13.2" hidden="1" x14ac:dyDescent="0.25">
      <c r="A385" s="58"/>
      <c r="V385" s="80"/>
    </row>
    <row r="386" spans="1:22" ht="13.2" hidden="1" x14ac:dyDescent="0.25">
      <c r="A386" s="58"/>
      <c r="V386" s="80"/>
    </row>
    <row r="387" spans="1:22" ht="13.2" hidden="1" x14ac:dyDescent="0.25">
      <c r="A387" s="58"/>
      <c r="V387" s="80"/>
    </row>
    <row r="388" spans="1:22" ht="13.2" hidden="1" x14ac:dyDescent="0.25">
      <c r="A388" s="58"/>
      <c r="V388" s="80"/>
    </row>
    <row r="389" spans="1:22" ht="13.2" hidden="1" x14ac:dyDescent="0.25">
      <c r="A389" s="58"/>
      <c r="V389" s="80"/>
    </row>
    <row r="390" spans="1:22" ht="13.2" hidden="1" x14ac:dyDescent="0.25">
      <c r="A390" s="58"/>
      <c r="V390" s="80"/>
    </row>
    <row r="391" spans="1:22" ht="13.2" hidden="1" x14ac:dyDescent="0.25">
      <c r="A391" s="58"/>
      <c r="V391" s="80"/>
    </row>
    <row r="392" spans="1:22" ht="13.2" hidden="1" x14ac:dyDescent="0.25">
      <c r="A392" s="58"/>
      <c r="V392" s="80"/>
    </row>
    <row r="393" spans="1:22" ht="13.2" hidden="1" x14ac:dyDescent="0.25">
      <c r="A393" s="58"/>
      <c r="V393" s="80"/>
    </row>
    <row r="394" spans="1:22" ht="13.2" hidden="1" x14ac:dyDescent="0.25">
      <c r="A394" s="58"/>
      <c r="V394" s="80"/>
    </row>
    <row r="395" spans="1:22" ht="13.2" hidden="1" x14ac:dyDescent="0.25">
      <c r="A395" s="58"/>
      <c r="V395" s="80"/>
    </row>
    <row r="396" spans="1:22" ht="13.2" hidden="1" x14ac:dyDescent="0.25">
      <c r="A396" s="58"/>
      <c r="V396" s="80"/>
    </row>
    <row r="397" spans="1:22" ht="13.2" hidden="1" x14ac:dyDescent="0.25">
      <c r="A397" s="58"/>
      <c r="V397" s="80"/>
    </row>
    <row r="398" spans="1:22" ht="13.2" hidden="1" x14ac:dyDescent="0.25">
      <c r="A398" s="58"/>
      <c r="V398" s="80"/>
    </row>
    <row r="399" spans="1:22" ht="13.2" hidden="1" x14ac:dyDescent="0.25">
      <c r="A399" s="58"/>
      <c r="V399" s="80"/>
    </row>
    <row r="400" spans="1:22" ht="13.2" hidden="1" x14ac:dyDescent="0.25">
      <c r="A400" s="58"/>
      <c r="V400" s="80"/>
    </row>
    <row r="401" spans="1:22" ht="13.2" hidden="1" x14ac:dyDescent="0.25">
      <c r="A401" s="58"/>
      <c r="V401" s="80"/>
    </row>
    <row r="402" spans="1:22" ht="13.2" hidden="1" x14ac:dyDescent="0.25">
      <c r="A402" s="58"/>
      <c r="V402" s="80"/>
    </row>
    <row r="403" spans="1:22" ht="13.2" hidden="1" x14ac:dyDescent="0.25">
      <c r="A403" s="58"/>
      <c r="V403" s="80"/>
    </row>
    <row r="404" spans="1:22" ht="13.2" hidden="1" x14ac:dyDescent="0.25">
      <c r="A404" s="58"/>
      <c r="V404" s="80"/>
    </row>
    <row r="405" spans="1:22" ht="13.2" hidden="1" x14ac:dyDescent="0.25">
      <c r="A405" s="58"/>
      <c r="V405" s="80"/>
    </row>
    <row r="406" spans="1:22" ht="13.2" hidden="1" x14ac:dyDescent="0.25">
      <c r="A406" s="58"/>
      <c r="V406" s="80"/>
    </row>
    <row r="407" spans="1:22" ht="13.2" hidden="1" x14ac:dyDescent="0.25">
      <c r="A407" s="58"/>
      <c r="V407" s="80"/>
    </row>
    <row r="408" spans="1:22" ht="13.2" hidden="1" x14ac:dyDescent="0.25">
      <c r="A408" s="58"/>
      <c r="V408" s="80"/>
    </row>
    <row r="409" spans="1:22" ht="13.2" hidden="1" x14ac:dyDescent="0.25">
      <c r="A409" s="58"/>
      <c r="V409" s="80"/>
    </row>
    <row r="410" spans="1:22" ht="13.2" hidden="1" x14ac:dyDescent="0.25">
      <c r="A410" s="58"/>
      <c r="V410" s="80"/>
    </row>
    <row r="411" spans="1:22" ht="13.2" hidden="1" x14ac:dyDescent="0.25">
      <c r="A411" s="58"/>
      <c r="V411" s="80"/>
    </row>
    <row r="412" spans="1:22" ht="13.2" hidden="1" x14ac:dyDescent="0.25">
      <c r="A412" s="58"/>
      <c r="V412" s="80"/>
    </row>
    <row r="413" spans="1:22" ht="13.2" hidden="1" x14ac:dyDescent="0.25">
      <c r="A413" s="58"/>
      <c r="V413" s="80"/>
    </row>
    <row r="414" spans="1:22" ht="13.2" hidden="1" x14ac:dyDescent="0.25">
      <c r="A414" s="58"/>
      <c r="V414" s="80"/>
    </row>
    <row r="415" spans="1:22" ht="13.2" hidden="1" x14ac:dyDescent="0.25">
      <c r="A415" s="58"/>
      <c r="V415" s="80"/>
    </row>
    <row r="416" spans="1:22" ht="13.2" hidden="1" x14ac:dyDescent="0.25">
      <c r="A416" s="58"/>
      <c r="V416" s="80"/>
    </row>
    <row r="417" spans="1:22" ht="13.2" hidden="1" x14ac:dyDescent="0.25">
      <c r="A417" s="58"/>
      <c r="V417" s="80"/>
    </row>
    <row r="418" spans="1:22" ht="13.2" hidden="1" x14ac:dyDescent="0.25">
      <c r="A418" s="58"/>
      <c r="V418" s="80"/>
    </row>
    <row r="419" spans="1:22" ht="13.2" hidden="1" x14ac:dyDescent="0.25">
      <c r="A419" s="58"/>
      <c r="V419" s="80"/>
    </row>
    <row r="420" spans="1:22" ht="13.2" hidden="1" x14ac:dyDescent="0.25">
      <c r="A420" s="58"/>
      <c r="V420" s="80"/>
    </row>
    <row r="421" spans="1:22" ht="13.2" hidden="1" x14ac:dyDescent="0.25">
      <c r="A421" s="58"/>
      <c r="V421" s="80"/>
    </row>
    <row r="422" spans="1:22" ht="13.2" hidden="1" x14ac:dyDescent="0.25">
      <c r="A422" s="58"/>
      <c r="V422" s="80"/>
    </row>
    <row r="423" spans="1:22" ht="13.2" hidden="1" x14ac:dyDescent="0.25">
      <c r="A423" s="58"/>
      <c r="V423" s="80"/>
    </row>
    <row r="424" spans="1:22" ht="13.2" hidden="1" x14ac:dyDescent="0.25">
      <c r="A424" s="58"/>
      <c r="V424" s="80"/>
    </row>
    <row r="425" spans="1:22" ht="13.2" hidden="1" x14ac:dyDescent="0.25">
      <c r="A425" s="58"/>
      <c r="V425" s="80"/>
    </row>
    <row r="426" spans="1:22" ht="13.2" hidden="1" x14ac:dyDescent="0.25">
      <c r="A426" s="58"/>
      <c r="V426" s="80"/>
    </row>
    <row r="427" spans="1:22" ht="13.2" hidden="1" x14ac:dyDescent="0.25">
      <c r="A427" s="58"/>
      <c r="V427" s="80"/>
    </row>
    <row r="428" spans="1:22" ht="13.2" hidden="1" x14ac:dyDescent="0.25">
      <c r="A428" s="58"/>
      <c r="V428" s="80"/>
    </row>
    <row r="429" spans="1:22" ht="13.2" hidden="1" x14ac:dyDescent="0.25">
      <c r="A429" s="58"/>
      <c r="V429" s="80"/>
    </row>
    <row r="430" spans="1:22" ht="13.2" hidden="1" x14ac:dyDescent="0.25">
      <c r="A430" s="58"/>
      <c r="V430" s="80"/>
    </row>
    <row r="431" spans="1:22" ht="13.2" hidden="1" x14ac:dyDescent="0.25">
      <c r="A431" s="58"/>
      <c r="V431" s="80"/>
    </row>
    <row r="432" spans="1:22" ht="13.2" hidden="1" x14ac:dyDescent="0.25">
      <c r="A432" s="58"/>
      <c r="V432" s="80"/>
    </row>
    <row r="433" spans="1:22" ht="13.2" hidden="1" x14ac:dyDescent="0.25">
      <c r="A433" s="58"/>
      <c r="V433" s="80"/>
    </row>
    <row r="434" spans="1:22" ht="13.2" hidden="1" x14ac:dyDescent="0.25">
      <c r="A434" s="58"/>
      <c r="V434" s="80"/>
    </row>
    <row r="435" spans="1:22" ht="13.2" hidden="1" x14ac:dyDescent="0.25">
      <c r="A435" s="58"/>
      <c r="V435" s="80"/>
    </row>
    <row r="436" spans="1:22" ht="13.2" hidden="1" x14ac:dyDescent="0.25">
      <c r="A436" s="58"/>
      <c r="V436" s="80"/>
    </row>
    <row r="437" spans="1:22" ht="13.2" hidden="1" x14ac:dyDescent="0.25">
      <c r="A437" s="58"/>
      <c r="V437" s="80"/>
    </row>
    <row r="438" spans="1:22" ht="13.2" hidden="1" x14ac:dyDescent="0.25">
      <c r="A438" s="58"/>
      <c r="V438" s="80"/>
    </row>
    <row r="439" spans="1:22" ht="13.2" hidden="1" x14ac:dyDescent="0.25">
      <c r="A439" s="58"/>
      <c r="V439" s="80"/>
    </row>
    <row r="440" spans="1:22" ht="13.2" hidden="1" x14ac:dyDescent="0.25">
      <c r="A440" s="58"/>
      <c r="V440" s="80"/>
    </row>
    <row r="441" spans="1:22" ht="9" hidden="1" customHeight="1" x14ac:dyDescent="0.25">
      <c r="A441" s="58"/>
      <c r="V441" s="80"/>
    </row>
    <row r="442" spans="1:22" ht="9" hidden="1" customHeight="1" x14ac:dyDescent="0.25">
      <c r="A442" s="58"/>
      <c r="V442" s="80"/>
    </row>
    <row r="443" spans="1:22" ht="9" hidden="1" customHeight="1" x14ac:dyDescent="0.25">
      <c r="A443" s="58"/>
      <c r="V443" s="80"/>
    </row>
    <row r="444" spans="1:22" ht="9" hidden="1" customHeight="1" x14ac:dyDescent="0.25">
      <c r="A444" s="58"/>
      <c r="V444" s="80"/>
    </row>
    <row r="445" spans="1:22" ht="9" hidden="1" customHeight="1" x14ac:dyDescent="0.25">
      <c r="A445" s="58"/>
      <c r="V445" s="80"/>
    </row>
    <row r="446" spans="1:22" ht="9" hidden="1" customHeight="1" x14ac:dyDescent="0.25">
      <c r="A446" s="58"/>
      <c r="V446" s="80"/>
    </row>
    <row r="447" spans="1:22" ht="9" hidden="1" customHeight="1" x14ac:dyDescent="0.25">
      <c r="A447" s="58"/>
      <c r="V447" s="80"/>
    </row>
    <row r="448" spans="1:22" ht="9" hidden="1" customHeight="1" x14ac:dyDescent="0.25">
      <c r="A448" s="58"/>
      <c r="V448" s="80"/>
    </row>
    <row r="449" spans="1:22" ht="9" hidden="1" customHeight="1" x14ac:dyDescent="0.25">
      <c r="A449" s="58"/>
      <c r="V449" s="80"/>
    </row>
    <row r="450" spans="1:22" ht="9" hidden="1" customHeight="1" x14ac:dyDescent="0.25">
      <c r="A450" s="58"/>
      <c r="V450" s="80"/>
    </row>
    <row r="451" spans="1:22" ht="9" hidden="1" customHeight="1" x14ac:dyDescent="0.25">
      <c r="A451" s="58"/>
      <c r="V451" s="80"/>
    </row>
    <row r="452" spans="1:22" ht="9" hidden="1" customHeight="1" x14ac:dyDescent="0.25">
      <c r="A452" s="58"/>
      <c r="V452" s="80"/>
    </row>
    <row r="453" spans="1:22" ht="9" hidden="1" customHeight="1" x14ac:dyDescent="0.25">
      <c r="A453" s="58"/>
      <c r="V453" s="80"/>
    </row>
    <row r="454" spans="1:22" ht="9" hidden="1" customHeight="1" x14ac:dyDescent="0.25">
      <c r="A454" s="58"/>
      <c r="V454" s="80"/>
    </row>
    <row r="455" spans="1:22" ht="9" hidden="1" customHeight="1" x14ac:dyDescent="0.25">
      <c r="A455" s="58"/>
      <c r="V455" s="80"/>
    </row>
    <row r="456" spans="1:22" ht="9" hidden="1" customHeight="1" x14ac:dyDescent="0.25">
      <c r="A456" s="58"/>
      <c r="V456" s="80"/>
    </row>
    <row r="457" spans="1:22" ht="9" hidden="1" customHeight="1" x14ac:dyDescent="0.25">
      <c r="A457" s="58"/>
      <c r="V457" s="80"/>
    </row>
    <row r="458" spans="1:22" ht="9" hidden="1" customHeight="1" x14ac:dyDescent="0.25">
      <c r="A458" s="58"/>
      <c r="V458" s="80"/>
    </row>
    <row r="459" spans="1:22" ht="9" hidden="1" customHeight="1" x14ac:dyDescent="0.25">
      <c r="A459" s="58"/>
      <c r="V459" s="80"/>
    </row>
    <row r="460" spans="1:22" ht="9" hidden="1" customHeight="1" x14ac:dyDescent="0.25">
      <c r="A460" s="58"/>
      <c r="V460" s="80"/>
    </row>
    <row r="461" spans="1:22" ht="9" hidden="1" customHeight="1" x14ac:dyDescent="0.25">
      <c r="A461" s="58"/>
      <c r="V461" s="80"/>
    </row>
    <row r="462" spans="1:22" ht="9" hidden="1" customHeight="1" x14ac:dyDescent="0.25">
      <c r="A462" s="58"/>
      <c r="V462" s="80"/>
    </row>
    <row r="463" spans="1:22" ht="9" hidden="1" customHeight="1" x14ac:dyDescent="0.25">
      <c r="A463" s="58"/>
      <c r="V463" s="80"/>
    </row>
    <row r="464" spans="1:22" ht="9" hidden="1" customHeight="1" x14ac:dyDescent="0.25">
      <c r="A464" s="58"/>
      <c r="V464" s="80"/>
    </row>
    <row r="465" spans="1:22" ht="9" hidden="1" customHeight="1" x14ac:dyDescent="0.25">
      <c r="A465" s="58"/>
      <c r="V465" s="80"/>
    </row>
    <row r="466" spans="1:22" ht="9" hidden="1" customHeight="1" x14ac:dyDescent="0.25">
      <c r="A466" s="58"/>
      <c r="V466" s="80"/>
    </row>
    <row r="467" spans="1:22" ht="9" hidden="1" customHeight="1" x14ac:dyDescent="0.25">
      <c r="A467" s="58"/>
      <c r="V467" s="80"/>
    </row>
    <row r="468" spans="1:22" ht="9" hidden="1" customHeight="1" x14ac:dyDescent="0.25">
      <c r="A468" s="58"/>
      <c r="V468" s="80"/>
    </row>
    <row r="469" spans="1:22" ht="9" hidden="1" customHeight="1" x14ac:dyDescent="0.25">
      <c r="A469" s="58"/>
      <c r="V469" s="80"/>
    </row>
    <row r="470" spans="1:22" ht="9" hidden="1" customHeight="1" x14ac:dyDescent="0.25">
      <c r="A470" s="58"/>
      <c r="V470" s="80"/>
    </row>
    <row r="471" spans="1:22" ht="9" hidden="1" customHeight="1" x14ac:dyDescent="0.25">
      <c r="A471" s="58"/>
      <c r="V471" s="80"/>
    </row>
    <row r="472" spans="1:22" ht="9" hidden="1" customHeight="1" x14ac:dyDescent="0.25">
      <c r="A472" s="58"/>
      <c r="V472" s="80"/>
    </row>
    <row r="473" spans="1:22" ht="9" hidden="1" customHeight="1" x14ac:dyDescent="0.25">
      <c r="A473" s="58"/>
      <c r="V473" s="80"/>
    </row>
    <row r="474" spans="1:22" ht="9" hidden="1" customHeight="1" x14ac:dyDescent="0.25">
      <c r="A474" s="58"/>
      <c r="V474" s="80"/>
    </row>
    <row r="475" spans="1:22" ht="9" hidden="1" customHeight="1" x14ac:dyDescent="0.25">
      <c r="A475" s="58"/>
      <c r="V475" s="80"/>
    </row>
    <row r="476" spans="1:22" ht="9" hidden="1" customHeight="1" x14ac:dyDescent="0.25">
      <c r="A476" s="58"/>
      <c r="V476" s="80"/>
    </row>
    <row r="477" spans="1:22" ht="9" hidden="1" customHeight="1" x14ac:dyDescent="0.25">
      <c r="A477" s="58"/>
      <c r="V477" s="80"/>
    </row>
    <row r="478" spans="1:22" ht="9" hidden="1" customHeight="1" x14ac:dyDescent="0.25">
      <c r="A478" s="58"/>
      <c r="V478" s="80"/>
    </row>
    <row r="479" spans="1:22" ht="9" hidden="1" customHeight="1" x14ac:dyDescent="0.25">
      <c r="A479" s="58"/>
      <c r="V479" s="80"/>
    </row>
    <row r="480" spans="1:22" ht="9" hidden="1" customHeight="1" x14ac:dyDescent="0.25">
      <c r="A480" s="58"/>
      <c r="V480" s="80"/>
    </row>
    <row r="481" spans="1:22" ht="9" hidden="1" customHeight="1" x14ac:dyDescent="0.25">
      <c r="A481" s="58"/>
      <c r="V481" s="80"/>
    </row>
    <row r="482" spans="1:22" ht="9" hidden="1" customHeight="1" x14ac:dyDescent="0.25">
      <c r="A482" s="58"/>
      <c r="V482" s="80"/>
    </row>
    <row r="483" spans="1:22" ht="9" hidden="1" customHeight="1" x14ac:dyDescent="0.25">
      <c r="A483" s="58"/>
      <c r="V483" s="80"/>
    </row>
    <row r="484" spans="1:22" ht="9" hidden="1" customHeight="1" x14ac:dyDescent="0.25">
      <c r="A484" s="58"/>
      <c r="V484" s="80"/>
    </row>
    <row r="485" spans="1:22" ht="9" hidden="1" customHeight="1" x14ac:dyDescent="0.25">
      <c r="V485" s="80"/>
    </row>
    <row r="486" spans="1:22" ht="9" hidden="1" customHeight="1" x14ac:dyDescent="0.25">
      <c r="V486" s="80"/>
    </row>
    <row r="487" spans="1:22" ht="9" hidden="1" customHeight="1" x14ac:dyDescent="0.25">
      <c r="V487" s="80"/>
    </row>
    <row r="488" spans="1:22" ht="9" hidden="1" customHeight="1" x14ac:dyDescent="0.25">
      <c r="V488" s="80"/>
    </row>
    <row r="489" spans="1:22" ht="9" hidden="1" customHeight="1" x14ac:dyDescent="0.25">
      <c r="V489" s="80"/>
    </row>
    <row r="490" spans="1:22" ht="9" hidden="1" customHeight="1" x14ac:dyDescent="0.25">
      <c r="V490" s="80"/>
    </row>
    <row r="491" spans="1:22" ht="9" hidden="1" customHeight="1" x14ac:dyDescent="0.25">
      <c r="V491" s="80"/>
    </row>
    <row r="492" spans="1:22" ht="9" hidden="1" customHeight="1" x14ac:dyDescent="0.25">
      <c r="V492" s="80"/>
    </row>
    <row r="493" spans="1:22" ht="9" hidden="1" customHeight="1" x14ac:dyDescent="0.25">
      <c r="V493" s="80"/>
    </row>
    <row r="494" spans="1:22" ht="9" hidden="1" customHeight="1" x14ac:dyDescent="0.25">
      <c r="V494" s="80"/>
    </row>
    <row r="495" spans="1:22" ht="9" hidden="1" customHeight="1" x14ac:dyDescent="0.25">
      <c r="V495" s="80"/>
    </row>
    <row r="496" spans="1:22" ht="9" hidden="1" customHeight="1" x14ac:dyDescent="0.25">
      <c r="V496" s="80"/>
    </row>
    <row r="497" spans="22:22" ht="9" hidden="1" customHeight="1" x14ac:dyDescent="0.25">
      <c r="V497" s="80"/>
    </row>
    <row r="498" spans="22:22" ht="9" hidden="1" customHeight="1" x14ac:dyDescent="0.25">
      <c r="V498" s="80"/>
    </row>
    <row r="499" spans="22:22" ht="9" hidden="1" customHeight="1" x14ac:dyDescent="0.25">
      <c r="V499" s="80"/>
    </row>
    <row r="500" spans="22:22" ht="9" hidden="1" customHeight="1" x14ac:dyDescent="0.25">
      <c r="V500" s="80"/>
    </row>
    <row r="501" spans="22:22" ht="9" hidden="1" customHeight="1" x14ac:dyDescent="0.25">
      <c r="V501" s="80"/>
    </row>
    <row r="502" spans="22:22" ht="9" hidden="1" customHeight="1" x14ac:dyDescent="0.25">
      <c r="V502" s="80"/>
    </row>
    <row r="503" spans="22:22" ht="9" hidden="1" customHeight="1" x14ac:dyDescent="0.25">
      <c r="V503" s="80"/>
    </row>
    <row r="504" spans="22:22" ht="9" hidden="1" customHeight="1" x14ac:dyDescent="0.25">
      <c r="V504" s="80"/>
    </row>
    <row r="505" spans="22:22" ht="9" hidden="1" customHeight="1" x14ac:dyDescent="0.25">
      <c r="V505" s="80"/>
    </row>
    <row r="506" spans="22:22" ht="9" hidden="1" customHeight="1" x14ac:dyDescent="0.25">
      <c r="V506" s="80"/>
    </row>
    <row r="507" spans="22:22" ht="9" hidden="1" customHeight="1" x14ac:dyDescent="0.25">
      <c r="V507" s="80"/>
    </row>
    <row r="508" spans="22:22" ht="9" hidden="1" customHeight="1" x14ac:dyDescent="0.25">
      <c r="V508" s="80"/>
    </row>
    <row r="509" spans="22:22" ht="9" hidden="1" customHeight="1" x14ac:dyDescent="0.25">
      <c r="V509" s="80"/>
    </row>
    <row r="510" spans="22:22" ht="9" hidden="1" customHeight="1" x14ac:dyDescent="0.25">
      <c r="V510" s="80"/>
    </row>
    <row r="511" spans="22:22" ht="9" hidden="1" customHeight="1" x14ac:dyDescent="0.25">
      <c r="V511" s="80"/>
    </row>
    <row r="512" spans="22:22" ht="9" hidden="1" customHeight="1" x14ac:dyDescent="0.25">
      <c r="V512" s="80"/>
    </row>
    <row r="513" spans="22:22" ht="9" hidden="1" customHeight="1" x14ac:dyDescent="0.25">
      <c r="V513" s="80"/>
    </row>
    <row r="514" spans="22:22" ht="9" hidden="1" customHeight="1" x14ac:dyDescent="0.25">
      <c r="V514" s="80"/>
    </row>
    <row r="515" spans="22:22" ht="9" hidden="1" customHeight="1" x14ac:dyDescent="0.25">
      <c r="V515" s="80"/>
    </row>
    <row r="516" spans="22:22" ht="9" hidden="1" customHeight="1" x14ac:dyDescent="0.25">
      <c r="V516" s="80"/>
    </row>
    <row r="517" spans="22:22" ht="9" hidden="1" customHeight="1" x14ac:dyDescent="0.25">
      <c r="V517" s="80"/>
    </row>
    <row r="518" spans="22:22" ht="9" hidden="1" customHeight="1" x14ac:dyDescent="0.25">
      <c r="V518" s="80"/>
    </row>
    <row r="519" spans="22:22" ht="9" hidden="1" customHeight="1" x14ac:dyDescent="0.25">
      <c r="V519" s="80"/>
    </row>
    <row r="520" spans="22:22" ht="9" hidden="1" customHeight="1" x14ac:dyDescent="0.25">
      <c r="V520" s="80"/>
    </row>
    <row r="521" spans="22:22" ht="9" hidden="1" customHeight="1" x14ac:dyDescent="0.25">
      <c r="V521" s="80"/>
    </row>
    <row r="522" spans="22:22" ht="9" hidden="1" customHeight="1" x14ac:dyDescent="0.25">
      <c r="V522" s="80"/>
    </row>
    <row r="523" spans="22:22" ht="9" hidden="1" customHeight="1" x14ac:dyDescent="0.25">
      <c r="V523" s="80"/>
    </row>
    <row r="524" spans="22:22" ht="9" hidden="1" customHeight="1" x14ac:dyDescent="0.25">
      <c r="V524" s="80"/>
    </row>
    <row r="525" spans="22:22" ht="9" hidden="1" customHeight="1" x14ac:dyDescent="0.25">
      <c r="V525" s="80"/>
    </row>
    <row r="526" spans="22:22" ht="9" hidden="1" customHeight="1" x14ac:dyDescent="0.25">
      <c r="V526" s="80"/>
    </row>
    <row r="527" spans="22:22" ht="9" hidden="1" customHeight="1" x14ac:dyDescent="0.25">
      <c r="V527" s="80"/>
    </row>
    <row r="528" spans="22:22" ht="9" hidden="1" customHeight="1" x14ac:dyDescent="0.25">
      <c r="V528" s="80"/>
    </row>
    <row r="529" spans="22:22" ht="9" hidden="1" customHeight="1" x14ac:dyDescent="0.25">
      <c r="V529" s="80"/>
    </row>
    <row r="530" spans="22:22" ht="9" hidden="1" customHeight="1" x14ac:dyDescent="0.25">
      <c r="V530" s="80"/>
    </row>
    <row r="531" spans="22:22" ht="9" hidden="1" customHeight="1" x14ac:dyDescent="0.25">
      <c r="V531" s="80"/>
    </row>
    <row r="532" spans="22:22" ht="9" hidden="1" customHeight="1" x14ac:dyDescent="0.25">
      <c r="V532" s="80"/>
    </row>
    <row r="533" spans="22:22" ht="9" hidden="1" customHeight="1" x14ac:dyDescent="0.25">
      <c r="V533" s="80"/>
    </row>
    <row r="534" spans="22:22" ht="9" hidden="1" customHeight="1" x14ac:dyDescent="0.25">
      <c r="V534" s="80"/>
    </row>
    <row r="535" spans="22:22" ht="9" hidden="1" customHeight="1" x14ac:dyDescent="0.25">
      <c r="V535" s="80"/>
    </row>
    <row r="536" spans="22:22" ht="9" hidden="1" customHeight="1" x14ac:dyDescent="0.25">
      <c r="V536" s="80"/>
    </row>
    <row r="537" spans="22:22" ht="9" hidden="1" customHeight="1" x14ac:dyDescent="0.25">
      <c r="V537" s="80"/>
    </row>
    <row r="538" spans="22:22" ht="9" hidden="1" customHeight="1" x14ac:dyDescent="0.25">
      <c r="V538" s="80"/>
    </row>
    <row r="539" spans="22:22" ht="9" hidden="1" customHeight="1" x14ac:dyDescent="0.25">
      <c r="V539" s="80"/>
    </row>
    <row r="540" spans="22:22" ht="9" hidden="1" customHeight="1" x14ac:dyDescent="0.25">
      <c r="V540" s="80"/>
    </row>
    <row r="541" spans="22:22" ht="9" hidden="1" customHeight="1" x14ac:dyDescent="0.25">
      <c r="V541" s="80"/>
    </row>
    <row r="542" spans="22:22" ht="9" hidden="1" customHeight="1" x14ac:dyDescent="0.25">
      <c r="V542" s="80"/>
    </row>
    <row r="543" spans="22:22" ht="9" hidden="1" customHeight="1" x14ac:dyDescent="0.25">
      <c r="V543" s="80"/>
    </row>
    <row r="544" spans="22:22" ht="9" hidden="1" customHeight="1" x14ac:dyDescent="0.25">
      <c r="V544" s="80"/>
    </row>
    <row r="545" spans="22:22" ht="9" hidden="1" customHeight="1" x14ac:dyDescent="0.25">
      <c r="V545" s="80"/>
    </row>
    <row r="546" spans="22:22" ht="9" hidden="1" customHeight="1" x14ac:dyDescent="0.25">
      <c r="V546" s="80"/>
    </row>
    <row r="547" spans="22:22" ht="9" hidden="1" customHeight="1" x14ac:dyDescent="0.25">
      <c r="V547" s="80"/>
    </row>
    <row r="548" spans="22:22" ht="9" hidden="1" customHeight="1" x14ac:dyDescent="0.25">
      <c r="V548" s="80"/>
    </row>
    <row r="549" spans="22:22" ht="9" hidden="1" customHeight="1" x14ac:dyDescent="0.25">
      <c r="V549" s="80"/>
    </row>
    <row r="550" spans="22:22" ht="9" hidden="1" customHeight="1" x14ac:dyDescent="0.25">
      <c r="V550" s="80"/>
    </row>
    <row r="551" spans="22:22" ht="9" hidden="1" customHeight="1" x14ac:dyDescent="0.25">
      <c r="V551" s="80"/>
    </row>
    <row r="552" spans="22:22" ht="9" hidden="1" customHeight="1" x14ac:dyDescent="0.25">
      <c r="V552" s="80"/>
    </row>
    <row r="553" spans="22:22" ht="9" hidden="1" customHeight="1" x14ac:dyDescent="0.25">
      <c r="V553" s="80"/>
    </row>
    <row r="554" spans="22:22" ht="9" hidden="1" customHeight="1" x14ac:dyDescent="0.25">
      <c r="V554" s="80"/>
    </row>
    <row r="555" spans="22:22" ht="9" hidden="1" customHeight="1" x14ac:dyDescent="0.25">
      <c r="V555" s="80"/>
    </row>
    <row r="556" spans="22:22" ht="9" hidden="1" customHeight="1" x14ac:dyDescent="0.25">
      <c r="V556" s="80"/>
    </row>
    <row r="557" spans="22:22" ht="9" hidden="1" customHeight="1" x14ac:dyDescent="0.25">
      <c r="V557" s="80"/>
    </row>
    <row r="558" spans="22:22" ht="9" hidden="1" customHeight="1" x14ac:dyDescent="0.25">
      <c r="V558" s="80"/>
    </row>
    <row r="559" spans="22:22" ht="9" hidden="1" customHeight="1" x14ac:dyDescent="0.25">
      <c r="V559" s="80"/>
    </row>
    <row r="560" spans="22:22" ht="9" hidden="1" customHeight="1" x14ac:dyDescent="0.25">
      <c r="V560" s="80"/>
    </row>
    <row r="561" spans="22:22" ht="9" hidden="1" customHeight="1" x14ac:dyDescent="0.25">
      <c r="V561" s="80"/>
    </row>
    <row r="562" spans="22:22" ht="9" hidden="1" customHeight="1" x14ac:dyDescent="0.25">
      <c r="V562" s="80"/>
    </row>
    <row r="563" spans="22:22" ht="9" hidden="1" customHeight="1" x14ac:dyDescent="0.25">
      <c r="V563" s="80"/>
    </row>
    <row r="564" spans="22:22" ht="9" hidden="1" customHeight="1" x14ac:dyDescent="0.25">
      <c r="V564" s="80"/>
    </row>
    <row r="565" spans="22:22" ht="9" hidden="1" customHeight="1" x14ac:dyDescent="0.25">
      <c r="V565" s="80"/>
    </row>
    <row r="566" spans="22:22" ht="9" hidden="1" customHeight="1" x14ac:dyDescent="0.25">
      <c r="V566" s="80"/>
    </row>
    <row r="567" spans="22:22" ht="9" hidden="1" customHeight="1" x14ac:dyDescent="0.25">
      <c r="V567" s="80"/>
    </row>
    <row r="568" spans="22:22" ht="9" hidden="1" customHeight="1" x14ac:dyDescent="0.25">
      <c r="V568" s="80"/>
    </row>
    <row r="569" spans="22:22" ht="9" hidden="1" customHeight="1" x14ac:dyDescent="0.25">
      <c r="V569" s="80"/>
    </row>
    <row r="570" spans="22:22" ht="9" hidden="1" customHeight="1" x14ac:dyDescent="0.25">
      <c r="V570" s="80"/>
    </row>
    <row r="571" spans="22:22" ht="9" hidden="1" customHeight="1" x14ac:dyDescent="0.25">
      <c r="V571" s="80"/>
    </row>
    <row r="572" spans="22:22" ht="9" hidden="1" customHeight="1" x14ac:dyDescent="0.25">
      <c r="V572" s="80"/>
    </row>
    <row r="573" spans="22:22" ht="9" hidden="1" customHeight="1" x14ac:dyDescent="0.25">
      <c r="V573" s="80"/>
    </row>
    <row r="574" spans="22:22" ht="9" hidden="1" customHeight="1" x14ac:dyDescent="0.25">
      <c r="V574" s="80"/>
    </row>
    <row r="575" spans="22:22" ht="9" hidden="1" customHeight="1" x14ac:dyDescent="0.25">
      <c r="V575" s="80"/>
    </row>
    <row r="576" spans="22:22" ht="9" hidden="1" customHeight="1" x14ac:dyDescent="0.25">
      <c r="V576" s="80"/>
    </row>
    <row r="577" spans="22:22" ht="9" hidden="1" customHeight="1" x14ac:dyDescent="0.25">
      <c r="V577" s="80"/>
    </row>
    <row r="578" spans="22:22" ht="9" hidden="1" customHeight="1" x14ac:dyDescent="0.25">
      <c r="V578" s="80"/>
    </row>
    <row r="579" spans="22:22" ht="9" hidden="1" customHeight="1" x14ac:dyDescent="0.25">
      <c r="V579" s="80"/>
    </row>
    <row r="580" spans="22:22" ht="9" hidden="1" customHeight="1" x14ac:dyDescent="0.25">
      <c r="V580" s="80"/>
    </row>
    <row r="581" spans="22:22" ht="9" hidden="1" customHeight="1" x14ac:dyDescent="0.25">
      <c r="V581" s="80"/>
    </row>
    <row r="582" spans="22:22" ht="9" hidden="1" customHeight="1" x14ac:dyDescent="0.25">
      <c r="V582" s="80"/>
    </row>
    <row r="583" spans="22:22" ht="9" hidden="1" customHeight="1" x14ac:dyDescent="0.25">
      <c r="V583" s="80"/>
    </row>
    <row r="584" spans="22:22" ht="9" hidden="1" customHeight="1" x14ac:dyDescent="0.25">
      <c r="V584" s="80"/>
    </row>
    <row r="585" spans="22:22" ht="9" hidden="1" customHeight="1" x14ac:dyDescent="0.25">
      <c r="V585" s="80"/>
    </row>
    <row r="586" spans="22:22" ht="9" hidden="1" customHeight="1" x14ac:dyDescent="0.25">
      <c r="V586" s="80"/>
    </row>
    <row r="587" spans="22:22" ht="9" hidden="1" customHeight="1" x14ac:dyDescent="0.25">
      <c r="V587" s="80"/>
    </row>
    <row r="588" spans="22:22" ht="9" hidden="1" customHeight="1" x14ac:dyDescent="0.25">
      <c r="V588" s="80"/>
    </row>
    <row r="589" spans="22:22" ht="9" hidden="1" customHeight="1" x14ac:dyDescent="0.25">
      <c r="V589" s="80"/>
    </row>
    <row r="590" spans="22:22" ht="9" hidden="1" customHeight="1" x14ac:dyDescent="0.25">
      <c r="V590" s="80"/>
    </row>
    <row r="591" spans="22:22" ht="9" hidden="1" customHeight="1" x14ac:dyDescent="0.25">
      <c r="V591" s="80"/>
    </row>
    <row r="592" spans="22:22" ht="9" hidden="1" customHeight="1" x14ac:dyDescent="0.25">
      <c r="V592" s="80"/>
    </row>
    <row r="593" spans="22:22" ht="9" hidden="1" customHeight="1" x14ac:dyDescent="0.25">
      <c r="V593" s="80"/>
    </row>
    <row r="594" spans="22:22" ht="9" hidden="1" customHeight="1" x14ac:dyDescent="0.25">
      <c r="V594" s="80"/>
    </row>
    <row r="595" spans="22:22" ht="9" hidden="1" customHeight="1" x14ac:dyDescent="0.25">
      <c r="V595" s="80"/>
    </row>
    <row r="596" spans="22:22" ht="9" hidden="1" customHeight="1" x14ac:dyDescent="0.25">
      <c r="V596" s="80"/>
    </row>
    <row r="597" spans="22:22" ht="9" hidden="1" customHeight="1" x14ac:dyDescent="0.25">
      <c r="V597" s="80"/>
    </row>
    <row r="598" spans="22:22" ht="9" hidden="1" customHeight="1" x14ac:dyDescent="0.25">
      <c r="V598" s="80"/>
    </row>
    <row r="599" spans="22:22" ht="9" hidden="1" customHeight="1" x14ac:dyDescent="0.25">
      <c r="V599" s="80"/>
    </row>
    <row r="600" spans="22:22" ht="9" hidden="1" customHeight="1" x14ac:dyDescent="0.25">
      <c r="V600" s="80"/>
    </row>
    <row r="601" spans="22:22" ht="9" hidden="1" customHeight="1" x14ac:dyDescent="0.25">
      <c r="V601" s="80"/>
    </row>
    <row r="602" spans="22:22" ht="9" hidden="1" customHeight="1" x14ac:dyDescent="0.25">
      <c r="V602" s="80"/>
    </row>
    <row r="603" spans="22:22" ht="9" hidden="1" customHeight="1" x14ac:dyDescent="0.25">
      <c r="V603" s="80"/>
    </row>
    <row r="604" spans="22:22" ht="9" hidden="1" customHeight="1" x14ac:dyDescent="0.25">
      <c r="V604" s="80"/>
    </row>
    <row r="605" spans="22:22" ht="9" hidden="1" customHeight="1" x14ac:dyDescent="0.25">
      <c r="V605" s="80"/>
    </row>
    <row r="606" spans="22:22" ht="9" hidden="1" customHeight="1" x14ac:dyDescent="0.25">
      <c r="V606" s="80"/>
    </row>
    <row r="607" spans="22:22" ht="9" hidden="1" customHeight="1" x14ac:dyDescent="0.25">
      <c r="V607" s="80"/>
    </row>
    <row r="608" spans="22:22" ht="9" hidden="1" customHeight="1" x14ac:dyDescent="0.25">
      <c r="V608" s="80"/>
    </row>
    <row r="609" spans="22:22" ht="9" hidden="1" customHeight="1" x14ac:dyDescent="0.25">
      <c r="V609" s="80"/>
    </row>
    <row r="610" spans="22:22" ht="9" hidden="1" customHeight="1" x14ac:dyDescent="0.25">
      <c r="V610" s="80"/>
    </row>
    <row r="611" spans="22:22" ht="9" hidden="1" customHeight="1" x14ac:dyDescent="0.25">
      <c r="V611" s="80"/>
    </row>
    <row r="612" spans="22:22" ht="9" hidden="1" customHeight="1" x14ac:dyDescent="0.25">
      <c r="V612" s="80"/>
    </row>
    <row r="613" spans="22:22" ht="9" hidden="1" customHeight="1" x14ac:dyDescent="0.25">
      <c r="V613" s="80"/>
    </row>
    <row r="614" spans="22:22" ht="9" hidden="1" customHeight="1" x14ac:dyDescent="0.25">
      <c r="V614" s="80"/>
    </row>
    <row r="615" spans="22:22" ht="9" hidden="1" customHeight="1" x14ac:dyDescent="0.25">
      <c r="V615" s="80"/>
    </row>
    <row r="616" spans="22:22" ht="9" hidden="1" customHeight="1" x14ac:dyDescent="0.25">
      <c r="V616" s="80"/>
    </row>
    <row r="617" spans="22:22" ht="9" hidden="1" customHeight="1" x14ac:dyDescent="0.25">
      <c r="V617" s="80"/>
    </row>
    <row r="618" spans="22:22" ht="9" hidden="1" customHeight="1" x14ac:dyDescent="0.25">
      <c r="V618" s="80"/>
    </row>
    <row r="619" spans="22:22" ht="9" hidden="1" customHeight="1" x14ac:dyDescent="0.25">
      <c r="V619" s="80"/>
    </row>
    <row r="620" spans="22:22" ht="9" hidden="1" customHeight="1" x14ac:dyDescent="0.25">
      <c r="V620" s="80"/>
    </row>
    <row r="621" spans="22:22" ht="9" hidden="1" customHeight="1" x14ac:dyDescent="0.25">
      <c r="V621" s="80"/>
    </row>
    <row r="622" spans="22:22" ht="9" hidden="1" customHeight="1" x14ac:dyDescent="0.25">
      <c r="V622" s="80"/>
    </row>
    <row r="623" spans="22:22" ht="9" hidden="1" customHeight="1" x14ac:dyDescent="0.25">
      <c r="V623" s="80"/>
    </row>
    <row r="624" spans="22:22" ht="9" hidden="1" customHeight="1" x14ac:dyDescent="0.25">
      <c r="V624" s="80"/>
    </row>
    <row r="625" spans="22:22" ht="9" hidden="1" customHeight="1" x14ac:dyDescent="0.25">
      <c r="V625" s="80"/>
    </row>
    <row r="626" spans="22:22" ht="9" hidden="1" customHeight="1" x14ac:dyDescent="0.25">
      <c r="V626" s="80"/>
    </row>
    <row r="627" spans="22:22" ht="9" hidden="1" customHeight="1" x14ac:dyDescent="0.25">
      <c r="V627" s="80"/>
    </row>
    <row r="628" spans="22:22" ht="9" hidden="1" customHeight="1" x14ac:dyDescent="0.25">
      <c r="V628" s="80"/>
    </row>
    <row r="629" spans="22:22" ht="9" hidden="1" customHeight="1" x14ac:dyDescent="0.25">
      <c r="V629" s="80"/>
    </row>
    <row r="630" spans="22:22" ht="9" hidden="1" customHeight="1" x14ac:dyDescent="0.25">
      <c r="V630" s="80"/>
    </row>
    <row r="631" spans="22:22" ht="9" hidden="1" customHeight="1" x14ac:dyDescent="0.25">
      <c r="V631" s="80"/>
    </row>
    <row r="632" spans="22:22" ht="9" hidden="1" customHeight="1" x14ac:dyDescent="0.25">
      <c r="V632" s="80"/>
    </row>
    <row r="633" spans="22:22" ht="9" hidden="1" customHeight="1" x14ac:dyDescent="0.25">
      <c r="V633" s="80"/>
    </row>
    <row r="634" spans="22:22" ht="9" hidden="1" customHeight="1" x14ac:dyDescent="0.25">
      <c r="V634" s="80"/>
    </row>
    <row r="635" spans="22:22" ht="9" hidden="1" customHeight="1" x14ac:dyDescent="0.25">
      <c r="V635" s="80"/>
    </row>
    <row r="636" spans="22:22" ht="9" hidden="1" customHeight="1" x14ac:dyDescent="0.25">
      <c r="V636" s="80"/>
    </row>
    <row r="637" spans="22:22" ht="9" hidden="1" customHeight="1" x14ac:dyDescent="0.25">
      <c r="V637" s="80"/>
    </row>
    <row r="638" spans="22:22" ht="9" hidden="1" customHeight="1" x14ac:dyDescent="0.25">
      <c r="V638" s="80"/>
    </row>
    <row r="639" spans="22:22" ht="9" hidden="1" customHeight="1" x14ac:dyDescent="0.25">
      <c r="V639" s="80"/>
    </row>
    <row r="640" spans="22:22" ht="9" hidden="1" customHeight="1" x14ac:dyDescent="0.25">
      <c r="V640" s="80"/>
    </row>
    <row r="641" spans="22:22" ht="9" hidden="1" customHeight="1" x14ac:dyDescent="0.25">
      <c r="V641" s="80"/>
    </row>
    <row r="642" spans="22:22" ht="9" hidden="1" customHeight="1" x14ac:dyDescent="0.25">
      <c r="V642" s="80"/>
    </row>
    <row r="643" spans="22:22" ht="9" hidden="1" customHeight="1" x14ac:dyDescent="0.25">
      <c r="V643" s="80"/>
    </row>
    <row r="644" spans="22:22" ht="9" hidden="1" customHeight="1" x14ac:dyDescent="0.25">
      <c r="V644" s="80"/>
    </row>
    <row r="645" spans="22:22" ht="9" hidden="1" customHeight="1" x14ac:dyDescent="0.25">
      <c r="V645" s="80"/>
    </row>
    <row r="646" spans="22:22" ht="9" hidden="1" customHeight="1" x14ac:dyDescent="0.25">
      <c r="V646" s="80"/>
    </row>
    <row r="647" spans="22:22" ht="9" hidden="1" customHeight="1" x14ac:dyDescent="0.25">
      <c r="V647" s="80"/>
    </row>
    <row r="648" spans="22:22" ht="9" hidden="1" customHeight="1" x14ac:dyDescent="0.25">
      <c r="V648" s="80"/>
    </row>
    <row r="649" spans="22:22" ht="9" hidden="1" customHeight="1" x14ac:dyDescent="0.25">
      <c r="V649" s="80"/>
    </row>
    <row r="650" spans="22:22" ht="9" hidden="1" customHeight="1" x14ac:dyDescent="0.25">
      <c r="V650" s="80"/>
    </row>
    <row r="651" spans="22:22" ht="9" hidden="1" customHeight="1" x14ac:dyDescent="0.25">
      <c r="V651" s="80"/>
    </row>
    <row r="652" spans="22:22" ht="9" hidden="1" customHeight="1" x14ac:dyDescent="0.25">
      <c r="V652" s="80"/>
    </row>
    <row r="653" spans="22:22" ht="9" hidden="1" customHeight="1" x14ac:dyDescent="0.25">
      <c r="V653" s="80"/>
    </row>
    <row r="654" spans="22:22" ht="9" hidden="1" customHeight="1" x14ac:dyDescent="0.25">
      <c r="V654" s="80"/>
    </row>
    <row r="655" spans="22:22" ht="9" hidden="1" customHeight="1" x14ac:dyDescent="0.25">
      <c r="V655" s="80"/>
    </row>
    <row r="656" spans="22:22" ht="9" hidden="1" customHeight="1" x14ac:dyDescent="0.25">
      <c r="V656" s="80"/>
    </row>
    <row r="657" spans="22:22" ht="9" hidden="1" customHeight="1" x14ac:dyDescent="0.25">
      <c r="V657" s="80"/>
    </row>
    <row r="658" spans="22:22" ht="9" hidden="1" customHeight="1" x14ac:dyDescent="0.25">
      <c r="V658" s="80"/>
    </row>
    <row r="659" spans="22:22" ht="9" hidden="1" customHeight="1" x14ac:dyDescent="0.25">
      <c r="V659" s="80"/>
    </row>
    <row r="660" spans="22:22" ht="9" hidden="1" customHeight="1" x14ac:dyDescent="0.25">
      <c r="V660" s="80"/>
    </row>
    <row r="661" spans="22:22" ht="9" hidden="1" customHeight="1" x14ac:dyDescent="0.25">
      <c r="V661" s="80"/>
    </row>
    <row r="662" spans="22:22" ht="9" hidden="1" customHeight="1" x14ac:dyDescent="0.25">
      <c r="V662" s="80"/>
    </row>
    <row r="663" spans="22:22" ht="9" hidden="1" customHeight="1" x14ac:dyDescent="0.25">
      <c r="V663" s="80"/>
    </row>
    <row r="664" spans="22:22" ht="9" hidden="1" customHeight="1" x14ac:dyDescent="0.25">
      <c r="V664" s="80"/>
    </row>
    <row r="665" spans="22:22" ht="9" hidden="1" customHeight="1" x14ac:dyDescent="0.25">
      <c r="V665" s="80"/>
    </row>
    <row r="666" spans="22:22" ht="9" hidden="1" customHeight="1" x14ac:dyDescent="0.25">
      <c r="V666" s="80"/>
    </row>
    <row r="667" spans="22:22" ht="9" hidden="1" customHeight="1" x14ac:dyDescent="0.25">
      <c r="V667" s="80"/>
    </row>
    <row r="668" spans="22:22" ht="9" hidden="1" customHeight="1" x14ac:dyDescent="0.25">
      <c r="V668" s="80"/>
    </row>
    <row r="669" spans="22:22" ht="9" hidden="1" customHeight="1" x14ac:dyDescent="0.25">
      <c r="V669" s="80"/>
    </row>
    <row r="670" spans="22:22" ht="9" hidden="1" customHeight="1" x14ac:dyDescent="0.25">
      <c r="V670" s="80"/>
    </row>
    <row r="671" spans="22:22" ht="9" hidden="1" customHeight="1" x14ac:dyDescent="0.25">
      <c r="V671" s="80"/>
    </row>
    <row r="672" spans="22:22" ht="9" hidden="1" customHeight="1" x14ac:dyDescent="0.25">
      <c r="V672" s="80"/>
    </row>
    <row r="673" spans="22:22" ht="9" hidden="1" customHeight="1" x14ac:dyDescent="0.25">
      <c r="V673" s="80"/>
    </row>
    <row r="674" spans="22:22" ht="9" hidden="1" customHeight="1" x14ac:dyDescent="0.25">
      <c r="V674" s="80"/>
    </row>
    <row r="675" spans="22:22" ht="9" hidden="1" customHeight="1" x14ac:dyDescent="0.25">
      <c r="V675" s="80"/>
    </row>
    <row r="676" spans="22:22" ht="9" hidden="1" customHeight="1" x14ac:dyDescent="0.25">
      <c r="V676" s="80"/>
    </row>
    <row r="677" spans="22:22" ht="9" hidden="1" customHeight="1" x14ac:dyDescent="0.25">
      <c r="V677" s="80"/>
    </row>
    <row r="678" spans="22:22" ht="9" hidden="1" customHeight="1" x14ac:dyDescent="0.25">
      <c r="V678" s="80"/>
    </row>
    <row r="679" spans="22:22" ht="9" hidden="1" customHeight="1" x14ac:dyDescent="0.25">
      <c r="V679" s="80"/>
    </row>
    <row r="680" spans="22:22" ht="9" hidden="1" customHeight="1" x14ac:dyDescent="0.25">
      <c r="V680" s="80"/>
    </row>
    <row r="681" spans="22:22" ht="9" hidden="1" customHeight="1" x14ac:dyDescent="0.25">
      <c r="V681" s="80"/>
    </row>
    <row r="682" spans="22:22" ht="9" hidden="1" customHeight="1" x14ac:dyDescent="0.25">
      <c r="V682" s="80"/>
    </row>
    <row r="683" spans="22:22" ht="9" hidden="1" customHeight="1" x14ac:dyDescent="0.25">
      <c r="V683" s="80"/>
    </row>
    <row r="684" spans="22:22" ht="9" hidden="1" customHeight="1" x14ac:dyDescent="0.25">
      <c r="V684" s="80"/>
    </row>
    <row r="685" spans="22:22" ht="9" hidden="1" customHeight="1" x14ac:dyDescent="0.25">
      <c r="V685" s="80"/>
    </row>
    <row r="686" spans="22:22" ht="9" hidden="1" customHeight="1" x14ac:dyDescent="0.25">
      <c r="V686" s="80"/>
    </row>
    <row r="687" spans="22:22" ht="9" hidden="1" customHeight="1" x14ac:dyDescent="0.25">
      <c r="V687" s="80"/>
    </row>
    <row r="688" spans="22:22" ht="9" hidden="1" customHeight="1" x14ac:dyDescent="0.25">
      <c r="V688" s="80"/>
    </row>
    <row r="689" spans="22:22" ht="9" hidden="1" customHeight="1" x14ac:dyDescent="0.25">
      <c r="V689" s="80"/>
    </row>
    <row r="690" spans="22:22" ht="9" hidden="1" customHeight="1" x14ac:dyDescent="0.25">
      <c r="V690" s="80"/>
    </row>
    <row r="691" spans="22:22" ht="9" hidden="1" customHeight="1" x14ac:dyDescent="0.25">
      <c r="V691" s="80"/>
    </row>
    <row r="692" spans="22:22" ht="9" hidden="1" customHeight="1" x14ac:dyDescent="0.25">
      <c r="V692" s="80"/>
    </row>
    <row r="693" spans="22:22" ht="9" hidden="1" customHeight="1" x14ac:dyDescent="0.25">
      <c r="V693" s="80"/>
    </row>
    <row r="694" spans="22:22" ht="9" hidden="1" customHeight="1" x14ac:dyDescent="0.25">
      <c r="V694" s="80"/>
    </row>
    <row r="695" spans="22:22" ht="9" hidden="1" customHeight="1" x14ac:dyDescent="0.25">
      <c r="V695" s="80"/>
    </row>
    <row r="696" spans="22:22" ht="9" hidden="1" customHeight="1" x14ac:dyDescent="0.25">
      <c r="V696" s="80"/>
    </row>
    <row r="697" spans="22:22" ht="9" hidden="1" customHeight="1" x14ac:dyDescent="0.25">
      <c r="V697" s="80"/>
    </row>
    <row r="698" spans="22:22" ht="9" hidden="1" customHeight="1" x14ac:dyDescent="0.25">
      <c r="V698" s="80"/>
    </row>
    <row r="699" spans="22:22" ht="9" hidden="1" customHeight="1" x14ac:dyDescent="0.25">
      <c r="V699" s="80"/>
    </row>
    <row r="700" spans="22:22" ht="9" hidden="1" customHeight="1" x14ac:dyDescent="0.25">
      <c r="V700" s="80"/>
    </row>
    <row r="701" spans="22:22" ht="9" hidden="1" customHeight="1" x14ac:dyDescent="0.25">
      <c r="V701" s="80"/>
    </row>
    <row r="702" spans="22:22" ht="9" hidden="1" customHeight="1" x14ac:dyDescent="0.25">
      <c r="V702" s="80"/>
    </row>
    <row r="703" spans="22:22" ht="9" hidden="1" customHeight="1" x14ac:dyDescent="0.25">
      <c r="V703" s="80"/>
    </row>
    <row r="704" spans="22:22" ht="9" hidden="1" customHeight="1" x14ac:dyDescent="0.25">
      <c r="V704" s="80"/>
    </row>
    <row r="705" spans="22:22" ht="9" hidden="1" customHeight="1" x14ac:dyDescent="0.25">
      <c r="V705" s="80"/>
    </row>
    <row r="706" spans="22:22" ht="9" hidden="1" customHeight="1" x14ac:dyDescent="0.25">
      <c r="V706" s="80"/>
    </row>
    <row r="707" spans="22:22" ht="9" hidden="1" customHeight="1" x14ac:dyDescent="0.25">
      <c r="V707" s="80"/>
    </row>
    <row r="708" spans="22:22" ht="9" hidden="1" customHeight="1" x14ac:dyDescent="0.25">
      <c r="V708" s="80"/>
    </row>
    <row r="709" spans="22:22" ht="9" hidden="1" customHeight="1" x14ac:dyDescent="0.25">
      <c r="V709" s="80"/>
    </row>
    <row r="710" spans="22:22" ht="9" hidden="1" customHeight="1" x14ac:dyDescent="0.25">
      <c r="V710" s="80"/>
    </row>
    <row r="711" spans="22:22" ht="9" hidden="1" customHeight="1" x14ac:dyDescent="0.25">
      <c r="V711" s="80"/>
    </row>
    <row r="712" spans="22:22" ht="9" hidden="1" customHeight="1" x14ac:dyDescent="0.25">
      <c r="V712" s="80"/>
    </row>
    <row r="713" spans="22:22" ht="9" hidden="1" customHeight="1" x14ac:dyDescent="0.25">
      <c r="V713" s="80"/>
    </row>
    <row r="714" spans="22:22" ht="9" hidden="1" customHeight="1" x14ac:dyDescent="0.25">
      <c r="V714" s="80"/>
    </row>
    <row r="715" spans="22:22" ht="9" hidden="1" customHeight="1" x14ac:dyDescent="0.25">
      <c r="V715" s="80"/>
    </row>
    <row r="716" spans="22:22" ht="9" hidden="1" customHeight="1" x14ac:dyDescent="0.25">
      <c r="V716" s="80"/>
    </row>
    <row r="717" spans="22:22" ht="9" hidden="1" customHeight="1" x14ac:dyDescent="0.25">
      <c r="V717" s="80"/>
    </row>
    <row r="718" spans="22:22" ht="9" hidden="1" customHeight="1" x14ac:dyDescent="0.25">
      <c r="V718" s="80"/>
    </row>
    <row r="719" spans="22:22" ht="9" hidden="1" customHeight="1" x14ac:dyDescent="0.25">
      <c r="V719" s="80"/>
    </row>
    <row r="720" spans="22:22" ht="9" hidden="1" customHeight="1" x14ac:dyDescent="0.25">
      <c r="V720" s="80"/>
    </row>
    <row r="721" spans="22:22" ht="9" hidden="1" customHeight="1" x14ac:dyDescent="0.25">
      <c r="V721" s="80"/>
    </row>
    <row r="722" spans="22:22" ht="9" hidden="1" customHeight="1" x14ac:dyDescent="0.25">
      <c r="V722" s="80"/>
    </row>
    <row r="723" spans="22:22" ht="9" hidden="1" customHeight="1" x14ac:dyDescent="0.25">
      <c r="V723" s="80"/>
    </row>
    <row r="724" spans="22:22" ht="9" hidden="1" customHeight="1" x14ac:dyDescent="0.25">
      <c r="V724" s="80"/>
    </row>
    <row r="725" spans="22:22" ht="9" hidden="1" customHeight="1" x14ac:dyDescent="0.25">
      <c r="V725" s="80"/>
    </row>
    <row r="726" spans="22:22" ht="9" hidden="1" customHeight="1" x14ac:dyDescent="0.25">
      <c r="V726" s="80"/>
    </row>
    <row r="727" spans="22:22" ht="9" hidden="1" customHeight="1" x14ac:dyDescent="0.25">
      <c r="V727" s="80"/>
    </row>
    <row r="728" spans="22:22" ht="9" hidden="1" customHeight="1" x14ac:dyDescent="0.25">
      <c r="V728" s="80"/>
    </row>
    <row r="729" spans="22:22" ht="9" hidden="1" customHeight="1" x14ac:dyDescent="0.25">
      <c r="V729" s="80"/>
    </row>
    <row r="730" spans="22:22" ht="9" hidden="1" customHeight="1" x14ac:dyDescent="0.25">
      <c r="V730" s="80"/>
    </row>
    <row r="731" spans="22:22" ht="9" hidden="1" customHeight="1" x14ac:dyDescent="0.25">
      <c r="V731" s="80"/>
    </row>
    <row r="732" spans="22:22" ht="9" hidden="1" customHeight="1" x14ac:dyDescent="0.25">
      <c r="V732" s="80"/>
    </row>
    <row r="733" spans="22:22" ht="9" hidden="1" customHeight="1" x14ac:dyDescent="0.25">
      <c r="V733" s="80"/>
    </row>
    <row r="734" spans="22:22" ht="9" hidden="1" customHeight="1" x14ac:dyDescent="0.25">
      <c r="V734" s="80"/>
    </row>
    <row r="735" spans="22:22" ht="9" hidden="1" customHeight="1" x14ac:dyDescent="0.25">
      <c r="V735" s="80"/>
    </row>
    <row r="736" spans="22:22" ht="9" hidden="1" customHeight="1" x14ac:dyDescent="0.25">
      <c r="V736" s="80"/>
    </row>
    <row r="737" spans="22:22" ht="9" hidden="1" customHeight="1" x14ac:dyDescent="0.25">
      <c r="V737" s="80"/>
    </row>
    <row r="738" spans="22:22" ht="9" hidden="1" customHeight="1" x14ac:dyDescent="0.25">
      <c r="V738" s="80"/>
    </row>
    <row r="739" spans="22:22" ht="9" hidden="1" customHeight="1" x14ac:dyDescent="0.25">
      <c r="V739" s="80"/>
    </row>
    <row r="740" spans="22:22" ht="9" hidden="1" customHeight="1" x14ac:dyDescent="0.25">
      <c r="V740" s="80"/>
    </row>
    <row r="741" spans="22:22" ht="9" hidden="1" customHeight="1" x14ac:dyDescent="0.25">
      <c r="V741" s="80"/>
    </row>
    <row r="742" spans="22:22" ht="9" hidden="1" customHeight="1" x14ac:dyDescent="0.25">
      <c r="V742" s="80"/>
    </row>
    <row r="743" spans="22:22" ht="9" hidden="1" customHeight="1" x14ac:dyDescent="0.25">
      <c r="V743" s="80"/>
    </row>
    <row r="744" spans="22:22" ht="9" hidden="1" customHeight="1" x14ac:dyDescent="0.25">
      <c r="V744" s="80"/>
    </row>
    <row r="745" spans="22:22" ht="9" hidden="1" customHeight="1" x14ac:dyDescent="0.25">
      <c r="V745" s="80"/>
    </row>
    <row r="746" spans="22:22" ht="9" hidden="1" customHeight="1" x14ac:dyDescent="0.25">
      <c r="V746" s="80"/>
    </row>
    <row r="747" spans="22:22" ht="9" hidden="1" customHeight="1" x14ac:dyDescent="0.25">
      <c r="V747" s="80"/>
    </row>
    <row r="748" spans="22:22" ht="9" hidden="1" customHeight="1" x14ac:dyDescent="0.25">
      <c r="V748" s="80"/>
    </row>
    <row r="749" spans="22:22" ht="9" hidden="1" customHeight="1" x14ac:dyDescent="0.25">
      <c r="V749" s="80"/>
    </row>
    <row r="750" spans="22:22" ht="9" hidden="1" customHeight="1" x14ac:dyDescent="0.25">
      <c r="V750" s="80"/>
    </row>
    <row r="751" spans="22:22" ht="9" hidden="1" customHeight="1" x14ac:dyDescent="0.25">
      <c r="V751" s="80"/>
    </row>
    <row r="752" spans="22:22" ht="9" hidden="1" customHeight="1" x14ac:dyDescent="0.25">
      <c r="V752" s="80"/>
    </row>
    <row r="753" spans="22:22" ht="9" hidden="1" customHeight="1" x14ac:dyDescent="0.25">
      <c r="V753" s="80"/>
    </row>
    <row r="754" spans="22:22" ht="9" hidden="1" customHeight="1" x14ac:dyDescent="0.25">
      <c r="V754" s="80"/>
    </row>
    <row r="755" spans="22:22" ht="9" hidden="1" customHeight="1" x14ac:dyDescent="0.25">
      <c r="V755" s="80"/>
    </row>
    <row r="756" spans="22:22" ht="9" hidden="1" customHeight="1" x14ac:dyDescent="0.25">
      <c r="V756" s="80"/>
    </row>
    <row r="757" spans="22:22" ht="9" hidden="1" customHeight="1" x14ac:dyDescent="0.25">
      <c r="V757" s="80"/>
    </row>
    <row r="758" spans="22:22" ht="9" hidden="1" customHeight="1" x14ac:dyDescent="0.25">
      <c r="V758" s="80"/>
    </row>
    <row r="759" spans="22:22" ht="9" hidden="1" customHeight="1" x14ac:dyDescent="0.25">
      <c r="V759" s="80"/>
    </row>
    <row r="760" spans="22:22" ht="9" hidden="1" customHeight="1" x14ac:dyDescent="0.25">
      <c r="V760" s="80"/>
    </row>
    <row r="761" spans="22:22" ht="9" hidden="1" customHeight="1" x14ac:dyDescent="0.25">
      <c r="V761" s="80"/>
    </row>
    <row r="762" spans="22:22" ht="9" hidden="1" customHeight="1" x14ac:dyDescent="0.25">
      <c r="V762" s="80"/>
    </row>
    <row r="763" spans="22:22" ht="9" hidden="1" customHeight="1" x14ac:dyDescent="0.25">
      <c r="V763" s="80"/>
    </row>
    <row r="764" spans="22:22" ht="9" hidden="1" customHeight="1" x14ac:dyDescent="0.25">
      <c r="V764" s="80"/>
    </row>
    <row r="765" spans="22:22" ht="9" hidden="1" customHeight="1" x14ac:dyDescent="0.25">
      <c r="V765" s="80"/>
    </row>
    <row r="766" spans="22:22" ht="9" hidden="1" customHeight="1" x14ac:dyDescent="0.25">
      <c r="V766" s="80"/>
    </row>
    <row r="767" spans="22:22" ht="9" hidden="1" customHeight="1" x14ac:dyDescent="0.25">
      <c r="V767" s="80"/>
    </row>
    <row r="768" spans="22:22" ht="9" hidden="1" customHeight="1" x14ac:dyDescent="0.25">
      <c r="V768" s="80"/>
    </row>
    <row r="769" spans="22:22" ht="9" hidden="1" customHeight="1" x14ac:dyDescent="0.25">
      <c r="V769" s="80"/>
    </row>
    <row r="770" spans="22:22" ht="9" hidden="1" customHeight="1" x14ac:dyDescent="0.25">
      <c r="V770" s="80"/>
    </row>
    <row r="771" spans="22:22" ht="9" hidden="1" customHeight="1" x14ac:dyDescent="0.25">
      <c r="V771" s="80"/>
    </row>
    <row r="772" spans="22:22" ht="9" hidden="1" customHeight="1" x14ac:dyDescent="0.25">
      <c r="V772" s="80"/>
    </row>
    <row r="773" spans="22:22" ht="9" hidden="1" customHeight="1" x14ac:dyDescent="0.25">
      <c r="V773" s="80"/>
    </row>
    <row r="774" spans="22:22" ht="9" hidden="1" customHeight="1" x14ac:dyDescent="0.25">
      <c r="V774" s="80"/>
    </row>
    <row r="775" spans="22:22" ht="9" hidden="1" customHeight="1" x14ac:dyDescent="0.25">
      <c r="V775" s="80"/>
    </row>
    <row r="776" spans="22:22" ht="9" hidden="1" customHeight="1" x14ac:dyDescent="0.25">
      <c r="V776" s="80"/>
    </row>
    <row r="777" spans="22:22" ht="9" hidden="1" customHeight="1" x14ac:dyDescent="0.25">
      <c r="V777" s="80"/>
    </row>
    <row r="778" spans="22:22" ht="9" hidden="1" customHeight="1" x14ac:dyDescent="0.25">
      <c r="V778" s="80"/>
    </row>
    <row r="779" spans="22:22" ht="9" hidden="1" customHeight="1" x14ac:dyDescent="0.25">
      <c r="V779" s="80"/>
    </row>
    <row r="780" spans="22:22" ht="9" hidden="1" customHeight="1" x14ac:dyDescent="0.25">
      <c r="V780" s="80"/>
    </row>
    <row r="781" spans="22:22" ht="9" hidden="1" customHeight="1" x14ac:dyDescent="0.25">
      <c r="V781" s="80"/>
    </row>
    <row r="782" spans="22:22" ht="9" hidden="1" customHeight="1" x14ac:dyDescent="0.25">
      <c r="V782" s="80"/>
    </row>
    <row r="783" spans="22:22" ht="9" hidden="1" customHeight="1" x14ac:dyDescent="0.25">
      <c r="V783" s="80"/>
    </row>
    <row r="784" spans="22:22" ht="9" hidden="1" customHeight="1" x14ac:dyDescent="0.25">
      <c r="V784" s="80"/>
    </row>
    <row r="785" spans="22:22" ht="9" hidden="1" customHeight="1" x14ac:dyDescent="0.25">
      <c r="V785" s="80"/>
    </row>
    <row r="786" spans="22:22" ht="9" hidden="1" customHeight="1" x14ac:dyDescent="0.25">
      <c r="V786" s="80"/>
    </row>
    <row r="787" spans="22:22" ht="9" hidden="1" customHeight="1" x14ac:dyDescent="0.25">
      <c r="V787" s="80"/>
    </row>
    <row r="788" spans="22:22" ht="9" hidden="1" customHeight="1" x14ac:dyDescent="0.25">
      <c r="V788" s="80"/>
    </row>
    <row r="789" spans="22:22" ht="9" hidden="1" customHeight="1" x14ac:dyDescent="0.25">
      <c r="V789" s="80"/>
    </row>
    <row r="790" spans="22:22" ht="9" hidden="1" customHeight="1" x14ac:dyDescent="0.25">
      <c r="V790" s="80"/>
    </row>
    <row r="791" spans="22:22" ht="9" hidden="1" customHeight="1" x14ac:dyDescent="0.25">
      <c r="V791" s="80"/>
    </row>
    <row r="792" spans="22:22" ht="9" hidden="1" customHeight="1" x14ac:dyDescent="0.25">
      <c r="V792" s="80"/>
    </row>
    <row r="793" spans="22:22" ht="9" hidden="1" customHeight="1" x14ac:dyDescent="0.25">
      <c r="V793" s="80"/>
    </row>
    <row r="794" spans="22:22" ht="9" hidden="1" customHeight="1" x14ac:dyDescent="0.25">
      <c r="V794" s="80"/>
    </row>
    <row r="795" spans="22:22" ht="9" hidden="1" customHeight="1" x14ac:dyDescent="0.25">
      <c r="V795" s="80"/>
    </row>
    <row r="796" spans="22:22" ht="9" hidden="1" customHeight="1" x14ac:dyDescent="0.25">
      <c r="V796" s="80"/>
    </row>
    <row r="797" spans="22:22" ht="9" hidden="1" customHeight="1" x14ac:dyDescent="0.25">
      <c r="V797" s="80"/>
    </row>
    <row r="798" spans="22:22" ht="9" hidden="1" customHeight="1" x14ac:dyDescent="0.25">
      <c r="V798" s="80"/>
    </row>
    <row r="799" spans="22:22" ht="9" hidden="1" customHeight="1" x14ac:dyDescent="0.25">
      <c r="V799" s="80"/>
    </row>
    <row r="800" spans="22:22" ht="9" hidden="1" customHeight="1" x14ac:dyDescent="0.25">
      <c r="V800" s="80"/>
    </row>
    <row r="801" spans="22:22" ht="9" hidden="1" customHeight="1" x14ac:dyDescent="0.25">
      <c r="V801" s="80"/>
    </row>
    <row r="802" spans="22:22" ht="9" hidden="1" customHeight="1" x14ac:dyDescent="0.25">
      <c r="V802" s="80"/>
    </row>
    <row r="803" spans="22:22" ht="9" hidden="1" customHeight="1" x14ac:dyDescent="0.25">
      <c r="V803" s="80"/>
    </row>
    <row r="804" spans="22:22" ht="9" hidden="1" customHeight="1" x14ac:dyDescent="0.25">
      <c r="V804" s="80"/>
    </row>
    <row r="805" spans="22:22" ht="9" hidden="1" customHeight="1" x14ac:dyDescent="0.25">
      <c r="V805" s="80"/>
    </row>
    <row r="806" spans="22:22" ht="9" hidden="1" customHeight="1" x14ac:dyDescent="0.25">
      <c r="V806" s="80"/>
    </row>
    <row r="807" spans="22:22" ht="9" hidden="1" customHeight="1" x14ac:dyDescent="0.25">
      <c r="V807" s="80"/>
    </row>
    <row r="808" spans="22:22" ht="9" hidden="1" customHeight="1" x14ac:dyDescent="0.25">
      <c r="V808" s="80"/>
    </row>
    <row r="809" spans="22:22" ht="9" hidden="1" customHeight="1" x14ac:dyDescent="0.25">
      <c r="V809" s="80"/>
    </row>
    <row r="810" spans="22:22" ht="9" hidden="1" customHeight="1" x14ac:dyDescent="0.25">
      <c r="V810" s="80"/>
    </row>
    <row r="811" spans="22:22" ht="9" hidden="1" customHeight="1" x14ac:dyDescent="0.25">
      <c r="V811" s="80"/>
    </row>
    <row r="812" spans="22:22" ht="9" hidden="1" customHeight="1" x14ac:dyDescent="0.25">
      <c r="V812" s="80"/>
    </row>
    <row r="813" spans="22:22" ht="9" hidden="1" customHeight="1" x14ac:dyDescent="0.25">
      <c r="V813" s="80"/>
    </row>
    <row r="814" spans="22:22" ht="9" hidden="1" customHeight="1" x14ac:dyDescent="0.25">
      <c r="V814" s="80"/>
    </row>
    <row r="815" spans="22:22" ht="9" hidden="1" customHeight="1" x14ac:dyDescent="0.25">
      <c r="V815" s="80"/>
    </row>
    <row r="816" spans="22:22" ht="9" hidden="1" customHeight="1" x14ac:dyDescent="0.25">
      <c r="V816" s="80"/>
    </row>
    <row r="817" spans="22:22" ht="9" hidden="1" customHeight="1" x14ac:dyDescent="0.25">
      <c r="V817" s="80"/>
    </row>
    <row r="818" spans="22:22" ht="9" hidden="1" customHeight="1" x14ac:dyDescent="0.25">
      <c r="V818" s="80"/>
    </row>
    <row r="819" spans="22:22" ht="9" hidden="1" customHeight="1" x14ac:dyDescent="0.25">
      <c r="V819" s="80"/>
    </row>
    <row r="820" spans="22:22" ht="9" hidden="1" customHeight="1" x14ac:dyDescent="0.25">
      <c r="V820" s="80"/>
    </row>
    <row r="821" spans="22:22" ht="9" hidden="1" customHeight="1" x14ac:dyDescent="0.25">
      <c r="V821" s="80"/>
    </row>
    <row r="822" spans="22:22" ht="9" hidden="1" customHeight="1" x14ac:dyDescent="0.25">
      <c r="V822" s="80"/>
    </row>
    <row r="823" spans="22:22" ht="9" hidden="1" customHeight="1" x14ac:dyDescent="0.25">
      <c r="V823" s="80"/>
    </row>
    <row r="824" spans="22:22" ht="9" hidden="1" customHeight="1" x14ac:dyDescent="0.25">
      <c r="V824" s="80"/>
    </row>
    <row r="825" spans="22:22" ht="9" hidden="1" customHeight="1" x14ac:dyDescent="0.25">
      <c r="V825" s="80"/>
    </row>
    <row r="826" spans="22:22" ht="9" hidden="1" customHeight="1" x14ac:dyDescent="0.25">
      <c r="V826" s="80"/>
    </row>
    <row r="827" spans="22:22" ht="9" hidden="1" customHeight="1" x14ac:dyDescent="0.25">
      <c r="V827" s="80"/>
    </row>
    <row r="828" spans="22:22" ht="9" hidden="1" customHeight="1" x14ac:dyDescent="0.25">
      <c r="V828" s="80"/>
    </row>
    <row r="829" spans="22:22" ht="9" hidden="1" customHeight="1" x14ac:dyDescent="0.25">
      <c r="V829" s="80"/>
    </row>
    <row r="830" spans="22:22" ht="9" hidden="1" customHeight="1" x14ac:dyDescent="0.25">
      <c r="V830" s="80"/>
    </row>
    <row r="831" spans="22:22" ht="9" hidden="1" customHeight="1" x14ac:dyDescent="0.25">
      <c r="V831" s="80"/>
    </row>
    <row r="832" spans="22:22" ht="9" hidden="1" customHeight="1" x14ac:dyDescent="0.25">
      <c r="V832" s="80"/>
    </row>
    <row r="833" spans="22:22" ht="9" hidden="1" customHeight="1" x14ac:dyDescent="0.25">
      <c r="V833" s="80"/>
    </row>
    <row r="834" spans="22:22" ht="9" hidden="1" customHeight="1" x14ac:dyDescent="0.25">
      <c r="V834" s="80"/>
    </row>
    <row r="835" spans="22:22" ht="9" hidden="1" customHeight="1" x14ac:dyDescent="0.25">
      <c r="V835" s="80"/>
    </row>
    <row r="836" spans="22:22" ht="9" hidden="1" customHeight="1" x14ac:dyDescent="0.25">
      <c r="V836" s="80"/>
    </row>
    <row r="837" spans="22:22" ht="9" hidden="1" customHeight="1" x14ac:dyDescent="0.25">
      <c r="V837" s="80"/>
    </row>
    <row r="838" spans="22:22" ht="9" hidden="1" customHeight="1" x14ac:dyDescent="0.25">
      <c r="V838" s="80"/>
    </row>
    <row r="839" spans="22:22" ht="9" hidden="1" customHeight="1" x14ac:dyDescent="0.25">
      <c r="V839" s="80"/>
    </row>
    <row r="840" spans="22:22" ht="9" hidden="1" customHeight="1" x14ac:dyDescent="0.25">
      <c r="V840" s="80"/>
    </row>
    <row r="841" spans="22:22" ht="9" hidden="1" customHeight="1" x14ac:dyDescent="0.25">
      <c r="V841" s="80"/>
    </row>
    <row r="842" spans="22:22" ht="9" hidden="1" customHeight="1" x14ac:dyDescent="0.25">
      <c r="V842" s="80"/>
    </row>
    <row r="843" spans="22:22" ht="9" hidden="1" customHeight="1" x14ac:dyDescent="0.25">
      <c r="V843" s="80"/>
    </row>
    <row r="844" spans="22:22" ht="9" hidden="1" customHeight="1" x14ac:dyDescent="0.25">
      <c r="V844" s="80"/>
    </row>
    <row r="845" spans="22:22" ht="9" hidden="1" customHeight="1" x14ac:dyDescent="0.25">
      <c r="V845" s="80"/>
    </row>
    <row r="846" spans="22:22" ht="9" hidden="1" customHeight="1" x14ac:dyDescent="0.25">
      <c r="V846" s="80"/>
    </row>
    <row r="847" spans="22:22" ht="9" hidden="1" customHeight="1" x14ac:dyDescent="0.25">
      <c r="V847" s="80"/>
    </row>
    <row r="848" spans="22:22" ht="9" hidden="1" customHeight="1" x14ac:dyDescent="0.25">
      <c r="V848" s="80"/>
    </row>
    <row r="849" spans="22:22" ht="9" hidden="1" customHeight="1" x14ac:dyDescent="0.25">
      <c r="V849" s="80"/>
    </row>
    <row r="850" spans="22:22" ht="9" hidden="1" customHeight="1" x14ac:dyDescent="0.25">
      <c r="V850" s="80"/>
    </row>
    <row r="851" spans="22:22" ht="9" hidden="1" customHeight="1" x14ac:dyDescent="0.25">
      <c r="V851" s="80"/>
    </row>
    <row r="852" spans="22:22" ht="9" hidden="1" customHeight="1" x14ac:dyDescent="0.25">
      <c r="V852" s="80"/>
    </row>
    <row r="853" spans="22:22" ht="9" hidden="1" customHeight="1" x14ac:dyDescent="0.25">
      <c r="V853" s="80"/>
    </row>
    <row r="854" spans="22:22" ht="9" hidden="1" customHeight="1" x14ac:dyDescent="0.25">
      <c r="V854" s="80"/>
    </row>
    <row r="855" spans="22:22" ht="9" hidden="1" customHeight="1" x14ac:dyDescent="0.25">
      <c r="V855" s="80"/>
    </row>
    <row r="856" spans="22:22" ht="9" hidden="1" customHeight="1" x14ac:dyDescent="0.25">
      <c r="V856" s="80"/>
    </row>
    <row r="857" spans="22:22" ht="9" hidden="1" customHeight="1" x14ac:dyDescent="0.25">
      <c r="V857" s="80"/>
    </row>
    <row r="858" spans="22:22" ht="9" hidden="1" customHeight="1" x14ac:dyDescent="0.25">
      <c r="V858" s="80"/>
    </row>
    <row r="859" spans="22:22" ht="9" hidden="1" customHeight="1" x14ac:dyDescent="0.25">
      <c r="V859" s="80"/>
    </row>
    <row r="860" spans="22:22" ht="9" hidden="1" customHeight="1" x14ac:dyDescent="0.25">
      <c r="V860" s="80"/>
    </row>
    <row r="861" spans="22:22" ht="9" hidden="1" customHeight="1" x14ac:dyDescent="0.25">
      <c r="V861" s="80"/>
    </row>
    <row r="862" spans="22:22" ht="9" hidden="1" customHeight="1" x14ac:dyDescent="0.25">
      <c r="V862" s="80"/>
    </row>
    <row r="863" spans="22:22" ht="9" hidden="1" customHeight="1" x14ac:dyDescent="0.25">
      <c r="V863" s="80"/>
    </row>
    <row r="864" spans="22:22" ht="9" hidden="1" customHeight="1" x14ac:dyDescent="0.25">
      <c r="V864" s="80"/>
    </row>
    <row r="865" spans="22:22" ht="9" hidden="1" customHeight="1" x14ac:dyDescent="0.25">
      <c r="V865" s="80"/>
    </row>
    <row r="866" spans="22:22" ht="9" hidden="1" customHeight="1" x14ac:dyDescent="0.25">
      <c r="V866" s="80"/>
    </row>
    <row r="867" spans="22:22" ht="9" hidden="1" customHeight="1" x14ac:dyDescent="0.25">
      <c r="V867" s="80"/>
    </row>
    <row r="868" spans="22:22" ht="9" hidden="1" customHeight="1" x14ac:dyDescent="0.25">
      <c r="V868" s="80"/>
    </row>
    <row r="869" spans="22:22" ht="9" hidden="1" customHeight="1" x14ac:dyDescent="0.25">
      <c r="V869" s="80"/>
    </row>
    <row r="870" spans="22:22" ht="9" hidden="1" customHeight="1" x14ac:dyDescent="0.25">
      <c r="V870" s="80"/>
    </row>
    <row r="871" spans="22:22" ht="9" hidden="1" customHeight="1" x14ac:dyDescent="0.25">
      <c r="V871" s="80"/>
    </row>
    <row r="872" spans="22:22" ht="9" hidden="1" customHeight="1" x14ac:dyDescent="0.25">
      <c r="V872" s="80"/>
    </row>
    <row r="873" spans="22:22" ht="9" hidden="1" customHeight="1" x14ac:dyDescent="0.25">
      <c r="V873" s="80"/>
    </row>
    <row r="874" spans="22:22" ht="9" hidden="1" customHeight="1" x14ac:dyDescent="0.25">
      <c r="V874" s="80"/>
    </row>
    <row r="875" spans="22:22" ht="9" hidden="1" customHeight="1" x14ac:dyDescent="0.25">
      <c r="V875" s="80"/>
    </row>
    <row r="876" spans="22:22" ht="9" hidden="1" customHeight="1" x14ac:dyDescent="0.25">
      <c r="V876" s="80"/>
    </row>
    <row r="877" spans="22:22" ht="9" hidden="1" customHeight="1" x14ac:dyDescent="0.25">
      <c r="V877" s="80"/>
    </row>
    <row r="878" spans="22:22" ht="9" hidden="1" customHeight="1" x14ac:dyDescent="0.25">
      <c r="V878" s="80"/>
    </row>
    <row r="879" spans="22:22" ht="9" hidden="1" customHeight="1" x14ac:dyDescent="0.25">
      <c r="V879" s="80"/>
    </row>
    <row r="880" spans="22:22" ht="9" hidden="1" customHeight="1" x14ac:dyDescent="0.25">
      <c r="V880" s="80"/>
    </row>
    <row r="881" spans="22:22" ht="9" hidden="1" customHeight="1" x14ac:dyDescent="0.25">
      <c r="V881" s="80"/>
    </row>
    <row r="882" spans="22:22" ht="9" hidden="1" customHeight="1" x14ac:dyDescent="0.25">
      <c r="V882" s="80"/>
    </row>
    <row r="883" spans="22:22" ht="9" hidden="1" customHeight="1" x14ac:dyDescent="0.25">
      <c r="V883" s="80"/>
    </row>
    <row r="884" spans="22:22" ht="9" hidden="1" customHeight="1" x14ac:dyDescent="0.25">
      <c r="V884" s="80"/>
    </row>
    <row r="885" spans="22:22" ht="9" hidden="1" customHeight="1" x14ac:dyDescent="0.25">
      <c r="V885" s="80"/>
    </row>
    <row r="886" spans="22:22" ht="9" hidden="1" customHeight="1" x14ac:dyDescent="0.25">
      <c r="V886" s="80"/>
    </row>
    <row r="887" spans="22:22" ht="9" hidden="1" customHeight="1" x14ac:dyDescent="0.25">
      <c r="V887" s="80"/>
    </row>
    <row r="888" spans="22:22" ht="9" hidden="1" customHeight="1" x14ac:dyDescent="0.25">
      <c r="V888" s="80"/>
    </row>
    <row r="889" spans="22:22" ht="9" hidden="1" customHeight="1" x14ac:dyDescent="0.25">
      <c r="V889" s="80"/>
    </row>
    <row r="890" spans="22:22" ht="9" hidden="1" customHeight="1" x14ac:dyDescent="0.25">
      <c r="V890" s="80"/>
    </row>
    <row r="891" spans="22:22" ht="9" hidden="1" customHeight="1" x14ac:dyDescent="0.25">
      <c r="V891" s="80"/>
    </row>
    <row r="892" spans="22:22" ht="9" hidden="1" customHeight="1" x14ac:dyDescent="0.25">
      <c r="V892" s="80"/>
    </row>
    <row r="893" spans="22:22" ht="9" hidden="1" customHeight="1" x14ac:dyDescent="0.25">
      <c r="V893" s="80"/>
    </row>
    <row r="894" spans="22:22" ht="9" hidden="1" customHeight="1" x14ac:dyDescent="0.25">
      <c r="V894" s="80"/>
    </row>
    <row r="895" spans="22:22" ht="9" hidden="1" customHeight="1" x14ac:dyDescent="0.25">
      <c r="V895" s="80"/>
    </row>
    <row r="896" spans="22:22" ht="9" hidden="1" customHeight="1" x14ac:dyDescent="0.25">
      <c r="V896" s="80"/>
    </row>
    <row r="897" spans="22:22" ht="9" hidden="1" customHeight="1" x14ac:dyDescent="0.25">
      <c r="V897" s="80"/>
    </row>
    <row r="898" spans="22:22" ht="9" hidden="1" customHeight="1" x14ac:dyDescent="0.25">
      <c r="V898" s="80"/>
    </row>
    <row r="899" spans="22:22" ht="9" hidden="1" customHeight="1" x14ac:dyDescent="0.25">
      <c r="V899" s="80"/>
    </row>
    <row r="900" spans="22:22" ht="9" hidden="1" customHeight="1" x14ac:dyDescent="0.25">
      <c r="V900" s="80"/>
    </row>
    <row r="901" spans="22:22" ht="9" hidden="1" customHeight="1" x14ac:dyDescent="0.25">
      <c r="V901" s="80"/>
    </row>
    <row r="902" spans="22:22" ht="9" hidden="1" customHeight="1" x14ac:dyDescent="0.25">
      <c r="V902" s="80"/>
    </row>
    <row r="903" spans="22:22" ht="9" hidden="1" customHeight="1" x14ac:dyDescent="0.25">
      <c r="V903" s="80"/>
    </row>
    <row r="904" spans="22:22" ht="9" hidden="1" customHeight="1" x14ac:dyDescent="0.25">
      <c r="V904" s="80"/>
    </row>
    <row r="905" spans="22:22" ht="9" hidden="1" customHeight="1" x14ac:dyDescent="0.25">
      <c r="V905" s="80"/>
    </row>
    <row r="906" spans="22:22" ht="9" hidden="1" customHeight="1" x14ac:dyDescent="0.25">
      <c r="V906" s="80"/>
    </row>
    <row r="907" spans="22:22" ht="9" hidden="1" customHeight="1" x14ac:dyDescent="0.25">
      <c r="V907" s="80"/>
    </row>
    <row r="908" spans="22:22" ht="9" hidden="1" customHeight="1" x14ac:dyDescent="0.25">
      <c r="V908" s="80"/>
    </row>
    <row r="909" spans="22:22" ht="9" hidden="1" customHeight="1" x14ac:dyDescent="0.25">
      <c r="V909" s="80"/>
    </row>
    <row r="910" spans="22:22" ht="9" hidden="1" customHeight="1" x14ac:dyDescent="0.25">
      <c r="V910" s="80"/>
    </row>
    <row r="911" spans="22:22" ht="9" hidden="1" customHeight="1" x14ac:dyDescent="0.25">
      <c r="V911" s="80"/>
    </row>
    <row r="912" spans="22:22" ht="9" hidden="1" customHeight="1" x14ac:dyDescent="0.25">
      <c r="V912" s="80"/>
    </row>
    <row r="913" spans="22:22" ht="9" hidden="1" customHeight="1" x14ac:dyDescent="0.25">
      <c r="V913" s="80"/>
    </row>
    <row r="914" spans="22:22" ht="9" hidden="1" customHeight="1" x14ac:dyDescent="0.25">
      <c r="V914" s="80"/>
    </row>
    <row r="915" spans="22:22" ht="9" hidden="1" customHeight="1" x14ac:dyDescent="0.25">
      <c r="V915" s="80"/>
    </row>
    <row r="916" spans="22:22" ht="9" hidden="1" customHeight="1" x14ac:dyDescent="0.25">
      <c r="V916" s="80"/>
    </row>
    <row r="917" spans="22:22" ht="9" hidden="1" customHeight="1" x14ac:dyDescent="0.25">
      <c r="V917" s="80"/>
    </row>
    <row r="918" spans="22:22" ht="9" hidden="1" customHeight="1" x14ac:dyDescent="0.25">
      <c r="V918" s="80"/>
    </row>
    <row r="919" spans="22:22" ht="9" hidden="1" customHeight="1" x14ac:dyDescent="0.25">
      <c r="V919" s="80"/>
    </row>
    <row r="920" spans="22:22" ht="9" hidden="1" customHeight="1" x14ac:dyDescent="0.25">
      <c r="V920" s="80"/>
    </row>
    <row r="921" spans="22:22" ht="9" hidden="1" customHeight="1" x14ac:dyDescent="0.25">
      <c r="V921" s="80"/>
    </row>
    <row r="922" spans="22:22" ht="9" hidden="1" customHeight="1" x14ac:dyDescent="0.25">
      <c r="V922" s="80"/>
    </row>
    <row r="923" spans="22:22" ht="9" hidden="1" customHeight="1" x14ac:dyDescent="0.25">
      <c r="V923" s="80"/>
    </row>
    <row r="924" spans="22:22" ht="9" hidden="1" customHeight="1" x14ac:dyDescent="0.25">
      <c r="V924" s="80"/>
    </row>
    <row r="925" spans="22:22" ht="9" hidden="1" customHeight="1" x14ac:dyDescent="0.25">
      <c r="V925" s="80"/>
    </row>
    <row r="926" spans="22:22" ht="9" hidden="1" customHeight="1" x14ac:dyDescent="0.25">
      <c r="V926" s="80"/>
    </row>
    <row r="927" spans="22:22" ht="9" hidden="1" customHeight="1" x14ac:dyDescent="0.25">
      <c r="V927" s="80"/>
    </row>
    <row r="928" spans="22:22" ht="9" hidden="1" customHeight="1" x14ac:dyDescent="0.25">
      <c r="V928" s="80"/>
    </row>
    <row r="929" spans="22:22" ht="9" hidden="1" customHeight="1" x14ac:dyDescent="0.25">
      <c r="V929" s="80"/>
    </row>
    <row r="930" spans="22:22" ht="9" hidden="1" customHeight="1" x14ac:dyDescent="0.25">
      <c r="V930" s="80"/>
    </row>
    <row r="931" spans="22:22" ht="9" hidden="1" customHeight="1" x14ac:dyDescent="0.25">
      <c r="V931" s="80"/>
    </row>
    <row r="932" spans="22:22" ht="9" hidden="1" customHeight="1" x14ac:dyDescent="0.25">
      <c r="V932" s="80"/>
    </row>
    <row r="933" spans="22:22" ht="9" hidden="1" customHeight="1" x14ac:dyDescent="0.25">
      <c r="V933" s="80"/>
    </row>
    <row r="934" spans="22:22" ht="9" hidden="1" customHeight="1" x14ac:dyDescent="0.25">
      <c r="V934" s="80"/>
    </row>
    <row r="935" spans="22:22" ht="9" hidden="1" customHeight="1" x14ac:dyDescent="0.25">
      <c r="V935" s="80"/>
    </row>
    <row r="936" spans="22:22" ht="9" hidden="1" customHeight="1" x14ac:dyDescent="0.25">
      <c r="V936" s="80"/>
    </row>
    <row r="937" spans="22:22" ht="9" hidden="1" customHeight="1" x14ac:dyDescent="0.25">
      <c r="V937" s="80"/>
    </row>
    <row r="938" spans="22:22" ht="9" hidden="1" customHeight="1" x14ac:dyDescent="0.25">
      <c r="V938" s="80"/>
    </row>
    <row r="939" spans="22:22" ht="9" hidden="1" customHeight="1" x14ac:dyDescent="0.25">
      <c r="V939" s="80"/>
    </row>
    <row r="940" spans="22:22" ht="9" hidden="1" customHeight="1" x14ac:dyDescent="0.25">
      <c r="V940" s="80"/>
    </row>
    <row r="941" spans="22:22" ht="9" hidden="1" customHeight="1" x14ac:dyDescent="0.25">
      <c r="V941" s="80"/>
    </row>
    <row r="942" spans="22:22" ht="9" hidden="1" customHeight="1" x14ac:dyDescent="0.25">
      <c r="V942" s="80"/>
    </row>
    <row r="943" spans="22:22" ht="9" hidden="1" customHeight="1" x14ac:dyDescent="0.25">
      <c r="V943" s="80"/>
    </row>
    <row r="944" spans="22:22" ht="9" hidden="1" customHeight="1" x14ac:dyDescent="0.25">
      <c r="V944" s="80"/>
    </row>
    <row r="945" spans="22:22" ht="9" hidden="1" customHeight="1" x14ac:dyDescent="0.25">
      <c r="V945" s="80"/>
    </row>
    <row r="946" spans="22:22" ht="9" hidden="1" customHeight="1" x14ac:dyDescent="0.25">
      <c r="V946" s="80"/>
    </row>
    <row r="947" spans="22:22" ht="9" hidden="1" customHeight="1" x14ac:dyDescent="0.25">
      <c r="V947" s="80"/>
    </row>
    <row r="948" spans="22:22" ht="9" hidden="1" customHeight="1" x14ac:dyDescent="0.25">
      <c r="V948" s="80"/>
    </row>
    <row r="949" spans="22:22" ht="9" hidden="1" customHeight="1" x14ac:dyDescent="0.25">
      <c r="V949" s="80"/>
    </row>
    <row r="950" spans="22:22" ht="9" hidden="1" customHeight="1" x14ac:dyDescent="0.25">
      <c r="V950" s="80"/>
    </row>
    <row r="951" spans="22:22" ht="9" hidden="1" customHeight="1" x14ac:dyDescent="0.25">
      <c r="V951" s="80"/>
    </row>
    <row r="952" spans="22:22" ht="9" hidden="1" customHeight="1" x14ac:dyDescent="0.25">
      <c r="V952" s="80"/>
    </row>
    <row r="953" spans="22:22" ht="9" hidden="1" customHeight="1" x14ac:dyDescent="0.25">
      <c r="V953" s="80"/>
    </row>
    <row r="954" spans="22:22" ht="9" hidden="1" customHeight="1" x14ac:dyDescent="0.25">
      <c r="V954" s="80"/>
    </row>
    <row r="955" spans="22:22" ht="9" hidden="1" customHeight="1" x14ac:dyDescent="0.25">
      <c r="V955" s="80"/>
    </row>
    <row r="956" spans="22:22" ht="9" hidden="1" customHeight="1" x14ac:dyDescent="0.25">
      <c r="V956" s="80"/>
    </row>
    <row r="957" spans="22:22" ht="9" hidden="1" customHeight="1" x14ac:dyDescent="0.25">
      <c r="V957" s="80"/>
    </row>
    <row r="958" spans="22:22" ht="9" hidden="1" customHeight="1" x14ac:dyDescent="0.25">
      <c r="V958" s="80"/>
    </row>
    <row r="959" spans="22:22" ht="9" hidden="1" customHeight="1" x14ac:dyDescent="0.25">
      <c r="V959" s="80"/>
    </row>
    <row r="960" spans="22:22" ht="9" hidden="1" customHeight="1" x14ac:dyDescent="0.25">
      <c r="V960" s="80"/>
    </row>
    <row r="961" spans="22:22" ht="9" hidden="1" customHeight="1" x14ac:dyDescent="0.25">
      <c r="V961" s="80"/>
    </row>
    <row r="962" spans="22:22" ht="9" hidden="1" customHeight="1" x14ac:dyDescent="0.25">
      <c r="V962" s="80"/>
    </row>
    <row r="963" spans="22:22" ht="9" hidden="1" customHeight="1" x14ac:dyDescent="0.25">
      <c r="V963" s="80"/>
    </row>
    <row r="964" spans="22:22" ht="9" hidden="1" customHeight="1" x14ac:dyDescent="0.25">
      <c r="V964" s="80"/>
    </row>
    <row r="965" spans="22:22" ht="9" hidden="1" customHeight="1" x14ac:dyDescent="0.25">
      <c r="V965" s="80"/>
    </row>
    <row r="966" spans="22:22" ht="9" hidden="1" customHeight="1" x14ac:dyDescent="0.25">
      <c r="V966" s="80"/>
    </row>
    <row r="967" spans="22:22" ht="9" hidden="1" customHeight="1" x14ac:dyDescent="0.25">
      <c r="V967" s="80"/>
    </row>
    <row r="968" spans="22:22" ht="9" hidden="1" customHeight="1" x14ac:dyDescent="0.25">
      <c r="V968" s="80"/>
    </row>
    <row r="969" spans="22:22" ht="9" hidden="1" customHeight="1" x14ac:dyDescent="0.25">
      <c r="V969" s="80"/>
    </row>
    <row r="970" spans="22:22" ht="9" hidden="1" customHeight="1" x14ac:dyDescent="0.25">
      <c r="V970" s="80"/>
    </row>
    <row r="971" spans="22:22" ht="9" hidden="1" customHeight="1" x14ac:dyDescent="0.25">
      <c r="V971" s="80"/>
    </row>
    <row r="972" spans="22:22" ht="9" hidden="1" customHeight="1" x14ac:dyDescent="0.25">
      <c r="V972" s="80"/>
    </row>
    <row r="973" spans="22:22" ht="9" hidden="1" customHeight="1" x14ac:dyDescent="0.25">
      <c r="V973" s="80"/>
    </row>
    <row r="974" spans="22:22" ht="9" hidden="1" customHeight="1" x14ac:dyDescent="0.25">
      <c r="V974" s="80"/>
    </row>
    <row r="975" spans="22:22" ht="9" hidden="1" customHeight="1" x14ac:dyDescent="0.25">
      <c r="V975" s="80"/>
    </row>
    <row r="976" spans="22:22" ht="9" hidden="1" customHeight="1" x14ac:dyDescent="0.25">
      <c r="V976" s="80"/>
    </row>
    <row r="977" spans="22:22" ht="9" hidden="1" customHeight="1" x14ac:dyDescent="0.25">
      <c r="V977" s="80"/>
    </row>
    <row r="978" spans="22:22" ht="9" hidden="1" customHeight="1" x14ac:dyDescent="0.25">
      <c r="V978" s="80"/>
    </row>
    <row r="979" spans="22:22" ht="9" hidden="1" customHeight="1" x14ac:dyDescent="0.25">
      <c r="V979" s="80"/>
    </row>
    <row r="980" spans="22:22" ht="9" hidden="1" customHeight="1" x14ac:dyDescent="0.25">
      <c r="V980" s="80"/>
    </row>
    <row r="981" spans="22:22" ht="9" hidden="1" customHeight="1" x14ac:dyDescent="0.25">
      <c r="V981" s="80"/>
    </row>
    <row r="982" spans="22:22" ht="9" hidden="1" customHeight="1" x14ac:dyDescent="0.25">
      <c r="V982" s="80"/>
    </row>
    <row r="983" spans="22:22" ht="9" hidden="1" customHeight="1" x14ac:dyDescent="0.25">
      <c r="V983" s="80"/>
    </row>
    <row r="984" spans="22:22" ht="9" hidden="1" customHeight="1" x14ac:dyDescent="0.25">
      <c r="V984" s="80"/>
    </row>
    <row r="985" spans="22:22" ht="9" hidden="1" customHeight="1" x14ac:dyDescent="0.25">
      <c r="V985" s="80"/>
    </row>
    <row r="986" spans="22:22" ht="9" hidden="1" customHeight="1" x14ac:dyDescent="0.25">
      <c r="V986" s="80"/>
    </row>
    <row r="987" spans="22:22" ht="9" hidden="1" customHeight="1" x14ac:dyDescent="0.25">
      <c r="V987" s="80"/>
    </row>
    <row r="988" spans="22:22" ht="9" hidden="1" customHeight="1" x14ac:dyDescent="0.25">
      <c r="V988" s="80"/>
    </row>
    <row r="989" spans="22:22" ht="9" hidden="1" customHeight="1" x14ac:dyDescent="0.25">
      <c r="V989" s="80"/>
    </row>
    <row r="990" spans="22:22" ht="9" hidden="1" customHeight="1" x14ac:dyDescent="0.25">
      <c r="V990" s="80"/>
    </row>
    <row r="991" spans="22:22" ht="9" hidden="1" customHeight="1" x14ac:dyDescent="0.25">
      <c r="V991" s="80"/>
    </row>
    <row r="992" spans="22:22" ht="9" hidden="1" customHeight="1" x14ac:dyDescent="0.25">
      <c r="V992" s="80"/>
    </row>
    <row r="993" spans="22:22" ht="9" hidden="1" customHeight="1" x14ac:dyDescent="0.25">
      <c r="V993" s="80"/>
    </row>
    <row r="994" spans="22:22" ht="9" hidden="1" customHeight="1" x14ac:dyDescent="0.25">
      <c r="V994" s="80"/>
    </row>
    <row r="995" spans="22:22" ht="9" hidden="1" customHeight="1" x14ac:dyDescent="0.25">
      <c r="V995" s="80"/>
    </row>
    <row r="996" spans="22:22" ht="9" hidden="1" customHeight="1" x14ac:dyDescent="0.25">
      <c r="V996" s="80"/>
    </row>
    <row r="997" spans="22:22" ht="9" hidden="1" customHeight="1" x14ac:dyDescent="0.25">
      <c r="V997" s="80"/>
    </row>
    <row r="998" spans="22:22" ht="9" hidden="1" customHeight="1" x14ac:dyDescent="0.25">
      <c r="V998" s="80"/>
    </row>
    <row r="999" spans="22:22" ht="9" hidden="1" customHeight="1" x14ac:dyDescent="0.25">
      <c r="V999" s="80"/>
    </row>
    <row r="1000" spans="22:22" ht="9" hidden="1" customHeight="1" x14ac:dyDescent="0.25">
      <c r="V1000" s="80"/>
    </row>
    <row r="1001" spans="22:22" ht="9" hidden="1" customHeight="1" x14ac:dyDescent="0.25">
      <c r="V1001" s="80"/>
    </row>
    <row r="1002" spans="22:22" ht="9" hidden="1" customHeight="1" x14ac:dyDescent="0.25">
      <c r="V1002" s="80"/>
    </row>
    <row r="1003" spans="22:22" ht="9" hidden="1" customHeight="1" x14ac:dyDescent="0.25">
      <c r="V1003" s="80"/>
    </row>
    <row r="1004" spans="22:22" ht="9" hidden="1" customHeight="1" x14ac:dyDescent="0.25">
      <c r="V1004" s="80"/>
    </row>
    <row r="1005" spans="22:22" ht="9" hidden="1" customHeight="1" x14ac:dyDescent="0.25">
      <c r="V1005" s="80"/>
    </row>
    <row r="1006" spans="22:22" ht="9" hidden="1" customHeight="1" x14ac:dyDescent="0.25">
      <c r="V1006" s="80"/>
    </row>
    <row r="1007" spans="22:22" ht="9" hidden="1" customHeight="1" x14ac:dyDescent="0.25">
      <c r="V1007" s="80"/>
    </row>
    <row r="1008" spans="22:22" ht="9" hidden="1" customHeight="1" x14ac:dyDescent="0.25">
      <c r="V1008" s="80"/>
    </row>
    <row r="1009" spans="22:22" ht="9" hidden="1" customHeight="1" x14ac:dyDescent="0.25">
      <c r="V1009" s="80"/>
    </row>
    <row r="1010" spans="22:22" ht="9" hidden="1" customHeight="1" x14ac:dyDescent="0.25">
      <c r="V1010" s="80"/>
    </row>
    <row r="1011" spans="22:22" ht="9" hidden="1" customHeight="1" x14ac:dyDescent="0.25">
      <c r="V1011" s="80"/>
    </row>
    <row r="1012" spans="22:22" ht="9" hidden="1" customHeight="1" x14ac:dyDescent="0.25">
      <c r="V1012" s="80"/>
    </row>
    <row r="1013" spans="22:22" ht="9" hidden="1" customHeight="1" x14ac:dyDescent="0.25">
      <c r="V1013" s="80"/>
    </row>
    <row r="1014" spans="22:22" ht="9" hidden="1" customHeight="1" x14ac:dyDescent="0.25">
      <c r="V1014" s="80"/>
    </row>
    <row r="1015" spans="22:22" ht="9" hidden="1" customHeight="1" x14ac:dyDescent="0.25">
      <c r="V1015" s="80"/>
    </row>
    <row r="1016" spans="22:22" ht="9" hidden="1" customHeight="1" x14ac:dyDescent="0.25">
      <c r="V1016" s="80"/>
    </row>
    <row r="1017" spans="22:22" ht="9" hidden="1" customHeight="1" x14ac:dyDescent="0.25">
      <c r="V1017" s="80"/>
    </row>
    <row r="1018" spans="22:22" ht="9" hidden="1" customHeight="1" x14ac:dyDescent="0.25">
      <c r="V1018" s="80"/>
    </row>
    <row r="1019" spans="22:22" ht="9" hidden="1" customHeight="1" x14ac:dyDescent="0.25">
      <c r="V1019" s="80"/>
    </row>
    <row r="1020" spans="22:22" ht="9" hidden="1" customHeight="1" x14ac:dyDescent="0.25">
      <c r="V1020" s="80"/>
    </row>
    <row r="1021" spans="22:22" ht="9" hidden="1" customHeight="1" x14ac:dyDescent="0.25">
      <c r="V1021" s="80"/>
    </row>
    <row r="1022" spans="22:22" ht="9" hidden="1" customHeight="1" x14ac:dyDescent="0.25">
      <c r="V1022" s="80"/>
    </row>
    <row r="1023" spans="22:22" ht="9" hidden="1" customHeight="1" x14ac:dyDescent="0.25">
      <c r="V1023" s="80"/>
    </row>
    <row r="1024" spans="22:22" ht="9" hidden="1" customHeight="1" x14ac:dyDescent="0.25">
      <c r="V1024" s="80"/>
    </row>
    <row r="1025" spans="22:22" ht="9" hidden="1" customHeight="1" x14ac:dyDescent="0.25">
      <c r="V1025" s="80"/>
    </row>
    <row r="1026" spans="22:22" ht="9" hidden="1" customHeight="1" x14ac:dyDescent="0.25">
      <c r="V1026" s="80"/>
    </row>
    <row r="1027" spans="22:22" ht="9" hidden="1" customHeight="1" x14ac:dyDescent="0.25">
      <c r="V1027" s="80"/>
    </row>
    <row r="1028" spans="22:22" ht="9" hidden="1" customHeight="1" x14ac:dyDescent="0.25">
      <c r="V1028" s="80"/>
    </row>
    <row r="1029" spans="22:22" ht="9" hidden="1" customHeight="1" x14ac:dyDescent="0.25">
      <c r="V1029" s="80"/>
    </row>
    <row r="1030" spans="22:22" ht="9" hidden="1" customHeight="1" x14ac:dyDescent="0.25">
      <c r="V1030" s="80"/>
    </row>
    <row r="1031" spans="22:22" ht="9" hidden="1" customHeight="1" x14ac:dyDescent="0.25">
      <c r="V1031" s="80"/>
    </row>
    <row r="1032" spans="22:22" ht="9" hidden="1" customHeight="1" x14ac:dyDescent="0.25">
      <c r="V1032" s="80"/>
    </row>
    <row r="1033" spans="22:22" ht="9" hidden="1" customHeight="1" x14ac:dyDescent="0.25">
      <c r="V1033" s="80"/>
    </row>
    <row r="1034" spans="22:22" ht="9" hidden="1" customHeight="1" x14ac:dyDescent="0.25">
      <c r="V1034" s="80"/>
    </row>
    <row r="1035" spans="22:22" ht="9" hidden="1" customHeight="1" x14ac:dyDescent="0.25">
      <c r="V1035" s="80"/>
    </row>
    <row r="1036" spans="22:22" ht="9" hidden="1" customHeight="1" x14ac:dyDescent="0.25">
      <c r="V1036" s="80"/>
    </row>
    <row r="1037" spans="22:22" ht="9" hidden="1" customHeight="1" x14ac:dyDescent="0.25">
      <c r="V1037" s="80"/>
    </row>
    <row r="1038" spans="22:22" ht="9" hidden="1" customHeight="1" x14ac:dyDescent="0.25">
      <c r="V1038" s="80"/>
    </row>
    <row r="1039" spans="22:22" ht="9" hidden="1" customHeight="1" x14ac:dyDescent="0.25">
      <c r="V1039" s="80"/>
    </row>
    <row r="1040" spans="22:22" ht="9" hidden="1" customHeight="1" x14ac:dyDescent="0.25">
      <c r="V1040" s="80"/>
    </row>
    <row r="1041" spans="22:22" ht="9" hidden="1" customHeight="1" x14ac:dyDescent="0.25">
      <c r="V1041" s="80"/>
    </row>
    <row r="1042" spans="22:22" ht="9" hidden="1" customHeight="1" x14ac:dyDescent="0.25">
      <c r="V1042" s="80"/>
    </row>
    <row r="1043" spans="22:22" ht="9" hidden="1" customHeight="1" x14ac:dyDescent="0.25">
      <c r="V1043" s="80"/>
    </row>
    <row r="1044" spans="22:22" ht="9" hidden="1" customHeight="1" x14ac:dyDescent="0.25">
      <c r="V1044" s="80"/>
    </row>
    <row r="1045" spans="22:22" ht="9" hidden="1" customHeight="1" x14ac:dyDescent="0.25">
      <c r="V1045" s="80"/>
    </row>
    <row r="1046" spans="22:22" ht="9" hidden="1" customHeight="1" x14ac:dyDescent="0.25">
      <c r="V1046" s="80"/>
    </row>
    <row r="1047" spans="22:22" ht="9" hidden="1" customHeight="1" x14ac:dyDescent="0.25">
      <c r="V1047" s="80"/>
    </row>
    <row r="1048" spans="22:22" ht="9" hidden="1" customHeight="1" x14ac:dyDescent="0.25">
      <c r="V1048" s="80"/>
    </row>
    <row r="1049" spans="22:22" ht="9" hidden="1" customHeight="1" x14ac:dyDescent="0.25">
      <c r="V1049" s="80"/>
    </row>
    <row r="1050" spans="22:22" ht="9" hidden="1" customHeight="1" x14ac:dyDescent="0.25">
      <c r="V1050" s="80"/>
    </row>
    <row r="1051" spans="22:22" ht="9" hidden="1" customHeight="1" x14ac:dyDescent="0.25">
      <c r="V1051" s="80"/>
    </row>
    <row r="1052" spans="22:22" ht="9" hidden="1" customHeight="1" x14ac:dyDescent="0.25">
      <c r="V1052" s="80"/>
    </row>
    <row r="1053" spans="22:22" ht="9" hidden="1" customHeight="1" x14ac:dyDescent="0.25">
      <c r="V1053" s="80"/>
    </row>
    <row r="1054" spans="22:22" ht="9" hidden="1" customHeight="1" x14ac:dyDescent="0.25">
      <c r="V1054" s="80"/>
    </row>
    <row r="1055" spans="22:22" ht="9" hidden="1" customHeight="1" x14ac:dyDescent="0.25">
      <c r="V1055" s="80"/>
    </row>
    <row r="1056" spans="22:22" ht="9" hidden="1" customHeight="1" x14ac:dyDescent="0.25">
      <c r="V1056" s="80"/>
    </row>
    <row r="1057" spans="22:22" ht="9" hidden="1" customHeight="1" x14ac:dyDescent="0.25">
      <c r="V1057" s="80"/>
    </row>
    <row r="1058" spans="22:22" ht="9" hidden="1" customHeight="1" x14ac:dyDescent="0.25">
      <c r="V1058" s="80"/>
    </row>
    <row r="1059" spans="22:22" ht="9" hidden="1" customHeight="1" x14ac:dyDescent="0.25">
      <c r="V1059" s="80"/>
    </row>
    <row r="1060" spans="22:22" ht="9" hidden="1" customHeight="1" x14ac:dyDescent="0.25">
      <c r="V1060" s="80"/>
    </row>
    <row r="1061" spans="22:22" ht="9" hidden="1" customHeight="1" x14ac:dyDescent="0.25">
      <c r="V1061" s="80"/>
    </row>
    <row r="1062" spans="22:22" ht="9" hidden="1" customHeight="1" x14ac:dyDescent="0.25">
      <c r="V1062" s="80"/>
    </row>
    <row r="1063" spans="22:22" ht="9" hidden="1" customHeight="1" x14ac:dyDescent="0.25">
      <c r="V1063" s="80"/>
    </row>
    <row r="1064" spans="22:22" ht="9" hidden="1" customHeight="1" x14ac:dyDescent="0.25">
      <c r="V1064" s="80"/>
    </row>
    <row r="1065" spans="22:22" ht="9" hidden="1" customHeight="1" x14ac:dyDescent="0.25">
      <c r="V1065" s="80"/>
    </row>
    <row r="1066" spans="22:22" ht="9" hidden="1" customHeight="1" x14ac:dyDescent="0.25">
      <c r="V1066" s="80"/>
    </row>
    <row r="1067" spans="22:22" ht="9" hidden="1" customHeight="1" x14ac:dyDescent="0.25">
      <c r="V1067" s="80"/>
    </row>
    <row r="1068" spans="22:22" ht="9" hidden="1" customHeight="1" x14ac:dyDescent="0.25">
      <c r="V1068" s="80"/>
    </row>
    <row r="1069" spans="22:22" ht="9" hidden="1" customHeight="1" x14ac:dyDescent="0.25">
      <c r="V1069" s="80"/>
    </row>
    <row r="1070" spans="22:22" ht="9" hidden="1" customHeight="1" x14ac:dyDescent="0.25">
      <c r="V1070" s="80"/>
    </row>
    <row r="1071" spans="22:22" ht="9" hidden="1" customHeight="1" x14ac:dyDescent="0.25">
      <c r="V1071" s="80"/>
    </row>
    <row r="1072" spans="22:22" ht="9" hidden="1" customHeight="1" x14ac:dyDescent="0.25">
      <c r="V1072" s="80"/>
    </row>
    <row r="1073" spans="22:22" ht="9" hidden="1" customHeight="1" x14ac:dyDescent="0.25">
      <c r="V1073" s="80"/>
    </row>
    <row r="1074" spans="22:22" ht="9" hidden="1" customHeight="1" x14ac:dyDescent="0.25">
      <c r="V1074" s="80"/>
    </row>
    <row r="1075" spans="22:22" ht="9" hidden="1" customHeight="1" x14ac:dyDescent="0.25">
      <c r="V1075" s="80"/>
    </row>
    <row r="1076" spans="22:22" ht="9" hidden="1" customHeight="1" x14ac:dyDescent="0.25">
      <c r="V1076" s="80"/>
    </row>
    <row r="1077" spans="22:22" ht="9" hidden="1" customHeight="1" x14ac:dyDescent="0.25">
      <c r="V1077" s="80"/>
    </row>
    <row r="1078" spans="22:22" ht="9" hidden="1" customHeight="1" x14ac:dyDescent="0.25">
      <c r="V1078" s="80"/>
    </row>
    <row r="1079" spans="22:22" ht="9" hidden="1" customHeight="1" x14ac:dyDescent="0.25">
      <c r="V1079" s="80"/>
    </row>
    <row r="1080" spans="22:22" ht="9" hidden="1" customHeight="1" x14ac:dyDescent="0.25">
      <c r="V1080" s="80"/>
    </row>
    <row r="1081" spans="22:22" ht="9" hidden="1" customHeight="1" x14ac:dyDescent="0.25">
      <c r="V1081" s="80"/>
    </row>
    <row r="1082" spans="22:22" ht="9" hidden="1" customHeight="1" x14ac:dyDescent="0.25">
      <c r="V1082" s="80"/>
    </row>
    <row r="1083" spans="22:22" ht="9" hidden="1" customHeight="1" x14ac:dyDescent="0.25">
      <c r="V1083" s="80"/>
    </row>
    <row r="1084" spans="22:22" ht="9" hidden="1" customHeight="1" x14ac:dyDescent="0.25">
      <c r="V1084" s="80"/>
    </row>
    <row r="1085" spans="22:22" ht="9" hidden="1" customHeight="1" x14ac:dyDescent="0.25">
      <c r="V1085" s="80"/>
    </row>
    <row r="1086" spans="22:22" ht="9" hidden="1" customHeight="1" x14ac:dyDescent="0.25">
      <c r="V1086" s="80"/>
    </row>
    <row r="1087" spans="22:22" ht="9" hidden="1" customHeight="1" x14ac:dyDescent="0.25">
      <c r="V1087" s="80"/>
    </row>
    <row r="1088" spans="22:22" ht="9" hidden="1" customHeight="1" x14ac:dyDescent="0.25">
      <c r="V1088" s="80"/>
    </row>
    <row r="1089" spans="22:22" ht="9" hidden="1" customHeight="1" x14ac:dyDescent="0.25">
      <c r="V1089" s="80"/>
    </row>
    <row r="1090" spans="22:22" ht="9" hidden="1" customHeight="1" x14ac:dyDescent="0.25">
      <c r="V1090" s="80"/>
    </row>
    <row r="1091" spans="22:22" ht="9" hidden="1" customHeight="1" x14ac:dyDescent="0.25">
      <c r="V1091" s="80"/>
    </row>
    <row r="1092" spans="22:22" ht="9" hidden="1" customHeight="1" x14ac:dyDescent="0.25">
      <c r="V1092" s="80"/>
    </row>
    <row r="1093" spans="22:22" ht="9" hidden="1" customHeight="1" x14ac:dyDescent="0.25">
      <c r="V1093" s="80"/>
    </row>
    <row r="1094" spans="22:22" ht="9" hidden="1" customHeight="1" x14ac:dyDescent="0.25">
      <c r="V1094" s="80"/>
    </row>
    <row r="1095" spans="22:22" ht="9" hidden="1" customHeight="1" x14ac:dyDescent="0.25">
      <c r="V1095" s="80"/>
    </row>
    <row r="1096" spans="22:22" ht="9" hidden="1" customHeight="1" x14ac:dyDescent="0.25">
      <c r="V1096" s="80"/>
    </row>
    <row r="1097" spans="22:22" ht="9" hidden="1" customHeight="1" x14ac:dyDescent="0.25">
      <c r="V1097" s="80"/>
    </row>
    <row r="1098" spans="22:22" ht="9" hidden="1" customHeight="1" x14ac:dyDescent="0.25">
      <c r="V1098" s="80"/>
    </row>
    <row r="1099" spans="22:22" ht="9" hidden="1" customHeight="1" x14ac:dyDescent="0.25">
      <c r="V1099" s="80"/>
    </row>
    <row r="1100" spans="22:22" ht="9" hidden="1" customHeight="1" x14ac:dyDescent="0.25">
      <c r="V1100" s="80"/>
    </row>
    <row r="1101" spans="22:22" ht="9" hidden="1" customHeight="1" x14ac:dyDescent="0.25">
      <c r="V1101" s="80"/>
    </row>
    <row r="1102" spans="22:22" ht="9" hidden="1" customHeight="1" x14ac:dyDescent="0.25">
      <c r="V1102" s="80"/>
    </row>
    <row r="1103" spans="22:22" ht="9" hidden="1" customHeight="1" x14ac:dyDescent="0.25">
      <c r="V1103" s="80"/>
    </row>
    <row r="1104" spans="22:22" ht="9" hidden="1" customHeight="1" x14ac:dyDescent="0.25">
      <c r="V1104" s="80"/>
    </row>
    <row r="1105" spans="22:22" ht="9" hidden="1" customHeight="1" x14ac:dyDescent="0.25">
      <c r="V1105" s="80"/>
    </row>
    <row r="1106" spans="22:22" ht="9" hidden="1" customHeight="1" x14ac:dyDescent="0.25">
      <c r="V1106" s="80"/>
    </row>
    <row r="1107" spans="22:22" ht="9" hidden="1" customHeight="1" x14ac:dyDescent="0.25">
      <c r="V1107" s="80"/>
    </row>
    <row r="1108" spans="22:22" ht="9" hidden="1" customHeight="1" x14ac:dyDescent="0.25">
      <c r="V1108" s="80"/>
    </row>
    <row r="1109" spans="22:22" ht="9" hidden="1" customHeight="1" x14ac:dyDescent="0.25">
      <c r="V1109" s="80"/>
    </row>
    <row r="1110" spans="22:22" ht="9" hidden="1" customHeight="1" x14ac:dyDescent="0.25">
      <c r="V1110" s="80"/>
    </row>
    <row r="1111" spans="22:22" ht="9" hidden="1" customHeight="1" x14ac:dyDescent="0.25">
      <c r="V1111" s="80"/>
    </row>
    <row r="1112" spans="22:22" ht="9" hidden="1" customHeight="1" x14ac:dyDescent="0.25">
      <c r="V1112" s="80"/>
    </row>
    <row r="1113" spans="22:22" ht="9" hidden="1" customHeight="1" x14ac:dyDescent="0.25">
      <c r="V1113" s="80"/>
    </row>
    <row r="1114" spans="22:22" ht="9" hidden="1" customHeight="1" x14ac:dyDescent="0.25">
      <c r="V1114" s="80"/>
    </row>
    <row r="1115" spans="22:22" ht="9" hidden="1" customHeight="1" x14ac:dyDescent="0.25">
      <c r="V1115" s="80"/>
    </row>
    <row r="1116" spans="22:22" ht="9" hidden="1" customHeight="1" x14ac:dyDescent="0.25">
      <c r="V1116" s="80"/>
    </row>
    <row r="1117" spans="22:22" ht="9" hidden="1" customHeight="1" x14ac:dyDescent="0.25">
      <c r="V1117" s="80"/>
    </row>
    <row r="1118" spans="22:22" ht="9" hidden="1" customHeight="1" x14ac:dyDescent="0.25">
      <c r="V1118" s="80"/>
    </row>
    <row r="1119" spans="22:22" ht="9" hidden="1" customHeight="1" x14ac:dyDescent="0.25">
      <c r="V1119" s="80"/>
    </row>
    <row r="1120" spans="22:22" ht="9" hidden="1" customHeight="1" x14ac:dyDescent="0.25">
      <c r="V1120" s="80"/>
    </row>
    <row r="1121" spans="22:22" ht="9" hidden="1" customHeight="1" x14ac:dyDescent="0.25">
      <c r="V1121" s="80"/>
    </row>
    <row r="1122" spans="22:22" ht="9" hidden="1" customHeight="1" x14ac:dyDescent="0.25">
      <c r="V1122" s="80"/>
    </row>
    <row r="1123" spans="22:22" ht="9" hidden="1" customHeight="1" x14ac:dyDescent="0.25">
      <c r="V1123" s="80"/>
    </row>
    <row r="1124" spans="22:22" ht="9" hidden="1" customHeight="1" x14ac:dyDescent="0.25">
      <c r="V1124" s="80"/>
    </row>
    <row r="1125" spans="22:22" ht="9" hidden="1" customHeight="1" x14ac:dyDescent="0.25">
      <c r="V1125" s="80"/>
    </row>
    <row r="1126" spans="22:22" ht="9" hidden="1" customHeight="1" x14ac:dyDescent="0.25">
      <c r="V1126" s="80"/>
    </row>
    <row r="1127" spans="22:22" ht="9" hidden="1" customHeight="1" x14ac:dyDescent="0.25">
      <c r="V1127" s="80"/>
    </row>
    <row r="1128" spans="22:22" ht="9" hidden="1" customHeight="1" x14ac:dyDescent="0.25">
      <c r="V1128" s="80"/>
    </row>
    <row r="1129" spans="22:22" ht="9" hidden="1" customHeight="1" x14ac:dyDescent="0.25">
      <c r="V1129" s="80"/>
    </row>
    <row r="1130" spans="22:22" ht="9" hidden="1" customHeight="1" x14ac:dyDescent="0.25">
      <c r="V1130" s="80"/>
    </row>
    <row r="1131" spans="22:22" ht="9" hidden="1" customHeight="1" x14ac:dyDescent="0.25">
      <c r="V1131" s="80"/>
    </row>
    <row r="1132" spans="22:22" ht="9" hidden="1" customHeight="1" x14ac:dyDescent="0.25">
      <c r="V1132" s="80"/>
    </row>
    <row r="1133" spans="22:22" ht="9" hidden="1" customHeight="1" x14ac:dyDescent="0.25">
      <c r="V1133" s="80"/>
    </row>
    <row r="1134" spans="22:22" ht="9" hidden="1" customHeight="1" x14ac:dyDescent="0.25">
      <c r="V1134" s="80"/>
    </row>
    <row r="1135" spans="22:22" ht="9" hidden="1" customHeight="1" x14ac:dyDescent="0.25">
      <c r="V1135" s="80"/>
    </row>
    <row r="1136" spans="22:22" ht="9" hidden="1" customHeight="1" x14ac:dyDescent="0.25">
      <c r="V1136" s="80"/>
    </row>
    <row r="1137" spans="22:22" ht="9" hidden="1" customHeight="1" x14ac:dyDescent="0.25">
      <c r="V1137" s="80"/>
    </row>
    <row r="1138" spans="22:22" ht="9" hidden="1" customHeight="1" x14ac:dyDescent="0.25">
      <c r="V1138" s="80"/>
    </row>
    <row r="1139" spans="22:22" ht="9" hidden="1" customHeight="1" x14ac:dyDescent="0.25">
      <c r="V1139" s="80"/>
    </row>
    <row r="1140" spans="22:22" ht="9" hidden="1" customHeight="1" x14ac:dyDescent="0.25">
      <c r="V1140" s="80"/>
    </row>
    <row r="1141" spans="22:22" ht="9" hidden="1" customHeight="1" x14ac:dyDescent="0.25">
      <c r="V1141" s="80"/>
    </row>
    <row r="1142" spans="22:22" ht="9" hidden="1" customHeight="1" x14ac:dyDescent="0.25">
      <c r="V1142" s="80"/>
    </row>
    <row r="1143" spans="22:22" ht="9" hidden="1" customHeight="1" x14ac:dyDescent="0.25">
      <c r="V1143" s="80"/>
    </row>
    <row r="1144" spans="22:22" ht="9" hidden="1" customHeight="1" x14ac:dyDescent="0.25">
      <c r="V1144" s="80"/>
    </row>
    <row r="1145" spans="22:22" ht="9" hidden="1" customHeight="1" x14ac:dyDescent="0.25">
      <c r="V1145" s="80"/>
    </row>
    <row r="1146" spans="22:22" ht="9" hidden="1" customHeight="1" x14ac:dyDescent="0.25">
      <c r="V1146" s="80"/>
    </row>
    <row r="1147" spans="22:22" ht="9" hidden="1" customHeight="1" x14ac:dyDescent="0.25">
      <c r="V1147" s="80"/>
    </row>
    <row r="1148" spans="22:22" ht="9" hidden="1" customHeight="1" x14ac:dyDescent="0.25">
      <c r="V1148" s="80"/>
    </row>
    <row r="1149" spans="22:22" ht="9" hidden="1" customHeight="1" x14ac:dyDescent="0.25">
      <c r="V1149" s="80"/>
    </row>
    <row r="1150" spans="22:22" ht="9" hidden="1" customHeight="1" x14ac:dyDescent="0.25">
      <c r="V1150" s="80"/>
    </row>
    <row r="1151" spans="22:22" ht="9" hidden="1" customHeight="1" x14ac:dyDescent="0.25">
      <c r="V1151" s="80"/>
    </row>
    <row r="1152" spans="22:22" ht="9" hidden="1" customHeight="1" x14ac:dyDescent="0.25">
      <c r="V1152" s="80"/>
    </row>
    <row r="1153" spans="22:22" ht="9" hidden="1" customHeight="1" x14ac:dyDescent="0.25">
      <c r="V1153" s="80"/>
    </row>
    <row r="1154" spans="22:22" ht="9" hidden="1" customHeight="1" x14ac:dyDescent="0.25">
      <c r="V1154" s="80"/>
    </row>
    <row r="1155" spans="22:22" ht="9" hidden="1" customHeight="1" x14ac:dyDescent="0.25">
      <c r="V1155" s="80"/>
    </row>
    <row r="1156" spans="22:22" ht="9" hidden="1" customHeight="1" x14ac:dyDescent="0.25">
      <c r="V1156" s="80"/>
    </row>
    <row r="1157" spans="22:22" ht="9" hidden="1" customHeight="1" x14ac:dyDescent="0.25">
      <c r="V1157" s="80"/>
    </row>
    <row r="1158" spans="22:22" ht="9" hidden="1" customHeight="1" x14ac:dyDescent="0.25">
      <c r="V1158" s="80"/>
    </row>
    <row r="1159" spans="22:22" ht="9" hidden="1" customHeight="1" x14ac:dyDescent="0.25">
      <c r="V1159" s="80"/>
    </row>
    <row r="1160" spans="22:22" ht="9" hidden="1" customHeight="1" x14ac:dyDescent="0.25">
      <c r="V1160" s="80"/>
    </row>
    <row r="1161" spans="22:22" ht="9" hidden="1" customHeight="1" x14ac:dyDescent="0.25">
      <c r="V1161" s="80"/>
    </row>
    <row r="1162" spans="22:22" ht="9" hidden="1" customHeight="1" x14ac:dyDescent="0.25">
      <c r="V1162" s="80"/>
    </row>
    <row r="1163" spans="22:22" ht="9" hidden="1" customHeight="1" x14ac:dyDescent="0.25">
      <c r="V1163" s="80"/>
    </row>
    <row r="1164" spans="22:22" ht="9" hidden="1" customHeight="1" x14ac:dyDescent="0.25">
      <c r="V1164" s="80"/>
    </row>
    <row r="1165" spans="22:22" ht="9" hidden="1" customHeight="1" x14ac:dyDescent="0.25">
      <c r="V1165" s="80"/>
    </row>
    <row r="1166" spans="22:22" ht="9" hidden="1" customHeight="1" x14ac:dyDescent="0.25">
      <c r="V1166" s="80"/>
    </row>
    <row r="1167" spans="22:22" ht="9" hidden="1" customHeight="1" x14ac:dyDescent="0.25">
      <c r="V1167" s="80"/>
    </row>
    <row r="1168" spans="22:22" ht="9" hidden="1" customHeight="1" x14ac:dyDescent="0.25">
      <c r="V1168" s="80"/>
    </row>
    <row r="1169" spans="22:22" ht="9" hidden="1" customHeight="1" x14ac:dyDescent="0.25">
      <c r="V1169" s="80"/>
    </row>
    <row r="1170" spans="22:22" ht="9" hidden="1" customHeight="1" x14ac:dyDescent="0.25">
      <c r="V1170" s="80"/>
    </row>
    <row r="1171" spans="22:22" ht="9" hidden="1" customHeight="1" x14ac:dyDescent="0.25">
      <c r="V1171" s="80"/>
    </row>
    <row r="1172" spans="22:22" ht="9" hidden="1" customHeight="1" x14ac:dyDescent="0.25">
      <c r="V1172" s="80"/>
    </row>
    <row r="1173" spans="22:22" ht="9" hidden="1" customHeight="1" x14ac:dyDescent="0.25">
      <c r="V1173" s="80"/>
    </row>
    <row r="1174" spans="22:22" ht="9" hidden="1" customHeight="1" x14ac:dyDescent="0.25">
      <c r="V1174" s="80"/>
    </row>
    <row r="1175" spans="22:22" ht="9" hidden="1" customHeight="1" x14ac:dyDescent="0.25">
      <c r="V1175" s="80"/>
    </row>
    <row r="1176" spans="22:22" ht="9" hidden="1" customHeight="1" x14ac:dyDescent="0.25">
      <c r="V1176" s="80"/>
    </row>
    <row r="1177" spans="22:22" ht="9" hidden="1" customHeight="1" x14ac:dyDescent="0.25">
      <c r="V1177" s="80"/>
    </row>
    <row r="1178" spans="22:22" ht="9" hidden="1" customHeight="1" x14ac:dyDescent="0.25">
      <c r="V1178" s="80"/>
    </row>
    <row r="1179" spans="22:22" ht="9" hidden="1" customHeight="1" x14ac:dyDescent="0.25">
      <c r="V1179" s="80"/>
    </row>
    <row r="1180" spans="22:22" ht="9" hidden="1" customHeight="1" x14ac:dyDescent="0.25">
      <c r="V1180" s="80"/>
    </row>
    <row r="1181" spans="22:22" ht="9" hidden="1" customHeight="1" x14ac:dyDescent="0.25">
      <c r="V1181" s="80"/>
    </row>
    <row r="1182" spans="22:22" ht="9" hidden="1" customHeight="1" x14ac:dyDescent="0.25">
      <c r="V1182" s="80"/>
    </row>
    <row r="1183" spans="22:22" ht="9" hidden="1" customHeight="1" x14ac:dyDescent="0.25">
      <c r="V1183" s="80"/>
    </row>
    <row r="1184" spans="22:22" ht="9" hidden="1" customHeight="1" x14ac:dyDescent="0.25">
      <c r="V1184" s="80"/>
    </row>
    <row r="1185" spans="22:22" ht="9" hidden="1" customHeight="1" x14ac:dyDescent="0.25">
      <c r="V1185" s="80"/>
    </row>
    <row r="1186" spans="22:22" ht="9" hidden="1" customHeight="1" x14ac:dyDescent="0.25">
      <c r="V1186" s="80"/>
    </row>
    <row r="1187" spans="22:22" ht="9" hidden="1" customHeight="1" x14ac:dyDescent="0.25">
      <c r="V1187" s="80"/>
    </row>
    <row r="1188" spans="22:22" ht="9" hidden="1" customHeight="1" x14ac:dyDescent="0.25">
      <c r="V1188" s="80"/>
    </row>
    <row r="1189" spans="22:22" ht="9" hidden="1" customHeight="1" x14ac:dyDescent="0.25">
      <c r="V1189" s="80"/>
    </row>
    <row r="1190" spans="22:22" ht="9" hidden="1" customHeight="1" x14ac:dyDescent="0.25">
      <c r="V1190" s="80"/>
    </row>
    <row r="1191" spans="22:22" ht="9" hidden="1" customHeight="1" x14ac:dyDescent="0.25">
      <c r="V1191" s="80"/>
    </row>
    <row r="1192" spans="22:22" ht="9" hidden="1" customHeight="1" x14ac:dyDescent="0.25">
      <c r="V1192" s="80"/>
    </row>
    <row r="1193" spans="22:22" ht="9" hidden="1" customHeight="1" x14ac:dyDescent="0.25">
      <c r="V1193" s="80"/>
    </row>
    <row r="1194" spans="22:22" ht="9" hidden="1" customHeight="1" x14ac:dyDescent="0.25">
      <c r="V1194" s="80"/>
    </row>
    <row r="1195" spans="22:22" ht="9" hidden="1" customHeight="1" x14ac:dyDescent="0.25">
      <c r="V1195" s="80"/>
    </row>
    <row r="1196" spans="22:22" ht="9" hidden="1" customHeight="1" x14ac:dyDescent="0.25">
      <c r="V1196" s="80"/>
    </row>
    <row r="1197" spans="22:22" ht="9" hidden="1" customHeight="1" x14ac:dyDescent="0.25">
      <c r="V1197" s="80"/>
    </row>
    <row r="1198" spans="22:22" ht="9" hidden="1" customHeight="1" x14ac:dyDescent="0.25">
      <c r="V1198" s="80"/>
    </row>
    <row r="1199" spans="22:22" ht="9" hidden="1" customHeight="1" x14ac:dyDescent="0.25">
      <c r="V1199" s="80"/>
    </row>
    <row r="1200" spans="22:22" ht="9" hidden="1" customHeight="1" x14ac:dyDescent="0.25">
      <c r="V1200" s="80"/>
    </row>
    <row r="1201" spans="22:22" ht="9" hidden="1" customHeight="1" x14ac:dyDescent="0.25">
      <c r="V1201" s="80"/>
    </row>
    <row r="1202" spans="22:22" ht="9" hidden="1" customHeight="1" x14ac:dyDescent="0.25">
      <c r="V1202" s="80"/>
    </row>
    <row r="1203" spans="22:22" ht="9" hidden="1" customHeight="1" x14ac:dyDescent="0.25">
      <c r="V1203" s="80"/>
    </row>
    <row r="1204" spans="22:22" ht="9" hidden="1" customHeight="1" x14ac:dyDescent="0.25">
      <c r="V1204" s="80"/>
    </row>
    <row r="1205" spans="22:22" ht="9" hidden="1" customHeight="1" x14ac:dyDescent="0.25">
      <c r="V1205" s="80"/>
    </row>
    <row r="1206" spans="22:22" ht="9" hidden="1" customHeight="1" x14ac:dyDescent="0.25">
      <c r="V1206" s="80"/>
    </row>
    <row r="1207" spans="22:22" ht="9" hidden="1" customHeight="1" x14ac:dyDescent="0.25">
      <c r="V1207" s="80"/>
    </row>
    <row r="1208" spans="22:22" ht="9" hidden="1" customHeight="1" x14ac:dyDescent="0.25">
      <c r="V1208" s="80"/>
    </row>
    <row r="1209" spans="22:22" ht="9" hidden="1" customHeight="1" x14ac:dyDescent="0.25">
      <c r="V1209" s="80"/>
    </row>
    <row r="1210" spans="22:22" ht="9" hidden="1" customHeight="1" x14ac:dyDescent="0.25">
      <c r="V1210" s="80"/>
    </row>
    <row r="1211" spans="22:22" ht="9" hidden="1" customHeight="1" x14ac:dyDescent="0.25">
      <c r="V1211" s="80"/>
    </row>
    <row r="1212" spans="22:22" ht="9" hidden="1" customHeight="1" x14ac:dyDescent="0.25">
      <c r="V1212" s="80"/>
    </row>
    <row r="1213" spans="22:22" ht="9" hidden="1" customHeight="1" x14ac:dyDescent="0.25">
      <c r="V1213" s="80"/>
    </row>
    <row r="1214" spans="22:22" ht="9" hidden="1" customHeight="1" x14ac:dyDescent="0.25">
      <c r="V1214" s="80"/>
    </row>
    <row r="1215" spans="22:22" ht="9" hidden="1" customHeight="1" x14ac:dyDescent="0.25">
      <c r="V1215" s="80"/>
    </row>
    <row r="1216" spans="22:22" ht="9" hidden="1" customHeight="1" x14ac:dyDescent="0.25">
      <c r="V1216" s="80"/>
    </row>
    <row r="1217" spans="22:22" ht="9" hidden="1" customHeight="1" x14ac:dyDescent="0.25">
      <c r="V1217" s="80"/>
    </row>
    <row r="1218" spans="22:22" ht="9" hidden="1" customHeight="1" x14ac:dyDescent="0.25">
      <c r="V1218" s="80"/>
    </row>
    <row r="1219" spans="22:22" ht="9" hidden="1" customHeight="1" x14ac:dyDescent="0.25">
      <c r="V1219" s="80"/>
    </row>
    <row r="1220" spans="22:22" ht="9" hidden="1" customHeight="1" x14ac:dyDescent="0.25">
      <c r="V1220" s="80"/>
    </row>
    <row r="1221" spans="22:22" ht="9" hidden="1" customHeight="1" x14ac:dyDescent="0.25">
      <c r="V1221" s="80"/>
    </row>
    <row r="1222" spans="22:22" ht="9" hidden="1" customHeight="1" x14ac:dyDescent="0.25">
      <c r="V1222" s="80"/>
    </row>
    <row r="1223" spans="22:22" ht="9" hidden="1" customHeight="1" x14ac:dyDescent="0.25">
      <c r="V1223" s="80"/>
    </row>
    <row r="1224" spans="22:22" ht="9" hidden="1" customHeight="1" x14ac:dyDescent="0.25">
      <c r="V1224" s="80"/>
    </row>
    <row r="1225" spans="22:22" ht="9" hidden="1" customHeight="1" x14ac:dyDescent="0.25">
      <c r="V1225" s="80"/>
    </row>
    <row r="1226" spans="22:22" ht="9" hidden="1" customHeight="1" x14ac:dyDescent="0.25">
      <c r="V1226" s="80"/>
    </row>
    <row r="1227" spans="22:22" ht="9" hidden="1" customHeight="1" x14ac:dyDescent="0.25">
      <c r="V1227" s="80"/>
    </row>
    <row r="1228" spans="22:22" ht="9" hidden="1" customHeight="1" x14ac:dyDescent="0.25">
      <c r="V1228" s="80"/>
    </row>
    <row r="1229" spans="22:22" ht="9" hidden="1" customHeight="1" x14ac:dyDescent="0.25">
      <c r="V1229" s="80"/>
    </row>
    <row r="1230" spans="22:22" ht="9" hidden="1" customHeight="1" x14ac:dyDescent="0.25">
      <c r="V1230" s="80"/>
    </row>
    <row r="1231" spans="22:22" ht="9" hidden="1" customHeight="1" x14ac:dyDescent="0.25">
      <c r="V1231" s="80"/>
    </row>
    <row r="1232" spans="22:22" ht="9" hidden="1" customHeight="1" x14ac:dyDescent="0.25">
      <c r="V1232" s="80"/>
    </row>
    <row r="1233" spans="22:22" ht="9" hidden="1" customHeight="1" x14ac:dyDescent="0.25">
      <c r="V1233" s="80"/>
    </row>
    <row r="1234" spans="22:22" ht="9" hidden="1" customHeight="1" x14ac:dyDescent="0.25">
      <c r="V1234" s="80"/>
    </row>
    <row r="1235" spans="22:22" ht="9" hidden="1" customHeight="1" x14ac:dyDescent="0.25">
      <c r="V1235" s="80"/>
    </row>
    <row r="1236" spans="22:22" ht="9" hidden="1" customHeight="1" x14ac:dyDescent="0.25">
      <c r="V1236" s="80"/>
    </row>
    <row r="1237" spans="22:22" ht="9" hidden="1" customHeight="1" x14ac:dyDescent="0.25">
      <c r="V1237" s="80"/>
    </row>
    <row r="1238" spans="22:22" ht="9" hidden="1" customHeight="1" x14ac:dyDescent="0.25">
      <c r="V1238" s="80"/>
    </row>
    <row r="1239" spans="22:22" ht="9" hidden="1" customHeight="1" x14ac:dyDescent="0.25">
      <c r="V1239" s="80"/>
    </row>
    <row r="1240" spans="22:22" ht="9" hidden="1" customHeight="1" x14ac:dyDescent="0.25">
      <c r="V1240" s="80"/>
    </row>
    <row r="1241" spans="22:22" ht="9" hidden="1" customHeight="1" x14ac:dyDescent="0.25">
      <c r="V1241" s="80"/>
    </row>
    <row r="1242" spans="22:22" ht="9" hidden="1" customHeight="1" x14ac:dyDescent="0.25">
      <c r="V1242" s="80"/>
    </row>
    <row r="1243" spans="22:22" ht="9" hidden="1" customHeight="1" x14ac:dyDescent="0.25">
      <c r="V1243" s="80"/>
    </row>
    <row r="1244" spans="22:22" ht="9" hidden="1" customHeight="1" x14ac:dyDescent="0.25">
      <c r="V1244" s="80"/>
    </row>
    <row r="1245" spans="22:22" ht="9" hidden="1" customHeight="1" x14ac:dyDescent="0.25">
      <c r="V1245" s="80"/>
    </row>
    <row r="1246" spans="22:22" ht="9" hidden="1" customHeight="1" x14ac:dyDescent="0.25">
      <c r="V1246" s="80"/>
    </row>
    <row r="1247" spans="22:22" ht="9" hidden="1" customHeight="1" x14ac:dyDescent="0.25">
      <c r="V1247" s="80"/>
    </row>
    <row r="1248" spans="22:22" ht="9" hidden="1" customHeight="1" x14ac:dyDescent="0.25">
      <c r="V1248" s="80"/>
    </row>
    <row r="1249" spans="22:22" ht="9" hidden="1" customHeight="1" x14ac:dyDescent="0.25">
      <c r="V1249" s="80"/>
    </row>
    <row r="1250" spans="22:22" ht="9" hidden="1" customHeight="1" x14ac:dyDescent="0.25">
      <c r="V1250" s="80"/>
    </row>
    <row r="1251" spans="22:22" ht="9" hidden="1" customHeight="1" x14ac:dyDescent="0.25">
      <c r="V1251" s="80"/>
    </row>
    <row r="1252" spans="22:22" ht="9" hidden="1" customHeight="1" x14ac:dyDescent="0.25">
      <c r="V1252" s="80"/>
    </row>
    <row r="1253" spans="22:22" ht="9" hidden="1" customHeight="1" x14ac:dyDescent="0.25">
      <c r="V1253" s="80"/>
    </row>
    <row r="1254" spans="22:22" ht="9" hidden="1" customHeight="1" x14ac:dyDescent="0.25">
      <c r="V1254" s="80"/>
    </row>
    <row r="1255" spans="22:22" ht="9" hidden="1" customHeight="1" x14ac:dyDescent="0.25">
      <c r="V1255" s="80"/>
    </row>
    <row r="1256" spans="22:22" ht="9" hidden="1" customHeight="1" x14ac:dyDescent="0.25">
      <c r="V1256" s="80"/>
    </row>
    <row r="1257" spans="22:22" ht="9" hidden="1" customHeight="1" x14ac:dyDescent="0.25">
      <c r="V1257" s="80"/>
    </row>
    <row r="1258" spans="22:22" ht="9" hidden="1" customHeight="1" x14ac:dyDescent="0.25">
      <c r="V1258" s="80"/>
    </row>
    <row r="1259" spans="22:22" ht="9" hidden="1" customHeight="1" x14ac:dyDescent="0.25">
      <c r="V1259" s="80"/>
    </row>
    <row r="1260" spans="22:22" ht="9" hidden="1" customHeight="1" x14ac:dyDescent="0.25">
      <c r="V1260" s="80"/>
    </row>
    <row r="1261" spans="22:22" ht="9" hidden="1" customHeight="1" x14ac:dyDescent="0.25">
      <c r="V1261" s="80"/>
    </row>
    <row r="1262" spans="22:22" ht="9" hidden="1" customHeight="1" x14ac:dyDescent="0.25">
      <c r="V1262" s="80"/>
    </row>
    <row r="1263" spans="22:22" ht="9" hidden="1" customHeight="1" x14ac:dyDescent="0.25">
      <c r="V1263" s="80"/>
    </row>
    <row r="1264" spans="22:22" ht="9" hidden="1" customHeight="1" x14ac:dyDescent="0.25">
      <c r="V1264" s="80"/>
    </row>
    <row r="1265" spans="22:22" ht="9" hidden="1" customHeight="1" x14ac:dyDescent="0.25">
      <c r="V1265" s="80"/>
    </row>
    <row r="1266" spans="22:22" ht="9" hidden="1" customHeight="1" x14ac:dyDescent="0.25">
      <c r="V1266" s="80"/>
    </row>
    <row r="1267" spans="22:22" ht="9" hidden="1" customHeight="1" x14ac:dyDescent="0.25">
      <c r="V1267" s="80"/>
    </row>
    <row r="1268" spans="22:22" ht="9" hidden="1" customHeight="1" x14ac:dyDescent="0.25">
      <c r="V1268" s="80"/>
    </row>
    <row r="1269" spans="22:22" ht="9" hidden="1" customHeight="1" x14ac:dyDescent="0.25">
      <c r="V1269" s="80"/>
    </row>
    <row r="1270" spans="22:22" ht="9" hidden="1" customHeight="1" x14ac:dyDescent="0.25">
      <c r="V1270" s="80"/>
    </row>
    <row r="1271" spans="22:22" ht="9" hidden="1" customHeight="1" x14ac:dyDescent="0.25">
      <c r="V1271" s="80"/>
    </row>
    <row r="1272" spans="22:22" ht="9" hidden="1" customHeight="1" x14ac:dyDescent="0.25">
      <c r="V1272" s="80"/>
    </row>
    <row r="1273" spans="22:22" ht="9" hidden="1" customHeight="1" x14ac:dyDescent="0.25">
      <c r="V1273" s="80"/>
    </row>
    <row r="1274" spans="22:22" ht="9" hidden="1" customHeight="1" x14ac:dyDescent="0.25">
      <c r="V1274" s="80"/>
    </row>
    <row r="1275" spans="22:22" ht="9" hidden="1" customHeight="1" x14ac:dyDescent="0.25">
      <c r="V1275" s="80"/>
    </row>
    <row r="1276" spans="22:22" ht="9" hidden="1" customHeight="1" x14ac:dyDescent="0.25">
      <c r="V1276" s="80"/>
    </row>
    <row r="1277" spans="22:22" ht="9" hidden="1" customHeight="1" x14ac:dyDescent="0.25">
      <c r="V1277" s="80"/>
    </row>
    <row r="1278" spans="22:22" ht="9" hidden="1" customHeight="1" x14ac:dyDescent="0.25">
      <c r="V1278" s="80"/>
    </row>
    <row r="1279" spans="22:22" ht="9" hidden="1" customHeight="1" x14ac:dyDescent="0.25">
      <c r="V1279" s="80"/>
    </row>
    <row r="1280" spans="22:22" ht="9" hidden="1" customHeight="1" x14ac:dyDescent="0.25">
      <c r="V1280" s="80"/>
    </row>
    <row r="1281" spans="22:22" ht="9" hidden="1" customHeight="1" x14ac:dyDescent="0.25">
      <c r="V1281" s="80"/>
    </row>
    <row r="1282" spans="22:22" ht="9" hidden="1" customHeight="1" x14ac:dyDescent="0.25">
      <c r="V1282" s="80"/>
    </row>
    <row r="1283" spans="22:22" ht="9" hidden="1" customHeight="1" x14ac:dyDescent="0.25">
      <c r="V1283" s="80"/>
    </row>
    <row r="1284" spans="22:22" ht="9" hidden="1" customHeight="1" x14ac:dyDescent="0.25">
      <c r="V1284" s="80"/>
    </row>
    <row r="1285" spans="22:22" ht="9" hidden="1" customHeight="1" x14ac:dyDescent="0.25">
      <c r="V1285" s="80"/>
    </row>
    <row r="1286" spans="22:22" ht="9" hidden="1" customHeight="1" x14ac:dyDescent="0.25">
      <c r="V1286" s="80"/>
    </row>
    <row r="1287" spans="22:22" ht="9" hidden="1" customHeight="1" x14ac:dyDescent="0.25">
      <c r="V1287" s="80"/>
    </row>
    <row r="1288" spans="22:22" ht="9" hidden="1" customHeight="1" x14ac:dyDescent="0.25">
      <c r="V1288" s="80"/>
    </row>
    <row r="1289" spans="22:22" ht="9" hidden="1" customHeight="1" x14ac:dyDescent="0.25">
      <c r="V1289" s="80"/>
    </row>
    <row r="1290" spans="22:22" ht="9" hidden="1" customHeight="1" x14ac:dyDescent="0.25">
      <c r="V1290" s="80"/>
    </row>
    <row r="1291" spans="22:22" ht="9" hidden="1" customHeight="1" x14ac:dyDescent="0.25">
      <c r="V1291" s="80"/>
    </row>
    <row r="1292" spans="22:22" ht="9" hidden="1" customHeight="1" x14ac:dyDescent="0.25">
      <c r="V1292" s="80"/>
    </row>
    <row r="1293" spans="22:22" ht="9" hidden="1" customHeight="1" x14ac:dyDescent="0.25">
      <c r="V1293" s="80"/>
    </row>
    <row r="1294" spans="22:22" ht="9" hidden="1" customHeight="1" x14ac:dyDescent="0.25">
      <c r="V1294" s="80"/>
    </row>
    <row r="1295" spans="22:22" ht="9" hidden="1" customHeight="1" x14ac:dyDescent="0.25">
      <c r="V1295" s="80"/>
    </row>
    <row r="1296" spans="22:22" ht="9" hidden="1" customHeight="1" x14ac:dyDescent="0.25">
      <c r="V1296" s="80"/>
    </row>
    <row r="1297" spans="22:22" ht="9" hidden="1" customHeight="1" x14ac:dyDescent="0.25">
      <c r="V1297" s="80"/>
    </row>
    <row r="1298" spans="22:22" ht="9" hidden="1" customHeight="1" x14ac:dyDescent="0.25">
      <c r="V1298" s="80"/>
    </row>
    <row r="1299" spans="22:22" ht="9" hidden="1" customHeight="1" x14ac:dyDescent="0.25">
      <c r="V1299" s="80"/>
    </row>
    <row r="1300" spans="22:22" ht="9" hidden="1" customHeight="1" x14ac:dyDescent="0.25">
      <c r="V1300" s="80"/>
    </row>
    <row r="1301" spans="22:22" ht="9" hidden="1" customHeight="1" x14ac:dyDescent="0.25">
      <c r="V1301" s="80"/>
    </row>
    <row r="1302" spans="22:22" ht="9" hidden="1" customHeight="1" x14ac:dyDescent="0.25">
      <c r="V1302" s="80"/>
    </row>
    <row r="1303" spans="22:22" ht="9" hidden="1" customHeight="1" x14ac:dyDescent="0.25">
      <c r="V1303" s="80"/>
    </row>
    <row r="1304" spans="22:22" ht="9" hidden="1" customHeight="1" x14ac:dyDescent="0.25">
      <c r="V1304" s="80"/>
    </row>
    <row r="1305" spans="22:22" ht="9" hidden="1" customHeight="1" x14ac:dyDescent="0.25">
      <c r="V1305" s="80"/>
    </row>
    <row r="1306" spans="22:22" ht="9" hidden="1" customHeight="1" x14ac:dyDescent="0.25">
      <c r="V1306" s="80"/>
    </row>
    <row r="1307" spans="22:22" ht="9" hidden="1" customHeight="1" x14ac:dyDescent="0.25">
      <c r="V1307" s="80"/>
    </row>
    <row r="1308" spans="22:22" ht="9" hidden="1" customHeight="1" x14ac:dyDescent="0.25">
      <c r="V1308" s="80"/>
    </row>
    <row r="1309" spans="22:22" ht="9" hidden="1" customHeight="1" x14ac:dyDescent="0.25">
      <c r="V1309" s="80"/>
    </row>
    <row r="1310" spans="22:22" ht="9" hidden="1" customHeight="1" x14ac:dyDescent="0.25">
      <c r="V1310" s="80"/>
    </row>
    <row r="1311" spans="22:22" ht="9" hidden="1" customHeight="1" x14ac:dyDescent="0.25">
      <c r="V1311" s="80"/>
    </row>
    <row r="1312" spans="22:22" ht="9" hidden="1" customHeight="1" x14ac:dyDescent="0.25">
      <c r="V1312" s="80"/>
    </row>
    <row r="1313" spans="22:22" ht="9" hidden="1" customHeight="1" x14ac:dyDescent="0.25">
      <c r="V1313" s="80"/>
    </row>
    <row r="1314" spans="22:22" ht="9" hidden="1" customHeight="1" x14ac:dyDescent="0.25">
      <c r="V1314" s="80"/>
    </row>
    <row r="1315" spans="22:22" ht="9" hidden="1" customHeight="1" x14ac:dyDescent="0.25">
      <c r="V1315" s="80"/>
    </row>
    <row r="1316" spans="22:22" ht="9" hidden="1" customHeight="1" x14ac:dyDescent="0.25">
      <c r="V1316" s="80"/>
    </row>
    <row r="1317" spans="22:22" ht="9" hidden="1" customHeight="1" x14ac:dyDescent="0.25">
      <c r="V1317" s="80"/>
    </row>
    <row r="1318" spans="22:22" ht="9" hidden="1" customHeight="1" x14ac:dyDescent="0.25">
      <c r="V1318" s="80"/>
    </row>
    <row r="1319" spans="22:22" ht="9" hidden="1" customHeight="1" x14ac:dyDescent="0.25">
      <c r="V1319" s="80"/>
    </row>
    <row r="1320" spans="22:22" ht="9" hidden="1" customHeight="1" x14ac:dyDescent="0.25">
      <c r="V1320" s="80"/>
    </row>
    <row r="1321" spans="22:22" ht="9" hidden="1" customHeight="1" x14ac:dyDescent="0.25">
      <c r="V1321" s="80"/>
    </row>
    <row r="1322" spans="22:22" ht="9" hidden="1" customHeight="1" x14ac:dyDescent="0.25">
      <c r="V1322" s="80"/>
    </row>
    <row r="1323" spans="22:22" ht="9" hidden="1" customHeight="1" x14ac:dyDescent="0.25">
      <c r="V1323" s="80"/>
    </row>
    <row r="1324" spans="22:22" ht="9" hidden="1" customHeight="1" x14ac:dyDescent="0.25">
      <c r="V1324" s="80"/>
    </row>
    <row r="1325" spans="22:22" ht="9" hidden="1" customHeight="1" x14ac:dyDescent="0.25">
      <c r="V1325" s="80"/>
    </row>
    <row r="1326" spans="22:22" ht="9" hidden="1" customHeight="1" x14ac:dyDescent="0.25">
      <c r="V1326" s="80"/>
    </row>
    <row r="1327" spans="22:22" ht="9" hidden="1" customHeight="1" x14ac:dyDescent="0.25">
      <c r="V1327" s="80"/>
    </row>
    <row r="1328" spans="22:22" ht="9" hidden="1" customHeight="1" x14ac:dyDescent="0.25">
      <c r="V1328" s="80"/>
    </row>
    <row r="1329" spans="22:22" ht="9" hidden="1" customHeight="1" x14ac:dyDescent="0.25">
      <c r="V1329" s="80"/>
    </row>
    <row r="1330" spans="22:22" ht="9" hidden="1" customHeight="1" x14ac:dyDescent="0.25">
      <c r="V1330" s="80"/>
    </row>
    <row r="1331" spans="22:22" ht="9" hidden="1" customHeight="1" x14ac:dyDescent="0.25">
      <c r="V1331" s="80"/>
    </row>
    <row r="1332" spans="22:22" ht="9" hidden="1" customHeight="1" x14ac:dyDescent="0.25">
      <c r="V1332" s="80"/>
    </row>
    <row r="1333" spans="22:22" ht="9" hidden="1" customHeight="1" x14ac:dyDescent="0.25">
      <c r="V1333" s="80"/>
    </row>
    <row r="1334" spans="22:22" ht="9" hidden="1" customHeight="1" x14ac:dyDescent="0.25">
      <c r="V1334" s="80"/>
    </row>
    <row r="1335" spans="22:22" ht="9" hidden="1" customHeight="1" x14ac:dyDescent="0.25">
      <c r="V1335" s="80"/>
    </row>
    <row r="1336" spans="22:22" ht="9" hidden="1" customHeight="1" x14ac:dyDescent="0.25">
      <c r="V1336" s="80"/>
    </row>
    <row r="1337" spans="22:22" ht="9" hidden="1" customHeight="1" x14ac:dyDescent="0.25">
      <c r="V1337" s="80"/>
    </row>
    <row r="1338" spans="22:22" ht="9" hidden="1" customHeight="1" x14ac:dyDescent="0.25">
      <c r="V1338" s="80"/>
    </row>
    <row r="1339" spans="22:22" ht="9" hidden="1" customHeight="1" x14ac:dyDescent="0.25">
      <c r="V1339" s="80"/>
    </row>
    <row r="1340" spans="22:22" ht="9" hidden="1" customHeight="1" x14ac:dyDescent="0.25">
      <c r="V1340" s="80"/>
    </row>
    <row r="1341" spans="22:22" ht="9" hidden="1" customHeight="1" x14ac:dyDescent="0.25">
      <c r="V1341" s="80"/>
    </row>
    <row r="1342" spans="22:22" ht="9" hidden="1" customHeight="1" x14ac:dyDescent="0.25">
      <c r="V1342" s="80"/>
    </row>
    <row r="1343" spans="22:22" ht="9" hidden="1" customHeight="1" x14ac:dyDescent="0.25">
      <c r="V1343" s="80"/>
    </row>
    <row r="1344" spans="22:22" ht="9" hidden="1" customHeight="1" x14ac:dyDescent="0.25">
      <c r="V1344" s="80"/>
    </row>
    <row r="1345" spans="22:22" ht="9" hidden="1" customHeight="1" x14ac:dyDescent="0.25">
      <c r="V1345" s="80"/>
    </row>
    <row r="1346" spans="22:22" ht="9" hidden="1" customHeight="1" x14ac:dyDescent="0.25">
      <c r="V1346" s="80"/>
    </row>
    <row r="1347" spans="22:22" ht="9" hidden="1" customHeight="1" x14ac:dyDescent="0.25">
      <c r="V1347" s="80"/>
    </row>
    <row r="1348" spans="22:22" ht="9" hidden="1" customHeight="1" x14ac:dyDescent="0.25">
      <c r="V1348" s="80"/>
    </row>
    <row r="1349" spans="22:22" ht="9" hidden="1" customHeight="1" x14ac:dyDescent="0.25">
      <c r="V1349" s="80"/>
    </row>
    <row r="1350" spans="22:22" ht="9" hidden="1" customHeight="1" x14ac:dyDescent="0.25">
      <c r="V1350" s="80"/>
    </row>
    <row r="1351" spans="22:22" ht="9" hidden="1" customHeight="1" x14ac:dyDescent="0.25">
      <c r="V1351" s="80"/>
    </row>
    <row r="1352" spans="22:22" ht="9" hidden="1" customHeight="1" x14ac:dyDescent="0.25">
      <c r="V1352" s="80"/>
    </row>
    <row r="1353" spans="22:22" ht="9" hidden="1" customHeight="1" x14ac:dyDescent="0.25">
      <c r="V1353" s="80"/>
    </row>
    <row r="1354" spans="22:22" ht="9" hidden="1" customHeight="1" x14ac:dyDescent="0.25">
      <c r="V1354" s="80"/>
    </row>
    <row r="1355" spans="22:22" ht="9" hidden="1" customHeight="1" x14ac:dyDescent="0.25">
      <c r="V1355" s="80"/>
    </row>
    <row r="1356" spans="22:22" ht="9" hidden="1" customHeight="1" x14ac:dyDescent="0.25">
      <c r="V1356" s="80"/>
    </row>
    <row r="1357" spans="22:22" ht="9" hidden="1" customHeight="1" x14ac:dyDescent="0.25">
      <c r="V1357" s="80"/>
    </row>
    <row r="1358" spans="22:22" ht="9" hidden="1" customHeight="1" x14ac:dyDescent="0.25">
      <c r="V1358" s="80"/>
    </row>
    <row r="1359" spans="22:22" ht="9" hidden="1" customHeight="1" x14ac:dyDescent="0.25">
      <c r="V1359" s="80"/>
    </row>
    <row r="1360" spans="22:22" ht="9" hidden="1" customHeight="1" x14ac:dyDescent="0.25">
      <c r="V1360" s="80"/>
    </row>
    <row r="1361" spans="22:22" ht="9" hidden="1" customHeight="1" x14ac:dyDescent="0.25">
      <c r="V1361" s="80"/>
    </row>
    <row r="1362" spans="22:22" ht="9" hidden="1" customHeight="1" x14ac:dyDescent="0.25">
      <c r="V1362" s="80"/>
    </row>
    <row r="1363" spans="22:22" ht="9" hidden="1" customHeight="1" x14ac:dyDescent="0.25">
      <c r="V1363" s="80"/>
    </row>
    <row r="1364" spans="22:22" ht="9" hidden="1" customHeight="1" x14ac:dyDescent="0.25">
      <c r="V1364" s="80"/>
    </row>
    <row r="1365" spans="22:22" ht="9" hidden="1" customHeight="1" x14ac:dyDescent="0.25">
      <c r="V1365" s="80"/>
    </row>
    <row r="1366" spans="22:22" ht="9" hidden="1" customHeight="1" x14ac:dyDescent="0.25">
      <c r="V1366" s="80"/>
    </row>
    <row r="1367" spans="22:22" ht="9" hidden="1" customHeight="1" x14ac:dyDescent="0.25">
      <c r="V1367" s="80"/>
    </row>
    <row r="1368" spans="22:22" ht="9" hidden="1" customHeight="1" x14ac:dyDescent="0.25">
      <c r="V1368" s="80"/>
    </row>
    <row r="1369" spans="22:22" ht="9" hidden="1" customHeight="1" x14ac:dyDescent="0.25">
      <c r="V1369" s="80"/>
    </row>
    <row r="1370" spans="22:22" ht="9" hidden="1" customHeight="1" x14ac:dyDescent="0.25">
      <c r="V1370" s="80"/>
    </row>
    <row r="1371" spans="22:22" ht="9" hidden="1" customHeight="1" x14ac:dyDescent="0.25">
      <c r="V1371" s="80"/>
    </row>
    <row r="1372" spans="22:22" ht="9" hidden="1" customHeight="1" x14ac:dyDescent="0.25">
      <c r="V1372" s="80"/>
    </row>
    <row r="1373" spans="22:22" ht="9" hidden="1" customHeight="1" x14ac:dyDescent="0.25">
      <c r="V1373" s="80"/>
    </row>
    <row r="1374" spans="22:22" ht="9" hidden="1" customHeight="1" x14ac:dyDescent="0.25">
      <c r="V1374" s="80"/>
    </row>
    <row r="1375" spans="22:22" ht="9" hidden="1" customHeight="1" x14ac:dyDescent="0.25">
      <c r="V1375" s="80"/>
    </row>
    <row r="1376" spans="22:22" ht="9" hidden="1" customHeight="1" x14ac:dyDescent="0.25">
      <c r="V1376" s="80"/>
    </row>
    <row r="1377" spans="22:22" ht="9" hidden="1" customHeight="1" x14ac:dyDescent="0.25">
      <c r="V1377" s="80"/>
    </row>
    <row r="1378" spans="22:22" ht="9" hidden="1" customHeight="1" x14ac:dyDescent="0.25">
      <c r="V1378" s="80"/>
    </row>
    <row r="1379" spans="22:22" ht="9" hidden="1" customHeight="1" x14ac:dyDescent="0.25">
      <c r="V1379" s="80"/>
    </row>
    <row r="1380" spans="22:22" ht="9" hidden="1" customHeight="1" x14ac:dyDescent="0.25">
      <c r="V1380" s="80"/>
    </row>
    <row r="1381" spans="22:22" ht="9" hidden="1" customHeight="1" x14ac:dyDescent="0.25">
      <c r="V1381" s="80"/>
    </row>
    <row r="1382" spans="22:22" ht="9" hidden="1" customHeight="1" x14ac:dyDescent="0.25">
      <c r="V1382" s="80"/>
    </row>
    <row r="1383" spans="22:22" ht="9" hidden="1" customHeight="1" x14ac:dyDescent="0.25">
      <c r="V1383" s="80"/>
    </row>
    <row r="1384" spans="22:22" ht="9" hidden="1" customHeight="1" x14ac:dyDescent="0.25">
      <c r="V1384" s="80"/>
    </row>
    <row r="1385" spans="22:22" ht="9" hidden="1" customHeight="1" x14ac:dyDescent="0.25">
      <c r="V1385" s="80"/>
    </row>
    <row r="1386" spans="22:22" ht="9" hidden="1" customHeight="1" x14ac:dyDescent="0.25">
      <c r="V1386" s="80"/>
    </row>
    <row r="1387" spans="22:22" ht="9" hidden="1" customHeight="1" x14ac:dyDescent="0.25">
      <c r="V1387" s="80"/>
    </row>
    <row r="1388" spans="22:22" ht="9" hidden="1" customHeight="1" x14ac:dyDescent="0.25">
      <c r="V1388" s="80"/>
    </row>
    <row r="1389" spans="22:22" ht="9" hidden="1" customHeight="1" x14ac:dyDescent="0.25">
      <c r="V1389" s="80"/>
    </row>
    <row r="1390" spans="22:22" ht="9" hidden="1" customHeight="1" x14ac:dyDescent="0.25">
      <c r="V1390" s="80"/>
    </row>
    <row r="1391" spans="22:22" ht="9" hidden="1" customHeight="1" x14ac:dyDescent="0.25">
      <c r="V1391" s="80"/>
    </row>
    <row r="1392" spans="22:22" ht="9" hidden="1" customHeight="1" x14ac:dyDescent="0.25">
      <c r="V1392" s="80"/>
    </row>
    <row r="1393" spans="22:22" ht="9" hidden="1" customHeight="1" x14ac:dyDescent="0.25">
      <c r="V1393" s="80"/>
    </row>
    <row r="1394" spans="22:22" ht="9" hidden="1" customHeight="1" x14ac:dyDescent="0.25">
      <c r="V1394" s="80"/>
    </row>
    <row r="1395" spans="22:22" ht="9" hidden="1" customHeight="1" x14ac:dyDescent="0.25">
      <c r="V1395" s="80"/>
    </row>
    <row r="1396" spans="22:22" ht="9" hidden="1" customHeight="1" x14ac:dyDescent="0.25">
      <c r="V1396" s="80"/>
    </row>
    <row r="1397" spans="22:22" ht="9" hidden="1" customHeight="1" x14ac:dyDescent="0.25">
      <c r="V1397" s="80"/>
    </row>
    <row r="1398" spans="22:22" ht="9" hidden="1" customHeight="1" x14ac:dyDescent="0.25">
      <c r="V1398" s="80"/>
    </row>
    <row r="1399" spans="22:22" ht="9" hidden="1" customHeight="1" x14ac:dyDescent="0.25">
      <c r="V1399" s="80"/>
    </row>
    <row r="1400" spans="22:22" ht="9" hidden="1" customHeight="1" x14ac:dyDescent="0.25">
      <c r="V1400" s="80"/>
    </row>
    <row r="1401" spans="22:22" ht="9" hidden="1" customHeight="1" x14ac:dyDescent="0.25">
      <c r="V1401" s="80"/>
    </row>
    <row r="1402" spans="22:22" ht="9" hidden="1" customHeight="1" x14ac:dyDescent="0.25">
      <c r="V1402" s="80"/>
    </row>
    <row r="1403" spans="22:22" ht="9" hidden="1" customHeight="1" x14ac:dyDescent="0.25">
      <c r="V1403" s="80"/>
    </row>
    <row r="1404" spans="22:22" ht="9" hidden="1" customHeight="1" x14ac:dyDescent="0.25">
      <c r="V1404" s="80"/>
    </row>
    <row r="1405" spans="22:22" ht="9" hidden="1" customHeight="1" x14ac:dyDescent="0.25">
      <c r="V1405" s="80"/>
    </row>
    <row r="1406" spans="22:22" ht="9" hidden="1" customHeight="1" x14ac:dyDescent="0.25">
      <c r="V1406" s="80"/>
    </row>
    <row r="1407" spans="22:22" ht="9" hidden="1" customHeight="1" x14ac:dyDescent="0.25">
      <c r="V1407" s="80"/>
    </row>
    <row r="1408" spans="22:22" ht="9" hidden="1" customHeight="1" x14ac:dyDescent="0.25">
      <c r="V1408" s="80"/>
    </row>
    <row r="1409" spans="22:22" ht="9" hidden="1" customHeight="1" x14ac:dyDescent="0.25">
      <c r="V1409" s="80"/>
    </row>
    <row r="1410" spans="22:22" ht="9" hidden="1" customHeight="1" x14ac:dyDescent="0.25">
      <c r="V1410" s="80"/>
    </row>
    <row r="1411" spans="22:22" ht="9" hidden="1" customHeight="1" x14ac:dyDescent="0.25">
      <c r="V1411" s="80"/>
    </row>
    <row r="1412" spans="22:22" ht="9" hidden="1" customHeight="1" x14ac:dyDescent="0.25">
      <c r="V1412" s="80"/>
    </row>
    <row r="1413" spans="22:22" ht="9" hidden="1" customHeight="1" x14ac:dyDescent="0.25">
      <c r="V1413" s="80"/>
    </row>
    <row r="1414" spans="22:22" ht="9" hidden="1" customHeight="1" x14ac:dyDescent="0.25">
      <c r="V1414" s="80"/>
    </row>
    <row r="1415" spans="22:22" ht="9" hidden="1" customHeight="1" x14ac:dyDescent="0.25">
      <c r="V1415" s="80"/>
    </row>
    <row r="1416" spans="22:22" ht="9" hidden="1" customHeight="1" x14ac:dyDescent="0.25">
      <c r="V1416" s="80"/>
    </row>
    <row r="1417" spans="22:22" ht="9" hidden="1" customHeight="1" x14ac:dyDescent="0.25">
      <c r="V1417" s="80"/>
    </row>
    <row r="1418" spans="22:22" ht="9" hidden="1" customHeight="1" x14ac:dyDescent="0.25">
      <c r="V1418" s="80"/>
    </row>
    <row r="1419" spans="22:22" ht="9" hidden="1" customHeight="1" x14ac:dyDescent="0.25">
      <c r="V1419" s="80"/>
    </row>
    <row r="1420" spans="22:22" ht="9" hidden="1" customHeight="1" x14ac:dyDescent="0.25">
      <c r="V1420" s="80"/>
    </row>
    <row r="1421" spans="22:22" ht="9" hidden="1" customHeight="1" x14ac:dyDescent="0.25">
      <c r="V1421" s="80"/>
    </row>
    <row r="1422" spans="22:22" ht="9" hidden="1" customHeight="1" x14ac:dyDescent="0.25">
      <c r="V1422" s="80"/>
    </row>
    <row r="1423" spans="22:22" ht="9" hidden="1" customHeight="1" x14ac:dyDescent="0.25">
      <c r="V1423" s="80"/>
    </row>
    <row r="1424" spans="22:22" ht="9" hidden="1" customHeight="1" x14ac:dyDescent="0.25">
      <c r="V1424" s="80"/>
    </row>
    <row r="1425" spans="22:22" ht="9" hidden="1" customHeight="1" x14ac:dyDescent="0.25">
      <c r="V1425" s="80"/>
    </row>
    <row r="1426" spans="22:22" ht="9" hidden="1" customHeight="1" x14ac:dyDescent="0.25">
      <c r="V1426" s="80"/>
    </row>
    <row r="1427" spans="22:22" ht="9" hidden="1" customHeight="1" x14ac:dyDescent="0.25">
      <c r="V1427" s="80"/>
    </row>
    <row r="1428" spans="22:22" ht="9" hidden="1" customHeight="1" x14ac:dyDescent="0.25">
      <c r="V1428" s="80"/>
    </row>
    <row r="1429" spans="22:22" ht="9" hidden="1" customHeight="1" x14ac:dyDescent="0.25">
      <c r="V1429" s="80"/>
    </row>
    <row r="1430" spans="22:22" ht="9" hidden="1" customHeight="1" x14ac:dyDescent="0.25">
      <c r="V1430" s="80"/>
    </row>
    <row r="1431" spans="22:22" ht="9" hidden="1" customHeight="1" x14ac:dyDescent="0.25">
      <c r="V1431" s="80"/>
    </row>
    <row r="1432" spans="22:22" ht="9" hidden="1" customHeight="1" x14ac:dyDescent="0.25">
      <c r="V1432" s="80"/>
    </row>
    <row r="1433" spans="22:22" ht="9" hidden="1" customHeight="1" x14ac:dyDescent="0.25">
      <c r="V1433" s="80"/>
    </row>
    <row r="1434" spans="22:22" ht="9" hidden="1" customHeight="1" x14ac:dyDescent="0.25">
      <c r="V1434" s="80"/>
    </row>
    <row r="1435" spans="22:22" ht="9" hidden="1" customHeight="1" x14ac:dyDescent="0.25">
      <c r="V1435" s="80"/>
    </row>
    <row r="1436" spans="22:22" ht="9" hidden="1" customHeight="1" x14ac:dyDescent="0.25">
      <c r="V1436" s="80"/>
    </row>
    <row r="1437" spans="22:22" ht="9" hidden="1" customHeight="1" x14ac:dyDescent="0.25">
      <c r="V1437" s="80"/>
    </row>
    <row r="1438" spans="22:22" ht="9" hidden="1" customHeight="1" x14ac:dyDescent="0.25">
      <c r="V1438" s="80"/>
    </row>
    <row r="1439" spans="22:22" ht="9" hidden="1" customHeight="1" x14ac:dyDescent="0.25">
      <c r="V1439" s="80"/>
    </row>
    <row r="1440" spans="22:22" ht="9" hidden="1" customHeight="1" x14ac:dyDescent="0.25">
      <c r="V1440" s="80"/>
    </row>
    <row r="1441" spans="22:22" ht="9" hidden="1" customHeight="1" x14ac:dyDescent="0.25">
      <c r="V1441" s="80"/>
    </row>
    <row r="1442" spans="22:22" ht="9" hidden="1" customHeight="1" x14ac:dyDescent="0.25">
      <c r="V1442" s="80"/>
    </row>
    <row r="1443" spans="22:22" ht="9" hidden="1" customHeight="1" x14ac:dyDescent="0.25">
      <c r="V1443" s="80"/>
    </row>
    <row r="1444" spans="22:22" ht="9" hidden="1" customHeight="1" x14ac:dyDescent="0.25">
      <c r="V1444" s="80"/>
    </row>
    <row r="1445" spans="22:22" ht="9" hidden="1" customHeight="1" x14ac:dyDescent="0.25">
      <c r="V1445" s="80"/>
    </row>
    <row r="1446" spans="22:22" ht="9" hidden="1" customHeight="1" x14ac:dyDescent="0.25">
      <c r="V1446" s="80"/>
    </row>
    <row r="1447" spans="22:22" ht="9" hidden="1" customHeight="1" x14ac:dyDescent="0.25">
      <c r="V1447" s="80"/>
    </row>
    <row r="1448" spans="22:22" ht="9" hidden="1" customHeight="1" x14ac:dyDescent="0.25">
      <c r="V1448" s="80"/>
    </row>
    <row r="1449" spans="22:22" ht="9" hidden="1" customHeight="1" x14ac:dyDescent="0.25">
      <c r="V1449" s="80"/>
    </row>
    <row r="1450" spans="22:22" ht="9" hidden="1" customHeight="1" x14ac:dyDescent="0.25">
      <c r="V1450" s="80"/>
    </row>
    <row r="1451" spans="22:22" ht="9" hidden="1" customHeight="1" x14ac:dyDescent="0.25">
      <c r="V1451" s="80"/>
    </row>
    <row r="1452" spans="22:22" ht="9" hidden="1" customHeight="1" x14ac:dyDescent="0.25">
      <c r="V1452" s="80"/>
    </row>
    <row r="1453" spans="22:22" ht="9" hidden="1" customHeight="1" x14ac:dyDescent="0.25">
      <c r="V1453" s="80"/>
    </row>
    <row r="1454" spans="22:22" ht="9" hidden="1" customHeight="1" x14ac:dyDescent="0.25">
      <c r="V1454" s="80"/>
    </row>
    <row r="1455" spans="22:22" ht="9" hidden="1" customHeight="1" x14ac:dyDescent="0.25">
      <c r="V1455" s="80"/>
    </row>
    <row r="1456" spans="22:22" ht="9" hidden="1" customHeight="1" x14ac:dyDescent="0.25">
      <c r="V1456" s="80"/>
    </row>
    <row r="1457" spans="22:22" ht="9" hidden="1" customHeight="1" x14ac:dyDescent="0.25">
      <c r="V1457" s="80"/>
    </row>
    <row r="1458" spans="22:22" ht="9" hidden="1" customHeight="1" x14ac:dyDescent="0.25">
      <c r="V1458" s="80"/>
    </row>
    <row r="1459" spans="22:22" ht="9" hidden="1" customHeight="1" x14ac:dyDescent="0.25">
      <c r="V1459" s="80"/>
    </row>
    <row r="1460" spans="22:22" ht="9" hidden="1" customHeight="1" x14ac:dyDescent="0.25">
      <c r="V1460" s="80"/>
    </row>
    <row r="1461" spans="22:22" ht="9" hidden="1" customHeight="1" x14ac:dyDescent="0.25">
      <c r="V1461" s="80"/>
    </row>
    <row r="1462" spans="22:22" ht="9" hidden="1" customHeight="1" x14ac:dyDescent="0.25">
      <c r="V1462" s="80"/>
    </row>
    <row r="1463" spans="22:22" ht="9" hidden="1" customHeight="1" x14ac:dyDescent="0.25">
      <c r="V1463" s="80"/>
    </row>
    <row r="1464" spans="22:22" ht="9" hidden="1" customHeight="1" x14ac:dyDescent="0.25">
      <c r="V1464" s="80"/>
    </row>
    <row r="1465" spans="22:22" ht="9" hidden="1" customHeight="1" x14ac:dyDescent="0.25">
      <c r="V1465" s="80"/>
    </row>
    <row r="1466" spans="22:22" ht="9" hidden="1" customHeight="1" x14ac:dyDescent="0.25">
      <c r="V1466" s="80"/>
    </row>
    <row r="1467" spans="22:22" ht="9" hidden="1" customHeight="1" x14ac:dyDescent="0.25">
      <c r="V1467" s="80"/>
    </row>
    <row r="1468" spans="22:22" ht="9" hidden="1" customHeight="1" x14ac:dyDescent="0.25">
      <c r="V1468" s="80"/>
    </row>
    <row r="1469" spans="22:22" ht="9" hidden="1" customHeight="1" x14ac:dyDescent="0.25">
      <c r="V1469" s="80"/>
    </row>
    <row r="1470" spans="22:22" ht="9" hidden="1" customHeight="1" x14ac:dyDescent="0.25">
      <c r="V1470" s="80"/>
    </row>
    <row r="1471" spans="22:22" ht="9" hidden="1" customHeight="1" x14ac:dyDescent="0.25">
      <c r="V1471" s="80"/>
    </row>
    <row r="1472" spans="22:22" ht="9" hidden="1" customHeight="1" x14ac:dyDescent="0.25">
      <c r="V1472" s="80"/>
    </row>
    <row r="1473" spans="22:22" ht="9" hidden="1" customHeight="1" x14ac:dyDescent="0.25">
      <c r="V1473" s="80"/>
    </row>
    <row r="1474" spans="22:22" ht="9" hidden="1" customHeight="1" x14ac:dyDescent="0.25">
      <c r="V1474" s="80"/>
    </row>
    <row r="1475" spans="22:22" ht="9" hidden="1" customHeight="1" x14ac:dyDescent="0.25">
      <c r="V1475" s="80"/>
    </row>
    <row r="1476" spans="22:22" ht="9" hidden="1" customHeight="1" x14ac:dyDescent="0.25">
      <c r="V1476" s="80"/>
    </row>
    <row r="1477" spans="22:22" ht="9" hidden="1" customHeight="1" x14ac:dyDescent="0.25">
      <c r="V1477" s="80"/>
    </row>
    <row r="1478" spans="22:22" ht="9" hidden="1" customHeight="1" x14ac:dyDescent="0.25">
      <c r="V1478" s="80"/>
    </row>
    <row r="1479" spans="22:22" ht="9" hidden="1" customHeight="1" x14ac:dyDescent="0.25">
      <c r="V1479" s="80"/>
    </row>
    <row r="1480" spans="22:22" ht="9" hidden="1" customHeight="1" x14ac:dyDescent="0.25">
      <c r="V1480" s="80"/>
    </row>
    <row r="1481" spans="22:22" ht="9" hidden="1" customHeight="1" x14ac:dyDescent="0.25">
      <c r="V1481" s="80"/>
    </row>
    <row r="1482" spans="22:22" ht="9" hidden="1" customHeight="1" x14ac:dyDescent="0.25">
      <c r="V1482" s="80"/>
    </row>
    <row r="1483" spans="22:22" ht="9" hidden="1" customHeight="1" x14ac:dyDescent="0.25">
      <c r="V1483" s="80"/>
    </row>
    <row r="1484" spans="22:22" ht="9" hidden="1" customHeight="1" x14ac:dyDescent="0.25">
      <c r="V1484" s="80"/>
    </row>
    <row r="1485" spans="22:22" ht="9" hidden="1" customHeight="1" x14ac:dyDescent="0.25">
      <c r="V1485" s="80"/>
    </row>
    <row r="1486" spans="22:22" ht="9" hidden="1" customHeight="1" x14ac:dyDescent="0.25">
      <c r="V1486" s="80"/>
    </row>
    <row r="1487" spans="22:22" ht="9" hidden="1" customHeight="1" x14ac:dyDescent="0.25">
      <c r="V1487" s="80"/>
    </row>
    <row r="1488" spans="22:22" ht="9" hidden="1" customHeight="1" x14ac:dyDescent="0.25">
      <c r="V1488" s="80"/>
    </row>
    <row r="1489" spans="22:22" ht="9" hidden="1" customHeight="1" x14ac:dyDescent="0.25">
      <c r="V1489" s="80"/>
    </row>
    <row r="1490" spans="22:22" ht="9" hidden="1" customHeight="1" x14ac:dyDescent="0.25">
      <c r="V1490" s="80"/>
    </row>
    <row r="1491" spans="22:22" ht="9" hidden="1" customHeight="1" x14ac:dyDescent="0.25">
      <c r="V1491" s="80"/>
    </row>
    <row r="1492" spans="22:22" ht="9" hidden="1" customHeight="1" x14ac:dyDescent="0.25">
      <c r="V1492" s="80"/>
    </row>
    <row r="1493" spans="22:22" ht="9" hidden="1" customHeight="1" x14ac:dyDescent="0.25">
      <c r="V1493" s="80"/>
    </row>
    <row r="1494" spans="22:22" ht="9" hidden="1" customHeight="1" x14ac:dyDescent="0.25">
      <c r="V1494" s="80"/>
    </row>
    <row r="1495" spans="22:22" ht="9" hidden="1" customHeight="1" x14ac:dyDescent="0.25">
      <c r="V1495" s="80"/>
    </row>
    <row r="1496" spans="22:22" ht="9" hidden="1" customHeight="1" x14ac:dyDescent="0.25">
      <c r="V1496" s="80"/>
    </row>
    <row r="1497" spans="22:22" ht="9" hidden="1" customHeight="1" x14ac:dyDescent="0.25">
      <c r="V1497" s="80"/>
    </row>
    <row r="1498" spans="22:22" ht="9" hidden="1" customHeight="1" x14ac:dyDescent="0.25">
      <c r="V1498" s="80"/>
    </row>
    <row r="1499" spans="22:22" ht="9" hidden="1" customHeight="1" x14ac:dyDescent="0.25">
      <c r="V1499" s="80"/>
    </row>
    <row r="1500" spans="22:22" ht="9" hidden="1" customHeight="1" x14ac:dyDescent="0.25">
      <c r="V1500" s="80"/>
    </row>
    <row r="1501" spans="22:22" ht="9" hidden="1" customHeight="1" x14ac:dyDescent="0.25">
      <c r="V1501" s="80"/>
    </row>
    <row r="1502" spans="22:22" ht="9" hidden="1" customHeight="1" x14ac:dyDescent="0.25">
      <c r="V1502" s="80"/>
    </row>
    <row r="1503" spans="22:22" ht="9" hidden="1" customHeight="1" x14ac:dyDescent="0.25">
      <c r="V1503" s="80"/>
    </row>
    <row r="1504" spans="22:22" ht="9" hidden="1" customHeight="1" x14ac:dyDescent="0.25">
      <c r="V1504" s="80"/>
    </row>
    <row r="1505" spans="22:22" ht="9" hidden="1" customHeight="1" x14ac:dyDescent="0.25">
      <c r="V1505" s="80"/>
    </row>
    <row r="1506" spans="22:22" ht="9" hidden="1" customHeight="1" x14ac:dyDescent="0.25">
      <c r="V1506" s="80"/>
    </row>
    <row r="1507" spans="22:22" ht="9" hidden="1" customHeight="1" x14ac:dyDescent="0.25">
      <c r="V1507" s="80"/>
    </row>
    <row r="1508" spans="22:22" ht="9" hidden="1" customHeight="1" x14ac:dyDescent="0.25">
      <c r="V1508" s="80"/>
    </row>
    <row r="1509" spans="22:22" ht="9" hidden="1" customHeight="1" x14ac:dyDescent="0.25">
      <c r="V1509" s="80"/>
    </row>
    <row r="1510" spans="22:22" ht="9" hidden="1" customHeight="1" x14ac:dyDescent="0.25">
      <c r="V1510" s="80"/>
    </row>
    <row r="1511" spans="22:22" ht="9" hidden="1" customHeight="1" x14ac:dyDescent="0.25">
      <c r="V1511" s="80"/>
    </row>
    <row r="1512" spans="22:22" ht="9" hidden="1" customHeight="1" x14ac:dyDescent="0.25">
      <c r="V1512" s="80"/>
    </row>
    <row r="1513" spans="22:22" ht="9" hidden="1" customHeight="1" x14ac:dyDescent="0.25">
      <c r="V1513" s="80"/>
    </row>
    <row r="1514" spans="22:22" ht="9" hidden="1" customHeight="1" x14ac:dyDescent="0.25">
      <c r="V1514" s="80"/>
    </row>
    <row r="1515" spans="22:22" ht="9" hidden="1" customHeight="1" x14ac:dyDescent="0.25">
      <c r="V1515" s="80"/>
    </row>
    <row r="1516" spans="22:22" ht="9" hidden="1" customHeight="1" x14ac:dyDescent="0.25">
      <c r="V1516" s="80"/>
    </row>
    <row r="1517" spans="22:22" ht="9" hidden="1" customHeight="1" x14ac:dyDescent="0.25">
      <c r="V1517" s="80"/>
    </row>
    <row r="1518" spans="22:22" ht="9" hidden="1" customHeight="1" x14ac:dyDescent="0.25">
      <c r="V1518" s="80"/>
    </row>
    <row r="1519" spans="22:22" ht="9" hidden="1" customHeight="1" x14ac:dyDescent="0.25">
      <c r="V1519" s="80"/>
    </row>
    <row r="1520" spans="22:22" ht="9" hidden="1" customHeight="1" x14ac:dyDescent="0.25">
      <c r="V1520" s="80"/>
    </row>
    <row r="1521" spans="22:22" ht="9" hidden="1" customHeight="1" x14ac:dyDescent="0.25">
      <c r="V1521" s="80"/>
    </row>
    <row r="1522" spans="22:22" ht="9" hidden="1" customHeight="1" x14ac:dyDescent="0.25">
      <c r="V1522" s="80"/>
    </row>
    <row r="1523" spans="22:22" ht="9" hidden="1" customHeight="1" x14ac:dyDescent="0.25">
      <c r="V1523" s="80"/>
    </row>
    <row r="1524" spans="22:22" ht="9" hidden="1" customHeight="1" x14ac:dyDescent="0.25">
      <c r="V1524" s="80"/>
    </row>
    <row r="1525" spans="22:22" ht="9" hidden="1" customHeight="1" x14ac:dyDescent="0.25">
      <c r="V1525" s="80"/>
    </row>
    <row r="1526" spans="22:22" ht="9" hidden="1" customHeight="1" x14ac:dyDescent="0.25">
      <c r="V1526" s="80"/>
    </row>
    <row r="1527" spans="22:22" ht="9" hidden="1" customHeight="1" x14ac:dyDescent="0.25">
      <c r="V1527" s="80"/>
    </row>
    <row r="1528" spans="22:22" ht="9" hidden="1" customHeight="1" x14ac:dyDescent="0.25">
      <c r="V1528" s="80"/>
    </row>
    <row r="1529" spans="22:22" ht="9" hidden="1" customHeight="1" x14ac:dyDescent="0.25">
      <c r="V1529" s="80"/>
    </row>
    <row r="1530" spans="22:22" ht="9" hidden="1" customHeight="1" x14ac:dyDescent="0.25">
      <c r="V1530" s="80"/>
    </row>
    <row r="1531" spans="22:22" ht="9" hidden="1" customHeight="1" x14ac:dyDescent="0.25">
      <c r="V1531" s="80"/>
    </row>
    <row r="1532" spans="22:22" ht="9" hidden="1" customHeight="1" x14ac:dyDescent="0.25">
      <c r="V1532" s="80"/>
    </row>
    <row r="1533" spans="22:22" ht="9" hidden="1" customHeight="1" x14ac:dyDescent="0.25">
      <c r="V1533" s="80"/>
    </row>
    <row r="1534" spans="22:22" ht="9" hidden="1" customHeight="1" x14ac:dyDescent="0.25">
      <c r="V1534" s="80"/>
    </row>
    <row r="1535" spans="22:22" ht="9" hidden="1" customHeight="1" x14ac:dyDescent="0.25">
      <c r="V1535" s="80"/>
    </row>
    <row r="1536" spans="22:22" ht="9" hidden="1" customHeight="1" x14ac:dyDescent="0.25">
      <c r="V1536" s="80"/>
    </row>
    <row r="1537" spans="22:22" ht="9" hidden="1" customHeight="1" x14ac:dyDescent="0.25">
      <c r="V1537" s="80"/>
    </row>
    <row r="1538" spans="22:22" ht="9" hidden="1" customHeight="1" x14ac:dyDescent="0.25">
      <c r="V1538" s="80"/>
    </row>
    <row r="1539" spans="22:22" ht="9" hidden="1" customHeight="1" x14ac:dyDescent="0.25">
      <c r="V1539" s="80"/>
    </row>
    <row r="1540" spans="22:22" ht="9" hidden="1" customHeight="1" x14ac:dyDescent="0.25">
      <c r="V1540" s="80"/>
    </row>
    <row r="1541" spans="22:22" ht="9" hidden="1" customHeight="1" x14ac:dyDescent="0.25">
      <c r="V1541" s="80"/>
    </row>
    <row r="1542" spans="22:22" ht="9" hidden="1" customHeight="1" x14ac:dyDescent="0.25">
      <c r="V1542" s="80"/>
    </row>
    <row r="1543" spans="22:22" ht="9" hidden="1" customHeight="1" x14ac:dyDescent="0.25">
      <c r="V1543" s="80"/>
    </row>
    <row r="1544" spans="22:22" ht="9" hidden="1" customHeight="1" x14ac:dyDescent="0.25">
      <c r="V1544" s="80"/>
    </row>
    <row r="1545" spans="22:22" ht="9" hidden="1" customHeight="1" x14ac:dyDescent="0.25">
      <c r="V1545" s="80"/>
    </row>
    <row r="1546" spans="22:22" ht="9" hidden="1" customHeight="1" x14ac:dyDescent="0.25">
      <c r="V1546" s="80"/>
    </row>
    <row r="1547" spans="22:22" ht="9" hidden="1" customHeight="1" x14ac:dyDescent="0.25">
      <c r="V1547" s="80"/>
    </row>
    <row r="1548" spans="22:22" ht="9" hidden="1" customHeight="1" x14ac:dyDescent="0.25">
      <c r="V1548" s="80"/>
    </row>
    <row r="1549" spans="22:22" ht="9" hidden="1" customHeight="1" x14ac:dyDescent="0.25">
      <c r="V1549" s="80"/>
    </row>
    <row r="1550" spans="22:22" ht="9" hidden="1" customHeight="1" x14ac:dyDescent="0.25">
      <c r="V1550" s="80"/>
    </row>
    <row r="1551" spans="22:22" ht="9" hidden="1" customHeight="1" x14ac:dyDescent="0.25">
      <c r="V1551" s="80"/>
    </row>
    <row r="1552" spans="22:22" ht="9" hidden="1" customHeight="1" x14ac:dyDescent="0.25">
      <c r="V1552" s="80"/>
    </row>
    <row r="1553" spans="22:22" ht="9" hidden="1" customHeight="1" x14ac:dyDescent="0.25">
      <c r="V1553" s="80"/>
    </row>
    <row r="1554" spans="22:22" ht="9" hidden="1" customHeight="1" x14ac:dyDescent="0.25">
      <c r="V1554" s="80"/>
    </row>
    <row r="1555" spans="22:22" ht="9" hidden="1" customHeight="1" x14ac:dyDescent="0.25">
      <c r="V1555" s="80"/>
    </row>
    <row r="1556" spans="22:22" ht="9" hidden="1" customHeight="1" x14ac:dyDescent="0.25">
      <c r="V1556" s="80"/>
    </row>
    <row r="1557" spans="22:22" ht="9" hidden="1" customHeight="1" x14ac:dyDescent="0.25">
      <c r="V1557" s="80"/>
    </row>
    <row r="1558" spans="22:22" ht="9" hidden="1" customHeight="1" x14ac:dyDescent="0.25">
      <c r="V1558" s="80"/>
    </row>
    <row r="1559" spans="22:22" ht="9" hidden="1" customHeight="1" x14ac:dyDescent="0.25">
      <c r="V1559" s="80"/>
    </row>
    <row r="1560" spans="22:22" ht="9" hidden="1" customHeight="1" x14ac:dyDescent="0.25">
      <c r="V1560" s="80"/>
    </row>
    <row r="1561" spans="22:22" ht="9" hidden="1" customHeight="1" x14ac:dyDescent="0.25">
      <c r="V1561" s="80"/>
    </row>
    <row r="1562" spans="22:22" ht="9" hidden="1" customHeight="1" x14ac:dyDescent="0.25">
      <c r="V1562" s="80"/>
    </row>
    <row r="1563" spans="22:22" ht="9" hidden="1" customHeight="1" x14ac:dyDescent="0.25">
      <c r="V1563" s="80"/>
    </row>
    <row r="1564" spans="22:22" ht="9" hidden="1" customHeight="1" x14ac:dyDescent="0.25">
      <c r="V1564" s="80"/>
    </row>
    <row r="1565" spans="22:22" ht="9" hidden="1" customHeight="1" x14ac:dyDescent="0.25">
      <c r="V1565" s="80"/>
    </row>
    <row r="1566" spans="22:22" ht="9" hidden="1" customHeight="1" x14ac:dyDescent="0.25">
      <c r="V1566" s="80"/>
    </row>
    <row r="1567" spans="22:22" ht="9" hidden="1" customHeight="1" x14ac:dyDescent="0.25">
      <c r="V1567" s="80"/>
    </row>
    <row r="1568" spans="22:22" ht="9" hidden="1" customHeight="1" x14ac:dyDescent="0.25">
      <c r="V1568" s="80"/>
    </row>
    <row r="1569" spans="22:22" ht="9" hidden="1" customHeight="1" x14ac:dyDescent="0.25">
      <c r="V1569" s="80"/>
    </row>
    <row r="1570" spans="22:22" ht="9" hidden="1" customHeight="1" x14ac:dyDescent="0.25">
      <c r="V1570" s="80"/>
    </row>
    <row r="1571" spans="22:22" ht="9" hidden="1" customHeight="1" x14ac:dyDescent="0.25">
      <c r="V1571" s="80"/>
    </row>
    <row r="1572" spans="22:22" ht="9" hidden="1" customHeight="1" x14ac:dyDescent="0.25">
      <c r="V1572" s="80"/>
    </row>
    <row r="1573" spans="22:22" ht="9" hidden="1" customHeight="1" x14ac:dyDescent="0.25">
      <c r="V1573" s="80"/>
    </row>
    <row r="1574" spans="22:22" ht="9" hidden="1" customHeight="1" x14ac:dyDescent="0.25">
      <c r="V1574" s="80"/>
    </row>
    <row r="1575" spans="22:22" ht="9" hidden="1" customHeight="1" x14ac:dyDescent="0.25">
      <c r="V1575" s="80"/>
    </row>
    <row r="1576" spans="22:22" ht="9" hidden="1" customHeight="1" x14ac:dyDescent="0.25">
      <c r="V1576" s="80"/>
    </row>
    <row r="1577" spans="22:22" ht="9" hidden="1" customHeight="1" x14ac:dyDescent="0.25">
      <c r="V1577" s="80"/>
    </row>
    <row r="1578" spans="22:22" ht="9" hidden="1" customHeight="1" x14ac:dyDescent="0.25">
      <c r="V1578" s="80"/>
    </row>
    <row r="1579" spans="22:22" ht="9" hidden="1" customHeight="1" x14ac:dyDescent="0.25">
      <c r="V1579" s="80"/>
    </row>
    <row r="1580" spans="22:22" ht="9" hidden="1" customHeight="1" x14ac:dyDescent="0.25">
      <c r="V1580" s="80"/>
    </row>
    <row r="1581" spans="22:22" ht="9" hidden="1" customHeight="1" x14ac:dyDescent="0.25">
      <c r="V1581" s="80"/>
    </row>
    <row r="1582" spans="22:22" ht="9" hidden="1" customHeight="1" x14ac:dyDescent="0.25">
      <c r="V1582" s="80"/>
    </row>
    <row r="1583" spans="22:22" ht="9" hidden="1" customHeight="1" x14ac:dyDescent="0.25">
      <c r="V1583" s="80"/>
    </row>
    <row r="1584" spans="22:22" ht="9" hidden="1" customHeight="1" x14ac:dyDescent="0.25">
      <c r="V1584" s="80"/>
    </row>
    <row r="1585" spans="22:22" ht="9" hidden="1" customHeight="1" x14ac:dyDescent="0.25">
      <c r="V1585" s="80"/>
    </row>
    <row r="1586" spans="22:22" ht="9" hidden="1" customHeight="1" x14ac:dyDescent="0.25">
      <c r="V1586" s="80"/>
    </row>
    <row r="1587" spans="22:22" ht="9" hidden="1" customHeight="1" x14ac:dyDescent="0.25">
      <c r="V1587" s="80"/>
    </row>
    <row r="1588" spans="22:22" ht="9" hidden="1" customHeight="1" x14ac:dyDescent="0.25">
      <c r="V1588" s="80"/>
    </row>
    <row r="1589" spans="22:22" ht="9" hidden="1" customHeight="1" x14ac:dyDescent="0.25">
      <c r="V1589" s="80"/>
    </row>
    <row r="1590" spans="22:22" ht="9" hidden="1" customHeight="1" x14ac:dyDescent="0.25">
      <c r="V1590" s="80"/>
    </row>
    <row r="1591" spans="22:22" ht="9" hidden="1" customHeight="1" x14ac:dyDescent="0.25">
      <c r="V1591" s="80"/>
    </row>
    <row r="1592" spans="22:22" ht="9" hidden="1" customHeight="1" x14ac:dyDescent="0.25">
      <c r="V1592" s="80"/>
    </row>
    <row r="1593" spans="22:22" ht="9" hidden="1" customHeight="1" x14ac:dyDescent="0.25">
      <c r="V1593" s="80"/>
    </row>
    <row r="1594" spans="22:22" ht="9" hidden="1" customHeight="1" x14ac:dyDescent="0.25">
      <c r="V1594" s="80"/>
    </row>
    <row r="1595" spans="22:22" ht="9" hidden="1" customHeight="1" x14ac:dyDescent="0.25">
      <c r="V1595" s="80"/>
    </row>
    <row r="1596" spans="22:22" ht="9" hidden="1" customHeight="1" x14ac:dyDescent="0.25">
      <c r="V1596" s="80"/>
    </row>
    <row r="1597" spans="22:22" ht="9" hidden="1" customHeight="1" x14ac:dyDescent="0.25">
      <c r="V1597" s="80"/>
    </row>
    <row r="1598" spans="22:22" ht="9" hidden="1" customHeight="1" x14ac:dyDescent="0.25">
      <c r="V1598" s="80"/>
    </row>
    <row r="1599" spans="22:22" ht="9" hidden="1" customHeight="1" x14ac:dyDescent="0.25">
      <c r="V1599" s="80"/>
    </row>
    <row r="1600" spans="22:22" ht="9" hidden="1" customHeight="1" x14ac:dyDescent="0.25">
      <c r="V1600" s="80"/>
    </row>
    <row r="1601" spans="22:22" ht="9" hidden="1" customHeight="1" x14ac:dyDescent="0.25">
      <c r="V1601" s="80"/>
    </row>
    <row r="1602" spans="22:22" ht="9" hidden="1" customHeight="1" x14ac:dyDescent="0.25">
      <c r="V1602" s="80"/>
    </row>
    <row r="1603" spans="22:22" ht="9" hidden="1" customHeight="1" x14ac:dyDescent="0.25">
      <c r="V1603" s="80"/>
    </row>
    <row r="1604" spans="22:22" ht="9" hidden="1" customHeight="1" x14ac:dyDescent="0.25">
      <c r="V1604" s="80"/>
    </row>
    <row r="1605" spans="22:22" ht="9" hidden="1" customHeight="1" x14ac:dyDescent="0.25">
      <c r="V1605" s="80"/>
    </row>
    <row r="1606" spans="22:22" ht="9" hidden="1" customHeight="1" x14ac:dyDescent="0.25">
      <c r="V1606" s="80"/>
    </row>
    <row r="1607" spans="22:22" ht="9" hidden="1" customHeight="1" x14ac:dyDescent="0.25">
      <c r="V1607" s="80"/>
    </row>
    <row r="1608" spans="22:22" ht="9" hidden="1" customHeight="1" x14ac:dyDescent="0.25">
      <c r="V1608" s="80"/>
    </row>
    <row r="1609" spans="22:22" ht="9" hidden="1" customHeight="1" x14ac:dyDescent="0.25">
      <c r="V1609" s="80"/>
    </row>
    <row r="1610" spans="22:22" ht="9" hidden="1" customHeight="1" x14ac:dyDescent="0.25">
      <c r="V1610" s="80"/>
    </row>
    <row r="1611" spans="22:22" ht="9" hidden="1" customHeight="1" x14ac:dyDescent="0.25">
      <c r="V1611" s="80"/>
    </row>
    <row r="1612" spans="22:22" ht="9" hidden="1" customHeight="1" x14ac:dyDescent="0.25">
      <c r="V1612" s="80"/>
    </row>
    <row r="1613" spans="22:22" ht="9" hidden="1" customHeight="1" x14ac:dyDescent="0.25">
      <c r="V1613" s="80"/>
    </row>
    <row r="1614" spans="22:22" ht="9" hidden="1" customHeight="1" x14ac:dyDescent="0.25">
      <c r="V1614" s="80"/>
    </row>
    <row r="1615" spans="22:22" ht="9" hidden="1" customHeight="1" x14ac:dyDescent="0.25">
      <c r="V1615" s="80"/>
    </row>
    <row r="1616" spans="22:22" ht="9" hidden="1" customHeight="1" x14ac:dyDescent="0.25">
      <c r="V1616" s="80"/>
    </row>
    <row r="1617" spans="22:22" ht="9" hidden="1" customHeight="1" x14ac:dyDescent="0.25">
      <c r="V1617" s="80"/>
    </row>
    <row r="1618" spans="22:22" ht="9" hidden="1" customHeight="1" x14ac:dyDescent="0.25">
      <c r="V1618" s="80"/>
    </row>
    <row r="1619" spans="22:22" ht="9" hidden="1" customHeight="1" x14ac:dyDescent="0.25">
      <c r="V1619" s="80"/>
    </row>
    <row r="1620" spans="22:22" ht="9" hidden="1" customHeight="1" x14ac:dyDescent="0.25">
      <c r="V1620" s="80"/>
    </row>
    <row r="1621" spans="22:22" ht="9" hidden="1" customHeight="1" x14ac:dyDescent="0.25">
      <c r="V1621" s="80"/>
    </row>
    <row r="1622" spans="22:22" ht="9" hidden="1" customHeight="1" x14ac:dyDescent="0.25">
      <c r="V1622" s="80"/>
    </row>
    <row r="1623" spans="22:22" ht="9" hidden="1" customHeight="1" x14ac:dyDescent="0.25">
      <c r="V1623" s="80"/>
    </row>
    <row r="1624" spans="22:22" ht="9" hidden="1" customHeight="1" x14ac:dyDescent="0.25">
      <c r="V1624" s="80"/>
    </row>
    <row r="1625" spans="22:22" ht="9" hidden="1" customHeight="1" x14ac:dyDescent="0.25">
      <c r="V1625" s="80"/>
    </row>
    <row r="1626" spans="22:22" ht="9" hidden="1" customHeight="1" x14ac:dyDescent="0.25">
      <c r="V1626" s="80"/>
    </row>
    <row r="1627" spans="22:22" ht="9" hidden="1" customHeight="1" x14ac:dyDescent="0.25">
      <c r="V1627" s="80"/>
    </row>
    <row r="1628" spans="22:22" ht="9" hidden="1" customHeight="1" x14ac:dyDescent="0.25">
      <c r="V1628" s="80"/>
    </row>
    <row r="1629" spans="22:22" ht="9" hidden="1" customHeight="1" x14ac:dyDescent="0.25">
      <c r="V1629" s="80"/>
    </row>
    <row r="1630" spans="22:22" ht="9" hidden="1" customHeight="1" x14ac:dyDescent="0.25">
      <c r="V1630" s="80"/>
    </row>
    <row r="1631" spans="22:22" ht="9" hidden="1" customHeight="1" x14ac:dyDescent="0.25">
      <c r="V1631" s="80"/>
    </row>
    <row r="1632" spans="22:22" ht="9" hidden="1" customHeight="1" x14ac:dyDescent="0.25">
      <c r="V1632" s="80"/>
    </row>
    <row r="1633" spans="22:22" ht="9" hidden="1" customHeight="1" x14ac:dyDescent="0.25">
      <c r="V1633" s="80"/>
    </row>
    <row r="1634" spans="22:22" ht="9" hidden="1" customHeight="1" x14ac:dyDescent="0.25">
      <c r="V1634" s="80"/>
    </row>
    <row r="1635" spans="22:22" ht="9" hidden="1" customHeight="1" x14ac:dyDescent="0.25">
      <c r="V1635" s="80"/>
    </row>
    <row r="1636" spans="22:22" ht="9" hidden="1" customHeight="1" x14ac:dyDescent="0.25">
      <c r="V1636" s="80"/>
    </row>
    <row r="1637" spans="22:22" ht="9" hidden="1" customHeight="1" x14ac:dyDescent="0.25">
      <c r="V1637" s="80"/>
    </row>
    <row r="1638" spans="22:22" ht="9" hidden="1" customHeight="1" x14ac:dyDescent="0.25">
      <c r="V1638" s="80"/>
    </row>
    <row r="1639" spans="22:22" ht="9" hidden="1" customHeight="1" x14ac:dyDescent="0.25">
      <c r="V1639" s="80"/>
    </row>
    <row r="1640" spans="22:22" ht="9" hidden="1" customHeight="1" x14ac:dyDescent="0.25">
      <c r="V1640" s="80"/>
    </row>
    <row r="1641" spans="22:22" ht="9" hidden="1" customHeight="1" x14ac:dyDescent="0.25">
      <c r="V1641" s="80"/>
    </row>
    <row r="1642" spans="22:22" ht="9" hidden="1" customHeight="1" x14ac:dyDescent="0.25">
      <c r="V1642" s="80"/>
    </row>
    <row r="1643" spans="22:22" ht="9" hidden="1" customHeight="1" x14ac:dyDescent="0.25">
      <c r="V1643" s="80"/>
    </row>
    <row r="1644" spans="22:22" ht="9" hidden="1" customHeight="1" x14ac:dyDescent="0.25">
      <c r="V1644" s="80"/>
    </row>
    <row r="1645" spans="22:22" ht="9" hidden="1" customHeight="1" x14ac:dyDescent="0.25">
      <c r="V1645" s="80"/>
    </row>
    <row r="1646" spans="22:22" ht="9" hidden="1" customHeight="1" x14ac:dyDescent="0.25">
      <c r="V1646" s="80"/>
    </row>
    <row r="1647" spans="22:22" ht="9" hidden="1" customHeight="1" x14ac:dyDescent="0.25">
      <c r="V1647" s="80"/>
    </row>
    <row r="1648" spans="22:22" ht="9" hidden="1" customHeight="1" x14ac:dyDescent="0.25">
      <c r="V1648" s="80"/>
    </row>
    <row r="1649" spans="22:22" ht="9" hidden="1" customHeight="1" x14ac:dyDescent="0.25">
      <c r="V1649" s="80"/>
    </row>
    <row r="1650" spans="22:22" ht="9" hidden="1" customHeight="1" x14ac:dyDescent="0.25">
      <c r="V1650" s="80"/>
    </row>
    <row r="1651" spans="22:22" ht="9" hidden="1" customHeight="1" x14ac:dyDescent="0.25">
      <c r="V1651" s="80"/>
    </row>
    <row r="1652" spans="22:22" ht="9" hidden="1" customHeight="1" x14ac:dyDescent="0.25">
      <c r="V1652" s="80"/>
    </row>
    <row r="1653" spans="22:22" ht="9" hidden="1" customHeight="1" x14ac:dyDescent="0.25">
      <c r="V1653" s="80"/>
    </row>
    <row r="1654" spans="22:22" ht="9" hidden="1" customHeight="1" x14ac:dyDescent="0.25">
      <c r="V1654" s="80"/>
    </row>
    <row r="1655" spans="22:22" ht="9" hidden="1" customHeight="1" x14ac:dyDescent="0.25">
      <c r="V1655" s="80"/>
    </row>
    <row r="1656" spans="22:22" ht="9" hidden="1" customHeight="1" x14ac:dyDescent="0.25">
      <c r="V1656" s="80"/>
    </row>
    <row r="1657" spans="22:22" ht="9" hidden="1" customHeight="1" x14ac:dyDescent="0.25">
      <c r="V1657" s="80"/>
    </row>
    <row r="1658" spans="22:22" ht="9" hidden="1" customHeight="1" x14ac:dyDescent="0.25">
      <c r="V1658" s="80"/>
    </row>
    <row r="1659" spans="22:22" ht="9" hidden="1" customHeight="1" x14ac:dyDescent="0.25">
      <c r="V1659" s="80"/>
    </row>
    <row r="1660" spans="22:22" ht="9" hidden="1" customHeight="1" x14ac:dyDescent="0.25">
      <c r="V1660" s="80"/>
    </row>
    <row r="1661" spans="22:22" ht="9" hidden="1" customHeight="1" x14ac:dyDescent="0.25">
      <c r="V1661" s="80"/>
    </row>
    <row r="1662" spans="22:22" ht="9" hidden="1" customHeight="1" x14ac:dyDescent="0.25">
      <c r="V1662" s="80"/>
    </row>
    <row r="1663" spans="22:22" ht="9" hidden="1" customHeight="1" x14ac:dyDescent="0.25">
      <c r="V1663" s="80"/>
    </row>
    <row r="1664" spans="22:22" ht="9" hidden="1" customHeight="1" x14ac:dyDescent="0.25">
      <c r="V1664" s="80"/>
    </row>
    <row r="1665" spans="22:22" ht="9" hidden="1" customHeight="1" x14ac:dyDescent="0.25">
      <c r="V1665" s="80"/>
    </row>
    <row r="1666" spans="22:22" ht="9" hidden="1" customHeight="1" x14ac:dyDescent="0.25">
      <c r="V1666" s="80"/>
    </row>
    <row r="1667" spans="22:22" ht="9" hidden="1" customHeight="1" x14ac:dyDescent="0.25">
      <c r="V1667" s="80"/>
    </row>
    <row r="1668" spans="22:22" ht="9" hidden="1" customHeight="1" x14ac:dyDescent="0.25">
      <c r="V1668" s="80"/>
    </row>
    <row r="1669" spans="22:22" ht="9" hidden="1" customHeight="1" x14ac:dyDescent="0.25">
      <c r="V1669" s="80"/>
    </row>
    <row r="1670" spans="22:22" ht="9" hidden="1" customHeight="1" x14ac:dyDescent="0.25">
      <c r="V1670" s="80"/>
    </row>
    <row r="1671" spans="22:22" ht="9" hidden="1" customHeight="1" x14ac:dyDescent="0.25">
      <c r="V1671" s="80"/>
    </row>
    <row r="1672" spans="22:22" ht="9" hidden="1" customHeight="1" x14ac:dyDescent="0.25">
      <c r="V1672" s="80"/>
    </row>
    <row r="1673" spans="22:22" ht="9" hidden="1" customHeight="1" x14ac:dyDescent="0.25">
      <c r="V1673" s="80"/>
    </row>
    <row r="1674" spans="22:22" ht="9" hidden="1" customHeight="1" x14ac:dyDescent="0.25">
      <c r="V1674" s="80"/>
    </row>
    <row r="1675" spans="22:22" ht="9" hidden="1" customHeight="1" x14ac:dyDescent="0.25">
      <c r="V1675" s="80"/>
    </row>
    <row r="1676" spans="22:22" ht="9" hidden="1" customHeight="1" x14ac:dyDescent="0.25">
      <c r="V1676" s="80"/>
    </row>
    <row r="1677" spans="22:22" ht="9" hidden="1" customHeight="1" x14ac:dyDescent="0.25">
      <c r="V1677" s="80"/>
    </row>
    <row r="1678" spans="22:22" ht="9" hidden="1" customHeight="1" x14ac:dyDescent="0.25">
      <c r="V1678" s="80"/>
    </row>
    <row r="1679" spans="22:22" ht="9" hidden="1" customHeight="1" x14ac:dyDescent="0.25">
      <c r="V1679" s="80"/>
    </row>
    <row r="1680" spans="22:22" ht="9" hidden="1" customHeight="1" x14ac:dyDescent="0.25">
      <c r="V1680" s="80"/>
    </row>
    <row r="1681" spans="22:22" ht="9" hidden="1" customHeight="1" x14ac:dyDescent="0.25">
      <c r="V1681" s="80"/>
    </row>
    <row r="1682" spans="22:22" ht="9" hidden="1" customHeight="1" x14ac:dyDescent="0.25">
      <c r="V1682" s="80"/>
    </row>
    <row r="1683" spans="22:22" ht="9" hidden="1" customHeight="1" x14ac:dyDescent="0.25">
      <c r="V1683" s="80"/>
    </row>
    <row r="1684" spans="22:22" ht="9" hidden="1" customHeight="1" x14ac:dyDescent="0.25">
      <c r="V1684" s="80"/>
    </row>
    <row r="1685" spans="22:22" ht="9" hidden="1" customHeight="1" x14ac:dyDescent="0.25">
      <c r="V1685" s="80"/>
    </row>
    <row r="1686" spans="22:22" ht="9" hidden="1" customHeight="1" x14ac:dyDescent="0.25">
      <c r="V1686" s="80"/>
    </row>
    <row r="1687" spans="22:22" ht="9" hidden="1" customHeight="1" x14ac:dyDescent="0.25">
      <c r="V1687" s="80"/>
    </row>
    <row r="1688" spans="22:22" ht="9" hidden="1" customHeight="1" x14ac:dyDescent="0.25">
      <c r="V1688" s="80"/>
    </row>
    <row r="1689" spans="22:22" ht="9" hidden="1" customHeight="1" x14ac:dyDescent="0.25">
      <c r="V1689" s="80"/>
    </row>
    <row r="1690" spans="22:22" ht="9" hidden="1" customHeight="1" x14ac:dyDescent="0.25">
      <c r="V1690" s="80"/>
    </row>
    <row r="1691" spans="22:22" ht="9" hidden="1" customHeight="1" x14ac:dyDescent="0.25">
      <c r="V1691" s="80"/>
    </row>
    <row r="1692" spans="22:22" ht="9" hidden="1" customHeight="1" x14ac:dyDescent="0.25">
      <c r="V1692" s="80"/>
    </row>
    <row r="1693" spans="22:22" ht="9" hidden="1" customHeight="1" x14ac:dyDescent="0.25">
      <c r="V1693" s="80"/>
    </row>
    <row r="1694" spans="22:22" ht="9" hidden="1" customHeight="1" x14ac:dyDescent="0.25">
      <c r="V1694" s="80"/>
    </row>
    <row r="1695" spans="22:22" ht="9" hidden="1" customHeight="1" x14ac:dyDescent="0.25">
      <c r="V1695" s="80"/>
    </row>
    <row r="1696" spans="22:22" ht="9" hidden="1" customHeight="1" x14ac:dyDescent="0.25">
      <c r="V1696" s="80"/>
    </row>
    <row r="1697" spans="22:22" ht="9" hidden="1" customHeight="1" x14ac:dyDescent="0.25">
      <c r="V1697" s="80"/>
    </row>
    <row r="1698" spans="22:22" ht="9" hidden="1" customHeight="1" x14ac:dyDescent="0.25">
      <c r="V1698" s="80"/>
    </row>
    <row r="1699" spans="22:22" ht="9" hidden="1" customHeight="1" x14ac:dyDescent="0.25">
      <c r="V1699" s="80"/>
    </row>
    <row r="1700" spans="22:22" ht="9" hidden="1" customHeight="1" x14ac:dyDescent="0.25">
      <c r="V1700" s="80"/>
    </row>
    <row r="1701" spans="22:22" ht="9" hidden="1" customHeight="1" x14ac:dyDescent="0.25">
      <c r="V1701" s="80"/>
    </row>
    <row r="1702" spans="22:22" ht="9" hidden="1" customHeight="1" x14ac:dyDescent="0.25">
      <c r="V1702" s="80"/>
    </row>
    <row r="1703" spans="22:22" ht="9" hidden="1" customHeight="1" x14ac:dyDescent="0.25">
      <c r="V1703" s="80"/>
    </row>
    <row r="1704" spans="22:22" ht="9" hidden="1" customHeight="1" x14ac:dyDescent="0.25">
      <c r="V1704" s="80"/>
    </row>
    <row r="1705" spans="22:22" ht="9" hidden="1" customHeight="1" x14ac:dyDescent="0.25">
      <c r="V1705" s="80"/>
    </row>
    <row r="1706" spans="22:22" ht="9" hidden="1" customHeight="1" x14ac:dyDescent="0.25">
      <c r="V1706" s="80"/>
    </row>
    <row r="1707" spans="22:22" ht="9" hidden="1" customHeight="1" x14ac:dyDescent="0.25">
      <c r="V1707" s="80"/>
    </row>
    <row r="1708" spans="22:22" ht="9" hidden="1" customHeight="1" x14ac:dyDescent="0.25">
      <c r="V1708" s="80"/>
    </row>
    <row r="1709" spans="22:22" ht="9" hidden="1" customHeight="1" x14ac:dyDescent="0.25">
      <c r="V1709" s="80"/>
    </row>
    <row r="1710" spans="22:22" ht="9" hidden="1" customHeight="1" x14ac:dyDescent="0.25">
      <c r="V1710" s="80"/>
    </row>
    <row r="1711" spans="22:22" ht="9" hidden="1" customHeight="1" x14ac:dyDescent="0.25">
      <c r="V1711" s="80"/>
    </row>
    <row r="1712" spans="22:22" ht="9" hidden="1" customHeight="1" x14ac:dyDescent="0.25">
      <c r="V1712" s="80"/>
    </row>
    <row r="1713" spans="22:22" ht="9" hidden="1" customHeight="1" x14ac:dyDescent="0.25">
      <c r="V1713" s="80"/>
    </row>
    <row r="1714" spans="22:22" ht="9" hidden="1" customHeight="1" x14ac:dyDescent="0.25">
      <c r="V1714" s="80"/>
    </row>
    <row r="1715" spans="22:22" ht="9" hidden="1" customHeight="1" x14ac:dyDescent="0.25">
      <c r="V1715" s="80"/>
    </row>
    <row r="1716" spans="22:22" ht="9" hidden="1" customHeight="1" x14ac:dyDescent="0.25">
      <c r="V1716" s="80"/>
    </row>
    <row r="1717" spans="22:22" ht="9" hidden="1" customHeight="1" x14ac:dyDescent="0.25">
      <c r="V1717" s="80"/>
    </row>
    <row r="1718" spans="22:22" ht="9" hidden="1" customHeight="1" x14ac:dyDescent="0.25">
      <c r="V1718" s="80"/>
    </row>
    <row r="1719" spans="22:22" ht="9" hidden="1" customHeight="1" x14ac:dyDescent="0.25">
      <c r="V1719" s="80"/>
    </row>
    <row r="1720" spans="22:22" ht="9" hidden="1" customHeight="1" x14ac:dyDescent="0.25">
      <c r="V1720" s="80"/>
    </row>
    <row r="1721" spans="22:22" ht="9" hidden="1" customHeight="1" x14ac:dyDescent="0.25">
      <c r="V1721" s="80"/>
    </row>
    <row r="1722" spans="22:22" ht="9" hidden="1" customHeight="1" x14ac:dyDescent="0.25">
      <c r="V1722" s="80"/>
    </row>
    <row r="1723" spans="22:22" ht="9" hidden="1" customHeight="1" x14ac:dyDescent="0.25">
      <c r="V1723" s="80"/>
    </row>
    <row r="1724" spans="22:22" ht="9" hidden="1" customHeight="1" x14ac:dyDescent="0.25">
      <c r="V1724" s="80"/>
    </row>
    <row r="1725" spans="22:22" ht="9" hidden="1" customHeight="1" x14ac:dyDescent="0.25">
      <c r="V1725" s="80"/>
    </row>
    <row r="1726" spans="22:22" ht="9" hidden="1" customHeight="1" x14ac:dyDescent="0.25">
      <c r="V1726" s="80"/>
    </row>
    <row r="1727" spans="22:22" ht="9" hidden="1" customHeight="1" x14ac:dyDescent="0.25">
      <c r="V1727" s="80"/>
    </row>
    <row r="1728" spans="22:22" ht="9" hidden="1" customHeight="1" x14ac:dyDescent="0.25">
      <c r="V1728" s="80"/>
    </row>
    <row r="1729" spans="22:22" ht="9" hidden="1" customHeight="1" x14ac:dyDescent="0.25">
      <c r="V1729" s="80"/>
    </row>
    <row r="1730" spans="22:22" ht="9" hidden="1" customHeight="1" x14ac:dyDescent="0.25">
      <c r="V1730" s="80"/>
    </row>
    <row r="1731" spans="22:22" ht="9" hidden="1" customHeight="1" x14ac:dyDescent="0.25">
      <c r="V1731" s="80"/>
    </row>
    <row r="1732" spans="22:22" ht="9" hidden="1" customHeight="1" x14ac:dyDescent="0.25">
      <c r="V1732" s="80"/>
    </row>
    <row r="1733" spans="22:22" ht="9" hidden="1" customHeight="1" x14ac:dyDescent="0.25">
      <c r="V1733" s="80"/>
    </row>
    <row r="1734" spans="22:22" ht="9" hidden="1" customHeight="1" x14ac:dyDescent="0.25">
      <c r="V1734" s="80"/>
    </row>
    <row r="1735" spans="22:22" ht="9" hidden="1" customHeight="1" x14ac:dyDescent="0.25">
      <c r="V1735" s="80"/>
    </row>
    <row r="1736" spans="22:22" ht="9" hidden="1" customHeight="1" x14ac:dyDescent="0.25">
      <c r="V1736" s="80"/>
    </row>
    <row r="1737" spans="22:22" ht="9" hidden="1" customHeight="1" x14ac:dyDescent="0.25">
      <c r="V1737" s="80"/>
    </row>
    <row r="1738" spans="22:22" ht="9" hidden="1" customHeight="1" x14ac:dyDescent="0.25">
      <c r="V1738" s="80"/>
    </row>
    <row r="1739" spans="22:22" ht="9" hidden="1" customHeight="1" x14ac:dyDescent="0.25">
      <c r="V1739" s="80"/>
    </row>
    <row r="1740" spans="22:22" ht="9" hidden="1" customHeight="1" x14ac:dyDescent="0.25">
      <c r="V1740" s="80"/>
    </row>
    <row r="1741" spans="22:22" ht="9" hidden="1" customHeight="1" x14ac:dyDescent="0.25">
      <c r="V1741" s="80"/>
    </row>
    <row r="1742" spans="22:22" ht="9" hidden="1" customHeight="1" x14ac:dyDescent="0.25">
      <c r="V1742" s="80"/>
    </row>
    <row r="1743" spans="22:22" ht="9" hidden="1" customHeight="1" x14ac:dyDescent="0.25">
      <c r="V1743" s="80"/>
    </row>
    <row r="1744" spans="22:22" ht="9" hidden="1" customHeight="1" x14ac:dyDescent="0.25">
      <c r="V1744" s="80"/>
    </row>
    <row r="1745" spans="22:22" ht="9" hidden="1" customHeight="1" x14ac:dyDescent="0.25">
      <c r="V1745" s="80"/>
    </row>
    <row r="1746" spans="22:22" ht="9" hidden="1" customHeight="1" x14ac:dyDescent="0.25">
      <c r="V1746" s="80"/>
    </row>
    <row r="1747" spans="22:22" ht="9" hidden="1" customHeight="1" x14ac:dyDescent="0.25">
      <c r="V1747" s="80"/>
    </row>
    <row r="1748" spans="22:22" ht="9" hidden="1" customHeight="1" x14ac:dyDescent="0.25">
      <c r="V1748" s="80"/>
    </row>
    <row r="1749" spans="22:22" ht="9" hidden="1" customHeight="1" x14ac:dyDescent="0.25">
      <c r="V1749" s="80"/>
    </row>
    <row r="1750" spans="22:22" ht="9" hidden="1" customHeight="1" x14ac:dyDescent="0.25">
      <c r="V1750" s="80"/>
    </row>
    <row r="1751" spans="22:22" ht="9" hidden="1" customHeight="1" x14ac:dyDescent="0.25">
      <c r="V1751" s="80"/>
    </row>
    <row r="1752" spans="22:22" ht="9" hidden="1" customHeight="1" x14ac:dyDescent="0.25">
      <c r="V1752" s="80"/>
    </row>
    <row r="1753" spans="22:22" ht="9" hidden="1" customHeight="1" x14ac:dyDescent="0.25">
      <c r="V1753" s="80"/>
    </row>
    <row r="1754" spans="22:22" ht="9" hidden="1" customHeight="1" x14ac:dyDescent="0.25">
      <c r="V1754" s="80"/>
    </row>
    <row r="1755" spans="22:22" ht="9" hidden="1" customHeight="1" x14ac:dyDescent="0.25">
      <c r="V1755" s="80"/>
    </row>
    <row r="1756" spans="22:22" ht="9" hidden="1" customHeight="1" x14ac:dyDescent="0.25">
      <c r="V1756" s="80"/>
    </row>
    <row r="1757" spans="22:22" ht="9" hidden="1" customHeight="1" x14ac:dyDescent="0.25">
      <c r="V1757" s="80"/>
    </row>
    <row r="1758" spans="22:22" ht="9" hidden="1" customHeight="1" x14ac:dyDescent="0.25">
      <c r="V1758" s="80"/>
    </row>
    <row r="1759" spans="22:22" ht="9" hidden="1" customHeight="1" x14ac:dyDescent="0.25">
      <c r="V1759" s="80"/>
    </row>
    <row r="1760" spans="22:22" ht="9" hidden="1" customHeight="1" x14ac:dyDescent="0.25">
      <c r="V1760" s="80"/>
    </row>
    <row r="1761" spans="22:22" ht="9" hidden="1" customHeight="1" x14ac:dyDescent="0.25">
      <c r="V1761" s="80"/>
    </row>
    <row r="1762" spans="22:22" ht="9" hidden="1" customHeight="1" x14ac:dyDescent="0.25">
      <c r="V1762" s="80"/>
    </row>
    <row r="1763" spans="22:22" ht="9" hidden="1" customHeight="1" x14ac:dyDescent="0.25">
      <c r="V1763" s="80"/>
    </row>
    <row r="1764" spans="22:22" ht="9" hidden="1" customHeight="1" x14ac:dyDescent="0.25">
      <c r="V1764" s="80"/>
    </row>
    <row r="1765" spans="22:22" ht="9" hidden="1" customHeight="1" x14ac:dyDescent="0.25">
      <c r="V1765" s="80"/>
    </row>
    <row r="1766" spans="22:22" ht="9" hidden="1" customHeight="1" x14ac:dyDescent="0.25">
      <c r="V1766" s="80"/>
    </row>
    <row r="1767" spans="22:22" ht="9" hidden="1" customHeight="1" x14ac:dyDescent="0.25">
      <c r="V1767" s="80"/>
    </row>
    <row r="1768" spans="22:22" ht="9" hidden="1" customHeight="1" x14ac:dyDescent="0.25">
      <c r="V1768" s="80"/>
    </row>
    <row r="1769" spans="22:22" ht="9" hidden="1" customHeight="1" x14ac:dyDescent="0.25">
      <c r="V1769" s="80"/>
    </row>
    <row r="1770" spans="22:22" ht="9" hidden="1" customHeight="1" x14ac:dyDescent="0.25">
      <c r="V1770" s="80"/>
    </row>
    <row r="1771" spans="22:22" ht="9" hidden="1" customHeight="1" x14ac:dyDescent="0.25">
      <c r="V1771" s="80"/>
    </row>
    <row r="1772" spans="22:22" ht="9" hidden="1" customHeight="1" x14ac:dyDescent="0.25">
      <c r="V1772" s="80"/>
    </row>
    <row r="1773" spans="22:22" ht="9" hidden="1" customHeight="1" x14ac:dyDescent="0.25">
      <c r="V1773" s="80"/>
    </row>
    <row r="1774" spans="22:22" ht="9" hidden="1" customHeight="1" x14ac:dyDescent="0.25">
      <c r="V1774" s="80"/>
    </row>
    <row r="1775" spans="22:22" ht="9" hidden="1" customHeight="1" x14ac:dyDescent="0.25">
      <c r="V1775" s="80"/>
    </row>
    <row r="1776" spans="22:22" ht="9" hidden="1" customHeight="1" x14ac:dyDescent="0.25">
      <c r="V1776" s="80"/>
    </row>
    <row r="1777" spans="22:22" ht="9" hidden="1" customHeight="1" x14ac:dyDescent="0.25">
      <c r="V1777" s="80"/>
    </row>
    <row r="1778" spans="22:22" ht="9" hidden="1" customHeight="1" x14ac:dyDescent="0.25">
      <c r="V1778" s="80"/>
    </row>
    <row r="1779" spans="22:22" ht="9" hidden="1" customHeight="1" x14ac:dyDescent="0.25">
      <c r="V1779" s="80"/>
    </row>
    <row r="1780" spans="22:22" ht="9" hidden="1" customHeight="1" x14ac:dyDescent="0.25">
      <c r="V1780" s="80"/>
    </row>
    <row r="1781" spans="22:22" ht="9" hidden="1" customHeight="1" x14ac:dyDescent="0.25">
      <c r="V1781" s="80"/>
    </row>
    <row r="1782" spans="22:22" ht="9" hidden="1" customHeight="1" x14ac:dyDescent="0.25">
      <c r="V1782" s="80"/>
    </row>
    <row r="1783" spans="22:22" ht="9" hidden="1" customHeight="1" x14ac:dyDescent="0.25">
      <c r="V1783" s="80"/>
    </row>
    <row r="1784" spans="22:22" ht="9" hidden="1" customHeight="1" x14ac:dyDescent="0.25">
      <c r="V1784" s="80"/>
    </row>
    <row r="1785" spans="22:22" ht="9" hidden="1" customHeight="1" x14ac:dyDescent="0.25">
      <c r="V1785" s="80"/>
    </row>
    <row r="1786" spans="22:22" ht="9" hidden="1" customHeight="1" x14ac:dyDescent="0.25">
      <c r="V1786" s="80"/>
    </row>
    <row r="1787" spans="22:22" ht="9" hidden="1" customHeight="1" x14ac:dyDescent="0.25">
      <c r="V1787" s="80"/>
    </row>
    <row r="1788" spans="22:22" ht="9" hidden="1" customHeight="1" x14ac:dyDescent="0.25">
      <c r="V1788" s="80"/>
    </row>
    <row r="1789" spans="22:22" ht="9" hidden="1" customHeight="1" x14ac:dyDescent="0.25">
      <c r="V1789" s="80"/>
    </row>
    <row r="1790" spans="22:22" ht="9" hidden="1" customHeight="1" x14ac:dyDescent="0.25">
      <c r="V1790" s="80"/>
    </row>
    <row r="1791" spans="22:22" ht="9" hidden="1" customHeight="1" x14ac:dyDescent="0.25">
      <c r="V1791" s="80"/>
    </row>
    <row r="1792" spans="22:22" ht="9" hidden="1" customHeight="1" x14ac:dyDescent="0.25">
      <c r="V1792" s="80"/>
    </row>
    <row r="1793" spans="22:22" ht="9" hidden="1" customHeight="1" x14ac:dyDescent="0.25">
      <c r="V1793" s="80"/>
    </row>
    <row r="1794" spans="22:22" ht="9" hidden="1" customHeight="1" x14ac:dyDescent="0.25">
      <c r="V1794" s="80"/>
    </row>
    <row r="1795" spans="22:22" ht="9" hidden="1" customHeight="1" x14ac:dyDescent="0.25">
      <c r="V1795" s="80"/>
    </row>
    <row r="1796" spans="22:22" ht="9" hidden="1" customHeight="1" x14ac:dyDescent="0.25">
      <c r="V1796" s="80"/>
    </row>
    <row r="1797" spans="22:22" ht="9" hidden="1" customHeight="1" x14ac:dyDescent="0.25">
      <c r="V1797" s="80"/>
    </row>
    <row r="1798" spans="22:22" ht="9" hidden="1" customHeight="1" x14ac:dyDescent="0.25">
      <c r="V1798" s="80"/>
    </row>
    <row r="1799" spans="22:22" ht="9" hidden="1" customHeight="1" x14ac:dyDescent="0.25">
      <c r="V1799" s="80"/>
    </row>
    <row r="1800" spans="22:22" ht="9" hidden="1" customHeight="1" x14ac:dyDescent="0.25">
      <c r="V1800" s="80"/>
    </row>
    <row r="1801" spans="22:22" ht="9" hidden="1" customHeight="1" x14ac:dyDescent="0.25">
      <c r="V1801" s="80"/>
    </row>
    <row r="1802" spans="22:22" ht="9" hidden="1" customHeight="1" x14ac:dyDescent="0.25">
      <c r="V1802" s="80"/>
    </row>
    <row r="1803" spans="22:22" ht="9" hidden="1" customHeight="1" x14ac:dyDescent="0.25">
      <c r="V1803" s="80"/>
    </row>
    <row r="1804" spans="22:22" ht="9" hidden="1" customHeight="1" x14ac:dyDescent="0.25">
      <c r="V1804" s="80"/>
    </row>
    <row r="1805" spans="22:22" ht="9" hidden="1" customHeight="1" x14ac:dyDescent="0.25">
      <c r="V1805" s="80"/>
    </row>
    <row r="1806" spans="22:22" ht="9" hidden="1" customHeight="1" x14ac:dyDescent="0.25">
      <c r="V1806" s="80"/>
    </row>
    <row r="1807" spans="22:22" ht="9" hidden="1" customHeight="1" x14ac:dyDescent="0.25">
      <c r="V1807" s="80"/>
    </row>
    <row r="1808" spans="22:22" ht="9" hidden="1" customHeight="1" x14ac:dyDescent="0.25">
      <c r="V1808" s="80"/>
    </row>
    <row r="1809" spans="22:22" ht="9" hidden="1" customHeight="1" x14ac:dyDescent="0.25">
      <c r="V1809" s="80"/>
    </row>
    <row r="1810" spans="22:22" ht="9" hidden="1" customHeight="1" x14ac:dyDescent="0.25">
      <c r="V1810" s="80"/>
    </row>
    <row r="1811" spans="22:22" ht="9" hidden="1" customHeight="1" x14ac:dyDescent="0.25">
      <c r="V1811" s="80"/>
    </row>
    <row r="1812" spans="22:22" ht="9" hidden="1" customHeight="1" x14ac:dyDescent="0.25">
      <c r="V1812" s="80"/>
    </row>
    <row r="1813" spans="22:22" ht="9" hidden="1" customHeight="1" x14ac:dyDescent="0.25">
      <c r="V1813" s="80"/>
    </row>
    <row r="1814" spans="22:22" ht="9" hidden="1" customHeight="1" x14ac:dyDescent="0.25">
      <c r="V1814" s="80"/>
    </row>
    <row r="1815" spans="22:22" ht="9" hidden="1" customHeight="1" x14ac:dyDescent="0.25">
      <c r="V1815" s="80"/>
    </row>
    <row r="1816" spans="22:22" ht="9" hidden="1" customHeight="1" x14ac:dyDescent="0.25">
      <c r="V1816" s="80"/>
    </row>
    <row r="1817" spans="22:22" ht="9" hidden="1" customHeight="1" x14ac:dyDescent="0.25">
      <c r="V1817" s="80"/>
    </row>
    <row r="1818" spans="22:22" ht="9" hidden="1" customHeight="1" x14ac:dyDescent="0.25">
      <c r="V1818" s="80"/>
    </row>
    <row r="1819" spans="22:22" ht="9" hidden="1" customHeight="1" x14ac:dyDescent="0.25">
      <c r="V1819" s="80"/>
    </row>
    <row r="1820" spans="22:22" ht="9" hidden="1" customHeight="1" x14ac:dyDescent="0.25">
      <c r="V1820" s="80"/>
    </row>
    <row r="1821" spans="22:22" ht="9" hidden="1" customHeight="1" x14ac:dyDescent="0.25">
      <c r="V1821" s="80"/>
    </row>
    <row r="1822" spans="22:22" ht="9" hidden="1" customHeight="1" x14ac:dyDescent="0.25">
      <c r="V1822" s="80"/>
    </row>
    <row r="1823" spans="22:22" ht="9" hidden="1" customHeight="1" x14ac:dyDescent="0.25">
      <c r="V1823" s="80"/>
    </row>
    <row r="1824" spans="22:22" ht="9" hidden="1" customHeight="1" x14ac:dyDescent="0.25">
      <c r="V1824" s="80"/>
    </row>
    <row r="1825" spans="22:22" ht="9" hidden="1" customHeight="1" x14ac:dyDescent="0.25">
      <c r="V1825" s="80"/>
    </row>
    <row r="1826" spans="22:22" ht="9" hidden="1" customHeight="1" x14ac:dyDescent="0.25">
      <c r="V1826" s="80"/>
    </row>
    <row r="1827" spans="22:22" ht="9" hidden="1" customHeight="1" x14ac:dyDescent="0.25">
      <c r="V1827" s="80"/>
    </row>
    <row r="1828" spans="22:22" ht="9" hidden="1" customHeight="1" x14ac:dyDescent="0.25">
      <c r="V1828" s="80"/>
    </row>
    <row r="1829" spans="22:22" ht="9" hidden="1" customHeight="1" x14ac:dyDescent="0.25">
      <c r="V1829" s="80"/>
    </row>
    <row r="1830" spans="22:22" ht="9" hidden="1" customHeight="1" x14ac:dyDescent="0.25">
      <c r="V1830" s="80"/>
    </row>
    <row r="1831" spans="22:22" ht="9" hidden="1" customHeight="1" x14ac:dyDescent="0.25">
      <c r="V1831" s="80"/>
    </row>
    <row r="1832" spans="22:22" ht="9" hidden="1" customHeight="1" x14ac:dyDescent="0.25">
      <c r="V1832" s="80"/>
    </row>
    <row r="1833" spans="22:22" ht="9" hidden="1" customHeight="1" x14ac:dyDescent="0.25">
      <c r="V1833" s="80"/>
    </row>
    <row r="1834" spans="22:22" ht="9" hidden="1" customHeight="1" x14ac:dyDescent="0.25">
      <c r="V1834" s="80"/>
    </row>
    <row r="1835" spans="22:22" ht="9" hidden="1" customHeight="1" x14ac:dyDescent="0.25">
      <c r="V1835" s="80"/>
    </row>
    <row r="1836" spans="22:22" ht="9" hidden="1" customHeight="1" x14ac:dyDescent="0.25">
      <c r="V1836" s="80"/>
    </row>
    <row r="1837" spans="22:22" ht="9" hidden="1" customHeight="1" x14ac:dyDescent="0.25">
      <c r="V1837" s="80"/>
    </row>
    <row r="1838" spans="22:22" ht="9" hidden="1" customHeight="1" x14ac:dyDescent="0.25">
      <c r="V1838" s="80"/>
    </row>
    <row r="1839" spans="22:22" ht="9" hidden="1" customHeight="1" x14ac:dyDescent="0.25">
      <c r="V1839" s="80"/>
    </row>
    <row r="1840" spans="22:22" ht="9" hidden="1" customHeight="1" x14ac:dyDescent="0.25">
      <c r="V1840" s="80"/>
    </row>
    <row r="1841" spans="22:22" ht="9" hidden="1" customHeight="1" x14ac:dyDescent="0.25">
      <c r="V1841" s="80"/>
    </row>
    <row r="1842" spans="22:22" ht="9" hidden="1" customHeight="1" x14ac:dyDescent="0.25">
      <c r="V1842" s="80"/>
    </row>
    <row r="1843" spans="22:22" ht="9" hidden="1" customHeight="1" x14ac:dyDescent="0.25">
      <c r="V1843" s="80"/>
    </row>
    <row r="1844" spans="22:22" ht="9" hidden="1" customHeight="1" x14ac:dyDescent="0.25">
      <c r="V1844" s="80"/>
    </row>
    <row r="1845" spans="22:22" ht="9" hidden="1" customHeight="1" x14ac:dyDescent="0.25">
      <c r="V1845" s="80"/>
    </row>
    <row r="1846" spans="22:22" ht="9" hidden="1" customHeight="1" x14ac:dyDescent="0.25">
      <c r="V1846" s="80"/>
    </row>
    <row r="1847" spans="22:22" ht="9" hidden="1" customHeight="1" x14ac:dyDescent="0.25">
      <c r="V1847" s="80"/>
    </row>
    <row r="1848" spans="22:22" ht="9" hidden="1" customHeight="1" x14ac:dyDescent="0.25">
      <c r="V1848" s="80"/>
    </row>
    <row r="1849" spans="22:22" ht="9" hidden="1" customHeight="1" x14ac:dyDescent="0.25">
      <c r="V1849" s="80"/>
    </row>
    <row r="1850" spans="22:22" ht="9" hidden="1" customHeight="1" x14ac:dyDescent="0.25">
      <c r="V1850" s="80"/>
    </row>
    <row r="1851" spans="22:22" ht="9" hidden="1" customHeight="1" x14ac:dyDescent="0.25">
      <c r="V1851" s="80"/>
    </row>
    <row r="1852" spans="22:22" ht="9" hidden="1" customHeight="1" x14ac:dyDescent="0.25">
      <c r="V1852" s="80"/>
    </row>
    <row r="1853" spans="22:22" ht="9" hidden="1" customHeight="1" x14ac:dyDescent="0.25">
      <c r="V1853" s="80"/>
    </row>
    <row r="1854" spans="22:22" ht="9" hidden="1" customHeight="1" x14ac:dyDescent="0.25">
      <c r="V1854" s="80"/>
    </row>
    <row r="1855" spans="22:22" ht="9" hidden="1" customHeight="1" x14ac:dyDescent="0.25">
      <c r="V1855" s="80"/>
    </row>
    <row r="1856" spans="22:22" ht="9" hidden="1" customHeight="1" x14ac:dyDescent="0.25">
      <c r="V1856" s="80"/>
    </row>
    <row r="1857" spans="22:22" ht="9" hidden="1" customHeight="1" x14ac:dyDescent="0.25">
      <c r="V1857" s="80"/>
    </row>
    <row r="1858" spans="22:22" ht="9" hidden="1" customHeight="1" x14ac:dyDescent="0.25">
      <c r="V1858" s="80"/>
    </row>
    <row r="1859" spans="22:22" ht="9" hidden="1" customHeight="1" x14ac:dyDescent="0.25">
      <c r="V1859" s="80"/>
    </row>
    <row r="1860" spans="22:22" ht="9" hidden="1" customHeight="1" x14ac:dyDescent="0.25">
      <c r="V1860" s="80"/>
    </row>
    <row r="1861" spans="22:22" ht="9" hidden="1" customHeight="1" x14ac:dyDescent="0.25">
      <c r="V1861" s="80"/>
    </row>
    <row r="1862" spans="22:22" ht="9" hidden="1" customHeight="1" x14ac:dyDescent="0.25">
      <c r="V1862" s="80"/>
    </row>
    <row r="1863" spans="22:22" ht="9" hidden="1" customHeight="1" x14ac:dyDescent="0.25">
      <c r="V1863" s="80"/>
    </row>
    <row r="1864" spans="22:22" ht="9" hidden="1" customHeight="1" x14ac:dyDescent="0.25">
      <c r="V1864" s="80"/>
    </row>
    <row r="1865" spans="22:22" ht="9" hidden="1" customHeight="1" x14ac:dyDescent="0.25">
      <c r="V1865" s="80"/>
    </row>
    <row r="1866" spans="22:22" ht="9" hidden="1" customHeight="1" x14ac:dyDescent="0.25">
      <c r="V1866" s="80"/>
    </row>
    <row r="1867" spans="22:22" ht="9" hidden="1" customHeight="1" x14ac:dyDescent="0.25">
      <c r="V1867" s="80"/>
    </row>
    <row r="1868" spans="22:22" ht="9" hidden="1" customHeight="1" x14ac:dyDescent="0.25">
      <c r="V1868" s="80"/>
    </row>
    <row r="1869" spans="22:22" ht="9" hidden="1" customHeight="1" x14ac:dyDescent="0.25">
      <c r="V1869" s="80"/>
    </row>
    <row r="1870" spans="22:22" ht="9" hidden="1" customHeight="1" x14ac:dyDescent="0.25">
      <c r="V1870" s="80"/>
    </row>
    <row r="1871" spans="22:22" ht="9" hidden="1" customHeight="1" x14ac:dyDescent="0.25">
      <c r="V1871" s="80"/>
    </row>
    <row r="1872" spans="22:22" ht="9" hidden="1" customHeight="1" x14ac:dyDescent="0.25">
      <c r="V1872" s="80"/>
    </row>
    <row r="1873" spans="22:22" ht="9" hidden="1" customHeight="1" x14ac:dyDescent="0.25">
      <c r="V1873" s="80"/>
    </row>
    <row r="1874" spans="22:22" ht="9" hidden="1" customHeight="1" x14ac:dyDescent="0.25">
      <c r="V1874" s="80"/>
    </row>
    <row r="1875" spans="22:22" ht="9" hidden="1" customHeight="1" x14ac:dyDescent="0.25">
      <c r="V1875" s="80"/>
    </row>
    <row r="1876" spans="22:22" ht="9" hidden="1" customHeight="1" x14ac:dyDescent="0.25">
      <c r="V1876" s="80"/>
    </row>
    <row r="1877" spans="22:22" ht="9" hidden="1" customHeight="1" x14ac:dyDescent="0.25">
      <c r="V1877" s="80"/>
    </row>
    <row r="1878" spans="22:22" ht="9" hidden="1" customHeight="1" x14ac:dyDescent="0.25">
      <c r="V1878" s="80"/>
    </row>
    <row r="1879" spans="22:22" ht="9" hidden="1" customHeight="1" x14ac:dyDescent="0.25">
      <c r="V1879" s="80"/>
    </row>
    <row r="1880" spans="22:22" ht="9" hidden="1" customHeight="1" x14ac:dyDescent="0.25">
      <c r="V1880" s="80"/>
    </row>
    <row r="1881" spans="22:22" ht="9" hidden="1" customHeight="1" x14ac:dyDescent="0.25">
      <c r="V1881" s="80"/>
    </row>
    <row r="1882" spans="22:22" ht="9" hidden="1" customHeight="1" x14ac:dyDescent="0.25">
      <c r="V1882" s="80"/>
    </row>
    <row r="1883" spans="22:22" ht="9" hidden="1" customHeight="1" x14ac:dyDescent="0.25">
      <c r="V1883" s="80"/>
    </row>
    <row r="1884" spans="22:22" ht="9" hidden="1" customHeight="1" x14ac:dyDescent="0.25">
      <c r="V1884" s="80"/>
    </row>
    <row r="1885" spans="22:22" ht="9" hidden="1" customHeight="1" x14ac:dyDescent="0.25">
      <c r="V1885" s="80"/>
    </row>
    <row r="1886" spans="22:22" ht="9" hidden="1" customHeight="1" x14ac:dyDescent="0.25">
      <c r="V1886" s="80"/>
    </row>
    <row r="1887" spans="22:22" ht="9" hidden="1" customHeight="1" x14ac:dyDescent="0.25">
      <c r="V1887" s="80"/>
    </row>
    <row r="1888" spans="22:22" ht="9" hidden="1" customHeight="1" x14ac:dyDescent="0.25">
      <c r="V1888" s="80"/>
    </row>
    <row r="1889" spans="22:22" ht="9" hidden="1" customHeight="1" x14ac:dyDescent="0.25">
      <c r="V1889" s="80"/>
    </row>
    <row r="1890" spans="22:22" ht="9" hidden="1" customHeight="1" x14ac:dyDescent="0.25">
      <c r="V1890" s="80"/>
    </row>
    <row r="1891" spans="22:22" ht="9" hidden="1" customHeight="1" x14ac:dyDescent="0.25">
      <c r="V1891" s="80"/>
    </row>
    <row r="1892" spans="22:22" ht="9" hidden="1" customHeight="1" x14ac:dyDescent="0.25">
      <c r="V1892" s="80"/>
    </row>
    <row r="1893" spans="22:22" ht="9" hidden="1" customHeight="1" x14ac:dyDescent="0.25">
      <c r="V1893" s="80"/>
    </row>
    <row r="1894" spans="22:22" ht="9" hidden="1" customHeight="1" x14ac:dyDescent="0.25">
      <c r="V1894" s="80"/>
    </row>
    <row r="1895" spans="22:22" ht="9" hidden="1" customHeight="1" x14ac:dyDescent="0.25">
      <c r="V1895" s="80"/>
    </row>
    <row r="1896" spans="22:22" ht="9" hidden="1" customHeight="1" x14ac:dyDescent="0.25">
      <c r="V1896" s="80"/>
    </row>
    <row r="1897" spans="22:22" ht="9" hidden="1" customHeight="1" x14ac:dyDescent="0.25">
      <c r="V1897" s="80"/>
    </row>
    <row r="1898" spans="22:22" ht="9" hidden="1" customHeight="1" x14ac:dyDescent="0.25">
      <c r="V1898" s="80"/>
    </row>
    <row r="1899" spans="22:22" ht="9" hidden="1" customHeight="1" x14ac:dyDescent="0.25">
      <c r="V1899" s="80"/>
    </row>
    <row r="1900" spans="22:22" ht="9" hidden="1" customHeight="1" x14ac:dyDescent="0.25">
      <c r="V1900" s="80"/>
    </row>
    <row r="1901" spans="22:22" ht="9" hidden="1" customHeight="1" x14ac:dyDescent="0.25">
      <c r="V1901" s="80"/>
    </row>
    <row r="1902" spans="22:22" ht="9" hidden="1" customHeight="1" x14ac:dyDescent="0.25">
      <c r="V1902" s="80"/>
    </row>
    <row r="1903" spans="22:22" ht="9" hidden="1" customHeight="1" x14ac:dyDescent="0.25">
      <c r="V1903" s="80"/>
    </row>
    <row r="1904" spans="22:22" ht="9" hidden="1" customHeight="1" x14ac:dyDescent="0.25">
      <c r="V1904" s="80"/>
    </row>
    <row r="1905" spans="22:22" ht="9" hidden="1" customHeight="1" x14ac:dyDescent="0.25">
      <c r="V1905" s="80"/>
    </row>
    <row r="1906" spans="22:22" ht="9" hidden="1" customHeight="1" x14ac:dyDescent="0.25">
      <c r="V1906" s="80"/>
    </row>
    <row r="1907" spans="22:22" ht="9" hidden="1" customHeight="1" x14ac:dyDescent="0.25">
      <c r="V1907" s="80"/>
    </row>
    <row r="1908" spans="22:22" ht="9" hidden="1" customHeight="1" x14ac:dyDescent="0.25">
      <c r="V1908" s="80"/>
    </row>
    <row r="1909" spans="22:22" ht="9" hidden="1" customHeight="1" x14ac:dyDescent="0.25">
      <c r="V1909" s="80"/>
    </row>
    <row r="1910" spans="22:22" ht="9" hidden="1" customHeight="1" x14ac:dyDescent="0.25">
      <c r="V1910" s="80"/>
    </row>
    <row r="1911" spans="22:22" ht="9" hidden="1" customHeight="1" x14ac:dyDescent="0.25">
      <c r="V1911" s="80"/>
    </row>
    <row r="1912" spans="22:22" ht="9" hidden="1" customHeight="1" x14ac:dyDescent="0.25">
      <c r="V1912" s="80"/>
    </row>
    <row r="1913" spans="22:22" ht="9" hidden="1" customHeight="1" x14ac:dyDescent="0.25">
      <c r="V1913" s="80"/>
    </row>
    <row r="1914" spans="22:22" ht="9" hidden="1" customHeight="1" x14ac:dyDescent="0.25">
      <c r="V1914" s="80"/>
    </row>
    <row r="1915" spans="22:22" ht="9" hidden="1" customHeight="1" x14ac:dyDescent="0.25">
      <c r="V1915" s="80"/>
    </row>
    <row r="1916" spans="22:22" ht="9" hidden="1" customHeight="1" x14ac:dyDescent="0.25">
      <c r="V1916" s="80"/>
    </row>
    <row r="1917" spans="22:22" ht="9" hidden="1" customHeight="1" x14ac:dyDescent="0.25">
      <c r="V1917" s="80"/>
    </row>
    <row r="1918" spans="22:22" ht="9" hidden="1" customHeight="1" x14ac:dyDescent="0.25">
      <c r="V1918" s="80"/>
    </row>
    <row r="1919" spans="22:22" ht="9" hidden="1" customHeight="1" x14ac:dyDescent="0.25">
      <c r="V1919" s="80"/>
    </row>
    <row r="1920" spans="22:22" ht="9" hidden="1" customHeight="1" x14ac:dyDescent="0.25">
      <c r="V1920" s="80"/>
    </row>
    <row r="1921" spans="22:22" ht="9" hidden="1" customHeight="1" x14ac:dyDescent="0.25">
      <c r="V1921" s="80"/>
    </row>
    <row r="1922" spans="22:22" ht="9" hidden="1" customHeight="1" x14ac:dyDescent="0.25">
      <c r="V1922" s="80"/>
    </row>
    <row r="1923" spans="22:22" ht="9" hidden="1" customHeight="1" x14ac:dyDescent="0.25">
      <c r="V1923" s="80"/>
    </row>
    <row r="1924" spans="22:22" ht="9" hidden="1" customHeight="1" x14ac:dyDescent="0.25">
      <c r="V1924" s="80"/>
    </row>
    <row r="1925" spans="22:22" ht="9" hidden="1" customHeight="1" x14ac:dyDescent="0.25">
      <c r="V1925" s="80"/>
    </row>
    <row r="1926" spans="22:22" ht="9" hidden="1" customHeight="1" x14ac:dyDescent="0.25">
      <c r="V1926" s="80"/>
    </row>
    <row r="1927" spans="22:22" ht="9" hidden="1" customHeight="1" x14ac:dyDescent="0.25">
      <c r="V1927" s="80"/>
    </row>
    <row r="1928" spans="22:22" ht="9" hidden="1" customHeight="1" x14ac:dyDescent="0.25">
      <c r="V1928" s="80"/>
    </row>
    <row r="1929" spans="22:22" ht="9" hidden="1" customHeight="1" x14ac:dyDescent="0.25">
      <c r="V1929" s="80"/>
    </row>
    <row r="1930" spans="22:22" ht="9" hidden="1" customHeight="1" x14ac:dyDescent="0.25">
      <c r="V1930" s="80"/>
    </row>
    <row r="1931" spans="22:22" ht="9" hidden="1" customHeight="1" x14ac:dyDescent="0.25">
      <c r="V1931" s="80"/>
    </row>
    <row r="1932" spans="22:22" ht="9" hidden="1" customHeight="1" x14ac:dyDescent="0.25">
      <c r="V1932" s="80"/>
    </row>
    <row r="1933" spans="22:22" ht="9" hidden="1" customHeight="1" x14ac:dyDescent="0.25">
      <c r="V1933" s="80"/>
    </row>
    <row r="1934" spans="22:22" ht="9" hidden="1" customHeight="1" x14ac:dyDescent="0.25">
      <c r="V1934" s="80"/>
    </row>
    <row r="1935" spans="22:22" ht="9" hidden="1" customHeight="1" x14ac:dyDescent="0.25">
      <c r="V1935" s="80"/>
    </row>
    <row r="1936" spans="22:22" ht="9" hidden="1" customHeight="1" x14ac:dyDescent="0.25">
      <c r="V1936" s="80"/>
    </row>
    <row r="1937" spans="22:22" ht="9" hidden="1" customHeight="1" x14ac:dyDescent="0.25">
      <c r="V1937" s="80"/>
    </row>
    <row r="1938" spans="22:22" ht="9" hidden="1" customHeight="1" x14ac:dyDescent="0.25">
      <c r="V1938" s="80"/>
    </row>
    <row r="1939" spans="22:22" ht="9" hidden="1" customHeight="1" x14ac:dyDescent="0.25">
      <c r="V1939" s="80"/>
    </row>
    <row r="1940" spans="22:22" ht="9" hidden="1" customHeight="1" x14ac:dyDescent="0.25">
      <c r="V1940" s="80"/>
    </row>
    <row r="1941" spans="22:22" ht="9" hidden="1" customHeight="1" x14ac:dyDescent="0.25">
      <c r="V1941" s="80"/>
    </row>
    <row r="1942" spans="22:22" ht="9" hidden="1" customHeight="1" x14ac:dyDescent="0.25">
      <c r="V1942" s="80"/>
    </row>
    <row r="1943" spans="22:22" ht="9" hidden="1" customHeight="1" x14ac:dyDescent="0.25">
      <c r="V1943" s="80"/>
    </row>
    <row r="1944" spans="22:22" ht="9" hidden="1" customHeight="1" x14ac:dyDescent="0.25">
      <c r="V1944" s="80"/>
    </row>
    <row r="1945" spans="22:22" ht="9" hidden="1" customHeight="1" x14ac:dyDescent="0.25">
      <c r="V1945" s="80"/>
    </row>
    <row r="1946" spans="22:22" ht="9" hidden="1" customHeight="1" x14ac:dyDescent="0.25">
      <c r="V1946" s="80"/>
    </row>
    <row r="1947" spans="22:22" ht="9" hidden="1" customHeight="1" x14ac:dyDescent="0.25">
      <c r="V1947" s="80"/>
    </row>
    <row r="1948" spans="22:22" ht="9" hidden="1" customHeight="1" x14ac:dyDescent="0.25">
      <c r="V1948" s="80"/>
    </row>
    <row r="1949" spans="22:22" ht="9" hidden="1" customHeight="1" x14ac:dyDescent="0.25">
      <c r="V1949" s="80"/>
    </row>
    <row r="1950" spans="22:22" ht="9" hidden="1" customHeight="1" x14ac:dyDescent="0.25">
      <c r="V1950" s="80"/>
    </row>
    <row r="1951" spans="22:22" ht="9" hidden="1" customHeight="1" x14ac:dyDescent="0.25">
      <c r="V1951" s="80"/>
    </row>
    <row r="1952" spans="22:22" ht="9" hidden="1" customHeight="1" x14ac:dyDescent="0.25">
      <c r="V1952" s="80"/>
    </row>
    <row r="1953" spans="22:22" ht="9" hidden="1" customHeight="1" x14ac:dyDescent="0.25">
      <c r="V1953" s="80"/>
    </row>
    <row r="1954" spans="22:22" ht="9" hidden="1" customHeight="1" x14ac:dyDescent="0.25">
      <c r="V1954" s="80"/>
    </row>
    <row r="1955" spans="22:22" ht="9" hidden="1" customHeight="1" x14ac:dyDescent="0.25">
      <c r="V1955" s="80"/>
    </row>
    <row r="1956" spans="22:22" ht="9" hidden="1" customHeight="1" x14ac:dyDescent="0.25">
      <c r="V1956" s="80"/>
    </row>
    <row r="1957" spans="22:22" ht="9" hidden="1" customHeight="1" x14ac:dyDescent="0.25">
      <c r="V1957" s="80"/>
    </row>
    <row r="1958" spans="22:22" ht="9" hidden="1" customHeight="1" x14ac:dyDescent="0.25">
      <c r="V1958" s="80"/>
    </row>
    <row r="1959" spans="22:22" ht="9" hidden="1" customHeight="1" x14ac:dyDescent="0.25">
      <c r="V1959" s="80"/>
    </row>
    <row r="1960" spans="22:22" ht="9" hidden="1" customHeight="1" x14ac:dyDescent="0.25">
      <c r="V1960" s="80"/>
    </row>
    <row r="1961" spans="22:22" ht="9" hidden="1" customHeight="1" x14ac:dyDescent="0.25">
      <c r="V1961" s="80"/>
    </row>
    <row r="1962" spans="22:22" ht="9" hidden="1" customHeight="1" x14ac:dyDescent="0.25">
      <c r="V1962" s="80"/>
    </row>
    <row r="1963" spans="22:22" ht="9" hidden="1" customHeight="1" x14ac:dyDescent="0.25">
      <c r="V1963" s="80"/>
    </row>
    <row r="1964" spans="22:22" ht="9" hidden="1" customHeight="1" x14ac:dyDescent="0.25">
      <c r="V1964" s="80"/>
    </row>
    <row r="1965" spans="22:22" ht="9" hidden="1" customHeight="1" x14ac:dyDescent="0.25">
      <c r="V1965" s="80"/>
    </row>
    <row r="1966" spans="22:22" ht="9" hidden="1" customHeight="1" x14ac:dyDescent="0.25">
      <c r="V1966" s="80"/>
    </row>
    <row r="1967" spans="22:22" ht="9" hidden="1" customHeight="1" x14ac:dyDescent="0.25">
      <c r="V1967" s="80"/>
    </row>
    <row r="1968" spans="22:22" ht="9" hidden="1" customHeight="1" x14ac:dyDescent="0.25">
      <c r="V1968" s="80"/>
    </row>
    <row r="1969" spans="22:22" ht="9" hidden="1" customHeight="1" x14ac:dyDescent="0.25">
      <c r="V1969" s="80"/>
    </row>
    <row r="1970" spans="22:22" ht="9" hidden="1" customHeight="1" x14ac:dyDescent="0.25">
      <c r="V1970" s="80"/>
    </row>
    <row r="1971" spans="22:22" ht="9" hidden="1" customHeight="1" x14ac:dyDescent="0.25">
      <c r="V1971" s="80"/>
    </row>
    <row r="1972" spans="22:22" ht="9" hidden="1" customHeight="1" x14ac:dyDescent="0.25">
      <c r="V1972" s="80"/>
    </row>
    <row r="1973" spans="22:22" ht="9" hidden="1" customHeight="1" x14ac:dyDescent="0.25">
      <c r="V1973" s="80"/>
    </row>
    <row r="1974" spans="22:22" ht="9" hidden="1" customHeight="1" x14ac:dyDescent="0.25">
      <c r="V1974" s="80"/>
    </row>
    <row r="1975" spans="22:22" ht="9" hidden="1" customHeight="1" x14ac:dyDescent="0.25">
      <c r="V1975" s="80"/>
    </row>
    <row r="1976" spans="22:22" ht="9" hidden="1" customHeight="1" x14ac:dyDescent="0.25">
      <c r="V1976" s="80"/>
    </row>
    <row r="1977" spans="22:22" ht="9" hidden="1" customHeight="1" x14ac:dyDescent="0.25">
      <c r="V1977" s="80"/>
    </row>
    <row r="1978" spans="22:22" ht="9" hidden="1" customHeight="1" x14ac:dyDescent="0.25">
      <c r="V1978" s="80"/>
    </row>
    <row r="1979" spans="22:22" ht="9" hidden="1" customHeight="1" x14ac:dyDescent="0.25">
      <c r="V1979" s="80"/>
    </row>
    <row r="1980" spans="22:22" ht="9" hidden="1" customHeight="1" x14ac:dyDescent="0.25">
      <c r="V1980" s="80"/>
    </row>
    <row r="1981" spans="22:22" ht="9" hidden="1" customHeight="1" x14ac:dyDescent="0.25">
      <c r="V1981" s="80"/>
    </row>
    <row r="1982" spans="22:22" ht="9" hidden="1" customHeight="1" x14ac:dyDescent="0.25">
      <c r="V1982" s="80"/>
    </row>
    <row r="1983" spans="22:22" ht="9" hidden="1" customHeight="1" x14ac:dyDescent="0.25">
      <c r="V1983" s="80"/>
    </row>
    <row r="1984" spans="22:22" ht="9" hidden="1" customHeight="1" x14ac:dyDescent="0.25">
      <c r="V1984" s="80"/>
    </row>
    <row r="1985" spans="22:22" ht="9" hidden="1" customHeight="1" x14ac:dyDescent="0.25">
      <c r="V1985" s="80"/>
    </row>
    <row r="1986" spans="22:22" ht="9" hidden="1" customHeight="1" x14ac:dyDescent="0.25">
      <c r="V1986" s="80"/>
    </row>
    <row r="1987" spans="22:22" ht="9" hidden="1" customHeight="1" x14ac:dyDescent="0.25">
      <c r="V1987" s="80"/>
    </row>
    <row r="1988" spans="22:22" ht="9" hidden="1" customHeight="1" x14ac:dyDescent="0.25">
      <c r="V1988" s="80"/>
    </row>
    <row r="1989" spans="22:22" ht="9" hidden="1" customHeight="1" x14ac:dyDescent="0.25">
      <c r="V1989" s="80"/>
    </row>
    <row r="1990" spans="22:22" ht="9" hidden="1" customHeight="1" x14ac:dyDescent="0.25">
      <c r="V1990" s="80"/>
    </row>
    <row r="1991" spans="22:22" ht="9" hidden="1" customHeight="1" x14ac:dyDescent="0.25">
      <c r="V1991" s="80"/>
    </row>
    <row r="1992" spans="22:22" ht="9" hidden="1" customHeight="1" x14ac:dyDescent="0.25">
      <c r="V1992" s="80"/>
    </row>
    <row r="1993" spans="22:22" ht="9" hidden="1" customHeight="1" x14ac:dyDescent="0.25">
      <c r="V1993" s="80"/>
    </row>
    <row r="1994" spans="22:22" ht="9" hidden="1" customHeight="1" x14ac:dyDescent="0.25">
      <c r="V1994" s="80"/>
    </row>
    <row r="1995" spans="22:22" ht="9" hidden="1" customHeight="1" x14ac:dyDescent="0.25">
      <c r="V1995" s="80"/>
    </row>
    <row r="1996" spans="22:22" ht="9" hidden="1" customHeight="1" x14ac:dyDescent="0.25">
      <c r="V1996" s="80"/>
    </row>
    <row r="1997" spans="22:22" ht="9" hidden="1" customHeight="1" x14ac:dyDescent="0.25">
      <c r="V1997" s="80"/>
    </row>
    <row r="1998" spans="22:22" ht="9" hidden="1" customHeight="1" x14ac:dyDescent="0.25">
      <c r="V1998" s="80"/>
    </row>
    <row r="1999" spans="22:22" ht="9" hidden="1" customHeight="1" x14ac:dyDescent="0.25">
      <c r="V1999" s="80"/>
    </row>
    <row r="2000" spans="22:22" ht="9" hidden="1" customHeight="1" x14ac:dyDescent="0.25">
      <c r="V2000" s="80"/>
    </row>
    <row r="2001" spans="22:22" ht="9" hidden="1" customHeight="1" x14ac:dyDescent="0.25">
      <c r="V2001" s="80"/>
    </row>
    <row r="2002" spans="22:22" ht="9" hidden="1" customHeight="1" x14ac:dyDescent="0.25">
      <c r="V2002" s="80"/>
    </row>
    <row r="2003" spans="22:22" ht="9" hidden="1" customHeight="1" x14ac:dyDescent="0.25">
      <c r="V2003" s="80"/>
    </row>
    <row r="2004" spans="22:22" ht="9" hidden="1" customHeight="1" x14ac:dyDescent="0.25">
      <c r="V2004" s="80"/>
    </row>
    <row r="2005" spans="22:22" ht="9" hidden="1" customHeight="1" x14ac:dyDescent="0.25">
      <c r="V2005" s="80"/>
    </row>
    <row r="2006" spans="22:22" ht="9" hidden="1" customHeight="1" x14ac:dyDescent="0.25">
      <c r="V2006" s="80"/>
    </row>
    <row r="2007" spans="22:22" ht="9" hidden="1" customHeight="1" x14ac:dyDescent="0.25">
      <c r="V2007" s="80"/>
    </row>
    <row r="2008" spans="22:22" ht="9" hidden="1" customHeight="1" x14ac:dyDescent="0.25">
      <c r="V2008" s="80"/>
    </row>
    <row r="2009" spans="22:22" ht="9" hidden="1" customHeight="1" x14ac:dyDescent="0.25">
      <c r="V2009" s="80"/>
    </row>
    <row r="2010" spans="22:22" ht="9" hidden="1" customHeight="1" x14ac:dyDescent="0.25">
      <c r="V2010" s="80"/>
    </row>
    <row r="2011" spans="22:22" ht="9" hidden="1" customHeight="1" x14ac:dyDescent="0.25">
      <c r="V2011" s="80"/>
    </row>
    <row r="2012" spans="22:22" ht="9" hidden="1" customHeight="1" x14ac:dyDescent="0.25">
      <c r="V2012" s="80"/>
    </row>
    <row r="2013" spans="22:22" ht="9" hidden="1" customHeight="1" x14ac:dyDescent="0.25">
      <c r="V2013" s="80"/>
    </row>
    <row r="2014" spans="22:22" ht="9" hidden="1" customHeight="1" x14ac:dyDescent="0.25">
      <c r="V2014" s="80"/>
    </row>
    <row r="2015" spans="22:22" ht="9" hidden="1" customHeight="1" x14ac:dyDescent="0.25">
      <c r="V2015" s="80"/>
    </row>
    <row r="2016" spans="22:22" ht="9" hidden="1" customHeight="1" x14ac:dyDescent="0.25">
      <c r="V2016" s="80"/>
    </row>
    <row r="2017" spans="22:22" ht="9" hidden="1" customHeight="1" x14ac:dyDescent="0.25">
      <c r="V2017" s="80"/>
    </row>
    <row r="2018" spans="22:22" ht="9" hidden="1" customHeight="1" x14ac:dyDescent="0.25">
      <c r="V2018" s="80"/>
    </row>
    <row r="2019" spans="22:22" ht="9" hidden="1" customHeight="1" x14ac:dyDescent="0.25">
      <c r="V2019" s="80"/>
    </row>
    <row r="2020" spans="22:22" ht="9" hidden="1" customHeight="1" x14ac:dyDescent="0.25">
      <c r="V2020" s="80"/>
    </row>
    <row r="2021" spans="22:22" ht="9" hidden="1" customHeight="1" x14ac:dyDescent="0.25">
      <c r="V2021" s="80"/>
    </row>
    <row r="2022" spans="22:22" ht="9" hidden="1" customHeight="1" x14ac:dyDescent="0.25">
      <c r="V2022" s="80"/>
    </row>
    <row r="2023" spans="22:22" ht="9" hidden="1" customHeight="1" x14ac:dyDescent="0.25">
      <c r="V2023" s="80"/>
    </row>
    <row r="2024" spans="22:22" ht="9" hidden="1" customHeight="1" x14ac:dyDescent="0.25">
      <c r="V2024" s="80"/>
    </row>
    <row r="2025" spans="22:22" ht="9" hidden="1" customHeight="1" x14ac:dyDescent="0.25">
      <c r="V2025" s="80"/>
    </row>
    <row r="2026" spans="22:22" ht="9" hidden="1" customHeight="1" x14ac:dyDescent="0.25">
      <c r="V2026" s="80"/>
    </row>
    <row r="2027" spans="22:22" ht="9" hidden="1" customHeight="1" x14ac:dyDescent="0.25">
      <c r="V2027" s="80"/>
    </row>
    <row r="2028" spans="22:22" ht="9" hidden="1" customHeight="1" x14ac:dyDescent="0.25">
      <c r="V2028" s="80"/>
    </row>
    <row r="2029" spans="22:22" ht="9" hidden="1" customHeight="1" x14ac:dyDescent="0.25">
      <c r="V2029" s="80"/>
    </row>
    <row r="2030" spans="22:22" ht="9" hidden="1" customHeight="1" x14ac:dyDescent="0.25">
      <c r="V2030" s="80"/>
    </row>
    <row r="2031" spans="22:22" ht="9" hidden="1" customHeight="1" x14ac:dyDescent="0.25">
      <c r="V2031" s="80"/>
    </row>
    <row r="2032" spans="22:22" ht="9" hidden="1" customHeight="1" x14ac:dyDescent="0.25">
      <c r="V2032" s="80"/>
    </row>
    <row r="2033" spans="22:22" ht="9" hidden="1" customHeight="1" x14ac:dyDescent="0.25">
      <c r="V2033" s="80"/>
    </row>
    <row r="2034" spans="22:22" ht="9" hidden="1" customHeight="1" x14ac:dyDescent="0.25">
      <c r="V2034" s="80"/>
    </row>
    <row r="2035" spans="22:22" ht="9" hidden="1" customHeight="1" x14ac:dyDescent="0.25">
      <c r="V2035" s="80"/>
    </row>
    <row r="2036" spans="22:22" ht="9" hidden="1" customHeight="1" x14ac:dyDescent="0.25">
      <c r="V2036" s="80"/>
    </row>
    <row r="2037" spans="22:22" ht="9" hidden="1" customHeight="1" x14ac:dyDescent="0.25">
      <c r="V2037" s="80"/>
    </row>
    <row r="2038" spans="22:22" ht="9" hidden="1" customHeight="1" x14ac:dyDescent="0.25">
      <c r="V2038" s="80"/>
    </row>
    <row r="2039" spans="22:22" ht="9" hidden="1" customHeight="1" x14ac:dyDescent="0.25">
      <c r="V2039" s="80"/>
    </row>
    <row r="2040" spans="22:22" ht="9" hidden="1" customHeight="1" x14ac:dyDescent="0.25">
      <c r="V2040" s="80"/>
    </row>
    <row r="2041" spans="22:22" ht="9" hidden="1" customHeight="1" x14ac:dyDescent="0.25">
      <c r="V2041" s="80"/>
    </row>
    <row r="2042" spans="22:22" ht="9" hidden="1" customHeight="1" x14ac:dyDescent="0.25">
      <c r="V2042" s="80"/>
    </row>
    <row r="2043" spans="22:22" ht="9" hidden="1" customHeight="1" x14ac:dyDescent="0.25">
      <c r="V2043" s="80"/>
    </row>
    <row r="2044" spans="22:22" ht="9" hidden="1" customHeight="1" x14ac:dyDescent="0.25">
      <c r="V2044" s="80"/>
    </row>
    <row r="2045" spans="22:22" ht="9" hidden="1" customHeight="1" x14ac:dyDescent="0.25">
      <c r="V2045" s="80"/>
    </row>
    <row r="2046" spans="22:22" ht="9" hidden="1" customHeight="1" x14ac:dyDescent="0.25">
      <c r="V2046" s="80"/>
    </row>
    <row r="2047" spans="22:22" ht="9" hidden="1" customHeight="1" x14ac:dyDescent="0.25">
      <c r="V2047" s="80"/>
    </row>
    <row r="2048" spans="22:22" ht="9" hidden="1" customHeight="1" x14ac:dyDescent="0.25">
      <c r="V2048" s="80"/>
    </row>
    <row r="2049" spans="22:22" ht="9" hidden="1" customHeight="1" x14ac:dyDescent="0.25">
      <c r="V2049" s="80"/>
    </row>
    <row r="2050" spans="22:22" ht="9" hidden="1" customHeight="1" x14ac:dyDescent="0.25">
      <c r="V2050" s="80"/>
    </row>
    <row r="2051" spans="22:22" ht="9" hidden="1" customHeight="1" x14ac:dyDescent="0.25">
      <c r="V2051" s="80"/>
    </row>
    <row r="2052" spans="22:22" ht="9" hidden="1" customHeight="1" x14ac:dyDescent="0.25">
      <c r="V2052" s="80"/>
    </row>
    <row r="2053" spans="22:22" ht="9" hidden="1" customHeight="1" x14ac:dyDescent="0.25">
      <c r="V2053" s="80"/>
    </row>
    <row r="2054" spans="22:22" ht="9" hidden="1" customHeight="1" x14ac:dyDescent="0.25">
      <c r="V2054" s="80"/>
    </row>
    <row r="2055" spans="22:22" ht="9" hidden="1" customHeight="1" x14ac:dyDescent="0.25">
      <c r="V2055" s="80"/>
    </row>
    <row r="2056" spans="22:22" ht="9" hidden="1" customHeight="1" x14ac:dyDescent="0.25">
      <c r="V2056" s="80"/>
    </row>
    <row r="2057" spans="22:22" ht="9" hidden="1" customHeight="1" x14ac:dyDescent="0.25">
      <c r="V2057" s="80"/>
    </row>
    <row r="2058" spans="22:22" ht="9" hidden="1" customHeight="1" x14ac:dyDescent="0.25">
      <c r="V2058" s="80"/>
    </row>
    <row r="2059" spans="22:22" ht="9" hidden="1" customHeight="1" x14ac:dyDescent="0.25">
      <c r="V2059" s="80"/>
    </row>
    <row r="2060" spans="22:22" ht="9" hidden="1" customHeight="1" x14ac:dyDescent="0.25">
      <c r="V2060" s="80"/>
    </row>
    <row r="2061" spans="22:22" ht="9" hidden="1" customHeight="1" x14ac:dyDescent="0.25">
      <c r="V2061" s="80"/>
    </row>
    <row r="2062" spans="22:22" ht="9" hidden="1" customHeight="1" x14ac:dyDescent="0.25">
      <c r="V2062" s="80"/>
    </row>
    <row r="2063" spans="22:22" ht="9" hidden="1" customHeight="1" x14ac:dyDescent="0.25">
      <c r="V2063" s="80"/>
    </row>
    <row r="2064" spans="22:22" ht="9" hidden="1" customHeight="1" x14ac:dyDescent="0.25">
      <c r="V2064" s="80"/>
    </row>
    <row r="2065" spans="22:22" ht="9" hidden="1" customHeight="1" x14ac:dyDescent="0.25">
      <c r="V2065" s="80"/>
    </row>
    <row r="2066" spans="22:22" ht="9" hidden="1" customHeight="1" x14ac:dyDescent="0.25">
      <c r="V2066" s="80"/>
    </row>
    <row r="2067" spans="22:22" ht="9" hidden="1" customHeight="1" x14ac:dyDescent="0.25">
      <c r="V2067" s="80"/>
    </row>
    <row r="2068" spans="22:22" ht="9" hidden="1" customHeight="1" x14ac:dyDescent="0.25">
      <c r="V2068" s="80"/>
    </row>
    <row r="2069" spans="22:22" ht="9" hidden="1" customHeight="1" x14ac:dyDescent="0.25">
      <c r="V2069" s="80"/>
    </row>
    <row r="2070" spans="22:22" ht="9" hidden="1" customHeight="1" x14ac:dyDescent="0.25">
      <c r="V2070" s="80"/>
    </row>
    <row r="2071" spans="22:22" ht="9" hidden="1" customHeight="1" x14ac:dyDescent="0.25">
      <c r="V2071" s="80"/>
    </row>
    <row r="2072" spans="22:22" ht="9" hidden="1" customHeight="1" x14ac:dyDescent="0.25">
      <c r="V2072" s="80"/>
    </row>
    <row r="2073" spans="22:22" ht="9" hidden="1" customHeight="1" x14ac:dyDescent="0.25">
      <c r="V2073" s="80"/>
    </row>
    <row r="2074" spans="22:22" ht="9" hidden="1" customHeight="1" x14ac:dyDescent="0.25">
      <c r="V2074" s="80"/>
    </row>
    <row r="2075" spans="22:22" ht="9" hidden="1" customHeight="1" x14ac:dyDescent="0.25">
      <c r="V2075" s="80"/>
    </row>
    <row r="2076" spans="22:22" ht="9" hidden="1" customHeight="1" x14ac:dyDescent="0.25">
      <c r="V2076" s="80"/>
    </row>
    <row r="2077" spans="22:22" ht="9" hidden="1" customHeight="1" x14ac:dyDescent="0.25">
      <c r="V2077" s="80"/>
    </row>
    <row r="2078" spans="22:22" ht="9" hidden="1" customHeight="1" x14ac:dyDescent="0.25">
      <c r="V2078" s="80"/>
    </row>
    <row r="2079" spans="22:22" ht="9" hidden="1" customHeight="1" x14ac:dyDescent="0.25">
      <c r="V2079" s="80"/>
    </row>
    <row r="2080" spans="22:22" ht="9" hidden="1" customHeight="1" x14ac:dyDescent="0.25">
      <c r="V2080" s="80"/>
    </row>
    <row r="2081" spans="22:22" ht="9" hidden="1" customHeight="1" x14ac:dyDescent="0.25">
      <c r="V2081" s="80"/>
    </row>
    <row r="2082" spans="22:22" ht="9" hidden="1" customHeight="1" x14ac:dyDescent="0.25">
      <c r="V2082" s="80"/>
    </row>
    <row r="2083" spans="22:22" ht="9" hidden="1" customHeight="1" x14ac:dyDescent="0.25">
      <c r="V2083" s="80"/>
    </row>
    <row r="2084" spans="22:22" ht="9" hidden="1" customHeight="1" x14ac:dyDescent="0.25">
      <c r="V2084" s="80"/>
    </row>
    <row r="2085" spans="22:22" ht="9" hidden="1" customHeight="1" x14ac:dyDescent="0.25">
      <c r="V2085" s="80"/>
    </row>
    <row r="2086" spans="22:22" ht="9" hidden="1" customHeight="1" x14ac:dyDescent="0.25">
      <c r="V2086" s="80"/>
    </row>
    <row r="2087" spans="22:22" ht="9" hidden="1" customHeight="1" x14ac:dyDescent="0.25">
      <c r="V2087" s="80"/>
    </row>
    <row r="2088" spans="22:22" ht="9" hidden="1" customHeight="1" x14ac:dyDescent="0.25">
      <c r="V2088" s="80"/>
    </row>
    <row r="2089" spans="22:22" ht="9" hidden="1" customHeight="1" x14ac:dyDescent="0.25">
      <c r="V2089" s="80"/>
    </row>
    <row r="2090" spans="22:22" ht="9" hidden="1" customHeight="1" x14ac:dyDescent="0.25">
      <c r="V2090" s="80"/>
    </row>
    <row r="2091" spans="22:22" ht="9" hidden="1" customHeight="1" x14ac:dyDescent="0.25">
      <c r="V2091" s="80"/>
    </row>
    <row r="2092" spans="22:22" ht="9" hidden="1" customHeight="1" x14ac:dyDescent="0.25">
      <c r="V2092" s="80"/>
    </row>
    <row r="2093" spans="22:22" ht="9" hidden="1" customHeight="1" x14ac:dyDescent="0.25">
      <c r="V2093" s="80"/>
    </row>
    <row r="2094" spans="22:22" ht="9" hidden="1" customHeight="1" x14ac:dyDescent="0.25">
      <c r="V2094" s="80"/>
    </row>
    <row r="2095" spans="22:22" ht="9" hidden="1" customHeight="1" x14ac:dyDescent="0.25">
      <c r="V2095" s="80"/>
    </row>
    <row r="2096" spans="22:22" ht="9" hidden="1" customHeight="1" x14ac:dyDescent="0.25">
      <c r="V2096" s="80"/>
    </row>
    <row r="2097" spans="22:22" ht="9" hidden="1" customHeight="1" x14ac:dyDescent="0.25">
      <c r="V2097" s="80"/>
    </row>
    <row r="2098" spans="22:22" ht="9" hidden="1" customHeight="1" x14ac:dyDescent="0.25">
      <c r="V2098" s="80"/>
    </row>
    <row r="2099" spans="22:22" ht="9" hidden="1" customHeight="1" x14ac:dyDescent="0.25">
      <c r="V2099" s="80"/>
    </row>
    <row r="2100" spans="22:22" ht="9" hidden="1" customHeight="1" x14ac:dyDescent="0.25">
      <c r="V2100" s="80"/>
    </row>
    <row r="2101" spans="22:22" ht="9" hidden="1" customHeight="1" x14ac:dyDescent="0.25">
      <c r="V2101" s="80"/>
    </row>
    <row r="2102" spans="22:22" ht="9" hidden="1" customHeight="1" x14ac:dyDescent="0.25">
      <c r="V2102" s="80"/>
    </row>
    <row r="2103" spans="22:22" ht="9" hidden="1" customHeight="1" x14ac:dyDescent="0.25">
      <c r="V2103" s="80"/>
    </row>
    <row r="2104" spans="22:22" ht="9" hidden="1" customHeight="1" x14ac:dyDescent="0.25">
      <c r="V2104" s="80"/>
    </row>
    <row r="2105" spans="22:22" ht="9" hidden="1" customHeight="1" x14ac:dyDescent="0.25">
      <c r="V2105" s="80"/>
    </row>
    <row r="2106" spans="22:22" ht="9" hidden="1" customHeight="1" x14ac:dyDescent="0.25">
      <c r="V2106" s="80"/>
    </row>
    <row r="2107" spans="22:22" ht="9" hidden="1" customHeight="1" x14ac:dyDescent="0.25">
      <c r="V2107" s="80"/>
    </row>
    <row r="2108" spans="22:22" ht="9" hidden="1" customHeight="1" x14ac:dyDescent="0.25">
      <c r="V2108" s="80"/>
    </row>
    <row r="2109" spans="22:22" ht="9" hidden="1" customHeight="1" x14ac:dyDescent="0.25">
      <c r="V2109" s="80"/>
    </row>
    <row r="2110" spans="22:22" ht="9" hidden="1" customHeight="1" x14ac:dyDescent="0.25">
      <c r="V2110" s="80"/>
    </row>
    <row r="2111" spans="22:22" ht="9" hidden="1" customHeight="1" x14ac:dyDescent="0.25">
      <c r="V2111" s="80"/>
    </row>
    <row r="2112" spans="22:22" ht="9" hidden="1" customHeight="1" x14ac:dyDescent="0.25">
      <c r="V2112" s="80"/>
    </row>
    <row r="2113" spans="22:22" ht="9" hidden="1" customHeight="1" x14ac:dyDescent="0.25">
      <c r="V2113" s="80"/>
    </row>
    <row r="2114" spans="22:22" ht="9" hidden="1" customHeight="1" x14ac:dyDescent="0.25">
      <c r="V2114" s="80"/>
    </row>
    <row r="2115" spans="22:22" ht="9" hidden="1" customHeight="1" x14ac:dyDescent="0.25">
      <c r="V2115" s="80"/>
    </row>
    <row r="2116" spans="22:22" ht="9" hidden="1" customHeight="1" x14ac:dyDescent="0.25">
      <c r="V2116" s="80"/>
    </row>
    <row r="2117" spans="22:22" ht="9" hidden="1" customHeight="1" x14ac:dyDescent="0.25">
      <c r="V2117" s="80"/>
    </row>
    <row r="2118" spans="22:22" ht="9" hidden="1" customHeight="1" x14ac:dyDescent="0.25">
      <c r="V2118" s="80"/>
    </row>
    <row r="2119" spans="22:22" ht="9" hidden="1" customHeight="1" x14ac:dyDescent="0.25">
      <c r="V2119" s="80"/>
    </row>
    <row r="2120" spans="22:22" ht="9" hidden="1" customHeight="1" x14ac:dyDescent="0.25">
      <c r="V2120" s="80"/>
    </row>
    <row r="2121" spans="22:22" ht="9" hidden="1" customHeight="1" x14ac:dyDescent="0.25">
      <c r="V2121" s="80"/>
    </row>
    <row r="2122" spans="22:22" ht="9" hidden="1" customHeight="1" x14ac:dyDescent="0.25">
      <c r="V2122" s="80"/>
    </row>
    <row r="2123" spans="22:22" ht="9" hidden="1" customHeight="1" x14ac:dyDescent="0.25">
      <c r="V2123" s="80"/>
    </row>
    <row r="2124" spans="22:22" ht="9" hidden="1" customHeight="1" x14ac:dyDescent="0.25">
      <c r="V2124" s="80"/>
    </row>
    <row r="2125" spans="22:22" ht="9" hidden="1" customHeight="1" x14ac:dyDescent="0.25">
      <c r="V2125" s="80"/>
    </row>
    <row r="2126" spans="22:22" ht="9" hidden="1" customHeight="1" x14ac:dyDescent="0.25">
      <c r="V2126" s="80"/>
    </row>
    <row r="2127" spans="22:22" ht="9" hidden="1" customHeight="1" x14ac:dyDescent="0.25">
      <c r="V2127" s="80"/>
    </row>
    <row r="2128" spans="22:22" ht="9" hidden="1" customHeight="1" x14ac:dyDescent="0.25">
      <c r="V2128" s="80"/>
    </row>
    <row r="2129" spans="22:22" ht="9" hidden="1" customHeight="1" x14ac:dyDescent="0.25">
      <c r="V2129" s="80"/>
    </row>
    <row r="2130" spans="22:22" ht="9" hidden="1" customHeight="1" x14ac:dyDescent="0.25">
      <c r="V2130" s="80"/>
    </row>
    <row r="2131" spans="22:22" ht="9" hidden="1" customHeight="1" x14ac:dyDescent="0.25">
      <c r="V2131" s="80"/>
    </row>
    <row r="2132" spans="22:22" ht="9" hidden="1" customHeight="1" x14ac:dyDescent="0.25">
      <c r="V2132" s="80"/>
    </row>
    <row r="2133" spans="22:22" ht="9" hidden="1" customHeight="1" x14ac:dyDescent="0.25">
      <c r="V2133" s="80"/>
    </row>
    <row r="2134" spans="22:22" ht="9" hidden="1" customHeight="1" x14ac:dyDescent="0.25">
      <c r="V2134" s="80"/>
    </row>
    <row r="2135" spans="22:22" ht="9" hidden="1" customHeight="1" x14ac:dyDescent="0.25">
      <c r="V2135" s="80"/>
    </row>
    <row r="2136" spans="22:22" ht="9" hidden="1" customHeight="1" x14ac:dyDescent="0.25">
      <c r="V2136" s="80"/>
    </row>
    <row r="2137" spans="22:22" ht="9" hidden="1" customHeight="1" x14ac:dyDescent="0.25">
      <c r="V2137" s="80"/>
    </row>
    <row r="2138" spans="22:22" ht="9" hidden="1" customHeight="1" x14ac:dyDescent="0.25">
      <c r="V2138" s="80"/>
    </row>
    <row r="2139" spans="22:22" ht="9" hidden="1" customHeight="1" x14ac:dyDescent="0.25">
      <c r="V2139" s="80"/>
    </row>
    <row r="2140" spans="22:22" ht="9" hidden="1" customHeight="1" x14ac:dyDescent="0.25">
      <c r="V2140" s="80"/>
    </row>
    <row r="2141" spans="22:22" ht="9" hidden="1" customHeight="1" x14ac:dyDescent="0.25">
      <c r="V2141" s="80"/>
    </row>
    <row r="2142" spans="22:22" ht="9" hidden="1" customHeight="1" x14ac:dyDescent="0.25">
      <c r="V2142" s="80"/>
    </row>
    <row r="2143" spans="22:22" ht="9" hidden="1" customHeight="1" x14ac:dyDescent="0.25">
      <c r="V2143" s="80"/>
    </row>
    <row r="2144" spans="22:22" ht="9" hidden="1" customHeight="1" x14ac:dyDescent="0.25">
      <c r="V2144" s="80"/>
    </row>
    <row r="2145" spans="22:22" ht="9" hidden="1" customHeight="1" x14ac:dyDescent="0.25">
      <c r="V2145" s="80"/>
    </row>
    <row r="2146" spans="22:22" ht="9" hidden="1" customHeight="1" x14ac:dyDescent="0.25">
      <c r="V2146" s="80"/>
    </row>
    <row r="2147" spans="22:22" ht="9" hidden="1" customHeight="1" x14ac:dyDescent="0.25">
      <c r="V2147" s="80"/>
    </row>
    <row r="2148" spans="22:22" ht="9" hidden="1" customHeight="1" x14ac:dyDescent="0.25">
      <c r="V2148" s="80"/>
    </row>
    <row r="2149" spans="22:22" ht="9" hidden="1" customHeight="1" x14ac:dyDescent="0.25">
      <c r="V2149" s="80"/>
    </row>
    <row r="2150" spans="22:22" ht="9" hidden="1" customHeight="1" x14ac:dyDescent="0.25">
      <c r="V2150" s="80"/>
    </row>
    <row r="2151" spans="22:22" ht="9" hidden="1" customHeight="1" x14ac:dyDescent="0.25">
      <c r="V2151" s="80"/>
    </row>
    <row r="2152" spans="22:22" ht="9" hidden="1" customHeight="1" x14ac:dyDescent="0.25">
      <c r="V2152" s="80"/>
    </row>
    <row r="2153" spans="22:22" ht="9" hidden="1" customHeight="1" x14ac:dyDescent="0.25">
      <c r="V2153" s="80"/>
    </row>
    <row r="2154" spans="22:22" ht="9" hidden="1" customHeight="1" x14ac:dyDescent="0.25">
      <c r="V2154" s="80"/>
    </row>
    <row r="2155" spans="22:22" ht="9" hidden="1" customHeight="1" x14ac:dyDescent="0.25">
      <c r="V2155" s="80"/>
    </row>
    <row r="2156" spans="22:22" ht="9" hidden="1" customHeight="1" x14ac:dyDescent="0.25">
      <c r="V2156" s="80"/>
    </row>
    <row r="2157" spans="22:22" ht="9" hidden="1" customHeight="1" x14ac:dyDescent="0.25">
      <c r="V2157" s="80"/>
    </row>
    <row r="2158" spans="22:22" ht="9" hidden="1" customHeight="1" x14ac:dyDescent="0.25">
      <c r="V2158" s="80"/>
    </row>
    <row r="2159" spans="22:22" ht="9" hidden="1" customHeight="1" x14ac:dyDescent="0.25">
      <c r="V2159" s="80"/>
    </row>
    <row r="2160" spans="22:22" ht="9" hidden="1" customHeight="1" x14ac:dyDescent="0.25">
      <c r="V2160" s="80"/>
    </row>
    <row r="2161" spans="22:22" ht="9" hidden="1" customHeight="1" x14ac:dyDescent="0.25">
      <c r="V2161" s="80"/>
    </row>
    <row r="2162" spans="22:22" ht="9" hidden="1" customHeight="1" x14ac:dyDescent="0.25">
      <c r="V2162" s="80"/>
    </row>
    <row r="2163" spans="22:22" ht="9" hidden="1" customHeight="1" x14ac:dyDescent="0.25">
      <c r="V2163" s="80"/>
    </row>
    <row r="2164" spans="22:22" ht="9" hidden="1" customHeight="1" x14ac:dyDescent="0.25">
      <c r="V2164" s="80"/>
    </row>
    <row r="2165" spans="22:22" ht="9" hidden="1" customHeight="1" x14ac:dyDescent="0.25">
      <c r="V2165" s="80"/>
    </row>
    <row r="2166" spans="22:22" ht="9" hidden="1" customHeight="1" x14ac:dyDescent="0.25">
      <c r="V2166" s="80"/>
    </row>
    <row r="2167" spans="22:22" ht="9" hidden="1" customHeight="1" x14ac:dyDescent="0.25">
      <c r="V2167" s="80"/>
    </row>
    <row r="2168" spans="22:22" ht="9" hidden="1" customHeight="1" x14ac:dyDescent="0.25">
      <c r="V2168" s="80"/>
    </row>
    <row r="2169" spans="22:22" ht="9" hidden="1" customHeight="1" x14ac:dyDescent="0.25">
      <c r="V2169" s="80"/>
    </row>
    <row r="2170" spans="22:22" ht="9" hidden="1" customHeight="1" x14ac:dyDescent="0.25">
      <c r="V2170" s="80"/>
    </row>
    <row r="2171" spans="22:22" ht="9" hidden="1" customHeight="1" x14ac:dyDescent="0.25">
      <c r="V2171" s="80"/>
    </row>
    <row r="2172" spans="22:22" ht="9" hidden="1" customHeight="1" x14ac:dyDescent="0.25">
      <c r="V2172" s="80"/>
    </row>
    <row r="2173" spans="22:22" ht="9" hidden="1" customHeight="1" x14ac:dyDescent="0.25">
      <c r="V2173" s="80"/>
    </row>
    <row r="2174" spans="22:22" ht="9" hidden="1" customHeight="1" x14ac:dyDescent="0.25">
      <c r="V2174" s="80"/>
    </row>
    <row r="2175" spans="22:22" ht="9" hidden="1" customHeight="1" x14ac:dyDescent="0.25">
      <c r="V2175" s="80"/>
    </row>
    <row r="2176" spans="22:22" ht="9" hidden="1" customHeight="1" x14ac:dyDescent="0.25">
      <c r="V2176" s="80"/>
    </row>
    <row r="2177" spans="22:22" ht="9" hidden="1" customHeight="1" x14ac:dyDescent="0.25">
      <c r="V2177" s="80"/>
    </row>
    <row r="2178" spans="22:22" ht="9" hidden="1" customHeight="1" x14ac:dyDescent="0.25">
      <c r="V2178" s="80"/>
    </row>
    <row r="2179" spans="22:22" ht="9" hidden="1" customHeight="1" x14ac:dyDescent="0.25">
      <c r="V2179" s="80"/>
    </row>
    <row r="2180" spans="22:22" ht="9" hidden="1" customHeight="1" x14ac:dyDescent="0.25">
      <c r="V2180" s="80"/>
    </row>
    <row r="2181" spans="22:22" ht="9" hidden="1" customHeight="1" x14ac:dyDescent="0.25">
      <c r="V2181" s="80"/>
    </row>
    <row r="2182" spans="22:22" ht="9" hidden="1" customHeight="1" x14ac:dyDescent="0.25">
      <c r="V2182" s="80"/>
    </row>
    <row r="2183" spans="22:22" ht="9" hidden="1" customHeight="1" x14ac:dyDescent="0.25">
      <c r="V2183" s="80"/>
    </row>
    <row r="2184" spans="22:22" ht="9" hidden="1" customHeight="1" x14ac:dyDescent="0.25">
      <c r="V2184" s="80"/>
    </row>
    <row r="2185" spans="22:22" ht="9" hidden="1" customHeight="1" x14ac:dyDescent="0.25">
      <c r="V2185" s="80"/>
    </row>
    <row r="2186" spans="22:22" ht="9" hidden="1" customHeight="1" x14ac:dyDescent="0.25">
      <c r="V2186" s="80"/>
    </row>
    <row r="2187" spans="22:22" ht="9" hidden="1" customHeight="1" x14ac:dyDescent="0.25">
      <c r="V2187" s="80"/>
    </row>
    <row r="2188" spans="22:22" ht="9" hidden="1" customHeight="1" x14ac:dyDescent="0.25">
      <c r="V2188" s="80"/>
    </row>
    <row r="2189" spans="22:22" ht="9" hidden="1" customHeight="1" x14ac:dyDescent="0.25">
      <c r="V2189" s="80"/>
    </row>
    <row r="2190" spans="22:22" ht="9" hidden="1" customHeight="1" x14ac:dyDescent="0.25">
      <c r="V2190" s="80"/>
    </row>
    <row r="2191" spans="22:22" ht="9" hidden="1" customHeight="1" x14ac:dyDescent="0.25">
      <c r="V2191" s="80"/>
    </row>
    <row r="2192" spans="22:22" ht="9" hidden="1" customHeight="1" x14ac:dyDescent="0.25">
      <c r="V2192" s="80"/>
    </row>
    <row r="2193" spans="22:22" ht="9" hidden="1" customHeight="1" x14ac:dyDescent="0.25">
      <c r="V2193" s="80"/>
    </row>
    <row r="2194" spans="22:22" ht="9" hidden="1" customHeight="1" x14ac:dyDescent="0.25">
      <c r="V2194" s="80"/>
    </row>
    <row r="2195" spans="22:22" ht="9" hidden="1" customHeight="1" x14ac:dyDescent="0.25">
      <c r="V2195" s="80"/>
    </row>
    <row r="2196" spans="22:22" ht="9" hidden="1" customHeight="1" x14ac:dyDescent="0.25">
      <c r="V2196" s="80"/>
    </row>
    <row r="2197" spans="22:22" ht="9" hidden="1" customHeight="1" x14ac:dyDescent="0.25">
      <c r="V2197" s="80"/>
    </row>
    <row r="2198" spans="22:22" ht="9" hidden="1" customHeight="1" x14ac:dyDescent="0.25">
      <c r="V2198" s="80"/>
    </row>
    <row r="2199" spans="22:22" ht="9" hidden="1" customHeight="1" x14ac:dyDescent="0.25">
      <c r="V2199" s="80"/>
    </row>
    <row r="2200" spans="22:22" ht="9" hidden="1" customHeight="1" x14ac:dyDescent="0.25">
      <c r="V2200" s="80"/>
    </row>
    <row r="2201" spans="22:22" ht="9" hidden="1" customHeight="1" x14ac:dyDescent="0.25">
      <c r="V2201" s="80"/>
    </row>
    <row r="2202" spans="22:22" ht="9" hidden="1" customHeight="1" x14ac:dyDescent="0.25">
      <c r="V2202" s="80"/>
    </row>
    <row r="2203" spans="22:22" ht="9" hidden="1" customHeight="1" x14ac:dyDescent="0.25">
      <c r="V2203" s="80"/>
    </row>
    <row r="2204" spans="22:22" ht="9" hidden="1" customHeight="1" x14ac:dyDescent="0.25">
      <c r="V2204" s="80"/>
    </row>
    <row r="2205" spans="22:22" ht="9" hidden="1" customHeight="1" x14ac:dyDescent="0.25">
      <c r="V2205" s="80"/>
    </row>
    <row r="2206" spans="22:22" ht="9" hidden="1" customHeight="1" x14ac:dyDescent="0.25">
      <c r="V2206" s="80"/>
    </row>
    <row r="2207" spans="22:22" ht="9" hidden="1" customHeight="1" x14ac:dyDescent="0.25">
      <c r="V2207" s="80"/>
    </row>
    <row r="2208" spans="22:22" ht="9" hidden="1" customHeight="1" x14ac:dyDescent="0.25">
      <c r="V2208" s="80"/>
    </row>
    <row r="2209" spans="22:22" ht="9" hidden="1" customHeight="1" x14ac:dyDescent="0.25">
      <c r="V2209" s="80"/>
    </row>
    <row r="2210" spans="22:22" ht="9" hidden="1" customHeight="1" x14ac:dyDescent="0.25">
      <c r="V2210" s="80"/>
    </row>
    <row r="2211" spans="22:22" ht="9" hidden="1" customHeight="1" x14ac:dyDescent="0.25">
      <c r="V2211" s="80"/>
    </row>
    <row r="2212" spans="22:22" ht="9" hidden="1" customHeight="1" x14ac:dyDescent="0.25">
      <c r="V2212" s="80"/>
    </row>
    <row r="2213" spans="22:22" ht="9" hidden="1" customHeight="1" x14ac:dyDescent="0.25">
      <c r="V2213" s="80"/>
    </row>
    <row r="2214" spans="22:22" ht="9" hidden="1" customHeight="1" x14ac:dyDescent="0.25">
      <c r="V2214" s="80"/>
    </row>
    <row r="2215" spans="22:22" ht="9" hidden="1" customHeight="1" x14ac:dyDescent="0.25">
      <c r="V2215" s="80"/>
    </row>
    <row r="2216" spans="22:22" ht="9" hidden="1" customHeight="1" x14ac:dyDescent="0.25">
      <c r="V2216" s="80"/>
    </row>
    <row r="2217" spans="22:22" ht="9" hidden="1" customHeight="1" x14ac:dyDescent="0.25">
      <c r="V2217" s="80"/>
    </row>
    <row r="2218" spans="22:22" ht="9" hidden="1" customHeight="1" x14ac:dyDescent="0.25">
      <c r="V2218" s="80"/>
    </row>
    <row r="2219" spans="22:22" ht="9" hidden="1" customHeight="1" x14ac:dyDescent="0.25">
      <c r="V2219" s="80"/>
    </row>
    <row r="2220" spans="22:22" ht="9" hidden="1" customHeight="1" x14ac:dyDescent="0.25">
      <c r="V2220" s="80"/>
    </row>
    <row r="2221" spans="22:22" ht="9" hidden="1" customHeight="1" x14ac:dyDescent="0.25">
      <c r="V2221" s="80"/>
    </row>
    <row r="2222" spans="22:22" ht="9" hidden="1" customHeight="1" x14ac:dyDescent="0.25">
      <c r="V2222" s="80"/>
    </row>
    <row r="2223" spans="22:22" ht="9" hidden="1" customHeight="1" x14ac:dyDescent="0.25">
      <c r="V2223" s="80"/>
    </row>
    <row r="2224" spans="22:22" ht="9" hidden="1" customHeight="1" x14ac:dyDescent="0.25">
      <c r="V2224" s="80"/>
    </row>
    <row r="2225" spans="22:22" ht="9" hidden="1" customHeight="1" x14ac:dyDescent="0.25">
      <c r="V2225" s="80"/>
    </row>
    <row r="2226" spans="22:22" ht="9" hidden="1" customHeight="1" x14ac:dyDescent="0.25">
      <c r="V2226" s="80"/>
    </row>
    <row r="2227" spans="22:22" ht="9" hidden="1" customHeight="1" x14ac:dyDescent="0.25">
      <c r="V2227" s="80"/>
    </row>
    <row r="2228" spans="22:22" ht="9" hidden="1" customHeight="1" x14ac:dyDescent="0.25">
      <c r="V2228" s="80"/>
    </row>
    <row r="2229" spans="22:22" ht="9" hidden="1" customHeight="1" x14ac:dyDescent="0.25">
      <c r="V2229" s="80"/>
    </row>
    <row r="2230" spans="22:22" ht="9" hidden="1" customHeight="1" x14ac:dyDescent="0.25">
      <c r="V2230" s="80"/>
    </row>
    <row r="2231" spans="22:22" ht="9" hidden="1" customHeight="1" x14ac:dyDescent="0.25">
      <c r="V2231" s="80"/>
    </row>
    <row r="2232" spans="22:22" ht="9" hidden="1" customHeight="1" x14ac:dyDescent="0.25">
      <c r="V2232" s="80"/>
    </row>
    <row r="2233" spans="22:22" ht="9" hidden="1" customHeight="1" x14ac:dyDescent="0.25">
      <c r="V2233" s="80"/>
    </row>
    <row r="2234" spans="22:22" ht="9" hidden="1" customHeight="1" x14ac:dyDescent="0.25">
      <c r="V2234" s="80"/>
    </row>
    <row r="2235" spans="22:22" ht="9" hidden="1" customHeight="1" x14ac:dyDescent="0.25">
      <c r="V2235" s="80"/>
    </row>
    <row r="2236" spans="22:22" ht="9" hidden="1" customHeight="1" x14ac:dyDescent="0.25">
      <c r="V2236" s="80"/>
    </row>
    <row r="2237" spans="22:22" ht="9" hidden="1" customHeight="1" x14ac:dyDescent="0.25">
      <c r="V2237" s="80"/>
    </row>
    <row r="2238" spans="22:22" ht="9" hidden="1" customHeight="1" x14ac:dyDescent="0.25">
      <c r="V2238" s="80"/>
    </row>
    <row r="2239" spans="22:22" ht="9" hidden="1" customHeight="1" x14ac:dyDescent="0.25">
      <c r="V2239" s="80"/>
    </row>
    <row r="2240" spans="22:22" ht="9" hidden="1" customHeight="1" x14ac:dyDescent="0.25">
      <c r="V2240" s="80"/>
    </row>
    <row r="2241" spans="22:22" ht="9" hidden="1" customHeight="1" x14ac:dyDescent="0.25">
      <c r="V2241" s="80"/>
    </row>
    <row r="2242" spans="22:22" ht="9" hidden="1" customHeight="1" x14ac:dyDescent="0.25">
      <c r="V2242" s="80"/>
    </row>
    <row r="2243" spans="22:22" ht="9" hidden="1" customHeight="1" x14ac:dyDescent="0.25">
      <c r="V2243" s="80"/>
    </row>
    <row r="2244" spans="22:22" ht="9" hidden="1" customHeight="1" x14ac:dyDescent="0.25">
      <c r="V2244" s="80"/>
    </row>
    <row r="2245" spans="22:22" ht="9" hidden="1" customHeight="1" x14ac:dyDescent="0.25">
      <c r="V2245" s="80"/>
    </row>
    <row r="2246" spans="22:22" ht="9" hidden="1" customHeight="1" x14ac:dyDescent="0.25">
      <c r="V2246" s="80"/>
    </row>
    <row r="2247" spans="22:22" ht="9" hidden="1" customHeight="1" x14ac:dyDescent="0.25">
      <c r="V2247" s="80"/>
    </row>
    <row r="2248" spans="22:22" ht="9" hidden="1" customHeight="1" x14ac:dyDescent="0.25">
      <c r="V2248" s="80"/>
    </row>
    <row r="2249" spans="22:22" ht="9" hidden="1" customHeight="1" x14ac:dyDescent="0.25">
      <c r="V2249" s="80"/>
    </row>
    <row r="2250" spans="22:22" ht="9" hidden="1" customHeight="1" x14ac:dyDescent="0.25">
      <c r="V2250" s="80"/>
    </row>
    <row r="2251" spans="22:22" ht="9" hidden="1" customHeight="1" x14ac:dyDescent="0.25">
      <c r="V2251" s="80"/>
    </row>
    <row r="2252" spans="22:22" ht="9" hidden="1" customHeight="1" x14ac:dyDescent="0.25">
      <c r="V2252" s="80"/>
    </row>
    <row r="2253" spans="22:22" ht="9" hidden="1" customHeight="1" x14ac:dyDescent="0.25">
      <c r="V2253" s="80"/>
    </row>
    <row r="2254" spans="22:22" ht="9" hidden="1" customHeight="1" x14ac:dyDescent="0.25">
      <c r="V2254" s="80"/>
    </row>
    <row r="2255" spans="22:22" ht="9" hidden="1" customHeight="1" x14ac:dyDescent="0.25">
      <c r="V2255" s="80"/>
    </row>
    <row r="2256" spans="22:22" ht="9" hidden="1" customHeight="1" x14ac:dyDescent="0.25">
      <c r="V2256" s="80"/>
    </row>
    <row r="2257" spans="22:22" ht="9" hidden="1" customHeight="1" x14ac:dyDescent="0.25">
      <c r="V2257" s="80"/>
    </row>
    <row r="2258" spans="22:22" ht="9" hidden="1" customHeight="1" x14ac:dyDescent="0.25">
      <c r="V2258" s="80"/>
    </row>
    <row r="2259" spans="22:22" ht="9" hidden="1" customHeight="1" x14ac:dyDescent="0.25">
      <c r="V2259" s="80"/>
    </row>
    <row r="2260" spans="22:22" ht="9" hidden="1" customHeight="1" x14ac:dyDescent="0.25">
      <c r="V2260" s="80"/>
    </row>
    <row r="2261" spans="22:22" ht="9" hidden="1" customHeight="1" x14ac:dyDescent="0.25">
      <c r="V2261" s="80"/>
    </row>
    <row r="2262" spans="22:22" ht="9" hidden="1" customHeight="1" x14ac:dyDescent="0.25">
      <c r="V2262" s="80"/>
    </row>
    <row r="2263" spans="22:22" ht="9" hidden="1" customHeight="1" x14ac:dyDescent="0.25">
      <c r="V2263" s="80"/>
    </row>
    <row r="2264" spans="22:22" ht="9" hidden="1" customHeight="1" x14ac:dyDescent="0.25">
      <c r="V2264" s="80"/>
    </row>
    <row r="2265" spans="22:22" ht="9" hidden="1" customHeight="1" x14ac:dyDescent="0.25">
      <c r="V2265" s="80"/>
    </row>
    <row r="2266" spans="22:22" ht="9" hidden="1" customHeight="1" x14ac:dyDescent="0.25">
      <c r="V2266" s="80"/>
    </row>
    <row r="2267" spans="22:22" ht="9" hidden="1" customHeight="1" x14ac:dyDescent="0.25">
      <c r="V2267" s="80"/>
    </row>
    <row r="2268" spans="22:22" ht="9" hidden="1" customHeight="1" x14ac:dyDescent="0.25">
      <c r="V2268" s="80"/>
    </row>
    <row r="2269" spans="22:22" ht="9" hidden="1" customHeight="1" x14ac:dyDescent="0.25">
      <c r="V2269" s="80"/>
    </row>
    <row r="2270" spans="22:22" ht="9" hidden="1" customHeight="1" x14ac:dyDescent="0.25">
      <c r="V2270" s="80"/>
    </row>
    <row r="2271" spans="22:22" ht="9" hidden="1" customHeight="1" x14ac:dyDescent="0.25">
      <c r="V2271" s="80"/>
    </row>
    <row r="2272" spans="22:22" ht="9" hidden="1" customHeight="1" x14ac:dyDescent="0.25">
      <c r="V2272" s="80"/>
    </row>
    <row r="2273" spans="22:22" ht="9" hidden="1" customHeight="1" x14ac:dyDescent="0.25">
      <c r="V2273" s="80"/>
    </row>
    <row r="2274" spans="22:22" ht="9" hidden="1" customHeight="1" x14ac:dyDescent="0.25">
      <c r="V2274" s="80"/>
    </row>
    <row r="2275" spans="22:22" ht="9" hidden="1" customHeight="1" x14ac:dyDescent="0.25">
      <c r="V2275" s="80"/>
    </row>
    <row r="2276" spans="22:22" ht="9" hidden="1" customHeight="1" x14ac:dyDescent="0.25">
      <c r="V2276" s="80"/>
    </row>
    <row r="2277" spans="22:22" ht="9" hidden="1" customHeight="1" x14ac:dyDescent="0.25">
      <c r="V2277" s="80"/>
    </row>
    <row r="2278" spans="22:22" ht="9" hidden="1" customHeight="1" x14ac:dyDescent="0.25">
      <c r="V2278" s="80"/>
    </row>
    <row r="2279" spans="22:22" ht="9" hidden="1" customHeight="1" x14ac:dyDescent="0.25">
      <c r="V2279" s="80"/>
    </row>
    <row r="2280" spans="22:22" ht="9" hidden="1" customHeight="1" x14ac:dyDescent="0.25">
      <c r="V2280" s="80"/>
    </row>
    <row r="2281" spans="22:22" ht="9" hidden="1" customHeight="1" x14ac:dyDescent="0.25">
      <c r="V2281" s="80"/>
    </row>
    <row r="2282" spans="22:22" ht="9" hidden="1" customHeight="1" x14ac:dyDescent="0.25">
      <c r="V2282" s="80"/>
    </row>
    <row r="2283" spans="22:22" ht="9" hidden="1" customHeight="1" x14ac:dyDescent="0.25">
      <c r="V2283" s="80"/>
    </row>
    <row r="2284" spans="22:22" ht="9" hidden="1" customHeight="1" x14ac:dyDescent="0.25">
      <c r="V2284" s="80"/>
    </row>
    <row r="2285" spans="22:22" ht="9" hidden="1" customHeight="1" x14ac:dyDescent="0.25">
      <c r="V2285" s="80"/>
    </row>
    <row r="2286" spans="22:22" ht="9" hidden="1" customHeight="1" x14ac:dyDescent="0.25">
      <c r="V2286" s="80"/>
    </row>
    <row r="2287" spans="22:22" ht="9" hidden="1" customHeight="1" x14ac:dyDescent="0.25">
      <c r="V2287" s="80"/>
    </row>
    <row r="2288" spans="22:22" ht="9" hidden="1" customHeight="1" x14ac:dyDescent="0.25">
      <c r="V2288" s="80"/>
    </row>
    <row r="2289" spans="22:22" ht="9" hidden="1" customHeight="1" x14ac:dyDescent="0.25">
      <c r="V2289" s="80"/>
    </row>
    <row r="2290" spans="22:22" ht="9" hidden="1" customHeight="1" x14ac:dyDescent="0.25">
      <c r="V2290" s="80"/>
    </row>
    <row r="2291" spans="22:22" ht="9" hidden="1" customHeight="1" x14ac:dyDescent="0.25">
      <c r="V2291" s="80"/>
    </row>
    <row r="2292" spans="22:22" ht="9" hidden="1" customHeight="1" x14ac:dyDescent="0.25">
      <c r="V2292" s="80"/>
    </row>
    <row r="2293" spans="22:22" ht="9" hidden="1" customHeight="1" x14ac:dyDescent="0.25">
      <c r="V2293" s="80"/>
    </row>
    <row r="2294" spans="22:22" ht="9" hidden="1" customHeight="1" x14ac:dyDescent="0.25">
      <c r="V2294" s="80"/>
    </row>
    <row r="2295" spans="22:22" ht="9" hidden="1" customHeight="1" x14ac:dyDescent="0.25">
      <c r="V2295" s="80"/>
    </row>
    <row r="2296" spans="22:22" ht="9" hidden="1" customHeight="1" x14ac:dyDescent="0.25">
      <c r="V2296" s="80"/>
    </row>
    <row r="2297" spans="22:22" ht="9" hidden="1" customHeight="1" x14ac:dyDescent="0.25">
      <c r="V2297" s="80"/>
    </row>
    <row r="2298" spans="22:22" ht="9" hidden="1" customHeight="1" x14ac:dyDescent="0.25">
      <c r="V2298" s="80"/>
    </row>
    <row r="2299" spans="22:22" ht="9" hidden="1" customHeight="1" x14ac:dyDescent="0.25">
      <c r="V2299" s="80"/>
    </row>
    <row r="2300" spans="22:22" ht="9" hidden="1" customHeight="1" x14ac:dyDescent="0.25">
      <c r="V2300" s="80"/>
    </row>
    <row r="2301" spans="22:22" ht="9" hidden="1" customHeight="1" x14ac:dyDescent="0.25">
      <c r="V2301" s="80"/>
    </row>
    <row r="2302" spans="22:22" ht="9" hidden="1" customHeight="1" x14ac:dyDescent="0.25">
      <c r="V2302" s="80"/>
    </row>
    <row r="2303" spans="22:22" ht="9" hidden="1" customHeight="1" x14ac:dyDescent="0.25">
      <c r="V2303" s="80"/>
    </row>
    <row r="2304" spans="22:22" ht="9" hidden="1" customHeight="1" x14ac:dyDescent="0.25">
      <c r="V2304" s="80"/>
    </row>
    <row r="2305" spans="22:22" ht="9" hidden="1" customHeight="1" x14ac:dyDescent="0.25">
      <c r="V2305" s="80"/>
    </row>
    <row r="2306" spans="22:22" ht="9" hidden="1" customHeight="1" x14ac:dyDescent="0.25">
      <c r="V2306" s="80"/>
    </row>
    <row r="2307" spans="22:22" ht="9" hidden="1" customHeight="1" x14ac:dyDescent="0.25">
      <c r="V2307" s="80"/>
    </row>
    <row r="2308" spans="22:22" ht="9" hidden="1" customHeight="1" x14ac:dyDescent="0.25">
      <c r="V2308" s="80"/>
    </row>
    <row r="2309" spans="22:22" ht="9" hidden="1" customHeight="1" x14ac:dyDescent="0.25">
      <c r="V2309" s="80"/>
    </row>
    <row r="2310" spans="22:22" ht="9" hidden="1" customHeight="1" x14ac:dyDescent="0.25">
      <c r="V2310" s="80"/>
    </row>
    <row r="2311" spans="22:22" ht="9" hidden="1" customHeight="1" x14ac:dyDescent="0.25">
      <c r="V2311" s="80"/>
    </row>
    <row r="2312" spans="22:22" ht="9" hidden="1" customHeight="1" x14ac:dyDescent="0.25">
      <c r="V2312" s="80"/>
    </row>
    <row r="2313" spans="22:22" ht="9" hidden="1" customHeight="1" x14ac:dyDescent="0.25">
      <c r="V2313" s="80"/>
    </row>
    <row r="2314" spans="22:22" ht="9" hidden="1" customHeight="1" x14ac:dyDescent="0.25">
      <c r="V2314" s="80"/>
    </row>
    <row r="2315" spans="22:22" ht="9" hidden="1" customHeight="1" x14ac:dyDescent="0.25">
      <c r="V2315" s="80"/>
    </row>
    <row r="2316" spans="22:22" ht="9" hidden="1" customHeight="1" x14ac:dyDescent="0.25">
      <c r="V2316" s="80"/>
    </row>
    <row r="2317" spans="22:22" ht="9" hidden="1" customHeight="1" x14ac:dyDescent="0.25">
      <c r="V2317" s="80"/>
    </row>
    <row r="2318" spans="22:22" ht="9" hidden="1" customHeight="1" x14ac:dyDescent="0.25">
      <c r="V2318" s="80"/>
    </row>
    <row r="2319" spans="22:22" ht="9" hidden="1" customHeight="1" x14ac:dyDescent="0.25">
      <c r="V2319" s="80"/>
    </row>
    <row r="2320" spans="22:22" ht="9" hidden="1" customHeight="1" x14ac:dyDescent="0.25">
      <c r="V2320" s="80"/>
    </row>
    <row r="2321" spans="22:22" ht="9" hidden="1" customHeight="1" x14ac:dyDescent="0.25">
      <c r="V2321" s="80"/>
    </row>
    <row r="2322" spans="22:22" ht="9" hidden="1" customHeight="1" x14ac:dyDescent="0.25">
      <c r="V2322" s="80"/>
    </row>
    <row r="2323" spans="22:22" ht="9" hidden="1" customHeight="1" x14ac:dyDescent="0.25">
      <c r="V2323" s="80"/>
    </row>
    <row r="2324" spans="22:22" ht="9" hidden="1" customHeight="1" x14ac:dyDescent="0.25">
      <c r="V2324" s="80"/>
    </row>
    <row r="2325" spans="22:22" ht="9" hidden="1" customHeight="1" x14ac:dyDescent="0.25">
      <c r="V2325" s="80"/>
    </row>
    <row r="2326" spans="22:22" ht="9" hidden="1" customHeight="1" x14ac:dyDescent="0.25">
      <c r="V2326" s="80"/>
    </row>
    <row r="2327" spans="22:22" ht="9" hidden="1" customHeight="1" x14ac:dyDescent="0.25">
      <c r="V2327" s="80"/>
    </row>
    <row r="2328" spans="22:22" ht="9" hidden="1" customHeight="1" x14ac:dyDescent="0.25">
      <c r="V2328" s="80"/>
    </row>
    <row r="2329" spans="22:22" ht="9" hidden="1" customHeight="1" x14ac:dyDescent="0.25">
      <c r="V2329" s="80"/>
    </row>
    <row r="2330" spans="22:22" ht="9" hidden="1" customHeight="1" x14ac:dyDescent="0.25">
      <c r="V2330" s="80"/>
    </row>
    <row r="2331" spans="22:22" ht="9" hidden="1" customHeight="1" x14ac:dyDescent="0.25">
      <c r="V2331" s="80"/>
    </row>
    <row r="2332" spans="22:22" ht="9" hidden="1" customHeight="1" x14ac:dyDescent="0.25">
      <c r="V2332" s="80"/>
    </row>
    <row r="2333" spans="22:22" ht="9" hidden="1" customHeight="1" x14ac:dyDescent="0.25">
      <c r="V2333" s="80"/>
    </row>
    <row r="2334" spans="22:22" ht="9" hidden="1" customHeight="1" x14ac:dyDescent="0.25">
      <c r="V2334" s="80"/>
    </row>
    <row r="2335" spans="22:22" ht="9" hidden="1" customHeight="1" x14ac:dyDescent="0.25">
      <c r="V2335" s="80"/>
    </row>
    <row r="2336" spans="22:22" ht="9" hidden="1" customHeight="1" x14ac:dyDescent="0.25">
      <c r="V2336" s="80"/>
    </row>
    <row r="2337" spans="22:22" ht="9" hidden="1" customHeight="1" x14ac:dyDescent="0.25">
      <c r="V2337" s="80"/>
    </row>
    <row r="2338" spans="22:22" ht="9" hidden="1" customHeight="1" x14ac:dyDescent="0.25">
      <c r="V2338" s="80"/>
    </row>
    <row r="2339" spans="22:22" ht="9" hidden="1" customHeight="1" x14ac:dyDescent="0.25">
      <c r="V2339" s="80"/>
    </row>
    <row r="2340" spans="22:22" ht="9" hidden="1" customHeight="1" x14ac:dyDescent="0.25">
      <c r="V2340" s="80"/>
    </row>
    <row r="2341" spans="22:22" ht="9" hidden="1" customHeight="1" x14ac:dyDescent="0.25">
      <c r="V2341" s="80"/>
    </row>
    <row r="2342" spans="22:22" ht="9" hidden="1" customHeight="1" x14ac:dyDescent="0.25">
      <c r="V2342" s="80"/>
    </row>
    <row r="2343" spans="22:22" ht="9" hidden="1" customHeight="1" x14ac:dyDescent="0.25">
      <c r="V2343" s="80"/>
    </row>
    <row r="2344" spans="22:22" ht="9" hidden="1" customHeight="1" x14ac:dyDescent="0.25">
      <c r="V2344" s="80"/>
    </row>
    <row r="2345" spans="22:22" ht="9" hidden="1" customHeight="1" x14ac:dyDescent="0.25">
      <c r="V2345" s="80"/>
    </row>
    <row r="2346" spans="22:22" ht="9" hidden="1" customHeight="1" x14ac:dyDescent="0.25">
      <c r="V2346" s="80"/>
    </row>
    <row r="2347" spans="22:22" ht="9" hidden="1" customHeight="1" x14ac:dyDescent="0.25">
      <c r="V2347" s="80"/>
    </row>
    <row r="2348" spans="22:22" ht="9" hidden="1" customHeight="1" x14ac:dyDescent="0.25">
      <c r="V2348" s="80"/>
    </row>
    <row r="2349" spans="22:22" ht="9" hidden="1" customHeight="1" x14ac:dyDescent="0.25">
      <c r="V2349" s="80"/>
    </row>
    <row r="2350" spans="22:22" ht="9" hidden="1" customHeight="1" x14ac:dyDescent="0.25">
      <c r="V2350" s="80"/>
    </row>
    <row r="2351" spans="22:22" ht="9" hidden="1" customHeight="1" x14ac:dyDescent="0.25">
      <c r="V2351" s="80"/>
    </row>
    <row r="2352" spans="22:22" ht="9" hidden="1" customHeight="1" x14ac:dyDescent="0.25">
      <c r="V2352" s="80"/>
    </row>
    <row r="2353" spans="22:22" ht="9" hidden="1" customHeight="1" x14ac:dyDescent="0.25">
      <c r="V2353" s="80"/>
    </row>
    <row r="2354" spans="22:22" ht="9" hidden="1" customHeight="1" x14ac:dyDescent="0.25">
      <c r="V2354" s="80"/>
    </row>
    <row r="2355" spans="22:22" ht="9" hidden="1" customHeight="1" x14ac:dyDescent="0.25">
      <c r="V2355" s="80"/>
    </row>
    <row r="2356" spans="22:22" ht="9" hidden="1" customHeight="1" x14ac:dyDescent="0.25">
      <c r="V2356" s="80"/>
    </row>
    <row r="2357" spans="22:22" ht="9" hidden="1" customHeight="1" x14ac:dyDescent="0.25">
      <c r="V2357" s="80"/>
    </row>
    <row r="2358" spans="22:22" ht="9" hidden="1" customHeight="1" x14ac:dyDescent="0.25">
      <c r="V2358" s="80"/>
    </row>
    <row r="2359" spans="22:22" ht="9" hidden="1" customHeight="1" x14ac:dyDescent="0.25">
      <c r="V2359" s="80"/>
    </row>
    <row r="2360" spans="22:22" ht="9" hidden="1" customHeight="1" x14ac:dyDescent="0.25">
      <c r="V2360" s="80"/>
    </row>
    <row r="2361" spans="22:22" ht="9" hidden="1" customHeight="1" x14ac:dyDescent="0.25">
      <c r="V2361" s="80"/>
    </row>
    <row r="2362" spans="22:22" ht="9" hidden="1" customHeight="1" x14ac:dyDescent="0.25">
      <c r="V2362" s="80"/>
    </row>
    <row r="2363" spans="22:22" ht="9" hidden="1" customHeight="1" x14ac:dyDescent="0.25">
      <c r="V2363" s="80"/>
    </row>
    <row r="2364" spans="22:22" ht="9" hidden="1" customHeight="1" x14ac:dyDescent="0.25">
      <c r="V2364" s="80"/>
    </row>
    <row r="2365" spans="22:22" ht="9" hidden="1" customHeight="1" x14ac:dyDescent="0.25">
      <c r="V2365" s="80"/>
    </row>
    <row r="2366" spans="22:22" ht="9" hidden="1" customHeight="1" x14ac:dyDescent="0.25">
      <c r="V2366" s="80"/>
    </row>
    <row r="2367" spans="22:22" ht="9" hidden="1" customHeight="1" x14ac:dyDescent="0.25">
      <c r="V2367" s="80"/>
    </row>
    <row r="2368" spans="22:22" ht="9" hidden="1" customHeight="1" x14ac:dyDescent="0.25">
      <c r="V2368" s="80"/>
    </row>
    <row r="2369" spans="22:22" ht="9" hidden="1" customHeight="1" x14ac:dyDescent="0.25">
      <c r="V2369" s="80"/>
    </row>
    <row r="2370" spans="22:22" ht="9" hidden="1" customHeight="1" x14ac:dyDescent="0.25">
      <c r="V2370" s="80"/>
    </row>
    <row r="2371" spans="22:22" ht="9" hidden="1" customHeight="1" x14ac:dyDescent="0.25">
      <c r="V2371" s="80"/>
    </row>
    <row r="2372" spans="22:22" ht="9" hidden="1" customHeight="1" x14ac:dyDescent="0.25">
      <c r="V2372" s="80"/>
    </row>
    <row r="2373" spans="22:22" ht="9" hidden="1" customHeight="1" x14ac:dyDescent="0.25">
      <c r="V2373" s="80"/>
    </row>
    <row r="2374" spans="22:22" ht="9" hidden="1" customHeight="1" x14ac:dyDescent="0.25">
      <c r="V2374" s="80"/>
    </row>
    <row r="2375" spans="22:22" ht="9" hidden="1" customHeight="1" x14ac:dyDescent="0.25">
      <c r="V2375" s="80"/>
    </row>
    <row r="2376" spans="22:22" ht="9" hidden="1" customHeight="1" x14ac:dyDescent="0.25">
      <c r="V2376" s="80"/>
    </row>
    <row r="2377" spans="22:22" ht="9" hidden="1" customHeight="1" x14ac:dyDescent="0.25">
      <c r="V2377" s="80"/>
    </row>
    <row r="2378" spans="22:22" ht="9" hidden="1" customHeight="1" x14ac:dyDescent="0.25">
      <c r="V2378" s="80"/>
    </row>
    <row r="2379" spans="22:22" ht="9" hidden="1" customHeight="1" x14ac:dyDescent="0.25">
      <c r="V2379" s="80"/>
    </row>
    <row r="2380" spans="22:22" ht="9" hidden="1" customHeight="1" x14ac:dyDescent="0.25">
      <c r="V2380" s="80"/>
    </row>
    <row r="2381" spans="22:22" ht="9" hidden="1" customHeight="1" x14ac:dyDescent="0.25">
      <c r="V2381" s="80"/>
    </row>
    <row r="2382" spans="22:22" ht="9" hidden="1" customHeight="1" x14ac:dyDescent="0.25">
      <c r="V2382" s="80"/>
    </row>
    <row r="2383" spans="22:22" ht="9" hidden="1" customHeight="1" x14ac:dyDescent="0.25">
      <c r="V2383" s="80"/>
    </row>
    <row r="2384" spans="22:22" ht="9" hidden="1" customHeight="1" x14ac:dyDescent="0.25">
      <c r="V2384" s="80"/>
    </row>
    <row r="2385" spans="22:22" ht="9" hidden="1" customHeight="1" x14ac:dyDescent="0.25">
      <c r="V2385" s="80"/>
    </row>
    <row r="2386" spans="22:22" ht="9" hidden="1" customHeight="1" x14ac:dyDescent="0.25">
      <c r="V2386" s="80"/>
    </row>
    <row r="2387" spans="22:22" ht="9" hidden="1" customHeight="1" x14ac:dyDescent="0.25">
      <c r="V2387" s="80"/>
    </row>
    <row r="2388" spans="22:22" ht="9" hidden="1" customHeight="1" x14ac:dyDescent="0.25">
      <c r="V2388" s="80"/>
    </row>
    <row r="2389" spans="22:22" ht="9" hidden="1" customHeight="1" x14ac:dyDescent="0.25">
      <c r="V2389" s="80"/>
    </row>
    <row r="2390" spans="22:22" ht="9" hidden="1" customHeight="1" x14ac:dyDescent="0.25">
      <c r="V2390" s="80"/>
    </row>
    <row r="2391" spans="22:22" ht="9" hidden="1" customHeight="1" x14ac:dyDescent="0.25">
      <c r="V2391" s="80"/>
    </row>
    <row r="2392" spans="22:22" ht="9" hidden="1" customHeight="1" x14ac:dyDescent="0.25">
      <c r="V2392" s="80"/>
    </row>
    <row r="2393" spans="22:22" ht="9" hidden="1" customHeight="1" x14ac:dyDescent="0.25">
      <c r="V2393" s="80"/>
    </row>
    <row r="2394" spans="22:22" ht="9" hidden="1" customHeight="1" x14ac:dyDescent="0.25">
      <c r="V2394" s="80"/>
    </row>
    <row r="2395" spans="22:22" ht="9" hidden="1" customHeight="1" x14ac:dyDescent="0.25">
      <c r="V2395" s="80"/>
    </row>
    <row r="2396" spans="22:22" ht="9" hidden="1" customHeight="1" x14ac:dyDescent="0.25">
      <c r="V2396" s="80"/>
    </row>
    <row r="2397" spans="22:22" ht="9" hidden="1" customHeight="1" x14ac:dyDescent="0.25">
      <c r="V2397" s="80"/>
    </row>
    <row r="2398" spans="22:22" ht="9" hidden="1" customHeight="1" x14ac:dyDescent="0.25">
      <c r="V2398" s="80"/>
    </row>
    <row r="2399" spans="22:22" ht="9" hidden="1" customHeight="1" x14ac:dyDescent="0.25">
      <c r="V2399" s="80"/>
    </row>
    <row r="2400" spans="22:22" ht="9" hidden="1" customHeight="1" x14ac:dyDescent="0.25">
      <c r="V2400" s="80"/>
    </row>
    <row r="2401" spans="22:22" ht="9" hidden="1" customHeight="1" x14ac:dyDescent="0.25">
      <c r="V2401" s="80"/>
    </row>
    <row r="2402" spans="22:22" ht="9" hidden="1" customHeight="1" x14ac:dyDescent="0.25">
      <c r="V2402" s="80"/>
    </row>
    <row r="2403" spans="22:22" ht="9" hidden="1" customHeight="1" x14ac:dyDescent="0.25">
      <c r="V2403" s="80"/>
    </row>
    <row r="2404" spans="22:22" ht="9" hidden="1" customHeight="1" x14ac:dyDescent="0.25">
      <c r="V2404" s="80"/>
    </row>
    <row r="2405" spans="22:22" ht="9" hidden="1" customHeight="1" x14ac:dyDescent="0.25">
      <c r="V2405" s="80"/>
    </row>
    <row r="2406" spans="22:22" ht="9" hidden="1" customHeight="1" x14ac:dyDescent="0.25">
      <c r="V2406" s="80"/>
    </row>
    <row r="2407" spans="22:22" ht="9" hidden="1" customHeight="1" x14ac:dyDescent="0.25">
      <c r="V2407" s="80"/>
    </row>
    <row r="2408" spans="22:22" ht="9" hidden="1" customHeight="1" x14ac:dyDescent="0.25">
      <c r="V2408" s="80"/>
    </row>
    <row r="2409" spans="22:22" ht="9" hidden="1" customHeight="1" x14ac:dyDescent="0.25">
      <c r="V2409" s="80"/>
    </row>
    <row r="2410" spans="22:22" ht="9" hidden="1" customHeight="1" x14ac:dyDescent="0.25">
      <c r="V2410" s="80"/>
    </row>
    <row r="2411" spans="22:22" ht="9" hidden="1" customHeight="1" x14ac:dyDescent="0.25">
      <c r="V2411" s="80"/>
    </row>
    <row r="2412" spans="22:22" ht="9" hidden="1" customHeight="1" x14ac:dyDescent="0.25">
      <c r="V2412" s="80"/>
    </row>
    <row r="2413" spans="22:22" ht="9" hidden="1" customHeight="1" x14ac:dyDescent="0.25">
      <c r="V2413" s="80"/>
    </row>
    <row r="2414" spans="22:22" ht="9" hidden="1" customHeight="1" x14ac:dyDescent="0.25">
      <c r="V2414" s="80"/>
    </row>
    <row r="2415" spans="22:22" ht="9" hidden="1" customHeight="1" x14ac:dyDescent="0.25">
      <c r="V2415" s="80"/>
    </row>
    <row r="2416" spans="22:22" ht="9" hidden="1" customHeight="1" x14ac:dyDescent="0.25">
      <c r="V2416" s="80"/>
    </row>
    <row r="2417" spans="22:22" ht="9" hidden="1" customHeight="1" x14ac:dyDescent="0.25">
      <c r="V2417" s="80"/>
    </row>
    <row r="2418" spans="22:22" ht="9" hidden="1" customHeight="1" x14ac:dyDescent="0.25">
      <c r="V2418" s="80"/>
    </row>
    <row r="2419" spans="22:22" ht="9" hidden="1" customHeight="1" x14ac:dyDescent="0.25">
      <c r="V2419" s="80"/>
    </row>
    <row r="2420" spans="22:22" ht="9" hidden="1" customHeight="1" x14ac:dyDescent="0.25">
      <c r="V2420" s="80"/>
    </row>
    <row r="2421" spans="22:22" ht="9" hidden="1" customHeight="1" x14ac:dyDescent="0.25">
      <c r="V2421" s="80"/>
    </row>
    <row r="2422" spans="22:22" ht="9" hidden="1" customHeight="1" x14ac:dyDescent="0.25">
      <c r="V2422" s="80"/>
    </row>
    <row r="2423" spans="22:22" ht="9" hidden="1" customHeight="1" x14ac:dyDescent="0.25">
      <c r="V2423" s="80"/>
    </row>
    <row r="2424" spans="22:22" ht="9" hidden="1" customHeight="1" x14ac:dyDescent="0.25">
      <c r="V2424" s="80"/>
    </row>
    <row r="2425" spans="22:22" ht="9" hidden="1" customHeight="1" x14ac:dyDescent="0.25">
      <c r="V2425" s="80"/>
    </row>
    <row r="2426" spans="22:22" ht="9" hidden="1" customHeight="1" x14ac:dyDescent="0.25">
      <c r="V2426" s="80"/>
    </row>
    <row r="2427" spans="22:22" ht="9" hidden="1" customHeight="1" x14ac:dyDescent="0.25">
      <c r="V2427" s="80"/>
    </row>
    <row r="2428" spans="22:22" ht="9" hidden="1" customHeight="1" x14ac:dyDescent="0.25">
      <c r="V2428" s="80"/>
    </row>
    <row r="2429" spans="22:22" ht="9" hidden="1" customHeight="1" x14ac:dyDescent="0.25">
      <c r="V2429" s="80"/>
    </row>
    <row r="2430" spans="22:22" ht="9" hidden="1" customHeight="1" x14ac:dyDescent="0.25">
      <c r="V2430" s="80"/>
    </row>
    <row r="2431" spans="22:22" ht="9" hidden="1" customHeight="1" x14ac:dyDescent="0.25">
      <c r="V2431" s="80"/>
    </row>
    <row r="2432" spans="22:22" ht="9" hidden="1" customHeight="1" x14ac:dyDescent="0.25">
      <c r="V2432" s="80"/>
    </row>
    <row r="2433" spans="22:22" ht="9" hidden="1" customHeight="1" x14ac:dyDescent="0.25">
      <c r="V2433" s="80"/>
    </row>
    <row r="2434" spans="22:22" ht="9" hidden="1" customHeight="1" x14ac:dyDescent="0.25">
      <c r="V2434" s="80"/>
    </row>
    <row r="2435" spans="22:22" ht="9" hidden="1" customHeight="1" x14ac:dyDescent="0.25">
      <c r="V2435" s="80"/>
    </row>
    <row r="2436" spans="22:22" ht="9" hidden="1" customHeight="1" x14ac:dyDescent="0.25">
      <c r="V2436" s="80"/>
    </row>
    <row r="2437" spans="22:22" ht="9" hidden="1" customHeight="1" x14ac:dyDescent="0.25">
      <c r="V2437" s="80"/>
    </row>
    <row r="2438" spans="22:22" ht="9" hidden="1" customHeight="1" x14ac:dyDescent="0.25">
      <c r="V2438" s="80"/>
    </row>
    <row r="2439" spans="22:22" ht="9" hidden="1" customHeight="1" x14ac:dyDescent="0.25">
      <c r="V2439" s="80"/>
    </row>
    <row r="2440" spans="22:22" ht="9" hidden="1" customHeight="1" x14ac:dyDescent="0.25">
      <c r="V2440" s="80"/>
    </row>
    <row r="2441" spans="22:22" ht="9" hidden="1" customHeight="1" x14ac:dyDescent="0.25">
      <c r="V2441" s="80"/>
    </row>
    <row r="2442" spans="22:22" ht="9" hidden="1" customHeight="1" x14ac:dyDescent="0.25">
      <c r="V2442" s="80"/>
    </row>
    <row r="2443" spans="22:22" ht="9" hidden="1" customHeight="1" x14ac:dyDescent="0.25">
      <c r="V2443" s="80"/>
    </row>
    <row r="2444" spans="22:22" ht="9" hidden="1" customHeight="1" x14ac:dyDescent="0.25">
      <c r="V2444" s="80"/>
    </row>
    <row r="2445" spans="22:22" ht="9" hidden="1" customHeight="1" x14ac:dyDescent="0.25">
      <c r="V2445" s="80"/>
    </row>
    <row r="2446" spans="22:22" ht="9" hidden="1" customHeight="1" x14ac:dyDescent="0.25">
      <c r="V2446" s="80"/>
    </row>
    <row r="2447" spans="22:22" ht="9" hidden="1" customHeight="1" x14ac:dyDescent="0.25">
      <c r="V2447" s="80"/>
    </row>
    <row r="2448" spans="22:22" ht="9" hidden="1" customHeight="1" x14ac:dyDescent="0.25">
      <c r="V2448" s="80"/>
    </row>
    <row r="2449" spans="22:22" ht="9" hidden="1" customHeight="1" x14ac:dyDescent="0.25">
      <c r="V2449" s="80"/>
    </row>
    <row r="2450" spans="22:22" ht="9" hidden="1" customHeight="1" x14ac:dyDescent="0.25">
      <c r="V2450" s="80"/>
    </row>
    <row r="2451" spans="22:22" ht="9" hidden="1" customHeight="1" x14ac:dyDescent="0.25">
      <c r="V2451" s="80"/>
    </row>
    <row r="2452" spans="22:22" ht="9" hidden="1" customHeight="1" x14ac:dyDescent="0.25">
      <c r="V2452" s="80"/>
    </row>
    <row r="2453" spans="22:22" ht="9" hidden="1" customHeight="1" x14ac:dyDescent="0.25">
      <c r="V2453" s="80"/>
    </row>
    <row r="2454" spans="22:22" ht="9" hidden="1" customHeight="1" x14ac:dyDescent="0.25">
      <c r="V2454" s="80"/>
    </row>
    <row r="2455" spans="22:22" ht="9" hidden="1" customHeight="1" x14ac:dyDescent="0.25">
      <c r="V2455" s="80"/>
    </row>
    <row r="2456" spans="22:22" ht="9" hidden="1" customHeight="1" x14ac:dyDescent="0.25">
      <c r="V2456" s="80"/>
    </row>
    <row r="2457" spans="22:22" ht="9" hidden="1" customHeight="1" x14ac:dyDescent="0.25">
      <c r="V2457" s="80"/>
    </row>
    <row r="2458" spans="22:22" ht="9" hidden="1" customHeight="1" x14ac:dyDescent="0.25">
      <c r="V2458" s="80"/>
    </row>
    <row r="2459" spans="22:22" ht="9" hidden="1" customHeight="1" x14ac:dyDescent="0.25">
      <c r="V2459" s="80"/>
    </row>
    <row r="2460" spans="22:22" ht="9" hidden="1" customHeight="1" x14ac:dyDescent="0.25">
      <c r="V2460" s="80"/>
    </row>
    <row r="2461" spans="22:22" ht="9" hidden="1" customHeight="1" x14ac:dyDescent="0.25">
      <c r="V2461" s="80"/>
    </row>
    <row r="2462" spans="22:22" ht="9" hidden="1" customHeight="1" x14ac:dyDescent="0.25">
      <c r="V2462" s="80"/>
    </row>
    <row r="2463" spans="22:22" ht="9" hidden="1" customHeight="1" x14ac:dyDescent="0.25">
      <c r="V2463" s="80"/>
    </row>
    <row r="2464" spans="22:22" ht="9" hidden="1" customHeight="1" x14ac:dyDescent="0.25">
      <c r="V2464" s="80"/>
    </row>
    <row r="2465" spans="22:22" ht="9" hidden="1" customHeight="1" x14ac:dyDescent="0.25">
      <c r="V2465" s="80"/>
    </row>
    <row r="2466" spans="22:22" ht="9" hidden="1" customHeight="1" x14ac:dyDescent="0.25">
      <c r="V2466" s="80"/>
    </row>
    <row r="2467" spans="22:22" ht="9" hidden="1" customHeight="1" x14ac:dyDescent="0.25">
      <c r="V2467" s="80"/>
    </row>
    <row r="2468" spans="22:22" ht="9" hidden="1" customHeight="1" x14ac:dyDescent="0.25">
      <c r="V2468" s="80"/>
    </row>
    <row r="2469" spans="22:22" ht="9" hidden="1" customHeight="1" x14ac:dyDescent="0.25">
      <c r="V2469" s="80"/>
    </row>
    <row r="2470" spans="22:22" ht="9" hidden="1" customHeight="1" x14ac:dyDescent="0.25">
      <c r="V2470" s="80"/>
    </row>
    <row r="2471" spans="22:22" ht="9" hidden="1" customHeight="1" x14ac:dyDescent="0.25">
      <c r="V2471" s="80"/>
    </row>
    <row r="2472" spans="22:22" ht="9" hidden="1" customHeight="1" x14ac:dyDescent="0.25">
      <c r="V2472" s="80"/>
    </row>
    <row r="2473" spans="22:22" ht="9" hidden="1" customHeight="1" x14ac:dyDescent="0.25">
      <c r="V2473" s="80"/>
    </row>
    <row r="2474" spans="22:22" ht="9" hidden="1" customHeight="1" x14ac:dyDescent="0.25">
      <c r="V2474" s="80"/>
    </row>
    <row r="2475" spans="22:22" ht="9" hidden="1" customHeight="1" x14ac:dyDescent="0.25">
      <c r="V2475" s="80"/>
    </row>
    <row r="2476" spans="22:22" ht="9" hidden="1" customHeight="1" x14ac:dyDescent="0.25">
      <c r="V2476" s="80"/>
    </row>
    <row r="2477" spans="22:22" ht="9" hidden="1" customHeight="1" x14ac:dyDescent="0.25">
      <c r="V2477" s="80"/>
    </row>
    <row r="2478" spans="22:22" ht="9" hidden="1" customHeight="1" x14ac:dyDescent="0.25">
      <c r="V2478" s="80"/>
    </row>
    <row r="2479" spans="22:22" ht="9" hidden="1" customHeight="1" x14ac:dyDescent="0.25">
      <c r="V2479" s="80"/>
    </row>
    <row r="2480" spans="22:22" ht="9" hidden="1" customHeight="1" x14ac:dyDescent="0.25">
      <c r="V2480" s="80"/>
    </row>
    <row r="2481" spans="22:22" ht="9" hidden="1" customHeight="1" x14ac:dyDescent="0.25">
      <c r="V2481" s="80"/>
    </row>
    <row r="2482" spans="22:22" ht="9" hidden="1" customHeight="1" x14ac:dyDescent="0.25">
      <c r="V2482" s="80"/>
    </row>
    <row r="2483" spans="22:22" ht="9" hidden="1" customHeight="1" x14ac:dyDescent="0.25">
      <c r="V2483" s="80"/>
    </row>
    <row r="2484" spans="22:22" ht="9" hidden="1" customHeight="1" x14ac:dyDescent="0.25">
      <c r="V2484" s="80"/>
    </row>
    <row r="2485" spans="22:22" ht="9" hidden="1" customHeight="1" x14ac:dyDescent="0.25">
      <c r="V2485" s="80"/>
    </row>
    <row r="2486" spans="22:22" ht="9" hidden="1" customHeight="1" x14ac:dyDescent="0.25">
      <c r="V2486" s="80"/>
    </row>
    <row r="2487" spans="22:22" ht="9" hidden="1" customHeight="1" x14ac:dyDescent="0.25">
      <c r="V2487" s="80"/>
    </row>
    <row r="2488" spans="22:22" ht="9" hidden="1" customHeight="1" x14ac:dyDescent="0.25">
      <c r="V2488" s="80"/>
    </row>
    <row r="2489" spans="22:22" ht="9" hidden="1" customHeight="1" x14ac:dyDescent="0.25">
      <c r="V2489" s="80"/>
    </row>
    <row r="2490" spans="22:22" ht="9" hidden="1" customHeight="1" x14ac:dyDescent="0.25">
      <c r="V2490" s="80"/>
    </row>
    <row r="2491" spans="22:22" ht="9" hidden="1" customHeight="1" x14ac:dyDescent="0.25">
      <c r="V2491" s="80"/>
    </row>
    <row r="2492" spans="22:22" ht="9" hidden="1" customHeight="1" x14ac:dyDescent="0.25">
      <c r="V2492" s="80"/>
    </row>
    <row r="2493" spans="22:22" ht="9" hidden="1" customHeight="1" x14ac:dyDescent="0.25">
      <c r="V2493" s="80"/>
    </row>
    <row r="2494" spans="22:22" ht="9" hidden="1" customHeight="1" x14ac:dyDescent="0.25">
      <c r="V2494" s="80"/>
    </row>
    <row r="2495" spans="22:22" ht="9" hidden="1" customHeight="1" x14ac:dyDescent="0.25">
      <c r="V2495" s="80"/>
    </row>
    <row r="2496" spans="22:22" ht="9" hidden="1" customHeight="1" x14ac:dyDescent="0.25">
      <c r="V2496" s="80"/>
    </row>
    <row r="2497" spans="22:22" ht="9" hidden="1" customHeight="1" x14ac:dyDescent="0.25">
      <c r="V2497" s="80"/>
    </row>
    <row r="2498" spans="22:22" ht="9" hidden="1" customHeight="1" x14ac:dyDescent="0.25">
      <c r="V2498" s="80"/>
    </row>
    <row r="2499" spans="22:22" ht="9" hidden="1" customHeight="1" x14ac:dyDescent="0.25">
      <c r="V2499" s="80"/>
    </row>
    <row r="2500" spans="22:22" ht="9" hidden="1" customHeight="1" x14ac:dyDescent="0.25">
      <c r="V2500" s="80"/>
    </row>
    <row r="2501" spans="22:22" ht="9" hidden="1" customHeight="1" x14ac:dyDescent="0.25">
      <c r="V2501" s="80"/>
    </row>
    <row r="2502" spans="22:22" ht="9" hidden="1" customHeight="1" x14ac:dyDescent="0.25">
      <c r="V2502" s="80"/>
    </row>
    <row r="2503" spans="22:22" ht="9" hidden="1" customHeight="1" x14ac:dyDescent="0.25">
      <c r="V2503" s="80"/>
    </row>
    <row r="2504" spans="22:22" ht="9" hidden="1" customHeight="1" x14ac:dyDescent="0.25">
      <c r="V2504" s="80"/>
    </row>
    <row r="2505" spans="22:22" ht="9" hidden="1" customHeight="1" x14ac:dyDescent="0.25">
      <c r="V2505" s="80"/>
    </row>
    <row r="2506" spans="22:22" ht="9" hidden="1" customHeight="1" x14ac:dyDescent="0.25">
      <c r="V2506" s="80"/>
    </row>
    <row r="2507" spans="22:22" ht="9" hidden="1" customHeight="1" x14ac:dyDescent="0.25">
      <c r="V2507" s="80"/>
    </row>
    <row r="2508" spans="22:22" ht="9" hidden="1" customHeight="1" x14ac:dyDescent="0.25">
      <c r="V2508" s="80"/>
    </row>
    <row r="2509" spans="22:22" ht="9" hidden="1" customHeight="1" x14ac:dyDescent="0.25">
      <c r="V2509" s="80"/>
    </row>
    <row r="2510" spans="22:22" ht="9" hidden="1" customHeight="1" x14ac:dyDescent="0.25">
      <c r="V2510" s="80"/>
    </row>
    <row r="2511" spans="22:22" ht="9" hidden="1" customHeight="1" x14ac:dyDescent="0.25">
      <c r="V2511" s="80"/>
    </row>
    <row r="2512" spans="22:22" ht="9" hidden="1" customHeight="1" x14ac:dyDescent="0.25">
      <c r="V2512" s="80"/>
    </row>
    <row r="2513" spans="22:22" ht="9" hidden="1" customHeight="1" x14ac:dyDescent="0.25">
      <c r="V2513" s="80"/>
    </row>
    <row r="2514" spans="22:22" ht="9" hidden="1" customHeight="1" x14ac:dyDescent="0.25">
      <c r="V2514" s="80"/>
    </row>
    <row r="2515" spans="22:22" ht="9" hidden="1" customHeight="1" x14ac:dyDescent="0.25">
      <c r="V2515" s="80"/>
    </row>
    <row r="2516" spans="22:22" ht="9" hidden="1" customHeight="1" x14ac:dyDescent="0.25">
      <c r="V2516" s="80"/>
    </row>
    <row r="2517" spans="22:22" ht="9" hidden="1" customHeight="1" x14ac:dyDescent="0.25">
      <c r="V2517" s="80"/>
    </row>
    <row r="2518" spans="22:22" ht="9" hidden="1" customHeight="1" x14ac:dyDescent="0.25">
      <c r="V2518" s="80"/>
    </row>
    <row r="2519" spans="22:22" ht="9" hidden="1" customHeight="1" x14ac:dyDescent="0.25">
      <c r="V2519" s="80"/>
    </row>
    <row r="2520" spans="22:22" ht="9" hidden="1" customHeight="1" x14ac:dyDescent="0.25">
      <c r="V2520" s="80"/>
    </row>
    <row r="2521" spans="22:22" ht="9" hidden="1" customHeight="1" x14ac:dyDescent="0.25">
      <c r="V2521" s="80"/>
    </row>
    <row r="2522" spans="22:22" ht="9" hidden="1" customHeight="1" x14ac:dyDescent="0.25">
      <c r="V2522" s="80"/>
    </row>
    <row r="2523" spans="22:22" ht="9" hidden="1" customHeight="1" x14ac:dyDescent="0.25">
      <c r="V2523" s="80"/>
    </row>
    <row r="2524" spans="22:22" ht="9" hidden="1" customHeight="1" x14ac:dyDescent="0.25">
      <c r="V2524" s="80"/>
    </row>
    <row r="2525" spans="22:22" ht="9" hidden="1" customHeight="1" x14ac:dyDescent="0.25">
      <c r="V2525" s="80"/>
    </row>
    <row r="2526" spans="22:22" ht="9" hidden="1" customHeight="1" x14ac:dyDescent="0.25">
      <c r="V2526" s="80"/>
    </row>
    <row r="2527" spans="22:22" ht="9" hidden="1" customHeight="1" x14ac:dyDescent="0.25">
      <c r="V2527" s="80"/>
    </row>
    <row r="2528" spans="22:22" ht="9" hidden="1" customHeight="1" x14ac:dyDescent="0.25">
      <c r="V2528" s="80"/>
    </row>
    <row r="2529" spans="22:22" ht="9" hidden="1" customHeight="1" x14ac:dyDescent="0.25">
      <c r="V2529" s="80"/>
    </row>
    <row r="2530" spans="22:22" ht="9" hidden="1" customHeight="1" x14ac:dyDescent="0.25">
      <c r="V2530" s="80"/>
    </row>
    <row r="2531" spans="22:22" ht="9" hidden="1" customHeight="1" x14ac:dyDescent="0.25">
      <c r="V2531" s="80"/>
    </row>
    <row r="2532" spans="22:22" ht="9" hidden="1" customHeight="1" x14ac:dyDescent="0.25">
      <c r="V2532" s="80"/>
    </row>
    <row r="2533" spans="22:22" ht="9" hidden="1" customHeight="1" x14ac:dyDescent="0.25">
      <c r="V2533" s="80"/>
    </row>
    <row r="2534" spans="22:22" ht="9" hidden="1" customHeight="1" x14ac:dyDescent="0.25">
      <c r="V2534" s="80"/>
    </row>
    <row r="2535" spans="22:22" ht="9" hidden="1" customHeight="1" x14ac:dyDescent="0.25">
      <c r="V2535" s="80"/>
    </row>
    <row r="2536" spans="22:22" ht="9" hidden="1" customHeight="1" x14ac:dyDescent="0.25">
      <c r="V2536" s="80"/>
    </row>
    <row r="2537" spans="22:22" ht="9" hidden="1" customHeight="1" x14ac:dyDescent="0.25">
      <c r="V2537" s="80"/>
    </row>
    <row r="2538" spans="22:22" ht="9" hidden="1" customHeight="1" x14ac:dyDescent="0.25">
      <c r="V2538" s="80"/>
    </row>
    <row r="2539" spans="22:22" ht="9" hidden="1" customHeight="1" x14ac:dyDescent="0.25">
      <c r="V2539" s="80"/>
    </row>
    <row r="2540" spans="22:22" ht="9" hidden="1" customHeight="1" x14ac:dyDescent="0.25">
      <c r="V2540" s="80"/>
    </row>
    <row r="2541" spans="22:22" ht="9" hidden="1" customHeight="1" x14ac:dyDescent="0.25">
      <c r="V2541" s="80"/>
    </row>
    <row r="2542" spans="22:22" ht="9" hidden="1" customHeight="1" x14ac:dyDescent="0.25">
      <c r="V2542" s="80"/>
    </row>
    <row r="2543" spans="22:22" ht="9" hidden="1" customHeight="1" x14ac:dyDescent="0.25">
      <c r="V2543" s="80"/>
    </row>
    <row r="2544" spans="22:22" ht="9" hidden="1" customHeight="1" x14ac:dyDescent="0.25">
      <c r="V2544" s="80"/>
    </row>
    <row r="2545" spans="22:22" ht="9" hidden="1" customHeight="1" x14ac:dyDescent="0.25">
      <c r="V2545" s="80"/>
    </row>
    <row r="2546" spans="22:22" ht="9" hidden="1" customHeight="1" x14ac:dyDescent="0.25">
      <c r="V2546" s="80"/>
    </row>
    <row r="2547" spans="22:22" ht="9" hidden="1" customHeight="1" x14ac:dyDescent="0.25">
      <c r="V2547" s="80"/>
    </row>
    <row r="2548" spans="22:22" ht="9" hidden="1" customHeight="1" x14ac:dyDescent="0.25">
      <c r="V2548" s="80"/>
    </row>
    <row r="2549" spans="22:22" ht="9" hidden="1" customHeight="1" x14ac:dyDescent="0.25">
      <c r="V2549" s="80"/>
    </row>
    <row r="2550" spans="22:22" ht="9" hidden="1" customHeight="1" x14ac:dyDescent="0.25">
      <c r="V2550" s="80"/>
    </row>
    <row r="2551" spans="22:22" ht="9" hidden="1" customHeight="1" x14ac:dyDescent="0.25">
      <c r="V2551" s="80"/>
    </row>
    <row r="2552" spans="22:22" ht="9" hidden="1" customHeight="1" x14ac:dyDescent="0.25">
      <c r="V2552" s="80"/>
    </row>
    <row r="2553" spans="22:22" ht="9" hidden="1" customHeight="1" x14ac:dyDescent="0.25">
      <c r="V2553" s="80"/>
    </row>
    <row r="2554" spans="22:22" ht="9" hidden="1" customHeight="1" x14ac:dyDescent="0.25">
      <c r="V2554" s="80"/>
    </row>
    <row r="2555" spans="22:22" ht="9" hidden="1" customHeight="1" x14ac:dyDescent="0.25">
      <c r="V2555" s="80"/>
    </row>
    <row r="2556" spans="22:22" ht="9" hidden="1" customHeight="1" x14ac:dyDescent="0.25">
      <c r="V2556" s="80"/>
    </row>
    <row r="2557" spans="22:22" ht="9" hidden="1" customHeight="1" x14ac:dyDescent="0.25">
      <c r="V2557" s="80"/>
    </row>
    <row r="2558" spans="22:22" ht="9" hidden="1" customHeight="1" x14ac:dyDescent="0.25">
      <c r="V2558" s="80"/>
    </row>
    <row r="2559" spans="22:22" ht="9" hidden="1" customHeight="1" x14ac:dyDescent="0.25">
      <c r="V2559" s="80"/>
    </row>
    <row r="2560" spans="22:22" ht="9" hidden="1" customHeight="1" x14ac:dyDescent="0.25">
      <c r="V2560" s="80"/>
    </row>
    <row r="2561" spans="22:22" ht="9" hidden="1" customHeight="1" x14ac:dyDescent="0.25">
      <c r="V2561" s="80"/>
    </row>
    <row r="2562" spans="22:22" ht="9" hidden="1" customHeight="1" x14ac:dyDescent="0.25">
      <c r="V2562" s="80"/>
    </row>
    <row r="2563" spans="22:22" ht="9" hidden="1" customHeight="1" x14ac:dyDescent="0.25">
      <c r="V2563" s="80"/>
    </row>
    <row r="2564" spans="22:22" ht="9" hidden="1" customHeight="1" x14ac:dyDescent="0.25">
      <c r="V2564" s="80"/>
    </row>
    <row r="2565" spans="22:22" ht="9" hidden="1" customHeight="1" x14ac:dyDescent="0.25">
      <c r="V2565" s="80"/>
    </row>
    <row r="2566" spans="22:22" ht="9" hidden="1" customHeight="1" x14ac:dyDescent="0.25">
      <c r="V2566" s="80"/>
    </row>
    <row r="2567" spans="22:22" ht="9" hidden="1" customHeight="1" x14ac:dyDescent="0.25">
      <c r="V2567" s="80"/>
    </row>
    <row r="2568" spans="22:22" ht="9" hidden="1" customHeight="1" x14ac:dyDescent="0.25">
      <c r="V2568" s="80"/>
    </row>
    <row r="2569" spans="22:22" ht="9" hidden="1" customHeight="1" x14ac:dyDescent="0.25">
      <c r="V2569" s="80"/>
    </row>
    <row r="2570" spans="22:22" ht="9" hidden="1" customHeight="1" x14ac:dyDescent="0.25">
      <c r="V2570" s="80"/>
    </row>
    <row r="2571" spans="22:22" ht="9" hidden="1" customHeight="1" x14ac:dyDescent="0.25">
      <c r="V2571" s="80"/>
    </row>
    <row r="2572" spans="22:22" ht="9" hidden="1" customHeight="1" x14ac:dyDescent="0.25">
      <c r="V2572" s="80"/>
    </row>
    <row r="2573" spans="22:22" ht="9" hidden="1" customHeight="1" x14ac:dyDescent="0.25">
      <c r="V2573" s="80"/>
    </row>
    <row r="2574" spans="22:22" ht="9" hidden="1" customHeight="1" x14ac:dyDescent="0.25">
      <c r="V2574" s="80"/>
    </row>
    <row r="2575" spans="22:22" ht="9" hidden="1" customHeight="1" x14ac:dyDescent="0.25">
      <c r="V2575" s="80"/>
    </row>
    <row r="2576" spans="22:22" ht="9" hidden="1" customHeight="1" x14ac:dyDescent="0.25">
      <c r="V2576" s="80"/>
    </row>
    <row r="2577" spans="22:22" ht="9" hidden="1" customHeight="1" x14ac:dyDescent="0.25">
      <c r="V2577" s="80"/>
    </row>
    <row r="2578" spans="22:22" ht="9" hidden="1" customHeight="1" x14ac:dyDescent="0.25">
      <c r="V2578" s="80"/>
    </row>
    <row r="2579" spans="22:22" ht="9" hidden="1" customHeight="1" x14ac:dyDescent="0.25">
      <c r="V2579" s="80"/>
    </row>
    <row r="2580" spans="22:22" ht="9" hidden="1" customHeight="1" x14ac:dyDescent="0.25">
      <c r="V2580" s="80"/>
    </row>
    <row r="2581" spans="22:22" ht="9" hidden="1" customHeight="1" x14ac:dyDescent="0.25">
      <c r="V2581" s="80"/>
    </row>
    <row r="2582" spans="22:22" ht="9" hidden="1" customHeight="1" x14ac:dyDescent="0.25">
      <c r="V2582" s="80"/>
    </row>
    <row r="2583" spans="22:22" ht="9" hidden="1" customHeight="1" x14ac:dyDescent="0.25">
      <c r="V2583" s="80"/>
    </row>
    <row r="2584" spans="22:22" ht="9" hidden="1" customHeight="1" x14ac:dyDescent="0.25">
      <c r="V2584" s="80"/>
    </row>
    <row r="2585" spans="22:22" ht="9" hidden="1" customHeight="1" x14ac:dyDescent="0.25">
      <c r="V2585" s="80"/>
    </row>
    <row r="2586" spans="22:22" ht="9" hidden="1" customHeight="1" x14ac:dyDescent="0.25">
      <c r="V2586" s="80"/>
    </row>
    <row r="2587" spans="22:22" ht="9" hidden="1" customHeight="1" x14ac:dyDescent="0.25">
      <c r="V2587" s="80"/>
    </row>
    <row r="2588" spans="22:22" ht="9" hidden="1" customHeight="1" x14ac:dyDescent="0.25">
      <c r="V2588" s="80"/>
    </row>
    <row r="2589" spans="22:22" ht="9" hidden="1" customHeight="1" x14ac:dyDescent="0.25">
      <c r="V2589" s="80"/>
    </row>
    <row r="2590" spans="22:22" ht="9" hidden="1" customHeight="1" x14ac:dyDescent="0.25">
      <c r="V2590" s="80"/>
    </row>
    <row r="2591" spans="22:22" ht="9" hidden="1" customHeight="1" x14ac:dyDescent="0.25">
      <c r="V2591" s="80"/>
    </row>
    <row r="2592" spans="22:22" ht="9" hidden="1" customHeight="1" x14ac:dyDescent="0.25">
      <c r="V2592" s="80"/>
    </row>
    <row r="2593" spans="22:22" ht="9" hidden="1" customHeight="1" x14ac:dyDescent="0.25">
      <c r="V2593" s="80"/>
    </row>
    <row r="2594" spans="22:22" ht="9" hidden="1" customHeight="1" x14ac:dyDescent="0.25">
      <c r="V2594" s="80"/>
    </row>
    <row r="2595" spans="22:22" ht="9" hidden="1" customHeight="1" x14ac:dyDescent="0.25">
      <c r="V2595" s="80"/>
    </row>
    <row r="2596" spans="22:22" ht="9" hidden="1" customHeight="1" x14ac:dyDescent="0.25">
      <c r="V2596" s="80"/>
    </row>
    <row r="2597" spans="22:22" ht="9" hidden="1" customHeight="1" x14ac:dyDescent="0.25">
      <c r="V2597" s="80"/>
    </row>
    <row r="2598" spans="22:22" ht="9" hidden="1" customHeight="1" x14ac:dyDescent="0.25">
      <c r="V2598" s="80"/>
    </row>
    <row r="2599" spans="22:22" ht="9" hidden="1" customHeight="1" x14ac:dyDescent="0.25">
      <c r="V2599" s="80"/>
    </row>
    <row r="2600" spans="22:22" ht="9" hidden="1" customHeight="1" x14ac:dyDescent="0.25">
      <c r="V2600" s="80"/>
    </row>
    <row r="2601" spans="22:22" ht="9" hidden="1" customHeight="1" x14ac:dyDescent="0.25">
      <c r="V2601" s="80"/>
    </row>
    <row r="2602" spans="22:22" ht="9" hidden="1" customHeight="1" x14ac:dyDescent="0.25">
      <c r="V2602" s="80"/>
    </row>
    <row r="2603" spans="22:22" ht="9" hidden="1" customHeight="1" x14ac:dyDescent="0.25">
      <c r="V2603" s="80"/>
    </row>
    <row r="2604" spans="22:22" ht="9" hidden="1" customHeight="1" x14ac:dyDescent="0.25">
      <c r="V2604" s="80"/>
    </row>
    <row r="2605" spans="22:22" ht="9" hidden="1" customHeight="1" x14ac:dyDescent="0.25">
      <c r="V2605" s="80"/>
    </row>
    <row r="2606" spans="22:22" ht="9" hidden="1" customHeight="1" x14ac:dyDescent="0.25">
      <c r="V2606" s="80"/>
    </row>
    <row r="2607" spans="22:22" ht="9" hidden="1" customHeight="1" x14ac:dyDescent="0.25">
      <c r="V2607" s="80"/>
    </row>
    <row r="2608" spans="22:22" ht="9" hidden="1" customHeight="1" x14ac:dyDescent="0.25">
      <c r="V2608" s="80"/>
    </row>
    <row r="2609" spans="22:22" ht="9" hidden="1" customHeight="1" x14ac:dyDescent="0.25">
      <c r="V2609" s="80"/>
    </row>
    <row r="2610" spans="22:22" ht="9" hidden="1" customHeight="1" x14ac:dyDescent="0.25">
      <c r="V2610" s="80"/>
    </row>
    <row r="2611" spans="22:22" ht="9" hidden="1" customHeight="1" x14ac:dyDescent="0.25">
      <c r="V2611" s="80"/>
    </row>
    <row r="2612" spans="22:22" ht="9" hidden="1" customHeight="1" x14ac:dyDescent="0.25">
      <c r="V2612" s="80"/>
    </row>
    <row r="2613" spans="22:22" ht="9" hidden="1" customHeight="1" x14ac:dyDescent="0.25">
      <c r="V2613" s="80"/>
    </row>
    <row r="2614" spans="22:22" ht="9" hidden="1" customHeight="1" x14ac:dyDescent="0.25">
      <c r="V2614" s="80"/>
    </row>
    <row r="2615" spans="22:22" ht="9" hidden="1" customHeight="1" x14ac:dyDescent="0.25">
      <c r="V2615" s="80"/>
    </row>
    <row r="2616" spans="22:22" ht="9" hidden="1" customHeight="1" x14ac:dyDescent="0.25">
      <c r="V2616" s="80"/>
    </row>
    <row r="2617" spans="22:22" ht="9" hidden="1" customHeight="1" x14ac:dyDescent="0.25">
      <c r="V2617" s="80"/>
    </row>
    <row r="2618" spans="22:22" ht="9" hidden="1" customHeight="1" x14ac:dyDescent="0.25">
      <c r="V2618" s="80"/>
    </row>
    <row r="2619" spans="22:22" ht="9" hidden="1" customHeight="1" x14ac:dyDescent="0.25">
      <c r="V2619" s="80"/>
    </row>
    <row r="2620" spans="22:22" ht="9" hidden="1" customHeight="1" x14ac:dyDescent="0.25">
      <c r="V2620" s="80"/>
    </row>
    <row r="2621" spans="22:22" ht="9" hidden="1" customHeight="1" x14ac:dyDescent="0.25">
      <c r="V2621" s="80"/>
    </row>
    <row r="2622" spans="22:22" ht="9" hidden="1" customHeight="1" x14ac:dyDescent="0.25">
      <c r="V2622" s="80"/>
    </row>
    <row r="2623" spans="22:22" ht="9" hidden="1" customHeight="1" x14ac:dyDescent="0.25">
      <c r="V2623" s="80"/>
    </row>
    <row r="2624" spans="22:22" ht="9" hidden="1" customHeight="1" x14ac:dyDescent="0.25">
      <c r="V2624" s="80"/>
    </row>
    <row r="2625" spans="22:22" ht="9" hidden="1" customHeight="1" x14ac:dyDescent="0.25">
      <c r="V2625" s="80"/>
    </row>
    <row r="2626" spans="22:22" ht="9" hidden="1" customHeight="1" x14ac:dyDescent="0.25">
      <c r="V2626" s="80"/>
    </row>
    <row r="2627" spans="22:22" ht="9" hidden="1" customHeight="1" x14ac:dyDescent="0.25">
      <c r="V2627" s="80"/>
    </row>
    <row r="2628" spans="22:22" ht="9" hidden="1" customHeight="1" x14ac:dyDescent="0.25">
      <c r="V2628" s="80"/>
    </row>
    <row r="2629" spans="22:22" ht="9" hidden="1" customHeight="1" x14ac:dyDescent="0.25">
      <c r="V2629" s="80"/>
    </row>
    <row r="2630" spans="22:22" ht="9" hidden="1" customHeight="1" x14ac:dyDescent="0.25">
      <c r="V2630" s="80"/>
    </row>
    <row r="2631" spans="22:22" ht="9" hidden="1" customHeight="1" x14ac:dyDescent="0.25">
      <c r="V2631" s="80"/>
    </row>
    <row r="2632" spans="22:22" ht="9" hidden="1" customHeight="1" x14ac:dyDescent="0.25">
      <c r="V2632" s="80"/>
    </row>
    <row r="2633" spans="22:22" ht="9" hidden="1" customHeight="1" x14ac:dyDescent="0.25">
      <c r="V2633" s="80"/>
    </row>
    <row r="2634" spans="22:22" ht="9" hidden="1" customHeight="1" x14ac:dyDescent="0.25">
      <c r="V2634" s="80"/>
    </row>
    <row r="2635" spans="22:22" ht="9" hidden="1" customHeight="1" x14ac:dyDescent="0.25">
      <c r="V2635" s="80"/>
    </row>
    <row r="2636" spans="22:22" ht="9" hidden="1" customHeight="1" x14ac:dyDescent="0.25">
      <c r="V2636" s="80"/>
    </row>
    <row r="2637" spans="22:22" ht="9" hidden="1" customHeight="1" x14ac:dyDescent="0.25">
      <c r="V2637" s="80"/>
    </row>
    <row r="2638" spans="22:22" ht="9" hidden="1" customHeight="1" x14ac:dyDescent="0.25">
      <c r="V2638" s="80"/>
    </row>
    <row r="2639" spans="22:22" ht="9" hidden="1" customHeight="1" x14ac:dyDescent="0.25">
      <c r="V2639" s="80"/>
    </row>
    <row r="2640" spans="22:22" ht="9" hidden="1" customHeight="1" x14ac:dyDescent="0.25">
      <c r="V2640" s="80"/>
    </row>
    <row r="2641" spans="22:22" ht="9" hidden="1" customHeight="1" x14ac:dyDescent="0.25">
      <c r="V2641" s="80"/>
    </row>
    <row r="2642" spans="22:22" ht="9" hidden="1" customHeight="1" x14ac:dyDescent="0.25">
      <c r="V2642" s="80"/>
    </row>
    <row r="2643" spans="22:22" ht="9" hidden="1" customHeight="1" x14ac:dyDescent="0.25">
      <c r="V2643" s="80"/>
    </row>
    <row r="2644" spans="22:22" ht="9" hidden="1" customHeight="1" x14ac:dyDescent="0.25">
      <c r="V2644" s="80"/>
    </row>
    <row r="2645" spans="22:22" ht="9" hidden="1" customHeight="1" x14ac:dyDescent="0.25">
      <c r="V2645" s="80"/>
    </row>
    <row r="2646" spans="22:22" ht="9" hidden="1" customHeight="1" x14ac:dyDescent="0.25">
      <c r="V2646" s="80"/>
    </row>
    <row r="2647" spans="22:22" ht="9" hidden="1" customHeight="1" x14ac:dyDescent="0.25">
      <c r="V2647" s="80"/>
    </row>
    <row r="2648" spans="22:22" ht="9" hidden="1" customHeight="1" x14ac:dyDescent="0.25">
      <c r="V2648" s="80"/>
    </row>
    <row r="2649" spans="22:22" ht="9" hidden="1" customHeight="1" x14ac:dyDescent="0.25">
      <c r="V2649" s="80"/>
    </row>
    <row r="2650" spans="22:22" ht="9" hidden="1" customHeight="1" x14ac:dyDescent="0.25">
      <c r="V2650" s="80"/>
    </row>
    <row r="2651" spans="22:22" ht="9" hidden="1" customHeight="1" x14ac:dyDescent="0.25">
      <c r="V2651" s="80"/>
    </row>
    <row r="2652" spans="22:22" ht="9" hidden="1" customHeight="1" x14ac:dyDescent="0.25">
      <c r="V2652" s="80"/>
    </row>
    <row r="2653" spans="22:22" ht="9" hidden="1" customHeight="1" x14ac:dyDescent="0.25">
      <c r="V2653" s="80"/>
    </row>
    <row r="2654" spans="22:22" ht="9" hidden="1" customHeight="1" x14ac:dyDescent="0.25">
      <c r="V2654" s="80"/>
    </row>
    <row r="2655" spans="22:22" ht="9" hidden="1" customHeight="1" x14ac:dyDescent="0.25">
      <c r="V2655" s="80"/>
    </row>
    <row r="2656" spans="22:22" ht="9" hidden="1" customHeight="1" x14ac:dyDescent="0.25">
      <c r="V2656" s="80"/>
    </row>
    <row r="2657" spans="22:22" ht="9" hidden="1" customHeight="1" x14ac:dyDescent="0.25">
      <c r="V2657" s="80"/>
    </row>
    <row r="2658" spans="22:22" ht="9" hidden="1" customHeight="1" x14ac:dyDescent="0.25">
      <c r="V2658" s="80"/>
    </row>
    <row r="2659" spans="22:22" ht="9" hidden="1" customHeight="1" x14ac:dyDescent="0.25">
      <c r="V2659" s="80"/>
    </row>
    <row r="2660" spans="22:22" ht="9" hidden="1" customHeight="1" x14ac:dyDescent="0.25">
      <c r="V2660" s="80"/>
    </row>
    <row r="2661" spans="22:22" ht="9" hidden="1" customHeight="1" x14ac:dyDescent="0.25">
      <c r="V2661" s="80"/>
    </row>
    <row r="2662" spans="22:22" ht="9" hidden="1" customHeight="1" x14ac:dyDescent="0.25">
      <c r="V2662" s="80"/>
    </row>
    <row r="2663" spans="22:22" ht="9" hidden="1" customHeight="1" x14ac:dyDescent="0.25">
      <c r="V2663" s="80"/>
    </row>
    <row r="2664" spans="22:22" ht="9" hidden="1" customHeight="1" x14ac:dyDescent="0.25">
      <c r="V2664" s="80"/>
    </row>
    <row r="2665" spans="22:22" ht="9" hidden="1" customHeight="1" x14ac:dyDescent="0.25">
      <c r="V2665" s="80"/>
    </row>
    <row r="2666" spans="22:22" ht="9" hidden="1" customHeight="1" x14ac:dyDescent="0.25">
      <c r="V2666" s="80"/>
    </row>
    <row r="2667" spans="22:22" ht="9" hidden="1" customHeight="1" x14ac:dyDescent="0.25">
      <c r="V2667" s="80"/>
    </row>
    <row r="2668" spans="22:22" ht="9" hidden="1" customHeight="1" x14ac:dyDescent="0.25">
      <c r="V2668" s="80"/>
    </row>
    <row r="2669" spans="22:22" ht="9" hidden="1" customHeight="1" x14ac:dyDescent="0.25">
      <c r="V2669" s="80"/>
    </row>
    <row r="2670" spans="22:22" ht="9" hidden="1" customHeight="1" x14ac:dyDescent="0.25">
      <c r="V2670" s="80"/>
    </row>
    <row r="2671" spans="22:22" ht="9" hidden="1" customHeight="1" x14ac:dyDescent="0.25">
      <c r="V2671" s="80"/>
    </row>
    <row r="2672" spans="22:22" ht="9" hidden="1" customHeight="1" x14ac:dyDescent="0.25">
      <c r="V2672" s="80"/>
    </row>
    <row r="2673" spans="22:22" ht="9" hidden="1" customHeight="1" x14ac:dyDescent="0.25">
      <c r="V2673" s="80"/>
    </row>
    <row r="2674" spans="22:22" ht="9" hidden="1" customHeight="1" x14ac:dyDescent="0.25">
      <c r="V2674" s="80"/>
    </row>
    <row r="2675" spans="22:22" ht="9" hidden="1" customHeight="1" x14ac:dyDescent="0.25">
      <c r="V2675" s="80"/>
    </row>
    <row r="2676" spans="22:22" ht="9" hidden="1" customHeight="1" x14ac:dyDescent="0.25">
      <c r="V2676" s="80"/>
    </row>
    <row r="2677" spans="22:22" ht="9" hidden="1" customHeight="1" x14ac:dyDescent="0.25">
      <c r="V2677" s="80"/>
    </row>
    <row r="2678" spans="22:22" ht="9" hidden="1" customHeight="1" x14ac:dyDescent="0.25">
      <c r="V2678" s="80"/>
    </row>
    <row r="2679" spans="22:22" ht="9" hidden="1" customHeight="1" x14ac:dyDescent="0.25">
      <c r="V2679" s="80"/>
    </row>
    <row r="2680" spans="22:22" ht="9" hidden="1" customHeight="1" x14ac:dyDescent="0.25">
      <c r="V2680" s="80"/>
    </row>
    <row r="2681" spans="22:22" ht="9" hidden="1" customHeight="1" x14ac:dyDescent="0.25">
      <c r="V2681" s="80"/>
    </row>
    <row r="2682" spans="22:22" ht="9" hidden="1" customHeight="1" x14ac:dyDescent="0.25">
      <c r="V2682" s="80"/>
    </row>
    <row r="2683" spans="22:22" ht="9" hidden="1" customHeight="1" x14ac:dyDescent="0.25">
      <c r="V2683" s="80"/>
    </row>
    <row r="2684" spans="22:22" ht="9" hidden="1" customHeight="1" x14ac:dyDescent="0.25">
      <c r="V2684" s="80"/>
    </row>
    <row r="2685" spans="22:22" ht="9" hidden="1" customHeight="1" x14ac:dyDescent="0.25">
      <c r="V2685" s="80"/>
    </row>
    <row r="2686" spans="22:22" ht="9" hidden="1" customHeight="1" x14ac:dyDescent="0.25">
      <c r="V2686" s="80"/>
    </row>
    <row r="2687" spans="22:22" ht="9" hidden="1" customHeight="1" x14ac:dyDescent="0.25">
      <c r="V2687" s="80"/>
    </row>
    <row r="2688" spans="22:22" ht="9" hidden="1" customHeight="1" x14ac:dyDescent="0.25">
      <c r="V2688" s="80"/>
    </row>
    <row r="2689" spans="22:22" ht="9" hidden="1" customHeight="1" x14ac:dyDescent="0.25">
      <c r="V2689" s="80"/>
    </row>
    <row r="2690" spans="22:22" ht="9" hidden="1" customHeight="1" x14ac:dyDescent="0.25">
      <c r="V2690" s="80"/>
    </row>
    <row r="2691" spans="22:22" ht="9" hidden="1" customHeight="1" x14ac:dyDescent="0.25">
      <c r="V2691" s="80"/>
    </row>
    <row r="2692" spans="22:22" ht="9" hidden="1" customHeight="1" x14ac:dyDescent="0.25">
      <c r="V2692" s="80"/>
    </row>
    <row r="2693" spans="22:22" ht="9" hidden="1" customHeight="1" x14ac:dyDescent="0.25">
      <c r="V2693" s="80"/>
    </row>
    <row r="2694" spans="22:22" ht="9" hidden="1" customHeight="1" x14ac:dyDescent="0.25">
      <c r="V2694" s="80"/>
    </row>
    <row r="2695" spans="22:22" ht="9" hidden="1" customHeight="1" x14ac:dyDescent="0.25">
      <c r="V2695" s="80"/>
    </row>
    <row r="2696" spans="22:22" ht="9" hidden="1" customHeight="1" x14ac:dyDescent="0.25">
      <c r="V2696" s="80"/>
    </row>
    <row r="2697" spans="22:22" ht="9" hidden="1" customHeight="1" x14ac:dyDescent="0.25">
      <c r="V2697" s="80"/>
    </row>
    <row r="2698" spans="22:22" ht="9" hidden="1" customHeight="1" x14ac:dyDescent="0.25">
      <c r="V2698" s="80"/>
    </row>
    <row r="2699" spans="22:22" ht="9" hidden="1" customHeight="1" x14ac:dyDescent="0.25">
      <c r="V2699" s="80"/>
    </row>
    <row r="2700" spans="22:22" ht="9" hidden="1" customHeight="1" x14ac:dyDescent="0.25">
      <c r="V2700" s="80"/>
    </row>
    <row r="2701" spans="22:22" ht="9" hidden="1" customHeight="1" x14ac:dyDescent="0.25">
      <c r="V2701" s="80"/>
    </row>
    <row r="2702" spans="22:22" ht="9" hidden="1" customHeight="1" x14ac:dyDescent="0.25">
      <c r="V2702" s="80"/>
    </row>
    <row r="2703" spans="22:22" ht="9" hidden="1" customHeight="1" x14ac:dyDescent="0.25">
      <c r="V2703" s="80"/>
    </row>
    <row r="2704" spans="22:22" ht="9" hidden="1" customHeight="1" x14ac:dyDescent="0.25">
      <c r="V2704" s="80"/>
    </row>
    <row r="2705" spans="22:22" ht="9" hidden="1" customHeight="1" x14ac:dyDescent="0.25">
      <c r="V2705" s="80"/>
    </row>
    <row r="2706" spans="22:22" ht="9" hidden="1" customHeight="1" x14ac:dyDescent="0.25">
      <c r="V2706" s="80"/>
    </row>
    <row r="2707" spans="22:22" ht="9" hidden="1" customHeight="1" x14ac:dyDescent="0.25">
      <c r="V2707" s="80"/>
    </row>
    <row r="2708" spans="22:22" ht="9" hidden="1" customHeight="1" x14ac:dyDescent="0.25">
      <c r="V2708" s="80"/>
    </row>
    <row r="2709" spans="22:22" ht="9" hidden="1" customHeight="1" x14ac:dyDescent="0.25">
      <c r="V2709" s="80"/>
    </row>
    <row r="2710" spans="22:22" ht="9" hidden="1" customHeight="1" x14ac:dyDescent="0.25">
      <c r="V2710" s="80"/>
    </row>
    <row r="2711" spans="22:22" ht="9" hidden="1" customHeight="1" x14ac:dyDescent="0.25">
      <c r="V2711" s="80"/>
    </row>
    <row r="2712" spans="22:22" ht="9" hidden="1" customHeight="1" x14ac:dyDescent="0.25">
      <c r="V2712" s="80"/>
    </row>
    <row r="2713" spans="22:22" ht="9" hidden="1" customHeight="1" x14ac:dyDescent="0.25">
      <c r="V2713" s="80"/>
    </row>
    <row r="2714" spans="22:22" ht="9" hidden="1" customHeight="1" x14ac:dyDescent="0.25">
      <c r="V2714" s="80"/>
    </row>
    <row r="2715" spans="22:22" ht="9" hidden="1" customHeight="1" x14ac:dyDescent="0.25">
      <c r="V2715" s="80"/>
    </row>
    <row r="2716" spans="22:22" ht="9" hidden="1" customHeight="1" x14ac:dyDescent="0.25">
      <c r="V2716" s="80"/>
    </row>
    <row r="2717" spans="22:22" ht="9" hidden="1" customHeight="1" x14ac:dyDescent="0.25">
      <c r="V2717" s="80"/>
    </row>
    <row r="2718" spans="22:22" ht="9" hidden="1" customHeight="1" x14ac:dyDescent="0.25">
      <c r="V2718" s="80"/>
    </row>
    <row r="2719" spans="22:22" ht="9" hidden="1" customHeight="1" x14ac:dyDescent="0.25">
      <c r="V2719" s="80"/>
    </row>
    <row r="2720" spans="22:22" ht="9" hidden="1" customHeight="1" x14ac:dyDescent="0.25">
      <c r="V2720" s="80"/>
    </row>
    <row r="2721" spans="22:22" ht="9" hidden="1" customHeight="1" x14ac:dyDescent="0.25">
      <c r="V2721" s="80"/>
    </row>
    <row r="2722" spans="22:22" ht="9" hidden="1" customHeight="1" x14ac:dyDescent="0.25">
      <c r="V2722" s="80"/>
    </row>
    <row r="2723" spans="22:22" ht="9" hidden="1" customHeight="1" x14ac:dyDescent="0.25">
      <c r="V2723" s="80"/>
    </row>
    <row r="2724" spans="22:22" ht="9" hidden="1" customHeight="1" x14ac:dyDescent="0.25">
      <c r="V2724" s="80"/>
    </row>
    <row r="2725" spans="22:22" ht="9" hidden="1" customHeight="1" x14ac:dyDescent="0.25">
      <c r="V2725" s="80"/>
    </row>
    <row r="2726" spans="22:22" ht="9" hidden="1" customHeight="1" x14ac:dyDescent="0.25">
      <c r="V2726" s="80"/>
    </row>
    <row r="2727" spans="22:22" ht="9" hidden="1" customHeight="1" x14ac:dyDescent="0.25">
      <c r="V2727" s="80"/>
    </row>
    <row r="2728" spans="22:22" ht="9" hidden="1" customHeight="1" x14ac:dyDescent="0.25">
      <c r="V2728" s="80"/>
    </row>
    <row r="2729" spans="22:22" ht="9" hidden="1" customHeight="1" x14ac:dyDescent="0.25">
      <c r="V2729" s="80"/>
    </row>
    <row r="2730" spans="22:22" ht="9" hidden="1" customHeight="1" x14ac:dyDescent="0.25">
      <c r="V2730" s="80"/>
    </row>
    <row r="2731" spans="22:22" ht="9" hidden="1" customHeight="1" x14ac:dyDescent="0.25">
      <c r="V2731" s="80"/>
    </row>
    <row r="2732" spans="22:22" ht="9" hidden="1" customHeight="1" x14ac:dyDescent="0.25">
      <c r="V2732" s="80"/>
    </row>
    <row r="2733" spans="22:22" ht="9" hidden="1" customHeight="1" x14ac:dyDescent="0.25">
      <c r="V2733" s="80"/>
    </row>
    <row r="2734" spans="22:22" ht="9" hidden="1" customHeight="1" x14ac:dyDescent="0.25">
      <c r="V2734" s="80"/>
    </row>
    <row r="2735" spans="22:22" ht="9" hidden="1" customHeight="1" x14ac:dyDescent="0.25">
      <c r="V2735" s="80"/>
    </row>
    <row r="2736" spans="22:22" ht="9" hidden="1" customHeight="1" x14ac:dyDescent="0.25">
      <c r="V2736" s="80"/>
    </row>
    <row r="2737" spans="22:22" ht="9" hidden="1" customHeight="1" x14ac:dyDescent="0.25">
      <c r="V2737" s="80"/>
    </row>
    <row r="2738" spans="22:22" ht="9" hidden="1" customHeight="1" x14ac:dyDescent="0.25">
      <c r="V2738" s="80"/>
    </row>
    <row r="2739" spans="22:22" ht="9" hidden="1" customHeight="1" x14ac:dyDescent="0.25">
      <c r="V2739" s="80"/>
    </row>
    <row r="2740" spans="22:22" ht="9" hidden="1" customHeight="1" x14ac:dyDescent="0.25">
      <c r="V2740" s="80"/>
    </row>
    <row r="2741" spans="22:22" ht="9" hidden="1" customHeight="1" x14ac:dyDescent="0.25">
      <c r="V2741" s="80"/>
    </row>
    <row r="2742" spans="22:22" ht="9" hidden="1" customHeight="1" x14ac:dyDescent="0.25">
      <c r="V2742" s="80"/>
    </row>
    <row r="2743" spans="22:22" ht="9" hidden="1" customHeight="1" x14ac:dyDescent="0.25">
      <c r="V2743" s="80"/>
    </row>
    <row r="2744" spans="22:22" ht="9" hidden="1" customHeight="1" x14ac:dyDescent="0.25">
      <c r="V2744" s="80"/>
    </row>
    <row r="2745" spans="22:22" ht="9" hidden="1" customHeight="1" x14ac:dyDescent="0.25">
      <c r="V2745" s="80"/>
    </row>
    <row r="2746" spans="22:22" ht="9" hidden="1" customHeight="1" x14ac:dyDescent="0.25">
      <c r="V2746" s="80"/>
    </row>
    <row r="2747" spans="22:22" ht="9" hidden="1" customHeight="1" x14ac:dyDescent="0.25">
      <c r="V2747" s="80"/>
    </row>
    <row r="2748" spans="22:22" ht="9" hidden="1" customHeight="1" x14ac:dyDescent="0.25">
      <c r="V2748" s="80"/>
    </row>
    <row r="2749" spans="22:22" ht="9" hidden="1" customHeight="1" x14ac:dyDescent="0.25">
      <c r="V2749" s="80"/>
    </row>
    <row r="2750" spans="22:22" ht="9" hidden="1" customHeight="1" x14ac:dyDescent="0.25">
      <c r="V2750" s="80"/>
    </row>
    <row r="2751" spans="22:22" ht="9" hidden="1" customHeight="1" x14ac:dyDescent="0.25">
      <c r="V2751" s="80"/>
    </row>
    <row r="2752" spans="22:22" ht="9" hidden="1" customHeight="1" x14ac:dyDescent="0.25">
      <c r="V2752" s="80"/>
    </row>
    <row r="2753" spans="22:22" ht="9" hidden="1" customHeight="1" x14ac:dyDescent="0.25">
      <c r="V2753" s="80"/>
    </row>
    <row r="2754" spans="22:22" ht="9" hidden="1" customHeight="1" x14ac:dyDescent="0.25">
      <c r="V2754" s="80"/>
    </row>
    <row r="2755" spans="22:22" ht="9" hidden="1" customHeight="1" x14ac:dyDescent="0.25">
      <c r="V2755" s="80"/>
    </row>
    <row r="2756" spans="22:22" ht="9" hidden="1" customHeight="1" x14ac:dyDescent="0.25">
      <c r="V2756" s="80"/>
    </row>
    <row r="2757" spans="22:22" ht="9" hidden="1" customHeight="1" x14ac:dyDescent="0.25">
      <c r="V2757" s="80"/>
    </row>
    <row r="2758" spans="22:22" ht="9" hidden="1" customHeight="1" x14ac:dyDescent="0.25">
      <c r="V2758" s="80"/>
    </row>
    <row r="2759" spans="22:22" ht="9" hidden="1" customHeight="1" x14ac:dyDescent="0.25">
      <c r="V2759" s="80"/>
    </row>
    <row r="2760" spans="22:22" ht="9" hidden="1" customHeight="1" x14ac:dyDescent="0.25">
      <c r="V2760" s="80"/>
    </row>
    <row r="2761" spans="22:22" ht="9" hidden="1" customHeight="1" x14ac:dyDescent="0.25">
      <c r="V2761" s="80"/>
    </row>
    <row r="2762" spans="22:22" ht="9" hidden="1" customHeight="1" x14ac:dyDescent="0.25">
      <c r="V2762" s="80"/>
    </row>
    <row r="2763" spans="22:22" ht="9" hidden="1" customHeight="1" x14ac:dyDescent="0.25">
      <c r="V2763" s="80"/>
    </row>
    <row r="2764" spans="22:22" ht="9" hidden="1" customHeight="1" x14ac:dyDescent="0.25">
      <c r="V2764" s="80"/>
    </row>
    <row r="2765" spans="22:22" ht="9" hidden="1" customHeight="1" x14ac:dyDescent="0.25">
      <c r="V2765" s="80"/>
    </row>
    <row r="2766" spans="22:22" ht="9" hidden="1" customHeight="1" x14ac:dyDescent="0.25">
      <c r="V2766" s="80"/>
    </row>
    <row r="2767" spans="22:22" ht="9" hidden="1" customHeight="1" x14ac:dyDescent="0.25">
      <c r="V2767" s="80"/>
    </row>
    <row r="2768" spans="22:22" ht="9" hidden="1" customHeight="1" x14ac:dyDescent="0.25">
      <c r="V2768" s="80"/>
    </row>
    <row r="2769" spans="22:22" ht="9" hidden="1" customHeight="1" x14ac:dyDescent="0.25">
      <c r="V2769" s="80"/>
    </row>
    <row r="2770" spans="22:22" ht="9" hidden="1" customHeight="1" x14ac:dyDescent="0.25">
      <c r="V2770" s="80"/>
    </row>
    <row r="2771" spans="22:22" ht="9" hidden="1" customHeight="1" x14ac:dyDescent="0.25">
      <c r="V2771" s="80"/>
    </row>
    <row r="2772" spans="22:22" ht="9" hidden="1" customHeight="1" x14ac:dyDescent="0.25">
      <c r="V2772" s="80"/>
    </row>
    <row r="2773" spans="22:22" ht="9" hidden="1" customHeight="1" x14ac:dyDescent="0.25">
      <c r="V2773" s="80"/>
    </row>
    <row r="2774" spans="22:22" ht="9" hidden="1" customHeight="1" x14ac:dyDescent="0.25">
      <c r="V2774" s="80"/>
    </row>
    <row r="2775" spans="22:22" ht="9" hidden="1" customHeight="1" x14ac:dyDescent="0.25">
      <c r="V2775" s="80"/>
    </row>
    <row r="2776" spans="22:22" ht="9" hidden="1" customHeight="1" x14ac:dyDescent="0.25">
      <c r="V2776" s="80"/>
    </row>
    <row r="2777" spans="22:22" ht="9" hidden="1" customHeight="1" x14ac:dyDescent="0.25">
      <c r="V2777" s="80"/>
    </row>
    <row r="2778" spans="22:22" ht="9" hidden="1" customHeight="1" x14ac:dyDescent="0.25">
      <c r="V2778" s="80"/>
    </row>
    <row r="2779" spans="22:22" ht="9" hidden="1" customHeight="1" x14ac:dyDescent="0.25">
      <c r="V2779" s="80"/>
    </row>
    <row r="2780" spans="22:22" ht="9" hidden="1" customHeight="1" x14ac:dyDescent="0.25">
      <c r="V2780" s="80"/>
    </row>
    <row r="2781" spans="22:22" ht="9" hidden="1" customHeight="1" x14ac:dyDescent="0.25">
      <c r="V2781" s="80"/>
    </row>
    <row r="2782" spans="22:22" ht="9" hidden="1" customHeight="1" x14ac:dyDescent="0.25">
      <c r="V2782" s="80"/>
    </row>
    <row r="2783" spans="22:22" ht="9" hidden="1" customHeight="1" x14ac:dyDescent="0.25">
      <c r="V2783" s="80"/>
    </row>
    <row r="2784" spans="22:22" ht="9" hidden="1" customHeight="1" x14ac:dyDescent="0.25">
      <c r="V2784" s="80"/>
    </row>
    <row r="2785" spans="22:22" ht="9" hidden="1" customHeight="1" x14ac:dyDescent="0.25">
      <c r="V2785" s="80"/>
    </row>
    <row r="2786" spans="22:22" ht="9" hidden="1" customHeight="1" x14ac:dyDescent="0.25">
      <c r="V2786" s="80"/>
    </row>
    <row r="2787" spans="22:22" ht="9" hidden="1" customHeight="1" x14ac:dyDescent="0.25">
      <c r="V2787" s="80"/>
    </row>
    <row r="2788" spans="22:22" ht="9" hidden="1" customHeight="1" x14ac:dyDescent="0.25">
      <c r="V2788" s="80"/>
    </row>
    <row r="2789" spans="22:22" ht="9" hidden="1" customHeight="1" x14ac:dyDescent="0.25">
      <c r="V2789" s="80"/>
    </row>
    <row r="2790" spans="22:22" ht="9" hidden="1" customHeight="1" x14ac:dyDescent="0.25">
      <c r="V2790" s="80"/>
    </row>
    <row r="2791" spans="22:22" ht="9" hidden="1" customHeight="1" x14ac:dyDescent="0.25">
      <c r="V2791" s="80"/>
    </row>
    <row r="2792" spans="22:22" ht="9" hidden="1" customHeight="1" x14ac:dyDescent="0.25">
      <c r="V2792" s="80"/>
    </row>
    <row r="2793" spans="22:22" ht="9" hidden="1" customHeight="1" x14ac:dyDescent="0.25">
      <c r="V2793" s="80"/>
    </row>
    <row r="2794" spans="22:22" ht="9" hidden="1" customHeight="1" x14ac:dyDescent="0.25">
      <c r="V2794" s="80"/>
    </row>
    <row r="2795" spans="22:22" ht="9" hidden="1" customHeight="1" x14ac:dyDescent="0.25">
      <c r="V2795" s="80"/>
    </row>
    <row r="2796" spans="22:22" ht="9" hidden="1" customHeight="1" x14ac:dyDescent="0.25">
      <c r="V2796" s="80"/>
    </row>
    <row r="2797" spans="22:22" ht="9" hidden="1" customHeight="1" x14ac:dyDescent="0.25">
      <c r="V2797" s="80"/>
    </row>
    <row r="2798" spans="22:22" ht="9" hidden="1" customHeight="1" x14ac:dyDescent="0.25">
      <c r="V2798" s="80"/>
    </row>
    <row r="2799" spans="22:22" ht="9" hidden="1" customHeight="1" x14ac:dyDescent="0.25">
      <c r="V2799" s="80"/>
    </row>
    <row r="2800" spans="22:22" ht="9" hidden="1" customHeight="1" x14ac:dyDescent="0.25">
      <c r="V2800" s="80"/>
    </row>
    <row r="2801" spans="22:22" ht="9" hidden="1" customHeight="1" x14ac:dyDescent="0.25">
      <c r="V2801" s="80"/>
    </row>
    <row r="2802" spans="22:22" ht="9" hidden="1" customHeight="1" x14ac:dyDescent="0.25">
      <c r="V2802" s="80"/>
    </row>
    <row r="2803" spans="22:22" ht="9" hidden="1" customHeight="1" x14ac:dyDescent="0.25">
      <c r="V2803" s="80"/>
    </row>
    <row r="2804" spans="22:22" ht="9" hidden="1" customHeight="1" x14ac:dyDescent="0.25">
      <c r="V2804" s="80"/>
    </row>
    <row r="2805" spans="22:22" ht="9" hidden="1" customHeight="1" x14ac:dyDescent="0.25">
      <c r="V2805" s="80"/>
    </row>
    <row r="2806" spans="22:22" ht="9" hidden="1" customHeight="1" x14ac:dyDescent="0.25">
      <c r="V2806" s="80"/>
    </row>
    <row r="2807" spans="22:22" ht="9" hidden="1" customHeight="1" x14ac:dyDescent="0.25">
      <c r="V2807" s="80"/>
    </row>
    <row r="2808" spans="22:22" ht="9" hidden="1" customHeight="1" x14ac:dyDescent="0.25">
      <c r="V2808" s="80"/>
    </row>
    <row r="2809" spans="22:22" ht="9" hidden="1" customHeight="1" x14ac:dyDescent="0.25">
      <c r="V2809" s="80"/>
    </row>
    <row r="2810" spans="22:22" ht="9" hidden="1" customHeight="1" x14ac:dyDescent="0.25">
      <c r="V2810" s="80"/>
    </row>
    <row r="2811" spans="22:22" ht="9" hidden="1" customHeight="1" x14ac:dyDescent="0.25">
      <c r="V2811" s="80"/>
    </row>
    <row r="2812" spans="22:22" ht="9" hidden="1" customHeight="1" x14ac:dyDescent="0.25">
      <c r="V2812" s="80"/>
    </row>
    <row r="2813" spans="22:22" ht="9" hidden="1" customHeight="1" x14ac:dyDescent="0.25">
      <c r="V2813" s="80"/>
    </row>
    <row r="2814" spans="22:22" ht="9" hidden="1" customHeight="1" x14ac:dyDescent="0.25">
      <c r="V2814" s="80"/>
    </row>
    <row r="2815" spans="22:22" ht="9" hidden="1" customHeight="1" x14ac:dyDescent="0.25">
      <c r="V2815" s="80"/>
    </row>
    <row r="2816" spans="22:22" ht="9" hidden="1" customHeight="1" x14ac:dyDescent="0.25">
      <c r="V2816" s="80"/>
    </row>
    <row r="2817" spans="22:22" ht="9" hidden="1" customHeight="1" x14ac:dyDescent="0.25">
      <c r="V2817" s="80"/>
    </row>
    <row r="2818" spans="22:22" ht="9" hidden="1" customHeight="1" x14ac:dyDescent="0.25">
      <c r="V2818" s="80"/>
    </row>
    <row r="2819" spans="22:22" ht="9" hidden="1" customHeight="1" x14ac:dyDescent="0.25">
      <c r="V2819" s="80"/>
    </row>
    <row r="2820" spans="22:22" ht="9" hidden="1" customHeight="1" x14ac:dyDescent="0.25">
      <c r="V2820" s="80"/>
    </row>
    <row r="2821" spans="22:22" ht="9" hidden="1" customHeight="1" x14ac:dyDescent="0.25">
      <c r="V2821" s="80"/>
    </row>
    <row r="2822" spans="22:22" ht="9" hidden="1" customHeight="1" x14ac:dyDescent="0.25">
      <c r="V2822" s="80"/>
    </row>
    <row r="2823" spans="22:22" ht="9" hidden="1" customHeight="1" x14ac:dyDescent="0.25">
      <c r="V2823" s="80"/>
    </row>
    <row r="2824" spans="22:22" ht="9" hidden="1" customHeight="1" x14ac:dyDescent="0.25">
      <c r="V2824" s="80"/>
    </row>
    <row r="2825" spans="22:22" ht="9" hidden="1" customHeight="1" x14ac:dyDescent="0.25">
      <c r="V2825" s="80"/>
    </row>
    <row r="2826" spans="22:22" ht="9" hidden="1" customHeight="1" x14ac:dyDescent="0.25">
      <c r="V2826" s="80"/>
    </row>
    <row r="2827" spans="22:22" ht="9" hidden="1" customHeight="1" x14ac:dyDescent="0.25">
      <c r="V2827" s="80"/>
    </row>
    <row r="2828" spans="22:22" ht="9" hidden="1" customHeight="1" x14ac:dyDescent="0.25">
      <c r="V2828" s="80"/>
    </row>
    <row r="2829" spans="22:22" ht="9" hidden="1" customHeight="1" x14ac:dyDescent="0.25">
      <c r="V2829" s="80"/>
    </row>
    <row r="2830" spans="22:22" ht="9" hidden="1" customHeight="1" x14ac:dyDescent="0.25">
      <c r="V2830" s="80"/>
    </row>
    <row r="2831" spans="22:22" ht="9" hidden="1" customHeight="1" x14ac:dyDescent="0.25">
      <c r="V2831" s="80"/>
    </row>
    <row r="2832" spans="22:22" ht="9" hidden="1" customHeight="1" x14ac:dyDescent="0.25">
      <c r="V2832" s="80"/>
    </row>
    <row r="2833" spans="22:22" ht="9" hidden="1" customHeight="1" x14ac:dyDescent="0.25">
      <c r="V2833" s="80"/>
    </row>
    <row r="2834" spans="22:22" ht="9" hidden="1" customHeight="1" x14ac:dyDescent="0.25">
      <c r="V2834" s="80"/>
    </row>
    <row r="2835" spans="22:22" ht="9" hidden="1" customHeight="1" x14ac:dyDescent="0.25">
      <c r="V2835" s="80"/>
    </row>
    <row r="2836" spans="22:22" ht="9" hidden="1" customHeight="1" x14ac:dyDescent="0.25">
      <c r="V2836" s="80"/>
    </row>
    <row r="2837" spans="22:22" ht="9" hidden="1" customHeight="1" x14ac:dyDescent="0.25">
      <c r="V2837" s="80"/>
    </row>
    <row r="2838" spans="22:22" ht="9" hidden="1" customHeight="1" x14ac:dyDescent="0.25">
      <c r="V2838" s="80"/>
    </row>
    <row r="2839" spans="22:22" ht="9" hidden="1" customHeight="1" x14ac:dyDescent="0.25">
      <c r="V2839" s="80"/>
    </row>
    <row r="2840" spans="22:22" ht="9" hidden="1" customHeight="1" x14ac:dyDescent="0.25">
      <c r="V2840" s="80"/>
    </row>
    <row r="2841" spans="22:22" ht="9" hidden="1" customHeight="1" x14ac:dyDescent="0.25">
      <c r="V2841" s="80"/>
    </row>
    <row r="2842" spans="22:22" ht="9" hidden="1" customHeight="1" x14ac:dyDescent="0.25">
      <c r="V2842" s="80"/>
    </row>
    <row r="2843" spans="22:22" ht="9" hidden="1" customHeight="1" x14ac:dyDescent="0.25">
      <c r="V2843" s="80"/>
    </row>
    <row r="2844" spans="22:22" ht="9" hidden="1" customHeight="1" x14ac:dyDescent="0.25">
      <c r="V2844" s="80"/>
    </row>
    <row r="2845" spans="22:22" ht="9" hidden="1" customHeight="1" x14ac:dyDescent="0.25">
      <c r="V2845" s="80"/>
    </row>
    <row r="2846" spans="22:22" ht="9" hidden="1" customHeight="1" x14ac:dyDescent="0.25">
      <c r="V2846" s="80"/>
    </row>
    <row r="2847" spans="22:22" ht="9" hidden="1" customHeight="1" x14ac:dyDescent="0.25">
      <c r="V2847" s="80"/>
    </row>
    <row r="2848" spans="22:22" ht="9" hidden="1" customHeight="1" x14ac:dyDescent="0.25">
      <c r="V2848" s="80"/>
    </row>
    <row r="2849" spans="22:22" ht="9" hidden="1" customHeight="1" x14ac:dyDescent="0.25">
      <c r="V2849" s="80"/>
    </row>
    <row r="2850" spans="22:22" ht="9" hidden="1" customHeight="1" x14ac:dyDescent="0.25">
      <c r="V2850" s="80"/>
    </row>
    <row r="2851" spans="22:22" ht="9" hidden="1" customHeight="1" x14ac:dyDescent="0.25">
      <c r="V2851" s="80"/>
    </row>
    <row r="2852" spans="22:22" ht="9" hidden="1" customHeight="1" x14ac:dyDescent="0.25">
      <c r="V2852" s="80"/>
    </row>
    <row r="2853" spans="22:22" ht="9" hidden="1" customHeight="1" x14ac:dyDescent="0.25">
      <c r="V2853" s="80"/>
    </row>
    <row r="2854" spans="22:22" ht="9" hidden="1" customHeight="1" x14ac:dyDescent="0.25">
      <c r="V2854" s="80"/>
    </row>
    <row r="2855" spans="22:22" ht="9" hidden="1" customHeight="1" x14ac:dyDescent="0.25">
      <c r="V2855" s="80"/>
    </row>
    <row r="2856" spans="22:22" ht="9" hidden="1" customHeight="1" x14ac:dyDescent="0.25">
      <c r="V2856" s="80"/>
    </row>
    <row r="2857" spans="22:22" ht="9" hidden="1" customHeight="1" x14ac:dyDescent="0.25">
      <c r="V2857" s="80"/>
    </row>
    <row r="2858" spans="22:22" ht="9" hidden="1" customHeight="1" x14ac:dyDescent="0.25">
      <c r="V2858" s="80"/>
    </row>
    <row r="2859" spans="22:22" ht="9" hidden="1" customHeight="1" x14ac:dyDescent="0.25">
      <c r="V2859" s="80"/>
    </row>
    <row r="2860" spans="22:22" ht="9" hidden="1" customHeight="1" x14ac:dyDescent="0.25">
      <c r="V2860" s="80"/>
    </row>
    <row r="2861" spans="22:22" ht="9" hidden="1" customHeight="1" x14ac:dyDescent="0.25">
      <c r="V2861" s="80"/>
    </row>
    <row r="2862" spans="22:22" ht="9" hidden="1" customHeight="1" x14ac:dyDescent="0.25">
      <c r="V2862" s="80"/>
    </row>
    <row r="2863" spans="22:22" ht="9" hidden="1" customHeight="1" x14ac:dyDescent="0.25">
      <c r="V2863" s="80"/>
    </row>
    <row r="2864" spans="22:22" ht="9" hidden="1" customHeight="1" x14ac:dyDescent="0.25">
      <c r="V2864" s="80"/>
    </row>
    <row r="2865" spans="22:22" ht="9" hidden="1" customHeight="1" x14ac:dyDescent="0.25">
      <c r="V2865" s="80"/>
    </row>
    <row r="2866" spans="22:22" ht="9" hidden="1" customHeight="1" x14ac:dyDescent="0.25">
      <c r="V2866" s="80"/>
    </row>
    <row r="2867" spans="22:22" ht="9" hidden="1" customHeight="1" x14ac:dyDescent="0.25">
      <c r="V2867" s="80"/>
    </row>
    <row r="2868" spans="22:22" ht="9" hidden="1" customHeight="1" x14ac:dyDescent="0.25">
      <c r="V2868" s="80"/>
    </row>
    <row r="2869" spans="22:22" ht="9" hidden="1" customHeight="1" x14ac:dyDescent="0.25">
      <c r="V2869" s="80"/>
    </row>
    <row r="2870" spans="22:22" ht="9" hidden="1" customHeight="1" x14ac:dyDescent="0.25">
      <c r="V2870" s="80"/>
    </row>
    <row r="2871" spans="22:22" ht="9" hidden="1" customHeight="1" x14ac:dyDescent="0.25">
      <c r="V2871" s="80"/>
    </row>
    <row r="2872" spans="22:22" ht="9" hidden="1" customHeight="1" x14ac:dyDescent="0.25">
      <c r="V2872" s="80"/>
    </row>
    <row r="2873" spans="22:22" ht="9" hidden="1" customHeight="1" x14ac:dyDescent="0.25">
      <c r="V2873" s="80"/>
    </row>
    <row r="2874" spans="22:22" ht="9" hidden="1" customHeight="1" x14ac:dyDescent="0.25">
      <c r="V2874" s="80"/>
    </row>
    <row r="2875" spans="22:22" ht="9" hidden="1" customHeight="1" x14ac:dyDescent="0.25">
      <c r="V2875" s="80"/>
    </row>
    <row r="2876" spans="22:22" ht="9" hidden="1" customHeight="1" x14ac:dyDescent="0.25">
      <c r="V2876" s="80"/>
    </row>
    <row r="2877" spans="22:22" ht="9" hidden="1" customHeight="1" x14ac:dyDescent="0.25">
      <c r="V2877" s="80"/>
    </row>
    <row r="2878" spans="22:22" ht="9" hidden="1" customHeight="1" x14ac:dyDescent="0.25">
      <c r="V2878" s="80"/>
    </row>
    <row r="2879" spans="22:22" ht="9" hidden="1" customHeight="1" x14ac:dyDescent="0.25">
      <c r="V2879" s="80"/>
    </row>
    <row r="2880" spans="22:22" ht="9" hidden="1" customHeight="1" x14ac:dyDescent="0.25">
      <c r="V2880" s="80"/>
    </row>
    <row r="2881" spans="22:22" ht="9" hidden="1" customHeight="1" x14ac:dyDescent="0.25">
      <c r="V2881" s="80"/>
    </row>
    <row r="2882" spans="22:22" ht="9" hidden="1" customHeight="1" x14ac:dyDescent="0.25">
      <c r="V2882" s="80"/>
    </row>
    <row r="2883" spans="22:22" ht="9" hidden="1" customHeight="1" x14ac:dyDescent="0.25">
      <c r="V2883" s="80"/>
    </row>
    <row r="2884" spans="22:22" ht="9" hidden="1" customHeight="1" x14ac:dyDescent="0.25">
      <c r="V2884" s="80"/>
    </row>
    <row r="2885" spans="22:22" ht="9" hidden="1" customHeight="1" x14ac:dyDescent="0.25">
      <c r="V2885" s="80"/>
    </row>
    <row r="2886" spans="22:22" ht="9" hidden="1" customHeight="1" x14ac:dyDescent="0.25">
      <c r="V2886" s="80"/>
    </row>
    <row r="2887" spans="22:22" ht="9" hidden="1" customHeight="1" x14ac:dyDescent="0.25">
      <c r="V2887" s="80"/>
    </row>
    <row r="2888" spans="22:22" ht="9" hidden="1" customHeight="1" x14ac:dyDescent="0.25">
      <c r="V2888" s="80"/>
    </row>
    <row r="2889" spans="22:22" ht="9" hidden="1" customHeight="1" x14ac:dyDescent="0.25">
      <c r="V2889" s="80"/>
    </row>
    <row r="2890" spans="22:22" ht="9" hidden="1" customHeight="1" x14ac:dyDescent="0.25">
      <c r="V2890" s="80"/>
    </row>
    <row r="2891" spans="22:22" ht="9" hidden="1" customHeight="1" x14ac:dyDescent="0.25">
      <c r="V2891" s="80"/>
    </row>
    <row r="2892" spans="22:22" ht="9" hidden="1" customHeight="1" x14ac:dyDescent="0.25">
      <c r="V2892" s="80"/>
    </row>
    <row r="2893" spans="22:22" ht="9" hidden="1" customHeight="1" x14ac:dyDescent="0.25">
      <c r="V2893" s="80"/>
    </row>
    <row r="2894" spans="22:22" ht="9" hidden="1" customHeight="1" x14ac:dyDescent="0.25">
      <c r="V2894" s="80"/>
    </row>
    <row r="2895" spans="22:22" ht="9" hidden="1" customHeight="1" x14ac:dyDescent="0.25">
      <c r="V2895" s="80"/>
    </row>
    <row r="2896" spans="22:22" ht="9" hidden="1" customHeight="1" x14ac:dyDescent="0.25">
      <c r="V2896" s="80"/>
    </row>
    <row r="2897" spans="22:22" ht="9" hidden="1" customHeight="1" x14ac:dyDescent="0.25">
      <c r="V2897" s="80"/>
    </row>
    <row r="2898" spans="22:22" ht="9" hidden="1" customHeight="1" x14ac:dyDescent="0.25">
      <c r="V2898" s="80"/>
    </row>
    <row r="2899" spans="22:22" ht="9" hidden="1" customHeight="1" x14ac:dyDescent="0.25">
      <c r="V2899" s="80"/>
    </row>
    <row r="2900" spans="22:22" ht="9" hidden="1" customHeight="1" x14ac:dyDescent="0.25">
      <c r="V2900" s="80"/>
    </row>
    <row r="2901" spans="22:22" ht="9" hidden="1" customHeight="1" x14ac:dyDescent="0.25">
      <c r="V2901" s="80"/>
    </row>
    <row r="2902" spans="22:22" ht="9" hidden="1" customHeight="1" x14ac:dyDescent="0.25">
      <c r="V2902" s="80"/>
    </row>
    <row r="2903" spans="22:22" ht="9" hidden="1" customHeight="1" x14ac:dyDescent="0.25">
      <c r="V2903" s="80"/>
    </row>
    <row r="2904" spans="22:22" ht="9" hidden="1" customHeight="1" x14ac:dyDescent="0.25">
      <c r="V2904" s="80"/>
    </row>
    <row r="2905" spans="22:22" ht="9" hidden="1" customHeight="1" x14ac:dyDescent="0.25">
      <c r="V2905" s="80"/>
    </row>
    <row r="2906" spans="22:22" ht="9" hidden="1" customHeight="1" x14ac:dyDescent="0.25">
      <c r="V2906" s="80"/>
    </row>
    <row r="2907" spans="22:22" ht="9" hidden="1" customHeight="1" x14ac:dyDescent="0.25">
      <c r="V2907" s="80"/>
    </row>
    <row r="2908" spans="22:22" ht="9" hidden="1" customHeight="1" x14ac:dyDescent="0.25">
      <c r="V2908" s="80"/>
    </row>
    <row r="2909" spans="22:22" ht="9" hidden="1" customHeight="1" x14ac:dyDescent="0.25">
      <c r="V2909" s="80"/>
    </row>
    <row r="2910" spans="22:22" ht="9" hidden="1" customHeight="1" x14ac:dyDescent="0.25">
      <c r="V2910" s="80"/>
    </row>
    <row r="2911" spans="22:22" ht="9" hidden="1" customHeight="1" x14ac:dyDescent="0.25">
      <c r="V2911" s="80"/>
    </row>
    <row r="2912" spans="22:22" ht="9" hidden="1" customHeight="1" x14ac:dyDescent="0.25">
      <c r="V2912" s="80"/>
    </row>
    <row r="2913" spans="22:22" ht="9" hidden="1" customHeight="1" x14ac:dyDescent="0.25">
      <c r="V2913" s="80"/>
    </row>
    <row r="2914" spans="22:22" ht="9" hidden="1" customHeight="1" x14ac:dyDescent="0.25">
      <c r="V2914" s="80"/>
    </row>
    <row r="2915" spans="22:22" ht="9" hidden="1" customHeight="1" x14ac:dyDescent="0.25">
      <c r="V2915" s="80"/>
    </row>
    <row r="2916" spans="22:22" ht="9" hidden="1" customHeight="1" x14ac:dyDescent="0.25">
      <c r="V2916" s="80"/>
    </row>
    <row r="2917" spans="22:22" ht="9" hidden="1" customHeight="1" x14ac:dyDescent="0.25">
      <c r="V2917" s="80"/>
    </row>
    <row r="2918" spans="22:22" ht="9" hidden="1" customHeight="1" x14ac:dyDescent="0.25">
      <c r="V2918" s="80"/>
    </row>
    <row r="2919" spans="22:22" ht="9" hidden="1" customHeight="1" x14ac:dyDescent="0.25">
      <c r="V2919" s="80"/>
    </row>
    <row r="2920" spans="22:22" ht="9" hidden="1" customHeight="1" x14ac:dyDescent="0.25">
      <c r="V2920" s="80"/>
    </row>
    <row r="2921" spans="22:22" ht="9" hidden="1" customHeight="1" x14ac:dyDescent="0.25">
      <c r="V2921" s="80"/>
    </row>
    <row r="2922" spans="22:22" ht="9" hidden="1" customHeight="1" x14ac:dyDescent="0.25">
      <c r="V2922" s="80"/>
    </row>
    <row r="2923" spans="22:22" ht="9" hidden="1" customHeight="1" x14ac:dyDescent="0.25">
      <c r="V2923" s="80"/>
    </row>
    <row r="2924" spans="22:22" ht="9" hidden="1" customHeight="1" x14ac:dyDescent="0.25">
      <c r="V2924" s="80"/>
    </row>
    <row r="2925" spans="22:22" ht="9" hidden="1" customHeight="1" x14ac:dyDescent="0.25">
      <c r="V2925" s="80"/>
    </row>
    <row r="2926" spans="22:22" ht="9" hidden="1" customHeight="1" x14ac:dyDescent="0.25">
      <c r="V2926" s="80"/>
    </row>
    <row r="2927" spans="22:22" ht="9" hidden="1" customHeight="1" x14ac:dyDescent="0.25">
      <c r="V2927" s="80"/>
    </row>
    <row r="2928" spans="22:22" ht="9" hidden="1" customHeight="1" x14ac:dyDescent="0.25">
      <c r="V2928" s="80"/>
    </row>
    <row r="2929" spans="22:22" ht="9" hidden="1" customHeight="1" x14ac:dyDescent="0.25">
      <c r="V2929" s="80"/>
    </row>
    <row r="2930" spans="22:22" ht="9" hidden="1" customHeight="1" x14ac:dyDescent="0.25">
      <c r="V2930" s="80"/>
    </row>
    <row r="2931" spans="22:22" ht="9" hidden="1" customHeight="1" x14ac:dyDescent="0.25">
      <c r="V2931" s="80"/>
    </row>
    <row r="2932" spans="22:22" ht="9" hidden="1" customHeight="1" x14ac:dyDescent="0.25">
      <c r="V2932" s="80"/>
    </row>
    <row r="2933" spans="22:22" ht="9" hidden="1" customHeight="1" x14ac:dyDescent="0.25">
      <c r="V2933" s="80"/>
    </row>
    <row r="2934" spans="22:22" ht="9" hidden="1" customHeight="1" x14ac:dyDescent="0.25">
      <c r="V2934" s="80"/>
    </row>
    <row r="2935" spans="22:22" ht="9" hidden="1" customHeight="1" x14ac:dyDescent="0.25">
      <c r="V2935" s="80"/>
    </row>
    <row r="2936" spans="22:22" ht="9" hidden="1" customHeight="1" x14ac:dyDescent="0.25">
      <c r="V2936" s="80"/>
    </row>
    <row r="2937" spans="22:22" ht="9" hidden="1" customHeight="1" x14ac:dyDescent="0.25">
      <c r="V2937" s="80"/>
    </row>
    <row r="2938" spans="22:22" ht="9" hidden="1" customHeight="1" x14ac:dyDescent="0.25">
      <c r="V2938" s="80"/>
    </row>
    <row r="2939" spans="22:22" ht="9" hidden="1" customHeight="1" x14ac:dyDescent="0.25">
      <c r="V2939" s="80"/>
    </row>
    <row r="2940" spans="22:22" ht="9" hidden="1" customHeight="1" x14ac:dyDescent="0.25">
      <c r="V2940" s="80"/>
    </row>
    <row r="2941" spans="22:22" ht="9" hidden="1" customHeight="1" x14ac:dyDescent="0.25">
      <c r="V2941" s="80"/>
    </row>
    <row r="2942" spans="22:22" ht="9" hidden="1" customHeight="1" x14ac:dyDescent="0.25">
      <c r="V2942" s="80"/>
    </row>
    <row r="2943" spans="22:22" ht="9" hidden="1" customHeight="1" x14ac:dyDescent="0.25">
      <c r="V2943" s="80"/>
    </row>
    <row r="2944" spans="22:22" ht="9" hidden="1" customHeight="1" x14ac:dyDescent="0.25">
      <c r="V2944" s="80"/>
    </row>
    <row r="2945" spans="22:22" ht="9" hidden="1" customHeight="1" x14ac:dyDescent="0.25">
      <c r="V2945" s="80"/>
    </row>
    <row r="2946" spans="22:22" ht="9" hidden="1" customHeight="1" x14ac:dyDescent="0.25">
      <c r="V2946" s="80"/>
    </row>
    <row r="2947" spans="22:22" ht="9" hidden="1" customHeight="1" x14ac:dyDescent="0.25">
      <c r="V2947" s="80"/>
    </row>
    <row r="2948" spans="22:22" ht="9" hidden="1" customHeight="1" x14ac:dyDescent="0.25">
      <c r="V2948" s="80"/>
    </row>
    <row r="2949" spans="22:22" ht="9" hidden="1" customHeight="1" x14ac:dyDescent="0.25">
      <c r="V2949" s="80"/>
    </row>
    <row r="2950" spans="22:22" ht="9" hidden="1" customHeight="1" x14ac:dyDescent="0.25">
      <c r="V2950" s="80"/>
    </row>
    <row r="2951" spans="22:22" ht="9" hidden="1" customHeight="1" x14ac:dyDescent="0.25">
      <c r="V2951" s="80"/>
    </row>
    <row r="2952" spans="22:22" ht="9" hidden="1" customHeight="1" x14ac:dyDescent="0.25">
      <c r="V2952" s="80"/>
    </row>
    <row r="2953" spans="22:22" ht="9" hidden="1" customHeight="1" x14ac:dyDescent="0.25">
      <c r="V2953" s="80"/>
    </row>
    <row r="2954" spans="22:22" ht="9" hidden="1" customHeight="1" x14ac:dyDescent="0.25">
      <c r="V2954" s="80"/>
    </row>
    <row r="2955" spans="22:22" ht="9" hidden="1" customHeight="1" x14ac:dyDescent="0.25">
      <c r="V2955" s="80"/>
    </row>
    <row r="2956" spans="22:22" ht="9" hidden="1" customHeight="1" x14ac:dyDescent="0.25">
      <c r="V2956" s="80"/>
    </row>
    <row r="2957" spans="22:22" ht="9" hidden="1" customHeight="1" x14ac:dyDescent="0.25">
      <c r="V2957" s="80"/>
    </row>
    <row r="2958" spans="22:22" ht="9" hidden="1" customHeight="1" x14ac:dyDescent="0.25">
      <c r="V2958" s="80"/>
    </row>
    <row r="2959" spans="22:22" ht="9" hidden="1" customHeight="1" x14ac:dyDescent="0.25">
      <c r="V2959" s="80"/>
    </row>
    <row r="2960" spans="22:22" ht="9" hidden="1" customHeight="1" x14ac:dyDescent="0.25">
      <c r="V2960" s="80"/>
    </row>
    <row r="2961" spans="22:22" ht="9" hidden="1" customHeight="1" x14ac:dyDescent="0.25">
      <c r="V2961" s="80"/>
    </row>
    <row r="2962" spans="22:22" ht="9" hidden="1" customHeight="1" x14ac:dyDescent="0.25">
      <c r="V2962" s="80"/>
    </row>
    <row r="2963" spans="22:22" ht="9" hidden="1" customHeight="1" x14ac:dyDescent="0.25">
      <c r="V2963" s="80"/>
    </row>
    <row r="2964" spans="22:22" ht="9" hidden="1" customHeight="1" x14ac:dyDescent="0.25">
      <c r="V2964" s="80"/>
    </row>
    <row r="2965" spans="22:22" ht="9" hidden="1" customHeight="1" x14ac:dyDescent="0.25">
      <c r="V2965" s="80"/>
    </row>
    <row r="2966" spans="22:22" ht="9" hidden="1" customHeight="1" x14ac:dyDescent="0.25">
      <c r="V2966" s="80"/>
    </row>
    <row r="2967" spans="22:22" ht="9" hidden="1" customHeight="1" x14ac:dyDescent="0.25">
      <c r="V2967" s="80"/>
    </row>
    <row r="2968" spans="22:22" ht="9" hidden="1" customHeight="1" x14ac:dyDescent="0.25">
      <c r="V2968" s="80"/>
    </row>
    <row r="2969" spans="22:22" ht="9" hidden="1" customHeight="1" x14ac:dyDescent="0.25">
      <c r="V2969" s="80"/>
    </row>
    <row r="2970" spans="22:22" ht="9" hidden="1" customHeight="1" x14ac:dyDescent="0.25">
      <c r="V2970" s="80"/>
    </row>
    <row r="2971" spans="22:22" ht="9" hidden="1" customHeight="1" x14ac:dyDescent="0.25">
      <c r="V2971" s="80"/>
    </row>
    <row r="2972" spans="22:22" ht="9" hidden="1" customHeight="1" x14ac:dyDescent="0.25">
      <c r="V2972" s="80"/>
    </row>
    <row r="2973" spans="22:22" ht="9" hidden="1" customHeight="1" x14ac:dyDescent="0.25">
      <c r="V2973" s="80"/>
    </row>
    <row r="2974" spans="22:22" ht="9" hidden="1" customHeight="1" x14ac:dyDescent="0.25">
      <c r="V2974" s="80"/>
    </row>
    <row r="2975" spans="22:22" ht="9" hidden="1" customHeight="1" x14ac:dyDescent="0.25">
      <c r="V2975" s="80"/>
    </row>
    <row r="2976" spans="22:22" ht="9" hidden="1" customHeight="1" x14ac:dyDescent="0.25">
      <c r="V2976" s="80"/>
    </row>
    <row r="2977" spans="22:22" ht="9" hidden="1" customHeight="1" x14ac:dyDescent="0.25">
      <c r="V2977" s="80"/>
    </row>
    <row r="2978" spans="22:22" ht="9" hidden="1" customHeight="1" x14ac:dyDescent="0.25">
      <c r="V2978" s="80"/>
    </row>
    <row r="2979" spans="22:22" ht="9" hidden="1" customHeight="1" x14ac:dyDescent="0.25">
      <c r="V2979" s="80"/>
    </row>
    <row r="2980" spans="22:22" ht="9" hidden="1" customHeight="1" x14ac:dyDescent="0.25">
      <c r="V2980" s="80"/>
    </row>
    <row r="2981" spans="22:22" ht="9" hidden="1" customHeight="1" x14ac:dyDescent="0.25">
      <c r="V2981" s="80"/>
    </row>
    <row r="2982" spans="22:22" ht="9" hidden="1" customHeight="1" x14ac:dyDescent="0.25">
      <c r="V2982" s="80"/>
    </row>
    <row r="2983" spans="22:22" ht="9" hidden="1" customHeight="1" x14ac:dyDescent="0.25">
      <c r="V2983" s="80"/>
    </row>
    <row r="2984" spans="22:22" ht="9" hidden="1" customHeight="1" x14ac:dyDescent="0.25">
      <c r="V2984" s="80"/>
    </row>
    <row r="2985" spans="22:22" ht="9" hidden="1" customHeight="1" x14ac:dyDescent="0.25">
      <c r="V2985" s="80"/>
    </row>
    <row r="2986" spans="22:22" ht="9" hidden="1" customHeight="1" x14ac:dyDescent="0.25">
      <c r="V2986" s="80"/>
    </row>
    <row r="2987" spans="22:22" ht="9" hidden="1" customHeight="1" x14ac:dyDescent="0.25">
      <c r="V2987" s="80"/>
    </row>
    <row r="2988" spans="22:22" ht="9" hidden="1" customHeight="1" x14ac:dyDescent="0.25">
      <c r="V2988" s="80"/>
    </row>
    <row r="2989" spans="22:22" ht="9" hidden="1" customHeight="1" x14ac:dyDescent="0.25">
      <c r="V2989" s="80"/>
    </row>
    <row r="2990" spans="22:22" ht="9" hidden="1" customHeight="1" x14ac:dyDescent="0.25">
      <c r="V2990" s="80"/>
    </row>
    <row r="2991" spans="22:22" ht="9" hidden="1" customHeight="1" x14ac:dyDescent="0.25">
      <c r="V2991" s="80"/>
    </row>
    <row r="2992" spans="22:22" ht="9" hidden="1" customHeight="1" x14ac:dyDescent="0.25">
      <c r="V2992" s="80"/>
    </row>
    <row r="2993" spans="22:22" ht="9" hidden="1" customHeight="1" x14ac:dyDescent="0.25">
      <c r="V2993" s="80"/>
    </row>
    <row r="2994" spans="22:22" ht="9" hidden="1" customHeight="1" x14ac:dyDescent="0.25">
      <c r="V2994" s="80"/>
    </row>
    <row r="2995" spans="22:22" ht="9" hidden="1" customHeight="1" x14ac:dyDescent="0.25">
      <c r="V2995" s="80"/>
    </row>
    <row r="2996" spans="22:22" ht="9" hidden="1" customHeight="1" x14ac:dyDescent="0.25">
      <c r="V2996" s="80"/>
    </row>
    <row r="2997" spans="22:22" ht="9" hidden="1" customHeight="1" x14ac:dyDescent="0.25">
      <c r="V2997" s="80"/>
    </row>
    <row r="2998" spans="22:22" ht="9" hidden="1" customHeight="1" x14ac:dyDescent="0.25">
      <c r="V2998" s="80"/>
    </row>
    <row r="2999" spans="22:22" ht="9" hidden="1" customHeight="1" x14ac:dyDescent="0.25">
      <c r="V2999" s="80"/>
    </row>
    <row r="3000" spans="22:22" ht="9" hidden="1" customHeight="1" x14ac:dyDescent="0.25">
      <c r="V3000" s="80"/>
    </row>
    <row r="3001" spans="22:22" ht="9" hidden="1" customHeight="1" x14ac:dyDescent="0.25">
      <c r="V3001" s="80"/>
    </row>
    <row r="3002" spans="22:22" ht="9" hidden="1" customHeight="1" x14ac:dyDescent="0.25">
      <c r="V3002" s="80"/>
    </row>
    <row r="3003" spans="22:22" ht="9" hidden="1" customHeight="1" x14ac:dyDescent="0.25">
      <c r="V3003" s="80"/>
    </row>
    <row r="3004" spans="22:22" ht="9" hidden="1" customHeight="1" x14ac:dyDescent="0.25">
      <c r="V3004" s="80"/>
    </row>
    <row r="3005" spans="22:22" ht="9" hidden="1" customHeight="1" x14ac:dyDescent="0.25">
      <c r="V3005" s="80"/>
    </row>
    <row r="3006" spans="22:22" ht="9" hidden="1" customHeight="1" x14ac:dyDescent="0.25">
      <c r="V3006" s="80"/>
    </row>
    <row r="3007" spans="22:22" ht="9" hidden="1" customHeight="1" x14ac:dyDescent="0.25">
      <c r="V3007" s="80"/>
    </row>
    <row r="3008" spans="22:22" ht="9" hidden="1" customHeight="1" x14ac:dyDescent="0.25">
      <c r="V3008" s="80"/>
    </row>
    <row r="3009" spans="22:22" ht="9" hidden="1" customHeight="1" x14ac:dyDescent="0.25">
      <c r="V3009" s="80"/>
    </row>
    <row r="3010" spans="22:22" ht="9" hidden="1" customHeight="1" x14ac:dyDescent="0.25">
      <c r="V3010" s="80"/>
    </row>
    <row r="3011" spans="22:22" ht="9" hidden="1" customHeight="1" x14ac:dyDescent="0.25">
      <c r="V3011" s="80"/>
    </row>
    <row r="3012" spans="22:22" ht="9" hidden="1" customHeight="1" x14ac:dyDescent="0.25">
      <c r="V3012" s="80"/>
    </row>
    <row r="3013" spans="22:22" ht="9" hidden="1" customHeight="1" x14ac:dyDescent="0.25">
      <c r="V3013" s="80"/>
    </row>
    <row r="3014" spans="22:22" ht="9" hidden="1" customHeight="1" x14ac:dyDescent="0.25">
      <c r="V3014" s="80"/>
    </row>
    <row r="3015" spans="22:22" ht="9" hidden="1" customHeight="1" x14ac:dyDescent="0.25">
      <c r="V3015" s="80"/>
    </row>
    <row r="3016" spans="22:22" ht="9" hidden="1" customHeight="1" x14ac:dyDescent="0.25">
      <c r="V3016" s="80"/>
    </row>
    <row r="3017" spans="22:22" ht="9" hidden="1" customHeight="1" x14ac:dyDescent="0.25">
      <c r="V3017" s="80"/>
    </row>
    <row r="3018" spans="22:22" ht="9" hidden="1" customHeight="1" x14ac:dyDescent="0.25">
      <c r="V3018" s="80"/>
    </row>
    <row r="3019" spans="22:22" ht="9" hidden="1" customHeight="1" x14ac:dyDescent="0.25">
      <c r="V3019" s="80"/>
    </row>
    <row r="3020" spans="22:22" ht="9" hidden="1" customHeight="1" x14ac:dyDescent="0.25">
      <c r="V3020" s="80"/>
    </row>
    <row r="3021" spans="22:22" ht="9" hidden="1" customHeight="1" x14ac:dyDescent="0.25">
      <c r="V3021" s="80"/>
    </row>
    <row r="3022" spans="22:22" ht="9" hidden="1" customHeight="1" x14ac:dyDescent="0.25">
      <c r="V3022" s="80"/>
    </row>
    <row r="3023" spans="22:22" ht="9" hidden="1" customHeight="1" x14ac:dyDescent="0.25">
      <c r="V3023" s="80"/>
    </row>
    <row r="3024" spans="22:22" ht="9" hidden="1" customHeight="1" x14ac:dyDescent="0.25">
      <c r="V3024" s="80"/>
    </row>
    <row r="3025" spans="22:22" ht="9" hidden="1" customHeight="1" x14ac:dyDescent="0.25">
      <c r="V3025" s="80"/>
    </row>
    <row r="3026" spans="22:22" ht="9" hidden="1" customHeight="1" x14ac:dyDescent="0.25">
      <c r="V3026" s="80"/>
    </row>
    <row r="3027" spans="22:22" ht="9" hidden="1" customHeight="1" x14ac:dyDescent="0.25">
      <c r="V3027" s="80"/>
    </row>
    <row r="3028" spans="22:22" ht="9" hidden="1" customHeight="1" x14ac:dyDescent="0.25">
      <c r="V3028" s="80"/>
    </row>
    <row r="3029" spans="22:22" ht="9" hidden="1" customHeight="1" x14ac:dyDescent="0.25">
      <c r="V3029" s="80"/>
    </row>
    <row r="3030" spans="22:22" ht="9" hidden="1" customHeight="1" x14ac:dyDescent="0.25">
      <c r="V3030" s="80"/>
    </row>
    <row r="3031" spans="22:22" ht="9" hidden="1" customHeight="1" x14ac:dyDescent="0.25">
      <c r="V3031" s="80"/>
    </row>
    <row r="3032" spans="22:22" ht="9" hidden="1" customHeight="1" x14ac:dyDescent="0.25">
      <c r="V3032" s="80"/>
    </row>
    <row r="3033" spans="22:22" ht="9" hidden="1" customHeight="1" x14ac:dyDescent="0.25">
      <c r="V3033" s="80"/>
    </row>
    <row r="3034" spans="22:22" ht="9" hidden="1" customHeight="1" x14ac:dyDescent="0.25">
      <c r="V3034" s="80"/>
    </row>
    <row r="3035" spans="22:22" ht="9" hidden="1" customHeight="1" x14ac:dyDescent="0.25">
      <c r="V3035" s="80"/>
    </row>
    <row r="3036" spans="22:22" ht="9" hidden="1" customHeight="1" x14ac:dyDescent="0.25">
      <c r="V3036" s="80"/>
    </row>
    <row r="3037" spans="22:22" ht="9" hidden="1" customHeight="1" x14ac:dyDescent="0.25">
      <c r="V3037" s="80"/>
    </row>
    <row r="3038" spans="22:22" ht="9" hidden="1" customHeight="1" x14ac:dyDescent="0.25">
      <c r="V3038" s="80"/>
    </row>
    <row r="3039" spans="22:22" ht="9" hidden="1" customHeight="1" x14ac:dyDescent="0.25">
      <c r="V3039" s="80"/>
    </row>
    <row r="3040" spans="22:22" ht="9" hidden="1" customHeight="1" x14ac:dyDescent="0.25">
      <c r="V3040" s="80"/>
    </row>
    <row r="3041" spans="22:22" ht="9" hidden="1" customHeight="1" x14ac:dyDescent="0.25">
      <c r="V3041" s="80"/>
    </row>
    <row r="3042" spans="22:22" ht="9" hidden="1" customHeight="1" x14ac:dyDescent="0.25">
      <c r="V3042" s="80"/>
    </row>
    <row r="3043" spans="22:22" ht="9" hidden="1" customHeight="1" x14ac:dyDescent="0.25">
      <c r="V3043" s="80"/>
    </row>
    <row r="3044" spans="22:22" ht="9" hidden="1" customHeight="1" x14ac:dyDescent="0.25">
      <c r="V3044" s="80"/>
    </row>
    <row r="3045" spans="22:22" ht="9" hidden="1" customHeight="1" x14ac:dyDescent="0.25">
      <c r="V3045" s="80"/>
    </row>
    <row r="3046" spans="22:22" ht="9" hidden="1" customHeight="1" x14ac:dyDescent="0.25">
      <c r="V3046" s="80"/>
    </row>
    <row r="3047" spans="22:22" ht="9" hidden="1" customHeight="1" x14ac:dyDescent="0.25">
      <c r="V3047" s="80"/>
    </row>
    <row r="3048" spans="22:22" ht="9" hidden="1" customHeight="1" x14ac:dyDescent="0.25">
      <c r="V3048" s="80"/>
    </row>
    <row r="3049" spans="22:22" ht="9" hidden="1" customHeight="1" x14ac:dyDescent="0.25">
      <c r="V3049" s="80"/>
    </row>
    <row r="3050" spans="22:22" ht="9" hidden="1" customHeight="1" x14ac:dyDescent="0.25">
      <c r="V3050" s="80"/>
    </row>
    <row r="3051" spans="22:22" ht="9" hidden="1" customHeight="1" x14ac:dyDescent="0.25">
      <c r="V3051" s="80"/>
    </row>
    <row r="3052" spans="22:22" ht="9" hidden="1" customHeight="1" x14ac:dyDescent="0.25">
      <c r="V3052" s="80"/>
    </row>
    <row r="3053" spans="22:22" ht="9" hidden="1" customHeight="1" x14ac:dyDescent="0.25">
      <c r="V3053" s="80"/>
    </row>
    <row r="3054" spans="22:22" ht="9" hidden="1" customHeight="1" x14ac:dyDescent="0.25">
      <c r="V3054" s="80"/>
    </row>
    <row r="3055" spans="22:22" ht="9" hidden="1" customHeight="1" x14ac:dyDescent="0.25">
      <c r="V3055" s="80"/>
    </row>
    <row r="3056" spans="22:22" ht="9" hidden="1" customHeight="1" x14ac:dyDescent="0.25">
      <c r="V3056" s="80"/>
    </row>
    <row r="3057" spans="22:22" ht="9" hidden="1" customHeight="1" x14ac:dyDescent="0.25">
      <c r="V3057" s="80"/>
    </row>
    <row r="3058" spans="22:22" ht="9" hidden="1" customHeight="1" x14ac:dyDescent="0.25">
      <c r="V3058" s="80"/>
    </row>
    <row r="3059" spans="22:22" ht="9" hidden="1" customHeight="1" x14ac:dyDescent="0.25">
      <c r="V3059" s="80"/>
    </row>
    <row r="3060" spans="22:22" ht="9" hidden="1" customHeight="1" x14ac:dyDescent="0.25">
      <c r="V3060" s="80"/>
    </row>
    <row r="3061" spans="22:22" ht="9" hidden="1" customHeight="1" x14ac:dyDescent="0.25">
      <c r="V3061" s="80"/>
    </row>
    <row r="3062" spans="22:22" ht="9" hidden="1" customHeight="1" x14ac:dyDescent="0.25">
      <c r="V3062" s="80"/>
    </row>
    <row r="3063" spans="22:22" ht="9" hidden="1" customHeight="1" x14ac:dyDescent="0.25">
      <c r="V3063" s="80"/>
    </row>
    <row r="3064" spans="22:22" ht="9" hidden="1" customHeight="1" x14ac:dyDescent="0.25">
      <c r="V3064" s="80"/>
    </row>
    <row r="3065" spans="22:22" ht="9" hidden="1" customHeight="1" x14ac:dyDescent="0.25">
      <c r="V3065" s="80"/>
    </row>
    <row r="3066" spans="22:22" ht="9" hidden="1" customHeight="1" x14ac:dyDescent="0.25">
      <c r="V3066" s="80"/>
    </row>
    <row r="3067" spans="22:22" ht="9" hidden="1" customHeight="1" x14ac:dyDescent="0.25">
      <c r="V3067" s="80"/>
    </row>
    <row r="3068" spans="22:22" ht="9" hidden="1" customHeight="1" x14ac:dyDescent="0.25">
      <c r="V3068" s="80"/>
    </row>
    <row r="3069" spans="22:22" ht="9" hidden="1" customHeight="1" x14ac:dyDescent="0.25">
      <c r="V3069" s="80"/>
    </row>
    <row r="3070" spans="22:22" ht="9" hidden="1" customHeight="1" x14ac:dyDescent="0.25">
      <c r="V3070" s="80"/>
    </row>
    <row r="3071" spans="22:22" ht="9" hidden="1" customHeight="1" x14ac:dyDescent="0.25">
      <c r="V3071" s="80"/>
    </row>
    <row r="3072" spans="22:22" ht="9" hidden="1" customHeight="1" x14ac:dyDescent="0.25">
      <c r="V3072" s="80"/>
    </row>
    <row r="3073" spans="22:22" ht="9" hidden="1" customHeight="1" x14ac:dyDescent="0.25">
      <c r="V3073" s="80"/>
    </row>
    <row r="3074" spans="22:22" ht="9" hidden="1" customHeight="1" x14ac:dyDescent="0.25">
      <c r="V3074" s="80"/>
    </row>
    <row r="3075" spans="22:22" ht="9" hidden="1" customHeight="1" x14ac:dyDescent="0.25">
      <c r="V3075" s="80"/>
    </row>
    <row r="3076" spans="22:22" ht="9" hidden="1" customHeight="1" x14ac:dyDescent="0.25">
      <c r="V3076" s="80"/>
    </row>
    <row r="3077" spans="22:22" ht="9" hidden="1" customHeight="1" x14ac:dyDescent="0.25">
      <c r="V3077" s="80"/>
    </row>
    <row r="3078" spans="22:22" ht="9" hidden="1" customHeight="1" x14ac:dyDescent="0.25">
      <c r="V3078" s="80"/>
    </row>
    <row r="3079" spans="22:22" ht="9" hidden="1" customHeight="1" x14ac:dyDescent="0.25">
      <c r="V3079" s="80"/>
    </row>
    <row r="3080" spans="22:22" ht="9" hidden="1" customHeight="1" x14ac:dyDescent="0.25">
      <c r="V3080" s="80"/>
    </row>
    <row r="3081" spans="22:22" ht="9" hidden="1" customHeight="1" x14ac:dyDescent="0.25">
      <c r="V3081" s="80"/>
    </row>
    <row r="3082" spans="22:22" ht="9" hidden="1" customHeight="1" x14ac:dyDescent="0.25">
      <c r="V3082" s="80"/>
    </row>
    <row r="3083" spans="22:22" ht="9" hidden="1" customHeight="1" x14ac:dyDescent="0.25">
      <c r="V3083" s="80"/>
    </row>
    <row r="3084" spans="22:22" ht="9" hidden="1" customHeight="1" x14ac:dyDescent="0.25">
      <c r="V3084" s="80"/>
    </row>
    <row r="3085" spans="22:22" ht="9" hidden="1" customHeight="1" x14ac:dyDescent="0.25">
      <c r="V3085" s="80"/>
    </row>
    <row r="3086" spans="22:22" ht="9" hidden="1" customHeight="1" x14ac:dyDescent="0.25">
      <c r="V3086" s="80"/>
    </row>
    <row r="3087" spans="22:22" ht="9" hidden="1" customHeight="1" x14ac:dyDescent="0.25">
      <c r="V3087" s="80"/>
    </row>
    <row r="3088" spans="22:22" ht="9" hidden="1" customHeight="1" x14ac:dyDescent="0.25">
      <c r="V3088" s="80"/>
    </row>
    <row r="3089" spans="22:22" ht="9" hidden="1" customHeight="1" x14ac:dyDescent="0.25">
      <c r="V3089" s="80"/>
    </row>
    <row r="3090" spans="22:22" ht="9" hidden="1" customHeight="1" x14ac:dyDescent="0.25">
      <c r="V3090" s="80"/>
    </row>
    <row r="3091" spans="22:22" ht="9" hidden="1" customHeight="1" x14ac:dyDescent="0.25">
      <c r="V3091" s="80"/>
    </row>
    <row r="3092" spans="22:22" ht="9" hidden="1" customHeight="1" x14ac:dyDescent="0.25">
      <c r="V3092" s="80"/>
    </row>
    <row r="3093" spans="22:22" ht="9" hidden="1" customHeight="1" x14ac:dyDescent="0.25">
      <c r="V3093" s="80"/>
    </row>
    <row r="3094" spans="22:22" ht="9" hidden="1" customHeight="1" x14ac:dyDescent="0.25">
      <c r="V3094" s="80"/>
    </row>
    <row r="3095" spans="22:22" ht="9" hidden="1" customHeight="1" x14ac:dyDescent="0.25">
      <c r="V3095" s="80"/>
    </row>
    <row r="3096" spans="22:22" ht="9" hidden="1" customHeight="1" x14ac:dyDescent="0.25">
      <c r="V3096" s="80"/>
    </row>
    <row r="3097" spans="22:22" ht="9" hidden="1" customHeight="1" x14ac:dyDescent="0.25">
      <c r="V3097" s="80"/>
    </row>
    <row r="3098" spans="22:22" ht="9" hidden="1" customHeight="1" x14ac:dyDescent="0.25">
      <c r="V3098" s="80"/>
    </row>
    <row r="3099" spans="22:22" ht="9" hidden="1" customHeight="1" x14ac:dyDescent="0.25">
      <c r="V3099" s="80"/>
    </row>
    <row r="3100" spans="22:22" ht="9" hidden="1" customHeight="1" x14ac:dyDescent="0.25">
      <c r="V3100" s="80"/>
    </row>
    <row r="3101" spans="22:22" ht="9" hidden="1" customHeight="1" x14ac:dyDescent="0.25">
      <c r="V3101" s="80"/>
    </row>
    <row r="3102" spans="22:22" ht="9" hidden="1" customHeight="1" x14ac:dyDescent="0.25">
      <c r="V3102" s="80"/>
    </row>
    <row r="3103" spans="22:22" ht="9" hidden="1" customHeight="1" x14ac:dyDescent="0.25">
      <c r="V3103" s="80"/>
    </row>
    <row r="3104" spans="22:22" ht="9" hidden="1" customHeight="1" x14ac:dyDescent="0.25">
      <c r="V3104" s="80"/>
    </row>
    <row r="3105" spans="22:22" ht="9" hidden="1" customHeight="1" x14ac:dyDescent="0.25">
      <c r="V3105" s="80"/>
    </row>
    <row r="3106" spans="22:22" ht="9" hidden="1" customHeight="1" x14ac:dyDescent="0.25">
      <c r="V3106" s="80"/>
    </row>
    <row r="3107" spans="22:22" ht="9" hidden="1" customHeight="1" x14ac:dyDescent="0.25">
      <c r="V3107" s="80"/>
    </row>
    <row r="3108" spans="22:22" ht="9" hidden="1" customHeight="1" x14ac:dyDescent="0.25">
      <c r="V3108" s="80"/>
    </row>
    <row r="3109" spans="22:22" ht="9" hidden="1" customHeight="1" x14ac:dyDescent="0.25">
      <c r="V3109" s="80"/>
    </row>
    <row r="3110" spans="22:22" ht="9" hidden="1" customHeight="1" x14ac:dyDescent="0.25">
      <c r="V3110" s="80"/>
    </row>
    <row r="3111" spans="22:22" ht="9" hidden="1" customHeight="1" x14ac:dyDescent="0.25">
      <c r="V3111" s="80"/>
    </row>
    <row r="3112" spans="22:22" ht="9" hidden="1" customHeight="1" x14ac:dyDescent="0.25">
      <c r="V3112" s="80"/>
    </row>
    <row r="3113" spans="22:22" ht="9" hidden="1" customHeight="1" x14ac:dyDescent="0.25">
      <c r="V3113" s="80"/>
    </row>
    <row r="3114" spans="22:22" ht="9" hidden="1" customHeight="1" x14ac:dyDescent="0.25">
      <c r="V3114" s="80"/>
    </row>
    <row r="3115" spans="22:22" ht="9" hidden="1" customHeight="1" x14ac:dyDescent="0.25">
      <c r="V3115" s="80"/>
    </row>
    <row r="3116" spans="22:22" ht="9" hidden="1" customHeight="1" x14ac:dyDescent="0.25">
      <c r="V3116" s="80"/>
    </row>
    <row r="3117" spans="22:22" ht="9" hidden="1" customHeight="1" x14ac:dyDescent="0.25">
      <c r="V3117" s="80"/>
    </row>
    <row r="3118" spans="22:22" ht="9" hidden="1" customHeight="1" x14ac:dyDescent="0.25">
      <c r="V3118" s="80"/>
    </row>
    <row r="3119" spans="22:22" ht="9" hidden="1" customHeight="1" x14ac:dyDescent="0.25">
      <c r="V3119" s="80"/>
    </row>
    <row r="3120" spans="22:22" ht="9" hidden="1" customHeight="1" x14ac:dyDescent="0.25">
      <c r="V3120" s="80"/>
    </row>
    <row r="3121" spans="22:22" ht="9" hidden="1" customHeight="1" x14ac:dyDescent="0.25">
      <c r="V3121" s="80"/>
    </row>
    <row r="3122" spans="22:22" ht="9" hidden="1" customHeight="1" x14ac:dyDescent="0.25">
      <c r="V3122" s="80"/>
    </row>
    <row r="3123" spans="22:22" ht="9" hidden="1" customHeight="1" x14ac:dyDescent="0.25">
      <c r="V3123" s="80"/>
    </row>
    <row r="3124" spans="22:22" ht="9" hidden="1" customHeight="1" x14ac:dyDescent="0.25">
      <c r="V3124" s="80"/>
    </row>
    <row r="3125" spans="22:22" ht="9" hidden="1" customHeight="1" x14ac:dyDescent="0.25">
      <c r="V3125" s="80"/>
    </row>
    <row r="3126" spans="22:22" ht="9" hidden="1" customHeight="1" x14ac:dyDescent="0.25">
      <c r="V3126" s="80"/>
    </row>
    <row r="3127" spans="22:22" ht="9" hidden="1" customHeight="1" x14ac:dyDescent="0.25">
      <c r="V3127" s="80"/>
    </row>
    <row r="3128" spans="22:22" ht="9" hidden="1" customHeight="1" x14ac:dyDescent="0.25">
      <c r="V3128" s="80"/>
    </row>
    <row r="3129" spans="22:22" ht="9" hidden="1" customHeight="1" x14ac:dyDescent="0.25">
      <c r="V3129" s="80"/>
    </row>
    <row r="3130" spans="22:22" ht="9" hidden="1" customHeight="1" x14ac:dyDescent="0.25">
      <c r="V3130" s="80"/>
    </row>
    <row r="3131" spans="22:22" ht="9" hidden="1" customHeight="1" x14ac:dyDescent="0.25">
      <c r="V3131" s="80"/>
    </row>
    <row r="3132" spans="22:22" ht="9" hidden="1" customHeight="1" x14ac:dyDescent="0.25">
      <c r="V3132" s="80"/>
    </row>
    <row r="3133" spans="22:22" ht="9" hidden="1" customHeight="1" x14ac:dyDescent="0.25">
      <c r="V3133" s="80"/>
    </row>
    <row r="3134" spans="22:22" ht="9" hidden="1" customHeight="1" x14ac:dyDescent="0.25">
      <c r="V3134" s="80"/>
    </row>
    <row r="3135" spans="22:22" ht="9" hidden="1" customHeight="1" x14ac:dyDescent="0.25">
      <c r="V3135" s="80"/>
    </row>
    <row r="3136" spans="22:22" ht="9" hidden="1" customHeight="1" x14ac:dyDescent="0.25">
      <c r="V3136" s="80"/>
    </row>
    <row r="3137" spans="22:22" ht="9" hidden="1" customHeight="1" x14ac:dyDescent="0.25">
      <c r="V3137" s="80"/>
    </row>
    <row r="3138" spans="22:22" ht="9" hidden="1" customHeight="1" x14ac:dyDescent="0.25">
      <c r="V3138" s="80"/>
    </row>
    <row r="3139" spans="22:22" ht="9" hidden="1" customHeight="1" x14ac:dyDescent="0.25">
      <c r="V3139" s="80"/>
    </row>
    <row r="3140" spans="22:22" ht="9" hidden="1" customHeight="1" x14ac:dyDescent="0.25">
      <c r="V3140" s="80"/>
    </row>
    <row r="3141" spans="22:22" ht="9" hidden="1" customHeight="1" x14ac:dyDescent="0.25">
      <c r="V3141" s="80"/>
    </row>
    <row r="3142" spans="22:22" ht="9" hidden="1" customHeight="1" x14ac:dyDescent="0.25">
      <c r="V3142" s="80"/>
    </row>
    <row r="3143" spans="22:22" ht="9" hidden="1" customHeight="1" x14ac:dyDescent="0.25">
      <c r="V3143" s="80"/>
    </row>
    <row r="3144" spans="22:22" ht="9" hidden="1" customHeight="1" x14ac:dyDescent="0.25">
      <c r="V3144" s="80"/>
    </row>
    <row r="3145" spans="22:22" ht="9" hidden="1" customHeight="1" x14ac:dyDescent="0.25">
      <c r="V3145" s="80"/>
    </row>
    <row r="3146" spans="22:22" ht="9" hidden="1" customHeight="1" x14ac:dyDescent="0.25">
      <c r="V3146" s="80"/>
    </row>
    <row r="3147" spans="22:22" ht="9" hidden="1" customHeight="1" x14ac:dyDescent="0.25">
      <c r="V3147" s="80"/>
    </row>
    <row r="3148" spans="22:22" ht="9" hidden="1" customHeight="1" x14ac:dyDescent="0.25">
      <c r="V3148" s="80"/>
    </row>
    <row r="3149" spans="22:22" ht="9" hidden="1" customHeight="1" x14ac:dyDescent="0.25">
      <c r="V3149" s="80"/>
    </row>
    <row r="3150" spans="22:22" ht="9" hidden="1" customHeight="1" x14ac:dyDescent="0.25">
      <c r="V3150" s="80"/>
    </row>
    <row r="3151" spans="22:22" ht="9" hidden="1" customHeight="1" x14ac:dyDescent="0.25">
      <c r="V3151" s="80"/>
    </row>
    <row r="3152" spans="22:22" ht="9" hidden="1" customHeight="1" x14ac:dyDescent="0.25">
      <c r="V3152" s="80"/>
    </row>
    <row r="3153" spans="22:22" ht="9" hidden="1" customHeight="1" x14ac:dyDescent="0.25">
      <c r="V3153" s="80"/>
    </row>
    <row r="3154" spans="22:22" ht="9" hidden="1" customHeight="1" x14ac:dyDescent="0.25">
      <c r="V3154" s="80"/>
    </row>
    <row r="3155" spans="22:22" ht="9" hidden="1" customHeight="1" x14ac:dyDescent="0.25">
      <c r="V3155" s="80"/>
    </row>
    <row r="3156" spans="22:22" ht="9" hidden="1" customHeight="1" x14ac:dyDescent="0.25">
      <c r="V3156" s="80"/>
    </row>
    <row r="3157" spans="22:22" ht="9" hidden="1" customHeight="1" x14ac:dyDescent="0.25">
      <c r="V3157" s="80"/>
    </row>
    <row r="3158" spans="22:22" ht="9" hidden="1" customHeight="1" x14ac:dyDescent="0.25">
      <c r="V3158" s="80"/>
    </row>
    <row r="3159" spans="22:22" ht="9" hidden="1" customHeight="1" x14ac:dyDescent="0.25">
      <c r="V3159" s="80"/>
    </row>
    <row r="3160" spans="22:22" ht="9" hidden="1" customHeight="1" x14ac:dyDescent="0.25">
      <c r="V3160" s="80"/>
    </row>
    <row r="3161" spans="22:22" ht="9" hidden="1" customHeight="1" x14ac:dyDescent="0.25">
      <c r="V3161" s="80"/>
    </row>
    <row r="3162" spans="22:22" ht="9" hidden="1" customHeight="1" x14ac:dyDescent="0.25">
      <c r="V3162" s="80"/>
    </row>
    <row r="3163" spans="22:22" ht="9" hidden="1" customHeight="1" x14ac:dyDescent="0.25">
      <c r="V3163" s="80"/>
    </row>
    <row r="3164" spans="22:22" ht="9" hidden="1" customHeight="1" x14ac:dyDescent="0.25">
      <c r="V3164" s="80"/>
    </row>
    <row r="3165" spans="22:22" ht="9" hidden="1" customHeight="1" x14ac:dyDescent="0.25">
      <c r="V3165" s="80"/>
    </row>
    <row r="3166" spans="22:22" ht="9" hidden="1" customHeight="1" x14ac:dyDescent="0.25">
      <c r="V3166" s="80"/>
    </row>
    <row r="3167" spans="22:22" ht="9" hidden="1" customHeight="1" x14ac:dyDescent="0.25">
      <c r="V3167" s="80"/>
    </row>
    <row r="3168" spans="22:22" ht="9" hidden="1" customHeight="1" x14ac:dyDescent="0.25">
      <c r="V3168" s="80"/>
    </row>
    <row r="3169" spans="22:22" ht="9" hidden="1" customHeight="1" x14ac:dyDescent="0.25">
      <c r="V3169" s="80"/>
    </row>
    <row r="3170" spans="22:22" ht="9" hidden="1" customHeight="1" x14ac:dyDescent="0.25">
      <c r="V3170" s="80"/>
    </row>
    <row r="3171" spans="22:22" ht="9" hidden="1" customHeight="1" x14ac:dyDescent="0.25">
      <c r="V3171" s="80"/>
    </row>
    <row r="3172" spans="22:22" ht="9" hidden="1" customHeight="1" x14ac:dyDescent="0.25">
      <c r="V3172" s="80"/>
    </row>
    <row r="3173" spans="22:22" ht="9" hidden="1" customHeight="1" x14ac:dyDescent="0.25">
      <c r="V3173" s="80"/>
    </row>
    <row r="3174" spans="22:22" ht="9" hidden="1" customHeight="1" x14ac:dyDescent="0.25">
      <c r="V3174" s="80"/>
    </row>
    <row r="3175" spans="22:22" ht="9" hidden="1" customHeight="1" x14ac:dyDescent="0.25">
      <c r="V3175" s="80"/>
    </row>
    <row r="3176" spans="22:22" ht="9" hidden="1" customHeight="1" x14ac:dyDescent="0.25">
      <c r="V3176" s="80"/>
    </row>
    <row r="3177" spans="22:22" ht="9" hidden="1" customHeight="1" x14ac:dyDescent="0.25">
      <c r="V3177" s="80"/>
    </row>
    <row r="3178" spans="22:22" ht="9" hidden="1" customHeight="1" x14ac:dyDescent="0.25">
      <c r="V3178" s="80"/>
    </row>
    <row r="3179" spans="22:22" ht="9" hidden="1" customHeight="1" x14ac:dyDescent="0.25">
      <c r="V3179" s="80"/>
    </row>
    <row r="3180" spans="22:22" ht="9" hidden="1" customHeight="1" x14ac:dyDescent="0.25">
      <c r="V3180" s="80"/>
    </row>
    <row r="3181" spans="22:22" ht="9" hidden="1" customHeight="1" x14ac:dyDescent="0.25">
      <c r="V3181" s="80"/>
    </row>
    <row r="3182" spans="22:22" ht="9" hidden="1" customHeight="1" x14ac:dyDescent="0.25">
      <c r="V3182" s="80"/>
    </row>
    <row r="3183" spans="22:22" ht="9" hidden="1" customHeight="1" x14ac:dyDescent="0.25">
      <c r="V3183" s="80"/>
    </row>
    <row r="3184" spans="22:22" ht="9" hidden="1" customHeight="1" x14ac:dyDescent="0.25">
      <c r="V3184" s="80"/>
    </row>
    <row r="3185" spans="22:22" ht="9" hidden="1" customHeight="1" x14ac:dyDescent="0.25">
      <c r="V3185" s="80"/>
    </row>
    <row r="3186" spans="22:22" ht="9" hidden="1" customHeight="1" x14ac:dyDescent="0.25">
      <c r="V3186" s="80"/>
    </row>
    <row r="3187" spans="22:22" ht="9" hidden="1" customHeight="1" x14ac:dyDescent="0.25">
      <c r="V3187" s="80"/>
    </row>
    <row r="3188" spans="22:22" ht="9" hidden="1" customHeight="1" x14ac:dyDescent="0.25">
      <c r="V3188" s="80"/>
    </row>
    <row r="3189" spans="22:22" ht="9" hidden="1" customHeight="1" x14ac:dyDescent="0.25">
      <c r="V3189" s="80"/>
    </row>
    <row r="3190" spans="22:22" ht="9" hidden="1" customHeight="1" x14ac:dyDescent="0.25">
      <c r="V3190" s="80"/>
    </row>
    <row r="3191" spans="22:22" ht="9" hidden="1" customHeight="1" x14ac:dyDescent="0.25">
      <c r="V3191" s="80"/>
    </row>
    <row r="3192" spans="22:22" ht="9" hidden="1" customHeight="1" x14ac:dyDescent="0.25">
      <c r="V3192" s="80"/>
    </row>
    <row r="3193" spans="22:22" ht="9" hidden="1" customHeight="1" x14ac:dyDescent="0.25">
      <c r="V3193" s="80"/>
    </row>
    <row r="3194" spans="22:22" ht="9" hidden="1" customHeight="1" x14ac:dyDescent="0.25">
      <c r="V3194" s="80"/>
    </row>
    <row r="3195" spans="22:22" ht="9" hidden="1" customHeight="1" x14ac:dyDescent="0.25">
      <c r="V3195" s="80"/>
    </row>
    <row r="3196" spans="22:22" ht="9" hidden="1" customHeight="1" x14ac:dyDescent="0.25">
      <c r="V3196" s="80"/>
    </row>
    <row r="3197" spans="22:22" ht="9" hidden="1" customHeight="1" x14ac:dyDescent="0.25">
      <c r="V3197" s="80"/>
    </row>
    <row r="3198" spans="22:22" ht="9" hidden="1" customHeight="1" x14ac:dyDescent="0.25">
      <c r="V3198" s="80"/>
    </row>
    <row r="3199" spans="22:22" ht="9" hidden="1" customHeight="1" x14ac:dyDescent="0.25">
      <c r="V3199" s="80"/>
    </row>
    <row r="3200" spans="22:22" ht="9" hidden="1" customHeight="1" x14ac:dyDescent="0.25">
      <c r="V3200" s="80"/>
    </row>
    <row r="3201" spans="22:22" ht="9" hidden="1" customHeight="1" x14ac:dyDescent="0.25">
      <c r="V3201" s="80"/>
    </row>
    <row r="3202" spans="22:22" ht="9" hidden="1" customHeight="1" x14ac:dyDescent="0.25">
      <c r="V3202" s="80"/>
    </row>
    <row r="3203" spans="22:22" ht="9" hidden="1" customHeight="1" x14ac:dyDescent="0.25">
      <c r="V3203" s="80"/>
    </row>
    <row r="3204" spans="22:22" ht="9" hidden="1" customHeight="1" x14ac:dyDescent="0.25">
      <c r="V3204" s="80"/>
    </row>
    <row r="3205" spans="22:22" ht="9" hidden="1" customHeight="1" x14ac:dyDescent="0.25">
      <c r="V3205" s="80"/>
    </row>
    <row r="3206" spans="22:22" ht="9" hidden="1" customHeight="1" x14ac:dyDescent="0.25">
      <c r="V3206" s="80"/>
    </row>
    <row r="3207" spans="22:22" ht="9" hidden="1" customHeight="1" x14ac:dyDescent="0.25">
      <c r="V3207" s="80"/>
    </row>
    <row r="3208" spans="22:22" ht="9" hidden="1" customHeight="1" x14ac:dyDescent="0.25">
      <c r="V3208" s="80"/>
    </row>
    <row r="3209" spans="22:22" ht="9" hidden="1" customHeight="1" x14ac:dyDescent="0.25">
      <c r="V3209" s="80"/>
    </row>
    <row r="3210" spans="22:22" ht="9" hidden="1" customHeight="1" x14ac:dyDescent="0.25">
      <c r="V3210" s="80"/>
    </row>
    <row r="3211" spans="22:22" ht="9" hidden="1" customHeight="1" x14ac:dyDescent="0.25">
      <c r="V3211" s="80"/>
    </row>
    <row r="3212" spans="22:22" ht="9" hidden="1" customHeight="1" x14ac:dyDescent="0.25">
      <c r="V3212" s="80"/>
    </row>
    <row r="3213" spans="22:22" ht="9" hidden="1" customHeight="1" x14ac:dyDescent="0.25">
      <c r="V3213" s="80"/>
    </row>
    <row r="3214" spans="22:22" ht="9" hidden="1" customHeight="1" x14ac:dyDescent="0.25">
      <c r="V3214" s="80"/>
    </row>
    <row r="3215" spans="22:22" ht="9" hidden="1" customHeight="1" x14ac:dyDescent="0.25">
      <c r="V3215" s="80"/>
    </row>
    <row r="3216" spans="22:22" ht="9" hidden="1" customHeight="1" x14ac:dyDescent="0.25">
      <c r="V3216" s="80"/>
    </row>
    <row r="3217" spans="22:22" ht="9" hidden="1" customHeight="1" x14ac:dyDescent="0.25">
      <c r="V3217" s="80"/>
    </row>
    <row r="3218" spans="22:22" ht="9" hidden="1" customHeight="1" x14ac:dyDescent="0.25">
      <c r="V3218" s="80"/>
    </row>
    <row r="3219" spans="22:22" ht="9" hidden="1" customHeight="1" x14ac:dyDescent="0.25">
      <c r="V3219" s="80"/>
    </row>
    <row r="3220" spans="22:22" ht="9" hidden="1" customHeight="1" x14ac:dyDescent="0.25">
      <c r="V3220" s="80"/>
    </row>
    <row r="3221" spans="22:22" ht="9" hidden="1" customHeight="1" x14ac:dyDescent="0.25">
      <c r="V3221" s="80"/>
    </row>
    <row r="3222" spans="22:22" ht="9" hidden="1" customHeight="1" x14ac:dyDescent="0.25">
      <c r="V3222" s="80"/>
    </row>
    <row r="3223" spans="22:22" ht="9" hidden="1" customHeight="1" x14ac:dyDescent="0.25">
      <c r="V3223" s="80"/>
    </row>
    <row r="3224" spans="22:22" ht="9" hidden="1" customHeight="1" x14ac:dyDescent="0.25">
      <c r="V3224" s="80"/>
    </row>
    <row r="3225" spans="22:22" ht="9" hidden="1" customHeight="1" x14ac:dyDescent="0.25">
      <c r="V3225" s="80"/>
    </row>
    <row r="3226" spans="22:22" ht="9" hidden="1" customHeight="1" x14ac:dyDescent="0.25">
      <c r="V3226" s="80"/>
    </row>
    <row r="3227" spans="22:22" ht="9" hidden="1" customHeight="1" x14ac:dyDescent="0.25">
      <c r="V3227" s="80"/>
    </row>
    <row r="3228" spans="22:22" ht="9" hidden="1" customHeight="1" x14ac:dyDescent="0.25">
      <c r="V3228" s="80"/>
    </row>
    <row r="3229" spans="22:22" ht="9" hidden="1" customHeight="1" x14ac:dyDescent="0.25">
      <c r="V3229" s="80"/>
    </row>
    <row r="3230" spans="22:22" ht="9" hidden="1" customHeight="1" x14ac:dyDescent="0.25">
      <c r="V3230" s="80"/>
    </row>
    <row r="3231" spans="22:22" ht="9" hidden="1" customHeight="1" x14ac:dyDescent="0.25">
      <c r="V3231" s="80"/>
    </row>
    <row r="3232" spans="22:22" ht="9" hidden="1" customHeight="1" x14ac:dyDescent="0.25">
      <c r="V3232" s="80"/>
    </row>
    <row r="3233" spans="22:22" ht="9" hidden="1" customHeight="1" x14ac:dyDescent="0.25">
      <c r="V3233" s="80"/>
    </row>
    <row r="3234" spans="22:22" ht="9" hidden="1" customHeight="1" x14ac:dyDescent="0.25">
      <c r="V3234" s="80"/>
    </row>
    <row r="3235" spans="22:22" ht="9" hidden="1" customHeight="1" x14ac:dyDescent="0.25">
      <c r="V3235" s="80"/>
    </row>
    <row r="3236" spans="22:22" ht="9" hidden="1" customHeight="1" x14ac:dyDescent="0.25">
      <c r="V3236" s="80"/>
    </row>
    <row r="3237" spans="22:22" ht="9" hidden="1" customHeight="1" x14ac:dyDescent="0.25">
      <c r="V3237" s="80"/>
    </row>
    <row r="3238" spans="22:22" ht="9" hidden="1" customHeight="1" x14ac:dyDescent="0.25">
      <c r="V3238" s="80"/>
    </row>
    <row r="3239" spans="22:22" ht="9" hidden="1" customHeight="1" x14ac:dyDescent="0.25">
      <c r="V3239" s="80"/>
    </row>
    <row r="3240" spans="22:22" ht="9" hidden="1" customHeight="1" x14ac:dyDescent="0.25">
      <c r="V3240" s="80"/>
    </row>
    <row r="3241" spans="22:22" ht="9" hidden="1" customHeight="1" x14ac:dyDescent="0.25">
      <c r="V3241" s="80"/>
    </row>
    <row r="3242" spans="22:22" ht="9" hidden="1" customHeight="1" x14ac:dyDescent="0.25">
      <c r="V3242" s="80"/>
    </row>
    <row r="3243" spans="22:22" ht="9" hidden="1" customHeight="1" x14ac:dyDescent="0.25">
      <c r="V3243" s="80"/>
    </row>
    <row r="3244" spans="22:22" ht="9" hidden="1" customHeight="1" x14ac:dyDescent="0.25">
      <c r="V3244" s="80"/>
    </row>
    <row r="3245" spans="22:22" ht="9" hidden="1" customHeight="1" x14ac:dyDescent="0.25">
      <c r="V3245" s="80"/>
    </row>
    <row r="3246" spans="22:22" ht="9" hidden="1" customHeight="1" x14ac:dyDescent="0.25">
      <c r="V3246" s="80"/>
    </row>
    <row r="3247" spans="22:22" ht="9" hidden="1" customHeight="1" x14ac:dyDescent="0.25">
      <c r="V3247" s="80"/>
    </row>
    <row r="3248" spans="22:22" ht="9" hidden="1" customHeight="1" x14ac:dyDescent="0.25">
      <c r="V3248" s="80"/>
    </row>
    <row r="3249" spans="22:22" ht="9" hidden="1" customHeight="1" x14ac:dyDescent="0.25">
      <c r="V3249" s="80"/>
    </row>
    <row r="3250" spans="22:22" ht="9" hidden="1" customHeight="1" x14ac:dyDescent="0.25">
      <c r="V3250" s="80"/>
    </row>
    <row r="3251" spans="22:22" ht="9" hidden="1" customHeight="1" x14ac:dyDescent="0.25">
      <c r="V3251" s="80"/>
    </row>
    <row r="3252" spans="22:22" ht="9" hidden="1" customHeight="1" x14ac:dyDescent="0.25">
      <c r="V3252" s="80"/>
    </row>
    <row r="3253" spans="22:22" ht="9" hidden="1" customHeight="1" x14ac:dyDescent="0.25">
      <c r="V3253" s="80"/>
    </row>
    <row r="3254" spans="22:22" ht="9" hidden="1" customHeight="1" x14ac:dyDescent="0.25">
      <c r="V3254" s="80"/>
    </row>
    <row r="3255" spans="22:22" ht="9" hidden="1" customHeight="1" x14ac:dyDescent="0.25">
      <c r="V3255" s="80"/>
    </row>
    <row r="3256" spans="22:22" ht="9" hidden="1" customHeight="1" x14ac:dyDescent="0.25">
      <c r="V3256" s="80"/>
    </row>
    <row r="3257" spans="22:22" ht="9" hidden="1" customHeight="1" x14ac:dyDescent="0.25">
      <c r="V3257" s="80"/>
    </row>
    <row r="3258" spans="22:22" ht="9" hidden="1" customHeight="1" x14ac:dyDescent="0.25">
      <c r="V3258" s="80"/>
    </row>
    <row r="3259" spans="22:22" ht="9" hidden="1" customHeight="1" x14ac:dyDescent="0.25">
      <c r="V3259" s="80"/>
    </row>
    <row r="3260" spans="22:22" ht="9" hidden="1" customHeight="1" x14ac:dyDescent="0.25">
      <c r="V3260" s="80"/>
    </row>
    <row r="3261" spans="22:22" ht="9" hidden="1" customHeight="1" x14ac:dyDescent="0.25">
      <c r="V3261" s="80"/>
    </row>
    <row r="3262" spans="22:22" ht="9" hidden="1" customHeight="1" x14ac:dyDescent="0.25">
      <c r="V3262" s="80"/>
    </row>
    <row r="3263" spans="22:22" ht="9" hidden="1" customHeight="1" x14ac:dyDescent="0.25">
      <c r="V3263" s="80"/>
    </row>
    <row r="3264" spans="22:22" ht="9" hidden="1" customHeight="1" x14ac:dyDescent="0.25">
      <c r="V3264" s="80"/>
    </row>
    <row r="3265" spans="22:22" ht="9" hidden="1" customHeight="1" x14ac:dyDescent="0.25">
      <c r="V3265" s="80"/>
    </row>
    <row r="3266" spans="22:22" ht="9" hidden="1" customHeight="1" x14ac:dyDescent="0.25">
      <c r="V3266" s="80"/>
    </row>
    <row r="3267" spans="22:22" ht="9" hidden="1" customHeight="1" x14ac:dyDescent="0.25">
      <c r="V3267" s="80"/>
    </row>
    <row r="3268" spans="22:22" ht="9" hidden="1" customHeight="1" x14ac:dyDescent="0.25">
      <c r="V3268" s="80"/>
    </row>
    <row r="3269" spans="22:22" ht="9" hidden="1" customHeight="1" x14ac:dyDescent="0.25">
      <c r="V3269" s="80"/>
    </row>
    <row r="3270" spans="22:22" ht="9" hidden="1" customHeight="1" x14ac:dyDescent="0.25">
      <c r="V3270" s="80"/>
    </row>
    <row r="3271" spans="22:22" ht="9" hidden="1" customHeight="1" x14ac:dyDescent="0.25">
      <c r="V3271" s="80"/>
    </row>
    <row r="3272" spans="22:22" ht="9" hidden="1" customHeight="1" x14ac:dyDescent="0.25">
      <c r="V3272" s="80"/>
    </row>
    <row r="3273" spans="22:22" ht="9" hidden="1" customHeight="1" x14ac:dyDescent="0.25">
      <c r="V3273" s="80"/>
    </row>
    <row r="3274" spans="22:22" ht="9" hidden="1" customHeight="1" x14ac:dyDescent="0.25">
      <c r="V3274" s="80"/>
    </row>
    <row r="3275" spans="22:22" ht="9" hidden="1" customHeight="1" x14ac:dyDescent="0.25">
      <c r="V3275" s="80"/>
    </row>
    <row r="3276" spans="22:22" ht="9" hidden="1" customHeight="1" x14ac:dyDescent="0.25">
      <c r="V3276" s="80"/>
    </row>
    <row r="3277" spans="22:22" ht="9" hidden="1" customHeight="1" x14ac:dyDescent="0.25">
      <c r="V3277" s="80"/>
    </row>
    <row r="3278" spans="22:22" ht="9" hidden="1" customHeight="1" x14ac:dyDescent="0.25">
      <c r="V3278" s="80"/>
    </row>
    <row r="3279" spans="22:22" ht="9" hidden="1" customHeight="1" x14ac:dyDescent="0.25">
      <c r="V3279" s="80"/>
    </row>
    <row r="3280" spans="22:22" ht="9" hidden="1" customHeight="1" x14ac:dyDescent="0.25">
      <c r="V3280" s="80"/>
    </row>
    <row r="3281" spans="22:22" ht="9" hidden="1" customHeight="1" x14ac:dyDescent="0.25">
      <c r="V3281" s="80"/>
    </row>
    <row r="3282" spans="22:22" ht="9" hidden="1" customHeight="1" x14ac:dyDescent="0.25">
      <c r="V3282" s="80"/>
    </row>
    <row r="3283" spans="22:22" ht="9" hidden="1" customHeight="1" x14ac:dyDescent="0.25">
      <c r="V3283" s="80"/>
    </row>
    <row r="3284" spans="22:22" ht="9" hidden="1" customHeight="1" x14ac:dyDescent="0.25">
      <c r="V3284" s="80"/>
    </row>
    <row r="3285" spans="22:22" ht="9" hidden="1" customHeight="1" x14ac:dyDescent="0.25">
      <c r="V3285" s="80"/>
    </row>
    <row r="3286" spans="22:22" ht="9" hidden="1" customHeight="1" x14ac:dyDescent="0.25">
      <c r="V3286" s="80"/>
    </row>
    <row r="3287" spans="22:22" ht="9" hidden="1" customHeight="1" x14ac:dyDescent="0.25">
      <c r="V3287" s="80"/>
    </row>
    <row r="3288" spans="22:22" ht="9" hidden="1" customHeight="1" x14ac:dyDescent="0.25">
      <c r="V3288" s="80"/>
    </row>
    <row r="3289" spans="22:22" ht="9" hidden="1" customHeight="1" x14ac:dyDescent="0.25">
      <c r="V3289" s="80"/>
    </row>
    <row r="3290" spans="22:22" ht="9" hidden="1" customHeight="1" x14ac:dyDescent="0.25">
      <c r="V3290" s="80"/>
    </row>
    <row r="3291" spans="22:22" ht="9" hidden="1" customHeight="1" x14ac:dyDescent="0.25">
      <c r="V3291" s="80"/>
    </row>
    <row r="3292" spans="22:22" ht="9" hidden="1" customHeight="1" x14ac:dyDescent="0.25">
      <c r="V3292" s="80"/>
    </row>
    <row r="3293" spans="22:22" ht="9" hidden="1" customHeight="1" x14ac:dyDescent="0.25">
      <c r="V3293" s="80"/>
    </row>
    <row r="3294" spans="22:22" ht="9" hidden="1" customHeight="1" x14ac:dyDescent="0.25">
      <c r="V3294" s="80"/>
    </row>
    <row r="3295" spans="22:22" ht="9" hidden="1" customHeight="1" x14ac:dyDescent="0.25">
      <c r="V3295" s="80"/>
    </row>
    <row r="3296" spans="22:22" ht="9" hidden="1" customHeight="1" x14ac:dyDescent="0.25">
      <c r="V3296" s="80"/>
    </row>
    <row r="3297" spans="22:22" ht="9" hidden="1" customHeight="1" x14ac:dyDescent="0.25">
      <c r="V3297" s="80"/>
    </row>
    <row r="3298" spans="22:22" ht="9" hidden="1" customHeight="1" x14ac:dyDescent="0.25">
      <c r="V3298" s="80"/>
    </row>
    <row r="3299" spans="22:22" ht="9" hidden="1" customHeight="1" x14ac:dyDescent="0.25">
      <c r="V3299" s="80"/>
    </row>
    <row r="3300" spans="22:22" ht="9" hidden="1" customHeight="1" x14ac:dyDescent="0.25">
      <c r="V3300" s="80"/>
    </row>
    <row r="3301" spans="22:22" ht="9" hidden="1" customHeight="1" x14ac:dyDescent="0.25">
      <c r="V3301" s="80"/>
    </row>
    <row r="3302" spans="22:22" ht="9" hidden="1" customHeight="1" x14ac:dyDescent="0.25">
      <c r="V3302" s="80"/>
    </row>
    <row r="3303" spans="22:22" ht="9" hidden="1" customHeight="1" x14ac:dyDescent="0.25">
      <c r="V3303" s="80"/>
    </row>
    <row r="3304" spans="22:22" ht="9" hidden="1" customHeight="1" x14ac:dyDescent="0.25">
      <c r="V3304" s="80"/>
    </row>
    <row r="3305" spans="22:22" ht="9" hidden="1" customHeight="1" x14ac:dyDescent="0.25">
      <c r="V3305" s="80"/>
    </row>
    <row r="3306" spans="22:22" ht="9" hidden="1" customHeight="1" x14ac:dyDescent="0.25">
      <c r="V3306" s="80"/>
    </row>
    <row r="3307" spans="22:22" ht="9" hidden="1" customHeight="1" x14ac:dyDescent="0.25">
      <c r="V3307" s="80"/>
    </row>
    <row r="3308" spans="22:22" ht="9" hidden="1" customHeight="1" x14ac:dyDescent="0.25">
      <c r="V3308" s="80"/>
    </row>
    <row r="3309" spans="22:22" ht="9" hidden="1" customHeight="1" x14ac:dyDescent="0.25">
      <c r="V3309" s="80"/>
    </row>
    <row r="3310" spans="22:22" ht="9" hidden="1" customHeight="1" x14ac:dyDescent="0.25">
      <c r="V3310" s="80"/>
    </row>
    <row r="3311" spans="22:22" ht="9" hidden="1" customHeight="1" x14ac:dyDescent="0.25">
      <c r="V3311" s="80"/>
    </row>
    <row r="3312" spans="22:22" ht="9" hidden="1" customHeight="1" x14ac:dyDescent="0.25">
      <c r="V3312" s="80"/>
    </row>
    <row r="3313" spans="22:22" ht="9" hidden="1" customHeight="1" x14ac:dyDescent="0.25">
      <c r="V3313" s="80"/>
    </row>
    <row r="3314" spans="22:22" ht="9" hidden="1" customHeight="1" x14ac:dyDescent="0.25">
      <c r="V3314" s="80"/>
    </row>
    <row r="3315" spans="22:22" ht="9" hidden="1" customHeight="1" x14ac:dyDescent="0.25">
      <c r="V3315" s="80"/>
    </row>
    <row r="3316" spans="22:22" ht="9" hidden="1" customHeight="1" x14ac:dyDescent="0.25">
      <c r="V3316" s="80"/>
    </row>
    <row r="3317" spans="22:22" ht="9" hidden="1" customHeight="1" x14ac:dyDescent="0.25">
      <c r="V3317" s="80"/>
    </row>
    <row r="3318" spans="22:22" ht="9" hidden="1" customHeight="1" x14ac:dyDescent="0.25">
      <c r="V3318" s="80"/>
    </row>
    <row r="3319" spans="22:22" ht="9" hidden="1" customHeight="1" x14ac:dyDescent="0.25">
      <c r="V3319" s="80"/>
    </row>
    <row r="3320" spans="22:22" ht="9" hidden="1" customHeight="1" x14ac:dyDescent="0.25">
      <c r="V3320" s="80"/>
    </row>
    <row r="3321" spans="22:22" ht="9" hidden="1" customHeight="1" x14ac:dyDescent="0.25">
      <c r="V3321" s="80"/>
    </row>
    <row r="3322" spans="22:22" ht="9" hidden="1" customHeight="1" x14ac:dyDescent="0.25">
      <c r="V3322" s="80"/>
    </row>
    <row r="3323" spans="22:22" ht="9" hidden="1" customHeight="1" x14ac:dyDescent="0.25">
      <c r="V3323" s="80"/>
    </row>
    <row r="3324" spans="22:22" ht="9" hidden="1" customHeight="1" x14ac:dyDescent="0.25">
      <c r="V3324" s="80"/>
    </row>
    <row r="3325" spans="22:22" ht="9" hidden="1" customHeight="1" x14ac:dyDescent="0.25">
      <c r="V3325" s="80"/>
    </row>
    <row r="3326" spans="22:22" ht="9" hidden="1" customHeight="1" x14ac:dyDescent="0.25">
      <c r="V3326" s="80"/>
    </row>
    <row r="3327" spans="22:22" ht="9" hidden="1" customHeight="1" x14ac:dyDescent="0.25">
      <c r="V3327" s="80"/>
    </row>
    <row r="3328" spans="22:22" ht="9" hidden="1" customHeight="1" x14ac:dyDescent="0.25">
      <c r="V3328" s="80"/>
    </row>
    <row r="3329" spans="22:22" ht="9" hidden="1" customHeight="1" x14ac:dyDescent="0.25">
      <c r="V3329" s="80"/>
    </row>
    <row r="3330" spans="22:22" ht="9" hidden="1" customHeight="1" x14ac:dyDescent="0.25">
      <c r="V3330" s="80"/>
    </row>
    <row r="3331" spans="22:22" ht="9" hidden="1" customHeight="1" x14ac:dyDescent="0.25">
      <c r="V3331" s="80"/>
    </row>
    <row r="3332" spans="22:22" ht="9" hidden="1" customHeight="1" x14ac:dyDescent="0.25">
      <c r="V3332" s="80"/>
    </row>
    <row r="3333" spans="22:22" ht="9" hidden="1" customHeight="1" x14ac:dyDescent="0.25">
      <c r="V3333" s="80"/>
    </row>
    <row r="3334" spans="22:22" ht="9" hidden="1" customHeight="1" x14ac:dyDescent="0.25">
      <c r="V3334" s="80"/>
    </row>
    <row r="3335" spans="22:22" ht="9" hidden="1" customHeight="1" x14ac:dyDescent="0.25">
      <c r="V3335" s="80"/>
    </row>
    <row r="3336" spans="22:22" ht="9" hidden="1" customHeight="1" x14ac:dyDescent="0.25">
      <c r="V3336" s="80"/>
    </row>
    <row r="3337" spans="22:22" ht="9" hidden="1" customHeight="1" x14ac:dyDescent="0.25">
      <c r="V3337" s="80"/>
    </row>
    <row r="3338" spans="22:22" ht="9" hidden="1" customHeight="1" x14ac:dyDescent="0.25">
      <c r="V3338" s="80"/>
    </row>
    <row r="3339" spans="22:22" ht="9" hidden="1" customHeight="1" x14ac:dyDescent="0.25">
      <c r="V3339" s="80"/>
    </row>
    <row r="3340" spans="22:22" ht="9" hidden="1" customHeight="1" x14ac:dyDescent="0.25">
      <c r="V3340" s="80"/>
    </row>
    <row r="3341" spans="22:22" ht="9" hidden="1" customHeight="1" x14ac:dyDescent="0.25">
      <c r="V3341" s="80"/>
    </row>
    <row r="3342" spans="22:22" ht="9" hidden="1" customHeight="1" x14ac:dyDescent="0.25">
      <c r="V3342" s="80"/>
    </row>
    <row r="3343" spans="22:22" ht="9" hidden="1" customHeight="1" x14ac:dyDescent="0.25">
      <c r="V3343" s="80"/>
    </row>
    <row r="3344" spans="22:22" ht="9" hidden="1" customHeight="1" x14ac:dyDescent="0.25">
      <c r="V3344" s="80"/>
    </row>
    <row r="3345" spans="22:22" ht="9" hidden="1" customHeight="1" x14ac:dyDescent="0.25">
      <c r="V3345" s="80"/>
    </row>
    <row r="3346" spans="22:22" ht="9" hidden="1" customHeight="1" x14ac:dyDescent="0.25">
      <c r="V3346" s="80"/>
    </row>
    <row r="3347" spans="22:22" ht="9" hidden="1" customHeight="1" x14ac:dyDescent="0.25">
      <c r="V3347" s="80"/>
    </row>
    <row r="3348" spans="22:22" ht="9" hidden="1" customHeight="1" x14ac:dyDescent="0.25">
      <c r="V3348" s="80"/>
    </row>
    <row r="3349" spans="22:22" ht="9" hidden="1" customHeight="1" x14ac:dyDescent="0.25">
      <c r="V3349" s="80"/>
    </row>
    <row r="3350" spans="22:22" ht="9" hidden="1" customHeight="1" x14ac:dyDescent="0.25">
      <c r="V3350" s="80"/>
    </row>
    <row r="3351" spans="22:22" ht="9" hidden="1" customHeight="1" x14ac:dyDescent="0.25">
      <c r="V3351" s="80"/>
    </row>
    <row r="3352" spans="22:22" ht="9" hidden="1" customHeight="1" x14ac:dyDescent="0.25">
      <c r="V3352" s="80"/>
    </row>
    <row r="3353" spans="22:22" ht="9" hidden="1" customHeight="1" x14ac:dyDescent="0.25">
      <c r="V3353" s="80"/>
    </row>
    <row r="3354" spans="22:22" ht="9" hidden="1" customHeight="1" x14ac:dyDescent="0.25">
      <c r="V3354" s="80"/>
    </row>
    <row r="3355" spans="22:22" ht="9" hidden="1" customHeight="1" x14ac:dyDescent="0.25">
      <c r="V3355" s="80"/>
    </row>
    <row r="3356" spans="22:22" ht="9" hidden="1" customHeight="1" x14ac:dyDescent="0.25">
      <c r="V3356" s="80"/>
    </row>
    <row r="3357" spans="22:22" ht="9" hidden="1" customHeight="1" x14ac:dyDescent="0.25">
      <c r="V3357" s="80"/>
    </row>
    <row r="3358" spans="22:22" ht="9" hidden="1" customHeight="1" x14ac:dyDescent="0.25">
      <c r="V3358" s="80"/>
    </row>
    <row r="3359" spans="22:22" ht="9" hidden="1" customHeight="1" x14ac:dyDescent="0.25">
      <c r="V3359" s="80"/>
    </row>
    <row r="3360" spans="22:22" ht="9" hidden="1" customHeight="1" x14ac:dyDescent="0.25">
      <c r="V3360" s="80"/>
    </row>
    <row r="3361" spans="22:22" ht="9" hidden="1" customHeight="1" x14ac:dyDescent="0.25">
      <c r="V3361" s="80"/>
    </row>
    <row r="3362" spans="22:22" ht="9" hidden="1" customHeight="1" x14ac:dyDescent="0.25">
      <c r="V3362" s="80"/>
    </row>
    <row r="3363" spans="22:22" ht="9" hidden="1" customHeight="1" x14ac:dyDescent="0.25">
      <c r="V3363" s="80"/>
    </row>
    <row r="3364" spans="22:22" ht="9" hidden="1" customHeight="1" x14ac:dyDescent="0.25">
      <c r="V3364" s="80"/>
    </row>
    <row r="3365" spans="22:22" ht="9" hidden="1" customHeight="1" x14ac:dyDescent="0.25">
      <c r="V3365" s="80"/>
    </row>
    <row r="3366" spans="22:22" ht="9" hidden="1" customHeight="1" x14ac:dyDescent="0.25">
      <c r="V3366" s="80"/>
    </row>
    <row r="3367" spans="22:22" ht="9" hidden="1" customHeight="1" x14ac:dyDescent="0.25">
      <c r="V3367" s="80"/>
    </row>
    <row r="3368" spans="22:22" ht="9" hidden="1" customHeight="1" x14ac:dyDescent="0.25">
      <c r="V3368" s="80"/>
    </row>
    <row r="3369" spans="22:22" ht="9" hidden="1" customHeight="1" x14ac:dyDescent="0.25">
      <c r="V3369" s="80"/>
    </row>
    <row r="3370" spans="22:22" ht="9" hidden="1" customHeight="1" x14ac:dyDescent="0.25">
      <c r="V3370" s="80"/>
    </row>
    <row r="3371" spans="22:22" ht="9" hidden="1" customHeight="1" x14ac:dyDescent="0.25">
      <c r="V3371" s="80"/>
    </row>
    <row r="3372" spans="22:22" ht="9" hidden="1" customHeight="1" x14ac:dyDescent="0.25">
      <c r="V3372" s="80"/>
    </row>
    <row r="3373" spans="22:22" ht="9" hidden="1" customHeight="1" x14ac:dyDescent="0.25">
      <c r="V3373" s="80"/>
    </row>
    <row r="3374" spans="22:22" ht="9" hidden="1" customHeight="1" x14ac:dyDescent="0.25">
      <c r="V3374" s="80"/>
    </row>
    <row r="3375" spans="22:22" ht="9" hidden="1" customHeight="1" x14ac:dyDescent="0.25">
      <c r="V3375" s="80"/>
    </row>
    <row r="3376" spans="22:22" ht="9" hidden="1" customHeight="1" x14ac:dyDescent="0.25">
      <c r="V3376" s="80"/>
    </row>
    <row r="3377" spans="22:22" ht="9" hidden="1" customHeight="1" x14ac:dyDescent="0.25">
      <c r="V3377" s="80"/>
    </row>
    <row r="3378" spans="22:22" ht="9" hidden="1" customHeight="1" x14ac:dyDescent="0.25">
      <c r="V3378" s="80"/>
    </row>
    <row r="3379" spans="22:22" ht="9" hidden="1" customHeight="1" x14ac:dyDescent="0.25">
      <c r="V3379" s="80"/>
    </row>
    <row r="3380" spans="22:22" ht="9" hidden="1" customHeight="1" x14ac:dyDescent="0.25">
      <c r="V3380" s="80"/>
    </row>
    <row r="3381" spans="22:22" ht="9" hidden="1" customHeight="1" x14ac:dyDescent="0.25">
      <c r="V3381" s="80"/>
    </row>
    <row r="3382" spans="22:22" ht="9" hidden="1" customHeight="1" x14ac:dyDescent="0.25">
      <c r="V3382" s="80"/>
    </row>
    <row r="3383" spans="22:22" ht="9" hidden="1" customHeight="1" x14ac:dyDescent="0.25">
      <c r="V3383" s="80"/>
    </row>
    <row r="3384" spans="22:22" ht="9" hidden="1" customHeight="1" x14ac:dyDescent="0.25">
      <c r="V3384" s="80"/>
    </row>
    <row r="3385" spans="22:22" ht="9" hidden="1" customHeight="1" x14ac:dyDescent="0.25">
      <c r="V3385" s="80"/>
    </row>
    <row r="3386" spans="22:22" ht="9" hidden="1" customHeight="1" x14ac:dyDescent="0.25">
      <c r="V3386" s="80"/>
    </row>
    <row r="3387" spans="22:22" ht="9" hidden="1" customHeight="1" x14ac:dyDescent="0.25">
      <c r="V3387" s="80"/>
    </row>
    <row r="3388" spans="22:22" ht="9" hidden="1" customHeight="1" x14ac:dyDescent="0.25">
      <c r="V3388" s="80"/>
    </row>
    <row r="3389" spans="22:22" ht="9" hidden="1" customHeight="1" x14ac:dyDescent="0.25">
      <c r="V3389" s="80"/>
    </row>
    <row r="3390" spans="22:22" ht="9" hidden="1" customHeight="1" x14ac:dyDescent="0.25">
      <c r="V3390" s="80"/>
    </row>
    <row r="3391" spans="22:22" ht="9" hidden="1" customHeight="1" x14ac:dyDescent="0.25">
      <c r="V3391" s="80"/>
    </row>
    <row r="3392" spans="22:22" ht="9" hidden="1" customHeight="1" x14ac:dyDescent="0.25">
      <c r="V3392" s="80"/>
    </row>
    <row r="3393" spans="22:22" ht="9" hidden="1" customHeight="1" x14ac:dyDescent="0.25">
      <c r="V3393" s="80"/>
    </row>
    <row r="3394" spans="22:22" ht="9" hidden="1" customHeight="1" x14ac:dyDescent="0.25">
      <c r="V3394" s="80"/>
    </row>
    <row r="3395" spans="22:22" ht="9" hidden="1" customHeight="1" x14ac:dyDescent="0.25">
      <c r="V3395" s="80"/>
    </row>
    <row r="3396" spans="22:22" ht="9" hidden="1" customHeight="1" x14ac:dyDescent="0.25">
      <c r="V3396" s="80"/>
    </row>
    <row r="3397" spans="22:22" ht="9" hidden="1" customHeight="1" x14ac:dyDescent="0.25">
      <c r="V3397" s="80"/>
    </row>
    <row r="3398" spans="22:22" ht="9" hidden="1" customHeight="1" x14ac:dyDescent="0.25">
      <c r="V3398" s="80"/>
    </row>
    <row r="3399" spans="22:22" ht="9" hidden="1" customHeight="1" x14ac:dyDescent="0.25">
      <c r="V3399" s="80"/>
    </row>
    <row r="3400" spans="22:22" ht="9" hidden="1" customHeight="1" x14ac:dyDescent="0.25">
      <c r="V3400" s="80"/>
    </row>
    <row r="3401" spans="22:22" ht="9" hidden="1" customHeight="1" x14ac:dyDescent="0.25">
      <c r="V3401" s="80"/>
    </row>
    <row r="3402" spans="22:22" ht="9" hidden="1" customHeight="1" x14ac:dyDescent="0.25">
      <c r="V3402" s="80"/>
    </row>
    <row r="3403" spans="22:22" ht="9" hidden="1" customHeight="1" x14ac:dyDescent="0.25">
      <c r="V3403" s="80"/>
    </row>
    <row r="3404" spans="22:22" ht="9" hidden="1" customHeight="1" x14ac:dyDescent="0.25">
      <c r="V3404" s="80"/>
    </row>
    <row r="3405" spans="22:22" ht="9" hidden="1" customHeight="1" x14ac:dyDescent="0.25">
      <c r="V3405" s="80"/>
    </row>
    <row r="3406" spans="22:22" ht="9" hidden="1" customHeight="1" x14ac:dyDescent="0.25">
      <c r="V3406" s="80"/>
    </row>
    <row r="3407" spans="22:22" ht="9" hidden="1" customHeight="1" x14ac:dyDescent="0.25">
      <c r="V3407" s="80"/>
    </row>
    <row r="3408" spans="22:22" ht="9" hidden="1" customHeight="1" x14ac:dyDescent="0.25">
      <c r="V3408" s="80"/>
    </row>
    <row r="3409" spans="22:22" ht="9" hidden="1" customHeight="1" x14ac:dyDescent="0.25">
      <c r="V3409" s="80"/>
    </row>
    <row r="3410" spans="22:22" ht="9" hidden="1" customHeight="1" x14ac:dyDescent="0.25">
      <c r="V3410" s="80"/>
    </row>
    <row r="3411" spans="22:22" ht="9" hidden="1" customHeight="1" x14ac:dyDescent="0.25">
      <c r="V3411" s="80"/>
    </row>
    <row r="3412" spans="22:22" ht="9" hidden="1" customHeight="1" x14ac:dyDescent="0.25">
      <c r="V3412" s="80"/>
    </row>
    <row r="3413" spans="22:22" ht="9" hidden="1" customHeight="1" x14ac:dyDescent="0.25">
      <c r="V3413" s="80"/>
    </row>
    <row r="3414" spans="22:22" ht="9" hidden="1" customHeight="1" x14ac:dyDescent="0.25">
      <c r="V3414" s="80"/>
    </row>
    <row r="3415" spans="22:22" ht="9" hidden="1" customHeight="1" x14ac:dyDescent="0.25">
      <c r="V3415" s="80"/>
    </row>
    <row r="3416" spans="22:22" ht="9" hidden="1" customHeight="1" x14ac:dyDescent="0.25">
      <c r="V3416" s="80"/>
    </row>
    <row r="3417" spans="22:22" ht="9" hidden="1" customHeight="1" x14ac:dyDescent="0.25">
      <c r="V3417" s="80"/>
    </row>
    <row r="3418" spans="22:22" ht="9" hidden="1" customHeight="1" x14ac:dyDescent="0.25">
      <c r="V3418" s="80"/>
    </row>
    <row r="3419" spans="22:22" ht="9" hidden="1" customHeight="1" x14ac:dyDescent="0.25">
      <c r="V3419" s="80"/>
    </row>
    <row r="3420" spans="22:22" ht="9" hidden="1" customHeight="1" x14ac:dyDescent="0.25">
      <c r="V3420" s="80"/>
    </row>
    <row r="3421" spans="22:22" ht="9" hidden="1" customHeight="1" x14ac:dyDescent="0.25">
      <c r="V3421" s="80"/>
    </row>
    <row r="3422" spans="22:22" ht="9" hidden="1" customHeight="1" x14ac:dyDescent="0.25">
      <c r="V3422" s="80"/>
    </row>
    <row r="3423" spans="22:22" ht="9" hidden="1" customHeight="1" x14ac:dyDescent="0.25">
      <c r="V3423" s="80"/>
    </row>
    <row r="3424" spans="22:22" ht="9" hidden="1" customHeight="1" x14ac:dyDescent="0.25">
      <c r="V3424" s="80"/>
    </row>
    <row r="3425" spans="22:22" ht="9" hidden="1" customHeight="1" x14ac:dyDescent="0.25">
      <c r="V3425" s="80"/>
    </row>
    <row r="3426" spans="22:22" ht="9" hidden="1" customHeight="1" x14ac:dyDescent="0.25">
      <c r="V3426" s="80"/>
    </row>
    <row r="3427" spans="22:22" ht="9" hidden="1" customHeight="1" x14ac:dyDescent="0.25">
      <c r="V3427" s="80"/>
    </row>
    <row r="3428" spans="22:22" ht="9" hidden="1" customHeight="1" x14ac:dyDescent="0.25">
      <c r="V3428" s="80"/>
    </row>
    <row r="3429" spans="22:22" ht="9" hidden="1" customHeight="1" x14ac:dyDescent="0.25">
      <c r="V3429" s="80"/>
    </row>
    <row r="3430" spans="22:22" ht="9" hidden="1" customHeight="1" x14ac:dyDescent="0.25">
      <c r="V3430" s="80"/>
    </row>
    <row r="3431" spans="22:22" ht="9" hidden="1" customHeight="1" x14ac:dyDescent="0.25">
      <c r="V3431" s="80"/>
    </row>
    <row r="3432" spans="22:22" ht="9" hidden="1" customHeight="1" x14ac:dyDescent="0.25">
      <c r="V3432" s="80"/>
    </row>
    <row r="3433" spans="22:22" ht="9" hidden="1" customHeight="1" x14ac:dyDescent="0.25">
      <c r="V3433" s="80"/>
    </row>
    <row r="3434" spans="22:22" ht="9" hidden="1" customHeight="1" x14ac:dyDescent="0.25">
      <c r="V3434" s="80"/>
    </row>
    <row r="3435" spans="22:22" ht="9" hidden="1" customHeight="1" x14ac:dyDescent="0.25">
      <c r="V3435" s="80"/>
    </row>
    <row r="3436" spans="22:22" ht="9" hidden="1" customHeight="1" x14ac:dyDescent="0.25">
      <c r="V3436" s="80"/>
    </row>
    <row r="3437" spans="22:22" ht="9" hidden="1" customHeight="1" x14ac:dyDescent="0.25">
      <c r="V3437" s="80"/>
    </row>
    <row r="3438" spans="22:22" ht="9" hidden="1" customHeight="1" x14ac:dyDescent="0.25">
      <c r="V3438" s="80"/>
    </row>
    <row r="3439" spans="22:22" ht="9" hidden="1" customHeight="1" x14ac:dyDescent="0.25">
      <c r="V3439" s="80"/>
    </row>
    <row r="3440" spans="22:22" ht="9" hidden="1" customHeight="1" x14ac:dyDescent="0.25">
      <c r="V3440" s="80"/>
    </row>
    <row r="3441" spans="22:22" ht="9" hidden="1" customHeight="1" x14ac:dyDescent="0.25">
      <c r="V3441" s="80"/>
    </row>
    <row r="3442" spans="22:22" ht="9" hidden="1" customHeight="1" x14ac:dyDescent="0.25">
      <c r="V3442" s="80"/>
    </row>
    <row r="3443" spans="22:22" ht="9" hidden="1" customHeight="1" x14ac:dyDescent="0.25">
      <c r="V3443" s="80"/>
    </row>
    <row r="3444" spans="22:22" ht="9" hidden="1" customHeight="1" x14ac:dyDescent="0.25">
      <c r="V3444" s="80"/>
    </row>
    <row r="3445" spans="22:22" ht="9" hidden="1" customHeight="1" x14ac:dyDescent="0.25">
      <c r="V3445" s="80"/>
    </row>
    <row r="3446" spans="22:22" ht="9" hidden="1" customHeight="1" x14ac:dyDescent="0.25">
      <c r="V3446" s="80"/>
    </row>
    <row r="3447" spans="22:22" ht="9" hidden="1" customHeight="1" x14ac:dyDescent="0.25">
      <c r="V3447" s="80"/>
    </row>
    <row r="3448" spans="22:22" ht="9" hidden="1" customHeight="1" x14ac:dyDescent="0.25">
      <c r="V3448" s="80"/>
    </row>
    <row r="3449" spans="22:22" ht="9" hidden="1" customHeight="1" x14ac:dyDescent="0.25">
      <c r="V3449" s="80"/>
    </row>
    <row r="3450" spans="22:22" ht="9" hidden="1" customHeight="1" x14ac:dyDescent="0.25">
      <c r="V3450" s="80"/>
    </row>
    <row r="3451" spans="22:22" ht="9" hidden="1" customHeight="1" x14ac:dyDescent="0.25">
      <c r="V3451" s="80"/>
    </row>
    <row r="3452" spans="22:22" ht="9" hidden="1" customHeight="1" x14ac:dyDescent="0.25">
      <c r="V3452" s="80"/>
    </row>
    <row r="3453" spans="22:22" ht="9" hidden="1" customHeight="1" x14ac:dyDescent="0.25">
      <c r="V3453" s="80"/>
    </row>
    <row r="3454" spans="22:22" ht="9" hidden="1" customHeight="1" x14ac:dyDescent="0.25">
      <c r="V3454" s="80"/>
    </row>
    <row r="3455" spans="22:22" ht="9" hidden="1" customHeight="1" x14ac:dyDescent="0.25">
      <c r="V3455" s="80"/>
    </row>
    <row r="3456" spans="22:22" ht="9" hidden="1" customHeight="1" x14ac:dyDescent="0.25">
      <c r="V3456" s="80"/>
    </row>
    <row r="3457" spans="22:22" ht="9" hidden="1" customHeight="1" x14ac:dyDescent="0.25">
      <c r="V3457" s="80"/>
    </row>
    <row r="3458" spans="22:22" ht="9" hidden="1" customHeight="1" x14ac:dyDescent="0.25">
      <c r="V3458" s="80"/>
    </row>
    <row r="3459" spans="22:22" ht="9" hidden="1" customHeight="1" x14ac:dyDescent="0.25">
      <c r="V3459" s="80"/>
    </row>
    <row r="3460" spans="22:22" ht="9" hidden="1" customHeight="1" x14ac:dyDescent="0.25">
      <c r="V3460" s="80"/>
    </row>
    <row r="3461" spans="22:22" ht="9" hidden="1" customHeight="1" x14ac:dyDescent="0.25">
      <c r="V3461" s="80"/>
    </row>
    <row r="3462" spans="22:22" ht="9" hidden="1" customHeight="1" x14ac:dyDescent="0.25">
      <c r="V3462" s="80"/>
    </row>
    <row r="3463" spans="22:22" ht="9" hidden="1" customHeight="1" x14ac:dyDescent="0.25">
      <c r="V3463" s="80"/>
    </row>
    <row r="3464" spans="22:22" ht="9" hidden="1" customHeight="1" x14ac:dyDescent="0.25">
      <c r="V3464" s="80"/>
    </row>
    <row r="3465" spans="22:22" ht="9" hidden="1" customHeight="1" x14ac:dyDescent="0.25">
      <c r="V3465" s="80"/>
    </row>
    <row r="3466" spans="22:22" ht="9" hidden="1" customHeight="1" x14ac:dyDescent="0.25">
      <c r="V3466" s="80"/>
    </row>
    <row r="3467" spans="22:22" ht="9" hidden="1" customHeight="1" x14ac:dyDescent="0.25">
      <c r="V3467" s="80"/>
    </row>
    <row r="3468" spans="22:22" ht="9" hidden="1" customHeight="1" x14ac:dyDescent="0.25">
      <c r="V3468" s="80"/>
    </row>
    <row r="3469" spans="22:22" ht="9" hidden="1" customHeight="1" x14ac:dyDescent="0.25">
      <c r="V3469" s="80"/>
    </row>
    <row r="3470" spans="22:22" ht="9" hidden="1" customHeight="1" x14ac:dyDescent="0.25">
      <c r="V3470" s="80"/>
    </row>
    <row r="3471" spans="22:22" ht="9" hidden="1" customHeight="1" x14ac:dyDescent="0.25">
      <c r="V3471" s="80"/>
    </row>
    <row r="3472" spans="22:22" ht="9" hidden="1" customHeight="1" x14ac:dyDescent="0.25">
      <c r="V3472" s="80"/>
    </row>
    <row r="3473" spans="22:22" ht="9" hidden="1" customHeight="1" x14ac:dyDescent="0.25">
      <c r="V3473" s="80"/>
    </row>
    <row r="3474" spans="22:22" ht="9" hidden="1" customHeight="1" x14ac:dyDescent="0.25">
      <c r="V3474" s="80"/>
    </row>
    <row r="3475" spans="22:22" ht="9" hidden="1" customHeight="1" x14ac:dyDescent="0.25">
      <c r="V3475" s="80"/>
    </row>
    <row r="3476" spans="22:22" ht="9" hidden="1" customHeight="1" x14ac:dyDescent="0.25">
      <c r="V3476" s="80"/>
    </row>
    <row r="3477" spans="22:22" ht="9" hidden="1" customHeight="1" x14ac:dyDescent="0.25">
      <c r="V3477" s="80"/>
    </row>
    <row r="3478" spans="22:22" ht="9" hidden="1" customHeight="1" x14ac:dyDescent="0.25">
      <c r="V3478" s="80"/>
    </row>
    <row r="3479" spans="22:22" ht="9" hidden="1" customHeight="1" x14ac:dyDescent="0.25">
      <c r="V3479" s="80"/>
    </row>
    <row r="3480" spans="22:22" ht="9" hidden="1" customHeight="1" x14ac:dyDescent="0.25">
      <c r="V3480" s="80"/>
    </row>
    <row r="3481" spans="22:22" ht="9" hidden="1" customHeight="1" x14ac:dyDescent="0.25">
      <c r="V3481" s="80"/>
    </row>
    <row r="3482" spans="22:22" ht="9" hidden="1" customHeight="1" x14ac:dyDescent="0.25">
      <c r="V3482" s="80"/>
    </row>
    <row r="3483" spans="22:22" ht="9" hidden="1" customHeight="1" x14ac:dyDescent="0.25">
      <c r="V3483" s="80"/>
    </row>
    <row r="3484" spans="22:22" ht="9" hidden="1" customHeight="1" x14ac:dyDescent="0.25">
      <c r="V3484" s="80"/>
    </row>
    <row r="3485" spans="22:22" ht="9" hidden="1" customHeight="1" x14ac:dyDescent="0.25">
      <c r="V3485" s="80"/>
    </row>
    <row r="3486" spans="22:22" ht="9" hidden="1" customHeight="1" x14ac:dyDescent="0.25">
      <c r="V3486" s="80"/>
    </row>
    <row r="3487" spans="22:22" ht="9" hidden="1" customHeight="1" x14ac:dyDescent="0.25">
      <c r="V3487" s="80"/>
    </row>
    <row r="3488" spans="22:22" ht="9" hidden="1" customHeight="1" x14ac:dyDescent="0.25">
      <c r="V3488" s="80"/>
    </row>
    <row r="3489" spans="22:22" ht="9" hidden="1" customHeight="1" x14ac:dyDescent="0.25">
      <c r="V3489" s="80"/>
    </row>
    <row r="3490" spans="22:22" ht="9" hidden="1" customHeight="1" x14ac:dyDescent="0.25">
      <c r="V3490" s="80"/>
    </row>
    <row r="3491" spans="22:22" ht="9" hidden="1" customHeight="1" x14ac:dyDescent="0.25">
      <c r="V3491" s="80"/>
    </row>
    <row r="3492" spans="22:22" ht="9" hidden="1" customHeight="1" x14ac:dyDescent="0.25">
      <c r="V3492" s="80"/>
    </row>
    <row r="3493" spans="22:22" ht="9" hidden="1" customHeight="1" x14ac:dyDescent="0.25">
      <c r="V3493" s="80"/>
    </row>
    <row r="3494" spans="22:22" ht="9" hidden="1" customHeight="1" x14ac:dyDescent="0.25">
      <c r="V3494" s="80"/>
    </row>
    <row r="3495" spans="22:22" ht="9" hidden="1" customHeight="1" x14ac:dyDescent="0.25">
      <c r="V3495" s="80"/>
    </row>
    <row r="3496" spans="22:22" ht="9" hidden="1" customHeight="1" x14ac:dyDescent="0.25">
      <c r="V3496" s="80"/>
    </row>
    <row r="3497" spans="22:22" ht="9" hidden="1" customHeight="1" x14ac:dyDescent="0.25">
      <c r="V3497" s="80"/>
    </row>
    <row r="3498" spans="22:22" ht="9" hidden="1" customHeight="1" x14ac:dyDescent="0.25">
      <c r="V3498" s="80"/>
    </row>
    <row r="3499" spans="22:22" ht="9" hidden="1" customHeight="1" x14ac:dyDescent="0.25">
      <c r="V3499" s="80"/>
    </row>
    <row r="3500" spans="22:22" ht="9" hidden="1" customHeight="1" x14ac:dyDescent="0.25">
      <c r="V3500" s="80"/>
    </row>
    <row r="3501" spans="22:22" ht="9" hidden="1" customHeight="1" x14ac:dyDescent="0.25">
      <c r="V3501" s="80"/>
    </row>
    <row r="3502" spans="22:22" ht="9" hidden="1" customHeight="1" x14ac:dyDescent="0.25">
      <c r="V3502" s="80"/>
    </row>
    <row r="3503" spans="22:22" ht="9" hidden="1" customHeight="1" x14ac:dyDescent="0.25">
      <c r="V3503" s="80"/>
    </row>
    <row r="3504" spans="22:22" ht="9" hidden="1" customHeight="1" x14ac:dyDescent="0.25">
      <c r="V3504" s="80"/>
    </row>
    <row r="3505" spans="22:22" ht="9" hidden="1" customHeight="1" x14ac:dyDescent="0.25">
      <c r="V3505" s="80"/>
    </row>
    <row r="3506" spans="22:22" ht="9" hidden="1" customHeight="1" x14ac:dyDescent="0.25">
      <c r="V3506" s="80"/>
    </row>
    <row r="3507" spans="22:22" ht="9" hidden="1" customHeight="1" x14ac:dyDescent="0.25">
      <c r="V3507" s="80"/>
    </row>
    <row r="3508" spans="22:22" ht="9" hidden="1" customHeight="1" x14ac:dyDescent="0.25">
      <c r="V3508" s="80"/>
    </row>
    <row r="3509" spans="22:22" ht="9" hidden="1" customHeight="1" x14ac:dyDescent="0.25">
      <c r="V3509" s="80"/>
    </row>
    <row r="3510" spans="22:22" ht="9" hidden="1" customHeight="1" x14ac:dyDescent="0.25">
      <c r="V3510" s="80"/>
    </row>
    <row r="3511" spans="22:22" ht="9" hidden="1" customHeight="1" x14ac:dyDescent="0.25">
      <c r="V3511" s="80"/>
    </row>
    <row r="3512" spans="22:22" ht="9" hidden="1" customHeight="1" x14ac:dyDescent="0.25">
      <c r="V3512" s="80"/>
    </row>
    <row r="3513" spans="22:22" ht="9" hidden="1" customHeight="1" x14ac:dyDescent="0.25">
      <c r="V3513" s="80"/>
    </row>
    <row r="3514" spans="22:22" ht="9" hidden="1" customHeight="1" x14ac:dyDescent="0.25">
      <c r="V3514" s="80"/>
    </row>
    <row r="3515" spans="22:22" ht="9" hidden="1" customHeight="1" x14ac:dyDescent="0.25">
      <c r="V3515" s="80"/>
    </row>
    <row r="3516" spans="22:22" ht="9" hidden="1" customHeight="1" x14ac:dyDescent="0.25">
      <c r="V3516" s="80"/>
    </row>
    <row r="3517" spans="22:22" ht="9" hidden="1" customHeight="1" x14ac:dyDescent="0.25">
      <c r="V3517" s="80"/>
    </row>
    <row r="3518" spans="22:22" ht="9" hidden="1" customHeight="1" x14ac:dyDescent="0.25">
      <c r="V3518" s="80"/>
    </row>
    <row r="3519" spans="22:22" ht="9" hidden="1" customHeight="1" x14ac:dyDescent="0.25">
      <c r="V3519" s="80"/>
    </row>
    <row r="3520" spans="22:22" ht="9" hidden="1" customHeight="1" x14ac:dyDescent="0.25">
      <c r="V3520" s="80"/>
    </row>
    <row r="3521" spans="22:22" ht="9" hidden="1" customHeight="1" x14ac:dyDescent="0.25">
      <c r="V3521" s="80"/>
    </row>
    <row r="3522" spans="22:22" ht="9" hidden="1" customHeight="1" x14ac:dyDescent="0.25">
      <c r="V3522" s="80"/>
    </row>
    <row r="3523" spans="22:22" ht="9" hidden="1" customHeight="1" x14ac:dyDescent="0.25">
      <c r="V3523" s="80"/>
    </row>
    <row r="3524" spans="22:22" ht="9" hidden="1" customHeight="1" x14ac:dyDescent="0.25">
      <c r="V3524" s="80"/>
    </row>
    <row r="3525" spans="22:22" ht="9" hidden="1" customHeight="1" x14ac:dyDescent="0.25">
      <c r="V3525" s="80"/>
    </row>
    <row r="3526" spans="22:22" ht="9" hidden="1" customHeight="1" x14ac:dyDescent="0.25">
      <c r="V3526" s="80"/>
    </row>
    <row r="3527" spans="22:22" ht="9" hidden="1" customHeight="1" x14ac:dyDescent="0.25">
      <c r="V3527" s="80"/>
    </row>
    <row r="3528" spans="22:22" ht="9" hidden="1" customHeight="1" x14ac:dyDescent="0.25">
      <c r="V3528" s="80"/>
    </row>
    <row r="3529" spans="22:22" ht="9" hidden="1" customHeight="1" x14ac:dyDescent="0.25">
      <c r="V3529" s="80"/>
    </row>
    <row r="3530" spans="22:22" ht="9" hidden="1" customHeight="1" x14ac:dyDescent="0.25">
      <c r="V3530" s="80"/>
    </row>
    <row r="3531" spans="22:22" ht="9" hidden="1" customHeight="1" x14ac:dyDescent="0.25">
      <c r="V3531" s="80"/>
    </row>
    <row r="3532" spans="22:22" ht="9" hidden="1" customHeight="1" x14ac:dyDescent="0.25">
      <c r="V3532" s="80"/>
    </row>
    <row r="3533" spans="22:22" ht="9" hidden="1" customHeight="1" x14ac:dyDescent="0.25">
      <c r="V3533" s="80"/>
    </row>
    <row r="3534" spans="22:22" ht="9" hidden="1" customHeight="1" x14ac:dyDescent="0.25">
      <c r="V3534" s="80"/>
    </row>
    <row r="3535" spans="22:22" ht="9" hidden="1" customHeight="1" x14ac:dyDescent="0.25">
      <c r="V3535" s="80"/>
    </row>
    <row r="3536" spans="22:22" ht="9" hidden="1" customHeight="1" x14ac:dyDescent="0.25">
      <c r="V3536" s="80"/>
    </row>
    <row r="3537" spans="22:22" ht="9" hidden="1" customHeight="1" x14ac:dyDescent="0.25">
      <c r="V3537" s="80"/>
    </row>
    <row r="3538" spans="22:22" ht="9" hidden="1" customHeight="1" x14ac:dyDescent="0.25">
      <c r="V3538" s="80"/>
    </row>
    <row r="3539" spans="22:22" ht="9" hidden="1" customHeight="1" x14ac:dyDescent="0.25">
      <c r="V3539" s="80"/>
    </row>
    <row r="3540" spans="22:22" ht="9" hidden="1" customHeight="1" x14ac:dyDescent="0.25">
      <c r="V3540" s="80"/>
    </row>
    <row r="3541" spans="22:22" ht="9" hidden="1" customHeight="1" x14ac:dyDescent="0.25">
      <c r="V3541" s="80"/>
    </row>
    <row r="3542" spans="22:22" ht="9" hidden="1" customHeight="1" x14ac:dyDescent="0.25">
      <c r="V3542" s="80"/>
    </row>
    <row r="3543" spans="22:22" ht="9" hidden="1" customHeight="1" x14ac:dyDescent="0.25">
      <c r="V3543" s="80"/>
    </row>
    <row r="3544" spans="22:22" ht="9" hidden="1" customHeight="1" x14ac:dyDescent="0.25">
      <c r="V3544" s="80"/>
    </row>
    <row r="3545" spans="22:22" ht="9" hidden="1" customHeight="1" x14ac:dyDescent="0.25">
      <c r="V3545" s="80"/>
    </row>
    <row r="3546" spans="22:22" ht="9" hidden="1" customHeight="1" x14ac:dyDescent="0.25">
      <c r="V3546" s="80"/>
    </row>
    <row r="3547" spans="22:22" ht="9" hidden="1" customHeight="1" x14ac:dyDescent="0.25">
      <c r="V3547" s="80"/>
    </row>
    <row r="3548" spans="22:22" ht="9" hidden="1" customHeight="1" x14ac:dyDescent="0.25">
      <c r="V3548" s="80"/>
    </row>
    <row r="3549" spans="22:22" ht="9" hidden="1" customHeight="1" x14ac:dyDescent="0.25">
      <c r="V3549" s="80"/>
    </row>
    <row r="3550" spans="22:22" ht="9" hidden="1" customHeight="1" x14ac:dyDescent="0.25">
      <c r="V3550" s="80"/>
    </row>
    <row r="3551" spans="22:22" ht="9" hidden="1" customHeight="1" x14ac:dyDescent="0.25">
      <c r="V3551" s="80"/>
    </row>
    <row r="3552" spans="22:22" ht="9" hidden="1" customHeight="1" x14ac:dyDescent="0.25">
      <c r="V3552" s="80"/>
    </row>
    <row r="3553" spans="22:22" ht="9" hidden="1" customHeight="1" x14ac:dyDescent="0.25">
      <c r="V3553" s="80"/>
    </row>
    <row r="3554" spans="22:22" ht="9" hidden="1" customHeight="1" x14ac:dyDescent="0.25">
      <c r="V3554" s="80"/>
    </row>
    <row r="3555" spans="22:22" ht="9" hidden="1" customHeight="1" x14ac:dyDescent="0.25">
      <c r="V3555" s="80"/>
    </row>
    <row r="3556" spans="22:22" ht="9" hidden="1" customHeight="1" x14ac:dyDescent="0.25">
      <c r="V3556" s="80"/>
    </row>
    <row r="3557" spans="22:22" ht="9" hidden="1" customHeight="1" x14ac:dyDescent="0.25">
      <c r="V3557" s="80"/>
    </row>
    <row r="3558" spans="22:22" ht="9" hidden="1" customHeight="1" x14ac:dyDescent="0.25">
      <c r="V3558" s="80"/>
    </row>
    <row r="3559" spans="22:22" ht="9" hidden="1" customHeight="1" x14ac:dyDescent="0.25">
      <c r="V3559" s="80"/>
    </row>
    <row r="3560" spans="22:22" ht="9" hidden="1" customHeight="1" x14ac:dyDescent="0.25">
      <c r="V3560" s="80"/>
    </row>
    <row r="3561" spans="22:22" ht="9" hidden="1" customHeight="1" x14ac:dyDescent="0.25">
      <c r="V3561" s="80"/>
    </row>
    <row r="3562" spans="22:22" ht="9" hidden="1" customHeight="1" x14ac:dyDescent="0.25">
      <c r="V3562" s="80"/>
    </row>
    <row r="3563" spans="22:22" ht="9" hidden="1" customHeight="1" x14ac:dyDescent="0.25">
      <c r="V3563" s="80"/>
    </row>
    <row r="3564" spans="22:22" ht="9" hidden="1" customHeight="1" x14ac:dyDescent="0.25">
      <c r="V3564" s="80"/>
    </row>
    <row r="3565" spans="22:22" ht="9" hidden="1" customHeight="1" x14ac:dyDescent="0.25">
      <c r="V3565" s="80"/>
    </row>
    <row r="3566" spans="22:22" ht="9" hidden="1" customHeight="1" x14ac:dyDescent="0.25">
      <c r="V3566" s="80"/>
    </row>
    <row r="3567" spans="22:22" ht="9" hidden="1" customHeight="1" x14ac:dyDescent="0.25">
      <c r="V3567" s="80"/>
    </row>
    <row r="3568" spans="22:22" ht="9" hidden="1" customHeight="1" x14ac:dyDescent="0.25">
      <c r="V3568" s="80"/>
    </row>
    <row r="3569" spans="22:22" ht="9" hidden="1" customHeight="1" x14ac:dyDescent="0.25">
      <c r="V3569" s="80"/>
    </row>
    <row r="3570" spans="22:22" ht="9" hidden="1" customHeight="1" x14ac:dyDescent="0.25">
      <c r="V3570" s="80"/>
    </row>
    <row r="3571" spans="22:22" ht="9" hidden="1" customHeight="1" x14ac:dyDescent="0.25">
      <c r="V3571" s="80"/>
    </row>
    <row r="3572" spans="22:22" ht="9" hidden="1" customHeight="1" x14ac:dyDescent="0.25">
      <c r="V3572" s="80"/>
    </row>
    <row r="3573" spans="22:22" ht="9" hidden="1" customHeight="1" x14ac:dyDescent="0.25">
      <c r="V3573" s="80"/>
    </row>
    <row r="3574" spans="22:22" ht="9" hidden="1" customHeight="1" x14ac:dyDescent="0.25">
      <c r="V3574" s="80"/>
    </row>
    <row r="3575" spans="22:22" ht="9" hidden="1" customHeight="1" x14ac:dyDescent="0.25">
      <c r="V3575" s="80"/>
    </row>
    <row r="3576" spans="22:22" ht="9" hidden="1" customHeight="1" x14ac:dyDescent="0.25">
      <c r="V3576" s="80"/>
    </row>
    <row r="3577" spans="22:22" ht="9" hidden="1" customHeight="1" x14ac:dyDescent="0.25">
      <c r="V3577" s="80"/>
    </row>
    <row r="3578" spans="22:22" ht="9" hidden="1" customHeight="1" x14ac:dyDescent="0.25">
      <c r="V3578" s="80"/>
    </row>
    <row r="3579" spans="22:22" ht="9" hidden="1" customHeight="1" x14ac:dyDescent="0.25">
      <c r="V3579" s="80"/>
    </row>
    <row r="3580" spans="22:22" ht="9" hidden="1" customHeight="1" x14ac:dyDescent="0.25">
      <c r="V3580" s="80"/>
    </row>
    <row r="3581" spans="22:22" ht="9" hidden="1" customHeight="1" x14ac:dyDescent="0.25">
      <c r="V3581" s="80"/>
    </row>
    <row r="3582" spans="22:22" ht="9" hidden="1" customHeight="1" x14ac:dyDescent="0.25">
      <c r="V3582" s="80"/>
    </row>
    <row r="3583" spans="22:22" ht="9" hidden="1" customHeight="1" x14ac:dyDescent="0.25">
      <c r="V3583" s="80"/>
    </row>
    <row r="3584" spans="22:22" ht="9" hidden="1" customHeight="1" x14ac:dyDescent="0.25">
      <c r="V3584" s="80"/>
    </row>
    <row r="3585" spans="22:22" ht="9" hidden="1" customHeight="1" x14ac:dyDescent="0.25">
      <c r="V3585" s="80"/>
    </row>
    <row r="3586" spans="22:22" ht="9" hidden="1" customHeight="1" x14ac:dyDescent="0.25">
      <c r="V3586" s="80"/>
    </row>
    <row r="3587" spans="22:22" ht="9" hidden="1" customHeight="1" x14ac:dyDescent="0.25">
      <c r="V3587" s="80"/>
    </row>
    <row r="3588" spans="22:22" ht="9" hidden="1" customHeight="1" x14ac:dyDescent="0.25">
      <c r="V3588" s="80"/>
    </row>
    <row r="3589" spans="22:22" ht="9" hidden="1" customHeight="1" x14ac:dyDescent="0.25">
      <c r="V3589" s="80"/>
    </row>
    <row r="3590" spans="22:22" ht="9" hidden="1" customHeight="1" x14ac:dyDescent="0.25">
      <c r="V3590" s="80"/>
    </row>
    <row r="3591" spans="22:22" ht="9" hidden="1" customHeight="1" x14ac:dyDescent="0.25">
      <c r="V3591" s="80"/>
    </row>
    <row r="3592" spans="22:22" ht="9" hidden="1" customHeight="1" x14ac:dyDescent="0.25">
      <c r="V3592" s="80"/>
    </row>
    <row r="3593" spans="22:22" ht="9" hidden="1" customHeight="1" x14ac:dyDescent="0.25">
      <c r="V3593" s="80"/>
    </row>
    <row r="3594" spans="22:22" ht="9" hidden="1" customHeight="1" x14ac:dyDescent="0.25">
      <c r="V3594" s="80"/>
    </row>
    <row r="3595" spans="22:22" ht="9" hidden="1" customHeight="1" x14ac:dyDescent="0.25">
      <c r="V3595" s="80"/>
    </row>
    <row r="3596" spans="22:22" ht="9" hidden="1" customHeight="1" x14ac:dyDescent="0.25">
      <c r="V3596" s="80"/>
    </row>
    <row r="3597" spans="22:22" ht="9" hidden="1" customHeight="1" x14ac:dyDescent="0.25">
      <c r="V3597" s="80"/>
    </row>
    <row r="3598" spans="22:22" ht="9" hidden="1" customHeight="1" x14ac:dyDescent="0.25">
      <c r="V3598" s="80"/>
    </row>
    <row r="3599" spans="22:22" ht="9" hidden="1" customHeight="1" x14ac:dyDescent="0.25">
      <c r="V3599" s="80"/>
    </row>
    <row r="3600" spans="22:22" ht="9" hidden="1" customHeight="1" x14ac:dyDescent="0.25">
      <c r="V3600" s="80"/>
    </row>
    <row r="3601" spans="22:22" ht="9" hidden="1" customHeight="1" x14ac:dyDescent="0.25">
      <c r="V3601" s="80"/>
    </row>
    <row r="3602" spans="22:22" ht="9" hidden="1" customHeight="1" x14ac:dyDescent="0.25">
      <c r="V3602" s="80"/>
    </row>
    <row r="3603" spans="22:22" ht="9" hidden="1" customHeight="1" x14ac:dyDescent="0.25">
      <c r="V3603" s="80"/>
    </row>
    <row r="3604" spans="22:22" ht="9" hidden="1" customHeight="1" x14ac:dyDescent="0.25">
      <c r="V3604" s="80"/>
    </row>
    <row r="3605" spans="22:22" ht="9" hidden="1" customHeight="1" x14ac:dyDescent="0.25">
      <c r="V3605" s="80"/>
    </row>
    <row r="3606" spans="22:22" ht="9" hidden="1" customHeight="1" x14ac:dyDescent="0.25">
      <c r="V3606" s="80"/>
    </row>
    <row r="3607" spans="22:22" ht="9" hidden="1" customHeight="1" x14ac:dyDescent="0.25">
      <c r="V3607" s="80"/>
    </row>
    <row r="3608" spans="22:22" ht="9" hidden="1" customHeight="1" x14ac:dyDescent="0.25">
      <c r="V3608" s="80"/>
    </row>
    <row r="3609" spans="22:22" ht="9" hidden="1" customHeight="1" x14ac:dyDescent="0.25">
      <c r="V3609" s="80"/>
    </row>
    <row r="3610" spans="22:22" ht="9" hidden="1" customHeight="1" x14ac:dyDescent="0.25">
      <c r="V3610" s="80"/>
    </row>
    <row r="3611" spans="22:22" ht="9" hidden="1" customHeight="1" x14ac:dyDescent="0.25">
      <c r="V3611" s="80"/>
    </row>
    <row r="3612" spans="22:22" ht="9" hidden="1" customHeight="1" x14ac:dyDescent="0.25">
      <c r="V3612" s="80"/>
    </row>
    <row r="3613" spans="22:22" ht="9" hidden="1" customHeight="1" x14ac:dyDescent="0.25">
      <c r="V3613" s="80"/>
    </row>
    <row r="3614" spans="22:22" ht="9" hidden="1" customHeight="1" x14ac:dyDescent="0.25">
      <c r="V3614" s="80"/>
    </row>
    <row r="3615" spans="22:22" ht="9" hidden="1" customHeight="1" x14ac:dyDescent="0.25">
      <c r="V3615" s="80"/>
    </row>
    <row r="3616" spans="22:22" ht="9" hidden="1" customHeight="1" x14ac:dyDescent="0.25">
      <c r="V3616" s="80"/>
    </row>
    <row r="3617" spans="22:22" ht="9" hidden="1" customHeight="1" x14ac:dyDescent="0.25">
      <c r="V3617" s="80"/>
    </row>
    <row r="3618" spans="22:22" ht="9" hidden="1" customHeight="1" x14ac:dyDescent="0.25">
      <c r="V3618" s="80"/>
    </row>
    <row r="3619" spans="22:22" ht="9" hidden="1" customHeight="1" x14ac:dyDescent="0.25">
      <c r="V3619" s="80"/>
    </row>
    <row r="3620" spans="22:22" ht="9" hidden="1" customHeight="1" x14ac:dyDescent="0.25">
      <c r="V3620" s="80"/>
    </row>
    <row r="3621" spans="22:22" ht="9" hidden="1" customHeight="1" x14ac:dyDescent="0.25">
      <c r="V3621" s="80"/>
    </row>
    <row r="3622" spans="22:22" ht="9" hidden="1" customHeight="1" x14ac:dyDescent="0.25">
      <c r="V3622" s="80"/>
    </row>
    <row r="3623" spans="22:22" ht="9" hidden="1" customHeight="1" x14ac:dyDescent="0.25">
      <c r="V3623" s="80"/>
    </row>
    <row r="3624" spans="22:22" ht="9" hidden="1" customHeight="1" x14ac:dyDescent="0.25">
      <c r="V3624" s="80"/>
    </row>
    <row r="3625" spans="22:22" ht="9" hidden="1" customHeight="1" x14ac:dyDescent="0.25">
      <c r="V3625" s="80"/>
    </row>
    <row r="3626" spans="22:22" ht="9" hidden="1" customHeight="1" x14ac:dyDescent="0.25">
      <c r="V3626" s="80"/>
    </row>
    <row r="3627" spans="22:22" ht="9" hidden="1" customHeight="1" x14ac:dyDescent="0.25">
      <c r="V3627" s="80"/>
    </row>
    <row r="3628" spans="22:22" ht="9" hidden="1" customHeight="1" x14ac:dyDescent="0.25">
      <c r="V3628" s="80"/>
    </row>
    <row r="3629" spans="22:22" ht="9" hidden="1" customHeight="1" x14ac:dyDescent="0.25">
      <c r="V3629" s="80"/>
    </row>
    <row r="3630" spans="22:22" ht="9" hidden="1" customHeight="1" x14ac:dyDescent="0.25">
      <c r="V3630" s="80"/>
    </row>
    <row r="3631" spans="22:22" ht="9" hidden="1" customHeight="1" x14ac:dyDescent="0.25">
      <c r="V3631" s="80"/>
    </row>
    <row r="3632" spans="22:22" ht="9" hidden="1" customHeight="1" x14ac:dyDescent="0.25">
      <c r="V3632" s="80"/>
    </row>
    <row r="3633" spans="22:22" ht="9" hidden="1" customHeight="1" x14ac:dyDescent="0.25">
      <c r="V3633" s="80"/>
    </row>
    <row r="3634" spans="22:22" ht="9" hidden="1" customHeight="1" x14ac:dyDescent="0.25">
      <c r="V3634" s="80"/>
    </row>
    <row r="3635" spans="22:22" ht="9" hidden="1" customHeight="1" x14ac:dyDescent="0.25">
      <c r="V3635" s="80"/>
    </row>
    <row r="3636" spans="22:22" ht="9" hidden="1" customHeight="1" x14ac:dyDescent="0.25">
      <c r="V3636" s="80"/>
    </row>
    <row r="3637" spans="22:22" ht="9" hidden="1" customHeight="1" x14ac:dyDescent="0.25">
      <c r="V3637" s="80"/>
    </row>
    <row r="3638" spans="22:22" ht="9" hidden="1" customHeight="1" x14ac:dyDescent="0.25">
      <c r="V3638" s="80"/>
    </row>
    <row r="3639" spans="22:22" ht="9" hidden="1" customHeight="1" x14ac:dyDescent="0.25">
      <c r="V3639" s="80"/>
    </row>
    <row r="3640" spans="22:22" ht="9" hidden="1" customHeight="1" x14ac:dyDescent="0.25">
      <c r="V3640" s="80"/>
    </row>
    <row r="3641" spans="22:22" ht="9" hidden="1" customHeight="1" x14ac:dyDescent="0.25">
      <c r="V3641" s="80"/>
    </row>
    <row r="3642" spans="22:22" ht="9" hidden="1" customHeight="1" x14ac:dyDescent="0.25">
      <c r="V3642" s="80"/>
    </row>
    <row r="3643" spans="22:22" ht="9" hidden="1" customHeight="1" x14ac:dyDescent="0.25">
      <c r="V3643" s="80"/>
    </row>
    <row r="3644" spans="22:22" ht="9" hidden="1" customHeight="1" x14ac:dyDescent="0.25">
      <c r="V3644" s="80"/>
    </row>
    <row r="3645" spans="22:22" ht="9" hidden="1" customHeight="1" x14ac:dyDescent="0.25">
      <c r="V3645" s="80"/>
    </row>
    <row r="3646" spans="22:22" ht="9" hidden="1" customHeight="1" x14ac:dyDescent="0.25">
      <c r="V3646" s="80"/>
    </row>
    <row r="3647" spans="22:22" ht="9" hidden="1" customHeight="1" x14ac:dyDescent="0.25">
      <c r="V3647" s="80"/>
    </row>
    <row r="3648" spans="22:22" ht="9" hidden="1" customHeight="1" x14ac:dyDescent="0.25">
      <c r="V3648" s="80"/>
    </row>
    <row r="3649" spans="22:22" ht="9" hidden="1" customHeight="1" x14ac:dyDescent="0.25">
      <c r="V3649" s="80"/>
    </row>
    <row r="3650" spans="22:22" ht="9" hidden="1" customHeight="1" x14ac:dyDescent="0.25">
      <c r="V3650" s="80"/>
    </row>
    <row r="3651" spans="22:22" ht="9" hidden="1" customHeight="1" x14ac:dyDescent="0.25">
      <c r="V3651" s="80"/>
    </row>
    <row r="3652" spans="22:22" ht="9" hidden="1" customHeight="1" x14ac:dyDescent="0.25">
      <c r="V3652" s="80"/>
    </row>
    <row r="3653" spans="22:22" ht="9" hidden="1" customHeight="1" x14ac:dyDescent="0.25">
      <c r="V3653" s="80"/>
    </row>
    <row r="3654" spans="22:22" ht="9" hidden="1" customHeight="1" x14ac:dyDescent="0.25">
      <c r="V3654" s="80"/>
    </row>
    <row r="3655" spans="22:22" ht="9" hidden="1" customHeight="1" x14ac:dyDescent="0.25">
      <c r="V3655" s="80"/>
    </row>
    <row r="3656" spans="22:22" ht="9" hidden="1" customHeight="1" x14ac:dyDescent="0.25">
      <c r="V3656" s="80"/>
    </row>
    <row r="3657" spans="22:22" ht="9" hidden="1" customHeight="1" x14ac:dyDescent="0.25">
      <c r="V3657" s="80"/>
    </row>
    <row r="3658" spans="22:22" ht="9" hidden="1" customHeight="1" x14ac:dyDescent="0.25">
      <c r="V3658" s="80"/>
    </row>
    <row r="3659" spans="22:22" ht="9" hidden="1" customHeight="1" x14ac:dyDescent="0.25">
      <c r="V3659" s="80"/>
    </row>
    <row r="3660" spans="22:22" ht="9" hidden="1" customHeight="1" x14ac:dyDescent="0.25">
      <c r="V3660" s="80"/>
    </row>
    <row r="3661" spans="22:22" ht="9" hidden="1" customHeight="1" x14ac:dyDescent="0.25">
      <c r="V3661" s="80"/>
    </row>
    <row r="3662" spans="22:22" ht="9" hidden="1" customHeight="1" x14ac:dyDescent="0.25">
      <c r="V3662" s="80"/>
    </row>
    <row r="3663" spans="22:22" ht="9" hidden="1" customHeight="1" x14ac:dyDescent="0.25">
      <c r="V3663" s="80"/>
    </row>
    <row r="3664" spans="22:22" ht="9" hidden="1" customHeight="1" x14ac:dyDescent="0.25">
      <c r="V3664" s="80"/>
    </row>
    <row r="3665" spans="22:22" ht="9" hidden="1" customHeight="1" x14ac:dyDescent="0.25">
      <c r="V3665" s="80"/>
    </row>
    <row r="3666" spans="22:22" ht="9" hidden="1" customHeight="1" x14ac:dyDescent="0.25">
      <c r="V3666" s="80"/>
    </row>
    <row r="3667" spans="22:22" ht="9" hidden="1" customHeight="1" x14ac:dyDescent="0.25">
      <c r="V3667" s="80"/>
    </row>
    <row r="3668" spans="22:22" ht="9" hidden="1" customHeight="1" x14ac:dyDescent="0.25">
      <c r="V3668" s="80"/>
    </row>
    <row r="3669" spans="22:22" ht="9" hidden="1" customHeight="1" x14ac:dyDescent="0.25">
      <c r="V3669" s="80"/>
    </row>
    <row r="3670" spans="22:22" ht="9" hidden="1" customHeight="1" x14ac:dyDescent="0.25">
      <c r="V3670" s="80"/>
    </row>
    <row r="3671" spans="22:22" ht="9" hidden="1" customHeight="1" x14ac:dyDescent="0.25">
      <c r="V3671" s="80"/>
    </row>
    <row r="3672" spans="22:22" ht="9" hidden="1" customHeight="1" x14ac:dyDescent="0.25">
      <c r="V3672" s="80"/>
    </row>
    <row r="3673" spans="22:22" ht="9" hidden="1" customHeight="1" x14ac:dyDescent="0.25">
      <c r="V3673" s="80"/>
    </row>
    <row r="3674" spans="22:22" ht="9" hidden="1" customHeight="1" x14ac:dyDescent="0.25">
      <c r="V3674" s="80"/>
    </row>
    <row r="3675" spans="22:22" ht="9" hidden="1" customHeight="1" x14ac:dyDescent="0.25">
      <c r="V3675" s="80"/>
    </row>
    <row r="3676" spans="22:22" ht="9" hidden="1" customHeight="1" x14ac:dyDescent="0.25">
      <c r="V3676" s="80"/>
    </row>
    <row r="3677" spans="22:22" ht="9" hidden="1" customHeight="1" x14ac:dyDescent="0.25">
      <c r="V3677" s="80"/>
    </row>
    <row r="3678" spans="22:22" ht="9" hidden="1" customHeight="1" x14ac:dyDescent="0.25">
      <c r="V3678" s="80"/>
    </row>
    <row r="3679" spans="22:22" ht="9" hidden="1" customHeight="1" x14ac:dyDescent="0.25">
      <c r="V3679" s="80"/>
    </row>
    <row r="3680" spans="22:22" ht="9" hidden="1" customHeight="1" x14ac:dyDescent="0.25">
      <c r="V3680" s="80"/>
    </row>
    <row r="3681" spans="22:22" ht="9" hidden="1" customHeight="1" x14ac:dyDescent="0.25">
      <c r="V3681" s="80"/>
    </row>
    <row r="3682" spans="22:22" ht="9" hidden="1" customHeight="1" x14ac:dyDescent="0.25">
      <c r="V3682" s="80"/>
    </row>
    <row r="3683" spans="22:22" ht="9" hidden="1" customHeight="1" x14ac:dyDescent="0.25">
      <c r="V3683" s="80"/>
    </row>
    <row r="3684" spans="22:22" ht="9" hidden="1" customHeight="1" x14ac:dyDescent="0.25">
      <c r="V3684" s="80"/>
    </row>
    <row r="3685" spans="22:22" ht="9" hidden="1" customHeight="1" x14ac:dyDescent="0.25">
      <c r="V3685" s="80"/>
    </row>
    <row r="3686" spans="22:22" ht="9" hidden="1" customHeight="1" x14ac:dyDescent="0.25">
      <c r="V3686" s="80"/>
    </row>
    <row r="3687" spans="22:22" ht="9" hidden="1" customHeight="1" x14ac:dyDescent="0.25">
      <c r="V3687" s="80"/>
    </row>
    <row r="3688" spans="22:22" ht="9" hidden="1" customHeight="1" x14ac:dyDescent="0.25">
      <c r="V3688" s="80"/>
    </row>
    <row r="3689" spans="22:22" ht="9" hidden="1" customHeight="1" x14ac:dyDescent="0.25">
      <c r="V3689" s="80"/>
    </row>
    <row r="3690" spans="22:22" ht="9" hidden="1" customHeight="1" x14ac:dyDescent="0.25">
      <c r="V3690" s="80"/>
    </row>
    <row r="3691" spans="22:22" ht="9" hidden="1" customHeight="1" x14ac:dyDescent="0.25">
      <c r="V3691" s="80"/>
    </row>
    <row r="3692" spans="22:22" ht="9" hidden="1" customHeight="1" x14ac:dyDescent="0.25">
      <c r="V3692" s="80"/>
    </row>
    <row r="3693" spans="22:22" ht="9" hidden="1" customHeight="1" x14ac:dyDescent="0.25">
      <c r="V3693" s="80"/>
    </row>
    <row r="3694" spans="22:22" ht="9" hidden="1" customHeight="1" x14ac:dyDescent="0.25">
      <c r="V3694" s="80"/>
    </row>
    <row r="3695" spans="22:22" ht="9" hidden="1" customHeight="1" x14ac:dyDescent="0.25">
      <c r="V3695" s="80"/>
    </row>
    <row r="3696" spans="22:22" ht="9" hidden="1" customHeight="1" x14ac:dyDescent="0.25">
      <c r="V3696" s="80"/>
    </row>
    <row r="3697" spans="22:22" ht="9" hidden="1" customHeight="1" x14ac:dyDescent="0.25">
      <c r="V3697" s="80"/>
    </row>
    <row r="3698" spans="22:22" ht="9" hidden="1" customHeight="1" x14ac:dyDescent="0.25">
      <c r="V3698" s="80"/>
    </row>
    <row r="3699" spans="22:22" ht="9" hidden="1" customHeight="1" x14ac:dyDescent="0.25">
      <c r="V3699" s="80"/>
    </row>
    <row r="3700" spans="22:22" ht="9" hidden="1" customHeight="1" x14ac:dyDescent="0.25">
      <c r="V3700" s="80"/>
    </row>
    <row r="3701" spans="22:22" ht="9" hidden="1" customHeight="1" x14ac:dyDescent="0.25">
      <c r="V3701" s="80"/>
    </row>
    <row r="3702" spans="22:22" ht="9" hidden="1" customHeight="1" x14ac:dyDescent="0.25">
      <c r="V3702" s="80"/>
    </row>
    <row r="3703" spans="22:22" ht="9" hidden="1" customHeight="1" x14ac:dyDescent="0.25">
      <c r="V3703" s="80"/>
    </row>
    <row r="3704" spans="22:22" ht="9" hidden="1" customHeight="1" x14ac:dyDescent="0.25">
      <c r="V3704" s="80"/>
    </row>
    <row r="3705" spans="22:22" ht="9" hidden="1" customHeight="1" x14ac:dyDescent="0.25">
      <c r="V3705" s="80"/>
    </row>
    <row r="3706" spans="22:22" ht="9" hidden="1" customHeight="1" x14ac:dyDescent="0.25">
      <c r="V3706" s="80"/>
    </row>
    <row r="3707" spans="22:22" ht="9" hidden="1" customHeight="1" x14ac:dyDescent="0.25">
      <c r="V3707" s="80"/>
    </row>
    <row r="3708" spans="22:22" ht="9" hidden="1" customHeight="1" x14ac:dyDescent="0.25">
      <c r="V3708" s="80"/>
    </row>
    <row r="3709" spans="22:22" ht="9" hidden="1" customHeight="1" x14ac:dyDescent="0.25">
      <c r="V3709" s="80"/>
    </row>
    <row r="3710" spans="22:22" ht="9" hidden="1" customHeight="1" x14ac:dyDescent="0.25">
      <c r="V3710" s="80"/>
    </row>
    <row r="3711" spans="22:22" ht="9" hidden="1" customHeight="1" x14ac:dyDescent="0.25">
      <c r="V3711" s="80"/>
    </row>
    <row r="3712" spans="22:22" ht="9" hidden="1" customHeight="1" x14ac:dyDescent="0.25">
      <c r="V3712" s="80"/>
    </row>
    <row r="3713" spans="22:22" ht="9" hidden="1" customHeight="1" x14ac:dyDescent="0.25">
      <c r="V3713" s="80"/>
    </row>
    <row r="3714" spans="22:22" ht="9" hidden="1" customHeight="1" x14ac:dyDescent="0.25">
      <c r="V3714" s="80"/>
    </row>
    <row r="3715" spans="22:22" ht="9" hidden="1" customHeight="1" x14ac:dyDescent="0.25">
      <c r="V3715" s="80"/>
    </row>
    <row r="3716" spans="22:22" ht="9" hidden="1" customHeight="1" x14ac:dyDescent="0.25">
      <c r="V3716" s="80"/>
    </row>
    <row r="3717" spans="22:22" ht="9" hidden="1" customHeight="1" x14ac:dyDescent="0.25">
      <c r="V3717" s="80"/>
    </row>
    <row r="3718" spans="22:22" ht="9" hidden="1" customHeight="1" x14ac:dyDescent="0.25">
      <c r="V3718" s="80"/>
    </row>
    <row r="3719" spans="22:22" ht="9" hidden="1" customHeight="1" x14ac:dyDescent="0.25">
      <c r="V3719" s="80"/>
    </row>
    <row r="3720" spans="22:22" ht="9" hidden="1" customHeight="1" x14ac:dyDescent="0.25">
      <c r="V3720" s="80"/>
    </row>
    <row r="3721" spans="22:22" ht="9" hidden="1" customHeight="1" x14ac:dyDescent="0.25">
      <c r="V3721" s="80"/>
    </row>
    <row r="3722" spans="22:22" ht="9" hidden="1" customHeight="1" x14ac:dyDescent="0.25">
      <c r="V3722" s="80"/>
    </row>
    <row r="3723" spans="22:22" ht="9" hidden="1" customHeight="1" x14ac:dyDescent="0.25">
      <c r="V3723" s="80"/>
    </row>
    <row r="3724" spans="22:22" ht="9" hidden="1" customHeight="1" x14ac:dyDescent="0.25">
      <c r="V3724" s="80"/>
    </row>
    <row r="3725" spans="22:22" ht="9" hidden="1" customHeight="1" x14ac:dyDescent="0.25">
      <c r="V3725" s="80"/>
    </row>
    <row r="3726" spans="22:22" ht="9" hidden="1" customHeight="1" x14ac:dyDescent="0.25">
      <c r="V3726" s="80"/>
    </row>
    <row r="3727" spans="22:22" ht="9" hidden="1" customHeight="1" x14ac:dyDescent="0.25">
      <c r="V3727" s="80"/>
    </row>
    <row r="3728" spans="22:22" ht="9" hidden="1" customHeight="1" x14ac:dyDescent="0.25">
      <c r="V3728" s="80"/>
    </row>
    <row r="3729" spans="22:22" ht="9" hidden="1" customHeight="1" x14ac:dyDescent="0.25">
      <c r="V3729" s="80"/>
    </row>
    <row r="3730" spans="22:22" ht="9" hidden="1" customHeight="1" x14ac:dyDescent="0.25">
      <c r="V3730" s="80"/>
    </row>
    <row r="3731" spans="22:22" ht="9" hidden="1" customHeight="1" x14ac:dyDescent="0.25">
      <c r="V3731" s="80"/>
    </row>
    <row r="3732" spans="22:22" ht="9" hidden="1" customHeight="1" x14ac:dyDescent="0.25">
      <c r="V3732" s="80"/>
    </row>
    <row r="3733" spans="22:22" ht="9" hidden="1" customHeight="1" x14ac:dyDescent="0.25">
      <c r="V3733" s="80"/>
    </row>
    <row r="3734" spans="22:22" ht="9" hidden="1" customHeight="1" x14ac:dyDescent="0.25">
      <c r="V3734" s="80"/>
    </row>
    <row r="3735" spans="22:22" ht="9" hidden="1" customHeight="1" x14ac:dyDescent="0.25">
      <c r="V3735" s="80"/>
    </row>
    <row r="3736" spans="22:22" ht="9" hidden="1" customHeight="1" x14ac:dyDescent="0.25">
      <c r="V3736" s="80"/>
    </row>
    <row r="3737" spans="22:22" ht="9" hidden="1" customHeight="1" x14ac:dyDescent="0.25">
      <c r="V3737" s="80"/>
    </row>
    <row r="3738" spans="22:22" ht="9" hidden="1" customHeight="1" x14ac:dyDescent="0.25">
      <c r="V3738" s="80"/>
    </row>
    <row r="3739" spans="22:22" ht="9" hidden="1" customHeight="1" x14ac:dyDescent="0.25">
      <c r="V3739" s="80"/>
    </row>
    <row r="3740" spans="22:22" ht="9" hidden="1" customHeight="1" x14ac:dyDescent="0.25">
      <c r="V3740" s="80"/>
    </row>
    <row r="3741" spans="22:22" ht="9" hidden="1" customHeight="1" x14ac:dyDescent="0.25">
      <c r="V3741" s="80"/>
    </row>
    <row r="3742" spans="22:22" ht="9" hidden="1" customHeight="1" x14ac:dyDescent="0.25">
      <c r="V3742" s="80"/>
    </row>
    <row r="3743" spans="22:22" ht="9" hidden="1" customHeight="1" x14ac:dyDescent="0.25">
      <c r="V3743" s="80"/>
    </row>
    <row r="3744" spans="22:22" ht="9" hidden="1" customHeight="1" x14ac:dyDescent="0.25">
      <c r="V3744" s="80"/>
    </row>
    <row r="3745" spans="22:22" ht="9" hidden="1" customHeight="1" x14ac:dyDescent="0.25">
      <c r="V3745" s="80"/>
    </row>
    <row r="3746" spans="22:22" ht="9" hidden="1" customHeight="1" x14ac:dyDescent="0.25">
      <c r="V3746" s="80"/>
    </row>
    <row r="3747" spans="22:22" ht="9" hidden="1" customHeight="1" x14ac:dyDescent="0.25">
      <c r="V3747" s="80"/>
    </row>
    <row r="3748" spans="22:22" ht="9" hidden="1" customHeight="1" x14ac:dyDescent="0.25">
      <c r="V3748" s="80"/>
    </row>
    <row r="3749" spans="22:22" ht="9" hidden="1" customHeight="1" x14ac:dyDescent="0.25">
      <c r="V3749" s="80"/>
    </row>
    <row r="3750" spans="22:22" ht="9" hidden="1" customHeight="1" x14ac:dyDescent="0.25">
      <c r="V3750" s="80"/>
    </row>
    <row r="3751" spans="22:22" ht="9" hidden="1" customHeight="1" x14ac:dyDescent="0.25">
      <c r="V3751" s="80"/>
    </row>
    <row r="3752" spans="22:22" ht="9" hidden="1" customHeight="1" x14ac:dyDescent="0.25">
      <c r="V3752" s="80"/>
    </row>
    <row r="3753" spans="22:22" ht="9" hidden="1" customHeight="1" x14ac:dyDescent="0.25">
      <c r="V3753" s="80"/>
    </row>
    <row r="3754" spans="22:22" ht="9" hidden="1" customHeight="1" x14ac:dyDescent="0.25">
      <c r="V3754" s="80"/>
    </row>
    <row r="3755" spans="22:22" ht="9" hidden="1" customHeight="1" x14ac:dyDescent="0.25">
      <c r="V3755" s="80"/>
    </row>
    <row r="3756" spans="22:22" ht="9" hidden="1" customHeight="1" x14ac:dyDescent="0.25">
      <c r="V3756" s="80"/>
    </row>
    <row r="3757" spans="22:22" ht="9" hidden="1" customHeight="1" x14ac:dyDescent="0.25">
      <c r="V3757" s="80"/>
    </row>
    <row r="3758" spans="22:22" ht="9" hidden="1" customHeight="1" x14ac:dyDescent="0.25">
      <c r="V3758" s="80"/>
    </row>
    <row r="3759" spans="22:22" ht="9" hidden="1" customHeight="1" x14ac:dyDescent="0.25">
      <c r="V3759" s="80"/>
    </row>
    <row r="3760" spans="22:22" ht="9" hidden="1" customHeight="1" x14ac:dyDescent="0.25">
      <c r="V3760" s="80"/>
    </row>
    <row r="3761" spans="22:22" ht="9" hidden="1" customHeight="1" x14ac:dyDescent="0.25">
      <c r="V3761" s="80"/>
    </row>
    <row r="3762" spans="22:22" ht="9" hidden="1" customHeight="1" x14ac:dyDescent="0.25">
      <c r="V3762" s="80"/>
    </row>
    <row r="3763" spans="22:22" ht="9" hidden="1" customHeight="1" x14ac:dyDescent="0.25">
      <c r="V3763" s="80"/>
    </row>
    <row r="3764" spans="22:22" ht="9" hidden="1" customHeight="1" x14ac:dyDescent="0.25">
      <c r="V3764" s="80"/>
    </row>
    <row r="3765" spans="22:22" ht="9" hidden="1" customHeight="1" x14ac:dyDescent="0.25">
      <c r="V3765" s="80"/>
    </row>
    <row r="3766" spans="22:22" ht="9" hidden="1" customHeight="1" x14ac:dyDescent="0.25">
      <c r="V3766" s="80"/>
    </row>
    <row r="3767" spans="22:22" ht="9" hidden="1" customHeight="1" x14ac:dyDescent="0.25">
      <c r="V3767" s="80"/>
    </row>
    <row r="3768" spans="22:22" ht="9" hidden="1" customHeight="1" x14ac:dyDescent="0.25">
      <c r="V3768" s="80"/>
    </row>
    <row r="3769" spans="22:22" ht="9" hidden="1" customHeight="1" x14ac:dyDescent="0.25">
      <c r="V3769" s="80"/>
    </row>
    <row r="3770" spans="22:22" ht="9" hidden="1" customHeight="1" x14ac:dyDescent="0.25">
      <c r="V3770" s="80"/>
    </row>
    <row r="3771" spans="22:22" ht="9" hidden="1" customHeight="1" x14ac:dyDescent="0.25">
      <c r="V3771" s="80"/>
    </row>
    <row r="3772" spans="22:22" ht="9" hidden="1" customHeight="1" x14ac:dyDescent="0.25">
      <c r="V3772" s="80"/>
    </row>
    <row r="3773" spans="22:22" ht="9" hidden="1" customHeight="1" x14ac:dyDescent="0.25">
      <c r="V3773" s="80"/>
    </row>
    <row r="3774" spans="22:22" ht="9" hidden="1" customHeight="1" x14ac:dyDescent="0.25">
      <c r="V3774" s="80"/>
    </row>
    <row r="3775" spans="22:22" ht="9" hidden="1" customHeight="1" x14ac:dyDescent="0.25">
      <c r="V3775" s="80"/>
    </row>
    <row r="3776" spans="22:22" ht="9" hidden="1" customHeight="1" x14ac:dyDescent="0.25">
      <c r="V3776" s="80"/>
    </row>
    <row r="3777" spans="22:22" ht="9" hidden="1" customHeight="1" x14ac:dyDescent="0.25">
      <c r="V3777" s="80"/>
    </row>
    <row r="3778" spans="22:22" ht="9" hidden="1" customHeight="1" x14ac:dyDescent="0.25">
      <c r="V3778" s="80"/>
    </row>
    <row r="3779" spans="22:22" ht="9" hidden="1" customHeight="1" x14ac:dyDescent="0.25">
      <c r="V3779" s="80"/>
    </row>
    <row r="3780" spans="22:22" ht="9" hidden="1" customHeight="1" x14ac:dyDescent="0.25">
      <c r="V3780" s="80"/>
    </row>
    <row r="3781" spans="22:22" ht="9" hidden="1" customHeight="1" x14ac:dyDescent="0.25">
      <c r="V3781" s="80"/>
    </row>
    <row r="3782" spans="22:22" ht="9" hidden="1" customHeight="1" x14ac:dyDescent="0.25">
      <c r="V3782" s="80"/>
    </row>
    <row r="3783" spans="22:22" ht="9" hidden="1" customHeight="1" x14ac:dyDescent="0.25">
      <c r="V3783" s="80"/>
    </row>
    <row r="3784" spans="22:22" ht="9" hidden="1" customHeight="1" x14ac:dyDescent="0.25">
      <c r="V3784" s="80"/>
    </row>
    <row r="3785" spans="22:22" ht="9" hidden="1" customHeight="1" x14ac:dyDescent="0.25">
      <c r="V3785" s="80"/>
    </row>
    <row r="3786" spans="22:22" ht="9" hidden="1" customHeight="1" x14ac:dyDescent="0.25">
      <c r="V3786" s="80"/>
    </row>
    <row r="3787" spans="22:22" ht="9" hidden="1" customHeight="1" x14ac:dyDescent="0.25">
      <c r="V3787" s="80"/>
    </row>
    <row r="3788" spans="22:22" ht="9" hidden="1" customHeight="1" x14ac:dyDescent="0.25">
      <c r="V3788" s="80"/>
    </row>
    <row r="3789" spans="22:22" ht="9" hidden="1" customHeight="1" x14ac:dyDescent="0.25">
      <c r="V3789" s="80"/>
    </row>
    <row r="3790" spans="22:22" ht="9" hidden="1" customHeight="1" x14ac:dyDescent="0.25">
      <c r="V3790" s="80"/>
    </row>
    <row r="3791" spans="22:22" ht="9" hidden="1" customHeight="1" x14ac:dyDescent="0.25">
      <c r="V3791" s="80"/>
    </row>
    <row r="3792" spans="22:22" ht="9" hidden="1" customHeight="1" x14ac:dyDescent="0.25">
      <c r="V3792" s="80"/>
    </row>
    <row r="3793" spans="22:22" ht="9" hidden="1" customHeight="1" x14ac:dyDescent="0.25">
      <c r="V3793" s="80"/>
    </row>
    <row r="3794" spans="22:22" ht="9" hidden="1" customHeight="1" x14ac:dyDescent="0.25">
      <c r="V3794" s="80"/>
    </row>
    <row r="3795" spans="22:22" ht="9" hidden="1" customHeight="1" x14ac:dyDescent="0.25">
      <c r="V3795" s="80"/>
    </row>
    <row r="3796" spans="22:22" ht="9" hidden="1" customHeight="1" x14ac:dyDescent="0.25">
      <c r="V3796" s="80"/>
    </row>
    <row r="3797" spans="22:22" ht="9" hidden="1" customHeight="1" x14ac:dyDescent="0.25">
      <c r="V3797" s="80"/>
    </row>
    <row r="3798" spans="22:22" ht="9" hidden="1" customHeight="1" x14ac:dyDescent="0.25">
      <c r="V3798" s="80"/>
    </row>
    <row r="3799" spans="22:22" ht="9" hidden="1" customHeight="1" x14ac:dyDescent="0.25">
      <c r="V3799" s="80"/>
    </row>
    <row r="3800" spans="22:22" ht="9" hidden="1" customHeight="1" x14ac:dyDescent="0.25">
      <c r="V3800" s="80"/>
    </row>
    <row r="3801" spans="22:22" ht="9" hidden="1" customHeight="1" x14ac:dyDescent="0.25">
      <c r="V3801" s="80"/>
    </row>
    <row r="3802" spans="22:22" ht="9" hidden="1" customHeight="1" x14ac:dyDescent="0.25">
      <c r="V3802" s="80"/>
    </row>
    <row r="3803" spans="22:22" ht="9" hidden="1" customHeight="1" x14ac:dyDescent="0.25">
      <c r="V3803" s="80"/>
    </row>
    <row r="3804" spans="22:22" ht="9" hidden="1" customHeight="1" x14ac:dyDescent="0.25">
      <c r="V3804" s="80"/>
    </row>
    <row r="3805" spans="22:22" ht="9" hidden="1" customHeight="1" x14ac:dyDescent="0.25">
      <c r="V3805" s="80"/>
    </row>
    <row r="3806" spans="22:22" ht="9" hidden="1" customHeight="1" x14ac:dyDescent="0.25">
      <c r="V3806" s="80"/>
    </row>
    <row r="3807" spans="22:22" ht="9" hidden="1" customHeight="1" x14ac:dyDescent="0.25">
      <c r="V3807" s="80"/>
    </row>
    <row r="3808" spans="22:22" ht="9" hidden="1" customHeight="1" x14ac:dyDescent="0.25">
      <c r="V3808" s="80"/>
    </row>
    <row r="3809" spans="22:22" ht="9" hidden="1" customHeight="1" x14ac:dyDescent="0.25">
      <c r="V3809" s="80"/>
    </row>
    <row r="3810" spans="22:22" ht="9" hidden="1" customHeight="1" x14ac:dyDescent="0.25">
      <c r="V3810" s="80"/>
    </row>
    <row r="3811" spans="22:22" ht="9" hidden="1" customHeight="1" x14ac:dyDescent="0.25">
      <c r="V3811" s="80"/>
    </row>
    <row r="3812" spans="22:22" ht="9" hidden="1" customHeight="1" x14ac:dyDescent="0.25">
      <c r="V3812" s="80"/>
    </row>
    <row r="3813" spans="22:22" ht="9" hidden="1" customHeight="1" x14ac:dyDescent="0.25">
      <c r="V3813" s="80"/>
    </row>
    <row r="3814" spans="22:22" ht="9" hidden="1" customHeight="1" x14ac:dyDescent="0.25">
      <c r="V3814" s="80"/>
    </row>
    <row r="3815" spans="22:22" ht="9" hidden="1" customHeight="1" x14ac:dyDescent="0.25">
      <c r="V3815" s="80"/>
    </row>
    <row r="3816" spans="22:22" ht="9" hidden="1" customHeight="1" x14ac:dyDescent="0.25">
      <c r="V3816" s="80"/>
    </row>
    <row r="3817" spans="22:22" ht="9" hidden="1" customHeight="1" x14ac:dyDescent="0.25">
      <c r="V3817" s="80"/>
    </row>
    <row r="3818" spans="22:22" ht="9" hidden="1" customHeight="1" x14ac:dyDescent="0.25">
      <c r="V3818" s="80"/>
    </row>
    <row r="3819" spans="22:22" ht="9" hidden="1" customHeight="1" x14ac:dyDescent="0.25">
      <c r="V3819" s="80"/>
    </row>
    <row r="3820" spans="22:22" ht="9" hidden="1" customHeight="1" x14ac:dyDescent="0.25">
      <c r="V3820" s="80"/>
    </row>
    <row r="3821" spans="22:22" ht="9" hidden="1" customHeight="1" x14ac:dyDescent="0.25">
      <c r="V3821" s="80"/>
    </row>
    <row r="3822" spans="22:22" ht="9" hidden="1" customHeight="1" x14ac:dyDescent="0.25">
      <c r="V3822" s="80"/>
    </row>
    <row r="3823" spans="22:22" ht="9" hidden="1" customHeight="1" x14ac:dyDescent="0.25">
      <c r="V3823" s="80"/>
    </row>
    <row r="3824" spans="22:22" ht="9" hidden="1" customHeight="1" x14ac:dyDescent="0.25">
      <c r="V3824" s="80"/>
    </row>
    <row r="3825" spans="22:22" ht="9" hidden="1" customHeight="1" x14ac:dyDescent="0.25">
      <c r="V3825" s="80"/>
    </row>
    <row r="3826" spans="22:22" ht="9" hidden="1" customHeight="1" x14ac:dyDescent="0.25">
      <c r="V3826" s="80"/>
    </row>
    <row r="3827" spans="22:22" ht="9" hidden="1" customHeight="1" x14ac:dyDescent="0.25">
      <c r="V3827" s="80"/>
    </row>
    <row r="3828" spans="22:22" ht="9" hidden="1" customHeight="1" x14ac:dyDescent="0.25">
      <c r="V3828" s="80"/>
    </row>
    <row r="3829" spans="22:22" ht="9" hidden="1" customHeight="1" x14ac:dyDescent="0.25">
      <c r="V3829" s="80"/>
    </row>
    <row r="3830" spans="22:22" ht="9" hidden="1" customHeight="1" x14ac:dyDescent="0.25">
      <c r="V3830" s="80"/>
    </row>
    <row r="3831" spans="22:22" ht="9" hidden="1" customHeight="1" x14ac:dyDescent="0.25">
      <c r="V3831" s="80"/>
    </row>
    <row r="3832" spans="22:22" ht="9" hidden="1" customHeight="1" x14ac:dyDescent="0.25">
      <c r="V3832" s="80"/>
    </row>
    <row r="3833" spans="22:22" ht="9" hidden="1" customHeight="1" x14ac:dyDescent="0.25">
      <c r="V3833" s="80"/>
    </row>
    <row r="3834" spans="22:22" ht="9" hidden="1" customHeight="1" x14ac:dyDescent="0.25">
      <c r="V3834" s="80"/>
    </row>
    <row r="3835" spans="22:22" ht="9" hidden="1" customHeight="1" x14ac:dyDescent="0.25">
      <c r="V3835" s="80"/>
    </row>
    <row r="3836" spans="22:22" ht="9" hidden="1" customHeight="1" x14ac:dyDescent="0.25">
      <c r="V3836" s="80"/>
    </row>
    <row r="3837" spans="22:22" ht="9" hidden="1" customHeight="1" x14ac:dyDescent="0.25">
      <c r="V3837" s="80"/>
    </row>
    <row r="3838" spans="22:22" ht="9" hidden="1" customHeight="1" x14ac:dyDescent="0.25">
      <c r="V3838" s="80"/>
    </row>
    <row r="3839" spans="22:22" ht="9" hidden="1" customHeight="1" x14ac:dyDescent="0.25">
      <c r="V3839" s="80"/>
    </row>
    <row r="3840" spans="22:22" ht="9" hidden="1" customHeight="1" x14ac:dyDescent="0.25">
      <c r="V3840" s="80"/>
    </row>
    <row r="3841" spans="22:22" ht="9" hidden="1" customHeight="1" x14ac:dyDescent="0.25">
      <c r="V3841" s="80"/>
    </row>
    <row r="3842" spans="22:22" ht="9" hidden="1" customHeight="1" x14ac:dyDescent="0.25">
      <c r="V3842" s="80"/>
    </row>
    <row r="3843" spans="22:22" ht="9" hidden="1" customHeight="1" x14ac:dyDescent="0.25">
      <c r="V3843" s="80"/>
    </row>
    <row r="3844" spans="22:22" ht="9" hidden="1" customHeight="1" x14ac:dyDescent="0.25">
      <c r="V3844" s="80"/>
    </row>
    <row r="3845" spans="22:22" ht="9" hidden="1" customHeight="1" x14ac:dyDescent="0.25">
      <c r="V3845" s="80"/>
    </row>
    <row r="3846" spans="22:22" ht="9" hidden="1" customHeight="1" x14ac:dyDescent="0.25">
      <c r="V3846" s="80"/>
    </row>
    <row r="3847" spans="22:22" ht="9" hidden="1" customHeight="1" x14ac:dyDescent="0.25">
      <c r="V3847" s="80"/>
    </row>
    <row r="3848" spans="22:22" ht="9" hidden="1" customHeight="1" x14ac:dyDescent="0.25">
      <c r="V3848" s="80"/>
    </row>
    <row r="3849" spans="22:22" ht="9" hidden="1" customHeight="1" x14ac:dyDescent="0.25">
      <c r="V3849" s="80"/>
    </row>
    <row r="3850" spans="22:22" ht="9" hidden="1" customHeight="1" x14ac:dyDescent="0.25">
      <c r="V3850" s="80"/>
    </row>
    <row r="3851" spans="22:22" ht="9" hidden="1" customHeight="1" x14ac:dyDescent="0.25">
      <c r="V3851" s="80"/>
    </row>
    <row r="3852" spans="22:22" ht="9" hidden="1" customHeight="1" x14ac:dyDescent="0.25">
      <c r="V3852" s="80"/>
    </row>
    <row r="3853" spans="22:22" ht="9" hidden="1" customHeight="1" x14ac:dyDescent="0.25">
      <c r="V3853" s="80"/>
    </row>
    <row r="3854" spans="22:22" ht="9" hidden="1" customHeight="1" x14ac:dyDescent="0.25">
      <c r="V3854" s="80"/>
    </row>
    <row r="3855" spans="22:22" ht="9" hidden="1" customHeight="1" x14ac:dyDescent="0.25">
      <c r="V3855" s="80"/>
    </row>
    <row r="3856" spans="22:22" ht="9" hidden="1" customHeight="1" x14ac:dyDescent="0.25">
      <c r="V3856" s="80"/>
    </row>
    <row r="3857" spans="22:22" ht="9" hidden="1" customHeight="1" x14ac:dyDescent="0.25">
      <c r="V3857" s="80"/>
    </row>
    <row r="3858" spans="22:22" ht="9" hidden="1" customHeight="1" x14ac:dyDescent="0.25">
      <c r="V3858" s="80"/>
    </row>
    <row r="3859" spans="22:22" ht="9" hidden="1" customHeight="1" x14ac:dyDescent="0.25">
      <c r="V3859" s="80"/>
    </row>
    <row r="3860" spans="22:22" ht="9" hidden="1" customHeight="1" x14ac:dyDescent="0.25">
      <c r="V3860" s="80"/>
    </row>
    <row r="3861" spans="22:22" ht="9" hidden="1" customHeight="1" x14ac:dyDescent="0.25">
      <c r="V3861" s="80"/>
    </row>
    <row r="3862" spans="22:22" ht="9" hidden="1" customHeight="1" x14ac:dyDescent="0.25">
      <c r="V3862" s="80"/>
    </row>
    <row r="3863" spans="22:22" ht="9" hidden="1" customHeight="1" x14ac:dyDescent="0.25">
      <c r="V3863" s="80"/>
    </row>
    <row r="3864" spans="22:22" ht="9" hidden="1" customHeight="1" x14ac:dyDescent="0.25">
      <c r="V3864" s="80"/>
    </row>
    <row r="3865" spans="22:22" ht="9" hidden="1" customHeight="1" x14ac:dyDescent="0.25">
      <c r="V3865" s="80"/>
    </row>
    <row r="3866" spans="22:22" ht="9" hidden="1" customHeight="1" x14ac:dyDescent="0.25">
      <c r="V3866" s="80"/>
    </row>
    <row r="3867" spans="22:22" ht="9" hidden="1" customHeight="1" x14ac:dyDescent="0.25">
      <c r="V3867" s="80"/>
    </row>
    <row r="3868" spans="22:22" ht="9" hidden="1" customHeight="1" x14ac:dyDescent="0.25">
      <c r="V3868" s="80"/>
    </row>
    <row r="3869" spans="22:22" ht="9" hidden="1" customHeight="1" x14ac:dyDescent="0.25">
      <c r="V3869" s="80"/>
    </row>
    <row r="3870" spans="22:22" ht="9" hidden="1" customHeight="1" x14ac:dyDescent="0.25">
      <c r="V3870" s="80"/>
    </row>
    <row r="3871" spans="22:22" ht="9" hidden="1" customHeight="1" x14ac:dyDescent="0.25">
      <c r="V3871" s="80"/>
    </row>
    <row r="3872" spans="22:22" ht="9" hidden="1" customHeight="1" x14ac:dyDescent="0.25">
      <c r="V3872" s="80"/>
    </row>
    <row r="3873" spans="22:22" ht="9" hidden="1" customHeight="1" x14ac:dyDescent="0.25">
      <c r="V3873" s="80"/>
    </row>
    <row r="3874" spans="22:22" ht="9" hidden="1" customHeight="1" x14ac:dyDescent="0.25">
      <c r="V3874" s="80"/>
    </row>
    <row r="3875" spans="22:22" ht="9" hidden="1" customHeight="1" x14ac:dyDescent="0.25">
      <c r="V3875" s="80"/>
    </row>
    <row r="3876" spans="22:22" ht="9" hidden="1" customHeight="1" x14ac:dyDescent="0.25">
      <c r="V3876" s="80"/>
    </row>
    <row r="3877" spans="22:22" ht="9" hidden="1" customHeight="1" x14ac:dyDescent="0.25">
      <c r="V3877" s="80"/>
    </row>
    <row r="3878" spans="22:22" ht="9" hidden="1" customHeight="1" x14ac:dyDescent="0.25">
      <c r="V3878" s="80"/>
    </row>
    <row r="3879" spans="22:22" ht="9" hidden="1" customHeight="1" x14ac:dyDescent="0.25">
      <c r="V3879" s="80"/>
    </row>
    <row r="3880" spans="22:22" ht="9" hidden="1" customHeight="1" x14ac:dyDescent="0.25">
      <c r="V3880" s="80"/>
    </row>
    <row r="3881" spans="22:22" ht="9" hidden="1" customHeight="1" x14ac:dyDescent="0.25">
      <c r="V3881" s="80"/>
    </row>
    <row r="3882" spans="22:22" ht="9" hidden="1" customHeight="1" x14ac:dyDescent="0.25">
      <c r="V3882" s="80"/>
    </row>
    <row r="3883" spans="22:22" ht="9" hidden="1" customHeight="1" x14ac:dyDescent="0.25">
      <c r="V3883" s="80"/>
    </row>
    <row r="3884" spans="22:22" ht="9" hidden="1" customHeight="1" x14ac:dyDescent="0.25">
      <c r="V3884" s="80"/>
    </row>
    <row r="3885" spans="22:22" ht="9" hidden="1" customHeight="1" x14ac:dyDescent="0.25">
      <c r="V3885" s="80"/>
    </row>
    <row r="3886" spans="22:22" ht="9" hidden="1" customHeight="1" x14ac:dyDescent="0.25">
      <c r="V3886" s="80"/>
    </row>
    <row r="3887" spans="22:22" ht="9" hidden="1" customHeight="1" x14ac:dyDescent="0.25">
      <c r="V3887" s="80"/>
    </row>
    <row r="3888" spans="22:22" ht="9" hidden="1" customHeight="1" x14ac:dyDescent="0.25">
      <c r="V3888" s="80"/>
    </row>
    <row r="3889" spans="22:22" ht="9" hidden="1" customHeight="1" x14ac:dyDescent="0.25">
      <c r="V3889" s="80"/>
    </row>
    <row r="3890" spans="22:22" ht="9" hidden="1" customHeight="1" x14ac:dyDescent="0.25">
      <c r="V3890" s="80"/>
    </row>
    <row r="3891" spans="22:22" ht="9" hidden="1" customHeight="1" x14ac:dyDescent="0.25">
      <c r="V3891" s="80"/>
    </row>
    <row r="3892" spans="22:22" ht="9" hidden="1" customHeight="1" x14ac:dyDescent="0.25">
      <c r="V3892" s="80"/>
    </row>
    <row r="3893" spans="22:22" ht="9" hidden="1" customHeight="1" x14ac:dyDescent="0.25">
      <c r="V3893" s="80"/>
    </row>
    <row r="3894" spans="22:22" ht="9" hidden="1" customHeight="1" x14ac:dyDescent="0.25">
      <c r="V3894" s="80"/>
    </row>
    <row r="3895" spans="22:22" ht="9" hidden="1" customHeight="1" x14ac:dyDescent="0.25">
      <c r="V3895" s="80"/>
    </row>
    <row r="3896" spans="22:22" ht="9" hidden="1" customHeight="1" x14ac:dyDescent="0.25">
      <c r="V3896" s="80"/>
    </row>
    <row r="3897" spans="22:22" ht="9" hidden="1" customHeight="1" x14ac:dyDescent="0.25">
      <c r="V3897" s="80"/>
    </row>
    <row r="3898" spans="22:22" ht="9" hidden="1" customHeight="1" x14ac:dyDescent="0.25">
      <c r="V3898" s="80"/>
    </row>
    <row r="3899" spans="22:22" ht="9" hidden="1" customHeight="1" x14ac:dyDescent="0.25">
      <c r="V3899" s="80"/>
    </row>
    <row r="3900" spans="22:22" ht="9" hidden="1" customHeight="1" x14ac:dyDescent="0.25">
      <c r="V3900" s="80"/>
    </row>
    <row r="3901" spans="22:22" ht="9" hidden="1" customHeight="1" x14ac:dyDescent="0.25">
      <c r="V3901" s="80"/>
    </row>
    <row r="3902" spans="22:22" ht="9" hidden="1" customHeight="1" x14ac:dyDescent="0.25">
      <c r="V3902" s="80"/>
    </row>
    <row r="3903" spans="22:22" ht="9" hidden="1" customHeight="1" x14ac:dyDescent="0.25">
      <c r="V3903" s="80"/>
    </row>
    <row r="3904" spans="22:22" ht="9" hidden="1" customHeight="1" x14ac:dyDescent="0.25">
      <c r="V3904" s="80"/>
    </row>
    <row r="3905" spans="22:22" ht="9" hidden="1" customHeight="1" x14ac:dyDescent="0.25">
      <c r="V3905" s="80"/>
    </row>
    <row r="3906" spans="22:22" ht="9" hidden="1" customHeight="1" x14ac:dyDescent="0.25">
      <c r="V3906" s="80"/>
    </row>
    <row r="3907" spans="22:22" ht="9" hidden="1" customHeight="1" x14ac:dyDescent="0.25">
      <c r="V3907" s="80"/>
    </row>
    <row r="3908" spans="22:22" ht="9" hidden="1" customHeight="1" x14ac:dyDescent="0.25">
      <c r="V3908" s="80"/>
    </row>
    <row r="3909" spans="22:22" ht="9" hidden="1" customHeight="1" x14ac:dyDescent="0.25">
      <c r="V3909" s="80"/>
    </row>
    <row r="3910" spans="22:22" ht="9" hidden="1" customHeight="1" x14ac:dyDescent="0.25">
      <c r="V3910" s="80"/>
    </row>
    <row r="3911" spans="22:22" ht="9" hidden="1" customHeight="1" x14ac:dyDescent="0.25">
      <c r="V3911" s="80"/>
    </row>
    <row r="3912" spans="22:22" ht="9" hidden="1" customHeight="1" x14ac:dyDescent="0.25">
      <c r="V3912" s="80"/>
    </row>
    <row r="3913" spans="22:22" ht="9" hidden="1" customHeight="1" x14ac:dyDescent="0.25">
      <c r="V3913" s="80"/>
    </row>
    <row r="3914" spans="22:22" ht="9" hidden="1" customHeight="1" x14ac:dyDescent="0.25">
      <c r="V3914" s="80"/>
    </row>
    <row r="3915" spans="22:22" ht="9" hidden="1" customHeight="1" x14ac:dyDescent="0.25">
      <c r="V3915" s="80"/>
    </row>
    <row r="3916" spans="22:22" ht="9" hidden="1" customHeight="1" x14ac:dyDescent="0.25">
      <c r="V3916" s="80"/>
    </row>
    <row r="3917" spans="22:22" ht="9" hidden="1" customHeight="1" x14ac:dyDescent="0.25">
      <c r="V3917" s="80"/>
    </row>
    <row r="3918" spans="22:22" ht="9" hidden="1" customHeight="1" x14ac:dyDescent="0.25">
      <c r="V3918" s="80"/>
    </row>
    <row r="3919" spans="22:22" ht="9" hidden="1" customHeight="1" x14ac:dyDescent="0.25">
      <c r="V3919" s="80"/>
    </row>
    <row r="3920" spans="22:22" ht="9" hidden="1" customHeight="1" x14ac:dyDescent="0.25">
      <c r="V3920" s="80"/>
    </row>
    <row r="3921" spans="22:22" ht="9" hidden="1" customHeight="1" x14ac:dyDescent="0.25">
      <c r="V3921" s="80"/>
    </row>
    <row r="3922" spans="22:22" ht="9" hidden="1" customHeight="1" x14ac:dyDescent="0.25">
      <c r="V3922" s="80"/>
    </row>
    <row r="3923" spans="22:22" ht="9" hidden="1" customHeight="1" x14ac:dyDescent="0.25">
      <c r="V3923" s="80"/>
    </row>
    <row r="3924" spans="22:22" ht="9" hidden="1" customHeight="1" x14ac:dyDescent="0.25">
      <c r="V3924" s="80"/>
    </row>
    <row r="3925" spans="22:22" ht="9" hidden="1" customHeight="1" x14ac:dyDescent="0.25">
      <c r="V3925" s="80"/>
    </row>
    <row r="3926" spans="22:22" ht="9" hidden="1" customHeight="1" x14ac:dyDescent="0.25">
      <c r="V3926" s="80"/>
    </row>
    <row r="3927" spans="22:22" ht="9" hidden="1" customHeight="1" x14ac:dyDescent="0.25">
      <c r="V3927" s="80"/>
    </row>
    <row r="3928" spans="22:22" ht="9" hidden="1" customHeight="1" x14ac:dyDescent="0.25">
      <c r="V3928" s="80"/>
    </row>
    <row r="3929" spans="22:22" ht="9" hidden="1" customHeight="1" x14ac:dyDescent="0.25">
      <c r="V3929" s="80"/>
    </row>
    <row r="3930" spans="22:22" ht="9" hidden="1" customHeight="1" x14ac:dyDescent="0.25">
      <c r="V3930" s="80"/>
    </row>
    <row r="3931" spans="22:22" ht="9" hidden="1" customHeight="1" x14ac:dyDescent="0.25">
      <c r="V3931" s="80"/>
    </row>
    <row r="3932" spans="22:22" ht="9" hidden="1" customHeight="1" x14ac:dyDescent="0.25">
      <c r="V3932" s="80"/>
    </row>
    <row r="3933" spans="22:22" ht="9" hidden="1" customHeight="1" x14ac:dyDescent="0.25">
      <c r="V3933" s="80"/>
    </row>
    <row r="3934" spans="22:22" ht="9" hidden="1" customHeight="1" x14ac:dyDescent="0.25">
      <c r="V3934" s="80"/>
    </row>
    <row r="3935" spans="22:22" ht="9" hidden="1" customHeight="1" x14ac:dyDescent="0.25">
      <c r="V3935" s="80"/>
    </row>
    <row r="3936" spans="22:22" ht="9" hidden="1" customHeight="1" x14ac:dyDescent="0.25">
      <c r="V3936" s="80"/>
    </row>
    <row r="3937" spans="22:22" ht="9" hidden="1" customHeight="1" x14ac:dyDescent="0.25">
      <c r="V3937" s="80"/>
    </row>
    <row r="3938" spans="22:22" ht="9" hidden="1" customHeight="1" x14ac:dyDescent="0.25">
      <c r="V3938" s="80"/>
    </row>
    <row r="3939" spans="22:22" ht="9" hidden="1" customHeight="1" x14ac:dyDescent="0.25">
      <c r="V3939" s="80"/>
    </row>
    <row r="3940" spans="22:22" ht="9" hidden="1" customHeight="1" x14ac:dyDescent="0.25">
      <c r="V3940" s="80"/>
    </row>
    <row r="3941" spans="22:22" ht="9" hidden="1" customHeight="1" x14ac:dyDescent="0.25">
      <c r="V3941" s="80"/>
    </row>
    <row r="3942" spans="22:22" ht="9" hidden="1" customHeight="1" x14ac:dyDescent="0.25">
      <c r="V3942" s="80"/>
    </row>
    <row r="3943" spans="22:22" ht="9" hidden="1" customHeight="1" x14ac:dyDescent="0.25">
      <c r="V3943" s="80"/>
    </row>
    <row r="3944" spans="22:22" ht="9" hidden="1" customHeight="1" x14ac:dyDescent="0.25">
      <c r="V3944" s="80"/>
    </row>
    <row r="3945" spans="22:22" ht="9" hidden="1" customHeight="1" x14ac:dyDescent="0.25">
      <c r="V3945" s="80"/>
    </row>
    <row r="3946" spans="22:22" ht="9" hidden="1" customHeight="1" x14ac:dyDescent="0.25">
      <c r="V3946" s="80"/>
    </row>
    <row r="3947" spans="22:22" ht="9" hidden="1" customHeight="1" x14ac:dyDescent="0.25">
      <c r="V3947" s="80"/>
    </row>
    <row r="3948" spans="22:22" ht="9" hidden="1" customHeight="1" x14ac:dyDescent="0.25">
      <c r="V3948" s="80"/>
    </row>
    <row r="3949" spans="22:22" ht="9" hidden="1" customHeight="1" x14ac:dyDescent="0.25">
      <c r="V3949" s="80"/>
    </row>
    <row r="3950" spans="22:22" ht="9" hidden="1" customHeight="1" x14ac:dyDescent="0.25">
      <c r="V3950" s="80"/>
    </row>
    <row r="3951" spans="22:22" ht="9" hidden="1" customHeight="1" x14ac:dyDescent="0.25">
      <c r="V3951" s="80"/>
    </row>
    <row r="3952" spans="22:22" ht="9" hidden="1" customHeight="1" x14ac:dyDescent="0.25">
      <c r="V3952" s="80"/>
    </row>
    <row r="3953" spans="22:22" ht="9" hidden="1" customHeight="1" x14ac:dyDescent="0.25">
      <c r="V3953" s="80"/>
    </row>
    <row r="3954" spans="22:22" ht="9" hidden="1" customHeight="1" x14ac:dyDescent="0.25">
      <c r="V3954" s="80"/>
    </row>
    <row r="3955" spans="22:22" ht="9" hidden="1" customHeight="1" x14ac:dyDescent="0.25">
      <c r="V3955" s="80"/>
    </row>
    <row r="3956" spans="22:22" ht="9" hidden="1" customHeight="1" x14ac:dyDescent="0.25">
      <c r="V3956" s="80"/>
    </row>
    <row r="3957" spans="22:22" ht="9" hidden="1" customHeight="1" x14ac:dyDescent="0.25">
      <c r="V3957" s="80"/>
    </row>
    <row r="3958" spans="22:22" ht="9" hidden="1" customHeight="1" x14ac:dyDescent="0.25">
      <c r="V3958" s="80"/>
    </row>
    <row r="3959" spans="22:22" ht="9" hidden="1" customHeight="1" x14ac:dyDescent="0.25">
      <c r="V3959" s="80"/>
    </row>
    <row r="3960" spans="22:22" ht="9" hidden="1" customHeight="1" x14ac:dyDescent="0.25">
      <c r="V3960" s="80"/>
    </row>
    <row r="3961" spans="22:22" ht="9" hidden="1" customHeight="1" x14ac:dyDescent="0.25">
      <c r="V3961" s="80"/>
    </row>
    <row r="3962" spans="22:22" ht="9" hidden="1" customHeight="1" x14ac:dyDescent="0.25">
      <c r="V3962" s="80"/>
    </row>
    <row r="3963" spans="22:22" ht="9" hidden="1" customHeight="1" x14ac:dyDescent="0.25">
      <c r="V3963" s="80"/>
    </row>
    <row r="3964" spans="22:22" ht="9" hidden="1" customHeight="1" x14ac:dyDescent="0.25">
      <c r="V3964" s="80"/>
    </row>
    <row r="3965" spans="22:22" ht="9" hidden="1" customHeight="1" x14ac:dyDescent="0.25">
      <c r="V3965" s="80"/>
    </row>
    <row r="3966" spans="22:22" ht="9" hidden="1" customHeight="1" x14ac:dyDescent="0.25">
      <c r="V3966" s="80"/>
    </row>
    <row r="3967" spans="22:22" ht="9" hidden="1" customHeight="1" x14ac:dyDescent="0.25">
      <c r="V3967" s="80"/>
    </row>
    <row r="3968" spans="22:22" ht="9" hidden="1" customHeight="1" x14ac:dyDescent="0.25">
      <c r="V3968" s="80"/>
    </row>
    <row r="3969" spans="22:22" ht="9" hidden="1" customHeight="1" x14ac:dyDescent="0.25">
      <c r="V3969" s="80"/>
    </row>
    <row r="3970" spans="22:22" ht="9" hidden="1" customHeight="1" x14ac:dyDescent="0.25">
      <c r="V3970" s="80"/>
    </row>
    <row r="3971" spans="22:22" ht="9" hidden="1" customHeight="1" x14ac:dyDescent="0.25">
      <c r="V3971" s="80"/>
    </row>
    <row r="3972" spans="22:22" ht="9" hidden="1" customHeight="1" x14ac:dyDescent="0.25">
      <c r="V3972" s="80"/>
    </row>
    <row r="3973" spans="22:22" ht="9" hidden="1" customHeight="1" x14ac:dyDescent="0.25">
      <c r="V3973" s="80"/>
    </row>
    <row r="3974" spans="22:22" ht="9" hidden="1" customHeight="1" x14ac:dyDescent="0.25">
      <c r="V3974" s="80"/>
    </row>
    <row r="3975" spans="22:22" ht="9" hidden="1" customHeight="1" x14ac:dyDescent="0.25">
      <c r="V3975" s="80"/>
    </row>
    <row r="3976" spans="22:22" ht="9" hidden="1" customHeight="1" x14ac:dyDescent="0.25">
      <c r="V3976" s="80"/>
    </row>
    <row r="3977" spans="22:22" ht="9" hidden="1" customHeight="1" x14ac:dyDescent="0.25">
      <c r="V3977" s="80"/>
    </row>
    <row r="3978" spans="22:22" ht="9" hidden="1" customHeight="1" x14ac:dyDescent="0.25">
      <c r="V3978" s="80"/>
    </row>
    <row r="3979" spans="22:22" ht="9" hidden="1" customHeight="1" x14ac:dyDescent="0.25">
      <c r="V3979" s="80"/>
    </row>
    <row r="3980" spans="22:22" ht="9" hidden="1" customHeight="1" x14ac:dyDescent="0.25">
      <c r="V3980" s="80"/>
    </row>
    <row r="3981" spans="22:22" ht="9" hidden="1" customHeight="1" x14ac:dyDescent="0.25">
      <c r="V3981" s="80"/>
    </row>
    <row r="3982" spans="22:22" ht="9" hidden="1" customHeight="1" x14ac:dyDescent="0.25">
      <c r="V3982" s="80"/>
    </row>
    <row r="3983" spans="22:22" ht="9" hidden="1" customHeight="1" x14ac:dyDescent="0.25">
      <c r="V3983" s="80"/>
    </row>
    <row r="3984" spans="22:22" ht="9" hidden="1" customHeight="1" x14ac:dyDescent="0.25">
      <c r="V3984" s="80"/>
    </row>
    <row r="3985" spans="22:22" ht="9" hidden="1" customHeight="1" x14ac:dyDescent="0.25">
      <c r="V3985" s="80"/>
    </row>
    <row r="3986" spans="22:22" ht="9" hidden="1" customHeight="1" x14ac:dyDescent="0.25">
      <c r="V3986" s="80"/>
    </row>
    <row r="3987" spans="22:22" ht="9" hidden="1" customHeight="1" x14ac:dyDescent="0.25">
      <c r="V3987" s="80"/>
    </row>
    <row r="3988" spans="22:22" ht="9" hidden="1" customHeight="1" x14ac:dyDescent="0.25">
      <c r="V3988" s="80"/>
    </row>
    <row r="3989" spans="22:22" ht="9" hidden="1" customHeight="1" x14ac:dyDescent="0.25">
      <c r="V3989" s="80"/>
    </row>
    <row r="3990" spans="22:22" ht="9" hidden="1" customHeight="1" x14ac:dyDescent="0.25">
      <c r="V3990" s="80"/>
    </row>
    <row r="3991" spans="22:22" ht="9" hidden="1" customHeight="1" x14ac:dyDescent="0.25">
      <c r="V3991" s="80"/>
    </row>
    <row r="3992" spans="22:22" ht="9" hidden="1" customHeight="1" x14ac:dyDescent="0.25">
      <c r="V3992" s="80"/>
    </row>
    <row r="3993" spans="22:22" ht="9" hidden="1" customHeight="1" x14ac:dyDescent="0.25">
      <c r="V3993" s="80"/>
    </row>
    <row r="3994" spans="22:22" ht="9" hidden="1" customHeight="1" x14ac:dyDescent="0.25">
      <c r="V3994" s="80"/>
    </row>
    <row r="3995" spans="22:22" ht="9" hidden="1" customHeight="1" x14ac:dyDescent="0.25">
      <c r="V3995" s="80"/>
    </row>
    <row r="3996" spans="22:22" ht="9" hidden="1" customHeight="1" x14ac:dyDescent="0.25">
      <c r="V3996" s="80"/>
    </row>
    <row r="3997" spans="22:22" ht="9" hidden="1" customHeight="1" x14ac:dyDescent="0.25">
      <c r="V3997" s="80"/>
    </row>
    <row r="3998" spans="22:22" ht="9" hidden="1" customHeight="1" x14ac:dyDescent="0.25">
      <c r="V3998" s="80"/>
    </row>
    <row r="3999" spans="22:22" ht="9" hidden="1" customHeight="1" x14ac:dyDescent="0.25">
      <c r="V3999" s="80"/>
    </row>
    <row r="4000" spans="22:22" ht="9" hidden="1" customHeight="1" x14ac:dyDescent="0.25">
      <c r="V4000" s="80"/>
    </row>
    <row r="4001" spans="22:22" ht="9" hidden="1" customHeight="1" x14ac:dyDescent="0.25">
      <c r="V4001" s="80"/>
    </row>
    <row r="4002" spans="22:22" ht="9" hidden="1" customHeight="1" x14ac:dyDescent="0.25">
      <c r="V4002" s="80"/>
    </row>
    <row r="4003" spans="22:22" ht="9" hidden="1" customHeight="1" x14ac:dyDescent="0.25">
      <c r="V4003" s="80"/>
    </row>
    <row r="4004" spans="22:22" ht="9" hidden="1" customHeight="1" x14ac:dyDescent="0.25">
      <c r="V4004" s="80"/>
    </row>
    <row r="4005" spans="22:22" ht="9" hidden="1" customHeight="1" x14ac:dyDescent="0.25">
      <c r="V4005" s="80"/>
    </row>
    <row r="4006" spans="22:22" ht="9" hidden="1" customHeight="1" x14ac:dyDescent="0.25">
      <c r="V4006" s="80"/>
    </row>
    <row r="4007" spans="22:22" ht="9" hidden="1" customHeight="1" x14ac:dyDescent="0.25">
      <c r="V4007" s="80"/>
    </row>
    <row r="4008" spans="22:22" ht="9" hidden="1" customHeight="1" x14ac:dyDescent="0.25">
      <c r="V4008" s="80"/>
    </row>
    <row r="4009" spans="22:22" ht="9" hidden="1" customHeight="1" x14ac:dyDescent="0.25">
      <c r="V4009" s="80"/>
    </row>
    <row r="4010" spans="22:22" ht="9" hidden="1" customHeight="1" x14ac:dyDescent="0.25">
      <c r="V4010" s="80"/>
    </row>
    <row r="4011" spans="22:22" ht="9" hidden="1" customHeight="1" x14ac:dyDescent="0.25">
      <c r="V4011" s="80"/>
    </row>
    <row r="4012" spans="22:22" ht="9" hidden="1" customHeight="1" x14ac:dyDescent="0.25">
      <c r="V4012" s="80"/>
    </row>
    <row r="4013" spans="22:22" ht="9" hidden="1" customHeight="1" x14ac:dyDescent="0.25">
      <c r="V4013" s="80"/>
    </row>
    <row r="4014" spans="22:22" ht="9" hidden="1" customHeight="1" x14ac:dyDescent="0.25">
      <c r="V4014" s="80"/>
    </row>
    <row r="4015" spans="22:22" ht="9" hidden="1" customHeight="1" x14ac:dyDescent="0.25">
      <c r="V4015" s="80"/>
    </row>
    <row r="4016" spans="22:22" ht="9" hidden="1" customHeight="1" x14ac:dyDescent="0.25">
      <c r="V4016" s="80"/>
    </row>
    <row r="4017" spans="22:22" ht="9" hidden="1" customHeight="1" x14ac:dyDescent="0.25">
      <c r="V4017" s="80"/>
    </row>
    <row r="4018" spans="22:22" ht="9" hidden="1" customHeight="1" x14ac:dyDescent="0.25">
      <c r="V4018" s="80"/>
    </row>
    <row r="4019" spans="22:22" ht="9" hidden="1" customHeight="1" x14ac:dyDescent="0.25">
      <c r="V4019" s="80"/>
    </row>
    <row r="4020" spans="22:22" ht="9" hidden="1" customHeight="1" x14ac:dyDescent="0.25">
      <c r="V4020" s="80"/>
    </row>
    <row r="4021" spans="22:22" ht="9" hidden="1" customHeight="1" x14ac:dyDescent="0.25">
      <c r="V4021" s="80"/>
    </row>
    <row r="4022" spans="22:22" ht="9" hidden="1" customHeight="1" x14ac:dyDescent="0.25">
      <c r="V4022" s="80"/>
    </row>
    <row r="4023" spans="22:22" ht="9" hidden="1" customHeight="1" x14ac:dyDescent="0.25">
      <c r="V4023" s="80"/>
    </row>
    <row r="4024" spans="22:22" ht="9" hidden="1" customHeight="1" x14ac:dyDescent="0.25">
      <c r="V4024" s="80"/>
    </row>
    <row r="4025" spans="22:22" ht="9" hidden="1" customHeight="1" x14ac:dyDescent="0.25">
      <c r="V4025" s="80"/>
    </row>
    <row r="4026" spans="22:22" ht="9" hidden="1" customHeight="1" x14ac:dyDescent="0.25">
      <c r="V4026" s="80"/>
    </row>
    <row r="4027" spans="22:22" ht="9" hidden="1" customHeight="1" x14ac:dyDescent="0.25">
      <c r="V4027" s="80"/>
    </row>
    <row r="4028" spans="22:22" ht="9" hidden="1" customHeight="1" x14ac:dyDescent="0.25">
      <c r="V4028" s="80"/>
    </row>
    <row r="4029" spans="22:22" ht="9" hidden="1" customHeight="1" x14ac:dyDescent="0.25">
      <c r="V4029" s="80"/>
    </row>
    <row r="4030" spans="22:22" ht="9" hidden="1" customHeight="1" x14ac:dyDescent="0.25">
      <c r="V4030" s="80"/>
    </row>
    <row r="4031" spans="22:22" ht="9" hidden="1" customHeight="1" x14ac:dyDescent="0.25">
      <c r="V4031" s="80"/>
    </row>
    <row r="4032" spans="22:22" ht="9" hidden="1" customHeight="1" x14ac:dyDescent="0.25">
      <c r="V4032" s="80"/>
    </row>
    <row r="4033" spans="22:22" ht="9" hidden="1" customHeight="1" x14ac:dyDescent="0.25">
      <c r="V4033" s="80"/>
    </row>
    <row r="4034" spans="22:22" ht="9" hidden="1" customHeight="1" x14ac:dyDescent="0.25">
      <c r="V4034" s="80"/>
    </row>
    <row r="4035" spans="22:22" ht="9" hidden="1" customHeight="1" x14ac:dyDescent="0.25">
      <c r="V4035" s="80"/>
    </row>
    <row r="4036" spans="22:22" ht="9" hidden="1" customHeight="1" x14ac:dyDescent="0.25">
      <c r="V4036" s="80"/>
    </row>
    <row r="4037" spans="22:22" ht="9" hidden="1" customHeight="1" x14ac:dyDescent="0.25">
      <c r="V4037" s="80"/>
    </row>
    <row r="4038" spans="22:22" ht="9" hidden="1" customHeight="1" x14ac:dyDescent="0.25">
      <c r="V4038" s="80"/>
    </row>
    <row r="4039" spans="22:22" ht="9" hidden="1" customHeight="1" x14ac:dyDescent="0.25">
      <c r="V4039" s="80"/>
    </row>
    <row r="4040" spans="22:22" ht="9" hidden="1" customHeight="1" x14ac:dyDescent="0.25">
      <c r="V4040" s="80"/>
    </row>
    <row r="4041" spans="22:22" ht="9" hidden="1" customHeight="1" x14ac:dyDescent="0.25">
      <c r="V4041" s="80"/>
    </row>
    <row r="4042" spans="22:22" ht="9" hidden="1" customHeight="1" x14ac:dyDescent="0.25">
      <c r="V4042" s="80"/>
    </row>
    <row r="4043" spans="22:22" ht="9" hidden="1" customHeight="1" x14ac:dyDescent="0.25">
      <c r="V4043" s="80"/>
    </row>
    <row r="4044" spans="22:22" ht="9" hidden="1" customHeight="1" x14ac:dyDescent="0.25">
      <c r="V4044" s="80"/>
    </row>
    <row r="4045" spans="22:22" ht="9" hidden="1" customHeight="1" x14ac:dyDescent="0.25">
      <c r="V4045" s="80"/>
    </row>
    <row r="4046" spans="22:22" ht="9" hidden="1" customHeight="1" x14ac:dyDescent="0.25">
      <c r="V4046" s="80"/>
    </row>
    <row r="4047" spans="22:22" ht="9" hidden="1" customHeight="1" x14ac:dyDescent="0.25">
      <c r="V4047" s="80"/>
    </row>
    <row r="4048" spans="22:22" ht="9" hidden="1" customHeight="1" x14ac:dyDescent="0.25">
      <c r="V4048" s="80"/>
    </row>
    <row r="4049" spans="22:22" ht="9" hidden="1" customHeight="1" x14ac:dyDescent="0.25">
      <c r="V4049" s="80"/>
    </row>
    <row r="4050" spans="22:22" ht="9" hidden="1" customHeight="1" x14ac:dyDescent="0.25">
      <c r="V4050" s="80"/>
    </row>
    <row r="4051" spans="22:22" ht="9" hidden="1" customHeight="1" x14ac:dyDescent="0.25">
      <c r="V4051" s="80"/>
    </row>
    <row r="4052" spans="22:22" ht="9" hidden="1" customHeight="1" x14ac:dyDescent="0.25">
      <c r="V4052" s="80"/>
    </row>
    <row r="4053" spans="22:22" ht="9" hidden="1" customHeight="1" x14ac:dyDescent="0.25">
      <c r="V4053" s="80"/>
    </row>
    <row r="4054" spans="22:22" ht="9" hidden="1" customHeight="1" x14ac:dyDescent="0.25">
      <c r="V4054" s="80"/>
    </row>
    <row r="4055" spans="22:22" ht="9" hidden="1" customHeight="1" x14ac:dyDescent="0.25">
      <c r="V4055" s="80"/>
    </row>
    <row r="4056" spans="22:22" ht="9" hidden="1" customHeight="1" x14ac:dyDescent="0.25">
      <c r="V4056" s="80"/>
    </row>
    <row r="4057" spans="22:22" ht="9" hidden="1" customHeight="1" x14ac:dyDescent="0.25">
      <c r="V4057" s="80"/>
    </row>
    <row r="4058" spans="22:22" ht="9" hidden="1" customHeight="1" x14ac:dyDescent="0.25">
      <c r="V4058" s="80"/>
    </row>
    <row r="4059" spans="22:22" ht="9" hidden="1" customHeight="1" x14ac:dyDescent="0.25">
      <c r="V4059" s="80"/>
    </row>
    <row r="4060" spans="22:22" ht="9" hidden="1" customHeight="1" x14ac:dyDescent="0.25">
      <c r="V4060" s="80"/>
    </row>
    <row r="4061" spans="22:22" ht="9" hidden="1" customHeight="1" x14ac:dyDescent="0.25">
      <c r="V4061" s="80"/>
    </row>
    <row r="4062" spans="22:22" ht="9" hidden="1" customHeight="1" x14ac:dyDescent="0.25">
      <c r="V4062" s="80"/>
    </row>
    <row r="4063" spans="22:22" ht="9" hidden="1" customHeight="1" x14ac:dyDescent="0.25">
      <c r="V4063" s="80"/>
    </row>
    <row r="4064" spans="22:22" ht="9" hidden="1" customHeight="1" x14ac:dyDescent="0.25">
      <c r="V4064" s="80"/>
    </row>
    <row r="4065" spans="22:22" ht="9" hidden="1" customHeight="1" x14ac:dyDescent="0.25">
      <c r="V4065" s="80"/>
    </row>
    <row r="4066" spans="22:22" ht="9" hidden="1" customHeight="1" x14ac:dyDescent="0.25">
      <c r="V4066" s="80"/>
    </row>
    <row r="4067" spans="22:22" ht="9" hidden="1" customHeight="1" x14ac:dyDescent="0.25">
      <c r="V4067" s="80"/>
    </row>
    <row r="4068" spans="22:22" ht="9" hidden="1" customHeight="1" x14ac:dyDescent="0.25">
      <c r="V4068" s="80"/>
    </row>
    <row r="4069" spans="22:22" ht="9" hidden="1" customHeight="1" x14ac:dyDescent="0.25">
      <c r="V4069" s="80"/>
    </row>
    <row r="4070" spans="22:22" ht="9" hidden="1" customHeight="1" x14ac:dyDescent="0.25">
      <c r="V4070" s="80"/>
    </row>
    <row r="4071" spans="22:22" ht="9" hidden="1" customHeight="1" x14ac:dyDescent="0.25">
      <c r="V4071" s="80"/>
    </row>
    <row r="4072" spans="22:22" ht="9" hidden="1" customHeight="1" x14ac:dyDescent="0.25">
      <c r="V4072" s="80"/>
    </row>
    <row r="4073" spans="22:22" ht="9" hidden="1" customHeight="1" x14ac:dyDescent="0.25">
      <c r="V4073" s="80"/>
    </row>
    <row r="4074" spans="22:22" ht="9" hidden="1" customHeight="1" x14ac:dyDescent="0.25">
      <c r="V4074" s="80"/>
    </row>
    <row r="4075" spans="22:22" ht="9" hidden="1" customHeight="1" x14ac:dyDescent="0.25">
      <c r="V4075" s="80"/>
    </row>
    <row r="4076" spans="22:22" ht="9" hidden="1" customHeight="1" x14ac:dyDescent="0.25">
      <c r="V4076" s="80"/>
    </row>
    <row r="4077" spans="22:22" ht="9" hidden="1" customHeight="1" x14ac:dyDescent="0.25">
      <c r="V4077" s="80"/>
    </row>
    <row r="4078" spans="22:22" ht="9" hidden="1" customHeight="1" x14ac:dyDescent="0.25">
      <c r="V4078" s="80"/>
    </row>
    <row r="4079" spans="22:22" ht="9" hidden="1" customHeight="1" x14ac:dyDescent="0.25">
      <c r="V4079" s="80"/>
    </row>
    <row r="4080" spans="22:22" ht="9" hidden="1" customHeight="1" x14ac:dyDescent="0.25">
      <c r="V4080" s="80"/>
    </row>
    <row r="4081" spans="22:22" ht="9" hidden="1" customHeight="1" x14ac:dyDescent="0.25">
      <c r="V4081" s="80"/>
    </row>
    <row r="4082" spans="22:22" ht="9" hidden="1" customHeight="1" x14ac:dyDescent="0.25">
      <c r="V4082" s="80"/>
    </row>
    <row r="4083" spans="22:22" ht="9" hidden="1" customHeight="1" x14ac:dyDescent="0.25">
      <c r="V4083" s="80"/>
    </row>
    <row r="4084" spans="22:22" ht="9" hidden="1" customHeight="1" x14ac:dyDescent="0.25">
      <c r="V4084" s="80"/>
    </row>
    <row r="4085" spans="22:22" ht="9" hidden="1" customHeight="1" x14ac:dyDescent="0.25">
      <c r="V4085" s="80"/>
    </row>
    <row r="4086" spans="22:22" ht="9" hidden="1" customHeight="1" x14ac:dyDescent="0.25">
      <c r="V4086" s="80"/>
    </row>
    <row r="4087" spans="22:22" ht="9" hidden="1" customHeight="1" x14ac:dyDescent="0.25">
      <c r="V4087" s="80"/>
    </row>
    <row r="4088" spans="22:22" ht="9" hidden="1" customHeight="1" x14ac:dyDescent="0.25">
      <c r="V4088" s="80"/>
    </row>
    <row r="4089" spans="22:22" ht="9" hidden="1" customHeight="1" x14ac:dyDescent="0.25">
      <c r="V4089" s="80"/>
    </row>
    <row r="4090" spans="22:22" ht="9" hidden="1" customHeight="1" x14ac:dyDescent="0.25">
      <c r="V4090" s="80"/>
    </row>
    <row r="4091" spans="22:22" ht="9" hidden="1" customHeight="1" x14ac:dyDescent="0.25">
      <c r="V4091" s="80"/>
    </row>
    <row r="4092" spans="22:22" ht="9" hidden="1" customHeight="1" x14ac:dyDescent="0.25">
      <c r="V4092" s="80"/>
    </row>
    <row r="4093" spans="22:22" ht="9" hidden="1" customHeight="1" x14ac:dyDescent="0.25">
      <c r="V4093" s="80"/>
    </row>
    <row r="4094" spans="22:22" ht="9" hidden="1" customHeight="1" x14ac:dyDescent="0.25">
      <c r="V4094" s="80"/>
    </row>
    <row r="4095" spans="22:22" ht="9" hidden="1" customHeight="1" x14ac:dyDescent="0.25">
      <c r="V4095" s="80"/>
    </row>
    <row r="4096" spans="22:22" ht="9" hidden="1" customHeight="1" x14ac:dyDescent="0.25">
      <c r="V4096" s="80"/>
    </row>
    <row r="4097" spans="22:22" ht="9" hidden="1" customHeight="1" x14ac:dyDescent="0.25">
      <c r="V4097" s="80"/>
    </row>
    <row r="4098" spans="22:22" ht="9" hidden="1" customHeight="1" x14ac:dyDescent="0.25">
      <c r="V4098" s="80"/>
    </row>
    <row r="4099" spans="22:22" ht="9" hidden="1" customHeight="1" x14ac:dyDescent="0.25">
      <c r="V4099" s="80"/>
    </row>
    <row r="4100" spans="22:22" ht="9" hidden="1" customHeight="1" x14ac:dyDescent="0.25">
      <c r="V4100" s="80"/>
    </row>
    <row r="4101" spans="22:22" ht="9" hidden="1" customHeight="1" x14ac:dyDescent="0.25">
      <c r="V4101" s="80"/>
    </row>
    <row r="4102" spans="22:22" ht="9" hidden="1" customHeight="1" x14ac:dyDescent="0.25">
      <c r="V4102" s="80"/>
    </row>
    <row r="4103" spans="22:22" ht="9" hidden="1" customHeight="1" x14ac:dyDescent="0.25">
      <c r="V4103" s="80"/>
    </row>
    <row r="4104" spans="22:22" ht="9" hidden="1" customHeight="1" x14ac:dyDescent="0.25">
      <c r="V4104" s="80"/>
    </row>
    <row r="4105" spans="22:22" ht="9" hidden="1" customHeight="1" x14ac:dyDescent="0.25">
      <c r="V4105" s="80"/>
    </row>
    <row r="4106" spans="22:22" ht="9" hidden="1" customHeight="1" x14ac:dyDescent="0.25">
      <c r="V4106" s="80"/>
    </row>
    <row r="4107" spans="22:22" ht="9" hidden="1" customHeight="1" x14ac:dyDescent="0.25">
      <c r="V4107" s="80"/>
    </row>
    <row r="4108" spans="22:22" ht="9" hidden="1" customHeight="1" x14ac:dyDescent="0.25">
      <c r="V4108" s="80"/>
    </row>
    <row r="4109" spans="22:22" ht="9" hidden="1" customHeight="1" x14ac:dyDescent="0.25">
      <c r="V4109" s="80"/>
    </row>
    <row r="4110" spans="22:22" ht="9" hidden="1" customHeight="1" x14ac:dyDescent="0.25">
      <c r="V4110" s="80"/>
    </row>
    <row r="4111" spans="22:22" ht="9" hidden="1" customHeight="1" x14ac:dyDescent="0.25">
      <c r="V4111" s="80"/>
    </row>
    <row r="4112" spans="22:22" ht="9" hidden="1" customHeight="1" x14ac:dyDescent="0.25">
      <c r="V4112" s="80"/>
    </row>
    <row r="4113" spans="22:22" ht="9" hidden="1" customHeight="1" x14ac:dyDescent="0.25">
      <c r="V4113" s="80"/>
    </row>
    <row r="4114" spans="22:22" ht="9" hidden="1" customHeight="1" x14ac:dyDescent="0.25">
      <c r="V4114" s="80"/>
    </row>
    <row r="4115" spans="22:22" ht="9" hidden="1" customHeight="1" x14ac:dyDescent="0.25">
      <c r="V4115" s="80"/>
    </row>
    <row r="4116" spans="22:22" ht="9" hidden="1" customHeight="1" x14ac:dyDescent="0.25">
      <c r="V4116" s="80"/>
    </row>
    <row r="4117" spans="22:22" ht="9" hidden="1" customHeight="1" x14ac:dyDescent="0.25">
      <c r="V4117" s="80"/>
    </row>
    <row r="4118" spans="22:22" ht="9" hidden="1" customHeight="1" x14ac:dyDescent="0.25">
      <c r="V4118" s="80"/>
    </row>
    <row r="4119" spans="22:22" ht="9" hidden="1" customHeight="1" x14ac:dyDescent="0.25">
      <c r="V4119" s="80"/>
    </row>
    <row r="4120" spans="22:22" ht="9" hidden="1" customHeight="1" x14ac:dyDescent="0.25">
      <c r="V4120" s="80"/>
    </row>
    <row r="4121" spans="22:22" ht="9" hidden="1" customHeight="1" x14ac:dyDescent="0.25">
      <c r="V4121" s="80"/>
    </row>
    <row r="4122" spans="22:22" ht="9" hidden="1" customHeight="1" x14ac:dyDescent="0.25">
      <c r="V4122" s="80"/>
    </row>
    <row r="4123" spans="22:22" ht="9" hidden="1" customHeight="1" x14ac:dyDescent="0.25">
      <c r="V4123" s="80"/>
    </row>
    <row r="4124" spans="22:22" ht="9" hidden="1" customHeight="1" x14ac:dyDescent="0.25">
      <c r="V4124" s="80"/>
    </row>
    <row r="4125" spans="22:22" ht="9" hidden="1" customHeight="1" x14ac:dyDescent="0.25">
      <c r="V4125" s="80"/>
    </row>
    <row r="4126" spans="22:22" ht="9" hidden="1" customHeight="1" x14ac:dyDescent="0.25">
      <c r="V4126" s="80"/>
    </row>
    <row r="4127" spans="22:22" ht="9" hidden="1" customHeight="1" x14ac:dyDescent="0.25">
      <c r="V4127" s="80"/>
    </row>
    <row r="4128" spans="22:22" ht="9" hidden="1" customHeight="1" x14ac:dyDescent="0.25">
      <c r="V4128" s="80"/>
    </row>
    <row r="4129" spans="22:22" ht="9" hidden="1" customHeight="1" x14ac:dyDescent="0.25">
      <c r="V4129" s="80"/>
    </row>
    <row r="4130" spans="22:22" ht="9" hidden="1" customHeight="1" x14ac:dyDescent="0.25">
      <c r="V4130" s="80"/>
    </row>
    <row r="4131" spans="22:22" ht="9" hidden="1" customHeight="1" x14ac:dyDescent="0.25">
      <c r="V4131" s="80"/>
    </row>
    <row r="4132" spans="22:22" ht="9" hidden="1" customHeight="1" x14ac:dyDescent="0.25">
      <c r="V4132" s="80"/>
    </row>
    <row r="4133" spans="22:22" ht="9" hidden="1" customHeight="1" x14ac:dyDescent="0.25">
      <c r="V4133" s="80"/>
    </row>
    <row r="4134" spans="22:22" ht="9" hidden="1" customHeight="1" x14ac:dyDescent="0.25">
      <c r="V4134" s="80"/>
    </row>
    <row r="4135" spans="22:22" ht="9" hidden="1" customHeight="1" x14ac:dyDescent="0.25">
      <c r="V4135" s="80"/>
    </row>
    <row r="4136" spans="22:22" ht="9" hidden="1" customHeight="1" x14ac:dyDescent="0.25">
      <c r="V4136" s="80"/>
    </row>
    <row r="4137" spans="22:22" ht="9" hidden="1" customHeight="1" x14ac:dyDescent="0.25">
      <c r="V4137" s="80"/>
    </row>
    <row r="4138" spans="22:22" ht="9" hidden="1" customHeight="1" x14ac:dyDescent="0.25">
      <c r="V4138" s="80"/>
    </row>
    <row r="4139" spans="22:22" ht="9" hidden="1" customHeight="1" x14ac:dyDescent="0.25">
      <c r="V4139" s="80"/>
    </row>
    <row r="4140" spans="22:22" ht="9" hidden="1" customHeight="1" x14ac:dyDescent="0.25">
      <c r="V4140" s="80"/>
    </row>
    <row r="4141" spans="22:22" ht="9" hidden="1" customHeight="1" x14ac:dyDescent="0.25">
      <c r="V4141" s="80"/>
    </row>
    <row r="4142" spans="22:22" ht="9" hidden="1" customHeight="1" x14ac:dyDescent="0.25">
      <c r="V4142" s="80"/>
    </row>
    <row r="4143" spans="22:22" ht="9" hidden="1" customHeight="1" x14ac:dyDescent="0.25">
      <c r="V4143" s="80"/>
    </row>
    <row r="4144" spans="22:22" ht="9" hidden="1" customHeight="1" x14ac:dyDescent="0.25">
      <c r="V4144" s="80"/>
    </row>
    <row r="4145" spans="22:22" ht="9" hidden="1" customHeight="1" x14ac:dyDescent="0.25">
      <c r="V4145" s="80"/>
    </row>
    <row r="4146" spans="22:22" ht="9" hidden="1" customHeight="1" x14ac:dyDescent="0.25">
      <c r="V4146" s="80"/>
    </row>
    <row r="4147" spans="22:22" ht="9" hidden="1" customHeight="1" x14ac:dyDescent="0.25">
      <c r="V4147" s="80"/>
    </row>
    <row r="4148" spans="22:22" ht="9" hidden="1" customHeight="1" x14ac:dyDescent="0.25">
      <c r="V4148" s="80"/>
    </row>
    <row r="4149" spans="22:22" ht="9" hidden="1" customHeight="1" x14ac:dyDescent="0.25">
      <c r="V4149" s="80"/>
    </row>
    <row r="4150" spans="22:22" ht="9" hidden="1" customHeight="1" x14ac:dyDescent="0.25">
      <c r="V4150" s="80"/>
    </row>
    <row r="4151" spans="22:22" ht="9" hidden="1" customHeight="1" x14ac:dyDescent="0.25">
      <c r="V4151" s="80"/>
    </row>
    <row r="4152" spans="22:22" ht="9" hidden="1" customHeight="1" x14ac:dyDescent="0.25">
      <c r="V4152" s="80"/>
    </row>
    <row r="4153" spans="22:22" ht="9" hidden="1" customHeight="1" x14ac:dyDescent="0.25">
      <c r="V4153" s="80"/>
    </row>
    <row r="4154" spans="22:22" ht="9" hidden="1" customHeight="1" x14ac:dyDescent="0.25">
      <c r="V4154" s="80"/>
    </row>
    <row r="4155" spans="22:22" ht="9" hidden="1" customHeight="1" x14ac:dyDescent="0.25">
      <c r="V4155" s="80"/>
    </row>
    <row r="4156" spans="22:22" ht="9" hidden="1" customHeight="1" x14ac:dyDescent="0.25">
      <c r="V4156" s="80"/>
    </row>
    <row r="4157" spans="22:22" ht="9" hidden="1" customHeight="1" x14ac:dyDescent="0.25">
      <c r="V4157" s="80"/>
    </row>
    <row r="4158" spans="22:22" ht="9" hidden="1" customHeight="1" x14ac:dyDescent="0.25">
      <c r="V4158" s="80"/>
    </row>
    <row r="4159" spans="22:22" ht="9" hidden="1" customHeight="1" x14ac:dyDescent="0.25">
      <c r="V4159" s="80"/>
    </row>
    <row r="4160" spans="22:22" ht="9" hidden="1" customHeight="1" x14ac:dyDescent="0.25">
      <c r="V4160" s="80"/>
    </row>
    <row r="4161" spans="22:22" ht="9" hidden="1" customHeight="1" x14ac:dyDescent="0.25">
      <c r="V4161" s="80"/>
    </row>
    <row r="4162" spans="22:22" ht="9" hidden="1" customHeight="1" x14ac:dyDescent="0.25">
      <c r="V4162" s="80"/>
    </row>
    <row r="4163" spans="22:22" ht="9" hidden="1" customHeight="1" x14ac:dyDescent="0.25">
      <c r="V4163" s="80"/>
    </row>
    <row r="4164" spans="22:22" ht="9" hidden="1" customHeight="1" x14ac:dyDescent="0.25">
      <c r="V4164" s="80"/>
    </row>
    <row r="4165" spans="22:22" ht="9" hidden="1" customHeight="1" x14ac:dyDescent="0.25">
      <c r="V4165" s="80"/>
    </row>
    <row r="4166" spans="22:22" ht="9" hidden="1" customHeight="1" x14ac:dyDescent="0.25">
      <c r="V4166" s="80"/>
    </row>
    <row r="4167" spans="22:22" ht="9" hidden="1" customHeight="1" x14ac:dyDescent="0.25">
      <c r="V4167" s="80"/>
    </row>
    <row r="4168" spans="22:22" ht="9" hidden="1" customHeight="1" x14ac:dyDescent="0.25">
      <c r="V4168" s="80"/>
    </row>
    <row r="4169" spans="22:22" ht="9" hidden="1" customHeight="1" x14ac:dyDescent="0.25">
      <c r="V4169" s="80"/>
    </row>
    <row r="4170" spans="22:22" ht="9" hidden="1" customHeight="1" x14ac:dyDescent="0.25">
      <c r="V4170" s="80"/>
    </row>
    <row r="4171" spans="22:22" ht="9" hidden="1" customHeight="1" x14ac:dyDescent="0.25">
      <c r="V4171" s="80"/>
    </row>
    <row r="4172" spans="22:22" ht="9" hidden="1" customHeight="1" x14ac:dyDescent="0.25">
      <c r="V4172" s="80"/>
    </row>
    <row r="4173" spans="22:22" ht="9" hidden="1" customHeight="1" x14ac:dyDescent="0.25">
      <c r="V4173" s="80"/>
    </row>
    <row r="4174" spans="22:22" ht="9" hidden="1" customHeight="1" x14ac:dyDescent="0.25">
      <c r="V4174" s="80"/>
    </row>
    <row r="4175" spans="22:22" ht="9" hidden="1" customHeight="1" x14ac:dyDescent="0.25">
      <c r="V4175" s="80"/>
    </row>
    <row r="4176" spans="22:22" ht="9" hidden="1" customHeight="1" x14ac:dyDescent="0.25">
      <c r="V4176" s="80"/>
    </row>
    <row r="4177" spans="22:22" ht="9" hidden="1" customHeight="1" x14ac:dyDescent="0.25">
      <c r="V4177" s="80"/>
    </row>
    <row r="4178" spans="22:22" ht="9" hidden="1" customHeight="1" x14ac:dyDescent="0.25">
      <c r="V4178" s="80"/>
    </row>
    <row r="4179" spans="22:22" ht="9" hidden="1" customHeight="1" x14ac:dyDescent="0.25">
      <c r="V4179" s="80"/>
    </row>
    <row r="4180" spans="22:22" ht="9" hidden="1" customHeight="1" x14ac:dyDescent="0.25">
      <c r="V4180" s="80"/>
    </row>
    <row r="4181" spans="22:22" ht="9" hidden="1" customHeight="1" x14ac:dyDescent="0.25">
      <c r="V4181" s="80"/>
    </row>
    <row r="4182" spans="22:22" ht="9" hidden="1" customHeight="1" x14ac:dyDescent="0.25">
      <c r="V4182" s="80"/>
    </row>
    <row r="4183" spans="22:22" ht="9" hidden="1" customHeight="1" x14ac:dyDescent="0.25">
      <c r="V4183" s="80"/>
    </row>
    <row r="4184" spans="22:22" ht="9" hidden="1" customHeight="1" x14ac:dyDescent="0.25">
      <c r="V4184" s="80"/>
    </row>
    <row r="4185" spans="22:22" ht="9" hidden="1" customHeight="1" x14ac:dyDescent="0.25">
      <c r="V4185" s="80"/>
    </row>
    <row r="4186" spans="22:22" ht="9" hidden="1" customHeight="1" x14ac:dyDescent="0.25">
      <c r="V4186" s="80"/>
    </row>
    <row r="4187" spans="22:22" ht="9" hidden="1" customHeight="1" x14ac:dyDescent="0.25">
      <c r="V4187" s="80"/>
    </row>
    <row r="4188" spans="22:22" ht="9" hidden="1" customHeight="1" x14ac:dyDescent="0.25">
      <c r="V4188" s="80"/>
    </row>
    <row r="4189" spans="22:22" ht="9" hidden="1" customHeight="1" x14ac:dyDescent="0.25">
      <c r="V4189" s="80"/>
    </row>
    <row r="4190" spans="22:22" ht="9" hidden="1" customHeight="1" x14ac:dyDescent="0.25">
      <c r="V4190" s="80"/>
    </row>
    <row r="4191" spans="22:22" ht="9" hidden="1" customHeight="1" x14ac:dyDescent="0.25">
      <c r="V4191" s="80"/>
    </row>
    <row r="4192" spans="22:22" ht="9" hidden="1" customHeight="1" x14ac:dyDescent="0.25">
      <c r="V4192" s="80"/>
    </row>
    <row r="4193" spans="22:22" ht="9" hidden="1" customHeight="1" x14ac:dyDescent="0.25">
      <c r="V4193" s="80"/>
    </row>
    <row r="4194" spans="22:22" ht="9" hidden="1" customHeight="1" x14ac:dyDescent="0.25">
      <c r="V4194" s="80"/>
    </row>
    <row r="4195" spans="22:22" ht="9" hidden="1" customHeight="1" x14ac:dyDescent="0.25">
      <c r="V4195" s="80"/>
    </row>
    <row r="4196" spans="22:22" ht="9" hidden="1" customHeight="1" x14ac:dyDescent="0.25">
      <c r="V4196" s="80"/>
    </row>
    <row r="4197" spans="22:22" ht="9" hidden="1" customHeight="1" x14ac:dyDescent="0.25">
      <c r="V4197" s="80"/>
    </row>
    <row r="4198" spans="22:22" ht="9" hidden="1" customHeight="1" x14ac:dyDescent="0.25">
      <c r="V4198" s="80"/>
    </row>
    <row r="4199" spans="22:22" ht="9" hidden="1" customHeight="1" x14ac:dyDescent="0.25">
      <c r="V4199" s="80"/>
    </row>
    <row r="4200" spans="22:22" ht="9" hidden="1" customHeight="1" x14ac:dyDescent="0.25">
      <c r="V4200" s="80"/>
    </row>
    <row r="4201" spans="22:22" ht="9" hidden="1" customHeight="1" x14ac:dyDescent="0.25">
      <c r="V4201" s="80"/>
    </row>
    <row r="4202" spans="22:22" ht="9" hidden="1" customHeight="1" x14ac:dyDescent="0.25">
      <c r="V4202" s="80"/>
    </row>
    <row r="4203" spans="22:22" ht="9" hidden="1" customHeight="1" x14ac:dyDescent="0.25">
      <c r="V4203" s="80"/>
    </row>
    <row r="4204" spans="22:22" ht="9" hidden="1" customHeight="1" x14ac:dyDescent="0.25">
      <c r="V4204" s="80"/>
    </row>
    <row r="4205" spans="22:22" ht="9" hidden="1" customHeight="1" x14ac:dyDescent="0.25">
      <c r="V4205" s="80"/>
    </row>
    <row r="4206" spans="22:22" ht="9" hidden="1" customHeight="1" x14ac:dyDescent="0.25">
      <c r="V4206" s="80"/>
    </row>
    <row r="4207" spans="22:22" ht="9" hidden="1" customHeight="1" x14ac:dyDescent="0.25">
      <c r="V4207" s="80"/>
    </row>
    <row r="4208" spans="22:22" ht="9" hidden="1" customHeight="1" x14ac:dyDescent="0.25">
      <c r="V4208" s="80"/>
    </row>
    <row r="4209" spans="22:22" ht="9" hidden="1" customHeight="1" x14ac:dyDescent="0.25">
      <c r="V4209" s="80"/>
    </row>
    <row r="4210" spans="22:22" ht="9" hidden="1" customHeight="1" x14ac:dyDescent="0.25">
      <c r="V4210" s="80"/>
    </row>
    <row r="4211" spans="22:22" ht="9" hidden="1" customHeight="1" x14ac:dyDescent="0.25">
      <c r="V4211" s="80"/>
    </row>
    <row r="4212" spans="22:22" ht="9" hidden="1" customHeight="1" x14ac:dyDescent="0.25">
      <c r="V4212" s="80"/>
    </row>
    <row r="4213" spans="22:22" ht="9" hidden="1" customHeight="1" x14ac:dyDescent="0.25">
      <c r="V4213" s="80"/>
    </row>
    <row r="4214" spans="22:22" ht="9" hidden="1" customHeight="1" x14ac:dyDescent="0.25">
      <c r="V4214" s="80"/>
    </row>
    <row r="4215" spans="22:22" ht="9" hidden="1" customHeight="1" x14ac:dyDescent="0.25">
      <c r="V4215" s="80"/>
    </row>
    <row r="4216" spans="22:22" ht="9" hidden="1" customHeight="1" x14ac:dyDescent="0.25">
      <c r="V4216" s="80"/>
    </row>
    <row r="4217" spans="22:22" ht="9" hidden="1" customHeight="1" x14ac:dyDescent="0.25">
      <c r="V4217" s="80"/>
    </row>
    <row r="4218" spans="22:22" ht="9" hidden="1" customHeight="1" x14ac:dyDescent="0.25">
      <c r="V4218" s="80"/>
    </row>
    <row r="4219" spans="22:22" ht="9" hidden="1" customHeight="1" x14ac:dyDescent="0.25">
      <c r="V4219" s="80"/>
    </row>
    <row r="4220" spans="22:22" ht="9" hidden="1" customHeight="1" x14ac:dyDescent="0.25">
      <c r="V4220" s="80"/>
    </row>
    <row r="4221" spans="22:22" ht="9" hidden="1" customHeight="1" x14ac:dyDescent="0.25">
      <c r="V4221" s="80"/>
    </row>
    <row r="4222" spans="22:22" ht="9" hidden="1" customHeight="1" x14ac:dyDescent="0.25">
      <c r="V4222" s="80"/>
    </row>
    <row r="4223" spans="22:22" ht="9" hidden="1" customHeight="1" x14ac:dyDescent="0.25">
      <c r="V4223" s="80"/>
    </row>
    <row r="4224" spans="22:22" ht="9" hidden="1" customHeight="1" x14ac:dyDescent="0.25">
      <c r="V4224" s="80"/>
    </row>
    <row r="4225" spans="22:22" ht="9" hidden="1" customHeight="1" x14ac:dyDescent="0.25">
      <c r="V4225" s="80"/>
    </row>
    <row r="4226" spans="22:22" ht="9" hidden="1" customHeight="1" x14ac:dyDescent="0.25">
      <c r="V4226" s="80"/>
    </row>
    <row r="4227" spans="22:22" ht="9" hidden="1" customHeight="1" x14ac:dyDescent="0.25">
      <c r="V4227" s="80"/>
    </row>
    <row r="4228" spans="22:22" ht="9" hidden="1" customHeight="1" x14ac:dyDescent="0.25">
      <c r="V4228" s="80"/>
    </row>
    <row r="4229" spans="22:22" ht="9" hidden="1" customHeight="1" x14ac:dyDescent="0.25">
      <c r="V4229" s="80"/>
    </row>
    <row r="4230" spans="22:22" ht="9" hidden="1" customHeight="1" x14ac:dyDescent="0.25">
      <c r="V4230" s="80"/>
    </row>
    <row r="4231" spans="22:22" ht="9" hidden="1" customHeight="1" x14ac:dyDescent="0.25">
      <c r="V4231" s="80"/>
    </row>
    <row r="4232" spans="22:22" ht="9" hidden="1" customHeight="1" x14ac:dyDescent="0.25">
      <c r="V4232" s="80"/>
    </row>
    <row r="4233" spans="22:22" ht="9" hidden="1" customHeight="1" x14ac:dyDescent="0.25">
      <c r="V4233" s="80"/>
    </row>
    <row r="4234" spans="22:22" ht="9" hidden="1" customHeight="1" x14ac:dyDescent="0.25">
      <c r="V4234" s="80"/>
    </row>
    <row r="4235" spans="22:22" ht="9" hidden="1" customHeight="1" x14ac:dyDescent="0.25">
      <c r="V4235" s="80"/>
    </row>
    <row r="4236" spans="22:22" ht="9" hidden="1" customHeight="1" x14ac:dyDescent="0.25">
      <c r="V4236" s="80"/>
    </row>
    <row r="4237" spans="22:22" ht="9" hidden="1" customHeight="1" x14ac:dyDescent="0.25">
      <c r="V4237" s="80"/>
    </row>
    <row r="4238" spans="22:22" ht="9" hidden="1" customHeight="1" x14ac:dyDescent="0.25">
      <c r="V4238" s="80"/>
    </row>
    <row r="4239" spans="22:22" ht="9" hidden="1" customHeight="1" x14ac:dyDescent="0.25">
      <c r="V4239" s="80"/>
    </row>
    <row r="4240" spans="22:22" ht="9" hidden="1" customHeight="1" x14ac:dyDescent="0.25">
      <c r="V4240" s="80"/>
    </row>
    <row r="4241" spans="22:22" ht="9" hidden="1" customHeight="1" x14ac:dyDescent="0.25">
      <c r="V4241" s="80"/>
    </row>
    <row r="4242" spans="22:22" ht="9" hidden="1" customHeight="1" x14ac:dyDescent="0.25">
      <c r="V4242" s="80"/>
    </row>
    <row r="4243" spans="22:22" ht="9" hidden="1" customHeight="1" x14ac:dyDescent="0.25">
      <c r="V4243" s="80"/>
    </row>
    <row r="4244" spans="22:22" ht="9" hidden="1" customHeight="1" x14ac:dyDescent="0.25">
      <c r="V4244" s="80"/>
    </row>
    <row r="4245" spans="22:22" ht="9" hidden="1" customHeight="1" x14ac:dyDescent="0.25">
      <c r="V4245" s="80"/>
    </row>
    <row r="4246" spans="22:22" ht="9" hidden="1" customHeight="1" x14ac:dyDescent="0.25">
      <c r="V4246" s="80"/>
    </row>
    <row r="4247" spans="22:22" ht="9" hidden="1" customHeight="1" x14ac:dyDescent="0.25">
      <c r="V4247" s="80"/>
    </row>
    <row r="4248" spans="22:22" ht="9" hidden="1" customHeight="1" x14ac:dyDescent="0.25">
      <c r="V4248" s="80"/>
    </row>
    <row r="4249" spans="22:22" ht="9" hidden="1" customHeight="1" x14ac:dyDescent="0.25">
      <c r="V4249" s="80"/>
    </row>
    <row r="4250" spans="22:22" ht="9" hidden="1" customHeight="1" x14ac:dyDescent="0.25">
      <c r="V4250" s="80"/>
    </row>
    <row r="4251" spans="22:22" ht="9" hidden="1" customHeight="1" x14ac:dyDescent="0.25">
      <c r="V4251" s="80"/>
    </row>
    <row r="4252" spans="22:22" ht="9" hidden="1" customHeight="1" x14ac:dyDescent="0.25">
      <c r="V4252" s="80"/>
    </row>
    <row r="4253" spans="22:22" ht="9" hidden="1" customHeight="1" x14ac:dyDescent="0.25">
      <c r="V4253" s="80"/>
    </row>
    <row r="4254" spans="22:22" ht="9" hidden="1" customHeight="1" x14ac:dyDescent="0.25">
      <c r="V4254" s="80"/>
    </row>
    <row r="4255" spans="22:22" ht="9" hidden="1" customHeight="1" x14ac:dyDescent="0.25">
      <c r="V4255" s="80"/>
    </row>
    <row r="4256" spans="22:22" ht="9" hidden="1" customHeight="1" x14ac:dyDescent="0.25">
      <c r="V4256" s="80"/>
    </row>
    <row r="4257" spans="22:22" ht="9" hidden="1" customHeight="1" x14ac:dyDescent="0.25">
      <c r="V4257" s="80"/>
    </row>
    <row r="4258" spans="22:22" ht="9" hidden="1" customHeight="1" x14ac:dyDescent="0.25">
      <c r="V4258" s="80"/>
    </row>
    <row r="4259" spans="22:22" ht="9" hidden="1" customHeight="1" x14ac:dyDescent="0.25">
      <c r="V4259" s="80"/>
    </row>
    <row r="4260" spans="22:22" ht="9" hidden="1" customHeight="1" x14ac:dyDescent="0.25">
      <c r="V4260" s="80"/>
    </row>
    <row r="4261" spans="22:22" ht="9" hidden="1" customHeight="1" x14ac:dyDescent="0.25">
      <c r="V4261" s="80"/>
    </row>
    <row r="4262" spans="22:22" ht="9" hidden="1" customHeight="1" x14ac:dyDescent="0.25">
      <c r="V4262" s="80"/>
    </row>
    <row r="4263" spans="22:22" ht="9" hidden="1" customHeight="1" x14ac:dyDescent="0.25">
      <c r="V4263" s="80"/>
    </row>
    <row r="4264" spans="22:22" ht="9" hidden="1" customHeight="1" x14ac:dyDescent="0.25">
      <c r="V4264" s="80"/>
    </row>
    <row r="4265" spans="22:22" ht="9" hidden="1" customHeight="1" x14ac:dyDescent="0.25">
      <c r="V4265" s="80"/>
    </row>
    <row r="4266" spans="22:22" ht="9" hidden="1" customHeight="1" x14ac:dyDescent="0.25">
      <c r="V4266" s="80"/>
    </row>
    <row r="4267" spans="22:22" ht="9" hidden="1" customHeight="1" x14ac:dyDescent="0.25">
      <c r="V4267" s="80"/>
    </row>
    <row r="4268" spans="22:22" ht="9" hidden="1" customHeight="1" x14ac:dyDescent="0.25">
      <c r="V4268" s="80"/>
    </row>
    <row r="4269" spans="22:22" ht="9" hidden="1" customHeight="1" x14ac:dyDescent="0.25">
      <c r="V4269" s="80"/>
    </row>
    <row r="4270" spans="22:22" ht="9" hidden="1" customHeight="1" x14ac:dyDescent="0.25">
      <c r="V4270" s="80"/>
    </row>
    <row r="4271" spans="22:22" ht="9" hidden="1" customHeight="1" x14ac:dyDescent="0.25">
      <c r="V4271" s="80"/>
    </row>
    <row r="4272" spans="22:22" ht="9" hidden="1" customHeight="1" x14ac:dyDescent="0.25">
      <c r="V4272" s="80"/>
    </row>
    <row r="4273" spans="22:22" ht="9" hidden="1" customHeight="1" x14ac:dyDescent="0.25">
      <c r="V4273" s="80"/>
    </row>
    <row r="4274" spans="22:22" ht="9" hidden="1" customHeight="1" x14ac:dyDescent="0.25">
      <c r="V4274" s="80"/>
    </row>
    <row r="4275" spans="22:22" ht="9" hidden="1" customHeight="1" x14ac:dyDescent="0.25">
      <c r="V4275" s="80"/>
    </row>
    <row r="4276" spans="22:22" ht="9" hidden="1" customHeight="1" x14ac:dyDescent="0.25">
      <c r="V4276" s="80"/>
    </row>
    <row r="4277" spans="22:22" ht="9" hidden="1" customHeight="1" x14ac:dyDescent="0.25">
      <c r="V4277" s="80"/>
    </row>
    <row r="4278" spans="22:22" ht="9" hidden="1" customHeight="1" x14ac:dyDescent="0.25">
      <c r="V4278" s="80"/>
    </row>
    <row r="4279" spans="22:22" ht="9" hidden="1" customHeight="1" x14ac:dyDescent="0.25">
      <c r="V4279" s="80"/>
    </row>
    <row r="4280" spans="22:22" ht="9" hidden="1" customHeight="1" x14ac:dyDescent="0.25">
      <c r="V4280" s="80"/>
    </row>
    <row r="4281" spans="22:22" ht="9" hidden="1" customHeight="1" x14ac:dyDescent="0.25">
      <c r="V4281" s="80"/>
    </row>
    <row r="4282" spans="22:22" ht="9" hidden="1" customHeight="1" x14ac:dyDescent="0.25">
      <c r="V4282" s="80"/>
    </row>
    <row r="4283" spans="22:22" ht="9" hidden="1" customHeight="1" x14ac:dyDescent="0.25">
      <c r="V4283" s="80"/>
    </row>
    <row r="4284" spans="22:22" ht="9" hidden="1" customHeight="1" x14ac:dyDescent="0.25">
      <c r="V4284" s="80"/>
    </row>
    <row r="4285" spans="22:22" ht="9" hidden="1" customHeight="1" x14ac:dyDescent="0.25">
      <c r="V4285" s="80"/>
    </row>
    <row r="4286" spans="22:22" ht="9" hidden="1" customHeight="1" x14ac:dyDescent="0.25">
      <c r="V4286" s="80"/>
    </row>
    <row r="4287" spans="22:22" ht="9" hidden="1" customHeight="1" x14ac:dyDescent="0.25">
      <c r="V4287" s="80"/>
    </row>
    <row r="4288" spans="22:22" ht="9" hidden="1" customHeight="1" x14ac:dyDescent="0.25">
      <c r="V4288" s="80"/>
    </row>
    <row r="4289" spans="22:22" ht="9" hidden="1" customHeight="1" x14ac:dyDescent="0.25">
      <c r="V4289" s="80"/>
    </row>
    <row r="4290" spans="22:22" ht="9" hidden="1" customHeight="1" x14ac:dyDescent="0.25">
      <c r="V4290" s="80"/>
    </row>
    <row r="4291" spans="22:22" ht="9" hidden="1" customHeight="1" x14ac:dyDescent="0.25">
      <c r="V4291" s="80"/>
    </row>
    <row r="4292" spans="22:22" ht="9" hidden="1" customHeight="1" x14ac:dyDescent="0.25">
      <c r="V4292" s="80"/>
    </row>
    <row r="4293" spans="22:22" ht="9" hidden="1" customHeight="1" x14ac:dyDescent="0.25">
      <c r="V4293" s="80"/>
    </row>
    <row r="4294" spans="22:22" ht="9" hidden="1" customHeight="1" x14ac:dyDescent="0.25">
      <c r="V4294" s="80"/>
    </row>
    <row r="4295" spans="22:22" ht="9" hidden="1" customHeight="1" x14ac:dyDescent="0.25">
      <c r="V4295" s="80"/>
    </row>
    <row r="4296" spans="22:22" ht="9" hidden="1" customHeight="1" x14ac:dyDescent="0.25">
      <c r="V4296" s="80"/>
    </row>
    <row r="4297" spans="22:22" ht="9" hidden="1" customHeight="1" x14ac:dyDescent="0.25">
      <c r="V4297" s="80"/>
    </row>
    <row r="4298" spans="22:22" ht="9" hidden="1" customHeight="1" x14ac:dyDescent="0.25">
      <c r="V4298" s="80"/>
    </row>
    <row r="4299" spans="22:22" ht="9" hidden="1" customHeight="1" x14ac:dyDescent="0.25">
      <c r="V4299" s="80"/>
    </row>
    <row r="4300" spans="22:22" ht="9" hidden="1" customHeight="1" x14ac:dyDescent="0.25">
      <c r="V4300" s="80"/>
    </row>
    <row r="4301" spans="22:22" ht="9" hidden="1" customHeight="1" x14ac:dyDescent="0.25">
      <c r="V4301" s="80"/>
    </row>
    <row r="4302" spans="22:22" ht="9" hidden="1" customHeight="1" x14ac:dyDescent="0.25">
      <c r="V4302" s="80"/>
    </row>
    <row r="4303" spans="22:22" ht="9" hidden="1" customHeight="1" x14ac:dyDescent="0.25">
      <c r="V4303" s="80"/>
    </row>
    <row r="4304" spans="22:22" ht="9" hidden="1" customHeight="1" x14ac:dyDescent="0.25">
      <c r="V4304" s="80"/>
    </row>
    <row r="4305" spans="22:22" ht="9" hidden="1" customHeight="1" x14ac:dyDescent="0.25">
      <c r="V4305" s="80"/>
    </row>
    <row r="4306" spans="22:22" ht="9" hidden="1" customHeight="1" x14ac:dyDescent="0.25">
      <c r="V4306" s="80"/>
    </row>
    <row r="4307" spans="22:22" ht="9" hidden="1" customHeight="1" x14ac:dyDescent="0.25">
      <c r="V4307" s="80"/>
    </row>
    <row r="4308" spans="22:22" ht="9" hidden="1" customHeight="1" x14ac:dyDescent="0.25">
      <c r="V4308" s="80"/>
    </row>
    <row r="4309" spans="22:22" ht="9" hidden="1" customHeight="1" x14ac:dyDescent="0.25">
      <c r="V4309" s="80"/>
    </row>
    <row r="4310" spans="22:22" ht="9" hidden="1" customHeight="1" x14ac:dyDescent="0.25">
      <c r="V4310" s="80"/>
    </row>
    <row r="4311" spans="22:22" ht="9" hidden="1" customHeight="1" x14ac:dyDescent="0.25">
      <c r="V4311" s="80"/>
    </row>
    <row r="4312" spans="22:22" ht="9" hidden="1" customHeight="1" x14ac:dyDescent="0.25">
      <c r="V4312" s="80"/>
    </row>
    <row r="4313" spans="22:22" ht="9" hidden="1" customHeight="1" x14ac:dyDescent="0.25">
      <c r="V4313" s="80"/>
    </row>
    <row r="4314" spans="22:22" ht="9" hidden="1" customHeight="1" x14ac:dyDescent="0.25">
      <c r="V4314" s="80"/>
    </row>
    <row r="4315" spans="22:22" ht="9" hidden="1" customHeight="1" x14ac:dyDescent="0.25">
      <c r="V4315" s="80"/>
    </row>
    <row r="4316" spans="22:22" ht="9" hidden="1" customHeight="1" x14ac:dyDescent="0.25">
      <c r="V4316" s="80"/>
    </row>
    <row r="4317" spans="22:22" ht="9" hidden="1" customHeight="1" x14ac:dyDescent="0.25">
      <c r="V4317" s="80"/>
    </row>
    <row r="4318" spans="22:22" ht="9" hidden="1" customHeight="1" x14ac:dyDescent="0.25">
      <c r="V4318" s="80"/>
    </row>
    <row r="4319" spans="22:22" ht="9" hidden="1" customHeight="1" x14ac:dyDescent="0.25">
      <c r="V4319" s="80"/>
    </row>
    <row r="4320" spans="22:22" ht="9" hidden="1" customHeight="1" x14ac:dyDescent="0.25">
      <c r="V4320" s="80"/>
    </row>
    <row r="4321" spans="22:22" ht="9" hidden="1" customHeight="1" x14ac:dyDescent="0.25">
      <c r="V4321" s="80"/>
    </row>
    <row r="4322" spans="22:22" ht="9" hidden="1" customHeight="1" x14ac:dyDescent="0.25">
      <c r="V4322" s="80"/>
    </row>
    <row r="4323" spans="22:22" ht="9" hidden="1" customHeight="1" x14ac:dyDescent="0.25">
      <c r="V4323" s="80"/>
    </row>
    <row r="4324" spans="22:22" ht="9" hidden="1" customHeight="1" x14ac:dyDescent="0.25">
      <c r="V4324" s="80"/>
    </row>
    <row r="4325" spans="22:22" ht="9" hidden="1" customHeight="1" x14ac:dyDescent="0.25">
      <c r="V4325" s="80"/>
    </row>
    <row r="4326" spans="22:22" ht="9" hidden="1" customHeight="1" x14ac:dyDescent="0.25">
      <c r="V4326" s="80"/>
    </row>
    <row r="4327" spans="22:22" ht="9" hidden="1" customHeight="1" x14ac:dyDescent="0.25">
      <c r="V4327" s="80"/>
    </row>
    <row r="4328" spans="22:22" ht="9" hidden="1" customHeight="1" x14ac:dyDescent="0.25">
      <c r="V4328" s="80"/>
    </row>
    <row r="4329" spans="22:22" ht="9" hidden="1" customHeight="1" x14ac:dyDescent="0.25">
      <c r="V4329" s="80"/>
    </row>
    <row r="4330" spans="22:22" ht="9" hidden="1" customHeight="1" x14ac:dyDescent="0.25">
      <c r="V4330" s="80"/>
    </row>
    <row r="4331" spans="22:22" ht="9" hidden="1" customHeight="1" x14ac:dyDescent="0.25">
      <c r="V4331" s="80"/>
    </row>
    <row r="4332" spans="22:22" ht="9" hidden="1" customHeight="1" x14ac:dyDescent="0.25">
      <c r="V4332" s="80"/>
    </row>
    <row r="4333" spans="22:22" ht="9" hidden="1" customHeight="1" x14ac:dyDescent="0.25">
      <c r="V4333" s="80"/>
    </row>
    <row r="4334" spans="22:22" ht="9" hidden="1" customHeight="1" x14ac:dyDescent="0.25">
      <c r="V4334" s="80"/>
    </row>
    <row r="4335" spans="22:22" ht="9" hidden="1" customHeight="1" x14ac:dyDescent="0.25">
      <c r="V4335" s="80"/>
    </row>
    <row r="4336" spans="22:22" ht="9" hidden="1" customHeight="1" x14ac:dyDescent="0.25">
      <c r="V4336" s="80"/>
    </row>
    <row r="4337" spans="22:22" ht="9" hidden="1" customHeight="1" x14ac:dyDescent="0.25">
      <c r="V4337" s="80"/>
    </row>
    <row r="4338" spans="22:22" ht="9" hidden="1" customHeight="1" x14ac:dyDescent="0.25">
      <c r="V4338" s="80"/>
    </row>
    <row r="4339" spans="22:22" ht="9" hidden="1" customHeight="1" x14ac:dyDescent="0.25">
      <c r="V4339" s="80"/>
    </row>
    <row r="4340" spans="22:22" ht="9" hidden="1" customHeight="1" x14ac:dyDescent="0.25">
      <c r="V4340" s="80"/>
    </row>
    <row r="4341" spans="22:22" ht="9" hidden="1" customHeight="1" x14ac:dyDescent="0.25">
      <c r="V4341" s="80"/>
    </row>
    <row r="4342" spans="22:22" ht="9" hidden="1" customHeight="1" x14ac:dyDescent="0.25">
      <c r="V4342" s="80"/>
    </row>
    <row r="4343" spans="22:22" ht="9" hidden="1" customHeight="1" x14ac:dyDescent="0.25">
      <c r="V4343" s="80"/>
    </row>
    <row r="4344" spans="22:22" ht="9" hidden="1" customHeight="1" x14ac:dyDescent="0.25">
      <c r="V4344" s="80"/>
    </row>
    <row r="4345" spans="22:22" ht="9" hidden="1" customHeight="1" x14ac:dyDescent="0.25">
      <c r="V4345" s="80"/>
    </row>
    <row r="4346" spans="22:22" ht="9" hidden="1" customHeight="1" x14ac:dyDescent="0.25">
      <c r="V4346" s="80"/>
    </row>
    <row r="4347" spans="22:22" ht="9" hidden="1" customHeight="1" x14ac:dyDescent="0.25">
      <c r="V4347" s="80"/>
    </row>
    <row r="4348" spans="22:22" ht="9" hidden="1" customHeight="1" x14ac:dyDescent="0.25">
      <c r="V4348" s="80"/>
    </row>
    <row r="4349" spans="22:22" ht="9" hidden="1" customHeight="1" x14ac:dyDescent="0.25">
      <c r="V4349" s="80"/>
    </row>
    <row r="4350" spans="22:22" ht="9" hidden="1" customHeight="1" x14ac:dyDescent="0.25">
      <c r="V4350" s="80"/>
    </row>
    <row r="4351" spans="22:22" ht="9" hidden="1" customHeight="1" x14ac:dyDescent="0.25">
      <c r="V4351" s="80"/>
    </row>
    <row r="4352" spans="22:22" ht="9" hidden="1" customHeight="1" x14ac:dyDescent="0.25">
      <c r="V4352" s="80"/>
    </row>
    <row r="4353" spans="22:22" ht="9" hidden="1" customHeight="1" x14ac:dyDescent="0.25">
      <c r="V4353" s="80"/>
    </row>
    <row r="4354" spans="22:22" ht="9" hidden="1" customHeight="1" x14ac:dyDescent="0.25">
      <c r="V4354" s="80"/>
    </row>
    <row r="4355" spans="22:22" ht="9" hidden="1" customHeight="1" x14ac:dyDescent="0.25">
      <c r="V4355" s="80"/>
    </row>
    <row r="4356" spans="22:22" ht="9" hidden="1" customHeight="1" x14ac:dyDescent="0.25">
      <c r="V4356" s="80"/>
    </row>
    <row r="4357" spans="22:22" ht="9" hidden="1" customHeight="1" x14ac:dyDescent="0.25">
      <c r="V4357" s="80"/>
    </row>
    <row r="4358" spans="22:22" ht="9" hidden="1" customHeight="1" x14ac:dyDescent="0.25">
      <c r="V4358" s="80"/>
    </row>
    <row r="4359" spans="22:22" ht="9" hidden="1" customHeight="1" x14ac:dyDescent="0.25">
      <c r="V4359" s="80"/>
    </row>
    <row r="4360" spans="22:22" ht="9" hidden="1" customHeight="1" x14ac:dyDescent="0.25">
      <c r="V4360" s="80"/>
    </row>
    <row r="4361" spans="22:22" ht="9" hidden="1" customHeight="1" x14ac:dyDescent="0.25">
      <c r="V4361" s="80"/>
    </row>
    <row r="4362" spans="22:22" ht="9" hidden="1" customHeight="1" x14ac:dyDescent="0.25">
      <c r="V4362" s="80"/>
    </row>
    <row r="4363" spans="22:22" ht="9" hidden="1" customHeight="1" x14ac:dyDescent="0.25">
      <c r="V4363" s="80"/>
    </row>
    <row r="4364" spans="22:22" ht="9" hidden="1" customHeight="1" x14ac:dyDescent="0.25">
      <c r="V4364" s="80"/>
    </row>
    <row r="4365" spans="22:22" ht="9" hidden="1" customHeight="1" x14ac:dyDescent="0.25">
      <c r="V4365" s="80"/>
    </row>
    <row r="4366" spans="22:22" ht="9" hidden="1" customHeight="1" x14ac:dyDescent="0.25">
      <c r="V4366" s="80"/>
    </row>
    <row r="4367" spans="22:22" ht="9" hidden="1" customHeight="1" x14ac:dyDescent="0.25">
      <c r="V4367" s="80"/>
    </row>
    <row r="4368" spans="22:22" ht="9" hidden="1" customHeight="1" x14ac:dyDescent="0.25">
      <c r="V4368" s="80"/>
    </row>
    <row r="4369" spans="22:22" ht="9" hidden="1" customHeight="1" x14ac:dyDescent="0.25">
      <c r="V4369" s="80"/>
    </row>
    <row r="4370" spans="22:22" ht="9" hidden="1" customHeight="1" x14ac:dyDescent="0.25">
      <c r="V4370" s="80"/>
    </row>
    <row r="4371" spans="22:22" ht="9" hidden="1" customHeight="1" x14ac:dyDescent="0.25">
      <c r="V4371" s="80"/>
    </row>
    <row r="4372" spans="22:22" ht="9" hidden="1" customHeight="1" x14ac:dyDescent="0.25">
      <c r="V4372" s="80"/>
    </row>
    <row r="4373" spans="22:22" ht="9" hidden="1" customHeight="1" x14ac:dyDescent="0.25">
      <c r="V4373" s="80"/>
    </row>
    <row r="4374" spans="22:22" ht="9" hidden="1" customHeight="1" x14ac:dyDescent="0.25">
      <c r="V4374" s="80"/>
    </row>
    <row r="4375" spans="22:22" ht="9" hidden="1" customHeight="1" x14ac:dyDescent="0.25">
      <c r="V4375" s="80"/>
    </row>
    <row r="4376" spans="22:22" ht="9" hidden="1" customHeight="1" x14ac:dyDescent="0.25">
      <c r="V4376" s="80"/>
    </row>
    <row r="4377" spans="22:22" ht="9" hidden="1" customHeight="1" x14ac:dyDescent="0.25">
      <c r="V4377" s="80"/>
    </row>
    <row r="4378" spans="22:22" ht="9" hidden="1" customHeight="1" x14ac:dyDescent="0.25">
      <c r="V4378" s="80"/>
    </row>
    <row r="4379" spans="22:22" ht="9" hidden="1" customHeight="1" x14ac:dyDescent="0.25">
      <c r="V4379" s="80"/>
    </row>
    <row r="4380" spans="22:22" ht="9" hidden="1" customHeight="1" x14ac:dyDescent="0.25">
      <c r="V4380" s="80"/>
    </row>
    <row r="4381" spans="22:22" ht="9" hidden="1" customHeight="1" x14ac:dyDescent="0.25">
      <c r="V4381" s="80"/>
    </row>
    <row r="4382" spans="22:22" ht="9" hidden="1" customHeight="1" x14ac:dyDescent="0.25">
      <c r="V4382" s="80"/>
    </row>
    <row r="4383" spans="22:22" ht="9" hidden="1" customHeight="1" x14ac:dyDescent="0.25">
      <c r="V4383" s="80"/>
    </row>
    <row r="4384" spans="22:22" ht="9" hidden="1" customHeight="1" x14ac:dyDescent="0.25">
      <c r="V4384" s="80"/>
    </row>
    <row r="4385" spans="22:22" ht="9" hidden="1" customHeight="1" x14ac:dyDescent="0.25">
      <c r="V4385" s="80"/>
    </row>
    <row r="4386" spans="22:22" ht="9" hidden="1" customHeight="1" x14ac:dyDescent="0.25">
      <c r="V4386" s="80"/>
    </row>
    <row r="4387" spans="22:22" ht="9" hidden="1" customHeight="1" x14ac:dyDescent="0.25">
      <c r="V4387" s="80"/>
    </row>
    <row r="4388" spans="22:22" ht="9" hidden="1" customHeight="1" x14ac:dyDescent="0.25">
      <c r="V4388" s="80"/>
    </row>
    <row r="4389" spans="22:22" ht="9" hidden="1" customHeight="1" x14ac:dyDescent="0.25">
      <c r="V4389" s="80"/>
    </row>
    <row r="4390" spans="22:22" ht="9" hidden="1" customHeight="1" x14ac:dyDescent="0.25">
      <c r="V4390" s="80"/>
    </row>
    <row r="4391" spans="22:22" ht="9" hidden="1" customHeight="1" x14ac:dyDescent="0.25">
      <c r="V4391" s="80"/>
    </row>
    <row r="4392" spans="22:22" ht="9" hidden="1" customHeight="1" x14ac:dyDescent="0.25">
      <c r="V4392" s="80"/>
    </row>
    <row r="4393" spans="22:22" ht="9" hidden="1" customHeight="1" x14ac:dyDescent="0.25">
      <c r="V4393" s="80"/>
    </row>
    <row r="4394" spans="22:22" ht="9" hidden="1" customHeight="1" x14ac:dyDescent="0.25">
      <c r="V4394" s="80"/>
    </row>
    <row r="4395" spans="22:22" ht="9" hidden="1" customHeight="1" x14ac:dyDescent="0.25">
      <c r="V4395" s="80"/>
    </row>
    <row r="4396" spans="22:22" ht="9" hidden="1" customHeight="1" x14ac:dyDescent="0.25">
      <c r="V4396" s="80"/>
    </row>
    <row r="4397" spans="22:22" ht="9" hidden="1" customHeight="1" x14ac:dyDescent="0.25">
      <c r="V4397" s="80"/>
    </row>
    <row r="4398" spans="22:22" ht="9" hidden="1" customHeight="1" x14ac:dyDescent="0.25">
      <c r="V4398" s="80"/>
    </row>
    <row r="4399" spans="22:22" ht="9" hidden="1" customHeight="1" x14ac:dyDescent="0.25">
      <c r="V4399" s="80"/>
    </row>
    <row r="4400" spans="22:22" ht="9" hidden="1" customHeight="1" x14ac:dyDescent="0.25">
      <c r="V4400" s="80"/>
    </row>
    <row r="4401" spans="22:22" ht="9" hidden="1" customHeight="1" x14ac:dyDescent="0.25">
      <c r="V4401" s="80"/>
    </row>
    <row r="4402" spans="22:22" ht="9" hidden="1" customHeight="1" x14ac:dyDescent="0.25">
      <c r="V4402" s="80"/>
    </row>
    <row r="4403" spans="22:22" ht="9" hidden="1" customHeight="1" x14ac:dyDescent="0.25">
      <c r="V4403" s="80"/>
    </row>
    <row r="4404" spans="22:22" ht="9" hidden="1" customHeight="1" x14ac:dyDescent="0.25">
      <c r="V4404" s="80"/>
    </row>
    <row r="4405" spans="22:22" ht="9" hidden="1" customHeight="1" x14ac:dyDescent="0.25">
      <c r="V4405" s="80"/>
    </row>
    <row r="4406" spans="22:22" ht="9" hidden="1" customHeight="1" x14ac:dyDescent="0.25">
      <c r="V4406" s="80"/>
    </row>
    <row r="4407" spans="22:22" ht="9" hidden="1" customHeight="1" x14ac:dyDescent="0.25">
      <c r="V4407" s="80"/>
    </row>
    <row r="4408" spans="22:22" ht="9" hidden="1" customHeight="1" x14ac:dyDescent="0.25">
      <c r="V4408" s="80"/>
    </row>
    <row r="4409" spans="22:22" ht="9" hidden="1" customHeight="1" x14ac:dyDescent="0.25">
      <c r="V4409" s="80"/>
    </row>
    <row r="4410" spans="22:22" ht="9" hidden="1" customHeight="1" x14ac:dyDescent="0.25">
      <c r="V4410" s="80"/>
    </row>
    <row r="4411" spans="22:22" ht="9" hidden="1" customHeight="1" x14ac:dyDescent="0.25">
      <c r="V4411" s="80"/>
    </row>
    <row r="4412" spans="22:22" ht="9" hidden="1" customHeight="1" x14ac:dyDescent="0.25">
      <c r="V4412" s="80"/>
    </row>
    <row r="4413" spans="22:22" ht="9" hidden="1" customHeight="1" x14ac:dyDescent="0.25">
      <c r="V4413" s="80"/>
    </row>
    <row r="4414" spans="22:22" ht="9" hidden="1" customHeight="1" x14ac:dyDescent="0.25">
      <c r="V4414" s="80"/>
    </row>
    <row r="4415" spans="22:22" ht="9" hidden="1" customHeight="1" x14ac:dyDescent="0.25">
      <c r="V4415" s="80"/>
    </row>
    <row r="4416" spans="22:22" ht="9" hidden="1" customHeight="1" x14ac:dyDescent="0.25">
      <c r="V4416" s="80"/>
    </row>
    <row r="4417" spans="22:22" ht="9" hidden="1" customHeight="1" x14ac:dyDescent="0.25">
      <c r="V4417" s="80"/>
    </row>
    <row r="4418" spans="22:22" ht="9" hidden="1" customHeight="1" x14ac:dyDescent="0.25">
      <c r="V4418" s="80"/>
    </row>
    <row r="4419" spans="22:22" ht="9" hidden="1" customHeight="1" x14ac:dyDescent="0.25">
      <c r="V4419" s="80"/>
    </row>
    <row r="4420" spans="22:22" ht="9" hidden="1" customHeight="1" x14ac:dyDescent="0.25">
      <c r="V4420" s="80"/>
    </row>
    <row r="4421" spans="22:22" ht="9" hidden="1" customHeight="1" x14ac:dyDescent="0.25">
      <c r="V4421" s="80"/>
    </row>
    <row r="4422" spans="22:22" ht="9" hidden="1" customHeight="1" x14ac:dyDescent="0.25">
      <c r="V4422" s="80"/>
    </row>
    <row r="4423" spans="22:22" ht="9" hidden="1" customHeight="1" x14ac:dyDescent="0.25">
      <c r="V4423" s="80"/>
    </row>
    <row r="4424" spans="22:22" ht="9" hidden="1" customHeight="1" x14ac:dyDescent="0.25">
      <c r="V4424" s="80"/>
    </row>
    <row r="4425" spans="22:22" ht="9" hidden="1" customHeight="1" x14ac:dyDescent="0.25">
      <c r="V4425" s="80"/>
    </row>
    <row r="4426" spans="22:22" ht="9" hidden="1" customHeight="1" x14ac:dyDescent="0.25">
      <c r="V4426" s="80"/>
    </row>
    <row r="4427" spans="22:22" ht="9" hidden="1" customHeight="1" x14ac:dyDescent="0.25">
      <c r="V4427" s="80"/>
    </row>
    <row r="4428" spans="22:22" ht="9" hidden="1" customHeight="1" x14ac:dyDescent="0.25">
      <c r="V4428" s="80"/>
    </row>
    <row r="4429" spans="22:22" ht="9" hidden="1" customHeight="1" x14ac:dyDescent="0.25">
      <c r="V4429" s="80"/>
    </row>
    <row r="4430" spans="22:22" ht="9" hidden="1" customHeight="1" x14ac:dyDescent="0.25">
      <c r="V4430" s="80"/>
    </row>
    <row r="4431" spans="22:22" ht="9" hidden="1" customHeight="1" x14ac:dyDescent="0.25">
      <c r="V4431" s="80"/>
    </row>
    <row r="4432" spans="22:22" ht="9" hidden="1" customHeight="1" x14ac:dyDescent="0.25">
      <c r="V4432" s="80"/>
    </row>
    <row r="4433" spans="22:22" ht="9" hidden="1" customHeight="1" x14ac:dyDescent="0.25">
      <c r="V4433" s="80"/>
    </row>
    <row r="4434" spans="22:22" ht="9" hidden="1" customHeight="1" x14ac:dyDescent="0.25">
      <c r="V4434" s="80"/>
    </row>
    <row r="4435" spans="22:22" ht="9" hidden="1" customHeight="1" x14ac:dyDescent="0.25">
      <c r="V4435" s="80"/>
    </row>
    <row r="4436" spans="22:22" ht="9" hidden="1" customHeight="1" x14ac:dyDescent="0.25">
      <c r="V4436" s="80"/>
    </row>
    <row r="4437" spans="22:22" ht="9" hidden="1" customHeight="1" x14ac:dyDescent="0.25">
      <c r="V4437" s="80"/>
    </row>
    <row r="4438" spans="22:22" ht="9" hidden="1" customHeight="1" x14ac:dyDescent="0.25">
      <c r="V4438" s="80"/>
    </row>
    <row r="4439" spans="22:22" ht="9" hidden="1" customHeight="1" x14ac:dyDescent="0.25">
      <c r="V4439" s="80"/>
    </row>
    <row r="4440" spans="22:22" ht="9" hidden="1" customHeight="1" x14ac:dyDescent="0.25">
      <c r="V4440" s="80"/>
    </row>
    <row r="4441" spans="22:22" ht="9" hidden="1" customHeight="1" x14ac:dyDescent="0.25">
      <c r="V4441" s="80"/>
    </row>
    <row r="4442" spans="22:22" ht="9" hidden="1" customHeight="1" x14ac:dyDescent="0.25">
      <c r="V4442" s="80"/>
    </row>
    <row r="4443" spans="22:22" ht="9" hidden="1" customHeight="1" x14ac:dyDescent="0.25">
      <c r="V4443" s="80"/>
    </row>
    <row r="4444" spans="22:22" ht="9" hidden="1" customHeight="1" x14ac:dyDescent="0.25">
      <c r="V4444" s="80"/>
    </row>
    <row r="4445" spans="22:22" ht="9" hidden="1" customHeight="1" x14ac:dyDescent="0.25">
      <c r="V4445" s="80"/>
    </row>
    <row r="4446" spans="22:22" ht="9" hidden="1" customHeight="1" x14ac:dyDescent="0.25">
      <c r="V4446" s="80"/>
    </row>
    <row r="4447" spans="22:22" ht="9" hidden="1" customHeight="1" x14ac:dyDescent="0.25">
      <c r="V4447" s="80"/>
    </row>
    <row r="4448" spans="22:22" ht="9" hidden="1" customHeight="1" x14ac:dyDescent="0.25">
      <c r="V4448" s="80"/>
    </row>
    <row r="4449" spans="22:22" ht="9" hidden="1" customHeight="1" x14ac:dyDescent="0.25">
      <c r="V4449" s="80"/>
    </row>
    <row r="4450" spans="22:22" ht="9" hidden="1" customHeight="1" x14ac:dyDescent="0.25">
      <c r="V4450" s="80"/>
    </row>
    <row r="4451" spans="22:22" ht="9" hidden="1" customHeight="1" x14ac:dyDescent="0.25">
      <c r="V4451" s="80"/>
    </row>
    <row r="4452" spans="22:22" ht="9" hidden="1" customHeight="1" x14ac:dyDescent="0.25">
      <c r="V4452" s="80"/>
    </row>
    <row r="4453" spans="22:22" ht="9" hidden="1" customHeight="1" x14ac:dyDescent="0.25">
      <c r="V4453" s="80"/>
    </row>
    <row r="4454" spans="22:22" ht="9" hidden="1" customHeight="1" x14ac:dyDescent="0.25">
      <c r="V4454" s="80"/>
    </row>
    <row r="4455" spans="22:22" ht="9" hidden="1" customHeight="1" x14ac:dyDescent="0.25">
      <c r="V4455" s="80"/>
    </row>
    <row r="4456" spans="22:22" ht="9" hidden="1" customHeight="1" x14ac:dyDescent="0.25">
      <c r="V4456" s="80"/>
    </row>
    <row r="4457" spans="22:22" ht="9" hidden="1" customHeight="1" x14ac:dyDescent="0.25">
      <c r="V4457" s="80"/>
    </row>
    <row r="4458" spans="22:22" ht="9" hidden="1" customHeight="1" x14ac:dyDescent="0.25">
      <c r="V4458" s="80"/>
    </row>
    <row r="4459" spans="22:22" ht="9" hidden="1" customHeight="1" x14ac:dyDescent="0.25">
      <c r="V4459" s="80"/>
    </row>
    <row r="4460" spans="22:22" ht="9" hidden="1" customHeight="1" x14ac:dyDescent="0.25">
      <c r="V4460" s="80"/>
    </row>
    <row r="4461" spans="22:22" ht="9" hidden="1" customHeight="1" x14ac:dyDescent="0.25">
      <c r="V4461" s="80"/>
    </row>
    <row r="4462" spans="22:22" ht="9" hidden="1" customHeight="1" x14ac:dyDescent="0.25">
      <c r="V4462" s="80"/>
    </row>
    <row r="4463" spans="22:22" ht="9" hidden="1" customHeight="1" x14ac:dyDescent="0.25">
      <c r="V4463" s="80"/>
    </row>
    <row r="4464" spans="22:22" ht="9" hidden="1" customHeight="1" x14ac:dyDescent="0.25">
      <c r="V4464" s="80"/>
    </row>
    <row r="4465" spans="22:22" ht="9" hidden="1" customHeight="1" x14ac:dyDescent="0.25">
      <c r="V4465" s="80"/>
    </row>
    <row r="4466" spans="22:22" ht="9" hidden="1" customHeight="1" x14ac:dyDescent="0.25">
      <c r="V4466" s="80"/>
    </row>
    <row r="4467" spans="22:22" ht="9" hidden="1" customHeight="1" x14ac:dyDescent="0.25">
      <c r="V4467" s="80"/>
    </row>
    <row r="4468" spans="22:22" ht="9" hidden="1" customHeight="1" x14ac:dyDescent="0.25">
      <c r="V4468" s="80"/>
    </row>
    <row r="4469" spans="22:22" ht="9" hidden="1" customHeight="1" x14ac:dyDescent="0.25">
      <c r="V4469" s="80"/>
    </row>
    <row r="4470" spans="22:22" ht="9" hidden="1" customHeight="1" x14ac:dyDescent="0.25">
      <c r="V4470" s="80"/>
    </row>
    <row r="4471" spans="22:22" ht="9" hidden="1" customHeight="1" x14ac:dyDescent="0.25">
      <c r="V4471" s="80"/>
    </row>
    <row r="4472" spans="22:22" ht="9" hidden="1" customHeight="1" x14ac:dyDescent="0.25">
      <c r="V4472" s="80"/>
    </row>
    <row r="4473" spans="22:22" ht="9" hidden="1" customHeight="1" x14ac:dyDescent="0.25">
      <c r="V4473" s="80"/>
    </row>
    <row r="4474" spans="22:22" ht="9" hidden="1" customHeight="1" x14ac:dyDescent="0.25">
      <c r="V4474" s="80"/>
    </row>
    <row r="4475" spans="22:22" ht="9" hidden="1" customHeight="1" x14ac:dyDescent="0.25">
      <c r="V4475" s="80"/>
    </row>
    <row r="4476" spans="22:22" ht="9" hidden="1" customHeight="1" x14ac:dyDescent="0.25">
      <c r="V4476" s="80"/>
    </row>
    <row r="4477" spans="22:22" ht="9" hidden="1" customHeight="1" x14ac:dyDescent="0.25">
      <c r="V4477" s="80"/>
    </row>
    <row r="4478" spans="22:22" ht="9" hidden="1" customHeight="1" x14ac:dyDescent="0.25">
      <c r="V4478" s="80"/>
    </row>
    <row r="4479" spans="22:22" ht="9" hidden="1" customHeight="1" x14ac:dyDescent="0.25">
      <c r="V4479" s="80"/>
    </row>
    <row r="4480" spans="22:22" ht="9" hidden="1" customHeight="1" x14ac:dyDescent="0.25">
      <c r="V4480" s="80"/>
    </row>
    <row r="4481" spans="22:22" ht="9" hidden="1" customHeight="1" x14ac:dyDescent="0.25">
      <c r="V4481" s="80"/>
    </row>
    <row r="4482" spans="22:22" ht="9" hidden="1" customHeight="1" x14ac:dyDescent="0.25">
      <c r="V4482" s="80"/>
    </row>
    <row r="4483" spans="22:22" ht="9" hidden="1" customHeight="1" x14ac:dyDescent="0.25">
      <c r="V4483" s="80"/>
    </row>
    <row r="4484" spans="22:22" ht="9" hidden="1" customHeight="1" x14ac:dyDescent="0.25">
      <c r="V4484" s="80"/>
    </row>
    <row r="4485" spans="22:22" ht="9" hidden="1" customHeight="1" x14ac:dyDescent="0.25">
      <c r="V4485" s="80"/>
    </row>
    <row r="4486" spans="22:22" ht="9" hidden="1" customHeight="1" x14ac:dyDescent="0.25">
      <c r="V4486" s="80"/>
    </row>
    <row r="4487" spans="22:22" ht="9" hidden="1" customHeight="1" x14ac:dyDescent="0.25">
      <c r="V4487" s="80"/>
    </row>
    <row r="4488" spans="22:22" ht="9" hidden="1" customHeight="1" x14ac:dyDescent="0.25">
      <c r="V4488" s="80"/>
    </row>
    <row r="4489" spans="22:22" ht="9" hidden="1" customHeight="1" x14ac:dyDescent="0.25">
      <c r="V4489" s="80"/>
    </row>
    <row r="4490" spans="22:22" ht="9" hidden="1" customHeight="1" x14ac:dyDescent="0.25">
      <c r="V4490" s="80"/>
    </row>
    <row r="4491" spans="22:22" ht="9" hidden="1" customHeight="1" x14ac:dyDescent="0.25">
      <c r="V4491" s="80"/>
    </row>
    <row r="4492" spans="22:22" ht="9" hidden="1" customHeight="1" x14ac:dyDescent="0.25">
      <c r="V4492" s="80"/>
    </row>
    <row r="4493" spans="22:22" ht="9" hidden="1" customHeight="1" x14ac:dyDescent="0.25">
      <c r="V4493" s="80"/>
    </row>
    <row r="4494" spans="22:22" ht="9" hidden="1" customHeight="1" x14ac:dyDescent="0.25">
      <c r="V4494" s="80"/>
    </row>
    <row r="4495" spans="22:22" ht="9" hidden="1" customHeight="1" x14ac:dyDescent="0.25">
      <c r="V4495" s="80"/>
    </row>
    <row r="4496" spans="22:22" ht="9" hidden="1" customHeight="1" x14ac:dyDescent="0.25">
      <c r="V4496" s="80"/>
    </row>
    <row r="4497" spans="22:22" ht="9" hidden="1" customHeight="1" x14ac:dyDescent="0.25">
      <c r="V4497" s="80"/>
    </row>
    <row r="4498" spans="22:22" ht="9" hidden="1" customHeight="1" x14ac:dyDescent="0.25">
      <c r="V4498" s="80"/>
    </row>
    <row r="4499" spans="22:22" ht="9" hidden="1" customHeight="1" x14ac:dyDescent="0.25">
      <c r="V4499" s="80"/>
    </row>
    <row r="4500" spans="22:22" ht="9" hidden="1" customHeight="1" x14ac:dyDescent="0.25">
      <c r="V4500" s="80"/>
    </row>
    <row r="4501" spans="22:22" ht="9" hidden="1" customHeight="1" x14ac:dyDescent="0.25">
      <c r="V4501" s="80"/>
    </row>
    <row r="4502" spans="22:22" ht="9" hidden="1" customHeight="1" x14ac:dyDescent="0.25">
      <c r="V4502" s="80"/>
    </row>
    <row r="4503" spans="22:22" ht="9" hidden="1" customHeight="1" x14ac:dyDescent="0.25">
      <c r="V4503" s="80"/>
    </row>
    <row r="4504" spans="22:22" ht="9" hidden="1" customHeight="1" x14ac:dyDescent="0.25">
      <c r="V4504" s="80"/>
    </row>
    <row r="4505" spans="22:22" ht="9" hidden="1" customHeight="1" x14ac:dyDescent="0.25">
      <c r="V4505" s="80"/>
    </row>
    <row r="4506" spans="22:22" ht="9" hidden="1" customHeight="1" x14ac:dyDescent="0.25">
      <c r="V4506" s="80"/>
    </row>
    <row r="4507" spans="22:22" ht="9" hidden="1" customHeight="1" x14ac:dyDescent="0.25">
      <c r="V4507" s="80"/>
    </row>
    <row r="4508" spans="22:22" ht="9" hidden="1" customHeight="1" x14ac:dyDescent="0.25">
      <c r="V4508" s="80"/>
    </row>
    <row r="4509" spans="22:22" ht="9" hidden="1" customHeight="1" x14ac:dyDescent="0.25">
      <c r="V4509" s="80"/>
    </row>
    <row r="4510" spans="22:22" ht="9" hidden="1" customHeight="1" x14ac:dyDescent="0.25">
      <c r="V4510" s="80"/>
    </row>
    <row r="4511" spans="22:22" ht="9" hidden="1" customHeight="1" x14ac:dyDescent="0.25">
      <c r="V4511" s="80"/>
    </row>
    <row r="4512" spans="22:22" ht="9" hidden="1" customHeight="1" x14ac:dyDescent="0.25">
      <c r="V4512" s="80"/>
    </row>
    <row r="4513" spans="22:22" ht="9" hidden="1" customHeight="1" x14ac:dyDescent="0.25">
      <c r="V4513" s="80"/>
    </row>
    <row r="4514" spans="22:22" ht="9" hidden="1" customHeight="1" x14ac:dyDescent="0.25">
      <c r="V4514" s="80"/>
    </row>
    <row r="4515" spans="22:22" ht="9" hidden="1" customHeight="1" x14ac:dyDescent="0.25">
      <c r="V4515" s="80"/>
    </row>
    <row r="4516" spans="22:22" ht="9" hidden="1" customHeight="1" x14ac:dyDescent="0.25">
      <c r="V4516" s="80"/>
    </row>
    <row r="4517" spans="22:22" ht="9" hidden="1" customHeight="1" x14ac:dyDescent="0.25">
      <c r="V4517" s="80"/>
    </row>
    <row r="4518" spans="22:22" ht="9" hidden="1" customHeight="1" x14ac:dyDescent="0.25">
      <c r="V4518" s="80"/>
    </row>
    <row r="4519" spans="22:22" ht="9" hidden="1" customHeight="1" x14ac:dyDescent="0.25">
      <c r="V4519" s="80"/>
    </row>
    <row r="4520" spans="22:22" ht="9" hidden="1" customHeight="1" x14ac:dyDescent="0.25">
      <c r="V4520" s="80"/>
    </row>
    <row r="4521" spans="22:22" ht="9" hidden="1" customHeight="1" x14ac:dyDescent="0.25">
      <c r="V4521" s="80"/>
    </row>
    <row r="4522" spans="22:22" ht="9" hidden="1" customHeight="1" x14ac:dyDescent="0.25">
      <c r="V4522" s="80"/>
    </row>
    <row r="4523" spans="22:22" ht="9" hidden="1" customHeight="1" x14ac:dyDescent="0.25">
      <c r="V4523" s="80"/>
    </row>
    <row r="4524" spans="22:22" ht="9" hidden="1" customHeight="1" x14ac:dyDescent="0.25">
      <c r="V4524" s="80"/>
    </row>
    <row r="4525" spans="22:22" ht="9" hidden="1" customHeight="1" x14ac:dyDescent="0.25">
      <c r="V4525" s="80"/>
    </row>
    <row r="4526" spans="22:22" ht="9" hidden="1" customHeight="1" x14ac:dyDescent="0.25">
      <c r="V4526" s="80"/>
    </row>
    <row r="4527" spans="22:22" ht="9" hidden="1" customHeight="1" x14ac:dyDescent="0.25">
      <c r="V4527" s="80"/>
    </row>
    <row r="4528" spans="22:22" ht="9" hidden="1" customHeight="1" x14ac:dyDescent="0.25">
      <c r="V4528" s="80"/>
    </row>
    <row r="4529" spans="22:22" ht="9" hidden="1" customHeight="1" x14ac:dyDescent="0.25">
      <c r="V4529" s="80"/>
    </row>
    <row r="4530" spans="22:22" ht="9" hidden="1" customHeight="1" x14ac:dyDescent="0.25">
      <c r="V4530" s="80"/>
    </row>
    <row r="4531" spans="22:22" ht="9" hidden="1" customHeight="1" x14ac:dyDescent="0.25">
      <c r="V4531" s="80"/>
    </row>
    <row r="4532" spans="22:22" ht="9" hidden="1" customHeight="1" x14ac:dyDescent="0.25">
      <c r="V4532" s="80"/>
    </row>
    <row r="4533" spans="22:22" ht="9" hidden="1" customHeight="1" x14ac:dyDescent="0.25">
      <c r="V4533" s="80"/>
    </row>
    <row r="4534" spans="22:22" ht="9" hidden="1" customHeight="1" x14ac:dyDescent="0.25">
      <c r="V4534" s="80"/>
    </row>
    <row r="4535" spans="22:22" ht="9" hidden="1" customHeight="1" x14ac:dyDescent="0.25">
      <c r="V4535" s="80"/>
    </row>
    <row r="4536" spans="22:22" ht="9" hidden="1" customHeight="1" x14ac:dyDescent="0.25">
      <c r="V4536" s="80"/>
    </row>
    <row r="4537" spans="22:22" ht="9" hidden="1" customHeight="1" x14ac:dyDescent="0.25">
      <c r="V4537" s="80"/>
    </row>
    <row r="4538" spans="22:22" ht="9" hidden="1" customHeight="1" x14ac:dyDescent="0.25">
      <c r="V4538" s="80"/>
    </row>
    <row r="4539" spans="22:22" ht="9" hidden="1" customHeight="1" x14ac:dyDescent="0.25">
      <c r="V4539" s="80"/>
    </row>
    <row r="4540" spans="22:22" ht="9" hidden="1" customHeight="1" x14ac:dyDescent="0.25">
      <c r="V4540" s="80"/>
    </row>
    <row r="4541" spans="22:22" ht="9" hidden="1" customHeight="1" x14ac:dyDescent="0.25">
      <c r="V4541" s="80"/>
    </row>
    <row r="4542" spans="22:22" ht="9" hidden="1" customHeight="1" x14ac:dyDescent="0.25">
      <c r="V4542" s="80"/>
    </row>
    <row r="4543" spans="22:22" ht="9" hidden="1" customHeight="1" x14ac:dyDescent="0.25">
      <c r="V4543" s="80"/>
    </row>
    <row r="4544" spans="22:22" ht="9" hidden="1" customHeight="1" x14ac:dyDescent="0.25">
      <c r="V4544" s="80"/>
    </row>
    <row r="4545" spans="22:22" ht="9" hidden="1" customHeight="1" x14ac:dyDescent="0.25">
      <c r="V4545" s="80"/>
    </row>
    <row r="4546" spans="22:22" ht="9" hidden="1" customHeight="1" x14ac:dyDescent="0.25">
      <c r="V4546" s="80"/>
    </row>
    <row r="4547" spans="22:22" ht="9" hidden="1" customHeight="1" x14ac:dyDescent="0.25">
      <c r="V4547" s="80"/>
    </row>
    <row r="4548" spans="22:22" ht="9" hidden="1" customHeight="1" x14ac:dyDescent="0.25">
      <c r="V4548" s="80"/>
    </row>
    <row r="4549" spans="22:22" ht="9" hidden="1" customHeight="1" x14ac:dyDescent="0.25">
      <c r="V4549" s="80"/>
    </row>
    <row r="4550" spans="22:22" ht="9" hidden="1" customHeight="1" x14ac:dyDescent="0.25">
      <c r="V4550" s="80"/>
    </row>
    <row r="4551" spans="22:22" ht="9" hidden="1" customHeight="1" x14ac:dyDescent="0.25">
      <c r="V4551" s="80"/>
    </row>
    <row r="4552" spans="22:22" ht="9" hidden="1" customHeight="1" x14ac:dyDescent="0.25">
      <c r="V4552" s="80"/>
    </row>
    <row r="4553" spans="22:22" ht="9" hidden="1" customHeight="1" x14ac:dyDescent="0.25">
      <c r="V4553" s="80"/>
    </row>
    <row r="4554" spans="22:22" ht="9" hidden="1" customHeight="1" x14ac:dyDescent="0.25">
      <c r="V4554" s="80"/>
    </row>
    <row r="4555" spans="22:22" ht="9" hidden="1" customHeight="1" x14ac:dyDescent="0.25">
      <c r="V4555" s="80"/>
    </row>
    <row r="4556" spans="22:22" ht="9" hidden="1" customHeight="1" x14ac:dyDescent="0.25">
      <c r="V4556" s="80"/>
    </row>
    <row r="4557" spans="22:22" ht="9" hidden="1" customHeight="1" x14ac:dyDescent="0.25">
      <c r="V4557" s="80"/>
    </row>
    <row r="4558" spans="22:22" ht="9" hidden="1" customHeight="1" x14ac:dyDescent="0.25">
      <c r="V4558" s="80"/>
    </row>
    <row r="4559" spans="22:22" ht="9" hidden="1" customHeight="1" x14ac:dyDescent="0.25">
      <c r="V4559" s="80"/>
    </row>
    <row r="4560" spans="22:22" ht="9" hidden="1" customHeight="1" x14ac:dyDescent="0.25">
      <c r="V4560" s="80"/>
    </row>
    <row r="4561" spans="22:22" ht="9" hidden="1" customHeight="1" x14ac:dyDescent="0.25">
      <c r="V4561" s="80"/>
    </row>
    <row r="4562" spans="22:22" ht="9" hidden="1" customHeight="1" x14ac:dyDescent="0.25">
      <c r="V4562" s="80"/>
    </row>
    <row r="4563" spans="22:22" ht="9" hidden="1" customHeight="1" x14ac:dyDescent="0.25">
      <c r="V4563" s="80"/>
    </row>
    <row r="4564" spans="22:22" ht="9" hidden="1" customHeight="1" x14ac:dyDescent="0.25">
      <c r="V4564" s="80"/>
    </row>
    <row r="4565" spans="22:22" ht="9" hidden="1" customHeight="1" x14ac:dyDescent="0.25">
      <c r="V4565" s="80"/>
    </row>
    <row r="4566" spans="22:22" ht="9" hidden="1" customHeight="1" x14ac:dyDescent="0.25">
      <c r="V4566" s="80"/>
    </row>
    <row r="4567" spans="22:22" ht="9" hidden="1" customHeight="1" x14ac:dyDescent="0.25">
      <c r="V4567" s="80"/>
    </row>
    <row r="4568" spans="22:22" ht="9" hidden="1" customHeight="1" x14ac:dyDescent="0.25">
      <c r="V4568" s="80"/>
    </row>
    <row r="4569" spans="22:22" ht="9" hidden="1" customHeight="1" x14ac:dyDescent="0.25">
      <c r="V4569" s="80"/>
    </row>
    <row r="4570" spans="22:22" ht="9" hidden="1" customHeight="1" x14ac:dyDescent="0.25">
      <c r="V4570" s="80"/>
    </row>
    <row r="4571" spans="22:22" ht="9" hidden="1" customHeight="1" x14ac:dyDescent="0.25">
      <c r="V4571" s="80"/>
    </row>
    <row r="4572" spans="22:22" ht="9" hidden="1" customHeight="1" x14ac:dyDescent="0.25">
      <c r="V4572" s="80"/>
    </row>
    <row r="4573" spans="22:22" ht="9" hidden="1" customHeight="1" x14ac:dyDescent="0.25">
      <c r="V4573" s="80"/>
    </row>
    <row r="4574" spans="22:22" ht="9" hidden="1" customHeight="1" x14ac:dyDescent="0.25">
      <c r="V4574" s="80"/>
    </row>
    <row r="4575" spans="22:22" ht="9" hidden="1" customHeight="1" x14ac:dyDescent="0.25">
      <c r="V4575" s="80"/>
    </row>
    <row r="4576" spans="22:22" ht="9" hidden="1" customHeight="1" x14ac:dyDescent="0.25">
      <c r="V4576" s="80"/>
    </row>
    <row r="4577" spans="22:22" ht="9" hidden="1" customHeight="1" x14ac:dyDescent="0.25">
      <c r="V4577" s="80"/>
    </row>
    <row r="4578" spans="22:22" ht="9" hidden="1" customHeight="1" x14ac:dyDescent="0.25">
      <c r="V4578" s="80"/>
    </row>
    <row r="4579" spans="22:22" ht="9" hidden="1" customHeight="1" x14ac:dyDescent="0.25">
      <c r="V4579" s="80"/>
    </row>
    <row r="4580" spans="22:22" ht="9" hidden="1" customHeight="1" x14ac:dyDescent="0.25">
      <c r="V4580" s="80"/>
    </row>
    <row r="4581" spans="22:22" ht="9" hidden="1" customHeight="1" x14ac:dyDescent="0.25">
      <c r="V4581" s="80"/>
    </row>
    <row r="4582" spans="22:22" ht="9" hidden="1" customHeight="1" x14ac:dyDescent="0.25">
      <c r="V4582" s="80"/>
    </row>
    <row r="4583" spans="22:22" ht="9" hidden="1" customHeight="1" x14ac:dyDescent="0.25">
      <c r="V4583" s="80"/>
    </row>
    <row r="4584" spans="22:22" ht="9" hidden="1" customHeight="1" x14ac:dyDescent="0.25">
      <c r="V4584" s="80"/>
    </row>
    <row r="4585" spans="22:22" ht="9" hidden="1" customHeight="1" x14ac:dyDescent="0.25">
      <c r="V4585" s="80"/>
    </row>
    <row r="4586" spans="22:22" ht="9" hidden="1" customHeight="1" x14ac:dyDescent="0.25">
      <c r="V4586" s="80"/>
    </row>
    <row r="4587" spans="22:22" ht="9" hidden="1" customHeight="1" x14ac:dyDescent="0.25">
      <c r="V4587" s="80"/>
    </row>
    <row r="4588" spans="22:22" ht="9" hidden="1" customHeight="1" x14ac:dyDescent="0.25">
      <c r="V4588" s="80"/>
    </row>
    <row r="4589" spans="22:22" ht="9" hidden="1" customHeight="1" x14ac:dyDescent="0.25">
      <c r="V4589" s="80"/>
    </row>
    <row r="4590" spans="22:22" ht="9" hidden="1" customHeight="1" x14ac:dyDescent="0.25">
      <c r="V4590" s="80"/>
    </row>
    <row r="4591" spans="22:22" ht="9" hidden="1" customHeight="1" x14ac:dyDescent="0.25">
      <c r="V4591" s="80"/>
    </row>
    <row r="4592" spans="22:22" ht="9" hidden="1" customHeight="1" x14ac:dyDescent="0.25">
      <c r="V4592" s="80"/>
    </row>
    <row r="4593" spans="22:22" ht="9" hidden="1" customHeight="1" x14ac:dyDescent="0.25">
      <c r="V4593" s="80"/>
    </row>
    <row r="4594" spans="22:22" ht="9" hidden="1" customHeight="1" x14ac:dyDescent="0.25">
      <c r="V4594" s="80"/>
    </row>
    <row r="4595" spans="22:22" ht="9" hidden="1" customHeight="1" x14ac:dyDescent="0.25">
      <c r="V4595" s="80"/>
    </row>
    <row r="4596" spans="22:22" ht="9" hidden="1" customHeight="1" x14ac:dyDescent="0.25">
      <c r="V4596" s="80"/>
    </row>
    <row r="4597" spans="22:22" ht="9" hidden="1" customHeight="1" x14ac:dyDescent="0.25">
      <c r="V4597" s="80"/>
    </row>
    <row r="4598" spans="22:22" ht="9" hidden="1" customHeight="1" x14ac:dyDescent="0.25">
      <c r="V4598" s="80"/>
    </row>
    <row r="4599" spans="22:22" ht="9" hidden="1" customHeight="1" x14ac:dyDescent="0.25">
      <c r="V4599" s="80"/>
    </row>
    <row r="4600" spans="22:22" ht="9" hidden="1" customHeight="1" x14ac:dyDescent="0.25">
      <c r="V4600" s="80"/>
    </row>
    <row r="4601" spans="22:22" ht="9" hidden="1" customHeight="1" x14ac:dyDescent="0.25">
      <c r="V4601" s="80"/>
    </row>
    <row r="4602" spans="22:22" ht="9" hidden="1" customHeight="1" x14ac:dyDescent="0.25">
      <c r="V4602" s="80"/>
    </row>
    <row r="4603" spans="22:22" ht="9" hidden="1" customHeight="1" x14ac:dyDescent="0.25">
      <c r="V4603" s="80"/>
    </row>
    <row r="4604" spans="22:22" ht="9" hidden="1" customHeight="1" x14ac:dyDescent="0.25">
      <c r="V4604" s="80"/>
    </row>
    <row r="4605" spans="22:22" ht="9" hidden="1" customHeight="1" x14ac:dyDescent="0.25">
      <c r="V4605" s="80"/>
    </row>
    <row r="4606" spans="22:22" ht="9" hidden="1" customHeight="1" x14ac:dyDescent="0.25">
      <c r="V4606" s="80"/>
    </row>
    <row r="4607" spans="22:22" ht="9" hidden="1" customHeight="1" x14ac:dyDescent="0.25">
      <c r="V4607" s="80"/>
    </row>
    <row r="4608" spans="22:22" ht="9" hidden="1" customHeight="1" x14ac:dyDescent="0.25">
      <c r="V4608" s="80"/>
    </row>
    <row r="4609" spans="22:22" ht="9" hidden="1" customHeight="1" x14ac:dyDescent="0.25">
      <c r="V4609" s="80"/>
    </row>
    <row r="4610" spans="22:22" ht="9" hidden="1" customHeight="1" x14ac:dyDescent="0.25">
      <c r="V4610" s="80"/>
    </row>
    <row r="4611" spans="22:22" ht="9" hidden="1" customHeight="1" x14ac:dyDescent="0.25">
      <c r="V4611" s="80"/>
    </row>
    <row r="4612" spans="22:22" ht="9" hidden="1" customHeight="1" x14ac:dyDescent="0.25">
      <c r="V4612" s="80"/>
    </row>
    <row r="4613" spans="22:22" ht="9" hidden="1" customHeight="1" x14ac:dyDescent="0.25">
      <c r="V4613" s="80"/>
    </row>
    <row r="4614" spans="22:22" ht="9" hidden="1" customHeight="1" x14ac:dyDescent="0.25">
      <c r="V4614" s="80"/>
    </row>
    <row r="4615" spans="22:22" ht="9" hidden="1" customHeight="1" x14ac:dyDescent="0.25">
      <c r="V4615" s="80"/>
    </row>
    <row r="4616" spans="22:22" ht="9" hidden="1" customHeight="1" x14ac:dyDescent="0.25">
      <c r="V4616" s="80"/>
    </row>
    <row r="4617" spans="22:22" ht="9" hidden="1" customHeight="1" x14ac:dyDescent="0.25">
      <c r="V4617" s="80"/>
    </row>
    <row r="4618" spans="22:22" ht="9" hidden="1" customHeight="1" x14ac:dyDescent="0.25">
      <c r="V4618" s="80"/>
    </row>
    <row r="4619" spans="22:22" ht="9" hidden="1" customHeight="1" x14ac:dyDescent="0.25">
      <c r="V4619" s="80"/>
    </row>
    <row r="4620" spans="22:22" ht="9" hidden="1" customHeight="1" x14ac:dyDescent="0.25">
      <c r="V4620" s="80"/>
    </row>
    <row r="4621" spans="22:22" ht="9" hidden="1" customHeight="1" x14ac:dyDescent="0.25">
      <c r="V4621" s="80"/>
    </row>
    <row r="4622" spans="22:22" ht="9" hidden="1" customHeight="1" x14ac:dyDescent="0.25">
      <c r="V4622" s="80"/>
    </row>
    <row r="4623" spans="22:22" ht="9" hidden="1" customHeight="1" x14ac:dyDescent="0.25">
      <c r="V4623" s="80"/>
    </row>
    <row r="4624" spans="22:22" ht="9" hidden="1" customHeight="1" x14ac:dyDescent="0.25">
      <c r="V4624" s="80"/>
    </row>
    <row r="4625" spans="22:22" ht="9" hidden="1" customHeight="1" x14ac:dyDescent="0.25">
      <c r="V4625" s="80"/>
    </row>
    <row r="4626" spans="22:22" ht="9" hidden="1" customHeight="1" x14ac:dyDescent="0.25">
      <c r="V4626" s="80"/>
    </row>
    <row r="4627" spans="22:22" ht="9" hidden="1" customHeight="1" x14ac:dyDescent="0.25">
      <c r="V4627" s="80"/>
    </row>
    <row r="4628" spans="22:22" ht="9" hidden="1" customHeight="1" x14ac:dyDescent="0.25">
      <c r="V4628" s="80"/>
    </row>
    <row r="4629" spans="22:22" ht="9" hidden="1" customHeight="1" x14ac:dyDescent="0.25">
      <c r="V4629" s="80"/>
    </row>
    <row r="4630" spans="22:22" ht="9" hidden="1" customHeight="1" x14ac:dyDescent="0.25">
      <c r="V4630" s="80"/>
    </row>
    <row r="4631" spans="22:22" ht="9" hidden="1" customHeight="1" x14ac:dyDescent="0.25">
      <c r="V4631" s="80"/>
    </row>
    <row r="4632" spans="22:22" ht="9" hidden="1" customHeight="1" x14ac:dyDescent="0.25">
      <c r="V4632" s="80"/>
    </row>
    <row r="4633" spans="22:22" ht="9" hidden="1" customHeight="1" x14ac:dyDescent="0.25">
      <c r="V4633" s="80"/>
    </row>
    <row r="4634" spans="22:22" ht="9" hidden="1" customHeight="1" x14ac:dyDescent="0.25">
      <c r="V4634" s="80"/>
    </row>
    <row r="4635" spans="22:22" ht="9" hidden="1" customHeight="1" x14ac:dyDescent="0.25">
      <c r="V4635" s="80"/>
    </row>
    <row r="4636" spans="22:22" ht="9" hidden="1" customHeight="1" x14ac:dyDescent="0.25">
      <c r="V4636" s="80"/>
    </row>
    <row r="4637" spans="22:22" ht="9" hidden="1" customHeight="1" x14ac:dyDescent="0.25">
      <c r="V4637" s="80"/>
    </row>
    <row r="4638" spans="22:22" ht="9" hidden="1" customHeight="1" x14ac:dyDescent="0.25">
      <c r="V4638" s="80"/>
    </row>
    <row r="4639" spans="22:22" ht="9" hidden="1" customHeight="1" x14ac:dyDescent="0.25">
      <c r="V4639" s="80"/>
    </row>
    <row r="4640" spans="22:22" ht="9" hidden="1" customHeight="1" x14ac:dyDescent="0.25">
      <c r="V4640" s="80"/>
    </row>
    <row r="4641" spans="22:22" ht="9" hidden="1" customHeight="1" x14ac:dyDescent="0.25">
      <c r="V4641" s="80"/>
    </row>
    <row r="4642" spans="22:22" ht="9" hidden="1" customHeight="1" x14ac:dyDescent="0.25">
      <c r="V4642" s="80"/>
    </row>
    <row r="4643" spans="22:22" ht="9" hidden="1" customHeight="1" x14ac:dyDescent="0.25">
      <c r="V4643" s="80"/>
    </row>
    <row r="4644" spans="22:22" ht="9" hidden="1" customHeight="1" x14ac:dyDescent="0.25">
      <c r="V4644" s="80"/>
    </row>
    <row r="4645" spans="22:22" ht="9" hidden="1" customHeight="1" x14ac:dyDescent="0.25">
      <c r="V4645" s="80"/>
    </row>
    <row r="4646" spans="22:22" ht="9" hidden="1" customHeight="1" x14ac:dyDescent="0.25">
      <c r="V4646" s="80"/>
    </row>
    <row r="4647" spans="22:22" ht="9" hidden="1" customHeight="1" x14ac:dyDescent="0.25">
      <c r="V4647" s="80"/>
    </row>
    <row r="4648" spans="22:22" ht="9" hidden="1" customHeight="1" x14ac:dyDescent="0.25">
      <c r="V4648" s="80"/>
    </row>
    <row r="4649" spans="22:22" ht="9" hidden="1" customHeight="1" x14ac:dyDescent="0.25">
      <c r="V4649" s="80"/>
    </row>
    <row r="4650" spans="22:22" ht="9" hidden="1" customHeight="1" x14ac:dyDescent="0.25">
      <c r="V4650" s="80"/>
    </row>
    <row r="4651" spans="22:22" ht="9" hidden="1" customHeight="1" x14ac:dyDescent="0.25">
      <c r="V4651" s="80"/>
    </row>
    <row r="4652" spans="22:22" ht="9" hidden="1" customHeight="1" x14ac:dyDescent="0.25">
      <c r="V4652" s="80"/>
    </row>
    <row r="4653" spans="22:22" ht="9" hidden="1" customHeight="1" x14ac:dyDescent="0.25">
      <c r="V4653" s="80"/>
    </row>
    <row r="4654" spans="22:22" ht="9" hidden="1" customHeight="1" x14ac:dyDescent="0.25">
      <c r="V4654" s="80"/>
    </row>
    <row r="4655" spans="22:22" ht="9" hidden="1" customHeight="1" x14ac:dyDescent="0.25">
      <c r="V4655" s="80"/>
    </row>
    <row r="4656" spans="22:22" ht="9" hidden="1" customHeight="1" x14ac:dyDescent="0.25">
      <c r="V4656" s="80"/>
    </row>
    <row r="4657" spans="22:22" ht="9" hidden="1" customHeight="1" x14ac:dyDescent="0.25">
      <c r="V4657" s="80"/>
    </row>
    <row r="4658" spans="22:22" ht="9" hidden="1" customHeight="1" x14ac:dyDescent="0.25">
      <c r="V4658" s="80"/>
    </row>
    <row r="4659" spans="22:22" ht="9" hidden="1" customHeight="1" x14ac:dyDescent="0.25">
      <c r="V4659" s="80"/>
    </row>
    <row r="4660" spans="22:22" ht="9" hidden="1" customHeight="1" x14ac:dyDescent="0.25">
      <c r="V4660" s="80"/>
    </row>
    <row r="4661" spans="22:22" ht="9" hidden="1" customHeight="1" x14ac:dyDescent="0.25">
      <c r="V4661" s="80"/>
    </row>
    <row r="4662" spans="22:22" ht="9" hidden="1" customHeight="1" x14ac:dyDescent="0.25">
      <c r="V4662" s="80"/>
    </row>
    <row r="4663" spans="22:22" ht="9" hidden="1" customHeight="1" x14ac:dyDescent="0.25">
      <c r="V4663" s="80"/>
    </row>
    <row r="4664" spans="22:22" ht="9" hidden="1" customHeight="1" x14ac:dyDescent="0.25">
      <c r="V4664" s="80"/>
    </row>
    <row r="4665" spans="22:22" ht="9" hidden="1" customHeight="1" x14ac:dyDescent="0.25">
      <c r="V4665" s="80"/>
    </row>
    <row r="4666" spans="22:22" ht="9" hidden="1" customHeight="1" x14ac:dyDescent="0.25">
      <c r="V4666" s="80"/>
    </row>
    <row r="4667" spans="22:22" ht="9" hidden="1" customHeight="1" x14ac:dyDescent="0.25">
      <c r="V4667" s="80"/>
    </row>
    <row r="4668" spans="22:22" ht="9" hidden="1" customHeight="1" x14ac:dyDescent="0.25">
      <c r="V4668" s="80"/>
    </row>
    <row r="4669" spans="22:22" ht="9" hidden="1" customHeight="1" x14ac:dyDescent="0.25">
      <c r="V4669" s="80"/>
    </row>
    <row r="4670" spans="22:22" ht="9" hidden="1" customHeight="1" x14ac:dyDescent="0.25">
      <c r="V4670" s="80"/>
    </row>
    <row r="4671" spans="22:22" ht="9" hidden="1" customHeight="1" x14ac:dyDescent="0.25">
      <c r="V4671" s="80"/>
    </row>
    <row r="4672" spans="22:22" ht="9" hidden="1" customHeight="1" x14ac:dyDescent="0.25">
      <c r="V4672" s="80"/>
    </row>
    <row r="4673" spans="22:22" ht="9" hidden="1" customHeight="1" x14ac:dyDescent="0.25">
      <c r="V4673" s="80"/>
    </row>
    <row r="4674" spans="22:22" ht="9" hidden="1" customHeight="1" x14ac:dyDescent="0.25">
      <c r="V4674" s="80"/>
    </row>
    <row r="4675" spans="22:22" ht="9" hidden="1" customHeight="1" x14ac:dyDescent="0.25">
      <c r="V4675" s="80"/>
    </row>
    <row r="4676" spans="22:22" ht="9" hidden="1" customHeight="1" x14ac:dyDescent="0.25">
      <c r="V4676" s="80"/>
    </row>
    <row r="4677" spans="22:22" ht="9" hidden="1" customHeight="1" x14ac:dyDescent="0.25">
      <c r="V4677" s="80"/>
    </row>
    <row r="4678" spans="22:22" ht="9" hidden="1" customHeight="1" x14ac:dyDescent="0.25">
      <c r="V4678" s="80"/>
    </row>
    <row r="4679" spans="22:22" ht="9" hidden="1" customHeight="1" x14ac:dyDescent="0.25">
      <c r="V4679" s="80"/>
    </row>
    <row r="4680" spans="22:22" ht="9" hidden="1" customHeight="1" x14ac:dyDescent="0.25">
      <c r="V4680" s="80"/>
    </row>
    <row r="4681" spans="22:22" ht="9" hidden="1" customHeight="1" x14ac:dyDescent="0.25">
      <c r="V4681" s="80"/>
    </row>
    <row r="4682" spans="22:22" ht="9" hidden="1" customHeight="1" x14ac:dyDescent="0.25">
      <c r="V4682" s="80"/>
    </row>
    <row r="4683" spans="22:22" ht="9" hidden="1" customHeight="1" x14ac:dyDescent="0.25">
      <c r="V4683" s="80"/>
    </row>
    <row r="4684" spans="22:22" ht="9" hidden="1" customHeight="1" x14ac:dyDescent="0.25">
      <c r="V4684" s="80"/>
    </row>
    <row r="4685" spans="22:22" ht="9" hidden="1" customHeight="1" x14ac:dyDescent="0.25">
      <c r="V4685" s="80"/>
    </row>
    <row r="4686" spans="22:22" ht="9" hidden="1" customHeight="1" x14ac:dyDescent="0.25">
      <c r="V4686" s="80"/>
    </row>
    <row r="4687" spans="22:22" ht="9" hidden="1" customHeight="1" x14ac:dyDescent="0.25">
      <c r="V4687" s="80"/>
    </row>
    <row r="4688" spans="22:22" ht="9" hidden="1" customHeight="1" x14ac:dyDescent="0.25">
      <c r="V4688" s="80"/>
    </row>
    <row r="4689" spans="22:22" ht="9" hidden="1" customHeight="1" x14ac:dyDescent="0.25">
      <c r="V4689" s="80"/>
    </row>
    <row r="4690" spans="22:22" ht="9" hidden="1" customHeight="1" x14ac:dyDescent="0.25">
      <c r="V4690" s="80"/>
    </row>
    <row r="4691" spans="22:22" ht="9" hidden="1" customHeight="1" x14ac:dyDescent="0.25">
      <c r="V4691" s="80"/>
    </row>
    <row r="4692" spans="22:22" ht="9" hidden="1" customHeight="1" x14ac:dyDescent="0.25">
      <c r="V4692" s="80"/>
    </row>
    <row r="4693" spans="22:22" ht="9" hidden="1" customHeight="1" x14ac:dyDescent="0.25">
      <c r="V4693" s="80"/>
    </row>
    <row r="4694" spans="22:22" ht="9" hidden="1" customHeight="1" x14ac:dyDescent="0.25">
      <c r="V4694" s="80"/>
    </row>
    <row r="4695" spans="22:22" ht="9" hidden="1" customHeight="1" x14ac:dyDescent="0.25">
      <c r="V4695" s="80"/>
    </row>
    <row r="4696" spans="22:22" ht="9" hidden="1" customHeight="1" x14ac:dyDescent="0.25">
      <c r="V4696" s="80"/>
    </row>
    <row r="4697" spans="22:22" ht="9" hidden="1" customHeight="1" x14ac:dyDescent="0.25">
      <c r="V4697" s="80"/>
    </row>
    <row r="4698" spans="22:22" ht="9" hidden="1" customHeight="1" x14ac:dyDescent="0.25">
      <c r="V4698" s="80"/>
    </row>
    <row r="4699" spans="22:22" ht="9" hidden="1" customHeight="1" x14ac:dyDescent="0.25">
      <c r="V4699" s="80"/>
    </row>
    <row r="4700" spans="22:22" ht="9" hidden="1" customHeight="1" x14ac:dyDescent="0.25">
      <c r="V4700" s="80"/>
    </row>
    <row r="4701" spans="22:22" ht="9" hidden="1" customHeight="1" x14ac:dyDescent="0.25">
      <c r="V4701" s="80"/>
    </row>
    <row r="4702" spans="22:22" ht="9" hidden="1" customHeight="1" x14ac:dyDescent="0.25">
      <c r="V4702" s="80"/>
    </row>
    <row r="4703" spans="22:22" ht="9" hidden="1" customHeight="1" x14ac:dyDescent="0.25">
      <c r="V4703" s="80"/>
    </row>
    <row r="4704" spans="22:22" ht="9" hidden="1" customHeight="1" x14ac:dyDescent="0.25">
      <c r="V4704" s="80"/>
    </row>
    <row r="4705" spans="22:22" ht="9" hidden="1" customHeight="1" x14ac:dyDescent="0.25">
      <c r="V4705" s="80"/>
    </row>
    <row r="4706" spans="22:22" ht="9" hidden="1" customHeight="1" x14ac:dyDescent="0.25">
      <c r="V4706" s="80"/>
    </row>
    <row r="4707" spans="22:22" ht="9" hidden="1" customHeight="1" x14ac:dyDescent="0.25">
      <c r="V4707" s="80"/>
    </row>
    <row r="4708" spans="22:22" ht="9" hidden="1" customHeight="1" x14ac:dyDescent="0.25">
      <c r="V4708" s="80"/>
    </row>
    <row r="4709" spans="22:22" ht="9" hidden="1" customHeight="1" x14ac:dyDescent="0.25">
      <c r="V4709" s="80"/>
    </row>
    <row r="4710" spans="22:22" ht="9" hidden="1" customHeight="1" x14ac:dyDescent="0.25">
      <c r="V4710" s="80"/>
    </row>
    <row r="4711" spans="22:22" ht="9" hidden="1" customHeight="1" x14ac:dyDescent="0.25">
      <c r="V4711" s="80"/>
    </row>
    <row r="4712" spans="22:22" ht="9" hidden="1" customHeight="1" x14ac:dyDescent="0.25">
      <c r="V4712" s="80"/>
    </row>
    <row r="4713" spans="22:22" ht="9" hidden="1" customHeight="1" x14ac:dyDescent="0.25">
      <c r="V4713" s="80"/>
    </row>
    <row r="4714" spans="22:22" ht="9" hidden="1" customHeight="1" x14ac:dyDescent="0.25">
      <c r="V4714" s="80"/>
    </row>
    <row r="4715" spans="22:22" ht="9" hidden="1" customHeight="1" x14ac:dyDescent="0.25">
      <c r="V4715" s="80"/>
    </row>
    <row r="4716" spans="22:22" ht="9" hidden="1" customHeight="1" x14ac:dyDescent="0.25">
      <c r="V4716" s="80"/>
    </row>
    <row r="4717" spans="22:22" ht="9" hidden="1" customHeight="1" x14ac:dyDescent="0.25">
      <c r="V4717" s="80"/>
    </row>
    <row r="4718" spans="22:22" ht="9" hidden="1" customHeight="1" x14ac:dyDescent="0.25">
      <c r="V4718" s="80"/>
    </row>
    <row r="4719" spans="22:22" ht="9" hidden="1" customHeight="1" x14ac:dyDescent="0.25">
      <c r="V4719" s="80"/>
    </row>
    <row r="4720" spans="22:22" ht="9" hidden="1" customHeight="1" x14ac:dyDescent="0.25">
      <c r="V4720" s="80"/>
    </row>
    <row r="4721" spans="22:22" ht="9" hidden="1" customHeight="1" x14ac:dyDescent="0.25">
      <c r="V4721" s="80"/>
    </row>
    <row r="4722" spans="22:22" ht="9" hidden="1" customHeight="1" x14ac:dyDescent="0.25">
      <c r="V4722" s="80"/>
    </row>
    <row r="4723" spans="22:22" ht="9" hidden="1" customHeight="1" x14ac:dyDescent="0.25">
      <c r="V4723" s="80"/>
    </row>
    <row r="4724" spans="22:22" ht="9" hidden="1" customHeight="1" x14ac:dyDescent="0.25">
      <c r="V4724" s="80"/>
    </row>
    <row r="4725" spans="22:22" ht="9" hidden="1" customHeight="1" x14ac:dyDescent="0.25">
      <c r="V4725" s="80"/>
    </row>
    <row r="4726" spans="22:22" ht="9" hidden="1" customHeight="1" x14ac:dyDescent="0.25">
      <c r="V4726" s="80"/>
    </row>
    <row r="4727" spans="22:22" ht="9" hidden="1" customHeight="1" x14ac:dyDescent="0.25">
      <c r="V4727" s="80"/>
    </row>
    <row r="4728" spans="22:22" ht="9" hidden="1" customHeight="1" x14ac:dyDescent="0.25">
      <c r="V4728" s="80"/>
    </row>
    <row r="4729" spans="22:22" ht="9" hidden="1" customHeight="1" x14ac:dyDescent="0.25">
      <c r="V4729" s="80"/>
    </row>
    <row r="4730" spans="22:22" ht="9" hidden="1" customHeight="1" x14ac:dyDescent="0.25">
      <c r="V4730" s="80"/>
    </row>
    <row r="4731" spans="22:22" ht="9" hidden="1" customHeight="1" x14ac:dyDescent="0.25">
      <c r="V4731" s="80"/>
    </row>
    <row r="4732" spans="22:22" ht="9" hidden="1" customHeight="1" x14ac:dyDescent="0.25">
      <c r="V4732" s="80"/>
    </row>
    <row r="4733" spans="22:22" ht="9" hidden="1" customHeight="1" x14ac:dyDescent="0.25">
      <c r="V4733" s="80"/>
    </row>
    <row r="4734" spans="22:22" ht="9" hidden="1" customHeight="1" x14ac:dyDescent="0.25">
      <c r="V4734" s="80"/>
    </row>
    <row r="4735" spans="22:22" ht="9" hidden="1" customHeight="1" x14ac:dyDescent="0.25">
      <c r="V4735" s="80"/>
    </row>
    <row r="4736" spans="22:22" ht="9" hidden="1" customHeight="1" x14ac:dyDescent="0.25">
      <c r="V4736" s="80"/>
    </row>
    <row r="4737" spans="22:22" ht="9" hidden="1" customHeight="1" x14ac:dyDescent="0.25">
      <c r="V4737" s="80"/>
    </row>
    <row r="4738" spans="22:22" ht="9" hidden="1" customHeight="1" x14ac:dyDescent="0.25">
      <c r="V4738" s="80"/>
    </row>
    <row r="4739" spans="22:22" ht="9" hidden="1" customHeight="1" x14ac:dyDescent="0.25">
      <c r="V4739" s="80"/>
    </row>
    <row r="4740" spans="22:22" ht="9" hidden="1" customHeight="1" x14ac:dyDescent="0.25">
      <c r="V4740" s="80"/>
    </row>
    <row r="4741" spans="22:22" ht="9" hidden="1" customHeight="1" x14ac:dyDescent="0.25">
      <c r="V4741" s="80"/>
    </row>
    <row r="4742" spans="22:22" ht="9" hidden="1" customHeight="1" x14ac:dyDescent="0.25">
      <c r="V4742" s="80"/>
    </row>
    <row r="4743" spans="22:22" ht="9" hidden="1" customHeight="1" x14ac:dyDescent="0.25">
      <c r="V4743" s="80"/>
    </row>
    <row r="4744" spans="22:22" ht="9" hidden="1" customHeight="1" x14ac:dyDescent="0.25">
      <c r="V4744" s="80"/>
    </row>
    <row r="4745" spans="22:22" ht="9" hidden="1" customHeight="1" x14ac:dyDescent="0.25">
      <c r="V4745" s="80"/>
    </row>
    <row r="4746" spans="22:22" ht="9" hidden="1" customHeight="1" x14ac:dyDescent="0.25">
      <c r="V4746" s="80"/>
    </row>
    <row r="4747" spans="22:22" ht="9" hidden="1" customHeight="1" x14ac:dyDescent="0.25">
      <c r="V4747" s="80"/>
    </row>
    <row r="4748" spans="22:22" ht="9" hidden="1" customHeight="1" x14ac:dyDescent="0.25">
      <c r="V4748" s="80"/>
    </row>
    <row r="4749" spans="22:22" ht="9" hidden="1" customHeight="1" x14ac:dyDescent="0.25">
      <c r="V4749" s="80"/>
    </row>
    <row r="4750" spans="22:22" ht="9" hidden="1" customHeight="1" x14ac:dyDescent="0.25">
      <c r="V4750" s="80"/>
    </row>
    <row r="4751" spans="22:22" ht="9" hidden="1" customHeight="1" x14ac:dyDescent="0.25">
      <c r="V4751" s="80"/>
    </row>
    <row r="4752" spans="22:22" ht="9" hidden="1" customHeight="1" x14ac:dyDescent="0.25">
      <c r="V4752" s="80"/>
    </row>
    <row r="4753" spans="22:22" ht="9" hidden="1" customHeight="1" x14ac:dyDescent="0.25">
      <c r="V4753" s="80"/>
    </row>
    <row r="4754" spans="22:22" ht="9" hidden="1" customHeight="1" x14ac:dyDescent="0.25">
      <c r="V4754" s="80"/>
    </row>
    <row r="4755" spans="22:22" ht="9" hidden="1" customHeight="1" x14ac:dyDescent="0.25">
      <c r="V4755" s="80"/>
    </row>
    <row r="4756" spans="22:22" ht="9" hidden="1" customHeight="1" x14ac:dyDescent="0.25">
      <c r="V4756" s="80"/>
    </row>
    <row r="4757" spans="22:22" ht="9" hidden="1" customHeight="1" x14ac:dyDescent="0.25">
      <c r="V4757" s="80"/>
    </row>
    <row r="4758" spans="22:22" ht="9" hidden="1" customHeight="1" x14ac:dyDescent="0.25">
      <c r="V4758" s="80"/>
    </row>
    <row r="4759" spans="22:22" ht="9" hidden="1" customHeight="1" x14ac:dyDescent="0.25">
      <c r="V4759" s="80"/>
    </row>
    <row r="4760" spans="22:22" ht="9" hidden="1" customHeight="1" x14ac:dyDescent="0.25">
      <c r="V4760" s="80"/>
    </row>
    <row r="4761" spans="22:22" ht="9" hidden="1" customHeight="1" x14ac:dyDescent="0.25">
      <c r="V4761" s="80"/>
    </row>
    <row r="4762" spans="22:22" ht="9" hidden="1" customHeight="1" x14ac:dyDescent="0.25">
      <c r="V4762" s="80"/>
    </row>
    <row r="4763" spans="22:22" ht="9" hidden="1" customHeight="1" x14ac:dyDescent="0.25">
      <c r="V4763" s="80"/>
    </row>
    <row r="4764" spans="22:22" ht="9" hidden="1" customHeight="1" x14ac:dyDescent="0.25">
      <c r="V4764" s="80"/>
    </row>
    <row r="4765" spans="22:22" ht="9" hidden="1" customHeight="1" x14ac:dyDescent="0.25">
      <c r="V4765" s="80"/>
    </row>
    <row r="4766" spans="22:22" ht="9" hidden="1" customHeight="1" x14ac:dyDescent="0.25">
      <c r="V4766" s="80"/>
    </row>
    <row r="4767" spans="22:22" ht="9" hidden="1" customHeight="1" x14ac:dyDescent="0.25">
      <c r="V4767" s="80"/>
    </row>
    <row r="4768" spans="22:22" ht="9" hidden="1" customHeight="1" x14ac:dyDescent="0.25">
      <c r="V4768" s="80"/>
    </row>
    <row r="4769" spans="22:22" ht="9" hidden="1" customHeight="1" x14ac:dyDescent="0.25">
      <c r="V4769" s="80"/>
    </row>
    <row r="4770" spans="22:22" ht="9" hidden="1" customHeight="1" x14ac:dyDescent="0.25">
      <c r="V4770" s="80"/>
    </row>
    <row r="4771" spans="22:22" ht="9" hidden="1" customHeight="1" x14ac:dyDescent="0.25">
      <c r="V4771" s="80"/>
    </row>
    <row r="4772" spans="22:22" ht="9" hidden="1" customHeight="1" x14ac:dyDescent="0.25">
      <c r="V4772" s="80"/>
    </row>
    <row r="4773" spans="22:22" ht="9" hidden="1" customHeight="1" x14ac:dyDescent="0.25">
      <c r="V4773" s="80"/>
    </row>
    <row r="4774" spans="22:22" ht="9" hidden="1" customHeight="1" x14ac:dyDescent="0.25">
      <c r="V4774" s="80"/>
    </row>
    <row r="4775" spans="22:22" ht="9" hidden="1" customHeight="1" x14ac:dyDescent="0.25">
      <c r="V4775" s="80"/>
    </row>
    <row r="4776" spans="22:22" ht="9" hidden="1" customHeight="1" x14ac:dyDescent="0.25">
      <c r="V4776" s="80"/>
    </row>
    <row r="4777" spans="22:22" ht="9" hidden="1" customHeight="1" x14ac:dyDescent="0.25">
      <c r="V4777" s="80"/>
    </row>
    <row r="4778" spans="22:22" ht="9" hidden="1" customHeight="1" x14ac:dyDescent="0.25">
      <c r="V4778" s="80"/>
    </row>
    <row r="4779" spans="22:22" ht="9" hidden="1" customHeight="1" x14ac:dyDescent="0.25">
      <c r="V4779" s="80"/>
    </row>
    <row r="4780" spans="22:22" ht="9" hidden="1" customHeight="1" x14ac:dyDescent="0.25">
      <c r="V4780" s="80"/>
    </row>
    <row r="4781" spans="22:22" ht="9" hidden="1" customHeight="1" x14ac:dyDescent="0.25">
      <c r="V4781" s="80"/>
    </row>
    <row r="4782" spans="22:22" ht="9" hidden="1" customHeight="1" x14ac:dyDescent="0.25">
      <c r="V4782" s="80"/>
    </row>
    <row r="4783" spans="22:22" ht="9" hidden="1" customHeight="1" x14ac:dyDescent="0.25">
      <c r="V4783" s="80"/>
    </row>
    <row r="4784" spans="22:22" ht="9" hidden="1" customHeight="1" x14ac:dyDescent="0.25">
      <c r="V4784" s="80"/>
    </row>
    <row r="4785" spans="22:22" ht="9" hidden="1" customHeight="1" x14ac:dyDescent="0.25">
      <c r="V4785" s="80"/>
    </row>
    <row r="4786" spans="22:22" ht="9" hidden="1" customHeight="1" x14ac:dyDescent="0.25">
      <c r="V4786" s="80"/>
    </row>
    <row r="4787" spans="22:22" ht="9" hidden="1" customHeight="1" x14ac:dyDescent="0.25">
      <c r="V4787" s="80"/>
    </row>
    <row r="4788" spans="22:22" ht="9" hidden="1" customHeight="1" x14ac:dyDescent="0.25">
      <c r="V4788" s="80"/>
    </row>
    <row r="4789" spans="22:22" ht="9" hidden="1" customHeight="1" x14ac:dyDescent="0.25">
      <c r="V4789" s="80"/>
    </row>
    <row r="4790" spans="22:22" ht="9" hidden="1" customHeight="1" x14ac:dyDescent="0.25">
      <c r="V4790" s="80"/>
    </row>
    <row r="4791" spans="22:22" ht="9" hidden="1" customHeight="1" x14ac:dyDescent="0.25">
      <c r="V4791" s="80"/>
    </row>
    <row r="4792" spans="22:22" ht="9" hidden="1" customHeight="1" x14ac:dyDescent="0.25">
      <c r="V4792" s="80"/>
    </row>
    <row r="4793" spans="22:22" ht="9" hidden="1" customHeight="1" x14ac:dyDescent="0.25">
      <c r="V4793" s="80"/>
    </row>
    <row r="4794" spans="22:22" ht="9" hidden="1" customHeight="1" x14ac:dyDescent="0.25">
      <c r="V4794" s="80"/>
    </row>
    <row r="4795" spans="22:22" ht="9" hidden="1" customHeight="1" x14ac:dyDescent="0.25">
      <c r="V4795" s="80"/>
    </row>
    <row r="4796" spans="22:22" ht="9" hidden="1" customHeight="1" x14ac:dyDescent="0.25">
      <c r="V4796" s="80"/>
    </row>
    <row r="4797" spans="22:22" ht="9" hidden="1" customHeight="1" x14ac:dyDescent="0.25">
      <c r="V4797" s="80"/>
    </row>
    <row r="4798" spans="22:22" ht="9" hidden="1" customHeight="1" x14ac:dyDescent="0.25">
      <c r="V4798" s="80"/>
    </row>
    <row r="4799" spans="22:22" ht="9" hidden="1" customHeight="1" x14ac:dyDescent="0.25">
      <c r="V4799" s="80"/>
    </row>
    <row r="4800" spans="22:22" ht="9" hidden="1" customHeight="1" x14ac:dyDescent="0.25">
      <c r="V4800" s="80"/>
    </row>
    <row r="4801" spans="22:22" ht="9" hidden="1" customHeight="1" x14ac:dyDescent="0.25">
      <c r="V4801" s="80"/>
    </row>
    <row r="4802" spans="22:22" ht="9" hidden="1" customHeight="1" x14ac:dyDescent="0.25">
      <c r="V4802" s="80"/>
    </row>
    <row r="4803" spans="22:22" ht="9" hidden="1" customHeight="1" x14ac:dyDescent="0.25">
      <c r="V4803" s="80"/>
    </row>
    <row r="4804" spans="22:22" ht="9" hidden="1" customHeight="1" x14ac:dyDescent="0.25">
      <c r="V4804" s="80"/>
    </row>
    <row r="4805" spans="22:22" ht="9" hidden="1" customHeight="1" x14ac:dyDescent="0.25">
      <c r="V4805" s="80"/>
    </row>
    <row r="4806" spans="22:22" ht="9" hidden="1" customHeight="1" x14ac:dyDescent="0.25">
      <c r="V4806" s="80"/>
    </row>
    <row r="4807" spans="22:22" ht="9" hidden="1" customHeight="1" x14ac:dyDescent="0.25">
      <c r="V4807" s="80"/>
    </row>
    <row r="4808" spans="22:22" ht="9" hidden="1" customHeight="1" x14ac:dyDescent="0.25">
      <c r="V4808" s="80"/>
    </row>
    <row r="4809" spans="22:22" ht="9" hidden="1" customHeight="1" x14ac:dyDescent="0.25">
      <c r="V4809" s="80"/>
    </row>
    <row r="4810" spans="22:22" ht="9" hidden="1" customHeight="1" x14ac:dyDescent="0.25">
      <c r="V4810" s="80"/>
    </row>
    <row r="4811" spans="22:22" ht="9" hidden="1" customHeight="1" x14ac:dyDescent="0.25">
      <c r="V4811" s="80"/>
    </row>
    <row r="4812" spans="22:22" ht="9" hidden="1" customHeight="1" x14ac:dyDescent="0.25">
      <c r="V4812" s="80"/>
    </row>
    <row r="4813" spans="22:22" ht="9" hidden="1" customHeight="1" x14ac:dyDescent="0.25">
      <c r="V4813" s="80"/>
    </row>
    <row r="4814" spans="22:22" ht="9" hidden="1" customHeight="1" x14ac:dyDescent="0.25">
      <c r="V4814" s="80"/>
    </row>
    <row r="4815" spans="22:22" ht="9" hidden="1" customHeight="1" x14ac:dyDescent="0.25">
      <c r="V4815" s="80"/>
    </row>
    <row r="4816" spans="22:22" ht="9" hidden="1" customHeight="1" x14ac:dyDescent="0.25">
      <c r="V4816" s="80"/>
    </row>
    <row r="4817" spans="22:22" ht="9" hidden="1" customHeight="1" x14ac:dyDescent="0.25">
      <c r="V4817" s="80"/>
    </row>
    <row r="4818" spans="22:22" ht="9" hidden="1" customHeight="1" x14ac:dyDescent="0.25">
      <c r="V4818" s="80"/>
    </row>
    <row r="4819" spans="22:22" ht="9" hidden="1" customHeight="1" x14ac:dyDescent="0.25">
      <c r="V4819" s="80"/>
    </row>
    <row r="4820" spans="22:22" ht="9" hidden="1" customHeight="1" x14ac:dyDescent="0.25">
      <c r="V4820" s="80"/>
    </row>
    <row r="4821" spans="22:22" ht="9" hidden="1" customHeight="1" x14ac:dyDescent="0.25">
      <c r="V4821" s="80"/>
    </row>
    <row r="4822" spans="22:22" ht="9" hidden="1" customHeight="1" x14ac:dyDescent="0.25">
      <c r="V4822" s="80"/>
    </row>
    <row r="4823" spans="22:22" ht="9" hidden="1" customHeight="1" x14ac:dyDescent="0.25">
      <c r="V4823" s="80"/>
    </row>
    <row r="4824" spans="22:22" ht="9" hidden="1" customHeight="1" x14ac:dyDescent="0.25">
      <c r="V4824" s="80"/>
    </row>
    <row r="4825" spans="22:22" ht="9" hidden="1" customHeight="1" x14ac:dyDescent="0.25">
      <c r="V4825" s="80"/>
    </row>
    <row r="4826" spans="22:22" ht="9" hidden="1" customHeight="1" x14ac:dyDescent="0.25">
      <c r="V4826" s="80"/>
    </row>
    <row r="4827" spans="22:22" ht="9" hidden="1" customHeight="1" x14ac:dyDescent="0.25">
      <c r="V4827" s="80"/>
    </row>
    <row r="4828" spans="22:22" ht="9" hidden="1" customHeight="1" x14ac:dyDescent="0.25">
      <c r="V4828" s="80"/>
    </row>
    <row r="4829" spans="22:22" ht="9" hidden="1" customHeight="1" x14ac:dyDescent="0.25">
      <c r="V4829" s="80"/>
    </row>
    <row r="4830" spans="22:22" ht="9" hidden="1" customHeight="1" x14ac:dyDescent="0.25">
      <c r="V4830" s="80"/>
    </row>
    <row r="4831" spans="22:22" ht="9" hidden="1" customHeight="1" x14ac:dyDescent="0.25">
      <c r="V4831" s="80"/>
    </row>
    <row r="4832" spans="22:22" ht="9" hidden="1" customHeight="1" x14ac:dyDescent="0.25">
      <c r="V4832" s="80"/>
    </row>
    <row r="4833" spans="22:22" ht="9" hidden="1" customHeight="1" x14ac:dyDescent="0.25">
      <c r="V4833" s="80"/>
    </row>
    <row r="4834" spans="22:22" ht="9" hidden="1" customHeight="1" x14ac:dyDescent="0.25">
      <c r="V4834" s="80"/>
    </row>
    <row r="4835" spans="22:22" ht="9" hidden="1" customHeight="1" x14ac:dyDescent="0.25">
      <c r="V4835" s="80"/>
    </row>
    <row r="4836" spans="22:22" ht="9" hidden="1" customHeight="1" x14ac:dyDescent="0.25">
      <c r="V4836" s="80"/>
    </row>
    <row r="4837" spans="22:22" ht="9" hidden="1" customHeight="1" x14ac:dyDescent="0.25">
      <c r="V4837" s="80"/>
    </row>
    <row r="4838" spans="22:22" ht="9" hidden="1" customHeight="1" x14ac:dyDescent="0.25">
      <c r="V4838" s="80"/>
    </row>
    <row r="4839" spans="22:22" ht="9" hidden="1" customHeight="1" x14ac:dyDescent="0.25">
      <c r="V4839" s="80"/>
    </row>
    <row r="4840" spans="22:22" ht="9" hidden="1" customHeight="1" x14ac:dyDescent="0.25">
      <c r="V4840" s="80"/>
    </row>
    <row r="4841" spans="22:22" ht="9" hidden="1" customHeight="1" x14ac:dyDescent="0.25">
      <c r="V4841" s="80"/>
    </row>
    <row r="4842" spans="22:22" ht="9" hidden="1" customHeight="1" x14ac:dyDescent="0.25">
      <c r="V4842" s="80"/>
    </row>
    <row r="4843" spans="22:22" ht="9" hidden="1" customHeight="1" x14ac:dyDescent="0.25">
      <c r="V4843" s="80"/>
    </row>
    <row r="4844" spans="22:22" ht="9" hidden="1" customHeight="1" x14ac:dyDescent="0.25">
      <c r="V4844" s="80"/>
    </row>
    <row r="4845" spans="22:22" ht="9" hidden="1" customHeight="1" x14ac:dyDescent="0.25">
      <c r="V4845" s="80"/>
    </row>
    <row r="4846" spans="22:22" ht="9" hidden="1" customHeight="1" x14ac:dyDescent="0.25">
      <c r="V4846" s="80"/>
    </row>
    <row r="4847" spans="22:22" ht="9" hidden="1" customHeight="1" x14ac:dyDescent="0.25">
      <c r="V4847" s="80"/>
    </row>
    <row r="4848" spans="22:22" ht="9" hidden="1" customHeight="1" x14ac:dyDescent="0.25">
      <c r="V4848" s="80"/>
    </row>
    <row r="4849" spans="22:22" ht="9" hidden="1" customHeight="1" x14ac:dyDescent="0.25">
      <c r="V4849" s="80"/>
    </row>
    <row r="4850" spans="22:22" ht="9" hidden="1" customHeight="1" x14ac:dyDescent="0.25">
      <c r="V4850" s="80"/>
    </row>
    <row r="4851" spans="22:22" ht="9" hidden="1" customHeight="1" x14ac:dyDescent="0.25">
      <c r="V4851" s="80"/>
    </row>
    <row r="4852" spans="22:22" ht="9" hidden="1" customHeight="1" x14ac:dyDescent="0.25">
      <c r="V4852" s="80"/>
    </row>
    <row r="4853" spans="22:22" ht="9" hidden="1" customHeight="1" x14ac:dyDescent="0.25">
      <c r="V4853" s="80"/>
    </row>
    <row r="4854" spans="22:22" ht="9" hidden="1" customHeight="1" x14ac:dyDescent="0.25">
      <c r="V4854" s="80"/>
    </row>
    <row r="4855" spans="22:22" ht="9" hidden="1" customHeight="1" x14ac:dyDescent="0.25">
      <c r="V4855" s="80"/>
    </row>
    <row r="4856" spans="22:22" ht="9" hidden="1" customHeight="1" x14ac:dyDescent="0.25">
      <c r="V4856" s="80"/>
    </row>
    <row r="4857" spans="22:22" ht="9" hidden="1" customHeight="1" x14ac:dyDescent="0.25">
      <c r="V4857" s="80"/>
    </row>
    <row r="4858" spans="22:22" ht="9" hidden="1" customHeight="1" x14ac:dyDescent="0.25">
      <c r="V4858" s="80"/>
    </row>
    <row r="4859" spans="22:22" ht="9" hidden="1" customHeight="1" x14ac:dyDescent="0.25">
      <c r="V4859" s="80"/>
    </row>
    <row r="4860" spans="22:22" ht="9" hidden="1" customHeight="1" x14ac:dyDescent="0.25">
      <c r="V4860" s="80"/>
    </row>
    <row r="4861" spans="22:22" ht="9" hidden="1" customHeight="1" x14ac:dyDescent="0.25">
      <c r="V4861" s="80"/>
    </row>
    <row r="4862" spans="22:22" ht="9" hidden="1" customHeight="1" x14ac:dyDescent="0.25">
      <c r="V4862" s="80"/>
    </row>
    <row r="4863" spans="22:22" ht="9" hidden="1" customHeight="1" x14ac:dyDescent="0.25">
      <c r="V4863" s="80"/>
    </row>
    <row r="4864" spans="22:22" ht="9" hidden="1" customHeight="1" x14ac:dyDescent="0.25">
      <c r="V4864" s="80"/>
    </row>
    <row r="4865" spans="22:22" ht="9" hidden="1" customHeight="1" x14ac:dyDescent="0.25">
      <c r="V4865" s="80"/>
    </row>
    <row r="4866" spans="22:22" ht="9" hidden="1" customHeight="1" x14ac:dyDescent="0.25">
      <c r="V4866" s="80"/>
    </row>
    <row r="4867" spans="22:22" ht="9" hidden="1" customHeight="1" x14ac:dyDescent="0.25">
      <c r="V4867" s="80"/>
    </row>
    <row r="4868" spans="22:22" ht="9" hidden="1" customHeight="1" x14ac:dyDescent="0.25">
      <c r="V4868" s="80"/>
    </row>
    <row r="4869" spans="22:22" ht="9" hidden="1" customHeight="1" x14ac:dyDescent="0.25">
      <c r="V4869" s="80"/>
    </row>
    <row r="4870" spans="22:22" ht="9" hidden="1" customHeight="1" x14ac:dyDescent="0.25">
      <c r="V4870" s="80"/>
    </row>
    <row r="4871" spans="22:22" ht="9" hidden="1" customHeight="1" x14ac:dyDescent="0.25">
      <c r="V4871" s="80"/>
    </row>
    <row r="4872" spans="22:22" ht="9" hidden="1" customHeight="1" x14ac:dyDescent="0.25">
      <c r="V4872" s="80"/>
    </row>
    <row r="4873" spans="22:22" ht="9" hidden="1" customHeight="1" x14ac:dyDescent="0.25">
      <c r="V4873" s="80"/>
    </row>
    <row r="4874" spans="22:22" ht="9" hidden="1" customHeight="1" x14ac:dyDescent="0.25">
      <c r="V4874" s="80"/>
    </row>
    <row r="4875" spans="22:22" ht="9" hidden="1" customHeight="1" x14ac:dyDescent="0.25">
      <c r="V4875" s="80"/>
    </row>
    <row r="4876" spans="22:22" ht="9" hidden="1" customHeight="1" x14ac:dyDescent="0.25">
      <c r="V4876" s="80"/>
    </row>
    <row r="4877" spans="22:22" ht="9" hidden="1" customHeight="1" x14ac:dyDescent="0.25">
      <c r="V4877" s="80"/>
    </row>
    <row r="4878" spans="22:22" ht="9" hidden="1" customHeight="1" x14ac:dyDescent="0.25">
      <c r="V4878" s="80"/>
    </row>
    <row r="4879" spans="22:22" ht="9" hidden="1" customHeight="1" x14ac:dyDescent="0.25">
      <c r="V4879" s="80"/>
    </row>
    <row r="4880" spans="22:22" ht="9" hidden="1" customHeight="1" x14ac:dyDescent="0.25">
      <c r="V4880" s="80"/>
    </row>
    <row r="4881" spans="22:22" ht="9" hidden="1" customHeight="1" x14ac:dyDescent="0.25">
      <c r="V4881" s="80"/>
    </row>
    <row r="4882" spans="22:22" ht="9" hidden="1" customHeight="1" x14ac:dyDescent="0.25">
      <c r="V4882" s="80"/>
    </row>
    <row r="4883" spans="22:22" ht="9" hidden="1" customHeight="1" x14ac:dyDescent="0.25">
      <c r="V4883" s="80"/>
    </row>
    <row r="4884" spans="22:22" ht="9" hidden="1" customHeight="1" x14ac:dyDescent="0.25">
      <c r="V4884" s="80"/>
    </row>
    <row r="4885" spans="22:22" ht="9" hidden="1" customHeight="1" x14ac:dyDescent="0.25">
      <c r="V4885" s="80"/>
    </row>
    <row r="4886" spans="22:22" ht="9" hidden="1" customHeight="1" x14ac:dyDescent="0.25">
      <c r="V4886" s="80"/>
    </row>
    <row r="4887" spans="22:22" ht="9" hidden="1" customHeight="1" x14ac:dyDescent="0.25">
      <c r="V4887" s="80"/>
    </row>
    <row r="4888" spans="22:22" ht="9" hidden="1" customHeight="1" x14ac:dyDescent="0.25">
      <c r="V4888" s="80"/>
    </row>
    <row r="4889" spans="22:22" ht="9" hidden="1" customHeight="1" x14ac:dyDescent="0.25">
      <c r="V4889" s="80"/>
    </row>
    <row r="4890" spans="22:22" ht="9" hidden="1" customHeight="1" x14ac:dyDescent="0.25">
      <c r="V4890" s="80"/>
    </row>
    <row r="4891" spans="22:22" ht="9" hidden="1" customHeight="1" x14ac:dyDescent="0.25">
      <c r="V4891" s="80"/>
    </row>
    <row r="4892" spans="22:22" ht="9" hidden="1" customHeight="1" x14ac:dyDescent="0.25">
      <c r="V4892" s="80"/>
    </row>
    <row r="4893" spans="22:22" ht="9" hidden="1" customHeight="1" x14ac:dyDescent="0.25">
      <c r="V4893" s="80"/>
    </row>
    <row r="4894" spans="22:22" ht="9" hidden="1" customHeight="1" x14ac:dyDescent="0.25">
      <c r="V4894" s="80"/>
    </row>
    <row r="4895" spans="22:22" ht="9" hidden="1" customHeight="1" x14ac:dyDescent="0.25">
      <c r="V4895" s="80"/>
    </row>
    <row r="4896" spans="22:22" ht="9" hidden="1" customHeight="1" x14ac:dyDescent="0.25">
      <c r="V4896" s="80"/>
    </row>
    <row r="4897" spans="22:22" ht="9" hidden="1" customHeight="1" x14ac:dyDescent="0.25">
      <c r="V4897" s="80"/>
    </row>
    <row r="4898" spans="22:22" ht="9" hidden="1" customHeight="1" x14ac:dyDescent="0.25">
      <c r="V4898" s="80"/>
    </row>
    <row r="4899" spans="22:22" ht="9" hidden="1" customHeight="1" x14ac:dyDescent="0.25">
      <c r="V4899" s="80"/>
    </row>
    <row r="4900" spans="22:22" ht="9" hidden="1" customHeight="1" x14ac:dyDescent="0.25">
      <c r="V4900" s="80"/>
    </row>
    <row r="4901" spans="22:22" ht="9" hidden="1" customHeight="1" x14ac:dyDescent="0.25">
      <c r="V4901" s="80"/>
    </row>
    <row r="4902" spans="22:22" ht="9" hidden="1" customHeight="1" x14ac:dyDescent="0.25">
      <c r="V4902" s="80"/>
    </row>
    <row r="4903" spans="22:22" ht="9" hidden="1" customHeight="1" x14ac:dyDescent="0.25">
      <c r="V4903" s="80"/>
    </row>
    <row r="4904" spans="22:22" ht="9" hidden="1" customHeight="1" x14ac:dyDescent="0.25">
      <c r="V4904" s="80"/>
    </row>
    <row r="4905" spans="22:22" ht="9" hidden="1" customHeight="1" x14ac:dyDescent="0.25">
      <c r="V4905" s="80"/>
    </row>
    <row r="4906" spans="22:22" ht="9" hidden="1" customHeight="1" x14ac:dyDescent="0.25">
      <c r="V4906" s="80"/>
    </row>
    <row r="4907" spans="22:22" ht="9" hidden="1" customHeight="1" x14ac:dyDescent="0.25">
      <c r="V4907" s="80"/>
    </row>
    <row r="4908" spans="22:22" ht="9" hidden="1" customHeight="1" x14ac:dyDescent="0.25">
      <c r="V4908" s="80"/>
    </row>
    <row r="4909" spans="22:22" ht="9" hidden="1" customHeight="1" x14ac:dyDescent="0.25">
      <c r="V4909" s="80"/>
    </row>
    <row r="4910" spans="22:22" ht="9" hidden="1" customHeight="1" x14ac:dyDescent="0.25">
      <c r="V4910" s="80"/>
    </row>
    <row r="4911" spans="22:22" ht="9" hidden="1" customHeight="1" x14ac:dyDescent="0.25">
      <c r="V4911" s="80"/>
    </row>
    <row r="4912" spans="22:22" ht="9" hidden="1" customHeight="1" x14ac:dyDescent="0.25">
      <c r="V4912" s="80"/>
    </row>
    <row r="4913" spans="22:22" ht="9" hidden="1" customHeight="1" x14ac:dyDescent="0.25">
      <c r="V4913" s="80"/>
    </row>
    <row r="4914" spans="22:22" ht="9" hidden="1" customHeight="1" x14ac:dyDescent="0.25">
      <c r="V4914" s="80"/>
    </row>
    <row r="4915" spans="22:22" ht="9" hidden="1" customHeight="1" x14ac:dyDescent="0.25">
      <c r="V4915" s="80"/>
    </row>
    <row r="4916" spans="22:22" ht="9" hidden="1" customHeight="1" x14ac:dyDescent="0.25">
      <c r="V4916" s="80"/>
    </row>
    <row r="4917" spans="22:22" ht="9" hidden="1" customHeight="1" x14ac:dyDescent="0.25">
      <c r="V4917" s="80"/>
    </row>
    <row r="4918" spans="22:22" ht="9" hidden="1" customHeight="1" x14ac:dyDescent="0.25">
      <c r="V4918" s="80"/>
    </row>
    <row r="4919" spans="22:22" ht="9" hidden="1" customHeight="1" x14ac:dyDescent="0.25">
      <c r="V4919" s="80"/>
    </row>
    <row r="4920" spans="22:22" ht="9" hidden="1" customHeight="1" x14ac:dyDescent="0.25">
      <c r="V4920" s="80"/>
    </row>
    <row r="4921" spans="22:22" ht="9" hidden="1" customHeight="1" x14ac:dyDescent="0.25">
      <c r="V4921" s="80"/>
    </row>
    <row r="4922" spans="22:22" ht="9" hidden="1" customHeight="1" x14ac:dyDescent="0.25">
      <c r="V4922" s="80"/>
    </row>
    <row r="4923" spans="22:22" ht="9" hidden="1" customHeight="1" x14ac:dyDescent="0.25">
      <c r="V4923" s="80"/>
    </row>
    <row r="4924" spans="22:22" ht="9" hidden="1" customHeight="1" x14ac:dyDescent="0.25">
      <c r="V4924" s="80"/>
    </row>
    <row r="4925" spans="22:22" ht="9" hidden="1" customHeight="1" x14ac:dyDescent="0.25">
      <c r="V4925" s="80"/>
    </row>
    <row r="4926" spans="22:22" ht="9" hidden="1" customHeight="1" x14ac:dyDescent="0.25">
      <c r="V4926" s="80"/>
    </row>
    <row r="4927" spans="22:22" ht="9" hidden="1" customHeight="1" x14ac:dyDescent="0.25">
      <c r="V4927" s="80"/>
    </row>
    <row r="4928" spans="22:22" ht="9" hidden="1" customHeight="1" x14ac:dyDescent="0.25">
      <c r="V4928" s="80"/>
    </row>
    <row r="4929" spans="22:22" ht="9" hidden="1" customHeight="1" x14ac:dyDescent="0.25">
      <c r="V4929" s="80"/>
    </row>
    <row r="4930" spans="22:22" ht="9" hidden="1" customHeight="1" x14ac:dyDescent="0.25">
      <c r="V4930" s="80"/>
    </row>
    <row r="4931" spans="22:22" ht="9" hidden="1" customHeight="1" x14ac:dyDescent="0.25">
      <c r="V4931" s="80"/>
    </row>
    <row r="4932" spans="22:22" ht="9" hidden="1" customHeight="1" x14ac:dyDescent="0.25">
      <c r="V4932" s="80"/>
    </row>
    <row r="4933" spans="22:22" ht="9" hidden="1" customHeight="1" x14ac:dyDescent="0.25">
      <c r="V4933" s="80"/>
    </row>
    <row r="4934" spans="22:22" ht="9" hidden="1" customHeight="1" x14ac:dyDescent="0.25">
      <c r="V4934" s="80"/>
    </row>
    <row r="4935" spans="22:22" ht="9" hidden="1" customHeight="1" x14ac:dyDescent="0.25">
      <c r="V4935" s="80"/>
    </row>
    <row r="4936" spans="22:22" ht="9" hidden="1" customHeight="1" x14ac:dyDescent="0.25">
      <c r="V4936" s="80"/>
    </row>
    <row r="4937" spans="22:22" ht="9" hidden="1" customHeight="1" x14ac:dyDescent="0.25">
      <c r="V4937" s="80"/>
    </row>
    <row r="4938" spans="22:22" ht="9" hidden="1" customHeight="1" x14ac:dyDescent="0.25">
      <c r="V4938" s="80"/>
    </row>
    <row r="4939" spans="22:22" ht="9" hidden="1" customHeight="1" x14ac:dyDescent="0.25">
      <c r="V4939" s="80"/>
    </row>
    <row r="4940" spans="22:22" ht="9" hidden="1" customHeight="1" x14ac:dyDescent="0.25">
      <c r="V4940" s="80"/>
    </row>
    <row r="4941" spans="22:22" ht="9" hidden="1" customHeight="1" x14ac:dyDescent="0.25">
      <c r="V4941" s="80"/>
    </row>
    <row r="4942" spans="22:22" ht="9" hidden="1" customHeight="1" x14ac:dyDescent="0.25">
      <c r="V4942" s="80"/>
    </row>
    <row r="4943" spans="22:22" ht="9" hidden="1" customHeight="1" x14ac:dyDescent="0.25">
      <c r="V4943" s="80"/>
    </row>
    <row r="4944" spans="22:22" ht="9" hidden="1" customHeight="1" x14ac:dyDescent="0.25">
      <c r="V4944" s="80"/>
    </row>
    <row r="4945" spans="22:22" ht="9" hidden="1" customHeight="1" x14ac:dyDescent="0.25">
      <c r="V4945" s="80"/>
    </row>
    <row r="4946" spans="22:22" ht="9" hidden="1" customHeight="1" x14ac:dyDescent="0.25">
      <c r="V4946" s="80"/>
    </row>
    <row r="4947" spans="22:22" ht="9" hidden="1" customHeight="1" x14ac:dyDescent="0.25">
      <c r="V4947" s="80"/>
    </row>
    <row r="4948" spans="22:22" ht="9" hidden="1" customHeight="1" x14ac:dyDescent="0.25">
      <c r="V4948" s="80"/>
    </row>
    <row r="4949" spans="22:22" ht="9" hidden="1" customHeight="1" x14ac:dyDescent="0.25">
      <c r="V4949" s="80"/>
    </row>
    <row r="4950" spans="22:22" ht="9" hidden="1" customHeight="1" x14ac:dyDescent="0.25">
      <c r="V4950" s="80"/>
    </row>
    <row r="4951" spans="22:22" ht="9" hidden="1" customHeight="1" x14ac:dyDescent="0.25">
      <c r="V4951" s="80"/>
    </row>
    <row r="4952" spans="22:22" ht="9" hidden="1" customHeight="1" x14ac:dyDescent="0.25">
      <c r="V4952" s="80"/>
    </row>
    <row r="4953" spans="22:22" ht="9" hidden="1" customHeight="1" x14ac:dyDescent="0.25">
      <c r="V4953" s="80"/>
    </row>
    <row r="4954" spans="22:22" ht="9" hidden="1" customHeight="1" x14ac:dyDescent="0.25">
      <c r="V4954" s="80"/>
    </row>
    <row r="4955" spans="22:22" ht="9" hidden="1" customHeight="1" x14ac:dyDescent="0.25">
      <c r="V4955" s="80"/>
    </row>
    <row r="4956" spans="22:22" ht="9" hidden="1" customHeight="1" x14ac:dyDescent="0.25">
      <c r="V4956" s="80"/>
    </row>
    <row r="4957" spans="22:22" ht="9" hidden="1" customHeight="1" x14ac:dyDescent="0.25">
      <c r="V4957" s="80"/>
    </row>
    <row r="4958" spans="22:22" ht="9" hidden="1" customHeight="1" x14ac:dyDescent="0.25">
      <c r="V4958" s="80"/>
    </row>
    <row r="4959" spans="22:22" ht="9" hidden="1" customHeight="1" x14ac:dyDescent="0.25">
      <c r="V4959" s="80"/>
    </row>
    <row r="4960" spans="22:22" ht="9" hidden="1" customHeight="1" x14ac:dyDescent="0.25">
      <c r="V4960" s="80"/>
    </row>
    <row r="4961" spans="22:22" ht="9" hidden="1" customHeight="1" x14ac:dyDescent="0.25">
      <c r="V4961" s="80"/>
    </row>
    <row r="4962" spans="22:22" ht="9" hidden="1" customHeight="1" x14ac:dyDescent="0.25">
      <c r="V4962" s="80"/>
    </row>
    <row r="4963" spans="22:22" ht="9" hidden="1" customHeight="1" x14ac:dyDescent="0.25">
      <c r="V4963" s="80"/>
    </row>
    <row r="4964" spans="22:22" ht="9" hidden="1" customHeight="1" x14ac:dyDescent="0.25">
      <c r="V4964" s="80"/>
    </row>
    <row r="4965" spans="22:22" ht="9" hidden="1" customHeight="1" x14ac:dyDescent="0.25">
      <c r="V4965" s="80"/>
    </row>
    <row r="4966" spans="22:22" ht="9" hidden="1" customHeight="1" x14ac:dyDescent="0.25">
      <c r="V4966" s="80"/>
    </row>
    <row r="4967" spans="22:22" ht="9" hidden="1" customHeight="1" x14ac:dyDescent="0.25">
      <c r="V4967" s="80"/>
    </row>
    <row r="4968" spans="22:22" ht="9" hidden="1" customHeight="1" x14ac:dyDescent="0.25">
      <c r="V4968" s="80"/>
    </row>
    <row r="4969" spans="22:22" ht="9" hidden="1" customHeight="1" x14ac:dyDescent="0.25">
      <c r="V4969" s="80"/>
    </row>
    <row r="4970" spans="22:22" ht="9" hidden="1" customHeight="1" x14ac:dyDescent="0.25">
      <c r="V4970" s="80"/>
    </row>
    <row r="4971" spans="22:22" ht="9" hidden="1" customHeight="1" x14ac:dyDescent="0.25">
      <c r="V4971" s="80"/>
    </row>
    <row r="4972" spans="22:22" ht="9" hidden="1" customHeight="1" x14ac:dyDescent="0.25">
      <c r="V4972" s="80"/>
    </row>
    <row r="4973" spans="22:22" ht="9" hidden="1" customHeight="1" x14ac:dyDescent="0.25">
      <c r="V4973" s="80"/>
    </row>
    <row r="4974" spans="22:22" ht="9" hidden="1" customHeight="1" x14ac:dyDescent="0.25">
      <c r="V4974" s="80"/>
    </row>
    <row r="4975" spans="22:22" ht="9" hidden="1" customHeight="1" x14ac:dyDescent="0.25">
      <c r="V4975" s="80"/>
    </row>
    <row r="4976" spans="22:22" ht="9" hidden="1" customHeight="1" x14ac:dyDescent="0.25">
      <c r="V4976" s="80"/>
    </row>
    <row r="4977" spans="22:22" ht="9" hidden="1" customHeight="1" x14ac:dyDescent="0.25">
      <c r="V4977" s="80"/>
    </row>
    <row r="4978" spans="22:22" ht="9" hidden="1" customHeight="1" x14ac:dyDescent="0.25">
      <c r="V4978" s="80"/>
    </row>
    <row r="4979" spans="22:22" ht="9" hidden="1" customHeight="1" x14ac:dyDescent="0.25">
      <c r="V4979" s="80"/>
    </row>
    <row r="4980" spans="22:22" ht="9" hidden="1" customHeight="1" x14ac:dyDescent="0.25">
      <c r="V4980" s="80"/>
    </row>
    <row r="4981" spans="22:22" ht="9" hidden="1" customHeight="1" x14ac:dyDescent="0.25">
      <c r="V4981" s="80"/>
    </row>
    <row r="4982" spans="22:22" ht="9" hidden="1" customHeight="1" x14ac:dyDescent="0.25">
      <c r="V4982" s="80"/>
    </row>
    <row r="4983" spans="22:22" ht="9" hidden="1" customHeight="1" x14ac:dyDescent="0.25">
      <c r="V4983" s="80"/>
    </row>
    <row r="4984" spans="22:22" ht="9" hidden="1" customHeight="1" x14ac:dyDescent="0.25">
      <c r="V4984" s="80"/>
    </row>
    <row r="4985" spans="22:22" ht="9" hidden="1" customHeight="1" x14ac:dyDescent="0.25">
      <c r="V4985" s="80"/>
    </row>
    <row r="4986" spans="22:22" ht="9" hidden="1" customHeight="1" x14ac:dyDescent="0.25">
      <c r="V4986" s="80"/>
    </row>
    <row r="4987" spans="22:22" ht="9" hidden="1" customHeight="1" x14ac:dyDescent="0.25">
      <c r="V4987" s="80"/>
    </row>
    <row r="4988" spans="22:22" ht="9" hidden="1" customHeight="1" x14ac:dyDescent="0.25">
      <c r="V4988" s="80"/>
    </row>
    <row r="4989" spans="22:22" ht="9" hidden="1" customHeight="1" x14ac:dyDescent="0.25">
      <c r="V4989" s="80"/>
    </row>
    <row r="4990" spans="22:22" ht="9" hidden="1" customHeight="1" x14ac:dyDescent="0.25">
      <c r="V4990" s="80"/>
    </row>
    <row r="4991" spans="22:22" ht="9" hidden="1" customHeight="1" x14ac:dyDescent="0.25">
      <c r="V4991" s="80"/>
    </row>
    <row r="4992" spans="22:22" ht="9" hidden="1" customHeight="1" x14ac:dyDescent="0.25">
      <c r="V4992" s="80"/>
    </row>
    <row r="4993" spans="22:22" ht="9" hidden="1" customHeight="1" x14ac:dyDescent="0.25">
      <c r="V4993" s="80"/>
    </row>
    <row r="4994" spans="22:22" ht="9" hidden="1" customHeight="1" x14ac:dyDescent="0.25">
      <c r="V4994" s="80"/>
    </row>
    <row r="4995" spans="22:22" ht="9" hidden="1" customHeight="1" x14ac:dyDescent="0.25">
      <c r="V4995" s="80"/>
    </row>
    <row r="4996" spans="22:22" ht="9" hidden="1" customHeight="1" x14ac:dyDescent="0.25">
      <c r="V4996" s="80"/>
    </row>
    <row r="4997" spans="22:22" ht="9" hidden="1" customHeight="1" x14ac:dyDescent="0.25">
      <c r="V4997" s="80"/>
    </row>
    <row r="4998" spans="22:22" ht="9" hidden="1" customHeight="1" x14ac:dyDescent="0.25">
      <c r="V4998" s="80"/>
    </row>
    <row r="4999" spans="22:22" ht="9" hidden="1" customHeight="1" x14ac:dyDescent="0.25">
      <c r="V4999" s="80"/>
    </row>
    <row r="5000" spans="22:22" ht="9" hidden="1" customHeight="1" x14ac:dyDescent="0.25">
      <c r="V5000" s="80"/>
    </row>
    <row r="5001" spans="22:22" ht="9" hidden="1" customHeight="1" x14ac:dyDescent="0.25">
      <c r="V5001" s="80"/>
    </row>
    <row r="5002" spans="22:22" ht="9" hidden="1" customHeight="1" x14ac:dyDescent="0.25">
      <c r="V5002" s="80"/>
    </row>
    <row r="5003" spans="22:22" ht="9" hidden="1" customHeight="1" x14ac:dyDescent="0.25">
      <c r="V5003" s="80"/>
    </row>
    <row r="5004" spans="22:22" ht="9" hidden="1" customHeight="1" x14ac:dyDescent="0.25">
      <c r="V5004" s="80"/>
    </row>
    <row r="5005" spans="22:22" ht="9" hidden="1" customHeight="1" x14ac:dyDescent="0.25">
      <c r="V5005" s="80"/>
    </row>
    <row r="5006" spans="22:22" ht="9" hidden="1" customHeight="1" x14ac:dyDescent="0.25">
      <c r="V5006" s="80"/>
    </row>
    <row r="5007" spans="22:22" ht="9" hidden="1" customHeight="1" x14ac:dyDescent="0.25">
      <c r="V5007" s="80"/>
    </row>
    <row r="5008" spans="22:22" ht="9" hidden="1" customHeight="1" x14ac:dyDescent="0.25">
      <c r="V5008" s="80"/>
    </row>
    <row r="5009" spans="22:22" ht="9" hidden="1" customHeight="1" x14ac:dyDescent="0.25">
      <c r="V5009" s="80"/>
    </row>
    <row r="5010" spans="22:22" ht="9" hidden="1" customHeight="1" x14ac:dyDescent="0.25">
      <c r="V5010" s="80"/>
    </row>
    <row r="5011" spans="22:22" ht="9" hidden="1" customHeight="1" x14ac:dyDescent="0.25">
      <c r="V5011" s="80"/>
    </row>
    <row r="5012" spans="22:22" ht="9" hidden="1" customHeight="1" x14ac:dyDescent="0.25">
      <c r="V5012" s="80"/>
    </row>
    <row r="5013" spans="22:22" ht="9" hidden="1" customHeight="1" x14ac:dyDescent="0.25">
      <c r="V5013" s="80"/>
    </row>
    <row r="5014" spans="22:22" ht="9" hidden="1" customHeight="1" x14ac:dyDescent="0.25">
      <c r="V5014" s="80"/>
    </row>
    <row r="5015" spans="22:22" ht="9" hidden="1" customHeight="1" x14ac:dyDescent="0.25">
      <c r="V5015" s="80"/>
    </row>
    <row r="5016" spans="22:22" ht="9" hidden="1" customHeight="1" x14ac:dyDescent="0.25">
      <c r="V5016" s="80"/>
    </row>
    <row r="5017" spans="22:22" ht="9" hidden="1" customHeight="1" x14ac:dyDescent="0.25">
      <c r="V5017" s="80"/>
    </row>
    <row r="5018" spans="22:22" ht="9" hidden="1" customHeight="1" x14ac:dyDescent="0.25">
      <c r="V5018" s="80"/>
    </row>
    <row r="5019" spans="22:22" ht="9" hidden="1" customHeight="1" x14ac:dyDescent="0.25">
      <c r="V5019" s="80"/>
    </row>
    <row r="5020" spans="22:22" ht="9" hidden="1" customHeight="1" x14ac:dyDescent="0.25">
      <c r="V5020" s="80"/>
    </row>
    <row r="5021" spans="22:22" ht="9" hidden="1" customHeight="1" x14ac:dyDescent="0.25">
      <c r="V5021" s="80"/>
    </row>
    <row r="5022" spans="22:22" ht="9" hidden="1" customHeight="1" x14ac:dyDescent="0.25">
      <c r="V5022" s="80"/>
    </row>
    <row r="5023" spans="22:22" ht="9" hidden="1" customHeight="1" x14ac:dyDescent="0.25">
      <c r="V5023" s="80"/>
    </row>
    <row r="5024" spans="22:22" ht="9" hidden="1" customHeight="1" x14ac:dyDescent="0.25">
      <c r="V5024" s="80"/>
    </row>
    <row r="5025" spans="22:22" ht="9" hidden="1" customHeight="1" x14ac:dyDescent="0.25">
      <c r="V5025" s="80"/>
    </row>
    <row r="5026" spans="22:22" ht="9" hidden="1" customHeight="1" x14ac:dyDescent="0.25">
      <c r="V5026" s="80"/>
    </row>
    <row r="5027" spans="22:22" ht="9" hidden="1" customHeight="1" x14ac:dyDescent="0.25">
      <c r="V5027" s="80"/>
    </row>
    <row r="5028" spans="22:22" ht="9" hidden="1" customHeight="1" x14ac:dyDescent="0.25">
      <c r="V5028" s="80"/>
    </row>
    <row r="5029" spans="22:22" ht="9" hidden="1" customHeight="1" x14ac:dyDescent="0.25">
      <c r="V5029" s="80"/>
    </row>
    <row r="5030" spans="22:22" ht="9" hidden="1" customHeight="1" x14ac:dyDescent="0.25">
      <c r="V5030" s="80"/>
    </row>
    <row r="5031" spans="22:22" ht="9" hidden="1" customHeight="1" x14ac:dyDescent="0.25">
      <c r="V5031" s="80"/>
    </row>
    <row r="5032" spans="22:22" ht="9" hidden="1" customHeight="1" x14ac:dyDescent="0.25">
      <c r="V5032" s="80"/>
    </row>
    <row r="5033" spans="22:22" ht="9" hidden="1" customHeight="1" x14ac:dyDescent="0.25">
      <c r="V5033" s="80"/>
    </row>
    <row r="5034" spans="22:22" ht="9" hidden="1" customHeight="1" x14ac:dyDescent="0.25">
      <c r="V5034" s="80"/>
    </row>
    <row r="5035" spans="22:22" ht="9" hidden="1" customHeight="1" x14ac:dyDescent="0.25">
      <c r="V5035" s="80"/>
    </row>
    <row r="5036" spans="22:22" ht="9" hidden="1" customHeight="1" x14ac:dyDescent="0.25">
      <c r="V5036" s="80"/>
    </row>
    <row r="5037" spans="22:22" ht="9" hidden="1" customHeight="1" x14ac:dyDescent="0.25">
      <c r="V5037" s="80"/>
    </row>
    <row r="5038" spans="22:22" ht="9" hidden="1" customHeight="1" x14ac:dyDescent="0.25">
      <c r="V5038" s="80"/>
    </row>
    <row r="5039" spans="22:22" ht="9" hidden="1" customHeight="1" x14ac:dyDescent="0.25">
      <c r="V5039" s="80"/>
    </row>
    <row r="5040" spans="22:22" ht="9" hidden="1" customHeight="1" x14ac:dyDescent="0.25">
      <c r="V5040" s="80"/>
    </row>
    <row r="5041" spans="22:22" ht="9" hidden="1" customHeight="1" x14ac:dyDescent="0.25">
      <c r="V5041" s="80"/>
    </row>
    <row r="5042" spans="22:22" ht="9" hidden="1" customHeight="1" x14ac:dyDescent="0.25">
      <c r="V5042" s="80"/>
    </row>
    <row r="5043" spans="22:22" ht="9" hidden="1" customHeight="1" x14ac:dyDescent="0.25">
      <c r="V5043" s="80"/>
    </row>
    <row r="5044" spans="22:22" ht="9" hidden="1" customHeight="1" x14ac:dyDescent="0.25">
      <c r="V5044" s="80"/>
    </row>
    <row r="5045" spans="22:22" ht="9" hidden="1" customHeight="1" x14ac:dyDescent="0.25">
      <c r="V5045" s="80"/>
    </row>
    <row r="5046" spans="22:22" ht="9" hidden="1" customHeight="1" x14ac:dyDescent="0.25">
      <c r="V5046" s="80"/>
    </row>
    <row r="5047" spans="22:22" ht="9" hidden="1" customHeight="1" x14ac:dyDescent="0.25">
      <c r="V5047" s="80"/>
    </row>
    <row r="5048" spans="22:22" ht="9" hidden="1" customHeight="1" x14ac:dyDescent="0.25">
      <c r="V5048" s="80"/>
    </row>
    <row r="5049" spans="22:22" ht="9" hidden="1" customHeight="1" x14ac:dyDescent="0.25">
      <c r="V5049" s="80"/>
    </row>
    <row r="5050" spans="22:22" ht="9" hidden="1" customHeight="1" x14ac:dyDescent="0.25">
      <c r="V5050" s="80"/>
    </row>
    <row r="5051" spans="22:22" ht="9" hidden="1" customHeight="1" x14ac:dyDescent="0.25">
      <c r="V5051" s="80"/>
    </row>
    <row r="5052" spans="22:22" ht="9" hidden="1" customHeight="1" x14ac:dyDescent="0.25">
      <c r="V5052" s="80"/>
    </row>
    <row r="5053" spans="22:22" ht="9" hidden="1" customHeight="1" x14ac:dyDescent="0.25">
      <c r="V5053" s="80"/>
    </row>
    <row r="5054" spans="22:22" ht="9" hidden="1" customHeight="1" x14ac:dyDescent="0.25">
      <c r="V5054" s="80"/>
    </row>
    <row r="5055" spans="22:22" ht="9" hidden="1" customHeight="1" x14ac:dyDescent="0.25">
      <c r="V5055" s="80"/>
    </row>
    <row r="5056" spans="22:22" ht="9" hidden="1" customHeight="1" x14ac:dyDescent="0.25">
      <c r="V5056" s="80"/>
    </row>
    <row r="5057" spans="22:22" ht="9" hidden="1" customHeight="1" x14ac:dyDescent="0.25">
      <c r="V5057" s="80"/>
    </row>
    <row r="5058" spans="22:22" ht="9" hidden="1" customHeight="1" x14ac:dyDescent="0.25">
      <c r="V5058" s="80"/>
    </row>
    <row r="5059" spans="22:22" ht="9" hidden="1" customHeight="1" x14ac:dyDescent="0.25">
      <c r="V5059" s="80"/>
    </row>
    <row r="5060" spans="22:22" ht="9" hidden="1" customHeight="1" x14ac:dyDescent="0.25">
      <c r="V5060" s="80"/>
    </row>
    <row r="5061" spans="22:22" ht="9" hidden="1" customHeight="1" x14ac:dyDescent="0.25">
      <c r="V5061" s="80"/>
    </row>
    <row r="5062" spans="22:22" ht="9" hidden="1" customHeight="1" x14ac:dyDescent="0.25">
      <c r="V5062" s="80"/>
    </row>
    <row r="5063" spans="22:22" ht="9" hidden="1" customHeight="1" x14ac:dyDescent="0.25">
      <c r="V5063" s="80"/>
    </row>
    <row r="5064" spans="22:22" ht="9" hidden="1" customHeight="1" x14ac:dyDescent="0.25">
      <c r="V5064" s="80"/>
    </row>
    <row r="5065" spans="22:22" ht="9" hidden="1" customHeight="1" x14ac:dyDescent="0.25">
      <c r="V5065" s="80"/>
    </row>
    <row r="5066" spans="22:22" ht="9" hidden="1" customHeight="1" x14ac:dyDescent="0.25">
      <c r="V5066" s="80"/>
    </row>
    <row r="5067" spans="22:22" ht="9" hidden="1" customHeight="1" x14ac:dyDescent="0.25">
      <c r="V5067" s="80"/>
    </row>
    <row r="5068" spans="22:22" ht="9" hidden="1" customHeight="1" x14ac:dyDescent="0.25">
      <c r="V5068" s="80"/>
    </row>
    <row r="5069" spans="22:22" ht="9" hidden="1" customHeight="1" x14ac:dyDescent="0.25">
      <c r="V5069" s="80"/>
    </row>
    <row r="5070" spans="22:22" ht="9" hidden="1" customHeight="1" x14ac:dyDescent="0.25">
      <c r="V5070" s="80"/>
    </row>
    <row r="5071" spans="22:22" ht="9" hidden="1" customHeight="1" x14ac:dyDescent="0.25">
      <c r="V5071" s="80"/>
    </row>
    <row r="5072" spans="22:22" ht="9" hidden="1" customHeight="1" x14ac:dyDescent="0.25">
      <c r="V5072" s="80"/>
    </row>
    <row r="5073" spans="22:22" ht="9" hidden="1" customHeight="1" x14ac:dyDescent="0.25">
      <c r="V5073" s="80"/>
    </row>
    <row r="5074" spans="22:22" ht="9" hidden="1" customHeight="1" x14ac:dyDescent="0.25">
      <c r="V5074" s="80"/>
    </row>
    <row r="5075" spans="22:22" ht="9" hidden="1" customHeight="1" x14ac:dyDescent="0.25">
      <c r="V5075" s="80"/>
    </row>
    <row r="5076" spans="22:22" ht="9" hidden="1" customHeight="1" x14ac:dyDescent="0.25">
      <c r="V5076" s="80"/>
    </row>
    <row r="5077" spans="22:22" ht="9" hidden="1" customHeight="1" x14ac:dyDescent="0.25">
      <c r="V5077" s="80"/>
    </row>
    <row r="5078" spans="22:22" ht="9" hidden="1" customHeight="1" x14ac:dyDescent="0.25">
      <c r="V5078" s="80"/>
    </row>
    <row r="5079" spans="22:22" ht="9" hidden="1" customHeight="1" x14ac:dyDescent="0.25">
      <c r="V5079" s="80"/>
    </row>
    <row r="5080" spans="22:22" ht="9" hidden="1" customHeight="1" x14ac:dyDescent="0.25">
      <c r="V5080" s="80"/>
    </row>
    <row r="5081" spans="22:22" ht="9" hidden="1" customHeight="1" x14ac:dyDescent="0.25">
      <c r="V5081" s="80"/>
    </row>
    <row r="5082" spans="22:22" ht="9" hidden="1" customHeight="1" x14ac:dyDescent="0.25">
      <c r="V5082" s="80"/>
    </row>
    <row r="5083" spans="22:22" ht="9" hidden="1" customHeight="1" x14ac:dyDescent="0.25">
      <c r="V5083" s="80"/>
    </row>
    <row r="5084" spans="22:22" ht="9" hidden="1" customHeight="1" x14ac:dyDescent="0.25">
      <c r="V5084" s="80"/>
    </row>
    <row r="5085" spans="22:22" ht="9" hidden="1" customHeight="1" x14ac:dyDescent="0.25">
      <c r="V5085" s="80"/>
    </row>
    <row r="5086" spans="22:22" ht="9" hidden="1" customHeight="1" x14ac:dyDescent="0.25">
      <c r="V5086" s="80"/>
    </row>
    <row r="5087" spans="22:22" ht="9" hidden="1" customHeight="1" x14ac:dyDescent="0.25">
      <c r="V5087" s="80"/>
    </row>
    <row r="5088" spans="22:22" ht="9" hidden="1" customHeight="1" x14ac:dyDescent="0.25">
      <c r="V5088" s="80"/>
    </row>
    <row r="5089" spans="22:22" ht="9" hidden="1" customHeight="1" x14ac:dyDescent="0.25">
      <c r="V5089" s="80"/>
    </row>
    <row r="5090" spans="22:22" ht="9" hidden="1" customHeight="1" x14ac:dyDescent="0.25">
      <c r="V5090" s="80"/>
    </row>
    <row r="5091" spans="22:22" ht="9" hidden="1" customHeight="1" x14ac:dyDescent="0.25">
      <c r="V5091" s="80"/>
    </row>
    <row r="5092" spans="22:22" ht="9" hidden="1" customHeight="1" x14ac:dyDescent="0.25">
      <c r="V5092" s="80"/>
    </row>
    <row r="5093" spans="22:22" ht="9" hidden="1" customHeight="1" x14ac:dyDescent="0.25">
      <c r="V5093" s="80"/>
    </row>
    <row r="5094" spans="22:22" ht="9" hidden="1" customHeight="1" x14ac:dyDescent="0.25">
      <c r="V5094" s="80"/>
    </row>
    <row r="5095" spans="22:22" ht="9" hidden="1" customHeight="1" x14ac:dyDescent="0.25">
      <c r="V5095" s="80"/>
    </row>
    <row r="5096" spans="22:22" ht="9" hidden="1" customHeight="1" x14ac:dyDescent="0.25">
      <c r="V5096" s="80"/>
    </row>
    <row r="5097" spans="22:22" ht="9" hidden="1" customHeight="1" x14ac:dyDescent="0.25">
      <c r="V5097" s="80"/>
    </row>
    <row r="5098" spans="22:22" ht="9" hidden="1" customHeight="1" x14ac:dyDescent="0.25">
      <c r="V5098" s="80"/>
    </row>
    <row r="5099" spans="22:22" ht="9" hidden="1" customHeight="1" x14ac:dyDescent="0.25">
      <c r="V5099" s="80"/>
    </row>
    <row r="5100" spans="22:22" ht="9" hidden="1" customHeight="1" x14ac:dyDescent="0.25">
      <c r="V5100" s="80"/>
    </row>
    <row r="5101" spans="22:22" ht="9" hidden="1" customHeight="1" x14ac:dyDescent="0.25">
      <c r="V5101" s="80"/>
    </row>
    <row r="5102" spans="22:22" ht="9" hidden="1" customHeight="1" x14ac:dyDescent="0.25">
      <c r="V5102" s="80"/>
    </row>
    <row r="5103" spans="22:22" ht="9" hidden="1" customHeight="1" x14ac:dyDescent="0.25">
      <c r="V5103" s="80"/>
    </row>
    <row r="5104" spans="22:22" ht="9" hidden="1" customHeight="1" x14ac:dyDescent="0.25">
      <c r="V5104" s="80"/>
    </row>
    <row r="5105" spans="22:22" ht="9" hidden="1" customHeight="1" x14ac:dyDescent="0.25">
      <c r="V5105" s="80"/>
    </row>
    <row r="5106" spans="22:22" ht="9" hidden="1" customHeight="1" x14ac:dyDescent="0.25">
      <c r="V5106" s="80"/>
    </row>
    <row r="5107" spans="22:22" ht="9" hidden="1" customHeight="1" x14ac:dyDescent="0.25">
      <c r="V5107" s="80"/>
    </row>
    <row r="5108" spans="22:22" ht="9" hidden="1" customHeight="1" x14ac:dyDescent="0.25">
      <c r="V5108" s="80"/>
    </row>
    <row r="5109" spans="22:22" ht="9" hidden="1" customHeight="1" x14ac:dyDescent="0.25">
      <c r="V5109" s="80"/>
    </row>
    <row r="5110" spans="22:22" ht="9" hidden="1" customHeight="1" x14ac:dyDescent="0.25">
      <c r="V5110" s="80"/>
    </row>
    <row r="5111" spans="22:22" ht="9" hidden="1" customHeight="1" x14ac:dyDescent="0.25">
      <c r="V5111" s="80"/>
    </row>
    <row r="5112" spans="22:22" ht="9" hidden="1" customHeight="1" x14ac:dyDescent="0.25">
      <c r="V5112" s="80"/>
    </row>
    <row r="5113" spans="22:22" ht="9" hidden="1" customHeight="1" x14ac:dyDescent="0.25">
      <c r="V5113" s="80"/>
    </row>
    <row r="5114" spans="22:22" ht="9" hidden="1" customHeight="1" x14ac:dyDescent="0.25">
      <c r="V5114" s="80"/>
    </row>
    <row r="5115" spans="22:22" ht="9" hidden="1" customHeight="1" x14ac:dyDescent="0.25">
      <c r="V5115" s="80"/>
    </row>
    <row r="5116" spans="22:22" ht="9" hidden="1" customHeight="1" x14ac:dyDescent="0.25">
      <c r="V5116" s="80"/>
    </row>
    <row r="5117" spans="22:22" ht="9" hidden="1" customHeight="1" x14ac:dyDescent="0.25">
      <c r="V5117" s="80"/>
    </row>
    <row r="5118" spans="22:22" ht="9" hidden="1" customHeight="1" x14ac:dyDescent="0.25">
      <c r="V5118" s="80"/>
    </row>
    <row r="5119" spans="22:22" ht="9" hidden="1" customHeight="1" x14ac:dyDescent="0.25">
      <c r="V5119" s="80"/>
    </row>
    <row r="5120" spans="22:22" ht="9" hidden="1" customHeight="1" x14ac:dyDescent="0.25">
      <c r="V5120" s="80"/>
    </row>
    <row r="5121" spans="22:22" ht="9" hidden="1" customHeight="1" x14ac:dyDescent="0.25">
      <c r="V5121" s="80"/>
    </row>
    <row r="5122" spans="22:22" ht="9" hidden="1" customHeight="1" x14ac:dyDescent="0.25">
      <c r="V5122" s="80"/>
    </row>
    <row r="5123" spans="22:22" ht="9" hidden="1" customHeight="1" x14ac:dyDescent="0.25">
      <c r="V5123" s="80"/>
    </row>
    <row r="5124" spans="22:22" ht="9" hidden="1" customHeight="1" x14ac:dyDescent="0.25">
      <c r="V5124" s="80"/>
    </row>
    <row r="5125" spans="22:22" ht="9" hidden="1" customHeight="1" x14ac:dyDescent="0.25">
      <c r="V5125" s="80"/>
    </row>
    <row r="5126" spans="22:22" ht="9" hidden="1" customHeight="1" x14ac:dyDescent="0.25">
      <c r="V5126" s="80"/>
    </row>
    <row r="5127" spans="22:22" ht="9" hidden="1" customHeight="1" x14ac:dyDescent="0.25">
      <c r="V5127" s="80"/>
    </row>
    <row r="5128" spans="22:22" ht="9" hidden="1" customHeight="1" x14ac:dyDescent="0.25">
      <c r="V5128" s="80"/>
    </row>
    <row r="5129" spans="22:22" ht="9" hidden="1" customHeight="1" x14ac:dyDescent="0.25">
      <c r="V5129" s="80"/>
    </row>
    <row r="5130" spans="22:22" ht="9" hidden="1" customHeight="1" x14ac:dyDescent="0.25">
      <c r="V5130" s="80"/>
    </row>
    <row r="5131" spans="22:22" ht="9" hidden="1" customHeight="1" x14ac:dyDescent="0.25">
      <c r="V5131" s="80"/>
    </row>
    <row r="5132" spans="22:22" ht="9" hidden="1" customHeight="1" x14ac:dyDescent="0.25">
      <c r="V5132" s="80"/>
    </row>
    <row r="5133" spans="22:22" ht="9" hidden="1" customHeight="1" x14ac:dyDescent="0.25">
      <c r="V5133" s="80"/>
    </row>
    <row r="5134" spans="22:22" ht="9" hidden="1" customHeight="1" x14ac:dyDescent="0.25">
      <c r="V5134" s="80"/>
    </row>
    <row r="5135" spans="22:22" ht="9" hidden="1" customHeight="1" x14ac:dyDescent="0.25">
      <c r="V5135" s="80"/>
    </row>
    <row r="5136" spans="22:22" ht="9" hidden="1" customHeight="1" x14ac:dyDescent="0.25">
      <c r="V5136" s="80"/>
    </row>
    <row r="5137" spans="22:22" ht="9" hidden="1" customHeight="1" x14ac:dyDescent="0.25">
      <c r="V5137" s="80"/>
    </row>
    <row r="5138" spans="22:22" ht="9" hidden="1" customHeight="1" x14ac:dyDescent="0.25">
      <c r="V5138" s="80"/>
    </row>
    <row r="5139" spans="22:22" ht="9" hidden="1" customHeight="1" x14ac:dyDescent="0.25">
      <c r="V5139" s="80"/>
    </row>
    <row r="5140" spans="22:22" ht="9" hidden="1" customHeight="1" x14ac:dyDescent="0.25">
      <c r="V5140" s="80"/>
    </row>
    <row r="5141" spans="22:22" ht="9" hidden="1" customHeight="1" x14ac:dyDescent="0.25">
      <c r="V5141" s="80"/>
    </row>
    <row r="5142" spans="22:22" ht="9" hidden="1" customHeight="1" x14ac:dyDescent="0.25">
      <c r="V5142" s="80"/>
    </row>
    <row r="5143" spans="22:22" ht="9" hidden="1" customHeight="1" x14ac:dyDescent="0.25">
      <c r="V5143" s="80"/>
    </row>
    <row r="5144" spans="22:22" ht="9" hidden="1" customHeight="1" x14ac:dyDescent="0.25">
      <c r="V5144" s="80"/>
    </row>
    <row r="5145" spans="22:22" ht="9" hidden="1" customHeight="1" x14ac:dyDescent="0.25">
      <c r="V5145" s="80"/>
    </row>
    <row r="5146" spans="22:22" ht="9" hidden="1" customHeight="1" x14ac:dyDescent="0.25">
      <c r="V5146" s="80"/>
    </row>
    <row r="5147" spans="22:22" ht="9" hidden="1" customHeight="1" x14ac:dyDescent="0.25">
      <c r="V5147" s="80"/>
    </row>
    <row r="5148" spans="22:22" ht="9" hidden="1" customHeight="1" x14ac:dyDescent="0.25">
      <c r="V5148" s="80"/>
    </row>
    <row r="5149" spans="22:22" ht="9" hidden="1" customHeight="1" x14ac:dyDescent="0.25">
      <c r="V5149" s="80"/>
    </row>
    <row r="5150" spans="22:22" ht="9" hidden="1" customHeight="1" x14ac:dyDescent="0.25">
      <c r="V5150" s="80"/>
    </row>
    <row r="5151" spans="22:22" ht="9" hidden="1" customHeight="1" x14ac:dyDescent="0.25">
      <c r="V5151" s="80"/>
    </row>
    <row r="5152" spans="22:22" ht="9" hidden="1" customHeight="1" x14ac:dyDescent="0.25">
      <c r="V5152" s="80"/>
    </row>
    <row r="5153" spans="22:22" ht="9" hidden="1" customHeight="1" x14ac:dyDescent="0.25">
      <c r="V5153" s="80"/>
    </row>
    <row r="5154" spans="22:22" ht="9" hidden="1" customHeight="1" x14ac:dyDescent="0.25">
      <c r="V5154" s="80"/>
    </row>
    <row r="5155" spans="22:22" ht="9" hidden="1" customHeight="1" x14ac:dyDescent="0.25">
      <c r="V5155" s="80"/>
    </row>
    <row r="5156" spans="22:22" ht="9" hidden="1" customHeight="1" x14ac:dyDescent="0.25">
      <c r="V5156" s="80"/>
    </row>
    <row r="5157" spans="22:22" ht="9" hidden="1" customHeight="1" x14ac:dyDescent="0.25">
      <c r="V5157" s="80"/>
    </row>
    <row r="5158" spans="22:22" ht="9" hidden="1" customHeight="1" x14ac:dyDescent="0.25">
      <c r="V5158" s="80"/>
    </row>
    <row r="5159" spans="22:22" ht="9" hidden="1" customHeight="1" x14ac:dyDescent="0.25">
      <c r="V5159" s="80"/>
    </row>
    <row r="5160" spans="22:22" ht="9" hidden="1" customHeight="1" x14ac:dyDescent="0.25">
      <c r="V5160" s="80"/>
    </row>
    <row r="5161" spans="22:22" ht="9" hidden="1" customHeight="1" x14ac:dyDescent="0.25">
      <c r="V5161" s="80"/>
    </row>
    <row r="5162" spans="22:22" ht="9" hidden="1" customHeight="1" x14ac:dyDescent="0.25">
      <c r="V5162" s="80"/>
    </row>
    <row r="5163" spans="22:22" ht="9" hidden="1" customHeight="1" x14ac:dyDescent="0.25">
      <c r="V5163" s="80"/>
    </row>
    <row r="5164" spans="22:22" ht="9" hidden="1" customHeight="1" x14ac:dyDescent="0.25">
      <c r="V5164" s="80"/>
    </row>
    <row r="5165" spans="22:22" ht="9" hidden="1" customHeight="1" x14ac:dyDescent="0.25">
      <c r="V5165" s="80"/>
    </row>
    <row r="5166" spans="22:22" ht="9" hidden="1" customHeight="1" x14ac:dyDescent="0.25">
      <c r="V5166" s="80"/>
    </row>
    <row r="5167" spans="22:22" ht="9" hidden="1" customHeight="1" x14ac:dyDescent="0.25">
      <c r="V5167" s="80"/>
    </row>
    <row r="5168" spans="22:22" ht="9" hidden="1" customHeight="1" x14ac:dyDescent="0.25">
      <c r="V5168" s="80"/>
    </row>
    <row r="5169" spans="22:22" ht="9" hidden="1" customHeight="1" x14ac:dyDescent="0.25">
      <c r="V5169" s="80"/>
    </row>
    <row r="5170" spans="22:22" ht="9" hidden="1" customHeight="1" x14ac:dyDescent="0.25">
      <c r="V5170" s="80"/>
    </row>
    <row r="5171" spans="22:22" ht="9" hidden="1" customHeight="1" x14ac:dyDescent="0.25">
      <c r="V5171" s="80"/>
    </row>
    <row r="5172" spans="22:22" ht="9" hidden="1" customHeight="1" x14ac:dyDescent="0.25">
      <c r="V5172" s="80"/>
    </row>
    <row r="5173" spans="22:22" ht="9" hidden="1" customHeight="1" x14ac:dyDescent="0.25">
      <c r="V5173" s="80"/>
    </row>
    <row r="5174" spans="22:22" ht="9" hidden="1" customHeight="1" x14ac:dyDescent="0.25">
      <c r="V5174" s="80"/>
    </row>
    <row r="5175" spans="22:22" ht="9" hidden="1" customHeight="1" x14ac:dyDescent="0.25">
      <c r="V5175" s="80"/>
    </row>
    <row r="5176" spans="22:22" ht="9" hidden="1" customHeight="1" x14ac:dyDescent="0.25">
      <c r="V5176" s="80"/>
    </row>
    <row r="5177" spans="22:22" ht="9" hidden="1" customHeight="1" x14ac:dyDescent="0.25">
      <c r="V5177" s="80"/>
    </row>
    <row r="5178" spans="22:22" ht="9" hidden="1" customHeight="1" x14ac:dyDescent="0.25">
      <c r="V5178" s="80"/>
    </row>
    <row r="5179" spans="22:22" ht="9" hidden="1" customHeight="1" x14ac:dyDescent="0.25">
      <c r="V5179" s="80"/>
    </row>
    <row r="5180" spans="22:22" ht="9" hidden="1" customHeight="1" x14ac:dyDescent="0.25">
      <c r="V5180" s="80"/>
    </row>
    <row r="5181" spans="22:22" ht="9" hidden="1" customHeight="1" x14ac:dyDescent="0.25">
      <c r="V5181" s="80"/>
    </row>
    <row r="5182" spans="22:22" ht="9" hidden="1" customHeight="1" x14ac:dyDescent="0.25">
      <c r="V5182" s="80"/>
    </row>
    <row r="5183" spans="22:22" ht="9" hidden="1" customHeight="1" x14ac:dyDescent="0.25">
      <c r="V5183" s="80"/>
    </row>
    <row r="5184" spans="22:22" ht="9" hidden="1" customHeight="1" x14ac:dyDescent="0.25">
      <c r="V5184" s="80"/>
    </row>
    <row r="5185" spans="22:22" ht="9" hidden="1" customHeight="1" x14ac:dyDescent="0.25">
      <c r="V5185" s="80"/>
    </row>
    <row r="5186" spans="22:22" ht="9" hidden="1" customHeight="1" x14ac:dyDescent="0.25">
      <c r="V5186" s="80"/>
    </row>
    <row r="5187" spans="22:22" ht="9" hidden="1" customHeight="1" x14ac:dyDescent="0.25">
      <c r="V5187" s="80"/>
    </row>
    <row r="5188" spans="22:22" ht="9" hidden="1" customHeight="1" x14ac:dyDescent="0.25">
      <c r="V5188" s="80"/>
    </row>
    <row r="5189" spans="22:22" ht="9" hidden="1" customHeight="1" x14ac:dyDescent="0.25">
      <c r="V5189" s="80"/>
    </row>
    <row r="5190" spans="22:22" ht="9" hidden="1" customHeight="1" x14ac:dyDescent="0.25">
      <c r="V5190" s="80"/>
    </row>
    <row r="5191" spans="22:22" ht="9" hidden="1" customHeight="1" x14ac:dyDescent="0.25">
      <c r="V5191" s="80"/>
    </row>
    <row r="5192" spans="22:22" ht="9" hidden="1" customHeight="1" x14ac:dyDescent="0.25">
      <c r="V5192" s="80"/>
    </row>
    <row r="5193" spans="22:22" ht="9" hidden="1" customHeight="1" x14ac:dyDescent="0.25">
      <c r="V5193" s="80"/>
    </row>
    <row r="5194" spans="22:22" ht="9" hidden="1" customHeight="1" x14ac:dyDescent="0.25">
      <c r="V5194" s="80"/>
    </row>
    <row r="5195" spans="22:22" ht="9" hidden="1" customHeight="1" x14ac:dyDescent="0.25">
      <c r="V5195" s="80"/>
    </row>
    <row r="5196" spans="22:22" ht="9" hidden="1" customHeight="1" x14ac:dyDescent="0.25">
      <c r="V5196" s="80"/>
    </row>
    <row r="5197" spans="22:22" ht="9" hidden="1" customHeight="1" x14ac:dyDescent="0.25">
      <c r="V5197" s="80"/>
    </row>
    <row r="5198" spans="22:22" ht="9" hidden="1" customHeight="1" x14ac:dyDescent="0.25">
      <c r="V5198" s="80"/>
    </row>
    <row r="5199" spans="22:22" ht="9" hidden="1" customHeight="1" x14ac:dyDescent="0.25">
      <c r="V5199" s="80"/>
    </row>
    <row r="5200" spans="22:22" ht="9" hidden="1" customHeight="1" x14ac:dyDescent="0.25">
      <c r="V5200" s="80"/>
    </row>
    <row r="5201" spans="22:22" ht="9" hidden="1" customHeight="1" x14ac:dyDescent="0.25">
      <c r="V5201" s="80"/>
    </row>
    <row r="5202" spans="22:22" ht="9" hidden="1" customHeight="1" x14ac:dyDescent="0.25">
      <c r="V5202" s="80"/>
    </row>
    <row r="5203" spans="22:22" ht="9" hidden="1" customHeight="1" x14ac:dyDescent="0.25">
      <c r="V5203" s="80"/>
    </row>
    <row r="5204" spans="22:22" ht="9" hidden="1" customHeight="1" x14ac:dyDescent="0.25">
      <c r="V5204" s="80"/>
    </row>
    <row r="5205" spans="22:22" ht="9" hidden="1" customHeight="1" x14ac:dyDescent="0.25">
      <c r="V5205" s="80"/>
    </row>
    <row r="5206" spans="22:22" ht="9" hidden="1" customHeight="1" x14ac:dyDescent="0.25">
      <c r="V5206" s="80"/>
    </row>
    <row r="5207" spans="22:22" ht="9" hidden="1" customHeight="1" x14ac:dyDescent="0.25">
      <c r="V5207" s="80"/>
    </row>
    <row r="5208" spans="22:22" ht="9" hidden="1" customHeight="1" x14ac:dyDescent="0.25">
      <c r="V5208" s="80"/>
    </row>
    <row r="5209" spans="22:22" ht="9" hidden="1" customHeight="1" x14ac:dyDescent="0.25">
      <c r="V5209" s="80"/>
    </row>
    <row r="5210" spans="22:22" ht="9" hidden="1" customHeight="1" x14ac:dyDescent="0.25">
      <c r="V5210" s="80"/>
    </row>
    <row r="5211" spans="22:22" ht="9" hidden="1" customHeight="1" x14ac:dyDescent="0.25">
      <c r="V5211" s="80"/>
    </row>
    <row r="5212" spans="22:22" ht="9" hidden="1" customHeight="1" x14ac:dyDescent="0.25">
      <c r="V5212" s="80"/>
    </row>
    <row r="5213" spans="22:22" ht="9" hidden="1" customHeight="1" x14ac:dyDescent="0.25">
      <c r="V5213" s="80"/>
    </row>
    <row r="5214" spans="22:22" ht="9" hidden="1" customHeight="1" x14ac:dyDescent="0.25">
      <c r="V5214" s="80"/>
    </row>
    <row r="5215" spans="22:22" ht="9" hidden="1" customHeight="1" x14ac:dyDescent="0.25">
      <c r="V5215" s="80"/>
    </row>
    <row r="5216" spans="22:22" ht="9" hidden="1" customHeight="1" x14ac:dyDescent="0.25">
      <c r="V5216" s="80"/>
    </row>
    <row r="5217" spans="22:22" ht="9" hidden="1" customHeight="1" x14ac:dyDescent="0.25">
      <c r="V5217" s="80"/>
    </row>
    <row r="5218" spans="22:22" ht="9" hidden="1" customHeight="1" x14ac:dyDescent="0.25">
      <c r="V5218" s="80"/>
    </row>
    <row r="5219" spans="22:22" ht="9" hidden="1" customHeight="1" x14ac:dyDescent="0.25">
      <c r="V5219" s="80"/>
    </row>
    <row r="5220" spans="22:22" ht="9" hidden="1" customHeight="1" x14ac:dyDescent="0.25">
      <c r="V5220" s="80"/>
    </row>
    <row r="5221" spans="22:22" ht="9" hidden="1" customHeight="1" x14ac:dyDescent="0.25">
      <c r="V5221" s="80"/>
    </row>
    <row r="5222" spans="22:22" ht="9" hidden="1" customHeight="1" x14ac:dyDescent="0.25">
      <c r="V5222" s="80"/>
    </row>
    <row r="5223" spans="22:22" ht="9" hidden="1" customHeight="1" x14ac:dyDescent="0.25">
      <c r="V5223" s="80"/>
    </row>
    <row r="5224" spans="22:22" ht="9" hidden="1" customHeight="1" x14ac:dyDescent="0.25">
      <c r="V5224" s="80"/>
    </row>
    <row r="5225" spans="22:22" ht="9" hidden="1" customHeight="1" x14ac:dyDescent="0.25">
      <c r="V5225" s="80"/>
    </row>
    <row r="5226" spans="22:22" ht="9" hidden="1" customHeight="1" x14ac:dyDescent="0.25">
      <c r="V5226" s="80"/>
    </row>
    <row r="5227" spans="22:22" ht="9" hidden="1" customHeight="1" x14ac:dyDescent="0.25">
      <c r="V5227" s="80"/>
    </row>
    <row r="5228" spans="22:22" ht="9" hidden="1" customHeight="1" x14ac:dyDescent="0.25">
      <c r="V5228" s="80"/>
    </row>
    <row r="5229" spans="22:22" ht="9" hidden="1" customHeight="1" x14ac:dyDescent="0.25">
      <c r="V5229" s="80"/>
    </row>
    <row r="5230" spans="22:22" ht="9" hidden="1" customHeight="1" x14ac:dyDescent="0.25">
      <c r="V5230" s="80"/>
    </row>
    <row r="5231" spans="22:22" ht="9" hidden="1" customHeight="1" x14ac:dyDescent="0.25">
      <c r="V5231" s="80"/>
    </row>
    <row r="5232" spans="22:22" ht="9" hidden="1" customHeight="1" x14ac:dyDescent="0.25">
      <c r="V5232" s="80"/>
    </row>
    <row r="5233" spans="22:22" ht="9" hidden="1" customHeight="1" x14ac:dyDescent="0.25">
      <c r="V5233" s="80"/>
    </row>
    <row r="5234" spans="22:22" ht="9" hidden="1" customHeight="1" x14ac:dyDescent="0.25">
      <c r="V5234" s="80"/>
    </row>
    <row r="5235" spans="22:22" ht="9" hidden="1" customHeight="1" x14ac:dyDescent="0.25">
      <c r="V5235" s="80"/>
    </row>
    <row r="5236" spans="22:22" ht="9" hidden="1" customHeight="1" x14ac:dyDescent="0.25">
      <c r="V5236" s="80"/>
    </row>
    <row r="5237" spans="22:22" ht="9" hidden="1" customHeight="1" x14ac:dyDescent="0.25">
      <c r="V5237" s="80"/>
    </row>
    <row r="5238" spans="22:22" ht="9" hidden="1" customHeight="1" x14ac:dyDescent="0.25">
      <c r="V5238" s="80"/>
    </row>
    <row r="5239" spans="22:22" ht="9" hidden="1" customHeight="1" x14ac:dyDescent="0.25">
      <c r="V5239" s="80"/>
    </row>
    <row r="5240" spans="22:22" ht="9" hidden="1" customHeight="1" x14ac:dyDescent="0.25">
      <c r="V5240" s="80"/>
    </row>
    <row r="5241" spans="22:22" ht="9" hidden="1" customHeight="1" x14ac:dyDescent="0.25">
      <c r="V5241" s="80"/>
    </row>
    <row r="5242" spans="22:22" ht="9" hidden="1" customHeight="1" x14ac:dyDescent="0.25">
      <c r="V5242" s="80"/>
    </row>
    <row r="5243" spans="22:22" ht="9" hidden="1" customHeight="1" x14ac:dyDescent="0.25">
      <c r="V5243" s="80"/>
    </row>
    <row r="5244" spans="22:22" ht="9" hidden="1" customHeight="1" x14ac:dyDescent="0.25">
      <c r="V5244" s="80"/>
    </row>
    <row r="5245" spans="22:22" ht="9" hidden="1" customHeight="1" x14ac:dyDescent="0.25">
      <c r="V5245" s="80"/>
    </row>
    <row r="5246" spans="22:22" ht="9" hidden="1" customHeight="1" x14ac:dyDescent="0.25">
      <c r="V5246" s="80"/>
    </row>
    <row r="5247" spans="22:22" ht="9" hidden="1" customHeight="1" x14ac:dyDescent="0.25">
      <c r="V5247" s="80"/>
    </row>
    <row r="5248" spans="22:22" ht="9" hidden="1" customHeight="1" x14ac:dyDescent="0.25">
      <c r="V5248" s="80"/>
    </row>
    <row r="5249" spans="22:22" ht="9" hidden="1" customHeight="1" x14ac:dyDescent="0.25">
      <c r="V5249" s="80"/>
    </row>
    <row r="5250" spans="22:22" ht="9" hidden="1" customHeight="1" x14ac:dyDescent="0.25">
      <c r="V5250" s="80"/>
    </row>
    <row r="5251" spans="22:22" ht="9" hidden="1" customHeight="1" x14ac:dyDescent="0.25">
      <c r="V5251" s="80"/>
    </row>
    <row r="5252" spans="22:22" ht="9" hidden="1" customHeight="1" x14ac:dyDescent="0.25">
      <c r="V5252" s="80"/>
    </row>
    <row r="5253" spans="22:22" ht="9" hidden="1" customHeight="1" x14ac:dyDescent="0.25">
      <c r="V5253" s="80"/>
    </row>
    <row r="5254" spans="22:22" ht="9" hidden="1" customHeight="1" x14ac:dyDescent="0.25">
      <c r="V5254" s="80"/>
    </row>
    <row r="5255" spans="22:22" ht="9" hidden="1" customHeight="1" x14ac:dyDescent="0.25">
      <c r="V5255" s="80"/>
    </row>
    <row r="5256" spans="22:22" ht="9" hidden="1" customHeight="1" x14ac:dyDescent="0.25">
      <c r="V5256" s="80"/>
    </row>
    <row r="5257" spans="22:22" ht="9" hidden="1" customHeight="1" x14ac:dyDescent="0.25">
      <c r="V5257" s="80"/>
    </row>
    <row r="5258" spans="22:22" ht="9" hidden="1" customHeight="1" x14ac:dyDescent="0.25">
      <c r="V5258" s="80"/>
    </row>
    <row r="5259" spans="22:22" ht="9" hidden="1" customHeight="1" x14ac:dyDescent="0.25">
      <c r="V5259" s="80"/>
    </row>
    <row r="5260" spans="22:22" ht="9" hidden="1" customHeight="1" x14ac:dyDescent="0.25">
      <c r="V5260" s="80"/>
    </row>
    <row r="5261" spans="22:22" ht="9" hidden="1" customHeight="1" x14ac:dyDescent="0.25">
      <c r="V5261" s="80"/>
    </row>
    <row r="5262" spans="22:22" ht="9" hidden="1" customHeight="1" x14ac:dyDescent="0.25">
      <c r="V5262" s="80"/>
    </row>
    <row r="5263" spans="22:22" ht="9" hidden="1" customHeight="1" x14ac:dyDescent="0.25">
      <c r="V5263" s="80"/>
    </row>
    <row r="5264" spans="22:22" ht="9" hidden="1" customHeight="1" x14ac:dyDescent="0.25">
      <c r="V5264" s="80"/>
    </row>
    <row r="5265" spans="22:22" ht="9" hidden="1" customHeight="1" x14ac:dyDescent="0.25">
      <c r="V5265" s="80"/>
    </row>
    <row r="5266" spans="22:22" ht="9" hidden="1" customHeight="1" x14ac:dyDescent="0.25">
      <c r="V5266" s="80"/>
    </row>
    <row r="5267" spans="22:22" ht="9" hidden="1" customHeight="1" x14ac:dyDescent="0.25">
      <c r="V5267" s="80"/>
    </row>
    <row r="5268" spans="22:22" ht="9" hidden="1" customHeight="1" x14ac:dyDescent="0.25">
      <c r="V5268" s="80"/>
    </row>
    <row r="5269" spans="22:22" ht="9" hidden="1" customHeight="1" x14ac:dyDescent="0.25">
      <c r="V5269" s="80"/>
    </row>
    <row r="5270" spans="22:22" ht="9" hidden="1" customHeight="1" x14ac:dyDescent="0.25">
      <c r="V5270" s="80"/>
    </row>
    <row r="5271" spans="22:22" ht="9" hidden="1" customHeight="1" x14ac:dyDescent="0.25">
      <c r="V5271" s="80"/>
    </row>
    <row r="5272" spans="22:22" ht="9" hidden="1" customHeight="1" x14ac:dyDescent="0.25">
      <c r="V5272" s="80"/>
    </row>
    <row r="5273" spans="22:22" ht="9" hidden="1" customHeight="1" x14ac:dyDescent="0.25">
      <c r="V5273" s="80"/>
    </row>
    <row r="5274" spans="22:22" ht="9" hidden="1" customHeight="1" x14ac:dyDescent="0.25">
      <c r="V5274" s="80"/>
    </row>
    <row r="5275" spans="22:22" ht="9" hidden="1" customHeight="1" x14ac:dyDescent="0.25">
      <c r="V5275" s="80"/>
    </row>
    <row r="5276" spans="22:22" ht="9" hidden="1" customHeight="1" x14ac:dyDescent="0.25">
      <c r="V5276" s="80"/>
    </row>
    <row r="5277" spans="22:22" ht="9" hidden="1" customHeight="1" x14ac:dyDescent="0.25">
      <c r="V5277" s="80"/>
    </row>
    <row r="5278" spans="22:22" ht="9" hidden="1" customHeight="1" x14ac:dyDescent="0.25">
      <c r="V5278" s="80"/>
    </row>
    <row r="5279" spans="22:22" ht="9" hidden="1" customHeight="1" x14ac:dyDescent="0.25">
      <c r="V5279" s="80"/>
    </row>
    <row r="5280" spans="22:22" ht="9" hidden="1" customHeight="1" x14ac:dyDescent="0.25">
      <c r="V5280" s="80"/>
    </row>
    <row r="5281" spans="22:22" ht="9" hidden="1" customHeight="1" x14ac:dyDescent="0.25">
      <c r="V5281" s="80"/>
    </row>
    <row r="5282" spans="22:22" ht="9" hidden="1" customHeight="1" x14ac:dyDescent="0.25">
      <c r="V5282" s="80"/>
    </row>
    <row r="5283" spans="22:22" ht="9" hidden="1" customHeight="1" x14ac:dyDescent="0.25">
      <c r="V5283" s="80"/>
    </row>
    <row r="5284" spans="22:22" ht="9" hidden="1" customHeight="1" x14ac:dyDescent="0.25">
      <c r="V5284" s="80"/>
    </row>
    <row r="5285" spans="22:22" ht="9" hidden="1" customHeight="1" x14ac:dyDescent="0.25">
      <c r="V5285" s="80"/>
    </row>
    <row r="5286" spans="22:22" ht="9" hidden="1" customHeight="1" x14ac:dyDescent="0.25">
      <c r="V5286" s="80"/>
    </row>
    <row r="5287" spans="22:22" ht="9" hidden="1" customHeight="1" x14ac:dyDescent="0.25">
      <c r="V5287" s="80"/>
    </row>
    <row r="5288" spans="22:22" ht="9" hidden="1" customHeight="1" x14ac:dyDescent="0.25">
      <c r="V5288" s="80"/>
    </row>
    <row r="5289" spans="22:22" ht="9" hidden="1" customHeight="1" x14ac:dyDescent="0.25">
      <c r="V5289" s="80"/>
    </row>
    <row r="5290" spans="22:22" ht="9" hidden="1" customHeight="1" x14ac:dyDescent="0.25">
      <c r="V5290" s="80"/>
    </row>
    <row r="5291" spans="22:22" ht="9" hidden="1" customHeight="1" x14ac:dyDescent="0.25">
      <c r="V5291" s="80"/>
    </row>
    <row r="5292" spans="22:22" ht="9" hidden="1" customHeight="1" x14ac:dyDescent="0.25">
      <c r="V5292" s="80"/>
    </row>
    <row r="5293" spans="22:22" ht="9" hidden="1" customHeight="1" x14ac:dyDescent="0.25">
      <c r="V5293" s="80"/>
    </row>
    <row r="5294" spans="22:22" ht="9" hidden="1" customHeight="1" x14ac:dyDescent="0.25">
      <c r="V5294" s="80"/>
    </row>
    <row r="5295" spans="22:22" ht="9" hidden="1" customHeight="1" x14ac:dyDescent="0.25">
      <c r="V5295" s="80"/>
    </row>
    <row r="5296" spans="22:22" ht="9" hidden="1" customHeight="1" x14ac:dyDescent="0.25">
      <c r="V5296" s="80"/>
    </row>
    <row r="5297" spans="22:22" ht="9" hidden="1" customHeight="1" x14ac:dyDescent="0.25">
      <c r="V5297" s="80"/>
    </row>
    <row r="5298" spans="22:22" ht="9" hidden="1" customHeight="1" x14ac:dyDescent="0.25">
      <c r="V5298" s="80"/>
    </row>
    <row r="5299" spans="22:22" ht="9" hidden="1" customHeight="1" x14ac:dyDescent="0.25">
      <c r="V5299" s="80"/>
    </row>
    <row r="5300" spans="22:22" ht="9" hidden="1" customHeight="1" x14ac:dyDescent="0.25">
      <c r="V5300" s="80"/>
    </row>
    <row r="5301" spans="22:22" ht="9" hidden="1" customHeight="1" x14ac:dyDescent="0.25">
      <c r="V5301" s="80"/>
    </row>
    <row r="5302" spans="22:22" ht="9" hidden="1" customHeight="1" x14ac:dyDescent="0.25">
      <c r="V5302" s="80"/>
    </row>
    <row r="5303" spans="22:22" ht="9" hidden="1" customHeight="1" x14ac:dyDescent="0.25">
      <c r="V5303" s="80"/>
    </row>
    <row r="5304" spans="22:22" ht="9" hidden="1" customHeight="1" x14ac:dyDescent="0.25">
      <c r="V5304" s="80"/>
    </row>
    <row r="5305" spans="22:22" ht="9" hidden="1" customHeight="1" x14ac:dyDescent="0.25">
      <c r="V5305" s="80"/>
    </row>
    <row r="5306" spans="22:22" ht="9" hidden="1" customHeight="1" x14ac:dyDescent="0.25">
      <c r="V5306" s="80"/>
    </row>
    <row r="5307" spans="22:22" ht="9" hidden="1" customHeight="1" x14ac:dyDescent="0.25">
      <c r="V5307" s="80"/>
    </row>
    <row r="5308" spans="22:22" ht="9" hidden="1" customHeight="1" x14ac:dyDescent="0.25">
      <c r="V5308" s="80"/>
    </row>
    <row r="5309" spans="22:22" ht="9" hidden="1" customHeight="1" x14ac:dyDescent="0.25">
      <c r="V5309" s="80"/>
    </row>
    <row r="5310" spans="22:22" ht="9" hidden="1" customHeight="1" x14ac:dyDescent="0.25">
      <c r="V5310" s="80"/>
    </row>
    <row r="5311" spans="22:22" ht="9" hidden="1" customHeight="1" x14ac:dyDescent="0.25">
      <c r="V5311" s="80"/>
    </row>
    <row r="5312" spans="22:22" ht="9" hidden="1" customHeight="1" x14ac:dyDescent="0.25">
      <c r="V5312" s="80"/>
    </row>
    <row r="5313" spans="22:22" ht="9" hidden="1" customHeight="1" x14ac:dyDescent="0.25">
      <c r="V5313" s="80"/>
    </row>
    <row r="5314" spans="22:22" ht="9" hidden="1" customHeight="1" x14ac:dyDescent="0.25">
      <c r="V5314" s="80"/>
    </row>
    <row r="5315" spans="22:22" ht="9" hidden="1" customHeight="1" x14ac:dyDescent="0.25">
      <c r="V5315" s="80"/>
    </row>
    <row r="5316" spans="22:22" ht="9" hidden="1" customHeight="1" x14ac:dyDescent="0.25">
      <c r="V5316" s="80"/>
    </row>
    <row r="5317" spans="22:22" ht="9" hidden="1" customHeight="1" x14ac:dyDescent="0.25">
      <c r="V5317" s="80"/>
    </row>
    <row r="5318" spans="22:22" ht="9" hidden="1" customHeight="1" x14ac:dyDescent="0.25">
      <c r="V5318" s="80"/>
    </row>
    <row r="5319" spans="22:22" ht="9" hidden="1" customHeight="1" x14ac:dyDescent="0.25">
      <c r="V5319" s="80"/>
    </row>
    <row r="5320" spans="22:22" ht="9" hidden="1" customHeight="1" x14ac:dyDescent="0.25">
      <c r="V5320" s="80"/>
    </row>
    <row r="5321" spans="22:22" ht="9" hidden="1" customHeight="1" x14ac:dyDescent="0.25">
      <c r="V5321" s="80"/>
    </row>
    <row r="5322" spans="22:22" ht="9" hidden="1" customHeight="1" x14ac:dyDescent="0.25">
      <c r="V5322" s="80"/>
    </row>
    <row r="5323" spans="22:22" ht="9" hidden="1" customHeight="1" x14ac:dyDescent="0.25">
      <c r="V5323" s="80"/>
    </row>
    <row r="5324" spans="22:22" ht="9" hidden="1" customHeight="1" x14ac:dyDescent="0.25">
      <c r="V5324" s="80"/>
    </row>
    <row r="5325" spans="22:22" ht="9" hidden="1" customHeight="1" x14ac:dyDescent="0.25">
      <c r="V5325" s="80"/>
    </row>
    <row r="5326" spans="22:22" ht="9" hidden="1" customHeight="1" x14ac:dyDescent="0.25">
      <c r="V5326" s="80"/>
    </row>
    <row r="5327" spans="22:22" ht="9" hidden="1" customHeight="1" x14ac:dyDescent="0.25">
      <c r="V5327" s="80"/>
    </row>
    <row r="5328" spans="22:22" ht="9" hidden="1" customHeight="1" x14ac:dyDescent="0.25">
      <c r="V5328" s="80"/>
    </row>
    <row r="5329" spans="22:22" ht="9" hidden="1" customHeight="1" x14ac:dyDescent="0.25">
      <c r="V5329" s="80"/>
    </row>
    <row r="5330" spans="22:22" ht="9" hidden="1" customHeight="1" x14ac:dyDescent="0.25">
      <c r="V5330" s="80"/>
    </row>
    <row r="5331" spans="22:22" ht="9" hidden="1" customHeight="1" x14ac:dyDescent="0.25">
      <c r="V5331" s="80"/>
    </row>
    <row r="5332" spans="22:22" ht="9" hidden="1" customHeight="1" x14ac:dyDescent="0.25">
      <c r="V5332" s="80"/>
    </row>
    <row r="5333" spans="22:22" ht="9" hidden="1" customHeight="1" x14ac:dyDescent="0.25">
      <c r="V5333" s="80"/>
    </row>
    <row r="5334" spans="22:22" ht="9" hidden="1" customHeight="1" x14ac:dyDescent="0.25">
      <c r="V5334" s="80"/>
    </row>
    <row r="5335" spans="22:22" ht="9" hidden="1" customHeight="1" x14ac:dyDescent="0.25">
      <c r="V5335" s="80"/>
    </row>
    <row r="5336" spans="22:22" ht="9" hidden="1" customHeight="1" x14ac:dyDescent="0.25">
      <c r="V5336" s="80"/>
    </row>
    <row r="5337" spans="22:22" ht="9" hidden="1" customHeight="1" x14ac:dyDescent="0.25">
      <c r="V5337" s="80"/>
    </row>
    <row r="5338" spans="22:22" ht="9" hidden="1" customHeight="1" x14ac:dyDescent="0.25">
      <c r="V5338" s="80"/>
    </row>
    <row r="5339" spans="22:22" ht="9" hidden="1" customHeight="1" x14ac:dyDescent="0.25">
      <c r="V5339" s="80"/>
    </row>
    <row r="5340" spans="22:22" ht="9" hidden="1" customHeight="1" x14ac:dyDescent="0.25">
      <c r="V5340" s="80"/>
    </row>
    <row r="5341" spans="22:22" ht="9" hidden="1" customHeight="1" x14ac:dyDescent="0.25">
      <c r="V5341" s="80"/>
    </row>
    <row r="5342" spans="22:22" ht="9" hidden="1" customHeight="1" x14ac:dyDescent="0.25">
      <c r="V5342" s="80"/>
    </row>
    <row r="5343" spans="22:22" ht="9" hidden="1" customHeight="1" x14ac:dyDescent="0.25">
      <c r="V5343" s="80"/>
    </row>
    <row r="5344" spans="22:22" ht="9" hidden="1" customHeight="1" x14ac:dyDescent="0.25">
      <c r="V5344" s="80"/>
    </row>
    <row r="5345" spans="22:22" ht="9" hidden="1" customHeight="1" x14ac:dyDescent="0.25">
      <c r="V5345" s="80"/>
    </row>
    <row r="5346" spans="22:22" ht="9" hidden="1" customHeight="1" x14ac:dyDescent="0.25">
      <c r="V5346" s="80"/>
    </row>
    <row r="5347" spans="22:22" ht="9" hidden="1" customHeight="1" x14ac:dyDescent="0.25">
      <c r="V5347" s="80"/>
    </row>
    <row r="5348" spans="22:22" ht="9" hidden="1" customHeight="1" x14ac:dyDescent="0.25">
      <c r="V5348" s="80"/>
    </row>
    <row r="5349" spans="22:22" ht="9" hidden="1" customHeight="1" x14ac:dyDescent="0.25">
      <c r="V5349" s="80"/>
    </row>
    <row r="5350" spans="22:22" ht="9" hidden="1" customHeight="1" x14ac:dyDescent="0.25">
      <c r="V5350" s="80"/>
    </row>
    <row r="5351" spans="22:22" ht="9" hidden="1" customHeight="1" x14ac:dyDescent="0.25">
      <c r="V5351" s="80"/>
    </row>
    <row r="5352" spans="22:22" ht="9" hidden="1" customHeight="1" x14ac:dyDescent="0.25">
      <c r="V5352" s="80"/>
    </row>
    <row r="5353" spans="22:22" ht="9" hidden="1" customHeight="1" x14ac:dyDescent="0.25">
      <c r="V5353" s="80"/>
    </row>
    <row r="5354" spans="22:22" ht="9" hidden="1" customHeight="1" x14ac:dyDescent="0.25">
      <c r="V5354" s="80"/>
    </row>
    <row r="5355" spans="22:22" ht="9" hidden="1" customHeight="1" x14ac:dyDescent="0.25">
      <c r="V5355" s="80"/>
    </row>
    <row r="5356" spans="22:22" ht="9" hidden="1" customHeight="1" x14ac:dyDescent="0.25">
      <c r="V5356" s="80"/>
    </row>
    <row r="5357" spans="22:22" ht="9" hidden="1" customHeight="1" x14ac:dyDescent="0.25">
      <c r="V5357" s="80"/>
    </row>
    <row r="5358" spans="22:22" ht="9" hidden="1" customHeight="1" x14ac:dyDescent="0.25">
      <c r="V5358" s="80"/>
    </row>
    <row r="5359" spans="22:22" ht="9" hidden="1" customHeight="1" x14ac:dyDescent="0.25">
      <c r="V5359" s="80"/>
    </row>
    <row r="5360" spans="22:22" ht="9" hidden="1" customHeight="1" x14ac:dyDescent="0.25">
      <c r="V5360" s="80"/>
    </row>
    <row r="5361" spans="22:22" ht="9" hidden="1" customHeight="1" x14ac:dyDescent="0.25">
      <c r="V5361" s="80"/>
    </row>
    <row r="5362" spans="22:22" ht="9" hidden="1" customHeight="1" x14ac:dyDescent="0.25">
      <c r="V5362" s="80"/>
    </row>
    <row r="5363" spans="22:22" ht="9" hidden="1" customHeight="1" x14ac:dyDescent="0.25">
      <c r="V5363" s="80"/>
    </row>
    <row r="5364" spans="22:22" ht="9" hidden="1" customHeight="1" x14ac:dyDescent="0.25">
      <c r="V5364" s="80"/>
    </row>
    <row r="5365" spans="22:22" ht="9" hidden="1" customHeight="1" x14ac:dyDescent="0.25">
      <c r="V5365" s="80"/>
    </row>
    <row r="5366" spans="22:22" ht="9" hidden="1" customHeight="1" x14ac:dyDescent="0.25">
      <c r="V5366" s="80"/>
    </row>
    <row r="5367" spans="22:22" ht="9" hidden="1" customHeight="1" x14ac:dyDescent="0.25">
      <c r="V5367" s="80"/>
    </row>
    <row r="5368" spans="22:22" ht="9" hidden="1" customHeight="1" x14ac:dyDescent="0.25">
      <c r="V5368" s="80"/>
    </row>
    <row r="5369" spans="22:22" ht="9" hidden="1" customHeight="1" x14ac:dyDescent="0.25">
      <c r="V5369" s="80"/>
    </row>
    <row r="5370" spans="22:22" ht="9" hidden="1" customHeight="1" x14ac:dyDescent="0.25">
      <c r="V5370" s="80"/>
    </row>
    <row r="5371" spans="22:22" ht="9" hidden="1" customHeight="1" x14ac:dyDescent="0.25">
      <c r="V5371" s="80"/>
    </row>
    <row r="5372" spans="22:22" ht="9" hidden="1" customHeight="1" x14ac:dyDescent="0.25">
      <c r="V5372" s="80"/>
    </row>
    <row r="5373" spans="22:22" ht="9" hidden="1" customHeight="1" x14ac:dyDescent="0.25">
      <c r="V5373" s="80"/>
    </row>
    <row r="5374" spans="22:22" ht="9" hidden="1" customHeight="1" x14ac:dyDescent="0.25">
      <c r="V5374" s="80"/>
    </row>
    <row r="5375" spans="22:22" ht="9" hidden="1" customHeight="1" x14ac:dyDescent="0.25">
      <c r="V5375" s="80"/>
    </row>
    <row r="5376" spans="22:22" ht="9" hidden="1" customHeight="1" x14ac:dyDescent="0.25">
      <c r="V5376" s="80"/>
    </row>
    <row r="5377" spans="22:22" ht="9" hidden="1" customHeight="1" x14ac:dyDescent="0.25">
      <c r="V5377" s="80"/>
    </row>
    <row r="5378" spans="22:22" ht="9" hidden="1" customHeight="1" x14ac:dyDescent="0.25">
      <c r="V5378" s="80"/>
    </row>
    <row r="5379" spans="22:22" ht="9" hidden="1" customHeight="1" x14ac:dyDescent="0.25">
      <c r="V5379" s="80"/>
    </row>
    <row r="5380" spans="22:22" ht="9" hidden="1" customHeight="1" x14ac:dyDescent="0.25">
      <c r="V5380" s="80"/>
    </row>
    <row r="5381" spans="22:22" ht="9" hidden="1" customHeight="1" x14ac:dyDescent="0.25">
      <c r="V5381" s="80"/>
    </row>
    <row r="5382" spans="22:22" ht="9" hidden="1" customHeight="1" x14ac:dyDescent="0.25">
      <c r="V5382" s="80"/>
    </row>
    <row r="5383" spans="22:22" ht="9" hidden="1" customHeight="1" x14ac:dyDescent="0.25">
      <c r="V5383" s="80"/>
    </row>
    <row r="5384" spans="22:22" ht="9" hidden="1" customHeight="1" x14ac:dyDescent="0.25">
      <c r="V5384" s="80"/>
    </row>
    <row r="5385" spans="22:22" ht="9" hidden="1" customHeight="1" x14ac:dyDescent="0.25">
      <c r="V5385" s="80"/>
    </row>
    <row r="5386" spans="22:22" ht="9" hidden="1" customHeight="1" x14ac:dyDescent="0.25">
      <c r="V5386" s="80"/>
    </row>
    <row r="5387" spans="22:22" ht="9" hidden="1" customHeight="1" x14ac:dyDescent="0.25">
      <c r="V5387" s="80"/>
    </row>
    <row r="5388" spans="22:22" ht="9" hidden="1" customHeight="1" x14ac:dyDescent="0.25">
      <c r="V5388" s="80"/>
    </row>
    <row r="5389" spans="22:22" ht="9" hidden="1" customHeight="1" x14ac:dyDescent="0.25">
      <c r="V5389" s="80"/>
    </row>
    <row r="5390" spans="22:22" ht="9" hidden="1" customHeight="1" x14ac:dyDescent="0.25">
      <c r="V5390" s="80"/>
    </row>
    <row r="5391" spans="22:22" ht="9" hidden="1" customHeight="1" x14ac:dyDescent="0.25">
      <c r="V5391" s="80"/>
    </row>
    <row r="5392" spans="22:22" ht="9" hidden="1" customHeight="1" x14ac:dyDescent="0.25">
      <c r="V5392" s="80"/>
    </row>
    <row r="5393" spans="22:22" ht="9" hidden="1" customHeight="1" x14ac:dyDescent="0.25">
      <c r="V5393" s="80"/>
    </row>
    <row r="5394" spans="22:22" ht="9" hidden="1" customHeight="1" x14ac:dyDescent="0.25">
      <c r="V5394" s="80"/>
    </row>
    <row r="5395" spans="22:22" ht="9" hidden="1" customHeight="1" x14ac:dyDescent="0.25">
      <c r="V5395" s="80"/>
    </row>
    <row r="5396" spans="22:22" ht="9" hidden="1" customHeight="1" x14ac:dyDescent="0.25">
      <c r="V5396" s="80"/>
    </row>
    <row r="5397" spans="22:22" ht="9" hidden="1" customHeight="1" x14ac:dyDescent="0.25">
      <c r="V5397" s="80"/>
    </row>
    <row r="5398" spans="22:22" ht="9" hidden="1" customHeight="1" x14ac:dyDescent="0.25">
      <c r="V5398" s="80"/>
    </row>
    <row r="5399" spans="22:22" ht="9" hidden="1" customHeight="1" x14ac:dyDescent="0.25">
      <c r="V5399" s="80"/>
    </row>
    <row r="5400" spans="22:22" ht="9" hidden="1" customHeight="1" x14ac:dyDescent="0.25">
      <c r="V5400" s="80"/>
    </row>
    <row r="5401" spans="22:22" ht="9" hidden="1" customHeight="1" x14ac:dyDescent="0.25">
      <c r="V5401" s="80"/>
    </row>
    <row r="5402" spans="22:22" ht="9" hidden="1" customHeight="1" x14ac:dyDescent="0.25">
      <c r="V5402" s="80"/>
    </row>
    <row r="5403" spans="22:22" ht="9" hidden="1" customHeight="1" x14ac:dyDescent="0.25">
      <c r="V5403" s="80"/>
    </row>
    <row r="5404" spans="22:22" ht="9" hidden="1" customHeight="1" x14ac:dyDescent="0.25">
      <c r="V5404" s="80"/>
    </row>
    <row r="5405" spans="22:22" ht="9" hidden="1" customHeight="1" x14ac:dyDescent="0.25">
      <c r="V5405" s="80"/>
    </row>
    <row r="5406" spans="22:22" ht="9" hidden="1" customHeight="1" x14ac:dyDescent="0.25">
      <c r="V5406" s="80"/>
    </row>
    <row r="5407" spans="22:22" ht="9" hidden="1" customHeight="1" x14ac:dyDescent="0.25">
      <c r="V5407" s="80"/>
    </row>
    <row r="5408" spans="22:22" ht="9" hidden="1" customHeight="1" x14ac:dyDescent="0.25">
      <c r="V5408" s="80"/>
    </row>
    <row r="5409" spans="22:22" ht="9" hidden="1" customHeight="1" x14ac:dyDescent="0.25">
      <c r="V5409" s="80"/>
    </row>
    <row r="5410" spans="22:22" ht="9" hidden="1" customHeight="1" x14ac:dyDescent="0.25">
      <c r="V5410" s="80"/>
    </row>
    <row r="5411" spans="22:22" ht="9" hidden="1" customHeight="1" x14ac:dyDescent="0.25">
      <c r="V5411" s="80"/>
    </row>
    <row r="5412" spans="22:22" ht="9" hidden="1" customHeight="1" x14ac:dyDescent="0.25">
      <c r="V5412" s="80"/>
    </row>
    <row r="5413" spans="22:22" ht="9" hidden="1" customHeight="1" x14ac:dyDescent="0.25">
      <c r="V5413" s="80"/>
    </row>
    <row r="5414" spans="22:22" ht="9" hidden="1" customHeight="1" x14ac:dyDescent="0.25">
      <c r="V5414" s="80"/>
    </row>
    <row r="5415" spans="22:22" ht="9" hidden="1" customHeight="1" x14ac:dyDescent="0.25">
      <c r="V5415" s="80"/>
    </row>
    <row r="5416" spans="22:22" ht="9" hidden="1" customHeight="1" x14ac:dyDescent="0.25">
      <c r="V5416" s="80"/>
    </row>
    <row r="5417" spans="22:22" ht="9" hidden="1" customHeight="1" x14ac:dyDescent="0.25">
      <c r="V5417" s="80"/>
    </row>
    <row r="5418" spans="22:22" ht="9" hidden="1" customHeight="1" x14ac:dyDescent="0.25">
      <c r="V5418" s="80"/>
    </row>
    <row r="5419" spans="22:22" ht="9" hidden="1" customHeight="1" x14ac:dyDescent="0.25">
      <c r="V5419" s="80"/>
    </row>
    <row r="5420" spans="22:22" ht="9" hidden="1" customHeight="1" x14ac:dyDescent="0.25">
      <c r="V5420" s="80"/>
    </row>
    <row r="5421" spans="22:22" ht="9" hidden="1" customHeight="1" x14ac:dyDescent="0.25">
      <c r="V5421" s="80"/>
    </row>
    <row r="5422" spans="22:22" ht="9" hidden="1" customHeight="1" x14ac:dyDescent="0.25">
      <c r="V5422" s="80"/>
    </row>
    <row r="5423" spans="22:22" ht="9" hidden="1" customHeight="1" x14ac:dyDescent="0.25">
      <c r="V5423" s="80"/>
    </row>
    <row r="5424" spans="22:22" ht="9" hidden="1" customHeight="1" x14ac:dyDescent="0.25">
      <c r="V5424" s="80"/>
    </row>
    <row r="5425" spans="22:22" ht="9" hidden="1" customHeight="1" x14ac:dyDescent="0.25">
      <c r="V5425" s="80"/>
    </row>
    <row r="5426" spans="22:22" ht="9" hidden="1" customHeight="1" x14ac:dyDescent="0.25">
      <c r="V5426" s="80"/>
    </row>
    <row r="5427" spans="22:22" ht="9" hidden="1" customHeight="1" x14ac:dyDescent="0.25">
      <c r="V5427" s="80"/>
    </row>
    <row r="5428" spans="22:22" ht="9" hidden="1" customHeight="1" x14ac:dyDescent="0.25">
      <c r="V5428" s="80"/>
    </row>
    <row r="5429" spans="22:22" ht="9" hidden="1" customHeight="1" x14ac:dyDescent="0.25">
      <c r="V5429" s="80"/>
    </row>
    <row r="5430" spans="22:22" ht="9" hidden="1" customHeight="1" x14ac:dyDescent="0.25">
      <c r="V5430" s="80"/>
    </row>
    <row r="5431" spans="22:22" ht="9" hidden="1" customHeight="1" x14ac:dyDescent="0.25">
      <c r="V5431" s="80"/>
    </row>
    <row r="5432" spans="22:22" ht="9" hidden="1" customHeight="1" x14ac:dyDescent="0.25">
      <c r="V5432" s="80"/>
    </row>
    <row r="5433" spans="22:22" ht="9" hidden="1" customHeight="1" x14ac:dyDescent="0.25">
      <c r="V5433" s="80"/>
    </row>
    <row r="5434" spans="22:22" ht="9" hidden="1" customHeight="1" x14ac:dyDescent="0.25">
      <c r="V5434" s="80"/>
    </row>
    <row r="5435" spans="22:22" ht="9" hidden="1" customHeight="1" x14ac:dyDescent="0.25">
      <c r="V5435" s="80"/>
    </row>
    <row r="5436" spans="22:22" ht="9" hidden="1" customHeight="1" x14ac:dyDescent="0.25">
      <c r="V5436" s="80"/>
    </row>
    <row r="5437" spans="22:22" ht="9" hidden="1" customHeight="1" x14ac:dyDescent="0.25">
      <c r="V5437" s="80"/>
    </row>
    <row r="5438" spans="22:22" ht="9" hidden="1" customHeight="1" x14ac:dyDescent="0.25">
      <c r="V5438" s="80"/>
    </row>
    <row r="5439" spans="22:22" ht="9" hidden="1" customHeight="1" x14ac:dyDescent="0.25">
      <c r="V5439" s="80"/>
    </row>
    <row r="5440" spans="22:22" ht="9" hidden="1" customHeight="1" x14ac:dyDescent="0.25">
      <c r="V5440" s="80"/>
    </row>
    <row r="5441" spans="22:22" ht="9" hidden="1" customHeight="1" x14ac:dyDescent="0.25">
      <c r="V5441" s="80"/>
    </row>
    <row r="5442" spans="22:22" ht="9" hidden="1" customHeight="1" x14ac:dyDescent="0.25">
      <c r="V5442" s="80"/>
    </row>
    <row r="5443" spans="22:22" ht="9" hidden="1" customHeight="1" x14ac:dyDescent="0.25">
      <c r="V5443" s="80"/>
    </row>
    <row r="5444" spans="22:22" ht="9" hidden="1" customHeight="1" x14ac:dyDescent="0.25">
      <c r="V5444" s="80"/>
    </row>
    <row r="5445" spans="22:22" ht="9" hidden="1" customHeight="1" x14ac:dyDescent="0.25">
      <c r="V5445" s="80"/>
    </row>
    <row r="5446" spans="22:22" ht="9" hidden="1" customHeight="1" x14ac:dyDescent="0.25">
      <c r="V5446" s="80"/>
    </row>
    <row r="5447" spans="22:22" ht="9" hidden="1" customHeight="1" x14ac:dyDescent="0.25">
      <c r="V5447" s="80"/>
    </row>
    <row r="5448" spans="22:22" ht="9" hidden="1" customHeight="1" x14ac:dyDescent="0.25">
      <c r="V5448" s="80"/>
    </row>
    <row r="5449" spans="22:22" ht="9" hidden="1" customHeight="1" x14ac:dyDescent="0.25">
      <c r="V5449" s="80"/>
    </row>
    <row r="5450" spans="22:22" ht="9" hidden="1" customHeight="1" x14ac:dyDescent="0.25">
      <c r="V5450" s="80"/>
    </row>
    <row r="5451" spans="22:22" ht="9" hidden="1" customHeight="1" x14ac:dyDescent="0.25">
      <c r="V5451" s="80"/>
    </row>
    <row r="5452" spans="22:22" ht="9" hidden="1" customHeight="1" x14ac:dyDescent="0.25">
      <c r="V5452" s="80"/>
    </row>
    <row r="5453" spans="22:22" ht="9" hidden="1" customHeight="1" x14ac:dyDescent="0.25">
      <c r="V5453" s="80"/>
    </row>
    <row r="5454" spans="22:22" ht="9" hidden="1" customHeight="1" x14ac:dyDescent="0.25">
      <c r="V5454" s="80"/>
    </row>
    <row r="5455" spans="22:22" ht="9" hidden="1" customHeight="1" x14ac:dyDescent="0.25">
      <c r="V5455" s="80"/>
    </row>
    <row r="5456" spans="22:22" ht="9" hidden="1" customHeight="1" x14ac:dyDescent="0.25">
      <c r="V5456" s="80"/>
    </row>
    <row r="5457" spans="22:22" ht="9" hidden="1" customHeight="1" x14ac:dyDescent="0.25">
      <c r="V5457" s="80"/>
    </row>
    <row r="5458" spans="22:22" ht="9" hidden="1" customHeight="1" x14ac:dyDescent="0.25">
      <c r="V5458" s="80"/>
    </row>
    <row r="5459" spans="22:22" ht="9" hidden="1" customHeight="1" x14ac:dyDescent="0.25">
      <c r="V5459" s="80"/>
    </row>
    <row r="5460" spans="22:22" ht="9" hidden="1" customHeight="1" x14ac:dyDescent="0.25">
      <c r="V5460" s="80"/>
    </row>
    <row r="5461" spans="22:22" ht="9" hidden="1" customHeight="1" x14ac:dyDescent="0.25">
      <c r="V5461" s="80"/>
    </row>
    <row r="5462" spans="22:22" ht="9" hidden="1" customHeight="1" x14ac:dyDescent="0.25">
      <c r="V5462" s="80"/>
    </row>
    <row r="5463" spans="22:22" ht="9" hidden="1" customHeight="1" x14ac:dyDescent="0.25">
      <c r="V5463" s="80"/>
    </row>
    <row r="5464" spans="22:22" ht="9" hidden="1" customHeight="1" x14ac:dyDescent="0.25">
      <c r="V5464" s="80"/>
    </row>
    <row r="5465" spans="22:22" ht="9" hidden="1" customHeight="1" x14ac:dyDescent="0.25">
      <c r="V5465" s="80"/>
    </row>
    <row r="5466" spans="22:22" ht="9" hidden="1" customHeight="1" x14ac:dyDescent="0.25">
      <c r="V5466" s="80"/>
    </row>
    <row r="5467" spans="22:22" ht="9" hidden="1" customHeight="1" x14ac:dyDescent="0.25">
      <c r="V5467" s="80"/>
    </row>
    <row r="5468" spans="22:22" ht="9" hidden="1" customHeight="1" x14ac:dyDescent="0.25">
      <c r="V5468" s="80"/>
    </row>
    <row r="5469" spans="22:22" ht="9" hidden="1" customHeight="1" x14ac:dyDescent="0.25">
      <c r="V5469" s="80"/>
    </row>
    <row r="5470" spans="22:22" ht="9" hidden="1" customHeight="1" x14ac:dyDescent="0.25">
      <c r="V5470" s="80"/>
    </row>
    <row r="5471" spans="22:22" ht="9" hidden="1" customHeight="1" x14ac:dyDescent="0.25">
      <c r="V5471" s="80"/>
    </row>
    <row r="5472" spans="22:22" ht="9" hidden="1" customHeight="1" x14ac:dyDescent="0.25">
      <c r="V5472" s="80"/>
    </row>
    <row r="5473" spans="22:22" ht="9" hidden="1" customHeight="1" x14ac:dyDescent="0.25">
      <c r="V5473" s="80"/>
    </row>
    <row r="5474" spans="22:22" ht="9" hidden="1" customHeight="1" x14ac:dyDescent="0.25">
      <c r="V5474" s="80"/>
    </row>
    <row r="5475" spans="22:22" ht="9" hidden="1" customHeight="1" x14ac:dyDescent="0.25">
      <c r="V5475" s="80"/>
    </row>
    <row r="5476" spans="22:22" ht="9" hidden="1" customHeight="1" x14ac:dyDescent="0.25">
      <c r="V5476" s="80"/>
    </row>
    <row r="5477" spans="22:22" ht="9" hidden="1" customHeight="1" x14ac:dyDescent="0.25">
      <c r="V5477" s="80"/>
    </row>
    <row r="5478" spans="22:22" ht="9" hidden="1" customHeight="1" x14ac:dyDescent="0.25">
      <c r="V5478" s="80"/>
    </row>
    <row r="5479" spans="22:22" ht="9" hidden="1" customHeight="1" x14ac:dyDescent="0.25">
      <c r="V5479" s="80"/>
    </row>
    <row r="5480" spans="22:22" ht="9" hidden="1" customHeight="1" x14ac:dyDescent="0.25">
      <c r="V5480" s="80"/>
    </row>
    <row r="5481" spans="22:22" ht="9" hidden="1" customHeight="1" x14ac:dyDescent="0.25">
      <c r="V5481" s="80"/>
    </row>
    <row r="5482" spans="22:22" ht="9" hidden="1" customHeight="1" x14ac:dyDescent="0.25">
      <c r="V5482" s="80"/>
    </row>
    <row r="5483" spans="22:22" ht="9" hidden="1" customHeight="1" x14ac:dyDescent="0.25">
      <c r="V5483" s="80"/>
    </row>
    <row r="5484" spans="22:22" ht="9" hidden="1" customHeight="1" x14ac:dyDescent="0.25">
      <c r="V5484" s="80"/>
    </row>
    <row r="5485" spans="22:22" ht="9" hidden="1" customHeight="1" x14ac:dyDescent="0.25">
      <c r="V5485" s="80"/>
    </row>
    <row r="5486" spans="22:22" ht="9" hidden="1" customHeight="1" x14ac:dyDescent="0.25">
      <c r="V5486" s="80"/>
    </row>
    <row r="5487" spans="22:22" ht="9" hidden="1" customHeight="1" x14ac:dyDescent="0.25">
      <c r="V5487" s="80"/>
    </row>
    <row r="5488" spans="22:22" ht="9" hidden="1" customHeight="1" x14ac:dyDescent="0.25">
      <c r="V5488" s="80"/>
    </row>
    <row r="5489" spans="22:22" ht="9" hidden="1" customHeight="1" x14ac:dyDescent="0.25">
      <c r="V5489" s="80"/>
    </row>
    <row r="5490" spans="22:22" ht="9" hidden="1" customHeight="1" x14ac:dyDescent="0.25">
      <c r="V5490" s="80"/>
    </row>
    <row r="5491" spans="22:22" ht="9" hidden="1" customHeight="1" x14ac:dyDescent="0.25">
      <c r="V5491" s="80"/>
    </row>
    <row r="5492" spans="22:22" ht="9" hidden="1" customHeight="1" x14ac:dyDescent="0.25">
      <c r="V5492" s="80"/>
    </row>
    <row r="5493" spans="22:22" ht="9" hidden="1" customHeight="1" x14ac:dyDescent="0.25">
      <c r="V5493" s="80"/>
    </row>
    <row r="5494" spans="22:22" ht="9" hidden="1" customHeight="1" x14ac:dyDescent="0.25">
      <c r="V5494" s="80"/>
    </row>
    <row r="5495" spans="22:22" ht="9" hidden="1" customHeight="1" x14ac:dyDescent="0.25">
      <c r="V5495" s="80"/>
    </row>
    <row r="5496" spans="22:22" ht="9" hidden="1" customHeight="1" x14ac:dyDescent="0.25">
      <c r="V5496" s="80"/>
    </row>
    <row r="5497" spans="22:22" ht="9" hidden="1" customHeight="1" x14ac:dyDescent="0.25">
      <c r="V5497" s="80"/>
    </row>
    <row r="5498" spans="22:22" ht="9" hidden="1" customHeight="1" x14ac:dyDescent="0.25">
      <c r="V5498" s="80"/>
    </row>
    <row r="5499" spans="22:22" ht="9" hidden="1" customHeight="1" x14ac:dyDescent="0.25">
      <c r="V5499" s="80"/>
    </row>
    <row r="5500" spans="22:22" ht="9" hidden="1" customHeight="1" x14ac:dyDescent="0.25">
      <c r="V5500" s="80"/>
    </row>
    <row r="5501" spans="22:22" ht="9" hidden="1" customHeight="1" x14ac:dyDescent="0.25">
      <c r="V5501" s="80"/>
    </row>
    <row r="5502" spans="22:22" ht="9" hidden="1" customHeight="1" x14ac:dyDescent="0.25">
      <c r="V5502" s="80"/>
    </row>
    <row r="5503" spans="22:22" ht="9" hidden="1" customHeight="1" x14ac:dyDescent="0.25">
      <c r="V5503" s="80"/>
    </row>
    <row r="5504" spans="22:22" ht="9" hidden="1" customHeight="1" x14ac:dyDescent="0.25">
      <c r="V5504" s="80"/>
    </row>
    <row r="5505" spans="22:22" ht="9" hidden="1" customHeight="1" x14ac:dyDescent="0.25">
      <c r="V5505" s="80"/>
    </row>
    <row r="5506" spans="22:22" ht="9" hidden="1" customHeight="1" x14ac:dyDescent="0.25">
      <c r="V5506" s="80"/>
    </row>
    <row r="5507" spans="22:22" ht="9" hidden="1" customHeight="1" x14ac:dyDescent="0.25">
      <c r="V5507" s="80"/>
    </row>
    <row r="5508" spans="22:22" ht="9" hidden="1" customHeight="1" x14ac:dyDescent="0.25">
      <c r="V5508" s="80"/>
    </row>
    <row r="5509" spans="22:22" ht="9" hidden="1" customHeight="1" x14ac:dyDescent="0.25">
      <c r="V5509" s="80"/>
    </row>
    <row r="5510" spans="22:22" ht="9" hidden="1" customHeight="1" x14ac:dyDescent="0.25">
      <c r="V5510" s="80"/>
    </row>
    <row r="5511" spans="22:22" ht="9" hidden="1" customHeight="1" x14ac:dyDescent="0.25">
      <c r="V5511" s="80"/>
    </row>
    <row r="5512" spans="22:22" ht="9" hidden="1" customHeight="1" x14ac:dyDescent="0.25">
      <c r="V5512" s="80"/>
    </row>
    <row r="5513" spans="22:22" ht="9" hidden="1" customHeight="1" x14ac:dyDescent="0.25">
      <c r="V5513" s="80"/>
    </row>
    <row r="5514" spans="22:22" ht="9" hidden="1" customHeight="1" x14ac:dyDescent="0.25">
      <c r="V5514" s="80"/>
    </row>
    <row r="5515" spans="22:22" ht="9" hidden="1" customHeight="1" x14ac:dyDescent="0.25">
      <c r="V5515" s="80"/>
    </row>
    <row r="5516" spans="22:22" ht="9" hidden="1" customHeight="1" x14ac:dyDescent="0.25">
      <c r="V5516" s="80"/>
    </row>
    <row r="5517" spans="22:22" ht="9" hidden="1" customHeight="1" x14ac:dyDescent="0.25">
      <c r="V5517" s="80"/>
    </row>
    <row r="5518" spans="22:22" ht="9" hidden="1" customHeight="1" x14ac:dyDescent="0.25">
      <c r="V5518" s="80"/>
    </row>
    <row r="5519" spans="22:22" ht="9" hidden="1" customHeight="1" x14ac:dyDescent="0.25">
      <c r="V5519" s="80"/>
    </row>
    <row r="5520" spans="22:22" ht="9" hidden="1" customHeight="1" x14ac:dyDescent="0.25">
      <c r="V5520" s="80"/>
    </row>
    <row r="5521" spans="22:22" ht="9" hidden="1" customHeight="1" x14ac:dyDescent="0.25">
      <c r="V5521" s="80"/>
    </row>
    <row r="5522" spans="22:22" ht="9" hidden="1" customHeight="1" x14ac:dyDescent="0.25">
      <c r="V5522" s="80"/>
    </row>
    <row r="5523" spans="22:22" ht="9" hidden="1" customHeight="1" x14ac:dyDescent="0.25">
      <c r="V5523" s="80"/>
    </row>
    <row r="5524" spans="22:22" ht="9" hidden="1" customHeight="1" x14ac:dyDescent="0.25">
      <c r="V5524" s="80"/>
    </row>
    <row r="5525" spans="22:22" ht="9" hidden="1" customHeight="1" x14ac:dyDescent="0.25">
      <c r="V5525" s="80"/>
    </row>
    <row r="5526" spans="22:22" ht="9" hidden="1" customHeight="1" x14ac:dyDescent="0.25">
      <c r="V5526" s="80"/>
    </row>
    <row r="5527" spans="22:22" ht="9" hidden="1" customHeight="1" x14ac:dyDescent="0.25">
      <c r="V5527" s="80"/>
    </row>
    <row r="5528" spans="22:22" ht="9" hidden="1" customHeight="1" x14ac:dyDescent="0.25">
      <c r="V5528" s="80"/>
    </row>
    <row r="5529" spans="22:22" ht="9" hidden="1" customHeight="1" x14ac:dyDescent="0.25">
      <c r="V5529" s="80"/>
    </row>
    <row r="5530" spans="22:22" ht="9" hidden="1" customHeight="1" x14ac:dyDescent="0.25">
      <c r="V5530" s="80"/>
    </row>
    <row r="5531" spans="22:22" ht="9" hidden="1" customHeight="1" x14ac:dyDescent="0.25">
      <c r="V5531" s="80"/>
    </row>
    <row r="5532" spans="22:22" ht="9" hidden="1" customHeight="1" x14ac:dyDescent="0.25">
      <c r="V5532" s="80"/>
    </row>
    <row r="5533" spans="22:22" ht="9" hidden="1" customHeight="1" x14ac:dyDescent="0.25">
      <c r="V5533" s="80"/>
    </row>
    <row r="5534" spans="22:22" ht="9" hidden="1" customHeight="1" x14ac:dyDescent="0.25">
      <c r="V5534" s="80"/>
    </row>
    <row r="5535" spans="22:22" ht="9" hidden="1" customHeight="1" x14ac:dyDescent="0.25">
      <c r="V5535" s="80"/>
    </row>
    <row r="5536" spans="22:22" ht="9" hidden="1" customHeight="1" x14ac:dyDescent="0.25">
      <c r="V5536" s="80"/>
    </row>
    <row r="5537" spans="22:22" ht="9" hidden="1" customHeight="1" x14ac:dyDescent="0.25">
      <c r="V5537" s="80"/>
    </row>
    <row r="5538" spans="22:22" ht="9" hidden="1" customHeight="1" x14ac:dyDescent="0.25">
      <c r="V5538" s="80"/>
    </row>
    <row r="5539" spans="22:22" ht="9" hidden="1" customHeight="1" x14ac:dyDescent="0.25">
      <c r="V5539" s="80"/>
    </row>
    <row r="5540" spans="22:22" ht="9" hidden="1" customHeight="1" x14ac:dyDescent="0.25">
      <c r="V5540" s="80"/>
    </row>
    <row r="5541" spans="22:22" ht="9" hidden="1" customHeight="1" x14ac:dyDescent="0.25">
      <c r="V5541" s="80"/>
    </row>
    <row r="5542" spans="22:22" ht="9" hidden="1" customHeight="1" x14ac:dyDescent="0.25">
      <c r="V5542" s="80"/>
    </row>
    <row r="5543" spans="22:22" ht="9" hidden="1" customHeight="1" x14ac:dyDescent="0.25">
      <c r="V5543" s="80"/>
    </row>
    <row r="5544" spans="22:22" ht="9" hidden="1" customHeight="1" x14ac:dyDescent="0.25">
      <c r="V5544" s="80"/>
    </row>
    <row r="5545" spans="22:22" ht="9" hidden="1" customHeight="1" x14ac:dyDescent="0.25">
      <c r="V5545" s="80"/>
    </row>
    <row r="5546" spans="22:22" ht="9" hidden="1" customHeight="1" x14ac:dyDescent="0.25">
      <c r="V5546" s="80"/>
    </row>
    <row r="5547" spans="22:22" ht="9" hidden="1" customHeight="1" x14ac:dyDescent="0.25">
      <c r="V5547" s="80"/>
    </row>
    <row r="5548" spans="22:22" ht="9" hidden="1" customHeight="1" x14ac:dyDescent="0.25">
      <c r="V5548" s="80"/>
    </row>
    <row r="5549" spans="22:22" ht="9" hidden="1" customHeight="1" x14ac:dyDescent="0.25">
      <c r="V5549" s="80"/>
    </row>
    <row r="5550" spans="22:22" ht="9" hidden="1" customHeight="1" x14ac:dyDescent="0.25">
      <c r="V5550" s="80"/>
    </row>
    <row r="5551" spans="22:22" ht="9" hidden="1" customHeight="1" x14ac:dyDescent="0.25">
      <c r="V5551" s="80"/>
    </row>
    <row r="5552" spans="22:22" ht="9" hidden="1" customHeight="1" x14ac:dyDescent="0.25">
      <c r="V5552" s="80"/>
    </row>
    <row r="5553" spans="22:22" ht="9" hidden="1" customHeight="1" x14ac:dyDescent="0.25">
      <c r="V5553" s="80"/>
    </row>
    <row r="5554" spans="22:22" ht="9" hidden="1" customHeight="1" x14ac:dyDescent="0.25">
      <c r="V5554" s="80"/>
    </row>
    <row r="5555" spans="22:22" ht="9" hidden="1" customHeight="1" x14ac:dyDescent="0.25">
      <c r="V5555" s="80"/>
    </row>
    <row r="5556" spans="22:22" ht="9" hidden="1" customHeight="1" x14ac:dyDescent="0.25">
      <c r="V5556" s="80"/>
    </row>
    <row r="5557" spans="22:22" ht="9" hidden="1" customHeight="1" x14ac:dyDescent="0.25">
      <c r="V5557" s="80"/>
    </row>
    <row r="5558" spans="22:22" ht="9" hidden="1" customHeight="1" x14ac:dyDescent="0.25">
      <c r="V5558" s="80"/>
    </row>
    <row r="5559" spans="22:22" ht="9" hidden="1" customHeight="1" x14ac:dyDescent="0.25">
      <c r="V5559" s="80"/>
    </row>
    <row r="5560" spans="22:22" ht="9" hidden="1" customHeight="1" x14ac:dyDescent="0.25">
      <c r="V5560" s="80"/>
    </row>
    <row r="5561" spans="22:22" ht="9" hidden="1" customHeight="1" x14ac:dyDescent="0.25">
      <c r="V5561" s="80"/>
    </row>
    <row r="5562" spans="22:22" ht="9" hidden="1" customHeight="1" x14ac:dyDescent="0.25">
      <c r="V5562" s="80"/>
    </row>
    <row r="5563" spans="22:22" ht="9" hidden="1" customHeight="1" x14ac:dyDescent="0.25">
      <c r="V5563" s="80"/>
    </row>
    <row r="5564" spans="22:22" ht="9" hidden="1" customHeight="1" x14ac:dyDescent="0.25">
      <c r="V5564" s="80"/>
    </row>
    <row r="5565" spans="22:22" ht="9" hidden="1" customHeight="1" x14ac:dyDescent="0.25">
      <c r="V5565" s="80"/>
    </row>
    <row r="5566" spans="22:22" ht="9" hidden="1" customHeight="1" x14ac:dyDescent="0.25">
      <c r="V5566" s="80"/>
    </row>
    <row r="5567" spans="22:22" ht="9" hidden="1" customHeight="1" x14ac:dyDescent="0.25">
      <c r="V5567" s="80"/>
    </row>
    <row r="5568" spans="22:22" ht="9" hidden="1" customHeight="1" x14ac:dyDescent="0.25">
      <c r="V5568" s="80"/>
    </row>
    <row r="5569" spans="22:22" ht="9" hidden="1" customHeight="1" x14ac:dyDescent="0.25">
      <c r="V5569" s="80"/>
    </row>
    <row r="5570" spans="22:22" ht="9" hidden="1" customHeight="1" x14ac:dyDescent="0.25">
      <c r="V5570" s="80"/>
    </row>
    <row r="5571" spans="22:22" ht="9" hidden="1" customHeight="1" x14ac:dyDescent="0.25">
      <c r="V5571" s="80"/>
    </row>
    <row r="5572" spans="22:22" ht="9" hidden="1" customHeight="1" x14ac:dyDescent="0.25">
      <c r="V5572" s="80"/>
    </row>
    <row r="5573" spans="22:22" ht="9" hidden="1" customHeight="1" x14ac:dyDescent="0.25">
      <c r="V5573" s="80"/>
    </row>
    <row r="5574" spans="22:22" ht="9" hidden="1" customHeight="1" x14ac:dyDescent="0.25">
      <c r="V5574" s="80"/>
    </row>
    <row r="5575" spans="22:22" ht="9" hidden="1" customHeight="1" x14ac:dyDescent="0.25">
      <c r="V5575" s="80"/>
    </row>
    <row r="5576" spans="22:22" ht="9" hidden="1" customHeight="1" x14ac:dyDescent="0.25">
      <c r="V5576" s="80"/>
    </row>
    <row r="5577" spans="22:22" ht="9" hidden="1" customHeight="1" x14ac:dyDescent="0.25">
      <c r="V5577" s="80"/>
    </row>
    <row r="5578" spans="22:22" ht="9" hidden="1" customHeight="1" x14ac:dyDescent="0.25">
      <c r="V5578" s="80"/>
    </row>
    <row r="5579" spans="22:22" ht="9" hidden="1" customHeight="1" x14ac:dyDescent="0.25">
      <c r="V5579" s="80"/>
    </row>
    <row r="5580" spans="22:22" ht="9" hidden="1" customHeight="1" x14ac:dyDescent="0.25">
      <c r="V5580" s="80"/>
    </row>
    <row r="5581" spans="22:22" ht="9" hidden="1" customHeight="1" x14ac:dyDescent="0.25">
      <c r="V5581" s="80"/>
    </row>
    <row r="5582" spans="22:22" ht="9" hidden="1" customHeight="1" x14ac:dyDescent="0.25">
      <c r="V5582" s="80"/>
    </row>
    <row r="5583" spans="22:22" ht="9" hidden="1" customHeight="1" x14ac:dyDescent="0.25">
      <c r="V5583" s="80"/>
    </row>
    <row r="5584" spans="22:22" ht="9" hidden="1" customHeight="1" x14ac:dyDescent="0.25">
      <c r="V5584" s="80"/>
    </row>
    <row r="5585" spans="22:22" ht="9" hidden="1" customHeight="1" x14ac:dyDescent="0.25">
      <c r="V5585" s="80"/>
    </row>
    <row r="5586" spans="22:22" ht="9" hidden="1" customHeight="1" x14ac:dyDescent="0.25">
      <c r="V5586" s="80"/>
    </row>
    <row r="5587" spans="22:22" ht="9" hidden="1" customHeight="1" x14ac:dyDescent="0.25">
      <c r="V5587" s="80"/>
    </row>
    <row r="5588" spans="22:22" ht="9" hidden="1" customHeight="1" x14ac:dyDescent="0.25">
      <c r="V5588" s="80"/>
    </row>
    <row r="5589" spans="22:22" ht="9" hidden="1" customHeight="1" x14ac:dyDescent="0.25">
      <c r="V5589" s="80"/>
    </row>
    <row r="5590" spans="22:22" ht="9" hidden="1" customHeight="1" x14ac:dyDescent="0.25">
      <c r="V5590" s="80"/>
    </row>
    <row r="5591" spans="22:22" ht="9" hidden="1" customHeight="1" x14ac:dyDescent="0.25">
      <c r="V5591" s="80"/>
    </row>
    <row r="5592" spans="22:22" ht="9" hidden="1" customHeight="1" x14ac:dyDescent="0.25">
      <c r="V5592" s="80"/>
    </row>
    <row r="5593" spans="22:22" ht="9" hidden="1" customHeight="1" x14ac:dyDescent="0.25">
      <c r="V5593" s="80"/>
    </row>
    <row r="5594" spans="22:22" ht="9" hidden="1" customHeight="1" x14ac:dyDescent="0.25">
      <c r="V5594" s="80"/>
    </row>
    <row r="5595" spans="22:22" ht="9" hidden="1" customHeight="1" x14ac:dyDescent="0.25">
      <c r="V5595" s="80"/>
    </row>
    <row r="5596" spans="22:22" ht="9" hidden="1" customHeight="1" x14ac:dyDescent="0.25">
      <c r="V5596" s="80"/>
    </row>
    <row r="5597" spans="22:22" ht="9" hidden="1" customHeight="1" x14ac:dyDescent="0.25">
      <c r="V5597" s="80"/>
    </row>
    <row r="5598" spans="22:22" ht="9" hidden="1" customHeight="1" x14ac:dyDescent="0.25">
      <c r="V5598" s="80"/>
    </row>
    <row r="5599" spans="22:22" ht="9" hidden="1" customHeight="1" x14ac:dyDescent="0.25">
      <c r="V5599" s="80"/>
    </row>
    <row r="5600" spans="22:22" ht="9" hidden="1" customHeight="1" x14ac:dyDescent="0.25">
      <c r="V5600" s="80"/>
    </row>
    <row r="5601" spans="22:22" ht="9" hidden="1" customHeight="1" x14ac:dyDescent="0.25">
      <c r="V5601" s="80"/>
    </row>
    <row r="5602" spans="22:22" ht="9" hidden="1" customHeight="1" x14ac:dyDescent="0.25">
      <c r="V5602" s="80"/>
    </row>
    <row r="5603" spans="22:22" ht="9" hidden="1" customHeight="1" x14ac:dyDescent="0.25">
      <c r="V5603" s="80"/>
    </row>
    <row r="5604" spans="22:22" ht="9" hidden="1" customHeight="1" x14ac:dyDescent="0.25">
      <c r="V5604" s="80"/>
    </row>
    <row r="5605" spans="22:22" ht="9" hidden="1" customHeight="1" x14ac:dyDescent="0.25">
      <c r="V5605" s="80"/>
    </row>
    <row r="5606" spans="22:22" ht="9" hidden="1" customHeight="1" x14ac:dyDescent="0.25">
      <c r="V5606" s="80"/>
    </row>
    <row r="5607" spans="22:22" ht="9" hidden="1" customHeight="1" x14ac:dyDescent="0.25">
      <c r="V5607" s="80"/>
    </row>
    <row r="5608" spans="22:22" ht="9" hidden="1" customHeight="1" x14ac:dyDescent="0.25">
      <c r="V5608" s="80"/>
    </row>
    <row r="5609" spans="22:22" ht="9" hidden="1" customHeight="1" x14ac:dyDescent="0.25">
      <c r="V5609" s="80"/>
    </row>
    <row r="5610" spans="22:22" ht="9" hidden="1" customHeight="1" x14ac:dyDescent="0.25">
      <c r="V5610" s="80"/>
    </row>
    <row r="5611" spans="22:22" ht="9" hidden="1" customHeight="1" x14ac:dyDescent="0.25">
      <c r="V5611" s="80"/>
    </row>
    <row r="5612" spans="22:22" ht="9" hidden="1" customHeight="1" x14ac:dyDescent="0.25">
      <c r="V5612" s="80"/>
    </row>
    <row r="5613" spans="22:22" ht="9" hidden="1" customHeight="1" x14ac:dyDescent="0.25">
      <c r="V5613" s="80"/>
    </row>
    <row r="5614" spans="22:22" ht="9" hidden="1" customHeight="1" x14ac:dyDescent="0.25">
      <c r="V5614" s="80"/>
    </row>
    <row r="5615" spans="22:22" ht="9" hidden="1" customHeight="1" x14ac:dyDescent="0.25">
      <c r="V5615" s="80"/>
    </row>
    <row r="5616" spans="22:22" ht="9" hidden="1" customHeight="1" x14ac:dyDescent="0.25">
      <c r="V5616" s="80"/>
    </row>
    <row r="5617" spans="22:22" ht="9" hidden="1" customHeight="1" x14ac:dyDescent="0.25">
      <c r="V5617" s="80"/>
    </row>
    <row r="5618" spans="22:22" ht="9" hidden="1" customHeight="1" x14ac:dyDescent="0.25">
      <c r="V5618" s="80"/>
    </row>
    <row r="5619" spans="22:22" ht="9" hidden="1" customHeight="1" x14ac:dyDescent="0.25">
      <c r="V5619" s="80"/>
    </row>
    <row r="5620" spans="22:22" ht="9" hidden="1" customHeight="1" x14ac:dyDescent="0.25">
      <c r="V5620" s="80"/>
    </row>
    <row r="5621" spans="22:22" ht="9" hidden="1" customHeight="1" x14ac:dyDescent="0.25">
      <c r="V5621" s="80"/>
    </row>
    <row r="5622" spans="22:22" ht="9" hidden="1" customHeight="1" x14ac:dyDescent="0.25">
      <c r="V5622" s="80"/>
    </row>
    <row r="5623" spans="22:22" ht="9" hidden="1" customHeight="1" x14ac:dyDescent="0.25">
      <c r="V5623" s="80"/>
    </row>
    <row r="5624" spans="22:22" ht="9" hidden="1" customHeight="1" x14ac:dyDescent="0.25">
      <c r="V5624" s="80"/>
    </row>
    <row r="5625" spans="22:22" ht="9" hidden="1" customHeight="1" x14ac:dyDescent="0.25">
      <c r="V5625" s="80"/>
    </row>
    <row r="5626" spans="22:22" ht="9" hidden="1" customHeight="1" x14ac:dyDescent="0.25">
      <c r="V5626" s="80"/>
    </row>
    <row r="5627" spans="22:22" ht="9" hidden="1" customHeight="1" x14ac:dyDescent="0.25">
      <c r="V5627" s="80"/>
    </row>
    <row r="5628" spans="22:22" ht="9" hidden="1" customHeight="1" x14ac:dyDescent="0.25">
      <c r="V5628" s="80"/>
    </row>
    <row r="5629" spans="22:22" ht="9" hidden="1" customHeight="1" x14ac:dyDescent="0.25">
      <c r="V5629" s="80"/>
    </row>
    <row r="5630" spans="22:22" ht="9" hidden="1" customHeight="1" x14ac:dyDescent="0.25">
      <c r="V5630" s="80"/>
    </row>
    <row r="5631" spans="22:22" ht="9" hidden="1" customHeight="1" x14ac:dyDescent="0.25">
      <c r="V5631" s="80"/>
    </row>
    <row r="5632" spans="22:22" ht="9" hidden="1" customHeight="1" x14ac:dyDescent="0.25">
      <c r="V5632" s="80"/>
    </row>
    <row r="5633" spans="22:22" ht="9" hidden="1" customHeight="1" x14ac:dyDescent="0.25">
      <c r="V5633" s="80"/>
    </row>
    <row r="5634" spans="22:22" ht="9" hidden="1" customHeight="1" x14ac:dyDescent="0.25">
      <c r="V5634" s="80"/>
    </row>
    <row r="5635" spans="22:22" ht="9" hidden="1" customHeight="1" x14ac:dyDescent="0.25">
      <c r="V5635" s="80"/>
    </row>
    <row r="5636" spans="22:22" ht="9" hidden="1" customHeight="1" x14ac:dyDescent="0.25">
      <c r="V5636" s="80"/>
    </row>
    <row r="5637" spans="22:22" ht="9" hidden="1" customHeight="1" x14ac:dyDescent="0.25">
      <c r="V5637" s="80"/>
    </row>
    <row r="5638" spans="22:22" ht="9" hidden="1" customHeight="1" x14ac:dyDescent="0.25">
      <c r="V5638" s="80"/>
    </row>
    <row r="5639" spans="22:22" ht="9" hidden="1" customHeight="1" x14ac:dyDescent="0.25">
      <c r="V5639" s="80"/>
    </row>
    <row r="5640" spans="22:22" ht="9" hidden="1" customHeight="1" x14ac:dyDescent="0.25">
      <c r="V5640" s="80"/>
    </row>
    <row r="5641" spans="22:22" ht="9" hidden="1" customHeight="1" x14ac:dyDescent="0.25">
      <c r="V5641" s="80"/>
    </row>
    <row r="5642" spans="22:22" ht="9" hidden="1" customHeight="1" x14ac:dyDescent="0.25">
      <c r="V5642" s="80"/>
    </row>
    <row r="5643" spans="22:22" ht="9" hidden="1" customHeight="1" x14ac:dyDescent="0.25">
      <c r="V5643" s="80"/>
    </row>
    <row r="5644" spans="22:22" ht="9" hidden="1" customHeight="1" x14ac:dyDescent="0.25">
      <c r="V5644" s="80"/>
    </row>
    <row r="5645" spans="22:22" ht="9" hidden="1" customHeight="1" x14ac:dyDescent="0.25">
      <c r="V5645" s="80"/>
    </row>
    <row r="5646" spans="22:22" ht="9" hidden="1" customHeight="1" x14ac:dyDescent="0.25">
      <c r="V5646" s="80"/>
    </row>
    <row r="5647" spans="22:22" ht="9" hidden="1" customHeight="1" x14ac:dyDescent="0.25">
      <c r="V5647" s="80"/>
    </row>
    <row r="5648" spans="22:22" ht="9" hidden="1" customHeight="1" x14ac:dyDescent="0.25">
      <c r="V5648" s="80"/>
    </row>
    <row r="5649" spans="22:22" ht="9" hidden="1" customHeight="1" x14ac:dyDescent="0.25">
      <c r="V5649" s="80"/>
    </row>
    <row r="5650" spans="22:22" ht="9" hidden="1" customHeight="1" x14ac:dyDescent="0.25">
      <c r="V5650" s="80"/>
    </row>
    <row r="5651" spans="22:22" ht="9" hidden="1" customHeight="1" x14ac:dyDescent="0.25">
      <c r="V5651" s="80"/>
    </row>
    <row r="5652" spans="22:22" ht="9" hidden="1" customHeight="1" x14ac:dyDescent="0.25">
      <c r="V5652" s="80"/>
    </row>
    <row r="5653" spans="22:22" ht="9" hidden="1" customHeight="1" x14ac:dyDescent="0.25">
      <c r="V5653" s="80"/>
    </row>
    <row r="5654" spans="22:22" ht="9" hidden="1" customHeight="1" x14ac:dyDescent="0.25">
      <c r="V5654" s="80"/>
    </row>
    <row r="5655" spans="22:22" ht="9" hidden="1" customHeight="1" x14ac:dyDescent="0.25">
      <c r="V5655" s="80"/>
    </row>
    <row r="5656" spans="22:22" ht="9" hidden="1" customHeight="1" x14ac:dyDescent="0.25">
      <c r="V5656" s="80"/>
    </row>
    <row r="5657" spans="22:22" ht="9" hidden="1" customHeight="1" x14ac:dyDescent="0.25">
      <c r="V5657" s="80"/>
    </row>
    <row r="5658" spans="22:22" ht="9" hidden="1" customHeight="1" x14ac:dyDescent="0.25">
      <c r="V5658" s="80"/>
    </row>
    <row r="5659" spans="22:22" ht="9" hidden="1" customHeight="1" x14ac:dyDescent="0.25">
      <c r="V5659" s="80"/>
    </row>
    <row r="5660" spans="22:22" ht="9" hidden="1" customHeight="1" x14ac:dyDescent="0.25">
      <c r="V5660" s="80"/>
    </row>
    <row r="5661" spans="22:22" ht="9" hidden="1" customHeight="1" x14ac:dyDescent="0.25">
      <c r="V5661" s="80"/>
    </row>
    <row r="5662" spans="22:22" ht="9" hidden="1" customHeight="1" x14ac:dyDescent="0.25">
      <c r="V5662" s="80"/>
    </row>
    <row r="5663" spans="22:22" ht="9" hidden="1" customHeight="1" x14ac:dyDescent="0.25">
      <c r="V5663" s="80"/>
    </row>
    <row r="5664" spans="22:22" ht="9" hidden="1" customHeight="1" x14ac:dyDescent="0.25">
      <c r="V5664" s="80"/>
    </row>
    <row r="5665" spans="22:22" ht="9" hidden="1" customHeight="1" x14ac:dyDescent="0.25">
      <c r="V5665" s="80"/>
    </row>
    <row r="5666" spans="22:22" ht="9" hidden="1" customHeight="1" x14ac:dyDescent="0.25">
      <c r="V5666" s="80"/>
    </row>
    <row r="5667" spans="22:22" ht="9" hidden="1" customHeight="1" x14ac:dyDescent="0.25">
      <c r="V5667" s="80"/>
    </row>
    <row r="5668" spans="22:22" ht="9" hidden="1" customHeight="1" x14ac:dyDescent="0.25">
      <c r="V5668" s="80"/>
    </row>
    <row r="5669" spans="22:22" ht="9" hidden="1" customHeight="1" x14ac:dyDescent="0.25">
      <c r="V5669" s="80"/>
    </row>
    <row r="5670" spans="22:22" ht="9" hidden="1" customHeight="1" x14ac:dyDescent="0.25">
      <c r="V5670" s="80"/>
    </row>
    <row r="5671" spans="22:22" ht="9" hidden="1" customHeight="1" x14ac:dyDescent="0.25">
      <c r="V5671" s="80"/>
    </row>
    <row r="5672" spans="22:22" ht="9" hidden="1" customHeight="1" x14ac:dyDescent="0.25">
      <c r="V5672" s="80"/>
    </row>
    <row r="5673" spans="22:22" ht="9" hidden="1" customHeight="1" x14ac:dyDescent="0.25">
      <c r="V5673" s="80"/>
    </row>
    <row r="5674" spans="22:22" ht="9" hidden="1" customHeight="1" x14ac:dyDescent="0.25">
      <c r="V5674" s="80"/>
    </row>
    <row r="5675" spans="22:22" ht="9" hidden="1" customHeight="1" x14ac:dyDescent="0.25">
      <c r="V5675" s="80"/>
    </row>
    <row r="5676" spans="22:22" ht="9" hidden="1" customHeight="1" x14ac:dyDescent="0.25">
      <c r="V5676" s="80"/>
    </row>
    <row r="5677" spans="22:22" ht="9" hidden="1" customHeight="1" x14ac:dyDescent="0.25">
      <c r="V5677" s="80"/>
    </row>
    <row r="5678" spans="22:22" ht="9" hidden="1" customHeight="1" x14ac:dyDescent="0.25">
      <c r="V5678" s="80"/>
    </row>
    <row r="5679" spans="22:22" ht="9" hidden="1" customHeight="1" x14ac:dyDescent="0.25">
      <c r="V5679" s="80"/>
    </row>
    <row r="5680" spans="22:22" ht="9" hidden="1" customHeight="1" x14ac:dyDescent="0.25">
      <c r="V5680" s="80"/>
    </row>
    <row r="5681" spans="22:22" ht="9" hidden="1" customHeight="1" x14ac:dyDescent="0.25">
      <c r="V5681" s="80"/>
    </row>
    <row r="5682" spans="22:22" ht="9" hidden="1" customHeight="1" x14ac:dyDescent="0.25">
      <c r="V5682" s="80"/>
    </row>
    <row r="5683" spans="22:22" ht="9" hidden="1" customHeight="1" x14ac:dyDescent="0.25">
      <c r="V5683" s="80"/>
    </row>
    <row r="5684" spans="22:22" ht="9" hidden="1" customHeight="1" x14ac:dyDescent="0.25">
      <c r="V5684" s="80"/>
    </row>
    <row r="5685" spans="22:22" ht="9" hidden="1" customHeight="1" x14ac:dyDescent="0.25">
      <c r="V5685" s="80"/>
    </row>
    <row r="5686" spans="22:22" ht="9" hidden="1" customHeight="1" x14ac:dyDescent="0.25">
      <c r="V5686" s="80"/>
    </row>
    <row r="5687" spans="22:22" ht="9" hidden="1" customHeight="1" x14ac:dyDescent="0.25">
      <c r="V5687" s="80"/>
    </row>
    <row r="5688" spans="22:22" ht="9" hidden="1" customHeight="1" x14ac:dyDescent="0.25">
      <c r="V5688" s="80"/>
    </row>
    <row r="5689" spans="22:22" ht="9" hidden="1" customHeight="1" x14ac:dyDescent="0.25">
      <c r="V5689" s="80"/>
    </row>
    <row r="5690" spans="22:22" ht="9" hidden="1" customHeight="1" x14ac:dyDescent="0.25">
      <c r="V5690" s="80"/>
    </row>
    <row r="5691" spans="22:22" ht="9" hidden="1" customHeight="1" x14ac:dyDescent="0.25">
      <c r="V5691" s="80"/>
    </row>
    <row r="5692" spans="22:22" ht="9" hidden="1" customHeight="1" x14ac:dyDescent="0.25">
      <c r="V5692" s="80"/>
    </row>
    <row r="5693" spans="22:22" ht="9" hidden="1" customHeight="1" x14ac:dyDescent="0.25">
      <c r="V5693" s="80"/>
    </row>
    <row r="5694" spans="22:22" ht="9" hidden="1" customHeight="1" x14ac:dyDescent="0.25">
      <c r="V5694" s="80"/>
    </row>
    <row r="5695" spans="22:22" ht="9" hidden="1" customHeight="1" x14ac:dyDescent="0.25">
      <c r="V5695" s="80"/>
    </row>
    <row r="5696" spans="22:22" ht="9" hidden="1" customHeight="1" x14ac:dyDescent="0.25">
      <c r="V5696" s="80"/>
    </row>
    <row r="5697" spans="22:22" ht="9" hidden="1" customHeight="1" x14ac:dyDescent="0.25">
      <c r="V5697" s="80"/>
    </row>
    <row r="5698" spans="22:22" ht="9" hidden="1" customHeight="1" x14ac:dyDescent="0.25">
      <c r="V5698" s="80"/>
    </row>
    <row r="5699" spans="22:22" ht="9" hidden="1" customHeight="1" x14ac:dyDescent="0.25">
      <c r="V5699" s="80"/>
    </row>
    <row r="5700" spans="22:22" ht="9" hidden="1" customHeight="1" x14ac:dyDescent="0.25">
      <c r="V5700" s="80"/>
    </row>
    <row r="5701" spans="22:22" ht="9" hidden="1" customHeight="1" x14ac:dyDescent="0.25">
      <c r="V5701" s="80"/>
    </row>
    <row r="5702" spans="22:22" ht="9" hidden="1" customHeight="1" x14ac:dyDescent="0.25">
      <c r="V5702" s="80"/>
    </row>
    <row r="5703" spans="22:22" ht="9" hidden="1" customHeight="1" x14ac:dyDescent="0.25">
      <c r="V5703" s="80"/>
    </row>
    <row r="5704" spans="22:22" ht="9" hidden="1" customHeight="1" x14ac:dyDescent="0.25">
      <c r="V5704" s="80"/>
    </row>
    <row r="5705" spans="22:22" ht="9" hidden="1" customHeight="1" x14ac:dyDescent="0.25">
      <c r="V5705" s="80"/>
    </row>
    <row r="5706" spans="22:22" ht="9" hidden="1" customHeight="1" x14ac:dyDescent="0.25">
      <c r="V5706" s="80"/>
    </row>
    <row r="5707" spans="22:22" ht="9" hidden="1" customHeight="1" x14ac:dyDescent="0.25">
      <c r="V5707" s="80"/>
    </row>
    <row r="5708" spans="22:22" ht="9" hidden="1" customHeight="1" x14ac:dyDescent="0.25">
      <c r="V5708" s="80"/>
    </row>
    <row r="5709" spans="22:22" ht="9" hidden="1" customHeight="1" x14ac:dyDescent="0.25">
      <c r="V5709" s="80"/>
    </row>
    <row r="5710" spans="22:22" ht="9" hidden="1" customHeight="1" x14ac:dyDescent="0.25">
      <c r="V5710" s="80"/>
    </row>
    <row r="5711" spans="22:22" ht="9" hidden="1" customHeight="1" x14ac:dyDescent="0.25">
      <c r="V5711" s="80"/>
    </row>
    <row r="5712" spans="22:22" ht="9" hidden="1" customHeight="1" x14ac:dyDescent="0.25">
      <c r="V5712" s="80"/>
    </row>
    <row r="5713" spans="22:22" ht="9" hidden="1" customHeight="1" x14ac:dyDescent="0.25">
      <c r="V5713" s="80"/>
    </row>
    <row r="5714" spans="22:22" ht="9" hidden="1" customHeight="1" x14ac:dyDescent="0.25">
      <c r="V5714" s="80"/>
    </row>
    <row r="5715" spans="22:22" ht="9" hidden="1" customHeight="1" x14ac:dyDescent="0.25">
      <c r="V5715" s="80"/>
    </row>
    <row r="5716" spans="22:22" ht="9" hidden="1" customHeight="1" x14ac:dyDescent="0.25">
      <c r="V5716" s="80"/>
    </row>
    <row r="5717" spans="22:22" ht="9" hidden="1" customHeight="1" x14ac:dyDescent="0.25">
      <c r="V5717" s="80"/>
    </row>
    <row r="5718" spans="22:22" ht="9" hidden="1" customHeight="1" x14ac:dyDescent="0.25">
      <c r="V5718" s="80"/>
    </row>
    <row r="5719" spans="22:22" ht="9" hidden="1" customHeight="1" x14ac:dyDescent="0.25">
      <c r="V5719" s="80"/>
    </row>
    <row r="5720" spans="22:22" ht="9" hidden="1" customHeight="1" x14ac:dyDescent="0.25">
      <c r="V5720" s="80"/>
    </row>
    <row r="5721" spans="22:22" ht="9" hidden="1" customHeight="1" x14ac:dyDescent="0.25">
      <c r="V5721" s="80"/>
    </row>
    <row r="5722" spans="22:22" ht="9" hidden="1" customHeight="1" x14ac:dyDescent="0.25">
      <c r="V5722" s="80"/>
    </row>
    <row r="5723" spans="22:22" ht="9" hidden="1" customHeight="1" x14ac:dyDescent="0.25">
      <c r="V5723" s="80"/>
    </row>
    <row r="5724" spans="22:22" ht="9" hidden="1" customHeight="1" x14ac:dyDescent="0.25">
      <c r="V5724" s="80"/>
    </row>
    <row r="5725" spans="22:22" ht="9" hidden="1" customHeight="1" x14ac:dyDescent="0.25">
      <c r="V5725" s="80"/>
    </row>
    <row r="5726" spans="22:22" ht="9" hidden="1" customHeight="1" x14ac:dyDescent="0.25">
      <c r="V5726" s="80"/>
    </row>
    <row r="5727" spans="22:22" ht="9" hidden="1" customHeight="1" x14ac:dyDescent="0.25">
      <c r="V5727" s="80"/>
    </row>
    <row r="5728" spans="22:22" ht="9" hidden="1" customHeight="1" x14ac:dyDescent="0.25">
      <c r="V5728" s="80"/>
    </row>
    <row r="5729" spans="22:22" ht="9" hidden="1" customHeight="1" x14ac:dyDescent="0.25">
      <c r="V5729" s="80"/>
    </row>
    <row r="5730" spans="22:22" ht="9" hidden="1" customHeight="1" x14ac:dyDescent="0.25">
      <c r="V5730" s="80"/>
    </row>
    <row r="5731" spans="22:22" ht="9" hidden="1" customHeight="1" x14ac:dyDescent="0.25">
      <c r="V5731" s="80"/>
    </row>
    <row r="5732" spans="22:22" ht="9" hidden="1" customHeight="1" x14ac:dyDescent="0.25">
      <c r="V5732" s="80"/>
    </row>
    <row r="5733" spans="22:22" ht="9" hidden="1" customHeight="1" x14ac:dyDescent="0.25">
      <c r="V5733" s="80"/>
    </row>
    <row r="5734" spans="22:22" ht="9" hidden="1" customHeight="1" x14ac:dyDescent="0.25">
      <c r="V5734" s="80"/>
    </row>
    <row r="5735" spans="22:22" ht="9" hidden="1" customHeight="1" x14ac:dyDescent="0.25">
      <c r="V5735" s="80"/>
    </row>
    <row r="5736" spans="22:22" ht="9" hidden="1" customHeight="1" x14ac:dyDescent="0.25">
      <c r="V5736" s="80"/>
    </row>
    <row r="5737" spans="22:22" ht="9" hidden="1" customHeight="1" x14ac:dyDescent="0.25">
      <c r="V5737" s="80"/>
    </row>
    <row r="5738" spans="22:22" ht="9" hidden="1" customHeight="1" x14ac:dyDescent="0.25">
      <c r="V5738" s="80"/>
    </row>
    <row r="5739" spans="22:22" ht="9" hidden="1" customHeight="1" x14ac:dyDescent="0.25">
      <c r="V5739" s="80"/>
    </row>
    <row r="5740" spans="22:22" ht="9" hidden="1" customHeight="1" x14ac:dyDescent="0.25">
      <c r="V5740" s="80"/>
    </row>
    <row r="5741" spans="22:22" ht="9" hidden="1" customHeight="1" x14ac:dyDescent="0.25">
      <c r="V5741" s="80"/>
    </row>
    <row r="5742" spans="22:22" ht="9" hidden="1" customHeight="1" x14ac:dyDescent="0.25">
      <c r="V5742" s="80"/>
    </row>
    <row r="5743" spans="22:22" ht="9" hidden="1" customHeight="1" x14ac:dyDescent="0.25">
      <c r="V5743" s="80"/>
    </row>
    <row r="5744" spans="22:22" ht="9" hidden="1" customHeight="1" x14ac:dyDescent="0.25">
      <c r="V5744" s="80"/>
    </row>
    <row r="5745" spans="22:22" ht="9" hidden="1" customHeight="1" x14ac:dyDescent="0.25">
      <c r="V5745" s="80"/>
    </row>
    <row r="5746" spans="22:22" ht="9" hidden="1" customHeight="1" x14ac:dyDescent="0.25">
      <c r="V5746" s="80"/>
    </row>
    <row r="5747" spans="22:22" ht="9" hidden="1" customHeight="1" x14ac:dyDescent="0.25">
      <c r="V5747" s="80"/>
    </row>
    <row r="5748" spans="22:22" ht="9" hidden="1" customHeight="1" x14ac:dyDescent="0.25">
      <c r="V5748" s="80"/>
    </row>
    <row r="5749" spans="22:22" ht="9" hidden="1" customHeight="1" x14ac:dyDescent="0.25">
      <c r="V5749" s="80"/>
    </row>
    <row r="5750" spans="22:22" ht="9" hidden="1" customHeight="1" x14ac:dyDescent="0.25">
      <c r="V5750" s="80"/>
    </row>
    <row r="5751" spans="22:22" ht="9" hidden="1" customHeight="1" x14ac:dyDescent="0.25">
      <c r="V5751" s="80"/>
    </row>
    <row r="5752" spans="22:22" ht="9" hidden="1" customHeight="1" x14ac:dyDescent="0.25">
      <c r="V5752" s="80"/>
    </row>
    <row r="5753" spans="22:22" ht="9" hidden="1" customHeight="1" x14ac:dyDescent="0.25">
      <c r="V5753" s="80"/>
    </row>
    <row r="5754" spans="22:22" ht="9" hidden="1" customHeight="1" x14ac:dyDescent="0.25">
      <c r="V5754" s="80"/>
    </row>
    <row r="5755" spans="22:22" ht="9" hidden="1" customHeight="1" x14ac:dyDescent="0.25">
      <c r="V5755" s="80"/>
    </row>
    <row r="5756" spans="22:22" ht="9" hidden="1" customHeight="1" x14ac:dyDescent="0.25">
      <c r="V5756" s="80"/>
    </row>
    <row r="5757" spans="22:22" ht="9" hidden="1" customHeight="1" x14ac:dyDescent="0.25">
      <c r="V5757" s="80"/>
    </row>
    <row r="5758" spans="22:22" ht="9" hidden="1" customHeight="1" x14ac:dyDescent="0.25">
      <c r="V5758" s="80"/>
    </row>
    <row r="5759" spans="22:22" ht="9" hidden="1" customHeight="1" x14ac:dyDescent="0.25">
      <c r="V5759" s="80"/>
    </row>
    <row r="5760" spans="22:22" ht="9" hidden="1" customHeight="1" x14ac:dyDescent="0.25">
      <c r="V5760" s="80"/>
    </row>
    <row r="5761" spans="22:22" ht="9" hidden="1" customHeight="1" x14ac:dyDescent="0.25">
      <c r="V5761" s="80"/>
    </row>
    <row r="5762" spans="22:22" ht="9" hidden="1" customHeight="1" x14ac:dyDescent="0.25">
      <c r="V5762" s="80"/>
    </row>
    <row r="5763" spans="22:22" ht="9" hidden="1" customHeight="1" x14ac:dyDescent="0.25">
      <c r="V5763" s="80"/>
    </row>
    <row r="5764" spans="22:22" ht="9" hidden="1" customHeight="1" x14ac:dyDescent="0.25">
      <c r="V5764" s="80"/>
    </row>
    <row r="5765" spans="22:22" ht="9" hidden="1" customHeight="1" x14ac:dyDescent="0.25">
      <c r="V5765" s="80"/>
    </row>
    <row r="5766" spans="22:22" ht="9" hidden="1" customHeight="1" x14ac:dyDescent="0.25">
      <c r="V5766" s="80"/>
    </row>
    <row r="5767" spans="22:22" ht="9" hidden="1" customHeight="1" x14ac:dyDescent="0.25">
      <c r="V5767" s="80"/>
    </row>
    <row r="5768" spans="22:22" ht="9" hidden="1" customHeight="1" x14ac:dyDescent="0.25">
      <c r="V5768" s="80"/>
    </row>
    <row r="5769" spans="22:22" ht="9" hidden="1" customHeight="1" x14ac:dyDescent="0.25">
      <c r="V5769" s="80"/>
    </row>
    <row r="5770" spans="22:22" ht="9" hidden="1" customHeight="1" x14ac:dyDescent="0.25">
      <c r="V5770" s="80"/>
    </row>
    <row r="5771" spans="22:22" ht="9" hidden="1" customHeight="1" x14ac:dyDescent="0.25">
      <c r="V5771" s="80"/>
    </row>
    <row r="5772" spans="22:22" ht="9" hidden="1" customHeight="1" x14ac:dyDescent="0.25">
      <c r="V5772" s="80"/>
    </row>
    <row r="5773" spans="22:22" ht="9" hidden="1" customHeight="1" x14ac:dyDescent="0.25">
      <c r="V5773" s="80"/>
    </row>
    <row r="5774" spans="22:22" ht="9" hidden="1" customHeight="1" x14ac:dyDescent="0.25">
      <c r="V5774" s="80"/>
    </row>
    <row r="5775" spans="22:22" ht="9" hidden="1" customHeight="1" x14ac:dyDescent="0.25">
      <c r="V5775" s="80"/>
    </row>
    <row r="5776" spans="22:22" ht="9" hidden="1" customHeight="1" x14ac:dyDescent="0.25">
      <c r="V5776" s="80"/>
    </row>
    <row r="5777" spans="22:22" ht="9" hidden="1" customHeight="1" x14ac:dyDescent="0.25">
      <c r="V5777" s="80"/>
    </row>
    <row r="5778" spans="22:22" ht="9" hidden="1" customHeight="1" x14ac:dyDescent="0.25">
      <c r="V5778" s="80"/>
    </row>
    <row r="5779" spans="22:22" ht="9" hidden="1" customHeight="1" x14ac:dyDescent="0.25">
      <c r="V5779" s="80"/>
    </row>
    <row r="5780" spans="22:22" ht="9" hidden="1" customHeight="1" x14ac:dyDescent="0.25">
      <c r="V5780" s="80"/>
    </row>
    <row r="5781" spans="22:22" ht="9" hidden="1" customHeight="1" x14ac:dyDescent="0.25">
      <c r="V5781" s="80"/>
    </row>
    <row r="5782" spans="22:22" ht="9" hidden="1" customHeight="1" x14ac:dyDescent="0.25">
      <c r="V5782" s="80"/>
    </row>
    <row r="5783" spans="22:22" ht="9" hidden="1" customHeight="1" x14ac:dyDescent="0.25">
      <c r="V5783" s="80"/>
    </row>
    <row r="5784" spans="22:22" ht="9" hidden="1" customHeight="1" x14ac:dyDescent="0.25">
      <c r="V5784" s="80"/>
    </row>
    <row r="5785" spans="22:22" ht="9" hidden="1" customHeight="1" x14ac:dyDescent="0.25">
      <c r="V5785" s="80"/>
    </row>
    <row r="5786" spans="22:22" ht="9" hidden="1" customHeight="1" x14ac:dyDescent="0.25">
      <c r="V5786" s="80"/>
    </row>
    <row r="5787" spans="22:22" ht="9" hidden="1" customHeight="1" x14ac:dyDescent="0.25">
      <c r="V5787" s="80"/>
    </row>
    <row r="5788" spans="22:22" ht="9" hidden="1" customHeight="1" x14ac:dyDescent="0.25">
      <c r="V5788" s="80"/>
    </row>
    <row r="5789" spans="22:22" ht="9" hidden="1" customHeight="1" x14ac:dyDescent="0.25">
      <c r="V5789" s="80"/>
    </row>
    <row r="5790" spans="22:22" ht="9" hidden="1" customHeight="1" x14ac:dyDescent="0.25">
      <c r="V5790" s="80"/>
    </row>
    <row r="5791" spans="22:22" ht="9" hidden="1" customHeight="1" x14ac:dyDescent="0.25">
      <c r="V5791" s="80"/>
    </row>
    <row r="5792" spans="22:22" ht="9" hidden="1" customHeight="1" x14ac:dyDescent="0.25">
      <c r="V5792" s="80"/>
    </row>
    <row r="5793" spans="22:22" ht="9" hidden="1" customHeight="1" x14ac:dyDescent="0.25">
      <c r="V5793" s="80"/>
    </row>
    <row r="5794" spans="22:22" ht="9" hidden="1" customHeight="1" x14ac:dyDescent="0.25">
      <c r="V5794" s="80"/>
    </row>
    <row r="5795" spans="22:22" ht="9" hidden="1" customHeight="1" x14ac:dyDescent="0.25">
      <c r="V5795" s="80"/>
    </row>
    <row r="5796" spans="22:22" ht="9" hidden="1" customHeight="1" x14ac:dyDescent="0.25">
      <c r="V5796" s="80"/>
    </row>
    <row r="5797" spans="22:22" ht="9" hidden="1" customHeight="1" x14ac:dyDescent="0.25">
      <c r="V5797" s="80"/>
    </row>
    <row r="5798" spans="22:22" ht="9" hidden="1" customHeight="1" x14ac:dyDescent="0.25">
      <c r="V5798" s="80"/>
    </row>
    <row r="5799" spans="22:22" ht="9" hidden="1" customHeight="1" x14ac:dyDescent="0.25">
      <c r="V5799" s="80"/>
    </row>
    <row r="5800" spans="22:22" ht="9" hidden="1" customHeight="1" x14ac:dyDescent="0.25">
      <c r="V5800" s="80"/>
    </row>
    <row r="5801" spans="22:22" ht="9" hidden="1" customHeight="1" x14ac:dyDescent="0.25">
      <c r="V5801" s="80"/>
    </row>
    <row r="5802" spans="22:22" ht="9" hidden="1" customHeight="1" x14ac:dyDescent="0.25">
      <c r="V5802" s="80"/>
    </row>
    <row r="5803" spans="22:22" ht="9" hidden="1" customHeight="1" x14ac:dyDescent="0.25">
      <c r="V5803" s="80"/>
    </row>
    <row r="5804" spans="22:22" ht="9" hidden="1" customHeight="1" x14ac:dyDescent="0.25">
      <c r="V5804" s="80"/>
    </row>
    <row r="5805" spans="22:22" ht="9" hidden="1" customHeight="1" x14ac:dyDescent="0.25">
      <c r="V5805" s="80"/>
    </row>
    <row r="5806" spans="22:22" ht="9" hidden="1" customHeight="1" x14ac:dyDescent="0.25">
      <c r="V5806" s="80"/>
    </row>
    <row r="5807" spans="22:22" ht="9" hidden="1" customHeight="1" x14ac:dyDescent="0.25">
      <c r="V5807" s="80"/>
    </row>
    <row r="5808" spans="22:22" ht="9" hidden="1" customHeight="1" x14ac:dyDescent="0.25">
      <c r="V5808" s="80"/>
    </row>
    <row r="5809" spans="22:22" ht="9" hidden="1" customHeight="1" x14ac:dyDescent="0.25">
      <c r="V5809" s="80"/>
    </row>
    <row r="5810" spans="22:22" ht="9" hidden="1" customHeight="1" x14ac:dyDescent="0.25">
      <c r="V5810" s="80"/>
    </row>
    <row r="5811" spans="22:22" ht="9" hidden="1" customHeight="1" x14ac:dyDescent="0.25">
      <c r="V5811" s="80"/>
    </row>
    <row r="5812" spans="22:22" ht="9" hidden="1" customHeight="1" x14ac:dyDescent="0.25">
      <c r="V5812" s="80"/>
    </row>
    <row r="5813" spans="22:22" ht="9" hidden="1" customHeight="1" x14ac:dyDescent="0.25">
      <c r="V5813" s="80"/>
    </row>
    <row r="5814" spans="22:22" ht="9" hidden="1" customHeight="1" x14ac:dyDescent="0.25">
      <c r="V5814" s="80"/>
    </row>
    <row r="5815" spans="22:22" ht="9" hidden="1" customHeight="1" x14ac:dyDescent="0.25">
      <c r="V5815" s="80"/>
    </row>
    <row r="5816" spans="22:22" ht="9" hidden="1" customHeight="1" x14ac:dyDescent="0.25">
      <c r="V5816" s="80"/>
    </row>
    <row r="5817" spans="22:22" ht="9" hidden="1" customHeight="1" x14ac:dyDescent="0.25">
      <c r="V5817" s="80"/>
    </row>
    <row r="5818" spans="22:22" ht="9" hidden="1" customHeight="1" x14ac:dyDescent="0.25">
      <c r="V5818" s="80"/>
    </row>
    <row r="5819" spans="22:22" ht="9" hidden="1" customHeight="1" x14ac:dyDescent="0.25">
      <c r="V5819" s="80"/>
    </row>
    <row r="5820" spans="22:22" ht="9" hidden="1" customHeight="1" x14ac:dyDescent="0.25">
      <c r="V5820" s="80"/>
    </row>
    <row r="5821" spans="22:22" ht="9" hidden="1" customHeight="1" x14ac:dyDescent="0.25">
      <c r="V5821" s="80"/>
    </row>
    <row r="5822" spans="22:22" ht="9" hidden="1" customHeight="1" x14ac:dyDescent="0.25">
      <c r="V5822" s="80"/>
    </row>
    <row r="5823" spans="22:22" ht="9" hidden="1" customHeight="1" x14ac:dyDescent="0.25">
      <c r="V5823" s="80"/>
    </row>
    <row r="5824" spans="22:22" ht="9" hidden="1" customHeight="1" x14ac:dyDescent="0.25">
      <c r="V5824" s="80"/>
    </row>
    <row r="5825" spans="22:22" ht="9" hidden="1" customHeight="1" x14ac:dyDescent="0.25">
      <c r="V5825" s="80"/>
    </row>
    <row r="5826" spans="22:22" ht="9" hidden="1" customHeight="1" x14ac:dyDescent="0.25">
      <c r="V5826" s="80"/>
    </row>
    <row r="5827" spans="22:22" ht="9" hidden="1" customHeight="1" x14ac:dyDescent="0.25">
      <c r="V5827" s="80"/>
    </row>
    <row r="5828" spans="22:22" ht="9" hidden="1" customHeight="1" x14ac:dyDescent="0.25">
      <c r="V5828" s="80"/>
    </row>
    <row r="5829" spans="22:22" ht="9" hidden="1" customHeight="1" x14ac:dyDescent="0.25">
      <c r="V5829" s="80"/>
    </row>
    <row r="5830" spans="22:22" ht="9" hidden="1" customHeight="1" x14ac:dyDescent="0.25">
      <c r="V5830" s="80"/>
    </row>
    <row r="5831" spans="22:22" ht="9" hidden="1" customHeight="1" x14ac:dyDescent="0.25">
      <c r="V5831" s="80"/>
    </row>
    <row r="5832" spans="22:22" ht="9" hidden="1" customHeight="1" x14ac:dyDescent="0.25">
      <c r="V5832" s="80"/>
    </row>
    <row r="5833" spans="22:22" ht="9" hidden="1" customHeight="1" x14ac:dyDescent="0.25">
      <c r="V5833" s="80"/>
    </row>
    <row r="5834" spans="22:22" ht="9" hidden="1" customHeight="1" x14ac:dyDescent="0.25">
      <c r="V5834" s="80"/>
    </row>
    <row r="5835" spans="22:22" ht="9" hidden="1" customHeight="1" x14ac:dyDescent="0.25">
      <c r="V5835" s="80"/>
    </row>
    <row r="5836" spans="22:22" ht="9" hidden="1" customHeight="1" x14ac:dyDescent="0.25">
      <c r="V5836" s="80"/>
    </row>
    <row r="5837" spans="22:22" ht="9" hidden="1" customHeight="1" x14ac:dyDescent="0.25">
      <c r="V5837" s="80"/>
    </row>
    <row r="5838" spans="22:22" ht="9" hidden="1" customHeight="1" x14ac:dyDescent="0.25">
      <c r="V5838" s="80"/>
    </row>
    <row r="5839" spans="22:22" ht="9" hidden="1" customHeight="1" x14ac:dyDescent="0.25">
      <c r="V5839" s="80"/>
    </row>
    <row r="5840" spans="22:22" ht="9" hidden="1" customHeight="1" x14ac:dyDescent="0.25">
      <c r="V5840" s="80"/>
    </row>
    <row r="5841" spans="22:22" ht="9" hidden="1" customHeight="1" x14ac:dyDescent="0.25">
      <c r="V5841" s="80"/>
    </row>
    <row r="5842" spans="22:22" ht="9" hidden="1" customHeight="1" x14ac:dyDescent="0.25">
      <c r="V5842" s="80"/>
    </row>
    <row r="5843" spans="22:22" ht="9" hidden="1" customHeight="1" x14ac:dyDescent="0.25">
      <c r="V5843" s="80"/>
    </row>
    <row r="5844" spans="22:22" ht="9" hidden="1" customHeight="1" x14ac:dyDescent="0.25">
      <c r="V5844" s="80"/>
    </row>
    <row r="5845" spans="22:22" ht="9" hidden="1" customHeight="1" x14ac:dyDescent="0.25">
      <c r="V5845" s="80"/>
    </row>
    <row r="5846" spans="22:22" ht="9" hidden="1" customHeight="1" x14ac:dyDescent="0.25">
      <c r="V5846" s="80"/>
    </row>
    <row r="5847" spans="22:22" ht="9" hidden="1" customHeight="1" x14ac:dyDescent="0.25">
      <c r="V5847" s="80"/>
    </row>
    <row r="5848" spans="22:22" ht="9" hidden="1" customHeight="1" x14ac:dyDescent="0.25">
      <c r="V5848" s="80"/>
    </row>
    <row r="5849" spans="22:22" ht="9" hidden="1" customHeight="1" x14ac:dyDescent="0.25">
      <c r="V5849" s="80"/>
    </row>
    <row r="5850" spans="22:22" ht="9" hidden="1" customHeight="1" x14ac:dyDescent="0.25">
      <c r="V5850" s="80"/>
    </row>
    <row r="5851" spans="22:22" ht="9" hidden="1" customHeight="1" x14ac:dyDescent="0.25">
      <c r="V5851" s="80"/>
    </row>
    <row r="5852" spans="22:22" ht="9" hidden="1" customHeight="1" x14ac:dyDescent="0.25">
      <c r="V5852" s="80"/>
    </row>
    <row r="5853" spans="22:22" ht="9" hidden="1" customHeight="1" x14ac:dyDescent="0.25">
      <c r="V5853" s="80"/>
    </row>
    <row r="5854" spans="22:22" ht="9" hidden="1" customHeight="1" x14ac:dyDescent="0.25">
      <c r="V5854" s="80"/>
    </row>
    <row r="5855" spans="22:22" ht="9" hidden="1" customHeight="1" x14ac:dyDescent="0.25">
      <c r="V5855" s="80"/>
    </row>
    <row r="5856" spans="22:22" ht="9" hidden="1" customHeight="1" x14ac:dyDescent="0.25">
      <c r="V5856" s="80"/>
    </row>
    <row r="5857" spans="22:22" ht="9" hidden="1" customHeight="1" x14ac:dyDescent="0.25">
      <c r="V5857" s="80"/>
    </row>
    <row r="5858" spans="22:22" ht="9" hidden="1" customHeight="1" x14ac:dyDescent="0.25">
      <c r="V5858" s="80"/>
    </row>
    <row r="5859" spans="22:22" ht="9" hidden="1" customHeight="1" x14ac:dyDescent="0.25">
      <c r="V5859" s="80"/>
    </row>
    <row r="5860" spans="22:22" ht="9" hidden="1" customHeight="1" x14ac:dyDescent="0.25">
      <c r="V5860" s="80"/>
    </row>
    <row r="5861" spans="22:22" ht="9" hidden="1" customHeight="1" x14ac:dyDescent="0.25">
      <c r="V5861" s="80"/>
    </row>
    <row r="5862" spans="22:22" ht="9" hidden="1" customHeight="1" x14ac:dyDescent="0.25">
      <c r="V5862" s="80"/>
    </row>
    <row r="5863" spans="22:22" ht="9" hidden="1" customHeight="1" x14ac:dyDescent="0.25">
      <c r="V5863" s="80"/>
    </row>
    <row r="5864" spans="22:22" ht="9" hidden="1" customHeight="1" x14ac:dyDescent="0.25">
      <c r="V5864" s="80"/>
    </row>
    <row r="5865" spans="22:22" ht="9" hidden="1" customHeight="1" x14ac:dyDescent="0.25">
      <c r="V5865" s="80"/>
    </row>
    <row r="5866" spans="22:22" ht="9" hidden="1" customHeight="1" x14ac:dyDescent="0.25">
      <c r="V5866" s="80"/>
    </row>
    <row r="5867" spans="22:22" ht="9" hidden="1" customHeight="1" x14ac:dyDescent="0.25">
      <c r="V5867" s="80"/>
    </row>
    <row r="5868" spans="22:22" ht="9" hidden="1" customHeight="1" x14ac:dyDescent="0.25">
      <c r="V5868" s="80"/>
    </row>
    <row r="5869" spans="22:22" ht="9" hidden="1" customHeight="1" x14ac:dyDescent="0.25">
      <c r="V5869" s="80"/>
    </row>
    <row r="5870" spans="22:22" ht="9" hidden="1" customHeight="1" x14ac:dyDescent="0.25">
      <c r="V5870" s="80"/>
    </row>
    <row r="5871" spans="22:22" ht="9" hidden="1" customHeight="1" x14ac:dyDescent="0.25">
      <c r="V5871" s="80"/>
    </row>
    <row r="5872" spans="22:22" ht="9" hidden="1" customHeight="1" x14ac:dyDescent="0.25">
      <c r="V5872" s="80"/>
    </row>
    <row r="5873" spans="22:22" ht="9" hidden="1" customHeight="1" x14ac:dyDescent="0.25">
      <c r="V5873" s="80"/>
    </row>
    <row r="5874" spans="22:22" ht="9" hidden="1" customHeight="1" x14ac:dyDescent="0.25">
      <c r="V5874" s="80"/>
    </row>
    <row r="5875" spans="22:22" ht="9" hidden="1" customHeight="1" x14ac:dyDescent="0.25">
      <c r="V5875" s="80"/>
    </row>
    <row r="5876" spans="22:22" ht="9" hidden="1" customHeight="1" x14ac:dyDescent="0.25">
      <c r="V5876" s="80"/>
    </row>
    <row r="5877" spans="22:22" ht="9" hidden="1" customHeight="1" x14ac:dyDescent="0.25">
      <c r="V5877" s="80"/>
    </row>
    <row r="5878" spans="22:22" ht="9" hidden="1" customHeight="1" x14ac:dyDescent="0.25">
      <c r="V5878" s="80"/>
    </row>
    <row r="5879" spans="22:22" ht="9" hidden="1" customHeight="1" x14ac:dyDescent="0.25">
      <c r="V5879" s="80"/>
    </row>
    <row r="5880" spans="22:22" ht="9" hidden="1" customHeight="1" x14ac:dyDescent="0.25">
      <c r="V5880" s="80"/>
    </row>
    <row r="5881" spans="22:22" ht="9" hidden="1" customHeight="1" x14ac:dyDescent="0.25">
      <c r="V5881" s="80"/>
    </row>
    <row r="5882" spans="22:22" ht="9" hidden="1" customHeight="1" x14ac:dyDescent="0.25">
      <c r="V5882" s="80"/>
    </row>
    <row r="5883" spans="22:22" ht="9" hidden="1" customHeight="1" x14ac:dyDescent="0.25">
      <c r="V5883" s="80"/>
    </row>
    <row r="5884" spans="22:22" ht="9" hidden="1" customHeight="1" x14ac:dyDescent="0.25">
      <c r="V5884" s="80"/>
    </row>
    <row r="5885" spans="22:22" ht="9" hidden="1" customHeight="1" x14ac:dyDescent="0.25">
      <c r="V5885" s="80"/>
    </row>
    <row r="5886" spans="22:22" ht="9" hidden="1" customHeight="1" x14ac:dyDescent="0.25">
      <c r="V5886" s="80"/>
    </row>
    <row r="5887" spans="22:22" ht="9" hidden="1" customHeight="1" x14ac:dyDescent="0.25">
      <c r="V5887" s="80"/>
    </row>
    <row r="5888" spans="22:22" ht="9" hidden="1" customHeight="1" x14ac:dyDescent="0.25">
      <c r="V5888" s="80"/>
    </row>
    <row r="5889" spans="22:22" ht="9" hidden="1" customHeight="1" x14ac:dyDescent="0.25">
      <c r="V5889" s="80"/>
    </row>
    <row r="5890" spans="22:22" ht="9" hidden="1" customHeight="1" x14ac:dyDescent="0.25">
      <c r="V5890" s="80"/>
    </row>
    <row r="5891" spans="22:22" ht="9" hidden="1" customHeight="1" x14ac:dyDescent="0.25">
      <c r="V5891" s="80"/>
    </row>
    <row r="5892" spans="22:22" ht="9" hidden="1" customHeight="1" x14ac:dyDescent="0.25">
      <c r="V5892" s="80"/>
    </row>
    <row r="5893" spans="22:22" ht="9" hidden="1" customHeight="1" x14ac:dyDescent="0.25">
      <c r="V5893" s="80"/>
    </row>
    <row r="5894" spans="22:22" ht="9" hidden="1" customHeight="1" x14ac:dyDescent="0.25">
      <c r="V5894" s="80"/>
    </row>
    <row r="5895" spans="22:22" ht="9" hidden="1" customHeight="1" x14ac:dyDescent="0.25">
      <c r="V5895" s="80"/>
    </row>
    <row r="5896" spans="22:22" ht="9" hidden="1" customHeight="1" x14ac:dyDescent="0.25">
      <c r="V5896" s="80"/>
    </row>
    <row r="5897" spans="22:22" ht="9" hidden="1" customHeight="1" x14ac:dyDescent="0.25">
      <c r="V5897" s="80"/>
    </row>
    <row r="5898" spans="22:22" ht="9" hidden="1" customHeight="1" x14ac:dyDescent="0.25">
      <c r="V5898" s="80"/>
    </row>
    <row r="5899" spans="22:22" ht="9" hidden="1" customHeight="1" x14ac:dyDescent="0.25">
      <c r="V5899" s="80"/>
    </row>
    <row r="5900" spans="22:22" ht="9" hidden="1" customHeight="1" x14ac:dyDescent="0.25">
      <c r="V5900" s="80"/>
    </row>
    <row r="5901" spans="22:22" ht="9" hidden="1" customHeight="1" x14ac:dyDescent="0.25">
      <c r="V5901" s="80"/>
    </row>
    <row r="5902" spans="22:22" ht="9" hidden="1" customHeight="1" x14ac:dyDescent="0.25">
      <c r="V5902" s="80"/>
    </row>
    <row r="5903" spans="22:22" ht="9" hidden="1" customHeight="1" x14ac:dyDescent="0.25">
      <c r="V5903" s="80"/>
    </row>
    <row r="5904" spans="22:22" ht="9" hidden="1" customHeight="1" x14ac:dyDescent="0.25">
      <c r="V5904" s="80"/>
    </row>
    <row r="5905" spans="22:22" ht="9" hidden="1" customHeight="1" x14ac:dyDescent="0.25">
      <c r="V5905" s="80"/>
    </row>
    <row r="5906" spans="22:22" ht="9" hidden="1" customHeight="1" x14ac:dyDescent="0.25">
      <c r="V5906" s="80"/>
    </row>
    <row r="5907" spans="22:22" ht="9" hidden="1" customHeight="1" x14ac:dyDescent="0.25">
      <c r="V5907" s="80"/>
    </row>
    <row r="5908" spans="22:22" ht="9" hidden="1" customHeight="1" x14ac:dyDescent="0.25">
      <c r="V5908" s="80"/>
    </row>
    <row r="5909" spans="22:22" ht="9" hidden="1" customHeight="1" x14ac:dyDescent="0.25">
      <c r="V5909" s="80"/>
    </row>
    <row r="5910" spans="22:22" ht="9" hidden="1" customHeight="1" x14ac:dyDescent="0.25">
      <c r="V5910" s="80"/>
    </row>
    <row r="5911" spans="22:22" ht="9" hidden="1" customHeight="1" x14ac:dyDescent="0.25">
      <c r="V5911" s="80"/>
    </row>
    <row r="5912" spans="22:22" ht="9" hidden="1" customHeight="1" x14ac:dyDescent="0.25">
      <c r="V5912" s="80"/>
    </row>
    <row r="5913" spans="22:22" ht="9" hidden="1" customHeight="1" x14ac:dyDescent="0.25">
      <c r="V5913" s="80"/>
    </row>
    <row r="5914" spans="22:22" ht="9" hidden="1" customHeight="1" x14ac:dyDescent="0.25">
      <c r="V5914" s="80"/>
    </row>
    <row r="5915" spans="22:22" ht="9" hidden="1" customHeight="1" x14ac:dyDescent="0.25">
      <c r="V5915" s="80"/>
    </row>
    <row r="5916" spans="22:22" ht="9" hidden="1" customHeight="1" x14ac:dyDescent="0.25">
      <c r="V5916" s="80"/>
    </row>
    <row r="5917" spans="22:22" ht="9" hidden="1" customHeight="1" x14ac:dyDescent="0.25">
      <c r="V5917" s="80"/>
    </row>
    <row r="5918" spans="22:22" ht="9" hidden="1" customHeight="1" x14ac:dyDescent="0.25">
      <c r="V5918" s="80"/>
    </row>
    <row r="5919" spans="22:22" ht="9" hidden="1" customHeight="1" x14ac:dyDescent="0.25">
      <c r="V5919" s="80"/>
    </row>
    <row r="5920" spans="22:22" ht="9" hidden="1" customHeight="1" x14ac:dyDescent="0.25">
      <c r="V5920" s="80"/>
    </row>
    <row r="5921" spans="22:22" ht="9" hidden="1" customHeight="1" x14ac:dyDescent="0.25">
      <c r="V5921" s="80"/>
    </row>
    <row r="5922" spans="22:22" ht="9" hidden="1" customHeight="1" x14ac:dyDescent="0.25">
      <c r="V5922" s="80"/>
    </row>
    <row r="5923" spans="22:22" ht="9" hidden="1" customHeight="1" x14ac:dyDescent="0.25">
      <c r="V5923" s="80"/>
    </row>
    <row r="5924" spans="22:22" ht="9" hidden="1" customHeight="1" x14ac:dyDescent="0.25">
      <c r="V5924" s="80"/>
    </row>
    <row r="5925" spans="22:22" ht="9" hidden="1" customHeight="1" x14ac:dyDescent="0.25">
      <c r="V5925" s="80"/>
    </row>
    <row r="5926" spans="22:22" ht="9" hidden="1" customHeight="1" x14ac:dyDescent="0.25">
      <c r="V5926" s="80"/>
    </row>
    <row r="5927" spans="22:22" ht="9" hidden="1" customHeight="1" x14ac:dyDescent="0.25">
      <c r="V5927" s="80"/>
    </row>
    <row r="5928" spans="22:22" ht="9" hidden="1" customHeight="1" x14ac:dyDescent="0.25">
      <c r="V5928" s="80"/>
    </row>
    <row r="5929" spans="22:22" ht="9" hidden="1" customHeight="1" x14ac:dyDescent="0.25">
      <c r="V5929" s="80"/>
    </row>
    <row r="5930" spans="22:22" ht="9" hidden="1" customHeight="1" x14ac:dyDescent="0.25">
      <c r="V5930" s="80"/>
    </row>
    <row r="5931" spans="22:22" ht="9" hidden="1" customHeight="1" x14ac:dyDescent="0.25">
      <c r="V5931" s="80"/>
    </row>
    <row r="5932" spans="22:22" ht="9" hidden="1" customHeight="1" x14ac:dyDescent="0.25">
      <c r="V5932" s="80"/>
    </row>
    <row r="5933" spans="22:22" ht="9" hidden="1" customHeight="1" x14ac:dyDescent="0.25">
      <c r="V5933" s="80"/>
    </row>
    <row r="5934" spans="22:22" ht="9" hidden="1" customHeight="1" x14ac:dyDescent="0.25">
      <c r="V5934" s="80"/>
    </row>
    <row r="5935" spans="22:22" ht="9" hidden="1" customHeight="1" x14ac:dyDescent="0.25">
      <c r="V5935" s="80"/>
    </row>
    <row r="5936" spans="22:22" ht="9" hidden="1" customHeight="1" x14ac:dyDescent="0.25">
      <c r="V5936" s="80"/>
    </row>
    <row r="5937" spans="22:22" ht="9" hidden="1" customHeight="1" x14ac:dyDescent="0.25">
      <c r="V5937" s="80"/>
    </row>
    <row r="5938" spans="22:22" ht="9" hidden="1" customHeight="1" x14ac:dyDescent="0.25">
      <c r="V5938" s="80"/>
    </row>
    <row r="5939" spans="22:22" ht="9" hidden="1" customHeight="1" x14ac:dyDescent="0.25">
      <c r="V5939" s="80"/>
    </row>
    <row r="5940" spans="22:22" ht="9" hidden="1" customHeight="1" x14ac:dyDescent="0.25">
      <c r="V5940" s="80"/>
    </row>
    <row r="5941" spans="22:22" ht="9" hidden="1" customHeight="1" x14ac:dyDescent="0.25">
      <c r="V5941" s="80"/>
    </row>
    <row r="5942" spans="22:22" ht="9" hidden="1" customHeight="1" x14ac:dyDescent="0.25">
      <c r="V5942" s="80"/>
    </row>
    <row r="5943" spans="22:22" ht="9" hidden="1" customHeight="1" x14ac:dyDescent="0.25">
      <c r="V5943" s="80"/>
    </row>
    <row r="5944" spans="22:22" ht="9" hidden="1" customHeight="1" x14ac:dyDescent="0.25">
      <c r="V5944" s="80"/>
    </row>
    <row r="5945" spans="22:22" ht="9" hidden="1" customHeight="1" x14ac:dyDescent="0.25">
      <c r="V5945" s="80"/>
    </row>
    <row r="5946" spans="22:22" ht="9" hidden="1" customHeight="1" x14ac:dyDescent="0.25">
      <c r="V5946" s="80"/>
    </row>
    <row r="5947" spans="22:22" ht="9" hidden="1" customHeight="1" x14ac:dyDescent="0.25">
      <c r="V5947" s="80"/>
    </row>
    <row r="5948" spans="22:22" ht="9" hidden="1" customHeight="1" x14ac:dyDescent="0.25">
      <c r="V5948" s="80"/>
    </row>
    <row r="5949" spans="22:22" ht="9" hidden="1" customHeight="1" x14ac:dyDescent="0.25">
      <c r="V5949" s="80"/>
    </row>
    <row r="5950" spans="22:22" ht="9" hidden="1" customHeight="1" x14ac:dyDescent="0.25">
      <c r="V5950" s="80"/>
    </row>
    <row r="5951" spans="22:22" ht="9" hidden="1" customHeight="1" x14ac:dyDescent="0.25">
      <c r="V5951" s="80"/>
    </row>
    <row r="5952" spans="22:22" ht="9" hidden="1" customHeight="1" x14ac:dyDescent="0.25">
      <c r="V5952" s="80"/>
    </row>
    <row r="5953" spans="22:22" ht="9" hidden="1" customHeight="1" x14ac:dyDescent="0.25">
      <c r="V5953" s="80"/>
    </row>
    <row r="5954" spans="22:22" ht="9" hidden="1" customHeight="1" x14ac:dyDescent="0.25">
      <c r="V5954" s="80"/>
    </row>
    <row r="5955" spans="22:22" ht="9" hidden="1" customHeight="1" x14ac:dyDescent="0.25">
      <c r="V5955" s="80"/>
    </row>
    <row r="5956" spans="22:22" ht="9" hidden="1" customHeight="1" x14ac:dyDescent="0.25">
      <c r="V5956" s="80"/>
    </row>
    <row r="5957" spans="22:22" ht="9" hidden="1" customHeight="1" x14ac:dyDescent="0.25">
      <c r="V5957" s="80"/>
    </row>
    <row r="5958" spans="22:22" ht="9" hidden="1" customHeight="1" x14ac:dyDescent="0.25">
      <c r="V5958" s="80"/>
    </row>
    <row r="5959" spans="22:22" ht="9" hidden="1" customHeight="1" x14ac:dyDescent="0.25">
      <c r="V5959" s="80"/>
    </row>
    <row r="5960" spans="22:22" ht="9" hidden="1" customHeight="1" x14ac:dyDescent="0.25">
      <c r="V5960" s="80"/>
    </row>
    <row r="5961" spans="22:22" ht="9" hidden="1" customHeight="1" x14ac:dyDescent="0.25">
      <c r="V5961" s="80"/>
    </row>
    <row r="5962" spans="22:22" ht="9" hidden="1" customHeight="1" x14ac:dyDescent="0.25">
      <c r="V5962" s="80"/>
    </row>
    <row r="5963" spans="22:22" ht="9" hidden="1" customHeight="1" x14ac:dyDescent="0.25">
      <c r="V5963" s="80"/>
    </row>
    <row r="5964" spans="22:22" ht="9" hidden="1" customHeight="1" x14ac:dyDescent="0.25">
      <c r="V5964" s="80"/>
    </row>
    <row r="5965" spans="22:22" ht="9" hidden="1" customHeight="1" x14ac:dyDescent="0.25">
      <c r="V5965" s="80"/>
    </row>
    <row r="5966" spans="22:22" ht="9" hidden="1" customHeight="1" x14ac:dyDescent="0.25">
      <c r="V5966" s="80"/>
    </row>
    <row r="5967" spans="22:22" ht="9" hidden="1" customHeight="1" x14ac:dyDescent="0.25">
      <c r="V5967" s="80"/>
    </row>
    <row r="5968" spans="22:22" ht="9" hidden="1" customHeight="1" x14ac:dyDescent="0.25">
      <c r="V5968" s="80"/>
    </row>
    <row r="5969" spans="22:22" ht="9" hidden="1" customHeight="1" x14ac:dyDescent="0.25">
      <c r="V5969" s="80"/>
    </row>
    <row r="5970" spans="22:22" ht="9" hidden="1" customHeight="1" x14ac:dyDescent="0.25">
      <c r="V5970" s="80"/>
    </row>
    <row r="5971" spans="22:22" ht="9" hidden="1" customHeight="1" x14ac:dyDescent="0.25">
      <c r="V5971" s="80"/>
    </row>
    <row r="5972" spans="22:22" ht="9" hidden="1" customHeight="1" x14ac:dyDescent="0.25">
      <c r="V5972" s="80"/>
    </row>
    <row r="5973" spans="22:22" ht="9" hidden="1" customHeight="1" x14ac:dyDescent="0.25">
      <c r="V5973" s="80"/>
    </row>
    <row r="5974" spans="22:22" ht="9" hidden="1" customHeight="1" x14ac:dyDescent="0.25">
      <c r="V5974" s="80"/>
    </row>
    <row r="5975" spans="22:22" ht="9" hidden="1" customHeight="1" x14ac:dyDescent="0.25">
      <c r="V5975" s="80"/>
    </row>
    <row r="5976" spans="22:22" ht="9" hidden="1" customHeight="1" x14ac:dyDescent="0.25">
      <c r="V5976" s="80"/>
    </row>
    <row r="5977" spans="22:22" ht="9" hidden="1" customHeight="1" x14ac:dyDescent="0.25">
      <c r="V5977" s="80"/>
    </row>
    <row r="5978" spans="22:22" ht="9" hidden="1" customHeight="1" x14ac:dyDescent="0.25">
      <c r="V5978" s="80"/>
    </row>
    <row r="5979" spans="22:22" ht="9" hidden="1" customHeight="1" x14ac:dyDescent="0.25">
      <c r="V5979" s="80"/>
    </row>
    <row r="5980" spans="22:22" ht="9" hidden="1" customHeight="1" x14ac:dyDescent="0.25">
      <c r="V5980" s="80"/>
    </row>
    <row r="5981" spans="22:22" ht="9" hidden="1" customHeight="1" x14ac:dyDescent="0.25">
      <c r="V5981" s="80"/>
    </row>
    <row r="5982" spans="22:22" ht="9" hidden="1" customHeight="1" x14ac:dyDescent="0.25">
      <c r="V5982" s="80"/>
    </row>
    <row r="5983" spans="22:22" ht="9" hidden="1" customHeight="1" x14ac:dyDescent="0.25">
      <c r="V5983" s="80"/>
    </row>
    <row r="5984" spans="22:22" ht="9" hidden="1" customHeight="1" x14ac:dyDescent="0.25">
      <c r="V5984" s="80"/>
    </row>
    <row r="5985" spans="22:22" ht="9" hidden="1" customHeight="1" x14ac:dyDescent="0.25">
      <c r="V5985" s="80"/>
    </row>
    <row r="5986" spans="22:22" ht="9" hidden="1" customHeight="1" x14ac:dyDescent="0.25">
      <c r="V5986" s="80"/>
    </row>
    <row r="5987" spans="22:22" ht="9" hidden="1" customHeight="1" x14ac:dyDescent="0.25">
      <c r="V5987" s="80"/>
    </row>
    <row r="5988" spans="22:22" ht="9" hidden="1" customHeight="1" x14ac:dyDescent="0.25">
      <c r="V5988" s="80"/>
    </row>
    <row r="5989" spans="22:22" ht="9" hidden="1" customHeight="1" x14ac:dyDescent="0.25">
      <c r="V5989" s="80"/>
    </row>
    <row r="5990" spans="22:22" ht="9" hidden="1" customHeight="1" x14ac:dyDescent="0.25">
      <c r="V5990" s="80"/>
    </row>
    <row r="5991" spans="22:22" ht="9" hidden="1" customHeight="1" x14ac:dyDescent="0.25">
      <c r="V5991" s="80"/>
    </row>
    <row r="5992" spans="22:22" ht="9" hidden="1" customHeight="1" x14ac:dyDescent="0.25">
      <c r="V5992" s="80"/>
    </row>
    <row r="5993" spans="22:22" ht="9" hidden="1" customHeight="1" x14ac:dyDescent="0.25">
      <c r="V5993" s="80"/>
    </row>
    <row r="5994" spans="22:22" ht="9" hidden="1" customHeight="1" x14ac:dyDescent="0.25">
      <c r="V5994" s="80"/>
    </row>
    <row r="5995" spans="22:22" ht="9" hidden="1" customHeight="1" x14ac:dyDescent="0.25">
      <c r="V5995" s="80"/>
    </row>
    <row r="5996" spans="22:22" ht="9" hidden="1" customHeight="1" x14ac:dyDescent="0.25">
      <c r="V5996" s="80"/>
    </row>
    <row r="5997" spans="22:22" ht="9" hidden="1" customHeight="1" x14ac:dyDescent="0.25">
      <c r="V5997" s="80"/>
    </row>
    <row r="5998" spans="22:22" ht="9" hidden="1" customHeight="1" x14ac:dyDescent="0.25">
      <c r="V5998" s="80"/>
    </row>
    <row r="5999" spans="22:22" ht="9" hidden="1" customHeight="1" x14ac:dyDescent="0.25">
      <c r="V5999" s="80"/>
    </row>
    <row r="6000" spans="22:22" ht="9" hidden="1" customHeight="1" x14ac:dyDescent="0.25">
      <c r="V6000" s="80"/>
    </row>
    <row r="6001" spans="22:22" ht="9" hidden="1" customHeight="1" x14ac:dyDescent="0.25">
      <c r="V6001" s="80"/>
    </row>
    <row r="6002" spans="22:22" ht="9" hidden="1" customHeight="1" x14ac:dyDescent="0.25">
      <c r="V6002" s="80"/>
    </row>
    <row r="6003" spans="22:22" ht="9" hidden="1" customHeight="1" x14ac:dyDescent="0.25">
      <c r="V6003" s="80"/>
    </row>
    <row r="6004" spans="22:22" ht="9" hidden="1" customHeight="1" x14ac:dyDescent="0.25">
      <c r="V6004" s="80"/>
    </row>
    <row r="6005" spans="22:22" ht="9" hidden="1" customHeight="1" x14ac:dyDescent="0.25">
      <c r="V6005" s="80"/>
    </row>
    <row r="6006" spans="22:22" ht="9" hidden="1" customHeight="1" x14ac:dyDescent="0.25">
      <c r="V6006" s="80"/>
    </row>
    <row r="6007" spans="22:22" ht="9" hidden="1" customHeight="1" x14ac:dyDescent="0.25">
      <c r="V6007" s="80"/>
    </row>
    <row r="6008" spans="22:22" ht="9" hidden="1" customHeight="1" x14ac:dyDescent="0.25">
      <c r="V6008" s="80"/>
    </row>
    <row r="6009" spans="22:22" ht="9" hidden="1" customHeight="1" x14ac:dyDescent="0.25">
      <c r="V6009" s="80"/>
    </row>
    <row r="6010" spans="22:22" ht="9" hidden="1" customHeight="1" x14ac:dyDescent="0.25">
      <c r="V6010" s="80"/>
    </row>
    <row r="6011" spans="22:22" ht="9" hidden="1" customHeight="1" x14ac:dyDescent="0.25">
      <c r="V6011" s="80"/>
    </row>
    <row r="6012" spans="22:22" ht="9" hidden="1" customHeight="1" x14ac:dyDescent="0.25">
      <c r="V6012" s="80"/>
    </row>
    <row r="6013" spans="22:22" ht="9" hidden="1" customHeight="1" x14ac:dyDescent="0.25">
      <c r="V6013" s="80"/>
    </row>
    <row r="6014" spans="22:22" ht="9" hidden="1" customHeight="1" x14ac:dyDescent="0.25">
      <c r="V6014" s="80"/>
    </row>
    <row r="6015" spans="22:22" ht="9" hidden="1" customHeight="1" x14ac:dyDescent="0.25">
      <c r="V6015" s="80"/>
    </row>
    <row r="6016" spans="22:22" ht="9" hidden="1" customHeight="1" x14ac:dyDescent="0.25">
      <c r="V6016" s="80"/>
    </row>
    <row r="6017" spans="22:22" ht="9" hidden="1" customHeight="1" x14ac:dyDescent="0.25">
      <c r="V6017" s="80"/>
    </row>
    <row r="6018" spans="22:22" ht="9" hidden="1" customHeight="1" x14ac:dyDescent="0.25">
      <c r="V6018" s="80"/>
    </row>
    <row r="6019" spans="22:22" ht="9" hidden="1" customHeight="1" x14ac:dyDescent="0.25">
      <c r="V6019" s="80"/>
    </row>
    <row r="6020" spans="22:22" ht="9" hidden="1" customHeight="1" x14ac:dyDescent="0.25">
      <c r="V6020" s="80"/>
    </row>
    <row r="6021" spans="22:22" ht="9" hidden="1" customHeight="1" x14ac:dyDescent="0.25">
      <c r="V6021" s="80"/>
    </row>
    <row r="6022" spans="22:22" ht="9" hidden="1" customHeight="1" x14ac:dyDescent="0.25">
      <c r="V6022" s="80"/>
    </row>
    <row r="6023" spans="22:22" ht="9" hidden="1" customHeight="1" x14ac:dyDescent="0.25">
      <c r="V6023" s="80"/>
    </row>
    <row r="6024" spans="22:22" ht="9" hidden="1" customHeight="1" x14ac:dyDescent="0.25">
      <c r="V6024" s="80"/>
    </row>
    <row r="6025" spans="22:22" ht="9" hidden="1" customHeight="1" x14ac:dyDescent="0.25">
      <c r="V6025" s="80"/>
    </row>
    <row r="6026" spans="22:22" ht="9" hidden="1" customHeight="1" x14ac:dyDescent="0.25">
      <c r="V6026" s="80"/>
    </row>
    <row r="6027" spans="22:22" ht="9" hidden="1" customHeight="1" x14ac:dyDescent="0.25">
      <c r="V6027" s="80"/>
    </row>
    <row r="6028" spans="22:22" ht="9" hidden="1" customHeight="1" x14ac:dyDescent="0.25">
      <c r="V6028" s="80"/>
    </row>
    <row r="6029" spans="22:22" ht="9" hidden="1" customHeight="1" x14ac:dyDescent="0.25">
      <c r="V6029" s="80"/>
    </row>
    <row r="6030" spans="22:22" ht="9" hidden="1" customHeight="1" x14ac:dyDescent="0.25">
      <c r="V6030" s="80"/>
    </row>
    <row r="6031" spans="22:22" ht="9" hidden="1" customHeight="1" x14ac:dyDescent="0.25">
      <c r="V6031" s="80"/>
    </row>
    <row r="6032" spans="22:22" ht="9" hidden="1" customHeight="1" x14ac:dyDescent="0.25">
      <c r="V6032" s="80"/>
    </row>
    <row r="6033" spans="22:22" ht="9" hidden="1" customHeight="1" x14ac:dyDescent="0.25">
      <c r="V6033" s="80"/>
    </row>
    <row r="6034" spans="22:22" ht="9" hidden="1" customHeight="1" x14ac:dyDescent="0.25">
      <c r="V6034" s="80"/>
    </row>
    <row r="6035" spans="22:22" ht="9" hidden="1" customHeight="1" x14ac:dyDescent="0.25">
      <c r="V6035" s="80"/>
    </row>
    <row r="6036" spans="22:22" ht="9" hidden="1" customHeight="1" x14ac:dyDescent="0.25">
      <c r="V6036" s="80"/>
    </row>
    <row r="6037" spans="22:22" ht="9" hidden="1" customHeight="1" x14ac:dyDescent="0.25">
      <c r="V6037" s="80"/>
    </row>
    <row r="6038" spans="22:22" ht="9" hidden="1" customHeight="1" x14ac:dyDescent="0.25">
      <c r="V6038" s="80"/>
    </row>
    <row r="6039" spans="22:22" ht="9" hidden="1" customHeight="1" x14ac:dyDescent="0.25">
      <c r="V6039" s="80"/>
    </row>
    <row r="6040" spans="22:22" ht="9" hidden="1" customHeight="1" x14ac:dyDescent="0.25">
      <c r="V6040" s="80"/>
    </row>
    <row r="6041" spans="22:22" ht="9" hidden="1" customHeight="1" x14ac:dyDescent="0.25">
      <c r="V6041" s="80"/>
    </row>
    <row r="6042" spans="22:22" ht="9" hidden="1" customHeight="1" x14ac:dyDescent="0.25">
      <c r="V6042" s="80"/>
    </row>
    <row r="6043" spans="22:22" ht="9" hidden="1" customHeight="1" x14ac:dyDescent="0.25">
      <c r="V6043" s="80"/>
    </row>
    <row r="6044" spans="22:22" ht="9" hidden="1" customHeight="1" x14ac:dyDescent="0.25">
      <c r="V6044" s="80"/>
    </row>
    <row r="6045" spans="22:22" ht="9" hidden="1" customHeight="1" x14ac:dyDescent="0.25">
      <c r="V6045" s="80"/>
    </row>
    <row r="6046" spans="22:22" ht="9" hidden="1" customHeight="1" x14ac:dyDescent="0.25">
      <c r="V6046" s="80"/>
    </row>
    <row r="6047" spans="22:22" ht="9" hidden="1" customHeight="1" x14ac:dyDescent="0.25">
      <c r="V6047" s="80"/>
    </row>
    <row r="6048" spans="22:22" ht="9" hidden="1" customHeight="1" x14ac:dyDescent="0.25">
      <c r="V6048" s="80"/>
    </row>
    <row r="6049" spans="22:22" ht="9" hidden="1" customHeight="1" x14ac:dyDescent="0.25">
      <c r="V6049" s="80"/>
    </row>
    <row r="6050" spans="22:22" ht="9" hidden="1" customHeight="1" x14ac:dyDescent="0.25">
      <c r="V6050" s="80"/>
    </row>
    <row r="6051" spans="22:22" ht="9" hidden="1" customHeight="1" x14ac:dyDescent="0.25">
      <c r="V6051" s="80"/>
    </row>
    <row r="6052" spans="22:22" ht="9" hidden="1" customHeight="1" x14ac:dyDescent="0.25">
      <c r="V6052" s="80"/>
    </row>
    <row r="6053" spans="22:22" ht="9" hidden="1" customHeight="1" x14ac:dyDescent="0.25">
      <c r="V6053" s="80"/>
    </row>
    <row r="6054" spans="22:22" ht="9" hidden="1" customHeight="1" x14ac:dyDescent="0.25">
      <c r="V6054" s="80"/>
    </row>
    <row r="6055" spans="22:22" ht="9" hidden="1" customHeight="1" x14ac:dyDescent="0.25">
      <c r="V6055" s="80"/>
    </row>
    <row r="6056" spans="22:22" ht="9" hidden="1" customHeight="1" x14ac:dyDescent="0.25">
      <c r="V6056" s="80"/>
    </row>
    <row r="6057" spans="22:22" ht="9" hidden="1" customHeight="1" x14ac:dyDescent="0.25">
      <c r="V6057" s="80"/>
    </row>
    <row r="6058" spans="22:22" ht="9" hidden="1" customHeight="1" x14ac:dyDescent="0.25">
      <c r="V6058" s="80"/>
    </row>
    <row r="6059" spans="22:22" ht="9" hidden="1" customHeight="1" x14ac:dyDescent="0.25">
      <c r="V6059" s="80"/>
    </row>
    <row r="6060" spans="22:22" ht="9" hidden="1" customHeight="1" x14ac:dyDescent="0.25">
      <c r="V6060" s="80"/>
    </row>
    <row r="6061" spans="22:22" ht="9" hidden="1" customHeight="1" x14ac:dyDescent="0.25">
      <c r="V6061" s="80"/>
    </row>
    <row r="6062" spans="22:22" ht="9" hidden="1" customHeight="1" x14ac:dyDescent="0.25">
      <c r="V6062" s="80"/>
    </row>
    <row r="6063" spans="22:22" ht="9" hidden="1" customHeight="1" x14ac:dyDescent="0.25">
      <c r="V6063" s="80"/>
    </row>
    <row r="6064" spans="22:22" ht="9" hidden="1" customHeight="1" x14ac:dyDescent="0.25">
      <c r="V6064" s="80"/>
    </row>
    <row r="6065" spans="22:22" ht="9" hidden="1" customHeight="1" x14ac:dyDescent="0.25">
      <c r="V6065" s="80"/>
    </row>
    <row r="6066" spans="22:22" ht="9" hidden="1" customHeight="1" x14ac:dyDescent="0.25">
      <c r="V6066" s="80"/>
    </row>
    <row r="6067" spans="22:22" ht="9" hidden="1" customHeight="1" x14ac:dyDescent="0.25">
      <c r="V6067" s="80"/>
    </row>
    <row r="6068" spans="22:22" ht="9" hidden="1" customHeight="1" x14ac:dyDescent="0.25">
      <c r="V6068" s="80"/>
    </row>
    <row r="6069" spans="22:22" ht="9" hidden="1" customHeight="1" x14ac:dyDescent="0.25">
      <c r="V6069" s="80"/>
    </row>
    <row r="6070" spans="22:22" ht="9" hidden="1" customHeight="1" x14ac:dyDescent="0.25">
      <c r="V6070" s="80"/>
    </row>
    <row r="6071" spans="22:22" ht="9" hidden="1" customHeight="1" x14ac:dyDescent="0.25">
      <c r="V6071" s="80"/>
    </row>
    <row r="6072" spans="22:22" ht="9" hidden="1" customHeight="1" x14ac:dyDescent="0.25">
      <c r="V6072" s="80"/>
    </row>
    <row r="6073" spans="22:22" ht="9" hidden="1" customHeight="1" x14ac:dyDescent="0.25">
      <c r="V6073" s="80"/>
    </row>
    <row r="6074" spans="22:22" ht="9" hidden="1" customHeight="1" x14ac:dyDescent="0.25">
      <c r="V6074" s="80"/>
    </row>
    <row r="6075" spans="22:22" ht="9" hidden="1" customHeight="1" x14ac:dyDescent="0.25">
      <c r="V6075" s="80"/>
    </row>
    <row r="6076" spans="22:22" ht="9" hidden="1" customHeight="1" x14ac:dyDescent="0.25">
      <c r="V6076" s="80"/>
    </row>
    <row r="6077" spans="22:22" ht="9" hidden="1" customHeight="1" x14ac:dyDescent="0.25">
      <c r="V6077" s="80"/>
    </row>
    <row r="6078" spans="22:22" ht="9" hidden="1" customHeight="1" x14ac:dyDescent="0.25">
      <c r="V6078" s="80"/>
    </row>
    <row r="6079" spans="22:22" ht="9" hidden="1" customHeight="1" x14ac:dyDescent="0.25">
      <c r="V6079" s="80"/>
    </row>
    <row r="6080" spans="22:22" ht="9" hidden="1" customHeight="1" x14ac:dyDescent="0.25">
      <c r="V6080" s="80"/>
    </row>
    <row r="6081" spans="22:22" ht="9" hidden="1" customHeight="1" x14ac:dyDescent="0.25">
      <c r="V6081" s="80"/>
    </row>
    <row r="6082" spans="22:22" ht="9" hidden="1" customHeight="1" x14ac:dyDescent="0.25">
      <c r="V6082" s="80"/>
    </row>
    <row r="6083" spans="22:22" ht="9" hidden="1" customHeight="1" x14ac:dyDescent="0.25">
      <c r="V6083" s="80"/>
    </row>
    <row r="6084" spans="22:22" ht="9" hidden="1" customHeight="1" x14ac:dyDescent="0.25">
      <c r="V6084" s="80"/>
    </row>
    <row r="6085" spans="22:22" ht="9" hidden="1" customHeight="1" x14ac:dyDescent="0.25">
      <c r="V6085" s="80"/>
    </row>
    <row r="6086" spans="22:22" ht="9" hidden="1" customHeight="1" x14ac:dyDescent="0.25">
      <c r="V6086" s="80"/>
    </row>
    <row r="6087" spans="22:22" ht="9" hidden="1" customHeight="1" x14ac:dyDescent="0.25">
      <c r="V6087" s="80"/>
    </row>
    <row r="6088" spans="22:22" ht="9" hidden="1" customHeight="1" x14ac:dyDescent="0.25">
      <c r="V6088" s="80"/>
    </row>
    <row r="6089" spans="22:22" ht="9" hidden="1" customHeight="1" x14ac:dyDescent="0.25">
      <c r="V6089" s="80"/>
    </row>
    <row r="6090" spans="22:22" ht="9" hidden="1" customHeight="1" x14ac:dyDescent="0.25">
      <c r="V6090" s="80"/>
    </row>
    <row r="6091" spans="22:22" ht="9" hidden="1" customHeight="1" x14ac:dyDescent="0.25">
      <c r="V6091" s="80"/>
    </row>
    <row r="6092" spans="22:22" ht="9" hidden="1" customHeight="1" x14ac:dyDescent="0.25">
      <c r="V6092" s="80"/>
    </row>
    <row r="6093" spans="22:22" ht="9" hidden="1" customHeight="1" x14ac:dyDescent="0.25">
      <c r="V6093" s="80"/>
    </row>
    <row r="6094" spans="22:22" ht="9" hidden="1" customHeight="1" x14ac:dyDescent="0.25">
      <c r="V6094" s="80"/>
    </row>
    <row r="6095" spans="22:22" ht="9" hidden="1" customHeight="1" x14ac:dyDescent="0.25">
      <c r="V6095" s="80"/>
    </row>
    <row r="6096" spans="22:22" ht="9" hidden="1" customHeight="1" x14ac:dyDescent="0.25">
      <c r="V6096" s="80"/>
    </row>
    <row r="6097" spans="22:22" ht="9" hidden="1" customHeight="1" x14ac:dyDescent="0.25">
      <c r="V6097" s="80"/>
    </row>
    <row r="6098" spans="22:22" ht="9" hidden="1" customHeight="1" x14ac:dyDescent="0.25">
      <c r="V6098" s="80"/>
    </row>
    <row r="6099" spans="22:22" ht="9" hidden="1" customHeight="1" x14ac:dyDescent="0.25">
      <c r="V6099" s="80"/>
    </row>
    <row r="6100" spans="22:22" ht="9" hidden="1" customHeight="1" x14ac:dyDescent="0.25">
      <c r="V6100" s="80"/>
    </row>
    <row r="6101" spans="22:22" ht="9" hidden="1" customHeight="1" x14ac:dyDescent="0.25">
      <c r="V6101" s="80"/>
    </row>
    <row r="6102" spans="22:22" ht="9" hidden="1" customHeight="1" x14ac:dyDescent="0.25">
      <c r="V6102" s="80"/>
    </row>
    <row r="6103" spans="22:22" ht="9" hidden="1" customHeight="1" x14ac:dyDescent="0.25">
      <c r="V6103" s="80"/>
    </row>
    <row r="6104" spans="22:22" ht="9" hidden="1" customHeight="1" x14ac:dyDescent="0.25">
      <c r="V6104" s="80"/>
    </row>
    <row r="6105" spans="22:22" ht="9" hidden="1" customHeight="1" x14ac:dyDescent="0.25">
      <c r="V6105" s="80"/>
    </row>
    <row r="6106" spans="22:22" ht="9" hidden="1" customHeight="1" x14ac:dyDescent="0.25">
      <c r="V6106" s="80"/>
    </row>
    <row r="6107" spans="22:22" ht="9" hidden="1" customHeight="1" x14ac:dyDescent="0.25">
      <c r="V6107" s="80"/>
    </row>
    <row r="6108" spans="22:22" ht="9" hidden="1" customHeight="1" x14ac:dyDescent="0.25">
      <c r="V6108" s="80"/>
    </row>
    <row r="6109" spans="22:22" ht="9" hidden="1" customHeight="1" x14ac:dyDescent="0.25">
      <c r="V6109" s="80"/>
    </row>
    <row r="6110" spans="22:22" ht="9" hidden="1" customHeight="1" x14ac:dyDescent="0.25">
      <c r="V6110" s="80"/>
    </row>
    <row r="6111" spans="22:22" ht="9" hidden="1" customHeight="1" x14ac:dyDescent="0.25">
      <c r="V6111" s="80"/>
    </row>
    <row r="6112" spans="22:22" ht="9" hidden="1" customHeight="1" x14ac:dyDescent="0.25">
      <c r="V6112" s="80"/>
    </row>
    <row r="6113" spans="22:22" ht="9" hidden="1" customHeight="1" x14ac:dyDescent="0.25">
      <c r="V6113" s="80"/>
    </row>
    <row r="6114" spans="22:22" ht="9" hidden="1" customHeight="1" x14ac:dyDescent="0.25">
      <c r="V6114" s="80"/>
    </row>
    <row r="6115" spans="22:22" ht="9" hidden="1" customHeight="1" x14ac:dyDescent="0.25">
      <c r="V6115" s="80"/>
    </row>
    <row r="6116" spans="22:22" ht="9" hidden="1" customHeight="1" x14ac:dyDescent="0.25">
      <c r="V6116" s="80"/>
    </row>
    <row r="6117" spans="22:22" ht="9" hidden="1" customHeight="1" x14ac:dyDescent="0.25">
      <c r="V6117" s="80"/>
    </row>
    <row r="6118" spans="22:22" ht="9" hidden="1" customHeight="1" x14ac:dyDescent="0.25">
      <c r="V6118" s="80"/>
    </row>
    <row r="6119" spans="22:22" ht="9" hidden="1" customHeight="1" x14ac:dyDescent="0.25">
      <c r="V6119" s="80"/>
    </row>
    <row r="6120" spans="22:22" ht="9" hidden="1" customHeight="1" x14ac:dyDescent="0.25">
      <c r="V6120" s="80"/>
    </row>
    <row r="6121" spans="22:22" ht="9" hidden="1" customHeight="1" x14ac:dyDescent="0.25">
      <c r="V6121" s="80"/>
    </row>
    <row r="6122" spans="22:22" ht="9" hidden="1" customHeight="1" x14ac:dyDescent="0.25">
      <c r="V6122" s="80"/>
    </row>
    <row r="6123" spans="22:22" ht="9" hidden="1" customHeight="1" x14ac:dyDescent="0.25">
      <c r="V6123" s="80"/>
    </row>
    <row r="6124" spans="22:22" ht="9" hidden="1" customHeight="1" x14ac:dyDescent="0.25">
      <c r="V6124" s="80"/>
    </row>
    <row r="6125" spans="22:22" ht="9" hidden="1" customHeight="1" x14ac:dyDescent="0.25">
      <c r="V6125" s="80"/>
    </row>
    <row r="6126" spans="22:22" ht="9" hidden="1" customHeight="1" x14ac:dyDescent="0.25">
      <c r="V6126" s="80"/>
    </row>
    <row r="6127" spans="22:22" ht="9" hidden="1" customHeight="1" x14ac:dyDescent="0.25">
      <c r="V6127" s="80"/>
    </row>
    <row r="6128" spans="22:22" ht="9" hidden="1" customHeight="1" x14ac:dyDescent="0.25">
      <c r="V6128" s="80"/>
    </row>
    <row r="6129" spans="22:22" ht="9" hidden="1" customHeight="1" x14ac:dyDescent="0.25">
      <c r="V6129" s="80"/>
    </row>
    <row r="6130" spans="22:22" ht="9" hidden="1" customHeight="1" x14ac:dyDescent="0.25">
      <c r="V6130" s="80"/>
    </row>
    <row r="6131" spans="22:22" ht="9" hidden="1" customHeight="1" x14ac:dyDescent="0.25">
      <c r="V6131" s="80"/>
    </row>
    <row r="6132" spans="22:22" ht="9" hidden="1" customHeight="1" x14ac:dyDescent="0.25">
      <c r="V6132" s="80"/>
    </row>
    <row r="6133" spans="22:22" ht="9" hidden="1" customHeight="1" x14ac:dyDescent="0.25">
      <c r="V6133" s="80"/>
    </row>
    <row r="6134" spans="22:22" ht="9" hidden="1" customHeight="1" x14ac:dyDescent="0.25">
      <c r="V6134" s="80"/>
    </row>
    <row r="6135" spans="22:22" ht="9" hidden="1" customHeight="1" x14ac:dyDescent="0.25">
      <c r="V6135" s="80"/>
    </row>
    <row r="6136" spans="22:22" ht="9" hidden="1" customHeight="1" x14ac:dyDescent="0.25">
      <c r="V6136" s="80"/>
    </row>
    <row r="6137" spans="22:22" ht="9" hidden="1" customHeight="1" x14ac:dyDescent="0.25">
      <c r="V6137" s="80"/>
    </row>
    <row r="6138" spans="22:22" ht="9" hidden="1" customHeight="1" x14ac:dyDescent="0.25">
      <c r="V6138" s="80"/>
    </row>
    <row r="6139" spans="22:22" ht="9" hidden="1" customHeight="1" x14ac:dyDescent="0.25">
      <c r="V6139" s="80"/>
    </row>
    <row r="6140" spans="22:22" ht="9" hidden="1" customHeight="1" x14ac:dyDescent="0.25">
      <c r="V6140" s="80"/>
    </row>
    <row r="6141" spans="22:22" ht="9" hidden="1" customHeight="1" x14ac:dyDescent="0.25">
      <c r="V6141" s="80"/>
    </row>
    <row r="6142" spans="22:22" ht="9" hidden="1" customHeight="1" x14ac:dyDescent="0.25">
      <c r="V6142" s="80"/>
    </row>
    <row r="6143" spans="22:22" ht="9" hidden="1" customHeight="1" x14ac:dyDescent="0.25">
      <c r="V6143" s="80"/>
    </row>
    <row r="6144" spans="22:22" ht="9" hidden="1" customHeight="1" x14ac:dyDescent="0.25">
      <c r="V6144" s="80"/>
    </row>
    <row r="6145" spans="22:22" ht="9" hidden="1" customHeight="1" x14ac:dyDescent="0.25">
      <c r="V6145" s="80"/>
    </row>
    <row r="6146" spans="22:22" ht="9" hidden="1" customHeight="1" x14ac:dyDescent="0.25">
      <c r="V6146" s="80"/>
    </row>
    <row r="6147" spans="22:22" ht="9" hidden="1" customHeight="1" x14ac:dyDescent="0.25">
      <c r="V6147" s="80"/>
    </row>
    <row r="6148" spans="22:22" ht="9" hidden="1" customHeight="1" x14ac:dyDescent="0.25">
      <c r="V6148" s="80"/>
    </row>
    <row r="6149" spans="22:22" ht="9" hidden="1" customHeight="1" x14ac:dyDescent="0.25">
      <c r="V6149" s="80"/>
    </row>
    <row r="6150" spans="22:22" ht="9" hidden="1" customHeight="1" x14ac:dyDescent="0.25">
      <c r="V6150" s="80"/>
    </row>
    <row r="6151" spans="22:22" ht="9" hidden="1" customHeight="1" x14ac:dyDescent="0.25">
      <c r="V6151" s="80"/>
    </row>
    <row r="6152" spans="22:22" ht="9" hidden="1" customHeight="1" x14ac:dyDescent="0.25">
      <c r="V6152" s="80"/>
    </row>
    <row r="6153" spans="22:22" ht="9" hidden="1" customHeight="1" x14ac:dyDescent="0.25">
      <c r="V6153" s="80"/>
    </row>
    <row r="6154" spans="22:22" ht="9" hidden="1" customHeight="1" x14ac:dyDescent="0.25">
      <c r="V6154" s="80"/>
    </row>
    <row r="6155" spans="22:22" ht="9" hidden="1" customHeight="1" x14ac:dyDescent="0.25">
      <c r="V6155" s="80"/>
    </row>
    <row r="6156" spans="22:22" ht="9" hidden="1" customHeight="1" x14ac:dyDescent="0.25">
      <c r="V6156" s="80"/>
    </row>
    <row r="6157" spans="22:22" ht="9" hidden="1" customHeight="1" x14ac:dyDescent="0.25">
      <c r="V6157" s="80"/>
    </row>
    <row r="6158" spans="22:22" ht="9" hidden="1" customHeight="1" x14ac:dyDescent="0.25">
      <c r="V6158" s="80"/>
    </row>
    <row r="6159" spans="22:22" ht="9" hidden="1" customHeight="1" x14ac:dyDescent="0.25">
      <c r="V6159" s="80"/>
    </row>
    <row r="6160" spans="22:22" ht="9" hidden="1" customHeight="1" x14ac:dyDescent="0.25">
      <c r="V6160" s="80"/>
    </row>
    <row r="6161" spans="22:22" ht="9" hidden="1" customHeight="1" x14ac:dyDescent="0.25">
      <c r="V6161" s="80"/>
    </row>
    <row r="6162" spans="22:22" ht="9" hidden="1" customHeight="1" x14ac:dyDescent="0.25">
      <c r="V6162" s="80"/>
    </row>
    <row r="6163" spans="22:22" ht="9" hidden="1" customHeight="1" x14ac:dyDescent="0.25">
      <c r="V6163" s="80"/>
    </row>
    <row r="6164" spans="22:22" ht="9" hidden="1" customHeight="1" x14ac:dyDescent="0.25">
      <c r="V6164" s="80"/>
    </row>
    <row r="6165" spans="22:22" ht="9" hidden="1" customHeight="1" x14ac:dyDescent="0.25">
      <c r="V6165" s="80"/>
    </row>
    <row r="6166" spans="22:22" ht="9" hidden="1" customHeight="1" x14ac:dyDescent="0.25">
      <c r="V6166" s="80"/>
    </row>
    <row r="6167" spans="22:22" ht="9" hidden="1" customHeight="1" x14ac:dyDescent="0.25">
      <c r="V6167" s="80"/>
    </row>
    <row r="6168" spans="22:22" ht="9" hidden="1" customHeight="1" x14ac:dyDescent="0.25">
      <c r="V6168" s="80"/>
    </row>
    <row r="6169" spans="22:22" ht="9" hidden="1" customHeight="1" x14ac:dyDescent="0.25">
      <c r="V6169" s="80"/>
    </row>
    <row r="6170" spans="22:22" ht="9" hidden="1" customHeight="1" x14ac:dyDescent="0.25">
      <c r="V6170" s="80"/>
    </row>
    <row r="6171" spans="22:22" ht="9" hidden="1" customHeight="1" x14ac:dyDescent="0.25">
      <c r="V6171" s="80"/>
    </row>
    <row r="6172" spans="22:22" ht="9" hidden="1" customHeight="1" x14ac:dyDescent="0.25">
      <c r="V6172" s="80"/>
    </row>
    <row r="6173" spans="22:22" ht="9" hidden="1" customHeight="1" x14ac:dyDescent="0.25">
      <c r="V6173" s="80"/>
    </row>
    <row r="6174" spans="22:22" ht="9" hidden="1" customHeight="1" x14ac:dyDescent="0.25">
      <c r="V6174" s="80"/>
    </row>
    <row r="6175" spans="22:22" ht="9" hidden="1" customHeight="1" x14ac:dyDescent="0.25">
      <c r="V6175" s="80"/>
    </row>
    <row r="6176" spans="22:22" ht="9" hidden="1" customHeight="1" x14ac:dyDescent="0.25">
      <c r="V6176" s="80"/>
    </row>
    <row r="6177" spans="22:22" ht="9" hidden="1" customHeight="1" x14ac:dyDescent="0.25">
      <c r="V6177" s="80"/>
    </row>
    <row r="6178" spans="22:22" ht="9" hidden="1" customHeight="1" x14ac:dyDescent="0.25">
      <c r="V6178" s="80"/>
    </row>
    <row r="6179" spans="22:22" ht="9" hidden="1" customHeight="1" x14ac:dyDescent="0.25">
      <c r="V6179" s="80"/>
    </row>
    <row r="6180" spans="22:22" ht="9" hidden="1" customHeight="1" x14ac:dyDescent="0.25">
      <c r="V6180" s="80"/>
    </row>
    <row r="6181" spans="22:22" ht="9" hidden="1" customHeight="1" x14ac:dyDescent="0.25">
      <c r="V6181" s="80"/>
    </row>
    <row r="6182" spans="22:22" ht="9" hidden="1" customHeight="1" x14ac:dyDescent="0.25">
      <c r="V6182" s="80"/>
    </row>
    <row r="6183" spans="22:22" ht="9" hidden="1" customHeight="1" x14ac:dyDescent="0.25">
      <c r="V6183" s="80"/>
    </row>
    <row r="6184" spans="22:22" ht="9" hidden="1" customHeight="1" x14ac:dyDescent="0.25">
      <c r="V6184" s="80"/>
    </row>
    <row r="6185" spans="22:22" ht="9" hidden="1" customHeight="1" x14ac:dyDescent="0.25">
      <c r="V6185" s="80"/>
    </row>
    <row r="6186" spans="22:22" ht="9" hidden="1" customHeight="1" x14ac:dyDescent="0.25">
      <c r="V6186" s="80"/>
    </row>
    <row r="6187" spans="22:22" ht="9" hidden="1" customHeight="1" x14ac:dyDescent="0.25">
      <c r="V6187" s="80"/>
    </row>
    <row r="6188" spans="22:22" ht="9" hidden="1" customHeight="1" x14ac:dyDescent="0.25">
      <c r="V6188" s="80"/>
    </row>
    <row r="6189" spans="22:22" ht="9" hidden="1" customHeight="1" x14ac:dyDescent="0.25">
      <c r="V6189" s="80"/>
    </row>
    <row r="6190" spans="22:22" ht="9" hidden="1" customHeight="1" x14ac:dyDescent="0.25">
      <c r="V6190" s="80"/>
    </row>
    <row r="6191" spans="22:22" ht="9" hidden="1" customHeight="1" x14ac:dyDescent="0.25">
      <c r="V6191" s="80"/>
    </row>
    <row r="6192" spans="22:22" ht="9" hidden="1" customHeight="1" x14ac:dyDescent="0.25">
      <c r="V6192" s="80"/>
    </row>
    <row r="6193" spans="22:22" ht="9" hidden="1" customHeight="1" x14ac:dyDescent="0.25">
      <c r="V6193" s="80"/>
    </row>
    <row r="6194" spans="22:22" ht="9" hidden="1" customHeight="1" x14ac:dyDescent="0.25">
      <c r="V6194" s="80"/>
    </row>
    <row r="6195" spans="22:22" ht="9" hidden="1" customHeight="1" x14ac:dyDescent="0.25">
      <c r="V6195" s="80"/>
    </row>
    <row r="6196" spans="22:22" ht="9" hidden="1" customHeight="1" x14ac:dyDescent="0.25">
      <c r="V6196" s="80"/>
    </row>
    <row r="6197" spans="22:22" ht="9" hidden="1" customHeight="1" x14ac:dyDescent="0.25">
      <c r="V6197" s="80"/>
    </row>
    <row r="6198" spans="22:22" ht="9" hidden="1" customHeight="1" x14ac:dyDescent="0.25">
      <c r="V6198" s="80"/>
    </row>
    <row r="6199" spans="22:22" ht="9" hidden="1" customHeight="1" x14ac:dyDescent="0.25">
      <c r="V6199" s="80"/>
    </row>
    <row r="6200" spans="22:22" ht="9" hidden="1" customHeight="1" x14ac:dyDescent="0.25">
      <c r="V6200" s="80"/>
    </row>
    <row r="6201" spans="22:22" ht="9" hidden="1" customHeight="1" x14ac:dyDescent="0.25">
      <c r="V6201" s="80"/>
    </row>
    <row r="6202" spans="22:22" ht="9" hidden="1" customHeight="1" x14ac:dyDescent="0.25">
      <c r="V6202" s="80"/>
    </row>
    <row r="6203" spans="22:22" ht="9" hidden="1" customHeight="1" x14ac:dyDescent="0.25">
      <c r="V6203" s="80"/>
    </row>
    <row r="6204" spans="22:22" ht="9" hidden="1" customHeight="1" x14ac:dyDescent="0.25">
      <c r="V6204" s="80"/>
    </row>
    <row r="6205" spans="22:22" ht="9" hidden="1" customHeight="1" x14ac:dyDescent="0.25">
      <c r="V6205" s="80"/>
    </row>
    <row r="6206" spans="22:22" ht="9" hidden="1" customHeight="1" x14ac:dyDescent="0.25">
      <c r="V6206" s="80"/>
    </row>
    <row r="6207" spans="22:22" ht="9" hidden="1" customHeight="1" x14ac:dyDescent="0.25">
      <c r="V6207" s="80"/>
    </row>
    <row r="6208" spans="22:22" ht="9" hidden="1" customHeight="1" x14ac:dyDescent="0.25">
      <c r="V6208" s="80"/>
    </row>
    <row r="6209" spans="22:22" ht="9" hidden="1" customHeight="1" x14ac:dyDescent="0.25">
      <c r="V6209" s="80"/>
    </row>
    <row r="6210" spans="22:22" ht="9" hidden="1" customHeight="1" x14ac:dyDescent="0.25">
      <c r="V6210" s="80"/>
    </row>
    <row r="6211" spans="22:22" ht="9" hidden="1" customHeight="1" x14ac:dyDescent="0.25">
      <c r="V6211" s="80"/>
    </row>
    <row r="6212" spans="22:22" ht="9" hidden="1" customHeight="1" x14ac:dyDescent="0.25">
      <c r="V6212" s="80"/>
    </row>
    <row r="6213" spans="22:22" ht="9" hidden="1" customHeight="1" x14ac:dyDescent="0.25">
      <c r="V6213" s="80"/>
    </row>
    <row r="6214" spans="22:22" ht="9" hidden="1" customHeight="1" x14ac:dyDescent="0.25">
      <c r="V6214" s="80"/>
    </row>
    <row r="6215" spans="22:22" ht="9" hidden="1" customHeight="1" x14ac:dyDescent="0.25">
      <c r="V6215" s="80"/>
    </row>
    <row r="6216" spans="22:22" ht="9" hidden="1" customHeight="1" x14ac:dyDescent="0.25">
      <c r="V6216" s="80"/>
    </row>
    <row r="6217" spans="22:22" ht="9" hidden="1" customHeight="1" x14ac:dyDescent="0.25">
      <c r="V6217" s="80"/>
    </row>
    <row r="6218" spans="22:22" ht="9" hidden="1" customHeight="1" x14ac:dyDescent="0.25">
      <c r="V6218" s="80"/>
    </row>
    <row r="6219" spans="22:22" ht="9" hidden="1" customHeight="1" x14ac:dyDescent="0.25">
      <c r="V6219" s="80"/>
    </row>
    <row r="6220" spans="22:22" ht="9" hidden="1" customHeight="1" x14ac:dyDescent="0.25">
      <c r="V6220" s="80"/>
    </row>
    <row r="6221" spans="22:22" ht="9" hidden="1" customHeight="1" x14ac:dyDescent="0.25">
      <c r="V6221" s="80"/>
    </row>
    <row r="6222" spans="22:22" ht="9" hidden="1" customHeight="1" x14ac:dyDescent="0.25">
      <c r="V6222" s="80"/>
    </row>
    <row r="6223" spans="22:22" ht="9" hidden="1" customHeight="1" x14ac:dyDescent="0.25">
      <c r="V6223" s="80"/>
    </row>
    <row r="6224" spans="22:22" ht="9" hidden="1" customHeight="1" x14ac:dyDescent="0.25">
      <c r="V6224" s="80"/>
    </row>
    <row r="6225" spans="22:22" ht="9" hidden="1" customHeight="1" x14ac:dyDescent="0.25">
      <c r="V6225" s="80"/>
    </row>
    <row r="6226" spans="22:22" ht="9" hidden="1" customHeight="1" x14ac:dyDescent="0.25">
      <c r="V6226" s="80"/>
    </row>
    <row r="6227" spans="22:22" ht="9" hidden="1" customHeight="1" x14ac:dyDescent="0.25">
      <c r="V6227" s="80"/>
    </row>
    <row r="6228" spans="22:22" ht="9" hidden="1" customHeight="1" x14ac:dyDescent="0.25">
      <c r="V6228" s="80"/>
    </row>
    <row r="6229" spans="22:22" ht="9" hidden="1" customHeight="1" x14ac:dyDescent="0.25">
      <c r="V6229" s="80"/>
    </row>
    <row r="6230" spans="22:22" ht="9" hidden="1" customHeight="1" x14ac:dyDescent="0.25">
      <c r="V6230" s="80"/>
    </row>
    <row r="6231" spans="22:22" ht="9" hidden="1" customHeight="1" x14ac:dyDescent="0.25">
      <c r="V6231" s="80"/>
    </row>
    <row r="6232" spans="22:22" ht="9" hidden="1" customHeight="1" x14ac:dyDescent="0.25">
      <c r="V6232" s="80"/>
    </row>
    <row r="6233" spans="22:22" ht="9" hidden="1" customHeight="1" x14ac:dyDescent="0.25">
      <c r="V6233" s="80"/>
    </row>
    <row r="6234" spans="22:22" ht="9" hidden="1" customHeight="1" x14ac:dyDescent="0.25">
      <c r="V6234" s="80"/>
    </row>
    <row r="6235" spans="22:22" ht="9" hidden="1" customHeight="1" x14ac:dyDescent="0.25">
      <c r="V6235" s="80"/>
    </row>
    <row r="6236" spans="22:22" ht="9" hidden="1" customHeight="1" x14ac:dyDescent="0.25">
      <c r="V6236" s="80"/>
    </row>
    <row r="6237" spans="22:22" ht="9" hidden="1" customHeight="1" x14ac:dyDescent="0.25">
      <c r="V6237" s="80"/>
    </row>
    <row r="6238" spans="22:22" ht="9" hidden="1" customHeight="1" x14ac:dyDescent="0.25">
      <c r="V6238" s="80"/>
    </row>
    <row r="6239" spans="22:22" ht="9" hidden="1" customHeight="1" x14ac:dyDescent="0.25">
      <c r="V6239" s="80"/>
    </row>
    <row r="6240" spans="22:22" ht="9" hidden="1" customHeight="1" x14ac:dyDescent="0.25">
      <c r="V6240" s="80"/>
    </row>
    <row r="6241" spans="22:22" ht="9" hidden="1" customHeight="1" x14ac:dyDescent="0.25">
      <c r="V6241" s="80"/>
    </row>
    <row r="6242" spans="22:22" ht="9" hidden="1" customHeight="1" x14ac:dyDescent="0.25">
      <c r="V6242" s="80"/>
    </row>
    <row r="6243" spans="22:22" ht="9" hidden="1" customHeight="1" x14ac:dyDescent="0.25">
      <c r="V6243" s="80"/>
    </row>
    <row r="6244" spans="22:22" ht="9" hidden="1" customHeight="1" x14ac:dyDescent="0.25">
      <c r="V6244" s="80"/>
    </row>
    <row r="6245" spans="22:22" ht="9" hidden="1" customHeight="1" x14ac:dyDescent="0.25">
      <c r="V6245" s="80"/>
    </row>
    <row r="6246" spans="22:22" ht="9" hidden="1" customHeight="1" x14ac:dyDescent="0.25">
      <c r="V6246" s="80"/>
    </row>
    <row r="6247" spans="22:22" ht="9" hidden="1" customHeight="1" x14ac:dyDescent="0.25">
      <c r="V6247" s="80"/>
    </row>
    <row r="6248" spans="22:22" ht="9" hidden="1" customHeight="1" x14ac:dyDescent="0.25">
      <c r="V6248" s="80"/>
    </row>
    <row r="6249" spans="22:22" ht="9" hidden="1" customHeight="1" x14ac:dyDescent="0.25">
      <c r="V6249" s="80"/>
    </row>
    <row r="6250" spans="22:22" ht="9" hidden="1" customHeight="1" x14ac:dyDescent="0.25">
      <c r="V6250" s="80"/>
    </row>
    <row r="6251" spans="22:22" ht="9" hidden="1" customHeight="1" x14ac:dyDescent="0.25">
      <c r="V6251" s="80"/>
    </row>
    <row r="6252" spans="22:22" ht="9" hidden="1" customHeight="1" x14ac:dyDescent="0.25">
      <c r="V6252" s="80"/>
    </row>
    <row r="6253" spans="22:22" ht="9" hidden="1" customHeight="1" x14ac:dyDescent="0.25">
      <c r="V6253" s="80"/>
    </row>
    <row r="6254" spans="22:22" ht="9" hidden="1" customHeight="1" x14ac:dyDescent="0.25">
      <c r="V6254" s="80"/>
    </row>
    <row r="6255" spans="22:22" ht="9" hidden="1" customHeight="1" x14ac:dyDescent="0.25">
      <c r="V6255" s="80"/>
    </row>
    <row r="6256" spans="22:22" ht="9" hidden="1" customHeight="1" x14ac:dyDescent="0.25">
      <c r="V6256" s="80"/>
    </row>
    <row r="6257" spans="22:22" ht="9" hidden="1" customHeight="1" x14ac:dyDescent="0.25">
      <c r="V6257" s="80"/>
    </row>
    <row r="6258" spans="22:22" ht="9" hidden="1" customHeight="1" x14ac:dyDescent="0.25">
      <c r="V6258" s="80"/>
    </row>
    <row r="6259" spans="22:22" ht="9" hidden="1" customHeight="1" x14ac:dyDescent="0.25">
      <c r="V6259" s="80"/>
    </row>
    <row r="6260" spans="22:22" ht="9" hidden="1" customHeight="1" x14ac:dyDescent="0.25">
      <c r="V6260" s="80"/>
    </row>
    <row r="6261" spans="22:22" ht="9" hidden="1" customHeight="1" x14ac:dyDescent="0.25">
      <c r="V6261" s="80"/>
    </row>
    <row r="6262" spans="22:22" ht="9" hidden="1" customHeight="1" x14ac:dyDescent="0.25">
      <c r="V6262" s="80"/>
    </row>
    <row r="6263" spans="22:22" ht="9" hidden="1" customHeight="1" x14ac:dyDescent="0.25">
      <c r="V6263" s="80"/>
    </row>
    <row r="6264" spans="22:22" ht="9" hidden="1" customHeight="1" x14ac:dyDescent="0.25">
      <c r="V6264" s="80"/>
    </row>
    <row r="6265" spans="22:22" ht="9" hidden="1" customHeight="1" x14ac:dyDescent="0.25">
      <c r="V6265" s="80"/>
    </row>
    <row r="6266" spans="22:22" ht="9" hidden="1" customHeight="1" x14ac:dyDescent="0.25">
      <c r="V6266" s="80"/>
    </row>
    <row r="6267" spans="22:22" ht="9" hidden="1" customHeight="1" x14ac:dyDescent="0.25">
      <c r="V6267" s="80"/>
    </row>
    <row r="6268" spans="22:22" ht="9" hidden="1" customHeight="1" x14ac:dyDescent="0.25">
      <c r="V6268" s="80"/>
    </row>
    <row r="6269" spans="22:22" ht="9" hidden="1" customHeight="1" x14ac:dyDescent="0.25">
      <c r="V6269" s="80"/>
    </row>
    <row r="6270" spans="22:22" ht="9" hidden="1" customHeight="1" x14ac:dyDescent="0.25">
      <c r="V6270" s="80"/>
    </row>
    <row r="6271" spans="22:22" ht="9" hidden="1" customHeight="1" x14ac:dyDescent="0.25">
      <c r="V6271" s="80"/>
    </row>
    <row r="6272" spans="22:22" ht="9" hidden="1" customHeight="1" x14ac:dyDescent="0.25">
      <c r="V6272" s="80"/>
    </row>
    <row r="6273" spans="22:22" ht="9" hidden="1" customHeight="1" x14ac:dyDescent="0.25">
      <c r="V6273" s="80"/>
    </row>
    <row r="6274" spans="22:22" ht="9" hidden="1" customHeight="1" x14ac:dyDescent="0.25">
      <c r="V6274" s="80"/>
    </row>
    <row r="6275" spans="22:22" ht="9" hidden="1" customHeight="1" x14ac:dyDescent="0.25">
      <c r="V6275" s="80"/>
    </row>
    <row r="6276" spans="22:22" ht="9" hidden="1" customHeight="1" x14ac:dyDescent="0.25">
      <c r="V6276" s="80"/>
    </row>
    <row r="6277" spans="22:22" ht="9" hidden="1" customHeight="1" x14ac:dyDescent="0.25">
      <c r="V6277" s="80"/>
    </row>
    <row r="6278" spans="22:22" ht="9" hidden="1" customHeight="1" x14ac:dyDescent="0.25">
      <c r="V6278" s="80"/>
    </row>
    <row r="6279" spans="22:22" ht="9" hidden="1" customHeight="1" x14ac:dyDescent="0.25">
      <c r="V6279" s="80"/>
    </row>
    <row r="6280" spans="22:22" ht="9" hidden="1" customHeight="1" x14ac:dyDescent="0.25">
      <c r="V6280" s="80"/>
    </row>
    <row r="6281" spans="22:22" ht="9" hidden="1" customHeight="1" x14ac:dyDescent="0.25">
      <c r="V6281" s="80"/>
    </row>
    <row r="6282" spans="22:22" ht="9" hidden="1" customHeight="1" x14ac:dyDescent="0.25">
      <c r="V6282" s="80"/>
    </row>
    <row r="6283" spans="22:22" ht="9" hidden="1" customHeight="1" x14ac:dyDescent="0.25">
      <c r="V6283" s="80"/>
    </row>
    <row r="6284" spans="22:22" ht="9" hidden="1" customHeight="1" x14ac:dyDescent="0.25">
      <c r="V6284" s="80"/>
    </row>
    <row r="6285" spans="22:22" ht="9" hidden="1" customHeight="1" x14ac:dyDescent="0.25">
      <c r="V6285" s="80"/>
    </row>
    <row r="6286" spans="22:22" ht="9" hidden="1" customHeight="1" x14ac:dyDescent="0.25">
      <c r="V6286" s="80"/>
    </row>
    <row r="6287" spans="22:22" ht="9" hidden="1" customHeight="1" x14ac:dyDescent="0.25">
      <c r="V6287" s="80"/>
    </row>
    <row r="6288" spans="22:22" ht="9" hidden="1" customHeight="1" x14ac:dyDescent="0.25">
      <c r="V6288" s="80"/>
    </row>
    <row r="6289" spans="22:22" ht="9" hidden="1" customHeight="1" x14ac:dyDescent="0.25">
      <c r="V6289" s="80"/>
    </row>
    <row r="6290" spans="22:22" ht="9" hidden="1" customHeight="1" x14ac:dyDescent="0.25">
      <c r="V6290" s="80"/>
    </row>
    <row r="6291" spans="22:22" ht="9" hidden="1" customHeight="1" x14ac:dyDescent="0.25">
      <c r="V6291" s="80"/>
    </row>
    <row r="6292" spans="22:22" ht="9" hidden="1" customHeight="1" x14ac:dyDescent="0.25">
      <c r="V6292" s="80"/>
    </row>
    <row r="6293" spans="22:22" ht="9" hidden="1" customHeight="1" x14ac:dyDescent="0.25">
      <c r="V6293" s="80"/>
    </row>
    <row r="6294" spans="22:22" ht="9" hidden="1" customHeight="1" x14ac:dyDescent="0.25">
      <c r="V6294" s="80"/>
    </row>
    <row r="6295" spans="22:22" ht="9" hidden="1" customHeight="1" x14ac:dyDescent="0.25">
      <c r="V6295" s="80"/>
    </row>
    <row r="6296" spans="22:22" ht="9" hidden="1" customHeight="1" x14ac:dyDescent="0.25">
      <c r="V6296" s="80"/>
    </row>
    <row r="6297" spans="22:22" ht="9" hidden="1" customHeight="1" x14ac:dyDescent="0.25">
      <c r="V6297" s="80"/>
    </row>
    <row r="6298" spans="22:22" ht="9" hidden="1" customHeight="1" x14ac:dyDescent="0.25">
      <c r="V6298" s="80"/>
    </row>
    <row r="6299" spans="22:22" ht="9" hidden="1" customHeight="1" x14ac:dyDescent="0.25">
      <c r="V6299" s="80"/>
    </row>
    <row r="6300" spans="22:22" ht="9" hidden="1" customHeight="1" x14ac:dyDescent="0.25">
      <c r="V6300" s="80"/>
    </row>
    <row r="6301" spans="22:22" ht="9" hidden="1" customHeight="1" x14ac:dyDescent="0.25">
      <c r="V6301" s="80"/>
    </row>
    <row r="6302" spans="22:22" ht="9" hidden="1" customHeight="1" x14ac:dyDescent="0.25">
      <c r="V6302" s="80"/>
    </row>
    <row r="6303" spans="22:22" ht="9" hidden="1" customHeight="1" x14ac:dyDescent="0.25">
      <c r="V6303" s="80"/>
    </row>
    <row r="6304" spans="22:22" ht="9" hidden="1" customHeight="1" x14ac:dyDescent="0.25">
      <c r="V6304" s="80"/>
    </row>
    <row r="6305" spans="22:22" ht="9" hidden="1" customHeight="1" x14ac:dyDescent="0.25">
      <c r="V6305" s="80"/>
    </row>
    <row r="6306" spans="22:22" ht="9" hidden="1" customHeight="1" x14ac:dyDescent="0.25">
      <c r="V6306" s="80"/>
    </row>
    <row r="6307" spans="22:22" ht="9" hidden="1" customHeight="1" x14ac:dyDescent="0.25">
      <c r="V6307" s="80"/>
    </row>
    <row r="6308" spans="22:22" ht="9" hidden="1" customHeight="1" x14ac:dyDescent="0.25">
      <c r="V6308" s="80"/>
    </row>
    <row r="6309" spans="22:22" ht="9" hidden="1" customHeight="1" x14ac:dyDescent="0.25">
      <c r="V6309" s="80"/>
    </row>
    <row r="6310" spans="22:22" ht="9" hidden="1" customHeight="1" x14ac:dyDescent="0.25">
      <c r="V6310" s="80"/>
    </row>
    <row r="6311" spans="22:22" ht="9" hidden="1" customHeight="1" x14ac:dyDescent="0.25">
      <c r="V6311" s="80"/>
    </row>
    <row r="6312" spans="22:22" ht="9" hidden="1" customHeight="1" x14ac:dyDescent="0.25">
      <c r="V6312" s="80"/>
    </row>
    <row r="6313" spans="22:22" ht="9" hidden="1" customHeight="1" x14ac:dyDescent="0.25">
      <c r="V6313" s="80"/>
    </row>
    <row r="6314" spans="22:22" ht="9" hidden="1" customHeight="1" x14ac:dyDescent="0.25">
      <c r="V6314" s="80"/>
    </row>
    <row r="6315" spans="22:22" ht="9" hidden="1" customHeight="1" x14ac:dyDescent="0.25">
      <c r="V6315" s="80"/>
    </row>
    <row r="6316" spans="22:22" ht="9" hidden="1" customHeight="1" x14ac:dyDescent="0.25">
      <c r="V6316" s="80"/>
    </row>
    <row r="6317" spans="22:22" ht="9" hidden="1" customHeight="1" x14ac:dyDescent="0.25">
      <c r="V6317" s="80"/>
    </row>
    <row r="6318" spans="22:22" ht="9" hidden="1" customHeight="1" x14ac:dyDescent="0.25">
      <c r="V6318" s="80"/>
    </row>
    <row r="6319" spans="22:22" ht="9" hidden="1" customHeight="1" x14ac:dyDescent="0.25">
      <c r="V6319" s="80"/>
    </row>
    <row r="6320" spans="22:22" ht="9" hidden="1" customHeight="1" x14ac:dyDescent="0.25">
      <c r="V6320" s="80"/>
    </row>
    <row r="6321" spans="22:22" ht="9" hidden="1" customHeight="1" x14ac:dyDescent="0.25">
      <c r="V6321" s="80"/>
    </row>
    <row r="6322" spans="22:22" ht="9" hidden="1" customHeight="1" x14ac:dyDescent="0.25">
      <c r="V6322" s="80"/>
    </row>
    <row r="6323" spans="22:22" ht="9" hidden="1" customHeight="1" x14ac:dyDescent="0.25">
      <c r="V6323" s="80"/>
    </row>
    <row r="6324" spans="22:22" ht="9" hidden="1" customHeight="1" x14ac:dyDescent="0.25">
      <c r="V6324" s="80"/>
    </row>
    <row r="6325" spans="22:22" ht="9" hidden="1" customHeight="1" x14ac:dyDescent="0.25">
      <c r="V6325" s="80"/>
    </row>
    <row r="6326" spans="22:22" ht="9" hidden="1" customHeight="1" x14ac:dyDescent="0.25">
      <c r="V6326" s="80"/>
    </row>
    <row r="6327" spans="22:22" ht="9" hidden="1" customHeight="1" x14ac:dyDescent="0.25">
      <c r="V6327" s="80"/>
    </row>
    <row r="6328" spans="22:22" ht="9" hidden="1" customHeight="1" x14ac:dyDescent="0.25">
      <c r="V6328" s="80"/>
    </row>
    <row r="6329" spans="22:22" ht="9" hidden="1" customHeight="1" x14ac:dyDescent="0.25">
      <c r="V6329" s="80"/>
    </row>
    <row r="6330" spans="22:22" ht="9" hidden="1" customHeight="1" x14ac:dyDescent="0.25">
      <c r="V6330" s="80"/>
    </row>
    <row r="6331" spans="22:22" ht="9" hidden="1" customHeight="1" x14ac:dyDescent="0.25">
      <c r="V6331" s="80"/>
    </row>
    <row r="6332" spans="22:22" ht="9" hidden="1" customHeight="1" x14ac:dyDescent="0.25">
      <c r="V6332" s="80"/>
    </row>
    <row r="6333" spans="22:22" ht="9" hidden="1" customHeight="1" x14ac:dyDescent="0.25">
      <c r="V6333" s="80"/>
    </row>
    <row r="6334" spans="22:22" ht="9" hidden="1" customHeight="1" x14ac:dyDescent="0.25">
      <c r="V6334" s="80"/>
    </row>
    <row r="6335" spans="22:22" ht="9" hidden="1" customHeight="1" x14ac:dyDescent="0.25">
      <c r="V6335" s="80"/>
    </row>
    <row r="6336" spans="22:22" ht="9" hidden="1" customHeight="1" x14ac:dyDescent="0.25">
      <c r="V6336" s="80"/>
    </row>
    <row r="6337" spans="22:22" ht="9" hidden="1" customHeight="1" x14ac:dyDescent="0.25">
      <c r="V6337" s="80"/>
    </row>
    <row r="6338" spans="22:22" ht="9" hidden="1" customHeight="1" x14ac:dyDescent="0.25">
      <c r="V6338" s="80"/>
    </row>
    <row r="6339" spans="22:22" ht="9" hidden="1" customHeight="1" x14ac:dyDescent="0.25">
      <c r="V6339" s="80"/>
    </row>
    <row r="6340" spans="22:22" ht="9" hidden="1" customHeight="1" x14ac:dyDescent="0.25">
      <c r="V6340" s="80"/>
    </row>
    <row r="6341" spans="22:22" ht="9" hidden="1" customHeight="1" x14ac:dyDescent="0.25">
      <c r="V6341" s="80"/>
    </row>
    <row r="6342" spans="22:22" ht="9" hidden="1" customHeight="1" x14ac:dyDescent="0.25">
      <c r="V6342" s="80"/>
    </row>
    <row r="6343" spans="22:22" ht="9" hidden="1" customHeight="1" x14ac:dyDescent="0.25">
      <c r="V6343" s="80"/>
    </row>
    <row r="6344" spans="22:22" ht="9" hidden="1" customHeight="1" x14ac:dyDescent="0.25">
      <c r="V6344" s="80"/>
    </row>
    <row r="6345" spans="22:22" ht="9" hidden="1" customHeight="1" x14ac:dyDescent="0.25">
      <c r="V6345" s="80"/>
    </row>
    <row r="6346" spans="22:22" ht="9" hidden="1" customHeight="1" x14ac:dyDescent="0.25">
      <c r="V6346" s="80"/>
    </row>
    <row r="6347" spans="22:22" ht="9" hidden="1" customHeight="1" x14ac:dyDescent="0.25">
      <c r="V6347" s="80"/>
    </row>
    <row r="6348" spans="22:22" ht="9" hidden="1" customHeight="1" x14ac:dyDescent="0.25">
      <c r="V6348" s="80"/>
    </row>
    <row r="6349" spans="22:22" ht="9" hidden="1" customHeight="1" x14ac:dyDescent="0.25">
      <c r="V6349" s="80"/>
    </row>
    <row r="6350" spans="22:22" ht="9" hidden="1" customHeight="1" x14ac:dyDescent="0.25">
      <c r="V6350" s="80"/>
    </row>
    <row r="6351" spans="22:22" ht="9" hidden="1" customHeight="1" x14ac:dyDescent="0.25">
      <c r="V6351" s="80"/>
    </row>
    <row r="6352" spans="22:22" ht="9" hidden="1" customHeight="1" x14ac:dyDescent="0.25">
      <c r="V6352" s="80"/>
    </row>
    <row r="6353" spans="22:22" ht="9" hidden="1" customHeight="1" x14ac:dyDescent="0.25">
      <c r="V6353" s="80"/>
    </row>
    <row r="6354" spans="22:22" ht="9" hidden="1" customHeight="1" x14ac:dyDescent="0.25">
      <c r="V6354" s="80"/>
    </row>
    <row r="6355" spans="22:22" ht="9" hidden="1" customHeight="1" x14ac:dyDescent="0.25">
      <c r="V6355" s="80"/>
    </row>
    <row r="6356" spans="22:22" ht="9" hidden="1" customHeight="1" x14ac:dyDescent="0.25">
      <c r="V6356" s="80"/>
    </row>
    <row r="6357" spans="22:22" ht="9" hidden="1" customHeight="1" x14ac:dyDescent="0.25">
      <c r="V6357" s="80"/>
    </row>
    <row r="6358" spans="22:22" ht="9" hidden="1" customHeight="1" x14ac:dyDescent="0.25">
      <c r="V6358" s="80"/>
    </row>
    <row r="6359" spans="22:22" ht="9" hidden="1" customHeight="1" x14ac:dyDescent="0.25">
      <c r="V6359" s="80"/>
    </row>
    <row r="6360" spans="22:22" ht="9" hidden="1" customHeight="1" x14ac:dyDescent="0.25">
      <c r="V6360" s="80"/>
    </row>
    <row r="6361" spans="22:22" ht="9" hidden="1" customHeight="1" x14ac:dyDescent="0.25">
      <c r="V6361" s="80"/>
    </row>
    <row r="6362" spans="22:22" ht="9" hidden="1" customHeight="1" x14ac:dyDescent="0.25">
      <c r="V6362" s="80"/>
    </row>
    <row r="6363" spans="22:22" ht="9" hidden="1" customHeight="1" x14ac:dyDescent="0.25">
      <c r="V6363" s="80"/>
    </row>
    <row r="6364" spans="22:22" ht="9" hidden="1" customHeight="1" x14ac:dyDescent="0.25">
      <c r="V6364" s="80"/>
    </row>
    <row r="6365" spans="22:22" ht="9" hidden="1" customHeight="1" x14ac:dyDescent="0.25">
      <c r="V6365" s="80"/>
    </row>
    <row r="6366" spans="22:22" ht="9" hidden="1" customHeight="1" x14ac:dyDescent="0.25">
      <c r="V6366" s="80"/>
    </row>
    <row r="6367" spans="22:22" ht="9" hidden="1" customHeight="1" x14ac:dyDescent="0.25">
      <c r="V6367" s="80"/>
    </row>
    <row r="6368" spans="22:22" ht="9" hidden="1" customHeight="1" x14ac:dyDescent="0.25">
      <c r="V6368" s="80"/>
    </row>
    <row r="6369" spans="22:22" ht="9" hidden="1" customHeight="1" x14ac:dyDescent="0.25">
      <c r="V6369" s="80"/>
    </row>
    <row r="6370" spans="22:22" ht="9" hidden="1" customHeight="1" x14ac:dyDescent="0.25">
      <c r="V6370" s="80"/>
    </row>
    <row r="6371" spans="22:22" ht="9" hidden="1" customHeight="1" x14ac:dyDescent="0.25">
      <c r="V6371" s="80"/>
    </row>
    <row r="6372" spans="22:22" ht="9" hidden="1" customHeight="1" x14ac:dyDescent="0.25">
      <c r="V6372" s="80"/>
    </row>
    <row r="6373" spans="22:22" ht="9" hidden="1" customHeight="1" x14ac:dyDescent="0.25">
      <c r="V6373" s="80"/>
    </row>
    <row r="6374" spans="22:22" ht="9" hidden="1" customHeight="1" x14ac:dyDescent="0.25">
      <c r="V6374" s="80"/>
    </row>
    <row r="6375" spans="22:22" ht="9" hidden="1" customHeight="1" x14ac:dyDescent="0.25">
      <c r="V6375" s="80"/>
    </row>
    <row r="6376" spans="22:22" ht="9" hidden="1" customHeight="1" x14ac:dyDescent="0.25">
      <c r="V6376" s="80"/>
    </row>
    <row r="6377" spans="22:22" ht="9" hidden="1" customHeight="1" x14ac:dyDescent="0.25">
      <c r="V6377" s="80"/>
    </row>
    <row r="6378" spans="22:22" ht="9" hidden="1" customHeight="1" x14ac:dyDescent="0.25">
      <c r="V6378" s="80"/>
    </row>
    <row r="6379" spans="22:22" ht="9" hidden="1" customHeight="1" x14ac:dyDescent="0.25">
      <c r="V6379" s="80"/>
    </row>
    <row r="6380" spans="22:22" ht="9" hidden="1" customHeight="1" x14ac:dyDescent="0.25">
      <c r="V6380" s="80"/>
    </row>
    <row r="6381" spans="22:22" ht="9" hidden="1" customHeight="1" x14ac:dyDescent="0.25">
      <c r="V6381" s="80"/>
    </row>
    <row r="6382" spans="22:22" ht="9" hidden="1" customHeight="1" x14ac:dyDescent="0.25">
      <c r="V6382" s="80"/>
    </row>
    <row r="6383" spans="22:22" ht="9" hidden="1" customHeight="1" x14ac:dyDescent="0.25">
      <c r="V6383" s="80"/>
    </row>
    <row r="6384" spans="22:22" ht="9" hidden="1" customHeight="1" x14ac:dyDescent="0.25">
      <c r="V6384" s="80"/>
    </row>
    <row r="6385" spans="22:22" ht="9" hidden="1" customHeight="1" x14ac:dyDescent="0.25">
      <c r="V6385" s="80"/>
    </row>
    <row r="6386" spans="22:22" ht="9" hidden="1" customHeight="1" x14ac:dyDescent="0.25">
      <c r="V6386" s="80"/>
    </row>
    <row r="6387" spans="22:22" ht="9" hidden="1" customHeight="1" x14ac:dyDescent="0.25">
      <c r="V6387" s="80"/>
    </row>
    <row r="6388" spans="22:22" ht="9" hidden="1" customHeight="1" x14ac:dyDescent="0.25">
      <c r="V6388" s="80"/>
    </row>
    <row r="6389" spans="22:22" ht="9" hidden="1" customHeight="1" x14ac:dyDescent="0.25">
      <c r="V6389" s="80"/>
    </row>
    <row r="6390" spans="22:22" ht="9" hidden="1" customHeight="1" x14ac:dyDescent="0.25">
      <c r="V6390" s="80"/>
    </row>
    <row r="6391" spans="22:22" ht="9" hidden="1" customHeight="1" x14ac:dyDescent="0.25">
      <c r="V6391" s="80"/>
    </row>
    <row r="6392" spans="22:22" ht="9" hidden="1" customHeight="1" x14ac:dyDescent="0.25">
      <c r="V6392" s="80"/>
    </row>
    <row r="6393" spans="22:22" ht="9" hidden="1" customHeight="1" x14ac:dyDescent="0.25">
      <c r="V6393" s="80"/>
    </row>
    <row r="6394" spans="22:22" ht="9" hidden="1" customHeight="1" x14ac:dyDescent="0.25">
      <c r="V6394" s="80"/>
    </row>
    <row r="6395" spans="22:22" ht="9" hidden="1" customHeight="1" x14ac:dyDescent="0.25">
      <c r="V6395" s="80"/>
    </row>
    <row r="6396" spans="22:22" ht="9" hidden="1" customHeight="1" x14ac:dyDescent="0.25">
      <c r="V6396" s="80"/>
    </row>
    <row r="6397" spans="22:22" ht="9" hidden="1" customHeight="1" x14ac:dyDescent="0.25">
      <c r="V6397" s="80"/>
    </row>
    <row r="6398" spans="22:22" ht="9" hidden="1" customHeight="1" x14ac:dyDescent="0.25">
      <c r="V6398" s="80"/>
    </row>
    <row r="6399" spans="22:22" ht="9" hidden="1" customHeight="1" x14ac:dyDescent="0.25">
      <c r="V6399" s="80"/>
    </row>
    <row r="6400" spans="22:22" ht="9" hidden="1" customHeight="1" x14ac:dyDescent="0.25">
      <c r="V6400" s="80"/>
    </row>
    <row r="6401" spans="22:22" ht="9" hidden="1" customHeight="1" x14ac:dyDescent="0.25">
      <c r="V6401" s="80"/>
    </row>
    <row r="6402" spans="22:22" ht="9" hidden="1" customHeight="1" x14ac:dyDescent="0.25">
      <c r="V6402" s="80"/>
    </row>
    <row r="6403" spans="22:22" ht="9" hidden="1" customHeight="1" x14ac:dyDescent="0.25">
      <c r="V6403" s="80"/>
    </row>
    <row r="6404" spans="22:22" ht="9" hidden="1" customHeight="1" x14ac:dyDescent="0.25">
      <c r="V6404" s="80"/>
    </row>
    <row r="6405" spans="22:22" ht="9" hidden="1" customHeight="1" x14ac:dyDescent="0.25">
      <c r="V6405" s="80"/>
    </row>
    <row r="6406" spans="22:22" ht="9" hidden="1" customHeight="1" x14ac:dyDescent="0.25">
      <c r="V6406" s="80"/>
    </row>
    <row r="6407" spans="22:22" ht="9" hidden="1" customHeight="1" x14ac:dyDescent="0.25">
      <c r="V6407" s="80"/>
    </row>
    <row r="6408" spans="22:22" ht="9" hidden="1" customHeight="1" x14ac:dyDescent="0.25">
      <c r="V6408" s="80"/>
    </row>
    <row r="6409" spans="22:22" ht="9" hidden="1" customHeight="1" x14ac:dyDescent="0.25">
      <c r="V6409" s="80"/>
    </row>
    <row r="6410" spans="22:22" ht="9" hidden="1" customHeight="1" x14ac:dyDescent="0.25">
      <c r="V6410" s="80"/>
    </row>
    <row r="6411" spans="22:22" ht="9" hidden="1" customHeight="1" x14ac:dyDescent="0.25">
      <c r="V6411" s="80"/>
    </row>
    <row r="6412" spans="22:22" ht="9" hidden="1" customHeight="1" x14ac:dyDescent="0.25">
      <c r="V6412" s="80"/>
    </row>
    <row r="6413" spans="22:22" ht="9" hidden="1" customHeight="1" x14ac:dyDescent="0.25">
      <c r="V6413" s="80"/>
    </row>
    <row r="6414" spans="22:22" ht="9" hidden="1" customHeight="1" x14ac:dyDescent="0.25">
      <c r="V6414" s="80"/>
    </row>
    <row r="6415" spans="22:22" ht="9" hidden="1" customHeight="1" x14ac:dyDescent="0.25">
      <c r="V6415" s="80"/>
    </row>
    <row r="6416" spans="22:22" ht="9" hidden="1" customHeight="1" x14ac:dyDescent="0.25">
      <c r="V6416" s="80"/>
    </row>
    <row r="6417" spans="22:22" ht="9" hidden="1" customHeight="1" x14ac:dyDescent="0.25">
      <c r="V6417" s="80"/>
    </row>
    <row r="6418" spans="22:22" ht="9" hidden="1" customHeight="1" x14ac:dyDescent="0.25">
      <c r="V6418" s="80"/>
    </row>
    <row r="6419" spans="22:22" ht="9" hidden="1" customHeight="1" x14ac:dyDescent="0.25">
      <c r="V6419" s="80"/>
    </row>
    <row r="6420" spans="22:22" ht="9" hidden="1" customHeight="1" x14ac:dyDescent="0.25">
      <c r="V6420" s="80"/>
    </row>
    <row r="6421" spans="22:22" ht="9" hidden="1" customHeight="1" x14ac:dyDescent="0.25">
      <c r="V6421" s="80"/>
    </row>
    <row r="6422" spans="22:22" ht="9" hidden="1" customHeight="1" x14ac:dyDescent="0.25">
      <c r="V6422" s="80"/>
    </row>
    <row r="6423" spans="22:22" ht="9" hidden="1" customHeight="1" x14ac:dyDescent="0.25">
      <c r="V6423" s="80"/>
    </row>
    <row r="6424" spans="22:22" ht="9" hidden="1" customHeight="1" x14ac:dyDescent="0.25">
      <c r="V6424" s="80"/>
    </row>
    <row r="6425" spans="22:22" ht="9" hidden="1" customHeight="1" x14ac:dyDescent="0.25">
      <c r="V6425" s="80"/>
    </row>
    <row r="6426" spans="22:22" ht="9" hidden="1" customHeight="1" x14ac:dyDescent="0.25">
      <c r="V6426" s="80"/>
    </row>
    <row r="6427" spans="22:22" ht="9" hidden="1" customHeight="1" x14ac:dyDescent="0.25">
      <c r="V6427" s="80"/>
    </row>
    <row r="6428" spans="22:22" ht="9" hidden="1" customHeight="1" x14ac:dyDescent="0.25">
      <c r="V6428" s="80"/>
    </row>
    <row r="6429" spans="22:22" ht="9" hidden="1" customHeight="1" x14ac:dyDescent="0.25">
      <c r="V6429" s="80"/>
    </row>
    <row r="6430" spans="22:22" ht="9" hidden="1" customHeight="1" x14ac:dyDescent="0.25">
      <c r="V6430" s="80"/>
    </row>
    <row r="6431" spans="22:22" ht="9" hidden="1" customHeight="1" x14ac:dyDescent="0.25">
      <c r="V6431" s="80"/>
    </row>
    <row r="6432" spans="22:22" ht="9" hidden="1" customHeight="1" x14ac:dyDescent="0.25">
      <c r="V6432" s="80"/>
    </row>
    <row r="6433" spans="22:22" ht="9" hidden="1" customHeight="1" x14ac:dyDescent="0.25">
      <c r="V6433" s="80"/>
    </row>
    <row r="6434" spans="22:22" ht="9" hidden="1" customHeight="1" x14ac:dyDescent="0.25">
      <c r="V6434" s="80"/>
    </row>
    <row r="6435" spans="22:22" ht="9" hidden="1" customHeight="1" x14ac:dyDescent="0.25">
      <c r="V6435" s="80"/>
    </row>
    <row r="6436" spans="22:22" ht="9" hidden="1" customHeight="1" x14ac:dyDescent="0.25">
      <c r="V6436" s="80"/>
    </row>
    <row r="6437" spans="22:22" ht="9" hidden="1" customHeight="1" x14ac:dyDescent="0.25">
      <c r="V6437" s="80"/>
    </row>
    <row r="6438" spans="22:22" ht="9" hidden="1" customHeight="1" x14ac:dyDescent="0.25">
      <c r="V6438" s="80"/>
    </row>
    <row r="6439" spans="22:22" ht="9" hidden="1" customHeight="1" x14ac:dyDescent="0.25">
      <c r="V6439" s="80"/>
    </row>
    <row r="6440" spans="22:22" ht="9" hidden="1" customHeight="1" x14ac:dyDescent="0.25">
      <c r="V6440" s="80"/>
    </row>
    <row r="6441" spans="22:22" ht="9" hidden="1" customHeight="1" x14ac:dyDescent="0.25">
      <c r="V6441" s="80"/>
    </row>
    <row r="6442" spans="22:22" ht="9" hidden="1" customHeight="1" x14ac:dyDescent="0.25">
      <c r="V6442" s="80"/>
    </row>
    <row r="6443" spans="22:22" ht="9" hidden="1" customHeight="1" x14ac:dyDescent="0.25">
      <c r="V6443" s="80"/>
    </row>
    <row r="6444" spans="22:22" ht="9" hidden="1" customHeight="1" x14ac:dyDescent="0.25">
      <c r="V6444" s="80"/>
    </row>
    <row r="6445" spans="22:22" ht="9" hidden="1" customHeight="1" x14ac:dyDescent="0.25">
      <c r="V6445" s="80"/>
    </row>
    <row r="6446" spans="22:22" ht="9" hidden="1" customHeight="1" x14ac:dyDescent="0.25">
      <c r="V6446" s="80"/>
    </row>
    <row r="6447" spans="22:22" ht="9" hidden="1" customHeight="1" x14ac:dyDescent="0.25">
      <c r="V6447" s="80"/>
    </row>
    <row r="6448" spans="22:22" ht="9" hidden="1" customHeight="1" x14ac:dyDescent="0.25">
      <c r="V6448" s="80"/>
    </row>
    <row r="6449" spans="22:22" ht="9" hidden="1" customHeight="1" x14ac:dyDescent="0.25">
      <c r="V6449" s="80"/>
    </row>
    <row r="6450" spans="22:22" ht="9" hidden="1" customHeight="1" x14ac:dyDescent="0.25">
      <c r="V6450" s="80"/>
    </row>
    <row r="6451" spans="22:22" ht="9" hidden="1" customHeight="1" x14ac:dyDescent="0.25">
      <c r="V6451" s="80"/>
    </row>
    <row r="6452" spans="22:22" ht="9" hidden="1" customHeight="1" x14ac:dyDescent="0.25">
      <c r="V6452" s="80"/>
    </row>
    <row r="6453" spans="22:22" ht="9" hidden="1" customHeight="1" x14ac:dyDescent="0.25">
      <c r="V6453" s="80"/>
    </row>
    <row r="6454" spans="22:22" ht="9" hidden="1" customHeight="1" x14ac:dyDescent="0.25">
      <c r="V6454" s="80"/>
    </row>
    <row r="6455" spans="22:22" ht="9" hidden="1" customHeight="1" x14ac:dyDescent="0.25">
      <c r="V6455" s="80"/>
    </row>
    <row r="6456" spans="22:22" ht="9" hidden="1" customHeight="1" x14ac:dyDescent="0.25">
      <c r="V6456" s="80"/>
    </row>
    <row r="6457" spans="22:22" ht="9" hidden="1" customHeight="1" x14ac:dyDescent="0.25">
      <c r="V6457" s="80"/>
    </row>
    <row r="6458" spans="22:22" ht="9" hidden="1" customHeight="1" x14ac:dyDescent="0.25">
      <c r="V6458" s="80"/>
    </row>
    <row r="6459" spans="22:22" ht="9" hidden="1" customHeight="1" x14ac:dyDescent="0.25">
      <c r="V6459" s="80"/>
    </row>
    <row r="6460" spans="22:22" ht="9" hidden="1" customHeight="1" x14ac:dyDescent="0.25">
      <c r="V6460" s="80"/>
    </row>
    <row r="6461" spans="22:22" ht="9" hidden="1" customHeight="1" x14ac:dyDescent="0.25">
      <c r="V6461" s="80"/>
    </row>
    <row r="6462" spans="22:22" ht="9" hidden="1" customHeight="1" x14ac:dyDescent="0.25">
      <c r="V6462" s="80"/>
    </row>
    <row r="6463" spans="22:22" ht="9" hidden="1" customHeight="1" x14ac:dyDescent="0.25">
      <c r="V6463" s="80"/>
    </row>
    <row r="6464" spans="22:22" ht="9" hidden="1" customHeight="1" x14ac:dyDescent="0.25">
      <c r="V6464" s="80"/>
    </row>
    <row r="6465" spans="22:22" ht="9" hidden="1" customHeight="1" x14ac:dyDescent="0.25">
      <c r="V6465" s="80"/>
    </row>
    <row r="6466" spans="22:22" ht="9" hidden="1" customHeight="1" x14ac:dyDescent="0.25">
      <c r="V6466" s="80"/>
    </row>
    <row r="6467" spans="22:22" ht="9" hidden="1" customHeight="1" x14ac:dyDescent="0.25">
      <c r="V6467" s="80"/>
    </row>
    <row r="6468" spans="22:22" ht="9" hidden="1" customHeight="1" x14ac:dyDescent="0.25">
      <c r="V6468" s="80"/>
    </row>
    <row r="6469" spans="22:22" ht="9" hidden="1" customHeight="1" x14ac:dyDescent="0.25">
      <c r="V6469" s="80"/>
    </row>
    <row r="6470" spans="22:22" ht="9" hidden="1" customHeight="1" x14ac:dyDescent="0.25">
      <c r="V6470" s="80"/>
    </row>
    <row r="6471" spans="22:22" ht="9" hidden="1" customHeight="1" x14ac:dyDescent="0.25">
      <c r="V6471" s="80"/>
    </row>
    <row r="6472" spans="22:22" ht="9" hidden="1" customHeight="1" x14ac:dyDescent="0.25">
      <c r="V6472" s="80"/>
    </row>
    <row r="6473" spans="22:22" ht="9" hidden="1" customHeight="1" x14ac:dyDescent="0.25">
      <c r="V6473" s="80"/>
    </row>
    <row r="6474" spans="22:22" ht="9" hidden="1" customHeight="1" x14ac:dyDescent="0.25">
      <c r="V6474" s="80"/>
    </row>
    <row r="6475" spans="22:22" ht="9" hidden="1" customHeight="1" x14ac:dyDescent="0.25">
      <c r="V6475" s="80"/>
    </row>
    <row r="6476" spans="22:22" ht="9" hidden="1" customHeight="1" x14ac:dyDescent="0.25">
      <c r="V6476" s="80"/>
    </row>
    <row r="6477" spans="22:22" ht="9" hidden="1" customHeight="1" x14ac:dyDescent="0.25">
      <c r="V6477" s="80"/>
    </row>
    <row r="6478" spans="22:22" ht="9" hidden="1" customHeight="1" x14ac:dyDescent="0.25">
      <c r="V6478" s="80"/>
    </row>
    <row r="6479" spans="22:22" ht="9" hidden="1" customHeight="1" x14ac:dyDescent="0.25">
      <c r="V6479" s="80"/>
    </row>
    <row r="6480" spans="22:22" ht="9" hidden="1" customHeight="1" x14ac:dyDescent="0.25">
      <c r="V6480" s="80"/>
    </row>
    <row r="6481" spans="22:22" ht="9" hidden="1" customHeight="1" x14ac:dyDescent="0.25">
      <c r="V6481" s="80"/>
    </row>
    <row r="6482" spans="22:22" ht="9" hidden="1" customHeight="1" x14ac:dyDescent="0.25">
      <c r="V6482" s="80"/>
    </row>
    <row r="6483" spans="22:22" ht="9" hidden="1" customHeight="1" x14ac:dyDescent="0.25">
      <c r="V6483" s="80"/>
    </row>
    <row r="6484" spans="22:22" ht="9" hidden="1" customHeight="1" x14ac:dyDescent="0.25">
      <c r="V6484" s="80"/>
    </row>
    <row r="6485" spans="22:22" ht="9" hidden="1" customHeight="1" x14ac:dyDescent="0.25">
      <c r="V6485" s="80"/>
    </row>
    <row r="6486" spans="22:22" ht="9" hidden="1" customHeight="1" x14ac:dyDescent="0.25">
      <c r="V6486" s="80"/>
    </row>
    <row r="6487" spans="22:22" ht="9" hidden="1" customHeight="1" x14ac:dyDescent="0.25">
      <c r="V6487" s="80"/>
    </row>
    <row r="6488" spans="22:22" ht="9" hidden="1" customHeight="1" x14ac:dyDescent="0.25">
      <c r="V6488" s="80"/>
    </row>
    <row r="6489" spans="22:22" ht="9" hidden="1" customHeight="1" x14ac:dyDescent="0.25">
      <c r="V6489" s="80"/>
    </row>
    <row r="6490" spans="22:22" ht="9" hidden="1" customHeight="1" x14ac:dyDescent="0.25">
      <c r="V6490" s="80"/>
    </row>
    <row r="6491" spans="22:22" ht="9" hidden="1" customHeight="1" x14ac:dyDescent="0.25">
      <c r="V6491" s="80"/>
    </row>
    <row r="6492" spans="22:22" ht="9" hidden="1" customHeight="1" x14ac:dyDescent="0.25">
      <c r="V6492" s="80"/>
    </row>
    <row r="6493" spans="22:22" ht="9" hidden="1" customHeight="1" x14ac:dyDescent="0.25">
      <c r="V6493" s="80"/>
    </row>
    <row r="6494" spans="22:22" ht="9" hidden="1" customHeight="1" x14ac:dyDescent="0.25">
      <c r="V6494" s="80"/>
    </row>
    <row r="6495" spans="22:22" ht="9" hidden="1" customHeight="1" x14ac:dyDescent="0.25">
      <c r="V6495" s="80"/>
    </row>
    <row r="6496" spans="22:22" ht="9" hidden="1" customHeight="1" x14ac:dyDescent="0.25">
      <c r="V6496" s="80"/>
    </row>
    <row r="6497" spans="22:22" ht="9" hidden="1" customHeight="1" x14ac:dyDescent="0.25">
      <c r="V6497" s="80"/>
    </row>
    <row r="6498" spans="22:22" ht="9" hidden="1" customHeight="1" x14ac:dyDescent="0.25">
      <c r="V6498" s="80"/>
    </row>
    <row r="6499" spans="22:22" ht="9" hidden="1" customHeight="1" x14ac:dyDescent="0.25">
      <c r="V6499" s="80"/>
    </row>
    <row r="6500" spans="22:22" ht="9" hidden="1" customHeight="1" x14ac:dyDescent="0.25">
      <c r="V6500" s="80"/>
    </row>
    <row r="6501" spans="22:22" ht="9" hidden="1" customHeight="1" x14ac:dyDescent="0.25">
      <c r="V6501" s="80"/>
    </row>
    <row r="6502" spans="22:22" ht="9" hidden="1" customHeight="1" x14ac:dyDescent="0.25">
      <c r="V6502" s="80"/>
    </row>
    <row r="6503" spans="22:22" ht="9" hidden="1" customHeight="1" x14ac:dyDescent="0.25">
      <c r="V6503" s="80"/>
    </row>
    <row r="6504" spans="22:22" ht="9" hidden="1" customHeight="1" x14ac:dyDescent="0.25">
      <c r="V6504" s="80"/>
    </row>
    <row r="6505" spans="22:22" ht="9" hidden="1" customHeight="1" x14ac:dyDescent="0.25">
      <c r="V6505" s="80"/>
    </row>
    <row r="6506" spans="22:22" ht="9" hidden="1" customHeight="1" x14ac:dyDescent="0.25">
      <c r="V6506" s="80"/>
    </row>
    <row r="6507" spans="22:22" ht="9" hidden="1" customHeight="1" x14ac:dyDescent="0.25">
      <c r="V6507" s="80"/>
    </row>
    <row r="6508" spans="22:22" ht="9" hidden="1" customHeight="1" x14ac:dyDescent="0.25">
      <c r="V6508" s="80"/>
    </row>
    <row r="6509" spans="22:22" ht="9" hidden="1" customHeight="1" x14ac:dyDescent="0.25">
      <c r="V6509" s="80"/>
    </row>
    <row r="6510" spans="22:22" ht="9" hidden="1" customHeight="1" x14ac:dyDescent="0.25">
      <c r="V6510" s="80"/>
    </row>
    <row r="6511" spans="22:22" ht="9" hidden="1" customHeight="1" x14ac:dyDescent="0.25">
      <c r="V6511" s="80"/>
    </row>
    <row r="6512" spans="22:22" ht="9" hidden="1" customHeight="1" x14ac:dyDescent="0.25">
      <c r="V6512" s="80"/>
    </row>
    <row r="6513" spans="22:22" ht="9" hidden="1" customHeight="1" x14ac:dyDescent="0.25">
      <c r="V6513" s="80"/>
    </row>
    <row r="6514" spans="22:22" ht="9" hidden="1" customHeight="1" x14ac:dyDescent="0.25">
      <c r="V6514" s="80"/>
    </row>
    <row r="6515" spans="22:22" ht="9" hidden="1" customHeight="1" x14ac:dyDescent="0.25">
      <c r="V6515" s="80"/>
    </row>
    <row r="6516" spans="22:22" ht="9" hidden="1" customHeight="1" x14ac:dyDescent="0.25">
      <c r="V6516" s="80"/>
    </row>
    <row r="6517" spans="22:22" ht="9" hidden="1" customHeight="1" x14ac:dyDescent="0.25">
      <c r="V6517" s="80"/>
    </row>
    <row r="6518" spans="22:22" ht="9" hidden="1" customHeight="1" x14ac:dyDescent="0.25">
      <c r="V6518" s="80"/>
    </row>
    <row r="6519" spans="22:22" ht="9" hidden="1" customHeight="1" x14ac:dyDescent="0.25">
      <c r="V6519" s="80"/>
    </row>
    <row r="6520" spans="22:22" ht="9" hidden="1" customHeight="1" x14ac:dyDescent="0.25">
      <c r="V6520" s="80"/>
    </row>
    <row r="6521" spans="22:22" ht="9" hidden="1" customHeight="1" x14ac:dyDescent="0.25">
      <c r="V6521" s="80"/>
    </row>
    <row r="6522" spans="22:22" ht="9" hidden="1" customHeight="1" x14ac:dyDescent="0.25">
      <c r="V6522" s="80"/>
    </row>
    <row r="6523" spans="22:22" ht="9" hidden="1" customHeight="1" x14ac:dyDescent="0.25">
      <c r="V6523" s="80"/>
    </row>
    <row r="6524" spans="22:22" ht="9" hidden="1" customHeight="1" x14ac:dyDescent="0.25">
      <c r="V6524" s="80"/>
    </row>
    <row r="6525" spans="22:22" ht="9" hidden="1" customHeight="1" x14ac:dyDescent="0.25">
      <c r="V6525" s="80"/>
    </row>
    <row r="6526" spans="22:22" ht="9" hidden="1" customHeight="1" x14ac:dyDescent="0.25">
      <c r="V6526" s="80"/>
    </row>
    <row r="6527" spans="22:22" ht="9" hidden="1" customHeight="1" x14ac:dyDescent="0.25">
      <c r="V6527" s="80"/>
    </row>
    <row r="6528" spans="22:22" ht="9" hidden="1" customHeight="1" x14ac:dyDescent="0.25">
      <c r="V6528" s="80"/>
    </row>
    <row r="6529" spans="22:22" ht="9" hidden="1" customHeight="1" x14ac:dyDescent="0.25">
      <c r="V6529" s="80"/>
    </row>
    <row r="6530" spans="22:22" ht="9" hidden="1" customHeight="1" x14ac:dyDescent="0.25">
      <c r="V6530" s="80"/>
    </row>
    <row r="6531" spans="22:22" ht="9" hidden="1" customHeight="1" x14ac:dyDescent="0.25">
      <c r="V6531" s="80"/>
    </row>
    <row r="6532" spans="22:22" ht="9" hidden="1" customHeight="1" x14ac:dyDescent="0.25">
      <c r="V6532" s="80"/>
    </row>
    <row r="6533" spans="22:22" ht="9" hidden="1" customHeight="1" x14ac:dyDescent="0.25">
      <c r="V6533" s="80"/>
    </row>
    <row r="6534" spans="22:22" ht="9" hidden="1" customHeight="1" x14ac:dyDescent="0.25">
      <c r="V6534" s="80"/>
    </row>
    <row r="6535" spans="22:22" ht="9" hidden="1" customHeight="1" x14ac:dyDescent="0.25">
      <c r="V6535" s="80"/>
    </row>
    <row r="6536" spans="22:22" ht="9" hidden="1" customHeight="1" x14ac:dyDescent="0.25">
      <c r="V6536" s="80"/>
    </row>
    <row r="6537" spans="22:22" ht="9" hidden="1" customHeight="1" x14ac:dyDescent="0.25">
      <c r="V6537" s="80"/>
    </row>
    <row r="6538" spans="22:22" ht="9" hidden="1" customHeight="1" x14ac:dyDescent="0.25">
      <c r="V6538" s="80"/>
    </row>
    <row r="6539" spans="22:22" ht="9" hidden="1" customHeight="1" x14ac:dyDescent="0.25">
      <c r="V6539" s="80"/>
    </row>
    <row r="6540" spans="22:22" ht="9" hidden="1" customHeight="1" x14ac:dyDescent="0.25">
      <c r="V6540" s="80"/>
    </row>
    <row r="6541" spans="22:22" ht="9" hidden="1" customHeight="1" x14ac:dyDescent="0.25">
      <c r="V6541" s="80"/>
    </row>
    <row r="6542" spans="22:22" ht="9" hidden="1" customHeight="1" x14ac:dyDescent="0.25">
      <c r="V6542" s="80"/>
    </row>
    <row r="6543" spans="22:22" ht="9" hidden="1" customHeight="1" x14ac:dyDescent="0.25">
      <c r="V6543" s="80"/>
    </row>
    <row r="6544" spans="22:22" ht="9" hidden="1" customHeight="1" x14ac:dyDescent="0.25">
      <c r="V6544" s="80"/>
    </row>
    <row r="6545" spans="22:22" ht="9" hidden="1" customHeight="1" x14ac:dyDescent="0.25">
      <c r="V6545" s="80"/>
    </row>
    <row r="6546" spans="22:22" ht="9" hidden="1" customHeight="1" x14ac:dyDescent="0.25">
      <c r="V6546" s="80"/>
    </row>
    <row r="6547" spans="22:22" ht="9" hidden="1" customHeight="1" x14ac:dyDescent="0.25">
      <c r="V6547" s="80"/>
    </row>
    <row r="6548" spans="22:22" ht="9" hidden="1" customHeight="1" x14ac:dyDescent="0.25">
      <c r="V6548" s="80"/>
    </row>
    <row r="6549" spans="22:22" ht="9" hidden="1" customHeight="1" x14ac:dyDescent="0.25">
      <c r="V6549" s="80"/>
    </row>
    <row r="6550" spans="22:22" ht="9" hidden="1" customHeight="1" x14ac:dyDescent="0.25">
      <c r="V6550" s="80"/>
    </row>
    <row r="6551" spans="22:22" ht="9" hidden="1" customHeight="1" x14ac:dyDescent="0.25">
      <c r="V6551" s="80"/>
    </row>
    <row r="6552" spans="22:22" ht="9" hidden="1" customHeight="1" x14ac:dyDescent="0.25">
      <c r="V6552" s="80"/>
    </row>
    <row r="6553" spans="22:22" ht="9" hidden="1" customHeight="1" x14ac:dyDescent="0.25">
      <c r="V6553" s="80"/>
    </row>
    <row r="6554" spans="22:22" ht="9" hidden="1" customHeight="1" x14ac:dyDescent="0.25">
      <c r="V6554" s="80"/>
    </row>
    <row r="6555" spans="22:22" ht="9" hidden="1" customHeight="1" x14ac:dyDescent="0.25">
      <c r="V6555" s="80"/>
    </row>
    <row r="6556" spans="22:22" ht="9" hidden="1" customHeight="1" x14ac:dyDescent="0.25">
      <c r="V6556" s="80"/>
    </row>
    <row r="6557" spans="22:22" ht="9" hidden="1" customHeight="1" x14ac:dyDescent="0.25">
      <c r="V6557" s="80"/>
    </row>
    <row r="6558" spans="22:22" ht="9" hidden="1" customHeight="1" x14ac:dyDescent="0.25">
      <c r="V6558" s="80"/>
    </row>
    <row r="6559" spans="22:22" ht="9" hidden="1" customHeight="1" x14ac:dyDescent="0.25">
      <c r="V6559" s="80"/>
    </row>
    <row r="6560" spans="22:22" ht="9" hidden="1" customHeight="1" x14ac:dyDescent="0.25">
      <c r="V6560" s="80"/>
    </row>
    <row r="6561" spans="22:22" ht="9" hidden="1" customHeight="1" x14ac:dyDescent="0.25">
      <c r="V6561" s="80"/>
    </row>
    <row r="6562" spans="22:22" ht="9" hidden="1" customHeight="1" x14ac:dyDescent="0.25">
      <c r="V6562" s="80"/>
    </row>
    <row r="6563" spans="22:22" ht="9" hidden="1" customHeight="1" x14ac:dyDescent="0.25">
      <c r="V6563" s="80"/>
    </row>
    <row r="6564" spans="22:22" ht="9" hidden="1" customHeight="1" x14ac:dyDescent="0.25">
      <c r="V6564" s="80"/>
    </row>
    <row r="6565" spans="22:22" ht="9" hidden="1" customHeight="1" x14ac:dyDescent="0.25">
      <c r="V6565" s="80"/>
    </row>
    <row r="6566" spans="22:22" ht="9" hidden="1" customHeight="1" x14ac:dyDescent="0.25">
      <c r="V6566" s="80"/>
    </row>
    <row r="6567" spans="22:22" ht="9" hidden="1" customHeight="1" x14ac:dyDescent="0.25">
      <c r="V6567" s="80"/>
    </row>
    <row r="6568" spans="22:22" ht="9" hidden="1" customHeight="1" x14ac:dyDescent="0.25">
      <c r="V6568" s="80"/>
    </row>
    <row r="6569" spans="22:22" ht="9" hidden="1" customHeight="1" x14ac:dyDescent="0.25">
      <c r="V6569" s="80"/>
    </row>
    <row r="6570" spans="22:22" ht="9" hidden="1" customHeight="1" x14ac:dyDescent="0.25">
      <c r="V6570" s="80"/>
    </row>
    <row r="6571" spans="22:22" ht="9" hidden="1" customHeight="1" x14ac:dyDescent="0.25">
      <c r="V6571" s="80"/>
    </row>
    <row r="6572" spans="22:22" ht="9" hidden="1" customHeight="1" x14ac:dyDescent="0.25">
      <c r="V6572" s="80"/>
    </row>
    <row r="6573" spans="22:22" ht="9" hidden="1" customHeight="1" x14ac:dyDescent="0.25">
      <c r="V6573" s="80"/>
    </row>
    <row r="6574" spans="22:22" ht="9" hidden="1" customHeight="1" x14ac:dyDescent="0.25">
      <c r="V6574" s="80"/>
    </row>
    <row r="6575" spans="22:22" ht="9" hidden="1" customHeight="1" x14ac:dyDescent="0.25">
      <c r="V6575" s="80"/>
    </row>
    <row r="6576" spans="22:22" ht="9" hidden="1" customHeight="1" x14ac:dyDescent="0.25">
      <c r="V6576" s="80"/>
    </row>
    <row r="6577" spans="22:22" ht="9" hidden="1" customHeight="1" x14ac:dyDescent="0.25">
      <c r="V6577" s="80"/>
    </row>
    <row r="6578" spans="22:22" ht="9" hidden="1" customHeight="1" x14ac:dyDescent="0.25">
      <c r="V6578" s="80"/>
    </row>
    <row r="6579" spans="22:22" ht="9" hidden="1" customHeight="1" x14ac:dyDescent="0.25">
      <c r="V6579" s="80"/>
    </row>
    <row r="6580" spans="22:22" ht="9" hidden="1" customHeight="1" x14ac:dyDescent="0.25">
      <c r="V6580" s="80"/>
    </row>
    <row r="6581" spans="22:22" ht="9" hidden="1" customHeight="1" x14ac:dyDescent="0.25">
      <c r="V6581" s="80"/>
    </row>
    <row r="6582" spans="22:22" ht="9" hidden="1" customHeight="1" x14ac:dyDescent="0.25">
      <c r="V6582" s="80"/>
    </row>
    <row r="6583" spans="22:22" ht="9" hidden="1" customHeight="1" x14ac:dyDescent="0.25">
      <c r="V6583" s="80"/>
    </row>
    <row r="6584" spans="22:22" ht="9" hidden="1" customHeight="1" x14ac:dyDescent="0.25">
      <c r="V6584" s="80"/>
    </row>
    <row r="6585" spans="22:22" ht="9" hidden="1" customHeight="1" x14ac:dyDescent="0.25">
      <c r="V6585" s="80"/>
    </row>
    <row r="6586" spans="22:22" ht="9" hidden="1" customHeight="1" x14ac:dyDescent="0.25">
      <c r="V6586" s="80"/>
    </row>
    <row r="6587" spans="22:22" ht="9" hidden="1" customHeight="1" x14ac:dyDescent="0.25">
      <c r="V6587" s="80"/>
    </row>
    <row r="6588" spans="22:22" ht="9" hidden="1" customHeight="1" x14ac:dyDescent="0.25">
      <c r="V6588" s="80"/>
    </row>
    <row r="6589" spans="22:22" ht="9" hidden="1" customHeight="1" x14ac:dyDescent="0.25">
      <c r="V6589" s="80"/>
    </row>
    <row r="6590" spans="22:22" ht="9" hidden="1" customHeight="1" x14ac:dyDescent="0.25">
      <c r="V6590" s="80"/>
    </row>
    <row r="6591" spans="22:22" ht="9" hidden="1" customHeight="1" x14ac:dyDescent="0.25">
      <c r="V6591" s="80"/>
    </row>
    <row r="6592" spans="22:22" ht="9" hidden="1" customHeight="1" x14ac:dyDescent="0.25">
      <c r="V6592" s="80"/>
    </row>
    <row r="6593" spans="22:22" ht="9" hidden="1" customHeight="1" x14ac:dyDescent="0.25">
      <c r="V6593" s="80"/>
    </row>
    <row r="6594" spans="22:22" ht="9" hidden="1" customHeight="1" x14ac:dyDescent="0.25">
      <c r="V6594" s="80"/>
    </row>
    <row r="6595" spans="22:22" ht="9" hidden="1" customHeight="1" x14ac:dyDescent="0.25">
      <c r="V6595" s="80"/>
    </row>
    <row r="6596" spans="22:22" ht="9" hidden="1" customHeight="1" x14ac:dyDescent="0.25">
      <c r="V6596" s="80"/>
    </row>
    <row r="6597" spans="22:22" ht="9" hidden="1" customHeight="1" x14ac:dyDescent="0.25">
      <c r="V6597" s="80"/>
    </row>
    <row r="6598" spans="22:22" ht="9" hidden="1" customHeight="1" x14ac:dyDescent="0.25">
      <c r="V6598" s="80"/>
    </row>
    <row r="6599" spans="22:22" ht="9" hidden="1" customHeight="1" x14ac:dyDescent="0.25">
      <c r="V6599" s="80"/>
    </row>
    <row r="6600" spans="22:22" ht="9" hidden="1" customHeight="1" x14ac:dyDescent="0.25">
      <c r="V6600" s="80"/>
    </row>
    <row r="6601" spans="22:22" ht="9" hidden="1" customHeight="1" x14ac:dyDescent="0.25">
      <c r="V6601" s="80"/>
    </row>
    <row r="6602" spans="22:22" ht="9" hidden="1" customHeight="1" x14ac:dyDescent="0.25">
      <c r="V6602" s="80"/>
    </row>
    <row r="6603" spans="22:22" ht="9" hidden="1" customHeight="1" x14ac:dyDescent="0.25">
      <c r="V6603" s="80"/>
    </row>
    <row r="6604" spans="22:22" ht="9" hidden="1" customHeight="1" x14ac:dyDescent="0.25">
      <c r="V6604" s="80"/>
    </row>
    <row r="6605" spans="22:22" ht="9" hidden="1" customHeight="1" x14ac:dyDescent="0.25">
      <c r="V6605" s="80"/>
    </row>
    <row r="6606" spans="22:22" ht="9" hidden="1" customHeight="1" x14ac:dyDescent="0.25">
      <c r="V6606" s="80"/>
    </row>
    <row r="6607" spans="22:22" ht="9" hidden="1" customHeight="1" x14ac:dyDescent="0.25">
      <c r="V6607" s="80"/>
    </row>
    <row r="6608" spans="22:22" ht="9" hidden="1" customHeight="1" x14ac:dyDescent="0.25">
      <c r="V6608" s="80"/>
    </row>
    <row r="6609" spans="22:22" ht="9" hidden="1" customHeight="1" x14ac:dyDescent="0.25">
      <c r="V6609" s="80"/>
    </row>
    <row r="6610" spans="22:22" ht="9" hidden="1" customHeight="1" x14ac:dyDescent="0.25">
      <c r="V6610" s="80"/>
    </row>
    <row r="6611" spans="22:22" ht="9" hidden="1" customHeight="1" x14ac:dyDescent="0.25">
      <c r="V6611" s="80"/>
    </row>
    <row r="6612" spans="22:22" ht="9" hidden="1" customHeight="1" x14ac:dyDescent="0.25">
      <c r="V6612" s="80"/>
    </row>
    <row r="6613" spans="22:22" ht="9" hidden="1" customHeight="1" x14ac:dyDescent="0.25">
      <c r="V6613" s="80"/>
    </row>
    <row r="6614" spans="22:22" ht="9" hidden="1" customHeight="1" x14ac:dyDescent="0.25">
      <c r="V6614" s="80"/>
    </row>
    <row r="6615" spans="22:22" ht="9" hidden="1" customHeight="1" x14ac:dyDescent="0.25">
      <c r="V6615" s="80"/>
    </row>
    <row r="6616" spans="22:22" ht="9" hidden="1" customHeight="1" x14ac:dyDescent="0.25">
      <c r="V6616" s="80"/>
    </row>
    <row r="6617" spans="22:22" ht="9" hidden="1" customHeight="1" x14ac:dyDescent="0.25">
      <c r="V6617" s="80"/>
    </row>
    <row r="6618" spans="22:22" ht="9" hidden="1" customHeight="1" x14ac:dyDescent="0.25">
      <c r="V6618" s="80"/>
    </row>
    <row r="6619" spans="22:22" ht="9" hidden="1" customHeight="1" x14ac:dyDescent="0.25">
      <c r="V6619" s="80"/>
    </row>
    <row r="6620" spans="22:22" ht="9" hidden="1" customHeight="1" x14ac:dyDescent="0.25">
      <c r="V6620" s="80"/>
    </row>
    <row r="6621" spans="22:22" ht="9" hidden="1" customHeight="1" x14ac:dyDescent="0.25">
      <c r="V6621" s="80"/>
    </row>
    <row r="6622" spans="22:22" ht="9" hidden="1" customHeight="1" x14ac:dyDescent="0.25">
      <c r="V6622" s="80"/>
    </row>
    <row r="6623" spans="22:22" ht="9" hidden="1" customHeight="1" x14ac:dyDescent="0.25">
      <c r="V6623" s="80"/>
    </row>
    <row r="6624" spans="22:22" ht="9" hidden="1" customHeight="1" x14ac:dyDescent="0.25">
      <c r="V6624" s="80"/>
    </row>
    <row r="6625" spans="22:22" ht="9" hidden="1" customHeight="1" x14ac:dyDescent="0.25">
      <c r="V6625" s="80"/>
    </row>
    <row r="6626" spans="22:22" ht="9" hidden="1" customHeight="1" x14ac:dyDescent="0.25">
      <c r="V6626" s="80"/>
    </row>
    <row r="6627" spans="22:22" ht="9" hidden="1" customHeight="1" x14ac:dyDescent="0.25">
      <c r="V6627" s="80"/>
    </row>
    <row r="6628" spans="22:22" ht="9" hidden="1" customHeight="1" x14ac:dyDescent="0.25">
      <c r="V6628" s="80"/>
    </row>
    <row r="6629" spans="22:22" ht="9" hidden="1" customHeight="1" x14ac:dyDescent="0.25">
      <c r="V6629" s="80"/>
    </row>
    <row r="6630" spans="22:22" ht="9" hidden="1" customHeight="1" x14ac:dyDescent="0.25">
      <c r="V6630" s="80"/>
    </row>
    <row r="6631" spans="22:22" ht="9" hidden="1" customHeight="1" x14ac:dyDescent="0.25">
      <c r="V6631" s="80"/>
    </row>
    <row r="6632" spans="22:22" ht="9" hidden="1" customHeight="1" x14ac:dyDescent="0.25">
      <c r="V6632" s="80"/>
    </row>
    <row r="6633" spans="22:22" ht="9" hidden="1" customHeight="1" x14ac:dyDescent="0.25">
      <c r="V6633" s="80"/>
    </row>
    <row r="6634" spans="22:22" ht="9" hidden="1" customHeight="1" x14ac:dyDescent="0.25">
      <c r="V6634" s="80"/>
    </row>
    <row r="6635" spans="22:22" ht="9" hidden="1" customHeight="1" x14ac:dyDescent="0.25">
      <c r="V6635" s="80"/>
    </row>
    <row r="6636" spans="22:22" ht="9" hidden="1" customHeight="1" x14ac:dyDescent="0.25">
      <c r="V6636" s="80"/>
    </row>
    <row r="6637" spans="22:22" ht="9" hidden="1" customHeight="1" x14ac:dyDescent="0.25">
      <c r="V6637" s="80"/>
    </row>
    <row r="6638" spans="22:22" ht="9" hidden="1" customHeight="1" x14ac:dyDescent="0.25">
      <c r="V6638" s="80"/>
    </row>
    <row r="6639" spans="22:22" ht="9" hidden="1" customHeight="1" x14ac:dyDescent="0.25">
      <c r="V6639" s="80"/>
    </row>
    <row r="6640" spans="22:22" ht="9" hidden="1" customHeight="1" x14ac:dyDescent="0.25">
      <c r="V6640" s="80"/>
    </row>
    <row r="6641" spans="22:22" ht="9" hidden="1" customHeight="1" x14ac:dyDescent="0.25">
      <c r="V6641" s="80"/>
    </row>
    <row r="6642" spans="22:22" ht="9" hidden="1" customHeight="1" x14ac:dyDescent="0.25">
      <c r="V6642" s="80"/>
    </row>
    <row r="6643" spans="22:22" ht="9" hidden="1" customHeight="1" x14ac:dyDescent="0.25">
      <c r="V6643" s="80"/>
    </row>
    <row r="6644" spans="22:22" ht="9" hidden="1" customHeight="1" x14ac:dyDescent="0.25">
      <c r="V6644" s="80"/>
    </row>
    <row r="6645" spans="22:22" ht="9" hidden="1" customHeight="1" x14ac:dyDescent="0.25">
      <c r="V6645" s="80"/>
    </row>
    <row r="6646" spans="22:22" ht="9" hidden="1" customHeight="1" x14ac:dyDescent="0.25">
      <c r="V6646" s="80"/>
    </row>
    <row r="6647" spans="22:22" ht="9" hidden="1" customHeight="1" x14ac:dyDescent="0.25">
      <c r="V6647" s="80"/>
    </row>
    <row r="6648" spans="22:22" ht="9" hidden="1" customHeight="1" x14ac:dyDescent="0.25">
      <c r="V6648" s="80"/>
    </row>
    <row r="6649" spans="22:22" ht="9" hidden="1" customHeight="1" x14ac:dyDescent="0.25">
      <c r="V6649" s="80"/>
    </row>
    <row r="6650" spans="22:22" ht="9" hidden="1" customHeight="1" x14ac:dyDescent="0.25">
      <c r="V6650" s="80"/>
    </row>
    <row r="6651" spans="22:22" ht="9" hidden="1" customHeight="1" x14ac:dyDescent="0.25">
      <c r="V6651" s="80"/>
    </row>
    <row r="6652" spans="22:22" ht="9" hidden="1" customHeight="1" x14ac:dyDescent="0.25">
      <c r="V6652" s="80"/>
    </row>
    <row r="6653" spans="22:22" ht="9" hidden="1" customHeight="1" x14ac:dyDescent="0.25">
      <c r="V6653" s="80"/>
    </row>
    <row r="6654" spans="22:22" ht="9" hidden="1" customHeight="1" x14ac:dyDescent="0.25">
      <c r="V6654" s="80"/>
    </row>
    <row r="6655" spans="22:22" ht="9" hidden="1" customHeight="1" x14ac:dyDescent="0.25">
      <c r="V6655" s="80"/>
    </row>
    <row r="6656" spans="22:22" ht="9" hidden="1" customHeight="1" x14ac:dyDescent="0.25">
      <c r="V6656" s="80"/>
    </row>
    <row r="6657" spans="22:22" ht="9" hidden="1" customHeight="1" x14ac:dyDescent="0.25">
      <c r="V6657" s="80"/>
    </row>
    <row r="6658" spans="22:22" ht="9" hidden="1" customHeight="1" x14ac:dyDescent="0.25">
      <c r="V6658" s="80"/>
    </row>
    <row r="6659" spans="22:22" ht="9" hidden="1" customHeight="1" x14ac:dyDescent="0.25">
      <c r="V6659" s="80"/>
    </row>
    <row r="6660" spans="22:22" ht="9" hidden="1" customHeight="1" x14ac:dyDescent="0.25">
      <c r="V6660" s="80"/>
    </row>
    <row r="6661" spans="22:22" ht="9" hidden="1" customHeight="1" x14ac:dyDescent="0.25">
      <c r="V6661" s="80"/>
    </row>
    <row r="6662" spans="22:22" ht="9" hidden="1" customHeight="1" x14ac:dyDescent="0.25">
      <c r="V6662" s="80"/>
    </row>
    <row r="6663" spans="22:22" ht="9" hidden="1" customHeight="1" x14ac:dyDescent="0.25">
      <c r="V6663" s="80"/>
    </row>
    <row r="6664" spans="22:22" ht="9" hidden="1" customHeight="1" x14ac:dyDescent="0.25">
      <c r="V6664" s="80"/>
    </row>
    <row r="6665" spans="22:22" ht="9" hidden="1" customHeight="1" x14ac:dyDescent="0.25">
      <c r="V6665" s="80"/>
    </row>
    <row r="6666" spans="22:22" ht="9" hidden="1" customHeight="1" x14ac:dyDescent="0.25">
      <c r="V6666" s="80"/>
    </row>
    <row r="6667" spans="22:22" ht="9" hidden="1" customHeight="1" x14ac:dyDescent="0.25">
      <c r="V6667" s="80"/>
    </row>
    <row r="6668" spans="22:22" ht="9" hidden="1" customHeight="1" x14ac:dyDescent="0.25">
      <c r="V6668" s="80"/>
    </row>
    <row r="6669" spans="22:22" ht="9" hidden="1" customHeight="1" x14ac:dyDescent="0.25">
      <c r="V6669" s="80"/>
    </row>
    <row r="6670" spans="22:22" ht="9" hidden="1" customHeight="1" x14ac:dyDescent="0.25">
      <c r="V6670" s="80"/>
    </row>
    <row r="6671" spans="22:22" ht="9" hidden="1" customHeight="1" x14ac:dyDescent="0.25">
      <c r="V6671" s="80"/>
    </row>
    <row r="6672" spans="22:22" ht="9" hidden="1" customHeight="1" x14ac:dyDescent="0.25">
      <c r="V6672" s="80"/>
    </row>
    <row r="6673" spans="22:22" ht="9" hidden="1" customHeight="1" x14ac:dyDescent="0.25">
      <c r="V6673" s="80"/>
    </row>
    <row r="6674" spans="22:22" ht="9" hidden="1" customHeight="1" x14ac:dyDescent="0.25">
      <c r="V6674" s="80"/>
    </row>
    <row r="6675" spans="22:22" ht="9" hidden="1" customHeight="1" x14ac:dyDescent="0.25">
      <c r="V6675" s="80"/>
    </row>
    <row r="6676" spans="22:22" ht="9" hidden="1" customHeight="1" x14ac:dyDescent="0.25">
      <c r="V6676" s="80"/>
    </row>
    <row r="6677" spans="22:22" ht="9" hidden="1" customHeight="1" x14ac:dyDescent="0.25">
      <c r="V6677" s="80"/>
    </row>
    <row r="6678" spans="22:22" ht="9" hidden="1" customHeight="1" x14ac:dyDescent="0.25">
      <c r="V6678" s="80"/>
    </row>
    <row r="6679" spans="22:22" ht="9" hidden="1" customHeight="1" x14ac:dyDescent="0.25">
      <c r="V6679" s="80"/>
    </row>
    <row r="6680" spans="22:22" ht="9" hidden="1" customHeight="1" x14ac:dyDescent="0.25">
      <c r="V6680" s="80"/>
    </row>
    <row r="6681" spans="22:22" ht="9" hidden="1" customHeight="1" x14ac:dyDescent="0.25">
      <c r="V6681" s="80"/>
    </row>
    <row r="6682" spans="22:22" ht="9" hidden="1" customHeight="1" x14ac:dyDescent="0.25">
      <c r="V6682" s="80"/>
    </row>
    <row r="6683" spans="22:22" ht="9" hidden="1" customHeight="1" x14ac:dyDescent="0.25">
      <c r="V6683" s="80"/>
    </row>
    <row r="6684" spans="22:22" ht="9" hidden="1" customHeight="1" x14ac:dyDescent="0.25">
      <c r="V6684" s="80"/>
    </row>
    <row r="6685" spans="22:22" ht="9" hidden="1" customHeight="1" x14ac:dyDescent="0.25">
      <c r="V6685" s="80"/>
    </row>
    <row r="6686" spans="22:22" ht="9" hidden="1" customHeight="1" x14ac:dyDescent="0.25">
      <c r="V6686" s="80"/>
    </row>
    <row r="6687" spans="22:22" ht="9" hidden="1" customHeight="1" x14ac:dyDescent="0.25">
      <c r="V6687" s="80"/>
    </row>
    <row r="6688" spans="22:22" ht="9" hidden="1" customHeight="1" x14ac:dyDescent="0.25">
      <c r="V6688" s="80"/>
    </row>
    <row r="6689" spans="22:22" ht="9" hidden="1" customHeight="1" x14ac:dyDescent="0.25">
      <c r="V6689" s="80"/>
    </row>
    <row r="6690" spans="22:22" ht="9" hidden="1" customHeight="1" x14ac:dyDescent="0.25">
      <c r="V6690" s="80"/>
    </row>
    <row r="6691" spans="22:22" ht="9" hidden="1" customHeight="1" x14ac:dyDescent="0.25">
      <c r="V6691" s="80"/>
    </row>
    <row r="6692" spans="22:22" ht="9" hidden="1" customHeight="1" x14ac:dyDescent="0.25">
      <c r="V6692" s="80"/>
    </row>
    <row r="6693" spans="22:22" ht="9" hidden="1" customHeight="1" x14ac:dyDescent="0.25">
      <c r="V6693" s="80"/>
    </row>
    <row r="6694" spans="22:22" ht="9" hidden="1" customHeight="1" x14ac:dyDescent="0.25">
      <c r="V6694" s="80"/>
    </row>
    <row r="6695" spans="22:22" ht="9" hidden="1" customHeight="1" x14ac:dyDescent="0.25">
      <c r="V6695" s="80"/>
    </row>
    <row r="6696" spans="22:22" ht="9" hidden="1" customHeight="1" x14ac:dyDescent="0.25">
      <c r="V6696" s="80"/>
    </row>
    <row r="6697" spans="22:22" ht="9" hidden="1" customHeight="1" x14ac:dyDescent="0.25">
      <c r="V6697" s="80"/>
    </row>
    <row r="6698" spans="22:22" ht="9" hidden="1" customHeight="1" x14ac:dyDescent="0.25">
      <c r="V6698" s="80"/>
    </row>
    <row r="6699" spans="22:22" ht="9" hidden="1" customHeight="1" x14ac:dyDescent="0.25">
      <c r="V6699" s="80"/>
    </row>
    <row r="6700" spans="22:22" ht="9" hidden="1" customHeight="1" x14ac:dyDescent="0.25">
      <c r="V6700" s="80"/>
    </row>
    <row r="6701" spans="22:22" ht="9" hidden="1" customHeight="1" x14ac:dyDescent="0.25">
      <c r="V6701" s="80"/>
    </row>
    <row r="6702" spans="22:22" ht="9" hidden="1" customHeight="1" x14ac:dyDescent="0.25">
      <c r="V6702" s="80"/>
    </row>
    <row r="6703" spans="22:22" ht="9" hidden="1" customHeight="1" x14ac:dyDescent="0.25">
      <c r="V6703" s="80"/>
    </row>
    <row r="6704" spans="22:22" ht="9" hidden="1" customHeight="1" x14ac:dyDescent="0.25">
      <c r="V6704" s="80"/>
    </row>
    <row r="6705" spans="22:22" ht="9" hidden="1" customHeight="1" x14ac:dyDescent="0.25">
      <c r="V6705" s="80"/>
    </row>
    <row r="6706" spans="22:22" ht="9" hidden="1" customHeight="1" x14ac:dyDescent="0.25">
      <c r="V6706" s="80"/>
    </row>
    <row r="6707" spans="22:22" ht="9" hidden="1" customHeight="1" x14ac:dyDescent="0.25">
      <c r="V6707" s="80"/>
    </row>
    <row r="6708" spans="22:22" ht="9" hidden="1" customHeight="1" x14ac:dyDescent="0.25">
      <c r="V6708" s="80"/>
    </row>
    <row r="6709" spans="22:22" ht="9" hidden="1" customHeight="1" x14ac:dyDescent="0.25">
      <c r="V6709" s="80"/>
    </row>
    <row r="6710" spans="22:22" ht="9" hidden="1" customHeight="1" x14ac:dyDescent="0.25">
      <c r="V6710" s="80"/>
    </row>
    <row r="6711" spans="22:22" ht="9" hidden="1" customHeight="1" x14ac:dyDescent="0.25">
      <c r="V6711" s="80"/>
    </row>
    <row r="6712" spans="22:22" ht="9" hidden="1" customHeight="1" x14ac:dyDescent="0.25">
      <c r="V6712" s="80"/>
    </row>
    <row r="6713" spans="22:22" ht="9" hidden="1" customHeight="1" x14ac:dyDescent="0.25">
      <c r="V6713" s="80"/>
    </row>
    <row r="6714" spans="22:22" ht="9" hidden="1" customHeight="1" x14ac:dyDescent="0.25">
      <c r="V6714" s="80"/>
    </row>
    <row r="6715" spans="22:22" ht="9" hidden="1" customHeight="1" x14ac:dyDescent="0.25">
      <c r="V6715" s="80"/>
    </row>
    <row r="6716" spans="22:22" ht="9" hidden="1" customHeight="1" x14ac:dyDescent="0.25">
      <c r="V6716" s="80"/>
    </row>
    <row r="6717" spans="22:22" ht="9" hidden="1" customHeight="1" x14ac:dyDescent="0.25">
      <c r="V6717" s="80"/>
    </row>
    <row r="6718" spans="22:22" ht="9" hidden="1" customHeight="1" x14ac:dyDescent="0.25">
      <c r="V6718" s="80"/>
    </row>
    <row r="6719" spans="22:22" ht="9" hidden="1" customHeight="1" x14ac:dyDescent="0.25">
      <c r="V6719" s="80"/>
    </row>
    <row r="6720" spans="22:22" ht="9" hidden="1" customHeight="1" x14ac:dyDescent="0.25">
      <c r="V6720" s="80"/>
    </row>
    <row r="6721" spans="22:22" ht="9" hidden="1" customHeight="1" x14ac:dyDescent="0.25">
      <c r="V6721" s="80"/>
    </row>
    <row r="6722" spans="22:22" ht="9" hidden="1" customHeight="1" x14ac:dyDescent="0.25">
      <c r="V6722" s="80"/>
    </row>
    <row r="6723" spans="22:22" ht="9" hidden="1" customHeight="1" x14ac:dyDescent="0.25">
      <c r="V6723" s="80"/>
    </row>
    <row r="6724" spans="22:22" ht="9" hidden="1" customHeight="1" x14ac:dyDescent="0.25">
      <c r="V6724" s="80"/>
    </row>
    <row r="6725" spans="22:22" ht="9" hidden="1" customHeight="1" x14ac:dyDescent="0.25">
      <c r="V6725" s="80"/>
    </row>
    <row r="6726" spans="22:22" ht="9" hidden="1" customHeight="1" x14ac:dyDescent="0.25">
      <c r="V6726" s="80"/>
    </row>
    <row r="6727" spans="22:22" ht="9" hidden="1" customHeight="1" x14ac:dyDescent="0.25">
      <c r="V6727" s="80"/>
    </row>
    <row r="6728" spans="22:22" ht="9" hidden="1" customHeight="1" x14ac:dyDescent="0.25">
      <c r="V6728" s="80"/>
    </row>
    <row r="6729" spans="22:22" ht="9" hidden="1" customHeight="1" x14ac:dyDescent="0.25">
      <c r="V6729" s="80"/>
    </row>
    <row r="6730" spans="22:22" ht="9" hidden="1" customHeight="1" x14ac:dyDescent="0.25">
      <c r="V6730" s="80"/>
    </row>
    <row r="6731" spans="22:22" ht="9" hidden="1" customHeight="1" x14ac:dyDescent="0.25">
      <c r="V6731" s="80"/>
    </row>
    <row r="6732" spans="22:22" ht="9" hidden="1" customHeight="1" x14ac:dyDescent="0.25">
      <c r="V6732" s="80"/>
    </row>
    <row r="6733" spans="22:22" ht="9" hidden="1" customHeight="1" x14ac:dyDescent="0.25">
      <c r="V6733" s="80"/>
    </row>
    <row r="6734" spans="22:22" ht="9" hidden="1" customHeight="1" x14ac:dyDescent="0.25">
      <c r="V6734" s="80"/>
    </row>
    <row r="6735" spans="22:22" ht="9" hidden="1" customHeight="1" x14ac:dyDescent="0.25">
      <c r="V6735" s="80"/>
    </row>
    <row r="6736" spans="22:22" ht="9" hidden="1" customHeight="1" x14ac:dyDescent="0.25">
      <c r="V6736" s="80"/>
    </row>
    <row r="6737" spans="22:22" ht="9" hidden="1" customHeight="1" x14ac:dyDescent="0.25">
      <c r="V6737" s="80"/>
    </row>
    <row r="6738" spans="22:22" ht="9" hidden="1" customHeight="1" x14ac:dyDescent="0.25">
      <c r="V6738" s="80"/>
    </row>
    <row r="6739" spans="22:22" ht="9" hidden="1" customHeight="1" x14ac:dyDescent="0.25">
      <c r="V6739" s="80"/>
    </row>
    <row r="6740" spans="22:22" ht="9" hidden="1" customHeight="1" x14ac:dyDescent="0.25">
      <c r="V6740" s="80"/>
    </row>
    <row r="6741" spans="22:22" ht="9" hidden="1" customHeight="1" x14ac:dyDescent="0.25">
      <c r="V6741" s="80"/>
    </row>
    <row r="6742" spans="22:22" ht="9" hidden="1" customHeight="1" x14ac:dyDescent="0.25">
      <c r="V6742" s="80"/>
    </row>
    <row r="6743" spans="22:22" ht="9" hidden="1" customHeight="1" x14ac:dyDescent="0.25">
      <c r="V6743" s="80"/>
    </row>
    <row r="6744" spans="22:22" ht="9" hidden="1" customHeight="1" x14ac:dyDescent="0.25">
      <c r="V6744" s="80"/>
    </row>
    <row r="6745" spans="22:22" ht="9" hidden="1" customHeight="1" x14ac:dyDescent="0.25">
      <c r="V6745" s="80"/>
    </row>
    <row r="6746" spans="22:22" ht="9" hidden="1" customHeight="1" x14ac:dyDescent="0.25">
      <c r="V6746" s="80"/>
    </row>
    <row r="6747" spans="22:22" ht="9" hidden="1" customHeight="1" x14ac:dyDescent="0.25">
      <c r="V6747" s="80"/>
    </row>
    <row r="6748" spans="22:22" ht="9" hidden="1" customHeight="1" x14ac:dyDescent="0.25">
      <c r="V6748" s="80"/>
    </row>
    <row r="6749" spans="22:22" ht="9" hidden="1" customHeight="1" x14ac:dyDescent="0.25">
      <c r="V6749" s="80"/>
    </row>
    <row r="6750" spans="22:22" ht="9" hidden="1" customHeight="1" x14ac:dyDescent="0.25">
      <c r="V6750" s="80"/>
    </row>
    <row r="6751" spans="22:22" ht="9" hidden="1" customHeight="1" x14ac:dyDescent="0.25">
      <c r="V6751" s="80"/>
    </row>
    <row r="6752" spans="22:22" ht="9" hidden="1" customHeight="1" x14ac:dyDescent="0.25">
      <c r="V6752" s="80"/>
    </row>
    <row r="6753" spans="22:22" ht="9" hidden="1" customHeight="1" x14ac:dyDescent="0.25">
      <c r="V6753" s="80"/>
    </row>
    <row r="6754" spans="22:22" ht="9" hidden="1" customHeight="1" x14ac:dyDescent="0.25">
      <c r="V6754" s="80"/>
    </row>
    <row r="6755" spans="22:22" ht="9" hidden="1" customHeight="1" x14ac:dyDescent="0.25">
      <c r="V6755" s="80"/>
    </row>
    <row r="6756" spans="22:22" ht="9" hidden="1" customHeight="1" x14ac:dyDescent="0.25">
      <c r="V6756" s="80"/>
    </row>
    <row r="6757" spans="22:22" ht="9" hidden="1" customHeight="1" x14ac:dyDescent="0.25">
      <c r="V6757" s="80"/>
    </row>
    <row r="6758" spans="22:22" ht="9" hidden="1" customHeight="1" x14ac:dyDescent="0.25">
      <c r="V6758" s="80"/>
    </row>
    <row r="6759" spans="22:22" ht="9" hidden="1" customHeight="1" x14ac:dyDescent="0.25">
      <c r="V6759" s="80"/>
    </row>
    <row r="6760" spans="22:22" ht="9" hidden="1" customHeight="1" x14ac:dyDescent="0.25">
      <c r="V6760" s="80"/>
    </row>
    <row r="6761" spans="22:22" ht="9" hidden="1" customHeight="1" x14ac:dyDescent="0.25">
      <c r="V6761" s="80"/>
    </row>
    <row r="6762" spans="22:22" ht="9" hidden="1" customHeight="1" x14ac:dyDescent="0.25">
      <c r="V6762" s="80"/>
    </row>
    <row r="6763" spans="22:22" ht="9" hidden="1" customHeight="1" x14ac:dyDescent="0.25">
      <c r="V6763" s="80"/>
    </row>
    <row r="6764" spans="22:22" ht="9" hidden="1" customHeight="1" x14ac:dyDescent="0.25">
      <c r="V6764" s="80"/>
    </row>
    <row r="6765" spans="22:22" ht="9" hidden="1" customHeight="1" x14ac:dyDescent="0.25">
      <c r="V6765" s="80"/>
    </row>
    <row r="6766" spans="22:22" ht="9" hidden="1" customHeight="1" x14ac:dyDescent="0.25">
      <c r="V6766" s="80"/>
    </row>
    <row r="6767" spans="22:22" ht="9" hidden="1" customHeight="1" x14ac:dyDescent="0.25">
      <c r="V6767" s="80"/>
    </row>
    <row r="6768" spans="22:22" ht="9" hidden="1" customHeight="1" x14ac:dyDescent="0.25">
      <c r="V6768" s="80"/>
    </row>
    <row r="6769" spans="22:22" ht="9" hidden="1" customHeight="1" x14ac:dyDescent="0.25">
      <c r="V6769" s="80"/>
    </row>
    <row r="6770" spans="22:22" ht="9" hidden="1" customHeight="1" x14ac:dyDescent="0.25">
      <c r="V6770" s="80"/>
    </row>
    <row r="6771" spans="22:22" ht="9" hidden="1" customHeight="1" x14ac:dyDescent="0.25">
      <c r="V6771" s="80"/>
    </row>
    <row r="6772" spans="22:22" ht="9" hidden="1" customHeight="1" x14ac:dyDescent="0.25">
      <c r="V6772" s="80"/>
    </row>
    <row r="6773" spans="22:22" ht="9" hidden="1" customHeight="1" x14ac:dyDescent="0.25">
      <c r="V6773" s="80"/>
    </row>
    <row r="6774" spans="22:22" ht="9" hidden="1" customHeight="1" x14ac:dyDescent="0.25">
      <c r="V6774" s="80"/>
    </row>
    <row r="6775" spans="22:22" ht="9" hidden="1" customHeight="1" x14ac:dyDescent="0.25">
      <c r="V6775" s="80"/>
    </row>
    <row r="6776" spans="22:22" ht="9" hidden="1" customHeight="1" x14ac:dyDescent="0.25">
      <c r="V6776" s="80"/>
    </row>
    <row r="6777" spans="22:22" ht="9" hidden="1" customHeight="1" x14ac:dyDescent="0.25">
      <c r="V6777" s="80"/>
    </row>
    <row r="6778" spans="22:22" ht="9" hidden="1" customHeight="1" x14ac:dyDescent="0.25">
      <c r="V6778" s="80"/>
    </row>
    <row r="6779" spans="22:22" ht="9" hidden="1" customHeight="1" x14ac:dyDescent="0.25">
      <c r="V6779" s="80"/>
    </row>
    <row r="6780" spans="22:22" ht="9" hidden="1" customHeight="1" x14ac:dyDescent="0.25">
      <c r="V6780" s="80"/>
    </row>
    <row r="6781" spans="22:22" ht="9" hidden="1" customHeight="1" x14ac:dyDescent="0.25">
      <c r="V6781" s="80"/>
    </row>
    <row r="6782" spans="22:22" ht="9" hidden="1" customHeight="1" x14ac:dyDescent="0.25">
      <c r="V6782" s="80"/>
    </row>
    <row r="6783" spans="22:22" ht="9" hidden="1" customHeight="1" x14ac:dyDescent="0.25">
      <c r="V6783" s="80"/>
    </row>
    <row r="6784" spans="22:22" ht="9" hidden="1" customHeight="1" x14ac:dyDescent="0.25">
      <c r="V6784" s="80"/>
    </row>
    <row r="6785" spans="22:22" ht="9" hidden="1" customHeight="1" x14ac:dyDescent="0.25">
      <c r="V6785" s="80"/>
    </row>
    <row r="6786" spans="22:22" ht="9" hidden="1" customHeight="1" x14ac:dyDescent="0.25">
      <c r="V6786" s="80"/>
    </row>
    <row r="6787" spans="22:22" ht="9" hidden="1" customHeight="1" x14ac:dyDescent="0.25">
      <c r="V6787" s="80"/>
    </row>
    <row r="6788" spans="22:22" ht="9" hidden="1" customHeight="1" x14ac:dyDescent="0.25">
      <c r="V6788" s="80"/>
    </row>
    <row r="6789" spans="22:22" ht="9" hidden="1" customHeight="1" x14ac:dyDescent="0.25">
      <c r="V6789" s="80"/>
    </row>
    <row r="6790" spans="22:22" ht="9" hidden="1" customHeight="1" x14ac:dyDescent="0.25">
      <c r="V6790" s="80"/>
    </row>
    <row r="6791" spans="22:22" ht="9" hidden="1" customHeight="1" x14ac:dyDescent="0.25">
      <c r="V6791" s="80"/>
    </row>
    <row r="6792" spans="22:22" ht="9" hidden="1" customHeight="1" x14ac:dyDescent="0.25">
      <c r="V6792" s="80"/>
    </row>
    <row r="6793" spans="22:22" ht="9" hidden="1" customHeight="1" x14ac:dyDescent="0.25">
      <c r="V6793" s="80"/>
    </row>
    <row r="6794" spans="22:22" ht="9" hidden="1" customHeight="1" x14ac:dyDescent="0.25">
      <c r="V6794" s="80"/>
    </row>
    <row r="6795" spans="22:22" ht="9" hidden="1" customHeight="1" x14ac:dyDescent="0.25">
      <c r="V6795" s="80"/>
    </row>
    <row r="6796" spans="22:22" ht="9" hidden="1" customHeight="1" x14ac:dyDescent="0.25">
      <c r="V6796" s="80"/>
    </row>
    <row r="6797" spans="22:22" ht="9" hidden="1" customHeight="1" x14ac:dyDescent="0.25">
      <c r="V6797" s="80"/>
    </row>
    <row r="6798" spans="22:22" ht="9" hidden="1" customHeight="1" x14ac:dyDescent="0.25">
      <c r="V6798" s="80"/>
    </row>
    <row r="6799" spans="22:22" ht="9" hidden="1" customHeight="1" x14ac:dyDescent="0.25">
      <c r="V6799" s="80"/>
    </row>
    <row r="6800" spans="22:22" ht="9" hidden="1" customHeight="1" x14ac:dyDescent="0.25">
      <c r="V6800" s="80"/>
    </row>
    <row r="6801" spans="22:22" ht="9" hidden="1" customHeight="1" x14ac:dyDescent="0.25">
      <c r="V6801" s="80"/>
    </row>
    <row r="6802" spans="22:22" ht="9" hidden="1" customHeight="1" x14ac:dyDescent="0.25">
      <c r="V6802" s="80"/>
    </row>
    <row r="6803" spans="22:22" ht="9" hidden="1" customHeight="1" x14ac:dyDescent="0.25">
      <c r="V6803" s="80"/>
    </row>
    <row r="6804" spans="22:22" ht="9" hidden="1" customHeight="1" x14ac:dyDescent="0.25">
      <c r="V6804" s="80"/>
    </row>
    <row r="6805" spans="22:22" ht="9" hidden="1" customHeight="1" x14ac:dyDescent="0.25">
      <c r="V6805" s="80"/>
    </row>
    <row r="6806" spans="22:22" ht="9" hidden="1" customHeight="1" x14ac:dyDescent="0.25">
      <c r="V6806" s="80"/>
    </row>
    <row r="6807" spans="22:22" ht="9" hidden="1" customHeight="1" x14ac:dyDescent="0.25">
      <c r="V6807" s="80"/>
    </row>
    <row r="6808" spans="22:22" ht="9" hidden="1" customHeight="1" x14ac:dyDescent="0.25">
      <c r="V6808" s="80"/>
    </row>
    <row r="6809" spans="22:22" ht="9" hidden="1" customHeight="1" x14ac:dyDescent="0.25">
      <c r="V6809" s="80"/>
    </row>
    <row r="6810" spans="22:22" ht="9" hidden="1" customHeight="1" x14ac:dyDescent="0.25">
      <c r="V6810" s="80"/>
    </row>
    <row r="6811" spans="22:22" ht="9" hidden="1" customHeight="1" x14ac:dyDescent="0.25">
      <c r="V6811" s="80"/>
    </row>
    <row r="6812" spans="22:22" ht="9" hidden="1" customHeight="1" x14ac:dyDescent="0.25">
      <c r="V6812" s="80"/>
    </row>
    <row r="6813" spans="22:22" ht="9" hidden="1" customHeight="1" x14ac:dyDescent="0.25">
      <c r="V6813" s="80"/>
    </row>
    <row r="6814" spans="22:22" ht="9" hidden="1" customHeight="1" x14ac:dyDescent="0.25">
      <c r="V6814" s="80"/>
    </row>
    <row r="6815" spans="22:22" ht="9" hidden="1" customHeight="1" x14ac:dyDescent="0.25">
      <c r="V6815" s="80"/>
    </row>
    <row r="6816" spans="22:22" ht="9" hidden="1" customHeight="1" x14ac:dyDescent="0.25">
      <c r="V6816" s="80"/>
    </row>
    <row r="6817" spans="22:22" ht="9" hidden="1" customHeight="1" x14ac:dyDescent="0.25">
      <c r="V6817" s="80"/>
    </row>
    <row r="6818" spans="22:22" ht="9" hidden="1" customHeight="1" x14ac:dyDescent="0.25">
      <c r="V6818" s="80"/>
    </row>
    <row r="6819" spans="22:22" ht="9" hidden="1" customHeight="1" x14ac:dyDescent="0.25">
      <c r="V6819" s="80"/>
    </row>
    <row r="6820" spans="22:22" ht="9" hidden="1" customHeight="1" x14ac:dyDescent="0.25">
      <c r="V6820" s="80"/>
    </row>
    <row r="6821" spans="22:22" ht="9" hidden="1" customHeight="1" x14ac:dyDescent="0.25">
      <c r="V6821" s="80"/>
    </row>
    <row r="6822" spans="22:22" ht="9" hidden="1" customHeight="1" x14ac:dyDescent="0.25">
      <c r="V6822" s="80"/>
    </row>
    <row r="6823" spans="22:22" ht="9" hidden="1" customHeight="1" x14ac:dyDescent="0.25">
      <c r="V6823" s="80"/>
    </row>
    <row r="6824" spans="22:22" ht="9" hidden="1" customHeight="1" x14ac:dyDescent="0.25">
      <c r="V6824" s="80"/>
    </row>
    <row r="6825" spans="22:22" ht="9" hidden="1" customHeight="1" x14ac:dyDescent="0.25">
      <c r="V6825" s="80"/>
    </row>
    <row r="6826" spans="22:22" ht="9" hidden="1" customHeight="1" x14ac:dyDescent="0.25">
      <c r="V6826" s="80"/>
    </row>
    <row r="6827" spans="22:22" ht="9" hidden="1" customHeight="1" x14ac:dyDescent="0.25">
      <c r="V6827" s="80"/>
    </row>
    <row r="6828" spans="22:22" ht="9" hidden="1" customHeight="1" x14ac:dyDescent="0.25">
      <c r="V6828" s="80"/>
    </row>
    <row r="6829" spans="22:22" ht="9" hidden="1" customHeight="1" x14ac:dyDescent="0.25">
      <c r="V6829" s="80"/>
    </row>
    <row r="6830" spans="22:22" ht="9" hidden="1" customHeight="1" x14ac:dyDescent="0.25">
      <c r="V6830" s="80"/>
    </row>
    <row r="6831" spans="22:22" ht="9" hidden="1" customHeight="1" x14ac:dyDescent="0.25">
      <c r="V6831" s="80"/>
    </row>
    <row r="6832" spans="22:22" ht="9" hidden="1" customHeight="1" x14ac:dyDescent="0.25">
      <c r="V6832" s="80"/>
    </row>
    <row r="6833" spans="22:22" ht="9" hidden="1" customHeight="1" x14ac:dyDescent="0.25">
      <c r="V6833" s="80"/>
    </row>
    <row r="6834" spans="22:22" ht="9" hidden="1" customHeight="1" x14ac:dyDescent="0.25">
      <c r="V6834" s="80"/>
    </row>
    <row r="6835" spans="22:22" ht="9" hidden="1" customHeight="1" x14ac:dyDescent="0.25">
      <c r="V6835" s="80"/>
    </row>
    <row r="6836" spans="22:22" ht="9" hidden="1" customHeight="1" x14ac:dyDescent="0.25">
      <c r="V6836" s="80"/>
    </row>
    <row r="6837" spans="22:22" ht="9" hidden="1" customHeight="1" x14ac:dyDescent="0.25">
      <c r="V6837" s="80"/>
    </row>
    <row r="6838" spans="22:22" ht="9" hidden="1" customHeight="1" x14ac:dyDescent="0.25">
      <c r="V6838" s="80"/>
    </row>
    <row r="6839" spans="22:22" ht="9" hidden="1" customHeight="1" x14ac:dyDescent="0.25">
      <c r="V6839" s="80"/>
    </row>
    <row r="6840" spans="22:22" ht="9" hidden="1" customHeight="1" x14ac:dyDescent="0.25">
      <c r="V6840" s="80"/>
    </row>
    <row r="6841" spans="22:22" ht="9" hidden="1" customHeight="1" x14ac:dyDescent="0.25">
      <c r="V6841" s="80"/>
    </row>
    <row r="6842" spans="22:22" ht="9" hidden="1" customHeight="1" x14ac:dyDescent="0.25">
      <c r="V6842" s="80"/>
    </row>
    <row r="6843" spans="22:22" ht="9" hidden="1" customHeight="1" x14ac:dyDescent="0.25">
      <c r="V6843" s="80"/>
    </row>
    <row r="6844" spans="22:22" ht="9" hidden="1" customHeight="1" x14ac:dyDescent="0.25">
      <c r="V6844" s="80"/>
    </row>
    <row r="6845" spans="22:22" ht="9" hidden="1" customHeight="1" x14ac:dyDescent="0.25">
      <c r="V6845" s="80"/>
    </row>
    <row r="6846" spans="22:22" ht="9" hidden="1" customHeight="1" x14ac:dyDescent="0.25">
      <c r="V6846" s="80"/>
    </row>
    <row r="6847" spans="22:22" ht="9" hidden="1" customHeight="1" x14ac:dyDescent="0.25">
      <c r="V6847" s="80"/>
    </row>
    <row r="6848" spans="22:22" ht="9" hidden="1" customHeight="1" x14ac:dyDescent="0.25">
      <c r="V6848" s="80"/>
    </row>
    <row r="6849" spans="22:22" ht="9" hidden="1" customHeight="1" x14ac:dyDescent="0.25">
      <c r="V6849" s="80"/>
    </row>
    <row r="6850" spans="22:22" ht="9" hidden="1" customHeight="1" x14ac:dyDescent="0.25">
      <c r="V6850" s="80"/>
    </row>
    <row r="6851" spans="22:22" ht="9" hidden="1" customHeight="1" x14ac:dyDescent="0.25">
      <c r="V6851" s="80"/>
    </row>
    <row r="6852" spans="22:22" ht="9" hidden="1" customHeight="1" x14ac:dyDescent="0.25">
      <c r="V6852" s="80"/>
    </row>
    <row r="6853" spans="22:22" ht="9" hidden="1" customHeight="1" x14ac:dyDescent="0.25">
      <c r="V6853" s="80"/>
    </row>
    <row r="6854" spans="22:22" ht="9" hidden="1" customHeight="1" x14ac:dyDescent="0.25">
      <c r="V6854" s="80"/>
    </row>
    <row r="6855" spans="22:22" ht="9" hidden="1" customHeight="1" x14ac:dyDescent="0.25">
      <c r="V6855" s="80"/>
    </row>
    <row r="6856" spans="22:22" ht="9" hidden="1" customHeight="1" x14ac:dyDescent="0.25">
      <c r="V6856" s="80"/>
    </row>
    <row r="6857" spans="22:22" ht="9" hidden="1" customHeight="1" x14ac:dyDescent="0.25">
      <c r="V6857" s="80"/>
    </row>
    <row r="6858" spans="22:22" ht="9" hidden="1" customHeight="1" x14ac:dyDescent="0.25">
      <c r="V6858" s="80"/>
    </row>
    <row r="6859" spans="22:22" ht="9" hidden="1" customHeight="1" x14ac:dyDescent="0.25">
      <c r="V6859" s="80"/>
    </row>
    <row r="6860" spans="22:22" ht="9" hidden="1" customHeight="1" x14ac:dyDescent="0.25">
      <c r="V6860" s="80"/>
    </row>
    <row r="6861" spans="22:22" ht="9" hidden="1" customHeight="1" x14ac:dyDescent="0.25">
      <c r="V6861" s="80"/>
    </row>
    <row r="6862" spans="22:22" ht="9" hidden="1" customHeight="1" x14ac:dyDescent="0.25">
      <c r="V6862" s="80"/>
    </row>
    <row r="6863" spans="22:22" ht="9" hidden="1" customHeight="1" x14ac:dyDescent="0.25">
      <c r="V6863" s="80"/>
    </row>
    <row r="6864" spans="22:22" ht="9" hidden="1" customHeight="1" x14ac:dyDescent="0.25">
      <c r="V6864" s="80"/>
    </row>
    <row r="6865" spans="22:22" ht="9" hidden="1" customHeight="1" x14ac:dyDescent="0.25">
      <c r="V6865" s="80"/>
    </row>
    <row r="6866" spans="22:22" ht="9" hidden="1" customHeight="1" x14ac:dyDescent="0.25">
      <c r="V6866" s="80"/>
    </row>
    <row r="6867" spans="22:22" ht="9" hidden="1" customHeight="1" x14ac:dyDescent="0.25">
      <c r="V6867" s="80"/>
    </row>
    <row r="6868" spans="22:22" ht="9" hidden="1" customHeight="1" x14ac:dyDescent="0.25">
      <c r="V6868" s="80"/>
    </row>
    <row r="6869" spans="22:22" ht="9" hidden="1" customHeight="1" x14ac:dyDescent="0.25">
      <c r="V6869" s="80"/>
    </row>
    <row r="6870" spans="22:22" ht="9" hidden="1" customHeight="1" x14ac:dyDescent="0.25">
      <c r="V6870" s="80"/>
    </row>
    <row r="6871" spans="22:22" ht="9" hidden="1" customHeight="1" x14ac:dyDescent="0.25">
      <c r="V6871" s="80"/>
    </row>
    <row r="6872" spans="22:22" ht="9" hidden="1" customHeight="1" x14ac:dyDescent="0.25">
      <c r="V6872" s="80"/>
    </row>
    <row r="6873" spans="22:22" ht="9" hidden="1" customHeight="1" x14ac:dyDescent="0.25">
      <c r="V6873" s="80"/>
    </row>
    <row r="6874" spans="22:22" ht="9" hidden="1" customHeight="1" x14ac:dyDescent="0.25">
      <c r="V6874" s="80"/>
    </row>
    <row r="6875" spans="22:22" ht="9" hidden="1" customHeight="1" x14ac:dyDescent="0.25">
      <c r="V6875" s="80"/>
    </row>
    <row r="6876" spans="22:22" ht="9" hidden="1" customHeight="1" x14ac:dyDescent="0.25">
      <c r="V6876" s="80"/>
    </row>
    <row r="6877" spans="22:22" ht="9" hidden="1" customHeight="1" x14ac:dyDescent="0.25">
      <c r="V6877" s="80"/>
    </row>
    <row r="6878" spans="22:22" ht="9" hidden="1" customHeight="1" x14ac:dyDescent="0.25">
      <c r="V6878" s="80"/>
    </row>
    <row r="6879" spans="22:22" ht="9" hidden="1" customHeight="1" x14ac:dyDescent="0.25">
      <c r="V6879" s="80"/>
    </row>
    <row r="6880" spans="22:22" ht="9" hidden="1" customHeight="1" x14ac:dyDescent="0.25">
      <c r="V6880" s="80"/>
    </row>
    <row r="6881" spans="22:22" ht="9" hidden="1" customHeight="1" x14ac:dyDescent="0.25">
      <c r="V6881" s="80"/>
    </row>
    <row r="6882" spans="22:22" ht="9" hidden="1" customHeight="1" x14ac:dyDescent="0.25">
      <c r="V6882" s="80"/>
    </row>
    <row r="6883" spans="22:22" ht="9" hidden="1" customHeight="1" x14ac:dyDescent="0.25">
      <c r="V6883" s="80"/>
    </row>
    <row r="6884" spans="22:22" ht="9" hidden="1" customHeight="1" x14ac:dyDescent="0.25">
      <c r="V6884" s="80"/>
    </row>
    <row r="6885" spans="22:22" ht="9" hidden="1" customHeight="1" x14ac:dyDescent="0.25">
      <c r="V6885" s="80"/>
    </row>
    <row r="6886" spans="22:22" ht="9" hidden="1" customHeight="1" x14ac:dyDescent="0.25">
      <c r="V6886" s="80"/>
    </row>
    <row r="6887" spans="22:22" ht="9" hidden="1" customHeight="1" x14ac:dyDescent="0.25">
      <c r="V6887" s="80"/>
    </row>
    <row r="6888" spans="22:22" ht="9" hidden="1" customHeight="1" x14ac:dyDescent="0.25">
      <c r="V6888" s="80"/>
    </row>
    <row r="6889" spans="22:22" ht="9" hidden="1" customHeight="1" x14ac:dyDescent="0.25">
      <c r="V6889" s="80"/>
    </row>
    <row r="6890" spans="22:22" ht="9" hidden="1" customHeight="1" x14ac:dyDescent="0.25">
      <c r="V6890" s="80"/>
    </row>
    <row r="6891" spans="22:22" ht="9" hidden="1" customHeight="1" x14ac:dyDescent="0.25">
      <c r="V6891" s="80"/>
    </row>
    <row r="6892" spans="22:22" ht="9" hidden="1" customHeight="1" x14ac:dyDescent="0.25">
      <c r="V6892" s="80"/>
    </row>
    <row r="6893" spans="22:22" ht="9" hidden="1" customHeight="1" x14ac:dyDescent="0.25">
      <c r="V6893" s="80"/>
    </row>
    <row r="6894" spans="22:22" ht="9" hidden="1" customHeight="1" x14ac:dyDescent="0.25">
      <c r="V6894" s="80"/>
    </row>
    <row r="6895" spans="22:22" ht="9" hidden="1" customHeight="1" x14ac:dyDescent="0.25">
      <c r="V6895" s="80"/>
    </row>
    <row r="6896" spans="22:22" ht="9" hidden="1" customHeight="1" x14ac:dyDescent="0.25">
      <c r="V6896" s="80"/>
    </row>
    <row r="6897" spans="22:22" ht="9" hidden="1" customHeight="1" x14ac:dyDescent="0.25">
      <c r="V6897" s="80"/>
    </row>
    <row r="6898" spans="22:22" ht="9" hidden="1" customHeight="1" x14ac:dyDescent="0.25">
      <c r="V6898" s="80"/>
    </row>
    <row r="6899" spans="22:22" ht="9" hidden="1" customHeight="1" x14ac:dyDescent="0.25">
      <c r="V6899" s="80"/>
    </row>
    <row r="6900" spans="22:22" ht="9" hidden="1" customHeight="1" x14ac:dyDescent="0.25">
      <c r="V6900" s="80"/>
    </row>
    <row r="6901" spans="22:22" ht="9" hidden="1" customHeight="1" x14ac:dyDescent="0.25">
      <c r="V6901" s="80"/>
    </row>
    <row r="6902" spans="22:22" ht="9" hidden="1" customHeight="1" x14ac:dyDescent="0.25">
      <c r="V6902" s="80"/>
    </row>
    <row r="6903" spans="22:22" ht="9" hidden="1" customHeight="1" x14ac:dyDescent="0.25">
      <c r="V6903" s="80"/>
    </row>
    <row r="6904" spans="22:22" ht="9" hidden="1" customHeight="1" x14ac:dyDescent="0.25">
      <c r="V6904" s="80"/>
    </row>
    <row r="6905" spans="22:22" ht="9" hidden="1" customHeight="1" x14ac:dyDescent="0.25">
      <c r="V6905" s="80"/>
    </row>
    <row r="6906" spans="22:22" ht="9" hidden="1" customHeight="1" x14ac:dyDescent="0.25">
      <c r="V6906" s="80"/>
    </row>
    <row r="6907" spans="22:22" ht="9" hidden="1" customHeight="1" x14ac:dyDescent="0.25">
      <c r="V6907" s="80"/>
    </row>
    <row r="6908" spans="22:22" ht="9" hidden="1" customHeight="1" x14ac:dyDescent="0.25">
      <c r="V6908" s="80"/>
    </row>
    <row r="6909" spans="22:22" ht="9" hidden="1" customHeight="1" x14ac:dyDescent="0.25">
      <c r="V6909" s="80"/>
    </row>
    <row r="6910" spans="22:22" ht="9" hidden="1" customHeight="1" x14ac:dyDescent="0.25">
      <c r="V6910" s="80"/>
    </row>
    <row r="6911" spans="22:22" ht="9" hidden="1" customHeight="1" x14ac:dyDescent="0.25">
      <c r="V6911" s="80"/>
    </row>
    <row r="6912" spans="22:22" ht="9" hidden="1" customHeight="1" x14ac:dyDescent="0.25">
      <c r="V6912" s="80"/>
    </row>
    <row r="6913" spans="22:22" ht="9" hidden="1" customHeight="1" x14ac:dyDescent="0.25">
      <c r="V6913" s="80"/>
    </row>
    <row r="6914" spans="22:22" ht="9" hidden="1" customHeight="1" x14ac:dyDescent="0.25">
      <c r="V6914" s="80"/>
    </row>
    <row r="6915" spans="22:22" ht="9" hidden="1" customHeight="1" x14ac:dyDescent="0.25">
      <c r="V6915" s="80"/>
    </row>
    <row r="6916" spans="22:22" ht="9" hidden="1" customHeight="1" x14ac:dyDescent="0.25">
      <c r="V6916" s="80"/>
    </row>
    <row r="6917" spans="22:22" ht="9" hidden="1" customHeight="1" x14ac:dyDescent="0.25">
      <c r="V6917" s="80"/>
    </row>
    <row r="6918" spans="22:22" ht="9" hidden="1" customHeight="1" x14ac:dyDescent="0.25">
      <c r="V6918" s="80"/>
    </row>
    <row r="6919" spans="22:22" ht="9" hidden="1" customHeight="1" x14ac:dyDescent="0.25">
      <c r="V6919" s="80"/>
    </row>
    <row r="6920" spans="22:22" ht="9" hidden="1" customHeight="1" x14ac:dyDescent="0.25">
      <c r="V6920" s="80"/>
    </row>
    <row r="6921" spans="22:22" ht="9" hidden="1" customHeight="1" x14ac:dyDescent="0.25">
      <c r="V6921" s="80"/>
    </row>
    <row r="6922" spans="22:22" ht="9" hidden="1" customHeight="1" x14ac:dyDescent="0.25">
      <c r="V6922" s="80"/>
    </row>
    <row r="6923" spans="22:22" ht="9" hidden="1" customHeight="1" x14ac:dyDescent="0.25">
      <c r="V6923" s="80"/>
    </row>
    <row r="6924" spans="22:22" ht="9" hidden="1" customHeight="1" x14ac:dyDescent="0.25">
      <c r="V6924" s="80"/>
    </row>
    <row r="6925" spans="22:22" ht="9" hidden="1" customHeight="1" x14ac:dyDescent="0.25">
      <c r="V6925" s="80"/>
    </row>
    <row r="6926" spans="22:22" ht="9" hidden="1" customHeight="1" x14ac:dyDescent="0.25">
      <c r="V6926" s="80"/>
    </row>
    <row r="6927" spans="22:22" ht="9" hidden="1" customHeight="1" x14ac:dyDescent="0.25">
      <c r="V6927" s="80"/>
    </row>
    <row r="6928" spans="22:22" ht="9" hidden="1" customHeight="1" x14ac:dyDescent="0.25">
      <c r="V6928" s="80"/>
    </row>
    <row r="6929" spans="22:22" ht="9" hidden="1" customHeight="1" x14ac:dyDescent="0.25">
      <c r="V6929" s="80"/>
    </row>
    <row r="6930" spans="22:22" ht="9" hidden="1" customHeight="1" x14ac:dyDescent="0.25">
      <c r="V6930" s="80"/>
    </row>
    <row r="6931" spans="22:22" ht="9" hidden="1" customHeight="1" x14ac:dyDescent="0.25">
      <c r="V6931" s="80"/>
    </row>
    <row r="6932" spans="22:22" ht="9" hidden="1" customHeight="1" x14ac:dyDescent="0.25">
      <c r="V6932" s="80"/>
    </row>
    <row r="6933" spans="22:22" ht="9" hidden="1" customHeight="1" x14ac:dyDescent="0.25">
      <c r="V6933" s="80"/>
    </row>
    <row r="6934" spans="22:22" ht="9" hidden="1" customHeight="1" x14ac:dyDescent="0.25">
      <c r="V6934" s="80"/>
    </row>
    <row r="6935" spans="22:22" ht="9" hidden="1" customHeight="1" x14ac:dyDescent="0.25">
      <c r="V6935" s="80"/>
    </row>
    <row r="6936" spans="22:22" ht="9" hidden="1" customHeight="1" x14ac:dyDescent="0.25">
      <c r="V6936" s="80"/>
    </row>
    <row r="6937" spans="22:22" ht="9" hidden="1" customHeight="1" x14ac:dyDescent="0.25">
      <c r="V6937" s="80"/>
    </row>
    <row r="6938" spans="22:22" ht="9" hidden="1" customHeight="1" x14ac:dyDescent="0.25">
      <c r="V6938" s="80"/>
    </row>
    <row r="6939" spans="22:22" ht="9" hidden="1" customHeight="1" x14ac:dyDescent="0.25">
      <c r="V6939" s="80"/>
    </row>
    <row r="6940" spans="22:22" ht="9" hidden="1" customHeight="1" x14ac:dyDescent="0.25">
      <c r="V6940" s="80"/>
    </row>
    <row r="6941" spans="22:22" ht="9" hidden="1" customHeight="1" x14ac:dyDescent="0.25">
      <c r="V6941" s="80"/>
    </row>
    <row r="6942" spans="22:22" ht="9" hidden="1" customHeight="1" x14ac:dyDescent="0.25">
      <c r="V6942" s="80"/>
    </row>
    <row r="6943" spans="22:22" ht="9" hidden="1" customHeight="1" x14ac:dyDescent="0.25">
      <c r="V6943" s="80"/>
    </row>
    <row r="6944" spans="22:22" ht="9" hidden="1" customHeight="1" x14ac:dyDescent="0.25">
      <c r="V6944" s="80"/>
    </row>
    <row r="6945" spans="22:22" ht="9" hidden="1" customHeight="1" x14ac:dyDescent="0.25">
      <c r="V6945" s="80"/>
    </row>
    <row r="6946" spans="22:22" ht="9" hidden="1" customHeight="1" x14ac:dyDescent="0.25">
      <c r="V6946" s="80"/>
    </row>
    <row r="6947" spans="22:22" ht="9" hidden="1" customHeight="1" x14ac:dyDescent="0.25">
      <c r="V6947" s="80"/>
    </row>
    <row r="6948" spans="22:22" ht="9" hidden="1" customHeight="1" x14ac:dyDescent="0.25">
      <c r="V6948" s="80"/>
    </row>
    <row r="6949" spans="22:22" ht="9" hidden="1" customHeight="1" x14ac:dyDescent="0.25">
      <c r="V6949" s="80"/>
    </row>
    <row r="6950" spans="22:22" ht="9" hidden="1" customHeight="1" x14ac:dyDescent="0.25">
      <c r="V6950" s="80"/>
    </row>
    <row r="6951" spans="22:22" ht="9" hidden="1" customHeight="1" x14ac:dyDescent="0.25">
      <c r="V6951" s="80"/>
    </row>
    <row r="6952" spans="22:22" ht="9" hidden="1" customHeight="1" x14ac:dyDescent="0.25">
      <c r="V6952" s="80"/>
    </row>
    <row r="6953" spans="22:22" ht="9" hidden="1" customHeight="1" x14ac:dyDescent="0.25">
      <c r="V6953" s="80"/>
    </row>
    <row r="6954" spans="22:22" ht="9" hidden="1" customHeight="1" x14ac:dyDescent="0.25">
      <c r="V6954" s="80"/>
    </row>
    <row r="6955" spans="22:22" ht="9" hidden="1" customHeight="1" x14ac:dyDescent="0.25">
      <c r="V6955" s="80"/>
    </row>
    <row r="6956" spans="22:22" ht="9" hidden="1" customHeight="1" x14ac:dyDescent="0.25">
      <c r="V6956" s="80"/>
    </row>
    <row r="6957" spans="22:22" ht="9" hidden="1" customHeight="1" x14ac:dyDescent="0.25">
      <c r="V6957" s="80"/>
    </row>
    <row r="6958" spans="22:22" ht="9" hidden="1" customHeight="1" x14ac:dyDescent="0.25">
      <c r="V6958" s="80"/>
    </row>
    <row r="6959" spans="22:22" ht="9" hidden="1" customHeight="1" x14ac:dyDescent="0.25">
      <c r="V6959" s="80"/>
    </row>
    <row r="6960" spans="22:22" ht="9" hidden="1" customHeight="1" x14ac:dyDescent="0.25">
      <c r="V6960" s="80"/>
    </row>
    <row r="6961" spans="22:22" ht="9" hidden="1" customHeight="1" x14ac:dyDescent="0.25">
      <c r="V6961" s="80"/>
    </row>
    <row r="6962" spans="22:22" ht="9" hidden="1" customHeight="1" x14ac:dyDescent="0.25">
      <c r="V6962" s="80"/>
    </row>
    <row r="6963" spans="22:22" ht="9" hidden="1" customHeight="1" x14ac:dyDescent="0.25">
      <c r="V6963" s="80"/>
    </row>
    <row r="6964" spans="22:22" ht="9" hidden="1" customHeight="1" x14ac:dyDescent="0.25">
      <c r="V6964" s="80"/>
    </row>
    <row r="6965" spans="22:22" ht="9" hidden="1" customHeight="1" x14ac:dyDescent="0.25">
      <c r="V6965" s="80"/>
    </row>
    <row r="6966" spans="22:22" ht="9" hidden="1" customHeight="1" x14ac:dyDescent="0.25">
      <c r="V6966" s="80"/>
    </row>
    <row r="6967" spans="22:22" ht="9" hidden="1" customHeight="1" x14ac:dyDescent="0.25">
      <c r="V6967" s="80"/>
    </row>
    <row r="6968" spans="22:22" ht="9" hidden="1" customHeight="1" x14ac:dyDescent="0.25">
      <c r="V6968" s="80"/>
    </row>
    <row r="6969" spans="22:22" ht="9" hidden="1" customHeight="1" x14ac:dyDescent="0.25">
      <c r="V6969" s="80"/>
    </row>
    <row r="6970" spans="22:22" ht="9" hidden="1" customHeight="1" x14ac:dyDescent="0.25">
      <c r="V6970" s="80"/>
    </row>
    <row r="6971" spans="22:22" ht="9" hidden="1" customHeight="1" x14ac:dyDescent="0.25">
      <c r="V6971" s="80"/>
    </row>
    <row r="6972" spans="22:22" ht="9" hidden="1" customHeight="1" x14ac:dyDescent="0.25">
      <c r="V6972" s="80"/>
    </row>
    <row r="6973" spans="22:22" ht="9" hidden="1" customHeight="1" x14ac:dyDescent="0.25">
      <c r="V6973" s="80"/>
    </row>
    <row r="6974" spans="22:22" ht="9" hidden="1" customHeight="1" x14ac:dyDescent="0.25">
      <c r="V6974" s="80"/>
    </row>
    <row r="6975" spans="22:22" ht="9" hidden="1" customHeight="1" x14ac:dyDescent="0.25">
      <c r="V6975" s="80"/>
    </row>
    <row r="6976" spans="22:22" ht="9" hidden="1" customHeight="1" x14ac:dyDescent="0.25">
      <c r="V6976" s="80"/>
    </row>
    <row r="6977" spans="22:22" ht="9" hidden="1" customHeight="1" x14ac:dyDescent="0.25">
      <c r="V6977" s="80"/>
    </row>
    <row r="6978" spans="22:22" ht="9" hidden="1" customHeight="1" x14ac:dyDescent="0.25">
      <c r="V6978" s="80"/>
    </row>
    <row r="6979" spans="22:22" ht="9" hidden="1" customHeight="1" x14ac:dyDescent="0.25">
      <c r="V6979" s="80"/>
    </row>
    <row r="6980" spans="22:22" ht="9" hidden="1" customHeight="1" x14ac:dyDescent="0.25">
      <c r="V6980" s="80"/>
    </row>
    <row r="6981" spans="22:22" ht="9" hidden="1" customHeight="1" x14ac:dyDescent="0.25">
      <c r="V6981" s="80"/>
    </row>
    <row r="6982" spans="22:22" ht="9" hidden="1" customHeight="1" x14ac:dyDescent="0.25">
      <c r="V6982" s="80"/>
    </row>
    <row r="6983" spans="22:22" ht="9" hidden="1" customHeight="1" x14ac:dyDescent="0.25">
      <c r="V6983" s="80"/>
    </row>
    <row r="6984" spans="22:22" ht="9" hidden="1" customHeight="1" x14ac:dyDescent="0.25">
      <c r="V6984" s="80"/>
    </row>
    <row r="6985" spans="22:22" ht="9" hidden="1" customHeight="1" x14ac:dyDescent="0.25">
      <c r="V6985" s="80"/>
    </row>
    <row r="6986" spans="22:22" ht="9" hidden="1" customHeight="1" x14ac:dyDescent="0.25">
      <c r="V6986" s="80"/>
    </row>
    <row r="6987" spans="22:22" ht="9" hidden="1" customHeight="1" x14ac:dyDescent="0.25">
      <c r="V6987" s="80"/>
    </row>
    <row r="6988" spans="22:22" ht="9" hidden="1" customHeight="1" x14ac:dyDescent="0.25">
      <c r="V6988" s="80"/>
    </row>
    <row r="6989" spans="22:22" ht="9" hidden="1" customHeight="1" x14ac:dyDescent="0.25">
      <c r="V6989" s="80"/>
    </row>
    <row r="6990" spans="22:22" ht="9" hidden="1" customHeight="1" x14ac:dyDescent="0.25">
      <c r="V6990" s="80"/>
    </row>
    <row r="6991" spans="22:22" ht="9" hidden="1" customHeight="1" x14ac:dyDescent="0.25">
      <c r="V6991" s="80"/>
    </row>
    <row r="6992" spans="22:22" ht="9" hidden="1" customHeight="1" x14ac:dyDescent="0.25">
      <c r="V6992" s="80"/>
    </row>
    <row r="6993" spans="22:22" ht="9" hidden="1" customHeight="1" x14ac:dyDescent="0.25">
      <c r="V6993" s="80"/>
    </row>
    <row r="6994" spans="22:22" ht="9" hidden="1" customHeight="1" x14ac:dyDescent="0.25">
      <c r="V6994" s="80"/>
    </row>
    <row r="6995" spans="22:22" ht="9" hidden="1" customHeight="1" x14ac:dyDescent="0.25">
      <c r="V6995" s="80"/>
    </row>
    <row r="6996" spans="22:22" ht="9" hidden="1" customHeight="1" x14ac:dyDescent="0.25">
      <c r="V6996" s="80"/>
    </row>
    <row r="6997" spans="22:22" ht="9" hidden="1" customHeight="1" x14ac:dyDescent="0.25">
      <c r="V6997" s="80"/>
    </row>
    <row r="6998" spans="22:22" ht="9" hidden="1" customHeight="1" x14ac:dyDescent="0.25">
      <c r="V6998" s="80"/>
    </row>
    <row r="6999" spans="22:22" ht="9" hidden="1" customHeight="1" x14ac:dyDescent="0.25">
      <c r="V6999" s="80"/>
    </row>
    <row r="7000" spans="22:22" ht="9" hidden="1" customHeight="1" x14ac:dyDescent="0.25">
      <c r="V7000" s="80"/>
    </row>
    <row r="7001" spans="22:22" ht="9" hidden="1" customHeight="1" x14ac:dyDescent="0.25">
      <c r="V7001" s="80"/>
    </row>
    <row r="7002" spans="22:22" ht="9" hidden="1" customHeight="1" x14ac:dyDescent="0.25">
      <c r="V7002" s="80"/>
    </row>
    <row r="7003" spans="22:22" ht="9" hidden="1" customHeight="1" x14ac:dyDescent="0.25">
      <c r="V7003" s="80"/>
    </row>
    <row r="7004" spans="22:22" ht="9" hidden="1" customHeight="1" x14ac:dyDescent="0.25">
      <c r="V7004" s="80"/>
    </row>
    <row r="7005" spans="22:22" ht="9" hidden="1" customHeight="1" x14ac:dyDescent="0.25">
      <c r="V7005" s="80"/>
    </row>
    <row r="7006" spans="22:22" ht="9" hidden="1" customHeight="1" x14ac:dyDescent="0.25">
      <c r="V7006" s="80"/>
    </row>
    <row r="7007" spans="22:22" ht="9" hidden="1" customHeight="1" x14ac:dyDescent="0.25">
      <c r="V7007" s="80"/>
    </row>
    <row r="7008" spans="22:22" ht="9" hidden="1" customHeight="1" x14ac:dyDescent="0.25">
      <c r="V7008" s="80"/>
    </row>
    <row r="7009" spans="22:22" ht="9" hidden="1" customHeight="1" x14ac:dyDescent="0.25">
      <c r="V7009" s="80"/>
    </row>
    <row r="7010" spans="22:22" ht="9" hidden="1" customHeight="1" x14ac:dyDescent="0.25">
      <c r="V7010" s="80"/>
    </row>
    <row r="7011" spans="22:22" ht="9" hidden="1" customHeight="1" x14ac:dyDescent="0.25">
      <c r="V7011" s="80"/>
    </row>
    <row r="7012" spans="22:22" ht="9" hidden="1" customHeight="1" x14ac:dyDescent="0.25">
      <c r="V7012" s="80"/>
    </row>
    <row r="7013" spans="22:22" ht="9" hidden="1" customHeight="1" x14ac:dyDescent="0.25">
      <c r="V7013" s="80"/>
    </row>
    <row r="7014" spans="22:22" ht="9" hidden="1" customHeight="1" x14ac:dyDescent="0.25">
      <c r="V7014" s="80"/>
    </row>
    <row r="7015" spans="22:22" ht="9" hidden="1" customHeight="1" x14ac:dyDescent="0.25">
      <c r="V7015" s="80"/>
    </row>
    <row r="7016" spans="22:22" ht="9" hidden="1" customHeight="1" x14ac:dyDescent="0.25">
      <c r="V7016" s="80"/>
    </row>
    <row r="7017" spans="22:22" ht="9" hidden="1" customHeight="1" x14ac:dyDescent="0.25">
      <c r="V7017" s="80"/>
    </row>
    <row r="7018" spans="22:22" ht="9" hidden="1" customHeight="1" x14ac:dyDescent="0.25">
      <c r="V7018" s="80"/>
    </row>
    <row r="7019" spans="22:22" ht="9" hidden="1" customHeight="1" x14ac:dyDescent="0.25">
      <c r="V7019" s="80"/>
    </row>
    <row r="7020" spans="22:22" ht="9" hidden="1" customHeight="1" x14ac:dyDescent="0.25">
      <c r="V7020" s="80"/>
    </row>
    <row r="7021" spans="22:22" ht="9" hidden="1" customHeight="1" x14ac:dyDescent="0.25">
      <c r="V7021" s="80"/>
    </row>
    <row r="7022" spans="22:22" ht="9" hidden="1" customHeight="1" x14ac:dyDescent="0.25">
      <c r="V7022" s="80"/>
    </row>
    <row r="7023" spans="22:22" ht="9" hidden="1" customHeight="1" x14ac:dyDescent="0.25">
      <c r="V7023" s="80"/>
    </row>
    <row r="7024" spans="22:22" ht="9" hidden="1" customHeight="1" x14ac:dyDescent="0.25">
      <c r="V7024" s="80"/>
    </row>
    <row r="7025" spans="22:22" ht="9" hidden="1" customHeight="1" x14ac:dyDescent="0.25">
      <c r="V7025" s="80"/>
    </row>
    <row r="7026" spans="22:22" ht="9" hidden="1" customHeight="1" x14ac:dyDescent="0.25">
      <c r="V7026" s="80"/>
    </row>
    <row r="7027" spans="22:22" ht="9" hidden="1" customHeight="1" x14ac:dyDescent="0.25">
      <c r="V7027" s="80"/>
    </row>
    <row r="7028" spans="22:22" ht="9" hidden="1" customHeight="1" x14ac:dyDescent="0.25">
      <c r="V7028" s="80"/>
    </row>
    <row r="7029" spans="22:22" ht="9" hidden="1" customHeight="1" x14ac:dyDescent="0.25">
      <c r="V7029" s="80"/>
    </row>
    <row r="7030" spans="22:22" ht="9" hidden="1" customHeight="1" x14ac:dyDescent="0.25">
      <c r="V7030" s="80"/>
    </row>
    <row r="7031" spans="22:22" ht="9" hidden="1" customHeight="1" x14ac:dyDescent="0.25">
      <c r="V7031" s="80"/>
    </row>
    <row r="7032" spans="22:22" ht="9" hidden="1" customHeight="1" x14ac:dyDescent="0.25">
      <c r="V7032" s="80"/>
    </row>
    <row r="7033" spans="22:22" ht="9" hidden="1" customHeight="1" x14ac:dyDescent="0.25">
      <c r="V7033" s="80"/>
    </row>
    <row r="7034" spans="22:22" ht="9" hidden="1" customHeight="1" x14ac:dyDescent="0.25">
      <c r="V7034" s="80"/>
    </row>
    <row r="7035" spans="22:22" ht="9" hidden="1" customHeight="1" x14ac:dyDescent="0.25">
      <c r="V7035" s="80"/>
    </row>
    <row r="7036" spans="22:22" ht="9" hidden="1" customHeight="1" x14ac:dyDescent="0.25">
      <c r="V7036" s="80"/>
    </row>
    <row r="7037" spans="22:22" ht="9" hidden="1" customHeight="1" x14ac:dyDescent="0.25">
      <c r="V7037" s="80"/>
    </row>
    <row r="7038" spans="22:22" ht="9" hidden="1" customHeight="1" x14ac:dyDescent="0.25">
      <c r="V7038" s="80"/>
    </row>
    <row r="7039" spans="22:22" ht="9" hidden="1" customHeight="1" x14ac:dyDescent="0.25">
      <c r="V7039" s="80"/>
    </row>
    <row r="7040" spans="22:22" ht="9" hidden="1" customHeight="1" x14ac:dyDescent="0.25">
      <c r="V7040" s="80"/>
    </row>
    <row r="7041" spans="22:22" ht="9" hidden="1" customHeight="1" x14ac:dyDescent="0.25">
      <c r="V7041" s="80"/>
    </row>
    <row r="7042" spans="22:22" ht="9" hidden="1" customHeight="1" x14ac:dyDescent="0.25">
      <c r="V7042" s="80"/>
    </row>
    <row r="7043" spans="22:22" ht="9" hidden="1" customHeight="1" x14ac:dyDescent="0.25">
      <c r="V7043" s="80"/>
    </row>
    <row r="7044" spans="22:22" ht="9" hidden="1" customHeight="1" x14ac:dyDescent="0.25">
      <c r="V7044" s="80"/>
    </row>
    <row r="7045" spans="22:22" ht="9" hidden="1" customHeight="1" x14ac:dyDescent="0.25">
      <c r="V7045" s="80"/>
    </row>
    <row r="7046" spans="22:22" ht="9" hidden="1" customHeight="1" x14ac:dyDescent="0.25">
      <c r="V7046" s="80"/>
    </row>
    <row r="7047" spans="22:22" ht="9" hidden="1" customHeight="1" x14ac:dyDescent="0.25">
      <c r="V7047" s="80"/>
    </row>
    <row r="7048" spans="22:22" ht="9" hidden="1" customHeight="1" x14ac:dyDescent="0.25">
      <c r="V7048" s="80"/>
    </row>
    <row r="7049" spans="22:22" ht="9" hidden="1" customHeight="1" x14ac:dyDescent="0.25">
      <c r="V7049" s="80"/>
    </row>
    <row r="7050" spans="22:22" ht="9" hidden="1" customHeight="1" x14ac:dyDescent="0.25">
      <c r="V7050" s="80"/>
    </row>
    <row r="7051" spans="22:22" ht="9" hidden="1" customHeight="1" x14ac:dyDescent="0.25">
      <c r="V7051" s="80"/>
    </row>
    <row r="7052" spans="22:22" ht="9" hidden="1" customHeight="1" x14ac:dyDescent="0.25">
      <c r="V7052" s="80"/>
    </row>
    <row r="7053" spans="22:22" ht="9" hidden="1" customHeight="1" x14ac:dyDescent="0.25">
      <c r="V7053" s="80"/>
    </row>
    <row r="7054" spans="22:22" ht="9" hidden="1" customHeight="1" x14ac:dyDescent="0.25">
      <c r="V7054" s="80"/>
    </row>
    <row r="7055" spans="22:22" ht="9" hidden="1" customHeight="1" x14ac:dyDescent="0.25">
      <c r="V7055" s="80"/>
    </row>
    <row r="7056" spans="22:22" ht="9" hidden="1" customHeight="1" x14ac:dyDescent="0.25">
      <c r="V7056" s="80"/>
    </row>
    <row r="7057" spans="22:22" ht="9" hidden="1" customHeight="1" x14ac:dyDescent="0.25">
      <c r="V7057" s="80"/>
    </row>
    <row r="7058" spans="22:22" ht="9" hidden="1" customHeight="1" x14ac:dyDescent="0.25">
      <c r="V7058" s="80"/>
    </row>
    <row r="7059" spans="22:22" ht="9" hidden="1" customHeight="1" x14ac:dyDescent="0.25">
      <c r="V7059" s="80"/>
    </row>
    <row r="7060" spans="22:22" ht="9" hidden="1" customHeight="1" x14ac:dyDescent="0.25">
      <c r="V7060" s="80"/>
    </row>
    <row r="7061" spans="22:22" ht="9" hidden="1" customHeight="1" x14ac:dyDescent="0.25">
      <c r="V7061" s="80"/>
    </row>
    <row r="7062" spans="22:22" ht="9" hidden="1" customHeight="1" x14ac:dyDescent="0.25">
      <c r="V7062" s="80"/>
    </row>
    <row r="7063" spans="22:22" ht="9" hidden="1" customHeight="1" x14ac:dyDescent="0.25">
      <c r="V7063" s="80"/>
    </row>
    <row r="7064" spans="22:22" ht="9" hidden="1" customHeight="1" x14ac:dyDescent="0.25">
      <c r="V7064" s="80"/>
    </row>
    <row r="7065" spans="22:22" ht="9" hidden="1" customHeight="1" x14ac:dyDescent="0.25">
      <c r="V7065" s="80"/>
    </row>
    <row r="7066" spans="22:22" ht="9" hidden="1" customHeight="1" x14ac:dyDescent="0.25">
      <c r="V7066" s="80"/>
    </row>
    <row r="7067" spans="22:22" ht="9" hidden="1" customHeight="1" x14ac:dyDescent="0.25">
      <c r="V7067" s="80"/>
    </row>
    <row r="7068" spans="22:22" ht="9" hidden="1" customHeight="1" x14ac:dyDescent="0.25">
      <c r="V7068" s="80"/>
    </row>
    <row r="7069" spans="22:22" ht="9" hidden="1" customHeight="1" x14ac:dyDescent="0.25">
      <c r="V7069" s="80"/>
    </row>
    <row r="7070" spans="22:22" ht="9" hidden="1" customHeight="1" x14ac:dyDescent="0.25">
      <c r="V7070" s="80"/>
    </row>
    <row r="7071" spans="22:22" ht="9" hidden="1" customHeight="1" x14ac:dyDescent="0.25">
      <c r="V7071" s="80"/>
    </row>
    <row r="7072" spans="22:22" ht="9" hidden="1" customHeight="1" x14ac:dyDescent="0.25">
      <c r="V7072" s="80"/>
    </row>
    <row r="7073" spans="22:22" ht="9" hidden="1" customHeight="1" x14ac:dyDescent="0.25">
      <c r="V7073" s="80"/>
    </row>
    <row r="7074" spans="22:22" ht="9" hidden="1" customHeight="1" x14ac:dyDescent="0.25">
      <c r="V7074" s="80"/>
    </row>
    <row r="7075" spans="22:22" ht="9" hidden="1" customHeight="1" x14ac:dyDescent="0.25">
      <c r="V7075" s="80"/>
    </row>
    <row r="7076" spans="22:22" ht="9" hidden="1" customHeight="1" x14ac:dyDescent="0.25">
      <c r="V7076" s="80"/>
    </row>
    <row r="7077" spans="22:22" ht="9" hidden="1" customHeight="1" x14ac:dyDescent="0.25">
      <c r="V7077" s="80"/>
    </row>
    <row r="7078" spans="22:22" ht="9" hidden="1" customHeight="1" x14ac:dyDescent="0.25">
      <c r="V7078" s="80"/>
    </row>
    <row r="7079" spans="22:22" ht="9" hidden="1" customHeight="1" x14ac:dyDescent="0.25">
      <c r="V7079" s="80"/>
    </row>
    <row r="7080" spans="22:22" ht="9" hidden="1" customHeight="1" x14ac:dyDescent="0.25">
      <c r="V7080" s="80"/>
    </row>
    <row r="7081" spans="22:22" ht="9" hidden="1" customHeight="1" x14ac:dyDescent="0.25">
      <c r="V7081" s="80"/>
    </row>
    <row r="7082" spans="22:22" ht="9" hidden="1" customHeight="1" x14ac:dyDescent="0.25">
      <c r="V7082" s="80"/>
    </row>
    <row r="7083" spans="22:22" ht="9" hidden="1" customHeight="1" x14ac:dyDescent="0.25">
      <c r="V7083" s="80"/>
    </row>
    <row r="7084" spans="22:22" ht="9" hidden="1" customHeight="1" x14ac:dyDescent="0.25">
      <c r="V7084" s="80"/>
    </row>
    <row r="7085" spans="22:22" ht="9" hidden="1" customHeight="1" x14ac:dyDescent="0.25">
      <c r="V7085" s="80"/>
    </row>
    <row r="7086" spans="22:22" ht="9" hidden="1" customHeight="1" x14ac:dyDescent="0.25">
      <c r="V7086" s="80"/>
    </row>
    <row r="7087" spans="22:22" ht="9" hidden="1" customHeight="1" x14ac:dyDescent="0.25">
      <c r="V7087" s="80"/>
    </row>
    <row r="7088" spans="22:22" ht="9" hidden="1" customHeight="1" x14ac:dyDescent="0.25">
      <c r="V7088" s="80"/>
    </row>
    <row r="7089" spans="22:22" ht="9" hidden="1" customHeight="1" x14ac:dyDescent="0.25">
      <c r="V7089" s="80"/>
    </row>
    <row r="7090" spans="22:22" ht="9" hidden="1" customHeight="1" x14ac:dyDescent="0.25">
      <c r="V7090" s="80"/>
    </row>
    <row r="7091" spans="22:22" ht="9" hidden="1" customHeight="1" x14ac:dyDescent="0.25">
      <c r="V7091" s="80"/>
    </row>
    <row r="7092" spans="22:22" ht="9" hidden="1" customHeight="1" x14ac:dyDescent="0.25">
      <c r="V7092" s="80"/>
    </row>
    <row r="7093" spans="22:22" ht="9" hidden="1" customHeight="1" x14ac:dyDescent="0.25">
      <c r="V7093" s="80"/>
    </row>
    <row r="7094" spans="22:22" ht="9" hidden="1" customHeight="1" x14ac:dyDescent="0.25">
      <c r="V7094" s="80"/>
    </row>
    <row r="7095" spans="22:22" ht="9" hidden="1" customHeight="1" x14ac:dyDescent="0.25">
      <c r="V7095" s="80"/>
    </row>
    <row r="7096" spans="22:22" ht="9" hidden="1" customHeight="1" x14ac:dyDescent="0.25">
      <c r="V7096" s="80"/>
    </row>
    <row r="7097" spans="22:22" ht="9" hidden="1" customHeight="1" x14ac:dyDescent="0.25">
      <c r="V7097" s="80"/>
    </row>
    <row r="7098" spans="22:22" ht="9" hidden="1" customHeight="1" x14ac:dyDescent="0.25">
      <c r="V7098" s="80"/>
    </row>
    <row r="7099" spans="22:22" ht="9" hidden="1" customHeight="1" x14ac:dyDescent="0.25">
      <c r="V7099" s="80"/>
    </row>
    <row r="7100" spans="22:22" ht="9" hidden="1" customHeight="1" x14ac:dyDescent="0.25">
      <c r="V7100" s="80"/>
    </row>
    <row r="7101" spans="22:22" ht="9" hidden="1" customHeight="1" x14ac:dyDescent="0.25">
      <c r="V7101" s="80"/>
    </row>
    <row r="7102" spans="22:22" ht="9" hidden="1" customHeight="1" x14ac:dyDescent="0.25">
      <c r="V7102" s="80"/>
    </row>
    <row r="7103" spans="22:22" ht="9" hidden="1" customHeight="1" x14ac:dyDescent="0.25">
      <c r="V7103" s="80"/>
    </row>
    <row r="7104" spans="22:22" ht="9" hidden="1" customHeight="1" x14ac:dyDescent="0.25">
      <c r="V7104" s="80"/>
    </row>
    <row r="7105" spans="22:22" ht="9" hidden="1" customHeight="1" x14ac:dyDescent="0.25">
      <c r="V7105" s="80"/>
    </row>
    <row r="7106" spans="22:22" ht="9" hidden="1" customHeight="1" x14ac:dyDescent="0.25">
      <c r="V7106" s="80"/>
    </row>
    <row r="7107" spans="22:22" ht="9" hidden="1" customHeight="1" x14ac:dyDescent="0.25">
      <c r="V7107" s="80"/>
    </row>
    <row r="7108" spans="22:22" ht="9" hidden="1" customHeight="1" x14ac:dyDescent="0.25">
      <c r="V7108" s="80"/>
    </row>
    <row r="7109" spans="22:22" ht="9" hidden="1" customHeight="1" x14ac:dyDescent="0.25">
      <c r="V7109" s="80"/>
    </row>
    <row r="7110" spans="22:22" ht="9" hidden="1" customHeight="1" x14ac:dyDescent="0.25">
      <c r="V7110" s="80"/>
    </row>
    <row r="7111" spans="22:22" ht="9" hidden="1" customHeight="1" x14ac:dyDescent="0.25">
      <c r="V7111" s="80"/>
    </row>
    <row r="7112" spans="22:22" ht="9" hidden="1" customHeight="1" x14ac:dyDescent="0.25">
      <c r="V7112" s="80"/>
    </row>
    <row r="7113" spans="22:22" ht="9" hidden="1" customHeight="1" x14ac:dyDescent="0.25">
      <c r="V7113" s="80"/>
    </row>
    <row r="7114" spans="22:22" ht="9" hidden="1" customHeight="1" x14ac:dyDescent="0.25">
      <c r="V7114" s="80"/>
    </row>
    <row r="7115" spans="22:22" ht="9" hidden="1" customHeight="1" x14ac:dyDescent="0.25">
      <c r="V7115" s="80"/>
    </row>
    <row r="7116" spans="22:22" ht="9" hidden="1" customHeight="1" x14ac:dyDescent="0.25">
      <c r="V7116" s="80"/>
    </row>
    <row r="7117" spans="22:22" ht="9" hidden="1" customHeight="1" x14ac:dyDescent="0.25">
      <c r="V7117" s="80"/>
    </row>
    <row r="7118" spans="22:22" ht="9" hidden="1" customHeight="1" x14ac:dyDescent="0.25">
      <c r="V7118" s="80"/>
    </row>
    <row r="7119" spans="22:22" ht="9" hidden="1" customHeight="1" x14ac:dyDescent="0.25">
      <c r="V7119" s="80"/>
    </row>
    <row r="7120" spans="22:22" ht="9" hidden="1" customHeight="1" x14ac:dyDescent="0.25">
      <c r="V7120" s="80"/>
    </row>
    <row r="7121" spans="22:22" ht="9" hidden="1" customHeight="1" x14ac:dyDescent="0.25">
      <c r="V7121" s="80"/>
    </row>
    <row r="7122" spans="22:22" ht="9" hidden="1" customHeight="1" x14ac:dyDescent="0.25">
      <c r="V7122" s="80"/>
    </row>
    <row r="7123" spans="22:22" ht="9" hidden="1" customHeight="1" x14ac:dyDescent="0.25">
      <c r="V7123" s="80"/>
    </row>
    <row r="7124" spans="22:22" ht="9" hidden="1" customHeight="1" x14ac:dyDescent="0.25">
      <c r="V7124" s="80"/>
    </row>
    <row r="7125" spans="22:22" ht="9" hidden="1" customHeight="1" x14ac:dyDescent="0.25">
      <c r="V7125" s="80"/>
    </row>
    <row r="7126" spans="22:22" ht="9" hidden="1" customHeight="1" x14ac:dyDescent="0.25">
      <c r="V7126" s="80"/>
    </row>
    <row r="7127" spans="22:22" ht="9" hidden="1" customHeight="1" x14ac:dyDescent="0.25">
      <c r="V7127" s="80"/>
    </row>
    <row r="7128" spans="22:22" ht="9" hidden="1" customHeight="1" x14ac:dyDescent="0.25">
      <c r="V7128" s="80"/>
    </row>
    <row r="7129" spans="22:22" ht="9" hidden="1" customHeight="1" x14ac:dyDescent="0.25">
      <c r="V7129" s="80"/>
    </row>
    <row r="7130" spans="22:22" ht="9" hidden="1" customHeight="1" x14ac:dyDescent="0.25">
      <c r="V7130" s="80"/>
    </row>
    <row r="7131" spans="22:22" ht="9" hidden="1" customHeight="1" x14ac:dyDescent="0.25">
      <c r="V7131" s="80"/>
    </row>
    <row r="7132" spans="22:22" ht="9" hidden="1" customHeight="1" x14ac:dyDescent="0.25">
      <c r="V7132" s="80"/>
    </row>
    <row r="7133" spans="22:22" ht="9" hidden="1" customHeight="1" x14ac:dyDescent="0.25">
      <c r="V7133" s="80"/>
    </row>
    <row r="7134" spans="22:22" ht="9" hidden="1" customHeight="1" x14ac:dyDescent="0.25">
      <c r="V7134" s="80"/>
    </row>
    <row r="7135" spans="22:22" ht="9" hidden="1" customHeight="1" x14ac:dyDescent="0.25">
      <c r="V7135" s="80"/>
    </row>
    <row r="7136" spans="22:22" ht="9" hidden="1" customHeight="1" x14ac:dyDescent="0.25">
      <c r="V7136" s="80"/>
    </row>
    <row r="7137" spans="22:22" ht="9" hidden="1" customHeight="1" x14ac:dyDescent="0.25">
      <c r="V7137" s="80"/>
    </row>
    <row r="7138" spans="22:22" ht="9" hidden="1" customHeight="1" x14ac:dyDescent="0.25">
      <c r="V7138" s="80"/>
    </row>
    <row r="7139" spans="22:22" ht="9" hidden="1" customHeight="1" x14ac:dyDescent="0.25">
      <c r="V7139" s="80"/>
    </row>
    <row r="7140" spans="22:22" ht="9" hidden="1" customHeight="1" x14ac:dyDescent="0.25">
      <c r="V7140" s="80"/>
    </row>
    <row r="7141" spans="22:22" ht="9" hidden="1" customHeight="1" x14ac:dyDescent="0.25">
      <c r="V7141" s="80"/>
    </row>
    <row r="7142" spans="22:22" ht="9" hidden="1" customHeight="1" x14ac:dyDescent="0.25">
      <c r="V7142" s="80"/>
    </row>
    <row r="7143" spans="22:22" ht="9" hidden="1" customHeight="1" x14ac:dyDescent="0.25">
      <c r="V7143" s="80"/>
    </row>
    <row r="7144" spans="22:22" ht="9" hidden="1" customHeight="1" x14ac:dyDescent="0.25">
      <c r="V7144" s="80"/>
    </row>
    <row r="7145" spans="22:22" ht="9" hidden="1" customHeight="1" x14ac:dyDescent="0.25">
      <c r="V7145" s="80"/>
    </row>
    <row r="7146" spans="22:22" ht="9" hidden="1" customHeight="1" x14ac:dyDescent="0.25">
      <c r="V7146" s="80"/>
    </row>
    <row r="7147" spans="22:22" ht="9" hidden="1" customHeight="1" x14ac:dyDescent="0.25">
      <c r="V7147" s="80"/>
    </row>
    <row r="7148" spans="22:22" ht="9" hidden="1" customHeight="1" x14ac:dyDescent="0.25">
      <c r="V7148" s="80"/>
    </row>
    <row r="7149" spans="22:22" ht="9" hidden="1" customHeight="1" x14ac:dyDescent="0.25">
      <c r="V7149" s="80"/>
    </row>
    <row r="7150" spans="22:22" ht="9" hidden="1" customHeight="1" x14ac:dyDescent="0.25">
      <c r="V7150" s="80"/>
    </row>
    <row r="7151" spans="22:22" ht="9" hidden="1" customHeight="1" x14ac:dyDescent="0.25">
      <c r="V7151" s="80"/>
    </row>
    <row r="7152" spans="22:22" ht="9" hidden="1" customHeight="1" x14ac:dyDescent="0.25">
      <c r="V7152" s="80"/>
    </row>
    <row r="7153" spans="22:22" ht="9" hidden="1" customHeight="1" x14ac:dyDescent="0.25">
      <c r="V7153" s="80"/>
    </row>
    <row r="7154" spans="22:22" ht="9" hidden="1" customHeight="1" x14ac:dyDescent="0.25">
      <c r="V7154" s="80"/>
    </row>
    <row r="7155" spans="22:22" ht="9" hidden="1" customHeight="1" x14ac:dyDescent="0.25">
      <c r="V7155" s="80"/>
    </row>
    <row r="7156" spans="22:22" ht="9" hidden="1" customHeight="1" x14ac:dyDescent="0.25">
      <c r="V7156" s="80"/>
    </row>
    <row r="7157" spans="22:22" ht="9" hidden="1" customHeight="1" x14ac:dyDescent="0.25">
      <c r="V7157" s="80"/>
    </row>
    <row r="7158" spans="22:22" ht="9" hidden="1" customHeight="1" x14ac:dyDescent="0.25">
      <c r="V7158" s="80"/>
    </row>
    <row r="7159" spans="22:22" ht="9" hidden="1" customHeight="1" x14ac:dyDescent="0.25">
      <c r="V7159" s="80"/>
    </row>
    <row r="7160" spans="22:22" ht="9" hidden="1" customHeight="1" x14ac:dyDescent="0.25">
      <c r="V7160" s="80"/>
    </row>
    <row r="7161" spans="22:22" ht="9" hidden="1" customHeight="1" x14ac:dyDescent="0.25">
      <c r="V7161" s="80"/>
    </row>
    <row r="7162" spans="22:22" ht="9" hidden="1" customHeight="1" x14ac:dyDescent="0.25">
      <c r="V7162" s="80"/>
    </row>
    <row r="7163" spans="22:22" ht="9" hidden="1" customHeight="1" x14ac:dyDescent="0.25">
      <c r="V7163" s="80"/>
    </row>
    <row r="7164" spans="22:22" ht="9" hidden="1" customHeight="1" x14ac:dyDescent="0.25">
      <c r="V7164" s="80"/>
    </row>
    <row r="7165" spans="22:22" ht="9" hidden="1" customHeight="1" x14ac:dyDescent="0.25">
      <c r="V7165" s="80"/>
    </row>
    <row r="7166" spans="22:22" ht="9" hidden="1" customHeight="1" x14ac:dyDescent="0.25">
      <c r="V7166" s="80"/>
    </row>
    <row r="7167" spans="22:22" ht="9" hidden="1" customHeight="1" x14ac:dyDescent="0.25">
      <c r="V7167" s="80"/>
    </row>
    <row r="7168" spans="22:22" ht="9" hidden="1" customHeight="1" x14ac:dyDescent="0.25">
      <c r="V7168" s="80"/>
    </row>
    <row r="7169" spans="22:22" ht="9" hidden="1" customHeight="1" x14ac:dyDescent="0.25">
      <c r="V7169" s="80"/>
    </row>
    <row r="7170" spans="22:22" ht="9" hidden="1" customHeight="1" x14ac:dyDescent="0.25">
      <c r="V7170" s="80"/>
    </row>
    <row r="7171" spans="22:22" ht="9" hidden="1" customHeight="1" x14ac:dyDescent="0.25">
      <c r="V7171" s="80"/>
    </row>
    <row r="7172" spans="22:22" ht="9" hidden="1" customHeight="1" x14ac:dyDescent="0.25">
      <c r="V7172" s="80"/>
    </row>
    <row r="7173" spans="22:22" ht="9" hidden="1" customHeight="1" x14ac:dyDescent="0.25">
      <c r="V7173" s="80"/>
    </row>
    <row r="7174" spans="22:22" ht="9" hidden="1" customHeight="1" x14ac:dyDescent="0.25">
      <c r="V7174" s="80"/>
    </row>
    <row r="7175" spans="22:22" ht="9" hidden="1" customHeight="1" x14ac:dyDescent="0.25">
      <c r="V7175" s="80"/>
    </row>
    <row r="7176" spans="22:22" ht="9" hidden="1" customHeight="1" x14ac:dyDescent="0.25">
      <c r="V7176" s="80"/>
    </row>
    <row r="7177" spans="22:22" ht="9" hidden="1" customHeight="1" x14ac:dyDescent="0.25">
      <c r="V7177" s="80"/>
    </row>
    <row r="7178" spans="22:22" ht="9" hidden="1" customHeight="1" x14ac:dyDescent="0.25">
      <c r="V7178" s="80"/>
    </row>
    <row r="7179" spans="22:22" ht="9" hidden="1" customHeight="1" x14ac:dyDescent="0.25">
      <c r="V7179" s="80"/>
    </row>
    <row r="7180" spans="22:22" ht="9" hidden="1" customHeight="1" x14ac:dyDescent="0.25">
      <c r="V7180" s="80"/>
    </row>
    <row r="7181" spans="22:22" ht="9" hidden="1" customHeight="1" x14ac:dyDescent="0.25">
      <c r="V7181" s="80"/>
    </row>
    <row r="7182" spans="22:22" ht="9" hidden="1" customHeight="1" x14ac:dyDescent="0.25">
      <c r="V7182" s="80"/>
    </row>
    <row r="7183" spans="22:22" ht="9" hidden="1" customHeight="1" x14ac:dyDescent="0.25">
      <c r="V7183" s="80"/>
    </row>
    <row r="7184" spans="22:22" ht="9" hidden="1" customHeight="1" x14ac:dyDescent="0.25">
      <c r="V7184" s="80"/>
    </row>
    <row r="7185" spans="22:22" ht="9" hidden="1" customHeight="1" x14ac:dyDescent="0.25">
      <c r="V7185" s="80"/>
    </row>
    <row r="7186" spans="22:22" ht="9" hidden="1" customHeight="1" x14ac:dyDescent="0.25">
      <c r="V7186" s="80"/>
    </row>
    <row r="7187" spans="22:22" ht="9" hidden="1" customHeight="1" x14ac:dyDescent="0.25">
      <c r="V7187" s="80"/>
    </row>
    <row r="7188" spans="22:22" ht="9" hidden="1" customHeight="1" x14ac:dyDescent="0.25">
      <c r="V7188" s="80"/>
    </row>
    <row r="7189" spans="22:22" ht="9" hidden="1" customHeight="1" x14ac:dyDescent="0.25">
      <c r="V7189" s="80"/>
    </row>
    <row r="7190" spans="22:22" ht="9" hidden="1" customHeight="1" x14ac:dyDescent="0.25">
      <c r="V7190" s="80"/>
    </row>
    <row r="7191" spans="22:22" ht="9" hidden="1" customHeight="1" x14ac:dyDescent="0.25">
      <c r="V7191" s="80"/>
    </row>
    <row r="7192" spans="22:22" ht="9" hidden="1" customHeight="1" x14ac:dyDescent="0.25">
      <c r="V7192" s="80"/>
    </row>
    <row r="7193" spans="22:22" ht="9" hidden="1" customHeight="1" x14ac:dyDescent="0.25">
      <c r="V7193" s="80"/>
    </row>
    <row r="7194" spans="22:22" ht="9" hidden="1" customHeight="1" x14ac:dyDescent="0.25">
      <c r="V7194" s="80"/>
    </row>
    <row r="7195" spans="22:22" ht="9" hidden="1" customHeight="1" x14ac:dyDescent="0.25">
      <c r="V7195" s="80"/>
    </row>
    <row r="7196" spans="22:22" ht="9" hidden="1" customHeight="1" x14ac:dyDescent="0.25">
      <c r="V7196" s="80"/>
    </row>
    <row r="7197" spans="22:22" ht="9" hidden="1" customHeight="1" x14ac:dyDescent="0.25">
      <c r="V7197" s="80"/>
    </row>
    <row r="7198" spans="22:22" ht="9" hidden="1" customHeight="1" x14ac:dyDescent="0.25">
      <c r="V7198" s="80"/>
    </row>
    <row r="7199" spans="22:22" ht="9" hidden="1" customHeight="1" x14ac:dyDescent="0.25">
      <c r="V7199" s="80"/>
    </row>
    <row r="7200" spans="22:22" ht="9" hidden="1" customHeight="1" x14ac:dyDescent="0.25">
      <c r="V7200" s="80"/>
    </row>
    <row r="7201" spans="22:22" ht="9" hidden="1" customHeight="1" x14ac:dyDescent="0.25">
      <c r="V7201" s="80"/>
    </row>
    <row r="7202" spans="22:22" ht="9" hidden="1" customHeight="1" x14ac:dyDescent="0.25">
      <c r="V7202" s="80"/>
    </row>
    <row r="7203" spans="22:22" ht="9" hidden="1" customHeight="1" x14ac:dyDescent="0.25">
      <c r="V7203" s="80"/>
    </row>
    <row r="7204" spans="22:22" ht="9" hidden="1" customHeight="1" x14ac:dyDescent="0.25">
      <c r="V7204" s="80"/>
    </row>
    <row r="7205" spans="22:22" ht="9" hidden="1" customHeight="1" x14ac:dyDescent="0.25">
      <c r="V7205" s="80"/>
    </row>
    <row r="7206" spans="22:22" ht="9" hidden="1" customHeight="1" x14ac:dyDescent="0.25">
      <c r="V7206" s="80"/>
    </row>
    <row r="7207" spans="22:22" ht="9" hidden="1" customHeight="1" x14ac:dyDescent="0.25">
      <c r="V7207" s="80"/>
    </row>
    <row r="7208" spans="22:22" ht="9" hidden="1" customHeight="1" x14ac:dyDescent="0.25">
      <c r="V7208" s="80"/>
    </row>
    <row r="7209" spans="22:22" ht="9" hidden="1" customHeight="1" x14ac:dyDescent="0.25">
      <c r="V7209" s="80"/>
    </row>
    <row r="7210" spans="22:22" ht="9" hidden="1" customHeight="1" x14ac:dyDescent="0.25">
      <c r="V7210" s="80"/>
    </row>
    <row r="7211" spans="22:22" ht="9" hidden="1" customHeight="1" x14ac:dyDescent="0.25">
      <c r="V7211" s="80"/>
    </row>
    <row r="7212" spans="22:22" ht="9" hidden="1" customHeight="1" x14ac:dyDescent="0.25">
      <c r="V7212" s="80"/>
    </row>
    <row r="7213" spans="22:22" ht="9" hidden="1" customHeight="1" x14ac:dyDescent="0.25">
      <c r="V7213" s="80"/>
    </row>
    <row r="7214" spans="22:22" ht="9" hidden="1" customHeight="1" x14ac:dyDescent="0.25">
      <c r="V7214" s="80"/>
    </row>
    <row r="7215" spans="22:22" ht="9" hidden="1" customHeight="1" x14ac:dyDescent="0.25">
      <c r="V7215" s="80"/>
    </row>
    <row r="7216" spans="22:22" ht="9" hidden="1" customHeight="1" x14ac:dyDescent="0.25">
      <c r="V7216" s="80"/>
    </row>
    <row r="7217" spans="22:22" ht="9" hidden="1" customHeight="1" x14ac:dyDescent="0.25">
      <c r="V7217" s="80"/>
    </row>
    <row r="7218" spans="22:22" ht="9" hidden="1" customHeight="1" x14ac:dyDescent="0.25">
      <c r="V7218" s="80"/>
    </row>
    <row r="7219" spans="22:22" ht="9" hidden="1" customHeight="1" x14ac:dyDescent="0.25">
      <c r="V7219" s="80"/>
    </row>
    <row r="7220" spans="22:22" ht="9" hidden="1" customHeight="1" x14ac:dyDescent="0.25">
      <c r="V7220" s="80"/>
    </row>
    <row r="7221" spans="22:22" ht="9" hidden="1" customHeight="1" x14ac:dyDescent="0.25">
      <c r="V7221" s="80"/>
    </row>
    <row r="7222" spans="22:22" ht="9" hidden="1" customHeight="1" x14ac:dyDescent="0.25">
      <c r="V7222" s="80"/>
    </row>
    <row r="7223" spans="22:22" ht="9" hidden="1" customHeight="1" x14ac:dyDescent="0.25">
      <c r="V7223" s="80"/>
    </row>
    <row r="7224" spans="22:22" ht="9" hidden="1" customHeight="1" x14ac:dyDescent="0.25">
      <c r="V7224" s="80"/>
    </row>
    <row r="7225" spans="22:22" ht="9" hidden="1" customHeight="1" x14ac:dyDescent="0.25">
      <c r="V7225" s="80"/>
    </row>
    <row r="7226" spans="22:22" ht="9" hidden="1" customHeight="1" x14ac:dyDescent="0.25">
      <c r="V7226" s="80"/>
    </row>
    <row r="7227" spans="22:22" ht="9" hidden="1" customHeight="1" x14ac:dyDescent="0.25">
      <c r="V7227" s="80"/>
    </row>
    <row r="7228" spans="22:22" ht="9" hidden="1" customHeight="1" x14ac:dyDescent="0.25">
      <c r="V7228" s="80"/>
    </row>
    <row r="7229" spans="22:22" ht="9" hidden="1" customHeight="1" x14ac:dyDescent="0.25">
      <c r="V7229" s="80"/>
    </row>
    <row r="7230" spans="22:22" ht="9" hidden="1" customHeight="1" x14ac:dyDescent="0.25">
      <c r="V7230" s="80"/>
    </row>
    <row r="7231" spans="22:22" ht="9" hidden="1" customHeight="1" x14ac:dyDescent="0.25">
      <c r="V7231" s="80"/>
    </row>
    <row r="7232" spans="22:22" ht="9" hidden="1" customHeight="1" x14ac:dyDescent="0.25">
      <c r="V7232" s="80"/>
    </row>
    <row r="7233" spans="22:22" ht="9" hidden="1" customHeight="1" x14ac:dyDescent="0.25">
      <c r="V7233" s="80"/>
    </row>
    <row r="7234" spans="22:22" ht="9" hidden="1" customHeight="1" x14ac:dyDescent="0.25">
      <c r="V7234" s="80"/>
    </row>
    <row r="7235" spans="22:22" ht="9" hidden="1" customHeight="1" x14ac:dyDescent="0.25">
      <c r="V7235" s="80"/>
    </row>
    <row r="7236" spans="22:22" ht="9" hidden="1" customHeight="1" x14ac:dyDescent="0.25">
      <c r="V7236" s="80"/>
    </row>
    <row r="7237" spans="22:22" ht="9" hidden="1" customHeight="1" x14ac:dyDescent="0.25">
      <c r="V7237" s="80"/>
    </row>
    <row r="7238" spans="22:22" ht="9" hidden="1" customHeight="1" x14ac:dyDescent="0.25">
      <c r="V7238" s="80"/>
    </row>
    <row r="7239" spans="22:22" ht="9" hidden="1" customHeight="1" x14ac:dyDescent="0.25">
      <c r="V7239" s="80"/>
    </row>
    <row r="7240" spans="22:22" ht="9" hidden="1" customHeight="1" x14ac:dyDescent="0.25">
      <c r="V7240" s="80"/>
    </row>
    <row r="7241" spans="22:22" ht="9" hidden="1" customHeight="1" x14ac:dyDescent="0.25">
      <c r="V7241" s="80"/>
    </row>
    <row r="7242" spans="22:22" ht="9" hidden="1" customHeight="1" x14ac:dyDescent="0.25">
      <c r="V7242" s="80"/>
    </row>
    <row r="7243" spans="22:22" ht="9" hidden="1" customHeight="1" x14ac:dyDescent="0.25">
      <c r="V7243" s="80"/>
    </row>
    <row r="7244" spans="22:22" ht="9" hidden="1" customHeight="1" x14ac:dyDescent="0.25">
      <c r="V7244" s="80"/>
    </row>
    <row r="7245" spans="22:22" ht="9" hidden="1" customHeight="1" x14ac:dyDescent="0.25">
      <c r="V7245" s="80"/>
    </row>
    <row r="7246" spans="22:22" ht="9" hidden="1" customHeight="1" x14ac:dyDescent="0.25">
      <c r="V7246" s="80"/>
    </row>
    <row r="7247" spans="22:22" ht="9" hidden="1" customHeight="1" x14ac:dyDescent="0.25">
      <c r="V7247" s="80"/>
    </row>
    <row r="7248" spans="22:22" ht="9" hidden="1" customHeight="1" x14ac:dyDescent="0.25">
      <c r="V7248" s="80"/>
    </row>
    <row r="7249" spans="22:22" ht="9" hidden="1" customHeight="1" x14ac:dyDescent="0.25">
      <c r="V7249" s="80"/>
    </row>
    <row r="7250" spans="22:22" ht="9" hidden="1" customHeight="1" x14ac:dyDescent="0.25">
      <c r="V7250" s="80"/>
    </row>
    <row r="7251" spans="22:22" ht="9" hidden="1" customHeight="1" x14ac:dyDescent="0.25">
      <c r="V7251" s="80"/>
    </row>
    <row r="7252" spans="22:22" ht="9" hidden="1" customHeight="1" x14ac:dyDescent="0.25">
      <c r="V7252" s="80"/>
    </row>
    <row r="7253" spans="22:22" ht="9" hidden="1" customHeight="1" x14ac:dyDescent="0.25">
      <c r="V7253" s="80"/>
    </row>
    <row r="7254" spans="22:22" ht="9" hidden="1" customHeight="1" x14ac:dyDescent="0.25">
      <c r="V7254" s="80"/>
    </row>
    <row r="7255" spans="22:22" ht="9" hidden="1" customHeight="1" x14ac:dyDescent="0.25">
      <c r="V7255" s="80"/>
    </row>
    <row r="7256" spans="22:22" ht="9" hidden="1" customHeight="1" x14ac:dyDescent="0.25">
      <c r="V7256" s="80"/>
    </row>
    <row r="7257" spans="22:22" ht="9" hidden="1" customHeight="1" x14ac:dyDescent="0.25">
      <c r="V7257" s="80"/>
    </row>
    <row r="7258" spans="22:22" ht="9" hidden="1" customHeight="1" x14ac:dyDescent="0.25">
      <c r="V7258" s="80"/>
    </row>
    <row r="7259" spans="22:22" ht="9" hidden="1" customHeight="1" x14ac:dyDescent="0.25">
      <c r="V7259" s="80"/>
    </row>
    <row r="7260" spans="22:22" ht="9" hidden="1" customHeight="1" x14ac:dyDescent="0.25">
      <c r="V7260" s="80"/>
    </row>
    <row r="7261" spans="22:22" ht="9" hidden="1" customHeight="1" x14ac:dyDescent="0.25">
      <c r="V7261" s="80"/>
    </row>
    <row r="7262" spans="22:22" ht="9" hidden="1" customHeight="1" x14ac:dyDescent="0.25">
      <c r="V7262" s="80"/>
    </row>
    <row r="7263" spans="22:22" ht="9" hidden="1" customHeight="1" x14ac:dyDescent="0.25">
      <c r="V7263" s="80"/>
    </row>
    <row r="7264" spans="22:22" ht="9" hidden="1" customHeight="1" x14ac:dyDescent="0.25">
      <c r="V7264" s="80"/>
    </row>
    <row r="7265" spans="22:22" ht="9" hidden="1" customHeight="1" x14ac:dyDescent="0.25">
      <c r="V7265" s="80"/>
    </row>
    <row r="7266" spans="22:22" ht="9" hidden="1" customHeight="1" x14ac:dyDescent="0.25">
      <c r="V7266" s="80"/>
    </row>
    <row r="7267" spans="22:22" ht="9" hidden="1" customHeight="1" x14ac:dyDescent="0.25">
      <c r="V7267" s="80"/>
    </row>
    <row r="7268" spans="22:22" ht="9" hidden="1" customHeight="1" x14ac:dyDescent="0.25">
      <c r="V7268" s="80"/>
    </row>
    <row r="7269" spans="22:22" ht="9" hidden="1" customHeight="1" x14ac:dyDescent="0.25">
      <c r="V7269" s="80"/>
    </row>
    <row r="7270" spans="22:22" ht="9" hidden="1" customHeight="1" x14ac:dyDescent="0.25">
      <c r="V7270" s="80"/>
    </row>
    <row r="7271" spans="22:22" ht="9" hidden="1" customHeight="1" x14ac:dyDescent="0.25">
      <c r="V7271" s="80"/>
    </row>
    <row r="7272" spans="22:22" ht="9" hidden="1" customHeight="1" x14ac:dyDescent="0.25">
      <c r="V7272" s="80"/>
    </row>
    <row r="7273" spans="22:22" ht="9" hidden="1" customHeight="1" x14ac:dyDescent="0.25">
      <c r="V7273" s="80"/>
    </row>
    <row r="7274" spans="22:22" ht="9" hidden="1" customHeight="1" x14ac:dyDescent="0.25">
      <c r="V7274" s="80"/>
    </row>
    <row r="7275" spans="22:22" ht="9" hidden="1" customHeight="1" x14ac:dyDescent="0.25">
      <c r="V7275" s="80"/>
    </row>
    <row r="7276" spans="22:22" ht="9" hidden="1" customHeight="1" x14ac:dyDescent="0.25">
      <c r="V7276" s="80"/>
    </row>
    <row r="7277" spans="22:22" ht="9" hidden="1" customHeight="1" x14ac:dyDescent="0.25">
      <c r="V7277" s="80"/>
    </row>
    <row r="7278" spans="22:22" ht="9" hidden="1" customHeight="1" x14ac:dyDescent="0.25">
      <c r="V7278" s="80"/>
    </row>
    <row r="7279" spans="22:22" ht="9" hidden="1" customHeight="1" x14ac:dyDescent="0.25">
      <c r="V7279" s="80"/>
    </row>
    <row r="7280" spans="22:22" ht="9" hidden="1" customHeight="1" x14ac:dyDescent="0.25">
      <c r="V7280" s="80"/>
    </row>
    <row r="7281" spans="22:22" ht="9" hidden="1" customHeight="1" x14ac:dyDescent="0.25">
      <c r="V7281" s="80"/>
    </row>
    <row r="7282" spans="22:22" ht="9" hidden="1" customHeight="1" x14ac:dyDescent="0.25">
      <c r="V7282" s="80"/>
    </row>
    <row r="7283" spans="22:22" ht="9" hidden="1" customHeight="1" x14ac:dyDescent="0.25">
      <c r="V7283" s="80"/>
    </row>
    <row r="7284" spans="22:22" ht="9" hidden="1" customHeight="1" x14ac:dyDescent="0.25">
      <c r="V7284" s="80"/>
    </row>
    <row r="7285" spans="22:22" ht="9" hidden="1" customHeight="1" x14ac:dyDescent="0.25">
      <c r="V7285" s="80"/>
    </row>
    <row r="7286" spans="22:22" ht="9" hidden="1" customHeight="1" x14ac:dyDescent="0.25">
      <c r="V7286" s="80"/>
    </row>
    <row r="7287" spans="22:22" ht="9" hidden="1" customHeight="1" x14ac:dyDescent="0.25">
      <c r="V7287" s="80"/>
    </row>
    <row r="7288" spans="22:22" ht="9" hidden="1" customHeight="1" x14ac:dyDescent="0.25">
      <c r="V7288" s="80"/>
    </row>
    <row r="7289" spans="22:22" ht="9" hidden="1" customHeight="1" x14ac:dyDescent="0.25">
      <c r="V7289" s="80"/>
    </row>
    <row r="7290" spans="22:22" ht="9" hidden="1" customHeight="1" x14ac:dyDescent="0.25">
      <c r="V7290" s="80"/>
    </row>
    <row r="7291" spans="22:22" ht="9" hidden="1" customHeight="1" x14ac:dyDescent="0.25">
      <c r="V7291" s="80"/>
    </row>
    <row r="7292" spans="22:22" ht="9" hidden="1" customHeight="1" x14ac:dyDescent="0.25">
      <c r="V7292" s="80"/>
    </row>
    <row r="7293" spans="22:22" ht="9" hidden="1" customHeight="1" x14ac:dyDescent="0.25">
      <c r="V7293" s="80"/>
    </row>
    <row r="7294" spans="22:22" ht="9" hidden="1" customHeight="1" x14ac:dyDescent="0.25">
      <c r="V7294" s="80"/>
    </row>
    <row r="7295" spans="22:22" ht="9" hidden="1" customHeight="1" x14ac:dyDescent="0.25">
      <c r="V7295" s="80"/>
    </row>
    <row r="7296" spans="22:22" ht="9" hidden="1" customHeight="1" x14ac:dyDescent="0.25">
      <c r="V7296" s="80"/>
    </row>
    <row r="7297" spans="22:22" ht="9" hidden="1" customHeight="1" x14ac:dyDescent="0.25">
      <c r="V7297" s="80"/>
    </row>
    <row r="7298" spans="22:22" ht="9" hidden="1" customHeight="1" x14ac:dyDescent="0.25">
      <c r="V7298" s="80"/>
    </row>
    <row r="7299" spans="22:22" ht="9" hidden="1" customHeight="1" x14ac:dyDescent="0.25">
      <c r="V7299" s="80"/>
    </row>
    <row r="7300" spans="22:22" ht="9" hidden="1" customHeight="1" x14ac:dyDescent="0.25">
      <c r="V7300" s="80"/>
    </row>
    <row r="7301" spans="22:22" ht="9" hidden="1" customHeight="1" x14ac:dyDescent="0.25">
      <c r="V7301" s="80"/>
    </row>
    <row r="7302" spans="22:22" ht="9" hidden="1" customHeight="1" x14ac:dyDescent="0.25">
      <c r="V7302" s="80"/>
    </row>
    <row r="7303" spans="22:22" ht="9" hidden="1" customHeight="1" x14ac:dyDescent="0.25">
      <c r="V7303" s="80"/>
    </row>
    <row r="7304" spans="22:22" ht="9" hidden="1" customHeight="1" x14ac:dyDescent="0.25">
      <c r="V7304" s="80"/>
    </row>
    <row r="7305" spans="22:22" ht="9" hidden="1" customHeight="1" x14ac:dyDescent="0.25">
      <c r="V7305" s="80"/>
    </row>
    <row r="7306" spans="22:22" ht="9" hidden="1" customHeight="1" x14ac:dyDescent="0.25">
      <c r="V7306" s="80"/>
    </row>
    <row r="7307" spans="22:22" ht="9" hidden="1" customHeight="1" x14ac:dyDescent="0.25">
      <c r="V7307" s="80"/>
    </row>
    <row r="7308" spans="22:22" ht="9" hidden="1" customHeight="1" x14ac:dyDescent="0.25">
      <c r="V7308" s="80"/>
    </row>
    <row r="7309" spans="22:22" ht="9" hidden="1" customHeight="1" x14ac:dyDescent="0.25">
      <c r="V7309" s="80"/>
    </row>
    <row r="7310" spans="22:22" ht="9" hidden="1" customHeight="1" x14ac:dyDescent="0.25">
      <c r="V7310" s="80"/>
    </row>
    <row r="7311" spans="22:22" ht="9" hidden="1" customHeight="1" x14ac:dyDescent="0.25">
      <c r="V7311" s="80"/>
    </row>
    <row r="7312" spans="22:22" ht="9" hidden="1" customHeight="1" x14ac:dyDescent="0.25">
      <c r="V7312" s="80"/>
    </row>
    <row r="7313" spans="22:22" ht="9" hidden="1" customHeight="1" x14ac:dyDescent="0.25">
      <c r="V7313" s="80"/>
    </row>
    <row r="7314" spans="22:22" ht="9" hidden="1" customHeight="1" x14ac:dyDescent="0.25">
      <c r="V7314" s="80"/>
    </row>
    <row r="7315" spans="22:22" ht="9" hidden="1" customHeight="1" x14ac:dyDescent="0.25">
      <c r="V7315" s="80"/>
    </row>
    <row r="7316" spans="22:22" ht="9" hidden="1" customHeight="1" x14ac:dyDescent="0.25">
      <c r="V7316" s="80"/>
    </row>
    <row r="7317" spans="22:22" ht="9" hidden="1" customHeight="1" x14ac:dyDescent="0.25">
      <c r="V7317" s="80"/>
    </row>
    <row r="7318" spans="22:22" ht="9" hidden="1" customHeight="1" x14ac:dyDescent="0.25">
      <c r="V7318" s="80"/>
    </row>
    <row r="7319" spans="22:22" ht="9" hidden="1" customHeight="1" x14ac:dyDescent="0.25">
      <c r="V7319" s="80"/>
    </row>
    <row r="7320" spans="22:22" ht="9" hidden="1" customHeight="1" x14ac:dyDescent="0.25">
      <c r="V7320" s="80"/>
    </row>
    <row r="7321" spans="22:22" ht="9" hidden="1" customHeight="1" x14ac:dyDescent="0.25">
      <c r="V7321" s="80"/>
    </row>
    <row r="7322" spans="22:22" ht="9" hidden="1" customHeight="1" x14ac:dyDescent="0.25">
      <c r="V7322" s="80"/>
    </row>
    <row r="7323" spans="22:22" ht="9" hidden="1" customHeight="1" x14ac:dyDescent="0.25">
      <c r="V7323" s="80"/>
    </row>
    <row r="7324" spans="22:22" ht="9" hidden="1" customHeight="1" x14ac:dyDescent="0.25">
      <c r="V7324" s="80"/>
    </row>
    <row r="7325" spans="22:22" ht="9" hidden="1" customHeight="1" x14ac:dyDescent="0.25">
      <c r="V7325" s="80"/>
    </row>
    <row r="7326" spans="22:22" ht="9" hidden="1" customHeight="1" x14ac:dyDescent="0.25">
      <c r="V7326" s="80"/>
    </row>
    <row r="7327" spans="22:22" ht="9" hidden="1" customHeight="1" x14ac:dyDescent="0.25">
      <c r="V7327" s="80"/>
    </row>
    <row r="7328" spans="22:22" ht="9" hidden="1" customHeight="1" x14ac:dyDescent="0.25">
      <c r="V7328" s="80"/>
    </row>
    <row r="7329" spans="22:22" ht="9" hidden="1" customHeight="1" x14ac:dyDescent="0.25">
      <c r="V7329" s="80"/>
    </row>
    <row r="7330" spans="22:22" ht="9" hidden="1" customHeight="1" x14ac:dyDescent="0.25">
      <c r="V7330" s="80"/>
    </row>
    <row r="7331" spans="22:22" ht="9" hidden="1" customHeight="1" x14ac:dyDescent="0.25">
      <c r="V7331" s="80"/>
    </row>
    <row r="7332" spans="22:22" ht="9" hidden="1" customHeight="1" x14ac:dyDescent="0.25">
      <c r="V7332" s="80"/>
    </row>
    <row r="7333" spans="22:22" ht="9" hidden="1" customHeight="1" x14ac:dyDescent="0.25">
      <c r="V7333" s="80"/>
    </row>
    <row r="7334" spans="22:22" ht="9" hidden="1" customHeight="1" x14ac:dyDescent="0.25">
      <c r="V7334" s="80"/>
    </row>
    <row r="7335" spans="22:22" ht="9" hidden="1" customHeight="1" x14ac:dyDescent="0.25">
      <c r="V7335" s="80"/>
    </row>
    <row r="7336" spans="22:22" ht="9" hidden="1" customHeight="1" x14ac:dyDescent="0.25">
      <c r="V7336" s="80"/>
    </row>
    <row r="7337" spans="22:22" ht="9" hidden="1" customHeight="1" x14ac:dyDescent="0.25">
      <c r="V7337" s="80"/>
    </row>
    <row r="7338" spans="22:22" ht="9" hidden="1" customHeight="1" x14ac:dyDescent="0.25">
      <c r="V7338" s="80"/>
    </row>
    <row r="7339" spans="22:22" ht="9" hidden="1" customHeight="1" x14ac:dyDescent="0.25">
      <c r="V7339" s="80"/>
    </row>
    <row r="7340" spans="22:22" ht="9" hidden="1" customHeight="1" x14ac:dyDescent="0.25">
      <c r="V7340" s="80"/>
    </row>
    <row r="7341" spans="22:22" ht="9" hidden="1" customHeight="1" x14ac:dyDescent="0.25">
      <c r="V7341" s="80"/>
    </row>
    <row r="7342" spans="22:22" ht="9" hidden="1" customHeight="1" x14ac:dyDescent="0.25">
      <c r="V7342" s="80"/>
    </row>
    <row r="7343" spans="22:22" ht="9" hidden="1" customHeight="1" x14ac:dyDescent="0.25">
      <c r="V7343" s="80"/>
    </row>
    <row r="7344" spans="22:22" ht="9" hidden="1" customHeight="1" x14ac:dyDescent="0.25">
      <c r="V7344" s="80"/>
    </row>
    <row r="7345" spans="22:22" ht="9" hidden="1" customHeight="1" x14ac:dyDescent="0.25">
      <c r="V7345" s="80"/>
    </row>
    <row r="7346" spans="22:22" ht="9" hidden="1" customHeight="1" x14ac:dyDescent="0.25">
      <c r="V7346" s="80"/>
    </row>
    <row r="7347" spans="22:22" ht="9" hidden="1" customHeight="1" x14ac:dyDescent="0.25">
      <c r="V7347" s="80"/>
    </row>
    <row r="7348" spans="22:22" ht="9" hidden="1" customHeight="1" x14ac:dyDescent="0.25">
      <c r="V7348" s="80"/>
    </row>
    <row r="7349" spans="22:22" ht="9" hidden="1" customHeight="1" x14ac:dyDescent="0.25">
      <c r="V7349" s="80"/>
    </row>
    <row r="7350" spans="22:22" ht="9" hidden="1" customHeight="1" x14ac:dyDescent="0.25">
      <c r="V7350" s="80"/>
    </row>
    <row r="7351" spans="22:22" ht="9" hidden="1" customHeight="1" x14ac:dyDescent="0.25">
      <c r="V7351" s="80"/>
    </row>
    <row r="7352" spans="22:22" ht="9" hidden="1" customHeight="1" x14ac:dyDescent="0.25">
      <c r="V7352" s="80"/>
    </row>
    <row r="7353" spans="22:22" ht="9" hidden="1" customHeight="1" x14ac:dyDescent="0.25">
      <c r="V7353" s="80"/>
    </row>
    <row r="7354" spans="22:22" ht="9" hidden="1" customHeight="1" x14ac:dyDescent="0.25">
      <c r="V7354" s="80"/>
    </row>
    <row r="7355" spans="22:22" ht="9" hidden="1" customHeight="1" x14ac:dyDescent="0.25">
      <c r="V7355" s="80"/>
    </row>
    <row r="7356" spans="22:22" ht="9" hidden="1" customHeight="1" x14ac:dyDescent="0.25">
      <c r="V7356" s="80"/>
    </row>
    <row r="7357" spans="22:22" ht="9" hidden="1" customHeight="1" x14ac:dyDescent="0.25">
      <c r="V7357" s="80"/>
    </row>
    <row r="7358" spans="22:22" ht="9" hidden="1" customHeight="1" x14ac:dyDescent="0.25">
      <c r="V7358" s="80"/>
    </row>
    <row r="7359" spans="22:22" ht="9" hidden="1" customHeight="1" x14ac:dyDescent="0.25">
      <c r="V7359" s="80"/>
    </row>
    <row r="7360" spans="22:22" ht="9" hidden="1" customHeight="1" x14ac:dyDescent="0.25">
      <c r="V7360" s="80"/>
    </row>
    <row r="7361" spans="22:22" ht="9" hidden="1" customHeight="1" x14ac:dyDescent="0.25">
      <c r="V7361" s="80"/>
    </row>
    <row r="7362" spans="22:22" ht="9" hidden="1" customHeight="1" x14ac:dyDescent="0.25">
      <c r="V7362" s="80"/>
    </row>
    <row r="7363" spans="22:22" ht="9" hidden="1" customHeight="1" x14ac:dyDescent="0.25">
      <c r="V7363" s="80"/>
    </row>
    <row r="7364" spans="22:22" ht="9" hidden="1" customHeight="1" x14ac:dyDescent="0.25">
      <c r="V7364" s="80"/>
    </row>
    <row r="7365" spans="22:22" ht="9" hidden="1" customHeight="1" x14ac:dyDescent="0.25">
      <c r="V7365" s="80"/>
    </row>
    <row r="7366" spans="22:22" ht="9" hidden="1" customHeight="1" x14ac:dyDescent="0.25">
      <c r="V7366" s="80"/>
    </row>
    <row r="7367" spans="22:22" ht="9" hidden="1" customHeight="1" x14ac:dyDescent="0.25">
      <c r="V7367" s="80"/>
    </row>
    <row r="7368" spans="22:22" ht="9" hidden="1" customHeight="1" x14ac:dyDescent="0.25">
      <c r="V7368" s="80"/>
    </row>
    <row r="7369" spans="22:22" ht="9" hidden="1" customHeight="1" x14ac:dyDescent="0.25">
      <c r="V7369" s="80"/>
    </row>
    <row r="7370" spans="22:22" ht="9" hidden="1" customHeight="1" x14ac:dyDescent="0.25">
      <c r="V7370" s="80"/>
    </row>
    <row r="7371" spans="22:22" ht="9" hidden="1" customHeight="1" x14ac:dyDescent="0.25">
      <c r="V7371" s="80"/>
    </row>
    <row r="7372" spans="22:22" ht="9" hidden="1" customHeight="1" x14ac:dyDescent="0.25">
      <c r="V7372" s="80"/>
    </row>
    <row r="7373" spans="22:22" ht="9" hidden="1" customHeight="1" x14ac:dyDescent="0.25">
      <c r="V7373" s="80"/>
    </row>
    <row r="7374" spans="22:22" ht="9" hidden="1" customHeight="1" x14ac:dyDescent="0.25">
      <c r="V7374" s="80"/>
    </row>
    <row r="7375" spans="22:22" ht="9" hidden="1" customHeight="1" x14ac:dyDescent="0.25">
      <c r="V7375" s="80"/>
    </row>
    <row r="7376" spans="22:22" ht="9" hidden="1" customHeight="1" x14ac:dyDescent="0.25">
      <c r="V7376" s="80"/>
    </row>
    <row r="7377" spans="22:22" ht="9" hidden="1" customHeight="1" x14ac:dyDescent="0.25">
      <c r="V7377" s="80"/>
    </row>
    <row r="7378" spans="22:22" ht="9" hidden="1" customHeight="1" x14ac:dyDescent="0.25">
      <c r="V7378" s="80"/>
    </row>
    <row r="7379" spans="22:22" ht="9" hidden="1" customHeight="1" x14ac:dyDescent="0.25">
      <c r="V7379" s="80"/>
    </row>
    <row r="7380" spans="22:22" ht="9" hidden="1" customHeight="1" x14ac:dyDescent="0.25">
      <c r="V7380" s="80"/>
    </row>
    <row r="7381" spans="22:22" ht="9" hidden="1" customHeight="1" x14ac:dyDescent="0.25">
      <c r="V7381" s="80"/>
    </row>
    <row r="7382" spans="22:22" ht="9" hidden="1" customHeight="1" x14ac:dyDescent="0.25">
      <c r="V7382" s="80"/>
    </row>
    <row r="7383" spans="22:22" ht="9" hidden="1" customHeight="1" x14ac:dyDescent="0.25">
      <c r="V7383" s="80"/>
    </row>
    <row r="7384" spans="22:22" ht="9" hidden="1" customHeight="1" x14ac:dyDescent="0.25">
      <c r="V7384" s="80"/>
    </row>
    <row r="7385" spans="22:22" ht="9" hidden="1" customHeight="1" x14ac:dyDescent="0.25">
      <c r="V7385" s="80"/>
    </row>
    <row r="7386" spans="22:22" ht="9" hidden="1" customHeight="1" x14ac:dyDescent="0.25">
      <c r="V7386" s="80"/>
    </row>
    <row r="7387" spans="22:22" ht="9" hidden="1" customHeight="1" x14ac:dyDescent="0.25">
      <c r="V7387" s="80"/>
    </row>
    <row r="7388" spans="22:22" ht="9" hidden="1" customHeight="1" x14ac:dyDescent="0.25">
      <c r="V7388" s="80"/>
    </row>
    <row r="7389" spans="22:22" ht="9" hidden="1" customHeight="1" x14ac:dyDescent="0.25">
      <c r="V7389" s="80"/>
    </row>
    <row r="7390" spans="22:22" ht="9" hidden="1" customHeight="1" x14ac:dyDescent="0.25">
      <c r="V7390" s="80"/>
    </row>
    <row r="7391" spans="22:22" ht="9" hidden="1" customHeight="1" x14ac:dyDescent="0.25">
      <c r="V7391" s="80"/>
    </row>
    <row r="7392" spans="22:22" ht="9" hidden="1" customHeight="1" x14ac:dyDescent="0.25">
      <c r="V7392" s="80"/>
    </row>
    <row r="7393" spans="22:22" ht="9" hidden="1" customHeight="1" x14ac:dyDescent="0.25">
      <c r="V7393" s="80"/>
    </row>
    <row r="7394" spans="22:22" ht="9" hidden="1" customHeight="1" x14ac:dyDescent="0.25">
      <c r="V7394" s="80"/>
    </row>
    <row r="7395" spans="22:22" ht="9" hidden="1" customHeight="1" x14ac:dyDescent="0.25">
      <c r="V7395" s="80"/>
    </row>
    <row r="7396" spans="22:22" ht="9" hidden="1" customHeight="1" x14ac:dyDescent="0.25">
      <c r="V7396" s="80"/>
    </row>
    <row r="7397" spans="22:22" ht="9" hidden="1" customHeight="1" x14ac:dyDescent="0.25">
      <c r="V7397" s="80"/>
    </row>
    <row r="7398" spans="22:22" ht="9" hidden="1" customHeight="1" x14ac:dyDescent="0.25">
      <c r="V7398" s="80"/>
    </row>
    <row r="7399" spans="22:22" ht="9" hidden="1" customHeight="1" x14ac:dyDescent="0.25">
      <c r="V7399" s="80"/>
    </row>
    <row r="7400" spans="22:22" ht="9" hidden="1" customHeight="1" x14ac:dyDescent="0.25">
      <c r="V7400" s="80"/>
    </row>
    <row r="7401" spans="22:22" ht="9" hidden="1" customHeight="1" x14ac:dyDescent="0.25">
      <c r="V7401" s="80"/>
    </row>
    <row r="7402" spans="22:22" ht="9" hidden="1" customHeight="1" x14ac:dyDescent="0.25">
      <c r="V7402" s="80"/>
    </row>
    <row r="7403" spans="22:22" ht="9" hidden="1" customHeight="1" x14ac:dyDescent="0.25">
      <c r="V7403" s="80"/>
    </row>
    <row r="7404" spans="22:22" ht="9" hidden="1" customHeight="1" x14ac:dyDescent="0.25">
      <c r="V7404" s="80"/>
    </row>
    <row r="7405" spans="22:22" ht="9" hidden="1" customHeight="1" x14ac:dyDescent="0.25">
      <c r="V7405" s="80"/>
    </row>
    <row r="7406" spans="22:22" ht="9" hidden="1" customHeight="1" x14ac:dyDescent="0.25">
      <c r="V7406" s="80"/>
    </row>
    <row r="7407" spans="22:22" ht="9" hidden="1" customHeight="1" x14ac:dyDescent="0.25">
      <c r="V7407" s="80"/>
    </row>
    <row r="7408" spans="22:22" ht="9" hidden="1" customHeight="1" x14ac:dyDescent="0.25">
      <c r="V7408" s="80"/>
    </row>
    <row r="7409" spans="22:22" ht="9" hidden="1" customHeight="1" x14ac:dyDescent="0.25">
      <c r="V7409" s="80"/>
    </row>
    <row r="7410" spans="22:22" ht="9" hidden="1" customHeight="1" x14ac:dyDescent="0.25">
      <c r="V7410" s="80"/>
    </row>
    <row r="7411" spans="22:22" ht="9" hidden="1" customHeight="1" x14ac:dyDescent="0.25">
      <c r="V7411" s="80"/>
    </row>
    <row r="7412" spans="22:22" ht="9" hidden="1" customHeight="1" x14ac:dyDescent="0.25">
      <c r="V7412" s="80"/>
    </row>
    <row r="7413" spans="22:22" ht="9" hidden="1" customHeight="1" x14ac:dyDescent="0.25">
      <c r="V7413" s="80"/>
    </row>
    <row r="7414" spans="22:22" ht="9" hidden="1" customHeight="1" x14ac:dyDescent="0.25">
      <c r="V7414" s="80"/>
    </row>
    <row r="7415" spans="22:22" ht="9" hidden="1" customHeight="1" x14ac:dyDescent="0.25">
      <c r="V7415" s="80"/>
    </row>
    <row r="7416" spans="22:22" ht="9" hidden="1" customHeight="1" x14ac:dyDescent="0.25">
      <c r="V7416" s="80"/>
    </row>
    <row r="7417" spans="22:22" ht="9" hidden="1" customHeight="1" x14ac:dyDescent="0.25">
      <c r="V7417" s="80"/>
    </row>
    <row r="7418" spans="22:22" ht="9" hidden="1" customHeight="1" x14ac:dyDescent="0.25">
      <c r="V7418" s="80"/>
    </row>
    <row r="7419" spans="22:22" ht="9" hidden="1" customHeight="1" x14ac:dyDescent="0.25">
      <c r="V7419" s="80"/>
    </row>
    <row r="7420" spans="22:22" ht="9" hidden="1" customHeight="1" x14ac:dyDescent="0.25">
      <c r="V7420" s="80"/>
    </row>
    <row r="7421" spans="22:22" ht="9" hidden="1" customHeight="1" x14ac:dyDescent="0.25">
      <c r="V7421" s="80"/>
    </row>
    <row r="7422" spans="22:22" ht="9" hidden="1" customHeight="1" x14ac:dyDescent="0.25">
      <c r="V7422" s="80"/>
    </row>
    <row r="7423" spans="22:22" ht="9" hidden="1" customHeight="1" x14ac:dyDescent="0.25">
      <c r="V7423" s="80"/>
    </row>
    <row r="7424" spans="22:22" ht="9" hidden="1" customHeight="1" x14ac:dyDescent="0.25">
      <c r="V7424" s="80"/>
    </row>
    <row r="7425" spans="22:22" ht="9" hidden="1" customHeight="1" x14ac:dyDescent="0.25">
      <c r="V7425" s="80"/>
    </row>
    <row r="7426" spans="22:22" ht="9" hidden="1" customHeight="1" x14ac:dyDescent="0.25">
      <c r="V7426" s="80"/>
    </row>
    <row r="7427" spans="22:22" ht="9" hidden="1" customHeight="1" x14ac:dyDescent="0.25">
      <c r="V7427" s="80"/>
    </row>
    <row r="7428" spans="22:22" ht="9" hidden="1" customHeight="1" x14ac:dyDescent="0.25">
      <c r="V7428" s="80"/>
    </row>
    <row r="7429" spans="22:22" ht="9" hidden="1" customHeight="1" x14ac:dyDescent="0.25">
      <c r="V7429" s="80"/>
    </row>
    <row r="7430" spans="22:22" ht="9" hidden="1" customHeight="1" x14ac:dyDescent="0.25">
      <c r="V7430" s="80"/>
    </row>
    <row r="7431" spans="22:22" ht="9" hidden="1" customHeight="1" x14ac:dyDescent="0.25">
      <c r="V7431" s="80"/>
    </row>
    <row r="7432" spans="22:22" ht="9" hidden="1" customHeight="1" x14ac:dyDescent="0.25">
      <c r="V7432" s="80"/>
    </row>
    <row r="7433" spans="22:22" ht="9" hidden="1" customHeight="1" x14ac:dyDescent="0.25">
      <c r="V7433" s="80"/>
    </row>
    <row r="7434" spans="22:22" ht="9" hidden="1" customHeight="1" x14ac:dyDescent="0.25">
      <c r="V7434" s="80"/>
    </row>
    <row r="7435" spans="22:22" ht="9" hidden="1" customHeight="1" x14ac:dyDescent="0.25">
      <c r="V7435" s="80"/>
    </row>
    <row r="7436" spans="22:22" ht="9" hidden="1" customHeight="1" x14ac:dyDescent="0.25">
      <c r="V7436" s="80"/>
    </row>
    <row r="7437" spans="22:22" ht="9" hidden="1" customHeight="1" x14ac:dyDescent="0.25">
      <c r="V7437" s="80"/>
    </row>
    <row r="7438" spans="22:22" ht="9" hidden="1" customHeight="1" x14ac:dyDescent="0.25">
      <c r="V7438" s="80"/>
    </row>
    <row r="7439" spans="22:22" ht="9" hidden="1" customHeight="1" x14ac:dyDescent="0.25">
      <c r="V7439" s="80"/>
    </row>
    <row r="7440" spans="22:22" ht="9" hidden="1" customHeight="1" x14ac:dyDescent="0.25">
      <c r="V7440" s="80"/>
    </row>
    <row r="7441" spans="22:22" ht="9" hidden="1" customHeight="1" x14ac:dyDescent="0.25">
      <c r="V7441" s="80"/>
    </row>
    <row r="7442" spans="22:22" ht="9" hidden="1" customHeight="1" x14ac:dyDescent="0.25">
      <c r="V7442" s="80"/>
    </row>
    <row r="7443" spans="22:22" ht="9" hidden="1" customHeight="1" x14ac:dyDescent="0.25">
      <c r="V7443" s="80"/>
    </row>
    <row r="7444" spans="22:22" ht="9" hidden="1" customHeight="1" x14ac:dyDescent="0.25">
      <c r="V7444" s="80"/>
    </row>
    <row r="7445" spans="22:22" ht="9" hidden="1" customHeight="1" x14ac:dyDescent="0.25">
      <c r="V7445" s="80"/>
    </row>
    <row r="7446" spans="22:22" ht="9" hidden="1" customHeight="1" x14ac:dyDescent="0.25">
      <c r="V7446" s="80"/>
    </row>
    <row r="7447" spans="22:22" ht="9" hidden="1" customHeight="1" x14ac:dyDescent="0.25">
      <c r="V7447" s="80"/>
    </row>
    <row r="7448" spans="22:22" ht="9" hidden="1" customHeight="1" x14ac:dyDescent="0.25">
      <c r="V7448" s="80"/>
    </row>
    <row r="7449" spans="22:22" ht="9" hidden="1" customHeight="1" x14ac:dyDescent="0.25">
      <c r="V7449" s="80"/>
    </row>
    <row r="7450" spans="22:22" ht="9" hidden="1" customHeight="1" x14ac:dyDescent="0.25">
      <c r="V7450" s="80"/>
    </row>
    <row r="7451" spans="22:22" ht="9" hidden="1" customHeight="1" x14ac:dyDescent="0.25">
      <c r="V7451" s="80"/>
    </row>
    <row r="7452" spans="22:22" ht="9" hidden="1" customHeight="1" x14ac:dyDescent="0.25">
      <c r="V7452" s="80"/>
    </row>
    <row r="7453" spans="22:22" ht="9" hidden="1" customHeight="1" x14ac:dyDescent="0.25">
      <c r="V7453" s="80"/>
    </row>
    <row r="7454" spans="22:22" ht="9" hidden="1" customHeight="1" x14ac:dyDescent="0.25">
      <c r="V7454" s="80"/>
    </row>
    <row r="7455" spans="22:22" ht="9" hidden="1" customHeight="1" x14ac:dyDescent="0.25">
      <c r="V7455" s="80"/>
    </row>
    <row r="7456" spans="22:22" ht="9" hidden="1" customHeight="1" x14ac:dyDescent="0.25">
      <c r="V7456" s="80"/>
    </row>
    <row r="7457" spans="22:22" ht="9" hidden="1" customHeight="1" x14ac:dyDescent="0.25">
      <c r="V7457" s="80"/>
    </row>
    <row r="7458" spans="22:22" ht="9" hidden="1" customHeight="1" x14ac:dyDescent="0.25">
      <c r="V7458" s="80"/>
    </row>
    <row r="7459" spans="22:22" ht="9" hidden="1" customHeight="1" x14ac:dyDescent="0.25">
      <c r="V7459" s="80"/>
    </row>
    <row r="7460" spans="22:22" ht="9" hidden="1" customHeight="1" x14ac:dyDescent="0.25">
      <c r="V7460" s="80"/>
    </row>
    <row r="7461" spans="22:22" ht="9" hidden="1" customHeight="1" x14ac:dyDescent="0.25">
      <c r="V7461" s="80"/>
    </row>
    <row r="7462" spans="22:22" ht="9" hidden="1" customHeight="1" x14ac:dyDescent="0.25">
      <c r="V7462" s="80"/>
    </row>
    <row r="7463" spans="22:22" ht="9" hidden="1" customHeight="1" x14ac:dyDescent="0.25">
      <c r="V7463" s="80"/>
    </row>
    <row r="7464" spans="22:22" ht="9" hidden="1" customHeight="1" x14ac:dyDescent="0.25">
      <c r="V7464" s="80"/>
    </row>
    <row r="7465" spans="22:22" ht="9" hidden="1" customHeight="1" x14ac:dyDescent="0.25">
      <c r="V7465" s="80"/>
    </row>
    <row r="7466" spans="22:22" ht="9" hidden="1" customHeight="1" x14ac:dyDescent="0.25">
      <c r="V7466" s="80"/>
    </row>
    <row r="7467" spans="22:22" ht="9" hidden="1" customHeight="1" x14ac:dyDescent="0.25">
      <c r="V7467" s="80"/>
    </row>
    <row r="7468" spans="22:22" ht="9" hidden="1" customHeight="1" x14ac:dyDescent="0.25">
      <c r="V7468" s="80"/>
    </row>
    <row r="7469" spans="22:22" ht="9" hidden="1" customHeight="1" x14ac:dyDescent="0.25">
      <c r="V7469" s="80"/>
    </row>
    <row r="7470" spans="22:22" ht="9" hidden="1" customHeight="1" x14ac:dyDescent="0.25">
      <c r="V7470" s="80"/>
    </row>
    <row r="7471" spans="22:22" ht="9" hidden="1" customHeight="1" x14ac:dyDescent="0.25">
      <c r="V7471" s="80"/>
    </row>
    <row r="7472" spans="22:22" ht="9" hidden="1" customHeight="1" x14ac:dyDescent="0.25">
      <c r="V7472" s="80"/>
    </row>
    <row r="7473" spans="22:22" ht="9" hidden="1" customHeight="1" x14ac:dyDescent="0.25">
      <c r="V7473" s="80"/>
    </row>
    <row r="7474" spans="22:22" ht="9" hidden="1" customHeight="1" x14ac:dyDescent="0.25">
      <c r="V7474" s="80"/>
    </row>
    <row r="7475" spans="22:22" ht="9" hidden="1" customHeight="1" x14ac:dyDescent="0.25">
      <c r="V7475" s="80"/>
    </row>
    <row r="7476" spans="22:22" ht="9" hidden="1" customHeight="1" x14ac:dyDescent="0.25">
      <c r="V7476" s="80"/>
    </row>
    <row r="7477" spans="22:22" ht="9" hidden="1" customHeight="1" x14ac:dyDescent="0.25">
      <c r="V7477" s="80"/>
    </row>
    <row r="7478" spans="22:22" ht="9" hidden="1" customHeight="1" x14ac:dyDescent="0.25">
      <c r="V7478" s="80"/>
    </row>
    <row r="7479" spans="22:22" ht="9" hidden="1" customHeight="1" x14ac:dyDescent="0.25">
      <c r="V7479" s="80"/>
    </row>
    <row r="7480" spans="22:22" ht="9" hidden="1" customHeight="1" x14ac:dyDescent="0.25">
      <c r="V7480" s="80"/>
    </row>
    <row r="7481" spans="22:22" ht="9" hidden="1" customHeight="1" x14ac:dyDescent="0.25">
      <c r="V7481" s="80"/>
    </row>
    <row r="7482" spans="22:22" ht="9" hidden="1" customHeight="1" x14ac:dyDescent="0.25">
      <c r="V7482" s="80"/>
    </row>
    <row r="7483" spans="22:22" ht="9" hidden="1" customHeight="1" x14ac:dyDescent="0.25">
      <c r="V7483" s="80"/>
    </row>
    <row r="7484" spans="22:22" ht="9" hidden="1" customHeight="1" x14ac:dyDescent="0.25">
      <c r="V7484" s="80"/>
    </row>
    <row r="7485" spans="22:22" ht="9" hidden="1" customHeight="1" x14ac:dyDescent="0.25">
      <c r="V7485" s="80"/>
    </row>
    <row r="7486" spans="22:22" ht="9" hidden="1" customHeight="1" x14ac:dyDescent="0.25">
      <c r="V7486" s="80"/>
    </row>
    <row r="7487" spans="22:22" ht="9" hidden="1" customHeight="1" x14ac:dyDescent="0.25">
      <c r="V7487" s="80"/>
    </row>
    <row r="7488" spans="22:22" ht="9" hidden="1" customHeight="1" x14ac:dyDescent="0.25">
      <c r="V7488" s="80"/>
    </row>
    <row r="7489" spans="22:22" ht="9" hidden="1" customHeight="1" x14ac:dyDescent="0.25">
      <c r="V7489" s="80"/>
    </row>
    <row r="7490" spans="22:22" ht="9" hidden="1" customHeight="1" x14ac:dyDescent="0.25">
      <c r="V7490" s="80"/>
    </row>
    <row r="7491" spans="22:22" ht="9" hidden="1" customHeight="1" x14ac:dyDescent="0.25">
      <c r="V7491" s="80"/>
    </row>
    <row r="7492" spans="22:22" ht="9" hidden="1" customHeight="1" x14ac:dyDescent="0.25">
      <c r="V7492" s="80"/>
    </row>
    <row r="7493" spans="22:22" ht="9" hidden="1" customHeight="1" x14ac:dyDescent="0.25">
      <c r="V7493" s="80"/>
    </row>
    <row r="7494" spans="22:22" ht="9" hidden="1" customHeight="1" x14ac:dyDescent="0.25">
      <c r="V7494" s="80"/>
    </row>
    <row r="7495" spans="22:22" ht="9" hidden="1" customHeight="1" x14ac:dyDescent="0.25">
      <c r="V7495" s="80"/>
    </row>
    <row r="7496" spans="22:22" ht="9" hidden="1" customHeight="1" x14ac:dyDescent="0.25">
      <c r="V7496" s="80"/>
    </row>
    <row r="7497" spans="22:22" ht="9" hidden="1" customHeight="1" x14ac:dyDescent="0.25">
      <c r="V7497" s="80"/>
    </row>
    <row r="7498" spans="22:22" ht="9" hidden="1" customHeight="1" x14ac:dyDescent="0.25">
      <c r="V7498" s="80"/>
    </row>
    <row r="7499" spans="22:22" ht="9" hidden="1" customHeight="1" x14ac:dyDescent="0.25">
      <c r="V7499" s="80"/>
    </row>
    <row r="7500" spans="22:22" ht="9" hidden="1" customHeight="1" x14ac:dyDescent="0.25">
      <c r="V7500" s="80"/>
    </row>
    <row r="7501" spans="22:22" ht="9" hidden="1" customHeight="1" x14ac:dyDescent="0.25">
      <c r="V7501" s="80"/>
    </row>
    <row r="7502" spans="22:22" ht="9" hidden="1" customHeight="1" x14ac:dyDescent="0.25">
      <c r="V7502" s="80"/>
    </row>
    <row r="7503" spans="22:22" ht="9" hidden="1" customHeight="1" x14ac:dyDescent="0.25">
      <c r="V7503" s="80"/>
    </row>
    <row r="7504" spans="22:22" ht="9" hidden="1" customHeight="1" x14ac:dyDescent="0.25">
      <c r="V7504" s="80"/>
    </row>
    <row r="7505" spans="22:22" ht="9" hidden="1" customHeight="1" x14ac:dyDescent="0.25">
      <c r="V7505" s="80"/>
    </row>
    <row r="7506" spans="22:22" ht="9" hidden="1" customHeight="1" x14ac:dyDescent="0.25">
      <c r="V7506" s="80"/>
    </row>
    <row r="7507" spans="22:22" ht="9" hidden="1" customHeight="1" x14ac:dyDescent="0.25">
      <c r="V7507" s="80"/>
    </row>
    <row r="7508" spans="22:22" ht="9" hidden="1" customHeight="1" x14ac:dyDescent="0.25">
      <c r="V7508" s="80"/>
    </row>
    <row r="7509" spans="22:22" ht="9" hidden="1" customHeight="1" x14ac:dyDescent="0.25">
      <c r="V7509" s="80"/>
    </row>
    <row r="7510" spans="22:22" ht="9" hidden="1" customHeight="1" x14ac:dyDescent="0.25">
      <c r="V7510" s="80"/>
    </row>
    <row r="7511" spans="22:22" ht="9" hidden="1" customHeight="1" x14ac:dyDescent="0.25">
      <c r="V7511" s="80"/>
    </row>
    <row r="7512" spans="22:22" ht="9" hidden="1" customHeight="1" x14ac:dyDescent="0.25">
      <c r="V7512" s="80"/>
    </row>
    <row r="7513" spans="22:22" ht="9" hidden="1" customHeight="1" x14ac:dyDescent="0.25">
      <c r="V7513" s="80"/>
    </row>
    <row r="7514" spans="22:22" ht="9" hidden="1" customHeight="1" x14ac:dyDescent="0.25">
      <c r="V7514" s="80"/>
    </row>
    <row r="7515" spans="22:22" ht="9" hidden="1" customHeight="1" x14ac:dyDescent="0.25">
      <c r="V7515" s="80"/>
    </row>
    <row r="7516" spans="22:22" ht="9" hidden="1" customHeight="1" x14ac:dyDescent="0.25">
      <c r="V7516" s="80"/>
    </row>
    <row r="7517" spans="22:22" ht="9" hidden="1" customHeight="1" x14ac:dyDescent="0.25">
      <c r="V7517" s="80"/>
    </row>
    <row r="7518" spans="22:22" ht="9" hidden="1" customHeight="1" x14ac:dyDescent="0.25">
      <c r="V7518" s="80"/>
    </row>
    <row r="7519" spans="22:22" ht="9" hidden="1" customHeight="1" x14ac:dyDescent="0.25">
      <c r="V7519" s="80"/>
    </row>
    <row r="7520" spans="22:22" ht="9" hidden="1" customHeight="1" x14ac:dyDescent="0.25">
      <c r="V7520" s="80"/>
    </row>
    <row r="7521" spans="22:22" ht="9" hidden="1" customHeight="1" x14ac:dyDescent="0.25">
      <c r="V7521" s="80"/>
    </row>
    <row r="7522" spans="22:22" ht="9" hidden="1" customHeight="1" x14ac:dyDescent="0.25">
      <c r="V7522" s="80"/>
    </row>
    <row r="7523" spans="22:22" ht="9" hidden="1" customHeight="1" x14ac:dyDescent="0.25">
      <c r="V7523" s="80"/>
    </row>
    <row r="7524" spans="22:22" ht="9" hidden="1" customHeight="1" x14ac:dyDescent="0.25">
      <c r="V7524" s="80"/>
    </row>
    <row r="7525" spans="22:22" ht="9" hidden="1" customHeight="1" x14ac:dyDescent="0.25">
      <c r="V7525" s="80"/>
    </row>
    <row r="7526" spans="22:22" ht="9" hidden="1" customHeight="1" x14ac:dyDescent="0.25">
      <c r="V7526" s="80"/>
    </row>
    <row r="7527" spans="22:22" ht="9" hidden="1" customHeight="1" x14ac:dyDescent="0.25">
      <c r="V7527" s="80"/>
    </row>
    <row r="7528" spans="22:22" ht="9" hidden="1" customHeight="1" x14ac:dyDescent="0.25">
      <c r="V7528" s="80"/>
    </row>
    <row r="7529" spans="22:22" ht="9" hidden="1" customHeight="1" x14ac:dyDescent="0.25">
      <c r="V7529" s="80"/>
    </row>
    <row r="7530" spans="22:22" ht="9" hidden="1" customHeight="1" x14ac:dyDescent="0.25">
      <c r="V7530" s="80"/>
    </row>
    <row r="7531" spans="22:22" ht="9" hidden="1" customHeight="1" x14ac:dyDescent="0.25">
      <c r="V7531" s="80"/>
    </row>
    <row r="7532" spans="22:22" ht="9" hidden="1" customHeight="1" x14ac:dyDescent="0.25">
      <c r="V7532" s="80"/>
    </row>
    <row r="7533" spans="22:22" ht="9" hidden="1" customHeight="1" x14ac:dyDescent="0.25">
      <c r="V7533" s="80"/>
    </row>
    <row r="7534" spans="22:22" ht="9" hidden="1" customHeight="1" x14ac:dyDescent="0.25">
      <c r="V7534" s="80"/>
    </row>
    <row r="7535" spans="22:22" ht="9" hidden="1" customHeight="1" x14ac:dyDescent="0.25">
      <c r="V7535" s="80"/>
    </row>
    <row r="7536" spans="22:22" ht="9" hidden="1" customHeight="1" x14ac:dyDescent="0.25">
      <c r="V7536" s="80"/>
    </row>
    <row r="7537" spans="22:22" ht="9" hidden="1" customHeight="1" x14ac:dyDescent="0.25">
      <c r="V7537" s="80"/>
    </row>
    <row r="7538" spans="22:22" ht="9" hidden="1" customHeight="1" x14ac:dyDescent="0.25">
      <c r="V7538" s="80"/>
    </row>
    <row r="7539" spans="22:22" ht="9" hidden="1" customHeight="1" x14ac:dyDescent="0.25">
      <c r="V7539" s="80"/>
    </row>
    <row r="7540" spans="22:22" ht="9" hidden="1" customHeight="1" x14ac:dyDescent="0.25">
      <c r="V7540" s="80"/>
    </row>
    <row r="7541" spans="22:22" ht="9" hidden="1" customHeight="1" x14ac:dyDescent="0.25">
      <c r="V7541" s="80"/>
    </row>
    <row r="7542" spans="22:22" ht="9" hidden="1" customHeight="1" x14ac:dyDescent="0.25">
      <c r="V7542" s="80"/>
    </row>
    <row r="7543" spans="22:22" ht="9" hidden="1" customHeight="1" x14ac:dyDescent="0.25">
      <c r="V7543" s="80"/>
    </row>
    <row r="7544" spans="22:22" ht="9" hidden="1" customHeight="1" x14ac:dyDescent="0.25">
      <c r="V7544" s="80"/>
    </row>
    <row r="7545" spans="22:22" ht="9" hidden="1" customHeight="1" x14ac:dyDescent="0.25">
      <c r="V7545" s="80"/>
    </row>
    <row r="7546" spans="22:22" ht="9" hidden="1" customHeight="1" x14ac:dyDescent="0.25">
      <c r="V7546" s="80"/>
    </row>
    <row r="7547" spans="22:22" ht="9" hidden="1" customHeight="1" x14ac:dyDescent="0.25">
      <c r="V7547" s="80"/>
    </row>
    <row r="7548" spans="22:22" ht="9" hidden="1" customHeight="1" x14ac:dyDescent="0.25">
      <c r="V7548" s="80"/>
    </row>
    <row r="7549" spans="22:22" ht="9" hidden="1" customHeight="1" x14ac:dyDescent="0.25">
      <c r="V7549" s="80"/>
    </row>
    <row r="7550" spans="22:22" ht="9" hidden="1" customHeight="1" x14ac:dyDescent="0.25">
      <c r="V7550" s="80"/>
    </row>
    <row r="7551" spans="22:22" ht="9" hidden="1" customHeight="1" x14ac:dyDescent="0.25">
      <c r="V7551" s="80"/>
    </row>
    <row r="7552" spans="22:22" ht="9" hidden="1" customHeight="1" x14ac:dyDescent="0.25">
      <c r="V7552" s="80"/>
    </row>
    <row r="7553" spans="22:22" ht="9" hidden="1" customHeight="1" x14ac:dyDescent="0.25">
      <c r="V7553" s="80"/>
    </row>
    <row r="7554" spans="22:22" ht="9" hidden="1" customHeight="1" x14ac:dyDescent="0.25">
      <c r="V7554" s="80"/>
    </row>
    <row r="7555" spans="22:22" ht="9" hidden="1" customHeight="1" x14ac:dyDescent="0.25">
      <c r="V7555" s="80"/>
    </row>
    <row r="7556" spans="22:22" ht="9" hidden="1" customHeight="1" x14ac:dyDescent="0.25">
      <c r="V7556" s="80"/>
    </row>
    <row r="7557" spans="22:22" ht="9" hidden="1" customHeight="1" x14ac:dyDescent="0.25">
      <c r="V7557" s="80"/>
    </row>
    <row r="7558" spans="22:22" ht="9" hidden="1" customHeight="1" x14ac:dyDescent="0.25">
      <c r="V7558" s="80"/>
    </row>
    <row r="7559" spans="22:22" ht="9" hidden="1" customHeight="1" x14ac:dyDescent="0.25">
      <c r="V7559" s="80"/>
    </row>
    <row r="7560" spans="22:22" ht="9" hidden="1" customHeight="1" x14ac:dyDescent="0.25">
      <c r="V7560" s="80"/>
    </row>
    <row r="7561" spans="22:22" ht="9" hidden="1" customHeight="1" x14ac:dyDescent="0.25">
      <c r="V7561" s="80"/>
    </row>
    <row r="7562" spans="22:22" ht="9" hidden="1" customHeight="1" x14ac:dyDescent="0.25">
      <c r="V7562" s="80"/>
    </row>
    <row r="7563" spans="22:22" ht="9" hidden="1" customHeight="1" x14ac:dyDescent="0.25">
      <c r="V7563" s="80"/>
    </row>
    <row r="7564" spans="22:22" ht="9" hidden="1" customHeight="1" x14ac:dyDescent="0.25">
      <c r="V7564" s="80"/>
    </row>
    <row r="7565" spans="22:22" ht="9" hidden="1" customHeight="1" x14ac:dyDescent="0.25">
      <c r="V7565" s="80"/>
    </row>
    <row r="7566" spans="22:22" ht="9" hidden="1" customHeight="1" x14ac:dyDescent="0.25">
      <c r="V7566" s="80"/>
    </row>
    <row r="7567" spans="22:22" ht="9" hidden="1" customHeight="1" x14ac:dyDescent="0.25">
      <c r="V7567" s="80"/>
    </row>
    <row r="7568" spans="22:22" ht="9" hidden="1" customHeight="1" x14ac:dyDescent="0.25">
      <c r="V7568" s="80"/>
    </row>
    <row r="7569" spans="22:22" ht="9" hidden="1" customHeight="1" x14ac:dyDescent="0.25">
      <c r="V7569" s="80"/>
    </row>
    <row r="7570" spans="22:22" ht="9" hidden="1" customHeight="1" x14ac:dyDescent="0.25">
      <c r="V7570" s="80"/>
    </row>
    <row r="7571" spans="22:22" ht="9" hidden="1" customHeight="1" x14ac:dyDescent="0.25">
      <c r="V7571" s="80"/>
    </row>
    <row r="7572" spans="22:22" ht="9" hidden="1" customHeight="1" x14ac:dyDescent="0.25">
      <c r="V7572" s="80"/>
    </row>
    <row r="7573" spans="22:22" ht="9" hidden="1" customHeight="1" x14ac:dyDescent="0.25">
      <c r="V7573" s="80"/>
    </row>
    <row r="7574" spans="22:22" ht="9" hidden="1" customHeight="1" x14ac:dyDescent="0.25">
      <c r="V7574" s="80"/>
    </row>
    <row r="7575" spans="22:22" ht="9" hidden="1" customHeight="1" x14ac:dyDescent="0.25">
      <c r="V7575" s="80"/>
    </row>
    <row r="7576" spans="22:22" ht="9" hidden="1" customHeight="1" x14ac:dyDescent="0.25">
      <c r="V7576" s="80"/>
    </row>
    <row r="7577" spans="22:22" ht="9" hidden="1" customHeight="1" x14ac:dyDescent="0.25">
      <c r="V7577" s="80"/>
    </row>
    <row r="7578" spans="22:22" ht="9" hidden="1" customHeight="1" x14ac:dyDescent="0.25">
      <c r="V7578" s="80"/>
    </row>
    <row r="7579" spans="22:22" ht="9" hidden="1" customHeight="1" x14ac:dyDescent="0.25">
      <c r="V7579" s="80"/>
    </row>
    <row r="7580" spans="22:22" ht="9" hidden="1" customHeight="1" x14ac:dyDescent="0.25">
      <c r="V7580" s="80"/>
    </row>
    <row r="7581" spans="22:22" ht="9" hidden="1" customHeight="1" x14ac:dyDescent="0.25">
      <c r="V7581" s="80"/>
    </row>
    <row r="7582" spans="22:22" ht="9" hidden="1" customHeight="1" x14ac:dyDescent="0.25">
      <c r="V7582" s="80"/>
    </row>
    <row r="7583" spans="22:22" ht="9" hidden="1" customHeight="1" x14ac:dyDescent="0.25">
      <c r="V7583" s="80"/>
    </row>
    <row r="7584" spans="22:22" ht="9" hidden="1" customHeight="1" x14ac:dyDescent="0.25">
      <c r="V7584" s="80"/>
    </row>
    <row r="7585" spans="22:22" ht="9" hidden="1" customHeight="1" x14ac:dyDescent="0.25">
      <c r="V7585" s="80"/>
    </row>
    <row r="7586" spans="22:22" ht="9" hidden="1" customHeight="1" x14ac:dyDescent="0.25">
      <c r="V7586" s="80"/>
    </row>
    <row r="7587" spans="22:22" ht="9" hidden="1" customHeight="1" x14ac:dyDescent="0.25">
      <c r="V7587" s="80"/>
    </row>
    <row r="7588" spans="22:22" ht="9" hidden="1" customHeight="1" x14ac:dyDescent="0.25">
      <c r="V7588" s="80"/>
    </row>
    <row r="7589" spans="22:22" ht="9" hidden="1" customHeight="1" x14ac:dyDescent="0.25">
      <c r="V7589" s="80"/>
    </row>
    <row r="7590" spans="22:22" ht="9" hidden="1" customHeight="1" x14ac:dyDescent="0.25">
      <c r="V7590" s="80"/>
    </row>
    <row r="7591" spans="22:22" ht="9" hidden="1" customHeight="1" x14ac:dyDescent="0.25">
      <c r="V7591" s="80"/>
    </row>
    <row r="7592" spans="22:22" ht="9" hidden="1" customHeight="1" x14ac:dyDescent="0.25">
      <c r="V7592" s="80"/>
    </row>
    <row r="7593" spans="22:22" ht="9" hidden="1" customHeight="1" x14ac:dyDescent="0.25">
      <c r="V7593" s="80"/>
    </row>
    <row r="7594" spans="22:22" ht="9" hidden="1" customHeight="1" x14ac:dyDescent="0.25">
      <c r="V7594" s="80"/>
    </row>
    <row r="7595" spans="22:22" ht="9" hidden="1" customHeight="1" x14ac:dyDescent="0.25">
      <c r="V7595" s="80"/>
    </row>
    <row r="7596" spans="22:22" ht="9" hidden="1" customHeight="1" x14ac:dyDescent="0.25">
      <c r="V7596" s="80"/>
    </row>
    <row r="7597" spans="22:22" ht="9" hidden="1" customHeight="1" x14ac:dyDescent="0.25">
      <c r="V7597" s="80"/>
    </row>
    <row r="7598" spans="22:22" ht="9" hidden="1" customHeight="1" x14ac:dyDescent="0.25">
      <c r="V7598" s="80"/>
    </row>
    <row r="7599" spans="22:22" ht="9" hidden="1" customHeight="1" x14ac:dyDescent="0.25">
      <c r="V7599" s="80"/>
    </row>
    <row r="7600" spans="22:22" ht="9" hidden="1" customHeight="1" x14ac:dyDescent="0.25">
      <c r="V7600" s="80"/>
    </row>
    <row r="7601" spans="22:22" ht="9" hidden="1" customHeight="1" x14ac:dyDescent="0.25">
      <c r="V7601" s="80"/>
    </row>
    <row r="7602" spans="22:22" ht="9" hidden="1" customHeight="1" x14ac:dyDescent="0.25">
      <c r="V7602" s="80"/>
    </row>
    <row r="7603" spans="22:22" ht="9" hidden="1" customHeight="1" x14ac:dyDescent="0.25">
      <c r="V7603" s="80"/>
    </row>
    <row r="7604" spans="22:22" ht="9" hidden="1" customHeight="1" x14ac:dyDescent="0.25">
      <c r="V7604" s="80"/>
    </row>
    <row r="7605" spans="22:22" ht="9" hidden="1" customHeight="1" x14ac:dyDescent="0.25">
      <c r="V7605" s="80"/>
    </row>
    <row r="7606" spans="22:22" ht="9" hidden="1" customHeight="1" x14ac:dyDescent="0.25">
      <c r="V7606" s="80"/>
    </row>
    <row r="7607" spans="22:22" ht="9" hidden="1" customHeight="1" x14ac:dyDescent="0.25">
      <c r="V7607" s="80"/>
    </row>
    <row r="7608" spans="22:22" ht="9" hidden="1" customHeight="1" x14ac:dyDescent="0.25">
      <c r="V7608" s="80"/>
    </row>
    <row r="7609" spans="22:22" ht="9" hidden="1" customHeight="1" x14ac:dyDescent="0.25">
      <c r="V7609" s="80"/>
    </row>
    <row r="7610" spans="22:22" ht="9" hidden="1" customHeight="1" x14ac:dyDescent="0.25">
      <c r="V7610" s="80"/>
    </row>
    <row r="7611" spans="22:22" ht="9" hidden="1" customHeight="1" x14ac:dyDescent="0.25">
      <c r="V7611" s="80"/>
    </row>
    <row r="7612" spans="22:22" ht="9" hidden="1" customHeight="1" x14ac:dyDescent="0.25">
      <c r="V7612" s="80"/>
    </row>
    <row r="7613" spans="22:22" ht="9" hidden="1" customHeight="1" x14ac:dyDescent="0.25">
      <c r="V7613" s="80"/>
    </row>
    <row r="7614" spans="22:22" ht="9" hidden="1" customHeight="1" x14ac:dyDescent="0.25">
      <c r="V7614" s="80"/>
    </row>
    <row r="7615" spans="22:22" ht="9" hidden="1" customHeight="1" x14ac:dyDescent="0.25">
      <c r="V7615" s="80"/>
    </row>
    <row r="7616" spans="22:22" ht="9" hidden="1" customHeight="1" x14ac:dyDescent="0.25">
      <c r="V7616" s="80"/>
    </row>
    <row r="7617" spans="22:22" ht="9" hidden="1" customHeight="1" x14ac:dyDescent="0.25">
      <c r="V7617" s="80"/>
    </row>
    <row r="7618" spans="22:22" ht="9" hidden="1" customHeight="1" x14ac:dyDescent="0.25">
      <c r="V7618" s="80"/>
    </row>
    <row r="7619" spans="22:22" ht="9" hidden="1" customHeight="1" x14ac:dyDescent="0.25">
      <c r="V7619" s="80"/>
    </row>
    <row r="7620" spans="22:22" ht="9" hidden="1" customHeight="1" x14ac:dyDescent="0.25">
      <c r="V7620" s="80"/>
    </row>
    <row r="7621" spans="22:22" ht="9" hidden="1" customHeight="1" x14ac:dyDescent="0.25">
      <c r="V7621" s="80"/>
    </row>
    <row r="7622" spans="22:22" ht="9" hidden="1" customHeight="1" x14ac:dyDescent="0.25">
      <c r="V7622" s="80"/>
    </row>
    <row r="7623" spans="22:22" ht="9" hidden="1" customHeight="1" x14ac:dyDescent="0.25">
      <c r="V7623" s="80"/>
    </row>
    <row r="7624" spans="22:22" ht="9" hidden="1" customHeight="1" x14ac:dyDescent="0.25">
      <c r="V7624" s="80"/>
    </row>
    <row r="7625" spans="22:22" ht="9" hidden="1" customHeight="1" x14ac:dyDescent="0.25">
      <c r="V7625" s="80"/>
    </row>
    <row r="7626" spans="22:22" ht="9" hidden="1" customHeight="1" x14ac:dyDescent="0.25">
      <c r="V7626" s="80"/>
    </row>
    <row r="7627" spans="22:22" ht="9" hidden="1" customHeight="1" x14ac:dyDescent="0.25">
      <c r="V7627" s="80"/>
    </row>
    <row r="7628" spans="22:22" ht="9" hidden="1" customHeight="1" x14ac:dyDescent="0.25">
      <c r="V7628" s="80"/>
    </row>
    <row r="7629" spans="22:22" ht="9" hidden="1" customHeight="1" x14ac:dyDescent="0.25">
      <c r="V7629" s="80"/>
    </row>
    <row r="7630" spans="22:22" ht="9" hidden="1" customHeight="1" x14ac:dyDescent="0.25">
      <c r="V7630" s="80"/>
    </row>
    <row r="7631" spans="22:22" ht="9" hidden="1" customHeight="1" x14ac:dyDescent="0.25">
      <c r="V7631" s="80"/>
    </row>
    <row r="7632" spans="22:22" ht="9" hidden="1" customHeight="1" x14ac:dyDescent="0.25">
      <c r="V7632" s="80"/>
    </row>
    <row r="7633" spans="22:22" ht="9" hidden="1" customHeight="1" x14ac:dyDescent="0.25">
      <c r="V7633" s="80"/>
    </row>
    <row r="7634" spans="22:22" ht="9" hidden="1" customHeight="1" x14ac:dyDescent="0.25">
      <c r="V7634" s="80"/>
    </row>
    <row r="7635" spans="22:22" ht="9" hidden="1" customHeight="1" x14ac:dyDescent="0.25">
      <c r="V7635" s="80"/>
    </row>
    <row r="7636" spans="22:22" ht="9" hidden="1" customHeight="1" x14ac:dyDescent="0.25">
      <c r="V7636" s="80"/>
    </row>
    <row r="7637" spans="22:22" ht="9" hidden="1" customHeight="1" x14ac:dyDescent="0.25">
      <c r="V7637" s="80"/>
    </row>
    <row r="7638" spans="22:22" ht="9" hidden="1" customHeight="1" x14ac:dyDescent="0.25">
      <c r="V7638" s="80"/>
    </row>
    <row r="7639" spans="22:22" ht="9" hidden="1" customHeight="1" x14ac:dyDescent="0.25">
      <c r="V7639" s="80"/>
    </row>
    <row r="7640" spans="22:22" ht="9" hidden="1" customHeight="1" x14ac:dyDescent="0.25">
      <c r="V7640" s="80"/>
    </row>
    <row r="7641" spans="22:22" ht="9" hidden="1" customHeight="1" x14ac:dyDescent="0.25">
      <c r="V7641" s="80"/>
    </row>
    <row r="7642" spans="22:22" ht="9" hidden="1" customHeight="1" x14ac:dyDescent="0.25">
      <c r="V7642" s="80"/>
    </row>
    <row r="7643" spans="22:22" ht="9" hidden="1" customHeight="1" x14ac:dyDescent="0.25">
      <c r="V7643" s="80"/>
    </row>
    <row r="7644" spans="22:22" ht="9" hidden="1" customHeight="1" x14ac:dyDescent="0.25">
      <c r="V7644" s="80"/>
    </row>
    <row r="7645" spans="22:22" ht="9" hidden="1" customHeight="1" x14ac:dyDescent="0.25">
      <c r="V7645" s="80"/>
    </row>
    <row r="7646" spans="22:22" ht="9" hidden="1" customHeight="1" x14ac:dyDescent="0.25">
      <c r="V7646" s="80"/>
    </row>
    <row r="7647" spans="22:22" ht="9" hidden="1" customHeight="1" x14ac:dyDescent="0.25">
      <c r="V7647" s="80"/>
    </row>
    <row r="7648" spans="22:22" ht="9" hidden="1" customHeight="1" x14ac:dyDescent="0.25">
      <c r="V7648" s="80"/>
    </row>
    <row r="7649" spans="22:22" ht="9" hidden="1" customHeight="1" x14ac:dyDescent="0.25">
      <c r="V7649" s="80"/>
    </row>
    <row r="7650" spans="22:22" ht="9" hidden="1" customHeight="1" x14ac:dyDescent="0.25">
      <c r="V7650" s="80"/>
    </row>
    <row r="7651" spans="22:22" ht="9" hidden="1" customHeight="1" x14ac:dyDescent="0.25">
      <c r="V7651" s="80"/>
    </row>
    <row r="7652" spans="22:22" ht="9" hidden="1" customHeight="1" x14ac:dyDescent="0.25">
      <c r="V7652" s="80"/>
    </row>
    <row r="7653" spans="22:22" ht="9" hidden="1" customHeight="1" x14ac:dyDescent="0.25">
      <c r="V7653" s="80"/>
    </row>
    <row r="7654" spans="22:22" ht="9" hidden="1" customHeight="1" x14ac:dyDescent="0.25">
      <c r="V7654" s="80"/>
    </row>
    <row r="7655" spans="22:22" ht="9" hidden="1" customHeight="1" x14ac:dyDescent="0.25">
      <c r="V7655" s="80"/>
    </row>
    <row r="7656" spans="22:22" ht="9" hidden="1" customHeight="1" x14ac:dyDescent="0.25">
      <c r="V7656" s="80"/>
    </row>
    <row r="7657" spans="22:22" ht="9" hidden="1" customHeight="1" x14ac:dyDescent="0.25">
      <c r="V7657" s="80"/>
    </row>
    <row r="7658" spans="22:22" ht="9" hidden="1" customHeight="1" x14ac:dyDescent="0.25">
      <c r="V7658" s="80"/>
    </row>
    <row r="7659" spans="22:22" ht="9" hidden="1" customHeight="1" x14ac:dyDescent="0.25">
      <c r="V7659" s="80"/>
    </row>
    <row r="7660" spans="22:22" ht="9" hidden="1" customHeight="1" x14ac:dyDescent="0.25">
      <c r="V7660" s="80"/>
    </row>
    <row r="7661" spans="22:22" ht="9" hidden="1" customHeight="1" x14ac:dyDescent="0.25">
      <c r="V7661" s="80"/>
    </row>
    <row r="7662" spans="22:22" ht="9" hidden="1" customHeight="1" x14ac:dyDescent="0.25">
      <c r="V7662" s="80"/>
    </row>
    <row r="7663" spans="22:22" ht="9" hidden="1" customHeight="1" x14ac:dyDescent="0.25">
      <c r="V7663" s="80"/>
    </row>
    <row r="7664" spans="22:22" ht="9" hidden="1" customHeight="1" x14ac:dyDescent="0.25">
      <c r="V7664" s="80"/>
    </row>
    <row r="7665" spans="22:22" ht="9" hidden="1" customHeight="1" x14ac:dyDescent="0.25">
      <c r="V7665" s="80"/>
    </row>
    <row r="7666" spans="22:22" ht="9" hidden="1" customHeight="1" x14ac:dyDescent="0.25">
      <c r="V7666" s="80"/>
    </row>
    <row r="7667" spans="22:22" ht="9" hidden="1" customHeight="1" x14ac:dyDescent="0.25">
      <c r="V7667" s="80"/>
    </row>
    <row r="7668" spans="22:22" ht="9" hidden="1" customHeight="1" x14ac:dyDescent="0.25">
      <c r="V7668" s="80"/>
    </row>
    <row r="7669" spans="22:22" ht="9" hidden="1" customHeight="1" x14ac:dyDescent="0.25">
      <c r="V7669" s="80"/>
    </row>
    <row r="7670" spans="22:22" ht="9" hidden="1" customHeight="1" x14ac:dyDescent="0.25">
      <c r="V7670" s="80"/>
    </row>
    <row r="7671" spans="22:22" ht="9" hidden="1" customHeight="1" x14ac:dyDescent="0.25">
      <c r="V7671" s="80"/>
    </row>
    <row r="7672" spans="22:22" ht="9" hidden="1" customHeight="1" x14ac:dyDescent="0.25">
      <c r="V7672" s="80"/>
    </row>
    <row r="7673" spans="22:22" ht="9" hidden="1" customHeight="1" x14ac:dyDescent="0.25">
      <c r="V7673" s="80"/>
    </row>
    <row r="7674" spans="22:22" ht="9" hidden="1" customHeight="1" x14ac:dyDescent="0.25">
      <c r="V7674" s="80"/>
    </row>
    <row r="7675" spans="22:22" ht="9" hidden="1" customHeight="1" x14ac:dyDescent="0.25">
      <c r="V7675" s="80"/>
    </row>
    <row r="7676" spans="22:22" ht="9" hidden="1" customHeight="1" x14ac:dyDescent="0.25">
      <c r="V7676" s="80"/>
    </row>
    <row r="7677" spans="22:22" ht="9" hidden="1" customHeight="1" x14ac:dyDescent="0.25">
      <c r="V7677" s="80"/>
    </row>
    <row r="7678" spans="22:22" ht="9" hidden="1" customHeight="1" x14ac:dyDescent="0.25">
      <c r="V7678" s="80"/>
    </row>
    <row r="7679" spans="22:22" ht="9" hidden="1" customHeight="1" x14ac:dyDescent="0.25">
      <c r="V7679" s="80"/>
    </row>
    <row r="7680" spans="22:22" ht="9" hidden="1" customHeight="1" x14ac:dyDescent="0.25">
      <c r="V7680" s="80"/>
    </row>
    <row r="7681" spans="22:22" ht="9" hidden="1" customHeight="1" x14ac:dyDescent="0.25">
      <c r="V7681" s="80"/>
    </row>
    <row r="7682" spans="22:22" ht="9" hidden="1" customHeight="1" x14ac:dyDescent="0.25">
      <c r="V7682" s="80"/>
    </row>
    <row r="7683" spans="22:22" ht="9" hidden="1" customHeight="1" x14ac:dyDescent="0.25">
      <c r="V7683" s="80"/>
    </row>
    <row r="7684" spans="22:22" ht="9" hidden="1" customHeight="1" x14ac:dyDescent="0.25">
      <c r="V7684" s="80"/>
    </row>
    <row r="7685" spans="22:22" ht="9" hidden="1" customHeight="1" x14ac:dyDescent="0.25">
      <c r="V7685" s="80"/>
    </row>
    <row r="7686" spans="22:22" ht="9" hidden="1" customHeight="1" x14ac:dyDescent="0.25">
      <c r="V7686" s="80"/>
    </row>
    <row r="7687" spans="22:22" ht="9" hidden="1" customHeight="1" x14ac:dyDescent="0.25">
      <c r="V7687" s="80"/>
    </row>
    <row r="7688" spans="22:22" ht="9" hidden="1" customHeight="1" x14ac:dyDescent="0.25">
      <c r="V7688" s="80"/>
    </row>
    <row r="7689" spans="22:22" ht="9" hidden="1" customHeight="1" x14ac:dyDescent="0.25">
      <c r="V7689" s="80"/>
    </row>
    <row r="7690" spans="22:22" ht="9" hidden="1" customHeight="1" x14ac:dyDescent="0.25">
      <c r="V7690" s="80"/>
    </row>
    <row r="7691" spans="22:22" ht="9" hidden="1" customHeight="1" x14ac:dyDescent="0.25">
      <c r="V7691" s="80"/>
    </row>
    <row r="7692" spans="22:22" ht="9" hidden="1" customHeight="1" x14ac:dyDescent="0.25">
      <c r="V7692" s="80"/>
    </row>
    <row r="7693" spans="22:22" ht="9" hidden="1" customHeight="1" x14ac:dyDescent="0.25">
      <c r="V7693" s="80"/>
    </row>
    <row r="7694" spans="22:22" ht="9" hidden="1" customHeight="1" x14ac:dyDescent="0.25">
      <c r="V7694" s="80"/>
    </row>
    <row r="7695" spans="22:22" ht="9" hidden="1" customHeight="1" x14ac:dyDescent="0.25">
      <c r="V7695" s="80"/>
    </row>
    <row r="7696" spans="22:22" ht="9" hidden="1" customHeight="1" x14ac:dyDescent="0.25">
      <c r="V7696" s="80"/>
    </row>
    <row r="7697" spans="22:22" ht="9" hidden="1" customHeight="1" x14ac:dyDescent="0.25">
      <c r="V7697" s="80"/>
    </row>
    <row r="7698" spans="22:22" ht="9" hidden="1" customHeight="1" x14ac:dyDescent="0.25">
      <c r="V7698" s="80"/>
    </row>
    <row r="7699" spans="22:22" ht="9" hidden="1" customHeight="1" x14ac:dyDescent="0.25">
      <c r="V7699" s="80"/>
    </row>
    <row r="7700" spans="22:22" ht="9" hidden="1" customHeight="1" x14ac:dyDescent="0.25">
      <c r="V7700" s="80"/>
    </row>
    <row r="7701" spans="22:22" ht="9" hidden="1" customHeight="1" x14ac:dyDescent="0.25">
      <c r="V7701" s="80"/>
    </row>
    <row r="7702" spans="22:22" ht="9" hidden="1" customHeight="1" x14ac:dyDescent="0.25">
      <c r="V7702" s="80"/>
    </row>
    <row r="7703" spans="22:22" ht="9" hidden="1" customHeight="1" x14ac:dyDescent="0.25">
      <c r="V7703" s="80"/>
    </row>
    <row r="7704" spans="22:22" ht="9" hidden="1" customHeight="1" x14ac:dyDescent="0.25">
      <c r="V7704" s="80"/>
    </row>
    <row r="7705" spans="22:22" ht="9" hidden="1" customHeight="1" x14ac:dyDescent="0.25">
      <c r="V7705" s="80"/>
    </row>
    <row r="7706" spans="22:22" ht="9" hidden="1" customHeight="1" x14ac:dyDescent="0.25">
      <c r="V7706" s="80"/>
    </row>
    <row r="7707" spans="22:22" ht="9" hidden="1" customHeight="1" x14ac:dyDescent="0.25">
      <c r="V7707" s="80"/>
    </row>
    <row r="7708" spans="22:22" ht="9" hidden="1" customHeight="1" x14ac:dyDescent="0.25">
      <c r="V7708" s="80"/>
    </row>
    <row r="7709" spans="22:22" ht="9" hidden="1" customHeight="1" x14ac:dyDescent="0.25">
      <c r="V7709" s="80"/>
    </row>
    <row r="7710" spans="22:22" ht="9" hidden="1" customHeight="1" x14ac:dyDescent="0.25">
      <c r="V7710" s="80"/>
    </row>
    <row r="7711" spans="22:22" ht="9" hidden="1" customHeight="1" x14ac:dyDescent="0.25">
      <c r="V7711" s="80"/>
    </row>
    <row r="7712" spans="22:22" ht="9" hidden="1" customHeight="1" x14ac:dyDescent="0.25">
      <c r="V7712" s="80"/>
    </row>
    <row r="7713" spans="22:22" ht="9" hidden="1" customHeight="1" x14ac:dyDescent="0.25">
      <c r="V7713" s="80"/>
    </row>
    <row r="7714" spans="22:22" ht="9" hidden="1" customHeight="1" x14ac:dyDescent="0.25">
      <c r="V7714" s="80"/>
    </row>
    <row r="7715" spans="22:22" ht="9" hidden="1" customHeight="1" x14ac:dyDescent="0.25">
      <c r="V7715" s="80"/>
    </row>
    <row r="7716" spans="22:22" ht="9" hidden="1" customHeight="1" x14ac:dyDescent="0.25">
      <c r="V7716" s="80"/>
    </row>
    <row r="7717" spans="22:22" ht="9" hidden="1" customHeight="1" x14ac:dyDescent="0.25">
      <c r="V7717" s="80"/>
    </row>
    <row r="7718" spans="22:22" ht="9" hidden="1" customHeight="1" x14ac:dyDescent="0.25">
      <c r="V7718" s="80"/>
    </row>
    <row r="7719" spans="22:22" ht="9" hidden="1" customHeight="1" x14ac:dyDescent="0.25">
      <c r="V7719" s="80"/>
    </row>
    <row r="7720" spans="22:22" ht="9" hidden="1" customHeight="1" x14ac:dyDescent="0.25">
      <c r="V7720" s="80"/>
    </row>
    <row r="7721" spans="22:22" ht="9" hidden="1" customHeight="1" x14ac:dyDescent="0.25">
      <c r="V7721" s="80"/>
    </row>
    <row r="7722" spans="22:22" ht="9" hidden="1" customHeight="1" x14ac:dyDescent="0.25">
      <c r="V7722" s="80"/>
    </row>
    <row r="7723" spans="22:22" ht="9" hidden="1" customHeight="1" x14ac:dyDescent="0.25">
      <c r="V7723" s="80"/>
    </row>
    <row r="7724" spans="22:22" ht="9" hidden="1" customHeight="1" x14ac:dyDescent="0.25">
      <c r="V7724" s="80"/>
    </row>
    <row r="7725" spans="22:22" ht="9" hidden="1" customHeight="1" x14ac:dyDescent="0.25">
      <c r="V7725" s="80"/>
    </row>
    <row r="7726" spans="22:22" ht="9" hidden="1" customHeight="1" x14ac:dyDescent="0.25">
      <c r="V7726" s="80"/>
    </row>
    <row r="7727" spans="22:22" ht="9" hidden="1" customHeight="1" x14ac:dyDescent="0.25">
      <c r="V7727" s="80"/>
    </row>
    <row r="7728" spans="22:22" ht="9" hidden="1" customHeight="1" x14ac:dyDescent="0.25">
      <c r="V7728" s="80"/>
    </row>
    <row r="7729" spans="22:22" ht="9" hidden="1" customHeight="1" x14ac:dyDescent="0.25">
      <c r="V7729" s="80"/>
    </row>
    <row r="7730" spans="22:22" ht="9" hidden="1" customHeight="1" x14ac:dyDescent="0.25">
      <c r="V7730" s="80"/>
    </row>
    <row r="7731" spans="22:22" ht="9" hidden="1" customHeight="1" x14ac:dyDescent="0.25">
      <c r="V7731" s="80"/>
    </row>
    <row r="7732" spans="22:22" ht="9" hidden="1" customHeight="1" x14ac:dyDescent="0.25">
      <c r="V7732" s="80"/>
    </row>
    <row r="7733" spans="22:22" ht="9" hidden="1" customHeight="1" x14ac:dyDescent="0.25">
      <c r="V7733" s="80"/>
    </row>
    <row r="7734" spans="22:22" ht="9" hidden="1" customHeight="1" x14ac:dyDescent="0.25">
      <c r="V7734" s="80"/>
    </row>
    <row r="7735" spans="22:22" ht="9" hidden="1" customHeight="1" x14ac:dyDescent="0.25">
      <c r="V7735" s="80"/>
    </row>
    <row r="7736" spans="22:22" ht="9" hidden="1" customHeight="1" x14ac:dyDescent="0.25">
      <c r="V7736" s="80"/>
    </row>
    <row r="7737" spans="22:22" ht="9" hidden="1" customHeight="1" x14ac:dyDescent="0.25">
      <c r="V7737" s="80"/>
    </row>
    <row r="7738" spans="22:22" ht="9" hidden="1" customHeight="1" x14ac:dyDescent="0.25">
      <c r="V7738" s="80"/>
    </row>
    <row r="7739" spans="22:22" ht="9" hidden="1" customHeight="1" x14ac:dyDescent="0.25">
      <c r="V7739" s="80"/>
    </row>
    <row r="7740" spans="22:22" ht="9" hidden="1" customHeight="1" x14ac:dyDescent="0.25">
      <c r="V7740" s="80"/>
    </row>
    <row r="7741" spans="22:22" ht="9" hidden="1" customHeight="1" x14ac:dyDescent="0.25">
      <c r="V7741" s="80"/>
    </row>
    <row r="7742" spans="22:22" ht="9" hidden="1" customHeight="1" x14ac:dyDescent="0.25">
      <c r="V7742" s="80"/>
    </row>
    <row r="7743" spans="22:22" ht="9" hidden="1" customHeight="1" x14ac:dyDescent="0.25">
      <c r="V7743" s="80"/>
    </row>
    <row r="7744" spans="22:22" ht="9" hidden="1" customHeight="1" x14ac:dyDescent="0.25">
      <c r="V7744" s="80"/>
    </row>
    <row r="7745" spans="22:22" ht="9" hidden="1" customHeight="1" x14ac:dyDescent="0.25">
      <c r="V7745" s="80"/>
    </row>
    <row r="7746" spans="22:22" ht="9" hidden="1" customHeight="1" x14ac:dyDescent="0.25">
      <c r="V7746" s="80"/>
    </row>
    <row r="7747" spans="22:22" ht="9" hidden="1" customHeight="1" x14ac:dyDescent="0.25">
      <c r="V7747" s="80"/>
    </row>
    <row r="7748" spans="22:22" ht="9" hidden="1" customHeight="1" x14ac:dyDescent="0.25">
      <c r="V7748" s="80"/>
    </row>
    <row r="7749" spans="22:22" ht="9" hidden="1" customHeight="1" x14ac:dyDescent="0.25">
      <c r="V7749" s="80"/>
    </row>
    <row r="7750" spans="22:22" ht="9" hidden="1" customHeight="1" x14ac:dyDescent="0.25">
      <c r="V7750" s="80"/>
    </row>
    <row r="7751" spans="22:22" ht="9" hidden="1" customHeight="1" x14ac:dyDescent="0.25">
      <c r="V7751" s="80"/>
    </row>
    <row r="7752" spans="22:22" ht="9" hidden="1" customHeight="1" x14ac:dyDescent="0.25">
      <c r="V7752" s="80"/>
    </row>
    <row r="7753" spans="22:22" ht="9" hidden="1" customHeight="1" x14ac:dyDescent="0.25">
      <c r="V7753" s="80"/>
    </row>
    <row r="7754" spans="22:22" ht="9" hidden="1" customHeight="1" x14ac:dyDescent="0.25">
      <c r="V7754" s="80"/>
    </row>
    <row r="7755" spans="22:22" ht="9" hidden="1" customHeight="1" x14ac:dyDescent="0.25">
      <c r="V7755" s="80"/>
    </row>
    <row r="7756" spans="22:22" ht="9" hidden="1" customHeight="1" x14ac:dyDescent="0.25">
      <c r="V7756" s="80"/>
    </row>
    <row r="7757" spans="22:22" ht="9" hidden="1" customHeight="1" x14ac:dyDescent="0.25">
      <c r="V7757" s="80"/>
    </row>
    <row r="7758" spans="22:22" ht="9" hidden="1" customHeight="1" x14ac:dyDescent="0.25">
      <c r="V7758" s="80"/>
    </row>
    <row r="7759" spans="22:22" ht="9" hidden="1" customHeight="1" x14ac:dyDescent="0.25">
      <c r="V7759" s="80"/>
    </row>
    <row r="7760" spans="22:22" ht="9" hidden="1" customHeight="1" x14ac:dyDescent="0.25">
      <c r="V7760" s="80"/>
    </row>
    <row r="7761" spans="22:22" ht="9" hidden="1" customHeight="1" x14ac:dyDescent="0.25">
      <c r="V7761" s="80"/>
    </row>
    <row r="7762" spans="22:22" ht="9" hidden="1" customHeight="1" x14ac:dyDescent="0.25">
      <c r="V7762" s="80"/>
    </row>
    <row r="7763" spans="22:22" ht="9" hidden="1" customHeight="1" x14ac:dyDescent="0.25">
      <c r="V7763" s="80"/>
    </row>
    <row r="7764" spans="22:22" ht="9" hidden="1" customHeight="1" x14ac:dyDescent="0.25">
      <c r="V7764" s="80"/>
    </row>
    <row r="7765" spans="22:22" ht="9" hidden="1" customHeight="1" x14ac:dyDescent="0.25">
      <c r="V7765" s="80"/>
    </row>
    <row r="7766" spans="22:22" ht="9" hidden="1" customHeight="1" x14ac:dyDescent="0.25">
      <c r="V7766" s="80"/>
    </row>
    <row r="7767" spans="22:22" ht="9" hidden="1" customHeight="1" x14ac:dyDescent="0.25">
      <c r="V7767" s="80"/>
    </row>
    <row r="7768" spans="22:22" ht="9" hidden="1" customHeight="1" x14ac:dyDescent="0.25">
      <c r="V7768" s="80"/>
    </row>
    <row r="7769" spans="22:22" ht="9" hidden="1" customHeight="1" x14ac:dyDescent="0.25">
      <c r="V7769" s="80"/>
    </row>
    <row r="7770" spans="22:22" ht="9" hidden="1" customHeight="1" x14ac:dyDescent="0.25">
      <c r="V7770" s="80"/>
    </row>
    <row r="7771" spans="22:22" ht="9" hidden="1" customHeight="1" x14ac:dyDescent="0.25">
      <c r="V7771" s="80"/>
    </row>
    <row r="7772" spans="22:22" ht="9" hidden="1" customHeight="1" x14ac:dyDescent="0.25">
      <c r="V7772" s="80"/>
    </row>
    <row r="7773" spans="22:22" ht="9" hidden="1" customHeight="1" x14ac:dyDescent="0.25">
      <c r="V7773" s="80"/>
    </row>
    <row r="7774" spans="22:22" ht="9" hidden="1" customHeight="1" x14ac:dyDescent="0.25">
      <c r="V7774" s="80"/>
    </row>
    <row r="7775" spans="22:22" ht="9" hidden="1" customHeight="1" x14ac:dyDescent="0.25">
      <c r="V7775" s="80"/>
    </row>
    <row r="7776" spans="22:22" ht="9" hidden="1" customHeight="1" x14ac:dyDescent="0.25">
      <c r="V7776" s="80"/>
    </row>
    <row r="7777" spans="22:22" ht="9" hidden="1" customHeight="1" x14ac:dyDescent="0.25">
      <c r="V7777" s="80"/>
    </row>
    <row r="7778" spans="22:22" ht="9" hidden="1" customHeight="1" x14ac:dyDescent="0.25">
      <c r="V7778" s="80"/>
    </row>
    <row r="7779" spans="22:22" ht="9" hidden="1" customHeight="1" x14ac:dyDescent="0.25">
      <c r="V7779" s="80"/>
    </row>
    <row r="7780" spans="22:22" ht="9" hidden="1" customHeight="1" x14ac:dyDescent="0.25">
      <c r="V7780" s="80"/>
    </row>
    <row r="7781" spans="22:22" ht="9" hidden="1" customHeight="1" x14ac:dyDescent="0.25">
      <c r="V7781" s="80"/>
    </row>
    <row r="7782" spans="22:22" ht="9" hidden="1" customHeight="1" x14ac:dyDescent="0.25">
      <c r="V7782" s="80"/>
    </row>
    <row r="7783" spans="22:22" ht="9" hidden="1" customHeight="1" x14ac:dyDescent="0.25">
      <c r="V7783" s="80"/>
    </row>
    <row r="7784" spans="22:22" ht="9" hidden="1" customHeight="1" x14ac:dyDescent="0.25">
      <c r="V7784" s="80"/>
    </row>
    <row r="7785" spans="22:22" ht="9" hidden="1" customHeight="1" x14ac:dyDescent="0.25">
      <c r="V7785" s="80"/>
    </row>
    <row r="7786" spans="22:22" ht="9" hidden="1" customHeight="1" x14ac:dyDescent="0.25">
      <c r="V7786" s="80"/>
    </row>
    <row r="7787" spans="22:22" ht="9" hidden="1" customHeight="1" x14ac:dyDescent="0.25">
      <c r="V7787" s="80"/>
    </row>
    <row r="7788" spans="22:22" ht="9" hidden="1" customHeight="1" x14ac:dyDescent="0.25">
      <c r="V7788" s="80"/>
    </row>
    <row r="7789" spans="22:22" ht="9" hidden="1" customHeight="1" x14ac:dyDescent="0.25">
      <c r="V7789" s="80"/>
    </row>
    <row r="7790" spans="22:22" ht="9" hidden="1" customHeight="1" x14ac:dyDescent="0.25">
      <c r="V7790" s="80"/>
    </row>
    <row r="7791" spans="22:22" ht="9" hidden="1" customHeight="1" x14ac:dyDescent="0.25">
      <c r="V7791" s="80"/>
    </row>
    <row r="7792" spans="22:22" ht="9" hidden="1" customHeight="1" x14ac:dyDescent="0.25">
      <c r="V7792" s="80"/>
    </row>
    <row r="7793" spans="22:22" ht="9" hidden="1" customHeight="1" x14ac:dyDescent="0.25">
      <c r="V7793" s="80"/>
    </row>
    <row r="7794" spans="22:22" ht="9" hidden="1" customHeight="1" x14ac:dyDescent="0.25">
      <c r="V7794" s="80"/>
    </row>
    <row r="7795" spans="22:22" ht="9" hidden="1" customHeight="1" x14ac:dyDescent="0.25">
      <c r="V7795" s="80"/>
    </row>
    <row r="7796" spans="22:22" ht="9" hidden="1" customHeight="1" x14ac:dyDescent="0.25">
      <c r="V7796" s="80"/>
    </row>
    <row r="7797" spans="22:22" ht="9" hidden="1" customHeight="1" x14ac:dyDescent="0.25">
      <c r="V7797" s="80"/>
    </row>
    <row r="7798" spans="22:22" ht="9" hidden="1" customHeight="1" x14ac:dyDescent="0.25">
      <c r="V7798" s="80"/>
    </row>
    <row r="7799" spans="22:22" ht="9" hidden="1" customHeight="1" x14ac:dyDescent="0.25">
      <c r="V7799" s="80"/>
    </row>
    <row r="7800" spans="22:22" ht="9" hidden="1" customHeight="1" x14ac:dyDescent="0.25">
      <c r="V7800" s="80"/>
    </row>
    <row r="7801" spans="22:22" ht="9" hidden="1" customHeight="1" x14ac:dyDescent="0.25">
      <c r="V7801" s="80"/>
    </row>
    <row r="7802" spans="22:22" ht="9" hidden="1" customHeight="1" x14ac:dyDescent="0.25">
      <c r="V7802" s="80"/>
    </row>
    <row r="7803" spans="22:22" ht="9" hidden="1" customHeight="1" x14ac:dyDescent="0.25">
      <c r="V7803" s="80"/>
    </row>
    <row r="7804" spans="22:22" ht="9" hidden="1" customHeight="1" x14ac:dyDescent="0.25">
      <c r="V7804" s="80"/>
    </row>
    <row r="7805" spans="22:22" ht="9" hidden="1" customHeight="1" x14ac:dyDescent="0.25">
      <c r="V7805" s="80"/>
    </row>
    <row r="7806" spans="22:22" ht="9" hidden="1" customHeight="1" x14ac:dyDescent="0.25">
      <c r="V7806" s="80"/>
    </row>
    <row r="7807" spans="22:22" ht="9" hidden="1" customHeight="1" x14ac:dyDescent="0.25">
      <c r="V7807" s="80"/>
    </row>
    <row r="7808" spans="22:22" ht="9" hidden="1" customHeight="1" x14ac:dyDescent="0.25">
      <c r="V7808" s="80"/>
    </row>
    <row r="7809" spans="22:22" ht="9" hidden="1" customHeight="1" x14ac:dyDescent="0.25">
      <c r="V7809" s="80"/>
    </row>
    <row r="7810" spans="22:22" ht="9" hidden="1" customHeight="1" x14ac:dyDescent="0.25">
      <c r="V7810" s="80"/>
    </row>
    <row r="7811" spans="22:22" ht="9" hidden="1" customHeight="1" x14ac:dyDescent="0.25">
      <c r="V7811" s="80"/>
    </row>
    <row r="7812" spans="22:22" ht="9" hidden="1" customHeight="1" x14ac:dyDescent="0.25">
      <c r="V7812" s="80"/>
    </row>
    <row r="7813" spans="22:22" ht="9" hidden="1" customHeight="1" x14ac:dyDescent="0.25">
      <c r="V7813" s="80"/>
    </row>
    <row r="7814" spans="22:22" ht="9" hidden="1" customHeight="1" x14ac:dyDescent="0.25">
      <c r="V7814" s="80"/>
    </row>
    <row r="7815" spans="22:22" ht="9" hidden="1" customHeight="1" x14ac:dyDescent="0.25">
      <c r="V7815" s="80"/>
    </row>
    <row r="7816" spans="22:22" ht="9" hidden="1" customHeight="1" x14ac:dyDescent="0.25">
      <c r="V7816" s="80"/>
    </row>
    <row r="7817" spans="22:22" ht="9" hidden="1" customHeight="1" x14ac:dyDescent="0.25">
      <c r="V7817" s="80"/>
    </row>
    <row r="7818" spans="22:22" ht="9" hidden="1" customHeight="1" x14ac:dyDescent="0.25">
      <c r="V7818" s="80"/>
    </row>
    <row r="7819" spans="22:22" ht="9" hidden="1" customHeight="1" x14ac:dyDescent="0.25">
      <c r="V7819" s="80"/>
    </row>
    <row r="7820" spans="22:22" ht="9" hidden="1" customHeight="1" x14ac:dyDescent="0.25">
      <c r="V7820" s="80"/>
    </row>
    <row r="7821" spans="22:22" ht="9" hidden="1" customHeight="1" x14ac:dyDescent="0.25">
      <c r="V7821" s="80"/>
    </row>
    <row r="7822" spans="22:22" ht="9" hidden="1" customHeight="1" x14ac:dyDescent="0.25">
      <c r="V7822" s="80"/>
    </row>
    <row r="7823" spans="22:22" ht="9" hidden="1" customHeight="1" x14ac:dyDescent="0.25">
      <c r="V7823" s="80"/>
    </row>
    <row r="7824" spans="22:22" ht="9" hidden="1" customHeight="1" x14ac:dyDescent="0.25">
      <c r="V7824" s="80"/>
    </row>
    <row r="7825" spans="22:22" ht="9" hidden="1" customHeight="1" x14ac:dyDescent="0.25">
      <c r="V7825" s="80"/>
    </row>
    <row r="7826" spans="22:22" ht="9" hidden="1" customHeight="1" x14ac:dyDescent="0.25">
      <c r="V7826" s="80"/>
    </row>
    <row r="7827" spans="22:22" ht="9" hidden="1" customHeight="1" x14ac:dyDescent="0.25">
      <c r="V7827" s="80"/>
    </row>
    <row r="7828" spans="22:22" ht="9" hidden="1" customHeight="1" x14ac:dyDescent="0.25">
      <c r="V7828" s="80"/>
    </row>
    <row r="7829" spans="22:22" ht="9" hidden="1" customHeight="1" x14ac:dyDescent="0.25">
      <c r="V7829" s="80"/>
    </row>
    <row r="7830" spans="22:22" ht="9" hidden="1" customHeight="1" x14ac:dyDescent="0.25">
      <c r="V7830" s="80"/>
    </row>
    <row r="7831" spans="22:22" ht="9" hidden="1" customHeight="1" x14ac:dyDescent="0.25">
      <c r="V7831" s="80"/>
    </row>
    <row r="7832" spans="22:22" ht="9" hidden="1" customHeight="1" x14ac:dyDescent="0.25">
      <c r="V7832" s="80"/>
    </row>
    <row r="7833" spans="22:22" ht="9" hidden="1" customHeight="1" x14ac:dyDescent="0.25">
      <c r="V7833" s="80"/>
    </row>
    <row r="7834" spans="22:22" ht="9" hidden="1" customHeight="1" x14ac:dyDescent="0.25">
      <c r="V7834" s="80"/>
    </row>
    <row r="7835" spans="22:22" ht="9" hidden="1" customHeight="1" x14ac:dyDescent="0.25">
      <c r="V7835" s="80"/>
    </row>
    <row r="7836" spans="22:22" ht="9" hidden="1" customHeight="1" x14ac:dyDescent="0.25">
      <c r="V7836" s="80"/>
    </row>
    <row r="7837" spans="22:22" ht="9" hidden="1" customHeight="1" x14ac:dyDescent="0.25">
      <c r="V7837" s="80"/>
    </row>
    <row r="7838" spans="22:22" ht="9" hidden="1" customHeight="1" x14ac:dyDescent="0.25">
      <c r="V7838" s="80"/>
    </row>
    <row r="7839" spans="22:22" ht="9" hidden="1" customHeight="1" x14ac:dyDescent="0.25">
      <c r="V7839" s="80"/>
    </row>
    <row r="7840" spans="22:22" ht="9" hidden="1" customHeight="1" x14ac:dyDescent="0.25">
      <c r="V7840" s="80"/>
    </row>
    <row r="7841" spans="22:22" ht="9" hidden="1" customHeight="1" x14ac:dyDescent="0.25">
      <c r="V7841" s="80"/>
    </row>
    <row r="7842" spans="22:22" ht="9" hidden="1" customHeight="1" x14ac:dyDescent="0.25">
      <c r="V7842" s="80"/>
    </row>
    <row r="7843" spans="22:22" ht="9" hidden="1" customHeight="1" x14ac:dyDescent="0.25">
      <c r="V7843" s="80"/>
    </row>
    <row r="7844" spans="22:22" ht="9" hidden="1" customHeight="1" x14ac:dyDescent="0.25">
      <c r="V7844" s="80"/>
    </row>
    <row r="7845" spans="22:22" ht="9" hidden="1" customHeight="1" x14ac:dyDescent="0.25">
      <c r="V7845" s="80"/>
    </row>
    <row r="7846" spans="22:22" ht="9" hidden="1" customHeight="1" x14ac:dyDescent="0.25">
      <c r="V7846" s="80"/>
    </row>
    <row r="7847" spans="22:22" ht="9" hidden="1" customHeight="1" x14ac:dyDescent="0.25">
      <c r="V7847" s="80"/>
    </row>
    <row r="7848" spans="22:22" ht="9" hidden="1" customHeight="1" x14ac:dyDescent="0.25">
      <c r="V7848" s="80"/>
    </row>
    <row r="7849" spans="22:22" ht="9" hidden="1" customHeight="1" x14ac:dyDescent="0.25">
      <c r="V7849" s="80"/>
    </row>
    <row r="7850" spans="22:22" ht="9" hidden="1" customHeight="1" x14ac:dyDescent="0.25">
      <c r="V7850" s="80"/>
    </row>
    <row r="7851" spans="22:22" ht="9" hidden="1" customHeight="1" x14ac:dyDescent="0.25">
      <c r="V7851" s="80"/>
    </row>
    <row r="7852" spans="22:22" ht="9" hidden="1" customHeight="1" x14ac:dyDescent="0.25">
      <c r="V7852" s="80"/>
    </row>
    <row r="7853" spans="22:22" ht="9" hidden="1" customHeight="1" x14ac:dyDescent="0.25">
      <c r="V7853" s="80"/>
    </row>
    <row r="7854" spans="22:22" ht="9" hidden="1" customHeight="1" x14ac:dyDescent="0.25">
      <c r="V7854" s="80"/>
    </row>
    <row r="7855" spans="22:22" ht="9" hidden="1" customHeight="1" x14ac:dyDescent="0.25">
      <c r="V7855" s="80"/>
    </row>
    <row r="7856" spans="22:22" ht="9" hidden="1" customHeight="1" x14ac:dyDescent="0.25">
      <c r="V7856" s="80"/>
    </row>
    <row r="7857" spans="22:22" ht="9" hidden="1" customHeight="1" x14ac:dyDescent="0.25">
      <c r="V7857" s="80"/>
    </row>
    <row r="7858" spans="22:22" ht="9" hidden="1" customHeight="1" x14ac:dyDescent="0.25">
      <c r="V7858" s="80"/>
    </row>
    <row r="7859" spans="22:22" ht="9" hidden="1" customHeight="1" x14ac:dyDescent="0.25">
      <c r="V7859" s="80"/>
    </row>
    <row r="7860" spans="22:22" ht="9" hidden="1" customHeight="1" x14ac:dyDescent="0.25">
      <c r="V7860" s="80"/>
    </row>
    <row r="7861" spans="22:22" ht="9" hidden="1" customHeight="1" x14ac:dyDescent="0.25">
      <c r="V7861" s="80"/>
    </row>
    <row r="7862" spans="22:22" ht="9" hidden="1" customHeight="1" x14ac:dyDescent="0.25">
      <c r="V7862" s="80"/>
    </row>
    <row r="7863" spans="22:22" ht="9" hidden="1" customHeight="1" x14ac:dyDescent="0.25">
      <c r="V7863" s="80"/>
    </row>
    <row r="7864" spans="22:22" ht="9" hidden="1" customHeight="1" x14ac:dyDescent="0.25">
      <c r="V7864" s="80"/>
    </row>
    <row r="7865" spans="22:22" ht="9" hidden="1" customHeight="1" x14ac:dyDescent="0.25">
      <c r="V7865" s="80"/>
    </row>
    <row r="7866" spans="22:22" ht="9" hidden="1" customHeight="1" x14ac:dyDescent="0.25">
      <c r="V7866" s="80"/>
    </row>
    <row r="7867" spans="22:22" ht="9" hidden="1" customHeight="1" x14ac:dyDescent="0.25">
      <c r="V7867" s="80"/>
    </row>
    <row r="7868" spans="22:22" ht="9" hidden="1" customHeight="1" x14ac:dyDescent="0.25">
      <c r="V7868" s="80"/>
    </row>
    <row r="7869" spans="22:22" ht="9" hidden="1" customHeight="1" x14ac:dyDescent="0.25">
      <c r="V7869" s="80"/>
    </row>
    <row r="7870" spans="22:22" ht="9" hidden="1" customHeight="1" x14ac:dyDescent="0.25">
      <c r="V7870" s="80"/>
    </row>
    <row r="7871" spans="22:22" ht="9" hidden="1" customHeight="1" x14ac:dyDescent="0.25">
      <c r="V7871" s="80"/>
    </row>
    <row r="7872" spans="22:22" ht="9" hidden="1" customHeight="1" x14ac:dyDescent="0.25">
      <c r="V7872" s="80"/>
    </row>
    <row r="7873" spans="22:22" ht="9" hidden="1" customHeight="1" x14ac:dyDescent="0.25">
      <c r="V7873" s="80"/>
    </row>
    <row r="7874" spans="22:22" ht="9" hidden="1" customHeight="1" x14ac:dyDescent="0.25">
      <c r="V7874" s="80"/>
    </row>
    <row r="7875" spans="22:22" ht="9" hidden="1" customHeight="1" x14ac:dyDescent="0.25">
      <c r="V7875" s="80"/>
    </row>
    <row r="7876" spans="22:22" ht="9" hidden="1" customHeight="1" x14ac:dyDescent="0.25">
      <c r="V7876" s="80"/>
    </row>
    <row r="7877" spans="22:22" ht="9" hidden="1" customHeight="1" x14ac:dyDescent="0.25">
      <c r="V7877" s="80"/>
    </row>
    <row r="7878" spans="22:22" ht="9" hidden="1" customHeight="1" x14ac:dyDescent="0.25">
      <c r="V7878" s="80"/>
    </row>
    <row r="7879" spans="22:22" ht="9" hidden="1" customHeight="1" x14ac:dyDescent="0.25">
      <c r="V7879" s="80"/>
    </row>
    <row r="7880" spans="22:22" ht="9" hidden="1" customHeight="1" x14ac:dyDescent="0.25">
      <c r="V7880" s="80"/>
    </row>
    <row r="7881" spans="22:22" ht="9" hidden="1" customHeight="1" x14ac:dyDescent="0.25">
      <c r="V7881" s="80"/>
    </row>
    <row r="7882" spans="22:22" ht="9" hidden="1" customHeight="1" x14ac:dyDescent="0.25">
      <c r="V7882" s="80"/>
    </row>
    <row r="7883" spans="22:22" ht="9" hidden="1" customHeight="1" x14ac:dyDescent="0.25">
      <c r="V7883" s="80"/>
    </row>
    <row r="7884" spans="22:22" ht="9" hidden="1" customHeight="1" x14ac:dyDescent="0.25">
      <c r="V7884" s="80"/>
    </row>
    <row r="7885" spans="22:22" ht="9" hidden="1" customHeight="1" x14ac:dyDescent="0.25">
      <c r="V7885" s="80"/>
    </row>
    <row r="7886" spans="22:22" ht="9" hidden="1" customHeight="1" x14ac:dyDescent="0.25">
      <c r="V7886" s="80"/>
    </row>
    <row r="7887" spans="22:22" ht="9" hidden="1" customHeight="1" x14ac:dyDescent="0.25">
      <c r="V7887" s="80"/>
    </row>
    <row r="7888" spans="22:22" ht="9" hidden="1" customHeight="1" x14ac:dyDescent="0.25">
      <c r="V7888" s="80"/>
    </row>
    <row r="7889" spans="22:22" ht="9" hidden="1" customHeight="1" x14ac:dyDescent="0.25">
      <c r="V7889" s="80"/>
    </row>
    <row r="7890" spans="22:22" ht="9" hidden="1" customHeight="1" x14ac:dyDescent="0.25">
      <c r="V7890" s="80"/>
    </row>
    <row r="7891" spans="22:22" ht="9" hidden="1" customHeight="1" x14ac:dyDescent="0.25">
      <c r="V7891" s="80"/>
    </row>
    <row r="7892" spans="22:22" ht="9" hidden="1" customHeight="1" x14ac:dyDescent="0.25">
      <c r="V7892" s="80"/>
    </row>
    <row r="7893" spans="22:22" ht="9" hidden="1" customHeight="1" x14ac:dyDescent="0.25">
      <c r="V7893" s="80"/>
    </row>
    <row r="7894" spans="22:22" ht="9" hidden="1" customHeight="1" x14ac:dyDescent="0.25">
      <c r="V7894" s="80"/>
    </row>
    <row r="7895" spans="22:22" ht="9" hidden="1" customHeight="1" x14ac:dyDescent="0.25">
      <c r="V7895" s="80"/>
    </row>
    <row r="7896" spans="22:22" ht="9" hidden="1" customHeight="1" x14ac:dyDescent="0.25">
      <c r="V7896" s="80"/>
    </row>
    <row r="7897" spans="22:22" ht="9" hidden="1" customHeight="1" x14ac:dyDescent="0.25">
      <c r="V7897" s="80"/>
    </row>
    <row r="7898" spans="22:22" ht="9" hidden="1" customHeight="1" x14ac:dyDescent="0.25">
      <c r="V7898" s="80"/>
    </row>
    <row r="7899" spans="22:22" ht="9" hidden="1" customHeight="1" x14ac:dyDescent="0.25">
      <c r="V7899" s="80"/>
    </row>
    <row r="7900" spans="22:22" ht="9" hidden="1" customHeight="1" x14ac:dyDescent="0.25">
      <c r="V7900" s="80"/>
    </row>
    <row r="7901" spans="22:22" ht="9" hidden="1" customHeight="1" x14ac:dyDescent="0.25">
      <c r="V7901" s="80"/>
    </row>
    <row r="7902" spans="22:22" ht="9" hidden="1" customHeight="1" x14ac:dyDescent="0.25">
      <c r="V7902" s="80"/>
    </row>
    <row r="7903" spans="22:22" ht="9" hidden="1" customHeight="1" x14ac:dyDescent="0.25">
      <c r="V7903" s="80"/>
    </row>
    <row r="7904" spans="22:22" ht="9" hidden="1" customHeight="1" x14ac:dyDescent="0.25">
      <c r="V7904" s="80"/>
    </row>
    <row r="7905" spans="22:22" ht="9" hidden="1" customHeight="1" x14ac:dyDescent="0.25">
      <c r="V7905" s="80"/>
    </row>
    <row r="7906" spans="22:22" ht="9" hidden="1" customHeight="1" x14ac:dyDescent="0.25">
      <c r="V7906" s="80"/>
    </row>
    <row r="7907" spans="22:22" ht="9" hidden="1" customHeight="1" x14ac:dyDescent="0.25">
      <c r="V7907" s="80"/>
    </row>
    <row r="7908" spans="22:22" ht="9" hidden="1" customHeight="1" x14ac:dyDescent="0.25">
      <c r="V7908" s="80"/>
    </row>
    <row r="7909" spans="22:22" ht="9" hidden="1" customHeight="1" x14ac:dyDescent="0.25">
      <c r="V7909" s="80"/>
    </row>
    <row r="7910" spans="22:22" ht="9" hidden="1" customHeight="1" x14ac:dyDescent="0.25">
      <c r="V7910" s="80"/>
    </row>
    <row r="7911" spans="22:22" ht="9" hidden="1" customHeight="1" x14ac:dyDescent="0.25">
      <c r="V7911" s="80"/>
    </row>
    <row r="7912" spans="22:22" ht="9" hidden="1" customHeight="1" x14ac:dyDescent="0.25">
      <c r="V7912" s="80"/>
    </row>
    <row r="7913" spans="22:22" ht="9" hidden="1" customHeight="1" x14ac:dyDescent="0.25">
      <c r="V7913" s="80"/>
    </row>
    <row r="7914" spans="22:22" ht="9" hidden="1" customHeight="1" x14ac:dyDescent="0.25">
      <c r="V7914" s="80"/>
    </row>
    <row r="7915" spans="22:22" ht="9" hidden="1" customHeight="1" x14ac:dyDescent="0.25">
      <c r="V7915" s="80"/>
    </row>
    <row r="7916" spans="22:22" ht="9" hidden="1" customHeight="1" x14ac:dyDescent="0.25">
      <c r="V7916" s="80"/>
    </row>
    <row r="7917" spans="22:22" ht="9" hidden="1" customHeight="1" x14ac:dyDescent="0.25">
      <c r="V7917" s="80"/>
    </row>
    <row r="7918" spans="22:22" ht="9" hidden="1" customHeight="1" x14ac:dyDescent="0.25">
      <c r="V7918" s="80"/>
    </row>
    <row r="7919" spans="22:22" ht="9" hidden="1" customHeight="1" x14ac:dyDescent="0.25">
      <c r="V7919" s="80"/>
    </row>
    <row r="7920" spans="22:22" ht="9" hidden="1" customHeight="1" x14ac:dyDescent="0.25">
      <c r="V7920" s="80"/>
    </row>
    <row r="7921" spans="22:22" ht="9" hidden="1" customHeight="1" x14ac:dyDescent="0.25">
      <c r="V7921" s="80"/>
    </row>
    <row r="7922" spans="22:22" ht="9" hidden="1" customHeight="1" x14ac:dyDescent="0.25">
      <c r="V7922" s="80"/>
    </row>
    <row r="7923" spans="22:22" ht="9" hidden="1" customHeight="1" x14ac:dyDescent="0.25">
      <c r="V7923" s="80"/>
    </row>
    <row r="7924" spans="22:22" ht="9" hidden="1" customHeight="1" x14ac:dyDescent="0.25">
      <c r="V7924" s="80"/>
    </row>
    <row r="7925" spans="22:22" ht="9" hidden="1" customHeight="1" x14ac:dyDescent="0.25">
      <c r="V7925" s="80"/>
    </row>
    <row r="7926" spans="22:22" ht="9" hidden="1" customHeight="1" x14ac:dyDescent="0.25">
      <c r="V7926" s="80"/>
    </row>
    <row r="7927" spans="22:22" ht="9" hidden="1" customHeight="1" x14ac:dyDescent="0.25">
      <c r="V7927" s="80"/>
    </row>
    <row r="7928" spans="22:22" ht="9" hidden="1" customHeight="1" x14ac:dyDescent="0.25">
      <c r="V7928" s="80"/>
    </row>
    <row r="7929" spans="22:22" ht="9" hidden="1" customHeight="1" x14ac:dyDescent="0.25">
      <c r="V7929" s="80"/>
    </row>
    <row r="7930" spans="22:22" ht="9" hidden="1" customHeight="1" x14ac:dyDescent="0.25">
      <c r="V7930" s="80"/>
    </row>
    <row r="7931" spans="22:22" ht="9" hidden="1" customHeight="1" x14ac:dyDescent="0.25">
      <c r="V7931" s="80"/>
    </row>
    <row r="7932" spans="22:22" ht="9" hidden="1" customHeight="1" x14ac:dyDescent="0.25">
      <c r="V7932" s="80"/>
    </row>
    <row r="7933" spans="22:22" ht="9" hidden="1" customHeight="1" x14ac:dyDescent="0.25">
      <c r="V7933" s="80"/>
    </row>
    <row r="7934" spans="22:22" ht="9" hidden="1" customHeight="1" x14ac:dyDescent="0.25">
      <c r="V7934" s="80"/>
    </row>
    <row r="7935" spans="22:22" ht="9" hidden="1" customHeight="1" x14ac:dyDescent="0.25">
      <c r="V7935" s="80"/>
    </row>
    <row r="7936" spans="22:22" ht="9" hidden="1" customHeight="1" x14ac:dyDescent="0.25">
      <c r="V7936" s="80"/>
    </row>
    <row r="7937" spans="22:22" ht="9" hidden="1" customHeight="1" x14ac:dyDescent="0.25">
      <c r="V7937" s="80"/>
    </row>
    <row r="7938" spans="22:22" ht="9" hidden="1" customHeight="1" x14ac:dyDescent="0.25">
      <c r="V7938" s="80"/>
    </row>
    <row r="7939" spans="22:22" ht="9" hidden="1" customHeight="1" x14ac:dyDescent="0.25">
      <c r="V7939" s="80"/>
    </row>
    <row r="7940" spans="22:22" ht="9" hidden="1" customHeight="1" x14ac:dyDescent="0.25">
      <c r="V7940" s="80"/>
    </row>
    <row r="7941" spans="22:22" ht="9" hidden="1" customHeight="1" x14ac:dyDescent="0.25">
      <c r="V7941" s="80"/>
    </row>
    <row r="7942" spans="22:22" ht="9" hidden="1" customHeight="1" x14ac:dyDescent="0.25">
      <c r="V7942" s="80"/>
    </row>
    <row r="7943" spans="22:22" ht="9" hidden="1" customHeight="1" x14ac:dyDescent="0.25">
      <c r="V7943" s="80"/>
    </row>
    <row r="7944" spans="22:22" ht="9" hidden="1" customHeight="1" x14ac:dyDescent="0.25">
      <c r="V7944" s="80"/>
    </row>
    <row r="7945" spans="22:22" ht="9" hidden="1" customHeight="1" x14ac:dyDescent="0.25">
      <c r="V7945" s="80"/>
    </row>
    <row r="7946" spans="22:22" ht="9" hidden="1" customHeight="1" x14ac:dyDescent="0.25">
      <c r="V7946" s="80"/>
    </row>
    <row r="7947" spans="22:22" ht="9" hidden="1" customHeight="1" x14ac:dyDescent="0.25">
      <c r="V7947" s="80"/>
    </row>
    <row r="7948" spans="22:22" ht="9" hidden="1" customHeight="1" x14ac:dyDescent="0.25">
      <c r="V7948" s="80"/>
    </row>
    <row r="7949" spans="22:22" ht="9" hidden="1" customHeight="1" x14ac:dyDescent="0.25">
      <c r="V7949" s="80"/>
    </row>
    <row r="7950" spans="22:22" ht="9" hidden="1" customHeight="1" x14ac:dyDescent="0.25">
      <c r="V7950" s="80"/>
    </row>
    <row r="7951" spans="22:22" ht="9" hidden="1" customHeight="1" x14ac:dyDescent="0.25">
      <c r="V7951" s="80"/>
    </row>
    <row r="7952" spans="22:22" ht="9" hidden="1" customHeight="1" x14ac:dyDescent="0.25">
      <c r="V7952" s="80"/>
    </row>
    <row r="7953" spans="22:22" ht="9" hidden="1" customHeight="1" x14ac:dyDescent="0.25">
      <c r="V7953" s="80"/>
    </row>
    <row r="7954" spans="22:22" ht="9" hidden="1" customHeight="1" x14ac:dyDescent="0.25">
      <c r="V7954" s="80"/>
    </row>
    <row r="7955" spans="22:22" ht="9" hidden="1" customHeight="1" x14ac:dyDescent="0.25">
      <c r="V7955" s="80"/>
    </row>
    <row r="7956" spans="22:22" ht="9" hidden="1" customHeight="1" x14ac:dyDescent="0.25">
      <c r="V7956" s="80"/>
    </row>
    <row r="7957" spans="22:22" ht="9" hidden="1" customHeight="1" x14ac:dyDescent="0.25">
      <c r="V7957" s="80"/>
    </row>
    <row r="7958" spans="22:22" ht="9" hidden="1" customHeight="1" x14ac:dyDescent="0.25">
      <c r="V7958" s="80"/>
    </row>
    <row r="7959" spans="22:22" ht="9" hidden="1" customHeight="1" x14ac:dyDescent="0.25">
      <c r="V7959" s="80"/>
    </row>
    <row r="7960" spans="22:22" ht="9" hidden="1" customHeight="1" x14ac:dyDescent="0.25">
      <c r="V7960" s="80"/>
    </row>
    <row r="7961" spans="22:22" ht="9" hidden="1" customHeight="1" x14ac:dyDescent="0.25">
      <c r="V7961" s="80"/>
    </row>
    <row r="7962" spans="22:22" ht="9" hidden="1" customHeight="1" x14ac:dyDescent="0.25">
      <c r="V7962" s="80"/>
    </row>
    <row r="7963" spans="22:22" ht="9" hidden="1" customHeight="1" x14ac:dyDescent="0.25">
      <c r="V7963" s="80"/>
    </row>
    <row r="7964" spans="22:22" ht="9" hidden="1" customHeight="1" x14ac:dyDescent="0.25">
      <c r="V7964" s="80"/>
    </row>
    <row r="7965" spans="22:22" ht="9" hidden="1" customHeight="1" x14ac:dyDescent="0.25">
      <c r="V7965" s="80"/>
    </row>
    <row r="7966" spans="22:22" ht="9" hidden="1" customHeight="1" x14ac:dyDescent="0.25">
      <c r="V7966" s="80"/>
    </row>
    <row r="7967" spans="22:22" ht="9" hidden="1" customHeight="1" x14ac:dyDescent="0.25">
      <c r="V7967" s="80"/>
    </row>
    <row r="7968" spans="22:22" ht="9" hidden="1" customHeight="1" x14ac:dyDescent="0.25">
      <c r="V7968" s="80"/>
    </row>
    <row r="7969" spans="22:22" ht="9" hidden="1" customHeight="1" x14ac:dyDescent="0.25">
      <c r="V7969" s="80"/>
    </row>
    <row r="7970" spans="22:22" ht="9" hidden="1" customHeight="1" x14ac:dyDescent="0.25">
      <c r="V7970" s="80"/>
    </row>
    <row r="7971" spans="22:22" ht="9" hidden="1" customHeight="1" x14ac:dyDescent="0.25">
      <c r="V7971" s="80"/>
    </row>
    <row r="7972" spans="22:22" ht="9" hidden="1" customHeight="1" x14ac:dyDescent="0.25">
      <c r="V7972" s="80"/>
    </row>
    <row r="7973" spans="22:22" ht="9" hidden="1" customHeight="1" x14ac:dyDescent="0.25">
      <c r="V7973" s="80"/>
    </row>
    <row r="7974" spans="22:22" ht="9" hidden="1" customHeight="1" x14ac:dyDescent="0.25">
      <c r="V7974" s="80"/>
    </row>
    <row r="7975" spans="22:22" ht="9" hidden="1" customHeight="1" x14ac:dyDescent="0.25">
      <c r="V7975" s="80"/>
    </row>
    <row r="7976" spans="22:22" ht="9" hidden="1" customHeight="1" x14ac:dyDescent="0.25">
      <c r="V7976" s="80"/>
    </row>
    <row r="7977" spans="22:22" ht="9" hidden="1" customHeight="1" x14ac:dyDescent="0.25">
      <c r="V7977" s="80"/>
    </row>
    <row r="7978" spans="22:22" ht="9" hidden="1" customHeight="1" x14ac:dyDescent="0.25">
      <c r="V7978" s="80"/>
    </row>
    <row r="7979" spans="22:22" ht="9" hidden="1" customHeight="1" x14ac:dyDescent="0.25">
      <c r="V7979" s="80"/>
    </row>
    <row r="7980" spans="22:22" ht="9" hidden="1" customHeight="1" x14ac:dyDescent="0.25">
      <c r="V7980" s="80"/>
    </row>
    <row r="7981" spans="22:22" ht="9" hidden="1" customHeight="1" x14ac:dyDescent="0.25">
      <c r="V7981" s="80"/>
    </row>
    <row r="7982" spans="22:22" ht="9" hidden="1" customHeight="1" x14ac:dyDescent="0.25">
      <c r="V7982" s="80"/>
    </row>
    <row r="7983" spans="22:22" ht="9" hidden="1" customHeight="1" x14ac:dyDescent="0.25">
      <c r="V7983" s="80"/>
    </row>
    <row r="7984" spans="22:22" ht="9" hidden="1" customHeight="1" x14ac:dyDescent="0.25">
      <c r="V7984" s="80"/>
    </row>
    <row r="7985" spans="22:22" ht="9" hidden="1" customHeight="1" x14ac:dyDescent="0.25">
      <c r="V7985" s="80"/>
    </row>
    <row r="7986" spans="22:22" ht="9" hidden="1" customHeight="1" x14ac:dyDescent="0.25">
      <c r="V7986" s="80"/>
    </row>
    <row r="7987" spans="22:22" ht="9" hidden="1" customHeight="1" x14ac:dyDescent="0.25">
      <c r="V7987" s="80"/>
    </row>
    <row r="7988" spans="22:22" ht="9" hidden="1" customHeight="1" x14ac:dyDescent="0.25">
      <c r="V7988" s="80"/>
    </row>
    <row r="7989" spans="22:22" ht="9" hidden="1" customHeight="1" x14ac:dyDescent="0.25">
      <c r="V7989" s="80"/>
    </row>
    <row r="7990" spans="22:22" ht="9" hidden="1" customHeight="1" x14ac:dyDescent="0.25">
      <c r="V7990" s="80"/>
    </row>
    <row r="7991" spans="22:22" ht="9" hidden="1" customHeight="1" x14ac:dyDescent="0.25">
      <c r="V7991" s="80"/>
    </row>
    <row r="7992" spans="22:22" ht="9" hidden="1" customHeight="1" x14ac:dyDescent="0.25">
      <c r="V7992" s="80"/>
    </row>
    <row r="7993" spans="22:22" ht="9" hidden="1" customHeight="1" x14ac:dyDescent="0.25">
      <c r="V7993" s="80"/>
    </row>
    <row r="7994" spans="22:22" ht="9" hidden="1" customHeight="1" x14ac:dyDescent="0.25">
      <c r="V7994" s="80"/>
    </row>
    <row r="7995" spans="22:22" ht="9" hidden="1" customHeight="1" x14ac:dyDescent="0.25">
      <c r="V7995" s="80"/>
    </row>
    <row r="7996" spans="22:22" ht="9" hidden="1" customHeight="1" x14ac:dyDescent="0.25">
      <c r="V7996" s="80"/>
    </row>
    <row r="7997" spans="22:22" ht="9" hidden="1" customHeight="1" x14ac:dyDescent="0.25">
      <c r="V7997" s="80"/>
    </row>
    <row r="7998" spans="22:22" ht="9" hidden="1" customHeight="1" x14ac:dyDescent="0.25">
      <c r="V7998" s="80"/>
    </row>
    <row r="7999" spans="22:22" ht="9" hidden="1" customHeight="1" x14ac:dyDescent="0.25">
      <c r="V7999" s="80"/>
    </row>
    <row r="8000" spans="22:22" ht="9" hidden="1" customHeight="1" x14ac:dyDescent="0.25">
      <c r="V8000" s="80"/>
    </row>
    <row r="8001" spans="22:22" ht="9" hidden="1" customHeight="1" x14ac:dyDescent="0.25">
      <c r="V8001" s="80"/>
    </row>
    <row r="8002" spans="22:22" ht="9" hidden="1" customHeight="1" x14ac:dyDescent="0.25">
      <c r="V8002" s="80"/>
    </row>
    <row r="8003" spans="22:22" ht="9" hidden="1" customHeight="1" x14ac:dyDescent="0.25">
      <c r="V8003" s="80"/>
    </row>
    <row r="8004" spans="22:22" ht="9" hidden="1" customHeight="1" x14ac:dyDescent="0.25">
      <c r="V8004" s="80"/>
    </row>
    <row r="8005" spans="22:22" ht="9" hidden="1" customHeight="1" x14ac:dyDescent="0.25">
      <c r="V8005" s="80"/>
    </row>
    <row r="8006" spans="22:22" ht="9" hidden="1" customHeight="1" x14ac:dyDescent="0.25">
      <c r="V8006" s="80"/>
    </row>
    <row r="8007" spans="22:22" ht="9" hidden="1" customHeight="1" x14ac:dyDescent="0.25">
      <c r="V8007" s="80"/>
    </row>
    <row r="8008" spans="22:22" ht="9" hidden="1" customHeight="1" x14ac:dyDescent="0.25">
      <c r="V8008" s="80"/>
    </row>
    <row r="8009" spans="22:22" ht="9" hidden="1" customHeight="1" x14ac:dyDescent="0.25">
      <c r="V8009" s="80"/>
    </row>
    <row r="8010" spans="22:22" ht="9" hidden="1" customHeight="1" x14ac:dyDescent="0.25">
      <c r="V8010" s="80"/>
    </row>
    <row r="8011" spans="22:22" ht="9" hidden="1" customHeight="1" x14ac:dyDescent="0.25">
      <c r="V8011" s="80"/>
    </row>
    <row r="8012" spans="22:22" ht="9" hidden="1" customHeight="1" x14ac:dyDescent="0.25">
      <c r="V8012" s="80"/>
    </row>
    <row r="8013" spans="22:22" ht="9" hidden="1" customHeight="1" x14ac:dyDescent="0.25">
      <c r="V8013" s="80"/>
    </row>
    <row r="8014" spans="22:22" ht="9" hidden="1" customHeight="1" x14ac:dyDescent="0.25">
      <c r="V8014" s="80"/>
    </row>
    <row r="8015" spans="22:22" ht="9" hidden="1" customHeight="1" x14ac:dyDescent="0.25">
      <c r="V8015" s="80"/>
    </row>
    <row r="8016" spans="22:22" ht="9" hidden="1" customHeight="1" x14ac:dyDescent="0.25">
      <c r="V8016" s="80"/>
    </row>
    <row r="8017" spans="22:22" ht="9" hidden="1" customHeight="1" x14ac:dyDescent="0.25">
      <c r="V8017" s="80"/>
    </row>
    <row r="8018" spans="22:22" ht="9" hidden="1" customHeight="1" x14ac:dyDescent="0.25">
      <c r="V8018" s="80"/>
    </row>
    <row r="8019" spans="22:22" ht="9" hidden="1" customHeight="1" x14ac:dyDescent="0.25">
      <c r="V8019" s="80"/>
    </row>
    <row r="8020" spans="22:22" ht="9" hidden="1" customHeight="1" x14ac:dyDescent="0.25">
      <c r="V8020" s="80"/>
    </row>
    <row r="8021" spans="22:22" ht="9" hidden="1" customHeight="1" x14ac:dyDescent="0.25">
      <c r="V8021" s="80"/>
    </row>
    <row r="8022" spans="22:22" ht="9" hidden="1" customHeight="1" x14ac:dyDescent="0.25">
      <c r="V8022" s="80"/>
    </row>
    <row r="8023" spans="22:22" ht="9" hidden="1" customHeight="1" x14ac:dyDescent="0.25">
      <c r="V8023" s="80"/>
    </row>
    <row r="8024" spans="22:22" ht="9" hidden="1" customHeight="1" x14ac:dyDescent="0.25">
      <c r="V8024" s="80"/>
    </row>
    <row r="8025" spans="22:22" ht="9" hidden="1" customHeight="1" x14ac:dyDescent="0.25">
      <c r="V8025" s="80"/>
    </row>
    <row r="8026" spans="22:22" ht="9" hidden="1" customHeight="1" x14ac:dyDescent="0.25">
      <c r="V8026" s="80"/>
    </row>
    <row r="8027" spans="22:22" ht="9" hidden="1" customHeight="1" x14ac:dyDescent="0.25">
      <c r="V8027" s="80"/>
    </row>
    <row r="8028" spans="22:22" ht="9" hidden="1" customHeight="1" x14ac:dyDescent="0.25">
      <c r="V8028" s="80"/>
    </row>
    <row r="8029" spans="22:22" ht="9" hidden="1" customHeight="1" x14ac:dyDescent="0.25">
      <c r="V8029" s="80"/>
    </row>
    <row r="8030" spans="22:22" ht="9" hidden="1" customHeight="1" x14ac:dyDescent="0.25">
      <c r="V8030" s="80"/>
    </row>
    <row r="8031" spans="22:22" ht="9" hidden="1" customHeight="1" x14ac:dyDescent="0.25">
      <c r="V8031" s="80"/>
    </row>
    <row r="8032" spans="22:22" ht="9" hidden="1" customHeight="1" x14ac:dyDescent="0.25">
      <c r="V8032" s="80"/>
    </row>
    <row r="8033" spans="22:22" ht="9" hidden="1" customHeight="1" x14ac:dyDescent="0.25">
      <c r="V8033" s="80"/>
    </row>
    <row r="8034" spans="22:22" ht="9" hidden="1" customHeight="1" x14ac:dyDescent="0.25">
      <c r="V8034" s="80"/>
    </row>
    <row r="8035" spans="22:22" ht="9" hidden="1" customHeight="1" x14ac:dyDescent="0.25">
      <c r="V8035" s="80"/>
    </row>
    <row r="8036" spans="22:22" ht="9" hidden="1" customHeight="1" x14ac:dyDescent="0.25">
      <c r="V8036" s="80"/>
    </row>
    <row r="8037" spans="22:22" ht="9" hidden="1" customHeight="1" x14ac:dyDescent="0.25">
      <c r="V8037" s="80"/>
    </row>
    <row r="8038" spans="22:22" ht="9" hidden="1" customHeight="1" x14ac:dyDescent="0.25">
      <c r="V8038" s="80"/>
    </row>
    <row r="8039" spans="22:22" ht="9" hidden="1" customHeight="1" x14ac:dyDescent="0.25">
      <c r="V8039" s="80"/>
    </row>
    <row r="8040" spans="22:22" ht="9" hidden="1" customHeight="1" x14ac:dyDescent="0.25">
      <c r="V8040" s="80"/>
    </row>
    <row r="8041" spans="22:22" ht="9" hidden="1" customHeight="1" x14ac:dyDescent="0.25">
      <c r="V8041" s="80"/>
    </row>
    <row r="8042" spans="22:22" ht="9" hidden="1" customHeight="1" x14ac:dyDescent="0.25">
      <c r="V8042" s="80"/>
    </row>
    <row r="8043" spans="22:22" ht="9" hidden="1" customHeight="1" x14ac:dyDescent="0.25">
      <c r="V8043" s="80"/>
    </row>
    <row r="8044" spans="22:22" ht="9" hidden="1" customHeight="1" x14ac:dyDescent="0.25">
      <c r="V8044" s="80"/>
    </row>
    <row r="8045" spans="22:22" ht="9" hidden="1" customHeight="1" x14ac:dyDescent="0.25">
      <c r="V8045" s="80"/>
    </row>
    <row r="8046" spans="22:22" ht="9" hidden="1" customHeight="1" x14ac:dyDescent="0.25">
      <c r="V8046" s="80"/>
    </row>
    <row r="8047" spans="22:22" ht="9" hidden="1" customHeight="1" x14ac:dyDescent="0.25">
      <c r="V8047" s="80"/>
    </row>
    <row r="8048" spans="22:22" ht="9" hidden="1" customHeight="1" x14ac:dyDescent="0.25">
      <c r="V8048" s="80"/>
    </row>
    <row r="8049" spans="22:22" ht="9" hidden="1" customHeight="1" x14ac:dyDescent="0.25">
      <c r="V8049" s="80"/>
    </row>
    <row r="8050" spans="22:22" ht="9" hidden="1" customHeight="1" x14ac:dyDescent="0.25">
      <c r="V8050" s="80"/>
    </row>
    <row r="8051" spans="22:22" ht="9" hidden="1" customHeight="1" x14ac:dyDescent="0.25">
      <c r="V8051" s="80"/>
    </row>
    <row r="8052" spans="22:22" ht="9" hidden="1" customHeight="1" x14ac:dyDescent="0.25">
      <c r="V8052" s="80"/>
    </row>
    <row r="8053" spans="22:22" ht="9" hidden="1" customHeight="1" x14ac:dyDescent="0.25">
      <c r="V8053" s="80"/>
    </row>
    <row r="8054" spans="22:22" ht="9" hidden="1" customHeight="1" x14ac:dyDescent="0.25">
      <c r="V8054" s="80"/>
    </row>
    <row r="8055" spans="22:22" ht="9" hidden="1" customHeight="1" x14ac:dyDescent="0.25">
      <c r="V8055" s="80"/>
    </row>
    <row r="8056" spans="22:22" ht="9" hidden="1" customHeight="1" x14ac:dyDescent="0.25">
      <c r="V8056" s="80"/>
    </row>
    <row r="8057" spans="22:22" ht="9" hidden="1" customHeight="1" x14ac:dyDescent="0.25">
      <c r="V8057" s="80"/>
    </row>
    <row r="8058" spans="22:22" ht="9" hidden="1" customHeight="1" x14ac:dyDescent="0.25">
      <c r="V8058" s="80"/>
    </row>
    <row r="8059" spans="22:22" ht="9" hidden="1" customHeight="1" x14ac:dyDescent="0.25">
      <c r="V8059" s="80"/>
    </row>
    <row r="8060" spans="22:22" ht="9" hidden="1" customHeight="1" x14ac:dyDescent="0.25">
      <c r="V8060" s="80"/>
    </row>
    <row r="8061" spans="22:22" ht="9" hidden="1" customHeight="1" x14ac:dyDescent="0.25">
      <c r="V8061" s="80"/>
    </row>
    <row r="8062" spans="22:22" ht="9" hidden="1" customHeight="1" x14ac:dyDescent="0.25">
      <c r="V8062" s="80"/>
    </row>
    <row r="8063" spans="22:22" ht="9" hidden="1" customHeight="1" x14ac:dyDescent="0.25">
      <c r="V8063" s="80"/>
    </row>
    <row r="8064" spans="22:22" ht="9" hidden="1" customHeight="1" x14ac:dyDescent="0.25">
      <c r="V8064" s="80"/>
    </row>
    <row r="8065" spans="22:22" ht="9" hidden="1" customHeight="1" x14ac:dyDescent="0.25">
      <c r="V8065" s="80"/>
    </row>
    <row r="8066" spans="22:22" ht="9" hidden="1" customHeight="1" x14ac:dyDescent="0.25">
      <c r="V8066" s="80"/>
    </row>
    <row r="8067" spans="22:22" ht="9" hidden="1" customHeight="1" x14ac:dyDescent="0.25">
      <c r="V8067" s="80"/>
    </row>
    <row r="8068" spans="22:22" ht="9" hidden="1" customHeight="1" x14ac:dyDescent="0.25">
      <c r="V8068" s="80"/>
    </row>
    <row r="8069" spans="22:22" ht="9" hidden="1" customHeight="1" x14ac:dyDescent="0.25">
      <c r="V8069" s="80"/>
    </row>
    <row r="8070" spans="22:22" ht="9" hidden="1" customHeight="1" x14ac:dyDescent="0.25">
      <c r="V8070" s="80"/>
    </row>
    <row r="8071" spans="22:22" ht="9" hidden="1" customHeight="1" x14ac:dyDescent="0.25">
      <c r="V8071" s="80"/>
    </row>
    <row r="8072" spans="22:22" ht="9" hidden="1" customHeight="1" x14ac:dyDescent="0.25">
      <c r="V8072" s="80"/>
    </row>
    <row r="8073" spans="22:22" ht="9" hidden="1" customHeight="1" x14ac:dyDescent="0.25">
      <c r="V8073" s="80"/>
    </row>
    <row r="8074" spans="22:22" ht="9" hidden="1" customHeight="1" x14ac:dyDescent="0.25">
      <c r="V8074" s="80"/>
    </row>
    <row r="8075" spans="22:22" ht="9" hidden="1" customHeight="1" x14ac:dyDescent="0.25">
      <c r="V8075" s="80"/>
    </row>
    <row r="8076" spans="22:22" ht="9" hidden="1" customHeight="1" x14ac:dyDescent="0.25">
      <c r="V8076" s="80"/>
    </row>
    <row r="8077" spans="22:22" ht="9" hidden="1" customHeight="1" x14ac:dyDescent="0.25">
      <c r="V8077" s="80"/>
    </row>
    <row r="8078" spans="22:22" ht="9" hidden="1" customHeight="1" x14ac:dyDescent="0.25">
      <c r="V8078" s="80"/>
    </row>
    <row r="8079" spans="22:22" ht="9" hidden="1" customHeight="1" x14ac:dyDescent="0.25">
      <c r="V8079" s="80"/>
    </row>
    <row r="8080" spans="22:22" ht="9" hidden="1" customHeight="1" x14ac:dyDescent="0.25">
      <c r="V8080" s="80"/>
    </row>
    <row r="8081" spans="22:22" ht="9" hidden="1" customHeight="1" x14ac:dyDescent="0.25">
      <c r="V8081" s="80"/>
    </row>
    <row r="8082" spans="22:22" ht="9" hidden="1" customHeight="1" x14ac:dyDescent="0.25">
      <c r="V8082" s="80"/>
    </row>
    <row r="8083" spans="22:22" ht="9" hidden="1" customHeight="1" x14ac:dyDescent="0.25">
      <c r="V8083" s="80"/>
    </row>
    <row r="8084" spans="22:22" ht="9" hidden="1" customHeight="1" x14ac:dyDescent="0.25">
      <c r="V8084" s="80"/>
    </row>
    <row r="8085" spans="22:22" ht="9" hidden="1" customHeight="1" x14ac:dyDescent="0.25">
      <c r="V8085" s="80"/>
    </row>
    <row r="8086" spans="22:22" ht="9" hidden="1" customHeight="1" x14ac:dyDescent="0.25">
      <c r="V8086" s="80"/>
    </row>
    <row r="8087" spans="22:22" ht="9" hidden="1" customHeight="1" x14ac:dyDescent="0.25">
      <c r="V8087" s="80"/>
    </row>
    <row r="8088" spans="22:22" ht="9" hidden="1" customHeight="1" x14ac:dyDescent="0.25">
      <c r="V8088" s="80"/>
    </row>
    <row r="8089" spans="22:22" ht="9" hidden="1" customHeight="1" x14ac:dyDescent="0.25">
      <c r="V8089" s="80"/>
    </row>
    <row r="8090" spans="22:22" ht="9" hidden="1" customHeight="1" x14ac:dyDescent="0.25">
      <c r="V8090" s="80"/>
    </row>
    <row r="8091" spans="22:22" ht="9" hidden="1" customHeight="1" x14ac:dyDescent="0.25">
      <c r="V8091" s="80"/>
    </row>
    <row r="8092" spans="22:22" ht="9" hidden="1" customHeight="1" x14ac:dyDescent="0.25">
      <c r="V8092" s="80"/>
    </row>
    <row r="8093" spans="22:22" ht="9" hidden="1" customHeight="1" x14ac:dyDescent="0.25">
      <c r="V8093" s="80"/>
    </row>
    <row r="8094" spans="22:22" ht="9" hidden="1" customHeight="1" x14ac:dyDescent="0.25">
      <c r="V8094" s="80"/>
    </row>
    <row r="8095" spans="22:22" ht="9" hidden="1" customHeight="1" x14ac:dyDescent="0.25">
      <c r="V8095" s="80"/>
    </row>
    <row r="8096" spans="22:22" ht="9" hidden="1" customHeight="1" x14ac:dyDescent="0.25">
      <c r="V8096" s="80"/>
    </row>
    <row r="8097" spans="22:22" ht="9" hidden="1" customHeight="1" x14ac:dyDescent="0.25">
      <c r="V8097" s="80"/>
    </row>
    <row r="8098" spans="22:22" ht="9" hidden="1" customHeight="1" x14ac:dyDescent="0.25">
      <c r="V8098" s="80"/>
    </row>
    <row r="8099" spans="22:22" ht="9" hidden="1" customHeight="1" x14ac:dyDescent="0.25">
      <c r="V8099" s="80"/>
    </row>
    <row r="8100" spans="22:22" ht="9" hidden="1" customHeight="1" x14ac:dyDescent="0.25">
      <c r="V8100" s="80"/>
    </row>
    <row r="8101" spans="22:22" ht="9" hidden="1" customHeight="1" x14ac:dyDescent="0.25">
      <c r="V8101" s="80"/>
    </row>
    <row r="8102" spans="22:22" ht="9" hidden="1" customHeight="1" x14ac:dyDescent="0.25">
      <c r="V8102" s="80"/>
    </row>
    <row r="8103" spans="22:22" ht="9" hidden="1" customHeight="1" x14ac:dyDescent="0.25">
      <c r="V8103" s="80"/>
    </row>
    <row r="8104" spans="22:22" ht="9" hidden="1" customHeight="1" x14ac:dyDescent="0.25">
      <c r="V8104" s="80"/>
    </row>
    <row r="8105" spans="22:22" ht="9" hidden="1" customHeight="1" x14ac:dyDescent="0.25">
      <c r="V8105" s="80"/>
    </row>
    <row r="8106" spans="22:22" ht="9" hidden="1" customHeight="1" x14ac:dyDescent="0.25">
      <c r="V8106" s="80"/>
    </row>
    <row r="8107" spans="22:22" ht="9" hidden="1" customHeight="1" x14ac:dyDescent="0.25">
      <c r="V8107" s="80"/>
    </row>
    <row r="8108" spans="22:22" ht="9" hidden="1" customHeight="1" x14ac:dyDescent="0.25">
      <c r="V8108" s="80"/>
    </row>
    <row r="8109" spans="22:22" ht="9" hidden="1" customHeight="1" x14ac:dyDescent="0.25">
      <c r="V8109" s="80"/>
    </row>
    <row r="8110" spans="22:22" ht="9" hidden="1" customHeight="1" x14ac:dyDescent="0.25">
      <c r="V8110" s="80"/>
    </row>
    <row r="8111" spans="22:22" ht="9" hidden="1" customHeight="1" x14ac:dyDescent="0.25">
      <c r="V8111" s="80"/>
    </row>
    <row r="8112" spans="22:22" ht="9" hidden="1" customHeight="1" x14ac:dyDescent="0.25">
      <c r="V8112" s="80"/>
    </row>
    <row r="8113" spans="22:22" ht="9" hidden="1" customHeight="1" x14ac:dyDescent="0.25">
      <c r="V8113" s="80"/>
    </row>
    <row r="8114" spans="22:22" ht="9" hidden="1" customHeight="1" x14ac:dyDescent="0.25">
      <c r="V8114" s="80"/>
    </row>
    <row r="8115" spans="22:22" ht="9" hidden="1" customHeight="1" x14ac:dyDescent="0.25">
      <c r="V8115" s="80"/>
    </row>
    <row r="8116" spans="22:22" ht="9" hidden="1" customHeight="1" x14ac:dyDescent="0.25">
      <c r="V8116" s="80"/>
    </row>
    <row r="8117" spans="22:22" ht="9" hidden="1" customHeight="1" x14ac:dyDescent="0.25">
      <c r="V8117" s="80"/>
    </row>
    <row r="8118" spans="22:22" ht="9" hidden="1" customHeight="1" x14ac:dyDescent="0.25">
      <c r="V8118" s="80"/>
    </row>
    <row r="8119" spans="22:22" ht="9" hidden="1" customHeight="1" x14ac:dyDescent="0.25">
      <c r="V8119" s="80"/>
    </row>
    <row r="8120" spans="22:22" ht="9" hidden="1" customHeight="1" x14ac:dyDescent="0.25">
      <c r="V8120" s="80"/>
    </row>
    <row r="8121" spans="22:22" ht="9" hidden="1" customHeight="1" x14ac:dyDescent="0.25">
      <c r="V8121" s="80"/>
    </row>
    <row r="8122" spans="22:22" ht="9" hidden="1" customHeight="1" x14ac:dyDescent="0.25">
      <c r="V8122" s="80"/>
    </row>
    <row r="8123" spans="22:22" ht="9" hidden="1" customHeight="1" x14ac:dyDescent="0.25">
      <c r="V8123" s="80"/>
    </row>
    <row r="8124" spans="22:22" ht="9" hidden="1" customHeight="1" x14ac:dyDescent="0.25">
      <c r="V8124" s="80"/>
    </row>
    <row r="8125" spans="22:22" ht="9" hidden="1" customHeight="1" x14ac:dyDescent="0.25">
      <c r="V8125" s="80"/>
    </row>
    <row r="8126" spans="22:22" ht="9" hidden="1" customHeight="1" x14ac:dyDescent="0.25">
      <c r="V8126" s="80"/>
    </row>
    <row r="8127" spans="22:22" ht="9" hidden="1" customHeight="1" x14ac:dyDescent="0.25">
      <c r="V8127" s="80"/>
    </row>
    <row r="8128" spans="22:22" ht="9" hidden="1" customHeight="1" x14ac:dyDescent="0.25">
      <c r="V8128" s="80"/>
    </row>
    <row r="8129" spans="22:22" ht="9" hidden="1" customHeight="1" x14ac:dyDescent="0.25">
      <c r="V8129" s="80"/>
    </row>
    <row r="8130" spans="22:22" ht="9" hidden="1" customHeight="1" x14ac:dyDescent="0.25">
      <c r="V8130" s="80"/>
    </row>
    <row r="8131" spans="22:22" ht="9" hidden="1" customHeight="1" x14ac:dyDescent="0.25">
      <c r="V8131" s="80"/>
    </row>
    <row r="8132" spans="22:22" ht="9" hidden="1" customHeight="1" x14ac:dyDescent="0.25">
      <c r="V8132" s="80"/>
    </row>
    <row r="8133" spans="22:22" ht="9" hidden="1" customHeight="1" x14ac:dyDescent="0.25">
      <c r="V8133" s="80"/>
    </row>
    <row r="8134" spans="22:22" ht="9" hidden="1" customHeight="1" x14ac:dyDescent="0.25">
      <c r="V8134" s="80"/>
    </row>
    <row r="8135" spans="22:22" ht="9" hidden="1" customHeight="1" x14ac:dyDescent="0.25">
      <c r="V8135" s="80"/>
    </row>
    <row r="8136" spans="22:22" ht="9" hidden="1" customHeight="1" x14ac:dyDescent="0.25">
      <c r="V8136" s="80"/>
    </row>
    <row r="8137" spans="22:22" ht="9" hidden="1" customHeight="1" x14ac:dyDescent="0.25">
      <c r="V8137" s="80"/>
    </row>
    <row r="8138" spans="22:22" ht="9" hidden="1" customHeight="1" x14ac:dyDescent="0.25">
      <c r="V8138" s="80"/>
    </row>
    <row r="8139" spans="22:22" ht="9" hidden="1" customHeight="1" x14ac:dyDescent="0.25">
      <c r="V8139" s="80"/>
    </row>
    <row r="8140" spans="22:22" ht="9" hidden="1" customHeight="1" x14ac:dyDescent="0.25">
      <c r="V8140" s="80"/>
    </row>
    <row r="8141" spans="22:22" ht="9" hidden="1" customHeight="1" x14ac:dyDescent="0.25">
      <c r="V8141" s="80"/>
    </row>
    <row r="8142" spans="22:22" ht="9" hidden="1" customHeight="1" x14ac:dyDescent="0.25">
      <c r="V8142" s="80"/>
    </row>
    <row r="8143" spans="22:22" ht="9" hidden="1" customHeight="1" x14ac:dyDescent="0.25">
      <c r="V8143" s="80"/>
    </row>
    <row r="8144" spans="22:22" ht="9" hidden="1" customHeight="1" x14ac:dyDescent="0.25">
      <c r="V8144" s="80"/>
    </row>
    <row r="8145" spans="22:22" ht="9" hidden="1" customHeight="1" x14ac:dyDescent="0.25">
      <c r="V8145" s="80"/>
    </row>
    <row r="8146" spans="22:22" ht="9" hidden="1" customHeight="1" x14ac:dyDescent="0.25">
      <c r="V8146" s="80"/>
    </row>
    <row r="8147" spans="22:22" ht="9" hidden="1" customHeight="1" x14ac:dyDescent="0.25">
      <c r="V8147" s="80"/>
    </row>
    <row r="8148" spans="22:22" ht="9" hidden="1" customHeight="1" x14ac:dyDescent="0.25">
      <c r="V8148" s="80"/>
    </row>
    <row r="8149" spans="22:22" ht="9" hidden="1" customHeight="1" x14ac:dyDescent="0.25">
      <c r="V8149" s="80"/>
    </row>
    <row r="8150" spans="22:22" ht="9" hidden="1" customHeight="1" x14ac:dyDescent="0.25">
      <c r="V8150" s="80"/>
    </row>
    <row r="8151" spans="22:22" ht="9" hidden="1" customHeight="1" x14ac:dyDescent="0.25">
      <c r="V8151" s="80"/>
    </row>
    <row r="8152" spans="22:22" ht="9" hidden="1" customHeight="1" x14ac:dyDescent="0.25">
      <c r="V8152" s="80"/>
    </row>
    <row r="8153" spans="22:22" ht="9" hidden="1" customHeight="1" x14ac:dyDescent="0.25">
      <c r="V8153" s="80"/>
    </row>
    <row r="8154" spans="22:22" ht="9" hidden="1" customHeight="1" x14ac:dyDescent="0.25">
      <c r="V8154" s="80"/>
    </row>
    <row r="8155" spans="22:22" ht="9" hidden="1" customHeight="1" x14ac:dyDescent="0.25">
      <c r="V8155" s="80"/>
    </row>
    <row r="8156" spans="22:22" ht="9" hidden="1" customHeight="1" x14ac:dyDescent="0.25">
      <c r="V8156" s="80"/>
    </row>
    <row r="8157" spans="22:22" ht="9" hidden="1" customHeight="1" x14ac:dyDescent="0.25">
      <c r="V8157" s="80"/>
    </row>
    <row r="8158" spans="22:22" ht="9" hidden="1" customHeight="1" x14ac:dyDescent="0.25">
      <c r="V8158" s="80"/>
    </row>
    <row r="8159" spans="22:22" ht="9" hidden="1" customHeight="1" x14ac:dyDescent="0.25">
      <c r="V8159" s="80"/>
    </row>
    <row r="8160" spans="22:22" ht="9" hidden="1" customHeight="1" x14ac:dyDescent="0.25">
      <c r="V8160" s="80"/>
    </row>
    <row r="8161" spans="22:22" ht="9" hidden="1" customHeight="1" x14ac:dyDescent="0.25">
      <c r="V8161" s="80"/>
    </row>
    <row r="8162" spans="22:22" ht="9" hidden="1" customHeight="1" x14ac:dyDescent="0.25">
      <c r="V8162" s="80"/>
    </row>
    <row r="8163" spans="22:22" ht="9" hidden="1" customHeight="1" x14ac:dyDescent="0.25">
      <c r="V8163" s="80"/>
    </row>
    <row r="8164" spans="22:22" ht="9" hidden="1" customHeight="1" x14ac:dyDescent="0.25">
      <c r="V8164" s="80"/>
    </row>
    <row r="8165" spans="22:22" ht="9" hidden="1" customHeight="1" x14ac:dyDescent="0.25">
      <c r="V8165" s="80"/>
    </row>
    <row r="8166" spans="22:22" ht="9" hidden="1" customHeight="1" x14ac:dyDescent="0.25">
      <c r="V8166" s="80"/>
    </row>
    <row r="8167" spans="22:22" ht="9" hidden="1" customHeight="1" x14ac:dyDescent="0.25">
      <c r="V8167" s="80"/>
    </row>
    <row r="8168" spans="22:22" ht="9" hidden="1" customHeight="1" x14ac:dyDescent="0.25">
      <c r="V8168" s="80"/>
    </row>
    <row r="8169" spans="22:22" ht="9" hidden="1" customHeight="1" x14ac:dyDescent="0.25">
      <c r="V8169" s="80"/>
    </row>
    <row r="8170" spans="22:22" ht="9" hidden="1" customHeight="1" x14ac:dyDescent="0.25">
      <c r="V8170" s="80"/>
    </row>
    <row r="8171" spans="22:22" ht="9" hidden="1" customHeight="1" x14ac:dyDescent="0.25">
      <c r="V8171" s="80"/>
    </row>
    <row r="8172" spans="22:22" ht="9" hidden="1" customHeight="1" x14ac:dyDescent="0.25">
      <c r="V8172" s="80"/>
    </row>
    <row r="8173" spans="22:22" ht="9" hidden="1" customHeight="1" x14ac:dyDescent="0.25">
      <c r="V8173" s="80"/>
    </row>
    <row r="8174" spans="22:22" ht="9" hidden="1" customHeight="1" x14ac:dyDescent="0.25">
      <c r="V8174" s="80"/>
    </row>
    <row r="8175" spans="22:22" ht="9" hidden="1" customHeight="1" x14ac:dyDescent="0.25">
      <c r="V8175" s="80"/>
    </row>
    <row r="8176" spans="22:22" ht="9" hidden="1" customHeight="1" x14ac:dyDescent="0.25">
      <c r="V8176" s="80"/>
    </row>
    <row r="8177" spans="22:22" ht="9" hidden="1" customHeight="1" x14ac:dyDescent="0.25">
      <c r="V8177" s="80"/>
    </row>
    <row r="8178" spans="22:22" ht="9" hidden="1" customHeight="1" x14ac:dyDescent="0.25">
      <c r="V8178" s="80"/>
    </row>
    <row r="8179" spans="22:22" ht="9" hidden="1" customHeight="1" x14ac:dyDescent="0.25">
      <c r="V8179" s="80"/>
    </row>
    <row r="8180" spans="22:22" ht="9" hidden="1" customHeight="1" x14ac:dyDescent="0.25">
      <c r="V8180" s="80"/>
    </row>
    <row r="8181" spans="22:22" ht="9" hidden="1" customHeight="1" x14ac:dyDescent="0.25">
      <c r="V8181" s="80"/>
    </row>
    <row r="8182" spans="22:22" ht="9" hidden="1" customHeight="1" x14ac:dyDescent="0.25">
      <c r="V8182" s="80"/>
    </row>
    <row r="8183" spans="22:22" ht="9" hidden="1" customHeight="1" x14ac:dyDescent="0.25">
      <c r="V8183" s="80"/>
    </row>
    <row r="8184" spans="22:22" ht="9" hidden="1" customHeight="1" x14ac:dyDescent="0.25">
      <c r="V8184" s="80"/>
    </row>
    <row r="8185" spans="22:22" ht="9" hidden="1" customHeight="1" x14ac:dyDescent="0.25">
      <c r="V8185" s="80"/>
    </row>
    <row r="8186" spans="22:22" ht="9" hidden="1" customHeight="1" x14ac:dyDescent="0.25">
      <c r="V8186" s="80"/>
    </row>
    <row r="8187" spans="22:22" ht="9" hidden="1" customHeight="1" x14ac:dyDescent="0.25">
      <c r="V8187" s="80"/>
    </row>
    <row r="8188" spans="22:22" ht="9" hidden="1" customHeight="1" x14ac:dyDescent="0.25">
      <c r="V8188" s="80"/>
    </row>
    <row r="8189" spans="22:22" ht="9" hidden="1" customHeight="1" x14ac:dyDescent="0.25">
      <c r="V8189" s="80"/>
    </row>
    <row r="8190" spans="22:22" ht="9" hidden="1" customHeight="1" x14ac:dyDescent="0.25">
      <c r="V8190" s="80"/>
    </row>
    <row r="8191" spans="22:22" ht="9" hidden="1" customHeight="1" x14ac:dyDescent="0.25">
      <c r="V8191" s="80"/>
    </row>
    <row r="8192" spans="22:22" ht="9" hidden="1" customHeight="1" x14ac:dyDescent="0.25">
      <c r="V8192" s="80"/>
    </row>
    <row r="8193" spans="22:22" ht="9" hidden="1" customHeight="1" x14ac:dyDescent="0.25">
      <c r="V8193" s="80"/>
    </row>
    <row r="8194" spans="22:22" ht="9" hidden="1" customHeight="1" x14ac:dyDescent="0.25">
      <c r="V8194" s="80"/>
    </row>
    <row r="8195" spans="22:22" ht="9" hidden="1" customHeight="1" x14ac:dyDescent="0.25">
      <c r="V8195" s="80"/>
    </row>
    <row r="8196" spans="22:22" ht="9" hidden="1" customHeight="1" x14ac:dyDescent="0.25">
      <c r="V8196" s="80"/>
    </row>
    <row r="8197" spans="22:22" ht="9" hidden="1" customHeight="1" x14ac:dyDescent="0.25">
      <c r="V8197" s="80"/>
    </row>
    <row r="8198" spans="22:22" ht="9" hidden="1" customHeight="1" x14ac:dyDescent="0.25">
      <c r="V8198" s="80"/>
    </row>
    <row r="8199" spans="22:22" ht="9" hidden="1" customHeight="1" x14ac:dyDescent="0.25">
      <c r="V8199" s="80"/>
    </row>
    <row r="8200" spans="22:22" ht="9" hidden="1" customHeight="1" x14ac:dyDescent="0.25">
      <c r="V8200" s="80"/>
    </row>
    <row r="8201" spans="22:22" ht="9" hidden="1" customHeight="1" x14ac:dyDescent="0.25">
      <c r="V8201" s="80"/>
    </row>
    <row r="8202" spans="22:22" ht="9" hidden="1" customHeight="1" x14ac:dyDescent="0.25">
      <c r="V8202" s="80"/>
    </row>
    <row r="8203" spans="22:22" ht="9" hidden="1" customHeight="1" x14ac:dyDescent="0.25">
      <c r="V8203" s="80"/>
    </row>
    <row r="8204" spans="22:22" ht="9" hidden="1" customHeight="1" x14ac:dyDescent="0.25">
      <c r="V8204" s="80"/>
    </row>
    <row r="8205" spans="22:22" ht="9" hidden="1" customHeight="1" x14ac:dyDescent="0.25">
      <c r="V8205" s="80"/>
    </row>
    <row r="8206" spans="22:22" ht="9" hidden="1" customHeight="1" x14ac:dyDescent="0.25">
      <c r="V8206" s="80"/>
    </row>
    <row r="8207" spans="22:22" ht="9" hidden="1" customHeight="1" x14ac:dyDescent="0.25">
      <c r="V8207" s="80"/>
    </row>
    <row r="8208" spans="22:22" ht="9" hidden="1" customHeight="1" x14ac:dyDescent="0.25">
      <c r="V8208" s="80"/>
    </row>
    <row r="8209" spans="22:22" ht="9" hidden="1" customHeight="1" x14ac:dyDescent="0.25">
      <c r="V8209" s="80"/>
    </row>
    <row r="8210" spans="22:22" ht="9" hidden="1" customHeight="1" x14ac:dyDescent="0.25">
      <c r="V8210" s="80"/>
    </row>
    <row r="8211" spans="22:22" ht="9" hidden="1" customHeight="1" x14ac:dyDescent="0.25">
      <c r="V8211" s="80"/>
    </row>
    <row r="8212" spans="22:22" ht="9" hidden="1" customHeight="1" x14ac:dyDescent="0.25">
      <c r="V8212" s="80"/>
    </row>
    <row r="8213" spans="22:22" ht="9" hidden="1" customHeight="1" x14ac:dyDescent="0.25">
      <c r="V8213" s="80"/>
    </row>
    <row r="8214" spans="22:22" ht="9" hidden="1" customHeight="1" x14ac:dyDescent="0.25">
      <c r="V8214" s="80"/>
    </row>
    <row r="8215" spans="22:22" ht="9" hidden="1" customHeight="1" x14ac:dyDescent="0.25">
      <c r="V8215" s="80"/>
    </row>
    <row r="8216" spans="22:22" ht="9" hidden="1" customHeight="1" x14ac:dyDescent="0.25">
      <c r="V8216" s="80"/>
    </row>
    <row r="8217" spans="22:22" ht="9" hidden="1" customHeight="1" x14ac:dyDescent="0.25">
      <c r="V8217" s="80"/>
    </row>
    <row r="8218" spans="22:22" ht="9" hidden="1" customHeight="1" x14ac:dyDescent="0.25">
      <c r="V8218" s="80"/>
    </row>
    <row r="8219" spans="22:22" ht="9" hidden="1" customHeight="1" x14ac:dyDescent="0.25">
      <c r="V8219" s="80"/>
    </row>
    <row r="8220" spans="22:22" ht="9" hidden="1" customHeight="1" x14ac:dyDescent="0.25">
      <c r="V8220" s="80"/>
    </row>
    <row r="8221" spans="22:22" ht="9" hidden="1" customHeight="1" x14ac:dyDescent="0.25">
      <c r="V8221" s="80"/>
    </row>
    <row r="8222" spans="22:22" ht="9" hidden="1" customHeight="1" x14ac:dyDescent="0.25">
      <c r="V8222" s="80"/>
    </row>
    <row r="8223" spans="22:22" ht="9" hidden="1" customHeight="1" x14ac:dyDescent="0.25">
      <c r="V8223" s="80"/>
    </row>
    <row r="8224" spans="22:22" ht="9" hidden="1" customHeight="1" x14ac:dyDescent="0.25">
      <c r="V8224" s="80"/>
    </row>
    <row r="8225" spans="22:22" ht="9" hidden="1" customHeight="1" x14ac:dyDescent="0.25">
      <c r="V8225" s="80"/>
    </row>
    <row r="8226" spans="22:22" ht="9" hidden="1" customHeight="1" x14ac:dyDescent="0.25">
      <c r="V8226" s="80"/>
    </row>
    <row r="8227" spans="22:22" ht="9" hidden="1" customHeight="1" x14ac:dyDescent="0.25">
      <c r="V8227" s="80"/>
    </row>
    <row r="8228" spans="22:22" ht="9" hidden="1" customHeight="1" x14ac:dyDescent="0.25">
      <c r="V8228" s="80"/>
    </row>
    <row r="8229" spans="22:22" ht="9" hidden="1" customHeight="1" x14ac:dyDescent="0.25">
      <c r="V8229" s="80"/>
    </row>
    <row r="8230" spans="22:22" ht="9" hidden="1" customHeight="1" x14ac:dyDescent="0.25">
      <c r="V8230" s="80"/>
    </row>
    <row r="8231" spans="22:22" ht="9" hidden="1" customHeight="1" x14ac:dyDescent="0.25">
      <c r="V8231" s="80"/>
    </row>
    <row r="8232" spans="22:22" ht="9" hidden="1" customHeight="1" x14ac:dyDescent="0.25">
      <c r="V8232" s="80"/>
    </row>
    <row r="8233" spans="22:22" ht="9" hidden="1" customHeight="1" x14ac:dyDescent="0.25">
      <c r="V8233" s="80"/>
    </row>
    <row r="8234" spans="22:22" ht="9" hidden="1" customHeight="1" x14ac:dyDescent="0.25">
      <c r="V8234" s="80"/>
    </row>
    <row r="8235" spans="22:22" ht="9" hidden="1" customHeight="1" x14ac:dyDescent="0.25">
      <c r="V8235" s="80"/>
    </row>
    <row r="8236" spans="22:22" ht="9" hidden="1" customHeight="1" x14ac:dyDescent="0.25">
      <c r="V8236" s="80"/>
    </row>
    <row r="8237" spans="22:22" ht="9" hidden="1" customHeight="1" x14ac:dyDescent="0.25">
      <c r="V8237" s="80"/>
    </row>
    <row r="8238" spans="22:22" ht="9" hidden="1" customHeight="1" x14ac:dyDescent="0.25">
      <c r="V8238" s="80"/>
    </row>
    <row r="8239" spans="22:22" ht="9" hidden="1" customHeight="1" x14ac:dyDescent="0.25">
      <c r="V8239" s="80"/>
    </row>
    <row r="8240" spans="22:22" ht="9" hidden="1" customHeight="1" x14ac:dyDescent="0.25">
      <c r="V8240" s="80"/>
    </row>
    <row r="8241" spans="22:22" ht="9" hidden="1" customHeight="1" x14ac:dyDescent="0.25">
      <c r="V8241" s="80"/>
    </row>
    <row r="8242" spans="22:22" ht="9" hidden="1" customHeight="1" x14ac:dyDescent="0.25">
      <c r="V8242" s="80"/>
    </row>
    <row r="8243" spans="22:22" ht="9" hidden="1" customHeight="1" x14ac:dyDescent="0.25">
      <c r="V8243" s="80"/>
    </row>
    <row r="8244" spans="22:22" ht="9" hidden="1" customHeight="1" x14ac:dyDescent="0.25">
      <c r="V8244" s="80"/>
    </row>
    <row r="8245" spans="22:22" ht="9" hidden="1" customHeight="1" x14ac:dyDescent="0.25">
      <c r="V8245" s="80"/>
    </row>
    <row r="8246" spans="22:22" ht="9" hidden="1" customHeight="1" x14ac:dyDescent="0.25">
      <c r="V8246" s="80"/>
    </row>
    <row r="8247" spans="22:22" ht="9" hidden="1" customHeight="1" x14ac:dyDescent="0.25">
      <c r="V8247" s="80"/>
    </row>
    <row r="8248" spans="22:22" ht="9" hidden="1" customHeight="1" x14ac:dyDescent="0.25">
      <c r="V8248" s="80"/>
    </row>
    <row r="8249" spans="22:22" ht="9" hidden="1" customHeight="1" x14ac:dyDescent="0.25">
      <c r="V8249" s="80"/>
    </row>
    <row r="8250" spans="22:22" ht="9" hidden="1" customHeight="1" x14ac:dyDescent="0.25">
      <c r="V8250" s="80"/>
    </row>
    <row r="8251" spans="22:22" ht="9" hidden="1" customHeight="1" x14ac:dyDescent="0.25">
      <c r="V8251" s="80"/>
    </row>
    <row r="8252" spans="22:22" ht="9" hidden="1" customHeight="1" x14ac:dyDescent="0.25">
      <c r="V8252" s="80"/>
    </row>
    <row r="8253" spans="22:22" ht="9" hidden="1" customHeight="1" x14ac:dyDescent="0.25">
      <c r="V8253" s="80"/>
    </row>
    <row r="8254" spans="22:22" ht="9" hidden="1" customHeight="1" x14ac:dyDescent="0.25">
      <c r="V8254" s="80"/>
    </row>
    <row r="8255" spans="22:22" ht="9" hidden="1" customHeight="1" x14ac:dyDescent="0.25">
      <c r="V8255" s="80"/>
    </row>
    <row r="8256" spans="22:22" ht="9" hidden="1" customHeight="1" x14ac:dyDescent="0.25">
      <c r="V8256" s="80"/>
    </row>
    <row r="8257" spans="22:22" ht="9" hidden="1" customHeight="1" x14ac:dyDescent="0.25">
      <c r="V8257" s="80"/>
    </row>
    <row r="8258" spans="22:22" ht="9" hidden="1" customHeight="1" x14ac:dyDescent="0.25">
      <c r="V8258" s="80"/>
    </row>
    <row r="8259" spans="22:22" ht="9" hidden="1" customHeight="1" x14ac:dyDescent="0.25">
      <c r="V8259" s="80"/>
    </row>
    <row r="8260" spans="22:22" ht="9" hidden="1" customHeight="1" x14ac:dyDescent="0.25">
      <c r="V8260" s="80"/>
    </row>
    <row r="8261" spans="22:22" ht="9" hidden="1" customHeight="1" x14ac:dyDescent="0.25">
      <c r="V8261" s="80"/>
    </row>
    <row r="8262" spans="22:22" ht="9" hidden="1" customHeight="1" x14ac:dyDescent="0.25">
      <c r="V8262" s="80"/>
    </row>
    <row r="8263" spans="22:22" ht="9" hidden="1" customHeight="1" x14ac:dyDescent="0.25">
      <c r="V8263" s="80"/>
    </row>
    <row r="8264" spans="22:22" ht="9" hidden="1" customHeight="1" x14ac:dyDescent="0.25">
      <c r="V8264" s="80"/>
    </row>
    <row r="8265" spans="22:22" ht="9" hidden="1" customHeight="1" x14ac:dyDescent="0.25">
      <c r="V8265" s="80"/>
    </row>
    <row r="8266" spans="22:22" ht="9" hidden="1" customHeight="1" x14ac:dyDescent="0.25">
      <c r="V8266" s="80"/>
    </row>
    <row r="8267" spans="22:22" ht="9" hidden="1" customHeight="1" x14ac:dyDescent="0.25">
      <c r="V8267" s="80"/>
    </row>
    <row r="8268" spans="22:22" ht="9" hidden="1" customHeight="1" x14ac:dyDescent="0.25">
      <c r="V8268" s="80"/>
    </row>
    <row r="8269" spans="22:22" ht="9" hidden="1" customHeight="1" x14ac:dyDescent="0.25">
      <c r="V8269" s="80"/>
    </row>
    <row r="8270" spans="22:22" ht="9" hidden="1" customHeight="1" x14ac:dyDescent="0.25">
      <c r="V8270" s="80"/>
    </row>
    <row r="8271" spans="22:22" ht="9" hidden="1" customHeight="1" x14ac:dyDescent="0.25">
      <c r="V8271" s="80"/>
    </row>
    <row r="8272" spans="22:22" ht="9" hidden="1" customHeight="1" x14ac:dyDescent="0.25">
      <c r="V8272" s="80"/>
    </row>
    <row r="8273" spans="22:22" ht="9" hidden="1" customHeight="1" x14ac:dyDescent="0.25">
      <c r="V8273" s="80"/>
    </row>
    <row r="8274" spans="22:22" ht="9" hidden="1" customHeight="1" x14ac:dyDescent="0.25">
      <c r="V8274" s="80"/>
    </row>
    <row r="8275" spans="22:22" ht="9" hidden="1" customHeight="1" x14ac:dyDescent="0.25">
      <c r="V8275" s="80"/>
    </row>
    <row r="8276" spans="22:22" ht="9" hidden="1" customHeight="1" x14ac:dyDescent="0.25">
      <c r="V8276" s="80"/>
    </row>
    <row r="8277" spans="22:22" ht="9" hidden="1" customHeight="1" x14ac:dyDescent="0.25">
      <c r="V8277" s="80"/>
    </row>
    <row r="8278" spans="22:22" ht="9" hidden="1" customHeight="1" x14ac:dyDescent="0.25">
      <c r="V8278" s="80"/>
    </row>
    <row r="8279" spans="22:22" ht="9" hidden="1" customHeight="1" x14ac:dyDescent="0.25">
      <c r="V8279" s="80"/>
    </row>
    <row r="8280" spans="22:22" ht="9" hidden="1" customHeight="1" x14ac:dyDescent="0.25">
      <c r="V8280" s="80"/>
    </row>
    <row r="8281" spans="22:22" ht="9" hidden="1" customHeight="1" x14ac:dyDescent="0.25">
      <c r="V8281" s="80"/>
    </row>
    <row r="8282" spans="22:22" ht="9" hidden="1" customHeight="1" x14ac:dyDescent="0.25">
      <c r="V8282" s="80"/>
    </row>
    <row r="8283" spans="22:22" ht="9" hidden="1" customHeight="1" x14ac:dyDescent="0.25">
      <c r="V8283" s="80"/>
    </row>
    <row r="8284" spans="22:22" ht="9" hidden="1" customHeight="1" x14ac:dyDescent="0.25">
      <c r="V8284" s="80"/>
    </row>
    <row r="8285" spans="22:22" ht="9" hidden="1" customHeight="1" x14ac:dyDescent="0.25">
      <c r="V8285" s="80"/>
    </row>
    <row r="8286" spans="22:22" ht="9" hidden="1" customHeight="1" x14ac:dyDescent="0.25">
      <c r="V8286" s="80"/>
    </row>
    <row r="8287" spans="22:22" ht="9" hidden="1" customHeight="1" x14ac:dyDescent="0.25">
      <c r="V8287" s="80"/>
    </row>
    <row r="8288" spans="22:22" ht="9" hidden="1" customHeight="1" x14ac:dyDescent="0.25">
      <c r="V8288" s="80"/>
    </row>
    <row r="8289" spans="22:22" ht="9" hidden="1" customHeight="1" x14ac:dyDescent="0.25">
      <c r="V8289" s="80"/>
    </row>
    <row r="8290" spans="22:22" ht="9" hidden="1" customHeight="1" x14ac:dyDescent="0.25">
      <c r="V8290" s="80"/>
    </row>
    <row r="8291" spans="22:22" ht="9" hidden="1" customHeight="1" x14ac:dyDescent="0.25">
      <c r="V8291" s="80"/>
    </row>
    <row r="8292" spans="22:22" ht="9" hidden="1" customHeight="1" x14ac:dyDescent="0.25">
      <c r="V8292" s="80"/>
    </row>
    <row r="8293" spans="22:22" ht="9" hidden="1" customHeight="1" x14ac:dyDescent="0.25">
      <c r="V8293" s="80"/>
    </row>
    <row r="8294" spans="22:22" ht="9" hidden="1" customHeight="1" x14ac:dyDescent="0.25">
      <c r="V8294" s="80"/>
    </row>
    <row r="8295" spans="22:22" ht="9" hidden="1" customHeight="1" x14ac:dyDescent="0.25">
      <c r="V8295" s="80"/>
    </row>
    <row r="8296" spans="22:22" ht="9" hidden="1" customHeight="1" x14ac:dyDescent="0.25">
      <c r="V8296" s="80"/>
    </row>
    <row r="8297" spans="22:22" ht="9" hidden="1" customHeight="1" x14ac:dyDescent="0.25">
      <c r="V8297" s="80"/>
    </row>
    <row r="8298" spans="22:22" ht="9" hidden="1" customHeight="1" x14ac:dyDescent="0.25">
      <c r="V8298" s="80"/>
    </row>
    <row r="8299" spans="22:22" ht="9" hidden="1" customHeight="1" x14ac:dyDescent="0.25">
      <c r="V8299" s="80"/>
    </row>
    <row r="8300" spans="22:22" ht="9" hidden="1" customHeight="1" x14ac:dyDescent="0.25">
      <c r="V8300" s="80"/>
    </row>
    <row r="8301" spans="22:22" ht="9" hidden="1" customHeight="1" x14ac:dyDescent="0.25">
      <c r="V8301" s="80"/>
    </row>
    <row r="8302" spans="22:22" ht="9" hidden="1" customHeight="1" x14ac:dyDescent="0.25">
      <c r="V8302" s="80"/>
    </row>
    <row r="8303" spans="22:22" ht="9" hidden="1" customHeight="1" x14ac:dyDescent="0.25">
      <c r="V8303" s="80"/>
    </row>
    <row r="8304" spans="22:22" ht="9" hidden="1" customHeight="1" x14ac:dyDescent="0.25">
      <c r="V8304" s="80"/>
    </row>
    <row r="8305" spans="22:22" ht="9" hidden="1" customHeight="1" x14ac:dyDescent="0.25">
      <c r="V8305" s="80"/>
    </row>
    <row r="8306" spans="22:22" ht="9" hidden="1" customHeight="1" x14ac:dyDescent="0.25">
      <c r="V8306" s="80"/>
    </row>
    <row r="8307" spans="22:22" ht="9" hidden="1" customHeight="1" x14ac:dyDescent="0.25">
      <c r="V8307" s="80"/>
    </row>
    <row r="8308" spans="22:22" ht="9" hidden="1" customHeight="1" x14ac:dyDescent="0.25">
      <c r="V8308" s="80"/>
    </row>
    <row r="8309" spans="22:22" ht="9" hidden="1" customHeight="1" x14ac:dyDescent="0.25">
      <c r="V8309" s="80"/>
    </row>
    <row r="8310" spans="22:22" ht="9" hidden="1" customHeight="1" x14ac:dyDescent="0.25">
      <c r="V8310" s="80"/>
    </row>
    <row r="8311" spans="22:22" ht="9" hidden="1" customHeight="1" x14ac:dyDescent="0.25">
      <c r="V8311" s="80"/>
    </row>
    <row r="8312" spans="22:22" ht="9" hidden="1" customHeight="1" x14ac:dyDescent="0.25">
      <c r="V8312" s="80"/>
    </row>
    <row r="8313" spans="22:22" ht="9" hidden="1" customHeight="1" x14ac:dyDescent="0.25">
      <c r="V8313" s="80"/>
    </row>
    <row r="8314" spans="22:22" ht="9" hidden="1" customHeight="1" x14ac:dyDescent="0.25">
      <c r="V8314" s="80"/>
    </row>
    <row r="8315" spans="22:22" ht="9" hidden="1" customHeight="1" x14ac:dyDescent="0.25">
      <c r="V8315" s="80"/>
    </row>
    <row r="8316" spans="22:22" ht="9" hidden="1" customHeight="1" x14ac:dyDescent="0.25">
      <c r="V8316" s="80"/>
    </row>
    <row r="8317" spans="22:22" ht="9" hidden="1" customHeight="1" x14ac:dyDescent="0.25">
      <c r="V8317" s="80"/>
    </row>
    <row r="8318" spans="22:22" ht="9" hidden="1" customHeight="1" x14ac:dyDescent="0.25">
      <c r="V8318" s="80"/>
    </row>
    <row r="8319" spans="22:22" ht="9" hidden="1" customHeight="1" x14ac:dyDescent="0.25">
      <c r="V8319" s="80"/>
    </row>
    <row r="8320" spans="22:22" ht="9" hidden="1" customHeight="1" x14ac:dyDescent="0.25">
      <c r="V8320" s="80"/>
    </row>
    <row r="8321" spans="22:22" ht="9" hidden="1" customHeight="1" x14ac:dyDescent="0.25">
      <c r="V8321" s="80"/>
    </row>
    <row r="8322" spans="22:22" ht="9" hidden="1" customHeight="1" x14ac:dyDescent="0.25">
      <c r="V8322" s="80"/>
    </row>
    <row r="8323" spans="22:22" ht="9" hidden="1" customHeight="1" x14ac:dyDescent="0.25">
      <c r="V8323" s="80"/>
    </row>
    <row r="8324" spans="22:22" ht="9" hidden="1" customHeight="1" x14ac:dyDescent="0.25">
      <c r="V8324" s="80"/>
    </row>
    <row r="8325" spans="22:22" ht="9" hidden="1" customHeight="1" x14ac:dyDescent="0.25">
      <c r="V8325" s="80"/>
    </row>
    <row r="8326" spans="22:22" ht="9" hidden="1" customHeight="1" x14ac:dyDescent="0.25">
      <c r="V8326" s="80"/>
    </row>
    <row r="8327" spans="22:22" ht="9" hidden="1" customHeight="1" x14ac:dyDescent="0.25">
      <c r="V8327" s="80"/>
    </row>
    <row r="8328" spans="22:22" ht="9" hidden="1" customHeight="1" x14ac:dyDescent="0.25">
      <c r="V8328" s="80"/>
    </row>
    <row r="8329" spans="22:22" ht="9" hidden="1" customHeight="1" x14ac:dyDescent="0.25">
      <c r="V8329" s="80"/>
    </row>
    <row r="8330" spans="22:22" ht="9" hidden="1" customHeight="1" x14ac:dyDescent="0.25">
      <c r="V8330" s="80"/>
    </row>
    <row r="8331" spans="22:22" ht="9" hidden="1" customHeight="1" x14ac:dyDescent="0.25">
      <c r="V8331" s="80"/>
    </row>
    <row r="8332" spans="22:22" ht="9" hidden="1" customHeight="1" x14ac:dyDescent="0.25">
      <c r="V8332" s="80"/>
    </row>
    <row r="8333" spans="22:22" ht="9" hidden="1" customHeight="1" x14ac:dyDescent="0.25">
      <c r="V8333" s="80"/>
    </row>
    <row r="8334" spans="22:22" ht="9" hidden="1" customHeight="1" x14ac:dyDescent="0.25">
      <c r="V8334" s="80"/>
    </row>
    <row r="8335" spans="22:22" ht="9" hidden="1" customHeight="1" x14ac:dyDescent="0.25">
      <c r="V8335" s="80"/>
    </row>
    <row r="8336" spans="22:22" ht="9" hidden="1" customHeight="1" x14ac:dyDescent="0.25">
      <c r="V8336" s="80"/>
    </row>
    <row r="8337" spans="22:22" ht="9" hidden="1" customHeight="1" x14ac:dyDescent="0.25">
      <c r="V8337" s="80"/>
    </row>
    <row r="8338" spans="22:22" ht="9" hidden="1" customHeight="1" x14ac:dyDescent="0.25">
      <c r="V8338" s="80"/>
    </row>
    <row r="8339" spans="22:22" ht="9" hidden="1" customHeight="1" x14ac:dyDescent="0.25">
      <c r="V8339" s="80"/>
    </row>
    <row r="8340" spans="22:22" ht="9" hidden="1" customHeight="1" x14ac:dyDescent="0.25">
      <c r="V8340" s="80"/>
    </row>
    <row r="8341" spans="22:22" ht="9" hidden="1" customHeight="1" x14ac:dyDescent="0.25">
      <c r="V8341" s="80"/>
    </row>
    <row r="8342" spans="22:22" ht="9" hidden="1" customHeight="1" x14ac:dyDescent="0.25">
      <c r="V8342" s="80"/>
    </row>
    <row r="8343" spans="22:22" ht="9" hidden="1" customHeight="1" x14ac:dyDescent="0.25">
      <c r="V8343" s="80"/>
    </row>
    <row r="8344" spans="22:22" ht="9" hidden="1" customHeight="1" x14ac:dyDescent="0.25">
      <c r="V8344" s="80"/>
    </row>
    <row r="8345" spans="22:22" ht="9" hidden="1" customHeight="1" x14ac:dyDescent="0.25">
      <c r="V8345" s="80"/>
    </row>
    <row r="8346" spans="22:22" ht="9" hidden="1" customHeight="1" x14ac:dyDescent="0.25">
      <c r="V8346" s="80"/>
    </row>
    <row r="8347" spans="22:22" ht="9" hidden="1" customHeight="1" x14ac:dyDescent="0.25">
      <c r="V8347" s="80"/>
    </row>
    <row r="8348" spans="22:22" ht="9" hidden="1" customHeight="1" x14ac:dyDescent="0.25">
      <c r="V8348" s="80"/>
    </row>
    <row r="8349" spans="22:22" ht="9" hidden="1" customHeight="1" x14ac:dyDescent="0.25">
      <c r="V8349" s="80"/>
    </row>
    <row r="8350" spans="22:22" ht="9" hidden="1" customHeight="1" x14ac:dyDescent="0.25">
      <c r="V8350" s="80"/>
    </row>
    <row r="8351" spans="22:22" ht="9" hidden="1" customHeight="1" x14ac:dyDescent="0.25">
      <c r="V8351" s="80"/>
    </row>
    <row r="8352" spans="22:22" ht="9" hidden="1" customHeight="1" x14ac:dyDescent="0.25">
      <c r="V8352" s="80"/>
    </row>
    <row r="8353" spans="22:22" ht="9" hidden="1" customHeight="1" x14ac:dyDescent="0.25">
      <c r="V8353" s="80"/>
    </row>
    <row r="8354" spans="22:22" ht="9" hidden="1" customHeight="1" x14ac:dyDescent="0.25">
      <c r="V8354" s="80"/>
    </row>
    <row r="8355" spans="22:22" ht="9" hidden="1" customHeight="1" x14ac:dyDescent="0.25">
      <c r="V8355" s="80"/>
    </row>
    <row r="8356" spans="22:22" ht="9" hidden="1" customHeight="1" x14ac:dyDescent="0.25">
      <c r="V8356" s="80"/>
    </row>
    <row r="8357" spans="22:22" ht="9" hidden="1" customHeight="1" x14ac:dyDescent="0.25">
      <c r="V8357" s="80"/>
    </row>
    <row r="8358" spans="22:22" ht="9" hidden="1" customHeight="1" x14ac:dyDescent="0.25">
      <c r="V8358" s="80"/>
    </row>
    <row r="8359" spans="22:22" ht="9" hidden="1" customHeight="1" x14ac:dyDescent="0.25">
      <c r="V8359" s="80"/>
    </row>
    <row r="8360" spans="22:22" ht="9" hidden="1" customHeight="1" x14ac:dyDescent="0.25">
      <c r="V8360" s="80"/>
    </row>
    <row r="8361" spans="22:22" ht="9" hidden="1" customHeight="1" x14ac:dyDescent="0.25">
      <c r="V8361" s="80"/>
    </row>
    <row r="8362" spans="22:22" ht="9" hidden="1" customHeight="1" x14ac:dyDescent="0.25">
      <c r="V8362" s="80"/>
    </row>
    <row r="8363" spans="22:22" ht="9" hidden="1" customHeight="1" x14ac:dyDescent="0.25">
      <c r="V8363" s="80"/>
    </row>
    <row r="8364" spans="22:22" ht="9" hidden="1" customHeight="1" x14ac:dyDescent="0.25">
      <c r="V8364" s="80"/>
    </row>
    <row r="8365" spans="22:22" ht="9" hidden="1" customHeight="1" x14ac:dyDescent="0.25">
      <c r="V8365" s="80"/>
    </row>
    <row r="8366" spans="22:22" ht="9" hidden="1" customHeight="1" x14ac:dyDescent="0.25">
      <c r="V8366" s="80"/>
    </row>
    <row r="8367" spans="22:22" ht="9" hidden="1" customHeight="1" x14ac:dyDescent="0.25">
      <c r="V8367" s="80"/>
    </row>
    <row r="8368" spans="22:22" ht="9" hidden="1" customHeight="1" x14ac:dyDescent="0.25">
      <c r="V8368" s="80"/>
    </row>
    <row r="8369" spans="22:22" ht="9" hidden="1" customHeight="1" x14ac:dyDescent="0.25">
      <c r="V8369" s="80"/>
    </row>
    <row r="8370" spans="22:22" ht="9" hidden="1" customHeight="1" x14ac:dyDescent="0.25">
      <c r="V8370" s="80"/>
    </row>
    <row r="8371" spans="22:22" ht="9" hidden="1" customHeight="1" x14ac:dyDescent="0.25">
      <c r="V8371" s="80"/>
    </row>
    <row r="8372" spans="22:22" ht="9" hidden="1" customHeight="1" x14ac:dyDescent="0.25">
      <c r="V8372" s="80"/>
    </row>
    <row r="8373" spans="22:22" ht="9" hidden="1" customHeight="1" x14ac:dyDescent="0.25">
      <c r="V8373" s="80"/>
    </row>
    <row r="8374" spans="22:22" ht="9" hidden="1" customHeight="1" x14ac:dyDescent="0.25">
      <c r="V8374" s="80"/>
    </row>
    <row r="8375" spans="22:22" ht="9" hidden="1" customHeight="1" x14ac:dyDescent="0.25">
      <c r="V8375" s="80"/>
    </row>
    <row r="8376" spans="22:22" ht="9" hidden="1" customHeight="1" x14ac:dyDescent="0.25">
      <c r="V8376" s="80"/>
    </row>
    <row r="8377" spans="22:22" ht="9" hidden="1" customHeight="1" x14ac:dyDescent="0.25">
      <c r="V8377" s="80"/>
    </row>
    <row r="8378" spans="22:22" ht="9" hidden="1" customHeight="1" x14ac:dyDescent="0.25">
      <c r="V8378" s="80"/>
    </row>
    <row r="8379" spans="22:22" ht="9" hidden="1" customHeight="1" x14ac:dyDescent="0.25">
      <c r="V8379" s="80"/>
    </row>
    <row r="8380" spans="22:22" ht="9" hidden="1" customHeight="1" x14ac:dyDescent="0.25">
      <c r="V8380" s="80"/>
    </row>
    <row r="8381" spans="22:22" ht="9" hidden="1" customHeight="1" x14ac:dyDescent="0.25">
      <c r="V8381" s="80"/>
    </row>
    <row r="8382" spans="22:22" ht="9" hidden="1" customHeight="1" x14ac:dyDescent="0.25">
      <c r="V8382" s="80"/>
    </row>
    <row r="8383" spans="22:22" ht="9" hidden="1" customHeight="1" x14ac:dyDescent="0.25">
      <c r="V8383" s="80"/>
    </row>
    <row r="8384" spans="22:22" ht="9" hidden="1" customHeight="1" x14ac:dyDescent="0.25">
      <c r="V8384" s="80"/>
    </row>
    <row r="8385" spans="22:22" ht="9" hidden="1" customHeight="1" x14ac:dyDescent="0.25">
      <c r="V8385" s="80"/>
    </row>
    <row r="8386" spans="22:22" ht="9" hidden="1" customHeight="1" x14ac:dyDescent="0.25">
      <c r="V8386" s="80"/>
    </row>
    <row r="8387" spans="22:22" ht="9" hidden="1" customHeight="1" x14ac:dyDescent="0.25">
      <c r="V8387" s="80"/>
    </row>
    <row r="8388" spans="22:22" ht="9" hidden="1" customHeight="1" x14ac:dyDescent="0.25">
      <c r="V8388" s="80"/>
    </row>
    <row r="8389" spans="22:22" ht="9" hidden="1" customHeight="1" x14ac:dyDescent="0.25">
      <c r="V8389" s="80"/>
    </row>
    <row r="8390" spans="22:22" ht="9" hidden="1" customHeight="1" x14ac:dyDescent="0.25">
      <c r="V8390" s="80"/>
    </row>
    <row r="8391" spans="22:22" ht="9" hidden="1" customHeight="1" x14ac:dyDescent="0.25">
      <c r="V8391" s="80"/>
    </row>
    <row r="8392" spans="22:22" ht="9" hidden="1" customHeight="1" x14ac:dyDescent="0.25">
      <c r="V8392" s="80"/>
    </row>
    <row r="8393" spans="22:22" ht="9" hidden="1" customHeight="1" x14ac:dyDescent="0.25">
      <c r="V8393" s="80"/>
    </row>
    <row r="8394" spans="22:22" ht="9" hidden="1" customHeight="1" x14ac:dyDescent="0.25">
      <c r="V8394" s="80"/>
    </row>
    <row r="8395" spans="22:22" ht="9" hidden="1" customHeight="1" x14ac:dyDescent="0.25">
      <c r="V8395" s="80"/>
    </row>
    <row r="8396" spans="22:22" ht="9" hidden="1" customHeight="1" x14ac:dyDescent="0.25">
      <c r="V8396" s="80"/>
    </row>
    <row r="8397" spans="22:22" ht="9" hidden="1" customHeight="1" x14ac:dyDescent="0.25">
      <c r="V8397" s="80"/>
    </row>
    <row r="8398" spans="22:22" ht="9" hidden="1" customHeight="1" x14ac:dyDescent="0.25">
      <c r="V8398" s="80"/>
    </row>
    <row r="8399" spans="22:22" ht="9" hidden="1" customHeight="1" x14ac:dyDescent="0.25">
      <c r="V8399" s="80"/>
    </row>
    <row r="8400" spans="22:22" ht="9" hidden="1" customHeight="1" x14ac:dyDescent="0.25">
      <c r="V8400" s="80"/>
    </row>
    <row r="8401" spans="22:22" ht="9" hidden="1" customHeight="1" x14ac:dyDescent="0.25">
      <c r="V8401" s="80"/>
    </row>
    <row r="8402" spans="22:22" ht="9" hidden="1" customHeight="1" x14ac:dyDescent="0.25">
      <c r="V8402" s="80"/>
    </row>
    <row r="8403" spans="22:22" ht="9" hidden="1" customHeight="1" x14ac:dyDescent="0.25">
      <c r="V8403" s="80"/>
    </row>
    <row r="8404" spans="22:22" ht="9" hidden="1" customHeight="1" x14ac:dyDescent="0.25">
      <c r="V8404" s="80"/>
    </row>
    <row r="8405" spans="22:22" ht="9" hidden="1" customHeight="1" x14ac:dyDescent="0.25">
      <c r="V8405" s="80"/>
    </row>
    <row r="8406" spans="22:22" ht="9" hidden="1" customHeight="1" x14ac:dyDescent="0.25">
      <c r="V8406" s="80"/>
    </row>
    <row r="8407" spans="22:22" ht="9" hidden="1" customHeight="1" x14ac:dyDescent="0.25">
      <c r="V8407" s="80"/>
    </row>
    <row r="8408" spans="22:22" ht="9" hidden="1" customHeight="1" x14ac:dyDescent="0.25">
      <c r="V8408" s="80"/>
    </row>
    <row r="8409" spans="22:22" ht="9" hidden="1" customHeight="1" x14ac:dyDescent="0.25">
      <c r="V8409" s="80"/>
    </row>
    <row r="8410" spans="22:22" ht="9" hidden="1" customHeight="1" x14ac:dyDescent="0.25">
      <c r="V8410" s="80"/>
    </row>
    <row r="8411" spans="22:22" ht="9" hidden="1" customHeight="1" x14ac:dyDescent="0.25">
      <c r="V8411" s="80"/>
    </row>
    <row r="8412" spans="22:22" ht="9" hidden="1" customHeight="1" x14ac:dyDescent="0.25">
      <c r="V8412" s="80"/>
    </row>
    <row r="8413" spans="22:22" ht="9" hidden="1" customHeight="1" x14ac:dyDescent="0.25">
      <c r="V8413" s="80"/>
    </row>
    <row r="8414" spans="22:22" ht="9" hidden="1" customHeight="1" x14ac:dyDescent="0.25">
      <c r="V8414" s="80"/>
    </row>
    <row r="8415" spans="22:22" ht="9" hidden="1" customHeight="1" x14ac:dyDescent="0.25">
      <c r="V8415" s="80"/>
    </row>
    <row r="8416" spans="22:22" ht="9" hidden="1" customHeight="1" x14ac:dyDescent="0.25">
      <c r="V8416" s="80"/>
    </row>
    <row r="8417" spans="22:22" ht="9" hidden="1" customHeight="1" x14ac:dyDescent="0.25">
      <c r="V8417" s="80"/>
    </row>
    <row r="8418" spans="22:22" ht="9" hidden="1" customHeight="1" x14ac:dyDescent="0.25">
      <c r="V8418" s="80"/>
    </row>
    <row r="8419" spans="22:22" ht="9" hidden="1" customHeight="1" x14ac:dyDescent="0.25">
      <c r="V8419" s="80"/>
    </row>
    <row r="8420" spans="22:22" ht="9" hidden="1" customHeight="1" x14ac:dyDescent="0.25">
      <c r="V8420" s="80"/>
    </row>
    <row r="8421" spans="22:22" ht="9" hidden="1" customHeight="1" x14ac:dyDescent="0.25">
      <c r="V8421" s="80"/>
    </row>
    <row r="8422" spans="22:22" ht="9" hidden="1" customHeight="1" x14ac:dyDescent="0.25">
      <c r="V8422" s="80"/>
    </row>
    <row r="8423" spans="22:22" ht="9" hidden="1" customHeight="1" x14ac:dyDescent="0.25">
      <c r="V8423" s="80"/>
    </row>
    <row r="8424" spans="22:22" ht="9" hidden="1" customHeight="1" x14ac:dyDescent="0.25">
      <c r="V8424" s="80"/>
    </row>
    <row r="8425" spans="22:22" ht="9" hidden="1" customHeight="1" x14ac:dyDescent="0.25">
      <c r="V8425" s="80"/>
    </row>
    <row r="8426" spans="22:22" ht="9" hidden="1" customHeight="1" x14ac:dyDescent="0.25">
      <c r="V8426" s="80"/>
    </row>
    <row r="8427" spans="22:22" ht="9" hidden="1" customHeight="1" x14ac:dyDescent="0.25">
      <c r="V8427" s="80"/>
    </row>
    <row r="8428" spans="22:22" ht="9" hidden="1" customHeight="1" x14ac:dyDescent="0.25">
      <c r="V8428" s="80"/>
    </row>
    <row r="8429" spans="22:22" ht="9" hidden="1" customHeight="1" x14ac:dyDescent="0.25">
      <c r="V8429" s="80"/>
    </row>
    <row r="8430" spans="22:22" ht="9" hidden="1" customHeight="1" x14ac:dyDescent="0.25">
      <c r="V8430" s="80"/>
    </row>
    <row r="8431" spans="22:22" ht="9" hidden="1" customHeight="1" x14ac:dyDescent="0.25">
      <c r="V8431" s="80"/>
    </row>
    <row r="8432" spans="22:22" ht="9" hidden="1" customHeight="1" x14ac:dyDescent="0.25">
      <c r="V8432" s="80"/>
    </row>
    <row r="8433" spans="22:22" ht="9" hidden="1" customHeight="1" x14ac:dyDescent="0.25">
      <c r="V8433" s="80"/>
    </row>
    <row r="8434" spans="22:22" ht="9" hidden="1" customHeight="1" x14ac:dyDescent="0.25">
      <c r="V8434" s="80"/>
    </row>
    <row r="8435" spans="22:22" ht="9" hidden="1" customHeight="1" x14ac:dyDescent="0.25">
      <c r="V8435" s="80"/>
    </row>
    <row r="8436" spans="22:22" ht="9" hidden="1" customHeight="1" x14ac:dyDescent="0.25">
      <c r="V8436" s="80"/>
    </row>
    <row r="8437" spans="22:22" ht="9" hidden="1" customHeight="1" x14ac:dyDescent="0.25">
      <c r="V8437" s="80"/>
    </row>
    <row r="8438" spans="22:22" ht="9" hidden="1" customHeight="1" x14ac:dyDescent="0.25">
      <c r="V8438" s="80"/>
    </row>
    <row r="8439" spans="22:22" ht="9" hidden="1" customHeight="1" x14ac:dyDescent="0.25">
      <c r="V8439" s="80"/>
    </row>
    <row r="8440" spans="22:22" ht="9" hidden="1" customHeight="1" x14ac:dyDescent="0.25">
      <c r="V8440" s="80"/>
    </row>
    <row r="8441" spans="22:22" ht="9" hidden="1" customHeight="1" x14ac:dyDescent="0.25">
      <c r="V8441" s="80"/>
    </row>
    <row r="8442" spans="22:22" ht="9" hidden="1" customHeight="1" x14ac:dyDescent="0.25">
      <c r="V8442" s="80"/>
    </row>
    <row r="8443" spans="22:22" ht="9" hidden="1" customHeight="1" x14ac:dyDescent="0.25">
      <c r="V8443" s="80"/>
    </row>
    <row r="8444" spans="22:22" ht="9" hidden="1" customHeight="1" x14ac:dyDescent="0.25">
      <c r="V8444" s="80"/>
    </row>
    <row r="8445" spans="22:22" ht="9" hidden="1" customHeight="1" x14ac:dyDescent="0.25">
      <c r="V8445" s="80"/>
    </row>
    <row r="8446" spans="22:22" ht="9" hidden="1" customHeight="1" x14ac:dyDescent="0.25">
      <c r="V8446" s="80"/>
    </row>
    <row r="8447" spans="22:22" ht="9" hidden="1" customHeight="1" x14ac:dyDescent="0.25">
      <c r="V8447" s="80"/>
    </row>
    <row r="8448" spans="22:22" ht="9" hidden="1" customHeight="1" x14ac:dyDescent="0.25">
      <c r="V8448" s="80"/>
    </row>
    <row r="8449" spans="22:22" ht="9" hidden="1" customHeight="1" x14ac:dyDescent="0.25">
      <c r="V8449" s="80"/>
    </row>
    <row r="8450" spans="22:22" ht="9" hidden="1" customHeight="1" x14ac:dyDescent="0.25">
      <c r="V8450" s="80"/>
    </row>
    <row r="8451" spans="22:22" ht="9" hidden="1" customHeight="1" x14ac:dyDescent="0.25">
      <c r="V8451" s="80"/>
    </row>
    <row r="8452" spans="22:22" ht="9" hidden="1" customHeight="1" x14ac:dyDescent="0.25">
      <c r="V8452" s="80"/>
    </row>
    <row r="8453" spans="22:22" ht="9" hidden="1" customHeight="1" x14ac:dyDescent="0.25">
      <c r="V8453" s="80"/>
    </row>
    <row r="8454" spans="22:22" ht="9" hidden="1" customHeight="1" x14ac:dyDescent="0.25">
      <c r="V8454" s="80"/>
    </row>
    <row r="8455" spans="22:22" ht="9" hidden="1" customHeight="1" x14ac:dyDescent="0.25">
      <c r="V8455" s="80"/>
    </row>
    <row r="8456" spans="22:22" ht="9" hidden="1" customHeight="1" x14ac:dyDescent="0.25">
      <c r="V8456" s="80"/>
    </row>
    <row r="8457" spans="22:22" ht="9" hidden="1" customHeight="1" x14ac:dyDescent="0.25">
      <c r="V8457" s="80"/>
    </row>
    <row r="8458" spans="22:22" ht="9" hidden="1" customHeight="1" x14ac:dyDescent="0.25">
      <c r="V8458" s="80"/>
    </row>
    <row r="8459" spans="22:22" ht="9" hidden="1" customHeight="1" x14ac:dyDescent="0.25">
      <c r="V8459" s="80"/>
    </row>
    <row r="8460" spans="22:22" ht="9" hidden="1" customHeight="1" x14ac:dyDescent="0.25">
      <c r="V8460" s="80"/>
    </row>
    <row r="8461" spans="22:22" ht="9" hidden="1" customHeight="1" x14ac:dyDescent="0.25">
      <c r="V8461" s="80"/>
    </row>
    <row r="8462" spans="22:22" ht="9" hidden="1" customHeight="1" x14ac:dyDescent="0.25">
      <c r="V8462" s="80"/>
    </row>
    <row r="8463" spans="22:22" ht="9" hidden="1" customHeight="1" x14ac:dyDescent="0.25">
      <c r="V8463" s="80"/>
    </row>
    <row r="8464" spans="22:22" ht="9" hidden="1" customHeight="1" x14ac:dyDescent="0.25">
      <c r="V8464" s="80"/>
    </row>
    <row r="8465" spans="22:22" ht="9" hidden="1" customHeight="1" x14ac:dyDescent="0.25">
      <c r="V8465" s="80"/>
    </row>
    <row r="8466" spans="22:22" ht="9" hidden="1" customHeight="1" x14ac:dyDescent="0.25">
      <c r="V8466" s="80"/>
    </row>
    <row r="8467" spans="22:22" ht="9" hidden="1" customHeight="1" x14ac:dyDescent="0.25">
      <c r="V8467" s="80"/>
    </row>
    <row r="8468" spans="22:22" ht="9" hidden="1" customHeight="1" x14ac:dyDescent="0.25">
      <c r="V8468" s="80"/>
    </row>
    <row r="8469" spans="22:22" ht="9" hidden="1" customHeight="1" x14ac:dyDescent="0.25">
      <c r="V8469" s="80"/>
    </row>
    <row r="8470" spans="22:22" ht="9" hidden="1" customHeight="1" x14ac:dyDescent="0.25">
      <c r="V8470" s="80"/>
    </row>
    <row r="8471" spans="22:22" ht="9" hidden="1" customHeight="1" x14ac:dyDescent="0.25">
      <c r="V8471" s="80"/>
    </row>
    <row r="8472" spans="22:22" ht="9" hidden="1" customHeight="1" x14ac:dyDescent="0.25">
      <c r="V8472" s="80"/>
    </row>
    <row r="8473" spans="22:22" ht="9" hidden="1" customHeight="1" x14ac:dyDescent="0.25">
      <c r="V8473" s="80"/>
    </row>
    <row r="8474" spans="22:22" ht="9" hidden="1" customHeight="1" x14ac:dyDescent="0.25">
      <c r="V8474" s="80"/>
    </row>
    <row r="8475" spans="22:22" ht="9" hidden="1" customHeight="1" x14ac:dyDescent="0.25">
      <c r="V8475" s="80"/>
    </row>
    <row r="8476" spans="22:22" ht="9" hidden="1" customHeight="1" x14ac:dyDescent="0.25">
      <c r="V8476" s="80"/>
    </row>
    <row r="8477" spans="22:22" ht="9" hidden="1" customHeight="1" x14ac:dyDescent="0.25">
      <c r="V8477" s="80"/>
    </row>
    <row r="8478" spans="22:22" ht="9" hidden="1" customHeight="1" x14ac:dyDescent="0.25">
      <c r="V8478" s="80"/>
    </row>
    <row r="8479" spans="22:22" ht="9" hidden="1" customHeight="1" x14ac:dyDescent="0.25">
      <c r="V8479" s="80"/>
    </row>
    <row r="8480" spans="22:22" ht="9" hidden="1" customHeight="1" x14ac:dyDescent="0.25">
      <c r="V8480" s="80"/>
    </row>
    <row r="8481" spans="22:22" ht="9" hidden="1" customHeight="1" x14ac:dyDescent="0.25">
      <c r="V8481" s="80"/>
    </row>
    <row r="8482" spans="22:22" ht="9" hidden="1" customHeight="1" x14ac:dyDescent="0.25">
      <c r="V8482" s="80"/>
    </row>
    <row r="8483" spans="22:22" ht="9" hidden="1" customHeight="1" x14ac:dyDescent="0.25">
      <c r="V8483" s="80"/>
    </row>
    <row r="8484" spans="22:22" ht="9" hidden="1" customHeight="1" x14ac:dyDescent="0.25">
      <c r="V8484" s="80"/>
    </row>
    <row r="8485" spans="22:22" ht="9" hidden="1" customHeight="1" x14ac:dyDescent="0.25">
      <c r="V8485" s="80"/>
    </row>
    <row r="8486" spans="22:22" ht="9" hidden="1" customHeight="1" x14ac:dyDescent="0.25">
      <c r="V8486" s="80"/>
    </row>
    <row r="8487" spans="22:22" ht="9" hidden="1" customHeight="1" x14ac:dyDescent="0.25">
      <c r="V8487" s="80"/>
    </row>
    <row r="8488" spans="22:22" ht="9" hidden="1" customHeight="1" x14ac:dyDescent="0.25">
      <c r="V8488" s="80"/>
    </row>
    <row r="8489" spans="22:22" ht="9" hidden="1" customHeight="1" x14ac:dyDescent="0.25">
      <c r="V8489" s="80"/>
    </row>
    <row r="8490" spans="22:22" ht="9" hidden="1" customHeight="1" x14ac:dyDescent="0.25">
      <c r="V8490" s="80"/>
    </row>
    <row r="8491" spans="22:22" ht="9" hidden="1" customHeight="1" x14ac:dyDescent="0.25">
      <c r="V8491" s="80"/>
    </row>
    <row r="8492" spans="22:22" ht="9" hidden="1" customHeight="1" x14ac:dyDescent="0.25">
      <c r="V8492" s="80"/>
    </row>
    <row r="8493" spans="22:22" ht="9" hidden="1" customHeight="1" x14ac:dyDescent="0.25">
      <c r="V8493" s="80"/>
    </row>
    <row r="8494" spans="22:22" ht="9" hidden="1" customHeight="1" x14ac:dyDescent="0.25">
      <c r="V8494" s="80"/>
    </row>
    <row r="8495" spans="22:22" ht="9" hidden="1" customHeight="1" x14ac:dyDescent="0.25">
      <c r="V8495" s="80"/>
    </row>
    <row r="8496" spans="22:22" ht="9" hidden="1" customHeight="1" x14ac:dyDescent="0.25">
      <c r="V8496" s="80"/>
    </row>
    <row r="8497" spans="22:22" ht="9" hidden="1" customHeight="1" x14ac:dyDescent="0.25">
      <c r="V8497" s="80"/>
    </row>
    <row r="8498" spans="22:22" ht="9" hidden="1" customHeight="1" x14ac:dyDescent="0.25">
      <c r="V8498" s="80"/>
    </row>
    <row r="8499" spans="22:22" ht="9" hidden="1" customHeight="1" x14ac:dyDescent="0.25">
      <c r="V8499" s="80"/>
    </row>
    <row r="8500" spans="22:22" ht="9" hidden="1" customHeight="1" x14ac:dyDescent="0.25">
      <c r="V8500" s="80"/>
    </row>
    <row r="8501" spans="22:22" ht="9" hidden="1" customHeight="1" x14ac:dyDescent="0.25">
      <c r="V8501" s="80"/>
    </row>
    <row r="8502" spans="22:22" ht="9" hidden="1" customHeight="1" x14ac:dyDescent="0.25">
      <c r="V8502" s="80"/>
    </row>
    <row r="8503" spans="22:22" ht="9" hidden="1" customHeight="1" x14ac:dyDescent="0.25">
      <c r="V8503" s="80"/>
    </row>
    <row r="8504" spans="22:22" ht="9" hidden="1" customHeight="1" x14ac:dyDescent="0.25">
      <c r="V8504" s="80"/>
    </row>
    <row r="8505" spans="22:22" ht="9" hidden="1" customHeight="1" x14ac:dyDescent="0.25">
      <c r="V8505" s="80"/>
    </row>
    <row r="8506" spans="22:22" ht="9" hidden="1" customHeight="1" x14ac:dyDescent="0.25">
      <c r="V8506" s="80"/>
    </row>
    <row r="8507" spans="22:22" ht="9" hidden="1" customHeight="1" x14ac:dyDescent="0.25">
      <c r="V8507" s="80"/>
    </row>
    <row r="8508" spans="22:22" ht="9" hidden="1" customHeight="1" x14ac:dyDescent="0.25">
      <c r="V8508" s="80"/>
    </row>
    <row r="8509" spans="22:22" ht="9" hidden="1" customHeight="1" x14ac:dyDescent="0.25">
      <c r="V8509" s="80"/>
    </row>
    <row r="8510" spans="22:22" ht="9" hidden="1" customHeight="1" x14ac:dyDescent="0.25">
      <c r="V8510" s="80"/>
    </row>
    <row r="8511" spans="22:22" ht="9" hidden="1" customHeight="1" x14ac:dyDescent="0.25">
      <c r="V8511" s="80"/>
    </row>
    <row r="8512" spans="22:22" ht="9" hidden="1" customHeight="1" x14ac:dyDescent="0.25">
      <c r="V8512" s="80"/>
    </row>
    <row r="8513" spans="22:22" ht="9" hidden="1" customHeight="1" x14ac:dyDescent="0.25">
      <c r="V8513" s="80"/>
    </row>
    <row r="8514" spans="22:22" ht="9" hidden="1" customHeight="1" x14ac:dyDescent="0.25">
      <c r="V8514" s="80"/>
    </row>
    <row r="8515" spans="22:22" ht="9" hidden="1" customHeight="1" x14ac:dyDescent="0.25">
      <c r="V8515" s="80"/>
    </row>
    <row r="8516" spans="22:22" ht="9" hidden="1" customHeight="1" x14ac:dyDescent="0.25">
      <c r="V8516" s="80"/>
    </row>
    <row r="8517" spans="22:22" ht="9" hidden="1" customHeight="1" x14ac:dyDescent="0.25">
      <c r="V8517" s="80"/>
    </row>
    <row r="8518" spans="22:22" ht="9" hidden="1" customHeight="1" x14ac:dyDescent="0.25">
      <c r="V8518" s="80"/>
    </row>
    <row r="8519" spans="22:22" ht="9" hidden="1" customHeight="1" x14ac:dyDescent="0.25">
      <c r="V8519" s="80"/>
    </row>
    <row r="8520" spans="22:22" ht="9" hidden="1" customHeight="1" x14ac:dyDescent="0.25">
      <c r="V8520" s="80"/>
    </row>
    <row r="8521" spans="22:22" ht="9" hidden="1" customHeight="1" x14ac:dyDescent="0.25">
      <c r="V8521" s="80"/>
    </row>
    <row r="8522" spans="22:22" ht="9" hidden="1" customHeight="1" x14ac:dyDescent="0.25">
      <c r="V8522" s="80"/>
    </row>
    <row r="8523" spans="22:22" ht="9" hidden="1" customHeight="1" x14ac:dyDescent="0.25">
      <c r="V8523" s="80"/>
    </row>
    <row r="8524" spans="22:22" ht="9" hidden="1" customHeight="1" x14ac:dyDescent="0.25">
      <c r="V8524" s="80"/>
    </row>
    <row r="8525" spans="22:22" ht="9" hidden="1" customHeight="1" x14ac:dyDescent="0.25">
      <c r="V8525" s="80"/>
    </row>
    <row r="8526" spans="22:22" ht="9" hidden="1" customHeight="1" x14ac:dyDescent="0.25">
      <c r="V8526" s="80"/>
    </row>
    <row r="8527" spans="22:22" ht="9" hidden="1" customHeight="1" x14ac:dyDescent="0.25">
      <c r="V8527" s="80"/>
    </row>
    <row r="8528" spans="22:22" ht="9" hidden="1" customHeight="1" x14ac:dyDescent="0.25">
      <c r="V8528" s="80"/>
    </row>
    <row r="8529" spans="22:22" ht="9" hidden="1" customHeight="1" x14ac:dyDescent="0.25">
      <c r="V8529" s="80"/>
    </row>
    <row r="8530" spans="22:22" ht="9" hidden="1" customHeight="1" x14ac:dyDescent="0.25">
      <c r="V8530" s="80"/>
    </row>
    <row r="8531" spans="22:22" ht="9" hidden="1" customHeight="1" x14ac:dyDescent="0.25">
      <c r="V8531" s="80"/>
    </row>
    <row r="8532" spans="22:22" ht="9" hidden="1" customHeight="1" x14ac:dyDescent="0.25">
      <c r="V8532" s="80"/>
    </row>
    <row r="8533" spans="22:22" ht="9" hidden="1" customHeight="1" x14ac:dyDescent="0.25">
      <c r="V8533" s="80"/>
    </row>
    <row r="8534" spans="22:22" ht="9" hidden="1" customHeight="1" x14ac:dyDescent="0.25">
      <c r="V8534" s="80"/>
    </row>
    <row r="8535" spans="22:22" ht="9" hidden="1" customHeight="1" x14ac:dyDescent="0.25">
      <c r="V8535" s="80"/>
    </row>
    <row r="8536" spans="22:22" ht="9" hidden="1" customHeight="1" x14ac:dyDescent="0.25">
      <c r="V8536" s="80"/>
    </row>
    <row r="8537" spans="22:22" ht="9" hidden="1" customHeight="1" x14ac:dyDescent="0.25">
      <c r="V8537" s="80"/>
    </row>
    <row r="8538" spans="22:22" ht="9" hidden="1" customHeight="1" x14ac:dyDescent="0.25">
      <c r="V8538" s="80"/>
    </row>
    <row r="8539" spans="22:22" ht="9" hidden="1" customHeight="1" x14ac:dyDescent="0.25">
      <c r="V8539" s="80"/>
    </row>
    <row r="8540" spans="22:22" ht="9" hidden="1" customHeight="1" x14ac:dyDescent="0.25">
      <c r="V8540" s="80"/>
    </row>
    <row r="8541" spans="22:22" ht="9" hidden="1" customHeight="1" x14ac:dyDescent="0.25">
      <c r="V8541" s="80"/>
    </row>
    <row r="8542" spans="22:22" ht="9" hidden="1" customHeight="1" x14ac:dyDescent="0.25">
      <c r="V8542" s="80"/>
    </row>
    <row r="8543" spans="22:22" ht="9" hidden="1" customHeight="1" x14ac:dyDescent="0.25">
      <c r="V8543" s="80"/>
    </row>
    <row r="8544" spans="22:22" ht="9" hidden="1" customHeight="1" x14ac:dyDescent="0.25">
      <c r="V8544" s="80"/>
    </row>
    <row r="8545" spans="22:22" ht="9" hidden="1" customHeight="1" x14ac:dyDescent="0.25">
      <c r="V8545" s="80"/>
    </row>
    <row r="8546" spans="22:22" ht="9" hidden="1" customHeight="1" x14ac:dyDescent="0.25">
      <c r="V8546" s="80"/>
    </row>
    <row r="8547" spans="22:22" ht="9" hidden="1" customHeight="1" x14ac:dyDescent="0.25">
      <c r="V8547" s="80"/>
    </row>
    <row r="8548" spans="22:22" ht="9" hidden="1" customHeight="1" x14ac:dyDescent="0.25">
      <c r="V8548" s="80"/>
    </row>
    <row r="8549" spans="22:22" ht="9" hidden="1" customHeight="1" x14ac:dyDescent="0.25">
      <c r="V8549" s="80"/>
    </row>
    <row r="8550" spans="22:22" ht="9" hidden="1" customHeight="1" x14ac:dyDescent="0.25">
      <c r="V8550" s="80"/>
    </row>
    <row r="8551" spans="22:22" ht="9" hidden="1" customHeight="1" x14ac:dyDescent="0.25">
      <c r="V8551" s="80"/>
    </row>
    <row r="8552" spans="22:22" ht="9" hidden="1" customHeight="1" x14ac:dyDescent="0.25">
      <c r="V8552" s="80"/>
    </row>
    <row r="8553" spans="22:22" ht="9" hidden="1" customHeight="1" x14ac:dyDescent="0.25">
      <c r="V8553" s="80"/>
    </row>
    <row r="8554" spans="22:22" ht="9" hidden="1" customHeight="1" x14ac:dyDescent="0.25">
      <c r="V8554" s="80"/>
    </row>
    <row r="8555" spans="22:22" ht="9" hidden="1" customHeight="1" x14ac:dyDescent="0.25">
      <c r="V8555" s="80"/>
    </row>
    <row r="8556" spans="22:22" ht="9" hidden="1" customHeight="1" x14ac:dyDescent="0.25">
      <c r="V8556" s="80"/>
    </row>
    <row r="8557" spans="22:22" ht="9" hidden="1" customHeight="1" x14ac:dyDescent="0.25">
      <c r="V8557" s="80"/>
    </row>
    <row r="8558" spans="22:22" ht="9" hidden="1" customHeight="1" x14ac:dyDescent="0.25">
      <c r="V8558" s="80"/>
    </row>
    <row r="8559" spans="22:22" ht="9" hidden="1" customHeight="1" x14ac:dyDescent="0.25">
      <c r="V8559" s="80"/>
    </row>
    <row r="8560" spans="22:22" ht="9" hidden="1" customHeight="1" x14ac:dyDescent="0.25">
      <c r="V8560" s="80"/>
    </row>
    <row r="8561" spans="22:22" ht="9" hidden="1" customHeight="1" x14ac:dyDescent="0.25">
      <c r="V8561" s="80"/>
    </row>
    <row r="8562" spans="22:22" ht="9" hidden="1" customHeight="1" x14ac:dyDescent="0.25">
      <c r="V8562" s="80"/>
    </row>
    <row r="8563" spans="22:22" ht="9" hidden="1" customHeight="1" x14ac:dyDescent="0.25">
      <c r="V8563" s="80"/>
    </row>
    <row r="8564" spans="22:22" ht="9" hidden="1" customHeight="1" x14ac:dyDescent="0.25">
      <c r="V8564" s="80"/>
    </row>
    <row r="8565" spans="22:22" ht="9" hidden="1" customHeight="1" x14ac:dyDescent="0.25">
      <c r="V8565" s="80"/>
    </row>
    <row r="8566" spans="22:22" ht="9" hidden="1" customHeight="1" x14ac:dyDescent="0.25">
      <c r="V8566" s="80"/>
    </row>
    <row r="8567" spans="22:22" ht="9" hidden="1" customHeight="1" x14ac:dyDescent="0.25">
      <c r="V8567" s="80"/>
    </row>
    <row r="8568" spans="22:22" ht="9" hidden="1" customHeight="1" x14ac:dyDescent="0.25">
      <c r="V8568" s="80"/>
    </row>
    <row r="8569" spans="22:22" ht="9" hidden="1" customHeight="1" x14ac:dyDescent="0.25">
      <c r="V8569" s="80"/>
    </row>
    <row r="8570" spans="22:22" ht="9" hidden="1" customHeight="1" x14ac:dyDescent="0.25">
      <c r="V8570" s="80"/>
    </row>
    <row r="8571" spans="22:22" ht="9" hidden="1" customHeight="1" x14ac:dyDescent="0.25">
      <c r="V8571" s="80"/>
    </row>
    <row r="8572" spans="22:22" ht="9" hidden="1" customHeight="1" x14ac:dyDescent="0.25">
      <c r="V8572" s="80"/>
    </row>
    <row r="8573" spans="22:22" ht="9" hidden="1" customHeight="1" x14ac:dyDescent="0.25">
      <c r="V8573" s="80"/>
    </row>
    <row r="8574" spans="22:22" ht="9" hidden="1" customHeight="1" x14ac:dyDescent="0.25">
      <c r="V8574" s="80"/>
    </row>
    <row r="8575" spans="22:22" ht="9" hidden="1" customHeight="1" x14ac:dyDescent="0.25">
      <c r="V8575" s="80"/>
    </row>
    <row r="8576" spans="22:22" ht="9" hidden="1" customHeight="1" x14ac:dyDescent="0.25">
      <c r="V8576" s="80"/>
    </row>
    <row r="8577" spans="22:22" ht="9" hidden="1" customHeight="1" x14ac:dyDescent="0.25">
      <c r="V8577" s="80"/>
    </row>
    <row r="8578" spans="22:22" ht="9" hidden="1" customHeight="1" x14ac:dyDescent="0.25">
      <c r="V8578" s="80"/>
    </row>
    <row r="8579" spans="22:22" ht="9" hidden="1" customHeight="1" x14ac:dyDescent="0.25">
      <c r="V8579" s="80"/>
    </row>
    <row r="8580" spans="22:22" ht="9" hidden="1" customHeight="1" x14ac:dyDescent="0.25">
      <c r="V8580" s="80"/>
    </row>
    <row r="8581" spans="22:22" ht="9" hidden="1" customHeight="1" x14ac:dyDescent="0.25">
      <c r="V8581" s="80"/>
    </row>
    <row r="8582" spans="22:22" ht="9" hidden="1" customHeight="1" x14ac:dyDescent="0.25">
      <c r="V8582" s="80"/>
    </row>
    <row r="8583" spans="22:22" ht="9" hidden="1" customHeight="1" x14ac:dyDescent="0.25">
      <c r="V8583" s="80"/>
    </row>
    <row r="8584" spans="22:22" ht="9" hidden="1" customHeight="1" x14ac:dyDescent="0.25">
      <c r="V8584" s="80"/>
    </row>
    <row r="8585" spans="22:22" ht="9" hidden="1" customHeight="1" x14ac:dyDescent="0.25">
      <c r="V8585" s="80"/>
    </row>
    <row r="8586" spans="22:22" ht="9" hidden="1" customHeight="1" x14ac:dyDescent="0.25">
      <c r="V8586" s="80"/>
    </row>
    <row r="8587" spans="22:22" ht="9" hidden="1" customHeight="1" x14ac:dyDescent="0.25">
      <c r="V8587" s="80"/>
    </row>
    <row r="8588" spans="22:22" ht="9" hidden="1" customHeight="1" x14ac:dyDescent="0.25">
      <c r="V8588" s="80"/>
    </row>
    <row r="8589" spans="22:22" ht="9" hidden="1" customHeight="1" x14ac:dyDescent="0.25">
      <c r="V8589" s="80"/>
    </row>
    <row r="8590" spans="22:22" ht="9" hidden="1" customHeight="1" x14ac:dyDescent="0.25">
      <c r="V8590" s="80"/>
    </row>
    <row r="8591" spans="22:22" ht="9" hidden="1" customHeight="1" x14ac:dyDescent="0.25">
      <c r="V8591" s="80"/>
    </row>
    <row r="8592" spans="22:22" ht="9" hidden="1" customHeight="1" x14ac:dyDescent="0.25">
      <c r="V8592" s="80"/>
    </row>
    <row r="8593" spans="22:22" ht="9" hidden="1" customHeight="1" x14ac:dyDescent="0.25">
      <c r="V8593" s="80"/>
    </row>
    <row r="8594" spans="22:22" ht="9" hidden="1" customHeight="1" x14ac:dyDescent="0.25">
      <c r="V8594" s="80"/>
    </row>
    <row r="8595" spans="22:22" ht="9" hidden="1" customHeight="1" x14ac:dyDescent="0.25">
      <c r="V8595" s="80"/>
    </row>
    <row r="8596" spans="22:22" ht="9" hidden="1" customHeight="1" x14ac:dyDescent="0.25">
      <c r="V8596" s="80"/>
    </row>
    <row r="8597" spans="22:22" ht="9" hidden="1" customHeight="1" x14ac:dyDescent="0.25">
      <c r="V8597" s="80"/>
    </row>
    <row r="8598" spans="22:22" ht="9" hidden="1" customHeight="1" x14ac:dyDescent="0.25">
      <c r="V8598" s="80"/>
    </row>
    <row r="8599" spans="22:22" ht="9" hidden="1" customHeight="1" x14ac:dyDescent="0.25">
      <c r="V8599" s="80"/>
    </row>
    <row r="8600" spans="22:22" ht="9" hidden="1" customHeight="1" x14ac:dyDescent="0.25">
      <c r="V8600" s="80"/>
    </row>
    <row r="8601" spans="22:22" ht="9" hidden="1" customHeight="1" x14ac:dyDescent="0.25">
      <c r="V8601" s="80"/>
    </row>
    <row r="8602" spans="22:22" ht="9" hidden="1" customHeight="1" x14ac:dyDescent="0.25">
      <c r="V8602" s="80"/>
    </row>
    <row r="8603" spans="22:22" ht="9" hidden="1" customHeight="1" x14ac:dyDescent="0.25">
      <c r="V8603" s="80"/>
    </row>
    <row r="8604" spans="22:22" ht="9" hidden="1" customHeight="1" x14ac:dyDescent="0.25">
      <c r="V8604" s="80"/>
    </row>
    <row r="8605" spans="22:22" ht="9" hidden="1" customHeight="1" x14ac:dyDescent="0.25">
      <c r="V8605" s="80"/>
    </row>
    <row r="8606" spans="22:22" ht="9" hidden="1" customHeight="1" x14ac:dyDescent="0.25">
      <c r="V8606" s="80"/>
    </row>
    <row r="8607" spans="22:22" ht="9" hidden="1" customHeight="1" x14ac:dyDescent="0.25">
      <c r="V8607" s="80"/>
    </row>
    <row r="8608" spans="22:22" ht="9" hidden="1" customHeight="1" x14ac:dyDescent="0.25">
      <c r="V8608" s="80"/>
    </row>
    <row r="8609" spans="22:22" ht="9" hidden="1" customHeight="1" x14ac:dyDescent="0.25">
      <c r="V8609" s="80"/>
    </row>
    <row r="8610" spans="22:22" ht="9" hidden="1" customHeight="1" x14ac:dyDescent="0.25">
      <c r="V8610" s="80"/>
    </row>
    <row r="8611" spans="22:22" ht="9" hidden="1" customHeight="1" x14ac:dyDescent="0.25">
      <c r="V8611" s="80"/>
    </row>
    <row r="8612" spans="22:22" ht="9" hidden="1" customHeight="1" x14ac:dyDescent="0.25">
      <c r="V8612" s="80"/>
    </row>
    <row r="8613" spans="22:22" ht="9" hidden="1" customHeight="1" x14ac:dyDescent="0.25">
      <c r="V8613" s="80"/>
    </row>
    <row r="8614" spans="22:22" ht="9" hidden="1" customHeight="1" x14ac:dyDescent="0.25">
      <c r="V8614" s="80"/>
    </row>
    <row r="8615" spans="22:22" ht="9" hidden="1" customHeight="1" x14ac:dyDescent="0.25">
      <c r="V8615" s="80"/>
    </row>
    <row r="8616" spans="22:22" ht="9" hidden="1" customHeight="1" x14ac:dyDescent="0.25">
      <c r="V8616" s="80"/>
    </row>
    <row r="8617" spans="22:22" ht="9" hidden="1" customHeight="1" x14ac:dyDescent="0.25">
      <c r="V8617" s="80"/>
    </row>
    <row r="8618" spans="22:22" ht="9" hidden="1" customHeight="1" x14ac:dyDescent="0.25">
      <c r="V8618" s="80"/>
    </row>
    <row r="8619" spans="22:22" ht="9" hidden="1" customHeight="1" x14ac:dyDescent="0.25">
      <c r="V8619" s="80"/>
    </row>
    <row r="8620" spans="22:22" ht="9" hidden="1" customHeight="1" x14ac:dyDescent="0.25">
      <c r="V8620" s="80"/>
    </row>
    <row r="8621" spans="22:22" ht="9" hidden="1" customHeight="1" x14ac:dyDescent="0.25">
      <c r="V8621" s="80"/>
    </row>
    <row r="8622" spans="22:22" ht="9" hidden="1" customHeight="1" x14ac:dyDescent="0.25">
      <c r="V8622" s="80"/>
    </row>
    <row r="8623" spans="22:22" ht="9" hidden="1" customHeight="1" x14ac:dyDescent="0.25">
      <c r="V8623" s="80"/>
    </row>
    <row r="8624" spans="22:22" ht="9" hidden="1" customHeight="1" x14ac:dyDescent="0.25">
      <c r="V8624" s="80"/>
    </row>
    <row r="8625" spans="22:22" ht="9" hidden="1" customHeight="1" x14ac:dyDescent="0.25">
      <c r="V8625" s="80"/>
    </row>
    <row r="8626" spans="22:22" ht="9" hidden="1" customHeight="1" x14ac:dyDescent="0.25">
      <c r="V8626" s="80"/>
    </row>
    <row r="8627" spans="22:22" ht="9" hidden="1" customHeight="1" x14ac:dyDescent="0.25">
      <c r="V8627" s="80"/>
    </row>
    <row r="8628" spans="22:22" ht="9" hidden="1" customHeight="1" x14ac:dyDescent="0.25">
      <c r="V8628" s="80"/>
    </row>
    <row r="8629" spans="22:22" ht="9" hidden="1" customHeight="1" x14ac:dyDescent="0.25">
      <c r="V8629" s="80"/>
    </row>
    <row r="8630" spans="22:22" ht="9" hidden="1" customHeight="1" x14ac:dyDescent="0.25">
      <c r="V8630" s="80"/>
    </row>
    <row r="8631" spans="22:22" ht="9" hidden="1" customHeight="1" x14ac:dyDescent="0.25">
      <c r="V8631" s="80"/>
    </row>
    <row r="8632" spans="22:22" ht="9" hidden="1" customHeight="1" x14ac:dyDescent="0.25">
      <c r="V8632" s="80"/>
    </row>
    <row r="8633" spans="22:22" ht="9" hidden="1" customHeight="1" x14ac:dyDescent="0.25">
      <c r="V8633" s="80"/>
    </row>
    <row r="8634" spans="22:22" ht="9" hidden="1" customHeight="1" x14ac:dyDescent="0.25">
      <c r="V8634" s="80"/>
    </row>
    <row r="8635" spans="22:22" ht="9" hidden="1" customHeight="1" x14ac:dyDescent="0.25">
      <c r="V8635" s="80"/>
    </row>
    <row r="8636" spans="22:22" ht="9" hidden="1" customHeight="1" x14ac:dyDescent="0.25">
      <c r="V8636" s="80"/>
    </row>
    <row r="8637" spans="22:22" ht="9" hidden="1" customHeight="1" x14ac:dyDescent="0.25">
      <c r="V8637" s="80"/>
    </row>
    <row r="8638" spans="22:22" ht="9" hidden="1" customHeight="1" x14ac:dyDescent="0.25">
      <c r="V8638" s="80"/>
    </row>
    <row r="8639" spans="22:22" ht="9" hidden="1" customHeight="1" x14ac:dyDescent="0.25">
      <c r="V8639" s="80"/>
    </row>
    <row r="8640" spans="22:22" ht="9" hidden="1" customHeight="1" x14ac:dyDescent="0.25">
      <c r="V8640" s="80"/>
    </row>
    <row r="8641" spans="22:22" ht="9" hidden="1" customHeight="1" x14ac:dyDescent="0.25">
      <c r="V8641" s="80"/>
    </row>
    <row r="8642" spans="22:22" ht="9" hidden="1" customHeight="1" x14ac:dyDescent="0.25">
      <c r="V8642" s="80"/>
    </row>
    <row r="8643" spans="22:22" ht="9" hidden="1" customHeight="1" x14ac:dyDescent="0.25">
      <c r="V8643" s="80"/>
    </row>
    <row r="8644" spans="22:22" ht="9" hidden="1" customHeight="1" x14ac:dyDescent="0.25">
      <c r="V8644" s="80"/>
    </row>
    <row r="8645" spans="22:22" ht="9" hidden="1" customHeight="1" x14ac:dyDescent="0.25">
      <c r="V8645" s="80"/>
    </row>
    <row r="8646" spans="22:22" ht="9" hidden="1" customHeight="1" x14ac:dyDescent="0.25">
      <c r="V8646" s="80"/>
    </row>
    <row r="8647" spans="22:22" ht="9" hidden="1" customHeight="1" x14ac:dyDescent="0.25">
      <c r="V8647" s="80"/>
    </row>
    <row r="8648" spans="22:22" ht="9" hidden="1" customHeight="1" x14ac:dyDescent="0.25">
      <c r="V8648" s="80"/>
    </row>
    <row r="8649" spans="22:22" ht="9" hidden="1" customHeight="1" x14ac:dyDescent="0.25">
      <c r="V8649" s="80"/>
    </row>
    <row r="8650" spans="22:22" ht="9" hidden="1" customHeight="1" x14ac:dyDescent="0.25">
      <c r="V8650" s="80"/>
    </row>
    <row r="8651" spans="22:22" ht="9" hidden="1" customHeight="1" x14ac:dyDescent="0.25">
      <c r="V8651" s="80"/>
    </row>
    <row r="8652" spans="22:22" ht="9" hidden="1" customHeight="1" x14ac:dyDescent="0.25">
      <c r="V8652" s="80"/>
    </row>
    <row r="8653" spans="22:22" ht="9" hidden="1" customHeight="1" x14ac:dyDescent="0.25">
      <c r="V8653" s="80"/>
    </row>
    <row r="8654" spans="22:22" ht="9" hidden="1" customHeight="1" x14ac:dyDescent="0.25">
      <c r="V8654" s="80"/>
    </row>
    <row r="8655" spans="22:22" ht="9" hidden="1" customHeight="1" x14ac:dyDescent="0.25">
      <c r="V8655" s="80"/>
    </row>
    <row r="8656" spans="22:22" ht="9" hidden="1" customHeight="1" x14ac:dyDescent="0.25">
      <c r="V8656" s="80"/>
    </row>
    <row r="8657" spans="22:22" ht="9" hidden="1" customHeight="1" x14ac:dyDescent="0.25">
      <c r="V8657" s="80"/>
    </row>
    <row r="8658" spans="22:22" ht="9" hidden="1" customHeight="1" x14ac:dyDescent="0.25">
      <c r="V8658" s="80"/>
    </row>
    <row r="8659" spans="22:22" ht="9" hidden="1" customHeight="1" x14ac:dyDescent="0.25">
      <c r="V8659" s="80"/>
    </row>
    <row r="8660" spans="22:22" ht="9" hidden="1" customHeight="1" x14ac:dyDescent="0.25">
      <c r="V8660" s="80"/>
    </row>
    <row r="8661" spans="22:22" ht="9" hidden="1" customHeight="1" x14ac:dyDescent="0.25">
      <c r="V8661" s="80"/>
    </row>
    <row r="8662" spans="22:22" ht="9" hidden="1" customHeight="1" x14ac:dyDescent="0.25">
      <c r="V8662" s="80"/>
    </row>
    <row r="8663" spans="22:22" ht="9" hidden="1" customHeight="1" x14ac:dyDescent="0.25">
      <c r="V8663" s="80"/>
    </row>
    <row r="8664" spans="22:22" ht="9" hidden="1" customHeight="1" x14ac:dyDescent="0.25">
      <c r="V8664" s="80"/>
    </row>
    <row r="8665" spans="22:22" ht="9" hidden="1" customHeight="1" x14ac:dyDescent="0.25">
      <c r="V8665" s="80"/>
    </row>
    <row r="8666" spans="22:22" ht="9" hidden="1" customHeight="1" x14ac:dyDescent="0.25">
      <c r="V8666" s="80"/>
    </row>
    <row r="8667" spans="22:22" ht="9" hidden="1" customHeight="1" x14ac:dyDescent="0.25">
      <c r="V8667" s="80"/>
    </row>
    <row r="8668" spans="22:22" ht="9" hidden="1" customHeight="1" x14ac:dyDescent="0.25">
      <c r="V8668" s="80"/>
    </row>
    <row r="8669" spans="22:22" ht="9" hidden="1" customHeight="1" x14ac:dyDescent="0.25">
      <c r="V8669" s="80"/>
    </row>
    <row r="8670" spans="22:22" ht="9" hidden="1" customHeight="1" x14ac:dyDescent="0.25">
      <c r="V8670" s="80"/>
    </row>
    <row r="8671" spans="22:22" ht="9" hidden="1" customHeight="1" x14ac:dyDescent="0.25">
      <c r="V8671" s="80"/>
    </row>
    <row r="8672" spans="22:22" ht="9" hidden="1" customHeight="1" x14ac:dyDescent="0.25">
      <c r="V8672" s="80"/>
    </row>
    <row r="8673" spans="22:22" ht="9" hidden="1" customHeight="1" x14ac:dyDescent="0.25">
      <c r="V8673" s="80"/>
    </row>
    <row r="8674" spans="22:22" ht="9" hidden="1" customHeight="1" x14ac:dyDescent="0.25">
      <c r="V8674" s="80"/>
    </row>
    <row r="8675" spans="22:22" ht="9" hidden="1" customHeight="1" x14ac:dyDescent="0.25">
      <c r="V8675" s="80"/>
    </row>
    <row r="8676" spans="22:22" ht="9" hidden="1" customHeight="1" x14ac:dyDescent="0.25">
      <c r="V8676" s="80"/>
    </row>
    <row r="8677" spans="22:22" ht="9" hidden="1" customHeight="1" x14ac:dyDescent="0.25">
      <c r="V8677" s="80"/>
    </row>
    <row r="8678" spans="22:22" ht="9" hidden="1" customHeight="1" x14ac:dyDescent="0.25">
      <c r="V8678" s="80"/>
    </row>
    <row r="8679" spans="22:22" ht="9" hidden="1" customHeight="1" x14ac:dyDescent="0.25">
      <c r="V8679" s="80"/>
    </row>
    <row r="8680" spans="22:22" ht="9" hidden="1" customHeight="1" x14ac:dyDescent="0.25">
      <c r="V8680" s="80"/>
    </row>
    <row r="8681" spans="22:22" ht="9" hidden="1" customHeight="1" x14ac:dyDescent="0.25">
      <c r="V8681" s="80"/>
    </row>
    <row r="8682" spans="22:22" ht="9" hidden="1" customHeight="1" x14ac:dyDescent="0.25">
      <c r="V8682" s="80"/>
    </row>
    <row r="8683" spans="22:22" ht="9" hidden="1" customHeight="1" x14ac:dyDescent="0.25">
      <c r="V8683" s="80"/>
    </row>
    <row r="8684" spans="22:22" ht="9" hidden="1" customHeight="1" x14ac:dyDescent="0.25">
      <c r="V8684" s="80"/>
    </row>
    <row r="8685" spans="22:22" ht="9" hidden="1" customHeight="1" x14ac:dyDescent="0.25">
      <c r="V8685" s="80"/>
    </row>
    <row r="8686" spans="22:22" ht="9" hidden="1" customHeight="1" x14ac:dyDescent="0.25">
      <c r="V8686" s="80"/>
    </row>
    <row r="8687" spans="22:22" ht="9" hidden="1" customHeight="1" x14ac:dyDescent="0.25">
      <c r="V8687" s="80"/>
    </row>
    <row r="8688" spans="22:22" ht="9" hidden="1" customHeight="1" x14ac:dyDescent="0.25">
      <c r="V8688" s="80"/>
    </row>
    <row r="8689" spans="22:22" ht="9" hidden="1" customHeight="1" x14ac:dyDescent="0.25">
      <c r="V8689" s="80"/>
    </row>
    <row r="8690" spans="22:22" ht="9" hidden="1" customHeight="1" x14ac:dyDescent="0.25">
      <c r="V8690" s="80"/>
    </row>
    <row r="8691" spans="22:22" ht="9" hidden="1" customHeight="1" x14ac:dyDescent="0.25">
      <c r="V8691" s="80"/>
    </row>
    <row r="8692" spans="22:22" ht="9" hidden="1" customHeight="1" x14ac:dyDescent="0.25">
      <c r="V8692" s="80"/>
    </row>
    <row r="8693" spans="22:22" ht="9" hidden="1" customHeight="1" x14ac:dyDescent="0.25">
      <c r="V8693" s="80"/>
    </row>
    <row r="8694" spans="22:22" ht="9" hidden="1" customHeight="1" x14ac:dyDescent="0.25">
      <c r="V8694" s="80"/>
    </row>
    <row r="8695" spans="22:22" ht="9" hidden="1" customHeight="1" x14ac:dyDescent="0.25">
      <c r="V8695" s="80"/>
    </row>
    <row r="8696" spans="22:22" ht="9" hidden="1" customHeight="1" x14ac:dyDescent="0.25">
      <c r="V8696" s="80"/>
    </row>
    <row r="8697" spans="22:22" ht="9" hidden="1" customHeight="1" x14ac:dyDescent="0.25">
      <c r="V8697" s="80"/>
    </row>
    <row r="8698" spans="22:22" ht="9" hidden="1" customHeight="1" x14ac:dyDescent="0.25">
      <c r="V8698" s="80"/>
    </row>
    <row r="8699" spans="22:22" ht="9" hidden="1" customHeight="1" x14ac:dyDescent="0.25">
      <c r="V8699" s="80"/>
    </row>
    <row r="8700" spans="22:22" ht="9" hidden="1" customHeight="1" x14ac:dyDescent="0.25">
      <c r="V8700" s="80"/>
    </row>
    <row r="8701" spans="22:22" ht="9" hidden="1" customHeight="1" x14ac:dyDescent="0.25">
      <c r="V8701" s="80"/>
    </row>
    <row r="8702" spans="22:22" ht="9" hidden="1" customHeight="1" x14ac:dyDescent="0.25">
      <c r="V8702" s="80"/>
    </row>
    <row r="8703" spans="22:22" ht="9" hidden="1" customHeight="1" x14ac:dyDescent="0.25">
      <c r="V8703" s="80"/>
    </row>
    <row r="8704" spans="22:22" ht="9" hidden="1" customHeight="1" x14ac:dyDescent="0.25">
      <c r="V8704" s="80"/>
    </row>
    <row r="8705" spans="22:22" ht="9" hidden="1" customHeight="1" x14ac:dyDescent="0.25">
      <c r="V8705" s="80"/>
    </row>
    <row r="8706" spans="22:22" ht="9" hidden="1" customHeight="1" x14ac:dyDescent="0.25">
      <c r="V8706" s="80"/>
    </row>
    <row r="8707" spans="22:22" ht="9" hidden="1" customHeight="1" x14ac:dyDescent="0.25">
      <c r="V8707" s="80"/>
    </row>
    <row r="8708" spans="22:22" ht="9" hidden="1" customHeight="1" x14ac:dyDescent="0.25">
      <c r="V8708" s="80"/>
    </row>
    <row r="8709" spans="22:22" ht="9" hidden="1" customHeight="1" x14ac:dyDescent="0.25">
      <c r="V8709" s="80"/>
    </row>
    <row r="8710" spans="22:22" ht="9" hidden="1" customHeight="1" x14ac:dyDescent="0.25">
      <c r="V8710" s="80"/>
    </row>
    <row r="8711" spans="22:22" ht="9" hidden="1" customHeight="1" x14ac:dyDescent="0.25">
      <c r="V8711" s="80"/>
    </row>
    <row r="8712" spans="22:22" ht="9" hidden="1" customHeight="1" x14ac:dyDescent="0.25">
      <c r="V8712" s="80"/>
    </row>
    <row r="8713" spans="22:22" ht="9" hidden="1" customHeight="1" x14ac:dyDescent="0.25">
      <c r="V8713" s="80"/>
    </row>
    <row r="8714" spans="22:22" ht="9" hidden="1" customHeight="1" x14ac:dyDescent="0.25">
      <c r="V8714" s="80"/>
    </row>
    <row r="8715" spans="22:22" ht="9" hidden="1" customHeight="1" x14ac:dyDescent="0.25">
      <c r="V8715" s="80"/>
    </row>
    <row r="8716" spans="22:22" ht="9" hidden="1" customHeight="1" x14ac:dyDescent="0.25">
      <c r="V8716" s="80"/>
    </row>
    <row r="8717" spans="22:22" ht="9" hidden="1" customHeight="1" x14ac:dyDescent="0.25">
      <c r="V8717" s="80"/>
    </row>
    <row r="8718" spans="22:22" ht="9" hidden="1" customHeight="1" x14ac:dyDescent="0.25">
      <c r="V8718" s="80"/>
    </row>
    <row r="8719" spans="22:22" ht="9" hidden="1" customHeight="1" x14ac:dyDescent="0.25">
      <c r="V8719" s="80"/>
    </row>
    <row r="8720" spans="22:22" ht="9" hidden="1" customHeight="1" x14ac:dyDescent="0.25">
      <c r="V8720" s="80"/>
    </row>
    <row r="8721" spans="22:22" ht="9" hidden="1" customHeight="1" x14ac:dyDescent="0.25">
      <c r="V8721" s="80"/>
    </row>
    <row r="8722" spans="22:22" ht="9" hidden="1" customHeight="1" x14ac:dyDescent="0.25">
      <c r="V8722" s="80"/>
    </row>
    <row r="8723" spans="22:22" ht="9" hidden="1" customHeight="1" x14ac:dyDescent="0.25">
      <c r="V8723" s="80"/>
    </row>
    <row r="8724" spans="22:22" ht="9" hidden="1" customHeight="1" x14ac:dyDescent="0.25">
      <c r="V8724" s="80"/>
    </row>
    <row r="8725" spans="22:22" ht="9" hidden="1" customHeight="1" x14ac:dyDescent="0.25">
      <c r="V8725" s="80"/>
    </row>
    <row r="8726" spans="22:22" ht="9" hidden="1" customHeight="1" x14ac:dyDescent="0.25">
      <c r="V8726" s="80"/>
    </row>
    <row r="8727" spans="22:22" ht="9" hidden="1" customHeight="1" x14ac:dyDescent="0.25">
      <c r="V8727" s="80"/>
    </row>
    <row r="8728" spans="22:22" ht="9" hidden="1" customHeight="1" x14ac:dyDescent="0.25">
      <c r="V8728" s="80"/>
    </row>
    <row r="8729" spans="22:22" ht="9" hidden="1" customHeight="1" x14ac:dyDescent="0.25">
      <c r="V8729" s="80"/>
    </row>
    <row r="8730" spans="22:22" ht="9" hidden="1" customHeight="1" x14ac:dyDescent="0.25">
      <c r="V8730" s="80"/>
    </row>
    <row r="8731" spans="22:22" ht="9" hidden="1" customHeight="1" x14ac:dyDescent="0.25">
      <c r="V8731" s="80"/>
    </row>
    <row r="8732" spans="22:22" ht="9" hidden="1" customHeight="1" x14ac:dyDescent="0.25">
      <c r="V8732" s="80"/>
    </row>
    <row r="8733" spans="22:22" ht="9" hidden="1" customHeight="1" x14ac:dyDescent="0.25">
      <c r="V8733" s="80"/>
    </row>
    <row r="8734" spans="22:22" ht="9" hidden="1" customHeight="1" x14ac:dyDescent="0.25">
      <c r="V8734" s="80"/>
    </row>
    <row r="8735" spans="22:22" ht="9" hidden="1" customHeight="1" x14ac:dyDescent="0.25">
      <c r="V8735" s="80"/>
    </row>
    <row r="8736" spans="22:22" ht="9" hidden="1" customHeight="1" x14ac:dyDescent="0.25">
      <c r="V8736" s="80"/>
    </row>
    <row r="8737" spans="22:22" ht="9" hidden="1" customHeight="1" x14ac:dyDescent="0.25">
      <c r="V8737" s="80"/>
    </row>
    <row r="8738" spans="22:22" ht="9" hidden="1" customHeight="1" x14ac:dyDescent="0.25">
      <c r="V8738" s="80"/>
    </row>
    <row r="8739" spans="22:22" ht="9" hidden="1" customHeight="1" x14ac:dyDescent="0.25">
      <c r="V8739" s="80"/>
    </row>
    <row r="8740" spans="22:22" ht="9" hidden="1" customHeight="1" x14ac:dyDescent="0.25">
      <c r="V8740" s="80"/>
    </row>
    <row r="8741" spans="22:22" ht="9" hidden="1" customHeight="1" x14ac:dyDescent="0.25">
      <c r="V8741" s="80"/>
    </row>
    <row r="8742" spans="22:22" ht="9" hidden="1" customHeight="1" x14ac:dyDescent="0.25">
      <c r="V8742" s="80"/>
    </row>
    <row r="8743" spans="22:22" ht="9" hidden="1" customHeight="1" x14ac:dyDescent="0.25">
      <c r="V8743" s="80"/>
    </row>
    <row r="8744" spans="22:22" ht="9" hidden="1" customHeight="1" x14ac:dyDescent="0.25">
      <c r="V8744" s="80"/>
    </row>
    <row r="8745" spans="22:22" ht="9" hidden="1" customHeight="1" x14ac:dyDescent="0.25">
      <c r="V8745" s="80"/>
    </row>
    <row r="8746" spans="22:22" ht="9" hidden="1" customHeight="1" x14ac:dyDescent="0.25">
      <c r="V8746" s="80"/>
    </row>
    <row r="8747" spans="22:22" ht="9" hidden="1" customHeight="1" x14ac:dyDescent="0.25">
      <c r="V8747" s="80"/>
    </row>
    <row r="8748" spans="22:22" ht="9" hidden="1" customHeight="1" x14ac:dyDescent="0.25">
      <c r="V8748" s="80"/>
    </row>
    <row r="8749" spans="22:22" ht="9" hidden="1" customHeight="1" x14ac:dyDescent="0.25">
      <c r="V8749" s="80"/>
    </row>
    <row r="8750" spans="22:22" ht="9" hidden="1" customHeight="1" x14ac:dyDescent="0.25">
      <c r="V8750" s="80"/>
    </row>
    <row r="8751" spans="22:22" ht="9" hidden="1" customHeight="1" x14ac:dyDescent="0.25">
      <c r="V8751" s="80"/>
    </row>
    <row r="8752" spans="22:22" ht="9" hidden="1" customHeight="1" x14ac:dyDescent="0.25">
      <c r="V8752" s="80"/>
    </row>
    <row r="8753" spans="22:22" ht="9" hidden="1" customHeight="1" x14ac:dyDescent="0.25">
      <c r="V8753" s="80"/>
    </row>
    <row r="8754" spans="22:22" ht="9" hidden="1" customHeight="1" x14ac:dyDescent="0.25">
      <c r="V8754" s="80"/>
    </row>
    <row r="8755" spans="22:22" ht="9" hidden="1" customHeight="1" x14ac:dyDescent="0.25">
      <c r="V8755" s="80"/>
    </row>
    <row r="8756" spans="22:22" ht="9" hidden="1" customHeight="1" x14ac:dyDescent="0.25">
      <c r="V8756" s="80"/>
    </row>
    <row r="8757" spans="22:22" ht="9" hidden="1" customHeight="1" x14ac:dyDescent="0.25">
      <c r="V8757" s="80"/>
    </row>
    <row r="8758" spans="22:22" ht="9" hidden="1" customHeight="1" x14ac:dyDescent="0.25">
      <c r="V8758" s="80"/>
    </row>
    <row r="8759" spans="22:22" ht="9" hidden="1" customHeight="1" x14ac:dyDescent="0.25">
      <c r="V8759" s="80"/>
    </row>
    <row r="8760" spans="22:22" ht="9" hidden="1" customHeight="1" x14ac:dyDescent="0.25">
      <c r="V8760" s="80"/>
    </row>
    <row r="8761" spans="22:22" ht="9" hidden="1" customHeight="1" x14ac:dyDescent="0.25">
      <c r="V8761" s="80"/>
    </row>
    <row r="8762" spans="22:22" ht="9" hidden="1" customHeight="1" x14ac:dyDescent="0.25">
      <c r="V8762" s="80"/>
    </row>
    <row r="8763" spans="22:22" ht="9" hidden="1" customHeight="1" x14ac:dyDescent="0.25">
      <c r="V8763" s="80"/>
    </row>
    <row r="8764" spans="22:22" ht="9" hidden="1" customHeight="1" x14ac:dyDescent="0.25">
      <c r="V8764" s="80"/>
    </row>
    <row r="8765" spans="22:22" ht="9" hidden="1" customHeight="1" x14ac:dyDescent="0.25">
      <c r="V8765" s="80"/>
    </row>
    <row r="8766" spans="22:22" ht="9" hidden="1" customHeight="1" x14ac:dyDescent="0.25">
      <c r="V8766" s="80"/>
    </row>
    <row r="8767" spans="22:22" ht="9" hidden="1" customHeight="1" x14ac:dyDescent="0.25">
      <c r="V8767" s="80"/>
    </row>
    <row r="8768" spans="22:22" ht="9" hidden="1" customHeight="1" x14ac:dyDescent="0.25">
      <c r="V8768" s="80"/>
    </row>
    <row r="8769" spans="22:22" ht="9" hidden="1" customHeight="1" x14ac:dyDescent="0.25">
      <c r="V8769" s="80"/>
    </row>
    <row r="8770" spans="22:22" ht="9" hidden="1" customHeight="1" x14ac:dyDescent="0.25">
      <c r="V8770" s="80"/>
    </row>
    <row r="8771" spans="22:22" ht="9" hidden="1" customHeight="1" x14ac:dyDescent="0.25">
      <c r="V8771" s="80"/>
    </row>
    <row r="8772" spans="22:22" ht="9" hidden="1" customHeight="1" x14ac:dyDescent="0.25">
      <c r="V8772" s="80"/>
    </row>
    <row r="8773" spans="22:22" ht="9" hidden="1" customHeight="1" x14ac:dyDescent="0.25">
      <c r="V8773" s="80"/>
    </row>
    <row r="8774" spans="22:22" ht="9" hidden="1" customHeight="1" x14ac:dyDescent="0.25">
      <c r="V8774" s="80"/>
    </row>
    <row r="8775" spans="22:22" ht="9" hidden="1" customHeight="1" x14ac:dyDescent="0.25">
      <c r="V8775" s="80"/>
    </row>
    <row r="8776" spans="22:22" ht="9" hidden="1" customHeight="1" x14ac:dyDescent="0.25">
      <c r="V8776" s="80"/>
    </row>
    <row r="8777" spans="22:22" ht="9" hidden="1" customHeight="1" x14ac:dyDescent="0.25">
      <c r="V8777" s="80"/>
    </row>
    <row r="8778" spans="22:22" ht="9" hidden="1" customHeight="1" x14ac:dyDescent="0.25">
      <c r="V8778" s="80"/>
    </row>
    <row r="8779" spans="22:22" ht="9" hidden="1" customHeight="1" x14ac:dyDescent="0.25">
      <c r="V8779" s="80"/>
    </row>
    <row r="8780" spans="22:22" ht="9" hidden="1" customHeight="1" x14ac:dyDescent="0.25">
      <c r="V8780" s="80"/>
    </row>
    <row r="8781" spans="22:22" ht="9" hidden="1" customHeight="1" x14ac:dyDescent="0.25">
      <c r="V8781" s="80"/>
    </row>
    <row r="8782" spans="22:22" ht="9" hidden="1" customHeight="1" x14ac:dyDescent="0.25">
      <c r="V8782" s="80"/>
    </row>
    <row r="8783" spans="22:22" ht="9" hidden="1" customHeight="1" x14ac:dyDescent="0.25">
      <c r="V8783" s="80"/>
    </row>
    <row r="8784" spans="22:22" ht="9" hidden="1" customHeight="1" x14ac:dyDescent="0.25">
      <c r="V8784" s="80"/>
    </row>
    <row r="8785" spans="22:22" ht="9" hidden="1" customHeight="1" x14ac:dyDescent="0.25">
      <c r="V8785" s="80"/>
    </row>
    <row r="8786" spans="22:22" ht="9" hidden="1" customHeight="1" x14ac:dyDescent="0.25">
      <c r="V8786" s="80"/>
    </row>
    <row r="8787" spans="22:22" ht="9" hidden="1" customHeight="1" x14ac:dyDescent="0.25">
      <c r="V8787" s="80"/>
    </row>
    <row r="8788" spans="22:22" ht="9" hidden="1" customHeight="1" x14ac:dyDescent="0.25">
      <c r="V8788" s="80"/>
    </row>
    <row r="8789" spans="22:22" ht="9" hidden="1" customHeight="1" x14ac:dyDescent="0.25">
      <c r="V8789" s="80"/>
    </row>
    <row r="8790" spans="22:22" ht="9" hidden="1" customHeight="1" x14ac:dyDescent="0.25">
      <c r="V8790" s="80"/>
    </row>
    <row r="8791" spans="22:22" ht="9" hidden="1" customHeight="1" x14ac:dyDescent="0.25">
      <c r="V8791" s="80"/>
    </row>
    <row r="8792" spans="22:22" ht="9" hidden="1" customHeight="1" x14ac:dyDescent="0.25">
      <c r="V8792" s="80"/>
    </row>
    <row r="8793" spans="22:22" ht="9" hidden="1" customHeight="1" x14ac:dyDescent="0.25">
      <c r="V8793" s="80"/>
    </row>
    <row r="8794" spans="22:22" ht="9" hidden="1" customHeight="1" x14ac:dyDescent="0.25">
      <c r="V8794" s="80"/>
    </row>
    <row r="8795" spans="22:22" ht="9" hidden="1" customHeight="1" x14ac:dyDescent="0.25">
      <c r="V8795" s="80"/>
    </row>
    <row r="8796" spans="22:22" ht="9" hidden="1" customHeight="1" x14ac:dyDescent="0.25">
      <c r="V8796" s="80"/>
    </row>
    <row r="8797" spans="22:22" ht="9" hidden="1" customHeight="1" x14ac:dyDescent="0.25">
      <c r="V8797" s="80"/>
    </row>
    <row r="8798" spans="22:22" ht="9" hidden="1" customHeight="1" x14ac:dyDescent="0.25">
      <c r="V8798" s="80"/>
    </row>
    <row r="8799" spans="22:22" ht="9" hidden="1" customHeight="1" x14ac:dyDescent="0.25">
      <c r="V8799" s="80"/>
    </row>
    <row r="8800" spans="22:22" ht="9" hidden="1" customHeight="1" x14ac:dyDescent="0.25">
      <c r="V8800" s="80"/>
    </row>
    <row r="8801" spans="22:22" ht="9" hidden="1" customHeight="1" x14ac:dyDescent="0.25">
      <c r="V8801" s="80"/>
    </row>
    <row r="8802" spans="22:22" ht="9" hidden="1" customHeight="1" x14ac:dyDescent="0.25">
      <c r="V8802" s="80"/>
    </row>
    <row r="8803" spans="22:22" ht="9" hidden="1" customHeight="1" x14ac:dyDescent="0.25">
      <c r="V8803" s="80"/>
    </row>
    <row r="8804" spans="22:22" ht="9" hidden="1" customHeight="1" x14ac:dyDescent="0.25">
      <c r="V8804" s="80"/>
    </row>
    <row r="8805" spans="22:22" ht="9" hidden="1" customHeight="1" x14ac:dyDescent="0.25">
      <c r="V8805" s="80"/>
    </row>
    <row r="8806" spans="22:22" ht="9" hidden="1" customHeight="1" x14ac:dyDescent="0.25">
      <c r="V8806" s="80"/>
    </row>
    <row r="8807" spans="22:22" ht="9" hidden="1" customHeight="1" x14ac:dyDescent="0.25">
      <c r="V8807" s="80"/>
    </row>
    <row r="8808" spans="22:22" ht="9" hidden="1" customHeight="1" x14ac:dyDescent="0.25">
      <c r="V8808" s="80"/>
    </row>
    <row r="8809" spans="22:22" ht="9" hidden="1" customHeight="1" x14ac:dyDescent="0.25">
      <c r="V8809" s="80"/>
    </row>
    <row r="8810" spans="22:22" ht="9" hidden="1" customHeight="1" x14ac:dyDescent="0.25">
      <c r="V8810" s="80"/>
    </row>
    <row r="8811" spans="22:22" ht="9" hidden="1" customHeight="1" x14ac:dyDescent="0.25">
      <c r="V8811" s="80"/>
    </row>
    <row r="8812" spans="22:22" ht="9" hidden="1" customHeight="1" x14ac:dyDescent="0.25">
      <c r="V8812" s="80"/>
    </row>
    <row r="8813" spans="22:22" ht="9" hidden="1" customHeight="1" x14ac:dyDescent="0.25">
      <c r="V8813" s="80"/>
    </row>
    <row r="8814" spans="22:22" ht="9" hidden="1" customHeight="1" x14ac:dyDescent="0.25">
      <c r="V8814" s="80"/>
    </row>
    <row r="8815" spans="22:22" ht="9" hidden="1" customHeight="1" x14ac:dyDescent="0.25">
      <c r="V8815" s="80"/>
    </row>
    <row r="8816" spans="22:22" ht="9" hidden="1" customHeight="1" x14ac:dyDescent="0.25">
      <c r="V8816" s="80"/>
    </row>
    <row r="8817" spans="22:22" ht="9" hidden="1" customHeight="1" x14ac:dyDescent="0.25">
      <c r="V8817" s="80"/>
    </row>
    <row r="8818" spans="22:22" ht="9" hidden="1" customHeight="1" x14ac:dyDescent="0.25">
      <c r="V8818" s="80"/>
    </row>
    <row r="8819" spans="22:22" ht="9" hidden="1" customHeight="1" x14ac:dyDescent="0.25">
      <c r="V8819" s="80"/>
    </row>
    <row r="8820" spans="22:22" ht="9" hidden="1" customHeight="1" x14ac:dyDescent="0.25">
      <c r="V8820" s="80"/>
    </row>
    <row r="8821" spans="22:22" ht="9" hidden="1" customHeight="1" x14ac:dyDescent="0.25">
      <c r="V8821" s="80"/>
    </row>
    <row r="8822" spans="22:22" ht="9" hidden="1" customHeight="1" x14ac:dyDescent="0.25">
      <c r="V8822" s="80"/>
    </row>
    <row r="8823" spans="22:22" ht="9" hidden="1" customHeight="1" x14ac:dyDescent="0.25">
      <c r="V8823" s="80"/>
    </row>
    <row r="8824" spans="22:22" ht="9" hidden="1" customHeight="1" x14ac:dyDescent="0.25">
      <c r="V8824" s="80"/>
    </row>
    <row r="8825" spans="22:22" ht="9" hidden="1" customHeight="1" x14ac:dyDescent="0.25">
      <c r="V8825" s="80"/>
    </row>
    <row r="8826" spans="22:22" ht="9" hidden="1" customHeight="1" x14ac:dyDescent="0.25">
      <c r="V8826" s="80"/>
    </row>
    <row r="8827" spans="22:22" ht="9" hidden="1" customHeight="1" x14ac:dyDescent="0.25">
      <c r="V8827" s="80"/>
    </row>
    <row r="8828" spans="22:22" ht="9" hidden="1" customHeight="1" x14ac:dyDescent="0.25">
      <c r="V8828" s="80"/>
    </row>
    <row r="8829" spans="22:22" ht="9" hidden="1" customHeight="1" x14ac:dyDescent="0.25">
      <c r="V8829" s="80"/>
    </row>
    <row r="8830" spans="22:22" ht="9" hidden="1" customHeight="1" x14ac:dyDescent="0.25">
      <c r="V8830" s="80"/>
    </row>
    <row r="8831" spans="22:22" ht="9" hidden="1" customHeight="1" x14ac:dyDescent="0.25">
      <c r="V8831" s="80"/>
    </row>
    <row r="8832" spans="22:22" ht="9" hidden="1" customHeight="1" x14ac:dyDescent="0.25">
      <c r="V8832" s="80"/>
    </row>
    <row r="8833" spans="22:22" ht="9" hidden="1" customHeight="1" x14ac:dyDescent="0.25">
      <c r="V8833" s="80"/>
    </row>
    <row r="8834" spans="22:22" ht="9" hidden="1" customHeight="1" x14ac:dyDescent="0.25">
      <c r="V8834" s="80"/>
    </row>
    <row r="8835" spans="22:22" ht="9" hidden="1" customHeight="1" x14ac:dyDescent="0.25">
      <c r="V8835" s="80"/>
    </row>
    <row r="8836" spans="22:22" ht="9" hidden="1" customHeight="1" x14ac:dyDescent="0.25">
      <c r="V8836" s="80"/>
    </row>
    <row r="8837" spans="22:22" ht="9" hidden="1" customHeight="1" x14ac:dyDescent="0.25">
      <c r="V8837" s="80"/>
    </row>
    <row r="8838" spans="22:22" ht="9" hidden="1" customHeight="1" x14ac:dyDescent="0.25">
      <c r="V8838" s="80"/>
    </row>
    <row r="8839" spans="22:22" ht="9" hidden="1" customHeight="1" x14ac:dyDescent="0.25">
      <c r="V8839" s="80"/>
    </row>
    <row r="8840" spans="22:22" ht="9" hidden="1" customHeight="1" x14ac:dyDescent="0.25">
      <c r="V8840" s="80"/>
    </row>
    <row r="8841" spans="22:22" ht="9" hidden="1" customHeight="1" x14ac:dyDescent="0.25">
      <c r="V8841" s="80"/>
    </row>
    <row r="8842" spans="22:22" ht="9" hidden="1" customHeight="1" x14ac:dyDescent="0.25">
      <c r="V8842" s="80"/>
    </row>
    <row r="8843" spans="22:22" ht="9" hidden="1" customHeight="1" x14ac:dyDescent="0.25">
      <c r="V8843" s="80"/>
    </row>
    <row r="8844" spans="22:22" ht="9" hidden="1" customHeight="1" x14ac:dyDescent="0.25">
      <c r="V8844" s="80"/>
    </row>
    <row r="8845" spans="22:22" ht="9" hidden="1" customHeight="1" x14ac:dyDescent="0.25">
      <c r="V8845" s="80"/>
    </row>
    <row r="8846" spans="22:22" ht="9" hidden="1" customHeight="1" x14ac:dyDescent="0.25">
      <c r="V8846" s="80"/>
    </row>
    <row r="8847" spans="22:22" ht="9" hidden="1" customHeight="1" x14ac:dyDescent="0.25">
      <c r="V8847" s="80"/>
    </row>
    <row r="8848" spans="22:22" ht="9" hidden="1" customHeight="1" x14ac:dyDescent="0.25">
      <c r="V8848" s="80"/>
    </row>
    <row r="8849" spans="22:22" ht="9" hidden="1" customHeight="1" x14ac:dyDescent="0.25">
      <c r="V8849" s="80"/>
    </row>
    <row r="8850" spans="22:22" ht="9" hidden="1" customHeight="1" x14ac:dyDescent="0.25">
      <c r="V8850" s="80"/>
    </row>
    <row r="8851" spans="22:22" ht="9" hidden="1" customHeight="1" x14ac:dyDescent="0.25">
      <c r="V8851" s="80"/>
    </row>
    <row r="8852" spans="22:22" ht="9" hidden="1" customHeight="1" x14ac:dyDescent="0.25">
      <c r="V8852" s="80"/>
    </row>
    <row r="8853" spans="22:22" ht="9" hidden="1" customHeight="1" x14ac:dyDescent="0.25">
      <c r="V8853" s="80"/>
    </row>
    <row r="8854" spans="22:22" ht="9" hidden="1" customHeight="1" x14ac:dyDescent="0.25">
      <c r="V8854" s="80"/>
    </row>
    <row r="8855" spans="22:22" ht="9" hidden="1" customHeight="1" x14ac:dyDescent="0.25">
      <c r="V8855" s="80"/>
    </row>
    <row r="8856" spans="22:22" ht="9" hidden="1" customHeight="1" x14ac:dyDescent="0.25">
      <c r="V8856" s="80"/>
    </row>
    <row r="8857" spans="22:22" ht="9" hidden="1" customHeight="1" x14ac:dyDescent="0.25">
      <c r="V8857" s="80"/>
    </row>
    <row r="8858" spans="22:22" ht="9" hidden="1" customHeight="1" x14ac:dyDescent="0.25">
      <c r="V8858" s="80"/>
    </row>
    <row r="8859" spans="22:22" ht="9" hidden="1" customHeight="1" x14ac:dyDescent="0.25">
      <c r="V8859" s="80"/>
    </row>
    <row r="8860" spans="22:22" ht="9" hidden="1" customHeight="1" x14ac:dyDescent="0.25">
      <c r="V8860" s="80"/>
    </row>
    <row r="8861" spans="22:22" ht="9" hidden="1" customHeight="1" x14ac:dyDescent="0.25">
      <c r="V8861" s="80"/>
    </row>
    <row r="8862" spans="22:22" ht="9" hidden="1" customHeight="1" x14ac:dyDescent="0.25">
      <c r="V8862" s="80"/>
    </row>
    <row r="8863" spans="22:22" ht="9" hidden="1" customHeight="1" x14ac:dyDescent="0.25">
      <c r="V8863" s="80"/>
    </row>
    <row r="8864" spans="22:22" ht="9" hidden="1" customHeight="1" x14ac:dyDescent="0.25">
      <c r="V8864" s="80"/>
    </row>
    <row r="8865" spans="22:22" ht="9" hidden="1" customHeight="1" x14ac:dyDescent="0.25">
      <c r="V8865" s="80"/>
    </row>
    <row r="8866" spans="22:22" ht="9" hidden="1" customHeight="1" x14ac:dyDescent="0.25">
      <c r="V8866" s="80"/>
    </row>
    <row r="8867" spans="22:22" ht="9" hidden="1" customHeight="1" x14ac:dyDescent="0.25">
      <c r="V8867" s="80"/>
    </row>
    <row r="8868" spans="22:22" ht="9" hidden="1" customHeight="1" x14ac:dyDescent="0.25">
      <c r="V8868" s="80"/>
    </row>
    <row r="8869" spans="22:22" ht="9" hidden="1" customHeight="1" x14ac:dyDescent="0.25">
      <c r="V8869" s="80"/>
    </row>
    <row r="8870" spans="22:22" ht="9" hidden="1" customHeight="1" x14ac:dyDescent="0.25">
      <c r="V8870" s="80"/>
    </row>
    <row r="8871" spans="22:22" ht="9" hidden="1" customHeight="1" x14ac:dyDescent="0.25">
      <c r="V8871" s="80"/>
    </row>
    <row r="8872" spans="22:22" ht="9" hidden="1" customHeight="1" x14ac:dyDescent="0.25">
      <c r="V8872" s="80"/>
    </row>
    <row r="8873" spans="22:22" ht="9" hidden="1" customHeight="1" x14ac:dyDescent="0.25">
      <c r="V8873" s="80"/>
    </row>
    <row r="8874" spans="22:22" ht="9" hidden="1" customHeight="1" x14ac:dyDescent="0.25">
      <c r="V8874" s="80"/>
    </row>
    <row r="8875" spans="22:22" ht="9" hidden="1" customHeight="1" x14ac:dyDescent="0.25">
      <c r="V8875" s="80"/>
    </row>
    <row r="8876" spans="22:22" ht="9" hidden="1" customHeight="1" x14ac:dyDescent="0.25">
      <c r="V8876" s="80"/>
    </row>
    <row r="8877" spans="22:22" ht="9" hidden="1" customHeight="1" x14ac:dyDescent="0.25">
      <c r="V8877" s="80"/>
    </row>
    <row r="8878" spans="22:22" ht="9" hidden="1" customHeight="1" x14ac:dyDescent="0.25">
      <c r="V8878" s="80"/>
    </row>
    <row r="8879" spans="22:22" ht="9" hidden="1" customHeight="1" x14ac:dyDescent="0.25">
      <c r="V8879" s="80"/>
    </row>
    <row r="8880" spans="22:22" ht="9" hidden="1" customHeight="1" x14ac:dyDescent="0.25">
      <c r="V8880" s="80"/>
    </row>
    <row r="8881" spans="22:22" ht="9" hidden="1" customHeight="1" x14ac:dyDescent="0.25">
      <c r="V8881" s="80"/>
    </row>
    <row r="8882" spans="22:22" ht="9" hidden="1" customHeight="1" x14ac:dyDescent="0.25">
      <c r="V8882" s="80"/>
    </row>
    <row r="8883" spans="22:22" ht="9" hidden="1" customHeight="1" x14ac:dyDescent="0.25">
      <c r="V8883" s="80"/>
    </row>
    <row r="8884" spans="22:22" ht="9" hidden="1" customHeight="1" x14ac:dyDescent="0.25">
      <c r="V8884" s="80"/>
    </row>
    <row r="8885" spans="22:22" ht="9" hidden="1" customHeight="1" x14ac:dyDescent="0.25">
      <c r="V8885" s="80"/>
    </row>
    <row r="8886" spans="22:22" ht="9" hidden="1" customHeight="1" x14ac:dyDescent="0.25">
      <c r="V8886" s="80"/>
    </row>
    <row r="8887" spans="22:22" ht="9" hidden="1" customHeight="1" x14ac:dyDescent="0.25">
      <c r="V8887" s="80"/>
    </row>
    <row r="8888" spans="22:22" ht="9" hidden="1" customHeight="1" x14ac:dyDescent="0.25">
      <c r="V8888" s="80"/>
    </row>
    <row r="8889" spans="22:22" ht="9" hidden="1" customHeight="1" x14ac:dyDescent="0.25">
      <c r="V8889" s="80"/>
    </row>
    <row r="8890" spans="22:22" ht="9" hidden="1" customHeight="1" x14ac:dyDescent="0.25">
      <c r="V8890" s="80"/>
    </row>
    <row r="8891" spans="22:22" ht="9" hidden="1" customHeight="1" x14ac:dyDescent="0.25">
      <c r="V8891" s="80"/>
    </row>
    <row r="8892" spans="22:22" ht="9" hidden="1" customHeight="1" x14ac:dyDescent="0.25">
      <c r="V8892" s="80"/>
    </row>
    <row r="8893" spans="22:22" ht="9" hidden="1" customHeight="1" x14ac:dyDescent="0.25">
      <c r="V8893" s="80"/>
    </row>
    <row r="8894" spans="22:22" ht="9" hidden="1" customHeight="1" x14ac:dyDescent="0.25">
      <c r="V8894" s="80"/>
    </row>
    <row r="8895" spans="22:22" ht="9" hidden="1" customHeight="1" x14ac:dyDescent="0.25">
      <c r="V8895" s="80"/>
    </row>
    <row r="8896" spans="22:22" ht="9" hidden="1" customHeight="1" x14ac:dyDescent="0.25">
      <c r="V8896" s="80"/>
    </row>
    <row r="8897" spans="22:22" ht="9" hidden="1" customHeight="1" x14ac:dyDescent="0.25">
      <c r="V8897" s="80"/>
    </row>
    <row r="8898" spans="22:22" ht="9" hidden="1" customHeight="1" x14ac:dyDescent="0.25">
      <c r="V8898" s="80"/>
    </row>
    <row r="8899" spans="22:22" ht="9" hidden="1" customHeight="1" x14ac:dyDescent="0.25">
      <c r="V8899" s="80"/>
    </row>
    <row r="8900" spans="22:22" ht="9" hidden="1" customHeight="1" x14ac:dyDescent="0.25">
      <c r="V8900" s="80"/>
    </row>
    <row r="8901" spans="22:22" ht="9" hidden="1" customHeight="1" x14ac:dyDescent="0.25">
      <c r="V8901" s="80"/>
    </row>
    <row r="8902" spans="22:22" ht="9" hidden="1" customHeight="1" x14ac:dyDescent="0.25">
      <c r="V8902" s="80"/>
    </row>
    <row r="8903" spans="22:22" ht="9" hidden="1" customHeight="1" x14ac:dyDescent="0.25">
      <c r="V8903" s="80"/>
    </row>
    <row r="8904" spans="22:22" ht="9" hidden="1" customHeight="1" x14ac:dyDescent="0.25">
      <c r="V8904" s="80"/>
    </row>
    <row r="8905" spans="22:22" ht="9" hidden="1" customHeight="1" x14ac:dyDescent="0.25">
      <c r="V8905" s="80"/>
    </row>
    <row r="8906" spans="22:22" ht="9" hidden="1" customHeight="1" x14ac:dyDescent="0.25">
      <c r="V8906" s="80"/>
    </row>
    <row r="8907" spans="22:22" ht="9" hidden="1" customHeight="1" x14ac:dyDescent="0.25">
      <c r="V8907" s="80"/>
    </row>
    <row r="8908" spans="22:22" ht="9" hidden="1" customHeight="1" x14ac:dyDescent="0.25">
      <c r="V8908" s="80"/>
    </row>
    <row r="8909" spans="22:22" ht="9" hidden="1" customHeight="1" x14ac:dyDescent="0.25">
      <c r="V8909" s="80"/>
    </row>
    <row r="8910" spans="22:22" ht="9" hidden="1" customHeight="1" x14ac:dyDescent="0.25">
      <c r="V8910" s="80"/>
    </row>
    <row r="8911" spans="22:22" ht="9" hidden="1" customHeight="1" x14ac:dyDescent="0.25">
      <c r="V8911" s="80"/>
    </row>
    <row r="8912" spans="22:22" ht="9" hidden="1" customHeight="1" x14ac:dyDescent="0.25">
      <c r="V8912" s="80"/>
    </row>
    <row r="8913" spans="22:22" ht="9" hidden="1" customHeight="1" x14ac:dyDescent="0.25">
      <c r="V8913" s="80"/>
    </row>
    <row r="8914" spans="22:22" ht="9" hidden="1" customHeight="1" x14ac:dyDescent="0.25">
      <c r="V8914" s="80"/>
    </row>
    <row r="8915" spans="22:22" ht="9" hidden="1" customHeight="1" x14ac:dyDescent="0.25">
      <c r="V8915" s="80"/>
    </row>
    <row r="8916" spans="22:22" ht="9" hidden="1" customHeight="1" x14ac:dyDescent="0.25">
      <c r="V8916" s="80"/>
    </row>
    <row r="8917" spans="22:22" ht="9" hidden="1" customHeight="1" x14ac:dyDescent="0.25">
      <c r="V8917" s="80"/>
    </row>
    <row r="8918" spans="22:22" ht="9" hidden="1" customHeight="1" x14ac:dyDescent="0.25">
      <c r="V8918" s="80"/>
    </row>
    <row r="8919" spans="22:22" ht="9" hidden="1" customHeight="1" x14ac:dyDescent="0.25">
      <c r="V8919" s="80"/>
    </row>
    <row r="8920" spans="22:22" ht="9" hidden="1" customHeight="1" x14ac:dyDescent="0.25">
      <c r="V8920" s="80"/>
    </row>
    <row r="8921" spans="22:22" ht="9" hidden="1" customHeight="1" x14ac:dyDescent="0.25">
      <c r="V8921" s="80"/>
    </row>
    <row r="8922" spans="22:22" ht="9" hidden="1" customHeight="1" x14ac:dyDescent="0.25">
      <c r="V8922" s="80"/>
    </row>
    <row r="8923" spans="22:22" ht="9" hidden="1" customHeight="1" x14ac:dyDescent="0.25">
      <c r="V8923" s="80"/>
    </row>
    <row r="8924" spans="22:22" ht="9" hidden="1" customHeight="1" x14ac:dyDescent="0.25">
      <c r="V8924" s="80"/>
    </row>
    <row r="8925" spans="22:22" ht="9" hidden="1" customHeight="1" x14ac:dyDescent="0.25">
      <c r="V8925" s="80"/>
    </row>
    <row r="8926" spans="22:22" ht="9" hidden="1" customHeight="1" x14ac:dyDescent="0.25">
      <c r="V8926" s="80"/>
    </row>
    <row r="8927" spans="22:22" ht="9" hidden="1" customHeight="1" x14ac:dyDescent="0.25">
      <c r="V8927" s="80"/>
    </row>
    <row r="8928" spans="22:22" ht="9" hidden="1" customHeight="1" x14ac:dyDescent="0.25">
      <c r="V8928" s="80"/>
    </row>
    <row r="8929" spans="22:22" ht="9" hidden="1" customHeight="1" x14ac:dyDescent="0.25">
      <c r="V8929" s="80"/>
    </row>
    <row r="8930" spans="22:22" ht="9" hidden="1" customHeight="1" x14ac:dyDescent="0.25">
      <c r="V8930" s="80"/>
    </row>
    <row r="8931" spans="22:22" ht="9" hidden="1" customHeight="1" x14ac:dyDescent="0.25">
      <c r="V8931" s="80"/>
    </row>
    <row r="8932" spans="22:22" ht="9" hidden="1" customHeight="1" x14ac:dyDescent="0.25">
      <c r="V8932" s="80"/>
    </row>
    <row r="8933" spans="22:22" ht="9" hidden="1" customHeight="1" x14ac:dyDescent="0.25">
      <c r="V8933" s="80"/>
    </row>
    <row r="8934" spans="22:22" ht="9" hidden="1" customHeight="1" x14ac:dyDescent="0.25">
      <c r="V8934" s="80"/>
    </row>
    <row r="8935" spans="22:22" ht="9" hidden="1" customHeight="1" x14ac:dyDescent="0.25">
      <c r="V8935" s="80"/>
    </row>
    <row r="8936" spans="22:22" ht="9" hidden="1" customHeight="1" x14ac:dyDescent="0.25">
      <c r="V8936" s="80"/>
    </row>
    <row r="8937" spans="22:22" ht="9" hidden="1" customHeight="1" x14ac:dyDescent="0.25">
      <c r="V8937" s="80"/>
    </row>
    <row r="8938" spans="22:22" ht="9" hidden="1" customHeight="1" x14ac:dyDescent="0.25">
      <c r="V8938" s="80"/>
    </row>
    <row r="8939" spans="22:22" ht="9" hidden="1" customHeight="1" x14ac:dyDescent="0.25">
      <c r="V8939" s="80"/>
    </row>
    <row r="8940" spans="22:22" ht="9" hidden="1" customHeight="1" x14ac:dyDescent="0.25">
      <c r="V8940" s="80"/>
    </row>
    <row r="8941" spans="22:22" ht="9" hidden="1" customHeight="1" x14ac:dyDescent="0.25">
      <c r="V8941" s="80"/>
    </row>
    <row r="8942" spans="22:22" ht="9" hidden="1" customHeight="1" x14ac:dyDescent="0.25">
      <c r="V8942" s="80"/>
    </row>
    <row r="8943" spans="22:22" ht="9" hidden="1" customHeight="1" x14ac:dyDescent="0.25">
      <c r="V8943" s="80"/>
    </row>
    <row r="8944" spans="22:22" ht="9" hidden="1" customHeight="1" x14ac:dyDescent="0.25">
      <c r="V8944" s="80"/>
    </row>
    <row r="8945" spans="22:22" ht="9" hidden="1" customHeight="1" x14ac:dyDescent="0.25">
      <c r="V8945" s="80"/>
    </row>
    <row r="8946" spans="22:22" ht="9" hidden="1" customHeight="1" x14ac:dyDescent="0.25">
      <c r="V8946" s="80"/>
    </row>
    <row r="8947" spans="22:22" ht="9" hidden="1" customHeight="1" x14ac:dyDescent="0.25">
      <c r="V8947" s="80"/>
    </row>
    <row r="8948" spans="22:22" ht="9" hidden="1" customHeight="1" x14ac:dyDescent="0.25">
      <c r="V8948" s="80"/>
    </row>
    <row r="8949" spans="22:22" ht="9" hidden="1" customHeight="1" x14ac:dyDescent="0.25">
      <c r="V8949" s="80"/>
    </row>
    <row r="8950" spans="22:22" ht="9" hidden="1" customHeight="1" x14ac:dyDescent="0.25">
      <c r="V8950" s="80"/>
    </row>
    <row r="8951" spans="22:22" ht="9" hidden="1" customHeight="1" x14ac:dyDescent="0.25">
      <c r="V8951" s="80"/>
    </row>
    <row r="8952" spans="22:22" ht="9" hidden="1" customHeight="1" x14ac:dyDescent="0.25">
      <c r="V8952" s="80"/>
    </row>
    <row r="8953" spans="22:22" ht="9" hidden="1" customHeight="1" x14ac:dyDescent="0.25">
      <c r="V8953" s="80"/>
    </row>
    <row r="8954" spans="22:22" ht="9" hidden="1" customHeight="1" x14ac:dyDescent="0.25">
      <c r="V8954" s="80"/>
    </row>
    <row r="8955" spans="22:22" ht="9" hidden="1" customHeight="1" x14ac:dyDescent="0.25">
      <c r="V8955" s="80"/>
    </row>
    <row r="8956" spans="22:22" ht="9" hidden="1" customHeight="1" x14ac:dyDescent="0.25">
      <c r="V8956" s="80"/>
    </row>
    <row r="8957" spans="22:22" ht="9" hidden="1" customHeight="1" x14ac:dyDescent="0.25">
      <c r="V8957" s="80"/>
    </row>
    <row r="8958" spans="22:22" ht="9" hidden="1" customHeight="1" x14ac:dyDescent="0.25">
      <c r="V8958" s="80"/>
    </row>
    <row r="8959" spans="22:22" ht="9" hidden="1" customHeight="1" x14ac:dyDescent="0.25">
      <c r="V8959" s="80"/>
    </row>
    <row r="8960" spans="22:22" ht="9" hidden="1" customHeight="1" x14ac:dyDescent="0.25">
      <c r="V8960" s="80"/>
    </row>
    <row r="8961" spans="22:22" ht="9" hidden="1" customHeight="1" x14ac:dyDescent="0.25">
      <c r="V8961" s="80"/>
    </row>
    <row r="8962" spans="22:22" ht="9" hidden="1" customHeight="1" x14ac:dyDescent="0.25">
      <c r="V8962" s="80"/>
    </row>
    <row r="8963" spans="22:22" ht="9" hidden="1" customHeight="1" x14ac:dyDescent="0.25">
      <c r="V8963" s="80"/>
    </row>
    <row r="8964" spans="22:22" ht="9" hidden="1" customHeight="1" x14ac:dyDescent="0.25">
      <c r="V8964" s="80"/>
    </row>
    <row r="8965" spans="22:22" ht="9" hidden="1" customHeight="1" x14ac:dyDescent="0.25">
      <c r="V8965" s="80"/>
    </row>
    <row r="8966" spans="22:22" ht="9" hidden="1" customHeight="1" x14ac:dyDescent="0.25">
      <c r="V8966" s="80"/>
    </row>
    <row r="8967" spans="22:22" ht="9" hidden="1" customHeight="1" x14ac:dyDescent="0.25">
      <c r="V8967" s="80"/>
    </row>
    <row r="8968" spans="22:22" ht="9" hidden="1" customHeight="1" x14ac:dyDescent="0.25">
      <c r="V8968" s="80"/>
    </row>
    <row r="8969" spans="22:22" ht="9" hidden="1" customHeight="1" x14ac:dyDescent="0.25">
      <c r="V8969" s="80"/>
    </row>
    <row r="8970" spans="22:22" ht="9" hidden="1" customHeight="1" x14ac:dyDescent="0.25">
      <c r="V8970" s="80"/>
    </row>
    <row r="8971" spans="22:22" ht="9" hidden="1" customHeight="1" x14ac:dyDescent="0.25">
      <c r="V8971" s="80"/>
    </row>
    <row r="8972" spans="22:22" ht="9" hidden="1" customHeight="1" x14ac:dyDescent="0.25">
      <c r="V8972" s="80"/>
    </row>
    <row r="8973" spans="22:22" ht="9" hidden="1" customHeight="1" x14ac:dyDescent="0.25">
      <c r="V8973" s="80"/>
    </row>
    <row r="8974" spans="22:22" ht="9" hidden="1" customHeight="1" x14ac:dyDescent="0.25">
      <c r="V8974" s="80"/>
    </row>
    <row r="8975" spans="22:22" ht="9" hidden="1" customHeight="1" x14ac:dyDescent="0.25">
      <c r="V8975" s="80"/>
    </row>
    <row r="8976" spans="22:22" ht="9" hidden="1" customHeight="1" x14ac:dyDescent="0.25">
      <c r="V8976" s="80"/>
    </row>
    <row r="8977" spans="22:22" ht="9" hidden="1" customHeight="1" x14ac:dyDescent="0.25">
      <c r="V8977" s="80"/>
    </row>
    <row r="8978" spans="22:22" ht="9" hidden="1" customHeight="1" x14ac:dyDescent="0.25">
      <c r="V8978" s="80"/>
    </row>
    <row r="8979" spans="22:22" ht="9" hidden="1" customHeight="1" x14ac:dyDescent="0.25">
      <c r="V8979" s="80"/>
    </row>
    <row r="8980" spans="22:22" ht="9" hidden="1" customHeight="1" x14ac:dyDescent="0.25">
      <c r="V8980" s="80"/>
    </row>
    <row r="8981" spans="22:22" ht="9" hidden="1" customHeight="1" x14ac:dyDescent="0.25">
      <c r="V8981" s="80"/>
    </row>
    <row r="8982" spans="22:22" ht="9" hidden="1" customHeight="1" x14ac:dyDescent="0.25">
      <c r="V8982" s="80"/>
    </row>
    <row r="8983" spans="22:22" ht="9" hidden="1" customHeight="1" x14ac:dyDescent="0.25">
      <c r="V8983" s="80"/>
    </row>
    <row r="8984" spans="22:22" ht="9" hidden="1" customHeight="1" x14ac:dyDescent="0.25">
      <c r="V8984" s="80"/>
    </row>
    <row r="8985" spans="22:22" ht="9" hidden="1" customHeight="1" x14ac:dyDescent="0.25">
      <c r="V8985" s="80"/>
    </row>
    <row r="8986" spans="22:22" ht="9" hidden="1" customHeight="1" x14ac:dyDescent="0.25">
      <c r="V8986" s="80"/>
    </row>
    <row r="8987" spans="22:22" ht="9" hidden="1" customHeight="1" x14ac:dyDescent="0.25">
      <c r="V8987" s="80"/>
    </row>
    <row r="8988" spans="22:22" ht="9" hidden="1" customHeight="1" x14ac:dyDescent="0.25">
      <c r="V8988" s="80"/>
    </row>
    <row r="8989" spans="22:22" ht="9" hidden="1" customHeight="1" x14ac:dyDescent="0.25">
      <c r="V8989" s="80"/>
    </row>
    <row r="8990" spans="22:22" ht="9" hidden="1" customHeight="1" x14ac:dyDescent="0.25">
      <c r="V8990" s="80"/>
    </row>
    <row r="8991" spans="22:22" ht="9" hidden="1" customHeight="1" x14ac:dyDescent="0.25">
      <c r="V8991" s="80"/>
    </row>
    <row r="8992" spans="22:22" ht="9" hidden="1" customHeight="1" x14ac:dyDescent="0.25">
      <c r="V8992" s="80"/>
    </row>
    <row r="8993" spans="22:22" ht="9" hidden="1" customHeight="1" x14ac:dyDescent="0.25">
      <c r="V8993" s="80"/>
    </row>
    <row r="8994" spans="22:22" ht="9" hidden="1" customHeight="1" x14ac:dyDescent="0.25">
      <c r="V8994" s="80"/>
    </row>
    <row r="8995" spans="22:22" ht="9" hidden="1" customHeight="1" x14ac:dyDescent="0.25">
      <c r="V8995" s="80"/>
    </row>
    <row r="8996" spans="22:22" ht="9" hidden="1" customHeight="1" x14ac:dyDescent="0.25">
      <c r="V8996" s="80"/>
    </row>
    <row r="8997" spans="22:22" ht="9" hidden="1" customHeight="1" x14ac:dyDescent="0.25">
      <c r="V8997" s="80"/>
    </row>
    <row r="8998" spans="22:22" ht="9" hidden="1" customHeight="1" x14ac:dyDescent="0.25">
      <c r="V8998" s="80"/>
    </row>
    <row r="8999" spans="22:22" ht="9" hidden="1" customHeight="1" x14ac:dyDescent="0.25">
      <c r="V8999" s="80"/>
    </row>
    <row r="9000" spans="22:22" ht="9" hidden="1" customHeight="1" x14ac:dyDescent="0.25">
      <c r="V9000" s="80"/>
    </row>
    <row r="9001" spans="22:22" ht="9" hidden="1" customHeight="1" x14ac:dyDescent="0.25">
      <c r="V9001" s="80"/>
    </row>
    <row r="9002" spans="22:22" ht="9" hidden="1" customHeight="1" x14ac:dyDescent="0.25">
      <c r="V9002" s="80"/>
    </row>
    <row r="9003" spans="22:22" ht="9" hidden="1" customHeight="1" x14ac:dyDescent="0.25">
      <c r="V9003" s="80"/>
    </row>
    <row r="9004" spans="22:22" ht="9" hidden="1" customHeight="1" x14ac:dyDescent="0.25">
      <c r="V9004" s="80"/>
    </row>
    <row r="9005" spans="22:22" ht="9" hidden="1" customHeight="1" x14ac:dyDescent="0.25">
      <c r="V9005" s="80"/>
    </row>
    <row r="9006" spans="22:22" ht="9" hidden="1" customHeight="1" x14ac:dyDescent="0.25">
      <c r="V9006" s="80"/>
    </row>
    <row r="9007" spans="22:22" ht="9" hidden="1" customHeight="1" x14ac:dyDescent="0.25">
      <c r="V9007" s="80"/>
    </row>
    <row r="9008" spans="22:22" ht="9" hidden="1" customHeight="1" x14ac:dyDescent="0.25">
      <c r="V9008" s="80"/>
    </row>
    <row r="9009" spans="22:22" ht="9" hidden="1" customHeight="1" x14ac:dyDescent="0.25">
      <c r="V9009" s="80"/>
    </row>
    <row r="9010" spans="22:22" ht="9" hidden="1" customHeight="1" x14ac:dyDescent="0.25">
      <c r="V9010" s="80"/>
    </row>
    <row r="9011" spans="22:22" ht="9" hidden="1" customHeight="1" x14ac:dyDescent="0.25">
      <c r="V9011" s="80"/>
    </row>
    <row r="9012" spans="22:22" ht="9" hidden="1" customHeight="1" x14ac:dyDescent="0.25">
      <c r="V9012" s="80"/>
    </row>
    <row r="9013" spans="22:22" ht="9" hidden="1" customHeight="1" x14ac:dyDescent="0.25">
      <c r="V9013" s="80"/>
    </row>
    <row r="9014" spans="22:22" ht="9" hidden="1" customHeight="1" x14ac:dyDescent="0.25">
      <c r="V9014" s="80"/>
    </row>
    <row r="9015" spans="22:22" ht="9" hidden="1" customHeight="1" x14ac:dyDescent="0.25">
      <c r="V9015" s="80"/>
    </row>
    <row r="9016" spans="22:22" ht="9" hidden="1" customHeight="1" x14ac:dyDescent="0.25">
      <c r="V9016" s="80"/>
    </row>
    <row r="9017" spans="22:22" ht="9" hidden="1" customHeight="1" x14ac:dyDescent="0.25">
      <c r="V9017" s="80"/>
    </row>
    <row r="9018" spans="22:22" ht="9" hidden="1" customHeight="1" x14ac:dyDescent="0.25">
      <c r="V9018" s="80"/>
    </row>
    <row r="9019" spans="22:22" ht="9" hidden="1" customHeight="1" x14ac:dyDescent="0.25">
      <c r="V9019" s="80"/>
    </row>
    <row r="9020" spans="22:22" ht="9" hidden="1" customHeight="1" x14ac:dyDescent="0.25">
      <c r="V9020" s="80"/>
    </row>
    <row r="9021" spans="22:22" ht="9" hidden="1" customHeight="1" x14ac:dyDescent="0.25">
      <c r="V9021" s="80"/>
    </row>
    <row r="9022" spans="22:22" ht="9" hidden="1" customHeight="1" x14ac:dyDescent="0.25">
      <c r="V9022" s="80"/>
    </row>
    <row r="9023" spans="22:22" ht="9" hidden="1" customHeight="1" x14ac:dyDescent="0.25">
      <c r="V9023" s="80"/>
    </row>
    <row r="9024" spans="22:22" ht="9" hidden="1" customHeight="1" x14ac:dyDescent="0.25">
      <c r="V9024" s="80"/>
    </row>
    <row r="9025" spans="22:22" ht="9" hidden="1" customHeight="1" x14ac:dyDescent="0.25">
      <c r="V9025" s="80"/>
    </row>
    <row r="9026" spans="22:22" ht="9" hidden="1" customHeight="1" x14ac:dyDescent="0.25">
      <c r="V9026" s="80"/>
    </row>
    <row r="9027" spans="22:22" ht="9" hidden="1" customHeight="1" x14ac:dyDescent="0.25">
      <c r="V9027" s="80"/>
    </row>
    <row r="9028" spans="22:22" ht="9" hidden="1" customHeight="1" x14ac:dyDescent="0.25">
      <c r="V9028" s="80"/>
    </row>
    <row r="9029" spans="22:22" ht="9" hidden="1" customHeight="1" x14ac:dyDescent="0.25">
      <c r="V9029" s="80"/>
    </row>
    <row r="9030" spans="22:22" ht="9" hidden="1" customHeight="1" x14ac:dyDescent="0.25">
      <c r="V9030" s="80"/>
    </row>
    <row r="9031" spans="22:22" ht="9" hidden="1" customHeight="1" x14ac:dyDescent="0.25">
      <c r="V9031" s="80"/>
    </row>
    <row r="9032" spans="22:22" ht="9" hidden="1" customHeight="1" x14ac:dyDescent="0.25">
      <c r="V9032" s="80"/>
    </row>
    <row r="9033" spans="22:22" ht="9" hidden="1" customHeight="1" x14ac:dyDescent="0.25">
      <c r="V9033" s="80"/>
    </row>
    <row r="9034" spans="22:22" ht="9" hidden="1" customHeight="1" x14ac:dyDescent="0.25">
      <c r="V9034" s="80"/>
    </row>
    <row r="9035" spans="22:22" ht="9" hidden="1" customHeight="1" x14ac:dyDescent="0.25">
      <c r="V9035" s="80"/>
    </row>
    <row r="9036" spans="22:22" ht="9" hidden="1" customHeight="1" x14ac:dyDescent="0.25">
      <c r="V9036" s="80"/>
    </row>
    <row r="9037" spans="22:22" ht="9" hidden="1" customHeight="1" x14ac:dyDescent="0.25">
      <c r="V9037" s="80"/>
    </row>
    <row r="9038" spans="22:22" ht="9" hidden="1" customHeight="1" x14ac:dyDescent="0.25">
      <c r="V9038" s="80"/>
    </row>
    <row r="9039" spans="22:22" ht="9" hidden="1" customHeight="1" x14ac:dyDescent="0.25">
      <c r="V9039" s="80"/>
    </row>
    <row r="9040" spans="22:22" ht="9" hidden="1" customHeight="1" x14ac:dyDescent="0.25">
      <c r="V9040" s="80"/>
    </row>
    <row r="9041" spans="22:22" ht="9" hidden="1" customHeight="1" x14ac:dyDescent="0.25">
      <c r="V9041" s="80"/>
    </row>
    <row r="9042" spans="22:22" ht="9" hidden="1" customHeight="1" x14ac:dyDescent="0.25">
      <c r="V9042" s="80"/>
    </row>
    <row r="9043" spans="22:22" ht="9" hidden="1" customHeight="1" x14ac:dyDescent="0.25">
      <c r="V9043" s="80"/>
    </row>
    <row r="9044" spans="22:22" ht="9" hidden="1" customHeight="1" x14ac:dyDescent="0.25">
      <c r="V9044" s="80"/>
    </row>
    <row r="9045" spans="22:22" ht="9" hidden="1" customHeight="1" x14ac:dyDescent="0.25">
      <c r="V9045" s="80"/>
    </row>
    <row r="9046" spans="22:22" ht="9" hidden="1" customHeight="1" x14ac:dyDescent="0.25">
      <c r="V9046" s="80"/>
    </row>
    <row r="9047" spans="22:22" ht="9" hidden="1" customHeight="1" x14ac:dyDescent="0.25">
      <c r="V9047" s="80"/>
    </row>
    <row r="9048" spans="22:22" ht="9" hidden="1" customHeight="1" x14ac:dyDescent="0.25">
      <c r="V9048" s="80"/>
    </row>
    <row r="9049" spans="22:22" ht="9" hidden="1" customHeight="1" x14ac:dyDescent="0.25">
      <c r="V9049" s="80"/>
    </row>
    <row r="9050" spans="22:22" ht="9" hidden="1" customHeight="1" x14ac:dyDescent="0.25">
      <c r="V9050" s="80"/>
    </row>
    <row r="9051" spans="22:22" ht="9" hidden="1" customHeight="1" x14ac:dyDescent="0.25">
      <c r="V9051" s="80"/>
    </row>
    <row r="9052" spans="22:22" ht="9" hidden="1" customHeight="1" x14ac:dyDescent="0.25">
      <c r="V9052" s="80"/>
    </row>
    <row r="9053" spans="22:22" ht="9" hidden="1" customHeight="1" x14ac:dyDescent="0.25">
      <c r="V9053" s="80"/>
    </row>
    <row r="9054" spans="22:22" ht="9" hidden="1" customHeight="1" x14ac:dyDescent="0.25">
      <c r="V9054" s="80"/>
    </row>
    <row r="9055" spans="22:22" ht="9" hidden="1" customHeight="1" x14ac:dyDescent="0.25">
      <c r="V9055" s="80"/>
    </row>
    <row r="9056" spans="22:22" ht="9" hidden="1" customHeight="1" x14ac:dyDescent="0.25">
      <c r="V9056" s="80"/>
    </row>
    <row r="9057" spans="22:22" ht="9" hidden="1" customHeight="1" x14ac:dyDescent="0.25">
      <c r="V9057" s="80"/>
    </row>
    <row r="9058" spans="22:22" ht="9" hidden="1" customHeight="1" x14ac:dyDescent="0.25">
      <c r="V9058" s="80"/>
    </row>
    <row r="9059" spans="22:22" ht="9" hidden="1" customHeight="1" x14ac:dyDescent="0.25">
      <c r="V9059" s="80"/>
    </row>
    <row r="9060" spans="22:22" ht="9" hidden="1" customHeight="1" x14ac:dyDescent="0.25">
      <c r="V9060" s="80"/>
    </row>
    <row r="9061" spans="22:22" ht="9" hidden="1" customHeight="1" x14ac:dyDescent="0.25">
      <c r="V9061" s="80"/>
    </row>
    <row r="9062" spans="22:22" ht="9" hidden="1" customHeight="1" x14ac:dyDescent="0.25">
      <c r="V9062" s="80"/>
    </row>
    <row r="9063" spans="22:22" ht="9" hidden="1" customHeight="1" x14ac:dyDescent="0.25">
      <c r="V9063" s="80"/>
    </row>
    <row r="9064" spans="22:22" ht="9" hidden="1" customHeight="1" x14ac:dyDescent="0.25">
      <c r="V9064" s="80"/>
    </row>
    <row r="9065" spans="22:22" ht="9" hidden="1" customHeight="1" x14ac:dyDescent="0.25">
      <c r="V9065" s="80"/>
    </row>
    <row r="9066" spans="22:22" ht="9" hidden="1" customHeight="1" x14ac:dyDescent="0.25">
      <c r="V9066" s="80"/>
    </row>
    <row r="9067" spans="22:22" ht="9" hidden="1" customHeight="1" x14ac:dyDescent="0.25">
      <c r="V9067" s="80"/>
    </row>
    <row r="9068" spans="22:22" ht="9" hidden="1" customHeight="1" x14ac:dyDescent="0.25">
      <c r="V9068" s="80"/>
    </row>
    <row r="9069" spans="22:22" ht="9" hidden="1" customHeight="1" x14ac:dyDescent="0.25">
      <c r="V9069" s="80"/>
    </row>
    <row r="9070" spans="22:22" ht="9" hidden="1" customHeight="1" x14ac:dyDescent="0.25">
      <c r="V9070" s="80"/>
    </row>
    <row r="9071" spans="22:22" ht="9" hidden="1" customHeight="1" x14ac:dyDescent="0.25">
      <c r="V9071" s="80"/>
    </row>
    <row r="9072" spans="22:22" ht="9" hidden="1" customHeight="1" x14ac:dyDescent="0.25">
      <c r="V9072" s="80"/>
    </row>
    <row r="9073" spans="22:22" ht="9" hidden="1" customHeight="1" x14ac:dyDescent="0.25">
      <c r="V9073" s="80"/>
    </row>
    <row r="9074" spans="22:22" ht="9" hidden="1" customHeight="1" x14ac:dyDescent="0.25">
      <c r="V9074" s="80"/>
    </row>
    <row r="9075" spans="22:22" ht="9" hidden="1" customHeight="1" x14ac:dyDescent="0.25">
      <c r="V9075" s="80"/>
    </row>
    <row r="9076" spans="22:22" ht="9" hidden="1" customHeight="1" x14ac:dyDescent="0.25">
      <c r="V9076" s="80"/>
    </row>
    <row r="9077" spans="22:22" ht="9" hidden="1" customHeight="1" x14ac:dyDescent="0.25">
      <c r="V9077" s="80"/>
    </row>
    <row r="9078" spans="22:22" ht="9" hidden="1" customHeight="1" x14ac:dyDescent="0.25">
      <c r="V9078" s="80"/>
    </row>
    <row r="9079" spans="22:22" ht="9" hidden="1" customHeight="1" x14ac:dyDescent="0.25">
      <c r="V9079" s="80"/>
    </row>
    <row r="9080" spans="22:22" ht="9" hidden="1" customHeight="1" x14ac:dyDescent="0.25">
      <c r="V9080" s="80"/>
    </row>
    <row r="9081" spans="22:22" ht="9" hidden="1" customHeight="1" x14ac:dyDescent="0.25">
      <c r="V9081" s="80"/>
    </row>
    <row r="9082" spans="22:22" ht="9" hidden="1" customHeight="1" x14ac:dyDescent="0.25">
      <c r="V9082" s="80"/>
    </row>
    <row r="9083" spans="22:22" ht="9" hidden="1" customHeight="1" x14ac:dyDescent="0.25">
      <c r="V9083" s="80"/>
    </row>
    <row r="9084" spans="22:22" ht="9" hidden="1" customHeight="1" x14ac:dyDescent="0.25">
      <c r="V9084" s="80"/>
    </row>
    <row r="9085" spans="22:22" ht="9" hidden="1" customHeight="1" x14ac:dyDescent="0.25">
      <c r="V9085" s="80"/>
    </row>
    <row r="9086" spans="22:22" ht="9" hidden="1" customHeight="1" x14ac:dyDescent="0.25">
      <c r="V9086" s="80"/>
    </row>
    <row r="9087" spans="22:22" ht="9" hidden="1" customHeight="1" x14ac:dyDescent="0.25">
      <c r="V9087" s="80"/>
    </row>
    <row r="9088" spans="22:22" ht="9" hidden="1" customHeight="1" x14ac:dyDescent="0.25">
      <c r="V9088" s="80"/>
    </row>
    <row r="9089" spans="22:22" ht="9" hidden="1" customHeight="1" x14ac:dyDescent="0.25">
      <c r="V9089" s="80"/>
    </row>
    <row r="9090" spans="22:22" ht="9" hidden="1" customHeight="1" x14ac:dyDescent="0.25">
      <c r="V9090" s="80"/>
    </row>
    <row r="9091" spans="22:22" ht="9" hidden="1" customHeight="1" x14ac:dyDescent="0.25">
      <c r="V9091" s="80"/>
    </row>
    <row r="9092" spans="22:22" ht="9" hidden="1" customHeight="1" x14ac:dyDescent="0.25">
      <c r="V9092" s="80"/>
    </row>
    <row r="9093" spans="22:22" ht="9" hidden="1" customHeight="1" x14ac:dyDescent="0.25">
      <c r="V9093" s="80"/>
    </row>
    <row r="9094" spans="22:22" ht="9" hidden="1" customHeight="1" x14ac:dyDescent="0.25">
      <c r="V9094" s="80"/>
    </row>
    <row r="9095" spans="22:22" ht="9" hidden="1" customHeight="1" x14ac:dyDescent="0.25">
      <c r="V9095" s="80"/>
    </row>
    <row r="9096" spans="22:22" ht="9" hidden="1" customHeight="1" x14ac:dyDescent="0.25">
      <c r="V9096" s="80"/>
    </row>
    <row r="9097" spans="22:22" ht="9" hidden="1" customHeight="1" x14ac:dyDescent="0.25">
      <c r="V9097" s="80"/>
    </row>
    <row r="9098" spans="22:22" ht="9" hidden="1" customHeight="1" x14ac:dyDescent="0.25">
      <c r="V9098" s="80"/>
    </row>
    <row r="9099" spans="22:22" ht="9" hidden="1" customHeight="1" x14ac:dyDescent="0.25">
      <c r="V9099" s="80"/>
    </row>
    <row r="9100" spans="22:22" ht="9" hidden="1" customHeight="1" x14ac:dyDescent="0.25">
      <c r="V9100" s="80"/>
    </row>
    <row r="9101" spans="22:22" ht="9" hidden="1" customHeight="1" x14ac:dyDescent="0.25">
      <c r="V9101" s="80"/>
    </row>
    <row r="9102" spans="22:22" ht="9" hidden="1" customHeight="1" x14ac:dyDescent="0.25">
      <c r="V9102" s="80"/>
    </row>
    <row r="9103" spans="22:22" ht="9" hidden="1" customHeight="1" x14ac:dyDescent="0.25">
      <c r="V9103" s="80"/>
    </row>
    <row r="9104" spans="22:22" ht="9" hidden="1" customHeight="1" x14ac:dyDescent="0.25">
      <c r="V9104" s="80"/>
    </row>
    <row r="9105" spans="22:22" ht="9" hidden="1" customHeight="1" x14ac:dyDescent="0.25">
      <c r="V9105" s="80"/>
    </row>
    <row r="9106" spans="22:22" ht="9" hidden="1" customHeight="1" x14ac:dyDescent="0.25">
      <c r="V9106" s="80"/>
    </row>
    <row r="9107" spans="22:22" ht="9" hidden="1" customHeight="1" x14ac:dyDescent="0.25">
      <c r="V9107" s="80"/>
    </row>
    <row r="9108" spans="22:22" ht="9" hidden="1" customHeight="1" x14ac:dyDescent="0.25">
      <c r="V9108" s="80"/>
    </row>
    <row r="9109" spans="22:22" ht="9" hidden="1" customHeight="1" x14ac:dyDescent="0.25">
      <c r="V9109" s="80"/>
    </row>
    <row r="9110" spans="22:22" ht="9" hidden="1" customHeight="1" x14ac:dyDescent="0.25">
      <c r="V9110" s="80"/>
    </row>
    <row r="9111" spans="22:22" ht="9" hidden="1" customHeight="1" x14ac:dyDescent="0.25">
      <c r="V9111" s="80"/>
    </row>
    <row r="9112" spans="22:22" ht="9" hidden="1" customHeight="1" x14ac:dyDescent="0.25">
      <c r="V9112" s="80"/>
    </row>
    <row r="9113" spans="22:22" ht="9" hidden="1" customHeight="1" x14ac:dyDescent="0.25">
      <c r="V9113" s="80"/>
    </row>
    <row r="9114" spans="22:22" ht="9" hidden="1" customHeight="1" x14ac:dyDescent="0.25">
      <c r="V9114" s="80"/>
    </row>
    <row r="9115" spans="22:22" ht="9" hidden="1" customHeight="1" x14ac:dyDescent="0.25">
      <c r="V9115" s="80"/>
    </row>
    <row r="9116" spans="22:22" ht="9" hidden="1" customHeight="1" x14ac:dyDescent="0.25">
      <c r="V9116" s="80"/>
    </row>
    <row r="9117" spans="22:22" ht="9" hidden="1" customHeight="1" x14ac:dyDescent="0.25">
      <c r="V9117" s="80"/>
    </row>
    <row r="9118" spans="22:22" ht="9" hidden="1" customHeight="1" x14ac:dyDescent="0.25">
      <c r="V9118" s="80"/>
    </row>
    <row r="9119" spans="22:22" ht="9" hidden="1" customHeight="1" x14ac:dyDescent="0.25">
      <c r="V9119" s="80"/>
    </row>
    <row r="9120" spans="22:22" ht="9" hidden="1" customHeight="1" x14ac:dyDescent="0.25">
      <c r="V9120" s="80"/>
    </row>
    <row r="9121" spans="22:22" ht="9" hidden="1" customHeight="1" x14ac:dyDescent="0.25">
      <c r="V9121" s="80"/>
    </row>
    <row r="9122" spans="22:22" ht="9" hidden="1" customHeight="1" x14ac:dyDescent="0.25">
      <c r="V9122" s="80"/>
    </row>
    <row r="9123" spans="22:22" ht="9" hidden="1" customHeight="1" x14ac:dyDescent="0.25">
      <c r="V9123" s="80"/>
    </row>
    <row r="9124" spans="22:22" ht="9" hidden="1" customHeight="1" x14ac:dyDescent="0.25">
      <c r="V9124" s="80"/>
    </row>
    <row r="9125" spans="22:22" ht="9" hidden="1" customHeight="1" x14ac:dyDescent="0.25">
      <c r="V9125" s="80"/>
    </row>
    <row r="9126" spans="22:22" ht="9" hidden="1" customHeight="1" x14ac:dyDescent="0.25">
      <c r="V9126" s="80"/>
    </row>
    <row r="9127" spans="22:22" ht="9" hidden="1" customHeight="1" x14ac:dyDescent="0.25">
      <c r="V9127" s="80"/>
    </row>
    <row r="9128" spans="22:22" ht="9" hidden="1" customHeight="1" x14ac:dyDescent="0.25">
      <c r="V9128" s="80"/>
    </row>
    <row r="9129" spans="22:22" ht="9" hidden="1" customHeight="1" x14ac:dyDescent="0.25">
      <c r="V9129" s="80"/>
    </row>
    <row r="9130" spans="22:22" ht="9" hidden="1" customHeight="1" x14ac:dyDescent="0.25">
      <c r="V9130" s="80"/>
    </row>
    <row r="9131" spans="22:22" ht="9" hidden="1" customHeight="1" x14ac:dyDescent="0.25">
      <c r="V9131" s="80"/>
    </row>
    <row r="9132" spans="22:22" ht="9" hidden="1" customHeight="1" x14ac:dyDescent="0.25">
      <c r="V9132" s="80"/>
    </row>
    <row r="9133" spans="22:22" ht="9" hidden="1" customHeight="1" x14ac:dyDescent="0.25">
      <c r="V9133" s="80"/>
    </row>
    <row r="9134" spans="22:22" ht="9" hidden="1" customHeight="1" x14ac:dyDescent="0.25">
      <c r="V9134" s="80"/>
    </row>
    <row r="9135" spans="22:22" ht="9" hidden="1" customHeight="1" x14ac:dyDescent="0.25">
      <c r="V9135" s="80"/>
    </row>
    <row r="9136" spans="22:22" ht="9" hidden="1" customHeight="1" x14ac:dyDescent="0.25">
      <c r="V9136" s="80"/>
    </row>
    <row r="9137" spans="22:22" ht="9" hidden="1" customHeight="1" x14ac:dyDescent="0.25">
      <c r="V9137" s="80"/>
    </row>
    <row r="9138" spans="22:22" ht="9" hidden="1" customHeight="1" x14ac:dyDescent="0.25">
      <c r="V9138" s="80"/>
    </row>
    <row r="9139" spans="22:22" ht="9" hidden="1" customHeight="1" x14ac:dyDescent="0.25">
      <c r="V9139" s="80"/>
    </row>
    <row r="9140" spans="22:22" ht="9" hidden="1" customHeight="1" x14ac:dyDescent="0.25">
      <c r="V9140" s="80"/>
    </row>
    <row r="9141" spans="22:22" ht="9" hidden="1" customHeight="1" x14ac:dyDescent="0.25">
      <c r="V9141" s="80"/>
    </row>
    <row r="9142" spans="22:22" ht="9" hidden="1" customHeight="1" x14ac:dyDescent="0.25">
      <c r="V9142" s="80"/>
    </row>
    <row r="9143" spans="22:22" ht="9" hidden="1" customHeight="1" x14ac:dyDescent="0.25">
      <c r="V9143" s="80"/>
    </row>
    <row r="9144" spans="22:22" ht="9" hidden="1" customHeight="1" x14ac:dyDescent="0.25">
      <c r="V9144" s="80"/>
    </row>
    <row r="9145" spans="22:22" ht="9" hidden="1" customHeight="1" x14ac:dyDescent="0.25">
      <c r="V9145" s="80"/>
    </row>
    <row r="9146" spans="22:22" ht="9" hidden="1" customHeight="1" x14ac:dyDescent="0.25">
      <c r="V9146" s="80"/>
    </row>
    <row r="9147" spans="22:22" ht="9" hidden="1" customHeight="1" x14ac:dyDescent="0.25">
      <c r="V9147" s="80"/>
    </row>
    <row r="9148" spans="22:22" ht="9" hidden="1" customHeight="1" x14ac:dyDescent="0.25">
      <c r="V9148" s="80"/>
    </row>
    <row r="9149" spans="22:22" ht="9" hidden="1" customHeight="1" x14ac:dyDescent="0.25">
      <c r="V9149" s="80"/>
    </row>
    <row r="9150" spans="22:22" ht="9" hidden="1" customHeight="1" x14ac:dyDescent="0.25">
      <c r="V9150" s="80"/>
    </row>
    <row r="9151" spans="22:22" ht="9" hidden="1" customHeight="1" x14ac:dyDescent="0.25">
      <c r="V9151" s="80"/>
    </row>
    <row r="9152" spans="22:22" ht="9" hidden="1" customHeight="1" x14ac:dyDescent="0.25">
      <c r="V9152" s="80"/>
    </row>
    <row r="9153" spans="22:22" ht="9" hidden="1" customHeight="1" x14ac:dyDescent="0.25">
      <c r="V9153" s="80"/>
    </row>
    <row r="9154" spans="22:22" ht="9" hidden="1" customHeight="1" x14ac:dyDescent="0.25">
      <c r="V9154" s="80"/>
    </row>
    <row r="9155" spans="22:22" ht="9" hidden="1" customHeight="1" x14ac:dyDescent="0.25">
      <c r="V9155" s="80"/>
    </row>
    <row r="9156" spans="22:22" ht="9" hidden="1" customHeight="1" x14ac:dyDescent="0.25">
      <c r="V9156" s="80"/>
    </row>
    <row r="9157" spans="22:22" ht="9" hidden="1" customHeight="1" x14ac:dyDescent="0.25">
      <c r="V9157" s="80"/>
    </row>
    <row r="9158" spans="22:22" ht="9" hidden="1" customHeight="1" x14ac:dyDescent="0.25">
      <c r="V9158" s="80"/>
    </row>
    <row r="9159" spans="22:22" ht="9" hidden="1" customHeight="1" x14ac:dyDescent="0.25">
      <c r="V9159" s="80"/>
    </row>
    <row r="9160" spans="22:22" ht="9" hidden="1" customHeight="1" x14ac:dyDescent="0.25">
      <c r="V9160" s="80"/>
    </row>
    <row r="9161" spans="22:22" ht="9" hidden="1" customHeight="1" x14ac:dyDescent="0.25">
      <c r="V9161" s="80"/>
    </row>
    <row r="9162" spans="22:22" ht="9" hidden="1" customHeight="1" x14ac:dyDescent="0.25">
      <c r="V9162" s="80"/>
    </row>
    <row r="9163" spans="22:22" ht="9" hidden="1" customHeight="1" x14ac:dyDescent="0.25">
      <c r="V9163" s="80"/>
    </row>
    <row r="9164" spans="22:22" ht="9" hidden="1" customHeight="1" x14ac:dyDescent="0.25">
      <c r="V9164" s="80"/>
    </row>
    <row r="9165" spans="22:22" ht="9" hidden="1" customHeight="1" x14ac:dyDescent="0.25">
      <c r="V9165" s="80"/>
    </row>
    <row r="9166" spans="22:22" ht="9" hidden="1" customHeight="1" x14ac:dyDescent="0.25">
      <c r="V9166" s="80"/>
    </row>
    <row r="9167" spans="22:22" ht="9" hidden="1" customHeight="1" x14ac:dyDescent="0.25">
      <c r="V9167" s="80"/>
    </row>
    <row r="9168" spans="22:22" ht="9" hidden="1" customHeight="1" x14ac:dyDescent="0.25">
      <c r="V9168" s="80"/>
    </row>
    <row r="9169" spans="22:22" ht="9" hidden="1" customHeight="1" x14ac:dyDescent="0.25">
      <c r="V9169" s="80"/>
    </row>
    <row r="9170" spans="22:22" ht="9" hidden="1" customHeight="1" x14ac:dyDescent="0.25">
      <c r="V9170" s="80"/>
    </row>
    <row r="9171" spans="22:22" ht="9" hidden="1" customHeight="1" x14ac:dyDescent="0.25">
      <c r="V9171" s="80"/>
    </row>
    <row r="9172" spans="22:22" ht="9" hidden="1" customHeight="1" x14ac:dyDescent="0.25">
      <c r="V9172" s="80"/>
    </row>
    <row r="9173" spans="22:22" ht="9" hidden="1" customHeight="1" x14ac:dyDescent="0.25">
      <c r="V9173" s="80"/>
    </row>
    <row r="9174" spans="22:22" ht="9" hidden="1" customHeight="1" x14ac:dyDescent="0.25">
      <c r="V9174" s="80"/>
    </row>
    <row r="9175" spans="22:22" ht="9" hidden="1" customHeight="1" x14ac:dyDescent="0.25">
      <c r="V9175" s="80"/>
    </row>
    <row r="9176" spans="22:22" ht="9" hidden="1" customHeight="1" x14ac:dyDescent="0.25">
      <c r="V9176" s="80"/>
    </row>
    <row r="9177" spans="22:22" ht="9" hidden="1" customHeight="1" x14ac:dyDescent="0.25">
      <c r="V9177" s="80"/>
    </row>
    <row r="9178" spans="22:22" ht="9" hidden="1" customHeight="1" x14ac:dyDescent="0.25">
      <c r="V9178" s="80"/>
    </row>
    <row r="9179" spans="22:22" ht="9" hidden="1" customHeight="1" x14ac:dyDescent="0.25">
      <c r="V9179" s="80"/>
    </row>
    <row r="9180" spans="22:22" ht="9" hidden="1" customHeight="1" x14ac:dyDescent="0.25">
      <c r="V9180" s="80"/>
    </row>
    <row r="9181" spans="22:22" ht="9" hidden="1" customHeight="1" x14ac:dyDescent="0.25">
      <c r="V9181" s="80"/>
    </row>
    <row r="9182" spans="22:22" ht="9" hidden="1" customHeight="1" x14ac:dyDescent="0.25">
      <c r="V9182" s="80"/>
    </row>
    <row r="9183" spans="22:22" ht="9" hidden="1" customHeight="1" x14ac:dyDescent="0.25">
      <c r="V9183" s="80"/>
    </row>
    <row r="9184" spans="22:22" ht="9" hidden="1" customHeight="1" x14ac:dyDescent="0.25">
      <c r="V9184" s="80"/>
    </row>
    <row r="9185" spans="22:22" ht="9" hidden="1" customHeight="1" x14ac:dyDescent="0.25">
      <c r="V9185" s="80"/>
    </row>
    <row r="9186" spans="22:22" ht="9" hidden="1" customHeight="1" x14ac:dyDescent="0.25">
      <c r="V9186" s="80"/>
    </row>
    <row r="9187" spans="22:22" ht="9" hidden="1" customHeight="1" x14ac:dyDescent="0.25">
      <c r="V9187" s="80"/>
    </row>
    <row r="9188" spans="22:22" ht="9" hidden="1" customHeight="1" x14ac:dyDescent="0.25">
      <c r="V9188" s="80"/>
    </row>
    <row r="9189" spans="22:22" ht="9" hidden="1" customHeight="1" x14ac:dyDescent="0.25">
      <c r="V9189" s="80"/>
    </row>
    <row r="9190" spans="22:22" ht="9" hidden="1" customHeight="1" x14ac:dyDescent="0.25">
      <c r="V9190" s="80"/>
    </row>
    <row r="9191" spans="22:22" ht="9" hidden="1" customHeight="1" x14ac:dyDescent="0.25">
      <c r="V9191" s="80"/>
    </row>
    <row r="9192" spans="22:22" ht="9" hidden="1" customHeight="1" x14ac:dyDescent="0.25">
      <c r="V9192" s="80"/>
    </row>
    <row r="9193" spans="22:22" ht="9" hidden="1" customHeight="1" x14ac:dyDescent="0.25">
      <c r="V9193" s="80"/>
    </row>
    <row r="9194" spans="22:22" ht="9" hidden="1" customHeight="1" x14ac:dyDescent="0.25">
      <c r="V9194" s="80"/>
    </row>
    <row r="9195" spans="22:22" ht="9" hidden="1" customHeight="1" x14ac:dyDescent="0.25">
      <c r="V9195" s="80"/>
    </row>
    <row r="9196" spans="22:22" ht="9" hidden="1" customHeight="1" x14ac:dyDescent="0.25">
      <c r="V9196" s="80"/>
    </row>
    <row r="9197" spans="22:22" ht="9" hidden="1" customHeight="1" x14ac:dyDescent="0.25">
      <c r="V9197" s="80"/>
    </row>
    <row r="9198" spans="22:22" ht="9" hidden="1" customHeight="1" x14ac:dyDescent="0.25">
      <c r="V9198" s="80"/>
    </row>
    <row r="9199" spans="22:22" ht="9" hidden="1" customHeight="1" x14ac:dyDescent="0.25">
      <c r="V9199" s="80"/>
    </row>
    <row r="9200" spans="22:22" ht="9" hidden="1" customHeight="1" x14ac:dyDescent="0.25">
      <c r="V9200" s="80"/>
    </row>
    <row r="9201" spans="22:22" ht="9" hidden="1" customHeight="1" x14ac:dyDescent="0.25">
      <c r="V9201" s="80"/>
    </row>
    <row r="9202" spans="22:22" ht="9" hidden="1" customHeight="1" x14ac:dyDescent="0.25">
      <c r="V9202" s="80"/>
    </row>
    <row r="9203" spans="22:22" ht="9" hidden="1" customHeight="1" x14ac:dyDescent="0.25">
      <c r="V9203" s="80"/>
    </row>
    <row r="9204" spans="22:22" ht="9" hidden="1" customHeight="1" x14ac:dyDescent="0.25">
      <c r="V9204" s="80"/>
    </row>
    <row r="9205" spans="22:22" ht="9" hidden="1" customHeight="1" x14ac:dyDescent="0.25">
      <c r="V9205" s="80"/>
    </row>
    <row r="9206" spans="22:22" ht="9" hidden="1" customHeight="1" x14ac:dyDescent="0.25">
      <c r="V9206" s="80"/>
    </row>
    <row r="9207" spans="22:22" ht="9" hidden="1" customHeight="1" x14ac:dyDescent="0.25">
      <c r="V9207" s="80"/>
    </row>
    <row r="9208" spans="22:22" ht="9" hidden="1" customHeight="1" x14ac:dyDescent="0.25">
      <c r="V9208" s="80"/>
    </row>
    <row r="9209" spans="22:22" ht="9" hidden="1" customHeight="1" x14ac:dyDescent="0.25">
      <c r="V9209" s="80"/>
    </row>
    <row r="9210" spans="22:22" ht="9" hidden="1" customHeight="1" x14ac:dyDescent="0.25">
      <c r="V9210" s="80"/>
    </row>
    <row r="9211" spans="22:22" ht="9" hidden="1" customHeight="1" x14ac:dyDescent="0.25">
      <c r="V9211" s="80"/>
    </row>
    <row r="9212" spans="22:22" ht="9" hidden="1" customHeight="1" x14ac:dyDescent="0.25">
      <c r="V9212" s="80"/>
    </row>
    <row r="9213" spans="22:22" ht="9" hidden="1" customHeight="1" x14ac:dyDescent="0.25">
      <c r="V9213" s="80"/>
    </row>
    <row r="9214" spans="22:22" ht="9" hidden="1" customHeight="1" x14ac:dyDescent="0.25">
      <c r="V9214" s="80"/>
    </row>
    <row r="9215" spans="22:22" ht="9" hidden="1" customHeight="1" x14ac:dyDescent="0.25">
      <c r="V9215" s="80"/>
    </row>
    <row r="9216" spans="22:22" ht="9" hidden="1" customHeight="1" x14ac:dyDescent="0.25">
      <c r="V9216" s="80"/>
    </row>
    <row r="9217" spans="22:22" ht="9" hidden="1" customHeight="1" x14ac:dyDescent="0.25">
      <c r="V9217" s="80"/>
    </row>
    <row r="9218" spans="22:22" ht="9" hidden="1" customHeight="1" x14ac:dyDescent="0.25">
      <c r="V9218" s="80"/>
    </row>
    <row r="9219" spans="22:22" ht="9" hidden="1" customHeight="1" x14ac:dyDescent="0.25">
      <c r="V9219" s="80"/>
    </row>
    <row r="9220" spans="22:22" ht="9" hidden="1" customHeight="1" x14ac:dyDescent="0.25">
      <c r="V9220" s="80"/>
    </row>
    <row r="9221" spans="22:22" ht="9" hidden="1" customHeight="1" x14ac:dyDescent="0.25">
      <c r="V9221" s="80"/>
    </row>
    <row r="9222" spans="22:22" ht="9" hidden="1" customHeight="1" x14ac:dyDescent="0.25">
      <c r="V9222" s="80"/>
    </row>
    <row r="9223" spans="22:22" ht="9" hidden="1" customHeight="1" x14ac:dyDescent="0.25">
      <c r="V9223" s="80"/>
    </row>
    <row r="9224" spans="22:22" ht="9" hidden="1" customHeight="1" x14ac:dyDescent="0.25">
      <c r="V9224" s="80"/>
    </row>
    <row r="9225" spans="22:22" ht="9" hidden="1" customHeight="1" x14ac:dyDescent="0.25">
      <c r="V9225" s="80"/>
    </row>
    <row r="9226" spans="22:22" ht="9" hidden="1" customHeight="1" x14ac:dyDescent="0.25">
      <c r="V9226" s="80"/>
    </row>
    <row r="9227" spans="22:22" ht="9" hidden="1" customHeight="1" x14ac:dyDescent="0.25">
      <c r="V9227" s="80"/>
    </row>
    <row r="9228" spans="22:22" ht="9" hidden="1" customHeight="1" x14ac:dyDescent="0.25">
      <c r="V9228" s="80"/>
    </row>
    <row r="9229" spans="22:22" ht="9" hidden="1" customHeight="1" x14ac:dyDescent="0.25">
      <c r="V9229" s="80"/>
    </row>
    <row r="9230" spans="22:22" ht="9" hidden="1" customHeight="1" x14ac:dyDescent="0.25">
      <c r="V9230" s="80"/>
    </row>
    <row r="9231" spans="22:22" ht="9" hidden="1" customHeight="1" x14ac:dyDescent="0.25">
      <c r="V9231" s="80"/>
    </row>
    <row r="9232" spans="22:22" ht="9" hidden="1" customHeight="1" x14ac:dyDescent="0.25">
      <c r="V9232" s="80"/>
    </row>
    <row r="9233" spans="22:22" ht="9" hidden="1" customHeight="1" x14ac:dyDescent="0.25">
      <c r="V9233" s="80"/>
    </row>
    <row r="9234" spans="22:22" ht="9" hidden="1" customHeight="1" x14ac:dyDescent="0.25">
      <c r="V9234" s="80"/>
    </row>
    <row r="9235" spans="22:22" ht="9" hidden="1" customHeight="1" x14ac:dyDescent="0.25">
      <c r="V9235" s="80"/>
    </row>
    <row r="9236" spans="22:22" ht="9" hidden="1" customHeight="1" x14ac:dyDescent="0.25">
      <c r="V9236" s="80"/>
    </row>
    <row r="9237" spans="22:22" ht="9" hidden="1" customHeight="1" x14ac:dyDescent="0.25">
      <c r="V9237" s="80"/>
    </row>
    <row r="9238" spans="22:22" ht="9" hidden="1" customHeight="1" x14ac:dyDescent="0.25">
      <c r="V9238" s="80"/>
    </row>
    <row r="9239" spans="22:22" ht="9" hidden="1" customHeight="1" x14ac:dyDescent="0.25">
      <c r="V9239" s="80"/>
    </row>
    <row r="9240" spans="22:22" ht="9" hidden="1" customHeight="1" x14ac:dyDescent="0.25">
      <c r="V9240" s="80"/>
    </row>
    <row r="9241" spans="22:22" ht="9" hidden="1" customHeight="1" x14ac:dyDescent="0.25">
      <c r="V9241" s="80"/>
    </row>
    <row r="9242" spans="22:22" ht="9" hidden="1" customHeight="1" x14ac:dyDescent="0.25">
      <c r="V9242" s="80"/>
    </row>
    <row r="9243" spans="22:22" ht="9" hidden="1" customHeight="1" x14ac:dyDescent="0.25">
      <c r="V9243" s="80"/>
    </row>
    <row r="9244" spans="22:22" ht="9" hidden="1" customHeight="1" x14ac:dyDescent="0.25">
      <c r="V9244" s="80"/>
    </row>
    <row r="9245" spans="22:22" ht="9" hidden="1" customHeight="1" x14ac:dyDescent="0.25">
      <c r="V9245" s="80"/>
    </row>
    <row r="9246" spans="22:22" ht="9" hidden="1" customHeight="1" x14ac:dyDescent="0.25">
      <c r="V9246" s="80"/>
    </row>
    <row r="9247" spans="22:22" ht="9" hidden="1" customHeight="1" x14ac:dyDescent="0.25">
      <c r="V9247" s="80"/>
    </row>
    <row r="9248" spans="22:22" ht="9" hidden="1" customHeight="1" x14ac:dyDescent="0.25">
      <c r="V9248" s="80"/>
    </row>
    <row r="9249" spans="22:22" ht="9" hidden="1" customHeight="1" x14ac:dyDescent="0.25">
      <c r="V9249" s="80"/>
    </row>
    <row r="9250" spans="22:22" ht="9" hidden="1" customHeight="1" x14ac:dyDescent="0.25">
      <c r="V9250" s="80"/>
    </row>
    <row r="9251" spans="22:22" ht="9" hidden="1" customHeight="1" x14ac:dyDescent="0.25">
      <c r="V9251" s="80"/>
    </row>
    <row r="9252" spans="22:22" ht="9" hidden="1" customHeight="1" x14ac:dyDescent="0.25">
      <c r="V9252" s="80"/>
    </row>
    <row r="9253" spans="22:22" ht="9" hidden="1" customHeight="1" x14ac:dyDescent="0.25">
      <c r="V9253" s="80"/>
    </row>
    <row r="9254" spans="22:22" ht="9" hidden="1" customHeight="1" x14ac:dyDescent="0.25">
      <c r="V9254" s="80"/>
    </row>
    <row r="9255" spans="22:22" ht="9" hidden="1" customHeight="1" x14ac:dyDescent="0.25">
      <c r="V9255" s="80"/>
    </row>
    <row r="9256" spans="22:22" ht="9" hidden="1" customHeight="1" x14ac:dyDescent="0.25">
      <c r="V9256" s="80"/>
    </row>
    <row r="9257" spans="22:22" ht="9" hidden="1" customHeight="1" x14ac:dyDescent="0.25">
      <c r="V9257" s="80"/>
    </row>
    <row r="9258" spans="22:22" ht="9" hidden="1" customHeight="1" x14ac:dyDescent="0.25">
      <c r="V9258" s="80"/>
    </row>
    <row r="9259" spans="22:22" ht="9" hidden="1" customHeight="1" x14ac:dyDescent="0.25">
      <c r="V9259" s="80"/>
    </row>
    <row r="9260" spans="22:22" ht="9" hidden="1" customHeight="1" x14ac:dyDescent="0.25">
      <c r="V9260" s="80"/>
    </row>
    <row r="9261" spans="22:22" ht="9" hidden="1" customHeight="1" x14ac:dyDescent="0.25">
      <c r="V9261" s="80"/>
    </row>
    <row r="9262" spans="22:22" ht="9" hidden="1" customHeight="1" x14ac:dyDescent="0.25">
      <c r="V9262" s="80"/>
    </row>
    <row r="9263" spans="22:22" ht="9" hidden="1" customHeight="1" x14ac:dyDescent="0.25">
      <c r="V9263" s="80"/>
    </row>
    <row r="9264" spans="22:22" ht="9" hidden="1" customHeight="1" x14ac:dyDescent="0.25">
      <c r="V9264" s="80"/>
    </row>
    <row r="9265" spans="22:22" ht="9" hidden="1" customHeight="1" x14ac:dyDescent="0.25">
      <c r="V9265" s="80"/>
    </row>
    <row r="9266" spans="22:22" ht="9" hidden="1" customHeight="1" x14ac:dyDescent="0.25">
      <c r="V9266" s="80"/>
    </row>
    <row r="9267" spans="22:22" ht="9" hidden="1" customHeight="1" x14ac:dyDescent="0.25">
      <c r="V9267" s="80"/>
    </row>
    <row r="9268" spans="22:22" ht="9" hidden="1" customHeight="1" x14ac:dyDescent="0.25">
      <c r="V9268" s="80"/>
    </row>
    <row r="9269" spans="22:22" ht="9" hidden="1" customHeight="1" x14ac:dyDescent="0.25">
      <c r="V9269" s="80"/>
    </row>
    <row r="9270" spans="22:22" ht="9" hidden="1" customHeight="1" x14ac:dyDescent="0.25">
      <c r="V9270" s="80"/>
    </row>
    <row r="9271" spans="22:22" ht="9" hidden="1" customHeight="1" x14ac:dyDescent="0.25">
      <c r="V9271" s="80"/>
    </row>
    <row r="9272" spans="22:22" ht="9" hidden="1" customHeight="1" x14ac:dyDescent="0.25">
      <c r="V9272" s="80"/>
    </row>
    <row r="9273" spans="22:22" ht="9" hidden="1" customHeight="1" x14ac:dyDescent="0.25">
      <c r="V9273" s="80"/>
    </row>
    <row r="9274" spans="22:22" ht="9" hidden="1" customHeight="1" x14ac:dyDescent="0.25">
      <c r="V9274" s="80"/>
    </row>
    <row r="9275" spans="22:22" ht="9" hidden="1" customHeight="1" x14ac:dyDescent="0.25">
      <c r="V9275" s="80"/>
    </row>
    <row r="9276" spans="22:22" ht="9" hidden="1" customHeight="1" x14ac:dyDescent="0.25">
      <c r="V9276" s="80"/>
    </row>
    <row r="9277" spans="22:22" ht="9" hidden="1" customHeight="1" x14ac:dyDescent="0.25">
      <c r="V9277" s="80"/>
    </row>
    <row r="9278" spans="22:22" ht="9" hidden="1" customHeight="1" x14ac:dyDescent="0.25">
      <c r="V9278" s="80"/>
    </row>
    <row r="9279" spans="22:22" ht="9" hidden="1" customHeight="1" x14ac:dyDescent="0.25">
      <c r="V9279" s="80"/>
    </row>
    <row r="9280" spans="22:22" ht="9" hidden="1" customHeight="1" x14ac:dyDescent="0.25">
      <c r="V9280" s="80"/>
    </row>
    <row r="9281" spans="22:22" ht="9" hidden="1" customHeight="1" x14ac:dyDescent="0.25">
      <c r="V9281" s="80"/>
    </row>
    <row r="9282" spans="22:22" ht="9" hidden="1" customHeight="1" x14ac:dyDescent="0.25">
      <c r="V9282" s="80"/>
    </row>
    <row r="9283" spans="22:22" ht="9" hidden="1" customHeight="1" x14ac:dyDescent="0.25">
      <c r="V9283" s="80"/>
    </row>
    <row r="9284" spans="22:22" ht="9" hidden="1" customHeight="1" x14ac:dyDescent="0.25">
      <c r="V9284" s="80"/>
    </row>
    <row r="9285" spans="22:22" ht="9" hidden="1" customHeight="1" x14ac:dyDescent="0.25">
      <c r="V9285" s="80"/>
    </row>
    <row r="9286" spans="22:22" ht="9" hidden="1" customHeight="1" x14ac:dyDescent="0.25">
      <c r="V9286" s="80"/>
    </row>
    <row r="9287" spans="22:22" ht="9" hidden="1" customHeight="1" x14ac:dyDescent="0.25">
      <c r="V9287" s="80"/>
    </row>
    <row r="9288" spans="22:22" ht="9" hidden="1" customHeight="1" x14ac:dyDescent="0.25">
      <c r="V9288" s="80"/>
    </row>
    <row r="9289" spans="22:22" ht="9" hidden="1" customHeight="1" x14ac:dyDescent="0.25">
      <c r="V9289" s="80"/>
    </row>
    <row r="9290" spans="22:22" ht="9" hidden="1" customHeight="1" x14ac:dyDescent="0.25">
      <c r="V9290" s="80"/>
    </row>
    <row r="9291" spans="22:22" ht="9" hidden="1" customHeight="1" x14ac:dyDescent="0.25">
      <c r="V9291" s="80"/>
    </row>
    <row r="9292" spans="22:22" ht="9" hidden="1" customHeight="1" x14ac:dyDescent="0.25">
      <c r="V9292" s="80"/>
    </row>
    <row r="9293" spans="22:22" ht="9" hidden="1" customHeight="1" x14ac:dyDescent="0.25">
      <c r="V9293" s="80"/>
    </row>
    <row r="9294" spans="22:22" ht="9" hidden="1" customHeight="1" x14ac:dyDescent="0.25">
      <c r="V9294" s="80"/>
    </row>
    <row r="9295" spans="22:22" ht="9" hidden="1" customHeight="1" x14ac:dyDescent="0.25">
      <c r="V9295" s="80"/>
    </row>
    <row r="9296" spans="22:22" ht="9" hidden="1" customHeight="1" x14ac:dyDescent="0.25">
      <c r="V9296" s="80"/>
    </row>
    <row r="9297" spans="22:22" ht="9" hidden="1" customHeight="1" x14ac:dyDescent="0.25">
      <c r="V9297" s="80"/>
    </row>
    <row r="9298" spans="22:22" ht="9" hidden="1" customHeight="1" x14ac:dyDescent="0.25">
      <c r="V9298" s="80"/>
    </row>
    <row r="9299" spans="22:22" ht="9" hidden="1" customHeight="1" x14ac:dyDescent="0.25">
      <c r="V9299" s="80"/>
    </row>
    <row r="9300" spans="22:22" ht="9" hidden="1" customHeight="1" x14ac:dyDescent="0.25">
      <c r="V9300" s="80"/>
    </row>
    <row r="9301" spans="22:22" ht="9" hidden="1" customHeight="1" x14ac:dyDescent="0.25">
      <c r="V9301" s="80"/>
    </row>
    <row r="9302" spans="22:22" ht="9" hidden="1" customHeight="1" x14ac:dyDescent="0.25">
      <c r="V9302" s="80"/>
    </row>
    <row r="9303" spans="22:22" ht="9" hidden="1" customHeight="1" x14ac:dyDescent="0.25">
      <c r="V9303" s="80"/>
    </row>
    <row r="9304" spans="22:22" ht="9" hidden="1" customHeight="1" x14ac:dyDescent="0.25">
      <c r="V9304" s="80"/>
    </row>
    <row r="9305" spans="22:22" ht="9" hidden="1" customHeight="1" x14ac:dyDescent="0.25">
      <c r="V9305" s="80"/>
    </row>
    <row r="9306" spans="22:22" ht="9" hidden="1" customHeight="1" x14ac:dyDescent="0.25">
      <c r="V9306" s="80"/>
    </row>
    <row r="9307" spans="22:22" ht="9" hidden="1" customHeight="1" x14ac:dyDescent="0.25">
      <c r="V9307" s="80"/>
    </row>
    <row r="9308" spans="22:22" ht="9" hidden="1" customHeight="1" x14ac:dyDescent="0.25">
      <c r="V9308" s="80"/>
    </row>
    <row r="9309" spans="22:22" ht="9" hidden="1" customHeight="1" x14ac:dyDescent="0.25">
      <c r="V9309" s="80"/>
    </row>
    <row r="9310" spans="22:22" ht="9" hidden="1" customHeight="1" x14ac:dyDescent="0.25">
      <c r="V9310" s="80"/>
    </row>
    <row r="9311" spans="22:22" ht="9" hidden="1" customHeight="1" x14ac:dyDescent="0.25">
      <c r="V9311" s="80"/>
    </row>
    <row r="9312" spans="22:22" ht="9" hidden="1" customHeight="1" x14ac:dyDescent="0.25">
      <c r="V9312" s="80"/>
    </row>
    <row r="9313" spans="22:22" ht="9" hidden="1" customHeight="1" x14ac:dyDescent="0.25">
      <c r="V9313" s="80"/>
    </row>
    <row r="9314" spans="22:22" ht="9" hidden="1" customHeight="1" x14ac:dyDescent="0.25">
      <c r="V9314" s="80"/>
    </row>
    <row r="9315" spans="22:22" ht="9" hidden="1" customHeight="1" x14ac:dyDescent="0.25">
      <c r="V9315" s="80"/>
    </row>
    <row r="9316" spans="22:22" ht="9" hidden="1" customHeight="1" x14ac:dyDescent="0.25">
      <c r="V9316" s="80"/>
    </row>
    <row r="9317" spans="22:22" ht="9" hidden="1" customHeight="1" x14ac:dyDescent="0.25">
      <c r="V9317" s="80"/>
    </row>
    <row r="9318" spans="22:22" ht="9" hidden="1" customHeight="1" x14ac:dyDescent="0.25">
      <c r="V9318" s="80"/>
    </row>
    <row r="9319" spans="22:22" ht="9" hidden="1" customHeight="1" x14ac:dyDescent="0.25">
      <c r="V9319" s="80"/>
    </row>
    <row r="9320" spans="22:22" ht="9" hidden="1" customHeight="1" x14ac:dyDescent="0.25">
      <c r="V9320" s="80"/>
    </row>
    <row r="9321" spans="22:22" ht="9" hidden="1" customHeight="1" x14ac:dyDescent="0.25">
      <c r="V9321" s="80"/>
    </row>
    <row r="9322" spans="22:22" ht="9" hidden="1" customHeight="1" x14ac:dyDescent="0.25">
      <c r="V9322" s="80"/>
    </row>
    <row r="9323" spans="22:22" ht="9" hidden="1" customHeight="1" x14ac:dyDescent="0.25">
      <c r="V9323" s="80"/>
    </row>
    <row r="9324" spans="22:22" ht="9" hidden="1" customHeight="1" x14ac:dyDescent="0.25">
      <c r="V9324" s="80"/>
    </row>
    <row r="9325" spans="22:22" ht="9" hidden="1" customHeight="1" x14ac:dyDescent="0.25">
      <c r="V9325" s="80"/>
    </row>
    <row r="9326" spans="22:22" ht="9" hidden="1" customHeight="1" x14ac:dyDescent="0.25">
      <c r="V9326" s="80"/>
    </row>
    <row r="9327" spans="22:22" ht="9" hidden="1" customHeight="1" x14ac:dyDescent="0.25">
      <c r="V9327" s="80"/>
    </row>
    <row r="9328" spans="22:22" ht="9" hidden="1" customHeight="1" x14ac:dyDescent="0.25">
      <c r="V9328" s="80"/>
    </row>
    <row r="9329" spans="22:22" ht="9" hidden="1" customHeight="1" x14ac:dyDescent="0.25">
      <c r="V9329" s="80"/>
    </row>
    <row r="9330" spans="22:22" ht="9" hidden="1" customHeight="1" x14ac:dyDescent="0.25">
      <c r="V9330" s="80"/>
    </row>
    <row r="9331" spans="22:22" ht="9" hidden="1" customHeight="1" x14ac:dyDescent="0.25">
      <c r="V9331" s="80"/>
    </row>
    <row r="9332" spans="22:22" ht="9" hidden="1" customHeight="1" x14ac:dyDescent="0.25">
      <c r="V9332" s="80"/>
    </row>
    <row r="9333" spans="22:22" ht="9" hidden="1" customHeight="1" x14ac:dyDescent="0.25">
      <c r="V9333" s="80"/>
    </row>
    <row r="9334" spans="22:22" ht="9" hidden="1" customHeight="1" x14ac:dyDescent="0.25">
      <c r="V9334" s="80"/>
    </row>
    <row r="9335" spans="22:22" ht="9" hidden="1" customHeight="1" x14ac:dyDescent="0.25">
      <c r="V9335" s="80"/>
    </row>
    <row r="9336" spans="22:22" ht="9" hidden="1" customHeight="1" x14ac:dyDescent="0.25">
      <c r="V9336" s="80"/>
    </row>
    <row r="9337" spans="22:22" ht="9" hidden="1" customHeight="1" x14ac:dyDescent="0.25">
      <c r="V9337" s="80"/>
    </row>
    <row r="9338" spans="22:22" ht="9" hidden="1" customHeight="1" x14ac:dyDescent="0.25">
      <c r="V9338" s="80"/>
    </row>
    <row r="9339" spans="22:22" ht="9" hidden="1" customHeight="1" x14ac:dyDescent="0.25">
      <c r="V9339" s="80"/>
    </row>
    <row r="9340" spans="22:22" ht="9" hidden="1" customHeight="1" x14ac:dyDescent="0.25">
      <c r="V9340" s="80"/>
    </row>
    <row r="9341" spans="22:22" ht="9" hidden="1" customHeight="1" x14ac:dyDescent="0.25">
      <c r="V9341" s="80"/>
    </row>
    <row r="9342" spans="22:22" ht="9" hidden="1" customHeight="1" x14ac:dyDescent="0.25">
      <c r="V9342" s="80"/>
    </row>
    <row r="9343" spans="22:22" ht="9" hidden="1" customHeight="1" x14ac:dyDescent="0.25">
      <c r="V9343" s="80"/>
    </row>
    <row r="9344" spans="22:22" ht="9" hidden="1" customHeight="1" x14ac:dyDescent="0.25">
      <c r="V9344" s="80"/>
    </row>
    <row r="9345" spans="22:22" ht="9" hidden="1" customHeight="1" x14ac:dyDescent="0.25">
      <c r="V9345" s="80"/>
    </row>
    <row r="9346" spans="22:22" ht="9" hidden="1" customHeight="1" x14ac:dyDescent="0.25">
      <c r="V9346" s="80"/>
    </row>
    <row r="9347" spans="22:22" ht="9" hidden="1" customHeight="1" x14ac:dyDescent="0.25">
      <c r="V9347" s="80"/>
    </row>
    <row r="9348" spans="22:22" ht="9" hidden="1" customHeight="1" x14ac:dyDescent="0.25">
      <c r="V9348" s="80"/>
    </row>
    <row r="9349" spans="22:22" ht="9" hidden="1" customHeight="1" x14ac:dyDescent="0.25">
      <c r="V9349" s="80"/>
    </row>
    <row r="9350" spans="22:22" ht="9" hidden="1" customHeight="1" x14ac:dyDescent="0.25">
      <c r="V9350" s="80"/>
    </row>
    <row r="9351" spans="22:22" ht="9" hidden="1" customHeight="1" x14ac:dyDescent="0.25">
      <c r="V9351" s="80"/>
    </row>
    <row r="9352" spans="22:22" ht="9" hidden="1" customHeight="1" x14ac:dyDescent="0.25">
      <c r="V9352" s="80"/>
    </row>
    <row r="9353" spans="22:22" ht="9" hidden="1" customHeight="1" x14ac:dyDescent="0.25">
      <c r="V9353" s="80"/>
    </row>
    <row r="9354" spans="22:22" ht="9" hidden="1" customHeight="1" x14ac:dyDescent="0.25">
      <c r="V9354" s="80"/>
    </row>
    <row r="9355" spans="22:22" ht="9" hidden="1" customHeight="1" x14ac:dyDescent="0.25">
      <c r="V9355" s="80"/>
    </row>
    <row r="9356" spans="22:22" ht="9" hidden="1" customHeight="1" x14ac:dyDescent="0.25">
      <c r="V9356" s="80"/>
    </row>
    <row r="9357" spans="22:22" ht="9" hidden="1" customHeight="1" x14ac:dyDescent="0.25">
      <c r="V9357" s="80"/>
    </row>
    <row r="9358" spans="22:22" ht="9" hidden="1" customHeight="1" x14ac:dyDescent="0.25">
      <c r="V9358" s="80"/>
    </row>
    <row r="9359" spans="22:22" ht="9" hidden="1" customHeight="1" x14ac:dyDescent="0.25">
      <c r="V9359" s="80"/>
    </row>
    <row r="9360" spans="22:22" ht="9" hidden="1" customHeight="1" x14ac:dyDescent="0.25">
      <c r="V9360" s="80"/>
    </row>
    <row r="9361" spans="22:22" ht="9" hidden="1" customHeight="1" x14ac:dyDescent="0.25">
      <c r="V9361" s="80"/>
    </row>
    <row r="9362" spans="22:22" ht="9" hidden="1" customHeight="1" x14ac:dyDescent="0.25">
      <c r="V9362" s="80"/>
    </row>
    <row r="9363" spans="22:22" ht="9" hidden="1" customHeight="1" x14ac:dyDescent="0.25">
      <c r="V9363" s="80"/>
    </row>
    <row r="9364" spans="22:22" ht="9" hidden="1" customHeight="1" x14ac:dyDescent="0.25">
      <c r="V9364" s="80"/>
    </row>
    <row r="9365" spans="22:22" ht="9" hidden="1" customHeight="1" x14ac:dyDescent="0.25">
      <c r="V9365" s="80"/>
    </row>
    <row r="9366" spans="22:22" ht="9" hidden="1" customHeight="1" x14ac:dyDescent="0.25">
      <c r="V9366" s="80"/>
    </row>
    <row r="9367" spans="22:22" ht="9" hidden="1" customHeight="1" x14ac:dyDescent="0.25">
      <c r="V9367" s="80"/>
    </row>
    <row r="9368" spans="22:22" ht="9" hidden="1" customHeight="1" x14ac:dyDescent="0.25">
      <c r="V9368" s="80"/>
    </row>
    <row r="9369" spans="22:22" ht="9" hidden="1" customHeight="1" x14ac:dyDescent="0.25">
      <c r="V9369" s="80"/>
    </row>
    <row r="9370" spans="22:22" ht="9" hidden="1" customHeight="1" x14ac:dyDescent="0.25">
      <c r="V9370" s="80"/>
    </row>
    <row r="9371" spans="22:22" ht="9" hidden="1" customHeight="1" x14ac:dyDescent="0.25">
      <c r="V9371" s="80"/>
    </row>
    <row r="9372" spans="22:22" ht="9" hidden="1" customHeight="1" x14ac:dyDescent="0.25">
      <c r="V9372" s="80"/>
    </row>
    <row r="9373" spans="22:22" ht="9" hidden="1" customHeight="1" x14ac:dyDescent="0.25">
      <c r="V9373" s="80"/>
    </row>
    <row r="9374" spans="22:22" ht="9" hidden="1" customHeight="1" x14ac:dyDescent="0.25">
      <c r="V9374" s="80"/>
    </row>
    <row r="9375" spans="22:22" ht="9" hidden="1" customHeight="1" x14ac:dyDescent="0.25">
      <c r="V9375" s="80"/>
    </row>
    <row r="9376" spans="22:22" ht="9" hidden="1" customHeight="1" x14ac:dyDescent="0.25">
      <c r="V9376" s="80"/>
    </row>
    <row r="9377" spans="22:22" ht="9" hidden="1" customHeight="1" x14ac:dyDescent="0.25">
      <c r="V9377" s="80"/>
    </row>
    <row r="9378" spans="22:22" ht="9" hidden="1" customHeight="1" x14ac:dyDescent="0.25">
      <c r="V9378" s="80"/>
    </row>
    <row r="9379" spans="22:22" ht="9" hidden="1" customHeight="1" x14ac:dyDescent="0.25">
      <c r="V9379" s="80"/>
    </row>
    <row r="9380" spans="22:22" ht="9" hidden="1" customHeight="1" x14ac:dyDescent="0.25">
      <c r="V9380" s="80"/>
    </row>
    <row r="9381" spans="22:22" ht="9" hidden="1" customHeight="1" x14ac:dyDescent="0.25">
      <c r="V9381" s="80"/>
    </row>
    <row r="9382" spans="22:22" ht="9" hidden="1" customHeight="1" x14ac:dyDescent="0.25">
      <c r="V9382" s="80"/>
    </row>
    <row r="9383" spans="22:22" ht="9" hidden="1" customHeight="1" x14ac:dyDescent="0.25">
      <c r="V9383" s="80"/>
    </row>
    <row r="9384" spans="22:22" ht="9" hidden="1" customHeight="1" x14ac:dyDescent="0.25">
      <c r="V9384" s="80"/>
    </row>
    <row r="9385" spans="22:22" ht="9" hidden="1" customHeight="1" x14ac:dyDescent="0.25">
      <c r="V9385" s="80"/>
    </row>
    <row r="9386" spans="22:22" ht="9" hidden="1" customHeight="1" x14ac:dyDescent="0.25">
      <c r="V9386" s="80"/>
    </row>
    <row r="9387" spans="22:22" ht="9" hidden="1" customHeight="1" x14ac:dyDescent="0.25">
      <c r="V9387" s="80"/>
    </row>
    <row r="9388" spans="22:22" ht="9" hidden="1" customHeight="1" x14ac:dyDescent="0.25">
      <c r="V9388" s="80"/>
    </row>
    <row r="9389" spans="22:22" ht="9" hidden="1" customHeight="1" x14ac:dyDescent="0.25">
      <c r="V9389" s="80"/>
    </row>
    <row r="9390" spans="22:22" ht="9" hidden="1" customHeight="1" x14ac:dyDescent="0.25">
      <c r="V9390" s="80"/>
    </row>
    <row r="9391" spans="22:22" ht="9" hidden="1" customHeight="1" x14ac:dyDescent="0.25">
      <c r="V9391" s="80"/>
    </row>
    <row r="9392" spans="22:22" ht="9" hidden="1" customHeight="1" x14ac:dyDescent="0.25">
      <c r="V9392" s="80"/>
    </row>
    <row r="9393" spans="22:22" ht="9" hidden="1" customHeight="1" x14ac:dyDescent="0.25">
      <c r="V9393" s="80"/>
    </row>
    <row r="9394" spans="22:22" ht="9" hidden="1" customHeight="1" x14ac:dyDescent="0.25">
      <c r="V9394" s="80"/>
    </row>
    <row r="9395" spans="22:22" ht="9" hidden="1" customHeight="1" x14ac:dyDescent="0.25">
      <c r="V9395" s="80"/>
    </row>
    <row r="9396" spans="22:22" ht="9" hidden="1" customHeight="1" x14ac:dyDescent="0.25">
      <c r="V9396" s="80"/>
    </row>
    <row r="9397" spans="22:22" ht="9" hidden="1" customHeight="1" x14ac:dyDescent="0.25">
      <c r="V9397" s="80"/>
    </row>
    <row r="9398" spans="22:22" ht="9" hidden="1" customHeight="1" x14ac:dyDescent="0.25">
      <c r="V9398" s="80"/>
    </row>
    <row r="9399" spans="22:22" ht="9" hidden="1" customHeight="1" x14ac:dyDescent="0.25">
      <c r="V9399" s="80"/>
    </row>
    <row r="9400" spans="22:22" ht="9" hidden="1" customHeight="1" x14ac:dyDescent="0.25">
      <c r="V9400" s="80"/>
    </row>
    <row r="9401" spans="22:22" ht="9" hidden="1" customHeight="1" x14ac:dyDescent="0.25">
      <c r="V9401" s="80"/>
    </row>
    <row r="9402" spans="22:22" ht="9" hidden="1" customHeight="1" x14ac:dyDescent="0.25">
      <c r="V9402" s="80"/>
    </row>
    <row r="9403" spans="22:22" ht="9" hidden="1" customHeight="1" x14ac:dyDescent="0.25">
      <c r="V9403" s="80"/>
    </row>
    <row r="9404" spans="22:22" ht="9" hidden="1" customHeight="1" x14ac:dyDescent="0.25">
      <c r="V9404" s="80"/>
    </row>
    <row r="9405" spans="22:22" ht="9" hidden="1" customHeight="1" x14ac:dyDescent="0.25">
      <c r="V9405" s="80"/>
    </row>
    <row r="9406" spans="22:22" ht="9" hidden="1" customHeight="1" x14ac:dyDescent="0.25">
      <c r="V9406" s="80"/>
    </row>
    <row r="9407" spans="22:22" ht="9" hidden="1" customHeight="1" x14ac:dyDescent="0.25">
      <c r="V9407" s="80"/>
    </row>
    <row r="9408" spans="22:22" ht="9" hidden="1" customHeight="1" x14ac:dyDescent="0.25">
      <c r="V9408" s="80"/>
    </row>
    <row r="9409" spans="22:22" ht="9" hidden="1" customHeight="1" x14ac:dyDescent="0.25">
      <c r="V9409" s="80"/>
    </row>
    <row r="9410" spans="22:22" ht="9" hidden="1" customHeight="1" x14ac:dyDescent="0.25">
      <c r="V9410" s="80"/>
    </row>
    <row r="9411" spans="22:22" ht="9" hidden="1" customHeight="1" x14ac:dyDescent="0.25">
      <c r="V9411" s="80"/>
    </row>
    <row r="9412" spans="22:22" ht="9" hidden="1" customHeight="1" x14ac:dyDescent="0.25">
      <c r="V9412" s="80"/>
    </row>
    <row r="9413" spans="22:22" ht="9" hidden="1" customHeight="1" x14ac:dyDescent="0.25">
      <c r="V9413" s="80"/>
    </row>
    <row r="9414" spans="22:22" ht="9" hidden="1" customHeight="1" x14ac:dyDescent="0.25">
      <c r="V9414" s="80"/>
    </row>
    <row r="9415" spans="22:22" ht="9" hidden="1" customHeight="1" x14ac:dyDescent="0.25">
      <c r="V9415" s="80"/>
    </row>
    <row r="9416" spans="22:22" ht="9" hidden="1" customHeight="1" x14ac:dyDescent="0.25">
      <c r="V9416" s="80"/>
    </row>
    <row r="9417" spans="22:22" ht="9" hidden="1" customHeight="1" x14ac:dyDescent="0.25">
      <c r="V9417" s="80"/>
    </row>
    <row r="9418" spans="22:22" ht="9" hidden="1" customHeight="1" x14ac:dyDescent="0.25">
      <c r="V9418" s="80"/>
    </row>
    <row r="9419" spans="22:22" ht="9" hidden="1" customHeight="1" x14ac:dyDescent="0.25">
      <c r="V9419" s="80"/>
    </row>
    <row r="9420" spans="22:22" ht="9" hidden="1" customHeight="1" x14ac:dyDescent="0.25">
      <c r="V9420" s="80"/>
    </row>
    <row r="9421" spans="22:22" ht="9" hidden="1" customHeight="1" x14ac:dyDescent="0.25">
      <c r="V9421" s="80"/>
    </row>
    <row r="9422" spans="22:22" ht="9" hidden="1" customHeight="1" x14ac:dyDescent="0.25">
      <c r="V9422" s="80"/>
    </row>
    <row r="9423" spans="22:22" ht="9" hidden="1" customHeight="1" x14ac:dyDescent="0.25">
      <c r="V9423" s="80"/>
    </row>
    <row r="9424" spans="22:22" ht="9" hidden="1" customHeight="1" x14ac:dyDescent="0.25">
      <c r="V9424" s="80"/>
    </row>
    <row r="9425" spans="22:22" ht="9" hidden="1" customHeight="1" x14ac:dyDescent="0.25">
      <c r="V9425" s="80"/>
    </row>
    <row r="9426" spans="22:22" ht="9" hidden="1" customHeight="1" x14ac:dyDescent="0.25">
      <c r="V9426" s="80"/>
    </row>
    <row r="9427" spans="22:22" ht="9" hidden="1" customHeight="1" x14ac:dyDescent="0.25">
      <c r="V9427" s="80"/>
    </row>
    <row r="9428" spans="22:22" ht="9" hidden="1" customHeight="1" x14ac:dyDescent="0.25">
      <c r="V9428" s="80"/>
    </row>
    <row r="9429" spans="22:22" ht="9" hidden="1" customHeight="1" x14ac:dyDescent="0.25">
      <c r="V9429" s="80"/>
    </row>
    <row r="9430" spans="22:22" ht="9" hidden="1" customHeight="1" x14ac:dyDescent="0.25">
      <c r="V9430" s="80"/>
    </row>
    <row r="9431" spans="22:22" ht="9" hidden="1" customHeight="1" x14ac:dyDescent="0.25">
      <c r="V9431" s="80"/>
    </row>
    <row r="9432" spans="22:22" ht="9" hidden="1" customHeight="1" x14ac:dyDescent="0.25">
      <c r="V9432" s="80"/>
    </row>
    <row r="9433" spans="22:22" ht="9" hidden="1" customHeight="1" x14ac:dyDescent="0.25">
      <c r="V9433" s="80"/>
    </row>
    <row r="9434" spans="22:22" ht="9" hidden="1" customHeight="1" x14ac:dyDescent="0.25">
      <c r="V9434" s="80"/>
    </row>
    <row r="9435" spans="22:22" ht="9" hidden="1" customHeight="1" x14ac:dyDescent="0.25">
      <c r="V9435" s="80"/>
    </row>
    <row r="9436" spans="22:22" ht="9" hidden="1" customHeight="1" x14ac:dyDescent="0.25">
      <c r="V9436" s="80"/>
    </row>
    <row r="9437" spans="22:22" ht="9" hidden="1" customHeight="1" x14ac:dyDescent="0.25">
      <c r="V9437" s="80"/>
    </row>
    <row r="9438" spans="22:22" ht="9" hidden="1" customHeight="1" x14ac:dyDescent="0.25">
      <c r="V9438" s="80"/>
    </row>
    <row r="9439" spans="22:22" ht="9" hidden="1" customHeight="1" x14ac:dyDescent="0.25">
      <c r="V9439" s="80"/>
    </row>
    <row r="9440" spans="22:22" ht="9" hidden="1" customHeight="1" x14ac:dyDescent="0.25">
      <c r="V9440" s="80"/>
    </row>
    <row r="9441" spans="22:22" ht="9" hidden="1" customHeight="1" x14ac:dyDescent="0.25">
      <c r="V9441" s="80"/>
    </row>
    <row r="9442" spans="22:22" ht="9" hidden="1" customHeight="1" x14ac:dyDescent="0.25">
      <c r="V9442" s="80"/>
    </row>
    <row r="9443" spans="22:22" ht="9" hidden="1" customHeight="1" x14ac:dyDescent="0.25">
      <c r="V9443" s="80"/>
    </row>
    <row r="9444" spans="22:22" ht="9" hidden="1" customHeight="1" x14ac:dyDescent="0.25">
      <c r="V9444" s="80"/>
    </row>
    <row r="9445" spans="22:22" ht="9" hidden="1" customHeight="1" x14ac:dyDescent="0.25">
      <c r="V9445" s="80"/>
    </row>
    <row r="9446" spans="22:22" ht="9" hidden="1" customHeight="1" x14ac:dyDescent="0.25">
      <c r="V9446" s="80"/>
    </row>
    <row r="9447" spans="22:22" ht="9" hidden="1" customHeight="1" x14ac:dyDescent="0.25">
      <c r="V9447" s="80"/>
    </row>
    <row r="9448" spans="22:22" ht="9" hidden="1" customHeight="1" x14ac:dyDescent="0.25">
      <c r="V9448" s="80"/>
    </row>
    <row r="9449" spans="22:22" ht="9" hidden="1" customHeight="1" x14ac:dyDescent="0.25">
      <c r="V9449" s="80"/>
    </row>
    <row r="9450" spans="22:22" ht="9" hidden="1" customHeight="1" x14ac:dyDescent="0.25">
      <c r="V9450" s="80"/>
    </row>
    <row r="9451" spans="22:22" ht="9" hidden="1" customHeight="1" x14ac:dyDescent="0.25">
      <c r="V9451" s="80"/>
    </row>
    <row r="9452" spans="22:22" ht="9" hidden="1" customHeight="1" x14ac:dyDescent="0.25">
      <c r="V9452" s="80"/>
    </row>
    <row r="9453" spans="22:22" ht="9" hidden="1" customHeight="1" x14ac:dyDescent="0.25">
      <c r="V9453" s="80"/>
    </row>
    <row r="9454" spans="22:22" ht="9" hidden="1" customHeight="1" x14ac:dyDescent="0.25">
      <c r="V9454" s="80"/>
    </row>
    <row r="9455" spans="22:22" ht="9" hidden="1" customHeight="1" x14ac:dyDescent="0.25">
      <c r="V9455" s="80"/>
    </row>
    <row r="9456" spans="22:22" ht="9" hidden="1" customHeight="1" x14ac:dyDescent="0.25">
      <c r="V9456" s="80"/>
    </row>
    <row r="9457" spans="22:22" ht="9" hidden="1" customHeight="1" x14ac:dyDescent="0.25">
      <c r="V9457" s="80"/>
    </row>
    <row r="9458" spans="22:22" ht="9" hidden="1" customHeight="1" x14ac:dyDescent="0.25">
      <c r="V9458" s="80"/>
    </row>
    <row r="9459" spans="22:22" ht="9" hidden="1" customHeight="1" x14ac:dyDescent="0.25">
      <c r="V9459" s="80"/>
    </row>
    <row r="9460" spans="22:22" ht="9" hidden="1" customHeight="1" x14ac:dyDescent="0.25">
      <c r="V9460" s="80"/>
    </row>
    <row r="9461" spans="22:22" ht="9" hidden="1" customHeight="1" x14ac:dyDescent="0.25">
      <c r="V9461" s="80"/>
    </row>
    <row r="9462" spans="22:22" ht="9" hidden="1" customHeight="1" x14ac:dyDescent="0.25">
      <c r="V9462" s="80"/>
    </row>
    <row r="9463" spans="22:22" ht="9" hidden="1" customHeight="1" x14ac:dyDescent="0.25">
      <c r="V9463" s="80"/>
    </row>
    <row r="9464" spans="22:22" ht="9" hidden="1" customHeight="1" x14ac:dyDescent="0.25">
      <c r="V9464" s="80"/>
    </row>
    <row r="9465" spans="22:22" ht="9" hidden="1" customHeight="1" x14ac:dyDescent="0.25">
      <c r="V9465" s="80"/>
    </row>
    <row r="9466" spans="22:22" ht="9" hidden="1" customHeight="1" x14ac:dyDescent="0.25">
      <c r="V9466" s="80"/>
    </row>
    <row r="9467" spans="22:22" ht="9" hidden="1" customHeight="1" x14ac:dyDescent="0.25">
      <c r="V9467" s="80"/>
    </row>
    <row r="9468" spans="22:22" ht="9" hidden="1" customHeight="1" x14ac:dyDescent="0.25">
      <c r="V9468" s="80"/>
    </row>
    <row r="9469" spans="22:22" ht="9" hidden="1" customHeight="1" x14ac:dyDescent="0.25">
      <c r="V9469" s="80"/>
    </row>
    <row r="9470" spans="22:22" ht="9" hidden="1" customHeight="1" x14ac:dyDescent="0.25">
      <c r="V9470" s="80"/>
    </row>
    <row r="9471" spans="22:22" ht="9" hidden="1" customHeight="1" x14ac:dyDescent="0.25">
      <c r="V9471" s="80"/>
    </row>
    <row r="9472" spans="22:22" ht="9" hidden="1" customHeight="1" x14ac:dyDescent="0.25">
      <c r="V9472" s="80"/>
    </row>
    <row r="9473" spans="22:22" ht="9" hidden="1" customHeight="1" x14ac:dyDescent="0.25">
      <c r="V9473" s="80"/>
    </row>
    <row r="9474" spans="22:22" ht="9" hidden="1" customHeight="1" x14ac:dyDescent="0.25">
      <c r="V9474" s="80"/>
    </row>
    <row r="9475" spans="22:22" ht="9" hidden="1" customHeight="1" x14ac:dyDescent="0.25">
      <c r="V9475" s="80"/>
    </row>
    <row r="9476" spans="22:22" ht="9" hidden="1" customHeight="1" x14ac:dyDescent="0.25">
      <c r="V9476" s="80"/>
    </row>
    <row r="9477" spans="22:22" ht="9" hidden="1" customHeight="1" x14ac:dyDescent="0.25">
      <c r="V9477" s="80"/>
    </row>
    <row r="9478" spans="22:22" ht="9" hidden="1" customHeight="1" x14ac:dyDescent="0.25">
      <c r="V9478" s="80"/>
    </row>
    <row r="9479" spans="22:22" ht="9" hidden="1" customHeight="1" x14ac:dyDescent="0.25">
      <c r="V9479" s="80"/>
    </row>
    <row r="9480" spans="22:22" ht="9" hidden="1" customHeight="1" x14ac:dyDescent="0.25">
      <c r="V9480" s="80"/>
    </row>
    <row r="9481" spans="22:22" ht="9" hidden="1" customHeight="1" x14ac:dyDescent="0.25">
      <c r="V9481" s="80"/>
    </row>
    <row r="9482" spans="22:22" ht="9" hidden="1" customHeight="1" x14ac:dyDescent="0.25">
      <c r="V9482" s="80"/>
    </row>
    <row r="9483" spans="22:22" ht="9" hidden="1" customHeight="1" x14ac:dyDescent="0.25">
      <c r="V9483" s="80"/>
    </row>
    <row r="9484" spans="22:22" ht="9" hidden="1" customHeight="1" x14ac:dyDescent="0.25">
      <c r="V9484" s="80"/>
    </row>
    <row r="9485" spans="22:22" ht="9" hidden="1" customHeight="1" x14ac:dyDescent="0.25">
      <c r="V9485" s="80"/>
    </row>
    <row r="9486" spans="22:22" ht="9" hidden="1" customHeight="1" x14ac:dyDescent="0.25">
      <c r="V9486" s="80"/>
    </row>
    <row r="9487" spans="22:22" ht="9" hidden="1" customHeight="1" x14ac:dyDescent="0.25">
      <c r="V9487" s="80"/>
    </row>
    <row r="9488" spans="22:22" ht="9" hidden="1" customHeight="1" x14ac:dyDescent="0.25">
      <c r="V9488" s="80"/>
    </row>
    <row r="9489" spans="22:22" ht="9" hidden="1" customHeight="1" x14ac:dyDescent="0.25">
      <c r="V9489" s="80"/>
    </row>
    <row r="9490" spans="22:22" ht="9" hidden="1" customHeight="1" x14ac:dyDescent="0.25">
      <c r="V9490" s="80"/>
    </row>
    <row r="9491" spans="22:22" ht="9" hidden="1" customHeight="1" x14ac:dyDescent="0.25">
      <c r="V9491" s="80"/>
    </row>
    <row r="9492" spans="22:22" ht="9" hidden="1" customHeight="1" x14ac:dyDescent="0.25">
      <c r="V9492" s="80"/>
    </row>
    <row r="9493" spans="22:22" ht="9" hidden="1" customHeight="1" x14ac:dyDescent="0.25">
      <c r="V9493" s="80"/>
    </row>
    <row r="9494" spans="22:22" ht="9" hidden="1" customHeight="1" x14ac:dyDescent="0.25">
      <c r="V9494" s="80"/>
    </row>
    <row r="9495" spans="22:22" ht="9" hidden="1" customHeight="1" x14ac:dyDescent="0.25">
      <c r="V9495" s="80"/>
    </row>
    <row r="9496" spans="22:22" ht="9" hidden="1" customHeight="1" x14ac:dyDescent="0.25">
      <c r="V9496" s="80"/>
    </row>
    <row r="9497" spans="22:22" ht="9" hidden="1" customHeight="1" x14ac:dyDescent="0.25">
      <c r="V9497" s="80"/>
    </row>
    <row r="9498" spans="22:22" ht="9" hidden="1" customHeight="1" x14ac:dyDescent="0.25">
      <c r="V9498" s="80"/>
    </row>
    <row r="9499" spans="22:22" ht="9" hidden="1" customHeight="1" x14ac:dyDescent="0.25">
      <c r="V9499" s="80"/>
    </row>
    <row r="9500" spans="22:22" ht="9" hidden="1" customHeight="1" x14ac:dyDescent="0.25">
      <c r="V9500" s="80"/>
    </row>
    <row r="9501" spans="22:22" ht="9" hidden="1" customHeight="1" x14ac:dyDescent="0.25">
      <c r="V9501" s="80"/>
    </row>
    <row r="9502" spans="22:22" ht="9" hidden="1" customHeight="1" x14ac:dyDescent="0.25">
      <c r="V9502" s="80"/>
    </row>
    <row r="9503" spans="22:22" ht="9" hidden="1" customHeight="1" x14ac:dyDescent="0.25">
      <c r="V9503" s="80"/>
    </row>
    <row r="9504" spans="22:22" ht="9" hidden="1" customHeight="1" x14ac:dyDescent="0.25">
      <c r="V9504" s="80"/>
    </row>
    <row r="9505" spans="22:22" ht="9" hidden="1" customHeight="1" x14ac:dyDescent="0.25">
      <c r="V9505" s="80"/>
    </row>
    <row r="9506" spans="22:22" ht="9" hidden="1" customHeight="1" x14ac:dyDescent="0.25">
      <c r="V9506" s="80"/>
    </row>
    <row r="9507" spans="22:22" ht="9" hidden="1" customHeight="1" x14ac:dyDescent="0.25">
      <c r="V9507" s="80"/>
    </row>
    <row r="9508" spans="22:22" ht="9" hidden="1" customHeight="1" x14ac:dyDescent="0.25">
      <c r="V9508" s="80"/>
    </row>
    <row r="9509" spans="22:22" ht="9" hidden="1" customHeight="1" x14ac:dyDescent="0.25">
      <c r="V9509" s="80"/>
    </row>
    <row r="9510" spans="22:22" ht="9" hidden="1" customHeight="1" x14ac:dyDescent="0.25">
      <c r="V9510" s="80"/>
    </row>
    <row r="9511" spans="22:22" ht="9" hidden="1" customHeight="1" x14ac:dyDescent="0.25">
      <c r="V9511" s="80"/>
    </row>
    <row r="9512" spans="22:22" ht="9" hidden="1" customHeight="1" x14ac:dyDescent="0.25">
      <c r="V9512" s="80"/>
    </row>
    <row r="9513" spans="22:22" ht="9" hidden="1" customHeight="1" x14ac:dyDescent="0.25">
      <c r="V9513" s="80"/>
    </row>
    <row r="9514" spans="22:22" ht="9" hidden="1" customHeight="1" x14ac:dyDescent="0.25">
      <c r="V9514" s="80"/>
    </row>
    <row r="9515" spans="22:22" ht="9" hidden="1" customHeight="1" x14ac:dyDescent="0.25">
      <c r="V9515" s="80"/>
    </row>
    <row r="9516" spans="22:22" ht="9" hidden="1" customHeight="1" x14ac:dyDescent="0.25">
      <c r="V9516" s="80"/>
    </row>
    <row r="9517" spans="22:22" ht="9" hidden="1" customHeight="1" x14ac:dyDescent="0.25">
      <c r="V9517" s="80"/>
    </row>
    <row r="9518" spans="22:22" ht="9" hidden="1" customHeight="1" x14ac:dyDescent="0.25">
      <c r="V9518" s="80"/>
    </row>
    <row r="9519" spans="22:22" ht="9" hidden="1" customHeight="1" x14ac:dyDescent="0.25">
      <c r="V9519" s="80"/>
    </row>
    <row r="9520" spans="22:22" ht="9" hidden="1" customHeight="1" x14ac:dyDescent="0.25">
      <c r="V9520" s="80"/>
    </row>
    <row r="9521" spans="22:22" ht="9" hidden="1" customHeight="1" x14ac:dyDescent="0.25">
      <c r="V9521" s="80"/>
    </row>
    <row r="9522" spans="22:22" ht="9" hidden="1" customHeight="1" x14ac:dyDescent="0.25">
      <c r="V9522" s="80"/>
    </row>
    <row r="9523" spans="22:22" ht="9" hidden="1" customHeight="1" x14ac:dyDescent="0.25">
      <c r="V9523" s="80"/>
    </row>
    <row r="9524" spans="22:22" ht="9" hidden="1" customHeight="1" x14ac:dyDescent="0.25">
      <c r="V9524" s="80"/>
    </row>
    <row r="9525" spans="22:22" ht="9" hidden="1" customHeight="1" x14ac:dyDescent="0.25">
      <c r="V9525" s="80"/>
    </row>
    <row r="9526" spans="22:22" ht="9" hidden="1" customHeight="1" x14ac:dyDescent="0.25">
      <c r="V9526" s="80"/>
    </row>
    <row r="9527" spans="22:22" ht="9" hidden="1" customHeight="1" x14ac:dyDescent="0.25">
      <c r="V9527" s="80"/>
    </row>
    <row r="9528" spans="22:22" ht="9" hidden="1" customHeight="1" x14ac:dyDescent="0.25">
      <c r="V9528" s="80"/>
    </row>
    <row r="9529" spans="22:22" ht="9" hidden="1" customHeight="1" x14ac:dyDescent="0.25">
      <c r="V9529" s="80"/>
    </row>
    <row r="9530" spans="22:22" ht="9" hidden="1" customHeight="1" x14ac:dyDescent="0.25">
      <c r="V9530" s="80"/>
    </row>
    <row r="9531" spans="22:22" ht="9" hidden="1" customHeight="1" x14ac:dyDescent="0.25">
      <c r="V9531" s="80"/>
    </row>
    <row r="9532" spans="22:22" ht="9" hidden="1" customHeight="1" x14ac:dyDescent="0.25">
      <c r="V9532" s="80"/>
    </row>
    <row r="9533" spans="22:22" ht="9" hidden="1" customHeight="1" x14ac:dyDescent="0.25">
      <c r="V9533" s="80"/>
    </row>
    <row r="9534" spans="22:22" ht="9" hidden="1" customHeight="1" x14ac:dyDescent="0.25">
      <c r="V9534" s="80"/>
    </row>
    <row r="9535" spans="22:22" ht="9" hidden="1" customHeight="1" x14ac:dyDescent="0.25">
      <c r="V9535" s="80"/>
    </row>
    <row r="9536" spans="22:22" ht="9" hidden="1" customHeight="1" x14ac:dyDescent="0.25">
      <c r="V9536" s="80"/>
    </row>
    <row r="9537" spans="22:22" ht="9" hidden="1" customHeight="1" x14ac:dyDescent="0.25">
      <c r="V9537" s="80"/>
    </row>
    <row r="9538" spans="22:22" ht="9" hidden="1" customHeight="1" x14ac:dyDescent="0.25">
      <c r="V9538" s="80"/>
    </row>
    <row r="9539" spans="22:22" ht="9" hidden="1" customHeight="1" x14ac:dyDescent="0.25">
      <c r="V9539" s="80"/>
    </row>
    <row r="9540" spans="22:22" ht="9" hidden="1" customHeight="1" x14ac:dyDescent="0.25">
      <c r="V9540" s="80"/>
    </row>
    <row r="9541" spans="22:22" ht="9" hidden="1" customHeight="1" x14ac:dyDescent="0.25">
      <c r="V9541" s="80"/>
    </row>
    <row r="9542" spans="22:22" ht="9" hidden="1" customHeight="1" x14ac:dyDescent="0.25">
      <c r="V9542" s="80"/>
    </row>
    <row r="9543" spans="22:22" ht="9" hidden="1" customHeight="1" x14ac:dyDescent="0.25">
      <c r="V9543" s="80"/>
    </row>
    <row r="9544" spans="22:22" ht="9" hidden="1" customHeight="1" x14ac:dyDescent="0.25">
      <c r="V9544" s="80"/>
    </row>
    <row r="9545" spans="22:22" ht="9" hidden="1" customHeight="1" x14ac:dyDescent="0.25">
      <c r="V9545" s="80"/>
    </row>
    <row r="9546" spans="22:22" ht="9" hidden="1" customHeight="1" x14ac:dyDescent="0.25">
      <c r="V9546" s="80"/>
    </row>
    <row r="9547" spans="22:22" ht="9" hidden="1" customHeight="1" x14ac:dyDescent="0.25">
      <c r="V9547" s="80"/>
    </row>
    <row r="9548" spans="22:22" ht="9" hidden="1" customHeight="1" x14ac:dyDescent="0.25">
      <c r="V9548" s="80"/>
    </row>
    <row r="9549" spans="22:22" ht="9" hidden="1" customHeight="1" x14ac:dyDescent="0.25">
      <c r="V9549" s="80"/>
    </row>
    <row r="9550" spans="22:22" ht="9" hidden="1" customHeight="1" x14ac:dyDescent="0.25">
      <c r="V9550" s="80"/>
    </row>
    <row r="9551" spans="22:22" ht="9" hidden="1" customHeight="1" x14ac:dyDescent="0.25">
      <c r="V9551" s="80"/>
    </row>
    <row r="9552" spans="22:22" ht="9" hidden="1" customHeight="1" x14ac:dyDescent="0.25">
      <c r="V9552" s="80"/>
    </row>
    <row r="9553" spans="22:22" ht="9" hidden="1" customHeight="1" x14ac:dyDescent="0.25">
      <c r="V9553" s="80"/>
    </row>
    <row r="9554" spans="22:22" ht="9" hidden="1" customHeight="1" x14ac:dyDescent="0.25">
      <c r="V9554" s="80"/>
    </row>
    <row r="9555" spans="22:22" ht="9" hidden="1" customHeight="1" x14ac:dyDescent="0.25">
      <c r="V9555" s="80"/>
    </row>
    <row r="9556" spans="22:22" ht="9" hidden="1" customHeight="1" x14ac:dyDescent="0.25">
      <c r="V9556" s="80"/>
    </row>
    <row r="9557" spans="22:22" ht="9" hidden="1" customHeight="1" x14ac:dyDescent="0.25">
      <c r="V9557" s="80"/>
    </row>
    <row r="9558" spans="22:22" ht="9" hidden="1" customHeight="1" x14ac:dyDescent="0.25">
      <c r="V9558" s="80"/>
    </row>
    <row r="9559" spans="22:22" ht="9" hidden="1" customHeight="1" x14ac:dyDescent="0.25">
      <c r="V9559" s="80"/>
    </row>
    <row r="9560" spans="22:22" ht="9" hidden="1" customHeight="1" x14ac:dyDescent="0.25">
      <c r="V9560" s="80"/>
    </row>
    <row r="9561" spans="22:22" ht="9" hidden="1" customHeight="1" x14ac:dyDescent="0.25">
      <c r="V9561" s="80"/>
    </row>
    <row r="9562" spans="22:22" ht="9" hidden="1" customHeight="1" x14ac:dyDescent="0.25">
      <c r="V9562" s="80"/>
    </row>
    <row r="9563" spans="22:22" ht="9" hidden="1" customHeight="1" x14ac:dyDescent="0.25">
      <c r="V9563" s="80"/>
    </row>
    <row r="9564" spans="22:22" ht="9" hidden="1" customHeight="1" x14ac:dyDescent="0.25">
      <c r="V9564" s="80"/>
    </row>
    <row r="9565" spans="22:22" ht="9" hidden="1" customHeight="1" x14ac:dyDescent="0.25">
      <c r="V9565" s="80"/>
    </row>
    <row r="9566" spans="22:22" ht="9" hidden="1" customHeight="1" x14ac:dyDescent="0.25">
      <c r="V9566" s="80"/>
    </row>
    <row r="9567" spans="22:22" ht="9" hidden="1" customHeight="1" x14ac:dyDescent="0.25">
      <c r="V9567" s="80"/>
    </row>
    <row r="9568" spans="22:22" ht="9" hidden="1" customHeight="1" x14ac:dyDescent="0.25">
      <c r="V9568" s="80"/>
    </row>
    <row r="9569" spans="22:22" ht="9" hidden="1" customHeight="1" x14ac:dyDescent="0.25">
      <c r="V9569" s="80"/>
    </row>
    <row r="9570" spans="22:22" ht="9" hidden="1" customHeight="1" x14ac:dyDescent="0.25">
      <c r="V9570" s="80"/>
    </row>
    <row r="9571" spans="22:22" ht="9" hidden="1" customHeight="1" x14ac:dyDescent="0.25">
      <c r="V9571" s="80"/>
    </row>
    <row r="9572" spans="22:22" ht="9" hidden="1" customHeight="1" x14ac:dyDescent="0.25">
      <c r="V9572" s="80"/>
    </row>
    <row r="9573" spans="22:22" ht="9" hidden="1" customHeight="1" x14ac:dyDescent="0.25">
      <c r="V9573" s="80"/>
    </row>
    <row r="9574" spans="22:22" ht="9" hidden="1" customHeight="1" x14ac:dyDescent="0.25">
      <c r="V9574" s="80"/>
    </row>
    <row r="9575" spans="22:22" ht="9" hidden="1" customHeight="1" x14ac:dyDescent="0.25">
      <c r="V9575" s="80"/>
    </row>
    <row r="9576" spans="22:22" ht="9" hidden="1" customHeight="1" x14ac:dyDescent="0.25">
      <c r="V9576" s="80"/>
    </row>
    <row r="9577" spans="22:22" ht="9" hidden="1" customHeight="1" x14ac:dyDescent="0.25">
      <c r="V9577" s="80"/>
    </row>
    <row r="9578" spans="22:22" ht="9" hidden="1" customHeight="1" x14ac:dyDescent="0.25">
      <c r="V9578" s="80"/>
    </row>
    <row r="9579" spans="22:22" ht="9" hidden="1" customHeight="1" x14ac:dyDescent="0.25">
      <c r="V9579" s="80"/>
    </row>
    <row r="9580" spans="22:22" ht="9" hidden="1" customHeight="1" x14ac:dyDescent="0.25">
      <c r="V9580" s="80"/>
    </row>
    <row r="9581" spans="22:22" ht="9" hidden="1" customHeight="1" x14ac:dyDescent="0.25">
      <c r="V9581" s="80"/>
    </row>
    <row r="9582" spans="22:22" ht="9" hidden="1" customHeight="1" x14ac:dyDescent="0.25">
      <c r="V9582" s="80"/>
    </row>
    <row r="9583" spans="22:22" ht="9" hidden="1" customHeight="1" x14ac:dyDescent="0.25">
      <c r="V9583" s="80"/>
    </row>
    <row r="9584" spans="22:22" ht="9" hidden="1" customHeight="1" x14ac:dyDescent="0.25">
      <c r="V9584" s="80"/>
    </row>
    <row r="9585" spans="22:22" ht="9" hidden="1" customHeight="1" x14ac:dyDescent="0.25">
      <c r="V9585" s="80"/>
    </row>
    <row r="9586" spans="22:22" ht="9" hidden="1" customHeight="1" x14ac:dyDescent="0.25">
      <c r="V9586" s="80"/>
    </row>
    <row r="9587" spans="22:22" ht="9" hidden="1" customHeight="1" x14ac:dyDescent="0.25">
      <c r="V9587" s="80"/>
    </row>
    <row r="9588" spans="22:22" ht="9" hidden="1" customHeight="1" x14ac:dyDescent="0.25">
      <c r="V9588" s="80"/>
    </row>
    <row r="9589" spans="22:22" ht="9" hidden="1" customHeight="1" x14ac:dyDescent="0.25">
      <c r="V9589" s="80"/>
    </row>
    <row r="9590" spans="22:22" ht="9" hidden="1" customHeight="1" x14ac:dyDescent="0.25">
      <c r="V9590" s="80"/>
    </row>
    <row r="9591" spans="22:22" ht="9" hidden="1" customHeight="1" x14ac:dyDescent="0.25">
      <c r="V9591" s="80"/>
    </row>
    <row r="9592" spans="22:22" ht="9" hidden="1" customHeight="1" x14ac:dyDescent="0.25">
      <c r="V9592" s="80"/>
    </row>
    <row r="9593" spans="22:22" ht="9" hidden="1" customHeight="1" x14ac:dyDescent="0.25">
      <c r="V9593" s="80"/>
    </row>
    <row r="9594" spans="22:22" ht="9" hidden="1" customHeight="1" x14ac:dyDescent="0.25">
      <c r="V9594" s="80"/>
    </row>
    <row r="9595" spans="22:22" ht="9" hidden="1" customHeight="1" x14ac:dyDescent="0.25">
      <c r="V9595" s="80"/>
    </row>
    <row r="9596" spans="22:22" ht="9" hidden="1" customHeight="1" x14ac:dyDescent="0.25">
      <c r="V9596" s="80"/>
    </row>
    <row r="9597" spans="22:22" ht="9" hidden="1" customHeight="1" x14ac:dyDescent="0.25">
      <c r="V9597" s="80"/>
    </row>
    <row r="9598" spans="22:22" ht="9" hidden="1" customHeight="1" x14ac:dyDescent="0.25">
      <c r="V9598" s="80"/>
    </row>
    <row r="9599" spans="22:22" ht="9" hidden="1" customHeight="1" x14ac:dyDescent="0.25">
      <c r="V9599" s="80"/>
    </row>
    <row r="9600" spans="22:22" ht="9" hidden="1" customHeight="1" x14ac:dyDescent="0.25">
      <c r="V9600" s="80"/>
    </row>
    <row r="9601" spans="22:22" ht="9" hidden="1" customHeight="1" x14ac:dyDescent="0.25">
      <c r="V9601" s="80"/>
    </row>
    <row r="9602" spans="22:22" ht="9" hidden="1" customHeight="1" x14ac:dyDescent="0.25">
      <c r="V9602" s="80"/>
    </row>
    <row r="9603" spans="22:22" ht="9" hidden="1" customHeight="1" x14ac:dyDescent="0.25">
      <c r="V9603" s="80"/>
    </row>
    <row r="9604" spans="22:22" ht="9" hidden="1" customHeight="1" x14ac:dyDescent="0.25">
      <c r="V9604" s="80"/>
    </row>
    <row r="9605" spans="22:22" ht="9" hidden="1" customHeight="1" x14ac:dyDescent="0.25">
      <c r="V9605" s="80"/>
    </row>
    <row r="9606" spans="22:22" ht="9" hidden="1" customHeight="1" x14ac:dyDescent="0.25">
      <c r="V9606" s="80"/>
    </row>
    <row r="9607" spans="22:22" ht="9" hidden="1" customHeight="1" x14ac:dyDescent="0.25">
      <c r="V9607" s="80"/>
    </row>
    <row r="9608" spans="22:22" ht="9" hidden="1" customHeight="1" x14ac:dyDescent="0.25">
      <c r="V9608" s="80"/>
    </row>
    <row r="9609" spans="22:22" ht="9" hidden="1" customHeight="1" x14ac:dyDescent="0.25">
      <c r="V9609" s="80"/>
    </row>
    <row r="9610" spans="22:22" ht="9" hidden="1" customHeight="1" x14ac:dyDescent="0.25">
      <c r="V9610" s="80"/>
    </row>
    <row r="9611" spans="22:22" ht="9" hidden="1" customHeight="1" x14ac:dyDescent="0.25">
      <c r="V9611" s="80"/>
    </row>
    <row r="9612" spans="22:22" ht="9" hidden="1" customHeight="1" x14ac:dyDescent="0.25">
      <c r="V9612" s="80"/>
    </row>
    <row r="9613" spans="22:22" ht="9" hidden="1" customHeight="1" x14ac:dyDescent="0.25">
      <c r="V9613" s="80"/>
    </row>
    <row r="9614" spans="22:22" ht="9" hidden="1" customHeight="1" x14ac:dyDescent="0.25">
      <c r="V9614" s="80"/>
    </row>
    <row r="9615" spans="22:22" ht="9" hidden="1" customHeight="1" x14ac:dyDescent="0.25">
      <c r="V9615" s="80"/>
    </row>
    <row r="9616" spans="22:22" ht="9" hidden="1" customHeight="1" x14ac:dyDescent="0.25">
      <c r="V9616" s="80"/>
    </row>
    <row r="9617" spans="22:22" ht="9" hidden="1" customHeight="1" x14ac:dyDescent="0.25">
      <c r="V9617" s="80"/>
    </row>
    <row r="9618" spans="22:22" ht="9" hidden="1" customHeight="1" x14ac:dyDescent="0.25">
      <c r="V9618" s="80"/>
    </row>
    <row r="9619" spans="22:22" ht="9" hidden="1" customHeight="1" x14ac:dyDescent="0.25">
      <c r="V9619" s="80"/>
    </row>
    <row r="9620" spans="22:22" ht="9" hidden="1" customHeight="1" x14ac:dyDescent="0.25">
      <c r="V9620" s="80"/>
    </row>
    <row r="9621" spans="22:22" ht="9" hidden="1" customHeight="1" x14ac:dyDescent="0.25">
      <c r="V9621" s="80"/>
    </row>
    <row r="9622" spans="22:22" ht="9" hidden="1" customHeight="1" x14ac:dyDescent="0.25">
      <c r="V9622" s="80"/>
    </row>
    <row r="9623" spans="22:22" ht="9" hidden="1" customHeight="1" x14ac:dyDescent="0.25">
      <c r="V9623" s="80"/>
    </row>
    <row r="9624" spans="22:22" ht="9" hidden="1" customHeight="1" x14ac:dyDescent="0.25">
      <c r="V9624" s="80"/>
    </row>
    <row r="9625" spans="22:22" ht="9" hidden="1" customHeight="1" x14ac:dyDescent="0.25">
      <c r="V9625" s="80"/>
    </row>
    <row r="9626" spans="22:22" ht="9" hidden="1" customHeight="1" x14ac:dyDescent="0.25">
      <c r="V9626" s="80"/>
    </row>
    <row r="9627" spans="22:22" ht="9" hidden="1" customHeight="1" x14ac:dyDescent="0.25">
      <c r="V9627" s="80"/>
    </row>
    <row r="9628" spans="22:22" ht="9" hidden="1" customHeight="1" x14ac:dyDescent="0.25">
      <c r="V9628" s="80"/>
    </row>
    <row r="9629" spans="22:22" ht="9" hidden="1" customHeight="1" x14ac:dyDescent="0.25">
      <c r="V9629" s="80"/>
    </row>
    <row r="9630" spans="22:22" ht="9" hidden="1" customHeight="1" x14ac:dyDescent="0.25">
      <c r="V9630" s="80"/>
    </row>
    <row r="9631" spans="22:22" ht="9" hidden="1" customHeight="1" x14ac:dyDescent="0.25">
      <c r="V9631" s="80"/>
    </row>
    <row r="9632" spans="22:22" ht="9" hidden="1" customHeight="1" x14ac:dyDescent="0.25">
      <c r="V9632" s="80"/>
    </row>
    <row r="9633" spans="22:22" ht="9" hidden="1" customHeight="1" x14ac:dyDescent="0.25">
      <c r="V9633" s="80"/>
    </row>
    <row r="9634" spans="22:22" ht="9" hidden="1" customHeight="1" x14ac:dyDescent="0.25">
      <c r="V9634" s="80"/>
    </row>
    <row r="9635" spans="22:22" ht="9" hidden="1" customHeight="1" x14ac:dyDescent="0.25">
      <c r="V9635" s="80"/>
    </row>
    <row r="9636" spans="22:22" ht="9" hidden="1" customHeight="1" x14ac:dyDescent="0.25">
      <c r="V9636" s="80"/>
    </row>
    <row r="9637" spans="22:22" ht="9" hidden="1" customHeight="1" x14ac:dyDescent="0.25">
      <c r="V9637" s="80"/>
    </row>
    <row r="9638" spans="22:22" ht="9" hidden="1" customHeight="1" x14ac:dyDescent="0.25">
      <c r="V9638" s="80"/>
    </row>
    <row r="9639" spans="22:22" ht="9" hidden="1" customHeight="1" x14ac:dyDescent="0.25">
      <c r="V9639" s="80"/>
    </row>
    <row r="9640" spans="22:22" ht="9" hidden="1" customHeight="1" x14ac:dyDescent="0.25">
      <c r="V9640" s="80"/>
    </row>
    <row r="9641" spans="22:22" ht="9" hidden="1" customHeight="1" x14ac:dyDescent="0.25">
      <c r="V9641" s="80"/>
    </row>
    <row r="9642" spans="22:22" ht="9" hidden="1" customHeight="1" x14ac:dyDescent="0.25">
      <c r="V9642" s="80"/>
    </row>
    <row r="9643" spans="22:22" ht="9" hidden="1" customHeight="1" x14ac:dyDescent="0.25">
      <c r="V9643" s="80"/>
    </row>
    <row r="9644" spans="22:22" ht="9" hidden="1" customHeight="1" x14ac:dyDescent="0.25">
      <c r="V9644" s="80"/>
    </row>
    <row r="9645" spans="22:22" ht="9" hidden="1" customHeight="1" x14ac:dyDescent="0.25">
      <c r="V9645" s="80"/>
    </row>
    <row r="9646" spans="22:22" ht="9" hidden="1" customHeight="1" x14ac:dyDescent="0.25">
      <c r="V9646" s="80"/>
    </row>
    <row r="9647" spans="22:22" ht="9" hidden="1" customHeight="1" x14ac:dyDescent="0.25">
      <c r="V9647" s="80"/>
    </row>
    <row r="9648" spans="22:22" ht="9" hidden="1" customHeight="1" x14ac:dyDescent="0.25">
      <c r="V9648" s="80"/>
    </row>
    <row r="9649" spans="22:22" ht="9" hidden="1" customHeight="1" x14ac:dyDescent="0.25">
      <c r="V9649" s="80"/>
    </row>
    <row r="9650" spans="22:22" ht="9" hidden="1" customHeight="1" x14ac:dyDescent="0.25">
      <c r="V9650" s="80"/>
    </row>
    <row r="9651" spans="22:22" ht="9" hidden="1" customHeight="1" x14ac:dyDescent="0.25">
      <c r="V9651" s="80"/>
    </row>
    <row r="9652" spans="22:22" ht="9" hidden="1" customHeight="1" x14ac:dyDescent="0.25">
      <c r="V9652" s="80"/>
    </row>
    <row r="9653" spans="22:22" ht="9" hidden="1" customHeight="1" x14ac:dyDescent="0.25">
      <c r="V9653" s="80"/>
    </row>
    <row r="9654" spans="22:22" ht="9" hidden="1" customHeight="1" x14ac:dyDescent="0.25">
      <c r="V9654" s="80"/>
    </row>
    <row r="9655" spans="22:22" ht="9" hidden="1" customHeight="1" x14ac:dyDescent="0.25">
      <c r="V9655" s="80"/>
    </row>
    <row r="9656" spans="22:22" ht="9" hidden="1" customHeight="1" x14ac:dyDescent="0.25">
      <c r="V9656" s="80"/>
    </row>
    <row r="9657" spans="22:22" ht="9" hidden="1" customHeight="1" x14ac:dyDescent="0.25">
      <c r="V9657" s="80"/>
    </row>
    <row r="9658" spans="22:22" ht="9" hidden="1" customHeight="1" x14ac:dyDescent="0.25">
      <c r="V9658" s="80"/>
    </row>
    <row r="9659" spans="22:22" ht="9" hidden="1" customHeight="1" x14ac:dyDescent="0.25">
      <c r="V9659" s="80"/>
    </row>
    <row r="9660" spans="22:22" ht="9" hidden="1" customHeight="1" x14ac:dyDescent="0.25">
      <c r="V9660" s="80"/>
    </row>
    <row r="9661" spans="22:22" ht="9" hidden="1" customHeight="1" x14ac:dyDescent="0.25">
      <c r="V9661" s="80"/>
    </row>
    <row r="9662" spans="22:22" ht="9" hidden="1" customHeight="1" x14ac:dyDescent="0.25">
      <c r="V9662" s="80"/>
    </row>
    <row r="9663" spans="22:22" ht="9" hidden="1" customHeight="1" x14ac:dyDescent="0.25">
      <c r="V9663" s="80"/>
    </row>
    <row r="9664" spans="22:22" ht="9" hidden="1" customHeight="1" x14ac:dyDescent="0.25">
      <c r="V9664" s="80"/>
    </row>
    <row r="9665" spans="22:22" ht="9" hidden="1" customHeight="1" x14ac:dyDescent="0.25">
      <c r="V9665" s="80"/>
    </row>
    <row r="9666" spans="22:22" ht="9" hidden="1" customHeight="1" x14ac:dyDescent="0.25">
      <c r="V9666" s="80"/>
    </row>
    <row r="9667" spans="22:22" ht="9" hidden="1" customHeight="1" x14ac:dyDescent="0.25">
      <c r="V9667" s="80"/>
    </row>
    <row r="9668" spans="22:22" ht="9" hidden="1" customHeight="1" x14ac:dyDescent="0.25">
      <c r="V9668" s="80"/>
    </row>
    <row r="9669" spans="22:22" ht="9" hidden="1" customHeight="1" x14ac:dyDescent="0.25">
      <c r="V9669" s="80"/>
    </row>
    <row r="9670" spans="22:22" ht="9" hidden="1" customHeight="1" x14ac:dyDescent="0.25">
      <c r="V9670" s="80"/>
    </row>
    <row r="9671" spans="22:22" ht="9" hidden="1" customHeight="1" x14ac:dyDescent="0.25">
      <c r="V9671" s="80"/>
    </row>
    <row r="9672" spans="22:22" ht="9" hidden="1" customHeight="1" x14ac:dyDescent="0.25">
      <c r="V9672" s="80"/>
    </row>
    <row r="9673" spans="22:22" ht="9" hidden="1" customHeight="1" x14ac:dyDescent="0.25">
      <c r="V9673" s="80"/>
    </row>
    <row r="9674" spans="22:22" ht="9" hidden="1" customHeight="1" x14ac:dyDescent="0.25">
      <c r="V9674" s="80"/>
    </row>
    <row r="9675" spans="22:22" ht="9" hidden="1" customHeight="1" x14ac:dyDescent="0.25">
      <c r="V9675" s="80"/>
    </row>
    <row r="9676" spans="22:22" ht="9" hidden="1" customHeight="1" x14ac:dyDescent="0.25">
      <c r="V9676" s="80"/>
    </row>
    <row r="9677" spans="22:22" ht="9" hidden="1" customHeight="1" x14ac:dyDescent="0.25">
      <c r="V9677" s="80"/>
    </row>
    <row r="9678" spans="22:22" ht="9" hidden="1" customHeight="1" x14ac:dyDescent="0.25">
      <c r="V9678" s="80"/>
    </row>
    <row r="9679" spans="22:22" ht="9" hidden="1" customHeight="1" x14ac:dyDescent="0.25">
      <c r="V9679" s="80"/>
    </row>
    <row r="9680" spans="22:22" ht="9" hidden="1" customHeight="1" x14ac:dyDescent="0.25">
      <c r="V9680" s="80"/>
    </row>
    <row r="9681" spans="22:22" ht="9" hidden="1" customHeight="1" x14ac:dyDescent="0.25">
      <c r="V9681" s="80"/>
    </row>
    <row r="9682" spans="22:22" ht="9" hidden="1" customHeight="1" x14ac:dyDescent="0.25">
      <c r="V9682" s="80"/>
    </row>
    <row r="9683" spans="22:22" ht="9" hidden="1" customHeight="1" x14ac:dyDescent="0.25">
      <c r="V9683" s="80"/>
    </row>
    <row r="9684" spans="22:22" ht="9" hidden="1" customHeight="1" x14ac:dyDescent="0.25">
      <c r="V9684" s="80"/>
    </row>
    <row r="9685" spans="22:22" ht="9" hidden="1" customHeight="1" x14ac:dyDescent="0.25">
      <c r="V9685" s="80"/>
    </row>
    <row r="9686" spans="22:22" ht="9" hidden="1" customHeight="1" x14ac:dyDescent="0.25">
      <c r="V9686" s="80"/>
    </row>
    <row r="9687" spans="22:22" ht="9" hidden="1" customHeight="1" x14ac:dyDescent="0.25">
      <c r="V9687" s="80"/>
    </row>
    <row r="9688" spans="22:22" ht="9" hidden="1" customHeight="1" x14ac:dyDescent="0.25">
      <c r="V9688" s="80"/>
    </row>
    <row r="9689" spans="22:22" ht="9" hidden="1" customHeight="1" x14ac:dyDescent="0.25">
      <c r="V9689" s="80"/>
    </row>
    <row r="9690" spans="22:22" ht="9" hidden="1" customHeight="1" x14ac:dyDescent="0.25">
      <c r="V9690" s="80"/>
    </row>
    <row r="9691" spans="22:22" ht="9" hidden="1" customHeight="1" x14ac:dyDescent="0.25">
      <c r="V9691" s="80"/>
    </row>
    <row r="9692" spans="22:22" ht="9" hidden="1" customHeight="1" x14ac:dyDescent="0.25">
      <c r="V9692" s="80"/>
    </row>
    <row r="9693" spans="22:22" ht="9" hidden="1" customHeight="1" x14ac:dyDescent="0.25">
      <c r="V9693" s="80"/>
    </row>
    <row r="9694" spans="22:22" ht="9" hidden="1" customHeight="1" x14ac:dyDescent="0.25">
      <c r="V9694" s="80"/>
    </row>
    <row r="9695" spans="22:22" ht="9" hidden="1" customHeight="1" x14ac:dyDescent="0.25">
      <c r="V9695" s="80"/>
    </row>
    <row r="9696" spans="22:22" ht="9" hidden="1" customHeight="1" x14ac:dyDescent="0.25">
      <c r="V9696" s="80"/>
    </row>
    <row r="9697" spans="22:22" ht="9" hidden="1" customHeight="1" x14ac:dyDescent="0.25">
      <c r="V9697" s="80"/>
    </row>
    <row r="9698" spans="22:22" ht="9" hidden="1" customHeight="1" x14ac:dyDescent="0.25">
      <c r="V9698" s="80"/>
    </row>
    <row r="9699" spans="22:22" ht="9" hidden="1" customHeight="1" x14ac:dyDescent="0.25">
      <c r="V9699" s="80"/>
    </row>
    <row r="9700" spans="22:22" ht="9" hidden="1" customHeight="1" x14ac:dyDescent="0.25">
      <c r="V9700" s="80"/>
    </row>
    <row r="9701" spans="22:22" ht="9" hidden="1" customHeight="1" x14ac:dyDescent="0.25">
      <c r="V9701" s="80"/>
    </row>
    <row r="9702" spans="22:22" ht="9" hidden="1" customHeight="1" x14ac:dyDescent="0.25">
      <c r="V9702" s="80"/>
    </row>
    <row r="9703" spans="22:22" ht="9" hidden="1" customHeight="1" x14ac:dyDescent="0.25">
      <c r="V9703" s="80"/>
    </row>
    <row r="9704" spans="22:22" ht="9" hidden="1" customHeight="1" x14ac:dyDescent="0.25">
      <c r="V9704" s="80"/>
    </row>
    <row r="9705" spans="22:22" ht="9" hidden="1" customHeight="1" x14ac:dyDescent="0.25">
      <c r="V9705" s="80"/>
    </row>
    <row r="9706" spans="22:22" ht="9" hidden="1" customHeight="1" x14ac:dyDescent="0.25">
      <c r="V9706" s="80"/>
    </row>
    <row r="9707" spans="22:22" ht="9" hidden="1" customHeight="1" x14ac:dyDescent="0.25">
      <c r="V9707" s="80"/>
    </row>
    <row r="9708" spans="22:22" ht="9" hidden="1" customHeight="1" x14ac:dyDescent="0.25">
      <c r="V9708" s="80"/>
    </row>
    <row r="9709" spans="22:22" ht="9" hidden="1" customHeight="1" x14ac:dyDescent="0.25">
      <c r="V9709" s="80"/>
    </row>
    <row r="9710" spans="22:22" ht="9" hidden="1" customHeight="1" x14ac:dyDescent="0.25">
      <c r="V9710" s="80"/>
    </row>
    <row r="9711" spans="22:22" ht="9" hidden="1" customHeight="1" x14ac:dyDescent="0.25">
      <c r="V9711" s="80"/>
    </row>
    <row r="9712" spans="22:22" ht="9" hidden="1" customHeight="1" x14ac:dyDescent="0.25">
      <c r="V9712" s="80"/>
    </row>
    <row r="9713" spans="22:22" ht="9" hidden="1" customHeight="1" x14ac:dyDescent="0.25">
      <c r="V9713" s="80"/>
    </row>
    <row r="9714" spans="22:22" ht="9" hidden="1" customHeight="1" x14ac:dyDescent="0.25">
      <c r="V9714" s="80"/>
    </row>
    <row r="9715" spans="22:22" ht="9" hidden="1" customHeight="1" x14ac:dyDescent="0.25">
      <c r="V9715" s="80"/>
    </row>
    <row r="9716" spans="22:22" ht="9" hidden="1" customHeight="1" x14ac:dyDescent="0.25">
      <c r="V9716" s="80"/>
    </row>
    <row r="9717" spans="22:22" ht="9" hidden="1" customHeight="1" x14ac:dyDescent="0.25">
      <c r="V9717" s="80"/>
    </row>
    <row r="9718" spans="22:22" ht="9" hidden="1" customHeight="1" x14ac:dyDescent="0.25">
      <c r="V9718" s="80"/>
    </row>
    <row r="9719" spans="22:22" ht="9" hidden="1" customHeight="1" x14ac:dyDescent="0.25">
      <c r="V9719" s="80"/>
    </row>
    <row r="9720" spans="22:22" ht="9" hidden="1" customHeight="1" x14ac:dyDescent="0.25">
      <c r="V9720" s="80"/>
    </row>
    <row r="9721" spans="22:22" ht="9" hidden="1" customHeight="1" x14ac:dyDescent="0.25">
      <c r="V9721" s="80"/>
    </row>
    <row r="9722" spans="22:22" ht="9" hidden="1" customHeight="1" x14ac:dyDescent="0.25">
      <c r="V9722" s="80"/>
    </row>
    <row r="9723" spans="22:22" ht="9" hidden="1" customHeight="1" x14ac:dyDescent="0.25">
      <c r="V9723" s="80"/>
    </row>
    <row r="9724" spans="22:22" ht="9" hidden="1" customHeight="1" x14ac:dyDescent="0.25">
      <c r="V9724" s="80"/>
    </row>
    <row r="9725" spans="22:22" ht="9" hidden="1" customHeight="1" x14ac:dyDescent="0.25">
      <c r="V9725" s="80"/>
    </row>
    <row r="9726" spans="22:22" ht="9" hidden="1" customHeight="1" x14ac:dyDescent="0.25">
      <c r="V9726" s="80"/>
    </row>
    <row r="9727" spans="22:22" ht="9" hidden="1" customHeight="1" x14ac:dyDescent="0.25">
      <c r="V9727" s="80"/>
    </row>
    <row r="9728" spans="22:22" ht="9" hidden="1" customHeight="1" x14ac:dyDescent="0.25">
      <c r="V9728" s="80"/>
    </row>
    <row r="9729" spans="22:22" ht="9" hidden="1" customHeight="1" x14ac:dyDescent="0.25">
      <c r="V9729" s="80"/>
    </row>
    <row r="9730" spans="22:22" ht="9" hidden="1" customHeight="1" x14ac:dyDescent="0.25">
      <c r="V9730" s="80"/>
    </row>
    <row r="9731" spans="22:22" ht="9" hidden="1" customHeight="1" x14ac:dyDescent="0.25">
      <c r="V9731" s="80"/>
    </row>
    <row r="9732" spans="22:22" ht="9" hidden="1" customHeight="1" x14ac:dyDescent="0.25">
      <c r="V9732" s="80"/>
    </row>
    <row r="9733" spans="22:22" ht="9" hidden="1" customHeight="1" x14ac:dyDescent="0.25">
      <c r="V9733" s="80"/>
    </row>
    <row r="9734" spans="22:22" ht="9" hidden="1" customHeight="1" x14ac:dyDescent="0.25">
      <c r="V9734" s="80"/>
    </row>
    <row r="9735" spans="22:22" ht="9" hidden="1" customHeight="1" x14ac:dyDescent="0.25">
      <c r="V9735" s="80"/>
    </row>
    <row r="9736" spans="22:22" ht="9" hidden="1" customHeight="1" x14ac:dyDescent="0.25">
      <c r="V9736" s="80"/>
    </row>
    <row r="9737" spans="22:22" ht="9" hidden="1" customHeight="1" x14ac:dyDescent="0.25">
      <c r="V9737" s="80"/>
    </row>
    <row r="9738" spans="22:22" ht="9" hidden="1" customHeight="1" x14ac:dyDescent="0.25">
      <c r="V9738" s="80"/>
    </row>
    <row r="9739" spans="22:22" ht="9" hidden="1" customHeight="1" x14ac:dyDescent="0.25">
      <c r="V9739" s="80"/>
    </row>
    <row r="9740" spans="22:22" ht="9" hidden="1" customHeight="1" x14ac:dyDescent="0.25">
      <c r="V9740" s="80"/>
    </row>
    <row r="9741" spans="22:22" ht="9" hidden="1" customHeight="1" x14ac:dyDescent="0.25">
      <c r="V9741" s="80"/>
    </row>
    <row r="9742" spans="22:22" ht="9" hidden="1" customHeight="1" x14ac:dyDescent="0.25">
      <c r="V9742" s="80"/>
    </row>
    <row r="9743" spans="22:22" ht="9" hidden="1" customHeight="1" x14ac:dyDescent="0.25">
      <c r="V9743" s="80"/>
    </row>
    <row r="9744" spans="22:22" ht="9" hidden="1" customHeight="1" x14ac:dyDescent="0.25">
      <c r="V9744" s="80"/>
    </row>
    <row r="9745" spans="22:22" ht="9" hidden="1" customHeight="1" x14ac:dyDescent="0.25">
      <c r="V9745" s="80"/>
    </row>
    <row r="9746" spans="22:22" ht="9" hidden="1" customHeight="1" x14ac:dyDescent="0.25">
      <c r="V9746" s="80"/>
    </row>
    <row r="9747" spans="22:22" ht="9" hidden="1" customHeight="1" x14ac:dyDescent="0.25">
      <c r="V9747" s="80"/>
    </row>
    <row r="9748" spans="22:22" ht="9" hidden="1" customHeight="1" x14ac:dyDescent="0.25">
      <c r="V9748" s="80"/>
    </row>
    <row r="9749" spans="22:22" ht="9" hidden="1" customHeight="1" x14ac:dyDescent="0.25">
      <c r="V9749" s="80"/>
    </row>
    <row r="9750" spans="22:22" ht="9" hidden="1" customHeight="1" x14ac:dyDescent="0.25">
      <c r="V9750" s="80"/>
    </row>
    <row r="9751" spans="22:22" ht="9" hidden="1" customHeight="1" x14ac:dyDescent="0.25">
      <c r="V9751" s="80"/>
    </row>
    <row r="9752" spans="22:22" ht="9" hidden="1" customHeight="1" x14ac:dyDescent="0.25">
      <c r="V9752" s="80"/>
    </row>
    <row r="9753" spans="22:22" ht="9" hidden="1" customHeight="1" x14ac:dyDescent="0.25">
      <c r="V9753" s="80"/>
    </row>
    <row r="9754" spans="22:22" ht="9" hidden="1" customHeight="1" x14ac:dyDescent="0.25">
      <c r="V9754" s="80"/>
    </row>
    <row r="9755" spans="22:22" ht="9" hidden="1" customHeight="1" x14ac:dyDescent="0.25">
      <c r="V9755" s="80"/>
    </row>
    <row r="9756" spans="22:22" ht="9" hidden="1" customHeight="1" x14ac:dyDescent="0.25">
      <c r="V9756" s="80"/>
    </row>
    <row r="9757" spans="22:22" ht="9" hidden="1" customHeight="1" x14ac:dyDescent="0.25">
      <c r="V9757" s="80"/>
    </row>
    <row r="9758" spans="22:22" ht="9" hidden="1" customHeight="1" x14ac:dyDescent="0.25">
      <c r="V9758" s="80"/>
    </row>
    <row r="9759" spans="22:22" ht="9" hidden="1" customHeight="1" x14ac:dyDescent="0.25">
      <c r="V9759" s="80"/>
    </row>
    <row r="9760" spans="22:22" ht="9" hidden="1" customHeight="1" x14ac:dyDescent="0.25">
      <c r="V9760" s="80"/>
    </row>
    <row r="9761" spans="22:22" ht="9" hidden="1" customHeight="1" x14ac:dyDescent="0.25">
      <c r="V9761" s="80"/>
    </row>
    <row r="9762" spans="22:22" ht="9" hidden="1" customHeight="1" x14ac:dyDescent="0.25">
      <c r="V9762" s="80"/>
    </row>
    <row r="9763" spans="22:22" ht="9" hidden="1" customHeight="1" x14ac:dyDescent="0.25">
      <c r="V9763" s="80"/>
    </row>
    <row r="9764" spans="22:22" ht="9" hidden="1" customHeight="1" x14ac:dyDescent="0.25">
      <c r="V9764" s="80"/>
    </row>
    <row r="9765" spans="22:22" ht="9" hidden="1" customHeight="1" x14ac:dyDescent="0.25">
      <c r="V9765" s="80"/>
    </row>
    <row r="9766" spans="22:22" ht="9" hidden="1" customHeight="1" x14ac:dyDescent="0.25">
      <c r="V9766" s="80"/>
    </row>
    <row r="9767" spans="22:22" ht="9" hidden="1" customHeight="1" x14ac:dyDescent="0.25">
      <c r="V9767" s="80"/>
    </row>
    <row r="9768" spans="22:22" ht="9" hidden="1" customHeight="1" x14ac:dyDescent="0.25">
      <c r="V9768" s="80"/>
    </row>
    <row r="9769" spans="22:22" ht="9" hidden="1" customHeight="1" x14ac:dyDescent="0.25">
      <c r="V9769" s="80"/>
    </row>
    <row r="9770" spans="22:22" ht="9" hidden="1" customHeight="1" x14ac:dyDescent="0.25">
      <c r="V9770" s="80"/>
    </row>
    <row r="9771" spans="22:22" ht="9" hidden="1" customHeight="1" x14ac:dyDescent="0.25">
      <c r="V9771" s="80"/>
    </row>
    <row r="9772" spans="22:22" ht="9" hidden="1" customHeight="1" x14ac:dyDescent="0.25">
      <c r="V9772" s="80"/>
    </row>
    <row r="9773" spans="22:22" ht="9" hidden="1" customHeight="1" x14ac:dyDescent="0.25">
      <c r="V9773" s="80"/>
    </row>
    <row r="9774" spans="22:22" ht="9" hidden="1" customHeight="1" x14ac:dyDescent="0.25">
      <c r="V9774" s="80"/>
    </row>
    <row r="9775" spans="22:22" ht="9" hidden="1" customHeight="1" x14ac:dyDescent="0.25">
      <c r="V9775" s="80"/>
    </row>
    <row r="9776" spans="22:22" ht="9" hidden="1" customHeight="1" x14ac:dyDescent="0.25">
      <c r="V9776" s="80"/>
    </row>
    <row r="9777" spans="22:22" ht="9" hidden="1" customHeight="1" x14ac:dyDescent="0.25">
      <c r="V9777" s="80"/>
    </row>
    <row r="9778" spans="22:22" ht="9" hidden="1" customHeight="1" x14ac:dyDescent="0.25">
      <c r="V9778" s="80"/>
    </row>
    <row r="9779" spans="22:22" ht="9" hidden="1" customHeight="1" x14ac:dyDescent="0.25">
      <c r="V9779" s="80"/>
    </row>
    <row r="9780" spans="22:22" ht="9" hidden="1" customHeight="1" x14ac:dyDescent="0.25">
      <c r="V9780" s="80"/>
    </row>
    <row r="9781" spans="22:22" ht="9" hidden="1" customHeight="1" x14ac:dyDescent="0.25">
      <c r="V9781" s="80"/>
    </row>
    <row r="9782" spans="22:22" ht="9" hidden="1" customHeight="1" x14ac:dyDescent="0.25">
      <c r="V9782" s="80"/>
    </row>
    <row r="9783" spans="22:22" ht="9" hidden="1" customHeight="1" x14ac:dyDescent="0.25">
      <c r="V9783" s="80"/>
    </row>
    <row r="9784" spans="22:22" ht="9" hidden="1" customHeight="1" x14ac:dyDescent="0.25">
      <c r="V9784" s="80"/>
    </row>
    <row r="9785" spans="22:22" ht="9" hidden="1" customHeight="1" x14ac:dyDescent="0.25">
      <c r="V9785" s="80"/>
    </row>
    <row r="9786" spans="22:22" ht="9" hidden="1" customHeight="1" x14ac:dyDescent="0.25">
      <c r="V9786" s="80"/>
    </row>
    <row r="9787" spans="22:22" ht="9" hidden="1" customHeight="1" x14ac:dyDescent="0.25">
      <c r="V9787" s="80"/>
    </row>
    <row r="9788" spans="22:22" ht="9" hidden="1" customHeight="1" x14ac:dyDescent="0.25">
      <c r="V9788" s="80"/>
    </row>
    <row r="9789" spans="22:22" ht="9" hidden="1" customHeight="1" x14ac:dyDescent="0.25">
      <c r="V9789" s="80"/>
    </row>
    <row r="9790" spans="22:22" ht="9" hidden="1" customHeight="1" x14ac:dyDescent="0.25">
      <c r="V9790" s="80"/>
    </row>
    <row r="9791" spans="22:22" ht="9" hidden="1" customHeight="1" x14ac:dyDescent="0.25">
      <c r="V9791" s="80"/>
    </row>
    <row r="9792" spans="22:22" ht="9" hidden="1" customHeight="1" x14ac:dyDescent="0.25">
      <c r="V9792" s="80"/>
    </row>
    <row r="9793" spans="22:22" ht="9" hidden="1" customHeight="1" x14ac:dyDescent="0.25">
      <c r="V9793" s="80"/>
    </row>
    <row r="9794" spans="22:22" ht="9" hidden="1" customHeight="1" x14ac:dyDescent="0.25">
      <c r="V9794" s="80"/>
    </row>
    <row r="9795" spans="22:22" ht="9" hidden="1" customHeight="1" x14ac:dyDescent="0.25">
      <c r="V9795" s="80"/>
    </row>
    <row r="9796" spans="22:22" ht="9" hidden="1" customHeight="1" x14ac:dyDescent="0.25">
      <c r="V9796" s="80"/>
    </row>
    <row r="9797" spans="22:22" ht="9" hidden="1" customHeight="1" x14ac:dyDescent="0.25">
      <c r="V9797" s="80"/>
    </row>
    <row r="9798" spans="22:22" ht="9" hidden="1" customHeight="1" x14ac:dyDescent="0.25">
      <c r="V9798" s="80"/>
    </row>
    <row r="9799" spans="22:22" ht="9" hidden="1" customHeight="1" x14ac:dyDescent="0.25">
      <c r="V9799" s="80"/>
    </row>
    <row r="9800" spans="22:22" ht="9" hidden="1" customHeight="1" x14ac:dyDescent="0.25">
      <c r="V9800" s="80"/>
    </row>
    <row r="9801" spans="22:22" ht="9" hidden="1" customHeight="1" x14ac:dyDescent="0.25">
      <c r="V9801" s="80"/>
    </row>
    <row r="9802" spans="22:22" ht="9" hidden="1" customHeight="1" x14ac:dyDescent="0.25">
      <c r="V9802" s="80"/>
    </row>
    <row r="9803" spans="22:22" ht="9" hidden="1" customHeight="1" x14ac:dyDescent="0.25">
      <c r="V9803" s="80"/>
    </row>
    <row r="9804" spans="22:22" ht="9" hidden="1" customHeight="1" x14ac:dyDescent="0.25">
      <c r="V9804" s="80"/>
    </row>
    <row r="9805" spans="22:22" ht="9" hidden="1" customHeight="1" x14ac:dyDescent="0.25">
      <c r="V9805" s="80"/>
    </row>
    <row r="9806" spans="22:22" ht="9" hidden="1" customHeight="1" x14ac:dyDescent="0.25">
      <c r="V9806" s="80"/>
    </row>
    <row r="9807" spans="22:22" ht="9" hidden="1" customHeight="1" x14ac:dyDescent="0.25">
      <c r="V9807" s="80"/>
    </row>
    <row r="9808" spans="22:22" ht="9" hidden="1" customHeight="1" x14ac:dyDescent="0.25">
      <c r="V9808" s="80"/>
    </row>
    <row r="9809" spans="22:22" ht="9" hidden="1" customHeight="1" x14ac:dyDescent="0.25">
      <c r="V9809" s="80"/>
    </row>
    <row r="9810" spans="22:22" ht="9" hidden="1" customHeight="1" x14ac:dyDescent="0.25">
      <c r="V9810" s="80"/>
    </row>
    <row r="9811" spans="22:22" ht="9" hidden="1" customHeight="1" x14ac:dyDescent="0.25">
      <c r="V9811" s="80"/>
    </row>
    <row r="9812" spans="22:22" ht="9" hidden="1" customHeight="1" x14ac:dyDescent="0.25">
      <c r="V9812" s="80"/>
    </row>
    <row r="9813" spans="22:22" ht="9" hidden="1" customHeight="1" x14ac:dyDescent="0.25">
      <c r="V9813" s="80"/>
    </row>
    <row r="9814" spans="22:22" ht="9" hidden="1" customHeight="1" x14ac:dyDescent="0.25">
      <c r="V9814" s="80"/>
    </row>
    <row r="9815" spans="22:22" ht="9" hidden="1" customHeight="1" x14ac:dyDescent="0.25">
      <c r="V9815" s="80"/>
    </row>
    <row r="9816" spans="22:22" ht="9" hidden="1" customHeight="1" x14ac:dyDescent="0.25">
      <c r="V9816" s="80"/>
    </row>
    <row r="9817" spans="22:22" ht="9" hidden="1" customHeight="1" x14ac:dyDescent="0.25">
      <c r="V9817" s="80"/>
    </row>
    <row r="9818" spans="22:22" ht="9" hidden="1" customHeight="1" x14ac:dyDescent="0.25">
      <c r="V9818" s="80"/>
    </row>
    <row r="9819" spans="22:22" ht="9" hidden="1" customHeight="1" x14ac:dyDescent="0.25">
      <c r="V9819" s="80"/>
    </row>
    <row r="9820" spans="22:22" ht="9" hidden="1" customHeight="1" x14ac:dyDescent="0.25">
      <c r="V9820" s="80"/>
    </row>
    <row r="9821" spans="22:22" ht="9" hidden="1" customHeight="1" x14ac:dyDescent="0.25">
      <c r="V9821" s="80"/>
    </row>
    <row r="9822" spans="22:22" ht="9" hidden="1" customHeight="1" x14ac:dyDescent="0.25">
      <c r="V9822" s="80"/>
    </row>
    <row r="9823" spans="22:22" ht="9" hidden="1" customHeight="1" x14ac:dyDescent="0.25">
      <c r="V9823" s="80"/>
    </row>
    <row r="9824" spans="22:22" ht="9" hidden="1" customHeight="1" x14ac:dyDescent="0.25">
      <c r="V9824" s="80"/>
    </row>
    <row r="9825" spans="22:22" ht="9" hidden="1" customHeight="1" x14ac:dyDescent="0.25">
      <c r="V9825" s="80"/>
    </row>
    <row r="9826" spans="22:22" ht="9" hidden="1" customHeight="1" x14ac:dyDescent="0.25">
      <c r="V9826" s="80"/>
    </row>
    <row r="9827" spans="22:22" ht="9" hidden="1" customHeight="1" x14ac:dyDescent="0.25">
      <c r="V9827" s="80"/>
    </row>
    <row r="9828" spans="22:22" ht="9" hidden="1" customHeight="1" x14ac:dyDescent="0.25">
      <c r="V9828" s="80"/>
    </row>
    <row r="9829" spans="22:22" ht="9" hidden="1" customHeight="1" x14ac:dyDescent="0.25">
      <c r="V9829" s="80"/>
    </row>
    <row r="9830" spans="22:22" ht="9" hidden="1" customHeight="1" x14ac:dyDescent="0.25">
      <c r="V9830" s="80"/>
    </row>
    <row r="9831" spans="22:22" ht="9" hidden="1" customHeight="1" x14ac:dyDescent="0.25">
      <c r="V9831" s="80"/>
    </row>
    <row r="9832" spans="22:22" ht="9" hidden="1" customHeight="1" x14ac:dyDescent="0.25">
      <c r="V9832" s="80"/>
    </row>
    <row r="9833" spans="22:22" ht="9" hidden="1" customHeight="1" x14ac:dyDescent="0.25">
      <c r="V9833" s="80"/>
    </row>
    <row r="9834" spans="22:22" ht="9" hidden="1" customHeight="1" x14ac:dyDescent="0.25">
      <c r="V9834" s="80"/>
    </row>
    <row r="9835" spans="22:22" ht="9" hidden="1" customHeight="1" x14ac:dyDescent="0.25">
      <c r="V9835" s="80"/>
    </row>
    <row r="9836" spans="22:22" ht="9" hidden="1" customHeight="1" x14ac:dyDescent="0.25">
      <c r="V9836" s="80"/>
    </row>
    <row r="9837" spans="22:22" ht="9" hidden="1" customHeight="1" x14ac:dyDescent="0.25">
      <c r="V9837" s="80"/>
    </row>
    <row r="9838" spans="22:22" ht="9" hidden="1" customHeight="1" x14ac:dyDescent="0.25">
      <c r="V9838" s="80"/>
    </row>
    <row r="9839" spans="22:22" ht="9" hidden="1" customHeight="1" x14ac:dyDescent="0.25">
      <c r="V9839" s="80"/>
    </row>
    <row r="9840" spans="22:22" ht="9" hidden="1" customHeight="1" x14ac:dyDescent="0.25">
      <c r="V9840" s="80"/>
    </row>
    <row r="9841" spans="22:22" ht="9" hidden="1" customHeight="1" x14ac:dyDescent="0.25">
      <c r="V9841" s="80"/>
    </row>
    <row r="9842" spans="22:22" ht="9" hidden="1" customHeight="1" x14ac:dyDescent="0.25">
      <c r="V9842" s="80"/>
    </row>
    <row r="9843" spans="22:22" ht="9" hidden="1" customHeight="1" x14ac:dyDescent="0.25">
      <c r="V9843" s="80"/>
    </row>
    <row r="9844" spans="22:22" ht="9" hidden="1" customHeight="1" x14ac:dyDescent="0.25">
      <c r="V9844" s="80"/>
    </row>
    <row r="9845" spans="22:22" ht="9" hidden="1" customHeight="1" x14ac:dyDescent="0.25">
      <c r="V9845" s="80"/>
    </row>
    <row r="9846" spans="22:22" ht="9" hidden="1" customHeight="1" x14ac:dyDescent="0.25">
      <c r="V9846" s="80"/>
    </row>
    <row r="9847" spans="22:22" ht="9" hidden="1" customHeight="1" x14ac:dyDescent="0.25">
      <c r="V9847" s="80"/>
    </row>
    <row r="9848" spans="22:22" ht="9" hidden="1" customHeight="1" x14ac:dyDescent="0.25">
      <c r="V9848" s="80"/>
    </row>
    <row r="9849" spans="22:22" ht="9" hidden="1" customHeight="1" x14ac:dyDescent="0.25">
      <c r="V9849" s="80"/>
    </row>
    <row r="9850" spans="22:22" ht="9" hidden="1" customHeight="1" x14ac:dyDescent="0.25">
      <c r="V9850" s="80"/>
    </row>
    <row r="9851" spans="22:22" ht="9" hidden="1" customHeight="1" x14ac:dyDescent="0.25">
      <c r="V9851" s="80"/>
    </row>
    <row r="9852" spans="22:22" ht="9" hidden="1" customHeight="1" x14ac:dyDescent="0.25">
      <c r="V9852" s="80"/>
    </row>
    <row r="9853" spans="22:22" ht="9" hidden="1" customHeight="1" x14ac:dyDescent="0.25">
      <c r="V9853" s="80"/>
    </row>
    <row r="9854" spans="22:22" ht="9" hidden="1" customHeight="1" x14ac:dyDescent="0.25">
      <c r="V9854" s="80"/>
    </row>
    <row r="9855" spans="22:22" ht="9" hidden="1" customHeight="1" x14ac:dyDescent="0.25">
      <c r="V9855" s="80"/>
    </row>
    <row r="9856" spans="22:22" ht="9" hidden="1" customHeight="1" x14ac:dyDescent="0.25">
      <c r="V9856" s="80"/>
    </row>
    <row r="9857" spans="22:22" ht="9" hidden="1" customHeight="1" x14ac:dyDescent="0.25">
      <c r="V9857" s="80"/>
    </row>
    <row r="9858" spans="22:22" ht="9" hidden="1" customHeight="1" x14ac:dyDescent="0.25">
      <c r="V9858" s="80"/>
    </row>
    <row r="9859" spans="22:22" ht="9" hidden="1" customHeight="1" x14ac:dyDescent="0.25">
      <c r="V9859" s="80"/>
    </row>
    <row r="9860" spans="22:22" ht="9" hidden="1" customHeight="1" x14ac:dyDescent="0.25">
      <c r="V9860" s="80"/>
    </row>
    <row r="9861" spans="22:22" ht="9" hidden="1" customHeight="1" x14ac:dyDescent="0.25">
      <c r="V9861" s="80"/>
    </row>
    <row r="9862" spans="22:22" ht="9" hidden="1" customHeight="1" x14ac:dyDescent="0.25">
      <c r="V9862" s="80"/>
    </row>
    <row r="9863" spans="22:22" ht="9" hidden="1" customHeight="1" x14ac:dyDescent="0.25">
      <c r="V9863" s="80"/>
    </row>
    <row r="9864" spans="22:22" ht="9" hidden="1" customHeight="1" x14ac:dyDescent="0.25">
      <c r="V9864" s="80"/>
    </row>
    <row r="9865" spans="22:22" ht="9" hidden="1" customHeight="1" x14ac:dyDescent="0.25">
      <c r="V9865" s="80"/>
    </row>
    <row r="9866" spans="22:22" ht="9" hidden="1" customHeight="1" x14ac:dyDescent="0.25">
      <c r="V9866" s="80"/>
    </row>
    <row r="9867" spans="22:22" ht="9" hidden="1" customHeight="1" x14ac:dyDescent="0.25">
      <c r="V9867" s="80"/>
    </row>
    <row r="9868" spans="22:22" ht="9" hidden="1" customHeight="1" x14ac:dyDescent="0.25">
      <c r="V9868" s="80"/>
    </row>
    <row r="9869" spans="22:22" ht="9" hidden="1" customHeight="1" x14ac:dyDescent="0.25">
      <c r="V9869" s="80"/>
    </row>
    <row r="9870" spans="22:22" ht="9" hidden="1" customHeight="1" x14ac:dyDescent="0.25">
      <c r="V9870" s="80"/>
    </row>
    <row r="9871" spans="22:22" ht="9" hidden="1" customHeight="1" x14ac:dyDescent="0.25">
      <c r="V9871" s="80"/>
    </row>
    <row r="9872" spans="22:22" ht="9" hidden="1" customHeight="1" x14ac:dyDescent="0.25">
      <c r="V9872" s="80"/>
    </row>
    <row r="9873" spans="22:22" ht="9" hidden="1" customHeight="1" x14ac:dyDescent="0.25">
      <c r="V9873" s="80"/>
    </row>
    <row r="9874" spans="22:22" ht="9" hidden="1" customHeight="1" x14ac:dyDescent="0.25">
      <c r="V9874" s="80"/>
    </row>
    <row r="9875" spans="22:22" ht="9" hidden="1" customHeight="1" x14ac:dyDescent="0.25">
      <c r="V9875" s="80"/>
    </row>
    <row r="9876" spans="22:22" ht="9" hidden="1" customHeight="1" x14ac:dyDescent="0.25">
      <c r="V9876" s="80"/>
    </row>
    <row r="9877" spans="22:22" ht="9" hidden="1" customHeight="1" x14ac:dyDescent="0.25">
      <c r="V9877" s="80"/>
    </row>
    <row r="9878" spans="22:22" ht="9" hidden="1" customHeight="1" x14ac:dyDescent="0.25">
      <c r="V9878" s="80"/>
    </row>
    <row r="9879" spans="22:22" ht="9" hidden="1" customHeight="1" x14ac:dyDescent="0.25">
      <c r="V9879" s="80"/>
    </row>
    <row r="9880" spans="22:22" ht="9" hidden="1" customHeight="1" x14ac:dyDescent="0.25">
      <c r="V9880" s="80"/>
    </row>
    <row r="9881" spans="22:22" ht="9" hidden="1" customHeight="1" x14ac:dyDescent="0.25">
      <c r="V9881" s="80"/>
    </row>
    <row r="9882" spans="22:22" ht="9" hidden="1" customHeight="1" x14ac:dyDescent="0.25">
      <c r="V9882" s="80"/>
    </row>
    <row r="9883" spans="22:22" ht="9" hidden="1" customHeight="1" x14ac:dyDescent="0.25">
      <c r="V9883" s="80"/>
    </row>
    <row r="9884" spans="22:22" ht="9" hidden="1" customHeight="1" x14ac:dyDescent="0.25">
      <c r="V9884" s="80"/>
    </row>
    <row r="9885" spans="22:22" ht="9" hidden="1" customHeight="1" x14ac:dyDescent="0.25">
      <c r="V9885" s="80"/>
    </row>
    <row r="9886" spans="22:22" ht="9" hidden="1" customHeight="1" x14ac:dyDescent="0.25">
      <c r="V9886" s="80"/>
    </row>
    <row r="9887" spans="22:22" ht="9" hidden="1" customHeight="1" x14ac:dyDescent="0.25">
      <c r="V9887" s="80"/>
    </row>
    <row r="9888" spans="22:22" ht="9" hidden="1" customHeight="1" x14ac:dyDescent="0.25">
      <c r="V9888" s="80"/>
    </row>
    <row r="9889" spans="22:22" ht="9" hidden="1" customHeight="1" x14ac:dyDescent="0.25">
      <c r="V9889" s="80"/>
    </row>
    <row r="9890" spans="22:22" ht="9" hidden="1" customHeight="1" x14ac:dyDescent="0.25">
      <c r="V9890" s="80"/>
    </row>
    <row r="9891" spans="22:22" ht="9" hidden="1" customHeight="1" x14ac:dyDescent="0.25">
      <c r="V9891" s="80"/>
    </row>
    <row r="9892" spans="22:22" ht="9" hidden="1" customHeight="1" x14ac:dyDescent="0.25">
      <c r="V9892" s="80"/>
    </row>
    <row r="9893" spans="22:22" ht="9" hidden="1" customHeight="1" x14ac:dyDescent="0.25">
      <c r="V9893" s="80"/>
    </row>
    <row r="9894" spans="22:22" ht="9" hidden="1" customHeight="1" x14ac:dyDescent="0.25">
      <c r="V9894" s="80"/>
    </row>
    <row r="9895" spans="22:22" ht="9" hidden="1" customHeight="1" x14ac:dyDescent="0.25">
      <c r="V9895" s="80"/>
    </row>
    <row r="9896" spans="22:22" ht="9" hidden="1" customHeight="1" x14ac:dyDescent="0.25">
      <c r="V9896" s="80"/>
    </row>
    <row r="9897" spans="22:22" ht="9" hidden="1" customHeight="1" x14ac:dyDescent="0.25">
      <c r="V9897" s="80"/>
    </row>
    <row r="9898" spans="22:22" ht="9" hidden="1" customHeight="1" x14ac:dyDescent="0.25">
      <c r="V9898" s="80"/>
    </row>
    <row r="9899" spans="22:22" ht="9" hidden="1" customHeight="1" x14ac:dyDescent="0.25">
      <c r="V9899" s="80"/>
    </row>
    <row r="9900" spans="22:22" ht="9" hidden="1" customHeight="1" x14ac:dyDescent="0.25">
      <c r="V9900" s="80"/>
    </row>
    <row r="9901" spans="22:22" ht="9" hidden="1" customHeight="1" x14ac:dyDescent="0.25">
      <c r="V9901" s="80"/>
    </row>
    <row r="9902" spans="22:22" ht="9" hidden="1" customHeight="1" x14ac:dyDescent="0.25">
      <c r="V9902" s="80"/>
    </row>
    <row r="9903" spans="22:22" ht="9" hidden="1" customHeight="1" x14ac:dyDescent="0.25">
      <c r="V9903" s="80"/>
    </row>
    <row r="9904" spans="22:22" ht="9" hidden="1" customHeight="1" x14ac:dyDescent="0.25">
      <c r="V9904" s="80"/>
    </row>
    <row r="9905" spans="22:22" ht="9" hidden="1" customHeight="1" x14ac:dyDescent="0.25">
      <c r="V9905" s="80"/>
    </row>
    <row r="9906" spans="22:22" ht="9" hidden="1" customHeight="1" x14ac:dyDescent="0.25">
      <c r="V9906" s="80"/>
    </row>
    <row r="9907" spans="22:22" ht="9" hidden="1" customHeight="1" x14ac:dyDescent="0.25">
      <c r="V9907" s="80"/>
    </row>
    <row r="9908" spans="22:22" ht="9" hidden="1" customHeight="1" x14ac:dyDescent="0.25">
      <c r="V9908" s="80"/>
    </row>
    <row r="9909" spans="22:22" ht="9" hidden="1" customHeight="1" x14ac:dyDescent="0.25">
      <c r="V9909" s="80"/>
    </row>
    <row r="9910" spans="22:22" ht="9" hidden="1" customHeight="1" x14ac:dyDescent="0.25">
      <c r="V9910" s="80"/>
    </row>
    <row r="9911" spans="22:22" ht="9" hidden="1" customHeight="1" x14ac:dyDescent="0.25">
      <c r="V9911" s="80"/>
    </row>
    <row r="9912" spans="22:22" ht="9" hidden="1" customHeight="1" x14ac:dyDescent="0.25">
      <c r="V9912" s="80"/>
    </row>
    <row r="9913" spans="22:22" ht="9" hidden="1" customHeight="1" x14ac:dyDescent="0.25">
      <c r="V9913" s="80"/>
    </row>
    <row r="9914" spans="22:22" ht="9" hidden="1" customHeight="1" x14ac:dyDescent="0.25">
      <c r="V9914" s="80"/>
    </row>
    <row r="9915" spans="22:22" ht="9" hidden="1" customHeight="1" x14ac:dyDescent="0.25">
      <c r="V9915" s="80"/>
    </row>
    <row r="9916" spans="22:22" ht="9" hidden="1" customHeight="1" x14ac:dyDescent="0.25">
      <c r="V9916" s="80"/>
    </row>
    <row r="9917" spans="22:22" ht="9" hidden="1" customHeight="1" x14ac:dyDescent="0.25">
      <c r="V9917" s="80"/>
    </row>
    <row r="9918" spans="22:22" ht="9" hidden="1" customHeight="1" x14ac:dyDescent="0.25">
      <c r="V9918" s="80"/>
    </row>
    <row r="9919" spans="22:22" ht="9" hidden="1" customHeight="1" x14ac:dyDescent="0.25">
      <c r="V9919" s="80"/>
    </row>
    <row r="9920" spans="22:22" ht="9" hidden="1" customHeight="1" x14ac:dyDescent="0.25">
      <c r="V9920" s="80"/>
    </row>
    <row r="9921" spans="22:22" ht="9" hidden="1" customHeight="1" x14ac:dyDescent="0.25">
      <c r="V9921" s="80"/>
    </row>
    <row r="9922" spans="22:22" ht="9" hidden="1" customHeight="1" x14ac:dyDescent="0.25">
      <c r="V9922" s="80"/>
    </row>
    <row r="9923" spans="22:22" ht="9" hidden="1" customHeight="1" x14ac:dyDescent="0.25">
      <c r="V9923" s="80"/>
    </row>
    <row r="9924" spans="22:22" ht="9" hidden="1" customHeight="1" x14ac:dyDescent="0.25">
      <c r="V9924" s="80"/>
    </row>
    <row r="9925" spans="22:22" ht="9" hidden="1" customHeight="1" x14ac:dyDescent="0.25">
      <c r="V9925" s="80"/>
    </row>
    <row r="9926" spans="22:22" ht="9" hidden="1" customHeight="1" x14ac:dyDescent="0.25">
      <c r="V9926" s="80"/>
    </row>
    <row r="9927" spans="22:22" ht="9" hidden="1" customHeight="1" x14ac:dyDescent="0.25">
      <c r="V9927" s="80"/>
    </row>
    <row r="9928" spans="22:22" ht="9" hidden="1" customHeight="1" x14ac:dyDescent="0.25">
      <c r="V9928" s="80"/>
    </row>
    <row r="9929" spans="22:22" ht="9" hidden="1" customHeight="1" x14ac:dyDescent="0.25">
      <c r="V9929" s="80"/>
    </row>
    <row r="9930" spans="22:22" ht="9" hidden="1" customHeight="1" x14ac:dyDescent="0.25">
      <c r="V9930" s="80"/>
    </row>
    <row r="9931" spans="22:22" ht="9" hidden="1" customHeight="1" x14ac:dyDescent="0.25">
      <c r="V9931" s="80"/>
    </row>
    <row r="9932" spans="22:22" ht="9" hidden="1" customHeight="1" x14ac:dyDescent="0.25">
      <c r="V9932" s="80"/>
    </row>
    <row r="9933" spans="22:22" ht="9" hidden="1" customHeight="1" x14ac:dyDescent="0.25">
      <c r="V9933" s="80"/>
    </row>
    <row r="9934" spans="22:22" ht="9" hidden="1" customHeight="1" x14ac:dyDescent="0.25">
      <c r="V9934" s="80"/>
    </row>
    <row r="9935" spans="22:22" ht="9" hidden="1" customHeight="1" x14ac:dyDescent="0.25">
      <c r="V9935" s="80"/>
    </row>
    <row r="9936" spans="22:22" ht="9" hidden="1" customHeight="1" x14ac:dyDescent="0.25">
      <c r="V9936" s="80"/>
    </row>
    <row r="9937" spans="22:22" ht="9" hidden="1" customHeight="1" x14ac:dyDescent="0.25">
      <c r="V9937" s="80"/>
    </row>
    <row r="9938" spans="22:22" ht="9" hidden="1" customHeight="1" x14ac:dyDescent="0.25">
      <c r="V9938" s="80"/>
    </row>
    <row r="9939" spans="22:22" ht="9" hidden="1" customHeight="1" x14ac:dyDescent="0.25">
      <c r="V9939" s="80"/>
    </row>
    <row r="9940" spans="22:22" ht="9" hidden="1" customHeight="1" x14ac:dyDescent="0.25">
      <c r="V9940" s="80"/>
    </row>
    <row r="9941" spans="22:22" ht="9" hidden="1" customHeight="1" x14ac:dyDescent="0.25">
      <c r="V9941" s="80"/>
    </row>
    <row r="9942" spans="22:22" ht="9" hidden="1" customHeight="1" x14ac:dyDescent="0.25">
      <c r="V9942" s="80"/>
    </row>
    <row r="9943" spans="22:22" ht="9" hidden="1" customHeight="1" x14ac:dyDescent="0.25">
      <c r="V9943" s="80"/>
    </row>
    <row r="9944" spans="22:22" ht="9" hidden="1" customHeight="1" x14ac:dyDescent="0.25">
      <c r="V9944" s="80"/>
    </row>
    <row r="9945" spans="22:22" ht="9" hidden="1" customHeight="1" x14ac:dyDescent="0.25">
      <c r="V9945" s="80"/>
    </row>
    <row r="9946" spans="22:22" ht="9" hidden="1" customHeight="1" x14ac:dyDescent="0.25">
      <c r="V9946" s="80"/>
    </row>
    <row r="9947" spans="22:22" ht="9" hidden="1" customHeight="1" x14ac:dyDescent="0.25">
      <c r="V9947" s="80"/>
    </row>
    <row r="9948" spans="22:22" ht="9" hidden="1" customHeight="1" x14ac:dyDescent="0.25">
      <c r="V9948" s="80"/>
    </row>
    <row r="9949" spans="22:22" ht="9" hidden="1" customHeight="1" x14ac:dyDescent="0.25">
      <c r="V9949" s="80"/>
    </row>
    <row r="9950" spans="22:22" ht="9" hidden="1" customHeight="1" x14ac:dyDescent="0.25">
      <c r="V9950" s="80"/>
    </row>
    <row r="9951" spans="22:22" ht="9" hidden="1" customHeight="1" x14ac:dyDescent="0.25">
      <c r="V9951" s="80"/>
    </row>
    <row r="9952" spans="22:22" ht="9" hidden="1" customHeight="1" x14ac:dyDescent="0.25">
      <c r="V9952" s="80"/>
    </row>
    <row r="9953" spans="22:22" ht="9" hidden="1" customHeight="1" x14ac:dyDescent="0.25">
      <c r="V9953" s="80"/>
    </row>
    <row r="9954" spans="22:22" ht="9" hidden="1" customHeight="1" x14ac:dyDescent="0.25">
      <c r="V9954" s="80"/>
    </row>
    <row r="9955" spans="22:22" ht="9" hidden="1" customHeight="1" x14ac:dyDescent="0.25">
      <c r="V9955" s="80"/>
    </row>
    <row r="9956" spans="22:22" ht="9" hidden="1" customHeight="1" x14ac:dyDescent="0.25">
      <c r="V9956" s="80"/>
    </row>
    <row r="9957" spans="22:22" ht="9" hidden="1" customHeight="1" x14ac:dyDescent="0.25">
      <c r="V9957" s="80"/>
    </row>
    <row r="9958" spans="22:22" ht="9" hidden="1" customHeight="1" x14ac:dyDescent="0.25">
      <c r="V9958" s="80"/>
    </row>
    <row r="9959" spans="22:22" ht="9" hidden="1" customHeight="1" x14ac:dyDescent="0.25">
      <c r="V9959" s="80"/>
    </row>
    <row r="9960" spans="22:22" ht="9" hidden="1" customHeight="1" x14ac:dyDescent="0.25">
      <c r="V9960" s="80"/>
    </row>
    <row r="9961" spans="22:22" ht="9" hidden="1" customHeight="1" x14ac:dyDescent="0.25">
      <c r="V9961" s="80"/>
    </row>
    <row r="9962" spans="22:22" ht="9" hidden="1" customHeight="1" x14ac:dyDescent="0.25">
      <c r="V9962" s="80"/>
    </row>
    <row r="9963" spans="22:22" ht="9" hidden="1" customHeight="1" x14ac:dyDescent="0.25">
      <c r="V9963" s="80"/>
    </row>
    <row r="9964" spans="22:22" ht="9" hidden="1" customHeight="1" x14ac:dyDescent="0.25">
      <c r="V9964" s="80"/>
    </row>
    <row r="9965" spans="22:22" ht="9" hidden="1" customHeight="1" x14ac:dyDescent="0.25">
      <c r="V9965" s="80"/>
    </row>
    <row r="9966" spans="22:22" ht="9" hidden="1" customHeight="1" x14ac:dyDescent="0.25">
      <c r="V9966" s="80"/>
    </row>
    <row r="9967" spans="22:22" ht="9" hidden="1" customHeight="1" x14ac:dyDescent="0.25">
      <c r="V9967" s="80"/>
    </row>
    <row r="9968" spans="22:22" ht="9" hidden="1" customHeight="1" x14ac:dyDescent="0.25">
      <c r="V9968" s="80"/>
    </row>
    <row r="9969" spans="22:22" ht="9" hidden="1" customHeight="1" x14ac:dyDescent="0.25">
      <c r="V9969" s="80"/>
    </row>
    <row r="9970" spans="22:22" ht="9" hidden="1" customHeight="1" x14ac:dyDescent="0.25">
      <c r="V9970" s="80"/>
    </row>
    <row r="9971" spans="22:22" ht="9" hidden="1" customHeight="1" x14ac:dyDescent="0.25">
      <c r="V9971" s="80"/>
    </row>
    <row r="9972" spans="22:22" ht="9" hidden="1" customHeight="1" x14ac:dyDescent="0.25">
      <c r="V9972" s="80"/>
    </row>
    <row r="9973" spans="22:22" ht="9" hidden="1" customHeight="1" x14ac:dyDescent="0.25">
      <c r="V9973" s="80"/>
    </row>
    <row r="9974" spans="22:22" ht="9" hidden="1" customHeight="1" x14ac:dyDescent="0.25">
      <c r="V9974" s="80"/>
    </row>
    <row r="9975" spans="22:22" ht="9" hidden="1" customHeight="1" x14ac:dyDescent="0.25">
      <c r="V9975" s="80"/>
    </row>
    <row r="9976" spans="22:22" ht="9" hidden="1" customHeight="1" x14ac:dyDescent="0.25">
      <c r="V9976" s="80"/>
    </row>
    <row r="9977" spans="22:22" ht="9" hidden="1" customHeight="1" x14ac:dyDescent="0.25">
      <c r="V9977" s="80"/>
    </row>
    <row r="9978" spans="22:22" ht="9" hidden="1" customHeight="1" x14ac:dyDescent="0.25">
      <c r="V9978" s="80"/>
    </row>
    <row r="9979" spans="22:22" ht="9" hidden="1" customHeight="1" x14ac:dyDescent="0.25">
      <c r="V9979" s="80"/>
    </row>
    <row r="9980" spans="22:22" ht="9" hidden="1" customHeight="1" x14ac:dyDescent="0.25">
      <c r="V9980" s="80"/>
    </row>
    <row r="9981" spans="22:22" ht="9" hidden="1" customHeight="1" x14ac:dyDescent="0.25">
      <c r="V9981" s="80"/>
    </row>
    <row r="9982" spans="22:22" ht="9" hidden="1" customHeight="1" x14ac:dyDescent="0.25">
      <c r="V9982" s="80"/>
    </row>
    <row r="9983" spans="22:22" ht="9" hidden="1" customHeight="1" x14ac:dyDescent="0.25">
      <c r="V9983" s="80"/>
    </row>
    <row r="9984" spans="22:22" ht="9" hidden="1" customHeight="1" x14ac:dyDescent="0.25">
      <c r="V9984" s="80"/>
    </row>
    <row r="9985" spans="22:22" ht="9" hidden="1" customHeight="1" x14ac:dyDescent="0.25">
      <c r="V9985" s="80"/>
    </row>
    <row r="9986" spans="22:22" ht="9" hidden="1" customHeight="1" x14ac:dyDescent="0.25">
      <c r="V9986" s="80"/>
    </row>
    <row r="9987" spans="22:22" ht="9" hidden="1" customHeight="1" x14ac:dyDescent="0.25">
      <c r="V9987" s="80"/>
    </row>
    <row r="9988" spans="22:22" ht="9" hidden="1" customHeight="1" x14ac:dyDescent="0.25">
      <c r="V9988" s="80"/>
    </row>
    <row r="9989" spans="22:22" ht="9" hidden="1" customHeight="1" x14ac:dyDescent="0.25">
      <c r="V9989" s="80"/>
    </row>
    <row r="9990" spans="22:22" ht="9" hidden="1" customHeight="1" x14ac:dyDescent="0.25">
      <c r="V9990" s="80"/>
    </row>
    <row r="9991" spans="22:22" ht="9" hidden="1" customHeight="1" x14ac:dyDescent="0.25">
      <c r="V9991" s="80"/>
    </row>
    <row r="9992" spans="22:22" ht="9" hidden="1" customHeight="1" x14ac:dyDescent="0.25">
      <c r="V9992" s="80"/>
    </row>
    <row r="9993" spans="22:22" ht="9" hidden="1" customHeight="1" x14ac:dyDescent="0.25">
      <c r="V9993" s="80"/>
    </row>
    <row r="9994" spans="22:22" ht="9" hidden="1" customHeight="1" x14ac:dyDescent="0.25">
      <c r="V9994" s="80"/>
    </row>
    <row r="9995" spans="22:22" ht="9" hidden="1" customHeight="1" x14ac:dyDescent="0.25">
      <c r="V9995" s="80"/>
    </row>
    <row r="9996" spans="22:22" ht="9" hidden="1" customHeight="1" x14ac:dyDescent="0.25">
      <c r="V9996" s="80"/>
    </row>
    <row r="9997" spans="22:22" ht="9" hidden="1" customHeight="1" x14ac:dyDescent="0.25">
      <c r="V9997" s="80"/>
    </row>
    <row r="9998" spans="22:22" ht="9" hidden="1" customHeight="1" x14ac:dyDescent="0.25">
      <c r="V9998" s="80"/>
    </row>
    <row r="9999" spans="22:22" ht="9" hidden="1" customHeight="1" x14ac:dyDescent="0.25">
      <c r="V9999" s="80"/>
    </row>
    <row r="10000" spans="22:22" ht="9" hidden="1" customHeight="1" x14ac:dyDescent="0.25">
      <c r="V10000" s="80"/>
    </row>
    <row r="10001" spans="22:22" ht="9" hidden="1" customHeight="1" x14ac:dyDescent="0.25">
      <c r="V10001" s="80"/>
    </row>
    <row r="10002" spans="22:22" ht="9" hidden="1" customHeight="1" x14ac:dyDescent="0.25">
      <c r="V10002" s="80"/>
    </row>
    <row r="10003" spans="22:22" ht="9" hidden="1" customHeight="1" x14ac:dyDescent="0.25">
      <c r="V10003" s="80"/>
    </row>
    <row r="10004" spans="22:22" ht="9" hidden="1" customHeight="1" x14ac:dyDescent="0.25">
      <c r="V10004" s="80"/>
    </row>
    <row r="10005" spans="22:22" ht="9" hidden="1" customHeight="1" x14ac:dyDescent="0.25">
      <c r="V10005" s="80"/>
    </row>
    <row r="10006" spans="22:22" ht="9" hidden="1" customHeight="1" x14ac:dyDescent="0.25">
      <c r="V10006" s="80"/>
    </row>
    <row r="10007" spans="22:22" ht="9" hidden="1" customHeight="1" x14ac:dyDescent="0.25">
      <c r="V10007" s="80"/>
    </row>
    <row r="10008" spans="22:22" ht="9" hidden="1" customHeight="1" x14ac:dyDescent="0.25">
      <c r="V10008" s="80"/>
    </row>
    <row r="10009" spans="22:22" ht="9" hidden="1" customHeight="1" x14ac:dyDescent="0.25">
      <c r="V10009" s="80"/>
    </row>
    <row r="10010" spans="22:22" ht="9" hidden="1" customHeight="1" x14ac:dyDescent="0.25">
      <c r="V10010" s="80"/>
    </row>
    <row r="10011" spans="22:22" ht="9" hidden="1" customHeight="1" x14ac:dyDescent="0.25">
      <c r="V10011" s="80"/>
    </row>
    <row r="10012" spans="22:22" ht="9" hidden="1" customHeight="1" x14ac:dyDescent="0.25">
      <c r="V10012" s="80"/>
    </row>
    <row r="10013" spans="22:22" ht="9" hidden="1" customHeight="1" x14ac:dyDescent="0.25">
      <c r="V10013" s="80"/>
    </row>
    <row r="10014" spans="22:22" ht="9" hidden="1" customHeight="1" x14ac:dyDescent="0.25">
      <c r="V10014" s="80"/>
    </row>
    <row r="10015" spans="22:22" ht="9" hidden="1" customHeight="1" x14ac:dyDescent="0.25">
      <c r="V10015" s="80"/>
    </row>
    <row r="10016" spans="22:22" ht="9" hidden="1" customHeight="1" x14ac:dyDescent="0.25">
      <c r="V10016" s="80"/>
    </row>
    <row r="10017" spans="22:22" ht="9" hidden="1" customHeight="1" x14ac:dyDescent="0.25">
      <c r="V10017" s="80"/>
    </row>
    <row r="10018" spans="22:22" ht="9" hidden="1" customHeight="1" x14ac:dyDescent="0.25">
      <c r="V10018" s="80"/>
    </row>
    <row r="10019" spans="22:22" ht="9" hidden="1" customHeight="1" x14ac:dyDescent="0.25">
      <c r="V10019" s="80"/>
    </row>
    <row r="10020" spans="22:22" ht="9" hidden="1" customHeight="1" x14ac:dyDescent="0.25">
      <c r="V10020" s="80"/>
    </row>
    <row r="10021" spans="22:22" ht="9" hidden="1" customHeight="1" x14ac:dyDescent="0.25">
      <c r="V10021" s="80"/>
    </row>
    <row r="10022" spans="22:22" ht="9" hidden="1" customHeight="1" x14ac:dyDescent="0.25">
      <c r="V10022" s="80"/>
    </row>
    <row r="10023" spans="22:22" ht="9" hidden="1" customHeight="1" x14ac:dyDescent="0.25">
      <c r="V10023" s="80"/>
    </row>
    <row r="10024" spans="22:22" ht="9" hidden="1" customHeight="1" x14ac:dyDescent="0.25">
      <c r="V10024" s="80"/>
    </row>
    <row r="10025" spans="22:22" ht="9" hidden="1" customHeight="1" x14ac:dyDescent="0.25">
      <c r="V10025" s="80"/>
    </row>
    <row r="10026" spans="22:22" ht="9" hidden="1" customHeight="1" x14ac:dyDescent="0.25">
      <c r="V10026" s="80"/>
    </row>
    <row r="10027" spans="22:22" ht="9" hidden="1" customHeight="1" x14ac:dyDescent="0.25">
      <c r="V10027" s="80"/>
    </row>
    <row r="10028" spans="22:22" ht="9" hidden="1" customHeight="1" x14ac:dyDescent="0.25">
      <c r="V10028" s="80"/>
    </row>
    <row r="10029" spans="22:22" ht="9" hidden="1" customHeight="1" x14ac:dyDescent="0.25">
      <c r="V10029" s="80"/>
    </row>
    <row r="10030" spans="22:22" ht="9" hidden="1" customHeight="1" x14ac:dyDescent="0.25">
      <c r="V10030" s="80"/>
    </row>
    <row r="10031" spans="22:22" ht="9" hidden="1" customHeight="1" x14ac:dyDescent="0.25">
      <c r="V10031" s="80"/>
    </row>
    <row r="10032" spans="22:22" ht="9" hidden="1" customHeight="1" x14ac:dyDescent="0.25">
      <c r="V10032" s="80"/>
    </row>
    <row r="10033" spans="22:22" ht="9" hidden="1" customHeight="1" x14ac:dyDescent="0.25">
      <c r="V10033" s="80"/>
    </row>
    <row r="10034" spans="22:22" ht="9" hidden="1" customHeight="1" x14ac:dyDescent="0.25">
      <c r="V10034" s="80"/>
    </row>
    <row r="10035" spans="22:22" ht="9" hidden="1" customHeight="1" x14ac:dyDescent="0.25">
      <c r="V10035" s="80"/>
    </row>
    <row r="10036" spans="22:22" ht="9" hidden="1" customHeight="1" x14ac:dyDescent="0.25">
      <c r="V10036" s="80"/>
    </row>
    <row r="10037" spans="22:22" ht="9" hidden="1" customHeight="1" x14ac:dyDescent="0.25">
      <c r="V10037" s="80"/>
    </row>
    <row r="10038" spans="22:22" ht="9" hidden="1" customHeight="1" x14ac:dyDescent="0.25">
      <c r="V10038" s="80"/>
    </row>
    <row r="10039" spans="22:22" ht="9" hidden="1" customHeight="1" x14ac:dyDescent="0.25">
      <c r="V10039" s="80"/>
    </row>
    <row r="10040" spans="22:22" ht="9" hidden="1" customHeight="1" x14ac:dyDescent="0.25">
      <c r="V10040" s="80"/>
    </row>
    <row r="10041" spans="22:22" ht="9" hidden="1" customHeight="1" x14ac:dyDescent="0.25">
      <c r="V10041" s="80"/>
    </row>
    <row r="10042" spans="22:22" ht="9" hidden="1" customHeight="1" x14ac:dyDescent="0.25">
      <c r="V10042" s="80"/>
    </row>
    <row r="10043" spans="22:22" ht="9" hidden="1" customHeight="1" x14ac:dyDescent="0.25">
      <c r="V10043" s="80"/>
    </row>
    <row r="10044" spans="22:22" ht="9" hidden="1" customHeight="1" x14ac:dyDescent="0.25">
      <c r="V10044" s="80"/>
    </row>
    <row r="10045" spans="22:22" ht="9" hidden="1" customHeight="1" x14ac:dyDescent="0.25">
      <c r="V10045" s="80"/>
    </row>
    <row r="10046" spans="22:22" ht="9" hidden="1" customHeight="1" x14ac:dyDescent="0.25">
      <c r="V10046" s="80"/>
    </row>
    <row r="10047" spans="22:22" ht="9" hidden="1" customHeight="1" x14ac:dyDescent="0.25">
      <c r="V10047" s="80"/>
    </row>
    <row r="10048" spans="22:22" ht="9" hidden="1" customHeight="1" x14ac:dyDescent="0.25">
      <c r="V10048" s="80"/>
    </row>
    <row r="10049" spans="22:22" ht="9" hidden="1" customHeight="1" x14ac:dyDescent="0.25">
      <c r="V10049" s="80"/>
    </row>
    <row r="10050" spans="22:22" ht="9" hidden="1" customHeight="1" x14ac:dyDescent="0.25">
      <c r="V10050" s="80"/>
    </row>
    <row r="10051" spans="22:22" ht="9" hidden="1" customHeight="1" x14ac:dyDescent="0.25">
      <c r="V10051" s="80"/>
    </row>
    <row r="10052" spans="22:22" ht="9" hidden="1" customHeight="1" x14ac:dyDescent="0.25">
      <c r="V10052" s="80"/>
    </row>
    <row r="10053" spans="22:22" ht="9" hidden="1" customHeight="1" x14ac:dyDescent="0.25">
      <c r="V10053" s="80"/>
    </row>
    <row r="10054" spans="22:22" ht="9" hidden="1" customHeight="1" x14ac:dyDescent="0.25">
      <c r="V10054" s="80"/>
    </row>
    <row r="10055" spans="22:22" ht="9" hidden="1" customHeight="1" x14ac:dyDescent="0.25">
      <c r="V10055" s="80"/>
    </row>
    <row r="10056" spans="22:22" ht="9" hidden="1" customHeight="1" x14ac:dyDescent="0.25">
      <c r="V10056" s="80"/>
    </row>
    <row r="10057" spans="22:22" ht="9" hidden="1" customHeight="1" x14ac:dyDescent="0.25">
      <c r="V10057" s="80"/>
    </row>
    <row r="10058" spans="22:22" ht="9" hidden="1" customHeight="1" x14ac:dyDescent="0.25">
      <c r="V10058" s="80"/>
    </row>
    <row r="10059" spans="22:22" ht="9" hidden="1" customHeight="1" x14ac:dyDescent="0.25">
      <c r="V10059" s="80"/>
    </row>
    <row r="10060" spans="22:22" ht="9" hidden="1" customHeight="1" x14ac:dyDescent="0.25">
      <c r="V10060" s="80"/>
    </row>
    <row r="10061" spans="22:22" ht="9" hidden="1" customHeight="1" x14ac:dyDescent="0.25">
      <c r="V10061" s="80"/>
    </row>
    <row r="10062" spans="22:22" ht="9" hidden="1" customHeight="1" x14ac:dyDescent="0.25">
      <c r="V10062" s="80"/>
    </row>
    <row r="10063" spans="22:22" ht="9" hidden="1" customHeight="1" x14ac:dyDescent="0.25">
      <c r="V10063" s="80"/>
    </row>
    <row r="10064" spans="22:22" ht="9" hidden="1" customHeight="1" x14ac:dyDescent="0.25">
      <c r="V10064" s="80"/>
    </row>
    <row r="10065" spans="22:22" ht="9" hidden="1" customHeight="1" x14ac:dyDescent="0.25">
      <c r="V10065" s="80"/>
    </row>
    <row r="10066" spans="22:22" ht="9" hidden="1" customHeight="1" x14ac:dyDescent="0.25">
      <c r="V10066" s="80"/>
    </row>
    <row r="10067" spans="22:22" ht="9" hidden="1" customHeight="1" x14ac:dyDescent="0.25">
      <c r="V10067" s="80"/>
    </row>
    <row r="10068" spans="22:22" ht="9" hidden="1" customHeight="1" x14ac:dyDescent="0.25">
      <c r="V10068" s="80"/>
    </row>
    <row r="10069" spans="22:22" ht="9" hidden="1" customHeight="1" x14ac:dyDescent="0.25">
      <c r="V10069" s="80"/>
    </row>
    <row r="10070" spans="22:22" ht="9" hidden="1" customHeight="1" x14ac:dyDescent="0.25">
      <c r="V10070" s="80"/>
    </row>
    <row r="10071" spans="22:22" ht="9" hidden="1" customHeight="1" x14ac:dyDescent="0.25">
      <c r="V10071" s="80"/>
    </row>
    <row r="10072" spans="22:22" ht="9" hidden="1" customHeight="1" x14ac:dyDescent="0.25">
      <c r="V10072" s="80"/>
    </row>
    <row r="10073" spans="22:22" ht="9" hidden="1" customHeight="1" x14ac:dyDescent="0.25">
      <c r="V10073" s="80"/>
    </row>
    <row r="10074" spans="22:22" ht="9" hidden="1" customHeight="1" x14ac:dyDescent="0.25">
      <c r="V10074" s="80"/>
    </row>
    <row r="10075" spans="22:22" ht="9" hidden="1" customHeight="1" x14ac:dyDescent="0.25">
      <c r="V10075" s="80"/>
    </row>
    <row r="10076" spans="22:22" ht="9" hidden="1" customHeight="1" x14ac:dyDescent="0.25">
      <c r="V10076" s="80"/>
    </row>
    <row r="10077" spans="22:22" ht="9" hidden="1" customHeight="1" x14ac:dyDescent="0.25">
      <c r="V10077" s="80"/>
    </row>
    <row r="10078" spans="22:22" ht="9" hidden="1" customHeight="1" x14ac:dyDescent="0.25">
      <c r="V10078" s="80"/>
    </row>
    <row r="10079" spans="22:22" ht="9" hidden="1" customHeight="1" x14ac:dyDescent="0.25">
      <c r="V10079" s="80"/>
    </row>
    <row r="10080" spans="22:22" ht="9" hidden="1" customHeight="1" x14ac:dyDescent="0.25">
      <c r="V10080" s="80"/>
    </row>
    <row r="10081" spans="22:22" ht="9" hidden="1" customHeight="1" x14ac:dyDescent="0.25">
      <c r="V10081" s="80"/>
    </row>
    <row r="10082" spans="22:22" ht="9" hidden="1" customHeight="1" x14ac:dyDescent="0.25">
      <c r="V10082" s="80"/>
    </row>
    <row r="10083" spans="22:22" ht="9" hidden="1" customHeight="1" x14ac:dyDescent="0.25">
      <c r="V10083" s="80"/>
    </row>
    <row r="10084" spans="22:22" ht="9" hidden="1" customHeight="1" x14ac:dyDescent="0.25">
      <c r="V10084" s="80"/>
    </row>
    <row r="10085" spans="22:22" ht="9" hidden="1" customHeight="1" x14ac:dyDescent="0.25">
      <c r="V10085" s="80"/>
    </row>
    <row r="10086" spans="22:22" ht="9" hidden="1" customHeight="1" x14ac:dyDescent="0.25">
      <c r="V10086" s="80"/>
    </row>
    <row r="10087" spans="22:22" ht="9" hidden="1" customHeight="1" x14ac:dyDescent="0.25">
      <c r="V10087" s="80"/>
    </row>
    <row r="10088" spans="22:22" ht="9" hidden="1" customHeight="1" x14ac:dyDescent="0.25">
      <c r="V10088" s="80"/>
    </row>
    <row r="10089" spans="22:22" ht="9" hidden="1" customHeight="1" x14ac:dyDescent="0.25">
      <c r="V10089" s="80"/>
    </row>
    <row r="10090" spans="22:22" ht="9" hidden="1" customHeight="1" x14ac:dyDescent="0.25">
      <c r="V10090" s="80"/>
    </row>
    <row r="10091" spans="22:22" ht="9" hidden="1" customHeight="1" x14ac:dyDescent="0.25">
      <c r="V10091" s="80"/>
    </row>
    <row r="10092" spans="22:22" ht="9" hidden="1" customHeight="1" x14ac:dyDescent="0.25">
      <c r="V10092" s="80"/>
    </row>
    <row r="10093" spans="22:22" ht="9" hidden="1" customHeight="1" x14ac:dyDescent="0.25">
      <c r="V10093" s="80"/>
    </row>
    <row r="10094" spans="22:22" ht="9" hidden="1" customHeight="1" x14ac:dyDescent="0.25">
      <c r="V10094" s="80"/>
    </row>
    <row r="10095" spans="22:22" ht="9" hidden="1" customHeight="1" x14ac:dyDescent="0.25">
      <c r="V10095" s="80"/>
    </row>
    <row r="10096" spans="22:22" ht="9" hidden="1" customHeight="1" x14ac:dyDescent="0.25">
      <c r="V10096" s="80"/>
    </row>
    <row r="10097" spans="22:22" ht="9" hidden="1" customHeight="1" x14ac:dyDescent="0.25">
      <c r="V10097" s="80"/>
    </row>
    <row r="10098" spans="22:22" ht="9" hidden="1" customHeight="1" x14ac:dyDescent="0.25">
      <c r="V10098" s="80"/>
    </row>
    <row r="10099" spans="22:22" ht="9" hidden="1" customHeight="1" x14ac:dyDescent="0.25">
      <c r="V10099" s="80"/>
    </row>
    <row r="10100" spans="22:22" ht="9" hidden="1" customHeight="1" x14ac:dyDescent="0.25">
      <c r="V10100" s="80"/>
    </row>
    <row r="10101" spans="22:22" ht="9" hidden="1" customHeight="1" x14ac:dyDescent="0.25">
      <c r="V10101" s="80"/>
    </row>
    <row r="10102" spans="22:22" ht="9" hidden="1" customHeight="1" x14ac:dyDescent="0.25">
      <c r="V10102" s="80"/>
    </row>
    <row r="10103" spans="22:22" ht="9" hidden="1" customHeight="1" x14ac:dyDescent="0.25">
      <c r="V10103" s="80"/>
    </row>
    <row r="10104" spans="22:22" ht="9" hidden="1" customHeight="1" x14ac:dyDescent="0.25">
      <c r="V10104" s="80"/>
    </row>
    <row r="10105" spans="22:22" ht="9" hidden="1" customHeight="1" x14ac:dyDescent="0.25">
      <c r="V10105" s="80"/>
    </row>
    <row r="10106" spans="22:22" ht="9" hidden="1" customHeight="1" x14ac:dyDescent="0.25">
      <c r="V10106" s="80"/>
    </row>
    <row r="10107" spans="22:22" ht="9" hidden="1" customHeight="1" x14ac:dyDescent="0.25">
      <c r="V10107" s="80"/>
    </row>
    <row r="10108" spans="22:22" ht="9" hidden="1" customHeight="1" x14ac:dyDescent="0.25">
      <c r="V10108" s="80"/>
    </row>
    <row r="10109" spans="22:22" ht="9" hidden="1" customHeight="1" x14ac:dyDescent="0.25">
      <c r="V10109" s="80"/>
    </row>
    <row r="10110" spans="22:22" ht="9" hidden="1" customHeight="1" x14ac:dyDescent="0.25">
      <c r="V10110" s="80"/>
    </row>
    <row r="10111" spans="22:22" ht="9" hidden="1" customHeight="1" x14ac:dyDescent="0.25">
      <c r="V10111" s="80"/>
    </row>
    <row r="10112" spans="22:22" ht="9" hidden="1" customHeight="1" x14ac:dyDescent="0.25">
      <c r="V10112" s="80"/>
    </row>
    <row r="10113" spans="22:22" ht="9" hidden="1" customHeight="1" x14ac:dyDescent="0.25">
      <c r="V10113" s="80"/>
    </row>
    <row r="10114" spans="22:22" ht="9" hidden="1" customHeight="1" x14ac:dyDescent="0.25">
      <c r="V10114" s="80"/>
    </row>
    <row r="10115" spans="22:22" ht="9" hidden="1" customHeight="1" x14ac:dyDescent="0.25">
      <c r="V10115" s="80"/>
    </row>
    <row r="10116" spans="22:22" ht="9" hidden="1" customHeight="1" x14ac:dyDescent="0.25">
      <c r="V10116" s="80"/>
    </row>
    <row r="10117" spans="22:22" ht="9" hidden="1" customHeight="1" x14ac:dyDescent="0.25">
      <c r="V10117" s="80"/>
    </row>
    <row r="10118" spans="22:22" ht="9" hidden="1" customHeight="1" x14ac:dyDescent="0.25">
      <c r="V10118" s="80"/>
    </row>
    <row r="10119" spans="22:22" ht="9" hidden="1" customHeight="1" x14ac:dyDescent="0.25">
      <c r="V10119" s="80"/>
    </row>
    <row r="10120" spans="22:22" ht="9" hidden="1" customHeight="1" x14ac:dyDescent="0.25">
      <c r="V10120" s="80"/>
    </row>
    <row r="10121" spans="22:22" ht="9" hidden="1" customHeight="1" x14ac:dyDescent="0.25">
      <c r="V10121" s="80"/>
    </row>
    <row r="10122" spans="22:22" ht="9" hidden="1" customHeight="1" x14ac:dyDescent="0.25">
      <c r="V10122" s="80"/>
    </row>
    <row r="10123" spans="22:22" ht="9" hidden="1" customHeight="1" x14ac:dyDescent="0.25">
      <c r="V10123" s="80"/>
    </row>
    <row r="10124" spans="22:22" ht="9" hidden="1" customHeight="1" x14ac:dyDescent="0.25">
      <c r="V10124" s="80"/>
    </row>
    <row r="10125" spans="22:22" ht="9" hidden="1" customHeight="1" x14ac:dyDescent="0.25">
      <c r="V10125" s="80"/>
    </row>
    <row r="10126" spans="22:22" ht="9" hidden="1" customHeight="1" x14ac:dyDescent="0.25">
      <c r="V10126" s="80"/>
    </row>
    <row r="10127" spans="22:22" ht="9" hidden="1" customHeight="1" x14ac:dyDescent="0.25">
      <c r="V10127" s="80"/>
    </row>
    <row r="10128" spans="22:22" ht="9" hidden="1" customHeight="1" x14ac:dyDescent="0.25">
      <c r="V10128" s="80"/>
    </row>
    <row r="10129" spans="22:22" ht="9" hidden="1" customHeight="1" x14ac:dyDescent="0.25">
      <c r="V10129" s="80"/>
    </row>
    <row r="10130" spans="22:22" ht="9" hidden="1" customHeight="1" x14ac:dyDescent="0.25">
      <c r="V10130" s="80"/>
    </row>
    <row r="10131" spans="22:22" ht="9" hidden="1" customHeight="1" x14ac:dyDescent="0.25">
      <c r="V10131" s="80"/>
    </row>
    <row r="10132" spans="22:22" ht="9" hidden="1" customHeight="1" x14ac:dyDescent="0.25">
      <c r="V10132" s="80"/>
    </row>
    <row r="10133" spans="22:22" ht="9" hidden="1" customHeight="1" x14ac:dyDescent="0.25">
      <c r="V10133" s="80"/>
    </row>
    <row r="10134" spans="22:22" ht="9" hidden="1" customHeight="1" x14ac:dyDescent="0.25">
      <c r="V10134" s="80"/>
    </row>
    <row r="10135" spans="22:22" ht="9" hidden="1" customHeight="1" x14ac:dyDescent="0.25">
      <c r="V10135" s="80"/>
    </row>
    <row r="10136" spans="22:22" ht="9" hidden="1" customHeight="1" x14ac:dyDescent="0.25">
      <c r="V10136" s="80"/>
    </row>
    <row r="10137" spans="22:22" ht="9" hidden="1" customHeight="1" x14ac:dyDescent="0.25">
      <c r="V10137" s="80"/>
    </row>
    <row r="10138" spans="22:22" ht="9" hidden="1" customHeight="1" x14ac:dyDescent="0.25">
      <c r="V10138" s="80"/>
    </row>
    <row r="10139" spans="22:22" ht="9" hidden="1" customHeight="1" x14ac:dyDescent="0.25">
      <c r="V10139" s="80"/>
    </row>
    <row r="10140" spans="22:22" ht="9" hidden="1" customHeight="1" x14ac:dyDescent="0.25">
      <c r="V10140" s="80"/>
    </row>
    <row r="10141" spans="22:22" ht="9" hidden="1" customHeight="1" x14ac:dyDescent="0.25">
      <c r="V10141" s="80"/>
    </row>
    <row r="10142" spans="22:22" ht="9" hidden="1" customHeight="1" x14ac:dyDescent="0.25">
      <c r="V10142" s="80"/>
    </row>
    <row r="10143" spans="22:22" ht="9" hidden="1" customHeight="1" x14ac:dyDescent="0.25">
      <c r="V10143" s="80"/>
    </row>
    <row r="10144" spans="22:22" ht="9" hidden="1" customHeight="1" x14ac:dyDescent="0.25">
      <c r="V10144" s="80"/>
    </row>
    <row r="10145" spans="22:22" ht="9" hidden="1" customHeight="1" x14ac:dyDescent="0.25">
      <c r="V10145" s="80"/>
    </row>
    <row r="10146" spans="22:22" ht="9" hidden="1" customHeight="1" x14ac:dyDescent="0.25">
      <c r="V10146" s="80"/>
    </row>
    <row r="10147" spans="22:22" ht="9" hidden="1" customHeight="1" x14ac:dyDescent="0.25">
      <c r="V10147" s="80"/>
    </row>
    <row r="10148" spans="22:22" ht="9" hidden="1" customHeight="1" x14ac:dyDescent="0.25">
      <c r="V10148" s="80"/>
    </row>
    <row r="10149" spans="22:22" ht="9" hidden="1" customHeight="1" x14ac:dyDescent="0.25">
      <c r="V10149" s="80"/>
    </row>
    <row r="10150" spans="22:22" ht="9" hidden="1" customHeight="1" x14ac:dyDescent="0.25">
      <c r="V10150" s="80"/>
    </row>
    <row r="10151" spans="22:22" ht="9" hidden="1" customHeight="1" x14ac:dyDescent="0.25">
      <c r="V10151" s="80"/>
    </row>
    <row r="10152" spans="22:22" ht="9" hidden="1" customHeight="1" x14ac:dyDescent="0.25">
      <c r="V10152" s="80"/>
    </row>
    <row r="10153" spans="22:22" ht="9" hidden="1" customHeight="1" x14ac:dyDescent="0.25">
      <c r="V10153" s="80"/>
    </row>
    <row r="10154" spans="22:22" ht="9" hidden="1" customHeight="1" x14ac:dyDescent="0.25">
      <c r="V10154" s="80"/>
    </row>
    <row r="10155" spans="22:22" ht="9" hidden="1" customHeight="1" x14ac:dyDescent="0.25">
      <c r="V10155" s="80"/>
    </row>
    <row r="10156" spans="22:22" ht="9" hidden="1" customHeight="1" x14ac:dyDescent="0.25">
      <c r="V10156" s="80"/>
    </row>
    <row r="10157" spans="22:22" ht="9" hidden="1" customHeight="1" x14ac:dyDescent="0.25">
      <c r="V10157" s="80"/>
    </row>
    <row r="10158" spans="22:22" ht="9" hidden="1" customHeight="1" x14ac:dyDescent="0.25">
      <c r="V10158" s="80"/>
    </row>
    <row r="10159" spans="22:22" ht="9" hidden="1" customHeight="1" x14ac:dyDescent="0.25">
      <c r="V10159" s="80"/>
    </row>
    <row r="10160" spans="22:22" ht="9" hidden="1" customHeight="1" x14ac:dyDescent="0.25">
      <c r="V10160" s="80"/>
    </row>
    <row r="10161" spans="22:22" ht="9" hidden="1" customHeight="1" x14ac:dyDescent="0.25">
      <c r="V10161" s="80"/>
    </row>
    <row r="10162" spans="22:22" ht="9" hidden="1" customHeight="1" x14ac:dyDescent="0.25">
      <c r="V10162" s="80"/>
    </row>
    <row r="10163" spans="22:22" ht="9" hidden="1" customHeight="1" x14ac:dyDescent="0.25">
      <c r="V10163" s="80"/>
    </row>
    <row r="10164" spans="22:22" ht="9" hidden="1" customHeight="1" x14ac:dyDescent="0.25">
      <c r="V10164" s="80"/>
    </row>
    <row r="10165" spans="22:22" ht="9" hidden="1" customHeight="1" x14ac:dyDescent="0.25">
      <c r="V10165" s="80"/>
    </row>
    <row r="10166" spans="22:22" ht="9" hidden="1" customHeight="1" x14ac:dyDescent="0.25">
      <c r="V10166" s="80"/>
    </row>
    <row r="10167" spans="22:22" ht="9" hidden="1" customHeight="1" x14ac:dyDescent="0.25">
      <c r="V10167" s="80"/>
    </row>
    <row r="10168" spans="22:22" ht="9" hidden="1" customHeight="1" x14ac:dyDescent="0.25">
      <c r="V10168" s="80"/>
    </row>
    <row r="10169" spans="22:22" ht="9" hidden="1" customHeight="1" x14ac:dyDescent="0.25">
      <c r="V10169" s="80"/>
    </row>
    <row r="10170" spans="22:22" ht="9" hidden="1" customHeight="1" x14ac:dyDescent="0.25">
      <c r="V10170" s="80"/>
    </row>
    <row r="10171" spans="22:22" ht="9" hidden="1" customHeight="1" x14ac:dyDescent="0.25">
      <c r="V10171" s="80"/>
    </row>
    <row r="10172" spans="22:22" ht="9" hidden="1" customHeight="1" x14ac:dyDescent="0.25">
      <c r="V10172" s="80"/>
    </row>
    <row r="10173" spans="22:22" ht="9" hidden="1" customHeight="1" x14ac:dyDescent="0.25">
      <c r="V10173" s="80"/>
    </row>
    <row r="10174" spans="22:22" ht="9" hidden="1" customHeight="1" x14ac:dyDescent="0.25">
      <c r="V10174" s="80"/>
    </row>
    <row r="10175" spans="22:22" ht="9" hidden="1" customHeight="1" x14ac:dyDescent="0.25">
      <c r="V10175" s="80"/>
    </row>
    <row r="10176" spans="22:22" ht="9" hidden="1" customHeight="1" x14ac:dyDescent="0.25">
      <c r="V10176" s="80"/>
    </row>
    <row r="10177" spans="22:22" ht="9" hidden="1" customHeight="1" x14ac:dyDescent="0.25">
      <c r="V10177" s="80"/>
    </row>
    <row r="10178" spans="22:22" ht="9" hidden="1" customHeight="1" x14ac:dyDescent="0.25">
      <c r="V10178" s="80"/>
    </row>
    <row r="10179" spans="22:22" ht="9" hidden="1" customHeight="1" x14ac:dyDescent="0.25">
      <c r="V10179" s="80"/>
    </row>
    <row r="10180" spans="22:22" ht="9" hidden="1" customHeight="1" x14ac:dyDescent="0.25">
      <c r="V10180" s="80"/>
    </row>
    <row r="10181" spans="22:22" ht="9" hidden="1" customHeight="1" x14ac:dyDescent="0.25">
      <c r="V10181" s="80"/>
    </row>
    <row r="10182" spans="22:22" ht="9" hidden="1" customHeight="1" x14ac:dyDescent="0.25">
      <c r="V10182" s="80"/>
    </row>
    <row r="10183" spans="22:22" ht="9" hidden="1" customHeight="1" x14ac:dyDescent="0.25">
      <c r="V10183" s="80"/>
    </row>
    <row r="10184" spans="22:22" ht="9" hidden="1" customHeight="1" x14ac:dyDescent="0.25">
      <c r="V10184" s="80"/>
    </row>
    <row r="10185" spans="22:22" ht="9" hidden="1" customHeight="1" x14ac:dyDescent="0.25">
      <c r="V10185" s="80"/>
    </row>
    <row r="10186" spans="22:22" ht="9" hidden="1" customHeight="1" x14ac:dyDescent="0.25">
      <c r="V10186" s="80"/>
    </row>
    <row r="10187" spans="22:22" ht="9" hidden="1" customHeight="1" x14ac:dyDescent="0.25">
      <c r="V10187" s="80"/>
    </row>
    <row r="10188" spans="22:22" ht="9" hidden="1" customHeight="1" x14ac:dyDescent="0.25">
      <c r="V10188" s="80"/>
    </row>
    <row r="10189" spans="22:22" ht="9" hidden="1" customHeight="1" x14ac:dyDescent="0.25">
      <c r="V10189" s="80"/>
    </row>
    <row r="10190" spans="22:22" ht="9" hidden="1" customHeight="1" x14ac:dyDescent="0.25">
      <c r="V10190" s="80"/>
    </row>
    <row r="10191" spans="22:22" ht="9" hidden="1" customHeight="1" x14ac:dyDescent="0.25">
      <c r="V10191" s="80"/>
    </row>
    <row r="10192" spans="22:22" ht="9" hidden="1" customHeight="1" x14ac:dyDescent="0.25">
      <c r="V10192" s="80"/>
    </row>
    <row r="10193" spans="22:22" ht="9" hidden="1" customHeight="1" x14ac:dyDescent="0.25">
      <c r="V10193" s="80"/>
    </row>
    <row r="10194" spans="22:22" ht="9" hidden="1" customHeight="1" x14ac:dyDescent="0.25">
      <c r="V10194" s="80"/>
    </row>
    <row r="10195" spans="22:22" ht="9" hidden="1" customHeight="1" x14ac:dyDescent="0.25">
      <c r="V10195" s="80"/>
    </row>
    <row r="10196" spans="22:22" ht="9" hidden="1" customHeight="1" x14ac:dyDescent="0.25">
      <c r="V10196" s="80"/>
    </row>
    <row r="10197" spans="22:22" ht="9" hidden="1" customHeight="1" x14ac:dyDescent="0.25">
      <c r="V10197" s="80"/>
    </row>
    <row r="10198" spans="22:22" ht="9" hidden="1" customHeight="1" x14ac:dyDescent="0.25">
      <c r="V10198" s="80"/>
    </row>
    <row r="10199" spans="22:22" ht="9" hidden="1" customHeight="1" x14ac:dyDescent="0.25">
      <c r="V10199" s="80"/>
    </row>
    <row r="10200" spans="22:22" ht="9" hidden="1" customHeight="1" x14ac:dyDescent="0.25">
      <c r="V10200" s="80"/>
    </row>
    <row r="10201" spans="22:22" ht="9" hidden="1" customHeight="1" x14ac:dyDescent="0.25">
      <c r="V10201" s="80"/>
    </row>
    <row r="10202" spans="22:22" ht="9" hidden="1" customHeight="1" x14ac:dyDescent="0.25">
      <c r="V10202" s="80"/>
    </row>
    <row r="10203" spans="22:22" ht="9" hidden="1" customHeight="1" x14ac:dyDescent="0.25">
      <c r="V10203" s="80"/>
    </row>
    <row r="10204" spans="22:22" ht="9" hidden="1" customHeight="1" x14ac:dyDescent="0.25">
      <c r="V10204" s="80"/>
    </row>
    <row r="10205" spans="22:22" ht="9" hidden="1" customHeight="1" x14ac:dyDescent="0.25">
      <c r="V10205" s="80"/>
    </row>
    <row r="10206" spans="22:22" ht="9" hidden="1" customHeight="1" x14ac:dyDescent="0.25">
      <c r="V10206" s="80"/>
    </row>
    <row r="10207" spans="22:22" ht="9" hidden="1" customHeight="1" x14ac:dyDescent="0.25">
      <c r="V10207" s="80"/>
    </row>
    <row r="10208" spans="22:22" ht="9" hidden="1" customHeight="1" x14ac:dyDescent="0.25">
      <c r="V10208" s="80"/>
    </row>
    <row r="10209" spans="22:22" ht="9" hidden="1" customHeight="1" x14ac:dyDescent="0.25">
      <c r="V10209" s="80"/>
    </row>
    <row r="10210" spans="22:22" ht="9" hidden="1" customHeight="1" x14ac:dyDescent="0.25">
      <c r="V10210" s="80"/>
    </row>
    <row r="10211" spans="22:22" ht="9" hidden="1" customHeight="1" x14ac:dyDescent="0.25">
      <c r="V10211" s="80"/>
    </row>
    <row r="10212" spans="22:22" ht="9" hidden="1" customHeight="1" x14ac:dyDescent="0.25">
      <c r="V10212" s="80"/>
    </row>
    <row r="10213" spans="22:22" ht="9" hidden="1" customHeight="1" x14ac:dyDescent="0.25">
      <c r="V10213" s="80"/>
    </row>
    <row r="10214" spans="22:22" ht="9" hidden="1" customHeight="1" x14ac:dyDescent="0.25">
      <c r="V10214" s="80"/>
    </row>
    <row r="10215" spans="22:22" ht="9" hidden="1" customHeight="1" x14ac:dyDescent="0.25">
      <c r="V10215" s="80"/>
    </row>
    <row r="10216" spans="22:22" ht="9" hidden="1" customHeight="1" x14ac:dyDescent="0.25">
      <c r="V10216" s="80"/>
    </row>
    <row r="10217" spans="22:22" ht="9" hidden="1" customHeight="1" x14ac:dyDescent="0.25">
      <c r="V10217" s="80"/>
    </row>
    <row r="10218" spans="22:22" ht="9" hidden="1" customHeight="1" x14ac:dyDescent="0.25">
      <c r="V10218" s="80"/>
    </row>
    <row r="10219" spans="22:22" ht="9" hidden="1" customHeight="1" x14ac:dyDescent="0.25">
      <c r="V10219" s="80"/>
    </row>
    <row r="10220" spans="22:22" ht="9" hidden="1" customHeight="1" x14ac:dyDescent="0.25">
      <c r="V10220" s="80"/>
    </row>
    <row r="10221" spans="22:22" ht="9" hidden="1" customHeight="1" x14ac:dyDescent="0.25">
      <c r="V10221" s="80"/>
    </row>
    <row r="10222" spans="22:22" ht="9" hidden="1" customHeight="1" x14ac:dyDescent="0.25">
      <c r="V10222" s="80"/>
    </row>
    <row r="10223" spans="22:22" ht="9" hidden="1" customHeight="1" x14ac:dyDescent="0.25">
      <c r="V10223" s="80"/>
    </row>
    <row r="10224" spans="22:22" ht="9" hidden="1" customHeight="1" x14ac:dyDescent="0.25">
      <c r="V10224" s="80"/>
    </row>
    <row r="10225" spans="22:22" ht="9" hidden="1" customHeight="1" x14ac:dyDescent="0.25">
      <c r="V10225" s="80"/>
    </row>
    <row r="10226" spans="22:22" ht="9" hidden="1" customHeight="1" x14ac:dyDescent="0.25">
      <c r="V10226" s="80"/>
    </row>
    <row r="10227" spans="22:22" ht="9" hidden="1" customHeight="1" x14ac:dyDescent="0.25">
      <c r="V10227" s="80"/>
    </row>
    <row r="10228" spans="22:22" ht="9" hidden="1" customHeight="1" x14ac:dyDescent="0.25">
      <c r="V10228" s="80"/>
    </row>
    <row r="10229" spans="22:22" ht="9" hidden="1" customHeight="1" x14ac:dyDescent="0.25">
      <c r="V10229" s="80"/>
    </row>
    <row r="10230" spans="22:22" ht="9" hidden="1" customHeight="1" x14ac:dyDescent="0.25">
      <c r="V10230" s="80"/>
    </row>
    <row r="10231" spans="22:22" ht="9" hidden="1" customHeight="1" x14ac:dyDescent="0.25">
      <c r="V10231" s="80"/>
    </row>
    <row r="10232" spans="22:22" ht="9" hidden="1" customHeight="1" x14ac:dyDescent="0.25">
      <c r="V10232" s="80"/>
    </row>
    <row r="10233" spans="22:22" ht="9" hidden="1" customHeight="1" x14ac:dyDescent="0.25">
      <c r="V10233" s="80"/>
    </row>
    <row r="10234" spans="22:22" ht="9" hidden="1" customHeight="1" x14ac:dyDescent="0.25">
      <c r="V10234" s="80"/>
    </row>
    <row r="10235" spans="22:22" ht="9" hidden="1" customHeight="1" x14ac:dyDescent="0.25">
      <c r="V10235" s="80"/>
    </row>
    <row r="10236" spans="22:22" ht="9" hidden="1" customHeight="1" x14ac:dyDescent="0.25">
      <c r="V10236" s="80"/>
    </row>
    <row r="10237" spans="22:22" ht="9" hidden="1" customHeight="1" x14ac:dyDescent="0.25">
      <c r="V10237" s="80"/>
    </row>
    <row r="10238" spans="22:22" ht="9" hidden="1" customHeight="1" x14ac:dyDescent="0.25">
      <c r="V10238" s="80"/>
    </row>
    <row r="10239" spans="22:22" ht="9" hidden="1" customHeight="1" x14ac:dyDescent="0.25">
      <c r="V10239" s="80"/>
    </row>
    <row r="10240" spans="22:22" ht="9" hidden="1" customHeight="1" x14ac:dyDescent="0.25">
      <c r="V10240" s="80"/>
    </row>
    <row r="10241" spans="22:22" ht="9" hidden="1" customHeight="1" x14ac:dyDescent="0.25">
      <c r="V10241" s="80"/>
    </row>
    <row r="10242" spans="22:22" ht="9" hidden="1" customHeight="1" x14ac:dyDescent="0.25">
      <c r="V10242" s="80"/>
    </row>
    <row r="10243" spans="22:22" ht="9" hidden="1" customHeight="1" x14ac:dyDescent="0.25">
      <c r="V10243" s="80"/>
    </row>
    <row r="10244" spans="22:22" ht="9" hidden="1" customHeight="1" x14ac:dyDescent="0.25">
      <c r="V10244" s="80"/>
    </row>
    <row r="10245" spans="22:22" ht="9" hidden="1" customHeight="1" x14ac:dyDescent="0.25">
      <c r="V10245" s="80"/>
    </row>
    <row r="10246" spans="22:22" ht="9" hidden="1" customHeight="1" x14ac:dyDescent="0.25">
      <c r="V10246" s="80"/>
    </row>
    <row r="10247" spans="22:22" ht="9" hidden="1" customHeight="1" x14ac:dyDescent="0.25">
      <c r="V10247" s="80"/>
    </row>
    <row r="10248" spans="22:22" ht="9" hidden="1" customHeight="1" x14ac:dyDescent="0.25">
      <c r="V10248" s="80"/>
    </row>
    <row r="10249" spans="22:22" ht="9" hidden="1" customHeight="1" x14ac:dyDescent="0.25">
      <c r="V10249" s="80"/>
    </row>
    <row r="10250" spans="22:22" ht="9" hidden="1" customHeight="1" x14ac:dyDescent="0.25">
      <c r="V10250" s="80"/>
    </row>
    <row r="10251" spans="22:22" ht="9" hidden="1" customHeight="1" x14ac:dyDescent="0.25">
      <c r="V10251" s="80"/>
    </row>
    <row r="10252" spans="22:22" ht="9" hidden="1" customHeight="1" x14ac:dyDescent="0.25">
      <c r="V10252" s="80"/>
    </row>
    <row r="10253" spans="22:22" ht="9" hidden="1" customHeight="1" x14ac:dyDescent="0.25">
      <c r="V10253" s="80"/>
    </row>
    <row r="10254" spans="22:22" ht="9" hidden="1" customHeight="1" x14ac:dyDescent="0.25">
      <c r="V10254" s="80"/>
    </row>
    <row r="10255" spans="22:22" ht="9" hidden="1" customHeight="1" x14ac:dyDescent="0.25">
      <c r="V10255" s="80"/>
    </row>
    <row r="10256" spans="22:22" ht="9" hidden="1" customHeight="1" x14ac:dyDescent="0.25">
      <c r="V10256" s="80"/>
    </row>
    <row r="10257" spans="22:22" ht="9" hidden="1" customHeight="1" x14ac:dyDescent="0.25">
      <c r="V10257" s="80"/>
    </row>
    <row r="10258" spans="22:22" ht="9" hidden="1" customHeight="1" x14ac:dyDescent="0.25">
      <c r="V10258" s="80"/>
    </row>
    <row r="10259" spans="22:22" ht="9" hidden="1" customHeight="1" x14ac:dyDescent="0.25">
      <c r="V10259" s="80"/>
    </row>
    <row r="10260" spans="22:22" ht="9" hidden="1" customHeight="1" x14ac:dyDescent="0.25">
      <c r="V10260" s="80"/>
    </row>
    <row r="10261" spans="22:22" ht="9" hidden="1" customHeight="1" x14ac:dyDescent="0.25">
      <c r="V10261" s="80"/>
    </row>
    <row r="10262" spans="22:22" ht="9" hidden="1" customHeight="1" x14ac:dyDescent="0.25">
      <c r="V10262" s="80"/>
    </row>
    <row r="10263" spans="22:22" ht="9" hidden="1" customHeight="1" x14ac:dyDescent="0.25">
      <c r="V10263" s="80"/>
    </row>
    <row r="10264" spans="22:22" ht="9" hidden="1" customHeight="1" x14ac:dyDescent="0.25">
      <c r="V10264" s="80"/>
    </row>
    <row r="10265" spans="22:22" ht="9" hidden="1" customHeight="1" x14ac:dyDescent="0.25">
      <c r="V10265" s="80"/>
    </row>
    <row r="10266" spans="22:22" ht="9" hidden="1" customHeight="1" x14ac:dyDescent="0.25">
      <c r="V10266" s="80"/>
    </row>
    <row r="10267" spans="22:22" ht="9" hidden="1" customHeight="1" x14ac:dyDescent="0.25">
      <c r="V10267" s="80"/>
    </row>
    <row r="10268" spans="22:22" ht="9" hidden="1" customHeight="1" x14ac:dyDescent="0.25">
      <c r="V10268" s="80"/>
    </row>
    <row r="10269" spans="22:22" ht="9" hidden="1" customHeight="1" x14ac:dyDescent="0.25">
      <c r="V10269" s="80"/>
    </row>
    <row r="10270" spans="22:22" ht="9" hidden="1" customHeight="1" x14ac:dyDescent="0.25">
      <c r="V10270" s="80"/>
    </row>
    <row r="10271" spans="22:22" ht="9" hidden="1" customHeight="1" x14ac:dyDescent="0.25">
      <c r="V10271" s="80"/>
    </row>
    <row r="10272" spans="22:22" ht="9" hidden="1" customHeight="1" x14ac:dyDescent="0.25">
      <c r="V10272" s="80"/>
    </row>
    <row r="10273" spans="22:22" ht="9" hidden="1" customHeight="1" x14ac:dyDescent="0.25">
      <c r="V10273" s="80"/>
    </row>
    <row r="10274" spans="22:22" ht="9" hidden="1" customHeight="1" x14ac:dyDescent="0.25">
      <c r="V10274" s="80"/>
    </row>
    <row r="10275" spans="22:22" ht="9" hidden="1" customHeight="1" x14ac:dyDescent="0.25">
      <c r="V10275" s="80"/>
    </row>
    <row r="10276" spans="22:22" ht="9" hidden="1" customHeight="1" x14ac:dyDescent="0.25">
      <c r="V10276" s="80"/>
    </row>
    <row r="10277" spans="22:22" ht="9" hidden="1" customHeight="1" x14ac:dyDescent="0.25">
      <c r="V10277" s="80"/>
    </row>
    <row r="10278" spans="22:22" ht="9" hidden="1" customHeight="1" x14ac:dyDescent="0.25">
      <c r="V10278" s="80"/>
    </row>
    <row r="10279" spans="22:22" ht="9" hidden="1" customHeight="1" x14ac:dyDescent="0.25">
      <c r="V10279" s="80"/>
    </row>
    <row r="10280" spans="22:22" ht="9" hidden="1" customHeight="1" x14ac:dyDescent="0.25">
      <c r="V10280" s="80"/>
    </row>
    <row r="10281" spans="22:22" ht="9" hidden="1" customHeight="1" x14ac:dyDescent="0.25">
      <c r="V10281" s="80"/>
    </row>
    <row r="10282" spans="22:22" ht="9" hidden="1" customHeight="1" x14ac:dyDescent="0.25">
      <c r="V10282" s="80"/>
    </row>
    <row r="10283" spans="22:22" ht="9" hidden="1" customHeight="1" x14ac:dyDescent="0.25">
      <c r="V10283" s="80"/>
    </row>
    <row r="10284" spans="22:22" ht="9" hidden="1" customHeight="1" x14ac:dyDescent="0.25">
      <c r="V10284" s="80"/>
    </row>
    <row r="10285" spans="22:22" ht="9" hidden="1" customHeight="1" x14ac:dyDescent="0.25">
      <c r="V10285" s="80"/>
    </row>
    <row r="10286" spans="22:22" ht="9" hidden="1" customHeight="1" x14ac:dyDescent="0.25">
      <c r="V10286" s="80"/>
    </row>
    <row r="10287" spans="22:22" ht="9" hidden="1" customHeight="1" x14ac:dyDescent="0.25">
      <c r="V10287" s="80"/>
    </row>
    <row r="10288" spans="22:22" ht="9" hidden="1" customHeight="1" x14ac:dyDescent="0.25">
      <c r="V10288" s="80"/>
    </row>
    <row r="10289" spans="22:22" ht="9" hidden="1" customHeight="1" x14ac:dyDescent="0.25">
      <c r="V10289" s="80"/>
    </row>
    <row r="10290" spans="22:22" ht="9" hidden="1" customHeight="1" x14ac:dyDescent="0.25">
      <c r="V10290" s="80"/>
    </row>
    <row r="10291" spans="22:22" ht="9" hidden="1" customHeight="1" x14ac:dyDescent="0.25">
      <c r="V10291" s="80"/>
    </row>
    <row r="10292" spans="22:22" ht="9" hidden="1" customHeight="1" x14ac:dyDescent="0.25">
      <c r="V10292" s="80"/>
    </row>
    <row r="10293" spans="22:22" ht="9" hidden="1" customHeight="1" x14ac:dyDescent="0.25">
      <c r="V10293" s="80"/>
    </row>
    <row r="10294" spans="22:22" ht="9" hidden="1" customHeight="1" x14ac:dyDescent="0.25">
      <c r="V10294" s="80"/>
    </row>
    <row r="10295" spans="22:22" ht="9" hidden="1" customHeight="1" x14ac:dyDescent="0.25">
      <c r="V10295" s="80"/>
    </row>
    <row r="10296" spans="22:22" ht="9" hidden="1" customHeight="1" x14ac:dyDescent="0.25">
      <c r="V10296" s="80"/>
    </row>
    <row r="10297" spans="22:22" ht="9" hidden="1" customHeight="1" x14ac:dyDescent="0.25">
      <c r="V10297" s="80"/>
    </row>
    <row r="10298" spans="22:22" ht="9" hidden="1" customHeight="1" x14ac:dyDescent="0.25">
      <c r="V10298" s="80"/>
    </row>
    <row r="10299" spans="22:22" ht="9" hidden="1" customHeight="1" x14ac:dyDescent="0.25">
      <c r="V10299" s="80"/>
    </row>
    <row r="10300" spans="22:22" ht="9" hidden="1" customHeight="1" x14ac:dyDescent="0.25">
      <c r="V10300" s="80"/>
    </row>
    <row r="10301" spans="22:22" ht="9" hidden="1" customHeight="1" x14ac:dyDescent="0.25">
      <c r="V10301" s="80"/>
    </row>
    <row r="10302" spans="22:22" ht="9" hidden="1" customHeight="1" x14ac:dyDescent="0.25">
      <c r="V10302" s="80"/>
    </row>
    <row r="10303" spans="22:22" ht="9" hidden="1" customHeight="1" x14ac:dyDescent="0.25">
      <c r="V10303" s="80"/>
    </row>
    <row r="10304" spans="22:22" ht="9" hidden="1" customHeight="1" x14ac:dyDescent="0.25">
      <c r="V10304" s="80"/>
    </row>
    <row r="10305" spans="22:22" ht="9" hidden="1" customHeight="1" x14ac:dyDescent="0.25">
      <c r="V10305" s="80"/>
    </row>
    <row r="10306" spans="22:22" ht="9" hidden="1" customHeight="1" x14ac:dyDescent="0.25">
      <c r="V10306" s="80"/>
    </row>
    <row r="10307" spans="22:22" ht="9" hidden="1" customHeight="1" x14ac:dyDescent="0.25">
      <c r="V10307" s="80"/>
    </row>
    <row r="10308" spans="22:22" ht="9" hidden="1" customHeight="1" x14ac:dyDescent="0.25">
      <c r="V10308" s="80"/>
    </row>
    <row r="10309" spans="22:22" ht="9" hidden="1" customHeight="1" x14ac:dyDescent="0.25">
      <c r="V10309" s="80"/>
    </row>
    <row r="10310" spans="22:22" ht="9" hidden="1" customHeight="1" x14ac:dyDescent="0.25">
      <c r="V10310" s="80"/>
    </row>
    <row r="10311" spans="22:22" ht="9" hidden="1" customHeight="1" x14ac:dyDescent="0.25">
      <c r="V10311" s="80"/>
    </row>
    <row r="10312" spans="22:22" ht="9" hidden="1" customHeight="1" x14ac:dyDescent="0.25">
      <c r="V10312" s="80"/>
    </row>
    <row r="10313" spans="22:22" ht="9" hidden="1" customHeight="1" x14ac:dyDescent="0.25">
      <c r="V10313" s="80"/>
    </row>
    <row r="10314" spans="22:22" ht="9" hidden="1" customHeight="1" x14ac:dyDescent="0.25">
      <c r="V10314" s="80"/>
    </row>
    <row r="10315" spans="22:22" ht="9" hidden="1" customHeight="1" x14ac:dyDescent="0.25">
      <c r="V10315" s="80"/>
    </row>
    <row r="10316" spans="22:22" ht="9" hidden="1" customHeight="1" x14ac:dyDescent="0.25">
      <c r="V10316" s="80"/>
    </row>
    <row r="10317" spans="22:22" ht="9" hidden="1" customHeight="1" x14ac:dyDescent="0.25">
      <c r="V10317" s="80"/>
    </row>
    <row r="10318" spans="22:22" ht="9" hidden="1" customHeight="1" x14ac:dyDescent="0.25">
      <c r="V10318" s="80"/>
    </row>
    <row r="10319" spans="22:22" ht="9" hidden="1" customHeight="1" x14ac:dyDescent="0.25">
      <c r="V10319" s="80"/>
    </row>
    <row r="10320" spans="22:22" ht="9" hidden="1" customHeight="1" x14ac:dyDescent="0.25">
      <c r="V10320" s="80"/>
    </row>
    <row r="10321" spans="22:22" ht="9" hidden="1" customHeight="1" x14ac:dyDescent="0.25">
      <c r="V10321" s="80"/>
    </row>
    <row r="10322" spans="22:22" ht="9" hidden="1" customHeight="1" x14ac:dyDescent="0.25">
      <c r="V10322" s="80"/>
    </row>
    <row r="10323" spans="22:22" ht="9" hidden="1" customHeight="1" x14ac:dyDescent="0.25">
      <c r="V10323" s="80"/>
    </row>
    <row r="10324" spans="22:22" ht="9" hidden="1" customHeight="1" x14ac:dyDescent="0.25">
      <c r="V10324" s="80"/>
    </row>
    <row r="10325" spans="22:22" ht="9" hidden="1" customHeight="1" x14ac:dyDescent="0.25">
      <c r="V10325" s="80"/>
    </row>
    <row r="10326" spans="22:22" ht="9" hidden="1" customHeight="1" x14ac:dyDescent="0.25">
      <c r="V10326" s="80"/>
    </row>
    <row r="10327" spans="22:22" ht="9" hidden="1" customHeight="1" x14ac:dyDescent="0.25">
      <c r="V10327" s="80"/>
    </row>
    <row r="10328" spans="22:22" ht="9" hidden="1" customHeight="1" x14ac:dyDescent="0.25">
      <c r="V10328" s="80"/>
    </row>
    <row r="10329" spans="22:22" ht="9" hidden="1" customHeight="1" x14ac:dyDescent="0.25">
      <c r="V10329" s="80"/>
    </row>
    <row r="10330" spans="22:22" ht="9" hidden="1" customHeight="1" x14ac:dyDescent="0.25">
      <c r="V10330" s="80"/>
    </row>
    <row r="10331" spans="22:22" ht="9" hidden="1" customHeight="1" x14ac:dyDescent="0.25">
      <c r="V10331" s="80"/>
    </row>
    <row r="10332" spans="22:22" ht="9" hidden="1" customHeight="1" x14ac:dyDescent="0.25">
      <c r="V10332" s="80"/>
    </row>
    <row r="10333" spans="22:22" ht="9" hidden="1" customHeight="1" x14ac:dyDescent="0.25">
      <c r="V10333" s="80"/>
    </row>
    <row r="10334" spans="22:22" ht="9" hidden="1" customHeight="1" x14ac:dyDescent="0.25">
      <c r="V10334" s="80"/>
    </row>
    <row r="10335" spans="22:22" ht="9" hidden="1" customHeight="1" x14ac:dyDescent="0.25">
      <c r="V10335" s="80"/>
    </row>
    <row r="10336" spans="22:22" ht="9" hidden="1" customHeight="1" x14ac:dyDescent="0.25">
      <c r="V10336" s="80"/>
    </row>
    <row r="10337" spans="22:22" ht="9" hidden="1" customHeight="1" x14ac:dyDescent="0.25">
      <c r="V10337" s="80"/>
    </row>
    <row r="10338" spans="22:22" ht="9" hidden="1" customHeight="1" x14ac:dyDescent="0.25">
      <c r="V10338" s="80"/>
    </row>
    <row r="10339" spans="22:22" ht="9" hidden="1" customHeight="1" x14ac:dyDescent="0.25">
      <c r="V10339" s="80"/>
    </row>
    <row r="10340" spans="22:22" ht="9" hidden="1" customHeight="1" x14ac:dyDescent="0.25">
      <c r="V10340" s="80"/>
    </row>
    <row r="10341" spans="22:22" ht="9" hidden="1" customHeight="1" x14ac:dyDescent="0.25">
      <c r="V10341" s="80"/>
    </row>
    <row r="10342" spans="22:22" ht="9" hidden="1" customHeight="1" x14ac:dyDescent="0.25">
      <c r="V10342" s="80"/>
    </row>
    <row r="10343" spans="22:22" ht="9" hidden="1" customHeight="1" x14ac:dyDescent="0.25">
      <c r="V10343" s="80"/>
    </row>
    <row r="10344" spans="22:22" ht="9" hidden="1" customHeight="1" x14ac:dyDescent="0.25">
      <c r="V10344" s="80"/>
    </row>
    <row r="10345" spans="22:22" ht="9" hidden="1" customHeight="1" x14ac:dyDescent="0.25">
      <c r="V10345" s="80"/>
    </row>
    <row r="10346" spans="22:22" ht="9" hidden="1" customHeight="1" x14ac:dyDescent="0.25">
      <c r="V10346" s="80"/>
    </row>
    <row r="10347" spans="22:22" ht="9" hidden="1" customHeight="1" x14ac:dyDescent="0.25">
      <c r="V10347" s="80"/>
    </row>
    <row r="10348" spans="22:22" ht="9" hidden="1" customHeight="1" x14ac:dyDescent="0.25">
      <c r="V10348" s="80"/>
    </row>
    <row r="10349" spans="22:22" ht="9" hidden="1" customHeight="1" x14ac:dyDescent="0.25">
      <c r="V10349" s="80"/>
    </row>
    <row r="10350" spans="22:22" ht="9" hidden="1" customHeight="1" x14ac:dyDescent="0.25">
      <c r="V10350" s="80"/>
    </row>
    <row r="10351" spans="22:22" ht="9" hidden="1" customHeight="1" x14ac:dyDescent="0.25">
      <c r="V10351" s="80"/>
    </row>
    <row r="10352" spans="22:22" ht="9" hidden="1" customHeight="1" x14ac:dyDescent="0.25">
      <c r="V10352" s="80"/>
    </row>
    <row r="10353" spans="22:22" ht="9" hidden="1" customHeight="1" x14ac:dyDescent="0.25">
      <c r="V10353" s="80"/>
    </row>
    <row r="10354" spans="22:22" ht="9" hidden="1" customHeight="1" x14ac:dyDescent="0.25">
      <c r="V10354" s="80"/>
    </row>
    <row r="10355" spans="22:22" ht="9" hidden="1" customHeight="1" x14ac:dyDescent="0.25">
      <c r="V10355" s="80"/>
    </row>
    <row r="10356" spans="22:22" ht="9" hidden="1" customHeight="1" x14ac:dyDescent="0.25">
      <c r="V10356" s="80"/>
    </row>
    <row r="10357" spans="22:22" ht="9" hidden="1" customHeight="1" x14ac:dyDescent="0.25">
      <c r="V10357" s="80"/>
    </row>
    <row r="10358" spans="22:22" ht="9" hidden="1" customHeight="1" x14ac:dyDescent="0.25">
      <c r="V10358" s="80"/>
    </row>
    <row r="10359" spans="22:22" ht="9" hidden="1" customHeight="1" x14ac:dyDescent="0.25">
      <c r="V10359" s="80"/>
    </row>
    <row r="10360" spans="22:22" ht="9" hidden="1" customHeight="1" x14ac:dyDescent="0.25">
      <c r="V10360" s="80"/>
    </row>
    <row r="10361" spans="22:22" ht="9" hidden="1" customHeight="1" x14ac:dyDescent="0.25">
      <c r="V10361" s="80"/>
    </row>
    <row r="10362" spans="22:22" ht="9" hidden="1" customHeight="1" x14ac:dyDescent="0.25">
      <c r="V10362" s="80"/>
    </row>
    <row r="10363" spans="22:22" ht="9" hidden="1" customHeight="1" x14ac:dyDescent="0.25">
      <c r="V10363" s="80"/>
    </row>
    <row r="10364" spans="22:22" ht="9" hidden="1" customHeight="1" x14ac:dyDescent="0.25">
      <c r="V10364" s="80"/>
    </row>
    <row r="10365" spans="22:22" ht="9" hidden="1" customHeight="1" x14ac:dyDescent="0.25">
      <c r="V10365" s="80"/>
    </row>
    <row r="10366" spans="22:22" ht="9" hidden="1" customHeight="1" x14ac:dyDescent="0.25">
      <c r="V10366" s="80"/>
    </row>
    <row r="10367" spans="22:22" ht="9" hidden="1" customHeight="1" x14ac:dyDescent="0.25">
      <c r="V10367" s="80"/>
    </row>
    <row r="10368" spans="22:22" ht="9" hidden="1" customHeight="1" x14ac:dyDescent="0.25">
      <c r="V10368" s="80"/>
    </row>
    <row r="10369" spans="22:22" ht="9" hidden="1" customHeight="1" x14ac:dyDescent="0.25">
      <c r="V10369" s="80"/>
    </row>
    <row r="10370" spans="22:22" ht="9" hidden="1" customHeight="1" x14ac:dyDescent="0.25">
      <c r="V10370" s="80"/>
    </row>
    <row r="10371" spans="22:22" ht="9" hidden="1" customHeight="1" x14ac:dyDescent="0.25">
      <c r="V10371" s="80"/>
    </row>
    <row r="10372" spans="22:22" ht="9" hidden="1" customHeight="1" x14ac:dyDescent="0.25">
      <c r="V10372" s="80"/>
    </row>
    <row r="10373" spans="22:22" ht="9" hidden="1" customHeight="1" x14ac:dyDescent="0.25">
      <c r="V10373" s="80"/>
    </row>
    <row r="10374" spans="22:22" ht="9" hidden="1" customHeight="1" x14ac:dyDescent="0.25">
      <c r="V10374" s="80"/>
    </row>
    <row r="10375" spans="22:22" ht="9" hidden="1" customHeight="1" x14ac:dyDescent="0.25">
      <c r="V10375" s="80"/>
    </row>
    <row r="10376" spans="22:22" ht="9" hidden="1" customHeight="1" x14ac:dyDescent="0.25">
      <c r="V10376" s="80"/>
    </row>
    <row r="10377" spans="22:22" ht="9" hidden="1" customHeight="1" x14ac:dyDescent="0.25">
      <c r="V10377" s="80"/>
    </row>
    <row r="10378" spans="22:22" ht="9" hidden="1" customHeight="1" x14ac:dyDescent="0.25">
      <c r="V10378" s="80"/>
    </row>
    <row r="10379" spans="22:22" ht="9" hidden="1" customHeight="1" x14ac:dyDescent="0.25">
      <c r="V10379" s="80"/>
    </row>
    <row r="10380" spans="22:22" ht="9" hidden="1" customHeight="1" x14ac:dyDescent="0.25">
      <c r="V10380" s="80"/>
    </row>
    <row r="10381" spans="22:22" ht="9" hidden="1" customHeight="1" x14ac:dyDescent="0.25">
      <c r="V10381" s="80"/>
    </row>
    <row r="10382" spans="22:22" ht="9" hidden="1" customHeight="1" x14ac:dyDescent="0.25">
      <c r="V10382" s="80"/>
    </row>
    <row r="10383" spans="22:22" ht="9" hidden="1" customHeight="1" x14ac:dyDescent="0.25">
      <c r="V10383" s="80"/>
    </row>
    <row r="10384" spans="22:22" ht="9" hidden="1" customHeight="1" x14ac:dyDescent="0.25">
      <c r="V10384" s="80"/>
    </row>
    <row r="10385" spans="22:22" ht="9" hidden="1" customHeight="1" x14ac:dyDescent="0.25">
      <c r="V10385" s="80"/>
    </row>
    <row r="10386" spans="22:22" ht="9" hidden="1" customHeight="1" x14ac:dyDescent="0.25">
      <c r="V10386" s="80"/>
    </row>
    <row r="10387" spans="22:22" ht="9" hidden="1" customHeight="1" x14ac:dyDescent="0.25">
      <c r="V10387" s="80"/>
    </row>
    <row r="10388" spans="22:22" ht="9" hidden="1" customHeight="1" x14ac:dyDescent="0.25">
      <c r="V10388" s="80"/>
    </row>
    <row r="10389" spans="22:22" ht="9" hidden="1" customHeight="1" x14ac:dyDescent="0.25">
      <c r="V10389" s="80"/>
    </row>
    <row r="10390" spans="22:22" ht="9" hidden="1" customHeight="1" x14ac:dyDescent="0.25">
      <c r="V10390" s="80"/>
    </row>
    <row r="10391" spans="22:22" ht="9" hidden="1" customHeight="1" x14ac:dyDescent="0.25">
      <c r="V10391" s="80"/>
    </row>
    <row r="10392" spans="22:22" ht="9" hidden="1" customHeight="1" x14ac:dyDescent="0.25">
      <c r="V10392" s="80"/>
    </row>
    <row r="10393" spans="22:22" ht="9" hidden="1" customHeight="1" x14ac:dyDescent="0.25">
      <c r="V10393" s="80"/>
    </row>
    <row r="10394" spans="22:22" ht="9" hidden="1" customHeight="1" x14ac:dyDescent="0.25">
      <c r="V10394" s="80"/>
    </row>
    <row r="10395" spans="22:22" ht="9" hidden="1" customHeight="1" x14ac:dyDescent="0.25">
      <c r="V10395" s="80"/>
    </row>
    <row r="10396" spans="22:22" ht="9" hidden="1" customHeight="1" x14ac:dyDescent="0.25">
      <c r="V10396" s="80"/>
    </row>
    <row r="10397" spans="22:22" ht="9" hidden="1" customHeight="1" x14ac:dyDescent="0.25">
      <c r="V10397" s="80"/>
    </row>
    <row r="10398" spans="22:22" ht="9" hidden="1" customHeight="1" x14ac:dyDescent="0.25">
      <c r="V10398" s="80"/>
    </row>
    <row r="10399" spans="22:22" ht="9" hidden="1" customHeight="1" x14ac:dyDescent="0.25">
      <c r="V10399" s="80"/>
    </row>
    <row r="10400" spans="22:22" ht="9" hidden="1" customHeight="1" x14ac:dyDescent="0.25">
      <c r="V10400" s="80"/>
    </row>
    <row r="10401" spans="22:22" ht="9" hidden="1" customHeight="1" x14ac:dyDescent="0.25">
      <c r="V10401" s="80"/>
    </row>
    <row r="10402" spans="22:22" ht="9" hidden="1" customHeight="1" x14ac:dyDescent="0.25">
      <c r="V10402" s="80"/>
    </row>
    <row r="10403" spans="22:22" ht="9" hidden="1" customHeight="1" x14ac:dyDescent="0.25">
      <c r="V10403" s="80"/>
    </row>
    <row r="10404" spans="22:22" ht="9" hidden="1" customHeight="1" x14ac:dyDescent="0.25">
      <c r="V10404" s="80"/>
    </row>
    <row r="10405" spans="22:22" ht="9" hidden="1" customHeight="1" x14ac:dyDescent="0.25">
      <c r="V10405" s="80"/>
    </row>
    <row r="10406" spans="22:22" ht="9" hidden="1" customHeight="1" x14ac:dyDescent="0.25">
      <c r="V10406" s="80"/>
    </row>
    <row r="10407" spans="22:22" ht="9" hidden="1" customHeight="1" x14ac:dyDescent="0.25">
      <c r="V10407" s="80"/>
    </row>
    <row r="10408" spans="22:22" ht="9" hidden="1" customHeight="1" x14ac:dyDescent="0.25">
      <c r="V10408" s="80"/>
    </row>
    <row r="10409" spans="22:22" ht="9" hidden="1" customHeight="1" x14ac:dyDescent="0.25">
      <c r="V10409" s="80"/>
    </row>
    <row r="10410" spans="22:22" ht="9" hidden="1" customHeight="1" x14ac:dyDescent="0.25">
      <c r="V10410" s="80"/>
    </row>
    <row r="10411" spans="22:22" ht="9" hidden="1" customHeight="1" x14ac:dyDescent="0.25">
      <c r="V10411" s="80"/>
    </row>
    <row r="10412" spans="22:22" ht="9" hidden="1" customHeight="1" x14ac:dyDescent="0.25">
      <c r="V10412" s="80"/>
    </row>
    <row r="10413" spans="22:22" ht="9" hidden="1" customHeight="1" x14ac:dyDescent="0.25">
      <c r="V10413" s="80"/>
    </row>
    <row r="10414" spans="22:22" ht="9" hidden="1" customHeight="1" x14ac:dyDescent="0.25">
      <c r="V10414" s="80"/>
    </row>
    <row r="10415" spans="22:22" ht="9" hidden="1" customHeight="1" x14ac:dyDescent="0.25">
      <c r="V10415" s="80"/>
    </row>
    <row r="10416" spans="22:22" ht="9" hidden="1" customHeight="1" x14ac:dyDescent="0.25">
      <c r="V10416" s="80"/>
    </row>
    <row r="10417" spans="22:22" ht="9" hidden="1" customHeight="1" x14ac:dyDescent="0.25">
      <c r="V10417" s="80"/>
    </row>
    <row r="10418" spans="22:22" ht="9" hidden="1" customHeight="1" x14ac:dyDescent="0.25">
      <c r="V10418" s="80"/>
    </row>
    <row r="10419" spans="22:22" ht="9" hidden="1" customHeight="1" x14ac:dyDescent="0.25">
      <c r="V10419" s="80"/>
    </row>
    <row r="10420" spans="22:22" ht="9" hidden="1" customHeight="1" x14ac:dyDescent="0.25">
      <c r="V10420" s="80"/>
    </row>
    <row r="10421" spans="22:22" ht="9" hidden="1" customHeight="1" x14ac:dyDescent="0.25">
      <c r="V10421" s="80"/>
    </row>
    <row r="10422" spans="22:22" ht="9" hidden="1" customHeight="1" x14ac:dyDescent="0.25">
      <c r="V10422" s="80"/>
    </row>
    <row r="10423" spans="22:22" ht="9" hidden="1" customHeight="1" x14ac:dyDescent="0.25">
      <c r="V10423" s="80"/>
    </row>
    <row r="10424" spans="22:22" ht="9" hidden="1" customHeight="1" x14ac:dyDescent="0.25">
      <c r="V10424" s="80"/>
    </row>
    <row r="10425" spans="22:22" ht="9" hidden="1" customHeight="1" x14ac:dyDescent="0.25">
      <c r="V10425" s="80"/>
    </row>
    <row r="10426" spans="22:22" ht="9" hidden="1" customHeight="1" x14ac:dyDescent="0.25">
      <c r="V10426" s="80"/>
    </row>
    <row r="10427" spans="22:22" ht="9" hidden="1" customHeight="1" x14ac:dyDescent="0.25">
      <c r="V10427" s="80"/>
    </row>
    <row r="10428" spans="22:22" ht="9" hidden="1" customHeight="1" x14ac:dyDescent="0.25">
      <c r="V10428" s="80"/>
    </row>
    <row r="10429" spans="22:22" ht="9" hidden="1" customHeight="1" x14ac:dyDescent="0.25">
      <c r="V10429" s="80"/>
    </row>
    <row r="10430" spans="22:22" ht="9" hidden="1" customHeight="1" x14ac:dyDescent="0.25">
      <c r="V10430" s="80"/>
    </row>
    <row r="10431" spans="22:22" ht="9" hidden="1" customHeight="1" x14ac:dyDescent="0.25">
      <c r="V10431" s="80"/>
    </row>
    <row r="10432" spans="22:22" ht="9" hidden="1" customHeight="1" x14ac:dyDescent="0.25">
      <c r="V10432" s="80"/>
    </row>
    <row r="10433" spans="22:22" ht="9" hidden="1" customHeight="1" x14ac:dyDescent="0.25">
      <c r="V10433" s="80"/>
    </row>
    <row r="10434" spans="22:22" ht="9" hidden="1" customHeight="1" x14ac:dyDescent="0.25">
      <c r="V10434" s="80"/>
    </row>
    <row r="10435" spans="22:22" ht="9" hidden="1" customHeight="1" x14ac:dyDescent="0.25">
      <c r="V10435" s="80"/>
    </row>
    <row r="10436" spans="22:22" ht="9" hidden="1" customHeight="1" x14ac:dyDescent="0.25">
      <c r="V10436" s="80"/>
    </row>
    <row r="10437" spans="22:22" ht="9" hidden="1" customHeight="1" x14ac:dyDescent="0.25">
      <c r="V10437" s="80"/>
    </row>
    <row r="10438" spans="22:22" ht="9" hidden="1" customHeight="1" x14ac:dyDescent="0.25">
      <c r="V10438" s="80"/>
    </row>
    <row r="10439" spans="22:22" ht="9" hidden="1" customHeight="1" x14ac:dyDescent="0.25">
      <c r="V10439" s="80"/>
    </row>
    <row r="10440" spans="22:22" ht="9" hidden="1" customHeight="1" x14ac:dyDescent="0.25">
      <c r="V10440" s="80"/>
    </row>
    <row r="10441" spans="22:22" ht="9" hidden="1" customHeight="1" x14ac:dyDescent="0.25">
      <c r="V10441" s="80"/>
    </row>
    <row r="10442" spans="22:22" ht="9" hidden="1" customHeight="1" x14ac:dyDescent="0.25">
      <c r="V10442" s="80"/>
    </row>
    <row r="10443" spans="22:22" ht="9" hidden="1" customHeight="1" x14ac:dyDescent="0.25">
      <c r="V10443" s="80"/>
    </row>
    <row r="10444" spans="22:22" ht="9" hidden="1" customHeight="1" x14ac:dyDescent="0.25">
      <c r="V10444" s="80"/>
    </row>
    <row r="10445" spans="22:22" ht="9" hidden="1" customHeight="1" x14ac:dyDescent="0.25">
      <c r="V10445" s="80"/>
    </row>
    <row r="10446" spans="22:22" ht="9" hidden="1" customHeight="1" x14ac:dyDescent="0.25">
      <c r="V10446" s="80"/>
    </row>
    <row r="10447" spans="22:22" ht="9" hidden="1" customHeight="1" x14ac:dyDescent="0.25">
      <c r="V10447" s="80"/>
    </row>
    <row r="10448" spans="22:22" ht="9" hidden="1" customHeight="1" x14ac:dyDescent="0.25">
      <c r="V10448" s="80"/>
    </row>
    <row r="10449" spans="22:22" ht="9" hidden="1" customHeight="1" x14ac:dyDescent="0.25">
      <c r="V10449" s="80"/>
    </row>
    <row r="10450" spans="22:22" ht="9" hidden="1" customHeight="1" x14ac:dyDescent="0.25">
      <c r="V10450" s="80"/>
    </row>
    <row r="10451" spans="22:22" ht="9" hidden="1" customHeight="1" x14ac:dyDescent="0.25">
      <c r="V10451" s="80"/>
    </row>
    <row r="10452" spans="22:22" ht="9" hidden="1" customHeight="1" x14ac:dyDescent="0.25">
      <c r="V10452" s="80"/>
    </row>
    <row r="10453" spans="22:22" ht="9" hidden="1" customHeight="1" x14ac:dyDescent="0.25">
      <c r="V10453" s="80"/>
    </row>
    <row r="10454" spans="22:22" ht="9" hidden="1" customHeight="1" x14ac:dyDescent="0.25">
      <c r="V10454" s="80"/>
    </row>
    <row r="10455" spans="22:22" ht="9" hidden="1" customHeight="1" x14ac:dyDescent="0.25">
      <c r="V10455" s="80"/>
    </row>
    <row r="10456" spans="22:22" ht="9" hidden="1" customHeight="1" x14ac:dyDescent="0.25">
      <c r="V10456" s="80"/>
    </row>
    <row r="10457" spans="22:22" ht="9" hidden="1" customHeight="1" x14ac:dyDescent="0.25">
      <c r="V10457" s="80"/>
    </row>
    <row r="10458" spans="22:22" ht="9" hidden="1" customHeight="1" x14ac:dyDescent="0.25">
      <c r="V10458" s="80"/>
    </row>
    <row r="10459" spans="22:22" ht="9" hidden="1" customHeight="1" x14ac:dyDescent="0.25">
      <c r="V10459" s="80"/>
    </row>
    <row r="10460" spans="22:22" ht="9" hidden="1" customHeight="1" x14ac:dyDescent="0.25">
      <c r="V10460" s="80"/>
    </row>
    <row r="10461" spans="22:22" ht="9" hidden="1" customHeight="1" x14ac:dyDescent="0.25">
      <c r="V10461" s="80"/>
    </row>
    <row r="10462" spans="22:22" ht="9" hidden="1" customHeight="1" x14ac:dyDescent="0.25">
      <c r="V10462" s="80"/>
    </row>
    <row r="10463" spans="22:22" ht="9" hidden="1" customHeight="1" x14ac:dyDescent="0.25">
      <c r="V10463" s="80"/>
    </row>
    <row r="10464" spans="22:22" ht="9" hidden="1" customHeight="1" x14ac:dyDescent="0.25">
      <c r="V10464" s="80"/>
    </row>
    <row r="10465" spans="22:22" ht="9" hidden="1" customHeight="1" x14ac:dyDescent="0.25">
      <c r="V10465" s="80"/>
    </row>
    <row r="10466" spans="22:22" ht="9" hidden="1" customHeight="1" x14ac:dyDescent="0.25">
      <c r="V10466" s="80"/>
    </row>
    <row r="10467" spans="22:22" ht="9" hidden="1" customHeight="1" x14ac:dyDescent="0.25">
      <c r="V10467" s="80"/>
    </row>
    <row r="10468" spans="22:22" ht="9" hidden="1" customHeight="1" x14ac:dyDescent="0.25">
      <c r="V10468" s="80"/>
    </row>
    <row r="10469" spans="22:22" ht="9" hidden="1" customHeight="1" x14ac:dyDescent="0.25">
      <c r="V10469" s="80"/>
    </row>
    <row r="10470" spans="22:22" ht="9" hidden="1" customHeight="1" x14ac:dyDescent="0.25">
      <c r="V10470" s="80"/>
    </row>
    <row r="10471" spans="22:22" ht="9" hidden="1" customHeight="1" x14ac:dyDescent="0.25">
      <c r="V10471" s="80"/>
    </row>
    <row r="10472" spans="22:22" ht="9" hidden="1" customHeight="1" x14ac:dyDescent="0.25">
      <c r="V10472" s="80"/>
    </row>
    <row r="10473" spans="22:22" ht="9" hidden="1" customHeight="1" x14ac:dyDescent="0.25">
      <c r="V10473" s="80"/>
    </row>
    <row r="10474" spans="22:22" ht="9" hidden="1" customHeight="1" x14ac:dyDescent="0.25">
      <c r="V10474" s="80"/>
    </row>
    <row r="10475" spans="22:22" ht="9" hidden="1" customHeight="1" x14ac:dyDescent="0.25">
      <c r="V10475" s="80"/>
    </row>
    <row r="10476" spans="22:22" ht="9" hidden="1" customHeight="1" x14ac:dyDescent="0.25">
      <c r="V10476" s="80"/>
    </row>
    <row r="10477" spans="22:22" ht="9" hidden="1" customHeight="1" x14ac:dyDescent="0.25">
      <c r="V10477" s="80"/>
    </row>
    <row r="10478" spans="22:22" ht="9" hidden="1" customHeight="1" x14ac:dyDescent="0.25">
      <c r="V10478" s="80"/>
    </row>
    <row r="10479" spans="22:22" ht="9" hidden="1" customHeight="1" x14ac:dyDescent="0.25">
      <c r="V10479" s="80"/>
    </row>
    <row r="10480" spans="22:22" ht="9" hidden="1" customHeight="1" x14ac:dyDescent="0.25">
      <c r="V10480" s="80"/>
    </row>
    <row r="10481" spans="22:22" ht="9" hidden="1" customHeight="1" x14ac:dyDescent="0.25">
      <c r="V10481" s="80"/>
    </row>
    <row r="10482" spans="22:22" ht="9" hidden="1" customHeight="1" x14ac:dyDescent="0.25">
      <c r="V10482" s="80"/>
    </row>
    <row r="10483" spans="22:22" ht="9" hidden="1" customHeight="1" x14ac:dyDescent="0.25">
      <c r="V10483" s="80"/>
    </row>
    <row r="10484" spans="22:22" ht="9" hidden="1" customHeight="1" x14ac:dyDescent="0.25">
      <c r="V10484" s="80"/>
    </row>
    <row r="10485" spans="22:22" ht="9" hidden="1" customHeight="1" x14ac:dyDescent="0.25">
      <c r="V10485" s="80"/>
    </row>
    <row r="10486" spans="22:22" ht="9" hidden="1" customHeight="1" x14ac:dyDescent="0.25">
      <c r="V10486" s="80"/>
    </row>
    <row r="10487" spans="22:22" ht="9" hidden="1" customHeight="1" x14ac:dyDescent="0.25">
      <c r="V10487" s="80"/>
    </row>
    <row r="10488" spans="22:22" ht="9" hidden="1" customHeight="1" x14ac:dyDescent="0.25">
      <c r="V10488" s="80"/>
    </row>
    <row r="10489" spans="22:22" ht="9" hidden="1" customHeight="1" x14ac:dyDescent="0.25">
      <c r="V10489" s="80"/>
    </row>
    <row r="10490" spans="22:22" ht="9" hidden="1" customHeight="1" x14ac:dyDescent="0.25">
      <c r="V10490" s="80"/>
    </row>
    <row r="10491" spans="22:22" ht="9" hidden="1" customHeight="1" x14ac:dyDescent="0.25">
      <c r="V10491" s="80"/>
    </row>
    <row r="10492" spans="22:22" ht="9" hidden="1" customHeight="1" x14ac:dyDescent="0.25">
      <c r="V10492" s="80"/>
    </row>
    <row r="10493" spans="22:22" ht="9" hidden="1" customHeight="1" x14ac:dyDescent="0.25">
      <c r="V10493" s="80"/>
    </row>
    <row r="10494" spans="22:22" ht="9" hidden="1" customHeight="1" x14ac:dyDescent="0.25">
      <c r="V10494" s="80"/>
    </row>
    <row r="10495" spans="22:22" ht="9" hidden="1" customHeight="1" x14ac:dyDescent="0.25">
      <c r="V10495" s="80"/>
    </row>
    <row r="10496" spans="22:22" ht="9" hidden="1" customHeight="1" x14ac:dyDescent="0.25">
      <c r="V10496" s="80"/>
    </row>
    <row r="10497" spans="22:22" ht="9" hidden="1" customHeight="1" x14ac:dyDescent="0.25">
      <c r="V10497" s="80"/>
    </row>
    <row r="10498" spans="22:22" ht="9" hidden="1" customHeight="1" x14ac:dyDescent="0.25">
      <c r="V10498" s="80"/>
    </row>
    <row r="10499" spans="22:22" ht="9" hidden="1" customHeight="1" x14ac:dyDescent="0.25">
      <c r="V10499" s="80"/>
    </row>
    <row r="10500" spans="22:22" ht="9" hidden="1" customHeight="1" x14ac:dyDescent="0.25">
      <c r="V10500" s="80"/>
    </row>
    <row r="10501" spans="22:22" ht="9" hidden="1" customHeight="1" x14ac:dyDescent="0.25">
      <c r="V10501" s="80"/>
    </row>
    <row r="10502" spans="22:22" ht="9" hidden="1" customHeight="1" x14ac:dyDescent="0.25">
      <c r="V10502" s="80"/>
    </row>
    <row r="10503" spans="22:22" ht="9" hidden="1" customHeight="1" x14ac:dyDescent="0.25">
      <c r="V10503" s="80"/>
    </row>
    <row r="10504" spans="22:22" ht="9" hidden="1" customHeight="1" x14ac:dyDescent="0.25">
      <c r="V10504" s="80"/>
    </row>
    <row r="10505" spans="22:22" ht="9" hidden="1" customHeight="1" x14ac:dyDescent="0.25">
      <c r="V10505" s="80"/>
    </row>
    <row r="10506" spans="22:22" ht="9" hidden="1" customHeight="1" x14ac:dyDescent="0.25">
      <c r="V10506" s="80"/>
    </row>
    <row r="10507" spans="22:22" ht="9" hidden="1" customHeight="1" x14ac:dyDescent="0.25">
      <c r="V10507" s="80"/>
    </row>
    <row r="10508" spans="22:22" ht="9" hidden="1" customHeight="1" x14ac:dyDescent="0.25">
      <c r="V10508" s="80"/>
    </row>
    <row r="10509" spans="22:22" ht="9" hidden="1" customHeight="1" x14ac:dyDescent="0.25">
      <c r="V10509" s="80"/>
    </row>
    <row r="10510" spans="22:22" ht="9" hidden="1" customHeight="1" x14ac:dyDescent="0.25">
      <c r="V10510" s="80"/>
    </row>
    <row r="10511" spans="22:22" ht="9" hidden="1" customHeight="1" x14ac:dyDescent="0.25">
      <c r="V10511" s="80"/>
    </row>
    <row r="10512" spans="22:22" ht="9" hidden="1" customHeight="1" x14ac:dyDescent="0.25">
      <c r="V10512" s="80"/>
    </row>
    <row r="10513" spans="22:22" ht="9" hidden="1" customHeight="1" x14ac:dyDescent="0.25">
      <c r="V10513" s="80"/>
    </row>
    <row r="10514" spans="22:22" ht="9" hidden="1" customHeight="1" x14ac:dyDescent="0.25">
      <c r="V10514" s="80"/>
    </row>
    <row r="10515" spans="22:22" ht="9" hidden="1" customHeight="1" x14ac:dyDescent="0.25">
      <c r="V10515" s="80"/>
    </row>
    <row r="10516" spans="22:22" ht="9" hidden="1" customHeight="1" x14ac:dyDescent="0.25">
      <c r="V10516" s="80"/>
    </row>
    <row r="10517" spans="22:22" ht="9" hidden="1" customHeight="1" x14ac:dyDescent="0.25">
      <c r="V10517" s="80"/>
    </row>
    <row r="10518" spans="22:22" ht="9" hidden="1" customHeight="1" x14ac:dyDescent="0.25">
      <c r="V10518" s="80"/>
    </row>
    <row r="10519" spans="22:22" ht="9" hidden="1" customHeight="1" x14ac:dyDescent="0.25">
      <c r="V10519" s="80"/>
    </row>
    <row r="10520" spans="22:22" ht="9" hidden="1" customHeight="1" x14ac:dyDescent="0.25">
      <c r="V10520" s="80"/>
    </row>
    <row r="10521" spans="22:22" ht="9" hidden="1" customHeight="1" x14ac:dyDescent="0.25">
      <c r="V10521" s="80"/>
    </row>
    <row r="10522" spans="22:22" ht="9" hidden="1" customHeight="1" x14ac:dyDescent="0.25">
      <c r="V10522" s="80"/>
    </row>
    <row r="10523" spans="22:22" ht="9" hidden="1" customHeight="1" x14ac:dyDescent="0.25">
      <c r="V10523" s="80"/>
    </row>
    <row r="10524" spans="22:22" ht="9" hidden="1" customHeight="1" x14ac:dyDescent="0.25">
      <c r="V10524" s="80"/>
    </row>
    <row r="10525" spans="22:22" ht="9" hidden="1" customHeight="1" x14ac:dyDescent="0.25">
      <c r="V10525" s="80"/>
    </row>
    <row r="10526" spans="22:22" ht="9" hidden="1" customHeight="1" x14ac:dyDescent="0.25">
      <c r="V10526" s="80"/>
    </row>
    <row r="10527" spans="22:22" ht="9" hidden="1" customHeight="1" x14ac:dyDescent="0.25">
      <c r="V10527" s="80"/>
    </row>
    <row r="10528" spans="22:22" ht="9" hidden="1" customHeight="1" x14ac:dyDescent="0.25">
      <c r="V10528" s="80"/>
    </row>
    <row r="10529" spans="22:22" ht="9" hidden="1" customHeight="1" x14ac:dyDescent="0.25">
      <c r="V10529" s="80"/>
    </row>
    <row r="10530" spans="22:22" ht="9" hidden="1" customHeight="1" x14ac:dyDescent="0.25">
      <c r="V10530" s="80"/>
    </row>
    <row r="10531" spans="22:22" ht="9" hidden="1" customHeight="1" x14ac:dyDescent="0.25">
      <c r="V10531" s="80"/>
    </row>
    <row r="10532" spans="22:22" ht="9" hidden="1" customHeight="1" x14ac:dyDescent="0.25">
      <c r="V10532" s="80"/>
    </row>
    <row r="10533" spans="22:22" ht="9" hidden="1" customHeight="1" x14ac:dyDescent="0.25">
      <c r="V10533" s="80"/>
    </row>
    <row r="10534" spans="22:22" ht="9" hidden="1" customHeight="1" x14ac:dyDescent="0.25">
      <c r="V10534" s="80"/>
    </row>
    <row r="10535" spans="22:22" ht="9" hidden="1" customHeight="1" x14ac:dyDescent="0.25">
      <c r="V10535" s="80"/>
    </row>
    <row r="10536" spans="22:22" ht="9" hidden="1" customHeight="1" x14ac:dyDescent="0.25">
      <c r="V10536" s="80"/>
    </row>
    <row r="10537" spans="22:22" ht="9" hidden="1" customHeight="1" x14ac:dyDescent="0.25">
      <c r="V10537" s="80"/>
    </row>
    <row r="10538" spans="22:22" ht="9" hidden="1" customHeight="1" x14ac:dyDescent="0.25">
      <c r="V10538" s="80"/>
    </row>
    <row r="10539" spans="22:22" ht="9" hidden="1" customHeight="1" x14ac:dyDescent="0.25">
      <c r="V10539" s="80"/>
    </row>
    <row r="10540" spans="22:22" ht="9" hidden="1" customHeight="1" x14ac:dyDescent="0.25">
      <c r="V10540" s="80"/>
    </row>
    <row r="10541" spans="22:22" ht="9" hidden="1" customHeight="1" x14ac:dyDescent="0.25">
      <c r="V10541" s="80"/>
    </row>
    <row r="10542" spans="22:22" ht="9" hidden="1" customHeight="1" x14ac:dyDescent="0.25">
      <c r="V10542" s="80"/>
    </row>
    <row r="10543" spans="22:22" ht="9" hidden="1" customHeight="1" x14ac:dyDescent="0.25">
      <c r="V10543" s="80"/>
    </row>
    <row r="10544" spans="22:22" ht="9" hidden="1" customHeight="1" x14ac:dyDescent="0.25">
      <c r="V10544" s="80"/>
    </row>
    <row r="10545" spans="22:22" ht="9" hidden="1" customHeight="1" x14ac:dyDescent="0.25">
      <c r="V10545" s="80"/>
    </row>
    <row r="10546" spans="22:22" ht="9" hidden="1" customHeight="1" x14ac:dyDescent="0.25">
      <c r="V10546" s="80"/>
    </row>
    <row r="10547" spans="22:22" ht="9" hidden="1" customHeight="1" x14ac:dyDescent="0.25">
      <c r="V10547" s="80"/>
    </row>
    <row r="10548" spans="22:22" ht="9" hidden="1" customHeight="1" x14ac:dyDescent="0.25">
      <c r="V10548" s="80"/>
    </row>
    <row r="10549" spans="22:22" ht="9" hidden="1" customHeight="1" x14ac:dyDescent="0.25">
      <c r="V10549" s="80"/>
    </row>
    <row r="10550" spans="22:22" ht="9" hidden="1" customHeight="1" x14ac:dyDescent="0.25">
      <c r="V10550" s="80"/>
    </row>
    <row r="10551" spans="22:22" ht="9" hidden="1" customHeight="1" x14ac:dyDescent="0.25">
      <c r="V10551" s="80"/>
    </row>
    <row r="10552" spans="22:22" ht="9" hidden="1" customHeight="1" x14ac:dyDescent="0.25">
      <c r="V10552" s="80"/>
    </row>
    <row r="10553" spans="22:22" ht="9" hidden="1" customHeight="1" x14ac:dyDescent="0.25">
      <c r="V10553" s="80"/>
    </row>
    <row r="10554" spans="22:22" ht="9" hidden="1" customHeight="1" x14ac:dyDescent="0.25">
      <c r="V10554" s="80"/>
    </row>
    <row r="10555" spans="22:22" ht="9" hidden="1" customHeight="1" x14ac:dyDescent="0.25">
      <c r="V10555" s="80"/>
    </row>
    <row r="10556" spans="22:22" ht="9" hidden="1" customHeight="1" x14ac:dyDescent="0.25">
      <c r="V10556" s="80"/>
    </row>
    <row r="10557" spans="22:22" ht="9" hidden="1" customHeight="1" x14ac:dyDescent="0.25">
      <c r="V10557" s="80"/>
    </row>
    <row r="10558" spans="22:22" ht="9" hidden="1" customHeight="1" x14ac:dyDescent="0.25">
      <c r="V10558" s="80"/>
    </row>
    <row r="10559" spans="22:22" ht="9" hidden="1" customHeight="1" x14ac:dyDescent="0.25">
      <c r="V10559" s="80"/>
    </row>
    <row r="10560" spans="22:22" ht="9" hidden="1" customHeight="1" x14ac:dyDescent="0.25">
      <c r="V10560" s="80"/>
    </row>
    <row r="10561" spans="22:22" ht="9" hidden="1" customHeight="1" x14ac:dyDescent="0.25">
      <c r="V10561" s="80"/>
    </row>
    <row r="10562" spans="22:22" ht="9" hidden="1" customHeight="1" x14ac:dyDescent="0.25">
      <c r="V10562" s="80"/>
    </row>
    <row r="10563" spans="22:22" ht="9" hidden="1" customHeight="1" x14ac:dyDescent="0.25">
      <c r="V10563" s="80"/>
    </row>
    <row r="10564" spans="22:22" ht="9" hidden="1" customHeight="1" x14ac:dyDescent="0.25">
      <c r="V10564" s="80"/>
    </row>
    <row r="10565" spans="22:22" ht="9" hidden="1" customHeight="1" x14ac:dyDescent="0.25">
      <c r="V10565" s="80"/>
    </row>
    <row r="10566" spans="22:22" ht="9" hidden="1" customHeight="1" x14ac:dyDescent="0.25">
      <c r="V10566" s="80"/>
    </row>
    <row r="10567" spans="22:22" ht="9" hidden="1" customHeight="1" x14ac:dyDescent="0.25">
      <c r="V10567" s="80"/>
    </row>
    <row r="10568" spans="22:22" ht="9" hidden="1" customHeight="1" x14ac:dyDescent="0.25">
      <c r="V10568" s="80"/>
    </row>
    <row r="10569" spans="22:22" ht="9" hidden="1" customHeight="1" x14ac:dyDescent="0.25">
      <c r="V10569" s="80"/>
    </row>
    <row r="10570" spans="22:22" ht="9" hidden="1" customHeight="1" x14ac:dyDescent="0.25">
      <c r="V10570" s="80"/>
    </row>
    <row r="10571" spans="22:22" ht="9" hidden="1" customHeight="1" x14ac:dyDescent="0.25">
      <c r="V10571" s="80"/>
    </row>
    <row r="10572" spans="22:22" ht="9" hidden="1" customHeight="1" x14ac:dyDescent="0.25">
      <c r="V10572" s="80"/>
    </row>
    <row r="10573" spans="22:22" ht="9" hidden="1" customHeight="1" x14ac:dyDescent="0.25">
      <c r="V10573" s="80"/>
    </row>
    <row r="10574" spans="22:22" ht="9" hidden="1" customHeight="1" x14ac:dyDescent="0.25">
      <c r="V10574" s="80"/>
    </row>
    <row r="10575" spans="22:22" ht="9" hidden="1" customHeight="1" x14ac:dyDescent="0.25">
      <c r="V10575" s="80"/>
    </row>
    <row r="10576" spans="22:22" ht="9" hidden="1" customHeight="1" x14ac:dyDescent="0.25">
      <c r="V10576" s="80"/>
    </row>
    <row r="10577" spans="22:22" ht="9" hidden="1" customHeight="1" x14ac:dyDescent="0.25">
      <c r="V10577" s="80"/>
    </row>
    <row r="10578" spans="22:22" ht="9" hidden="1" customHeight="1" x14ac:dyDescent="0.25">
      <c r="V10578" s="80"/>
    </row>
    <row r="10579" spans="22:22" ht="9" hidden="1" customHeight="1" x14ac:dyDescent="0.25">
      <c r="V10579" s="80"/>
    </row>
    <row r="10580" spans="22:22" ht="9" hidden="1" customHeight="1" x14ac:dyDescent="0.25">
      <c r="V10580" s="80"/>
    </row>
    <row r="10581" spans="22:22" ht="9" hidden="1" customHeight="1" x14ac:dyDescent="0.25">
      <c r="V10581" s="80"/>
    </row>
    <row r="10582" spans="22:22" ht="9" hidden="1" customHeight="1" x14ac:dyDescent="0.25">
      <c r="V10582" s="80"/>
    </row>
    <row r="10583" spans="22:22" ht="9" hidden="1" customHeight="1" x14ac:dyDescent="0.25">
      <c r="V10583" s="80"/>
    </row>
    <row r="10584" spans="22:22" ht="9" hidden="1" customHeight="1" x14ac:dyDescent="0.25">
      <c r="V10584" s="80"/>
    </row>
    <row r="10585" spans="22:22" ht="9" hidden="1" customHeight="1" x14ac:dyDescent="0.25">
      <c r="V10585" s="80"/>
    </row>
    <row r="10586" spans="22:22" ht="9" hidden="1" customHeight="1" x14ac:dyDescent="0.25">
      <c r="V10586" s="80"/>
    </row>
    <row r="10587" spans="22:22" ht="9" hidden="1" customHeight="1" x14ac:dyDescent="0.25">
      <c r="V10587" s="80"/>
    </row>
    <row r="10588" spans="22:22" ht="9" hidden="1" customHeight="1" x14ac:dyDescent="0.25">
      <c r="V10588" s="80"/>
    </row>
    <row r="10589" spans="22:22" ht="9" hidden="1" customHeight="1" x14ac:dyDescent="0.25">
      <c r="V10589" s="80"/>
    </row>
    <row r="10590" spans="22:22" ht="9" hidden="1" customHeight="1" x14ac:dyDescent="0.25">
      <c r="V10590" s="80"/>
    </row>
    <row r="10591" spans="22:22" ht="9" hidden="1" customHeight="1" x14ac:dyDescent="0.25">
      <c r="V10591" s="80"/>
    </row>
    <row r="10592" spans="22:22" ht="9" hidden="1" customHeight="1" x14ac:dyDescent="0.25">
      <c r="V10592" s="80"/>
    </row>
    <row r="10593" spans="22:22" ht="9" hidden="1" customHeight="1" x14ac:dyDescent="0.25">
      <c r="V10593" s="80"/>
    </row>
    <row r="10594" spans="22:22" ht="9" hidden="1" customHeight="1" x14ac:dyDescent="0.25">
      <c r="V10594" s="80"/>
    </row>
    <row r="10595" spans="22:22" ht="9" hidden="1" customHeight="1" x14ac:dyDescent="0.25">
      <c r="V10595" s="80"/>
    </row>
    <row r="10596" spans="22:22" ht="9" hidden="1" customHeight="1" x14ac:dyDescent="0.25">
      <c r="V10596" s="80"/>
    </row>
    <row r="10597" spans="22:22" ht="9" hidden="1" customHeight="1" x14ac:dyDescent="0.25">
      <c r="V10597" s="80"/>
    </row>
    <row r="10598" spans="22:22" ht="9" hidden="1" customHeight="1" x14ac:dyDescent="0.25">
      <c r="V10598" s="80"/>
    </row>
    <row r="10599" spans="22:22" ht="9" hidden="1" customHeight="1" x14ac:dyDescent="0.25">
      <c r="V10599" s="80"/>
    </row>
    <row r="10600" spans="22:22" ht="9" hidden="1" customHeight="1" x14ac:dyDescent="0.25">
      <c r="V10600" s="80"/>
    </row>
    <row r="10601" spans="22:22" ht="9" hidden="1" customHeight="1" x14ac:dyDescent="0.25">
      <c r="V10601" s="80"/>
    </row>
    <row r="10602" spans="22:22" ht="9" hidden="1" customHeight="1" x14ac:dyDescent="0.25">
      <c r="V10602" s="80"/>
    </row>
    <row r="10603" spans="22:22" ht="9" hidden="1" customHeight="1" x14ac:dyDescent="0.25">
      <c r="V10603" s="80"/>
    </row>
    <row r="10604" spans="22:22" ht="9" hidden="1" customHeight="1" x14ac:dyDescent="0.25">
      <c r="V10604" s="80"/>
    </row>
    <row r="10605" spans="22:22" ht="9" hidden="1" customHeight="1" x14ac:dyDescent="0.25">
      <c r="V10605" s="80"/>
    </row>
    <row r="10606" spans="22:22" ht="9" hidden="1" customHeight="1" x14ac:dyDescent="0.25">
      <c r="V10606" s="80"/>
    </row>
    <row r="10607" spans="22:22" ht="9" hidden="1" customHeight="1" x14ac:dyDescent="0.25">
      <c r="V10607" s="80"/>
    </row>
    <row r="10608" spans="22:22" ht="9" hidden="1" customHeight="1" x14ac:dyDescent="0.25">
      <c r="V10608" s="80"/>
    </row>
    <row r="10609" spans="22:22" ht="9" hidden="1" customHeight="1" x14ac:dyDescent="0.25">
      <c r="V10609" s="80"/>
    </row>
    <row r="10610" spans="22:22" ht="9" hidden="1" customHeight="1" x14ac:dyDescent="0.25">
      <c r="V10610" s="80"/>
    </row>
    <row r="10611" spans="22:22" ht="9" hidden="1" customHeight="1" x14ac:dyDescent="0.25">
      <c r="V10611" s="80"/>
    </row>
    <row r="10612" spans="22:22" ht="9" hidden="1" customHeight="1" x14ac:dyDescent="0.25">
      <c r="V10612" s="80"/>
    </row>
    <row r="10613" spans="22:22" ht="9" hidden="1" customHeight="1" x14ac:dyDescent="0.25">
      <c r="V10613" s="80"/>
    </row>
    <row r="10614" spans="22:22" ht="9" hidden="1" customHeight="1" x14ac:dyDescent="0.25">
      <c r="V10614" s="80"/>
    </row>
    <row r="10615" spans="22:22" ht="9" hidden="1" customHeight="1" x14ac:dyDescent="0.25">
      <c r="V10615" s="80"/>
    </row>
    <row r="10616" spans="22:22" ht="9" hidden="1" customHeight="1" x14ac:dyDescent="0.25">
      <c r="V10616" s="80"/>
    </row>
    <row r="10617" spans="22:22" ht="9" hidden="1" customHeight="1" x14ac:dyDescent="0.25">
      <c r="V10617" s="80"/>
    </row>
    <row r="10618" spans="22:22" ht="9" hidden="1" customHeight="1" x14ac:dyDescent="0.25">
      <c r="V10618" s="80"/>
    </row>
    <row r="10619" spans="22:22" ht="9" hidden="1" customHeight="1" x14ac:dyDescent="0.25">
      <c r="V10619" s="80"/>
    </row>
    <row r="10620" spans="22:22" ht="9" hidden="1" customHeight="1" x14ac:dyDescent="0.25">
      <c r="V10620" s="80"/>
    </row>
    <row r="10621" spans="22:22" ht="9" hidden="1" customHeight="1" x14ac:dyDescent="0.25">
      <c r="V10621" s="80"/>
    </row>
    <row r="10622" spans="22:22" ht="9" hidden="1" customHeight="1" x14ac:dyDescent="0.25">
      <c r="V10622" s="80"/>
    </row>
    <row r="10623" spans="22:22" ht="9" hidden="1" customHeight="1" x14ac:dyDescent="0.25">
      <c r="V10623" s="80"/>
    </row>
    <row r="10624" spans="22:22" ht="9" hidden="1" customHeight="1" x14ac:dyDescent="0.25">
      <c r="V10624" s="80"/>
    </row>
    <row r="10625" spans="22:22" ht="9" hidden="1" customHeight="1" x14ac:dyDescent="0.25">
      <c r="V10625" s="80"/>
    </row>
    <row r="10626" spans="22:22" ht="9" hidden="1" customHeight="1" x14ac:dyDescent="0.25">
      <c r="V10626" s="80"/>
    </row>
    <row r="10627" spans="22:22" ht="9" hidden="1" customHeight="1" x14ac:dyDescent="0.25">
      <c r="V10627" s="80"/>
    </row>
    <row r="10628" spans="22:22" ht="9" hidden="1" customHeight="1" x14ac:dyDescent="0.25">
      <c r="V10628" s="80"/>
    </row>
    <row r="10629" spans="22:22" ht="9" hidden="1" customHeight="1" x14ac:dyDescent="0.25">
      <c r="V10629" s="80"/>
    </row>
    <row r="10630" spans="22:22" ht="9" hidden="1" customHeight="1" x14ac:dyDescent="0.25">
      <c r="V10630" s="80"/>
    </row>
    <row r="10631" spans="22:22" ht="9" hidden="1" customHeight="1" x14ac:dyDescent="0.25">
      <c r="V10631" s="80"/>
    </row>
    <row r="10632" spans="22:22" ht="9" hidden="1" customHeight="1" x14ac:dyDescent="0.25">
      <c r="V10632" s="80"/>
    </row>
    <row r="10633" spans="22:22" ht="9" hidden="1" customHeight="1" x14ac:dyDescent="0.25">
      <c r="V10633" s="80"/>
    </row>
    <row r="10634" spans="22:22" ht="9" hidden="1" customHeight="1" x14ac:dyDescent="0.25">
      <c r="V10634" s="80"/>
    </row>
    <row r="10635" spans="22:22" ht="9" hidden="1" customHeight="1" x14ac:dyDescent="0.25">
      <c r="V10635" s="80"/>
    </row>
    <row r="10636" spans="22:22" ht="9" hidden="1" customHeight="1" x14ac:dyDescent="0.25">
      <c r="V10636" s="80"/>
    </row>
    <row r="10637" spans="22:22" ht="9" hidden="1" customHeight="1" x14ac:dyDescent="0.25">
      <c r="V10637" s="80"/>
    </row>
    <row r="10638" spans="22:22" ht="9" hidden="1" customHeight="1" x14ac:dyDescent="0.25">
      <c r="V10638" s="80"/>
    </row>
    <row r="10639" spans="22:22" ht="9" hidden="1" customHeight="1" x14ac:dyDescent="0.25">
      <c r="V10639" s="80"/>
    </row>
    <row r="10640" spans="22:22" ht="9" hidden="1" customHeight="1" x14ac:dyDescent="0.25">
      <c r="V10640" s="80"/>
    </row>
    <row r="10641" spans="22:22" ht="9" hidden="1" customHeight="1" x14ac:dyDescent="0.25">
      <c r="V10641" s="80"/>
    </row>
    <row r="10642" spans="22:22" ht="9" hidden="1" customHeight="1" x14ac:dyDescent="0.25">
      <c r="V10642" s="80"/>
    </row>
    <row r="10643" spans="22:22" ht="9" hidden="1" customHeight="1" x14ac:dyDescent="0.25">
      <c r="V10643" s="80"/>
    </row>
    <row r="10644" spans="22:22" ht="9" hidden="1" customHeight="1" x14ac:dyDescent="0.25">
      <c r="V10644" s="80"/>
    </row>
    <row r="10645" spans="22:22" ht="9" hidden="1" customHeight="1" x14ac:dyDescent="0.25">
      <c r="V10645" s="80"/>
    </row>
    <row r="10646" spans="22:22" ht="9" hidden="1" customHeight="1" x14ac:dyDescent="0.25">
      <c r="V10646" s="80"/>
    </row>
    <row r="10647" spans="22:22" ht="9" hidden="1" customHeight="1" x14ac:dyDescent="0.25">
      <c r="V10647" s="80"/>
    </row>
    <row r="10648" spans="22:22" ht="9" hidden="1" customHeight="1" x14ac:dyDescent="0.25">
      <c r="V10648" s="80"/>
    </row>
    <row r="10649" spans="22:22" ht="9" hidden="1" customHeight="1" x14ac:dyDescent="0.25">
      <c r="V10649" s="80"/>
    </row>
    <row r="10650" spans="22:22" ht="9" hidden="1" customHeight="1" x14ac:dyDescent="0.25">
      <c r="V10650" s="80"/>
    </row>
    <row r="10651" spans="22:22" ht="9" hidden="1" customHeight="1" x14ac:dyDescent="0.25">
      <c r="V10651" s="80"/>
    </row>
    <row r="10652" spans="22:22" ht="9" hidden="1" customHeight="1" x14ac:dyDescent="0.25">
      <c r="V10652" s="80"/>
    </row>
    <row r="10653" spans="22:22" ht="9" hidden="1" customHeight="1" x14ac:dyDescent="0.25">
      <c r="V10653" s="80"/>
    </row>
    <row r="10654" spans="22:22" ht="9" hidden="1" customHeight="1" x14ac:dyDescent="0.25">
      <c r="V10654" s="80"/>
    </row>
    <row r="10655" spans="22:22" ht="9" hidden="1" customHeight="1" x14ac:dyDescent="0.25">
      <c r="V10655" s="80"/>
    </row>
    <row r="10656" spans="22:22" ht="9" hidden="1" customHeight="1" x14ac:dyDescent="0.25">
      <c r="V10656" s="80"/>
    </row>
    <row r="10657" spans="22:22" ht="9" hidden="1" customHeight="1" x14ac:dyDescent="0.25">
      <c r="V10657" s="80"/>
    </row>
    <row r="10658" spans="22:22" ht="9" hidden="1" customHeight="1" x14ac:dyDescent="0.25">
      <c r="V10658" s="80"/>
    </row>
    <row r="10659" spans="22:22" ht="9" hidden="1" customHeight="1" x14ac:dyDescent="0.25">
      <c r="V10659" s="80"/>
    </row>
    <row r="10660" spans="22:22" ht="9" hidden="1" customHeight="1" x14ac:dyDescent="0.25">
      <c r="V10660" s="80"/>
    </row>
    <row r="10661" spans="22:22" ht="9" hidden="1" customHeight="1" x14ac:dyDescent="0.25">
      <c r="V10661" s="80"/>
    </row>
    <row r="10662" spans="22:22" ht="9" hidden="1" customHeight="1" x14ac:dyDescent="0.25">
      <c r="V10662" s="80"/>
    </row>
    <row r="10663" spans="22:22" ht="9" hidden="1" customHeight="1" x14ac:dyDescent="0.25">
      <c r="V10663" s="80"/>
    </row>
    <row r="10664" spans="22:22" ht="9" hidden="1" customHeight="1" x14ac:dyDescent="0.25">
      <c r="V10664" s="80"/>
    </row>
    <row r="10665" spans="22:22" ht="9" hidden="1" customHeight="1" x14ac:dyDescent="0.25">
      <c r="V10665" s="80"/>
    </row>
    <row r="10666" spans="22:22" ht="9" hidden="1" customHeight="1" x14ac:dyDescent="0.25">
      <c r="V10666" s="80"/>
    </row>
    <row r="10667" spans="22:22" ht="9" hidden="1" customHeight="1" x14ac:dyDescent="0.25">
      <c r="V10667" s="80"/>
    </row>
    <row r="10668" spans="22:22" ht="9" hidden="1" customHeight="1" x14ac:dyDescent="0.25">
      <c r="V10668" s="80"/>
    </row>
    <row r="10669" spans="22:22" ht="9" hidden="1" customHeight="1" x14ac:dyDescent="0.25">
      <c r="V10669" s="80"/>
    </row>
    <row r="10670" spans="22:22" ht="9" hidden="1" customHeight="1" x14ac:dyDescent="0.25">
      <c r="V10670" s="80"/>
    </row>
    <row r="10671" spans="22:22" ht="9" hidden="1" customHeight="1" x14ac:dyDescent="0.25">
      <c r="V10671" s="80"/>
    </row>
    <row r="10672" spans="22:22" ht="9" hidden="1" customHeight="1" x14ac:dyDescent="0.25">
      <c r="V10672" s="80"/>
    </row>
    <row r="10673" spans="22:22" ht="9" hidden="1" customHeight="1" x14ac:dyDescent="0.25">
      <c r="V10673" s="80"/>
    </row>
    <row r="10674" spans="22:22" ht="9" hidden="1" customHeight="1" x14ac:dyDescent="0.25">
      <c r="V10674" s="80"/>
    </row>
    <row r="10675" spans="22:22" ht="9" hidden="1" customHeight="1" x14ac:dyDescent="0.25">
      <c r="V10675" s="80"/>
    </row>
    <row r="10676" spans="22:22" ht="9" hidden="1" customHeight="1" x14ac:dyDescent="0.25">
      <c r="V10676" s="80"/>
    </row>
    <row r="10677" spans="22:22" ht="9" hidden="1" customHeight="1" x14ac:dyDescent="0.25">
      <c r="V10677" s="80"/>
    </row>
    <row r="10678" spans="22:22" ht="9" hidden="1" customHeight="1" x14ac:dyDescent="0.25">
      <c r="V10678" s="80"/>
    </row>
    <row r="10679" spans="22:22" ht="9" hidden="1" customHeight="1" x14ac:dyDescent="0.25">
      <c r="V10679" s="80"/>
    </row>
    <row r="10680" spans="22:22" ht="9" hidden="1" customHeight="1" x14ac:dyDescent="0.25">
      <c r="V10680" s="80"/>
    </row>
    <row r="10681" spans="22:22" ht="9" hidden="1" customHeight="1" x14ac:dyDescent="0.25">
      <c r="V10681" s="80"/>
    </row>
    <row r="10682" spans="22:22" ht="9" hidden="1" customHeight="1" x14ac:dyDescent="0.25">
      <c r="V10682" s="80"/>
    </row>
    <row r="10683" spans="22:22" ht="9" hidden="1" customHeight="1" x14ac:dyDescent="0.25">
      <c r="V10683" s="80"/>
    </row>
    <row r="10684" spans="22:22" ht="9" hidden="1" customHeight="1" x14ac:dyDescent="0.25">
      <c r="V10684" s="80"/>
    </row>
    <row r="10685" spans="22:22" ht="9" hidden="1" customHeight="1" x14ac:dyDescent="0.25">
      <c r="V10685" s="80"/>
    </row>
    <row r="10686" spans="22:22" ht="9" hidden="1" customHeight="1" x14ac:dyDescent="0.25">
      <c r="V10686" s="80"/>
    </row>
    <row r="10687" spans="22:22" ht="9" hidden="1" customHeight="1" x14ac:dyDescent="0.25">
      <c r="V10687" s="80"/>
    </row>
    <row r="10688" spans="22:22" ht="9" hidden="1" customHeight="1" x14ac:dyDescent="0.25">
      <c r="V10688" s="80"/>
    </row>
    <row r="10689" spans="22:22" ht="9" hidden="1" customHeight="1" x14ac:dyDescent="0.25">
      <c r="V10689" s="80"/>
    </row>
    <row r="10690" spans="22:22" ht="9" hidden="1" customHeight="1" x14ac:dyDescent="0.25">
      <c r="V10690" s="80"/>
    </row>
    <row r="10691" spans="22:22" ht="9" hidden="1" customHeight="1" x14ac:dyDescent="0.25">
      <c r="V10691" s="80"/>
    </row>
    <row r="10692" spans="22:22" ht="9" hidden="1" customHeight="1" x14ac:dyDescent="0.25">
      <c r="V10692" s="80"/>
    </row>
    <row r="10693" spans="22:22" ht="9" hidden="1" customHeight="1" x14ac:dyDescent="0.25">
      <c r="V10693" s="80"/>
    </row>
    <row r="10694" spans="22:22" ht="9" hidden="1" customHeight="1" x14ac:dyDescent="0.25">
      <c r="V10694" s="80"/>
    </row>
    <row r="10695" spans="22:22" ht="9" hidden="1" customHeight="1" x14ac:dyDescent="0.25">
      <c r="V10695" s="80"/>
    </row>
    <row r="10696" spans="22:22" ht="9" hidden="1" customHeight="1" x14ac:dyDescent="0.25">
      <c r="V10696" s="80"/>
    </row>
    <row r="10697" spans="22:22" ht="9" hidden="1" customHeight="1" x14ac:dyDescent="0.25">
      <c r="V10697" s="80"/>
    </row>
    <row r="10698" spans="22:22" ht="9" hidden="1" customHeight="1" x14ac:dyDescent="0.25">
      <c r="V10698" s="80"/>
    </row>
    <row r="10699" spans="22:22" ht="9" hidden="1" customHeight="1" x14ac:dyDescent="0.25">
      <c r="V10699" s="80"/>
    </row>
    <row r="10700" spans="22:22" ht="9" hidden="1" customHeight="1" x14ac:dyDescent="0.25">
      <c r="V10700" s="80"/>
    </row>
    <row r="10701" spans="22:22" ht="9" hidden="1" customHeight="1" x14ac:dyDescent="0.25">
      <c r="V10701" s="80"/>
    </row>
    <row r="10702" spans="22:22" ht="9" hidden="1" customHeight="1" x14ac:dyDescent="0.25">
      <c r="V10702" s="80"/>
    </row>
    <row r="10703" spans="22:22" ht="9" hidden="1" customHeight="1" x14ac:dyDescent="0.25">
      <c r="V10703" s="80"/>
    </row>
    <row r="10704" spans="22:22" ht="9" hidden="1" customHeight="1" x14ac:dyDescent="0.25">
      <c r="V10704" s="80"/>
    </row>
    <row r="10705" spans="22:22" ht="9" hidden="1" customHeight="1" x14ac:dyDescent="0.25">
      <c r="V10705" s="80"/>
    </row>
    <row r="10706" spans="22:22" ht="9" hidden="1" customHeight="1" x14ac:dyDescent="0.25">
      <c r="V10706" s="80"/>
    </row>
    <row r="10707" spans="22:22" ht="9" hidden="1" customHeight="1" x14ac:dyDescent="0.25">
      <c r="V10707" s="80"/>
    </row>
    <row r="10708" spans="22:22" ht="9" hidden="1" customHeight="1" x14ac:dyDescent="0.25">
      <c r="V10708" s="80"/>
    </row>
    <row r="10709" spans="22:22" ht="9" hidden="1" customHeight="1" x14ac:dyDescent="0.25">
      <c r="V10709" s="80"/>
    </row>
    <row r="10710" spans="22:22" ht="9" hidden="1" customHeight="1" x14ac:dyDescent="0.25">
      <c r="V10710" s="80"/>
    </row>
    <row r="10711" spans="22:22" ht="9" hidden="1" customHeight="1" x14ac:dyDescent="0.25">
      <c r="V10711" s="80"/>
    </row>
    <row r="10712" spans="22:22" ht="9" hidden="1" customHeight="1" x14ac:dyDescent="0.25">
      <c r="V10712" s="80"/>
    </row>
    <row r="10713" spans="22:22" ht="9" hidden="1" customHeight="1" x14ac:dyDescent="0.25">
      <c r="V10713" s="80"/>
    </row>
    <row r="10714" spans="22:22" ht="9" hidden="1" customHeight="1" x14ac:dyDescent="0.25">
      <c r="V10714" s="80"/>
    </row>
    <row r="10715" spans="22:22" ht="9" hidden="1" customHeight="1" x14ac:dyDescent="0.25">
      <c r="V10715" s="80"/>
    </row>
    <row r="10716" spans="22:22" ht="9" hidden="1" customHeight="1" x14ac:dyDescent="0.25">
      <c r="V10716" s="80"/>
    </row>
    <row r="10717" spans="22:22" ht="9" hidden="1" customHeight="1" x14ac:dyDescent="0.25">
      <c r="V10717" s="80"/>
    </row>
    <row r="10718" spans="22:22" ht="9" hidden="1" customHeight="1" x14ac:dyDescent="0.25">
      <c r="V10718" s="80"/>
    </row>
    <row r="10719" spans="22:22" ht="9" hidden="1" customHeight="1" x14ac:dyDescent="0.25">
      <c r="V10719" s="80"/>
    </row>
    <row r="10720" spans="22:22" ht="9" hidden="1" customHeight="1" x14ac:dyDescent="0.25">
      <c r="V10720" s="80"/>
    </row>
    <row r="10721" spans="22:22" ht="9" hidden="1" customHeight="1" x14ac:dyDescent="0.25">
      <c r="V10721" s="80"/>
    </row>
    <row r="10722" spans="22:22" ht="9" hidden="1" customHeight="1" x14ac:dyDescent="0.25">
      <c r="V10722" s="80"/>
    </row>
    <row r="10723" spans="22:22" ht="9" hidden="1" customHeight="1" x14ac:dyDescent="0.25">
      <c r="V10723" s="80"/>
    </row>
    <row r="10724" spans="22:22" ht="9" hidden="1" customHeight="1" x14ac:dyDescent="0.25">
      <c r="V10724" s="80"/>
    </row>
    <row r="10725" spans="22:22" ht="9" hidden="1" customHeight="1" x14ac:dyDescent="0.25">
      <c r="V10725" s="80"/>
    </row>
    <row r="10726" spans="22:22" ht="9" hidden="1" customHeight="1" x14ac:dyDescent="0.25">
      <c r="V10726" s="80"/>
    </row>
    <row r="10727" spans="22:22" ht="9" hidden="1" customHeight="1" x14ac:dyDescent="0.25">
      <c r="V10727" s="80"/>
    </row>
    <row r="10728" spans="22:22" ht="9" hidden="1" customHeight="1" x14ac:dyDescent="0.25">
      <c r="V10728" s="80"/>
    </row>
    <row r="10729" spans="22:22" ht="9" hidden="1" customHeight="1" x14ac:dyDescent="0.25">
      <c r="V10729" s="80"/>
    </row>
    <row r="10730" spans="22:22" ht="9" hidden="1" customHeight="1" x14ac:dyDescent="0.25">
      <c r="V10730" s="80"/>
    </row>
    <row r="10731" spans="22:22" ht="9" hidden="1" customHeight="1" x14ac:dyDescent="0.25">
      <c r="V10731" s="80"/>
    </row>
    <row r="10732" spans="22:22" ht="9" hidden="1" customHeight="1" x14ac:dyDescent="0.25">
      <c r="V10732" s="80"/>
    </row>
    <row r="10733" spans="22:22" ht="9" hidden="1" customHeight="1" x14ac:dyDescent="0.25">
      <c r="V10733" s="80"/>
    </row>
    <row r="10734" spans="22:22" ht="9" hidden="1" customHeight="1" x14ac:dyDescent="0.25">
      <c r="V10734" s="80"/>
    </row>
    <row r="10735" spans="22:22" ht="9" hidden="1" customHeight="1" x14ac:dyDescent="0.25">
      <c r="V10735" s="80"/>
    </row>
    <row r="10736" spans="22:22" ht="9" hidden="1" customHeight="1" x14ac:dyDescent="0.25">
      <c r="V10736" s="80"/>
    </row>
    <row r="10737" spans="22:22" ht="9" hidden="1" customHeight="1" x14ac:dyDescent="0.25">
      <c r="V10737" s="80"/>
    </row>
    <row r="10738" spans="22:22" ht="9" hidden="1" customHeight="1" x14ac:dyDescent="0.25">
      <c r="V10738" s="80"/>
    </row>
    <row r="10739" spans="22:22" ht="9" hidden="1" customHeight="1" x14ac:dyDescent="0.25">
      <c r="V10739" s="80"/>
    </row>
    <row r="10740" spans="22:22" ht="9" hidden="1" customHeight="1" x14ac:dyDescent="0.25">
      <c r="V10740" s="80"/>
    </row>
    <row r="10741" spans="22:22" ht="9" hidden="1" customHeight="1" x14ac:dyDescent="0.25">
      <c r="V10741" s="80"/>
    </row>
    <row r="10742" spans="22:22" ht="9" hidden="1" customHeight="1" x14ac:dyDescent="0.25">
      <c r="V10742" s="80"/>
    </row>
    <row r="10743" spans="22:22" ht="9" hidden="1" customHeight="1" x14ac:dyDescent="0.25">
      <c r="V10743" s="80"/>
    </row>
    <row r="10744" spans="22:22" ht="9" hidden="1" customHeight="1" x14ac:dyDescent="0.25">
      <c r="V10744" s="80"/>
    </row>
    <row r="10745" spans="22:22" ht="9" hidden="1" customHeight="1" x14ac:dyDescent="0.25">
      <c r="V10745" s="80"/>
    </row>
    <row r="10746" spans="22:22" ht="9" hidden="1" customHeight="1" x14ac:dyDescent="0.25">
      <c r="V10746" s="80"/>
    </row>
    <row r="10747" spans="22:22" ht="9" hidden="1" customHeight="1" x14ac:dyDescent="0.25">
      <c r="V10747" s="80"/>
    </row>
    <row r="10748" spans="22:22" ht="9" hidden="1" customHeight="1" x14ac:dyDescent="0.25">
      <c r="V10748" s="80"/>
    </row>
    <row r="10749" spans="22:22" ht="9" hidden="1" customHeight="1" x14ac:dyDescent="0.25">
      <c r="V10749" s="80"/>
    </row>
    <row r="10750" spans="22:22" ht="9" hidden="1" customHeight="1" x14ac:dyDescent="0.25">
      <c r="V10750" s="80"/>
    </row>
    <row r="10751" spans="22:22" ht="9" hidden="1" customHeight="1" x14ac:dyDescent="0.25">
      <c r="V10751" s="80"/>
    </row>
    <row r="10752" spans="22:22" ht="9" hidden="1" customHeight="1" x14ac:dyDescent="0.25">
      <c r="V10752" s="80"/>
    </row>
    <row r="10753" spans="22:22" ht="9" hidden="1" customHeight="1" x14ac:dyDescent="0.25">
      <c r="V10753" s="80"/>
    </row>
    <row r="10754" spans="22:22" ht="9" hidden="1" customHeight="1" x14ac:dyDescent="0.25">
      <c r="V10754" s="80"/>
    </row>
    <row r="10755" spans="22:22" ht="9" hidden="1" customHeight="1" x14ac:dyDescent="0.25">
      <c r="V10755" s="80"/>
    </row>
    <row r="10756" spans="22:22" ht="9" hidden="1" customHeight="1" x14ac:dyDescent="0.25">
      <c r="V10756" s="80"/>
    </row>
    <row r="10757" spans="22:22" ht="9" hidden="1" customHeight="1" x14ac:dyDescent="0.25">
      <c r="V10757" s="80"/>
    </row>
    <row r="10758" spans="22:22" ht="9" hidden="1" customHeight="1" x14ac:dyDescent="0.25">
      <c r="V10758" s="80"/>
    </row>
    <row r="10759" spans="22:22" ht="9" hidden="1" customHeight="1" x14ac:dyDescent="0.25">
      <c r="V10759" s="80"/>
    </row>
    <row r="10760" spans="22:22" ht="9" hidden="1" customHeight="1" x14ac:dyDescent="0.25">
      <c r="V10760" s="80"/>
    </row>
    <row r="10761" spans="22:22" ht="9" hidden="1" customHeight="1" x14ac:dyDescent="0.25">
      <c r="V10761" s="80"/>
    </row>
    <row r="10762" spans="22:22" ht="9" hidden="1" customHeight="1" x14ac:dyDescent="0.25">
      <c r="V10762" s="80"/>
    </row>
    <row r="10763" spans="22:22" ht="9" hidden="1" customHeight="1" x14ac:dyDescent="0.25">
      <c r="V10763" s="80"/>
    </row>
    <row r="10764" spans="22:22" ht="9" hidden="1" customHeight="1" x14ac:dyDescent="0.25">
      <c r="V10764" s="80"/>
    </row>
    <row r="10765" spans="22:22" ht="9" hidden="1" customHeight="1" x14ac:dyDescent="0.25">
      <c r="V10765" s="80"/>
    </row>
    <row r="10766" spans="22:22" ht="9" hidden="1" customHeight="1" x14ac:dyDescent="0.25">
      <c r="V10766" s="80"/>
    </row>
    <row r="10767" spans="22:22" ht="9" hidden="1" customHeight="1" x14ac:dyDescent="0.25">
      <c r="V10767" s="80"/>
    </row>
    <row r="10768" spans="22:22" ht="9" hidden="1" customHeight="1" x14ac:dyDescent="0.25">
      <c r="V10768" s="80"/>
    </row>
    <row r="10769" spans="22:22" ht="9" hidden="1" customHeight="1" x14ac:dyDescent="0.25">
      <c r="V10769" s="80"/>
    </row>
    <row r="10770" spans="22:22" ht="9" hidden="1" customHeight="1" x14ac:dyDescent="0.25">
      <c r="V10770" s="80"/>
    </row>
    <row r="10771" spans="22:22" ht="9" hidden="1" customHeight="1" x14ac:dyDescent="0.25">
      <c r="V10771" s="80"/>
    </row>
    <row r="10772" spans="22:22" ht="9" hidden="1" customHeight="1" x14ac:dyDescent="0.25">
      <c r="V10772" s="80"/>
    </row>
    <row r="10773" spans="22:22" ht="9" hidden="1" customHeight="1" x14ac:dyDescent="0.25">
      <c r="V10773" s="80"/>
    </row>
    <row r="10774" spans="22:22" ht="9" hidden="1" customHeight="1" x14ac:dyDescent="0.25">
      <c r="V10774" s="80"/>
    </row>
    <row r="10775" spans="22:22" ht="9" hidden="1" customHeight="1" x14ac:dyDescent="0.25">
      <c r="V10775" s="80"/>
    </row>
    <row r="10776" spans="22:22" ht="9" hidden="1" customHeight="1" x14ac:dyDescent="0.25">
      <c r="V10776" s="80"/>
    </row>
    <row r="10777" spans="22:22" ht="9" hidden="1" customHeight="1" x14ac:dyDescent="0.25">
      <c r="V10777" s="80"/>
    </row>
    <row r="10778" spans="22:22" ht="9" hidden="1" customHeight="1" x14ac:dyDescent="0.25">
      <c r="V10778" s="80"/>
    </row>
    <row r="10779" spans="22:22" ht="9" hidden="1" customHeight="1" x14ac:dyDescent="0.25">
      <c r="V10779" s="80"/>
    </row>
    <row r="10780" spans="22:22" ht="9" hidden="1" customHeight="1" x14ac:dyDescent="0.25">
      <c r="V10780" s="80"/>
    </row>
    <row r="10781" spans="22:22" ht="9" hidden="1" customHeight="1" x14ac:dyDescent="0.25">
      <c r="V10781" s="80"/>
    </row>
    <row r="10782" spans="22:22" ht="9" hidden="1" customHeight="1" x14ac:dyDescent="0.25">
      <c r="V10782" s="80"/>
    </row>
    <row r="10783" spans="22:22" ht="9" hidden="1" customHeight="1" x14ac:dyDescent="0.25">
      <c r="V10783" s="80"/>
    </row>
    <row r="10784" spans="22:22" ht="9" hidden="1" customHeight="1" x14ac:dyDescent="0.25">
      <c r="V10784" s="80"/>
    </row>
    <row r="10785" spans="22:22" ht="9" hidden="1" customHeight="1" x14ac:dyDescent="0.25">
      <c r="V10785" s="80"/>
    </row>
    <row r="10786" spans="22:22" ht="9" hidden="1" customHeight="1" x14ac:dyDescent="0.25">
      <c r="V10786" s="80"/>
    </row>
    <row r="10787" spans="22:22" ht="9" hidden="1" customHeight="1" x14ac:dyDescent="0.25">
      <c r="V10787" s="80"/>
    </row>
    <row r="10788" spans="22:22" ht="9" hidden="1" customHeight="1" x14ac:dyDescent="0.25">
      <c r="V10788" s="80"/>
    </row>
    <row r="10789" spans="22:22" ht="9" hidden="1" customHeight="1" x14ac:dyDescent="0.25">
      <c r="V10789" s="80"/>
    </row>
    <row r="10790" spans="22:22" ht="9" hidden="1" customHeight="1" x14ac:dyDescent="0.25">
      <c r="V10790" s="80"/>
    </row>
    <row r="10791" spans="22:22" ht="9" hidden="1" customHeight="1" x14ac:dyDescent="0.25">
      <c r="V10791" s="80"/>
    </row>
    <row r="10792" spans="22:22" ht="9" hidden="1" customHeight="1" x14ac:dyDescent="0.25">
      <c r="V10792" s="80"/>
    </row>
    <row r="10793" spans="22:22" ht="9" hidden="1" customHeight="1" x14ac:dyDescent="0.25">
      <c r="V10793" s="80"/>
    </row>
    <row r="10794" spans="22:22" ht="9" hidden="1" customHeight="1" x14ac:dyDescent="0.25">
      <c r="V10794" s="80"/>
    </row>
    <row r="10795" spans="22:22" ht="9" hidden="1" customHeight="1" x14ac:dyDescent="0.25">
      <c r="V10795" s="80"/>
    </row>
    <row r="10796" spans="22:22" ht="9" hidden="1" customHeight="1" x14ac:dyDescent="0.25">
      <c r="V10796" s="80"/>
    </row>
    <row r="10797" spans="22:22" ht="9" hidden="1" customHeight="1" x14ac:dyDescent="0.25">
      <c r="V10797" s="80"/>
    </row>
    <row r="10798" spans="22:22" ht="9" hidden="1" customHeight="1" x14ac:dyDescent="0.25">
      <c r="V10798" s="80"/>
    </row>
    <row r="10799" spans="22:22" ht="9" hidden="1" customHeight="1" x14ac:dyDescent="0.25">
      <c r="V10799" s="80"/>
    </row>
    <row r="10800" spans="22:22" ht="9" hidden="1" customHeight="1" x14ac:dyDescent="0.25">
      <c r="V10800" s="80"/>
    </row>
    <row r="10801" spans="22:22" ht="9" hidden="1" customHeight="1" x14ac:dyDescent="0.25">
      <c r="V10801" s="80"/>
    </row>
    <row r="10802" spans="22:22" ht="9" hidden="1" customHeight="1" x14ac:dyDescent="0.25">
      <c r="V10802" s="80"/>
    </row>
    <row r="10803" spans="22:22" ht="9" hidden="1" customHeight="1" x14ac:dyDescent="0.25">
      <c r="V10803" s="80"/>
    </row>
    <row r="10804" spans="22:22" ht="9" hidden="1" customHeight="1" x14ac:dyDescent="0.25">
      <c r="V10804" s="80"/>
    </row>
    <row r="10805" spans="22:22" ht="9" hidden="1" customHeight="1" x14ac:dyDescent="0.25">
      <c r="V10805" s="80"/>
    </row>
    <row r="10806" spans="22:22" ht="9" hidden="1" customHeight="1" x14ac:dyDescent="0.25">
      <c r="V10806" s="80"/>
    </row>
    <row r="10807" spans="22:22" ht="9" hidden="1" customHeight="1" x14ac:dyDescent="0.25">
      <c r="V10807" s="80"/>
    </row>
    <row r="10808" spans="22:22" ht="9" hidden="1" customHeight="1" x14ac:dyDescent="0.25">
      <c r="V10808" s="80"/>
    </row>
    <row r="10809" spans="22:22" ht="9" hidden="1" customHeight="1" x14ac:dyDescent="0.25">
      <c r="V10809" s="80"/>
    </row>
    <row r="10810" spans="22:22" ht="9" hidden="1" customHeight="1" x14ac:dyDescent="0.25">
      <c r="V10810" s="80"/>
    </row>
    <row r="10811" spans="22:22" ht="9" hidden="1" customHeight="1" x14ac:dyDescent="0.25">
      <c r="V10811" s="80"/>
    </row>
    <row r="10812" spans="22:22" ht="9" hidden="1" customHeight="1" x14ac:dyDescent="0.25">
      <c r="V10812" s="80"/>
    </row>
    <row r="10813" spans="22:22" ht="9" hidden="1" customHeight="1" x14ac:dyDescent="0.25">
      <c r="V10813" s="80"/>
    </row>
    <row r="10814" spans="22:22" ht="9" hidden="1" customHeight="1" x14ac:dyDescent="0.25">
      <c r="V10814" s="80"/>
    </row>
    <row r="10815" spans="22:22" ht="9" hidden="1" customHeight="1" x14ac:dyDescent="0.25">
      <c r="V10815" s="80"/>
    </row>
    <row r="10816" spans="22:22" ht="9" hidden="1" customHeight="1" x14ac:dyDescent="0.25">
      <c r="V10816" s="80"/>
    </row>
    <row r="10817" spans="22:22" ht="9" hidden="1" customHeight="1" x14ac:dyDescent="0.25">
      <c r="V10817" s="80"/>
    </row>
    <row r="10818" spans="22:22" ht="9" hidden="1" customHeight="1" x14ac:dyDescent="0.25">
      <c r="V10818" s="80"/>
    </row>
    <row r="10819" spans="22:22" ht="9" hidden="1" customHeight="1" x14ac:dyDescent="0.25">
      <c r="V10819" s="80"/>
    </row>
    <row r="10820" spans="22:22" ht="9" hidden="1" customHeight="1" x14ac:dyDescent="0.25">
      <c r="V10820" s="80"/>
    </row>
    <row r="10821" spans="22:22" ht="9" hidden="1" customHeight="1" x14ac:dyDescent="0.25">
      <c r="V10821" s="80"/>
    </row>
    <row r="10822" spans="22:22" ht="9" hidden="1" customHeight="1" x14ac:dyDescent="0.25">
      <c r="V10822" s="80"/>
    </row>
    <row r="10823" spans="22:22" ht="9" hidden="1" customHeight="1" x14ac:dyDescent="0.25">
      <c r="V10823" s="80"/>
    </row>
    <row r="10824" spans="22:22" ht="9" hidden="1" customHeight="1" x14ac:dyDescent="0.25">
      <c r="V10824" s="80"/>
    </row>
    <row r="10825" spans="22:22" ht="9" hidden="1" customHeight="1" x14ac:dyDescent="0.25">
      <c r="V10825" s="80"/>
    </row>
    <row r="10826" spans="22:22" ht="9" hidden="1" customHeight="1" x14ac:dyDescent="0.25">
      <c r="V10826" s="80"/>
    </row>
    <row r="10827" spans="22:22" ht="9" hidden="1" customHeight="1" x14ac:dyDescent="0.25">
      <c r="V10827" s="80"/>
    </row>
    <row r="10828" spans="22:22" ht="9" hidden="1" customHeight="1" x14ac:dyDescent="0.25">
      <c r="V10828" s="80"/>
    </row>
    <row r="10829" spans="22:22" ht="9" hidden="1" customHeight="1" x14ac:dyDescent="0.25">
      <c r="V10829" s="80"/>
    </row>
    <row r="10830" spans="22:22" ht="9" hidden="1" customHeight="1" x14ac:dyDescent="0.25">
      <c r="V10830" s="80"/>
    </row>
    <row r="10831" spans="22:22" ht="9" hidden="1" customHeight="1" x14ac:dyDescent="0.25">
      <c r="V10831" s="80"/>
    </row>
    <row r="10832" spans="22:22" ht="9" hidden="1" customHeight="1" x14ac:dyDescent="0.25">
      <c r="V10832" s="80"/>
    </row>
    <row r="10833" spans="22:22" ht="9" hidden="1" customHeight="1" x14ac:dyDescent="0.25">
      <c r="V10833" s="80"/>
    </row>
    <row r="10834" spans="22:22" ht="9" hidden="1" customHeight="1" x14ac:dyDescent="0.25">
      <c r="V10834" s="80"/>
    </row>
    <row r="10835" spans="22:22" ht="9" hidden="1" customHeight="1" x14ac:dyDescent="0.25">
      <c r="V10835" s="80"/>
    </row>
    <row r="10836" spans="22:22" ht="9" hidden="1" customHeight="1" x14ac:dyDescent="0.25">
      <c r="V10836" s="80"/>
    </row>
    <row r="10837" spans="22:22" ht="9" hidden="1" customHeight="1" x14ac:dyDescent="0.25">
      <c r="V10837" s="80"/>
    </row>
    <row r="10838" spans="22:22" ht="9" hidden="1" customHeight="1" x14ac:dyDescent="0.25">
      <c r="V10838" s="80"/>
    </row>
    <row r="10839" spans="22:22" ht="9" hidden="1" customHeight="1" x14ac:dyDescent="0.25">
      <c r="V10839" s="80"/>
    </row>
    <row r="10840" spans="22:22" ht="9" hidden="1" customHeight="1" x14ac:dyDescent="0.25">
      <c r="V10840" s="80"/>
    </row>
    <row r="10841" spans="22:22" ht="9" hidden="1" customHeight="1" x14ac:dyDescent="0.25">
      <c r="V10841" s="80"/>
    </row>
    <row r="10842" spans="22:22" ht="9" hidden="1" customHeight="1" x14ac:dyDescent="0.25">
      <c r="V10842" s="80"/>
    </row>
    <row r="10843" spans="22:22" ht="9" hidden="1" customHeight="1" x14ac:dyDescent="0.25">
      <c r="V10843" s="80"/>
    </row>
    <row r="10844" spans="22:22" ht="9" hidden="1" customHeight="1" x14ac:dyDescent="0.25">
      <c r="V10844" s="80"/>
    </row>
    <row r="10845" spans="22:22" ht="9" hidden="1" customHeight="1" x14ac:dyDescent="0.25">
      <c r="V10845" s="80"/>
    </row>
    <row r="10846" spans="22:22" ht="9" hidden="1" customHeight="1" x14ac:dyDescent="0.25">
      <c r="V10846" s="80"/>
    </row>
    <row r="10847" spans="22:22" ht="9" hidden="1" customHeight="1" x14ac:dyDescent="0.25">
      <c r="V10847" s="80"/>
    </row>
    <row r="10848" spans="22:22" ht="9" hidden="1" customHeight="1" x14ac:dyDescent="0.25">
      <c r="V10848" s="80"/>
    </row>
    <row r="10849" spans="22:22" ht="9" hidden="1" customHeight="1" x14ac:dyDescent="0.25">
      <c r="V10849" s="80"/>
    </row>
    <row r="10850" spans="22:22" ht="9" hidden="1" customHeight="1" x14ac:dyDescent="0.25">
      <c r="V10850" s="80"/>
    </row>
    <row r="10851" spans="22:22" ht="9" hidden="1" customHeight="1" x14ac:dyDescent="0.25">
      <c r="V10851" s="80"/>
    </row>
    <row r="10852" spans="22:22" ht="9" hidden="1" customHeight="1" x14ac:dyDescent="0.25">
      <c r="V10852" s="80"/>
    </row>
    <row r="10853" spans="22:22" ht="9" hidden="1" customHeight="1" x14ac:dyDescent="0.25">
      <c r="V10853" s="80"/>
    </row>
    <row r="10854" spans="22:22" ht="9" hidden="1" customHeight="1" x14ac:dyDescent="0.25">
      <c r="V10854" s="80"/>
    </row>
    <row r="10855" spans="22:22" ht="9" hidden="1" customHeight="1" x14ac:dyDescent="0.25">
      <c r="V10855" s="80"/>
    </row>
    <row r="10856" spans="22:22" ht="9" hidden="1" customHeight="1" x14ac:dyDescent="0.25">
      <c r="V10856" s="80"/>
    </row>
    <row r="10857" spans="22:22" ht="9" hidden="1" customHeight="1" x14ac:dyDescent="0.25">
      <c r="V10857" s="80"/>
    </row>
    <row r="10858" spans="22:22" ht="9" hidden="1" customHeight="1" x14ac:dyDescent="0.25">
      <c r="V10858" s="80"/>
    </row>
    <row r="10859" spans="22:22" ht="9" hidden="1" customHeight="1" x14ac:dyDescent="0.25">
      <c r="V10859" s="80"/>
    </row>
    <row r="10860" spans="22:22" ht="9" hidden="1" customHeight="1" x14ac:dyDescent="0.25">
      <c r="V10860" s="80"/>
    </row>
    <row r="10861" spans="22:22" ht="9" hidden="1" customHeight="1" x14ac:dyDescent="0.25">
      <c r="V10861" s="80"/>
    </row>
    <row r="10862" spans="22:22" ht="9" hidden="1" customHeight="1" x14ac:dyDescent="0.25">
      <c r="V10862" s="80"/>
    </row>
    <row r="10863" spans="22:22" ht="9" hidden="1" customHeight="1" x14ac:dyDescent="0.25">
      <c r="V10863" s="80"/>
    </row>
    <row r="10864" spans="22:22" ht="9" hidden="1" customHeight="1" x14ac:dyDescent="0.25">
      <c r="V10864" s="80"/>
    </row>
    <row r="10865" spans="22:22" ht="9" hidden="1" customHeight="1" x14ac:dyDescent="0.25">
      <c r="V10865" s="80"/>
    </row>
    <row r="10866" spans="22:22" ht="9" hidden="1" customHeight="1" x14ac:dyDescent="0.25">
      <c r="V10866" s="80"/>
    </row>
    <row r="10867" spans="22:22" ht="9" hidden="1" customHeight="1" x14ac:dyDescent="0.25">
      <c r="V10867" s="80"/>
    </row>
    <row r="10868" spans="22:22" ht="9" hidden="1" customHeight="1" x14ac:dyDescent="0.25">
      <c r="V10868" s="80"/>
    </row>
    <row r="10869" spans="22:22" ht="9" hidden="1" customHeight="1" x14ac:dyDescent="0.25">
      <c r="V10869" s="80"/>
    </row>
    <row r="10870" spans="22:22" ht="9" hidden="1" customHeight="1" x14ac:dyDescent="0.25">
      <c r="V10870" s="80"/>
    </row>
    <row r="10871" spans="22:22" ht="9" hidden="1" customHeight="1" x14ac:dyDescent="0.25">
      <c r="V10871" s="80"/>
    </row>
    <row r="10872" spans="22:22" ht="9" hidden="1" customHeight="1" x14ac:dyDescent="0.25">
      <c r="V10872" s="80"/>
    </row>
    <row r="10873" spans="22:22" ht="9" hidden="1" customHeight="1" x14ac:dyDescent="0.25">
      <c r="V10873" s="80"/>
    </row>
    <row r="10874" spans="22:22" ht="9" hidden="1" customHeight="1" x14ac:dyDescent="0.25">
      <c r="V10874" s="80"/>
    </row>
    <row r="10875" spans="22:22" ht="9" hidden="1" customHeight="1" x14ac:dyDescent="0.25">
      <c r="V10875" s="80"/>
    </row>
    <row r="10876" spans="22:22" ht="9" hidden="1" customHeight="1" x14ac:dyDescent="0.25">
      <c r="V10876" s="80"/>
    </row>
    <row r="10877" spans="22:22" ht="9" hidden="1" customHeight="1" x14ac:dyDescent="0.25">
      <c r="V10877" s="80"/>
    </row>
    <row r="10878" spans="22:22" ht="9" hidden="1" customHeight="1" x14ac:dyDescent="0.25">
      <c r="V10878" s="80"/>
    </row>
    <row r="10879" spans="22:22" ht="9" hidden="1" customHeight="1" x14ac:dyDescent="0.25">
      <c r="V10879" s="80"/>
    </row>
    <row r="10880" spans="22:22" ht="9" hidden="1" customHeight="1" x14ac:dyDescent="0.25">
      <c r="V10880" s="80"/>
    </row>
    <row r="10881" spans="22:22" ht="9" hidden="1" customHeight="1" x14ac:dyDescent="0.25">
      <c r="V10881" s="80"/>
    </row>
    <row r="10882" spans="22:22" ht="9" hidden="1" customHeight="1" x14ac:dyDescent="0.25">
      <c r="V10882" s="80"/>
    </row>
    <row r="10883" spans="22:22" ht="9" hidden="1" customHeight="1" x14ac:dyDescent="0.25">
      <c r="V10883" s="80"/>
    </row>
    <row r="10884" spans="22:22" ht="9" hidden="1" customHeight="1" x14ac:dyDescent="0.25">
      <c r="V10884" s="80"/>
    </row>
    <row r="10885" spans="22:22" ht="9" hidden="1" customHeight="1" x14ac:dyDescent="0.25">
      <c r="V10885" s="80"/>
    </row>
    <row r="10886" spans="22:22" ht="9" hidden="1" customHeight="1" x14ac:dyDescent="0.25">
      <c r="V10886" s="80"/>
    </row>
    <row r="10887" spans="22:22" ht="9" hidden="1" customHeight="1" x14ac:dyDescent="0.25">
      <c r="V10887" s="80"/>
    </row>
    <row r="10888" spans="22:22" ht="9" hidden="1" customHeight="1" x14ac:dyDescent="0.25">
      <c r="V10888" s="80"/>
    </row>
    <row r="10889" spans="22:22" ht="9" hidden="1" customHeight="1" x14ac:dyDescent="0.25">
      <c r="V10889" s="80"/>
    </row>
    <row r="10890" spans="22:22" ht="9" hidden="1" customHeight="1" x14ac:dyDescent="0.25">
      <c r="V10890" s="80"/>
    </row>
    <row r="10891" spans="22:22" ht="9" hidden="1" customHeight="1" x14ac:dyDescent="0.25">
      <c r="V10891" s="80"/>
    </row>
    <row r="10892" spans="22:22" ht="9" hidden="1" customHeight="1" x14ac:dyDescent="0.25">
      <c r="V10892" s="80"/>
    </row>
    <row r="10893" spans="22:22" ht="9" hidden="1" customHeight="1" x14ac:dyDescent="0.25">
      <c r="V10893" s="80"/>
    </row>
    <row r="10894" spans="22:22" ht="9" hidden="1" customHeight="1" x14ac:dyDescent="0.25">
      <c r="V10894" s="80"/>
    </row>
    <row r="10895" spans="22:22" ht="9" hidden="1" customHeight="1" x14ac:dyDescent="0.25">
      <c r="V10895" s="80"/>
    </row>
    <row r="10896" spans="22:22" ht="9" hidden="1" customHeight="1" x14ac:dyDescent="0.25">
      <c r="V10896" s="80"/>
    </row>
    <row r="10897" spans="22:22" ht="9" hidden="1" customHeight="1" x14ac:dyDescent="0.25">
      <c r="V10897" s="80"/>
    </row>
    <row r="10898" spans="22:22" ht="9" hidden="1" customHeight="1" x14ac:dyDescent="0.25">
      <c r="V10898" s="80"/>
    </row>
    <row r="10899" spans="22:22" ht="9" hidden="1" customHeight="1" x14ac:dyDescent="0.25">
      <c r="V10899" s="80"/>
    </row>
    <row r="10900" spans="22:22" ht="9" hidden="1" customHeight="1" x14ac:dyDescent="0.25">
      <c r="V10900" s="80"/>
    </row>
    <row r="10901" spans="22:22" ht="9" hidden="1" customHeight="1" x14ac:dyDescent="0.25">
      <c r="V10901" s="80"/>
    </row>
    <row r="10902" spans="22:22" ht="9" hidden="1" customHeight="1" x14ac:dyDescent="0.25">
      <c r="V10902" s="80"/>
    </row>
    <row r="10903" spans="22:22" ht="9" hidden="1" customHeight="1" x14ac:dyDescent="0.25">
      <c r="V10903" s="80"/>
    </row>
    <row r="10904" spans="22:22" ht="9" hidden="1" customHeight="1" x14ac:dyDescent="0.25">
      <c r="V10904" s="80"/>
    </row>
    <row r="10905" spans="22:22" ht="9" hidden="1" customHeight="1" x14ac:dyDescent="0.25">
      <c r="V10905" s="80"/>
    </row>
    <row r="10906" spans="22:22" ht="9" hidden="1" customHeight="1" x14ac:dyDescent="0.25">
      <c r="V10906" s="80"/>
    </row>
    <row r="10907" spans="22:22" ht="9" hidden="1" customHeight="1" x14ac:dyDescent="0.25">
      <c r="V10907" s="80"/>
    </row>
    <row r="10908" spans="22:22" ht="9" hidden="1" customHeight="1" x14ac:dyDescent="0.25">
      <c r="V10908" s="80"/>
    </row>
    <row r="10909" spans="22:22" ht="9" hidden="1" customHeight="1" x14ac:dyDescent="0.25">
      <c r="V10909" s="80"/>
    </row>
    <row r="10910" spans="22:22" ht="9" hidden="1" customHeight="1" x14ac:dyDescent="0.25">
      <c r="V10910" s="80"/>
    </row>
    <row r="10911" spans="22:22" ht="9" hidden="1" customHeight="1" x14ac:dyDescent="0.25">
      <c r="V10911" s="80"/>
    </row>
    <row r="10912" spans="22:22" ht="9" hidden="1" customHeight="1" x14ac:dyDescent="0.25">
      <c r="V10912" s="80"/>
    </row>
    <row r="10913" spans="22:22" ht="9" hidden="1" customHeight="1" x14ac:dyDescent="0.25">
      <c r="V10913" s="80"/>
    </row>
    <row r="10914" spans="22:22" ht="9" hidden="1" customHeight="1" x14ac:dyDescent="0.25">
      <c r="V10914" s="80"/>
    </row>
    <row r="10915" spans="22:22" ht="9" hidden="1" customHeight="1" x14ac:dyDescent="0.25">
      <c r="V10915" s="80"/>
    </row>
    <row r="10916" spans="22:22" ht="9" hidden="1" customHeight="1" x14ac:dyDescent="0.25">
      <c r="V10916" s="80"/>
    </row>
    <row r="10917" spans="22:22" ht="9" hidden="1" customHeight="1" x14ac:dyDescent="0.25">
      <c r="V10917" s="80"/>
    </row>
    <row r="10918" spans="22:22" ht="9" hidden="1" customHeight="1" x14ac:dyDescent="0.25">
      <c r="V10918" s="80"/>
    </row>
    <row r="10919" spans="22:22" ht="9" hidden="1" customHeight="1" x14ac:dyDescent="0.25">
      <c r="V10919" s="80"/>
    </row>
    <row r="10920" spans="22:22" ht="9" hidden="1" customHeight="1" x14ac:dyDescent="0.25">
      <c r="V10920" s="80"/>
    </row>
    <row r="10921" spans="22:22" ht="9" hidden="1" customHeight="1" x14ac:dyDescent="0.25">
      <c r="V10921" s="80"/>
    </row>
    <row r="10922" spans="22:22" ht="9" hidden="1" customHeight="1" x14ac:dyDescent="0.25">
      <c r="V10922" s="80"/>
    </row>
    <row r="10923" spans="22:22" ht="9" hidden="1" customHeight="1" x14ac:dyDescent="0.25">
      <c r="V10923" s="80"/>
    </row>
    <row r="10924" spans="22:22" ht="9" hidden="1" customHeight="1" x14ac:dyDescent="0.25">
      <c r="V10924" s="80"/>
    </row>
    <row r="10925" spans="22:22" ht="9" hidden="1" customHeight="1" x14ac:dyDescent="0.25">
      <c r="V10925" s="80"/>
    </row>
    <row r="10926" spans="22:22" ht="9" hidden="1" customHeight="1" x14ac:dyDescent="0.25">
      <c r="V10926" s="80"/>
    </row>
    <row r="10927" spans="22:22" ht="9" hidden="1" customHeight="1" x14ac:dyDescent="0.25">
      <c r="V10927" s="80"/>
    </row>
    <row r="10928" spans="22:22" ht="9" hidden="1" customHeight="1" x14ac:dyDescent="0.25">
      <c r="V10928" s="80"/>
    </row>
    <row r="10929" spans="22:22" ht="9" hidden="1" customHeight="1" x14ac:dyDescent="0.25">
      <c r="V10929" s="80"/>
    </row>
    <row r="10930" spans="22:22" ht="9" hidden="1" customHeight="1" x14ac:dyDescent="0.25">
      <c r="V10930" s="80"/>
    </row>
    <row r="10931" spans="22:22" ht="9" hidden="1" customHeight="1" x14ac:dyDescent="0.25">
      <c r="V10931" s="80"/>
    </row>
    <row r="10932" spans="22:22" ht="9" hidden="1" customHeight="1" x14ac:dyDescent="0.25">
      <c r="V10932" s="80"/>
    </row>
    <row r="10933" spans="22:22" ht="9" hidden="1" customHeight="1" x14ac:dyDescent="0.25">
      <c r="V10933" s="80"/>
    </row>
    <row r="10934" spans="22:22" ht="9" hidden="1" customHeight="1" x14ac:dyDescent="0.25">
      <c r="V10934" s="80"/>
    </row>
    <row r="10935" spans="22:22" ht="9" hidden="1" customHeight="1" x14ac:dyDescent="0.25">
      <c r="V10935" s="80"/>
    </row>
    <row r="10936" spans="22:22" ht="9" hidden="1" customHeight="1" x14ac:dyDescent="0.25">
      <c r="V10936" s="80"/>
    </row>
    <row r="10937" spans="22:22" ht="9" hidden="1" customHeight="1" x14ac:dyDescent="0.25">
      <c r="V10937" s="80"/>
    </row>
    <row r="10938" spans="22:22" ht="9" hidden="1" customHeight="1" x14ac:dyDescent="0.25">
      <c r="V10938" s="80"/>
    </row>
    <row r="10939" spans="22:22" ht="9" hidden="1" customHeight="1" x14ac:dyDescent="0.25">
      <c r="V10939" s="80"/>
    </row>
    <row r="10940" spans="22:22" ht="9" hidden="1" customHeight="1" x14ac:dyDescent="0.25">
      <c r="V10940" s="80"/>
    </row>
    <row r="10941" spans="22:22" ht="9" hidden="1" customHeight="1" x14ac:dyDescent="0.25">
      <c r="V10941" s="80"/>
    </row>
    <row r="10942" spans="22:22" ht="9" hidden="1" customHeight="1" x14ac:dyDescent="0.25">
      <c r="V10942" s="80"/>
    </row>
    <row r="10943" spans="22:22" ht="9" hidden="1" customHeight="1" x14ac:dyDescent="0.25">
      <c r="V10943" s="80"/>
    </row>
    <row r="10944" spans="22:22" ht="9" hidden="1" customHeight="1" x14ac:dyDescent="0.25">
      <c r="V10944" s="80"/>
    </row>
    <row r="10945" spans="22:22" ht="9" hidden="1" customHeight="1" x14ac:dyDescent="0.25">
      <c r="V10945" s="80"/>
    </row>
    <row r="10946" spans="22:22" ht="9" hidden="1" customHeight="1" x14ac:dyDescent="0.25">
      <c r="V10946" s="80"/>
    </row>
    <row r="10947" spans="22:22" ht="9" hidden="1" customHeight="1" x14ac:dyDescent="0.25">
      <c r="V10947" s="80"/>
    </row>
    <row r="10948" spans="22:22" ht="9" hidden="1" customHeight="1" x14ac:dyDescent="0.25">
      <c r="V10948" s="80"/>
    </row>
    <row r="10949" spans="22:22" ht="9" hidden="1" customHeight="1" x14ac:dyDescent="0.25">
      <c r="V10949" s="80"/>
    </row>
    <row r="10950" spans="22:22" ht="9" hidden="1" customHeight="1" x14ac:dyDescent="0.25">
      <c r="V10950" s="80"/>
    </row>
    <row r="10951" spans="22:22" ht="9" hidden="1" customHeight="1" x14ac:dyDescent="0.25">
      <c r="V10951" s="80"/>
    </row>
    <row r="10952" spans="22:22" ht="9" hidden="1" customHeight="1" x14ac:dyDescent="0.25">
      <c r="V10952" s="80"/>
    </row>
    <row r="10953" spans="22:22" ht="9" hidden="1" customHeight="1" x14ac:dyDescent="0.25">
      <c r="V10953" s="80"/>
    </row>
    <row r="10954" spans="22:22" ht="9" hidden="1" customHeight="1" x14ac:dyDescent="0.25">
      <c r="V10954" s="80"/>
    </row>
    <row r="10955" spans="22:22" ht="9" hidden="1" customHeight="1" x14ac:dyDescent="0.25">
      <c r="V10955" s="80"/>
    </row>
    <row r="10956" spans="22:22" ht="9" hidden="1" customHeight="1" x14ac:dyDescent="0.25">
      <c r="V10956" s="80"/>
    </row>
    <row r="10957" spans="22:22" ht="9" hidden="1" customHeight="1" x14ac:dyDescent="0.25">
      <c r="V10957" s="80"/>
    </row>
    <row r="10958" spans="22:22" ht="9" hidden="1" customHeight="1" x14ac:dyDescent="0.25">
      <c r="V10958" s="80"/>
    </row>
    <row r="10959" spans="22:22" ht="9" hidden="1" customHeight="1" x14ac:dyDescent="0.25">
      <c r="V10959" s="80"/>
    </row>
    <row r="10960" spans="22:22" ht="9" hidden="1" customHeight="1" x14ac:dyDescent="0.25">
      <c r="V10960" s="80"/>
    </row>
    <row r="10961" spans="22:22" ht="9" hidden="1" customHeight="1" x14ac:dyDescent="0.25">
      <c r="V10961" s="80"/>
    </row>
    <row r="10962" spans="22:22" ht="9" hidden="1" customHeight="1" x14ac:dyDescent="0.25">
      <c r="V10962" s="80"/>
    </row>
    <row r="10963" spans="22:22" ht="9" hidden="1" customHeight="1" x14ac:dyDescent="0.25">
      <c r="V10963" s="80"/>
    </row>
    <row r="10964" spans="22:22" ht="9" hidden="1" customHeight="1" x14ac:dyDescent="0.25">
      <c r="V10964" s="80"/>
    </row>
    <row r="10965" spans="22:22" ht="9" hidden="1" customHeight="1" x14ac:dyDescent="0.25">
      <c r="V10965" s="80"/>
    </row>
    <row r="10966" spans="22:22" ht="9" hidden="1" customHeight="1" x14ac:dyDescent="0.25">
      <c r="V10966" s="80"/>
    </row>
    <row r="10967" spans="22:22" ht="9" hidden="1" customHeight="1" x14ac:dyDescent="0.25">
      <c r="V10967" s="80"/>
    </row>
    <row r="10968" spans="22:22" ht="9" hidden="1" customHeight="1" x14ac:dyDescent="0.25">
      <c r="V10968" s="80"/>
    </row>
    <row r="10969" spans="22:22" ht="9" hidden="1" customHeight="1" x14ac:dyDescent="0.25">
      <c r="V10969" s="80"/>
    </row>
    <row r="10970" spans="22:22" ht="9" hidden="1" customHeight="1" x14ac:dyDescent="0.25">
      <c r="V10970" s="80"/>
    </row>
    <row r="10971" spans="22:22" ht="9" hidden="1" customHeight="1" x14ac:dyDescent="0.25">
      <c r="V10971" s="80"/>
    </row>
    <row r="10972" spans="22:22" ht="9" hidden="1" customHeight="1" x14ac:dyDescent="0.25">
      <c r="V10972" s="80"/>
    </row>
    <row r="10973" spans="22:22" ht="9" hidden="1" customHeight="1" x14ac:dyDescent="0.25">
      <c r="V10973" s="80"/>
    </row>
    <row r="10974" spans="22:22" ht="9" hidden="1" customHeight="1" x14ac:dyDescent="0.25">
      <c r="V10974" s="80"/>
    </row>
    <row r="10975" spans="22:22" ht="9" hidden="1" customHeight="1" x14ac:dyDescent="0.25">
      <c r="V10975" s="80"/>
    </row>
    <row r="10976" spans="22:22" ht="9" hidden="1" customHeight="1" x14ac:dyDescent="0.25">
      <c r="V10976" s="80"/>
    </row>
    <row r="10977" spans="22:22" ht="9" hidden="1" customHeight="1" x14ac:dyDescent="0.25">
      <c r="V10977" s="80"/>
    </row>
    <row r="10978" spans="22:22" ht="9" hidden="1" customHeight="1" x14ac:dyDescent="0.25">
      <c r="V10978" s="80"/>
    </row>
    <row r="10979" spans="22:22" ht="9" hidden="1" customHeight="1" x14ac:dyDescent="0.25">
      <c r="V10979" s="80"/>
    </row>
    <row r="10980" spans="22:22" ht="9" hidden="1" customHeight="1" x14ac:dyDescent="0.25">
      <c r="V10980" s="80"/>
    </row>
    <row r="10981" spans="22:22" ht="9" hidden="1" customHeight="1" x14ac:dyDescent="0.25">
      <c r="V10981" s="80"/>
    </row>
    <row r="10982" spans="22:22" ht="9" hidden="1" customHeight="1" x14ac:dyDescent="0.25">
      <c r="V10982" s="80"/>
    </row>
    <row r="10983" spans="22:22" ht="9" hidden="1" customHeight="1" x14ac:dyDescent="0.25">
      <c r="V10983" s="80"/>
    </row>
    <row r="10984" spans="22:22" ht="9" hidden="1" customHeight="1" x14ac:dyDescent="0.25">
      <c r="V10984" s="80"/>
    </row>
    <row r="10985" spans="22:22" ht="9" hidden="1" customHeight="1" x14ac:dyDescent="0.25">
      <c r="V10985" s="80"/>
    </row>
    <row r="10986" spans="22:22" ht="9" hidden="1" customHeight="1" x14ac:dyDescent="0.25">
      <c r="V10986" s="80"/>
    </row>
    <row r="10987" spans="22:22" ht="9" hidden="1" customHeight="1" x14ac:dyDescent="0.25">
      <c r="V10987" s="80"/>
    </row>
    <row r="10988" spans="22:22" ht="9" hidden="1" customHeight="1" x14ac:dyDescent="0.25">
      <c r="V10988" s="80"/>
    </row>
    <row r="10989" spans="22:22" ht="9" hidden="1" customHeight="1" x14ac:dyDescent="0.25">
      <c r="V10989" s="80"/>
    </row>
    <row r="10990" spans="22:22" ht="9" hidden="1" customHeight="1" x14ac:dyDescent="0.25">
      <c r="V10990" s="80"/>
    </row>
    <row r="10991" spans="22:22" ht="9" hidden="1" customHeight="1" x14ac:dyDescent="0.25">
      <c r="V10991" s="80"/>
    </row>
    <row r="10992" spans="22:22" ht="9" hidden="1" customHeight="1" x14ac:dyDescent="0.25">
      <c r="V10992" s="80"/>
    </row>
    <row r="10993" spans="22:22" ht="9" hidden="1" customHeight="1" x14ac:dyDescent="0.25">
      <c r="V10993" s="80"/>
    </row>
    <row r="10994" spans="22:22" ht="9" hidden="1" customHeight="1" x14ac:dyDescent="0.25">
      <c r="V10994" s="80"/>
    </row>
    <row r="10995" spans="22:22" ht="9" hidden="1" customHeight="1" x14ac:dyDescent="0.25">
      <c r="V10995" s="80"/>
    </row>
    <row r="10996" spans="22:22" ht="9" hidden="1" customHeight="1" x14ac:dyDescent="0.25">
      <c r="V10996" s="80"/>
    </row>
    <row r="10997" spans="22:22" ht="9" hidden="1" customHeight="1" x14ac:dyDescent="0.25">
      <c r="V10997" s="80"/>
    </row>
    <row r="10998" spans="22:22" ht="9" hidden="1" customHeight="1" x14ac:dyDescent="0.25">
      <c r="V10998" s="80"/>
    </row>
    <row r="10999" spans="22:22" ht="9" hidden="1" customHeight="1" x14ac:dyDescent="0.25">
      <c r="V10999" s="80"/>
    </row>
    <row r="11000" spans="22:22" ht="9" hidden="1" customHeight="1" x14ac:dyDescent="0.25">
      <c r="V11000" s="80"/>
    </row>
    <row r="11001" spans="22:22" ht="9" hidden="1" customHeight="1" x14ac:dyDescent="0.25">
      <c r="V11001" s="80"/>
    </row>
    <row r="11002" spans="22:22" ht="9" hidden="1" customHeight="1" x14ac:dyDescent="0.25">
      <c r="V11002" s="80"/>
    </row>
    <row r="11003" spans="22:22" ht="9" hidden="1" customHeight="1" x14ac:dyDescent="0.25">
      <c r="V11003" s="80"/>
    </row>
    <row r="11004" spans="22:22" ht="9" hidden="1" customHeight="1" x14ac:dyDescent="0.25">
      <c r="V11004" s="80"/>
    </row>
    <row r="11005" spans="22:22" ht="9" hidden="1" customHeight="1" x14ac:dyDescent="0.25">
      <c r="V11005" s="80"/>
    </row>
    <row r="11006" spans="22:22" ht="9" hidden="1" customHeight="1" x14ac:dyDescent="0.25">
      <c r="V11006" s="80"/>
    </row>
    <row r="11007" spans="22:22" ht="9" hidden="1" customHeight="1" x14ac:dyDescent="0.25">
      <c r="V11007" s="80"/>
    </row>
    <row r="11008" spans="22:22" ht="9" hidden="1" customHeight="1" x14ac:dyDescent="0.25">
      <c r="V11008" s="80"/>
    </row>
    <row r="11009" spans="22:22" ht="9" hidden="1" customHeight="1" x14ac:dyDescent="0.25">
      <c r="V11009" s="80"/>
    </row>
    <row r="11010" spans="22:22" ht="9" hidden="1" customHeight="1" x14ac:dyDescent="0.25">
      <c r="V11010" s="80"/>
    </row>
    <row r="11011" spans="22:22" ht="9" hidden="1" customHeight="1" x14ac:dyDescent="0.25">
      <c r="V11011" s="80"/>
    </row>
    <row r="11012" spans="22:22" ht="9" hidden="1" customHeight="1" x14ac:dyDescent="0.25">
      <c r="V11012" s="80"/>
    </row>
    <row r="11013" spans="22:22" ht="9" hidden="1" customHeight="1" x14ac:dyDescent="0.25">
      <c r="V11013" s="80"/>
    </row>
    <row r="11014" spans="22:22" ht="9" hidden="1" customHeight="1" x14ac:dyDescent="0.25">
      <c r="V11014" s="80"/>
    </row>
    <row r="11015" spans="22:22" ht="9" hidden="1" customHeight="1" x14ac:dyDescent="0.25">
      <c r="V11015" s="80"/>
    </row>
    <row r="11016" spans="22:22" ht="9" hidden="1" customHeight="1" x14ac:dyDescent="0.25">
      <c r="V11016" s="80"/>
    </row>
    <row r="11017" spans="22:22" ht="9" hidden="1" customHeight="1" x14ac:dyDescent="0.25">
      <c r="V11017" s="80"/>
    </row>
    <row r="11018" spans="22:22" ht="9" hidden="1" customHeight="1" x14ac:dyDescent="0.25">
      <c r="V11018" s="80"/>
    </row>
    <row r="11019" spans="22:22" ht="9" hidden="1" customHeight="1" x14ac:dyDescent="0.25">
      <c r="V11019" s="80"/>
    </row>
    <row r="11020" spans="22:22" ht="9" hidden="1" customHeight="1" x14ac:dyDescent="0.25">
      <c r="V11020" s="80"/>
    </row>
    <row r="11021" spans="22:22" ht="9" hidden="1" customHeight="1" x14ac:dyDescent="0.25">
      <c r="V11021" s="80"/>
    </row>
    <row r="11022" spans="22:22" ht="9" hidden="1" customHeight="1" x14ac:dyDescent="0.25">
      <c r="V11022" s="80"/>
    </row>
    <row r="11023" spans="22:22" ht="9" hidden="1" customHeight="1" x14ac:dyDescent="0.25">
      <c r="V11023" s="80"/>
    </row>
    <row r="11024" spans="22:22" ht="9" hidden="1" customHeight="1" x14ac:dyDescent="0.25">
      <c r="V11024" s="80"/>
    </row>
    <row r="11025" spans="22:22" ht="9" hidden="1" customHeight="1" x14ac:dyDescent="0.25">
      <c r="V11025" s="80"/>
    </row>
    <row r="11026" spans="22:22" ht="9" hidden="1" customHeight="1" x14ac:dyDescent="0.25">
      <c r="V11026" s="80"/>
    </row>
    <row r="11027" spans="22:22" ht="9" hidden="1" customHeight="1" x14ac:dyDescent="0.25">
      <c r="V11027" s="80"/>
    </row>
    <row r="11028" spans="22:22" ht="9" hidden="1" customHeight="1" x14ac:dyDescent="0.25">
      <c r="V11028" s="80"/>
    </row>
    <row r="11029" spans="22:22" ht="9" hidden="1" customHeight="1" x14ac:dyDescent="0.25">
      <c r="V11029" s="80"/>
    </row>
    <row r="11030" spans="22:22" ht="9" hidden="1" customHeight="1" x14ac:dyDescent="0.25">
      <c r="V11030" s="80"/>
    </row>
    <row r="11031" spans="22:22" ht="9" hidden="1" customHeight="1" x14ac:dyDescent="0.25">
      <c r="V11031" s="80"/>
    </row>
    <row r="11032" spans="22:22" ht="9" hidden="1" customHeight="1" x14ac:dyDescent="0.25">
      <c r="V11032" s="80"/>
    </row>
    <row r="11033" spans="22:22" ht="9" hidden="1" customHeight="1" x14ac:dyDescent="0.25">
      <c r="V11033" s="80"/>
    </row>
    <row r="11034" spans="22:22" ht="9" hidden="1" customHeight="1" x14ac:dyDescent="0.25">
      <c r="V11034" s="80"/>
    </row>
    <row r="11035" spans="22:22" ht="9" hidden="1" customHeight="1" x14ac:dyDescent="0.25">
      <c r="V11035" s="80"/>
    </row>
    <row r="11036" spans="22:22" ht="9" hidden="1" customHeight="1" x14ac:dyDescent="0.25">
      <c r="V11036" s="80"/>
    </row>
    <row r="11037" spans="22:22" ht="9" hidden="1" customHeight="1" x14ac:dyDescent="0.25">
      <c r="V11037" s="80"/>
    </row>
    <row r="11038" spans="22:22" ht="9" hidden="1" customHeight="1" x14ac:dyDescent="0.25">
      <c r="V11038" s="80"/>
    </row>
    <row r="11039" spans="22:22" ht="9" hidden="1" customHeight="1" x14ac:dyDescent="0.25">
      <c r="V11039" s="80"/>
    </row>
    <row r="11040" spans="22:22" ht="9" hidden="1" customHeight="1" x14ac:dyDescent="0.25">
      <c r="V11040" s="80"/>
    </row>
    <row r="11041" spans="22:22" ht="9" hidden="1" customHeight="1" x14ac:dyDescent="0.25">
      <c r="V11041" s="80"/>
    </row>
    <row r="11042" spans="22:22" ht="9" hidden="1" customHeight="1" x14ac:dyDescent="0.25">
      <c r="V11042" s="80"/>
    </row>
    <row r="11043" spans="22:22" ht="9" hidden="1" customHeight="1" x14ac:dyDescent="0.25">
      <c r="V11043" s="80"/>
    </row>
    <row r="11044" spans="22:22" ht="9" hidden="1" customHeight="1" x14ac:dyDescent="0.25">
      <c r="V11044" s="80"/>
    </row>
    <row r="11045" spans="22:22" ht="9" hidden="1" customHeight="1" x14ac:dyDescent="0.25">
      <c r="V11045" s="80"/>
    </row>
    <row r="11046" spans="22:22" ht="9" hidden="1" customHeight="1" x14ac:dyDescent="0.25">
      <c r="V11046" s="80"/>
    </row>
    <row r="11047" spans="22:22" ht="9" hidden="1" customHeight="1" x14ac:dyDescent="0.25">
      <c r="V11047" s="80"/>
    </row>
    <row r="11048" spans="22:22" ht="9" hidden="1" customHeight="1" x14ac:dyDescent="0.25">
      <c r="V11048" s="80"/>
    </row>
    <row r="11049" spans="22:22" ht="9" hidden="1" customHeight="1" x14ac:dyDescent="0.25">
      <c r="V11049" s="80"/>
    </row>
    <row r="11050" spans="22:22" ht="9" hidden="1" customHeight="1" x14ac:dyDescent="0.25">
      <c r="V11050" s="80"/>
    </row>
    <row r="11051" spans="22:22" ht="9" hidden="1" customHeight="1" x14ac:dyDescent="0.25">
      <c r="V11051" s="80"/>
    </row>
    <row r="11052" spans="22:22" ht="9" hidden="1" customHeight="1" x14ac:dyDescent="0.25">
      <c r="V11052" s="80"/>
    </row>
    <row r="11053" spans="22:22" ht="9" hidden="1" customHeight="1" x14ac:dyDescent="0.25">
      <c r="V11053" s="80"/>
    </row>
    <row r="11054" spans="22:22" ht="9" hidden="1" customHeight="1" x14ac:dyDescent="0.25">
      <c r="V11054" s="80"/>
    </row>
    <row r="11055" spans="22:22" ht="9" hidden="1" customHeight="1" x14ac:dyDescent="0.25">
      <c r="V11055" s="80"/>
    </row>
    <row r="11056" spans="22:22" ht="9" hidden="1" customHeight="1" x14ac:dyDescent="0.25">
      <c r="V11056" s="80"/>
    </row>
    <row r="11057" spans="22:22" ht="9" hidden="1" customHeight="1" x14ac:dyDescent="0.25">
      <c r="V11057" s="80"/>
    </row>
    <row r="11058" spans="22:22" ht="9" hidden="1" customHeight="1" x14ac:dyDescent="0.25">
      <c r="V11058" s="80"/>
    </row>
    <row r="11059" spans="22:22" ht="9" hidden="1" customHeight="1" x14ac:dyDescent="0.25">
      <c r="V11059" s="80"/>
    </row>
    <row r="11060" spans="22:22" ht="9" hidden="1" customHeight="1" x14ac:dyDescent="0.25">
      <c r="V11060" s="80"/>
    </row>
    <row r="11061" spans="22:22" ht="9" hidden="1" customHeight="1" x14ac:dyDescent="0.25">
      <c r="V11061" s="80"/>
    </row>
    <row r="11062" spans="22:22" ht="9" hidden="1" customHeight="1" x14ac:dyDescent="0.25">
      <c r="V11062" s="80"/>
    </row>
    <row r="11063" spans="22:22" ht="9" hidden="1" customHeight="1" x14ac:dyDescent="0.25">
      <c r="V11063" s="80"/>
    </row>
    <row r="11064" spans="22:22" ht="9" hidden="1" customHeight="1" x14ac:dyDescent="0.25">
      <c r="V11064" s="80"/>
    </row>
    <row r="11065" spans="22:22" ht="9" hidden="1" customHeight="1" x14ac:dyDescent="0.25">
      <c r="V11065" s="80"/>
    </row>
    <row r="11066" spans="22:22" ht="9" hidden="1" customHeight="1" x14ac:dyDescent="0.25">
      <c r="V11066" s="80"/>
    </row>
    <row r="11067" spans="22:22" ht="9" hidden="1" customHeight="1" x14ac:dyDescent="0.25">
      <c r="V11067" s="80"/>
    </row>
    <row r="11068" spans="22:22" ht="9" hidden="1" customHeight="1" x14ac:dyDescent="0.25">
      <c r="V11068" s="80"/>
    </row>
    <row r="11069" spans="22:22" ht="9" hidden="1" customHeight="1" x14ac:dyDescent="0.25">
      <c r="V11069" s="80"/>
    </row>
    <row r="11070" spans="22:22" ht="9" hidden="1" customHeight="1" x14ac:dyDescent="0.25">
      <c r="V11070" s="80"/>
    </row>
    <row r="11071" spans="22:22" ht="9" hidden="1" customHeight="1" x14ac:dyDescent="0.25">
      <c r="V11071" s="80"/>
    </row>
    <row r="11072" spans="22:22" ht="9" hidden="1" customHeight="1" x14ac:dyDescent="0.25">
      <c r="V11072" s="80"/>
    </row>
    <row r="11073" spans="22:22" ht="9" hidden="1" customHeight="1" x14ac:dyDescent="0.25">
      <c r="V11073" s="80"/>
    </row>
    <row r="11074" spans="22:22" ht="9" hidden="1" customHeight="1" x14ac:dyDescent="0.25">
      <c r="V11074" s="80"/>
    </row>
    <row r="11075" spans="22:22" ht="9" hidden="1" customHeight="1" x14ac:dyDescent="0.25">
      <c r="V11075" s="80"/>
    </row>
    <row r="11076" spans="22:22" ht="9" hidden="1" customHeight="1" x14ac:dyDescent="0.25">
      <c r="V11076" s="80"/>
    </row>
    <row r="11077" spans="22:22" ht="9" hidden="1" customHeight="1" x14ac:dyDescent="0.25">
      <c r="V11077" s="80"/>
    </row>
    <row r="11078" spans="22:22" ht="9" hidden="1" customHeight="1" x14ac:dyDescent="0.25">
      <c r="V11078" s="80"/>
    </row>
    <row r="11079" spans="22:22" ht="9" hidden="1" customHeight="1" x14ac:dyDescent="0.25">
      <c r="V11079" s="80"/>
    </row>
    <row r="11080" spans="22:22" ht="9" hidden="1" customHeight="1" x14ac:dyDescent="0.25">
      <c r="V11080" s="80"/>
    </row>
    <row r="11081" spans="22:22" ht="9" hidden="1" customHeight="1" x14ac:dyDescent="0.25">
      <c r="V11081" s="80"/>
    </row>
    <row r="11082" spans="22:22" ht="9" hidden="1" customHeight="1" x14ac:dyDescent="0.25">
      <c r="V11082" s="80"/>
    </row>
    <row r="11083" spans="22:22" ht="9" hidden="1" customHeight="1" x14ac:dyDescent="0.25">
      <c r="V11083" s="80"/>
    </row>
    <row r="11084" spans="22:22" ht="9" hidden="1" customHeight="1" x14ac:dyDescent="0.25">
      <c r="V11084" s="80"/>
    </row>
    <row r="11085" spans="22:22" ht="9" hidden="1" customHeight="1" x14ac:dyDescent="0.25">
      <c r="V11085" s="80"/>
    </row>
    <row r="11086" spans="22:22" ht="9" hidden="1" customHeight="1" x14ac:dyDescent="0.25">
      <c r="V11086" s="80"/>
    </row>
    <row r="11087" spans="22:22" ht="9" hidden="1" customHeight="1" x14ac:dyDescent="0.25">
      <c r="V11087" s="80"/>
    </row>
    <row r="11088" spans="22:22" ht="9" hidden="1" customHeight="1" x14ac:dyDescent="0.25">
      <c r="V11088" s="80"/>
    </row>
    <row r="11089" spans="22:22" ht="9" hidden="1" customHeight="1" x14ac:dyDescent="0.25">
      <c r="V11089" s="80"/>
    </row>
    <row r="11090" spans="22:22" ht="9" hidden="1" customHeight="1" x14ac:dyDescent="0.25">
      <c r="V11090" s="80"/>
    </row>
    <row r="11091" spans="22:22" ht="9" hidden="1" customHeight="1" x14ac:dyDescent="0.25">
      <c r="V11091" s="80"/>
    </row>
    <row r="11092" spans="22:22" ht="9" hidden="1" customHeight="1" x14ac:dyDescent="0.25">
      <c r="V11092" s="80"/>
    </row>
    <row r="11093" spans="22:22" ht="9" hidden="1" customHeight="1" x14ac:dyDescent="0.25">
      <c r="V11093" s="80"/>
    </row>
    <row r="11094" spans="22:22" ht="9" hidden="1" customHeight="1" x14ac:dyDescent="0.25">
      <c r="V11094" s="80"/>
    </row>
    <row r="11095" spans="22:22" ht="9" hidden="1" customHeight="1" x14ac:dyDescent="0.25">
      <c r="V11095" s="80"/>
    </row>
    <row r="11096" spans="22:22" ht="9" hidden="1" customHeight="1" x14ac:dyDescent="0.25">
      <c r="V11096" s="80"/>
    </row>
    <row r="11097" spans="22:22" ht="9" hidden="1" customHeight="1" x14ac:dyDescent="0.25">
      <c r="V11097" s="80"/>
    </row>
    <row r="11098" spans="22:22" ht="9" hidden="1" customHeight="1" x14ac:dyDescent="0.25">
      <c r="V11098" s="80"/>
    </row>
    <row r="11099" spans="22:22" ht="9" hidden="1" customHeight="1" x14ac:dyDescent="0.25">
      <c r="V11099" s="80"/>
    </row>
    <row r="11100" spans="22:22" ht="9" hidden="1" customHeight="1" x14ac:dyDescent="0.25">
      <c r="V11100" s="80"/>
    </row>
    <row r="11101" spans="22:22" ht="9" hidden="1" customHeight="1" x14ac:dyDescent="0.25">
      <c r="V11101" s="80"/>
    </row>
    <row r="11102" spans="22:22" ht="9" hidden="1" customHeight="1" x14ac:dyDescent="0.25">
      <c r="V11102" s="80"/>
    </row>
    <row r="11103" spans="22:22" ht="9" hidden="1" customHeight="1" x14ac:dyDescent="0.25">
      <c r="V11103" s="80"/>
    </row>
    <row r="11104" spans="22:22" ht="9" hidden="1" customHeight="1" x14ac:dyDescent="0.25">
      <c r="V11104" s="80"/>
    </row>
    <row r="11105" spans="22:22" ht="9" hidden="1" customHeight="1" x14ac:dyDescent="0.25">
      <c r="V11105" s="80"/>
    </row>
    <row r="11106" spans="22:22" ht="9" hidden="1" customHeight="1" x14ac:dyDescent="0.25">
      <c r="V11106" s="80"/>
    </row>
    <row r="11107" spans="22:22" ht="9" hidden="1" customHeight="1" x14ac:dyDescent="0.25">
      <c r="V11107" s="80"/>
    </row>
    <row r="11108" spans="22:22" ht="9" hidden="1" customHeight="1" x14ac:dyDescent="0.25">
      <c r="V11108" s="80"/>
    </row>
    <row r="11109" spans="22:22" ht="9" hidden="1" customHeight="1" x14ac:dyDescent="0.25">
      <c r="V11109" s="80"/>
    </row>
    <row r="11110" spans="22:22" ht="9" hidden="1" customHeight="1" x14ac:dyDescent="0.25">
      <c r="V11110" s="80"/>
    </row>
    <row r="11111" spans="22:22" ht="9" hidden="1" customHeight="1" x14ac:dyDescent="0.25">
      <c r="V11111" s="80"/>
    </row>
    <row r="11112" spans="22:22" ht="9" hidden="1" customHeight="1" x14ac:dyDescent="0.25">
      <c r="V11112" s="80"/>
    </row>
    <row r="11113" spans="22:22" ht="9" hidden="1" customHeight="1" x14ac:dyDescent="0.25">
      <c r="V11113" s="80"/>
    </row>
    <row r="11114" spans="22:22" ht="9" hidden="1" customHeight="1" x14ac:dyDescent="0.25">
      <c r="V11114" s="80"/>
    </row>
    <row r="11115" spans="22:22" ht="9" hidden="1" customHeight="1" x14ac:dyDescent="0.25">
      <c r="V11115" s="80"/>
    </row>
    <row r="11116" spans="22:22" ht="9" hidden="1" customHeight="1" x14ac:dyDescent="0.25">
      <c r="V11116" s="80"/>
    </row>
    <row r="11117" spans="22:22" ht="9" hidden="1" customHeight="1" x14ac:dyDescent="0.25">
      <c r="V11117" s="80"/>
    </row>
    <row r="11118" spans="22:22" ht="9" hidden="1" customHeight="1" x14ac:dyDescent="0.25">
      <c r="V11118" s="80"/>
    </row>
    <row r="11119" spans="22:22" ht="9" hidden="1" customHeight="1" x14ac:dyDescent="0.25">
      <c r="V11119" s="80"/>
    </row>
    <row r="11120" spans="22:22" ht="9" hidden="1" customHeight="1" x14ac:dyDescent="0.25">
      <c r="V11120" s="80"/>
    </row>
    <row r="11121" spans="22:22" ht="9" hidden="1" customHeight="1" x14ac:dyDescent="0.25">
      <c r="V11121" s="80"/>
    </row>
    <row r="11122" spans="22:22" ht="9" hidden="1" customHeight="1" x14ac:dyDescent="0.25">
      <c r="V11122" s="80"/>
    </row>
    <row r="11123" spans="22:22" ht="9" hidden="1" customHeight="1" x14ac:dyDescent="0.25">
      <c r="V11123" s="80"/>
    </row>
    <row r="11124" spans="22:22" ht="9" hidden="1" customHeight="1" x14ac:dyDescent="0.25">
      <c r="V11124" s="80"/>
    </row>
    <row r="11125" spans="22:22" ht="9" hidden="1" customHeight="1" x14ac:dyDescent="0.25">
      <c r="V11125" s="80"/>
    </row>
    <row r="11126" spans="22:22" ht="9" hidden="1" customHeight="1" x14ac:dyDescent="0.25">
      <c r="V11126" s="80"/>
    </row>
    <row r="11127" spans="22:22" ht="9" hidden="1" customHeight="1" x14ac:dyDescent="0.25">
      <c r="V11127" s="80"/>
    </row>
    <row r="11128" spans="22:22" ht="9" hidden="1" customHeight="1" x14ac:dyDescent="0.25">
      <c r="V11128" s="80"/>
    </row>
    <row r="11129" spans="22:22" ht="9" hidden="1" customHeight="1" x14ac:dyDescent="0.25">
      <c r="V11129" s="80"/>
    </row>
    <row r="11130" spans="22:22" ht="9" hidden="1" customHeight="1" x14ac:dyDescent="0.25">
      <c r="V11130" s="80"/>
    </row>
    <row r="11131" spans="22:22" ht="9" hidden="1" customHeight="1" x14ac:dyDescent="0.25">
      <c r="V11131" s="80"/>
    </row>
    <row r="11132" spans="22:22" ht="9" hidden="1" customHeight="1" x14ac:dyDescent="0.25">
      <c r="V11132" s="80"/>
    </row>
    <row r="11133" spans="22:22" ht="9" hidden="1" customHeight="1" x14ac:dyDescent="0.25">
      <c r="V11133" s="80"/>
    </row>
    <row r="11134" spans="22:22" ht="9" hidden="1" customHeight="1" x14ac:dyDescent="0.25">
      <c r="V11134" s="80"/>
    </row>
    <row r="11135" spans="22:22" ht="9" hidden="1" customHeight="1" x14ac:dyDescent="0.25">
      <c r="V11135" s="80"/>
    </row>
    <row r="11136" spans="22:22" ht="9" hidden="1" customHeight="1" x14ac:dyDescent="0.25">
      <c r="V11136" s="80"/>
    </row>
    <row r="11137" spans="22:22" ht="9" hidden="1" customHeight="1" x14ac:dyDescent="0.25">
      <c r="V11137" s="80"/>
    </row>
    <row r="11138" spans="22:22" ht="9" hidden="1" customHeight="1" x14ac:dyDescent="0.25">
      <c r="V11138" s="80"/>
    </row>
    <row r="11139" spans="22:22" ht="9" hidden="1" customHeight="1" x14ac:dyDescent="0.25">
      <c r="V11139" s="80"/>
    </row>
    <row r="11140" spans="22:22" ht="9" hidden="1" customHeight="1" x14ac:dyDescent="0.25">
      <c r="V11140" s="80"/>
    </row>
    <row r="11141" spans="22:22" ht="9" hidden="1" customHeight="1" x14ac:dyDescent="0.25">
      <c r="V11141" s="80"/>
    </row>
    <row r="11142" spans="22:22" ht="9" hidden="1" customHeight="1" x14ac:dyDescent="0.25">
      <c r="V11142" s="80"/>
    </row>
    <row r="11143" spans="22:22" ht="9" hidden="1" customHeight="1" x14ac:dyDescent="0.25">
      <c r="V11143" s="80"/>
    </row>
    <row r="11144" spans="22:22" ht="9" hidden="1" customHeight="1" x14ac:dyDescent="0.25">
      <c r="V11144" s="80"/>
    </row>
    <row r="11145" spans="22:22" ht="9" hidden="1" customHeight="1" x14ac:dyDescent="0.25">
      <c r="V11145" s="80"/>
    </row>
    <row r="11146" spans="22:22" ht="9" hidden="1" customHeight="1" x14ac:dyDescent="0.25">
      <c r="V11146" s="80"/>
    </row>
    <row r="11147" spans="22:22" ht="9" hidden="1" customHeight="1" x14ac:dyDescent="0.25">
      <c r="V11147" s="80"/>
    </row>
    <row r="11148" spans="22:22" ht="9" hidden="1" customHeight="1" x14ac:dyDescent="0.25">
      <c r="V11148" s="80"/>
    </row>
    <row r="11149" spans="22:22" ht="9" hidden="1" customHeight="1" x14ac:dyDescent="0.25">
      <c r="V11149" s="80"/>
    </row>
    <row r="11150" spans="22:22" ht="9" hidden="1" customHeight="1" x14ac:dyDescent="0.25">
      <c r="V11150" s="80"/>
    </row>
    <row r="11151" spans="22:22" ht="9" hidden="1" customHeight="1" x14ac:dyDescent="0.25">
      <c r="V11151" s="80"/>
    </row>
    <row r="11152" spans="22:22" ht="9" hidden="1" customHeight="1" x14ac:dyDescent="0.25">
      <c r="V11152" s="80"/>
    </row>
    <row r="11153" spans="22:22" ht="9" hidden="1" customHeight="1" x14ac:dyDescent="0.25">
      <c r="V11153" s="80"/>
    </row>
    <row r="11154" spans="22:22" ht="9" hidden="1" customHeight="1" x14ac:dyDescent="0.25">
      <c r="V11154" s="80"/>
    </row>
    <row r="11155" spans="22:22" ht="9" hidden="1" customHeight="1" x14ac:dyDescent="0.25">
      <c r="V11155" s="80"/>
    </row>
    <row r="11156" spans="22:22" ht="9" hidden="1" customHeight="1" x14ac:dyDescent="0.25">
      <c r="V11156" s="80"/>
    </row>
    <row r="11157" spans="22:22" ht="9" hidden="1" customHeight="1" x14ac:dyDescent="0.25">
      <c r="V11157" s="80"/>
    </row>
    <row r="11158" spans="22:22" ht="9" hidden="1" customHeight="1" x14ac:dyDescent="0.25">
      <c r="V11158" s="80"/>
    </row>
    <row r="11159" spans="22:22" ht="9" hidden="1" customHeight="1" x14ac:dyDescent="0.25">
      <c r="V11159" s="80"/>
    </row>
    <row r="11160" spans="22:22" ht="9" hidden="1" customHeight="1" x14ac:dyDescent="0.25">
      <c r="V11160" s="80"/>
    </row>
    <row r="11161" spans="22:22" ht="9" hidden="1" customHeight="1" x14ac:dyDescent="0.25">
      <c r="V11161" s="80"/>
    </row>
    <row r="11162" spans="22:22" ht="9" hidden="1" customHeight="1" x14ac:dyDescent="0.25">
      <c r="V11162" s="80"/>
    </row>
    <row r="11163" spans="22:22" ht="9" hidden="1" customHeight="1" x14ac:dyDescent="0.25">
      <c r="V11163" s="80"/>
    </row>
    <row r="11164" spans="22:22" ht="9" hidden="1" customHeight="1" x14ac:dyDescent="0.25">
      <c r="V11164" s="80"/>
    </row>
    <row r="11165" spans="22:22" ht="9" hidden="1" customHeight="1" x14ac:dyDescent="0.25">
      <c r="V11165" s="80"/>
    </row>
    <row r="11166" spans="22:22" ht="9" hidden="1" customHeight="1" x14ac:dyDescent="0.25">
      <c r="V11166" s="80"/>
    </row>
    <row r="11167" spans="22:22" ht="9" hidden="1" customHeight="1" x14ac:dyDescent="0.25">
      <c r="V11167" s="80"/>
    </row>
    <row r="11168" spans="22:22" ht="9" hidden="1" customHeight="1" x14ac:dyDescent="0.25">
      <c r="V11168" s="80"/>
    </row>
    <row r="11169" spans="22:22" ht="9" hidden="1" customHeight="1" x14ac:dyDescent="0.25">
      <c r="V11169" s="80"/>
    </row>
    <row r="11170" spans="22:22" ht="9" hidden="1" customHeight="1" x14ac:dyDescent="0.25">
      <c r="V11170" s="80"/>
    </row>
    <row r="11171" spans="22:22" ht="9" hidden="1" customHeight="1" x14ac:dyDescent="0.25">
      <c r="V11171" s="80"/>
    </row>
    <row r="11172" spans="22:22" ht="9" hidden="1" customHeight="1" x14ac:dyDescent="0.25">
      <c r="V11172" s="80"/>
    </row>
    <row r="11173" spans="22:22" ht="9" hidden="1" customHeight="1" x14ac:dyDescent="0.25">
      <c r="V11173" s="80"/>
    </row>
    <row r="11174" spans="22:22" ht="9" hidden="1" customHeight="1" x14ac:dyDescent="0.25">
      <c r="V11174" s="80"/>
    </row>
    <row r="11175" spans="22:22" ht="9" hidden="1" customHeight="1" x14ac:dyDescent="0.25">
      <c r="V11175" s="80"/>
    </row>
    <row r="11176" spans="22:22" ht="9" hidden="1" customHeight="1" x14ac:dyDescent="0.25">
      <c r="V11176" s="80"/>
    </row>
    <row r="11177" spans="22:22" ht="9" hidden="1" customHeight="1" x14ac:dyDescent="0.25">
      <c r="V11177" s="80"/>
    </row>
    <row r="11178" spans="22:22" ht="9" hidden="1" customHeight="1" x14ac:dyDescent="0.25">
      <c r="V11178" s="80"/>
    </row>
    <row r="11179" spans="22:22" ht="9" hidden="1" customHeight="1" x14ac:dyDescent="0.25">
      <c r="V11179" s="80"/>
    </row>
    <row r="11180" spans="22:22" ht="9" hidden="1" customHeight="1" x14ac:dyDescent="0.25">
      <c r="V11180" s="80"/>
    </row>
    <row r="11181" spans="22:22" ht="9" hidden="1" customHeight="1" x14ac:dyDescent="0.25">
      <c r="V11181" s="80"/>
    </row>
    <row r="11182" spans="22:22" ht="9" hidden="1" customHeight="1" x14ac:dyDescent="0.25">
      <c r="V11182" s="80"/>
    </row>
    <row r="11183" spans="22:22" ht="9" hidden="1" customHeight="1" x14ac:dyDescent="0.25">
      <c r="V11183" s="80"/>
    </row>
    <row r="11184" spans="22:22" ht="9" hidden="1" customHeight="1" x14ac:dyDescent="0.25">
      <c r="V11184" s="80"/>
    </row>
    <row r="11185" spans="22:22" ht="9" hidden="1" customHeight="1" x14ac:dyDescent="0.25">
      <c r="V11185" s="80"/>
    </row>
    <row r="11186" spans="22:22" ht="9" hidden="1" customHeight="1" x14ac:dyDescent="0.25">
      <c r="V11186" s="80"/>
    </row>
    <row r="11187" spans="22:22" ht="9" hidden="1" customHeight="1" x14ac:dyDescent="0.25">
      <c r="V11187" s="80"/>
    </row>
    <row r="11188" spans="22:22" ht="9" hidden="1" customHeight="1" x14ac:dyDescent="0.25">
      <c r="V11188" s="80"/>
    </row>
    <row r="11189" spans="22:22" ht="9" hidden="1" customHeight="1" x14ac:dyDescent="0.25">
      <c r="V11189" s="80"/>
    </row>
    <row r="11190" spans="22:22" ht="9" hidden="1" customHeight="1" x14ac:dyDescent="0.25">
      <c r="V11190" s="80"/>
    </row>
    <row r="11191" spans="22:22" ht="9" hidden="1" customHeight="1" x14ac:dyDescent="0.25">
      <c r="V11191" s="80"/>
    </row>
    <row r="11192" spans="22:22" ht="9" hidden="1" customHeight="1" x14ac:dyDescent="0.25">
      <c r="V11192" s="80"/>
    </row>
    <row r="11193" spans="22:22" ht="9" hidden="1" customHeight="1" x14ac:dyDescent="0.25">
      <c r="V11193" s="80"/>
    </row>
    <row r="11194" spans="22:22" ht="9" hidden="1" customHeight="1" x14ac:dyDescent="0.25">
      <c r="V11194" s="80"/>
    </row>
    <row r="11195" spans="22:22" ht="9" hidden="1" customHeight="1" x14ac:dyDescent="0.25">
      <c r="V11195" s="80"/>
    </row>
    <row r="11196" spans="22:22" ht="9" hidden="1" customHeight="1" x14ac:dyDescent="0.25">
      <c r="V11196" s="80"/>
    </row>
    <row r="11197" spans="22:22" ht="9" hidden="1" customHeight="1" x14ac:dyDescent="0.25">
      <c r="V11197" s="80"/>
    </row>
    <row r="11198" spans="22:22" ht="9" hidden="1" customHeight="1" x14ac:dyDescent="0.25">
      <c r="V11198" s="80"/>
    </row>
    <row r="11199" spans="22:22" ht="9" hidden="1" customHeight="1" x14ac:dyDescent="0.25">
      <c r="V11199" s="80"/>
    </row>
    <row r="11200" spans="22:22" ht="9" hidden="1" customHeight="1" x14ac:dyDescent="0.25">
      <c r="V11200" s="80"/>
    </row>
    <row r="11201" spans="22:22" ht="9" hidden="1" customHeight="1" x14ac:dyDescent="0.25">
      <c r="V11201" s="80"/>
    </row>
    <row r="11202" spans="22:22" ht="9" hidden="1" customHeight="1" x14ac:dyDescent="0.25">
      <c r="V11202" s="80"/>
    </row>
    <row r="11203" spans="22:22" ht="9" hidden="1" customHeight="1" x14ac:dyDescent="0.25">
      <c r="V11203" s="80"/>
    </row>
    <row r="11204" spans="22:22" ht="9" hidden="1" customHeight="1" x14ac:dyDescent="0.25">
      <c r="V11204" s="80"/>
    </row>
    <row r="11205" spans="22:22" ht="9" hidden="1" customHeight="1" x14ac:dyDescent="0.25">
      <c r="V11205" s="80"/>
    </row>
    <row r="11206" spans="22:22" ht="9" hidden="1" customHeight="1" x14ac:dyDescent="0.25">
      <c r="V11206" s="80"/>
    </row>
    <row r="11207" spans="22:22" ht="9" hidden="1" customHeight="1" x14ac:dyDescent="0.25">
      <c r="V11207" s="80"/>
    </row>
    <row r="11208" spans="22:22" ht="9" hidden="1" customHeight="1" x14ac:dyDescent="0.25">
      <c r="V11208" s="80"/>
    </row>
    <row r="11209" spans="22:22" ht="9" hidden="1" customHeight="1" x14ac:dyDescent="0.25">
      <c r="V11209" s="80"/>
    </row>
    <row r="11210" spans="22:22" ht="9" hidden="1" customHeight="1" x14ac:dyDescent="0.25">
      <c r="V11210" s="80"/>
    </row>
    <row r="11211" spans="22:22" ht="9" hidden="1" customHeight="1" x14ac:dyDescent="0.25">
      <c r="V11211" s="80"/>
    </row>
    <row r="11212" spans="22:22" ht="9" hidden="1" customHeight="1" x14ac:dyDescent="0.25">
      <c r="V11212" s="80"/>
    </row>
    <row r="11213" spans="22:22" ht="9" hidden="1" customHeight="1" x14ac:dyDescent="0.25">
      <c r="V11213" s="80"/>
    </row>
    <row r="11214" spans="22:22" ht="9" hidden="1" customHeight="1" x14ac:dyDescent="0.25">
      <c r="V11214" s="80"/>
    </row>
    <row r="11215" spans="22:22" ht="9" hidden="1" customHeight="1" x14ac:dyDescent="0.25">
      <c r="V11215" s="80"/>
    </row>
    <row r="11216" spans="22:22" ht="9" hidden="1" customHeight="1" x14ac:dyDescent="0.25">
      <c r="V11216" s="80"/>
    </row>
    <row r="11217" spans="22:22" ht="9" hidden="1" customHeight="1" x14ac:dyDescent="0.25">
      <c r="V11217" s="80"/>
    </row>
    <row r="11218" spans="22:22" ht="9" hidden="1" customHeight="1" x14ac:dyDescent="0.25">
      <c r="V11218" s="80"/>
    </row>
    <row r="11219" spans="22:22" ht="9" hidden="1" customHeight="1" x14ac:dyDescent="0.25">
      <c r="V11219" s="80"/>
    </row>
    <row r="11220" spans="22:22" ht="9" hidden="1" customHeight="1" x14ac:dyDescent="0.25">
      <c r="V11220" s="80"/>
    </row>
    <row r="11221" spans="22:22" ht="9" hidden="1" customHeight="1" x14ac:dyDescent="0.25">
      <c r="V11221" s="80"/>
    </row>
    <row r="11222" spans="22:22" ht="9" hidden="1" customHeight="1" x14ac:dyDescent="0.25">
      <c r="V11222" s="80"/>
    </row>
    <row r="11223" spans="22:22" ht="9" hidden="1" customHeight="1" x14ac:dyDescent="0.25">
      <c r="V11223" s="80"/>
    </row>
    <row r="11224" spans="22:22" ht="9" hidden="1" customHeight="1" x14ac:dyDescent="0.25">
      <c r="V11224" s="80"/>
    </row>
    <row r="11225" spans="22:22" ht="9" hidden="1" customHeight="1" x14ac:dyDescent="0.25">
      <c r="V11225" s="80"/>
    </row>
    <row r="11226" spans="22:22" ht="9" hidden="1" customHeight="1" x14ac:dyDescent="0.25">
      <c r="V11226" s="80"/>
    </row>
    <row r="11227" spans="22:22" ht="9" hidden="1" customHeight="1" x14ac:dyDescent="0.25">
      <c r="V11227" s="80"/>
    </row>
    <row r="11228" spans="22:22" ht="9" hidden="1" customHeight="1" x14ac:dyDescent="0.25">
      <c r="V11228" s="80"/>
    </row>
    <row r="11229" spans="22:22" ht="9" hidden="1" customHeight="1" x14ac:dyDescent="0.25">
      <c r="V11229" s="80"/>
    </row>
    <row r="11230" spans="22:22" ht="9" hidden="1" customHeight="1" x14ac:dyDescent="0.25">
      <c r="V11230" s="80"/>
    </row>
    <row r="11231" spans="22:22" ht="9" hidden="1" customHeight="1" x14ac:dyDescent="0.25">
      <c r="V11231" s="80"/>
    </row>
    <row r="11232" spans="22:22" ht="9" hidden="1" customHeight="1" x14ac:dyDescent="0.25">
      <c r="V11232" s="80"/>
    </row>
    <row r="11233" spans="22:22" ht="9" hidden="1" customHeight="1" x14ac:dyDescent="0.25">
      <c r="V11233" s="80"/>
    </row>
    <row r="11234" spans="22:22" ht="9" hidden="1" customHeight="1" x14ac:dyDescent="0.25">
      <c r="V11234" s="80"/>
    </row>
    <row r="11235" spans="22:22" ht="9" hidden="1" customHeight="1" x14ac:dyDescent="0.25">
      <c r="V11235" s="80"/>
    </row>
    <row r="11236" spans="22:22" ht="9" hidden="1" customHeight="1" x14ac:dyDescent="0.25">
      <c r="V11236" s="80"/>
    </row>
    <row r="11237" spans="22:22" ht="9" hidden="1" customHeight="1" x14ac:dyDescent="0.25">
      <c r="V11237" s="80"/>
    </row>
    <row r="11238" spans="22:22" ht="9" hidden="1" customHeight="1" x14ac:dyDescent="0.25">
      <c r="V11238" s="80"/>
    </row>
    <row r="11239" spans="22:22" ht="9" hidden="1" customHeight="1" x14ac:dyDescent="0.25">
      <c r="V11239" s="80"/>
    </row>
    <row r="11240" spans="22:22" ht="9" hidden="1" customHeight="1" x14ac:dyDescent="0.25">
      <c r="V11240" s="80"/>
    </row>
    <row r="11241" spans="22:22" ht="9" hidden="1" customHeight="1" x14ac:dyDescent="0.25">
      <c r="V11241" s="80"/>
    </row>
    <row r="11242" spans="22:22" ht="9" hidden="1" customHeight="1" x14ac:dyDescent="0.25">
      <c r="V11242" s="80"/>
    </row>
    <row r="11243" spans="22:22" ht="9" hidden="1" customHeight="1" x14ac:dyDescent="0.25">
      <c r="V11243" s="80"/>
    </row>
    <row r="11244" spans="22:22" ht="9" hidden="1" customHeight="1" x14ac:dyDescent="0.25">
      <c r="V11244" s="80"/>
    </row>
    <row r="11245" spans="22:22" ht="9" hidden="1" customHeight="1" x14ac:dyDescent="0.25">
      <c r="V11245" s="80"/>
    </row>
    <row r="11246" spans="22:22" ht="9" hidden="1" customHeight="1" x14ac:dyDescent="0.25">
      <c r="V11246" s="80"/>
    </row>
    <row r="11247" spans="22:22" ht="9" hidden="1" customHeight="1" x14ac:dyDescent="0.25">
      <c r="V11247" s="80"/>
    </row>
    <row r="11248" spans="22:22" ht="9" hidden="1" customHeight="1" x14ac:dyDescent="0.25">
      <c r="V11248" s="80"/>
    </row>
    <row r="11249" spans="22:22" ht="9" hidden="1" customHeight="1" x14ac:dyDescent="0.25">
      <c r="V11249" s="80"/>
    </row>
    <row r="11250" spans="22:22" ht="9" hidden="1" customHeight="1" x14ac:dyDescent="0.25">
      <c r="V11250" s="80"/>
    </row>
    <row r="11251" spans="22:22" ht="9" hidden="1" customHeight="1" x14ac:dyDescent="0.25">
      <c r="V11251" s="80"/>
    </row>
    <row r="11252" spans="22:22" ht="9" hidden="1" customHeight="1" x14ac:dyDescent="0.25">
      <c r="V11252" s="80"/>
    </row>
    <row r="11253" spans="22:22" ht="9" hidden="1" customHeight="1" x14ac:dyDescent="0.25">
      <c r="V11253" s="80"/>
    </row>
    <row r="11254" spans="22:22" ht="9" hidden="1" customHeight="1" x14ac:dyDescent="0.25">
      <c r="V11254" s="80"/>
    </row>
    <row r="11255" spans="22:22" ht="9" hidden="1" customHeight="1" x14ac:dyDescent="0.25">
      <c r="V11255" s="80"/>
    </row>
    <row r="11256" spans="22:22" ht="9" hidden="1" customHeight="1" x14ac:dyDescent="0.25">
      <c r="V11256" s="80"/>
    </row>
    <row r="11257" spans="22:22" ht="9" hidden="1" customHeight="1" x14ac:dyDescent="0.25">
      <c r="V11257" s="80"/>
    </row>
    <row r="11258" spans="22:22" ht="9" hidden="1" customHeight="1" x14ac:dyDescent="0.25">
      <c r="V11258" s="80"/>
    </row>
    <row r="11259" spans="22:22" ht="9" hidden="1" customHeight="1" x14ac:dyDescent="0.25">
      <c r="V11259" s="80"/>
    </row>
    <row r="11260" spans="22:22" ht="9" hidden="1" customHeight="1" x14ac:dyDescent="0.25">
      <c r="V11260" s="80"/>
    </row>
    <row r="11261" spans="22:22" ht="9" hidden="1" customHeight="1" x14ac:dyDescent="0.25">
      <c r="V11261" s="80"/>
    </row>
    <row r="11262" spans="22:22" ht="9" hidden="1" customHeight="1" x14ac:dyDescent="0.25">
      <c r="V11262" s="80"/>
    </row>
    <row r="11263" spans="22:22" ht="9" hidden="1" customHeight="1" x14ac:dyDescent="0.25">
      <c r="V11263" s="80"/>
    </row>
    <row r="11264" spans="22:22" ht="9" hidden="1" customHeight="1" x14ac:dyDescent="0.25">
      <c r="V11264" s="80"/>
    </row>
    <row r="11265" spans="22:22" ht="9" hidden="1" customHeight="1" x14ac:dyDescent="0.25">
      <c r="V11265" s="80"/>
    </row>
    <row r="11266" spans="22:22" ht="9" hidden="1" customHeight="1" x14ac:dyDescent="0.25">
      <c r="V11266" s="80"/>
    </row>
    <row r="11267" spans="22:22" ht="9" hidden="1" customHeight="1" x14ac:dyDescent="0.25">
      <c r="V11267" s="80"/>
    </row>
    <row r="11268" spans="22:22" ht="9" hidden="1" customHeight="1" x14ac:dyDescent="0.25">
      <c r="V11268" s="80"/>
    </row>
    <row r="11269" spans="22:22" ht="9" hidden="1" customHeight="1" x14ac:dyDescent="0.25">
      <c r="V11269" s="80"/>
    </row>
    <row r="11270" spans="22:22" ht="9" hidden="1" customHeight="1" x14ac:dyDescent="0.25">
      <c r="V11270" s="80"/>
    </row>
    <row r="11271" spans="22:22" ht="9" hidden="1" customHeight="1" x14ac:dyDescent="0.25">
      <c r="V11271" s="80"/>
    </row>
    <row r="11272" spans="22:22" ht="9" hidden="1" customHeight="1" x14ac:dyDescent="0.25">
      <c r="V11272" s="80"/>
    </row>
    <row r="11273" spans="22:22" ht="9" hidden="1" customHeight="1" x14ac:dyDescent="0.25">
      <c r="V11273" s="80"/>
    </row>
    <row r="11274" spans="22:22" ht="9" hidden="1" customHeight="1" x14ac:dyDescent="0.25">
      <c r="V11274" s="80"/>
    </row>
    <row r="11275" spans="22:22" ht="9" hidden="1" customHeight="1" x14ac:dyDescent="0.25">
      <c r="V11275" s="80"/>
    </row>
    <row r="11276" spans="22:22" ht="9" hidden="1" customHeight="1" x14ac:dyDescent="0.25">
      <c r="V11276" s="80"/>
    </row>
    <row r="11277" spans="22:22" ht="9" hidden="1" customHeight="1" x14ac:dyDescent="0.25">
      <c r="V11277" s="80"/>
    </row>
    <row r="11278" spans="22:22" ht="9" hidden="1" customHeight="1" x14ac:dyDescent="0.25">
      <c r="V11278" s="80"/>
    </row>
    <row r="11279" spans="22:22" ht="9" hidden="1" customHeight="1" x14ac:dyDescent="0.25">
      <c r="V11279" s="80"/>
    </row>
    <row r="11280" spans="22:22" ht="9" hidden="1" customHeight="1" x14ac:dyDescent="0.25">
      <c r="V11280" s="80"/>
    </row>
    <row r="11281" spans="22:22" ht="9" hidden="1" customHeight="1" x14ac:dyDescent="0.25">
      <c r="V11281" s="80"/>
    </row>
    <row r="11282" spans="22:22" ht="9" hidden="1" customHeight="1" x14ac:dyDescent="0.25">
      <c r="V11282" s="80"/>
    </row>
    <row r="11283" spans="22:22" ht="9" hidden="1" customHeight="1" x14ac:dyDescent="0.25">
      <c r="V11283" s="80"/>
    </row>
    <row r="11284" spans="22:22" ht="9" hidden="1" customHeight="1" x14ac:dyDescent="0.25">
      <c r="V11284" s="80"/>
    </row>
    <row r="11285" spans="22:22" ht="9" hidden="1" customHeight="1" x14ac:dyDescent="0.25">
      <c r="V11285" s="80"/>
    </row>
    <row r="11286" spans="22:22" ht="9" hidden="1" customHeight="1" x14ac:dyDescent="0.25">
      <c r="V11286" s="80"/>
    </row>
    <row r="11287" spans="22:22" ht="9" hidden="1" customHeight="1" x14ac:dyDescent="0.25">
      <c r="V11287" s="80"/>
    </row>
    <row r="11288" spans="22:22" ht="9" hidden="1" customHeight="1" x14ac:dyDescent="0.25">
      <c r="V11288" s="80"/>
    </row>
    <row r="11289" spans="22:22" ht="9" hidden="1" customHeight="1" x14ac:dyDescent="0.25">
      <c r="V11289" s="80"/>
    </row>
    <row r="11290" spans="22:22" ht="9" hidden="1" customHeight="1" x14ac:dyDescent="0.25">
      <c r="V11290" s="80"/>
    </row>
    <row r="11291" spans="22:22" ht="9" hidden="1" customHeight="1" x14ac:dyDescent="0.25">
      <c r="V11291" s="80"/>
    </row>
    <row r="11292" spans="22:22" ht="9" hidden="1" customHeight="1" x14ac:dyDescent="0.25">
      <c r="V11292" s="80"/>
    </row>
    <row r="11293" spans="22:22" ht="9" hidden="1" customHeight="1" x14ac:dyDescent="0.25">
      <c r="V11293" s="80"/>
    </row>
    <row r="11294" spans="22:22" ht="9" hidden="1" customHeight="1" x14ac:dyDescent="0.25">
      <c r="V11294" s="80"/>
    </row>
    <row r="11295" spans="22:22" ht="9" hidden="1" customHeight="1" x14ac:dyDescent="0.25">
      <c r="V11295" s="80"/>
    </row>
    <row r="11296" spans="22:22" ht="9" hidden="1" customHeight="1" x14ac:dyDescent="0.25">
      <c r="V11296" s="80"/>
    </row>
    <row r="11297" spans="22:22" ht="9" hidden="1" customHeight="1" x14ac:dyDescent="0.25">
      <c r="V11297" s="80"/>
    </row>
    <row r="11298" spans="22:22" ht="9" hidden="1" customHeight="1" x14ac:dyDescent="0.25">
      <c r="V11298" s="80"/>
    </row>
    <row r="11299" spans="22:22" ht="9" hidden="1" customHeight="1" x14ac:dyDescent="0.25">
      <c r="V11299" s="80"/>
    </row>
    <row r="11300" spans="22:22" ht="9" hidden="1" customHeight="1" x14ac:dyDescent="0.25">
      <c r="V11300" s="80"/>
    </row>
    <row r="11301" spans="22:22" ht="9" hidden="1" customHeight="1" x14ac:dyDescent="0.25">
      <c r="V11301" s="80"/>
    </row>
    <row r="11302" spans="22:22" ht="9" hidden="1" customHeight="1" x14ac:dyDescent="0.25">
      <c r="V11302" s="80"/>
    </row>
    <row r="11303" spans="22:22" ht="9" hidden="1" customHeight="1" x14ac:dyDescent="0.25">
      <c r="V11303" s="80"/>
    </row>
    <row r="11304" spans="22:22" ht="9" hidden="1" customHeight="1" x14ac:dyDescent="0.25">
      <c r="V11304" s="80"/>
    </row>
    <row r="11305" spans="22:22" ht="9" hidden="1" customHeight="1" x14ac:dyDescent="0.25">
      <c r="V11305" s="80"/>
    </row>
    <row r="11306" spans="22:22" ht="9" hidden="1" customHeight="1" x14ac:dyDescent="0.25">
      <c r="V11306" s="80"/>
    </row>
    <row r="11307" spans="22:22" ht="9" hidden="1" customHeight="1" x14ac:dyDescent="0.25">
      <c r="V11307" s="80"/>
    </row>
    <row r="11308" spans="22:22" ht="9" hidden="1" customHeight="1" x14ac:dyDescent="0.25">
      <c r="V11308" s="80"/>
    </row>
    <row r="11309" spans="22:22" ht="9" hidden="1" customHeight="1" x14ac:dyDescent="0.25">
      <c r="V11309" s="80"/>
    </row>
    <row r="11310" spans="22:22" ht="9" hidden="1" customHeight="1" x14ac:dyDescent="0.25">
      <c r="V11310" s="80"/>
    </row>
    <row r="11311" spans="22:22" ht="9" hidden="1" customHeight="1" x14ac:dyDescent="0.25">
      <c r="V11311" s="80"/>
    </row>
    <row r="11312" spans="22:22" ht="9" hidden="1" customHeight="1" x14ac:dyDescent="0.25">
      <c r="V11312" s="80"/>
    </row>
    <row r="11313" spans="22:22" ht="9" hidden="1" customHeight="1" x14ac:dyDescent="0.25">
      <c r="V11313" s="80"/>
    </row>
    <row r="11314" spans="22:22" ht="9" hidden="1" customHeight="1" x14ac:dyDescent="0.25">
      <c r="V11314" s="80"/>
    </row>
    <row r="11315" spans="22:22" ht="9" hidden="1" customHeight="1" x14ac:dyDescent="0.25">
      <c r="V11315" s="80"/>
    </row>
    <row r="11316" spans="22:22" ht="9" hidden="1" customHeight="1" x14ac:dyDescent="0.25">
      <c r="V11316" s="80"/>
    </row>
    <row r="11317" spans="22:22" ht="9" hidden="1" customHeight="1" x14ac:dyDescent="0.25">
      <c r="V11317" s="80"/>
    </row>
    <row r="11318" spans="22:22" ht="9" hidden="1" customHeight="1" x14ac:dyDescent="0.25">
      <c r="V11318" s="80"/>
    </row>
    <row r="11319" spans="22:22" ht="9" hidden="1" customHeight="1" x14ac:dyDescent="0.25">
      <c r="V11319" s="80"/>
    </row>
    <row r="11320" spans="22:22" ht="9" hidden="1" customHeight="1" x14ac:dyDescent="0.25">
      <c r="V11320" s="80"/>
    </row>
    <row r="11321" spans="22:22" ht="9" hidden="1" customHeight="1" x14ac:dyDescent="0.25">
      <c r="V11321" s="80"/>
    </row>
    <row r="11322" spans="22:22" ht="9" hidden="1" customHeight="1" x14ac:dyDescent="0.25">
      <c r="V11322" s="80"/>
    </row>
    <row r="11323" spans="22:22" ht="9" hidden="1" customHeight="1" x14ac:dyDescent="0.25">
      <c r="V11323" s="80"/>
    </row>
    <row r="11324" spans="22:22" ht="9" hidden="1" customHeight="1" x14ac:dyDescent="0.25">
      <c r="V11324" s="80"/>
    </row>
    <row r="11325" spans="22:22" ht="9" hidden="1" customHeight="1" x14ac:dyDescent="0.25">
      <c r="V11325" s="80"/>
    </row>
    <row r="11326" spans="22:22" ht="9" hidden="1" customHeight="1" x14ac:dyDescent="0.25">
      <c r="V11326" s="80"/>
    </row>
    <row r="11327" spans="22:22" ht="9" hidden="1" customHeight="1" x14ac:dyDescent="0.25">
      <c r="V11327" s="80"/>
    </row>
    <row r="11328" spans="22:22" ht="9" hidden="1" customHeight="1" x14ac:dyDescent="0.25">
      <c r="V11328" s="80"/>
    </row>
    <row r="11329" spans="22:22" ht="9" hidden="1" customHeight="1" x14ac:dyDescent="0.25">
      <c r="V11329" s="80"/>
    </row>
    <row r="11330" spans="22:22" ht="9" hidden="1" customHeight="1" x14ac:dyDescent="0.25">
      <c r="V11330" s="80"/>
    </row>
    <row r="11331" spans="22:22" ht="9" hidden="1" customHeight="1" x14ac:dyDescent="0.25">
      <c r="V11331" s="80"/>
    </row>
    <row r="11332" spans="22:22" ht="9" hidden="1" customHeight="1" x14ac:dyDescent="0.25">
      <c r="V11332" s="80"/>
    </row>
    <row r="11333" spans="22:22" ht="9" hidden="1" customHeight="1" x14ac:dyDescent="0.25">
      <c r="V11333" s="80"/>
    </row>
    <row r="11334" spans="22:22" ht="9" hidden="1" customHeight="1" x14ac:dyDescent="0.25">
      <c r="V11334" s="80"/>
    </row>
    <row r="11335" spans="22:22" ht="9" hidden="1" customHeight="1" x14ac:dyDescent="0.25">
      <c r="V11335" s="80"/>
    </row>
    <row r="11336" spans="22:22" ht="9" hidden="1" customHeight="1" x14ac:dyDescent="0.25">
      <c r="V11336" s="80"/>
    </row>
    <row r="11337" spans="22:22" ht="9" hidden="1" customHeight="1" x14ac:dyDescent="0.25">
      <c r="V11337" s="80"/>
    </row>
    <row r="11338" spans="22:22" ht="9" hidden="1" customHeight="1" x14ac:dyDescent="0.25">
      <c r="V11338" s="80"/>
    </row>
    <row r="11339" spans="22:22" ht="9" hidden="1" customHeight="1" x14ac:dyDescent="0.25">
      <c r="V11339" s="80"/>
    </row>
    <row r="11340" spans="22:22" ht="9" hidden="1" customHeight="1" x14ac:dyDescent="0.25">
      <c r="V11340" s="80"/>
    </row>
    <row r="11341" spans="22:22" ht="9" hidden="1" customHeight="1" x14ac:dyDescent="0.25">
      <c r="V11341" s="80"/>
    </row>
    <row r="11342" spans="22:22" ht="9" hidden="1" customHeight="1" x14ac:dyDescent="0.25">
      <c r="V11342" s="80"/>
    </row>
    <row r="11343" spans="22:22" ht="9" hidden="1" customHeight="1" x14ac:dyDescent="0.25">
      <c r="V11343" s="80"/>
    </row>
    <row r="11344" spans="22:22" ht="9" hidden="1" customHeight="1" x14ac:dyDescent="0.25">
      <c r="V11344" s="80"/>
    </row>
    <row r="11345" spans="22:22" ht="9" hidden="1" customHeight="1" x14ac:dyDescent="0.25">
      <c r="V11345" s="80"/>
    </row>
    <row r="11346" spans="22:22" ht="9" hidden="1" customHeight="1" x14ac:dyDescent="0.25">
      <c r="V11346" s="80"/>
    </row>
    <row r="11347" spans="22:22" ht="9" hidden="1" customHeight="1" x14ac:dyDescent="0.25">
      <c r="V11347" s="80"/>
    </row>
    <row r="11348" spans="22:22" ht="9" hidden="1" customHeight="1" x14ac:dyDescent="0.25">
      <c r="V11348" s="80"/>
    </row>
    <row r="11349" spans="22:22" ht="9" hidden="1" customHeight="1" x14ac:dyDescent="0.25">
      <c r="V11349" s="80"/>
    </row>
    <row r="11350" spans="22:22" ht="9" hidden="1" customHeight="1" x14ac:dyDescent="0.25">
      <c r="V11350" s="80"/>
    </row>
    <row r="11351" spans="22:22" ht="9" hidden="1" customHeight="1" x14ac:dyDescent="0.25">
      <c r="V11351" s="80"/>
    </row>
    <row r="11352" spans="22:22" ht="9" hidden="1" customHeight="1" x14ac:dyDescent="0.25">
      <c r="V11352" s="80"/>
    </row>
    <row r="11353" spans="22:22" ht="9" hidden="1" customHeight="1" x14ac:dyDescent="0.25">
      <c r="V11353" s="80"/>
    </row>
    <row r="11354" spans="22:22" ht="9" hidden="1" customHeight="1" x14ac:dyDescent="0.25">
      <c r="V11354" s="80"/>
    </row>
    <row r="11355" spans="22:22" ht="9" hidden="1" customHeight="1" x14ac:dyDescent="0.25">
      <c r="V11355" s="80"/>
    </row>
    <row r="11356" spans="22:22" ht="9" hidden="1" customHeight="1" x14ac:dyDescent="0.25">
      <c r="V11356" s="80"/>
    </row>
    <row r="11357" spans="22:22" ht="9" hidden="1" customHeight="1" x14ac:dyDescent="0.25">
      <c r="V11357" s="80"/>
    </row>
    <row r="11358" spans="22:22" ht="9" hidden="1" customHeight="1" x14ac:dyDescent="0.25">
      <c r="V11358" s="80"/>
    </row>
    <row r="11359" spans="22:22" ht="9" hidden="1" customHeight="1" x14ac:dyDescent="0.25">
      <c r="V11359" s="80"/>
    </row>
    <row r="11360" spans="22:22" ht="9" hidden="1" customHeight="1" x14ac:dyDescent="0.25">
      <c r="V11360" s="80"/>
    </row>
    <row r="11361" spans="22:22" ht="9" hidden="1" customHeight="1" x14ac:dyDescent="0.25">
      <c r="V11361" s="80"/>
    </row>
    <row r="11362" spans="22:22" ht="9" hidden="1" customHeight="1" x14ac:dyDescent="0.25">
      <c r="V11362" s="80"/>
    </row>
    <row r="11363" spans="22:22" ht="9" hidden="1" customHeight="1" x14ac:dyDescent="0.25">
      <c r="V11363" s="80"/>
    </row>
    <row r="11364" spans="22:22" ht="9" hidden="1" customHeight="1" x14ac:dyDescent="0.25">
      <c r="V11364" s="80"/>
    </row>
    <row r="11365" spans="22:22" ht="9" hidden="1" customHeight="1" x14ac:dyDescent="0.25">
      <c r="V11365" s="80"/>
    </row>
    <row r="11366" spans="22:22" ht="9" hidden="1" customHeight="1" x14ac:dyDescent="0.25">
      <c r="V11366" s="80"/>
    </row>
    <row r="11367" spans="22:22" ht="9" hidden="1" customHeight="1" x14ac:dyDescent="0.25">
      <c r="V11367" s="80"/>
    </row>
    <row r="11368" spans="22:22" ht="9" hidden="1" customHeight="1" x14ac:dyDescent="0.25">
      <c r="V11368" s="80"/>
    </row>
    <row r="11369" spans="22:22" ht="9" hidden="1" customHeight="1" x14ac:dyDescent="0.25">
      <c r="V11369" s="80"/>
    </row>
    <row r="11370" spans="22:22" ht="9" hidden="1" customHeight="1" x14ac:dyDescent="0.25">
      <c r="V11370" s="80"/>
    </row>
    <row r="11371" spans="22:22" ht="9" hidden="1" customHeight="1" x14ac:dyDescent="0.25">
      <c r="V11371" s="80"/>
    </row>
    <row r="11372" spans="22:22" ht="9" hidden="1" customHeight="1" x14ac:dyDescent="0.25">
      <c r="V11372" s="80"/>
    </row>
    <row r="11373" spans="22:22" ht="9" hidden="1" customHeight="1" x14ac:dyDescent="0.25">
      <c r="V11373" s="80"/>
    </row>
    <row r="11374" spans="22:22" ht="9" hidden="1" customHeight="1" x14ac:dyDescent="0.25">
      <c r="V11374" s="80"/>
    </row>
    <row r="11375" spans="22:22" ht="9" hidden="1" customHeight="1" x14ac:dyDescent="0.25">
      <c r="V11375" s="80"/>
    </row>
    <row r="11376" spans="22:22" ht="9" hidden="1" customHeight="1" x14ac:dyDescent="0.25">
      <c r="V11376" s="80"/>
    </row>
    <row r="11377" spans="22:22" ht="9" hidden="1" customHeight="1" x14ac:dyDescent="0.25">
      <c r="V11377" s="80"/>
    </row>
    <row r="11378" spans="22:22" ht="9" hidden="1" customHeight="1" x14ac:dyDescent="0.25">
      <c r="V11378" s="80"/>
    </row>
    <row r="11379" spans="22:22" ht="9" hidden="1" customHeight="1" x14ac:dyDescent="0.25">
      <c r="V11379" s="80"/>
    </row>
    <row r="11380" spans="22:22" ht="9" hidden="1" customHeight="1" x14ac:dyDescent="0.25">
      <c r="V11380" s="80"/>
    </row>
    <row r="11381" spans="22:22" ht="9" hidden="1" customHeight="1" x14ac:dyDescent="0.25">
      <c r="V11381" s="80"/>
    </row>
    <row r="11382" spans="22:22" ht="9" hidden="1" customHeight="1" x14ac:dyDescent="0.25">
      <c r="V11382" s="80"/>
    </row>
    <row r="11383" spans="22:22" ht="9" hidden="1" customHeight="1" x14ac:dyDescent="0.25">
      <c r="V11383" s="80"/>
    </row>
    <row r="11384" spans="22:22" ht="9" hidden="1" customHeight="1" x14ac:dyDescent="0.25">
      <c r="V11384" s="80"/>
    </row>
    <row r="11385" spans="22:22" ht="9" hidden="1" customHeight="1" x14ac:dyDescent="0.25">
      <c r="V11385" s="80"/>
    </row>
    <row r="11386" spans="22:22" ht="9" hidden="1" customHeight="1" x14ac:dyDescent="0.25">
      <c r="V11386" s="80"/>
    </row>
    <row r="11387" spans="22:22" ht="9" hidden="1" customHeight="1" x14ac:dyDescent="0.25">
      <c r="V11387" s="80"/>
    </row>
    <row r="11388" spans="22:22" ht="9" hidden="1" customHeight="1" x14ac:dyDescent="0.25">
      <c r="V11388" s="80"/>
    </row>
    <row r="11389" spans="22:22" ht="9" hidden="1" customHeight="1" x14ac:dyDescent="0.25">
      <c r="V11389" s="80"/>
    </row>
    <row r="11390" spans="22:22" ht="9" hidden="1" customHeight="1" x14ac:dyDescent="0.25">
      <c r="V11390" s="80"/>
    </row>
    <row r="11391" spans="22:22" ht="9" hidden="1" customHeight="1" x14ac:dyDescent="0.25">
      <c r="V11391" s="80"/>
    </row>
    <row r="11392" spans="22:22" ht="9" hidden="1" customHeight="1" x14ac:dyDescent="0.25">
      <c r="V11392" s="80"/>
    </row>
    <row r="11393" spans="22:22" ht="9" hidden="1" customHeight="1" x14ac:dyDescent="0.25">
      <c r="V11393" s="80"/>
    </row>
    <row r="11394" spans="22:22" ht="9" hidden="1" customHeight="1" x14ac:dyDescent="0.25">
      <c r="V11394" s="80"/>
    </row>
    <row r="11395" spans="22:22" ht="9" hidden="1" customHeight="1" x14ac:dyDescent="0.25">
      <c r="V11395" s="80"/>
    </row>
    <row r="11396" spans="22:22" ht="9" hidden="1" customHeight="1" x14ac:dyDescent="0.25">
      <c r="V11396" s="80"/>
    </row>
    <row r="11397" spans="22:22" ht="9" hidden="1" customHeight="1" x14ac:dyDescent="0.25">
      <c r="V11397" s="80"/>
    </row>
    <row r="11398" spans="22:22" ht="9" hidden="1" customHeight="1" x14ac:dyDescent="0.25">
      <c r="V11398" s="80"/>
    </row>
    <row r="11399" spans="22:22" ht="9" hidden="1" customHeight="1" x14ac:dyDescent="0.25">
      <c r="V11399" s="80"/>
    </row>
    <row r="11400" spans="22:22" ht="9" hidden="1" customHeight="1" x14ac:dyDescent="0.25">
      <c r="V11400" s="80"/>
    </row>
    <row r="11401" spans="22:22" ht="9" hidden="1" customHeight="1" x14ac:dyDescent="0.25">
      <c r="V11401" s="80"/>
    </row>
    <row r="11402" spans="22:22" ht="9" hidden="1" customHeight="1" x14ac:dyDescent="0.25">
      <c r="V11402" s="80"/>
    </row>
    <row r="11403" spans="22:22" ht="9" hidden="1" customHeight="1" x14ac:dyDescent="0.25">
      <c r="V11403" s="80"/>
    </row>
    <row r="11404" spans="22:22" ht="9" hidden="1" customHeight="1" x14ac:dyDescent="0.25">
      <c r="V11404" s="80"/>
    </row>
    <row r="11405" spans="22:22" ht="9" hidden="1" customHeight="1" x14ac:dyDescent="0.25">
      <c r="V11405" s="80"/>
    </row>
    <row r="11406" spans="22:22" ht="9" hidden="1" customHeight="1" x14ac:dyDescent="0.25">
      <c r="V11406" s="80"/>
    </row>
    <row r="11407" spans="22:22" ht="9" hidden="1" customHeight="1" x14ac:dyDescent="0.25">
      <c r="V11407" s="80"/>
    </row>
    <row r="11408" spans="22:22" ht="9" hidden="1" customHeight="1" x14ac:dyDescent="0.25">
      <c r="V11408" s="80"/>
    </row>
    <row r="11409" spans="22:22" ht="9" hidden="1" customHeight="1" x14ac:dyDescent="0.25">
      <c r="V11409" s="80"/>
    </row>
    <row r="11410" spans="22:22" ht="9" hidden="1" customHeight="1" x14ac:dyDescent="0.25">
      <c r="V11410" s="80"/>
    </row>
    <row r="11411" spans="22:22" ht="9" hidden="1" customHeight="1" x14ac:dyDescent="0.25">
      <c r="V11411" s="80"/>
    </row>
    <row r="11412" spans="22:22" ht="9" hidden="1" customHeight="1" x14ac:dyDescent="0.25">
      <c r="V11412" s="80"/>
    </row>
    <row r="11413" spans="22:22" ht="9" hidden="1" customHeight="1" x14ac:dyDescent="0.25">
      <c r="V11413" s="80"/>
    </row>
    <row r="11414" spans="22:22" ht="9" hidden="1" customHeight="1" x14ac:dyDescent="0.25">
      <c r="V11414" s="80"/>
    </row>
    <row r="11415" spans="22:22" ht="9" hidden="1" customHeight="1" x14ac:dyDescent="0.25">
      <c r="V11415" s="80"/>
    </row>
    <row r="11416" spans="22:22" ht="9" hidden="1" customHeight="1" x14ac:dyDescent="0.25">
      <c r="V11416" s="80"/>
    </row>
    <row r="11417" spans="22:22" ht="9" hidden="1" customHeight="1" x14ac:dyDescent="0.25">
      <c r="V11417" s="80"/>
    </row>
    <row r="11418" spans="22:22" ht="9" hidden="1" customHeight="1" x14ac:dyDescent="0.25">
      <c r="V11418" s="80"/>
    </row>
    <row r="11419" spans="22:22" ht="9" hidden="1" customHeight="1" x14ac:dyDescent="0.25">
      <c r="V11419" s="80"/>
    </row>
    <row r="11420" spans="22:22" ht="9" hidden="1" customHeight="1" x14ac:dyDescent="0.25">
      <c r="V11420" s="80"/>
    </row>
    <row r="11421" spans="22:22" ht="9" hidden="1" customHeight="1" x14ac:dyDescent="0.25">
      <c r="V11421" s="80"/>
    </row>
    <row r="11422" spans="22:22" ht="9" hidden="1" customHeight="1" x14ac:dyDescent="0.25">
      <c r="V11422" s="80"/>
    </row>
    <row r="11423" spans="22:22" ht="9" hidden="1" customHeight="1" x14ac:dyDescent="0.25">
      <c r="V11423" s="80"/>
    </row>
    <row r="11424" spans="22:22" ht="9" hidden="1" customHeight="1" x14ac:dyDescent="0.25">
      <c r="V11424" s="80"/>
    </row>
    <row r="11425" spans="22:22" ht="9" hidden="1" customHeight="1" x14ac:dyDescent="0.25">
      <c r="V11425" s="80"/>
    </row>
    <row r="11426" spans="22:22" ht="9" hidden="1" customHeight="1" x14ac:dyDescent="0.25">
      <c r="V11426" s="80"/>
    </row>
    <row r="11427" spans="22:22" ht="9" hidden="1" customHeight="1" x14ac:dyDescent="0.25">
      <c r="V11427" s="80"/>
    </row>
    <row r="11428" spans="22:22" ht="9" hidden="1" customHeight="1" x14ac:dyDescent="0.25">
      <c r="V11428" s="80"/>
    </row>
    <row r="11429" spans="22:22" ht="9" hidden="1" customHeight="1" x14ac:dyDescent="0.25">
      <c r="V11429" s="80"/>
    </row>
    <row r="11430" spans="22:22" ht="9" hidden="1" customHeight="1" x14ac:dyDescent="0.25">
      <c r="V11430" s="80"/>
    </row>
    <row r="11431" spans="22:22" ht="9" hidden="1" customHeight="1" x14ac:dyDescent="0.25">
      <c r="V11431" s="80"/>
    </row>
    <row r="11432" spans="22:22" ht="9" hidden="1" customHeight="1" x14ac:dyDescent="0.25">
      <c r="V11432" s="80"/>
    </row>
    <row r="11433" spans="22:22" ht="9" hidden="1" customHeight="1" x14ac:dyDescent="0.25">
      <c r="V11433" s="80"/>
    </row>
    <row r="11434" spans="22:22" ht="9" hidden="1" customHeight="1" x14ac:dyDescent="0.25">
      <c r="V11434" s="80"/>
    </row>
    <row r="11435" spans="22:22" ht="9" hidden="1" customHeight="1" x14ac:dyDescent="0.25">
      <c r="V11435" s="80"/>
    </row>
    <row r="11436" spans="22:22" ht="9" hidden="1" customHeight="1" x14ac:dyDescent="0.25">
      <c r="V11436" s="80"/>
    </row>
    <row r="11437" spans="22:22" ht="9" hidden="1" customHeight="1" x14ac:dyDescent="0.25">
      <c r="V11437" s="80"/>
    </row>
    <row r="11438" spans="22:22" ht="9" hidden="1" customHeight="1" x14ac:dyDescent="0.25">
      <c r="V11438" s="80"/>
    </row>
    <row r="11439" spans="22:22" ht="9" hidden="1" customHeight="1" x14ac:dyDescent="0.25">
      <c r="V11439" s="80"/>
    </row>
    <row r="11440" spans="22:22" ht="9" hidden="1" customHeight="1" x14ac:dyDescent="0.25">
      <c r="V11440" s="80"/>
    </row>
    <row r="11441" spans="22:22" ht="9" hidden="1" customHeight="1" x14ac:dyDescent="0.25">
      <c r="V11441" s="80"/>
    </row>
    <row r="11442" spans="22:22" ht="9" hidden="1" customHeight="1" x14ac:dyDescent="0.25">
      <c r="V11442" s="80"/>
    </row>
    <row r="11443" spans="22:22" ht="9" hidden="1" customHeight="1" x14ac:dyDescent="0.25">
      <c r="V11443" s="80"/>
    </row>
    <row r="11444" spans="22:22" ht="9" hidden="1" customHeight="1" x14ac:dyDescent="0.25">
      <c r="V11444" s="80"/>
    </row>
    <row r="11445" spans="22:22" ht="9" hidden="1" customHeight="1" x14ac:dyDescent="0.25">
      <c r="V11445" s="80"/>
    </row>
    <row r="11446" spans="22:22" ht="9" hidden="1" customHeight="1" x14ac:dyDescent="0.25">
      <c r="V11446" s="80"/>
    </row>
    <row r="11447" spans="22:22" ht="9" hidden="1" customHeight="1" x14ac:dyDescent="0.25">
      <c r="V11447" s="80"/>
    </row>
    <row r="11448" spans="22:22" ht="9" hidden="1" customHeight="1" x14ac:dyDescent="0.25">
      <c r="V11448" s="80"/>
    </row>
    <row r="11449" spans="22:22" ht="9" hidden="1" customHeight="1" x14ac:dyDescent="0.25">
      <c r="V11449" s="80"/>
    </row>
    <row r="11450" spans="22:22" ht="9" hidden="1" customHeight="1" x14ac:dyDescent="0.25">
      <c r="V11450" s="80"/>
    </row>
    <row r="11451" spans="22:22" ht="9" hidden="1" customHeight="1" x14ac:dyDescent="0.25">
      <c r="V11451" s="80"/>
    </row>
    <row r="11452" spans="22:22" ht="9" hidden="1" customHeight="1" x14ac:dyDescent="0.25">
      <c r="V11452" s="80"/>
    </row>
    <row r="11453" spans="22:22" ht="9" hidden="1" customHeight="1" x14ac:dyDescent="0.25">
      <c r="V11453" s="80"/>
    </row>
    <row r="11454" spans="22:22" ht="9" hidden="1" customHeight="1" x14ac:dyDescent="0.25">
      <c r="V11454" s="80"/>
    </row>
    <row r="11455" spans="22:22" ht="9" hidden="1" customHeight="1" x14ac:dyDescent="0.25">
      <c r="V11455" s="80"/>
    </row>
    <row r="11456" spans="22:22" ht="9" hidden="1" customHeight="1" x14ac:dyDescent="0.25">
      <c r="V11456" s="80"/>
    </row>
    <row r="11457" spans="22:22" ht="9" hidden="1" customHeight="1" x14ac:dyDescent="0.25">
      <c r="V11457" s="80"/>
    </row>
    <row r="11458" spans="22:22" ht="9" hidden="1" customHeight="1" x14ac:dyDescent="0.25">
      <c r="V11458" s="80"/>
    </row>
    <row r="11459" spans="22:22" ht="9" hidden="1" customHeight="1" x14ac:dyDescent="0.25">
      <c r="V11459" s="80"/>
    </row>
    <row r="11460" spans="22:22" ht="9" hidden="1" customHeight="1" x14ac:dyDescent="0.25">
      <c r="V11460" s="80"/>
    </row>
    <row r="11461" spans="22:22" ht="9" hidden="1" customHeight="1" x14ac:dyDescent="0.25">
      <c r="V11461" s="80"/>
    </row>
    <row r="11462" spans="22:22" ht="9" hidden="1" customHeight="1" x14ac:dyDescent="0.25">
      <c r="V11462" s="80"/>
    </row>
    <row r="11463" spans="22:22" ht="9" hidden="1" customHeight="1" x14ac:dyDescent="0.25">
      <c r="V11463" s="80"/>
    </row>
    <row r="11464" spans="22:22" ht="9" hidden="1" customHeight="1" x14ac:dyDescent="0.25">
      <c r="V11464" s="80"/>
    </row>
    <row r="11465" spans="22:22" ht="9" hidden="1" customHeight="1" x14ac:dyDescent="0.25">
      <c r="V11465" s="80"/>
    </row>
    <row r="11466" spans="22:22" ht="9" hidden="1" customHeight="1" x14ac:dyDescent="0.25">
      <c r="V11466" s="80"/>
    </row>
    <row r="11467" spans="22:22" ht="9" hidden="1" customHeight="1" x14ac:dyDescent="0.25">
      <c r="V11467" s="80"/>
    </row>
    <row r="11468" spans="22:22" ht="9" hidden="1" customHeight="1" x14ac:dyDescent="0.25">
      <c r="V11468" s="80"/>
    </row>
    <row r="11469" spans="22:22" ht="9" hidden="1" customHeight="1" x14ac:dyDescent="0.25">
      <c r="V11469" s="80"/>
    </row>
    <row r="11470" spans="22:22" ht="9" hidden="1" customHeight="1" x14ac:dyDescent="0.25">
      <c r="V11470" s="80"/>
    </row>
    <row r="11471" spans="22:22" ht="9" hidden="1" customHeight="1" x14ac:dyDescent="0.25">
      <c r="V11471" s="80"/>
    </row>
    <row r="11472" spans="22:22" ht="9" hidden="1" customHeight="1" x14ac:dyDescent="0.25">
      <c r="V11472" s="80"/>
    </row>
    <row r="11473" spans="22:22" ht="9" hidden="1" customHeight="1" x14ac:dyDescent="0.25">
      <c r="V11473" s="80"/>
    </row>
    <row r="11474" spans="22:22" ht="9" hidden="1" customHeight="1" x14ac:dyDescent="0.25">
      <c r="V11474" s="80"/>
    </row>
    <row r="11475" spans="22:22" ht="9" hidden="1" customHeight="1" x14ac:dyDescent="0.25">
      <c r="V11475" s="80"/>
    </row>
    <row r="11476" spans="22:22" ht="9" hidden="1" customHeight="1" x14ac:dyDescent="0.25">
      <c r="V11476" s="80"/>
    </row>
    <row r="11477" spans="22:22" ht="9" hidden="1" customHeight="1" x14ac:dyDescent="0.25">
      <c r="V11477" s="80"/>
    </row>
    <row r="11478" spans="22:22" ht="9" hidden="1" customHeight="1" x14ac:dyDescent="0.25">
      <c r="V11478" s="80"/>
    </row>
    <row r="11479" spans="22:22" ht="9" hidden="1" customHeight="1" x14ac:dyDescent="0.25">
      <c r="V11479" s="80"/>
    </row>
    <row r="11480" spans="22:22" ht="9" hidden="1" customHeight="1" x14ac:dyDescent="0.25">
      <c r="V11480" s="80"/>
    </row>
    <row r="11481" spans="22:22" ht="9" hidden="1" customHeight="1" x14ac:dyDescent="0.25">
      <c r="V11481" s="80"/>
    </row>
    <row r="11482" spans="22:22" ht="9" hidden="1" customHeight="1" x14ac:dyDescent="0.25">
      <c r="V11482" s="80"/>
    </row>
    <row r="11483" spans="22:22" ht="9" hidden="1" customHeight="1" x14ac:dyDescent="0.25">
      <c r="V11483" s="80"/>
    </row>
    <row r="11484" spans="22:22" ht="9" hidden="1" customHeight="1" x14ac:dyDescent="0.25">
      <c r="V11484" s="80"/>
    </row>
    <row r="11485" spans="22:22" ht="9" hidden="1" customHeight="1" x14ac:dyDescent="0.25">
      <c r="V11485" s="80"/>
    </row>
    <row r="11486" spans="22:22" ht="9" hidden="1" customHeight="1" x14ac:dyDescent="0.25">
      <c r="V11486" s="80"/>
    </row>
    <row r="11487" spans="22:22" ht="9" hidden="1" customHeight="1" x14ac:dyDescent="0.25">
      <c r="V11487" s="80"/>
    </row>
    <row r="11488" spans="22:22" ht="9" hidden="1" customHeight="1" x14ac:dyDescent="0.25">
      <c r="V11488" s="80"/>
    </row>
    <row r="11489" spans="22:22" ht="9" hidden="1" customHeight="1" x14ac:dyDescent="0.25">
      <c r="V11489" s="80"/>
    </row>
    <row r="11490" spans="22:22" ht="9" hidden="1" customHeight="1" x14ac:dyDescent="0.25">
      <c r="V11490" s="80"/>
    </row>
    <row r="11491" spans="22:22" ht="9" hidden="1" customHeight="1" x14ac:dyDescent="0.25">
      <c r="V11491" s="80"/>
    </row>
    <row r="11492" spans="22:22" ht="9" hidden="1" customHeight="1" x14ac:dyDescent="0.25">
      <c r="V11492" s="80"/>
    </row>
    <row r="11493" spans="22:22" ht="9" hidden="1" customHeight="1" x14ac:dyDescent="0.25">
      <c r="V11493" s="80"/>
    </row>
    <row r="11494" spans="22:22" ht="9" hidden="1" customHeight="1" x14ac:dyDescent="0.25">
      <c r="V11494" s="80"/>
    </row>
    <row r="11495" spans="22:22" ht="9" hidden="1" customHeight="1" x14ac:dyDescent="0.25">
      <c r="V11495" s="80"/>
    </row>
    <row r="11496" spans="22:22" ht="9" hidden="1" customHeight="1" x14ac:dyDescent="0.25">
      <c r="V11496" s="80"/>
    </row>
    <row r="11497" spans="22:22" ht="9" hidden="1" customHeight="1" x14ac:dyDescent="0.25">
      <c r="V11497" s="80"/>
    </row>
    <row r="11498" spans="22:22" ht="9" hidden="1" customHeight="1" x14ac:dyDescent="0.25">
      <c r="V11498" s="80"/>
    </row>
    <row r="11499" spans="22:22" ht="9" hidden="1" customHeight="1" x14ac:dyDescent="0.25">
      <c r="V11499" s="80"/>
    </row>
    <row r="11500" spans="22:22" ht="9" hidden="1" customHeight="1" x14ac:dyDescent="0.25">
      <c r="V11500" s="80"/>
    </row>
    <row r="11501" spans="22:22" ht="9" hidden="1" customHeight="1" x14ac:dyDescent="0.25">
      <c r="V11501" s="80"/>
    </row>
    <row r="11502" spans="22:22" ht="9" hidden="1" customHeight="1" x14ac:dyDescent="0.25">
      <c r="V11502" s="80"/>
    </row>
    <row r="11503" spans="22:22" ht="9" hidden="1" customHeight="1" x14ac:dyDescent="0.25">
      <c r="V11503" s="80"/>
    </row>
    <row r="11504" spans="22:22" ht="9" hidden="1" customHeight="1" x14ac:dyDescent="0.25">
      <c r="V11504" s="80"/>
    </row>
    <row r="11505" spans="22:22" ht="9" hidden="1" customHeight="1" x14ac:dyDescent="0.25">
      <c r="V11505" s="80"/>
    </row>
    <row r="11506" spans="22:22" ht="9" hidden="1" customHeight="1" x14ac:dyDescent="0.25">
      <c r="V11506" s="80"/>
    </row>
    <row r="11507" spans="22:22" ht="9" hidden="1" customHeight="1" x14ac:dyDescent="0.25">
      <c r="V11507" s="80"/>
    </row>
    <row r="11508" spans="22:22" ht="9" hidden="1" customHeight="1" x14ac:dyDescent="0.25">
      <c r="V11508" s="80"/>
    </row>
    <row r="11509" spans="22:22" ht="9" hidden="1" customHeight="1" x14ac:dyDescent="0.25">
      <c r="V11509" s="80"/>
    </row>
    <row r="11510" spans="22:22" ht="9" hidden="1" customHeight="1" x14ac:dyDescent="0.25">
      <c r="V11510" s="80"/>
    </row>
    <row r="11511" spans="22:22" ht="9" hidden="1" customHeight="1" x14ac:dyDescent="0.25">
      <c r="V11511" s="80"/>
    </row>
    <row r="11512" spans="22:22" ht="9" hidden="1" customHeight="1" x14ac:dyDescent="0.25">
      <c r="V11512" s="80"/>
    </row>
    <row r="11513" spans="22:22" ht="9" hidden="1" customHeight="1" x14ac:dyDescent="0.25">
      <c r="V11513" s="80"/>
    </row>
    <row r="11514" spans="22:22" ht="9" hidden="1" customHeight="1" x14ac:dyDescent="0.25">
      <c r="V11514" s="80"/>
    </row>
    <row r="11515" spans="22:22" ht="9" hidden="1" customHeight="1" x14ac:dyDescent="0.25">
      <c r="V11515" s="80"/>
    </row>
    <row r="11516" spans="22:22" ht="9" hidden="1" customHeight="1" x14ac:dyDescent="0.25">
      <c r="V11516" s="80"/>
    </row>
    <row r="11517" spans="22:22" ht="9" hidden="1" customHeight="1" x14ac:dyDescent="0.25">
      <c r="V11517" s="80"/>
    </row>
    <row r="11518" spans="22:22" ht="9" hidden="1" customHeight="1" x14ac:dyDescent="0.25">
      <c r="V11518" s="80"/>
    </row>
    <row r="11519" spans="22:22" ht="9" hidden="1" customHeight="1" x14ac:dyDescent="0.25">
      <c r="V11519" s="80"/>
    </row>
    <row r="11520" spans="22:22" ht="9" hidden="1" customHeight="1" x14ac:dyDescent="0.25">
      <c r="V11520" s="80"/>
    </row>
    <row r="11521" spans="22:22" ht="9" hidden="1" customHeight="1" x14ac:dyDescent="0.25">
      <c r="V11521" s="80"/>
    </row>
    <row r="11522" spans="22:22" ht="9" hidden="1" customHeight="1" x14ac:dyDescent="0.25">
      <c r="V11522" s="80"/>
    </row>
    <row r="11523" spans="22:22" ht="9" hidden="1" customHeight="1" x14ac:dyDescent="0.25">
      <c r="V11523" s="80"/>
    </row>
    <row r="11524" spans="22:22" ht="9" hidden="1" customHeight="1" x14ac:dyDescent="0.25">
      <c r="V11524" s="80"/>
    </row>
    <row r="11525" spans="22:22" ht="9" hidden="1" customHeight="1" x14ac:dyDescent="0.25">
      <c r="V11525" s="80"/>
    </row>
    <row r="11526" spans="22:22" ht="9" hidden="1" customHeight="1" x14ac:dyDescent="0.25">
      <c r="V11526" s="80"/>
    </row>
    <row r="11527" spans="22:22" ht="9" hidden="1" customHeight="1" x14ac:dyDescent="0.25">
      <c r="V11527" s="80"/>
    </row>
    <row r="11528" spans="22:22" ht="9" hidden="1" customHeight="1" x14ac:dyDescent="0.25">
      <c r="V11528" s="80"/>
    </row>
    <row r="11529" spans="22:22" ht="9" hidden="1" customHeight="1" x14ac:dyDescent="0.25">
      <c r="V11529" s="80"/>
    </row>
    <row r="11530" spans="22:22" ht="9" hidden="1" customHeight="1" x14ac:dyDescent="0.25">
      <c r="V11530" s="80"/>
    </row>
    <row r="11531" spans="22:22" ht="9" hidden="1" customHeight="1" x14ac:dyDescent="0.25">
      <c r="V11531" s="80"/>
    </row>
    <row r="11532" spans="22:22" ht="9" hidden="1" customHeight="1" x14ac:dyDescent="0.25">
      <c r="V11532" s="80"/>
    </row>
    <row r="11533" spans="22:22" ht="9" hidden="1" customHeight="1" x14ac:dyDescent="0.25">
      <c r="V11533" s="80"/>
    </row>
    <row r="11534" spans="22:22" ht="9" hidden="1" customHeight="1" x14ac:dyDescent="0.25">
      <c r="V11534" s="80"/>
    </row>
    <row r="11535" spans="22:22" ht="9" hidden="1" customHeight="1" x14ac:dyDescent="0.25">
      <c r="V11535" s="80"/>
    </row>
    <row r="11536" spans="22:22" ht="9" hidden="1" customHeight="1" x14ac:dyDescent="0.25">
      <c r="V11536" s="80"/>
    </row>
    <row r="11537" spans="22:22" ht="9" hidden="1" customHeight="1" x14ac:dyDescent="0.25">
      <c r="V11537" s="80"/>
    </row>
    <row r="11538" spans="22:22" ht="9" hidden="1" customHeight="1" x14ac:dyDescent="0.25">
      <c r="V11538" s="80"/>
    </row>
    <row r="11539" spans="22:22" ht="9" hidden="1" customHeight="1" x14ac:dyDescent="0.25">
      <c r="V11539" s="80"/>
    </row>
    <row r="11540" spans="22:22" ht="9" hidden="1" customHeight="1" x14ac:dyDescent="0.25">
      <c r="V11540" s="80"/>
    </row>
    <row r="11541" spans="22:22" ht="9" hidden="1" customHeight="1" x14ac:dyDescent="0.25">
      <c r="V11541" s="80"/>
    </row>
    <row r="11542" spans="22:22" ht="9" hidden="1" customHeight="1" x14ac:dyDescent="0.25">
      <c r="V11542" s="80"/>
    </row>
    <row r="11543" spans="22:22" ht="9" hidden="1" customHeight="1" x14ac:dyDescent="0.25">
      <c r="V11543" s="80"/>
    </row>
    <row r="11544" spans="22:22" ht="9" hidden="1" customHeight="1" x14ac:dyDescent="0.25">
      <c r="V11544" s="80"/>
    </row>
    <row r="11545" spans="22:22" ht="9" hidden="1" customHeight="1" x14ac:dyDescent="0.25">
      <c r="V11545" s="80"/>
    </row>
    <row r="11546" spans="22:22" ht="9" hidden="1" customHeight="1" x14ac:dyDescent="0.25">
      <c r="V11546" s="80"/>
    </row>
    <row r="11547" spans="22:22" ht="9" hidden="1" customHeight="1" x14ac:dyDescent="0.25">
      <c r="V11547" s="80"/>
    </row>
    <row r="11548" spans="22:22" ht="9" hidden="1" customHeight="1" x14ac:dyDescent="0.25">
      <c r="V11548" s="80"/>
    </row>
    <row r="11549" spans="22:22" ht="9" hidden="1" customHeight="1" x14ac:dyDescent="0.25">
      <c r="V11549" s="80"/>
    </row>
    <row r="11550" spans="22:22" ht="9" hidden="1" customHeight="1" x14ac:dyDescent="0.25">
      <c r="V11550" s="80"/>
    </row>
    <row r="11551" spans="22:22" ht="9" hidden="1" customHeight="1" x14ac:dyDescent="0.25">
      <c r="V11551" s="80"/>
    </row>
    <row r="11552" spans="22:22" ht="9" hidden="1" customHeight="1" x14ac:dyDescent="0.25">
      <c r="V11552" s="80"/>
    </row>
    <row r="11553" spans="22:22" ht="9" hidden="1" customHeight="1" x14ac:dyDescent="0.25">
      <c r="V11553" s="80"/>
    </row>
    <row r="11554" spans="22:22" ht="9" hidden="1" customHeight="1" x14ac:dyDescent="0.25">
      <c r="V11554" s="80"/>
    </row>
    <row r="11555" spans="22:22" ht="9" hidden="1" customHeight="1" x14ac:dyDescent="0.25">
      <c r="V11555" s="80"/>
    </row>
    <row r="11556" spans="22:22" ht="9" hidden="1" customHeight="1" x14ac:dyDescent="0.25">
      <c r="V11556" s="80"/>
    </row>
    <row r="11557" spans="22:22" ht="9" hidden="1" customHeight="1" x14ac:dyDescent="0.25">
      <c r="V11557" s="80"/>
    </row>
    <row r="11558" spans="22:22" ht="9" hidden="1" customHeight="1" x14ac:dyDescent="0.25">
      <c r="V11558" s="80"/>
    </row>
    <row r="11559" spans="22:22" ht="9" hidden="1" customHeight="1" x14ac:dyDescent="0.25">
      <c r="V11559" s="80"/>
    </row>
    <row r="11560" spans="22:22" ht="9" hidden="1" customHeight="1" x14ac:dyDescent="0.25">
      <c r="V11560" s="80"/>
    </row>
    <row r="11561" spans="22:22" ht="9" hidden="1" customHeight="1" x14ac:dyDescent="0.25">
      <c r="V11561" s="80"/>
    </row>
    <row r="11562" spans="22:22" ht="9" hidden="1" customHeight="1" x14ac:dyDescent="0.25">
      <c r="V11562" s="80"/>
    </row>
    <row r="11563" spans="22:22" ht="9" hidden="1" customHeight="1" x14ac:dyDescent="0.25">
      <c r="V11563" s="80"/>
    </row>
    <row r="11564" spans="22:22" ht="9" hidden="1" customHeight="1" x14ac:dyDescent="0.25">
      <c r="V11564" s="80"/>
    </row>
    <row r="11565" spans="22:22" ht="9" hidden="1" customHeight="1" x14ac:dyDescent="0.25">
      <c r="V11565" s="80"/>
    </row>
    <row r="11566" spans="22:22" ht="9" hidden="1" customHeight="1" x14ac:dyDescent="0.25">
      <c r="V11566" s="80"/>
    </row>
    <row r="11567" spans="22:22" ht="9" hidden="1" customHeight="1" x14ac:dyDescent="0.25">
      <c r="V11567" s="80"/>
    </row>
    <row r="11568" spans="22:22" ht="9" hidden="1" customHeight="1" x14ac:dyDescent="0.25">
      <c r="V11568" s="80"/>
    </row>
    <row r="11569" spans="22:22" ht="9" hidden="1" customHeight="1" x14ac:dyDescent="0.25">
      <c r="V11569" s="80"/>
    </row>
    <row r="11570" spans="22:22" ht="9" hidden="1" customHeight="1" x14ac:dyDescent="0.25">
      <c r="V11570" s="80"/>
    </row>
    <row r="11571" spans="22:22" ht="9" hidden="1" customHeight="1" x14ac:dyDescent="0.25">
      <c r="V11571" s="80"/>
    </row>
    <row r="11572" spans="22:22" ht="9" hidden="1" customHeight="1" x14ac:dyDescent="0.25">
      <c r="V11572" s="80"/>
    </row>
    <row r="11573" spans="22:22" ht="9" hidden="1" customHeight="1" x14ac:dyDescent="0.25">
      <c r="V11573" s="80"/>
    </row>
    <row r="11574" spans="22:22" ht="9" hidden="1" customHeight="1" x14ac:dyDescent="0.25">
      <c r="V11574" s="80"/>
    </row>
    <row r="11575" spans="22:22" ht="9" hidden="1" customHeight="1" x14ac:dyDescent="0.25">
      <c r="V11575" s="80"/>
    </row>
    <row r="11576" spans="22:22" ht="9" hidden="1" customHeight="1" x14ac:dyDescent="0.25">
      <c r="V11576" s="80"/>
    </row>
    <row r="11577" spans="22:22" ht="9" hidden="1" customHeight="1" x14ac:dyDescent="0.25">
      <c r="V11577" s="80"/>
    </row>
    <row r="11578" spans="22:22" ht="9" hidden="1" customHeight="1" x14ac:dyDescent="0.25">
      <c r="V11578" s="80"/>
    </row>
    <row r="11579" spans="22:22" ht="9" hidden="1" customHeight="1" x14ac:dyDescent="0.25">
      <c r="V11579" s="80"/>
    </row>
    <row r="11580" spans="22:22" ht="9" hidden="1" customHeight="1" x14ac:dyDescent="0.25">
      <c r="V11580" s="80"/>
    </row>
    <row r="11581" spans="22:22" ht="9" hidden="1" customHeight="1" x14ac:dyDescent="0.25">
      <c r="V11581" s="80"/>
    </row>
    <row r="11582" spans="22:22" ht="9" hidden="1" customHeight="1" x14ac:dyDescent="0.25">
      <c r="V11582" s="80"/>
    </row>
    <row r="11583" spans="22:22" ht="9" hidden="1" customHeight="1" x14ac:dyDescent="0.25">
      <c r="V11583" s="80"/>
    </row>
    <row r="11584" spans="22:22" ht="9" hidden="1" customHeight="1" x14ac:dyDescent="0.25">
      <c r="V11584" s="80"/>
    </row>
    <row r="11585" spans="22:22" ht="9" hidden="1" customHeight="1" x14ac:dyDescent="0.25">
      <c r="V11585" s="80"/>
    </row>
    <row r="11586" spans="22:22" ht="9" hidden="1" customHeight="1" x14ac:dyDescent="0.25">
      <c r="V11586" s="80"/>
    </row>
    <row r="11587" spans="22:22" ht="9" hidden="1" customHeight="1" x14ac:dyDescent="0.25">
      <c r="V11587" s="80"/>
    </row>
    <row r="11588" spans="22:22" ht="9" hidden="1" customHeight="1" x14ac:dyDescent="0.25">
      <c r="V11588" s="80"/>
    </row>
    <row r="11589" spans="22:22" ht="9" hidden="1" customHeight="1" x14ac:dyDescent="0.25">
      <c r="V11589" s="80"/>
    </row>
    <row r="11590" spans="22:22" ht="9" hidden="1" customHeight="1" x14ac:dyDescent="0.25">
      <c r="V11590" s="80"/>
    </row>
    <row r="11591" spans="22:22" ht="9" hidden="1" customHeight="1" x14ac:dyDescent="0.25">
      <c r="V11591" s="80"/>
    </row>
    <row r="11592" spans="22:22" ht="9" hidden="1" customHeight="1" x14ac:dyDescent="0.25">
      <c r="V11592" s="80"/>
    </row>
    <row r="11593" spans="22:22" ht="9" hidden="1" customHeight="1" x14ac:dyDescent="0.25">
      <c r="V11593" s="80"/>
    </row>
    <row r="11594" spans="22:22" ht="9" hidden="1" customHeight="1" x14ac:dyDescent="0.25">
      <c r="V11594" s="80"/>
    </row>
    <row r="11595" spans="22:22" ht="9" hidden="1" customHeight="1" x14ac:dyDescent="0.25">
      <c r="V11595" s="80"/>
    </row>
    <row r="11596" spans="22:22" ht="9" hidden="1" customHeight="1" x14ac:dyDescent="0.25">
      <c r="V11596" s="80"/>
    </row>
    <row r="11597" spans="22:22" ht="9" hidden="1" customHeight="1" x14ac:dyDescent="0.25">
      <c r="V11597" s="80"/>
    </row>
    <row r="11598" spans="22:22" ht="9" hidden="1" customHeight="1" x14ac:dyDescent="0.25">
      <c r="V11598" s="80"/>
    </row>
    <row r="11599" spans="22:22" ht="9" hidden="1" customHeight="1" x14ac:dyDescent="0.25">
      <c r="V11599" s="80"/>
    </row>
    <row r="11600" spans="22:22" ht="9" hidden="1" customHeight="1" x14ac:dyDescent="0.25">
      <c r="V11600" s="80"/>
    </row>
    <row r="11601" spans="22:22" ht="9" hidden="1" customHeight="1" x14ac:dyDescent="0.25">
      <c r="V11601" s="80"/>
    </row>
    <row r="11602" spans="22:22" ht="9" hidden="1" customHeight="1" x14ac:dyDescent="0.25">
      <c r="V11602" s="80"/>
    </row>
    <row r="11603" spans="22:22" ht="9" hidden="1" customHeight="1" x14ac:dyDescent="0.25">
      <c r="V11603" s="80"/>
    </row>
    <row r="11604" spans="22:22" ht="9" hidden="1" customHeight="1" x14ac:dyDescent="0.25">
      <c r="V11604" s="80"/>
    </row>
    <row r="11605" spans="22:22" ht="9" hidden="1" customHeight="1" x14ac:dyDescent="0.25">
      <c r="V11605" s="80"/>
    </row>
    <row r="11606" spans="22:22" ht="9" hidden="1" customHeight="1" x14ac:dyDescent="0.25">
      <c r="V11606" s="80"/>
    </row>
    <row r="11607" spans="22:22" ht="9" hidden="1" customHeight="1" x14ac:dyDescent="0.25">
      <c r="V11607" s="80"/>
    </row>
    <row r="11608" spans="22:22" ht="9" hidden="1" customHeight="1" x14ac:dyDescent="0.25">
      <c r="V11608" s="80"/>
    </row>
    <row r="11609" spans="22:22" ht="9" hidden="1" customHeight="1" x14ac:dyDescent="0.25">
      <c r="V11609" s="80"/>
    </row>
    <row r="11610" spans="22:22" ht="9" hidden="1" customHeight="1" x14ac:dyDescent="0.25">
      <c r="V11610" s="80"/>
    </row>
    <row r="11611" spans="22:22" ht="9" hidden="1" customHeight="1" x14ac:dyDescent="0.25">
      <c r="V11611" s="80"/>
    </row>
    <row r="11612" spans="22:22" ht="9" hidden="1" customHeight="1" x14ac:dyDescent="0.25">
      <c r="V11612" s="80"/>
    </row>
    <row r="11613" spans="22:22" ht="9" hidden="1" customHeight="1" x14ac:dyDescent="0.25">
      <c r="V11613" s="80"/>
    </row>
    <row r="11614" spans="22:22" ht="9" hidden="1" customHeight="1" x14ac:dyDescent="0.25">
      <c r="V11614" s="80"/>
    </row>
    <row r="11615" spans="22:22" ht="9" hidden="1" customHeight="1" x14ac:dyDescent="0.25">
      <c r="V11615" s="80"/>
    </row>
    <row r="11616" spans="22:22" ht="9" hidden="1" customHeight="1" x14ac:dyDescent="0.25">
      <c r="V11616" s="80"/>
    </row>
    <row r="11617" spans="22:22" ht="9" hidden="1" customHeight="1" x14ac:dyDescent="0.25">
      <c r="V11617" s="80"/>
    </row>
    <row r="11618" spans="22:22" ht="9" hidden="1" customHeight="1" x14ac:dyDescent="0.25">
      <c r="V11618" s="80"/>
    </row>
    <row r="11619" spans="22:22" ht="9" hidden="1" customHeight="1" x14ac:dyDescent="0.25">
      <c r="V11619" s="80"/>
    </row>
    <row r="11620" spans="22:22" ht="9" hidden="1" customHeight="1" x14ac:dyDescent="0.25">
      <c r="V11620" s="80"/>
    </row>
    <row r="11621" spans="22:22" ht="9" hidden="1" customHeight="1" x14ac:dyDescent="0.25">
      <c r="V11621" s="80"/>
    </row>
    <row r="11622" spans="22:22" ht="9" hidden="1" customHeight="1" x14ac:dyDescent="0.25">
      <c r="V11622" s="80"/>
    </row>
    <row r="11623" spans="22:22" ht="9" hidden="1" customHeight="1" x14ac:dyDescent="0.25">
      <c r="V11623" s="80"/>
    </row>
    <row r="11624" spans="22:22" ht="9" hidden="1" customHeight="1" x14ac:dyDescent="0.25">
      <c r="V11624" s="80"/>
    </row>
    <row r="11625" spans="22:22" ht="9" hidden="1" customHeight="1" x14ac:dyDescent="0.25">
      <c r="V11625" s="80"/>
    </row>
    <row r="11626" spans="22:22" ht="9" hidden="1" customHeight="1" x14ac:dyDescent="0.25">
      <c r="V11626" s="80"/>
    </row>
    <row r="11627" spans="22:22" ht="9" hidden="1" customHeight="1" x14ac:dyDescent="0.25">
      <c r="V11627" s="80"/>
    </row>
    <row r="11628" spans="22:22" ht="9" hidden="1" customHeight="1" x14ac:dyDescent="0.25">
      <c r="V11628" s="80"/>
    </row>
    <row r="11629" spans="22:22" ht="9" hidden="1" customHeight="1" x14ac:dyDescent="0.25">
      <c r="V11629" s="80"/>
    </row>
    <row r="11630" spans="22:22" ht="9" hidden="1" customHeight="1" x14ac:dyDescent="0.25">
      <c r="V11630" s="80"/>
    </row>
    <row r="11631" spans="22:22" ht="9" hidden="1" customHeight="1" x14ac:dyDescent="0.25">
      <c r="V11631" s="80"/>
    </row>
    <row r="11632" spans="22:22" ht="9" hidden="1" customHeight="1" x14ac:dyDescent="0.25">
      <c r="V11632" s="80"/>
    </row>
    <row r="11633" spans="22:22" ht="9" hidden="1" customHeight="1" x14ac:dyDescent="0.25">
      <c r="V11633" s="80"/>
    </row>
    <row r="11634" spans="22:22" ht="9" hidden="1" customHeight="1" x14ac:dyDescent="0.25">
      <c r="V11634" s="80"/>
    </row>
    <row r="11635" spans="22:22" ht="9" hidden="1" customHeight="1" x14ac:dyDescent="0.25">
      <c r="V11635" s="80"/>
    </row>
    <row r="11636" spans="22:22" ht="9" hidden="1" customHeight="1" x14ac:dyDescent="0.25">
      <c r="V11636" s="80"/>
    </row>
    <row r="11637" spans="22:22" ht="9" hidden="1" customHeight="1" x14ac:dyDescent="0.25">
      <c r="V11637" s="80"/>
    </row>
    <row r="11638" spans="22:22" ht="9" hidden="1" customHeight="1" x14ac:dyDescent="0.25">
      <c r="V11638" s="80"/>
    </row>
    <row r="11639" spans="22:22" ht="9" hidden="1" customHeight="1" x14ac:dyDescent="0.25">
      <c r="V11639" s="80"/>
    </row>
    <row r="11640" spans="22:22" ht="9" hidden="1" customHeight="1" x14ac:dyDescent="0.25">
      <c r="V11640" s="80"/>
    </row>
    <row r="11641" spans="22:22" ht="9" hidden="1" customHeight="1" x14ac:dyDescent="0.25">
      <c r="V11641" s="80"/>
    </row>
    <row r="11642" spans="22:22" ht="9" hidden="1" customHeight="1" x14ac:dyDescent="0.25">
      <c r="V11642" s="80"/>
    </row>
    <row r="11643" spans="22:22" ht="9" hidden="1" customHeight="1" x14ac:dyDescent="0.25">
      <c r="V11643" s="80"/>
    </row>
    <row r="11644" spans="22:22" ht="9" hidden="1" customHeight="1" x14ac:dyDescent="0.25">
      <c r="V11644" s="80"/>
    </row>
    <row r="11645" spans="22:22" ht="9" hidden="1" customHeight="1" x14ac:dyDescent="0.25">
      <c r="V11645" s="80"/>
    </row>
    <row r="11646" spans="22:22" ht="9" hidden="1" customHeight="1" x14ac:dyDescent="0.25">
      <c r="V11646" s="80"/>
    </row>
    <row r="11647" spans="22:22" ht="9" hidden="1" customHeight="1" x14ac:dyDescent="0.25">
      <c r="V11647" s="80"/>
    </row>
    <row r="11648" spans="22:22" ht="9" hidden="1" customHeight="1" x14ac:dyDescent="0.25">
      <c r="V11648" s="80"/>
    </row>
    <row r="11649" spans="22:22" ht="9" hidden="1" customHeight="1" x14ac:dyDescent="0.25">
      <c r="V11649" s="80"/>
    </row>
    <row r="11650" spans="22:22" ht="9" hidden="1" customHeight="1" x14ac:dyDescent="0.25">
      <c r="V11650" s="80"/>
    </row>
    <row r="11651" spans="22:22" ht="9" hidden="1" customHeight="1" x14ac:dyDescent="0.25">
      <c r="V11651" s="80"/>
    </row>
    <row r="11652" spans="22:22" ht="9" hidden="1" customHeight="1" x14ac:dyDescent="0.25">
      <c r="V11652" s="80"/>
    </row>
    <row r="11653" spans="22:22" ht="9" hidden="1" customHeight="1" x14ac:dyDescent="0.25">
      <c r="V11653" s="80"/>
    </row>
    <row r="11654" spans="22:22" ht="9" hidden="1" customHeight="1" x14ac:dyDescent="0.25">
      <c r="V11654" s="80"/>
    </row>
    <row r="11655" spans="22:22" ht="9" hidden="1" customHeight="1" x14ac:dyDescent="0.25">
      <c r="V11655" s="80"/>
    </row>
    <row r="11656" spans="22:22" ht="9" hidden="1" customHeight="1" x14ac:dyDescent="0.25">
      <c r="V11656" s="80"/>
    </row>
    <row r="11657" spans="22:22" ht="9" hidden="1" customHeight="1" x14ac:dyDescent="0.25">
      <c r="V11657" s="80"/>
    </row>
    <row r="11658" spans="22:22" ht="9" hidden="1" customHeight="1" x14ac:dyDescent="0.25">
      <c r="V11658" s="80"/>
    </row>
    <row r="11659" spans="22:22" ht="9" hidden="1" customHeight="1" x14ac:dyDescent="0.25">
      <c r="V11659" s="80"/>
    </row>
    <row r="11660" spans="22:22" ht="9" hidden="1" customHeight="1" x14ac:dyDescent="0.25">
      <c r="V11660" s="80"/>
    </row>
    <row r="11661" spans="22:22" ht="9" hidden="1" customHeight="1" x14ac:dyDescent="0.25">
      <c r="V11661" s="80"/>
    </row>
    <row r="11662" spans="22:22" ht="9" hidden="1" customHeight="1" x14ac:dyDescent="0.25">
      <c r="V11662" s="80"/>
    </row>
    <row r="11663" spans="22:22" ht="9" hidden="1" customHeight="1" x14ac:dyDescent="0.25">
      <c r="V11663" s="80"/>
    </row>
    <row r="11664" spans="22:22" ht="9" hidden="1" customHeight="1" x14ac:dyDescent="0.25">
      <c r="V11664" s="80"/>
    </row>
    <row r="11665" spans="22:22" ht="9" hidden="1" customHeight="1" x14ac:dyDescent="0.25">
      <c r="V11665" s="80"/>
    </row>
    <row r="11666" spans="22:22" ht="9" hidden="1" customHeight="1" x14ac:dyDescent="0.25">
      <c r="V11666" s="80"/>
    </row>
    <row r="11667" spans="22:22" ht="9" hidden="1" customHeight="1" x14ac:dyDescent="0.25">
      <c r="V11667" s="80"/>
    </row>
    <row r="11668" spans="22:22" ht="9" hidden="1" customHeight="1" x14ac:dyDescent="0.25">
      <c r="V11668" s="80"/>
    </row>
    <row r="11669" spans="22:22" ht="9" hidden="1" customHeight="1" x14ac:dyDescent="0.25">
      <c r="V11669" s="80"/>
    </row>
    <row r="11670" spans="22:22" ht="9" hidden="1" customHeight="1" x14ac:dyDescent="0.25">
      <c r="V11670" s="80"/>
    </row>
    <row r="11671" spans="22:22" ht="9" hidden="1" customHeight="1" x14ac:dyDescent="0.25">
      <c r="V11671" s="80"/>
    </row>
    <row r="11672" spans="22:22" ht="9" hidden="1" customHeight="1" x14ac:dyDescent="0.25">
      <c r="V11672" s="80"/>
    </row>
    <row r="11673" spans="22:22" ht="9" hidden="1" customHeight="1" x14ac:dyDescent="0.25">
      <c r="V11673" s="80"/>
    </row>
    <row r="11674" spans="22:22" ht="9" hidden="1" customHeight="1" x14ac:dyDescent="0.25">
      <c r="V11674" s="80"/>
    </row>
    <row r="11675" spans="22:22" ht="9" hidden="1" customHeight="1" x14ac:dyDescent="0.25">
      <c r="V11675" s="80"/>
    </row>
    <row r="11676" spans="22:22" ht="9" hidden="1" customHeight="1" x14ac:dyDescent="0.25">
      <c r="V11676" s="80"/>
    </row>
    <row r="11677" spans="22:22" ht="9" hidden="1" customHeight="1" x14ac:dyDescent="0.25">
      <c r="V11677" s="80"/>
    </row>
    <row r="11678" spans="22:22" ht="9" hidden="1" customHeight="1" x14ac:dyDescent="0.25">
      <c r="V11678" s="80"/>
    </row>
    <row r="11679" spans="22:22" ht="9" hidden="1" customHeight="1" x14ac:dyDescent="0.25">
      <c r="V11679" s="80"/>
    </row>
    <row r="11680" spans="22:22" ht="9" hidden="1" customHeight="1" x14ac:dyDescent="0.25">
      <c r="V11680" s="80"/>
    </row>
    <row r="11681" spans="22:22" ht="9" hidden="1" customHeight="1" x14ac:dyDescent="0.25">
      <c r="V11681" s="80"/>
    </row>
    <row r="11682" spans="22:22" ht="9" hidden="1" customHeight="1" x14ac:dyDescent="0.25">
      <c r="V11682" s="80"/>
    </row>
    <row r="11683" spans="22:22" ht="9" hidden="1" customHeight="1" x14ac:dyDescent="0.25">
      <c r="V11683" s="80"/>
    </row>
    <row r="11684" spans="22:22" ht="9" hidden="1" customHeight="1" x14ac:dyDescent="0.25">
      <c r="V11684" s="80"/>
    </row>
    <row r="11685" spans="22:22" ht="9" hidden="1" customHeight="1" x14ac:dyDescent="0.25">
      <c r="V11685" s="80"/>
    </row>
    <row r="11686" spans="22:22" ht="9" hidden="1" customHeight="1" x14ac:dyDescent="0.25">
      <c r="V11686" s="80"/>
    </row>
    <row r="11687" spans="22:22" ht="9" hidden="1" customHeight="1" x14ac:dyDescent="0.25">
      <c r="V11687" s="80"/>
    </row>
    <row r="11688" spans="22:22" ht="9" hidden="1" customHeight="1" x14ac:dyDescent="0.25">
      <c r="V11688" s="80"/>
    </row>
    <row r="11689" spans="22:22" ht="9" hidden="1" customHeight="1" x14ac:dyDescent="0.25">
      <c r="V11689" s="80"/>
    </row>
    <row r="11690" spans="22:22" ht="9" hidden="1" customHeight="1" x14ac:dyDescent="0.25">
      <c r="V11690" s="80"/>
    </row>
    <row r="11691" spans="22:22" ht="9" hidden="1" customHeight="1" x14ac:dyDescent="0.25">
      <c r="V11691" s="80"/>
    </row>
    <row r="11692" spans="22:22" ht="9" hidden="1" customHeight="1" x14ac:dyDescent="0.25">
      <c r="V11692" s="80"/>
    </row>
    <row r="11693" spans="22:22" ht="9" hidden="1" customHeight="1" x14ac:dyDescent="0.25">
      <c r="V11693" s="80"/>
    </row>
    <row r="11694" spans="22:22" ht="9" hidden="1" customHeight="1" x14ac:dyDescent="0.25">
      <c r="V11694" s="80"/>
    </row>
    <row r="11695" spans="22:22" ht="9" hidden="1" customHeight="1" x14ac:dyDescent="0.25">
      <c r="V11695" s="80"/>
    </row>
    <row r="11696" spans="22:22" ht="9" hidden="1" customHeight="1" x14ac:dyDescent="0.25">
      <c r="V11696" s="80"/>
    </row>
    <row r="11697" spans="22:22" ht="9" hidden="1" customHeight="1" x14ac:dyDescent="0.25">
      <c r="V11697" s="80"/>
    </row>
    <row r="11698" spans="22:22" ht="9" hidden="1" customHeight="1" x14ac:dyDescent="0.25">
      <c r="V11698" s="80"/>
    </row>
    <row r="11699" spans="22:22" ht="9" hidden="1" customHeight="1" x14ac:dyDescent="0.25">
      <c r="V11699" s="80"/>
    </row>
    <row r="11700" spans="22:22" ht="9" hidden="1" customHeight="1" x14ac:dyDescent="0.25">
      <c r="V11700" s="80"/>
    </row>
    <row r="11701" spans="22:22" ht="9" hidden="1" customHeight="1" x14ac:dyDescent="0.25">
      <c r="V11701" s="80"/>
    </row>
    <row r="11702" spans="22:22" ht="9" hidden="1" customHeight="1" x14ac:dyDescent="0.25">
      <c r="V11702" s="80"/>
    </row>
    <row r="11703" spans="22:22" ht="9" hidden="1" customHeight="1" x14ac:dyDescent="0.25">
      <c r="V11703" s="80"/>
    </row>
    <row r="11704" spans="22:22" ht="9" hidden="1" customHeight="1" x14ac:dyDescent="0.25">
      <c r="V11704" s="80"/>
    </row>
    <row r="11705" spans="22:22" ht="9" hidden="1" customHeight="1" x14ac:dyDescent="0.25">
      <c r="V11705" s="80"/>
    </row>
    <row r="11706" spans="22:22" ht="9" hidden="1" customHeight="1" x14ac:dyDescent="0.25">
      <c r="V11706" s="80"/>
    </row>
    <row r="11707" spans="22:22" ht="9" hidden="1" customHeight="1" x14ac:dyDescent="0.25">
      <c r="V11707" s="80"/>
    </row>
    <row r="11708" spans="22:22" ht="9" hidden="1" customHeight="1" x14ac:dyDescent="0.25">
      <c r="V11708" s="80"/>
    </row>
    <row r="11709" spans="22:22" ht="9" hidden="1" customHeight="1" x14ac:dyDescent="0.25">
      <c r="V11709" s="80"/>
    </row>
    <row r="11710" spans="22:22" ht="9" hidden="1" customHeight="1" x14ac:dyDescent="0.25">
      <c r="V11710" s="80"/>
    </row>
    <row r="11711" spans="22:22" ht="9" hidden="1" customHeight="1" x14ac:dyDescent="0.25">
      <c r="V11711" s="80"/>
    </row>
    <row r="11712" spans="22:22" ht="9" hidden="1" customHeight="1" x14ac:dyDescent="0.25">
      <c r="V11712" s="80"/>
    </row>
    <row r="11713" spans="22:22" ht="9" hidden="1" customHeight="1" x14ac:dyDescent="0.25">
      <c r="V11713" s="80"/>
    </row>
    <row r="11714" spans="22:22" ht="9" hidden="1" customHeight="1" x14ac:dyDescent="0.25">
      <c r="V11714" s="80"/>
    </row>
    <row r="11715" spans="22:22" ht="9" hidden="1" customHeight="1" x14ac:dyDescent="0.25">
      <c r="V11715" s="80"/>
    </row>
    <row r="11716" spans="22:22" ht="9" hidden="1" customHeight="1" x14ac:dyDescent="0.25">
      <c r="V11716" s="80"/>
    </row>
    <row r="11717" spans="22:22" ht="9" hidden="1" customHeight="1" x14ac:dyDescent="0.25">
      <c r="V11717" s="80"/>
    </row>
    <row r="11718" spans="22:22" ht="9" hidden="1" customHeight="1" x14ac:dyDescent="0.25">
      <c r="V11718" s="80"/>
    </row>
    <row r="11719" spans="22:22" ht="9" hidden="1" customHeight="1" x14ac:dyDescent="0.25">
      <c r="V11719" s="80"/>
    </row>
    <row r="11720" spans="22:22" ht="9" hidden="1" customHeight="1" x14ac:dyDescent="0.25">
      <c r="V11720" s="80"/>
    </row>
    <row r="11721" spans="22:22" ht="9" hidden="1" customHeight="1" x14ac:dyDescent="0.25">
      <c r="V11721" s="80"/>
    </row>
    <row r="11722" spans="22:22" ht="9" hidden="1" customHeight="1" x14ac:dyDescent="0.25">
      <c r="V11722" s="80"/>
    </row>
    <row r="11723" spans="22:22" ht="9" hidden="1" customHeight="1" x14ac:dyDescent="0.25">
      <c r="V11723" s="80"/>
    </row>
    <row r="11724" spans="22:22" ht="9" hidden="1" customHeight="1" x14ac:dyDescent="0.25">
      <c r="V11724" s="80"/>
    </row>
    <row r="11725" spans="22:22" ht="9" hidden="1" customHeight="1" x14ac:dyDescent="0.25">
      <c r="V11725" s="80"/>
    </row>
    <row r="11726" spans="22:22" ht="9" hidden="1" customHeight="1" x14ac:dyDescent="0.25">
      <c r="V11726" s="80"/>
    </row>
    <row r="11727" spans="22:22" ht="9" hidden="1" customHeight="1" x14ac:dyDescent="0.25">
      <c r="V11727" s="80"/>
    </row>
    <row r="11728" spans="22:22" ht="9" hidden="1" customHeight="1" x14ac:dyDescent="0.25">
      <c r="V11728" s="80"/>
    </row>
    <row r="11729" spans="22:22" ht="9" hidden="1" customHeight="1" x14ac:dyDescent="0.25">
      <c r="V11729" s="80"/>
    </row>
    <row r="11730" spans="22:22" ht="9" hidden="1" customHeight="1" x14ac:dyDescent="0.25">
      <c r="V11730" s="80"/>
    </row>
    <row r="11731" spans="22:22" ht="9" hidden="1" customHeight="1" x14ac:dyDescent="0.25">
      <c r="V11731" s="80"/>
    </row>
    <row r="11732" spans="22:22" ht="9" hidden="1" customHeight="1" x14ac:dyDescent="0.25">
      <c r="V11732" s="80"/>
    </row>
    <row r="11733" spans="22:22" ht="9" hidden="1" customHeight="1" x14ac:dyDescent="0.25">
      <c r="V11733" s="80"/>
    </row>
    <row r="11734" spans="22:22" ht="9" hidden="1" customHeight="1" x14ac:dyDescent="0.25">
      <c r="V11734" s="80"/>
    </row>
    <row r="11735" spans="22:22" ht="9" hidden="1" customHeight="1" x14ac:dyDescent="0.25">
      <c r="V11735" s="80"/>
    </row>
    <row r="11736" spans="22:22" ht="9" hidden="1" customHeight="1" x14ac:dyDescent="0.25">
      <c r="V11736" s="80"/>
    </row>
    <row r="11737" spans="22:22" ht="9" hidden="1" customHeight="1" x14ac:dyDescent="0.25">
      <c r="V11737" s="80"/>
    </row>
    <row r="11738" spans="22:22" ht="9" hidden="1" customHeight="1" x14ac:dyDescent="0.25">
      <c r="V11738" s="80"/>
    </row>
    <row r="11739" spans="22:22" ht="9" hidden="1" customHeight="1" x14ac:dyDescent="0.25">
      <c r="V11739" s="80"/>
    </row>
    <row r="11740" spans="22:22" ht="9" hidden="1" customHeight="1" x14ac:dyDescent="0.25">
      <c r="V11740" s="80"/>
    </row>
    <row r="11741" spans="22:22" ht="9" hidden="1" customHeight="1" x14ac:dyDescent="0.25">
      <c r="V11741" s="80"/>
    </row>
    <row r="11742" spans="22:22" ht="9" hidden="1" customHeight="1" x14ac:dyDescent="0.25">
      <c r="V11742" s="80"/>
    </row>
    <row r="11743" spans="22:22" ht="9" hidden="1" customHeight="1" x14ac:dyDescent="0.25">
      <c r="V11743" s="80"/>
    </row>
    <row r="11744" spans="22:22" ht="9" hidden="1" customHeight="1" x14ac:dyDescent="0.25">
      <c r="V11744" s="80"/>
    </row>
    <row r="11745" spans="22:22" ht="9" hidden="1" customHeight="1" x14ac:dyDescent="0.25">
      <c r="V11745" s="80"/>
    </row>
    <row r="11746" spans="22:22" ht="9" hidden="1" customHeight="1" x14ac:dyDescent="0.25">
      <c r="V11746" s="80"/>
    </row>
    <row r="11747" spans="22:22" ht="9" hidden="1" customHeight="1" x14ac:dyDescent="0.25">
      <c r="V11747" s="80"/>
    </row>
    <row r="11748" spans="22:22" ht="9" hidden="1" customHeight="1" x14ac:dyDescent="0.25">
      <c r="V11748" s="80"/>
    </row>
    <row r="11749" spans="22:22" ht="9" hidden="1" customHeight="1" x14ac:dyDescent="0.25">
      <c r="V11749" s="80"/>
    </row>
    <row r="11750" spans="22:22" ht="9" hidden="1" customHeight="1" x14ac:dyDescent="0.25">
      <c r="V11750" s="80"/>
    </row>
    <row r="11751" spans="22:22" ht="9" hidden="1" customHeight="1" x14ac:dyDescent="0.25">
      <c r="V11751" s="80"/>
    </row>
    <row r="11752" spans="22:22" ht="9" hidden="1" customHeight="1" x14ac:dyDescent="0.25">
      <c r="V11752" s="80"/>
    </row>
    <row r="11753" spans="22:22" ht="9" hidden="1" customHeight="1" x14ac:dyDescent="0.25">
      <c r="V11753" s="80"/>
    </row>
    <row r="11754" spans="22:22" ht="9" hidden="1" customHeight="1" x14ac:dyDescent="0.25">
      <c r="V11754" s="80"/>
    </row>
    <row r="11755" spans="22:22" ht="9" hidden="1" customHeight="1" x14ac:dyDescent="0.25">
      <c r="V11755" s="80"/>
    </row>
    <row r="11756" spans="22:22" ht="9" hidden="1" customHeight="1" x14ac:dyDescent="0.25">
      <c r="V11756" s="80"/>
    </row>
    <row r="11757" spans="22:22" ht="9" hidden="1" customHeight="1" x14ac:dyDescent="0.25">
      <c r="V11757" s="80"/>
    </row>
    <row r="11758" spans="22:22" ht="9" hidden="1" customHeight="1" x14ac:dyDescent="0.25">
      <c r="V11758" s="80"/>
    </row>
    <row r="11759" spans="22:22" ht="9" hidden="1" customHeight="1" x14ac:dyDescent="0.25">
      <c r="V11759" s="80"/>
    </row>
    <row r="11760" spans="22:22" ht="9" hidden="1" customHeight="1" x14ac:dyDescent="0.25">
      <c r="V11760" s="80"/>
    </row>
    <row r="11761" spans="22:22" ht="9" hidden="1" customHeight="1" x14ac:dyDescent="0.25">
      <c r="V11761" s="80"/>
    </row>
    <row r="11762" spans="22:22" ht="9" hidden="1" customHeight="1" x14ac:dyDescent="0.25">
      <c r="V11762" s="80"/>
    </row>
    <row r="11763" spans="22:22" ht="9" hidden="1" customHeight="1" x14ac:dyDescent="0.25">
      <c r="V11763" s="80"/>
    </row>
    <row r="11764" spans="22:22" ht="9" hidden="1" customHeight="1" x14ac:dyDescent="0.25">
      <c r="V11764" s="80"/>
    </row>
    <row r="11765" spans="22:22" ht="9" hidden="1" customHeight="1" x14ac:dyDescent="0.25">
      <c r="V11765" s="80"/>
    </row>
    <row r="11766" spans="22:22" ht="9" hidden="1" customHeight="1" x14ac:dyDescent="0.25">
      <c r="V11766" s="80"/>
    </row>
    <row r="11767" spans="22:22" ht="9" hidden="1" customHeight="1" x14ac:dyDescent="0.25">
      <c r="V11767" s="80"/>
    </row>
    <row r="11768" spans="22:22" ht="9" hidden="1" customHeight="1" x14ac:dyDescent="0.25">
      <c r="V11768" s="80"/>
    </row>
    <row r="11769" spans="22:22" ht="9" hidden="1" customHeight="1" x14ac:dyDescent="0.25">
      <c r="V11769" s="80"/>
    </row>
    <row r="11770" spans="22:22" ht="9" hidden="1" customHeight="1" x14ac:dyDescent="0.25">
      <c r="V11770" s="80"/>
    </row>
    <row r="11771" spans="22:22" ht="9" hidden="1" customHeight="1" x14ac:dyDescent="0.25">
      <c r="V11771" s="80"/>
    </row>
    <row r="11772" spans="22:22" ht="9" hidden="1" customHeight="1" x14ac:dyDescent="0.25">
      <c r="V11772" s="80"/>
    </row>
    <row r="11773" spans="22:22" ht="9" hidden="1" customHeight="1" x14ac:dyDescent="0.25">
      <c r="V11773" s="80"/>
    </row>
    <row r="11774" spans="22:22" ht="9" hidden="1" customHeight="1" x14ac:dyDescent="0.25">
      <c r="V11774" s="80"/>
    </row>
    <row r="11775" spans="22:22" ht="9" hidden="1" customHeight="1" x14ac:dyDescent="0.25">
      <c r="V11775" s="80"/>
    </row>
    <row r="11776" spans="22:22" ht="9" hidden="1" customHeight="1" x14ac:dyDescent="0.25">
      <c r="V11776" s="80"/>
    </row>
    <row r="11777" spans="22:22" ht="9" hidden="1" customHeight="1" x14ac:dyDescent="0.25">
      <c r="V11777" s="80"/>
    </row>
    <row r="11778" spans="22:22" ht="9" hidden="1" customHeight="1" x14ac:dyDescent="0.25">
      <c r="V11778" s="80"/>
    </row>
    <row r="11779" spans="22:22" ht="9" hidden="1" customHeight="1" x14ac:dyDescent="0.25">
      <c r="V11779" s="80"/>
    </row>
    <row r="11780" spans="22:22" ht="9" hidden="1" customHeight="1" x14ac:dyDescent="0.25">
      <c r="V11780" s="80"/>
    </row>
    <row r="11781" spans="22:22" ht="9" hidden="1" customHeight="1" x14ac:dyDescent="0.25">
      <c r="V11781" s="80"/>
    </row>
    <row r="11782" spans="22:22" ht="9" hidden="1" customHeight="1" x14ac:dyDescent="0.25">
      <c r="V11782" s="80"/>
    </row>
    <row r="11783" spans="22:22" ht="9" hidden="1" customHeight="1" x14ac:dyDescent="0.25">
      <c r="V11783" s="80"/>
    </row>
    <row r="11784" spans="22:22" ht="9" hidden="1" customHeight="1" x14ac:dyDescent="0.25">
      <c r="V11784" s="80"/>
    </row>
    <row r="11785" spans="22:22" ht="9" hidden="1" customHeight="1" x14ac:dyDescent="0.25">
      <c r="V11785" s="80"/>
    </row>
    <row r="11786" spans="22:22" ht="9" hidden="1" customHeight="1" x14ac:dyDescent="0.25">
      <c r="V11786" s="80"/>
    </row>
    <row r="11787" spans="22:22" ht="9" hidden="1" customHeight="1" x14ac:dyDescent="0.25">
      <c r="V11787" s="80"/>
    </row>
    <row r="11788" spans="22:22" ht="9" hidden="1" customHeight="1" x14ac:dyDescent="0.25">
      <c r="V11788" s="80"/>
    </row>
    <row r="11789" spans="22:22" ht="9" hidden="1" customHeight="1" x14ac:dyDescent="0.25">
      <c r="V11789" s="80"/>
    </row>
    <row r="11790" spans="22:22" ht="9" hidden="1" customHeight="1" x14ac:dyDescent="0.25">
      <c r="V11790" s="80"/>
    </row>
    <row r="11791" spans="22:22" ht="9" hidden="1" customHeight="1" x14ac:dyDescent="0.25">
      <c r="V11791" s="80"/>
    </row>
    <row r="11792" spans="22:22" ht="9" hidden="1" customHeight="1" x14ac:dyDescent="0.25">
      <c r="V11792" s="80"/>
    </row>
    <row r="11793" spans="22:22" ht="9" hidden="1" customHeight="1" x14ac:dyDescent="0.25">
      <c r="V11793" s="80"/>
    </row>
    <row r="11794" spans="22:22" ht="9" hidden="1" customHeight="1" x14ac:dyDescent="0.25">
      <c r="V11794" s="80"/>
    </row>
    <row r="11795" spans="22:22" ht="9" hidden="1" customHeight="1" x14ac:dyDescent="0.25">
      <c r="V11795" s="80"/>
    </row>
    <row r="11796" spans="22:22" ht="9" hidden="1" customHeight="1" x14ac:dyDescent="0.25">
      <c r="V11796" s="80"/>
    </row>
    <row r="11797" spans="22:22" ht="9" hidden="1" customHeight="1" x14ac:dyDescent="0.25">
      <c r="V11797" s="80"/>
    </row>
    <row r="11798" spans="22:22" ht="9" hidden="1" customHeight="1" x14ac:dyDescent="0.25">
      <c r="V11798" s="80"/>
    </row>
    <row r="11799" spans="22:22" ht="9" hidden="1" customHeight="1" x14ac:dyDescent="0.25">
      <c r="V11799" s="80"/>
    </row>
    <row r="11800" spans="22:22" ht="9" hidden="1" customHeight="1" x14ac:dyDescent="0.25">
      <c r="V11800" s="80"/>
    </row>
    <row r="11801" spans="22:22" ht="9" hidden="1" customHeight="1" x14ac:dyDescent="0.25">
      <c r="V11801" s="80"/>
    </row>
    <row r="11802" spans="22:22" ht="9" hidden="1" customHeight="1" x14ac:dyDescent="0.25">
      <c r="V11802" s="80"/>
    </row>
    <row r="11803" spans="22:22" ht="9" hidden="1" customHeight="1" x14ac:dyDescent="0.25">
      <c r="V11803" s="80"/>
    </row>
    <row r="11804" spans="22:22" ht="9" hidden="1" customHeight="1" x14ac:dyDescent="0.25">
      <c r="V11804" s="80"/>
    </row>
    <row r="11805" spans="22:22" ht="9" hidden="1" customHeight="1" x14ac:dyDescent="0.25">
      <c r="V11805" s="80"/>
    </row>
    <row r="11806" spans="22:22" ht="9" hidden="1" customHeight="1" x14ac:dyDescent="0.25">
      <c r="V11806" s="80"/>
    </row>
    <row r="11807" spans="22:22" ht="9" hidden="1" customHeight="1" x14ac:dyDescent="0.25">
      <c r="V11807" s="80"/>
    </row>
    <row r="11808" spans="22:22" ht="9" hidden="1" customHeight="1" x14ac:dyDescent="0.25">
      <c r="V11808" s="80"/>
    </row>
    <row r="11809" spans="22:22" ht="9" hidden="1" customHeight="1" x14ac:dyDescent="0.25">
      <c r="V11809" s="80"/>
    </row>
    <row r="11810" spans="22:22" ht="9" hidden="1" customHeight="1" x14ac:dyDescent="0.25">
      <c r="V11810" s="80"/>
    </row>
    <row r="11811" spans="22:22" ht="9" hidden="1" customHeight="1" x14ac:dyDescent="0.25">
      <c r="V11811" s="80"/>
    </row>
    <row r="11812" spans="22:22" ht="9" hidden="1" customHeight="1" x14ac:dyDescent="0.25">
      <c r="V11812" s="80"/>
    </row>
    <row r="11813" spans="22:22" ht="9" hidden="1" customHeight="1" x14ac:dyDescent="0.25">
      <c r="V11813" s="80"/>
    </row>
    <row r="11814" spans="22:22" ht="9" hidden="1" customHeight="1" x14ac:dyDescent="0.25">
      <c r="V11814" s="80"/>
    </row>
    <row r="11815" spans="22:22" ht="9" hidden="1" customHeight="1" x14ac:dyDescent="0.25">
      <c r="V11815" s="80"/>
    </row>
    <row r="11816" spans="22:22" ht="9" hidden="1" customHeight="1" x14ac:dyDescent="0.25">
      <c r="V11816" s="80"/>
    </row>
    <row r="11817" spans="22:22" ht="9" hidden="1" customHeight="1" x14ac:dyDescent="0.25">
      <c r="V11817" s="80"/>
    </row>
    <row r="11818" spans="22:22" ht="9" hidden="1" customHeight="1" x14ac:dyDescent="0.25">
      <c r="V11818" s="80"/>
    </row>
    <row r="11819" spans="22:22" ht="9" hidden="1" customHeight="1" x14ac:dyDescent="0.25">
      <c r="V11819" s="80"/>
    </row>
    <row r="11820" spans="22:22" ht="9" hidden="1" customHeight="1" x14ac:dyDescent="0.25">
      <c r="V11820" s="80"/>
    </row>
    <row r="11821" spans="22:22" ht="9" hidden="1" customHeight="1" x14ac:dyDescent="0.25">
      <c r="V11821" s="80"/>
    </row>
    <row r="11822" spans="22:22" ht="9" hidden="1" customHeight="1" x14ac:dyDescent="0.25">
      <c r="V11822" s="80"/>
    </row>
    <row r="11823" spans="22:22" ht="9" hidden="1" customHeight="1" x14ac:dyDescent="0.25">
      <c r="V11823" s="80"/>
    </row>
    <row r="11824" spans="22:22" ht="9" hidden="1" customHeight="1" x14ac:dyDescent="0.25">
      <c r="V11824" s="80"/>
    </row>
    <row r="11825" spans="22:22" ht="9" hidden="1" customHeight="1" x14ac:dyDescent="0.25">
      <c r="V11825" s="80"/>
    </row>
    <row r="11826" spans="22:22" ht="9" hidden="1" customHeight="1" x14ac:dyDescent="0.25">
      <c r="V11826" s="80"/>
    </row>
    <row r="11827" spans="22:22" ht="9" hidden="1" customHeight="1" x14ac:dyDescent="0.25">
      <c r="V11827" s="80"/>
    </row>
    <row r="11828" spans="22:22" ht="9" hidden="1" customHeight="1" x14ac:dyDescent="0.25">
      <c r="V11828" s="80"/>
    </row>
    <row r="11829" spans="22:22" ht="9" hidden="1" customHeight="1" x14ac:dyDescent="0.25">
      <c r="V11829" s="80"/>
    </row>
    <row r="11830" spans="22:22" ht="9" hidden="1" customHeight="1" x14ac:dyDescent="0.25">
      <c r="V11830" s="80"/>
    </row>
    <row r="11831" spans="22:22" ht="9" hidden="1" customHeight="1" x14ac:dyDescent="0.25">
      <c r="V11831" s="80"/>
    </row>
    <row r="11832" spans="22:22" ht="9" hidden="1" customHeight="1" x14ac:dyDescent="0.25">
      <c r="V11832" s="80"/>
    </row>
    <row r="11833" spans="22:22" ht="9" hidden="1" customHeight="1" x14ac:dyDescent="0.25">
      <c r="V11833" s="80"/>
    </row>
    <row r="11834" spans="22:22" ht="9" hidden="1" customHeight="1" x14ac:dyDescent="0.25">
      <c r="V11834" s="80"/>
    </row>
    <row r="11835" spans="22:22" ht="9" hidden="1" customHeight="1" x14ac:dyDescent="0.25">
      <c r="V11835" s="80"/>
    </row>
    <row r="11836" spans="22:22" ht="9" hidden="1" customHeight="1" x14ac:dyDescent="0.25">
      <c r="V11836" s="80"/>
    </row>
    <row r="11837" spans="22:22" ht="9" hidden="1" customHeight="1" x14ac:dyDescent="0.25">
      <c r="V11837" s="80"/>
    </row>
    <row r="11838" spans="22:22" ht="9" hidden="1" customHeight="1" x14ac:dyDescent="0.25">
      <c r="V11838" s="80"/>
    </row>
    <row r="11839" spans="22:22" ht="9" hidden="1" customHeight="1" x14ac:dyDescent="0.25">
      <c r="V11839" s="80"/>
    </row>
    <row r="11840" spans="22:22" ht="9" hidden="1" customHeight="1" x14ac:dyDescent="0.25">
      <c r="V11840" s="80"/>
    </row>
    <row r="11841" spans="22:22" ht="9" hidden="1" customHeight="1" x14ac:dyDescent="0.25">
      <c r="V11841" s="80"/>
    </row>
    <row r="11842" spans="22:22" ht="9" hidden="1" customHeight="1" x14ac:dyDescent="0.25">
      <c r="V11842" s="80"/>
    </row>
    <row r="11843" spans="22:22" ht="9" hidden="1" customHeight="1" x14ac:dyDescent="0.25">
      <c r="V11843" s="80"/>
    </row>
    <row r="11844" spans="22:22" ht="9" hidden="1" customHeight="1" x14ac:dyDescent="0.25">
      <c r="V11844" s="80"/>
    </row>
    <row r="11845" spans="22:22" ht="9" hidden="1" customHeight="1" x14ac:dyDescent="0.25">
      <c r="V11845" s="80"/>
    </row>
    <row r="11846" spans="22:22" ht="9" hidden="1" customHeight="1" x14ac:dyDescent="0.25">
      <c r="V11846" s="80"/>
    </row>
    <row r="11847" spans="22:22" ht="9" hidden="1" customHeight="1" x14ac:dyDescent="0.25">
      <c r="V11847" s="80"/>
    </row>
    <row r="11848" spans="22:22" ht="9" hidden="1" customHeight="1" x14ac:dyDescent="0.25">
      <c r="V11848" s="80"/>
    </row>
    <row r="11849" spans="22:22" ht="9" hidden="1" customHeight="1" x14ac:dyDescent="0.25">
      <c r="V11849" s="80"/>
    </row>
    <row r="11850" spans="22:22" ht="9" hidden="1" customHeight="1" x14ac:dyDescent="0.25">
      <c r="V11850" s="80"/>
    </row>
    <row r="11851" spans="22:22" ht="9" hidden="1" customHeight="1" x14ac:dyDescent="0.25">
      <c r="V11851" s="80"/>
    </row>
    <row r="11852" spans="22:22" ht="9" hidden="1" customHeight="1" x14ac:dyDescent="0.25">
      <c r="V11852" s="80"/>
    </row>
    <row r="11853" spans="22:22" ht="9" hidden="1" customHeight="1" x14ac:dyDescent="0.25">
      <c r="V11853" s="80"/>
    </row>
    <row r="11854" spans="22:22" ht="9" hidden="1" customHeight="1" x14ac:dyDescent="0.25">
      <c r="V11854" s="80"/>
    </row>
    <row r="11855" spans="22:22" ht="9" hidden="1" customHeight="1" x14ac:dyDescent="0.25">
      <c r="V11855" s="80"/>
    </row>
    <row r="11856" spans="22:22" ht="9" hidden="1" customHeight="1" x14ac:dyDescent="0.25">
      <c r="V11856" s="80"/>
    </row>
    <row r="11857" spans="22:22" ht="9" hidden="1" customHeight="1" x14ac:dyDescent="0.25">
      <c r="V11857" s="80"/>
    </row>
    <row r="11858" spans="22:22" ht="9" hidden="1" customHeight="1" x14ac:dyDescent="0.25">
      <c r="V11858" s="80"/>
    </row>
    <row r="11859" spans="22:22" ht="9" hidden="1" customHeight="1" x14ac:dyDescent="0.25">
      <c r="V11859" s="80"/>
    </row>
    <row r="11860" spans="22:22" ht="9" hidden="1" customHeight="1" x14ac:dyDescent="0.25">
      <c r="V11860" s="80"/>
    </row>
    <row r="11861" spans="22:22" ht="9" hidden="1" customHeight="1" x14ac:dyDescent="0.25">
      <c r="V11861" s="80"/>
    </row>
    <row r="11862" spans="22:22" ht="9" hidden="1" customHeight="1" x14ac:dyDescent="0.25">
      <c r="V11862" s="80"/>
    </row>
    <row r="11863" spans="22:22" ht="9" hidden="1" customHeight="1" x14ac:dyDescent="0.25">
      <c r="V11863" s="80"/>
    </row>
    <row r="11864" spans="22:22" ht="9" hidden="1" customHeight="1" x14ac:dyDescent="0.25">
      <c r="V11864" s="80"/>
    </row>
    <row r="11865" spans="22:22" ht="9" hidden="1" customHeight="1" x14ac:dyDescent="0.25">
      <c r="V11865" s="80"/>
    </row>
    <row r="11866" spans="22:22" ht="9" hidden="1" customHeight="1" x14ac:dyDescent="0.25">
      <c r="V11866" s="80"/>
    </row>
    <row r="11867" spans="22:22" ht="9" hidden="1" customHeight="1" x14ac:dyDescent="0.25">
      <c r="V11867" s="80"/>
    </row>
    <row r="11868" spans="22:22" ht="9" hidden="1" customHeight="1" x14ac:dyDescent="0.25">
      <c r="V11868" s="80"/>
    </row>
    <row r="11869" spans="22:22" ht="9" hidden="1" customHeight="1" x14ac:dyDescent="0.25">
      <c r="V11869" s="80"/>
    </row>
    <row r="11870" spans="22:22" ht="9" hidden="1" customHeight="1" x14ac:dyDescent="0.25">
      <c r="V11870" s="80"/>
    </row>
    <row r="11871" spans="22:22" ht="9" hidden="1" customHeight="1" x14ac:dyDescent="0.25">
      <c r="V11871" s="80"/>
    </row>
    <row r="11872" spans="22:22" ht="9" hidden="1" customHeight="1" x14ac:dyDescent="0.25">
      <c r="V11872" s="80"/>
    </row>
    <row r="11873" spans="22:22" ht="9" hidden="1" customHeight="1" x14ac:dyDescent="0.25">
      <c r="V11873" s="80"/>
    </row>
    <row r="11874" spans="22:22" ht="9" hidden="1" customHeight="1" x14ac:dyDescent="0.25">
      <c r="V11874" s="80"/>
    </row>
    <row r="11875" spans="22:22" ht="9" hidden="1" customHeight="1" x14ac:dyDescent="0.25">
      <c r="V11875" s="80"/>
    </row>
    <row r="11876" spans="22:22" ht="9" hidden="1" customHeight="1" x14ac:dyDescent="0.25">
      <c r="V11876" s="80"/>
    </row>
    <row r="11877" spans="22:22" ht="9" hidden="1" customHeight="1" x14ac:dyDescent="0.25">
      <c r="V11877" s="80"/>
    </row>
    <row r="11878" spans="22:22" ht="9" hidden="1" customHeight="1" x14ac:dyDescent="0.25">
      <c r="V11878" s="80"/>
    </row>
    <row r="11879" spans="22:22" ht="9" hidden="1" customHeight="1" x14ac:dyDescent="0.25">
      <c r="V11879" s="80"/>
    </row>
    <row r="11880" spans="22:22" ht="9" hidden="1" customHeight="1" x14ac:dyDescent="0.25">
      <c r="V11880" s="80"/>
    </row>
    <row r="11881" spans="22:22" ht="9" hidden="1" customHeight="1" x14ac:dyDescent="0.25">
      <c r="V11881" s="80"/>
    </row>
    <row r="11882" spans="22:22" ht="9" hidden="1" customHeight="1" x14ac:dyDescent="0.25">
      <c r="V11882" s="80"/>
    </row>
    <row r="11883" spans="22:22" ht="9" hidden="1" customHeight="1" x14ac:dyDescent="0.25">
      <c r="V11883" s="80"/>
    </row>
    <row r="11884" spans="22:22" ht="9" hidden="1" customHeight="1" x14ac:dyDescent="0.25">
      <c r="V11884" s="80"/>
    </row>
    <row r="11885" spans="22:22" ht="9" hidden="1" customHeight="1" x14ac:dyDescent="0.25">
      <c r="V11885" s="80"/>
    </row>
    <row r="11886" spans="22:22" ht="9" hidden="1" customHeight="1" x14ac:dyDescent="0.25">
      <c r="V11886" s="80"/>
    </row>
    <row r="11887" spans="22:22" ht="9" hidden="1" customHeight="1" x14ac:dyDescent="0.25">
      <c r="V11887" s="80"/>
    </row>
    <row r="11888" spans="22:22" ht="9" hidden="1" customHeight="1" x14ac:dyDescent="0.25">
      <c r="V11888" s="80"/>
    </row>
    <row r="11889" spans="22:22" ht="9" hidden="1" customHeight="1" x14ac:dyDescent="0.25">
      <c r="V11889" s="80"/>
    </row>
    <row r="11890" spans="22:22" ht="9" hidden="1" customHeight="1" x14ac:dyDescent="0.25">
      <c r="V11890" s="80"/>
    </row>
    <row r="11891" spans="22:22" ht="9" hidden="1" customHeight="1" x14ac:dyDescent="0.25">
      <c r="V11891" s="80"/>
    </row>
    <row r="11892" spans="22:22" ht="9" hidden="1" customHeight="1" x14ac:dyDescent="0.25">
      <c r="V11892" s="80"/>
    </row>
    <row r="11893" spans="22:22" ht="9" hidden="1" customHeight="1" x14ac:dyDescent="0.25">
      <c r="V11893" s="80"/>
    </row>
    <row r="11894" spans="22:22" ht="9" hidden="1" customHeight="1" x14ac:dyDescent="0.25">
      <c r="V11894" s="80"/>
    </row>
    <row r="11895" spans="22:22" ht="9" hidden="1" customHeight="1" x14ac:dyDescent="0.25">
      <c r="V11895" s="80"/>
    </row>
    <row r="11896" spans="22:22" ht="9" hidden="1" customHeight="1" x14ac:dyDescent="0.25">
      <c r="V11896" s="80"/>
    </row>
    <row r="11897" spans="22:22" ht="9" hidden="1" customHeight="1" x14ac:dyDescent="0.25">
      <c r="V11897" s="80"/>
    </row>
    <row r="11898" spans="22:22" ht="9" hidden="1" customHeight="1" x14ac:dyDescent="0.25">
      <c r="V11898" s="80"/>
    </row>
    <row r="11899" spans="22:22" ht="9" hidden="1" customHeight="1" x14ac:dyDescent="0.25">
      <c r="V11899" s="80"/>
    </row>
    <row r="11900" spans="22:22" ht="9" hidden="1" customHeight="1" x14ac:dyDescent="0.25">
      <c r="V11900" s="80"/>
    </row>
    <row r="11901" spans="22:22" ht="9" hidden="1" customHeight="1" x14ac:dyDescent="0.25">
      <c r="V11901" s="80"/>
    </row>
    <row r="11902" spans="22:22" ht="9" hidden="1" customHeight="1" x14ac:dyDescent="0.25">
      <c r="V11902" s="80"/>
    </row>
    <row r="11903" spans="22:22" ht="9" hidden="1" customHeight="1" x14ac:dyDescent="0.25">
      <c r="V11903" s="80"/>
    </row>
    <row r="11904" spans="22:22" ht="9" hidden="1" customHeight="1" x14ac:dyDescent="0.25">
      <c r="V11904" s="80"/>
    </row>
    <row r="11905" spans="22:22" ht="9" hidden="1" customHeight="1" x14ac:dyDescent="0.25">
      <c r="V11905" s="80"/>
    </row>
    <row r="11906" spans="22:22" ht="9" hidden="1" customHeight="1" x14ac:dyDescent="0.25">
      <c r="V11906" s="80"/>
    </row>
    <row r="11907" spans="22:22" ht="9" hidden="1" customHeight="1" x14ac:dyDescent="0.25">
      <c r="V11907" s="80"/>
    </row>
    <row r="11908" spans="22:22" ht="9" hidden="1" customHeight="1" x14ac:dyDescent="0.25">
      <c r="V11908" s="80"/>
    </row>
    <row r="11909" spans="22:22" ht="9" hidden="1" customHeight="1" x14ac:dyDescent="0.25">
      <c r="V11909" s="80"/>
    </row>
    <row r="11910" spans="22:22" ht="9" hidden="1" customHeight="1" x14ac:dyDescent="0.25">
      <c r="V11910" s="80"/>
    </row>
    <row r="11911" spans="22:22" ht="9" hidden="1" customHeight="1" x14ac:dyDescent="0.25">
      <c r="V11911" s="80"/>
    </row>
    <row r="11912" spans="22:22" ht="9" hidden="1" customHeight="1" x14ac:dyDescent="0.25">
      <c r="V11912" s="80"/>
    </row>
    <row r="11913" spans="22:22" ht="9" hidden="1" customHeight="1" x14ac:dyDescent="0.25">
      <c r="V11913" s="80"/>
    </row>
    <row r="11914" spans="22:22" ht="9" hidden="1" customHeight="1" x14ac:dyDescent="0.25">
      <c r="V11914" s="80"/>
    </row>
    <row r="11915" spans="22:22" ht="9" hidden="1" customHeight="1" x14ac:dyDescent="0.25">
      <c r="V11915" s="80"/>
    </row>
    <row r="11916" spans="22:22" ht="9" hidden="1" customHeight="1" x14ac:dyDescent="0.25">
      <c r="V11916" s="80"/>
    </row>
    <row r="11917" spans="22:22" ht="9" hidden="1" customHeight="1" x14ac:dyDescent="0.25">
      <c r="V11917" s="80"/>
    </row>
    <row r="11918" spans="22:22" ht="9" hidden="1" customHeight="1" x14ac:dyDescent="0.25">
      <c r="V11918" s="80"/>
    </row>
    <row r="11919" spans="22:22" ht="9" hidden="1" customHeight="1" x14ac:dyDescent="0.25">
      <c r="V11919" s="80"/>
    </row>
    <row r="11920" spans="22:22" ht="9" hidden="1" customHeight="1" x14ac:dyDescent="0.25">
      <c r="V11920" s="80"/>
    </row>
    <row r="11921" spans="22:22" ht="9" hidden="1" customHeight="1" x14ac:dyDescent="0.25">
      <c r="V11921" s="80"/>
    </row>
    <row r="11922" spans="22:22" ht="9" hidden="1" customHeight="1" x14ac:dyDescent="0.25">
      <c r="V11922" s="80"/>
    </row>
    <row r="11923" spans="22:22" ht="9" hidden="1" customHeight="1" x14ac:dyDescent="0.25">
      <c r="V11923" s="80"/>
    </row>
    <row r="11924" spans="22:22" ht="9" hidden="1" customHeight="1" x14ac:dyDescent="0.25">
      <c r="V11924" s="80"/>
    </row>
    <row r="11925" spans="22:22" ht="9" hidden="1" customHeight="1" x14ac:dyDescent="0.25">
      <c r="V11925" s="80"/>
    </row>
    <row r="11926" spans="22:22" ht="9" hidden="1" customHeight="1" x14ac:dyDescent="0.25">
      <c r="V11926" s="80"/>
    </row>
    <row r="11927" spans="22:22" ht="9" hidden="1" customHeight="1" x14ac:dyDescent="0.25">
      <c r="V11927" s="80"/>
    </row>
    <row r="11928" spans="22:22" ht="9" hidden="1" customHeight="1" x14ac:dyDescent="0.25">
      <c r="V11928" s="80"/>
    </row>
    <row r="11929" spans="22:22" ht="9" hidden="1" customHeight="1" x14ac:dyDescent="0.25">
      <c r="V11929" s="80"/>
    </row>
    <row r="11930" spans="22:22" ht="9" hidden="1" customHeight="1" x14ac:dyDescent="0.25">
      <c r="V11930" s="80"/>
    </row>
    <row r="11931" spans="22:22" ht="9" hidden="1" customHeight="1" x14ac:dyDescent="0.25">
      <c r="V11931" s="80"/>
    </row>
    <row r="11932" spans="22:22" ht="9" hidden="1" customHeight="1" x14ac:dyDescent="0.25">
      <c r="V11932" s="80"/>
    </row>
    <row r="11933" spans="22:22" ht="9" hidden="1" customHeight="1" x14ac:dyDescent="0.25">
      <c r="V11933" s="80"/>
    </row>
    <row r="11934" spans="22:22" ht="9" hidden="1" customHeight="1" x14ac:dyDescent="0.25">
      <c r="V11934" s="80"/>
    </row>
    <row r="11935" spans="22:22" ht="9" hidden="1" customHeight="1" x14ac:dyDescent="0.25">
      <c r="V11935" s="80"/>
    </row>
    <row r="11936" spans="22:22" ht="9" hidden="1" customHeight="1" x14ac:dyDescent="0.25">
      <c r="V11936" s="80"/>
    </row>
    <row r="11937" spans="22:22" ht="9" hidden="1" customHeight="1" x14ac:dyDescent="0.25">
      <c r="V11937" s="80"/>
    </row>
    <row r="11938" spans="22:22" ht="9" hidden="1" customHeight="1" x14ac:dyDescent="0.25">
      <c r="V11938" s="80"/>
    </row>
    <row r="11939" spans="22:22" ht="9" hidden="1" customHeight="1" x14ac:dyDescent="0.25">
      <c r="V11939" s="80"/>
    </row>
    <row r="11940" spans="22:22" ht="9" hidden="1" customHeight="1" x14ac:dyDescent="0.25">
      <c r="V11940" s="80"/>
    </row>
    <row r="11941" spans="22:22" ht="9" hidden="1" customHeight="1" x14ac:dyDescent="0.25">
      <c r="V11941" s="80"/>
    </row>
    <row r="11942" spans="22:22" ht="9" hidden="1" customHeight="1" x14ac:dyDescent="0.25">
      <c r="V11942" s="80"/>
    </row>
    <row r="11943" spans="22:22" ht="9" hidden="1" customHeight="1" x14ac:dyDescent="0.25">
      <c r="V11943" s="80"/>
    </row>
    <row r="11944" spans="22:22" ht="9" hidden="1" customHeight="1" x14ac:dyDescent="0.25">
      <c r="V11944" s="80"/>
    </row>
    <row r="11945" spans="22:22" ht="9" hidden="1" customHeight="1" x14ac:dyDescent="0.25">
      <c r="V11945" s="80"/>
    </row>
    <row r="11946" spans="22:22" ht="9" hidden="1" customHeight="1" x14ac:dyDescent="0.25">
      <c r="V11946" s="80"/>
    </row>
    <row r="11947" spans="22:22" ht="9" hidden="1" customHeight="1" x14ac:dyDescent="0.25">
      <c r="V11947" s="80"/>
    </row>
    <row r="11948" spans="22:22" ht="9" hidden="1" customHeight="1" x14ac:dyDescent="0.25">
      <c r="V11948" s="80"/>
    </row>
    <row r="11949" spans="22:22" ht="9" hidden="1" customHeight="1" x14ac:dyDescent="0.25">
      <c r="V11949" s="80"/>
    </row>
    <row r="11950" spans="22:22" ht="9" hidden="1" customHeight="1" x14ac:dyDescent="0.25">
      <c r="V11950" s="80"/>
    </row>
    <row r="11951" spans="22:22" ht="9" hidden="1" customHeight="1" x14ac:dyDescent="0.25">
      <c r="V11951" s="80"/>
    </row>
    <row r="11952" spans="22:22" ht="9" hidden="1" customHeight="1" x14ac:dyDescent="0.25">
      <c r="V11952" s="80"/>
    </row>
    <row r="11953" spans="22:22" ht="9" hidden="1" customHeight="1" x14ac:dyDescent="0.25">
      <c r="V11953" s="80"/>
    </row>
    <row r="11954" spans="22:22" ht="9" hidden="1" customHeight="1" x14ac:dyDescent="0.25">
      <c r="V11954" s="80"/>
    </row>
    <row r="11955" spans="22:22" ht="9" hidden="1" customHeight="1" x14ac:dyDescent="0.25">
      <c r="V11955" s="80"/>
    </row>
    <row r="11956" spans="22:22" ht="9" hidden="1" customHeight="1" x14ac:dyDescent="0.25">
      <c r="V11956" s="80"/>
    </row>
    <row r="11957" spans="22:22" ht="9" hidden="1" customHeight="1" x14ac:dyDescent="0.25">
      <c r="V11957" s="80"/>
    </row>
    <row r="11958" spans="22:22" ht="9" hidden="1" customHeight="1" x14ac:dyDescent="0.25">
      <c r="V11958" s="80"/>
    </row>
    <row r="11959" spans="22:22" ht="9" hidden="1" customHeight="1" x14ac:dyDescent="0.25">
      <c r="V11959" s="80"/>
    </row>
    <row r="11960" spans="22:22" ht="9" hidden="1" customHeight="1" x14ac:dyDescent="0.25">
      <c r="V11960" s="80"/>
    </row>
    <row r="11961" spans="22:22" ht="9" hidden="1" customHeight="1" x14ac:dyDescent="0.25">
      <c r="V11961" s="80"/>
    </row>
    <row r="11962" spans="22:22" ht="9" hidden="1" customHeight="1" x14ac:dyDescent="0.25">
      <c r="V11962" s="80"/>
    </row>
    <row r="11963" spans="22:22" ht="9" hidden="1" customHeight="1" x14ac:dyDescent="0.25">
      <c r="V11963" s="80"/>
    </row>
    <row r="11964" spans="22:22" ht="9" hidden="1" customHeight="1" x14ac:dyDescent="0.25">
      <c r="V11964" s="80"/>
    </row>
    <row r="11965" spans="22:22" ht="9" hidden="1" customHeight="1" x14ac:dyDescent="0.25">
      <c r="V11965" s="80"/>
    </row>
    <row r="11966" spans="22:22" ht="9" hidden="1" customHeight="1" x14ac:dyDescent="0.25">
      <c r="V11966" s="80"/>
    </row>
    <row r="11967" spans="22:22" ht="9" hidden="1" customHeight="1" x14ac:dyDescent="0.25">
      <c r="V11967" s="80"/>
    </row>
    <row r="11968" spans="22:22" ht="9" hidden="1" customHeight="1" x14ac:dyDescent="0.25">
      <c r="V11968" s="80"/>
    </row>
    <row r="11969" spans="22:22" ht="9" hidden="1" customHeight="1" x14ac:dyDescent="0.25">
      <c r="V11969" s="80"/>
    </row>
    <row r="11970" spans="22:22" ht="9" hidden="1" customHeight="1" x14ac:dyDescent="0.25">
      <c r="V11970" s="80"/>
    </row>
    <row r="11971" spans="22:22" ht="9" hidden="1" customHeight="1" x14ac:dyDescent="0.25">
      <c r="V11971" s="80"/>
    </row>
    <row r="11972" spans="22:22" ht="9" hidden="1" customHeight="1" x14ac:dyDescent="0.25">
      <c r="V11972" s="80"/>
    </row>
    <row r="11973" spans="22:22" ht="9" hidden="1" customHeight="1" x14ac:dyDescent="0.25">
      <c r="V11973" s="80"/>
    </row>
    <row r="11974" spans="22:22" ht="9" hidden="1" customHeight="1" x14ac:dyDescent="0.25">
      <c r="V11974" s="80"/>
    </row>
    <row r="11975" spans="22:22" ht="9" hidden="1" customHeight="1" x14ac:dyDescent="0.25">
      <c r="V11975" s="80"/>
    </row>
    <row r="11976" spans="22:22" ht="9" hidden="1" customHeight="1" x14ac:dyDescent="0.25">
      <c r="V11976" s="80"/>
    </row>
    <row r="11977" spans="22:22" ht="9" hidden="1" customHeight="1" x14ac:dyDescent="0.25">
      <c r="V11977" s="80"/>
    </row>
    <row r="11978" spans="22:22" ht="9" hidden="1" customHeight="1" x14ac:dyDescent="0.25">
      <c r="V11978" s="80"/>
    </row>
    <row r="11979" spans="22:22" ht="9" hidden="1" customHeight="1" x14ac:dyDescent="0.25">
      <c r="V11979" s="80"/>
    </row>
    <row r="11980" spans="22:22" ht="9" hidden="1" customHeight="1" x14ac:dyDescent="0.25">
      <c r="V11980" s="80"/>
    </row>
    <row r="11981" spans="22:22" ht="9" hidden="1" customHeight="1" x14ac:dyDescent="0.25">
      <c r="V11981" s="80"/>
    </row>
    <row r="11982" spans="22:22" ht="9" hidden="1" customHeight="1" x14ac:dyDescent="0.25">
      <c r="V11982" s="80"/>
    </row>
    <row r="11983" spans="22:22" ht="9" hidden="1" customHeight="1" x14ac:dyDescent="0.25">
      <c r="V11983" s="80"/>
    </row>
    <row r="11984" spans="22:22" ht="9" hidden="1" customHeight="1" x14ac:dyDescent="0.25">
      <c r="V11984" s="80"/>
    </row>
    <row r="11985" spans="22:22" ht="9" hidden="1" customHeight="1" x14ac:dyDescent="0.25">
      <c r="V11985" s="80"/>
    </row>
    <row r="11986" spans="22:22" ht="9" hidden="1" customHeight="1" x14ac:dyDescent="0.25">
      <c r="V11986" s="80"/>
    </row>
    <row r="11987" spans="22:22" ht="9" hidden="1" customHeight="1" x14ac:dyDescent="0.25">
      <c r="V11987" s="80"/>
    </row>
    <row r="11988" spans="22:22" ht="9" hidden="1" customHeight="1" x14ac:dyDescent="0.25">
      <c r="V11988" s="80"/>
    </row>
    <row r="11989" spans="22:22" ht="9" hidden="1" customHeight="1" x14ac:dyDescent="0.25">
      <c r="V11989" s="80"/>
    </row>
    <row r="11990" spans="22:22" ht="9" hidden="1" customHeight="1" x14ac:dyDescent="0.25">
      <c r="V11990" s="80"/>
    </row>
    <row r="11991" spans="22:22" ht="9" hidden="1" customHeight="1" x14ac:dyDescent="0.25">
      <c r="V11991" s="80"/>
    </row>
    <row r="11992" spans="22:22" ht="9" hidden="1" customHeight="1" x14ac:dyDescent="0.25">
      <c r="V11992" s="80"/>
    </row>
    <row r="11993" spans="22:22" ht="9" hidden="1" customHeight="1" x14ac:dyDescent="0.25">
      <c r="V11993" s="80"/>
    </row>
    <row r="11994" spans="22:22" ht="9" hidden="1" customHeight="1" x14ac:dyDescent="0.25">
      <c r="V11994" s="80"/>
    </row>
    <row r="11995" spans="22:22" ht="9" hidden="1" customHeight="1" x14ac:dyDescent="0.25">
      <c r="V11995" s="80"/>
    </row>
    <row r="11996" spans="22:22" ht="9" hidden="1" customHeight="1" x14ac:dyDescent="0.25">
      <c r="V11996" s="80"/>
    </row>
    <row r="11997" spans="22:22" ht="9" hidden="1" customHeight="1" x14ac:dyDescent="0.25">
      <c r="V11997" s="80"/>
    </row>
    <row r="11998" spans="22:22" ht="9" hidden="1" customHeight="1" x14ac:dyDescent="0.25">
      <c r="V11998" s="80"/>
    </row>
    <row r="11999" spans="22:22" ht="9" hidden="1" customHeight="1" x14ac:dyDescent="0.25">
      <c r="V11999" s="80"/>
    </row>
    <row r="12000" spans="22:22" ht="9" hidden="1" customHeight="1" x14ac:dyDescent="0.25">
      <c r="V12000" s="80"/>
    </row>
    <row r="12001" spans="22:22" ht="9" hidden="1" customHeight="1" x14ac:dyDescent="0.25">
      <c r="V12001" s="80"/>
    </row>
    <row r="12002" spans="22:22" ht="9" hidden="1" customHeight="1" x14ac:dyDescent="0.25">
      <c r="V12002" s="80"/>
    </row>
    <row r="12003" spans="22:22" ht="9" hidden="1" customHeight="1" x14ac:dyDescent="0.25">
      <c r="V12003" s="80"/>
    </row>
    <row r="12004" spans="22:22" ht="9" hidden="1" customHeight="1" x14ac:dyDescent="0.25">
      <c r="V12004" s="80"/>
    </row>
    <row r="12005" spans="22:22" ht="9" hidden="1" customHeight="1" x14ac:dyDescent="0.25">
      <c r="V12005" s="80"/>
    </row>
    <row r="12006" spans="22:22" ht="9" hidden="1" customHeight="1" x14ac:dyDescent="0.25">
      <c r="V12006" s="80"/>
    </row>
    <row r="12007" spans="22:22" ht="9" hidden="1" customHeight="1" x14ac:dyDescent="0.25">
      <c r="V12007" s="80"/>
    </row>
    <row r="12008" spans="22:22" ht="9" hidden="1" customHeight="1" x14ac:dyDescent="0.25">
      <c r="V12008" s="80"/>
    </row>
    <row r="12009" spans="22:22" ht="9" hidden="1" customHeight="1" x14ac:dyDescent="0.25">
      <c r="V12009" s="80"/>
    </row>
    <row r="12010" spans="22:22" ht="9" hidden="1" customHeight="1" x14ac:dyDescent="0.25">
      <c r="V12010" s="80"/>
    </row>
    <row r="12011" spans="22:22" ht="9" hidden="1" customHeight="1" x14ac:dyDescent="0.25">
      <c r="V12011" s="80"/>
    </row>
    <row r="12012" spans="22:22" ht="9" hidden="1" customHeight="1" x14ac:dyDescent="0.25">
      <c r="V12012" s="80"/>
    </row>
    <row r="12013" spans="22:22" ht="9" hidden="1" customHeight="1" x14ac:dyDescent="0.25">
      <c r="V12013" s="80"/>
    </row>
    <row r="12014" spans="22:22" ht="9" hidden="1" customHeight="1" x14ac:dyDescent="0.25">
      <c r="V12014" s="80"/>
    </row>
    <row r="12015" spans="22:22" ht="9" hidden="1" customHeight="1" x14ac:dyDescent="0.25">
      <c r="V12015" s="80"/>
    </row>
    <row r="12016" spans="22:22" ht="9" hidden="1" customHeight="1" x14ac:dyDescent="0.25">
      <c r="V12016" s="80"/>
    </row>
    <row r="12017" spans="22:22" ht="9" hidden="1" customHeight="1" x14ac:dyDescent="0.25">
      <c r="V12017" s="80"/>
    </row>
    <row r="12018" spans="22:22" ht="9" hidden="1" customHeight="1" x14ac:dyDescent="0.25">
      <c r="V12018" s="80"/>
    </row>
    <row r="12019" spans="22:22" ht="9" hidden="1" customHeight="1" x14ac:dyDescent="0.25">
      <c r="V12019" s="80"/>
    </row>
    <row r="12020" spans="22:22" ht="9" hidden="1" customHeight="1" x14ac:dyDescent="0.25">
      <c r="V12020" s="80"/>
    </row>
    <row r="12021" spans="22:22" ht="9" hidden="1" customHeight="1" x14ac:dyDescent="0.25">
      <c r="V12021" s="80"/>
    </row>
    <row r="12022" spans="22:22" ht="9" hidden="1" customHeight="1" x14ac:dyDescent="0.25">
      <c r="V12022" s="80"/>
    </row>
    <row r="12023" spans="22:22" ht="9" hidden="1" customHeight="1" x14ac:dyDescent="0.25">
      <c r="V12023" s="80"/>
    </row>
    <row r="12024" spans="22:22" ht="9" hidden="1" customHeight="1" x14ac:dyDescent="0.25">
      <c r="V12024" s="80"/>
    </row>
    <row r="12025" spans="22:22" ht="9" hidden="1" customHeight="1" x14ac:dyDescent="0.25">
      <c r="V12025" s="80"/>
    </row>
    <row r="12026" spans="22:22" ht="9" hidden="1" customHeight="1" x14ac:dyDescent="0.25">
      <c r="V12026" s="80"/>
    </row>
    <row r="12027" spans="22:22" ht="9" hidden="1" customHeight="1" x14ac:dyDescent="0.25">
      <c r="V12027" s="80"/>
    </row>
    <row r="12028" spans="22:22" ht="9" hidden="1" customHeight="1" x14ac:dyDescent="0.25">
      <c r="V12028" s="80"/>
    </row>
    <row r="12029" spans="22:22" ht="9" hidden="1" customHeight="1" x14ac:dyDescent="0.25">
      <c r="V12029" s="80"/>
    </row>
    <row r="12030" spans="22:22" ht="9" hidden="1" customHeight="1" x14ac:dyDescent="0.25">
      <c r="V12030" s="80"/>
    </row>
    <row r="12031" spans="22:22" ht="9" hidden="1" customHeight="1" x14ac:dyDescent="0.25">
      <c r="V12031" s="80"/>
    </row>
    <row r="12032" spans="22:22" ht="9" hidden="1" customHeight="1" x14ac:dyDescent="0.25">
      <c r="V12032" s="80"/>
    </row>
    <row r="12033" spans="22:22" ht="9" hidden="1" customHeight="1" x14ac:dyDescent="0.25">
      <c r="V12033" s="80"/>
    </row>
    <row r="12034" spans="22:22" ht="9" hidden="1" customHeight="1" x14ac:dyDescent="0.25">
      <c r="V12034" s="80"/>
    </row>
    <row r="12035" spans="22:22" ht="9" hidden="1" customHeight="1" x14ac:dyDescent="0.25">
      <c r="V12035" s="80"/>
    </row>
    <row r="12036" spans="22:22" ht="9" hidden="1" customHeight="1" x14ac:dyDescent="0.25">
      <c r="V12036" s="80"/>
    </row>
    <row r="12037" spans="22:22" ht="9" hidden="1" customHeight="1" x14ac:dyDescent="0.25">
      <c r="V12037" s="80"/>
    </row>
    <row r="12038" spans="22:22" ht="9" hidden="1" customHeight="1" x14ac:dyDescent="0.25">
      <c r="V12038" s="80"/>
    </row>
    <row r="12039" spans="22:22" ht="9" hidden="1" customHeight="1" x14ac:dyDescent="0.25">
      <c r="V12039" s="80"/>
    </row>
    <row r="12040" spans="22:22" ht="9" hidden="1" customHeight="1" x14ac:dyDescent="0.25">
      <c r="V12040" s="80"/>
    </row>
    <row r="12041" spans="22:22" ht="9" hidden="1" customHeight="1" x14ac:dyDescent="0.25">
      <c r="V12041" s="80"/>
    </row>
    <row r="12042" spans="22:22" ht="9" hidden="1" customHeight="1" x14ac:dyDescent="0.25">
      <c r="V12042" s="80"/>
    </row>
    <row r="12043" spans="22:22" ht="9" hidden="1" customHeight="1" x14ac:dyDescent="0.25">
      <c r="V12043" s="80"/>
    </row>
    <row r="12044" spans="22:22" ht="9" hidden="1" customHeight="1" x14ac:dyDescent="0.25">
      <c r="V12044" s="80"/>
    </row>
    <row r="12045" spans="22:22" ht="9" hidden="1" customHeight="1" x14ac:dyDescent="0.25">
      <c r="V12045" s="80"/>
    </row>
    <row r="12046" spans="22:22" ht="9" hidden="1" customHeight="1" x14ac:dyDescent="0.25">
      <c r="V12046" s="80"/>
    </row>
    <row r="12047" spans="22:22" ht="9" hidden="1" customHeight="1" x14ac:dyDescent="0.25">
      <c r="V12047" s="80"/>
    </row>
    <row r="12048" spans="22:22" ht="9" hidden="1" customHeight="1" x14ac:dyDescent="0.25">
      <c r="V12048" s="80"/>
    </row>
    <row r="12049" spans="22:22" ht="9" hidden="1" customHeight="1" x14ac:dyDescent="0.25">
      <c r="V12049" s="80"/>
    </row>
    <row r="12050" spans="22:22" ht="9" hidden="1" customHeight="1" x14ac:dyDescent="0.25">
      <c r="V12050" s="80"/>
    </row>
    <row r="12051" spans="22:22" ht="9" hidden="1" customHeight="1" x14ac:dyDescent="0.25">
      <c r="V12051" s="80"/>
    </row>
    <row r="12052" spans="22:22" ht="9" hidden="1" customHeight="1" x14ac:dyDescent="0.25">
      <c r="V12052" s="80"/>
    </row>
    <row r="12053" spans="22:22" ht="9" hidden="1" customHeight="1" x14ac:dyDescent="0.25">
      <c r="V12053" s="80"/>
    </row>
    <row r="12054" spans="22:22" ht="9" hidden="1" customHeight="1" x14ac:dyDescent="0.25">
      <c r="V12054" s="80"/>
    </row>
    <row r="12055" spans="22:22" ht="9" hidden="1" customHeight="1" x14ac:dyDescent="0.25">
      <c r="V12055" s="80"/>
    </row>
    <row r="12056" spans="22:22" ht="9" hidden="1" customHeight="1" x14ac:dyDescent="0.25">
      <c r="V12056" s="80"/>
    </row>
    <row r="12057" spans="22:22" ht="9" hidden="1" customHeight="1" x14ac:dyDescent="0.25">
      <c r="V12057" s="80"/>
    </row>
    <row r="12058" spans="22:22" ht="9" hidden="1" customHeight="1" x14ac:dyDescent="0.25">
      <c r="V12058" s="80"/>
    </row>
    <row r="12059" spans="22:22" ht="9" hidden="1" customHeight="1" x14ac:dyDescent="0.25">
      <c r="V12059" s="80"/>
    </row>
    <row r="12060" spans="22:22" ht="9" hidden="1" customHeight="1" x14ac:dyDescent="0.25">
      <c r="V12060" s="80"/>
    </row>
    <row r="12061" spans="22:22" ht="9" hidden="1" customHeight="1" x14ac:dyDescent="0.25">
      <c r="V12061" s="80"/>
    </row>
    <row r="12062" spans="22:22" ht="9" hidden="1" customHeight="1" x14ac:dyDescent="0.25">
      <c r="V12062" s="80"/>
    </row>
    <row r="12063" spans="22:22" ht="9" hidden="1" customHeight="1" x14ac:dyDescent="0.25">
      <c r="V12063" s="80"/>
    </row>
    <row r="12064" spans="22:22" ht="9" hidden="1" customHeight="1" x14ac:dyDescent="0.25">
      <c r="V12064" s="80"/>
    </row>
    <row r="12065" spans="22:22" ht="9" hidden="1" customHeight="1" x14ac:dyDescent="0.25">
      <c r="V12065" s="80"/>
    </row>
    <row r="12066" spans="22:22" ht="9" hidden="1" customHeight="1" x14ac:dyDescent="0.25">
      <c r="V12066" s="80"/>
    </row>
    <row r="12067" spans="22:22" ht="9" hidden="1" customHeight="1" x14ac:dyDescent="0.25">
      <c r="V12067" s="80"/>
    </row>
    <row r="12068" spans="22:22" ht="9" hidden="1" customHeight="1" x14ac:dyDescent="0.25">
      <c r="V12068" s="80"/>
    </row>
    <row r="12069" spans="22:22" ht="9" hidden="1" customHeight="1" x14ac:dyDescent="0.25">
      <c r="V12069" s="80"/>
    </row>
    <row r="12070" spans="22:22" ht="9" hidden="1" customHeight="1" x14ac:dyDescent="0.25">
      <c r="V12070" s="80"/>
    </row>
    <row r="12071" spans="22:22" ht="9" hidden="1" customHeight="1" x14ac:dyDescent="0.25">
      <c r="V12071" s="80"/>
    </row>
    <row r="12072" spans="22:22" ht="9" hidden="1" customHeight="1" x14ac:dyDescent="0.25">
      <c r="V12072" s="80"/>
    </row>
    <row r="12073" spans="22:22" ht="9" hidden="1" customHeight="1" x14ac:dyDescent="0.25">
      <c r="V12073" s="80"/>
    </row>
    <row r="12074" spans="22:22" ht="9" hidden="1" customHeight="1" x14ac:dyDescent="0.25">
      <c r="V12074" s="80"/>
    </row>
    <row r="12075" spans="22:22" ht="9" hidden="1" customHeight="1" x14ac:dyDescent="0.25">
      <c r="V12075" s="80"/>
    </row>
    <row r="12076" spans="22:22" ht="9" hidden="1" customHeight="1" x14ac:dyDescent="0.25">
      <c r="V12076" s="80"/>
    </row>
    <row r="12077" spans="22:22" ht="9" hidden="1" customHeight="1" x14ac:dyDescent="0.25">
      <c r="V12077" s="80"/>
    </row>
    <row r="12078" spans="22:22" ht="9" hidden="1" customHeight="1" x14ac:dyDescent="0.25">
      <c r="V12078" s="80"/>
    </row>
    <row r="12079" spans="22:22" ht="9" hidden="1" customHeight="1" x14ac:dyDescent="0.25">
      <c r="V12079" s="80"/>
    </row>
    <row r="12080" spans="22:22" ht="9" hidden="1" customHeight="1" x14ac:dyDescent="0.25">
      <c r="V12080" s="80"/>
    </row>
    <row r="12081" spans="22:22" ht="9" hidden="1" customHeight="1" x14ac:dyDescent="0.25">
      <c r="V12081" s="80"/>
    </row>
    <row r="12082" spans="22:22" ht="9" hidden="1" customHeight="1" x14ac:dyDescent="0.25">
      <c r="V12082" s="80"/>
    </row>
    <row r="12083" spans="22:22" ht="9" hidden="1" customHeight="1" x14ac:dyDescent="0.25">
      <c r="V12083" s="80"/>
    </row>
    <row r="12084" spans="22:22" ht="9" hidden="1" customHeight="1" x14ac:dyDescent="0.25">
      <c r="V12084" s="80"/>
    </row>
    <row r="12085" spans="22:22" ht="9" hidden="1" customHeight="1" x14ac:dyDescent="0.25">
      <c r="V12085" s="80"/>
    </row>
    <row r="12086" spans="22:22" ht="9" hidden="1" customHeight="1" x14ac:dyDescent="0.25">
      <c r="V12086" s="80"/>
    </row>
    <row r="12087" spans="22:22" ht="9" hidden="1" customHeight="1" x14ac:dyDescent="0.25">
      <c r="V12087" s="80"/>
    </row>
    <row r="12088" spans="22:22" ht="9" hidden="1" customHeight="1" x14ac:dyDescent="0.25">
      <c r="V12088" s="80"/>
    </row>
    <row r="12089" spans="22:22" ht="9" hidden="1" customHeight="1" x14ac:dyDescent="0.25">
      <c r="V12089" s="80"/>
    </row>
    <row r="12090" spans="22:22" ht="9" hidden="1" customHeight="1" x14ac:dyDescent="0.25">
      <c r="V12090" s="80"/>
    </row>
    <row r="12091" spans="22:22" ht="9" hidden="1" customHeight="1" x14ac:dyDescent="0.25">
      <c r="V12091" s="80"/>
    </row>
    <row r="12092" spans="22:22" ht="9" hidden="1" customHeight="1" x14ac:dyDescent="0.25">
      <c r="V12092" s="80"/>
    </row>
    <row r="12093" spans="22:22" ht="9" hidden="1" customHeight="1" x14ac:dyDescent="0.25">
      <c r="V12093" s="80"/>
    </row>
    <row r="12094" spans="22:22" ht="9" hidden="1" customHeight="1" x14ac:dyDescent="0.25">
      <c r="V12094" s="80"/>
    </row>
    <row r="12095" spans="22:22" ht="9" hidden="1" customHeight="1" x14ac:dyDescent="0.25">
      <c r="V12095" s="80"/>
    </row>
    <row r="12096" spans="22:22" ht="9" hidden="1" customHeight="1" x14ac:dyDescent="0.25">
      <c r="V12096" s="80"/>
    </row>
    <row r="12097" spans="22:22" ht="9" hidden="1" customHeight="1" x14ac:dyDescent="0.25">
      <c r="V12097" s="80"/>
    </row>
    <row r="12098" spans="22:22" ht="9" hidden="1" customHeight="1" x14ac:dyDescent="0.25">
      <c r="V12098" s="80"/>
    </row>
    <row r="12099" spans="22:22" ht="9" hidden="1" customHeight="1" x14ac:dyDescent="0.25">
      <c r="V12099" s="80"/>
    </row>
    <row r="12100" spans="22:22" ht="9" hidden="1" customHeight="1" x14ac:dyDescent="0.25">
      <c r="V12100" s="80"/>
    </row>
    <row r="12101" spans="22:22" ht="9" hidden="1" customHeight="1" x14ac:dyDescent="0.25">
      <c r="V12101" s="80"/>
    </row>
    <row r="12102" spans="22:22" ht="9" hidden="1" customHeight="1" x14ac:dyDescent="0.25">
      <c r="V12102" s="80"/>
    </row>
    <row r="12103" spans="22:22" ht="9" hidden="1" customHeight="1" x14ac:dyDescent="0.25">
      <c r="V12103" s="80"/>
    </row>
    <row r="12104" spans="22:22" ht="9" hidden="1" customHeight="1" x14ac:dyDescent="0.25">
      <c r="V12104" s="80"/>
    </row>
    <row r="12105" spans="22:22" ht="9" hidden="1" customHeight="1" x14ac:dyDescent="0.25">
      <c r="V12105" s="80"/>
    </row>
    <row r="12106" spans="22:22" ht="9" hidden="1" customHeight="1" x14ac:dyDescent="0.25">
      <c r="V12106" s="80"/>
    </row>
    <row r="12107" spans="22:22" ht="9" hidden="1" customHeight="1" x14ac:dyDescent="0.25">
      <c r="V12107" s="80"/>
    </row>
    <row r="12108" spans="22:22" ht="9" hidden="1" customHeight="1" x14ac:dyDescent="0.25">
      <c r="V12108" s="80"/>
    </row>
    <row r="12109" spans="22:22" ht="9" hidden="1" customHeight="1" x14ac:dyDescent="0.25">
      <c r="V12109" s="80"/>
    </row>
    <row r="12110" spans="22:22" ht="9" hidden="1" customHeight="1" x14ac:dyDescent="0.25">
      <c r="V12110" s="80"/>
    </row>
    <row r="12111" spans="22:22" ht="9" hidden="1" customHeight="1" x14ac:dyDescent="0.25">
      <c r="V12111" s="80"/>
    </row>
    <row r="12112" spans="22:22" ht="9" hidden="1" customHeight="1" x14ac:dyDescent="0.25">
      <c r="V12112" s="80"/>
    </row>
    <row r="12113" spans="22:22" ht="9" hidden="1" customHeight="1" x14ac:dyDescent="0.25">
      <c r="V12113" s="80"/>
    </row>
    <row r="12114" spans="22:22" ht="9" hidden="1" customHeight="1" x14ac:dyDescent="0.25">
      <c r="V12114" s="80"/>
    </row>
    <row r="12115" spans="22:22" ht="9" hidden="1" customHeight="1" x14ac:dyDescent="0.25">
      <c r="V12115" s="80"/>
    </row>
    <row r="12116" spans="22:22" ht="9" hidden="1" customHeight="1" x14ac:dyDescent="0.25">
      <c r="V12116" s="80"/>
    </row>
    <row r="12117" spans="22:22" ht="9" hidden="1" customHeight="1" x14ac:dyDescent="0.25">
      <c r="V12117" s="80"/>
    </row>
    <row r="12118" spans="22:22" ht="9" hidden="1" customHeight="1" x14ac:dyDescent="0.25">
      <c r="V12118" s="80"/>
    </row>
    <row r="12119" spans="22:22" ht="9" hidden="1" customHeight="1" x14ac:dyDescent="0.25">
      <c r="V12119" s="80"/>
    </row>
    <row r="12120" spans="22:22" ht="9" hidden="1" customHeight="1" x14ac:dyDescent="0.25">
      <c r="V12120" s="80"/>
    </row>
    <row r="12121" spans="22:22" ht="9" hidden="1" customHeight="1" x14ac:dyDescent="0.25">
      <c r="V12121" s="80"/>
    </row>
    <row r="12122" spans="22:22" ht="9" hidden="1" customHeight="1" x14ac:dyDescent="0.25">
      <c r="V12122" s="80"/>
    </row>
    <row r="12123" spans="22:22" ht="9" hidden="1" customHeight="1" x14ac:dyDescent="0.25">
      <c r="V12123" s="80"/>
    </row>
    <row r="12124" spans="22:22" ht="9" hidden="1" customHeight="1" x14ac:dyDescent="0.25">
      <c r="V12124" s="80"/>
    </row>
    <row r="12125" spans="22:22" ht="9" hidden="1" customHeight="1" x14ac:dyDescent="0.25">
      <c r="V12125" s="80"/>
    </row>
    <row r="12126" spans="22:22" ht="9" hidden="1" customHeight="1" x14ac:dyDescent="0.25">
      <c r="V12126" s="80"/>
    </row>
    <row r="12127" spans="22:22" ht="9" hidden="1" customHeight="1" x14ac:dyDescent="0.25">
      <c r="V12127" s="80"/>
    </row>
    <row r="12128" spans="22:22" ht="9" hidden="1" customHeight="1" x14ac:dyDescent="0.25">
      <c r="V12128" s="80"/>
    </row>
    <row r="12129" spans="22:22" ht="9" hidden="1" customHeight="1" x14ac:dyDescent="0.25">
      <c r="V12129" s="80"/>
    </row>
    <row r="12130" spans="22:22" ht="9" hidden="1" customHeight="1" x14ac:dyDescent="0.25">
      <c r="V12130" s="80"/>
    </row>
    <row r="12131" spans="22:22" ht="9" hidden="1" customHeight="1" x14ac:dyDescent="0.25">
      <c r="V12131" s="80"/>
    </row>
    <row r="12132" spans="22:22" ht="9" hidden="1" customHeight="1" x14ac:dyDescent="0.25">
      <c r="V12132" s="80"/>
    </row>
    <row r="12133" spans="22:22" ht="9" hidden="1" customHeight="1" x14ac:dyDescent="0.25">
      <c r="V12133" s="80"/>
    </row>
    <row r="12134" spans="22:22" ht="9" hidden="1" customHeight="1" x14ac:dyDescent="0.25">
      <c r="V12134" s="80"/>
    </row>
    <row r="12135" spans="22:22" ht="9" hidden="1" customHeight="1" x14ac:dyDescent="0.25">
      <c r="V12135" s="80"/>
    </row>
    <row r="12136" spans="22:22" ht="9" hidden="1" customHeight="1" x14ac:dyDescent="0.25">
      <c r="V12136" s="80"/>
    </row>
    <row r="12137" spans="22:22" ht="9" hidden="1" customHeight="1" x14ac:dyDescent="0.25">
      <c r="V12137" s="80"/>
    </row>
    <row r="12138" spans="22:22" ht="9" hidden="1" customHeight="1" x14ac:dyDescent="0.25">
      <c r="V12138" s="80"/>
    </row>
    <row r="12139" spans="22:22" ht="9" hidden="1" customHeight="1" x14ac:dyDescent="0.25">
      <c r="V12139" s="80"/>
    </row>
    <row r="12140" spans="22:22" ht="9" hidden="1" customHeight="1" x14ac:dyDescent="0.25">
      <c r="V12140" s="80"/>
    </row>
    <row r="12141" spans="22:22" ht="9" hidden="1" customHeight="1" x14ac:dyDescent="0.25">
      <c r="V12141" s="80"/>
    </row>
    <row r="12142" spans="22:22" ht="9" hidden="1" customHeight="1" x14ac:dyDescent="0.25">
      <c r="V12142" s="80"/>
    </row>
    <row r="12143" spans="22:22" ht="9" hidden="1" customHeight="1" x14ac:dyDescent="0.25">
      <c r="V12143" s="80"/>
    </row>
    <row r="12144" spans="22:22" ht="9" hidden="1" customHeight="1" x14ac:dyDescent="0.25">
      <c r="V12144" s="80"/>
    </row>
    <row r="12145" spans="22:22" ht="9" hidden="1" customHeight="1" x14ac:dyDescent="0.25">
      <c r="V12145" s="80"/>
    </row>
    <row r="12146" spans="22:22" ht="9" hidden="1" customHeight="1" x14ac:dyDescent="0.25">
      <c r="V12146" s="80"/>
    </row>
    <row r="12147" spans="22:22" ht="9" hidden="1" customHeight="1" x14ac:dyDescent="0.25">
      <c r="V12147" s="80"/>
    </row>
    <row r="12148" spans="22:22" ht="9" hidden="1" customHeight="1" x14ac:dyDescent="0.25">
      <c r="V12148" s="80"/>
    </row>
    <row r="12149" spans="22:22" ht="9" hidden="1" customHeight="1" x14ac:dyDescent="0.25">
      <c r="V12149" s="80"/>
    </row>
    <row r="12150" spans="22:22" ht="9" hidden="1" customHeight="1" x14ac:dyDescent="0.25">
      <c r="V12150" s="80"/>
    </row>
    <row r="12151" spans="22:22" ht="9" hidden="1" customHeight="1" x14ac:dyDescent="0.25">
      <c r="V12151" s="80"/>
    </row>
    <row r="12152" spans="22:22" ht="9" hidden="1" customHeight="1" x14ac:dyDescent="0.25">
      <c r="V12152" s="80"/>
    </row>
    <row r="12153" spans="22:22" ht="9" hidden="1" customHeight="1" x14ac:dyDescent="0.25">
      <c r="V12153" s="80"/>
    </row>
    <row r="12154" spans="22:22" ht="9" hidden="1" customHeight="1" x14ac:dyDescent="0.25">
      <c r="V12154" s="80"/>
    </row>
    <row r="12155" spans="22:22" ht="9" hidden="1" customHeight="1" x14ac:dyDescent="0.25">
      <c r="V12155" s="80"/>
    </row>
    <row r="12156" spans="22:22" ht="9" hidden="1" customHeight="1" x14ac:dyDescent="0.25">
      <c r="V12156" s="80"/>
    </row>
    <row r="12157" spans="22:22" ht="9" hidden="1" customHeight="1" x14ac:dyDescent="0.25">
      <c r="V12157" s="80"/>
    </row>
    <row r="12158" spans="22:22" ht="9" hidden="1" customHeight="1" x14ac:dyDescent="0.25">
      <c r="V12158" s="80"/>
    </row>
    <row r="12159" spans="22:22" ht="9" hidden="1" customHeight="1" x14ac:dyDescent="0.25">
      <c r="V12159" s="80"/>
    </row>
    <row r="12160" spans="22:22" ht="9" hidden="1" customHeight="1" x14ac:dyDescent="0.25">
      <c r="V12160" s="80"/>
    </row>
    <row r="12161" spans="22:22" ht="9" hidden="1" customHeight="1" x14ac:dyDescent="0.25">
      <c r="V12161" s="80"/>
    </row>
    <row r="12162" spans="22:22" ht="9" hidden="1" customHeight="1" x14ac:dyDescent="0.25">
      <c r="V12162" s="80"/>
    </row>
    <row r="12163" spans="22:22" ht="9" hidden="1" customHeight="1" x14ac:dyDescent="0.25">
      <c r="V12163" s="80"/>
    </row>
    <row r="12164" spans="22:22" ht="9" hidden="1" customHeight="1" x14ac:dyDescent="0.25">
      <c r="V12164" s="80"/>
    </row>
    <row r="12165" spans="22:22" ht="9" hidden="1" customHeight="1" x14ac:dyDescent="0.25">
      <c r="V12165" s="80"/>
    </row>
    <row r="12166" spans="22:22" ht="9" hidden="1" customHeight="1" x14ac:dyDescent="0.25">
      <c r="V12166" s="80"/>
    </row>
    <row r="12167" spans="22:22" ht="9" hidden="1" customHeight="1" x14ac:dyDescent="0.25">
      <c r="V12167" s="80"/>
    </row>
    <row r="12168" spans="22:22" ht="9" hidden="1" customHeight="1" x14ac:dyDescent="0.25">
      <c r="V12168" s="80"/>
    </row>
    <row r="12169" spans="22:22" ht="9" hidden="1" customHeight="1" x14ac:dyDescent="0.25">
      <c r="V12169" s="80"/>
    </row>
    <row r="12170" spans="22:22" ht="9" hidden="1" customHeight="1" x14ac:dyDescent="0.25">
      <c r="V12170" s="80"/>
    </row>
    <row r="12171" spans="22:22" ht="9" hidden="1" customHeight="1" x14ac:dyDescent="0.25">
      <c r="V12171" s="80"/>
    </row>
    <row r="12172" spans="22:22" ht="9" hidden="1" customHeight="1" x14ac:dyDescent="0.25">
      <c r="V12172" s="80"/>
    </row>
    <row r="12173" spans="22:22" ht="9" hidden="1" customHeight="1" x14ac:dyDescent="0.25">
      <c r="V12173" s="80"/>
    </row>
    <row r="12174" spans="22:22" ht="9" hidden="1" customHeight="1" x14ac:dyDescent="0.25">
      <c r="V12174" s="80"/>
    </row>
    <row r="12175" spans="22:22" ht="9" hidden="1" customHeight="1" x14ac:dyDescent="0.25">
      <c r="V12175" s="80"/>
    </row>
    <row r="12176" spans="22:22" ht="9" hidden="1" customHeight="1" x14ac:dyDescent="0.25">
      <c r="V12176" s="80"/>
    </row>
    <row r="12177" spans="22:22" ht="9" hidden="1" customHeight="1" x14ac:dyDescent="0.25">
      <c r="V12177" s="80"/>
    </row>
    <row r="12178" spans="22:22" ht="9" hidden="1" customHeight="1" x14ac:dyDescent="0.25">
      <c r="V12178" s="80"/>
    </row>
    <row r="12179" spans="22:22" ht="9" hidden="1" customHeight="1" x14ac:dyDescent="0.25">
      <c r="V12179" s="80"/>
    </row>
    <row r="12180" spans="22:22" ht="9" hidden="1" customHeight="1" x14ac:dyDescent="0.25">
      <c r="V12180" s="80"/>
    </row>
    <row r="12181" spans="22:22" ht="9" hidden="1" customHeight="1" x14ac:dyDescent="0.25">
      <c r="V12181" s="80"/>
    </row>
    <row r="12182" spans="22:22" ht="9" hidden="1" customHeight="1" x14ac:dyDescent="0.25">
      <c r="V12182" s="80"/>
    </row>
    <row r="12183" spans="22:22" ht="9" hidden="1" customHeight="1" x14ac:dyDescent="0.25">
      <c r="V12183" s="80"/>
    </row>
    <row r="12184" spans="22:22" ht="9" hidden="1" customHeight="1" x14ac:dyDescent="0.25">
      <c r="V12184" s="80"/>
    </row>
    <row r="12185" spans="22:22" ht="9" hidden="1" customHeight="1" x14ac:dyDescent="0.25">
      <c r="V12185" s="80"/>
    </row>
    <row r="12186" spans="22:22" ht="9" hidden="1" customHeight="1" x14ac:dyDescent="0.25">
      <c r="V12186" s="80"/>
    </row>
    <row r="12187" spans="22:22" ht="9" hidden="1" customHeight="1" x14ac:dyDescent="0.25">
      <c r="V12187" s="80"/>
    </row>
    <row r="12188" spans="22:22" ht="9" hidden="1" customHeight="1" x14ac:dyDescent="0.25">
      <c r="V12188" s="80"/>
    </row>
    <row r="12189" spans="22:22" ht="9" hidden="1" customHeight="1" x14ac:dyDescent="0.25">
      <c r="V12189" s="80"/>
    </row>
    <row r="12190" spans="22:22" ht="9" hidden="1" customHeight="1" x14ac:dyDescent="0.25">
      <c r="V12190" s="80"/>
    </row>
    <row r="12191" spans="22:22" ht="9" hidden="1" customHeight="1" x14ac:dyDescent="0.25">
      <c r="V12191" s="80"/>
    </row>
    <row r="12192" spans="22:22" ht="9" hidden="1" customHeight="1" x14ac:dyDescent="0.25">
      <c r="V12192" s="80"/>
    </row>
    <row r="12193" spans="22:22" ht="9" hidden="1" customHeight="1" x14ac:dyDescent="0.25">
      <c r="V12193" s="80"/>
    </row>
    <row r="12194" spans="22:22" ht="9" hidden="1" customHeight="1" x14ac:dyDescent="0.25">
      <c r="V12194" s="80"/>
    </row>
    <row r="12195" spans="22:22" ht="9" hidden="1" customHeight="1" x14ac:dyDescent="0.25">
      <c r="V12195" s="80"/>
    </row>
    <row r="12196" spans="22:22" ht="9" hidden="1" customHeight="1" x14ac:dyDescent="0.25">
      <c r="V12196" s="80"/>
    </row>
    <row r="12197" spans="22:22" ht="9" hidden="1" customHeight="1" x14ac:dyDescent="0.25">
      <c r="V12197" s="80"/>
    </row>
    <row r="12198" spans="22:22" ht="9" hidden="1" customHeight="1" x14ac:dyDescent="0.25">
      <c r="V12198" s="80"/>
    </row>
    <row r="12199" spans="22:22" ht="9" hidden="1" customHeight="1" x14ac:dyDescent="0.25">
      <c r="V12199" s="80"/>
    </row>
    <row r="12200" spans="22:22" ht="9" hidden="1" customHeight="1" x14ac:dyDescent="0.25">
      <c r="V12200" s="80"/>
    </row>
    <row r="12201" spans="22:22" ht="9" hidden="1" customHeight="1" x14ac:dyDescent="0.25">
      <c r="V12201" s="80"/>
    </row>
    <row r="12202" spans="22:22" ht="9" hidden="1" customHeight="1" x14ac:dyDescent="0.25">
      <c r="V12202" s="80"/>
    </row>
    <row r="12203" spans="22:22" ht="9" hidden="1" customHeight="1" x14ac:dyDescent="0.25">
      <c r="V12203" s="80"/>
    </row>
    <row r="12204" spans="22:22" ht="9" hidden="1" customHeight="1" x14ac:dyDescent="0.25">
      <c r="V12204" s="80"/>
    </row>
    <row r="12205" spans="22:22" ht="9" hidden="1" customHeight="1" x14ac:dyDescent="0.25">
      <c r="V12205" s="80"/>
    </row>
    <row r="12206" spans="22:22" ht="9" hidden="1" customHeight="1" x14ac:dyDescent="0.25">
      <c r="V12206" s="80"/>
    </row>
    <row r="12207" spans="22:22" ht="9" hidden="1" customHeight="1" x14ac:dyDescent="0.25">
      <c r="V12207" s="80"/>
    </row>
    <row r="12208" spans="22:22" ht="9" hidden="1" customHeight="1" x14ac:dyDescent="0.25">
      <c r="V12208" s="80"/>
    </row>
    <row r="12209" spans="22:22" ht="9" hidden="1" customHeight="1" x14ac:dyDescent="0.25">
      <c r="V12209" s="80"/>
    </row>
    <row r="12210" spans="22:22" ht="9" hidden="1" customHeight="1" x14ac:dyDescent="0.25">
      <c r="V12210" s="80"/>
    </row>
    <row r="12211" spans="22:22" ht="9" hidden="1" customHeight="1" x14ac:dyDescent="0.25">
      <c r="V12211" s="80"/>
    </row>
    <row r="12212" spans="22:22" ht="9" hidden="1" customHeight="1" x14ac:dyDescent="0.25">
      <c r="V12212" s="80"/>
    </row>
    <row r="12213" spans="22:22" ht="9" hidden="1" customHeight="1" x14ac:dyDescent="0.25">
      <c r="V12213" s="80"/>
    </row>
    <row r="12214" spans="22:22" ht="9" hidden="1" customHeight="1" x14ac:dyDescent="0.25">
      <c r="V12214" s="80"/>
    </row>
    <row r="12215" spans="22:22" ht="9" hidden="1" customHeight="1" x14ac:dyDescent="0.25">
      <c r="V12215" s="80"/>
    </row>
    <row r="12216" spans="22:22" ht="9" hidden="1" customHeight="1" x14ac:dyDescent="0.25">
      <c r="V12216" s="80"/>
    </row>
    <row r="12217" spans="22:22" ht="9" hidden="1" customHeight="1" x14ac:dyDescent="0.25">
      <c r="V12217" s="80"/>
    </row>
    <row r="12218" spans="22:22" ht="9" hidden="1" customHeight="1" x14ac:dyDescent="0.25">
      <c r="V12218" s="80"/>
    </row>
    <row r="12219" spans="22:22" ht="9" hidden="1" customHeight="1" x14ac:dyDescent="0.25">
      <c r="V12219" s="80"/>
    </row>
    <row r="12220" spans="22:22" ht="9" hidden="1" customHeight="1" x14ac:dyDescent="0.25">
      <c r="V12220" s="80"/>
    </row>
    <row r="12221" spans="22:22" ht="9" hidden="1" customHeight="1" x14ac:dyDescent="0.25">
      <c r="V12221" s="80"/>
    </row>
    <row r="12222" spans="22:22" ht="9" hidden="1" customHeight="1" x14ac:dyDescent="0.25">
      <c r="V12222" s="80"/>
    </row>
    <row r="12223" spans="22:22" ht="9" hidden="1" customHeight="1" x14ac:dyDescent="0.25">
      <c r="V12223" s="80"/>
    </row>
    <row r="12224" spans="22:22" ht="9" hidden="1" customHeight="1" x14ac:dyDescent="0.25">
      <c r="V12224" s="80"/>
    </row>
    <row r="12225" spans="22:22" ht="9" hidden="1" customHeight="1" x14ac:dyDescent="0.25">
      <c r="V12225" s="80"/>
    </row>
    <row r="12226" spans="22:22" ht="9" hidden="1" customHeight="1" x14ac:dyDescent="0.25">
      <c r="V12226" s="80"/>
    </row>
    <row r="12227" spans="22:22" ht="9" hidden="1" customHeight="1" x14ac:dyDescent="0.25">
      <c r="V12227" s="80"/>
    </row>
    <row r="12228" spans="22:22" ht="9" hidden="1" customHeight="1" x14ac:dyDescent="0.25">
      <c r="V12228" s="80"/>
    </row>
    <row r="12229" spans="22:22" ht="9" hidden="1" customHeight="1" x14ac:dyDescent="0.25">
      <c r="V12229" s="80"/>
    </row>
    <row r="12230" spans="22:22" ht="9" hidden="1" customHeight="1" x14ac:dyDescent="0.25">
      <c r="V12230" s="80"/>
    </row>
    <row r="12231" spans="22:22" ht="9" hidden="1" customHeight="1" x14ac:dyDescent="0.25">
      <c r="V12231" s="80"/>
    </row>
    <row r="12232" spans="22:22" ht="9" hidden="1" customHeight="1" x14ac:dyDescent="0.25">
      <c r="V12232" s="80"/>
    </row>
    <row r="12233" spans="22:22" ht="9" hidden="1" customHeight="1" x14ac:dyDescent="0.25">
      <c r="V12233" s="80"/>
    </row>
    <row r="12234" spans="22:22" ht="9" hidden="1" customHeight="1" x14ac:dyDescent="0.25">
      <c r="V12234" s="80"/>
    </row>
    <row r="12235" spans="22:22" ht="9" hidden="1" customHeight="1" x14ac:dyDescent="0.25">
      <c r="V12235" s="80"/>
    </row>
    <row r="12236" spans="22:22" ht="9" hidden="1" customHeight="1" x14ac:dyDescent="0.25">
      <c r="V12236" s="80"/>
    </row>
    <row r="12237" spans="22:22" ht="9" hidden="1" customHeight="1" x14ac:dyDescent="0.25">
      <c r="V12237" s="80"/>
    </row>
    <row r="12238" spans="22:22" ht="9" hidden="1" customHeight="1" x14ac:dyDescent="0.25">
      <c r="V12238" s="80"/>
    </row>
    <row r="12239" spans="22:22" ht="9" hidden="1" customHeight="1" x14ac:dyDescent="0.25">
      <c r="V12239" s="80"/>
    </row>
    <row r="12240" spans="22:22" ht="9" hidden="1" customHeight="1" x14ac:dyDescent="0.25">
      <c r="V12240" s="80"/>
    </row>
    <row r="12241" spans="22:22" ht="9" hidden="1" customHeight="1" x14ac:dyDescent="0.25">
      <c r="V12241" s="80"/>
    </row>
    <row r="12242" spans="22:22" ht="9" hidden="1" customHeight="1" x14ac:dyDescent="0.25">
      <c r="V12242" s="80"/>
    </row>
    <row r="12243" spans="22:22" ht="9" hidden="1" customHeight="1" x14ac:dyDescent="0.25">
      <c r="V12243" s="80"/>
    </row>
    <row r="12244" spans="22:22" ht="9" hidden="1" customHeight="1" x14ac:dyDescent="0.25">
      <c r="V12244" s="80"/>
    </row>
    <row r="12245" spans="22:22" ht="9" hidden="1" customHeight="1" x14ac:dyDescent="0.25">
      <c r="V12245" s="80"/>
    </row>
    <row r="12246" spans="22:22" ht="9" hidden="1" customHeight="1" x14ac:dyDescent="0.25">
      <c r="V12246" s="80"/>
    </row>
    <row r="12247" spans="22:22" ht="9" hidden="1" customHeight="1" x14ac:dyDescent="0.25">
      <c r="V12247" s="80"/>
    </row>
    <row r="12248" spans="22:22" ht="9" hidden="1" customHeight="1" x14ac:dyDescent="0.25">
      <c r="V12248" s="80"/>
    </row>
    <row r="12249" spans="22:22" ht="9" hidden="1" customHeight="1" x14ac:dyDescent="0.25">
      <c r="V12249" s="80"/>
    </row>
    <row r="12250" spans="22:22" ht="9" hidden="1" customHeight="1" x14ac:dyDescent="0.25">
      <c r="V12250" s="80"/>
    </row>
    <row r="12251" spans="22:22" ht="9" hidden="1" customHeight="1" x14ac:dyDescent="0.25">
      <c r="V12251" s="80"/>
    </row>
    <row r="12252" spans="22:22" ht="9" hidden="1" customHeight="1" x14ac:dyDescent="0.25">
      <c r="V12252" s="80"/>
    </row>
    <row r="12253" spans="22:22" ht="9" hidden="1" customHeight="1" x14ac:dyDescent="0.25">
      <c r="V12253" s="80"/>
    </row>
    <row r="12254" spans="22:22" ht="9" hidden="1" customHeight="1" x14ac:dyDescent="0.25">
      <c r="V12254" s="80"/>
    </row>
    <row r="12255" spans="22:22" ht="9" hidden="1" customHeight="1" x14ac:dyDescent="0.25">
      <c r="V12255" s="80"/>
    </row>
    <row r="12256" spans="22:22" ht="9" hidden="1" customHeight="1" x14ac:dyDescent="0.25">
      <c r="V12256" s="80"/>
    </row>
    <row r="12257" spans="22:22" ht="9" hidden="1" customHeight="1" x14ac:dyDescent="0.25">
      <c r="V12257" s="80"/>
    </row>
    <row r="12258" spans="22:22" ht="9" hidden="1" customHeight="1" x14ac:dyDescent="0.25">
      <c r="V12258" s="80"/>
    </row>
    <row r="12259" spans="22:22" ht="9" hidden="1" customHeight="1" x14ac:dyDescent="0.25">
      <c r="V12259" s="80"/>
    </row>
    <row r="12260" spans="22:22" ht="9" hidden="1" customHeight="1" x14ac:dyDescent="0.25">
      <c r="V12260" s="80"/>
    </row>
    <row r="12261" spans="22:22" ht="9" hidden="1" customHeight="1" x14ac:dyDescent="0.25">
      <c r="V12261" s="80"/>
    </row>
    <row r="12262" spans="22:22" ht="9" hidden="1" customHeight="1" x14ac:dyDescent="0.25">
      <c r="V12262" s="80"/>
    </row>
    <row r="12263" spans="22:22" ht="9" hidden="1" customHeight="1" x14ac:dyDescent="0.25">
      <c r="V12263" s="80"/>
    </row>
    <row r="12264" spans="22:22" ht="9" hidden="1" customHeight="1" x14ac:dyDescent="0.25">
      <c r="V12264" s="80"/>
    </row>
    <row r="12265" spans="22:22" ht="9" hidden="1" customHeight="1" x14ac:dyDescent="0.25">
      <c r="V12265" s="80"/>
    </row>
    <row r="12266" spans="22:22" ht="9" hidden="1" customHeight="1" x14ac:dyDescent="0.25">
      <c r="V12266" s="80"/>
    </row>
    <row r="12267" spans="22:22" ht="9" hidden="1" customHeight="1" x14ac:dyDescent="0.25">
      <c r="V12267" s="80"/>
    </row>
    <row r="12268" spans="22:22" ht="9" hidden="1" customHeight="1" x14ac:dyDescent="0.25">
      <c r="V12268" s="80"/>
    </row>
    <row r="12269" spans="22:22" ht="9" hidden="1" customHeight="1" x14ac:dyDescent="0.25">
      <c r="V12269" s="80"/>
    </row>
    <row r="12270" spans="22:22" ht="9" hidden="1" customHeight="1" x14ac:dyDescent="0.25">
      <c r="V12270" s="80"/>
    </row>
    <row r="12271" spans="22:22" ht="9" hidden="1" customHeight="1" x14ac:dyDescent="0.25">
      <c r="V12271" s="80"/>
    </row>
    <row r="12272" spans="22:22" ht="9" hidden="1" customHeight="1" x14ac:dyDescent="0.25">
      <c r="V12272" s="80"/>
    </row>
    <row r="12273" spans="22:22" ht="9" hidden="1" customHeight="1" x14ac:dyDescent="0.25">
      <c r="V12273" s="80"/>
    </row>
    <row r="12274" spans="22:22" ht="9" hidden="1" customHeight="1" x14ac:dyDescent="0.25">
      <c r="V12274" s="80"/>
    </row>
    <row r="12275" spans="22:22" ht="9" hidden="1" customHeight="1" x14ac:dyDescent="0.25">
      <c r="V12275" s="80"/>
    </row>
    <row r="12276" spans="22:22" ht="9" hidden="1" customHeight="1" x14ac:dyDescent="0.25">
      <c r="V12276" s="80"/>
    </row>
    <row r="12277" spans="22:22" ht="9" hidden="1" customHeight="1" x14ac:dyDescent="0.25">
      <c r="V12277" s="80"/>
    </row>
    <row r="12278" spans="22:22" ht="9" hidden="1" customHeight="1" x14ac:dyDescent="0.25">
      <c r="V12278" s="80"/>
    </row>
    <row r="12279" spans="22:22" ht="9" hidden="1" customHeight="1" x14ac:dyDescent="0.25">
      <c r="V12279" s="80"/>
    </row>
    <row r="12280" spans="22:22" ht="9" hidden="1" customHeight="1" x14ac:dyDescent="0.25">
      <c r="V12280" s="80"/>
    </row>
    <row r="12281" spans="22:22" ht="9" hidden="1" customHeight="1" x14ac:dyDescent="0.25">
      <c r="V12281" s="80"/>
    </row>
    <row r="12282" spans="22:22" ht="9" hidden="1" customHeight="1" x14ac:dyDescent="0.25">
      <c r="V12282" s="80"/>
    </row>
    <row r="12283" spans="22:22" ht="9" hidden="1" customHeight="1" x14ac:dyDescent="0.25">
      <c r="V12283" s="80"/>
    </row>
    <row r="12284" spans="22:22" ht="9" hidden="1" customHeight="1" x14ac:dyDescent="0.25">
      <c r="V12284" s="80"/>
    </row>
    <row r="12285" spans="22:22" ht="9" hidden="1" customHeight="1" x14ac:dyDescent="0.25">
      <c r="V12285" s="80"/>
    </row>
    <row r="12286" spans="22:22" ht="9" hidden="1" customHeight="1" x14ac:dyDescent="0.25">
      <c r="V12286" s="80"/>
    </row>
    <row r="12287" spans="22:22" ht="9" hidden="1" customHeight="1" x14ac:dyDescent="0.25">
      <c r="V12287" s="80"/>
    </row>
    <row r="12288" spans="22:22" ht="9" hidden="1" customHeight="1" x14ac:dyDescent="0.25">
      <c r="V12288" s="80"/>
    </row>
    <row r="12289" spans="22:22" ht="9" hidden="1" customHeight="1" x14ac:dyDescent="0.25">
      <c r="V12289" s="80"/>
    </row>
    <row r="12290" spans="22:22" ht="9" hidden="1" customHeight="1" x14ac:dyDescent="0.25">
      <c r="V12290" s="80"/>
    </row>
    <row r="12291" spans="22:22" ht="9" hidden="1" customHeight="1" x14ac:dyDescent="0.25">
      <c r="V12291" s="80"/>
    </row>
    <row r="12292" spans="22:22" ht="9" hidden="1" customHeight="1" x14ac:dyDescent="0.25">
      <c r="V12292" s="80"/>
    </row>
    <row r="12293" spans="22:22" ht="9" hidden="1" customHeight="1" x14ac:dyDescent="0.25">
      <c r="V12293" s="80"/>
    </row>
    <row r="12294" spans="22:22" ht="9" hidden="1" customHeight="1" x14ac:dyDescent="0.25">
      <c r="V12294" s="80"/>
    </row>
    <row r="12295" spans="22:22" ht="9" hidden="1" customHeight="1" x14ac:dyDescent="0.25">
      <c r="V12295" s="80"/>
    </row>
    <row r="12296" spans="22:22" ht="9" hidden="1" customHeight="1" x14ac:dyDescent="0.25">
      <c r="V12296" s="80"/>
    </row>
    <row r="12297" spans="22:22" ht="9" hidden="1" customHeight="1" x14ac:dyDescent="0.25">
      <c r="V12297" s="80"/>
    </row>
    <row r="12298" spans="22:22" ht="9" hidden="1" customHeight="1" x14ac:dyDescent="0.25">
      <c r="V12298" s="80"/>
    </row>
    <row r="12299" spans="22:22" ht="9" hidden="1" customHeight="1" x14ac:dyDescent="0.25">
      <c r="V12299" s="80"/>
    </row>
    <row r="12300" spans="22:22" ht="9" hidden="1" customHeight="1" x14ac:dyDescent="0.25">
      <c r="V12300" s="80"/>
    </row>
    <row r="12301" spans="22:22" ht="9" hidden="1" customHeight="1" x14ac:dyDescent="0.25">
      <c r="V12301" s="80"/>
    </row>
    <row r="12302" spans="22:22" ht="9" hidden="1" customHeight="1" x14ac:dyDescent="0.25">
      <c r="V12302" s="80"/>
    </row>
    <row r="12303" spans="22:22" ht="9" hidden="1" customHeight="1" x14ac:dyDescent="0.25">
      <c r="V12303" s="80"/>
    </row>
    <row r="12304" spans="22:22" ht="9" hidden="1" customHeight="1" x14ac:dyDescent="0.25">
      <c r="V12304" s="80"/>
    </row>
    <row r="12305" spans="22:22" ht="9" hidden="1" customHeight="1" x14ac:dyDescent="0.25">
      <c r="V12305" s="80"/>
    </row>
    <row r="12306" spans="22:22" ht="9" hidden="1" customHeight="1" x14ac:dyDescent="0.25">
      <c r="V12306" s="80"/>
    </row>
    <row r="12307" spans="22:22" ht="9" hidden="1" customHeight="1" x14ac:dyDescent="0.25">
      <c r="V12307" s="80"/>
    </row>
    <row r="12308" spans="22:22" ht="9" hidden="1" customHeight="1" x14ac:dyDescent="0.25">
      <c r="V12308" s="80"/>
    </row>
    <row r="12309" spans="22:22" ht="9" hidden="1" customHeight="1" x14ac:dyDescent="0.25">
      <c r="V12309" s="80"/>
    </row>
    <row r="12310" spans="22:22" ht="9" hidden="1" customHeight="1" x14ac:dyDescent="0.25">
      <c r="V12310" s="80"/>
    </row>
    <row r="12311" spans="22:22" ht="9" hidden="1" customHeight="1" x14ac:dyDescent="0.25">
      <c r="V12311" s="80"/>
    </row>
    <row r="12312" spans="22:22" ht="9" hidden="1" customHeight="1" x14ac:dyDescent="0.25">
      <c r="V12312" s="80"/>
    </row>
    <row r="12313" spans="22:22" ht="9" hidden="1" customHeight="1" x14ac:dyDescent="0.25">
      <c r="V12313" s="80"/>
    </row>
    <row r="12314" spans="22:22" ht="9" hidden="1" customHeight="1" x14ac:dyDescent="0.25">
      <c r="V12314" s="80"/>
    </row>
    <row r="12315" spans="22:22" ht="9" hidden="1" customHeight="1" x14ac:dyDescent="0.25">
      <c r="V12315" s="80"/>
    </row>
    <row r="12316" spans="22:22" ht="9" hidden="1" customHeight="1" x14ac:dyDescent="0.25">
      <c r="V12316" s="80"/>
    </row>
    <row r="12317" spans="22:22" ht="9" hidden="1" customHeight="1" x14ac:dyDescent="0.25">
      <c r="V12317" s="80"/>
    </row>
    <row r="12318" spans="22:22" ht="9" hidden="1" customHeight="1" x14ac:dyDescent="0.25">
      <c r="V12318" s="80"/>
    </row>
    <row r="12319" spans="22:22" ht="9" hidden="1" customHeight="1" x14ac:dyDescent="0.25">
      <c r="V12319" s="80"/>
    </row>
    <row r="12320" spans="22:22" ht="9" hidden="1" customHeight="1" x14ac:dyDescent="0.25">
      <c r="V12320" s="80"/>
    </row>
    <row r="12321" spans="22:22" ht="9" hidden="1" customHeight="1" x14ac:dyDescent="0.25">
      <c r="V12321" s="80"/>
    </row>
    <row r="12322" spans="22:22" ht="9" hidden="1" customHeight="1" x14ac:dyDescent="0.25">
      <c r="V12322" s="80"/>
    </row>
    <row r="12323" spans="22:22" ht="9" hidden="1" customHeight="1" x14ac:dyDescent="0.25">
      <c r="V12323" s="80"/>
    </row>
    <row r="12324" spans="22:22" ht="9" hidden="1" customHeight="1" x14ac:dyDescent="0.25">
      <c r="V12324" s="80"/>
    </row>
    <row r="12325" spans="22:22" ht="9" hidden="1" customHeight="1" x14ac:dyDescent="0.25">
      <c r="V12325" s="80"/>
    </row>
    <row r="12326" spans="22:22" ht="9" hidden="1" customHeight="1" x14ac:dyDescent="0.25">
      <c r="V12326" s="80"/>
    </row>
    <row r="12327" spans="22:22" ht="9" hidden="1" customHeight="1" x14ac:dyDescent="0.25">
      <c r="V12327" s="80"/>
    </row>
    <row r="12328" spans="22:22" ht="9" hidden="1" customHeight="1" x14ac:dyDescent="0.25">
      <c r="V12328" s="80"/>
    </row>
    <row r="12329" spans="22:22" ht="9" hidden="1" customHeight="1" x14ac:dyDescent="0.25">
      <c r="V12329" s="80"/>
    </row>
    <row r="12330" spans="22:22" ht="9" hidden="1" customHeight="1" x14ac:dyDescent="0.25">
      <c r="V12330" s="80"/>
    </row>
    <row r="12331" spans="22:22" ht="9" hidden="1" customHeight="1" x14ac:dyDescent="0.25">
      <c r="V12331" s="80"/>
    </row>
    <row r="12332" spans="22:22" ht="9" hidden="1" customHeight="1" x14ac:dyDescent="0.25">
      <c r="V12332" s="80"/>
    </row>
    <row r="12333" spans="22:22" ht="9" hidden="1" customHeight="1" x14ac:dyDescent="0.25">
      <c r="V12333" s="80"/>
    </row>
    <row r="12334" spans="22:22" ht="9" hidden="1" customHeight="1" x14ac:dyDescent="0.25">
      <c r="V12334" s="80"/>
    </row>
    <row r="12335" spans="22:22" ht="9" hidden="1" customHeight="1" x14ac:dyDescent="0.25">
      <c r="V12335" s="80"/>
    </row>
    <row r="12336" spans="22:22" ht="9" hidden="1" customHeight="1" x14ac:dyDescent="0.25">
      <c r="V12336" s="80"/>
    </row>
    <row r="12337" spans="22:22" ht="9" hidden="1" customHeight="1" x14ac:dyDescent="0.25">
      <c r="V12337" s="80"/>
    </row>
    <row r="12338" spans="22:22" ht="9" hidden="1" customHeight="1" x14ac:dyDescent="0.25">
      <c r="V12338" s="80"/>
    </row>
    <row r="12339" spans="22:22" ht="9" hidden="1" customHeight="1" x14ac:dyDescent="0.25">
      <c r="V12339" s="80"/>
    </row>
    <row r="12340" spans="22:22" ht="9" hidden="1" customHeight="1" x14ac:dyDescent="0.25">
      <c r="V12340" s="80"/>
    </row>
    <row r="12341" spans="22:22" ht="9" hidden="1" customHeight="1" x14ac:dyDescent="0.25">
      <c r="V12341" s="80"/>
    </row>
    <row r="12342" spans="22:22" ht="9" hidden="1" customHeight="1" x14ac:dyDescent="0.25">
      <c r="V12342" s="80"/>
    </row>
    <row r="12343" spans="22:22" ht="9" hidden="1" customHeight="1" x14ac:dyDescent="0.25">
      <c r="V12343" s="80"/>
    </row>
    <row r="12344" spans="22:22" ht="9" hidden="1" customHeight="1" x14ac:dyDescent="0.25">
      <c r="V12344" s="80"/>
    </row>
    <row r="12345" spans="22:22" ht="9" hidden="1" customHeight="1" x14ac:dyDescent="0.25">
      <c r="V12345" s="80"/>
    </row>
    <row r="12346" spans="22:22" ht="9" hidden="1" customHeight="1" x14ac:dyDescent="0.25">
      <c r="V12346" s="80"/>
    </row>
    <row r="12347" spans="22:22" ht="9" hidden="1" customHeight="1" x14ac:dyDescent="0.25">
      <c r="V12347" s="80"/>
    </row>
    <row r="12348" spans="22:22" ht="9" hidden="1" customHeight="1" x14ac:dyDescent="0.25">
      <c r="V12348" s="80"/>
    </row>
    <row r="12349" spans="22:22" ht="9" hidden="1" customHeight="1" x14ac:dyDescent="0.25">
      <c r="V12349" s="80"/>
    </row>
    <row r="12350" spans="22:22" ht="9" hidden="1" customHeight="1" x14ac:dyDescent="0.25">
      <c r="V12350" s="80"/>
    </row>
    <row r="12351" spans="22:22" ht="9" hidden="1" customHeight="1" x14ac:dyDescent="0.25">
      <c r="V12351" s="80"/>
    </row>
    <row r="12352" spans="22:22" ht="9" hidden="1" customHeight="1" x14ac:dyDescent="0.25">
      <c r="V12352" s="80"/>
    </row>
    <row r="12353" spans="22:22" ht="9" hidden="1" customHeight="1" x14ac:dyDescent="0.25">
      <c r="V12353" s="80"/>
    </row>
    <row r="12354" spans="22:22" ht="9" hidden="1" customHeight="1" x14ac:dyDescent="0.25">
      <c r="V12354" s="80"/>
    </row>
    <row r="12355" spans="22:22" ht="9" hidden="1" customHeight="1" x14ac:dyDescent="0.25">
      <c r="V12355" s="80"/>
    </row>
    <row r="12356" spans="22:22" ht="9" hidden="1" customHeight="1" x14ac:dyDescent="0.25">
      <c r="V12356" s="80"/>
    </row>
    <row r="12357" spans="22:22" ht="9" hidden="1" customHeight="1" x14ac:dyDescent="0.25">
      <c r="V12357" s="80"/>
    </row>
    <row r="12358" spans="22:22" ht="9" hidden="1" customHeight="1" x14ac:dyDescent="0.25">
      <c r="V12358" s="80"/>
    </row>
    <row r="12359" spans="22:22" ht="9" hidden="1" customHeight="1" x14ac:dyDescent="0.25">
      <c r="V12359" s="80"/>
    </row>
    <row r="12360" spans="22:22" ht="9" hidden="1" customHeight="1" x14ac:dyDescent="0.25">
      <c r="V12360" s="80"/>
    </row>
    <row r="12361" spans="22:22" ht="9" hidden="1" customHeight="1" x14ac:dyDescent="0.25">
      <c r="V12361" s="80"/>
    </row>
    <row r="12362" spans="22:22" ht="9" hidden="1" customHeight="1" x14ac:dyDescent="0.25">
      <c r="V12362" s="80"/>
    </row>
    <row r="12363" spans="22:22" ht="9" hidden="1" customHeight="1" x14ac:dyDescent="0.25">
      <c r="V12363" s="80"/>
    </row>
    <row r="12364" spans="22:22" ht="9" hidden="1" customHeight="1" x14ac:dyDescent="0.25">
      <c r="V12364" s="80"/>
    </row>
    <row r="12365" spans="22:22" ht="9" hidden="1" customHeight="1" x14ac:dyDescent="0.25">
      <c r="V12365" s="80"/>
    </row>
    <row r="12366" spans="22:22" ht="9" hidden="1" customHeight="1" x14ac:dyDescent="0.25">
      <c r="V12366" s="80"/>
    </row>
    <row r="12367" spans="22:22" ht="9" hidden="1" customHeight="1" x14ac:dyDescent="0.25">
      <c r="V12367" s="80"/>
    </row>
    <row r="12368" spans="22:22" ht="9" hidden="1" customHeight="1" x14ac:dyDescent="0.25">
      <c r="V12368" s="80"/>
    </row>
    <row r="12369" spans="22:22" ht="9" hidden="1" customHeight="1" x14ac:dyDescent="0.25">
      <c r="V12369" s="80"/>
    </row>
    <row r="12370" spans="22:22" ht="9" hidden="1" customHeight="1" x14ac:dyDescent="0.25">
      <c r="V12370" s="80"/>
    </row>
    <row r="12371" spans="22:22" ht="9" hidden="1" customHeight="1" x14ac:dyDescent="0.25">
      <c r="V12371" s="80"/>
    </row>
    <row r="12372" spans="22:22" ht="9" hidden="1" customHeight="1" x14ac:dyDescent="0.25">
      <c r="V12372" s="80"/>
    </row>
    <row r="12373" spans="22:22" ht="9" hidden="1" customHeight="1" x14ac:dyDescent="0.25">
      <c r="V12373" s="80"/>
    </row>
    <row r="12374" spans="22:22" ht="9" hidden="1" customHeight="1" x14ac:dyDescent="0.25">
      <c r="V12374" s="80"/>
    </row>
    <row r="12375" spans="22:22" ht="9" hidden="1" customHeight="1" x14ac:dyDescent="0.25">
      <c r="V12375" s="80"/>
    </row>
    <row r="12376" spans="22:22" ht="9" hidden="1" customHeight="1" x14ac:dyDescent="0.25">
      <c r="V12376" s="80"/>
    </row>
    <row r="12377" spans="22:22" ht="9" hidden="1" customHeight="1" x14ac:dyDescent="0.25">
      <c r="V12377" s="80"/>
    </row>
    <row r="12378" spans="22:22" ht="9" hidden="1" customHeight="1" x14ac:dyDescent="0.25">
      <c r="V12378" s="80"/>
    </row>
    <row r="12379" spans="22:22" ht="9" hidden="1" customHeight="1" x14ac:dyDescent="0.25">
      <c r="V12379" s="80"/>
    </row>
    <row r="12380" spans="22:22" ht="9" hidden="1" customHeight="1" x14ac:dyDescent="0.25">
      <c r="V12380" s="80"/>
    </row>
    <row r="12381" spans="22:22" ht="9" hidden="1" customHeight="1" x14ac:dyDescent="0.25">
      <c r="V12381" s="80"/>
    </row>
    <row r="12382" spans="22:22" ht="9" hidden="1" customHeight="1" x14ac:dyDescent="0.25">
      <c r="V12382" s="80"/>
    </row>
    <row r="12383" spans="22:22" ht="9" hidden="1" customHeight="1" x14ac:dyDescent="0.25">
      <c r="V12383" s="80"/>
    </row>
    <row r="12384" spans="22:22" ht="9" hidden="1" customHeight="1" x14ac:dyDescent="0.25">
      <c r="V12384" s="80"/>
    </row>
    <row r="12385" spans="22:22" ht="9" hidden="1" customHeight="1" x14ac:dyDescent="0.25">
      <c r="V12385" s="80"/>
    </row>
    <row r="12386" spans="22:22" ht="9" hidden="1" customHeight="1" x14ac:dyDescent="0.25">
      <c r="V12386" s="80"/>
    </row>
    <row r="12387" spans="22:22" ht="9" hidden="1" customHeight="1" x14ac:dyDescent="0.25">
      <c r="V12387" s="80"/>
    </row>
    <row r="12388" spans="22:22" ht="9" hidden="1" customHeight="1" x14ac:dyDescent="0.25">
      <c r="V12388" s="80"/>
    </row>
    <row r="12389" spans="22:22" ht="9" hidden="1" customHeight="1" x14ac:dyDescent="0.25">
      <c r="V12389" s="80"/>
    </row>
    <row r="12390" spans="22:22" ht="9" hidden="1" customHeight="1" x14ac:dyDescent="0.25">
      <c r="V12390" s="80"/>
    </row>
    <row r="12391" spans="22:22" ht="9" hidden="1" customHeight="1" x14ac:dyDescent="0.25">
      <c r="V12391" s="80"/>
    </row>
    <row r="12392" spans="22:22" ht="9" hidden="1" customHeight="1" x14ac:dyDescent="0.25">
      <c r="V12392" s="80"/>
    </row>
    <row r="12393" spans="22:22" ht="9" hidden="1" customHeight="1" x14ac:dyDescent="0.25">
      <c r="V12393" s="80"/>
    </row>
    <row r="12394" spans="22:22" ht="9" hidden="1" customHeight="1" x14ac:dyDescent="0.25">
      <c r="V12394" s="80"/>
    </row>
    <row r="12395" spans="22:22" ht="9" hidden="1" customHeight="1" x14ac:dyDescent="0.25">
      <c r="V12395" s="80"/>
    </row>
    <row r="12396" spans="22:22" ht="9" hidden="1" customHeight="1" x14ac:dyDescent="0.25">
      <c r="V12396" s="80"/>
    </row>
    <row r="12397" spans="22:22" ht="9" hidden="1" customHeight="1" x14ac:dyDescent="0.25">
      <c r="V12397" s="80"/>
    </row>
    <row r="12398" spans="22:22" ht="9" hidden="1" customHeight="1" x14ac:dyDescent="0.25">
      <c r="V12398" s="80"/>
    </row>
    <row r="12399" spans="22:22" ht="9" hidden="1" customHeight="1" x14ac:dyDescent="0.25">
      <c r="V12399" s="80"/>
    </row>
    <row r="12400" spans="22:22" ht="9" hidden="1" customHeight="1" x14ac:dyDescent="0.25">
      <c r="V12400" s="80"/>
    </row>
    <row r="12401" spans="22:22" ht="9" hidden="1" customHeight="1" x14ac:dyDescent="0.25">
      <c r="V12401" s="80"/>
    </row>
    <row r="12402" spans="22:22" ht="9" hidden="1" customHeight="1" x14ac:dyDescent="0.25">
      <c r="V12402" s="80"/>
    </row>
    <row r="12403" spans="22:22" ht="9" hidden="1" customHeight="1" x14ac:dyDescent="0.25">
      <c r="V12403" s="80"/>
    </row>
    <row r="12404" spans="22:22" ht="9" hidden="1" customHeight="1" x14ac:dyDescent="0.25">
      <c r="V12404" s="80"/>
    </row>
    <row r="12405" spans="22:22" ht="9" hidden="1" customHeight="1" x14ac:dyDescent="0.25">
      <c r="V12405" s="80"/>
    </row>
    <row r="12406" spans="22:22" ht="9" hidden="1" customHeight="1" x14ac:dyDescent="0.25">
      <c r="V12406" s="80"/>
    </row>
    <row r="12407" spans="22:22" ht="9" hidden="1" customHeight="1" x14ac:dyDescent="0.25">
      <c r="V12407" s="80"/>
    </row>
    <row r="12408" spans="22:22" ht="9" hidden="1" customHeight="1" x14ac:dyDescent="0.25">
      <c r="V12408" s="80"/>
    </row>
    <row r="12409" spans="22:22" ht="9" hidden="1" customHeight="1" x14ac:dyDescent="0.25">
      <c r="V12409" s="80"/>
    </row>
    <row r="12410" spans="22:22" ht="9" hidden="1" customHeight="1" x14ac:dyDescent="0.25">
      <c r="V12410" s="80"/>
    </row>
    <row r="12411" spans="22:22" ht="9" hidden="1" customHeight="1" x14ac:dyDescent="0.25">
      <c r="V12411" s="80"/>
    </row>
    <row r="12412" spans="22:22" ht="9" hidden="1" customHeight="1" x14ac:dyDescent="0.25">
      <c r="V12412" s="80"/>
    </row>
    <row r="12413" spans="22:22" ht="9" hidden="1" customHeight="1" x14ac:dyDescent="0.25">
      <c r="V12413" s="80"/>
    </row>
    <row r="12414" spans="22:22" ht="9" hidden="1" customHeight="1" x14ac:dyDescent="0.25">
      <c r="V12414" s="80"/>
    </row>
    <row r="12415" spans="22:22" ht="9" hidden="1" customHeight="1" x14ac:dyDescent="0.25">
      <c r="V12415" s="80"/>
    </row>
    <row r="12416" spans="22:22" ht="9" hidden="1" customHeight="1" x14ac:dyDescent="0.25">
      <c r="V12416" s="80"/>
    </row>
    <row r="12417" spans="22:22" ht="9" hidden="1" customHeight="1" x14ac:dyDescent="0.25">
      <c r="V12417" s="80"/>
    </row>
    <row r="12418" spans="22:22" ht="9" hidden="1" customHeight="1" x14ac:dyDescent="0.25">
      <c r="V12418" s="80"/>
    </row>
    <row r="12419" spans="22:22" ht="9" hidden="1" customHeight="1" x14ac:dyDescent="0.25">
      <c r="V12419" s="80"/>
    </row>
    <row r="12420" spans="22:22" ht="9" hidden="1" customHeight="1" x14ac:dyDescent="0.25">
      <c r="V12420" s="80"/>
    </row>
    <row r="12421" spans="22:22" ht="9" hidden="1" customHeight="1" x14ac:dyDescent="0.25">
      <c r="V12421" s="80"/>
    </row>
    <row r="12422" spans="22:22" ht="9" hidden="1" customHeight="1" x14ac:dyDescent="0.25">
      <c r="V12422" s="80"/>
    </row>
    <row r="12423" spans="22:22" ht="9" hidden="1" customHeight="1" x14ac:dyDescent="0.25">
      <c r="V12423" s="80"/>
    </row>
    <row r="12424" spans="22:22" ht="9" hidden="1" customHeight="1" x14ac:dyDescent="0.25">
      <c r="V12424" s="80"/>
    </row>
    <row r="12425" spans="22:22" ht="9" hidden="1" customHeight="1" x14ac:dyDescent="0.25">
      <c r="V12425" s="80"/>
    </row>
    <row r="12426" spans="22:22" ht="9" hidden="1" customHeight="1" x14ac:dyDescent="0.25">
      <c r="V12426" s="80"/>
    </row>
    <row r="12427" spans="22:22" ht="9" hidden="1" customHeight="1" x14ac:dyDescent="0.25">
      <c r="V12427" s="80"/>
    </row>
    <row r="12428" spans="22:22" ht="9" hidden="1" customHeight="1" x14ac:dyDescent="0.25">
      <c r="V12428" s="80"/>
    </row>
    <row r="12429" spans="22:22" ht="9" hidden="1" customHeight="1" x14ac:dyDescent="0.25">
      <c r="V12429" s="80"/>
    </row>
    <row r="12430" spans="22:22" ht="9" hidden="1" customHeight="1" x14ac:dyDescent="0.25">
      <c r="V12430" s="80"/>
    </row>
    <row r="12431" spans="22:22" ht="9" hidden="1" customHeight="1" x14ac:dyDescent="0.25">
      <c r="V12431" s="80"/>
    </row>
    <row r="12432" spans="22:22" ht="9" hidden="1" customHeight="1" x14ac:dyDescent="0.25">
      <c r="V12432" s="80"/>
    </row>
    <row r="12433" spans="22:22" ht="9" hidden="1" customHeight="1" x14ac:dyDescent="0.25">
      <c r="V12433" s="80"/>
    </row>
    <row r="12434" spans="22:22" ht="9" hidden="1" customHeight="1" x14ac:dyDescent="0.25">
      <c r="V12434" s="80"/>
    </row>
    <row r="12435" spans="22:22" ht="9" hidden="1" customHeight="1" x14ac:dyDescent="0.25">
      <c r="V12435" s="80"/>
    </row>
    <row r="12436" spans="22:22" ht="9" hidden="1" customHeight="1" x14ac:dyDescent="0.25">
      <c r="V12436" s="80"/>
    </row>
    <row r="12437" spans="22:22" ht="9" hidden="1" customHeight="1" x14ac:dyDescent="0.25">
      <c r="V12437" s="80"/>
    </row>
    <row r="12438" spans="22:22" ht="9" hidden="1" customHeight="1" x14ac:dyDescent="0.25">
      <c r="V12438" s="80"/>
    </row>
    <row r="12439" spans="22:22" ht="9" hidden="1" customHeight="1" x14ac:dyDescent="0.25">
      <c r="V12439" s="80"/>
    </row>
    <row r="12440" spans="22:22" ht="9" hidden="1" customHeight="1" x14ac:dyDescent="0.25">
      <c r="V12440" s="80"/>
    </row>
    <row r="12441" spans="22:22" ht="9" hidden="1" customHeight="1" x14ac:dyDescent="0.25">
      <c r="V12441" s="80"/>
    </row>
    <row r="12442" spans="22:22" ht="9" hidden="1" customHeight="1" x14ac:dyDescent="0.25">
      <c r="V12442" s="80"/>
    </row>
    <row r="12443" spans="22:22" ht="9" hidden="1" customHeight="1" x14ac:dyDescent="0.25">
      <c r="V12443" s="80"/>
    </row>
    <row r="12444" spans="22:22" ht="9" hidden="1" customHeight="1" x14ac:dyDescent="0.25">
      <c r="V12444" s="80"/>
    </row>
    <row r="12445" spans="22:22" ht="9" hidden="1" customHeight="1" x14ac:dyDescent="0.25">
      <c r="V12445" s="80"/>
    </row>
    <row r="12446" spans="22:22" ht="9" hidden="1" customHeight="1" x14ac:dyDescent="0.25">
      <c r="V12446" s="80"/>
    </row>
    <row r="12447" spans="22:22" ht="9" hidden="1" customHeight="1" x14ac:dyDescent="0.25">
      <c r="V12447" s="80"/>
    </row>
    <row r="12448" spans="22:22" ht="9" hidden="1" customHeight="1" x14ac:dyDescent="0.25">
      <c r="V12448" s="80"/>
    </row>
    <row r="12449" spans="22:22" ht="9" hidden="1" customHeight="1" x14ac:dyDescent="0.25">
      <c r="V12449" s="80"/>
    </row>
    <row r="12450" spans="22:22" ht="9" hidden="1" customHeight="1" x14ac:dyDescent="0.25">
      <c r="V12450" s="80"/>
    </row>
    <row r="12451" spans="22:22" ht="9" hidden="1" customHeight="1" x14ac:dyDescent="0.25">
      <c r="V12451" s="80"/>
    </row>
    <row r="12452" spans="22:22" ht="9" hidden="1" customHeight="1" x14ac:dyDescent="0.25">
      <c r="V12452" s="80"/>
    </row>
    <row r="12453" spans="22:22" ht="9" hidden="1" customHeight="1" x14ac:dyDescent="0.25">
      <c r="V12453" s="80"/>
    </row>
    <row r="12454" spans="22:22" ht="9" hidden="1" customHeight="1" x14ac:dyDescent="0.25">
      <c r="V12454" s="80"/>
    </row>
    <row r="12455" spans="22:22" ht="9" hidden="1" customHeight="1" x14ac:dyDescent="0.25">
      <c r="V12455" s="80"/>
    </row>
    <row r="12456" spans="22:22" ht="9" hidden="1" customHeight="1" x14ac:dyDescent="0.25">
      <c r="V12456" s="80"/>
    </row>
    <row r="12457" spans="22:22" ht="9" hidden="1" customHeight="1" x14ac:dyDescent="0.25">
      <c r="V12457" s="80"/>
    </row>
    <row r="12458" spans="22:22" ht="9" hidden="1" customHeight="1" x14ac:dyDescent="0.25">
      <c r="V12458" s="80"/>
    </row>
    <row r="12459" spans="22:22" ht="9" hidden="1" customHeight="1" x14ac:dyDescent="0.25">
      <c r="V12459" s="80"/>
    </row>
    <row r="12460" spans="22:22" ht="9" hidden="1" customHeight="1" x14ac:dyDescent="0.25">
      <c r="V12460" s="80"/>
    </row>
    <row r="12461" spans="22:22" ht="9" hidden="1" customHeight="1" x14ac:dyDescent="0.25">
      <c r="V12461" s="80"/>
    </row>
    <row r="12462" spans="22:22" ht="9" hidden="1" customHeight="1" x14ac:dyDescent="0.25">
      <c r="V12462" s="80"/>
    </row>
    <row r="12463" spans="22:22" ht="9" hidden="1" customHeight="1" x14ac:dyDescent="0.25">
      <c r="V12463" s="80"/>
    </row>
    <row r="12464" spans="22:22" ht="9" hidden="1" customHeight="1" x14ac:dyDescent="0.25">
      <c r="V12464" s="80"/>
    </row>
    <row r="12465" spans="22:22" ht="9" hidden="1" customHeight="1" x14ac:dyDescent="0.25">
      <c r="V12465" s="80"/>
    </row>
    <row r="12466" spans="22:22" ht="9" hidden="1" customHeight="1" x14ac:dyDescent="0.25">
      <c r="V12466" s="80"/>
    </row>
    <row r="12467" spans="22:22" ht="9" hidden="1" customHeight="1" x14ac:dyDescent="0.25">
      <c r="V12467" s="80"/>
    </row>
    <row r="12468" spans="22:22" ht="9" hidden="1" customHeight="1" x14ac:dyDescent="0.25">
      <c r="V12468" s="80"/>
    </row>
    <row r="12469" spans="22:22" ht="9" hidden="1" customHeight="1" x14ac:dyDescent="0.25">
      <c r="V12469" s="80"/>
    </row>
    <row r="12470" spans="22:22" ht="9" hidden="1" customHeight="1" x14ac:dyDescent="0.25">
      <c r="V12470" s="80"/>
    </row>
    <row r="12471" spans="22:22" ht="9" hidden="1" customHeight="1" x14ac:dyDescent="0.25">
      <c r="V12471" s="80"/>
    </row>
    <row r="12472" spans="22:22" ht="9" hidden="1" customHeight="1" x14ac:dyDescent="0.25">
      <c r="V12472" s="80"/>
    </row>
    <row r="12473" spans="22:22" ht="9" hidden="1" customHeight="1" x14ac:dyDescent="0.25">
      <c r="V12473" s="80"/>
    </row>
    <row r="12474" spans="22:22" ht="9" hidden="1" customHeight="1" x14ac:dyDescent="0.25">
      <c r="V12474" s="80"/>
    </row>
    <row r="12475" spans="22:22" ht="9" hidden="1" customHeight="1" x14ac:dyDescent="0.25">
      <c r="V12475" s="80"/>
    </row>
    <row r="12476" spans="22:22" ht="9" hidden="1" customHeight="1" x14ac:dyDescent="0.25">
      <c r="V12476" s="80"/>
    </row>
    <row r="12477" spans="22:22" ht="9" hidden="1" customHeight="1" x14ac:dyDescent="0.25">
      <c r="V12477" s="80"/>
    </row>
    <row r="12478" spans="22:22" ht="9" hidden="1" customHeight="1" x14ac:dyDescent="0.25">
      <c r="V12478" s="80"/>
    </row>
    <row r="12479" spans="22:22" ht="9" hidden="1" customHeight="1" x14ac:dyDescent="0.25">
      <c r="V12479" s="80"/>
    </row>
    <row r="12480" spans="22:22" ht="9" hidden="1" customHeight="1" x14ac:dyDescent="0.25">
      <c r="V12480" s="80"/>
    </row>
    <row r="12481" spans="22:22" ht="9" hidden="1" customHeight="1" x14ac:dyDescent="0.25">
      <c r="V12481" s="80"/>
    </row>
    <row r="12482" spans="22:22" ht="9" hidden="1" customHeight="1" x14ac:dyDescent="0.25">
      <c r="V12482" s="80"/>
    </row>
    <row r="12483" spans="22:22" ht="9" hidden="1" customHeight="1" x14ac:dyDescent="0.25">
      <c r="V12483" s="80"/>
    </row>
    <row r="12484" spans="22:22" ht="9" hidden="1" customHeight="1" x14ac:dyDescent="0.25">
      <c r="V12484" s="80"/>
    </row>
    <row r="12485" spans="22:22" ht="9" hidden="1" customHeight="1" x14ac:dyDescent="0.25">
      <c r="V12485" s="80"/>
    </row>
    <row r="12486" spans="22:22" ht="9" hidden="1" customHeight="1" x14ac:dyDescent="0.25">
      <c r="V12486" s="80"/>
    </row>
    <row r="12487" spans="22:22" ht="9" hidden="1" customHeight="1" x14ac:dyDescent="0.25">
      <c r="V12487" s="80"/>
    </row>
    <row r="12488" spans="22:22" ht="9" hidden="1" customHeight="1" x14ac:dyDescent="0.25">
      <c r="V12488" s="80"/>
    </row>
    <row r="12489" spans="22:22" ht="9" hidden="1" customHeight="1" x14ac:dyDescent="0.25">
      <c r="V12489" s="80"/>
    </row>
    <row r="12490" spans="22:22" ht="9" hidden="1" customHeight="1" x14ac:dyDescent="0.25">
      <c r="V12490" s="80"/>
    </row>
    <row r="12491" spans="22:22" ht="9" hidden="1" customHeight="1" x14ac:dyDescent="0.25">
      <c r="V12491" s="80"/>
    </row>
    <row r="12492" spans="22:22" ht="9" hidden="1" customHeight="1" x14ac:dyDescent="0.25">
      <c r="V12492" s="80"/>
    </row>
    <row r="12493" spans="22:22" ht="9" hidden="1" customHeight="1" x14ac:dyDescent="0.25">
      <c r="V12493" s="80"/>
    </row>
    <row r="12494" spans="22:22" ht="9" hidden="1" customHeight="1" x14ac:dyDescent="0.25">
      <c r="V12494" s="80"/>
    </row>
    <row r="12495" spans="22:22" ht="9" hidden="1" customHeight="1" x14ac:dyDescent="0.25">
      <c r="V12495" s="80"/>
    </row>
    <row r="12496" spans="22:22" ht="9" hidden="1" customHeight="1" x14ac:dyDescent="0.25">
      <c r="V12496" s="80"/>
    </row>
    <row r="12497" spans="22:22" ht="9" hidden="1" customHeight="1" x14ac:dyDescent="0.25">
      <c r="V12497" s="80"/>
    </row>
    <row r="12498" spans="22:22" ht="9" hidden="1" customHeight="1" x14ac:dyDescent="0.25">
      <c r="V12498" s="80"/>
    </row>
    <row r="12499" spans="22:22" ht="9" hidden="1" customHeight="1" x14ac:dyDescent="0.25">
      <c r="V12499" s="80"/>
    </row>
    <row r="12500" spans="22:22" ht="9" hidden="1" customHeight="1" x14ac:dyDescent="0.25">
      <c r="V12500" s="80"/>
    </row>
    <row r="12501" spans="22:22" ht="9" hidden="1" customHeight="1" x14ac:dyDescent="0.25">
      <c r="V12501" s="80"/>
    </row>
    <row r="12502" spans="22:22" ht="9" hidden="1" customHeight="1" x14ac:dyDescent="0.25">
      <c r="V12502" s="80"/>
    </row>
    <row r="12503" spans="22:22" ht="9" hidden="1" customHeight="1" x14ac:dyDescent="0.25">
      <c r="V12503" s="80"/>
    </row>
    <row r="12504" spans="22:22" ht="9" hidden="1" customHeight="1" x14ac:dyDescent="0.25">
      <c r="V12504" s="80"/>
    </row>
    <row r="12505" spans="22:22" ht="9" hidden="1" customHeight="1" x14ac:dyDescent="0.25">
      <c r="V12505" s="80"/>
    </row>
    <row r="12506" spans="22:22" ht="9" hidden="1" customHeight="1" x14ac:dyDescent="0.25">
      <c r="V12506" s="80"/>
    </row>
    <row r="12507" spans="22:22" ht="9" hidden="1" customHeight="1" x14ac:dyDescent="0.25">
      <c r="V12507" s="80"/>
    </row>
    <row r="12508" spans="22:22" ht="9" hidden="1" customHeight="1" x14ac:dyDescent="0.25">
      <c r="V12508" s="80"/>
    </row>
    <row r="12509" spans="22:22" ht="9" hidden="1" customHeight="1" x14ac:dyDescent="0.25">
      <c r="V12509" s="80"/>
    </row>
    <row r="12510" spans="22:22" ht="9" hidden="1" customHeight="1" x14ac:dyDescent="0.25">
      <c r="V12510" s="80"/>
    </row>
    <row r="12511" spans="22:22" ht="9" hidden="1" customHeight="1" x14ac:dyDescent="0.25">
      <c r="V12511" s="80"/>
    </row>
    <row r="12512" spans="22:22" ht="9" hidden="1" customHeight="1" x14ac:dyDescent="0.25">
      <c r="V12512" s="80"/>
    </row>
    <row r="12513" spans="22:22" ht="9" hidden="1" customHeight="1" x14ac:dyDescent="0.25">
      <c r="V12513" s="80"/>
    </row>
    <row r="12514" spans="22:22" ht="9" hidden="1" customHeight="1" x14ac:dyDescent="0.25">
      <c r="V12514" s="80"/>
    </row>
    <row r="12515" spans="22:22" ht="9" hidden="1" customHeight="1" x14ac:dyDescent="0.25">
      <c r="V12515" s="80"/>
    </row>
    <row r="12516" spans="22:22" ht="9" hidden="1" customHeight="1" x14ac:dyDescent="0.25">
      <c r="V12516" s="80"/>
    </row>
    <row r="12517" spans="22:22" ht="9" hidden="1" customHeight="1" x14ac:dyDescent="0.25">
      <c r="V12517" s="80"/>
    </row>
    <row r="12518" spans="22:22" ht="9" hidden="1" customHeight="1" x14ac:dyDescent="0.25">
      <c r="V12518" s="80"/>
    </row>
    <row r="12519" spans="22:22" ht="9" hidden="1" customHeight="1" x14ac:dyDescent="0.25">
      <c r="V12519" s="80"/>
    </row>
    <row r="12520" spans="22:22" ht="9" hidden="1" customHeight="1" x14ac:dyDescent="0.25">
      <c r="V12520" s="80"/>
    </row>
    <row r="12521" spans="22:22" ht="9" hidden="1" customHeight="1" x14ac:dyDescent="0.25">
      <c r="V12521" s="80"/>
    </row>
    <row r="12522" spans="22:22" ht="9" hidden="1" customHeight="1" x14ac:dyDescent="0.25">
      <c r="V12522" s="80"/>
    </row>
    <row r="12523" spans="22:22" ht="9" hidden="1" customHeight="1" x14ac:dyDescent="0.25">
      <c r="V12523" s="80"/>
    </row>
    <row r="12524" spans="22:22" ht="9" hidden="1" customHeight="1" x14ac:dyDescent="0.25">
      <c r="V12524" s="80"/>
    </row>
    <row r="12525" spans="22:22" ht="9" hidden="1" customHeight="1" x14ac:dyDescent="0.25">
      <c r="V12525" s="80"/>
    </row>
    <row r="12526" spans="22:22" ht="9" hidden="1" customHeight="1" x14ac:dyDescent="0.25">
      <c r="V12526" s="80"/>
    </row>
    <row r="12527" spans="22:22" ht="9" hidden="1" customHeight="1" x14ac:dyDescent="0.25">
      <c r="V12527" s="80"/>
    </row>
    <row r="12528" spans="22:22" ht="9" hidden="1" customHeight="1" x14ac:dyDescent="0.25">
      <c r="V12528" s="80"/>
    </row>
    <row r="12529" spans="22:22" ht="9" hidden="1" customHeight="1" x14ac:dyDescent="0.25">
      <c r="V12529" s="80"/>
    </row>
    <row r="12530" spans="22:22" ht="9" hidden="1" customHeight="1" x14ac:dyDescent="0.25">
      <c r="V12530" s="80"/>
    </row>
    <row r="12531" spans="22:22" ht="9" hidden="1" customHeight="1" x14ac:dyDescent="0.25">
      <c r="V12531" s="80"/>
    </row>
    <row r="12532" spans="22:22" ht="9" hidden="1" customHeight="1" x14ac:dyDescent="0.25">
      <c r="V12532" s="80"/>
    </row>
    <row r="12533" spans="22:22" ht="9" hidden="1" customHeight="1" x14ac:dyDescent="0.25">
      <c r="V12533" s="80"/>
    </row>
    <row r="12534" spans="22:22" ht="9" hidden="1" customHeight="1" x14ac:dyDescent="0.25">
      <c r="V12534" s="80"/>
    </row>
    <row r="12535" spans="22:22" ht="9" hidden="1" customHeight="1" x14ac:dyDescent="0.25">
      <c r="V12535" s="80"/>
    </row>
    <row r="12536" spans="22:22" ht="9" hidden="1" customHeight="1" x14ac:dyDescent="0.25">
      <c r="V12536" s="80"/>
    </row>
    <row r="12537" spans="22:22" ht="9" hidden="1" customHeight="1" x14ac:dyDescent="0.25">
      <c r="V12537" s="80"/>
    </row>
    <row r="12538" spans="22:22" ht="9" hidden="1" customHeight="1" x14ac:dyDescent="0.25">
      <c r="V12538" s="80"/>
    </row>
    <row r="12539" spans="22:22" ht="9" hidden="1" customHeight="1" x14ac:dyDescent="0.25">
      <c r="V12539" s="80"/>
    </row>
    <row r="12540" spans="22:22" ht="9" hidden="1" customHeight="1" x14ac:dyDescent="0.25">
      <c r="V12540" s="80"/>
    </row>
    <row r="12541" spans="22:22" ht="9" hidden="1" customHeight="1" x14ac:dyDescent="0.25">
      <c r="V12541" s="80"/>
    </row>
    <row r="12542" spans="22:22" ht="9" hidden="1" customHeight="1" x14ac:dyDescent="0.25">
      <c r="V12542" s="80"/>
    </row>
    <row r="12543" spans="22:22" ht="9" hidden="1" customHeight="1" x14ac:dyDescent="0.25">
      <c r="V12543" s="80"/>
    </row>
    <row r="12544" spans="22:22" ht="9" hidden="1" customHeight="1" x14ac:dyDescent="0.25">
      <c r="V12544" s="80"/>
    </row>
    <row r="12545" spans="22:22" ht="9" hidden="1" customHeight="1" x14ac:dyDescent="0.25">
      <c r="V12545" s="80"/>
    </row>
    <row r="12546" spans="22:22" ht="9" hidden="1" customHeight="1" x14ac:dyDescent="0.25">
      <c r="V12546" s="80"/>
    </row>
    <row r="12547" spans="22:22" ht="9" hidden="1" customHeight="1" x14ac:dyDescent="0.25">
      <c r="V12547" s="80"/>
    </row>
    <row r="12548" spans="22:22" ht="9" hidden="1" customHeight="1" x14ac:dyDescent="0.25">
      <c r="V12548" s="80"/>
    </row>
    <row r="12549" spans="22:22" ht="9" hidden="1" customHeight="1" x14ac:dyDescent="0.25">
      <c r="V12549" s="80"/>
    </row>
    <row r="12550" spans="22:22" ht="9" hidden="1" customHeight="1" x14ac:dyDescent="0.25">
      <c r="V12550" s="80"/>
    </row>
    <row r="12551" spans="22:22" ht="9" hidden="1" customHeight="1" x14ac:dyDescent="0.25">
      <c r="V12551" s="80"/>
    </row>
    <row r="12552" spans="22:22" ht="9" hidden="1" customHeight="1" x14ac:dyDescent="0.25">
      <c r="V12552" s="80"/>
    </row>
    <row r="12553" spans="22:22" ht="9" hidden="1" customHeight="1" x14ac:dyDescent="0.25">
      <c r="V12553" s="80"/>
    </row>
    <row r="12554" spans="22:22" ht="9" hidden="1" customHeight="1" x14ac:dyDescent="0.25">
      <c r="V12554" s="80"/>
    </row>
    <row r="12555" spans="22:22" ht="9" hidden="1" customHeight="1" x14ac:dyDescent="0.25">
      <c r="V12555" s="80"/>
    </row>
    <row r="12556" spans="22:22" ht="9" hidden="1" customHeight="1" x14ac:dyDescent="0.25">
      <c r="V12556" s="80"/>
    </row>
    <row r="12557" spans="22:22" ht="9" hidden="1" customHeight="1" x14ac:dyDescent="0.25">
      <c r="V12557" s="80"/>
    </row>
    <row r="12558" spans="22:22" ht="9" hidden="1" customHeight="1" x14ac:dyDescent="0.25">
      <c r="V12558" s="80"/>
    </row>
    <row r="12559" spans="22:22" ht="9" hidden="1" customHeight="1" x14ac:dyDescent="0.25">
      <c r="V12559" s="80"/>
    </row>
    <row r="12560" spans="22:22" ht="9" hidden="1" customHeight="1" x14ac:dyDescent="0.25">
      <c r="V12560" s="80"/>
    </row>
    <row r="12561" spans="22:22" ht="9" hidden="1" customHeight="1" x14ac:dyDescent="0.25">
      <c r="V12561" s="80"/>
    </row>
    <row r="12562" spans="22:22" ht="9" hidden="1" customHeight="1" x14ac:dyDescent="0.25">
      <c r="V12562" s="80"/>
    </row>
    <row r="12563" spans="22:22" ht="9" hidden="1" customHeight="1" x14ac:dyDescent="0.25">
      <c r="V12563" s="80"/>
    </row>
    <row r="12564" spans="22:22" ht="9" hidden="1" customHeight="1" x14ac:dyDescent="0.25">
      <c r="V12564" s="80"/>
    </row>
    <row r="12565" spans="22:22" ht="9" hidden="1" customHeight="1" x14ac:dyDescent="0.25">
      <c r="V12565" s="80"/>
    </row>
    <row r="12566" spans="22:22" ht="9" hidden="1" customHeight="1" x14ac:dyDescent="0.25">
      <c r="V12566" s="80"/>
    </row>
    <row r="12567" spans="22:22" ht="9" hidden="1" customHeight="1" x14ac:dyDescent="0.25">
      <c r="V12567" s="80"/>
    </row>
    <row r="12568" spans="22:22" ht="9" hidden="1" customHeight="1" x14ac:dyDescent="0.25">
      <c r="V12568" s="80"/>
    </row>
    <row r="12569" spans="22:22" ht="9" hidden="1" customHeight="1" x14ac:dyDescent="0.25">
      <c r="V12569" s="80"/>
    </row>
    <row r="12570" spans="22:22" ht="9" hidden="1" customHeight="1" x14ac:dyDescent="0.25">
      <c r="V12570" s="80"/>
    </row>
    <row r="12571" spans="22:22" ht="9" hidden="1" customHeight="1" x14ac:dyDescent="0.25">
      <c r="V12571" s="80"/>
    </row>
    <row r="12572" spans="22:22" ht="9" hidden="1" customHeight="1" x14ac:dyDescent="0.25">
      <c r="V12572" s="80"/>
    </row>
    <row r="12573" spans="22:22" ht="9" hidden="1" customHeight="1" x14ac:dyDescent="0.25">
      <c r="V12573" s="80"/>
    </row>
    <row r="12574" spans="22:22" ht="9" hidden="1" customHeight="1" x14ac:dyDescent="0.25">
      <c r="V12574" s="80"/>
    </row>
    <row r="12575" spans="22:22" ht="9" hidden="1" customHeight="1" x14ac:dyDescent="0.25">
      <c r="V12575" s="80"/>
    </row>
    <row r="12576" spans="22:22" ht="9" hidden="1" customHeight="1" x14ac:dyDescent="0.25">
      <c r="V12576" s="80"/>
    </row>
    <row r="12577" spans="22:22" ht="9" hidden="1" customHeight="1" x14ac:dyDescent="0.25">
      <c r="V12577" s="80"/>
    </row>
    <row r="12578" spans="22:22" ht="9" hidden="1" customHeight="1" x14ac:dyDescent="0.25">
      <c r="V12578" s="80"/>
    </row>
    <row r="12579" spans="22:22" ht="9" hidden="1" customHeight="1" x14ac:dyDescent="0.25">
      <c r="V12579" s="80"/>
    </row>
    <row r="12580" spans="22:22" ht="9" hidden="1" customHeight="1" x14ac:dyDescent="0.25">
      <c r="V12580" s="80"/>
    </row>
    <row r="12581" spans="22:22" ht="9" hidden="1" customHeight="1" x14ac:dyDescent="0.25">
      <c r="V12581" s="80"/>
    </row>
    <row r="12582" spans="22:22" ht="9" hidden="1" customHeight="1" x14ac:dyDescent="0.25">
      <c r="V12582" s="80"/>
    </row>
    <row r="12583" spans="22:22" ht="9" hidden="1" customHeight="1" x14ac:dyDescent="0.25">
      <c r="V12583" s="80"/>
    </row>
    <row r="12584" spans="22:22" ht="9" hidden="1" customHeight="1" x14ac:dyDescent="0.25">
      <c r="V12584" s="80"/>
    </row>
    <row r="12585" spans="22:22" ht="9" hidden="1" customHeight="1" x14ac:dyDescent="0.25">
      <c r="V12585" s="80"/>
    </row>
    <row r="12586" spans="22:22" ht="9" hidden="1" customHeight="1" x14ac:dyDescent="0.25">
      <c r="V12586" s="80"/>
    </row>
    <row r="12587" spans="22:22" ht="9" hidden="1" customHeight="1" x14ac:dyDescent="0.25">
      <c r="V12587" s="80"/>
    </row>
    <row r="12588" spans="22:22" ht="9" hidden="1" customHeight="1" x14ac:dyDescent="0.25">
      <c r="V12588" s="80"/>
    </row>
    <row r="12589" spans="22:22" ht="9" hidden="1" customHeight="1" x14ac:dyDescent="0.25">
      <c r="V12589" s="80"/>
    </row>
    <row r="12590" spans="22:22" ht="9" hidden="1" customHeight="1" x14ac:dyDescent="0.25">
      <c r="V12590" s="80"/>
    </row>
    <row r="12591" spans="22:22" ht="9" hidden="1" customHeight="1" x14ac:dyDescent="0.25">
      <c r="V12591" s="80"/>
    </row>
    <row r="12592" spans="22:22" ht="9" hidden="1" customHeight="1" x14ac:dyDescent="0.25">
      <c r="V12592" s="80"/>
    </row>
    <row r="12593" spans="22:22" ht="9" hidden="1" customHeight="1" x14ac:dyDescent="0.25">
      <c r="V12593" s="80"/>
    </row>
    <row r="12594" spans="22:22" ht="9" hidden="1" customHeight="1" x14ac:dyDescent="0.25">
      <c r="V12594" s="80"/>
    </row>
    <row r="12595" spans="22:22" ht="9" hidden="1" customHeight="1" x14ac:dyDescent="0.25">
      <c r="V12595" s="80"/>
    </row>
    <row r="12596" spans="22:22" ht="9" hidden="1" customHeight="1" x14ac:dyDescent="0.25">
      <c r="V12596" s="80"/>
    </row>
    <row r="12597" spans="22:22" ht="9" hidden="1" customHeight="1" x14ac:dyDescent="0.25">
      <c r="V12597" s="80"/>
    </row>
    <row r="12598" spans="22:22" ht="9" hidden="1" customHeight="1" x14ac:dyDescent="0.25">
      <c r="V12598" s="80"/>
    </row>
    <row r="12599" spans="22:22" ht="9" hidden="1" customHeight="1" x14ac:dyDescent="0.25">
      <c r="V12599" s="80"/>
    </row>
    <row r="12600" spans="22:22" ht="9" hidden="1" customHeight="1" x14ac:dyDescent="0.25">
      <c r="V12600" s="80"/>
    </row>
    <row r="12601" spans="22:22" ht="9" hidden="1" customHeight="1" x14ac:dyDescent="0.25">
      <c r="V12601" s="80"/>
    </row>
    <row r="12602" spans="22:22" ht="9" hidden="1" customHeight="1" x14ac:dyDescent="0.25">
      <c r="V12602" s="80"/>
    </row>
    <row r="12603" spans="22:22" ht="9" hidden="1" customHeight="1" x14ac:dyDescent="0.25">
      <c r="V12603" s="80"/>
    </row>
    <row r="12604" spans="22:22" ht="9" hidden="1" customHeight="1" x14ac:dyDescent="0.25">
      <c r="V12604" s="80"/>
    </row>
    <row r="12605" spans="22:22" ht="9" hidden="1" customHeight="1" x14ac:dyDescent="0.25">
      <c r="V12605" s="80"/>
    </row>
    <row r="12606" spans="22:22" ht="9" hidden="1" customHeight="1" x14ac:dyDescent="0.25">
      <c r="V12606" s="80"/>
    </row>
    <row r="12607" spans="22:22" ht="9" hidden="1" customHeight="1" x14ac:dyDescent="0.25">
      <c r="V12607" s="80"/>
    </row>
    <row r="12608" spans="22:22" ht="9" hidden="1" customHeight="1" x14ac:dyDescent="0.25">
      <c r="V12608" s="80"/>
    </row>
    <row r="12609" spans="22:22" ht="9" hidden="1" customHeight="1" x14ac:dyDescent="0.25">
      <c r="V12609" s="80"/>
    </row>
    <row r="12610" spans="22:22" ht="9" hidden="1" customHeight="1" x14ac:dyDescent="0.25">
      <c r="V12610" s="80"/>
    </row>
    <row r="12611" spans="22:22" ht="9" hidden="1" customHeight="1" x14ac:dyDescent="0.25">
      <c r="V12611" s="80"/>
    </row>
    <row r="12612" spans="22:22" ht="9" hidden="1" customHeight="1" x14ac:dyDescent="0.25">
      <c r="V12612" s="80"/>
    </row>
    <row r="12613" spans="22:22" ht="9" hidden="1" customHeight="1" x14ac:dyDescent="0.25">
      <c r="V12613" s="80"/>
    </row>
    <row r="12614" spans="22:22" ht="9" hidden="1" customHeight="1" x14ac:dyDescent="0.25">
      <c r="V12614" s="80"/>
    </row>
    <row r="12615" spans="22:22" ht="9" hidden="1" customHeight="1" x14ac:dyDescent="0.25">
      <c r="V12615" s="80"/>
    </row>
    <row r="12616" spans="22:22" ht="9" hidden="1" customHeight="1" x14ac:dyDescent="0.25">
      <c r="V12616" s="80"/>
    </row>
    <row r="12617" spans="22:22" ht="9" hidden="1" customHeight="1" x14ac:dyDescent="0.25">
      <c r="V12617" s="80"/>
    </row>
    <row r="12618" spans="22:22" ht="9" hidden="1" customHeight="1" x14ac:dyDescent="0.25">
      <c r="V12618" s="80"/>
    </row>
    <row r="12619" spans="22:22" ht="9" hidden="1" customHeight="1" x14ac:dyDescent="0.25">
      <c r="V12619" s="80"/>
    </row>
    <row r="12620" spans="22:22" ht="9" hidden="1" customHeight="1" x14ac:dyDescent="0.25">
      <c r="V12620" s="80"/>
    </row>
    <row r="12621" spans="22:22" ht="9" hidden="1" customHeight="1" x14ac:dyDescent="0.25">
      <c r="V12621" s="80"/>
    </row>
    <row r="12622" spans="22:22" ht="9" hidden="1" customHeight="1" x14ac:dyDescent="0.25">
      <c r="V12622" s="80"/>
    </row>
    <row r="12623" spans="22:22" ht="9" hidden="1" customHeight="1" x14ac:dyDescent="0.25">
      <c r="V12623" s="80"/>
    </row>
    <row r="12624" spans="22:22" ht="9" hidden="1" customHeight="1" x14ac:dyDescent="0.25">
      <c r="V12624" s="80"/>
    </row>
    <row r="12625" spans="22:22" ht="9" hidden="1" customHeight="1" x14ac:dyDescent="0.25">
      <c r="V12625" s="80"/>
    </row>
    <row r="12626" spans="22:22" ht="9" hidden="1" customHeight="1" x14ac:dyDescent="0.25">
      <c r="V12626" s="80"/>
    </row>
    <row r="12627" spans="22:22" ht="9" hidden="1" customHeight="1" x14ac:dyDescent="0.25">
      <c r="V12627" s="80"/>
    </row>
    <row r="12628" spans="22:22" ht="9" hidden="1" customHeight="1" x14ac:dyDescent="0.25">
      <c r="V12628" s="80"/>
    </row>
    <row r="12629" spans="22:22" ht="9" hidden="1" customHeight="1" x14ac:dyDescent="0.25">
      <c r="V12629" s="80"/>
    </row>
    <row r="12630" spans="22:22" ht="9" hidden="1" customHeight="1" x14ac:dyDescent="0.25">
      <c r="V12630" s="80"/>
    </row>
    <row r="12631" spans="22:22" ht="9" hidden="1" customHeight="1" x14ac:dyDescent="0.25">
      <c r="V12631" s="80"/>
    </row>
    <row r="12632" spans="22:22" ht="9" hidden="1" customHeight="1" x14ac:dyDescent="0.25">
      <c r="V12632" s="80"/>
    </row>
    <row r="12633" spans="22:22" ht="9" hidden="1" customHeight="1" x14ac:dyDescent="0.25">
      <c r="V12633" s="80"/>
    </row>
    <row r="12634" spans="22:22" ht="9" hidden="1" customHeight="1" x14ac:dyDescent="0.25">
      <c r="V12634" s="80"/>
    </row>
    <row r="12635" spans="22:22" ht="9" hidden="1" customHeight="1" x14ac:dyDescent="0.25">
      <c r="V12635" s="80"/>
    </row>
    <row r="12636" spans="22:22" ht="9" hidden="1" customHeight="1" x14ac:dyDescent="0.25">
      <c r="V12636" s="80"/>
    </row>
    <row r="12637" spans="22:22" ht="9" hidden="1" customHeight="1" x14ac:dyDescent="0.25">
      <c r="V12637" s="80"/>
    </row>
    <row r="12638" spans="22:22" ht="9" hidden="1" customHeight="1" x14ac:dyDescent="0.25">
      <c r="V12638" s="80"/>
    </row>
    <row r="12639" spans="22:22" ht="9" hidden="1" customHeight="1" x14ac:dyDescent="0.25">
      <c r="V12639" s="80"/>
    </row>
    <row r="12640" spans="22:22" ht="9" hidden="1" customHeight="1" x14ac:dyDescent="0.25">
      <c r="V12640" s="80"/>
    </row>
    <row r="12641" spans="22:22" ht="9" hidden="1" customHeight="1" x14ac:dyDescent="0.25">
      <c r="V12641" s="80"/>
    </row>
    <row r="12642" spans="22:22" ht="9" hidden="1" customHeight="1" x14ac:dyDescent="0.25">
      <c r="V12642" s="80"/>
    </row>
    <row r="12643" spans="22:22" ht="9" hidden="1" customHeight="1" x14ac:dyDescent="0.25">
      <c r="V12643" s="80"/>
    </row>
    <row r="12644" spans="22:22" ht="9" hidden="1" customHeight="1" x14ac:dyDescent="0.25">
      <c r="V12644" s="80"/>
    </row>
    <row r="12645" spans="22:22" ht="9" hidden="1" customHeight="1" x14ac:dyDescent="0.25">
      <c r="V12645" s="80"/>
    </row>
    <row r="12646" spans="22:22" ht="9" hidden="1" customHeight="1" x14ac:dyDescent="0.25">
      <c r="V12646" s="80"/>
    </row>
    <row r="12647" spans="22:22" ht="9" hidden="1" customHeight="1" x14ac:dyDescent="0.25">
      <c r="V12647" s="80"/>
    </row>
    <row r="12648" spans="22:22" ht="9" hidden="1" customHeight="1" x14ac:dyDescent="0.25">
      <c r="V12648" s="80"/>
    </row>
    <row r="12649" spans="22:22" ht="9" hidden="1" customHeight="1" x14ac:dyDescent="0.25">
      <c r="V12649" s="80"/>
    </row>
    <row r="12650" spans="22:22" ht="9" hidden="1" customHeight="1" x14ac:dyDescent="0.25">
      <c r="V12650" s="80"/>
    </row>
    <row r="12651" spans="22:22" ht="9" hidden="1" customHeight="1" x14ac:dyDescent="0.25">
      <c r="V12651" s="80"/>
    </row>
    <row r="12652" spans="22:22" ht="9" hidden="1" customHeight="1" x14ac:dyDescent="0.25">
      <c r="V12652" s="80"/>
    </row>
    <row r="12653" spans="22:22" ht="9" hidden="1" customHeight="1" x14ac:dyDescent="0.25">
      <c r="V12653" s="80"/>
    </row>
    <row r="12654" spans="22:22" ht="9" hidden="1" customHeight="1" x14ac:dyDescent="0.25">
      <c r="V12654" s="80"/>
    </row>
    <row r="12655" spans="22:22" ht="9" hidden="1" customHeight="1" x14ac:dyDescent="0.25">
      <c r="V12655" s="80"/>
    </row>
    <row r="12656" spans="22:22" ht="9" hidden="1" customHeight="1" x14ac:dyDescent="0.25">
      <c r="V12656" s="80"/>
    </row>
    <row r="12657" spans="22:22" ht="9" hidden="1" customHeight="1" x14ac:dyDescent="0.25">
      <c r="V12657" s="80"/>
    </row>
    <row r="12658" spans="22:22" ht="9" hidden="1" customHeight="1" x14ac:dyDescent="0.25">
      <c r="V12658" s="80"/>
    </row>
    <row r="12659" spans="22:22" ht="9" hidden="1" customHeight="1" x14ac:dyDescent="0.25">
      <c r="V12659" s="80"/>
    </row>
    <row r="12660" spans="22:22" ht="9" hidden="1" customHeight="1" x14ac:dyDescent="0.25">
      <c r="V12660" s="80"/>
    </row>
    <row r="12661" spans="22:22" ht="9" hidden="1" customHeight="1" x14ac:dyDescent="0.25">
      <c r="V12661" s="80"/>
    </row>
    <row r="12662" spans="22:22" ht="9" hidden="1" customHeight="1" x14ac:dyDescent="0.25">
      <c r="V12662" s="80"/>
    </row>
    <row r="12663" spans="22:22" ht="9" hidden="1" customHeight="1" x14ac:dyDescent="0.25">
      <c r="V12663" s="80"/>
    </row>
    <row r="12664" spans="22:22" ht="9" hidden="1" customHeight="1" x14ac:dyDescent="0.25">
      <c r="V12664" s="80"/>
    </row>
    <row r="12665" spans="22:22" ht="9" hidden="1" customHeight="1" x14ac:dyDescent="0.25">
      <c r="V12665" s="80"/>
    </row>
    <row r="12666" spans="22:22" ht="9" hidden="1" customHeight="1" x14ac:dyDescent="0.25">
      <c r="V12666" s="80"/>
    </row>
    <row r="12667" spans="22:22" ht="9" hidden="1" customHeight="1" x14ac:dyDescent="0.25">
      <c r="V12667" s="80"/>
    </row>
    <row r="12668" spans="22:22" ht="9" hidden="1" customHeight="1" x14ac:dyDescent="0.25">
      <c r="V12668" s="80"/>
    </row>
    <row r="12669" spans="22:22" ht="9" hidden="1" customHeight="1" x14ac:dyDescent="0.25">
      <c r="V12669" s="80"/>
    </row>
    <row r="12670" spans="22:22" ht="9" hidden="1" customHeight="1" x14ac:dyDescent="0.25">
      <c r="V12670" s="80"/>
    </row>
    <row r="12671" spans="22:22" ht="9" hidden="1" customHeight="1" x14ac:dyDescent="0.25">
      <c r="V12671" s="80"/>
    </row>
    <row r="12672" spans="22:22" ht="9" hidden="1" customHeight="1" x14ac:dyDescent="0.25">
      <c r="V12672" s="80"/>
    </row>
    <row r="12673" spans="22:22" ht="9" hidden="1" customHeight="1" x14ac:dyDescent="0.25">
      <c r="V12673" s="80"/>
    </row>
    <row r="12674" spans="22:22" ht="9" hidden="1" customHeight="1" x14ac:dyDescent="0.25">
      <c r="V12674" s="80"/>
    </row>
    <row r="12675" spans="22:22" ht="9" hidden="1" customHeight="1" x14ac:dyDescent="0.25">
      <c r="V12675" s="80"/>
    </row>
    <row r="12676" spans="22:22" ht="9" hidden="1" customHeight="1" x14ac:dyDescent="0.25">
      <c r="V12676" s="80"/>
    </row>
    <row r="12677" spans="22:22" ht="9" hidden="1" customHeight="1" x14ac:dyDescent="0.25">
      <c r="V12677" s="80"/>
    </row>
    <row r="12678" spans="22:22" ht="9" hidden="1" customHeight="1" x14ac:dyDescent="0.25">
      <c r="V12678" s="80"/>
    </row>
    <row r="12679" spans="22:22" ht="9" hidden="1" customHeight="1" x14ac:dyDescent="0.25">
      <c r="V12679" s="80"/>
    </row>
    <row r="12680" spans="22:22" ht="9" hidden="1" customHeight="1" x14ac:dyDescent="0.25">
      <c r="V12680" s="80"/>
    </row>
    <row r="12681" spans="22:22" ht="9" hidden="1" customHeight="1" x14ac:dyDescent="0.25">
      <c r="V12681" s="80"/>
    </row>
    <row r="12682" spans="22:22" ht="9" hidden="1" customHeight="1" x14ac:dyDescent="0.25">
      <c r="V12682" s="80"/>
    </row>
    <row r="12683" spans="22:22" ht="9" hidden="1" customHeight="1" x14ac:dyDescent="0.25">
      <c r="V12683" s="80"/>
    </row>
    <row r="12684" spans="22:22" ht="9" hidden="1" customHeight="1" x14ac:dyDescent="0.25">
      <c r="V12684" s="80"/>
    </row>
    <row r="12685" spans="22:22" ht="9" hidden="1" customHeight="1" x14ac:dyDescent="0.25">
      <c r="V12685" s="80"/>
    </row>
    <row r="12686" spans="22:22" ht="9" hidden="1" customHeight="1" x14ac:dyDescent="0.25">
      <c r="V12686" s="80"/>
    </row>
    <row r="12687" spans="22:22" ht="9" hidden="1" customHeight="1" x14ac:dyDescent="0.25">
      <c r="V12687" s="80"/>
    </row>
    <row r="12688" spans="22:22" ht="9" hidden="1" customHeight="1" x14ac:dyDescent="0.25">
      <c r="V12688" s="80"/>
    </row>
    <row r="12689" spans="22:22" ht="9" hidden="1" customHeight="1" x14ac:dyDescent="0.25">
      <c r="V12689" s="80"/>
    </row>
    <row r="12690" spans="22:22" ht="9" hidden="1" customHeight="1" x14ac:dyDescent="0.25">
      <c r="V12690" s="80"/>
    </row>
    <row r="12691" spans="22:22" ht="9" hidden="1" customHeight="1" x14ac:dyDescent="0.25">
      <c r="V12691" s="80"/>
    </row>
    <row r="12692" spans="22:22" ht="9" hidden="1" customHeight="1" x14ac:dyDescent="0.25">
      <c r="V12692" s="80"/>
    </row>
    <row r="12693" spans="22:22" ht="9" hidden="1" customHeight="1" x14ac:dyDescent="0.25">
      <c r="V12693" s="80"/>
    </row>
    <row r="12694" spans="22:22" ht="9" hidden="1" customHeight="1" x14ac:dyDescent="0.25">
      <c r="V12694" s="80"/>
    </row>
    <row r="12695" spans="22:22" ht="9" hidden="1" customHeight="1" x14ac:dyDescent="0.25">
      <c r="V12695" s="80"/>
    </row>
    <row r="12696" spans="22:22" ht="9" hidden="1" customHeight="1" x14ac:dyDescent="0.25">
      <c r="V12696" s="80"/>
    </row>
    <row r="12697" spans="22:22" ht="9" hidden="1" customHeight="1" x14ac:dyDescent="0.25">
      <c r="V12697" s="80"/>
    </row>
    <row r="12698" spans="22:22" ht="9" hidden="1" customHeight="1" x14ac:dyDescent="0.25">
      <c r="V12698" s="80"/>
    </row>
    <row r="12699" spans="22:22" ht="9" hidden="1" customHeight="1" x14ac:dyDescent="0.25">
      <c r="V12699" s="80"/>
    </row>
    <row r="12700" spans="22:22" ht="9" hidden="1" customHeight="1" x14ac:dyDescent="0.25">
      <c r="V12700" s="80"/>
    </row>
    <row r="12701" spans="22:22" ht="9" hidden="1" customHeight="1" x14ac:dyDescent="0.25">
      <c r="V12701" s="80"/>
    </row>
    <row r="12702" spans="22:22" ht="9" hidden="1" customHeight="1" x14ac:dyDescent="0.25">
      <c r="V12702" s="80"/>
    </row>
    <row r="12703" spans="22:22" ht="9" hidden="1" customHeight="1" x14ac:dyDescent="0.25">
      <c r="V12703" s="80"/>
    </row>
    <row r="12704" spans="22:22" ht="9" hidden="1" customHeight="1" x14ac:dyDescent="0.25">
      <c r="V12704" s="80"/>
    </row>
    <row r="12705" spans="22:22" ht="9" hidden="1" customHeight="1" x14ac:dyDescent="0.25">
      <c r="V12705" s="80"/>
    </row>
    <row r="12706" spans="22:22" ht="9" hidden="1" customHeight="1" x14ac:dyDescent="0.25">
      <c r="V12706" s="80"/>
    </row>
    <row r="12707" spans="22:22" ht="9" hidden="1" customHeight="1" x14ac:dyDescent="0.25">
      <c r="V12707" s="80"/>
    </row>
    <row r="12708" spans="22:22" ht="9" hidden="1" customHeight="1" x14ac:dyDescent="0.25">
      <c r="V12708" s="80"/>
    </row>
    <row r="12709" spans="22:22" ht="9" hidden="1" customHeight="1" x14ac:dyDescent="0.25">
      <c r="V12709" s="80"/>
    </row>
    <row r="12710" spans="22:22" ht="9" hidden="1" customHeight="1" x14ac:dyDescent="0.25">
      <c r="V12710" s="80"/>
    </row>
    <row r="12711" spans="22:22" ht="9" hidden="1" customHeight="1" x14ac:dyDescent="0.25">
      <c r="V12711" s="80"/>
    </row>
    <row r="12712" spans="22:22" ht="9" hidden="1" customHeight="1" x14ac:dyDescent="0.25">
      <c r="V12712" s="80"/>
    </row>
    <row r="12713" spans="22:22" ht="9" hidden="1" customHeight="1" x14ac:dyDescent="0.25">
      <c r="V12713" s="80"/>
    </row>
    <row r="12714" spans="22:22" ht="9" hidden="1" customHeight="1" x14ac:dyDescent="0.25">
      <c r="V12714" s="80"/>
    </row>
    <row r="12715" spans="22:22" ht="9" hidden="1" customHeight="1" x14ac:dyDescent="0.25">
      <c r="V12715" s="80"/>
    </row>
    <row r="12716" spans="22:22" ht="9" hidden="1" customHeight="1" x14ac:dyDescent="0.25">
      <c r="V12716" s="80"/>
    </row>
    <row r="12717" spans="22:22" ht="9" hidden="1" customHeight="1" x14ac:dyDescent="0.25">
      <c r="V12717" s="80"/>
    </row>
    <row r="12718" spans="22:22" ht="9" hidden="1" customHeight="1" x14ac:dyDescent="0.25">
      <c r="V12718" s="80"/>
    </row>
    <row r="12719" spans="22:22" ht="9" hidden="1" customHeight="1" x14ac:dyDescent="0.25">
      <c r="V12719" s="80"/>
    </row>
    <row r="12720" spans="22:22" ht="9" hidden="1" customHeight="1" x14ac:dyDescent="0.25">
      <c r="V12720" s="80"/>
    </row>
    <row r="12721" spans="22:22" ht="9" hidden="1" customHeight="1" x14ac:dyDescent="0.25">
      <c r="V12721" s="80"/>
    </row>
    <row r="12722" spans="22:22" ht="9" hidden="1" customHeight="1" x14ac:dyDescent="0.25">
      <c r="V12722" s="80"/>
    </row>
    <row r="12723" spans="22:22" ht="9" hidden="1" customHeight="1" x14ac:dyDescent="0.25">
      <c r="V12723" s="80"/>
    </row>
    <row r="12724" spans="22:22" ht="9" hidden="1" customHeight="1" x14ac:dyDescent="0.25">
      <c r="V12724" s="80"/>
    </row>
    <row r="12725" spans="22:22" ht="9" hidden="1" customHeight="1" x14ac:dyDescent="0.25">
      <c r="V12725" s="80"/>
    </row>
    <row r="12726" spans="22:22" ht="9" hidden="1" customHeight="1" x14ac:dyDescent="0.25">
      <c r="V12726" s="80"/>
    </row>
    <row r="12727" spans="22:22" ht="9" hidden="1" customHeight="1" x14ac:dyDescent="0.25">
      <c r="V12727" s="80"/>
    </row>
    <row r="12728" spans="22:22" ht="9" hidden="1" customHeight="1" x14ac:dyDescent="0.25">
      <c r="V12728" s="80"/>
    </row>
    <row r="12729" spans="22:22" ht="9" hidden="1" customHeight="1" x14ac:dyDescent="0.25">
      <c r="V12729" s="80"/>
    </row>
    <row r="12730" spans="22:22" ht="9" hidden="1" customHeight="1" x14ac:dyDescent="0.25">
      <c r="V12730" s="80"/>
    </row>
    <row r="12731" spans="22:22" ht="9" hidden="1" customHeight="1" x14ac:dyDescent="0.25">
      <c r="V12731" s="80"/>
    </row>
    <row r="12732" spans="22:22" ht="9" hidden="1" customHeight="1" x14ac:dyDescent="0.25">
      <c r="V12732" s="80"/>
    </row>
    <row r="12733" spans="22:22" ht="9" hidden="1" customHeight="1" x14ac:dyDescent="0.25">
      <c r="V12733" s="80"/>
    </row>
    <row r="12734" spans="22:22" ht="9" hidden="1" customHeight="1" x14ac:dyDescent="0.25">
      <c r="V12734" s="80"/>
    </row>
    <row r="12735" spans="22:22" ht="9" hidden="1" customHeight="1" x14ac:dyDescent="0.25">
      <c r="V12735" s="80"/>
    </row>
    <row r="12736" spans="22:22" ht="9" hidden="1" customHeight="1" x14ac:dyDescent="0.25">
      <c r="V12736" s="80"/>
    </row>
    <row r="12737" spans="22:22" ht="9" hidden="1" customHeight="1" x14ac:dyDescent="0.25">
      <c r="V12737" s="80"/>
    </row>
    <row r="12738" spans="22:22" ht="9" hidden="1" customHeight="1" x14ac:dyDescent="0.25">
      <c r="V12738" s="80"/>
    </row>
    <row r="12739" spans="22:22" ht="9" hidden="1" customHeight="1" x14ac:dyDescent="0.25">
      <c r="V12739" s="80"/>
    </row>
    <row r="12740" spans="22:22" ht="9" hidden="1" customHeight="1" x14ac:dyDescent="0.25">
      <c r="V12740" s="80"/>
    </row>
    <row r="12741" spans="22:22" ht="9" hidden="1" customHeight="1" x14ac:dyDescent="0.25">
      <c r="V12741" s="80"/>
    </row>
    <row r="12742" spans="22:22" ht="9" hidden="1" customHeight="1" x14ac:dyDescent="0.25">
      <c r="V12742" s="80"/>
    </row>
    <row r="12743" spans="22:22" ht="9" hidden="1" customHeight="1" x14ac:dyDescent="0.25">
      <c r="V12743" s="80"/>
    </row>
    <row r="12744" spans="22:22" ht="9" hidden="1" customHeight="1" x14ac:dyDescent="0.25">
      <c r="V12744" s="80"/>
    </row>
    <row r="12745" spans="22:22" ht="9" hidden="1" customHeight="1" x14ac:dyDescent="0.25">
      <c r="V12745" s="80"/>
    </row>
    <row r="12746" spans="22:22" ht="9" hidden="1" customHeight="1" x14ac:dyDescent="0.25">
      <c r="V12746" s="80"/>
    </row>
    <row r="12747" spans="22:22" ht="9" hidden="1" customHeight="1" x14ac:dyDescent="0.25">
      <c r="V12747" s="80"/>
    </row>
    <row r="12748" spans="22:22" ht="9" hidden="1" customHeight="1" x14ac:dyDescent="0.25">
      <c r="V12748" s="80"/>
    </row>
    <row r="12749" spans="22:22" ht="9" hidden="1" customHeight="1" x14ac:dyDescent="0.25">
      <c r="V12749" s="80"/>
    </row>
    <row r="12750" spans="22:22" ht="9" hidden="1" customHeight="1" x14ac:dyDescent="0.25">
      <c r="V12750" s="80"/>
    </row>
    <row r="12751" spans="22:22" ht="9" hidden="1" customHeight="1" x14ac:dyDescent="0.25">
      <c r="V12751" s="80"/>
    </row>
    <row r="12752" spans="22:22" ht="9" hidden="1" customHeight="1" x14ac:dyDescent="0.25">
      <c r="V12752" s="80"/>
    </row>
    <row r="12753" spans="22:22" ht="9" hidden="1" customHeight="1" x14ac:dyDescent="0.25">
      <c r="V12753" s="80"/>
    </row>
    <row r="12754" spans="22:22" ht="9" hidden="1" customHeight="1" x14ac:dyDescent="0.25">
      <c r="V12754" s="80"/>
    </row>
    <row r="12755" spans="22:22" ht="9" hidden="1" customHeight="1" x14ac:dyDescent="0.25">
      <c r="V12755" s="80"/>
    </row>
    <row r="12756" spans="22:22" ht="9" hidden="1" customHeight="1" x14ac:dyDescent="0.25">
      <c r="V12756" s="80"/>
    </row>
    <row r="12757" spans="22:22" ht="9" hidden="1" customHeight="1" x14ac:dyDescent="0.25">
      <c r="V12757" s="80"/>
    </row>
    <row r="12758" spans="22:22" ht="9" hidden="1" customHeight="1" x14ac:dyDescent="0.25">
      <c r="V12758" s="80"/>
    </row>
    <row r="12759" spans="22:22" ht="9" hidden="1" customHeight="1" x14ac:dyDescent="0.25">
      <c r="V12759" s="80"/>
    </row>
    <row r="12760" spans="22:22" ht="9" hidden="1" customHeight="1" x14ac:dyDescent="0.25">
      <c r="V12760" s="80"/>
    </row>
    <row r="12761" spans="22:22" ht="9" hidden="1" customHeight="1" x14ac:dyDescent="0.25">
      <c r="V12761" s="80"/>
    </row>
    <row r="12762" spans="22:22" ht="9" hidden="1" customHeight="1" x14ac:dyDescent="0.25">
      <c r="V12762" s="80"/>
    </row>
    <row r="12763" spans="22:22" ht="9" hidden="1" customHeight="1" x14ac:dyDescent="0.25">
      <c r="V12763" s="80"/>
    </row>
    <row r="12764" spans="22:22" ht="9" hidden="1" customHeight="1" x14ac:dyDescent="0.25">
      <c r="V12764" s="80"/>
    </row>
    <row r="12765" spans="22:22" ht="9" hidden="1" customHeight="1" x14ac:dyDescent="0.25">
      <c r="V12765" s="80"/>
    </row>
    <row r="12766" spans="22:22" ht="9" hidden="1" customHeight="1" x14ac:dyDescent="0.25">
      <c r="V12766" s="80"/>
    </row>
    <row r="12767" spans="22:22" ht="9" hidden="1" customHeight="1" x14ac:dyDescent="0.25">
      <c r="V12767" s="80"/>
    </row>
    <row r="12768" spans="22:22" ht="9" hidden="1" customHeight="1" x14ac:dyDescent="0.25">
      <c r="V12768" s="80"/>
    </row>
    <row r="12769" spans="22:22" ht="9" hidden="1" customHeight="1" x14ac:dyDescent="0.25">
      <c r="V12769" s="80"/>
    </row>
    <row r="12770" spans="22:22" ht="9" hidden="1" customHeight="1" x14ac:dyDescent="0.25">
      <c r="V12770" s="80"/>
    </row>
    <row r="12771" spans="22:22" ht="9" hidden="1" customHeight="1" x14ac:dyDescent="0.25">
      <c r="V12771" s="80"/>
    </row>
    <row r="12772" spans="22:22" ht="9" hidden="1" customHeight="1" x14ac:dyDescent="0.25">
      <c r="V12772" s="80"/>
    </row>
    <row r="12773" spans="22:22" ht="9" hidden="1" customHeight="1" x14ac:dyDescent="0.25">
      <c r="V12773" s="80"/>
    </row>
    <row r="12774" spans="22:22" ht="9" hidden="1" customHeight="1" x14ac:dyDescent="0.25">
      <c r="V12774" s="80"/>
    </row>
    <row r="12775" spans="22:22" ht="9" hidden="1" customHeight="1" x14ac:dyDescent="0.25">
      <c r="V12775" s="80"/>
    </row>
    <row r="12776" spans="22:22" ht="9" hidden="1" customHeight="1" x14ac:dyDescent="0.25">
      <c r="V12776" s="80"/>
    </row>
    <row r="12777" spans="22:22" ht="9" hidden="1" customHeight="1" x14ac:dyDescent="0.25">
      <c r="V12777" s="80"/>
    </row>
    <row r="12778" spans="22:22" ht="9" hidden="1" customHeight="1" x14ac:dyDescent="0.25">
      <c r="V12778" s="80"/>
    </row>
    <row r="12779" spans="22:22" ht="9" hidden="1" customHeight="1" x14ac:dyDescent="0.25">
      <c r="V12779" s="80"/>
    </row>
    <row r="12780" spans="22:22" ht="9" hidden="1" customHeight="1" x14ac:dyDescent="0.25">
      <c r="V12780" s="80"/>
    </row>
    <row r="12781" spans="22:22" ht="9" hidden="1" customHeight="1" x14ac:dyDescent="0.25">
      <c r="V12781" s="80"/>
    </row>
    <row r="12782" spans="22:22" ht="9" hidden="1" customHeight="1" x14ac:dyDescent="0.25">
      <c r="V12782" s="80"/>
    </row>
    <row r="12783" spans="22:22" ht="9" hidden="1" customHeight="1" x14ac:dyDescent="0.25">
      <c r="V12783" s="80"/>
    </row>
    <row r="12784" spans="22:22" ht="9" hidden="1" customHeight="1" x14ac:dyDescent="0.25">
      <c r="V12784" s="80"/>
    </row>
    <row r="12785" spans="22:22" ht="9" hidden="1" customHeight="1" x14ac:dyDescent="0.25">
      <c r="V12785" s="80"/>
    </row>
    <row r="12786" spans="22:22" ht="9" hidden="1" customHeight="1" x14ac:dyDescent="0.25">
      <c r="V12786" s="80"/>
    </row>
    <row r="12787" spans="22:22" ht="9" hidden="1" customHeight="1" x14ac:dyDescent="0.25">
      <c r="V12787" s="80"/>
    </row>
    <row r="12788" spans="22:22" ht="9" hidden="1" customHeight="1" x14ac:dyDescent="0.25">
      <c r="V12788" s="80"/>
    </row>
    <row r="12789" spans="22:22" ht="9" hidden="1" customHeight="1" x14ac:dyDescent="0.25">
      <c r="V12789" s="80"/>
    </row>
    <row r="12790" spans="22:22" ht="9" hidden="1" customHeight="1" x14ac:dyDescent="0.25">
      <c r="V12790" s="80"/>
    </row>
    <row r="12791" spans="22:22" ht="9" hidden="1" customHeight="1" x14ac:dyDescent="0.25">
      <c r="V12791" s="80"/>
    </row>
    <row r="12792" spans="22:22" ht="9" hidden="1" customHeight="1" x14ac:dyDescent="0.25">
      <c r="V12792" s="80"/>
    </row>
    <row r="12793" spans="22:22" ht="9" hidden="1" customHeight="1" x14ac:dyDescent="0.25">
      <c r="V12793" s="80"/>
    </row>
    <row r="12794" spans="22:22" ht="9" hidden="1" customHeight="1" x14ac:dyDescent="0.25">
      <c r="V12794" s="80"/>
    </row>
    <row r="12795" spans="22:22" ht="9" hidden="1" customHeight="1" x14ac:dyDescent="0.25">
      <c r="V12795" s="80"/>
    </row>
    <row r="12796" spans="22:22" ht="9" hidden="1" customHeight="1" x14ac:dyDescent="0.25">
      <c r="V12796" s="80"/>
    </row>
    <row r="12797" spans="22:22" ht="9" hidden="1" customHeight="1" x14ac:dyDescent="0.25">
      <c r="V12797" s="80"/>
    </row>
    <row r="12798" spans="22:22" ht="9" hidden="1" customHeight="1" x14ac:dyDescent="0.25">
      <c r="V12798" s="80"/>
    </row>
    <row r="12799" spans="22:22" ht="9" hidden="1" customHeight="1" x14ac:dyDescent="0.25">
      <c r="V12799" s="80"/>
    </row>
    <row r="12800" spans="22:22" ht="9" hidden="1" customHeight="1" x14ac:dyDescent="0.25">
      <c r="V12800" s="80"/>
    </row>
    <row r="12801" spans="22:22" ht="9" hidden="1" customHeight="1" x14ac:dyDescent="0.25">
      <c r="V12801" s="80"/>
    </row>
    <row r="12802" spans="22:22" ht="9" hidden="1" customHeight="1" x14ac:dyDescent="0.25">
      <c r="V12802" s="80"/>
    </row>
    <row r="12803" spans="22:22" ht="9" hidden="1" customHeight="1" x14ac:dyDescent="0.25">
      <c r="V12803" s="80"/>
    </row>
    <row r="12804" spans="22:22" ht="9" hidden="1" customHeight="1" x14ac:dyDescent="0.25">
      <c r="V12804" s="80"/>
    </row>
    <row r="12805" spans="22:22" ht="9" hidden="1" customHeight="1" x14ac:dyDescent="0.25">
      <c r="V12805" s="80"/>
    </row>
    <row r="12806" spans="22:22" ht="9" hidden="1" customHeight="1" x14ac:dyDescent="0.25">
      <c r="V12806" s="80"/>
    </row>
    <row r="12807" spans="22:22" ht="9" hidden="1" customHeight="1" x14ac:dyDescent="0.25">
      <c r="V12807" s="80"/>
    </row>
    <row r="12808" spans="22:22" ht="9" hidden="1" customHeight="1" x14ac:dyDescent="0.25">
      <c r="V12808" s="80"/>
    </row>
    <row r="12809" spans="22:22" ht="9" hidden="1" customHeight="1" x14ac:dyDescent="0.25">
      <c r="V12809" s="80"/>
    </row>
    <row r="12810" spans="22:22" ht="9" hidden="1" customHeight="1" x14ac:dyDescent="0.25">
      <c r="V12810" s="80"/>
    </row>
    <row r="12811" spans="22:22" ht="9" hidden="1" customHeight="1" x14ac:dyDescent="0.25">
      <c r="V12811" s="80"/>
    </row>
    <row r="12812" spans="22:22" ht="9" hidden="1" customHeight="1" x14ac:dyDescent="0.25">
      <c r="V12812" s="80"/>
    </row>
    <row r="12813" spans="22:22" ht="9" hidden="1" customHeight="1" x14ac:dyDescent="0.25">
      <c r="V12813" s="80"/>
    </row>
    <row r="12814" spans="22:22" ht="9" hidden="1" customHeight="1" x14ac:dyDescent="0.25">
      <c r="V12814" s="80"/>
    </row>
    <row r="12815" spans="22:22" ht="9" hidden="1" customHeight="1" x14ac:dyDescent="0.25">
      <c r="V12815" s="80"/>
    </row>
    <row r="12816" spans="22:22" ht="9" hidden="1" customHeight="1" x14ac:dyDescent="0.25">
      <c r="V12816" s="80"/>
    </row>
    <row r="12817" spans="22:22" ht="9" hidden="1" customHeight="1" x14ac:dyDescent="0.25">
      <c r="V12817" s="80"/>
    </row>
    <row r="12818" spans="22:22" ht="9" hidden="1" customHeight="1" x14ac:dyDescent="0.25">
      <c r="V12818" s="80"/>
    </row>
    <row r="12819" spans="22:22" ht="9" hidden="1" customHeight="1" x14ac:dyDescent="0.25">
      <c r="V12819" s="80"/>
    </row>
    <row r="12820" spans="22:22" ht="9" hidden="1" customHeight="1" x14ac:dyDescent="0.25">
      <c r="V12820" s="80"/>
    </row>
    <row r="12821" spans="22:22" ht="9" hidden="1" customHeight="1" x14ac:dyDescent="0.25">
      <c r="V12821" s="80"/>
    </row>
    <row r="12822" spans="22:22" ht="9" hidden="1" customHeight="1" x14ac:dyDescent="0.25">
      <c r="V12822" s="80"/>
    </row>
    <row r="12823" spans="22:22" ht="9" hidden="1" customHeight="1" x14ac:dyDescent="0.25">
      <c r="V12823" s="80"/>
    </row>
    <row r="12824" spans="22:22" ht="9" hidden="1" customHeight="1" x14ac:dyDescent="0.25">
      <c r="V12824" s="80"/>
    </row>
    <row r="12825" spans="22:22" ht="9" hidden="1" customHeight="1" x14ac:dyDescent="0.25">
      <c r="V12825" s="80"/>
    </row>
    <row r="12826" spans="22:22" ht="9" hidden="1" customHeight="1" x14ac:dyDescent="0.25">
      <c r="V12826" s="80"/>
    </row>
    <row r="12827" spans="22:22" ht="9" hidden="1" customHeight="1" x14ac:dyDescent="0.25">
      <c r="V12827" s="80"/>
    </row>
    <row r="12828" spans="22:22" ht="9" hidden="1" customHeight="1" x14ac:dyDescent="0.25">
      <c r="V12828" s="80"/>
    </row>
    <row r="12829" spans="22:22" ht="9" hidden="1" customHeight="1" x14ac:dyDescent="0.25">
      <c r="V12829" s="80"/>
    </row>
    <row r="12830" spans="22:22" ht="9" hidden="1" customHeight="1" x14ac:dyDescent="0.25">
      <c r="V12830" s="80"/>
    </row>
    <row r="12831" spans="22:22" ht="9" hidden="1" customHeight="1" x14ac:dyDescent="0.25">
      <c r="V12831" s="80"/>
    </row>
    <row r="12832" spans="22:22" ht="9" hidden="1" customHeight="1" x14ac:dyDescent="0.25">
      <c r="V12832" s="80"/>
    </row>
    <row r="12833" spans="22:22" ht="9" hidden="1" customHeight="1" x14ac:dyDescent="0.25">
      <c r="V12833" s="80"/>
    </row>
    <row r="12834" spans="22:22" ht="9" hidden="1" customHeight="1" x14ac:dyDescent="0.25">
      <c r="V12834" s="80"/>
    </row>
    <row r="12835" spans="22:22" ht="9" hidden="1" customHeight="1" x14ac:dyDescent="0.25">
      <c r="V12835" s="80"/>
    </row>
    <row r="12836" spans="22:22" ht="9" hidden="1" customHeight="1" x14ac:dyDescent="0.25">
      <c r="V12836" s="80"/>
    </row>
    <row r="12837" spans="22:22" ht="9" hidden="1" customHeight="1" x14ac:dyDescent="0.25">
      <c r="V12837" s="80"/>
    </row>
    <row r="12838" spans="22:22" ht="9" hidden="1" customHeight="1" x14ac:dyDescent="0.25">
      <c r="V12838" s="80"/>
    </row>
    <row r="12839" spans="22:22" ht="9" hidden="1" customHeight="1" x14ac:dyDescent="0.25">
      <c r="V12839" s="80"/>
    </row>
    <row r="12840" spans="22:22" ht="9" hidden="1" customHeight="1" x14ac:dyDescent="0.25">
      <c r="V12840" s="80"/>
    </row>
    <row r="12841" spans="22:22" ht="9" hidden="1" customHeight="1" x14ac:dyDescent="0.25">
      <c r="V12841" s="80"/>
    </row>
    <row r="12842" spans="22:22" ht="9" hidden="1" customHeight="1" x14ac:dyDescent="0.25">
      <c r="V12842" s="80"/>
    </row>
    <row r="12843" spans="22:22" ht="9" hidden="1" customHeight="1" x14ac:dyDescent="0.25">
      <c r="V12843" s="80"/>
    </row>
    <row r="12844" spans="22:22" ht="9" hidden="1" customHeight="1" x14ac:dyDescent="0.25">
      <c r="V12844" s="80"/>
    </row>
    <row r="12845" spans="22:22" ht="9" hidden="1" customHeight="1" x14ac:dyDescent="0.25">
      <c r="V12845" s="80"/>
    </row>
    <row r="12846" spans="22:22" ht="9" hidden="1" customHeight="1" x14ac:dyDescent="0.25">
      <c r="V12846" s="80"/>
    </row>
    <row r="12847" spans="22:22" ht="9" hidden="1" customHeight="1" x14ac:dyDescent="0.25">
      <c r="V12847" s="80"/>
    </row>
    <row r="12848" spans="22:22" ht="9" hidden="1" customHeight="1" x14ac:dyDescent="0.25">
      <c r="V12848" s="80"/>
    </row>
    <row r="12849" spans="22:22" ht="9" hidden="1" customHeight="1" x14ac:dyDescent="0.25">
      <c r="V12849" s="80"/>
    </row>
    <row r="12850" spans="22:22" ht="9" hidden="1" customHeight="1" x14ac:dyDescent="0.25">
      <c r="V12850" s="80"/>
    </row>
    <row r="12851" spans="22:22" ht="9" hidden="1" customHeight="1" x14ac:dyDescent="0.25">
      <c r="V12851" s="80"/>
    </row>
    <row r="12852" spans="22:22" ht="9" hidden="1" customHeight="1" x14ac:dyDescent="0.25">
      <c r="V12852" s="80"/>
    </row>
    <row r="12853" spans="22:22" ht="9" hidden="1" customHeight="1" x14ac:dyDescent="0.25">
      <c r="V12853" s="80"/>
    </row>
    <row r="12854" spans="22:22" ht="9" hidden="1" customHeight="1" x14ac:dyDescent="0.25">
      <c r="V12854" s="80"/>
    </row>
    <row r="12855" spans="22:22" ht="9" hidden="1" customHeight="1" x14ac:dyDescent="0.25">
      <c r="V12855" s="80"/>
    </row>
    <row r="12856" spans="22:22" ht="9" hidden="1" customHeight="1" x14ac:dyDescent="0.25">
      <c r="V12856" s="80"/>
    </row>
    <row r="12857" spans="22:22" ht="9" hidden="1" customHeight="1" x14ac:dyDescent="0.25">
      <c r="V12857" s="80"/>
    </row>
    <row r="12858" spans="22:22" ht="9" hidden="1" customHeight="1" x14ac:dyDescent="0.25">
      <c r="V12858" s="80"/>
    </row>
    <row r="12859" spans="22:22" ht="9" hidden="1" customHeight="1" x14ac:dyDescent="0.25">
      <c r="V12859" s="80"/>
    </row>
    <row r="12860" spans="22:22" ht="9" hidden="1" customHeight="1" x14ac:dyDescent="0.25">
      <c r="V12860" s="80"/>
    </row>
    <row r="12861" spans="22:22" ht="9" hidden="1" customHeight="1" x14ac:dyDescent="0.25">
      <c r="V12861" s="80"/>
    </row>
    <row r="12862" spans="22:22" ht="9" hidden="1" customHeight="1" x14ac:dyDescent="0.25">
      <c r="V12862" s="80"/>
    </row>
    <row r="12863" spans="22:22" ht="9" hidden="1" customHeight="1" x14ac:dyDescent="0.25">
      <c r="V12863" s="80"/>
    </row>
    <row r="12864" spans="22:22" ht="9" hidden="1" customHeight="1" x14ac:dyDescent="0.25">
      <c r="V12864" s="80"/>
    </row>
    <row r="12865" spans="22:22" ht="9" hidden="1" customHeight="1" x14ac:dyDescent="0.25">
      <c r="V12865" s="80"/>
    </row>
    <row r="12866" spans="22:22" ht="9" hidden="1" customHeight="1" x14ac:dyDescent="0.25">
      <c r="V12866" s="80"/>
    </row>
    <row r="12867" spans="22:22" ht="9" hidden="1" customHeight="1" x14ac:dyDescent="0.25">
      <c r="V12867" s="80"/>
    </row>
    <row r="12868" spans="22:22" ht="9" hidden="1" customHeight="1" x14ac:dyDescent="0.25">
      <c r="V12868" s="80"/>
    </row>
    <row r="12869" spans="22:22" ht="9" hidden="1" customHeight="1" x14ac:dyDescent="0.25">
      <c r="V12869" s="80"/>
    </row>
    <row r="12870" spans="22:22" ht="9" hidden="1" customHeight="1" x14ac:dyDescent="0.25">
      <c r="V12870" s="80"/>
    </row>
    <row r="12871" spans="22:22" ht="9" hidden="1" customHeight="1" x14ac:dyDescent="0.25">
      <c r="V12871" s="80"/>
    </row>
    <row r="12872" spans="22:22" ht="9" hidden="1" customHeight="1" x14ac:dyDescent="0.25">
      <c r="V12872" s="80"/>
    </row>
    <row r="12873" spans="22:22" ht="9" hidden="1" customHeight="1" x14ac:dyDescent="0.25">
      <c r="V12873" s="80"/>
    </row>
    <row r="12874" spans="22:22" ht="9" hidden="1" customHeight="1" x14ac:dyDescent="0.25">
      <c r="V12874" s="80"/>
    </row>
    <row r="12875" spans="22:22" ht="9" hidden="1" customHeight="1" x14ac:dyDescent="0.25">
      <c r="V12875" s="80"/>
    </row>
    <row r="12876" spans="22:22" ht="9" hidden="1" customHeight="1" x14ac:dyDescent="0.25">
      <c r="V12876" s="80"/>
    </row>
    <row r="12877" spans="22:22" ht="9" hidden="1" customHeight="1" x14ac:dyDescent="0.25">
      <c r="V12877" s="80"/>
    </row>
    <row r="12878" spans="22:22" ht="9" hidden="1" customHeight="1" x14ac:dyDescent="0.25">
      <c r="V12878" s="80"/>
    </row>
    <row r="12879" spans="22:22" ht="9" hidden="1" customHeight="1" x14ac:dyDescent="0.25">
      <c r="V12879" s="80"/>
    </row>
    <row r="12880" spans="22:22" ht="9" hidden="1" customHeight="1" x14ac:dyDescent="0.25">
      <c r="V12880" s="80"/>
    </row>
    <row r="12881" spans="22:22" ht="9" hidden="1" customHeight="1" x14ac:dyDescent="0.25">
      <c r="V12881" s="80"/>
    </row>
    <row r="12882" spans="22:22" ht="9" hidden="1" customHeight="1" x14ac:dyDescent="0.25">
      <c r="V12882" s="80"/>
    </row>
    <row r="12883" spans="22:22" ht="9" hidden="1" customHeight="1" x14ac:dyDescent="0.25">
      <c r="V12883" s="80"/>
    </row>
    <row r="12884" spans="22:22" ht="9" hidden="1" customHeight="1" x14ac:dyDescent="0.25">
      <c r="V12884" s="80"/>
    </row>
    <row r="12885" spans="22:22" ht="9" hidden="1" customHeight="1" x14ac:dyDescent="0.25">
      <c r="V12885" s="80"/>
    </row>
    <row r="12886" spans="22:22" ht="9" hidden="1" customHeight="1" x14ac:dyDescent="0.25">
      <c r="V12886" s="80"/>
    </row>
    <row r="12887" spans="22:22" ht="9" hidden="1" customHeight="1" x14ac:dyDescent="0.25">
      <c r="V12887" s="80"/>
    </row>
    <row r="12888" spans="22:22" ht="9" hidden="1" customHeight="1" x14ac:dyDescent="0.25">
      <c r="V12888" s="80"/>
    </row>
    <row r="12889" spans="22:22" ht="9" hidden="1" customHeight="1" x14ac:dyDescent="0.25">
      <c r="V12889" s="80"/>
    </row>
    <row r="12890" spans="22:22" ht="9" hidden="1" customHeight="1" x14ac:dyDescent="0.25">
      <c r="V12890" s="80"/>
    </row>
    <row r="12891" spans="22:22" ht="9" hidden="1" customHeight="1" x14ac:dyDescent="0.25">
      <c r="V12891" s="80"/>
    </row>
    <row r="12892" spans="22:22" ht="9" hidden="1" customHeight="1" x14ac:dyDescent="0.25">
      <c r="V12892" s="80"/>
    </row>
    <row r="12893" spans="22:22" ht="9" hidden="1" customHeight="1" x14ac:dyDescent="0.25">
      <c r="V12893" s="80"/>
    </row>
    <row r="12894" spans="22:22" ht="9" hidden="1" customHeight="1" x14ac:dyDescent="0.25">
      <c r="V12894" s="80"/>
    </row>
    <row r="12895" spans="22:22" ht="9" hidden="1" customHeight="1" x14ac:dyDescent="0.25">
      <c r="V12895" s="80"/>
    </row>
    <row r="12896" spans="22:22" ht="9" hidden="1" customHeight="1" x14ac:dyDescent="0.25">
      <c r="V12896" s="80"/>
    </row>
    <row r="12897" spans="22:22" ht="9" hidden="1" customHeight="1" x14ac:dyDescent="0.25">
      <c r="V12897" s="80"/>
    </row>
    <row r="12898" spans="22:22" ht="9" hidden="1" customHeight="1" x14ac:dyDescent="0.25">
      <c r="V12898" s="80"/>
    </row>
    <row r="12899" spans="22:22" ht="9" hidden="1" customHeight="1" x14ac:dyDescent="0.25">
      <c r="V12899" s="80"/>
    </row>
    <row r="12900" spans="22:22" ht="9" hidden="1" customHeight="1" x14ac:dyDescent="0.25">
      <c r="V12900" s="80"/>
    </row>
    <row r="12901" spans="22:22" ht="9" hidden="1" customHeight="1" x14ac:dyDescent="0.25">
      <c r="V12901" s="80"/>
    </row>
    <row r="12902" spans="22:22" ht="9" hidden="1" customHeight="1" x14ac:dyDescent="0.25">
      <c r="V12902" s="80"/>
    </row>
    <row r="12903" spans="22:22" ht="9" hidden="1" customHeight="1" x14ac:dyDescent="0.25">
      <c r="V12903" s="80"/>
    </row>
    <row r="12904" spans="22:22" ht="9" hidden="1" customHeight="1" x14ac:dyDescent="0.25">
      <c r="V12904" s="80"/>
    </row>
    <row r="12905" spans="22:22" ht="9" hidden="1" customHeight="1" x14ac:dyDescent="0.25">
      <c r="V12905" s="80"/>
    </row>
    <row r="12906" spans="22:22" ht="9" hidden="1" customHeight="1" x14ac:dyDescent="0.25">
      <c r="V12906" s="80"/>
    </row>
    <row r="12907" spans="22:22" ht="9" hidden="1" customHeight="1" x14ac:dyDescent="0.25">
      <c r="V12907" s="80"/>
    </row>
    <row r="12908" spans="22:22" ht="9" hidden="1" customHeight="1" x14ac:dyDescent="0.25">
      <c r="V12908" s="80"/>
    </row>
    <row r="12909" spans="22:22" ht="9" hidden="1" customHeight="1" x14ac:dyDescent="0.25">
      <c r="V12909" s="80"/>
    </row>
    <row r="12910" spans="22:22" ht="9" hidden="1" customHeight="1" x14ac:dyDescent="0.25">
      <c r="V12910" s="80"/>
    </row>
    <row r="12911" spans="22:22" ht="9" hidden="1" customHeight="1" x14ac:dyDescent="0.25">
      <c r="V12911" s="80"/>
    </row>
    <row r="12912" spans="22:22" ht="9" hidden="1" customHeight="1" x14ac:dyDescent="0.25">
      <c r="V12912" s="80"/>
    </row>
    <row r="12913" spans="22:22" ht="9" hidden="1" customHeight="1" x14ac:dyDescent="0.25">
      <c r="V12913" s="80"/>
    </row>
    <row r="12914" spans="22:22" ht="9" hidden="1" customHeight="1" x14ac:dyDescent="0.25">
      <c r="V12914" s="80"/>
    </row>
    <row r="12915" spans="22:22" ht="9" hidden="1" customHeight="1" x14ac:dyDescent="0.25">
      <c r="V12915" s="80"/>
    </row>
    <row r="12916" spans="22:22" ht="9" hidden="1" customHeight="1" x14ac:dyDescent="0.25">
      <c r="V12916" s="80"/>
    </row>
    <row r="12917" spans="22:22" ht="9" hidden="1" customHeight="1" x14ac:dyDescent="0.25">
      <c r="V12917" s="80"/>
    </row>
    <row r="12918" spans="22:22" ht="9" hidden="1" customHeight="1" x14ac:dyDescent="0.25">
      <c r="V12918" s="80"/>
    </row>
    <row r="12919" spans="22:22" ht="9" hidden="1" customHeight="1" x14ac:dyDescent="0.25">
      <c r="V12919" s="80"/>
    </row>
    <row r="12920" spans="22:22" ht="9" hidden="1" customHeight="1" x14ac:dyDescent="0.25">
      <c r="V12920" s="80"/>
    </row>
    <row r="12921" spans="22:22" ht="9" hidden="1" customHeight="1" x14ac:dyDescent="0.25">
      <c r="V12921" s="80"/>
    </row>
    <row r="12922" spans="22:22" ht="9" hidden="1" customHeight="1" x14ac:dyDescent="0.25">
      <c r="V12922" s="80"/>
    </row>
    <row r="12923" spans="22:22" ht="9" hidden="1" customHeight="1" x14ac:dyDescent="0.25">
      <c r="V12923" s="80"/>
    </row>
    <row r="12924" spans="22:22" ht="9" hidden="1" customHeight="1" x14ac:dyDescent="0.25">
      <c r="V12924" s="80"/>
    </row>
    <row r="12925" spans="22:22" ht="9" hidden="1" customHeight="1" x14ac:dyDescent="0.25">
      <c r="V12925" s="80"/>
    </row>
    <row r="12926" spans="22:22" ht="9" hidden="1" customHeight="1" x14ac:dyDescent="0.25">
      <c r="V12926" s="80"/>
    </row>
    <row r="12927" spans="22:22" ht="9" hidden="1" customHeight="1" x14ac:dyDescent="0.25">
      <c r="V12927" s="80"/>
    </row>
    <row r="12928" spans="22:22" ht="9" hidden="1" customHeight="1" x14ac:dyDescent="0.25">
      <c r="V12928" s="80"/>
    </row>
    <row r="12929" spans="22:22" ht="9" hidden="1" customHeight="1" x14ac:dyDescent="0.25">
      <c r="V12929" s="80"/>
    </row>
    <row r="12930" spans="22:22" ht="9" hidden="1" customHeight="1" x14ac:dyDescent="0.25">
      <c r="V12930" s="80"/>
    </row>
    <row r="12931" spans="22:22" ht="9" hidden="1" customHeight="1" x14ac:dyDescent="0.25">
      <c r="V12931" s="80"/>
    </row>
    <row r="12932" spans="22:22" ht="9" hidden="1" customHeight="1" x14ac:dyDescent="0.25">
      <c r="V12932" s="80"/>
    </row>
    <row r="12933" spans="22:22" ht="9" hidden="1" customHeight="1" x14ac:dyDescent="0.25">
      <c r="V12933" s="80"/>
    </row>
    <row r="12934" spans="22:22" ht="9" hidden="1" customHeight="1" x14ac:dyDescent="0.25">
      <c r="V12934" s="80"/>
    </row>
    <row r="12935" spans="22:22" ht="9" hidden="1" customHeight="1" x14ac:dyDescent="0.25">
      <c r="V12935" s="80"/>
    </row>
    <row r="12936" spans="22:22" ht="9" hidden="1" customHeight="1" x14ac:dyDescent="0.25">
      <c r="V12936" s="80"/>
    </row>
    <row r="12937" spans="22:22" ht="9" hidden="1" customHeight="1" x14ac:dyDescent="0.25">
      <c r="V12937" s="80"/>
    </row>
    <row r="12938" spans="22:22" ht="9" hidden="1" customHeight="1" x14ac:dyDescent="0.25">
      <c r="V12938" s="80"/>
    </row>
    <row r="12939" spans="22:22" ht="9" hidden="1" customHeight="1" x14ac:dyDescent="0.25">
      <c r="V12939" s="80"/>
    </row>
    <row r="12940" spans="22:22" ht="9" hidden="1" customHeight="1" x14ac:dyDescent="0.25">
      <c r="V12940" s="80"/>
    </row>
    <row r="12941" spans="22:22" ht="9" hidden="1" customHeight="1" x14ac:dyDescent="0.25">
      <c r="V12941" s="80"/>
    </row>
    <row r="12942" spans="22:22" ht="9" hidden="1" customHeight="1" x14ac:dyDescent="0.25">
      <c r="V12942" s="80"/>
    </row>
    <row r="12943" spans="22:22" ht="9" hidden="1" customHeight="1" x14ac:dyDescent="0.25">
      <c r="V12943" s="80"/>
    </row>
    <row r="12944" spans="22:22" ht="9" hidden="1" customHeight="1" x14ac:dyDescent="0.25">
      <c r="V12944" s="80"/>
    </row>
    <row r="12945" spans="22:22" ht="9" hidden="1" customHeight="1" x14ac:dyDescent="0.25">
      <c r="V12945" s="80"/>
    </row>
    <row r="12946" spans="22:22" ht="9" hidden="1" customHeight="1" x14ac:dyDescent="0.25">
      <c r="V12946" s="80"/>
    </row>
    <row r="12947" spans="22:22" ht="9" hidden="1" customHeight="1" x14ac:dyDescent="0.25">
      <c r="V12947" s="80"/>
    </row>
    <row r="12948" spans="22:22" ht="9" hidden="1" customHeight="1" x14ac:dyDescent="0.25">
      <c r="V12948" s="80"/>
    </row>
    <row r="12949" spans="22:22" ht="9" hidden="1" customHeight="1" x14ac:dyDescent="0.25">
      <c r="V12949" s="80"/>
    </row>
    <row r="12950" spans="22:22" ht="9" hidden="1" customHeight="1" x14ac:dyDescent="0.25">
      <c r="V12950" s="80"/>
    </row>
    <row r="12951" spans="22:22" ht="9" hidden="1" customHeight="1" x14ac:dyDescent="0.25">
      <c r="V12951" s="80"/>
    </row>
    <row r="12952" spans="22:22" ht="9" hidden="1" customHeight="1" x14ac:dyDescent="0.25">
      <c r="V12952" s="80"/>
    </row>
    <row r="12953" spans="22:22" ht="9" hidden="1" customHeight="1" x14ac:dyDescent="0.25">
      <c r="V12953" s="80"/>
    </row>
    <row r="12954" spans="22:22" ht="9" hidden="1" customHeight="1" x14ac:dyDescent="0.25">
      <c r="V12954" s="80"/>
    </row>
    <row r="12955" spans="22:22" ht="9" hidden="1" customHeight="1" x14ac:dyDescent="0.25">
      <c r="V12955" s="80"/>
    </row>
    <row r="12956" spans="22:22" ht="9" hidden="1" customHeight="1" x14ac:dyDescent="0.25">
      <c r="V12956" s="80"/>
    </row>
    <row r="12957" spans="22:22" ht="9" hidden="1" customHeight="1" x14ac:dyDescent="0.25">
      <c r="V12957" s="80"/>
    </row>
    <row r="12958" spans="22:22" ht="9" hidden="1" customHeight="1" x14ac:dyDescent="0.25">
      <c r="V12958" s="80"/>
    </row>
    <row r="12959" spans="22:22" ht="9" hidden="1" customHeight="1" x14ac:dyDescent="0.25">
      <c r="V12959" s="80"/>
    </row>
    <row r="12960" spans="22:22" ht="9" hidden="1" customHeight="1" x14ac:dyDescent="0.25">
      <c r="V12960" s="80"/>
    </row>
    <row r="12961" spans="22:22" ht="9" hidden="1" customHeight="1" x14ac:dyDescent="0.25">
      <c r="V12961" s="80"/>
    </row>
    <row r="12962" spans="22:22" ht="9" hidden="1" customHeight="1" x14ac:dyDescent="0.25">
      <c r="V12962" s="80"/>
    </row>
    <row r="12963" spans="22:22" ht="9" hidden="1" customHeight="1" x14ac:dyDescent="0.25">
      <c r="V12963" s="80"/>
    </row>
    <row r="12964" spans="22:22" ht="9" hidden="1" customHeight="1" x14ac:dyDescent="0.25">
      <c r="V12964" s="80"/>
    </row>
    <row r="12965" spans="22:22" ht="9" hidden="1" customHeight="1" x14ac:dyDescent="0.25">
      <c r="V12965" s="80"/>
    </row>
    <row r="12966" spans="22:22" ht="9" hidden="1" customHeight="1" x14ac:dyDescent="0.25">
      <c r="V12966" s="80"/>
    </row>
    <row r="12967" spans="22:22" ht="9" hidden="1" customHeight="1" x14ac:dyDescent="0.25">
      <c r="V12967" s="80"/>
    </row>
    <row r="12968" spans="22:22" ht="9" hidden="1" customHeight="1" x14ac:dyDescent="0.25">
      <c r="V12968" s="80"/>
    </row>
    <row r="12969" spans="22:22" ht="9" hidden="1" customHeight="1" x14ac:dyDescent="0.25">
      <c r="V12969" s="80"/>
    </row>
    <row r="12970" spans="22:22" ht="9" hidden="1" customHeight="1" x14ac:dyDescent="0.25">
      <c r="V12970" s="80"/>
    </row>
    <row r="12971" spans="22:22" ht="9" hidden="1" customHeight="1" x14ac:dyDescent="0.25">
      <c r="V12971" s="80"/>
    </row>
    <row r="12972" spans="22:22" ht="9" hidden="1" customHeight="1" x14ac:dyDescent="0.25">
      <c r="V12972" s="80"/>
    </row>
    <row r="12973" spans="22:22" ht="9" hidden="1" customHeight="1" x14ac:dyDescent="0.25">
      <c r="V12973" s="80"/>
    </row>
    <row r="12974" spans="22:22" ht="9" hidden="1" customHeight="1" x14ac:dyDescent="0.25">
      <c r="V12974" s="80"/>
    </row>
    <row r="12975" spans="22:22" ht="9" hidden="1" customHeight="1" x14ac:dyDescent="0.25">
      <c r="V12975" s="80"/>
    </row>
    <row r="12976" spans="22:22" ht="9" hidden="1" customHeight="1" x14ac:dyDescent="0.25">
      <c r="V12976" s="80"/>
    </row>
    <row r="12977" spans="22:22" ht="9" hidden="1" customHeight="1" x14ac:dyDescent="0.25">
      <c r="V12977" s="80"/>
    </row>
    <row r="12978" spans="22:22" ht="9" hidden="1" customHeight="1" x14ac:dyDescent="0.25">
      <c r="V12978" s="80"/>
    </row>
    <row r="12979" spans="22:22" ht="9" hidden="1" customHeight="1" x14ac:dyDescent="0.25">
      <c r="V12979" s="80"/>
    </row>
    <row r="12980" spans="22:22" ht="9" hidden="1" customHeight="1" x14ac:dyDescent="0.25">
      <c r="V12980" s="80"/>
    </row>
    <row r="12981" spans="22:22" ht="9" hidden="1" customHeight="1" x14ac:dyDescent="0.25">
      <c r="V12981" s="80"/>
    </row>
    <row r="12982" spans="22:22" ht="9" hidden="1" customHeight="1" x14ac:dyDescent="0.25">
      <c r="V12982" s="80"/>
    </row>
    <row r="12983" spans="22:22" ht="9" hidden="1" customHeight="1" x14ac:dyDescent="0.25">
      <c r="V12983" s="80"/>
    </row>
    <row r="12984" spans="22:22" ht="9" hidden="1" customHeight="1" x14ac:dyDescent="0.25">
      <c r="V12984" s="80"/>
    </row>
    <row r="12985" spans="22:22" ht="9" hidden="1" customHeight="1" x14ac:dyDescent="0.25">
      <c r="V12985" s="80"/>
    </row>
    <row r="12986" spans="22:22" ht="9" hidden="1" customHeight="1" x14ac:dyDescent="0.25">
      <c r="V12986" s="80"/>
    </row>
    <row r="12987" spans="22:22" ht="9" hidden="1" customHeight="1" x14ac:dyDescent="0.25">
      <c r="V12987" s="80"/>
    </row>
    <row r="12988" spans="22:22" ht="9" hidden="1" customHeight="1" x14ac:dyDescent="0.25">
      <c r="V12988" s="80"/>
    </row>
    <row r="12989" spans="22:22" ht="9" hidden="1" customHeight="1" x14ac:dyDescent="0.25">
      <c r="V12989" s="80"/>
    </row>
    <row r="12990" spans="22:22" ht="9" hidden="1" customHeight="1" x14ac:dyDescent="0.25">
      <c r="V12990" s="80"/>
    </row>
    <row r="12991" spans="22:22" ht="9" hidden="1" customHeight="1" x14ac:dyDescent="0.25">
      <c r="V12991" s="80"/>
    </row>
    <row r="12992" spans="22:22" ht="9" hidden="1" customHeight="1" x14ac:dyDescent="0.25">
      <c r="V12992" s="80"/>
    </row>
    <row r="12993" spans="22:22" ht="9" hidden="1" customHeight="1" x14ac:dyDescent="0.25">
      <c r="V12993" s="80"/>
    </row>
    <row r="12994" spans="22:22" ht="9" hidden="1" customHeight="1" x14ac:dyDescent="0.25">
      <c r="V12994" s="80"/>
    </row>
    <row r="12995" spans="22:22" ht="9" hidden="1" customHeight="1" x14ac:dyDescent="0.25">
      <c r="V12995" s="80"/>
    </row>
    <row r="12996" spans="22:22" ht="9" hidden="1" customHeight="1" x14ac:dyDescent="0.25">
      <c r="V12996" s="80"/>
    </row>
    <row r="12997" spans="22:22" ht="9" hidden="1" customHeight="1" x14ac:dyDescent="0.25">
      <c r="V12997" s="80"/>
    </row>
    <row r="12998" spans="22:22" ht="9" hidden="1" customHeight="1" x14ac:dyDescent="0.25">
      <c r="V12998" s="80"/>
    </row>
    <row r="12999" spans="22:22" ht="9" hidden="1" customHeight="1" x14ac:dyDescent="0.25">
      <c r="V12999" s="80"/>
    </row>
    <row r="13000" spans="22:22" ht="9" hidden="1" customHeight="1" x14ac:dyDescent="0.25">
      <c r="V13000" s="80"/>
    </row>
    <row r="13001" spans="22:22" ht="9" hidden="1" customHeight="1" x14ac:dyDescent="0.25">
      <c r="V13001" s="80"/>
    </row>
    <row r="13002" spans="22:22" ht="9" hidden="1" customHeight="1" x14ac:dyDescent="0.25">
      <c r="V13002" s="80"/>
    </row>
    <row r="13003" spans="22:22" ht="9" hidden="1" customHeight="1" x14ac:dyDescent="0.25">
      <c r="V13003" s="80"/>
    </row>
    <row r="13004" spans="22:22" ht="9" hidden="1" customHeight="1" x14ac:dyDescent="0.25">
      <c r="V13004" s="80"/>
    </row>
    <row r="13005" spans="22:22" ht="9" hidden="1" customHeight="1" x14ac:dyDescent="0.25">
      <c r="V13005" s="80"/>
    </row>
    <row r="13006" spans="22:22" ht="9" hidden="1" customHeight="1" x14ac:dyDescent="0.25">
      <c r="V13006" s="80"/>
    </row>
    <row r="13007" spans="22:22" ht="9" hidden="1" customHeight="1" x14ac:dyDescent="0.25">
      <c r="V13007" s="80"/>
    </row>
    <row r="13008" spans="22:22" ht="9" hidden="1" customHeight="1" x14ac:dyDescent="0.25">
      <c r="V13008" s="80"/>
    </row>
    <row r="13009" spans="22:22" ht="9" hidden="1" customHeight="1" x14ac:dyDescent="0.25">
      <c r="V13009" s="80"/>
    </row>
    <row r="13010" spans="22:22" ht="9" hidden="1" customHeight="1" x14ac:dyDescent="0.25">
      <c r="V13010" s="80"/>
    </row>
    <row r="13011" spans="22:22" ht="9" hidden="1" customHeight="1" x14ac:dyDescent="0.25">
      <c r="V13011" s="80"/>
    </row>
    <row r="13012" spans="22:22" ht="9" hidden="1" customHeight="1" x14ac:dyDescent="0.25">
      <c r="V13012" s="80"/>
    </row>
    <row r="13013" spans="22:22" ht="9" hidden="1" customHeight="1" x14ac:dyDescent="0.25">
      <c r="V13013" s="80"/>
    </row>
    <row r="13014" spans="22:22" ht="9" hidden="1" customHeight="1" x14ac:dyDescent="0.25">
      <c r="V13014" s="80"/>
    </row>
    <row r="13015" spans="22:22" ht="9" hidden="1" customHeight="1" x14ac:dyDescent="0.25">
      <c r="V13015" s="80"/>
    </row>
    <row r="13016" spans="22:22" ht="9" hidden="1" customHeight="1" x14ac:dyDescent="0.25">
      <c r="V13016" s="80"/>
    </row>
    <row r="13017" spans="22:22" ht="9" hidden="1" customHeight="1" x14ac:dyDescent="0.25">
      <c r="V13017" s="80"/>
    </row>
    <row r="13018" spans="22:22" ht="9" hidden="1" customHeight="1" x14ac:dyDescent="0.25">
      <c r="V13018" s="80"/>
    </row>
    <row r="13019" spans="22:22" ht="9" hidden="1" customHeight="1" x14ac:dyDescent="0.25">
      <c r="V13019" s="80"/>
    </row>
    <row r="13020" spans="22:22" ht="9" hidden="1" customHeight="1" x14ac:dyDescent="0.25">
      <c r="V13020" s="80"/>
    </row>
    <row r="13021" spans="22:22" ht="9" hidden="1" customHeight="1" x14ac:dyDescent="0.25">
      <c r="V13021" s="80"/>
    </row>
    <row r="13022" spans="22:22" ht="9" hidden="1" customHeight="1" x14ac:dyDescent="0.25">
      <c r="V13022" s="80"/>
    </row>
    <row r="13023" spans="22:22" ht="9" hidden="1" customHeight="1" x14ac:dyDescent="0.25">
      <c r="V13023" s="80"/>
    </row>
    <row r="13024" spans="22:22" ht="9" hidden="1" customHeight="1" x14ac:dyDescent="0.25">
      <c r="V13024" s="80"/>
    </row>
    <row r="13025" spans="22:22" ht="9" hidden="1" customHeight="1" x14ac:dyDescent="0.25">
      <c r="V13025" s="80"/>
    </row>
    <row r="13026" spans="22:22" ht="9" hidden="1" customHeight="1" x14ac:dyDescent="0.25">
      <c r="V13026" s="80"/>
    </row>
    <row r="13027" spans="22:22" ht="9" hidden="1" customHeight="1" x14ac:dyDescent="0.25">
      <c r="V13027" s="80"/>
    </row>
    <row r="13028" spans="22:22" ht="9" hidden="1" customHeight="1" x14ac:dyDescent="0.25">
      <c r="V13028" s="80"/>
    </row>
    <row r="13029" spans="22:22" ht="9" hidden="1" customHeight="1" x14ac:dyDescent="0.25">
      <c r="V13029" s="80"/>
    </row>
    <row r="13030" spans="22:22" ht="9" hidden="1" customHeight="1" x14ac:dyDescent="0.25">
      <c r="V13030" s="80"/>
    </row>
    <row r="13031" spans="22:22" ht="9" hidden="1" customHeight="1" x14ac:dyDescent="0.25">
      <c r="V13031" s="80"/>
    </row>
    <row r="13032" spans="22:22" ht="9" hidden="1" customHeight="1" x14ac:dyDescent="0.25">
      <c r="V13032" s="80"/>
    </row>
    <row r="13033" spans="22:22" ht="9" hidden="1" customHeight="1" x14ac:dyDescent="0.25">
      <c r="V13033" s="80"/>
    </row>
    <row r="13034" spans="22:22" ht="9" hidden="1" customHeight="1" x14ac:dyDescent="0.25">
      <c r="V13034" s="80"/>
    </row>
    <row r="13035" spans="22:22" ht="9" hidden="1" customHeight="1" x14ac:dyDescent="0.25">
      <c r="V13035" s="80"/>
    </row>
    <row r="13036" spans="22:22" ht="9" hidden="1" customHeight="1" x14ac:dyDescent="0.25">
      <c r="V13036" s="80"/>
    </row>
    <row r="13037" spans="22:22" ht="9" hidden="1" customHeight="1" x14ac:dyDescent="0.25">
      <c r="V13037" s="80"/>
    </row>
    <row r="13038" spans="22:22" ht="9" hidden="1" customHeight="1" x14ac:dyDescent="0.25">
      <c r="V13038" s="80"/>
    </row>
    <row r="13039" spans="22:22" ht="9" hidden="1" customHeight="1" x14ac:dyDescent="0.25">
      <c r="V13039" s="80"/>
    </row>
    <row r="13040" spans="22:22" ht="9" hidden="1" customHeight="1" x14ac:dyDescent="0.25">
      <c r="V13040" s="80"/>
    </row>
    <row r="13041" spans="22:22" ht="9" hidden="1" customHeight="1" x14ac:dyDescent="0.25">
      <c r="V13041" s="80"/>
    </row>
    <row r="13042" spans="22:22" ht="9" hidden="1" customHeight="1" x14ac:dyDescent="0.25">
      <c r="V13042" s="80"/>
    </row>
    <row r="13043" spans="22:22" ht="9" hidden="1" customHeight="1" x14ac:dyDescent="0.25">
      <c r="V13043" s="80"/>
    </row>
    <row r="13044" spans="22:22" ht="9" hidden="1" customHeight="1" x14ac:dyDescent="0.25">
      <c r="V13044" s="80"/>
    </row>
    <row r="13045" spans="22:22" ht="9" hidden="1" customHeight="1" x14ac:dyDescent="0.25">
      <c r="V13045" s="80"/>
    </row>
    <row r="13046" spans="22:22" ht="9" hidden="1" customHeight="1" x14ac:dyDescent="0.25">
      <c r="V13046" s="80"/>
    </row>
    <row r="13047" spans="22:22" ht="9" hidden="1" customHeight="1" x14ac:dyDescent="0.25">
      <c r="V13047" s="80"/>
    </row>
    <row r="13048" spans="22:22" ht="9" hidden="1" customHeight="1" x14ac:dyDescent="0.25">
      <c r="V13048" s="80"/>
    </row>
    <row r="13049" spans="22:22" ht="9" hidden="1" customHeight="1" x14ac:dyDescent="0.25">
      <c r="V13049" s="80"/>
    </row>
    <row r="13050" spans="22:22" ht="9" hidden="1" customHeight="1" x14ac:dyDescent="0.25">
      <c r="V13050" s="80"/>
    </row>
    <row r="13051" spans="22:22" ht="9" hidden="1" customHeight="1" x14ac:dyDescent="0.25">
      <c r="V13051" s="80"/>
    </row>
    <row r="13052" spans="22:22" ht="9" hidden="1" customHeight="1" x14ac:dyDescent="0.25">
      <c r="V13052" s="80"/>
    </row>
    <row r="13053" spans="22:22" ht="9" hidden="1" customHeight="1" x14ac:dyDescent="0.25">
      <c r="V13053" s="80"/>
    </row>
    <row r="13054" spans="22:22" ht="9" hidden="1" customHeight="1" x14ac:dyDescent="0.25">
      <c r="V13054" s="80"/>
    </row>
    <row r="13055" spans="22:22" ht="9" hidden="1" customHeight="1" x14ac:dyDescent="0.25">
      <c r="V13055" s="80"/>
    </row>
    <row r="13056" spans="22:22" ht="9" hidden="1" customHeight="1" x14ac:dyDescent="0.25">
      <c r="V13056" s="80"/>
    </row>
    <row r="13057" spans="22:22" ht="9" hidden="1" customHeight="1" x14ac:dyDescent="0.25">
      <c r="V13057" s="80"/>
    </row>
    <row r="13058" spans="22:22" ht="9" hidden="1" customHeight="1" x14ac:dyDescent="0.25">
      <c r="V13058" s="80"/>
    </row>
    <row r="13059" spans="22:22" ht="9" hidden="1" customHeight="1" x14ac:dyDescent="0.25">
      <c r="V13059" s="80"/>
    </row>
    <row r="13060" spans="22:22" ht="9" hidden="1" customHeight="1" x14ac:dyDescent="0.25">
      <c r="V13060" s="80"/>
    </row>
    <row r="13061" spans="22:22" ht="9" hidden="1" customHeight="1" x14ac:dyDescent="0.25">
      <c r="V13061" s="80"/>
    </row>
    <row r="13062" spans="22:22" ht="9" hidden="1" customHeight="1" x14ac:dyDescent="0.25">
      <c r="V13062" s="80"/>
    </row>
    <row r="13063" spans="22:22" ht="9" hidden="1" customHeight="1" x14ac:dyDescent="0.25">
      <c r="V13063" s="80"/>
    </row>
    <row r="13064" spans="22:22" ht="9" hidden="1" customHeight="1" x14ac:dyDescent="0.25">
      <c r="V13064" s="80"/>
    </row>
    <row r="13065" spans="22:22" ht="9" hidden="1" customHeight="1" x14ac:dyDescent="0.25">
      <c r="V13065" s="80"/>
    </row>
    <row r="13066" spans="22:22" ht="9" hidden="1" customHeight="1" x14ac:dyDescent="0.25">
      <c r="V13066" s="80"/>
    </row>
    <row r="13067" spans="22:22" ht="9" hidden="1" customHeight="1" x14ac:dyDescent="0.25">
      <c r="V13067" s="80"/>
    </row>
    <row r="13068" spans="22:22" ht="9" hidden="1" customHeight="1" x14ac:dyDescent="0.25">
      <c r="V13068" s="80"/>
    </row>
    <row r="13069" spans="22:22" ht="9" hidden="1" customHeight="1" x14ac:dyDescent="0.25">
      <c r="V13069" s="80"/>
    </row>
    <row r="13070" spans="22:22" ht="9" hidden="1" customHeight="1" x14ac:dyDescent="0.25">
      <c r="V13070" s="80"/>
    </row>
    <row r="13071" spans="22:22" ht="9" hidden="1" customHeight="1" x14ac:dyDescent="0.25">
      <c r="V13071" s="80"/>
    </row>
    <row r="13072" spans="22:22" ht="9" hidden="1" customHeight="1" x14ac:dyDescent="0.25">
      <c r="V13072" s="80"/>
    </row>
    <row r="13073" spans="22:22" ht="9" hidden="1" customHeight="1" x14ac:dyDescent="0.25">
      <c r="V13073" s="80"/>
    </row>
    <row r="13074" spans="22:22" ht="9" hidden="1" customHeight="1" x14ac:dyDescent="0.25">
      <c r="V13074" s="80"/>
    </row>
    <row r="13075" spans="22:22" ht="9" hidden="1" customHeight="1" x14ac:dyDescent="0.25">
      <c r="V13075" s="80"/>
    </row>
    <row r="13076" spans="22:22" ht="9" hidden="1" customHeight="1" x14ac:dyDescent="0.25">
      <c r="V13076" s="80"/>
    </row>
    <row r="13077" spans="22:22" ht="9" hidden="1" customHeight="1" x14ac:dyDescent="0.25">
      <c r="V13077" s="80"/>
    </row>
    <row r="13078" spans="22:22" ht="9" hidden="1" customHeight="1" x14ac:dyDescent="0.25">
      <c r="V13078" s="80"/>
    </row>
    <row r="13079" spans="22:22" ht="9" hidden="1" customHeight="1" x14ac:dyDescent="0.25">
      <c r="V13079" s="80"/>
    </row>
    <row r="13080" spans="22:22" ht="9" hidden="1" customHeight="1" x14ac:dyDescent="0.25">
      <c r="V13080" s="80"/>
    </row>
    <row r="13081" spans="22:22" ht="9" hidden="1" customHeight="1" x14ac:dyDescent="0.25">
      <c r="V13081" s="80"/>
    </row>
    <row r="13082" spans="22:22" ht="9" hidden="1" customHeight="1" x14ac:dyDescent="0.25">
      <c r="V13082" s="80"/>
    </row>
    <row r="13083" spans="22:22" ht="9" hidden="1" customHeight="1" x14ac:dyDescent="0.25">
      <c r="V13083" s="80"/>
    </row>
    <row r="13084" spans="22:22" ht="9" hidden="1" customHeight="1" x14ac:dyDescent="0.25">
      <c r="V13084" s="80"/>
    </row>
    <row r="13085" spans="22:22" ht="9" hidden="1" customHeight="1" x14ac:dyDescent="0.25">
      <c r="V13085" s="80"/>
    </row>
    <row r="13086" spans="22:22" ht="9" hidden="1" customHeight="1" x14ac:dyDescent="0.25">
      <c r="V13086" s="80"/>
    </row>
    <row r="13087" spans="22:22" ht="9" hidden="1" customHeight="1" x14ac:dyDescent="0.25">
      <c r="V13087" s="80"/>
    </row>
    <row r="13088" spans="22:22" ht="9" hidden="1" customHeight="1" x14ac:dyDescent="0.25">
      <c r="V13088" s="80"/>
    </row>
    <row r="13089" spans="22:22" ht="9" hidden="1" customHeight="1" x14ac:dyDescent="0.25">
      <c r="V13089" s="80"/>
    </row>
    <row r="13090" spans="22:22" ht="9" hidden="1" customHeight="1" x14ac:dyDescent="0.25">
      <c r="V13090" s="80"/>
    </row>
    <row r="13091" spans="22:22" ht="9" hidden="1" customHeight="1" x14ac:dyDescent="0.25">
      <c r="V13091" s="80"/>
    </row>
    <row r="13092" spans="22:22" ht="9" hidden="1" customHeight="1" x14ac:dyDescent="0.25">
      <c r="V13092" s="80"/>
    </row>
    <row r="13093" spans="22:22" ht="9" hidden="1" customHeight="1" x14ac:dyDescent="0.25">
      <c r="V13093" s="80"/>
    </row>
    <row r="13094" spans="22:22" ht="9" hidden="1" customHeight="1" x14ac:dyDescent="0.25">
      <c r="V13094" s="80"/>
    </row>
    <row r="13095" spans="22:22" ht="9" hidden="1" customHeight="1" x14ac:dyDescent="0.25">
      <c r="V13095" s="80"/>
    </row>
    <row r="13096" spans="22:22" ht="9" hidden="1" customHeight="1" x14ac:dyDescent="0.25">
      <c r="V13096" s="80"/>
    </row>
    <row r="13097" spans="22:22" ht="9" hidden="1" customHeight="1" x14ac:dyDescent="0.25">
      <c r="V13097" s="80"/>
    </row>
    <row r="13098" spans="22:22" ht="9" hidden="1" customHeight="1" x14ac:dyDescent="0.25">
      <c r="V13098" s="80"/>
    </row>
    <row r="13099" spans="22:22" ht="9" hidden="1" customHeight="1" x14ac:dyDescent="0.25">
      <c r="V13099" s="80"/>
    </row>
    <row r="13100" spans="22:22" ht="9" hidden="1" customHeight="1" x14ac:dyDescent="0.25">
      <c r="V13100" s="80"/>
    </row>
    <row r="13101" spans="22:22" ht="9" hidden="1" customHeight="1" x14ac:dyDescent="0.25">
      <c r="V13101" s="80"/>
    </row>
    <row r="13102" spans="22:22" ht="9" hidden="1" customHeight="1" x14ac:dyDescent="0.25">
      <c r="V13102" s="80"/>
    </row>
    <row r="13103" spans="22:22" ht="9" hidden="1" customHeight="1" x14ac:dyDescent="0.25">
      <c r="V13103" s="80"/>
    </row>
    <row r="13104" spans="22:22" ht="9" hidden="1" customHeight="1" x14ac:dyDescent="0.25">
      <c r="V13104" s="80"/>
    </row>
    <row r="13105" spans="22:22" ht="9" hidden="1" customHeight="1" x14ac:dyDescent="0.25">
      <c r="V13105" s="80"/>
    </row>
    <row r="13106" spans="22:22" ht="9" hidden="1" customHeight="1" x14ac:dyDescent="0.25">
      <c r="V13106" s="80"/>
    </row>
    <row r="13107" spans="22:22" ht="9" hidden="1" customHeight="1" x14ac:dyDescent="0.25">
      <c r="V13107" s="80"/>
    </row>
    <row r="13108" spans="22:22" ht="9" hidden="1" customHeight="1" x14ac:dyDescent="0.25">
      <c r="V13108" s="80"/>
    </row>
    <row r="13109" spans="22:22" ht="9" hidden="1" customHeight="1" x14ac:dyDescent="0.25">
      <c r="V13109" s="80"/>
    </row>
    <row r="13110" spans="22:22" ht="9" hidden="1" customHeight="1" x14ac:dyDescent="0.25">
      <c r="V13110" s="80"/>
    </row>
    <row r="13111" spans="22:22" ht="9" hidden="1" customHeight="1" x14ac:dyDescent="0.25">
      <c r="V13111" s="80"/>
    </row>
    <row r="13112" spans="22:22" ht="9" hidden="1" customHeight="1" x14ac:dyDescent="0.25">
      <c r="V13112" s="80"/>
    </row>
    <row r="13113" spans="22:22" ht="9" hidden="1" customHeight="1" x14ac:dyDescent="0.25">
      <c r="V13113" s="80"/>
    </row>
    <row r="13114" spans="22:22" ht="9" hidden="1" customHeight="1" x14ac:dyDescent="0.25">
      <c r="V13114" s="80"/>
    </row>
    <row r="13115" spans="22:22" ht="9" hidden="1" customHeight="1" x14ac:dyDescent="0.25">
      <c r="V13115" s="80"/>
    </row>
    <row r="13116" spans="22:22" ht="9" hidden="1" customHeight="1" x14ac:dyDescent="0.25">
      <c r="V13116" s="80"/>
    </row>
    <row r="13117" spans="22:22" ht="9" hidden="1" customHeight="1" x14ac:dyDescent="0.25">
      <c r="V13117" s="80"/>
    </row>
    <row r="13118" spans="22:22" ht="9" hidden="1" customHeight="1" x14ac:dyDescent="0.25">
      <c r="V13118" s="80"/>
    </row>
    <row r="13119" spans="22:22" ht="9" hidden="1" customHeight="1" x14ac:dyDescent="0.25">
      <c r="V13119" s="80"/>
    </row>
    <row r="13120" spans="22:22" ht="9" hidden="1" customHeight="1" x14ac:dyDescent="0.25">
      <c r="V13120" s="80"/>
    </row>
    <row r="13121" spans="22:22" ht="9" hidden="1" customHeight="1" x14ac:dyDescent="0.25">
      <c r="V13121" s="80"/>
    </row>
    <row r="13122" spans="22:22" ht="9" hidden="1" customHeight="1" x14ac:dyDescent="0.25">
      <c r="V13122" s="80"/>
    </row>
    <row r="13123" spans="22:22" ht="9" hidden="1" customHeight="1" x14ac:dyDescent="0.25">
      <c r="V13123" s="80"/>
    </row>
    <row r="13124" spans="22:22" ht="9" hidden="1" customHeight="1" x14ac:dyDescent="0.25">
      <c r="V13124" s="80"/>
    </row>
    <row r="13125" spans="22:22" ht="9" hidden="1" customHeight="1" x14ac:dyDescent="0.25">
      <c r="V13125" s="80"/>
    </row>
    <row r="13126" spans="22:22" ht="9" hidden="1" customHeight="1" x14ac:dyDescent="0.25">
      <c r="V13126" s="80"/>
    </row>
    <row r="13127" spans="22:22" ht="9" hidden="1" customHeight="1" x14ac:dyDescent="0.25">
      <c r="V13127" s="80"/>
    </row>
    <row r="13128" spans="22:22" ht="9" hidden="1" customHeight="1" x14ac:dyDescent="0.25">
      <c r="V13128" s="80"/>
    </row>
    <row r="13129" spans="22:22" ht="9" hidden="1" customHeight="1" x14ac:dyDescent="0.25">
      <c r="V13129" s="80"/>
    </row>
    <row r="13130" spans="22:22" ht="9" hidden="1" customHeight="1" x14ac:dyDescent="0.25">
      <c r="V13130" s="80"/>
    </row>
    <row r="13131" spans="22:22" ht="9" hidden="1" customHeight="1" x14ac:dyDescent="0.25">
      <c r="V13131" s="80"/>
    </row>
    <row r="13132" spans="22:22" ht="9" hidden="1" customHeight="1" x14ac:dyDescent="0.25">
      <c r="V13132" s="80"/>
    </row>
    <row r="13133" spans="22:22" ht="9" hidden="1" customHeight="1" x14ac:dyDescent="0.25">
      <c r="V13133" s="80"/>
    </row>
    <row r="13134" spans="22:22" ht="9" hidden="1" customHeight="1" x14ac:dyDescent="0.25">
      <c r="V13134" s="80"/>
    </row>
    <row r="13135" spans="22:22" ht="9" hidden="1" customHeight="1" x14ac:dyDescent="0.25">
      <c r="V13135" s="80"/>
    </row>
    <row r="13136" spans="22:22" ht="9" hidden="1" customHeight="1" x14ac:dyDescent="0.25">
      <c r="V13136" s="80"/>
    </row>
    <row r="13137" spans="22:22" ht="9" hidden="1" customHeight="1" x14ac:dyDescent="0.25">
      <c r="V13137" s="80"/>
    </row>
    <row r="13138" spans="22:22" ht="9" hidden="1" customHeight="1" x14ac:dyDescent="0.25">
      <c r="V13138" s="80"/>
    </row>
    <row r="13139" spans="22:22" ht="9" hidden="1" customHeight="1" x14ac:dyDescent="0.25">
      <c r="V13139" s="80"/>
    </row>
    <row r="13140" spans="22:22" ht="9" hidden="1" customHeight="1" x14ac:dyDescent="0.25">
      <c r="V13140" s="80"/>
    </row>
    <row r="13141" spans="22:22" ht="9" hidden="1" customHeight="1" x14ac:dyDescent="0.25">
      <c r="V13141" s="80"/>
    </row>
    <row r="13142" spans="22:22" ht="9" hidden="1" customHeight="1" x14ac:dyDescent="0.25">
      <c r="V13142" s="80"/>
    </row>
    <row r="13143" spans="22:22" ht="9" hidden="1" customHeight="1" x14ac:dyDescent="0.25">
      <c r="V13143" s="80"/>
    </row>
    <row r="13144" spans="22:22" ht="9" hidden="1" customHeight="1" x14ac:dyDescent="0.25">
      <c r="V13144" s="80"/>
    </row>
    <row r="13145" spans="22:22" ht="9" hidden="1" customHeight="1" x14ac:dyDescent="0.25">
      <c r="V13145" s="80"/>
    </row>
    <row r="13146" spans="22:22" ht="9" hidden="1" customHeight="1" x14ac:dyDescent="0.25">
      <c r="V13146" s="80"/>
    </row>
    <row r="13147" spans="22:22" ht="9" hidden="1" customHeight="1" x14ac:dyDescent="0.25">
      <c r="V13147" s="80"/>
    </row>
    <row r="13148" spans="22:22" ht="9" hidden="1" customHeight="1" x14ac:dyDescent="0.25">
      <c r="V13148" s="80"/>
    </row>
    <row r="13149" spans="22:22" ht="9" hidden="1" customHeight="1" x14ac:dyDescent="0.25">
      <c r="V13149" s="80"/>
    </row>
    <row r="13150" spans="22:22" ht="9" hidden="1" customHeight="1" x14ac:dyDescent="0.25">
      <c r="V13150" s="80"/>
    </row>
    <row r="13151" spans="22:22" ht="9" hidden="1" customHeight="1" x14ac:dyDescent="0.25">
      <c r="V13151" s="80"/>
    </row>
    <row r="13152" spans="22:22" ht="9" hidden="1" customHeight="1" x14ac:dyDescent="0.25">
      <c r="V13152" s="80"/>
    </row>
    <row r="13153" spans="22:22" ht="9" hidden="1" customHeight="1" x14ac:dyDescent="0.25">
      <c r="V13153" s="80"/>
    </row>
    <row r="13154" spans="22:22" ht="9" hidden="1" customHeight="1" x14ac:dyDescent="0.25">
      <c r="V13154" s="80"/>
    </row>
    <row r="13155" spans="22:22" ht="9" hidden="1" customHeight="1" x14ac:dyDescent="0.25">
      <c r="V13155" s="80"/>
    </row>
    <row r="13156" spans="22:22" ht="9" hidden="1" customHeight="1" x14ac:dyDescent="0.25">
      <c r="V13156" s="80"/>
    </row>
    <row r="13157" spans="22:22" ht="9" hidden="1" customHeight="1" x14ac:dyDescent="0.25">
      <c r="V13157" s="80"/>
    </row>
    <row r="13158" spans="22:22" ht="9" hidden="1" customHeight="1" x14ac:dyDescent="0.25">
      <c r="V13158" s="80"/>
    </row>
    <row r="13159" spans="22:22" ht="9" hidden="1" customHeight="1" x14ac:dyDescent="0.25">
      <c r="V13159" s="80"/>
    </row>
    <row r="13160" spans="22:22" ht="9" hidden="1" customHeight="1" x14ac:dyDescent="0.25">
      <c r="V13160" s="80"/>
    </row>
    <row r="13161" spans="22:22" ht="9" hidden="1" customHeight="1" x14ac:dyDescent="0.25">
      <c r="V13161" s="80"/>
    </row>
    <row r="13162" spans="22:22" ht="9" hidden="1" customHeight="1" x14ac:dyDescent="0.25">
      <c r="V13162" s="80"/>
    </row>
    <row r="13163" spans="22:22" ht="9" hidden="1" customHeight="1" x14ac:dyDescent="0.25">
      <c r="V13163" s="80"/>
    </row>
    <row r="13164" spans="22:22" ht="9" hidden="1" customHeight="1" x14ac:dyDescent="0.25">
      <c r="V13164" s="80"/>
    </row>
    <row r="13165" spans="22:22" ht="9" hidden="1" customHeight="1" x14ac:dyDescent="0.25">
      <c r="V13165" s="80"/>
    </row>
    <row r="13166" spans="22:22" ht="9" hidden="1" customHeight="1" x14ac:dyDescent="0.25">
      <c r="V13166" s="80"/>
    </row>
    <row r="13167" spans="22:22" ht="9" hidden="1" customHeight="1" x14ac:dyDescent="0.25">
      <c r="V13167" s="80"/>
    </row>
    <row r="13168" spans="22:22" ht="9" hidden="1" customHeight="1" x14ac:dyDescent="0.25">
      <c r="V13168" s="80"/>
    </row>
    <row r="13169" spans="22:22" ht="9" hidden="1" customHeight="1" x14ac:dyDescent="0.25">
      <c r="V13169" s="80"/>
    </row>
    <row r="13170" spans="22:22" ht="9" hidden="1" customHeight="1" x14ac:dyDescent="0.25">
      <c r="V13170" s="80"/>
    </row>
    <row r="13171" spans="22:22" ht="9" hidden="1" customHeight="1" x14ac:dyDescent="0.25">
      <c r="V13171" s="80"/>
    </row>
    <row r="13172" spans="22:22" ht="9" hidden="1" customHeight="1" x14ac:dyDescent="0.25">
      <c r="V13172" s="80"/>
    </row>
    <row r="13173" spans="22:22" ht="9" hidden="1" customHeight="1" x14ac:dyDescent="0.25">
      <c r="V13173" s="80"/>
    </row>
    <row r="13174" spans="22:22" ht="9" hidden="1" customHeight="1" x14ac:dyDescent="0.25">
      <c r="V13174" s="80"/>
    </row>
    <row r="13175" spans="22:22" ht="9" hidden="1" customHeight="1" x14ac:dyDescent="0.25">
      <c r="V13175" s="80"/>
    </row>
    <row r="13176" spans="22:22" ht="9" hidden="1" customHeight="1" x14ac:dyDescent="0.25">
      <c r="V13176" s="80"/>
    </row>
    <row r="13177" spans="22:22" ht="9" hidden="1" customHeight="1" x14ac:dyDescent="0.25">
      <c r="V13177" s="80"/>
    </row>
    <row r="13178" spans="22:22" ht="9" hidden="1" customHeight="1" x14ac:dyDescent="0.25">
      <c r="V13178" s="80"/>
    </row>
    <row r="13179" spans="22:22" ht="9" hidden="1" customHeight="1" x14ac:dyDescent="0.25">
      <c r="V13179" s="80"/>
    </row>
    <row r="13180" spans="22:22" ht="9" hidden="1" customHeight="1" x14ac:dyDescent="0.25">
      <c r="V13180" s="80"/>
    </row>
    <row r="13181" spans="22:22" ht="9" hidden="1" customHeight="1" x14ac:dyDescent="0.25">
      <c r="V13181" s="80"/>
    </row>
    <row r="13182" spans="22:22" ht="9" hidden="1" customHeight="1" x14ac:dyDescent="0.25">
      <c r="V13182" s="80"/>
    </row>
    <row r="13183" spans="22:22" ht="9" hidden="1" customHeight="1" x14ac:dyDescent="0.25">
      <c r="V13183" s="80"/>
    </row>
    <row r="13184" spans="22:22" ht="9" hidden="1" customHeight="1" x14ac:dyDescent="0.25">
      <c r="V13184" s="80"/>
    </row>
    <row r="13185" spans="22:22" ht="9" hidden="1" customHeight="1" x14ac:dyDescent="0.25">
      <c r="V13185" s="80"/>
    </row>
    <row r="13186" spans="22:22" ht="9" hidden="1" customHeight="1" x14ac:dyDescent="0.25">
      <c r="V13186" s="80"/>
    </row>
    <row r="13187" spans="22:22" ht="9" hidden="1" customHeight="1" x14ac:dyDescent="0.25">
      <c r="V13187" s="80"/>
    </row>
    <row r="13188" spans="22:22" ht="9" hidden="1" customHeight="1" x14ac:dyDescent="0.25">
      <c r="V13188" s="80"/>
    </row>
    <row r="13189" spans="22:22" ht="9" hidden="1" customHeight="1" x14ac:dyDescent="0.25">
      <c r="V13189" s="80"/>
    </row>
    <row r="13190" spans="22:22" ht="9" hidden="1" customHeight="1" x14ac:dyDescent="0.25">
      <c r="V13190" s="80"/>
    </row>
    <row r="13191" spans="22:22" ht="9" hidden="1" customHeight="1" x14ac:dyDescent="0.25">
      <c r="V13191" s="80"/>
    </row>
    <row r="13192" spans="22:22" ht="9" hidden="1" customHeight="1" x14ac:dyDescent="0.25">
      <c r="V13192" s="80"/>
    </row>
    <row r="13193" spans="22:22" ht="9" hidden="1" customHeight="1" x14ac:dyDescent="0.25">
      <c r="V13193" s="80"/>
    </row>
    <row r="13194" spans="22:22" ht="9" hidden="1" customHeight="1" x14ac:dyDescent="0.25">
      <c r="V13194" s="80"/>
    </row>
    <row r="13195" spans="22:22" ht="9" hidden="1" customHeight="1" x14ac:dyDescent="0.25">
      <c r="V13195" s="80"/>
    </row>
    <row r="13196" spans="22:22" ht="9" hidden="1" customHeight="1" x14ac:dyDescent="0.25">
      <c r="V13196" s="80"/>
    </row>
    <row r="13197" spans="22:22" ht="9" hidden="1" customHeight="1" x14ac:dyDescent="0.25">
      <c r="V13197" s="80"/>
    </row>
    <row r="13198" spans="22:22" ht="9" hidden="1" customHeight="1" x14ac:dyDescent="0.25">
      <c r="V13198" s="80"/>
    </row>
    <row r="13199" spans="22:22" ht="9" hidden="1" customHeight="1" x14ac:dyDescent="0.25">
      <c r="V13199" s="80"/>
    </row>
    <row r="13200" spans="22:22" ht="9" hidden="1" customHeight="1" x14ac:dyDescent="0.25">
      <c r="V13200" s="80"/>
    </row>
    <row r="13201" spans="22:22" ht="9" hidden="1" customHeight="1" x14ac:dyDescent="0.25">
      <c r="V13201" s="80"/>
    </row>
    <row r="13202" spans="22:22" ht="9" hidden="1" customHeight="1" x14ac:dyDescent="0.25">
      <c r="V13202" s="80"/>
    </row>
    <row r="13203" spans="22:22" ht="9" hidden="1" customHeight="1" x14ac:dyDescent="0.25">
      <c r="V13203" s="80"/>
    </row>
    <row r="13204" spans="22:22" ht="9" hidden="1" customHeight="1" x14ac:dyDescent="0.25">
      <c r="V13204" s="80"/>
    </row>
    <row r="13205" spans="22:22" ht="9" hidden="1" customHeight="1" x14ac:dyDescent="0.25">
      <c r="V13205" s="80"/>
    </row>
    <row r="13206" spans="22:22" ht="9" hidden="1" customHeight="1" x14ac:dyDescent="0.25">
      <c r="V13206" s="80"/>
    </row>
    <row r="13207" spans="22:22" ht="9" hidden="1" customHeight="1" x14ac:dyDescent="0.25">
      <c r="V13207" s="80"/>
    </row>
    <row r="13208" spans="22:22" ht="9" hidden="1" customHeight="1" x14ac:dyDescent="0.25">
      <c r="V13208" s="80"/>
    </row>
    <row r="13209" spans="22:22" ht="9" hidden="1" customHeight="1" x14ac:dyDescent="0.25">
      <c r="V13209" s="80"/>
    </row>
    <row r="13210" spans="22:22" ht="9" hidden="1" customHeight="1" x14ac:dyDescent="0.25">
      <c r="V13210" s="80"/>
    </row>
    <row r="13211" spans="22:22" ht="9" hidden="1" customHeight="1" x14ac:dyDescent="0.25">
      <c r="V13211" s="80"/>
    </row>
    <row r="13212" spans="22:22" ht="9" hidden="1" customHeight="1" x14ac:dyDescent="0.25">
      <c r="V13212" s="80"/>
    </row>
    <row r="13213" spans="22:22" ht="9" hidden="1" customHeight="1" x14ac:dyDescent="0.25">
      <c r="V13213" s="80"/>
    </row>
    <row r="13214" spans="22:22" ht="9" hidden="1" customHeight="1" x14ac:dyDescent="0.25">
      <c r="V13214" s="80"/>
    </row>
    <row r="13215" spans="22:22" ht="9" hidden="1" customHeight="1" x14ac:dyDescent="0.25">
      <c r="V13215" s="80"/>
    </row>
    <row r="13216" spans="22:22" ht="9" hidden="1" customHeight="1" x14ac:dyDescent="0.25">
      <c r="V13216" s="80"/>
    </row>
    <row r="13217" spans="22:22" ht="9" hidden="1" customHeight="1" x14ac:dyDescent="0.25">
      <c r="V13217" s="80"/>
    </row>
    <row r="13218" spans="22:22" ht="9" hidden="1" customHeight="1" x14ac:dyDescent="0.25">
      <c r="V13218" s="80"/>
    </row>
    <row r="13219" spans="22:22" ht="9" hidden="1" customHeight="1" x14ac:dyDescent="0.25">
      <c r="V13219" s="80"/>
    </row>
    <row r="13220" spans="22:22" ht="9" hidden="1" customHeight="1" x14ac:dyDescent="0.25">
      <c r="V13220" s="80"/>
    </row>
    <row r="13221" spans="22:22" ht="9" hidden="1" customHeight="1" x14ac:dyDescent="0.25">
      <c r="V13221" s="80"/>
    </row>
    <row r="13222" spans="22:22" ht="9" hidden="1" customHeight="1" x14ac:dyDescent="0.25">
      <c r="V13222" s="80"/>
    </row>
    <row r="13223" spans="22:22" ht="9" hidden="1" customHeight="1" x14ac:dyDescent="0.25">
      <c r="V13223" s="80"/>
    </row>
    <row r="13224" spans="22:22" ht="9" hidden="1" customHeight="1" x14ac:dyDescent="0.25">
      <c r="V13224" s="80"/>
    </row>
    <row r="13225" spans="22:22" ht="9" hidden="1" customHeight="1" x14ac:dyDescent="0.25">
      <c r="V13225" s="80"/>
    </row>
    <row r="13226" spans="22:22" ht="9" hidden="1" customHeight="1" x14ac:dyDescent="0.25">
      <c r="V13226" s="80"/>
    </row>
    <row r="13227" spans="22:22" ht="9" hidden="1" customHeight="1" x14ac:dyDescent="0.25">
      <c r="V13227" s="80"/>
    </row>
    <row r="13228" spans="22:22" ht="9" hidden="1" customHeight="1" x14ac:dyDescent="0.25">
      <c r="V13228" s="80"/>
    </row>
    <row r="13229" spans="22:22" ht="9" hidden="1" customHeight="1" x14ac:dyDescent="0.25">
      <c r="V13229" s="80"/>
    </row>
    <row r="13230" spans="22:22" ht="9" hidden="1" customHeight="1" x14ac:dyDescent="0.25">
      <c r="V13230" s="80"/>
    </row>
    <row r="13231" spans="22:22" ht="9" hidden="1" customHeight="1" x14ac:dyDescent="0.25">
      <c r="V13231" s="80"/>
    </row>
    <row r="13232" spans="22:22" ht="9" hidden="1" customHeight="1" x14ac:dyDescent="0.25">
      <c r="V13232" s="80"/>
    </row>
    <row r="13233" spans="22:22" ht="9" hidden="1" customHeight="1" x14ac:dyDescent="0.25">
      <c r="V13233" s="80"/>
    </row>
    <row r="13234" spans="22:22" ht="9" hidden="1" customHeight="1" x14ac:dyDescent="0.25">
      <c r="V13234" s="80"/>
    </row>
    <row r="13235" spans="22:22" ht="9" hidden="1" customHeight="1" x14ac:dyDescent="0.25">
      <c r="V13235" s="80"/>
    </row>
    <row r="13236" spans="22:22" ht="9" hidden="1" customHeight="1" x14ac:dyDescent="0.25">
      <c r="V13236" s="80"/>
    </row>
    <row r="13237" spans="22:22" ht="9" hidden="1" customHeight="1" x14ac:dyDescent="0.25">
      <c r="V13237" s="80"/>
    </row>
    <row r="13238" spans="22:22" ht="9" hidden="1" customHeight="1" x14ac:dyDescent="0.25">
      <c r="V13238" s="80"/>
    </row>
    <row r="13239" spans="22:22" ht="9" hidden="1" customHeight="1" x14ac:dyDescent="0.25">
      <c r="V13239" s="80"/>
    </row>
    <row r="13240" spans="22:22" ht="9" hidden="1" customHeight="1" x14ac:dyDescent="0.25">
      <c r="V13240" s="80"/>
    </row>
    <row r="13241" spans="22:22" ht="9" hidden="1" customHeight="1" x14ac:dyDescent="0.25">
      <c r="V13241" s="80"/>
    </row>
    <row r="13242" spans="22:22" ht="9" hidden="1" customHeight="1" x14ac:dyDescent="0.25">
      <c r="V13242" s="80"/>
    </row>
    <row r="13243" spans="22:22" ht="9" hidden="1" customHeight="1" x14ac:dyDescent="0.25">
      <c r="V13243" s="80"/>
    </row>
    <row r="13244" spans="22:22" ht="9" hidden="1" customHeight="1" x14ac:dyDescent="0.25">
      <c r="V13244" s="80"/>
    </row>
    <row r="13245" spans="22:22" ht="9" hidden="1" customHeight="1" x14ac:dyDescent="0.25">
      <c r="V13245" s="80"/>
    </row>
    <row r="13246" spans="22:22" ht="9" hidden="1" customHeight="1" x14ac:dyDescent="0.25">
      <c r="V13246" s="80"/>
    </row>
    <row r="13247" spans="22:22" ht="9" hidden="1" customHeight="1" x14ac:dyDescent="0.25">
      <c r="V13247" s="80"/>
    </row>
    <row r="13248" spans="22:22" ht="9" hidden="1" customHeight="1" x14ac:dyDescent="0.25">
      <c r="V13248" s="80"/>
    </row>
    <row r="13249" spans="22:22" ht="9" hidden="1" customHeight="1" x14ac:dyDescent="0.25">
      <c r="V13249" s="80"/>
    </row>
    <row r="13250" spans="22:22" ht="9" hidden="1" customHeight="1" x14ac:dyDescent="0.25">
      <c r="V13250" s="80"/>
    </row>
    <row r="13251" spans="22:22" ht="9" hidden="1" customHeight="1" x14ac:dyDescent="0.25">
      <c r="V13251" s="80"/>
    </row>
    <row r="13252" spans="22:22" ht="9" hidden="1" customHeight="1" x14ac:dyDescent="0.25">
      <c r="V13252" s="80"/>
    </row>
    <row r="13253" spans="22:22" ht="9" hidden="1" customHeight="1" x14ac:dyDescent="0.25">
      <c r="V13253" s="80"/>
    </row>
    <row r="13254" spans="22:22" ht="9" hidden="1" customHeight="1" x14ac:dyDescent="0.25">
      <c r="V13254" s="80"/>
    </row>
    <row r="13255" spans="22:22" ht="9" hidden="1" customHeight="1" x14ac:dyDescent="0.25">
      <c r="V13255" s="80"/>
    </row>
    <row r="13256" spans="22:22" ht="9" hidden="1" customHeight="1" x14ac:dyDescent="0.25">
      <c r="V13256" s="80"/>
    </row>
    <row r="13257" spans="22:22" ht="9" hidden="1" customHeight="1" x14ac:dyDescent="0.25">
      <c r="V13257" s="80"/>
    </row>
    <row r="13258" spans="22:22" ht="9" hidden="1" customHeight="1" x14ac:dyDescent="0.25">
      <c r="V13258" s="80"/>
    </row>
    <row r="13259" spans="22:22" ht="9" hidden="1" customHeight="1" x14ac:dyDescent="0.25">
      <c r="V13259" s="80"/>
    </row>
    <row r="13260" spans="22:22" ht="9" hidden="1" customHeight="1" x14ac:dyDescent="0.25">
      <c r="V13260" s="80"/>
    </row>
    <row r="13261" spans="22:22" ht="9" hidden="1" customHeight="1" x14ac:dyDescent="0.25">
      <c r="V13261" s="80"/>
    </row>
    <row r="13262" spans="22:22" ht="9" hidden="1" customHeight="1" x14ac:dyDescent="0.25">
      <c r="V13262" s="80"/>
    </row>
    <row r="13263" spans="22:22" ht="9" hidden="1" customHeight="1" x14ac:dyDescent="0.25">
      <c r="V13263" s="80"/>
    </row>
    <row r="13264" spans="22:22" ht="9" hidden="1" customHeight="1" x14ac:dyDescent="0.25">
      <c r="V13264" s="80"/>
    </row>
    <row r="13265" spans="22:22" ht="9" hidden="1" customHeight="1" x14ac:dyDescent="0.25">
      <c r="V13265" s="80"/>
    </row>
    <row r="13266" spans="22:22" ht="9" hidden="1" customHeight="1" x14ac:dyDescent="0.25">
      <c r="V13266" s="80"/>
    </row>
    <row r="13267" spans="22:22" ht="9" hidden="1" customHeight="1" x14ac:dyDescent="0.25">
      <c r="V13267" s="80"/>
    </row>
    <row r="13268" spans="22:22" ht="9" hidden="1" customHeight="1" x14ac:dyDescent="0.25">
      <c r="V13268" s="80"/>
    </row>
    <row r="13269" spans="22:22" ht="9" hidden="1" customHeight="1" x14ac:dyDescent="0.25">
      <c r="V13269" s="80"/>
    </row>
    <row r="13270" spans="22:22" ht="9" hidden="1" customHeight="1" x14ac:dyDescent="0.25">
      <c r="V13270" s="80"/>
    </row>
    <row r="13271" spans="22:22" ht="9" hidden="1" customHeight="1" x14ac:dyDescent="0.25">
      <c r="V13271" s="80"/>
    </row>
    <row r="13272" spans="22:22" ht="9" hidden="1" customHeight="1" x14ac:dyDescent="0.25">
      <c r="V13272" s="80"/>
    </row>
    <row r="13273" spans="22:22" ht="9" hidden="1" customHeight="1" x14ac:dyDescent="0.25">
      <c r="V13273" s="80"/>
    </row>
    <row r="13274" spans="22:22" ht="9" hidden="1" customHeight="1" x14ac:dyDescent="0.25">
      <c r="V13274" s="80"/>
    </row>
    <row r="13275" spans="22:22" ht="9" hidden="1" customHeight="1" x14ac:dyDescent="0.25">
      <c r="V13275" s="80"/>
    </row>
    <row r="13276" spans="22:22" ht="9" hidden="1" customHeight="1" x14ac:dyDescent="0.25">
      <c r="V13276" s="80"/>
    </row>
    <row r="13277" spans="22:22" ht="9" hidden="1" customHeight="1" x14ac:dyDescent="0.25">
      <c r="V13277" s="80"/>
    </row>
    <row r="13278" spans="22:22" ht="9" hidden="1" customHeight="1" x14ac:dyDescent="0.25">
      <c r="V13278" s="80"/>
    </row>
    <row r="13279" spans="22:22" ht="9" hidden="1" customHeight="1" x14ac:dyDescent="0.25">
      <c r="V13279" s="80"/>
    </row>
    <row r="13280" spans="22:22" ht="9" hidden="1" customHeight="1" x14ac:dyDescent="0.25">
      <c r="V13280" s="80"/>
    </row>
    <row r="13281" spans="22:22" ht="9" hidden="1" customHeight="1" x14ac:dyDescent="0.25">
      <c r="V13281" s="80"/>
    </row>
    <row r="13282" spans="22:22" ht="9" hidden="1" customHeight="1" x14ac:dyDescent="0.25">
      <c r="V13282" s="80"/>
    </row>
    <row r="13283" spans="22:22" ht="9" hidden="1" customHeight="1" x14ac:dyDescent="0.25">
      <c r="V13283" s="80"/>
    </row>
    <row r="13284" spans="22:22" ht="9" hidden="1" customHeight="1" x14ac:dyDescent="0.25">
      <c r="V13284" s="80"/>
    </row>
    <row r="13285" spans="22:22" ht="9" hidden="1" customHeight="1" x14ac:dyDescent="0.25">
      <c r="V13285" s="80"/>
    </row>
    <row r="13286" spans="22:22" ht="9" hidden="1" customHeight="1" x14ac:dyDescent="0.25">
      <c r="V13286" s="80"/>
    </row>
    <row r="13287" spans="22:22" ht="9" hidden="1" customHeight="1" x14ac:dyDescent="0.25">
      <c r="V13287" s="80"/>
    </row>
    <row r="13288" spans="22:22" ht="9" hidden="1" customHeight="1" x14ac:dyDescent="0.25">
      <c r="V13288" s="80"/>
    </row>
    <row r="13289" spans="22:22" ht="9" hidden="1" customHeight="1" x14ac:dyDescent="0.25">
      <c r="V13289" s="80"/>
    </row>
    <row r="13290" spans="22:22" ht="9" hidden="1" customHeight="1" x14ac:dyDescent="0.25">
      <c r="V13290" s="80"/>
    </row>
    <row r="13291" spans="22:22" ht="9" hidden="1" customHeight="1" x14ac:dyDescent="0.25">
      <c r="V13291" s="80"/>
    </row>
    <row r="13292" spans="22:22" ht="9" hidden="1" customHeight="1" x14ac:dyDescent="0.25">
      <c r="V13292" s="80"/>
    </row>
    <row r="13293" spans="22:22" ht="9" hidden="1" customHeight="1" x14ac:dyDescent="0.25">
      <c r="V13293" s="80"/>
    </row>
    <row r="13294" spans="22:22" ht="9" hidden="1" customHeight="1" x14ac:dyDescent="0.25">
      <c r="V13294" s="80"/>
    </row>
    <row r="13295" spans="22:22" ht="9" hidden="1" customHeight="1" x14ac:dyDescent="0.25">
      <c r="V13295" s="80"/>
    </row>
    <row r="13296" spans="22:22" ht="9" hidden="1" customHeight="1" x14ac:dyDescent="0.25">
      <c r="V13296" s="80"/>
    </row>
    <row r="13297" spans="22:22" ht="9" hidden="1" customHeight="1" x14ac:dyDescent="0.25">
      <c r="V13297" s="80"/>
    </row>
    <row r="13298" spans="22:22" ht="9" hidden="1" customHeight="1" x14ac:dyDescent="0.25">
      <c r="V13298" s="80"/>
    </row>
    <row r="13299" spans="22:22" ht="9" hidden="1" customHeight="1" x14ac:dyDescent="0.25">
      <c r="V13299" s="80"/>
    </row>
    <row r="13300" spans="22:22" ht="9" hidden="1" customHeight="1" x14ac:dyDescent="0.25">
      <c r="V13300" s="80"/>
    </row>
    <row r="13301" spans="22:22" ht="9" hidden="1" customHeight="1" x14ac:dyDescent="0.25">
      <c r="V13301" s="80"/>
    </row>
    <row r="13302" spans="22:22" ht="9" hidden="1" customHeight="1" x14ac:dyDescent="0.25">
      <c r="V13302" s="80"/>
    </row>
    <row r="13303" spans="22:22" ht="9" hidden="1" customHeight="1" x14ac:dyDescent="0.25">
      <c r="V13303" s="80"/>
    </row>
    <row r="13304" spans="22:22" ht="9" hidden="1" customHeight="1" x14ac:dyDescent="0.25">
      <c r="V13304" s="80"/>
    </row>
    <row r="13305" spans="22:22" ht="9" hidden="1" customHeight="1" x14ac:dyDescent="0.25">
      <c r="V13305" s="80"/>
    </row>
    <row r="13306" spans="22:22" ht="9" hidden="1" customHeight="1" x14ac:dyDescent="0.25">
      <c r="V13306" s="80"/>
    </row>
    <row r="13307" spans="22:22" ht="9" hidden="1" customHeight="1" x14ac:dyDescent="0.25">
      <c r="V13307" s="80"/>
    </row>
    <row r="13308" spans="22:22" ht="9" hidden="1" customHeight="1" x14ac:dyDescent="0.25">
      <c r="V13308" s="80"/>
    </row>
    <row r="13309" spans="22:22" ht="9" hidden="1" customHeight="1" x14ac:dyDescent="0.25">
      <c r="V13309" s="80"/>
    </row>
    <row r="13310" spans="22:22" ht="9" hidden="1" customHeight="1" x14ac:dyDescent="0.25">
      <c r="V13310" s="80"/>
    </row>
    <row r="13311" spans="22:22" ht="9" hidden="1" customHeight="1" x14ac:dyDescent="0.25">
      <c r="V13311" s="80"/>
    </row>
    <row r="13312" spans="22:22" ht="9" hidden="1" customHeight="1" x14ac:dyDescent="0.25">
      <c r="V13312" s="80"/>
    </row>
    <row r="13313" spans="22:22" ht="9" hidden="1" customHeight="1" x14ac:dyDescent="0.25">
      <c r="V13313" s="80"/>
    </row>
    <row r="13314" spans="22:22" ht="9" hidden="1" customHeight="1" x14ac:dyDescent="0.25">
      <c r="V13314" s="80"/>
    </row>
    <row r="13315" spans="22:22" ht="9" hidden="1" customHeight="1" x14ac:dyDescent="0.25">
      <c r="V13315" s="80"/>
    </row>
    <row r="13316" spans="22:22" ht="9" hidden="1" customHeight="1" x14ac:dyDescent="0.25">
      <c r="V13316" s="80"/>
    </row>
    <row r="13317" spans="22:22" ht="9" hidden="1" customHeight="1" x14ac:dyDescent="0.25">
      <c r="V13317" s="80"/>
    </row>
    <row r="13318" spans="22:22" ht="9" hidden="1" customHeight="1" x14ac:dyDescent="0.25">
      <c r="V13318" s="80"/>
    </row>
    <row r="13319" spans="22:22" ht="9" hidden="1" customHeight="1" x14ac:dyDescent="0.25">
      <c r="V13319" s="80"/>
    </row>
    <row r="13320" spans="22:22" ht="9" hidden="1" customHeight="1" x14ac:dyDescent="0.25">
      <c r="V13320" s="80"/>
    </row>
    <row r="13321" spans="22:22" ht="9" hidden="1" customHeight="1" x14ac:dyDescent="0.25">
      <c r="V13321" s="80"/>
    </row>
    <row r="13322" spans="22:22" ht="9" hidden="1" customHeight="1" x14ac:dyDescent="0.25">
      <c r="V13322" s="80"/>
    </row>
    <row r="13323" spans="22:22" ht="9" hidden="1" customHeight="1" x14ac:dyDescent="0.25">
      <c r="V13323" s="80"/>
    </row>
    <row r="13324" spans="22:22" ht="9" hidden="1" customHeight="1" x14ac:dyDescent="0.25">
      <c r="V13324" s="80"/>
    </row>
    <row r="13325" spans="22:22" ht="9" hidden="1" customHeight="1" x14ac:dyDescent="0.25">
      <c r="V13325" s="80"/>
    </row>
    <row r="13326" spans="22:22" ht="9" hidden="1" customHeight="1" x14ac:dyDescent="0.25">
      <c r="V13326" s="80"/>
    </row>
    <row r="13327" spans="22:22" ht="9" hidden="1" customHeight="1" x14ac:dyDescent="0.25">
      <c r="V13327" s="80"/>
    </row>
    <row r="13328" spans="22:22" ht="9" hidden="1" customHeight="1" x14ac:dyDescent="0.25">
      <c r="V13328" s="80"/>
    </row>
    <row r="13329" spans="22:22" ht="9" hidden="1" customHeight="1" x14ac:dyDescent="0.25">
      <c r="V13329" s="80"/>
    </row>
    <row r="13330" spans="22:22" ht="9" hidden="1" customHeight="1" x14ac:dyDescent="0.25">
      <c r="V13330" s="80"/>
    </row>
    <row r="13331" spans="22:22" ht="9" hidden="1" customHeight="1" x14ac:dyDescent="0.25">
      <c r="V13331" s="80"/>
    </row>
    <row r="13332" spans="22:22" ht="9" hidden="1" customHeight="1" x14ac:dyDescent="0.25">
      <c r="V13332" s="80"/>
    </row>
    <row r="13333" spans="22:22" ht="9" hidden="1" customHeight="1" x14ac:dyDescent="0.25">
      <c r="V13333" s="80"/>
    </row>
    <row r="13334" spans="22:22" ht="9" hidden="1" customHeight="1" x14ac:dyDescent="0.25">
      <c r="V13334" s="80"/>
    </row>
    <row r="13335" spans="22:22" ht="9" hidden="1" customHeight="1" x14ac:dyDescent="0.25">
      <c r="V13335" s="80"/>
    </row>
    <row r="13336" spans="22:22" ht="9" hidden="1" customHeight="1" x14ac:dyDescent="0.25">
      <c r="V13336" s="80"/>
    </row>
    <row r="13337" spans="22:22" ht="9" hidden="1" customHeight="1" x14ac:dyDescent="0.25">
      <c r="V13337" s="80"/>
    </row>
    <row r="13338" spans="22:22" ht="9" hidden="1" customHeight="1" x14ac:dyDescent="0.25">
      <c r="V13338" s="80"/>
    </row>
    <row r="13339" spans="22:22" ht="9" hidden="1" customHeight="1" x14ac:dyDescent="0.25">
      <c r="V13339" s="80"/>
    </row>
    <row r="13340" spans="22:22" ht="9" hidden="1" customHeight="1" x14ac:dyDescent="0.25">
      <c r="V13340" s="80"/>
    </row>
    <row r="13341" spans="22:22" ht="9" hidden="1" customHeight="1" x14ac:dyDescent="0.25">
      <c r="V13341" s="80"/>
    </row>
    <row r="13342" spans="22:22" ht="9" hidden="1" customHeight="1" x14ac:dyDescent="0.25">
      <c r="V13342" s="80"/>
    </row>
    <row r="13343" spans="22:22" ht="9" hidden="1" customHeight="1" x14ac:dyDescent="0.25">
      <c r="V13343" s="80"/>
    </row>
    <row r="13344" spans="22:22" ht="9" hidden="1" customHeight="1" x14ac:dyDescent="0.25">
      <c r="V13344" s="80"/>
    </row>
    <row r="13345" spans="22:22" ht="9" hidden="1" customHeight="1" x14ac:dyDescent="0.25">
      <c r="V13345" s="80"/>
    </row>
    <row r="13346" spans="22:22" ht="9" hidden="1" customHeight="1" x14ac:dyDescent="0.25">
      <c r="V13346" s="80"/>
    </row>
    <row r="13347" spans="22:22" ht="9" hidden="1" customHeight="1" x14ac:dyDescent="0.25">
      <c r="V13347" s="80"/>
    </row>
    <row r="13348" spans="22:22" ht="9" hidden="1" customHeight="1" x14ac:dyDescent="0.25">
      <c r="V13348" s="80"/>
    </row>
    <row r="13349" spans="22:22" ht="9" hidden="1" customHeight="1" x14ac:dyDescent="0.25">
      <c r="V13349" s="80"/>
    </row>
    <row r="13350" spans="22:22" ht="9" hidden="1" customHeight="1" x14ac:dyDescent="0.25">
      <c r="V13350" s="80"/>
    </row>
    <row r="13351" spans="22:22" ht="9" hidden="1" customHeight="1" x14ac:dyDescent="0.25">
      <c r="V13351" s="80"/>
    </row>
    <row r="13352" spans="22:22" ht="9" hidden="1" customHeight="1" x14ac:dyDescent="0.25">
      <c r="V13352" s="80"/>
    </row>
    <row r="13353" spans="22:22" ht="9" hidden="1" customHeight="1" x14ac:dyDescent="0.25">
      <c r="V13353" s="80"/>
    </row>
    <row r="13354" spans="22:22" ht="9" hidden="1" customHeight="1" x14ac:dyDescent="0.25">
      <c r="V13354" s="80"/>
    </row>
    <row r="13355" spans="22:22" ht="9" hidden="1" customHeight="1" x14ac:dyDescent="0.25">
      <c r="V13355" s="80"/>
    </row>
    <row r="13356" spans="22:22" ht="9" hidden="1" customHeight="1" x14ac:dyDescent="0.25">
      <c r="V13356" s="80"/>
    </row>
    <row r="13357" spans="22:22" ht="9" hidden="1" customHeight="1" x14ac:dyDescent="0.25">
      <c r="V13357" s="80"/>
    </row>
    <row r="13358" spans="22:22" ht="9" hidden="1" customHeight="1" x14ac:dyDescent="0.25">
      <c r="V13358" s="80"/>
    </row>
    <row r="13359" spans="22:22" ht="9" hidden="1" customHeight="1" x14ac:dyDescent="0.25">
      <c r="V13359" s="80"/>
    </row>
    <row r="13360" spans="22:22" ht="9" hidden="1" customHeight="1" x14ac:dyDescent="0.25">
      <c r="V13360" s="80"/>
    </row>
    <row r="13361" spans="22:22" ht="9" hidden="1" customHeight="1" x14ac:dyDescent="0.25">
      <c r="V13361" s="80"/>
    </row>
    <row r="13362" spans="22:22" ht="9" hidden="1" customHeight="1" x14ac:dyDescent="0.25">
      <c r="V13362" s="80"/>
    </row>
    <row r="13363" spans="22:22" ht="9" hidden="1" customHeight="1" x14ac:dyDescent="0.25">
      <c r="V13363" s="80"/>
    </row>
    <row r="13364" spans="22:22" ht="9" hidden="1" customHeight="1" x14ac:dyDescent="0.25">
      <c r="V13364" s="80"/>
    </row>
    <row r="13365" spans="22:22" ht="9" hidden="1" customHeight="1" x14ac:dyDescent="0.25">
      <c r="V13365" s="80"/>
    </row>
    <row r="13366" spans="22:22" ht="9" hidden="1" customHeight="1" x14ac:dyDescent="0.25">
      <c r="V13366" s="80"/>
    </row>
    <row r="13367" spans="22:22" ht="9" hidden="1" customHeight="1" x14ac:dyDescent="0.25">
      <c r="V13367" s="80"/>
    </row>
    <row r="13368" spans="22:22" ht="9" hidden="1" customHeight="1" x14ac:dyDescent="0.25">
      <c r="V13368" s="80"/>
    </row>
    <row r="13369" spans="22:22" ht="9" hidden="1" customHeight="1" x14ac:dyDescent="0.25">
      <c r="V13369" s="80"/>
    </row>
    <row r="13370" spans="22:22" ht="9" hidden="1" customHeight="1" x14ac:dyDescent="0.25">
      <c r="V13370" s="80"/>
    </row>
    <row r="13371" spans="22:22" ht="9" hidden="1" customHeight="1" x14ac:dyDescent="0.25">
      <c r="V13371" s="80"/>
    </row>
    <row r="13372" spans="22:22" ht="9" hidden="1" customHeight="1" x14ac:dyDescent="0.25">
      <c r="V13372" s="80"/>
    </row>
    <row r="13373" spans="22:22" ht="9" hidden="1" customHeight="1" x14ac:dyDescent="0.25">
      <c r="V13373" s="80"/>
    </row>
    <row r="13374" spans="22:22" ht="9" hidden="1" customHeight="1" x14ac:dyDescent="0.25">
      <c r="V13374" s="80"/>
    </row>
    <row r="13375" spans="22:22" ht="9" hidden="1" customHeight="1" x14ac:dyDescent="0.25">
      <c r="V13375" s="80"/>
    </row>
    <row r="13376" spans="22:22" ht="9" hidden="1" customHeight="1" x14ac:dyDescent="0.25">
      <c r="V13376" s="80"/>
    </row>
    <row r="13377" spans="22:22" ht="9" hidden="1" customHeight="1" x14ac:dyDescent="0.25">
      <c r="V13377" s="80"/>
    </row>
    <row r="13378" spans="22:22" ht="9" hidden="1" customHeight="1" x14ac:dyDescent="0.25">
      <c r="V13378" s="80"/>
    </row>
    <row r="13379" spans="22:22" ht="9" hidden="1" customHeight="1" x14ac:dyDescent="0.25">
      <c r="V13379" s="80"/>
    </row>
    <row r="13380" spans="22:22" ht="9" hidden="1" customHeight="1" x14ac:dyDescent="0.25">
      <c r="V13380" s="80"/>
    </row>
    <row r="13381" spans="22:22" ht="9" hidden="1" customHeight="1" x14ac:dyDescent="0.25">
      <c r="V13381" s="80"/>
    </row>
    <row r="13382" spans="22:22" ht="9" hidden="1" customHeight="1" x14ac:dyDescent="0.25">
      <c r="V13382" s="80"/>
    </row>
    <row r="13383" spans="22:22" ht="9" hidden="1" customHeight="1" x14ac:dyDescent="0.25">
      <c r="V13383" s="80"/>
    </row>
    <row r="13384" spans="22:22" ht="9" hidden="1" customHeight="1" x14ac:dyDescent="0.25">
      <c r="V13384" s="80"/>
    </row>
    <row r="13385" spans="22:22" ht="9" hidden="1" customHeight="1" x14ac:dyDescent="0.25">
      <c r="V13385" s="80"/>
    </row>
    <row r="13386" spans="22:22" ht="9" hidden="1" customHeight="1" x14ac:dyDescent="0.25">
      <c r="V13386" s="80"/>
    </row>
    <row r="13387" spans="22:22" ht="9" hidden="1" customHeight="1" x14ac:dyDescent="0.25">
      <c r="V13387" s="80"/>
    </row>
    <row r="13388" spans="22:22" ht="9" hidden="1" customHeight="1" x14ac:dyDescent="0.25">
      <c r="V13388" s="80"/>
    </row>
    <row r="13389" spans="22:22" ht="9" hidden="1" customHeight="1" x14ac:dyDescent="0.25">
      <c r="V13389" s="80"/>
    </row>
    <row r="13390" spans="22:22" ht="9" hidden="1" customHeight="1" x14ac:dyDescent="0.25">
      <c r="V13390" s="80"/>
    </row>
    <row r="13391" spans="22:22" ht="9" hidden="1" customHeight="1" x14ac:dyDescent="0.25">
      <c r="V13391" s="80"/>
    </row>
    <row r="13392" spans="22:22" ht="9" hidden="1" customHeight="1" x14ac:dyDescent="0.25">
      <c r="V13392" s="80"/>
    </row>
    <row r="13393" spans="22:22" ht="9" hidden="1" customHeight="1" x14ac:dyDescent="0.25">
      <c r="V13393" s="80"/>
    </row>
    <row r="13394" spans="22:22" ht="9" hidden="1" customHeight="1" x14ac:dyDescent="0.25">
      <c r="V13394" s="80"/>
    </row>
    <row r="13395" spans="22:22" ht="9" hidden="1" customHeight="1" x14ac:dyDescent="0.25">
      <c r="V13395" s="80"/>
    </row>
    <row r="13396" spans="22:22" ht="9" hidden="1" customHeight="1" x14ac:dyDescent="0.25">
      <c r="V13396" s="80"/>
    </row>
    <row r="13397" spans="22:22" ht="9" hidden="1" customHeight="1" x14ac:dyDescent="0.25">
      <c r="V13397" s="80"/>
    </row>
    <row r="13398" spans="22:22" ht="9" hidden="1" customHeight="1" x14ac:dyDescent="0.25">
      <c r="V13398" s="80"/>
    </row>
    <row r="13399" spans="22:22" ht="9" hidden="1" customHeight="1" x14ac:dyDescent="0.25">
      <c r="V13399" s="80"/>
    </row>
    <row r="13400" spans="22:22" ht="9" hidden="1" customHeight="1" x14ac:dyDescent="0.25">
      <c r="V13400" s="80"/>
    </row>
    <row r="13401" spans="22:22" ht="9" hidden="1" customHeight="1" x14ac:dyDescent="0.25">
      <c r="V13401" s="80"/>
    </row>
    <row r="13402" spans="22:22" ht="9" hidden="1" customHeight="1" x14ac:dyDescent="0.25">
      <c r="V13402" s="80"/>
    </row>
    <row r="13403" spans="22:22" ht="9" hidden="1" customHeight="1" x14ac:dyDescent="0.25">
      <c r="V13403" s="80"/>
    </row>
    <row r="13404" spans="22:22" ht="9" hidden="1" customHeight="1" x14ac:dyDescent="0.25">
      <c r="V13404" s="80"/>
    </row>
    <row r="13405" spans="22:22" ht="9" hidden="1" customHeight="1" x14ac:dyDescent="0.25">
      <c r="V13405" s="80"/>
    </row>
    <row r="13406" spans="22:22" ht="9" hidden="1" customHeight="1" x14ac:dyDescent="0.25">
      <c r="V13406" s="80"/>
    </row>
    <row r="13407" spans="22:22" ht="9" hidden="1" customHeight="1" x14ac:dyDescent="0.25">
      <c r="V13407" s="80"/>
    </row>
    <row r="13408" spans="22:22" ht="9" hidden="1" customHeight="1" x14ac:dyDescent="0.25">
      <c r="V13408" s="80"/>
    </row>
    <row r="13409" spans="22:22" ht="9" hidden="1" customHeight="1" x14ac:dyDescent="0.25">
      <c r="V13409" s="80"/>
    </row>
    <row r="13410" spans="22:22" ht="9" hidden="1" customHeight="1" x14ac:dyDescent="0.25">
      <c r="V13410" s="80"/>
    </row>
    <row r="13411" spans="22:22" ht="9" hidden="1" customHeight="1" x14ac:dyDescent="0.25">
      <c r="V13411" s="80"/>
    </row>
    <row r="13412" spans="22:22" ht="9" hidden="1" customHeight="1" x14ac:dyDescent="0.25">
      <c r="V13412" s="80"/>
    </row>
    <row r="13413" spans="22:22" ht="9" hidden="1" customHeight="1" x14ac:dyDescent="0.25">
      <c r="V13413" s="80"/>
    </row>
    <row r="13414" spans="22:22" ht="9" hidden="1" customHeight="1" x14ac:dyDescent="0.25">
      <c r="V13414" s="80"/>
    </row>
    <row r="13415" spans="22:22" ht="9" hidden="1" customHeight="1" x14ac:dyDescent="0.25">
      <c r="V13415" s="80"/>
    </row>
    <row r="13416" spans="22:22" ht="9" hidden="1" customHeight="1" x14ac:dyDescent="0.25">
      <c r="V13416" s="80"/>
    </row>
    <row r="13417" spans="22:22" ht="9" hidden="1" customHeight="1" x14ac:dyDescent="0.25">
      <c r="V13417" s="80"/>
    </row>
    <row r="13418" spans="22:22" ht="9" hidden="1" customHeight="1" x14ac:dyDescent="0.25">
      <c r="V13418" s="80"/>
    </row>
    <row r="13419" spans="22:22" ht="9" hidden="1" customHeight="1" x14ac:dyDescent="0.25">
      <c r="V13419" s="80"/>
    </row>
    <row r="13420" spans="22:22" ht="9" hidden="1" customHeight="1" x14ac:dyDescent="0.25">
      <c r="V13420" s="80"/>
    </row>
    <row r="13421" spans="22:22" ht="9" hidden="1" customHeight="1" x14ac:dyDescent="0.25">
      <c r="V13421" s="80"/>
    </row>
    <row r="13422" spans="22:22" ht="9" hidden="1" customHeight="1" x14ac:dyDescent="0.25">
      <c r="V13422" s="80"/>
    </row>
    <row r="13423" spans="22:22" ht="9" hidden="1" customHeight="1" x14ac:dyDescent="0.25">
      <c r="V13423" s="80"/>
    </row>
    <row r="13424" spans="22:22" ht="9" hidden="1" customHeight="1" x14ac:dyDescent="0.25">
      <c r="V13424" s="80"/>
    </row>
    <row r="13425" spans="22:22" ht="9" hidden="1" customHeight="1" x14ac:dyDescent="0.25">
      <c r="V13425" s="80"/>
    </row>
    <row r="13426" spans="22:22" ht="9" hidden="1" customHeight="1" x14ac:dyDescent="0.25">
      <c r="V13426" s="80"/>
    </row>
    <row r="13427" spans="22:22" ht="9" hidden="1" customHeight="1" x14ac:dyDescent="0.25">
      <c r="V13427" s="80"/>
    </row>
    <row r="13428" spans="22:22" ht="9" hidden="1" customHeight="1" x14ac:dyDescent="0.25">
      <c r="V13428" s="80"/>
    </row>
    <row r="13429" spans="22:22" ht="9" hidden="1" customHeight="1" x14ac:dyDescent="0.25">
      <c r="V13429" s="80"/>
    </row>
    <row r="13430" spans="22:22" ht="9" hidden="1" customHeight="1" x14ac:dyDescent="0.25">
      <c r="V13430" s="80"/>
    </row>
    <row r="13431" spans="22:22" ht="9" hidden="1" customHeight="1" x14ac:dyDescent="0.25">
      <c r="V13431" s="80"/>
    </row>
    <row r="13432" spans="22:22" ht="9" hidden="1" customHeight="1" x14ac:dyDescent="0.25">
      <c r="V13432" s="80"/>
    </row>
    <row r="13433" spans="22:22" ht="9" hidden="1" customHeight="1" x14ac:dyDescent="0.25">
      <c r="V13433" s="80"/>
    </row>
    <row r="13434" spans="22:22" ht="9" hidden="1" customHeight="1" x14ac:dyDescent="0.25">
      <c r="V13434" s="80"/>
    </row>
    <row r="13435" spans="22:22" ht="9" hidden="1" customHeight="1" x14ac:dyDescent="0.25">
      <c r="V13435" s="80"/>
    </row>
    <row r="13436" spans="22:22" ht="9" hidden="1" customHeight="1" x14ac:dyDescent="0.25">
      <c r="V13436" s="80"/>
    </row>
    <row r="13437" spans="22:22" ht="9" hidden="1" customHeight="1" x14ac:dyDescent="0.25">
      <c r="V13437" s="80"/>
    </row>
    <row r="13438" spans="22:22" ht="9" hidden="1" customHeight="1" x14ac:dyDescent="0.25">
      <c r="V13438" s="80"/>
    </row>
    <row r="13439" spans="22:22" ht="9" hidden="1" customHeight="1" x14ac:dyDescent="0.25">
      <c r="V13439" s="80"/>
    </row>
    <row r="13440" spans="22:22" ht="9" hidden="1" customHeight="1" x14ac:dyDescent="0.25">
      <c r="V13440" s="80"/>
    </row>
    <row r="13441" spans="22:22" ht="9" hidden="1" customHeight="1" x14ac:dyDescent="0.25">
      <c r="V13441" s="80"/>
    </row>
    <row r="13442" spans="22:22" ht="9" hidden="1" customHeight="1" x14ac:dyDescent="0.25">
      <c r="V13442" s="80"/>
    </row>
    <row r="13443" spans="22:22" ht="9" hidden="1" customHeight="1" x14ac:dyDescent="0.25">
      <c r="V13443" s="80"/>
    </row>
    <row r="13444" spans="22:22" ht="9" hidden="1" customHeight="1" x14ac:dyDescent="0.25">
      <c r="V13444" s="80"/>
    </row>
    <row r="13445" spans="22:22" ht="9" hidden="1" customHeight="1" x14ac:dyDescent="0.25">
      <c r="V13445" s="80"/>
    </row>
    <row r="13446" spans="22:22" ht="9" hidden="1" customHeight="1" x14ac:dyDescent="0.25">
      <c r="V13446" s="80"/>
    </row>
    <row r="13447" spans="22:22" ht="9" hidden="1" customHeight="1" x14ac:dyDescent="0.25">
      <c r="V13447" s="80"/>
    </row>
    <row r="13448" spans="22:22" ht="9" hidden="1" customHeight="1" x14ac:dyDescent="0.25">
      <c r="V13448" s="80"/>
    </row>
    <row r="13449" spans="22:22" ht="9" hidden="1" customHeight="1" x14ac:dyDescent="0.25">
      <c r="V13449" s="80"/>
    </row>
    <row r="13450" spans="22:22" ht="9" hidden="1" customHeight="1" x14ac:dyDescent="0.25">
      <c r="V13450" s="80"/>
    </row>
    <row r="13451" spans="22:22" ht="9" hidden="1" customHeight="1" x14ac:dyDescent="0.25">
      <c r="V13451" s="80"/>
    </row>
    <row r="13452" spans="22:22" ht="9" hidden="1" customHeight="1" x14ac:dyDescent="0.25">
      <c r="V13452" s="80"/>
    </row>
    <row r="13453" spans="22:22" ht="9" hidden="1" customHeight="1" x14ac:dyDescent="0.25">
      <c r="V13453" s="80"/>
    </row>
    <row r="13454" spans="22:22" ht="9" hidden="1" customHeight="1" x14ac:dyDescent="0.25">
      <c r="V13454" s="80"/>
    </row>
    <row r="13455" spans="22:22" ht="9" hidden="1" customHeight="1" x14ac:dyDescent="0.25">
      <c r="V13455" s="80"/>
    </row>
    <row r="13456" spans="22:22" ht="9" hidden="1" customHeight="1" x14ac:dyDescent="0.25">
      <c r="V13456" s="80"/>
    </row>
    <row r="13457" spans="22:22" ht="9" hidden="1" customHeight="1" x14ac:dyDescent="0.25">
      <c r="V13457" s="80"/>
    </row>
    <row r="13458" spans="22:22" ht="9" hidden="1" customHeight="1" x14ac:dyDescent="0.25">
      <c r="V13458" s="80"/>
    </row>
    <row r="13459" spans="22:22" ht="9" hidden="1" customHeight="1" x14ac:dyDescent="0.25">
      <c r="V13459" s="80"/>
    </row>
    <row r="13460" spans="22:22" ht="9" hidden="1" customHeight="1" x14ac:dyDescent="0.25">
      <c r="V13460" s="80"/>
    </row>
    <row r="13461" spans="22:22" ht="9" hidden="1" customHeight="1" x14ac:dyDescent="0.25">
      <c r="V13461" s="80"/>
    </row>
    <row r="13462" spans="22:22" ht="9" hidden="1" customHeight="1" x14ac:dyDescent="0.25">
      <c r="V13462" s="80"/>
    </row>
    <row r="13463" spans="22:22" ht="9" hidden="1" customHeight="1" x14ac:dyDescent="0.25">
      <c r="V13463" s="80"/>
    </row>
    <row r="13464" spans="22:22" ht="9" hidden="1" customHeight="1" x14ac:dyDescent="0.25">
      <c r="V13464" s="80"/>
    </row>
    <row r="13465" spans="22:22" ht="9" hidden="1" customHeight="1" x14ac:dyDescent="0.25">
      <c r="V13465" s="80"/>
    </row>
    <row r="13466" spans="22:22" ht="9" hidden="1" customHeight="1" x14ac:dyDescent="0.25">
      <c r="V13466" s="80"/>
    </row>
    <row r="13467" spans="22:22" ht="9" hidden="1" customHeight="1" x14ac:dyDescent="0.25">
      <c r="V13467" s="80"/>
    </row>
    <row r="13468" spans="22:22" ht="9" hidden="1" customHeight="1" x14ac:dyDescent="0.25">
      <c r="V13468" s="80"/>
    </row>
    <row r="13469" spans="22:22" ht="9" hidden="1" customHeight="1" x14ac:dyDescent="0.25">
      <c r="V13469" s="80"/>
    </row>
    <row r="13470" spans="22:22" ht="9" hidden="1" customHeight="1" x14ac:dyDescent="0.25">
      <c r="V13470" s="80"/>
    </row>
    <row r="13471" spans="22:22" ht="9" hidden="1" customHeight="1" x14ac:dyDescent="0.25">
      <c r="V13471" s="80"/>
    </row>
    <row r="13472" spans="22:22" ht="9" hidden="1" customHeight="1" x14ac:dyDescent="0.25">
      <c r="V13472" s="80"/>
    </row>
    <row r="13473" spans="22:22" ht="9" hidden="1" customHeight="1" x14ac:dyDescent="0.25">
      <c r="V13473" s="80"/>
    </row>
    <row r="13474" spans="22:22" ht="9" hidden="1" customHeight="1" x14ac:dyDescent="0.25">
      <c r="V13474" s="80"/>
    </row>
    <row r="13475" spans="22:22" ht="9" hidden="1" customHeight="1" x14ac:dyDescent="0.25">
      <c r="V13475" s="80"/>
    </row>
    <row r="13476" spans="22:22" ht="9" hidden="1" customHeight="1" x14ac:dyDescent="0.25">
      <c r="V13476" s="80"/>
    </row>
    <row r="13477" spans="22:22" ht="9" hidden="1" customHeight="1" x14ac:dyDescent="0.25">
      <c r="V13477" s="80"/>
    </row>
    <row r="13478" spans="22:22" ht="9" hidden="1" customHeight="1" x14ac:dyDescent="0.25">
      <c r="V13478" s="80"/>
    </row>
    <row r="13479" spans="22:22" ht="9" hidden="1" customHeight="1" x14ac:dyDescent="0.25">
      <c r="V13479" s="80"/>
    </row>
    <row r="13480" spans="22:22" ht="9" hidden="1" customHeight="1" x14ac:dyDescent="0.25">
      <c r="V13480" s="80"/>
    </row>
    <row r="13481" spans="22:22" ht="9" hidden="1" customHeight="1" x14ac:dyDescent="0.25">
      <c r="V13481" s="80"/>
    </row>
    <row r="13482" spans="22:22" ht="9" hidden="1" customHeight="1" x14ac:dyDescent="0.25">
      <c r="V13482" s="80"/>
    </row>
    <row r="13483" spans="22:22" ht="9" hidden="1" customHeight="1" x14ac:dyDescent="0.25">
      <c r="V13483" s="80"/>
    </row>
    <row r="13484" spans="22:22" ht="9" hidden="1" customHeight="1" x14ac:dyDescent="0.25">
      <c r="V13484" s="80"/>
    </row>
    <row r="13485" spans="22:22" ht="9" hidden="1" customHeight="1" x14ac:dyDescent="0.25">
      <c r="V13485" s="80"/>
    </row>
    <row r="13486" spans="22:22" ht="9" hidden="1" customHeight="1" x14ac:dyDescent="0.25">
      <c r="V13486" s="80"/>
    </row>
    <row r="13487" spans="22:22" ht="9" hidden="1" customHeight="1" x14ac:dyDescent="0.25">
      <c r="V13487" s="80"/>
    </row>
    <row r="13488" spans="22:22" ht="9" hidden="1" customHeight="1" x14ac:dyDescent="0.25">
      <c r="V13488" s="80"/>
    </row>
    <row r="13489" spans="22:22" ht="9" hidden="1" customHeight="1" x14ac:dyDescent="0.25">
      <c r="V13489" s="80"/>
    </row>
    <row r="13490" spans="22:22" ht="9" hidden="1" customHeight="1" x14ac:dyDescent="0.25">
      <c r="V13490" s="80"/>
    </row>
    <row r="13491" spans="22:22" ht="9" hidden="1" customHeight="1" x14ac:dyDescent="0.25">
      <c r="V13491" s="80"/>
    </row>
    <row r="13492" spans="22:22" ht="9" hidden="1" customHeight="1" x14ac:dyDescent="0.25">
      <c r="V13492" s="80"/>
    </row>
    <row r="13493" spans="22:22" ht="9" hidden="1" customHeight="1" x14ac:dyDescent="0.25">
      <c r="V13493" s="80"/>
    </row>
    <row r="13494" spans="22:22" ht="9" hidden="1" customHeight="1" x14ac:dyDescent="0.25">
      <c r="V13494" s="80"/>
    </row>
    <row r="13495" spans="22:22" ht="9" hidden="1" customHeight="1" x14ac:dyDescent="0.25">
      <c r="V13495" s="80"/>
    </row>
    <row r="13496" spans="22:22" ht="9" hidden="1" customHeight="1" x14ac:dyDescent="0.25">
      <c r="V13496" s="80"/>
    </row>
    <row r="13497" spans="22:22" ht="9" hidden="1" customHeight="1" x14ac:dyDescent="0.25">
      <c r="V13497" s="80"/>
    </row>
    <row r="13498" spans="22:22" ht="9" hidden="1" customHeight="1" x14ac:dyDescent="0.25">
      <c r="V13498" s="80"/>
    </row>
    <row r="13499" spans="22:22" ht="9" hidden="1" customHeight="1" x14ac:dyDescent="0.25">
      <c r="V13499" s="80"/>
    </row>
    <row r="13500" spans="22:22" ht="9" hidden="1" customHeight="1" x14ac:dyDescent="0.25">
      <c r="V13500" s="80"/>
    </row>
    <row r="13501" spans="22:22" ht="9" hidden="1" customHeight="1" x14ac:dyDescent="0.25">
      <c r="V13501" s="80"/>
    </row>
    <row r="13502" spans="22:22" ht="9" hidden="1" customHeight="1" x14ac:dyDescent="0.25">
      <c r="V13502" s="80"/>
    </row>
    <row r="13503" spans="22:22" ht="9" hidden="1" customHeight="1" x14ac:dyDescent="0.25">
      <c r="V13503" s="80"/>
    </row>
    <row r="13504" spans="22:22" ht="9" hidden="1" customHeight="1" x14ac:dyDescent="0.25">
      <c r="V13504" s="80"/>
    </row>
    <row r="13505" spans="22:22" ht="9" hidden="1" customHeight="1" x14ac:dyDescent="0.25">
      <c r="V13505" s="80"/>
    </row>
    <row r="13506" spans="22:22" ht="9" hidden="1" customHeight="1" x14ac:dyDescent="0.25">
      <c r="V13506" s="80"/>
    </row>
    <row r="13507" spans="22:22" ht="9" hidden="1" customHeight="1" x14ac:dyDescent="0.25">
      <c r="V13507" s="80"/>
    </row>
    <row r="13508" spans="22:22" ht="9" hidden="1" customHeight="1" x14ac:dyDescent="0.25">
      <c r="V13508" s="80"/>
    </row>
    <row r="13509" spans="22:22" ht="9" hidden="1" customHeight="1" x14ac:dyDescent="0.25">
      <c r="V13509" s="80"/>
    </row>
    <row r="13510" spans="22:22" ht="9" hidden="1" customHeight="1" x14ac:dyDescent="0.25">
      <c r="V13510" s="80"/>
    </row>
    <row r="13511" spans="22:22" ht="9" hidden="1" customHeight="1" x14ac:dyDescent="0.25">
      <c r="V13511" s="80"/>
    </row>
    <row r="13512" spans="22:22" ht="9" hidden="1" customHeight="1" x14ac:dyDescent="0.25">
      <c r="V13512" s="80"/>
    </row>
    <row r="13513" spans="22:22" ht="9" hidden="1" customHeight="1" x14ac:dyDescent="0.25">
      <c r="V13513" s="80"/>
    </row>
    <row r="13514" spans="22:22" ht="9" hidden="1" customHeight="1" x14ac:dyDescent="0.25">
      <c r="V13514" s="80"/>
    </row>
    <row r="13515" spans="22:22" ht="9" hidden="1" customHeight="1" x14ac:dyDescent="0.25">
      <c r="V13515" s="80"/>
    </row>
    <row r="13516" spans="22:22" ht="9" hidden="1" customHeight="1" x14ac:dyDescent="0.25">
      <c r="V13516" s="80"/>
    </row>
    <row r="13517" spans="22:22" ht="9" hidden="1" customHeight="1" x14ac:dyDescent="0.25">
      <c r="V13517" s="80"/>
    </row>
    <row r="13518" spans="22:22" ht="9" hidden="1" customHeight="1" x14ac:dyDescent="0.25">
      <c r="V13518" s="80"/>
    </row>
    <row r="13519" spans="22:22" ht="9" hidden="1" customHeight="1" x14ac:dyDescent="0.25">
      <c r="V13519" s="80"/>
    </row>
    <row r="13520" spans="22:22" ht="9" hidden="1" customHeight="1" x14ac:dyDescent="0.25">
      <c r="V13520" s="80"/>
    </row>
    <row r="13521" spans="22:22" ht="9" hidden="1" customHeight="1" x14ac:dyDescent="0.25">
      <c r="V13521" s="80"/>
    </row>
    <row r="13522" spans="22:22" ht="9" hidden="1" customHeight="1" x14ac:dyDescent="0.25">
      <c r="V13522" s="80"/>
    </row>
    <row r="13523" spans="22:22" ht="9" hidden="1" customHeight="1" x14ac:dyDescent="0.25">
      <c r="V13523" s="80"/>
    </row>
    <row r="13524" spans="22:22" ht="9" hidden="1" customHeight="1" x14ac:dyDescent="0.25">
      <c r="V13524" s="80"/>
    </row>
    <row r="13525" spans="22:22" ht="9" hidden="1" customHeight="1" x14ac:dyDescent="0.25">
      <c r="V13525" s="80"/>
    </row>
    <row r="13526" spans="22:22" ht="9" hidden="1" customHeight="1" x14ac:dyDescent="0.25">
      <c r="V13526" s="80"/>
    </row>
    <row r="13527" spans="22:22" ht="9" hidden="1" customHeight="1" x14ac:dyDescent="0.25">
      <c r="V13527" s="80"/>
    </row>
    <row r="13528" spans="22:22" ht="9" hidden="1" customHeight="1" x14ac:dyDescent="0.25">
      <c r="V13528" s="80"/>
    </row>
    <row r="13529" spans="22:22" ht="9" hidden="1" customHeight="1" x14ac:dyDescent="0.25">
      <c r="V13529" s="80"/>
    </row>
    <row r="13530" spans="22:22" ht="9" hidden="1" customHeight="1" x14ac:dyDescent="0.25">
      <c r="V13530" s="80"/>
    </row>
    <row r="13531" spans="22:22" ht="9" hidden="1" customHeight="1" x14ac:dyDescent="0.25">
      <c r="V13531" s="80"/>
    </row>
    <row r="13532" spans="22:22" ht="9" hidden="1" customHeight="1" x14ac:dyDescent="0.25">
      <c r="V13532" s="80"/>
    </row>
    <row r="13533" spans="22:22" ht="9" hidden="1" customHeight="1" x14ac:dyDescent="0.25">
      <c r="V13533" s="80"/>
    </row>
    <row r="13534" spans="22:22" ht="9" hidden="1" customHeight="1" x14ac:dyDescent="0.25">
      <c r="V13534" s="80"/>
    </row>
    <row r="13535" spans="22:22" ht="9" hidden="1" customHeight="1" x14ac:dyDescent="0.25">
      <c r="V13535" s="80"/>
    </row>
    <row r="13536" spans="22:22" ht="9" hidden="1" customHeight="1" x14ac:dyDescent="0.25">
      <c r="V13536" s="80"/>
    </row>
    <row r="13537" spans="22:22" ht="9" hidden="1" customHeight="1" x14ac:dyDescent="0.25">
      <c r="V13537" s="80"/>
    </row>
    <row r="13538" spans="22:22" ht="9" hidden="1" customHeight="1" x14ac:dyDescent="0.25">
      <c r="V13538" s="80"/>
    </row>
    <row r="13539" spans="22:22" ht="9" hidden="1" customHeight="1" x14ac:dyDescent="0.25">
      <c r="V13539" s="80"/>
    </row>
    <row r="13540" spans="22:22" ht="9" hidden="1" customHeight="1" x14ac:dyDescent="0.25">
      <c r="V13540" s="80"/>
    </row>
    <row r="13541" spans="22:22" ht="9" hidden="1" customHeight="1" x14ac:dyDescent="0.25">
      <c r="V13541" s="80"/>
    </row>
    <row r="13542" spans="22:22" ht="9" hidden="1" customHeight="1" x14ac:dyDescent="0.25">
      <c r="V13542" s="80"/>
    </row>
    <row r="13543" spans="22:22" ht="9" hidden="1" customHeight="1" x14ac:dyDescent="0.25">
      <c r="V13543" s="80"/>
    </row>
    <row r="13544" spans="22:22" ht="9" hidden="1" customHeight="1" x14ac:dyDescent="0.25">
      <c r="V13544" s="80"/>
    </row>
    <row r="13545" spans="22:22" ht="9" hidden="1" customHeight="1" x14ac:dyDescent="0.25">
      <c r="V13545" s="80"/>
    </row>
    <row r="13546" spans="22:22" ht="9" hidden="1" customHeight="1" x14ac:dyDescent="0.25">
      <c r="V13546" s="80"/>
    </row>
    <row r="13547" spans="22:22" ht="9" hidden="1" customHeight="1" x14ac:dyDescent="0.25">
      <c r="V13547" s="80"/>
    </row>
    <row r="13548" spans="22:22" ht="9" hidden="1" customHeight="1" x14ac:dyDescent="0.25">
      <c r="V13548" s="80"/>
    </row>
    <row r="13549" spans="22:22" ht="9" hidden="1" customHeight="1" x14ac:dyDescent="0.25">
      <c r="V13549" s="80"/>
    </row>
    <row r="13550" spans="22:22" ht="9" hidden="1" customHeight="1" x14ac:dyDescent="0.25">
      <c r="V13550" s="80"/>
    </row>
    <row r="13551" spans="22:22" ht="9" hidden="1" customHeight="1" x14ac:dyDescent="0.25">
      <c r="V13551" s="80"/>
    </row>
    <row r="13552" spans="22:22" ht="9" hidden="1" customHeight="1" x14ac:dyDescent="0.25">
      <c r="V13552" s="80"/>
    </row>
    <row r="13553" spans="22:22" ht="9" hidden="1" customHeight="1" x14ac:dyDescent="0.25">
      <c r="V13553" s="80"/>
    </row>
    <row r="13554" spans="22:22" ht="9" hidden="1" customHeight="1" x14ac:dyDescent="0.25">
      <c r="V13554" s="80"/>
    </row>
    <row r="13555" spans="22:22" ht="9" hidden="1" customHeight="1" x14ac:dyDescent="0.25">
      <c r="V13555" s="80"/>
    </row>
    <row r="13556" spans="22:22" ht="9" hidden="1" customHeight="1" x14ac:dyDescent="0.25">
      <c r="V13556" s="80"/>
    </row>
    <row r="13557" spans="22:22" ht="9" hidden="1" customHeight="1" x14ac:dyDescent="0.25">
      <c r="V13557" s="80"/>
    </row>
    <row r="13558" spans="22:22" ht="9" hidden="1" customHeight="1" x14ac:dyDescent="0.25">
      <c r="V13558" s="80"/>
    </row>
    <row r="13559" spans="22:22" ht="9" hidden="1" customHeight="1" x14ac:dyDescent="0.25">
      <c r="V13559" s="80"/>
    </row>
    <row r="13560" spans="22:22" ht="9" hidden="1" customHeight="1" x14ac:dyDescent="0.25">
      <c r="V13560" s="80"/>
    </row>
    <row r="13561" spans="22:22" ht="9" hidden="1" customHeight="1" x14ac:dyDescent="0.25">
      <c r="V13561" s="80"/>
    </row>
    <row r="13562" spans="22:22" ht="9" hidden="1" customHeight="1" x14ac:dyDescent="0.25">
      <c r="V13562" s="80"/>
    </row>
    <row r="13563" spans="22:22" ht="9" hidden="1" customHeight="1" x14ac:dyDescent="0.25">
      <c r="V13563" s="80"/>
    </row>
    <row r="13564" spans="22:22" ht="9" hidden="1" customHeight="1" x14ac:dyDescent="0.25">
      <c r="V13564" s="80"/>
    </row>
    <row r="13565" spans="22:22" ht="9" hidden="1" customHeight="1" x14ac:dyDescent="0.25">
      <c r="V13565" s="80"/>
    </row>
    <row r="13566" spans="22:22" ht="9" hidden="1" customHeight="1" x14ac:dyDescent="0.25">
      <c r="V13566" s="80"/>
    </row>
    <row r="13567" spans="22:22" ht="9" hidden="1" customHeight="1" x14ac:dyDescent="0.25">
      <c r="V13567" s="80"/>
    </row>
    <row r="13568" spans="22:22" ht="9" hidden="1" customHeight="1" x14ac:dyDescent="0.25">
      <c r="V13568" s="80"/>
    </row>
    <row r="13569" spans="22:22" ht="9" hidden="1" customHeight="1" x14ac:dyDescent="0.25">
      <c r="V13569" s="80"/>
    </row>
    <row r="13570" spans="22:22" ht="9" hidden="1" customHeight="1" x14ac:dyDescent="0.25">
      <c r="V13570" s="80"/>
    </row>
    <row r="13571" spans="22:22" ht="9" hidden="1" customHeight="1" x14ac:dyDescent="0.25">
      <c r="V13571" s="80"/>
    </row>
    <row r="13572" spans="22:22" ht="9" hidden="1" customHeight="1" x14ac:dyDescent="0.25">
      <c r="V13572" s="80"/>
    </row>
    <row r="13573" spans="22:22" ht="9" hidden="1" customHeight="1" x14ac:dyDescent="0.25">
      <c r="V13573" s="80"/>
    </row>
    <row r="13574" spans="22:22" ht="9" hidden="1" customHeight="1" x14ac:dyDescent="0.25">
      <c r="V13574" s="80"/>
    </row>
    <row r="13575" spans="22:22" ht="9" hidden="1" customHeight="1" x14ac:dyDescent="0.25">
      <c r="V13575" s="80"/>
    </row>
    <row r="13576" spans="22:22" ht="9" hidden="1" customHeight="1" x14ac:dyDescent="0.25">
      <c r="V13576" s="80"/>
    </row>
    <row r="13577" spans="22:22" ht="9" hidden="1" customHeight="1" x14ac:dyDescent="0.25">
      <c r="V13577" s="80"/>
    </row>
    <row r="13578" spans="22:22" ht="9" hidden="1" customHeight="1" x14ac:dyDescent="0.25">
      <c r="V13578" s="80"/>
    </row>
    <row r="13579" spans="22:22" ht="9" hidden="1" customHeight="1" x14ac:dyDescent="0.25">
      <c r="V13579" s="80"/>
    </row>
    <row r="13580" spans="22:22" ht="9" hidden="1" customHeight="1" x14ac:dyDescent="0.25">
      <c r="V13580" s="80"/>
    </row>
    <row r="13581" spans="22:22" ht="9" hidden="1" customHeight="1" x14ac:dyDescent="0.25">
      <c r="V13581" s="80"/>
    </row>
    <row r="13582" spans="22:22" ht="9" hidden="1" customHeight="1" x14ac:dyDescent="0.25">
      <c r="V13582" s="80"/>
    </row>
    <row r="13583" spans="22:22" ht="9" hidden="1" customHeight="1" x14ac:dyDescent="0.25">
      <c r="V13583" s="80"/>
    </row>
    <row r="13584" spans="22:22" ht="9" hidden="1" customHeight="1" x14ac:dyDescent="0.25">
      <c r="V13584" s="80"/>
    </row>
    <row r="13585" spans="22:22" ht="9" hidden="1" customHeight="1" x14ac:dyDescent="0.25">
      <c r="V13585" s="80"/>
    </row>
    <row r="13586" spans="22:22" ht="9" hidden="1" customHeight="1" x14ac:dyDescent="0.25">
      <c r="V13586" s="80"/>
    </row>
    <row r="13587" spans="22:22" ht="9" hidden="1" customHeight="1" x14ac:dyDescent="0.25">
      <c r="V13587" s="80"/>
    </row>
    <row r="13588" spans="22:22" ht="9" hidden="1" customHeight="1" x14ac:dyDescent="0.25">
      <c r="V13588" s="80"/>
    </row>
    <row r="13589" spans="22:22" ht="9" hidden="1" customHeight="1" x14ac:dyDescent="0.25">
      <c r="V13589" s="80"/>
    </row>
    <row r="13590" spans="22:22" ht="9" hidden="1" customHeight="1" x14ac:dyDescent="0.25">
      <c r="V13590" s="80"/>
    </row>
    <row r="13591" spans="22:22" ht="9" hidden="1" customHeight="1" x14ac:dyDescent="0.25">
      <c r="V13591" s="80"/>
    </row>
    <row r="13592" spans="22:22" ht="9" hidden="1" customHeight="1" x14ac:dyDescent="0.25">
      <c r="V13592" s="80"/>
    </row>
    <row r="13593" spans="22:22" ht="9" hidden="1" customHeight="1" x14ac:dyDescent="0.25">
      <c r="V13593" s="80"/>
    </row>
    <row r="13594" spans="22:22" ht="9" hidden="1" customHeight="1" x14ac:dyDescent="0.25">
      <c r="V13594" s="80"/>
    </row>
    <row r="13595" spans="22:22" ht="9" hidden="1" customHeight="1" x14ac:dyDescent="0.25">
      <c r="V13595" s="80"/>
    </row>
    <row r="13596" spans="22:22" ht="9" hidden="1" customHeight="1" x14ac:dyDescent="0.25">
      <c r="V13596" s="80"/>
    </row>
    <row r="13597" spans="22:22" ht="9" hidden="1" customHeight="1" x14ac:dyDescent="0.25">
      <c r="V13597" s="80"/>
    </row>
    <row r="13598" spans="22:22" ht="9" hidden="1" customHeight="1" x14ac:dyDescent="0.25">
      <c r="V13598" s="80"/>
    </row>
    <row r="13599" spans="22:22" ht="9" hidden="1" customHeight="1" x14ac:dyDescent="0.25">
      <c r="V13599" s="80"/>
    </row>
    <row r="13600" spans="22:22" ht="9" hidden="1" customHeight="1" x14ac:dyDescent="0.25">
      <c r="V13600" s="80"/>
    </row>
    <row r="13601" spans="22:22" ht="9" hidden="1" customHeight="1" x14ac:dyDescent="0.25">
      <c r="V13601" s="80"/>
    </row>
    <row r="13602" spans="22:22" ht="9" hidden="1" customHeight="1" x14ac:dyDescent="0.25">
      <c r="V13602" s="80"/>
    </row>
    <row r="13603" spans="22:22" ht="9" hidden="1" customHeight="1" x14ac:dyDescent="0.25">
      <c r="V13603" s="80"/>
    </row>
    <row r="13604" spans="22:22" ht="9" hidden="1" customHeight="1" x14ac:dyDescent="0.25">
      <c r="V13604" s="80"/>
    </row>
    <row r="13605" spans="22:22" ht="9" hidden="1" customHeight="1" x14ac:dyDescent="0.25">
      <c r="V13605" s="80"/>
    </row>
    <row r="13606" spans="22:22" ht="9" hidden="1" customHeight="1" x14ac:dyDescent="0.25">
      <c r="V13606" s="80"/>
    </row>
    <row r="13607" spans="22:22" ht="9" hidden="1" customHeight="1" x14ac:dyDescent="0.25">
      <c r="V13607" s="80"/>
    </row>
    <row r="13608" spans="22:22" ht="9" hidden="1" customHeight="1" x14ac:dyDescent="0.25">
      <c r="V13608" s="80"/>
    </row>
    <row r="13609" spans="22:22" ht="9" hidden="1" customHeight="1" x14ac:dyDescent="0.25">
      <c r="V13609" s="80"/>
    </row>
    <row r="13610" spans="22:22" ht="9" hidden="1" customHeight="1" x14ac:dyDescent="0.25">
      <c r="V13610" s="80"/>
    </row>
    <row r="13611" spans="22:22" ht="9" hidden="1" customHeight="1" x14ac:dyDescent="0.25">
      <c r="V13611" s="80"/>
    </row>
    <row r="13612" spans="22:22" ht="9" hidden="1" customHeight="1" x14ac:dyDescent="0.25">
      <c r="V13612" s="80"/>
    </row>
    <row r="13613" spans="22:22" ht="9" hidden="1" customHeight="1" x14ac:dyDescent="0.25">
      <c r="V13613" s="80"/>
    </row>
    <row r="13614" spans="22:22" ht="9" hidden="1" customHeight="1" x14ac:dyDescent="0.25">
      <c r="V13614" s="80"/>
    </row>
    <row r="13615" spans="22:22" ht="9" hidden="1" customHeight="1" x14ac:dyDescent="0.25">
      <c r="V13615" s="80"/>
    </row>
    <row r="13616" spans="22:22" ht="9" hidden="1" customHeight="1" x14ac:dyDescent="0.25">
      <c r="V13616" s="80"/>
    </row>
    <row r="13617" spans="22:22" ht="9" hidden="1" customHeight="1" x14ac:dyDescent="0.25">
      <c r="V13617" s="80"/>
    </row>
    <row r="13618" spans="22:22" ht="9" hidden="1" customHeight="1" x14ac:dyDescent="0.25">
      <c r="V13618" s="80"/>
    </row>
    <row r="13619" spans="22:22" ht="9" hidden="1" customHeight="1" x14ac:dyDescent="0.25">
      <c r="V13619" s="80"/>
    </row>
    <row r="13620" spans="22:22" ht="9" hidden="1" customHeight="1" x14ac:dyDescent="0.25">
      <c r="V13620" s="80"/>
    </row>
    <row r="13621" spans="22:22" ht="9" hidden="1" customHeight="1" x14ac:dyDescent="0.25">
      <c r="V13621" s="80"/>
    </row>
    <row r="13622" spans="22:22" ht="9" hidden="1" customHeight="1" x14ac:dyDescent="0.25">
      <c r="V13622" s="80"/>
    </row>
    <row r="13623" spans="22:22" ht="9" hidden="1" customHeight="1" x14ac:dyDescent="0.25">
      <c r="V13623" s="80"/>
    </row>
    <row r="13624" spans="22:22" ht="9" hidden="1" customHeight="1" x14ac:dyDescent="0.25">
      <c r="V13624" s="80"/>
    </row>
    <row r="13625" spans="22:22" ht="9" hidden="1" customHeight="1" x14ac:dyDescent="0.25">
      <c r="V13625" s="80"/>
    </row>
    <row r="13626" spans="22:22" ht="9" hidden="1" customHeight="1" x14ac:dyDescent="0.25">
      <c r="V13626" s="80"/>
    </row>
    <row r="13627" spans="22:22" ht="9" hidden="1" customHeight="1" x14ac:dyDescent="0.25">
      <c r="V13627" s="80"/>
    </row>
    <row r="13628" spans="22:22" ht="9" hidden="1" customHeight="1" x14ac:dyDescent="0.25">
      <c r="V13628" s="80"/>
    </row>
    <row r="13629" spans="22:22" ht="9" hidden="1" customHeight="1" x14ac:dyDescent="0.25">
      <c r="V13629" s="80"/>
    </row>
    <row r="13630" spans="22:22" ht="9" hidden="1" customHeight="1" x14ac:dyDescent="0.25">
      <c r="V13630" s="80"/>
    </row>
    <row r="13631" spans="22:22" ht="9" hidden="1" customHeight="1" x14ac:dyDescent="0.25">
      <c r="V13631" s="80"/>
    </row>
    <row r="13632" spans="22:22" ht="9" hidden="1" customHeight="1" x14ac:dyDescent="0.25">
      <c r="V13632" s="80"/>
    </row>
    <row r="13633" spans="22:22" ht="9" hidden="1" customHeight="1" x14ac:dyDescent="0.25">
      <c r="V13633" s="80"/>
    </row>
    <row r="13634" spans="22:22" ht="9" hidden="1" customHeight="1" x14ac:dyDescent="0.25">
      <c r="V13634" s="80"/>
    </row>
    <row r="13635" spans="22:22" ht="9" hidden="1" customHeight="1" x14ac:dyDescent="0.25">
      <c r="V13635" s="80"/>
    </row>
    <row r="13636" spans="22:22" ht="9" hidden="1" customHeight="1" x14ac:dyDescent="0.25">
      <c r="V13636" s="80"/>
    </row>
    <row r="13637" spans="22:22" ht="9" hidden="1" customHeight="1" x14ac:dyDescent="0.25">
      <c r="V13637" s="80"/>
    </row>
    <row r="13638" spans="22:22" ht="9" hidden="1" customHeight="1" x14ac:dyDescent="0.25">
      <c r="V13638" s="80"/>
    </row>
    <row r="13639" spans="22:22" ht="9" hidden="1" customHeight="1" x14ac:dyDescent="0.25">
      <c r="V13639" s="80"/>
    </row>
    <row r="13640" spans="22:22" ht="9" hidden="1" customHeight="1" x14ac:dyDescent="0.25">
      <c r="V13640" s="80"/>
    </row>
    <row r="13641" spans="22:22" ht="9" hidden="1" customHeight="1" x14ac:dyDescent="0.25">
      <c r="V13641" s="80"/>
    </row>
    <row r="13642" spans="22:22" ht="9" hidden="1" customHeight="1" x14ac:dyDescent="0.25">
      <c r="V13642" s="80"/>
    </row>
    <row r="13643" spans="22:22" ht="9" hidden="1" customHeight="1" x14ac:dyDescent="0.25">
      <c r="V13643" s="80"/>
    </row>
    <row r="13644" spans="22:22" ht="9" hidden="1" customHeight="1" x14ac:dyDescent="0.25">
      <c r="V13644" s="80"/>
    </row>
    <row r="13645" spans="22:22" ht="9" hidden="1" customHeight="1" x14ac:dyDescent="0.25">
      <c r="V13645" s="80"/>
    </row>
    <row r="13646" spans="22:22" ht="9" hidden="1" customHeight="1" x14ac:dyDescent="0.25">
      <c r="V13646" s="80"/>
    </row>
    <row r="13647" spans="22:22" ht="9" hidden="1" customHeight="1" x14ac:dyDescent="0.25">
      <c r="V13647" s="80"/>
    </row>
    <row r="13648" spans="22:22" ht="9" hidden="1" customHeight="1" x14ac:dyDescent="0.25">
      <c r="V13648" s="80"/>
    </row>
    <row r="13649" spans="22:22" ht="9" hidden="1" customHeight="1" x14ac:dyDescent="0.25">
      <c r="V13649" s="80"/>
    </row>
    <row r="13650" spans="22:22" ht="9" hidden="1" customHeight="1" x14ac:dyDescent="0.25">
      <c r="V13650" s="80"/>
    </row>
    <row r="13651" spans="22:22" ht="9" hidden="1" customHeight="1" x14ac:dyDescent="0.25">
      <c r="V13651" s="80"/>
    </row>
    <row r="13652" spans="22:22" ht="9" hidden="1" customHeight="1" x14ac:dyDescent="0.25">
      <c r="V13652" s="80"/>
    </row>
    <row r="13653" spans="22:22" ht="9" hidden="1" customHeight="1" x14ac:dyDescent="0.25">
      <c r="V13653" s="80"/>
    </row>
    <row r="13654" spans="22:22" ht="9" hidden="1" customHeight="1" x14ac:dyDescent="0.25">
      <c r="V13654" s="80"/>
    </row>
    <row r="13655" spans="22:22" ht="9" hidden="1" customHeight="1" x14ac:dyDescent="0.25">
      <c r="V13655" s="80"/>
    </row>
    <row r="13656" spans="22:22" ht="9" hidden="1" customHeight="1" x14ac:dyDescent="0.25">
      <c r="V13656" s="80"/>
    </row>
    <row r="13657" spans="22:22" ht="9" hidden="1" customHeight="1" x14ac:dyDescent="0.25">
      <c r="V13657" s="80"/>
    </row>
    <row r="13658" spans="22:22" ht="9" hidden="1" customHeight="1" x14ac:dyDescent="0.25">
      <c r="V13658" s="80"/>
    </row>
    <row r="13659" spans="22:22" ht="9" hidden="1" customHeight="1" x14ac:dyDescent="0.25">
      <c r="V13659" s="80"/>
    </row>
    <row r="13660" spans="22:22" ht="9" hidden="1" customHeight="1" x14ac:dyDescent="0.25">
      <c r="V13660" s="80"/>
    </row>
    <row r="13661" spans="22:22" ht="9" hidden="1" customHeight="1" x14ac:dyDescent="0.25">
      <c r="V13661" s="80"/>
    </row>
    <row r="13662" spans="22:22" ht="9" hidden="1" customHeight="1" x14ac:dyDescent="0.25">
      <c r="V13662" s="80"/>
    </row>
    <row r="13663" spans="22:22" ht="9" hidden="1" customHeight="1" x14ac:dyDescent="0.25">
      <c r="V13663" s="80"/>
    </row>
    <row r="13664" spans="22:22" ht="9" hidden="1" customHeight="1" x14ac:dyDescent="0.25">
      <c r="V13664" s="80"/>
    </row>
    <row r="13665" spans="22:22" ht="9" hidden="1" customHeight="1" x14ac:dyDescent="0.25">
      <c r="V13665" s="80"/>
    </row>
    <row r="13666" spans="22:22" ht="9" hidden="1" customHeight="1" x14ac:dyDescent="0.25">
      <c r="V13666" s="80"/>
    </row>
    <row r="13667" spans="22:22" ht="9" hidden="1" customHeight="1" x14ac:dyDescent="0.25">
      <c r="V13667" s="80"/>
    </row>
    <row r="13668" spans="22:22" ht="9" hidden="1" customHeight="1" x14ac:dyDescent="0.25">
      <c r="V13668" s="80"/>
    </row>
    <row r="13669" spans="22:22" ht="9" hidden="1" customHeight="1" x14ac:dyDescent="0.25">
      <c r="V13669" s="80"/>
    </row>
    <row r="13670" spans="22:22" ht="9" hidden="1" customHeight="1" x14ac:dyDescent="0.25">
      <c r="V13670" s="80"/>
    </row>
    <row r="13671" spans="22:22" ht="9" hidden="1" customHeight="1" x14ac:dyDescent="0.25">
      <c r="V13671" s="80"/>
    </row>
    <row r="13672" spans="22:22" ht="9" hidden="1" customHeight="1" x14ac:dyDescent="0.25">
      <c r="V13672" s="80"/>
    </row>
    <row r="13673" spans="22:22" ht="9" hidden="1" customHeight="1" x14ac:dyDescent="0.25">
      <c r="V13673" s="80"/>
    </row>
    <row r="13674" spans="22:22" ht="9" hidden="1" customHeight="1" x14ac:dyDescent="0.25">
      <c r="V13674" s="80"/>
    </row>
    <row r="13675" spans="22:22" ht="9" hidden="1" customHeight="1" x14ac:dyDescent="0.25">
      <c r="V13675" s="80"/>
    </row>
    <row r="13676" spans="22:22" ht="9" hidden="1" customHeight="1" x14ac:dyDescent="0.25">
      <c r="V13676" s="80"/>
    </row>
    <row r="13677" spans="22:22" ht="9" hidden="1" customHeight="1" x14ac:dyDescent="0.25">
      <c r="V13677" s="80"/>
    </row>
    <row r="13678" spans="22:22" ht="9" hidden="1" customHeight="1" x14ac:dyDescent="0.25">
      <c r="V13678" s="80"/>
    </row>
    <row r="13679" spans="22:22" ht="9" hidden="1" customHeight="1" x14ac:dyDescent="0.25">
      <c r="V13679" s="80"/>
    </row>
    <row r="13680" spans="22:22" ht="9" hidden="1" customHeight="1" x14ac:dyDescent="0.25">
      <c r="V13680" s="80"/>
    </row>
    <row r="13681" spans="22:22" ht="9" hidden="1" customHeight="1" x14ac:dyDescent="0.25">
      <c r="V13681" s="80"/>
    </row>
    <row r="13682" spans="22:22" ht="9" hidden="1" customHeight="1" x14ac:dyDescent="0.25">
      <c r="V13682" s="80"/>
    </row>
    <row r="13683" spans="22:22" ht="9" hidden="1" customHeight="1" x14ac:dyDescent="0.25">
      <c r="V13683" s="80"/>
    </row>
    <row r="13684" spans="22:22" ht="9" hidden="1" customHeight="1" x14ac:dyDescent="0.25">
      <c r="V13684" s="80"/>
    </row>
    <row r="13685" spans="22:22" ht="9" hidden="1" customHeight="1" x14ac:dyDescent="0.25">
      <c r="V13685" s="80"/>
    </row>
    <row r="13686" spans="22:22" ht="9" hidden="1" customHeight="1" x14ac:dyDescent="0.25">
      <c r="V13686" s="80"/>
    </row>
    <row r="13687" spans="22:22" ht="9" hidden="1" customHeight="1" x14ac:dyDescent="0.25">
      <c r="V13687" s="80"/>
    </row>
    <row r="13688" spans="22:22" ht="9" hidden="1" customHeight="1" x14ac:dyDescent="0.25">
      <c r="V13688" s="80"/>
    </row>
    <row r="13689" spans="22:22" ht="9" hidden="1" customHeight="1" x14ac:dyDescent="0.25">
      <c r="V13689" s="80"/>
    </row>
    <row r="13690" spans="22:22" ht="9" hidden="1" customHeight="1" x14ac:dyDescent="0.25">
      <c r="V13690" s="80"/>
    </row>
    <row r="13691" spans="22:22" ht="9" hidden="1" customHeight="1" x14ac:dyDescent="0.25">
      <c r="V13691" s="80"/>
    </row>
    <row r="13692" spans="22:22" ht="9" hidden="1" customHeight="1" x14ac:dyDescent="0.25">
      <c r="V13692" s="80"/>
    </row>
    <row r="13693" spans="22:22" ht="9" hidden="1" customHeight="1" x14ac:dyDescent="0.25">
      <c r="V13693" s="80"/>
    </row>
    <row r="13694" spans="22:22" ht="9" hidden="1" customHeight="1" x14ac:dyDescent="0.25">
      <c r="V13694" s="80"/>
    </row>
    <row r="13695" spans="22:22" ht="9" hidden="1" customHeight="1" x14ac:dyDescent="0.25">
      <c r="V13695" s="80"/>
    </row>
    <row r="13696" spans="22:22" ht="9" hidden="1" customHeight="1" x14ac:dyDescent="0.25">
      <c r="V13696" s="80"/>
    </row>
    <row r="13697" spans="22:22" ht="9" hidden="1" customHeight="1" x14ac:dyDescent="0.25">
      <c r="V13697" s="80"/>
    </row>
    <row r="13698" spans="22:22" ht="9" hidden="1" customHeight="1" x14ac:dyDescent="0.25">
      <c r="V13698" s="80"/>
    </row>
    <row r="13699" spans="22:22" ht="9" hidden="1" customHeight="1" x14ac:dyDescent="0.25">
      <c r="V13699" s="80"/>
    </row>
    <row r="13700" spans="22:22" ht="9" hidden="1" customHeight="1" x14ac:dyDescent="0.25">
      <c r="V13700" s="80"/>
    </row>
    <row r="13701" spans="22:22" ht="9" hidden="1" customHeight="1" x14ac:dyDescent="0.25">
      <c r="V13701" s="80"/>
    </row>
    <row r="13702" spans="22:22" ht="9" hidden="1" customHeight="1" x14ac:dyDescent="0.25">
      <c r="V13702" s="80"/>
    </row>
    <row r="13703" spans="22:22" ht="9" hidden="1" customHeight="1" x14ac:dyDescent="0.25">
      <c r="V13703" s="80"/>
    </row>
    <row r="13704" spans="22:22" ht="9" hidden="1" customHeight="1" x14ac:dyDescent="0.25">
      <c r="V13704" s="80"/>
    </row>
    <row r="13705" spans="22:22" ht="9" hidden="1" customHeight="1" x14ac:dyDescent="0.25">
      <c r="V13705" s="80"/>
    </row>
    <row r="13706" spans="22:22" ht="9" hidden="1" customHeight="1" x14ac:dyDescent="0.25">
      <c r="V13706" s="80"/>
    </row>
    <row r="13707" spans="22:22" ht="9" hidden="1" customHeight="1" x14ac:dyDescent="0.25">
      <c r="V13707" s="80"/>
    </row>
    <row r="13708" spans="22:22" ht="9" hidden="1" customHeight="1" x14ac:dyDescent="0.25">
      <c r="V13708" s="80"/>
    </row>
    <row r="13709" spans="22:22" ht="9" hidden="1" customHeight="1" x14ac:dyDescent="0.25">
      <c r="V13709" s="80"/>
    </row>
    <row r="13710" spans="22:22" ht="9" hidden="1" customHeight="1" x14ac:dyDescent="0.25">
      <c r="V13710" s="80"/>
    </row>
    <row r="13711" spans="22:22" ht="9" hidden="1" customHeight="1" x14ac:dyDescent="0.25">
      <c r="V13711" s="80"/>
    </row>
    <row r="13712" spans="22:22" ht="9" hidden="1" customHeight="1" x14ac:dyDescent="0.25">
      <c r="V13712" s="80"/>
    </row>
    <row r="13713" spans="22:22" ht="9" hidden="1" customHeight="1" x14ac:dyDescent="0.25">
      <c r="V13713" s="80"/>
    </row>
    <row r="13714" spans="22:22" ht="9" hidden="1" customHeight="1" x14ac:dyDescent="0.25">
      <c r="V13714" s="80"/>
    </row>
    <row r="13715" spans="22:22" ht="9" hidden="1" customHeight="1" x14ac:dyDescent="0.25">
      <c r="V13715" s="80"/>
    </row>
    <row r="13716" spans="22:22" ht="9" hidden="1" customHeight="1" x14ac:dyDescent="0.25">
      <c r="V13716" s="80"/>
    </row>
    <row r="13717" spans="22:22" ht="9" hidden="1" customHeight="1" x14ac:dyDescent="0.25">
      <c r="V13717" s="80"/>
    </row>
    <row r="13718" spans="22:22" ht="9" hidden="1" customHeight="1" x14ac:dyDescent="0.25">
      <c r="V13718" s="80"/>
    </row>
    <row r="13719" spans="22:22" ht="9" hidden="1" customHeight="1" x14ac:dyDescent="0.25">
      <c r="V13719" s="80"/>
    </row>
    <row r="13720" spans="22:22" ht="9" hidden="1" customHeight="1" x14ac:dyDescent="0.25">
      <c r="V13720" s="80"/>
    </row>
    <row r="13721" spans="22:22" ht="9" hidden="1" customHeight="1" x14ac:dyDescent="0.25">
      <c r="V13721" s="80"/>
    </row>
    <row r="13722" spans="22:22" ht="9" hidden="1" customHeight="1" x14ac:dyDescent="0.25">
      <c r="V13722" s="80"/>
    </row>
    <row r="13723" spans="22:22" ht="9" hidden="1" customHeight="1" x14ac:dyDescent="0.25">
      <c r="V13723" s="80"/>
    </row>
    <row r="13724" spans="22:22" ht="9" hidden="1" customHeight="1" x14ac:dyDescent="0.25">
      <c r="V13724" s="80"/>
    </row>
    <row r="13725" spans="22:22" ht="9" hidden="1" customHeight="1" x14ac:dyDescent="0.25">
      <c r="V13725" s="80"/>
    </row>
    <row r="13726" spans="22:22" ht="9" hidden="1" customHeight="1" x14ac:dyDescent="0.25">
      <c r="V13726" s="80"/>
    </row>
    <row r="13727" spans="22:22" ht="9" hidden="1" customHeight="1" x14ac:dyDescent="0.25">
      <c r="V13727" s="80"/>
    </row>
    <row r="13728" spans="22:22" ht="9" hidden="1" customHeight="1" x14ac:dyDescent="0.25">
      <c r="V13728" s="80"/>
    </row>
    <row r="13729" spans="22:22" ht="9" hidden="1" customHeight="1" x14ac:dyDescent="0.25">
      <c r="V13729" s="80"/>
    </row>
    <row r="13730" spans="22:22" ht="9" hidden="1" customHeight="1" x14ac:dyDescent="0.25">
      <c r="V13730" s="80"/>
    </row>
    <row r="13731" spans="22:22" ht="9" hidden="1" customHeight="1" x14ac:dyDescent="0.25">
      <c r="V13731" s="80"/>
    </row>
    <row r="13732" spans="22:22" ht="9" hidden="1" customHeight="1" x14ac:dyDescent="0.25">
      <c r="V13732" s="80"/>
    </row>
    <row r="13733" spans="22:22" ht="9" hidden="1" customHeight="1" x14ac:dyDescent="0.25">
      <c r="V13733" s="80"/>
    </row>
    <row r="13734" spans="22:22" ht="9" hidden="1" customHeight="1" x14ac:dyDescent="0.25">
      <c r="V13734" s="80"/>
    </row>
    <row r="13735" spans="22:22" ht="9" hidden="1" customHeight="1" x14ac:dyDescent="0.25">
      <c r="V13735" s="80"/>
    </row>
    <row r="13736" spans="22:22" ht="9" hidden="1" customHeight="1" x14ac:dyDescent="0.25">
      <c r="V13736" s="80"/>
    </row>
    <row r="13737" spans="22:22" ht="9" hidden="1" customHeight="1" x14ac:dyDescent="0.25">
      <c r="V13737" s="80"/>
    </row>
    <row r="13738" spans="22:22" ht="9" hidden="1" customHeight="1" x14ac:dyDescent="0.25">
      <c r="V13738" s="80"/>
    </row>
    <row r="13739" spans="22:22" ht="9" hidden="1" customHeight="1" x14ac:dyDescent="0.25">
      <c r="V13739" s="80"/>
    </row>
    <row r="13740" spans="22:22" ht="9" hidden="1" customHeight="1" x14ac:dyDescent="0.25">
      <c r="V13740" s="80"/>
    </row>
    <row r="13741" spans="22:22" ht="9" hidden="1" customHeight="1" x14ac:dyDescent="0.25">
      <c r="V13741" s="80"/>
    </row>
    <row r="13742" spans="22:22" ht="9" hidden="1" customHeight="1" x14ac:dyDescent="0.25">
      <c r="V13742" s="80"/>
    </row>
    <row r="13743" spans="22:22" ht="9" hidden="1" customHeight="1" x14ac:dyDescent="0.25">
      <c r="V13743" s="80"/>
    </row>
    <row r="13744" spans="22:22" ht="9" hidden="1" customHeight="1" x14ac:dyDescent="0.25">
      <c r="V13744" s="80"/>
    </row>
    <row r="13745" spans="22:22" ht="9" hidden="1" customHeight="1" x14ac:dyDescent="0.25">
      <c r="V13745" s="80"/>
    </row>
    <row r="13746" spans="22:22" ht="9" hidden="1" customHeight="1" x14ac:dyDescent="0.25">
      <c r="V13746" s="80"/>
    </row>
    <row r="13747" spans="22:22" ht="9" hidden="1" customHeight="1" x14ac:dyDescent="0.25">
      <c r="V13747" s="80"/>
    </row>
    <row r="13748" spans="22:22" ht="9" hidden="1" customHeight="1" x14ac:dyDescent="0.25">
      <c r="V13748" s="80"/>
    </row>
    <row r="13749" spans="22:22" ht="9" hidden="1" customHeight="1" x14ac:dyDescent="0.25">
      <c r="V13749" s="80"/>
    </row>
    <row r="13750" spans="22:22" ht="9" hidden="1" customHeight="1" x14ac:dyDescent="0.25">
      <c r="V13750" s="80"/>
    </row>
    <row r="13751" spans="22:22" ht="9" hidden="1" customHeight="1" x14ac:dyDescent="0.25">
      <c r="V13751" s="80"/>
    </row>
    <row r="13752" spans="22:22" ht="9" hidden="1" customHeight="1" x14ac:dyDescent="0.25">
      <c r="V13752" s="80"/>
    </row>
    <row r="13753" spans="22:22" ht="9" hidden="1" customHeight="1" x14ac:dyDescent="0.25">
      <c r="V13753" s="80"/>
    </row>
    <row r="13754" spans="22:22" ht="9" hidden="1" customHeight="1" x14ac:dyDescent="0.25">
      <c r="V13754" s="80"/>
    </row>
    <row r="13755" spans="22:22" ht="9" hidden="1" customHeight="1" x14ac:dyDescent="0.25">
      <c r="V13755" s="80"/>
    </row>
    <row r="13756" spans="22:22" ht="9" hidden="1" customHeight="1" x14ac:dyDescent="0.25">
      <c r="V13756" s="80"/>
    </row>
    <row r="13757" spans="22:22" ht="9" hidden="1" customHeight="1" x14ac:dyDescent="0.25">
      <c r="V13757" s="80"/>
    </row>
    <row r="13758" spans="22:22" ht="9" hidden="1" customHeight="1" x14ac:dyDescent="0.25">
      <c r="V13758" s="80"/>
    </row>
    <row r="13759" spans="22:22" ht="9" hidden="1" customHeight="1" x14ac:dyDescent="0.25">
      <c r="V13759" s="80"/>
    </row>
    <row r="13760" spans="22:22" ht="9" hidden="1" customHeight="1" x14ac:dyDescent="0.25">
      <c r="V13760" s="80"/>
    </row>
    <row r="13761" spans="22:22" ht="9" hidden="1" customHeight="1" x14ac:dyDescent="0.25">
      <c r="V13761" s="80"/>
    </row>
    <row r="13762" spans="22:22" ht="9" hidden="1" customHeight="1" x14ac:dyDescent="0.25">
      <c r="V13762" s="80"/>
    </row>
    <row r="13763" spans="22:22" ht="9" hidden="1" customHeight="1" x14ac:dyDescent="0.25">
      <c r="V13763" s="80"/>
    </row>
    <row r="13764" spans="22:22" ht="9" hidden="1" customHeight="1" x14ac:dyDescent="0.25">
      <c r="V13764" s="80"/>
    </row>
    <row r="13765" spans="22:22" ht="9" hidden="1" customHeight="1" x14ac:dyDescent="0.25">
      <c r="V13765" s="80"/>
    </row>
    <row r="13766" spans="22:22" ht="9" hidden="1" customHeight="1" x14ac:dyDescent="0.25">
      <c r="V13766" s="80"/>
    </row>
    <row r="13767" spans="22:22" ht="9" hidden="1" customHeight="1" x14ac:dyDescent="0.25">
      <c r="V13767" s="80"/>
    </row>
    <row r="13768" spans="22:22" ht="9" hidden="1" customHeight="1" x14ac:dyDescent="0.25">
      <c r="V13768" s="80"/>
    </row>
    <row r="13769" spans="22:22" ht="9" hidden="1" customHeight="1" x14ac:dyDescent="0.25">
      <c r="V13769" s="80"/>
    </row>
    <row r="13770" spans="22:22" ht="9" hidden="1" customHeight="1" x14ac:dyDescent="0.25">
      <c r="V13770" s="80"/>
    </row>
    <row r="13771" spans="22:22" ht="9" hidden="1" customHeight="1" x14ac:dyDescent="0.25">
      <c r="V13771" s="80"/>
    </row>
    <row r="13772" spans="22:22" ht="9" hidden="1" customHeight="1" x14ac:dyDescent="0.25">
      <c r="V13772" s="80"/>
    </row>
    <row r="13773" spans="22:22" ht="9" hidden="1" customHeight="1" x14ac:dyDescent="0.25">
      <c r="V13773" s="80"/>
    </row>
    <row r="13774" spans="22:22" ht="9" hidden="1" customHeight="1" x14ac:dyDescent="0.25">
      <c r="V13774" s="80"/>
    </row>
    <row r="13775" spans="22:22" ht="9" hidden="1" customHeight="1" x14ac:dyDescent="0.25">
      <c r="V13775" s="80"/>
    </row>
    <row r="13776" spans="22:22" ht="9" hidden="1" customHeight="1" x14ac:dyDescent="0.25">
      <c r="V13776" s="80"/>
    </row>
    <row r="13777" spans="22:22" ht="9" hidden="1" customHeight="1" x14ac:dyDescent="0.25">
      <c r="V13777" s="80"/>
    </row>
    <row r="13778" spans="22:22" ht="9" hidden="1" customHeight="1" x14ac:dyDescent="0.25">
      <c r="V13778" s="80"/>
    </row>
    <row r="13779" spans="22:22" ht="9" hidden="1" customHeight="1" x14ac:dyDescent="0.25">
      <c r="V13779" s="80"/>
    </row>
    <row r="13780" spans="22:22" ht="9" hidden="1" customHeight="1" x14ac:dyDescent="0.25">
      <c r="V13780" s="80"/>
    </row>
    <row r="13781" spans="22:22" ht="9" hidden="1" customHeight="1" x14ac:dyDescent="0.25">
      <c r="V13781" s="80"/>
    </row>
    <row r="13782" spans="22:22" ht="9" hidden="1" customHeight="1" x14ac:dyDescent="0.25">
      <c r="V13782" s="80"/>
    </row>
    <row r="13783" spans="22:22" ht="9" hidden="1" customHeight="1" x14ac:dyDescent="0.25">
      <c r="V13783" s="80"/>
    </row>
    <row r="13784" spans="22:22" ht="9" hidden="1" customHeight="1" x14ac:dyDescent="0.25">
      <c r="V13784" s="80"/>
    </row>
    <row r="13785" spans="22:22" ht="9" hidden="1" customHeight="1" x14ac:dyDescent="0.25">
      <c r="V13785" s="80"/>
    </row>
    <row r="13786" spans="22:22" ht="9" hidden="1" customHeight="1" x14ac:dyDescent="0.25">
      <c r="V13786" s="80"/>
    </row>
    <row r="13787" spans="22:22" ht="9" hidden="1" customHeight="1" x14ac:dyDescent="0.25">
      <c r="V13787" s="80"/>
    </row>
    <row r="13788" spans="22:22" ht="9" hidden="1" customHeight="1" x14ac:dyDescent="0.25">
      <c r="V13788" s="80"/>
    </row>
    <row r="13789" spans="22:22" ht="9" hidden="1" customHeight="1" x14ac:dyDescent="0.25">
      <c r="V13789" s="80"/>
    </row>
    <row r="13790" spans="22:22" ht="9" hidden="1" customHeight="1" x14ac:dyDescent="0.25">
      <c r="V13790" s="80"/>
    </row>
    <row r="13791" spans="22:22" ht="9" hidden="1" customHeight="1" x14ac:dyDescent="0.25">
      <c r="V13791" s="80"/>
    </row>
    <row r="13792" spans="22:22" ht="9" hidden="1" customHeight="1" x14ac:dyDescent="0.25">
      <c r="V13792" s="80"/>
    </row>
    <row r="13793" spans="22:22" ht="9" hidden="1" customHeight="1" x14ac:dyDescent="0.25">
      <c r="V13793" s="80"/>
    </row>
    <row r="13794" spans="22:22" ht="9" hidden="1" customHeight="1" x14ac:dyDescent="0.25">
      <c r="V13794" s="80"/>
    </row>
    <row r="13795" spans="22:22" ht="9" hidden="1" customHeight="1" x14ac:dyDescent="0.25">
      <c r="V13795" s="80"/>
    </row>
    <row r="13796" spans="22:22" ht="9" hidden="1" customHeight="1" x14ac:dyDescent="0.25">
      <c r="V13796" s="80"/>
    </row>
    <row r="13797" spans="22:22" ht="9" hidden="1" customHeight="1" x14ac:dyDescent="0.25">
      <c r="V13797" s="80"/>
    </row>
    <row r="13798" spans="22:22" ht="9" hidden="1" customHeight="1" x14ac:dyDescent="0.25">
      <c r="V13798" s="80"/>
    </row>
    <row r="13799" spans="22:22" ht="9" hidden="1" customHeight="1" x14ac:dyDescent="0.25">
      <c r="V13799" s="80"/>
    </row>
    <row r="13800" spans="22:22" ht="9" hidden="1" customHeight="1" x14ac:dyDescent="0.25">
      <c r="V13800" s="80"/>
    </row>
    <row r="13801" spans="22:22" ht="9" hidden="1" customHeight="1" x14ac:dyDescent="0.25">
      <c r="V13801" s="80"/>
    </row>
    <row r="13802" spans="22:22" ht="9" hidden="1" customHeight="1" x14ac:dyDescent="0.25">
      <c r="V13802" s="80"/>
    </row>
    <row r="13803" spans="22:22" ht="9" hidden="1" customHeight="1" x14ac:dyDescent="0.25">
      <c r="V13803" s="80"/>
    </row>
    <row r="13804" spans="22:22" ht="9" hidden="1" customHeight="1" x14ac:dyDescent="0.25">
      <c r="V13804" s="80"/>
    </row>
    <row r="13805" spans="22:22" ht="9" hidden="1" customHeight="1" x14ac:dyDescent="0.25">
      <c r="V13805" s="80"/>
    </row>
    <row r="13806" spans="22:22" ht="9" hidden="1" customHeight="1" x14ac:dyDescent="0.25">
      <c r="V13806" s="80"/>
    </row>
    <row r="13807" spans="22:22" ht="9" hidden="1" customHeight="1" x14ac:dyDescent="0.25">
      <c r="V13807" s="80"/>
    </row>
    <row r="13808" spans="22:22" ht="9" hidden="1" customHeight="1" x14ac:dyDescent="0.25">
      <c r="V13808" s="80"/>
    </row>
    <row r="13809" spans="22:22" ht="9" hidden="1" customHeight="1" x14ac:dyDescent="0.25">
      <c r="V13809" s="80"/>
    </row>
    <row r="13810" spans="22:22" ht="9" hidden="1" customHeight="1" x14ac:dyDescent="0.25">
      <c r="V13810" s="80"/>
    </row>
    <row r="13811" spans="22:22" ht="9" hidden="1" customHeight="1" x14ac:dyDescent="0.25">
      <c r="V13811" s="80"/>
    </row>
    <row r="13812" spans="22:22" ht="9" hidden="1" customHeight="1" x14ac:dyDescent="0.25">
      <c r="V13812" s="80"/>
    </row>
    <row r="13813" spans="22:22" ht="9" hidden="1" customHeight="1" x14ac:dyDescent="0.25">
      <c r="V13813" s="80"/>
    </row>
    <row r="13814" spans="22:22" ht="9" hidden="1" customHeight="1" x14ac:dyDescent="0.25">
      <c r="V13814" s="80"/>
    </row>
    <row r="13815" spans="22:22" ht="9" hidden="1" customHeight="1" x14ac:dyDescent="0.25">
      <c r="V13815" s="80"/>
    </row>
    <row r="13816" spans="22:22" ht="9" hidden="1" customHeight="1" x14ac:dyDescent="0.25">
      <c r="V13816" s="80"/>
    </row>
    <row r="13817" spans="22:22" ht="9" hidden="1" customHeight="1" x14ac:dyDescent="0.25">
      <c r="V13817" s="80"/>
    </row>
    <row r="13818" spans="22:22" ht="9" hidden="1" customHeight="1" x14ac:dyDescent="0.25">
      <c r="V13818" s="80"/>
    </row>
    <row r="13819" spans="22:22" ht="9" hidden="1" customHeight="1" x14ac:dyDescent="0.25">
      <c r="V13819" s="80"/>
    </row>
    <row r="13820" spans="22:22" ht="9" hidden="1" customHeight="1" x14ac:dyDescent="0.25">
      <c r="V13820" s="80"/>
    </row>
    <row r="13821" spans="22:22" ht="9" hidden="1" customHeight="1" x14ac:dyDescent="0.25">
      <c r="V13821" s="80"/>
    </row>
    <row r="13822" spans="22:22" ht="9" hidden="1" customHeight="1" x14ac:dyDescent="0.25">
      <c r="V13822" s="80"/>
    </row>
    <row r="13823" spans="22:22" ht="9" hidden="1" customHeight="1" x14ac:dyDescent="0.25">
      <c r="V13823" s="80"/>
    </row>
    <row r="13824" spans="22:22" ht="9" hidden="1" customHeight="1" x14ac:dyDescent="0.25">
      <c r="V13824" s="80"/>
    </row>
    <row r="13825" spans="22:22" ht="9" hidden="1" customHeight="1" x14ac:dyDescent="0.25">
      <c r="V13825" s="80"/>
    </row>
    <row r="13826" spans="22:22" ht="9" hidden="1" customHeight="1" x14ac:dyDescent="0.25">
      <c r="V13826" s="80"/>
    </row>
    <row r="13827" spans="22:22" ht="9" hidden="1" customHeight="1" x14ac:dyDescent="0.25">
      <c r="V13827" s="80"/>
    </row>
    <row r="13828" spans="22:22" ht="9" hidden="1" customHeight="1" x14ac:dyDescent="0.25">
      <c r="V13828" s="80"/>
    </row>
    <row r="13829" spans="22:22" ht="9" hidden="1" customHeight="1" x14ac:dyDescent="0.25">
      <c r="V13829" s="80"/>
    </row>
    <row r="13830" spans="22:22" ht="9" hidden="1" customHeight="1" x14ac:dyDescent="0.25">
      <c r="V13830" s="80"/>
    </row>
    <row r="13831" spans="22:22" ht="9" hidden="1" customHeight="1" x14ac:dyDescent="0.25">
      <c r="V13831" s="80"/>
    </row>
    <row r="13832" spans="22:22" ht="9" hidden="1" customHeight="1" x14ac:dyDescent="0.25">
      <c r="V13832" s="80"/>
    </row>
    <row r="13833" spans="22:22" ht="9" hidden="1" customHeight="1" x14ac:dyDescent="0.25">
      <c r="V13833" s="80"/>
    </row>
    <row r="13834" spans="22:22" ht="9" hidden="1" customHeight="1" x14ac:dyDescent="0.25">
      <c r="V13834" s="80"/>
    </row>
    <row r="13835" spans="22:22" ht="9" hidden="1" customHeight="1" x14ac:dyDescent="0.25">
      <c r="V13835" s="80"/>
    </row>
    <row r="13836" spans="22:22" ht="9" hidden="1" customHeight="1" x14ac:dyDescent="0.25">
      <c r="V13836" s="80"/>
    </row>
    <row r="13837" spans="22:22" ht="9" hidden="1" customHeight="1" x14ac:dyDescent="0.25">
      <c r="V13837" s="80"/>
    </row>
    <row r="13838" spans="22:22" ht="9" hidden="1" customHeight="1" x14ac:dyDescent="0.25">
      <c r="V13838" s="80"/>
    </row>
    <row r="13839" spans="22:22" ht="9" hidden="1" customHeight="1" x14ac:dyDescent="0.25">
      <c r="V13839" s="80"/>
    </row>
    <row r="13840" spans="22:22" ht="9" hidden="1" customHeight="1" x14ac:dyDescent="0.25">
      <c r="V13840" s="80"/>
    </row>
    <row r="13841" spans="22:22" ht="9" hidden="1" customHeight="1" x14ac:dyDescent="0.25">
      <c r="V13841" s="80"/>
    </row>
    <row r="13842" spans="22:22" ht="9" hidden="1" customHeight="1" x14ac:dyDescent="0.25">
      <c r="V13842" s="80"/>
    </row>
    <row r="13843" spans="22:22" ht="9" hidden="1" customHeight="1" x14ac:dyDescent="0.25">
      <c r="V13843" s="80"/>
    </row>
    <row r="13844" spans="22:22" ht="9" hidden="1" customHeight="1" x14ac:dyDescent="0.25">
      <c r="V13844" s="80"/>
    </row>
    <row r="13845" spans="22:22" ht="9" hidden="1" customHeight="1" x14ac:dyDescent="0.25">
      <c r="V13845" s="80"/>
    </row>
    <row r="13846" spans="22:22" ht="9" hidden="1" customHeight="1" x14ac:dyDescent="0.25">
      <c r="V13846" s="80"/>
    </row>
    <row r="13847" spans="22:22" ht="9" hidden="1" customHeight="1" x14ac:dyDescent="0.25">
      <c r="V13847" s="80"/>
    </row>
    <row r="13848" spans="22:22" ht="9" hidden="1" customHeight="1" x14ac:dyDescent="0.25">
      <c r="V13848" s="80"/>
    </row>
    <row r="13849" spans="22:22" ht="9" hidden="1" customHeight="1" x14ac:dyDescent="0.25">
      <c r="V13849" s="80"/>
    </row>
    <row r="13850" spans="22:22" ht="9" hidden="1" customHeight="1" x14ac:dyDescent="0.25">
      <c r="V13850" s="80"/>
    </row>
    <row r="13851" spans="22:22" ht="9" hidden="1" customHeight="1" x14ac:dyDescent="0.25">
      <c r="V13851" s="80"/>
    </row>
    <row r="13852" spans="22:22" ht="9" hidden="1" customHeight="1" x14ac:dyDescent="0.25">
      <c r="V13852" s="80"/>
    </row>
    <row r="13853" spans="22:22" ht="9" hidden="1" customHeight="1" x14ac:dyDescent="0.25">
      <c r="V13853" s="80"/>
    </row>
    <row r="13854" spans="22:22" ht="9" hidden="1" customHeight="1" x14ac:dyDescent="0.25">
      <c r="V13854" s="80"/>
    </row>
    <row r="13855" spans="22:22" ht="9" hidden="1" customHeight="1" x14ac:dyDescent="0.25">
      <c r="V13855" s="80"/>
    </row>
    <row r="13856" spans="22:22" ht="9" hidden="1" customHeight="1" x14ac:dyDescent="0.25">
      <c r="V13856" s="80"/>
    </row>
    <row r="13857" spans="22:22" ht="9" hidden="1" customHeight="1" x14ac:dyDescent="0.25">
      <c r="V13857" s="80"/>
    </row>
    <row r="13858" spans="22:22" ht="9" hidden="1" customHeight="1" x14ac:dyDescent="0.25">
      <c r="V13858" s="80"/>
    </row>
    <row r="13859" spans="22:22" ht="9" hidden="1" customHeight="1" x14ac:dyDescent="0.25">
      <c r="V13859" s="80"/>
    </row>
    <row r="13860" spans="22:22" ht="9" hidden="1" customHeight="1" x14ac:dyDescent="0.25">
      <c r="V13860" s="80"/>
    </row>
    <row r="13861" spans="22:22" ht="9" hidden="1" customHeight="1" x14ac:dyDescent="0.25">
      <c r="V13861" s="80"/>
    </row>
    <row r="13862" spans="22:22" ht="9" hidden="1" customHeight="1" x14ac:dyDescent="0.25">
      <c r="V13862" s="80"/>
    </row>
    <row r="13863" spans="22:22" ht="9" hidden="1" customHeight="1" x14ac:dyDescent="0.25">
      <c r="V13863" s="80"/>
    </row>
    <row r="13864" spans="22:22" ht="9" hidden="1" customHeight="1" x14ac:dyDescent="0.25">
      <c r="V13864" s="80"/>
    </row>
    <row r="13865" spans="22:22" ht="9" hidden="1" customHeight="1" x14ac:dyDescent="0.25">
      <c r="V13865" s="80"/>
    </row>
    <row r="13866" spans="22:22" ht="9" hidden="1" customHeight="1" x14ac:dyDescent="0.25">
      <c r="V13866" s="80"/>
    </row>
    <row r="13867" spans="22:22" ht="9" hidden="1" customHeight="1" x14ac:dyDescent="0.25">
      <c r="V13867" s="80"/>
    </row>
    <row r="13868" spans="22:22" ht="9" hidden="1" customHeight="1" x14ac:dyDescent="0.25">
      <c r="V13868" s="80"/>
    </row>
    <row r="13869" spans="22:22" ht="9" hidden="1" customHeight="1" x14ac:dyDescent="0.25">
      <c r="V13869" s="80"/>
    </row>
    <row r="13870" spans="22:22" ht="9" hidden="1" customHeight="1" x14ac:dyDescent="0.25">
      <c r="V13870" s="80"/>
    </row>
    <row r="13871" spans="22:22" ht="9" hidden="1" customHeight="1" x14ac:dyDescent="0.25">
      <c r="V13871" s="80"/>
    </row>
    <row r="13872" spans="22:22" ht="9" hidden="1" customHeight="1" x14ac:dyDescent="0.25">
      <c r="V13872" s="80"/>
    </row>
    <row r="13873" spans="22:22" ht="9" hidden="1" customHeight="1" x14ac:dyDescent="0.25">
      <c r="V13873" s="80"/>
    </row>
    <row r="13874" spans="22:22" ht="9" hidden="1" customHeight="1" x14ac:dyDescent="0.25">
      <c r="V13874" s="80"/>
    </row>
    <row r="13875" spans="22:22" ht="9" hidden="1" customHeight="1" x14ac:dyDescent="0.25">
      <c r="V13875" s="80"/>
    </row>
    <row r="13876" spans="22:22" ht="9" hidden="1" customHeight="1" x14ac:dyDescent="0.25">
      <c r="V13876" s="80"/>
    </row>
    <row r="13877" spans="22:22" ht="9" hidden="1" customHeight="1" x14ac:dyDescent="0.25">
      <c r="V13877" s="80"/>
    </row>
    <row r="13878" spans="22:22" ht="9" hidden="1" customHeight="1" x14ac:dyDescent="0.25">
      <c r="V13878" s="80"/>
    </row>
    <row r="13879" spans="22:22" ht="9" hidden="1" customHeight="1" x14ac:dyDescent="0.25">
      <c r="V13879" s="80"/>
    </row>
    <row r="13880" spans="22:22" ht="9" hidden="1" customHeight="1" x14ac:dyDescent="0.25">
      <c r="V13880" s="80"/>
    </row>
    <row r="13881" spans="22:22" ht="9" hidden="1" customHeight="1" x14ac:dyDescent="0.25">
      <c r="V13881" s="80"/>
    </row>
    <row r="13882" spans="22:22" ht="9" hidden="1" customHeight="1" x14ac:dyDescent="0.25">
      <c r="V13882" s="80"/>
    </row>
    <row r="13883" spans="22:22" ht="9" hidden="1" customHeight="1" x14ac:dyDescent="0.25">
      <c r="V13883" s="80"/>
    </row>
    <row r="13884" spans="22:22" ht="9" hidden="1" customHeight="1" x14ac:dyDescent="0.25">
      <c r="V13884" s="80"/>
    </row>
    <row r="13885" spans="22:22" ht="9" hidden="1" customHeight="1" x14ac:dyDescent="0.25">
      <c r="V13885" s="80"/>
    </row>
    <row r="13886" spans="22:22" ht="9" hidden="1" customHeight="1" x14ac:dyDescent="0.25">
      <c r="V13886" s="80"/>
    </row>
    <row r="13887" spans="22:22" ht="9" hidden="1" customHeight="1" x14ac:dyDescent="0.25">
      <c r="V13887" s="80"/>
    </row>
    <row r="13888" spans="22:22" ht="9" hidden="1" customHeight="1" x14ac:dyDescent="0.25">
      <c r="V13888" s="80"/>
    </row>
    <row r="13889" spans="22:22" ht="9" hidden="1" customHeight="1" x14ac:dyDescent="0.25">
      <c r="V13889" s="80"/>
    </row>
    <row r="13890" spans="22:22" ht="9" hidden="1" customHeight="1" x14ac:dyDescent="0.25">
      <c r="V13890" s="80"/>
    </row>
    <row r="13891" spans="22:22" ht="9" hidden="1" customHeight="1" x14ac:dyDescent="0.25">
      <c r="V13891" s="80"/>
    </row>
    <row r="13892" spans="22:22" ht="9" hidden="1" customHeight="1" x14ac:dyDescent="0.25">
      <c r="V13892" s="80"/>
    </row>
    <row r="13893" spans="22:22" ht="9" hidden="1" customHeight="1" x14ac:dyDescent="0.25">
      <c r="V13893" s="80"/>
    </row>
    <row r="13894" spans="22:22" ht="9" hidden="1" customHeight="1" x14ac:dyDescent="0.25">
      <c r="V13894" s="80"/>
    </row>
    <row r="13895" spans="22:22" ht="9" hidden="1" customHeight="1" x14ac:dyDescent="0.25">
      <c r="V13895" s="80"/>
    </row>
    <row r="13896" spans="22:22" ht="9" hidden="1" customHeight="1" x14ac:dyDescent="0.25">
      <c r="V13896" s="80"/>
    </row>
    <row r="13897" spans="22:22" ht="9" hidden="1" customHeight="1" x14ac:dyDescent="0.25">
      <c r="V13897" s="80"/>
    </row>
    <row r="13898" spans="22:22" ht="9" hidden="1" customHeight="1" x14ac:dyDescent="0.25">
      <c r="V13898" s="80"/>
    </row>
    <row r="13899" spans="22:22" ht="9" hidden="1" customHeight="1" x14ac:dyDescent="0.25">
      <c r="V13899" s="80"/>
    </row>
    <row r="13900" spans="22:22" ht="9" hidden="1" customHeight="1" x14ac:dyDescent="0.25">
      <c r="V13900" s="80"/>
    </row>
    <row r="13901" spans="22:22" ht="9" hidden="1" customHeight="1" x14ac:dyDescent="0.25">
      <c r="V13901" s="80"/>
    </row>
    <row r="13902" spans="22:22" ht="9" hidden="1" customHeight="1" x14ac:dyDescent="0.25">
      <c r="V13902" s="80"/>
    </row>
    <row r="13903" spans="22:22" ht="9" hidden="1" customHeight="1" x14ac:dyDescent="0.25">
      <c r="V13903" s="80"/>
    </row>
    <row r="13904" spans="22:22" ht="9" hidden="1" customHeight="1" x14ac:dyDescent="0.25">
      <c r="V13904" s="80"/>
    </row>
    <row r="13905" spans="22:22" ht="9" hidden="1" customHeight="1" x14ac:dyDescent="0.25">
      <c r="V13905" s="80"/>
    </row>
    <row r="13906" spans="22:22" ht="9" hidden="1" customHeight="1" x14ac:dyDescent="0.25">
      <c r="V13906" s="80"/>
    </row>
    <row r="13907" spans="22:22" ht="9" hidden="1" customHeight="1" x14ac:dyDescent="0.25">
      <c r="V13907" s="80"/>
    </row>
    <row r="13908" spans="22:22" ht="9" hidden="1" customHeight="1" x14ac:dyDescent="0.25">
      <c r="V13908" s="80"/>
    </row>
    <row r="13909" spans="22:22" ht="9" hidden="1" customHeight="1" x14ac:dyDescent="0.25">
      <c r="V13909" s="80"/>
    </row>
    <row r="13910" spans="22:22" ht="9" hidden="1" customHeight="1" x14ac:dyDescent="0.25">
      <c r="V13910" s="80"/>
    </row>
    <row r="13911" spans="22:22" ht="9" hidden="1" customHeight="1" x14ac:dyDescent="0.25">
      <c r="V13911" s="80"/>
    </row>
    <row r="13912" spans="22:22" ht="9" hidden="1" customHeight="1" x14ac:dyDescent="0.25">
      <c r="V13912" s="80"/>
    </row>
    <row r="13913" spans="22:22" ht="9" hidden="1" customHeight="1" x14ac:dyDescent="0.25">
      <c r="V13913" s="80"/>
    </row>
    <row r="13914" spans="22:22" ht="9" hidden="1" customHeight="1" x14ac:dyDescent="0.25">
      <c r="V13914" s="80"/>
    </row>
    <row r="13915" spans="22:22" ht="9" hidden="1" customHeight="1" x14ac:dyDescent="0.25">
      <c r="V13915" s="80"/>
    </row>
    <row r="13916" spans="22:22" ht="9" hidden="1" customHeight="1" x14ac:dyDescent="0.25">
      <c r="V13916" s="80"/>
    </row>
    <row r="13917" spans="22:22" ht="9" hidden="1" customHeight="1" x14ac:dyDescent="0.25">
      <c r="V13917" s="80"/>
    </row>
    <row r="13918" spans="22:22" ht="9" hidden="1" customHeight="1" x14ac:dyDescent="0.25">
      <c r="V13918" s="80"/>
    </row>
    <row r="13919" spans="22:22" ht="9" hidden="1" customHeight="1" x14ac:dyDescent="0.25">
      <c r="V13919" s="80"/>
    </row>
    <row r="13920" spans="22:22" ht="9" hidden="1" customHeight="1" x14ac:dyDescent="0.25">
      <c r="V13920" s="80"/>
    </row>
    <row r="13921" spans="22:22" ht="9" hidden="1" customHeight="1" x14ac:dyDescent="0.25">
      <c r="V13921" s="80"/>
    </row>
    <row r="13922" spans="22:22" ht="9" hidden="1" customHeight="1" x14ac:dyDescent="0.25">
      <c r="V13922" s="80"/>
    </row>
    <row r="13923" spans="22:22" ht="9" hidden="1" customHeight="1" x14ac:dyDescent="0.25">
      <c r="V13923" s="80"/>
    </row>
    <row r="13924" spans="22:22" ht="9" hidden="1" customHeight="1" x14ac:dyDescent="0.25">
      <c r="V13924" s="80"/>
    </row>
    <row r="13925" spans="22:22" ht="9" hidden="1" customHeight="1" x14ac:dyDescent="0.25">
      <c r="V13925" s="80"/>
    </row>
    <row r="13926" spans="22:22" ht="9" hidden="1" customHeight="1" x14ac:dyDescent="0.25">
      <c r="V13926" s="80"/>
    </row>
    <row r="13927" spans="22:22" ht="9" hidden="1" customHeight="1" x14ac:dyDescent="0.25">
      <c r="V13927" s="80"/>
    </row>
    <row r="13928" spans="22:22" ht="9" hidden="1" customHeight="1" x14ac:dyDescent="0.25">
      <c r="V13928" s="80"/>
    </row>
    <row r="13929" spans="22:22" ht="9" hidden="1" customHeight="1" x14ac:dyDescent="0.25">
      <c r="V13929" s="80"/>
    </row>
    <row r="13930" spans="22:22" ht="9" hidden="1" customHeight="1" x14ac:dyDescent="0.25">
      <c r="V13930" s="80"/>
    </row>
    <row r="13931" spans="22:22" ht="9" hidden="1" customHeight="1" x14ac:dyDescent="0.25">
      <c r="V13931" s="80"/>
    </row>
    <row r="13932" spans="22:22" ht="9" hidden="1" customHeight="1" x14ac:dyDescent="0.25">
      <c r="V13932" s="80"/>
    </row>
    <row r="13933" spans="22:22" ht="9" hidden="1" customHeight="1" x14ac:dyDescent="0.25">
      <c r="V13933" s="80"/>
    </row>
    <row r="13934" spans="22:22" ht="9" hidden="1" customHeight="1" x14ac:dyDescent="0.25">
      <c r="V13934" s="80"/>
    </row>
    <row r="13935" spans="22:22" ht="9" hidden="1" customHeight="1" x14ac:dyDescent="0.25">
      <c r="V13935" s="80"/>
    </row>
    <row r="13936" spans="22:22" ht="9" hidden="1" customHeight="1" x14ac:dyDescent="0.25">
      <c r="V13936" s="80"/>
    </row>
    <row r="13937" spans="22:22" ht="9" hidden="1" customHeight="1" x14ac:dyDescent="0.25">
      <c r="V13937" s="80"/>
    </row>
    <row r="13938" spans="22:22" ht="9" hidden="1" customHeight="1" x14ac:dyDescent="0.25">
      <c r="V13938" s="80"/>
    </row>
    <row r="13939" spans="22:22" ht="9" hidden="1" customHeight="1" x14ac:dyDescent="0.25">
      <c r="V13939" s="80"/>
    </row>
    <row r="13940" spans="22:22" ht="9" hidden="1" customHeight="1" x14ac:dyDescent="0.25">
      <c r="V13940" s="80"/>
    </row>
    <row r="13941" spans="22:22" ht="9" hidden="1" customHeight="1" x14ac:dyDescent="0.25">
      <c r="V13941" s="80"/>
    </row>
    <row r="13942" spans="22:22" ht="9" hidden="1" customHeight="1" x14ac:dyDescent="0.25">
      <c r="V13942" s="80"/>
    </row>
    <row r="13943" spans="22:22" ht="9" hidden="1" customHeight="1" x14ac:dyDescent="0.25">
      <c r="V13943" s="80"/>
    </row>
    <row r="13944" spans="22:22" ht="9" hidden="1" customHeight="1" x14ac:dyDescent="0.25">
      <c r="V13944" s="80"/>
    </row>
    <row r="13945" spans="22:22" ht="9" hidden="1" customHeight="1" x14ac:dyDescent="0.25">
      <c r="V13945" s="80"/>
    </row>
    <row r="13946" spans="22:22" ht="9" hidden="1" customHeight="1" x14ac:dyDescent="0.25">
      <c r="V13946" s="80"/>
    </row>
    <row r="13947" spans="22:22" ht="9" hidden="1" customHeight="1" x14ac:dyDescent="0.25">
      <c r="V13947" s="80"/>
    </row>
    <row r="13948" spans="22:22" ht="9" hidden="1" customHeight="1" x14ac:dyDescent="0.25">
      <c r="V13948" s="80"/>
    </row>
    <row r="13949" spans="22:22" ht="9" hidden="1" customHeight="1" x14ac:dyDescent="0.25">
      <c r="V13949" s="80"/>
    </row>
    <row r="13950" spans="22:22" ht="9" hidden="1" customHeight="1" x14ac:dyDescent="0.25">
      <c r="V13950" s="80"/>
    </row>
    <row r="13951" spans="22:22" ht="9" hidden="1" customHeight="1" x14ac:dyDescent="0.25">
      <c r="V13951" s="80"/>
    </row>
    <row r="13952" spans="22:22" ht="9" hidden="1" customHeight="1" x14ac:dyDescent="0.25">
      <c r="V13952" s="80"/>
    </row>
    <row r="13953" spans="22:22" ht="9" hidden="1" customHeight="1" x14ac:dyDescent="0.25">
      <c r="V13953" s="80"/>
    </row>
    <row r="13954" spans="22:22" ht="9" hidden="1" customHeight="1" x14ac:dyDescent="0.25">
      <c r="V13954" s="80"/>
    </row>
    <row r="13955" spans="22:22" ht="9" hidden="1" customHeight="1" x14ac:dyDescent="0.25">
      <c r="V13955" s="80"/>
    </row>
    <row r="13956" spans="22:22" ht="9" hidden="1" customHeight="1" x14ac:dyDescent="0.25">
      <c r="V13956" s="80"/>
    </row>
    <row r="13957" spans="22:22" ht="9" hidden="1" customHeight="1" x14ac:dyDescent="0.25">
      <c r="V13957" s="80"/>
    </row>
    <row r="13958" spans="22:22" ht="9" hidden="1" customHeight="1" x14ac:dyDescent="0.25">
      <c r="V13958" s="80"/>
    </row>
    <row r="13959" spans="22:22" ht="9" hidden="1" customHeight="1" x14ac:dyDescent="0.25">
      <c r="V13959" s="80"/>
    </row>
    <row r="13960" spans="22:22" ht="9" hidden="1" customHeight="1" x14ac:dyDescent="0.25">
      <c r="V13960" s="80"/>
    </row>
    <row r="13961" spans="22:22" ht="9" hidden="1" customHeight="1" x14ac:dyDescent="0.25">
      <c r="V13961" s="80"/>
    </row>
    <row r="13962" spans="22:22" ht="9" hidden="1" customHeight="1" x14ac:dyDescent="0.25">
      <c r="V13962" s="80"/>
    </row>
    <row r="13963" spans="22:22" ht="9" hidden="1" customHeight="1" x14ac:dyDescent="0.25">
      <c r="V13963" s="80"/>
    </row>
    <row r="13964" spans="22:22" ht="9" hidden="1" customHeight="1" x14ac:dyDescent="0.25">
      <c r="V13964" s="80"/>
    </row>
    <row r="13965" spans="22:22" ht="9" hidden="1" customHeight="1" x14ac:dyDescent="0.25">
      <c r="V13965" s="80"/>
    </row>
    <row r="13966" spans="22:22" ht="9" hidden="1" customHeight="1" x14ac:dyDescent="0.25">
      <c r="V13966" s="80"/>
    </row>
    <row r="13967" spans="22:22" ht="9" hidden="1" customHeight="1" x14ac:dyDescent="0.25">
      <c r="V13967" s="80"/>
    </row>
    <row r="13968" spans="22:22" ht="9" hidden="1" customHeight="1" x14ac:dyDescent="0.25">
      <c r="V13968" s="80"/>
    </row>
    <row r="13969" spans="22:22" ht="9" hidden="1" customHeight="1" x14ac:dyDescent="0.25">
      <c r="V13969" s="80"/>
    </row>
    <row r="13970" spans="22:22" ht="9" hidden="1" customHeight="1" x14ac:dyDescent="0.25">
      <c r="V13970" s="80"/>
    </row>
    <row r="13971" spans="22:22" ht="9" hidden="1" customHeight="1" x14ac:dyDescent="0.25">
      <c r="V13971" s="80"/>
    </row>
    <row r="13972" spans="22:22" ht="9" hidden="1" customHeight="1" x14ac:dyDescent="0.25">
      <c r="V13972" s="80"/>
    </row>
    <row r="13973" spans="22:22" ht="9" hidden="1" customHeight="1" x14ac:dyDescent="0.25">
      <c r="V13973" s="80"/>
    </row>
    <row r="13974" spans="22:22" ht="9" hidden="1" customHeight="1" x14ac:dyDescent="0.25">
      <c r="V13974" s="80"/>
    </row>
    <row r="13975" spans="22:22" ht="9" hidden="1" customHeight="1" x14ac:dyDescent="0.25">
      <c r="V13975" s="80"/>
    </row>
    <row r="13976" spans="22:22" ht="9" hidden="1" customHeight="1" x14ac:dyDescent="0.25">
      <c r="V13976" s="80"/>
    </row>
    <row r="13977" spans="22:22" ht="9" hidden="1" customHeight="1" x14ac:dyDescent="0.25">
      <c r="V13977" s="80"/>
    </row>
    <row r="13978" spans="22:22" ht="9" hidden="1" customHeight="1" x14ac:dyDescent="0.25">
      <c r="V13978" s="80"/>
    </row>
    <row r="13979" spans="22:22" ht="9" hidden="1" customHeight="1" x14ac:dyDescent="0.25">
      <c r="V13979" s="80"/>
    </row>
    <row r="13980" spans="22:22" ht="9" hidden="1" customHeight="1" x14ac:dyDescent="0.25">
      <c r="V13980" s="80"/>
    </row>
    <row r="13981" spans="22:22" ht="9" hidden="1" customHeight="1" x14ac:dyDescent="0.25">
      <c r="V13981" s="80"/>
    </row>
    <row r="13982" spans="22:22" ht="9" hidden="1" customHeight="1" x14ac:dyDescent="0.25">
      <c r="V13982" s="80"/>
    </row>
    <row r="13983" spans="22:22" ht="9" hidden="1" customHeight="1" x14ac:dyDescent="0.25">
      <c r="V13983" s="80"/>
    </row>
    <row r="13984" spans="22:22" ht="9" hidden="1" customHeight="1" x14ac:dyDescent="0.25">
      <c r="V13984" s="80"/>
    </row>
    <row r="13985" spans="22:22" ht="9" hidden="1" customHeight="1" x14ac:dyDescent="0.25">
      <c r="V13985" s="80"/>
    </row>
    <row r="13986" spans="22:22" ht="9" hidden="1" customHeight="1" x14ac:dyDescent="0.25">
      <c r="V13986" s="80"/>
    </row>
    <row r="13987" spans="22:22" ht="9" hidden="1" customHeight="1" x14ac:dyDescent="0.25">
      <c r="V13987" s="80"/>
    </row>
    <row r="13988" spans="22:22" ht="9" hidden="1" customHeight="1" x14ac:dyDescent="0.25">
      <c r="V13988" s="80"/>
    </row>
    <row r="13989" spans="22:22" ht="9" hidden="1" customHeight="1" x14ac:dyDescent="0.25">
      <c r="V13989" s="80"/>
    </row>
    <row r="13990" spans="22:22" ht="9" hidden="1" customHeight="1" x14ac:dyDescent="0.25">
      <c r="V13990" s="80"/>
    </row>
    <row r="13991" spans="22:22" ht="9" hidden="1" customHeight="1" x14ac:dyDescent="0.25">
      <c r="V13991" s="80"/>
    </row>
    <row r="13992" spans="22:22" ht="9" hidden="1" customHeight="1" x14ac:dyDescent="0.25">
      <c r="V13992" s="80"/>
    </row>
    <row r="13993" spans="22:22" ht="9" hidden="1" customHeight="1" x14ac:dyDescent="0.25">
      <c r="V13993" s="80"/>
    </row>
    <row r="13994" spans="22:22" ht="9" hidden="1" customHeight="1" x14ac:dyDescent="0.25">
      <c r="V13994" s="80"/>
    </row>
    <row r="13995" spans="22:22" ht="9" hidden="1" customHeight="1" x14ac:dyDescent="0.25">
      <c r="V13995" s="80"/>
    </row>
    <row r="13996" spans="22:22" ht="9" hidden="1" customHeight="1" x14ac:dyDescent="0.25">
      <c r="V13996" s="80"/>
    </row>
    <row r="13997" spans="22:22" ht="9" hidden="1" customHeight="1" x14ac:dyDescent="0.25">
      <c r="V13997" s="80"/>
    </row>
    <row r="13998" spans="22:22" ht="9" hidden="1" customHeight="1" x14ac:dyDescent="0.25">
      <c r="V13998" s="80"/>
    </row>
    <row r="13999" spans="22:22" ht="9" hidden="1" customHeight="1" x14ac:dyDescent="0.25">
      <c r="V13999" s="80"/>
    </row>
    <row r="14000" spans="22:22" ht="9" hidden="1" customHeight="1" x14ac:dyDescent="0.25">
      <c r="V14000" s="80"/>
    </row>
    <row r="14001" spans="22:22" ht="9" hidden="1" customHeight="1" x14ac:dyDescent="0.25">
      <c r="V14001" s="80"/>
    </row>
    <row r="14002" spans="22:22" ht="9" hidden="1" customHeight="1" x14ac:dyDescent="0.25">
      <c r="V14002" s="80"/>
    </row>
    <row r="14003" spans="22:22" ht="9" hidden="1" customHeight="1" x14ac:dyDescent="0.25">
      <c r="V14003" s="80"/>
    </row>
    <row r="14004" spans="22:22" ht="9" hidden="1" customHeight="1" x14ac:dyDescent="0.25">
      <c r="V14004" s="80"/>
    </row>
    <row r="14005" spans="22:22" ht="9" hidden="1" customHeight="1" x14ac:dyDescent="0.25">
      <c r="V14005" s="80"/>
    </row>
    <row r="14006" spans="22:22" ht="9" hidden="1" customHeight="1" x14ac:dyDescent="0.25">
      <c r="V14006" s="80"/>
    </row>
    <row r="14007" spans="22:22" ht="9" hidden="1" customHeight="1" x14ac:dyDescent="0.25">
      <c r="V14007" s="80"/>
    </row>
    <row r="14008" spans="22:22" ht="9" hidden="1" customHeight="1" x14ac:dyDescent="0.25">
      <c r="V14008" s="80"/>
    </row>
    <row r="14009" spans="22:22" ht="9" hidden="1" customHeight="1" x14ac:dyDescent="0.25">
      <c r="V14009" s="80"/>
    </row>
    <row r="14010" spans="22:22" ht="9" hidden="1" customHeight="1" x14ac:dyDescent="0.25">
      <c r="V14010" s="80"/>
    </row>
    <row r="14011" spans="22:22" ht="9" hidden="1" customHeight="1" x14ac:dyDescent="0.25">
      <c r="V14011" s="80"/>
    </row>
    <row r="14012" spans="22:22" ht="9" hidden="1" customHeight="1" x14ac:dyDescent="0.25">
      <c r="V14012" s="80"/>
    </row>
    <row r="14013" spans="22:22" ht="9" hidden="1" customHeight="1" x14ac:dyDescent="0.25">
      <c r="V14013" s="80"/>
    </row>
    <row r="14014" spans="22:22" ht="9" hidden="1" customHeight="1" x14ac:dyDescent="0.25">
      <c r="V14014" s="80"/>
    </row>
    <row r="14015" spans="22:22" ht="9" hidden="1" customHeight="1" x14ac:dyDescent="0.25">
      <c r="V14015" s="80"/>
    </row>
    <row r="14016" spans="22:22" ht="9" hidden="1" customHeight="1" x14ac:dyDescent="0.25">
      <c r="V14016" s="80"/>
    </row>
    <row r="14017" spans="22:22" ht="9" hidden="1" customHeight="1" x14ac:dyDescent="0.25">
      <c r="V14017" s="80"/>
    </row>
    <row r="14018" spans="22:22" ht="9" hidden="1" customHeight="1" x14ac:dyDescent="0.25">
      <c r="V14018" s="80"/>
    </row>
    <row r="14019" spans="22:22" ht="9" hidden="1" customHeight="1" x14ac:dyDescent="0.25">
      <c r="V14019" s="80"/>
    </row>
    <row r="14020" spans="22:22" ht="9" hidden="1" customHeight="1" x14ac:dyDescent="0.25">
      <c r="V14020" s="80"/>
    </row>
    <row r="14021" spans="22:22" ht="9" hidden="1" customHeight="1" x14ac:dyDescent="0.25">
      <c r="V14021" s="80"/>
    </row>
    <row r="14022" spans="22:22" ht="9" hidden="1" customHeight="1" x14ac:dyDescent="0.25">
      <c r="V14022" s="80"/>
    </row>
    <row r="14023" spans="22:22" ht="9" hidden="1" customHeight="1" x14ac:dyDescent="0.25">
      <c r="V14023" s="80"/>
    </row>
    <row r="14024" spans="22:22" ht="9" hidden="1" customHeight="1" x14ac:dyDescent="0.25">
      <c r="V14024" s="80"/>
    </row>
    <row r="14025" spans="22:22" ht="9" hidden="1" customHeight="1" x14ac:dyDescent="0.25">
      <c r="V14025" s="80"/>
    </row>
    <row r="14026" spans="22:22" ht="9" hidden="1" customHeight="1" x14ac:dyDescent="0.25">
      <c r="V14026" s="80"/>
    </row>
    <row r="14027" spans="22:22" ht="9" hidden="1" customHeight="1" x14ac:dyDescent="0.25">
      <c r="V14027" s="80"/>
    </row>
    <row r="14028" spans="22:22" ht="9" hidden="1" customHeight="1" x14ac:dyDescent="0.25">
      <c r="V14028" s="80"/>
    </row>
    <row r="14029" spans="22:22" ht="9" hidden="1" customHeight="1" x14ac:dyDescent="0.25">
      <c r="V14029" s="80"/>
    </row>
    <row r="14030" spans="22:22" ht="9" hidden="1" customHeight="1" x14ac:dyDescent="0.25">
      <c r="V14030" s="80"/>
    </row>
    <row r="14031" spans="22:22" ht="9" hidden="1" customHeight="1" x14ac:dyDescent="0.25">
      <c r="V14031" s="80"/>
    </row>
    <row r="14032" spans="22:22" ht="9" hidden="1" customHeight="1" x14ac:dyDescent="0.25">
      <c r="V14032" s="80"/>
    </row>
    <row r="14033" spans="22:22" ht="9" hidden="1" customHeight="1" x14ac:dyDescent="0.25">
      <c r="V14033" s="80"/>
    </row>
    <row r="14034" spans="22:22" ht="9" hidden="1" customHeight="1" x14ac:dyDescent="0.25">
      <c r="V14034" s="80"/>
    </row>
    <row r="14035" spans="22:22" ht="9" hidden="1" customHeight="1" x14ac:dyDescent="0.25">
      <c r="V14035" s="80"/>
    </row>
    <row r="14036" spans="22:22" ht="9" hidden="1" customHeight="1" x14ac:dyDescent="0.25">
      <c r="V14036" s="80"/>
    </row>
    <row r="14037" spans="22:22" ht="9" hidden="1" customHeight="1" x14ac:dyDescent="0.25">
      <c r="V14037" s="80"/>
    </row>
    <row r="14038" spans="22:22" ht="9" hidden="1" customHeight="1" x14ac:dyDescent="0.25">
      <c r="V14038" s="80"/>
    </row>
    <row r="14039" spans="22:22" ht="9" hidden="1" customHeight="1" x14ac:dyDescent="0.25">
      <c r="V14039" s="80"/>
    </row>
    <row r="14040" spans="22:22" ht="9" hidden="1" customHeight="1" x14ac:dyDescent="0.25">
      <c r="V14040" s="80"/>
    </row>
    <row r="14041" spans="22:22" ht="9" hidden="1" customHeight="1" x14ac:dyDescent="0.25">
      <c r="V14041" s="80"/>
    </row>
    <row r="14042" spans="22:22" ht="9" hidden="1" customHeight="1" x14ac:dyDescent="0.25">
      <c r="V14042" s="80"/>
    </row>
    <row r="14043" spans="22:22" ht="9" hidden="1" customHeight="1" x14ac:dyDescent="0.25">
      <c r="V14043" s="80"/>
    </row>
    <row r="14044" spans="22:22" ht="9" hidden="1" customHeight="1" x14ac:dyDescent="0.25">
      <c r="V14044" s="80"/>
    </row>
    <row r="14045" spans="22:22" ht="9" hidden="1" customHeight="1" x14ac:dyDescent="0.25">
      <c r="V14045" s="80"/>
    </row>
    <row r="14046" spans="22:22" ht="9" hidden="1" customHeight="1" x14ac:dyDescent="0.25">
      <c r="V14046" s="80"/>
    </row>
    <row r="14047" spans="22:22" ht="9" hidden="1" customHeight="1" x14ac:dyDescent="0.25">
      <c r="V14047" s="80"/>
    </row>
    <row r="14048" spans="22:22" ht="9" hidden="1" customHeight="1" x14ac:dyDescent="0.25">
      <c r="V14048" s="80"/>
    </row>
    <row r="14049" spans="22:22" ht="9" hidden="1" customHeight="1" x14ac:dyDescent="0.25">
      <c r="V14049" s="80"/>
    </row>
    <row r="14050" spans="22:22" ht="9" hidden="1" customHeight="1" x14ac:dyDescent="0.25">
      <c r="V14050" s="80"/>
    </row>
    <row r="14051" spans="22:22" ht="9" hidden="1" customHeight="1" x14ac:dyDescent="0.25">
      <c r="V14051" s="80"/>
    </row>
    <row r="14052" spans="22:22" ht="9" hidden="1" customHeight="1" x14ac:dyDescent="0.25">
      <c r="V14052" s="80"/>
    </row>
    <row r="14053" spans="22:22" ht="9" hidden="1" customHeight="1" x14ac:dyDescent="0.25">
      <c r="V14053" s="80"/>
    </row>
    <row r="14054" spans="22:22" ht="9" hidden="1" customHeight="1" x14ac:dyDescent="0.25">
      <c r="V14054" s="80"/>
    </row>
    <row r="14055" spans="22:22" ht="9" hidden="1" customHeight="1" x14ac:dyDescent="0.25">
      <c r="V14055" s="80"/>
    </row>
    <row r="14056" spans="22:22" ht="9" hidden="1" customHeight="1" x14ac:dyDescent="0.25">
      <c r="V14056" s="80"/>
    </row>
    <row r="14057" spans="22:22" ht="9" hidden="1" customHeight="1" x14ac:dyDescent="0.25">
      <c r="V14057" s="80"/>
    </row>
    <row r="14058" spans="22:22" ht="9" hidden="1" customHeight="1" x14ac:dyDescent="0.25">
      <c r="V14058" s="80"/>
    </row>
    <row r="14059" spans="22:22" ht="9" hidden="1" customHeight="1" x14ac:dyDescent="0.25">
      <c r="V14059" s="80"/>
    </row>
    <row r="14060" spans="22:22" ht="9" hidden="1" customHeight="1" x14ac:dyDescent="0.25">
      <c r="V14060" s="80"/>
    </row>
    <row r="14061" spans="22:22" ht="9" hidden="1" customHeight="1" x14ac:dyDescent="0.25">
      <c r="V14061" s="80"/>
    </row>
    <row r="14062" spans="22:22" ht="9" hidden="1" customHeight="1" x14ac:dyDescent="0.25">
      <c r="V14062" s="80"/>
    </row>
    <row r="14063" spans="22:22" ht="9" hidden="1" customHeight="1" x14ac:dyDescent="0.25">
      <c r="V14063" s="80"/>
    </row>
    <row r="14064" spans="22:22" ht="9" hidden="1" customHeight="1" x14ac:dyDescent="0.25">
      <c r="V14064" s="80"/>
    </row>
    <row r="14065" spans="22:22" ht="9" hidden="1" customHeight="1" x14ac:dyDescent="0.25">
      <c r="V14065" s="80"/>
    </row>
    <row r="14066" spans="22:22" ht="9" hidden="1" customHeight="1" x14ac:dyDescent="0.25">
      <c r="V14066" s="80"/>
    </row>
    <row r="14067" spans="22:22" ht="9" hidden="1" customHeight="1" x14ac:dyDescent="0.25">
      <c r="V14067" s="80"/>
    </row>
    <row r="14068" spans="22:22" ht="9" hidden="1" customHeight="1" x14ac:dyDescent="0.25">
      <c r="V14068" s="80"/>
    </row>
    <row r="14069" spans="22:22" ht="9" hidden="1" customHeight="1" x14ac:dyDescent="0.25">
      <c r="V14069" s="80"/>
    </row>
    <row r="14070" spans="22:22" ht="9" hidden="1" customHeight="1" x14ac:dyDescent="0.25">
      <c r="V14070" s="80"/>
    </row>
    <row r="14071" spans="22:22" ht="9" hidden="1" customHeight="1" x14ac:dyDescent="0.25">
      <c r="V14071" s="80"/>
    </row>
    <row r="14072" spans="22:22" ht="9" hidden="1" customHeight="1" x14ac:dyDescent="0.25">
      <c r="V14072" s="80"/>
    </row>
    <row r="14073" spans="22:22" ht="9" hidden="1" customHeight="1" x14ac:dyDescent="0.25">
      <c r="V14073" s="80"/>
    </row>
    <row r="14074" spans="22:22" ht="9" hidden="1" customHeight="1" x14ac:dyDescent="0.25">
      <c r="V14074" s="80"/>
    </row>
    <row r="14075" spans="22:22" ht="9" hidden="1" customHeight="1" x14ac:dyDescent="0.25">
      <c r="V14075" s="80"/>
    </row>
    <row r="14076" spans="22:22" ht="9" hidden="1" customHeight="1" x14ac:dyDescent="0.25">
      <c r="V14076" s="80"/>
    </row>
    <row r="14077" spans="22:22" ht="9" hidden="1" customHeight="1" x14ac:dyDescent="0.25">
      <c r="V14077" s="80"/>
    </row>
    <row r="14078" spans="22:22" ht="9" hidden="1" customHeight="1" x14ac:dyDescent="0.25">
      <c r="V14078" s="80"/>
    </row>
    <row r="14079" spans="22:22" ht="9" hidden="1" customHeight="1" x14ac:dyDescent="0.25">
      <c r="V14079" s="80"/>
    </row>
    <row r="14080" spans="22:22" ht="9" hidden="1" customHeight="1" x14ac:dyDescent="0.25">
      <c r="V14080" s="80"/>
    </row>
    <row r="14081" spans="22:22" ht="9" hidden="1" customHeight="1" x14ac:dyDescent="0.25">
      <c r="V14081" s="80"/>
    </row>
    <row r="14082" spans="22:22" ht="9" hidden="1" customHeight="1" x14ac:dyDescent="0.25">
      <c r="V14082" s="80"/>
    </row>
    <row r="14083" spans="22:22" ht="9" hidden="1" customHeight="1" x14ac:dyDescent="0.25">
      <c r="V14083" s="80"/>
    </row>
    <row r="14084" spans="22:22" ht="9" hidden="1" customHeight="1" x14ac:dyDescent="0.25">
      <c r="V14084" s="80"/>
    </row>
    <row r="14085" spans="22:22" ht="9" hidden="1" customHeight="1" x14ac:dyDescent="0.25">
      <c r="V14085" s="80"/>
    </row>
    <row r="14086" spans="22:22" ht="9" hidden="1" customHeight="1" x14ac:dyDescent="0.25">
      <c r="V14086" s="80"/>
    </row>
    <row r="14087" spans="22:22" ht="9" hidden="1" customHeight="1" x14ac:dyDescent="0.25">
      <c r="V14087" s="80"/>
    </row>
    <row r="14088" spans="22:22" ht="9" hidden="1" customHeight="1" x14ac:dyDescent="0.25">
      <c r="V14088" s="80"/>
    </row>
    <row r="14089" spans="22:22" ht="9" hidden="1" customHeight="1" x14ac:dyDescent="0.25">
      <c r="V14089" s="80"/>
    </row>
    <row r="14090" spans="22:22" ht="9" hidden="1" customHeight="1" x14ac:dyDescent="0.25">
      <c r="V14090" s="80"/>
    </row>
    <row r="14091" spans="22:22" ht="9" hidden="1" customHeight="1" x14ac:dyDescent="0.25">
      <c r="V14091" s="80"/>
    </row>
    <row r="14092" spans="22:22" ht="9" hidden="1" customHeight="1" x14ac:dyDescent="0.25">
      <c r="V14092" s="80"/>
    </row>
    <row r="14093" spans="22:22" ht="9" hidden="1" customHeight="1" x14ac:dyDescent="0.25">
      <c r="V14093" s="80"/>
    </row>
    <row r="14094" spans="22:22" ht="9" hidden="1" customHeight="1" x14ac:dyDescent="0.25">
      <c r="V14094" s="80"/>
    </row>
    <row r="14095" spans="22:22" ht="9" hidden="1" customHeight="1" x14ac:dyDescent="0.25">
      <c r="V14095" s="80"/>
    </row>
    <row r="14096" spans="22:22" ht="9" hidden="1" customHeight="1" x14ac:dyDescent="0.25">
      <c r="V14096" s="80"/>
    </row>
    <row r="14097" spans="22:22" ht="9" hidden="1" customHeight="1" x14ac:dyDescent="0.25">
      <c r="V14097" s="80"/>
    </row>
    <row r="14098" spans="22:22" ht="9" hidden="1" customHeight="1" x14ac:dyDescent="0.25">
      <c r="V14098" s="80"/>
    </row>
    <row r="14099" spans="22:22" ht="9" hidden="1" customHeight="1" x14ac:dyDescent="0.25">
      <c r="V14099" s="80"/>
    </row>
    <row r="14100" spans="22:22" ht="9" hidden="1" customHeight="1" x14ac:dyDescent="0.25">
      <c r="V14100" s="80"/>
    </row>
    <row r="14101" spans="22:22" ht="9" hidden="1" customHeight="1" x14ac:dyDescent="0.25">
      <c r="V14101" s="80"/>
    </row>
    <row r="14102" spans="22:22" ht="9" hidden="1" customHeight="1" x14ac:dyDescent="0.25">
      <c r="V14102" s="80"/>
    </row>
    <row r="14103" spans="22:22" ht="9" hidden="1" customHeight="1" x14ac:dyDescent="0.25">
      <c r="V14103" s="80"/>
    </row>
    <row r="14104" spans="22:22" ht="9" hidden="1" customHeight="1" x14ac:dyDescent="0.25">
      <c r="V14104" s="80"/>
    </row>
    <row r="14105" spans="22:22" ht="9" hidden="1" customHeight="1" x14ac:dyDescent="0.25">
      <c r="V14105" s="80"/>
    </row>
    <row r="14106" spans="22:22" ht="9" hidden="1" customHeight="1" x14ac:dyDescent="0.25">
      <c r="V14106" s="80"/>
    </row>
    <row r="14107" spans="22:22" ht="9" hidden="1" customHeight="1" x14ac:dyDescent="0.25">
      <c r="V14107" s="80"/>
    </row>
    <row r="14108" spans="22:22" ht="9" hidden="1" customHeight="1" x14ac:dyDescent="0.25">
      <c r="V14108" s="80"/>
    </row>
    <row r="14109" spans="22:22" ht="9" hidden="1" customHeight="1" x14ac:dyDescent="0.25">
      <c r="V14109" s="80"/>
    </row>
    <row r="14110" spans="22:22" ht="9" hidden="1" customHeight="1" x14ac:dyDescent="0.25">
      <c r="V14110" s="80"/>
    </row>
    <row r="14111" spans="22:22" ht="9" hidden="1" customHeight="1" x14ac:dyDescent="0.25">
      <c r="V14111" s="80"/>
    </row>
    <row r="14112" spans="22:22" ht="9" hidden="1" customHeight="1" x14ac:dyDescent="0.25">
      <c r="V14112" s="80"/>
    </row>
    <row r="14113" spans="22:22" ht="9" hidden="1" customHeight="1" x14ac:dyDescent="0.25">
      <c r="V14113" s="80"/>
    </row>
    <row r="14114" spans="22:22" ht="9" hidden="1" customHeight="1" x14ac:dyDescent="0.25">
      <c r="V14114" s="80"/>
    </row>
    <row r="14115" spans="22:22" ht="9" hidden="1" customHeight="1" x14ac:dyDescent="0.25">
      <c r="V14115" s="80"/>
    </row>
    <row r="14116" spans="22:22" ht="9" hidden="1" customHeight="1" x14ac:dyDescent="0.25">
      <c r="V14116" s="80"/>
    </row>
    <row r="14117" spans="22:22" ht="9" hidden="1" customHeight="1" x14ac:dyDescent="0.25">
      <c r="V14117" s="80"/>
    </row>
    <row r="14118" spans="22:22" ht="9" hidden="1" customHeight="1" x14ac:dyDescent="0.25">
      <c r="V14118" s="80"/>
    </row>
    <row r="14119" spans="22:22" ht="9" hidden="1" customHeight="1" x14ac:dyDescent="0.25">
      <c r="V14119" s="80"/>
    </row>
    <row r="14120" spans="22:22" ht="9" hidden="1" customHeight="1" x14ac:dyDescent="0.25">
      <c r="V14120" s="80"/>
    </row>
    <row r="14121" spans="22:22" ht="9" hidden="1" customHeight="1" x14ac:dyDescent="0.25">
      <c r="V14121" s="80"/>
    </row>
    <row r="14122" spans="22:22" ht="9" hidden="1" customHeight="1" x14ac:dyDescent="0.25">
      <c r="V14122" s="80"/>
    </row>
    <row r="14123" spans="22:22" ht="9" hidden="1" customHeight="1" x14ac:dyDescent="0.25">
      <c r="V14123" s="80"/>
    </row>
    <row r="14124" spans="22:22" ht="9" hidden="1" customHeight="1" x14ac:dyDescent="0.25">
      <c r="V14124" s="80"/>
    </row>
    <row r="14125" spans="22:22" ht="9" hidden="1" customHeight="1" x14ac:dyDescent="0.25">
      <c r="V14125" s="80"/>
    </row>
    <row r="14126" spans="22:22" ht="9" hidden="1" customHeight="1" x14ac:dyDescent="0.25">
      <c r="V14126" s="80"/>
    </row>
    <row r="14127" spans="22:22" ht="9" hidden="1" customHeight="1" x14ac:dyDescent="0.25">
      <c r="V14127" s="80"/>
    </row>
    <row r="14128" spans="22:22" ht="9" hidden="1" customHeight="1" x14ac:dyDescent="0.25">
      <c r="V14128" s="80"/>
    </row>
    <row r="14129" spans="22:22" ht="9" hidden="1" customHeight="1" x14ac:dyDescent="0.25">
      <c r="V14129" s="80"/>
    </row>
    <row r="14130" spans="22:22" ht="9" hidden="1" customHeight="1" x14ac:dyDescent="0.25">
      <c r="V14130" s="80"/>
    </row>
    <row r="14131" spans="22:22" ht="9" hidden="1" customHeight="1" x14ac:dyDescent="0.25">
      <c r="V14131" s="80"/>
    </row>
    <row r="14132" spans="22:22" ht="9" hidden="1" customHeight="1" x14ac:dyDescent="0.25">
      <c r="V14132" s="80"/>
    </row>
    <row r="14133" spans="22:22" ht="9" hidden="1" customHeight="1" x14ac:dyDescent="0.25">
      <c r="V14133" s="80"/>
    </row>
    <row r="14134" spans="22:22" ht="9" hidden="1" customHeight="1" x14ac:dyDescent="0.25">
      <c r="V14134" s="80"/>
    </row>
    <row r="14135" spans="22:22" ht="9" hidden="1" customHeight="1" x14ac:dyDescent="0.25">
      <c r="V14135" s="80"/>
    </row>
    <row r="14136" spans="22:22" ht="9" hidden="1" customHeight="1" x14ac:dyDescent="0.25">
      <c r="V14136" s="80"/>
    </row>
    <row r="14137" spans="22:22" ht="9" hidden="1" customHeight="1" x14ac:dyDescent="0.25">
      <c r="V14137" s="80"/>
    </row>
    <row r="14138" spans="22:22" ht="9" hidden="1" customHeight="1" x14ac:dyDescent="0.25">
      <c r="V14138" s="80"/>
    </row>
    <row r="14139" spans="22:22" ht="9" hidden="1" customHeight="1" x14ac:dyDescent="0.25">
      <c r="V14139" s="80"/>
    </row>
    <row r="14140" spans="22:22" ht="9" hidden="1" customHeight="1" x14ac:dyDescent="0.25">
      <c r="V14140" s="80"/>
    </row>
    <row r="14141" spans="22:22" ht="9" hidden="1" customHeight="1" x14ac:dyDescent="0.25">
      <c r="V14141" s="80"/>
    </row>
    <row r="14142" spans="22:22" ht="9" hidden="1" customHeight="1" x14ac:dyDescent="0.25">
      <c r="V14142" s="80"/>
    </row>
    <row r="14143" spans="22:22" ht="9" hidden="1" customHeight="1" x14ac:dyDescent="0.25">
      <c r="V14143" s="80"/>
    </row>
    <row r="14144" spans="22:22" ht="9" hidden="1" customHeight="1" x14ac:dyDescent="0.25">
      <c r="V14144" s="80"/>
    </row>
    <row r="14145" spans="22:22" ht="9" hidden="1" customHeight="1" x14ac:dyDescent="0.25">
      <c r="V14145" s="80"/>
    </row>
    <row r="14146" spans="22:22" ht="9" hidden="1" customHeight="1" x14ac:dyDescent="0.25">
      <c r="V14146" s="80"/>
    </row>
    <row r="14147" spans="22:22" ht="9" hidden="1" customHeight="1" x14ac:dyDescent="0.25">
      <c r="V14147" s="80"/>
    </row>
    <row r="14148" spans="22:22" ht="9" hidden="1" customHeight="1" x14ac:dyDescent="0.25">
      <c r="V14148" s="80"/>
    </row>
    <row r="14149" spans="22:22" ht="9" hidden="1" customHeight="1" x14ac:dyDescent="0.25">
      <c r="V14149" s="80"/>
    </row>
    <row r="14150" spans="22:22" ht="9" hidden="1" customHeight="1" x14ac:dyDescent="0.25">
      <c r="V14150" s="80"/>
    </row>
    <row r="14151" spans="22:22" ht="9" hidden="1" customHeight="1" x14ac:dyDescent="0.25">
      <c r="V14151" s="80"/>
    </row>
    <row r="14152" spans="22:22" ht="9" hidden="1" customHeight="1" x14ac:dyDescent="0.25">
      <c r="V14152" s="80"/>
    </row>
    <row r="14153" spans="22:22" ht="9" hidden="1" customHeight="1" x14ac:dyDescent="0.25">
      <c r="V14153" s="80"/>
    </row>
    <row r="14154" spans="22:22" ht="9" hidden="1" customHeight="1" x14ac:dyDescent="0.25">
      <c r="V14154" s="80"/>
    </row>
    <row r="14155" spans="22:22" ht="9" hidden="1" customHeight="1" x14ac:dyDescent="0.25">
      <c r="V14155" s="80"/>
    </row>
    <row r="14156" spans="22:22" ht="9" hidden="1" customHeight="1" x14ac:dyDescent="0.25">
      <c r="V14156" s="80"/>
    </row>
    <row r="14157" spans="22:22" ht="9" hidden="1" customHeight="1" x14ac:dyDescent="0.25">
      <c r="V14157" s="80"/>
    </row>
    <row r="14158" spans="22:22" ht="9" hidden="1" customHeight="1" x14ac:dyDescent="0.25">
      <c r="V14158" s="80"/>
    </row>
    <row r="14159" spans="22:22" ht="9" hidden="1" customHeight="1" x14ac:dyDescent="0.25">
      <c r="V14159" s="80"/>
    </row>
    <row r="14160" spans="22:22" ht="9" hidden="1" customHeight="1" x14ac:dyDescent="0.25">
      <c r="V14160" s="80"/>
    </row>
    <row r="14161" spans="22:22" ht="9" hidden="1" customHeight="1" x14ac:dyDescent="0.25">
      <c r="V14161" s="80"/>
    </row>
    <row r="14162" spans="22:22" ht="9" hidden="1" customHeight="1" x14ac:dyDescent="0.25">
      <c r="V14162" s="80"/>
    </row>
    <row r="14163" spans="22:22" ht="9" hidden="1" customHeight="1" x14ac:dyDescent="0.25">
      <c r="V14163" s="80"/>
    </row>
    <row r="14164" spans="22:22" ht="9" hidden="1" customHeight="1" x14ac:dyDescent="0.25">
      <c r="V14164" s="80"/>
    </row>
    <row r="14165" spans="22:22" ht="9" hidden="1" customHeight="1" x14ac:dyDescent="0.25">
      <c r="V14165" s="80"/>
    </row>
    <row r="14166" spans="22:22" ht="9" hidden="1" customHeight="1" x14ac:dyDescent="0.25">
      <c r="V14166" s="80"/>
    </row>
    <row r="14167" spans="22:22" ht="9" hidden="1" customHeight="1" x14ac:dyDescent="0.25">
      <c r="V14167" s="80"/>
    </row>
    <row r="14168" spans="22:22" ht="9" hidden="1" customHeight="1" x14ac:dyDescent="0.25">
      <c r="V14168" s="80"/>
    </row>
    <row r="14169" spans="22:22" ht="9" hidden="1" customHeight="1" x14ac:dyDescent="0.25">
      <c r="V14169" s="80"/>
    </row>
    <row r="14170" spans="22:22" ht="9" hidden="1" customHeight="1" x14ac:dyDescent="0.25">
      <c r="V14170" s="80"/>
    </row>
    <row r="14171" spans="22:22" ht="9" hidden="1" customHeight="1" x14ac:dyDescent="0.25">
      <c r="V14171" s="80"/>
    </row>
    <row r="14172" spans="22:22" ht="9" hidden="1" customHeight="1" x14ac:dyDescent="0.25">
      <c r="V14172" s="80"/>
    </row>
    <row r="14173" spans="22:22" ht="9" hidden="1" customHeight="1" x14ac:dyDescent="0.25">
      <c r="V14173" s="80"/>
    </row>
    <row r="14174" spans="22:22" ht="9" hidden="1" customHeight="1" x14ac:dyDescent="0.25">
      <c r="V14174" s="80"/>
    </row>
    <row r="14175" spans="22:22" ht="9" hidden="1" customHeight="1" x14ac:dyDescent="0.25">
      <c r="V14175" s="80"/>
    </row>
    <row r="14176" spans="22:22" ht="9" hidden="1" customHeight="1" x14ac:dyDescent="0.25">
      <c r="V14176" s="80"/>
    </row>
    <row r="14177" spans="22:22" ht="9" hidden="1" customHeight="1" x14ac:dyDescent="0.25">
      <c r="V14177" s="80"/>
    </row>
    <row r="14178" spans="22:22" ht="9" hidden="1" customHeight="1" x14ac:dyDescent="0.25">
      <c r="V14178" s="80"/>
    </row>
    <row r="14179" spans="22:22" ht="9" hidden="1" customHeight="1" x14ac:dyDescent="0.25">
      <c r="V14179" s="80"/>
    </row>
    <row r="14180" spans="22:22" ht="9" hidden="1" customHeight="1" x14ac:dyDescent="0.25">
      <c r="V14180" s="80"/>
    </row>
    <row r="14181" spans="22:22" ht="9" hidden="1" customHeight="1" x14ac:dyDescent="0.25">
      <c r="V14181" s="80"/>
    </row>
    <row r="14182" spans="22:22" ht="9" hidden="1" customHeight="1" x14ac:dyDescent="0.25">
      <c r="V14182" s="80"/>
    </row>
    <row r="14183" spans="22:22" ht="9" hidden="1" customHeight="1" x14ac:dyDescent="0.25">
      <c r="V14183" s="80"/>
    </row>
    <row r="14184" spans="22:22" ht="9" hidden="1" customHeight="1" x14ac:dyDescent="0.25">
      <c r="V14184" s="80"/>
    </row>
    <row r="14185" spans="22:22" ht="9" hidden="1" customHeight="1" x14ac:dyDescent="0.25">
      <c r="V14185" s="80"/>
    </row>
    <row r="14186" spans="22:22" ht="9" hidden="1" customHeight="1" x14ac:dyDescent="0.25">
      <c r="V14186" s="80"/>
    </row>
    <row r="14187" spans="22:22" ht="9" hidden="1" customHeight="1" x14ac:dyDescent="0.25">
      <c r="V14187" s="80"/>
    </row>
    <row r="14188" spans="22:22" ht="9" hidden="1" customHeight="1" x14ac:dyDescent="0.25">
      <c r="V14188" s="80"/>
    </row>
    <row r="14189" spans="22:22" ht="9" hidden="1" customHeight="1" x14ac:dyDescent="0.25">
      <c r="V14189" s="80"/>
    </row>
    <row r="14190" spans="22:22" ht="9" hidden="1" customHeight="1" x14ac:dyDescent="0.25">
      <c r="V14190" s="80"/>
    </row>
    <row r="14191" spans="22:22" ht="9" hidden="1" customHeight="1" x14ac:dyDescent="0.25">
      <c r="V14191" s="80"/>
    </row>
    <row r="14192" spans="22:22" ht="9" hidden="1" customHeight="1" x14ac:dyDescent="0.25">
      <c r="V14192" s="80"/>
    </row>
    <row r="14193" spans="22:22" ht="9" hidden="1" customHeight="1" x14ac:dyDescent="0.25">
      <c r="V14193" s="80"/>
    </row>
    <row r="14194" spans="22:22" ht="9" hidden="1" customHeight="1" x14ac:dyDescent="0.25">
      <c r="V14194" s="80"/>
    </row>
    <row r="14195" spans="22:22" ht="9" hidden="1" customHeight="1" x14ac:dyDescent="0.25">
      <c r="V14195" s="80"/>
    </row>
    <row r="14196" spans="22:22" ht="9" hidden="1" customHeight="1" x14ac:dyDescent="0.25">
      <c r="V14196" s="80"/>
    </row>
    <row r="14197" spans="22:22" ht="9" hidden="1" customHeight="1" x14ac:dyDescent="0.25">
      <c r="V14197" s="80"/>
    </row>
    <row r="14198" spans="22:22" ht="9" hidden="1" customHeight="1" x14ac:dyDescent="0.25">
      <c r="V14198" s="80"/>
    </row>
    <row r="14199" spans="22:22" ht="9" hidden="1" customHeight="1" x14ac:dyDescent="0.25">
      <c r="V14199" s="80"/>
    </row>
    <row r="14200" spans="22:22" ht="9" hidden="1" customHeight="1" x14ac:dyDescent="0.25">
      <c r="V14200" s="80"/>
    </row>
    <row r="14201" spans="22:22" ht="9" hidden="1" customHeight="1" x14ac:dyDescent="0.25">
      <c r="V14201" s="80"/>
    </row>
    <row r="14202" spans="22:22" ht="9" hidden="1" customHeight="1" x14ac:dyDescent="0.25">
      <c r="V14202" s="80"/>
    </row>
    <row r="14203" spans="22:22" ht="9" hidden="1" customHeight="1" x14ac:dyDescent="0.25">
      <c r="V14203" s="80"/>
    </row>
    <row r="14204" spans="22:22" ht="9" hidden="1" customHeight="1" x14ac:dyDescent="0.25">
      <c r="V14204" s="80"/>
    </row>
    <row r="14205" spans="22:22" ht="9" hidden="1" customHeight="1" x14ac:dyDescent="0.25">
      <c r="V14205" s="80"/>
    </row>
    <row r="14206" spans="22:22" ht="9" hidden="1" customHeight="1" x14ac:dyDescent="0.25">
      <c r="V14206" s="80"/>
    </row>
    <row r="14207" spans="22:22" ht="9" hidden="1" customHeight="1" x14ac:dyDescent="0.25">
      <c r="V14207" s="80"/>
    </row>
    <row r="14208" spans="22:22" ht="9" hidden="1" customHeight="1" x14ac:dyDescent="0.25">
      <c r="V14208" s="80"/>
    </row>
    <row r="14209" spans="22:22" ht="9" hidden="1" customHeight="1" x14ac:dyDescent="0.25">
      <c r="V14209" s="80"/>
    </row>
    <row r="14210" spans="22:22" ht="9" hidden="1" customHeight="1" x14ac:dyDescent="0.25">
      <c r="V14210" s="80"/>
    </row>
    <row r="14211" spans="22:22" ht="9" hidden="1" customHeight="1" x14ac:dyDescent="0.25">
      <c r="V14211" s="80"/>
    </row>
    <row r="14212" spans="22:22" ht="9" hidden="1" customHeight="1" x14ac:dyDescent="0.25">
      <c r="V14212" s="80"/>
    </row>
    <row r="14213" spans="22:22" ht="9" hidden="1" customHeight="1" x14ac:dyDescent="0.25">
      <c r="V14213" s="80"/>
    </row>
    <row r="14214" spans="22:22" ht="9" hidden="1" customHeight="1" x14ac:dyDescent="0.25">
      <c r="V14214" s="80"/>
    </row>
    <row r="14215" spans="22:22" ht="9" hidden="1" customHeight="1" x14ac:dyDescent="0.25">
      <c r="V14215" s="80"/>
    </row>
    <row r="14216" spans="22:22" ht="9" hidden="1" customHeight="1" x14ac:dyDescent="0.25">
      <c r="V14216" s="80"/>
    </row>
    <row r="14217" spans="22:22" ht="9" hidden="1" customHeight="1" x14ac:dyDescent="0.25">
      <c r="V14217" s="80"/>
    </row>
    <row r="14218" spans="22:22" ht="9" hidden="1" customHeight="1" x14ac:dyDescent="0.25">
      <c r="V14218" s="80"/>
    </row>
    <row r="14219" spans="22:22" ht="9" hidden="1" customHeight="1" x14ac:dyDescent="0.25">
      <c r="V14219" s="80"/>
    </row>
    <row r="14220" spans="22:22" ht="9" hidden="1" customHeight="1" x14ac:dyDescent="0.25">
      <c r="V14220" s="80"/>
    </row>
    <row r="14221" spans="22:22" ht="9" hidden="1" customHeight="1" x14ac:dyDescent="0.25">
      <c r="V14221" s="80"/>
    </row>
    <row r="14222" spans="22:22" ht="9" hidden="1" customHeight="1" x14ac:dyDescent="0.25">
      <c r="V14222" s="80"/>
    </row>
    <row r="14223" spans="22:22" ht="9" hidden="1" customHeight="1" x14ac:dyDescent="0.25">
      <c r="V14223" s="80"/>
    </row>
    <row r="14224" spans="22:22" ht="9" hidden="1" customHeight="1" x14ac:dyDescent="0.25">
      <c r="V14224" s="80"/>
    </row>
    <row r="14225" spans="22:22" ht="9" hidden="1" customHeight="1" x14ac:dyDescent="0.25">
      <c r="V14225" s="80"/>
    </row>
    <row r="14226" spans="22:22" ht="9" hidden="1" customHeight="1" x14ac:dyDescent="0.25">
      <c r="V14226" s="80"/>
    </row>
    <row r="14227" spans="22:22" ht="9" hidden="1" customHeight="1" x14ac:dyDescent="0.25">
      <c r="V14227" s="80"/>
    </row>
    <row r="14228" spans="22:22" ht="9" hidden="1" customHeight="1" x14ac:dyDescent="0.25">
      <c r="V14228" s="80"/>
    </row>
    <row r="14229" spans="22:22" ht="9" hidden="1" customHeight="1" x14ac:dyDescent="0.25">
      <c r="V14229" s="80"/>
    </row>
    <row r="14230" spans="22:22" ht="9" hidden="1" customHeight="1" x14ac:dyDescent="0.25">
      <c r="V14230" s="80"/>
    </row>
    <row r="14231" spans="22:22" ht="9" hidden="1" customHeight="1" x14ac:dyDescent="0.25">
      <c r="V14231" s="80"/>
    </row>
    <row r="14232" spans="22:22" ht="9" hidden="1" customHeight="1" x14ac:dyDescent="0.25">
      <c r="V14232" s="80"/>
    </row>
    <row r="14233" spans="22:22" ht="9" hidden="1" customHeight="1" x14ac:dyDescent="0.25">
      <c r="V14233" s="80"/>
    </row>
    <row r="14234" spans="22:22" ht="9" hidden="1" customHeight="1" x14ac:dyDescent="0.25">
      <c r="V14234" s="80"/>
    </row>
    <row r="14235" spans="22:22" ht="9" hidden="1" customHeight="1" x14ac:dyDescent="0.25">
      <c r="V14235" s="80"/>
    </row>
    <row r="14236" spans="22:22" ht="9" hidden="1" customHeight="1" x14ac:dyDescent="0.25">
      <c r="V14236" s="80"/>
    </row>
    <row r="14237" spans="22:22" ht="9" hidden="1" customHeight="1" x14ac:dyDescent="0.25">
      <c r="V14237" s="80"/>
    </row>
    <row r="14238" spans="22:22" ht="9" hidden="1" customHeight="1" x14ac:dyDescent="0.25">
      <c r="V14238" s="80"/>
    </row>
    <row r="14239" spans="22:22" ht="9" hidden="1" customHeight="1" x14ac:dyDescent="0.25">
      <c r="V14239" s="80"/>
    </row>
    <row r="14240" spans="22:22" ht="9" hidden="1" customHeight="1" x14ac:dyDescent="0.25">
      <c r="V14240" s="80"/>
    </row>
    <row r="14241" spans="22:22" ht="9" hidden="1" customHeight="1" x14ac:dyDescent="0.25">
      <c r="V14241" s="80"/>
    </row>
    <row r="14242" spans="22:22" ht="9" hidden="1" customHeight="1" x14ac:dyDescent="0.25">
      <c r="V14242" s="80"/>
    </row>
    <row r="14243" spans="22:22" ht="9" hidden="1" customHeight="1" x14ac:dyDescent="0.25">
      <c r="V14243" s="80"/>
    </row>
    <row r="14244" spans="22:22" ht="9" hidden="1" customHeight="1" x14ac:dyDescent="0.25">
      <c r="V14244" s="80"/>
    </row>
    <row r="14245" spans="22:22" ht="9" hidden="1" customHeight="1" x14ac:dyDescent="0.25">
      <c r="V14245" s="80"/>
    </row>
    <row r="14246" spans="22:22" ht="9" hidden="1" customHeight="1" x14ac:dyDescent="0.25">
      <c r="V14246" s="80"/>
    </row>
    <row r="14247" spans="22:22" ht="9" hidden="1" customHeight="1" x14ac:dyDescent="0.25">
      <c r="V14247" s="80"/>
    </row>
    <row r="14248" spans="22:22" ht="9" hidden="1" customHeight="1" x14ac:dyDescent="0.25">
      <c r="V14248" s="80"/>
    </row>
    <row r="14249" spans="22:22" ht="9" hidden="1" customHeight="1" x14ac:dyDescent="0.25">
      <c r="V14249" s="80"/>
    </row>
    <row r="14250" spans="22:22" ht="9" hidden="1" customHeight="1" x14ac:dyDescent="0.25">
      <c r="V14250" s="80"/>
    </row>
    <row r="14251" spans="22:22" ht="9" hidden="1" customHeight="1" x14ac:dyDescent="0.25">
      <c r="V14251" s="80"/>
    </row>
    <row r="14252" spans="22:22" ht="9" hidden="1" customHeight="1" x14ac:dyDescent="0.25">
      <c r="V14252" s="80"/>
    </row>
    <row r="14253" spans="22:22" ht="9" hidden="1" customHeight="1" x14ac:dyDescent="0.25">
      <c r="V14253" s="80"/>
    </row>
    <row r="14254" spans="22:22" ht="9" hidden="1" customHeight="1" x14ac:dyDescent="0.25">
      <c r="V14254" s="80"/>
    </row>
    <row r="14255" spans="22:22" ht="9" hidden="1" customHeight="1" x14ac:dyDescent="0.25">
      <c r="V14255" s="80"/>
    </row>
    <row r="14256" spans="22:22" ht="9" hidden="1" customHeight="1" x14ac:dyDescent="0.25">
      <c r="V14256" s="80"/>
    </row>
    <row r="14257" spans="22:22" ht="9" hidden="1" customHeight="1" x14ac:dyDescent="0.25">
      <c r="V14257" s="80"/>
    </row>
    <row r="14258" spans="22:22" ht="9" hidden="1" customHeight="1" x14ac:dyDescent="0.25">
      <c r="V14258" s="80"/>
    </row>
    <row r="14259" spans="22:22" ht="9" hidden="1" customHeight="1" x14ac:dyDescent="0.25">
      <c r="V14259" s="80"/>
    </row>
    <row r="14260" spans="22:22" ht="9" hidden="1" customHeight="1" x14ac:dyDescent="0.25">
      <c r="V14260" s="80"/>
    </row>
    <row r="14261" spans="22:22" ht="9" hidden="1" customHeight="1" x14ac:dyDescent="0.25">
      <c r="V14261" s="80"/>
    </row>
    <row r="14262" spans="22:22" ht="9" hidden="1" customHeight="1" x14ac:dyDescent="0.25">
      <c r="V14262" s="80"/>
    </row>
    <row r="14263" spans="22:22" ht="9" hidden="1" customHeight="1" x14ac:dyDescent="0.25">
      <c r="V14263" s="80"/>
    </row>
    <row r="14264" spans="22:22" ht="9" hidden="1" customHeight="1" x14ac:dyDescent="0.25">
      <c r="V14264" s="80"/>
    </row>
    <row r="14265" spans="22:22" ht="9" hidden="1" customHeight="1" x14ac:dyDescent="0.25">
      <c r="V14265" s="80"/>
    </row>
    <row r="14266" spans="22:22" ht="9" hidden="1" customHeight="1" x14ac:dyDescent="0.25">
      <c r="V14266" s="80"/>
    </row>
    <row r="14267" spans="22:22" ht="9" hidden="1" customHeight="1" x14ac:dyDescent="0.25">
      <c r="V14267" s="80"/>
    </row>
    <row r="14268" spans="22:22" ht="9" hidden="1" customHeight="1" x14ac:dyDescent="0.25">
      <c r="V14268" s="80"/>
    </row>
    <row r="14269" spans="22:22" ht="9" hidden="1" customHeight="1" x14ac:dyDescent="0.25">
      <c r="V14269" s="80"/>
    </row>
    <row r="14270" spans="22:22" ht="9" hidden="1" customHeight="1" x14ac:dyDescent="0.25">
      <c r="V14270" s="80"/>
    </row>
    <row r="14271" spans="22:22" ht="9" hidden="1" customHeight="1" x14ac:dyDescent="0.25">
      <c r="V14271" s="80"/>
    </row>
    <row r="14272" spans="22:22" ht="9" hidden="1" customHeight="1" x14ac:dyDescent="0.25">
      <c r="V14272" s="80"/>
    </row>
    <row r="14273" spans="22:22" ht="9" hidden="1" customHeight="1" x14ac:dyDescent="0.25">
      <c r="V14273" s="80"/>
    </row>
    <row r="14274" spans="22:22" ht="9" hidden="1" customHeight="1" x14ac:dyDescent="0.25">
      <c r="V14274" s="80"/>
    </row>
    <row r="14275" spans="22:22" ht="9" hidden="1" customHeight="1" x14ac:dyDescent="0.25">
      <c r="V14275" s="80"/>
    </row>
    <row r="14276" spans="22:22" ht="9" hidden="1" customHeight="1" x14ac:dyDescent="0.25">
      <c r="V14276" s="80"/>
    </row>
    <row r="14277" spans="22:22" ht="9" hidden="1" customHeight="1" x14ac:dyDescent="0.25">
      <c r="V14277" s="80"/>
    </row>
    <row r="14278" spans="22:22" ht="9" hidden="1" customHeight="1" x14ac:dyDescent="0.25">
      <c r="V14278" s="80"/>
    </row>
    <row r="14279" spans="22:22" ht="9" hidden="1" customHeight="1" x14ac:dyDescent="0.25">
      <c r="V14279" s="80"/>
    </row>
    <row r="14280" spans="22:22" ht="9" hidden="1" customHeight="1" x14ac:dyDescent="0.25">
      <c r="V14280" s="80"/>
    </row>
    <row r="14281" spans="22:22" ht="9" hidden="1" customHeight="1" x14ac:dyDescent="0.25">
      <c r="V14281" s="80"/>
    </row>
    <row r="14282" spans="22:22" ht="9" hidden="1" customHeight="1" x14ac:dyDescent="0.25">
      <c r="V14282" s="80"/>
    </row>
    <row r="14283" spans="22:22" ht="9" hidden="1" customHeight="1" x14ac:dyDescent="0.25">
      <c r="V14283" s="80"/>
    </row>
    <row r="14284" spans="22:22" ht="9" hidden="1" customHeight="1" x14ac:dyDescent="0.25">
      <c r="V14284" s="80"/>
    </row>
    <row r="14285" spans="22:22" ht="9" hidden="1" customHeight="1" x14ac:dyDescent="0.25">
      <c r="V14285" s="80"/>
    </row>
    <row r="14286" spans="22:22" ht="9" hidden="1" customHeight="1" x14ac:dyDescent="0.25">
      <c r="V14286" s="80"/>
    </row>
    <row r="14287" spans="22:22" ht="9" hidden="1" customHeight="1" x14ac:dyDescent="0.25">
      <c r="V14287" s="80"/>
    </row>
    <row r="14288" spans="22:22" ht="9" hidden="1" customHeight="1" x14ac:dyDescent="0.25">
      <c r="V14288" s="80"/>
    </row>
    <row r="14289" spans="22:22" ht="9" hidden="1" customHeight="1" x14ac:dyDescent="0.25">
      <c r="V14289" s="80"/>
    </row>
    <row r="14290" spans="22:22" ht="9" hidden="1" customHeight="1" x14ac:dyDescent="0.25">
      <c r="V14290" s="80"/>
    </row>
    <row r="14291" spans="22:22" ht="9" hidden="1" customHeight="1" x14ac:dyDescent="0.25">
      <c r="V14291" s="80"/>
    </row>
    <row r="14292" spans="22:22" ht="9" hidden="1" customHeight="1" x14ac:dyDescent="0.25">
      <c r="V14292" s="80"/>
    </row>
    <row r="14293" spans="22:22" ht="9" hidden="1" customHeight="1" x14ac:dyDescent="0.25">
      <c r="V14293" s="80"/>
    </row>
    <row r="14294" spans="22:22" ht="9" hidden="1" customHeight="1" x14ac:dyDescent="0.25">
      <c r="V14294" s="80"/>
    </row>
    <row r="14295" spans="22:22" ht="9" hidden="1" customHeight="1" x14ac:dyDescent="0.25">
      <c r="V14295" s="80"/>
    </row>
    <row r="14296" spans="22:22" ht="9" hidden="1" customHeight="1" x14ac:dyDescent="0.25">
      <c r="V14296" s="80"/>
    </row>
    <row r="14297" spans="22:22" ht="9" hidden="1" customHeight="1" x14ac:dyDescent="0.25">
      <c r="V14297" s="80"/>
    </row>
    <row r="14298" spans="22:22" ht="9" hidden="1" customHeight="1" x14ac:dyDescent="0.25">
      <c r="V14298" s="80"/>
    </row>
    <row r="14299" spans="22:22" ht="9" hidden="1" customHeight="1" x14ac:dyDescent="0.25">
      <c r="V14299" s="80"/>
    </row>
    <row r="14300" spans="22:22" ht="9" hidden="1" customHeight="1" x14ac:dyDescent="0.25">
      <c r="V14300" s="80"/>
    </row>
    <row r="14301" spans="22:22" ht="9" hidden="1" customHeight="1" x14ac:dyDescent="0.25">
      <c r="V14301" s="80"/>
    </row>
    <row r="14302" spans="22:22" ht="9" hidden="1" customHeight="1" x14ac:dyDescent="0.25">
      <c r="V14302" s="80"/>
    </row>
    <row r="14303" spans="22:22" ht="9" hidden="1" customHeight="1" x14ac:dyDescent="0.25">
      <c r="V14303" s="80"/>
    </row>
    <row r="14304" spans="22:22" ht="9" hidden="1" customHeight="1" x14ac:dyDescent="0.25">
      <c r="V14304" s="80"/>
    </row>
    <row r="14305" spans="22:22" ht="9" hidden="1" customHeight="1" x14ac:dyDescent="0.25">
      <c r="V14305" s="80"/>
    </row>
    <row r="14306" spans="22:22" ht="9" hidden="1" customHeight="1" x14ac:dyDescent="0.25">
      <c r="V14306" s="80"/>
    </row>
    <row r="14307" spans="22:22" ht="9" hidden="1" customHeight="1" x14ac:dyDescent="0.25">
      <c r="V14307" s="80"/>
    </row>
    <row r="14308" spans="22:22" ht="9" hidden="1" customHeight="1" x14ac:dyDescent="0.25">
      <c r="V14308" s="80"/>
    </row>
    <row r="14309" spans="22:22" ht="9" hidden="1" customHeight="1" x14ac:dyDescent="0.25">
      <c r="V14309" s="80"/>
    </row>
    <row r="14310" spans="22:22" ht="9" hidden="1" customHeight="1" x14ac:dyDescent="0.25">
      <c r="V14310" s="80"/>
    </row>
    <row r="14311" spans="22:22" ht="9" hidden="1" customHeight="1" x14ac:dyDescent="0.25">
      <c r="V14311" s="80"/>
    </row>
    <row r="14312" spans="22:22" ht="9" hidden="1" customHeight="1" x14ac:dyDescent="0.25">
      <c r="V14312" s="80"/>
    </row>
    <row r="14313" spans="22:22" ht="9" hidden="1" customHeight="1" x14ac:dyDescent="0.25">
      <c r="V14313" s="80"/>
    </row>
    <row r="14314" spans="22:22" ht="9" hidden="1" customHeight="1" x14ac:dyDescent="0.25">
      <c r="V14314" s="80"/>
    </row>
    <row r="14315" spans="22:22" ht="9" hidden="1" customHeight="1" x14ac:dyDescent="0.25">
      <c r="V14315" s="80"/>
    </row>
    <row r="14316" spans="22:22" ht="9" hidden="1" customHeight="1" x14ac:dyDescent="0.25">
      <c r="V14316" s="80"/>
    </row>
    <row r="14317" spans="22:22" ht="9" hidden="1" customHeight="1" x14ac:dyDescent="0.25">
      <c r="V14317" s="80"/>
    </row>
    <row r="14318" spans="22:22" ht="9" hidden="1" customHeight="1" x14ac:dyDescent="0.25">
      <c r="V14318" s="80"/>
    </row>
    <row r="14319" spans="22:22" ht="9" hidden="1" customHeight="1" x14ac:dyDescent="0.25">
      <c r="V14319" s="80"/>
    </row>
    <row r="14320" spans="22:22" ht="9" hidden="1" customHeight="1" x14ac:dyDescent="0.25">
      <c r="V14320" s="80"/>
    </row>
    <row r="14321" spans="22:22" ht="9" hidden="1" customHeight="1" x14ac:dyDescent="0.25">
      <c r="V14321" s="80"/>
    </row>
    <row r="14322" spans="22:22" ht="9" hidden="1" customHeight="1" x14ac:dyDescent="0.25">
      <c r="V14322" s="80"/>
    </row>
    <row r="14323" spans="22:22" ht="9" hidden="1" customHeight="1" x14ac:dyDescent="0.25">
      <c r="V14323" s="80"/>
    </row>
    <row r="14324" spans="22:22" ht="9" hidden="1" customHeight="1" x14ac:dyDescent="0.25">
      <c r="V14324" s="80"/>
    </row>
    <row r="14325" spans="22:22" ht="9" hidden="1" customHeight="1" x14ac:dyDescent="0.25">
      <c r="V14325" s="80"/>
    </row>
    <row r="14326" spans="22:22" ht="9" hidden="1" customHeight="1" x14ac:dyDescent="0.25">
      <c r="V14326" s="80"/>
    </row>
    <row r="14327" spans="22:22" ht="9" hidden="1" customHeight="1" x14ac:dyDescent="0.25">
      <c r="V14327" s="80"/>
    </row>
    <row r="14328" spans="22:22" ht="9" hidden="1" customHeight="1" x14ac:dyDescent="0.25">
      <c r="V14328" s="80"/>
    </row>
    <row r="14329" spans="22:22" ht="9" hidden="1" customHeight="1" x14ac:dyDescent="0.25">
      <c r="V14329" s="80"/>
    </row>
    <row r="14330" spans="22:22" ht="9" hidden="1" customHeight="1" x14ac:dyDescent="0.25">
      <c r="V14330" s="80"/>
    </row>
    <row r="14331" spans="22:22" ht="9" hidden="1" customHeight="1" x14ac:dyDescent="0.25">
      <c r="V14331" s="80"/>
    </row>
    <row r="14332" spans="22:22" ht="9" hidden="1" customHeight="1" x14ac:dyDescent="0.25">
      <c r="V14332" s="80"/>
    </row>
    <row r="14333" spans="22:22" ht="9" hidden="1" customHeight="1" x14ac:dyDescent="0.25">
      <c r="V14333" s="80"/>
    </row>
    <row r="14334" spans="22:22" ht="9" hidden="1" customHeight="1" x14ac:dyDescent="0.25">
      <c r="V14334" s="80"/>
    </row>
    <row r="14335" spans="22:22" ht="9" hidden="1" customHeight="1" x14ac:dyDescent="0.25">
      <c r="V14335" s="80"/>
    </row>
    <row r="14336" spans="22:22" ht="9" hidden="1" customHeight="1" x14ac:dyDescent="0.25">
      <c r="V14336" s="80"/>
    </row>
    <row r="14337" spans="22:22" ht="9" hidden="1" customHeight="1" x14ac:dyDescent="0.25">
      <c r="V14337" s="80"/>
    </row>
    <row r="14338" spans="22:22" ht="9" hidden="1" customHeight="1" x14ac:dyDescent="0.25">
      <c r="V14338" s="80"/>
    </row>
    <row r="14339" spans="22:22" ht="9" hidden="1" customHeight="1" x14ac:dyDescent="0.25">
      <c r="V14339" s="80"/>
    </row>
    <row r="14340" spans="22:22" ht="9" hidden="1" customHeight="1" x14ac:dyDescent="0.25">
      <c r="V14340" s="80"/>
    </row>
    <row r="14341" spans="22:22" ht="9" hidden="1" customHeight="1" x14ac:dyDescent="0.25">
      <c r="V14341" s="80"/>
    </row>
    <row r="14342" spans="22:22" ht="9" hidden="1" customHeight="1" x14ac:dyDescent="0.25">
      <c r="V14342" s="80"/>
    </row>
    <row r="14343" spans="22:22" ht="9" hidden="1" customHeight="1" x14ac:dyDescent="0.25">
      <c r="V14343" s="80"/>
    </row>
    <row r="14344" spans="22:22" ht="9" hidden="1" customHeight="1" x14ac:dyDescent="0.25">
      <c r="V14344" s="80"/>
    </row>
    <row r="14345" spans="22:22" ht="9" hidden="1" customHeight="1" x14ac:dyDescent="0.25">
      <c r="V14345" s="80"/>
    </row>
    <row r="14346" spans="22:22" ht="9" hidden="1" customHeight="1" x14ac:dyDescent="0.25">
      <c r="V14346" s="80"/>
    </row>
    <row r="14347" spans="22:22" ht="9" hidden="1" customHeight="1" x14ac:dyDescent="0.25">
      <c r="V14347" s="80"/>
    </row>
    <row r="14348" spans="22:22" ht="9" hidden="1" customHeight="1" x14ac:dyDescent="0.25">
      <c r="V14348" s="80"/>
    </row>
    <row r="14349" spans="22:22" ht="9" hidden="1" customHeight="1" x14ac:dyDescent="0.25">
      <c r="V14349" s="80"/>
    </row>
    <row r="14350" spans="22:22" ht="9" hidden="1" customHeight="1" x14ac:dyDescent="0.25">
      <c r="V14350" s="80"/>
    </row>
    <row r="14351" spans="22:22" ht="9" hidden="1" customHeight="1" x14ac:dyDescent="0.25">
      <c r="V14351" s="80"/>
    </row>
    <row r="14352" spans="22:22" ht="9" hidden="1" customHeight="1" x14ac:dyDescent="0.25">
      <c r="V14352" s="80"/>
    </row>
    <row r="14353" spans="22:22" ht="9" hidden="1" customHeight="1" x14ac:dyDescent="0.25">
      <c r="V14353" s="80"/>
    </row>
    <row r="14354" spans="22:22" ht="9" hidden="1" customHeight="1" x14ac:dyDescent="0.25">
      <c r="V14354" s="80"/>
    </row>
    <row r="14355" spans="22:22" ht="9" hidden="1" customHeight="1" x14ac:dyDescent="0.25">
      <c r="V14355" s="80"/>
    </row>
    <row r="14356" spans="22:22" ht="9" hidden="1" customHeight="1" x14ac:dyDescent="0.25">
      <c r="V14356" s="80"/>
    </row>
    <row r="14357" spans="22:22" ht="9" hidden="1" customHeight="1" x14ac:dyDescent="0.25">
      <c r="V14357" s="80"/>
    </row>
    <row r="14358" spans="22:22" ht="9" hidden="1" customHeight="1" x14ac:dyDescent="0.25">
      <c r="V14358" s="80"/>
    </row>
    <row r="14359" spans="22:22" ht="9" hidden="1" customHeight="1" x14ac:dyDescent="0.25">
      <c r="V14359" s="80"/>
    </row>
    <row r="14360" spans="22:22" ht="9" hidden="1" customHeight="1" x14ac:dyDescent="0.25">
      <c r="V14360" s="80"/>
    </row>
    <row r="14361" spans="22:22" ht="9" hidden="1" customHeight="1" x14ac:dyDescent="0.25">
      <c r="V14361" s="80"/>
    </row>
    <row r="14362" spans="22:22" ht="9" hidden="1" customHeight="1" x14ac:dyDescent="0.25">
      <c r="V14362" s="80"/>
    </row>
    <row r="14363" spans="22:22" ht="9" hidden="1" customHeight="1" x14ac:dyDescent="0.25">
      <c r="V14363" s="80"/>
    </row>
    <row r="14364" spans="22:22" ht="9" hidden="1" customHeight="1" x14ac:dyDescent="0.25">
      <c r="V14364" s="80"/>
    </row>
    <row r="14365" spans="22:22" ht="9" hidden="1" customHeight="1" x14ac:dyDescent="0.25">
      <c r="V14365" s="80"/>
    </row>
    <row r="14366" spans="22:22" ht="9" hidden="1" customHeight="1" x14ac:dyDescent="0.25">
      <c r="V14366" s="80"/>
    </row>
    <row r="14367" spans="22:22" ht="9" hidden="1" customHeight="1" x14ac:dyDescent="0.25">
      <c r="V14367" s="80"/>
    </row>
    <row r="14368" spans="22:22" ht="9" hidden="1" customHeight="1" x14ac:dyDescent="0.25">
      <c r="V14368" s="80"/>
    </row>
    <row r="14369" spans="22:22" ht="9" hidden="1" customHeight="1" x14ac:dyDescent="0.25">
      <c r="V14369" s="80"/>
    </row>
    <row r="14370" spans="22:22" ht="9" hidden="1" customHeight="1" x14ac:dyDescent="0.25">
      <c r="V14370" s="80"/>
    </row>
    <row r="14371" spans="22:22" ht="9" hidden="1" customHeight="1" x14ac:dyDescent="0.25">
      <c r="V14371" s="80"/>
    </row>
    <row r="14372" spans="22:22" ht="9" hidden="1" customHeight="1" x14ac:dyDescent="0.25">
      <c r="V14372" s="80"/>
    </row>
    <row r="14373" spans="22:22" ht="9" hidden="1" customHeight="1" x14ac:dyDescent="0.25">
      <c r="V14373" s="80"/>
    </row>
    <row r="14374" spans="22:22" ht="9" hidden="1" customHeight="1" x14ac:dyDescent="0.25">
      <c r="V14374" s="80"/>
    </row>
    <row r="14375" spans="22:22" ht="9" hidden="1" customHeight="1" x14ac:dyDescent="0.25">
      <c r="V14375" s="80"/>
    </row>
    <row r="14376" spans="22:22" ht="9" hidden="1" customHeight="1" x14ac:dyDescent="0.25">
      <c r="V14376" s="80"/>
    </row>
    <row r="14377" spans="22:22" ht="9" hidden="1" customHeight="1" x14ac:dyDescent="0.25">
      <c r="V14377" s="80"/>
    </row>
    <row r="14378" spans="22:22" ht="9" hidden="1" customHeight="1" x14ac:dyDescent="0.25">
      <c r="V14378" s="80"/>
    </row>
    <row r="14379" spans="22:22" ht="9" hidden="1" customHeight="1" x14ac:dyDescent="0.25">
      <c r="V14379" s="80"/>
    </row>
    <row r="14380" spans="22:22" ht="9" hidden="1" customHeight="1" x14ac:dyDescent="0.25">
      <c r="V14380" s="80"/>
    </row>
    <row r="14381" spans="22:22" ht="9" hidden="1" customHeight="1" x14ac:dyDescent="0.25">
      <c r="V14381" s="80"/>
    </row>
    <row r="14382" spans="22:22" ht="9" hidden="1" customHeight="1" x14ac:dyDescent="0.25">
      <c r="V14382" s="80"/>
    </row>
    <row r="14383" spans="22:22" ht="9" hidden="1" customHeight="1" x14ac:dyDescent="0.25">
      <c r="V14383" s="80"/>
    </row>
    <row r="14384" spans="22:22" ht="9" hidden="1" customHeight="1" x14ac:dyDescent="0.25">
      <c r="V14384" s="80"/>
    </row>
    <row r="14385" spans="22:22" ht="9" hidden="1" customHeight="1" x14ac:dyDescent="0.25">
      <c r="V14385" s="80"/>
    </row>
    <row r="14386" spans="22:22" ht="9" hidden="1" customHeight="1" x14ac:dyDescent="0.25">
      <c r="V14386" s="80"/>
    </row>
    <row r="14387" spans="22:22" ht="9" hidden="1" customHeight="1" x14ac:dyDescent="0.25">
      <c r="V14387" s="80"/>
    </row>
    <row r="14388" spans="22:22" ht="9" hidden="1" customHeight="1" x14ac:dyDescent="0.25">
      <c r="V14388" s="80"/>
    </row>
    <row r="14389" spans="22:22" ht="9" hidden="1" customHeight="1" x14ac:dyDescent="0.25">
      <c r="V14389" s="80"/>
    </row>
    <row r="14390" spans="22:22" ht="9" hidden="1" customHeight="1" x14ac:dyDescent="0.25">
      <c r="V14390" s="80"/>
    </row>
    <row r="14391" spans="22:22" ht="9" hidden="1" customHeight="1" x14ac:dyDescent="0.25">
      <c r="V14391" s="80"/>
    </row>
    <row r="14392" spans="22:22" ht="9" hidden="1" customHeight="1" x14ac:dyDescent="0.25">
      <c r="V14392" s="80"/>
    </row>
    <row r="14393" spans="22:22" ht="9" hidden="1" customHeight="1" x14ac:dyDescent="0.25">
      <c r="V14393" s="80"/>
    </row>
    <row r="14394" spans="22:22" ht="9" hidden="1" customHeight="1" x14ac:dyDescent="0.25">
      <c r="V14394" s="80"/>
    </row>
    <row r="14395" spans="22:22" ht="9" hidden="1" customHeight="1" x14ac:dyDescent="0.25">
      <c r="V14395" s="80"/>
    </row>
    <row r="14396" spans="22:22" ht="9" hidden="1" customHeight="1" x14ac:dyDescent="0.25">
      <c r="V14396" s="80"/>
    </row>
    <row r="14397" spans="22:22" ht="9" hidden="1" customHeight="1" x14ac:dyDescent="0.25">
      <c r="V14397" s="80"/>
    </row>
    <row r="14398" spans="22:22" ht="9" hidden="1" customHeight="1" x14ac:dyDescent="0.25">
      <c r="V14398" s="80"/>
    </row>
    <row r="14399" spans="22:22" ht="9" hidden="1" customHeight="1" x14ac:dyDescent="0.25">
      <c r="V14399" s="80"/>
    </row>
    <row r="14400" spans="22:22" ht="9" hidden="1" customHeight="1" x14ac:dyDescent="0.25">
      <c r="V14400" s="80"/>
    </row>
    <row r="14401" spans="22:22" ht="9" hidden="1" customHeight="1" x14ac:dyDescent="0.25">
      <c r="V14401" s="80"/>
    </row>
    <row r="14402" spans="22:22" ht="9" hidden="1" customHeight="1" x14ac:dyDescent="0.25">
      <c r="V14402" s="80"/>
    </row>
    <row r="14403" spans="22:22" ht="9" hidden="1" customHeight="1" x14ac:dyDescent="0.25">
      <c r="V14403" s="80"/>
    </row>
    <row r="14404" spans="22:22" ht="9" hidden="1" customHeight="1" x14ac:dyDescent="0.25">
      <c r="V14404" s="80"/>
    </row>
    <row r="14405" spans="22:22" ht="9" hidden="1" customHeight="1" x14ac:dyDescent="0.25">
      <c r="V14405" s="80"/>
    </row>
    <row r="14406" spans="22:22" ht="9" hidden="1" customHeight="1" x14ac:dyDescent="0.25">
      <c r="V14406" s="80"/>
    </row>
    <row r="14407" spans="22:22" ht="9" hidden="1" customHeight="1" x14ac:dyDescent="0.25">
      <c r="V14407" s="80"/>
    </row>
    <row r="14408" spans="22:22" ht="9" hidden="1" customHeight="1" x14ac:dyDescent="0.25">
      <c r="V14408" s="80"/>
    </row>
    <row r="14409" spans="22:22" ht="9" hidden="1" customHeight="1" x14ac:dyDescent="0.25">
      <c r="V14409" s="80"/>
    </row>
    <row r="14410" spans="22:22" ht="9" hidden="1" customHeight="1" x14ac:dyDescent="0.25">
      <c r="V14410" s="80"/>
    </row>
    <row r="14411" spans="22:22" ht="9" hidden="1" customHeight="1" x14ac:dyDescent="0.25">
      <c r="V14411" s="80"/>
    </row>
    <row r="14412" spans="22:22" ht="9" hidden="1" customHeight="1" x14ac:dyDescent="0.25">
      <c r="V14412" s="80"/>
    </row>
    <row r="14413" spans="22:22" ht="9" hidden="1" customHeight="1" x14ac:dyDescent="0.25">
      <c r="V14413" s="80"/>
    </row>
    <row r="14414" spans="22:22" ht="9" hidden="1" customHeight="1" x14ac:dyDescent="0.25">
      <c r="V14414" s="80"/>
    </row>
    <row r="14415" spans="22:22" ht="9" hidden="1" customHeight="1" x14ac:dyDescent="0.25">
      <c r="V14415" s="80"/>
    </row>
    <row r="14416" spans="22:22" ht="9" hidden="1" customHeight="1" x14ac:dyDescent="0.25">
      <c r="V14416" s="80"/>
    </row>
    <row r="14417" spans="22:22" ht="9" hidden="1" customHeight="1" x14ac:dyDescent="0.25">
      <c r="V14417" s="80"/>
    </row>
    <row r="14418" spans="22:22" ht="9" hidden="1" customHeight="1" x14ac:dyDescent="0.25">
      <c r="V14418" s="80"/>
    </row>
    <row r="14419" spans="22:22" ht="9" hidden="1" customHeight="1" x14ac:dyDescent="0.25">
      <c r="V14419" s="80"/>
    </row>
    <row r="14420" spans="22:22" ht="9" hidden="1" customHeight="1" x14ac:dyDescent="0.25">
      <c r="V14420" s="80"/>
    </row>
    <row r="14421" spans="22:22" ht="9" hidden="1" customHeight="1" x14ac:dyDescent="0.25">
      <c r="V14421" s="80"/>
    </row>
    <row r="14422" spans="22:22" ht="9" hidden="1" customHeight="1" x14ac:dyDescent="0.25">
      <c r="V14422" s="80"/>
    </row>
    <row r="14423" spans="22:22" ht="9" hidden="1" customHeight="1" x14ac:dyDescent="0.25">
      <c r="V14423" s="80"/>
    </row>
    <row r="14424" spans="22:22" ht="9" hidden="1" customHeight="1" x14ac:dyDescent="0.25">
      <c r="V14424" s="80"/>
    </row>
    <row r="14425" spans="22:22" ht="9" hidden="1" customHeight="1" x14ac:dyDescent="0.25">
      <c r="V14425" s="80"/>
    </row>
    <row r="14426" spans="22:22" ht="9" hidden="1" customHeight="1" x14ac:dyDescent="0.25">
      <c r="V14426" s="80"/>
    </row>
    <row r="14427" spans="22:22" ht="9" hidden="1" customHeight="1" x14ac:dyDescent="0.25">
      <c r="V14427" s="80"/>
    </row>
    <row r="14428" spans="22:22" ht="9" hidden="1" customHeight="1" x14ac:dyDescent="0.25">
      <c r="V14428" s="80"/>
    </row>
    <row r="14429" spans="22:22" ht="9" hidden="1" customHeight="1" x14ac:dyDescent="0.25">
      <c r="V14429" s="80"/>
    </row>
    <row r="14430" spans="22:22" ht="9" hidden="1" customHeight="1" x14ac:dyDescent="0.25">
      <c r="V14430" s="80"/>
    </row>
    <row r="14431" spans="22:22" ht="9" hidden="1" customHeight="1" x14ac:dyDescent="0.25">
      <c r="V14431" s="80"/>
    </row>
    <row r="14432" spans="22:22" ht="9" hidden="1" customHeight="1" x14ac:dyDescent="0.25">
      <c r="V14432" s="80"/>
    </row>
    <row r="14433" spans="22:22" ht="9" hidden="1" customHeight="1" x14ac:dyDescent="0.25">
      <c r="V14433" s="80"/>
    </row>
    <row r="14434" spans="22:22" ht="9" hidden="1" customHeight="1" x14ac:dyDescent="0.25">
      <c r="V14434" s="80"/>
    </row>
    <row r="14435" spans="22:22" ht="9" hidden="1" customHeight="1" x14ac:dyDescent="0.25">
      <c r="V14435" s="80"/>
    </row>
    <row r="14436" spans="22:22" ht="9" hidden="1" customHeight="1" x14ac:dyDescent="0.25">
      <c r="V14436" s="80"/>
    </row>
    <row r="14437" spans="22:22" ht="9" hidden="1" customHeight="1" x14ac:dyDescent="0.25">
      <c r="V14437" s="80"/>
    </row>
    <row r="14438" spans="22:22" ht="9" hidden="1" customHeight="1" x14ac:dyDescent="0.25">
      <c r="V14438" s="80"/>
    </row>
    <row r="14439" spans="22:22" ht="9" hidden="1" customHeight="1" x14ac:dyDescent="0.25">
      <c r="V14439" s="80"/>
    </row>
    <row r="14440" spans="22:22" ht="9" hidden="1" customHeight="1" x14ac:dyDescent="0.25">
      <c r="V14440" s="80"/>
    </row>
    <row r="14441" spans="22:22" ht="9" hidden="1" customHeight="1" x14ac:dyDescent="0.25">
      <c r="V14441" s="80"/>
    </row>
    <row r="14442" spans="22:22" ht="9" hidden="1" customHeight="1" x14ac:dyDescent="0.25">
      <c r="V14442" s="80"/>
    </row>
    <row r="14443" spans="22:22" ht="9" hidden="1" customHeight="1" x14ac:dyDescent="0.25">
      <c r="V14443" s="80"/>
    </row>
    <row r="14444" spans="22:22" ht="9" hidden="1" customHeight="1" x14ac:dyDescent="0.25">
      <c r="V14444" s="80"/>
    </row>
    <row r="14445" spans="22:22" ht="9" hidden="1" customHeight="1" x14ac:dyDescent="0.25">
      <c r="V14445" s="80"/>
    </row>
    <row r="14446" spans="22:22" ht="9" hidden="1" customHeight="1" x14ac:dyDescent="0.25">
      <c r="V14446" s="80"/>
    </row>
    <row r="14447" spans="22:22" ht="9" hidden="1" customHeight="1" x14ac:dyDescent="0.25">
      <c r="V14447" s="80"/>
    </row>
    <row r="14448" spans="22:22" ht="9" hidden="1" customHeight="1" x14ac:dyDescent="0.25">
      <c r="V14448" s="80"/>
    </row>
    <row r="14449" spans="22:22" ht="9" hidden="1" customHeight="1" x14ac:dyDescent="0.25">
      <c r="V14449" s="80"/>
    </row>
    <row r="14450" spans="22:22" ht="9" hidden="1" customHeight="1" x14ac:dyDescent="0.25">
      <c r="V14450" s="80"/>
    </row>
    <row r="14451" spans="22:22" ht="9" hidden="1" customHeight="1" x14ac:dyDescent="0.25">
      <c r="V14451" s="80"/>
    </row>
    <row r="14452" spans="22:22" ht="9" hidden="1" customHeight="1" x14ac:dyDescent="0.25">
      <c r="V14452" s="80"/>
    </row>
    <row r="14453" spans="22:22" ht="9" hidden="1" customHeight="1" x14ac:dyDescent="0.25">
      <c r="V14453" s="80"/>
    </row>
    <row r="14454" spans="22:22" ht="9" hidden="1" customHeight="1" x14ac:dyDescent="0.25">
      <c r="V14454" s="80"/>
    </row>
    <row r="14455" spans="22:22" ht="9" hidden="1" customHeight="1" x14ac:dyDescent="0.25">
      <c r="V14455" s="80"/>
    </row>
    <row r="14456" spans="22:22" ht="9" hidden="1" customHeight="1" x14ac:dyDescent="0.25">
      <c r="V14456" s="80"/>
    </row>
    <row r="14457" spans="22:22" ht="9" hidden="1" customHeight="1" x14ac:dyDescent="0.25">
      <c r="V14457" s="80"/>
    </row>
    <row r="14458" spans="22:22" ht="9" hidden="1" customHeight="1" x14ac:dyDescent="0.25">
      <c r="V14458" s="80"/>
    </row>
    <row r="14459" spans="22:22" ht="9" hidden="1" customHeight="1" x14ac:dyDescent="0.25">
      <c r="V14459" s="80"/>
    </row>
    <row r="14460" spans="22:22" ht="9" hidden="1" customHeight="1" x14ac:dyDescent="0.25">
      <c r="V14460" s="80"/>
    </row>
    <row r="14461" spans="22:22" ht="9" hidden="1" customHeight="1" x14ac:dyDescent="0.25">
      <c r="V14461" s="80"/>
    </row>
    <row r="14462" spans="22:22" ht="9" hidden="1" customHeight="1" x14ac:dyDescent="0.25">
      <c r="V14462" s="80"/>
    </row>
    <row r="14463" spans="22:22" ht="9" hidden="1" customHeight="1" x14ac:dyDescent="0.25">
      <c r="V14463" s="80"/>
    </row>
    <row r="14464" spans="22:22" ht="9" hidden="1" customHeight="1" x14ac:dyDescent="0.25">
      <c r="V14464" s="80"/>
    </row>
    <row r="14465" spans="22:22" ht="9" hidden="1" customHeight="1" x14ac:dyDescent="0.25">
      <c r="V14465" s="80"/>
    </row>
    <row r="14466" spans="22:22" ht="9" hidden="1" customHeight="1" x14ac:dyDescent="0.25">
      <c r="V14466" s="80"/>
    </row>
    <row r="14467" spans="22:22" ht="9" hidden="1" customHeight="1" x14ac:dyDescent="0.25">
      <c r="V14467" s="80"/>
    </row>
    <row r="14468" spans="22:22" ht="9" hidden="1" customHeight="1" x14ac:dyDescent="0.25">
      <c r="V14468" s="80"/>
    </row>
    <row r="14469" spans="22:22" ht="9" hidden="1" customHeight="1" x14ac:dyDescent="0.25">
      <c r="V14469" s="80"/>
    </row>
    <row r="14470" spans="22:22" ht="9" hidden="1" customHeight="1" x14ac:dyDescent="0.25">
      <c r="V14470" s="80"/>
    </row>
    <row r="14471" spans="22:22" ht="9" hidden="1" customHeight="1" x14ac:dyDescent="0.25">
      <c r="V14471" s="80"/>
    </row>
    <row r="14472" spans="22:22" ht="9" hidden="1" customHeight="1" x14ac:dyDescent="0.25">
      <c r="V14472" s="80"/>
    </row>
    <row r="14473" spans="22:22" ht="9" hidden="1" customHeight="1" x14ac:dyDescent="0.25">
      <c r="V14473" s="80"/>
    </row>
    <row r="14474" spans="22:22" ht="9" hidden="1" customHeight="1" x14ac:dyDescent="0.25">
      <c r="V14474" s="80"/>
    </row>
    <row r="14475" spans="22:22" ht="9" hidden="1" customHeight="1" x14ac:dyDescent="0.25">
      <c r="V14475" s="80"/>
    </row>
    <row r="14476" spans="22:22" ht="9" hidden="1" customHeight="1" x14ac:dyDescent="0.25">
      <c r="V14476" s="80"/>
    </row>
    <row r="14477" spans="22:22" ht="9" hidden="1" customHeight="1" x14ac:dyDescent="0.25">
      <c r="V14477" s="80"/>
    </row>
    <row r="14478" spans="22:22" ht="9" hidden="1" customHeight="1" x14ac:dyDescent="0.25">
      <c r="V14478" s="80"/>
    </row>
    <row r="14479" spans="22:22" ht="9" hidden="1" customHeight="1" x14ac:dyDescent="0.25">
      <c r="V14479" s="80"/>
    </row>
    <row r="14480" spans="22:22" ht="9" hidden="1" customHeight="1" x14ac:dyDescent="0.25">
      <c r="V14480" s="80"/>
    </row>
    <row r="14481" spans="22:22" ht="9" hidden="1" customHeight="1" x14ac:dyDescent="0.25">
      <c r="V14481" s="80"/>
    </row>
    <row r="14482" spans="22:22" ht="9" hidden="1" customHeight="1" x14ac:dyDescent="0.25">
      <c r="V14482" s="80"/>
    </row>
    <row r="14483" spans="22:22" ht="9" hidden="1" customHeight="1" x14ac:dyDescent="0.25">
      <c r="V14483" s="80"/>
    </row>
    <row r="14484" spans="22:22" ht="9" hidden="1" customHeight="1" x14ac:dyDescent="0.25">
      <c r="V14484" s="80"/>
    </row>
    <row r="14485" spans="22:22" ht="9" hidden="1" customHeight="1" x14ac:dyDescent="0.25">
      <c r="V14485" s="80"/>
    </row>
    <row r="14486" spans="22:22" ht="9" hidden="1" customHeight="1" x14ac:dyDescent="0.25">
      <c r="V14486" s="80"/>
    </row>
    <row r="14487" spans="22:22" ht="9" hidden="1" customHeight="1" x14ac:dyDescent="0.25">
      <c r="V14487" s="80"/>
    </row>
    <row r="14488" spans="22:22" ht="9" hidden="1" customHeight="1" x14ac:dyDescent="0.25">
      <c r="V14488" s="80"/>
    </row>
    <row r="14489" spans="22:22" ht="9" hidden="1" customHeight="1" x14ac:dyDescent="0.25">
      <c r="V14489" s="80"/>
    </row>
    <row r="14490" spans="22:22" ht="9" hidden="1" customHeight="1" x14ac:dyDescent="0.25">
      <c r="V14490" s="80"/>
    </row>
    <row r="14491" spans="22:22" ht="9" hidden="1" customHeight="1" x14ac:dyDescent="0.25">
      <c r="V14491" s="80"/>
    </row>
    <row r="14492" spans="22:22" ht="9" hidden="1" customHeight="1" x14ac:dyDescent="0.25">
      <c r="V14492" s="80"/>
    </row>
    <row r="14493" spans="22:22" ht="9" hidden="1" customHeight="1" x14ac:dyDescent="0.25">
      <c r="V14493" s="80"/>
    </row>
    <row r="14494" spans="22:22" ht="9" hidden="1" customHeight="1" x14ac:dyDescent="0.25">
      <c r="V14494" s="80"/>
    </row>
    <row r="14495" spans="22:22" ht="9" hidden="1" customHeight="1" x14ac:dyDescent="0.25">
      <c r="V14495" s="80"/>
    </row>
    <row r="14496" spans="22:22" ht="9" hidden="1" customHeight="1" x14ac:dyDescent="0.25">
      <c r="V14496" s="80"/>
    </row>
    <row r="14497" spans="22:22" ht="9" hidden="1" customHeight="1" x14ac:dyDescent="0.25">
      <c r="V14497" s="80"/>
    </row>
    <row r="14498" spans="22:22" ht="9" hidden="1" customHeight="1" x14ac:dyDescent="0.25">
      <c r="V14498" s="80"/>
    </row>
    <row r="14499" spans="22:22" ht="9" hidden="1" customHeight="1" x14ac:dyDescent="0.25">
      <c r="V14499" s="80"/>
    </row>
    <row r="14500" spans="22:22" ht="9" hidden="1" customHeight="1" x14ac:dyDescent="0.25">
      <c r="V14500" s="80"/>
    </row>
    <row r="14501" spans="22:22" ht="9" hidden="1" customHeight="1" x14ac:dyDescent="0.25">
      <c r="V14501" s="80"/>
    </row>
    <row r="14502" spans="22:22" ht="9" hidden="1" customHeight="1" x14ac:dyDescent="0.25">
      <c r="V14502" s="80"/>
    </row>
    <row r="14503" spans="22:22" ht="9" hidden="1" customHeight="1" x14ac:dyDescent="0.25">
      <c r="V14503" s="80"/>
    </row>
    <row r="14504" spans="22:22" ht="9" hidden="1" customHeight="1" x14ac:dyDescent="0.25">
      <c r="V14504" s="80"/>
    </row>
    <row r="14505" spans="22:22" ht="9" hidden="1" customHeight="1" x14ac:dyDescent="0.25">
      <c r="V14505" s="80"/>
    </row>
    <row r="14506" spans="22:22" ht="9" hidden="1" customHeight="1" x14ac:dyDescent="0.25">
      <c r="V14506" s="80"/>
    </row>
    <row r="14507" spans="22:22" ht="9" hidden="1" customHeight="1" x14ac:dyDescent="0.25">
      <c r="V14507" s="80"/>
    </row>
    <row r="14508" spans="22:22" ht="9" hidden="1" customHeight="1" x14ac:dyDescent="0.25">
      <c r="V14508" s="80"/>
    </row>
    <row r="14509" spans="22:22" ht="9" hidden="1" customHeight="1" x14ac:dyDescent="0.25">
      <c r="V14509" s="80"/>
    </row>
    <row r="14510" spans="22:22" ht="9" hidden="1" customHeight="1" x14ac:dyDescent="0.25">
      <c r="V14510" s="80"/>
    </row>
    <row r="14511" spans="22:22" ht="9" hidden="1" customHeight="1" x14ac:dyDescent="0.25">
      <c r="V14511" s="80"/>
    </row>
    <row r="14512" spans="22:22" ht="9" hidden="1" customHeight="1" x14ac:dyDescent="0.25">
      <c r="V14512" s="80"/>
    </row>
    <row r="14513" spans="22:22" ht="9" hidden="1" customHeight="1" x14ac:dyDescent="0.25">
      <c r="V14513" s="80"/>
    </row>
    <row r="14514" spans="22:22" ht="9" hidden="1" customHeight="1" x14ac:dyDescent="0.25">
      <c r="V14514" s="80"/>
    </row>
    <row r="14515" spans="22:22" ht="9" hidden="1" customHeight="1" x14ac:dyDescent="0.25">
      <c r="V14515" s="80"/>
    </row>
    <row r="14516" spans="22:22" ht="9" hidden="1" customHeight="1" x14ac:dyDescent="0.25">
      <c r="V14516" s="80"/>
    </row>
    <row r="14517" spans="22:22" ht="9" hidden="1" customHeight="1" x14ac:dyDescent="0.25">
      <c r="V14517" s="80"/>
    </row>
    <row r="14518" spans="22:22" ht="9" hidden="1" customHeight="1" x14ac:dyDescent="0.25">
      <c r="V14518" s="80"/>
    </row>
    <row r="14519" spans="22:22" ht="9" hidden="1" customHeight="1" x14ac:dyDescent="0.25">
      <c r="V14519" s="80"/>
    </row>
    <row r="14520" spans="22:22" ht="9" hidden="1" customHeight="1" x14ac:dyDescent="0.25">
      <c r="V14520" s="80"/>
    </row>
    <row r="14521" spans="22:22" ht="9" hidden="1" customHeight="1" x14ac:dyDescent="0.25">
      <c r="V14521" s="80"/>
    </row>
    <row r="14522" spans="22:22" ht="9" hidden="1" customHeight="1" x14ac:dyDescent="0.25">
      <c r="V14522" s="80"/>
    </row>
    <row r="14523" spans="22:22" ht="9" hidden="1" customHeight="1" x14ac:dyDescent="0.25">
      <c r="V14523" s="80"/>
    </row>
    <row r="14524" spans="22:22" ht="9" hidden="1" customHeight="1" x14ac:dyDescent="0.25">
      <c r="V14524" s="80"/>
    </row>
    <row r="14525" spans="22:22" ht="9" hidden="1" customHeight="1" x14ac:dyDescent="0.25">
      <c r="V14525" s="80"/>
    </row>
    <row r="14526" spans="22:22" ht="9" hidden="1" customHeight="1" x14ac:dyDescent="0.25">
      <c r="V14526" s="80"/>
    </row>
    <row r="14527" spans="22:22" ht="9" hidden="1" customHeight="1" x14ac:dyDescent="0.25">
      <c r="V14527" s="80"/>
    </row>
    <row r="14528" spans="22:22" ht="9" hidden="1" customHeight="1" x14ac:dyDescent="0.25">
      <c r="V14528" s="80"/>
    </row>
    <row r="14529" spans="22:22" ht="9" hidden="1" customHeight="1" x14ac:dyDescent="0.25">
      <c r="V14529" s="80"/>
    </row>
    <row r="14530" spans="22:22" ht="9" hidden="1" customHeight="1" x14ac:dyDescent="0.25">
      <c r="V14530" s="80"/>
    </row>
    <row r="14531" spans="22:22" ht="9" hidden="1" customHeight="1" x14ac:dyDescent="0.25">
      <c r="V14531" s="80"/>
    </row>
    <row r="14532" spans="22:22" ht="9" hidden="1" customHeight="1" x14ac:dyDescent="0.25">
      <c r="V14532" s="80"/>
    </row>
    <row r="14533" spans="22:22" ht="9" hidden="1" customHeight="1" x14ac:dyDescent="0.25">
      <c r="V14533" s="80"/>
    </row>
    <row r="14534" spans="22:22" ht="9" hidden="1" customHeight="1" x14ac:dyDescent="0.25">
      <c r="V14534" s="80"/>
    </row>
    <row r="14535" spans="22:22" ht="9" hidden="1" customHeight="1" x14ac:dyDescent="0.25">
      <c r="V14535" s="80"/>
    </row>
    <row r="14536" spans="22:22" ht="9" hidden="1" customHeight="1" x14ac:dyDescent="0.25">
      <c r="V14536" s="80"/>
    </row>
    <row r="14537" spans="22:22" ht="9" hidden="1" customHeight="1" x14ac:dyDescent="0.25">
      <c r="V14537" s="80"/>
    </row>
    <row r="14538" spans="22:22" ht="9" hidden="1" customHeight="1" x14ac:dyDescent="0.25">
      <c r="V14538" s="80"/>
    </row>
    <row r="14539" spans="22:22" ht="9" hidden="1" customHeight="1" x14ac:dyDescent="0.25">
      <c r="V14539" s="80"/>
    </row>
    <row r="14540" spans="22:22" ht="9" hidden="1" customHeight="1" x14ac:dyDescent="0.25">
      <c r="V14540" s="80"/>
    </row>
    <row r="14541" spans="22:22" ht="9" hidden="1" customHeight="1" x14ac:dyDescent="0.25">
      <c r="V14541" s="80"/>
    </row>
    <row r="14542" spans="22:22" ht="9" hidden="1" customHeight="1" x14ac:dyDescent="0.25">
      <c r="V14542" s="80"/>
    </row>
    <row r="14543" spans="22:22" ht="9" hidden="1" customHeight="1" x14ac:dyDescent="0.25">
      <c r="V14543" s="80"/>
    </row>
    <row r="14544" spans="22:22" ht="9" hidden="1" customHeight="1" x14ac:dyDescent="0.25">
      <c r="V14544" s="80"/>
    </row>
    <row r="14545" spans="22:22" ht="9" hidden="1" customHeight="1" x14ac:dyDescent="0.25">
      <c r="V14545" s="80"/>
    </row>
    <row r="14546" spans="22:22" ht="9" hidden="1" customHeight="1" x14ac:dyDescent="0.25">
      <c r="V14546" s="80"/>
    </row>
    <row r="14547" spans="22:22" ht="9" hidden="1" customHeight="1" x14ac:dyDescent="0.25">
      <c r="V14547" s="80"/>
    </row>
    <row r="14548" spans="22:22" ht="9" hidden="1" customHeight="1" x14ac:dyDescent="0.25">
      <c r="V14548" s="80"/>
    </row>
    <row r="14549" spans="22:22" ht="9" hidden="1" customHeight="1" x14ac:dyDescent="0.25">
      <c r="V14549" s="80"/>
    </row>
    <row r="14550" spans="22:22" ht="9" hidden="1" customHeight="1" x14ac:dyDescent="0.25">
      <c r="V14550" s="80"/>
    </row>
    <row r="14551" spans="22:22" ht="9" hidden="1" customHeight="1" x14ac:dyDescent="0.25">
      <c r="V14551" s="80"/>
    </row>
    <row r="14552" spans="22:22" ht="9" hidden="1" customHeight="1" x14ac:dyDescent="0.25">
      <c r="V14552" s="80"/>
    </row>
    <row r="14553" spans="22:22" ht="9" hidden="1" customHeight="1" x14ac:dyDescent="0.25">
      <c r="V14553" s="80"/>
    </row>
    <row r="14554" spans="22:22" ht="9" hidden="1" customHeight="1" x14ac:dyDescent="0.25">
      <c r="V14554" s="80"/>
    </row>
    <row r="14555" spans="22:22" ht="9" hidden="1" customHeight="1" x14ac:dyDescent="0.25">
      <c r="V14555" s="80"/>
    </row>
    <row r="14556" spans="22:22" ht="9" hidden="1" customHeight="1" x14ac:dyDescent="0.25">
      <c r="V14556" s="80"/>
    </row>
    <row r="14557" spans="22:22" ht="9" hidden="1" customHeight="1" x14ac:dyDescent="0.25">
      <c r="V14557" s="80"/>
    </row>
    <row r="14558" spans="22:22" ht="9" hidden="1" customHeight="1" x14ac:dyDescent="0.25">
      <c r="V14558" s="80"/>
    </row>
    <row r="14559" spans="22:22" ht="9" hidden="1" customHeight="1" x14ac:dyDescent="0.25">
      <c r="V14559" s="80"/>
    </row>
    <row r="14560" spans="22:22" ht="9" hidden="1" customHeight="1" x14ac:dyDescent="0.25">
      <c r="V14560" s="80"/>
    </row>
    <row r="14561" spans="22:22" ht="9" hidden="1" customHeight="1" x14ac:dyDescent="0.25">
      <c r="V14561" s="80"/>
    </row>
    <row r="14562" spans="22:22" ht="9" hidden="1" customHeight="1" x14ac:dyDescent="0.25">
      <c r="V14562" s="80"/>
    </row>
    <row r="14563" spans="22:22" ht="9" hidden="1" customHeight="1" x14ac:dyDescent="0.25">
      <c r="V14563" s="80"/>
    </row>
    <row r="14564" spans="22:22" ht="9" hidden="1" customHeight="1" x14ac:dyDescent="0.25">
      <c r="V14564" s="80"/>
    </row>
    <row r="14565" spans="22:22" ht="9" hidden="1" customHeight="1" x14ac:dyDescent="0.25">
      <c r="V14565" s="80"/>
    </row>
    <row r="14566" spans="22:22" ht="9" hidden="1" customHeight="1" x14ac:dyDescent="0.25">
      <c r="V14566" s="80"/>
    </row>
    <row r="14567" spans="22:22" ht="9" hidden="1" customHeight="1" x14ac:dyDescent="0.25">
      <c r="V14567" s="80"/>
    </row>
    <row r="14568" spans="22:22" ht="9" hidden="1" customHeight="1" x14ac:dyDescent="0.25">
      <c r="V14568" s="80"/>
    </row>
    <row r="14569" spans="22:22" ht="9" hidden="1" customHeight="1" x14ac:dyDescent="0.25">
      <c r="V14569" s="80"/>
    </row>
    <row r="14570" spans="22:22" ht="9" hidden="1" customHeight="1" x14ac:dyDescent="0.25">
      <c r="V14570" s="80"/>
    </row>
    <row r="14571" spans="22:22" ht="9" hidden="1" customHeight="1" x14ac:dyDescent="0.25">
      <c r="V14571" s="80"/>
    </row>
    <row r="14572" spans="22:22" ht="9" hidden="1" customHeight="1" x14ac:dyDescent="0.25">
      <c r="V14572" s="80"/>
    </row>
    <row r="14573" spans="22:22" ht="9" hidden="1" customHeight="1" x14ac:dyDescent="0.25">
      <c r="V14573" s="80"/>
    </row>
    <row r="14574" spans="22:22" ht="9" hidden="1" customHeight="1" x14ac:dyDescent="0.25">
      <c r="V14574" s="80"/>
    </row>
    <row r="14575" spans="22:22" ht="9" hidden="1" customHeight="1" x14ac:dyDescent="0.25">
      <c r="V14575" s="80"/>
    </row>
    <row r="14576" spans="22:22" ht="9" hidden="1" customHeight="1" x14ac:dyDescent="0.25">
      <c r="V14576" s="80"/>
    </row>
    <row r="14577" spans="22:22" ht="9" hidden="1" customHeight="1" x14ac:dyDescent="0.25">
      <c r="V14577" s="80"/>
    </row>
    <row r="14578" spans="22:22" ht="9" hidden="1" customHeight="1" x14ac:dyDescent="0.25">
      <c r="V14578" s="80"/>
    </row>
    <row r="14579" spans="22:22" ht="9" hidden="1" customHeight="1" x14ac:dyDescent="0.25">
      <c r="V14579" s="80"/>
    </row>
    <row r="14580" spans="22:22" ht="9" hidden="1" customHeight="1" x14ac:dyDescent="0.25">
      <c r="V14580" s="80"/>
    </row>
    <row r="14581" spans="22:22" ht="9" hidden="1" customHeight="1" x14ac:dyDescent="0.25">
      <c r="V14581" s="80"/>
    </row>
    <row r="14582" spans="22:22" ht="9" hidden="1" customHeight="1" x14ac:dyDescent="0.25">
      <c r="V14582" s="80"/>
    </row>
    <row r="14583" spans="22:22" ht="9" hidden="1" customHeight="1" x14ac:dyDescent="0.25">
      <c r="V14583" s="80"/>
    </row>
    <row r="14584" spans="22:22" ht="9" hidden="1" customHeight="1" x14ac:dyDescent="0.25">
      <c r="V14584" s="80"/>
    </row>
    <row r="14585" spans="22:22" ht="9" hidden="1" customHeight="1" x14ac:dyDescent="0.25">
      <c r="V14585" s="80"/>
    </row>
    <row r="14586" spans="22:22" ht="9" hidden="1" customHeight="1" x14ac:dyDescent="0.25">
      <c r="V14586" s="80"/>
    </row>
    <row r="14587" spans="22:22" ht="9" hidden="1" customHeight="1" x14ac:dyDescent="0.25">
      <c r="V14587" s="80"/>
    </row>
    <row r="14588" spans="22:22" ht="9" hidden="1" customHeight="1" x14ac:dyDescent="0.25">
      <c r="V14588" s="80"/>
    </row>
    <row r="14589" spans="22:22" ht="9" hidden="1" customHeight="1" x14ac:dyDescent="0.25">
      <c r="V14589" s="80"/>
    </row>
    <row r="14590" spans="22:22" ht="9" hidden="1" customHeight="1" x14ac:dyDescent="0.25">
      <c r="V14590" s="80"/>
    </row>
    <row r="14591" spans="22:22" ht="9" hidden="1" customHeight="1" x14ac:dyDescent="0.25">
      <c r="V14591" s="80"/>
    </row>
    <row r="14592" spans="22:22" ht="9" hidden="1" customHeight="1" x14ac:dyDescent="0.25">
      <c r="V14592" s="80"/>
    </row>
    <row r="14593" spans="22:22" ht="9" hidden="1" customHeight="1" x14ac:dyDescent="0.25">
      <c r="V14593" s="80"/>
    </row>
    <row r="14594" spans="22:22" ht="9" hidden="1" customHeight="1" x14ac:dyDescent="0.25">
      <c r="V14594" s="80"/>
    </row>
    <row r="14595" spans="22:22" ht="9" hidden="1" customHeight="1" x14ac:dyDescent="0.25">
      <c r="V14595" s="80"/>
    </row>
    <row r="14596" spans="22:22" ht="9" hidden="1" customHeight="1" x14ac:dyDescent="0.25">
      <c r="V14596" s="80"/>
    </row>
    <row r="14597" spans="22:22" ht="9" hidden="1" customHeight="1" x14ac:dyDescent="0.25">
      <c r="V14597" s="80"/>
    </row>
    <row r="14598" spans="22:22" ht="9" hidden="1" customHeight="1" x14ac:dyDescent="0.25">
      <c r="V14598" s="80"/>
    </row>
    <row r="14599" spans="22:22" ht="9" hidden="1" customHeight="1" x14ac:dyDescent="0.25">
      <c r="V14599" s="80"/>
    </row>
    <row r="14600" spans="22:22" ht="9" hidden="1" customHeight="1" x14ac:dyDescent="0.25">
      <c r="V14600" s="80"/>
    </row>
    <row r="14601" spans="22:22" ht="9" hidden="1" customHeight="1" x14ac:dyDescent="0.25">
      <c r="V14601" s="80"/>
    </row>
    <row r="14602" spans="22:22" ht="9" hidden="1" customHeight="1" x14ac:dyDescent="0.25">
      <c r="V14602" s="80"/>
    </row>
    <row r="14603" spans="22:22" ht="9" hidden="1" customHeight="1" x14ac:dyDescent="0.25">
      <c r="V14603" s="80"/>
    </row>
    <row r="14604" spans="22:22" ht="9" hidden="1" customHeight="1" x14ac:dyDescent="0.25">
      <c r="V14604" s="80"/>
    </row>
    <row r="14605" spans="22:22" ht="9" hidden="1" customHeight="1" x14ac:dyDescent="0.25">
      <c r="V14605" s="80"/>
    </row>
    <row r="14606" spans="22:22" ht="9" hidden="1" customHeight="1" x14ac:dyDescent="0.25">
      <c r="V14606" s="80"/>
    </row>
    <row r="14607" spans="22:22" ht="9" hidden="1" customHeight="1" x14ac:dyDescent="0.25">
      <c r="V14607" s="80"/>
    </row>
    <row r="14608" spans="22:22" ht="9" hidden="1" customHeight="1" x14ac:dyDescent="0.25">
      <c r="V14608" s="80"/>
    </row>
    <row r="14609" spans="22:22" ht="9" hidden="1" customHeight="1" x14ac:dyDescent="0.25">
      <c r="V14609" s="80"/>
    </row>
    <row r="14610" spans="22:22" ht="9" hidden="1" customHeight="1" x14ac:dyDescent="0.25">
      <c r="V14610" s="80"/>
    </row>
    <row r="14611" spans="22:22" ht="9" hidden="1" customHeight="1" x14ac:dyDescent="0.25">
      <c r="V14611" s="80"/>
    </row>
    <row r="14612" spans="22:22" ht="9" hidden="1" customHeight="1" x14ac:dyDescent="0.25">
      <c r="V14612" s="80"/>
    </row>
    <row r="14613" spans="22:22" ht="9" hidden="1" customHeight="1" x14ac:dyDescent="0.25">
      <c r="V14613" s="80"/>
    </row>
    <row r="14614" spans="22:22" ht="9" hidden="1" customHeight="1" x14ac:dyDescent="0.25">
      <c r="V14614" s="80"/>
    </row>
    <row r="14615" spans="22:22" ht="9" hidden="1" customHeight="1" x14ac:dyDescent="0.25">
      <c r="V14615" s="80"/>
    </row>
    <row r="14616" spans="22:22" ht="9" hidden="1" customHeight="1" x14ac:dyDescent="0.25">
      <c r="V14616" s="80"/>
    </row>
    <row r="14617" spans="22:22" ht="9" hidden="1" customHeight="1" x14ac:dyDescent="0.25">
      <c r="V14617" s="80"/>
    </row>
    <row r="14618" spans="22:22" ht="9" hidden="1" customHeight="1" x14ac:dyDescent="0.25">
      <c r="V14618" s="80"/>
    </row>
    <row r="14619" spans="22:22" ht="9" hidden="1" customHeight="1" x14ac:dyDescent="0.25">
      <c r="V14619" s="80"/>
    </row>
    <row r="14620" spans="22:22" ht="9" hidden="1" customHeight="1" x14ac:dyDescent="0.25">
      <c r="V14620" s="80"/>
    </row>
    <row r="14621" spans="22:22" ht="9" hidden="1" customHeight="1" x14ac:dyDescent="0.25">
      <c r="V14621" s="80"/>
    </row>
    <row r="14622" spans="22:22" ht="9" hidden="1" customHeight="1" x14ac:dyDescent="0.25">
      <c r="V14622" s="80"/>
    </row>
    <row r="14623" spans="22:22" ht="9" hidden="1" customHeight="1" x14ac:dyDescent="0.25">
      <c r="V14623" s="80"/>
    </row>
    <row r="14624" spans="22:22" ht="9" hidden="1" customHeight="1" x14ac:dyDescent="0.25">
      <c r="V14624" s="80"/>
    </row>
    <row r="14625" spans="22:22" ht="9" hidden="1" customHeight="1" x14ac:dyDescent="0.25">
      <c r="V14625" s="80"/>
    </row>
    <row r="14626" spans="22:22" ht="9" hidden="1" customHeight="1" x14ac:dyDescent="0.25">
      <c r="V14626" s="80"/>
    </row>
    <row r="14627" spans="22:22" ht="9" hidden="1" customHeight="1" x14ac:dyDescent="0.25">
      <c r="V14627" s="80"/>
    </row>
    <row r="14628" spans="22:22" ht="9" hidden="1" customHeight="1" x14ac:dyDescent="0.25">
      <c r="V14628" s="80"/>
    </row>
    <row r="14629" spans="22:22" ht="9" hidden="1" customHeight="1" x14ac:dyDescent="0.25">
      <c r="V14629" s="80"/>
    </row>
    <row r="14630" spans="22:22" ht="9" hidden="1" customHeight="1" x14ac:dyDescent="0.25">
      <c r="V14630" s="80"/>
    </row>
    <row r="14631" spans="22:22" ht="9" hidden="1" customHeight="1" x14ac:dyDescent="0.25">
      <c r="V14631" s="80"/>
    </row>
    <row r="14632" spans="22:22" ht="9" hidden="1" customHeight="1" x14ac:dyDescent="0.25">
      <c r="V14632" s="80"/>
    </row>
    <row r="14633" spans="22:22" ht="9" hidden="1" customHeight="1" x14ac:dyDescent="0.25">
      <c r="V14633" s="80"/>
    </row>
    <row r="14634" spans="22:22" ht="9" hidden="1" customHeight="1" x14ac:dyDescent="0.25">
      <c r="V14634" s="80"/>
    </row>
    <row r="14635" spans="22:22" ht="9" hidden="1" customHeight="1" x14ac:dyDescent="0.25">
      <c r="V14635" s="80"/>
    </row>
    <row r="14636" spans="22:22" ht="9" hidden="1" customHeight="1" x14ac:dyDescent="0.25">
      <c r="V14636" s="80"/>
    </row>
    <row r="14637" spans="22:22" ht="9" hidden="1" customHeight="1" x14ac:dyDescent="0.25">
      <c r="V14637" s="80"/>
    </row>
    <row r="14638" spans="22:22" ht="9" hidden="1" customHeight="1" x14ac:dyDescent="0.25">
      <c r="V14638" s="80"/>
    </row>
    <row r="14639" spans="22:22" ht="9" hidden="1" customHeight="1" x14ac:dyDescent="0.25">
      <c r="V14639" s="80"/>
    </row>
    <row r="14640" spans="22:22" ht="9" hidden="1" customHeight="1" x14ac:dyDescent="0.25">
      <c r="V14640" s="80"/>
    </row>
    <row r="14641" spans="22:22" ht="9" hidden="1" customHeight="1" x14ac:dyDescent="0.25">
      <c r="V14641" s="80"/>
    </row>
    <row r="14642" spans="22:22" ht="9" hidden="1" customHeight="1" x14ac:dyDescent="0.25">
      <c r="V14642" s="80"/>
    </row>
    <row r="14643" spans="22:22" ht="9" hidden="1" customHeight="1" x14ac:dyDescent="0.25">
      <c r="V14643" s="80"/>
    </row>
    <row r="14644" spans="22:22" ht="9" hidden="1" customHeight="1" x14ac:dyDescent="0.25">
      <c r="V14644" s="80"/>
    </row>
    <row r="14645" spans="22:22" ht="9" hidden="1" customHeight="1" x14ac:dyDescent="0.25">
      <c r="V14645" s="80"/>
    </row>
    <row r="14646" spans="22:22" ht="9" hidden="1" customHeight="1" x14ac:dyDescent="0.25">
      <c r="V14646" s="80"/>
    </row>
    <row r="14647" spans="22:22" ht="9" hidden="1" customHeight="1" x14ac:dyDescent="0.25">
      <c r="V14647" s="80"/>
    </row>
    <row r="14648" spans="22:22" ht="9" hidden="1" customHeight="1" x14ac:dyDescent="0.25">
      <c r="V14648" s="80"/>
    </row>
    <row r="14649" spans="22:22" ht="9" hidden="1" customHeight="1" x14ac:dyDescent="0.25">
      <c r="V14649" s="80"/>
    </row>
    <row r="14650" spans="22:22" ht="9" hidden="1" customHeight="1" x14ac:dyDescent="0.25">
      <c r="V14650" s="80"/>
    </row>
    <row r="14651" spans="22:22" ht="9" hidden="1" customHeight="1" x14ac:dyDescent="0.25">
      <c r="V14651" s="80"/>
    </row>
    <row r="14652" spans="22:22" ht="9" hidden="1" customHeight="1" x14ac:dyDescent="0.25">
      <c r="V14652" s="80"/>
    </row>
    <row r="14653" spans="22:22" ht="9" hidden="1" customHeight="1" x14ac:dyDescent="0.25">
      <c r="V14653" s="80"/>
    </row>
    <row r="14654" spans="22:22" ht="9" hidden="1" customHeight="1" x14ac:dyDescent="0.25">
      <c r="V14654" s="80"/>
    </row>
    <row r="14655" spans="22:22" ht="9" hidden="1" customHeight="1" x14ac:dyDescent="0.25">
      <c r="V14655" s="80"/>
    </row>
    <row r="14656" spans="22:22" ht="9" hidden="1" customHeight="1" x14ac:dyDescent="0.25">
      <c r="V14656" s="80"/>
    </row>
    <row r="14657" spans="22:22" ht="9" hidden="1" customHeight="1" x14ac:dyDescent="0.25">
      <c r="V14657" s="80"/>
    </row>
    <row r="14658" spans="22:22" ht="9" hidden="1" customHeight="1" x14ac:dyDescent="0.25">
      <c r="V14658" s="80"/>
    </row>
    <row r="14659" spans="22:22" ht="9" hidden="1" customHeight="1" x14ac:dyDescent="0.25">
      <c r="V14659" s="80"/>
    </row>
    <row r="14660" spans="22:22" ht="9" hidden="1" customHeight="1" x14ac:dyDescent="0.25">
      <c r="V14660" s="80"/>
    </row>
    <row r="14661" spans="22:22" ht="9" hidden="1" customHeight="1" x14ac:dyDescent="0.25">
      <c r="V14661" s="80"/>
    </row>
    <row r="14662" spans="22:22" ht="9" hidden="1" customHeight="1" x14ac:dyDescent="0.25">
      <c r="V14662" s="80"/>
    </row>
    <row r="14663" spans="22:22" ht="9" hidden="1" customHeight="1" x14ac:dyDescent="0.25">
      <c r="V14663" s="80"/>
    </row>
    <row r="14664" spans="22:22" ht="9" hidden="1" customHeight="1" x14ac:dyDescent="0.25">
      <c r="V14664" s="80"/>
    </row>
    <row r="14665" spans="22:22" ht="9" hidden="1" customHeight="1" x14ac:dyDescent="0.25">
      <c r="V14665" s="80"/>
    </row>
    <row r="14666" spans="22:22" ht="9" hidden="1" customHeight="1" x14ac:dyDescent="0.25">
      <c r="V14666" s="80"/>
    </row>
    <row r="14667" spans="22:22" ht="9" hidden="1" customHeight="1" x14ac:dyDescent="0.25">
      <c r="V14667" s="80"/>
    </row>
    <row r="14668" spans="22:22" ht="9" hidden="1" customHeight="1" x14ac:dyDescent="0.25">
      <c r="V14668" s="80"/>
    </row>
    <row r="14669" spans="22:22" ht="9" hidden="1" customHeight="1" x14ac:dyDescent="0.25">
      <c r="V14669" s="80"/>
    </row>
    <row r="14670" spans="22:22" ht="9" hidden="1" customHeight="1" x14ac:dyDescent="0.25">
      <c r="V14670" s="80"/>
    </row>
    <row r="14671" spans="22:22" ht="9" hidden="1" customHeight="1" x14ac:dyDescent="0.25">
      <c r="V14671" s="80"/>
    </row>
    <row r="14672" spans="22:22" ht="9" hidden="1" customHeight="1" x14ac:dyDescent="0.25">
      <c r="V14672" s="80"/>
    </row>
    <row r="14673" spans="22:22" ht="9" hidden="1" customHeight="1" x14ac:dyDescent="0.25">
      <c r="V14673" s="80"/>
    </row>
    <row r="14674" spans="22:22" ht="9" hidden="1" customHeight="1" x14ac:dyDescent="0.25">
      <c r="V14674" s="80"/>
    </row>
    <row r="14675" spans="22:22" ht="9" hidden="1" customHeight="1" x14ac:dyDescent="0.25">
      <c r="V14675" s="80"/>
    </row>
    <row r="14676" spans="22:22" ht="9" hidden="1" customHeight="1" x14ac:dyDescent="0.25">
      <c r="V14676" s="80"/>
    </row>
    <row r="14677" spans="22:22" ht="9" hidden="1" customHeight="1" x14ac:dyDescent="0.25">
      <c r="V14677" s="80"/>
    </row>
    <row r="14678" spans="22:22" ht="9" hidden="1" customHeight="1" x14ac:dyDescent="0.25">
      <c r="V14678" s="80"/>
    </row>
    <row r="14679" spans="22:22" ht="9" hidden="1" customHeight="1" x14ac:dyDescent="0.25">
      <c r="V14679" s="80"/>
    </row>
    <row r="14680" spans="22:22" ht="9" hidden="1" customHeight="1" x14ac:dyDescent="0.25">
      <c r="V14680" s="80"/>
    </row>
    <row r="14681" spans="22:22" ht="9" hidden="1" customHeight="1" x14ac:dyDescent="0.25">
      <c r="V14681" s="80"/>
    </row>
    <row r="14682" spans="22:22" ht="9" hidden="1" customHeight="1" x14ac:dyDescent="0.25">
      <c r="V14682" s="80"/>
    </row>
    <row r="14683" spans="22:22" ht="9" hidden="1" customHeight="1" x14ac:dyDescent="0.25">
      <c r="V14683" s="80"/>
    </row>
    <row r="14684" spans="22:22" ht="9" hidden="1" customHeight="1" x14ac:dyDescent="0.25">
      <c r="V14684" s="80"/>
    </row>
    <row r="14685" spans="22:22" ht="9" hidden="1" customHeight="1" x14ac:dyDescent="0.25">
      <c r="V14685" s="80"/>
    </row>
    <row r="14686" spans="22:22" ht="9" hidden="1" customHeight="1" x14ac:dyDescent="0.25">
      <c r="V14686" s="80"/>
    </row>
    <row r="14687" spans="22:22" ht="9" hidden="1" customHeight="1" x14ac:dyDescent="0.25">
      <c r="V14687" s="80"/>
    </row>
    <row r="14688" spans="22:22" ht="9" hidden="1" customHeight="1" x14ac:dyDescent="0.25">
      <c r="V14688" s="80"/>
    </row>
    <row r="14689" spans="22:22" ht="9" hidden="1" customHeight="1" x14ac:dyDescent="0.25">
      <c r="V14689" s="80"/>
    </row>
    <row r="14690" spans="22:22" ht="9" hidden="1" customHeight="1" x14ac:dyDescent="0.25">
      <c r="V14690" s="80"/>
    </row>
    <row r="14691" spans="22:22" ht="9" hidden="1" customHeight="1" x14ac:dyDescent="0.25">
      <c r="V14691" s="80"/>
    </row>
    <row r="14692" spans="22:22" ht="9" hidden="1" customHeight="1" x14ac:dyDescent="0.25">
      <c r="V14692" s="80"/>
    </row>
    <row r="14693" spans="22:22" ht="9" hidden="1" customHeight="1" x14ac:dyDescent="0.25">
      <c r="V14693" s="80"/>
    </row>
    <row r="14694" spans="22:22" ht="9" hidden="1" customHeight="1" x14ac:dyDescent="0.25">
      <c r="V14694" s="80"/>
    </row>
    <row r="14695" spans="22:22" ht="9" hidden="1" customHeight="1" x14ac:dyDescent="0.25">
      <c r="V14695" s="80"/>
    </row>
    <row r="14696" spans="22:22" ht="9" hidden="1" customHeight="1" x14ac:dyDescent="0.25">
      <c r="V14696" s="80"/>
    </row>
    <row r="14697" spans="22:22" ht="9" hidden="1" customHeight="1" x14ac:dyDescent="0.25">
      <c r="V14697" s="80"/>
    </row>
    <row r="14698" spans="22:22" ht="9" hidden="1" customHeight="1" x14ac:dyDescent="0.25">
      <c r="V14698" s="80"/>
    </row>
    <row r="14699" spans="22:22" ht="9" hidden="1" customHeight="1" x14ac:dyDescent="0.25">
      <c r="V14699" s="80"/>
    </row>
    <row r="14700" spans="22:22" ht="9" hidden="1" customHeight="1" x14ac:dyDescent="0.25">
      <c r="V14700" s="80"/>
    </row>
    <row r="14701" spans="22:22" ht="9" hidden="1" customHeight="1" x14ac:dyDescent="0.25">
      <c r="V14701" s="80"/>
    </row>
    <row r="14702" spans="22:22" ht="9" hidden="1" customHeight="1" x14ac:dyDescent="0.25">
      <c r="V14702" s="80"/>
    </row>
    <row r="14703" spans="22:22" ht="9" hidden="1" customHeight="1" x14ac:dyDescent="0.25">
      <c r="V14703" s="80"/>
    </row>
    <row r="14704" spans="22:22" ht="9" hidden="1" customHeight="1" x14ac:dyDescent="0.25">
      <c r="V14704" s="80"/>
    </row>
    <row r="14705" spans="22:22" ht="9" hidden="1" customHeight="1" x14ac:dyDescent="0.25">
      <c r="V14705" s="80"/>
    </row>
    <row r="14706" spans="22:22" ht="9" hidden="1" customHeight="1" x14ac:dyDescent="0.25">
      <c r="V14706" s="80"/>
    </row>
    <row r="14707" spans="22:22" ht="9" hidden="1" customHeight="1" x14ac:dyDescent="0.25">
      <c r="V14707" s="80"/>
    </row>
    <row r="14708" spans="22:22" ht="9" hidden="1" customHeight="1" x14ac:dyDescent="0.25">
      <c r="V14708" s="80"/>
    </row>
    <row r="14709" spans="22:22" ht="9" hidden="1" customHeight="1" x14ac:dyDescent="0.25">
      <c r="V14709" s="80"/>
    </row>
    <row r="14710" spans="22:22" ht="9" hidden="1" customHeight="1" x14ac:dyDescent="0.25">
      <c r="V14710" s="80"/>
    </row>
    <row r="14711" spans="22:22" ht="9" hidden="1" customHeight="1" x14ac:dyDescent="0.25">
      <c r="V14711" s="80"/>
    </row>
    <row r="14712" spans="22:22" ht="9" hidden="1" customHeight="1" x14ac:dyDescent="0.25">
      <c r="V14712" s="80"/>
    </row>
    <row r="14713" spans="22:22" ht="9" hidden="1" customHeight="1" x14ac:dyDescent="0.25">
      <c r="V14713" s="80"/>
    </row>
    <row r="14714" spans="22:22" ht="9" hidden="1" customHeight="1" x14ac:dyDescent="0.25">
      <c r="V14714" s="80"/>
    </row>
    <row r="14715" spans="22:22" ht="9" hidden="1" customHeight="1" x14ac:dyDescent="0.25">
      <c r="V14715" s="80"/>
    </row>
    <row r="14716" spans="22:22" ht="9" hidden="1" customHeight="1" x14ac:dyDescent="0.25">
      <c r="V14716" s="80"/>
    </row>
    <row r="14717" spans="22:22" ht="9" hidden="1" customHeight="1" x14ac:dyDescent="0.25">
      <c r="V14717" s="80"/>
    </row>
    <row r="14718" spans="22:22" ht="9" hidden="1" customHeight="1" x14ac:dyDescent="0.25">
      <c r="V14718" s="80"/>
    </row>
    <row r="14719" spans="22:22" ht="9" hidden="1" customHeight="1" x14ac:dyDescent="0.25">
      <c r="V14719" s="80"/>
    </row>
    <row r="14720" spans="22:22" ht="9" hidden="1" customHeight="1" x14ac:dyDescent="0.25">
      <c r="V14720" s="80"/>
    </row>
    <row r="14721" spans="22:22" ht="9" hidden="1" customHeight="1" x14ac:dyDescent="0.25">
      <c r="V14721" s="80"/>
    </row>
    <row r="14722" spans="22:22" ht="9" hidden="1" customHeight="1" x14ac:dyDescent="0.25">
      <c r="V14722" s="80"/>
    </row>
    <row r="14723" spans="22:22" ht="9" hidden="1" customHeight="1" x14ac:dyDescent="0.25">
      <c r="V14723" s="80"/>
    </row>
    <row r="14724" spans="22:22" ht="9" hidden="1" customHeight="1" x14ac:dyDescent="0.25">
      <c r="V14724" s="80"/>
    </row>
    <row r="14725" spans="22:22" ht="9" hidden="1" customHeight="1" x14ac:dyDescent="0.25">
      <c r="V14725" s="80"/>
    </row>
    <row r="14726" spans="22:22" ht="9" hidden="1" customHeight="1" x14ac:dyDescent="0.25">
      <c r="V14726" s="80"/>
    </row>
    <row r="14727" spans="22:22" ht="9" hidden="1" customHeight="1" x14ac:dyDescent="0.25">
      <c r="V14727" s="80"/>
    </row>
    <row r="14728" spans="22:22" ht="9" hidden="1" customHeight="1" x14ac:dyDescent="0.25">
      <c r="V14728" s="80"/>
    </row>
    <row r="14729" spans="22:22" ht="9" hidden="1" customHeight="1" x14ac:dyDescent="0.25">
      <c r="V14729" s="80"/>
    </row>
    <row r="14730" spans="22:22" ht="9" hidden="1" customHeight="1" x14ac:dyDescent="0.25">
      <c r="V14730" s="80"/>
    </row>
    <row r="14731" spans="22:22" ht="9" hidden="1" customHeight="1" x14ac:dyDescent="0.25">
      <c r="V14731" s="80"/>
    </row>
    <row r="14732" spans="22:22" ht="9" hidden="1" customHeight="1" x14ac:dyDescent="0.25">
      <c r="V14732" s="80"/>
    </row>
    <row r="14733" spans="22:22" ht="9" hidden="1" customHeight="1" x14ac:dyDescent="0.25">
      <c r="V14733" s="80"/>
    </row>
    <row r="14734" spans="22:22" ht="9" hidden="1" customHeight="1" x14ac:dyDescent="0.25">
      <c r="V14734" s="80"/>
    </row>
    <row r="14735" spans="22:22" ht="9" hidden="1" customHeight="1" x14ac:dyDescent="0.25">
      <c r="V14735" s="80"/>
    </row>
    <row r="14736" spans="22:22" ht="9" hidden="1" customHeight="1" x14ac:dyDescent="0.25">
      <c r="V14736" s="80"/>
    </row>
    <row r="14737" spans="22:22" ht="9" hidden="1" customHeight="1" x14ac:dyDescent="0.25">
      <c r="V14737" s="80"/>
    </row>
    <row r="14738" spans="22:22" ht="9" hidden="1" customHeight="1" x14ac:dyDescent="0.25">
      <c r="V14738" s="80"/>
    </row>
    <row r="14739" spans="22:22" ht="9" hidden="1" customHeight="1" x14ac:dyDescent="0.25">
      <c r="V14739" s="80"/>
    </row>
    <row r="14740" spans="22:22" ht="9" hidden="1" customHeight="1" x14ac:dyDescent="0.25">
      <c r="V14740" s="80"/>
    </row>
    <row r="14741" spans="22:22" ht="9" hidden="1" customHeight="1" x14ac:dyDescent="0.25">
      <c r="V14741" s="80"/>
    </row>
    <row r="14742" spans="22:22" ht="9" hidden="1" customHeight="1" x14ac:dyDescent="0.25">
      <c r="V14742" s="80"/>
    </row>
    <row r="14743" spans="22:22" ht="9" hidden="1" customHeight="1" x14ac:dyDescent="0.25">
      <c r="V14743" s="80"/>
    </row>
    <row r="14744" spans="22:22" ht="9" hidden="1" customHeight="1" x14ac:dyDescent="0.25">
      <c r="V14744" s="80"/>
    </row>
    <row r="14745" spans="22:22" ht="9" hidden="1" customHeight="1" x14ac:dyDescent="0.25">
      <c r="V14745" s="80"/>
    </row>
    <row r="14746" spans="22:22" ht="9" hidden="1" customHeight="1" x14ac:dyDescent="0.25">
      <c r="V14746" s="80"/>
    </row>
    <row r="14747" spans="22:22" ht="9" hidden="1" customHeight="1" x14ac:dyDescent="0.25">
      <c r="V14747" s="80"/>
    </row>
    <row r="14748" spans="22:22" ht="9" hidden="1" customHeight="1" x14ac:dyDescent="0.25">
      <c r="V14748" s="80"/>
    </row>
    <row r="14749" spans="22:22" ht="9" hidden="1" customHeight="1" x14ac:dyDescent="0.25">
      <c r="V14749" s="80"/>
    </row>
    <row r="14750" spans="22:22" ht="9" hidden="1" customHeight="1" x14ac:dyDescent="0.25">
      <c r="V14750" s="80"/>
    </row>
    <row r="14751" spans="22:22" ht="9" hidden="1" customHeight="1" x14ac:dyDescent="0.25">
      <c r="V14751" s="80"/>
    </row>
    <row r="14752" spans="22:22" ht="9" hidden="1" customHeight="1" x14ac:dyDescent="0.25">
      <c r="V14752" s="80"/>
    </row>
    <row r="14753" spans="22:22" ht="9" hidden="1" customHeight="1" x14ac:dyDescent="0.25">
      <c r="V14753" s="80"/>
    </row>
    <row r="14754" spans="22:22" ht="9" hidden="1" customHeight="1" x14ac:dyDescent="0.25">
      <c r="V14754" s="80"/>
    </row>
    <row r="14755" spans="22:22" ht="9" hidden="1" customHeight="1" x14ac:dyDescent="0.25">
      <c r="V14755" s="80"/>
    </row>
    <row r="14756" spans="22:22" ht="9" hidden="1" customHeight="1" x14ac:dyDescent="0.25">
      <c r="V14756" s="80"/>
    </row>
    <row r="14757" spans="22:22" ht="9" hidden="1" customHeight="1" x14ac:dyDescent="0.25">
      <c r="V14757" s="80"/>
    </row>
    <row r="14758" spans="22:22" ht="9" hidden="1" customHeight="1" x14ac:dyDescent="0.25">
      <c r="V14758" s="80"/>
    </row>
    <row r="14759" spans="22:22" ht="9" hidden="1" customHeight="1" x14ac:dyDescent="0.25">
      <c r="V14759" s="80"/>
    </row>
    <row r="14760" spans="22:22" ht="9" hidden="1" customHeight="1" x14ac:dyDescent="0.25">
      <c r="V14760" s="80"/>
    </row>
    <row r="14761" spans="22:22" ht="9" hidden="1" customHeight="1" x14ac:dyDescent="0.25">
      <c r="V14761" s="80"/>
    </row>
    <row r="14762" spans="22:22" ht="9" hidden="1" customHeight="1" x14ac:dyDescent="0.25">
      <c r="V14762" s="80"/>
    </row>
    <row r="14763" spans="22:22" ht="9" hidden="1" customHeight="1" x14ac:dyDescent="0.25">
      <c r="V14763" s="80"/>
    </row>
    <row r="14764" spans="22:22" ht="9" hidden="1" customHeight="1" x14ac:dyDescent="0.25">
      <c r="V14764" s="80"/>
    </row>
    <row r="14765" spans="22:22" ht="9" hidden="1" customHeight="1" x14ac:dyDescent="0.25">
      <c r="V14765" s="80"/>
    </row>
    <row r="14766" spans="22:22" ht="9" hidden="1" customHeight="1" x14ac:dyDescent="0.25">
      <c r="V14766" s="80"/>
    </row>
    <row r="14767" spans="22:22" ht="9" hidden="1" customHeight="1" x14ac:dyDescent="0.25">
      <c r="V14767" s="80"/>
    </row>
    <row r="14768" spans="22:22" ht="9" hidden="1" customHeight="1" x14ac:dyDescent="0.25">
      <c r="V14768" s="80"/>
    </row>
    <row r="14769" spans="22:22" ht="9" hidden="1" customHeight="1" x14ac:dyDescent="0.25">
      <c r="V14769" s="80"/>
    </row>
    <row r="14770" spans="22:22" ht="9" hidden="1" customHeight="1" x14ac:dyDescent="0.25">
      <c r="V14770" s="80"/>
    </row>
    <row r="14771" spans="22:22" ht="9" hidden="1" customHeight="1" x14ac:dyDescent="0.25">
      <c r="V14771" s="80"/>
    </row>
    <row r="14772" spans="22:22" ht="9" hidden="1" customHeight="1" x14ac:dyDescent="0.25">
      <c r="V14772" s="80"/>
    </row>
    <row r="14773" spans="22:22" ht="9" hidden="1" customHeight="1" x14ac:dyDescent="0.25">
      <c r="V14773" s="80"/>
    </row>
    <row r="14774" spans="22:22" ht="9" hidden="1" customHeight="1" x14ac:dyDescent="0.25">
      <c r="V14774" s="80"/>
    </row>
    <row r="14775" spans="22:22" ht="9" hidden="1" customHeight="1" x14ac:dyDescent="0.25">
      <c r="V14775" s="80"/>
    </row>
    <row r="14776" spans="22:22" ht="9" hidden="1" customHeight="1" x14ac:dyDescent="0.25">
      <c r="V14776" s="80"/>
    </row>
    <row r="14777" spans="22:22" ht="9" hidden="1" customHeight="1" x14ac:dyDescent="0.25">
      <c r="V14777" s="80"/>
    </row>
    <row r="14778" spans="22:22" ht="9" hidden="1" customHeight="1" x14ac:dyDescent="0.25">
      <c r="V14778" s="80"/>
    </row>
    <row r="14779" spans="22:22" ht="9" hidden="1" customHeight="1" x14ac:dyDescent="0.25">
      <c r="V14779" s="80"/>
    </row>
    <row r="14780" spans="22:22" ht="9" hidden="1" customHeight="1" x14ac:dyDescent="0.25">
      <c r="V14780" s="80"/>
    </row>
    <row r="14781" spans="22:22" ht="9" hidden="1" customHeight="1" x14ac:dyDescent="0.25">
      <c r="V14781" s="80"/>
    </row>
    <row r="14782" spans="22:22" ht="9" hidden="1" customHeight="1" x14ac:dyDescent="0.25">
      <c r="V14782" s="80"/>
    </row>
    <row r="14783" spans="22:22" ht="9" hidden="1" customHeight="1" x14ac:dyDescent="0.25">
      <c r="V14783" s="80"/>
    </row>
    <row r="14784" spans="22:22" ht="9" hidden="1" customHeight="1" x14ac:dyDescent="0.25">
      <c r="V14784" s="80"/>
    </row>
    <row r="14785" spans="22:22" ht="9" hidden="1" customHeight="1" x14ac:dyDescent="0.25">
      <c r="V14785" s="80"/>
    </row>
    <row r="14786" spans="22:22" ht="9" hidden="1" customHeight="1" x14ac:dyDescent="0.25">
      <c r="V14786" s="80"/>
    </row>
    <row r="14787" spans="22:22" ht="9" hidden="1" customHeight="1" x14ac:dyDescent="0.25">
      <c r="V14787" s="80"/>
    </row>
    <row r="14788" spans="22:22" ht="9" hidden="1" customHeight="1" x14ac:dyDescent="0.25">
      <c r="V14788" s="80"/>
    </row>
    <row r="14789" spans="22:22" ht="9" hidden="1" customHeight="1" x14ac:dyDescent="0.25">
      <c r="V14789" s="80"/>
    </row>
    <row r="14790" spans="22:22" ht="9" hidden="1" customHeight="1" x14ac:dyDescent="0.25">
      <c r="V14790" s="80"/>
    </row>
    <row r="14791" spans="22:22" ht="9" hidden="1" customHeight="1" x14ac:dyDescent="0.25">
      <c r="V14791" s="80"/>
    </row>
    <row r="14792" spans="22:22" ht="9" hidden="1" customHeight="1" x14ac:dyDescent="0.25">
      <c r="V14792" s="80"/>
    </row>
    <row r="14793" spans="22:22" ht="9" hidden="1" customHeight="1" x14ac:dyDescent="0.25">
      <c r="V14793" s="80"/>
    </row>
    <row r="14794" spans="22:22" ht="9" hidden="1" customHeight="1" x14ac:dyDescent="0.25">
      <c r="V14794" s="80"/>
    </row>
    <row r="14795" spans="22:22" ht="9" hidden="1" customHeight="1" x14ac:dyDescent="0.25">
      <c r="V14795" s="80"/>
    </row>
    <row r="14796" spans="22:22" ht="9" hidden="1" customHeight="1" x14ac:dyDescent="0.25">
      <c r="V14796" s="80"/>
    </row>
    <row r="14797" spans="22:22" ht="9" hidden="1" customHeight="1" x14ac:dyDescent="0.25">
      <c r="V14797" s="80"/>
    </row>
    <row r="14798" spans="22:22" ht="9" hidden="1" customHeight="1" x14ac:dyDescent="0.25">
      <c r="V14798" s="80"/>
    </row>
    <row r="14799" spans="22:22" ht="9" hidden="1" customHeight="1" x14ac:dyDescent="0.25">
      <c r="V14799" s="80"/>
    </row>
    <row r="14800" spans="22:22" ht="9" hidden="1" customHeight="1" x14ac:dyDescent="0.25">
      <c r="V14800" s="80"/>
    </row>
    <row r="14801" spans="22:22" ht="9" hidden="1" customHeight="1" x14ac:dyDescent="0.25">
      <c r="V14801" s="80"/>
    </row>
    <row r="14802" spans="22:22" ht="9" hidden="1" customHeight="1" x14ac:dyDescent="0.25">
      <c r="V14802" s="80"/>
    </row>
    <row r="14803" spans="22:22" ht="9" hidden="1" customHeight="1" x14ac:dyDescent="0.25">
      <c r="V14803" s="80"/>
    </row>
    <row r="14804" spans="22:22" ht="9" hidden="1" customHeight="1" x14ac:dyDescent="0.25">
      <c r="V14804" s="80"/>
    </row>
    <row r="14805" spans="22:22" ht="9" hidden="1" customHeight="1" x14ac:dyDescent="0.25">
      <c r="V14805" s="80"/>
    </row>
    <row r="14806" spans="22:22" ht="9" hidden="1" customHeight="1" x14ac:dyDescent="0.25">
      <c r="V14806" s="80"/>
    </row>
    <row r="14807" spans="22:22" ht="9" hidden="1" customHeight="1" x14ac:dyDescent="0.25">
      <c r="V14807" s="80"/>
    </row>
    <row r="14808" spans="22:22" ht="9" hidden="1" customHeight="1" x14ac:dyDescent="0.25">
      <c r="V14808" s="80"/>
    </row>
    <row r="14809" spans="22:22" ht="9" hidden="1" customHeight="1" x14ac:dyDescent="0.25">
      <c r="V14809" s="80"/>
    </row>
    <row r="14810" spans="22:22" ht="9" hidden="1" customHeight="1" x14ac:dyDescent="0.25">
      <c r="V14810" s="80"/>
    </row>
    <row r="14811" spans="22:22" ht="9" hidden="1" customHeight="1" x14ac:dyDescent="0.25">
      <c r="V14811" s="80"/>
    </row>
    <row r="14812" spans="22:22" ht="9" hidden="1" customHeight="1" x14ac:dyDescent="0.25">
      <c r="V14812" s="80"/>
    </row>
    <row r="14813" spans="22:22" ht="9" hidden="1" customHeight="1" x14ac:dyDescent="0.25">
      <c r="V14813" s="80"/>
    </row>
    <row r="14814" spans="22:22" ht="9" hidden="1" customHeight="1" x14ac:dyDescent="0.25">
      <c r="V14814" s="80"/>
    </row>
    <row r="14815" spans="22:22" ht="9" hidden="1" customHeight="1" x14ac:dyDescent="0.25">
      <c r="V14815" s="80"/>
    </row>
    <row r="14816" spans="22:22" ht="9" hidden="1" customHeight="1" x14ac:dyDescent="0.25">
      <c r="V14816" s="80"/>
    </row>
    <row r="14817" spans="22:22" ht="9" hidden="1" customHeight="1" x14ac:dyDescent="0.25">
      <c r="V14817" s="80"/>
    </row>
    <row r="14818" spans="22:22" ht="9" hidden="1" customHeight="1" x14ac:dyDescent="0.25">
      <c r="V14818" s="80"/>
    </row>
    <row r="14819" spans="22:22" ht="9" hidden="1" customHeight="1" x14ac:dyDescent="0.25">
      <c r="V14819" s="80"/>
    </row>
    <row r="14820" spans="22:22" ht="9" hidden="1" customHeight="1" x14ac:dyDescent="0.25">
      <c r="V14820" s="80"/>
    </row>
    <row r="14821" spans="22:22" ht="9" hidden="1" customHeight="1" x14ac:dyDescent="0.25">
      <c r="V14821" s="80"/>
    </row>
    <row r="14822" spans="22:22" ht="9" hidden="1" customHeight="1" x14ac:dyDescent="0.25">
      <c r="V14822" s="80"/>
    </row>
    <row r="14823" spans="22:22" ht="9" hidden="1" customHeight="1" x14ac:dyDescent="0.25">
      <c r="V14823" s="80"/>
    </row>
    <row r="14824" spans="22:22" ht="9" hidden="1" customHeight="1" x14ac:dyDescent="0.25">
      <c r="V14824" s="80"/>
    </row>
    <row r="14825" spans="22:22" ht="9" hidden="1" customHeight="1" x14ac:dyDescent="0.25">
      <c r="V14825" s="80"/>
    </row>
    <row r="14826" spans="22:22" ht="9" hidden="1" customHeight="1" x14ac:dyDescent="0.25">
      <c r="V14826" s="80"/>
    </row>
    <row r="14827" spans="22:22" ht="9" hidden="1" customHeight="1" x14ac:dyDescent="0.25">
      <c r="V14827" s="80"/>
    </row>
    <row r="14828" spans="22:22" ht="9" hidden="1" customHeight="1" x14ac:dyDescent="0.25">
      <c r="V14828" s="80"/>
    </row>
    <row r="14829" spans="22:22" ht="9" hidden="1" customHeight="1" x14ac:dyDescent="0.25">
      <c r="V14829" s="80"/>
    </row>
    <row r="14830" spans="22:22" ht="9" hidden="1" customHeight="1" x14ac:dyDescent="0.25">
      <c r="V14830" s="80"/>
    </row>
    <row r="14831" spans="22:22" ht="9" hidden="1" customHeight="1" x14ac:dyDescent="0.25">
      <c r="V14831" s="80"/>
    </row>
    <row r="14832" spans="22:22" ht="9" hidden="1" customHeight="1" x14ac:dyDescent="0.25">
      <c r="V14832" s="80"/>
    </row>
    <row r="14833" spans="22:22" ht="9" hidden="1" customHeight="1" x14ac:dyDescent="0.25">
      <c r="V14833" s="80"/>
    </row>
    <row r="14834" spans="22:22" ht="9" hidden="1" customHeight="1" x14ac:dyDescent="0.25">
      <c r="V14834" s="80"/>
    </row>
    <row r="14835" spans="22:22" ht="9" hidden="1" customHeight="1" x14ac:dyDescent="0.25">
      <c r="V14835" s="80"/>
    </row>
    <row r="14836" spans="22:22" ht="9" hidden="1" customHeight="1" x14ac:dyDescent="0.25">
      <c r="V14836" s="80"/>
    </row>
    <row r="14837" spans="22:22" ht="9" hidden="1" customHeight="1" x14ac:dyDescent="0.25">
      <c r="V14837" s="80"/>
    </row>
    <row r="14838" spans="22:22" ht="9" hidden="1" customHeight="1" x14ac:dyDescent="0.25">
      <c r="V14838" s="80"/>
    </row>
    <row r="14839" spans="22:22" ht="9" hidden="1" customHeight="1" x14ac:dyDescent="0.25">
      <c r="V14839" s="80"/>
    </row>
    <row r="14840" spans="22:22" ht="9" hidden="1" customHeight="1" x14ac:dyDescent="0.25">
      <c r="V14840" s="80"/>
    </row>
    <row r="14841" spans="22:22" ht="9" hidden="1" customHeight="1" x14ac:dyDescent="0.25">
      <c r="V14841" s="80"/>
    </row>
    <row r="14842" spans="22:22" ht="9" hidden="1" customHeight="1" x14ac:dyDescent="0.25">
      <c r="V14842" s="80"/>
    </row>
    <row r="14843" spans="22:22" ht="9" hidden="1" customHeight="1" x14ac:dyDescent="0.25">
      <c r="V14843" s="80"/>
    </row>
    <row r="14844" spans="22:22" ht="9" hidden="1" customHeight="1" x14ac:dyDescent="0.25">
      <c r="V14844" s="80"/>
    </row>
    <row r="14845" spans="22:22" ht="9" hidden="1" customHeight="1" x14ac:dyDescent="0.25">
      <c r="V14845" s="80"/>
    </row>
    <row r="14846" spans="22:22" ht="9" hidden="1" customHeight="1" x14ac:dyDescent="0.25">
      <c r="V14846" s="80"/>
    </row>
    <row r="14847" spans="22:22" ht="9" hidden="1" customHeight="1" x14ac:dyDescent="0.25">
      <c r="V14847" s="80"/>
    </row>
    <row r="14848" spans="22:22" ht="9" hidden="1" customHeight="1" x14ac:dyDescent="0.25">
      <c r="V14848" s="80"/>
    </row>
    <row r="14849" spans="22:22" ht="9" hidden="1" customHeight="1" x14ac:dyDescent="0.25">
      <c r="V14849" s="80"/>
    </row>
    <row r="14850" spans="22:22" ht="9" hidden="1" customHeight="1" x14ac:dyDescent="0.25">
      <c r="V14850" s="80"/>
    </row>
    <row r="14851" spans="22:22" ht="9" hidden="1" customHeight="1" x14ac:dyDescent="0.25">
      <c r="V14851" s="80"/>
    </row>
    <row r="14852" spans="22:22" ht="9" hidden="1" customHeight="1" x14ac:dyDescent="0.25">
      <c r="V14852" s="80"/>
    </row>
    <row r="14853" spans="22:22" ht="9" hidden="1" customHeight="1" x14ac:dyDescent="0.25">
      <c r="V14853" s="80"/>
    </row>
    <row r="14854" spans="22:22" ht="9" hidden="1" customHeight="1" x14ac:dyDescent="0.25">
      <c r="V14854" s="80"/>
    </row>
    <row r="14855" spans="22:22" ht="9" hidden="1" customHeight="1" x14ac:dyDescent="0.25">
      <c r="V14855" s="80"/>
    </row>
    <row r="14856" spans="22:22" ht="9" hidden="1" customHeight="1" x14ac:dyDescent="0.25">
      <c r="V14856" s="80"/>
    </row>
    <row r="14857" spans="22:22" ht="9" hidden="1" customHeight="1" x14ac:dyDescent="0.25">
      <c r="V14857" s="80"/>
    </row>
    <row r="14858" spans="22:22" ht="9" hidden="1" customHeight="1" x14ac:dyDescent="0.25">
      <c r="V14858" s="80"/>
    </row>
    <row r="14859" spans="22:22" ht="9" hidden="1" customHeight="1" x14ac:dyDescent="0.25">
      <c r="V14859" s="80"/>
    </row>
    <row r="14860" spans="22:22" ht="9" hidden="1" customHeight="1" x14ac:dyDescent="0.25">
      <c r="V14860" s="80"/>
    </row>
    <row r="14861" spans="22:22" ht="9" hidden="1" customHeight="1" x14ac:dyDescent="0.25">
      <c r="V14861" s="80"/>
    </row>
    <row r="14862" spans="22:22" ht="9" hidden="1" customHeight="1" x14ac:dyDescent="0.25">
      <c r="V14862" s="80"/>
    </row>
    <row r="14863" spans="22:22" ht="9" hidden="1" customHeight="1" x14ac:dyDescent="0.25">
      <c r="V14863" s="80"/>
    </row>
    <row r="14864" spans="22:22" ht="9" hidden="1" customHeight="1" x14ac:dyDescent="0.25">
      <c r="V14864" s="80"/>
    </row>
    <row r="14865" spans="22:22" ht="9" hidden="1" customHeight="1" x14ac:dyDescent="0.25">
      <c r="V14865" s="80"/>
    </row>
    <row r="14866" spans="22:22" ht="9" hidden="1" customHeight="1" x14ac:dyDescent="0.25">
      <c r="V14866" s="80"/>
    </row>
    <row r="14867" spans="22:22" ht="9" hidden="1" customHeight="1" x14ac:dyDescent="0.25">
      <c r="V14867" s="80"/>
    </row>
    <row r="14868" spans="22:22" ht="9" hidden="1" customHeight="1" x14ac:dyDescent="0.25">
      <c r="V14868" s="80"/>
    </row>
    <row r="14869" spans="22:22" ht="9" hidden="1" customHeight="1" x14ac:dyDescent="0.25">
      <c r="V14869" s="80"/>
    </row>
    <row r="14870" spans="22:22" ht="9" hidden="1" customHeight="1" x14ac:dyDescent="0.25">
      <c r="V14870" s="80"/>
    </row>
    <row r="14871" spans="22:22" ht="9" hidden="1" customHeight="1" x14ac:dyDescent="0.25">
      <c r="V14871" s="80"/>
    </row>
    <row r="14872" spans="22:22" ht="9" hidden="1" customHeight="1" x14ac:dyDescent="0.25">
      <c r="V14872" s="80"/>
    </row>
    <row r="14873" spans="22:22" ht="9" hidden="1" customHeight="1" x14ac:dyDescent="0.25">
      <c r="V14873" s="80"/>
    </row>
    <row r="14874" spans="22:22" ht="9" hidden="1" customHeight="1" x14ac:dyDescent="0.25">
      <c r="V14874" s="80"/>
    </row>
    <row r="14875" spans="22:22" ht="9" hidden="1" customHeight="1" x14ac:dyDescent="0.25">
      <c r="V14875" s="80"/>
    </row>
    <row r="14876" spans="22:22" ht="9" hidden="1" customHeight="1" x14ac:dyDescent="0.25">
      <c r="V14876" s="80"/>
    </row>
    <row r="14877" spans="22:22" ht="9" hidden="1" customHeight="1" x14ac:dyDescent="0.25">
      <c r="V14877" s="80"/>
    </row>
    <row r="14878" spans="22:22" ht="9" hidden="1" customHeight="1" x14ac:dyDescent="0.25">
      <c r="V14878" s="80"/>
    </row>
    <row r="14879" spans="22:22" ht="9" hidden="1" customHeight="1" x14ac:dyDescent="0.25">
      <c r="V14879" s="80"/>
    </row>
    <row r="14880" spans="22:22" ht="9" hidden="1" customHeight="1" x14ac:dyDescent="0.25">
      <c r="V14880" s="80"/>
    </row>
    <row r="14881" spans="22:22" ht="9" hidden="1" customHeight="1" x14ac:dyDescent="0.25">
      <c r="V14881" s="80"/>
    </row>
    <row r="14882" spans="22:22" ht="9" hidden="1" customHeight="1" x14ac:dyDescent="0.25">
      <c r="V14882" s="80"/>
    </row>
    <row r="14883" spans="22:22" ht="9" hidden="1" customHeight="1" x14ac:dyDescent="0.25">
      <c r="V14883" s="80"/>
    </row>
    <row r="14884" spans="22:22" ht="9" hidden="1" customHeight="1" x14ac:dyDescent="0.25">
      <c r="V14884" s="80"/>
    </row>
    <row r="14885" spans="22:22" ht="9" hidden="1" customHeight="1" x14ac:dyDescent="0.25">
      <c r="V14885" s="80"/>
    </row>
    <row r="14886" spans="22:22" ht="9" hidden="1" customHeight="1" x14ac:dyDescent="0.25">
      <c r="V14886" s="80"/>
    </row>
    <row r="14887" spans="22:22" ht="9" hidden="1" customHeight="1" x14ac:dyDescent="0.25">
      <c r="V14887" s="80"/>
    </row>
    <row r="14888" spans="22:22" ht="9" hidden="1" customHeight="1" x14ac:dyDescent="0.25">
      <c r="V14888" s="80"/>
    </row>
    <row r="14889" spans="22:22" ht="9" hidden="1" customHeight="1" x14ac:dyDescent="0.25">
      <c r="V14889" s="80"/>
    </row>
    <row r="14890" spans="22:22" ht="9" hidden="1" customHeight="1" x14ac:dyDescent="0.25">
      <c r="V14890" s="80"/>
    </row>
    <row r="14891" spans="22:22" ht="9" hidden="1" customHeight="1" x14ac:dyDescent="0.25">
      <c r="V14891" s="80"/>
    </row>
    <row r="14892" spans="22:22" ht="9" hidden="1" customHeight="1" x14ac:dyDescent="0.25">
      <c r="V14892" s="80"/>
    </row>
    <row r="14893" spans="22:22" ht="9" hidden="1" customHeight="1" x14ac:dyDescent="0.25">
      <c r="V14893" s="80"/>
    </row>
    <row r="14894" spans="22:22" ht="9" hidden="1" customHeight="1" x14ac:dyDescent="0.25">
      <c r="V14894" s="80"/>
    </row>
    <row r="14895" spans="22:22" ht="9" hidden="1" customHeight="1" x14ac:dyDescent="0.25">
      <c r="V14895" s="80"/>
    </row>
    <row r="14896" spans="22:22" ht="9" hidden="1" customHeight="1" x14ac:dyDescent="0.25">
      <c r="V14896" s="80"/>
    </row>
    <row r="14897" spans="22:22" ht="9" hidden="1" customHeight="1" x14ac:dyDescent="0.25">
      <c r="V14897" s="80"/>
    </row>
    <row r="14898" spans="22:22" ht="9" hidden="1" customHeight="1" x14ac:dyDescent="0.25">
      <c r="V14898" s="80"/>
    </row>
    <row r="14899" spans="22:22" ht="9" hidden="1" customHeight="1" x14ac:dyDescent="0.25">
      <c r="V14899" s="80"/>
    </row>
    <row r="14900" spans="22:22" ht="9" hidden="1" customHeight="1" x14ac:dyDescent="0.25">
      <c r="V14900" s="80"/>
    </row>
    <row r="14901" spans="22:22" ht="9" hidden="1" customHeight="1" x14ac:dyDescent="0.25">
      <c r="V14901" s="80"/>
    </row>
    <row r="14902" spans="22:22" ht="9" hidden="1" customHeight="1" x14ac:dyDescent="0.25">
      <c r="V14902" s="80"/>
    </row>
    <row r="14903" spans="22:22" ht="9" hidden="1" customHeight="1" x14ac:dyDescent="0.25">
      <c r="V14903" s="80"/>
    </row>
    <row r="14904" spans="22:22" ht="9" hidden="1" customHeight="1" x14ac:dyDescent="0.25">
      <c r="V14904" s="80"/>
    </row>
    <row r="14905" spans="22:22" ht="9" hidden="1" customHeight="1" x14ac:dyDescent="0.25">
      <c r="V14905" s="80"/>
    </row>
    <row r="14906" spans="22:22" ht="9" hidden="1" customHeight="1" x14ac:dyDescent="0.25">
      <c r="V14906" s="80"/>
    </row>
    <row r="14907" spans="22:22" ht="9" hidden="1" customHeight="1" x14ac:dyDescent="0.25">
      <c r="V14907" s="80"/>
    </row>
    <row r="14908" spans="22:22" ht="9" hidden="1" customHeight="1" x14ac:dyDescent="0.25">
      <c r="V14908" s="80"/>
    </row>
    <row r="14909" spans="22:22" ht="9" hidden="1" customHeight="1" x14ac:dyDescent="0.25">
      <c r="V14909" s="80"/>
    </row>
    <row r="14910" spans="22:22" ht="9" hidden="1" customHeight="1" x14ac:dyDescent="0.25">
      <c r="V14910" s="80"/>
    </row>
    <row r="14911" spans="22:22" ht="9" hidden="1" customHeight="1" x14ac:dyDescent="0.25">
      <c r="V14911" s="80"/>
    </row>
    <row r="14912" spans="22:22" ht="9" hidden="1" customHeight="1" x14ac:dyDescent="0.25">
      <c r="V14912" s="80"/>
    </row>
    <row r="14913" spans="22:22" ht="9" hidden="1" customHeight="1" x14ac:dyDescent="0.25">
      <c r="V14913" s="80"/>
    </row>
    <row r="14914" spans="22:22" ht="9" hidden="1" customHeight="1" x14ac:dyDescent="0.25">
      <c r="V14914" s="80"/>
    </row>
    <row r="14915" spans="22:22" ht="9" hidden="1" customHeight="1" x14ac:dyDescent="0.25">
      <c r="V14915" s="80"/>
    </row>
    <row r="14916" spans="22:22" ht="9" hidden="1" customHeight="1" x14ac:dyDescent="0.25">
      <c r="V14916" s="80"/>
    </row>
    <row r="14917" spans="22:22" ht="9" hidden="1" customHeight="1" x14ac:dyDescent="0.25">
      <c r="V14917" s="80"/>
    </row>
    <row r="14918" spans="22:22" ht="9" hidden="1" customHeight="1" x14ac:dyDescent="0.25">
      <c r="V14918" s="80"/>
    </row>
    <row r="14919" spans="22:22" ht="9" hidden="1" customHeight="1" x14ac:dyDescent="0.25">
      <c r="V14919" s="80"/>
    </row>
    <row r="14920" spans="22:22" ht="9" hidden="1" customHeight="1" x14ac:dyDescent="0.25">
      <c r="V14920" s="80"/>
    </row>
    <row r="14921" spans="22:22" ht="9" hidden="1" customHeight="1" x14ac:dyDescent="0.25">
      <c r="V14921" s="80"/>
    </row>
    <row r="14922" spans="22:22" ht="9" hidden="1" customHeight="1" x14ac:dyDescent="0.25">
      <c r="V14922" s="80"/>
    </row>
    <row r="14923" spans="22:22" ht="9" hidden="1" customHeight="1" x14ac:dyDescent="0.25">
      <c r="V14923" s="80"/>
    </row>
    <row r="14924" spans="22:22" ht="9" hidden="1" customHeight="1" x14ac:dyDescent="0.25">
      <c r="V14924" s="80"/>
    </row>
    <row r="14925" spans="22:22" ht="9" hidden="1" customHeight="1" x14ac:dyDescent="0.25">
      <c r="V14925" s="80"/>
    </row>
    <row r="14926" spans="22:22" ht="9" hidden="1" customHeight="1" x14ac:dyDescent="0.25">
      <c r="V14926" s="80"/>
    </row>
    <row r="14927" spans="22:22" ht="9" hidden="1" customHeight="1" x14ac:dyDescent="0.25">
      <c r="V14927" s="80"/>
    </row>
    <row r="14928" spans="22:22" ht="9" hidden="1" customHeight="1" x14ac:dyDescent="0.25">
      <c r="V14928" s="80"/>
    </row>
    <row r="14929" spans="22:22" ht="9" hidden="1" customHeight="1" x14ac:dyDescent="0.25">
      <c r="V14929" s="80"/>
    </row>
    <row r="14930" spans="22:22" ht="9" hidden="1" customHeight="1" x14ac:dyDescent="0.25">
      <c r="V14930" s="80"/>
    </row>
    <row r="14931" spans="22:22" ht="9" hidden="1" customHeight="1" x14ac:dyDescent="0.25">
      <c r="V14931" s="80"/>
    </row>
    <row r="14932" spans="22:22" ht="9" hidden="1" customHeight="1" x14ac:dyDescent="0.25">
      <c r="V14932" s="80"/>
    </row>
    <row r="14933" spans="22:22" ht="9" hidden="1" customHeight="1" x14ac:dyDescent="0.25">
      <c r="V14933" s="80"/>
    </row>
    <row r="14934" spans="22:22" ht="9" hidden="1" customHeight="1" x14ac:dyDescent="0.25">
      <c r="V14934" s="80"/>
    </row>
    <row r="14935" spans="22:22" ht="9" hidden="1" customHeight="1" x14ac:dyDescent="0.25">
      <c r="V14935" s="80"/>
    </row>
    <row r="14936" spans="22:22" ht="9" hidden="1" customHeight="1" x14ac:dyDescent="0.25">
      <c r="V14936" s="80"/>
    </row>
    <row r="14937" spans="22:22" ht="9" hidden="1" customHeight="1" x14ac:dyDescent="0.25">
      <c r="V14937" s="80"/>
    </row>
    <row r="14938" spans="22:22" ht="9" hidden="1" customHeight="1" x14ac:dyDescent="0.25">
      <c r="V14938" s="80"/>
    </row>
    <row r="14939" spans="22:22" ht="9" hidden="1" customHeight="1" x14ac:dyDescent="0.25">
      <c r="V14939" s="80"/>
    </row>
    <row r="14940" spans="22:22" ht="9" hidden="1" customHeight="1" x14ac:dyDescent="0.25">
      <c r="V14940" s="80"/>
    </row>
    <row r="14941" spans="22:22" ht="9" hidden="1" customHeight="1" x14ac:dyDescent="0.25">
      <c r="V14941" s="80"/>
    </row>
    <row r="14942" spans="22:22" ht="9" hidden="1" customHeight="1" x14ac:dyDescent="0.25">
      <c r="V14942" s="80"/>
    </row>
    <row r="14943" spans="22:22" ht="9" hidden="1" customHeight="1" x14ac:dyDescent="0.25">
      <c r="V14943" s="80"/>
    </row>
    <row r="14944" spans="22:22" ht="9" hidden="1" customHeight="1" x14ac:dyDescent="0.25">
      <c r="V14944" s="80"/>
    </row>
    <row r="14945" spans="22:22" ht="9" hidden="1" customHeight="1" x14ac:dyDescent="0.25">
      <c r="V14945" s="80"/>
    </row>
    <row r="14946" spans="22:22" ht="9" hidden="1" customHeight="1" x14ac:dyDescent="0.25">
      <c r="V14946" s="80"/>
    </row>
    <row r="14947" spans="22:22" ht="9" hidden="1" customHeight="1" x14ac:dyDescent="0.25">
      <c r="V14947" s="80"/>
    </row>
    <row r="14948" spans="22:22" ht="9" hidden="1" customHeight="1" x14ac:dyDescent="0.25">
      <c r="V14948" s="80"/>
    </row>
    <row r="14949" spans="22:22" ht="9" hidden="1" customHeight="1" x14ac:dyDescent="0.25">
      <c r="V14949" s="80"/>
    </row>
    <row r="14950" spans="22:22" ht="9" hidden="1" customHeight="1" x14ac:dyDescent="0.25">
      <c r="V14950" s="80"/>
    </row>
    <row r="14951" spans="22:22" ht="9" hidden="1" customHeight="1" x14ac:dyDescent="0.25">
      <c r="V14951" s="80"/>
    </row>
    <row r="14952" spans="22:22" ht="9" hidden="1" customHeight="1" x14ac:dyDescent="0.25">
      <c r="V14952" s="80"/>
    </row>
    <row r="14953" spans="22:22" ht="9" hidden="1" customHeight="1" x14ac:dyDescent="0.25">
      <c r="V14953" s="80"/>
    </row>
    <row r="14954" spans="22:22" ht="9" hidden="1" customHeight="1" x14ac:dyDescent="0.25">
      <c r="V14954" s="80"/>
    </row>
    <row r="14955" spans="22:22" ht="9" hidden="1" customHeight="1" x14ac:dyDescent="0.25">
      <c r="V14955" s="80"/>
    </row>
    <row r="14956" spans="22:22" ht="9" hidden="1" customHeight="1" x14ac:dyDescent="0.25">
      <c r="V14956" s="80"/>
    </row>
    <row r="14957" spans="22:22" ht="9" hidden="1" customHeight="1" x14ac:dyDescent="0.25">
      <c r="V14957" s="80"/>
    </row>
    <row r="14958" spans="22:22" ht="9" hidden="1" customHeight="1" x14ac:dyDescent="0.25">
      <c r="V14958" s="80"/>
    </row>
    <row r="14959" spans="22:22" ht="9" hidden="1" customHeight="1" x14ac:dyDescent="0.25">
      <c r="V14959" s="80"/>
    </row>
    <row r="14960" spans="22:22" ht="9" hidden="1" customHeight="1" x14ac:dyDescent="0.25">
      <c r="V14960" s="80"/>
    </row>
    <row r="14961" spans="22:22" ht="9" hidden="1" customHeight="1" x14ac:dyDescent="0.25">
      <c r="V14961" s="80"/>
    </row>
    <row r="14962" spans="22:22" ht="9" hidden="1" customHeight="1" x14ac:dyDescent="0.25">
      <c r="V14962" s="80"/>
    </row>
    <row r="14963" spans="22:22" ht="9" hidden="1" customHeight="1" x14ac:dyDescent="0.25">
      <c r="V14963" s="80"/>
    </row>
    <row r="14964" spans="22:22" ht="9" hidden="1" customHeight="1" x14ac:dyDescent="0.25">
      <c r="V14964" s="80"/>
    </row>
    <row r="14965" spans="22:22" ht="9" hidden="1" customHeight="1" x14ac:dyDescent="0.25">
      <c r="V14965" s="80"/>
    </row>
    <row r="14966" spans="22:22" ht="9" hidden="1" customHeight="1" x14ac:dyDescent="0.25">
      <c r="V14966" s="80"/>
    </row>
    <row r="14967" spans="22:22" ht="9" hidden="1" customHeight="1" x14ac:dyDescent="0.25">
      <c r="V14967" s="80"/>
    </row>
    <row r="14968" spans="22:22" ht="9" hidden="1" customHeight="1" x14ac:dyDescent="0.25">
      <c r="V14968" s="80"/>
    </row>
    <row r="14969" spans="22:22" ht="9" hidden="1" customHeight="1" x14ac:dyDescent="0.25">
      <c r="V14969" s="80"/>
    </row>
    <row r="14970" spans="22:22" ht="9" hidden="1" customHeight="1" x14ac:dyDescent="0.25">
      <c r="V14970" s="80"/>
    </row>
    <row r="14971" spans="22:22" ht="9" hidden="1" customHeight="1" x14ac:dyDescent="0.25">
      <c r="V14971" s="80"/>
    </row>
    <row r="14972" spans="22:22" ht="9" hidden="1" customHeight="1" x14ac:dyDescent="0.25">
      <c r="V14972" s="80"/>
    </row>
    <row r="14973" spans="22:22" ht="9" hidden="1" customHeight="1" x14ac:dyDescent="0.25">
      <c r="V14973" s="80"/>
    </row>
    <row r="14974" spans="22:22" ht="9" hidden="1" customHeight="1" x14ac:dyDescent="0.25">
      <c r="V14974" s="80"/>
    </row>
    <row r="14975" spans="22:22" ht="9" hidden="1" customHeight="1" x14ac:dyDescent="0.25">
      <c r="V14975" s="80"/>
    </row>
    <row r="14976" spans="22:22" ht="9" hidden="1" customHeight="1" x14ac:dyDescent="0.25">
      <c r="V14976" s="80"/>
    </row>
    <row r="14977" spans="22:22" ht="9" hidden="1" customHeight="1" x14ac:dyDescent="0.25">
      <c r="V14977" s="80"/>
    </row>
    <row r="14978" spans="22:22" ht="9" hidden="1" customHeight="1" x14ac:dyDescent="0.25">
      <c r="V14978" s="80"/>
    </row>
    <row r="14979" spans="22:22" ht="9" hidden="1" customHeight="1" x14ac:dyDescent="0.25">
      <c r="V14979" s="80"/>
    </row>
    <row r="14980" spans="22:22" ht="9" hidden="1" customHeight="1" x14ac:dyDescent="0.25">
      <c r="V14980" s="80"/>
    </row>
    <row r="14981" spans="22:22" ht="9" hidden="1" customHeight="1" x14ac:dyDescent="0.25">
      <c r="V14981" s="80"/>
    </row>
    <row r="14982" spans="22:22" ht="9" hidden="1" customHeight="1" x14ac:dyDescent="0.25">
      <c r="V14982" s="80"/>
    </row>
    <row r="14983" spans="22:22" ht="9" hidden="1" customHeight="1" x14ac:dyDescent="0.25">
      <c r="V14983" s="80"/>
    </row>
    <row r="14984" spans="22:22" ht="9" hidden="1" customHeight="1" x14ac:dyDescent="0.25">
      <c r="V14984" s="80"/>
    </row>
    <row r="14985" spans="22:22" ht="9" hidden="1" customHeight="1" x14ac:dyDescent="0.25">
      <c r="V14985" s="80"/>
    </row>
    <row r="14986" spans="22:22" ht="9" hidden="1" customHeight="1" x14ac:dyDescent="0.25">
      <c r="V14986" s="80"/>
    </row>
    <row r="14987" spans="22:22" ht="9" hidden="1" customHeight="1" x14ac:dyDescent="0.25">
      <c r="V14987" s="80"/>
    </row>
    <row r="14988" spans="22:22" ht="9" hidden="1" customHeight="1" x14ac:dyDescent="0.25">
      <c r="V14988" s="80"/>
    </row>
    <row r="14989" spans="22:22" ht="9" hidden="1" customHeight="1" x14ac:dyDescent="0.25">
      <c r="V14989" s="80"/>
    </row>
    <row r="14990" spans="22:22" ht="9" hidden="1" customHeight="1" x14ac:dyDescent="0.25">
      <c r="V14990" s="80"/>
    </row>
    <row r="14991" spans="22:22" ht="9" hidden="1" customHeight="1" x14ac:dyDescent="0.25">
      <c r="V14991" s="80"/>
    </row>
    <row r="14992" spans="22:22" ht="9" hidden="1" customHeight="1" x14ac:dyDescent="0.25">
      <c r="V14992" s="80"/>
    </row>
    <row r="14993" spans="22:22" ht="9" hidden="1" customHeight="1" x14ac:dyDescent="0.25">
      <c r="V14993" s="80"/>
    </row>
    <row r="14994" spans="22:22" ht="9" hidden="1" customHeight="1" x14ac:dyDescent="0.25">
      <c r="V14994" s="80"/>
    </row>
    <row r="14995" spans="22:22" ht="9" hidden="1" customHeight="1" x14ac:dyDescent="0.25">
      <c r="V14995" s="80"/>
    </row>
    <row r="14996" spans="22:22" ht="9" hidden="1" customHeight="1" x14ac:dyDescent="0.25">
      <c r="V14996" s="80"/>
    </row>
    <row r="14997" spans="22:22" ht="9" hidden="1" customHeight="1" x14ac:dyDescent="0.25">
      <c r="V14997" s="80"/>
    </row>
    <row r="14998" spans="22:22" ht="9" hidden="1" customHeight="1" x14ac:dyDescent="0.25">
      <c r="V14998" s="80"/>
    </row>
    <row r="14999" spans="22:22" ht="9" hidden="1" customHeight="1" x14ac:dyDescent="0.25">
      <c r="V14999" s="80"/>
    </row>
    <row r="15000" spans="22:22" ht="9" hidden="1" customHeight="1" x14ac:dyDescent="0.25">
      <c r="V15000" s="80"/>
    </row>
    <row r="15001" spans="22:22" ht="9" hidden="1" customHeight="1" x14ac:dyDescent="0.25">
      <c r="V15001" s="80"/>
    </row>
    <row r="15002" spans="22:22" ht="9" hidden="1" customHeight="1" x14ac:dyDescent="0.25">
      <c r="V15002" s="80"/>
    </row>
    <row r="15003" spans="22:22" ht="9" hidden="1" customHeight="1" x14ac:dyDescent="0.25">
      <c r="V15003" s="80"/>
    </row>
    <row r="15004" spans="22:22" ht="9" hidden="1" customHeight="1" x14ac:dyDescent="0.25">
      <c r="V15004" s="80"/>
    </row>
    <row r="15005" spans="22:22" ht="9" hidden="1" customHeight="1" x14ac:dyDescent="0.25">
      <c r="V15005" s="80"/>
    </row>
    <row r="15006" spans="22:22" ht="9" hidden="1" customHeight="1" x14ac:dyDescent="0.25">
      <c r="V15006" s="80"/>
    </row>
    <row r="15007" spans="22:22" ht="9" hidden="1" customHeight="1" x14ac:dyDescent="0.25">
      <c r="V15007" s="80"/>
    </row>
    <row r="15008" spans="22:22" ht="9" hidden="1" customHeight="1" x14ac:dyDescent="0.25">
      <c r="V15008" s="80"/>
    </row>
    <row r="15009" spans="22:22" ht="9" hidden="1" customHeight="1" x14ac:dyDescent="0.25">
      <c r="V15009" s="80"/>
    </row>
    <row r="15010" spans="22:22" ht="9" hidden="1" customHeight="1" x14ac:dyDescent="0.25">
      <c r="V15010" s="80"/>
    </row>
    <row r="15011" spans="22:22" ht="9" hidden="1" customHeight="1" x14ac:dyDescent="0.25">
      <c r="V15011" s="80"/>
    </row>
    <row r="15012" spans="22:22" ht="9" hidden="1" customHeight="1" x14ac:dyDescent="0.25">
      <c r="V15012" s="80"/>
    </row>
    <row r="15013" spans="22:22" ht="9" hidden="1" customHeight="1" x14ac:dyDescent="0.25">
      <c r="V15013" s="80"/>
    </row>
    <row r="15014" spans="22:22" ht="9" hidden="1" customHeight="1" x14ac:dyDescent="0.25">
      <c r="V15014" s="80"/>
    </row>
    <row r="15015" spans="22:22" ht="9" hidden="1" customHeight="1" x14ac:dyDescent="0.25">
      <c r="V15015" s="80"/>
    </row>
    <row r="15016" spans="22:22" ht="9" hidden="1" customHeight="1" x14ac:dyDescent="0.25">
      <c r="V15016" s="80"/>
    </row>
    <row r="15017" spans="22:22" ht="9" hidden="1" customHeight="1" x14ac:dyDescent="0.25">
      <c r="V15017" s="80"/>
    </row>
    <row r="15018" spans="22:22" ht="9" hidden="1" customHeight="1" x14ac:dyDescent="0.25">
      <c r="V15018" s="80"/>
    </row>
    <row r="15019" spans="22:22" ht="9" hidden="1" customHeight="1" x14ac:dyDescent="0.25">
      <c r="V15019" s="80"/>
    </row>
    <row r="15020" spans="22:22" ht="9" hidden="1" customHeight="1" x14ac:dyDescent="0.25">
      <c r="V15020" s="80"/>
    </row>
    <row r="15021" spans="22:22" ht="9" hidden="1" customHeight="1" x14ac:dyDescent="0.25">
      <c r="V15021" s="80"/>
    </row>
    <row r="15022" spans="22:22" ht="9" hidden="1" customHeight="1" x14ac:dyDescent="0.25">
      <c r="V15022" s="80"/>
    </row>
    <row r="15023" spans="22:22" ht="9" hidden="1" customHeight="1" x14ac:dyDescent="0.25">
      <c r="V15023" s="80"/>
    </row>
    <row r="15024" spans="22:22" ht="9" hidden="1" customHeight="1" x14ac:dyDescent="0.25">
      <c r="V15024" s="80"/>
    </row>
    <row r="15025" spans="22:22" ht="9" hidden="1" customHeight="1" x14ac:dyDescent="0.25">
      <c r="V15025" s="80"/>
    </row>
    <row r="15026" spans="22:22" ht="9" hidden="1" customHeight="1" x14ac:dyDescent="0.25">
      <c r="V15026" s="80"/>
    </row>
    <row r="15027" spans="22:22" ht="9" hidden="1" customHeight="1" x14ac:dyDescent="0.25">
      <c r="V15027" s="80"/>
    </row>
    <row r="15028" spans="22:22" ht="9" hidden="1" customHeight="1" x14ac:dyDescent="0.25">
      <c r="V15028" s="80"/>
    </row>
    <row r="15029" spans="22:22" ht="9" hidden="1" customHeight="1" x14ac:dyDescent="0.25">
      <c r="V15029" s="80"/>
    </row>
    <row r="15030" spans="22:22" ht="9" hidden="1" customHeight="1" x14ac:dyDescent="0.25">
      <c r="V15030" s="80"/>
    </row>
    <row r="15031" spans="22:22" ht="9" hidden="1" customHeight="1" x14ac:dyDescent="0.25">
      <c r="V15031" s="80"/>
    </row>
    <row r="15032" spans="22:22" ht="9" hidden="1" customHeight="1" x14ac:dyDescent="0.25">
      <c r="V15032" s="80"/>
    </row>
    <row r="15033" spans="22:22" ht="9" hidden="1" customHeight="1" x14ac:dyDescent="0.25">
      <c r="V15033" s="80"/>
    </row>
    <row r="15034" spans="22:22" ht="9" hidden="1" customHeight="1" x14ac:dyDescent="0.25">
      <c r="V15034" s="80"/>
    </row>
    <row r="15035" spans="22:22" ht="9" hidden="1" customHeight="1" x14ac:dyDescent="0.25">
      <c r="V15035" s="80"/>
    </row>
    <row r="15036" spans="22:22" ht="9" hidden="1" customHeight="1" x14ac:dyDescent="0.25">
      <c r="V15036" s="80"/>
    </row>
    <row r="15037" spans="22:22" ht="9" hidden="1" customHeight="1" x14ac:dyDescent="0.25">
      <c r="V15037" s="80"/>
    </row>
    <row r="15038" spans="22:22" ht="9" hidden="1" customHeight="1" x14ac:dyDescent="0.25">
      <c r="V15038" s="80"/>
    </row>
    <row r="15039" spans="22:22" ht="9" hidden="1" customHeight="1" x14ac:dyDescent="0.25">
      <c r="V15039" s="80"/>
    </row>
    <row r="15040" spans="22:22" ht="9" hidden="1" customHeight="1" x14ac:dyDescent="0.25">
      <c r="V15040" s="80"/>
    </row>
    <row r="15041" spans="22:22" ht="9" hidden="1" customHeight="1" x14ac:dyDescent="0.25">
      <c r="V15041" s="80"/>
    </row>
    <row r="15042" spans="22:22" ht="9" hidden="1" customHeight="1" x14ac:dyDescent="0.25">
      <c r="V15042" s="80"/>
    </row>
    <row r="15043" spans="22:22" ht="9" hidden="1" customHeight="1" x14ac:dyDescent="0.25">
      <c r="V15043" s="80"/>
    </row>
    <row r="15044" spans="22:22" ht="9" hidden="1" customHeight="1" x14ac:dyDescent="0.25">
      <c r="V15044" s="80"/>
    </row>
    <row r="15045" spans="22:22" ht="9" hidden="1" customHeight="1" x14ac:dyDescent="0.25">
      <c r="V15045" s="80"/>
    </row>
    <row r="15046" spans="22:22" ht="9" hidden="1" customHeight="1" x14ac:dyDescent="0.25">
      <c r="V15046" s="80"/>
    </row>
    <row r="15047" spans="22:22" ht="9" hidden="1" customHeight="1" x14ac:dyDescent="0.25">
      <c r="V15047" s="80"/>
    </row>
    <row r="15048" spans="22:22" ht="9" hidden="1" customHeight="1" x14ac:dyDescent="0.25">
      <c r="V15048" s="80"/>
    </row>
    <row r="15049" spans="22:22" ht="9" hidden="1" customHeight="1" x14ac:dyDescent="0.25">
      <c r="V15049" s="80"/>
    </row>
    <row r="15050" spans="22:22" ht="9" hidden="1" customHeight="1" x14ac:dyDescent="0.25">
      <c r="V15050" s="80"/>
    </row>
    <row r="15051" spans="22:22" ht="9" hidden="1" customHeight="1" x14ac:dyDescent="0.25">
      <c r="V15051" s="80"/>
    </row>
    <row r="15052" spans="22:22" ht="9" hidden="1" customHeight="1" x14ac:dyDescent="0.25">
      <c r="V15052" s="80"/>
    </row>
    <row r="15053" spans="22:22" ht="9" hidden="1" customHeight="1" x14ac:dyDescent="0.25">
      <c r="V15053" s="80"/>
    </row>
    <row r="15054" spans="22:22" ht="9" hidden="1" customHeight="1" x14ac:dyDescent="0.25">
      <c r="V15054" s="80"/>
    </row>
    <row r="15055" spans="22:22" ht="9" hidden="1" customHeight="1" x14ac:dyDescent="0.25">
      <c r="V15055" s="80"/>
    </row>
    <row r="15056" spans="22:22" ht="9" hidden="1" customHeight="1" x14ac:dyDescent="0.25">
      <c r="V15056" s="80"/>
    </row>
    <row r="15057" spans="22:22" ht="9" hidden="1" customHeight="1" x14ac:dyDescent="0.25">
      <c r="V15057" s="80"/>
    </row>
    <row r="15058" spans="22:22" ht="9" hidden="1" customHeight="1" x14ac:dyDescent="0.25">
      <c r="V15058" s="80"/>
    </row>
    <row r="15059" spans="22:22" ht="9" hidden="1" customHeight="1" x14ac:dyDescent="0.25">
      <c r="V15059" s="80"/>
    </row>
    <row r="15060" spans="22:22" ht="9" hidden="1" customHeight="1" x14ac:dyDescent="0.25">
      <c r="V15060" s="80"/>
    </row>
    <row r="15061" spans="22:22" ht="9" hidden="1" customHeight="1" x14ac:dyDescent="0.25">
      <c r="V15061" s="80"/>
    </row>
    <row r="15062" spans="22:22" ht="9" hidden="1" customHeight="1" x14ac:dyDescent="0.25">
      <c r="V15062" s="80"/>
    </row>
    <row r="15063" spans="22:22" ht="9" hidden="1" customHeight="1" x14ac:dyDescent="0.25">
      <c r="V15063" s="80"/>
    </row>
    <row r="15064" spans="22:22" ht="9" hidden="1" customHeight="1" x14ac:dyDescent="0.25">
      <c r="V15064" s="80"/>
    </row>
    <row r="15065" spans="22:22" ht="9" hidden="1" customHeight="1" x14ac:dyDescent="0.25">
      <c r="V15065" s="80"/>
    </row>
    <row r="15066" spans="22:22" ht="9" hidden="1" customHeight="1" x14ac:dyDescent="0.25">
      <c r="V15066" s="80"/>
    </row>
    <row r="15067" spans="22:22" ht="9" hidden="1" customHeight="1" x14ac:dyDescent="0.25">
      <c r="V15067" s="80"/>
    </row>
    <row r="15068" spans="22:22" ht="9" hidden="1" customHeight="1" x14ac:dyDescent="0.25">
      <c r="V15068" s="80"/>
    </row>
    <row r="15069" spans="22:22" ht="9" hidden="1" customHeight="1" x14ac:dyDescent="0.25">
      <c r="V15069" s="80"/>
    </row>
    <row r="15070" spans="22:22" ht="9" hidden="1" customHeight="1" x14ac:dyDescent="0.25">
      <c r="V15070" s="80"/>
    </row>
    <row r="15071" spans="22:22" ht="9" hidden="1" customHeight="1" x14ac:dyDescent="0.25">
      <c r="V15071" s="80"/>
    </row>
    <row r="15072" spans="22:22" ht="9" hidden="1" customHeight="1" x14ac:dyDescent="0.25">
      <c r="V15072" s="80"/>
    </row>
    <row r="15073" spans="22:22" ht="9" hidden="1" customHeight="1" x14ac:dyDescent="0.25">
      <c r="V15073" s="80"/>
    </row>
    <row r="15074" spans="22:22" ht="9" hidden="1" customHeight="1" x14ac:dyDescent="0.25">
      <c r="V15074" s="80"/>
    </row>
    <row r="15075" spans="22:22" ht="9" hidden="1" customHeight="1" x14ac:dyDescent="0.25">
      <c r="V15075" s="80"/>
    </row>
    <row r="15076" spans="22:22" ht="9" hidden="1" customHeight="1" x14ac:dyDescent="0.25">
      <c r="V15076" s="80"/>
    </row>
    <row r="15077" spans="22:22" ht="9" hidden="1" customHeight="1" x14ac:dyDescent="0.25">
      <c r="V15077" s="80"/>
    </row>
    <row r="15078" spans="22:22" ht="9" hidden="1" customHeight="1" x14ac:dyDescent="0.25">
      <c r="V15078" s="80"/>
    </row>
    <row r="15079" spans="22:22" ht="9" hidden="1" customHeight="1" x14ac:dyDescent="0.25">
      <c r="V15079" s="80"/>
    </row>
    <row r="15080" spans="22:22" ht="9" hidden="1" customHeight="1" x14ac:dyDescent="0.25">
      <c r="V15080" s="80"/>
    </row>
    <row r="15081" spans="22:22" ht="9" hidden="1" customHeight="1" x14ac:dyDescent="0.25">
      <c r="V15081" s="80"/>
    </row>
    <row r="15082" spans="22:22" ht="9" hidden="1" customHeight="1" x14ac:dyDescent="0.25">
      <c r="V15082" s="80"/>
    </row>
    <row r="15083" spans="22:22" ht="9" hidden="1" customHeight="1" x14ac:dyDescent="0.25">
      <c r="V15083" s="80"/>
    </row>
    <row r="15084" spans="22:22" ht="9" hidden="1" customHeight="1" x14ac:dyDescent="0.25">
      <c r="V15084" s="80"/>
    </row>
    <row r="15085" spans="22:22" ht="9" hidden="1" customHeight="1" x14ac:dyDescent="0.25">
      <c r="V15085" s="80"/>
    </row>
    <row r="15086" spans="22:22" ht="9" hidden="1" customHeight="1" x14ac:dyDescent="0.25">
      <c r="V15086" s="80"/>
    </row>
    <row r="15087" spans="22:22" ht="9" hidden="1" customHeight="1" x14ac:dyDescent="0.25">
      <c r="V15087" s="80"/>
    </row>
    <row r="15088" spans="22:22" ht="9" hidden="1" customHeight="1" x14ac:dyDescent="0.25">
      <c r="V15088" s="80"/>
    </row>
    <row r="15089" spans="22:22" ht="9" hidden="1" customHeight="1" x14ac:dyDescent="0.25">
      <c r="V15089" s="80"/>
    </row>
    <row r="15090" spans="22:22" ht="9" hidden="1" customHeight="1" x14ac:dyDescent="0.25">
      <c r="V15090" s="80"/>
    </row>
    <row r="15091" spans="22:22" ht="9" hidden="1" customHeight="1" x14ac:dyDescent="0.25">
      <c r="V15091" s="80"/>
    </row>
    <row r="15092" spans="22:22" ht="9" hidden="1" customHeight="1" x14ac:dyDescent="0.25">
      <c r="V15092" s="80"/>
    </row>
    <row r="15093" spans="22:22" ht="9" hidden="1" customHeight="1" x14ac:dyDescent="0.25">
      <c r="V15093" s="80"/>
    </row>
    <row r="15094" spans="22:22" ht="9" hidden="1" customHeight="1" x14ac:dyDescent="0.25">
      <c r="V15094" s="80"/>
    </row>
    <row r="15095" spans="22:22" ht="9" hidden="1" customHeight="1" x14ac:dyDescent="0.25">
      <c r="V15095" s="80"/>
    </row>
    <row r="15096" spans="22:22" ht="9" hidden="1" customHeight="1" x14ac:dyDescent="0.25">
      <c r="V15096" s="80"/>
    </row>
    <row r="15097" spans="22:22" ht="9" hidden="1" customHeight="1" x14ac:dyDescent="0.25">
      <c r="V15097" s="80"/>
    </row>
    <row r="15098" spans="22:22" ht="9" hidden="1" customHeight="1" x14ac:dyDescent="0.25">
      <c r="V15098" s="80"/>
    </row>
    <row r="15099" spans="22:22" ht="9" hidden="1" customHeight="1" x14ac:dyDescent="0.25">
      <c r="V15099" s="80"/>
    </row>
    <row r="15100" spans="22:22" ht="9" hidden="1" customHeight="1" x14ac:dyDescent="0.25">
      <c r="V15100" s="80"/>
    </row>
    <row r="15101" spans="22:22" ht="9" hidden="1" customHeight="1" x14ac:dyDescent="0.25">
      <c r="V15101" s="80"/>
    </row>
    <row r="15102" spans="22:22" ht="9" hidden="1" customHeight="1" x14ac:dyDescent="0.25">
      <c r="V15102" s="80"/>
    </row>
    <row r="15103" spans="22:22" ht="9" hidden="1" customHeight="1" x14ac:dyDescent="0.25">
      <c r="V15103" s="80"/>
    </row>
    <row r="15104" spans="22:22" ht="9" hidden="1" customHeight="1" x14ac:dyDescent="0.25">
      <c r="V15104" s="80"/>
    </row>
    <row r="15105" spans="22:22" ht="9" hidden="1" customHeight="1" x14ac:dyDescent="0.25">
      <c r="V15105" s="80"/>
    </row>
    <row r="15106" spans="22:22" ht="9" hidden="1" customHeight="1" x14ac:dyDescent="0.25">
      <c r="V15106" s="80"/>
    </row>
    <row r="15107" spans="22:22" ht="9" hidden="1" customHeight="1" x14ac:dyDescent="0.25">
      <c r="V15107" s="80"/>
    </row>
    <row r="15108" spans="22:22" ht="9" hidden="1" customHeight="1" x14ac:dyDescent="0.25">
      <c r="V15108" s="80"/>
    </row>
    <row r="15109" spans="22:22" ht="9" hidden="1" customHeight="1" x14ac:dyDescent="0.25">
      <c r="V15109" s="80"/>
    </row>
    <row r="15110" spans="22:22" ht="9" hidden="1" customHeight="1" x14ac:dyDescent="0.25">
      <c r="V15110" s="80"/>
    </row>
    <row r="15111" spans="22:22" ht="9" hidden="1" customHeight="1" x14ac:dyDescent="0.25">
      <c r="V15111" s="80"/>
    </row>
    <row r="15112" spans="22:22" ht="9" hidden="1" customHeight="1" x14ac:dyDescent="0.25">
      <c r="V15112" s="80"/>
    </row>
    <row r="15113" spans="22:22" ht="9" hidden="1" customHeight="1" x14ac:dyDescent="0.25">
      <c r="V15113" s="80"/>
    </row>
    <row r="15114" spans="22:22" ht="9" hidden="1" customHeight="1" x14ac:dyDescent="0.25">
      <c r="V15114" s="80"/>
    </row>
    <row r="15115" spans="22:22" ht="9" hidden="1" customHeight="1" x14ac:dyDescent="0.25">
      <c r="V15115" s="80"/>
    </row>
    <row r="15116" spans="22:22" ht="9" hidden="1" customHeight="1" x14ac:dyDescent="0.25">
      <c r="V15116" s="80"/>
    </row>
    <row r="15117" spans="22:22" ht="9" hidden="1" customHeight="1" x14ac:dyDescent="0.25">
      <c r="V15117" s="80"/>
    </row>
    <row r="15118" spans="22:22" ht="9" hidden="1" customHeight="1" x14ac:dyDescent="0.25">
      <c r="V15118" s="80"/>
    </row>
    <row r="15119" spans="22:22" ht="9" hidden="1" customHeight="1" x14ac:dyDescent="0.25">
      <c r="V15119" s="80"/>
    </row>
    <row r="15120" spans="22:22" ht="9" hidden="1" customHeight="1" x14ac:dyDescent="0.25">
      <c r="V15120" s="80"/>
    </row>
    <row r="15121" spans="22:22" ht="9" hidden="1" customHeight="1" x14ac:dyDescent="0.25">
      <c r="V15121" s="80"/>
    </row>
    <row r="15122" spans="22:22" ht="9" hidden="1" customHeight="1" x14ac:dyDescent="0.25">
      <c r="V15122" s="80"/>
    </row>
    <row r="15123" spans="22:22" ht="9" hidden="1" customHeight="1" x14ac:dyDescent="0.25">
      <c r="V15123" s="80"/>
    </row>
    <row r="15124" spans="22:22" ht="9" hidden="1" customHeight="1" x14ac:dyDescent="0.25">
      <c r="V15124" s="80"/>
    </row>
    <row r="15125" spans="22:22" ht="9" hidden="1" customHeight="1" x14ac:dyDescent="0.25">
      <c r="V15125" s="80"/>
    </row>
    <row r="15126" spans="22:22" ht="9" hidden="1" customHeight="1" x14ac:dyDescent="0.25">
      <c r="V15126" s="80"/>
    </row>
    <row r="15127" spans="22:22" ht="9" hidden="1" customHeight="1" x14ac:dyDescent="0.25">
      <c r="V15127" s="80"/>
    </row>
    <row r="15128" spans="22:22" ht="9" hidden="1" customHeight="1" x14ac:dyDescent="0.25">
      <c r="V15128" s="80"/>
    </row>
    <row r="15129" spans="22:22" ht="9" hidden="1" customHeight="1" x14ac:dyDescent="0.25">
      <c r="V15129" s="80"/>
    </row>
    <row r="15130" spans="22:22" ht="9" hidden="1" customHeight="1" x14ac:dyDescent="0.25">
      <c r="V15130" s="80"/>
    </row>
    <row r="15131" spans="22:22" ht="9" hidden="1" customHeight="1" x14ac:dyDescent="0.25">
      <c r="V15131" s="80"/>
    </row>
    <row r="15132" spans="22:22" ht="9" hidden="1" customHeight="1" x14ac:dyDescent="0.25">
      <c r="V15132" s="80"/>
    </row>
    <row r="15133" spans="22:22" ht="9" hidden="1" customHeight="1" x14ac:dyDescent="0.25">
      <c r="V15133" s="80"/>
    </row>
    <row r="15134" spans="22:22" ht="9" hidden="1" customHeight="1" x14ac:dyDescent="0.25">
      <c r="V15134" s="80"/>
    </row>
    <row r="15135" spans="22:22" ht="9" hidden="1" customHeight="1" x14ac:dyDescent="0.25">
      <c r="V15135" s="80"/>
    </row>
    <row r="15136" spans="22:22" ht="9" hidden="1" customHeight="1" x14ac:dyDescent="0.25">
      <c r="V15136" s="80"/>
    </row>
    <row r="15137" spans="22:22" ht="9" hidden="1" customHeight="1" x14ac:dyDescent="0.25">
      <c r="V15137" s="80"/>
    </row>
    <row r="15138" spans="22:22" ht="9" hidden="1" customHeight="1" x14ac:dyDescent="0.25">
      <c r="V15138" s="80"/>
    </row>
    <row r="15139" spans="22:22" ht="9" hidden="1" customHeight="1" x14ac:dyDescent="0.25">
      <c r="V15139" s="80"/>
    </row>
    <row r="15140" spans="22:22" ht="9" hidden="1" customHeight="1" x14ac:dyDescent="0.25">
      <c r="V15140" s="80"/>
    </row>
    <row r="15141" spans="22:22" ht="9" hidden="1" customHeight="1" x14ac:dyDescent="0.25">
      <c r="V15141" s="80"/>
    </row>
    <row r="15142" spans="22:22" ht="9" hidden="1" customHeight="1" x14ac:dyDescent="0.25">
      <c r="V15142" s="80"/>
    </row>
    <row r="15143" spans="22:22" ht="9" hidden="1" customHeight="1" x14ac:dyDescent="0.25">
      <c r="V15143" s="80"/>
    </row>
    <row r="15144" spans="22:22" ht="9" hidden="1" customHeight="1" x14ac:dyDescent="0.25">
      <c r="V15144" s="80"/>
    </row>
    <row r="15145" spans="22:22" ht="9" hidden="1" customHeight="1" x14ac:dyDescent="0.25">
      <c r="V15145" s="80"/>
    </row>
    <row r="15146" spans="22:22" ht="9" hidden="1" customHeight="1" x14ac:dyDescent="0.25">
      <c r="V15146" s="80"/>
    </row>
    <row r="15147" spans="22:22" ht="9" hidden="1" customHeight="1" x14ac:dyDescent="0.25">
      <c r="V15147" s="80"/>
    </row>
    <row r="15148" spans="22:22" ht="9" hidden="1" customHeight="1" x14ac:dyDescent="0.25">
      <c r="V15148" s="80"/>
    </row>
    <row r="15149" spans="22:22" ht="9" hidden="1" customHeight="1" x14ac:dyDescent="0.25">
      <c r="V15149" s="80"/>
    </row>
    <row r="15150" spans="22:22" ht="9" hidden="1" customHeight="1" x14ac:dyDescent="0.25">
      <c r="V15150" s="80"/>
    </row>
    <row r="15151" spans="22:22" ht="9" hidden="1" customHeight="1" x14ac:dyDescent="0.25">
      <c r="V15151" s="80"/>
    </row>
    <row r="15152" spans="22:22" ht="9" hidden="1" customHeight="1" x14ac:dyDescent="0.25">
      <c r="V15152" s="80"/>
    </row>
    <row r="15153" spans="22:22" ht="9" hidden="1" customHeight="1" x14ac:dyDescent="0.25">
      <c r="V15153" s="80"/>
    </row>
    <row r="15154" spans="22:22" ht="9" hidden="1" customHeight="1" x14ac:dyDescent="0.25">
      <c r="V15154" s="80"/>
    </row>
    <row r="15155" spans="22:22" ht="9" hidden="1" customHeight="1" x14ac:dyDescent="0.25">
      <c r="V15155" s="80"/>
    </row>
    <row r="15156" spans="22:22" ht="9" hidden="1" customHeight="1" x14ac:dyDescent="0.25">
      <c r="V15156" s="80"/>
    </row>
    <row r="15157" spans="22:22" ht="9" hidden="1" customHeight="1" x14ac:dyDescent="0.25">
      <c r="V15157" s="80"/>
    </row>
    <row r="15158" spans="22:22" ht="9" hidden="1" customHeight="1" x14ac:dyDescent="0.25">
      <c r="V15158" s="80"/>
    </row>
    <row r="15159" spans="22:22" ht="9" hidden="1" customHeight="1" x14ac:dyDescent="0.25">
      <c r="V15159" s="80"/>
    </row>
    <row r="15160" spans="22:22" ht="9" hidden="1" customHeight="1" x14ac:dyDescent="0.25">
      <c r="V15160" s="80"/>
    </row>
    <row r="15161" spans="22:22" ht="9" hidden="1" customHeight="1" x14ac:dyDescent="0.25">
      <c r="V15161" s="80"/>
    </row>
    <row r="15162" spans="22:22" ht="9" hidden="1" customHeight="1" x14ac:dyDescent="0.25">
      <c r="V15162" s="80"/>
    </row>
    <row r="15163" spans="22:22" ht="9" hidden="1" customHeight="1" x14ac:dyDescent="0.25">
      <c r="V15163" s="80"/>
    </row>
    <row r="15164" spans="22:22" ht="9" hidden="1" customHeight="1" x14ac:dyDescent="0.25">
      <c r="V15164" s="80"/>
    </row>
    <row r="15165" spans="22:22" ht="9" hidden="1" customHeight="1" x14ac:dyDescent="0.25">
      <c r="V15165" s="80"/>
    </row>
    <row r="15166" spans="22:22" ht="9" hidden="1" customHeight="1" x14ac:dyDescent="0.25">
      <c r="V15166" s="80"/>
    </row>
    <row r="15167" spans="22:22" ht="9" hidden="1" customHeight="1" x14ac:dyDescent="0.25">
      <c r="V15167" s="80"/>
    </row>
    <row r="15168" spans="22:22" ht="9" hidden="1" customHeight="1" x14ac:dyDescent="0.25">
      <c r="V15168" s="80"/>
    </row>
    <row r="15169" spans="22:22" ht="9" hidden="1" customHeight="1" x14ac:dyDescent="0.25">
      <c r="V15169" s="80"/>
    </row>
    <row r="15170" spans="22:22" ht="9" hidden="1" customHeight="1" x14ac:dyDescent="0.25">
      <c r="V15170" s="80"/>
    </row>
    <row r="15171" spans="22:22" ht="9" hidden="1" customHeight="1" x14ac:dyDescent="0.25">
      <c r="V15171" s="80"/>
    </row>
    <row r="15172" spans="22:22" ht="9" hidden="1" customHeight="1" x14ac:dyDescent="0.25">
      <c r="V15172" s="80"/>
    </row>
    <row r="15173" spans="22:22" ht="9" hidden="1" customHeight="1" x14ac:dyDescent="0.25">
      <c r="V15173" s="80"/>
    </row>
    <row r="15174" spans="22:22" ht="9" hidden="1" customHeight="1" x14ac:dyDescent="0.25">
      <c r="V15174" s="80"/>
    </row>
    <row r="15175" spans="22:22" ht="9" hidden="1" customHeight="1" x14ac:dyDescent="0.25">
      <c r="V15175" s="80"/>
    </row>
    <row r="15176" spans="22:22" ht="9" hidden="1" customHeight="1" x14ac:dyDescent="0.25">
      <c r="V15176" s="80"/>
    </row>
    <row r="15177" spans="22:22" ht="9" hidden="1" customHeight="1" x14ac:dyDescent="0.25">
      <c r="V15177" s="80"/>
    </row>
    <row r="15178" spans="22:22" ht="9" hidden="1" customHeight="1" x14ac:dyDescent="0.25">
      <c r="V15178" s="80"/>
    </row>
    <row r="15179" spans="22:22" ht="9" hidden="1" customHeight="1" x14ac:dyDescent="0.25">
      <c r="V15179" s="80"/>
    </row>
    <row r="15180" spans="22:22" ht="9" hidden="1" customHeight="1" x14ac:dyDescent="0.25">
      <c r="V15180" s="80"/>
    </row>
    <row r="15181" spans="22:22" ht="9" hidden="1" customHeight="1" x14ac:dyDescent="0.25">
      <c r="V15181" s="80"/>
    </row>
    <row r="15182" spans="22:22" ht="9" hidden="1" customHeight="1" x14ac:dyDescent="0.25">
      <c r="V15182" s="80"/>
    </row>
    <row r="15183" spans="22:22" ht="9" hidden="1" customHeight="1" x14ac:dyDescent="0.25">
      <c r="V15183" s="80"/>
    </row>
    <row r="15184" spans="22:22" ht="9" hidden="1" customHeight="1" x14ac:dyDescent="0.25">
      <c r="V15184" s="80"/>
    </row>
    <row r="15185" spans="22:22" ht="9" hidden="1" customHeight="1" x14ac:dyDescent="0.25">
      <c r="V15185" s="80"/>
    </row>
    <row r="15186" spans="22:22" ht="9" hidden="1" customHeight="1" x14ac:dyDescent="0.25">
      <c r="V15186" s="80"/>
    </row>
    <row r="15187" spans="22:22" ht="9" hidden="1" customHeight="1" x14ac:dyDescent="0.25">
      <c r="V15187" s="80"/>
    </row>
    <row r="15188" spans="22:22" ht="9" hidden="1" customHeight="1" x14ac:dyDescent="0.25">
      <c r="V15188" s="80"/>
    </row>
    <row r="15189" spans="22:22" ht="9" hidden="1" customHeight="1" x14ac:dyDescent="0.25">
      <c r="V15189" s="80"/>
    </row>
    <row r="15190" spans="22:22" ht="9" hidden="1" customHeight="1" x14ac:dyDescent="0.25">
      <c r="V15190" s="80"/>
    </row>
    <row r="15191" spans="22:22" ht="9" hidden="1" customHeight="1" x14ac:dyDescent="0.25">
      <c r="V15191" s="80"/>
    </row>
    <row r="15192" spans="22:22" ht="9" hidden="1" customHeight="1" x14ac:dyDescent="0.25">
      <c r="V15192" s="80"/>
    </row>
    <row r="15193" spans="22:22" ht="9" hidden="1" customHeight="1" x14ac:dyDescent="0.25">
      <c r="V15193" s="80"/>
    </row>
    <row r="15194" spans="22:22" ht="9" hidden="1" customHeight="1" x14ac:dyDescent="0.25">
      <c r="V15194" s="80"/>
    </row>
    <row r="15195" spans="22:22" ht="9" hidden="1" customHeight="1" x14ac:dyDescent="0.25">
      <c r="V15195" s="80"/>
    </row>
    <row r="15196" spans="22:22" ht="9" hidden="1" customHeight="1" x14ac:dyDescent="0.25">
      <c r="V15196" s="80"/>
    </row>
    <row r="15197" spans="22:22" ht="9" hidden="1" customHeight="1" x14ac:dyDescent="0.25">
      <c r="V15197" s="80"/>
    </row>
    <row r="15198" spans="22:22" ht="9" hidden="1" customHeight="1" x14ac:dyDescent="0.25">
      <c r="V15198" s="80"/>
    </row>
    <row r="15199" spans="22:22" ht="9" hidden="1" customHeight="1" x14ac:dyDescent="0.25">
      <c r="V15199" s="80"/>
    </row>
    <row r="15200" spans="22:22" ht="9" hidden="1" customHeight="1" x14ac:dyDescent="0.25">
      <c r="V15200" s="80"/>
    </row>
    <row r="15201" spans="22:22" ht="9" hidden="1" customHeight="1" x14ac:dyDescent="0.25">
      <c r="V15201" s="80"/>
    </row>
    <row r="15202" spans="22:22" ht="9" hidden="1" customHeight="1" x14ac:dyDescent="0.25">
      <c r="V15202" s="80"/>
    </row>
    <row r="15203" spans="22:22" ht="9" hidden="1" customHeight="1" x14ac:dyDescent="0.25">
      <c r="V15203" s="80"/>
    </row>
    <row r="15204" spans="22:22" ht="9" hidden="1" customHeight="1" x14ac:dyDescent="0.25">
      <c r="V15204" s="80"/>
    </row>
    <row r="15205" spans="22:22" ht="9" hidden="1" customHeight="1" x14ac:dyDescent="0.25">
      <c r="V15205" s="80"/>
    </row>
    <row r="15206" spans="22:22" ht="9" hidden="1" customHeight="1" x14ac:dyDescent="0.25">
      <c r="V15206" s="80"/>
    </row>
    <row r="15207" spans="22:22" ht="9" hidden="1" customHeight="1" x14ac:dyDescent="0.25">
      <c r="V15207" s="80"/>
    </row>
    <row r="15208" spans="22:22" ht="9" hidden="1" customHeight="1" x14ac:dyDescent="0.25">
      <c r="V15208" s="80"/>
    </row>
    <row r="15209" spans="22:22" ht="9" hidden="1" customHeight="1" x14ac:dyDescent="0.25">
      <c r="V15209" s="80"/>
    </row>
    <row r="15210" spans="22:22" ht="9" hidden="1" customHeight="1" x14ac:dyDescent="0.25">
      <c r="V15210" s="80"/>
    </row>
    <row r="15211" spans="22:22" ht="9" hidden="1" customHeight="1" x14ac:dyDescent="0.25">
      <c r="V15211" s="80"/>
    </row>
    <row r="15212" spans="22:22" ht="9" hidden="1" customHeight="1" x14ac:dyDescent="0.25">
      <c r="V15212" s="80"/>
    </row>
    <row r="15213" spans="22:22" ht="9" hidden="1" customHeight="1" x14ac:dyDescent="0.25">
      <c r="V15213" s="80"/>
    </row>
    <row r="15214" spans="22:22" ht="9" hidden="1" customHeight="1" x14ac:dyDescent="0.25">
      <c r="V15214" s="80"/>
    </row>
    <row r="15215" spans="22:22" ht="9" hidden="1" customHeight="1" x14ac:dyDescent="0.25">
      <c r="V15215" s="80"/>
    </row>
    <row r="15216" spans="22:22" ht="9" hidden="1" customHeight="1" x14ac:dyDescent="0.25">
      <c r="V15216" s="80"/>
    </row>
    <row r="15217" spans="22:22" ht="9" hidden="1" customHeight="1" x14ac:dyDescent="0.25">
      <c r="V15217" s="80"/>
    </row>
    <row r="15218" spans="22:22" ht="9" hidden="1" customHeight="1" x14ac:dyDescent="0.25">
      <c r="V15218" s="80"/>
    </row>
    <row r="15219" spans="22:22" ht="9" hidden="1" customHeight="1" x14ac:dyDescent="0.25">
      <c r="V15219" s="80"/>
    </row>
    <row r="15220" spans="22:22" ht="9" hidden="1" customHeight="1" x14ac:dyDescent="0.25">
      <c r="V15220" s="80"/>
    </row>
    <row r="15221" spans="22:22" ht="9" hidden="1" customHeight="1" x14ac:dyDescent="0.25">
      <c r="V15221" s="80"/>
    </row>
    <row r="15222" spans="22:22" ht="9" hidden="1" customHeight="1" x14ac:dyDescent="0.25">
      <c r="V15222" s="80"/>
    </row>
    <row r="15223" spans="22:22" ht="9" hidden="1" customHeight="1" x14ac:dyDescent="0.25">
      <c r="V15223" s="80"/>
    </row>
    <row r="15224" spans="22:22" ht="9" hidden="1" customHeight="1" x14ac:dyDescent="0.25">
      <c r="V15224" s="80"/>
    </row>
    <row r="15225" spans="22:22" ht="9" hidden="1" customHeight="1" x14ac:dyDescent="0.25">
      <c r="V15225" s="80"/>
    </row>
    <row r="15226" spans="22:22" ht="9" hidden="1" customHeight="1" x14ac:dyDescent="0.25">
      <c r="V15226" s="80"/>
    </row>
    <row r="15227" spans="22:22" ht="9" hidden="1" customHeight="1" x14ac:dyDescent="0.25">
      <c r="V15227" s="80"/>
    </row>
    <row r="15228" spans="22:22" ht="9" hidden="1" customHeight="1" x14ac:dyDescent="0.25">
      <c r="V15228" s="80"/>
    </row>
    <row r="15229" spans="22:22" ht="9" hidden="1" customHeight="1" x14ac:dyDescent="0.25">
      <c r="V15229" s="80"/>
    </row>
    <row r="15230" spans="22:22" ht="9" hidden="1" customHeight="1" x14ac:dyDescent="0.25">
      <c r="V15230" s="80"/>
    </row>
    <row r="15231" spans="22:22" ht="9" hidden="1" customHeight="1" x14ac:dyDescent="0.25">
      <c r="V15231" s="80"/>
    </row>
    <row r="15232" spans="22:22" ht="9" hidden="1" customHeight="1" x14ac:dyDescent="0.25">
      <c r="V15232" s="80"/>
    </row>
    <row r="15233" spans="22:22" ht="9" hidden="1" customHeight="1" x14ac:dyDescent="0.25">
      <c r="V15233" s="80"/>
    </row>
    <row r="15234" spans="22:22" ht="9" hidden="1" customHeight="1" x14ac:dyDescent="0.25">
      <c r="V15234" s="80"/>
    </row>
    <row r="15235" spans="22:22" ht="9" hidden="1" customHeight="1" x14ac:dyDescent="0.25">
      <c r="V15235" s="80"/>
    </row>
    <row r="15236" spans="22:22" ht="9" hidden="1" customHeight="1" x14ac:dyDescent="0.25">
      <c r="V15236" s="80"/>
    </row>
    <row r="15237" spans="22:22" ht="9" hidden="1" customHeight="1" x14ac:dyDescent="0.25">
      <c r="V15237" s="80"/>
    </row>
    <row r="15238" spans="22:22" ht="9" hidden="1" customHeight="1" x14ac:dyDescent="0.25">
      <c r="V15238" s="80"/>
    </row>
    <row r="15239" spans="22:22" ht="9" hidden="1" customHeight="1" x14ac:dyDescent="0.25">
      <c r="V15239" s="80"/>
    </row>
    <row r="15240" spans="22:22" ht="9" hidden="1" customHeight="1" x14ac:dyDescent="0.25">
      <c r="V15240" s="80"/>
    </row>
    <row r="15241" spans="22:22" ht="9" hidden="1" customHeight="1" x14ac:dyDescent="0.25">
      <c r="V15241" s="80"/>
    </row>
    <row r="15242" spans="22:22" ht="9" hidden="1" customHeight="1" x14ac:dyDescent="0.25">
      <c r="V15242" s="80"/>
    </row>
    <row r="15243" spans="22:22" ht="9" hidden="1" customHeight="1" x14ac:dyDescent="0.25">
      <c r="V15243" s="80"/>
    </row>
    <row r="15244" spans="22:22" ht="9" hidden="1" customHeight="1" x14ac:dyDescent="0.25">
      <c r="V15244" s="80"/>
    </row>
    <row r="15245" spans="22:22" ht="9" hidden="1" customHeight="1" x14ac:dyDescent="0.25">
      <c r="V15245" s="80"/>
    </row>
    <row r="15246" spans="22:22" ht="9" hidden="1" customHeight="1" x14ac:dyDescent="0.25">
      <c r="V15246" s="80"/>
    </row>
    <row r="15247" spans="22:22" ht="9" hidden="1" customHeight="1" x14ac:dyDescent="0.25">
      <c r="V15247" s="80"/>
    </row>
    <row r="15248" spans="22:22" ht="9" hidden="1" customHeight="1" x14ac:dyDescent="0.25">
      <c r="V15248" s="80"/>
    </row>
    <row r="15249" spans="22:22" ht="9" hidden="1" customHeight="1" x14ac:dyDescent="0.25">
      <c r="V15249" s="80"/>
    </row>
    <row r="15250" spans="22:22" ht="9" hidden="1" customHeight="1" x14ac:dyDescent="0.25">
      <c r="V15250" s="80"/>
    </row>
    <row r="15251" spans="22:22" ht="9" hidden="1" customHeight="1" x14ac:dyDescent="0.25">
      <c r="V15251" s="80"/>
    </row>
    <row r="15252" spans="22:22" ht="9" hidden="1" customHeight="1" x14ac:dyDescent="0.25">
      <c r="V15252" s="80"/>
    </row>
    <row r="15253" spans="22:22" ht="9" hidden="1" customHeight="1" x14ac:dyDescent="0.25">
      <c r="V15253" s="80"/>
    </row>
    <row r="15254" spans="22:22" ht="9" hidden="1" customHeight="1" x14ac:dyDescent="0.25">
      <c r="V15254" s="80"/>
    </row>
    <row r="15255" spans="22:22" ht="9" hidden="1" customHeight="1" x14ac:dyDescent="0.25">
      <c r="V15255" s="80"/>
    </row>
    <row r="15256" spans="22:22" ht="9" hidden="1" customHeight="1" x14ac:dyDescent="0.25">
      <c r="V15256" s="80"/>
    </row>
    <row r="15257" spans="22:22" ht="9" hidden="1" customHeight="1" x14ac:dyDescent="0.25">
      <c r="V15257" s="80"/>
    </row>
    <row r="15258" spans="22:22" ht="9" hidden="1" customHeight="1" x14ac:dyDescent="0.25">
      <c r="V15258" s="80"/>
    </row>
    <row r="15259" spans="22:22" ht="9" hidden="1" customHeight="1" x14ac:dyDescent="0.25">
      <c r="V15259" s="80"/>
    </row>
    <row r="15260" spans="22:22" ht="9" hidden="1" customHeight="1" x14ac:dyDescent="0.25">
      <c r="V15260" s="80"/>
    </row>
    <row r="15261" spans="22:22" ht="9" hidden="1" customHeight="1" x14ac:dyDescent="0.25">
      <c r="V15261" s="80"/>
    </row>
    <row r="15262" spans="22:22" ht="9" hidden="1" customHeight="1" x14ac:dyDescent="0.25">
      <c r="V15262" s="80"/>
    </row>
    <row r="15263" spans="22:22" ht="9" hidden="1" customHeight="1" x14ac:dyDescent="0.25">
      <c r="V15263" s="80"/>
    </row>
    <row r="15264" spans="22:22" ht="9" hidden="1" customHeight="1" x14ac:dyDescent="0.25">
      <c r="V15264" s="80"/>
    </row>
    <row r="15265" spans="22:22" ht="9" hidden="1" customHeight="1" x14ac:dyDescent="0.25">
      <c r="V15265" s="80"/>
    </row>
    <row r="15266" spans="22:22" ht="9" hidden="1" customHeight="1" x14ac:dyDescent="0.25">
      <c r="V15266" s="80"/>
    </row>
    <row r="15267" spans="22:22" ht="9" hidden="1" customHeight="1" x14ac:dyDescent="0.25">
      <c r="V15267" s="80"/>
    </row>
    <row r="15268" spans="22:22" ht="9" hidden="1" customHeight="1" x14ac:dyDescent="0.25">
      <c r="V15268" s="80"/>
    </row>
    <row r="15269" spans="22:22" ht="9" hidden="1" customHeight="1" x14ac:dyDescent="0.25">
      <c r="V15269" s="80"/>
    </row>
    <row r="15270" spans="22:22" ht="9" hidden="1" customHeight="1" x14ac:dyDescent="0.25">
      <c r="V15270" s="80"/>
    </row>
    <row r="15271" spans="22:22" ht="9" hidden="1" customHeight="1" x14ac:dyDescent="0.25">
      <c r="V15271" s="80"/>
    </row>
    <row r="15272" spans="22:22" ht="9" hidden="1" customHeight="1" x14ac:dyDescent="0.25">
      <c r="V15272" s="80"/>
    </row>
    <row r="15273" spans="22:22" ht="9" hidden="1" customHeight="1" x14ac:dyDescent="0.25">
      <c r="V15273" s="80"/>
    </row>
    <row r="15274" spans="22:22" ht="9" hidden="1" customHeight="1" x14ac:dyDescent="0.25">
      <c r="V15274" s="80"/>
    </row>
    <row r="15275" spans="22:22" ht="9" hidden="1" customHeight="1" x14ac:dyDescent="0.25">
      <c r="V15275" s="80"/>
    </row>
    <row r="15276" spans="22:22" ht="9" hidden="1" customHeight="1" x14ac:dyDescent="0.25">
      <c r="V15276" s="80"/>
    </row>
    <row r="15277" spans="22:22" ht="9" hidden="1" customHeight="1" x14ac:dyDescent="0.25">
      <c r="V15277" s="80"/>
    </row>
    <row r="15278" spans="22:22" ht="9" hidden="1" customHeight="1" x14ac:dyDescent="0.25">
      <c r="V15278" s="80"/>
    </row>
    <row r="15279" spans="22:22" ht="9" hidden="1" customHeight="1" x14ac:dyDescent="0.25">
      <c r="V15279" s="80"/>
    </row>
    <row r="15280" spans="22:22" ht="9" hidden="1" customHeight="1" x14ac:dyDescent="0.25">
      <c r="V15280" s="80"/>
    </row>
    <row r="15281" spans="22:22" ht="9" hidden="1" customHeight="1" x14ac:dyDescent="0.25">
      <c r="V15281" s="80"/>
    </row>
    <row r="15282" spans="22:22" ht="9" hidden="1" customHeight="1" x14ac:dyDescent="0.25">
      <c r="V15282" s="80"/>
    </row>
    <row r="15283" spans="22:22" ht="9" hidden="1" customHeight="1" x14ac:dyDescent="0.25">
      <c r="V15283" s="80"/>
    </row>
    <row r="15284" spans="22:22" ht="9" hidden="1" customHeight="1" x14ac:dyDescent="0.25">
      <c r="V15284" s="80"/>
    </row>
    <row r="15285" spans="22:22" ht="9" hidden="1" customHeight="1" x14ac:dyDescent="0.25">
      <c r="V15285" s="80"/>
    </row>
    <row r="15286" spans="22:22" ht="9" hidden="1" customHeight="1" x14ac:dyDescent="0.25">
      <c r="V15286" s="80"/>
    </row>
    <row r="15287" spans="22:22" ht="9" hidden="1" customHeight="1" x14ac:dyDescent="0.25">
      <c r="V15287" s="80"/>
    </row>
    <row r="15288" spans="22:22" ht="9" hidden="1" customHeight="1" x14ac:dyDescent="0.25">
      <c r="V15288" s="80"/>
    </row>
    <row r="15289" spans="22:22" ht="9" hidden="1" customHeight="1" x14ac:dyDescent="0.25">
      <c r="V15289" s="80"/>
    </row>
    <row r="15290" spans="22:22" ht="9" hidden="1" customHeight="1" x14ac:dyDescent="0.25">
      <c r="V15290" s="80"/>
    </row>
    <row r="15291" spans="22:22" ht="9" hidden="1" customHeight="1" x14ac:dyDescent="0.25">
      <c r="V15291" s="80"/>
    </row>
    <row r="15292" spans="22:22" ht="9" hidden="1" customHeight="1" x14ac:dyDescent="0.25">
      <c r="V15292" s="80"/>
    </row>
    <row r="15293" spans="22:22" ht="9" hidden="1" customHeight="1" x14ac:dyDescent="0.25">
      <c r="V15293" s="80"/>
    </row>
    <row r="15294" spans="22:22" ht="9" hidden="1" customHeight="1" x14ac:dyDescent="0.25">
      <c r="V15294" s="80"/>
    </row>
    <row r="15295" spans="22:22" ht="9" hidden="1" customHeight="1" x14ac:dyDescent="0.25">
      <c r="V15295" s="80"/>
    </row>
    <row r="15296" spans="22:22" ht="9" hidden="1" customHeight="1" x14ac:dyDescent="0.25">
      <c r="V15296" s="80"/>
    </row>
    <row r="15297" spans="22:22" ht="9" hidden="1" customHeight="1" x14ac:dyDescent="0.25">
      <c r="V15297" s="80"/>
    </row>
    <row r="15298" spans="22:22" ht="9" hidden="1" customHeight="1" x14ac:dyDescent="0.25">
      <c r="V15298" s="80"/>
    </row>
    <row r="15299" spans="22:22" ht="9" hidden="1" customHeight="1" x14ac:dyDescent="0.25">
      <c r="V15299" s="80"/>
    </row>
    <row r="15300" spans="22:22" ht="9" hidden="1" customHeight="1" x14ac:dyDescent="0.25">
      <c r="V15300" s="80"/>
    </row>
    <row r="15301" spans="22:22" ht="9" hidden="1" customHeight="1" x14ac:dyDescent="0.25">
      <c r="V15301" s="80"/>
    </row>
    <row r="15302" spans="22:22" ht="9" hidden="1" customHeight="1" x14ac:dyDescent="0.25">
      <c r="V15302" s="80"/>
    </row>
    <row r="15303" spans="22:22" ht="9" hidden="1" customHeight="1" x14ac:dyDescent="0.25">
      <c r="V15303" s="80"/>
    </row>
    <row r="15304" spans="22:22" ht="9" hidden="1" customHeight="1" x14ac:dyDescent="0.25">
      <c r="V15304" s="80"/>
    </row>
    <row r="15305" spans="22:22" ht="9" hidden="1" customHeight="1" x14ac:dyDescent="0.25">
      <c r="V15305" s="80"/>
    </row>
    <row r="15306" spans="22:22" ht="9" hidden="1" customHeight="1" x14ac:dyDescent="0.25">
      <c r="V15306" s="80"/>
    </row>
    <row r="15307" spans="22:22" ht="9" hidden="1" customHeight="1" x14ac:dyDescent="0.25">
      <c r="V15307" s="80"/>
    </row>
    <row r="15308" spans="22:22" ht="9" hidden="1" customHeight="1" x14ac:dyDescent="0.25">
      <c r="V15308" s="80"/>
    </row>
    <row r="15309" spans="22:22" ht="9" hidden="1" customHeight="1" x14ac:dyDescent="0.25">
      <c r="V15309" s="80"/>
    </row>
    <row r="15310" spans="22:22" ht="9" hidden="1" customHeight="1" x14ac:dyDescent="0.25">
      <c r="V15310" s="80"/>
    </row>
    <row r="15311" spans="22:22" ht="9" hidden="1" customHeight="1" x14ac:dyDescent="0.25">
      <c r="V15311" s="80"/>
    </row>
    <row r="15312" spans="22:22" ht="9" hidden="1" customHeight="1" x14ac:dyDescent="0.25">
      <c r="V15312" s="80"/>
    </row>
    <row r="15313" spans="22:22" ht="9" hidden="1" customHeight="1" x14ac:dyDescent="0.25">
      <c r="V15313" s="80"/>
    </row>
    <row r="15314" spans="22:22" ht="9" hidden="1" customHeight="1" x14ac:dyDescent="0.25">
      <c r="V15314" s="80"/>
    </row>
    <row r="15315" spans="22:22" ht="9" hidden="1" customHeight="1" x14ac:dyDescent="0.25">
      <c r="V15315" s="80"/>
    </row>
    <row r="15316" spans="22:22" ht="9" hidden="1" customHeight="1" x14ac:dyDescent="0.25">
      <c r="V15316" s="80"/>
    </row>
    <row r="15317" spans="22:22" ht="9" hidden="1" customHeight="1" x14ac:dyDescent="0.25">
      <c r="V15317" s="80"/>
    </row>
    <row r="15318" spans="22:22" ht="9" hidden="1" customHeight="1" x14ac:dyDescent="0.25">
      <c r="V15318" s="80"/>
    </row>
    <row r="15319" spans="22:22" ht="9" hidden="1" customHeight="1" x14ac:dyDescent="0.25">
      <c r="V15319" s="80"/>
    </row>
    <row r="15320" spans="22:22" ht="9" hidden="1" customHeight="1" x14ac:dyDescent="0.25">
      <c r="V15320" s="80"/>
    </row>
    <row r="15321" spans="22:22" ht="9" hidden="1" customHeight="1" x14ac:dyDescent="0.25">
      <c r="V15321" s="80"/>
    </row>
    <row r="15322" spans="22:22" ht="9" hidden="1" customHeight="1" x14ac:dyDescent="0.25">
      <c r="V15322" s="80"/>
    </row>
    <row r="15323" spans="22:22" ht="9" hidden="1" customHeight="1" x14ac:dyDescent="0.25">
      <c r="V15323" s="80"/>
    </row>
    <row r="15324" spans="22:22" ht="9" hidden="1" customHeight="1" x14ac:dyDescent="0.25">
      <c r="V15324" s="80"/>
    </row>
    <row r="15325" spans="22:22" ht="9" hidden="1" customHeight="1" x14ac:dyDescent="0.25">
      <c r="V15325" s="80"/>
    </row>
    <row r="15326" spans="22:22" ht="9" hidden="1" customHeight="1" x14ac:dyDescent="0.25">
      <c r="V15326" s="80"/>
    </row>
    <row r="15327" spans="22:22" ht="9" hidden="1" customHeight="1" x14ac:dyDescent="0.25">
      <c r="V15327" s="80"/>
    </row>
    <row r="15328" spans="22:22" ht="9" hidden="1" customHeight="1" x14ac:dyDescent="0.25">
      <c r="V15328" s="80"/>
    </row>
    <row r="15329" spans="22:22" ht="9" hidden="1" customHeight="1" x14ac:dyDescent="0.25">
      <c r="V15329" s="80"/>
    </row>
    <row r="15330" spans="22:22" ht="9" hidden="1" customHeight="1" x14ac:dyDescent="0.25">
      <c r="V15330" s="80"/>
    </row>
    <row r="15331" spans="22:22" ht="9" hidden="1" customHeight="1" x14ac:dyDescent="0.25">
      <c r="V15331" s="80"/>
    </row>
    <row r="15332" spans="22:22" ht="9" hidden="1" customHeight="1" x14ac:dyDescent="0.25">
      <c r="V15332" s="80"/>
    </row>
    <row r="15333" spans="22:22" ht="9" hidden="1" customHeight="1" x14ac:dyDescent="0.25">
      <c r="V15333" s="80"/>
    </row>
    <row r="15334" spans="22:22" ht="9" hidden="1" customHeight="1" x14ac:dyDescent="0.25">
      <c r="V15334" s="80"/>
    </row>
    <row r="15335" spans="22:22" ht="9" hidden="1" customHeight="1" x14ac:dyDescent="0.25">
      <c r="V15335" s="80"/>
    </row>
    <row r="15336" spans="22:22" ht="9" hidden="1" customHeight="1" x14ac:dyDescent="0.25">
      <c r="V15336" s="80"/>
    </row>
    <row r="15337" spans="22:22" ht="9" hidden="1" customHeight="1" x14ac:dyDescent="0.25">
      <c r="V15337" s="80"/>
    </row>
    <row r="15338" spans="22:22" ht="9" hidden="1" customHeight="1" x14ac:dyDescent="0.25">
      <c r="V15338" s="80"/>
    </row>
    <row r="15339" spans="22:22" ht="9" hidden="1" customHeight="1" x14ac:dyDescent="0.25">
      <c r="V15339" s="80"/>
    </row>
    <row r="15340" spans="22:22" ht="9" hidden="1" customHeight="1" x14ac:dyDescent="0.25">
      <c r="V15340" s="80"/>
    </row>
    <row r="15341" spans="22:22" ht="9" hidden="1" customHeight="1" x14ac:dyDescent="0.25">
      <c r="V15341" s="80"/>
    </row>
    <row r="15342" spans="22:22" ht="9" hidden="1" customHeight="1" x14ac:dyDescent="0.25">
      <c r="V15342" s="80"/>
    </row>
    <row r="15343" spans="22:22" ht="9" hidden="1" customHeight="1" x14ac:dyDescent="0.25">
      <c r="V15343" s="80"/>
    </row>
    <row r="15344" spans="22:22" ht="9" hidden="1" customHeight="1" x14ac:dyDescent="0.25">
      <c r="V15344" s="80"/>
    </row>
    <row r="15345" spans="22:22" ht="9" hidden="1" customHeight="1" x14ac:dyDescent="0.25">
      <c r="V15345" s="80"/>
    </row>
    <row r="15346" spans="22:22" ht="9" hidden="1" customHeight="1" x14ac:dyDescent="0.25">
      <c r="V15346" s="80"/>
    </row>
    <row r="15347" spans="22:22" ht="9" hidden="1" customHeight="1" x14ac:dyDescent="0.25">
      <c r="V15347" s="80"/>
    </row>
    <row r="15348" spans="22:22" ht="9" hidden="1" customHeight="1" x14ac:dyDescent="0.25">
      <c r="V15348" s="80"/>
    </row>
    <row r="15349" spans="22:22" ht="9" hidden="1" customHeight="1" x14ac:dyDescent="0.25">
      <c r="V15349" s="80"/>
    </row>
    <row r="15350" spans="22:22" ht="9" hidden="1" customHeight="1" x14ac:dyDescent="0.25">
      <c r="V15350" s="80"/>
    </row>
    <row r="15351" spans="22:22" ht="9" hidden="1" customHeight="1" x14ac:dyDescent="0.25">
      <c r="V15351" s="80"/>
    </row>
    <row r="15352" spans="22:22" ht="9" hidden="1" customHeight="1" x14ac:dyDescent="0.25">
      <c r="V15352" s="80"/>
    </row>
    <row r="15353" spans="22:22" ht="9" hidden="1" customHeight="1" x14ac:dyDescent="0.25">
      <c r="V15353" s="80"/>
    </row>
    <row r="15354" spans="22:22" ht="9" hidden="1" customHeight="1" x14ac:dyDescent="0.25">
      <c r="V15354" s="80"/>
    </row>
    <row r="15355" spans="22:22" ht="9" hidden="1" customHeight="1" x14ac:dyDescent="0.25">
      <c r="V15355" s="80"/>
    </row>
    <row r="15356" spans="22:22" ht="9" hidden="1" customHeight="1" x14ac:dyDescent="0.25">
      <c r="V15356" s="80"/>
    </row>
    <row r="15357" spans="22:22" ht="9" hidden="1" customHeight="1" x14ac:dyDescent="0.25">
      <c r="V15357" s="80"/>
    </row>
    <row r="15358" spans="22:22" ht="9" hidden="1" customHeight="1" x14ac:dyDescent="0.25">
      <c r="V15358" s="80"/>
    </row>
    <row r="15359" spans="22:22" ht="9" hidden="1" customHeight="1" x14ac:dyDescent="0.25">
      <c r="V15359" s="80"/>
    </row>
    <row r="15360" spans="22:22" ht="9" hidden="1" customHeight="1" x14ac:dyDescent="0.25">
      <c r="V15360" s="80"/>
    </row>
    <row r="15361" spans="22:22" ht="9" hidden="1" customHeight="1" x14ac:dyDescent="0.25">
      <c r="V15361" s="80"/>
    </row>
    <row r="15362" spans="22:22" ht="9" hidden="1" customHeight="1" x14ac:dyDescent="0.25">
      <c r="V15362" s="80"/>
    </row>
    <row r="15363" spans="22:22" ht="9" hidden="1" customHeight="1" x14ac:dyDescent="0.25">
      <c r="V15363" s="80"/>
    </row>
    <row r="15364" spans="22:22" ht="9" hidden="1" customHeight="1" x14ac:dyDescent="0.25">
      <c r="V15364" s="80"/>
    </row>
    <row r="15365" spans="22:22" ht="9" hidden="1" customHeight="1" x14ac:dyDescent="0.25">
      <c r="V15365" s="80"/>
    </row>
    <row r="15366" spans="22:22" ht="9" hidden="1" customHeight="1" x14ac:dyDescent="0.25">
      <c r="V15366" s="80"/>
    </row>
    <row r="15367" spans="22:22" ht="9" hidden="1" customHeight="1" x14ac:dyDescent="0.25">
      <c r="V15367" s="80"/>
    </row>
    <row r="15368" spans="22:22" ht="9" hidden="1" customHeight="1" x14ac:dyDescent="0.25">
      <c r="V15368" s="80"/>
    </row>
    <row r="15369" spans="22:22" ht="9" hidden="1" customHeight="1" x14ac:dyDescent="0.25">
      <c r="V15369" s="80"/>
    </row>
    <row r="15370" spans="22:22" ht="9" hidden="1" customHeight="1" x14ac:dyDescent="0.25">
      <c r="V15370" s="80"/>
    </row>
    <row r="15371" spans="22:22" ht="9" hidden="1" customHeight="1" x14ac:dyDescent="0.25">
      <c r="V15371" s="80"/>
    </row>
    <row r="15372" spans="22:22" ht="9" hidden="1" customHeight="1" x14ac:dyDescent="0.25">
      <c r="V15372" s="80"/>
    </row>
    <row r="15373" spans="22:22" ht="9" hidden="1" customHeight="1" x14ac:dyDescent="0.25">
      <c r="V15373" s="80"/>
    </row>
    <row r="15374" spans="22:22" ht="9" hidden="1" customHeight="1" x14ac:dyDescent="0.25">
      <c r="V15374" s="80"/>
    </row>
    <row r="15375" spans="22:22" ht="9" hidden="1" customHeight="1" x14ac:dyDescent="0.25">
      <c r="V15375" s="80"/>
    </row>
    <row r="15376" spans="22:22" ht="9" hidden="1" customHeight="1" x14ac:dyDescent="0.25">
      <c r="V15376" s="80"/>
    </row>
    <row r="15377" spans="22:22" ht="9" hidden="1" customHeight="1" x14ac:dyDescent="0.25">
      <c r="V15377" s="80"/>
    </row>
    <row r="15378" spans="22:22" ht="9" hidden="1" customHeight="1" x14ac:dyDescent="0.25">
      <c r="V15378" s="80"/>
    </row>
    <row r="15379" spans="22:22" ht="9" hidden="1" customHeight="1" x14ac:dyDescent="0.25">
      <c r="V15379" s="80"/>
    </row>
    <row r="15380" spans="22:22" ht="9" hidden="1" customHeight="1" x14ac:dyDescent="0.25">
      <c r="V15380" s="80"/>
    </row>
    <row r="15381" spans="22:22" ht="9" hidden="1" customHeight="1" x14ac:dyDescent="0.25">
      <c r="V15381" s="80"/>
    </row>
    <row r="15382" spans="22:22" ht="9" hidden="1" customHeight="1" x14ac:dyDescent="0.25">
      <c r="V15382" s="80"/>
    </row>
    <row r="15383" spans="22:22" ht="9" hidden="1" customHeight="1" x14ac:dyDescent="0.25">
      <c r="V15383" s="80"/>
    </row>
    <row r="15384" spans="22:22" ht="9" hidden="1" customHeight="1" x14ac:dyDescent="0.25">
      <c r="V15384" s="80"/>
    </row>
    <row r="15385" spans="22:22" ht="9" hidden="1" customHeight="1" x14ac:dyDescent="0.25">
      <c r="V15385" s="80"/>
    </row>
    <row r="15386" spans="22:22" ht="9" hidden="1" customHeight="1" x14ac:dyDescent="0.25">
      <c r="V15386" s="80"/>
    </row>
    <row r="15387" spans="22:22" ht="9" hidden="1" customHeight="1" x14ac:dyDescent="0.25">
      <c r="V15387" s="80"/>
    </row>
    <row r="15388" spans="22:22" ht="9" hidden="1" customHeight="1" x14ac:dyDescent="0.25">
      <c r="V15388" s="80"/>
    </row>
    <row r="15389" spans="22:22" ht="9" hidden="1" customHeight="1" x14ac:dyDescent="0.25">
      <c r="V15389" s="80"/>
    </row>
    <row r="15390" spans="22:22" ht="9" hidden="1" customHeight="1" x14ac:dyDescent="0.25">
      <c r="V15390" s="80"/>
    </row>
    <row r="15391" spans="22:22" ht="9" hidden="1" customHeight="1" x14ac:dyDescent="0.25">
      <c r="V15391" s="80"/>
    </row>
    <row r="15392" spans="22:22" ht="9" hidden="1" customHeight="1" x14ac:dyDescent="0.25">
      <c r="V15392" s="80"/>
    </row>
    <row r="15393" spans="22:22" ht="9" hidden="1" customHeight="1" x14ac:dyDescent="0.25">
      <c r="V15393" s="80"/>
    </row>
    <row r="15394" spans="22:22" ht="9" hidden="1" customHeight="1" x14ac:dyDescent="0.25">
      <c r="V15394" s="80"/>
    </row>
    <row r="15395" spans="22:22" ht="9" hidden="1" customHeight="1" x14ac:dyDescent="0.25">
      <c r="V15395" s="80"/>
    </row>
    <row r="15396" spans="22:22" ht="9" hidden="1" customHeight="1" x14ac:dyDescent="0.25">
      <c r="V15396" s="80"/>
    </row>
    <row r="15397" spans="22:22" ht="9" hidden="1" customHeight="1" x14ac:dyDescent="0.25">
      <c r="V15397" s="80"/>
    </row>
    <row r="15398" spans="22:22" ht="9" hidden="1" customHeight="1" x14ac:dyDescent="0.25">
      <c r="V15398" s="80"/>
    </row>
    <row r="15399" spans="22:22" ht="9" hidden="1" customHeight="1" x14ac:dyDescent="0.25">
      <c r="V15399" s="80"/>
    </row>
    <row r="15400" spans="22:22" ht="9" hidden="1" customHeight="1" x14ac:dyDescent="0.25">
      <c r="V15400" s="80"/>
    </row>
    <row r="15401" spans="22:22" ht="9" hidden="1" customHeight="1" x14ac:dyDescent="0.25">
      <c r="V15401" s="80"/>
    </row>
    <row r="15402" spans="22:22" ht="9" hidden="1" customHeight="1" x14ac:dyDescent="0.25">
      <c r="V15402" s="80"/>
    </row>
    <row r="15403" spans="22:22" ht="9" hidden="1" customHeight="1" x14ac:dyDescent="0.25">
      <c r="V15403" s="80"/>
    </row>
    <row r="15404" spans="22:22" ht="9" hidden="1" customHeight="1" x14ac:dyDescent="0.25">
      <c r="V15404" s="80"/>
    </row>
    <row r="15405" spans="22:22" ht="9" hidden="1" customHeight="1" x14ac:dyDescent="0.25">
      <c r="V15405" s="80"/>
    </row>
    <row r="15406" spans="22:22" ht="9" hidden="1" customHeight="1" x14ac:dyDescent="0.25">
      <c r="V15406" s="80"/>
    </row>
    <row r="15407" spans="22:22" ht="9" hidden="1" customHeight="1" x14ac:dyDescent="0.25">
      <c r="V15407" s="80"/>
    </row>
    <row r="15408" spans="22:22" ht="9" hidden="1" customHeight="1" x14ac:dyDescent="0.25">
      <c r="V15408" s="80"/>
    </row>
    <row r="15409" spans="22:22" ht="9" hidden="1" customHeight="1" x14ac:dyDescent="0.25">
      <c r="V15409" s="80"/>
    </row>
    <row r="15410" spans="22:22" ht="9" hidden="1" customHeight="1" x14ac:dyDescent="0.25">
      <c r="V15410" s="80"/>
    </row>
    <row r="15411" spans="22:22" ht="9" hidden="1" customHeight="1" x14ac:dyDescent="0.25">
      <c r="V15411" s="80"/>
    </row>
    <row r="15412" spans="22:22" ht="9" hidden="1" customHeight="1" x14ac:dyDescent="0.25">
      <c r="V15412" s="80"/>
    </row>
    <row r="15413" spans="22:22" ht="9" hidden="1" customHeight="1" x14ac:dyDescent="0.25">
      <c r="V15413" s="80"/>
    </row>
    <row r="15414" spans="22:22" ht="9" hidden="1" customHeight="1" x14ac:dyDescent="0.25">
      <c r="V15414" s="80"/>
    </row>
    <row r="15415" spans="22:22" ht="9" hidden="1" customHeight="1" x14ac:dyDescent="0.25">
      <c r="V15415" s="80"/>
    </row>
    <row r="15416" spans="22:22" ht="9" hidden="1" customHeight="1" x14ac:dyDescent="0.25">
      <c r="V15416" s="80"/>
    </row>
    <row r="15417" spans="22:22" ht="9" hidden="1" customHeight="1" x14ac:dyDescent="0.25">
      <c r="V15417" s="80"/>
    </row>
    <row r="15418" spans="22:22" ht="9" hidden="1" customHeight="1" x14ac:dyDescent="0.25">
      <c r="V15418" s="80"/>
    </row>
    <row r="15419" spans="22:22" ht="9" hidden="1" customHeight="1" x14ac:dyDescent="0.25">
      <c r="V15419" s="80"/>
    </row>
    <row r="15420" spans="22:22" ht="9" hidden="1" customHeight="1" x14ac:dyDescent="0.25">
      <c r="V15420" s="80"/>
    </row>
    <row r="15421" spans="22:22" ht="9" hidden="1" customHeight="1" x14ac:dyDescent="0.25">
      <c r="V15421" s="80"/>
    </row>
    <row r="15422" spans="22:22" ht="9" hidden="1" customHeight="1" x14ac:dyDescent="0.25">
      <c r="V15422" s="80"/>
    </row>
    <row r="15423" spans="22:22" ht="9" hidden="1" customHeight="1" x14ac:dyDescent="0.25">
      <c r="V15423" s="80"/>
    </row>
    <row r="15424" spans="22:22" ht="9" hidden="1" customHeight="1" x14ac:dyDescent="0.25">
      <c r="V15424" s="80"/>
    </row>
    <row r="15425" spans="22:22" ht="9" hidden="1" customHeight="1" x14ac:dyDescent="0.25">
      <c r="V15425" s="80"/>
    </row>
    <row r="15426" spans="22:22" ht="9" hidden="1" customHeight="1" x14ac:dyDescent="0.25">
      <c r="V15426" s="80"/>
    </row>
    <row r="15427" spans="22:22" ht="9" hidden="1" customHeight="1" x14ac:dyDescent="0.25">
      <c r="V15427" s="80"/>
    </row>
    <row r="15428" spans="22:22" ht="9" hidden="1" customHeight="1" x14ac:dyDescent="0.25">
      <c r="V15428" s="80"/>
    </row>
    <row r="15429" spans="22:22" ht="9" hidden="1" customHeight="1" x14ac:dyDescent="0.25">
      <c r="V15429" s="80"/>
    </row>
    <row r="15430" spans="22:22" ht="9" hidden="1" customHeight="1" x14ac:dyDescent="0.25">
      <c r="V15430" s="80"/>
    </row>
    <row r="15431" spans="22:22" ht="9" hidden="1" customHeight="1" x14ac:dyDescent="0.25">
      <c r="V15431" s="80"/>
    </row>
    <row r="15432" spans="22:22" ht="9" hidden="1" customHeight="1" x14ac:dyDescent="0.25">
      <c r="V15432" s="80"/>
    </row>
    <row r="15433" spans="22:22" ht="9" hidden="1" customHeight="1" x14ac:dyDescent="0.25">
      <c r="V15433" s="80"/>
    </row>
    <row r="15434" spans="22:22" ht="9" hidden="1" customHeight="1" x14ac:dyDescent="0.25">
      <c r="V15434" s="80"/>
    </row>
    <row r="15435" spans="22:22" ht="9" hidden="1" customHeight="1" x14ac:dyDescent="0.25">
      <c r="V15435" s="80"/>
    </row>
    <row r="15436" spans="22:22" ht="9" hidden="1" customHeight="1" x14ac:dyDescent="0.25">
      <c r="V15436" s="80"/>
    </row>
    <row r="15437" spans="22:22" ht="9" hidden="1" customHeight="1" x14ac:dyDescent="0.25">
      <c r="V15437" s="80"/>
    </row>
    <row r="15438" spans="22:22" ht="9" hidden="1" customHeight="1" x14ac:dyDescent="0.25">
      <c r="V15438" s="80"/>
    </row>
    <row r="15439" spans="22:22" ht="9" hidden="1" customHeight="1" x14ac:dyDescent="0.25">
      <c r="V15439" s="80"/>
    </row>
    <row r="15440" spans="22:22" ht="9" hidden="1" customHeight="1" x14ac:dyDescent="0.25">
      <c r="V15440" s="80"/>
    </row>
    <row r="15441" spans="22:22" ht="9" hidden="1" customHeight="1" x14ac:dyDescent="0.25">
      <c r="V15441" s="80"/>
    </row>
    <row r="15442" spans="22:22" ht="9" hidden="1" customHeight="1" x14ac:dyDescent="0.25">
      <c r="V15442" s="80"/>
    </row>
    <row r="15443" spans="22:22" ht="9" hidden="1" customHeight="1" x14ac:dyDescent="0.25">
      <c r="V15443" s="80"/>
    </row>
    <row r="15444" spans="22:22" ht="9" hidden="1" customHeight="1" x14ac:dyDescent="0.25">
      <c r="V15444" s="80"/>
    </row>
    <row r="15445" spans="22:22" ht="9" hidden="1" customHeight="1" x14ac:dyDescent="0.25">
      <c r="V15445" s="80"/>
    </row>
    <row r="15446" spans="22:22" ht="9" hidden="1" customHeight="1" x14ac:dyDescent="0.25">
      <c r="V15446" s="80"/>
    </row>
    <row r="15447" spans="22:22" ht="9" hidden="1" customHeight="1" x14ac:dyDescent="0.25">
      <c r="V15447" s="80"/>
    </row>
    <row r="15448" spans="22:22" ht="9" hidden="1" customHeight="1" x14ac:dyDescent="0.25">
      <c r="V15448" s="80"/>
    </row>
    <row r="15449" spans="22:22" ht="9" hidden="1" customHeight="1" x14ac:dyDescent="0.25">
      <c r="V15449" s="80"/>
    </row>
    <row r="15450" spans="22:22" ht="9" hidden="1" customHeight="1" x14ac:dyDescent="0.25">
      <c r="V15450" s="80"/>
    </row>
    <row r="15451" spans="22:22" ht="9" hidden="1" customHeight="1" x14ac:dyDescent="0.25">
      <c r="V15451" s="80"/>
    </row>
    <row r="15452" spans="22:22" ht="9" hidden="1" customHeight="1" x14ac:dyDescent="0.25">
      <c r="V15452" s="80"/>
    </row>
    <row r="15453" spans="22:22" ht="9" hidden="1" customHeight="1" x14ac:dyDescent="0.25">
      <c r="V15453" s="80"/>
    </row>
    <row r="15454" spans="22:22" ht="9" hidden="1" customHeight="1" x14ac:dyDescent="0.25">
      <c r="V15454" s="80"/>
    </row>
    <row r="15455" spans="22:22" ht="9" hidden="1" customHeight="1" x14ac:dyDescent="0.25">
      <c r="V15455" s="80"/>
    </row>
    <row r="15456" spans="22:22" ht="9" hidden="1" customHeight="1" x14ac:dyDescent="0.25">
      <c r="V15456" s="80"/>
    </row>
    <row r="15457" spans="22:22" ht="9" hidden="1" customHeight="1" x14ac:dyDescent="0.25">
      <c r="V15457" s="80"/>
    </row>
    <row r="15458" spans="22:22" ht="9" hidden="1" customHeight="1" x14ac:dyDescent="0.25">
      <c r="V15458" s="80"/>
    </row>
    <row r="15459" spans="22:22" ht="9" hidden="1" customHeight="1" x14ac:dyDescent="0.25">
      <c r="V15459" s="80"/>
    </row>
    <row r="15460" spans="22:22" ht="9" hidden="1" customHeight="1" x14ac:dyDescent="0.25">
      <c r="V15460" s="80"/>
    </row>
    <row r="15461" spans="22:22" ht="9" hidden="1" customHeight="1" x14ac:dyDescent="0.25">
      <c r="V15461" s="80"/>
    </row>
    <row r="15462" spans="22:22" ht="9" hidden="1" customHeight="1" x14ac:dyDescent="0.25">
      <c r="V15462" s="80"/>
    </row>
    <row r="15463" spans="22:22" ht="9" hidden="1" customHeight="1" x14ac:dyDescent="0.25">
      <c r="V15463" s="80"/>
    </row>
    <row r="15464" spans="22:22" ht="9" hidden="1" customHeight="1" x14ac:dyDescent="0.25">
      <c r="V15464" s="80"/>
    </row>
    <row r="15465" spans="22:22" ht="9" hidden="1" customHeight="1" x14ac:dyDescent="0.25">
      <c r="V15465" s="80"/>
    </row>
    <row r="15466" spans="22:22" ht="9" hidden="1" customHeight="1" x14ac:dyDescent="0.25">
      <c r="V15466" s="80"/>
    </row>
    <row r="15467" spans="22:22" ht="9" hidden="1" customHeight="1" x14ac:dyDescent="0.25">
      <c r="V15467" s="80"/>
    </row>
    <row r="15468" spans="22:22" ht="9" hidden="1" customHeight="1" x14ac:dyDescent="0.25">
      <c r="V15468" s="80"/>
    </row>
    <row r="15469" spans="22:22" ht="9" hidden="1" customHeight="1" x14ac:dyDescent="0.25">
      <c r="V15469" s="80"/>
    </row>
    <row r="15470" spans="22:22" ht="9" hidden="1" customHeight="1" x14ac:dyDescent="0.25">
      <c r="V15470" s="80"/>
    </row>
    <row r="15471" spans="22:22" ht="9" hidden="1" customHeight="1" x14ac:dyDescent="0.25">
      <c r="V15471" s="80"/>
    </row>
    <row r="15472" spans="22:22" ht="9" hidden="1" customHeight="1" x14ac:dyDescent="0.25">
      <c r="V15472" s="80"/>
    </row>
    <row r="15473" spans="22:22" ht="9" hidden="1" customHeight="1" x14ac:dyDescent="0.25">
      <c r="V15473" s="80"/>
    </row>
    <row r="15474" spans="22:22" ht="9" hidden="1" customHeight="1" x14ac:dyDescent="0.25">
      <c r="V15474" s="80"/>
    </row>
    <row r="15475" spans="22:22" ht="9" hidden="1" customHeight="1" x14ac:dyDescent="0.25">
      <c r="V15475" s="80"/>
    </row>
    <row r="15476" spans="22:22" ht="9" hidden="1" customHeight="1" x14ac:dyDescent="0.25">
      <c r="V15476" s="80"/>
    </row>
    <row r="15477" spans="22:22" ht="9" hidden="1" customHeight="1" x14ac:dyDescent="0.25">
      <c r="V15477" s="80"/>
    </row>
    <row r="15478" spans="22:22" ht="9" hidden="1" customHeight="1" x14ac:dyDescent="0.25">
      <c r="V15478" s="80"/>
    </row>
    <row r="15479" spans="22:22" ht="9" hidden="1" customHeight="1" x14ac:dyDescent="0.25">
      <c r="V15479" s="80"/>
    </row>
    <row r="15480" spans="22:22" ht="9" hidden="1" customHeight="1" x14ac:dyDescent="0.25">
      <c r="V15480" s="80"/>
    </row>
    <row r="15481" spans="22:22" ht="9" hidden="1" customHeight="1" x14ac:dyDescent="0.25">
      <c r="V15481" s="80"/>
    </row>
    <row r="15482" spans="22:22" ht="9" hidden="1" customHeight="1" x14ac:dyDescent="0.25">
      <c r="V15482" s="80"/>
    </row>
    <row r="15483" spans="22:22" ht="9" hidden="1" customHeight="1" x14ac:dyDescent="0.25">
      <c r="V15483" s="80"/>
    </row>
    <row r="15484" spans="22:22" ht="9" hidden="1" customHeight="1" x14ac:dyDescent="0.25">
      <c r="V15484" s="80"/>
    </row>
    <row r="15485" spans="22:22" ht="9" hidden="1" customHeight="1" x14ac:dyDescent="0.25">
      <c r="V15485" s="80"/>
    </row>
    <row r="15486" spans="22:22" ht="9" hidden="1" customHeight="1" x14ac:dyDescent="0.25">
      <c r="V15486" s="80"/>
    </row>
    <row r="15487" spans="22:22" ht="9" hidden="1" customHeight="1" x14ac:dyDescent="0.25">
      <c r="V15487" s="80"/>
    </row>
    <row r="15488" spans="22:22" ht="9" hidden="1" customHeight="1" x14ac:dyDescent="0.25">
      <c r="V15488" s="80"/>
    </row>
    <row r="15489" spans="22:22" ht="9" hidden="1" customHeight="1" x14ac:dyDescent="0.25">
      <c r="V15489" s="80"/>
    </row>
    <row r="15490" spans="22:22" ht="9" hidden="1" customHeight="1" x14ac:dyDescent="0.25">
      <c r="V15490" s="80"/>
    </row>
    <row r="15491" spans="22:22" ht="9" hidden="1" customHeight="1" x14ac:dyDescent="0.25">
      <c r="V15491" s="80"/>
    </row>
    <row r="15492" spans="22:22" ht="9" hidden="1" customHeight="1" x14ac:dyDescent="0.25">
      <c r="V15492" s="80"/>
    </row>
    <row r="15493" spans="22:22" ht="9" hidden="1" customHeight="1" x14ac:dyDescent="0.25">
      <c r="V15493" s="80"/>
    </row>
    <row r="15494" spans="22:22" ht="9" hidden="1" customHeight="1" x14ac:dyDescent="0.25">
      <c r="V15494" s="80"/>
    </row>
    <row r="15495" spans="22:22" ht="9" hidden="1" customHeight="1" x14ac:dyDescent="0.25">
      <c r="V15495" s="80"/>
    </row>
    <row r="15496" spans="22:22" ht="9" hidden="1" customHeight="1" x14ac:dyDescent="0.25">
      <c r="V15496" s="80"/>
    </row>
    <row r="15497" spans="22:22" ht="9" hidden="1" customHeight="1" x14ac:dyDescent="0.25">
      <c r="V15497" s="80"/>
    </row>
    <row r="15498" spans="22:22" ht="9" hidden="1" customHeight="1" x14ac:dyDescent="0.25">
      <c r="V15498" s="80"/>
    </row>
    <row r="15499" spans="22:22" ht="9" hidden="1" customHeight="1" x14ac:dyDescent="0.25">
      <c r="V15499" s="80"/>
    </row>
    <row r="15500" spans="22:22" ht="9" hidden="1" customHeight="1" x14ac:dyDescent="0.25">
      <c r="V15500" s="80"/>
    </row>
    <row r="15501" spans="22:22" ht="9" hidden="1" customHeight="1" x14ac:dyDescent="0.25">
      <c r="V15501" s="80"/>
    </row>
    <row r="15502" spans="22:22" ht="9" hidden="1" customHeight="1" x14ac:dyDescent="0.25">
      <c r="V15502" s="80"/>
    </row>
    <row r="15503" spans="22:22" ht="9" hidden="1" customHeight="1" x14ac:dyDescent="0.25">
      <c r="V15503" s="80"/>
    </row>
    <row r="15504" spans="22:22" ht="9" hidden="1" customHeight="1" x14ac:dyDescent="0.25">
      <c r="V15504" s="80"/>
    </row>
    <row r="15505" spans="22:22" ht="9" hidden="1" customHeight="1" x14ac:dyDescent="0.25">
      <c r="V15505" s="80"/>
    </row>
    <row r="15506" spans="22:22" ht="9" hidden="1" customHeight="1" x14ac:dyDescent="0.25">
      <c r="V15506" s="80"/>
    </row>
    <row r="15507" spans="22:22" ht="9" hidden="1" customHeight="1" x14ac:dyDescent="0.25">
      <c r="V15507" s="80"/>
    </row>
    <row r="15508" spans="22:22" ht="9" hidden="1" customHeight="1" x14ac:dyDescent="0.25">
      <c r="V15508" s="80"/>
    </row>
    <row r="15509" spans="22:22" ht="9" hidden="1" customHeight="1" x14ac:dyDescent="0.25">
      <c r="V15509" s="80"/>
    </row>
    <row r="15510" spans="22:22" ht="9" hidden="1" customHeight="1" x14ac:dyDescent="0.25">
      <c r="V15510" s="80"/>
    </row>
    <row r="15511" spans="22:22" ht="9" hidden="1" customHeight="1" x14ac:dyDescent="0.25">
      <c r="V15511" s="80"/>
    </row>
    <row r="15512" spans="22:22" ht="9" hidden="1" customHeight="1" x14ac:dyDescent="0.25">
      <c r="V15512" s="80"/>
    </row>
    <row r="15513" spans="22:22" ht="9" hidden="1" customHeight="1" x14ac:dyDescent="0.25">
      <c r="V15513" s="80"/>
    </row>
    <row r="15514" spans="22:22" ht="9" hidden="1" customHeight="1" x14ac:dyDescent="0.25">
      <c r="V15514" s="80"/>
    </row>
    <row r="15515" spans="22:22" ht="9" hidden="1" customHeight="1" x14ac:dyDescent="0.25">
      <c r="V15515" s="80"/>
    </row>
    <row r="15516" spans="22:22" ht="9" hidden="1" customHeight="1" x14ac:dyDescent="0.25">
      <c r="V15516" s="80"/>
    </row>
    <row r="15517" spans="22:22" ht="9" hidden="1" customHeight="1" x14ac:dyDescent="0.25">
      <c r="V15517" s="80"/>
    </row>
    <row r="15518" spans="22:22" ht="9" hidden="1" customHeight="1" x14ac:dyDescent="0.25">
      <c r="V15518" s="80"/>
    </row>
    <row r="15519" spans="22:22" ht="9" hidden="1" customHeight="1" x14ac:dyDescent="0.25">
      <c r="V15519" s="80"/>
    </row>
    <row r="15520" spans="22:22" ht="9" hidden="1" customHeight="1" x14ac:dyDescent="0.25">
      <c r="V15520" s="80"/>
    </row>
    <row r="15521" spans="22:22" ht="9" hidden="1" customHeight="1" x14ac:dyDescent="0.25">
      <c r="V15521" s="80"/>
    </row>
    <row r="15522" spans="22:22" ht="9" hidden="1" customHeight="1" x14ac:dyDescent="0.25">
      <c r="V15522" s="80"/>
    </row>
    <row r="15523" spans="22:22" ht="9" hidden="1" customHeight="1" x14ac:dyDescent="0.25">
      <c r="V15523" s="80"/>
    </row>
    <row r="15524" spans="22:22" ht="9" hidden="1" customHeight="1" x14ac:dyDescent="0.25">
      <c r="V15524" s="80"/>
    </row>
    <row r="15525" spans="22:22" ht="9" hidden="1" customHeight="1" x14ac:dyDescent="0.25">
      <c r="V15525" s="80"/>
    </row>
    <row r="15526" spans="22:22" ht="9" hidden="1" customHeight="1" x14ac:dyDescent="0.25">
      <c r="V15526" s="80"/>
    </row>
    <row r="15527" spans="22:22" ht="9" hidden="1" customHeight="1" x14ac:dyDescent="0.25">
      <c r="V15527" s="80"/>
    </row>
    <row r="15528" spans="22:22" ht="9" hidden="1" customHeight="1" x14ac:dyDescent="0.25">
      <c r="V15528" s="80"/>
    </row>
    <row r="15529" spans="22:22" ht="9" hidden="1" customHeight="1" x14ac:dyDescent="0.25">
      <c r="V15529" s="80"/>
    </row>
    <row r="15530" spans="22:22" ht="9" hidden="1" customHeight="1" x14ac:dyDescent="0.25">
      <c r="V15530" s="80"/>
    </row>
    <row r="15531" spans="22:22" ht="9" hidden="1" customHeight="1" x14ac:dyDescent="0.25">
      <c r="V15531" s="80"/>
    </row>
    <row r="15532" spans="22:22" ht="9" hidden="1" customHeight="1" x14ac:dyDescent="0.25">
      <c r="V15532" s="80"/>
    </row>
    <row r="15533" spans="22:22" ht="9" hidden="1" customHeight="1" x14ac:dyDescent="0.25">
      <c r="V15533" s="80"/>
    </row>
    <row r="15534" spans="22:22" ht="9" hidden="1" customHeight="1" x14ac:dyDescent="0.25">
      <c r="V15534" s="80"/>
    </row>
    <row r="15535" spans="22:22" ht="9" hidden="1" customHeight="1" x14ac:dyDescent="0.25">
      <c r="V15535" s="80"/>
    </row>
    <row r="15536" spans="22:22" ht="9" hidden="1" customHeight="1" x14ac:dyDescent="0.25">
      <c r="V15536" s="80"/>
    </row>
    <row r="15537" spans="22:22" ht="9" hidden="1" customHeight="1" x14ac:dyDescent="0.25">
      <c r="V15537" s="80"/>
    </row>
    <row r="15538" spans="22:22" ht="9" hidden="1" customHeight="1" x14ac:dyDescent="0.25">
      <c r="V15538" s="80"/>
    </row>
    <row r="15539" spans="22:22" ht="9" hidden="1" customHeight="1" x14ac:dyDescent="0.25">
      <c r="V15539" s="80"/>
    </row>
    <row r="15540" spans="22:22" ht="9" hidden="1" customHeight="1" x14ac:dyDescent="0.25">
      <c r="V15540" s="80"/>
    </row>
    <row r="15541" spans="22:22" ht="9" hidden="1" customHeight="1" x14ac:dyDescent="0.25">
      <c r="V15541" s="80"/>
    </row>
    <row r="15542" spans="22:22" ht="9" hidden="1" customHeight="1" x14ac:dyDescent="0.25">
      <c r="V15542" s="80"/>
    </row>
    <row r="15543" spans="22:22" ht="9" hidden="1" customHeight="1" x14ac:dyDescent="0.25">
      <c r="V15543" s="80"/>
    </row>
    <row r="15544" spans="22:22" ht="9" hidden="1" customHeight="1" x14ac:dyDescent="0.25">
      <c r="V15544" s="80"/>
    </row>
    <row r="15545" spans="22:22" ht="9" hidden="1" customHeight="1" x14ac:dyDescent="0.25">
      <c r="V15545" s="80"/>
    </row>
    <row r="15546" spans="22:22" ht="9" hidden="1" customHeight="1" x14ac:dyDescent="0.25">
      <c r="V15546" s="80"/>
    </row>
    <row r="15547" spans="22:22" ht="9" hidden="1" customHeight="1" x14ac:dyDescent="0.25">
      <c r="V15547" s="80"/>
    </row>
    <row r="15548" spans="22:22" ht="9" hidden="1" customHeight="1" x14ac:dyDescent="0.25">
      <c r="V15548" s="80"/>
    </row>
    <row r="15549" spans="22:22" ht="9" hidden="1" customHeight="1" x14ac:dyDescent="0.25">
      <c r="V15549" s="80"/>
    </row>
    <row r="15550" spans="22:22" ht="9" hidden="1" customHeight="1" x14ac:dyDescent="0.25">
      <c r="V15550" s="80"/>
    </row>
    <row r="15551" spans="22:22" ht="9" hidden="1" customHeight="1" x14ac:dyDescent="0.25">
      <c r="V15551" s="80"/>
    </row>
    <row r="15552" spans="22:22" ht="9" hidden="1" customHeight="1" x14ac:dyDescent="0.25">
      <c r="V15552" s="80"/>
    </row>
    <row r="15553" spans="22:22" ht="9" hidden="1" customHeight="1" x14ac:dyDescent="0.25">
      <c r="V15553" s="80"/>
    </row>
    <row r="15554" spans="22:22" ht="9" hidden="1" customHeight="1" x14ac:dyDescent="0.25">
      <c r="V15554" s="80"/>
    </row>
    <row r="15555" spans="22:22" ht="9" hidden="1" customHeight="1" x14ac:dyDescent="0.25">
      <c r="V15555" s="80"/>
    </row>
    <row r="15556" spans="22:22" ht="9" hidden="1" customHeight="1" x14ac:dyDescent="0.25">
      <c r="V15556" s="80"/>
    </row>
    <row r="15557" spans="22:22" ht="9" hidden="1" customHeight="1" x14ac:dyDescent="0.25">
      <c r="V15557" s="80"/>
    </row>
    <row r="15558" spans="22:22" ht="9" hidden="1" customHeight="1" x14ac:dyDescent="0.25">
      <c r="V15558" s="80"/>
    </row>
    <row r="15559" spans="22:22" ht="9" hidden="1" customHeight="1" x14ac:dyDescent="0.25">
      <c r="V15559" s="80"/>
    </row>
    <row r="15560" spans="22:22" ht="9" hidden="1" customHeight="1" x14ac:dyDescent="0.25">
      <c r="V15560" s="80"/>
    </row>
    <row r="15561" spans="22:22" ht="9" hidden="1" customHeight="1" x14ac:dyDescent="0.25">
      <c r="V15561" s="80"/>
    </row>
    <row r="15562" spans="22:22" ht="9" hidden="1" customHeight="1" x14ac:dyDescent="0.25">
      <c r="V15562" s="80"/>
    </row>
    <row r="15563" spans="22:22" ht="9" hidden="1" customHeight="1" x14ac:dyDescent="0.25">
      <c r="V15563" s="80"/>
    </row>
    <row r="15564" spans="22:22" ht="9" hidden="1" customHeight="1" x14ac:dyDescent="0.25">
      <c r="V15564" s="80"/>
    </row>
    <row r="15565" spans="22:22" ht="9" hidden="1" customHeight="1" x14ac:dyDescent="0.25">
      <c r="V15565" s="80"/>
    </row>
    <row r="15566" spans="22:22" ht="9" hidden="1" customHeight="1" x14ac:dyDescent="0.25">
      <c r="V15566" s="80"/>
    </row>
    <row r="15567" spans="22:22" ht="9" hidden="1" customHeight="1" x14ac:dyDescent="0.25">
      <c r="V15567" s="80"/>
    </row>
    <row r="15568" spans="22:22" ht="9" hidden="1" customHeight="1" x14ac:dyDescent="0.25">
      <c r="V15568" s="80"/>
    </row>
    <row r="15569" spans="22:22" ht="9" hidden="1" customHeight="1" x14ac:dyDescent="0.25">
      <c r="V15569" s="80"/>
    </row>
    <row r="15570" spans="22:22" ht="9" hidden="1" customHeight="1" x14ac:dyDescent="0.25">
      <c r="V15570" s="80"/>
    </row>
    <row r="15571" spans="22:22" ht="9" hidden="1" customHeight="1" x14ac:dyDescent="0.25">
      <c r="V15571" s="80"/>
    </row>
    <row r="15572" spans="22:22" ht="9" hidden="1" customHeight="1" x14ac:dyDescent="0.25">
      <c r="V15572" s="80"/>
    </row>
    <row r="15573" spans="22:22" ht="9" hidden="1" customHeight="1" x14ac:dyDescent="0.25">
      <c r="V15573" s="80"/>
    </row>
    <row r="15574" spans="22:22" ht="9" hidden="1" customHeight="1" x14ac:dyDescent="0.25">
      <c r="V15574" s="80"/>
    </row>
    <row r="15575" spans="22:22" ht="9" hidden="1" customHeight="1" x14ac:dyDescent="0.25">
      <c r="V15575" s="80"/>
    </row>
    <row r="15576" spans="22:22" ht="9" hidden="1" customHeight="1" x14ac:dyDescent="0.25">
      <c r="V15576" s="80"/>
    </row>
    <row r="15577" spans="22:22" ht="9" hidden="1" customHeight="1" x14ac:dyDescent="0.25">
      <c r="V15577" s="80"/>
    </row>
    <row r="15578" spans="22:22" ht="9" hidden="1" customHeight="1" x14ac:dyDescent="0.25">
      <c r="V15578" s="80"/>
    </row>
    <row r="15579" spans="22:22" ht="9" hidden="1" customHeight="1" x14ac:dyDescent="0.25">
      <c r="V15579" s="80"/>
    </row>
    <row r="15580" spans="22:22" ht="9" hidden="1" customHeight="1" x14ac:dyDescent="0.25">
      <c r="V15580" s="80"/>
    </row>
    <row r="15581" spans="22:22" ht="9" hidden="1" customHeight="1" x14ac:dyDescent="0.25">
      <c r="V15581" s="80"/>
    </row>
    <row r="15582" spans="22:22" ht="9" hidden="1" customHeight="1" x14ac:dyDescent="0.25">
      <c r="V15582" s="80"/>
    </row>
    <row r="15583" spans="22:22" ht="9" hidden="1" customHeight="1" x14ac:dyDescent="0.25">
      <c r="V15583" s="80"/>
    </row>
    <row r="15584" spans="22:22" ht="9" hidden="1" customHeight="1" x14ac:dyDescent="0.25">
      <c r="V15584" s="80"/>
    </row>
    <row r="15585" spans="22:22" ht="9" hidden="1" customHeight="1" x14ac:dyDescent="0.25">
      <c r="V15585" s="80"/>
    </row>
    <row r="15586" spans="22:22" ht="9" hidden="1" customHeight="1" x14ac:dyDescent="0.25">
      <c r="V15586" s="80"/>
    </row>
    <row r="15587" spans="22:22" ht="9" hidden="1" customHeight="1" x14ac:dyDescent="0.25">
      <c r="V15587" s="80"/>
    </row>
    <row r="15588" spans="22:22" ht="9" hidden="1" customHeight="1" x14ac:dyDescent="0.25">
      <c r="V15588" s="80"/>
    </row>
    <row r="15589" spans="22:22" ht="9" hidden="1" customHeight="1" x14ac:dyDescent="0.25">
      <c r="V15589" s="80"/>
    </row>
    <row r="15590" spans="22:22" ht="9" hidden="1" customHeight="1" x14ac:dyDescent="0.25">
      <c r="V15590" s="80"/>
    </row>
    <row r="15591" spans="22:22" ht="9" hidden="1" customHeight="1" x14ac:dyDescent="0.25">
      <c r="V15591" s="80"/>
    </row>
    <row r="15592" spans="22:22" ht="9" hidden="1" customHeight="1" x14ac:dyDescent="0.25">
      <c r="V15592" s="80"/>
    </row>
    <row r="15593" spans="22:22" ht="9" hidden="1" customHeight="1" x14ac:dyDescent="0.25">
      <c r="V15593" s="80"/>
    </row>
    <row r="15594" spans="22:22" ht="9" hidden="1" customHeight="1" x14ac:dyDescent="0.25">
      <c r="V15594" s="80"/>
    </row>
    <row r="15595" spans="22:22" ht="9" hidden="1" customHeight="1" x14ac:dyDescent="0.25">
      <c r="V15595" s="80"/>
    </row>
    <row r="15596" spans="22:22" ht="9" hidden="1" customHeight="1" x14ac:dyDescent="0.25">
      <c r="V15596" s="80"/>
    </row>
    <row r="15597" spans="22:22" ht="9" hidden="1" customHeight="1" x14ac:dyDescent="0.25">
      <c r="V15597" s="80"/>
    </row>
    <row r="15598" spans="22:22" ht="9" hidden="1" customHeight="1" x14ac:dyDescent="0.25">
      <c r="V15598" s="80"/>
    </row>
    <row r="15599" spans="22:22" ht="9" hidden="1" customHeight="1" x14ac:dyDescent="0.25">
      <c r="V15599" s="80"/>
    </row>
    <row r="15600" spans="22:22" ht="9" hidden="1" customHeight="1" x14ac:dyDescent="0.25">
      <c r="V15600" s="80"/>
    </row>
    <row r="15601" spans="22:22" ht="9" hidden="1" customHeight="1" x14ac:dyDescent="0.25">
      <c r="V15601" s="80"/>
    </row>
    <row r="15602" spans="22:22" ht="9" hidden="1" customHeight="1" x14ac:dyDescent="0.25">
      <c r="V15602" s="80"/>
    </row>
    <row r="15603" spans="22:22" ht="9" hidden="1" customHeight="1" x14ac:dyDescent="0.25">
      <c r="V15603" s="80"/>
    </row>
    <row r="15604" spans="22:22" ht="9" hidden="1" customHeight="1" x14ac:dyDescent="0.25">
      <c r="V15604" s="80"/>
    </row>
    <row r="15605" spans="22:22" ht="9" hidden="1" customHeight="1" x14ac:dyDescent="0.25">
      <c r="V15605" s="80"/>
    </row>
    <row r="15606" spans="22:22" ht="9" hidden="1" customHeight="1" x14ac:dyDescent="0.25">
      <c r="V15606" s="80"/>
    </row>
    <row r="15607" spans="22:22" ht="9" hidden="1" customHeight="1" x14ac:dyDescent="0.25">
      <c r="V15607" s="80"/>
    </row>
    <row r="15608" spans="22:22" ht="9" hidden="1" customHeight="1" x14ac:dyDescent="0.25">
      <c r="V15608" s="80"/>
    </row>
    <row r="15609" spans="22:22" ht="9" hidden="1" customHeight="1" x14ac:dyDescent="0.25">
      <c r="V15609" s="80"/>
    </row>
    <row r="15610" spans="22:22" ht="9" hidden="1" customHeight="1" x14ac:dyDescent="0.25">
      <c r="V15610" s="80"/>
    </row>
    <row r="15611" spans="22:22" ht="9" hidden="1" customHeight="1" x14ac:dyDescent="0.25">
      <c r="V15611" s="80"/>
    </row>
    <row r="15612" spans="22:22" ht="9" hidden="1" customHeight="1" x14ac:dyDescent="0.25">
      <c r="V15612" s="80"/>
    </row>
    <row r="15613" spans="22:22" ht="9" hidden="1" customHeight="1" x14ac:dyDescent="0.25">
      <c r="V15613" s="80"/>
    </row>
    <row r="15614" spans="22:22" ht="9" hidden="1" customHeight="1" x14ac:dyDescent="0.25">
      <c r="V15614" s="80"/>
    </row>
    <row r="15615" spans="22:22" ht="9" hidden="1" customHeight="1" x14ac:dyDescent="0.25">
      <c r="V15615" s="80"/>
    </row>
    <row r="15616" spans="22:22" ht="9" hidden="1" customHeight="1" x14ac:dyDescent="0.25">
      <c r="V15616" s="80"/>
    </row>
    <row r="15617" spans="22:22" ht="9" hidden="1" customHeight="1" x14ac:dyDescent="0.25">
      <c r="V15617" s="80"/>
    </row>
    <row r="15618" spans="22:22" ht="9" hidden="1" customHeight="1" x14ac:dyDescent="0.25">
      <c r="V15618" s="80"/>
    </row>
    <row r="15619" spans="22:22" ht="9" hidden="1" customHeight="1" x14ac:dyDescent="0.25">
      <c r="V15619" s="80"/>
    </row>
    <row r="15620" spans="22:22" ht="9" hidden="1" customHeight="1" x14ac:dyDescent="0.25">
      <c r="V15620" s="80"/>
    </row>
    <row r="15621" spans="22:22" ht="9" hidden="1" customHeight="1" x14ac:dyDescent="0.25">
      <c r="V15621" s="80"/>
    </row>
    <row r="15622" spans="22:22" ht="9" hidden="1" customHeight="1" x14ac:dyDescent="0.25">
      <c r="V15622" s="80"/>
    </row>
    <row r="15623" spans="22:22" ht="9" hidden="1" customHeight="1" x14ac:dyDescent="0.25">
      <c r="V15623" s="80"/>
    </row>
    <row r="15624" spans="22:22" ht="9" hidden="1" customHeight="1" x14ac:dyDescent="0.25">
      <c r="V15624" s="80"/>
    </row>
    <row r="15625" spans="22:22" ht="9" hidden="1" customHeight="1" x14ac:dyDescent="0.25">
      <c r="V15625" s="80"/>
    </row>
    <row r="15626" spans="22:22" ht="9" hidden="1" customHeight="1" x14ac:dyDescent="0.25">
      <c r="V15626" s="80"/>
    </row>
    <row r="15627" spans="22:22" ht="9" hidden="1" customHeight="1" x14ac:dyDescent="0.25">
      <c r="V15627" s="80"/>
    </row>
    <row r="15628" spans="22:22" ht="9" hidden="1" customHeight="1" x14ac:dyDescent="0.25">
      <c r="V15628" s="80"/>
    </row>
    <row r="15629" spans="22:22" ht="9" hidden="1" customHeight="1" x14ac:dyDescent="0.25">
      <c r="V15629" s="80"/>
    </row>
    <row r="15630" spans="22:22" ht="9" hidden="1" customHeight="1" x14ac:dyDescent="0.25">
      <c r="V15630" s="80"/>
    </row>
    <row r="15631" spans="22:22" ht="9" hidden="1" customHeight="1" x14ac:dyDescent="0.25">
      <c r="V15631" s="80"/>
    </row>
    <row r="15632" spans="22:22" ht="9" hidden="1" customHeight="1" x14ac:dyDescent="0.25">
      <c r="V15632" s="80"/>
    </row>
    <row r="15633" spans="22:22" ht="9" hidden="1" customHeight="1" x14ac:dyDescent="0.25">
      <c r="V15633" s="80"/>
    </row>
    <row r="15634" spans="22:22" ht="9" hidden="1" customHeight="1" x14ac:dyDescent="0.25">
      <c r="V15634" s="80"/>
    </row>
    <row r="15635" spans="22:22" ht="9" hidden="1" customHeight="1" x14ac:dyDescent="0.25">
      <c r="V15635" s="80"/>
    </row>
    <row r="15636" spans="22:22" ht="9" hidden="1" customHeight="1" x14ac:dyDescent="0.25">
      <c r="V15636" s="80"/>
    </row>
    <row r="15637" spans="22:22" ht="9" hidden="1" customHeight="1" x14ac:dyDescent="0.25">
      <c r="V15637" s="80"/>
    </row>
    <row r="15638" spans="22:22" ht="9" hidden="1" customHeight="1" x14ac:dyDescent="0.25">
      <c r="V15638" s="80"/>
    </row>
    <row r="15639" spans="22:22" ht="9" hidden="1" customHeight="1" x14ac:dyDescent="0.25">
      <c r="V15639" s="80"/>
    </row>
    <row r="15640" spans="22:22" ht="9" hidden="1" customHeight="1" x14ac:dyDescent="0.25">
      <c r="V15640" s="80"/>
    </row>
    <row r="15641" spans="22:22" ht="9" hidden="1" customHeight="1" x14ac:dyDescent="0.25">
      <c r="V15641" s="80"/>
    </row>
    <row r="15642" spans="22:22" ht="9" hidden="1" customHeight="1" x14ac:dyDescent="0.25">
      <c r="V15642" s="80"/>
    </row>
    <row r="15643" spans="22:22" ht="9" hidden="1" customHeight="1" x14ac:dyDescent="0.25">
      <c r="V15643" s="80"/>
    </row>
    <row r="15644" spans="22:22" ht="9" hidden="1" customHeight="1" x14ac:dyDescent="0.25">
      <c r="V15644" s="80"/>
    </row>
    <row r="15645" spans="22:22" ht="9" hidden="1" customHeight="1" x14ac:dyDescent="0.25">
      <c r="V15645" s="80"/>
    </row>
    <row r="15646" spans="22:22" ht="9" hidden="1" customHeight="1" x14ac:dyDescent="0.25">
      <c r="V15646" s="80"/>
    </row>
    <row r="15647" spans="22:22" ht="9" hidden="1" customHeight="1" x14ac:dyDescent="0.25">
      <c r="V15647" s="80"/>
    </row>
    <row r="15648" spans="22:22" ht="9" hidden="1" customHeight="1" x14ac:dyDescent="0.25">
      <c r="V15648" s="80"/>
    </row>
    <row r="15649" spans="22:22" ht="9" hidden="1" customHeight="1" x14ac:dyDescent="0.25">
      <c r="V15649" s="80"/>
    </row>
    <row r="15650" spans="22:22" ht="9" hidden="1" customHeight="1" x14ac:dyDescent="0.25">
      <c r="V15650" s="80"/>
    </row>
    <row r="15651" spans="22:22" ht="9" hidden="1" customHeight="1" x14ac:dyDescent="0.25">
      <c r="V15651" s="80"/>
    </row>
    <row r="15652" spans="22:22" ht="9" hidden="1" customHeight="1" x14ac:dyDescent="0.25">
      <c r="V15652" s="80"/>
    </row>
    <row r="15653" spans="22:22" ht="9" hidden="1" customHeight="1" x14ac:dyDescent="0.25">
      <c r="V15653" s="80"/>
    </row>
    <row r="15654" spans="22:22" ht="9" hidden="1" customHeight="1" x14ac:dyDescent="0.25">
      <c r="V15654" s="80"/>
    </row>
    <row r="15655" spans="22:22" ht="9" hidden="1" customHeight="1" x14ac:dyDescent="0.25">
      <c r="V15655" s="80"/>
    </row>
    <row r="15656" spans="22:22" ht="9" hidden="1" customHeight="1" x14ac:dyDescent="0.25">
      <c r="V15656" s="80"/>
    </row>
    <row r="15657" spans="22:22" ht="9" hidden="1" customHeight="1" x14ac:dyDescent="0.25">
      <c r="V15657" s="80"/>
    </row>
    <row r="15658" spans="22:22" ht="9" hidden="1" customHeight="1" x14ac:dyDescent="0.25">
      <c r="V15658" s="80"/>
    </row>
    <row r="15659" spans="22:22" ht="9" hidden="1" customHeight="1" x14ac:dyDescent="0.25">
      <c r="V15659" s="80"/>
    </row>
    <row r="15660" spans="22:22" ht="9" hidden="1" customHeight="1" x14ac:dyDescent="0.25">
      <c r="V15660" s="80"/>
    </row>
    <row r="15661" spans="22:22" ht="9" hidden="1" customHeight="1" x14ac:dyDescent="0.25">
      <c r="V15661" s="80"/>
    </row>
    <row r="15662" spans="22:22" ht="9" hidden="1" customHeight="1" x14ac:dyDescent="0.25">
      <c r="V15662" s="80"/>
    </row>
    <row r="15663" spans="22:22" ht="9" hidden="1" customHeight="1" x14ac:dyDescent="0.25">
      <c r="V15663" s="80"/>
    </row>
    <row r="15664" spans="22:22" ht="9" hidden="1" customHeight="1" x14ac:dyDescent="0.25">
      <c r="V15664" s="80"/>
    </row>
    <row r="15665" spans="22:22" ht="9" hidden="1" customHeight="1" x14ac:dyDescent="0.25">
      <c r="V15665" s="80"/>
    </row>
    <row r="15666" spans="22:22" ht="9" hidden="1" customHeight="1" x14ac:dyDescent="0.25">
      <c r="V15666" s="80"/>
    </row>
    <row r="15667" spans="22:22" ht="9" hidden="1" customHeight="1" x14ac:dyDescent="0.25">
      <c r="V15667" s="80"/>
    </row>
    <row r="15668" spans="22:22" ht="9" hidden="1" customHeight="1" x14ac:dyDescent="0.25">
      <c r="V15668" s="80"/>
    </row>
    <row r="15669" spans="22:22" ht="9" hidden="1" customHeight="1" x14ac:dyDescent="0.25">
      <c r="V15669" s="80"/>
    </row>
    <row r="15670" spans="22:22" ht="9" hidden="1" customHeight="1" x14ac:dyDescent="0.25">
      <c r="V15670" s="80"/>
    </row>
    <row r="15671" spans="22:22" ht="9" hidden="1" customHeight="1" x14ac:dyDescent="0.25">
      <c r="V15671" s="80"/>
    </row>
    <row r="15672" spans="22:22" ht="9" hidden="1" customHeight="1" x14ac:dyDescent="0.25">
      <c r="V15672" s="80"/>
    </row>
    <row r="15673" spans="22:22" ht="9" hidden="1" customHeight="1" x14ac:dyDescent="0.25">
      <c r="V15673" s="80"/>
    </row>
    <row r="15674" spans="22:22" ht="9" hidden="1" customHeight="1" x14ac:dyDescent="0.25">
      <c r="V15674" s="80"/>
    </row>
    <row r="15675" spans="22:22" ht="9" hidden="1" customHeight="1" x14ac:dyDescent="0.25">
      <c r="V15675" s="80"/>
    </row>
    <row r="15676" spans="22:22" ht="9" hidden="1" customHeight="1" x14ac:dyDescent="0.25">
      <c r="V15676" s="80"/>
    </row>
    <row r="15677" spans="22:22" ht="9" hidden="1" customHeight="1" x14ac:dyDescent="0.25">
      <c r="V15677" s="80"/>
    </row>
    <row r="15678" spans="22:22" ht="9" hidden="1" customHeight="1" x14ac:dyDescent="0.25">
      <c r="V15678" s="80"/>
    </row>
    <row r="15679" spans="22:22" ht="9" hidden="1" customHeight="1" x14ac:dyDescent="0.25">
      <c r="V15679" s="80"/>
    </row>
    <row r="15680" spans="22:22" ht="9" hidden="1" customHeight="1" x14ac:dyDescent="0.25">
      <c r="V15680" s="80"/>
    </row>
    <row r="15681" spans="22:22" ht="9" hidden="1" customHeight="1" x14ac:dyDescent="0.25">
      <c r="V15681" s="80"/>
    </row>
    <row r="15682" spans="22:22" ht="9" hidden="1" customHeight="1" x14ac:dyDescent="0.25">
      <c r="V15682" s="80"/>
    </row>
    <row r="15683" spans="22:22" ht="9" hidden="1" customHeight="1" x14ac:dyDescent="0.25">
      <c r="V15683" s="80"/>
    </row>
    <row r="15684" spans="22:22" ht="9" hidden="1" customHeight="1" x14ac:dyDescent="0.25">
      <c r="V15684" s="80"/>
    </row>
    <row r="15685" spans="22:22" ht="9" hidden="1" customHeight="1" x14ac:dyDescent="0.25">
      <c r="V15685" s="80"/>
    </row>
    <row r="15686" spans="22:22" ht="9" hidden="1" customHeight="1" x14ac:dyDescent="0.25">
      <c r="V15686" s="80"/>
    </row>
    <row r="15687" spans="22:22" ht="9" hidden="1" customHeight="1" x14ac:dyDescent="0.25">
      <c r="V15687" s="80"/>
    </row>
    <row r="15688" spans="22:22" ht="9" hidden="1" customHeight="1" x14ac:dyDescent="0.25">
      <c r="V15688" s="80"/>
    </row>
    <row r="15689" spans="22:22" ht="9" hidden="1" customHeight="1" x14ac:dyDescent="0.25">
      <c r="V15689" s="80"/>
    </row>
    <row r="15690" spans="22:22" ht="9" hidden="1" customHeight="1" x14ac:dyDescent="0.25">
      <c r="V15690" s="80"/>
    </row>
    <row r="15691" spans="22:22" ht="9" hidden="1" customHeight="1" x14ac:dyDescent="0.25">
      <c r="V15691" s="80"/>
    </row>
    <row r="15692" spans="22:22" ht="9" hidden="1" customHeight="1" x14ac:dyDescent="0.25">
      <c r="V15692" s="80"/>
    </row>
    <row r="15693" spans="22:22" ht="9" hidden="1" customHeight="1" x14ac:dyDescent="0.25">
      <c r="V15693" s="80"/>
    </row>
    <row r="15694" spans="22:22" ht="9" hidden="1" customHeight="1" x14ac:dyDescent="0.25">
      <c r="V15694" s="80"/>
    </row>
    <row r="15695" spans="22:22" ht="9" hidden="1" customHeight="1" x14ac:dyDescent="0.25">
      <c r="V15695" s="80"/>
    </row>
    <row r="15696" spans="22:22" ht="9" hidden="1" customHeight="1" x14ac:dyDescent="0.25">
      <c r="V15696" s="80"/>
    </row>
    <row r="15697" spans="22:22" ht="9" hidden="1" customHeight="1" x14ac:dyDescent="0.25">
      <c r="V15697" s="80"/>
    </row>
    <row r="15698" spans="22:22" ht="9" hidden="1" customHeight="1" x14ac:dyDescent="0.25">
      <c r="V15698" s="80"/>
    </row>
    <row r="15699" spans="22:22" ht="9" hidden="1" customHeight="1" x14ac:dyDescent="0.25">
      <c r="V15699" s="80"/>
    </row>
    <row r="15700" spans="22:22" ht="9" hidden="1" customHeight="1" x14ac:dyDescent="0.25">
      <c r="V15700" s="80"/>
    </row>
    <row r="15701" spans="22:22" ht="9" hidden="1" customHeight="1" x14ac:dyDescent="0.25">
      <c r="V15701" s="80"/>
    </row>
    <row r="15702" spans="22:22" ht="9" hidden="1" customHeight="1" x14ac:dyDescent="0.25">
      <c r="V15702" s="80"/>
    </row>
    <row r="15703" spans="22:22" ht="9" hidden="1" customHeight="1" x14ac:dyDescent="0.25">
      <c r="V15703" s="80"/>
    </row>
    <row r="15704" spans="22:22" ht="9" hidden="1" customHeight="1" x14ac:dyDescent="0.25">
      <c r="V15704" s="80"/>
    </row>
    <row r="15705" spans="22:22" ht="9" hidden="1" customHeight="1" x14ac:dyDescent="0.25">
      <c r="V15705" s="80"/>
    </row>
    <row r="15706" spans="22:22" ht="9" hidden="1" customHeight="1" x14ac:dyDescent="0.25">
      <c r="V15706" s="80"/>
    </row>
    <row r="15707" spans="22:22" ht="9" hidden="1" customHeight="1" x14ac:dyDescent="0.25">
      <c r="V15707" s="80"/>
    </row>
    <row r="15708" spans="22:22" ht="9" hidden="1" customHeight="1" x14ac:dyDescent="0.25">
      <c r="V15708" s="80"/>
    </row>
    <row r="15709" spans="22:22" ht="9" hidden="1" customHeight="1" x14ac:dyDescent="0.25">
      <c r="V15709" s="80"/>
    </row>
    <row r="15710" spans="22:22" ht="9" hidden="1" customHeight="1" x14ac:dyDescent="0.25">
      <c r="V15710" s="80"/>
    </row>
    <row r="15711" spans="22:22" ht="9" hidden="1" customHeight="1" x14ac:dyDescent="0.25">
      <c r="V15711" s="80"/>
    </row>
    <row r="15712" spans="22:22" ht="9" hidden="1" customHeight="1" x14ac:dyDescent="0.25">
      <c r="V15712" s="80"/>
    </row>
    <row r="15713" spans="22:22" ht="9" hidden="1" customHeight="1" x14ac:dyDescent="0.25">
      <c r="V15713" s="80"/>
    </row>
    <row r="15714" spans="22:22" ht="9" hidden="1" customHeight="1" x14ac:dyDescent="0.25">
      <c r="V15714" s="80"/>
    </row>
    <row r="15715" spans="22:22" ht="9" hidden="1" customHeight="1" x14ac:dyDescent="0.25">
      <c r="V15715" s="80"/>
    </row>
    <row r="15716" spans="22:22" ht="9" hidden="1" customHeight="1" x14ac:dyDescent="0.25">
      <c r="V15716" s="80"/>
    </row>
    <row r="15717" spans="22:22" ht="9" hidden="1" customHeight="1" x14ac:dyDescent="0.25">
      <c r="V15717" s="80"/>
    </row>
    <row r="15718" spans="22:22" ht="9" hidden="1" customHeight="1" x14ac:dyDescent="0.25">
      <c r="V15718" s="80"/>
    </row>
    <row r="15719" spans="22:22" ht="9" hidden="1" customHeight="1" x14ac:dyDescent="0.25">
      <c r="V15719" s="80"/>
    </row>
    <row r="15720" spans="22:22" ht="9" hidden="1" customHeight="1" x14ac:dyDescent="0.25">
      <c r="V15720" s="80"/>
    </row>
    <row r="15721" spans="22:22" ht="9" hidden="1" customHeight="1" x14ac:dyDescent="0.25">
      <c r="V15721" s="80"/>
    </row>
    <row r="15722" spans="22:22" ht="9" hidden="1" customHeight="1" x14ac:dyDescent="0.25">
      <c r="V15722" s="80"/>
    </row>
    <row r="15723" spans="22:22" ht="9" hidden="1" customHeight="1" x14ac:dyDescent="0.25">
      <c r="V15723" s="80"/>
    </row>
    <row r="15724" spans="22:22" ht="9" hidden="1" customHeight="1" x14ac:dyDescent="0.25">
      <c r="V15724" s="80"/>
    </row>
    <row r="15725" spans="22:22" ht="9" hidden="1" customHeight="1" x14ac:dyDescent="0.25">
      <c r="V15725" s="80"/>
    </row>
    <row r="15726" spans="22:22" ht="9" hidden="1" customHeight="1" x14ac:dyDescent="0.25">
      <c r="V15726" s="80"/>
    </row>
    <row r="15727" spans="22:22" ht="9" hidden="1" customHeight="1" x14ac:dyDescent="0.25">
      <c r="V15727" s="80"/>
    </row>
    <row r="15728" spans="22:22" ht="9" hidden="1" customHeight="1" x14ac:dyDescent="0.25">
      <c r="V15728" s="80"/>
    </row>
    <row r="15729" spans="22:22" ht="9" hidden="1" customHeight="1" x14ac:dyDescent="0.25">
      <c r="V15729" s="80"/>
    </row>
    <row r="15730" spans="22:22" ht="9" hidden="1" customHeight="1" x14ac:dyDescent="0.25">
      <c r="V15730" s="80"/>
    </row>
    <row r="15731" spans="22:22" ht="9" hidden="1" customHeight="1" x14ac:dyDescent="0.25">
      <c r="V15731" s="80"/>
    </row>
    <row r="15732" spans="22:22" ht="9" hidden="1" customHeight="1" x14ac:dyDescent="0.25">
      <c r="V15732" s="80"/>
    </row>
    <row r="15733" spans="22:22" ht="9" hidden="1" customHeight="1" x14ac:dyDescent="0.25">
      <c r="V15733" s="80"/>
    </row>
    <row r="15734" spans="22:22" ht="9" hidden="1" customHeight="1" x14ac:dyDescent="0.25">
      <c r="V15734" s="80"/>
    </row>
    <row r="15735" spans="22:22" ht="9" hidden="1" customHeight="1" x14ac:dyDescent="0.25">
      <c r="V15735" s="80"/>
    </row>
    <row r="15736" spans="22:22" ht="9" hidden="1" customHeight="1" x14ac:dyDescent="0.25">
      <c r="V15736" s="80"/>
    </row>
    <row r="15737" spans="22:22" ht="9" hidden="1" customHeight="1" x14ac:dyDescent="0.25">
      <c r="V15737" s="80"/>
    </row>
    <row r="15738" spans="22:22" ht="9" hidden="1" customHeight="1" x14ac:dyDescent="0.25">
      <c r="V15738" s="80"/>
    </row>
    <row r="15739" spans="22:22" ht="9" hidden="1" customHeight="1" x14ac:dyDescent="0.25">
      <c r="V15739" s="80"/>
    </row>
    <row r="15740" spans="22:22" ht="9" hidden="1" customHeight="1" x14ac:dyDescent="0.25">
      <c r="V15740" s="80"/>
    </row>
    <row r="15741" spans="22:22" ht="9" hidden="1" customHeight="1" x14ac:dyDescent="0.25">
      <c r="V15741" s="80"/>
    </row>
    <row r="15742" spans="22:22" ht="9" hidden="1" customHeight="1" x14ac:dyDescent="0.25">
      <c r="V15742" s="80"/>
    </row>
    <row r="15743" spans="22:22" ht="9" hidden="1" customHeight="1" x14ac:dyDescent="0.25">
      <c r="V15743" s="80"/>
    </row>
    <row r="15744" spans="22:22" ht="9" hidden="1" customHeight="1" x14ac:dyDescent="0.25">
      <c r="V15744" s="80"/>
    </row>
    <row r="15745" spans="22:22" ht="9" hidden="1" customHeight="1" x14ac:dyDescent="0.25">
      <c r="V15745" s="80"/>
    </row>
    <row r="15746" spans="22:22" ht="9" hidden="1" customHeight="1" x14ac:dyDescent="0.25">
      <c r="V15746" s="80"/>
    </row>
    <row r="15747" spans="22:22" ht="9" hidden="1" customHeight="1" x14ac:dyDescent="0.25">
      <c r="V15747" s="80"/>
    </row>
    <row r="15748" spans="22:22" ht="9" hidden="1" customHeight="1" x14ac:dyDescent="0.25">
      <c r="V15748" s="80"/>
    </row>
    <row r="15749" spans="22:22" ht="9" hidden="1" customHeight="1" x14ac:dyDescent="0.25">
      <c r="V15749" s="80"/>
    </row>
    <row r="15750" spans="22:22" ht="9" hidden="1" customHeight="1" x14ac:dyDescent="0.25">
      <c r="V15750" s="80"/>
    </row>
    <row r="15751" spans="22:22" ht="9" hidden="1" customHeight="1" x14ac:dyDescent="0.25">
      <c r="V15751" s="80"/>
    </row>
    <row r="15752" spans="22:22" ht="9" hidden="1" customHeight="1" x14ac:dyDescent="0.25">
      <c r="V15752" s="80"/>
    </row>
    <row r="15753" spans="22:22" ht="9" hidden="1" customHeight="1" x14ac:dyDescent="0.25">
      <c r="V15753" s="80"/>
    </row>
    <row r="15754" spans="22:22" ht="9" hidden="1" customHeight="1" x14ac:dyDescent="0.25">
      <c r="V15754" s="80"/>
    </row>
    <row r="15755" spans="22:22" ht="9" hidden="1" customHeight="1" x14ac:dyDescent="0.25">
      <c r="V15755" s="80"/>
    </row>
    <row r="15756" spans="22:22" ht="9" hidden="1" customHeight="1" x14ac:dyDescent="0.25">
      <c r="V15756" s="80"/>
    </row>
    <row r="15757" spans="22:22" ht="9" hidden="1" customHeight="1" x14ac:dyDescent="0.25">
      <c r="V15757" s="80"/>
    </row>
    <row r="15758" spans="22:22" ht="9" hidden="1" customHeight="1" x14ac:dyDescent="0.25">
      <c r="V15758" s="80"/>
    </row>
    <row r="15759" spans="22:22" ht="9" hidden="1" customHeight="1" x14ac:dyDescent="0.25">
      <c r="V15759" s="80"/>
    </row>
    <row r="15760" spans="22:22" ht="9" hidden="1" customHeight="1" x14ac:dyDescent="0.25">
      <c r="V15760" s="80"/>
    </row>
    <row r="15761" spans="22:22" ht="9" hidden="1" customHeight="1" x14ac:dyDescent="0.25">
      <c r="V15761" s="80"/>
    </row>
    <row r="15762" spans="22:22" ht="9" hidden="1" customHeight="1" x14ac:dyDescent="0.25">
      <c r="V15762" s="80"/>
    </row>
    <row r="15763" spans="22:22" ht="9" hidden="1" customHeight="1" x14ac:dyDescent="0.25">
      <c r="V15763" s="80"/>
    </row>
    <row r="15764" spans="22:22" ht="9" hidden="1" customHeight="1" x14ac:dyDescent="0.25">
      <c r="V15764" s="80"/>
    </row>
    <row r="15765" spans="22:22" ht="9" hidden="1" customHeight="1" x14ac:dyDescent="0.25">
      <c r="V15765" s="80"/>
    </row>
    <row r="15766" spans="22:22" ht="9" hidden="1" customHeight="1" x14ac:dyDescent="0.25">
      <c r="V15766" s="80"/>
    </row>
    <row r="15767" spans="22:22" ht="9" hidden="1" customHeight="1" x14ac:dyDescent="0.25">
      <c r="V15767" s="80"/>
    </row>
    <row r="15768" spans="22:22" ht="9" hidden="1" customHeight="1" x14ac:dyDescent="0.25">
      <c r="V15768" s="80"/>
    </row>
    <row r="15769" spans="22:22" ht="9" hidden="1" customHeight="1" x14ac:dyDescent="0.25">
      <c r="V15769" s="80"/>
    </row>
    <row r="15770" spans="22:22" ht="9" hidden="1" customHeight="1" x14ac:dyDescent="0.25">
      <c r="V15770" s="80"/>
    </row>
    <row r="15771" spans="22:22" ht="9" hidden="1" customHeight="1" x14ac:dyDescent="0.25">
      <c r="V15771" s="80"/>
    </row>
    <row r="15772" spans="22:22" ht="9" hidden="1" customHeight="1" x14ac:dyDescent="0.25">
      <c r="V15772" s="80"/>
    </row>
    <row r="15773" spans="22:22" ht="9" hidden="1" customHeight="1" x14ac:dyDescent="0.25">
      <c r="V15773" s="80"/>
    </row>
    <row r="15774" spans="22:22" ht="9" hidden="1" customHeight="1" x14ac:dyDescent="0.25">
      <c r="V15774" s="80"/>
    </row>
    <row r="15775" spans="22:22" ht="9" hidden="1" customHeight="1" x14ac:dyDescent="0.25">
      <c r="V15775" s="80"/>
    </row>
    <row r="15776" spans="22:22" ht="9" hidden="1" customHeight="1" x14ac:dyDescent="0.25">
      <c r="V15776" s="80"/>
    </row>
    <row r="15777" spans="22:22" ht="9" hidden="1" customHeight="1" x14ac:dyDescent="0.25">
      <c r="V15777" s="80"/>
    </row>
    <row r="15778" spans="22:22" ht="9" hidden="1" customHeight="1" x14ac:dyDescent="0.25">
      <c r="V15778" s="80"/>
    </row>
    <row r="15779" spans="22:22" ht="9" hidden="1" customHeight="1" x14ac:dyDescent="0.25">
      <c r="V15779" s="80"/>
    </row>
    <row r="15780" spans="22:22" ht="9" hidden="1" customHeight="1" x14ac:dyDescent="0.25">
      <c r="V15780" s="80"/>
    </row>
    <row r="15781" spans="22:22" ht="9" hidden="1" customHeight="1" x14ac:dyDescent="0.25">
      <c r="V15781" s="80"/>
    </row>
    <row r="15782" spans="22:22" ht="9" hidden="1" customHeight="1" x14ac:dyDescent="0.25">
      <c r="V15782" s="80"/>
    </row>
    <row r="15783" spans="22:22" ht="9" hidden="1" customHeight="1" x14ac:dyDescent="0.25">
      <c r="V15783" s="80"/>
    </row>
    <row r="15784" spans="22:22" ht="9" hidden="1" customHeight="1" x14ac:dyDescent="0.25">
      <c r="V15784" s="80"/>
    </row>
    <row r="15785" spans="22:22" ht="9" hidden="1" customHeight="1" x14ac:dyDescent="0.25">
      <c r="V15785" s="80"/>
    </row>
    <row r="15786" spans="22:22" ht="9" hidden="1" customHeight="1" x14ac:dyDescent="0.25">
      <c r="V15786" s="80"/>
    </row>
    <row r="15787" spans="22:22" ht="9" hidden="1" customHeight="1" x14ac:dyDescent="0.25">
      <c r="V15787" s="80"/>
    </row>
    <row r="15788" spans="22:22" ht="9" hidden="1" customHeight="1" x14ac:dyDescent="0.25">
      <c r="V15788" s="80"/>
    </row>
    <row r="15789" spans="22:22" ht="9" hidden="1" customHeight="1" x14ac:dyDescent="0.25">
      <c r="V15789" s="80"/>
    </row>
    <row r="15790" spans="22:22" ht="9" hidden="1" customHeight="1" x14ac:dyDescent="0.25">
      <c r="V15790" s="80"/>
    </row>
    <row r="15791" spans="22:22" ht="9" hidden="1" customHeight="1" x14ac:dyDescent="0.25">
      <c r="V15791" s="80"/>
    </row>
    <row r="15792" spans="22:22" ht="9" hidden="1" customHeight="1" x14ac:dyDescent="0.25">
      <c r="V15792" s="80"/>
    </row>
    <row r="15793" spans="22:22" ht="9" hidden="1" customHeight="1" x14ac:dyDescent="0.25">
      <c r="V15793" s="80"/>
    </row>
    <row r="15794" spans="22:22" ht="9" hidden="1" customHeight="1" x14ac:dyDescent="0.25">
      <c r="V15794" s="80"/>
    </row>
    <row r="15795" spans="22:22" ht="9" hidden="1" customHeight="1" x14ac:dyDescent="0.25">
      <c r="V15795" s="80"/>
    </row>
    <row r="15796" spans="22:22" ht="9" hidden="1" customHeight="1" x14ac:dyDescent="0.25">
      <c r="V15796" s="80"/>
    </row>
    <row r="15797" spans="22:22" ht="9" hidden="1" customHeight="1" x14ac:dyDescent="0.25">
      <c r="V15797" s="80"/>
    </row>
    <row r="15798" spans="22:22" ht="9" hidden="1" customHeight="1" x14ac:dyDescent="0.25">
      <c r="V15798" s="80"/>
    </row>
    <row r="15799" spans="22:22" ht="9" hidden="1" customHeight="1" x14ac:dyDescent="0.25">
      <c r="V15799" s="80"/>
    </row>
    <row r="15800" spans="22:22" ht="9" hidden="1" customHeight="1" x14ac:dyDescent="0.25">
      <c r="V15800" s="80"/>
    </row>
    <row r="15801" spans="22:22" ht="9" hidden="1" customHeight="1" x14ac:dyDescent="0.25">
      <c r="V15801" s="80"/>
    </row>
    <row r="15802" spans="22:22" ht="9" hidden="1" customHeight="1" x14ac:dyDescent="0.25">
      <c r="V15802" s="80"/>
    </row>
    <row r="15803" spans="22:22" ht="9" hidden="1" customHeight="1" x14ac:dyDescent="0.25">
      <c r="V15803" s="80"/>
    </row>
    <row r="15804" spans="22:22" ht="9" hidden="1" customHeight="1" x14ac:dyDescent="0.25">
      <c r="V15804" s="80"/>
    </row>
    <row r="15805" spans="22:22" ht="9" hidden="1" customHeight="1" x14ac:dyDescent="0.25">
      <c r="V15805" s="80"/>
    </row>
    <row r="15806" spans="22:22" ht="9" hidden="1" customHeight="1" x14ac:dyDescent="0.25">
      <c r="V15806" s="80"/>
    </row>
    <row r="15807" spans="22:22" ht="9" hidden="1" customHeight="1" x14ac:dyDescent="0.25">
      <c r="V15807" s="80"/>
    </row>
    <row r="15808" spans="22:22" ht="9" hidden="1" customHeight="1" x14ac:dyDescent="0.25">
      <c r="V15808" s="80"/>
    </row>
    <row r="15809" spans="22:22" ht="9" hidden="1" customHeight="1" x14ac:dyDescent="0.25">
      <c r="V15809" s="80"/>
    </row>
    <row r="15810" spans="22:22" ht="9" hidden="1" customHeight="1" x14ac:dyDescent="0.25">
      <c r="V15810" s="80"/>
    </row>
    <row r="15811" spans="22:22" ht="9" hidden="1" customHeight="1" x14ac:dyDescent="0.25">
      <c r="V15811" s="80"/>
    </row>
    <row r="15812" spans="22:22" ht="9" hidden="1" customHeight="1" x14ac:dyDescent="0.25">
      <c r="V15812" s="80"/>
    </row>
    <row r="15813" spans="22:22" ht="9" hidden="1" customHeight="1" x14ac:dyDescent="0.25">
      <c r="V15813" s="80"/>
    </row>
    <row r="15814" spans="22:22" ht="9" hidden="1" customHeight="1" x14ac:dyDescent="0.25">
      <c r="V15814" s="80"/>
    </row>
    <row r="15815" spans="22:22" ht="9" hidden="1" customHeight="1" x14ac:dyDescent="0.25">
      <c r="V15815" s="80"/>
    </row>
    <row r="15816" spans="22:22" ht="9" hidden="1" customHeight="1" x14ac:dyDescent="0.25">
      <c r="V15816" s="80"/>
    </row>
    <row r="15817" spans="22:22" ht="9" hidden="1" customHeight="1" x14ac:dyDescent="0.25">
      <c r="V15817" s="80"/>
    </row>
    <row r="15818" spans="22:22" ht="9" hidden="1" customHeight="1" x14ac:dyDescent="0.25">
      <c r="V15818" s="80"/>
    </row>
    <row r="15819" spans="22:22" ht="9" hidden="1" customHeight="1" x14ac:dyDescent="0.25">
      <c r="V15819" s="80"/>
    </row>
    <row r="15820" spans="22:22" ht="9" hidden="1" customHeight="1" x14ac:dyDescent="0.25">
      <c r="V15820" s="80"/>
    </row>
    <row r="15821" spans="22:22" ht="9" hidden="1" customHeight="1" x14ac:dyDescent="0.25">
      <c r="V15821" s="80"/>
    </row>
    <row r="15822" spans="22:22" ht="9" hidden="1" customHeight="1" x14ac:dyDescent="0.25">
      <c r="V15822" s="80"/>
    </row>
    <row r="15823" spans="22:22" ht="9" hidden="1" customHeight="1" x14ac:dyDescent="0.25">
      <c r="V15823" s="80"/>
    </row>
    <row r="15824" spans="22:22" ht="9" hidden="1" customHeight="1" x14ac:dyDescent="0.25">
      <c r="V15824" s="80"/>
    </row>
    <row r="15825" spans="22:22" ht="9" hidden="1" customHeight="1" x14ac:dyDescent="0.25">
      <c r="V15825" s="80"/>
    </row>
    <row r="15826" spans="22:22" ht="9" hidden="1" customHeight="1" x14ac:dyDescent="0.25">
      <c r="V15826" s="80"/>
    </row>
    <row r="15827" spans="22:22" ht="9" hidden="1" customHeight="1" x14ac:dyDescent="0.25">
      <c r="V15827" s="80"/>
    </row>
    <row r="15828" spans="22:22" ht="9" hidden="1" customHeight="1" x14ac:dyDescent="0.25">
      <c r="V15828" s="80"/>
    </row>
    <row r="15829" spans="22:22" ht="9" hidden="1" customHeight="1" x14ac:dyDescent="0.25">
      <c r="V15829" s="80"/>
    </row>
    <row r="15830" spans="22:22" ht="9" hidden="1" customHeight="1" x14ac:dyDescent="0.25">
      <c r="V15830" s="80"/>
    </row>
    <row r="15831" spans="22:22" ht="9" hidden="1" customHeight="1" x14ac:dyDescent="0.25">
      <c r="V15831" s="80"/>
    </row>
    <row r="15832" spans="22:22" ht="9" hidden="1" customHeight="1" x14ac:dyDescent="0.25">
      <c r="V15832" s="80"/>
    </row>
    <row r="15833" spans="22:22" ht="9" hidden="1" customHeight="1" x14ac:dyDescent="0.25">
      <c r="V15833" s="80"/>
    </row>
    <row r="15834" spans="22:22" ht="9" hidden="1" customHeight="1" x14ac:dyDescent="0.25">
      <c r="V15834" s="80"/>
    </row>
    <row r="15835" spans="22:22" ht="9" hidden="1" customHeight="1" x14ac:dyDescent="0.25">
      <c r="V15835" s="80"/>
    </row>
    <row r="15836" spans="22:22" ht="9" hidden="1" customHeight="1" x14ac:dyDescent="0.25">
      <c r="V15836" s="80"/>
    </row>
    <row r="15837" spans="22:22" ht="9" hidden="1" customHeight="1" x14ac:dyDescent="0.25">
      <c r="V15837" s="80"/>
    </row>
    <row r="15838" spans="22:22" ht="9" hidden="1" customHeight="1" x14ac:dyDescent="0.25">
      <c r="V15838" s="80"/>
    </row>
    <row r="15839" spans="22:22" ht="9" hidden="1" customHeight="1" x14ac:dyDescent="0.25">
      <c r="V15839" s="80"/>
    </row>
    <row r="15840" spans="22:22" ht="9" hidden="1" customHeight="1" x14ac:dyDescent="0.25">
      <c r="V15840" s="80"/>
    </row>
    <row r="15841" spans="22:22" ht="9" hidden="1" customHeight="1" x14ac:dyDescent="0.25">
      <c r="V15841" s="80"/>
    </row>
    <row r="15842" spans="22:22" ht="9" hidden="1" customHeight="1" x14ac:dyDescent="0.25">
      <c r="V15842" s="80"/>
    </row>
    <row r="15843" spans="22:22" ht="9" hidden="1" customHeight="1" x14ac:dyDescent="0.25">
      <c r="V15843" s="80"/>
    </row>
    <row r="15844" spans="22:22" ht="9" hidden="1" customHeight="1" x14ac:dyDescent="0.25">
      <c r="V15844" s="80"/>
    </row>
    <row r="15845" spans="22:22" ht="9" hidden="1" customHeight="1" x14ac:dyDescent="0.25">
      <c r="V15845" s="80"/>
    </row>
    <row r="15846" spans="22:22" ht="9" hidden="1" customHeight="1" x14ac:dyDescent="0.25">
      <c r="V15846" s="80"/>
    </row>
    <row r="15847" spans="22:22" ht="9" hidden="1" customHeight="1" x14ac:dyDescent="0.25">
      <c r="V15847" s="80"/>
    </row>
    <row r="15848" spans="22:22" ht="9" hidden="1" customHeight="1" x14ac:dyDescent="0.25">
      <c r="V15848" s="80"/>
    </row>
    <row r="15849" spans="22:22" ht="9" hidden="1" customHeight="1" x14ac:dyDescent="0.25">
      <c r="V15849" s="80"/>
    </row>
    <row r="15850" spans="22:22" ht="9" hidden="1" customHeight="1" x14ac:dyDescent="0.25">
      <c r="V15850" s="80"/>
    </row>
    <row r="15851" spans="22:22" ht="9" hidden="1" customHeight="1" x14ac:dyDescent="0.25">
      <c r="V15851" s="80"/>
    </row>
    <row r="15852" spans="22:22" ht="9" hidden="1" customHeight="1" x14ac:dyDescent="0.25">
      <c r="V15852" s="80"/>
    </row>
    <row r="15853" spans="22:22" ht="9" hidden="1" customHeight="1" x14ac:dyDescent="0.25">
      <c r="V15853" s="80"/>
    </row>
    <row r="15854" spans="22:22" ht="9" hidden="1" customHeight="1" x14ac:dyDescent="0.25">
      <c r="V15854" s="80"/>
    </row>
    <row r="15855" spans="22:22" ht="9" hidden="1" customHeight="1" x14ac:dyDescent="0.25">
      <c r="V15855" s="80"/>
    </row>
    <row r="15856" spans="22:22" ht="9" hidden="1" customHeight="1" x14ac:dyDescent="0.25">
      <c r="V15856" s="80"/>
    </row>
    <row r="15857" spans="22:22" ht="9" hidden="1" customHeight="1" x14ac:dyDescent="0.25">
      <c r="V15857" s="80"/>
    </row>
    <row r="15858" spans="22:22" ht="9" hidden="1" customHeight="1" x14ac:dyDescent="0.25">
      <c r="V15858" s="80"/>
    </row>
    <row r="15859" spans="22:22" ht="9" hidden="1" customHeight="1" x14ac:dyDescent="0.25">
      <c r="V15859" s="80"/>
    </row>
    <row r="15860" spans="22:22" ht="9" hidden="1" customHeight="1" x14ac:dyDescent="0.25">
      <c r="V15860" s="80"/>
    </row>
    <row r="15861" spans="22:22" ht="9" hidden="1" customHeight="1" x14ac:dyDescent="0.25">
      <c r="V15861" s="80"/>
    </row>
    <row r="15862" spans="22:22" ht="9" hidden="1" customHeight="1" x14ac:dyDescent="0.25">
      <c r="V15862" s="80"/>
    </row>
    <row r="15863" spans="22:22" ht="9" hidden="1" customHeight="1" x14ac:dyDescent="0.25">
      <c r="V15863" s="80"/>
    </row>
    <row r="15864" spans="22:22" ht="9" hidden="1" customHeight="1" x14ac:dyDescent="0.25">
      <c r="V15864" s="80"/>
    </row>
    <row r="15865" spans="22:22" ht="9" hidden="1" customHeight="1" x14ac:dyDescent="0.25">
      <c r="V15865" s="80"/>
    </row>
    <row r="15866" spans="22:22" ht="9" hidden="1" customHeight="1" x14ac:dyDescent="0.25">
      <c r="V15866" s="80"/>
    </row>
    <row r="15867" spans="22:22" ht="9" hidden="1" customHeight="1" x14ac:dyDescent="0.25">
      <c r="V15867" s="80"/>
    </row>
    <row r="15868" spans="22:22" ht="9" hidden="1" customHeight="1" x14ac:dyDescent="0.25">
      <c r="V15868" s="80"/>
    </row>
    <row r="15869" spans="22:22" ht="9" hidden="1" customHeight="1" x14ac:dyDescent="0.25">
      <c r="V15869" s="80"/>
    </row>
    <row r="15870" spans="22:22" ht="9" hidden="1" customHeight="1" x14ac:dyDescent="0.25">
      <c r="V15870" s="80"/>
    </row>
    <row r="15871" spans="22:22" ht="9" hidden="1" customHeight="1" x14ac:dyDescent="0.25">
      <c r="V15871" s="80"/>
    </row>
    <row r="15872" spans="22:22" ht="9" hidden="1" customHeight="1" x14ac:dyDescent="0.25">
      <c r="V15872" s="80"/>
    </row>
    <row r="15873" spans="22:22" ht="9" hidden="1" customHeight="1" x14ac:dyDescent="0.25">
      <c r="V15873" s="80"/>
    </row>
    <row r="15874" spans="22:22" ht="9" hidden="1" customHeight="1" x14ac:dyDescent="0.25">
      <c r="V15874" s="80"/>
    </row>
    <row r="15875" spans="22:22" ht="9" hidden="1" customHeight="1" x14ac:dyDescent="0.25">
      <c r="V15875" s="80"/>
    </row>
    <row r="15876" spans="22:22" ht="9" hidden="1" customHeight="1" x14ac:dyDescent="0.25">
      <c r="V15876" s="80"/>
    </row>
    <row r="15877" spans="22:22" ht="9" hidden="1" customHeight="1" x14ac:dyDescent="0.25">
      <c r="V15877" s="80"/>
    </row>
    <row r="15878" spans="22:22" ht="9" hidden="1" customHeight="1" x14ac:dyDescent="0.25">
      <c r="V15878" s="80"/>
    </row>
    <row r="15879" spans="22:22" ht="9" hidden="1" customHeight="1" x14ac:dyDescent="0.25">
      <c r="V15879" s="80"/>
    </row>
    <row r="15880" spans="22:22" ht="9" hidden="1" customHeight="1" x14ac:dyDescent="0.25">
      <c r="V15880" s="80"/>
    </row>
    <row r="15881" spans="22:22" ht="9" hidden="1" customHeight="1" x14ac:dyDescent="0.25">
      <c r="V15881" s="80"/>
    </row>
    <row r="15882" spans="22:22" ht="9" hidden="1" customHeight="1" x14ac:dyDescent="0.25">
      <c r="V15882" s="80"/>
    </row>
    <row r="15883" spans="22:22" ht="9" hidden="1" customHeight="1" x14ac:dyDescent="0.25">
      <c r="V15883" s="80"/>
    </row>
    <row r="15884" spans="22:22" ht="9" hidden="1" customHeight="1" x14ac:dyDescent="0.25">
      <c r="V15884" s="80"/>
    </row>
    <row r="15885" spans="22:22" ht="9" hidden="1" customHeight="1" x14ac:dyDescent="0.25">
      <c r="V15885" s="80"/>
    </row>
    <row r="15886" spans="22:22" ht="9" hidden="1" customHeight="1" x14ac:dyDescent="0.25">
      <c r="V15886" s="80"/>
    </row>
    <row r="15887" spans="22:22" ht="9" hidden="1" customHeight="1" x14ac:dyDescent="0.25">
      <c r="V15887" s="80"/>
    </row>
    <row r="15888" spans="22:22" ht="9" hidden="1" customHeight="1" x14ac:dyDescent="0.25">
      <c r="V15888" s="80"/>
    </row>
    <row r="15889" spans="22:22" ht="9" hidden="1" customHeight="1" x14ac:dyDescent="0.25">
      <c r="V15889" s="80"/>
    </row>
    <row r="15890" spans="22:22" ht="9" hidden="1" customHeight="1" x14ac:dyDescent="0.25">
      <c r="V15890" s="80"/>
    </row>
    <row r="15891" spans="22:22" ht="9" hidden="1" customHeight="1" x14ac:dyDescent="0.25">
      <c r="V15891" s="80"/>
    </row>
    <row r="15892" spans="22:22" ht="9" hidden="1" customHeight="1" x14ac:dyDescent="0.25">
      <c r="V15892" s="80"/>
    </row>
    <row r="15893" spans="22:22" ht="9" hidden="1" customHeight="1" x14ac:dyDescent="0.25">
      <c r="V15893" s="80"/>
    </row>
    <row r="15894" spans="22:22" ht="9" hidden="1" customHeight="1" x14ac:dyDescent="0.25">
      <c r="V15894" s="80"/>
    </row>
    <row r="15895" spans="22:22" ht="9" hidden="1" customHeight="1" x14ac:dyDescent="0.25">
      <c r="V15895" s="80"/>
    </row>
    <row r="15896" spans="22:22" ht="9" hidden="1" customHeight="1" x14ac:dyDescent="0.25">
      <c r="V15896" s="80"/>
    </row>
    <row r="15897" spans="22:22" ht="9" hidden="1" customHeight="1" x14ac:dyDescent="0.25">
      <c r="V15897" s="80"/>
    </row>
    <row r="15898" spans="22:22" ht="9" hidden="1" customHeight="1" x14ac:dyDescent="0.25">
      <c r="V15898" s="80"/>
    </row>
    <row r="15899" spans="22:22" ht="9" hidden="1" customHeight="1" x14ac:dyDescent="0.25">
      <c r="V15899" s="80"/>
    </row>
    <row r="15900" spans="22:22" ht="9" hidden="1" customHeight="1" x14ac:dyDescent="0.25">
      <c r="V15900" s="80"/>
    </row>
    <row r="15901" spans="22:22" ht="9" hidden="1" customHeight="1" x14ac:dyDescent="0.25">
      <c r="V15901" s="80"/>
    </row>
    <row r="15902" spans="22:22" ht="9" hidden="1" customHeight="1" x14ac:dyDescent="0.25">
      <c r="V15902" s="80"/>
    </row>
    <row r="15903" spans="22:22" ht="9" hidden="1" customHeight="1" x14ac:dyDescent="0.25">
      <c r="V15903" s="80"/>
    </row>
    <row r="15904" spans="22:22" ht="9" hidden="1" customHeight="1" x14ac:dyDescent="0.25">
      <c r="V15904" s="80"/>
    </row>
    <row r="15905" spans="22:22" ht="9" hidden="1" customHeight="1" x14ac:dyDescent="0.25">
      <c r="V15905" s="80"/>
    </row>
    <row r="15906" spans="22:22" ht="9" hidden="1" customHeight="1" x14ac:dyDescent="0.25">
      <c r="V15906" s="80"/>
    </row>
    <row r="15907" spans="22:22" ht="9" hidden="1" customHeight="1" x14ac:dyDescent="0.25">
      <c r="V15907" s="80"/>
    </row>
    <row r="15908" spans="22:22" ht="9" hidden="1" customHeight="1" x14ac:dyDescent="0.25">
      <c r="V15908" s="80"/>
    </row>
    <row r="15909" spans="22:22" ht="9" hidden="1" customHeight="1" x14ac:dyDescent="0.25">
      <c r="V15909" s="80"/>
    </row>
    <row r="15910" spans="22:22" ht="9" hidden="1" customHeight="1" x14ac:dyDescent="0.25">
      <c r="V15910" s="80"/>
    </row>
    <row r="15911" spans="22:22" ht="9" hidden="1" customHeight="1" x14ac:dyDescent="0.25">
      <c r="V15911" s="80"/>
    </row>
    <row r="15912" spans="22:22" ht="9" hidden="1" customHeight="1" x14ac:dyDescent="0.25">
      <c r="V15912" s="80"/>
    </row>
    <row r="15913" spans="22:22" ht="9" hidden="1" customHeight="1" x14ac:dyDescent="0.25">
      <c r="V15913" s="80"/>
    </row>
    <row r="15914" spans="22:22" ht="9" hidden="1" customHeight="1" x14ac:dyDescent="0.25">
      <c r="V15914" s="80"/>
    </row>
    <row r="15915" spans="22:22" ht="9" hidden="1" customHeight="1" x14ac:dyDescent="0.25">
      <c r="V15915" s="80"/>
    </row>
    <row r="15916" spans="22:22" ht="9" hidden="1" customHeight="1" x14ac:dyDescent="0.25">
      <c r="V15916" s="80"/>
    </row>
    <row r="15917" spans="22:22" ht="9" hidden="1" customHeight="1" x14ac:dyDescent="0.25">
      <c r="V15917" s="80"/>
    </row>
    <row r="15918" spans="22:22" ht="9" hidden="1" customHeight="1" x14ac:dyDescent="0.25">
      <c r="V15918" s="80"/>
    </row>
    <row r="15919" spans="22:22" ht="9" hidden="1" customHeight="1" x14ac:dyDescent="0.25">
      <c r="V15919" s="80"/>
    </row>
    <row r="15920" spans="22:22" ht="9" hidden="1" customHeight="1" x14ac:dyDescent="0.25">
      <c r="V15920" s="80"/>
    </row>
    <row r="15921" spans="22:22" ht="9" hidden="1" customHeight="1" x14ac:dyDescent="0.25">
      <c r="V15921" s="80"/>
    </row>
    <row r="15922" spans="22:22" ht="9" hidden="1" customHeight="1" x14ac:dyDescent="0.25">
      <c r="V15922" s="80"/>
    </row>
    <row r="15923" spans="22:22" ht="9" hidden="1" customHeight="1" x14ac:dyDescent="0.25">
      <c r="V15923" s="80"/>
    </row>
    <row r="15924" spans="22:22" ht="9" hidden="1" customHeight="1" x14ac:dyDescent="0.25">
      <c r="V15924" s="80"/>
    </row>
    <row r="15925" spans="22:22" ht="9" hidden="1" customHeight="1" x14ac:dyDescent="0.25">
      <c r="V15925" s="80"/>
    </row>
    <row r="15926" spans="22:22" ht="9" hidden="1" customHeight="1" x14ac:dyDescent="0.25">
      <c r="V15926" s="80"/>
    </row>
    <row r="15927" spans="22:22" ht="9" hidden="1" customHeight="1" x14ac:dyDescent="0.25">
      <c r="V15927" s="80"/>
    </row>
    <row r="15928" spans="22:22" ht="9" hidden="1" customHeight="1" x14ac:dyDescent="0.25">
      <c r="V15928" s="80"/>
    </row>
    <row r="15929" spans="22:22" ht="9" hidden="1" customHeight="1" x14ac:dyDescent="0.25">
      <c r="V15929" s="80"/>
    </row>
    <row r="15930" spans="22:22" ht="9" hidden="1" customHeight="1" x14ac:dyDescent="0.25">
      <c r="V15930" s="80"/>
    </row>
    <row r="15931" spans="22:22" ht="9" hidden="1" customHeight="1" x14ac:dyDescent="0.25">
      <c r="V15931" s="80"/>
    </row>
    <row r="15932" spans="22:22" ht="9" hidden="1" customHeight="1" x14ac:dyDescent="0.25">
      <c r="V15932" s="80"/>
    </row>
    <row r="15933" spans="22:22" ht="9" hidden="1" customHeight="1" x14ac:dyDescent="0.25">
      <c r="V15933" s="80"/>
    </row>
    <row r="15934" spans="22:22" ht="9" hidden="1" customHeight="1" x14ac:dyDescent="0.25">
      <c r="V15934" s="80"/>
    </row>
    <row r="15935" spans="22:22" ht="9" hidden="1" customHeight="1" x14ac:dyDescent="0.25">
      <c r="V15935" s="80"/>
    </row>
    <row r="15936" spans="22:22" ht="9" hidden="1" customHeight="1" x14ac:dyDescent="0.25">
      <c r="V15936" s="80"/>
    </row>
    <row r="15937" spans="22:22" ht="9" hidden="1" customHeight="1" x14ac:dyDescent="0.25">
      <c r="V15937" s="80"/>
    </row>
    <row r="15938" spans="22:22" ht="9" hidden="1" customHeight="1" x14ac:dyDescent="0.25">
      <c r="V15938" s="80"/>
    </row>
    <row r="15939" spans="22:22" ht="9" hidden="1" customHeight="1" x14ac:dyDescent="0.25">
      <c r="V15939" s="80"/>
    </row>
    <row r="15940" spans="22:22" ht="9" hidden="1" customHeight="1" x14ac:dyDescent="0.25">
      <c r="V15940" s="80"/>
    </row>
    <row r="15941" spans="22:22" ht="9" hidden="1" customHeight="1" x14ac:dyDescent="0.25">
      <c r="V15941" s="80"/>
    </row>
    <row r="15942" spans="22:22" ht="9" hidden="1" customHeight="1" x14ac:dyDescent="0.25">
      <c r="V15942" s="80"/>
    </row>
    <row r="15943" spans="22:22" ht="9" hidden="1" customHeight="1" x14ac:dyDescent="0.25">
      <c r="V15943" s="80"/>
    </row>
    <row r="15944" spans="22:22" ht="9" hidden="1" customHeight="1" x14ac:dyDescent="0.25">
      <c r="V15944" s="80"/>
    </row>
    <row r="15945" spans="22:22" ht="9" hidden="1" customHeight="1" x14ac:dyDescent="0.25">
      <c r="V15945" s="80"/>
    </row>
    <row r="15946" spans="22:22" ht="9" hidden="1" customHeight="1" x14ac:dyDescent="0.25">
      <c r="V15946" s="80"/>
    </row>
    <row r="15947" spans="22:22" ht="9" hidden="1" customHeight="1" x14ac:dyDescent="0.25">
      <c r="V15947" s="80"/>
    </row>
    <row r="15948" spans="22:22" ht="9" hidden="1" customHeight="1" x14ac:dyDescent="0.25">
      <c r="V15948" s="80"/>
    </row>
    <row r="15949" spans="22:22" ht="9" hidden="1" customHeight="1" x14ac:dyDescent="0.25">
      <c r="V15949" s="80"/>
    </row>
    <row r="15950" spans="22:22" ht="9" hidden="1" customHeight="1" x14ac:dyDescent="0.25">
      <c r="V15950" s="80"/>
    </row>
    <row r="15951" spans="22:22" ht="9" hidden="1" customHeight="1" x14ac:dyDescent="0.25">
      <c r="V15951" s="80"/>
    </row>
    <row r="15952" spans="22:22" ht="9" hidden="1" customHeight="1" x14ac:dyDescent="0.25">
      <c r="V15952" s="80"/>
    </row>
    <row r="15953" spans="22:22" ht="9" hidden="1" customHeight="1" x14ac:dyDescent="0.25">
      <c r="V15953" s="80"/>
    </row>
    <row r="15954" spans="22:22" ht="9" hidden="1" customHeight="1" x14ac:dyDescent="0.25">
      <c r="V15954" s="80"/>
    </row>
    <row r="15955" spans="22:22" ht="9" hidden="1" customHeight="1" x14ac:dyDescent="0.25">
      <c r="V15955" s="80"/>
    </row>
    <row r="15956" spans="22:22" ht="9" hidden="1" customHeight="1" x14ac:dyDescent="0.25">
      <c r="V15956" s="80"/>
    </row>
    <row r="15957" spans="22:22" ht="9" hidden="1" customHeight="1" x14ac:dyDescent="0.25">
      <c r="V15957" s="80"/>
    </row>
    <row r="15958" spans="22:22" ht="9" hidden="1" customHeight="1" x14ac:dyDescent="0.25">
      <c r="V15958" s="80"/>
    </row>
    <row r="15959" spans="22:22" ht="9" hidden="1" customHeight="1" x14ac:dyDescent="0.25">
      <c r="V15959" s="80"/>
    </row>
    <row r="15960" spans="22:22" ht="9" hidden="1" customHeight="1" x14ac:dyDescent="0.25">
      <c r="V15960" s="80"/>
    </row>
    <row r="15961" spans="22:22" ht="9" hidden="1" customHeight="1" x14ac:dyDescent="0.25">
      <c r="V15961" s="80"/>
    </row>
    <row r="15962" spans="22:22" ht="9" hidden="1" customHeight="1" x14ac:dyDescent="0.25">
      <c r="V15962" s="80"/>
    </row>
    <row r="15963" spans="22:22" ht="9" hidden="1" customHeight="1" x14ac:dyDescent="0.25">
      <c r="V15963" s="80"/>
    </row>
    <row r="15964" spans="22:22" ht="9" hidden="1" customHeight="1" x14ac:dyDescent="0.25">
      <c r="V15964" s="80"/>
    </row>
    <row r="15965" spans="22:22" ht="9" hidden="1" customHeight="1" x14ac:dyDescent="0.25">
      <c r="V15965" s="80"/>
    </row>
    <row r="15966" spans="22:22" ht="9" hidden="1" customHeight="1" x14ac:dyDescent="0.25">
      <c r="V15966" s="80"/>
    </row>
    <row r="15967" spans="22:22" ht="9" hidden="1" customHeight="1" x14ac:dyDescent="0.25">
      <c r="V15967" s="80"/>
    </row>
    <row r="15968" spans="22:22" ht="9" hidden="1" customHeight="1" x14ac:dyDescent="0.25">
      <c r="V15968" s="80"/>
    </row>
    <row r="15969" spans="22:22" ht="9" hidden="1" customHeight="1" x14ac:dyDescent="0.25">
      <c r="V15969" s="80"/>
    </row>
    <row r="15970" spans="22:22" ht="9" hidden="1" customHeight="1" x14ac:dyDescent="0.25">
      <c r="V15970" s="80"/>
    </row>
    <row r="15971" spans="22:22" ht="9" hidden="1" customHeight="1" x14ac:dyDescent="0.25">
      <c r="V15971" s="80"/>
    </row>
    <row r="15972" spans="22:22" ht="9" hidden="1" customHeight="1" x14ac:dyDescent="0.25">
      <c r="V15972" s="80"/>
    </row>
    <row r="15973" spans="22:22" ht="9" hidden="1" customHeight="1" x14ac:dyDescent="0.25">
      <c r="V15973" s="80"/>
    </row>
    <row r="15974" spans="22:22" ht="9" hidden="1" customHeight="1" x14ac:dyDescent="0.25">
      <c r="V15974" s="80"/>
    </row>
    <row r="15975" spans="22:22" ht="9" hidden="1" customHeight="1" x14ac:dyDescent="0.25">
      <c r="V15975" s="80"/>
    </row>
    <row r="15976" spans="22:22" ht="9" hidden="1" customHeight="1" x14ac:dyDescent="0.25">
      <c r="V15976" s="80"/>
    </row>
    <row r="15977" spans="22:22" ht="9" hidden="1" customHeight="1" x14ac:dyDescent="0.25">
      <c r="V15977" s="80"/>
    </row>
    <row r="15978" spans="22:22" ht="9" hidden="1" customHeight="1" x14ac:dyDescent="0.25">
      <c r="V15978" s="80"/>
    </row>
    <row r="15979" spans="22:22" ht="9" hidden="1" customHeight="1" x14ac:dyDescent="0.25">
      <c r="V15979" s="80"/>
    </row>
    <row r="15980" spans="22:22" ht="9" hidden="1" customHeight="1" x14ac:dyDescent="0.25">
      <c r="V15980" s="80"/>
    </row>
    <row r="15981" spans="22:22" ht="9" hidden="1" customHeight="1" x14ac:dyDescent="0.25">
      <c r="V15981" s="80"/>
    </row>
    <row r="15982" spans="22:22" ht="9" hidden="1" customHeight="1" x14ac:dyDescent="0.25">
      <c r="V15982" s="80"/>
    </row>
    <row r="15983" spans="22:22" ht="9" hidden="1" customHeight="1" x14ac:dyDescent="0.25">
      <c r="V15983" s="80"/>
    </row>
    <row r="15984" spans="22:22" ht="9" hidden="1" customHeight="1" x14ac:dyDescent="0.25">
      <c r="V15984" s="80"/>
    </row>
    <row r="15985" spans="22:22" ht="9" hidden="1" customHeight="1" x14ac:dyDescent="0.25">
      <c r="V15985" s="80"/>
    </row>
    <row r="15986" spans="22:22" ht="9" hidden="1" customHeight="1" x14ac:dyDescent="0.25">
      <c r="V15986" s="80"/>
    </row>
    <row r="15987" spans="22:22" ht="9" hidden="1" customHeight="1" x14ac:dyDescent="0.25">
      <c r="V15987" s="80"/>
    </row>
    <row r="15988" spans="22:22" ht="9" hidden="1" customHeight="1" x14ac:dyDescent="0.25">
      <c r="V15988" s="80"/>
    </row>
    <row r="15989" spans="22:22" ht="9" hidden="1" customHeight="1" x14ac:dyDescent="0.25">
      <c r="V15989" s="80"/>
    </row>
    <row r="15990" spans="22:22" ht="9" hidden="1" customHeight="1" x14ac:dyDescent="0.25">
      <c r="V15990" s="80"/>
    </row>
    <row r="15991" spans="22:22" ht="9" hidden="1" customHeight="1" x14ac:dyDescent="0.25">
      <c r="V15991" s="80"/>
    </row>
    <row r="15992" spans="22:22" ht="9" hidden="1" customHeight="1" x14ac:dyDescent="0.25">
      <c r="V15992" s="80"/>
    </row>
    <row r="15993" spans="22:22" ht="9" hidden="1" customHeight="1" x14ac:dyDescent="0.25">
      <c r="V15993" s="80"/>
    </row>
    <row r="15994" spans="22:22" ht="9" hidden="1" customHeight="1" x14ac:dyDescent="0.25">
      <c r="V15994" s="80"/>
    </row>
    <row r="15995" spans="22:22" ht="9" hidden="1" customHeight="1" x14ac:dyDescent="0.25">
      <c r="V15995" s="80"/>
    </row>
    <row r="15996" spans="22:22" ht="9" hidden="1" customHeight="1" x14ac:dyDescent="0.25">
      <c r="V15996" s="80"/>
    </row>
    <row r="15997" spans="22:22" ht="9" hidden="1" customHeight="1" x14ac:dyDescent="0.25">
      <c r="V15997" s="80"/>
    </row>
    <row r="15998" spans="22:22" ht="9" hidden="1" customHeight="1" x14ac:dyDescent="0.25">
      <c r="V15998" s="80"/>
    </row>
    <row r="15999" spans="22:22" ht="9" hidden="1" customHeight="1" x14ac:dyDescent="0.25">
      <c r="V15999" s="80"/>
    </row>
    <row r="16000" spans="22:22" ht="9" hidden="1" customHeight="1" x14ac:dyDescent="0.25">
      <c r="V16000" s="80"/>
    </row>
    <row r="16001" spans="22:22" ht="9" hidden="1" customHeight="1" x14ac:dyDescent="0.25">
      <c r="V16001" s="80"/>
    </row>
    <row r="16002" spans="22:22" ht="9" hidden="1" customHeight="1" x14ac:dyDescent="0.25">
      <c r="V16002" s="80"/>
    </row>
    <row r="16003" spans="22:22" ht="9" hidden="1" customHeight="1" x14ac:dyDescent="0.25">
      <c r="V16003" s="80"/>
    </row>
    <row r="16004" spans="22:22" ht="9" hidden="1" customHeight="1" x14ac:dyDescent="0.25">
      <c r="V16004" s="80"/>
    </row>
    <row r="16005" spans="22:22" ht="9" hidden="1" customHeight="1" x14ac:dyDescent="0.25">
      <c r="V16005" s="80"/>
    </row>
    <row r="16006" spans="22:22" ht="9" hidden="1" customHeight="1" x14ac:dyDescent="0.25">
      <c r="V16006" s="80"/>
    </row>
    <row r="16007" spans="22:22" ht="9" hidden="1" customHeight="1" x14ac:dyDescent="0.25">
      <c r="V16007" s="80"/>
    </row>
    <row r="16008" spans="22:22" ht="9" hidden="1" customHeight="1" x14ac:dyDescent="0.25">
      <c r="V16008" s="80"/>
    </row>
    <row r="16009" spans="22:22" ht="9" hidden="1" customHeight="1" x14ac:dyDescent="0.25">
      <c r="V16009" s="80"/>
    </row>
    <row r="16010" spans="22:22" ht="9" hidden="1" customHeight="1" x14ac:dyDescent="0.25">
      <c r="V16010" s="80"/>
    </row>
    <row r="16011" spans="22:22" ht="9" hidden="1" customHeight="1" x14ac:dyDescent="0.25">
      <c r="V16011" s="80"/>
    </row>
    <row r="16012" spans="22:22" ht="9" hidden="1" customHeight="1" x14ac:dyDescent="0.25">
      <c r="V16012" s="80"/>
    </row>
    <row r="16013" spans="22:22" ht="9" hidden="1" customHeight="1" x14ac:dyDescent="0.25">
      <c r="V16013" s="80"/>
    </row>
    <row r="16014" spans="22:22" ht="9" hidden="1" customHeight="1" x14ac:dyDescent="0.25">
      <c r="V16014" s="80"/>
    </row>
    <row r="16015" spans="22:22" ht="9" hidden="1" customHeight="1" x14ac:dyDescent="0.25">
      <c r="V16015" s="80"/>
    </row>
    <row r="16016" spans="22:22" ht="9" hidden="1" customHeight="1" x14ac:dyDescent="0.25">
      <c r="V16016" s="80"/>
    </row>
    <row r="16017" spans="22:22" ht="9" hidden="1" customHeight="1" x14ac:dyDescent="0.25">
      <c r="V16017" s="80"/>
    </row>
    <row r="16018" spans="22:22" ht="9" hidden="1" customHeight="1" x14ac:dyDescent="0.25">
      <c r="V16018" s="80"/>
    </row>
    <row r="16019" spans="22:22" ht="9" hidden="1" customHeight="1" x14ac:dyDescent="0.25">
      <c r="V16019" s="80"/>
    </row>
    <row r="16020" spans="22:22" ht="9" hidden="1" customHeight="1" x14ac:dyDescent="0.25">
      <c r="V16020" s="80"/>
    </row>
    <row r="16021" spans="22:22" ht="9" hidden="1" customHeight="1" x14ac:dyDescent="0.25">
      <c r="V16021" s="80"/>
    </row>
    <row r="16022" spans="22:22" ht="9" hidden="1" customHeight="1" x14ac:dyDescent="0.25">
      <c r="V16022" s="80"/>
    </row>
    <row r="16023" spans="22:22" ht="9" hidden="1" customHeight="1" x14ac:dyDescent="0.25">
      <c r="V16023" s="80"/>
    </row>
    <row r="16024" spans="22:22" ht="9" hidden="1" customHeight="1" x14ac:dyDescent="0.25">
      <c r="V16024" s="80"/>
    </row>
    <row r="16025" spans="22:22" ht="9" hidden="1" customHeight="1" x14ac:dyDescent="0.25">
      <c r="V16025" s="80"/>
    </row>
    <row r="16026" spans="22:22" ht="9" hidden="1" customHeight="1" x14ac:dyDescent="0.25">
      <c r="V16026" s="80"/>
    </row>
    <row r="16027" spans="22:22" ht="9" hidden="1" customHeight="1" x14ac:dyDescent="0.25">
      <c r="V16027" s="80"/>
    </row>
    <row r="16028" spans="22:22" ht="9" hidden="1" customHeight="1" x14ac:dyDescent="0.25">
      <c r="V16028" s="80"/>
    </row>
    <row r="16029" spans="22:22" ht="9" hidden="1" customHeight="1" x14ac:dyDescent="0.25">
      <c r="V16029" s="80"/>
    </row>
    <row r="16030" spans="22:22" ht="9" hidden="1" customHeight="1" x14ac:dyDescent="0.25">
      <c r="V16030" s="80"/>
    </row>
    <row r="16031" spans="22:22" ht="9" hidden="1" customHeight="1" x14ac:dyDescent="0.25">
      <c r="V16031" s="80"/>
    </row>
    <row r="16032" spans="22:22" ht="9" hidden="1" customHeight="1" x14ac:dyDescent="0.25">
      <c r="V16032" s="80"/>
    </row>
    <row r="16033" spans="22:22" ht="9" hidden="1" customHeight="1" x14ac:dyDescent="0.25">
      <c r="V16033" s="80"/>
    </row>
    <row r="16034" spans="22:22" ht="9" hidden="1" customHeight="1" x14ac:dyDescent="0.25">
      <c r="V16034" s="80"/>
    </row>
    <row r="16035" spans="22:22" ht="9" hidden="1" customHeight="1" x14ac:dyDescent="0.25">
      <c r="V16035" s="80"/>
    </row>
    <row r="16036" spans="22:22" ht="9" hidden="1" customHeight="1" x14ac:dyDescent="0.25">
      <c r="V16036" s="80"/>
    </row>
    <row r="16037" spans="22:22" ht="9" hidden="1" customHeight="1" x14ac:dyDescent="0.25">
      <c r="V16037" s="80"/>
    </row>
    <row r="16038" spans="22:22" ht="9" hidden="1" customHeight="1" x14ac:dyDescent="0.25">
      <c r="V16038" s="80"/>
    </row>
    <row r="16039" spans="22:22" ht="9" hidden="1" customHeight="1" x14ac:dyDescent="0.25">
      <c r="V16039" s="80"/>
    </row>
    <row r="16040" spans="22:22" ht="9" hidden="1" customHeight="1" x14ac:dyDescent="0.25">
      <c r="V16040" s="80"/>
    </row>
    <row r="16041" spans="22:22" ht="9" hidden="1" customHeight="1" x14ac:dyDescent="0.25">
      <c r="V16041" s="80"/>
    </row>
    <row r="16042" spans="22:22" ht="9" hidden="1" customHeight="1" x14ac:dyDescent="0.25">
      <c r="V16042" s="80"/>
    </row>
    <row r="16043" spans="22:22" ht="9" hidden="1" customHeight="1" x14ac:dyDescent="0.25">
      <c r="V16043" s="80"/>
    </row>
    <row r="16044" spans="22:22" ht="9" hidden="1" customHeight="1" x14ac:dyDescent="0.25">
      <c r="V16044" s="80"/>
    </row>
    <row r="16045" spans="22:22" ht="9" hidden="1" customHeight="1" x14ac:dyDescent="0.25">
      <c r="V16045" s="80"/>
    </row>
    <row r="16046" spans="22:22" ht="9" hidden="1" customHeight="1" x14ac:dyDescent="0.25">
      <c r="V16046" s="80"/>
    </row>
    <row r="16047" spans="22:22" ht="9" hidden="1" customHeight="1" x14ac:dyDescent="0.25">
      <c r="V16047" s="80"/>
    </row>
    <row r="16048" spans="22:22" ht="9" hidden="1" customHeight="1" x14ac:dyDescent="0.25">
      <c r="V16048" s="80"/>
    </row>
    <row r="16049" spans="22:22" ht="9" hidden="1" customHeight="1" x14ac:dyDescent="0.25">
      <c r="V16049" s="80"/>
    </row>
    <row r="16050" spans="22:22" ht="9" hidden="1" customHeight="1" x14ac:dyDescent="0.25">
      <c r="V16050" s="80"/>
    </row>
    <row r="16051" spans="22:22" ht="9" hidden="1" customHeight="1" x14ac:dyDescent="0.25">
      <c r="V16051" s="80"/>
    </row>
    <row r="16052" spans="22:22" ht="9" hidden="1" customHeight="1" x14ac:dyDescent="0.25">
      <c r="V16052" s="80"/>
    </row>
    <row r="16053" spans="22:22" ht="9" hidden="1" customHeight="1" x14ac:dyDescent="0.25">
      <c r="V16053" s="80"/>
    </row>
    <row r="16054" spans="22:22" ht="9" hidden="1" customHeight="1" x14ac:dyDescent="0.25">
      <c r="V16054" s="80"/>
    </row>
    <row r="16055" spans="22:22" ht="9" hidden="1" customHeight="1" x14ac:dyDescent="0.25">
      <c r="V16055" s="80"/>
    </row>
    <row r="16056" spans="22:22" ht="9" hidden="1" customHeight="1" x14ac:dyDescent="0.25">
      <c r="V16056" s="80"/>
    </row>
    <row r="16057" spans="22:22" ht="9" hidden="1" customHeight="1" x14ac:dyDescent="0.25">
      <c r="V16057" s="80"/>
    </row>
    <row r="16058" spans="22:22" ht="9" hidden="1" customHeight="1" x14ac:dyDescent="0.25">
      <c r="V16058" s="80"/>
    </row>
    <row r="16059" spans="22:22" ht="9" hidden="1" customHeight="1" x14ac:dyDescent="0.25">
      <c r="V16059" s="80"/>
    </row>
    <row r="16060" spans="22:22" ht="9" hidden="1" customHeight="1" x14ac:dyDescent="0.25">
      <c r="V16060" s="80"/>
    </row>
    <row r="16061" spans="22:22" ht="9" hidden="1" customHeight="1" x14ac:dyDescent="0.25">
      <c r="V16061" s="80"/>
    </row>
    <row r="16062" spans="22:22" ht="9" hidden="1" customHeight="1" x14ac:dyDescent="0.25">
      <c r="V16062" s="80"/>
    </row>
    <row r="16063" spans="22:22" ht="9" hidden="1" customHeight="1" x14ac:dyDescent="0.25">
      <c r="V16063" s="80"/>
    </row>
    <row r="16064" spans="22:22" ht="9" hidden="1" customHeight="1" x14ac:dyDescent="0.25">
      <c r="V16064" s="80"/>
    </row>
    <row r="16065" spans="22:22" ht="9" hidden="1" customHeight="1" x14ac:dyDescent="0.25">
      <c r="V16065" s="80"/>
    </row>
    <row r="16066" spans="22:22" ht="9" hidden="1" customHeight="1" x14ac:dyDescent="0.25">
      <c r="V16066" s="80"/>
    </row>
    <row r="16067" spans="22:22" ht="9" hidden="1" customHeight="1" x14ac:dyDescent="0.25">
      <c r="V16067" s="80"/>
    </row>
    <row r="16068" spans="22:22" ht="9" hidden="1" customHeight="1" x14ac:dyDescent="0.25">
      <c r="V16068" s="80"/>
    </row>
    <row r="16069" spans="22:22" ht="9" hidden="1" customHeight="1" x14ac:dyDescent="0.25">
      <c r="V16069" s="80"/>
    </row>
    <row r="16070" spans="22:22" ht="9" hidden="1" customHeight="1" x14ac:dyDescent="0.25">
      <c r="V16070" s="80"/>
    </row>
    <row r="16071" spans="22:22" ht="9" hidden="1" customHeight="1" x14ac:dyDescent="0.25">
      <c r="V16071" s="80"/>
    </row>
    <row r="16072" spans="22:22" ht="9" hidden="1" customHeight="1" x14ac:dyDescent="0.25">
      <c r="V16072" s="80"/>
    </row>
    <row r="16073" spans="22:22" ht="9" hidden="1" customHeight="1" x14ac:dyDescent="0.25">
      <c r="V16073" s="80"/>
    </row>
    <row r="16074" spans="22:22" ht="9" hidden="1" customHeight="1" x14ac:dyDescent="0.25">
      <c r="V16074" s="80"/>
    </row>
    <row r="16075" spans="22:22" ht="9" hidden="1" customHeight="1" x14ac:dyDescent="0.25">
      <c r="V16075" s="80"/>
    </row>
    <row r="16076" spans="22:22" ht="9" hidden="1" customHeight="1" x14ac:dyDescent="0.25">
      <c r="V16076" s="80"/>
    </row>
    <row r="16077" spans="22:22" ht="9" hidden="1" customHeight="1" x14ac:dyDescent="0.25">
      <c r="V16077" s="80"/>
    </row>
    <row r="16078" spans="22:22" ht="9" hidden="1" customHeight="1" x14ac:dyDescent="0.25">
      <c r="V16078" s="80"/>
    </row>
    <row r="16079" spans="22:22" ht="9" hidden="1" customHeight="1" x14ac:dyDescent="0.25">
      <c r="V16079" s="80"/>
    </row>
    <row r="16080" spans="22:22" ht="9" hidden="1" customHeight="1" x14ac:dyDescent="0.25">
      <c r="V16080" s="80"/>
    </row>
    <row r="16081" spans="22:22" ht="9" hidden="1" customHeight="1" x14ac:dyDescent="0.25">
      <c r="V16081" s="80"/>
    </row>
    <row r="16082" spans="22:22" ht="9" hidden="1" customHeight="1" x14ac:dyDescent="0.25">
      <c r="V16082" s="80"/>
    </row>
    <row r="16083" spans="22:22" ht="9" hidden="1" customHeight="1" x14ac:dyDescent="0.25">
      <c r="V16083" s="80"/>
    </row>
    <row r="16084" spans="22:22" ht="9" hidden="1" customHeight="1" x14ac:dyDescent="0.25">
      <c r="V16084" s="80"/>
    </row>
    <row r="16085" spans="22:22" ht="9" hidden="1" customHeight="1" x14ac:dyDescent="0.25">
      <c r="V16085" s="80"/>
    </row>
    <row r="16086" spans="22:22" ht="9" hidden="1" customHeight="1" x14ac:dyDescent="0.25">
      <c r="V16086" s="80"/>
    </row>
    <row r="16087" spans="22:22" ht="9" hidden="1" customHeight="1" x14ac:dyDescent="0.25">
      <c r="V16087" s="80"/>
    </row>
    <row r="16088" spans="22:22" ht="9" hidden="1" customHeight="1" x14ac:dyDescent="0.25">
      <c r="V16088" s="80"/>
    </row>
    <row r="16089" spans="22:22" ht="9" hidden="1" customHeight="1" x14ac:dyDescent="0.25">
      <c r="V16089" s="80"/>
    </row>
    <row r="16090" spans="22:22" ht="9" hidden="1" customHeight="1" x14ac:dyDescent="0.25">
      <c r="V16090" s="80"/>
    </row>
    <row r="16091" spans="22:22" ht="9" hidden="1" customHeight="1" x14ac:dyDescent="0.25">
      <c r="V16091" s="80"/>
    </row>
    <row r="16092" spans="22:22" ht="9" hidden="1" customHeight="1" x14ac:dyDescent="0.25">
      <c r="V16092" s="80"/>
    </row>
    <row r="16093" spans="22:22" ht="9" hidden="1" customHeight="1" x14ac:dyDescent="0.25">
      <c r="V16093" s="80"/>
    </row>
    <row r="16094" spans="22:22" ht="9" hidden="1" customHeight="1" x14ac:dyDescent="0.25">
      <c r="V16094" s="80"/>
    </row>
    <row r="16095" spans="22:22" ht="9" hidden="1" customHeight="1" x14ac:dyDescent="0.25">
      <c r="V16095" s="80"/>
    </row>
    <row r="16096" spans="22:22" ht="9" hidden="1" customHeight="1" x14ac:dyDescent="0.25">
      <c r="V16096" s="80"/>
    </row>
    <row r="16097" spans="22:22" ht="9" hidden="1" customHeight="1" x14ac:dyDescent="0.25">
      <c r="V16097" s="80"/>
    </row>
    <row r="16098" spans="22:22" ht="9" hidden="1" customHeight="1" x14ac:dyDescent="0.25">
      <c r="V16098" s="80"/>
    </row>
    <row r="16099" spans="22:22" ht="9" hidden="1" customHeight="1" x14ac:dyDescent="0.25">
      <c r="V16099" s="80"/>
    </row>
    <row r="16100" spans="22:22" ht="9" hidden="1" customHeight="1" x14ac:dyDescent="0.25">
      <c r="V16100" s="80"/>
    </row>
    <row r="16101" spans="22:22" ht="9" hidden="1" customHeight="1" x14ac:dyDescent="0.25">
      <c r="V16101" s="80"/>
    </row>
    <row r="16102" spans="22:22" ht="9" hidden="1" customHeight="1" x14ac:dyDescent="0.25">
      <c r="V16102" s="80"/>
    </row>
    <row r="16103" spans="22:22" ht="9" hidden="1" customHeight="1" x14ac:dyDescent="0.25">
      <c r="V16103" s="80"/>
    </row>
    <row r="16104" spans="22:22" ht="9" hidden="1" customHeight="1" x14ac:dyDescent="0.25">
      <c r="V16104" s="80"/>
    </row>
    <row r="16105" spans="22:22" ht="9" hidden="1" customHeight="1" x14ac:dyDescent="0.25">
      <c r="V16105" s="80"/>
    </row>
    <row r="16106" spans="22:22" ht="9" hidden="1" customHeight="1" x14ac:dyDescent="0.25">
      <c r="V16106" s="80"/>
    </row>
    <row r="16107" spans="22:22" ht="9" hidden="1" customHeight="1" x14ac:dyDescent="0.25">
      <c r="V16107" s="80"/>
    </row>
    <row r="16108" spans="22:22" ht="9" hidden="1" customHeight="1" x14ac:dyDescent="0.25">
      <c r="V16108" s="80"/>
    </row>
    <row r="16109" spans="22:22" ht="9" hidden="1" customHeight="1" x14ac:dyDescent="0.25">
      <c r="V16109" s="80"/>
    </row>
    <row r="16110" spans="22:22" ht="9" hidden="1" customHeight="1" x14ac:dyDescent="0.25">
      <c r="V16110" s="80"/>
    </row>
    <row r="16111" spans="22:22" ht="9" hidden="1" customHeight="1" x14ac:dyDescent="0.25">
      <c r="V16111" s="80"/>
    </row>
    <row r="16112" spans="22:22" ht="9" hidden="1" customHeight="1" x14ac:dyDescent="0.25">
      <c r="V16112" s="80"/>
    </row>
    <row r="16113" spans="22:22" ht="9" hidden="1" customHeight="1" x14ac:dyDescent="0.25">
      <c r="V16113" s="80"/>
    </row>
    <row r="16114" spans="22:22" ht="9" hidden="1" customHeight="1" x14ac:dyDescent="0.25">
      <c r="V16114" s="80"/>
    </row>
    <row r="16115" spans="22:22" ht="9" hidden="1" customHeight="1" x14ac:dyDescent="0.25">
      <c r="V16115" s="80"/>
    </row>
    <row r="16116" spans="22:22" ht="9" hidden="1" customHeight="1" x14ac:dyDescent="0.25">
      <c r="V16116" s="80"/>
    </row>
    <row r="16117" spans="22:22" ht="9" hidden="1" customHeight="1" x14ac:dyDescent="0.25">
      <c r="V16117" s="80"/>
    </row>
    <row r="16118" spans="22:22" ht="9" hidden="1" customHeight="1" x14ac:dyDescent="0.25">
      <c r="V16118" s="80"/>
    </row>
    <row r="16119" spans="22:22" ht="9" hidden="1" customHeight="1" x14ac:dyDescent="0.25">
      <c r="V16119" s="80"/>
    </row>
    <row r="16120" spans="22:22" ht="9" hidden="1" customHeight="1" x14ac:dyDescent="0.25">
      <c r="V16120" s="80"/>
    </row>
    <row r="16121" spans="22:22" ht="9" hidden="1" customHeight="1" x14ac:dyDescent="0.25">
      <c r="V16121" s="80"/>
    </row>
    <row r="16122" spans="22:22" ht="9" hidden="1" customHeight="1" x14ac:dyDescent="0.25">
      <c r="V16122" s="80"/>
    </row>
    <row r="16123" spans="22:22" ht="9" hidden="1" customHeight="1" x14ac:dyDescent="0.25">
      <c r="V16123" s="80"/>
    </row>
    <row r="16124" spans="22:22" ht="9" hidden="1" customHeight="1" x14ac:dyDescent="0.25">
      <c r="V16124" s="80"/>
    </row>
    <row r="16125" spans="22:22" ht="9" hidden="1" customHeight="1" x14ac:dyDescent="0.25">
      <c r="V16125" s="80"/>
    </row>
    <row r="16126" spans="22:22" ht="9" hidden="1" customHeight="1" x14ac:dyDescent="0.25">
      <c r="V16126" s="80"/>
    </row>
    <row r="16127" spans="22:22" ht="9" hidden="1" customHeight="1" x14ac:dyDescent="0.25">
      <c r="V16127" s="80"/>
    </row>
    <row r="16128" spans="22:22" ht="9" hidden="1" customHeight="1" x14ac:dyDescent="0.25">
      <c r="V16128" s="80"/>
    </row>
    <row r="16129" spans="22:22" ht="9" hidden="1" customHeight="1" x14ac:dyDescent="0.25">
      <c r="V16129" s="80"/>
    </row>
    <row r="16130" spans="22:22" ht="9" hidden="1" customHeight="1" x14ac:dyDescent="0.25">
      <c r="V16130" s="80"/>
    </row>
    <row r="16131" spans="22:22" ht="9" hidden="1" customHeight="1" x14ac:dyDescent="0.25">
      <c r="V16131" s="80"/>
    </row>
    <row r="16132" spans="22:22" ht="9" hidden="1" customHeight="1" x14ac:dyDescent="0.25">
      <c r="V16132" s="80"/>
    </row>
    <row r="16133" spans="22:22" ht="9" hidden="1" customHeight="1" x14ac:dyDescent="0.25">
      <c r="V16133" s="80"/>
    </row>
    <row r="16134" spans="22:22" ht="9" hidden="1" customHeight="1" x14ac:dyDescent="0.25">
      <c r="V16134" s="80"/>
    </row>
    <row r="16135" spans="22:22" ht="9" hidden="1" customHeight="1" x14ac:dyDescent="0.25">
      <c r="V16135" s="80"/>
    </row>
    <row r="16136" spans="22:22" ht="9" hidden="1" customHeight="1" x14ac:dyDescent="0.25">
      <c r="V16136" s="80"/>
    </row>
    <row r="16137" spans="22:22" ht="9" hidden="1" customHeight="1" x14ac:dyDescent="0.25">
      <c r="V16137" s="80"/>
    </row>
    <row r="16138" spans="22:22" ht="9" hidden="1" customHeight="1" x14ac:dyDescent="0.25">
      <c r="V16138" s="80"/>
    </row>
    <row r="16139" spans="22:22" ht="9" hidden="1" customHeight="1" x14ac:dyDescent="0.25">
      <c r="V16139" s="80"/>
    </row>
    <row r="16140" spans="22:22" ht="9" hidden="1" customHeight="1" x14ac:dyDescent="0.25">
      <c r="V16140" s="80"/>
    </row>
    <row r="16141" spans="22:22" ht="9" hidden="1" customHeight="1" x14ac:dyDescent="0.25">
      <c r="V16141" s="80"/>
    </row>
    <row r="16142" spans="22:22" ht="9" hidden="1" customHeight="1" x14ac:dyDescent="0.25">
      <c r="V16142" s="80"/>
    </row>
    <row r="16143" spans="22:22" ht="9" hidden="1" customHeight="1" x14ac:dyDescent="0.25">
      <c r="V16143" s="80"/>
    </row>
    <row r="16144" spans="22:22" ht="9" hidden="1" customHeight="1" x14ac:dyDescent="0.25">
      <c r="V16144" s="80"/>
    </row>
    <row r="16145" spans="22:22" ht="9" hidden="1" customHeight="1" x14ac:dyDescent="0.25">
      <c r="V16145" s="80"/>
    </row>
    <row r="16146" spans="22:22" ht="9" hidden="1" customHeight="1" x14ac:dyDescent="0.25">
      <c r="V16146" s="80"/>
    </row>
    <row r="16147" spans="22:22" ht="9" hidden="1" customHeight="1" x14ac:dyDescent="0.25">
      <c r="V16147" s="80"/>
    </row>
    <row r="16148" spans="22:22" ht="9" hidden="1" customHeight="1" x14ac:dyDescent="0.25">
      <c r="V16148" s="80"/>
    </row>
    <row r="16149" spans="22:22" ht="9" hidden="1" customHeight="1" x14ac:dyDescent="0.25">
      <c r="V16149" s="80"/>
    </row>
    <row r="16150" spans="22:22" ht="9" hidden="1" customHeight="1" x14ac:dyDescent="0.25">
      <c r="V16150" s="80"/>
    </row>
    <row r="16151" spans="22:22" ht="9" hidden="1" customHeight="1" x14ac:dyDescent="0.25">
      <c r="V16151" s="80"/>
    </row>
    <row r="16152" spans="22:22" ht="9" hidden="1" customHeight="1" x14ac:dyDescent="0.25">
      <c r="V16152" s="80"/>
    </row>
    <row r="16153" spans="22:22" ht="9" hidden="1" customHeight="1" x14ac:dyDescent="0.25">
      <c r="V16153" s="80"/>
    </row>
    <row r="16154" spans="22:22" ht="9" hidden="1" customHeight="1" x14ac:dyDescent="0.25">
      <c r="V16154" s="80"/>
    </row>
    <row r="16155" spans="22:22" ht="9" hidden="1" customHeight="1" x14ac:dyDescent="0.25">
      <c r="V16155" s="80"/>
    </row>
    <row r="16156" spans="22:22" ht="9" hidden="1" customHeight="1" x14ac:dyDescent="0.25">
      <c r="V16156" s="80"/>
    </row>
    <row r="16157" spans="22:22" ht="9" hidden="1" customHeight="1" x14ac:dyDescent="0.25">
      <c r="V16157" s="80"/>
    </row>
    <row r="16158" spans="22:22" ht="9" hidden="1" customHeight="1" x14ac:dyDescent="0.25">
      <c r="V16158" s="80"/>
    </row>
    <row r="16159" spans="22:22" ht="9" hidden="1" customHeight="1" x14ac:dyDescent="0.25">
      <c r="V16159" s="80"/>
    </row>
    <row r="16160" spans="22:22" ht="9" hidden="1" customHeight="1" x14ac:dyDescent="0.25">
      <c r="V16160" s="80"/>
    </row>
    <row r="16161" spans="22:22" ht="9" hidden="1" customHeight="1" x14ac:dyDescent="0.25">
      <c r="V16161" s="80"/>
    </row>
    <row r="16162" spans="22:22" ht="9" hidden="1" customHeight="1" x14ac:dyDescent="0.25">
      <c r="V16162" s="80"/>
    </row>
    <row r="16163" spans="22:22" ht="9" hidden="1" customHeight="1" x14ac:dyDescent="0.25">
      <c r="V16163" s="80"/>
    </row>
    <row r="16164" spans="22:22" ht="9" hidden="1" customHeight="1" x14ac:dyDescent="0.25">
      <c r="V16164" s="80"/>
    </row>
    <row r="16165" spans="22:22" ht="9" hidden="1" customHeight="1" x14ac:dyDescent="0.25">
      <c r="V16165" s="80"/>
    </row>
    <row r="16166" spans="22:22" ht="9" hidden="1" customHeight="1" x14ac:dyDescent="0.25">
      <c r="V16166" s="80"/>
    </row>
    <row r="16167" spans="22:22" ht="9" hidden="1" customHeight="1" x14ac:dyDescent="0.25">
      <c r="V16167" s="80"/>
    </row>
    <row r="16168" spans="22:22" ht="9" hidden="1" customHeight="1" x14ac:dyDescent="0.25">
      <c r="V16168" s="80"/>
    </row>
    <row r="16169" spans="22:22" ht="9" hidden="1" customHeight="1" x14ac:dyDescent="0.25">
      <c r="V16169" s="80"/>
    </row>
    <row r="16170" spans="22:22" ht="9" hidden="1" customHeight="1" x14ac:dyDescent="0.25">
      <c r="V16170" s="80"/>
    </row>
    <row r="16171" spans="22:22" ht="9" hidden="1" customHeight="1" x14ac:dyDescent="0.25">
      <c r="V16171" s="80"/>
    </row>
    <row r="16172" spans="22:22" ht="9" hidden="1" customHeight="1" x14ac:dyDescent="0.25">
      <c r="V16172" s="80"/>
    </row>
    <row r="16173" spans="22:22" ht="9" hidden="1" customHeight="1" x14ac:dyDescent="0.25">
      <c r="V16173" s="80"/>
    </row>
    <row r="16174" spans="22:22" ht="9" hidden="1" customHeight="1" x14ac:dyDescent="0.25">
      <c r="V16174" s="80"/>
    </row>
    <row r="16175" spans="22:22" ht="9" hidden="1" customHeight="1" x14ac:dyDescent="0.25">
      <c r="V16175" s="80"/>
    </row>
    <row r="16176" spans="22:22" ht="9" hidden="1" customHeight="1" x14ac:dyDescent="0.25">
      <c r="V16176" s="80"/>
    </row>
    <row r="16177" spans="22:22" ht="9" hidden="1" customHeight="1" x14ac:dyDescent="0.25">
      <c r="V16177" s="80"/>
    </row>
    <row r="16178" spans="22:22" ht="9" hidden="1" customHeight="1" x14ac:dyDescent="0.25">
      <c r="V16178" s="80"/>
    </row>
    <row r="16179" spans="22:22" ht="9" hidden="1" customHeight="1" x14ac:dyDescent="0.25">
      <c r="V16179" s="80"/>
    </row>
    <row r="16180" spans="22:22" ht="9" hidden="1" customHeight="1" x14ac:dyDescent="0.25">
      <c r="V16180" s="80"/>
    </row>
    <row r="16181" spans="22:22" ht="9" hidden="1" customHeight="1" x14ac:dyDescent="0.25">
      <c r="V16181" s="80"/>
    </row>
    <row r="16182" spans="22:22" ht="9" hidden="1" customHeight="1" x14ac:dyDescent="0.25">
      <c r="V16182" s="80"/>
    </row>
    <row r="16183" spans="22:22" ht="9" hidden="1" customHeight="1" x14ac:dyDescent="0.25">
      <c r="V16183" s="80"/>
    </row>
    <row r="16184" spans="22:22" ht="9" hidden="1" customHeight="1" x14ac:dyDescent="0.25">
      <c r="V16184" s="80"/>
    </row>
    <row r="16185" spans="22:22" ht="9" hidden="1" customHeight="1" x14ac:dyDescent="0.25">
      <c r="V16185" s="80"/>
    </row>
    <row r="16186" spans="22:22" ht="9" hidden="1" customHeight="1" x14ac:dyDescent="0.25">
      <c r="V16186" s="80"/>
    </row>
    <row r="16187" spans="22:22" ht="9" hidden="1" customHeight="1" x14ac:dyDescent="0.25">
      <c r="V16187" s="80"/>
    </row>
    <row r="16188" spans="22:22" ht="9" hidden="1" customHeight="1" x14ac:dyDescent="0.25">
      <c r="V16188" s="80"/>
    </row>
    <row r="16189" spans="22:22" ht="9" hidden="1" customHeight="1" x14ac:dyDescent="0.25">
      <c r="V16189" s="80"/>
    </row>
    <row r="16190" spans="22:22" ht="9" hidden="1" customHeight="1" x14ac:dyDescent="0.25">
      <c r="V16190" s="80"/>
    </row>
    <row r="16191" spans="22:22" ht="9" hidden="1" customHeight="1" x14ac:dyDescent="0.25">
      <c r="V16191" s="80"/>
    </row>
    <row r="16192" spans="22:22" ht="9" hidden="1" customHeight="1" x14ac:dyDescent="0.25">
      <c r="V16192" s="80"/>
    </row>
    <row r="16193" spans="22:22" ht="9" hidden="1" customHeight="1" x14ac:dyDescent="0.25">
      <c r="V16193" s="80"/>
    </row>
    <row r="16194" spans="22:22" ht="9" hidden="1" customHeight="1" x14ac:dyDescent="0.25">
      <c r="V16194" s="80"/>
    </row>
    <row r="16195" spans="22:22" ht="9" hidden="1" customHeight="1" x14ac:dyDescent="0.25">
      <c r="V16195" s="80"/>
    </row>
    <row r="16196" spans="22:22" ht="9" hidden="1" customHeight="1" x14ac:dyDescent="0.25">
      <c r="V16196" s="80"/>
    </row>
    <row r="16197" spans="22:22" ht="9" hidden="1" customHeight="1" x14ac:dyDescent="0.25">
      <c r="V16197" s="80"/>
    </row>
    <row r="16198" spans="22:22" ht="9" hidden="1" customHeight="1" x14ac:dyDescent="0.25">
      <c r="V16198" s="80"/>
    </row>
    <row r="16199" spans="22:22" ht="9" hidden="1" customHeight="1" x14ac:dyDescent="0.25">
      <c r="V16199" s="80"/>
    </row>
    <row r="16200" spans="22:22" ht="9" hidden="1" customHeight="1" x14ac:dyDescent="0.25">
      <c r="V16200" s="80"/>
    </row>
    <row r="16201" spans="22:22" ht="9" hidden="1" customHeight="1" x14ac:dyDescent="0.25">
      <c r="V16201" s="80"/>
    </row>
    <row r="16202" spans="22:22" ht="9" hidden="1" customHeight="1" x14ac:dyDescent="0.25">
      <c r="V16202" s="80"/>
    </row>
    <row r="16203" spans="22:22" ht="9" hidden="1" customHeight="1" x14ac:dyDescent="0.25">
      <c r="V16203" s="80"/>
    </row>
    <row r="16204" spans="22:22" ht="9" hidden="1" customHeight="1" x14ac:dyDescent="0.25">
      <c r="V16204" s="80"/>
    </row>
    <row r="16205" spans="22:22" ht="9" hidden="1" customHeight="1" x14ac:dyDescent="0.25">
      <c r="V16205" s="80"/>
    </row>
    <row r="16206" spans="22:22" ht="9" hidden="1" customHeight="1" x14ac:dyDescent="0.25">
      <c r="V16206" s="80"/>
    </row>
    <row r="16207" spans="22:22" ht="9" hidden="1" customHeight="1" x14ac:dyDescent="0.25">
      <c r="V16207" s="80"/>
    </row>
    <row r="16208" spans="22:22" ht="9" hidden="1" customHeight="1" x14ac:dyDescent="0.25">
      <c r="V16208" s="80"/>
    </row>
    <row r="16209" spans="22:22" ht="9" hidden="1" customHeight="1" x14ac:dyDescent="0.25">
      <c r="V16209" s="80"/>
    </row>
    <row r="16210" spans="22:22" ht="9" hidden="1" customHeight="1" x14ac:dyDescent="0.25">
      <c r="V16210" s="80"/>
    </row>
    <row r="16211" spans="22:22" ht="9" hidden="1" customHeight="1" x14ac:dyDescent="0.25">
      <c r="V16211" s="80"/>
    </row>
    <row r="16212" spans="22:22" ht="9" hidden="1" customHeight="1" x14ac:dyDescent="0.25">
      <c r="V16212" s="80"/>
    </row>
    <row r="16213" spans="22:22" ht="9" hidden="1" customHeight="1" x14ac:dyDescent="0.25">
      <c r="V16213" s="80"/>
    </row>
    <row r="16214" spans="22:22" ht="9" hidden="1" customHeight="1" x14ac:dyDescent="0.25">
      <c r="V16214" s="80"/>
    </row>
    <row r="16215" spans="22:22" ht="9" hidden="1" customHeight="1" x14ac:dyDescent="0.25">
      <c r="V16215" s="80"/>
    </row>
    <row r="16216" spans="22:22" ht="9" hidden="1" customHeight="1" x14ac:dyDescent="0.25">
      <c r="V16216" s="80"/>
    </row>
    <row r="16217" spans="22:22" ht="9" hidden="1" customHeight="1" x14ac:dyDescent="0.25">
      <c r="V16217" s="80"/>
    </row>
    <row r="16218" spans="22:22" ht="9" hidden="1" customHeight="1" x14ac:dyDescent="0.25">
      <c r="V16218" s="80"/>
    </row>
    <row r="16219" spans="22:22" ht="9" hidden="1" customHeight="1" x14ac:dyDescent="0.25">
      <c r="V16219" s="80"/>
    </row>
    <row r="16220" spans="22:22" ht="9" hidden="1" customHeight="1" x14ac:dyDescent="0.25">
      <c r="V16220" s="80"/>
    </row>
    <row r="16221" spans="22:22" ht="9" hidden="1" customHeight="1" x14ac:dyDescent="0.25">
      <c r="V16221" s="80"/>
    </row>
    <row r="16222" spans="22:22" ht="9" hidden="1" customHeight="1" x14ac:dyDescent="0.25">
      <c r="V16222" s="80"/>
    </row>
    <row r="16223" spans="22:22" ht="9" hidden="1" customHeight="1" x14ac:dyDescent="0.25">
      <c r="V16223" s="80"/>
    </row>
    <row r="16224" spans="22:22" ht="9" hidden="1" customHeight="1" x14ac:dyDescent="0.25">
      <c r="V16224" s="80"/>
    </row>
    <row r="16225" spans="22:22" ht="9" hidden="1" customHeight="1" x14ac:dyDescent="0.25">
      <c r="V16225" s="80"/>
    </row>
    <row r="16226" spans="22:22" ht="9" hidden="1" customHeight="1" x14ac:dyDescent="0.25">
      <c r="V16226" s="80"/>
    </row>
    <row r="16227" spans="22:22" ht="9" hidden="1" customHeight="1" x14ac:dyDescent="0.25">
      <c r="V16227" s="80"/>
    </row>
    <row r="16228" spans="22:22" ht="9" hidden="1" customHeight="1" x14ac:dyDescent="0.25">
      <c r="V16228" s="80"/>
    </row>
    <row r="16229" spans="22:22" ht="9" hidden="1" customHeight="1" x14ac:dyDescent="0.25">
      <c r="V16229" s="80"/>
    </row>
    <row r="16230" spans="22:22" ht="9" hidden="1" customHeight="1" x14ac:dyDescent="0.25">
      <c r="V16230" s="80"/>
    </row>
    <row r="16231" spans="22:22" ht="9" hidden="1" customHeight="1" x14ac:dyDescent="0.25">
      <c r="V16231" s="80"/>
    </row>
    <row r="16232" spans="22:22" ht="9" hidden="1" customHeight="1" x14ac:dyDescent="0.25">
      <c r="V16232" s="80"/>
    </row>
    <row r="16233" spans="22:22" ht="9" hidden="1" customHeight="1" x14ac:dyDescent="0.25">
      <c r="V16233" s="80"/>
    </row>
    <row r="16234" spans="22:22" ht="9" hidden="1" customHeight="1" x14ac:dyDescent="0.25">
      <c r="V16234" s="80"/>
    </row>
    <row r="16235" spans="22:22" ht="9" hidden="1" customHeight="1" x14ac:dyDescent="0.25">
      <c r="V16235" s="80"/>
    </row>
    <row r="16236" spans="22:22" ht="9" hidden="1" customHeight="1" x14ac:dyDescent="0.25">
      <c r="V16236" s="80"/>
    </row>
    <row r="16237" spans="22:22" ht="9" hidden="1" customHeight="1" x14ac:dyDescent="0.25">
      <c r="V16237" s="80"/>
    </row>
    <row r="16238" spans="22:22" ht="9" hidden="1" customHeight="1" x14ac:dyDescent="0.25">
      <c r="V16238" s="80"/>
    </row>
    <row r="16239" spans="22:22" ht="9" hidden="1" customHeight="1" x14ac:dyDescent="0.25">
      <c r="V16239" s="80"/>
    </row>
    <row r="16240" spans="22:22" ht="9" hidden="1" customHeight="1" x14ac:dyDescent="0.25">
      <c r="V16240" s="80"/>
    </row>
    <row r="16241" spans="22:22" ht="9" hidden="1" customHeight="1" x14ac:dyDescent="0.25">
      <c r="V16241" s="80"/>
    </row>
    <row r="16242" spans="22:22" ht="9" hidden="1" customHeight="1" x14ac:dyDescent="0.25">
      <c r="V16242" s="80"/>
    </row>
    <row r="16243" spans="22:22" ht="9" hidden="1" customHeight="1" x14ac:dyDescent="0.25">
      <c r="V16243" s="80"/>
    </row>
    <row r="16244" spans="22:22" ht="9" hidden="1" customHeight="1" x14ac:dyDescent="0.25">
      <c r="V16244" s="80"/>
    </row>
    <row r="16245" spans="22:22" ht="9" hidden="1" customHeight="1" x14ac:dyDescent="0.25">
      <c r="V16245" s="80"/>
    </row>
    <row r="16246" spans="22:22" ht="9" hidden="1" customHeight="1" x14ac:dyDescent="0.25">
      <c r="V16246" s="80"/>
    </row>
    <row r="16247" spans="22:22" ht="9" hidden="1" customHeight="1" x14ac:dyDescent="0.25">
      <c r="V16247" s="80"/>
    </row>
    <row r="16248" spans="22:22" ht="9" hidden="1" customHeight="1" x14ac:dyDescent="0.25">
      <c r="V16248" s="80"/>
    </row>
    <row r="16249" spans="22:22" ht="9" hidden="1" customHeight="1" x14ac:dyDescent="0.25">
      <c r="V16249" s="80"/>
    </row>
    <row r="16250" spans="22:22" ht="9" hidden="1" customHeight="1" x14ac:dyDescent="0.25">
      <c r="V16250" s="80"/>
    </row>
    <row r="16251" spans="22:22" ht="9" hidden="1" customHeight="1" x14ac:dyDescent="0.25">
      <c r="V16251" s="80"/>
    </row>
    <row r="16252" spans="22:22" ht="9" hidden="1" customHeight="1" x14ac:dyDescent="0.25">
      <c r="V16252" s="80"/>
    </row>
    <row r="16253" spans="22:22" ht="9" hidden="1" customHeight="1" x14ac:dyDescent="0.25">
      <c r="V16253" s="80"/>
    </row>
    <row r="16254" spans="22:22" ht="9" hidden="1" customHeight="1" x14ac:dyDescent="0.25">
      <c r="V16254" s="80"/>
    </row>
    <row r="16255" spans="22:22" ht="9" hidden="1" customHeight="1" x14ac:dyDescent="0.25">
      <c r="V16255" s="80"/>
    </row>
    <row r="16256" spans="22:22" ht="9" hidden="1" customHeight="1" x14ac:dyDescent="0.25">
      <c r="V16256" s="80"/>
    </row>
    <row r="16257" spans="22:22" ht="9" hidden="1" customHeight="1" x14ac:dyDescent="0.25">
      <c r="V16257" s="80"/>
    </row>
    <row r="16258" spans="22:22" ht="9" hidden="1" customHeight="1" x14ac:dyDescent="0.25">
      <c r="V16258" s="80"/>
    </row>
    <row r="16259" spans="22:22" ht="9" hidden="1" customHeight="1" x14ac:dyDescent="0.25">
      <c r="V16259" s="80"/>
    </row>
    <row r="16260" spans="22:22" ht="9" hidden="1" customHeight="1" x14ac:dyDescent="0.25">
      <c r="V16260" s="80"/>
    </row>
    <row r="16261" spans="22:22" ht="9" hidden="1" customHeight="1" x14ac:dyDescent="0.25">
      <c r="V16261" s="80"/>
    </row>
    <row r="16262" spans="22:22" ht="9" hidden="1" customHeight="1" x14ac:dyDescent="0.25">
      <c r="V16262" s="80"/>
    </row>
    <row r="16263" spans="22:22" ht="9" hidden="1" customHeight="1" x14ac:dyDescent="0.25">
      <c r="V16263" s="80"/>
    </row>
    <row r="16264" spans="22:22" ht="9" hidden="1" customHeight="1" x14ac:dyDescent="0.25">
      <c r="V16264" s="80"/>
    </row>
    <row r="16265" spans="22:22" ht="9" hidden="1" customHeight="1" x14ac:dyDescent="0.25">
      <c r="V16265" s="80"/>
    </row>
    <row r="16266" spans="22:22" ht="9" hidden="1" customHeight="1" x14ac:dyDescent="0.25">
      <c r="V16266" s="80"/>
    </row>
    <row r="16267" spans="22:22" ht="9" hidden="1" customHeight="1" x14ac:dyDescent="0.25">
      <c r="V16267" s="80"/>
    </row>
    <row r="16268" spans="22:22" ht="9" hidden="1" customHeight="1" x14ac:dyDescent="0.25">
      <c r="V16268" s="80"/>
    </row>
    <row r="16269" spans="22:22" ht="9" hidden="1" customHeight="1" x14ac:dyDescent="0.25">
      <c r="V16269" s="80"/>
    </row>
    <row r="16270" spans="22:22" ht="9" hidden="1" customHeight="1" x14ac:dyDescent="0.25">
      <c r="V16270" s="80"/>
    </row>
    <row r="16271" spans="22:22" ht="9" hidden="1" customHeight="1" x14ac:dyDescent="0.25">
      <c r="V16271" s="80"/>
    </row>
    <row r="16272" spans="22:22" ht="9" hidden="1" customHeight="1" x14ac:dyDescent="0.25">
      <c r="V16272" s="80"/>
    </row>
    <row r="16273" spans="22:22" ht="9" hidden="1" customHeight="1" x14ac:dyDescent="0.25">
      <c r="V16273" s="80"/>
    </row>
    <row r="16274" spans="22:22" ht="9" hidden="1" customHeight="1" x14ac:dyDescent="0.25">
      <c r="V16274" s="80"/>
    </row>
    <row r="16275" spans="22:22" ht="9" hidden="1" customHeight="1" x14ac:dyDescent="0.25">
      <c r="V16275" s="80"/>
    </row>
    <row r="16276" spans="22:22" ht="9" hidden="1" customHeight="1" x14ac:dyDescent="0.25">
      <c r="V16276" s="80"/>
    </row>
    <row r="16277" spans="22:22" ht="9" hidden="1" customHeight="1" x14ac:dyDescent="0.25">
      <c r="V16277" s="80"/>
    </row>
    <row r="16278" spans="22:22" ht="9" hidden="1" customHeight="1" x14ac:dyDescent="0.25">
      <c r="V16278" s="80"/>
    </row>
    <row r="16279" spans="22:22" ht="9" hidden="1" customHeight="1" x14ac:dyDescent="0.25">
      <c r="V16279" s="80"/>
    </row>
    <row r="16280" spans="22:22" ht="9" hidden="1" customHeight="1" x14ac:dyDescent="0.25">
      <c r="V16280" s="80"/>
    </row>
    <row r="16281" spans="22:22" ht="9" hidden="1" customHeight="1" x14ac:dyDescent="0.25">
      <c r="V16281" s="80"/>
    </row>
    <row r="16282" spans="22:22" ht="9" hidden="1" customHeight="1" x14ac:dyDescent="0.25">
      <c r="V16282" s="80"/>
    </row>
    <row r="16283" spans="22:22" ht="9" hidden="1" customHeight="1" x14ac:dyDescent="0.25">
      <c r="V16283" s="80"/>
    </row>
    <row r="16284" spans="22:22" ht="9" hidden="1" customHeight="1" x14ac:dyDescent="0.25">
      <c r="V16284" s="80"/>
    </row>
    <row r="16285" spans="22:22" ht="9" hidden="1" customHeight="1" x14ac:dyDescent="0.25">
      <c r="V16285" s="80"/>
    </row>
    <row r="16286" spans="22:22" ht="9" hidden="1" customHeight="1" x14ac:dyDescent="0.25">
      <c r="V16286" s="80"/>
    </row>
    <row r="16287" spans="22:22" ht="9" hidden="1" customHeight="1" x14ac:dyDescent="0.25">
      <c r="V16287" s="80"/>
    </row>
    <row r="16288" spans="22:22" ht="9" hidden="1" customHeight="1" x14ac:dyDescent="0.25">
      <c r="V16288" s="80"/>
    </row>
    <row r="16289" spans="22:22" ht="9" hidden="1" customHeight="1" x14ac:dyDescent="0.25">
      <c r="V16289" s="80"/>
    </row>
    <row r="16290" spans="22:22" ht="9" hidden="1" customHeight="1" x14ac:dyDescent="0.25">
      <c r="V16290" s="80"/>
    </row>
    <row r="16291" spans="22:22" ht="9" hidden="1" customHeight="1" x14ac:dyDescent="0.25">
      <c r="V16291" s="80"/>
    </row>
    <row r="16292" spans="22:22" ht="9" hidden="1" customHeight="1" x14ac:dyDescent="0.25">
      <c r="V16292" s="80"/>
    </row>
    <row r="16293" spans="22:22" ht="9" hidden="1" customHeight="1" x14ac:dyDescent="0.25">
      <c r="V16293" s="80"/>
    </row>
    <row r="16294" spans="22:22" ht="9" hidden="1" customHeight="1" x14ac:dyDescent="0.25">
      <c r="V16294" s="80"/>
    </row>
    <row r="16295" spans="22:22" ht="9" hidden="1" customHeight="1" x14ac:dyDescent="0.25">
      <c r="V16295" s="80"/>
    </row>
    <row r="16296" spans="22:22" ht="9" hidden="1" customHeight="1" x14ac:dyDescent="0.25">
      <c r="V16296" s="80"/>
    </row>
    <row r="16297" spans="22:22" ht="9" hidden="1" customHeight="1" x14ac:dyDescent="0.25">
      <c r="V16297" s="80"/>
    </row>
    <row r="16298" spans="22:22" ht="9" hidden="1" customHeight="1" x14ac:dyDescent="0.25">
      <c r="V16298" s="80"/>
    </row>
    <row r="16299" spans="22:22" ht="9" hidden="1" customHeight="1" x14ac:dyDescent="0.25">
      <c r="V16299" s="80"/>
    </row>
    <row r="16300" spans="22:22" ht="9" hidden="1" customHeight="1" x14ac:dyDescent="0.25">
      <c r="V16300" s="80"/>
    </row>
    <row r="16301" spans="22:22" ht="9" hidden="1" customHeight="1" x14ac:dyDescent="0.25">
      <c r="V16301" s="80"/>
    </row>
    <row r="16302" spans="22:22" ht="9" hidden="1" customHeight="1" x14ac:dyDescent="0.25">
      <c r="V16302" s="80"/>
    </row>
    <row r="16303" spans="22:22" ht="9" hidden="1" customHeight="1" x14ac:dyDescent="0.25">
      <c r="V16303" s="80"/>
    </row>
    <row r="16304" spans="22:22" ht="9" hidden="1" customHeight="1" x14ac:dyDescent="0.25">
      <c r="V16304" s="80"/>
    </row>
    <row r="16305" spans="22:22" ht="9" hidden="1" customHeight="1" x14ac:dyDescent="0.25">
      <c r="V16305" s="80"/>
    </row>
    <row r="16306" spans="22:22" ht="9" hidden="1" customHeight="1" x14ac:dyDescent="0.25">
      <c r="V16306" s="80"/>
    </row>
    <row r="16307" spans="22:22" ht="9" hidden="1" customHeight="1" x14ac:dyDescent="0.25">
      <c r="V16307" s="80"/>
    </row>
    <row r="16308" spans="22:22" ht="9" hidden="1" customHeight="1" x14ac:dyDescent="0.25">
      <c r="V16308" s="80"/>
    </row>
    <row r="16309" spans="22:22" ht="9" hidden="1" customHeight="1" x14ac:dyDescent="0.25">
      <c r="V16309" s="80"/>
    </row>
    <row r="16310" spans="22:22" ht="9" hidden="1" customHeight="1" x14ac:dyDescent="0.25">
      <c r="V16310" s="80"/>
    </row>
    <row r="16311" spans="22:22" ht="9" hidden="1" customHeight="1" x14ac:dyDescent="0.25">
      <c r="V16311" s="80"/>
    </row>
    <row r="16312" spans="22:22" ht="9" hidden="1" customHeight="1" x14ac:dyDescent="0.25">
      <c r="V16312" s="80"/>
    </row>
    <row r="16313" spans="22:22" ht="9" hidden="1" customHeight="1" x14ac:dyDescent="0.25">
      <c r="V16313" s="80"/>
    </row>
    <row r="16314" spans="22:22" ht="9" hidden="1" customHeight="1" x14ac:dyDescent="0.25">
      <c r="V16314" s="80"/>
    </row>
    <row r="16315" spans="22:22" ht="9" hidden="1" customHeight="1" x14ac:dyDescent="0.25">
      <c r="V16315" s="80"/>
    </row>
    <row r="16316" spans="22:22" ht="9" hidden="1" customHeight="1" x14ac:dyDescent="0.25">
      <c r="V16316" s="80"/>
    </row>
    <row r="16317" spans="22:22" ht="9" hidden="1" customHeight="1" x14ac:dyDescent="0.25">
      <c r="V16317" s="80"/>
    </row>
    <row r="16318" spans="22:22" ht="9" hidden="1" customHeight="1" x14ac:dyDescent="0.25">
      <c r="V16318" s="80"/>
    </row>
    <row r="16319" spans="22:22" ht="9" hidden="1" customHeight="1" x14ac:dyDescent="0.25">
      <c r="V16319" s="80"/>
    </row>
    <row r="16320" spans="22:22" ht="9" hidden="1" customHeight="1" x14ac:dyDescent="0.25">
      <c r="V16320" s="80"/>
    </row>
    <row r="16321" spans="22:22" ht="9" hidden="1" customHeight="1" x14ac:dyDescent="0.25">
      <c r="V16321" s="80"/>
    </row>
    <row r="16322" spans="22:22" ht="9" hidden="1" customHeight="1" x14ac:dyDescent="0.25">
      <c r="V16322" s="80"/>
    </row>
    <row r="16323" spans="22:22" ht="9" hidden="1" customHeight="1" x14ac:dyDescent="0.25">
      <c r="V16323" s="80"/>
    </row>
    <row r="16324" spans="22:22" ht="9" hidden="1" customHeight="1" x14ac:dyDescent="0.25">
      <c r="V16324" s="80"/>
    </row>
    <row r="16325" spans="22:22" ht="9" hidden="1" customHeight="1" x14ac:dyDescent="0.25">
      <c r="V16325" s="80"/>
    </row>
    <row r="16326" spans="22:22" ht="9" hidden="1" customHeight="1" x14ac:dyDescent="0.25">
      <c r="V16326" s="80"/>
    </row>
    <row r="16327" spans="22:22" ht="9" hidden="1" customHeight="1" x14ac:dyDescent="0.25">
      <c r="V16327" s="80"/>
    </row>
    <row r="16328" spans="22:22" ht="9" hidden="1" customHeight="1" x14ac:dyDescent="0.25">
      <c r="V16328" s="80"/>
    </row>
    <row r="16329" spans="22:22" ht="9" hidden="1" customHeight="1" x14ac:dyDescent="0.25">
      <c r="V16329" s="80"/>
    </row>
    <row r="16330" spans="22:22" ht="9" hidden="1" customHeight="1" x14ac:dyDescent="0.25">
      <c r="V16330" s="80"/>
    </row>
    <row r="16331" spans="22:22" ht="9" hidden="1" customHeight="1" x14ac:dyDescent="0.25">
      <c r="V16331" s="80"/>
    </row>
    <row r="16332" spans="22:22" ht="9" hidden="1" customHeight="1" x14ac:dyDescent="0.25">
      <c r="V16332" s="80"/>
    </row>
    <row r="16333" spans="22:22" ht="9" hidden="1" customHeight="1" x14ac:dyDescent="0.25">
      <c r="V16333" s="80"/>
    </row>
    <row r="16334" spans="22:22" ht="9" hidden="1" customHeight="1" x14ac:dyDescent="0.25">
      <c r="V16334" s="80"/>
    </row>
    <row r="16335" spans="22:22" ht="9" hidden="1" customHeight="1" x14ac:dyDescent="0.25">
      <c r="V16335" s="80"/>
    </row>
    <row r="16336" spans="22:22" ht="9" hidden="1" customHeight="1" x14ac:dyDescent="0.25">
      <c r="V16336" s="80"/>
    </row>
    <row r="16337" spans="22:22" ht="9" hidden="1" customHeight="1" x14ac:dyDescent="0.25">
      <c r="V16337" s="80"/>
    </row>
    <row r="16338" spans="22:22" ht="9" hidden="1" customHeight="1" x14ac:dyDescent="0.25">
      <c r="V16338" s="80"/>
    </row>
    <row r="16339" spans="22:22" ht="9" hidden="1" customHeight="1" x14ac:dyDescent="0.25">
      <c r="V16339" s="80"/>
    </row>
    <row r="16340" spans="22:22" ht="9" hidden="1" customHeight="1" x14ac:dyDescent="0.25">
      <c r="V16340" s="80"/>
    </row>
    <row r="16341" spans="22:22" ht="9" hidden="1" customHeight="1" x14ac:dyDescent="0.25">
      <c r="V16341" s="80"/>
    </row>
    <row r="16342" spans="22:22" ht="9" hidden="1" customHeight="1" x14ac:dyDescent="0.25">
      <c r="V16342" s="80"/>
    </row>
    <row r="16343" spans="22:22" ht="9" hidden="1" customHeight="1" x14ac:dyDescent="0.25">
      <c r="V16343" s="80"/>
    </row>
    <row r="16344" spans="22:22" ht="9" hidden="1" customHeight="1" x14ac:dyDescent="0.25">
      <c r="V16344" s="80"/>
    </row>
    <row r="16345" spans="22:22" ht="9" hidden="1" customHeight="1" x14ac:dyDescent="0.25">
      <c r="V16345" s="80"/>
    </row>
    <row r="16346" spans="22:22" ht="9" hidden="1" customHeight="1" x14ac:dyDescent="0.25">
      <c r="V16346" s="80"/>
    </row>
    <row r="16347" spans="22:22" ht="9" hidden="1" customHeight="1" x14ac:dyDescent="0.25">
      <c r="V16347" s="80"/>
    </row>
    <row r="16348" spans="22:22" ht="9" hidden="1" customHeight="1" x14ac:dyDescent="0.25">
      <c r="V16348" s="80"/>
    </row>
    <row r="16349" spans="22:22" ht="9" hidden="1" customHeight="1" x14ac:dyDescent="0.25">
      <c r="V16349" s="80"/>
    </row>
    <row r="16350" spans="22:22" ht="9" hidden="1" customHeight="1" x14ac:dyDescent="0.25">
      <c r="V16350" s="80"/>
    </row>
    <row r="16351" spans="22:22" ht="9" hidden="1" customHeight="1" x14ac:dyDescent="0.25">
      <c r="V16351" s="80"/>
    </row>
    <row r="16352" spans="22:22" ht="9" hidden="1" customHeight="1" x14ac:dyDescent="0.25">
      <c r="V16352" s="80"/>
    </row>
    <row r="16353" spans="22:22" ht="9" hidden="1" customHeight="1" x14ac:dyDescent="0.25">
      <c r="V16353" s="80"/>
    </row>
    <row r="16354" spans="22:22" ht="9" hidden="1" customHeight="1" x14ac:dyDescent="0.25">
      <c r="V16354" s="80"/>
    </row>
    <row r="16355" spans="22:22" ht="9" hidden="1" customHeight="1" x14ac:dyDescent="0.25">
      <c r="V16355" s="80"/>
    </row>
    <row r="16356" spans="22:22" ht="9" hidden="1" customHeight="1" x14ac:dyDescent="0.25">
      <c r="V16356" s="80"/>
    </row>
    <row r="16357" spans="22:22" ht="9" hidden="1" customHeight="1" x14ac:dyDescent="0.25">
      <c r="V16357" s="80"/>
    </row>
    <row r="16358" spans="22:22" ht="9" hidden="1" customHeight="1" x14ac:dyDescent="0.25">
      <c r="V16358" s="80"/>
    </row>
    <row r="16359" spans="22:22" ht="9" hidden="1" customHeight="1" x14ac:dyDescent="0.25">
      <c r="V16359" s="80"/>
    </row>
    <row r="16360" spans="22:22" ht="9" hidden="1" customHeight="1" x14ac:dyDescent="0.25">
      <c r="V16360" s="80"/>
    </row>
    <row r="16361" spans="22:22" ht="9" hidden="1" customHeight="1" x14ac:dyDescent="0.25">
      <c r="V16361" s="80"/>
    </row>
    <row r="16362" spans="22:22" ht="9" hidden="1" customHeight="1" x14ac:dyDescent="0.25">
      <c r="V16362" s="80"/>
    </row>
    <row r="16363" spans="22:22" ht="9" hidden="1" customHeight="1" x14ac:dyDescent="0.25">
      <c r="V16363" s="80"/>
    </row>
    <row r="16364" spans="22:22" ht="9" hidden="1" customHeight="1" x14ac:dyDescent="0.25">
      <c r="V16364" s="80"/>
    </row>
    <row r="16365" spans="22:22" ht="9" hidden="1" customHeight="1" x14ac:dyDescent="0.25">
      <c r="V16365" s="80"/>
    </row>
    <row r="16366" spans="22:22" ht="9" hidden="1" customHeight="1" x14ac:dyDescent="0.25">
      <c r="V16366" s="80"/>
    </row>
    <row r="16367" spans="22:22" ht="9" hidden="1" customHeight="1" x14ac:dyDescent="0.25">
      <c r="V16367" s="80"/>
    </row>
    <row r="16368" spans="22:22" ht="9" hidden="1" customHeight="1" x14ac:dyDescent="0.25">
      <c r="V16368" s="80"/>
    </row>
    <row r="16369" spans="22:22" ht="9" hidden="1" customHeight="1" x14ac:dyDescent="0.25">
      <c r="V16369" s="80"/>
    </row>
    <row r="16370" spans="22:22" ht="9" hidden="1" customHeight="1" x14ac:dyDescent="0.25">
      <c r="V16370" s="80"/>
    </row>
    <row r="16371" spans="22:22" ht="9" hidden="1" customHeight="1" x14ac:dyDescent="0.25">
      <c r="V16371" s="80"/>
    </row>
    <row r="16372" spans="22:22" ht="9" hidden="1" customHeight="1" x14ac:dyDescent="0.25">
      <c r="V16372" s="80"/>
    </row>
    <row r="16373" spans="22:22" ht="9" hidden="1" customHeight="1" x14ac:dyDescent="0.25">
      <c r="V16373" s="80"/>
    </row>
    <row r="16374" spans="22:22" ht="9" hidden="1" customHeight="1" x14ac:dyDescent="0.25">
      <c r="V16374" s="80"/>
    </row>
    <row r="16375" spans="22:22" ht="9" hidden="1" customHeight="1" x14ac:dyDescent="0.25">
      <c r="V16375" s="80"/>
    </row>
    <row r="16376" spans="22:22" ht="9" hidden="1" customHeight="1" x14ac:dyDescent="0.25">
      <c r="V16376" s="80"/>
    </row>
    <row r="16377" spans="22:22" ht="9" hidden="1" customHeight="1" x14ac:dyDescent="0.25">
      <c r="V16377" s="80"/>
    </row>
    <row r="16378" spans="22:22" ht="9" hidden="1" customHeight="1" x14ac:dyDescent="0.25">
      <c r="V16378" s="80"/>
    </row>
    <row r="16379" spans="22:22" ht="9" hidden="1" customHeight="1" x14ac:dyDescent="0.25">
      <c r="V16379" s="80"/>
    </row>
    <row r="16380" spans="22:22" ht="9" hidden="1" customHeight="1" x14ac:dyDescent="0.25">
      <c r="V16380" s="80"/>
    </row>
    <row r="16381" spans="22:22" ht="9" hidden="1" customHeight="1" x14ac:dyDescent="0.25">
      <c r="V16381" s="80"/>
    </row>
    <row r="16382" spans="22:22" ht="9" hidden="1" customHeight="1" x14ac:dyDescent="0.25">
      <c r="V16382" s="80"/>
    </row>
    <row r="16383" spans="22:22" ht="9" hidden="1" customHeight="1" x14ac:dyDescent="0.25">
      <c r="V16383" s="80"/>
    </row>
    <row r="16384" spans="22:22" ht="9" hidden="1" customHeight="1" x14ac:dyDescent="0.25">
      <c r="V16384" s="80"/>
    </row>
    <row r="16385" spans="22:22" ht="9" hidden="1" customHeight="1" x14ac:dyDescent="0.25">
      <c r="V16385" s="80"/>
    </row>
    <row r="16386" spans="22:22" ht="9" hidden="1" customHeight="1" x14ac:dyDescent="0.25">
      <c r="V16386" s="80"/>
    </row>
    <row r="16387" spans="22:22" ht="9" hidden="1" customHeight="1" x14ac:dyDescent="0.25">
      <c r="V16387" s="80"/>
    </row>
    <row r="16388" spans="22:22" ht="9" hidden="1" customHeight="1" x14ac:dyDescent="0.25">
      <c r="V16388" s="80"/>
    </row>
    <row r="16389" spans="22:22" ht="9" hidden="1" customHeight="1" x14ac:dyDescent="0.25">
      <c r="V16389" s="80"/>
    </row>
    <row r="16390" spans="22:22" ht="9" hidden="1" customHeight="1" x14ac:dyDescent="0.25">
      <c r="V16390" s="80"/>
    </row>
    <row r="16391" spans="22:22" ht="9" hidden="1" customHeight="1" x14ac:dyDescent="0.25">
      <c r="V16391" s="80"/>
    </row>
    <row r="16392" spans="22:22" ht="9" hidden="1" customHeight="1" x14ac:dyDescent="0.25">
      <c r="V16392" s="80"/>
    </row>
    <row r="16393" spans="22:22" ht="9" hidden="1" customHeight="1" x14ac:dyDescent="0.25">
      <c r="V16393" s="80"/>
    </row>
    <row r="16394" spans="22:22" ht="9" hidden="1" customHeight="1" x14ac:dyDescent="0.25">
      <c r="V16394" s="80"/>
    </row>
    <row r="16395" spans="22:22" ht="9" hidden="1" customHeight="1" x14ac:dyDescent="0.25">
      <c r="V16395" s="80"/>
    </row>
    <row r="16396" spans="22:22" ht="9" hidden="1" customHeight="1" x14ac:dyDescent="0.25">
      <c r="V16396" s="80"/>
    </row>
    <row r="16397" spans="22:22" ht="9" hidden="1" customHeight="1" x14ac:dyDescent="0.25">
      <c r="V16397" s="80"/>
    </row>
    <row r="16398" spans="22:22" ht="9" hidden="1" customHeight="1" x14ac:dyDescent="0.25">
      <c r="V16398" s="80"/>
    </row>
    <row r="16399" spans="22:22" ht="9" hidden="1" customHeight="1" x14ac:dyDescent="0.25">
      <c r="V16399" s="80"/>
    </row>
    <row r="16400" spans="22:22" ht="9" hidden="1" customHeight="1" x14ac:dyDescent="0.25">
      <c r="V16400" s="80"/>
    </row>
    <row r="16401" spans="22:22" ht="9" hidden="1" customHeight="1" x14ac:dyDescent="0.25">
      <c r="V16401" s="80"/>
    </row>
    <row r="16402" spans="22:22" ht="9" hidden="1" customHeight="1" x14ac:dyDescent="0.25">
      <c r="V16402" s="80"/>
    </row>
    <row r="16403" spans="22:22" ht="9" hidden="1" customHeight="1" x14ac:dyDescent="0.25">
      <c r="V16403" s="80"/>
    </row>
    <row r="16404" spans="22:22" ht="9" hidden="1" customHeight="1" x14ac:dyDescent="0.25">
      <c r="V16404" s="80"/>
    </row>
    <row r="16405" spans="22:22" ht="9" hidden="1" customHeight="1" x14ac:dyDescent="0.25">
      <c r="V16405" s="80"/>
    </row>
    <row r="16406" spans="22:22" ht="9" hidden="1" customHeight="1" x14ac:dyDescent="0.25">
      <c r="V16406" s="80"/>
    </row>
    <row r="16407" spans="22:22" ht="9" hidden="1" customHeight="1" x14ac:dyDescent="0.25">
      <c r="V16407" s="80"/>
    </row>
    <row r="16408" spans="22:22" ht="9" hidden="1" customHeight="1" x14ac:dyDescent="0.25">
      <c r="V16408" s="80"/>
    </row>
    <row r="16409" spans="22:22" ht="9" hidden="1" customHeight="1" x14ac:dyDescent="0.25">
      <c r="V16409" s="80"/>
    </row>
    <row r="16410" spans="22:22" ht="9" hidden="1" customHeight="1" x14ac:dyDescent="0.25">
      <c r="V16410" s="80"/>
    </row>
    <row r="16411" spans="22:22" ht="9" hidden="1" customHeight="1" x14ac:dyDescent="0.25">
      <c r="V16411" s="80"/>
    </row>
    <row r="16412" spans="22:22" ht="9" hidden="1" customHeight="1" x14ac:dyDescent="0.25">
      <c r="V16412" s="80"/>
    </row>
    <row r="16413" spans="22:22" ht="9" hidden="1" customHeight="1" x14ac:dyDescent="0.25">
      <c r="V16413" s="80"/>
    </row>
    <row r="16414" spans="22:22" ht="9" hidden="1" customHeight="1" x14ac:dyDescent="0.25">
      <c r="V16414" s="80"/>
    </row>
    <row r="16415" spans="22:22" ht="9" hidden="1" customHeight="1" x14ac:dyDescent="0.25">
      <c r="V16415" s="80"/>
    </row>
    <row r="16416" spans="22:22" ht="9" hidden="1" customHeight="1" x14ac:dyDescent="0.25">
      <c r="V16416" s="80"/>
    </row>
    <row r="16417" spans="22:22" ht="9" hidden="1" customHeight="1" x14ac:dyDescent="0.25">
      <c r="V16417" s="80"/>
    </row>
    <row r="16418" spans="22:22" ht="9" hidden="1" customHeight="1" x14ac:dyDescent="0.25">
      <c r="V16418" s="80"/>
    </row>
    <row r="16419" spans="22:22" ht="9" hidden="1" customHeight="1" x14ac:dyDescent="0.25">
      <c r="V16419" s="80"/>
    </row>
    <row r="16420" spans="22:22" ht="9" hidden="1" customHeight="1" x14ac:dyDescent="0.25">
      <c r="V16420" s="80"/>
    </row>
    <row r="16421" spans="22:22" ht="9" hidden="1" customHeight="1" x14ac:dyDescent="0.25">
      <c r="V16421" s="80"/>
    </row>
    <row r="16422" spans="22:22" ht="9" hidden="1" customHeight="1" x14ac:dyDescent="0.25">
      <c r="V16422" s="80"/>
    </row>
    <row r="16423" spans="22:22" ht="9" hidden="1" customHeight="1" x14ac:dyDescent="0.25">
      <c r="V16423" s="80"/>
    </row>
    <row r="16424" spans="22:22" ht="9" hidden="1" customHeight="1" x14ac:dyDescent="0.25">
      <c r="V16424" s="80"/>
    </row>
    <row r="16425" spans="22:22" ht="9" hidden="1" customHeight="1" x14ac:dyDescent="0.25">
      <c r="V16425" s="80"/>
    </row>
    <row r="16426" spans="22:22" ht="9" hidden="1" customHeight="1" x14ac:dyDescent="0.25">
      <c r="V16426" s="80"/>
    </row>
    <row r="16427" spans="22:22" ht="9" hidden="1" customHeight="1" x14ac:dyDescent="0.25">
      <c r="V16427" s="80"/>
    </row>
    <row r="16428" spans="22:22" ht="9" hidden="1" customHeight="1" x14ac:dyDescent="0.25">
      <c r="V16428" s="80"/>
    </row>
    <row r="16429" spans="22:22" ht="9" hidden="1" customHeight="1" x14ac:dyDescent="0.25">
      <c r="V16429" s="80"/>
    </row>
    <row r="16430" spans="22:22" ht="9" hidden="1" customHeight="1" x14ac:dyDescent="0.25">
      <c r="V16430" s="80"/>
    </row>
    <row r="16431" spans="22:22" ht="9" hidden="1" customHeight="1" x14ac:dyDescent="0.25">
      <c r="V16431" s="80"/>
    </row>
    <row r="16432" spans="22:22" ht="9" hidden="1" customHeight="1" x14ac:dyDescent="0.25">
      <c r="V16432" s="80"/>
    </row>
    <row r="16433" spans="22:22" ht="9" hidden="1" customHeight="1" x14ac:dyDescent="0.25">
      <c r="V16433" s="80"/>
    </row>
    <row r="16434" spans="22:22" ht="9" hidden="1" customHeight="1" x14ac:dyDescent="0.25">
      <c r="V16434" s="80"/>
    </row>
    <row r="16435" spans="22:22" ht="9" hidden="1" customHeight="1" x14ac:dyDescent="0.25">
      <c r="V16435" s="80"/>
    </row>
    <row r="16436" spans="22:22" ht="9" hidden="1" customHeight="1" x14ac:dyDescent="0.25">
      <c r="V16436" s="80"/>
    </row>
    <row r="16437" spans="22:22" ht="9" hidden="1" customHeight="1" x14ac:dyDescent="0.25">
      <c r="V16437" s="80"/>
    </row>
    <row r="16438" spans="22:22" ht="9" hidden="1" customHeight="1" x14ac:dyDescent="0.25">
      <c r="V16438" s="80"/>
    </row>
    <row r="16439" spans="22:22" ht="9" hidden="1" customHeight="1" x14ac:dyDescent="0.25">
      <c r="V16439" s="80"/>
    </row>
    <row r="16440" spans="22:22" ht="9" hidden="1" customHeight="1" x14ac:dyDescent="0.25">
      <c r="V16440" s="80"/>
    </row>
    <row r="16441" spans="22:22" ht="9" hidden="1" customHeight="1" x14ac:dyDescent="0.25">
      <c r="V16441" s="80"/>
    </row>
    <row r="16442" spans="22:22" ht="9" hidden="1" customHeight="1" x14ac:dyDescent="0.25">
      <c r="V16442" s="80"/>
    </row>
    <row r="16443" spans="22:22" ht="9" hidden="1" customHeight="1" x14ac:dyDescent="0.25">
      <c r="V16443" s="80"/>
    </row>
    <row r="16444" spans="22:22" ht="9" hidden="1" customHeight="1" x14ac:dyDescent="0.25">
      <c r="V16444" s="80"/>
    </row>
    <row r="16445" spans="22:22" ht="9" hidden="1" customHeight="1" x14ac:dyDescent="0.25">
      <c r="V16445" s="80"/>
    </row>
    <row r="16446" spans="22:22" ht="9" hidden="1" customHeight="1" x14ac:dyDescent="0.25">
      <c r="V16446" s="80"/>
    </row>
    <row r="16447" spans="22:22" ht="9" hidden="1" customHeight="1" x14ac:dyDescent="0.25">
      <c r="V16447" s="80"/>
    </row>
    <row r="16448" spans="22:22" ht="9" hidden="1" customHeight="1" x14ac:dyDescent="0.25">
      <c r="V16448" s="80"/>
    </row>
    <row r="16449" spans="22:22" ht="9" hidden="1" customHeight="1" x14ac:dyDescent="0.25">
      <c r="V16449" s="80"/>
    </row>
    <row r="16450" spans="22:22" ht="9" hidden="1" customHeight="1" x14ac:dyDescent="0.25">
      <c r="V16450" s="80"/>
    </row>
    <row r="16451" spans="22:22" ht="9" hidden="1" customHeight="1" x14ac:dyDescent="0.25">
      <c r="V16451" s="80"/>
    </row>
    <row r="16452" spans="22:22" ht="9" hidden="1" customHeight="1" x14ac:dyDescent="0.25">
      <c r="V16452" s="80"/>
    </row>
    <row r="16453" spans="22:22" ht="9" hidden="1" customHeight="1" x14ac:dyDescent="0.25">
      <c r="V16453" s="80"/>
    </row>
    <row r="16454" spans="22:22" ht="9" hidden="1" customHeight="1" x14ac:dyDescent="0.25">
      <c r="V16454" s="80"/>
    </row>
    <row r="16455" spans="22:22" ht="9" hidden="1" customHeight="1" x14ac:dyDescent="0.25">
      <c r="V16455" s="80"/>
    </row>
    <row r="16456" spans="22:22" ht="9" hidden="1" customHeight="1" x14ac:dyDescent="0.25">
      <c r="V16456" s="80"/>
    </row>
    <row r="16457" spans="22:22" ht="9" hidden="1" customHeight="1" x14ac:dyDescent="0.25">
      <c r="V16457" s="80"/>
    </row>
    <row r="16458" spans="22:22" ht="9" hidden="1" customHeight="1" x14ac:dyDescent="0.25">
      <c r="V16458" s="80"/>
    </row>
    <row r="16459" spans="22:22" ht="9" hidden="1" customHeight="1" x14ac:dyDescent="0.25">
      <c r="V16459" s="80"/>
    </row>
    <row r="16460" spans="22:22" ht="9" hidden="1" customHeight="1" x14ac:dyDescent="0.25">
      <c r="V16460" s="80"/>
    </row>
    <row r="16461" spans="22:22" ht="9" hidden="1" customHeight="1" x14ac:dyDescent="0.25">
      <c r="V16461" s="80"/>
    </row>
    <row r="16462" spans="22:22" ht="9" hidden="1" customHeight="1" x14ac:dyDescent="0.25">
      <c r="V16462" s="80"/>
    </row>
    <row r="16463" spans="22:22" ht="9" hidden="1" customHeight="1" x14ac:dyDescent="0.25">
      <c r="V16463" s="80"/>
    </row>
    <row r="16464" spans="22:22" ht="9" hidden="1" customHeight="1" x14ac:dyDescent="0.25">
      <c r="V16464" s="80"/>
    </row>
    <row r="16465" spans="22:22" ht="9" hidden="1" customHeight="1" x14ac:dyDescent="0.25">
      <c r="V16465" s="80"/>
    </row>
    <row r="16466" spans="22:22" ht="9" hidden="1" customHeight="1" x14ac:dyDescent="0.25">
      <c r="V16466" s="80"/>
    </row>
    <row r="16467" spans="22:22" ht="9" hidden="1" customHeight="1" x14ac:dyDescent="0.25">
      <c r="V16467" s="80"/>
    </row>
    <row r="16468" spans="22:22" ht="9" hidden="1" customHeight="1" x14ac:dyDescent="0.25">
      <c r="V16468" s="80"/>
    </row>
    <row r="16469" spans="22:22" ht="9" hidden="1" customHeight="1" x14ac:dyDescent="0.25">
      <c r="V16469" s="80"/>
    </row>
    <row r="16470" spans="22:22" ht="9" hidden="1" customHeight="1" x14ac:dyDescent="0.25">
      <c r="V16470" s="80"/>
    </row>
    <row r="16471" spans="22:22" ht="9" hidden="1" customHeight="1" x14ac:dyDescent="0.25">
      <c r="V16471" s="80"/>
    </row>
    <row r="16472" spans="22:22" ht="9" hidden="1" customHeight="1" x14ac:dyDescent="0.25">
      <c r="V16472" s="80"/>
    </row>
    <row r="16473" spans="22:22" ht="9" hidden="1" customHeight="1" x14ac:dyDescent="0.25">
      <c r="V16473" s="80"/>
    </row>
    <row r="16474" spans="22:22" ht="9" hidden="1" customHeight="1" x14ac:dyDescent="0.25">
      <c r="V16474" s="80"/>
    </row>
    <row r="16475" spans="22:22" ht="9" hidden="1" customHeight="1" x14ac:dyDescent="0.25">
      <c r="V16475" s="80"/>
    </row>
    <row r="16476" spans="22:22" ht="9" hidden="1" customHeight="1" x14ac:dyDescent="0.25">
      <c r="V16476" s="80"/>
    </row>
    <row r="16477" spans="22:22" ht="9" hidden="1" customHeight="1" x14ac:dyDescent="0.25">
      <c r="V16477" s="80"/>
    </row>
    <row r="16478" spans="22:22" ht="9" hidden="1" customHeight="1" x14ac:dyDescent="0.25">
      <c r="V16478" s="80"/>
    </row>
    <row r="16479" spans="22:22" ht="9" hidden="1" customHeight="1" x14ac:dyDescent="0.25">
      <c r="V16479" s="80"/>
    </row>
    <row r="16480" spans="22:22" ht="9" hidden="1" customHeight="1" x14ac:dyDescent="0.25">
      <c r="V16480" s="80"/>
    </row>
    <row r="16481" spans="22:22" ht="9" hidden="1" customHeight="1" x14ac:dyDescent="0.25">
      <c r="V16481" s="80"/>
    </row>
    <row r="16482" spans="22:22" ht="9" hidden="1" customHeight="1" x14ac:dyDescent="0.25">
      <c r="V16482" s="80"/>
    </row>
    <row r="16483" spans="22:22" ht="9" hidden="1" customHeight="1" x14ac:dyDescent="0.25">
      <c r="V16483" s="80"/>
    </row>
    <row r="16484" spans="22:22" ht="9" hidden="1" customHeight="1" x14ac:dyDescent="0.25">
      <c r="V16484" s="80"/>
    </row>
    <row r="16485" spans="22:22" ht="9" hidden="1" customHeight="1" x14ac:dyDescent="0.25">
      <c r="V16485" s="80"/>
    </row>
    <row r="16486" spans="22:22" ht="9" hidden="1" customHeight="1" x14ac:dyDescent="0.25">
      <c r="V16486" s="80"/>
    </row>
    <row r="16487" spans="22:22" ht="9" hidden="1" customHeight="1" x14ac:dyDescent="0.25">
      <c r="V16487" s="80"/>
    </row>
    <row r="16488" spans="22:22" ht="9" hidden="1" customHeight="1" x14ac:dyDescent="0.25">
      <c r="V16488" s="80"/>
    </row>
    <row r="16489" spans="22:22" ht="9" hidden="1" customHeight="1" x14ac:dyDescent="0.25">
      <c r="V16489" s="80"/>
    </row>
    <row r="16490" spans="22:22" ht="9" hidden="1" customHeight="1" x14ac:dyDescent="0.25">
      <c r="V16490" s="80"/>
    </row>
    <row r="16491" spans="22:22" ht="9" hidden="1" customHeight="1" x14ac:dyDescent="0.25">
      <c r="V16491" s="80"/>
    </row>
    <row r="16492" spans="22:22" ht="9" hidden="1" customHeight="1" x14ac:dyDescent="0.25">
      <c r="V16492" s="80"/>
    </row>
    <row r="16493" spans="22:22" ht="9" hidden="1" customHeight="1" x14ac:dyDescent="0.25">
      <c r="V16493" s="80"/>
    </row>
    <row r="16494" spans="22:22" ht="9" hidden="1" customHeight="1" x14ac:dyDescent="0.25">
      <c r="V16494" s="80"/>
    </row>
    <row r="16495" spans="22:22" ht="9" hidden="1" customHeight="1" x14ac:dyDescent="0.25">
      <c r="V16495" s="80"/>
    </row>
    <row r="16496" spans="22:22" ht="9" hidden="1" customHeight="1" x14ac:dyDescent="0.25">
      <c r="V16496" s="80"/>
    </row>
    <row r="16497" spans="22:22" ht="9" hidden="1" customHeight="1" x14ac:dyDescent="0.25">
      <c r="V16497" s="80"/>
    </row>
    <row r="16498" spans="22:22" ht="9" hidden="1" customHeight="1" x14ac:dyDescent="0.25">
      <c r="V16498" s="80"/>
    </row>
    <row r="16499" spans="22:22" ht="9" hidden="1" customHeight="1" x14ac:dyDescent="0.25">
      <c r="V16499" s="80"/>
    </row>
    <row r="16500" spans="22:22" ht="9" hidden="1" customHeight="1" x14ac:dyDescent="0.25">
      <c r="V16500" s="80"/>
    </row>
    <row r="16501" spans="22:22" ht="9" hidden="1" customHeight="1" x14ac:dyDescent="0.25">
      <c r="V16501" s="80"/>
    </row>
    <row r="16502" spans="22:22" ht="9" hidden="1" customHeight="1" x14ac:dyDescent="0.25">
      <c r="V16502" s="80"/>
    </row>
    <row r="16503" spans="22:22" ht="9" hidden="1" customHeight="1" x14ac:dyDescent="0.25">
      <c r="V16503" s="80"/>
    </row>
    <row r="16504" spans="22:22" ht="9" hidden="1" customHeight="1" x14ac:dyDescent="0.25">
      <c r="V16504" s="80"/>
    </row>
    <row r="16505" spans="22:22" ht="9" hidden="1" customHeight="1" x14ac:dyDescent="0.25">
      <c r="V16505" s="80"/>
    </row>
    <row r="16506" spans="22:22" ht="9" hidden="1" customHeight="1" x14ac:dyDescent="0.25">
      <c r="V16506" s="80"/>
    </row>
    <row r="16507" spans="22:22" ht="9" hidden="1" customHeight="1" x14ac:dyDescent="0.25">
      <c r="V16507" s="80"/>
    </row>
    <row r="16508" spans="22:22" ht="9" hidden="1" customHeight="1" x14ac:dyDescent="0.25">
      <c r="V16508" s="80"/>
    </row>
    <row r="16509" spans="22:22" ht="9" hidden="1" customHeight="1" x14ac:dyDescent="0.25">
      <c r="V16509" s="80"/>
    </row>
    <row r="16510" spans="22:22" ht="9" hidden="1" customHeight="1" x14ac:dyDescent="0.25">
      <c r="V16510" s="80"/>
    </row>
    <row r="16511" spans="22:22" ht="9" hidden="1" customHeight="1" x14ac:dyDescent="0.25">
      <c r="V16511" s="80"/>
    </row>
    <row r="16512" spans="22:22" ht="9" hidden="1" customHeight="1" x14ac:dyDescent="0.25">
      <c r="V16512" s="80"/>
    </row>
    <row r="16513" spans="22:22" ht="9" hidden="1" customHeight="1" x14ac:dyDescent="0.25">
      <c r="V16513" s="80"/>
    </row>
    <row r="16514" spans="22:22" ht="9" hidden="1" customHeight="1" x14ac:dyDescent="0.25">
      <c r="V16514" s="80"/>
    </row>
    <row r="16515" spans="22:22" ht="9" hidden="1" customHeight="1" x14ac:dyDescent="0.25">
      <c r="V16515" s="80"/>
    </row>
    <row r="16516" spans="22:22" ht="9" hidden="1" customHeight="1" x14ac:dyDescent="0.25">
      <c r="V16516" s="80"/>
    </row>
    <row r="16517" spans="22:22" ht="9" hidden="1" customHeight="1" x14ac:dyDescent="0.25">
      <c r="V16517" s="80"/>
    </row>
    <row r="16518" spans="22:22" ht="9" hidden="1" customHeight="1" x14ac:dyDescent="0.25">
      <c r="V16518" s="80"/>
    </row>
    <row r="16519" spans="22:22" ht="9" hidden="1" customHeight="1" x14ac:dyDescent="0.25">
      <c r="V16519" s="80"/>
    </row>
    <row r="16520" spans="22:22" ht="9" hidden="1" customHeight="1" x14ac:dyDescent="0.25">
      <c r="V16520" s="80"/>
    </row>
    <row r="16521" spans="22:22" ht="9" hidden="1" customHeight="1" x14ac:dyDescent="0.25">
      <c r="V16521" s="80"/>
    </row>
    <row r="16522" spans="22:22" ht="9" hidden="1" customHeight="1" x14ac:dyDescent="0.25">
      <c r="V16522" s="80"/>
    </row>
    <row r="16523" spans="22:22" ht="9" hidden="1" customHeight="1" x14ac:dyDescent="0.25">
      <c r="V16523" s="80"/>
    </row>
    <row r="16524" spans="22:22" ht="9" hidden="1" customHeight="1" x14ac:dyDescent="0.25">
      <c r="V16524" s="80"/>
    </row>
    <row r="16525" spans="22:22" ht="9" hidden="1" customHeight="1" x14ac:dyDescent="0.25">
      <c r="V16525" s="80"/>
    </row>
    <row r="16526" spans="22:22" ht="9" hidden="1" customHeight="1" x14ac:dyDescent="0.25">
      <c r="V16526" s="80"/>
    </row>
    <row r="16527" spans="22:22" ht="9" hidden="1" customHeight="1" x14ac:dyDescent="0.25">
      <c r="V16527" s="80"/>
    </row>
    <row r="16528" spans="22:22" ht="9" hidden="1" customHeight="1" x14ac:dyDescent="0.25">
      <c r="V16528" s="80"/>
    </row>
    <row r="16529" spans="22:22" ht="9" hidden="1" customHeight="1" x14ac:dyDescent="0.25">
      <c r="V16529" s="80"/>
    </row>
    <row r="16530" spans="22:22" ht="9" hidden="1" customHeight="1" x14ac:dyDescent="0.25">
      <c r="V16530" s="80"/>
    </row>
    <row r="16531" spans="22:22" ht="9" hidden="1" customHeight="1" x14ac:dyDescent="0.25">
      <c r="V16531" s="80"/>
    </row>
    <row r="16532" spans="22:22" ht="9" hidden="1" customHeight="1" x14ac:dyDescent="0.25">
      <c r="V16532" s="80"/>
    </row>
    <row r="16533" spans="22:22" ht="9" hidden="1" customHeight="1" x14ac:dyDescent="0.25">
      <c r="V16533" s="80"/>
    </row>
    <row r="16534" spans="22:22" ht="9" hidden="1" customHeight="1" x14ac:dyDescent="0.25">
      <c r="V16534" s="80"/>
    </row>
    <row r="16535" spans="22:22" ht="9" hidden="1" customHeight="1" x14ac:dyDescent="0.25">
      <c r="V16535" s="80"/>
    </row>
    <row r="16536" spans="22:22" ht="9" hidden="1" customHeight="1" x14ac:dyDescent="0.25">
      <c r="V16536" s="80"/>
    </row>
    <row r="16537" spans="22:22" ht="9" hidden="1" customHeight="1" x14ac:dyDescent="0.25">
      <c r="V16537" s="80"/>
    </row>
    <row r="16538" spans="22:22" ht="9" hidden="1" customHeight="1" x14ac:dyDescent="0.25">
      <c r="V16538" s="80"/>
    </row>
    <row r="16539" spans="22:22" ht="9" hidden="1" customHeight="1" x14ac:dyDescent="0.25">
      <c r="V16539" s="80"/>
    </row>
    <row r="16540" spans="22:22" ht="9" hidden="1" customHeight="1" x14ac:dyDescent="0.25">
      <c r="V16540" s="80"/>
    </row>
    <row r="16541" spans="22:22" ht="9" hidden="1" customHeight="1" x14ac:dyDescent="0.25">
      <c r="V16541" s="80"/>
    </row>
    <row r="16542" spans="22:22" ht="9" hidden="1" customHeight="1" x14ac:dyDescent="0.25">
      <c r="V16542" s="80"/>
    </row>
    <row r="16543" spans="22:22" ht="9" hidden="1" customHeight="1" x14ac:dyDescent="0.25">
      <c r="V16543" s="80"/>
    </row>
    <row r="16544" spans="22:22" ht="9" hidden="1" customHeight="1" x14ac:dyDescent="0.25">
      <c r="V16544" s="80"/>
    </row>
    <row r="16545" spans="22:22" ht="9" hidden="1" customHeight="1" x14ac:dyDescent="0.25">
      <c r="V16545" s="80"/>
    </row>
    <row r="16546" spans="22:22" ht="9" hidden="1" customHeight="1" x14ac:dyDescent="0.25">
      <c r="V16546" s="80"/>
    </row>
    <row r="16547" spans="22:22" ht="9" hidden="1" customHeight="1" x14ac:dyDescent="0.25">
      <c r="V16547" s="80"/>
    </row>
    <row r="16548" spans="22:22" ht="9" hidden="1" customHeight="1" x14ac:dyDescent="0.25">
      <c r="V16548" s="80"/>
    </row>
    <row r="16549" spans="22:22" ht="9" hidden="1" customHeight="1" x14ac:dyDescent="0.25">
      <c r="V16549" s="80"/>
    </row>
    <row r="16550" spans="22:22" ht="9" hidden="1" customHeight="1" x14ac:dyDescent="0.25">
      <c r="V16550" s="80"/>
    </row>
    <row r="16551" spans="22:22" ht="9" hidden="1" customHeight="1" x14ac:dyDescent="0.25">
      <c r="V16551" s="80"/>
    </row>
    <row r="16552" spans="22:22" ht="9" hidden="1" customHeight="1" x14ac:dyDescent="0.25">
      <c r="V16552" s="80"/>
    </row>
    <row r="16553" spans="22:22" ht="9" hidden="1" customHeight="1" x14ac:dyDescent="0.25">
      <c r="V16553" s="80"/>
    </row>
    <row r="16554" spans="22:22" ht="9" hidden="1" customHeight="1" x14ac:dyDescent="0.25">
      <c r="V16554" s="80"/>
    </row>
    <row r="16555" spans="22:22" ht="9" hidden="1" customHeight="1" x14ac:dyDescent="0.25">
      <c r="V16555" s="80"/>
    </row>
    <row r="16556" spans="22:22" ht="9" hidden="1" customHeight="1" x14ac:dyDescent="0.25">
      <c r="V16556" s="80"/>
    </row>
    <row r="16557" spans="22:22" ht="9" hidden="1" customHeight="1" x14ac:dyDescent="0.25">
      <c r="V16557" s="80"/>
    </row>
    <row r="16558" spans="22:22" ht="9" hidden="1" customHeight="1" x14ac:dyDescent="0.25">
      <c r="V16558" s="80"/>
    </row>
    <row r="16559" spans="22:22" ht="9" hidden="1" customHeight="1" x14ac:dyDescent="0.25">
      <c r="V16559" s="80"/>
    </row>
    <row r="16560" spans="22:22" ht="9" hidden="1" customHeight="1" x14ac:dyDescent="0.25">
      <c r="V16560" s="80"/>
    </row>
    <row r="16561" spans="22:22" ht="9" hidden="1" customHeight="1" x14ac:dyDescent="0.25">
      <c r="V16561" s="80"/>
    </row>
    <row r="16562" spans="22:22" ht="9" hidden="1" customHeight="1" x14ac:dyDescent="0.25">
      <c r="V16562" s="80"/>
    </row>
    <row r="16563" spans="22:22" ht="9" hidden="1" customHeight="1" x14ac:dyDescent="0.25">
      <c r="V16563" s="80"/>
    </row>
    <row r="16564" spans="22:22" ht="9" hidden="1" customHeight="1" x14ac:dyDescent="0.25">
      <c r="V16564" s="80"/>
    </row>
    <row r="16565" spans="22:22" ht="9" hidden="1" customHeight="1" x14ac:dyDescent="0.25">
      <c r="V16565" s="80"/>
    </row>
    <row r="16566" spans="22:22" ht="9" hidden="1" customHeight="1" x14ac:dyDescent="0.25">
      <c r="V16566" s="80"/>
    </row>
    <row r="16567" spans="22:22" ht="9" hidden="1" customHeight="1" x14ac:dyDescent="0.25">
      <c r="V16567" s="80"/>
    </row>
    <row r="16568" spans="22:22" ht="9" hidden="1" customHeight="1" x14ac:dyDescent="0.25">
      <c r="V16568" s="80"/>
    </row>
    <row r="16569" spans="22:22" ht="9" hidden="1" customHeight="1" x14ac:dyDescent="0.25">
      <c r="V16569" s="80"/>
    </row>
    <row r="16570" spans="22:22" ht="9" hidden="1" customHeight="1" x14ac:dyDescent="0.25">
      <c r="V16570" s="80"/>
    </row>
    <row r="16571" spans="22:22" ht="9" hidden="1" customHeight="1" x14ac:dyDescent="0.25">
      <c r="V16571" s="80"/>
    </row>
    <row r="16572" spans="22:22" ht="9" hidden="1" customHeight="1" x14ac:dyDescent="0.25">
      <c r="V16572" s="80"/>
    </row>
    <row r="16573" spans="22:22" ht="9" hidden="1" customHeight="1" x14ac:dyDescent="0.25">
      <c r="V16573" s="80"/>
    </row>
    <row r="16574" spans="22:22" ht="9" hidden="1" customHeight="1" x14ac:dyDescent="0.25">
      <c r="V16574" s="80"/>
    </row>
    <row r="16575" spans="22:22" ht="9" hidden="1" customHeight="1" x14ac:dyDescent="0.25">
      <c r="V16575" s="80"/>
    </row>
    <row r="16576" spans="22:22" ht="9" hidden="1" customHeight="1" x14ac:dyDescent="0.25">
      <c r="V16576" s="80"/>
    </row>
    <row r="16577" spans="22:22" ht="9" hidden="1" customHeight="1" x14ac:dyDescent="0.25">
      <c r="V16577" s="80"/>
    </row>
    <row r="16578" spans="22:22" ht="9" hidden="1" customHeight="1" x14ac:dyDescent="0.25">
      <c r="V16578" s="80"/>
    </row>
    <row r="16579" spans="22:22" ht="9" hidden="1" customHeight="1" x14ac:dyDescent="0.25">
      <c r="V16579" s="80"/>
    </row>
    <row r="16580" spans="22:22" ht="9" hidden="1" customHeight="1" x14ac:dyDescent="0.25">
      <c r="V16580" s="80"/>
    </row>
    <row r="16581" spans="22:22" ht="9" hidden="1" customHeight="1" x14ac:dyDescent="0.25">
      <c r="V16581" s="80"/>
    </row>
    <row r="16582" spans="22:22" ht="9" hidden="1" customHeight="1" x14ac:dyDescent="0.25">
      <c r="V16582" s="80"/>
    </row>
    <row r="16583" spans="22:22" ht="9" hidden="1" customHeight="1" x14ac:dyDescent="0.25">
      <c r="V16583" s="80"/>
    </row>
    <row r="16584" spans="22:22" ht="9" hidden="1" customHeight="1" x14ac:dyDescent="0.25">
      <c r="V16584" s="80"/>
    </row>
    <row r="16585" spans="22:22" ht="9" hidden="1" customHeight="1" x14ac:dyDescent="0.25">
      <c r="V16585" s="80"/>
    </row>
    <row r="16586" spans="22:22" ht="9" hidden="1" customHeight="1" x14ac:dyDescent="0.25">
      <c r="V16586" s="80"/>
    </row>
    <row r="16587" spans="22:22" ht="9" hidden="1" customHeight="1" x14ac:dyDescent="0.25">
      <c r="V16587" s="80"/>
    </row>
    <row r="16588" spans="22:22" ht="9" hidden="1" customHeight="1" x14ac:dyDescent="0.25">
      <c r="V16588" s="80"/>
    </row>
    <row r="16589" spans="22:22" ht="9" hidden="1" customHeight="1" x14ac:dyDescent="0.25">
      <c r="V16589" s="80"/>
    </row>
    <row r="16590" spans="22:22" ht="9" hidden="1" customHeight="1" x14ac:dyDescent="0.25">
      <c r="V16590" s="80"/>
    </row>
    <row r="16591" spans="22:22" ht="9" hidden="1" customHeight="1" x14ac:dyDescent="0.25">
      <c r="V16591" s="80"/>
    </row>
    <row r="16592" spans="22:22" ht="9" hidden="1" customHeight="1" x14ac:dyDescent="0.25">
      <c r="V16592" s="80"/>
    </row>
    <row r="16593" spans="22:22" ht="9" hidden="1" customHeight="1" x14ac:dyDescent="0.25">
      <c r="V16593" s="80"/>
    </row>
    <row r="16594" spans="22:22" ht="9" hidden="1" customHeight="1" x14ac:dyDescent="0.25">
      <c r="V16594" s="80"/>
    </row>
    <row r="16595" spans="22:22" ht="9" hidden="1" customHeight="1" x14ac:dyDescent="0.25">
      <c r="V16595" s="80"/>
    </row>
    <row r="16596" spans="22:22" ht="9" hidden="1" customHeight="1" x14ac:dyDescent="0.25">
      <c r="V16596" s="80"/>
    </row>
    <row r="16597" spans="22:22" ht="9" hidden="1" customHeight="1" x14ac:dyDescent="0.25">
      <c r="V16597" s="80"/>
    </row>
    <row r="16598" spans="22:22" ht="9" hidden="1" customHeight="1" x14ac:dyDescent="0.25">
      <c r="V16598" s="80"/>
    </row>
    <row r="16599" spans="22:22" ht="9" hidden="1" customHeight="1" x14ac:dyDescent="0.25">
      <c r="V16599" s="80"/>
    </row>
    <row r="16600" spans="22:22" ht="9" hidden="1" customHeight="1" x14ac:dyDescent="0.25">
      <c r="V16600" s="80"/>
    </row>
    <row r="16601" spans="22:22" ht="9" hidden="1" customHeight="1" x14ac:dyDescent="0.25">
      <c r="V16601" s="80"/>
    </row>
    <row r="16602" spans="22:22" ht="9" hidden="1" customHeight="1" x14ac:dyDescent="0.25">
      <c r="V16602" s="80"/>
    </row>
    <row r="16603" spans="22:22" ht="9" hidden="1" customHeight="1" x14ac:dyDescent="0.25">
      <c r="V16603" s="80"/>
    </row>
    <row r="16604" spans="22:22" ht="9" hidden="1" customHeight="1" x14ac:dyDescent="0.25">
      <c r="V16604" s="80"/>
    </row>
    <row r="16605" spans="22:22" ht="9" hidden="1" customHeight="1" x14ac:dyDescent="0.25">
      <c r="V16605" s="80"/>
    </row>
    <row r="16606" spans="22:22" ht="9" hidden="1" customHeight="1" x14ac:dyDescent="0.25">
      <c r="V16606" s="80"/>
    </row>
    <row r="16607" spans="22:22" ht="9" hidden="1" customHeight="1" x14ac:dyDescent="0.25">
      <c r="V16607" s="80"/>
    </row>
    <row r="16608" spans="22:22" ht="9" hidden="1" customHeight="1" x14ac:dyDescent="0.25">
      <c r="V16608" s="80"/>
    </row>
    <row r="16609" spans="22:22" ht="9" hidden="1" customHeight="1" x14ac:dyDescent="0.25">
      <c r="V16609" s="80"/>
    </row>
    <row r="16610" spans="22:22" ht="9" hidden="1" customHeight="1" x14ac:dyDescent="0.25">
      <c r="V16610" s="80"/>
    </row>
    <row r="16611" spans="22:22" ht="9" hidden="1" customHeight="1" x14ac:dyDescent="0.25">
      <c r="V16611" s="80"/>
    </row>
    <row r="16612" spans="22:22" ht="9" hidden="1" customHeight="1" x14ac:dyDescent="0.25">
      <c r="V16612" s="80"/>
    </row>
    <row r="16613" spans="22:22" ht="9" hidden="1" customHeight="1" x14ac:dyDescent="0.25">
      <c r="V16613" s="80"/>
    </row>
    <row r="16614" spans="22:22" ht="9" hidden="1" customHeight="1" x14ac:dyDescent="0.25">
      <c r="V16614" s="80"/>
    </row>
    <row r="16615" spans="22:22" ht="9" hidden="1" customHeight="1" x14ac:dyDescent="0.25">
      <c r="V16615" s="80"/>
    </row>
    <row r="16616" spans="22:22" ht="9" hidden="1" customHeight="1" x14ac:dyDescent="0.25">
      <c r="V16616" s="80"/>
    </row>
    <row r="16617" spans="22:22" ht="9" hidden="1" customHeight="1" x14ac:dyDescent="0.25">
      <c r="V16617" s="80"/>
    </row>
    <row r="16618" spans="22:22" ht="9" hidden="1" customHeight="1" x14ac:dyDescent="0.25">
      <c r="V16618" s="80"/>
    </row>
    <row r="16619" spans="22:22" ht="9" hidden="1" customHeight="1" x14ac:dyDescent="0.25">
      <c r="V16619" s="80"/>
    </row>
    <row r="16620" spans="22:22" ht="9" hidden="1" customHeight="1" x14ac:dyDescent="0.25">
      <c r="V16620" s="80"/>
    </row>
    <row r="16621" spans="22:22" ht="9" hidden="1" customHeight="1" x14ac:dyDescent="0.25">
      <c r="V16621" s="80"/>
    </row>
    <row r="16622" spans="22:22" ht="9" hidden="1" customHeight="1" x14ac:dyDescent="0.25">
      <c r="V16622" s="80"/>
    </row>
    <row r="16623" spans="22:22" ht="9" hidden="1" customHeight="1" x14ac:dyDescent="0.25">
      <c r="V16623" s="80"/>
    </row>
    <row r="16624" spans="22:22" ht="9" hidden="1" customHeight="1" x14ac:dyDescent="0.25">
      <c r="V16624" s="80"/>
    </row>
    <row r="16625" spans="22:22" ht="9" hidden="1" customHeight="1" x14ac:dyDescent="0.25">
      <c r="V16625" s="80"/>
    </row>
    <row r="16626" spans="22:22" ht="9" hidden="1" customHeight="1" x14ac:dyDescent="0.25">
      <c r="V16626" s="80"/>
    </row>
    <row r="16627" spans="22:22" ht="9" hidden="1" customHeight="1" x14ac:dyDescent="0.25">
      <c r="V16627" s="80"/>
    </row>
    <row r="16628" spans="22:22" ht="9" hidden="1" customHeight="1" x14ac:dyDescent="0.25">
      <c r="V16628" s="80"/>
    </row>
    <row r="16629" spans="22:22" ht="9" hidden="1" customHeight="1" x14ac:dyDescent="0.25">
      <c r="V16629" s="80"/>
    </row>
    <row r="16630" spans="22:22" ht="9" hidden="1" customHeight="1" x14ac:dyDescent="0.25">
      <c r="V16630" s="80"/>
    </row>
    <row r="16631" spans="22:22" ht="9" hidden="1" customHeight="1" x14ac:dyDescent="0.25">
      <c r="V16631" s="80"/>
    </row>
    <row r="16632" spans="22:22" ht="9" hidden="1" customHeight="1" x14ac:dyDescent="0.25">
      <c r="V16632" s="80"/>
    </row>
    <row r="16633" spans="22:22" ht="9" hidden="1" customHeight="1" x14ac:dyDescent="0.25">
      <c r="V16633" s="80"/>
    </row>
    <row r="16634" spans="22:22" ht="9" hidden="1" customHeight="1" x14ac:dyDescent="0.25">
      <c r="V16634" s="80"/>
    </row>
    <row r="16635" spans="22:22" ht="9" hidden="1" customHeight="1" x14ac:dyDescent="0.25">
      <c r="V16635" s="80"/>
    </row>
    <row r="16636" spans="22:22" ht="9" hidden="1" customHeight="1" x14ac:dyDescent="0.25">
      <c r="V16636" s="80"/>
    </row>
    <row r="16637" spans="22:22" ht="9" hidden="1" customHeight="1" x14ac:dyDescent="0.25">
      <c r="V16637" s="80"/>
    </row>
    <row r="16638" spans="22:22" ht="9" hidden="1" customHeight="1" x14ac:dyDescent="0.25">
      <c r="V16638" s="80"/>
    </row>
    <row r="16639" spans="22:22" ht="9" hidden="1" customHeight="1" x14ac:dyDescent="0.25">
      <c r="V16639" s="80"/>
    </row>
    <row r="16640" spans="22:22" ht="9" hidden="1" customHeight="1" x14ac:dyDescent="0.25">
      <c r="V16640" s="80"/>
    </row>
    <row r="16641" spans="22:22" ht="9" hidden="1" customHeight="1" x14ac:dyDescent="0.25">
      <c r="V16641" s="80"/>
    </row>
    <row r="16642" spans="22:22" ht="9" hidden="1" customHeight="1" x14ac:dyDescent="0.25">
      <c r="V16642" s="80"/>
    </row>
    <row r="16643" spans="22:22" ht="9" hidden="1" customHeight="1" x14ac:dyDescent="0.25">
      <c r="V16643" s="80"/>
    </row>
    <row r="16644" spans="22:22" ht="9" hidden="1" customHeight="1" x14ac:dyDescent="0.25">
      <c r="V16644" s="80"/>
    </row>
    <row r="16645" spans="22:22" ht="9" hidden="1" customHeight="1" x14ac:dyDescent="0.25">
      <c r="V16645" s="80"/>
    </row>
    <row r="16646" spans="22:22" ht="9" hidden="1" customHeight="1" x14ac:dyDescent="0.25">
      <c r="V16646" s="80"/>
    </row>
    <row r="16647" spans="22:22" ht="9" hidden="1" customHeight="1" x14ac:dyDescent="0.25">
      <c r="V16647" s="80"/>
    </row>
    <row r="16648" spans="22:22" ht="9" hidden="1" customHeight="1" x14ac:dyDescent="0.25">
      <c r="V16648" s="80"/>
    </row>
    <row r="16649" spans="22:22" ht="9" hidden="1" customHeight="1" x14ac:dyDescent="0.25">
      <c r="V16649" s="80"/>
    </row>
    <row r="16650" spans="22:22" ht="9" hidden="1" customHeight="1" x14ac:dyDescent="0.25">
      <c r="V16650" s="80"/>
    </row>
    <row r="16651" spans="22:22" ht="9" hidden="1" customHeight="1" x14ac:dyDescent="0.25">
      <c r="V16651" s="80"/>
    </row>
    <row r="16652" spans="22:22" ht="9" hidden="1" customHeight="1" x14ac:dyDescent="0.25">
      <c r="V16652" s="80"/>
    </row>
    <row r="16653" spans="22:22" ht="9" hidden="1" customHeight="1" x14ac:dyDescent="0.25">
      <c r="V16653" s="80"/>
    </row>
    <row r="16654" spans="22:22" ht="9" hidden="1" customHeight="1" x14ac:dyDescent="0.25">
      <c r="V16654" s="80"/>
    </row>
    <row r="16655" spans="22:22" ht="9" hidden="1" customHeight="1" x14ac:dyDescent="0.25">
      <c r="V16655" s="80"/>
    </row>
    <row r="16656" spans="22:22" ht="9" hidden="1" customHeight="1" x14ac:dyDescent="0.25">
      <c r="V16656" s="80"/>
    </row>
    <row r="16657" spans="22:22" ht="9" hidden="1" customHeight="1" x14ac:dyDescent="0.25">
      <c r="V16657" s="80"/>
    </row>
    <row r="16658" spans="22:22" ht="9" hidden="1" customHeight="1" x14ac:dyDescent="0.25">
      <c r="V16658" s="80"/>
    </row>
    <row r="16659" spans="22:22" ht="9" hidden="1" customHeight="1" x14ac:dyDescent="0.25">
      <c r="V16659" s="80"/>
    </row>
    <row r="16660" spans="22:22" ht="9" hidden="1" customHeight="1" x14ac:dyDescent="0.25">
      <c r="V16660" s="80"/>
    </row>
    <row r="16661" spans="22:22" ht="9" hidden="1" customHeight="1" x14ac:dyDescent="0.25">
      <c r="V16661" s="80"/>
    </row>
    <row r="16662" spans="22:22" ht="9" hidden="1" customHeight="1" x14ac:dyDescent="0.25">
      <c r="V16662" s="80"/>
    </row>
    <row r="16663" spans="22:22" ht="9" hidden="1" customHeight="1" x14ac:dyDescent="0.25">
      <c r="V16663" s="80"/>
    </row>
    <row r="16664" spans="22:22" ht="9" hidden="1" customHeight="1" x14ac:dyDescent="0.25">
      <c r="V16664" s="80"/>
    </row>
    <row r="16665" spans="22:22" ht="9" hidden="1" customHeight="1" x14ac:dyDescent="0.25">
      <c r="V16665" s="80"/>
    </row>
    <row r="16666" spans="22:22" ht="9" hidden="1" customHeight="1" x14ac:dyDescent="0.25">
      <c r="V16666" s="80"/>
    </row>
    <row r="16667" spans="22:22" ht="9" hidden="1" customHeight="1" x14ac:dyDescent="0.25">
      <c r="V16667" s="80"/>
    </row>
    <row r="16668" spans="22:22" ht="9" hidden="1" customHeight="1" x14ac:dyDescent="0.25">
      <c r="V16668" s="80"/>
    </row>
    <row r="16669" spans="22:22" ht="9" hidden="1" customHeight="1" x14ac:dyDescent="0.25">
      <c r="V16669" s="80"/>
    </row>
    <row r="16670" spans="22:22" ht="9" hidden="1" customHeight="1" x14ac:dyDescent="0.25">
      <c r="V16670" s="80"/>
    </row>
    <row r="16671" spans="22:22" ht="9" hidden="1" customHeight="1" x14ac:dyDescent="0.25">
      <c r="V16671" s="80"/>
    </row>
    <row r="16672" spans="22:22" ht="9" hidden="1" customHeight="1" x14ac:dyDescent="0.25">
      <c r="V16672" s="80"/>
    </row>
    <row r="16673" spans="22:22" ht="9" hidden="1" customHeight="1" x14ac:dyDescent="0.25">
      <c r="V16673" s="80"/>
    </row>
    <row r="16674" spans="22:22" ht="9" hidden="1" customHeight="1" x14ac:dyDescent="0.25">
      <c r="V16674" s="80"/>
    </row>
    <row r="16675" spans="22:22" ht="9" hidden="1" customHeight="1" x14ac:dyDescent="0.25">
      <c r="V16675" s="80"/>
    </row>
    <row r="16676" spans="22:22" ht="9" hidden="1" customHeight="1" x14ac:dyDescent="0.25">
      <c r="V16676" s="80"/>
    </row>
    <row r="16677" spans="22:22" ht="9" hidden="1" customHeight="1" x14ac:dyDescent="0.25">
      <c r="V16677" s="80"/>
    </row>
    <row r="16678" spans="22:22" ht="9" hidden="1" customHeight="1" x14ac:dyDescent="0.25">
      <c r="V16678" s="80"/>
    </row>
    <row r="16679" spans="22:22" ht="9" hidden="1" customHeight="1" x14ac:dyDescent="0.25">
      <c r="V16679" s="80"/>
    </row>
    <row r="16680" spans="22:22" ht="9" hidden="1" customHeight="1" x14ac:dyDescent="0.25">
      <c r="V16680" s="80"/>
    </row>
    <row r="16681" spans="22:22" ht="9" hidden="1" customHeight="1" x14ac:dyDescent="0.25">
      <c r="V16681" s="80"/>
    </row>
    <row r="16682" spans="22:22" ht="9" hidden="1" customHeight="1" x14ac:dyDescent="0.25">
      <c r="V16682" s="80"/>
    </row>
    <row r="16683" spans="22:22" ht="9" hidden="1" customHeight="1" x14ac:dyDescent="0.25">
      <c r="V16683" s="80"/>
    </row>
    <row r="16684" spans="22:22" ht="9" hidden="1" customHeight="1" x14ac:dyDescent="0.25">
      <c r="V16684" s="80"/>
    </row>
    <row r="16685" spans="22:22" ht="9" hidden="1" customHeight="1" x14ac:dyDescent="0.25">
      <c r="V16685" s="80"/>
    </row>
    <row r="16686" spans="22:22" ht="9" hidden="1" customHeight="1" x14ac:dyDescent="0.25">
      <c r="V16686" s="80"/>
    </row>
    <row r="16687" spans="22:22" ht="9" hidden="1" customHeight="1" x14ac:dyDescent="0.25">
      <c r="V16687" s="80"/>
    </row>
    <row r="16688" spans="22:22" ht="9" hidden="1" customHeight="1" x14ac:dyDescent="0.25">
      <c r="V16688" s="80"/>
    </row>
    <row r="16689" spans="22:22" ht="9" hidden="1" customHeight="1" x14ac:dyDescent="0.25">
      <c r="V16689" s="80"/>
    </row>
    <row r="16690" spans="22:22" ht="9" hidden="1" customHeight="1" x14ac:dyDescent="0.25">
      <c r="V16690" s="80"/>
    </row>
    <row r="16691" spans="22:22" ht="9" hidden="1" customHeight="1" x14ac:dyDescent="0.25">
      <c r="V16691" s="80"/>
    </row>
    <row r="16692" spans="22:22" ht="9" hidden="1" customHeight="1" x14ac:dyDescent="0.25">
      <c r="V16692" s="80"/>
    </row>
    <row r="16693" spans="22:22" ht="9" hidden="1" customHeight="1" x14ac:dyDescent="0.25">
      <c r="V16693" s="80"/>
    </row>
    <row r="16694" spans="22:22" ht="9" hidden="1" customHeight="1" x14ac:dyDescent="0.25">
      <c r="V16694" s="80"/>
    </row>
    <row r="16695" spans="22:22" ht="9" hidden="1" customHeight="1" x14ac:dyDescent="0.25">
      <c r="V16695" s="80"/>
    </row>
    <row r="16696" spans="22:22" ht="9" hidden="1" customHeight="1" x14ac:dyDescent="0.25">
      <c r="V16696" s="80"/>
    </row>
    <row r="16697" spans="22:22" ht="9" hidden="1" customHeight="1" x14ac:dyDescent="0.25">
      <c r="V16697" s="80"/>
    </row>
    <row r="16698" spans="22:22" ht="9" hidden="1" customHeight="1" x14ac:dyDescent="0.25">
      <c r="V16698" s="80"/>
    </row>
    <row r="16699" spans="22:22" ht="9" hidden="1" customHeight="1" x14ac:dyDescent="0.25">
      <c r="V16699" s="80"/>
    </row>
    <row r="16700" spans="22:22" ht="9" hidden="1" customHeight="1" x14ac:dyDescent="0.25">
      <c r="V16700" s="80"/>
    </row>
    <row r="16701" spans="22:22" ht="9" hidden="1" customHeight="1" x14ac:dyDescent="0.25">
      <c r="V16701" s="80"/>
    </row>
    <row r="16702" spans="22:22" ht="9" hidden="1" customHeight="1" x14ac:dyDescent="0.25">
      <c r="V16702" s="80"/>
    </row>
    <row r="16703" spans="22:22" ht="9" hidden="1" customHeight="1" x14ac:dyDescent="0.25">
      <c r="V16703" s="80"/>
    </row>
    <row r="16704" spans="22:22" ht="9" hidden="1" customHeight="1" x14ac:dyDescent="0.25">
      <c r="V16704" s="80"/>
    </row>
    <row r="16705" spans="22:22" ht="9" hidden="1" customHeight="1" x14ac:dyDescent="0.25">
      <c r="V16705" s="80"/>
    </row>
    <row r="16706" spans="22:22" ht="9" hidden="1" customHeight="1" x14ac:dyDescent="0.25">
      <c r="V16706" s="80"/>
    </row>
    <row r="16707" spans="22:22" ht="9" hidden="1" customHeight="1" x14ac:dyDescent="0.25">
      <c r="V16707" s="80"/>
    </row>
    <row r="16708" spans="22:22" ht="9" hidden="1" customHeight="1" x14ac:dyDescent="0.25">
      <c r="V16708" s="80"/>
    </row>
    <row r="16709" spans="22:22" ht="9" hidden="1" customHeight="1" x14ac:dyDescent="0.25">
      <c r="V16709" s="80"/>
    </row>
    <row r="16710" spans="22:22" ht="9" hidden="1" customHeight="1" x14ac:dyDescent="0.25">
      <c r="V16710" s="80"/>
    </row>
    <row r="16711" spans="22:22" ht="9" hidden="1" customHeight="1" x14ac:dyDescent="0.25">
      <c r="V16711" s="80"/>
    </row>
    <row r="16712" spans="22:22" ht="9" hidden="1" customHeight="1" x14ac:dyDescent="0.25">
      <c r="V16712" s="80"/>
    </row>
    <row r="16713" spans="22:22" ht="9" hidden="1" customHeight="1" x14ac:dyDescent="0.25">
      <c r="V16713" s="80"/>
    </row>
    <row r="16714" spans="22:22" ht="9" hidden="1" customHeight="1" x14ac:dyDescent="0.25">
      <c r="V16714" s="80"/>
    </row>
    <row r="16715" spans="22:22" ht="9" hidden="1" customHeight="1" x14ac:dyDescent="0.25">
      <c r="V16715" s="80"/>
    </row>
    <row r="16716" spans="22:22" ht="9" hidden="1" customHeight="1" x14ac:dyDescent="0.25">
      <c r="V16716" s="80"/>
    </row>
    <row r="16717" spans="22:22" ht="9" hidden="1" customHeight="1" x14ac:dyDescent="0.25">
      <c r="V16717" s="80"/>
    </row>
    <row r="16718" spans="22:22" ht="9" hidden="1" customHeight="1" x14ac:dyDescent="0.25">
      <c r="V16718" s="80"/>
    </row>
    <row r="16719" spans="22:22" ht="9" hidden="1" customHeight="1" x14ac:dyDescent="0.25">
      <c r="V16719" s="80"/>
    </row>
    <row r="16720" spans="22:22" ht="9" hidden="1" customHeight="1" x14ac:dyDescent="0.25">
      <c r="V16720" s="80"/>
    </row>
    <row r="16721" spans="22:22" ht="9" hidden="1" customHeight="1" x14ac:dyDescent="0.25">
      <c r="V16721" s="80"/>
    </row>
    <row r="16722" spans="22:22" ht="9" hidden="1" customHeight="1" x14ac:dyDescent="0.25">
      <c r="V16722" s="80"/>
    </row>
    <row r="16723" spans="22:22" ht="9" hidden="1" customHeight="1" x14ac:dyDescent="0.25">
      <c r="V16723" s="80"/>
    </row>
    <row r="16724" spans="22:22" ht="9" hidden="1" customHeight="1" x14ac:dyDescent="0.25">
      <c r="V16724" s="80"/>
    </row>
    <row r="16725" spans="22:22" ht="9" hidden="1" customHeight="1" x14ac:dyDescent="0.25">
      <c r="V16725" s="80"/>
    </row>
    <row r="16726" spans="22:22" ht="9" hidden="1" customHeight="1" x14ac:dyDescent="0.25">
      <c r="V16726" s="80"/>
    </row>
    <row r="16727" spans="22:22" ht="9" hidden="1" customHeight="1" x14ac:dyDescent="0.25">
      <c r="V16727" s="80"/>
    </row>
    <row r="16728" spans="22:22" ht="9" hidden="1" customHeight="1" x14ac:dyDescent="0.25">
      <c r="V16728" s="80"/>
    </row>
    <row r="16729" spans="22:22" ht="9" hidden="1" customHeight="1" x14ac:dyDescent="0.25">
      <c r="V16729" s="80"/>
    </row>
    <row r="16730" spans="22:22" ht="9" hidden="1" customHeight="1" x14ac:dyDescent="0.25">
      <c r="V16730" s="80"/>
    </row>
    <row r="16731" spans="22:22" ht="9" hidden="1" customHeight="1" x14ac:dyDescent="0.25">
      <c r="V16731" s="80"/>
    </row>
    <row r="16732" spans="22:22" ht="9" hidden="1" customHeight="1" x14ac:dyDescent="0.25">
      <c r="V16732" s="80"/>
    </row>
    <row r="16733" spans="22:22" ht="9" hidden="1" customHeight="1" x14ac:dyDescent="0.25">
      <c r="V16733" s="80"/>
    </row>
    <row r="16734" spans="22:22" ht="9" hidden="1" customHeight="1" x14ac:dyDescent="0.25">
      <c r="V16734" s="80"/>
    </row>
    <row r="16735" spans="22:22" ht="9" hidden="1" customHeight="1" x14ac:dyDescent="0.25">
      <c r="V16735" s="80"/>
    </row>
    <row r="16736" spans="22:22" ht="9" hidden="1" customHeight="1" x14ac:dyDescent="0.25">
      <c r="V16736" s="80"/>
    </row>
    <row r="16737" spans="22:22" ht="9" hidden="1" customHeight="1" x14ac:dyDescent="0.25">
      <c r="V16737" s="80"/>
    </row>
    <row r="16738" spans="22:22" ht="9" hidden="1" customHeight="1" x14ac:dyDescent="0.25">
      <c r="V16738" s="80"/>
    </row>
    <row r="16739" spans="22:22" ht="9" hidden="1" customHeight="1" x14ac:dyDescent="0.25">
      <c r="V16739" s="80"/>
    </row>
    <row r="16740" spans="22:22" ht="9" hidden="1" customHeight="1" x14ac:dyDescent="0.25">
      <c r="V16740" s="80"/>
    </row>
    <row r="16741" spans="22:22" ht="9" hidden="1" customHeight="1" x14ac:dyDescent="0.25">
      <c r="V16741" s="80"/>
    </row>
    <row r="16742" spans="22:22" ht="9" hidden="1" customHeight="1" x14ac:dyDescent="0.25">
      <c r="V16742" s="80"/>
    </row>
    <row r="16743" spans="22:22" ht="9" hidden="1" customHeight="1" x14ac:dyDescent="0.25">
      <c r="V16743" s="80"/>
    </row>
    <row r="16744" spans="22:22" ht="9" hidden="1" customHeight="1" x14ac:dyDescent="0.25">
      <c r="V16744" s="80"/>
    </row>
    <row r="16745" spans="22:22" ht="9" hidden="1" customHeight="1" x14ac:dyDescent="0.25">
      <c r="V16745" s="80"/>
    </row>
    <row r="16746" spans="22:22" ht="9" hidden="1" customHeight="1" x14ac:dyDescent="0.25">
      <c r="V16746" s="80"/>
    </row>
    <row r="16747" spans="22:22" ht="9" hidden="1" customHeight="1" x14ac:dyDescent="0.25">
      <c r="V16747" s="80"/>
    </row>
    <row r="16748" spans="22:22" ht="9" hidden="1" customHeight="1" x14ac:dyDescent="0.25">
      <c r="V16748" s="80"/>
    </row>
    <row r="16749" spans="22:22" ht="9" hidden="1" customHeight="1" x14ac:dyDescent="0.25">
      <c r="V16749" s="80"/>
    </row>
    <row r="16750" spans="22:22" ht="9" hidden="1" customHeight="1" x14ac:dyDescent="0.25">
      <c r="V16750" s="80"/>
    </row>
    <row r="16751" spans="22:22" ht="9" hidden="1" customHeight="1" x14ac:dyDescent="0.25">
      <c r="V16751" s="80"/>
    </row>
    <row r="16752" spans="22:22" ht="9" hidden="1" customHeight="1" x14ac:dyDescent="0.25">
      <c r="V16752" s="80"/>
    </row>
    <row r="16753" spans="22:22" ht="9" hidden="1" customHeight="1" x14ac:dyDescent="0.25">
      <c r="V16753" s="80"/>
    </row>
    <row r="16754" spans="22:22" ht="9" hidden="1" customHeight="1" x14ac:dyDescent="0.25">
      <c r="V16754" s="80"/>
    </row>
    <row r="16755" spans="22:22" ht="9" hidden="1" customHeight="1" x14ac:dyDescent="0.25">
      <c r="V16755" s="80"/>
    </row>
    <row r="16756" spans="22:22" ht="9" hidden="1" customHeight="1" x14ac:dyDescent="0.25">
      <c r="V16756" s="80"/>
    </row>
    <row r="16757" spans="22:22" ht="9" hidden="1" customHeight="1" x14ac:dyDescent="0.25">
      <c r="V16757" s="80"/>
    </row>
    <row r="16758" spans="22:22" ht="9" hidden="1" customHeight="1" x14ac:dyDescent="0.25">
      <c r="V16758" s="80"/>
    </row>
    <row r="16759" spans="22:22" ht="9" hidden="1" customHeight="1" x14ac:dyDescent="0.25">
      <c r="V16759" s="80"/>
    </row>
    <row r="16760" spans="22:22" ht="9" hidden="1" customHeight="1" x14ac:dyDescent="0.25">
      <c r="V16760" s="80"/>
    </row>
    <row r="16761" spans="22:22" ht="9" hidden="1" customHeight="1" x14ac:dyDescent="0.25">
      <c r="V16761" s="80"/>
    </row>
    <row r="16762" spans="22:22" ht="9" hidden="1" customHeight="1" x14ac:dyDescent="0.25">
      <c r="V16762" s="80"/>
    </row>
    <row r="16763" spans="22:22" ht="9" hidden="1" customHeight="1" x14ac:dyDescent="0.25">
      <c r="V16763" s="80"/>
    </row>
    <row r="16764" spans="22:22" ht="9" hidden="1" customHeight="1" x14ac:dyDescent="0.25">
      <c r="V16764" s="80"/>
    </row>
    <row r="16765" spans="22:22" ht="9" hidden="1" customHeight="1" x14ac:dyDescent="0.25">
      <c r="V16765" s="80"/>
    </row>
    <row r="16766" spans="22:22" ht="9" hidden="1" customHeight="1" x14ac:dyDescent="0.25">
      <c r="V16766" s="80"/>
    </row>
    <row r="16767" spans="22:22" ht="9" hidden="1" customHeight="1" x14ac:dyDescent="0.25">
      <c r="V16767" s="80"/>
    </row>
    <row r="16768" spans="22:22" ht="9" hidden="1" customHeight="1" x14ac:dyDescent="0.25">
      <c r="V16768" s="80"/>
    </row>
    <row r="16769" spans="22:22" ht="9" hidden="1" customHeight="1" x14ac:dyDescent="0.25">
      <c r="V16769" s="80"/>
    </row>
    <row r="16770" spans="22:22" ht="9" hidden="1" customHeight="1" x14ac:dyDescent="0.25">
      <c r="V16770" s="80"/>
    </row>
    <row r="16771" spans="22:22" ht="9" hidden="1" customHeight="1" x14ac:dyDescent="0.25">
      <c r="V16771" s="80"/>
    </row>
    <row r="16772" spans="22:22" ht="9" hidden="1" customHeight="1" x14ac:dyDescent="0.25">
      <c r="V16772" s="80"/>
    </row>
    <row r="16773" spans="22:22" ht="9" hidden="1" customHeight="1" x14ac:dyDescent="0.25">
      <c r="V16773" s="80"/>
    </row>
    <row r="16774" spans="22:22" ht="9" hidden="1" customHeight="1" x14ac:dyDescent="0.25">
      <c r="V16774" s="80"/>
    </row>
    <row r="16775" spans="22:22" ht="9" hidden="1" customHeight="1" x14ac:dyDescent="0.25">
      <c r="V16775" s="80"/>
    </row>
    <row r="16776" spans="22:22" ht="9" hidden="1" customHeight="1" x14ac:dyDescent="0.25">
      <c r="V16776" s="80"/>
    </row>
    <row r="16777" spans="22:22" ht="9" hidden="1" customHeight="1" x14ac:dyDescent="0.25">
      <c r="V16777" s="80"/>
    </row>
    <row r="16778" spans="22:22" ht="9" hidden="1" customHeight="1" x14ac:dyDescent="0.25">
      <c r="V16778" s="80"/>
    </row>
    <row r="16779" spans="22:22" ht="9" hidden="1" customHeight="1" x14ac:dyDescent="0.25">
      <c r="V16779" s="80"/>
    </row>
    <row r="16780" spans="22:22" ht="9" hidden="1" customHeight="1" x14ac:dyDescent="0.25">
      <c r="V16780" s="80"/>
    </row>
    <row r="16781" spans="22:22" ht="9" hidden="1" customHeight="1" x14ac:dyDescent="0.25">
      <c r="V16781" s="80"/>
    </row>
    <row r="16782" spans="22:22" ht="9" hidden="1" customHeight="1" x14ac:dyDescent="0.25">
      <c r="V16782" s="80"/>
    </row>
    <row r="16783" spans="22:22" ht="9" hidden="1" customHeight="1" x14ac:dyDescent="0.25">
      <c r="V16783" s="80"/>
    </row>
    <row r="16784" spans="22:22" ht="9" hidden="1" customHeight="1" x14ac:dyDescent="0.25">
      <c r="V16784" s="80"/>
    </row>
    <row r="16785" spans="22:22" ht="9" hidden="1" customHeight="1" x14ac:dyDescent="0.25">
      <c r="V16785" s="80"/>
    </row>
    <row r="16786" spans="22:22" ht="9" hidden="1" customHeight="1" x14ac:dyDescent="0.25">
      <c r="V16786" s="80"/>
    </row>
    <row r="16787" spans="22:22" ht="9" hidden="1" customHeight="1" x14ac:dyDescent="0.25">
      <c r="V16787" s="80"/>
    </row>
    <row r="16788" spans="22:22" ht="9" hidden="1" customHeight="1" x14ac:dyDescent="0.25">
      <c r="V16788" s="80"/>
    </row>
    <row r="16789" spans="22:22" ht="9" hidden="1" customHeight="1" x14ac:dyDescent="0.25">
      <c r="V16789" s="80"/>
    </row>
    <row r="16790" spans="22:22" ht="9" hidden="1" customHeight="1" x14ac:dyDescent="0.25">
      <c r="V16790" s="80"/>
    </row>
    <row r="16791" spans="22:22" ht="9" hidden="1" customHeight="1" x14ac:dyDescent="0.25">
      <c r="V16791" s="80"/>
    </row>
    <row r="16792" spans="22:22" ht="9" hidden="1" customHeight="1" x14ac:dyDescent="0.25">
      <c r="V16792" s="80"/>
    </row>
    <row r="16793" spans="22:22" ht="9" hidden="1" customHeight="1" x14ac:dyDescent="0.25">
      <c r="V16793" s="80"/>
    </row>
    <row r="16794" spans="22:22" ht="9" hidden="1" customHeight="1" x14ac:dyDescent="0.25">
      <c r="V16794" s="80"/>
    </row>
    <row r="16795" spans="22:22" ht="9" hidden="1" customHeight="1" x14ac:dyDescent="0.25">
      <c r="V16795" s="80"/>
    </row>
    <row r="16796" spans="22:22" ht="9" hidden="1" customHeight="1" x14ac:dyDescent="0.25">
      <c r="V16796" s="80"/>
    </row>
    <row r="16797" spans="22:22" ht="9" hidden="1" customHeight="1" x14ac:dyDescent="0.25">
      <c r="V16797" s="80"/>
    </row>
    <row r="16798" spans="22:22" ht="9" hidden="1" customHeight="1" x14ac:dyDescent="0.25">
      <c r="V16798" s="80"/>
    </row>
    <row r="16799" spans="22:22" ht="9" hidden="1" customHeight="1" x14ac:dyDescent="0.25">
      <c r="V16799" s="80"/>
    </row>
    <row r="16800" spans="22:22" ht="9" hidden="1" customHeight="1" x14ac:dyDescent="0.25">
      <c r="V16800" s="80"/>
    </row>
    <row r="16801" spans="22:22" ht="9" hidden="1" customHeight="1" x14ac:dyDescent="0.25">
      <c r="V16801" s="80"/>
    </row>
    <row r="16802" spans="22:22" ht="9" hidden="1" customHeight="1" x14ac:dyDescent="0.25">
      <c r="V16802" s="80"/>
    </row>
    <row r="16803" spans="22:22" ht="9" hidden="1" customHeight="1" x14ac:dyDescent="0.25">
      <c r="V16803" s="80"/>
    </row>
    <row r="16804" spans="22:22" ht="9" hidden="1" customHeight="1" x14ac:dyDescent="0.25">
      <c r="V16804" s="80"/>
    </row>
    <row r="16805" spans="22:22" ht="9" hidden="1" customHeight="1" x14ac:dyDescent="0.25">
      <c r="V16805" s="80"/>
    </row>
    <row r="16806" spans="22:22" ht="9" hidden="1" customHeight="1" x14ac:dyDescent="0.25">
      <c r="V16806" s="80"/>
    </row>
    <row r="16807" spans="22:22" ht="9" hidden="1" customHeight="1" x14ac:dyDescent="0.25">
      <c r="V16807" s="80"/>
    </row>
    <row r="16808" spans="22:22" ht="9" hidden="1" customHeight="1" x14ac:dyDescent="0.25">
      <c r="V16808" s="80"/>
    </row>
    <row r="16809" spans="22:22" ht="9" hidden="1" customHeight="1" x14ac:dyDescent="0.25">
      <c r="V16809" s="80"/>
    </row>
    <row r="16810" spans="22:22" ht="9" hidden="1" customHeight="1" x14ac:dyDescent="0.25">
      <c r="V16810" s="80"/>
    </row>
    <row r="16811" spans="22:22" ht="9" hidden="1" customHeight="1" x14ac:dyDescent="0.25">
      <c r="V16811" s="80"/>
    </row>
    <row r="16812" spans="22:22" ht="9" hidden="1" customHeight="1" x14ac:dyDescent="0.25">
      <c r="V16812" s="80"/>
    </row>
    <row r="16813" spans="22:22" ht="9" hidden="1" customHeight="1" x14ac:dyDescent="0.25">
      <c r="V16813" s="80"/>
    </row>
    <row r="16814" spans="22:22" ht="9" hidden="1" customHeight="1" x14ac:dyDescent="0.25">
      <c r="V16814" s="80"/>
    </row>
    <row r="16815" spans="22:22" ht="9" hidden="1" customHeight="1" x14ac:dyDescent="0.25">
      <c r="V16815" s="80"/>
    </row>
    <row r="16816" spans="22:22" ht="9" hidden="1" customHeight="1" x14ac:dyDescent="0.25">
      <c r="V16816" s="80"/>
    </row>
    <row r="16817" spans="22:22" ht="9" hidden="1" customHeight="1" x14ac:dyDescent="0.25">
      <c r="V16817" s="80"/>
    </row>
    <row r="16818" spans="22:22" ht="9" hidden="1" customHeight="1" x14ac:dyDescent="0.25">
      <c r="V16818" s="80"/>
    </row>
    <row r="16819" spans="22:22" ht="9" hidden="1" customHeight="1" x14ac:dyDescent="0.25">
      <c r="V16819" s="80"/>
    </row>
    <row r="16820" spans="22:22" ht="9" hidden="1" customHeight="1" x14ac:dyDescent="0.25">
      <c r="V16820" s="80"/>
    </row>
    <row r="16821" spans="22:22" ht="9" hidden="1" customHeight="1" x14ac:dyDescent="0.25">
      <c r="V16821" s="80"/>
    </row>
    <row r="16822" spans="22:22" ht="9" hidden="1" customHeight="1" x14ac:dyDescent="0.25">
      <c r="V16822" s="80"/>
    </row>
    <row r="16823" spans="22:22" ht="9" hidden="1" customHeight="1" x14ac:dyDescent="0.25">
      <c r="V16823" s="80"/>
    </row>
    <row r="16824" spans="22:22" ht="9" hidden="1" customHeight="1" x14ac:dyDescent="0.25">
      <c r="V16824" s="80"/>
    </row>
    <row r="16825" spans="22:22" ht="9" hidden="1" customHeight="1" x14ac:dyDescent="0.25">
      <c r="V16825" s="80"/>
    </row>
    <row r="16826" spans="22:22" ht="9" hidden="1" customHeight="1" x14ac:dyDescent="0.25">
      <c r="V16826" s="80"/>
    </row>
    <row r="16827" spans="22:22" ht="9" hidden="1" customHeight="1" x14ac:dyDescent="0.25">
      <c r="V16827" s="80"/>
    </row>
    <row r="16828" spans="22:22" ht="9" hidden="1" customHeight="1" x14ac:dyDescent="0.25">
      <c r="V16828" s="80"/>
    </row>
    <row r="16829" spans="22:22" ht="9" hidden="1" customHeight="1" x14ac:dyDescent="0.25">
      <c r="V16829" s="80"/>
    </row>
    <row r="16830" spans="22:22" ht="9" hidden="1" customHeight="1" x14ac:dyDescent="0.25">
      <c r="V16830" s="80"/>
    </row>
    <row r="16831" spans="22:22" ht="9" hidden="1" customHeight="1" x14ac:dyDescent="0.25">
      <c r="V16831" s="80"/>
    </row>
    <row r="16832" spans="22:22" ht="9" hidden="1" customHeight="1" x14ac:dyDescent="0.25">
      <c r="V16832" s="80"/>
    </row>
    <row r="16833" spans="22:22" ht="9" hidden="1" customHeight="1" x14ac:dyDescent="0.25">
      <c r="V16833" s="80"/>
    </row>
    <row r="16834" spans="22:22" ht="9" hidden="1" customHeight="1" x14ac:dyDescent="0.25">
      <c r="V16834" s="80"/>
    </row>
    <row r="16835" spans="22:22" ht="9" hidden="1" customHeight="1" x14ac:dyDescent="0.25">
      <c r="V16835" s="80"/>
    </row>
    <row r="16836" spans="22:22" ht="9" hidden="1" customHeight="1" x14ac:dyDescent="0.25">
      <c r="V16836" s="80"/>
    </row>
    <row r="16837" spans="22:22" ht="9" hidden="1" customHeight="1" x14ac:dyDescent="0.25">
      <c r="V16837" s="80"/>
    </row>
    <row r="16838" spans="22:22" ht="9" hidden="1" customHeight="1" x14ac:dyDescent="0.25">
      <c r="V16838" s="80"/>
    </row>
    <row r="16839" spans="22:22" ht="9" hidden="1" customHeight="1" x14ac:dyDescent="0.25">
      <c r="V16839" s="80"/>
    </row>
    <row r="16840" spans="22:22" ht="9" hidden="1" customHeight="1" x14ac:dyDescent="0.25">
      <c r="V16840" s="80"/>
    </row>
    <row r="16841" spans="22:22" ht="9" hidden="1" customHeight="1" x14ac:dyDescent="0.25">
      <c r="V16841" s="80"/>
    </row>
    <row r="16842" spans="22:22" ht="9" hidden="1" customHeight="1" x14ac:dyDescent="0.25">
      <c r="V16842" s="80"/>
    </row>
    <row r="16843" spans="22:22" ht="9" hidden="1" customHeight="1" x14ac:dyDescent="0.25">
      <c r="V16843" s="80"/>
    </row>
    <row r="16844" spans="22:22" ht="9" hidden="1" customHeight="1" x14ac:dyDescent="0.25">
      <c r="V16844" s="80"/>
    </row>
    <row r="16845" spans="22:22" ht="9" hidden="1" customHeight="1" x14ac:dyDescent="0.25">
      <c r="V16845" s="80"/>
    </row>
    <row r="16846" spans="22:22" ht="9" hidden="1" customHeight="1" x14ac:dyDescent="0.25">
      <c r="V16846" s="80"/>
    </row>
    <row r="16847" spans="22:22" ht="9" hidden="1" customHeight="1" x14ac:dyDescent="0.25">
      <c r="V16847" s="80"/>
    </row>
    <row r="16848" spans="22:22" ht="9" hidden="1" customHeight="1" x14ac:dyDescent="0.25">
      <c r="V16848" s="80"/>
    </row>
    <row r="16849" spans="22:22" ht="9" hidden="1" customHeight="1" x14ac:dyDescent="0.25">
      <c r="V16849" s="80"/>
    </row>
    <row r="16850" spans="22:22" ht="9" hidden="1" customHeight="1" x14ac:dyDescent="0.25">
      <c r="V16850" s="80"/>
    </row>
    <row r="16851" spans="22:22" ht="9" hidden="1" customHeight="1" x14ac:dyDescent="0.25">
      <c r="V16851" s="80"/>
    </row>
    <row r="16852" spans="22:22" ht="9" hidden="1" customHeight="1" x14ac:dyDescent="0.25">
      <c r="V16852" s="80"/>
    </row>
    <row r="16853" spans="22:22" ht="9" hidden="1" customHeight="1" x14ac:dyDescent="0.25">
      <c r="V16853" s="80"/>
    </row>
    <row r="16854" spans="22:22" ht="9" hidden="1" customHeight="1" x14ac:dyDescent="0.25">
      <c r="V16854" s="80"/>
    </row>
    <row r="16855" spans="22:22" ht="9" hidden="1" customHeight="1" x14ac:dyDescent="0.25">
      <c r="V16855" s="80"/>
    </row>
    <row r="16856" spans="22:22" ht="9" hidden="1" customHeight="1" x14ac:dyDescent="0.25">
      <c r="V16856" s="80"/>
    </row>
    <row r="16857" spans="22:22" ht="9" hidden="1" customHeight="1" x14ac:dyDescent="0.25">
      <c r="V16857" s="80"/>
    </row>
    <row r="16858" spans="22:22" ht="9" hidden="1" customHeight="1" x14ac:dyDescent="0.25">
      <c r="V16858" s="80"/>
    </row>
    <row r="16859" spans="22:22" ht="9" hidden="1" customHeight="1" x14ac:dyDescent="0.25">
      <c r="V16859" s="80"/>
    </row>
    <row r="16860" spans="22:22" ht="9" hidden="1" customHeight="1" x14ac:dyDescent="0.25">
      <c r="V16860" s="80"/>
    </row>
    <row r="16861" spans="22:22" ht="9" hidden="1" customHeight="1" x14ac:dyDescent="0.25">
      <c r="V16861" s="80"/>
    </row>
    <row r="16862" spans="22:22" ht="9" hidden="1" customHeight="1" x14ac:dyDescent="0.25">
      <c r="V16862" s="80"/>
    </row>
    <row r="16863" spans="22:22" ht="9" hidden="1" customHeight="1" x14ac:dyDescent="0.25">
      <c r="V16863" s="80"/>
    </row>
    <row r="16864" spans="22:22" ht="9" hidden="1" customHeight="1" x14ac:dyDescent="0.25">
      <c r="V16864" s="80"/>
    </row>
    <row r="16865" spans="22:22" ht="9" hidden="1" customHeight="1" x14ac:dyDescent="0.25">
      <c r="V16865" s="80"/>
    </row>
    <row r="16866" spans="22:22" ht="9" hidden="1" customHeight="1" x14ac:dyDescent="0.25">
      <c r="V16866" s="80"/>
    </row>
    <row r="16867" spans="22:22" ht="9" hidden="1" customHeight="1" x14ac:dyDescent="0.25">
      <c r="V16867" s="80"/>
    </row>
    <row r="16868" spans="22:22" ht="9" hidden="1" customHeight="1" x14ac:dyDescent="0.25">
      <c r="V16868" s="80"/>
    </row>
    <row r="16869" spans="22:22" ht="9" hidden="1" customHeight="1" x14ac:dyDescent="0.25">
      <c r="V16869" s="80"/>
    </row>
    <row r="16870" spans="22:22" ht="9" hidden="1" customHeight="1" x14ac:dyDescent="0.25">
      <c r="V16870" s="80"/>
    </row>
    <row r="16871" spans="22:22" ht="9" hidden="1" customHeight="1" x14ac:dyDescent="0.25">
      <c r="V16871" s="80"/>
    </row>
    <row r="16872" spans="22:22" ht="9" hidden="1" customHeight="1" x14ac:dyDescent="0.25">
      <c r="V16872" s="80"/>
    </row>
    <row r="16873" spans="22:22" ht="9" hidden="1" customHeight="1" x14ac:dyDescent="0.25">
      <c r="V16873" s="80"/>
    </row>
    <row r="16874" spans="22:22" ht="9" hidden="1" customHeight="1" x14ac:dyDescent="0.25">
      <c r="V16874" s="80"/>
    </row>
    <row r="16875" spans="22:22" ht="9" hidden="1" customHeight="1" x14ac:dyDescent="0.25">
      <c r="V16875" s="80"/>
    </row>
    <row r="16876" spans="22:22" ht="9" hidden="1" customHeight="1" x14ac:dyDescent="0.25">
      <c r="V16876" s="80"/>
    </row>
    <row r="16877" spans="22:22" ht="9" hidden="1" customHeight="1" x14ac:dyDescent="0.25">
      <c r="V16877" s="80"/>
    </row>
    <row r="16878" spans="22:22" ht="9" hidden="1" customHeight="1" x14ac:dyDescent="0.25">
      <c r="V16878" s="80"/>
    </row>
    <row r="16879" spans="22:22" ht="9" hidden="1" customHeight="1" x14ac:dyDescent="0.25">
      <c r="V16879" s="80"/>
    </row>
    <row r="16880" spans="22:22" ht="9" hidden="1" customHeight="1" x14ac:dyDescent="0.25">
      <c r="V16880" s="80"/>
    </row>
    <row r="16881" spans="22:22" ht="9" hidden="1" customHeight="1" x14ac:dyDescent="0.25">
      <c r="V16881" s="80"/>
    </row>
    <row r="16882" spans="22:22" ht="9" hidden="1" customHeight="1" x14ac:dyDescent="0.25">
      <c r="V16882" s="80"/>
    </row>
    <row r="16883" spans="22:22" ht="9" hidden="1" customHeight="1" x14ac:dyDescent="0.25">
      <c r="V16883" s="80"/>
    </row>
    <row r="16884" spans="22:22" ht="9" hidden="1" customHeight="1" x14ac:dyDescent="0.25">
      <c r="V16884" s="80"/>
    </row>
    <row r="16885" spans="22:22" ht="9" hidden="1" customHeight="1" x14ac:dyDescent="0.25">
      <c r="V16885" s="80"/>
    </row>
    <row r="16886" spans="22:22" ht="9" hidden="1" customHeight="1" x14ac:dyDescent="0.25">
      <c r="V16886" s="80"/>
    </row>
    <row r="16887" spans="22:22" ht="9" hidden="1" customHeight="1" x14ac:dyDescent="0.25">
      <c r="V16887" s="80"/>
    </row>
    <row r="16888" spans="22:22" ht="9" hidden="1" customHeight="1" x14ac:dyDescent="0.25">
      <c r="V16888" s="80"/>
    </row>
    <row r="16889" spans="22:22" ht="9" hidden="1" customHeight="1" x14ac:dyDescent="0.25">
      <c r="V16889" s="80"/>
    </row>
    <row r="16890" spans="22:22" ht="9" hidden="1" customHeight="1" x14ac:dyDescent="0.25">
      <c r="V16890" s="80"/>
    </row>
    <row r="16891" spans="22:22" ht="9" hidden="1" customHeight="1" x14ac:dyDescent="0.25">
      <c r="V16891" s="80"/>
    </row>
    <row r="16892" spans="22:22" ht="9" hidden="1" customHeight="1" x14ac:dyDescent="0.25">
      <c r="V16892" s="80"/>
    </row>
    <row r="16893" spans="22:22" ht="9" hidden="1" customHeight="1" x14ac:dyDescent="0.25">
      <c r="V16893" s="80"/>
    </row>
    <row r="16894" spans="22:22" ht="9" hidden="1" customHeight="1" x14ac:dyDescent="0.25">
      <c r="V16894" s="80"/>
    </row>
    <row r="16895" spans="22:22" ht="9" hidden="1" customHeight="1" x14ac:dyDescent="0.25">
      <c r="V16895" s="80"/>
    </row>
    <row r="16896" spans="22:22" ht="9" hidden="1" customHeight="1" x14ac:dyDescent="0.25">
      <c r="V16896" s="80"/>
    </row>
    <row r="16897" spans="22:22" ht="9" hidden="1" customHeight="1" x14ac:dyDescent="0.25">
      <c r="V16897" s="80"/>
    </row>
    <row r="16898" spans="22:22" ht="9" hidden="1" customHeight="1" x14ac:dyDescent="0.25">
      <c r="V16898" s="80"/>
    </row>
    <row r="16899" spans="22:22" ht="9" hidden="1" customHeight="1" x14ac:dyDescent="0.25">
      <c r="V16899" s="80"/>
    </row>
    <row r="16900" spans="22:22" ht="9" hidden="1" customHeight="1" x14ac:dyDescent="0.25">
      <c r="V16900" s="80"/>
    </row>
    <row r="16901" spans="22:22" ht="9" hidden="1" customHeight="1" x14ac:dyDescent="0.25">
      <c r="V16901" s="80"/>
    </row>
    <row r="16902" spans="22:22" ht="9" hidden="1" customHeight="1" x14ac:dyDescent="0.25">
      <c r="V16902" s="80"/>
    </row>
    <row r="16903" spans="22:22" ht="9" hidden="1" customHeight="1" x14ac:dyDescent="0.25">
      <c r="V16903" s="80"/>
    </row>
    <row r="16904" spans="22:22" ht="9" hidden="1" customHeight="1" x14ac:dyDescent="0.25">
      <c r="V16904" s="80"/>
    </row>
    <row r="16905" spans="22:22" ht="9" hidden="1" customHeight="1" x14ac:dyDescent="0.25">
      <c r="V16905" s="80"/>
    </row>
    <row r="16906" spans="22:22" ht="9" hidden="1" customHeight="1" x14ac:dyDescent="0.25">
      <c r="V16906" s="80"/>
    </row>
    <row r="16907" spans="22:22" ht="9" hidden="1" customHeight="1" x14ac:dyDescent="0.25">
      <c r="V16907" s="80"/>
    </row>
    <row r="16908" spans="22:22" ht="9" hidden="1" customHeight="1" x14ac:dyDescent="0.25">
      <c r="V16908" s="80"/>
    </row>
    <row r="16909" spans="22:22" ht="9" hidden="1" customHeight="1" x14ac:dyDescent="0.25">
      <c r="V16909" s="80"/>
    </row>
    <row r="16910" spans="22:22" ht="9" hidden="1" customHeight="1" x14ac:dyDescent="0.25">
      <c r="V16910" s="80"/>
    </row>
    <row r="16911" spans="22:22" ht="9" hidden="1" customHeight="1" x14ac:dyDescent="0.25">
      <c r="V16911" s="80"/>
    </row>
    <row r="16912" spans="22:22" ht="9" hidden="1" customHeight="1" x14ac:dyDescent="0.25">
      <c r="V16912" s="80"/>
    </row>
    <row r="16913" spans="22:22" ht="9" hidden="1" customHeight="1" x14ac:dyDescent="0.25">
      <c r="V16913" s="80"/>
    </row>
    <row r="16914" spans="22:22" ht="9" hidden="1" customHeight="1" x14ac:dyDescent="0.25">
      <c r="V16914" s="80"/>
    </row>
    <row r="16915" spans="22:22" ht="9" hidden="1" customHeight="1" x14ac:dyDescent="0.25">
      <c r="V16915" s="80"/>
    </row>
    <row r="16916" spans="22:22" ht="9" hidden="1" customHeight="1" x14ac:dyDescent="0.25">
      <c r="V16916" s="80"/>
    </row>
    <row r="16917" spans="22:22" ht="9" hidden="1" customHeight="1" x14ac:dyDescent="0.25">
      <c r="V16917" s="80"/>
    </row>
    <row r="16918" spans="22:22" ht="9" hidden="1" customHeight="1" x14ac:dyDescent="0.25">
      <c r="V16918" s="80"/>
    </row>
    <row r="16919" spans="22:22" ht="9" hidden="1" customHeight="1" x14ac:dyDescent="0.25">
      <c r="V16919" s="80"/>
    </row>
    <row r="16920" spans="22:22" ht="9" hidden="1" customHeight="1" x14ac:dyDescent="0.25">
      <c r="V16920" s="80"/>
    </row>
    <row r="16921" spans="22:22" ht="9" hidden="1" customHeight="1" x14ac:dyDescent="0.25">
      <c r="V16921" s="80"/>
    </row>
    <row r="16922" spans="22:22" ht="9" hidden="1" customHeight="1" x14ac:dyDescent="0.25">
      <c r="V16922" s="80"/>
    </row>
    <row r="16923" spans="22:22" ht="9" hidden="1" customHeight="1" x14ac:dyDescent="0.25">
      <c r="V16923" s="80"/>
    </row>
    <row r="16924" spans="22:22" ht="9" hidden="1" customHeight="1" x14ac:dyDescent="0.25">
      <c r="V16924" s="80"/>
    </row>
    <row r="16925" spans="22:22" ht="9" hidden="1" customHeight="1" x14ac:dyDescent="0.25">
      <c r="V16925" s="80"/>
    </row>
    <row r="16926" spans="22:22" ht="9" hidden="1" customHeight="1" x14ac:dyDescent="0.25">
      <c r="V16926" s="80"/>
    </row>
    <row r="16927" spans="22:22" ht="9" hidden="1" customHeight="1" x14ac:dyDescent="0.25">
      <c r="V16927" s="80"/>
    </row>
    <row r="16928" spans="22:22" ht="9" hidden="1" customHeight="1" x14ac:dyDescent="0.25">
      <c r="V16928" s="80"/>
    </row>
    <row r="16929" spans="22:22" ht="9" hidden="1" customHeight="1" x14ac:dyDescent="0.25">
      <c r="V16929" s="80"/>
    </row>
    <row r="16930" spans="22:22" ht="9" hidden="1" customHeight="1" x14ac:dyDescent="0.25">
      <c r="V16930" s="80"/>
    </row>
    <row r="16931" spans="22:22" ht="9" hidden="1" customHeight="1" x14ac:dyDescent="0.25">
      <c r="V16931" s="80"/>
    </row>
    <row r="16932" spans="22:22" ht="9" hidden="1" customHeight="1" x14ac:dyDescent="0.25">
      <c r="V16932" s="80"/>
    </row>
    <row r="16933" spans="22:22" ht="9" hidden="1" customHeight="1" x14ac:dyDescent="0.25">
      <c r="V16933" s="80"/>
    </row>
    <row r="16934" spans="22:22" ht="9" hidden="1" customHeight="1" x14ac:dyDescent="0.25">
      <c r="V16934" s="80"/>
    </row>
    <row r="16935" spans="22:22" ht="9" hidden="1" customHeight="1" x14ac:dyDescent="0.25">
      <c r="V16935" s="80"/>
    </row>
    <row r="16936" spans="22:22" ht="9" hidden="1" customHeight="1" x14ac:dyDescent="0.25">
      <c r="V16936" s="80"/>
    </row>
    <row r="16937" spans="22:22" ht="9" hidden="1" customHeight="1" x14ac:dyDescent="0.25">
      <c r="V16937" s="80"/>
    </row>
    <row r="16938" spans="22:22" ht="9" hidden="1" customHeight="1" x14ac:dyDescent="0.25">
      <c r="V16938" s="80"/>
    </row>
    <row r="16939" spans="22:22" ht="9" hidden="1" customHeight="1" x14ac:dyDescent="0.25">
      <c r="V16939" s="80"/>
    </row>
    <row r="16940" spans="22:22" ht="9" hidden="1" customHeight="1" x14ac:dyDescent="0.25">
      <c r="V16940" s="80"/>
    </row>
    <row r="16941" spans="22:22" ht="9" hidden="1" customHeight="1" x14ac:dyDescent="0.25">
      <c r="V16941" s="80"/>
    </row>
    <row r="16942" spans="22:22" ht="9" hidden="1" customHeight="1" x14ac:dyDescent="0.25">
      <c r="V16942" s="80"/>
    </row>
    <row r="16943" spans="22:22" ht="9" hidden="1" customHeight="1" x14ac:dyDescent="0.25">
      <c r="V16943" s="80"/>
    </row>
    <row r="16944" spans="22:22" ht="9" hidden="1" customHeight="1" x14ac:dyDescent="0.25">
      <c r="V16944" s="80"/>
    </row>
    <row r="16945" spans="22:22" ht="9" hidden="1" customHeight="1" x14ac:dyDescent="0.25">
      <c r="V16945" s="80"/>
    </row>
    <row r="16946" spans="22:22" ht="9" hidden="1" customHeight="1" x14ac:dyDescent="0.25">
      <c r="V16946" s="80"/>
    </row>
    <row r="16947" spans="22:22" ht="9" hidden="1" customHeight="1" x14ac:dyDescent="0.25">
      <c r="V16947" s="80"/>
    </row>
    <row r="16948" spans="22:22" ht="9" hidden="1" customHeight="1" x14ac:dyDescent="0.25">
      <c r="V16948" s="80"/>
    </row>
    <row r="16949" spans="22:22" ht="9" hidden="1" customHeight="1" x14ac:dyDescent="0.25">
      <c r="V16949" s="80"/>
    </row>
    <row r="16950" spans="22:22" ht="9" hidden="1" customHeight="1" x14ac:dyDescent="0.25">
      <c r="V16950" s="80"/>
    </row>
    <row r="16951" spans="22:22" ht="9" hidden="1" customHeight="1" x14ac:dyDescent="0.25">
      <c r="V16951" s="80"/>
    </row>
    <row r="16952" spans="22:22" ht="9" hidden="1" customHeight="1" x14ac:dyDescent="0.25">
      <c r="V16952" s="80"/>
    </row>
    <row r="16953" spans="22:22" ht="9" hidden="1" customHeight="1" x14ac:dyDescent="0.25">
      <c r="V16953" s="80"/>
    </row>
    <row r="16954" spans="22:22" ht="9" hidden="1" customHeight="1" x14ac:dyDescent="0.25">
      <c r="V16954" s="80"/>
    </row>
    <row r="16955" spans="22:22" ht="9" hidden="1" customHeight="1" x14ac:dyDescent="0.25">
      <c r="V16955" s="80"/>
    </row>
    <row r="16956" spans="22:22" ht="9" hidden="1" customHeight="1" x14ac:dyDescent="0.25">
      <c r="V16956" s="80"/>
    </row>
    <row r="16957" spans="22:22" ht="9" hidden="1" customHeight="1" x14ac:dyDescent="0.25">
      <c r="V16957" s="80"/>
    </row>
    <row r="16958" spans="22:22" ht="9" hidden="1" customHeight="1" x14ac:dyDescent="0.25">
      <c r="V16958" s="80"/>
    </row>
    <row r="16959" spans="22:22" ht="9" hidden="1" customHeight="1" x14ac:dyDescent="0.25">
      <c r="V16959" s="80"/>
    </row>
    <row r="16960" spans="22:22" ht="9" hidden="1" customHeight="1" x14ac:dyDescent="0.25">
      <c r="V16960" s="80"/>
    </row>
    <row r="16961" spans="22:22" ht="9" hidden="1" customHeight="1" x14ac:dyDescent="0.25">
      <c r="V16961" s="80"/>
    </row>
    <row r="16962" spans="22:22" ht="9" hidden="1" customHeight="1" x14ac:dyDescent="0.25">
      <c r="V16962" s="80"/>
    </row>
    <row r="16963" spans="22:22" ht="9" hidden="1" customHeight="1" x14ac:dyDescent="0.25">
      <c r="V16963" s="80"/>
    </row>
    <row r="16964" spans="22:22" ht="9" hidden="1" customHeight="1" x14ac:dyDescent="0.25">
      <c r="V16964" s="80"/>
    </row>
    <row r="16965" spans="22:22" ht="9" hidden="1" customHeight="1" x14ac:dyDescent="0.25">
      <c r="V16965" s="80"/>
    </row>
    <row r="16966" spans="22:22" ht="9" hidden="1" customHeight="1" x14ac:dyDescent="0.25">
      <c r="V16966" s="80"/>
    </row>
    <row r="16967" spans="22:22" ht="9" hidden="1" customHeight="1" x14ac:dyDescent="0.25">
      <c r="V16967" s="80"/>
    </row>
    <row r="16968" spans="22:22" ht="9" hidden="1" customHeight="1" x14ac:dyDescent="0.25">
      <c r="V16968" s="80"/>
    </row>
    <row r="16969" spans="22:22" ht="9" hidden="1" customHeight="1" x14ac:dyDescent="0.25">
      <c r="V16969" s="80"/>
    </row>
    <row r="16970" spans="22:22" ht="9" hidden="1" customHeight="1" x14ac:dyDescent="0.25">
      <c r="V16970" s="80"/>
    </row>
    <row r="16971" spans="22:22" ht="9" hidden="1" customHeight="1" x14ac:dyDescent="0.25">
      <c r="V16971" s="80"/>
    </row>
    <row r="16972" spans="22:22" ht="9" hidden="1" customHeight="1" x14ac:dyDescent="0.25">
      <c r="V16972" s="80"/>
    </row>
    <row r="16973" spans="22:22" ht="9" hidden="1" customHeight="1" x14ac:dyDescent="0.25">
      <c r="V16973" s="80"/>
    </row>
    <row r="16974" spans="22:22" ht="9" hidden="1" customHeight="1" x14ac:dyDescent="0.25">
      <c r="V16974" s="80"/>
    </row>
    <row r="16975" spans="22:22" ht="9" hidden="1" customHeight="1" x14ac:dyDescent="0.25">
      <c r="V16975" s="80"/>
    </row>
    <row r="16976" spans="22:22" ht="9" hidden="1" customHeight="1" x14ac:dyDescent="0.25">
      <c r="V16976" s="80"/>
    </row>
    <row r="16977" spans="22:22" ht="9" hidden="1" customHeight="1" x14ac:dyDescent="0.25">
      <c r="V16977" s="80"/>
    </row>
    <row r="16978" spans="22:22" ht="9" hidden="1" customHeight="1" x14ac:dyDescent="0.25">
      <c r="V16978" s="80"/>
    </row>
    <row r="16979" spans="22:22" ht="9" hidden="1" customHeight="1" x14ac:dyDescent="0.25">
      <c r="V16979" s="80"/>
    </row>
    <row r="16980" spans="22:22" ht="9" hidden="1" customHeight="1" x14ac:dyDescent="0.25">
      <c r="V16980" s="80"/>
    </row>
    <row r="16981" spans="22:22" ht="9" hidden="1" customHeight="1" x14ac:dyDescent="0.25">
      <c r="V16981" s="80"/>
    </row>
    <row r="16982" spans="22:22" ht="9" hidden="1" customHeight="1" x14ac:dyDescent="0.25">
      <c r="V16982" s="80"/>
    </row>
    <row r="16983" spans="22:22" ht="9" hidden="1" customHeight="1" x14ac:dyDescent="0.25">
      <c r="V16983" s="80"/>
    </row>
    <row r="16984" spans="22:22" ht="9" hidden="1" customHeight="1" x14ac:dyDescent="0.25">
      <c r="V16984" s="80"/>
    </row>
    <row r="16985" spans="22:22" ht="9" hidden="1" customHeight="1" x14ac:dyDescent="0.25">
      <c r="V16985" s="80"/>
    </row>
    <row r="16986" spans="22:22" ht="9" hidden="1" customHeight="1" x14ac:dyDescent="0.25">
      <c r="V16986" s="80"/>
    </row>
    <row r="16987" spans="22:22" ht="9" hidden="1" customHeight="1" x14ac:dyDescent="0.25">
      <c r="V16987" s="80"/>
    </row>
    <row r="16988" spans="22:22" ht="9" hidden="1" customHeight="1" x14ac:dyDescent="0.25">
      <c r="V16988" s="80"/>
    </row>
    <row r="16989" spans="22:22" ht="9" hidden="1" customHeight="1" x14ac:dyDescent="0.25">
      <c r="V16989" s="80"/>
    </row>
    <row r="16990" spans="22:22" ht="9" hidden="1" customHeight="1" x14ac:dyDescent="0.25">
      <c r="V16990" s="80"/>
    </row>
    <row r="16991" spans="22:22" ht="9" hidden="1" customHeight="1" x14ac:dyDescent="0.25">
      <c r="V16991" s="80"/>
    </row>
    <row r="16992" spans="22:22" ht="9" hidden="1" customHeight="1" x14ac:dyDescent="0.25">
      <c r="V16992" s="80"/>
    </row>
    <row r="16993" spans="22:22" ht="9" hidden="1" customHeight="1" x14ac:dyDescent="0.25">
      <c r="V16993" s="80"/>
    </row>
    <row r="16994" spans="22:22" ht="9" hidden="1" customHeight="1" x14ac:dyDescent="0.25">
      <c r="V16994" s="80"/>
    </row>
    <row r="16995" spans="22:22" ht="9" hidden="1" customHeight="1" x14ac:dyDescent="0.25">
      <c r="V16995" s="80"/>
    </row>
    <row r="16996" spans="22:22" ht="9" hidden="1" customHeight="1" x14ac:dyDescent="0.25">
      <c r="V16996" s="80"/>
    </row>
    <row r="16997" spans="22:22" ht="9" hidden="1" customHeight="1" x14ac:dyDescent="0.25">
      <c r="V16997" s="80"/>
    </row>
    <row r="16998" spans="22:22" ht="9" hidden="1" customHeight="1" x14ac:dyDescent="0.25">
      <c r="V16998" s="80"/>
    </row>
    <row r="16999" spans="22:22" ht="9" hidden="1" customHeight="1" x14ac:dyDescent="0.25">
      <c r="V16999" s="80"/>
    </row>
    <row r="17000" spans="22:22" ht="9" hidden="1" customHeight="1" x14ac:dyDescent="0.25">
      <c r="V17000" s="80"/>
    </row>
    <row r="17001" spans="22:22" ht="9" hidden="1" customHeight="1" x14ac:dyDescent="0.25">
      <c r="V17001" s="80"/>
    </row>
    <row r="17002" spans="22:22" ht="9" hidden="1" customHeight="1" x14ac:dyDescent="0.25">
      <c r="V17002" s="80"/>
    </row>
    <row r="17003" spans="22:22" ht="9" hidden="1" customHeight="1" x14ac:dyDescent="0.25">
      <c r="V17003" s="80"/>
    </row>
    <row r="17004" spans="22:22" ht="9" hidden="1" customHeight="1" x14ac:dyDescent="0.25">
      <c r="V17004" s="80"/>
    </row>
    <row r="17005" spans="22:22" ht="9" hidden="1" customHeight="1" x14ac:dyDescent="0.25">
      <c r="V17005" s="80"/>
    </row>
    <row r="17006" spans="22:22" ht="9" hidden="1" customHeight="1" x14ac:dyDescent="0.25">
      <c r="V17006" s="80"/>
    </row>
    <row r="17007" spans="22:22" ht="9" hidden="1" customHeight="1" x14ac:dyDescent="0.25">
      <c r="V17007" s="80"/>
    </row>
    <row r="17008" spans="22:22" ht="9" hidden="1" customHeight="1" x14ac:dyDescent="0.25">
      <c r="V17008" s="80"/>
    </row>
    <row r="17009" spans="22:22" ht="9" hidden="1" customHeight="1" x14ac:dyDescent="0.25">
      <c r="V17009" s="80"/>
    </row>
    <row r="17010" spans="22:22" ht="9" hidden="1" customHeight="1" x14ac:dyDescent="0.25">
      <c r="V17010" s="80"/>
    </row>
    <row r="17011" spans="22:22" ht="9" hidden="1" customHeight="1" x14ac:dyDescent="0.25">
      <c r="V17011" s="80"/>
    </row>
    <row r="17012" spans="22:22" ht="9" hidden="1" customHeight="1" x14ac:dyDescent="0.25">
      <c r="V17012" s="80"/>
    </row>
    <row r="17013" spans="22:22" ht="9" hidden="1" customHeight="1" x14ac:dyDescent="0.25">
      <c r="V17013" s="80"/>
    </row>
    <row r="17014" spans="22:22" ht="9" hidden="1" customHeight="1" x14ac:dyDescent="0.25">
      <c r="V17014" s="80"/>
    </row>
    <row r="17015" spans="22:22" ht="9" hidden="1" customHeight="1" x14ac:dyDescent="0.25">
      <c r="V17015" s="80"/>
    </row>
    <row r="17016" spans="22:22" ht="9" hidden="1" customHeight="1" x14ac:dyDescent="0.25">
      <c r="V17016" s="80"/>
    </row>
    <row r="17017" spans="22:22" ht="9" hidden="1" customHeight="1" x14ac:dyDescent="0.25">
      <c r="V17017" s="80"/>
    </row>
    <row r="17018" spans="22:22" ht="9" hidden="1" customHeight="1" x14ac:dyDescent="0.25">
      <c r="V17018" s="80"/>
    </row>
    <row r="17019" spans="22:22" ht="9" hidden="1" customHeight="1" x14ac:dyDescent="0.25">
      <c r="V17019" s="80"/>
    </row>
    <row r="17020" spans="22:22" ht="9" hidden="1" customHeight="1" x14ac:dyDescent="0.25">
      <c r="V17020" s="80"/>
    </row>
    <row r="17021" spans="22:22" ht="9" hidden="1" customHeight="1" x14ac:dyDescent="0.25">
      <c r="V17021" s="80"/>
    </row>
    <row r="17022" spans="22:22" ht="9" hidden="1" customHeight="1" x14ac:dyDescent="0.25">
      <c r="V17022" s="80"/>
    </row>
    <row r="17023" spans="22:22" ht="9" hidden="1" customHeight="1" x14ac:dyDescent="0.25">
      <c r="V17023" s="80"/>
    </row>
    <row r="17024" spans="22:22" ht="9" hidden="1" customHeight="1" x14ac:dyDescent="0.25">
      <c r="V17024" s="80"/>
    </row>
    <row r="17025" spans="22:22" ht="9" hidden="1" customHeight="1" x14ac:dyDescent="0.25">
      <c r="V17025" s="80"/>
    </row>
    <row r="17026" spans="22:22" ht="9" hidden="1" customHeight="1" x14ac:dyDescent="0.25">
      <c r="V17026" s="80"/>
    </row>
    <row r="17027" spans="22:22" ht="9" hidden="1" customHeight="1" x14ac:dyDescent="0.25">
      <c r="V17027" s="80"/>
    </row>
    <row r="17028" spans="22:22" ht="9" hidden="1" customHeight="1" x14ac:dyDescent="0.25">
      <c r="V17028" s="80"/>
    </row>
    <row r="17029" spans="22:22" ht="9" hidden="1" customHeight="1" x14ac:dyDescent="0.25">
      <c r="V17029" s="80"/>
    </row>
    <row r="17030" spans="22:22" ht="9" hidden="1" customHeight="1" x14ac:dyDescent="0.25">
      <c r="V17030" s="80"/>
    </row>
    <row r="17031" spans="22:22" ht="9" hidden="1" customHeight="1" x14ac:dyDescent="0.25">
      <c r="V17031" s="80"/>
    </row>
    <row r="17032" spans="22:22" ht="9" hidden="1" customHeight="1" x14ac:dyDescent="0.25">
      <c r="V17032" s="80"/>
    </row>
    <row r="17033" spans="22:22" ht="9" hidden="1" customHeight="1" x14ac:dyDescent="0.25">
      <c r="V17033" s="80"/>
    </row>
    <row r="17034" spans="22:22" ht="9" hidden="1" customHeight="1" x14ac:dyDescent="0.25">
      <c r="V17034" s="80"/>
    </row>
    <row r="17035" spans="22:22" ht="9" hidden="1" customHeight="1" x14ac:dyDescent="0.25">
      <c r="V17035" s="80"/>
    </row>
    <row r="17036" spans="22:22" ht="9" hidden="1" customHeight="1" x14ac:dyDescent="0.25">
      <c r="V17036" s="80"/>
    </row>
    <row r="17037" spans="22:22" ht="9" hidden="1" customHeight="1" x14ac:dyDescent="0.25">
      <c r="V17037" s="80"/>
    </row>
    <row r="17038" spans="22:22" ht="9" hidden="1" customHeight="1" x14ac:dyDescent="0.25">
      <c r="V17038" s="80"/>
    </row>
    <row r="17039" spans="22:22" ht="9" hidden="1" customHeight="1" x14ac:dyDescent="0.25">
      <c r="V17039" s="80"/>
    </row>
    <row r="17040" spans="22:22" ht="9" hidden="1" customHeight="1" x14ac:dyDescent="0.25">
      <c r="V17040" s="80"/>
    </row>
    <row r="17041" spans="22:22" ht="9" hidden="1" customHeight="1" x14ac:dyDescent="0.25">
      <c r="V17041" s="80"/>
    </row>
    <row r="17042" spans="22:22" ht="9" hidden="1" customHeight="1" x14ac:dyDescent="0.25">
      <c r="V17042" s="80"/>
    </row>
    <row r="17043" spans="22:22" ht="9" hidden="1" customHeight="1" x14ac:dyDescent="0.25">
      <c r="V17043" s="80"/>
    </row>
    <row r="17044" spans="22:22" ht="9" hidden="1" customHeight="1" x14ac:dyDescent="0.25">
      <c r="V17044" s="80"/>
    </row>
    <row r="17045" spans="22:22" ht="9" hidden="1" customHeight="1" x14ac:dyDescent="0.25">
      <c r="V17045" s="80"/>
    </row>
    <row r="17046" spans="22:22" ht="9" hidden="1" customHeight="1" x14ac:dyDescent="0.25">
      <c r="V17046" s="80"/>
    </row>
    <row r="17047" spans="22:22" ht="9" hidden="1" customHeight="1" x14ac:dyDescent="0.25">
      <c r="V17047" s="80"/>
    </row>
    <row r="17048" spans="22:22" ht="9" hidden="1" customHeight="1" x14ac:dyDescent="0.25">
      <c r="V17048" s="80"/>
    </row>
    <row r="17049" spans="22:22" ht="9" hidden="1" customHeight="1" x14ac:dyDescent="0.25">
      <c r="V17049" s="80"/>
    </row>
    <row r="17050" spans="22:22" ht="9" hidden="1" customHeight="1" x14ac:dyDescent="0.25">
      <c r="V17050" s="80"/>
    </row>
    <row r="17051" spans="22:22" ht="9" hidden="1" customHeight="1" x14ac:dyDescent="0.25">
      <c r="V17051" s="80"/>
    </row>
    <row r="17052" spans="22:22" ht="9" hidden="1" customHeight="1" x14ac:dyDescent="0.25">
      <c r="V17052" s="80"/>
    </row>
    <row r="17053" spans="22:22" ht="9" hidden="1" customHeight="1" x14ac:dyDescent="0.25">
      <c r="V17053" s="80"/>
    </row>
    <row r="17054" spans="22:22" ht="9" hidden="1" customHeight="1" x14ac:dyDescent="0.25">
      <c r="V17054" s="80"/>
    </row>
    <row r="17055" spans="22:22" ht="9" hidden="1" customHeight="1" x14ac:dyDescent="0.25">
      <c r="V17055" s="80"/>
    </row>
    <row r="17056" spans="22:22" ht="9" hidden="1" customHeight="1" x14ac:dyDescent="0.25">
      <c r="V17056" s="80"/>
    </row>
    <row r="17057" spans="22:22" ht="9" hidden="1" customHeight="1" x14ac:dyDescent="0.25">
      <c r="V17057" s="80"/>
    </row>
    <row r="17058" spans="22:22" ht="9" hidden="1" customHeight="1" x14ac:dyDescent="0.25">
      <c r="V17058" s="80"/>
    </row>
    <row r="17059" spans="22:22" ht="9" hidden="1" customHeight="1" x14ac:dyDescent="0.25">
      <c r="V17059" s="80"/>
    </row>
    <row r="17060" spans="22:22" ht="9" hidden="1" customHeight="1" x14ac:dyDescent="0.25">
      <c r="V17060" s="80"/>
    </row>
    <row r="17061" spans="22:22" ht="9" hidden="1" customHeight="1" x14ac:dyDescent="0.25">
      <c r="V17061" s="80"/>
    </row>
    <row r="17062" spans="22:22" ht="9" hidden="1" customHeight="1" x14ac:dyDescent="0.25">
      <c r="V17062" s="80"/>
    </row>
    <row r="17063" spans="22:22" ht="9" hidden="1" customHeight="1" x14ac:dyDescent="0.25">
      <c r="V17063" s="80"/>
    </row>
    <row r="17064" spans="22:22" ht="9" hidden="1" customHeight="1" x14ac:dyDescent="0.25">
      <c r="V17064" s="80"/>
    </row>
    <row r="17065" spans="22:22" ht="9" hidden="1" customHeight="1" x14ac:dyDescent="0.25">
      <c r="V17065" s="80"/>
    </row>
    <row r="17066" spans="22:22" ht="9" hidden="1" customHeight="1" x14ac:dyDescent="0.25">
      <c r="V17066" s="80"/>
    </row>
    <row r="17067" spans="22:22" ht="9" hidden="1" customHeight="1" x14ac:dyDescent="0.25">
      <c r="V17067" s="80"/>
    </row>
    <row r="17068" spans="22:22" ht="9" hidden="1" customHeight="1" x14ac:dyDescent="0.25">
      <c r="V17068" s="80"/>
    </row>
    <row r="17069" spans="22:22" ht="9" hidden="1" customHeight="1" x14ac:dyDescent="0.25">
      <c r="V17069" s="80"/>
    </row>
    <row r="17070" spans="22:22" ht="9" hidden="1" customHeight="1" x14ac:dyDescent="0.25">
      <c r="V17070" s="80"/>
    </row>
    <row r="17071" spans="22:22" ht="9" hidden="1" customHeight="1" x14ac:dyDescent="0.25">
      <c r="V17071" s="80"/>
    </row>
    <row r="17072" spans="22:22" ht="9" hidden="1" customHeight="1" x14ac:dyDescent="0.25">
      <c r="V17072" s="80"/>
    </row>
    <row r="17073" spans="22:22" ht="9" hidden="1" customHeight="1" x14ac:dyDescent="0.25">
      <c r="V17073" s="80"/>
    </row>
    <row r="17074" spans="22:22" ht="9" hidden="1" customHeight="1" x14ac:dyDescent="0.25">
      <c r="V17074" s="80"/>
    </row>
    <row r="17075" spans="22:22" ht="9" hidden="1" customHeight="1" x14ac:dyDescent="0.25">
      <c r="V17075" s="80"/>
    </row>
    <row r="17076" spans="22:22" ht="9" hidden="1" customHeight="1" x14ac:dyDescent="0.25">
      <c r="V17076" s="80"/>
    </row>
    <row r="17077" spans="22:22" ht="9" hidden="1" customHeight="1" x14ac:dyDescent="0.25">
      <c r="V17077" s="80"/>
    </row>
    <row r="17078" spans="22:22" ht="9" hidden="1" customHeight="1" x14ac:dyDescent="0.25">
      <c r="V17078" s="80"/>
    </row>
    <row r="17079" spans="22:22" ht="9" hidden="1" customHeight="1" x14ac:dyDescent="0.25">
      <c r="V17079" s="80"/>
    </row>
    <row r="17080" spans="22:22" ht="9" hidden="1" customHeight="1" x14ac:dyDescent="0.25">
      <c r="V17080" s="80"/>
    </row>
    <row r="17081" spans="22:22" ht="9" hidden="1" customHeight="1" x14ac:dyDescent="0.25">
      <c r="V17081" s="80"/>
    </row>
    <row r="17082" spans="22:22" ht="9" hidden="1" customHeight="1" x14ac:dyDescent="0.25">
      <c r="V17082" s="80"/>
    </row>
    <row r="17083" spans="22:22" ht="9" hidden="1" customHeight="1" x14ac:dyDescent="0.25">
      <c r="V17083" s="80"/>
    </row>
    <row r="17084" spans="22:22" ht="9" hidden="1" customHeight="1" x14ac:dyDescent="0.25">
      <c r="V17084" s="80"/>
    </row>
    <row r="17085" spans="22:22" ht="9" hidden="1" customHeight="1" x14ac:dyDescent="0.25">
      <c r="V17085" s="80"/>
    </row>
    <row r="17086" spans="22:22" ht="9" hidden="1" customHeight="1" x14ac:dyDescent="0.25">
      <c r="V17086" s="80"/>
    </row>
    <row r="17087" spans="22:22" ht="9" hidden="1" customHeight="1" x14ac:dyDescent="0.25">
      <c r="V17087" s="80"/>
    </row>
    <row r="17088" spans="22:22" ht="9" hidden="1" customHeight="1" x14ac:dyDescent="0.25">
      <c r="V17088" s="80"/>
    </row>
    <row r="17089" spans="22:22" ht="9" hidden="1" customHeight="1" x14ac:dyDescent="0.25">
      <c r="V17089" s="80"/>
    </row>
    <row r="17090" spans="22:22" ht="9" hidden="1" customHeight="1" x14ac:dyDescent="0.25">
      <c r="V17090" s="80"/>
    </row>
    <row r="17091" spans="22:22" ht="9" hidden="1" customHeight="1" x14ac:dyDescent="0.25">
      <c r="V17091" s="80"/>
    </row>
    <row r="17092" spans="22:22" ht="9" hidden="1" customHeight="1" x14ac:dyDescent="0.25">
      <c r="V17092" s="80"/>
    </row>
    <row r="17093" spans="22:22" ht="9" hidden="1" customHeight="1" x14ac:dyDescent="0.25">
      <c r="V17093" s="80"/>
    </row>
    <row r="17094" spans="22:22" ht="9" hidden="1" customHeight="1" x14ac:dyDescent="0.25">
      <c r="V17094" s="80"/>
    </row>
    <row r="17095" spans="22:22" ht="9" hidden="1" customHeight="1" x14ac:dyDescent="0.25">
      <c r="V17095" s="80"/>
    </row>
    <row r="17096" spans="22:22" ht="9" hidden="1" customHeight="1" x14ac:dyDescent="0.25">
      <c r="V17096" s="80"/>
    </row>
    <row r="17097" spans="22:22" ht="9" hidden="1" customHeight="1" x14ac:dyDescent="0.25">
      <c r="V17097" s="80"/>
    </row>
    <row r="17098" spans="22:22" ht="9" hidden="1" customHeight="1" x14ac:dyDescent="0.25">
      <c r="V17098" s="80"/>
    </row>
    <row r="17099" spans="22:22" ht="9" hidden="1" customHeight="1" x14ac:dyDescent="0.25">
      <c r="V17099" s="80"/>
    </row>
    <row r="17100" spans="22:22" ht="9" hidden="1" customHeight="1" x14ac:dyDescent="0.25">
      <c r="V17100" s="80"/>
    </row>
    <row r="17101" spans="22:22" ht="9" hidden="1" customHeight="1" x14ac:dyDescent="0.25">
      <c r="V17101" s="80"/>
    </row>
    <row r="17102" spans="22:22" ht="9" hidden="1" customHeight="1" x14ac:dyDescent="0.25">
      <c r="V17102" s="80"/>
    </row>
    <row r="17103" spans="22:22" ht="9" hidden="1" customHeight="1" x14ac:dyDescent="0.25">
      <c r="V17103" s="80"/>
    </row>
    <row r="17104" spans="22:22" ht="9" hidden="1" customHeight="1" x14ac:dyDescent="0.25">
      <c r="V17104" s="80"/>
    </row>
    <row r="17105" spans="22:22" ht="9" hidden="1" customHeight="1" x14ac:dyDescent="0.25">
      <c r="V17105" s="80"/>
    </row>
    <row r="17106" spans="22:22" ht="9" hidden="1" customHeight="1" x14ac:dyDescent="0.25">
      <c r="V17106" s="80"/>
    </row>
    <row r="17107" spans="22:22" ht="9" hidden="1" customHeight="1" x14ac:dyDescent="0.25">
      <c r="V17107" s="80"/>
    </row>
    <row r="17108" spans="22:22" ht="9" hidden="1" customHeight="1" x14ac:dyDescent="0.25">
      <c r="V17108" s="80"/>
    </row>
    <row r="17109" spans="22:22" ht="9" hidden="1" customHeight="1" x14ac:dyDescent="0.25">
      <c r="V17109" s="80"/>
    </row>
    <row r="17110" spans="22:22" ht="9" hidden="1" customHeight="1" x14ac:dyDescent="0.25">
      <c r="V17110" s="80"/>
    </row>
    <row r="17111" spans="22:22" ht="9" hidden="1" customHeight="1" x14ac:dyDescent="0.25">
      <c r="V17111" s="80"/>
    </row>
    <row r="17112" spans="22:22" ht="9" hidden="1" customHeight="1" x14ac:dyDescent="0.25">
      <c r="V17112" s="80"/>
    </row>
    <row r="17113" spans="22:22" ht="9" hidden="1" customHeight="1" x14ac:dyDescent="0.25">
      <c r="V17113" s="80"/>
    </row>
    <row r="17114" spans="22:22" ht="9" hidden="1" customHeight="1" x14ac:dyDescent="0.25">
      <c r="V17114" s="80"/>
    </row>
    <row r="17115" spans="22:22" ht="9" hidden="1" customHeight="1" x14ac:dyDescent="0.25">
      <c r="V17115" s="80"/>
    </row>
    <row r="17116" spans="22:22" ht="9" hidden="1" customHeight="1" x14ac:dyDescent="0.25">
      <c r="V17116" s="80"/>
    </row>
    <row r="17117" spans="22:22" ht="9" hidden="1" customHeight="1" x14ac:dyDescent="0.25">
      <c r="V17117" s="80"/>
    </row>
    <row r="17118" spans="22:22" ht="9" hidden="1" customHeight="1" x14ac:dyDescent="0.25">
      <c r="V17118" s="80"/>
    </row>
    <row r="17119" spans="22:22" ht="9" hidden="1" customHeight="1" x14ac:dyDescent="0.25">
      <c r="V17119" s="80"/>
    </row>
    <row r="17120" spans="22:22" ht="9" hidden="1" customHeight="1" x14ac:dyDescent="0.25">
      <c r="V17120" s="80"/>
    </row>
    <row r="17121" spans="22:22" ht="9" hidden="1" customHeight="1" x14ac:dyDescent="0.25">
      <c r="V17121" s="80"/>
    </row>
    <row r="17122" spans="22:22" ht="9" hidden="1" customHeight="1" x14ac:dyDescent="0.25">
      <c r="V17122" s="80"/>
    </row>
    <row r="17123" spans="22:22" ht="9" hidden="1" customHeight="1" x14ac:dyDescent="0.25">
      <c r="V17123" s="80"/>
    </row>
    <row r="17124" spans="22:22" ht="9" hidden="1" customHeight="1" x14ac:dyDescent="0.25">
      <c r="V17124" s="80"/>
    </row>
    <row r="17125" spans="22:22" ht="9" hidden="1" customHeight="1" x14ac:dyDescent="0.25">
      <c r="V17125" s="80"/>
    </row>
    <row r="17126" spans="22:22" ht="9" hidden="1" customHeight="1" x14ac:dyDescent="0.25">
      <c r="V17126" s="80"/>
    </row>
    <row r="17127" spans="22:22" ht="9" hidden="1" customHeight="1" x14ac:dyDescent="0.25">
      <c r="V17127" s="80"/>
    </row>
    <row r="17128" spans="22:22" ht="9" hidden="1" customHeight="1" x14ac:dyDescent="0.25">
      <c r="V17128" s="80"/>
    </row>
    <row r="17129" spans="22:22" ht="9" hidden="1" customHeight="1" x14ac:dyDescent="0.25">
      <c r="V17129" s="80"/>
    </row>
    <row r="17130" spans="22:22" ht="9" hidden="1" customHeight="1" x14ac:dyDescent="0.25">
      <c r="V17130" s="80"/>
    </row>
    <row r="17131" spans="22:22" ht="9" hidden="1" customHeight="1" x14ac:dyDescent="0.25">
      <c r="V17131" s="80"/>
    </row>
    <row r="17132" spans="22:22" ht="9" hidden="1" customHeight="1" x14ac:dyDescent="0.25">
      <c r="V17132" s="80"/>
    </row>
    <row r="17133" spans="22:22" ht="9" hidden="1" customHeight="1" x14ac:dyDescent="0.25">
      <c r="V17133" s="80"/>
    </row>
    <row r="17134" spans="22:22" ht="9" hidden="1" customHeight="1" x14ac:dyDescent="0.25">
      <c r="V17134" s="80"/>
    </row>
    <row r="17135" spans="22:22" ht="9" hidden="1" customHeight="1" x14ac:dyDescent="0.25">
      <c r="V17135" s="80"/>
    </row>
    <row r="17136" spans="22:22" ht="9" hidden="1" customHeight="1" x14ac:dyDescent="0.25">
      <c r="V17136" s="80"/>
    </row>
    <row r="17137" spans="22:22" ht="9" hidden="1" customHeight="1" x14ac:dyDescent="0.25">
      <c r="V17137" s="80"/>
    </row>
    <row r="17138" spans="22:22" ht="9" hidden="1" customHeight="1" x14ac:dyDescent="0.25">
      <c r="V17138" s="80"/>
    </row>
    <row r="17139" spans="22:22" ht="9" hidden="1" customHeight="1" x14ac:dyDescent="0.25">
      <c r="V17139" s="80"/>
    </row>
    <row r="17140" spans="22:22" ht="9" hidden="1" customHeight="1" x14ac:dyDescent="0.25">
      <c r="V17140" s="80"/>
    </row>
    <row r="17141" spans="22:22" ht="9" hidden="1" customHeight="1" x14ac:dyDescent="0.25">
      <c r="V17141" s="80"/>
    </row>
    <row r="17142" spans="22:22" ht="9" hidden="1" customHeight="1" x14ac:dyDescent="0.25">
      <c r="V17142" s="80"/>
    </row>
    <row r="17143" spans="22:22" ht="9" hidden="1" customHeight="1" x14ac:dyDescent="0.25">
      <c r="V17143" s="80"/>
    </row>
    <row r="17144" spans="22:22" ht="9" hidden="1" customHeight="1" x14ac:dyDescent="0.25">
      <c r="V17144" s="80"/>
    </row>
    <row r="17145" spans="22:22" ht="9" hidden="1" customHeight="1" x14ac:dyDescent="0.25">
      <c r="V17145" s="80"/>
    </row>
    <row r="17146" spans="22:22" ht="9" hidden="1" customHeight="1" x14ac:dyDescent="0.25">
      <c r="V17146" s="80"/>
    </row>
    <row r="17147" spans="22:22" ht="9" hidden="1" customHeight="1" x14ac:dyDescent="0.25">
      <c r="V17147" s="80"/>
    </row>
    <row r="17148" spans="22:22" ht="9" hidden="1" customHeight="1" x14ac:dyDescent="0.25">
      <c r="V17148" s="80"/>
    </row>
    <row r="17149" spans="22:22" ht="9" hidden="1" customHeight="1" x14ac:dyDescent="0.25">
      <c r="V17149" s="80"/>
    </row>
    <row r="17150" spans="22:22" ht="9" hidden="1" customHeight="1" x14ac:dyDescent="0.25">
      <c r="V17150" s="80"/>
    </row>
    <row r="17151" spans="22:22" ht="9" hidden="1" customHeight="1" x14ac:dyDescent="0.25">
      <c r="V17151" s="80"/>
    </row>
    <row r="17152" spans="22:22" ht="9" hidden="1" customHeight="1" x14ac:dyDescent="0.25">
      <c r="V17152" s="80"/>
    </row>
    <row r="17153" spans="22:22" ht="9" hidden="1" customHeight="1" x14ac:dyDescent="0.25">
      <c r="V17153" s="80"/>
    </row>
    <row r="17154" spans="22:22" ht="9" hidden="1" customHeight="1" x14ac:dyDescent="0.25">
      <c r="V17154" s="80"/>
    </row>
    <row r="17155" spans="22:22" ht="9" hidden="1" customHeight="1" x14ac:dyDescent="0.25">
      <c r="V17155" s="80"/>
    </row>
    <row r="17156" spans="22:22" ht="9" hidden="1" customHeight="1" x14ac:dyDescent="0.25">
      <c r="V17156" s="80"/>
    </row>
    <row r="17157" spans="22:22" ht="9" hidden="1" customHeight="1" x14ac:dyDescent="0.25">
      <c r="V17157" s="80"/>
    </row>
    <row r="17158" spans="22:22" ht="9" hidden="1" customHeight="1" x14ac:dyDescent="0.25">
      <c r="V17158" s="80"/>
    </row>
    <row r="17159" spans="22:22" ht="9" hidden="1" customHeight="1" x14ac:dyDescent="0.25">
      <c r="V17159" s="80"/>
    </row>
    <row r="17160" spans="22:22" ht="9" hidden="1" customHeight="1" x14ac:dyDescent="0.25">
      <c r="V17160" s="80"/>
    </row>
    <row r="17161" spans="22:22" ht="9" hidden="1" customHeight="1" x14ac:dyDescent="0.25">
      <c r="V17161" s="80"/>
    </row>
    <row r="17162" spans="22:22" ht="9" hidden="1" customHeight="1" x14ac:dyDescent="0.25">
      <c r="V17162" s="80"/>
    </row>
    <row r="17163" spans="22:22" ht="9" hidden="1" customHeight="1" x14ac:dyDescent="0.25">
      <c r="V17163" s="80"/>
    </row>
    <row r="17164" spans="22:22" ht="9" hidden="1" customHeight="1" x14ac:dyDescent="0.25">
      <c r="V17164" s="80"/>
    </row>
    <row r="17165" spans="22:22" ht="9" hidden="1" customHeight="1" x14ac:dyDescent="0.25">
      <c r="V17165" s="80"/>
    </row>
    <row r="17166" spans="22:22" ht="9" hidden="1" customHeight="1" x14ac:dyDescent="0.25">
      <c r="V17166" s="80"/>
    </row>
    <row r="17167" spans="22:22" ht="9" hidden="1" customHeight="1" x14ac:dyDescent="0.25">
      <c r="V17167" s="80"/>
    </row>
    <row r="17168" spans="22:22" ht="9" hidden="1" customHeight="1" x14ac:dyDescent="0.25">
      <c r="V17168" s="80"/>
    </row>
    <row r="17169" spans="22:22" ht="9" hidden="1" customHeight="1" x14ac:dyDescent="0.25">
      <c r="V17169" s="80"/>
    </row>
    <row r="17170" spans="22:22" ht="9" hidden="1" customHeight="1" x14ac:dyDescent="0.25">
      <c r="V17170" s="80"/>
    </row>
    <row r="17171" spans="22:22" ht="9" hidden="1" customHeight="1" x14ac:dyDescent="0.25">
      <c r="V17171" s="80"/>
    </row>
    <row r="17172" spans="22:22" ht="9" hidden="1" customHeight="1" x14ac:dyDescent="0.25">
      <c r="V17172" s="80"/>
    </row>
    <row r="17173" spans="22:22" ht="9" hidden="1" customHeight="1" x14ac:dyDescent="0.25">
      <c r="V17173" s="80"/>
    </row>
    <row r="17174" spans="22:22" ht="9" hidden="1" customHeight="1" x14ac:dyDescent="0.25">
      <c r="V17174" s="80"/>
    </row>
    <row r="17175" spans="22:22" ht="9" hidden="1" customHeight="1" x14ac:dyDescent="0.25">
      <c r="V17175" s="80"/>
    </row>
    <row r="17176" spans="22:22" ht="9" hidden="1" customHeight="1" x14ac:dyDescent="0.25">
      <c r="V17176" s="80"/>
    </row>
    <row r="17177" spans="22:22" ht="9" hidden="1" customHeight="1" x14ac:dyDescent="0.25">
      <c r="V17177" s="80"/>
    </row>
    <row r="17178" spans="22:22" ht="9" hidden="1" customHeight="1" x14ac:dyDescent="0.25">
      <c r="V17178" s="80"/>
    </row>
    <row r="17179" spans="22:22" ht="9" hidden="1" customHeight="1" x14ac:dyDescent="0.25">
      <c r="V17179" s="80"/>
    </row>
    <row r="17180" spans="22:22" ht="9" hidden="1" customHeight="1" x14ac:dyDescent="0.25">
      <c r="V17180" s="80"/>
    </row>
    <row r="17181" spans="22:22" ht="9" hidden="1" customHeight="1" x14ac:dyDescent="0.25">
      <c r="V17181" s="80"/>
    </row>
    <row r="17182" spans="22:22" ht="9" hidden="1" customHeight="1" x14ac:dyDescent="0.25">
      <c r="V17182" s="80"/>
    </row>
    <row r="17183" spans="22:22" ht="9" hidden="1" customHeight="1" x14ac:dyDescent="0.25">
      <c r="V17183" s="80"/>
    </row>
    <row r="17184" spans="22:22" ht="9" hidden="1" customHeight="1" x14ac:dyDescent="0.25">
      <c r="V17184" s="80"/>
    </row>
    <row r="17185" spans="22:22" ht="9" hidden="1" customHeight="1" x14ac:dyDescent="0.25">
      <c r="V17185" s="80"/>
    </row>
    <row r="17186" spans="22:22" ht="9" hidden="1" customHeight="1" x14ac:dyDescent="0.25">
      <c r="V17186" s="80"/>
    </row>
    <row r="17187" spans="22:22" ht="9" hidden="1" customHeight="1" x14ac:dyDescent="0.25">
      <c r="V17187" s="80"/>
    </row>
    <row r="17188" spans="22:22" ht="9" hidden="1" customHeight="1" x14ac:dyDescent="0.25">
      <c r="V17188" s="80"/>
    </row>
    <row r="17189" spans="22:22" ht="9" hidden="1" customHeight="1" x14ac:dyDescent="0.25">
      <c r="V17189" s="80"/>
    </row>
    <row r="17190" spans="22:22" ht="9" hidden="1" customHeight="1" x14ac:dyDescent="0.25">
      <c r="V17190" s="80"/>
    </row>
    <row r="17191" spans="22:22" ht="9" hidden="1" customHeight="1" x14ac:dyDescent="0.25">
      <c r="V17191" s="80"/>
    </row>
    <row r="17192" spans="22:22" ht="9" hidden="1" customHeight="1" x14ac:dyDescent="0.25">
      <c r="V17192" s="80"/>
    </row>
    <row r="17193" spans="22:22" ht="9" hidden="1" customHeight="1" x14ac:dyDescent="0.25">
      <c r="V17193" s="80"/>
    </row>
    <row r="17194" spans="22:22" ht="9" hidden="1" customHeight="1" x14ac:dyDescent="0.25">
      <c r="V17194" s="80"/>
    </row>
    <row r="17195" spans="22:22" ht="9" hidden="1" customHeight="1" x14ac:dyDescent="0.25">
      <c r="V17195" s="80"/>
    </row>
    <row r="17196" spans="22:22" ht="9" hidden="1" customHeight="1" x14ac:dyDescent="0.25">
      <c r="V17196" s="80"/>
    </row>
    <row r="17197" spans="22:22" ht="9" hidden="1" customHeight="1" x14ac:dyDescent="0.25">
      <c r="V17197" s="80"/>
    </row>
    <row r="17198" spans="22:22" ht="9" hidden="1" customHeight="1" x14ac:dyDescent="0.25">
      <c r="V17198" s="80"/>
    </row>
    <row r="17199" spans="22:22" ht="9" hidden="1" customHeight="1" x14ac:dyDescent="0.25">
      <c r="V17199" s="80"/>
    </row>
    <row r="17200" spans="22:22" ht="9" hidden="1" customHeight="1" x14ac:dyDescent="0.25">
      <c r="V17200" s="80"/>
    </row>
    <row r="17201" spans="22:22" ht="9" hidden="1" customHeight="1" x14ac:dyDescent="0.25">
      <c r="V17201" s="80"/>
    </row>
    <row r="17202" spans="22:22" ht="9" hidden="1" customHeight="1" x14ac:dyDescent="0.25">
      <c r="V17202" s="80"/>
    </row>
    <row r="17203" spans="22:22" ht="9" hidden="1" customHeight="1" x14ac:dyDescent="0.25">
      <c r="V17203" s="80"/>
    </row>
    <row r="17204" spans="22:22" ht="9" hidden="1" customHeight="1" x14ac:dyDescent="0.25">
      <c r="V17204" s="80"/>
    </row>
    <row r="17205" spans="22:22" ht="9" hidden="1" customHeight="1" x14ac:dyDescent="0.25">
      <c r="V17205" s="80"/>
    </row>
    <row r="17206" spans="22:22" ht="9" hidden="1" customHeight="1" x14ac:dyDescent="0.25">
      <c r="V17206" s="80"/>
    </row>
    <row r="17207" spans="22:22" ht="9" hidden="1" customHeight="1" x14ac:dyDescent="0.25">
      <c r="V17207" s="80"/>
    </row>
    <row r="17208" spans="22:22" ht="9" hidden="1" customHeight="1" x14ac:dyDescent="0.25">
      <c r="V17208" s="80"/>
    </row>
    <row r="17209" spans="22:22" ht="9" hidden="1" customHeight="1" x14ac:dyDescent="0.25">
      <c r="V17209" s="80"/>
    </row>
    <row r="17210" spans="22:22" ht="9" hidden="1" customHeight="1" x14ac:dyDescent="0.25">
      <c r="V17210" s="80"/>
    </row>
    <row r="17211" spans="22:22" ht="9" hidden="1" customHeight="1" x14ac:dyDescent="0.25">
      <c r="V17211" s="80"/>
    </row>
    <row r="17212" spans="22:22" ht="9" hidden="1" customHeight="1" x14ac:dyDescent="0.25">
      <c r="V17212" s="80"/>
    </row>
    <row r="17213" spans="22:22" ht="9" hidden="1" customHeight="1" x14ac:dyDescent="0.25">
      <c r="V17213" s="80"/>
    </row>
    <row r="17214" spans="22:22" ht="9" hidden="1" customHeight="1" x14ac:dyDescent="0.25">
      <c r="V17214" s="80"/>
    </row>
    <row r="17215" spans="22:22" ht="9" hidden="1" customHeight="1" x14ac:dyDescent="0.25">
      <c r="V17215" s="80"/>
    </row>
    <row r="17216" spans="22:22" ht="9" hidden="1" customHeight="1" x14ac:dyDescent="0.25">
      <c r="V17216" s="80"/>
    </row>
    <row r="17217" spans="22:22" ht="9" hidden="1" customHeight="1" x14ac:dyDescent="0.25">
      <c r="V17217" s="80"/>
    </row>
    <row r="17218" spans="22:22" ht="9" hidden="1" customHeight="1" x14ac:dyDescent="0.25">
      <c r="V17218" s="80"/>
    </row>
    <row r="17219" spans="22:22" ht="9" hidden="1" customHeight="1" x14ac:dyDescent="0.25">
      <c r="V17219" s="80"/>
    </row>
    <row r="17220" spans="22:22" ht="9" hidden="1" customHeight="1" x14ac:dyDescent="0.25">
      <c r="V17220" s="80"/>
    </row>
    <row r="17221" spans="22:22" ht="9" hidden="1" customHeight="1" x14ac:dyDescent="0.25">
      <c r="V17221" s="80"/>
    </row>
    <row r="17222" spans="22:22" ht="9" hidden="1" customHeight="1" x14ac:dyDescent="0.25">
      <c r="V17222" s="80"/>
    </row>
    <row r="17223" spans="22:22" ht="9" hidden="1" customHeight="1" x14ac:dyDescent="0.25">
      <c r="V17223" s="80"/>
    </row>
    <row r="17224" spans="22:22" ht="9" hidden="1" customHeight="1" x14ac:dyDescent="0.25">
      <c r="V17224" s="80"/>
    </row>
    <row r="17225" spans="22:22" ht="9" hidden="1" customHeight="1" x14ac:dyDescent="0.25">
      <c r="V17225" s="80"/>
    </row>
    <row r="17226" spans="22:22" ht="9" hidden="1" customHeight="1" x14ac:dyDescent="0.25">
      <c r="V17226" s="80"/>
    </row>
    <row r="17227" spans="22:22" ht="9" hidden="1" customHeight="1" x14ac:dyDescent="0.25">
      <c r="V17227" s="80"/>
    </row>
    <row r="17228" spans="22:22" ht="9" hidden="1" customHeight="1" x14ac:dyDescent="0.25">
      <c r="V17228" s="80"/>
    </row>
    <row r="17229" spans="22:22" ht="9" hidden="1" customHeight="1" x14ac:dyDescent="0.25">
      <c r="V17229" s="80"/>
    </row>
    <row r="17230" spans="22:22" ht="9" hidden="1" customHeight="1" x14ac:dyDescent="0.25">
      <c r="V17230" s="80"/>
    </row>
    <row r="17231" spans="22:22" ht="9" hidden="1" customHeight="1" x14ac:dyDescent="0.25">
      <c r="V17231" s="80"/>
    </row>
    <row r="17232" spans="22:22" ht="9" hidden="1" customHeight="1" x14ac:dyDescent="0.25">
      <c r="V17232" s="80"/>
    </row>
    <row r="17233" spans="22:22" ht="9" hidden="1" customHeight="1" x14ac:dyDescent="0.25">
      <c r="V17233" s="80"/>
    </row>
    <row r="17234" spans="22:22" ht="9" hidden="1" customHeight="1" x14ac:dyDescent="0.25">
      <c r="V17234" s="80"/>
    </row>
    <row r="17235" spans="22:22" ht="9" hidden="1" customHeight="1" x14ac:dyDescent="0.25">
      <c r="V17235" s="80"/>
    </row>
    <row r="17236" spans="22:22" ht="9" hidden="1" customHeight="1" x14ac:dyDescent="0.25">
      <c r="V17236" s="80"/>
    </row>
    <row r="17237" spans="22:22" ht="9" hidden="1" customHeight="1" x14ac:dyDescent="0.25">
      <c r="V17237" s="80"/>
    </row>
    <row r="17238" spans="22:22" ht="9" hidden="1" customHeight="1" x14ac:dyDescent="0.25">
      <c r="V17238" s="80"/>
    </row>
    <row r="17239" spans="22:22" ht="9" hidden="1" customHeight="1" x14ac:dyDescent="0.25">
      <c r="V17239" s="80"/>
    </row>
    <row r="17240" spans="22:22" ht="9" hidden="1" customHeight="1" x14ac:dyDescent="0.25">
      <c r="V17240" s="80"/>
    </row>
    <row r="17241" spans="22:22" ht="9" hidden="1" customHeight="1" x14ac:dyDescent="0.25">
      <c r="V17241" s="80"/>
    </row>
    <row r="17242" spans="22:22" ht="9" hidden="1" customHeight="1" x14ac:dyDescent="0.25">
      <c r="V17242" s="80"/>
    </row>
    <row r="17243" spans="22:22" ht="9" hidden="1" customHeight="1" x14ac:dyDescent="0.25">
      <c r="V17243" s="80"/>
    </row>
    <row r="17244" spans="22:22" ht="9" hidden="1" customHeight="1" x14ac:dyDescent="0.25">
      <c r="V17244" s="80"/>
    </row>
    <row r="17245" spans="22:22" ht="9" hidden="1" customHeight="1" x14ac:dyDescent="0.25">
      <c r="V17245" s="80"/>
    </row>
    <row r="17246" spans="22:22" ht="9" hidden="1" customHeight="1" x14ac:dyDescent="0.25">
      <c r="V17246" s="80"/>
    </row>
    <row r="17247" spans="22:22" ht="9" hidden="1" customHeight="1" x14ac:dyDescent="0.25">
      <c r="V17247" s="80"/>
    </row>
    <row r="17248" spans="22:22" ht="9" hidden="1" customHeight="1" x14ac:dyDescent="0.25">
      <c r="V17248" s="80"/>
    </row>
    <row r="17249" spans="22:22" ht="9" hidden="1" customHeight="1" x14ac:dyDescent="0.25">
      <c r="V17249" s="80"/>
    </row>
    <row r="17250" spans="22:22" ht="9" hidden="1" customHeight="1" x14ac:dyDescent="0.25">
      <c r="V17250" s="80"/>
    </row>
    <row r="17251" spans="22:22" ht="9" hidden="1" customHeight="1" x14ac:dyDescent="0.25">
      <c r="V17251" s="80"/>
    </row>
    <row r="17252" spans="22:22" ht="9" hidden="1" customHeight="1" x14ac:dyDescent="0.25">
      <c r="V17252" s="80"/>
    </row>
    <row r="17253" spans="22:22" ht="9" hidden="1" customHeight="1" x14ac:dyDescent="0.25">
      <c r="V17253" s="80"/>
    </row>
    <row r="17254" spans="22:22" ht="9" hidden="1" customHeight="1" x14ac:dyDescent="0.25">
      <c r="V17254" s="80"/>
    </row>
    <row r="17255" spans="22:22" ht="9" hidden="1" customHeight="1" x14ac:dyDescent="0.25">
      <c r="V17255" s="80"/>
    </row>
    <row r="17256" spans="22:22" ht="9" hidden="1" customHeight="1" x14ac:dyDescent="0.25">
      <c r="V17256" s="80"/>
    </row>
    <row r="17257" spans="22:22" ht="9" hidden="1" customHeight="1" x14ac:dyDescent="0.25">
      <c r="V17257" s="80"/>
    </row>
    <row r="17258" spans="22:22" ht="9" hidden="1" customHeight="1" x14ac:dyDescent="0.25">
      <c r="V17258" s="80"/>
    </row>
    <row r="17259" spans="22:22" ht="9" hidden="1" customHeight="1" x14ac:dyDescent="0.25">
      <c r="V17259" s="80"/>
    </row>
    <row r="17260" spans="22:22" ht="9" hidden="1" customHeight="1" x14ac:dyDescent="0.25">
      <c r="V17260" s="80"/>
    </row>
    <row r="17261" spans="22:22" ht="9" hidden="1" customHeight="1" x14ac:dyDescent="0.25">
      <c r="V17261" s="80"/>
    </row>
    <row r="17262" spans="22:22" ht="9" hidden="1" customHeight="1" x14ac:dyDescent="0.25">
      <c r="V17262" s="80"/>
    </row>
    <row r="17263" spans="22:22" ht="9" hidden="1" customHeight="1" x14ac:dyDescent="0.25">
      <c r="V17263" s="80"/>
    </row>
    <row r="17264" spans="22:22" ht="9" hidden="1" customHeight="1" x14ac:dyDescent="0.25">
      <c r="V17264" s="80"/>
    </row>
    <row r="17265" spans="22:22" ht="9" hidden="1" customHeight="1" x14ac:dyDescent="0.25">
      <c r="V17265" s="80"/>
    </row>
    <row r="17266" spans="22:22" ht="9" hidden="1" customHeight="1" x14ac:dyDescent="0.25">
      <c r="V17266" s="80"/>
    </row>
    <row r="17267" spans="22:22" ht="9" hidden="1" customHeight="1" x14ac:dyDescent="0.25">
      <c r="V17267" s="80"/>
    </row>
    <row r="17268" spans="22:22" ht="9" hidden="1" customHeight="1" x14ac:dyDescent="0.25">
      <c r="V17268" s="80"/>
    </row>
    <row r="17269" spans="22:22" ht="9" hidden="1" customHeight="1" x14ac:dyDescent="0.25">
      <c r="V17269" s="80"/>
    </row>
    <row r="17270" spans="22:22" ht="9" hidden="1" customHeight="1" x14ac:dyDescent="0.25">
      <c r="V17270" s="80"/>
    </row>
    <row r="17271" spans="22:22" ht="9" hidden="1" customHeight="1" x14ac:dyDescent="0.25">
      <c r="V17271" s="80"/>
    </row>
    <row r="17272" spans="22:22" ht="9" hidden="1" customHeight="1" x14ac:dyDescent="0.25">
      <c r="V17272" s="80"/>
    </row>
    <row r="17273" spans="22:22" ht="9" hidden="1" customHeight="1" x14ac:dyDescent="0.25">
      <c r="V17273" s="80"/>
    </row>
    <row r="17274" spans="22:22" ht="9" hidden="1" customHeight="1" x14ac:dyDescent="0.25">
      <c r="V17274" s="80"/>
    </row>
    <row r="17275" spans="22:22" ht="9" hidden="1" customHeight="1" x14ac:dyDescent="0.25">
      <c r="V17275" s="80"/>
    </row>
    <row r="17276" spans="22:22" ht="9" hidden="1" customHeight="1" x14ac:dyDescent="0.25">
      <c r="V17276" s="80"/>
    </row>
    <row r="17277" spans="22:22" ht="9" hidden="1" customHeight="1" x14ac:dyDescent="0.25">
      <c r="V17277" s="80"/>
    </row>
    <row r="17278" spans="22:22" ht="9" hidden="1" customHeight="1" x14ac:dyDescent="0.25">
      <c r="V17278" s="80"/>
    </row>
    <row r="17279" spans="22:22" ht="9" hidden="1" customHeight="1" x14ac:dyDescent="0.25">
      <c r="V17279" s="80"/>
    </row>
    <row r="17280" spans="22:22" ht="9" hidden="1" customHeight="1" x14ac:dyDescent="0.25">
      <c r="V17280" s="80"/>
    </row>
    <row r="17281" spans="22:22" ht="9" hidden="1" customHeight="1" x14ac:dyDescent="0.25">
      <c r="V17281" s="80"/>
    </row>
    <row r="17282" spans="22:22" ht="9" hidden="1" customHeight="1" x14ac:dyDescent="0.25">
      <c r="V17282" s="80"/>
    </row>
    <row r="17283" spans="22:22" ht="9" hidden="1" customHeight="1" x14ac:dyDescent="0.25">
      <c r="V17283" s="80"/>
    </row>
    <row r="17284" spans="22:22" ht="9" hidden="1" customHeight="1" x14ac:dyDescent="0.25">
      <c r="V17284" s="80"/>
    </row>
    <row r="17285" spans="22:22" ht="9" hidden="1" customHeight="1" x14ac:dyDescent="0.25">
      <c r="V17285" s="80"/>
    </row>
    <row r="17286" spans="22:22" ht="9" hidden="1" customHeight="1" x14ac:dyDescent="0.25">
      <c r="V17286" s="80"/>
    </row>
    <row r="17287" spans="22:22" ht="9" hidden="1" customHeight="1" x14ac:dyDescent="0.25">
      <c r="V17287" s="80"/>
    </row>
    <row r="17288" spans="22:22" ht="9" hidden="1" customHeight="1" x14ac:dyDescent="0.25">
      <c r="V17288" s="80"/>
    </row>
    <row r="17289" spans="22:22" ht="9" hidden="1" customHeight="1" x14ac:dyDescent="0.25">
      <c r="V17289" s="80"/>
    </row>
    <row r="17290" spans="22:22" ht="9" hidden="1" customHeight="1" x14ac:dyDescent="0.25">
      <c r="V17290" s="80"/>
    </row>
    <row r="17291" spans="22:22" ht="9" hidden="1" customHeight="1" x14ac:dyDescent="0.25">
      <c r="V17291" s="80"/>
    </row>
    <row r="17292" spans="22:22" ht="9" hidden="1" customHeight="1" x14ac:dyDescent="0.25">
      <c r="V17292" s="80"/>
    </row>
    <row r="17293" spans="22:22" ht="9" hidden="1" customHeight="1" x14ac:dyDescent="0.25">
      <c r="V17293" s="80"/>
    </row>
    <row r="17294" spans="22:22" ht="9" hidden="1" customHeight="1" x14ac:dyDescent="0.25">
      <c r="V17294" s="80"/>
    </row>
    <row r="17295" spans="22:22" ht="9" hidden="1" customHeight="1" x14ac:dyDescent="0.25">
      <c r="V17295" s="80"/>
    </row>
    <row r="17296" spans="22:22" ht="9" hidden="1" customHeight="1" x14ac:dyDescent="0.25">
      <c r="V17296" s="80"/>
    </row>
    <row r="17297" spans="22:22" ht="9" hidden="1" customHeight="1" x14ac:dyDescent="0.25">
      <c r="V17297" s="80"/>
    </row>
    <row r="17298" spans="22:22" ht="9" hidden="1" customHeight="1" x14ac:dyDescent="0.25">
      <c r="V17298" s="80"/>
    </row>
    <row r="17299" spans="22:22" ht="9" hidden="1" customHeight="1" x14ac:dyDescent="0.25">
      <c r="V17299" s="80"/>
    </row>
    <row r="17300" spans="22:22" ht="9" hidden="1" customHeight="1" x14ac:dyDescent="0.25">
      <c r="V17300" s="80"/>
    </row>
    <row r="17301" spans="22:22" ht="9" hidden="1" customHeight="1" x14ac:dyDescent="0.25">
      <c r="V17301" s="80"/>
    </row>
    <row r="17302" spans="22:22" ht="9" hidden="1" customHeight="1" x14ac:dyDescent="0.25">
      <c r="V17302" s="80"/>
    </row>
    <row r="17303" spans="22:22" ht="9" hidden="1" customHeight="1" x14ac:dyDescent="0.25">
      <c r="V17303" s="80"/>
    </row>
    <row r="17304" spans="22:22" ht="9" hidden="1" customHeight="1" x14ac:dyDescent="0.25">
      <c r="V17304" s="80"/>
    </row>
    <row r="17305" spans="22:22" ht="9" hidden="1" customHeight="1" x14ac:dyDescent="0.25">
      <c r="V17305" s="80"/>
    </row>
    <row r="17306" spans="22:22" ht="9" hidden="1" customHeight="1" x14ac:dyDescent="0.25">
      <c r="V17306" s="80"/>
    </row>
    <row r="17307" spans="22:22" ht="9" hidden="1" customHeight="1" x14ac:dyDescent="0.25">
      <c r="V17307" s="80"/>
    </row>
    <row r="17308" spans="22:22" ht="9" hidden="1" customHeight="1" x14ac:dyDescent="0.25">
      <c r="V17308" s="80"/>
    </row>
    <row r="17309" spans="22:22" ht="9" hidden="1" customHeight="1" x14ac:dyDescent="0.25">
      <c r="V17309" s="80"/>
    </row>
    <row r="17310" spans="22:22" ht="9" hidden="1" customHeight="1" x14ac:dyDescent="0.25">
      <c r="V17310" s="80"/>
    </row>
    <row r="17311" spans="22:22" ht="9" hidden="1" customHeight="1" x14ac:dyDescent="0.25">
      <c r="V17311" s="80"/>
    </row>
    <row r="17312" spans="22:22" ht="9" hidden="1" customHeight="1" x14ac:dyDescent="0.25">
      <c r="V17312" s="80"/>
    </row>
    <row r="17313" spans="22:22" ht="9" hidden="1" customHeight="1" x14ac:dyDescent="0.25">
      <c r="V17313" s="80"/>
    </row>
    <row r="17314" spans="22:22" ht="9" hidden="1" customHeight="1" x14ac:dyDescent="0.25">
      <c r="V17314" s="80"/>
    </row>
    <row r="17315" spans="22:22" ht="9" hidden="1" customHeight="1" x14ac:dyDescent="0.25">
      <c r="V17315" s="80"/>
    </row>
    <row r="17316" spans="22:22" ht="9" hidden="1" customHeight="1" x14ac:dyDescent="0.25">
      <c r="V17316" s="80"/>
    </row>
    <row r="17317" spans="22:22" ht="9" hidden="1" customHeight="1" x14ac:dyDescent="0.25">
      <c r="V17317" s="80"/>
    </row>
    <row r="17318" spans="22:22" ht="9" hidden="1" customHeight="1" x14ac:dyDescent="0.25">
      <c r="V17318" s="80"/>
    </row>
    <row r="17319" spans="22:22" ht="9" hidden="1" customHeight="1" x14ac:dyDescent="0.25">
      <c r="V17319" s="80"/>
    </row>
    <row r="17320" spans="22:22" ht="9" hidden="1" customHeight="1" x14ac:dyDescent="0.25">
      <c r="V17320" s="80"/>
    </row>
    <row r="17321" spans="22:22" ht="9" hidden="1" customHeight="1" x14ac:dyDescent="0.25">
      <c r="V17321" s="80"/>
    </row>
    <row r="17322" spans="22:22" ht="9" hidden="1" customHeight="1" x14ac:dyDescent="0.25">
      <c r="V17322" s="80"/>
    </row>
    <row r="17323" spans="22:22" ht="9" hidden="1" customHeight="1" x14ac:dyDescent="0.25">
      <c r="V17323" s="80"/>
    </row>
    <row r="17324" spans="22:22" ht="9" hidden="1" customHeight="1" x14ac:dyDescent="0.25">
      <c r="V17324" s="80"/>
    </row>
    <row r="17325" spans="22:22" ht="9" hidden="1" customHeight="1" x14ac:dyDescent="0.25">
      <c r="V17325" s="80"/>
    </row>
    <row r="17326" spans="22:22" ht="9" hidden="1" customHeight="1" x14ac:dyDescent="0.25">
      <c r="V17326" s="80"/>
    </row>
    <row r="17327" spans="22:22" ht="9" hidden="1" customHeight="1" x14ac:dyDescent="0.25">
      <c r="V17327" s="80"/>
    </row>
    <row r="17328" spans="22:22" ht="9" hidden="1" customHeight="1" x14ac:dyDescent="0.25">
      <c r="V17328" s="80"/>
    </row>
    <row r="17329" spans="22:22" ht="9" hidden="1" customHeight="1" x14ac:dyDescent="0.25">
      <c r="V17329" s="80"/>
    </row>
    <row r="17330" spans="22:22" ht="9" hidden="1" customHeight="1" x14ac:dyDescent="0.25">
      <c r="V17330" s="80"/>
    </row>
    <row r="17331" spans="22:22" ht="9" hidden="1" customHeight="1" x14ac:dyDescent="0.25">
      <c r="V17331" s="80"/>
    </row>
    <row r="17332" spans="22:22" ht="9" hidden="1" customHeight="1" x14ac:dyDescent="0.25">
      <c r="V17332" s="80"/>
    </row>
    <row r="17333" spans="22:22" ht="9" hidden="1" customHeight="1" x14ac:dyDescent="0.25">
      <c r="V17333" s="80"/>
    </row>
    <row r="17334" spans="22:22" ht="9" hidden="1" customHeight="1" x14ac:dyDescent="0.25">
      <c r="V17334" s="80"/>
    </row>
    <row r="17335" spans="22:22" ht="9" hidden="1" customHeight="1" x14ac:dyDescent="0.25">
      <c r="V17335" s="80"/>
    </row>
    <row r="17336" spans="22:22" ht="9" hidden="1" customHeight="1" x14ac:dyDescent="0.25">
      <c r="V17336" s="80"/>
    </row>
    <row r="17337" spans="22:22" ht="9" hidden="1" customHeight="1" x14ac:dyDescent="0.25">
      <c r="V17337" s="80"/>
    </row>
    <row r="17338" spans="22:22" ht="9" hidden="1" customHeight="1" x14ac:dyDescent="0.25">
      <c r="V17338" s="80"/>
    </row>
    <row r="17339" spans="22:22" ht="9" hidden="1" customHeight="1" x14ac:dyDescent="0.25">
      <c r="V17339" s="80"/>
    </row>
    <row r="17340" spans="22:22" ht="9" hidden="1" customHeight="1" x14ac:dyDescent="0.25">
      <c r="V17340" s="80"/>
    </row>
    <row r="17341" spans="22:22" ht="9" hidden="1" customHeight="1" x14ac:dyDescent="0.25">
      <c r="V17341" s="80"/>
    </row>
    <row r="17342" spans="22:22" ht="9" hidden="1" customHeight="1" x14ac:dyDescent="0.25">
      <c r="V17342" s="80"/>
    </row>
    <row r="17343" spans="22:22" ht="9" hidden="1" customHeight="1" x14ac:dyDescent="0.25">
      <c r="V17343" s="80"/>
    </row>
    <row r="17344" spans="22:22" ht="9" hidden="1" customHeight="1" x14ac:dyDescent="0.25">
      <c r="V17344" s="80"/>
    </row>
    <row r="17345" spans="22:22" ht="9" hidden="1" customHeight="1" x14ac:dyDescent="0.25">
      <c r="V17345" s="80"/>
    </row>
    <row r="17346" spans="22:22" ht="9" hidden="1" customHeight="1" x14ac:dyDescent="0.25">
      <c r="V17346" s="80"/>
    </row>
    <row r="17347" spans="22:22" ht="9" hidden="1" customHeight="1" x14ac:dyDescent="0.25">
      <c r="V17347" s="80"/>
    </row>
    <row r="17348" spans="22:22" ht="9" hidden="1" customHeight="1" x14ac:dyDescent="0.25">
      <c r="V17348" s="80"/>
    </row>
    <row r="17349" spans="22:22" ht="9" hidden="1" customHeight="1" x14ac:dyDescent="0.25">
      <c r="V17349" s="80"/>
    </row>
    <row r="17350" spans="22:22" ht="9" hidden="1" customHeight="1" x14ac:dyDescent="0.25">
      <c r="V17350" s="80"/>
    </row>
    <row r="17351" spans="22:22" ht="9" hidden="1" customHeight="1" x14ac:dyDescent="0.25">
      <c r="V17351" s="80"/>
    </row>
    <row r="17352" spans="22:22" ht="9" hidden="1" customHeight="1" x14ac:dyDescent="0.25">
      <c r="V17352" s="80"/>
    </row>
    <row r="17353" spans="22:22" ht="9" hidden="1" customHeight="1" x14ac:dyDescent="0.25">
      <c r="V17353" s="80"/>
    </row>
    <row r="17354" spans="22:22" ht="9" hidden="1" customHeight="1" x14ac:dyDescent="0.25">
      <c r="V17354" s="80"/>
    </row>
    <row r="17355" spans="22:22" ht="9" hidden="1" customHeight="1" x14ac:dyDescent="0.25">
      <c r="V17355" s="80"/>
    </row>
    <row r="17356" spans="22:22" ht="9" hidden="1" customHeight="1" x14ac:dyDescent="0.25">
      <c r="V17356" s="80"/>
    </row>
    <row r="17357" spans="22:22" ht="9" hidden="1" customHeight="1" x14ac:dyDescent="0.25">
      <c r="V17357" s="80"/>
    </row>
    <row r="17358" spans="22:22" ht="9" hidden="1" customHeight="1" x14ac:dyDescent="0.25">
      <c r="V17358" s="80"/>
    </row>
    <row r="17359" spans="22:22" ht="9" hidden="1" customHeight="1" x14ac:dyDescent="0.25">
      <c r="V17359" s="80"/>
    </row>
    <row r="17360" spans="22:22" ht="9" hidden="1" customHeight="1" x14ac:dyDescent="0.25">
      <c r="V17360" s="80"/>
    </row>
    <row r="17361" spans="22:22" ht="9" hidden="1" customHeight="1" x14ac:dyDescent="0.25">
      <c r="V17361" s="80"/>
    </row>
    <row r="17362" spans="22:22" ht="9" hidden="1" customHeight="1" x14ac:dyDescent="0.25">
      <c r="V17362" s="80"/>
    </row>
    <row r="17363" spans="22:22" ht="9" hidden="1" customHeight="1" x14ac:dyDescent="0.25">
      <c r="V17363" s="80"/>
    </row>
    <row r="17364" spans="22:22" ht="9" hidden="1" customHeight="1" x14ac:dyDescent="0.25">
      <c r="V17364" s="80"/>
    </row>
    <row r="17365" spans="22:22" ht="9" hidden="1" customHeight="1" x14ac:dyDescent="0.25">
      <c r="V17365" s="80"/>
    </row>
    <row r="17366" spans="22:22" ht="9" hidden="1" customHeight="1" x14ac:dyDescent="0.25">
      <c r="V17366" s="80"/>
    </row>
    <row r="17367" spans="22:22" ht="9" hidden="1" customHeight="1" x14ac:dyDescent="0.25">
      <c r="V17367" s="80"/>
    </row>
    <row r="17368" spans="22:22" ht="9" hidden="1" customHeight="1" x14ac:dyDescent="0.25">
      <c r="V17368" s="80"/>
    </row>
    <row r="17369" spans="22:22" ht="9" hidden="1" customHeight="1" x14ac:dyDescent="0.25">
      <c r="V17369" s="80"/>
    </row>
    <row r="17370" spans="22:22" ht="9" hidden="1" customHeight="1" x14ac:dyDescent="0.25">
      <c r="V17370" s="80"/>
    </row>
    <row r="17371" spans="22:22" ht="9" hidden="1" customHeight="1" x14ac:dyDescent="0.25">
      <c r="V17371" s="80"/>
    </row>
    <row r="17372" spans="22:22" ht="9" hidden="1" customHeight="1" x14ac:dyDescent="0.25">
      <c r="V17372" s="80"/>
    </row>
    <row r="17373" spans="22:22" ht="9" hidden="1" customHeight="1" x14ac:dyDescent="0.25">
      <c r="V17373" s="80"/>
    </row>
    <row r="17374" spans="22:22" ht="9" hidden="1" customHeight="1" x14ac:dyDescent="0.25">
      <c r="V17374" s="80"/>
    </row>
    <row r="17375" spans="22:22" ht="9" hidden="1" customHeight="1" x14ac:dyDescent="0.25">
      <c r="V17375" s="80"/>
    </row>
    <row r="17376" spans="22:22" ht="9" hidden="1" customHeight="1" x14ac:dyDescent="0.25">
      <c r="V17376" s="80"/>
    </row>
    <row r="17377" spans="22:22" ht="9" hidden="1" customHeight="1" x14ac:dyDescent="0.25">
      <c r="V17377" s="80"/>
    </row>
    <row r="17378" spans="22:22" ht="9" hidden="1" customHeight="1" x14ac:dyDescent="0.25">
      <c r="V17378" s="80"/>
    </row>
    <row r="17379" spans="22:22" ht="9" hidden="1" customHeight="1" x14ac:dyDescent="0.25">
      <c r="V17379" s="80"/>
    </row>
    <row r="17380" spans="22:22" ht="9" hidden="1" customHeight="1" x14ac:dyDescent="0.25">
      <c r="V17380" s="80"/>
    </row>
    <row r="17381" spans="22:22" ht="9" hidden="1" customHeight="1" x14ac:dyDescent="0.25">
      <c r="V17381" s="80"/>
    </row>
    <row r="17382" spans="22:22" ht="9" hidden="1" customHeight="1" x14ac:dyDescent="0.25">
      <c r="V17382" s="80"/>
    </row>
    <row r="17383" spans="22:22" ht="9" hidden="1" customHeight="1" x14ac:dyDescent="0.25">
      <c r="V17383" s="80"/>
    </row>
    <row r="17384" spans="22:22" ht="9" hidden="1" customHeight="1" x14ac:dyDescent="0.25">
      <c r="V17384" s="80"/>
    </row>
    <row r="17385" spans="22:22" ht="9" hidden="1" customHeight="1" x14ac:dyDescent="0.25">
      <c r="V17385" s="80"/>
    </row>
    <row r="17386" spans="22:22" ht="9" hidden="1" customHeight="1" x14ac:dyDescent="0.25">
      <c r="V17386" s="80"/>
    </row>
    <row r="17387" spans="22:22" ht="9" hidden="1" customHeight="1" x14ac:dyDescent="0.25">
      <c r="V17387" s="80"/>
    </row>
    <row r="17388" spans="22:22" ht="9" hidden="1" customHeight="1" x14ac:dyDescent="0.25">
      <c r="V17388" s="80"/>
    </row>
    <row r="17389" spans="22:22" ht="9" hidden="1" customHeight="1" x14ac:dyDescent="0.25">
      <c r="V17389" s="80"/>
    </row>
    <row r="17390" spans="22:22" ht="9" hidden="1" customHeight="1" x14ac:dyDescent="0.25">
      <c r="V17390" s="80"/>
    </row>
    <row r="17391" spans="22:22" ht="9" hidden="1" customHeight="1" x14ac:dyDescent="0.25">
      <c r="V17391" s="80"/>
    </row>
    <row r="17392" spans="22:22" ht="9" hidden="1" customHeight="1" x14ac:dyDescent="0.25">
      <c r="V17392" s="80"/>
    </row>
    <row r="17393" spans="22:22" ht="9" hidden="1" customHeight="1" x14ac:dyDescent="0.25">
      <c r="V17393" s="80"/>
    </row>
    <row r="17394" spans="22:22" ht="9" hidden="1" customHeight="1" x14ac:dyDescent="0.25">
      <c r="V17394" s="80"/>
    </row>
    <row r="17395" spans="22:22" ht="9" hidden="1" customHeight="1" x14ac:dyDescent="0.25">
      <c r="V17395" s="80"/>
    </row>
    <row r="17396" spans="22:22" ht="9" hidden="1" customHeight="1" x14ac:dyDescent="0.25">
      <c r="V17396" s="80"/>
    </row>
    <row r="17397" spans="22:22" ht="9" hidden="1" customHeight="1" x14ac:dyDescent="0.25">
      <c r="V17397" s="80"/>
    </row>
    <row r="17398" spans="22:22" ht="9" hidden="1" customHeight="1" x14ac:dyDescent="0.25">
      <c r="V17398" s="80"/>
    </row>
    <row r="17399" spans="22:22" ht="9" hidden="1" customHeight="1" x14ac:dyDescent="0.25">
      <c r="V17399" s="80"/>
    </row>
    <row r="17400" spans="22:22" ht="9" hidden="1" customHeight="1" x14ac:dyDescent="0.25">
      <c r="V17400" s="80"/>
    </row>
    <row r="17401" spans="22:22" ht="9" hidden="1" customHeight="1" x14ac:dyDescent="0.25">
      <c r="V17401" s="80"/>
    </row>
    <row r="17402" spans="22:22" ht="9" hidden="1" customHeight="1" x14ac:dyDescent="0.25">
      <c r="V17402" s="80"/>
    </row>
    <row r="17403" spans="22:22" ht="9" hidden="1" customHeight="1" x14ac:dyDescent="0.25">
      <c r="V17403" s="80"/>
    </row>
    <row r="17404" spans="22:22" ht="9" hidden="1" customHeight="1" x14ac:dyDescent="0.25">
      <c r="V17404" s="80"/>
    </row>
    <row r="17405" spans="22:22" ht="9" hidden="1" customHeight="1" x14ac:dyDescent="0.25">
      <c r="V17405" s="80"/>
    </row>
    <row r="17406" spans="22:22" ht="9" hidden="1" customHeight="1" x14ac:dyDescent="0.25">
      <c r="V17406" s="80"/>
    </row>
    <row r="17407" spans="22:22" ht="9" hidden="1" customHeight="1" x14ac:dyDescent="0.25">
      <c r="V17407" s="80"/>
    </row>
    <row r="17408" spans="22:22" ht="9" hidden="1" customHeight="1" x14ac:dyDescent="0.25">
      <c r="V17408" s="80"/>
    </row>
    <row r="17409" spans="22:22" ht="9" hidden="1" customHeight="1" x14ac:dyDescent="0.25">
      <c r="V17409" s="80"/>
    </row>
    <row r="17410" spans="22:22" ht="9" hidden="1" customHeight="1" x14ac:dyDescent="0.25">
      <c r="V17410" s="80"/>
    </row>
    <row r="17411" spans="22:22" ht="9" hidden="1" customHeight="1" x14ac:dyDescent="0.25">
      <c r="V17411" s="80"/>
    </row>
    <row r="17412" spans="22:22" ht="9" hidden="1" customHeight="1" x14ac:dyDescent="0.25">
      <c r="V17412" s="80"/>
    </row>
    <row r="17413" spans="22:22" ht="9" hidden="1" customHeight="1" x14ac:dyDescent="0.25">
      <c r="V17413" s="80"/>
    </row>
    <row r="17414" spans="22:22" ht="9" hidden="1" customHeight="1" x14ac:dyDescent="0.25">
      <c r="V17414" s="80"/>
    </row>
    <row r="17415" spans="22:22" ht="9" hidden="1" customHeight="1" x14ac:dyDescent="0.25">
      <c r="V17415" s="80"/>
    </row>
    <row r="17416" spans="22:22" ht="9" hidden="1" customHeight="1" x14ac:dyDescent="0.25">
      <c r="V17416" s="80"/>
    </row>
    <row r="17417" spans="22:22" ht="9" hidden="1" customHeight="1" x14ac:dyDescent="0.25">
      <c r="V17417" s="80"/>
    </row>
    <row r="17418" spans="22:22" ht="9" hidden="1" customHeight="1" x14ac:dyDescent="0.25">
      <c r="V17418" s="80"/>
    </row>
    <row r="17419" spans="22:22" ht="9" hidden="1" customHeight="1" x14ac:dyDescent="0.25">
      <c r="V17419" s="80"/>
    </row>
    <row r="17420" spans="22:22" ht="9" hidden="1" customHeight="1" x14ac:dyDescent="0.25">
      <c r="V17420" s="80"/>
    </row>
    <row r="17421" spans="22:22" ht="9" hidden="1" customHeight="1" x14ac:dyDescent="0.25">
      <c r="V17421" s="80"/>
    </row>
    <row r="17422" spans="22:22" ht="9" hidden="1" customHeight="1" x14ac:dyDescent="0.25">
      <c r="V17422" s="80"/>
    </row>
    <row r="17423" spans="22:22" ht="9" hidden="1" customHeight="1" x14ac:dyDescent="0.25">
      <c r="V17423" s="80"/>
    </row>
    <row r="17424" spans="22:22" ht="9" hidden="1" customHeight="1" x14ac:dyDescent="0.25">
      <c r="V17424" s="80"/>
    </row>
    <row r="17425" spans="22:22" ht="9" hidden="1" customHeight="1" x14ac:dyDescent="0.25">
      <c r="V17425" s="80"/>
    </row>
    <row r="17426" spans="22:22" ht="9" hidden="1" customHeight="1" x14ac:dyDescent="0.25">
      <c r="V17426" s="80"/>
    </row>
    <row r="17427" spans="22:22" ht="9" hidden="1" customHeight="1" x14ac:dyDescent="0.25">
      <c r="V17427" s="80"/>
    </row>
    <row r="17428" spans="22:22" ht="9" hidden="1" customHeight="1" x14ac:dyDescent="0.25">
      <c r="V17428" s="80"/>
    </row>
    <row r="17429" spans="22:22" ht="9" hidden="1" customHeight="1" x14ac:dyDescent="0.25">
      <c r="V17429" s="80"/>
    </row>
    <row r="17430" spans="22:22" ht="9" hidden="1" customHeight="1" x14ac:dyDescent="0.25">
      <c r="V17430" s="80"/>
    </row>
    <row r="17431" spans="22:22" ht="9" hidden="1" customHeight="1" x14ac:dyDescent="0.25">
      <c r="V17431" s="80"/>
    </row>
    <row r="17432" spans="22:22" ht="9" hidden="1" customHeight="1" x14ac:dyDescent="0.25">
      <c r="V17432" s="80"/>
    </row>
    <row r="17433" spans="22:22" ht="9" hidden="1" customHeight="1" x14ac:dyDescent="0.25">
      <c r="V17433" s="80"/>
    </row>
    <row r="17434" spans="22:22" ht="9" hidden="1" customHeight="1" x14ac:dyDescent="0.25">
      <c r="V17434" s="80"/>
    </row>
    <row r="17435" spans="22:22" ht="9" hidden="1" customHeight="1" x14ac:dyDescent="0.25">
      <c r="V17435" s="80"/>
    </row>
    <row r="17436" spans="22:22" ht="9" hidden="1" customHeight="1" x14ac:dyDescent="0.25">
      <c r="V17436" s="80"/>
    </row>
    <row r="17437" spans="22:22" ht="9" hidden="1" customHeight="1" x14ac:dyDescent="0.25">
      <c r="V17437" s="80"/>
    </row>
    <row r="17438" spans="22:22" ht="9" hidden="1" customHeight="1" x14ac:dyDescent="0.25">
      <c r="V17438" s="80"/>
    </row>
    <row r="17439" spans="22:22" ht="9" hidden="1" customHeight="1" x14ac:dyDescent="0.25">
      <c r="V17439" s="80"/>
    </row>
    <row r="17440" spans="22:22" ht="9" hidden="1" customHeight="1" x14ac:dyDescent="0.25">
      <c r="V17440" s="80"/>
    </row>
    <row r="17441" spans="22:22" ht="9" hidden="1" customHeight="1" x14ac:dyDescent="0.25">
      <c r="V17441" s="80"/>
    </row>
    <row r="17442" spans="22:22" ht="9" hidden="1" customHeight="1" x14ac:dyDescent="0.25">
      <c r="V17442" s="80"/>
    </row>
    <row r="17443" spans="22:22" ht="9" hidden="1" customHeight="1" x14ac:dyDescent="0.25">
      <c r="V17443" s="80"/>
    </row>
    <row r="17444" spans="22:22" ht="9" hidden="1" customHeight="1" x14ac:dyDescent="0.25">
      <c r="V17444" s="80"/>
    </row>
    <row r="17445" spans="22:22" ht="9" hidden="1" customHeight="1" x14ac:dyDescent="0.25">
      <c r="V17445" s="80"/>
    </row>
    <row r="17446" spans="22:22" ht="9" hidden="1" customHeight="1" x14ac:dyDescent="0.25">
      <c r="V17446" s="80"/>
    </row>
    <row r="17447" spans="22:22" ht="9" hidden="1" customHeight="1" x14ac:dyDescent="0.25">
      <c r="V17447" s="80"/>
    </row>
    <row r="17448" spans="22:22" ht="9" hidden="1" customHeight="1" x14ac:dyDescent="0.25">
      <c r="V17448" s="80"/>
    </row>
    <row r="17449" spans="22:22" ht="9" hidden="1" customHeight="1" x14ac:dyDescent="0.25">
      <c r="V17449" s="80"/>
    </row>
    <row r="17450" spans="22:22" ht="9" hidden="1" customHeight="1" x14ac:dyDescent="0.25">
      <c r="V17450" s="80"/>
    </row>
    <row r="17451" spans="22:22" ht="9" hidden="1" customHeight="1" x14ac:dyDescent="0.25">
      <c r="V17451" s="80"/>
    </row>
    <row r="17452" spans="22:22" ht="9" hidden="1" customHeight="1" x14ac:dyDescent="0.25">
      <c r="V17452" s="80"/>
    </row>
    <row r="17453" spans="22:22" ht="9" hidden="1" customHeight="1" x14ac:dyDescent="0.25">
      <c r="V17453" s="80"/>
    </row>
    <row r="17454" spans="22:22" ht="9" hidden="1" customHeight="1" x14ac:dyDescent="0.25">
      <c r="V17454" s="80"/>
    </row>
    <row r="17455" spans="22:22" ht="9" hidden="1" customHeight="1" x14ac:dyDescent="0.25">
      <c r="V17455" s="80"/>
    </row>
    <row r="17456" spans="22:22" ht="9" hidden="1" customHeight="1" x14ac:dyDescent="0.25">
      <c r="V17456" s="80"/>
    </row>
    <row r="17457" spans="22:22" ht="9" hidden="1" customHeight="1" x14ac:dyDescent="0.25">
      <c r="V17457" s="80"/>
    </row>
    <row r="17458" spans="22:22" ht="9" hidden="1" customHeight="1" x14ac:dyDescent="0.25">
      <c r="V17458" s="80"/>
    </row>
    <row r="17459" spans="22:22" ht="9" hidden="1" customHeight="1" x14ac:dyDescent="0.25">
      <c r="V17459" s="80"/>
    </row>
    <row r="17460" spans="22:22" ht="9" hidden="1" customHeight="1" x14ac:dyDescent="0.25">
      <c r="V17460" s="80"/>
    </row>
    <row r="17461" spans="22:22" ht="9" hidden="1" customHeight="1" x14ac:dyDescent="0.25">
      <c r="V17461" s="80"/>
    </row>
    <row r="17462" spans="22:22" ht="9" hidden="1" customHeight="1" x14ac:dyDescent="0.25">
      <c r="V17462" s="80"/>
    </row>
    <row r="17463" spans="22:22" ht="9" hidden="1" customHeight="1" x14ac:dyDescent="0.25">
      <c r="V17463" s="80"/>
    </row>
    <row r="17464" spans="22:22" ht="9" hidden="1" customHeight="1" x14ac:dyDescent="0.25">
      <c r="V17464" s="80"/>
    </row>
    <row r="17465" spans="22:22" ht="9" hidden="1" customHeight="1" x14ac:dyDescent="0.25">
      <c r="V17465" s="80"/>
    </row>
    <row r="17466" spans="22:22" ht="9" hidden="1" customHeight="1" x14ac:dyDescent="0.25">
      <c r="V17466" s="80"/>
    </row>
    <row r="17467" spans="22:22" ht="9" hidden="1" customHeight="1" x14ac:dyDescent="0.25">
      <c r="V17467" s="80"/>
    </row>
    <row r="17468" spans="22:22" ht="9" hidden="1" customHeight="1" x14ac:dyDescent="0.25">
      <c r="V17468" s="80"/>
    </row>
    <row r="17469" spans="22:22" ht="9" hidden="1" customHeight="1" x14ac:dyDescent="0.25">
      <c r="V17469" s="80"/>
    </row>
    <row r="17470" spans="22:22" ht="9" hidden="1" customHeight="1" x14ac:dyDescent="0.25">
      <c r="V17470" s="80"/>
    </row>
    <row r="17471" spans="22:22" ht="9" hidden="1" customHeight="1" x14ac:dyDescent="0.25">
      <c r="V17471" s="80"/>
    </row>
    <row r="17472" spans="22:22" ht="9" hidden="1" customHeight="1" x14ac:dyDescent="0.25">
      <c r="V17472" s="80"/>
    </row>
    <row r="17473" spans="22:22" ht="9" hidden="1" customHeight="1" x14ac:dyDescent="0.25">
      <c r="V17473" s="80"/>
    </row>
    <row r="17474" spans="22:22" ht="9" hidden="1" customHeight="1" x14ac:dyDescent="0.25">
      <c r="V17474" s="80"/>
    </row>
    <row r="17475" spans="22:22" ht="9" hidden="1" customHeight="1" x14ac:dyDescent="0.25">
      <c r="V17475" s="80"/>
    </row>
    <row r="17476" spans="22:22" ht="9" hidden="1" customHeight="1" x14ac:dyDescent="0.25">
      <c r="V17476" s="80"/>
    </row>
    <row r="17477" spans="22:22" ht="9" hidden="1" customHeight="1" x14ac:dyDescent="0.25">
      <c r="V17477" s="80"/>
    </row>
    <row r="17478" spans="22:22" ht="9" hidden="1" customHeight="1" x14ac:dyDescent="0.25">
      <c r="V17478" s="80"/>
    </row>
    <row r="17479" spans="22:22" ht="9" hidden="1" customHeight="1" x14ac:dyDescent="0.25">
      <c r="V17479" s="80"/>
    </row>
    <row r="17480" spans="22:22" ht="9" hidden="1" customHeight="1" x14ac:dyDescent="0.25">
      <c r="V17480" s="80"/>
    </row>
    <row r="17481" spans="22:22" ht="9" hidden="1" customHeight="1" x14ac:dyDescent="0.25">
      <c r="V17481" s="80"/>
    </row>
    <row r="17482" spans="22:22" ht="9" hidden="1" customHeight="1" x14ac:dyDescent="0.25">
      <c r="V17482" s="80"/>
    </row>
    <row r="17483" spans="22:22" ht="9" hidden="1" customHeight="1" x14ac:dyDescent="0.25">
      <c r="V17483" s="80"/>
    </row>
    <row r="17484" spans="22:22" ht="9" hidden="1" customHeight="1" x14ac:dyDescent="0.25">
      <c r="V17484" s="80"/>
    </row>
    <row r="17485" spans="22:22" ht="9" hidden="1" customHeight="1" x14ac:dyDescent="0.25">
      <c r="V17485" s="80"/>
    </row>
    <row r="17486" spans="22:22" ht="9" hidden="1" customHeight="1" x14ac:dyDescent="0.25">
      <c r="V17486" s="80"/>
    </row>
    <row r="17487" spans="22:22" ht="9" hidden="1" customHeight="1" x14ac:dyDescent="0.25">
      <c r="V17487" s="80"/>
    </row>
    <row r="17488" spans="22:22" ht="9" hidden="1" customHeight="1" x14ac:dyDescent="0.25">
      <c r="V17488" s="80"/>
    </row>
    <row r="17489" spans="22:22" ht="9" hidden="1" customHeight="1" x14ac:dyDescent="0.25">
      <c r="V17489" s="80"/>
    </row>
    <row r="17490" spans="22:22" ht="9" hidden="1" customHeight="1" x14ac:dyDescent="0.25">
      <c r="V17490" s="80"/>
    </row>
    <row r="17491" spans="22:22" ht="9" hidden="1" customHeight="1" x14ac:dyDescent="0.25">
      <c r="V17491" s="80"/>
    </row>
    <row r="17492" spans="22:22" ht="9" hidden="1" customHeight="1" x14ac:dyDescent="0.25">
      <c r="V17492" s="80"/>
    </row>
    <row r="17493" spans="22:22" ht="9" hidden="1" customHeight="1" x14ac:dyDescent="0.25">
      <c r="V17493" s="80"/>
    </row>
    <row r="17494" spans="22:22" ht="9" hidden="1" customHeight="1" x14ac:dyDescent="0.25">
      <c r="V17494" s="80"/>
    </row>
    <row r="17495" spans="22:22" ht="9" hidden="1" customHeight="1" x14ac:dyDescent="0.25">
      <c r="V17495" s="80"/>
    </row>
    <row r="17496" spans="22:22" ht="9" hidden="1" customHeight="1" x14ac:dyDescent="0.25">
      <c r="V17496" s="80"/>
    </row>
    <row r="17497" spans="22:22" ht="9" hidden="1" customHeight="1" x14ac:dyDescent="0.25">
      <c r="V17497" s="80"/>
    </row>
    <row r="17498" spans="22:22" ht="9" hidden="1" customHeight="1" x14ac:dyDescent="0.25">
      <c r="V17498" s="80"/>
    </row>
    <row r="17499" spans="22:22" ht="9" hidden="1" customHeight="1" x14ac:dyDescent="0.25">
      <c r="V17499" s="80"/>
    </row>
    <row r="17500" spans="22:22" ht="9" hidden="1" customHeight="1" x14ac:dyDescent="0.25">
      <c r="V17500" s="80"/>
    </row>
    <row r="17501" spans="22:22" ht="9" hidden="1" customHeight="1" x14ac:dyDescent="0.25">
      <c r="V17501" s="80"/>
    </row>
    <row r="17502" spans="22:22" ht="9" hidden="1" customHeight="1" x14ac:dyDescent="0.25">
      <c r="V17502" s="80"/>
    </row>
    <row r="17503" spans="22:22" ht="9" hidden="1" customHeight="1" x14ac:dyDescent="0.25">
      <c r="V17503" s="80"/>
    </row>
    <row r="17504" spans="22:22" ht="9" hidden="1" customHeight="1" x14ac:dyDescent="0.25">
      <c r="V17504" s="80"/>
    </row>
    <row r="17505" spans="22:22" ht="9" hidden="1" customHeight="1" x14ac:dyDescent="0.25">
      <c r="V17505" s="80"/>
    </row>
    <row r="17506" spans="22:22" ht="9" hidden="1" customHeight="1" x14ac:dyDescent="0.25">
      <c r="V17506" s="80"/>
    </row>
    <row r="17507" spans="22:22" ht="9" hidden="1" customHeight="1" x14ac:dyDescent="0.25">
      <c r="V17507" s="80"/>
    </row>
    <row r="17508" spans="22:22" ht="9" hidden="1" customHeight="1" x14ac:dyDescent="0.25">
      <c r="V17508" s="80"/>
    </row>
    <row r="17509" spans="22:22" ht="9" hidden="1" customHeight="1" x14ac:dyDescent="0.25">
      <c r="V17509" s="80"/>
    </row>
    <row r="17510" spans="22:22" ht="9" hidden="1" customHeight="1" x14ac:dyDescent="0.25">
      <c r="V17510" s="80"/>
    </row>
    <row r="17511" spans="22:22" ht="9" hidden="1" customHeight="1" x14ac:dyDescent="0.25">
      <c r="V17511" s="80"/>
    </row>
    <row r="17512" spans="22:22" ht="9" hidden="1" customHeight="1" x14ac:dyDescent="0.25">
      <c r="V17512" s="80"/>
    </row>
    <row r="17513" spans="22:22" ht="9" hidden="1" customHeight="1" x14ac:dyDescent="0.25">
      <c r="V17513" s="80"/>
    </row>
    <row r="17514" spans="22:22" ht="9" hidden="1" customHeight="1" x14ac:dyDescent="0.25">
      <c r="V17514" s="80"/>
    </row>
    <row r="17515" spans="22:22" ht="9" hidden="1" customHeight="1" x14ac:dyDescent="0.25">
      <c r="V17515" s="80"/>
    </row>
    <row r="17516" spans="22:22" ht="9" hidden="1" customHeight="1" x14ac:dyDescent="0.25">
      <c r="V17516" s="80"/>
    </row>
    <row r="17517" spans="22:22" ht="9" hidden="1" customHeight="1" x14ac:dyDescent="0.25">
      <c r="V17517" s="80"/>
    </row>
    <row r="17518" spans="22:22" ht="9" hidden="1" customHeight="1" x14ac:dyDescent="0.25">
      <c r="V17518" s="80"/>
    </row>
    <row r="17519" spans="22:22" ht="9" hidden="1" customHeight="1" x14ac:dyDescent="0.25">
      <c r="V17519" s="80"/>
    </row>
    <row r="17520" spans="22:22" ht="9" hidden="1" customHeight="1" x14ac:dyDescent="0.25">
      <c r="V17520" s="80"/>
    </row>
    <row r="17521" spans="22:22" ht="9" hidden="1" customHeight="1" x14ac:dyDescent="0.25">
      <c r="V17521" s="80"/>
    </row>
    <row r="17522" spans="22:22" ht="9" hidden="1" customHeight="1" x14ac:dyDescent="0.25">
      <c r="V17522" s="80"/>
    </row>
    <row r="17523" spans="22:22" ht="9" hidden="1" customHeight="1" x14ac:dyDescent="0.25">
      <c r="V17523" s="80"/>
    </row>
    <row r="17524" spans="22:22" ht="9" hidden="1" customHeight="1" x14ac:dyDescent="0.25">
      <c r="V17524" s="80"/>
    </row>
    <row r="17525" spans="22:22" ht="9" hidden="1" customHeight="1" x14ac:dyDescent="0.25">
      <c r="V17525" s="80"/>
    </row>
    <row r="17526" spans="22:22" ht="9" hidden="1" customHeight="1" x14ac:dyDescent="0.25">
      <c r="V17526" s="80"/>
    </row>
    <row r="17527" spans="22:22" ht="9" hidden="1" customHeight="1" x14ac:dyDescent="0.25">
      <c r="V17527" s="80"/>
    </row>
    <row r="17528" spans="22:22" ht="9" hidden="1" customHeight="1" x14ac:dyDescent="0.25">
      <c r="V17528" s="80"/>
    </row>
    <row r="17529" spans="22:22" ht="9" hidden="1" customHeight="1" x14ac:dyDescent="0.25">
      <c r="V17529" s="80"/>
    </row>
    <row r="17530" spans="22:22" ht="9" hidden="1" customHeight="1" x14ac:dyDescent="0.25">
      <c r="V17530" s="80"/>
    </row>
    <row r="17531" spans="22:22" ht="9" hidden="1" customHeight="1" x14ac:dyDescent="0.25">
      <c r="V17531" s="80"/>
    </row>
    <row r="17532" spans="22:22" ht="9" hidden="1" customHeight="1" x14ac:dyDescent="0.25">
      <c r="V17532" s="80"/>
    </row>
    <row r="17533" spans="22:22" ht="9" hidden="1" customHeight="1" x14ac:dyDescent="0.25">
      <c r="V17533" s="80"/>
    </row>
    <row r="17534" spans="22:22" ht="9" hidden="1" customHeight="1" x14ac:dyDescent="0.25">
      <c r="V17534" s="80"/>
    </row>
    <row r="17535" spans="22:22" ht="9" hidden="1" customHeight="1" x14ac:dyDescent="0.25">
      <c r="V17535" s="80"/>
    </row>
    <row r="17536" spans="22:22" ht="9" hidden="1" customHeight="1" x14ac:dyDescent="0.25">
      <c r="V17536" s="80"/>
    </row>
    <row r="17537" spans="22:22" ht="9" hidden="1" customHeight="1" x14ac:dyDescent="0.25">
      <c r="V17537" s="80"/>
    </row>
    <row r="17538" spans="22:22" ht="9" hidden="1" customHeight="1" x14ac:dyDescent="0.25">
      <c r="V17538" s="80"/>
    </row>
    <row r="17539" spans="22:22" ht="9" hidden="1" customHeight="1" x14ac:dyDescent="0.25">
      <c r="V17539" s="80"/>
    </row>
    <row r="17540" spans="22:22" ht="9" hidden="1" customHeight="1" x14ac:dyDescent="0.25">
      <c r="V17540" s="80"/>
    </row>
    <row r="17541" spans="22:22" ht="9" hidden="1" customHeight="1" x14ac:dyDescent="0.25">
      <c r="V17541" s="80"/>
    </row>
    <row r="17542" spans="22:22" ht="9" hidden="1" customHeight="1" x14ac:dyDescent="0.25">
      <c r="V17542" s="80"/>
    </row>
    <row r="17543" spans="22:22" ht="9" hidden="1" customHeight="1" x14ac:dyDescent="0.25">
      <c r="V17543" s="80"/>
    </row>
    <row r="17544" spans="22:22" ht="9" hidden="1" customHeight="1" x14ac:dyDescent="0.25">
      <c r="V17544" s="80"/>
    </row>
    <row r="17545" spans="22:22" ht="9" hidden="1" customHeight="1" x14ac:dyDescent="0.25">
      <c r="V17545" s="80"/>
    </row>
    <row r="17546" spans="22:22" ht="9" hidden="1" customHeight="1" x14ac:dyDescent="0.25">
      <c r="V17546" s="80"/>
    </row>
    <row r="17547" spans="22:22" ht="9" hidden="1" customHeight="1" x14ac:dyDescent="0.25">
      <c r="V17547" s="80"/>
    </row>
    <row r="17548" spans="22:22" ht="9" hidden="1" customHeight="1" x14ac:dyDescent="0.25">
      <c r="V17548" s="80"/>
    </row>
    <row r="17549" spans="22:22" ht="9" hidden="1" customHeight="1" x14ac:dyDescent="0.25">
      <c r="V17549" s="80"/>
    </row>
    <row r="17550" spans="22:22" ht="9" hidden="1" customHeight="1" x14ac:dyDescent="0.25">
      <c r="V17550" s="80"/>
    </row>
    <row r="17551" spans="22:22" ht="9" hidden="1" customHeight="1" x14ac:dyDescent="0.25">
      <c r="V17551" s="80"/>
    </row>
    <row r="17552" spans="22:22" ht="9" hidden="1" customHeight="1" x14ac:dyDescent="0.25">
      <c r="V17552" s="80"/>
    </row>
    <row r="17553" spans="22:22" ht="9" hidden="1" customHeight="1" x14ac:dyDescent="0.25">
      <c r="V17553" s="80"/>
    </row>
    <row r="17554" spans="22:22" ht="9" hidden="1" customHeight="1" x14ac:dyDescent="0.25">
      <c r="V17554" s="80"/>
    </row>
    <row r="17555" spans="22:22" ht="9" hidden="1" customHeight="1" x14ac:dyDescent="0.25">
      <c r="V17555" s="80"/>
    </row>
    <row r="17556" spans="22:22" ht="9" hidden="1" customHeight="1" x14ac:dyDescent="0.25">
      <c r="V17556" s="80"/>
    </row>
    <row r="17557" spans="22:22" ht="9" hidden="1" customHeight="1" x14ac:dyDescent="0.25">
      <c r="V17557" s="80"/>
    </row>
    <row r="17558" spans="22:22" ht="9" hidden="1" customHeight="1" x14ac:dyDescent="0.25">
      <c r="V17558" s="80"/>
    </row>
    <row r="17559" spans="22:22" ht="9" hidden="1" customHeight="1" x14ac:dyDescent="0.25">
      <c r="V17559" s="80"/>
    </row>
    <row r="17560" spans="22:22" ht="9" hidden="1" customHeight="1" x14ac:dyDescent="0.25">
      <c r="V17560" s="80"/>
    </row>
    <row r="17561" spans="22:22" ht="9" hidden="1" customHeight="1" x14ac:dyDescent="0.25">
      <c r="V17561" s="80"/>
    </row>
    <row r="17562" spans="22:22" ht="9" hidden="1" customHeight="1" x14ac:dyDescent="0.25">
      <c r="V17562" s="80"/>
    </row>
    <row r="17563" spans="22:22" ht="9" hidden="1" customHeight="1" x14ac:dyDescent="0.25">
      <c r="V17563" s="80"/>
    </row>
    <row r="17564" spans="22:22" ht="9" hidden="1" customHeight="1" x14ac:dyDescent="0.25">
      <c r="V17564" s="80"/>
    </row>
    <row r="17565" spans="22:22" ht="9" hidden="1" customHeight="1" x14ac:dyDescent="0.25">
      <c r="V17565" s="80"/>
    </row>
    <row r="17566" spans="22:22" ht="9" hidden="1" customHeight="1" x14ac:dyDescent="0.25">
      <c r="V17566" s="80"/>
    </row>
    <row r="17567" spans="22:22" ht="9" hidden="1" customHeight="1" x14ac:dyDescent="0.25">
      <c r="V17567" s="80"/>
    </row>
    <row r="17568" spans="22:22" ht="9" hidden="1" customHeight="1" x14ac:dyDescent="0.25">
      <c r="V17568" s="80"/>
    </row>
    <row r="17569" spans="22:22" ht="9" hidden="1" customHeight="1" x14ac:dyDescent="0.25">
      <c r="V17569" s="80"/>
    </row>
    <row r="17570" spans="22:22" ht="9" hidden="1" customHeight="1" x14ac:dyDescent="0.25">
      <c r="V17570" s="80"/>
    </row>
    <row r="17571" spans="22:22" ht="9" hidden="1" customHeight="1" x14ac:dyDescent="0.25">
      <c r="V17571" s="80"/>
    </row>
    <row r="17572" spans="22:22" ht="9" hidden="1" customHeight="1" x14ac:dyDescent="0.25">
      <c r="V17572" s="80"/>
    </row>
    <row r="17573" spans="22:22" ht="9" hidden="1" customHeight="1" x14ac:dyDescent="0.25">
      <c r="V17573" s="80"/>
    </row>
    <row r="17574" spans="22:22" ht="9" hidden="1" customHeight="1" x14ac:dyDescent="0.25">
      <c r="V17574" s="80"/>
    </row>
    <row r="17575" spans="22:22" ht="9" hidden="1" customHeight="1" x14ac:dyDescent="0.25">
      <c r="V17575" s="80"/>
    </row>
    <row r="17576" spans="22:22" ht="9" hidden="1" customHeight="1" x14ac:dyDescent="0.25">
      <c r="V17576" s="80"/>
    </row>
    <row r="17577" spans="22:22" ht="9" hidden="1" customHeight="1" x14ac:dyDescent="0.25">
      <c r="V17577" s="80"/>
    </row>
    <row r="17578" spans="22:22" ht="9" hidden="1" customHeight="1" x14ac:dyDescent="0.25">
      <c r="V17578" s="80"/>
    </row>
    <row r="17579" spans="22:22" ht="9" hidden="1" customHeight="1" x14ac:dyDescent="0.25">
      <c r="V17579" s="80"/>
    </row>
    <row r="17580" spans="22:22" ht="9" hidden="1" customHeight="1" x14ac:dyDescent="0.25">
      <c r="V17580" s="80"/>
    </row>
    <row r="17581" spans="22:22" ht="9" hidden="1" customHeight="1" x14ac:dyDescent="0.25">
      <c r="V17581" s="80"/>
    </row>
    <row r="17582" spans="22:22" ht="9" hidden="1" customHeight="1" x14ac:dyDescent="0.25">
      <c r="V17582" s="80"/>
    </row>
    <row r="17583" spans="22:22" ht="9" hidden="1" customHeight="1" x14ac:dyDescent="0.25">
      <c r="V17583" s="80"/>
    </row>
    <row r="17584" spans="22:22" ht="9" hidden="1" customHeight="1" x14ac:dyDescent="0.25">
      <c r="V17584" s="80"/>
    </row>
    <row r="17585" spans="22:22" ht="9" hidden="1" customHeight="1" x14ac:dyDescent="0.25">
      <c r="V17585" s="80"/>
    </row>
    <row r="17586" spans="22:22" ht="9" hidden="1" customHeight="1" x14ac:dyDescent="0.25">
      <c r="V17586" s="80"/>
    </row>
    <row r="17587" spans="22:22" ht="9" hidden="1" customHeight="1" x14ac:dyDescent="0.25">
      <c r="V17587" s="80"/>
    </row>
    <row r="17588" spans="22:22" ht="9" hidden="1" customHeight="1" x14ac:dyDescent="0.25">
      <c r="V17588" s="80"/>
    </row>
    <row r="17589" spans="22:22" ht="9" hidden="1" customHeight="1" x14ac:dyDescent="0.25">
      <c r="V17589" s="80"/>
    </row>
    <row r="17590" spans="22:22" ht="9" hidden="1" customHeight="1" x14ac:dyDescent="0.25">
      <c r="V17590" s="80"/>
    </row>
    <row r="17591" spans="22:22" ht="9" hidden="1" customHeight="1" x14ac:dyDescent="0.25">
      <c r="V17591" s="80"/>
    </row>
    <row r="17592" spans="22:22" ht="9" hidden="1" customHeight="1" x14ac:dyDescent="0.25">
      <c r="V17592" s="80"/>
    </row>
    <row r="17593" spans="22:22" ht="9" hidden="1" customHeight="1" x14ac:dyDescent="0.25">
      <c r="V17593" s="80"/>
    </row>
    <row r="17594" spans="22:22" ht="9" hidden="1" customHeight="1" x14ac:dyDescent="0.25">
      <c r="V17594" s="80"/>
    </row>
    <row r="17595" spans="22:22" ht="9" hidden="1" customHeight="1" x14ac:dyDescent="0.25">
      <c r="V17595" s="80"/>
    </row>
    <row r="17596" spans="22:22" ht="9" hidden="1" customHeight="1" x14ac:dyDescent="0.25">
      <c r="V17596" s="80"/>
    </row>
    <row r="17597" spans="22:22" ht="9" hidden="1" customHeight="1" x14ac:dyDescent="0.25">
      <c r="V17597" s="80"/>
    </row>
    <row r="17598" spans="22:22" ht="9" hidden="1" customHeight="1" x14ac:dyDescent="0.25">
      <c r="V17598" s="80"/>
    </row>
    <row r="17599" spans="22:22" ht="9" hidden="1" customHeight="1" x14ac:dyDescent="0.25">
      <c r="V17599" s="80"/>
    </row>
    <row r="17600" spans="22:22" ht="9" hidden="1" customHeight="1" x14ac:dyDescent="0.25">
      <c r="V17600" s="80"/>
    </row>
    <row r="17601" spans="22:22" ht="9" hidden="1" customHeight="1" x14ac:dyDescent="0.25">
      <c r="V17601" s="80"/>
    </row>
    <row r="17602" spans="22:22" ht="9" hidden="1" customHeight="1" x14ac:dyDescent="0.25">
      <c r="V17602" s="80"/>
    </row>
    <row r="17603" spans="22:22" ht="9" hidden="1" customHeight="1" x14ac:dyDescent="0.25">
      <c r="V17603" s="80"/>
    </row>
    <row r="17604" spans="22:22" ht="9" hidden="1" customHeight="1" x14ac:dyDescent="0.25">
      <c r="V17604" s="80"/>
    </row>
    <row r="17605" spans="22:22" ht="9" hidden="1" customHeight="1" x14ac:dyDescent="0.25">
      <c r="V17605" s="80"/>
    </row>
    <row r="17606" spans="22:22" ht="9" hidden="1" customHeight="1" x14ac:dyDescent="0.25">
      <c r="V17606" s="80"/>
    </row>
    <row r="17607" spans="22:22" ht="9" hidden="1" customHeight="1" x14ac:dyDescent="0.25">
      <c r="V17607" s="80"/>
    </row>
    <row r="17608" spans="22:22" ht="9" hidden="1" customHeight="1" x14ac:dyDescent="0.25">
      <c r="V17608" s="80"/>
    </row>
    <row r="17609" spans="22:22" ht="9" hidden="1" customHeight="1" x14ac:dyDescent="0.25">
      <c r="V17609" s="80"/>
    </row>
    <row r="17610" spans="22:22" ht="9" hidden="1" customHeight="1" x14ac:dyDescent="0.25">
      <c r="V17610" s="80"/>
    </row>
    <row r="17611" spans="22:22" ht="9" hidden="1" customHeight="1" x14ac:dyDescent="0.25">
      <c r="V17611" s="80"/>
    </row>
    <row r="17612" spans="22:22" ht="9" hidden="1" customHeight="1" x14ac:dyDescent="0.25">
      <c r="V17612" s="80"/>
    </row>
    <row r="17613" spans="22:22" ht="9" hidden="1" customHeight="1" x14ac:dyDescent="0.25">
      <c r="V17613" s="80"/>
    </row>
    <row r="17614" spans="22:22" ht="9" hidden="1" customHeight="1" x14ac:dyDescent="0.25">
      <c r="V17614" s="80"/>
    </row>
    <row r="17615" spans="22:22" ht="9" hidden="1" customHeight="1" x14ac:dyDescent="0.25">
      <c r="V17615" s="80"/>
    </row>
    <row r="17616" spans="22:22" ht="9" hidden="1" customHeight="1" x14ac:dyDescent="0.25">
      <c r="V17616" s="80"/>
    </row>
    <row r="17617" spans="22:22" ht="9" hidden="1" customHeight="1" x14ac:dyDescent="0.25">
      <c r="V17617" s="80"/>
    </row>
    <row r="17618" spans="22:22" ht="9" hidden="1" customHeight="1" x14ac:dyDescent="0.25">
      <c r="V17618" s="80"/>
    </row>
    <row r="17619" spans="22:22" ht="9" hidden="1" customHeight="1" x14ac:dyDescent="0.25">
      <c r="V17619" s="80"/>
    </row>
    <row r="17620" spans="22:22" ht="9" hidden="1" customHeight="1" x14ac:dyDescent="0.25">
      <c r="V17620" s="80"/>
    </row>
    <row r="17621" spans="22:22" ht="9" hidden="1" customHeight="1" x14ac:dyDescent="0.25">
      <c r="V17621" s="80"/>
    </row>
    <row r="17622" spans="22:22" ht="9" hidden="1" customHeight="1" x14ac:dyDescent="0.25">
      <c r="V17622" s="80"/>
    </row>
    <row r="17623" spans="22:22" ht="9" hidden="1" customHeight="1" x14ac:dyDescent="0.25">
      <c r="V17623" s="80"/>
    </row>
    <row r="17624" spans="22:22" ht="9" hidden="1" customHeight="1" x14ac:dyDescent="0.25">
      <c r="V17624" s="80"/>
    </row>
    <row r="17625" spans="22:22" ht="9" hidden="1" customHeight="1" x14ac:dyDescent="0.25">
      <c r="V17625" s="80"/>
    </row>
    <row r="17626" spans="22:22" ht="9" hidden="1" customHeight="1" x14ac:dyDescent="0.25">
      <c r="V17626" s="80"/>
    </row>
    <row r="17627" spans="22:22" ht="9" hidden="1" customHeight="1" x14ac:dyDescent="0.25">
      <c r="V17627" s="80"/>
    </row>
    <row r="17628" spans="22:22" ht="9" hidden="1" customHeight="1" x14ac:dyDescent="0.25">
      <c r="V17628" s="80"/>
    </row>
    <row r="17629" spans="22:22" ht="9" hidden="1" customHeight="1" x14ac:dyDescent="0.25">
      <c r="V17629" s="80"/>
    </row>
    <row r="17630" spans="22:22" ht="9" hidden="1" customHeight="1" x14ac:dyDescent="0.25">
      <c r="V17630" s="80"/>
    </row>
    <row r="17631" spans="22:22" ht="9" hidden="1" customHeight="1" x14ac:dyDescent="0.25">
      <c r="V17631" s="80"/>
    </row>
    <row r="17632" spans="22:22" ht="9" hidden="1" customHeight="1" x14ac:dyDescent="0.25">
      <c r="V17632" s="80"/>
    </row>
    <row r="17633" spans="22:22" ht="9" hidden="1" customHeight="1" x14ac:dyDescent="0.25">
      <c r="V17633" s="80"/>
    </row>
    <row r="17634" spans="22:22" ht="9" hidden="1" customHeight="1" x14ac:dyDescent="0.25">
      <c r="V17634" s="80"/>
    </row>
    <row r="17635" spans="22:22" ht="9" hidden="1" customHeight="1" x14ac:dyDescent="0.25">
      <c r="V17635" s="80"/>
    </row>
    <row r="17636" spans="22:22" ht="9" hidden="1" customHeight="1" x14ac:dyDescent="0.25">
      <c r="V17636" s="80"/>
    </row>
    <row r="17637" spans="22:22" ht="9" hidden="1" customHeight="1" x14ac:dyDescent="0.25">
      <c r="V17637" s="80"/>
    </row>
    <row r="17638" spans="22:22" ht="9" hidden="1" customHeight="1" x14ac:dyDescent="0.25">
      <c r="V17638" s="80"/>
    </row>
    <row r="17639" spans="22:22" ht="9" hidden="1" customHeight="1" x14ac:dyDescent="0.25">
      <c r="V17639" s="80"/>
    </row>
    <row r="17640" spans="22:22" ht="9" hidden="1" customHeight="1" x14ac:dyDescent="0.25">
      <c r="V17640" s="80"/>
    </row>
    <row r="17641" spans="22:22" ht="9" hidden="1" customHeight="1" x14ac:dyDescent="0.25">
      <c r="V17641" s="80"/>
    </row>
    <row r="17642" spans="22:22" ht="9" hidden="1" customHeight="1" x14ac:dyDescent="0.25">
      <c r="V17642" s="80"/>
    </row>
    <row r="17643" spans="22:22" ht="9" hidden="1" customHeight="1" x14ac:dyDescent="0.25">
      <c r="V17643" s="80"/>
    </row>
    <row r="17644" spans="22:22" ht="9" hidden="1" customHeight="1" x14ac:dyDescent="0.25">
      <c r="V17644" s="80"/>
    </row>
    <row r="17645" spans="22:22" ht="9" hidden="1" customHeight="1" x14ac:dyDescent="0.25">
      <c r="V17645" s="80"/>
    </row>
    <row r="17646" spans="22:22" ht="9" hidden="1" customHeight="1" x14ac:dyDescent="0.25">
      <c r="V17646" s="80"/>
    </row>
    <row r="17647" spans="22:22" ht="9" hidden="1" customHeight="1" x14ac:dyDescent="0.25">
      <c r="V17647" s="80"/>
    </row>
    <row r="17648" spans="22:22" ht="9" hidden="1" customHeight="1" x14ac:dyDescent="0.25">
      <c r="V17648" s="80"/>
    </row>
    <row r="17649" spans="22:22" ht="9" hidden="1" customHeight="1" x14ac:dyDescent="0.25">
      <c r="V17649" s="80"/>
    </row>
    <row r="17650" spans="22:22" ht="9" hidden="1" customHeight="1" x14ac:dyDescent="0.25">
      <c r="V17650" s="80"/>
    </row>
    <row r="17651" spans="22:22" ht="9" hidden="1" customHeight="1" x14ac:dyDescent="0.25">
      <c r="V17651" s="80"/>
    </row>
    <row r="17652" spans="22:22" ht="9" hidden="1" customHeight="1" x14ac:dyDescent="0.25">
      <c r="V17652" s="80"/>
    </row>
    <row r="17653" spans="22:22" ht="9" hidden="1" customHeight="1" x14ac:dyDescent="0.25">
      <c r="V17653" s="80"/>
    </row>
    <row r="17654" spans="22:22" ht="9" hidden="1" customHeight="1" x14ac:dyDescent="0.25">
      <c r="V17654" s="80"/>
    </row>
    <row r="17655" spans="22:22" ht="9" hidden="1" customHeight="1" x14ac:dyDescent="0.25">
      <c r="V17655" s="80"/>
    </row>
    <row r="17656" spans="22:22" ht="9" hidden="1" customHeight="1" x14ac:dyDescent="0.25">
      <c r="V17656" s="80"/>
    </row>
    <row r="17657" spans="22:22" ht="9" hidden="1" customHeight="1" x14ac:dyDescent="0.25">
      <c r="V17657" s="80"/>
    </row>
    <row r="17658" spans="22:22" ht="9" hidden="1" customHeight="1" x14ac:dyDescent="0.25">
      <c r="V17658" s="80"/>
    </row>
    <row r="17659" spans="22:22" ht="9" hidden="1" customHeight="1" x14ac:dyDescent="0.25">
      <c r="V17659" s="80"/>
    </row>
    <row r="17660" spans="22:22" ht="9" hidden="1" customHeight="1" x14ac:dyDescent="0.25">
      <c r="V17660" s="80"/>
    </row>
    <row r="17661" spans="22:22" ht="9" hidden="1" customHeight="1" x14ac:dyDescent="0.25">
      <c r="V17661" s="80"/>
    </row>
    <row r="17662" spans="22:22" ht="9" hidden="1" customHeight="1" x14ac:dyDescent="0.25">
      <c r="V17662" s="80"/>
    </row>
    <row r="17663" spans="22:22" ht="9" hidden="1" customHeight="1" x14ac:dyDescent="0.25">
      <c r="V17663" s="80"/>
    </row>
    <row r="17664" spans="22:22" ht="9" hidden="1" customHeight="1" x14ac:dyDescent="0.25">
      <c r="V17664" s="80"/>
    </row>
    <row r="17665" spans="22:22" ht="9" hidden="1" customHeight="1" x14ac:dyDescent="0.25">
      <c r="V17665" s="80"/>
    </row>
    <row r="17666" spans="22:22" ht="9" hidden="1" customHeight="1" x14ac:dyDescent="0.25">
      <c r="V17666" s="80"/>
    </row>
    <row r="17667" spans="22:22" ht="9" hidden="1" customHeight="1" x14ac:dyDescent="0.25">
      <c r="V17667" s="80"/>
    </row>
    <row r="17668" spans="22:22" ht="9" hidden="1" customHeight="1" x14ac:dyDescent="0.25">
      <c r="V17668" s="80"/>
    </row>
    <row r="17669" spans="22:22" ht="9" hidden="1" customHeight="1" x14ac:dyDescent="0.25">
      <c r="V17669" s="80"/>
    </row>
    <row r="17670" spans="22:22" ht="9" hidden="1" customHeight="1" x14ac:dyDescent="0.25">
      <c r="V17670" s="80"/>
    </row>
    <row r="17671" spans="22:22" ht="9" hidden="1" customHeight="1" x14ac:dyDescent="0.25">
      <c r="V17671" s="80"/>
    </row>
    <row r="17672" spans="22:22" ht="9" hidden="1" customHeight="1" x14ac:dyDescent="0.25">
      <c r="V17672" s="80"/>
    </row>
    <row r="17673" spans="22:22" ht="9" hidden="1" customHeight="1" x14ac:dyDescent="0.25">
      <c r="V17673" s="80"/>
    </row>
    <row r="17674" spans="22:22" ht="9" hidden="1" customHeight="1" x14ac:dyDescent="0.25">
      <c r="V17674" s="80"/>
    </row>
    <row r="17675" spans="22:22" ht="9" hidden="1" customHeight="1" x14ac:dyDescent="0.25">
      <c r="V17675" s="80"/>
    </row>
    <row r="17676" spans="22:22" ht="9" hidden="1" customHeight="1" x14ac:dyDescent="0.25">
      <c r="V17676" s="80"/>
    </row>
    <row r="17677" spans="22:22" ht="9" hidden="1" customHeight="1" x14ac:dyDescent="0.25">
      <c r="V17677" s="80"/>
    </row>
    <row r="17678" spans="22:22" ht="9" hidden="1" customHeight="1" x14ac:dyDescent="0.25">
      <c r="V17678" s="80"/>
    </row>
    <row r="17679" spans="22:22" ht="9" hidden="1" customHeight="1" x14ac:dyDescent="0.25">
      <c r="V17679" s="80"/>
    </row>
    <row r="17680" spans="22:22" ht="9" hidden="1" customHeight="1" x14ac:dyDescent="0.25">
      <c r="V17680" s="80"/>
    </row>
    <row r="17681" spans="22:22" ht="9" hidden="1" customHeight="1" x14ac:dyDescent="0.25">
      <c r="V17681" s="80"/>
    </row>
    <row r="17682" spans="22:22" ht="9" hidden="1" customHeight="1" x14ac:dyDescent="0.25">
      <c r="V17682" s="80"/>
    </row>
    <row r="17683" spans="22:22" ht="9" hidden="1" customHeight="1" x14ac:dyDescent="0.25">
      <c r="V17683" s="80"/>
    </row>
    <row r="17684" spans="22:22" ht="9" hidden="1" customHeight="1" x14ac:dyDescent="0.25">
      <c r="V17684" s="80"/>
    </row>
    <row r="17685" spans="22:22" ht="9" hidden="1" customHeight="1" x14ac:dyDescent="0.25">
      <c r="V17685" s="80"/>
    </row>
    <row r="17686" spans="22:22" ht="9" hidden="1" customHeight="1" x14ac:dyDescent="0.25">
      <c r="V17686" s="80"/>
    </row>
    <row r="17687" spans="22:22" ht="9" hidden="1" customHeight="1" x14ac:dyDescent="0.25">
      <c r="V17687" s="80"/>
    </row>
    <row r="17688" spans="22:22" ht="9" hidden="1" customHeight="1" x14ac:dyDescent="0.25">
      <c r="V17688" s="80"/>
    </row>
    <row r="17689" spans="22:22" ht="9" hidden="1" customHeight="1" x14ac:dyDescent="0.25">
      <c r="V17689" s="80"/>
    </row>
    <row r="17690" spans="22:22" ht="9" hidden="1" customHeight="1" x14ac:dyDescent="0.25">
      <c r="V17690" s="80"/>
    </row>
    <row r="17691" spans="22:22" ht="9" hidden="1" customHeight="1" x14ac:dyDescent="0.25">
      <c r="V17691" s="80"/>
    </row>
    <row r="17692" spans="22:22" ht="9" hidden="1" customHeight="1" x14ac:dyDescent="0.25">
      <c r="V17692" s="80"/>
    </row>
    <row r="17693" spans="22:22" ht="9" hidden="1" customHeight="1" x14ac:dyDescent="0.25">
      <c r="V17693" s="80"/>
    </row>
    <row r="17694" spans="22:22" ht="9" hidden="1" customHeight="1" x14ac:dyDescent="0.25">
      <c r="V17694" s="80"/>
    </row>
    <row r="17695" spans="22:22" ht="9" hidden="1" customHeight="1" x14ac:dyDescent="0.25">
      <c r="V17695" s="80"/>
    </row>
    <row r="17696" spans="22:22" ht="9" hidden="1" customHeight="1" x14ac:dyDescent="0.25">
      <c r="V17696" s="80"/>
    </row>
    <row r="17697" spans="22:22" ht="9" hidden="1" customHeight="1" x14ac:dyDescent="0.25">
      <c r="V17697" s="80"/>
    </row>
    <row r="17698" spans="22:22" ht="9" hidden="1" customHeight="1" x14ac:dyDescent="0.25">
      <c r="V17698" s="80"/>
    </row>
    <row r="17699" spans="22:22" ht="9" hidden="1" customHeight="1" x14ac:dyDescent="0.25">
      <c r="V17699" s="80"/>
    </row>
    <row r="17700" spans="22:22" ht="9" hidden="1" customHeight="1" x14ac:dyDescent="0.25">
      <c r="V17700" s="80"/>
    </row>
    <row r="17701" spans="22:22" ht="9" hidden="1" customHeight="1" x14ac:dyDescent="0.25">
      <c r="V17701" s="80"/>
    </row>
    <row r="17702" spans="22:22" ht="9" hidden="1" customHeight="1" x14ac:dyDescent="0.25">
      <c r="V17702" s="80"/>
    </row>
    <row r="17703" spans="22:22" ht="9" hidden="1" customHeight="1" x14ac:dyDescent="0.25">
      <c r="V17703" s="80"/>
    </row>
    <row r="17704" spans="22:22" ht="9" hidden="1" customHeight="1" x14ac:dyDescent="0.25">
      <c r="V17704" s="80"/>
    </row>
    <row r="17705" spans="22:22" ht="9" hidden="1" customHeight="1" x14ac:dyDescent="0.25">
      <c r="V17705" s="80"/>
    </row>
    <row r="17706" spans="22:22" ht="9" hidden="1" customHeight="1" x14ac:dyDescent="0.25">
      <c r="V17706" s="80"/>
    </row>
    <row r="17707" spans="22:22" ht="9" hidden="1" customHeight="1" x14ac:dyDescent="0.25">
      <c r="V17707" s="80"/>
    </row>
    <row r="17708" spans="22:22" ht="9" hidden="1" customHeight="1" x14ac:dyDescent="0.25">
      <c r="V17708" s="80"/>
    </row>
    <row r="17709" spans="22:22" ht="9" hidden="1" customHeight="1" x14ac:dyDescent="0.25">
      <c r="V17709" s="80"/>
    </row>
    <row r="17710" spans="22:22" ht="9" hidden="1" customHeight="1" x14ac:dyDescent="0.25">
      <c r="V17710" s="80"/>
    </row>
    <row r="17711" spans="22:22" ht="9" hidden="1" customHeight="1" x14ac:dyDescent="0.25">
      <c r="V17711" s="80"/>
    </row>
    <row r="17712" spans="22:22" ht="9" hidden="1" customHeight="1" x14ac:dyDescent="0.25">
      <c r="V17712" s="80"/>
    </row>
    <row r="17713" spans="22:22" ht="9" hidden="1" customHeight="1" x14ac:dyDescent="0.25">
      <c r="V17713" s="80"/>
    </row>
    <row r="17714" spans="22:22" ht="9" hidden="1" customHeight="1" x14ac:dyDescent="0.25">
      <c r="V17714" s="80"/>
    </row>
    <row r="17715" spans="22:22" ht="9" hidden="1" customHeight="1" x14ac:dyDescent="0.25">
      <c r="V17715" s="80"/>
    </row>
    <row r="17716" spans="22:22" ht="9" hidden="1" customHeight="1" x14ac:dyDescent="0.25">
      <c r="V17716" s="80"/>
    </row>
    <row r="17717" spans="22:22" ht="9" hidden="1" customHeight="1" x14ac:dyDescent="0.25">
      <c r="V17717" s="80"/>
    </row>
    <row r="17718" spans="22:22" ht="9" hidden="1" customHeight="1" x14ac:dyDescent="0.25">
      <c r="V17718" s="80"/>
    </row>
    <row r="17719" spans="22:22" ht="9" hidden="1" customHeight="1" x14ac:dyDescent="0.25">
      <c r="V17719" s="80"/>
    </row>
    <row r="17720" spans="22:22" ht="9" hidden="1" customHeight="1" x14ac:dyDescent="0.25">
      <c r="V17720" s="80"/>
    </row>
    <row r="17721" spans="22:22" ht="9" hidden="1" customHeight="1" x14ac:dyDescent="0.25">
      <c r="V17721" s="80"/>
    </row>
    <row r="17722" spans="22:22" ht="9" hidden="1" customHeight="1" x14ac:dyDescent="0.25">
      <c r="V17722" s="80"/>
    </row>
    <row r="17723" spans="22:22" ht="9" hidden="1" customHeight="1" x14ac:dyDescent="0.25">
      <c r="V17723" s="80"/>
    </row>
    <row r="17724" spans="22:22" ht="9" hidden="1" customHeight="1" x14ac:dyDescent="0.25">
      <c r="V17724" s="80"/>
    </row>
    <row r="17725" spans="22:22" ht="9" hidden="1" customHeight="1" x14ac:dyDescent="0.25">
      <c r="V17725" s="80"/>
    </row>
    <row r="17726" spans="22:22" ht="9" hidden="1" customHeight="1" x14ac:dyDescent="0.25">
      <c r="V17726" s="80"/>
    </row>
    <row r="17727" spans="22:22" ht="9" hidden="1" customHeight="1" x14ac:dyDescent="0.25">
      <c r="V17727" s="80"/>
    </row>
    <row r="17728" spans="22:22" ht="9" hidden="1" customHeight="1" x14ac:dyDescent="0.25">
      <c r="V17728" s="80"/>
    </row>
    <row r="17729" spans="22:22" ht="9" hidden="1" customHeight="1" x14ac:dyDescent="0.25">
      <c r="V17729" s="80"/>
    </row>
    <row r="17730" spans="22:22" ht="9" hidden="1" customHeight="1" x14ac:dyDescent="0.25">
      <c r="V17730" s="80"/>
    </row>
    <row r="17731" spans="22:22" ht="9" hidden="1" customHeight="1" x14ac:dyDescent="0.25">
      <c r="V17731" s="80"/>
    </row>
    <row r="17732" spans="22:22" ht="9" hidden="1" customHeight="1" x14ac:dyDescent="0.25">
      <c r="V17732" s="80"/>
    </row>
    <row r="17733" spans="22:22" ht="9" hidden="1" customHeight="1" x14ac:dyDescent="0.25">
      <c r="V17733" s="80"/>
    </row>
    <row r="17734" spans="22:22" ht="9" hidden="1" customHeight="1" x14ac:dyDescent="0.25">
      <c r="V17734" s="80"/>
    </row>
    <row r="17735" spans="22:22" ht="9" hidden="1" customHeight="1" x14ac:dyDescent="0.25">
      <c r="V17735" s="80"/>
    </row>
    <row r="17736" spans="22:22" ht="9" hidden="1" customHeight="1" x14ac:dyDescent="0.25">
      <c r="V17736" s="80"/>
    </row>
    <row r="17737" spans="22:22" ht="9" hidden="1" customHeight="1" x14ac:dyDescent="0.25">
      <c r="V17737" s="80"/>
    </row>
    <row r="17738" spans="22:22" ht="9" hidden="1" customHeight="1" x14ac:dyDescent="0.25">
      <c r="V17738" s="80"/>
    </row>
    <row r="17739" spans="22:22" ht="9" hidden="1" customHeight="1" x14ac:dyDescent="0.25">
      <c r="V17739" s="80"/>
    </row>
    <row r="17740" spans="22:22" ht="9" hidden="1" customHeight="1" x14ac:dyDescent="0.25">
      <c r="V17740" s="80"/>
    </row>
    <row r="17741" spans="22:22" ht="9" hidden="1" customHeight="1" x14ac:dyDescent="0.25">
      <c r="V17741" s="80"/>
    </row>
    <row r="17742" spans="22:22" ht="9" hidden="1" customHeight="1" x14ac:dyDescent="0.25">
      <c r="V17742" s="80"/>
    </row>
    <row r="17743" spans="22:22" ht="9" hidden="1" customHeight="1" x14ac:dyDescent="0.25">
      <c r="V17743" s="80"/>
    </row>
    <row r="17744" spans="22:22" ht="9" hidden="1" customHeight="1" x14ac:dyDescent="0.25">
      <c r="V17744" s="80"/>
    </row>
    <row r="17745" spans="22:22" ht="9" hidden="1" customHeight="1" x14ac:dyDescent="0.25">
      <c r="V17745" s="80"/>
    </row>
    <row r="17746" spans="22:22" ht="9" hidden="1" customHeight="1" x14ac:dyDescent="0.25">
      <c r="V17746" s="80"/>
    </row>
    <row r="17747" spans="22:22" ht="9" hidden="1" customHeight="1" x14ac:dyDescent="0.25">
      <c r="V17747" s="80"/>
    </row>
    <row r="17748" spans="22:22" ht="9" hidden="1" customHeight="1" x14ac:dyDescent="0.25">
      <c r="V17748" s="80"/>
    </row>
    <row r="17749" spans="22:22" ht="9" hidden="1" customHeight="1" x14ac:dyDescent="0.25">
      <c r="V17749" s="80"/>
    </row>
    <row r="17750" spans="22:22" ht="9" hidden="1" customHeight="1" x14ac:dyDescent="0.25">
      <c r="V17750" s="80"/>
    </row>
    <row r="17751" spans="22:22" ht="9" hidden="1" customHeight="1" x14ac:dyDescent="0.25">
      <c r="V17751" s="80"/>
    </row>
    <row r="17752" spans="22:22" ht="9" hidden="1" customHeight="1" x14ac:dyDescent="0.25">
      <c r="V17752" s="80"/>
    </row>
    <row r="17753" spans="22:22" ht="9" hidden="1" customHeight="1" x14ac:dyDescent="0.25">
      <c r="V17753" s="80"/>
    </row>
    <row r="17754" spans="22:22" ht="9" hidden="1" customHeight="1" x14ac:dyDescent="0.25">
      <c r="V17754" s="80"/>
    </row>
    <row r="17755" spans="22:22" ht="9" hidden="1" customHeight="1" x14ac:dyDescent="0.25">
      <c r="V17755" s="80"/>
    </row>
    <row r="17756" spans="22:22" ht="9" hidden="1" customHeight="1" x14ac:dyDescent="0.25">
      <c r="V17756" s="80"/>
    </row>
    <row r="17757" spans="22:22" ht="9" hidden="1" customHeight="1" x14ac:dyDescent="0.25">
      <c r="V17757" s="80"/>
    </row>
    <row r="17758" spans="22:22" ht="9" hidden="1" customHeight="1" x14ac:dyDescent="0.25">
      <c r="V17758" s="80"/>
    </row>
    <row r="17759" spans="22:22" ht="9" hidden="1" customHeight="1" x14ac:dyDescent="0.25">
      <c r="V17759" s="80"/>
    </row>
    <row r="17760" spans="22:22" ht="9" hidden="1" customHeight="1" x14ac:dyDescent="0.25">
      <c r="V17760" s="80"/>
    </row>
    <row r="17761" spans="22:22" ht="9" hidden="1" customHeight="1" x14ac:dyDescent="0.25">
      <c r="V17761" s="80"/>
    </row>
    <row r="17762" spans="22:22" ht="9" hidden="1" customHeight="1" x14ac:dyDescent="0.25">
      <c r="V17762" s="80"/>
    </row>
    <row r="17763" spans="22:22" ht="9" hidden="1" customHeight="1" x14ac:dyDescent="0.25">
      <c r="V17763" s="80"/>
    </row>
    <row r="17764" spans="22:22" ht="9" hidden="1" customHeight="1" x14ac:dyDescent="0.25">
      <c r="V17764" s="80"/>
    </row>
    <row r="17765" spans="22:22" ht="9" hidden="1" customHeight="1" x14ac:dyDescent="0.25">
      <c r="V17765" s="80"/>
    </row>
    <row r="17766" spans="22:22" ht="9" hidden="1" customHeight="1" x14ac:dyDescent="0.25">
      <c r="V17766" s="80"/>
    </row>
    <row r="17767" spans="22:22" ht="9" hidden="1" customHeight="1" x14ac:dyDescent="0.25">
      <c r="V17767" s="80"/>
    </row>
    <row r="17768" spans="22:22" ht="9" hidden="1" customHeight="1" x14ac:dyDescent="0.25">
      <c r="V17768" s="80"/>
    </row>
    <row r="17769" spans="22:22" ht="9" hidden="1" customHeight="1" x14ac:dyDescent="0.25">
      <c r="V17769" s="80"/>
    </row>
    <row r="17770" spans="22:22" ht="9" hidden="1" customHeight="1" x14ac:dyDescent="0.25">
      <c r="V17770" s="80"/>
    </row>
    <row r="17771" spans="22:22" ht="9" hidden="1" customHeight="1" x14ac:dyDescent="0.25">
      <c r="V17771" s="80"/>
    </row>
    <row r="17772" spans="22:22" ht="9" hidden="1" customHeight="1" x14ac:dyDescent="0.25">
      <c r="V17772" s="80"/>
    </row>
    <row r="17773" spans="22:22" ht="9" hidden="1" customHeight="1" x14ac:dyDescent="0.25">
      <c r="V17773" s="80"/>
    </row>
    <row r="17774" spans="22:22" ht="9" hidden="1" customHeight="1" x14ac:dyDescent="0.25">
      <c r="V17774" s="80"/>
    </row>
    <row r="17775" spans="22:22" ht="9" hidden="1" customHeight="1" x14ac:dyDescent="0.25">
      <c r="V17775" s="80"/>
    </row>
    <row r="17776" spans="22:22" ht="9" hidden="1" customHeight="1" x14ac:dyDescent="0.25">
      <c r="V17776" s="80"/>
    </row>
    <row r="17777" spans="22:22" ht="9" hidden="1" customHeight="1" x14ac:dyDescent="0.25">
      <c r="V17777" s="80"/>
    </row>
    <row r="17778" spans="22:22" ht="9" hidden="1" customHeight="1" x14ac:dyDescent="0.25">
      <c r="V17778" s="80"/>
    </row>
    <row r="17779" spans="22:22" ht="9" hidden="1" customHeight="1" x14ac:dyDescent="0.25">
      <c r="V17779" s="80"/>
    </row>
    <row r="17780" spans="22:22" ht="9" hidden="1" customHeight="1" x14ac:dyDescent="0.25">
      <c r="V17780" s="80"/>
    </row>
    <row r="17781" spans="22:22" ht="9" hidden="1" customHeight="1" x14ac:dyDescent="0.25">
      <c r="V17781" s="80"/>
    </row>
    <row r="17782" spans="22:22" ht="9" hidden="1" customHeight="1" x14ac:dyDescent="0.25">
      <c r="V17782" s="80"/>
    </row>
    <row r="17783" spans="22:22" ht="9" hidden="1" customHeight="1" x14ac:dyDescent="0.25">
      <c r="V17783" s="80"/>
    </row>
    <row r="17784" spans="22:22" ht="9" hidden="1" customHeight="1" x14ac:dyDescent="0.25">
      <c r="V17784" s="80"/>
    </row>
    <row r="17785" spans="22:22" ht="9" hidden="1" customHeight="1" x14ac:dyDescent="0.25">
      <c r="V17785" s="80"/>
    </row>
    <row r="17786" spans="22:22" ht="9" hidden="1" customHeight="1" x14ac:dyDescent="0.25">
      <c r="V17786" s="80"/>
    </row>
    <row r="17787" spans="22:22" ht="9" hidden="1" customHeight="1" x14ac:dyDescent="0.25">
      <c r="V17787" s="80"/>
    </row>
    <row r="17788" spans="22:22" ht="9" hidden="1" customHeight="1" x14ac:dyDescent="0.25">
      <c r="V17788" s="80"/>
    </row>
    <row r="17789" spans="22:22" ht="9" hidden="1" customHeight="1" x14ac:dyDescent="0.25">
      <c r="V17789" s="80"/>
    </row>
    <row r="17790" spans="22:22" ht="9" hidden="1" customHeight="1" x14ac:dyDescent="0.25">
      <c r="V17790" s="80"/>
    </row>
    <row r="17791" spans="22:22" ht="9" hidden="1" customHeight="1" x14ac:dyDescent="0.25">
      <c r="V17791" s="80"/>
    </row>
    <row r="17792" spans="22:22" ht="9" hidden="1" customHeight="1" x14ac:dyDescent="0.25">
      <c r="V17792" s="80"/>
    </row>
    <row r="17793" spans="22:22" ht="9" hidden="1" customHeight="1" x14ac:dyDescent="0.25">
      <c r="V17793" s="80"/>
    </row>
    <row r="17794" spans="22:22" ht="9" hidden="1" customHeight="1" x14ac:dyDescent="0.25">
      <c r="V17794" s="80"/>
    </row>
    <row r="17795" spans="22:22" ht="9" hidden="1" customHeight="1" x14ac:dyDescent="0.25">
      <c r="V17795" s="80"/>
    </row>
    <row r="17796" spans="22:22" ht="9" hidden="1" customHeight="1" x14ac:dyDescent="0.25">
      <c r="V17796" s="80"/>
    </row>
    <row r="17797" spans="22:22" ht="9" hidden="1" customHeight="1" x14ac:dyDescent="0.25">
      <c r="V17797" s="80"/>
    </row>
    <row r="17798" spans="22:22" ht="9" hidden="1" customHeight="1" x14ac:dyDescent="0.25">
      <c r="V17798" s="80"/>
    </row>
    <row r="17799" spans="22:22" ht="9" hidden="1" customHeight="1" x14ac:dyDescent="0.25">
      <c r="V17799" s="80"/>
    </row>
    <row r="17800" spans="22:22" ht="9" hidden="1" customHeight="1" x14ac:dyDescent="0.25">
      <c r="V17800" s="80"/>
    </row>
    <row r="17801" spans="22:22" ht="9" hidden="1" customHeight="1" x14ac:dyDescent="0.25">
      <c r="V17801" s="80"/>
    </row>
    <row r="17802" spans="22:22" ht="9" hidden="1" customHeight="1" x14ac:dyDescent="0.25">
      <c r="V17802" s="80"/>
    </row>
    <row r="17803" spans="22:22" ht="9" hidden="1" customHeight="1" x14ac:dyDescent="0.25">
      <c r="V17803" s="80"/>
    </row>
    <row r="17804" spans="22:22" ht="9" hidden="1" customHeight="1" x14ac:dyDescent="0.25">
      <c r="V17804" s="80"/>
    </row>
    <row r="17805" spans="22:22" ht="9" hidden="1" customHeight="1" x14ac:dyDescent="0.25">
      <c r="V17805" s="80"/>
    </row>
    <row r="17806" spans="22:22" ht="9" hidden="1" customHeight="1" x14ac:dyDescent="0.25">
      <c r="V17806" s="80"/>
    </row>
    <row r="17807" spans="22:22" ht="9" hidden="1" customHeight="1" x14ac:dyDescent="0.25">
      <c r="V17807" s="80"/>
    </row>
    <row r="17808" spans="22:22" ht="9" hidden="1" customHeight="1" x14ac:dyDescent="0.25">
      <c r="V17808" s="80"/>
    </row>
    <row r="17809" spans="22:22" ht="9" hidden="1" customHeight="1" x14ac:dyDescent="0.25">
      <c r="V17809" s="80"/>
    </row>
    <row r="17810" spans="22:22" ht="9" hidden="1" customHeight="1" x14ac:dyDescent="0.25">
      <c r="V17810" s="80"/>
    </row>
    <row r="17811" spans="22:22" ht="9" hidden="1" customHeight="1" x14ac:dyDescent="0.25">
      <c r="V17811" s="80"/>
    </row>
    <row r="17812" spans="22:22" ht="9" hidden="1" customHeight="1" x14ac:dyDescent="0.25">
      <c r="V17812" s="80"/>
    </row>
    <row r="17813" spans="22:22" ht="9" hidden="1" customHeight="1" x14ac:dyDescent="0.25">
      <c r="V17813" s="80"/>
    </row>
    <row r="17814" spans="22:22" ht="9" hidden="1" customHeight="1" x14ac:dyDescent="0.25">
      <c r="V17814" s="80"/>
    </row>
    <row r="17815" spans="22:22" ht="9" hidden="1" customHeight="1" x14ac:dyDescent="0.25">
      <c r="V17815" s="80"/>
    </row>
    <row r="17816" spans="22:22" ht="9" hidden="1" customHeight="1" x14ac:dyDescent="0.25">
      <c r="V17816" s="80"/>
    </row>
    <row r="17817" spans="22:22" ht="9" hidden="1" customHeight="1" x14ac:dyDescent="0.25">
      <c r="V17817" s="80"/>
    </row>
    <row r="17818" spans="22:22" ht="9" hidden="1" customHeight="1" x14ac:dyDescent="0.25">
      <c r="V17818" s="80"/>
    </row>
    <row r="17819" spans="22:22" ht="9" hidden="1" customHeight="1" x14ac:dyDescent="0.25">
      <c r="V17819" s="80"/>
    </row>
    <row r="17820" spans="22:22" ht="9" hidden="1" customHeight="1" x14ac:dyDescent="0.25">
      <c r="V17820" s="80"/>
    </row>
    <row r="17821" spans="22:22" ht="9" hidden="1" customHeight="1" x14ac:dyDescent="0.25">
      <c r="V17821" s="80"/>
    </row>
    <row r="17822" spans="22:22" ht="9" hidden="1" customHeight="1" x14ac:dyDescent="0.25">
      <c r="V17822" s="80"/>
    </row>
    <row r="17823" spans="22:22" ht="9" hidden="1" customHeight="1" x14ac:dyDescent="0.25">
      <c r="V17823" s="80"/>
    </row>
    <row r="17824" spans="22:22" ht="9" hidden="1" customHeight="1" x14ac:dyDescent="0.25">
      <c r="V17824" s="80"/>
    </row>
    <row r="17825" spans="22:22" ht="9" hidden="1" customHeight="1" x14ac:dyDescent="0.25">
      <c r="V17825" s="80"/>
    </row>
    <row r="17826" spans="22:22" ht="9" hidden="1" customHeight="1" x14ac:dyDescent="0.25">
      <c r="V17826" s="80"/>
    </row>
    <row r="17827" spans="22:22" ht="9" hidden="1" customHeight="1" x14ac:dyDescent="0.25">
      <c r="V17827" s="80"/>
    </row>
    <row r="17828" spans="22:22" ht="9" hidden="1" customHeight="1" x14ac:dyDescent="0.25">
      <c r="V17828" s="80"/>
    </row>
    <row r="17829" spans="22:22" ht="9" hidden="1" customHeight="1" x14ac:dyDescent="0.25">
      <c r="V17829" s="80"/>
    </row>
    <row r="17830" spans="22:22" ht="9" hidden="1" customHeight="1" x14ac:dyDescent="0.25">
      <c r="V17830" s="80"/>
    </row>
    <row r="17831" spans="22:22" ht="9" hidden="1" customHeight="1" x14ac:dyDescent="0.25">
      <c r="V17831" s="80"/>
    </row>
    <row r="17832" spans="22:22" ht="9" hidden="1" customHeight="1" x14ac:dyDescent="0.25">
      <c r="V17832" s="80"/>
    </row>
    <row r="17833" spans="22:22" ht="9" hidden="1" customHeight="1" x14ac:dyDescent="0.25">
      <c r="V17833" s="80"/>
    </row>
    <row r="17834" spans="22:22" ht="9" hidden="1" customHeight="1" x14ac:dyDescent="0.25">
      <c r="V17834" s="80"/>
    </row>
    <row r="17835" spans="22:22" ht="9" hidden="1" customHeight="1" x14ac:dyDescent="0.25">
      <c r="V17835" s="80"/>
    </row>
    <row r="17836" spans="22:22" ht="9" hidden="1" customHeight="1" x14ac:dyDescent="0.25">
      <c r="V17836" s="80"/>
    </row>
    <row r="17837" spans="22:22" ht="9" hidden="1" customHeight="1" x14ac:dyDescent="0.25">
      <c r="V17837" s="80"/>
    </row>
    <row r="17838" spans="22:22" ht="9" hidden="1" customHeight="1" x14ac:dyDescent="0.25">
      <c r="V17838" s="80"/>
    </row>
    <row r="17839" spans="22:22" ht="9" hidden="1" customHeight="1" x14ac:dyDescent="0.25">
      <c r="V17839" s="80"/>
    </row>
    <row r="17840" spans="22:22" ht="9" hidden="1" customHeight="1" x14ac:dyDescent="0.25">
      <c r="V17840" s="80"/>
    </row>
    <row r="17841" spans="22:22" ht="9" hidden="1" customHeight="1" x14ac:dyDescent="0.25">
      <c r="V17841" s="80"/>
    </row>
    <row r="17842" spans="22:22" ht="9" hidden="1" customHeight="1" x14ac:dyDescent="0.25">
      <c r="V17842" s="80"/>
    </row>
    <row r="17843" spans="22:22" ht="9" hidden="1" customHeight="1" x14ac:dyDescent="0.25">
      <c r="V17843" s="80"/>
    </row>
    <row r="17844" spans="22:22" ht="9" hidden="1" customHeight="1" x14ac:dyDescent="0.25">
      <c r="V17844" s="80"/>
    </row>
    <row r="17845" spans="22:22" ht="9" hidden="1" customHeight="1" x14ac:dyDescent="0.25">
      <c r="V17845" s="80"/>
    </row>
    <row r="17846" spans="22:22" ht="9" hidden="1" customHeight="1" x14ac:dyDescent="0.25">
      <c r="V17846" s="80"/>
    </row>
    <row r="17847" spans="22:22" ht="9" hidden="1" customHeight="1" x14ac:dyDescent="0.25">
      <c r="V17847" s="80"/>
    </row>
    <row r="17848" spans="22:22" ht="9" hidden="1" customHeight="1" x14ac:dyDescent="0.25">
      <c r="V17848" s="80"/>
    </row>
    <row r="17849" spans="22:22" ht="9" hidden="1" customHeight="1" x14ac:dyDescent="0.25">
      <c r="V17849" s="80"/>
    </row>
    <row r="17850" spans="22:22" ht="9" hidden="1" customHeight="1" x14ac:dyDescent="0.25">
      <c r="V17850" s="80"/>
    </row>
    <row r="17851" spans="22:22" ht="9" hidden="1" customHeight="1" x14ac:dyDescent="0.25">
      <c r="V17851" s="80"/>
    </row>
    <row r="17852" spans="22:22" ht="9" hidden="1" customHeight="1" x14ac:dyDescent="0.25">
      <c r="V17852" s="80"/>
    </row>
    <row r="17853" spans="22:22" ht="9" hidden="1" customHeight="1" x14ac:dyDescent="0.25">
      <c r="V17853" s="80"/>
    </row>
    <row r="17854" spans="22:22" ht="9" hidden="1" customHeight="1" x14ac:dyDescent="0.25">
      <c r="V17854" s="80"/>
    </row>
    <row r="17855" spans="22:22" ht="9" hidden="1" customHeight="1" x14ac:dyDescent="0.25">
      <c r="V17855" s="80"/>
    </row>
    <row r="17856" spans="22:22" ht="9" hidden="1" customHeight="1" x14ac:dyDescent="0.25">
      <c r="V17856" s="80"/>
    </row>
    <row r="17857" spans="22:22" ht="9" hidden="1" customHeight="1" x14ac:dyDescent="0.25">
      <c r="V17857" s="80"/>
    </row>
    <row r="17858" spans="22:22" ht="9" hidden="1" customHeight="1" x14ac:dyDescent="0.25">
      <c r="V17858" s="80"/>
    </row>
    <row r="17859" spans="22:22" ht="9" hidden="1" customHeight="1" x14ac:dyDescent="0.25">
      <c r="V17859" s="80"/>
    </row>
    <row r="17860" spans="22:22" ht="9" hidden="1" customHeight="1" x14ac:dyDescent="0.25">
      <c r="V17860" s="80"/>
    </row>
    <row r="17861" spans="22:22" ht="9" hidden="1" customHeight="1" x14ac:dyDescent="0.25">
      <c r="V17861" s="80"/>
    </row>
    <row r="17862" spans="22:22" ht="9" hidden="1" customHeight="1" x14ac:dyDescent="0.25">
      <c r="V17862" s="80"/>
    </row>
    <row r="17863" spans="22:22" ht="9" hidden="1" customHeight="1" x14ac:dyDescent="0.25">
      <c r="V17863" s="80"/>
    </row>
    <row r="17864" spans="22:22" ht="9" hidden="1" customHeight="1" x14ac:dyDescent="0.25">
      <c r="V17864" s="80"/>
    </row>
    <row r="17865" spans="22:22" ht="9" hidden="1" customHeight="1" x14ac:dyDescent="0.25">
      <c r="V17865" s="80"/>
    </row>
    <row r="17866" spans="22:22" ht="9" hidden="1" customHeight="1" x14ac:dyDescent="0.25">
      <c r="V17866" s="80"/>
    </row>
    <row r="17867" spans="22:22" ht="9" hidden="1" customHeight="1" x14ac:dyDescent="0.25">
      <c r="V17867" s="80"/>
    </row>
    <row r="17868" spans="22:22" ht="9" hidden="1" customHeight="1" x14ac:dyDescent="0.25">
      <c r="V17868" s="80"/>
    </row>
    <row r="17869" spans="22:22" ht="9" hidden="1" customHeight="1" x14ac:dyDescent="0.25">
      <c r="V17869" s="80"/>
    </row>
    <row r="17870" spans="22:22" ht="9" hidden="1" customHeight="1" x14ac:dyDescent="0.25">
      <c r="V17870" s="80"/>
    </row>
    <row r="17871" spans="22:22" ht="9" hidden="1" customHeight="1" x14ac:dyDescent="0.25">
      <c r="V17871" s="80"/>
    </row>
    <row r="17872" spans="22:22" ht="9" hidden="1" customHeight="1" x14ac:dyDescent="0.25">
      <c r="V17872" s="80"/>
    </row>
    <row r="17873" spans="22:22" ht="9" hidden="1" customHeight="1" x14ac:dyDescent="0.25">
      <c r="V17873" s="80"/>
    </row>
    <row r="17874" spans="22:22" ht="9" hidden="1" customHeight="1" x14ac:dyDescent="0.25">
      <c r="V17874" s="80"/>
    </row>
    <row r="17875" spans="22:22" ht="9" hidden="1" customHeight="1" x14ac:dyDescent="0.25">
      <c r="V17875" s="80"/>
    </row>
    <row r="17876" spans="22:22" ht="9" hidden="1" customHeight="1" x14ac:dyDescent="0.25">
      <c r="V17876" s="80"/>
    </row>
    <row r="17877" spans="22:22" ht="9" hidden="1" customHeight="1" x14ac:dyDescent="0.25">
      <c r="V17877" s="80"/>
    </row>
    <row r="17878" spans="22:22" ht="9" hidden="1" customHeight="1" x14ac:dyDescent="0.25">
      <c r="V17878" s="80"/>
    </row>
    <row r="17879" spans="22:22" ht="9" hidden="1" customHeight="1" x14ac:dyDescent="0.25">
      <c r="V17879" s="80"/>
    </row>
    <row r="17880" spans="22:22" ht="9" hidden="1" customHeight="1" x14ac:dyDescent="0.25">
      <c r="V17880" s="80"/>
    </row>
    <row r="17881" spans="22:22" ht="9" hidden="1" customHeight="1" x14ac:dyDescent="0.25">
      <c r="V17881" s="80"/>
    </row>
    <row r="17882" spans="22:22" ht="9" hidden="1" customHeight="1" x14ac:dyDescent="0.25">
      <c r="V17882" s="80"/>
    </row>
    <row r="17883" spans="22:22" ht="9" hidden="1" customHeight="1" x14ac:dyDescent="0.25">
      <c r="V17883" s="80"/>
    </row>
    <row r="17884" spans="22:22" ht="9" hidden="1" customHeight="1" x14ac:dyDescent="0.25">
      <c r="V17884" s="80"/>
    </row>
    <row r="17885" spans="22:22" ht="9" hidden="1" customHeight="1" x14ac:dyDescent="0.25">
      <c r="V17885" s="80"/>
    </row>
    <row r="17886" spans="22:22" ht="9" hidden="1" customHeight="1" x14ac:dyDescent="0.25">
      <c r="V17886" s="80"/>
    </row>
    <row r="17887" spans="22:22" ht="9" hidden="1" customHeight="1" x14ac:dyDescent="0.25">
      <c r="V17887" s="80"/>
    </row>
    <row r="17888" spans="22:22" ht="9" hidden="1" customHeight="1" x14ac:dyDescent="0.25">
      <c r="V17888" s="80"/>
    </row>
    <row r="17889" spans="22:22" ht="9" hidden="1" customHeight="1" x14ac:dyDescent="0.25">
      <c r="V17889" s="80"/>
    </row>
    <row r="17890" spans="22:22" ht="9" hidden="1" customHeight="1" x14ac:dyDescent="0.25">
      <c r="V17890" s="80"/>
    </row>
    <row r="17891" spans="22:22" ht="9" hidden="1" customHeight="1" x14ac:dyDescent="0.25">
      <c r="V17891" s="80"/>
    </row>
    <row r="17892" spans="22:22" ht="9" hidden="1" customHeight="1" x14ac:dyDescent="0.25">
      <c r="V17892" s="80"/>
    </row>
    <row r="17893" spans="22:22" ht="9" hidden="1" customHeight="1" x14ac:dyDescent="0.25">
      <c r="V17893" s="80"/>
    </row>
    <row r="17894" spans="22:22" ht="9" hidden="1" customHeight="1" x14ac:dyDescent="0.25">
      <c r="V17894" s="80"/>
    </row>
    <row r="17895" spans="22:22" ht="9" hidden="1" customHeight="1" x14ac:dyDescent="0.25">
      <c r="V17895" s="80"/>
    </row>
    <row r="17896" spans="22:22" ht="9" hidden="1" customHeight="1" x14ac:dyDescent="0.25">
      <c r="V17896" s="80"/>
    </row>
    <row r="17897" spans="22:22" ht="9" hidden="1" customHeight="1" x14ac:dyDescent="0.25">
      <c r="V17897" s="80"/>
    </row>
    <row r="17898" spans="22:22" ht="9" hidden="1" customHeight="1" x14ac:dyDescent="0.25">
      <c r="V17898" s="80"/>
    </row>
    <row r="17899" spans="22:22" ht="9" hidden="1" customHeight="1" x14ac:dyDescent="0.25">
      <c r="V17899" s="80"/>
    </row>
    <row r="17900" spans="22:22" ht="9" hidden="1" customHeight="1" x14ac:dyDescent="0.25">
      <c r="V17900" s="80"/>
    </row>
    <row r="17901" spans="22:22" ht="9" hidden="1" customHeight="1" x14ac:dyDescent="0.25">
      <c r="V17901" s="80"/>
    </row>
    <row r="17902" spans="22:22" ht="9" hidden="1" customHeight="1" x14ac:dyDescent="0.25">
      <c r="V17902" s="80"/>
    </row>
    <row r="17903" spans="22:22" ht="9" hidden="1" customHeight="1" x14ac:dyDescent="0.25">
      <c r="V17903" s="80"/>
    </row>
    <row r="17904" spans="22:22" ht="9" hidden="1" customHeight="1" x14ac:dyDescent="0.25">
      <c r="V17904" s="80"/>
    </row>
    <row r="17905" spans="22:22" ht="9" hidden="1" customHeight="1" x14ac:dyDescent="0.25">
      <c r="V17905" s="80"/>
    </row>
    <row r="17906" spans="22:22" ht="9" hidden="1" customHeight="1" x14ac:dyDescent="0.25">
      <c r="V17906" s="80"/>
    </row>
    <row r="17907" spans="22:22" ht="9" hidden="1" customHeight="1" x14ac:dyDescent="0.25">
      <c r="V17907" s="80"/>
    </row>
    <row r="17908" spans="22:22" ht="9" hidden="1" customHeight="1" x14ac:dyDescent="0.25">
      <c r="V17908" s="80"/>
    </row>
    <row r="17909" spans="22:22" ht="9" hidden="1" customHeight="1" x14ac:dyDescent="0.25">
      <c r="V17909" s="80"/>
    </row>
    <row r="17910" spans="22:22" ht="9" hidden="1" customHeight="1" x14ac:dyDescent="0.25">
      <c r="V17910" s="80"/>
    </row>
    <row r="17911" spans="22:22" ht="9" hidden="1" customHeight="1" x14ac:dyDescent="0.25">
      <c r="V17911" s="80"/>
    </row>
    <row r="17912" spans="22:22" ht="9" hidden="1" customHeight="1" x14ac:dyDescent="0.25">
      <c r="V17912" s="80"/>
    </row>
    <row r="17913" spans="22:22" ht="9" hidden="1" customHeight="1" x14ac:dyDescent="0.25">
      <c r="V17913" s="80"/>
    </row>
    <row r="17914" spans="22:22" ht="9" hidden="1" customHeight="1" x14ac:dyDescent="0.25">
      <c r="V17914" s="80"/>
    </row>
    <row r="17915" spans="22:22" ht="9" hidden="1" customHeight="1" x14ac:dyDescent="0.25">
      <c r="V17915" s="80"/>
    </row>
    <row r="17916" spans="22:22" ht="9" hidden="1" customHeight="1" x14ac:dyDescent="0.25">
      <c r="V17916" s="80"/>
    </row>
    <row r="17917" spans="22:22" ht="9" hidden="1" customHeight="1" x14ac:dyDescent="0.25">
      <c r="V17917" s="80"/>
    </row>
    <row r="17918" spans="22:22" ht="9" hidden="1" customHeight="1" x14ac:dyDescent="0.25">
      <c r="V17918" s="80"/>
    </row>
    <row r="17919" spans="22:22" ht="9" hidden="1" customHeight="1" x14ac:dyDescent="0.25">
      <c r="V17919" s="80"/>
    </row>
    <row r="17920" spans="22:22" ht="9" hidden="1" customHeight="1" x14ac:dyDescent="0.25">
      <c r="V17920" s="80"/>
    </row>
    <row r="17921" spans="22:22" ht="9" hidden="1" customHeight="1" x14ac:dyDescent="0.25">
      <c r="V17921" s="80"/>
    </row>
    <row r="17922" spans="22:22" ht="9" hidden="1" customHeight="1" x14ac:dyDescent="0.25">
      <c r="V17922" s="80"/>
    </row>
    <row r="17923" spans="22:22" ht="9" hidden="1" customHeight="1" x14ac:dyDescent="0.25">
      <c r="V17923" s="80"/>
    </row>
    <row r="17924" spans="22:22" ht="9" hidden="1" customHeight="1" x14ac:dyDescent="0.25">
      <c r="V17924" s="80"/>
    </row>
    <row r="17925" spans="22:22" ht="9" hidden="1" customHeight="1" x14ac:dyDescent="0.25">
      <c r="V17925" s="80"/>
    </row>
    <row r="17926" spans="22:22" ht="9" hidden="1" customHeight="1" x14ac:dyDescent="0.25">
      <c r="V17926" s="80"/>
    </row>
    <row r="17927" spans="22:22" ht="9" hidden="1" customHeight="1" x14ac:dyDescent="0.25">
      <c r="V17927" s="80"/>
    </row>
    <row r="17928" spans="22:22" ht="9" hidden="1" customHeight="1" x14ac:dyDescent="0.25">
      <c r="V17928" s="80"/>
    </row>
    <row r="17929" spans="22:22" ht="9" hidden="1" customHeight="1" x14ac:dyDescent="0.25">
      <c r="V17929" s="80"/>
    </row>
    <row r="17930" spans="22:22" ht="9" hidden="1" customHeight="1" x14ac:dyDescent="0.25">
      <c r="V17930" s="80"/>
    </row>
    <row r="17931" spans="22:22" ht="9" hidden="1" customHeight="1" x14ac:dyDescent="0.25">
      <c r="V17931" s="80"/>
    </row>
    <row r="17932" spans="22:22" ht="9" hidden="1" customHeight="1" x14ac:dyDescent="0.25">
      <c r="V17932" s="80"/>
    </row>
    <row r="17933" spans="22:22" ht="9" hidden="1" customHeight="1" x14ac:dyDescent="0.25">
      <c r="V17933" s="80"/>
    </row>
    <row r="17934" spans="22:22" ht="9" hidden="1" customHeight="1" x14ac:dyDescent="0.25">
      <c r="V17934" s="80"/>
    </row>
    <row r="17935" spans="22:22" ht="9" hidden="1" customHeight="1" x14ac:dyDescent="0.25">
      <c r="V17935" s="80"/>
    </row>
    <row r="17936" spans="22:22" ht="9" hidden="1" customHeight="1" x14ac:dyDescent="0.25">
      <c r="V17936" s="80"/>
    </row>
    <row r="17937" spans="22:22" ht="9" hidden="1" customHeight="1" x14ac:dyDescent="0.25">
      <c r="V17937" s="80"/>
    </row>
    <row r="17938" spans="22:22" ht="9" hidden="1" customHeight="1" x14ac:dyDescent="0.25">
      <c r="V17938" s="80"/>
    </row>
    <row r="17939" spans="22:22" ht="9" hidden="1" customHeight="1" x14ac:dyDescent="0.25">
      <c r="V17939" s="80"/>
    </row>
    <row r="17940" spans="22:22" ht="9" hidden="1" customHeight="1" x14ac:dyDescent="0.25">
      <c r="V17940" s="80"/>
    </row>
    <row r="17941" spans="22:22" ht="9" hidden="1" customHeight="1" x14ac:dyDescent="0.25">
      <c r="V17941" s="80"/>
    </row>
    <row r="17942" spans="22:22" ht="9" hidden="1" customHeight="1" x14ac:dyDescent="0.25">
      <c r="V17942" s="80"/>
    </row>
    <row r="17943" spans="22:22" ht="9" hidden="1" customHeight="1" x14ac:dyDescent="0.25">
      <c r="V17943" s="80"/>
    </row>
    <row r="17944" spans="22:22" ht="9" hidden="1" customHeight="1" x14ac:dyDescent="0.25">
      <c r="V17944" s="80"/>
    </row>
    <row r="17945" spans="22:22" ht="9" hidden="1" customHeight="1" x14ac:dyDescent="0.25">
      <c r="V17945" s="80"/>
    </row>
    <row r="17946" spans="22:22" ht="9" hidden="1" customHeight="1" x14ac:dyDescent="0.25">
      <c r="V17946" s="80"/>
    </row>
    <row r="17947" spans="22:22" ht="9" hidden="1" customHeight="1" x14ac:dyDescent="0.25">
      <c r="V17947" s="80"/>
    </row>
    <row r="17948" spans="22:22" ht="9" hidden="1" customHeight="1" x14ac:dyDescent="0.25">
      <c r="V17948" s="80"/>
    </row>
    <row r="17949" spans="22:22" ht="9" hidden="1" customHeight="1" x14ac:dyDescent="0.25">
      <c r="V17949" s="80"/>
    </row>
    <row r="17950" spans="22:22" ht="9" hidden="1" customHeight="1" x14ac:dyDescent="0.25">
      <c r="V17950" s="80"/>
    </row>
    <row r="17951" spans="22:22" ht="9" hidden="1" customHeight="1" x14ac:dyDescent="0.25">
      <c r="V17951" s="80"/>
    </row>
    <row r="17952" spans="22:22" ht="9" hidden="1" customHeight="1" x14ac:dyDescent="0.25">
      <c r="V17952" s="80"/>
    </row>
    <row r="17953" spans="22:22" ht="9" hidden="1" customHeight="1" x14ac:dyDescent="0.25">
      <c r="V17953" s="80"/>
    </row>
    <row r="17954" spans="22:22" ht="9" hidden="1" customHeight="1" x14ac:dyDescent="0.25">
      <c r="V17954" s="80"/>
    </row>
    <row r="17955" spans="22:22" ht="9" hidden="1" customHeight="1" x14ac:dyDescent="0.25">
      <c r="V17955" s="80"/>
    </row>
    <row r="17956" spans="22:22" ht="9" hidden="1" customHeight="1" x14ac:dyDescent="0.25">
      <c r="V17956" s="80"/>
    </row>
    <row r="17957" spans="22:22" ht="9" hidden="1" customHeight="1" x14ac:dyDescent="0.25">
      <c r="V17957" s="80"/>
    </row>
    <row r="17958" spans="22:22" ht="9" hidden="1" customHeight="1" x14ac:dyDescent="0.25">
      <c r="V17958" s="80"/>
    </row>
    <row r="17959" spans="22:22" ht="9" hidden="1" customHeight="1" x14ac:dyDescent="0.25">
      <c r="V17959" s="80"/>
    </row>
    <row r="17960" spans="22:22" ht="9" hidden="1" customHeight="1" x14ac:dyDescent="0.25">
      <c r="V17960" s="80"/>
    </row>
    <row r="17961" spans="22:22" ht="9" hidden="1" customHeight="1" x14ac:dyDescent="0.25">
      <c r="V17961" s="80"/>
    </row>
    <row r="17962" spans="22:22" ht="9" hidden="1" customHeight="1" x14ac:dyDescent="0.25">
      <c r="V17962" s="80"/>
    </row>
    <row r="17963" spans="22:22" ht="9" hidden="1" customHeight="1" x14ac:dyDescent="0.25">
      <c r="V17963" s="80"/>
    </row>
    <row r="17964" spans="22:22" ht="9" hidden="1" customHeight="1" x14ac:dyDescent="0.25">
      <c r="V17964" s="80"/>
    </row>
    <row r="17965" spans="22:22" ht="9" hidden="1" customHeight="1" x14ac:dyDescent="0.25">
      <c r="V17965" s="80"/>
    </row>
    <row r="17966" spans="22:22" ht="9" hidden="1" customHeight="1" x14ac:dyDescent="0.25">
      <c r="V17966" s="80"/>
    </row>
    <row r="17967" spans="22:22" ht="9" hidden="1" customHeight="1" x14ac:dyDescent="0.25">
      <c r="V17967" s="80"/>
    </row>
    <row r="17968" spans="22:22" ht="9" hidden="1" customHeight="1" x14ac:dyDescent="0.25">
      <c r="V17968" s="80"/>
    </row>
    <row r="17969" spans="22:22" ht="9" hidden="1" customHeight="1" x14ac:dyDescent="0.25">
      <c r="V17969" s="80"/>
    </row>
    <row r="17970" spans="22:22" ht="9" hidden="1" customHeight="1" x14ac:dyDescent="0.25">
      <c r="V17970" s="80"/>
    </row>
    <row r="17971" spans="22:22" ht="9" hidden="1" customHeight="1" x14ac:dyDescent="0.25">
      <c r="V17971" s="80"/>
    </row>
    <row r="17972" spans="22:22" ht="9" hidden="1" customHeight="1" x14ac:dyDescent="0.25">
      <c r="V17972" s="80"/>
    </row>
    <row r="17973" spans="22:22" ht="9" hidden="1" customHeight="1" x14ac:dyDescent="0.25">
      <c r="V17973" s="80"/>
    </row>
    <row r="17974" spans="22:22" ht="9" hidden="1" customHeight="1" x14ac:dyDescent="0.25">
      <c r="V17974" s="80"/>
    </row>
    <row r="17975" spans="22:22" ht="9" hidden="1" customHeight="1" x14ac:dyDescent="0.25">
      <c r="V17975" s="80"/>
    </row>
    <row r="17976" spans="22:22" ht="9" hidden="1" customHeight="1" x14ac:dyDescent="0.25">
      <c r="V17976" s="80"/>
    </row>
    <row r="17977" spans="22:22" ht="9" hidden="1" customHeight="1" x14ac:dyDescent="0.25">
      <c r="V17977" s="80"/>
    </row>
    <row r="17978" spans="22:22" ht="9" hidden="1" customHeight="1" x14ac:dyDescent="0.25">
      <c r="V17978" s="80"/>
    </row>
    <row r="17979" spans="22:22" ht="9" hidden="1" customHeight="1" x14ac:dyDescent="0.25">
      <c r="V17979" s="80"/>
    </row>
    <row r="17980" spans="22:22" ht="9" hidden="1" customHeight="1" x14ac:dyDescent="0.25">
      <c r="V17980" s="80"/>
    </row>
    <row r="17981" spans="22:22" ht="9" hidden="1" customHeight="1" x14ac:dyDescent="0.25">
      <c r="V17981" s="80"/>
    </row>
    <row r="17982" spans="22:22" ht="9" hidden="1" customHeight="1" x14ac:dyDescent="0.25">
      <c r="V17982" s="80"/>
    </row>
    <row r="17983" spans="22:22" ht="9" hidden="1" customHeight="1" x14ac:dyDescent="0.25">
      <c r="V17983" s="80"/>
    </row>
    <row r="17984" spans="22:22" ht="9" hidden="1" customHeight="1" x14ac:dyDescent="0.25">
      <c r="V17984" s="80"/>
    </row>
    <row r="17985" spans="22:22" ht="9" hidden="1" customHeight="1" x14ac:dyDescent="0.25">
      <c r="V17985" s="80"/>
    </row>
    <row r="17986" spans="22:22" ht="9" hidden="1" customHeight="1" x14ac:dyDescent="0.25">
      <c r="V17986" s="80"/>
    </row>
    <row r="17987" spans="22:22" ht="9" hidden="1" customHeight="1" x14ac:dyDescent="0.25">
      <c r="V17987" s="80"/>
    </row>
    <row r="17988" spans="22:22" ht="9" hidden="1" customHeight="1" x14ac:dyDescent="0.25">
      <c r="V17988" s="80"/>
    </row>
    <row r="17989" spans="22:22" ht="9" hidden="1" customHeight="1" x14ac:dyDescent="0.25">
      <c r="V17989" s="80"/>
    </row>
    <row r="17990" spans="22:22" ht="9" hidden="1" customHeight="1" x14ac:dyDescent="0.25">
      <c r="V17990" s="80"/>
    </row>
    <row r="17991" spans="22:22" ht="9" hidden="1" customHeight="1" x14ac:dyDescent="0.25">
      <c r="V17991" s="80"/>
    </row>
    <row r="17992" spans="22:22" ht="9" hidden="1" customHeight="1" x14ac:dyDescent="0.25">
      <c r="V17992" s="80"/>
    </row>
    <row r="17993" spans="22:22" ht="9" hidden="1" customHeight="1" x14ac:dyDescent="0.25">
      <c r="V17993" s="80"/>
    </row>
    <row r="17994" spans="22:22" ht="9" hidden="1" customHeight="1" x14ac:dyDescent="0.25">
      <c r="V17994" s="80"/>
    </row>
    <row r="17995" spans="22:22" ht="9" hidden="1" customHeight="1" x14ac:dyDescent="0.25">
      <c r="V17995" s="80"/>
    </row>
    <row r="17996" spans="22:22" ht="9" hidden="1" customHeight="1" x14ac:dyDescent="0.25">
      <c r="V17996" s="80"/>
    </row>
    <row r="17997" spans="22:22" ht="9" hidden="1" customHeight="1" x14ac:dyDescent="0.25">
      <c r="V17997" s="80"/>
    </row>
    <row r="17998" spans="22:22" ht="9" hidden="1" customHeight="1" x14ac:dyDescent="0.25">
      <c r="V17998" s="80"/>
    </row>
    <row r="17999" spans="22:22" ht="9" hidden="1" customHeight="1" x14ac:dyDescent="0.25">
      <c r="V17999" s="80"/>
    </row>
    <row r="18000" spans="22:22" ht="9" hidden="1" customHeight="1" x14ac:dyDescent="0.25">
      <c r="V18000" s="80"/>
    </row>
    <row r="18001" spans="22:22" ht="9" hidden="1" customHeight="1" x14ac:dyDescent="0.25">
      <c r="V18001" s="80"/>
    </row>
    <row r="18002" spans="22:22" ht="9" hidden="1" customHeight="1" x14ac:dyDescent="0.25">
      <c r="V18002" s="80"/>
    </row>
    <row r="18003" spans="22:22" ht="9" hidden="1" customHeight="1" x14ac:dyDescent="0.25">
      <c r="V18003" s="80"/>
    </row>
    <row r="18004" spans="22:22" ht="9" hidden="1" customHeight="1" x14ac:dyDescent="0.25">
      <c r="V18004" s="80"/>
    </row>
    <row r="18005" spans="22:22" ht="9" hidden="1" customHeight="1" x14ac:dyDescent="0.25">
      <c r="V18005" s="80"/>
    </row>
    <row r="18006" spans="22:22" ht="9" hidden="1" customHeight="1" x14ac:dyDescent="0.25">
      <c r="V18006" s="80"/>
    </row>
    <row r="18007" spans="22:22" ht="9" hidden="1" customHeight="1" x14ac:dyDescent="0.25">
      <c r="V18007" s="80"/>
    </row>
    <row r="18008" spans="22:22" ht="9" hidden="1" customHeight="1" x14ac:dyDescent="0.25">
      <c r="V18008" s="80"/>
    </row>
    <row r="18009" spans="22:22" ht="9" hidden="1" customHeight="1" x14ac:dyDescent="0.25">
      <c r="V18009" s="80"/>
    </row>
    <row r="18010" spans="22:22" ht="9" hidden="1" customHeight="1" x14ac:dyDescent="0.25">
      <c r="V18010" s="80"/>
    </row>
    <row r="18011" spans="22:22" ht="9" hidden="1" customHeight="1" x14ac:dyDescent="0.25">
      <c r="V18011" s="80"/>
    </row>
    <row r="18012" spans="22:22" ht="9" hidden="1" customHeight="1" x14ac:dyDescent="0.25">
      <c r="V18012" s="80"/>
    </row>
    <row r="18013" spans="22:22" ht="9" hidden="1" customHeight="1" x14ac:dyDescent="0.25">
      <c r="V18013" s="80"/>
    </row>
    <row r="18014" spans="22:22" ht="9" hidden="1" customHeight="1" x14ac:dyDescent="0.25">
      <c r="V18014" s="80"/>
    </row>
    <row r="18015" spans="22:22" ht="9" hidden="1" customHeight="1" x14ac:dyDescent="0.25">
      <c r="V18015" s="80"/>
    </row>
    <row r="18016" spans="22:22" ht="9" hidden="1" customHeight="1" x14ac:dyDescent="0.25">
      <c r="V18016" s="80"/>
    </row>
    <row r="18017" spans="22:22" ht="9" hidden="1" customHeight="1" x14ac:dyDescent="0.25">
      <c r="V18017" s="80"/>
    </row>
    <row r="18018" spans="22:22" ht="9" hidden="1" customHeight="1" x14ac:dyDescent="0.25">
      <c r="V18018" s="80"/>
    </row>
    <row r="18019" spans="22:22" ht="9" hidden="1" customHeight="1" x14ac:dyDescent="0.25">
      <c r="V18019" s="80"/>
    </row>
    <row r="18020" spans="22:22" ht="9" hidden="1" customHeight="1" x14ac:dyDescent="0.25">
      <c r="V18020" s="80"/>
    </row>
    <row r="18021" spans="22:22" ht="9" hidden="1" customHeight="1" x14ac:dyDescent="0.25">
      <c r="V18021" s="80"/>
    </row>
    <row r="18022" spans="22:22" ht="9" hidden="1" customHeight="1" x14ac:dyDescent="0.25">
      <c r="V18022" s="80"/>
    </row>
    <row r="18023" spans="22:22" ht="9" hidden="1" customHeight="1" x14ac:dyDescent="0.25">
      <c r="V18023" s="80"/>
    </row>
    <row r="18024" spans="22:22" ht="9" hidden="1" customHeight="1" x14ac:dyDescent="0.25">
      <c r="V18024" s="80"/>
    </row>
    <row r="18025" spans="22:22" ht="9" hidden="1" customHeight="1" x14ac:dyDescent="0.25">
      <c r="V18025" s="80"/>
    </row>
    <row r="18026" spans="22:22" ht="9" hidden="1" customHeight="1" x14ac:dyDescent="0.25">
      <c r="V18026" s="80"/>
    </row>
    <row r="18027" spans="22:22" ht="9" hidden="1" customHeight="1" x14ac:dyDescent="0.25">
      <c r="V18027" s="80"/>
    </row>
    <row r="18028" spans="22:22" ht="9" hidden="1" customHeight="1" x14ac:dyDescent="0.25">
      <c r="V18028" s="80"/>
    </row>
    <row r="18029" spans="22:22" ht="9" hidden="1" customHeight="1" x14ac:dyDescent="0.25">
      <c r="V18029" s="80"/>
    </row>
    <row r="18030" spans="22:22" ht="9" hidden="1" customHeight="1" x14ac:dyDescent="0.25">
      <c r="V18030" s="80"/>
    </row>
    <row r="18031" spans="22:22" ht="9" hidden="1" customHeight="1" x14ac:dyDescent="0.25">
      <c r="V18031" s="80"/>
    </row>
    <row r="18032" spans="22:22" ht="9" hidden="1" customHeight="1" x14ac:dyDescent="0.25">
      <c r="V18032" s="80"/>
    </row>
    <row r="18033" spans="22:22" ht="9" hidden="1" customHeight="1" x14ac:dyDescent="0.25">
      <c r="V18033" s="80"/>
    </row>
    <row r="18034" spans="22:22" ht="9" hidden="1" customHeight="1" x14ac:dyDescent="0.25">
      <c r="V18034" s="80"/>
    </row>
    <row r="18035" spans="22:22" ht="9" hidden="1" customHeight="1" x14ac:dyDescent="0.25">
      <c r="V18035" s="80"/>
    </row>
    <row r="18036" spans="22:22" ht="9" hidden="1" customHeight="1" x14ac:dyDescent="0.25">
      <c r="V18036" s="80"/>
    </row>
    <row r="18037" spans="22:22" ht="9" hidden="1" customHeight="1" x14ac:dyDescent="0.25">
      <c r="V18037" s="80"/>
    </row>
    <row r="18038" spans="22:22" ht="9" hidden="1" customHeight="1" x14ac:dyDescent="0.25">
      <c r="V18038" s="80"/>
    </row>
    <row r="18039" spans="22:22" ht="9" hidden="1" customHeight="1" x14ac:dyDescent="0.25">
      <c r="V18039" s="80"/>
    </row>
    <row r="18040" spans="22:22" ht="9" hidden="1" customHeight="1" x14ac:dyDescent="0.25">
      <c r="V18040" s="80"/>
    </row>
    <row r="18041" spans="22:22" ht="9" hidden="1" customHeight="1" x14ac:dyDescent="0.25">
      <c r="V18041" s="80"/>
    </row>
    <row r="18042" spans="22:22" ht="9" hidden="1" customHeight="1" x14ac:dyDescent="0.25">
      <c r="V18042" s="80"/>
    </row>
    <row r="18043" spans="22:22" ht="9" hidden="1" customHeight="1" x14ac:dyDescent="0.25">
      <c r="V18043" s="80"/>
    </row>
    <row r="18044" spans="22:22" ht="9" hidden="1" customHeight="1" x14ac:dyDescent="0.25">
      <c r="V18044" s="80"/>
    </row>
    <row r="18045" spans="22:22" ht="9" hidden="1" customHeight="1" x14ac:dyDescent="0.25">
      <c r="V18045" s="80"/>
    </row>
    <row r="18046" spans="22:22" ht="9" hidden="1" customHeight="1" x14ac:dyDescent="0.25">
      <c r="V18046" s="80"/>
    </row>
    <row r="18047" spans="22:22" ht="9" hidden="1" customHeight="1" x14ac:dyDescent="0.25">
      <c r="V18047" s="80"/>
    </row>
    <row r="18048" spans="22:22" ht="9" hidden="1" customHeight="1" x14ac:dyDescent="0.25">
      <c r="V18048" s="80"/>
    </row>
    <row r="18049" spans="22:22" ht="9" hidden="1" customHeight="1" x14ac:dyDescent="0.25">
      <c r="V18049" s="80"/>
    </row>
    <row r="18050" spans="22:22" ht="9" hidden="1" customHeight="1" x14ac:dyDescent="0.25">
      <c r="V18050" s="80"/>
    </row>
    <row r="18051" spans="22:22" ht="9" hidden="1" customHeight="1" x14ac:dyDescent="0.25">
      <c r="V18051" s="80"/>
    </row>
    <row r="18052" spans="22:22" ht="9" hidden="1" customHeight="1" x14ac:dyDescent="0.25">
      <c r="V18052" s="80"/>
    </row>
    <row r="18053" spans="22:22" ht="9" hidden="1" customHeight="1" x14ac:dyDescent="0.25">
      <c r="V18053" s="80"/>
    </row>
    <row r="18054" spans="22:22" ht="9" hidden="1" customHeight="1" x14ac:dyDescent="0.25">
      <c r="V18054" s="80"/>
    </row>
    <row r="18055" spans="22:22" ht="9" hidden="1" customHeight="1" x14ac:dyDescent="0.25">
      <c r="V18055" s="80"/>
    </row>
    <row r="18056" spans="22:22" ht="9" hidden="1" customHeight="1" x14ac:dyDescent="0.25">
      <c r="V18056" s="80"/>
    </row>
    <row r="18057" spans="22:22" ht="9" hidden="1" customHeight="1" x14ac:dyDescent="0.25">
      <c r="V18057" s="80"/>
    </row>
    <row r="18058" spans="22:22" ht="9" hidden="1" customHeight="1" x14ac:dyDescent="0.25">
      <c r="V18058" s="80"/>
    </row>
    <row r="18059" spans="22:22" ht="9" hidden="1" customHeight="1" x14ac:dyDescent="0.25">
      <c r="V18059" s="80"/>
    </row>
    <row r="18060" spans="22:22" ht="9" hidden="1" customHeight="1" x14ac:dyDescent="0.25">
      <c r="V18060" s="80"/>
    </row>
    <row r="18061" spans="22:22" ht="9" hidden="1" customHeight="1" x14ac:dyDescent="0.25">
      <c r="V18061" s="80"/>
    </row>
    <row r="18062" spans="22:22" ht="9" hidden="1" customHeight="1" x14ac:dyDescent="0.25">
      <c r="V18062" s="80"/>
    </row>
    <row r="18063" spans="22:22" ht="9" hidden="1" customHeight="1" x14ac:dyDescent="0.25">
      <c r="V18063" s="80"/>
    </row>
    <row r="18064" spans="22:22" ht="9" hidden="1" customHeight="1" x14ac:dyDescent="0.25">
      <c r="V18064" s="80"/>
    </row>
    <row r="18065" spans="22:22" ht="9" hidden="1" customHeight="1" x14ac:dyDescent="0.25">
      <c r="V18065" s="80"/>
    </row>
    <row r="18066" spans="22:22" ht="9" hidden="1" customHeight="1" x14ac:dyDescent="0.25">
      <c r="V18066" s="80"/>
    </row>
    <row r="18067" spans="22:22" ht="9" hidden="1" customHeight="1" x14ac:dyDescent="0.25">
      <c r="V18067" s="80"/>
    </row>
    <row r="18068" spans="22:22" ht="9" hidden="1" customHeight="1" x14ac:dyDescent="0.25">
      <c r="V18068" s="80"/>
    </row>
    <row r="18069" spans="22:22" ht="9" hidden="1" customHeight="1" x14ac:dyDescent="0.25">
      <c r="V18069" s="80"/>
    </row>
    <row r="18070" spans="22:22" ht="9" hidden="1" customHeight="1" x14ac:dyDescent="0.25">
      <c r="V18070" s="80"/>
    </row>
    <row r="18071" spans="22:22" ht="9" hidden="1" customHeight="1" x14ac:dyDescent="0.25">
      <c r="V18071" s="80"/>
    </row>
    <row r="18072" spans="22:22" ht="9" hidden="1" customHeight="1" x14ac:dyDescent="0.25">
      <c r="V18072" s="80"/>
    </row>
    <row r="18073" spans="22:22" ht="9" hidden="1" customHeight="1" x14ac:dyDescent="0.25">
      <c r="V18073" s="80"/>
    </row>
    <row r="18074" spans="22:22" ht="9" hidden="1" customHeight="1" x14ac:dyDescent="0.25">
      <c r="V18074" s="80"/>
    </row>
    <row r="18075" spans="22:22" ht="9" hidden="1" customHeight="1" x14ac:dyDescent="0.25">
      <c r="V18075" s="80"/>
    </row>
    <row r="18076" spans="22:22" ht="9" hidden="1" customHeight="1" x14ac:dyDescent="0.25">
      <c r="V18076" s="80"/>
    </row>
    <row r="18077" spans="22:22" ht="9" hidden="1" customHeight="1" x14ac:dyDescent="0.25">
      <c r="V18077" s="80"/>
    </row>
    <row r="18078" spans="22:22" ht="9" hidden="1" customHeight="1" x14ac:dyDescent="0.25">
      <c r="V18078" s="80"/>
    </row>
    <row r="18079" spans="22:22" ht="9" hidden="1" customHeight="1" x14ac:dyDescent="0.25">
      <c r="V18079" s="80"/>
    </row>
    <row r="18080" spans="22:22" ht="9" hidden="1" customHeight="1" x14ac:dyDescent="0.25">
      <c r="V18080" s="80"/>
    </row>
    <row r="18081" spans="22:22" ht="9" hidden="1" customHeight="1" x14ac:dyDescent="0.25">
      <c r="V18081" s="80"/>
    </row>
    <row r="18082" spans="22:22" ht="9" hidden="1" customHeight="1" x14ac:dyDescent="0.25">
      <c r="V18082" s="80"/>
    </row>
    <row r="18083" spans="22:22" ht="9" hidden="1" customHeight="1" x14ac:dyDescent="0.25">
      <c r="V18083" s="80"/>
    </row>
    <row r="18084" spans="22:22" ht="9" hidden="1" customHeight="1" x14ac:dyDescent="0.25">
      <c r="V18084" s="80"/>
    </row>
    <row r="18085" spans="22:22" ht="9" hidden="1" customHeight="1" x14ac:dyDescent="0.25">
      <c r="V18085" s="80"/>
    </row>
    <row r="18086" spans="22:22" ht="9" hidden="1" customHeight="1" x14ac:dyDescent="0.25">
      <c r="V18086" s="80"/>
    </row>
    <row r="18087" spans="22:22" ht="9" hidden="1" customHeight="1" x14ac:dyDescent="0.25">
      <c r="V18087" s="80"/>
    </row>
    <row r="18088" spans="22:22" ht="9" hidden="1" customHeight="1" x14ac:dyDescent="0.25">
      <c r="V18088" s="80"/>
    </row>
    <row r="18089" spans="22:22" ht="9" hidden="1" customHeight="1" x14ac:dyDescent="0.25">
      <c r="V18089" s="80"/>
    </row>
    <row r="18090" spans="22:22" ht="9" hidden="1" customHeight="1" x14ac:dyDescent="0.25">
      <c r="V18090" s="80"/>
    </row>
    <row r="18091" spans="22:22" ht="9" hidden="1" customHeight="1" x14ac:dyDescent="0.25">
      <c r="V18091" s="80"/>
    </row>
    <row r="18092" spans="22:22" ht="9" hidden="1" customHeight="1" x14ac:dyDescent="0.25">
      <c r="V18092" s="80"/>
    </row>
    <row r="18093" spans="22:22" ht="9" hidden="1" customHeight="1" x14ac:dyDescent="0.25">
      <c r="V18093" s="80"/>
    </row>
    <row r="18094" spans="22:22" ht="9" hidden="1" customHeight="1" x14ac:dyDescent="0.25">
      <c r="V18094" s="80"/>
    </row>
    <row r="18095" spans="22:22" ht="9" hidden="1" customHeight="1" x14ac:dyDescent="0.25">
      <c r="V18095" s="80"/>
    </row>
    <row r="18096" spans="22:22" ht="9" hidden="1" customHeight="1" x14ac:dyDescent="0.25">
      <c r="V18096" s="80"/>
    </row>
    <row r="18097" spans="22:22" ht="9" hidden="1" customHeight="1" x14ac:dyDescent="0.25">
      <c r="V18097" s="80"/>
    </row>
    <row r="18098" spans="22:22" ht="9" hidden="1" customHeight="1" x14ac:dyDescent="0.25">
      <c r="V18098" s="80"/>
    </row>
    <row r="18099" spans="22:22" ht="9" hidden="1" customHeight="1" x14ac:dyDescent="0.25">
      <c r="V18099" s="80"/>
    </row>
    <row r="18100" spans="22:22" ht="9" hidden="1" customHeight="1" x14ac:dyDescent="0.25">
      <c r="V18100" s="80"/>
    </row>
    <row r="18101" spans="22:22" ht="9" hidden="1" customHeight="1" x14ac:dyDescent="0.25">
      <c r="V18101" s="80"/>
    </row>
    <row r="18102" spans="22:22" ht="9" hidden="1" customHeight="1" x14ac:dyDescent="0.25">
      <c r="V18102" s="80"/>
    </row>
    <row r="18103" spans="22:22" ht="9" hidden="1" customHeight="1" x14ac:dyDescent="0.25">
      <c r="V18103" s="80"/>
    </row>
    <row r="18104" spans="22:22" ht="9" hidden="1" customHeight="1" x14ac:dyDescent="0.25">
      <c r="V18104" s="80"/>
    </row>
    <row r="18105" spans="22:22" ht="9" hidden="1" customHeight="1" x14ac:dyDescent="0.25">
      <c r="V18105" s="80"/>
    </row>
    <row r="18106" spans="22:22" ht="9" hidden="1" customHeight="1" x14ac:dyDescent="0.25">
      <c r="V18106" s="80"/>
    </row>
    <row r="18107" spans="22:22" ht="9" hidden="1" customHeight="1" x14ac:dyDescent="0.25">
      <c r="V18107" s="80"/>
    </row>
    <row r="18108" spans="22:22" ht="9" hidden="1" customHeight="1" x14ac:dyDescent="0.25">
      <c r="V18108" s="80"/>
    </row>
    <row r="18109" spans="22:22" ht="9" hidden="1" customHeight="1" x14ac:dyDescent="0.25">
      <c r="V18109" s="80"/>
    </row>
    <row r="18110" spans="22:22" ht="9" hidden="1" customHeight="1" x14ac:dyDescent="0.25">
      <c r="V18110" s="80"/>
    </row>
    <row r="18111" spans="22:22" ht="9" hidden="1" customHeight="1" x14ac:dyDescent="0.25">
      <c r="V18111" s="80"/>
    </row>
    <row r="18112" spans="22:22" ht="9" hidden="1" customHeight="1" x14ac:dyDescent="0.25">
      <c r="V18112" s="80"/>
    </row>
    <row r="18113" spans="22:22" ht="9" hidden="1" customHeight="1" x14ac:dyDescent="0.25">
      <c r="V18113" s="80"/>
    </row>
    <row r="18114" spans="22:22" ht="9" hidden="1" customHeight="1" x14ac:dyDescent="0.25">
      <c r="V18114" s="80"/>
    </row>
    <row r="18115" spans="22:22" ht="9" hidden="1" customHeight="1" x14ac:dyDescent="0.25">
      <c r="V18115" s="80"/>
    </row>
    <row r="18116" spans="22:22" ht="9" hidden="1" customHeight="1" x14ac:dyDescent="0.25">
      <c r="V18116" s="80"/>
    </row>
    <row r="18117" spans="22:22" ht="9" hidden="1" customHeight="1" x14ac:dyDescent="0.25">
      <c r="V18117" s="80"/>
    </row>
    <row r="18118" spans="22:22" ht="9" hidden="1" customHeight="1" x14ac:dyDescent="0.25">
      <c r="V18118" s="80"/>
    </row>
    <row r="18119" spans="22:22" ht="9" hidden="1" customHeight="1" x14ac:dyDescent="0.25">
      <c r="V18119" s="80"/>
    </row>
    <row r="18120" spans="22:22" ht="9" hidden="1" customHeight="1" x14ac:dyDescent="0.25">
      <c r="V18120" s="80"/>
    </row>
    <row r="18121" spans="22:22" ht="9" hidden="1" customHeight="1" x14ac:dyDescent="0.25">
      <c r="V18121" s="80"/>
    </row>
    <row r="18122" spans="22:22" ht="9" hidden="1" customHeight="1" x14ac:dyDescent="0.25">
      <c r="V18122" s="80"/>
    </row>
    <row r="18123" spans="22:22" ht="9" hidden="1" customHeight="1" x14ac:dyDescent="0.25">
      <c r="V18123" s="80"/>
    </row>
    <row r="18124" spans="22:22" ht="9" hidden="1" customHeight="1" x14ac:dyDescent="0.25">
      <c r="V18124" s="80"/>
    </row>
    <row r="18125" spans="22:22" ht="9" hidden="1" customHeight="1" x14ac:dyDescent="0.25">
      <c r="V18125" s="80"/>
    </row>
    <row r="18126" spans="22:22" ht="9" hidden="1" customHeight="1" x14ac:dyDescent="0.25">
      <c r="V18126" s="80"/>
    </row>
    <row r="18127" spans="22:22" ht="9" hidden="1" customHeight="1" x14ac:dyDescent="0.25">
      <c r="V18127" s="80"/>
    </row>
    <row r="18128" spans="22:22" ht="9" hidden="1" customHeight="1" x14ac:dyDescent="0.25">
      <c r="V18128" s="80"/>
    </row>
    <row r="18129" spans="22:22" ht="9" hidden="1" customHeight="1" x14ac:dyDescent="0.25">
      <c r="V18129" s="80"/>
    </row>
    <row r="18130" spans="22:22" ht="9" hidden="1" customHeight="1" x14ac:dyDescent="0.25">
      <c r="V18130" s="80"/>
    </row>
    <row r="18131" spans="22:22" ht="9" hidden="1" customHeight="1" x14ac:dyDescent="0.25">
      <c r="V18131" s="80"/>
    </row>
    <row r="18132" spans="22:22" ht="9" hidden="1" customHeight="1" x14ac:dyDescent="0.25">
      <c r="V18132" s="80"/>
    </row>
    <row r="18133" spans="22:22" ht="9" hidden="1" customHeight="1" x14ac:dyDescent="0.25">
      <c r="V18133" s="80"/>
    </row>
    <row r="18134" spans="22:22" ht="9" hidden="1" customHeight="1" x14ac:dyDescent="0.25">
      <c r="V18134" s="80"/>
    </row>
    <row r="18135" spans="22:22" ht="9" hidden="1" customHeight="1" x14ac:dyDescent="0.25">
      <c r="V18135" s="80"/>
    </row>
    <row r="18136" spans="22:22" ht="9" hidden="1" customHeight="1" x14ac:dyDescent="0.25">
      <c r="V18136" s="80"/>
    </row>
    <row r="18137" spans="22:22" ht="9" hidden="1" customHeight="1" x14ac:dyDescent="0.25">
      <c r="V18137" s="80"/>
    </row>
    <row r="18138" spans="22:22" ht="9" hidden="1" customHeight="1" x14ac:dyDescent="0.25">
      <c r="V18138" s="80"/>
    </row>
    <row r="18139" spans="22:22" ht="9" hidden="1" customHeight="1" x14ac:dyDescent="0.25">
      <c r="V18139" s="80"/>
    </row>
    <row r="18140" spans="22:22" ht="9" hidden="1" customHeight="1" x14ac:dyDescent="0.25">
      <c r="V18140" s="80"/>
    </row>
    <row r="18141" spans="22:22" ht="9" hidden="1" customHeight="1" x14ac:dyDescent="0.25">
      <c r="V18141" s="80"/>
    </row>
    <row r="18142" spans="22:22" ht="9" hidden="1" customHeight="1" x14ac:dyDescent="0.25">
      <c r="V18142" s="80"/>
    </row>
    <row r="18143" spans="22:22" ht="9" hidden="1" customHeight="1" x14ac:dyDescent="0.25">
      <c r="V18143" s="80"/>
    </row>
    <row r="18144" spans="22:22" ht="9" hidden="1" customHeight="1" x14ac:dyDescent="0.25">
      <c r="V18144" s="80"/>
    </row>
    <row r="18145" spans="22:22" ht="9" hidden="1" customHeight="1" x14ac:dyDescent="0.25">
      <c r="V18145" s="80"/>
    </row>
    <row r="18146" spans="22:22" ht="9" hidden="1" customHeight="1" x14ac:dyDescent="0.25">
      <c r="V18146" s="80"/>
    </row>
    <row r="18147" spans="22:22" ht="9" hidden="1" customHeight="1" x14ac:dyDescent="0.25">
      <c r="V18147" s="80"/>
    </row>
    <row r="18148" spans="22:22" ht="9" hidden="1" customHeight="1" x14ac:dyDescent="0.25">
      <c r="V18148" s="80"/>
    </row>
    <row r="18149" spans="22:22" ht="9" hidden="1" customHeight="1" x14ac:dyDescent="0.25">
      <c r="V18149" s="80"/>
    </row>
    <row r="18150" spans="22:22" ht="9" hidden="1" customHeight="1" x14ac:dyDescent="0.25">
      <c r="V18150" s="80"/>
    </row>
    <row r="18151" spans="22:22" ht="9" hidden="1" customHeight="1" x14ac:dyDescent="0.25">
      <c r="V18151" s="80"/>
    </row>
    <row r="18152" spans="22:22" ht="9" hidden="1" customHeight="1" x14ac:dyDescent="0.25">
      <c r="V18152" s="80"/>
    </row>
    <row r="18153" spans="22:22" ht="9" hidden="1" customHeight="1" x14ac:dyDescent="0.25">
      <c r="V18153" s="80"/>
    </row>
    <row r="18154" spans="22:22" ht="9" hidden="1" customHeight="1" x14ac:dyDescent="0.25">
      <c r="V18154" s="80"/>
    </row>
    <row r="18155" spans="22:22" ht="9" hidden="1" customHeight="1" x14ac:dyDescent="0.25">
      <c r="V18155" s="80"/>
    </row>
    <row r="18156" spans="22:22" ht="9" hidden="1" customHeight="1" x14ac:dyDescent="0.25">
      <c r="V18156" s="80"/>
    </row>
    <row r="18157" spans="22:22" ht="9" hidden="1" customHeight="1" x14ac:dyDescent="0.25">
      <c r="V18157" s="80"/>
    </row>
    <row r="18158" spans="22:22" ht="9" hidden="1" customHeight="1" x14ac:dyDescent="0.25">
      <c r="V18158" s="80"/>
    </row>
    <row r="18159" spans="22:22" ht="9" hidden="1" customHeight="1" x14ac:dyDescent="0.25">
      <c r="V18159" s="80"/>
    </row>
    <row r="18160" spans="22:22" ht="9" hidden="1" customHeight="1" x14ac:dyDescent="0.25">
      <c r="V18160" s="80"/>
    </row>
    <row r="18161" spans="22:22" ht="9" hidden="1" customHeight="1" x14ac:dyDescent="0.25">
      <c r="V18161" s="80"/>
    </row>
    <row r="18162" spans="22:22" ht="9" hidden="1" customHeight="1" x14ac:dyDescent="0.25">
      <c r="V18162" s="80"/>
    </row>
    <row r="18163" spans="22:22" ht="9" hidden="1" customHeight="1" x14ac:dyDescent="0.25">
      <c r="V18163" s="80"/>
    </row>
    <row r="18164" spans="22:22" ht="9" hidden="1" customHeight="1" x14ac:dyDescent="0.25">
      <c r="V18164" s="80"/>
    </row>
    <row r="18165" spans="22:22" ht="9" hidden="1" customHeight="1" x14ac:dyDescent="0.25">
      <c r="V18165" s="80"/>
    </row>
    <row r="18166" spans="22:22" ht="9" hidden="1" customHeight="1" x14ac:dyDescent="0.25">
      <c r="V18166" s="80"/>
    </row>
    <row r="18167" spans="22:22" ht="9" hidden="1" customHeight="1" x14ac:dyDescent="0.25">
      <c r="V18167" s="80"/>
    </row>
    <row r="18168" spans="22:22" ht="9" hidden="1" customHeight="1" x14ac:dyDescent="0.25">
      <c r="V18168" s="80"/>
    </row>
    <row r="18169" spans="22:22" ht="9" hidden="1" customHeight="1" x14ac:dyDescent="0.25">
      <c r="V18169" s="80"/>
    </row>
    <row r="18170" spans="22:22" ht="9" hidden="1" customHeight="1" x14ac:dyDescent="0.25">
      <c r="V18170" s="80"/>
    </row>
    <row r="18171" spans="22:22" ht="9" hidden="1" customHeight="1" x14ac:dyDescent="0.25">
      <c r="V18171" s="80"/>
    </row>
    <row r="18172" spans="22:22" ht="9" hidden="1" customHeight="1" x14ac:dyDescent="0.25">
      <c r="V18172" s="80"/>
    </row>
    <row r="18173" spans="22:22" ht="9" hidden="1" customHeight="1" x14ac:dyDescent="0.25">
      <c r="V18173" s="80"/>
    </row>
    <row r="18174" spans="22:22" ht="9" hidden="1" customHeight="1" x14ac:dyDescent="0.25">
      <c r="V18174" s="80"/>
    </row>
    <row r="18175" spans="22:22" ht="9" hidden="1" customHeight="1" x14ac:dyDescent="0.25">
      <c r="V18175" s="80"/>
    </row>
    <row r="18176" spans="22:22" ht="9" hidden="1" customHeight="1" x14ac:dyDescent="0.25">
      <c r="V18176" s="80"/>
    </row>
    <row r="18177" spans="22:22" ht="9" hidden="1" customHeight="1" x14ac:dyDescent="0.25">
      <c r="V18177" s="80"/>
    </row>
    <row r="18178" spans="22:22" ht="9" hidden="1" customHeight="1" x14ac:dyDescent="0.25">
      <c r="V18178" s="80"/>
    </row>
    <row r="18179" spans="22:22" ht="9" hidden="1" customHeight="1" x14ac:dyDescent="0.25">
      <c r="V18179" s="80"/>
    </row>
    <row r="18180" spans="22:22" ht="9" hidden="1" customHeight="1" x14ac:dyDescent="0.25">
      <c r="V18180" s="80"/>
    </row>
    <row r="18181" spans="22:22" ht="9" hidden="1" customHeight="1" x14ac:dyDescent="0.25">
      <c r="V18181" s="80"/>
    </row>
    <row r="18182" spans="22:22" ht="9" hidden="1" customHeight="1" x14ac:dyDescent="0.25">
      <c r="V18182" s="80"/>
    </row>
    <row r="18183" spans="22:22" ht="9" hidden="1" customHeight="1" x14ac:dyDescent="0.25">
      <c r="V18183" s="80"/>
    </row>
    <row r="18184" spans="22:22" ht="9" hidden="1" customHeight="1" x14ac:dyDescent="0.25">
      <c r="V18184" s="80"/>
    </row>
    <row r="18185" spans="22:22" ht="9" hidden="1" customHeight="1" x14ac:dyDescent="0.25">
      <c r="V18185" s="80"/>
    </row>
    <row r="18186" spans="22:22" ht="9" hidden="1" customHeight="1" x14ac:dyDescent="0.25">
      <c r="V18186" s="80"/>
    </row>
    <row r="18187" spans="22:22" ht="9" hidden="1" customHeight="1" x14ac:dyDescent="0.25">
      <c r="V18187" s="80"/>
    </row>
    <row r="18188" spans="22:22" ht="9" hidden="1" customHeight="1" x14ac:dyDescent="0.25">
      <c r="V18188" s="80"/>
    </row>
    <row r="18189" spans="22:22" ht="9" hidden="1" customHeight="1" x14ac:dyDescent="0.25">
      <c r="V18189" s="80"/>
    </row>
    <row r="18190" spans="22:22" ht="9" hidden="1" customHeight="1" x14ac:dyDescent="0.25">
      <c r="V18190" s="80"/>
    </row>
    <row r="18191" spans="22:22" ht="9" hidden="1" customHeight="1" x14ac:dyDescent="0.25">
      <c r="V18191" s="80"/>
    </row>
    <row r="18192" spans="22:22" ht="9" hidden="1" customHeight="1" x14ac:dyDescent="0.25">
      <c r="V18192" s="80"/>
    </row>
    <row r="18193" spans="22:22" ht="9" hidden="1" customHeight="1" x14ac:dyDescent="0.25">
      <c r="V18193" s="80"/>
    </row>
    <row r="18194" spans="22:22" ht="9" hidden="1" customHeight="1" x14ac:dyDescent="0.25">
      <c r="V18194" s="80"/>
    </row>
    <row r="18195" spans="22:22" ht="9" hidden="1" customHeight="1" x14ac:dyDescent="0.25">
      <c r="V18195" s="80"/>
    </row>
    <row r="18196" spans="22:22" ht="9" hidden="1" customHeight="1" x14ac:dyDescent="0.25">
      <c r="V18196" s="80"/>
    </row>
    <row r="18197" spans="22:22" ht="9" hidden="1" customHeight="1" x14ac:dyDescent="0.25">
      <c r="V18197" s="80"/>
    </row>
    <row r="18198" spans="22:22" ht="9" hidden="1" customHeight="1" x14ac:dyDescent="0.25">
      <c r="V18198" s="80"/>
    </row>
    <row r="18199" spans="22:22" ht="9" hidden="1" customHeight="1" x14ac:dyDescent="0.25">
      <c r="V18199" s="80"/>
    </row>
    <row r="18200" spans="22:22" ht="9" hidden="1" customHeight="1" x14ac:dyDescent="0.25">
      <c r="V18200" s="80"/>
    </row>
    <row r="18201" spans="22:22" ht="9" hidden="1" customHeight="1" x14ac:dyDescent="0.25">
      <c r="V18201" s="80"/>
    </row>
    <row r="18202" spans="22:22" ht="9" hidden="1" customHeight="1" x14ac:dyDescent="0.25">
      <c r="V18202" s="80"/>
    </row>
    <row r="18203" spans="22:22" ht="9" hidden="1" customHeight="1" x14ac:dyDescent="0.25">
      <c r="V18203" s="80"/>
    </row>
    <row r="18204" spans="22:22" ht="9" hidden="1" customHeight="1" x14ac:dyDescent="0.25">
      <c r="V18204" s="80"/>
    </row>
    <row r="18205" spans="22:22" ht="9" hidden="1" customHeight="1" x14ac:dyDescent="0.25">
      <c r="V18205" s="80"/>
    </row>
    <row r="18206" spans="22:22" ht="9" hidden="1" customHeight="1" x14ac:dyDescent="0.25">
      <c r="V18206" s="80"/>
    </row>
    <row r="18207" spans="22:22" ht="9" hidden="1" customHeight="1" x14ac:dyDescent="0.25">
      <c r="V18207" s="80"/>
    </row>
    <row r="18208" spans="22:22" ht="9" hidden="1" customHeight="1" x14ac:dyDescent="0.25">
      <c r="V18208" s="80"/>
    </row>
    <row r="18209" spans="22:22" ht="9" hidden="1" customHeight="1" x14ac:dyDescent="0.25">
      <c r="V18209" s="80"/>
    </row>
    <row r="18210" spans="22:22" ht="9" hidden="1" customHeight="1" x14ac:dyDescent="0.25">
      <c r="V18210" s="80"/>
    </row>
    <row r="18211" spans="22:22" ht="9" hidden="1" customHeight="1" x14ac:dyDescent="0.25">
      <c r="V18211" s="80"/>
    </row>
    <row r="18212" spans="22:22" ht="9" hidden="1" customHeight="1" x14ac:dyDescent="0.25">
      <c r="V18212" s="80"/>
    </row>
    <row r="18213" spans="22:22" ht="9" hidden="1" customHeight="1" x14ac:dyDescent="0.25">
      <c r="V18213" s="80"/>
    </row>
    <row r="18214" spans="22:22" ht="9" hidden="1" customHeight="1" x14ac:dyDescent="0.25">
      <c r="V18214" s="80"/>
    </row>
    <row r="18215" spans="22:22" ht="9" hidden="1" customHeight="1" x14ac:dyDescent="0.25">
      <c r="V18215" s="80"/>
    </row>
    <row r="18216" spans="22:22" ht="9" hidden="1" customHeight="1" x14ac:dyDescent="0.25">
      <c r="V18216" s="80"/>
    </row>
    <row r="18217" spans="22:22" ht="9" hidden="1" customHeight="1" x14ac:dyDescent="0.25">
      <c r="V18217" s="80"/>
    </row>
    <row r="18218" spans="22:22" ht="9" hidden="1" customHeight="1" x14ac:dyDescent="0.25">
      <c r="V18218" s="80"/>
    </row>
    <row r="18219" spans="22:22" ht="9" hidden="1" customHeight="1" x14ac:dyDescent="0.25">
      <c r="V18219" s="80"/>
    </row>
    <row r="18220" spans="22:22" ht="9" hidden="1" customHeight="1" x14ac:dyDescent="0.25">
      <c r="V18220" s="80"/>
    </row>
    <row r="18221" spans="22:22" ht="9" hidden="1" customHeight="1" x14ac:dyDescent="0.25">
      <c r="V18221" s="80"/>
    </row>
    <row r="18222" spans="22:22" ht="9" hidden="1" customHeight="1" x14ac:dyDescent="0.25">
      <c r="V18222" s="80"/>
    </row>
    <row r="18223" spans="22:22" ht="9" hidden="1" customHeight="1" x14ac:dyDescent="0.25">
      <c r="V18223" s="80"/>
    </row>
    <row r="18224" spans="22:22" ht="9" hidden="1" customHeight="1" x14ac:dyDescent="0.25">
      <c r="V18224" s="80"/>
    </row>
    <row r="18225" spans="22:22" ht="9" hidden="1" customHeight="1" x14ac:dyDescent="0.25">
      <c r="V18225" s="80"/>
    </row>
    <row r="18226" spans="22:22" ht="9" hidden="1" customHeight="1" x14ac:dyDescent="0.25">
      <c r="V18226" s="80"/>
    </row>
    <row r="18227" spans="22:22" ht="9" hidden="1" customHeight="1" x14ac:dyDescent="0.25">
      <c r="V18227" s="80"/>
    </row>
    <row r="18228" spans="22:22" ht="9" hidden="1" customHeight="1" x14ac:dyDescent="0.25">
      <c r="V18228" s="80"/>
    </row>
    <row r="18229" spans="22:22" ht="9" hidden="1" customHeight="1" x14ac:dyDescent="0.25">
      <c r="V18229" s="80"/>
    </row>
    <row r="18230" spans="22:22" ht="9" hidden="1" customHeight="1" x14ac:dyDescent="0.25">
      <c r="V18230" s="80"/>
    </row>
    <row r="18231" spans="22:22" ht="9" hidden="1" customHeight="1" x14ac:dyDescent="0.25">
      <c r="V18231" s="80"/>
    </row>
    <row r="18232" spans="22:22" ht="9" hidden="1" customHeight="1" x14ac:dyDescent="0.25">
      <c r="V18232" s="80"/>
    </row>
    <row r="18233" spans="22:22" ht="9" hidden="1" customHeight="1" x14ac:dyDescent="0.25">
      <c r="V18233" s="80"/>
    </row>
    <row r="18234" spans="22:22" ht="9" hidden="1" customHeight="1" x14ac:dyDescent="0.25">
      <c r="V18234" s="80"/>
    </row>
    <row r="18235" spans="22:22" ht="9" hidden="1" customHeight="1" x14ac:dyDescent="0.25">
      <c r="V18235" s="80"/>
    </row>
    <row r="18236" spans="22:22" ht="9" hidden="1" customHeight="1" x14ac:dyDescent="0.25">
      <c r="V18236" s="80"/>
    </row>
    <row r="18237" spans="22:22" ht="9" hidden="1" customHeight="1" x14ac:dyDescent="0.25">
      <c r="V18237" s="80"/>
    </row>
    <row r="18238" spans="22:22" ht="9" hidden="1" customHeight="1" x14ac:dyDescent="0.25">
      <c r="V18238" s="80"/>
    </row>
    <row r="18239" spans="22:22" ht="9" hidden="1" customHeight="1" x14ac:dyDescent="0.25">
      <c r="V18239" s="80"/>
    </row>
    <row r="18240" spans="22:22" ht="9" hidden="1" customHeight="1" x14ac:dyDescent="0.25">
      <c r="V18240" s="80"/>
    </row>
    <row r="18241" spans="22:22" ht="9" hidden="1" customHeight="1" x14ac:dyDescent="0.25">
      <c r="V18241" s="80"/>
    </row>
    <row r="18242" spans="22:22" ht="9" hidden="1" customHeight="1" x14ac:dyDescent="0.25">
      <c r="V18242" s="80"/>
    </row>
    <row r="18243" spans="22:22" ht="9" hidden="1" customHeight="1" x14ac:dyDescent="0.25">
      <c r="V18243" s="80"/>
    </row>
    <row r="18244" spans="22:22" ht="9" hidden="1" customHeight="1" x14ac:dyDescent="0.25">
      <c r="V18244" s="80"/>
    </row>
    <row r="18245" spans="22:22" ht="9" hidden="1" customHeight="1" x14ac:dyDescent="0.25">
      <c r="V18245" s="80"/>
    </row>
    <row r="18246" spans="22:22" ht="9" hidden="1" customHeight="1" x14ac:dyDescent="0.25">
      <c r="V18246" s="80"/>
    </row>
    <row r="18247" spans="22:22" ht="9" hidden="1" customHeight="1" x14ac:dyDescent="0.25">
      <c r="V18247" s="80"/>
    </row>
    <row r="18248" spans="22:22" ht="9" hidden="1" customHeight="1" x14ac:dyDescent="0.25">
      <c r="V18248" s="80"/>
    </row>
    <row r="18249" spans="22:22" ht="9" hidden="1" customHeight="1" x14ac:dyDescent="0.25">
      <c r="V18249" s="80"/>
    </row>
    <row r="18250" spans="22:22" ht="9" hidden="1" customHeight="1" x14ac:dyDescent="0.25">
      <c r="V18250" s="80"/>
    </row>
    <row r="18251" spans="22:22" ht="9" hidden="1" customHeight="1" x14ac:dyDescent="0.25">
      <c r="V18251" s="80"/>
    </row>
    <row r="18252" spans="22:22" ht="9" hidden="1" customHeight="1" x14ac:dyDescent="0.25">
      <c r="V18252" s="80"/>
    </row>
    <row r="18253" spans="22:22" ht="9" hidden="1" customHeight="1" x14ac:dyDescent="0.25">
      <c r="V18253" s="80"/>
    </row>
    <row r="18254" spans="22:22" ht="9" hidden="1" customHeight="1" x14ac:dyDescent="0.25">
      <c r="V18254" s="80"/>
    </row>
    <row r="18255" spans="22:22" ht="9" hidden="1" customHeight="1" x14ac:dyDescent="0.25">
      <c r="V18255" s="80"/>
    </row>
    <row r="18256" spans="22:22" ht="9" hidden="1" customHeight="1" x14ac:dyDescent="0.25">
      <c r="V18256" s="80"/>
    </row>
    <row r="18257" spans="22:22" ht="9" hidden="1" customHeight="1" x14ac:dyDescent="0.25">
      <c r="V18257" s="80"/>
    </row>
    <row r="18258" spans="22:22" ht="9" hidden="1" customHeight="1" x14ac:dyDescent="0.25">
      <c r="V18258" s="80"/>
    </row>
    <row r="18259" spans="22:22" ht="9" hidden="1" customHeight="1" x14ac:dyDescent="0.25">
      <c r="V18259" s="80"/>
    </row>
    <row r="18260" spans="22:22" ht="9" hidden="1" customHeight="1" x14ac:dyDescent="0.25">
      <c r="V18260" s="80"/>
    </row>
    <row r="18261" spans="22:22" ht="9" hidden="1" customHeight="1" x14ac:dyDescent="0.25">
      <c r="V18261" s="80"/>
    </row>
    <row r="18262" spans="22:22" ht="9" hidden="1" customHeight="1" x14ac:dyDescent="0.25">
      <c r="V18262" s="80"/>
    </row>
    <row r="18263" spans="22:22" ht="9" hidden="1" customHeight="1" x14ac:dyDescent="0.25">
      <c r="V18263" s="80"/>
    </row>
    <row r="18264" spans="22:22" ht="9" hidden="1" customHeight="1" x14ac:dyDescent="0.25">
      <c r="V18264" s="80"/>
    </row>
    <row r="18265" spans="22:22" ht="9" hidden="1" customHeight="1" x14ac:dyDescent="0.25">
      <c r="V18265" s="80"/>
    </row>
    <row r="18266" spans="22:22" ht="9" hidden="1" customHeight="1" x14ac:dyDescent="0.25">
      <c r="V18266" s="80"/>
    </row>
    <row r="18267" spans="22:22" ht="9" hidden="1" customHeight="1" x14ac:dyDescent="0.25">
      <c r="V18267" s="80"/>
    </row>
    <row r="18268" spans="22:22" ht="9" hidden="1" customHeight="1" x14ac:dyDescent="0.25">
      <c r="V18268" s="80"/>
    </row>
    <row r="18269" spans="22:22" ht="9" hidden="1" customHeight="1" x14ac:dyDescent="0.25">
      <c r="V18269" s="80"/>
    </row>
    <row r="18270" spans="22:22" ht="9" hidden="1" customHeight="1" x14ac:dyDescent="0.25">
      <c r="V18270" s="80"/>
    </row>
    <row r="18271" spans="22:22" ht="9" hidden="1" customHeight="1" x14ac:dyDescent="0.25">
      <c r="V18271" s="80"/>
    </row>
    <row r="18272" spans="22:22" ht="9" hidden="1" customHeight="1" x14ac:dyDescent="0.25">
      <c r="V18272" s="80"/>
    </row>
    <row r="18273" spans="22:22" ht="9" hidden="1" customHeight="1" x14ac:dyDescent="0.25">
      <c r="V18273" s="80"/>
    </row>
    <row r="18274" spans="22:22" ht="9" hidden="1" customHeight="1" x14ac:dyDescent="0.25">
      <c r="V18274" s="80"/>
    </row>
    <row r="18275" spans="22:22" ht="9" hidden="1" customHeight="1" x14ac:dyDescent="0.25">
      <c r="V18275" s="80"/>
    </row>
    <row r="18276" spans="22:22" ht="9" hidden="1" customHeight="1" x14ac:dyDescent="0.25">
      <c r="V18276" s="80"/>
    </row>
    <row r="18277" spans="22:22" ht="9" hidden="1" customHeight="1" x14ac:dyDescent="0.25">
      <c r="V18277" s="80"/>
    </row>
    <row r="18278" spans="22:22" ht="9" hidden="1" customHeight="1" x14ac:dyDescent="0.25">
      <c r="V18278" s="80"/>
    </row>
    <row r="18279" spans="22:22" ht="9" hidden="1" customHeight="1" x14ac:dyDescent="0.25">
      <c r="V18279" s="80"/>
    </row>
    <row r="18280" spans="22:22" ht="9" hidden="1" customHeight="1" x14ac:dyDescent="0.25">
      <c r="V18280" s="80"/>
    </row>
    <row r="18281" spans="22:22" ht="9" hidden="1" customHeight="1" x14ac:dyDescent="0.25">
      <c r="V18281" s="80"/>
    </row>
    <row r="18282" spans="22:22" ht="9" hidden="1" customHeight="1" x14ac:dyDescent="0.25">
      <c r="V18282" s="80"/>
    </row>
    <row r="18283" spans="22:22" ht="9" hidden="1" customHeight="1" x14ac:dyDescent="0.25">
      <c r="V18283" s="80"/>
    </row>
    <row r="18284" spans="22:22" ht="9" hidden="1" customHeight="1" x14ac:dyDescent="0.25">
      <c r="V18284" s="80"/>
    </row>
    <row r="18285" spans="22:22" ht="9" hidden="1" customHeight="1" x14ac:dyDescent="0.25">
      <c r="V18285" s="80"/>
    </row>
    <row r="18286" spans="22:22" ht="9" hidden="1" customHeight="1" x14ac:dyDescent="0.25">
      <c r="V18286" s="80"/>
    </row>
    <row r="18287" spans="22:22" ht="9" hidden="1" customHeight="1" x14ac:dyDescent="0.25">
      <c r="V18287" s="80"/>
    </row>
    <row r="18288" spans="22:22" ht="9" hidden="1" customHeight="1" x14ac:dyDescent="0.25">
      <c r="V18288" s="80"/>
    </row>
    <row r="18289" spans="22:22" ht="9" hidden="1" customHeight="1" x14ac:dyDescent="0.25">
      <c r="V18289" s="80"/>
    </row>
    <row r="18290" spans="22:22" ht="9" hidden="1" customHeight="1" x14ac:dyDescent="0.25">
      <c r="V18290" s="80"/>
    </row>
    <row r="18291" spans="22:22" ht="9" hidden="1" customHeight="1" x14ac:dyDescent="0.25">
      <c r="V18291" s="80"/>
    </row>
    <row r="18292" spans="22:22" ht="9" hidden="1" customHeight="1" x14ac:dyDescent="0.25">
      <c r="V18292" s="80"/>
    </row>
    <row r="18293" spans="22:22" ht="9" hidden="1" customHeight="1" x14ac:dyDescent="0.25">
      <c r="V18293" s="80"/>
    </row>
    <row r="18294" spans="22:22" ht="9" hidden="1" customHeight="1" x14ac:dyDescent="0.25">
      <c r="V18294" s="80"/>
    </row>
    <row r="18295" spans="22:22" ht="9" hidden="1" customHeight="1" x14ac:dyDescent="0.25">
      <c r="V18295" s="80"/>
    </row>
    <row r="18296" spans="22:22" ht="9" hidden="1" customHeight="1" x14ac:dyDescent="0.25">
      <c r="V18296" s="80"/>
    </row>
    <row r="18297" spans="22:22" ht="9" hidden="1" customHeight="1" x14ac:dyDescent="0.25">
      <c r="V18297" s="80"/>
    </row>
    <row r="18298" spans="22:22" ht="9" hidden="1" customHeight="1" x14ac:dyDescent="0.25">
      <c r="V18298" s="80"/>
    </row>
    <row r="18299" spans="22:22" ht="9" hidden="1" customHeight="1" x14ac:dyDescent="0.25">
      <c r="V18299" s="80"/>
    </row>
    <row r="18300" spans="22:22" ht="9" hidden="1" customHeight="1" x14ac:dyDescent="0.25">
      <c r="V18300" s="80"/>
    </row>
    <row r="18301" spans="22:22" ht="9" hidden="1" customHeight="1" x14ac:dyDescent="0.25">
      <c r="V18301" s="80"/>
    </row>
    <row r="18302" spans="22:22" ht="9" hidden="1" customHeight="1" x14ac:dyDescent="0.25">
      <c r="V18302" s="80"/>
    </row>
    <row r="18303" spans="22:22" ht="9" hidden="1" customHeight="1" x14ac:dyDescent="0.25">
      <c r="V18303" s="80"/>
    </row>
    <row r="18304" spans="22:22" ht="9" hidden="1" customHeight="1" x14ac:dyDescent="0.25">
      <c r="V18304" s="80"/>
    </row>
    <row r="18305" spans="22:22" ht="9" hidden="1" customHeight="1" x14ac:dyDescent="0.25">
      <c r="V18305" s="80"/>
    </row>
    <row r="18306" spans="22:22" ht="9" hidden="1" customHeight="1" x14ac:dyDescent="0.25">
      <c r="V18306" s="80"/>
    </row>
    <row r="18307" spans="22:22" ht="9" hidden="1" customHeight="1" x14ac:dyDescent="0.25">
      <c r="V18307" s="80"/>
    </row>
    <row r="18308" spans="22:22" ht="9" hidden="1" customHeight="1" x14ac:dyDescent="0.25">
      <c r="V18308" s="80"/>
    </row>
    <row r="18309" spans="22:22" ht="9" hidden="1" customHeight="1" x14ac:dyDescent="0.25">
      <c r="V18309" s="80"/>
    </row>
    <row r="18310" spans="22:22" ht="9" hidden="1" customHeight="1" x14ac:dyDescent="0.25">
      <c r="V18310" s="80"/>
    </row>
    <row r="18311" spans="22:22" ht="9" hidden="1" customHeight="1" x14ac:dyDescent="0.25">
      <c r="V18311" s="80"/>
    </row>
    <row r="18312" spans="22:22" ht="9" hidden="1" customHeight="1" x14ac:dyDescent="0.25">
      <c r="V18312" s="80"/>
    </row>
    <row r="18313" spans="22:22" ht="9" hidden="1" customHeight="1" x14ac:dyDescent="0.25">
      <c r="V18313" s="80"/>
    </row>
    <row r="18314" spans="22:22" ht="9" hidden="1" customHeight="1" x14ac:dyDescent="0.25">
      <c r="V18314" s="80"/>
    </row>
    <row r="18315" spans="22:22" ht="9" hidden="1" customHeight="1" x14ac:dyDescent="0.25">
      <c r="V18315" s="80"/>
    </row>
    <row r="18316" spans="22:22" ht="9" hidden="1" customHeight="1" x14ac:dyDescent="0.25">
      <c r="V18316" s="80"/>
    </row>
    <row r="18317" spans="22:22" ht="9" hidden="1" customHeight="1" x14ac:dyDescent="0.25">
      <c r="V18317" s="80"/>
    </row>
    <row r="18318" spans="22:22" ht="9" hidden="1" customHeight="1" x14ac:dyDescent="0.25">
      <c r="V18318" s="80"/>
    </row>
    <row r="18319" spans="22:22" ht="9" hidden="1" customHeight="1" x14ac:dyDescent="0.25">
      <c r="V18319" s="80"/>
    </row>
    <row r="18320" spans="22:22" ht="9" hidden="1" customHeight="1" x14ac:dyDescent="0.25">
      <c r="V18320" s="80"/>
    </row>
    <row r="18321" spans="22:22" ht="9" hidden="1" customHeight="1" x14ac:dyDescent="0.25">
      <c r="V18321" s="80"/>
    </row>
    <row r="18322" spans="22:22" ht="9" hidden="1" customHeight="1" x14ac:dyDescent="0.25">
      <c r="V18322" s="80"/>
    </row>
    <row r="18323" spans="22:22" ht="9" hidden="1" customHeight="1" x14ac:dyDescent="0.25">
      <c r="V18323" s="80"/>
    </row>
    <row r="18324" spans="22:22" ht="9" hidden="1" customHeight="1" x14ac:dyDescent="0.25">
      <c r="V18324" s="80"/>
    </row>
    <row r="18325" spans="22:22" ht="9" hidden="1" customHeight="1" x14ac:dyDescent="0.25">
      <c r="V18325" s="80"/>
    </row>
    <row r="18326" spans="22:22" ht="9" hidden="1" customHeight="1" x14ac:dyDescent="0.25">
      <c r="V18326" s="80"/>
    </row>
    <row r="18327" spans="22:22" ht="9" hidden="1" customHeight="1" x14ac:dyDescent="0.25">
      <c r="V18327" s="80"/>
    </row>
    <row r="18328" spans="22:22" ht="9" hidden="1" customHeight="1" x14ac:dyDescent="0.25">
      <c r="V18328" s="80"/>
    </row>
    <row r="18329" spans="22:22" ht="9" hidden="1" customHeight="1" x14ac:dyDescent="0.25">
      <c r="V18329" s="80"/>
    </row>
    <row r="18330" spans="22:22" ht="9" hidden="1" customHeight="1" x14ac:dyDescent="0.25">
      <c r="V18330" s="80"/>
    </row>
    <row r="18331" spans="22:22" ht="9" hidden="1" customHeight="1" x14ac:dyDescent="0.25">
      <c r="V18331" s="80"/>
    </row>
    <row r="18332" spans="22:22" ht="9" hidden="1" customHeight="1" x14ac:dyDescent="0.25">
      <c r="V18332" s="80"/>
    </row>
    <row r="18333" spans="22:22" ht="9" hidden="1" customHeight="1" x14ac:dyDescent="0.25">
      <c r="V18333" s="80"/>
    </row>
    <row r="18334" spans="22:22" ht="9" hidden="1" customHeight="1" x14ac:dyDescent="0.25">
      <c r="V18334" s="80"/>
    </row>
    <row r="18335" spans="22:22" ht="9" hidden="1" customHeight="1" x14ac:dyDescent="0.25">
      <c r="V18335" s="80"/>
    </row>
    <row r="18336" spans="22:22" ht="9" hidden="1" customHeight="1" x14ac:dyDescent="0.25">
      <c r="V18336" s="80"/>
    </row>
    <row r="18337" spans="22:22" ht="9" hidden="1" customHeight="1" x14ac:dyDescent="0.25">
      <c r="V18337" s="80"/>
    </row>
    <row r="18338" spans="22:22" ht="9" hidden="1" customHeight="1" x14ac:dyDescent="0.25">
      <c r="V18338" s="80"/>
    </row>
    <row r="18339" spans="22:22" ht="9" hidden="1" customHeight="1" x14ac:dyDescent="0.25">
      <c r="V18339" s="80"/>
    </row>
    <row r="18340" spans="22:22" ht="9" hidden="1" customHeight="1" x14ac:dyDescent="0.25">
      <c r="V18340" s="80"/>
    </row>
    <row r="18341" spans="22:22" ht="9" hidden="1" customHeight="1" x14ac:dyDescent="0.25">
      <c r="V18341" s="80"/>
    </row>
    <row r="18342" spans="22:22" ht="9" hidden="1" customHeight="1" x14ac:dyDescent="0.25">
      <c r="V18342" s="80"/>
    </row>
    <row r="18343" spans="22:22" ht="9" hidden="1" customHeight="1" x14ac:dyDescent="0.25">
      <c r="V18343" s="80"/>
    </row>
    <row r="18344" spans="22:22" ht="9" hidden="1" customHeight="1" x14ac:dyDescent="0.25">
      <c r="V18344" s="80"/>
    </row>
    <row r="18345" spans="22:22" ht="9" hidden="1" customHeight="1" x14ac:dyDescent="0.25">
      <c r="V18345" s="80"/>
    </row>
    <row r="18346" spans="22:22" ht="9" hidden="1" customHeight="1" x14ac:dyDescent="0.25">
      <c r="V18346" s="80"/>
    </row>
    <row r="18347" spans="22:22" ht="9" hidden="1" customHeight="1" x14ac:dyDescent="0.25">
      <c r="V18347" s="80"/>
    </row>
    <row r="18348" spans="22:22" ht="9" hidden="1" customHeight="1" x14ac:dyDescent="0.25">
      <c r="V18348" s="80"/>
    </row>
    <row r="18349" spans="22:22" ht="9" hidden="1" customHeight="1" x14ac:dyDescent="0.25">
      <c r="V18349" s="80"/>
    </row>
    <row r="18350" spans="22:22" ht="9" hidden="1" customHeight="1" x14ac:dyDescent="0.25">
      <c r="V18350" s="80"/>
    </row>
    <row r="18351" spans="22:22" ht="9" hidden="1" customHeight="1" x14ac:dyDescent="0.25">
      <c r="V18351" s="80"/>
    </row>
    <row r="18352" spans="22:22" ht="9" hidden="1" customHeight="1" x14ac:dyDescent="0.25">
      <c r="V18352" s="80"/>
    </row>
    <row r="18353" spans="22:22" ht="9" hidden="1" customHeight="1" x14ac:dyDescent="0.25">
      <c r="V18353" s="80"/>
    </row>
    <row r="18354" spans="22:22" ht="9" hidden="1" customHeight="1" x14ac:dyDescent="0.25">
      <c r="V18354" s="80"/>
    </row>
    <row r="18355" spans="22:22" ht="9" hidden="1" customHeight="1" x14ac:dyDescent="0.25">
      <c r="V18355" s="80"/>
    </row>
    <row r="18356" spans="22:22" ht="9" hidden="1" customHeight="1" x14ac:dyDescent="0.25">
      <c r="V18356" s="80"/>
    </row>
    <row r="18357" spans="22:22" ht="9" hidden="1" customHeight="1" x14ac:dyDescent="0.25">
      <c r="V18357" s="80"/>
    </row>
    <row r="18358" spans="22:22" ht="9" hidden="1" customHeight="1" x14ac:dyDescent="0.25">
      <c r="V18358" s="80"/>
    </row>
    <row r="18359" spans="22:22" ht="9" hidden="1" customHeight="1" x14ac:dyDescent="0.25">
      <c r="V18359" s="80"/>
    </row>
    <row r="18360" spans="22:22" ht="9" hidden="1" customHeight="1" x14ac:dyDescent="0.25">
      <c r="V18360" s="80"/>
    </row>
    <row r="18361" spans="22:22" ht="9" hidden="1" customHeight="1" x14ac:dyDescent="0.25">
      <c r="V18361" s="80"/>
    </row>
    <row r="18362" spans="22:22" ht="9" hidden="1" customHeight="1" x14ac:dyDescent="0.25">
      <c r="V18362" s="80"/>
    </row>
    <row r="18363" spans="22:22" ht="9" hidden="1" customHeight="1" x14ac:dyDescent="0.25">
      <c r="V18363" s="80"/>
    </row>
    <row r="18364" spans="22:22" ht="9" hidden="1" customHeight="1" x14ac:dyDescent="0.25">
      <c r="V18364" s="80"/>
    </row>
    <row r="18365" spans="22:22" ht="9" hidden="1" customHeight="1" x14ac:dyDescent="0.25">
      <c r="V18365" s="80"/>
    </row>
    <row r="18366" spans="22:22" ht="9" hidden="1" customHeight="1" x14ac:dyDescent="0.25">
      <c r="V18366" s="80"/>
    </row>
    <row r="18367" spans="22:22" ht="9" hidden="1" customHeight="1" x14ac:dyDescent="0.25">
      <c r="V18367" s="80"/>
    </row>
    <row r="18368" spans="22:22" ht="9" hidden="1" customHeight="1" x14ac:dyDescent="0.25">
      <c r="V18368" s="80"/>
    </row>
    <row r="18369" spans="22:22" ht="9" hidden="1" customHeight="1" x14ac:dyDescent="0.25">
      <c r="V18369" s="80"/>
    </row>
    <row r="18370" spans="22:22" ht="9" hidden="1" customHeight="1" x14ac:dyDescent="0.25">
      <c r="V18370" s="80"/>
    </row>
    <row r="18371" spans="22:22" ht="9" hidden="1" customHeight="1" x14ac:dyDescent="0.25">
      <c r="V18371" s="80"/>
    </row>
    <row r="18372" spans="22:22" ht="9" hidden="1" customHeight="1" x14ac:dyDescent="0.25">
      <c r="V18372" s="80"/>
    </row>
    <row r="18373" spans="22:22" ht="9" hidden="1" customHeight="1" x14ac:dyDescent="0.25">
      <c r="V18373" s="80"/>
    </row>
    <row r="18374" spans="22:22" ht="9" hidden="1" customHeight="1" x14ac:dyDescent="0.25">
      <c r="V18374" s="80"/>
    </row>
    <row r="18375" spans="22:22" ht="9" hidden="1" customHeight="1" x14ac:dyDescent="0.25">
      <c r="V18375" s="80"/>
    </row>
    <row r="18376" spans="22:22" ht="9" hidden="1" customHeight="1" x14ac:dyDescent="0.25">
      <c r="V18376" s="80"/>
    </row>
    <row r="18377" spans="22:22" ht="9" hidden="1" customHeight="1" x14ac:dyDescent="0.25">
      <c r="V18377" s="80"/>
    </row>
    <row r="18378" spans="22:22" ht="9" hidden="1" customHeight="1" x14ac:dyDescent="0.25">
      <c r="V18378" s="80"/>
    </row>
    <row r="18379" spans="22:22" ht="9" hidden="1" customHeight="1" x14ac:dyDescent="0.25">
      <c r="V18379" s="80"/>
    </row>
    <row r="18380" spans="22:22" ht="9" hidden="1" customHeight="1" x14ac:dyDescent="0.25">
      <c r="V18380" s="80"/>
    </row>
    <row r="18381" spans="22:22" ht="9" hidden="1" customHeight="1" x14ac:dyDescent="0.25">
      <c r="V18381" s="80"/>
    </row>
    <row r="18382" spans="22:22" ht="9" hidden="1" customHeight="1" x14ac:dyDescent="0.25">
      <c r="V18382" s="80"/>
    </row>
    <row r="18383" spans="22:22" ht="9" hidden="1" customHeight="1" x14ac:dyDescent="0.25">
      <c r="V18383" s="80"/>
    </row>
    <row r="18384" spans="22:22" ht="9" hidden="1" customHeight="1" x14ac:dyDescent="0.25">
      <c r="V18384" s="80"/>
    </row>
    <row r="18385" spans="22:22" ht="9" hidden="1" customHeight="1" x14ac:dyDescent="0.25">
      <c r="V18385" s="80"/>
    </row>
    <row r="18386" spans="22:22" ht="9" hidden="1" customHeight="1" x14ac:dyDescent="0.25">
      <c r="V18386" s="80"/>
    </row>
    <row r="18387" spans="22:22" ht="9" hidden="1" customHeight="1" x14ac:dyDescent="0.25">
      <c r="V18387" s="80"/>
    </row>
    <row r="18388" spans="22:22" ht="9" hidden="1" customHeight="1" x14ac:dyDescent="0.25">
      <c r="V18388" s="80"/>
    </row>
    <row r="18389" spans="22:22" ht="9" hidden="1" customHeight="1" x14ac:dyDescent="0.25">
      <c r="V18389" s="80"/>
    </row>
    <row r="18390" spans="22:22" ht="9" hidden="1" customHeight="1" x14ac:dyDescent="0.25">
      <c r="V18390" s="80"/>
    </row>
    <row r="18391" spans="22:22" ht="9" hidden="1" customHeight="1" x14ac:dyDescent="0.25">
      <c r="V18391" s="80"/>
    </row>
    <row r="18392" spans="22:22" ht="9" hidden="1" customHeight="1" x14ac:dyDescent="0.25">
      <c r="V18392" s="80"/>
    </row>
    <row r="18393" spans="22:22" ht="9" hidden="1" customHeight="1" x14ac:dyDescent="0.25">
      <c r="V18393" s="80"/>
    </row>
    <row r="18394" spans="22:22" ht="9" hidden="1" customHeight="1" x14ac:dyDescent="0.25">
      <c r="V18394" s="80"/>
    </row>
    <row r="18395" spans="22:22" ht="9" hidden="1" customHeight="1" x14ac:dyDescent="0.25">
      <c r="V18395" s="80"/>
    </row>
    <row r="18396" spans="22:22" ht="9" hidden="1" customHeight="1" x14ac:dyDescent="0.25">
      <c r="V18396" s="80"/>
    </row>
    <row r="18397" spans="22:22" ht="9" hidden="1" customHeight="1" x14ac:dyDescent="0.25">
      <c r="V18397" s="80"/>
    </row>
    <row r="18398" spans="22:22" ht="9" hidden="1" customHeight="1" x14ac:dyDescent="0.25">
      <c r="V18398" s="80"/>
    </row>
    <row r="18399" spans="22:22" ht="9" hidden="1" customHeight="1" x14ac:dyDescent="0.25">
      <c r="V18399" s="80"/>
    </row>
    <row r="18400" spans="22:22" ht="9" hidden="1" customHeight="1" x14ac:dyDescent="0.25">
      <c r="V18400" s="80"/>
    </row>
    <row r="18401" spans="22:22" ht="9" hidden="1" customHeight="1" x14ac:dyDescent="0.25">
      <c r="V18401" s="80"/>
    </row>
    <row r="18402" spans="22:22" ht="9" hidden="1" customHeight="1" x14ac:dyDescent="0.25">
      <c r="V18402" s="80"/>
    </row>
    <row r="18403" spans="22:22" ht="9" hidden="1" customHeight="1" x14ac:dyDescent="0.25">
      <c r="V18403" s="80"/>
    </row>
    <row r="18404" spans="22:22" ht="9" hidden="1" customHeight="1" x14ac:dyDescent="0.25">
      <c r="V18404" s="80"/>
    </row>
    <row r="18405" spans="22:22" ht="9" hidden="1" customHeight="1" x14ac:dyDescent="0.25">
      <c r="V18405" s="80"/>
    </row>
    <row r="18406" spans="22:22" ht="9" hidden="1" customHeight="1" x14ac:dyDescent="0.25">
      <c r="V18406" s="80"/>
    </row>
    <row r="18407" spans="22:22" ht="9" hidden="1" customHeight="1" x14ac:dyDescent="0.25">
      <c r="V18407" s="80"/>
    </row>
    <row r="18408" spans="22:22" ht="9" hidden="1" customHeight="1" x14ac:dyDescent="0.25">
      <c r="V18408" s="80"/>
    </row>
    <row r="18409" spans="22:22" ht="9" hidden="1" customHeight="1" x14ac:dyDescent="0.25">
      <c r="V18409" s="80"/>
    </row>
    <row r="18410" spans="22:22" ht="9" hidden="1" customHeight="1" x14ac:dyDescent="0.25">
      <c r="V18410" s="80"/>
    </row>
    <row r="18411" spans="22:22" ht="9" hidden="1" customHeight="1" x14ac:dyDescent="0.25">
      <c r="V18411" s="80"/>
    </row>
    <row r="18412" spans="22:22" ht="9" hidden="1" customHeight="1" x14ac:dyDescent="0.25">
      <c r="V18412" s="80"/>
    </row>
    <row r="18413" spans="22:22" ht="9" hidden="1" customHeight="1" x14ac:dyDescent="0.25">
      <c r="V18413" s="80"/>
    </row>
    <row r="18414" spans="22:22" ht="9" hidden="1" customHeight="1" x14ac:dyDescent="0.25">
      <c r="V18414" s="80"/>
    </row>
    <row r="18415" spans="22:22" ht="9" hidden="1" customHeight="1" x14ac:dyDescent="0.25">
      <c r="V18415" s="80"/>
    </row>
    <row r="18416" spans="22:22" ht="9" hidden="1" customHeight="1" x14ac:dyDescent="0.25">
      <c r="V18416" s="80"/>
    </row>
    <row r="18417" spans="22:22" ht="9" hidden="1" customHeight="1" x14ac:dyDescent="0.25">
      <c r="V18417" s="80"/>
    </row>
    <row r="18418" spans="22:22" ht="9" hidden="1" customHeight="1" x14ac:dyDescent="0.25">
      <c r="V18418" s="80"/>
    </row>
    <row r="18419" spans="22:22" ht="9" hidden="1" customHeight="1" x14ac:dyDescent="0.25">
      <c r="V18419" s="80"/>
    </row>
    <row r="18420" spans="22:22" ht="9" hidden="1" customHeight="1" x14ac:dyDescent="0.25">
      <c r="V18420" s="80"/>
    </row>
    <row r="18421" spans="22:22" ht="9" hidden="1" customHeight="1" x14ac:dyDescent="0.25">
      <c r="V18421" s="80"/>
    </row>
    <row r="18422" spans="22:22" ht="9" hidden="1" customHeight="1" x14ac:dyDescent="0.25">
      <c r="V18422" s="80"/>
    </row>
    <row r="18423" spans="22:22" ht="9" hidden="1" customHeight="1" x14ac:dyDescent="0.25">
      <c r="V18423" s="80"/>
    </row>
    <row r="18424" spans="22:22" ht="9" hidden="1" customHeight="1" x14ac:dyDescent="0.25">
      <c r="V18424" s="80"/>
    </row>
    <row r="18425" spans="22:22" ht="9" hidden="1" customHeight="1" x14ac:dyDescent="0.25">
      <c r="V18425" s="80"/>
    </row>
    <row r="18426" spans="22:22" ht="9" hidden="1" customHeight="1" x14ac:dyDescent="0.25">
      <c r="V18426" s="80"/>
    </row>
    <row r="18427" spans="22:22" ht="9" hidden="1" customHeight="1" x14ac:dyDescent="0.25">
      <c r="V18427" s="80"/>
    </row>
    <row r="18428" spans="22:22" ht="9" hidden="1" customHeight="1" x14ac:dyDescent="0.25">
      <c r="V18428" s="80"/>
    </row>
    <row r="18429" spans="22:22" ht="9" hidden="1" customHeight="1" x14ac:dyDescent="0.25">
      <c r="V18429" s="80"/>
    </row>
    <row r="18430" spans="22:22" ht="9" hidden="1" customHeight="1" x14ac:dyDescent="0.25">
      <c r="V18430" s="80"/>
    </row>
    <row r="18431" spans="22:22" ht="9" hidden="1" customHeight="1" x14ac:dyDescent="0.25">
      <c r="V18431" s="80"/>
    </row>
    <row r="18432" spans="22:22" ht="9" hidden="1" customHeight="1" x14ac:dyDescent="0.25">
      <c r="V18432" s="80"/>
    </row>
    <row r="18433" spans="22:22" ht="9" hidden="1" customHeight="1" x14ac:dyDescent="0.25">
      <c r="V18433" s="80"/>
    </row>
    <row r="18434" spans="22:22" ht="9" hidden="1" customHeight="1" x14ac:dyDescent="0.25">
      <c r="V18434" s="80"/>
    </row>
    <row r="18435" spans="22:22" ht="9" hidden="1" customHeight="1" x14ac:dyDescent="0.25">
      <c r="V18435" s="80"/>
    </row>
    <row r="18436" spans="22:22" ht="9" hidden="1" customHeight="1" x14ac:dyDescent="0.25">
      <c r="V18436" s="80"/>
    </row>
    <row r="18437" spans="22:22" ht="9" hidden="1" customHeight="1" x14ac:dyDescent="0.25">
      <c r="V18437" s="80"/>
    </row>
    <row r="18438" spans="22:22" ht="9" hidden="1" customHeight="1" x14ac:dyDescent="0.25">
      <c r="V18438" s="80"/>
    </row>
    <row r="18439" spans="22:22" ht="9" hidden="1" customHeight="1" x14ac:dyDescent="0.25">
      <c r="V18439" s="80"/>
    </row>
    <row r="18440" spans="22:22" ht="9" hidden="1" customHeight="1" x14ac:dyDescent="0.25">
      <c r="V18440" s="80"/>
    </row>
    <row r="18441" spans="22:22" ht="9" hidden="1" customHeight="1" x14ac:dyDescent="0.25">
      <c r="V18441" s="80"/>
    </row>
    <row r="18442" spans="22:22" ht="9" hidden="1" customHeight="1" x14ac:dyDescent="0.25">
      <c r="V18442" s="80"/>
    </row>
    <row r="18443" spans="22:22" ht="9" hidden="1" customHeight="1" x14ac:dyDescent="0.25">
      <c r="V18443" s="80"/>
    </row>
    <row r="18444" spans="22:22" ht="9" hidden="1" customHeight="1" x14ac:dyDescent="0.25">
      <c r="V18444" s="80"/>
    </row>
    <row r="18445" spans="22:22" ht="9" hidden="1" customHeight="1" x14ac:dyDescent="0.25">
      <c r="V18445" s="80"/>
    </row>
    <row r="18446" spans="22:22" ht="9" hidden="1" customHeight="1" x14ac:dyDescent="0.25">
      <c r="V18446" s="80"/>
    </row>
    <row r="18447" spans="22:22" ht="9" hidden="1" customHeight="1" x14ac:dyDescent="0.25">
      <c r="V18447" s="80"/>
    </row>
    <row r="18448" spans="22:22" ht="9" hidden="1" customHeight="1" x14ac:dyDescent="0.25">
      <c r="V18448" s="80"/>
    </row>
    <row r="18449" spans="22:22" ht="9" hidden="1" customHeight="1" x14ac:dyDescent="0.25">
      <c r="V18449" s="80"/>
    </row>
    <row r="18450" spans="22:22" ht="9" hidden="1" customHeight="1" x14ac:dyDescent="0.25">
      <c r="V18450" s="80"/>
    </row>
    <row r="18451" spans="22:22" ht="9" hidden="1" customHeight="1" x14ac:dyDescent="0.25">
      <c r="V18451" s="80"/>
    </row>
    <row r="18452" spans="22:22" ht="9" hidden="1" customHeight="1" x14ac:dyDescent="0.25">
      <c r="V18452" s="80"/>
    </row>
    <row r="18453" spans="22:22" ht="9" hidden="1" customHeight="1" x14ac:dyDescent="0.25">
      <c r="V18453" s="80"/>
    </row>
    <row r="18454" spans="22:22" ht="9" hidden="1" customHeight="1" x14ac:dyDescent="0.25">
      <c r="V18454" s="80"/>
    </row>
    <row r="18455" spans="22:22" ht="9" hidden="1" customHeight="1" x14ac:dyDescent="0.25">
      <c r="V18455" s="80"/>
    </row>
    <row r="18456" spans="22:22" ht="9" hidden="1" customHeight="1" x14ac:dyDescent="0.25">
      <c r="V18456" s="80"/>
    </row>
    <row r="18457" spans="22:22" ht="9" hidden="1" customHeight="1" x14ac:dyDescent="0.25">
      <c r="V18457" s="80"/>
    </row>
    <row r="18458" spans="22:22" ht="9" hidden="1" customHeight="1" x14ac:dyDescent="0.25">
      <c r="V18458" s="80"/>
    </row>
    <row r="18459" spans="22:22" ht="9" hidden="1" customHeight="1" x14ac:dyDescent="0.25">
      <c r="V18459" s="80"/>
    </row>
    <row r="18460" spans="22:22" ht="9" hidden="1" customHeight="1" x14ac:dyDescent="0.25">
      <c r="V18460" s="80"/>
    </row>
    <row r="18461" spans="22:22" ht="9" hidden="1" customHeight="1" x14ac:dyDescent="0.25">
      <c r="V18461" s="80"/>
    </row>
    <row r="18462" spans="22:22" ht="9" hidden="1" customHeight="1" x14ac:dyDescent="0.25">
      <c r="V18462" s="80"/>
    </row>
    <row r="18463" spans="22:22" ht="9" hidden="1" customHeight="1" x14ac:dyDescent="0.25">
      <c r="V18463" s="80"/>
    </row>
    <row r="18464" spans="22:22" ht="9" hidden="1" customHeight="1" x14ac:dyDescent="0.25">
      <c r="V18464" s="80"/>
    </row>
    <row r="18465" spans="22:22" ht="9" hidden="1" customHeight="1" x14ac:dyDescent="0.25">
      <c r="V18465" s="80"/>
    </row>
    <row r="18466" spans="22:22" ht="9" hidden="1" customHeight="1" x14ac:dyDescent="0.25">
      <c r="V18466" s="80"/>
    </row>
    <row r="18467" spans="22:22" ht="9" hidden="1" customHeight="1" x14ac:dyDescent="0.25">
      <c r="V18467" s="80"/>
    </row>
    <row r="18468" spans="22:22" ht="9" hidden="1" customHeight="1" x14ac:dyDescent="0.25">
      <c r="V18468" s="80"/>
    </row>
    <row r="18469" spans="22:22" ht="9" hidden="1" customHeight="1" x14ac:dyDescent="0.25">
      <c r="V18469" s="80"/>
    </row>
    <row r="18470" spans="22:22" ht="9" hidden="1" customHeight="1" x14ac:dyDescent="0.25">
      <c r="V18470" s="80"/>
    </row>
    <row r="18471" spans="22:22" ht="9" hidden="1" customHeight="1" x14ac:dyDescent="0.25">
      <c r="V18471" s="80"/>
    </row>
    <row r="18472" spans="22:22" ht="9" hidden="1" customHeight="1" x14ac:dyDescent="0.25">
      <c r="V18472" s="80"/>
    </row>
    <row r="18473" spans="22:22" ht="9" hidden="1" customHeight="1" x14ac:dyDescent="0.25">
      <c r="V18473" s="80"/>
    </row>
    <row r="18474" spans="22:22" ht="9" hidden="1" customHeight="1" x14ac:dyDescent="0.25">
      <c r="V18474" s="80"/>
    </row>
    <row r="18475" spans="22:22" ht="9" hidden="1" customHeight="1" x14ac:dyDescent="0.25">
      <c r="V18475" s="80"/>
    </row>
    <row r="18476" spans="22:22" ht="9" hidden="1" customHeight="1" x14ac:dyDescent="0.25">
      <c r="V18476" s="80"/>
    </row>
    <row r="18477" spans="22:22" ht="9" hidden="1" customHeight="1" x14ac:dyDescent="0.25">
      <c r="V18477" s="80"/>
    </row>
    <row r="18478" spans="22:22" ht="9" hidden="1" customHeight="1" x14ac:dyDescent="0.25">
      <c r="V18478" s="80"/>
    </row>
    <row r="18479" spans="22:22" ht="9" hidden="1" customHeight="1" x14ac:dyDescent="0.25">
      <c r="V18479" s="80"/>
    </row>
    <row r="18480" spans="22:22" ht="9" hidden="1" customHeight="1" x14ac:dyDescent="0.25">
      <c r="V18480" s="80"/>
    </row>
    <row r="18481" spans="22:22" ht="9" hidden="1" customHeight="1" x14ac:dyDescent="0.25">
      <c r="V18481" s="80"/>
    </row>
    <row r="18482" spans="22:22" ht="9" hidden="1" customHeight="1" x14ac:dyDescent="0.25">
      <c r="V18482" s="80"/>
    </row>
    <row r="18483" spans="22:22" ht="9" hidden="1" customHeight="1" x14ac:dyDescent="0.25">
      <c r="V18483" s="80"/>
    </row>
    <row r="18484" spans="22:22" ht="9" hidden="1" customHeight="1" x14ac:dyDescent="0.25">
      <c r="V18484" s="80"/>
    </row>
    <row r="18485" spans="22:22" ht="9" hidden="1" customHeight="1" x14ac:dyDescent="0.25">
      <c r="V18485" s="80"/>
    </row>
    <row r="18486" spans="22:22" ht="9" hidden="1" customHeight="1" x14ac:dyDescent="0.25">
      <c r="V18486" s="80"/>
    </row>
    <row r="18487" spans="22:22" ht="9" hidden="1" customHeight="1" x14ac:dyDescent="0.25">
      <c r="V18487" s="80"/>
    </row>
    <row r="18488" spans="22:22" ht="9" hidden="1" customHeight="1" x14ac:dyDescent="0.25">
      <c r="V18488" s="80"/>
    </row>
    <row r="18489" spans="22:22" ht="9" hidden="1" customHeight="1" x14ac:dyDescent="0.25">
      <c r="V18489" s="80"/>
    </row>
    <row r="18490" spans="22:22" ht="9" hidden="1" customHeight="1" x14ac:dyDescent="0.25">
      <c r="V18490" s="80"/>
    </row>
    <row r="18491" spans="22:22" ht="9" hidden="1" customHeight="1" x14ac:dyDescent="0.25">
      <c r="V18491" s="80"/>
    </row>
    <row r="18492" spans="22:22" ht="9" hidden="1" customHeight="1" x14ac:dyDescent="0.25">
      <c r="V18492" s="80"/>
    </row>
    <row r="18493" spans="22:22" ht="9" hidden="1" customHeight="1" x14ac:dyDescent="0.25">
      <c r="V18493" s="80"/>
    </row>
    <row r="18494" spans="22:22" ht="9" hidden="1" customHeight="1" x14ac:dyDescent="0.25">
      <c r="V18494" s="80"/>
    </row>
    <row r="18495" spans="22:22" ht="9" hidden="1" customHeight="1" x14ac:dyDescent="0.25">
      <c r="V18495" s="80"/>
    </row>
    <row r="18496" spans="22:22" ht="9" hidden="1" customHeight="1" x14ac:dyDescent="0.25">
      <c r="V18496" s="80"/>
    </row>
    <row r="18497" spans="22:22" ht="9" hidden="1" customHeight="1" x14ac:dyDescent="0.25">
      <c r="V18497" s="80"/>
    </row>
    <row r="18498" spans="22:22" ht="9" hidden="1" customHeight="1" x14ac:dyDescent="0.25">
      <c r="V18498" s="80"/>
    </row>
    <row r="18499" spans="22:22" ht="9" hidden="1" customHeight="1" x14ac:dyDescent="0.25">
      <c r="V18499" s="80"/>
    </row>
    <row r="18500" spans="22:22" ht="9" hidden="1" customHeight="1" x14ac:dyDescent="0.25">
      <c r="V18500" s="80"/>
    </row>
    <row r="18501" spans="22:22" ht="9" hidden="1" customHeight="1" x14ac:dyDescent="0.25">
      <c r="V18501" s="80"/>
    </row>
    <row r="18502" spans="22:22" ht="9" hidden="1" customHeight="1" x14ac:dyDescent="0.25">
      <c r="V18502" s="80"/>
    </row>
    <row r="18503" spans="22:22" ht="9" hidden="1" customHeight="1" x14ac:dyDescent="0.25">
      <c r="V18503" s="80"/>
    </row>
    <row r="18504" spans="22:22" ht="9" hidden="1" customHeight="1" x14ac:dyDescent="0.25">
      <c r="V18504" s="80"/>
    </row>
    <row r="18505" spans="22:22" ht="9" hidden="1" customHeight="1" x14ac:dyDescent="0.25">
      <c r="V18505" s="80"/>
    </row>
    <row r="18506" spans="22:22" ht="9" hidden="1" customHeight="1" x14ac:dyDescent="0.25">
      <c r="V18506" s="80"/>
    </row>
    <row r="18507" spans="22:22" ht="9" hidden="1" customHeight="1" x14ac:dyDescent="0.25">
      <c r="V18507" s="80"/>
    </row>
    <row r="18508" spans="22:22" ht="9" hidden="1" customHeight="1" x14ac:dyDescent="0.25">
      <c r="V18508" s="80"/>
    </row>
    <row r="18509" spans="22:22" ht="9" hidden="1" customHeight="1" x14ac:dyDescent="0.25">
      <c r="V18509" s="80"/>
    </row>
    <row r="18510" spans="22:22" ht="9" hidden="1" customHeight="1" x14ac:dyDescent="0.25">
      <c r="V18510" s="80"/>
    </row>
    <row r="18511" spans="22:22" ht="9" hidden="1" customHeight="1" x14ac:dyDescent="0.25">
      <c r="V18511" s="80"/>
    </row>
    <row r="18512" spans="22:22" ht="9" hidden="1" customHeight="1" x14ac:dyDescent="0.25">
      <c r="V18512" s="80"/>
    </row>
    <row r="18513" spans="22:22" ht="9" hidden="1" customHeight="1" x14ac:dyDescent="0.25">
      <c r="V18513" s="80"/>
    </row>
    <row r="18514" spans="22:22" ht="9" hidden="1" customHeight="1" x14ac:dyDescent="0.25">
      <c r="V18514" s="80"/>
    </row>
    <row r="18515" spans="22:22" ht="9" hidden="1" customHeight="1" x14ac:dyDescent="0.25">
      <c r="V18515" s="80"/>
    </row>
    <row r="18516" spans="22:22" ht="9" hidden="1" customHeight="1" x14ac:dyDescent="0.25">
      <c r="V18516" s="80"/>
    </row>
    <row r="18517" spans="22:22" ht="9" hidden="1" customHeight="1" x14ac:dyDescent="0.25">
      <c r="V18517" s="80"/>
    </row>
    <row r="18518" spans="22:22" ht="9" hidden="1" customHeight="1" x14ac:dyDescent="0.25">
      <c r="V18518" s="80"/>
    </row>
    <row r="18519" spans="22:22" ht="9" hidden="1" customHeight="1" x14ac:dyDescent="0.25">
      <c r="V18519" s="80"/>
    </row>
    <row r="18520" spans="22:22" ht="9" hidden="1" customHeight="1" x14ac:dyDescent="0.25">
      <c r="V18520" s="80"/>
    </row>
    <row r="18521" spans="22:22" ht="9" hidden="1" customHeight="1" x14ac:dyDescent="0.25">
      <c r="V18521" s="80"/>
    </row>
    <row r="18522" spans="22:22" ht="9" hidden="1" customHeight="1" x14ac:dyDescent="0.25">
      <c r="V18522" s="80"/>
    </row>
    <row r="18523" spans="22:22" ht="9" hidden="1" customHeight="1" x14ac:dyDescent="0.25">
      <c r="V18523" s="80"/>
    </row>
    <row r="18524" spans="22:22" ht="9" hidden="1" customHeight="1" x14ac:dyDescent="0.25">
      <c r="V18524" s="80"/>
    </row>
    <row r="18525" spans="22:22" ht="9" hidden="1" customHeight="1" x14ac:dyDescent="0.25">
      <c r="V18525" s="80"/>
    </row>
    <row r="18526" spans="22:22" ht="9" hidden="1" customHeight="1" x14ac:dyDescent="0.25">
      <c r="V18526" s="80"/>
    </row>
    <row r="18527" spans="22:22" ht="9" hidden="1" customHeight="1" x14ac:dyDescent="0.25">
      <c r="V18527" s="80"/>
    </row>
    <row r="18528" spans="22:22" ht="9" hidden="1" customHeight="1" x14ac:dyDescent="0.25">
      <c r="V18528" s="80"/>
    </row>
    <row r="18529" spans="22:22" ht="9" hidden="1" customHeight="1" x14ac:dyDescent="0.25">
      <c r="V18529" s="80"/>
    </row>
    <row r="18530" spans="22:22" ht="9" hidden="1" customHeight="1" x14ac:dyDescent="0.25">
      <c r="V18530" s="80"/>
    </row>
    <row r="18531" spans="22:22" ht="9" hidden="1" customHeight="1" x14ac:dyDescent="0.25">
      <c r="V18531" s="80"/>
    </row>
    <row r="18532" spans="22:22" ht="9" hidden="1" customHeight="1" x14ac:dyDescent="0.25">
      <c r="V18532" s="80"/>
    </row>
    <row r="18533" spans="22:22" ht="9" hidden="1" customHeight="1" x14ac:dyDescent="0.25">
      <c r="V18533" s="80"/>
    </row>
    <row r="18534" spans="22:22" ht="9" hidden="1" customHeight="1" x14ac:dyDescent="0.25">
      <c r="V18534" s="80"/>
    </row>
    <row r="18535" spans="22:22" ht="9" hidden="1" customHeight="1" x14ac:dyDescent="0.25">
      <c r="V18535" s="80"/>
    </row>
    <row r="18536" spans="22:22" ht="9" hidden="1" customHeight="1" x14ac:dyDescent="0.25">
      <c r="V18536" s="80"/>
    </row>
    <row r="18537" spans="22:22" ht="9" hidden="1" customHeight="1" x14ac:dyDescent="0.25">
      <c r="V18537" s="80"/>
    </row>
    <row r="18538" spans="22:22" ht="9" hidden="1" customHeight="1" x14ac:dyDescent="0.25">
      <c r="V18538" s="80"/>
    </row>
    <row r="18539" spans="22:22" ht="9" hidden="1" customHeight="1" x14ac:dyDescent="0.25">
      <c r="V18539" s="80"/>
    </row>
    <row r="18540" spans="22:22" ht="9" hidden="1" customHeight="1" x14ac:dyDescent="0.25">
      <c r="V18540" s="80"/>
    </row>
    <row r="18541" spans="22:22" ht="9" hidden="1" customHeight="1" x14ac:dyDescent="0.25">
      <c r="V18541" s="80"/>
    </row>
    <row r="18542" spans="22:22" ht="9" hidden="1" customHeight="1" x14ac:dyDescent="0.25">
      <c r="V18542" s="80"/>
    </row>
    <row r="18543" spans="22:22" ht="9" hidden="1" customHeight="1" x14ac:dyDescent="0.25">
      <c r="V18543" s="80"/>
    </row>
    <row r="18544" spans="22:22" ht="9" hidden="1" customHeight="1" x14ac:dyDescent="0.25">
      <c r="V18544" s="80"/>
    </row>
    <row r="18545" spans="22:22" ht="9" hidden="1" customHeight="1" x14ac:dyDescent="0.25">
      <c r="V18545" s="80"/>
    </row>
    <row r="18546" spans="22:22" ht="9" hidden="1" customHeight="1" x14ac:dyDescent="0.25">
      <c r="V18546" s="80"/>
    </row>
    <row r="18547" spans="22:22" ht="9" hidden="1" customHeight="1" x14ac:dyDescent="0.25">
      <c r="V18547" s="80"/>
    </row>
    <row r="18548" spans="22:22" ht="9" hidden="1" customHeight="1" x14ac:dyDescent="0.25">
      <c r="V18548" s="80"/>
    </row>
    <row r="18549" spans="22:22" ht="9" hidden="1" customHeight="1" x14ac:dyDescent="0.25">
      <c r="V18549" s="80"/>
    </row>
    <row r="18550" spans="22:22" ht="9" hidden="1" customHeight="1" x14ac:dyDescent="0.25">
      <c r="V18550" s="80"/>
    </row>
    <row r="18551" spans="22:22" ht="9" hidden="1" customHeight="1" x14ac:dyDescent="0.25">
      <c r="V18551" s="80"/>
    </row>
    <row r="18552" spans="22:22" ht="9" hidden="1" customHeight="1" x14ac:dyDescent="0.25">
      <c r="V18552" s="80"/>
    </row>
    <row r="18553" spans="22:22" ht="9" hidden="1" customHeight="1" x14ac:dyDescent="0.25">
      <c r="V18553" s="80"/>
    </row>
    <row r="18554" spans="22:22" ht="9" hidden="1" customHeight="1" x14ac:dyDescent="0.25">
      <c r="V18554" s="80"/>
    </row>
    <row r="18555" spans="22:22" ht="9" hidden="1" customHeight="1" x14ac:dyDescent="0.25">
      <c r="V18555" s="80"/>
    </row>
    <row r="18556" spans="22:22" ht="9" hidden="1" customHeight="1" x14ac:dyDescent="0.25">
      <c r="V18556" s="80"/>
    </row>
    <row r="18557" spans="22:22" ht="9" hidden="1" customHeight="1" x14ac:dyDescent="0.25">
      <c r="V18557" s="80"/>
    </row>
    <row r="18558" spans="22:22" ht="9" hidden="1" customHeight="1" x14ac:dyDescent="0.25">
      <c r="V18558" s="80"/>
    </row>
    <row r="18559" spans="22:22" ht="9" hidden="1" customHeight="1" x14ac:dyDescent="0.25">
      <c r="V18559" s="80"/>
    </row>
    <row r="18560" spans="22:22" ht="9" hidden="1" customHeight="1" x14ac:dyDescent="0.25">
      <c r="V18560" s="80"/>
    </row>
    <row r="18561" spans="22:22" ht="9" hidden="1" customHeight="1" x14ac:dyDescent="0.25">
      <c r="V18561" s="80"/>
    </row>
    <row r="18562" spans="22:22" ht="9" hidden="1" customHeight="1" x14ac:dyDescent="0.25">
      <c r="V18562" s="80"/>
    </row>
    <row r="18563" spans="22:22" ht="9" hidden="1" customHeight="1" x14ac:dyDescent="0.25">
      <c r="V18563" s="80"/>
    </row>
    <row r="18564" spans="22:22" ht="9" hidden="1" customHeight="1" x14ac:dyDescent="0.25">
      <c r="V18564" s="80"/>
    </row>
    <row r="18565" spans="22:22" ht="9" hidden="1" customHeight="1" x14ac:dyDescent="0.25">
      <c r="V18565" s="80"/>
    </row>
    <row r="18566" spans="22:22" ht="9" hidden="1" customHeight="1" x14ac:dyDescent="0.25">
      <c r="V18566" s="80"/>
    </row>
    <row r="18567" spans="22:22" ht="9" hidden="1" customHeight="1" x14ac:dyDescent="0.25">
      <c r="V18567" s="80"/>
    </row>
    <row r="18568" spans="22:22" ht="9" hidden="1" customHeight="1" x14ac:dyDescent="0.25">
      <c r="V18568" s="80"/>
    </row>
    <row r="18569" spans="22:22" ht="9" hidden="1" customHeight="1" x14ac:dyDescent="0.25">
      <c r="V18569" s="80"/>
    </row>
    <row r="18570" spans="22:22" ht="9" hidden="1" customHeight="1" x14ac:dyDescent="0.25">
      <c r="V18570" s="80"/>
    </row>
    <row r="18571" spans="22:22" ht="9" hidden="1" customHeight="1" x14ac:dyDescent="0.25">
      <c r="V18571" s="80"/>
    </row>
    <row r="18572" spans="22:22" ht="9" hidden="1" customHeight="1" x14ac:dyDescent="0.25">
      <c r="V18572" s="80"/>
    </row>
    <row r="18573" spans="22:22" ht="9" hidden="1" customHeight="1" x14ac:dyDescent="0.25">
      <c r="V18573" s="80"/>
    </row>
    <row r="18574" spans="22:22" ht="9" hidden="1" customHeight="1" x14ac:dyDescent="0.25">
      <c r="V18574" s="80"/>
    </row>
    <row r="18575" spans="22:22" ht="9" hidden="1" customHeight="1" x14ac:dyDescent="0.25">
      <c r="V18575" s="80"/>
    </row>
    <row r="18576" spans="22:22" ht="9" hidden="1" customHeight="1" x14ac:dyDescent="0.25">
      <c r="V18576" s="80"/>
    </row>
    <row r="18577" spans="22:22" ht="9" hidden="1" customHeight="1" x14ac:dyDescent="0.25">
      <c r="V18577" s="80"/>
    </row>
    <row r="18578" spans="22:22" ht="9" hidden="1" customHeight="1" x14ac:dyDescent="0.25">
      <c r="V18578" s="80"/>
    </row>
    <row r="18579" spans="22:22" ht="9" hidden="1" customHeight="1" x14ac:dyDescent="0.25">
      <c r="V18579" s="80"/>
    </row>
    <row r="18580" spans="22:22" ht="9" hidden="1" customHeight="1" x14ac:dyDescent="0.25">
      <c r="V18580" s="80"/>
    </row>
    <row r="18581" spans="22:22" ht="9" hidden="1" customHeight="1" x14ac:dyDescent="0.25">
      <c r="V18581" s="80"/>
    </row>
    <row r="18582" spans="22:22" ht="9" hidden="1" customHeight="1" x14ac:dyDescent="0.25">
      <c r="V18582" s="80"/>
    </row>
    <row r="18583" spans="22:22" ht="9" hidden="1" customHeight="1" x14ac:dyDescent="0.25">
      <c r="V18583" s="80"/>
    </row>
    <row r="18584" spans="22:22" ht="9" hidden="1" customHeight="1" x14ac:dyDescent="0.25">
      <c r="V18584" s="80"/>
    </row>
    <row r="18585" spans="22:22" ht="9" hidden="1" customHeight="1" x14ac:dyDescent="0.25">
      <c r="V18585" s="80"/>
    </row>
    <row r="18586" spans="22:22" ht="9" hidden="1" customHeight="1" x14ac:dyDescent="0.25">
      <c r="V18586" s="80"/>
    </row>
    <row r="18587" spans="22:22" ht="9" hidden="1" customHeight="1" x14ac:dyDescent="0.25">
      <c r="V18587" s="80"/>
    </row>
    <row r="18588" spans="22:22" ht="9" hidden="1" customHeight="1" x14ac:dyDescent="0.25">
      <c r="V18588" s="80"/>
    </row>
    <row r="18589" spans="22:22" ht="9" hidden="1" customHeight="1" x14ac:dyDescent="0.25">
      <c r="V18589" s="80"/>
    </row>
    <row r="18590" spans="22:22" ht="9" hidden="1" customHeight="1" x14ac:dyDescent="0.25">
      <c r="V18590" s="80"/>
    </row>
    <row r="18591" spans="22:22" ht="9" hidden="1" customHeight="1" x14ac:dyDescent="0.25">
      <c r="V18591" s="80"/>
    </row>
    <row r="18592" spans="22:22" ht="9" hidden="1" customHeight="1" x14ac:dyDescent="0.25">
      <c r="V18592" s="80"/>
    </row>
    <row r="18593" spans="22:22" ht="9" hidden="1" customHeight="1" x14ac:dyDescent="0.25">
      <c r="V18593" s="80"/>
    </row>
    <row r="18594" spans="22:22" ht="9" hidden="1" customHeight="1" x14ac:dyDescent="0.25">
      <c r="V18594" s="80"/>
    </row>
    <row r="18595" spans="22:22" ht="9" hidden="1" customHeight="1" x14ac:dyDescent="0.25">
      <c r="V18595" s="80"/>
    </row>
    <row r="18596" spans="22:22" ht="9" hidden="1" customHeight="1" x14ac:dyDescent="0.25">
      <c r="V18596" s="80"/>
    </row>
    <row r="18597" spans="22:22" ht="9" hidden="1" customHeight="1" x14ac:dyDescent="0.25">
      <c r="V18597" s="80"/>
    </row>
    <row r="18598" spans="22:22" ht="9" hidden="1" customHeight="1" x14ac:dyDescent="0.25">
      <c r="V18598" s="80"/>
    </row>
    <row r="18599" spans="22:22" ht="9" hidden="1" customHeight="1" x14ac:dyDescent="0.25">
      <c r="V18599" s="80"/>
    </row>
    <row r="18600" spans="22:22" ht="9" hidden="1" customHeight="1" x14ac:dyDescent="0.25">
      <c r="V18600" s="80"/>
    </row>
    <row r="18601" spans="22:22" ht="9" hidden="1" customHeight="1" x14ac:dyDescent="0.25">
      <c r="V18601" s="80"/>
    </row>
    <row r="18602" spans="22:22" ht="9" hidden="1" customHeight="1" x14ac:dyDescent="0.25">
      <c r="V18602" s="80"/>
    </row>
    <row r="18603" spans="22:22" ht="9" hidden="1" customHeight="1" x14ac:dyDescent="0.25">
      <c r="V18603" s="80"/>
    </row>
    <row r="18604" spans="22:22" ht="9" hidden="1" customHeight="1" x14ac:dyDescent="0.25">
      <c r="V18604" s="80"/>
    </row>
    <row r="18605" spans="22:22" ht="9" hidden="1" customHeight="1" x14ac:dyDescent="0.25">
      <c r="V18605" s="80"/>
    </row>
    <row r="18606" spans="22:22" ht="9" hidden="1" customHeight="1" x14ac:dyDescent="0.25">
      <c r="V18606" s="80"/>
    </row>
    <row r="18607" spans="22:22" ht="9" hidden="1" customHeight="1" x14ac:dyDescent="0.25">
      <c r="V18607" s="80"/>
    </row>
    <row r="18608" spans="22:22" ht="9" hidden="1" customHeight="1" x14ac:dyDescent="0.25">
      <c r="V18608" s="80"/>
    </row>
    <row r="18609" spans="22:22" ht="9" hidden="1" customHeight="1" x14ac:dyDescent="0.25">
      <c r="V18609" s="80"/>
    </row>
    <row r="18610" spans="22:22" ht="9" hidden="1" customHeight="1" x14ac:dyDescent="0.25">
      <c r="V18610" s="80"/>
    </row>
    <row r="18611" spans="22:22" ht="9" hidden="1" customHeight="1" x14ac:dyDescent="0.25">
      <c r="V18611" s="80"/>
    </row>
    <row r="18612" spans="22:22" ht="9" hidden="1" customHeight="1" x14ac:dyDescent="0.25">
      <c r="V18612" s="80"/>
    </row>
    <row r="18613" spans="22:22" ht="9" hidden="1" customHeight="1" x14ac:dyDescent="0.25">
      <c r="V18613" s="80"/>
    </row>
    <row r="18614" spans="22:22" ht="9" hidden="1" customHeight="1" x14ac:dyDescent="0.25">
      <c r="V18614" s="80"/>
    </row>
    <row r="18615" spans="22:22" ht="9" hidden="1" customHeight="1" x14ac:dyDescent="0.25">
      <c r="V18615" s="80"/>
    </row>
    <row r="18616" spans="22:22" ht="9" hidden="1" customHeight="1" x14ac:dyDescent="0.25">
      <c r="V18616" s="80"/>
    </row>
    <row r="18617" spans="22:22" ht="9" hidden="1" customHeight="1" x14ac:dyDescent="0.25">
      <c r="V18617" s="80"/>
    </row>
    <row r="18618" spans="22:22" ht="9" hidden="1" customHeight="1" x14ac:dyDescent="0.25">
      <c r="V18618" s="80"/>
    </row>
    <row r="18619" spans="22:22" ht="9" hidden="1" customHeight="1" x14ac:dyDescent="0.25">
      <c r="V18619" s="80"/>
    </row>
    <row r="18620" spans="22:22" ht="9" hidden="1" customHeight="1" x14ac:dyDescent="0.25">
      <c r="V18620" s="80"/>
    </row>
    <row r="18621" spans="22:22" ht="9" hidden="1" customHeight="1" x14ac:dyDescent="0.25">
      <c r="V18621" s="80"/>
    </row>
    <row r="18622" spans="22:22" ht="9" hidden="1" customHeight="1" x14ac:dyDescent="0.25">
      <c r="V18622" s="80"/>
    </row>
    <row r="18623" spans="22:22" ht="9" hidden="1" customHeight="1" x14ac:dyDescent="0.25">
      <c r="V18623" s="80"/>
    </row>
    <row r="18624" spans="22:22" ht="9" hidden="1" customHeight="1" x14ac:dyDescent="0.25">
      <c r="V18624" s="80"/>
    </row>
    <row r="18625" spans="22:22" ht="9" hidden="1" customHeight="1" x14ac:dyDescent="0.25">
      <c r="V18625" s="80"/>
    </row>
    <row r="18626" spans="22:22" ht="9" hidden="1" customHeight="1" x14ac:dyDescent="0.25">
      <c r="V18626" s="80"/>
    </row>
    <row r="18627" spans="22:22" ht="9" hidden="1" customHeight="1" x14ac:dyDescent="0.25">
      <c r="V18627" s="80"/>
    </row>
    <row r="18628" spans="22:22" ht="9" hidden="1" customHeight="1" x14ac:dyDescent="0.25">
      <c r="V18628" s="80"/>
    </row>
    <row r="18629" spans="22:22" ht="9" hidden="1" customHeight="1" x14ac:dyDescent="0.25">
      <c r="V18629" s="80"/>
    </row>
    <row r="18630" spans="22:22" ht="9" hidden="1" customHeight="1" x14ac:dyDescent="0.25">
      <c r="V18630" s="80"/>
    </row>
    <row r="18631" spans="22:22" ht="9" hidden="1" customHeight="1" x14ac:dyDescent="0.25">
      <c r="V18631" s="80"/>
    </row>
    <row r="18632" spans="22:22" ht="9" hidden="1" customHeight="1" x14ac:dyDescent="0.25">
      <c r="V18632" s="80"/>
    </row>
    <row r="18633" spans="22:22" ht="9" hidden="1" customHeight="1" x14ac:dyDescent="0.25">
      <c r="V18633" s="80"/>
    </row>
    <row r="18634" spans="22:22" ht="9" hidden="1" customHeight="1" x14ac:dyDescent="0.25">
      <c r="V18634" s="80"/>
    </row>
    <row r="18635" spans="22:22" ht="9" hidden="1" customHeight="1" x14ac:dyDescent="0.25">
      <c r="V18635" s="80"/>
    </row>
    <row r="18636" spans="22:22" ht="9" hidden="1" customHeight="1" x14ac:dyDescent="0.25">
      <c r="V18636" s="80"/>
    </row>
    <row r="18637" spans="22:22" ht="9" hidden="1" customHeight="1" x14ac:dyDescent="0.25">
      <c r="V18637" s="80"/>
    </row>
    <row r="18638" spans="22:22" ht="9" hidden="1" customHeight="1" x14ac:dyDescent="0.25">
      <c r="V18638" s="80"/>
    </row>
    <row r="18639" spans="22:22" ht="9" hidden="1" customHeight="1" x14ac:dyDescent="0.25">
      <c r="V18639" s="80"/>
    </row>
    <row r="18640" spans="22:22" ht="9" hidden="1" customHeight="1" x14ac:dyDescent="0.25">
      <c r="V18640" s="80"/>
    </row>
    <row r="18641" spans="22:22" ht="9" hidden="1" customHeight="1" x14ac:dyDescent="0.25">
      <c r="V18641" s="80"/>
    </row>
    <row r="18642" spans="22:22" ht="9" hidden="1" customHeight="1" x14ac:dyDescent="0.25">
      <c r="V18642" s="80"/>
    </row>
    <row r="18643" spans="22:22" ht="9" hidden="1" customHeight="1" x14ac:dyDescent="0.25">
      <c r="V18643" s="80"/>
    </row>
    <row r="18644" spans="22:22" ht="9" hidden="1" customHeight="1" x14ac:dyDescent="0.25">
      <c r="V18644" s="80"/>
    </row>
    <row r="18645" spans="22:22" ht="9" hidden="1" customHeight="1" x14ac:dyDescent="0.25">
      <c r="V18645" s="80"/>
    </row>
    <row r="18646" spans="22:22" ht="9" hidden="1" customHeight="1" x14ac:dyDescent="0.25">
      <c r="V18646" s="80"/>
    </row>
    <row r="18647" spans="22:22" ht="9" hidden="1" customHeight="1" x14ac:dyDescent="0.25">
      <c r="V18647" s="80"/>
    </row>
    <row r="18648" spans="22:22" ht="9" hidden="1" customHeight="1" x14ac:dyDescent="0.25">
      <c r="V18648" s="80"/>
    </row>
    <row r="18649" spans="22:22" ht="9" hidden="1" customHeight="1" x14ac:dyDescent="0.25">
      <c r="V18649" s="80"/>
    </row>
    <row r="18650" spans="22:22" ht="9" hidden="1" customHeight="1" x14ac:dyDescent="0.25">
      <c r="V18650" s="80"/>
    </row>
    <row r="18651" spans="22:22" ht="9" hidden="1" customHeight="1" x14ac:dyDescent="0.25">
      <c r="V18651" s="80"/>
    </row>
    <row r="18652" spans="22:22" ht="9" hidden="1" customHeight="1" x14ac:dyDescent="0.25">
      <c r="V18652" s="80"/>
    </row>
    <row r="18653" spans="22:22" ht="9" hidden="1" customHeight="1" x14ac:dyDescent="0.25">
      <c r="V18653" s="80"/>
    </row>
    <row r="18654" spans="22:22" ht="9" hidden="1" customHeight="1" x14ac:dyDescent="0.25">
      <c r="V18654" s="80"/>
    </row>
    <row r="18655" spans="22:22" ht="9" hidden="1" customHeight="1" x14ac:dyDescent="0.25">
      <c r="V18655" s="80"/>
    </row>
    <row r="18656" spans="22:22" ht="9" hidden="1" customHeight="1" x14ac:dyDescent="0.25">
      <c r="V18656" s="80"/>
    </row>
    <row r="18657" spans="22:22" ht="9" hidden="1" customHeight="1" x14ac:dyDescent="0.25">
      <c r="V18657" s="80"/>
    </row>
    <row r="18658" spans="22:22" ht="9" hidden="1" customHeight="1" x14ac:dyDescent="0.25">
      <c r="V18658" s="80"/>
    </row>
    <row r="18659" spans="22:22" ht="9" hidden="1" customHeight="1" x14ac:dyDescent="0.25">
      <c r="V18659" s="80"/>
    </row>
    <row r="18660" spans="22:22" ht="9" hidden="1" customHeight="1" x14ac:dyDescent="0.25">
      <c r="V18660" s="80"/>
    </row>
    <row r="18661" spans="22:22" ht="9" hidden="1" customHeight="1" x14ac:dyDescent="0.25">
      <c r="V18661" s="80"/>
    </row>
    <row r="18662" spans="22:22" ht="9" hidden="1" customHeight="1" x14ac:dyDescent="0.25">
      <c r="V18662" s="80"/>
    </row>
    <row r="18663" spans="22:22" ht="9" hidden="1" customHeight="1" x14ac:dyDescent="0.25">
      <c r="V18663" s="80"/>
    </row>
    <row r="18664" spans="22:22" ht="9" hidden="1" customHeight="1" x14ac:dyDescent="0.25">
      <c r="V18664" s="80"/>
    </row>
    <row r="18665" spans="22:22" ht="9" hidden="1" customHeight="1" x14ac:dyDescent="0.25">
      <c r="V18665" s="80"/>
    </row>
    <row r="18666" spans="22:22" ht="9" hidden="1" customHeight="1" x14ac:dyDescent="0.25">
      <c r="V18666" s="80"/>
    </row>
    <row r="18667" spans="22:22" ht="9" hidden="1" customHeight="1" x14ac:dyDescent="0.25">
      <c r="V18667" s="80"/>
    </row>
    <row r="18668" spans="22:22" ht="9" hidden="1" customHeight="1" x14ac:dyDescent="0.25">
      <c r="V18668" s="80"/>
    </row>
    <row r="18669" spans="22:22" ht="9" hidden="1" customHeight="1" x14ac:dyDescent="0.25">
      <c r="V18669" s="80"/>
    </row>
    <row r="18670" spans="22:22" ht="9" hidden="1" customHeight="1" x14ac:dyDescent="0.25">
      <c r="V18670" s="80"/>
    </row>
    <row r="18671" spans="22:22" ht="9" hidden="1" customHeight="1" x14ac:dyDescent="0.25">
      <c r="V18671" s="80"/>
    </row>
    <row r="18672" spans="22:22" ht="9" hidden="1" customHeight="1" x14ac:dyDescent="0.25">
      <c r="V18672" s="80"/>
    </row>
    <row r="18673" spans="22:22" ht="9" hidden="1" customHeight="1" x14ac:dyDescent="0.25">
      <c r="V18673" s="80"/>
    </row>
    <row r="18674" spans="22:22" ht="9" hidden="1" customHeight="1" x14ac:dyDescent="0.25">
      <c r="V18674" s="80"/>
    </row>
    <row r="18675" spans="22:22" ht="9" hidden="1" customHeight="1" x14ac:dyDescent="0.25">
      <c r="V18675" s="80"/>
    </row>
    <row r="18676" spans="22:22" ht="9" hidden="1" customHeight="1" x14ac:dyDescent="0.25">
      <c r="V18676" s="80"/>
    </row>
    <row r="18677" spans="22:22" ht="9" hidden="1" customHeight="1" x14ac:dyDescent="0.25">
      <c r="V18677" s="80"/>
    </row>
    <row r="18678" spans="22:22" ht="9" hidden="1" customHeight="1" x14ac:dyDescent="0.25">
      <c r="V18678" s="80"/>
    </row>
    <row r="18679" spans="22:22" ht="9" hidden="1" customHeight="1" x14ac:dyDescent="0.25">
      <c r="V18679" s="80"/>
    </row>
    <row r="18680" spans="22:22" ht="9" hidden="1" customHeight="1" x14ac:dyDescent="0.25">
      <c r="V18680" s="80"/>
    </row>
    <row r="18681" spans="22:22" ht="9" hidden="1" customHeight="1" x14ac:dyDescent="0.25">
      <c r="V18681" s="80"/>
    </row>
    <row r="18682" spans="22:22" ht="9" hidden="1" customHeight="1" x14ac:dyDescent="0.25">
      <c r="V18682" s="80"/>
    </row>
    <row r="18683" spans="22:22" ht="9" hidden="1" customHeight="1" x14ac:dyDescent="0.25">
      <c r="V18683" s="80"/>
    </row>
    <row r="18684" spans="22:22" ht="9" hidden="1" customHeight="1" x14ac:dyDescent="0.25">
      <c r="V18684" s="80"/>
    </row>
    <row r="18685" spans="22:22" ht="9" hidden="1" customHeight="1" x14ac:dyDescent="0.25">
      <c r="V18685" s="80"/>
    </row>
    <row r="18686" spans="22:22" ht="9" hidden="1" customHeight="1" x14ac:dyDescent="0.25">
      <c r="V18686" s="80"/>
    </row>
    <row r="18687" spans="22:22" ht="9" hidden="1" customHeight="1" x14ac:dyDescent="0.25">
      <c r="V18687" s="80"/>
    </row>
    <row r="18688" spans="22:22" ht="9" hidden="1" customHeight="1" x14ac:dyDescent="0.25">
      <c r="V18688" s="80"/>
    </row>
    <row r="18689" spans="22:22" ht="9" hidden="1" customHeight="1" x14ac:dyDescent="0.25">
      <c r="V18689" s="80"/>
    </row>
    <row r="18690" spans="22:22" ht="9" hidden="1" customHeight="1" x14ac:dyDescent="0.25">
      <c r="V18690" s="80"/>
    </row>
    <row r="18691" spans="22:22" ht="9" hidden="1" customHeight="1" x14ac:dyDescent="0.25">
      <c r="V18691" s="80"/>
    </row>
    <row r="18692" spans="22:22" ht="9" hidden="1" customHeight="1" x14ac:dyDescent="0.25">
      <c r="V18692" s="80"/>
    </row>
    <row r="18693" spans="22:22" ht="9" hidden="1" customHeight="1" x14ac:dyDescent="0.25">
      <c r="V18693" s="80"/>
    </row>
    <row r="18694" spans="22:22" ht="9" hidden="1" customHeight="1" x14ac:dyDescent="0.25">
      <c r="V18694" s="80"/>
    </row>
    <row r="18695" spans="22:22" ht="9" hidden="1" customHeight="1" x14ac:dyDescent="0.25">
      <c r="V18695" s="80"/>
    </row>
    <row r="18696" spans="22:22" ht="9" hidden="1" customHeight="1" x14ac:dyDescent="0.25">
      <c r="V18696" s="80"/>
    </row>
    <row r="18697" spans="22:22" ht="9" hidden="1" customHeight="1" x14ac:dyDescent="0.25">
      <c r="V18697" s="80"/>
    </row>
    <row r="18698" spans="22:22" ht="9" hidden="1" customHeight="1" x14ac:dyDescent="0.25">
      <c r="V18698" s="80"/>
    </row>
    <row r="18699" spans="22:22" ht="9" hidden="1" customHeight="1" x14ac:dyDescent="0.25">
      <c r="V18699" s="80"/>
    </row>
    <row r="18700" spans="22:22" ht="9" hidden="1" customHeight="1" x14ac:dyDescent="0.25">
      <c r="V18700" s="80"/>
    </row>
    <row r="18701" spans="22:22" ht="9" hidden="1" customHeight="1" x14ac:dyDescent="0.25">
      <c r="V18701" s="80"/>
    </row>
    <row r="18702" spans="22:22" ht="9" hidden="1" customHeight="1" x14ac:dyDescent="0.25">
      <c r="V18702" s="80"/>
    </row>
    <row r="18703" spans="22:22" ht="9" hidden="1" customHeight="1" x14ac:dyDescent="0.25">
      <c r="V18703" s="80"/>
    </row>
    <row r="18704" spans="22:22" ht="9" hidden="1" customHeight="1" x14ac:dyDescent="0.25">
      <c r="V18704" s="80"/>
    </row>
    <row r="18705" spans="22:22" ht="9" hidden="1" customHeight="1" x14ac:dyDescent="0.25">
      <c r="V18705" s="80"/>
    </row>
    <row r="18706" spans="22:22" ht="9" hidden="1" customHeight="1" x14ac:dyDescent="0.25">
      <c r="V18706" s="80"/>
    </row>
    <row r="18707" spans="22:22" ht="9" hidden="1" customHeight="1" x14ac:dyDescent="0.25">
      <c r="V18707" s="80"/>
    </row>
    <row r="18708" spans="22:22" ht="9" hidden="1" customHeight="1" x14ac:dyDescent="0.25">
      <c r="V18708" s="80"/>
    </row>
    <row r="18709" spans="22:22" ht="9" hidden="1" customHeight="1" x14ac:dyDescent="0.25">
      <c r="V18709" s="80"/>
    </row>
    <row r="18710" spans="22:22" ht="9" hidden="1" customHeight="1" x14ac:dyDescent="0.25">
      <c r="V18710" s="80"/>
    </row>
    <row r="18711" spans="22:22" ht="9" hidden="1" customHeight="1" x14ac:dyDescent="0.25">
      <c r="V18711" s="80"/>
    </row>
    <row r="18712" spans="22:22" ht="9" hidden="1" customHeight="1" x14ac:dyDescent="0.25">
      <c r="V18712" s="80"/>
    </row>
    <row r="18713" spans="22:22" ht="9" hidden="1" customHeight="1" x14ac:dyDescent="0.25">
      <c r="V18713" s="80"/>
    </row>
    <row r="18714" spans="22:22" ht="9" hidden="1" customHeight="1" x14ac:dyDescent="0.25">
      <c r="V18714" s="80"/>
    </row>
    <row r="18715" spans="22:22" ht="9" hidden="1" customHeight="1" x14ac:dyDescent="0.25">
      <c r="V18715" s="80"/>
    </row>
    <row r="18716" spans="22:22" ht="9" hidden="1" customHeight="1" x14ac:dyDescent="0.25">
      <c r="V18716" s="80"/>
    </row>
    <row r="18717" spans="22:22" ht="9" hidden="1" customHeight="1" x14ac:dyDescent="0.25">
      <c r="V18717" s="80"/>
    </row>
    <row r="18718" spans="22:22" ht="9" hidden="1" customHeight="1" x14ac:dyDescent="0.25">
      <c r="V18718" s="80"/>
    </row>
    <row r="18719" spans="22:22" ht="9" hidden="1" customHeight="1" x14ac:dyDescent="0.25">
      <c r="V18719" s="80"/>
    </row>
    <row r="18720" spans="22:22" ht="9" hidden="1" customHeight="1" x14ac:dyDescent="0.25">
      <c r="V18720" s="80"/>
    </row>
    <row r="18721" spans="22:22" ht="9" hidden="1" customHeight="1" x14ac:dyDescent="0.25">
      <c r="V18721" s="80"/>
    </row>
    <row r="18722" spans="22:22" ht="9" hidden="1" customHeight="1" x14ac:dyDescent="0.25">
      <c r="V18722" s="80"/>
    </row>
    <row r="18723" spans="22:22" ht="9" hidden="1" customHeight="1" x14ac:dyDescent="0.25">
      <c r="V18723" s="80"/>
    </row>
    <row r="18724" spans="22:22" ht="9" hidden="1" customHeight="1" x14ac:dyDescent="0.25">
      <c r="V18724" s="80"/>
    </row>
    <row r="18725" spans="22:22" ht="9" hidden="1" customHeight="1" x14ac:dyDescent="0.25">
      <c r="V18725" s="80"/>
    </row>
    <row r="18726" spans="22:22" ht="9" hidden="1" customHeight="1" x14ac:dyDescent="0.25">
      <c r="V18726" s="80"/>
    </row>
    <row r="18727" spans="22:22" ht="9" hidden="1" customHeight="1" x14ac:dyDescent="0.25">
      <c r="V18727" s="80"/>
    </row>
    <row r="18728" spans="22:22" ht="9" hidden="1" customHeight="1" x14ac:dyDescent="0.25">
      <c r="V18728" s="80"/>
    </row>
    <row r="18729" spans="22:22" ht="9" hidden="1" customHeight="1" x14ac:dyDescent="0.25">
      <c r="V18729" s="80"/>
    </row>
    <row r="18730" spans="22:22" ht="9" hidden="1" customHeight="1" x14ac:dyDescent="0.25">
      <c r="V18730" s="80"/>
    </row>
    <row r="18731" spans="22:22" ht="9" hidden="1" customHeight="1" x14ac:dyDescent="0.25">
      <c r="V18731" s="80"/>
    </row>
    <row r="18732" spans="22:22" ht="9" hidden="1" customHeight="1" x14ac:dyDescent="0.25">
      <c r="V18732" s="80"/>
    </row>
    <row r="18733" spans="22:22" ht="9" hidden="1" customHeight="1" x14ac:dyDescent="0.25">
      <c r="V18733" s="80"/>
    </row>
    <row r="18734" spans="22:22" ht="9" hidden="1" customHeight="1" x14ac:dyDescent="0.25">
      <c r="V18734" s="80"/>
    </row>
    <row r="18735" spans="22:22" ht="9" hidden="1" customHeight="1" x14ac:dyDescent="0.25">
      <c r="V18735" s="80"/>
    </row>
    <row r="18736" spans="22:22" ht="9" hidden="1" customHeight="1" x14ac:dyDescent="0.25">
      <c r="V18736" s="80"/>
    </row>
    <row r="18737" spans="22:22" ht="9" hidden="1" customHeight="1" x14ac:dyDescent="0.25">
      <c r="V18737" s="80"/>
    </row>
    <row r="18738" spans="22:22" ht="9" hidden="1" customHeight="1" x14ac:dyDescent="0.25">
      <c r="V18738" s="80"/>
    </row>
    <row r="18739" spans="22:22" ht="9" hidden="1" customHeight="1" x14ac:dyDescent="0.25">
      <c r="V18739" s="80"/>
    </row>
    <row r="18740" spans="22:22" ht="9" hidden="1" customHeight="1" x14ac:dyDescent="0.25">
      <c r="V18740" s="80"/>
    </row>
    <row r="18741" spans="22:22" ht="9" hidden="1" customHeight="1" x14ac:dyDescent="0.25">
      <c r="V18741" s="80"/>
    </row>
    <row r="18742" spans="22:22" ht="9" hidden="1" customHeight="1" x14ac:dyDescent="0.25">
      <c r="V18742" s="80"/>
    </row>
    <row r="18743" spans="22:22" ht="9" hidden="1" customHeight="1" x14ac:dyDescent="0.25">
      <c r="V18743" s="80"/>
    </row>
    <row r="18744" spans="22:22" ht="9" hidden="1" customHeight="1" x14ac:dyDescent="0.25">
      <c r="V18744" s="80"/>
    </row>
    <row r="18745" spans="22:22" ht="9" hidden="1" customHeight="1" x14ac:dyDescent="0.25">
      <c r="V18745" s="80"/>
    </row>
    <row r="18746" spans="22:22" ht="9" hidden="1" customHeight="1" x14ac:dyDescent="0.25">
      <c r="V18746" s="80"/>
    </row>
    <row r="18747" spans="22:22" ht="9" hidden="1" customHeight="1" x14ac:dyDescent="0.25">
      <c r="V18747" s="80"/>
    </row>
    <row r="18748" spans="22:22" ht="9" hidden="1" customHeight="1" x14ac:dyDescent="0.25">
      <c r="V18748" s="80"/>
    </row>
    <row r="18749" spans="22:22" ht="9" hidden="1" customHeight="1" x14ac:dyDescent="0.25">
      <c r="V18749" s="80"/>
    </row>
    <row r="18750" spans="22:22" ht="9" hidden="1" customHeight="1" x14ac:dyDescent="0.25">
      <c r="V18750" s="80"/>
    </row>
    <row r="18751" spans="22:22" ht="9" hidden="1" customHeight="1" x14ac:dyDescent="0.25">
      <c r="V18751" s="80"/>
    </row>
    <row r="18752" spans="22:22" ht="9" hidden="1" customHeight="1" x14ac:dyDescent="0.25">
      <c r="V18752" s="80"/>
    </row>
    <row r="18753" spans="22:22" ht="9" hidden="1" customHeight="1" x14ac:dyDescent="0.25">
      <c r="V18753" s="80"/>
    </row>
    <row r="18754" spans="22:22" ht="9" hidden="1" customHeight="1" x14ac:dyDescent="0.25">
      <c r="V18754" s="80"/>
    </row>
    <row r="18755" spans="22:22" ht="9" hidden="1" customHeight="1" x14ac:dyDescent="0.25">
      <c r="V18755" s="80"/>
    </row>
    <row r="18756" spans="22:22" ht="9" hidden="1" customHeight="1" x14ac:dyDescent="0.25">
      <c r="V18756" s="80"/>
    </row>
    <row r="18757" spans="22:22" ht="9" hidden="1" customHeight="1" x14ac:dyDescent="0.25">
      <c r="V18757" s="80"/>
    </row>
    <row r="18758" spans="22:22" ht="9" hidden="1" customHeight="1" x14ac:dyDescent="0.25">
      <c r="V18758" s="80"/>
    </row>
    <row r="18759" spans="22:22" ht="9" hidden="1" customHeight="1" x14ac:dyDescent="0.25">
      <c r="V18759" s="80"/>
    </row>
    <row r="18760" spans="22:22" ht="9" hidden="1" customHeight="1" x14ac:dyDescent="0.25">
      <c r="V18760" s="80"/>
    </row>
    <row r="18761" spans="22:22" ht="9" hidden="1" customHeight="1" x14ac:dyDescent="0.25">
      <c r="V18761" s="80"/>
    </row>
    <row r="18762" spans="22:22" ht="9" hidden="1" customHeight="1" x14ac:dyDescent="0.25">
      <c r="V18762" s="80"/>
    </row>
    <row r="18763" spans="22:22" ht="9" hidden="1" customHeight="1" x14ac:dyDescent="0.25">
      <c r="V18763" s="80"/>
    </row>
    <row r="18764" spans="22:22" ht="9" hidden="1" customHeight="1" x14ac:dyDescent="0.25">
      <c r="V18764" s="80"/>
    </row>
    <row r="18765" spans="22:22" ht="9" hidden="1" customHeight="1" x14ac:dyDescent="0.25">
      <c r="V18765" s="80"/>
    </row>
    <row r="18766" spans="22:22" ht="9" hidden="1" customHeight="1" x14ac:dyDescent="0.25">
      <c r="V18766" s="80"/>
    </row>
    <row r="18767" spans="22:22" ht="9" hidden="1" customHeight="1" x14ac:dyDescent="0.25">
      <c r="V18767" s="80"/>
    </row>
    <row r="18768" spans="22:22" ht="9" hidden="1" customHeight="1" x14ac:dyDescent="0.25">
      <c r="V18768" s="80"/>
    </row>
    <row r="18769" spans="22:22" ht="9" hidden="1" customHeight="1" x14ac:dyDescent="0.25">
      <c r="V18769" s="80"/>
    </row>
    <row r="18770" spans="22:22" ht="9" hidden="1" customHeight="1" x14ac:dyDescent="0.25">
      <c r="V18770" s="80"/>
    </row>
    <row r="18771" spans="22:22" ht="9" hidden="1" customHeight="1" x14ac:dyDescent="0.25">
      <c r="V18771" s="80"/>
    </row>
    <row r="18772" spans="22:22" ht="9" hidden="1" customHeight="1" x14ac:dyDescent="0.25">
      <c r="V18772" s="80"/>
    </row>
    <row r="18773" spans="22:22" ht="9" hidden="1" customHeight="1" x14ac:dyDescent="0.25">
      <c r="V18773" s="80"/>
    </row>
    <row r="18774" spans="22:22" ht="9" hidden="1" customHeight="1" x14ac:dyDescent="0.25">
      <c r="V18774" s="80"/>
    </row>
    <row r="18775" spans="22:22" ht="9" hidden="1" customHeight="1" x14ac:dyDescent="0.25">
      <c r="V18775" s="80"/>
    </row>
    <row r="18776" spans="22:22" ht="9" hidden="1" customHeight="1" x14ac:dyDescent="0.25">
      <c r="V18776" s="80"/>
    </row>
    <row r="18777" spans="22:22" ht="9" hidden="1" customHeight="1" x14ac:dyDescent="0.25">
      <c r="V18777" s="80"/>
    </row>
    <row r="18778" spans="22:22" ht="9" hidden="1" customHeight="1" x14ac:dyDescent="0.25">
      <c r="V18778" s="80"/>
    </row>
    <row r="18779" spans="22:22" ht="9" hidden="1" customHeight="1" x14ac:dyDescent="0.25">
      <c r="V18779" s="80"/>
    </row>
    <row r="18780" spans="22:22" ht="9" hidden="1" customHeight="1" x14ac:dyDescent="0.25">
      <c r="V18780" s="80"/>
    </row>
    <row r="18781" spans="22:22" ht="9" hidden="1" customHeight="1" x14ac:dyDescent="0.25">
      <c r="V18781" s="80"/>
    </row>
    <row r="18782" spans="22:22" ht="9" hidden="1" customHeight="1" x14ac:dyDescent="0.25">
      <c r="V18782" s="80"/>
    </row>
    <row r="18783" spans="22:22" ht="9" hidden="1" customHeight="1" x14ac:dyDescent="0.25">
      <c r="V18783" s="80"/>
    </row>
    <row r="18784" spans="22:22" ht="9" hidden="1" customHeight="1" x14ac:dyDescent="0.25">
      <c r="V18784" s="80"/>
    </row>
    <row r="18785" spans="22:22" ht="9" hidden="1" customHeight="1" x14ac:dyDescent="0.25">
      <c r="V18785" s="80"/>
    </row>
    <row r="18786" spans="22:22" ht="9" hidden="1" customHeight="1" x14ac:dyDescent="0.25">
      <c r="V18786" s="80"/>
    </row>
    <row r="18787" spans="22:22" ht="9" hidden="1" customHeight="1" x14ac:dyDescent="0.25">
      <c r="V18787" s="80"/>
    </row>
    <row r="18788" spans="22:22" ht="9" hidden="1" customHeight="1" x14ac:dyDescent="0.25">
      <c r="V18788" s="80"/>
    </row>
    <row r="18789" spans="22:22" ht="9" hidden="1" customHeight="1" x14ac:dyDescent="0.25">
      <c r="V18789" s="80"/>
    </row>
    <row r="18790" spans="22:22" ht="9" hidden="1" customHeight="1" x14ac:dyDescent="0.25">
      <c r="V18790" s="80"/>
    </row>
    <row r="18791" spans="22:22" ht="9" hidden="1" customHeight="1" x14ac:dyDescent="0.25">
      <c r="V18791" s="80"/>
    </row>
    <row r="18792" spans="22:22" ht="9" hidden="1" customHeight="1" x14ac:dyDescent="0.25">
      <c r="V18792" s="80"/>
    </row>
    <row r="18793" spans="22:22" ht="9" hidden="1" customHeight="1" x14ac:dyDescent="0.25">
      <c r="V18793" s="80"/>
    </row>
    <row r="18794" spans="22:22" ht="9" hidden="1" customHeight="1" x14ac:dyDescent="0.25">
      <c r="V18794" s="80"/>
    </row>
    <row r="18795" spans="22:22" ht="9" hidden="1" customHeight="1" x14ac:dyDescent="0.25">
      <c r="V18795" s="80"/>
    </row>
    <row r="18796" spans="22:22" ht="9" hidden="1" customHeight="1" x14ac:dyDescent="0.25">
      <c r="V18796" s="80"/>
    </row>
    <row r="18797" spans="22:22" ht="9" hidden="1" customHeight="1" x14ac:dyDescent="0.25">
      <c r="V18797" s="80"/>
    </row>
    <row r="18798" spans="22:22" ht="9" hidden="1" customHeight="1" x14ac:dyDescent="0.25">
      <c r="V18798" s="80"/>
    </row>
    <row r="18799" spans="22:22" ht="9" hidden="1" customHeight="1" x14ac:dyDescent="0.25">
      <c r="V18799" s="80"/>
    </row>
    <row r="18800" spans="22:22" ht="9" hidden="1" customHeight="1" x14ac:dyDescent="0.25">
      <c r="V18800" s="80"/>
    </row>
    <row r="18801" spans="22:22" ht="9" hidden="1" customHeight="1" x14ac:dyDescent="0.25">
      <c r="V18801" s="80"/>
    </row>
    <row r="18802" spans="22:22" ht="9" hidden="1" customHeight="1" x14ac:dyDescent="0.25">
      <c r="V18802" s="80"/>
    </row>
    <row r="18803" spans="22:22" ht="9" hidden="1" customHeight="1" x14ac:dyDescent="0.25">
      <c r="V18803" s="80"/>
    </row>
    <row r="18804" spans="22:22" ht="9" hidden="1" customHeight="1" x14ac:dyDescent="0.25">
      <c r="V18804" s="80"/>
    </row>
    <row r="18805" spans="22:22" ht="9" hidden="1" customHeight="1" x14ac:dyDescent="0.25">
      <c r="V18805" s="80"/>
    </row>
    <row r="18806" spans="22:22" ht="9" hidden="1" customHeight="1" x14ac:dyDescent="0.25">
      <c r="V18806" s="80"/>
    </row>
    <row r="18807" spans="22:22" ht="9" hidden="1" customHeight="1" x14ac:dyDescent="0.25">
      <c r="V18807" s="80"/>
    </row>
    <row r="18808" spans="22:22" ht="9" hidden="1" customHeight="1" x14ac:dyDescent="0.25">
      <c r="V18808" s="80"/>
    </row>
    <row r="18809" spans="22:22" ht="9" hidden="1" customHeight="1" x14ac:dyDescent="0.25">
      <c r="V18809" s="80"/>
    </row>
    <row r="18810" spans="22:22" ht="9" hidden="1" customHeight="1" x14ac:dyDescent="0.25">
      <c r="V18810" s="80"/>
    </row>
    <row r="18811" spans="22:22" ht="9" hidden="1" customHeight="1" x14ac:dyDescent="0.25">
      <c r="V18811" s="80"/>
    </row>
    <row r="18812" spans="22:22" ht="9" hidden="1" customHeight="1" x14ac:dyDescent="0.25">
      <c r="V18812" s="80"/>
    </row>
    <row r="18813" spans="22:22" ht="9" hidden="1" customHeight="1" x14ac:dyDescent="0.25">
      <c r="V18813" s="80"/>
    </row>
    <row r="18814" spans="22:22" ht="9" hidden="1" customHeight="1" x14ac:dyDescent="0.25">
      <c r="V18814" s="80"/>
    </row>
    <row r="18815" spans="22:22" ht="9" hidden="1" customHeight="1" x14ac:dyDescent="0.25">
      <c r="V18815" s="80"/>
    </row>
    <row r="18816" spans="22:22" ht="9" hidden="1" customHeight="1" x14ac:dyDescent="0.25">
      <c r="V18816" s="80"/>
    </row>
    <row r="18817" spans="22:22" ht="9" hidden="1" customHeight="1" x14ac:dyDescent="0.25">
      <c r="V18817" s="80"/>
    </row>
    <row r="18818" spans="22:22" ht="9" hidden="1" customHeight="1" x14ac:dyDescent="0.25">
      <c r="V18818" s="80"/>
    </row>
    <row r="18819" spans="22:22" ht="9" hidden="1" customHeight="1" x14ac:dyDescent="0.25">
      <c r="V18819" s="80"/>
    </row>
    <row r="18820" spans="22:22" ht="9" hidden="1" customHeight="1" x14ac:dyDescent="0.25">
      <c r="V18820" s="80"/>
    </row>
    <row r="18821" spans="22:22" ht="9" hidden="1" customHeight="1" x14ac:dyDescent="0.25">
      <c r="V18821" s="80"/>
    </row>
    <row r="18822" spans="22:22" ht="9" hidden="1" customHeight="1" x14ac:dyDescent="0.25">
      <c r="V18822" s="80"/>
    </row>
    <row r="18823" spans="22:22" ht="9" hidden="1" customHeight="1" x14ac:dyDescent="0.25">
      <c r="V18823" s="80"/>
    </row>
    <row r="18824" spans="22:22" ht="9" hidden="1" customHeight="1" x14ac:dyDescent="0.25">
      <c r="V18824" s="80"/>
    </row>
    <row r="18825" spans="22:22" ht="9" hidden="1" customHeight="1" x14ac:dyDescent="0.25">
      <c r="V18825" s="80"/>
    </row>
    <row r="18826" spans="22:22" ht="9" hidden="1" customHeight="1" x14ac:dyDescent="0.25">
      <c r="V18826" s="80"/>
    </row>
    <row r="18827" spans="22:22" ht="9" hidden="1" customHeight="1" x14ac:dyDescent="0.25">
      <c r="V18827" s="80"/>
    </row>
    <row r="18828" spans="22:22" ht="9" hidden="1" customHeight="1" x14ac:dyDescent="0.25">
      <c r="V18828" s="80"/>
    </row>
    <row r="18829" spans="22:22" ht="9" hidden="1" customHeight="1" x14ac:dyDescent="0.25">
      <c r="V18829" s="80"/>
    </row>
    <row r="18830" spans="22:22" ht="9" hidden="1" customHeight="1" x14ac:dyDescent="0.25">
      <c r="V18830" s="80"/>
    </row>
    <row r="18831" spans="22:22" ht="9" hidden="1" customHeight="1" x14ac:dyDescent="0.25">
      <c r="V18831" s="80"/>
    </row>
    <row r="18832" spans="22:22" ht="9" hidden="1" customHeight="1" x14ac:dyDescent="0.25">
      <c r="V18832" s="80"/>
    </row>
    <row r="18833" spans="22:22" ht="9" hidden="1" customHeight="1" x14ac:dyDescent="0.25">
      <c r="V18833" s="80"/>
    </row>
    <row r="18834" spans="22:22" ht="9" hidden="1" customHeight="1" x14ac:dyDescent="0.25">
      <c r="V18834" s="80"/>
    </row>
    <row r="18835" spans="22:22" ht="9" hidden="1" customHeight="1" x14ac:dyDescent="0.25">
      <c r="V18835" s="80"/>
    </row>
    <row r="18836" spans="22:22" ht="9" hidden="1" customHeight="1" x14ac:dyDescent="0.25">
      <c r="V18836" s="80"/>
    </row>
    <row r="18837" spans="22:22" ht="9" hidden="1" customHeight="1" x14ac:dyDescent="0.25">
      <c r="V18837" s="80"/>
    </row>
    <row r="18838" spans="22:22" ht="9" hidden="1" customHeight="1" x14ac:dyDescent="0.25">
      <c r="V18838" s="80"/>
    </row>
    <row r="18839" spans="22:22" ht="9" hidden="1" customHeight="1" x14ac:dyDescent="0.25">
      <c r="V18839" s="80"/>
    </row>
    <row r="18840" spans="22:22" ht="9" hidden="1" customHeight="1" x14ac:dyDescent="0.25">
      <c r="V18840" s="80"/>
    </row>
    <row r="18841" spans="22:22" ht="9" hidden="1" customHeight="1" x14ac:dyDescent="0.25">
      <c r="V18841" s="80"/>
    </row>
    <row r="18842" spans="22:22" ht="9" hidden="1" customHeight="1" x14ac:dyDescent="0.25">
      <c r="V18842" s="80"/>
    </row>
    <row r="18843" spans="22:22" ht="9" hidden="1" customHeight="1" x14ac:dyDescent="0.25">
      <c r="V18843" s="80"/>
    </row>
    <row r="18844" spans="22:22" ht="9" hidden="1" customHeight="1" x14ac:dyDescent="0.25">
      <c r="V18844" s="80"/>
    </row>
    <row r="18845" spans="22:22" ht="9" hidden="1" customHeight="1" x14ac:dyDescent="0.25">
      <c r="V18845" s="80"/>
    </row>
    <row r="18846" spans="22:22" ht="9" hidden="1" customHeight="1" x14ac:dyDescent="0.25">
      <c r="V18846" s="80"/>
    </row>
    <row r="18847" spans="22:22" ht="9" hidden="1" customHeight="1" x14ac:dyDescent="0.25">
      <c r="V18847" s="80"/>
    </row>
    <row r="18848" spans="22:22" ht="9" hidden="1" customHeight="1" x14ac:dyDescent="0.25">
      <c r="V18848" s="80"/>
    </row>
    <row r="18849" spans="22:22" ht="9" hidden="1" customHeight="1" x14ac:dyDescent="0.25">
      <c r="V18849" s="80"/>
    </row>
    <row r="18850" spans="22:22" ht="9" hidden="1" customHeight="1" x14ac:dyDescent="0.25">
      <c r="V18850" s="80"/>
    </row>
    <row r="18851" spans="22:22" ht="9" hidden="1" customHeight="1" x14ac:dyDescent="0.25">
      <c r="V18851" s="80"/>
    </row>
    <row r="18852" spans="22:22" ht="9" hidden="1" customHeight="1" x14ac:dyDescent="0.25">
      <c r="V18852" s="80"/>
    </row>
    <row r="18853" spans="22:22" ht="9" hidden="1" customHeight="1" x14ac:dyDescent="0.25">
      <c r="V18853" s="80"/>
    </row>
    <row r="18854" spans="22:22" ht="9" hidden="1" customHeight="1" x14ac:dyDescent="0.25">
      <c r="V18854" s="80"/>
    </row>
    <row r="18855" spans="22:22" ht="9" hidden="1" customHeight="1" x14ac:dyDescent="0.25">
      <c r="V18855" s="80"/>
    </row>
    <row r="18856" spans="22:22" ht="9" hidden="1" customHeight="1" x14ac:dyDescent="0.25">
      <c r="V18856" s="80"/>
    </row>
    <row r="18857" spans="22:22" ht="9" hidden="1" customHeight="1" x14ac:dyDescent="0.25">
      <c r="V18857" s="80"/>
    </row>
    <row r="18858" spans="22:22" ht="9" hidden="1" customHeight="1" x14ac:dyDescent="0.25">
      <c r="V18858" s="80"/>
    </row>
    <row r="18859" spans="22:22" ht="9" hidden="1" customHeight="1" x14ac:dyDescent="0.25">
      <c r="V18859" s="80"/>
    </row>
    <row r="18860" spans="22:22" ht="9" hidden="1" customHeight="1" x14ac:dyDescent="0.25">
      <c r="V18860" s="80"/>
    </row>
    <row r="18861" spans="22:22" ht="9" hidden="1" customHeight="1" x14ac:dyDescent="0.25">
      <c r="V18861" s="80"/>
    </row>
    <row r="18862" spans="22:22" ht="9" hidden="1" customHeight="1" x14ac:dyDescent="0.25">
      <c r="V18862" s="80"/>
    </row>
    <row r="18863" spans="22:22" ht="9" hidden="1" customHeight="1" x14ac:dyDescent="0.25">
      <c r="V18863" s="80"/>
    </row>
    <row r="18864" spans="22:22" ht="9" hidden="1" customHeight="1" x14ac:dyDescent="0.25">
      <c r="V18864" s="80"/>
    </row>
    <row r="18865" spans="22:22" ht="9" hidden="1" customHeight="1" x14ac:dyDescent="0.25">
      <c r="V18865" s="80"/>
    </row>
    <row r="18866" spans="22:22" ht="9" hidden="1" customHeight="1" x14ac:dyDescent="0.25">
      <c r="V18866" s="80"/>
    </row>
    <row r="18867" spans="22:22" ht="9" hidden="1" customHeight="1" x14ac:dyDescent="0.25">
      <c r="V18867" s="80"/>
    </row>
    <row r="18868" spans="22:22" ht="9" hidden="1" customHeight="1" x14ac:dyDescent="0.25">
      <c r="V18868" s="80"/>
    </row>
    <row r="18869" spans="22:22" ht="9" hidden="1" customHeight="1" x14ac:dyDescent="0.25">
      <c r="V18869" s="80"/>
    </row>
    <row r="18870" spans="22:22" ht="9" hidden="1" customHeight="1" x14ac:dyDescent="0.25">
      <c r="V18870" s="80"/>
    </row>
    <row r="18871" spans="22:22" ht="9" hidden="1" customHeight="1" x14ac:dyDescent="0.25">
      <c r="V18871" s="80"/>
    </row>
    <row r="18872" spans="22:22" ht="9" hidden="1" customHeight="1" x14ac:dyDescent="0.25">
      <c r="V18872" s="80"/>
    </row>
    <row r="18873" spans="22:22" ht="9" hidden="1" customHeight="1" x14ac:dyDescent="0.25">
      <c r="V18873" s="80"/>
    </row>
    <row r="18874" spans="22:22" ht="9" hidden="1" customHeight="1" x14ac:dyDescent="0.25">
      <c r="V18874" s="80"/>
    </row>
    <row r="18875" spans="22:22" ht="9" hidden="1" customHeight="1" x14ac:dyDescent="0.25">
      <c r="V18875" s="80"/>
    </row>
    <row r="18876" spans="22:22" ht="9" hidden="1" customHeight="1" x14ac:dyDescent="0.25">
      <c r="V18876" s="80"/>
    </row>
    <row r="18877" spans="22:22" ht="9" hidden="1" customHeight="1" x14ac:dyDescent="0.25">
      <c r="V18877" s="80"/>
    </row>
    <row r="18878" spans="22:22" ht="9" hidden="1" customHeight="1" x14ac:dyDescent="0.25">
      <c r="V18878" s="80"/>
    </row>
    <row r="18879" spans="22:22" ht="9" hidden="1" customHeight="1" x14ac:dyDescent="0.25">
      <c r="V18879" s="80"/>
    </row>
    <row r="18880" spans="22:22" ht="9" hidden="1" customHeight="1" x14ac:dyDescent="0.25">
      <c r="V18880" s="80"/>
    </row>
    <row r="18881" spans="22:22" ht="9" hidden="1" customHeight="1" x14ac:dyDescent="0.25">
      <c r="V18881" s="80"/>
    </row>
    <row r="18882" spans="22:22" ht="9" hidden="1" customHeight="1" x14ac:dyDescent="0.25">
      <c r="V18882" s="80"/>
    </row>
    <row r="18883" spans="22:22" ht="9" hidden="1" customHeight="1" x14ac:dyDescent="0.25">
      <c r="V18883" s="80"/>
    </row>
    <row r="18884" spans="22:22" ht="9" hidden="1" customHeight="1" x14ac:dyDescent="0.25">
      <c r="V18884" s="80"/>
    </row>
    <row r="18885" spans="22:22" ht="9" hidden="1" customHeight="1" x14ac:dyDescent="0.25">
      <c r="V18885" s="80"/>
    </row>
    <row r="18886" spans="22:22" ht="9" hidden="1" customHeight="1" x14ac:dyDescent="0.25">
      <c r="V18886" s="80"/>
    </row>
    <row r="18887" spans="22:22" ht="9" hidden="1" customHeight="1" x14ac:dyDescent="0.25">
      <c r="V18887" s="80"/>
    </row>
    <row r="18888" spans="22:22" ht="9" hidden="1" customHeight="1" x14ac:dyDescent="0.25">
      <c r="V18888" s="80"/>
    </row>
    <row r="18889" spans="22:22" ht="9" hidden="1" customHeight="1" x14ac:dyDescent="0.25">
      <c r="V18889" s="80"/>
    </row>
    <row r="18890" spans="22:22" ht="9" hidden="1" customHeight="1" x14ac:dyDescent="0.25">
      <c r="V18890" s="80"/>
    </row>
    <row r="18891" spans="22:22" ht="9" hidden="1" customHeight="1" x14ac:dyDescent="0.25">
      <c r="V18891" s="80"/>
    </row>
    <row r="18892" spans="22:22" ht="9" hidden="1" customHeight="1" x14ac:dyDescent="0.25">
      <c r="V18892" s="80"/>
    </row>
    <row r="18893" spans="22:22" ht="9" hidden="1" customHeight="1" x14ac:dyDescent="0.25">
      <c r="V18893" s="80"/>
    </row>
    <row r="18894" spans="22:22" ht="9" hidden="1" customHeight="1" x14ac:dyDescent="0.25">
      <c r="V18894" s="80"/>
    </row>
    <row r="18895" spans="22:22" ht="9" hidden="1" customHeight="1" x14ac:dyDescent="0.25">
      <c r="V18895" s="80"/>
    </row>
    <row r="18896" spans="22:22" ht="9" hidden="1" customHeight="1" x14ac:dyDescent="0.25">
      <c r="V18896" s="80"/>
    </row>
    <row r="18897" spans="22:22" ht="9" hidden="1" customHeight="1" x14ac:dyDescent="0.25">
      <c r="V18897" s="80"/>
    </row>
    <row r="18898" spans="22:22" ht="9" hidden="1" customHeight="1" x14ac:dyDescent="0.25">
      <c r="V18898" s="80"/>
    </row>
    <row r="18899" spans="22:22" ht="9" hidden="1" customHeight="1" x14ac:dyDescent="0.25">
      <c r="V18899" s="80"/>
    </row>
    <row r="18900" spans="22:22" ht="9" hidden="1" customHeight="1" x14ac:dyDescent="0.25">
      <c r="V18900" s="80"/>
    </row>
    <row r="18901" spans="22:22" ht="9" hidden="1" customHeight="1" x14ac:dyDescent="0.25">
      <c r="V18901" s="80"/>
    </row>
    <row r="18902" spans="22:22" ht="9" hidden="1" customHeight="1" x14ac:dyDescent="0.25">
      <c r="V18902" s="80"/>
    </row>
    <row r="18903" spans="22:22" ht="9" hidden="1" customHeight="1" x14ac:dyDescent="0.25">
      <c r="V18903" s="80"/>
    </row>
    <row r="18904" spans="22:22" ht="9" hidden="1" customHeight="1" x14ac:dyDescent="0.25">
      <c r="V18904" s="80"/>
    </row>
    <row r="18905" spans="22:22" ht="9" hidden="1" customHeight="1" x14ac:dyDescent="0.25">
      <c r="V18905" s="80"/>
    </row>
    <row r="18906" spans="22:22" ht="9" hidden="1" customHeight="1" x14ac:dyDescent="0.25">
      <c r="V18906" s="80"/>
    </row>
    <row r="18907" spans="22:22" ht="9" hidden="1" customHeight="1" x14ac:dyDescent="0.25">
      <c r="V18907" s="80"/>
    </row>
    <row r="18908" spans="22:22" ht="9" hidden="1" customHeight="1" x14ac:dyDescent="0.25">
      <c r="V18908" s="80"/>
    </row>
    <row r="18909" spans="22:22" ht="9" hidden="1" customHeight="1" x14ac:dyDescent="0.25">
      <c r="V18909" s="80"/>
    </row>
    <row r="18910" spans="22:22" ht="9" hidden="1" customHeight="1" x14ac:dyDescent="0.25">
      <c r="V18910" s="80"/>
    </row>
    <row r="18911" spans="22:22" ht="9" hidden="1" customHeight="1" x14ac:dyDescent="0.25">
      <c r="V18911" s="80"/>
    </row>
    <row r="18912" spans="22:22" ht="9" hidden="1" customHeight="1" x14ac:dyDescent="0.25">
      <c r="V18912" s="80"/>
    </row>
    <row r="18913" spans="22:22" ht="9" hidden="1" customHeight="1" x14ac:dyDescent="0.25">
      <c r="V18913" s="80"/>
    </row>
    <row r="18914" spans="22:22" ht="9" hidden="1" customHeight="1" x14ac:dyDescent="0.25">
      <c r="V18914" s="80"/>
    </row>
    <row r="18915" spans="22:22" ht="9" hidden="1" customHeight="1" x14ac:dyDescent="0.25">
      <c r="V18915" s="80"/>
    </row>
    <row r="18916" spans="22:22" ht="9" hidden="1" customHeight="1" x14ac:dyDescent="0.25">
      <c r="V18916" s="80"/>
    </row>
    <row r="18917" spans="22:22" ht="9" hidden="1" customHeight="1" x14ac:dyDescent="0.25">
      <c r="V18917" s="80"/>
    </row>
    <row r="18918" spans="22:22" ht="9" hidden="1" customHeight="1" x14ac:dyDescent="0.25">
      <c r="V18918" s="80"/>
    </row>
    <row r="18919" spans="22:22" ht="9" hidden="1" customHeight="1" x14ac:dyDescent="0.25">
      <c r="V18919" s="80"/>
    </row>
    <row r="18920" spans="22:22" ht="9" hidden="1" customHeight="1" x14ac:dyDescent="0.25">
      <c r="V18920" s="80"/>
    </row>
    <row r="18921" spans="22:22" ht="9" hidden="1" customHeight="1" x14ac:dyDescent="0.25">
      <c r="V18921" s="80"/>
    </row>
    <row r="18922" spans="22:22" ht="9" hidden="1" customHeight="1" x14ac:dyDescent="0.25">
      <c r="V18922" s="80"/>
    </row>
    <row r="18923" spans="22:22" ht="9" hidden="1" customHeight="1" x14ac:dyDescent="0.25">
      <c r="V18923" s="80"/>
    </row>
    <row r="18924" spans="22:22" ht="9" hidden="1" customHeight="1" x14ac:dyDescent="0.25">
      <c r="V18924" s="80"/>
    </row>
    <row r="18925" spans="22:22" ht="9" hidden="1" customHeight="1" x14ac:dyDescent="0.25">
      <c r="V18925" s="80"/>
    </row>
    <row r="18926" spans="22:22" ht="9" hidden="1" customHeight="1" x14ac:dyDescent="0.25">
      <c r="V18926" s="80"/>
    </row>
    <row r="18927" spans="22:22" ht="9" hidden="1" customHeight="1" x14ac:dyDescent="0.25">
      <c r="V18927" s="80"/>
    </row>
    <row r="18928" spans="22:22" ht="9" hidden="1" customHeight="1" x14ac:dyDescent="0.25">
      <c r="V18928" s="80"/>
    </row>
    <row r="18929" spans="22:22" ht="9" hidden="1" customHeight="1" x14ac:dyDescent="0.25">
      <c r="V18929" s="80"/>
    </row>
    <row r="18930" spans="22:22" ht="9" hidden="1" customHeight="1" x14ac:dyDescent="0.25">
      <c r="V18930" s="80"/>
    </row>
    <row r="18931" spans="22:22" ht="9" hidden="1" customHeight="1" x14ac:dyDescent="0.25">
      <c r="V18931" s="80"/>
    </row>
    <row r="18932" spans="22:22" ht="9" hidden="1" customHeight="1" x14ac:dyDescent="0.25">
      <c r="V18932" s="80"/>
    </row>
    <row r="18933" spans="22:22" ht="9" hidden="1" customHeight="1" x14ac:dyDescent="0.25">
      <c r="V18933" s="80"/>
    </row>
    <row r="18934" spans="22:22" ht="9" hidden="1" customHeight="1" x14ac:dyDescent="0.25">
      <c r="V18934" s="80"/>
    </row>
    <row r="18935" spans="22:22" ht="9" hidden="1" customHeight="1" x14ac:dyDescent="0.25">
      <c r="V18935" s="80"/>
    </row>
    <row r="18936" spans="22:22" ht="9" hidden="1" customHeight="1" x14ac:dyDescent="0.25">
      <c r="V18936" s="80"/>
    </row>
    <row r="18937" spans="22:22" ht="9" hidden="1" customHeight="1" x14ac:dyDescent="0.25">
      <c r="V18937" s="80"/>
    </row>
    <row r="18938" spans="22:22" ht="9" hidden="1" customHeight="1" x14ac:dyDescent="0.25">
      <c r="V18938" s="80"/>
    </row>
    <row r="18939" spans="22:22" ht="9" hidden="1" customHeight="1" x14ac:dyDescent="0.25">
      <c r="V18939" s="80"/>
    </row>
    <row r="18940" spans="22:22" ht="9" hidden="1" customHeight="1" x14ac:dyDescent="0.25">
      <c r="V18940" s="80"/>
    </row>
    <row r="18941" spans="22:22" ht="9" hidden="1" customHeight="1" x14ac:dyDescent="0.25">
      <c r="V18941" s="80"/>
    </row>
    <row r="18942" spans="22:22" ht="9" hidden="1" customHeight="1" x14ac:dyDescent="0.25">
      <c r="V18942" s="80"/>
    </row>
    <row r="18943" spans="22:22" ht="9" hidden="1" customHeight="1" x14ac:dyDescent="0.25">
      <c r="V18943" s="80"/>
    </row>
    <row r="18944" spans="22:22" ht="9" hidden="1" customHeight="1" x14ac:dyDescent="0.25">
      <c r="V18944" s="80"/>
    </row>
    <row r="18945" spans="22:22" ht="9" hidden="1" customHeight="1" x14ac:dyDescent="0.25">
      <c r="V18945" s="80"/>
    </row>
    <row r="18946" spans="22:22" ht="9" hidden="1" customHeight="1" x14ac:dyDescent="0.25">
      <c r="V18946" s="80"/>
    </row>
    <row r="18947" spans="22:22" ht="9" hidden="1" customHeight="1" x14ac:dyDescent="0.25">
      <c r="V18947" s="80"/>
    </row>
    <row r="18948" spans="22:22" ht="9" hidden="1" customHeight="1" x14ac:dyDescent="0.25">
      <c r="V18948" s="80"/>
    </row>
    <row r="18949" spans="22:22" ht="9" hidden="1" customHeight="1" x14ac:dyDescent="0.25">
      <c r="V18949" s="80"/>
    </row>
    <row r="18950" spans="22:22" ht="9" hidden="1" customHeight="1" x14ac:dyDescent="0.25">
      <c r="V18950" s="80"/>
    </row>
    <row r="18951" spans="22:22" ht="9" hidden="1" customHeight="1" x14ac:dyDescent="0.25">
      <c r="V18951" s="80"/>
    </row>
    <row r="18952" spans="22:22" ht="9" hidden="1" customHeight="1" x14ac:dyDescent="0.25">
      <c r="V18952" s="80"/>
    </row>
    <row r="18953" spans="22:22" ht="9" hidden="1" customHeight="1" x14ac:dyDescent="0.25">
      <c r="V18953" s="80"/>
    </row>
    <row r="18954" spans="22:22" ht="9" hidden="1" customHeight="1" x14ac:dyDescent="0.25">
      <c r="V18954" s="80"/>
    </row>
    <row r="18955" spans="22:22" ht="9" hidden="1" customHeight="1" x14ac:dyDescent="0.25">
      <c r="V18955" s="80"/>
    </row>
    <row r="18956" spans="22:22" ht="9" hidden="1" customHeight="1" x14ac:dyDescent="0.25">
      <c r="V18956" s="80"/>
    </row>
    <row r="18957" spans="22:22" ht="9" hidden="1" customHeight="1" x14ac:dyDescent="0.25">
      <c r="V18957" s="80"/>
    </row>
    <row r="18958" spans="22:22" ht="9" hidden="1" customHeight="1" x14ac:dyDescent="0.25">
      <c r="V18958" s="80"/>
    </row>
    <row r="18959" spans="22:22" ht="9" hidden="1" customHeight="1" x14ac:dyDescent="0.25">
      <c r="V18959" s="80"/>
    </row>
    <row r="18960" spans="22:22" ht="9" hidden="1" customHeight="1" x14ac:dyDescent="0.25">
      <c r="V18960" s="80"/>
    </row>
    <row r="18961" spans="22:22" ht="9" hidden="1" customHeight="1" x14ac:dyDescent="0.25">
      <c r="V18961" s="80"/>
    </row>
    <row r="18962" spans="22:22" ht="9" hidden="1" customHeight="1" x14ac:dyDescent="0.25">
      <c r="V18962" s="80"/>
    </row>
    <row r="18963" spans="22:22" ht="9" hidden="1" customHeight="1" x14ac:dyDescent="0.25">
      <c r="V18963" s="80"/>
    </row>
    <row r="18964" spans="22:22" ht="9" hidden="1" customHeight="1" x14ac:dyDescent="0.25">
      <c r="V18964" s="80"/>
    </row>
    <row r="18965" spans="22:22" ht="9" hidden="1" customHeight="1" x14ac:dyDescent="0.25">
      <c r="V18965" s="80"/>
    </row>
    <row r="18966" spans="22:22" ht="9" hidden="1" customHeight="1" x14ac:dyDescent="0.25">
      <c r="V18966" s="80"/>
    </row>
    <row r="18967" spans="22:22" ht="9" hidden="1" customHeight="1" x14ac:dyDescent="0.25">
      <c r="V18967" s="80"/>
    </row>
    <row r="18968" spans="22:22" ht="9" hidden="1" customHeight="1" x14ac:dyDescent="0.25">
      <c r="V18968" s="80"/>
    </row>
    <row r="18969" spans="22:22" ht="9" hidden="1" customHeight="1" x14ac:dyDescent="0.25">
      <c r="V18969" s="80"/>
    </row>
    <row r="18970" spans="22:22" ht="9" hidden="1" customHeight="1" x14ac:dyDescent="0.25">
      <c r="V18970" s="80"/>
    </row>
    <row r="18971" spans="22:22" ht="9" hidden="1" customHeight="1" x14ac:dyDescent="0.25">
      <c r="V18971" s="80"/>
    </row>
    <row r="18972" spans="22:22" ht="9" hidden="1" customHeight="1" x14ac:dyDescent="0.25">
      <c r="V18972" s="80"/>
    </row>
    <row r="18973" spans="22:22" ht="9" hidden="1" customHeight="1" x14ac:dyDescent="0.25">
      <c r="V18973" s="80"/>
    </row>
    <row r="18974" spans="22:22" ht="9" hidden="1" customHeight="1" x14ac:dyDescent="0.25">
      <c r="V18974" s="80"/>
    </row>
    <row r="18975" spans="22:22" ht="9" hidden="1" customHeight="1" x14ac:dyDescent="0.25">
      <c r="V18975" s="80"/>
    </row>
    <row r="18976" spans="22:22" ht="9" hidden="1" customHeight="1" x14ac:dyDescent="0.25">
      <c r="V18976" s="80"/>
    </row>
    <row r="18977" spans="22:22" ht="9" hidden="1" customHeight="1" x14ac:dyDescent="0.25">
      <c r="V18977" s="80"/>
    </row>
    <row r="18978" spans="22:22" ht="9" hidden="1" customHeight="1" x14ac:dyDescent="0.25">
      <c r="V18978" s="80"/>
    </row>
    <row r="18979" spans="22:22" ht="9" hidden="1" customHeight="1" x14ac:dyDescent="0.25">
      <c r="V18979" s="80"/>
    </row>
    <row r="18980" spans="22:22" ht="9" hidden="1" customHeight="1" x14ac:dyDescent="0.25">
      <c r="V18980" s="80"/>
    </row>
    <row r="18981" spans="22:22" ht="9" hidden="1" customHeight="1" x14ac:dyDescent="0.25">
      <c r="V18981" s="80"/>
    </row>
    <row r="18982" spans="22:22" ht="9" hidden="1" customHeight="1" x14ac:dyDescent="0.25">
      <c r="V18982" s="80"/>
    </row>
    <row r="18983" spans="22:22" ht="9" hidden="1" customHeight="1" x14ac:dyDescent="0.25">
      <c r="V18983" s="80"/>
    </row>
    <row r="18984" spans="22:22" ht="9" hidden="1" customHeight="1" x14ac:dyDescent="0.25">
      <c r="V18984" s="80"/>
    </row>
    <row r="18985" spans="22:22" ht="9" hidden="1" customHeight="1" x14ac:dyDescent="0.25">
      <c r="V18985" s="80"/>
    </row>
    <row r="18986" spans="22:22" ht="9" hidden="1" customHeight="1" x14ac:dyDescent="0.25">
      <c r="V18986" s="80"/>
    </row>
    <row r="18987" spans="22:22" ht="9" hidden="1" customHeight="1" x14ac:dyDescent="0.25">
      <c r="V18987" s="80"/>
    </row>
    <row r="18988" spans="22:22" ht="9" hidden="1" customHeight="1" x14ac:dyDescent="0.25">
      <c r="V18988" s="80"/>
    </row>
    <row r="18989" spans="22:22" ht="9" hidden="1" customHeight="1" x14ac:dyDescent="0.25">
      <c r="V18989" s="80"/>
    </row>
    <row r="18990" spans="22:22" ht="9" hidden="1" customHeight="1" x14ac:dyDescent="0.25">
      <c r="V18990" s="80"/>
    </row>
    <row r="18991" spans="22:22" ht="9" hidden="1" customHeight="1" x14ac:dyDescent="0.25">
      <c r="V18991" s="80"/>
    </row>
    <row r="18992" spans="22:22" ht="9" hidden="1" customHeight="1" x14ac:dyDescent="0.25">
      <c r="V18992" s="80"/>
    </row>
    <row r="18993" spans="22:22" ht="9" hidden="1" customHeight="1" x14ac:dyDescent="0.25">
      <c r="V18993" s="80"/>
    </row>
    <row r="18994" spans="22:22" ht="9" hidden="1" customHeight="1" x14ac:dyDescent="0.25">
      <c r="V18994" s="80"/>
    </row>
    <row r="18995" spans="22:22" ht="9" hidden="1" customHeight="1" x14ac:dyDescent="0.25">
      <c r="V18995" s="80"/>
    </row>
    <row r="18996" spans="22:22" ht="9" hidden="1" customHeight="1" x14ac:dyDescent="0.25">
      <c r="V18996" s="80"/>
    </row>
    <row r="18997" spans="22:22" ht="9" hidden="1" customHeight="1" x14ac:dyDescent="0.25">
      <c r="V18997" s="80"/>
    </row>
    <row r="18998" spans="22:22" ht="9" hidden="1" customHeight="1" x14ac:dyDescent="0.25">
      <c r="V18998" s="80"/>
    </row>
    <row r="18999" spans="22:22" ht="9" hidden="1" customHeight="1" x14ac:dyDescent="0.25">
      <c r="V18999" s="80"/>
    </row>
    <row r="19000" spans="22:22" ht="9" hidden="1" customHeight="1" x14ac:dyDescent="0.25">
      <c r="V19000" s="80"/>
    </row>
    <row r="19001" spans="22:22" ht="9" hidden="1" customHeight="1" x14ac:dyDescent="0.25">
      <c r="V19001" s="80"/>
    </row>
    <row r="19002" spans="22:22" ht="9" hidden="1" customHeight="1" x14ac:dyDescent="0.25">
      <c r="V19002" s="80"/>
    </row>
    <row r="19003" spans="22:22" ht="9" hidden="1" customHeight="1" x14ac:dyDescent="0.25">
      <c r="V19003" s="80"/>
    </row>
    <row r="19004" spans="22:22" ht="9" hidden="1" customHeight="1" x14ac:dyDescent="0.25">
      <c r="V19004" s="80"/>
    </row>
    <row r="19005" spans="22:22" ht="9" hidden="1" customHeight="1" x14ac:dyDescent="0.25">
      <c r="V19005" s="80"/>
    </row>
    <row r="19006" spans="22:22" ht="9" hidden="1" customHeight="1" x14ac:dyDescent="0.25">
      <c r="V19006" s="80"/>
    </row>
    <row r="19007" spans="22:22" ht="9" hidden="1" customHeight="1" x14ac:dyDescent="0.25">
      <c r="V19007" s="80"/>
    </row>
    <row r="19008" spans="22:22" ht="9" hidden="1" customHeight="1" x14ac:dyDescent="0.25">
      <c r="V19008" s="80"/>
    </row>
    <row r="19009" spans="22:22" ht="9" hidden="1" customHeight="1" x14ac:dyDescent="0.25">
      <c r="V19009" s="80"/>
    </row>
    <row r="19010" spans="22:22" ht="9" hidden="1" customHeight="1" x14ac:dyDescent="0.25">
      <c r="V19010" s="80"/>
    </row>
    <row r="19011" spans="22:22" ht="9" hidden="1" customHeight="1" x14ac:dyDescent="0.25">
      <c r="V19011" s="80"/>
    </row>
    <row r="19012" spans="22:22" ht="9" hidden="1" customHeight="1" x14ac:dyDescent="0.25">
      <c r="V19012" s="80"/>
    </row>
    <row r="19013" spans="22:22" ht="9" hidden="1" customHeight="1" x14ac:dyDescent="0.25">
      <c r="V19013" s="80"/>
    </row>
    <row r="19014" spans="22:22" ht="9" hidden="1" customHeight="1" x14ac:dyDescent="0.25">
      <c r="V19014" s="80"/>
    </row>
    <row r="19015" spans="22:22" ht="9" hidden="1" customHeight="1" x14ac:dyDescent="0.25">
      <c r="V19015" s="80"/>
    </row>
    <row r="19016" spans="22:22" ht="9" hidden="1" customHeight="1" x14ac:dyDescent="0.25">
      <c r="V19016" s="80"/>
    </row>
    <row r="19017" spans="22:22" ht="9" hidden="1" customHeight="1" x14ac:dyDescent="0.25">
      <c r="V19017" s="80"/>
    </row>
    <row r="19018" spans="22:22" ht="9" hidden="1" customHeight="1" x14ac:dyDescent="0.25">
      <c r="V19018" s="80"/>
    </row>
    <row r="19019" spans="22:22" ht="9" hidden="1" customHeight="1" x14ac:dyDescent="0.25">
      <c r="V19019" s="80"/>
    </row>
    <row r="19020" spans="22:22" ht="9" hidden="1" customHeight="1" x14ac:dyDescent="0.25">
      <c r="V19020" s="80"/>
    </row>
    <row r="19021" spans="22:22" ht="9" hidden="1" customHeight="1" x14ac:dyDescent="0.25">
      <c r="V19021" s="80"/>
    </row>
    <row r="19022" spans="22:22" ht="9" hidden="1" customHeight="1" x14ac:dyDescent="0.25">
      <c r="V19022" s="80"/>
    </row>
    <row r="19023" spans="22:22" ht="9" hidden="1" customHeight="1" x14ac:dyDescent="0.25">
      <c r="V19023" s="80"/>
    </row>
    <row r="19024" spans="22:22" ht="9" hidden="1" customHeight="1" x14ac:dyDescent="0.25">
      <c r="V19024" s="80"/>
    </row>
    <row r="19025" spans="22:22" ht="9" hidden="1" customHeight="1" x14ac:dyDescent="0.25">
      <c r="V19025" s="80"/>
    </row>
    <row r="19026" spans="22:22" ht="9" hidden="1" customHeight="1" x14ac:dyDescent="0.25">
      <c r="V19026" s="80"/>
    </row>
    <row r="19027" spans="22:22" ht="9" hidden="1" customHeight="1" x14ac:dyDescent="0.25">
      <c r="V19027" s="80"/>
    </row>
    <row r="19028" spans="22:22" ht="9" hidden="1" customHeight="1" x14ac:dyDescent="0.25">
      <c r="V19028" s="80"/>
    </row>
    <row r="19029" spans="22:22" ht="9" hidden="1" customHeight="1" x14ac:dyDescent="0.25">
      <c r="V19029" s="80"/>
    </row>
    <row r="19030" spans="22:22" ht="9" hidden="1" customHeight="1" x14ac:dyDescent="0.25">
      <c r="V19030" s="80"/>
    </row>
    <row r="19031" spans="22:22" ht="9" hidden="1" customHeight="1" x14ac:dyDescent="0.25">
      <c r="V19031" s="80"/>
    </row>
    <row r="19032" spans="22:22" ht="9" hidden="1" customHeight="1" x14ac:dyDescent="0.25">
      <c r="V19032" s="80"/>
    </row>
    <row r="19033" spans="22:22" ht="9" hidden="1" customHeight="1" x14ac:dyDescent="0.25">
      <c r="V19033" s="80"/>
    </row>
    <row r="19034" spans="22:22" ht="9" hidden="1" customHeight="1" x14ac:dyDescent="0.25">
      <c r="V19034" s="80"/>
    </row>
    <row r="19035" spans="22:22" ht="9" hidden="1" customHeight="1" x14ac:dyDescent="0.25">
      <c r="V19035" s="80"/>
    </row>
    <row r="19036" spans="22:22" ht="9" hidden="1" customHeight="1" x14ac:dyDescent="0.25">
      <c r="V19036" s="80"/>
    </row>
    <row r="19037" spans="22:22" ht="9" hidden="1" customHeight="1" x14ac:dyDescent="0.25">
      <c r="V19037" s="80"/>
    </row>
    <row r="19038" spans="22:22" ht="9" hidden="1" customHeight="1" x14ac:dyDescent="0.25">
      <c r="V19038" s="80"/>
    </row>
    <row r="19039" spans="22:22" ht="9" hidden="1" customHeight="1" x14ac:dyDescent="0.25">
      <c r="V19039" s="80"/>
    </row>
    <row r="19040" spans="22:22" ht="9" hidden="1" customHeight="1" x14ac:dyDescent="0.25">
      <c r="V19040" s="80"/>
    </row>
    <row r="19041" spans="22:22" ht="9" hidden="1" customHeight="1" x14ac:dyDescent="0.25">
      <c r="V19041" s="80"/>
    </row>
    <row r="19042" spans="22:22" ht="9" hidden="1" customHeight="1" x14ac:dyDescent="0.25">
      <c r="V19042" s="80"/>
    </row>
    <row r="19043" spans="22:22" ht="9" hidden="1" customHeight="1" x14ac:dyDescent="0.25">
      <c r="V19043" s="80"/>
    </row>
    <row r="19044" spans="22:22" ht="9" hidden="1" customHeight="1" x14ac:dyDescent="0.25">
      <c r="V19044" s="80"/>
    </row>
    <row r="19045" spans="22:22" ht="9" hidden="1" customHeight="1" x14ac:dyDescent="0.25">
      <c r="V19045" s="80"/>
    </row>
    <row r="19046" spans="22:22" ht="9" hidden="1" customHeight="1" x14ac:dyDescent="0.25">
      <c r="V19046" s="80"/>
    </row>
    <row r="19047" spans="22:22" ht="9" hidden="1" customHeight="1" x14ac:dyDescent="0.25">
      <c r="V19047" s="80"/>
    </row>
    <row r="19048" spans="22:22" ht="9" hidden="1" customHeight="1" x14ac:dyDescent="0.25">
      <c r="V19048" s="80"/>
    </row>
    <row r="19049" spans="22:22" ht="9" hidden="1" customHeight="1" x14ac:dyDescent="0.25">
      <c r="V19049" s="80"/>
    </row>
    <row r="19050" spans="22:22" ht="9" hidden="1" customHeight="1" x14ac:dyDescent="0.25">
      <c r="V19050" s="80"/>
    </row>
    <row r="19051" spans="22:22" ht="9" hidden="1" customHeight="1" x14ac:dyDescent="0.25">
      <c r="V19051" s="80"/>
    </row>
    <row r="19052" spans="22:22" ht="9" hidden="1" customHeight="1" x14ac:dyDescent="0.25">
      <c r="V19052" s="80"/>
    </row>
    <row r="19053" spans="22:22" ht="9" hidden="1" customHeight="1" x14ac:dyDescent="0.25">
      <c r="V19053" s="80"/>
    </row>
    <row r="19054" spans="22:22" ht="9" hidden="1" customHeight="1" x14ac:dyDescent="0.25">
      <c r="V19054" s="80"/>
    </row>
    <row r="19055" spans="22:22" ht="9" hidden="1" customHeight="1" x14ac:dyDescent="0.25">
      <c r="V19055" s="80"/>
    </row>
    <row r="19056" spans="22:22" ht="9" hidden="1" customHeight="1" x14ac:dyDescent="0.25">
      <c r="V19056" s="80"/>
    </row>
    <row r="19057" spans="22:22" ht="9" hidden="1" customHeight="1" x14ac:dyDescent="0.25">
      <c r="V19057" s="80"/>
    </row>
    <row r="19058" spans="22:22" ht="9" hidden="1" customHeight="1" x14ac:dyDescent="0.25">
      <c r="V19058" s="80"/>
    </row>
    <row r="19059" spans="22:22" ht="9" hidden="1" customHeight="1" x14ac:dyDescent="0.25">
      <c r="V19059" s="80"/>
    </row>
    <row r="19060" spans="22:22" ht="9" hidden="1" customHeight="1" x14ac:dyDescent="0.25">
      <c r="V19060" s="80"/>
    </row>
    <row r="19061" spans="22:22" ht="9" hidden="1" customHeight="1" x14ac:dyDescent="0.25">
      <c r="V19061" s="80"/>
    </row>
    <row r="19062" spans="22:22" ht="9" hidden="1" customHeight="1" x14ac:dyDescent="0.25">
      <c r="V19062" s="80"/>
    </row>
    <row r="19063" spans="22:22" ht="9" hidden="1" customHeight="1" x14ac:dyDescent="0.25">
      <c r="V19063" s="80"/>
    </row>
    <row r="19064" spans="22:22" ht="9" hidden="1" customHeight="1" x14ac:dyDescent="0.25">
      <c r="V19064" s="80"/>
    </row>
    <row r="19065" spans="22:22" ht="9" hidden="1" customHeight="1" x14ac:dyDescent="0.25">
      <c r="V19065" s="80"/>
    </row>
    <row r="19066" spans="22:22" ht="9" hidden="1" customHeight="1" x14ac:dyDescent="0.25">
      <c r="V19066" s="80"/>
    </row>
    <row r="19067" spans="22:22" ht="9" hidden="1" customHeight="1" x14ac:dyDescent="0.25">
      <c r="V19067" s="80"/>
    </row>
    <row r="19068" spans="22:22" ht="9" hidden="1" customHeight="1" x14ac:dyDescent="0.25">
      <c r="V19068" s="80"/>
    </row>
    <row r="19069" spans="22:22" ht="9" hidden="1" customHeight="1" x14ac:dyDescent="0.25">
      <c r="V19069" s="80"/>
    </row>
    <row r="19070" spans="22:22" ht="9" hidden="1" customHeight="1" x14ac:dyDescent="0.25">
      <c r="V19070" s="80"/>
    </row>
    <row r="19071" spans="22:22" ht="9" hidden="1" customHeight="1" x14ac:dyDescent="0.25">
      <c r="V19071" s="80"/>
    </row>
    <row r="19072" spans="22:22" ht="9" hidden="1" customHeight="1" x14ac:dyDescent="0.25">
      <c r="V19072" s="80"/>
    </row>
    <row r="19073" spans="22:22" ht="9" hidden="1" customHeight="1" x14ac:dyDescent="0.25">
      <c r="V19073" s="80"/>
    </row>
    <row r="19074" spans="22:22" ht="9" hidden="1" customHeight="1" x14ac:dyDescent="0.25">
      <c r="V19074" s="80"/>
    </row>
    <row r="19075" spans="22:22" ht="9" hidden="1" customHeight="1" x14ac:dyDescent="0.25">
      <c r="V19075" s="80"/>
    </row>
    <row r="19076" spans="22:22" ht="9" hidden="1" customHeight="1" x14ac:dyDescent="0.25">
      <c r="V19076" s="80"/>
    </row>
    <row r="19077" spans="22:22" ht="9" hidden="1" customHeight="1" x14ac:dyDescent="0.25">
      <c r="V19077" s="80"/>
    </row>
    <row r="19078" spans="22:22" ht="9" hidden="1" customHeight="1" x14ac:dyDescent="0.25">
      <c r="V19078" s="80"/>
    </row>
    <row r="19079" spans="22:22" ht="9" hidden="1" customHeight="1" x14ac:dyDescent="0.25">
      <c r="V19079" s="80"/>
    </row>
    <row r="19080" spans="22:22" ht="9" hidden="1" customHeight="1" x14ac:dyDescent="0.25">
      <c r="V19080" s="80"/>
    </row>
    <row r="19081" spans="22:22" ht="9" hidden="1" customHeight="1" x14ac:dyDescent="0.25">
      <c r="V19081" s="80"/>
    </row>
    <row r="19082" spans="22:22" ht="9" hidden="1" customHeight="1" x14ac:dyDescent="0.25">
      <c r="V19082" s="80"/>
    </row>
    <row r="19083" spans="22:22" ht="9" hidden="1" customHeight="1" x14ac:dyDescent="0.25">
      <c r="V19083" s="80"/>
    </row>
    <row r="19084" spans="22:22" ht="9" hidden="1" customHeight="1" x14ac:dyDescent="0.25">
      <c r="V19084" s="80"/>
    </row>
    <row r="19085" spans="22:22" ht="9" hidden="1" customHeight="1" x14ac:dyDescent="0.25">
      <c r="V19085" s="80"/>
    </row>
    <row r="19086" spans="22:22" ht="9" hidden="1" customHeight="1" x14ac:dyDescent="0.25">
      <c r="V19086" s="80"/>
    </row>
    <row r="19087" spans="22:22" ht="9" hidden="1" customHeight="1" x14ac:dyDescent="0.25">
      <c r="V19087" s="80"/>
    </row>
    <row r="19088" spans="22:22" ht="9" hidden="1" customHeight="1" x14ac:dyDescent="0.25">
      <c r="V19088" s="80"/>
    </row>
    <row r="19089" spans="22:22" ht="9" hidden="1" customHeight="1" x14ac:dyDescent="0.25">
      <c r="V19089" s="80"/>
    </row>
    <row r="19090" spans="22:22" ht="9" hidden="1" customHeight="1" x14ac:dyDescent="0.25">
      <c r="V19090" s="80"/>
    </row>
    <row r="19091" spans="22:22" ht="9" hidden="1" customHeight="1" x14ac:dyDescent="0.25">
      <c r="V19091" s="80"/>
    </row>
    <row r="19092" spans="22:22" ht="9" hidden="1" customHeight="1" x14ac:dyDescent="0.25">
      <c r="V19092" s="80"/>
    </row>
    <row r="19093" spans="22:22" ht="9" hidden="1" customHeight="1" x14ac:dyDescent="0.25">
      <c r="V19093" s="80"/>
    </row>
    <row r="19094" spans="22:22" ht="9" hidden="1" customHeight="1" x14ac:dyDescent="0.25">
      <c r="V19094" s="80"/>
    </row>
    <row r="19095" spans="22:22" ht="9" hidden="1" customHeight="1" x14ac:dyDescent="0.25">
      <c r="V19095" s="80"/>
    </row>
    <row r="19096" spans="22:22" ht="9" hidden="1" customHeight="1" x14ac:dyDescent="0.25">
      <c r="V19096" s="80"/>
    </row>
    <row r="19097" spans="22:22" ht="9" hidden="1" customHeight="1" x14ac:dyDescent="0.25">
      <c r="V19097" s="80"/>
    </row>
    <row r="19098" spans="22:22" ht="9" hidden="1" customHeight="1" x14ac:dyDescent="0.25">
      <c r="V19098" s="80"/>
    </row>
    <row r="19099" spans="22:22" ht="9" hidden="1" customHeight="1" x14ac:dyDescent="0.25">
      <c r="V19099" s="80"/>
    </row>
    <row r="19100" spans="22:22" ht="9" hidden="1" customHeight="1" x14ac:dyDescent="0.25">
      <c r="V19100" s="80"/>
    </row>
    <row r="19101" spans="22:22" ht="9" hidden="1" customHeight="1" x14ac:dyDescent="0.25">
      <c r="V19101" s="80"/>
    </row>
    <row r="19102" spans="22:22" ht="9" hidden="1" customHeight="1" x14ac:dyDescent="0.25">
      <c r="V19102" s="80"/>
    </row>
    <row r="19103" spans="22:22" ht="9" hidden="1" customHeight="1" x14ac:dyDescent="0.25">
      <c r="V19103" s="80"/>
    </row>
    <row r="19104" spans="22:22" ht="9" hidden="1" customHeight="1" x14ac:dyDescent="0.25">
      <c r="V19104" s="80"/>
    </row>
    <row r="19105" spans="22:22" ht="9" hidden="1" customHeight="1" x14ac:dyDescent="0.25">
      <c r="V19105" s="80"/>
    </row>
    <row r="19106" spans="22:22" ht="9" hidden="1" customHeight="1" x14ac:dyDescent="0.25">
      <c r="V19106" s="80"/>
    </row>
    <row r="19107" spans="22:22" ht="9" hidden="1" customHeight="1" x14ac:dyDescent="0.25">
      <c r="V19107" s="80"/>
    </row>
    <row r="19108" spans="22:22" ht="9" hidden="1" customHeight="1" x14ac:dyDescent="0.25">
      <c r="V19108" s="80"/>
    </row>
    <row r="19109" spans="22:22" ht="9" hidden="1" customHeight="1" x14ac:dyDescent="0.25">
      <c r="V19109" s="80"/>
    </row>
    <row r="19110" spans="22:22" ht="9" hidden="1" customHeight="1" x14ac:dyDescent="0.25">
      <c r="V19110" s="80"/>
    </row>
    <row r="19111" spans="22:22" ht="9" hidden="1" customHeight="1" x14ac:dyDescent="0.25">
      <c r="V19111" s="80"/>
    </row>
    <row r="19112" spans="22:22" ht="9" hidden="1" customHeight="1" x14ac:dyDescent="0.25">
      <c r="V19112" s="80"/>
    </row>
    <row r="19113" spans="22:22" ht="9" hidden="1" customHeight="1" x14ac:dyDescent="0.25">
      <c r="V19113" s="80"/>
    </row>
    <row r="19114" spans="22:22" ht="9" hidden="1" customHeight="1" x14ac:dyDescent="0.25">
      <c r="V19114" s="80"/>
    </row>
    <row r="19115" spans="22:22" ht="9" hidden="1" customHeight="1" x14ac:dyDescent="0.25">
      <c r="V19115" s="80"/>
    </row>
    <row r="19116" spans="22:22" ht="9" hidden="1" customHeight="1" x14ac:dyDescent="0.25">
      <c r="V19116" s="80"/>
    </row>
    <row r="19117" spans="22:22" ht="9" hidden="1" customHeight="1" x14ac:dyDescent="0.25">
      <c r="V19117" s="80"/>
    </row>
    <row r="19118" spans="22:22" ht="9" hidden="1" customHeight="1" x14ac:dyDescent="0.25">
      <c r="V19118" s="80"/>
    </row>
    <row r="19119" spans="22:22" ht="9" hidden="1" customHeight="1" x14ac:dyDescent="0.25">
      <c r="V19119" s="80"/>
    </row>
    <row r="19120" spans="22:22" ht="9" hidden="1" customHeight="1" x14ac:dyDescent="0.25">
      <c r="V19120" s="80"/>
    </row>
    <row r="19121" spans="22:22" ht="9" hidden="1" customHeight="1" x14ac:dyDescent="0.25">
      <c r="V19121" s="80"/>
    </row>
    <row r="19122" spans="22:22" ht="9" hidden="1" customHeight="1" x14ac:dyDescent="0.25">
      <c r="V19122" s="80"/>
    </row>
    <row r="19123" spans="22:22" ht="9" hidden="1" customHeight="1" x14ac:dyDescent="0.25">
      <c r="V19123" s="80"/>
    </row>
    <row r="19124" spans="22:22" ht="9" hidden="1" customHeight="1" x14ac:dyDescent="0.25">
      <c r="V19124" s="80"/>
    </row>
    <row r="19125" spans="22:22" ht="9" hidden="1" customHeight="1" x14ac:dyDescent="0.25">
      <c r="V19125" s="80"/>
    </row>
    <row r="19126" spans="22:22" ht="9" hidden="1" customHeight="1" x14ac:dyDescent="0.25">
      <c r="V19126" s="80"/>
    </row>
    <row r="19127" spans="22:22" ht="9" hidden="1" customHeight="1" x14ac:dyDescent="0.25">
      <c r="V19127" s="80"/>
    </row>
    <row r="19128" spans="22:22" ht="9" hidden="1" customHeight="1" x14ac:dyDescent="0.25">
      <c r="V19128" s="80"/>
    </row>
    <row r="19129" spans="22:22" ht="9" hidden="1" customHeight="1" x14ac:dyDescent="0.25">
      <c r="V19129" s="80"/>
    </row>
    <row r="19130" spans="22:22" ht="9" hidden="1" customHeight="1" x14ac:dyDescent="0.25">
      <c r="V19130" s="80"/>
    </row>
    <row r="19131" spans="22:22" ht="9" hidden="1" customHeight="1" x14ac:dyDescent="0.25">
      <c r="V19131" s="80"/>
    </row>
    <row r="19132" spans="22:22" ht="9" hidden="1" customHeight="1" x14ac:dyDescent="0.25">
      <c r="V19132" s="80"/>
    </row>
    <row r="19133" spans="22:22" ht="9" hidden="1" customHeight="1" x14ac:dyDescent="0.25">
      <c r="V19133" s="80"/>
    </row>
    <row r="19134" spans="22:22" ht="9" hidden="1" customHeight="1" x14ac:dyDescent="0.25">
      <c r="V19134" s="80"/>
    </row>
    <row r="19135" spans="22:22" ht="9" hidden="1" customHeight="1" x14ac:dyDescent="0.25">
      <c r="V19135" s="80"/>
    </row>
    <row r="19136" spans="22:22" ht="9" hidden="1" customHeight="1" x14ac:dyDescent="0.25">
      <c r="V19136" s="80"/>
    </row>
    <row r="19137" spans="22:22" ht="9" hidden="1" customHeight="1" x14ac:dyDescent="0.25">
      <c r="V19137" s="80"/>
    </row>
    <row r="19138" spans="22:22" ht="9" hidden="1" customHeight="1" x14ac:dyDescent="0.25">
      <c r="V19138" s="80"/>
    </row>
    <row r="19139" spans="22:22" ht="9" hidden="1" customHeight="1" x14ac:dyDescent="0.25">
      <c r="V19139" s="80"/>
    </row>
    <row r="19140" spans="22:22" ht="9" hidden="1" customHeight="1" x14ac:dyDescent="0.25">
      <c r="V19140" s="80"/>
    </row>
    <row r="19141" spans="22:22" ht="9" hidden="1" customHeight="1" x14ac:dyDescent="0.25">
      <c r="V19141" s="80"/>
    </row>
    <row r="19142" spans="22:22" ht="9" hidden="1" customHeight="1" x14ac:dyDescent="0.25">
      <c r="V19142" s="80"/>
    </row>
    <row r="19143" spans="22:22" ht="9" hidden="1" customHeight="1" x14ac:dyDescent="0.25">
      <c r="V19143" s="80"/>
    </row>
    <row r="19144" spans="22:22" ht="9" hidden="1" customHeight="1" x14ac:dyDescent="0.25">
      <c r="V19144" s="80"/>
    </row>
    <row r="19145" spans="22:22" ht="9" hidden="1" customHeight="1" x14ac:dyDescent="0.25">
      <c r="V19145" s="80"/>
    </row>
    <row r="19146" spans="22:22" ht="9" hidden="1" customHeight="1" x14ac:dyDescent="0.25">
      <c r="V19146" s="80"/>
    </row>
    <row r="19147" spans="22:22" ht="9" hidden="1" customHeight="1" x14ac:dyDescent="0.25">
      <c r="V19147" s="80"/>
    </row>
    <row r="19148" spans="22:22" ht="9" hidden="1" customHeight="1" x14ac:dyDescent="0.25">
      <c r="V19148" s="80"/>
    </row>
    <row r="19149" spans="22:22" ht="9" hidden="1" customHeight="1" x14ac:dyDescent="0.25">
      <c r="V19149" s="80"/>
    </row>
    <row r="19150" spans="22:22" ht="9" hidden="1" customHeight="1" x14ac:dyDescent="0.25">
      <c r="V19150" s="80"/>
    </row>
    <row r="19151" spans="22:22" ht="9" hidden="1" customHeight="1" x14ac:dyDescent="0.25">
      <c r="V19151" s="80"/>
    </row>
    <row r="19152" spans="22:22" ht="9" hidden="1" customHeight="1" x14ac:dyDescent="0.25">
      <c r="V19152" s="80"/>
    </row>
    <row r="19153" spans="22:22" ht="9" hidden="1" customHeight="1" x14ac:dyDescent="0.25">
      <c r="V19153" s="80"/>
    </row>
    <row r="19154" spans="22:22" ht="9" hidden="1" customHeight="1" x14ac:dyDescent="0.25">
      <c r="V19154" s="80"/>
    </row>
    <row r="19155" spans="22:22" ht="9" hidden="1" customHeight="1" x14ac:dyDescent="0.25">
      <c r="V19155" s="80"/>
    </row>
    <row r="19156" spans="22:22" ht="9" hidden="1" customHeight="1" x14ac:dyDescent="0.25">
      <c r="V19156" s="80"/>
    </row>
    <row r="19157" spans="22:22" ht="9" hidden="1" customHeight="1" x14ac:dyDescent="0.25">
      <c r="V19157" s="80"/>
    </row>
    <row r="19158" spans="22:22" ht="9" hidden="1" customHeight="1" x14ac:dyDescent="0.25">
      <c r="V19158" s="80"/>
    </row>
    <row r="19159" spans="22:22" ht="9" hidden="1" customHeight="1" x14ac:dyDescent="0.25">
      <c r="V19159" s="80"/>
    </row>
    <row r="19160" spans="22:22" ht="9" hidden="1" customHeight="1" x14ac:dyDescent="0.25">
      <c r="V19160" s="80"/>
    </row>
    <row r="19161" spans="22:22" ht="9" hidden="1" customHeight="1" x14ac:dyDescent="0.25">
      <c r="V19161" s="80"/>
    </row>
    <row r="19162" spans="22:22" ht="9" hidden="1" customHeight="1" x14ac:dyDescent="0.25">
      <c r="V19162" s="80"/>
    </row>
    <row r="19163" spans="22:22" ht="9" hidden="1" customHeight="1" x14ac:dyDescent="0.25">
      <c r="V19163" s="80"/>
    </row>
    <row r="19164" spans="22:22" ht="9" hidden="1" customHeight="1" x14ac:dyDescent="0.25">
      <c r="V19164" s="80"/>
    </row>
    <row r="19165" spans="22:22" ht="9" hidden="1" customHeight="1" x14ac:dyDescent="0.25">
      <c r="V19165" s="80"/>
    </row>
    <row r="19166" spans="22:22" ht="9" hidden="1" customHeight="1" x14ac:dyDescent="0.25">
      <c r="V19166" s="80"/>
    </row>
    <row r="19167" spans="22:22" ht="9" hidden="1" customHeight="1" x14ac:dyDescent="0.25">
      <c r="V19167" s="80"/>
    </row>
    <row r="19168" spans="22:22" ht="9" hidden="1" customHeight="1" x14ac:dyDescent="0.25">
      <c r="V19168" s="80"/>
    </row>
    <row r="19169" spans="22:22" ht="9" hidden="1" customHeight="1" x14ac:dyDescent="0.25">
      <c r="V19169" s="80"/>
    </row>
    <row r="19170" spans="22:22" ht="9" hidden="1" customHeight="1" x14ac:dyDescent="0.25">
      <c r="V19170" s="80"/>
    </row>
    <row r="19171" spans="22:22" ht="9" hidden="1" customHeight="1" x14ac:dyDescent="0.25">
      <c r="V19171" s="80"/>
    </row>
    <row r="19172" spans="22:22" ht="9" hidden="1" customHeight="1" x14ac:dyDescent="0.25">
      <c r="V19172" s="80"/>
    </row>
    <row r="19173" spans="22:22" ht="9" hidden="1" customHeight="1" x14ac:dyDescent="0.25">
      <c r="V19173" s="80"/>
    </row>
    <row r="19174" spans="22:22" ht="9" hidden="1" customHeight="1" x14ac:dyDescent="0.25">
      <c r="V19174" s="80"/>
    </row>
    <row r="19175" spans="22:22" ht="9" hidden="1" customHeight="1" x14ac:dyDescent="0.25">
      <c r="V19175" s="80"/>
    </row>
    <row r="19176" spans="22:22" ht="9" hidden="1" customHeight="1" x14ac:dyDescent="0.25">
      <c r="V19176" s="80"/>
    </row>
    <row r="19177" spans="22:22" ht="9" hidden="1" customHeight="1" x14ac:dyDescent="0.25">
      <c r="V19177" s="80"/>
    </row>
    <row r="19178" spans="22:22" ht="9" hidden="1" customHeight="1" x14ac:dyDescent="0.25">
      <c r="V19178" s="80"/>
    </row>
    <row r="19179" spans="22:22" ht="9" hidden="1" customHeight="1" x14ac:dyDescent="0.25">
      <c r="V19179" s="80"/>
    </row>
    <row r="19180" spans="22:22" ht="9" hidden="1" customHeight="1" x14ac:dyDescent="0.25">
      <c r="V19180" s="80"/>
    </row>
    <row r="19181" spans="22:22" ht="9" hidden="1" customHeight="1" x14ac:dyDescent="0.25">
      <c r="V19181" s="80"/>
    </row>
    <row r="19182" spans="22:22" ht="9" hidden="1" customHeight="1" x14ac:dyDescent="0.25">
      <c r="V19182" s="80"/>
    </row>
    <row r="19183" spans="22:22" ht="9" hidden="1" customHeight="1" x14ac:dyDescent="0.25">
      <c r="V19183" s="80"/>
    </row>
    <row r="19184" spans="22:22" ht="9" hidden="1" customHeight="1" x14ac:dyDescent="0.25">
      <c r="V19184" s="80"/>
    </row>
    <row r="19185" spans="22:22" ht="9" hidden="1" customHeight="1" x14ac:dyDescent="0.25">
      <c r="V19185" s="80"/>
    </row>
    <row r="19186" spans="22:22" ht="9" hidden="1" customHeight="1" x14ac:dyDescent="0.25">
      <c r="V19186" s="80"/>
    </row>
    <row r="19187" spans="22:22" ht="9" hidden="1" customHeight="1" x14ac:dyDescent="0.25">
      <c r="V19187" s="80"/>
    </row>
    <row r="19188" spans="22:22" ht="9" hidden="1" customHeight="1" x14ac:dyDescent="0.25">
      <c r="V19188" s="80"/>
    </row>
    <row r="19189" spans="22:22" ht="9" hidden="1" customHeight="1" x14ac:dyDescent="0.25">
      <c r="V19189" s="80"/>
    </row>
    <row r="19190" spans="22:22" ht="9" hidden="1" customHeight="1" x14ac:dyDescent="0.25">
      <c r="V19190" s="80"/>
    </row>
    <row r="19191" spans="22:22" ht="9" hidden="1" customHeight="1" x14ac:dyDescent="0.25">
      <c r="V19191" s="80"/>
    </row>
    <row r="19192" spans="22:22" ht="9" hidden="1" customHeight="1" x14ac:dyDescent="0.25">
      <c r="V19192" s="80"/>
    </row>
    <row r="19193" spans="22:22" ht="9" hidden="1" customHeight="1" x14ac:dyDescent="0.25">
      <c r="V19193" s="80"/>
    </row>
    <row r="19194" spans="22:22" ht="9" hidden="1" customHeight="1" x14ac:dyDescent="0.25">
      <c r="V19194" s="80"/>
    </row>
    <row r="19195" spans="22:22" ht="9" hidden="1" customHeight="1" x14ac:dyDescent="0.25">
      <c r="V19195" s="80"/>
    </row>
    <row r="19196" spans="22:22" ht="9" hidden="1" customHeight="1" x14ac:dyDescent="0.25">
      <c r="V19196" s="80"/>
    </row>
    <row r="19197" spans="22:22" ht="9" hidden="1" customHeight="1" x14ac:dyDescent="0.25">
      <c r="V19197" s="80"/>
    </row>
    <row r="19198" spans="22:22" ht="9" hidden="1" customHeight="1" x14ac:dyDescent="0.25">
      <c r="V19198" s="80"/>
    </row>
    <row r="19199" spans="22:22" ht="9" hidden="1" customHeight="1" x14ac:dyDescent="0.25">
      <c r="V19199" s="80"/>
    </row>
    <row r="19200" spans="22:22" ht="9" hidden="1" customHeight="1" x14ac:dyDescent="0.25">
      <c r="V19200" s="80"/>
    </row>
    <row r="19201" spans="22:22" ht="9" hidden="1" customHeight="1" x14ac:dyDescent="0.25">
      <c r="V19201" s="80"/>
    </row>
    <row r="19202" spans="22:22" ht="9" hidden="1" customHeight="1" x14ac:dyDescent="0.25">
      <c r="V19202" s="80"/>
    </row>
    <row r="19203" spans="22:22" ht="9" hidden="1" customHeight="1" x14ac:dyDescent="0.25">
      <c r="V19203" s="80"/>
    </row>
    <row r="19204" spans="22:22" ht="9" hidden="1" customHeight="1" x14ac:dyDescent="0.25">
      <c r="V19204" s="80"/>
    </row>
    <row r="19205" spans="22:22" ht="9" hidden="1" customHeight="1" x14ac:dyDescent="0.25">
      <c r="V19205" s="80"/>
    </row>
    <row r="19206" spans="22:22" ht="9" hidden="1" customHeight="1" x14ac:dyDescent="0.25">
      <c r="V19206" s="80"/>
    </row>
    <row r="19207" spans="22:22" ht="9" hidden="1" customHeight="1" x14ac:dyDescent="0.25">
      <c r="V19207" s="80"/>
    </row>
    <row r="19208" spans="22:22" ht="9" hidden="1" customHeight="1" x14ac:dyDescent="0.25">
      <c r="V19208" s="80"/>
    </row>
    <row r="19209" spans="22:22" ht="9" hidden="1" customHeight="1" x14ac:dyDescent="0.25">
      <c r="V19209" s="80"/>
    </row>
    <row r="19210" spans="22:22" ht="9" hidden="1" customHeight="1" x14ac:dyDescent="0.25">
      <c r="V19210" s="80"/>
    </row>
    <row r="19211" spans="22:22" ht="9" hidden="1" customHeight="1" x14ac:dyDescent="0.25">
      <c r="V19211" s="80"/>
    </row>
    <row r="19212" spans="22:22" ht="9" hidden="1" customHeight="1" x14ac:dyDescent="0.25">
      <c r="V19212" s="80"/>
    </row>
    <row r="19213" spans="22:22" ht="9" hidden="1" customHeight="1" x14ac:dyDescent="0.25">
      <c r="V19213" s="80"/>
    </row>
    <row r="19214" spans="22:22" ht="9" hidden="1" customHeight="1" x14ac:dyDescent="0.25">
      <c r="V19214" s="80"/>
    </row>
    <row r="19215" spans="22:22" ht="9" hidden="1" customHeight="1" x14ac:dyDescent="0.25">
      <c r="V19215" s="80"/>
    </row>
    <row r="19216" spans="22:22" ht="9" hidden="1" customHeight="1" x14ac:dyDescent="0.25">
      <c r="V19216" s="80"/>
    </row>
    <row r="19217" spans="22:22" ht="9" hidden="1" customHeight="1" x14ac:dyDescent="0.25">
      <c r="V19217" s="80"/>
    </row>
    <row r="19218" spans="22:22" ht="9" hidden="1" customHeight="1" x14ac:dyDescent="0.25">
      <c r="V19218" s="80"/>
    </row>
    <row r="19219" spans="22:22" ht="9" hidden="1" customHeight="1" x14ac:dyDescent="0.25">
      <c r="V19219" s="80"/>
    </row>
    <row r="19220" spans="22:22" ht="9" hidden="1" customHeight="1" x14ac:dyDescent="0.25">
      <c r="V19220" s="80"/>
    </row>
    <row r="19221" spans="22:22" ht="9" hidden="1" customHeight="1" x14ac:dyDescent="0.25">
      <c r="V19221" s="80"/>
    </row>
    <row r="19222" spans="22:22" ht="9" hidden="1" customHeight="1" x14ac:dyDescent="0.25">
      <c r="V19222" s="80"/>
    </row>
    <row r="19223" spans="22:22" ht="9" hidden="1" customHeight="1" x14ac:dyDescent="0.25">
      <c r="V19223" s="80"/>
    </row>
    <row r="19224" spans="22:22" ht="9" hidden="1" customHeight="1" x14ac:dyDescent="0.25">
      <c r="V19224" s="80"/>
    </row>
    <row r="19225" spans="22:22" ht="9" hidden="1" customHeight="1" x14ac:dyDescent="0.25">
      <c r="V19225" s="80"/>
    </row>
    <row r="19226" spans="22:22" ht="9" hidden="1" customHeight="1" x14ac:dyDescent="0.25">
      <c r="V19226" s="80"/>
    </row>
    <row r="19227" spans="22:22" ht="9" hidden="1" customHeight="1" x14ac:dyDescent="0.25">
      <c r="V19227" s="80"/>
    </row>
    <row r="19228" spans="22:22" ht="9" hidden="1" customHeight="1" x14ac:dyDescent="0.25">
      <c r="V19228" s="80"/>
    </row>
    <row r="19229" spans="22:22" ht="9" hidden="1" customHeight="1" x14ac:dyDescent="0.25">
      <c r="V19229" s="80"/>
    </row>
    <row r="19230" spans="22:22" ht="9" hidden="1" customHeight="1" x14ac:dyDescent="0.25">
      <c r="V19230" s="80"/>
    </row>
    <row r="19231" spans="22:22" ht="9" hidden="1" customHeight="1" x14ac:dyDescent="0.25">
      <c r="V19231" s="80"/>
    </row>
    <row r="19232" spans="22:22" ht="9" hidden="1" customHeight="1" x14ac:dyDescent="0.25">
      <c r="V19232" s="80"/>
    </row>
    <row r="19233" spans="22:22" ht="9" hidden="1" customHeight="1" x14ac:dyDescent="0.25">
      <c r="V19233" s="80"/>
    </row>
    <row r="19234" spans="22:22" ht="9" hidden="1" customHeight="1" x14ac:dyDescent="0.25">
      <c r="V19234" s="80"/>
    </row>
    <row r="19235" spans="22:22" ht="9" hidden="1" customHeight="1" x14ac:dyDescent="0.25">
      <c r="V19235" s="80"/>
    </row>
    <row r="19236" spans="22:22" ht="9" hidden="1" customHeight="1" x14ac:dyDescent="0.25">
      <c r="V19236" s="80"/>
    </row>
    <row r="19237" spans="22:22" ht="9" hidden="1" customHeight="1" x14ac:dyDescent="0.25">
      <c r="V19237" s="80"/>
    </row>
    <row r="19238" spans="22:22" ht="9" hidden="1" customHeight="1" x14ac:dyDescent="0.25">
      <c r="V19238" s="80"/>
    </row>
    <row r="19239" spans="22:22" ht="9" hidden="1" customHeight="1" x14ac:dyDescent="0.25">
      <c r="V19239" s="80"/>
    </row>
    <row r="19240" spans="22:22" ht="9" hidden="1" customHeight="1" x14ac:dyDescent="0.25">
      <c r="V19240" s="80"/>
    </row>
    <row r="19241" spans="22:22" ht="9" hidden="1" customHeight="1" x14ac:dyDescent="0.25">
      <c r="V19241" s="80"/>
    </row>
    <row r="19242" spans="22:22" ht="9" hidden="1" customHeight="1" x14ac:dyDescent="0.25">
      <c r="V19242" s="80"/>
    </row>
    <row r="19243" spans="22:22" ht="9" hidden="1" customHeight="1" x14ac:dyDescent="0.25">
      <c r="V19243" s="80"/>
    </row>
    <row r="19244" spans="22:22" ht="9" hidden="1" customHeight="1" x14ac:dyDescent="0.25">
      <c r="V19244" s="80"/>
    </row>
    <row r="19245" spans="22:22" ht="9" hidden="1" customHeight="1" x14ac:dyDescent="0.25">
      <c r="V19245" s="80"/>
    </row>
    <row r="19246" spans="22:22" ht="9" hidden="1" customHeight="1" x14ac:dyDescent="0.25">
      <c r="V19246" s="80"/>
    </row>
    <row r="19247" spans="22:22" ht="9" hidden="1" customHeight="1" x14ac:dyDescent="0.25">
      <c r="V19247" s="80"/>
    </row>
    <row r="19248" spans="22:22" ht="9" hidden="1" customHeight="1" x14ac:dyDescent="0.25">
      <c r="V19248" s="80"/>
    </row>
    <row r="19249" spans="22:22" ht="9" hidden="1" customHeight="1" x14ac:dyDescent="0.25">
      <c r="V19249" s="80"/>
    </row>
    <row r="19250" spans="22:22" ht="9" hidden="1" customHeight="1" x14ac:dyDescent="0.25">
      <c r="V19250" s="80"/>
    </row>
    <row r="19251" spans="22:22" ht="9" hidden="1" customHeight="1" x14ac:dyDescent="0.25">
      <c r="V19251" s="80"/>
    </row>
    <row r="19252" spans="22:22" ht="9" hidden="1" customHeight="1" x14ac:dyDescent="0.25">
      <c r="V19252" s="80"/>
    </row>
    <row r="19253" spans="22:22" ht="9" hidden="1" customHeight="1" x14ac:dyDescent="0.25">
      <c r="V19253" s="80"/>
    </row>
    <row r="19254" spans="22:22" ht="9" hidden="1" customHeight="1" x14ac:dyDescent="0.25">
      <c r="V19254" s="80"/>
    </row>
    <row r="19255" spans="22:22" ht="9" hidden="1" customHeight="1" x14ac:dyDescent="0.25">
      <c r="V19255" s="80"/>
    </row>
    <row r="19256" spans="22:22" ht="9" hidden="1" customHeight="1" x14ac:dyDescent="0.25">
      <c r="V19256" s="80"/>
    </row>
    <row r="19257" spans="22:22" ht="9" hidden="1" customHeight="1" x14ac:dyDescent="0.25">
      <c r="V19257" s="80"/>
    </row>
    <row r="19258" spans="22:22" ht="9" hidden="1" customHeight="1" x14ac:dyDescent="0.25">
      <c r="V19258" s="80"/>
    </row>
    <row r="19259" spans="22:22" ht="9" hidden="1" customHeight="1" x14ac:dyDescent="0.25">
      <c r="V19259" s="80"/>
    </row>
    <row r="19260" spans="22:22" ht="9" hidden="1" customHeight="1" x14ac:dyDescent="0.25">
      <c r="V19260" s="80"/>
    </row>
    <row r="19261" spans="22:22" ht="9" hidden="1" customHeight="1" x14ac:dyDescent="0.25">
      <c r="V19261" s="80"/>
    </row>
    <row r="19262" spans="22:22" ht="9" hidden="1" customHeight="1" x14ac:dyDescent="0.25">
      <c r="V19262" s="80"/>
    </row>
    <row r="19263" spans="22:22" ht="9" hidden="1" customHeight="1" x14ac:dyDescent="0.25">
      <c r="V19263" s="80"/>
    </row>
    <row r="19264" spans="22:22" ht="9" hidden="1" customHeight="1" x14ac:dyDescent="0.25">
      <c r="V19264" s="80"/>
    </row>
    <row r="19265" spans="22:22" ht="9" hidden="1" customHeight="1" x14ac:dyDescent="0.25">
      <c r="V19265" s="80"/>
    </row>
    <row r="19266" spans="22:22" ht="9" hidden="1" customHeight="1" x14ac:dyDescent="0.25">
      <c r="V19266" s="80"/>
    </row>
    <row r="19267" spans="22:22" ht="9" hidden="1" customHeight="1" x14ac:dyDescent="0.25">
      <c r="V19267" s="80"/>
    </row>
    <row r="19268" spans="22:22" ht="9" hidden="1" customHeight="1" x14ac:dyDescent="0.25">
      <c r="V19268" s="80"/>
    </row>
    <row r="19269" spans="22:22" ht="9" hidden="1" customHeight="1" x14ac:dyDescent="0.25">
      <c r="V19269" s="80"/>
    </row>
    <row r="19270" spans="22:22" ht="9" hidden="1" customHeight="1" x14ac:dyDescent="0.25">
      <c r="V19270" s="80"/>
    </row>
    <row r="19271" spans="22:22" ht="9" hidden="1" customHeight="1" x14ac:dyDescent="0.25">
      <c r="V19271" s="80"/>
    </row>
    <row r="19272" spans="22:22" ht="9" hidden="1" customHeight="1" x14ac:dyDescent="0.25">
      <c r="V19272" s="80"/>
    </row>
    <row r="19273" spans="22:22" ht="9" hidden="1" customHeight="1" x14ac:dyDescent="0.25">
      <c r="V19273" s="80"/>
    </row>
    <row r="19274" spans="22:22" ht="9" hidden="1" customHeight="1" x14ac:dyDescent="0.25">
      <c r="V19274" s="80"/>
    </row>
    <row r="19275" spans="22:22" ht="9" hidden="1" customHeight="1" x14ac:dyDescent="0.25">
      <c r="V19275" s="80"/>
    </row>
    <row r="19276" spans="22:22" ht="9" hidden="1" customHeight="1" x14ac:dyDescent="0.25">
      <c r="V19276" s="80"/>
    </row>
    <row r="19277" spans="22:22" ht="9" hidden="1" customHeight="1" x14ac:dyDescent="0.25">
      <c r="V19277" s="80"/>
    </row>
    <row r="19278" spans="22:22" ht="9" hidden="1" customHeight="1" x14ac:dyDescent="0.25">
      <c r="V19278" s="80"/>
    </row>
    <row r="19279" spans="22:22" ht="9" hidden="1" customHeight="1" x14ac:dyDescent="0.25">
      <c r="V19279" s="80"/>
    </row>
    <row r="19280" spans="22:22" ht="9" hidden="1" customHeight="1" x14ac:dyDescent="0.25">
      <c r="V19280" s="80"/>
    </row>
    <row r="19281" spans="22:22" ht="9" hidden="1" customHeight="1" x14ac:dyDescent="0.25">
      <c r="V19281" s="80"/>
    </row>
    <row r="19282" spans="22:22" ht="9" hidden="1" customHeight="1" x14ac:dyDescent="0.25">
      <c r="V19282" s="80"/>
    </row>
    <row r="19283" spans="22:22" ht="9" hidden="1" customHeight="1" x14ac:dyDescent="0.25">
      <c r="V19283" s="80"/>
    </row>
    <row r="19284" spans="22:22" ht="9" hidden="1" customHeight="1" x14ac:dyDescent="0.25">
      <c r="V19284" s="80"/>
    </row>
    <row r="19285" spans="22:22" ht="9" hidden="1" customHeight="1" x14ac:dyDescent="0.25">
      <c r="V19285" s="80"/>
    </row>
    <row r="19286" spans="22:22" ht="9" hidden="1" customHeight="1" x14ac:dyDescent="0.25">
      <c r="V19286" s="80"/>
    </row>
    <row r="19287" spans="22:22" ht="9" hidden="1" customHeight="1" x14ac:dyDescent="0.25">
      <c r="V19287" s="80"/>
    </row>
    <row r="19288" spans="22:22" ht="9" hidden="1" customHeight="1" x14ac:dyDescent="0.25">
      <c r="V19288" s="80"/>
    </row>
    <row r="19289" spans="22:22" ht="9" hidden="1" customHeight="1" x14ac:dyDescent="0.25">
      <c r="V19289" s="80"/>
    </row>
    <row r="19290" spans="22:22" ht="9" hidden="1" customHeight="1" x14ac:dyDescent="0.25">
      <c r="V19290" s="80"/>
    </row>
    <row r="19291" spans="22:22" ht="9" hidden="1" customHeight="1" x14ac:dyDescent="0.25">
      <c r="V19291" s="80"/>
    </row>
    <row r="19292" spans="22:22" ht="9" hidden="1" customHeight="1" x14ac:dyDescent="0.25">
      <c r="V19292" s="80"/>
    </row>
    <row r="19293" spans="22:22" ht="9" hidden="1" customHeight="1" x14ac:dyDescent="0.25">
      <c r="V19293" s="80"/>
    </row>
    <row r="19294" spans="22:22" ht="9" hidden="1" customHeight="1" x14ac:dyDescent="0.25">
      <c r="V19294" s="80"/>
    </row>
    <row r="19295" spans="22:22" ht="9" hidden="1" customHeight="1" x14ac:dyDescent="0.25">
      <c r="V19295" s="80"/>
    </row>
    <row r="19296" spans="22:22" ht="9" hidden="1" customHeight="1" x14ac:dyDescent="0.25">
      <c r="V19296" s="80"/>
    </row>
    <row r="19297" spans="22:22" ht="9" hidden="1" customHeight="1" x14ac:dyDescent="0.25">
      <c r="V19297" s="80"/>
    </row>
    <row r="19298" spans="22:22" ht="9" hidden="1" customHeight="1" x14ac:dyDescent="0.25">
      <c r="V19298" s="80"/>
    </row>
    <row r="19299" spans="22:22" ht="9" hidden="1" customHeight="1" x14ac:dyDescent="0.25">
      <c r="V19299" s="80"/>
    </row>
    <row r="19300" spans="22:22" ht="9" hidden="1" customHeight="1" x14ac:dyDescent="0.25">
      <c r="V19300" s="80"/>
    </row>
    <row r="19301" spans="22:22" ht="9" hidden="1" customHeight="1" x14ac:dyDescent="0.25">
      <c r="V19301" s="80"/>
    </row>
    <row r="19302" spans="22:22" ht="9" hidden="1" customHeight="1" x14ac:dyDescent="0.25">
      <c r="V19302" s="80"/>
    </row>
    <row r="19303" spans="22:22" ht="9" hidden="1" customHeight="1" x14ac:dyDescent="0.25">
      <c r="V19303" s="80"/>
    </row>
    <row r="19304" spans="22:22" ht="9" hidden="1" customHeight="1" x14ac:dyDescent="0.25">
      <c r="V19304" s="80"/>
    </row>
    <row r="19305" spans="22:22" ht="9" hidden="1" customHeight="1" x14ac:dyDescent="0.25">
      <c r="V19305" s="80"/>
    </row>
    <row r="19306" spans="22:22" ht="9" hidden="1" customHeight="1" x14ac:dyDescent="0.25">
      <c r="V19306" s="80"/>
    </row>
    <row r="19307" spans="22:22" ht="9" hidden="1" customHeight="1" x14ac:dyDescent="0.25">
      <c r="V19307" s="80"/>
    </row>
    <row r="19308" spans="22:22" ht="9" hidden="1" customHeight="1" x14ac:dyDescent="0.25">
      <c r="V19308" s="80"/>
    </row>
    <row r="19309" spans="22:22" ht="9" hidden="1" customHeight="1" x14ac:dyDescent="0.25">
      <c r="V19309" s="80"/>
    </row>
    <row r="19310" spans="22:22" ht="9" hidden="1" customHeight="1" x14ac:dyDescent="0.25">
      <c r="V19310" s="80"/>
    </row>
    <row r="19311" spans="22:22" ht="9" hidden="1" customHeight="1" x14ac:dyDescent="0.25">
      <c r="V19311" s="80"/>
    </row>
    <row r="19312" spans="22:22" ht="9" hidden="1" customHeight="1" x14ac:dyDescent="0.25">
      <c r="V19312" s="80"/>
    </row>
    <row r="19313" spans="22:22" ht="9" hidden="1" customHeight="1" x14ac:dyDescent="0.25">
      <c r="V19313" s="80"/>
    </row>
    <row r="19314" spans="22:22" ht="9" hidden="1" customHeight="1" x14ac:dyDescent="0.25">
      <c r="V19314" s="80"/>
    </row>
    <row r="19315" spans="22:22" ht="9" hidden="1" customHeight="1" x14ac:dyDescent="0.25">
      <c r="V19315" s="80"/>
    </row>
    <row r="19316" spans="22:22" ht="9" hidden="1" customHeight="1" x14ac:dyDescent="0.25">
      <c r="V19316" s="80"/>
    </row>
    <row r="19317" spans="22:22" ht="9" hidden="1" customHeight="1" x14ac:dyDescent="0.25">
      <c r="V19317" s="80"/>
    </row>
    <row r="19318" spans="22:22" ht="9" hidden="1" customHeight="1" x14ac:dyDescent="0.25">
      <c r="V19318" s="80"/>
    </row>
    <row r="19319" spans="22:22" ht="9" hidden="1" customHeight="1" x14ac:dyDescent="0.25">
      <c r="V19319" s="80"/>
    </row>
    <row r="19320" spans="22:22" ht="9" hidden="1" customHeight="1" x14ac:dyDescent="0.25">
      <c r="V19320" s="80"/>
    </row>
    <row r="19321" spans="22:22" ht="9" hidden="1" customHeight="1" x14ac:dyDescent="0.25">
      <c r="V19321" s="80"/>
    </row>
    <row r="19322" spans="22:22" ht="9" hidden="1" customHeight="1" x14ac:dyDescent="0.25">
      <c r="V19322" s="80"/>
    </row>
    <row r="19323" spans="22:22" ht="9" hidden="1" customHeight="1" x14ac:dyDescent="0.25">
      <c r="V19323" s="80"/>
    </row>
    <row r="19324" spans="22:22" ht="9" hidden="1" customHeight="1" x14ac:dyDescent="0.25">
      <c r="V19324" s="80"/>
    </row>
    <row r="19325" spans="22:22" ht="9" hidden="1" customHeight="1" x14ac:dyDescent="0.25">
      <c r="V19325" s="80"/>
    </row>
    <row r="19326" spans="22:22" ht="9" hidden="1" customHeight="1" x14ac:dyDescent="0.25">
      <c r="V19326" s="80"/>
    </row>
    <row r="19327" spans="22:22" ht="9" hidden="1" customHeight="1" x14ac:dyDescent="0.25">
      <c r="V19327" s="80"/>
    </row>
    <row r="19328" spans="22:22" ht="9" hidden="1" customHeight="1" x14ac:dyDescent="0.25">
      <c r="V19328" s="80"/>
    </row>
    <row r="19329" spans="22:22" ht="9" hidden="1" customHeight="1" x14ac:dyDescent="0.25">
      <c r="V19329" s="80"/>
    </row>
    <row r="19330" spans="22:22" ht="9" hidden="1" customHeight="1" x14ac:dyDescent="0.25">
      <c r="V19330" s="80"/>
    </row>
    <row r="19331" spans="22:22" ht="9" hidden="1" customHeight="1" x14ac:dyDescent="0.25">
      <c r="V19331" s="80"/>
    </row>
    <row r="19332" spans="22:22" ht="9" hidden="1" customHeight="1" x14ac:dyDescent="0.25">
      <c r="V19332" s="80"/>
    </row>
    <row r="19333" spans="22:22" ht="9" hidden="1" customHeight="1" x14ac:dyDescent="0.25">
      <c r="V19333" s="80"/>
    </row>
    <row r="19334" spans="22:22" ht="9" hidden="1" customHeight="1" x14ac:dyDescent="0.25">
      <c r="V19334" s="80"/>
    </row>
    <row r="19335" spans="22:22" ht="9" hidden="1" customHeight="1" x14ac:dyDescent="0.25">
      <c r="V19335" s="80"/>
    </row>
    <row r="19336" spans="22:22" ht="9" hidden="1" customHeight="1" x14ac:dyDescent="0.25">
      <c r="V19336" s="80"/>
    </row>
    <row r="19337" spans="22:22" ht="9" hidden="1" customHeight="1" x14ac:dyDescent="0.25">
      <c r="V19337" s="80"/>
    </row>
    <row r="19338" spans="22:22" ht="9" hidden="1" customHeight="1" x14ac:dyDescent="0.25">
      <c r="V19338" s="80"/>
    </row>
    <row r="19339" spans="22:22" ht="9" hidden="1" customHeight="1" x14ac:dyDescent="0.25">
      <c r="V19339" s="80"/>
    </row>
    <row r="19340" spans="22:22" ht="9" hidden="1" customHeight="1" x14ac:dyDescent="0.25">
      <c r="V19340" s="80"/>
    </row>
    <row r="19341" spans="22:22" ht="9" hidden="1" customHeight="1" x14ac:dyDescent="0.25">
      <c r="V19341" s="80"/>
    </row>
    <row r="19342" spans="22:22" ht="9" hidden="1" customHeight="1" x14ac:dyDescent="0.25">
      <c r="V19342" s="80"/>
    </row>
    <row r="19343" spans="22:22" ht="9" hidden="1" customHeight="1" x14ac:dyDescent="0.25">
      <c r="V19343" s="80"/>
    </row>
    <row r="19344" spans="22:22" ht="9" hidden="1" customHeight="1" x14ac:dyDescent="0.25">
      <c r="V19344" s="80"/>
    </row>
    <row r="19345" spans="22:22" ht="9" hidden="1" customHeight="1" x14ac:dyDescent="0.25">
      <c r="V19345" s="80"/>
    </row>
    <row r="19346" spans="22:22" ht="9" hidden="1" customHeight="1" x14ac:dyDescent="0.25">
      <c r="V19346" s="80"/>
    </row>
    <row r="19347" spans="22:22" ht="9" hidden="1" customHeight="1" x14ac:dyDescent="0.25">
      <c r="V19347" s="80"/>
    </row>
    <row r="19348" spans="22:22" ht="9" hidden="1" customHeight="1" x14ac:dyDescent="0.25">
      <c r="V19348" s="80"/>
    </row>
    <row r="19349" spans="22:22" ht="9" hidden="1" customHeight="1" x14ac:dyDescent="0.25">
      <c r="V19349" s="80"/>
    </row>
    <row r="19350" spans="22:22" ht="9" hidden="1" customHeight="1" x14ac:dyDescent="0.25">
      <c r="V19350" s="80"/>
    </row>
    <row r="19351" spans="22:22" ht="9" hidden="1" customHeight="1" x14ac:dyDescent="0.25">
      <c r="V19351" s="80"/>
    </row>
    <row r="19352" spans="22:22" ht="9" hidden="1" customHeight="1" x14ac:dyDescent="0.25">
      <c r="V19352" s="80"/>
    </row>
    <row r="19353" spans="22:22" ht="9" hidden="1" customHeight="1" x14ac:dyDescent="0.25">
      <c r="V19353" s="80"/>
    </row>
    <row r="19354" spans="22:22" ht="9" hidden="1" customHeight="1" x14ac:dyDescent="0.25">
      <c r="V19354" s="80"/>
    </row>
    <row r="19355" spans="22:22" ht="9" hidden="1" customHeight="1" x14ac:dyDescent="0.25">
      <c r="V19355" s="80"/>
    </row>
    <row r="19356" spans="22:22" ht="9" hidden="1" customHeight="1" x14ac:dyDescent="0.25">
      <c r="V19356" s="80"/>
    </row>
    <row r="19357" spans="22:22" ht="9" hidden="1" customHeight="1" x14ac:dyDescent="0.25">
      <c r="V19357" s="80"/>
    </row>
    <row r="19358" spans="22:22" ht="9" hidden="1" customHeight="1" x14ac:dyDescent="0.25">
      <c r="V19358" s="80"/>
    </row>
    <row r="19359" spans="22:22" ht="9" hidden="1" customHeight="1" x14ac:dyDescent="0.25">
      <c r="V19359" s="80"/>
    </row>
    <row r="19360" spans="22:22" ht="9" hidden="1" customHeight="1" x14ac:dyDescent="0.25">
      <c r="V19360" s="80"/>
    </row>
    <row r="19361" spans="22:22" ht="9" hidden="1" customHeight="1" x14ac:dyDescent="0.25">
      <c r="V19361" s="80"/>
    </row>
    <row r="19362" spans="22:22" ht="9" hidden="1" customHeight="1" x14ac:dyDescent="0.25">
      <c r="V19362" s="80"/>
    </row>
    <row r="19363" spans="22:22" ht="9" hidden="1" customHeight="1" x14ac:dyDescent="0.25">
      <c r="V19363" s="80"/>
    </row>
    <row r="19364" spans="22:22" ht="9" hidden="1" customHeight="1" x14ac:dyDescent="0.25">
      <c r="V19364" s="80"/>
    </row>
    <row r="19365" spans="22:22" ht="9" hidden="1" customHeight="1" x14ac:dyDescent="0.25">
      <c r="V19365" s="80"/>
    </row>
    <row r="19366" spans="22:22" ht="9" hidden="1" customHeight="1" x14ac:dyDescent="0.25">
      <c r="V19366" s="80"/>
    </row>
    <row r="19367" spans="22:22" ht="9" hidden="1" customHeight="1" x14ac:dyDescent="0.25">
      <c r="V19367" s="80"/>
    </row>
    <row r="19368" spans="22:22" ht="9" hidden="1" customHeight="1" x14ac:dyDescent="0.25">
      <c r="V19368" s="80"/>
    </row>
    <row r="19369" spans="22:22" ht="9" hidden="1" customHeight="1" x14ac:dyDescent="0.25">
      <c r="V19369" s="80"/>
    </row>
    <row r="19370" spans="22:22" ht="9" hidden="1" customHeight="1" x14ac:dyDescent="0.25">
      <c r="V19370" s="80"/>
    </row>
    <row r="19371" spans="22:22" ht="9" hidden="1" customHeight="1" x14ac:dyDescent="0.25">
      <c r="V19371" s="80"/>
    </row>
    <row r="19372" spans="22:22" ht="9" hidden="1" customHeight="1" x14ac:dyDescent="0.25">
      <c r="V19372" s="80"/>
    </row>
    <row r="19373" spans="22:22" ht="9" hidden="1" customHeight="1" x14ac:dyDescent="0.25">
      <c r="V19373" s="80"/>
    </row>
    <row r="19374" spans="22:22" ht="9" hidden="1" customHeight="1" x14ac:dyDescent="0.25">
      <c r="V19374" s="80"/>
    </row>
    <row r="19375" spans="22:22" ht="9" hidden="1" customHeight="1" x14ac:dyDescent="0.25">
      <c r="V19375" s="80"/>
    </row>
    <row r="19376" spans="22:22" ht="9" hidden="1" customHeight="1" x14ac:dyDescent="0.25">
      <c r="V19376" s="80"/>
    </row>
    <row r="19377" spans="22:22" ht="9" hidden="1" customHeight="1" x14ac:dyDescent="0.25">
      <c r="V19377" s="80"/>
    </row>
    <row r="19378" spans="22:22" ht="9" hidden="1" customHeight="1" x14ac:dyDescent="0.25">
      <c r="V19378" s="80"/>
    </row>
    <row r="19379" spans="22:22" ht="9" hidden="1" customHeight="1" x14ac:dyDescent="0.25">
      <c r="V19379" s="80"/>
    </row>
    <row r="19380" spans="22:22" ht="9" hidden="1" customHeight="1" x14ac:dyDescent="0.25">
      <c r="V19380" s="80"/>
    </row>
    <row r="19381" spans="22:22" ht="9" hidden="1" customHeight="1" x14ac:dyDescent="0.25">
      <c r="V19381" s="80"/>
    </row>
    <row r="19382" spans="22:22" ht="9" hidden="1" customHeight="1" x14ac:dyDescent="0.25">
      <c r="V19382" s="80"/>
    </row>
    <row r="19383" spans="22:22" ht="9" hidden="1" customHeight="1" x14ac:dyDescent="0.25">
      <c r="V19383" s="80"/>
    </row>
    <row r="19384" spans="22:22" ht="9" hidden="1" customHeight="1" x14ac:dyDescent="0.25">
      <c r="V19384" s="80"/>
    </row>
    <row r="19385" spans="22:22" ht="9" hidden="1" customHeight="1" x14ac:dyDescent="0.25">
      <c r="V19385" s="80"/>
    </row>
    <row r="19386" spans="22:22" ht="9" hidden="1" customHeight="1" x14ac:dyDescent="0.25">
      <c r="V19386" s="80"/>
    </row>
    <row r="19387" spans="22:22" ht="9" hidden="1" customHeight="1" x14ac:dyDescent="0.25">
      <c r="V19387" s="80"/>
    </row>
    <row r="19388" spans="22:22" ht="9" hidden="1" customHeight="1" x14ac:dyDescent="0.25">
      <c r="V19388" s="80"/>
    </row>
    <row r="19389" spans="22:22" ht="9" hidden="1" customHeight="1" x14ac:dyDescent="0.25">
      <c r="V19389" s="80"/>
    </row>
    <row r="19390" spans="22:22" ht="9" hidden="1" customHeight="1" x14ac:dyDescent="0.25">
      <c r="V19390" s="80"/>
    </row>
    <row r="19391" spans="22:22" ht="9" hidden="1" customHeight="1" x14ac:dyDescent="0.25">
      <c r="V19391" s="80"/>
    </row>
    <row r="19392" spans="22:22" ht="9" hidden="1" customHeight="1" x14ac:dyDescent="0.25">
      <c r="V19392" s="80"/>
    </row>
    <row r="19393" spans="22:22" ht="9" hidden="1" customHeight="1" x14ac:dyDescent="0.25">
      <c r="V19393" s="80"/>
    </row>
    <row r="19394" spans="22:22" ht="9" hidden="1" customHeight="1" x14ac:dyDescent="0.25">
      <c r="V19394" s="80"/>
    </row>
    <row r="19395" spans="22:22" ht="9" hidden="1" customHeight="1" x14ac:dyDescent="0.25">
      <c r="V19395" s="80"/>
    </row>
    <row r="19396" spans="22:22" ht="9" hidden="1" customHeight="1" x14ac:dyDescent="0.25">
      <c r="V19396" s="80"/>
    </row>
    <row r="19397" spans="22:22" ht="9" hidden="1" customHeight="1" x14ac:dyDescent="0.25">
      <c r="V19397" s="80"/>
    </row>
    <row r="19398" spans="22:22" ht="9" hidden="1" customHeight="1" x14ac:dyDescent="0.25">
      <c r="V19398" s="80"/>
    </row>
    <row r="19399" spans="22:22" ht="9" hidden="1" customHeight="1" x14ac:dyDescent="0.25">
      <c r="V19399" s="80"/>
    </row>
    <row r="19400" spans="22:22" ht="9" hidden="1" customHeight="1" x14ac:dyDescent="0.25">
      <c r="V19400" s="80"/>
    </row>
    <row r="19401" spans="22:22" ht="9" hidden="1" customHeight="1" x14ac:dyDescent="0.25">
      <c r="V19401" s="80"/>
    </row>
    <row r="19402" spans="22:22" ht="9" hidden="1" customHeight="1" x14ac:dyDescent="0.25">
      <c r="V19402" s="80"/>
    </row>
    <row r="19403" spans="22:22" ht="9" hidden="1" customHeight="1" x14ac:dyDescent="0.25">
      <c r="V19403" s="80"/>
    </row>
    <row r="19404" spans="22:22" ht="9" hidden="1" customHeight="1" x14ac:dyDescent="0.25">
      <c r="V19404" s="80"/>
    </row>
    <row r="19405" spans="22:22" ht="9" hidden="1" customHeight="1" x14ac:dyDescent="0.25">
      <c r="V19405" s="80"/>
    </row>
    <row r="19406" spans="22:22" ht="9" hidden="1" customHeight="1" x14ac:dyDescent="0.25">
      <c r="V19406" s="80"/>
    </row>
    <row r="19407" spans="22:22" ht="9" hidden="1" customHeight="1" x14ac:dyDescent="0.25">
      <c r="V19407" s="80"/>
    </row>
    <row r="19408" spans="22:22" ht="9" hidden="1" customHeight="1" x14ac:dyDescent="0.25">
      <c r="V19408" s="80"/>
    </row>
    <row r="19409" spans="22:22" ht="9" hidden="1" customHeight="1" x14ac:dyDescent="0.25">
      <c r="V19409" s="80"/>
    </row>
    <row r="19410" spans="22:22" ht="9" hidden="1" customHeight="1" x14ac:dyDescent="0.25">
      <c r="V19410" s="80"/>
    </row>
    <row r="19411" spans="22:22" ht="9" hidden="1" customHeight="1" x14ac:dyDescent="0.25">
      <c r="V19411" s="80"/>
    </row>
    <row r="19412" spans="22:22" ht="9" hidden="1" customHeight="1" x14ac:dyDescent="0.25">
      <c r="V19412" s="80"/>
    </row>
    <row r="19413" spans="22:22" ht="9" hidden="1" customHeight="1" x14ac:dyDescent="0.25">
      <c r="V19413" s="80"/>
    </row>
    <row r="19414" spans="22:22" ht="9" hidden="1" customHeight="1" x14ac:dyDescent="0.25">
      <c r="V19414" s="80"/>
    </row>
    <row r="19415" spans="22:22" ht="9" hidden="1" customHeight="1" x14ac:dyDescent="0.25">
      <c r="V19415" s="80"/>
    </row>
    <row r="19416" spans="22:22" ht="9" hidden="1" customHeight="1" x14ac:dyDescent="0.25">
      <c r="V19416" s="80"/>
    </row>
    <row r="19417" spans="22:22" ht="9" hidden="1" customHeight="1" x14ac:dyDescent="0.25">
      <c r="V19417" s="80"/>
    </row>
    <row r="19418" spans="22:22" ht="9" hidden="1" customHeight="1" x14ac:dyDescent="0.25">
      <c r="V19418" s="80"/>
    </row>
    <row r="19419" spans="22:22" ht="9" hidden="1" customHeight="1" x14ac:dyDescent="0.25">
      <c r="V19419" s="80"/>
    </row>
    <row r="19420" spans="22:22" ht="9" hidden="1" customHeight="1" x14ac:dyDescent="0.25">
      <c r="V19420" s="80"/>
    </row>
    <row r="19421" spans="22:22" ht="9" hidden="1" customHeight="1" x14ac:dyDescent="0.25">
      <c r="V19421" s="80"/>
    </row>
    <row r="19422" spans="22:22" ht="9" hidden="1" customHeight="1" x14ac:dyDescent="0.25">
      <c r="V19422" s="80"/>
    </row>
    <row r="19423" spans="22:22" ht="9" hidden="1" customHeight="1" x14ac:dyDescent="0.25">
      <c r="V19423" s="80"/>
    </row>
    <row r="19424" spans="22:22" ht="9" hidden="1" customHeight="1" x14ac:dyDescent="0.25">
      <c r="V19424" s="80"/>
    </row>
    <row r="19425" spans="22:22" ht="9" hidden="1" customHeight="1" x14ac:dyDescent="0.25">
      <c r="V19425" s="80"/>
    </row>
    <row r="19426" spans="22:22" ht="9" hidden="1" customHeight="1" x14ac:dyDescent="0.25">
      <c r="V19426" s="80"/>
    </row>
    <row r="19427" spans="22:22" ht="9" hidden="1" customHeight="1" x14ac:dyDescent="0.25">
      <c r="V19427" s="80"/>
    </row>
    <row r="19428" spans="22:22" ht="9" hidden="1" customHeight="1" x14ac:dyDescent="0.25">
      <c r="V19428" s="80"/>
    </row>
    <row r="19429" spans="22:22" ht="9" hidden="1" customHeight="1" x14ac:dyDescent="0.25">
      <c r="V19429" s="80"/>
    </row>
    <row r="19430" spans="22:22" ht="9" hidden="1" customHeight="1" x14ac:dyDescent="0.25">
      <c r="V19430" s="80"/>
    </row>
    <row r="19431" spans="22:22" ht="9" hidden="1" customHeight="1" x14ac:dyDescent="0.25">
      <c r="V19431" s="80"/>
    </row>
    <row r="19432" spans="22:22" ht="9" hidden="1" customHeight="1" x14ac:dyDescent="0.25">
      <c r="V19432" s="80"/>
    </row>
    <row r="19433" spans="22:22" ht="9" hidden="1" customHeight="1" x14ac:dyDescent="0.25">
      <c r="V19433" s="80"/>
    </row>
    <row r="19434" spans="22:22" ht="9" hidden="1" customHeight="1" x14ac:dyDescent="0.25">
      <c r="V19434" s="80"/>
    </row>
    <row r="19435" spans="22:22" ht="9" hidden="1" customHeight="1" x14ac:dyDescent="0.25">
      <c r="V19435" s="80"/>
    </row>
    <row r="19436" spans="22:22" ht="9" hidden="1" customHeight="1" x14ac:dyDescent="0.25">
      <c r="V19436" s="80"/>
    </row>
    <row r="19437" spans="22:22" ht="9" hidden="1" customHeight="1" x14ac:dyDescent="0.25">
      <c r="V19437" s="80"/>
    </row>
    <row r="19438" spans="22:22" ht="9" hidden="1" customHeight="1" x14ac:dyDescent="0.25">
      <c r="V19438" s="80"/>
    </row>
    <row r="19439" spans="22:22" ht="9" hidden="1" customHeight="1" x14ac:dyDescent="0.25">
      <c r="V19439" s="80"/>
    </row>
    <row r="19440" spans="22:22" ht="9" hidden="1" customHeight="1" x14ac:dyDescent="0.25">
      <c r="V19440" s="80"/>
    </row>
    <row r="19441" spans="22:22" ht="9" hidden="1" customHeight="1" x14ac:dyDescent="0.25">
      <c r="V19441" s="80"/>
    </row>
    <row r="19442" spans="22:22" ht="9" hidden="1" customHeight="1" x14ac:dyDescent="0.25">
      <c r="V19442" s="80"/>
    </row>
    <row r="19443" spans="22:22" ht="9" hidden="1" customHeight="1" x14ac:dyDescent="0.25">
      <c r="V19443" s="80"/>
    </row>
    <row r="19444" spans="22:22" ht="9" hidden="1" customHeight="1" x14ac:dyDescent="0.25">
      <c r="V19444" s="80"/>
    </row>
    <row r="19445" spans="22:22" ht="9" hidden="1" customHeight="1" x14ac:dyDescent="0.25">
      <c r="V19445" s="80"/>
    </row>
    <row r="19446" spans="22:22" ht="9" hidden="1" customHeight="1" x14ac:dyDescent="0.25">
      <c r="V19446" s="80"/>
    </row>
    <row r="19447" spans="22:22" ht="9" hidden="1" customHeight="1" x14ac:dyDescent="0.25">
      <c r="V19447" s="80"/>
    </row>
    <row r="19448" spans="22:22" ht="9" hidden="1" customHeight="1" x14ac:dyDescent="0.25">
      <c r="V19448" s="80"/>
    </row>
    <row r="19449" spans="22:22" ht="9" hidden="1" customHeight="1" x14ac:dyDescent="0.25">
      <c r="V19449" s="80"/>
    </row>
    <row r="19450" spans="22:22" ht="9" hidden="1" customHeight="1" x14ac:dyDescent="0.25">
      <c r="V19450" s="80"/>
    </row>
    <row r="19451" spans="22:22" ht="9" hidden="1" customHeight="1" x14ac:dyDescent="0.25">
      <c r="V19451" s="80"/>
    </row>
    <row r="19452" spans="22:22" ht="9" hidden="1" customHeight="1" x14ac:dyDescent="0.25">
      <c r="V19452" s="80"/>
    </row>
    <row r="19453" spans="22:22" ht="9" hidden="1" customHeight="1" x14ac:dyDescent="0.25">
      <c r="V19453" s="80"/>
    </row>
    <row r="19454" spans="22:22" ht="9" hidden="1" customHeight="1" x14ac:dyDescent="0.25">
      <c r="V19454" s="80"/>
    </row>
    <row r="19455" spans="22:22" ht="9" hidden="1" customHeight="1" x14ac:dyDescent="0.25">
      <c r="V19455" s="80"/>
    </row>
    <row r="19456" spans="22:22" ht="9" hidden="1" customHeight="1" x14ac:dyDescent="0.25">
      <c r="V19456" s="80"/>
    </row>
    <row r="19457" spans="22:22" ht="9" hidden="1" customHeight="1" x14ac:dyDescent="0.25">
      <c r="V19457" s="80"/>
    </row>
    <row r="19458" spans="22:22" ht="9" hidden="1" customHeight="1" x14ac:dyDescent="0.25">
      <c r="V19458" s="80"/>
    </row>
    <row r="19459" spans="22:22" ht="9" hidden="1" customHeight="1" x14ac:dyDescent="0.25">
      <c r="V19459" s="80"/>
    </row>
    <row r="19460" spans="22:22" ht="9" hidden="1" customHeight="1" x14ac:dyDescent="0.25">
      <c r="V19460" s="80"/>
    </row>
    <row r="19461" spans="22:22" ht="9" hidden="1" customHeight="1" x14ac:dyDescent="0.25">
      <c r="V19461" s="80"/>
    </row>
    <row r="19462" spans="22:22" ht="9" hidden="1" customHeight="1" x14ac:dyDescent="0.25">
      <c r="V19462" s="80"/>
    </row>
    <row r="19463" spans="22:22" ht="9" hidden="1" customHeight="1" x14ac:dyDescent="0.25">
      <c r="V19463" s="80"/>
    </row>
    <row r="19464" spans="22:22" ht="9" hidden="1" customHeight="1" x14ac:dyDescent="0.25">
      <c r="V19464" s="80"/>
    </row>
    <row r="19465" spans="22:22" ht="9" hidden="1" customHeight="1" x14ac:dyDescent="0.25">
      <c r="V19465" s="80"/>
    </row>
    <row r="19466" spans="22:22" ht="9" hidden="1" customHeight="1" x14ac:dyDescent="0.25">
      <c r="V19466" s="80"/>
    </row>
    <row r="19467" spans="22:22" ht="9" hidden="1" customHeight="1" x14ac:dyDescent="0.25">
      <c r="V19467" s="80"/>
    </row>
    <row r="19468" spans="22:22" ht="9" hidden="1" customHeight="1" x14ac:dyDescent="0.25">
      <c r="V19468" s="80"/>
    </row>
    <row r="19469" spans="22:22" ht="9" hidden="1" customHeight="1" x14ac:dyDescent="0.25">
      <c r="V19469" s="80"/>
    </row>
    <row r="19470" spans="22:22" ht="9" hidden="1" customHeight="1" x14ac:dyDescent="0.25">
      <c r="V19470" s="80"/>
    </row>
    <row r="19471" spans="22:22" ht="9" hidden="1" customHeight="1" x14ac:dyDescent="0.25">
      <c r="V19471" s="80"/>
    </row>
    <row r="19472" spans="22:22" ht="9" hidden="1" customHeight="1" x14ac:dyDescent="0.25">
      <c r="V19472" s="80"/>
    </row>
    <row r="19473" spans="22:22" ht="9" hidden="1" customHeight="1" x14ac:dyDescent="0.25">
      <c r="V19473" s="80"/>
    </row>
    <row r="19474" spans="22:22" ht="9" hidden="1" customHeight="1" x14ac:dyDescent="0.25">
      <c r="V19474" s="80"/>
    </row>
    <row r="19475" spans="22:22" ht="9" hidden="1" customHeight="1" x14ac:dyDescent="0.25">
      <c r="V19475" s="80"/>
    </row>
    <row r="19476" spans="22:22" ht="9" hidden="1" customHeight="1" x14ac:dyDescent="0.25">
      <c r="V19476" s="80"/>
    </row>
    <row r="19477" spans="22:22" ht="9" hidden="1" customHeight="1" x14ac:dyDescent="0.25">
      <c r="V19477" s="80"/>
    </row>
    <row r="19478" spans="22:22" ht="9" hidden="1" customHeight="1" x14ac:dyDescent="0.25">
      <c r="V19478" s="80"/>
    </row>
    <row r="19479" spans="22:22" ht="9" hidden="1" customHeight="1" x14ac:dyDescent="0.25">
      <c r="V19479" s="80"/>
    </row>
    <row r="19480" spans="22:22" ht="9" hidden="1" customHeight="1" x14ac:dyDescent="0.25">
      <c r="V19480" s="80"/>
    </row>
    <row r="19481" spans="22:22" ht="9" hidden="1" customHeight="1" x14ac:dyDescent="0.25">
      <c r="V19481" s="80"/>
    </row>
    <row r="19482" spans="22:22" ht="9" hidden="1" customHeight="1" x14ac:dyDescent="0.25">
      <c r="V19482" s="80"/>
    </row>
    <row r="19483" spans="22:22" ht="9" hidden="1" customHeight="1" x14ac:dyDescent="0.25">
      <c r="V19483" s="80"/>
    </row>
    <row r="19484" spans="22:22" ht="9" hidden="1" customHeight="1" x14ac:dyDescent="0.25">
      <c r="V19484" s="80"/>
    </row>
    <row r="19485" spans="22:22" ht="9" hidden="1" customHeight="1" x14ac:dyDescent="0.25">
      <c r="V19485" s="80"/>
    </row>
    <row r="19486" spans="22:22" ht="9" hidden="1" customHeight="1" x14ac:dyDescent="0.25">
      <c r="V19486" s="80"/>
    </row>
    <row r="19487" spans="22:22" ht="9" hidden="1" customHeight="1" x14ac:dyDescent="0.25">
      <c r="V19487" s="80"/>
    </row>
    <row r="19488" spans="22:22" ht="9" hidden="1" customHeight="1" x14ac:dyDescent="0.25">
      <c r="V19488" s="80"/>
    </row>
    <row r="19489" spans="22:22" ht="9" hidden="1" customHeight="1" x14ac:dyDescent="0.25">
      <c r="V19489" s="80"/>
    </row>
    <row r="19490" spans="22:22" ht="9" hidden="1" customHeight="1" x14ac:dyDescent="0.25">
      <c r="V19490" s="80"/>
    </row>
    <row r="19491" spans="22:22" ht="9" hidden="1" customHeight="1" x14ac:dyDescent="0.25">
      <c r="V19491" s="80"/>
    </row>
    <row r="19492" spans="22:22" ht="9" hidden="1" customHeight="1" x14ac:dyDescent="0.25">
      <c r="V19492" s="80"/>
    </row>
    <row r="19493" spans="22:22" ht="9" hidden="1" customHeight="1" x14ac:dyDescent="0.25">
      <c r="V19493" s="80"/>
    </row>
    <row r="19494" spans="22:22" ht="9" hidden="1" customHeight="1" x14ac:dyDescent="0.25">
      <c r="V19494" s="80"/>
    </row>
    <row r="19495" spans="22:22" ht="9" hidden="1" customHeight="1" x14ac:dyDescent="0.25">
      <c r="V19495" s="80"/>
    </row>
    <row r="19496" spans="22:22" ht="9" hidden="1" customHeight="1" x14ac:dyDescent="0.25">
      <c r="V19496" s="80"/>
    </row>
    <row r="19497" spans="22:22" ht="9" hidden="1" customHeight="1" x14ac:dyDescent="0.25">
      <c r="V19497" s="80"/>
    </row>
    <row r="19498" spans="22:22" ht="9" hidden="1" customHeight="1" x14ac:dyDescent="0.25">
      <c r="V19498" s="80"/>
    </row>
    <row r="19499" spans="22:22" ht="9" hidden="1" customHeight="1" x14ac:dyDescent="0.25">
      <c r="V19499" s="80"/>
    </row>
    <row r="19500" spans="22:22" ht="9" hidden="1" customHeight="1" x14ac:dyDescent="0.25">
      <c r="V19500" s="80"/>
    </row>
    <row r="19501" spans="22:22" ht="9" hidden="1" customHeight="1" x14ac:dyDescent="0.25">
      <c r="V19501" s="80"/>
    </row>
    <row r="19502" spans="22:22" ht="9" hidden="1" customHeight="1" x14ac:dyDescent="0.25">
      <c r="V19502" s="80"/>
    </row>
    <row r="19503" spans="22:22" ht="9" hidden="1" customHeight="1" x14ac:dyDescent="0.25">
      <c r="V19503" s="80"/>
    </row>
    <row r="19504" spans="22:22" ht="9" hidden="1" customHeight="1" x14ac:dyDescent="0.25">
      <c r="V19504" s="80"/>
    </row>
    <row r="19505" spans="22:22" ht="9" hidden="1" customHeight="1" x14ac:dyDescent="0.25">
      <c r="V19505" s="80"/>
    </row>
    <row r="19506" spans="22:22" ht="9" hidden="1" customHeight="1" x14ac:dyDescent="0.25">
      <c r="V19506" s="80"/>
    </row>
    <row r="19507" spans="22:22" ht="9" hidden="1" customHeight="1" x14ac:dyDescent="0.25">
      <c r="V19507" s="80"/>
    </row>
    <row r="19508" spans="22:22" ht="9" hidden="1" customHeight="1" x14ac:dyDescent="0.25">
      <c r="V19508" s="80"/>
    </row>
    <row r="19509" spans="22:22" ht="9" hidden="1" customHeight="1" x14ac:dyDescent="0.25">
      <c r="V19509" s="80"/>
    </row>
    <row r="19510" spans="22:22" ht="9" hidden="1" customHeight="1" x14ac:dyDescent="0.25">
      <c r="V19510" s="80"/>
    </row>
    <row r="19511" spans="22:22" ht="9" hidden="1" customHeight="1" x14ac:dyDescent="0.25">
      <c r="V19511" s="80"/>
    </row>
    <row r="19512" spans="22:22" ht="9" hidden="1" customHeight="1" x14ac:dyDescent="0.25">
      <c r="V19512" s="80"/>
    </row>
    <row r="19513" spans="22:22" ht="9" hidden="1" customHeight="1" x14ac:dyDescent="0.25">
      <c r="V19513" s="80"/>
    </row>
    <row r="19514" spans="22:22" ht="9" hidden="1" customHeight="1" x14ac:dyDescent="0.25">
      <c r="V19514" s="80"/>
    </row>
    <row r="19515" spans="22:22" ht="9" hidden="1" customHeight="1" x14ac:dyDescent="0.25">
      <c r="V19515" s="80"/>
    </row>
    <row r="19516" spans="22:22" ht="9" hidden="1" customHeight="1" x14ac:dyDescent="0.25">
      <c r="V19516" s="80"/>
    </row>
    <row r="19517" spans="22:22" ht="9" hidden="1" customHeight="1" x14ac:dyDescent="0.25">
      <c r="V19517" s="80"/>
    </row>
    <row r="19518" spans="22:22" ht="9" hidden="1" customHeight="1" x14ac:dyDescent="0.25">
      <c r="V19518" s="80"/>
    </row>
    <row r="19519" spans="22:22" ht="9" hidden="1" customHeight="1" x14ac:dyDescent="0.25">
      <c r="V19519" s="80"/>
    </row>
    <row r="19520" spans="22:22" ht="9" hidden="1" customHeight="1" x14ac:dyDescent="0.25">
      <c r="V19520" s="80"/>
    </row>
    <row r="19521" spans="22:22" ht="9" hidden="1" customHeight="1" x14ac:dyDescent="0.25">
      <c r="V19521" s="80"/>
    </row>
    <row r="19522" spans="22:22" ht="9" hidden="1" customHeight="1" x14ac:dyDescent="0.25">
      <c r="V19522" s="80"/>
    </row>
    <row r="19523" spans="22:22" ht="9" hidden="1" customHeight="1" x14ac:dyDescent="0.25">
      <c r="V19523" s="80"/>
    </row>
    <row r="19524" spans="22:22" ht="9" hidden="1" customHeight="1" x14ac:dyDescent="0.25">
      <c r="V19524" s="80"/>
    </row>
    <row r="19525" spans="22:22" ht="9" hidden="1" customHeight="1" x14ac:dyDescent="0.25">
      <c r="V19525" s="80"/>
    </row>
    <row r="19526" spans="22:22" ht="9" hidden="1" customHeight="1" x14ac:dyDescent="0.25">
      <c r="V19526" s="80"/>
    </row>
    <row r="19527" spans="22:22" ht="9" hidden="1" customHeight="1" x14ac:dyDescent="0.25">
      <c r="V19527" s="80"/>
    </row>
    <row r="19528" spans="22:22" ht="9" hidden="1" customHeight="1" x14ac:dyDescent="0.25">
      <c r="V19528" s="80"/>
    </row>
    <row r="19529" spans="22:22" ht="9" hidden="1" customHeight="1" x14ac:dyDescent="0.25">
      <c r="V19529" s="80"/>
    </row>
    <row r="19530" spans="22:22" ht="9" hidden="1" customHeight="1" x14ac:dyDescent="0.25">
      <c r="V19530" s="80"/>
    </row>
    <row r="19531" spans="22:22" ht="9" hidden="1" customHeight="1" x14ac:dyDescent="0.25">
      <c r="V19531" s="80"/>
    </row>
    <row r="19532" spans="22:22" ht="9" hidden="1" customHeight="1" x14ac:dyDescent="0.25">
      <c r="V19532" s="80"/>
    </row>
    <row r="19533" spans="22:22" ht="9" hidden="1" customHeight="1" x14ac:dyDescent="0.25">
      <c r="V19533" s="80"/>
    </row>
    <row r="19534" spans="22:22" ht="9" hidden="1" customHeight="1" x14ac:dyDescent="0.25">
      <c r="V19534" s="80"/>
    </row>
    <row r="19535" spans="22:22" ht="9" hidden="1" customHeight="1" x14ac:dyDescent="0.25">
      <c r="V19535" s="80"/>
    </row>
    <row r="19536" spans="22:22" ht="9" hidden="1" customHeight="1" x14ac:dyDescent="0.25">
      <c r="V19536" s="80"/>
    </row>
    <row r="19537" spans="22:22" ht="9" hidden="1" customHeight="1" x14ac:dyDescent="0.25">
      <c r="V19537" s="80"/>
    </row>
    <row r="19538" spans="22:22" ht="9" hidden="1" customHeight="1" x14ac:dyDescent="0.25">
      <c r="V19538" s="80"/>
    </row>
    <row r="19539" spans="22:22" ht="9" hidden="1" customHeight="1" x14ac:dyDescent="0.25">
      <c r="V19539" s="80"/>
    </row>
    <row r="19540" spans="22:22" ht="9" hidden="1" customHeight="1" x14ac:dyDescent="0.25">
      <c r="V19540" s="80"/>
    </row>
    <row r="19541" spans="22:22" ht="9" hidden="1" customHeight="1" x14ac:dyDescent="0.25">
      <c r="V19541" s="80"/>
    </row>
    <row r="19542" spans="22:22" ht="9" hidden="1" customHeight="1" x14ac:dyDescent="0.25">
      <c r="V19542" s="80"/>
    </row>
    <row r="19543" spans="22:22" ht="9" hidden="1" customHeight="1" x14ac:dyDescent="0.25">
      <c r="V19543" s="80"/>
    </row>
    <row r="19544" spans="22:22" ht="9" hidden="1" customHeight="1" x14ac:dyDescent="0.25">
      <c r="V19544" s="80"/>
    </row>
    <row r="19545" spans="22:22" ht="9" hidden="1" customHeight="1" x14ac:dyDescent="0.25">
      <c r="V19545" s="80"/>
    </row>
    <row r="19546" spans="22:22" ht="9" hidden="1" customHeight="1" x14ac:dyDescent="0.25">
      <c r="V19546" s="80"/>
    </row>
    <row r="19547" spans="22:22" ht="9" hidden="1" customHeight="1" x14ac:dyDescent="0.25">
      <c r="V19547" s="80"/>
    </row>
    <row r="19548" spans="22:22" ht="9" hidden="1" customHeight="1" x14ac:dyDescent="0.25">
      <c r="V19548" s="80"/>
    </row>
    <row r="19549" spans="22:22" ht="9" hidden="1" customHeight="1" x14ac:dyDescent="0.25">
      <c r="V19549" s="80"/>
    </row>
    <row r="19550" spans="22:22" ht="9" hidden="1" customHeight="1" x14ac:dyDescent="0.25">
      <c r="V19550" s="80"/>
    </row>
    <row r="19551" spans="22:22" ht="9" hidden="1" customHeight="1" x14ac:dyDescent="0.25">
      <c r="V19551" s="80"/>
    </row>
    <row r="19552" spans="22:22" ht="9" hidden="1" customHeight="1" x14ac:dyDescent="0.25">
      <c r="V19552" s="80"/>
    </row>
    <row r="19553" spans="22:22" ht="9" hidden="1" customHeight="1" x14ac:dyDescent="0.25">
      <c r="V19553" s="80"/>
    </row>
    <row r="19554" spans="22:22" ht="9" hidden="1" customHeight="1" x14ac:dyDescent="0.25">
      <c r="V19554" s="80"/>
    </row>
    <row r="19555" spans="22:22" ht="9" hidden="1" customHeight="1" x14ac:dyDescent="0.25">
      <c r="V19555" s="80"/>
    </row>
    <row r="19556" spans="22:22" ht="9" hidden="1" customHeight="1" x14ac:dyDescent="0.25">
      <c r="V19556" s="80"/>
    </row>
    <row r="19557" spans="22:22" ht="9" hidden="1" customHeight="1" x14ac:dyDescent="0.25">
      <c r="V19557" s="80"/>
    </row>
    <row r="19558" spans="22:22" ht="9" hidden="1" customHeight="1" x14ac:dyDescent="0.25">
      <c r="V19558" s="80"/>
    </row>
    <row r="19559" spans="22:22" ht="9" hidden="1" customHeight="1" x14ac:dyDescent="0.25">
      <c r="V19559" s="80"/>
    </row>
    <row r="19560" spans="22:22" ht="9" hidden="1" customHeight="1" x14ac:dyDescent="0.25">
      <c r="V19560" s="80"/>
    </row>
    <row r="19561" spans="22:22" ht="9" hidden="1" customHeight="1" x14ac:dyDescent="0.25">
      <c r="V19561" s="80"/>
    </row>
    <row r="19562" spans="22:22" ht="9" hidden="1" customHeight="1" x14ac:dyDescent="0.25">
      <c r="V19562" s="80"/>
    </row>
    <row r="19563" spans="22:22" ht="9" hidden="1" customHeight="1" x14ac:dyDescent="0.25">
      <c r="V19563" s="80"/>
    </row>
    <row r="19564" spans="22:22" ht="9" hidden="1" customHeight="1" x14ac:dyDescent="0.25">
      <c r="V19564" s="80"/>
    </row>
    <row r="19565" spans="22:22" ht="9" hidden="1" customHeight="1" x14ac:dyDescent="0.25">
      <c r="V19565" s="80"/>
    </row>
    <row r="19566" spans="22:22" ht="9" hidden="1" customHeight="1" x14ac:dyDescent="0.25">
      <c r="V19566" s="80"/>
    </row>
    <row r="19567" spans="22:22" ht="9" hidden="1" customHeight="1" x14ac:dyDescent="0.25">
      <c r="V19567" s="80"/>
    </row>
    <row r="19568" spans="22:22" ht="9" hidden="1" customHeight="1" x14ac:dyDescent="0.25">
      <c r="V19568" s="80"/>
    </row>
    <row r="19569" spans="22:22" ht="9" hidden="1" customHeight="1" x14ac:dyDescent="0.25">
      <c r="V19569" s="80"/>
    </row>
    <row r="19570" spans="22:22" ht="9" hidden="1" customHeight="1" x14ac:dyDescent="0.25">
      <c r="V19570" s="80"/>
    </row>
    <row r="19571" spans="22:22" ht="9" hidden="1" customHeight="1" x14ac:dyDescent="0.25">
      <c r="V19571" s="80"/>
    </row>
    <row r="19572" spans="22:22" ht="9" hidden="1" customHeight="1" x14ac:dyDescent="0.25">
      <c r="V19572" s="80"/>
    </row>
    <row r="19573" spans="22:22" ht="9" hidden="1" customHeight="1" x14ac:dyDescent="0.25">
      <c r="V19573" s="80"/>
    </row>
    <row r="19574" spans="22:22" ht="9" hidden="1" customHeight="1" x14ac:dyDescent="0.25">
      <c r="V19574" s="80"/>
    </row>
    <row r="19575" spans="22:22" ht="9" hidden="1" customHeight="1" x14ac:dyDescent="0.25">
      <c r="V19575" s="80"/>
    </row>
    <row r="19576" spans="22:22" ht="9" hidden="1" customHeight="1" x14ac:dyDescent="0.25">
      <c r="V19576" s="80"/>
    </row>
    <row r="19577" spans="22:22" ht="9" hidden="1" customHeight="1" x14ac:dyDescent="0.25">
      <c r="V19577" s="80"/>
    </row>
    <row r="19578" spans="22:22" ht="9" hidden="1" customHeight="1" x14ac:dyDescent="0.25">
      <c r="V19578" s="80"/>
    </row>
    <row r="19579" spans="22:22" ht="9" hidden="1" customHeight="1" x14ac:dyDescent="0.25">
      <c r="V19579" s="80"/>
    </row>
    <row r="19580" spans="22:22" ht="9" hidden="1" customHeight="1" x14ac:dyDescent="0.25">
      <c r="V19580" s="80"/>
    </row>
    <row r="19581" spans="22:22" ht="9" hidden="1" customHeight="1" x14ac:dyDescent="0.25">
      <c r="V19581" s="80"/>
    </row>
    <row r="19582" spans="22:22" ht="9" hidden="1" customHeight="1" x14ac:dyDescent="0.25">
      <c r="V19582" s="80"/>
    </row>
    <row r="19583" spans="22:22" ht="9" hidden="1" customHeight="1" x14ac:dyDescent="0.25">
      <c r="V19583" s="80"/>
    </row>
    <row r="19584" spans="22:22" ht="9" hidden="1" customHeight="1" x14ac:dyDescent="0.25">
      <c r="V19584" s="80"/>
    </row>
    <row r="19585" spans="22:22" ht="9" hidden="1" customHeight="1" x14ac:dyDescent="0.25">
      <c r="V19585" s="80"/>
    </row>
    <row r="19586" spans="22:22" ht="9" hidden="1" customHeight="1" x14ac:dyDescent="0.25">
      <c r="V19586" s="80"/>
    </row>
    <row r="19587" spans="22:22" ht="9" hidden="1" customHeight="1" x14ac:dyDescent="0.25">
      <c r="V19587" s="80"/>
    </row>
    <row r="19588" spans="22:22" ht="9" hidden="1" customHeight="1" x14ac:dyDescent="0.25">
      <c r="V19588" s="80"/>
    </row>
    <row r="19589" spans="22:22" ht="9" hidden="1" customHeight="1" x14ac:dyDescent="0.25">
      <c r="V19589" s="80"/>
    </row>
    <row r="19590" spans="22:22" ht="9" hidden="1" customHeight="1" x14ac:dyDescent="0.25">
      <c r="V19590" s="80"/>
    </row>
    <row r="19591" spans="22:22" ht="9" hidden="1" customHeight="1" x14ac:dyDescent="0.25">
      <c r="V19591" s="80"/>
    </row>
    <row r="19592" spans="22:22" ht="9" hidden="1" customHeight="1" x14ac:dyDescent="0.25">
      <c r="V19592" s="80"/>
    </row>
    <row r="19593" spans="22:22" ht="9" hidden="1" customHeight="1" x14ac:dyDescent="0.25">
      <c r="V19593" s="80"/>
    </row>
    <row r="19594" spans="22:22" ht="9" hidden="1" customHeight="1" x14ac:dyDescent="0.25">
      <c r="V19594" s="80"/>
    </row>
    <row r="19595" spans="22:22" ht="9" hidden="1" customHeight="1" x14ac:dyDescent="0.25">
      <c r="V19595" s="80"/>
    </row>
    <row r="19596" spans="22:22" ht="9" hidden="1" customHeight="1" x14ac:dyDescent="0.25">
      <c r="V19596" s="80"/>
    </row>
    <row r="19597" spans="22:22" ht="9" hidden="1" customHeight="1" x14ac:dyDescent="0.25">
      <c r="V19597" s="80"/>
    </row>
    <row r="19598" spans="22:22" ht="9" hidden="1" customHeight="1" x14ac:dyDescent="0.25">
      <c r="V19598" s="80"/>
    </row>
    <row r="19599" spans="22:22" ht="9" hidden="1" customHeight="1" x14ac:dyDescent="0.25">
      <c r="V19599" s="80"/>
    </row>
    <row r="19600" spans="22:22" ht="9" hidden="1" customHeight="1" x14ac:dyDescent="0.25">
      <c r="V19600" s="80"/>
    </row>
    <row r="19601" spans="22:22" ht="9" hidden="1" customHeight="1" x14ac:dyDescent="0.25">
      <c r="V19601" s="80"/>
    </row>
    <row r="19602" spans="22:22" ht="9" hidden="1" customHeight="1" x14ac:dyDescent="0.25">
      <c r="V19602" s="80"/>
    </row>
    <row r="19603" spans="22:22" ht="9" hidden="1" customHeight="1" x14ac:dyDescent="0.25">
      <c r="V19603" s="80"/>
    </row>
    <row r="19604" spans="22:22" ht="9" hidden="1" customHeight="1" x14ac:dyDescent="0.25">
      <c r="V19604" s="80"/>
    </row>
    <row r="19605" spans="22:22" ht="9" hidden="1" customHeight="1" x14ac:dyDescent="0.25">
      <c r="V19605" s="80"/>
    </row>
    <row r="19606" spans="22:22" ht="9" hidden="1" customHeight="1" x14ac:dyDescent="0.25">
      <c r="V19606" s="80"/>
    </row>
    <row r="19607" spans="22:22" ht="9" hidden="1" customHeight="1" x14ac:dyDescent="0.25">
      <c r="V19607" s="80"/>
    </row>
    <row r="19608" spans="22:22" ht="9" hidden="1" customHeight="1" x14ac:dyDescent="0.25">
      <c r="V19608" s="80"/>
    </row>
    <row r="19609" spans="22:22" ht="9" hidden="1" customHeight="1" x14ac:dyDescent="0.25">
      <c r="V19609" s="80"/>
    </row>
    <row r="19610" spans="22:22" ht="9" hidden="1" customHeight="1" x14ac:dyDescent="0.25">
      <c r="V19610" s="80"/>
    </row>
    <row r="19611" spans="22:22" ht="9" hidden="1" customHeight="1" x14ac:dyDescent="0.25">
      <c r="V19611" s="80"/>
    </row>
    <row r="19612" spans="22:22" ht="9" hidden="1" customHeight="1" x14ac:dyDescent="0.25">
      <c r="V19612" s="80"/>
    </row>
    <row r="19613" spans="22:22" ht="9" hidden="1" customHeight="1" x14ac:dyDescent="0.25">
      <c r="V19613" s="80"/>
    </row>
    <row r="19614" spans="22:22" ht="9" hidden="1" customHeight="1" x14ac:dyDescent="0.25">
      <c r="V19614" s="80"/>
    </row>
    <row r="19615" spans="22:22" ht="9" hidden="1" customHeight="1" x14ac:dyDescent="0.25">
      <c r="V19615" s="80"/>
    </row>
    <row r="19616" spans="22:22" ht="9" hidden="1" customHeight="1" x14ac:dyDescent="0.25">
      <c r="V19616" s="80"/>
    </row>
    <row r="19617" spans="22:22" ht="9" hidden="1" customHeight="1" x14ac:dyDescent="0.25">
      <c r="V19617" s="80"/>
    </row>
    <row r="19618" spans="22:22" ht="9" hidden="1" customHeight="1" x14ac:dyDescent="0.25">
      <c r="V19618" s="80"/>
    </row>
    <row r="19619" spans="22:22" ht="9" hidden="1" customHeight="1" x14ac:dyDescent="0.25">
      <c r="V19619" s="80"/>
    </row>
    <row r="19620" spans="22:22" ht="9" hidden="1" customHeight="1" x14ac:dyDescent="0.25">
      <c r="V19620" s="80"/>
    </row>
    <row r="19621" spans="22:22" ht="9" hidden="1" customHeight="1" x14ac:dyDescent="0.25">
      <c r="V19621" s="80"/>
    </row>
    <row r="19622" spans="22:22" ht="9" hidden="1" customHeight="1" x14ac:dyDescent="0.25">
      <c r="V19622" s="80"/>
    </row>
    <row r="19623" spans="22:22" ht="9" hidden="1" customHeight="1" x14ac:dyDescent="0.25">
      <c r="V19623" s="80"/>
    </row>
    <row r="19624" spans="22:22" ht="9" hidden="1" customHeight="1" x14ac:dyDescent="0.25">
      <c r="V19624" s="80"/>
    </row>
    <row r="19625" spans="22:22" ht="9" hidden="1" customHeight="1" x14ac:dyDescent="0.25">
      <c r="V19625" s="80"/>
    </row>
    <row r="19626" spans="22:22" ht="9" hidden="1" customHeight="1" x14ac:dyDescent="0.25">
      <c r="V19626" s="80"/>
    </row>
    <row r="19627" spans="22:22" ht="9" hidden="1" customHeight="1" x14ac:dyDescent="0.25">
      <c r="V19627" s="80"/>
    </row>
    <row r="19628" spans="22:22" ht="9" hidden="1" customHeight="1" x14ac:dyDescent="0.25">
      <c r="V19628" s="80"/>
    </row>
    <row r="19629" spans="22:22" ht="9" hidden="1" customHeight="1" x14ac:dyDescent="0.25">
      <c r="V19629" s="80"/>
    </row>
    <row r="19630" spans="22:22" ht="9" hidden="1" customHeight="1" x14ac:dyDescent="0.25">
      <c r="V19630" s="80"/>
    </row>
    <row r="19631" spans="22:22" ht="9" hidden="1" customHeight="1" x14ac:dyDescent="0.25">
      <c r="V19631" s="80"/>
    </row>
    <row r="19632" spans="22:22" ht="9" hidden="1" customHeight="1" x14ac:dyDescent="0.25">
      <c r="V19632" s="80"/>
    </row>
    <row r="19633" spans="22:22" ht="9" hidden="1" customHeight="1" x14ac:dyDescent="0.25">
      <c r="V19633" s="80"/>
    </row>
    <row r="19634" spans="22:22" ht="9" hidden="1" customHeight="1" x14ac:dyDescent="0.25">
      <c r="V19634" s="80"/>
    </row>
    <row r="19635" spans="22:22" ht="9" hidden="1" customHeight="1" x14ac:dyDescent="0.25">
      <c r="V19635" s="80"/>
    </row>
    <row r="19636" spans="22:22" ht="9" hidden="1" customHeight="1" x14ac:dyDescent="0.25">
      <c r="V19636" s="80"/>
    </row>
    <row r="19637" spans="22:22" ht="9" hidden="1" customHeight="1" x14ac:dyDescent="0.25">
      <c r="V19637" s="80"/>
    </row>
    <row r="19638" spans="22:22" ht="9" hidden="1" customHeight="1" x14ac:dyDescent="0.25">
      <c r="V19638" s="80"/>
    </row>
    <row r="19639" spans="22:22" ht="9" hidden="1" customHeight="1" x14ac:dyDescent="0.25">
      <c r="V19639" s="80"/>
    </row>
    <row r="19640" spans="22:22" ht="9" hidden="1" customHeight="1" x14ac:dyDescent="0.25">
      <c r="V19640" s="80"/>
    </row>
    <row r="19641" spans="22:22" ht="9" hidden="1" customHeight="1" x14ac:dyDescent="0.25">
      <c r="V19641" s="80"/>
    </row>
    <row r="19642" spans="22:22" ht="9" hidden="1" customHeight="1" x14ac:dyDescent="0.25">
      <c r="V19642" s="80"/>
    </row>
    <row r="19643" spans="22:22" ht="9" hidden="1" customHeight="1" x14ac:dyDescent="0.25">
      <c r="V19643" s="80"/>
    </row>
    <row r="19644" spans="22:22" ht="9" hidden="1" customHeight="1" x14ac:dyDescent="0.25">
      <c r="V19644" s="80"/>
    </row>
    <row r="19645" spans="22:22" ht="9" hidden="1" customHeight="1" x14ac:dyDescent="0.25">
      <c r="V19645" s="80"/>
    </row>
    <row r="19646" spans="22:22" ht="9" hidden="1" customHeight="1" x14ac:dyDescent="0.25">
      <c r="V19646" s="80"/>
    </row>
    <row r="19647" spans="22:22" ht="9" hidden="1" customHeight="1" x14ac:dyDescent="0.25">
      <c r="V19647" s="80"/>
    </row>
    <row r="19648" spans="22:22" ht="9" hidden="1" customHeight="1" x14ac:dyDescent="0.25">
      <c r="V19648" s="80"/>
    </row>
    <row r="19649" spans="22:22" ht="9" hidden="1" customHeight="1" x14ac:dyDescent="0.25">
      <c r="V19649" s="80"/>
    </row>
    <row r="19650" spans="22:22" ht="9" hidden="1" customHeight="1" x14ac:dyDescent="0.25">
      <c r="V19650" s="80"/>
    </row>
    <row r="19651" spans="22:22" ht="9" hidden="1" customHeight="1" x14ac:dyDescent="0.25">
      <c r="V19651" s="80"/>
    </row>
    <row r="19652" spans="22:22" ht="9" hidden="1" customHeight="1" x14ac:dyDescent="0.25">
      <c r="V19652" s="80"/>
    </row>
    <row r="19653" spans="22:22" ht="9" hidden="1" customHeight="1" x14ac:dyDescent="0.25">
      <c r="V19653" s="80"/>
    </row>
    <row r="19654" spans="22:22" ht="9" hidden="1" customHeight="1" x14ac:dyDescent="0.25">
      <c r="V19654" s="80"/>
    </row>
    <row r="19655" spans="22:22" ht="9" hidden="1" customHeight="1" x14ac:dyDescent="0.25">
      <c r="V19655" s="80"/>
    </row>
    <row r="19656" spans="22:22" ht="9" hidden="1" customHeight="1" x14ac:dyDescent="0.25">
      <c r="V19656" s="80"/>
    </row>
    <row r="19657" spans="22:22" ht="9" hidden="1" customHeight="1" x14ac:dyDescent="0.25">
      <c r="V19657" s="80"/>
    </row>
    <row r="19658" spans="22:22" ht="9" hidden="1" customHeight="1" x14ac:dyDescent="0.25">
      <c r="V19658" s="80"/>
    </row>
    <row r="19659" spans="22:22" ht="9" hidden="1" customHeight="1" x14ac:dyDescent="0.25">
      <c r="V19659" s="80"/>
    </row>
    <row r="19660" spans="22:22" ht="9" hidden="1" customHeight="1" x14ac:dyDescent="0.25">
      <c r="V19660" s="80"/>
    </row>
    <row r="19661" spans="22:22" ht="9" hidden="1" customHeight="1" x14ac:dyDescent="0.25">
      <c r="V19661" s="80"/>
    </row>
    <row r="19662" spans="22:22" ht="9" hidden="1" customHeight="1" x14ac:dyDescent="0.25">
      <c r="V19662" s="80"/>
    </row>
    <row r="19663" spans="22:22" ht="9" hidden="1" customHeight="1" x14ac:dyDescent="0.25">
      <c r="V19663" s="80"/>
    </row>
    <row r="19664" spans="22:22" ht="9" hidden="1" customHeight="1" x14ac:dyDescent="0.25">
      <c r="V19664" s="80"/>
    </row>
    <row r="19665" spans="22:22" ht="9" hidden="1" customHeight="1" x14ac:dyDescent="0.25">
      <c r="V19665" s="80"/>
    </row>
    <row r="19666" spans="22:22" ht="9" hidden="1" customHeight="1" x14ac:dyDescent="0.25">
      <c r="V19666" s="80"/>
    </row>
    <row r="19667" spans="22:22" ht="9" hidden="1" customHeight="1" x14ac:dyDescent="0.25">
      <c r="V19667" s="80"/>
    </row>
    <row r="19668" spans="22:22" ht="9" hidden="1" customHeight="1" x14ac:dyDescent="0.25">
      <c r="V19668" s="80"/>
    </row>
    <row r="19669" spans="22:22" ht="9" hidden="1" customHeight="1" x14ac:dyDescent="0.25">
      <c r="V19669" s="80"/>
    </row>
    <row r="19670" spans="22:22" ht="9" hidden="1" customHeight="1" x14ac:dyDescent="0.25">
      <c r="V19670" s="80"/>
    </row>
    <row r="19671" spans="22:22" ht="9" hidden="1" customHeight="1" x14ac:dyDescent="0.25">
      <c r="V19671" s="80"/>
    </row>
    <row r="19672" spans="22:22" ht="9" hidden="1" customHeight="1" x14ac:dyDescent="0.25">
      <c r="V19672" s="80"/>
    </row>
    <row r="19673" spans="22:22" ht="9" hidden="1" customHeight="1" x14ac:dyDescent="0.25">
      <c r="V19673" s="80"/>
    </row>
    <row r="19674" spans="22:22" ht="9" hidden="1" customHeight="1" x14ac:dyDescent="0.25">
      <c r="V19674" s="80"/>
    </row>
    <row r="19675" spans="22:22" ht="9" hidden="1" customHeight="1" x14ac:dyDescent="0.25">
      <c r="V19675" s="80"/>
    </row>
    <row r="19676" spans="22:22" ht="9" hidden="1" customHeight="1" x14ac:dyDescent="0.25">
      <c r="V19676" s="80"/>
    </row>
    <row r="19677" spans="22:22" ht="9" hidden="1" customHeight="1" x14ac:dyDescent="0.25">
      <c r="V19677" s="80"/>
    </row>
    <row r="19678" spans="22:22" ht="9" hidden="1" customHeight="1" x14ac:dyDescent="0.25">
      <c r="V19678" s="80"/>
    </row>
    <row r="19679" spans="22:22" ht="9" hidden="1" customHeight="1" x14ac:dyDescent="0.25">
      <c r="V19679" s="80"/>
    </row>
    <row r="19680" spans="22:22" ht="9" hidden="1" customHeight="1" x14ac:dyDescent="0.25">
      <c r="V19680" s="80"/>
    </row>
    <row r="19681" spans="22:22" ht="9" hidden="1" customHeight="1" x14ac:dyDescent="0.25">
      <c r="V19681" s="80"/>
    </row>
    <row r="19682" spans="22:22" ht="9" hidden="1" customHeight="1" x14ac:dyDescent="0.25">
      <c r="V19682" s="80"/>
    </row>
    <row r="19683" spans="22:22" ht="9" hidden="1" customHeight="1" x14ac:dyDescent="0.25">
      <c r="V19683" s="80"/>
    </row>
    <row r="19684" spans="22:22" ht="9" hidden="1" customHeight="1" x14ac:dyDescent="0.25">
      <c r="V19684" s="80"/>
    </row>
    <row r="19685" spans="22:22" ht="9" hidden="1" customHeight="1" x14ac:dyDescent="0.25">
      <c r="V19685" s="80"/>
    </row>
    <row r="19686" spans="22:22" ht="9" hidden="1" customHeight="1" x14ac:dyDescent="0.25">
      <c r="V19686" s="80"/>
    </row>
    <row r="19687" spans="22:22" ht="9" hidden="1" customHeight="1" x14ac:dyDescent="0.25">
      <c r="V19687" s="80"/>
    </row>
    <row r="19688" spans="22:22" ht="9" hidden="1" customHeight="1" x14ac:dyDescent="0.25">
      <c r="V19688" s="80"/>
    </row>
    <row r="19689" spans="22:22" ht="9" hidden="1" customHeight="1" x14ac:dyDescent="0.25">
      <c r="V19689" s="80"/>
    </row>
    <row r="19690" spans="22:22" ht="9" hidden="1" customHeight="1" x14ac:dyDescent="0.25">
      <c r="V19690" s="80"/>
    </row>
    <row r="19691" spans="22:22" ht="9" hidden="1" customHeight="1" x14ac:dyDescent="0.25">
      <c r="V19691" s="80"/>
    </row>
    <row r="19692" spans="22:22" ht="9" hidden="1" customHeight="1" x14ac:dyDescent="0.25">
      <c r="V19692" s="80"/>
    </row>
    <row r="19693" spans="22:22" ht="9" hidden="1" customHeight="1" x14ac:dyDescent="0.25">
      <c r="V19693" s="80"/>
    </row>
    <row r="19694" spans="22:22" ht="9" hidden="1" customHeight="1" x14ac:dyDescent="0.25">
      <c r="V19694" s="80"/>
    </row>
    <row r="19695" spans="22:22" ht="9" hidden="1" customHeight="1" x14ac:dyDescent="0.25">
      <c r="V19695" s="80"/>
    </row>
    <row r="19696" spans="22:22" ht="9" hidden="1" customHeight="1" x14ac:dyDescent="0.25">
      <c r="V19696" s="80"/>
    </row>
    <row r="19697" spans="22:22" ht="9" hidden="1" customHeight="1" x14ac:dyDescent="0.25">
      <c r="V19697" s="80"/>
    </row>
    <row r="19698" spans="22:22" ht="9" hidden="1" customHeight="1" x14ac:dyDescent="0.25">
      <c r="V19698" s="80"/>
    </row>
    <row r="19699" spans="22:22" ht="9" hidden="1" customHeight="1" x14ac:dyDescent="0.25">
      <c r="V19699" s="80"/>
    </row>
    <row r="19700" spans="22:22" ht="9" hidden="1" customHeight="1" x14ac:dyDescent="0.25">
      <c r="V19700" s="80"/>
    </row>
    <row r="19701" spans="22:22" ht="9" hidden="1" customHeight="1" x14ac:dyDescent="0.25">
      <c r="V19701" s="80"/>
    </row>
    <row r="19702" spans="22:22" ht="9" hidden="1" customHeight="1" x14ac:dyDescent="0.25">
      <c r="V19702" s="80"/>
    </row>
    <row r="19703" spans="22:22" ht="9" hidden="1" customHeight="1" x14ac:dyDescent="0.25">
      <c r="V19703" s="80"/>
    </row>
    <row r="19704" spans="22:22" ht="9" hidden="1" customHeight="1" x14ac:dyDescent="0.25">
      <c r="V19704" s="80"/>
    </row>
    <row r="19705" spans="22:22" ht="9" hidden="1" customHeight="1" x14ac:dyDescent="0.25">
      <c r="V19705" s="80"/>
    </row>
    <row r="19706" spans="22:22" ht="9" hidden="1" customHeight="1" x14ac:dyDescent="0.25">
      <c r="V19706" s="80"/>
    </row>
    <row r="19707" spans="22:22" ht="9" hidden="1" customHeight="1" x14ac:dyDescent="0.25">
      <c r="V19707" s="80"/>
    </row>
    <row r="19708" spans="22:22" ht="9" hidden="1" customHeight="1" x14ac:dyDescent="0.25">
      <c r="V19708" s="80"/>
    </row>
    <row r="19709" spans="22:22" ht="9" hidden="1" customHeight="1" x14ac:dyDescent="0.25">
      <c r="V19709" s="80"/>
    </row>
    <row r="19710" spans="22:22" ht="9" hidden="1" customHeight="1" x14ac:dyDescent="0.25">
      <c r="V19710" s="80"/>
    </row>
    <row r="19711" spans="22:22" ht="9" hidden="1" customHeight="1" x14ac:dyDescent="0.25">
      <c r="V19711" s="80"/>
    </row>
    <row r="19712" spans="22:22" ht="9" hidden="1" customHeight="1" x14ac:dyDescent="0.25">
      <c r="V19712" s="80"/>
    </row>
    <row r="19713" spans="22:22" ht="9" hidden="1" customHeight="1" x14ac:dyDescent="0.25">
      <c r="V19713" s="80"/>
    </row>
    <row r="19714" spans="22:22" ht="9" hidden="1" customHeight="1" x14ac:dyDescent="0.25">
      <c r="V19714" s="80"/>
    </row>
    <row r="19715" spans="22:22" ht="9" hidden="1" customHeight="1" x14ac:dyDescent="0.25">
      <c r="V19715" s="80"/>
    </row>
    <row r="19716" spans="22:22" ht="9" hidden="1" customHeight="1" x14ac:dyDescent="0.25">
      <c r="V19716" s="80"/>
    </row>
    <row r="19717" spans="22:22" ht="9" hidden="1" customHeight="1" x14ac:dyDescent="0.25">
      <c r="V19717" s="80"/>
    </row>
    <row r="19718" spans="22:22" ht="9" hidden="1" customHeight="1" x14ac:dyDescent="0.25">
      <c r="V19718" s="80"/>
    </row>
    <row r="19719" spans="22:22" ht="9" hidden="1" customHeight="1" x14ac:dyDescent="0.25">
      <c r="V19719" s="80"/>
    </row>
    <row r="19720" spans="22:22" ht="9" hidden="1" customHeight="1" x14ac:dyDescent="0.25">
      <c r="V19720" s="80"/>
    </row>
    <row r="19721" spans="22:22" ht="9" hidden="1" customHeight="1" x14ac:dyDescent="0.25">
      <c r="V19721" s="80"/>
    </row>
    <row r="19722" spans="22:22" ht="9" hidden="1" customHeight="1" x14ac:dyDescent="0.25">
      <c r="V19722" s="80"/>
    </row>
    <row r="19723" spans="22:22" ht="9" hidden="1" customHeight="1" x14ac:dyDescent="0.25">
      <c r="V19723" s="80"/>
    </row>
    <row r="19724" spans="22:22" ht="9" hidden="1" customHeight="1" x14ac:dyDescent="0.25">
      <c r="V19724" s="80"/>
    </row>
    <row r="19725" spans="22:22" ht="9" hidden="1" customHeight="1" x14ac:dyDescent="0.25">
      <c r="V19725" s="80"/>
    </row>
    <row r="19726" spans="22:22" ht="9" hidden="1" customHeight="1" x14ac:dyDescent="0.25">
      <c r="V19726" s="80"/>
    </row>
    <row r="19727" spans="22:22" ht="9" hidden="1" customHeight="1" x14ac:dyDescent="0.25">
      <c r="V19727" s="80"/>
    </row>
    <row r="19728" spans="22:22" ht="9" hidden="1" customHeight="1" x14ac:dyDescent="0.25">
      <c r="V19728" s="80"/>
    </row>
    <row r="19729" spans="22:22" ht="9" hidden="1" customHeight="1" x14ac:dyDescent="0.25">
      <c r="V19729" s="80"/>
    </row>
    <row r="19730" spans="22:22" ht="9" hidden="1" customHeight="1" x14ac:dyDescent="0.25">
      <c r="V19730" s="80"/>
    </row>
    <row r="19731" spans="22:22" ht="9" hidden="1" customHeight="1" x14ac:dyDescent="0.25">
      <c r="V19731" s="80"/>
    </row>
    <row r="19732" spans="22:22" ht="9" hidden="1" customHeight="1" x14ac:dyDescent="0.25">
      <c r="V19732" s="80"/>
    </row>
    <row r="19733" spans="22:22" ht="9" hidden="1" customHeight="1" x14ac:dyDescent="0.25">
      <c r="V19733" s="80"/>
    </row>
    <row r="19734" spans="22:22" ht="9" hidden="1" customHeight="1" x14ac:dyDescent="0.25">
      <c r="V19734" s="80"/>
    </row>
    <row r="19735" spans="22:22" ht="9" hidden="1" customHeight="1" x14ac:dyDescent="0.25">
      <c r="V19735" s="80"/>
    </row>
    <row r="19736" spans="22:22" ht="9" hidden="1" customHeight="1" x14ac:dyDescent="0.25">
      <c r="V19736" s="80"/>
    </row>
    <row r="19737" spans="22:22" ht="9" hidden="1" customHeight="1" x14ac:dyDescent="0.25">
      <c r="V19737" s="80"/>
    </row>
    <row r="19738" spans="22:22" ht="9" hidden="1" customHeight="1" x14ac:dyDescent="0.25">
      <c r="V19738" s="80"/>
    </row>
    <row r="19739" spans="22:22" ht="9" hidden="1" customHeight="1" x14ac:dyDescent="0.25">
      <c r="V19739" s="80"/>
    </row>
    <row r="19740" spans="22:22" ht="9" hidden="1" customHeight="1" x14ac:dyDescent="0.25">
      <c r="V19740" s="80"/>
    </row>
    <row r="19741" spans="22:22" ht="9" hidden="1" customHeight="1" x14ac:dyDescent="0.25">
      <c r="V19741" s="80"/>
    </row>
    <row r="19742" spans="22:22" ht="9" hidden="1" customHeight="1" x14ac:dyDescent="0.25">
      <c r="V19742" s="80"/>
    </row>
    <row r="19743" spans="22:22" ht="9" hidden="1" customHeight="1" x14ac:dyDescent="0.25">
      <c r="V19743" s="80"/>
    </row>
    <row r="19744" spans="22:22" ht="9" hidden="1" customHeight="1" x14ac:dyDescent="0.25">
      <c r="V19744" s="80"/>
    </row>
    <row r="19745" spans="22:22" ht="9" hidden="1" customHeight="1" x14ac:dyDescent="0.25">
      <c r="V19745" s="80"/>
    </row>
    <row r="19746" spans="22:22" ht="9" hidden="1" customHeight="1" x14ac:dyDescent="0.25">
      <c r="V19746" s="80"/>
    </row>
    <row r="19747" spans="22:22" ht="9" hidden="1" customHeight="1" x14ac:dyDescent="0.25">
      <c r="V19747" s="80"/>
    </row>
    <row r="19748" spans="22:22" ht="9" hidden="1" customHeight="1" x14ac:dyDescent="0.25">
      <c r="V19748" s="80"/>
    </row>
    <row r="19749" spans="22:22" ht="9" hidden="1" customHeight="1" x14ac:dyDescent="0.25">
      <c r="V19749" s="80"/>
    </row>
    <row r="19750" spans="22:22" ht="9" hidden="1" customHeight="1" x14ac:dyDescent="0.25">
      <c r="V19750" s="80"/>
    </row>
    <row r="19751" spans="22:22" ht="9" hidden="1" customHeight="1" x14ac:dyDescent="0.25">
      <c r="V19751" s="80"/>
    </row>
    <row r="19752" spans="22:22" ht="9" hidden="1" customHeight="1" x14ac:dyDescent="0.25">
      <c r="V19752" s="80"/>
    </row>
    <row r="19753" spans="22:22" ht="9" hidden="1" customHeight="1" x14ac:dyDescent="0.25">
      <c r="V19753" s="80"/>
    </row>
    <row r="19754" spans="22:22" ht="9" hidden="1" customHeight="1" x14ac:dyDescent="0.25">
      <c r="V19754" s="80"/>
    </row>
    <row r="19755" spans="22:22" ht="9" hidden="1" customHeight="1" x14ac:dyDescent="0.25">
      <c r="V19755" s="80"/>
    </row>
    <row r="19756" spans="22:22" ht="9" hidden="1" customHeight="1" x14ac:dyDescent="0.25">
      <c r="V19756" s="80"/>
    </row>
    <row r="19757" spans="22:22" ht="9" hidden="1" customHeight="1" x14ac:dyDescent="0.25">
      <c r="V19757" s="80"/>
    </row>
    <row r="19758" spans="22:22" ht="9" hidden="1" customHeight="1" x14ac:dyDescent="0.25">
      <c r="V19758" s="80"/>
    </row>
    <row r="19759" spans="22:22" ht="9" hidden="1" customHeight="1" x14ac:dyDescent="0.25">
      <c r="V19759" s="80"/>
    </row>
    <row r="19760" spans="22:22" ht="9" hidden="1" customHeight="1" x14ac:dyDescent="0.25">
      <c r="V19760" s="80"/>
    </row>
    <row r="19761" spans="22:22" ht="9" hidden="1" customHeight="1" x14ac:dyDescent="0.25">
      <c r="V19761" s="80"/>
    </row>
    <row r="19762" spans="22:22" ht="9" hidden="1" customHeight="1" x14ac:dyDescent="0.25">
      <c r="V19762" s="80"/>
    </row>
    <row r="19763" spans="22:22" ht="9" hidden="1" customHeight="1" x14ac:dyDescent="0.25">
      <c r="V19763" s="80"/>
    </row>
    <row r="19764" spans="22:22" ht="9" hidden="1" customHeight="1" x14ac:dyDescent="0.25">
      <c r="V19764" s="80"/>
    </row>
    <row r="19765" spans="22:22" ht="9" hidden="1" customHeight="1" x14ac:dyDescent="0.25">
      <c r="V19765" s="80"/>
    </row>
    <row r="19766" spans="22:22" ht="9" hidden="1" customHeight="1" x14ac:dyDescent="0.25">
      <c r="V19766" s="80"/>
    </row>
    <row r="19767" spans="22:22" ht="9" hidden="1" customHeight="1" x14ac:dyDescent="0.25">
      <c r="V19767" s="80"/>
    </row>
    <row r="19768" spans="22:22" ht="9" hidden="1" customHeight="1" x14ac:dyDescent="0.25">
      <c r="V19768" s="80"/>
    </row>
    <row r="19769" spans="22:22" ht="9" hidden="1" customHeight="1" x14ac:dyDescent="0.25">
      <c r="V19769" s="80"/>
    </row>
    <row r="19770" spans="22:22" ht="9" hidden="1" customHeight="1" x14ac:dyDescent="0.25">
      <c r="V19770" s="80"/>
    </row>
    <row r="19771" spans="22:22" ht="9" hidden="1" customHeight="1" x14ac:dyDescent="0.25">
      <c r="V19771" s="80"/>
    </row>
    <row r="19772" spans="22:22" ht="9" hidden="1" customHeight="1" x14ac:dyDescent="0.25">
      <c r="V19772" s="80"/>
    </row>
    <row r="19773" spans="22:22" ht="9" hidden="1" customHeight="1" x14ac:dyDescent="0.25">
      <c r="V19773" s="80"/>
    </row>
    <row r="19774" spans="22:22" ht="9" hidden="1" customHeight="1" x14ac:dyDescent="0.25">
      <c r="V19774" s="80"/>
    </row>
    <row r="19775" spans="22:22" ht="9" hidden="1" customHeight="1" x14ac:dyDescent="0.25">
      <c r="V19775" s="80"/>
    </row>
    <row r="19776" spans="22:22" ht="9" hidden="1" customHeight="1" x14ac:dyDescent="0.25">
      <c r="V19776" s="80"/>
    </row>
    <row r="19777" spans="22:22" ht="9" hidden="1" customHeight="1" x14ac:dyDescent="0.25">
      <c r="V19777" s="80"/>
    </row>
    <row r="19778" spans="22:22" ht="9" hidden="1" customHeight="1" x14ac:dyDescent="0.25">
      <c r="V19778" s="80"/>
    </row>
    <row r="19779" spans="22:22" ht="9" hidden="1" customHeight="1" x14ac:dyDescent="0.25">
      <c r="V19779" s="80"/>
    </row>
    <row r="19780" spans="22:22" ht="9" hidden="1" customHeight="1" x14ac:dyDescent="0.25">
      <c r="V19780" s="80"/>
    </row>
    <row r="19781" spans="22:22" ht="9" hidden="1" customHeight="1" x14ac:dyDescent="0.25">
      <c r="V19781" s="80"/>
    </row>
    <row r="19782" spans="22:22" ht="9" hidden="1" customHeight="1" x14ac:dyDescent="0.25">
      <c r="V19782" s="80"/>
    </row>
    <row r="19783" spans="22:22" ht="9" hidden="1" customHeight="1" x14ac:dyDescent="0.25">
      <c r="V19783" s="80"/>
    </row>
    <row r="19784" spans="22:22" ht="9" hidden="1" customHeight="1" x14ac:dyDescent="0.25">
      <c r="V19784" s="80"/>
    </row>
    <row r="19785" spans="22:22" ht="9" hidden="1" customHeight="1" x14ac:dyDescent="0.25">
      <c r="V19785" s="80"/>
    </row>
    <row r="19786" spans="22:22" ht="9" hidden="1" customHeight="1" x14ac:dyDescent="0.25">
      <c r="V19786" s="80"/>
    </row>
    <row r="19787" spans="22:22" ht="9" hidden="1" customHeight="1" x14ac:dyDescent="0.25">
      <c r="V19787" s="80"/>
    </row>
    <row r="19788" spans="22:22" ht="9" hidden="1" customHeight="1" x14ac:dyDescent="0.25">
      <c r="V19788" s="80"/>
    </row>
    <row r="19789" spans="22:22" ht="9" hidden="1" customHeight="1" x14ac:dyDescent="0.25">
      <c r="V19789" s="80"/>
    </row>
    <row r="19790" spans="22:22" ht="9" hidden="1" customHeight="1" x14ac:dyDescent="0.25">
      <c r="V19790" s="80"/>
    </row>
    <row r="19791" spans="22:22" ht="9" hidden="1" customHeight="1" x14ac:dyDescent="0.25">
      <c r="V19791" s="80"/>
    </row>
    <row r="19792" spans="22:22" ht="9" hidden="1" customHeight="1" x14ac:dyDescent="0.25">
      <c r="V19792" s="80"/>
    </row>
    <row r="19793" spans="22:22" ht="9" hidden="1" customHeight="1" x14ac:dyDescent="0.25">
      <c r="V19793" s="80"/>
    </row>
    <row r="19794" spans="22:22" ht="9" hidden="1" customHeight="1" x14ac:dyDescent="0.25">
      <c r="V19794" s="80"/>
    </row>
    <row r="19795" spans="22:22" ht="9" hidden="1" customHeight="1" x14ac:dyDescent="0.25">
      <c r="V19795" s="80"/>
    </row>
    <row r="19796" spans="22:22" ht="9" hidden="1" customHeight="1" x14ac:dyDescent="0.25">
      <c r="V19796" s="80"/>
    </row>
    <row r="19797" spans="22:22" ht="9" hidden="1" customHeight="1" x14ac:dyDescent="0.25">
      <c r="V19797" s="80"/>
    </row>
    <row r="19798" spans="22:22" ht="9" hidden="1" customHeight="1" x14ac:dyDescent="0.25">
      <c r="V19798" s="80"/>
    </row>
    <row r="19799" spans="22:22" ht="9" hidden="1" customHeight="1" x14ac:dyDescent="0.25">
      <c r="V19799" s="80"/>
    </row>
    <row r="19800" spans="22:22" ht="9" hidden="1" customHeight="1" x14ac:dyDescent="0.25">
      <c r="V19800" s="80"/>
    </row>
    <row r="19801" spans="22:22" ht="9" hidden="1" customHeight="1" x14ac:dyDescent="0.25">
      <c r="V19801" s="80"/>
    </row>
    <row r="19802" spans="22:22" ht="9" hidden="1" customHeight="1" x14ac:dyDescent="0.25">
      <c r="V19802" s="80"/>
    </row>
    <row r="19803" spans="22:22" ht="9" hidden="1" customHeight="1" x14ac:dyDescent="0.25">
      <c r="V19803" s="80"/>
    </row>
    <row r="19804" spans="22:22" ht="9" hidden="1" customHeight="1" x14ac:dyDescent="0.25">
      <c r="V19804" s="80"/>
    </row>
    <row r="19805" spans="22:22" ht="9" hidden="1" customHeight="1" x14ac:dyDescent="0.25">
      <c r="V19805" s="80"/>
    </row>
    <row r="19806" spans="22:22" ht="9" hidden="1" customHeight="1" x14ac:dyDescent="0.25">
      <c r="V19806" s="80"/>
    </row>
    <row r="19807" spans="22:22" ht="9" hidden="1" customHeight="1" x14ac:dyDescent="0.25">
      <c r="V19807" s="80"/>
    </row>
    <row r="19808" spans="22:22" ht="9" hidden="1" customHeight="1" x14ac:dyDescent="0.25">
      <c r="V19808" s="80"/>
    </row>
    <row r="19809" spans="22:22" ht="9" hidden="1" customHeight="1" x14ac:dyDescent="0.25">
      <c r="V19809" s="80"/>
    </row>
    <row r="19810" spans="22:22" ht="9" hidden="1" customHeight="1" x14ac:dyDescent="0.25">
      <c r="V19810" s="80"/>
    </row>
    <row r="19811" spans="22:22" ht="9" hidden="1" customHeight="1" x14ac:dyDescent="0.25">
      <c r="V19811" s="80"/>
    </row>
    <row r="19812" spans="22:22" ht="9" hidden="1" customHeight="1" x14ac:dyDescent="0.25">
      <c r="V19812" s="80"/>
    </row>
    <row r="19813" spans="22:22" ht="9" hidden="1" customHeight="1" x14ac:dyDescent="0.25">
      <c r="V19813" s="80"/>
    </row>
    <row r="19814" spans="22:22" ht="9" hidden="1" customHeight="1" x14ac:dyDescent="0.25">
      <c r="V19814" s="80"/>
    </row>
    <row r="19815" spans="22:22" ht="9" hidden="1" customHeight="1" x14ac:dyDescent="0.25">
      <c r="V19815" s="80"/>
    </row>
    <row r="19816" spans="22:22" ht="9" hidden="1" customHeight="1" x14ac:dyDescent="0.25">
      <c r="V19816" s="80"/>
    </row>
    <row r="19817" spans="22:22" ht="9" hidden="1" customHeight="1" x14ac:dyDescent="0.25">
      <c r="V19817" s="80"/>
    </row>
    <row r="19818" spans="22:22" ht="9" hidden="1" customHeight="1" x14ac:dyDescent="0.25">
      <c r="V19818" s="80"/>
    </row>
    <row r="19819" spans="22:22" ht="9" hidden="1" customHeight="1" x14ac:dyDescent="0.25">
      <c r="V19819" s="80"/>
    </row>
    <row r="19820" spans="22:22" ht="9" hidden="1" customHeight="1" x14ac:dyDescent="0.25">
      <c r="V19820" s="80"/>
    </row>
    <row r="19821" spans="22:22" ht="9" hidden="1" customHeight="1" x14ac:dyDescent="0.25">
      <c r="V19821" s="80"/>
    </row>
    <row r="19822" spans="22:22" ht="9" hidden="1" customHeight="1" x14ac:dyDescent="0.25">
      <c r="V19822" s="80"/>
    </row>
    <row r="19823" spans="22:22" ht="9" hidden="1" customHeight="1" x14ac:dyDescent="0.25">
      <c r="V19823" s="80"/>
    </row>
    <row r="19824" spans="22:22" ht="9" hidden="1" customHeight="1" x14ac:dyDescent="0.25">
      <c r="V19824" s="80"/>
    </row>
    <row r="19825" spans="22:22" ht="9" hidden="1" customHeight="1" x14ac:dyDescent="0.25">
      <c r="V19825" s="80"/>
    </row>
    <row r="19826" spans="22:22" ht="9" hidden="1" customHeight="1" x14ac:dyDescent="0.25">
      <c r="V19826" s="80"/>
    </row>
    <row r="19827" spans="22:22" ht="9" hidden="1" customHeight="1" x14ac:dyDescent="0.25">
      <c r="V19827" s="80"/>
    </row>
    <row r="19828" spans="22:22" ht="9" hidden="1" customHeight="1" x14ac:dyDescent="0.25">
      <c r="V19828" s="80"/>
    </row>
    <row r="19829" spans="22:22" ht="9" hidden="1" customHeight="1" x14ac:dyDescent="0.25">
      <c r="V19829" s="80"/>
    </row>
    <row r="19830" spans="22:22" ht="9" hidden="1" customHeight="1" x14ac:dyDescent="0.25">
      <c r="V19830" s="80"/>
    </row>
    <row r="19831" spans="22:22" ht="9" hidden="1" customHeight="1" x14ac:dyDescent="0.25">
      <c r="V19831" s="80"/>
    </row>
    <row r="19832" spans="22:22" ht="9" hidden="1" customHeight="1" x14ac:dyDescent="0.25">
      <c r="V19832" s="80"/>
    </row>
    <row r="19833" spans="22:22" ht="9" hidden="1" customHeight="1" x14ac:dyDescent="0.25">
      <c r="V19833" s="80"/>
    </row>
    <row r="19834" spans="22:22" ht="9" hidden="1" customHeight="1" x14ac:dyDescent="0.25">
      <c r="V19834" s="80"/>
    </row>
    <row r="19835" spans="22:22" ht="9" hidden="1" customHeight="1" x14ac:dyDescent="0.25">
      <c r="V19835" s="80"/>
    </row>
    <row r="19836" spans="22:22" ht="9" hidden="1" customHeight="1" x14ac:dyDescent="0.25">
      <c r="V19836" s="80"/>
    </row>
    <row r="19837" spans="22:22" ht="9" hidden="1" customHeight="1" x14ac:dyDescent="0.25">
      <c r="V19837" s="80"/>
    </row>
    <row r="19838" spans="22:22" ht="9" hidden="1" customHeight="1" x14ac:dyDescent="0.25">
      <c r="V19838" s="80"/>
    </row>
    <row r="19839" spans="22:22" ht="9" hidden="1" customHeight="1" x14ac:dyDescent="0.25">
      <c r="V19839" s="80"/>
    </row>
    <row r="19840" spans="22:22" ht="9" hidden="1" customHeight="1" x14ac:dyDescent="0.25">
      <c r="V19840" s="80"/>
    </row>
    <row r="19841" spans="22:22" ht="9" hidden="1" customHeight="1" x14ac:dyDescent="0.25">
      <c r="V19841" s="80"/>
    </row>
    <row r="19842" spans="22:22" ht="9" hidden="1" customHeight="1" x14ac:dyDescent="0.25">
      <c r="V19842" s="80"/>
    </row>
    <row r="19843" spans="22:22" ht="9" hidden="1" customHeight="1" x14ac:dyDescent="0.25">
      <c r="V19843" s="80"/>
    </row>
    <row r="19844" spans="22:22" ht="9" hidden="1" customHeight="1" x14ac:dyDescent="0.25">
      <c r="V19844" s="80"/>
    </row>
    <row r="19845" spans="22:22" ht="9" hidden="1" customHeight="1" x14ac:dyDescent="0.25">
      <c r="V19845" s="80"/>
    </row>
    <row r="19846" spans="22:22" ht="9" hidden="1" customHeight="1" x14ac:dyDescent="0.25">
      <c r="V19846" s="80"/>
    </row>
    <row r="19847" spans="22:22" ht="9" hidden="1" customHeight="1" x14ac:dyDescent="0.25">
      <c r="V19847" s="80"/>
    </row>
    <row r="19848" spans="22:22" ht="9" hidden="1" customHeight="1" x14ac:dyDescent="0.25">
      <c r="V19848" s="80"/>
    </row>
    <row r="19849" spans="22:22" ht="9" hidden="1" customHeight="1" x14ac:dyDescent="0.25">
      <c r="V19849" s="80"/>
    </row>
    <row r="19850" spans="22:22" ht="9" hidden="1" customHeight="1" x14ac:dyDescent="0.25">
      <c r="V19850" s="80"/>
    </row>
    <row r="19851" spans="22:22" ht="9" hidden="1" customHeight="1" x14ac:dyDescent="0.25">
      <c r="V19851" s="80"/>
    </row>
    <row r="19852" spans="22:22" ht="9" hidden="1" customHeight="1" x14ac:dyDescent="0.25">
      <c r="V19852" s="80"/>
    </row>
    <row r="19853" spans="22:22" ht="9" hidden="1" customHeight="1" x14ac:dyDescent="0.25">
      <c r="V19853" s="80"/>
    </row>
    <row r="19854" spans="22:22" ht="9" hidden="1" customHeight="1" x14ac:dyDescent="0.25">
      <c r="V19854" s="80"/>
    </row>
    <row r="19855" spans="22:22" ht="9" hidden="1" customHeight="1" x14ac:dyDescent="0.25">
      <c r="V19855" s="80"/>
    </row>
    <row r="19856" spans="22:22" ht="9" hidden="1" customHeight="1" x14ac:dyDescent="0.25">
      <c r="V19856" s="80"/>
    </row>
    <row r="19857" spans="22:22" ht="9" hidden="1" customHeight="1" x14ac:dyDescent="0.25">
      <c r="V19857" s="80"/>
    </row>
    <row r="19858" spans="22:22" ht="9" hidden="1" customHeight="1" x14ac:dyDescent="0.25">
      <c r="V19858" s="80"/>
    </row>
    <row r="19859" spans="22:22" ht="9" hidden="1" customHeight="1" x14ac:dyDescent="0.25">
      <c r="V19859" s="80"/>
    </row>
    <row r="19860" spans="22:22" ht="9" hidden="1" customHeight="1" x14ac:dyDescent="0.25">
      <c r="V19860" s="80"/>
    </row>
    <row r="19861" spans="22:22" ht="9" hidden="1" customHeight="1" x14ac:dyDescent="0.25">
      <c r="V19861" s="80"/>
    </row>
    <row r="19862" spans="22:22" ht="9" hidden="1" customHeight="1" x14ac:dyDescent="0.25">
      <c r="V19862" s="80"/>
    </row>
    <row r="19863" spans="22:22" ht="9" hidden="1" customHeight="1" x14ac:dyDescent="0.25">
      <c r="V19863" s="80"/>
    </row>
    <row r="19864" spans="22:22" ht="9" hidden="1" customHeight="1" x14ac:dyDescent="0.25">
      <c r="V19864" s="80"/>
    </row>
    <row r="19865" spans="22:22" ht="9" hidden="1" customHeight="1" x14ac:dyDescent="0.25">
      <c r="V19865" s="80"/>
    </row>
    <row r="19866" spans="22:22" ht="9" hidden="1" customHeight="1" x14ac:dyDescent="0.25">
      <c r="V19866" s="80"/>
    </row>
    <row r="19867" spans="22:22" ht="9" hidden="1" customHeight="1" x14ac:dyDescent="0.25">
      <c r="V19867" s="80"/>
    </row>
    <row r="19868" spans="22:22" ht="9" hidden="1" customHeight="1" x14ac:dyDescent="0.25">
      <c r="V19868" s="80"/>
    </row>
    <row r="19869" spans="22:22" ht="9" hidden="1" customHeight="1" x14ac:dyDescent="0.25">
      <c r="V19869" s="80"/>
    </row>
    <row r="19870" spans="22:22" ht="9" hidden="1" customHeight="1" x14ac:dyDescent="0.25">
      <c r="V19870" s="80"/>
    </row>
    <row r="19871" spans="22:22" ht="9" hidden="1" customHeight="1" x14ac:dyDescent="0.25">
      <c r="V19871" s="80"/>
    </row>
    <row r="19872" spans="22:22" ht="9" hidden="1" customHeight="1" x14ac:dyDescent="0.25">
      <c r="V19872" s="80"/>
    </row>
    <row r="19873" spans="22:22" ht="9" hidden="1" customHeight="1" x14ac:dyDescent="0.25">
      <c r="V19873" s="80"/>
    </row>
    <row r="19874" spans="22:22" ht="9" hidden="1" customHeight="1" x14ac:dyDescent="0.25">
      <c r="V19874" s="80"/>
    </row>
    <row r="19875" spans="22:22" ht="9" hidden="1" customHeight="1" x14ac:dyDescent="0.25">
      <c r="V19875" s="80"/>
    </row>
    <row r="19876" spans="22:22" ht="9" hidden="1" customHeight="1" x14ac:dyDescent="0.25">
      <c r="V19876" s="80"/>
    </row>
    <row r="19877" spans="22:22" ht="9" hidden="1" customHeight="1" x14ac:dyDescent="0.25">
      <c r="V19877" s="80"/>
    </row>
    <row r="19878" spans="22:22" ht="9" hidden="1" customHeight="1" x14ac:dyDescent="0.25">
      <c r="V19878" s="80"/>
    </row>
    <row r="19879" spans="22:22" ht="9" hidden="1" customHeight="1" x14ac:dyDescent="0.25">
      <c r="V19879" s="80"/>
    </row>
    <row r="19880" spans="22:22" ht="9" hidden="1" customHeight="1" x14ac:dyDescent="0.25">
      <c r="V19880" s="80"/>
    </row>
    <row r="19881" spans="22:22" ht="9" hidden="1" customHeight="1" x14ac:dyDescent="0.25">
      <c r="V19881" s="80"/>
    </row>
    <row r="19882" spans="22:22" ht="9" hidden="1" customHeight="1" x14ac:dyDescent="0.25">
      <c r="V19882" s="80"/>
    </row>
    <row r="19883" spans="22:22" ht="9" hidden="1" customHeight="1" x14ac:dyDescent="0.25">
      <c r="V19883" s="80"/>
    </row>
    <row r="19884" spans="22:22" ht="9" hidden="1" customHeight="1" x14ac:dyDescent="0.25">
      <c r="V19884" s="80"/>
    </row>
    <row r="19885" spans="22:22" ht="9" hidden="1" customHeight="1" x14ac:dyDescent="0.25">
      <c r="V19885" s="80"/>
    </row>
    <row r="19886" spans="22:22" ht="9" hidden="1" customHeight="1" x14ac:dyDescent="0.25">
      <c r="V19886" s="80"/>
    </row>
    <row r="19887" spans="22:22" ht="9" hidden="1" customHeight="1" x14ac:dyDescent="0.25">
      <c r="V19887" s="80"/>
    </row>
    <row r="19888" spans="22:22" ht="9" hidden="1" customHeight="1" x14ac:dyDescent="0.25">
      <c r="V19888" s="80"/>
    </row>
    <row r="19889" spans="22:22" ht="9" hidden="1" customHeight="1" x14ac:dyDescent="0.25">
      <c r="V19889" s="80"/>
    </row>
    <row r="19890" spans="22:22" ht="9" hidden="1" customHeight="1" x14ac:dyDescent="0.25">
      <c r="V19890" s="80"/>
    </row>
    <row r="19891" spans="22:22" ht="9" hidden="1" customHeight="1" x14ac:dyDescent="0.25">
      <c r="V19891" s="80"/>
    </row>
    <row r="19892" spans="22:22" ht="9" hidden="1" customHeight="1" x14ac:dyDescent="0.25">
      <c r="V19892" s="80"/>
    </row>
    <row r="19893" spans="22:22" ht="9" hidden="1" customHeight="1" x14ac:dyDescent="0.25">
      <c r="V19893" s="80"/>
    </row>
    <row r="19894" spans="22:22" ht="9" hidden="1" customHeight="1" x14ac:dyDescent="0.25">
      <c r="V19894" s="80"/>
    </row>
    <row r="19895" spans="22:22" ht="9" hidden="1" customHeight="1" x14ac:dyDescent="0.25">
      <c r="V19895" s="80"/>
    </row>
    <row r="19896" spans="22:22" ht="9" hidden="1" customHeight="1" x14ac:dyDescent="0.25">
      <c r="V19896" s="80"/>
    </row>
    <row r="19897" spans="22:22" ht="9" hidden="1" customHeight="1" x14ac:dyDescent="0.25">
      <c r="V19897" s="80"/>
    </row>
    <row r="19898" spans="22:22" ht="9" hidden="1" customHeight="1" x14ac:dyDescent="0.25">
      <c r="V19898" s="80"/>
    </row>
    <row r="19899" spans="22:22" ht="9" hidden="1" customHeight="1" x14ac:dyDescent="0.25">
      <c r="V19899" s="80"/>
    </row>
    <row r="19900" spans="22:22" ht="9" hidden="1" customHeight="1" x14ac:dyDescent="0.25">
      <c r="V19900" s="80"/>
    </row>
    <row r="19901" spans="22:22" ht="9" hidden="1" customHeight="1" x14ac:dyDescent="0.25">
      <c r="V19901" s="80"/>
    </row>
    <row r="19902" spans="22:22" ht="9" hidden="1" customHeight="1" x14ac:dyDescent="0.25">
      <c r="V19902" s="80"/>
    </row>
    <row r="19903" spans="22:22" ht="9" hidden="1" customHeight="1" x14ac:dyDescent="0.25">
      <c r="V19903" s="80"/>
    </row>
    <row r="19904" spans="22:22" ht="9" hidden="1" customHeight="1" x14ac:dyDescent="0.25">
      <c r="V19904" s="80"/>
    </row>
    <row r="19905" spans="22:22" ht="9" hidden="1" customHeight="1" x14ac:dyDescent="0.25">
      <c r="V19905" s="80"/>
    </row>
    <row r="19906" spans="22:22" ht="9" hidden="1" customHeight="1" x14ac:dyDescent="0.25">
      <c r="V19906" s="80"/>
    </row>
    <row r="19907" spans="22:22" ht="9" hidden="1" customHeight="1" x14ac:dyDescent="0.25">
      <c r="V19907" s="80"/>
    </row>
    <row r="19908" spans="22:22" ht="9" hidden="1" customHeight="1" x14ac:dyDescent="0.25">
      <c r="V19908" s="80"/>
    </row>
    <row r="19909" spans="22:22" ht="9" hidden="1" customHeight="1" x14ac:dyDescent="0.25">
      <c r="V19909" s="80"/>
    </row>
    <row r="19910" spans="22:22" ht="9" hidden="1" customHeight="1" x14ac:dyDescent="0.25">
      <c r="V19910" s="80"/>
    </row>
    <row r="19911" spans="22:22" ht="9" hidden="1" customHeight="1" x14ac:dyDescent="0.25">
      <c r="V19911" s="80"/>
    </row>
    <row r="19912" spans="22:22" ht="9" hidden="1" customHeight="1" x14ac:dyDescent="0.25">
      <c r="V19912" s="80"/>
    </row>
    <row r="19913" spans="22:22" ht="9" hidden="1" customHeight="1" x14ac:dyDescent="0.25">
      <c r="V19913" s="80"/>
    </row>
    <row r="19914" spans="22:22" ht="9" hidden="1" customHeight="1" x14ac:dyDescent="0.25">
      <c r="V19914" s="80"/>
    </row>
    <row r="19915" spans="22:22" ht="9" hidden="1" customHeight="1" x14ac:dyDescent="0.25">
      <c r="V19915" s="80"/>
    </row>
    <row r="19916" spans="22:22" ht="9" hidden="1" customHeight="1" x14ac:dyDescent="0.25">
      <c r="V19916" s="80"/>
    </row>
    <row r="19917" spans="22:22" ht="9" hidden="1" customHeight="1" x14ac:dyDescent="0.25">
      <c r="V19917" s="80"/>
    </row>
    <row r="19918" spans="22:22" ht="9" hidden="1" customHeight="1" x14ac:dyDescent="0.25">
      <c r="V19918" s="80"/>
    </row>
    <row r="19919" spans="22:22" ht="9" hidden="1" customHeight="1" x14ac:dyDescent="0.25">
      <c r="V19919" s="80"/>
    </row>
    <row r="19920" spans="22:22" ht="9" hidden="1" customHeight="1" x14ac:dyDescent="0.25">
      <c r="V19920" s="80"/>
    </row>
    <row r="19921" spans="22:22" ht="9" hidden="1" customHeight="1" x14ac:dyDescent="0.25">
      <c r="V19921" s="80"/>
    </row>
    <row r="19922" spans="22:22" ht="9" hidden="1" customHeight="1" x14ac:dyDescent="0.25">
      <c r="V19922" s="80"/>
    </row>
    <row r="19923" spans="22:22" ht="9" hidden="1" customHeight="1" x14ac:dyDescent="0.25">
      <c r="V19923" s="80"/>
    </row>
    <row r="19924" spans="22:22" ht="9" hidden="1" customHeight="1" x14ac:dyDescent="0.25">
      <c r="V19924" s="80"/>
    </row>
    <row r="19925" spans="22:22" ht="9" hidden="1" customHeight="1" x14ac:dyDescent="0.25">
      <c r="V19925" s="80"/>
    </row>
    <row r="19926" spans="22:22" ht="9" hidden="1" customHeight="1" x14ac:dyDescent="0.25">
      <c r="V19926" s="80"/>
    </row>
    <row r="19927" spans="22:22" ht="9" hidden="1" customHeight="1" x14ac:dyDescent="0.25">
      <c r="V19927" s="80"/>
    </row>
    <row r="19928" spans="22:22" ht="9" hidden="1" customHeight="1" x14ac:dyDescent="0.25">
      <c r="V19928" s="80"/>
    </row>
    <row r="19929" spans="22:22" ht="9" hidden="1" customHeight="1" x14ac:dyDescent="0.25">
      <c r="V19929" s="80"/>
    </row>
    <row r="19930" spans="22:22" ht="9" hidden="1" customHeight="1" x14ac:dyDescent="0.25">
      <c r="V19930" s="80"/>
    </row>
    <row r="19931" spans="22:22" ht="9" hidden="1" customHeight="1" x14ac:dyDescent="0.25">
      <c r="V19931" s="80"/>
    </row>
    <row r="19932" spans="22:22" ht="9" hidden="1" customHeight="1" x14ac:dyDescent="0.25">
      <c r="V19932" s="80"/>
    </row>
    <row r="19933" spans="22:22" ht="9" hidden="1" customHeight="1" x14ac:dyDescent="0.25">
      <c r="V19933" s="80"/>
    </row>
    <row r="19934" spans="22:22" ht="9" hidden="1" customHeight="1" x14ac:dyDescent="0.25">
      <c r="V19934" s="80"/>
    </row>
    <row r="19935" spans="22:22" ht="9" hidden="1" customHeight="1" x14ac:dyDescent="0.25">
      <c r="V19935" s="80"/>
    </row>
    <row r="19936" spans="22:22" ht="9" hidden="1" customHeight="1" x14ac:dyDescent="0.25">
      <c r="V19936" s="80"/>
    </row>
    <row r="19937" spans="22:22" ht="9" hidden="1" customHeight="1" x14ac:dyDescent="0.25">
      <c r="V19937" s="80"/>
    </row>
    <row r="19938" spans="22:22" ht="9" hidden="1" customHeight="1" x14ac:dyDescent="0.25">
      <c r="V19938" s="80"/>
    </row>
    <row r="19939" spans="22:22" ht="9" hidden="1" customHeight="1" x14ac:dyDescent="0.25">
      <c r="V19939" s="80"/>
    </row>
    <row r="19940" spans="22:22" ht="9" hidden="1" customHeight="1" x14ac:dyDescent="0.25">
      <c r="V19940" s="80"/>
    </row>
    <row r="19941" spans="22:22" ht="9" hidden="1" customHeight="1" x14ac:dyDescent="0.25">
      <c r="V19941" s="80"/>
    </row>
    <row r="19942" spans="22:22" ht="9" hidden="1" customHeight="1" x14ac:dyDescent="0.25">
      <c r="V19942" s="80"/>
    </row>
    <row r="19943" spans="22:22" ht="9" hidden="1" customHeight="1" x14ac:dyDescent="0.25">
      <c r="V19943" s="80"/>
    </row>
    <row r="19944" spans="22:22" ht="9" hidden="1" customHeight="1" x14ac:dyDescent="0.25">
      <c r="V19944" s="80"/>
    </row>
    <row r="19945" spans="22:22" ht="9" hidden="1" customHeight="1" x14ac:dyDescent="0.25">
      <c r="V19945" s="80"/>
    </row>
    <row r="19946" spans="22:22" ht="9" hidden="1" customHeight="1" x14ac:dyDescent="0.25">
      <c r="V19946" s="80"/>
    </row>
    <row r="19947" spans="22:22" ht="9" hidden="1" customHeight="1" x14ac:dyDescent="0.25">
      <c r="V19947" s="80"/>
    </row>
    <row r="19948" spans="22:22" ht="9" hidden="1" customHeight="1" x14ac:dyDescent="0.25">
      <c r="V19948" s="80"/>
    </row>
    <row r="19949" spans="22:22" ht="9" hidden="1" customHeight="1" x14ac:dyDescent="0.25">
      <c r="V19949" s="80"/>
    </row>
    <row r="19950" spans="22:22" ht="9" hidden="1" customHeight="1" x14ac:dyDescent="0.25">
      <c r="V19950" s="80"/>
    </row>
    <row r="19951" spans="22:22" ht="9" hidden="1" customHeight="1" x14ac:dyDescent="0.25">
      <c r="V19951" s="80"/>
    </row>
    <row r="19952" spans="22:22" ht="9" hidden="1" customHeight="1" x14ac:dyDescent="0.25">
      <c r="V19952" s="80"/>
    </row>
    <row r="19953" spans="22:22" ht="9" hidden="1" customHeight="1" x14ac:dyDescent="0.25">
      <c r="V19953" s="80"/>
    </row>
    <row r="19954" spans="22:22" ht="9" hidden="1" customHeight="1" x14ac:dyDescent="0.25">
      <c r="V19954" s="80"/>
    </row>
    <row r="19955" spans="22:22" ht="9" hidden="1" customHeight="1" x14ac:dyDescent="0.25">
      <c r="V19955" s="80"/>
    </row>
    <row r="19956" spans="22:22" ht="9" hidden="1" customHeight="1" x14ac:dyDescent="0.25">
      <c r="V19956" s="80"/>
    </row>
    <row r="19957" spans="22:22" ht="9" hidden="1" customHeight="1" x14ac:dyDescent="0.25">
      <c r="V19957" s="80"/>
    </row>
    <row r="19958" spans="22:22" ht="9" hidden="1" customHeight="1" x14ac:dyDescent="0.25">
      <c r="V19958" s="80"/>
    </row>
    <row r="19959" spans="22:22" ht="9" hidden="1" customHeight="1" x14ac:dyDescent="0.25">
      <c r="V19959" s="80"/>
    </row>
    <row r="19960" spans="22:22" ht="9" hidden="1" customHeight="1" x14ac:dyDescent="0.25">
      <c r="V19960" s="80"/>
    </row>
    <row r="19961" spans="22:22" ht="9" hidden="1" customHeight="1" x14ac:dyDescent="0.25">
      <c r="V19961" s="80"/>
    </row>
    <row r="19962" spans="22:22" ht="9" hidden="1" customHeight="1" x14ac:dyDescent="0.25">
      <c r="V19962" s="80"/>
    </row>
    <row r="19963" spans="22:22" ht="9" hidden="1" customHeight="1" x14ac:dyDescent="0.25">
      <c r="V19963" s="80"/>
    </row>
    <row r="19964" spans="22:22" ht="9" hidden="1" customHeight="1" x14ac:dyDescent="0.25">
      <c r="V19964" s="80"/>
    </row>
    <row r="19965" spans="22:22" ht="9" hidden="1" customHeight="1" x14ac:dyDescent="0.25">
      <c r="V19965" s="80"/>
    </row>
    <row r="19966" spans="22:22" ht="9" hidden="1" customHeight="1" x14ac:dyDescent="0.25">
      <c r="V19966" s="80"/>
    </row>
    <row r="19967" spans="22:22" ht="9" hidden="1" customHeight="1" x14ac:dyDescent="0.25">
      <c r="V19967" s="80"/>
    </row>
    <row r="19968" spans="22:22" ht="9" hidden="1" customHeight="1" x14ac:dyDescent="0.25">
      <c r="V19968" s="80"/>
    </row>
    <row r="19969" spans="22:22" ht="9" hidden="1" customHeight="1" x14ac:dyDescent="0.25">
      <c r="V19969" s="80"/>
    </row>
    <row r="19970" spans="22:22" ht="9" hidden="1" customHeight="1" x14ac:dyDescent="0.25">
      <c r="V19970" s="80"/>
    </row>
    <row r="19971" spans="22:22" ht="9" hidden="1" customHeight="1" x14ac:dyDescent="0.25">
      <c r="V19971" s="80"/>
    </row>
    <row r="19972" spans="22:22" ht="9" hidden="1" customHeight="1" x14ac:dyDescent="0.25">
      <c r="V19972" s="80"/>
    </row>
    <row r="19973" spans="22:22" ht="9" hidden="1" customHeight="1" x14ac:dyDescent="0.25">
      <c r="V19973" s="80"/>
    </row>
    <row r="19974" spans="22:22" ht="9" hidden="1" customHeight="1" x14ac:dyDescent="0.25">
      <c r="V19974" s="80"/>
    </row>
    <row r="19975" spans="22:22" ht="9" hidden="1" customHeight="1" x14ac:dyDescent="0.25">
      <c r="V19975" s="80"/>
    </row>
    <row r="19976" spans="22:22" ht="9" hidden="1" customHeight="1" x14ac:dyDescent="0.25">
      <c r="V19976" s="80"/>
    </row>
    <row r="19977" spans="22:22" ht="9" hidden="1" customHeight="1" x14ac:dyDescent="0.25">
      <c r="V19977" s="80"/>
    </row>
    <row r="19978" spans="22:22" ht="9" hidden="1" customHeight="1" x14ac:dyDescent="0.25">
      <c r="V19978" s="80"/>
    </row>
    <row r="19979" spans="22:22" ht="9" hidden="1" customHeight="1" x14ac:dyDescent="0.25">
      <c r="V19979" s="80"/>
    </row>
    <row r="19980" spans="22:22" ht="9" hidden="1" customHeight="1" x14ac:dyDescent="0.25">
      <c r="V19980" s="80"/>
    </row>
    <row r="19981" spans="22:22" ht="9" hidden="1" customHeight="1" x14ac:dyDescent="0.25">
      <c r="V19981" s="80"/>
    </row>
    <row r="19982" spans="22:22" ht="9" hidden="1" customHeight="1" x14ac:dyDescent="0.25">
      <c r="V19982" s="80"/>
    </row>
    <row r="19983" spans="22:22" ht="9" hidden="1" customHeight="1" x14ac:dyDescent="0.25">
      <c r="V19983" s="80"/>
    </row>
    <row r="19984" spans="22:22" ht="9" hidden="1" customHeight="1" x14ac:dyDescent="0.25">
      <c r="V19984" s="80"/>
    </row>
    <row r="19985" spans="22:22" ht="9" hidden="1" customHeight="1" x14ac:dyDescent="0.25">
      <c r="V19985" s="80"/>
    </row>
    <row r="19986" spans="22:22" ht="9" hidden="1" customHeight="1" x14ac:dyDescent="0.25">
      <c r="V19986" s="80"/>
    </row>
    <row r="19987" spans="22:22" ht="9" hidden="1" customHeight="1" x14ac:dyDescent="0.25">
      <c r="V19987" s="80"/>
    </row>
    <row r="19988" spans="22:22" ht="9" hidden="1" customHeight="1" x14ac:dyDescent="0.25">
      <c r="V19988" s="80"/>
    </row>
    <row r="19989" spans="22:22" ht="9" hidden="1" customHeight="1" x14ac:dyDescent="0.25">
      <c r="V19989" s="80"/>
    </row>
    <row r="19990" spans="22:22" ht="9" hidden="1" customHeight="1" x14ac:dyDescent="0.25">
      <c r="V19990" s="80"/>
    </row>
    <row r="19991" spans="22:22" ht="9" hidden="1" customHeight="1" x14ac:dyDescent="0.25">
      <c r="V19991" s="80"/>
    </row>
    <row r="19992" spans="22:22" ht="9" hidden="1" customHeight="1" x14ac:dyDescent="0.25">
      <c r="V19992" s="80"/>
    </row>
    <row r="19993" spans="22:22" ht="9" hidden="1" customHeight="1" x14ac:dyDescent="0.25">
      <c r="V19993" s="80"/>
    </row>
    <row r="19994" spans="22:22" ht="9" hidden="1" customHeight="1" x14ac:dyDescent="0.25">
      <c r="V19994" s="80"/>
    </row>
    <row r="19995" spans="22:22" ht="9" hidden="1" customHeight="1" x14ac:dyDescent="0.25">
      <c r="V19995" s="80"/>
    </row>
    <row r="19996" spans="22:22" ht="9" hidden="1" customHeight="1" x14ac:dyDescent="0.25">
      <c r="V19996" s="80"/>
    </row>
    <row r="19997" spans="22:22" ht="9" hidden="1" customHeight="1" x14ac:dyDescent="0.25">
      <c r="V19997" s="80"/>
    </row>
    <row r="19998" spans="22:22" ht="9" hidden="1" customHeight="1" x14ac:dyDescent="0.25">
      <c r="V19998" s="80"/>
    </row>
    <row r="19999" spans="22:22" ht="9" hidden="1" customHeight="1" x14ac:dyDescent="0.25">
      <c r="V19999" s="80"/>
    </row>
    <row r="20000" spans="22:22" ht="9" hidden="1" customHeight="1" x14ac:dyDescent="0.25">
      <c r="V20000" s="80"/>
    </row>
    <row r="20001" spans="22:22" ht="9" hidden="1" customHeight="1" x14ac:dyDescent="0.25">
      <c r="V20001" s="80"/>
    </row>
    <row r="20002" spans="22:22" ht="9" hidden="1" customHeight="1" x14ac:dyDescent="0.25">
      <c r="V20002" s="80"/>
    </row>
    <row r="20003" spans="22:22" ht="9" hidden="1" customHeight="1" x14ac:dyDescent="0.25">
      <c r="V20003" s="80"/>
    </row>
    <row r="20004" spans="22:22" ht="9" hidden="1" customHeight="1" x14ac:dyDescent="0.25">
      <c r="V20004" s="80"/>
    </row>
    <row r="20005" spans="22:22" ht="9" hidden="1" customHeight="1" x14ac:dyDescent="0.25">
      <c r="V20005" s="80"/>
    </row>
    <row r="20006" spans="22:22" ht="9" hidden="1" customHeight="1" x14ac:dyDescent="0.25">
      <c r="V20006" s="80"/>
    </row>
    <row r="20007" spans="22:22" ht="9" hidden="1" customHeight="1" x14ac:dyDescent="0.25">
      <c r="V20007" s="80"/>
    </row>
    <row r="20008" spans="22:22" ht="9" hidden="1" customHeight="1" x14ac:dyDescent="0.25">
      <c r="V20008" s="80"/>
    </row>
    <row r="20009" spans="22:22" ht="9" hidden="1" customHeight="1" x14ac:dyDescent="0.25">
      <c r="V20009" s="80"/>
    </row>
    <row r="20010" spans="22:22" ht="9" hidden="1" customHeight="1" x14ac:dyDescent="0.25">
      <c r="V20010" s="80"/>
    </row>
    <row r="20011" spans="22:22" ht="9" hidden="1" customHeight="1" x14ac:dyDescent="0.25">
      <c r="V20011" s="80"/>
    </row>
    <row r="20012" spans="22:22" ht="9" hidden="1" customHeight="1" x14ac:dyDescent="0.25">
      <c r="V20012" s="80"/>
    </row>
    <row r="20013" spans="22:22" ht="9" hidden="1" customHeight="1" x14ac:dyDescent="0.25">
      <c r="V20013" s="80"/>
    </row>
    <row r="20014" spans="22:22" ht="9" hidden="1" customHeight="1" x14ac:dyDescent="0.25">
      <c r="V20014" s="80"/>
    </row>
    <row r="20015" spans="22:22" ht="9" hidden="1" customHeight="1" x14ac:dyDescent="0.25">
      <c r="V20015" s="80"/>
    </row>
    <row r="20016" spans="22:22" ht="9" hidden="1" customHeight="1" x14ac:dyDescent="0.25">
      <c r="V20016" s="80"/>
    </row>
    <row r="20017" spans="22:22" ht="9" hidden="1" customHeight="1" x14ac:dyDescent="0.25">
      <c r="V20017" s="80"/>
    </row>
    <row r="20018" spans="22:22" ht="9" hidden="1" customHeight="1" x14ac:dyDescent="0.25">
      <c r="V20018" s="80"/>
    </row>
    <row r="20019" spans="22:22" ht="9" hidden="1" customHeight="1" x14ac:dyDescent="0.25">
      <c r="V20019" s="80"/>
    </row>
    <row r="20020" spans="22:22" ht="9" hidden="1" customHeight="1" x14ac:dyDescent="0.25">
      <c r="V20020" s="80"/>
    </row>
    <row r="20021" spans="22:22" ht="9" hidden="1" customHeight="1" x14ac:dyDescent="0.25">
      <c r="V20021" s="80"/>
    </row>
    <row r="20022" spans="22:22" ht="9" hidden="1" customHeight="1" x14ac:dyDescent="0.25">
      <c r="V20022" s="80"/>
    </row>
    <row r="20023" spans="22:22" ht="9" hidden="1" customHeight="1" x14ac:dyDescent="0.25">
      <c r="V20023" s="80"/>
    </row>
    <row r="20024" spans="22:22" ht="9" hidden="1" customHeight="1" x14ac:dyDescent="0.25">
      <c r="V20024" s="80"/>
    </row>
    <row r="20025" spans="22:22" ht="9" hidden="1" customHeight="1" x14ac:dyDescent="0.25">
      <c r="V20025" s="80"/>
    </row>
    <row r="20026" spans="22:22" ht="9" hidden="1" customHeight="1" x14ac:dyDescent="0.25">
      <c r="V20026" s="80"/>
    </row>
    <row r="20027" spans="22:22" ht="9" hidden="1" customHeight="1" x14ac:dyDescent="0.25">
      <c r="V20027" s="80"/>
    </row>
    <row r="20028" spans="22:22" ht="9" hidden="1" customHeight="1" x14ac:dyDescent="0.25">
      <c r="V20028" s="80"/>
    </row>
    <row r="20029" spans="22:22" ht="9" hidden="1" customHeight="1" x14ac:dyDescent="0.25">
      <c r="V20029" s="80"/>
    </row>
    <row r="20030" spans="22:22" ht="9" hidden="1" customHeight="1" x14ac:dyDescent="0.25">
      <c r="V20030" s="80"/>
    </row>
    <row r="20031" spans="22:22" ht="9" hidden="1" customHeight="1" x14ac:dyDescent="0.25">
      <c r="V20031" s="80"/>
    </row>
    <row r="20032" spans="22:22" ht="9" hidden="1" customHeight="1" x14ac:dyDescent="0.25">
      <c r="V20032" s="80"/>
    </row>
    <row r="20033" spans="22:22" ht="9" hidden="1" customHeight="1" x14ac:dyDescent="0.25">
      <c r="V20033" s="80"/>
    </row>
    <row r="20034" spans="22:22" ht="9" hidden="1" customHeight="1" x14ac:dyDescent="0.25">
      <c r="V20034" s="80"/>
    </row>
    <row r="20035" spans="22:22" ht="9" hidden="1" customHeight="1" x14ac:dyDescent="0.25">
      <c r="V20035" s="80"/>
    </row>
    <row r="20036" spans="22:22" ht="9" hidden="1" customHeight="1" x14ac:dyDescent="0.25">
      <c r="V20036" s="80"/>
    </row>
    <row r="20037" spans="22:22" ht="9" hidden="1" customHeight="1" x14ac:dyDescent="0.25">
      <c r="V20037" s="80"/>
    </row>
    <row r="20038" spans="22:22" ht="9" hidden="1" customHeight="1" x14ac:dyDescent="0.25">
      <c r="V20038" s="80"/>
    </row>
    <row r="20039" spans="22:22" ht="9" hidden="1" customHeight="1" x14ac:dyDescent="0.25">
      <c r="V20039" s="80"/>
    </row>
    <row r="20040" spans="22:22" ht="9" hidden="1" customHeight="1" x14ac:dyDescent="0.25">
      <c r="V20040" s="80"/>
    </row>
    <row r="20041" spans="22:22" ht="9" hidden="1" customHeight="1" x14ac:dyDescent="0.25">
      <c r="V20041" s="80"/>
    </row>
    <row r="20042" spans="22:22" ht="9" hidden="1" customHeight="1" x14ac:dyDescent="0.25">
      <c r="V20042" s="80"/>
    </row>
    <row r="20043" spans="22:22" ht="9" hidden="1" customHeight="1" x14ac:dyDescent="0.25">
      <c r="V20043" s="80"/>
    </row>
    <row r="20044" spans="22:22" ht="9" hidden="1" customHeight="1" x14ac:dyDescent="0.25">
      <c r="V20044" s="80"/>
    </row>
    <row r="20045" spans="22:22" ht="9" hidden="1" customHeight="1" x14ac:dyDescent="0.25">
      <c r="V20045" s="80"/>
    </row>
    <row r="20046" spans="22:22" ht="9" hidden="1" customHeight="1" x14ac:dyDescent="0.25">
      <c r="V20046" s="80"/>
    </row>
    <row r="20047" spans="22:22" ht="9" hidden="1" customHeight="1" x14ac:dyDescent="0.25">
      <c r="V20047" s="80"/>
    </row>
    <row r="20048" spans="22:22" ht="9" hidden="1" customHeight="1" x14ac:dyDescent="0.25">
      <c r="V20048" s="80"/>
    </row>
    <row r="20049" spans="22:22" ht="9" hidden="1" customHeight="1" x14ac:dyDescent="0.25">
      <c r="V20049" s="80"/>
    </row>
    <row r="20050" spans="22:22" ht="9" hidden="1" customHeight="1" x14ac:dyDescent="0.25">
      <c r="V20050" s="80"/>
    </row>
    <row r="20051" spans="22:22" ht="9" hidden="1" customHeight="1" x14ac:dyDescent="0.25">
      <c r="V20051" s="80"/>
    </row>
    <row r="20052" spans="22:22" ht="9" hidden="1" customHeight="1" x14ac:dyDescent="0.25">
      <c r="V20052" s="80"/>
    </row>
    <row r="20053" spans="22:22" ht="9" hidden="1" customHeight="1" x14ac:dyDescent="0.25">
      <c r="V20053" s="80"/>
    </row>
    <row r="20054" spans="22:22" ht="9" hidden="1" customHeight="1" x14ac:dyDescent="0.25">
      <c r="V20054" s="80"/>
    </row>
    <row r="20055" spans="22:22" ht="9" hidden="1" customHeight="1" x14ac:dyDescent="0.25">
      <c r="V20055" s="80"/>
    </row>
    <row r="20056" spans="22:22" ht="9" hidden="1" customHeight="1" x14ac:dyDescent="0.25">
      <c r="V20056" s="80"/>
    </row>
    <row r="20057" spans="22:22" ht="9" hidden="1" customHeight="1" x14ac:dyDescent="0.25">
      <c r="V20057" s="80"/>
    </row>
    <row r="20058" spans="22:22" ht="9" hidden="1" customHeight="1" x14ac:dyDescent="0.25">
      <c r="V20058" s="80"/>
    </row>
    <row r="20059" spans="22:22" ht="9" hidden="1" customHeight="1" x14ac:dyDescent="0.25">
      <c r="V20059" s="80"/>
    </row>
    <row r="20060" spans="22:22" ht="9" hidden="1" customHeight="1" x14ac:dyDescent="0.25">
      <c r="V20060" s="80"/>
    </row>
    <row r="20061" spans="22:22" ht="9" hidden="1" customHeight="1" x14ac:dyDescent="0.25">
      <c r="V20061" s="80"/>
    </row>
    <row r="20062" spans="22:22" ht="9" hidden="1" customHeight="1" x14ac:dyDescent="0.25">
      <c r="V20062" s="80"/>
    </row>
    <row r="20063" spans="22:22" ht="9" hidden="1" customHeight="1" x14ac:dyDescent="0.25">
      <c r="V20063" s="80"/>
    </row>
    <row r="20064" spans="22:22" ht="9" hidden="1" customHeight="1" x14ac:dyDescent="0.25">
      <c r="V20064" s="80"/>
    </row>
    <row r="20065" spans="22:22" ht="9" hidden="1" customHeight="1" x14ac:dyDescent="0.25">
      <c r="V20065" s="80"/>
    </row>
    <row r="20066" spans="22:22" ht="9" hidden="1" customHeight="1" x14ac:dyDescent="0.25">
      <c r="V20066" s="80"/>
    </row>
    <row r="20067" spans="22:22" ht="9" hidden="1" customHeight="1" x14ac:dyDescent="0.25">
      <c r="V20067" s="80"/>
    </row>
    <row r="20068" spans="22:22" ht="9" hidden="1" customHeight="1" x14ac:dyDescent="0.25">
      <c r="V20068" s="80"/>
    </row>
    <row r="20069" spans="22:22" ht="9" hidden="1" customHeight="1" x14ac:dyDescent="0.25">
      <c r="V20069" s="80"/>
    </row>
    <row r="20070" spans="22:22" ht="9" hidden="1" customHeight="1" x14ac:dyDescent="0.25">
      <c r="V20070" s="80"/>
    </row>
    <row r="20071" spans="22:22" ht="9" hidden="1" customHeight="1" x14ac:dyDescent="0.25">
      <c r="V20071" s="80"/>
    </row>
    <row r="20072" spans="22:22" ht="9" hidden="1" customHeight="1" x14ac:dyDescent="0.25">
      <c r="V20072" s="80"/>
    </row>
    <row r="20073" spans="22:22" ht="9" hidden="1" customHeight="1" x14ac:dyDescent="0.25">
      <c r="V20073" s="80"/>
    </row>
    <row r="20074" spans="22:22" ht="9" hidden="1" customHeight="1" x14ac:dyDescent="0.25">
      <c r="V20074" s="80"/>
    </row>
    <row r="20075" spans="22:22" ht="9" hidden="1" customHeight="1" x14ac:dyDescent="0.25">
      <c r="V20075" s="80"/>
    </row>
    <row r="20076" spans="22:22" ht="9" hidden="1" customHeight="1" x14ac:dyDescent="0.25">
      <c r="V20076" s="80"/>
    </row>
    <row r="20077" spans="22:22" ht="9" hidden="1" customHeight="1" x14ac:dyDescent="0.25">
      <c r="V20077" s="80"/>
    </row>
    <row r="20078" spans="22:22" ht="9" hidden="1" customHeight="1" x14ac:dyDescent="0.25">
      <c r="V20078" s="80"/>
    </row>
    <row r="20079" spans="22:22" ht="9" hidden="1" customHeight="1" x14ac:dyDescent="0.25">
      <c r="V20079" s="80"/>
    </row>
    <row r="20080" spans="22:22" ht="9" hidden="1" customHeight="1" x14ac:dyDescent="0.25">
      <c r="V20080" s="80"/>
    </row>
    <row r="20081" spans="22:22" ht="9" hidden="1" customHeight="1" x14ac:dyDescent="0.25">
      <c r="V20081" s="80"/>
    </row>
    <row r="20082" spans="22:22" ht="9" hidden="1" customHeight="1" x14ac:dyDescent="0.25">
      <c r="V20082" s="80"/>
    </row>
    <row r="20083" spans="22:22" ht="9" hidden="1" customHeight="1" x14ac:dyDescent="0.25">
      <c r="V20083" s="80"/>
    </row>
    <row r="20084" spans="22:22" ht="9" hidden="1" customHeight="1" x14ac:dyDescent="0.25">
      <c r="V20084" s="80"/>
    </row>
    <row r="20085" spans="22:22" ht="9" hidden="1" customHeight="1" x14ac:dyDescent="0.25">
      <c r="V20085" s="80"/>
    </row>
    <row r="20086" spans="22:22" ht="9" hidden="1" customHeight="1" x14ac:dyDescent="0.25">
      <c r="V20086" s="80"/>
    </row>
    <row r="20087" spans="22:22" ht="9" hidden="1" customHeight="1" x14ac:dyDescent="0.25">
      <c r="V20087" s="80"/>
    </row>
    <row r="20088" spans="22:22" ht="9" hidden="1" customHeight="1" x14ac:dyDescent="0.25">
      <c r="V20088" s="80"/>
    </row>
    <row r="20089" spans="22:22" ht="9" hidden="1" customHeight="1" x14ac:dyDescent="0.25">
      <c r="V20089" s="80"/>
    </row>
    <row r="20090" spans="22:22" ht="9" hidden="1" customHeight="1" x14ac:dyDescent="0.25">
      <c r="V20090" s="80"/>
    </row>
    <row r="20091" spans="22:22" ht="9" hidden="1" customHeight="1" x14ac:dyDescent="0.25">
      <c r="V20091" s="80"/>
    </row>
    <row r="20092" spans="22:22" ht="9" hidden="1" customHeight="1" x14ac:dyDescent="0.25">
      <c r="V20092" s="80"/>
    </row>
    <row r="20093" spans="22:22" ht="9" hidden="1" customHeight="1" x14ac:dyDescent="0.25">
      <c r="V20093" s="80"/>
    </row>
    <row r="20094" spans="22:22" ht="9" hidden="1" customHeight="1" x14ac:dyDescent="0.25">
      <c r="V20094" s="80"/>
    </row>
    <row r="20095" spans="22:22" ht="9" hidden="1" customHeight="1" x14ac:dyDescent="0.25">
      <c r="V20095" s="80"/>
    </row>
    <row r="20096" spans="22:22" ht="9" hidden="1" customHeight="1" x14ac:dyDescent="0.25">
      <c r="V20096" s="80"/>
    </row>
    <row r="20097" spans="22:22" ht="9" hidden="1" customHeight="1" x14ac:dyDescent="0.25">
      <c r="V20097" s="80"/>
    </row>
    <row r="20098" spans="22:22" ht="9" hidden="1" customHeight="1" x14ac:dyDescent="0.25">
      <c r="V20098" s="80"/>
    </row>
    <row r="20099" spans="22:22" ht="9" hidden="1" customHeight="1" x14ac:dyDescent="0.25">
      <c r="V20099" s="80"/>
    </row>
    <row r="20100" spans="22:22" ht="9" hidden="1" customHeight="1" x14ac:dyDescent="0.25">
      <c r="V20100" s="80"/>
    </row>
    <row r="20101" spans="22:22" ht="9" hidden="1" customHeight="1" x14ac:dyDescent="0.25">
      <c r="V20101" s="80"/>
    </row>
    <row r="20102" spans="22:22" ht="9" hidden="1" customHeight="1" x14ac:dyDescent="0.25">
      <c r="V20102" s="80"/>
    </row>
    <row r="20103" spans="22:22" ht="9" hidden="1" customHeight="1" x14ac:dyDescent="0.25">
      <c r="V20103" s="80"/>
    </row>
    <row r="20104" spans="22:22" ht="9" hidden="1" customHeight="1" x14ac:dyDescent="0.25">
      <c r="V20104" s="80"/>
    </row>
    <row r="20105" spans="22:22" ht="9" hidden="1" customHeight="1" x14ac:dyDescent="0.25">
      <c r="V20105" s="80"/>
    </row>
    <row r="20106" spans="22:22" ht="9" hidden="1" customHeight="1" x14ac:dyDescent="0.25">
      <c r="V20106" s="80"/>
    </row>
    <row r="20107" spans="22:22" ht="9" hidden="1" customHeight="1" x14ac:dyDescent="0.25">
      <c r="V20107" s="80"/>
    </row>
    <row r="20108" spans="22:22" ht="9" hidden="1" customHeight="1" x14ac:dyDescent="0.25">
      <c r="V20108" s="80"/>
    </row>
    <row r="20109" spans="22:22" ht="9" hidden="1" customHeight="1" x14ac:dyDescent="0.25">
      <c r="V20109" s="80"/>
    </row>
    <row r="20110" spans="22:22" ht="9" hidden="1" customHeight="1" x14ac:dyDescent="0.25">
      <c r="V20110" s="80"/>
    </row>
    <row r="20111" spans="22:22" ht="9" hidden="1" customHeight="1" x14ac:dyDescent="0.25">
      <c r="V20111" s="80"/>
    </row>
    <row r="20112" spans="22:22" ht="9" hidden="1" customHeight="1" x14ac:dyDescent="0.25">
      <c r="V20112" s="80"/>
    </row>
    <row r="20113" spans="22:22" ht="9" hidden="1" customHeight="1" x14ac:dyDescent="0.25">
      <c r="V20113" s="80"/>
    </row>
    <row r="20114" spans="22:22" ht="9" hidden="1" customHeight="1" x14ac:dyDescent="0.25">
      <c r="V20114" s="80"/>
    </row>
    <row r="20115" spans="22:22" ht="9" hidden="1" customHeight="1" x14ac:dyDescent="0.25">
      <c r="V20115" s="80"/>
    </row>
    <row r="20116" spans="22:22" ht="9" hidden="1" customHeight="1" x14ac:dyDescent="0.25">
      <c r="V20116" s="80"/>
    </row>
    <row r="20117" spans="22:22" ht="9" hidden="1" customHeight="1" x14ac:dyDescent="0.25">
      <c r="V20117" s="80"/>
    </row>
    <row r="20118" spans="22:22" ht="9" hidden="1" customHeight="1" x14ac:dyDescent="0.25">
      <c r="V20118" s="80"/>
    </row>
    <row r="20119" spans="22:22" ht="9" hidden="1" customHeight="1" x14ac:dyDescent="0.25">
      <c r="V20119" s="80"/>
    </row>
    <row r="20120" spans="22:22" ht="9" hidden="1" customHeight="1" x14ac:dyDescent="0.25">
      <c r="V20120" s="80"/>
    </row>
    <row r="20121" spans="22:22" ht="9" hidden="1" customHeight="1" x14ac:dyDescent="0.25">
      <c r="V20121" s="80"/>
    </row>
    <row r="20122" spans="22:22" ht="9" hidden="1" customHeight="1" x14ac:dyDescent="0.25">
      <c r="V20122" s="80"/>
    </row>
    <row r="20123" spans="22:22" ht="9" hidden="1" customHeight="1" x14ac:dyDescent="0.25">
      <c r="V20123" s="80"/>
    </row>
    <row r="20124" spans="22:22" ht="9" hidden="1" customHeight="1" x14ac:dyDescent="0.25">
      <c r="V20124" s="80"/>
    </row>
    <row r="20125" spans="22:22" ht="9" hidden="1" customHeight="1" x14ac:dyDescent="0.25">
      <c r="V20125" s="80"/>
    </row>
    <row r="20126" spans="22:22" ht="9" hidden="1" customHeight="1" x14ac:dyDescent="0.25">
      <c r="V20126" s="80"/>
    </row>
    <row r="20127" spans="22:22" ht="9" hidden="1" customHeight="1" x14ac:dyDescent="0.25">
      <c r="V20127" s="80"/>
    </row>
    <row r="20128" spans="22:22" ht="9" hidden="1" customHeight="1" x14ac:dyDescent="0.25">
      <c r="V20128" s="80"/>
    </row>
    <row r="20129" spans="22:22" ht="9" hidden="1" customHeight="1" x14ac:dyDescent="0.25">
      <c r="V20129" s="80"/>
    </row>
    <row r="20130" spans="22:22" ht="9" hidden="1" customHeight="1" x14ac:dyDescent="0.25">
      <c r="V20130" s="80"/>
    </row>
    <row r="20131" spans="22:22" ht="9" hidden="1" customHeight="1" x14ac:dyDescent="0.25">
      <c r="V20131" s="80"/>
    </row>
    <row r="20132" spans="22:22" ht="9" hidden="1" customHeight="1" x14ac:dyDescent="0.25">
      <c r="V20132" s="80"/>
    </row>
    <row r="20133" spans="22:22" ht="9" hidden="1" customHeight="1" x14ac:dyDescent="0.25">
      <c r="V20133" s="80"/>
    </row>
    <row r="20134" spans="22:22" ht="9" hidden="1" customHeight="1" x14ac:dyDescent="0.25">
      <c r="V20134" s="80"/>
    </row>
    <row r="20135" spans="22:22" ht="9" hidden="1" customHeight="1" x14ac:dyDescent="0.25">
      <c r="V20135" s="80"/>
    </row>
    <row r="20136" spans="22:22" ht="9" hidden="1" customHeight="1" x14ac:dyDescent="0.25">
      <c r="V20136" s="80"/>
    </row>
    <row r="20137" spans="22:22" ht="9" hidden="1" customHeight="1" x14ac:dyDescent="0.25">
      <c r="V20137" s="80"/>
    </row>
    <row r="20138" spans="22:22" ht="9" hidden="1" customHeight="1" x14ac:dyDescent="0.25">
      <c r="V20138" s="80"/>
    </row>
    <row r="20139" spans="22:22" ht="9" hidden="1" customHeight="1" x14ac:dyDescent="0.25">
      <c r="V20139" s="80"/>
    </row>
    <row r="20140" spans="22:22" ht="9" hidden="1" customHeight="1" x14ac:dyDescent="0.25">
      <c r="V20140" s="80"/>
    </row>
    <row r="20141" spans="22:22" ht="9" hidden="1" customHeight="1" x14ac:dyDescent="0.25">
      <c r="V20141" s="80"/>
    </row>
    <row r="20142" spans="22:22" ht="9" hidden="1" customHeight="1" x14ac:dyDescent="0.25">
      <c r="V20142" s="80"/>
    </row>
    <row r="20143" spans="22:22" ht="9" hidden="1" customHeight="1" x14ac:dyDescent="0.25">
      <c r="V20143" s="80"/>
    </row>
    <row r="20144" spans="22:22" ht="9" hidden="1" customHeight="1" x14ac:dyDescent="0.25">
      <c r="V20144" s="80"/>
    </row>
    <row r="20145" spans="22:22" ht="9" hidden="1" customHeight="1" x14ac:dyDescent="0.25">
      <c r="V20145" s="80"/>
    </row>
    <row r="20146" spans="22:22" ht="9" hidden="1" customHeight="1" x14ac:dyDescent="0.25">
      <c r="V20146" s="80"/>
    </row>
    <row r="20147" spans="22:22" ht="9" hidden="1" customHeight="1" x14ac:dyDescent="0.25">
      <c r="V20147" s="80"/>
    </row>
    <row r="20148" spans="22:22" ht="9" hidden="1" customHeight="1" x14ac:dyDescent="0.25">
      <c r="V20148" s="80"/>
    </row>
    <row r="20149" spans="22:22" ht="9" hidden="1" customHeight="1" x14ac:dyDescent="0.25">
      <c r="V20149" s="80"/>
    </row>
    <row r="20150" spans="22:22" ht="9" hidden="1" customHeight="1" x14ac:dyDescent="0.25">
      <c r="V20150" s="80"/>
    </row>
    <row r="20151" spans="22:22" ht="9" hidden="1" customHeight="1" x14ac:dyDescent="0.25">
      <c r="V20151" s="80"/>
    </row>
    <row r="20152" spans="22:22" ht="9" hidden="1" customHeight="1" x14ac:dyDescent="0.25">
      <c r="V20152" s="80"/>
    </row>
    <row r="20153" spans="22:22" ht="9" hidden="1" customHeight="1" x14ac:dyDescent="0.25">
      <c r="V20153" s="80"/>
    </row>
    <row r="20154" spans="22:22" ht="9" hidden="1" customHeight="1" x14ac:dyDescent="0.25">
      <c r="V20154" s="80"/>
    </row>
    <row r="20155" spans="22:22" ht="9" hidden="1" customHeight="1" x14ac:dyDescent="0.25">
      <c r="V20155" s="80"/>
    </row>
    <row r="20156" spans="22:22" ht="9" hidden="1" customHeight="1" x14ac:dyDescent="0.25">
      <c r="V20156" s="80"/>
    </row>
    <row r="20157" spans="22:22" ht="9" hidden="1" customHeight="1" x14ac:dyDescent="0.25">
      <c r="V20157" s="80"/>
    </row>
    <row r="20158" spans="22:22" ht="9" hidden="1" customHeight="1" x14ac:dyDescent="0.25">
      <c r="V20158" s="80"/>
    </row>
    <row r="20159" spans="22:22" ht="9" hidden="1" customHeight="1" x14ac:dyDescent="0.25">
      <c r="V20159" s="80"/>
    </row>
    <row r="20160" spans="22:22" ht="9" hidden="1" customHeight="1" x14ac:dyDescent="0.25">
      <c r="V20160" s="80"/>
    </row>
    <row r="20161" spans="22:22" ht="9" hidden="1" customHeight="1" x14ac:dyDescent="0.25">
      <c r="V20161" s="80"/>
    </row>
    <row r="20162" spans="22:22" ht="9" hidden="1" customHeight="1" x14ac:dyDescent="0.25">
      <c r="V20162" s="80"/>
    </row>
    <row r="20163" spans="22:22" ht="9" hidden="1" customHeight="1" x14ac:dyDescent="0.25">
      <c r="V20163" s="80"/>
    </row>
    <row r="20164" spans="22:22" ht="9" hidden="1" customHeight="1" x14ac:dyDescent="0.25">
      <c r="V20164" s="80"/>
    </row>
    <row r="20165" spans="22:22" ht="9" hidden="1" customHeight="1" x14ac:dyDescent="0.25">
      <c r="V20165" s="80"/>
    </row>
    <row r="20166" spans="22:22" ht="9" hidden="1" customHeight="1" x14ac:dyDescent="0.25">
      <c r="V20166" s="80"/>
    </row>
    <row r="20167" spans="22:22" ht="9" hidden="1" customHeight="1" x14ac:dyDescent="0.25">
      <c r="V20167" s="80"/>
    </row>
    <row r="20168" spans="22:22" ht="9" hidden="1" customHeight="1" x14ac:dyDescent="0.25">
      <c r="V20168" s="80"/>
    </row>
    <row r="20169" spans="22:22" ht="9" hidden="1" customHeight="1" x14ac:dyDescent="0.25">
      <c r="V20169" s="80"/>
    </row>
    <row r="20170" spans="22:22" ht="9" hidden="1" customHeight="1" x14ac:dyDescent="0.25">
      <c r="V20170" s="80"/>
    </row>
    <row r="20171" spans="22:22" ht="9" hidden="1" customHeight="1" x14ac:dyDescent="0.25">
      <c r="V20171" s="80"/>
    </row>
    <row r="20172" spans="22:22" ht="9" hidden="1" customHeight="1" x14ac:dyDescent="0.25">
      <c r="V20172" s="80"/>
    </row>
    <row r="20173" spans="22:22" ht="9" hidden="1" customHeight="1" x14ac:dyDescent="0.25">
      <c r="V20173" s="80"/>
    </row>
    <row r="20174" spans="22:22" ht="9" hidden="1" customHeight="1" x14ac:dyDescent="0.25">
      <c r="V20174" s="80"/>
    </row>
    <row r="20175" spans="22:22" ht="9" hidden="1" customHeight="1" x14ac:dyDescent="0.25">
      <c r="V20175" s="80"/>
    </row>
    <row r="20176" spans="22:22" ht="9" hidden="1" customHeight="1" x14ac:dyDescent="0.25">
      <c r="V20176" s="80"/>
    </row>
    <row r="20177" spans="22:22" ht="9" hidden="1" customHeight="1" x14ac:dyDescent="0.25">
      <c r="V20177" s="80"/>
    </row>
    <row r="20178" spans="22:22" ht="9" hidden="1" customHeight="1" x14ac:dyDescent="0.25">
      <c r="V20178" s="80"/>
    </row>
    <row r="20179" spans="22:22" ht="9" hidden="1" customHeight="1" x14ac:dyDescent="0.25">
      <c r="V20179" s="80"/>
    </row>
    <row r="20180" spans="22:22" ht="9" hidden="1" customHeight="1" x14ac:dyDescent="0.25">
      <c r="V20180" s="80"/>
    </row>
    <row r="20181" spans="22:22" ht="9" hidden="1" customHeight="1" x14ac:dyDescent="0.25">
      <c r="V20181" s="80"/>
    </row>
    <row r="20182" spans="22:22" ht="9" hidden="1" customHeight="1" x14ac:dyDescent="0.25">
      <c r="V20182" s="80"/>
    </row>
    <row r="20183" spans="22:22" ht="9" hidden="1" customHeight="1" x14ac:dyDescent="0.25">
      <c r="V20183" s="80"/>
    </row>
    <row r="20184" spans="22:22" ht="9" hidden="1" customHeight="1" x14ac:dyDescent="0.25">
      <c r="V20184" s="80"/>
    </row>
    <row r="20185" spans="22:22" ht="9" hidden="1" customHeight="1" x14ac:dyDescent="0.25">
      <c r="V20185" s="80"/>
    </row>
    <row r="20186" spans="22:22" ht="9" hidden="1" customHeight="1" x14ac:dyDescent="0.25">
      <c r="V20186" s="80"/>
    </row>
    <row r="20187" spans="22:22" ht="9" hidden="1" customHeight="1" x14ac:dyDescent="0.25">
      <c r="V20187" s="80"/>
    </row>
    <row r="20188" spans="22:22" ht="9" hidden="1" customHeight="1" x14ac:dyDescent="0.25">
      <c r="V20188" s="80"/>
    </row>
    <row r="20189" spans="22:22" ht="9" hidden="1" customHeight="1" x14ac:dyDescent="0.25">
      <c r="V20189" s="80"/>
    </row>
    <row r="20190" spans="22:22" ht="9" hidden="1" customHeight="1" x14ac:dyDescent="0.25">
      <c r="V20190" s="80"/>
    </row>
    <row r="20191" spans="22:22" ht="9" hidden="1" customHeight="1" x14ac:dyDescent="0.25">
      <c r="V20191" s="80"/>
    </row>
    <row r="20192" spans="22:22" ht="9" hidden="1" customHeight="1" x14ac:dyDescent="0.25">
      <c r="V20192" s="80"/>
    </row>
    <row r="20193" spans="22:22" ht="9" hidden="1" customHeight="1" x14ac:dyDescent="0.25">
      <c r="V20193" s="80"/>
    </row>
    <row r="20194" spans="22:22" ht="9" hidden="1" customHeight="1" x14ac:dyDescent="0.25">
      <c r="V20194" s="80"/>
    </row>
    <row r="20195" spans="22:22" ht="9" hidden="1" customHeight="1" x14ac:dyDescent="0.25">
      <c r="V20195" s="80"/>
    </row>
    <row r="20196" spans="22:22" ht="9" hidden="1" customHeight="1" x14ac:dyDescent="0.25">
      <c r="V20196" s="80"/>
    </row>
    <row r="20197" spans="22:22" ht="9" hidden="1" customHeight="1" x14ac:dyDescent="0.25">
      <c r="V20197" s="80"/>
    </row>
    <row r="20198" spans="22:22" ht="9" hidden="1" customHeight="1" x14ac:dyDescent="0.25">
      <c r="V20198" s="80"/>
    </row>
    <row r="20199" spans="22:22" ht="9" hidden="1" customHeight="1" x14ac:dyDescent="0.25">
      <c r="V20199" s="80"/>
    </row>
    <row r="20200" spans="22:22" ht="9" hidden="1" customHeight="1" x14ac:dyDescent="0.25">
      <c r="V20200" s="80"/>
    </row>
    <row r="20201" spans="22:22" ht="9" hidden="1" customHeight="1" x14ac:dyDescent="0.25">
      <c r="V20201" s="80"/>
    </row>
    <row r="20202" spans="22:22" ht="9" hidden="1" customHeight="1" x14ac:dyDescent="0.25">
      <c r="V20202" s="80"/>
    </row>
    <row r="20203" spans="22:22" ht="9" hidden="1" customHeight="1" x14ac:dyDescent="0.25">
      <c r="V20203" s="80"/>
    </row>
    <row r="20204" spans="22:22" ht="9" hidden="1" customHeight="1" x14ac:dyDescent="0.25">
      <c r="V20204" s="80"/>
    </row>
    <row r="20205" spans="22:22" ht="9" hidden="1" customHeight="1" x14ac:dyDescent="0.25">
      <c r="V20205" s="80"/>
    </row>
    <row r="20206" spans="22:22" ht="9" hidden="1" customHeight="1" x14ac:dyDescent="0.25">
      <c r="V20206" s="80"/>
    </row>
    <row r="20207" spans="22:22" ht="9" hidden="1" customHeight="1" x14ac:dyDescent="0.25">
      <c r="V20207" s="80"/>
    </row>
    <row r="20208" spans="22:22" ht="9" hidden="1" customHeight="1" x14ac:dyDescent="0.25">
      <c r="V20208" s="80"/>
    </row>
    <row r="20209" spans="22:22" ht="9" hidden="1" customHeight="1" x14ac:dyDescent="0.25">
      <c r="V20209" s="80"/>
    </row>
    <row r="20210" spans="22:22" ht="9" hidden="1" customHeight="1" x14ac:dyDescent="0.25">
      <c r="V20210" s="80"/>
    </row>
    <row r="20211" spans="22:22" ht="9" hidden="1" customHeight="1" x14ac:dyDescent="0.25">
      <c r="V20211" s="80"/>
    </row>
    <row r="20212" spans="22:22" ht="9" hidden="1" customHeight="1" x14ac:dyDescent="0.25">
      <c r="V20212" s="80"/>
    </row>
    <row r="20213" spans="22:22" ht="9" hidden="1" customHeight="1" x14ac:dyDescent="0.25">
      <c r="V20213" s="80"/>
    </row>
    <row r="20214" spans="22:22" ht="9" hidden="1" customHeight="1" x14ac:dyDescent="0.25">
      <c r="V20214" s="80"/>
    </row>
    <row r="20215" spans="22:22" ht="9" hidden="1" customHeight="1" x14ac:dyDescent="0.25">
      <c r="V20215" s="80"/>
    </row>
    <row r="20216" spans="22:22" ht="9" hidden="1" customHeight="1" x14ac:dyDescent="0.25">
      <c r="V20216" s="80"/>
    </row>
    <row r="20217" spans="22:22" ht="9" hidden="1" customHeight="1" x14ac:dyDescent="0.25">
      <c r="V20217" s="80"/>
    </row>
    <row r="20218" spans="22:22" ht="9" hidden="1" customHeight="1" x14ac:dyDescent="0.25">
      <c r="V20218" s="80"/>
    </row>
    <row r="20219" spans="22:22" ht="9" hidden="1" customHeight="1" x14ac:dyDescent="0.25">
      <c r="V20219" s="80"/>
    </row>
    <row r="20220" spans="22:22" ht="9" hidden="1" customHeight="1" x14ac:dyDescent="0.25">
      <c r="V20220" s="80"/>
    </row>
    <row r="20221" spans="22:22" ht="9" hidden="1" customHeight="1" x14ac:dyDescent="0.25">
      <c r="V20221" s="80"/>
    </row>
    <row r="20222" spans="22:22" ht="9" hidden="1" customHeight="1" x14ac:dyDescent="0.25">
      <c r="V20222" s="80"/>
    </row>
    <row r="20223" spans="22:22" ht="9" hidden="1" customHeight="1" x14ac:dyDescent="0.25">
      <c r="V20223" s="80"/>
    </row>
    <row r="20224" spans="22:22" ht="9" hidden="1" customHeight="1" x14ac:dyDescent="0.25">
      <c r="V20224" s="80"/>
    </row>
    <row r="20225" spans="22:22" ht="9" hidden="1" customHeight="1" x14ac:dyDescent="0.25">
      <c r="V20225" s="80"/>
    </row>
    <row r="20226" spans="22:22" ht="9" hidden="1" customHeight="1" x14ac:dyDescent="0.25">
      <c r="V20226" s="80"/>
    </row>
    <row r="20227" spans="22:22" ht="9" hidden="1" customHeight="1" x14ac:dyDescent="0.25">
      <c r="V20227" s="80"/>
    </row>
    <row r="20228" spans="22:22" ht="9" hidden="1" customHeight="1" x14ac:dyDescent="0.25">
      <c r="V20228" s="80"/>
    </row>
    <row r="20229" spans="22:22" ht="9" hidden="1" customHeight="1" x14ac:dyDescent="0.25">
      <c r="V20229" s="80"/>
    </row>
    <row r="20230" spans="22:22" ht="9" hidden="1" customHeight="1" x14ac:dyDescent="0.25">
      <c r="V20230" s="80"/>
    </row>
    <row r="20231" spans="22:22" ht="9" hidden="1" customHeight="1" x14ac:dyDescent="0.25">
      <c r="V20231" s="80"/>
    </row>
    <row r="20232" spans="22:22" ht="9" hidden="1" customHeight="1" x14ac:dyDescent="0.25">
      <c r="V20232" s="80"/>
    </row>
    <row r="20233" spans="22:22" ht="9" hidden="1" customHeight="1" x14ac:dyDescent="0.25">
      <c r="V20233" s="80"/>
    </row>
    <row r="20234" spans="22:22" ht="9" hidden="1" customHeight="1" x14ac:dyDescent="0.25">
      <c r="V20234" s="80"/>
    </row>
    <row r="20235" spans="22:22" ht="9" hidden="1" customHeight="1" x14ac:dyDescent="0.25">
      <c r="V20235" s="80"/>
    </row>
    <row r="20236" spans="22:22" ht="9" hidden="1" customHeight="1" x14ac:dyDescent="0.25">
      <c r="V20236" s="80"/>
    </row>
    <row r="20237" spans="22:22" ht="9" hidden="1" customHeight="1" x14ac:dyDescent="0.25">
      <c r="V20237" s="80"/>
    </row>
    <row r="20238" spans="22:22" ht="9" hidden="1" customHeight="1" x14ac:dyDescent="0.25">
      <c r="V20238" s="80"/>
    </row>
    <row r="20239" spans="22:22" ht="9" hidden="1" customHeight="1" x14ac:dyDescent="0.25">
      <c r="V20239" s="80"/>
    </row>
    <row r="20240" spans="22:22" ht="9" hidden="1" customHeight="1" x14ac:dyDescent="0.25">
      <c r="V20240" s="80"/>
    </row>
    <row r="20241" spans="22:22" ht="9" hidden="1" customHeight="1" x14ac:dyDescent="0.25">
      <c r="V20241" s="80"/>
    </row>
    <row r="20242" spans="22:22" ht="9" hidden="1" customHeight="1" x14ac:dyDescent="0.25">
      <c r="V20242" s="80"/>
    </row>
    <row r="20243" spans="22:22" ht="9" hidden="1" customHeight="1" x14ac:dyDescent="0.25">
      <c r="V20243" s="80"/>
    </row>
    <row r="20244" spans="22:22" ht="9" hidden="1" customHeight="1" x14ac:dyDescent="0.25">
      <c r="V20244" s="80"/>
    </row>
    <row r="20245" spans="22:22" ht="9" hidden="1" customHeight="1" x14ac:dyDescent="0.25">
      <c r="V20245" s="80"/>
    </row>
    <row r="20246" spans="22:22" ht="9" hidden="1" customHeight="1" x14ac:dyDescent="0.25">
      <c r="V20246" s="80"/>
    </row>
    <row r="20247" spans="22:22" ht="9" hidden="1" customHeight="1" x14ac:dyDescent="0.25">
      <c r="V20247" s="80"/>
    </row>
    <row r="20248" spans="22:22" ht="9" hidden="1" customHeight="1" x14ac:dyDescent="0.25">
      <c r="V20248" s="80"/>
    </row>
    <row r="20249" spans="22:22" ht="9" hidden="1" customHeight="1" x14ac:dyDescent="0.25">
      <c r="V20249" s="80"/>
    </row>
    <row r="20250" spans="22:22" ht="9" hidden="1" customHeight="1" x14ac:dyDescent="0.25">
      <c r="V20250" s="80"/>
    </row>
    <row r="20251" spans="22:22" ht="9" hidden="1" customHeight="1" x14ac:dyDescent="0.25">
      <c r="V20251" s="80"/>
    </row>
    <row r="20252" spans="22:22" ht="9" hidden="1" customHeight="1" x14ac:dyDescent="0.25">
      <c r="V20252" s="80"/>
    </row>
    <row r="20253" spans="22:22" ht="9" hidden="1" customHeight="1" x14ac:dyDescent="0.25">
      <c r="V20253" s="80"/>
    </row>
    <row r="20254" spans="22:22" ht="9" hidden="1" customHeight="1" x14ac:dyDescent="0.25">
      <c r="V20254" s="80"/>
    </row>
    <row r="20255" spans="22:22" ht="9" hidden="1" customHeight="1" x14ac:dyDescent="0.25">
      <c r="V20255" s="80"/>
    </row>
    <row r="20256" spans="22:22" ht="9" hidden="1" customHeight="1" x14ac:dyDescent="0.25">
      <c r="V20256" s="80"/>
    </row>
    <row r="20257" spans="22:22" ht="9" hidden="1" customHeight="1" x14ac:dyDescent="0.25">
      <c r="V20257" s="80"/>
    </row>
    <row r="20258" spans="22:22" ht="9" hidden="1" customHeight="1" x14ac:dyDescent="0.25">
      <c r="V20258" s="80"/>
    </row>
    <row r="20259" spans="22:22" ht="9" hidden="1" customHeight="1" x14ac:dyDescent="0.25">
      <c r="V20259" s="80"/>
    </row>
    <row r="20260" spans="22:22" ht="9" hidden="1" customHeight="1" x14ac:dyDescent="0.25">
      <c r="V20260" s="80"/>
    </row>
    <row r="20261" spans="22:22" ht="9" hidden="1" customHeight="1" x14ac:dyDescent="0.25">
      <c r="V20261" s="80"/>
    </row>
    <row r="20262" spans="22:22" ht="9" hidden="1" customHeight="1" x14ac:dyDescent="0.25">
      <c r="V20262" s="80"/>
    </row>
    <row r="20263" spans="22:22" ht="9" hidden="1" customHeight="1" x14ac:dyDescent="0.25">
      <c r="V20263" s="80"/>
    </row>
    <row r="20264" spans="22:22" ht="9" hidden="1" customHeight="1" x14ac:dyDescent="0.25">
      <c r="V20264" s="80"/>
    </row>
    <row r="20265" spans="22:22" ht="9" hidden="1" customHeight="1" x14ac:dyDescent="0.25">
      <c r="V20265" s="80"/>
    </row>
    <row r="20266" spans="22:22" ht="9" hidden="1" customHeight="1" x14ac:dyDescent="0.25">
      <c r="V20266" s="80"/>
    </row>
    <row r="20267" spans="22:22" ht="9" hidden="1" customHeight="1" x14ac:dyDescent="0.25">
      <c r="V20267" s="80"/>
    </row>
    <row r="20268" spans="22:22" ht="9" hidden="1" customHeight="1" x14ac:dyDescent="0.25">
      <c r="V20268" s="80"/>
    </row>
    <row r="20269" spans="22:22" ht="9" hidden="1" customHeight="1" x14ac:dyDescent="0.25">
      <c r="V20269" s="80"/>
    </row>
    <row r="20270" spans="22:22" ht="9" hidden="1" customHeight="1" x14ac:dyDescent="0.25">
      <c r="V20270" s="80"/>
    </row>
    <row r="20271" spans="22:22" ht="9" hidden="1" customHeight="1" x14ac:dyDescent="0.25">
      <c r="V20271" s="80"/>
    </row>
    <row r="20272" spans="22:22" ht="9" hidden="1" customHeight="1" x14ac:dyDescent="0.25">
      <c r="V20272" s="80"/>
    </row>
    <row r="20273" spans="22:22" ht="9" hidden="1" customHeight="1" x14ac:dyDescent="0.25">
      <c r="V20273" s="80"/>
    </row>
    <row r="20274" spans="22:22" ht="9" hidden="1" customHeight="1" x14ac:dyDescent="0.25">
      <c r="V20274" s="80"/>
    </row>
    <row r="20275" spans="22:22" ht="9" hidden="1" customHeight="1" x14ac:dyDescent="0.25">
      <c r="V20275" s="80"/>
    </row>
    <row r="20276" spans="22:22" ht="9" hidden="1" customHeight="1" x14ac:dyDescent="0.25">
      <c r="V20276" s="80"/>
    </row>
    <row r="20277" spans="22:22" ht="9" hidden="1" customHeight="1" x14ac:dyDescent="0.25">
      <c r="V20277" s="80"/>
    </row>
    <row r="20278" spans="22:22" ht="9" hidden="1" customHeight="1" x14ac:dyDescent="0.25">
      <c r="V20278" s="80"/>
    </row>
    <row r="20279" spans="22:22" ht="9" hidden="1" customHeight="1" x14ac:dyDescent="0.25">
      <c r="V20279" s="80"/>
    </row>
    <row r="20280" spans="22:22" ht="9" hidden="1" customHeight="1" x14ac:dyDescent="0.25">
      <c r="V20280" s="80"/>
    </row>
    <row r="20281" spans="22:22" ht="9" hidden="1" customHeight="1" x14ac:dyDescent="0.25">
      <c r="V20281" s="80"/>
    </row>
    <row r="20282" spans="22:22" ht="9" hidden="1" customHeight="1" x14ac:dyDescent="0.25">
      <c r="V20282" s="80"/>
    </row>
    <row r="20283" spans="22:22" ht="9" hidden="1" customHeight="1" x14ac:dyDescent="0.25">
      <c r="V20283" s="80"/>
    </row>
    <row r="20284" spans="22:22" ht="9" hidden="1" customHeight="1" x14ac:dyDescent="0.25">
      <c r="V20284" s="80"/>
    </row>
    <row r="20285" spans="22:22" ht="9" hidden="1" customHeight="1" x14ac:dyDescent="0.25">
      <c r="V20285" s="80"/>
    </row>
    <row r="20286" spans="22:22" ht="9" hidden="1" customHeight="1" x14ac:dyDescent="0.25">
      <c r="V20286" s="80"/>
    </row>
    <row r="20287" spans="22:22" ht="9" hidden="1" customHeight="1" x14ac:dyDescent="0.25">
      <c r="V20287" s="80"/>
    </row>
    <row r="20288" spans="22:22" ht="9" hidden="1" customHeight="1" x14ac:dyDescent="0.25">
      <c r="V20288" s="80"/>
    </row>
    <row r="20289" spans="22:22" ht="9" hidden="1" customHeight="1" x14ac:dyDescent="0.25">
      <c r="V20289" s="80"/>
    </row>
    <row r="20290" spans="22:22" ht="9" hidden="1" customHeight="1" x14ac:dyDescent="0.25">
      <c r="V20290" s="80"/>
    </row>
    <row r="20291" spans="22:22" ht="9" hidden="1" customHeight="1" x14ac:dyDescent="0.25">
      <c r="V20291" s="80"/>
    </row>
    <row r="20292" spans="22:22" ht="9" hidden="1" customHeight="1" x14ac:dyDescent="0.25">
      <c r="V20292" s="80"/>
    </row>
    <row r="20293" spans="22:22" ht="9" hidden="1" customHeight="1" x14ac:dyDescent="0.25">
      <c r="V20293" s="80"/>
    </row>
    <row r="20294" spans="22:22" ht="9" hidden="1" customHeight="1" x14ac:dyDescent="0.25">
      <c r="V20294" s="80"/>
    </row>
    <row r="20295" spans="22:22" ht="9" hidden="1" customHeight="1" x14ac:dyDescent="0.25">
      <c r="V20295" s="80"/>
    </row>
    <row r="20296" spans="22:22" ht="9" hidden="1" customHeight="1" x14ac:dyDescent="0.25">
      <c r="V20296" s="80"/>
    </row>
    <row r="20297" spans="22:22" ht="9" hidden="1" customHeight="1" x14ac:dyDescent="0.25">
      <c r="V20297" s="80"/>
    </row>
    <row r="20298" spans="22:22" ht="9" hidden="1" customHeight="1" x14ac:dyDescent="0.25">
      <c r="V20298" s="80"/>
    </row>
    <row r="20299" spans="22:22" ht="9" hidden="1" customHeight="1" x14ac:dyDescent="0.25">
      <c r="V20299" s="80"/>
    </row>
    <row r="20300" spans="22:22" ht="9" hidden="1" customHeight="1" x14ac:dyDescent="0.25">
      <c r="V20300" s="80"/>
    </row>
    <row r="20301" spans="22:22" ht="9" hidden="1" customHeight="1" x14ac:dyDescent="0.25">
      <c r="V20301" s="80"/>
    </row>
    <row r="20302" spans="22:22" ht="9" hidden="1" customHeight="1" x14ac:dyDescent="0.25">
      <c r="V20302" s="80"/>
    </row>
    <row r="20303" spans="22:22" ht="9" hidden="1" customHeight="1" x14ac:dyDescent="0.25">
      <c r="V20303" s="80"/>
    </row>
    <row r="20304" spans="22:22" ht="9" hidden="1" customHeight="1" x14ac:dyDescent="0.25">
      <c r="V20304" s="80"/>
    </row>
    <row r="20305" spans="22:22" ht="9" hidden="1" customHeight="1" x14ac:dyDescent="0.25">
      <c r="V20305" s="80"/>
    </row>
    <row r="20306" spans="22:22" ht="9" hidden="1" customHeight="1" x14ac:dyDescent="0.25">
      <c r="V20306" s="80"/>
    </row>
    <row r="20307" spans="22:22" ht="9" hidden="1" customHeight="1" x14ac:dyDescent="0.25">
      <c r="V20307" s="80"/>
    </row>
    <row r="20308" spans="22:22" ht="9" hidden="1" customHeight="1" x14ac:dyDescent="0.25">
      <c r="V20308" s="80"/>
    </row>
    <row r="20309" spans="22:22" ht="9" hidden="1" customHeight="1" x14ac:dyDescent="0.25">
      <c r="V20309" s="80"/>
    </row>
    <row r="20310" spans="22:22" ht="9" hidden="1" customHeight="1" x14ac:dyDescent="0.25">
      <c r="V20310" s="80"/>
    </row>
    <row r="20311" spans="22:22" ht="9" hidden="1" customHeight="1" x14ac:dyDescent="0.25">
      <c r="V20311" s="80"/>
    </row>
    <row r="20312" spans="22:22" ht="9" hidden="1" customHeight="1" x14ac:dyDescent="0.25">
      <c r="V20312" s="80"/>
    </row>
    <row r="20313" spans="22:22" ht="9" hidden="1" customHeight="1" x14ac:dyDescent="0.25">
      <c r="V20313" s="80"/>
    </row>
    <row r="20314" spans="22:22" ht="9" hidden="1" customHeight="1" x14ac:dyDescent="0.25">
      <c r="V20314" s="80"/>
    </row>
    <row r="20315" spans="22:22" ht="9" hidden="1" customHeight="1" x14ac:dyDescent="0.25">
      <c r="V20315" s="80"/>
    </row>
    <row r="20316" spans="22:22" ht="9" hidden="1" customHeight="1" x14ac:dyDescent="0.25">
      <c r="V20316" s="80"/>
    </row>
    <row r="20317" spans="22:22" ht="9" hidden="1" customHeight="1" x14ac:dyDescent="0.25">
      <c r="V20317" s="80"/>
    </row>
    <row r="20318" spans="22:22" ht="9" hidden="1" customHeight="1" x14ac:dyDescent="0.25">
      <c r="V20318" s="80"/>
    </row>
    <row r="20319" spans="22:22" ht="9" hidden="1" customHeight="1" x14ac:dyDescent="0.25">
      <c r="V20319" s="80"/>
    </row>
    <row r="20320" spans="22:22" ht="9" hidden="1" customHeight="1" x14ac:dyDescent="0.25">
      <c r="V20320" s="80"/>
    </row>
    <row r="20321" spans="22:22" ht="9" hidden="1" customHeight="1" x14ac:dyDescent="0.25">
      <c r="V20321" s="80"/>
    </row>
    <row r="20322" spans="22:22" ht="9" hidden="1" customHeight="1" x14ac:dyDescent="0.25">
      <c r="V20322" s="80"/>
    </row>
    <row r="20323" spans="22:22" ht="9" hidden="1" customHeight="1" x14ac:dyDescent="0.25">
      <c r="V20323" s="80"/>
    </row>
    <row r="20324" spans="22:22" ht="9" hidden="1" customHeight="1" x14ac:dyDescent="0.25">
      <c r="V20324" s="80"/>
    </row>
    <row r="20325" spans="22:22" ht="9" hidden="1" customHeight="1" x14ac:dyDescent="0.25">
      <c r="V20325" s="80"/>
    </row>
    <row r="20326" spans="22:22" ht="9" hidden="1" customHeight="1" x14ac:dyDescent="0.25">
      <c r="V20326" s="80"/>
    </row>
    <row r="20327" spans="22:22" ht="9" hidden="1" customHeight="1" x14ac:dyDescent="0.25">
      <c r="V20327" s="80"/>
    </row>
    <row r="20328" spans="22:22" ht="9" hidden="1" customHeight="1" x14ac:dyDescent="0.25">
      <c r="V20328" s="80"/>
    </row>
    <row r="20329" spans="22:22" ht="9" hidden="1" customHeight="1" x14ac:dyDescent="0.25">
      <c r="V20329" s="80"/>
    </row>
    <row r="20330" spans="22:22" ht="9" hidden="1" customHeight="1" x14ac:dyDescent="0.25">
      <c r="V20330" s="80"/>
    </row>
    <row r="20331" spans="22:22" ht="9" hidden="1" customHeight="1" x14ac:dyDescent="0.25">
      <c r="V20331" s="80"/>
    </row>
    <row r="20332" spans="22:22" ht="9" hidden="1" customHeight="1" x14ac:dyDescent="0.25">
      <c r="V20332" s="80"/>
    </row>
    <row r="20333" spans="22:22" ht="9" hidden="1" customHeight="1" x14ac:dyDescent="0.25">
      <c r="V20333" s="80"/>
    </row>
    <row r="20334" spans="22:22" ht="9" hidden="1" customHeight="1" x14ac:dyDescent="0.25">
      <c r="V20334" s="80"/>
    </row>
    <row r="20335" spans="22:22" ht="9" hidden="1" customHeight="1" x14ac:dyDescent="0.25">
      <c r="V20335" s="80"/>
    </row>
    <row r="20336" spans="22:22" ht="9" hidden="1" customHeight="1" x14ac:dyDescent="0.25">
      <c r="V20336" s="80"/>
    </row>
    <row r="20337" spans="22:22" ht="9" hidden="1" customHeight="1" x14ac:dyDescent="0.25">
      <c r="V20337" s="80"/>
    </row>
    <row r="20338" spans="22:22" ht="9" hidden="1" customHeight="1" x14ac:dyDescent="0.25">
      <c r="V20338" s="80"/>
    </row>
    <row r="20339" spans="22:22" ht="9" hidden="1" customHeight="1" x14ac:dyDescent="0.25">
      <c r="V20339" s="80"/>
    </row>
    <row r="20340" spans="22:22" ht="9" hidden="1" customHeight="1" x14ac:dyDescent="0.25">
      <c r="V20340" s="80"/>
    </row>
    <row r="20341" spans="22:22" ht="9" hidden="1" customHeight="1" x14ac:dyDescent="0.25">
      <c r="V20341" s="80"/>
    </row>
    <row r="20342" spans="22:22" ht="9" hidden="1" customHeight="1" x14ac:dyDescent="0.25">
      <c r="V20342" s="80"/>
    </row>
    <row r="20343" spans="22:22" ht="9" hidden="1" customHeight="1" x14ac:dyDescent="0.25">
      <c r="V20343" s="80"/>
    </row>
    <row r="20344" spans="22:22" ht="9" hidden="1" customHeight="1" x14ac:dyDescent="0.25">
      <c r="V20344" s="80"/>
    </row>
    <row r="20345" spans="22:22" ht="9" hidden="1" customHeight="1" x14ac:dyDescent="0.25">
      <c r="V20345" s="80"/>
    </row>
    <row r="20346" spans="22:22" ht="9" hidden="1" customHeight="1" x14ac:dyDescent="0.25">
      <c r="V20346" s="80"/>
    </row>
    <row r="20347" spans="22:22" ht="9" hidden="1" customHeight="1" x14ac:dyDescent="0.25">
      <c r="V20347" s="80"/>
    </row>
    <row r="20348" spans="22:22" ht="9" hidden="1" customHeight="1" x14ac:dyDescent="0.25">
      <c r="V20348" s="80"/>
    </row>
    <row r="20349" spans="22:22" ht="9" hidden="1" customHeight="1" x14ac:dyDescent="0.25">
      <c r="V20349" s="80"/>
    </row>
    <row r="20350" spans="22:22" ht="9" hidden="1" customHeight="1" x14ac:dyDescent="0.25">
      <c r="V20350" s="80"/>
    </row>
    <row r="20351" spans="22:22" ht="9" hidden="1" customHeight="1" x14ac:dyDescent="0.25">
      <c r="V20351" s="80"/>
    </row>
    <row r="20352" spans="22:22" ht="9" hidden="1" customHeight="1" x14ac:dyDescent="0.25">
      <c r="V20352" s="80"/>
    </row>
    <row r="20353" spans="22:22" ht="9" hidden="1" customHeight="1" x14ac:dyDescent="0.25">
      <c r="V20353" s="80"/>
    </row>
    <row r="20354" spans="22:22" ht="9" hidden="1" customHeight="1" x14ac:dyDescent="0.25">
      <c r="V20354" s="80"/>
    </row>
    <row r="20355" spans="22:22" ht="9" hidden="1" customHeight="1" x14ac:dyDescent="0.25">
      <c r="V20355" s="80"/>
    </row>
    <row r="20356" spans="22:22" ht="9" hidden="1" customHeight="1" x14ac:dyDescent="0.25">
      <c r="V20356" s="80"/>
    </row>
    <row r="20357" spans="22:22" ht="9" hidden="1" customHeight="1" x14ac:dyDescent="0.25">
      <c r="V20357" s="80"/>
    </row>
    <row r="20358" spans="22:22" ht="9" hidden="1" customHeight="1" x14ac:dyDescent="0.25">
      <c r="V20358" s="80"/>
    </row>
    <row r="20359" spans="22:22" ht="9" hidden="1" customHeight="1" x14ac:dyDescent="0.25">
      <c r="V20359" s="80"/>
    </row>
    <row r="20360" spans="22:22" ht="9" hidden="1" customHeight="1" x14ac:dyDescent="0.25">
      <c r="V20360" s="80"/>
    </row>
    <row r="20361" spans="22:22" ht="9" hidden="1" customHeight="1" x14ac:dyDescent="0.25">
      <c r="V20361" s="80"/>
    </row>
    <row r="20362" spans="22:22" ht="9" hidden="1" customHeight="1" x14ac:dyDescent="0.25">
      <c r="V20362" s="80"/>
    </row>
    <row r="20363" spans="22:22" ht="9" hidden="1" customHeight="1" x14ac:dyDescent="0.25">
      <c r="V20363" s="80"/>
    </row>
    <row r="20364" spans="22:22" ht="9" hidden="1" customHeight="1" x14ac:dyDescent="0.25">
      <c r="V20364" s="80"/>
    </row>
    <row r="20365" spans="22:22" ht="9" hidden="1" customHeight="1" x14ac:dyDescent="0.25">
      <c r="V20365" s="80"/>
    </row>
    <row r="20366" spans="22:22" ht="9" hidden="1" customHeight="1" x14ac:dyDescent="0.25">
      <c r="V20366" s="80"/>
    </row>
    <row r="20367" spans="22:22" ht="9" hidden="1" customHeight="1" x14ac:dyDescent="0.25">
      <c r="V20367" s="80"/>
    </row>
    <row r="20368" spans="22:22" ht="9" hidden="1" customHeight="1" x14ac:dyDescent="0.25">
      <c r="V20368" s="80"/>
    </row>
    <row r="20369" spans="22:22" ht="9" hidden="1" customHeight="1" x14ac:dyDescent="0.25">
      <c r="V20369" s="80"/>
    </row>
    <row r="20370" spans="22:22" ht="9" hidden="1" customHeight="1" x14ac:dyDescent="0.25">
      <c r="V20370" s="80"/>
    </row>
    <row r="20371" spans="22:22" ht="9" hidden="1" customHeight="1" x14ac:dyDescent="0.25">
      <c r="V20371" s="80"/>
    </row>
    <row r="20372" spans="22:22" ht="9" hidden="1" customHeight="1" x14ac:dyDescent="0.25">
      <c r="V20372" s="80"/>
    </row>
    <row r="20373" spans="22:22" ht="9" hidden="1" customHeight="1" x14ac:dyDescent="0.25">
      <c r="V20373" s="80"/>
    </row>
    <row r="20374" spans="22:22" ht="9" hidden="1" customHeight="1" x14ac:dyDescent="0.25">
      <c r="V20374" s="80"/>
    </row>
    <row r="20375" spans="22:22" ht="9" hidden="1" customHeight="1" x14ac:dyDescent="0.25">
      <c r="V20375" s="80"/>
    </row>
    <row r="20376" spans="22:22" ht="9" hidden="1" customHeight="1" x14ac:dyDescent="0.25">
      <c r="V20376" s="80"/>
    </row>
    <row r="20377" spans="22:22" ht="9" hidden="1" customHeight="1" x14ac:dyDescent="0.25">
      <c r="V20377" s="80"/>
    </row>
    <row r="20378" spans="22:22" ht="9" hidden="1" customHeight="1" x14ac:dyDescent="0.25">
      <c r="V20378" s="80"/>
    </row>
    <row r="20379" spans="22:22" ht="9" hidden="1" customHeight="1" x14ac:dyDescent="0.25">
      <c r="V20379" s="80"/>
    </row>
    <row r="20380" spans="22:22" ht="9" hidden="1" customHeight="1" x14ac:dyDescent="0.25">
      <c r="V20380" s="80"/>
    </row>
    <row r="20381" spans="22:22" ht="9" hidden="1" customHeight="1" x14ac:dyDescent="0.25">
      <c r="V20381" s="80"/>
    </row>
    <row r="20382" spans="22:22" ht="9" hidden="1" customHeight="1" x14ac:dyDescent="0.25">
      <c r="V20382" s="80"/>
    </row>
    <row r="20383" spans="22:22" ht="9" hidden="1" customHeight="1" x14ac:dyDescent="0.25">
      <c r="V20383" s="80"/>
    </row>
    <row r="20384" spans="22:22" ht="9" hidden="1" customHeight="1" x14ac:dyDescent="0.25">
      <c r="V20384" s="80"/>
    </row>
    <row r="20385" spans="22:22" ht="9" hidden="1" customHeight="1" x14ac:dyDescent="0.25">
      <c r="V20385" s="80"/>
    </row>
    <row r="20386" spans="22:22" ht="9" hidden="1" customHeight="1" x14ac:dyDescent="0.25">
      <c r="V20386" s="80"/>
    </row>
    <row r="20387" spans="22:22" ht="9" hidden="1" customHeight="1" x14ac:dyDescent="0.25">
      <c r="V20387" s="80"/>
    </row>
    <row r="20388" spans="22:22" ht="9" hidden="1" customHeight="1" x14ac:dyDescent="0.25">
      <c r="V20388" s="80"/>
    </row>
    <row r="20389" spans="22:22" ht="9" hidden="1" customHeight="1" x14ac:dyDescent="0.25">
      <c r="V20389" s="80"/>
    </row>
    <row r="20390" spans="22:22" ht="9" hidden="1" customHeight="1" x14ac:dyDescent="0.25">
      <c r="V20390" s="80"/>
    </row>
    <row r="20391" spans="22:22" ht="9" hidden="1" customHeight="1" x14ac:dyDescent="0.25">
      <c r="V20391" s="80"/>
    </row>
    <row r="20392" spans="22:22" ht="9" hidden="1" customHeight="1" x14ac:dyDescent="0.25">
      <c r="V20392" s="80"/>
    </row>
    <row r="20393" spans="22:22" ht="9" hidden="1" customHeight="1" x14ac:dyDescent="0.25">
      <c r="V20393" s="80"/>
    </row>
    <row r="20394" spans="22:22" ht="9" hidden="1" customHeight="1" x14ac:dyDescent="0.25">
      <c r="V20394" s="80"/>
    </row>
    <row r="20395" spans="22:22" ht="9" hidden="1" customHeight="1" x14ac:dyDescent="0.25">
      <c r="V20395" s="80"/>
    </row>
    <row r="20396" spans="22:22" ht="9" hidden="1" customHeight="1" x14ac:dyDescent="0.25">
      <c r="V20396" s="80"/>
    </row>
    <row r="20397" spans="22:22" ht="9" hidden="1" customHeight="1" x14ac:dyDescent="0.25">
      <c r="V20397" s="80"/>
    </row>
    <row r="20398" spans="22:22" ht="9" hidden="1" customHeight="1" x14ac:dyDescent="0.25">
      <c r="V20398" s="80"/>
    </row>
    <row r="20399" spans="22:22" ht="9" hidden="1" customHeight="1" x14ac:dyDescent="0.25">
      <c r="V20399" s="80"/>
    </row>
    <row r="20400" spans="22:22" ht="9" hidden="1" customHeight="1" x14ac:dyDescent="0.25">
      <c r="V20400" s="80"/>
    </row>
    <row r="20401" spans="22:22" ht="9" hidden="1" customHeight="1" x14ac:dyDescent="0.25">
      <c r="V20401" s="80"/>
    </row>
    <row r="20402" spans="22:22" ht="9" hidden="1" customHeight="1" x14ac:dyDescent="0.25">
      <c r="V20402" s="80"/>
    </row>
    <row r="20403" spans="22:22" ht="9" hidden="1" customHeight="1" x14ac:dyDescent="0.25">
      <c r="V20403" s="80"/>
    </row>
    <row r="20404" spans="22:22" ht="9" hidden="1" customHeight="1" x14ac:dyDescent="0.25">
      <c r="V20404" s="80"/>
    </row>
    <row r="20405" spans="22:22" ht="9" hidden="1" customHeight="1" x14ac:dyDescent="0.25">
      <c r="V20405" s="80"/>
    </row>
    <row r="20406" spans="22:22" ht="9" hidden="1" customHeight="1" x14ac:dyDescent="0.25">
      <c r="V20406" s="80"/>
    </row>
    <row r="20407" spans="22:22" ht="9" hidden="1" customHeight="1" x14ac:dyDescent="0.25">
      <c r="V20407" s="80"/>
    </row>
    <row r="20408" spans="22:22" ht="9" hidden="1" customHeight="1" x14ac:dyDescent="0.25">
      <c r="V20408" s="80"/>
    </row>
    <row r="20409" spans="22:22" ht="9" hidden="1" customHeight="1" x14ac:dyDescent="0.25">
      <c r="V20409" s="80"/>
    </row>
    <row r="20410" spans="22:22" ht="9" hidden="1" customHeight="1" x14ac:dyDescent="0.25">
      <c r="V20410" s="80"/>
    </row>
    <row r="20411" spans="22:22" ht="9" hidden="1" customHeight="1" x14ac:dyDescent="0.25">
      <c r="V20411" s="80"/>
    </row>
    <row r="20412" spans="22:22" ht="9" hidden="1" customHeight="1" x14ac:dyDescent="0.25">
      <c r="V20412" s="80"/>
    </row>
    <row r="20413" spans="22:22" ht="9" hidden="1" customHeight="1" x14ac:dyDescent="0.25">
      <c r="V20413" s="80"/>
    </row>
    <row r="20414" spans="22:22" ht="9" hidden="1" customHeight="1" x14ac:dyDescent="0.25">
      <c r="V20414" s="80"/>
    </row>
    <row r="20415" spans="22:22" ht="9" hidden="1" customHeight="1" x14ac:dyDescent="0.25">
      <c r="V20415" s="80"/>
    </row>
    <row r="20416" spans="22:22" ht="9" hidden="1" customHeight="1" x14ac:dyDescent="0.25">
      <c r="V20416" s="80"/>
    </row>
    <row r="20417" spans="22:22" ht="9" hidden="1" customHeight="1" x14ac:dyDescent="0.25">
      <c r="V20417" s="80"/>
    </row>
    <row r="20418" spans="22:22" ht="9" hidden="1" customHeight="1" x14ac:dyDescent="0.25">
      <c r="V20418" s="80"/>
    </row>
    <row r="20419" spans="22:22" ht="9" hidden="1" customHeight="1" x14ac:dyDescent="0.25">
      <c r="V20419" s="80"/>
    </row>
    <row r="20420" spans="22:22" ht="9" hidden="1" customHeight="1" x14ac:dyDescent="0.25">
      <c r="V20420" s="80"/>
    </row>
    <row r="20421" spans="22:22" ht="9" hidden="1" customHeight="1" x14ac:dyDescent="0.25">
      <c r="V20421" s="80"/>
    </row>
    <row r="20422" spans="22:22" ht="9" hidden="1" customHeight="1" x14ac:dyDescent="0.25">
      <c r="V20422" s="80"/>
    </row>
    <row r="20423" spans="22:22" ht="9" hidden="1" customHeight="1" x14ac:dyDescent="0.25">
      <c r="V20423" s="80"/>
    </row>
    <row r="20424" spans="22:22" ht="9" hidden="1" customHeight="1" x14ac:dyDescent="0.25">
      <c r="V20424" s="80"/>
    </row>
    <row r="20425" spans="22:22" ht="9" hidden="1" customHeight="1" x14ac:dyDescent="0.25">
      <c r="V20425" s="80"/>
    </row>
    <row r="20426" spans="22:22" ht="9" hidden="1" customHeight="1" x14ac:dyDescent="0.25">
      <c r="V20426" s="80"/>
    </row>
    <row r="20427" spans="22:22" ht="9" hidden="1" customHeight="1" x14ac:dyDescent="0.25">
      <c r="V20427" s="80"/>
    </row>
    <row r="20428" spans="22:22" ht="9" hidden="1" customHeight="1" x14ac:dyDescent="0.25">
      <c r="V20428" s="80"/>
    </row>
    <row r="20429" spans="22:22" ht="9" hidden="1" customHeight="1" x14ac:dyDescent="0.25">
      <c r="V20429" s="80"/>
    </row>
    <row r="20430" spans="22:22" ht="9" hidden="1" customHeight="1" x14ac:dyDescent="0.25">
      <c r="V20430" s="80"/>
    </row>
    <row r="20431" spans="22:22" ht="9" hidden="1" customHeight="1" x14ac:dyDescent="0.25">
      <c r="V20431" s="80"/>
    </row>
    <row r="20432" spans="22:22" ht="9" hidden="1" customHeight="1" x14ac:dyDescent="0.25">
      <c r="V20432" s="80"/>
    </row>
    <row r="20433" spans="22:22" ht="9" hidden="1" customHeight="1" x14ac:dyDescent="0.25">
      <c r="V20433" s="80"/>
    </row>
    <row r="20434" spans="22:22" ht="9" hidden="1" customHeight="1" x14ac:dyDescent="0.25">
      <c r="V20434" s="80"/>
    </row>
    <row r="20435" spans="22:22" ht="9" hidden="1" customHeight="1" x14ac:dyDescent="0.25">
      <c r="V20435" s="80"/>
    </row>
    <row r="20436" spans="22:22" ht="9" hidden="1" customHeight="1" x14ac:dyDescent="0.25">
      <c r="V20436" s="80"/>
    </row>
    <row r="20437" spans="22:22" ht="9" hidden="1" customHeight="1" x14ac:dyDescent="0.25">
      <c r="V20437" s="80"/>
    </row>
    <row r="20438" spans="22:22" ht="9" hidden="1" customHeight="1" x14ac:dyDescent="0.25">
      <c r="V20438" s="80"/>
    </row>
    <row r="20439" spans="22:22" ht="9" hidden="1" customHeight="1" x14ac:dyDescent="0.25">
      <c r="V20439" s="80"/>
    </row>
    <row r="20440" spans="22:22" ht="9" hidden="1" customHeight="1" x14ac:dyDescent="0.25">
      <c r="V20440" s="80"/>
    </row>
    <row r="20441" spans="22:22" ht="9" hidden="1" customHeight="1" x14ac:dyDescent="0.25">
      <c r="V20441" s="80"/>
    </row>
    <row r="20442" spans="22:22" ht="9" hidden="1" customHeight="1" x14ac:dyDescent="0.25">
      <c r="V20442" s="80"/>
    </row>
    <row r="20443" spans="22:22" ht="9" hidden="1" customHeight="1" x14ac:dyDescent="0.25">
      <c r="V20443" s="80"/>
    </row>
    <row r="20444" spans="22:22" ht="9" hidden="1" customHeight="1" x14ac:dyDescent="0.25">
      <c r="V20444" s="80"/>
    </row>
    <row r="20445" spans="22:22" ht="9" hidden="1" customHeight="1" x14ac:dyDescent="0.25">
      <c r="V20445" s="80"/>
    </row>
    <row r="20446" spans="22:22" ht="9" hidden="1" customHeight="1" x14ac:dyDescent="0.25">
      <c r="V20446" s="80"/>
    </row>
    <row r="20447" spans="22:22" ht="9" hidden="1" customHeight="1" x14ac:dyDescent="0.25">
      <c r="V20447" s="80"/>
    </row>
    <row r="20448" spans="22:22" ht="9" hidden="1" customHeight="1" x14ac:dyDescent="0.25">
      <c r="V20448" s="80"/>
    </row>
    <row r="20449" spans="22:22" ht="9" hidden="1" customHeight="1" x14ac:dyDescent="0.25">
      <c r="V20449" s="80"/>
    </row>
    <row r="20450" spans="22:22" ht="9" hidden="1" customHeight="1" x14ac:dyDescent="0.25">
      <c r="V20450" s="80"/>
    </row>
    <row r="20451" spans="22:22" ht="9" hidden="1" customHeight="1" x14ac:dyDescent="0.25">
      <c r="V20451" s="80"/>
    </row>
    <row r="20452" spans="22:22" ht="9" hidden="1" customHeight="1" x14ac:dyDescent="0.25">
      <c r="V20452" s="80"/>
    </row>
    <row r="20453" spans="22:22" ht="9" hidden="1" customHeight="1" x14ac:dyDescent="0.25">
      <c r="V20453" s="80"/>
    </row>
    <row r="20454" spans="22:22" ht="9" hidden="1" customHeight="1" x14ac:dyDescent="0.25">
      <c r="V20454" s="80"/>
    </row>
    <row r="20455" spans="22:22" ht="9" hidden="1" customHeight="1" x14ac:dyDescent="0.25">
      <c r="V20455" s="80"/>
    </row>
    <row r="20456" spans="22:22" ht="9" hidden="1" customHeight="1" x14ac:dyDescent="0.25">
      <c r="V20456" s="80"/>
    </row>
    <row r="20457" spans="22:22" ht="9" hidden="1" customHeight="1" x14ac:dyDescent="0.25">
      <c r="V20457" s="80"/>
    </row>
    <row r="20458" spans="22:22" ht="9" hidden="1" customHeight="1" x14ac:dyDescent="0.25">
      <c r="V20458" s="80"/>
    </row>
    <row r="20459" spans="22:22" ht="9" hidden="1" customHeight="1" x14ac:dyDescent="0.25">
      <c r="V20459" s="80"/>
    </row>
    <row r="20460" spans="22:22" ht="9" hidden="1" customHeight="1" x14ac:dyDescent="0.25">
      <c r="V20460" s="80"/>
    </row>
    <row r="20461" spans="22:22" ht="9" hidden="1" customHeight="1" x14ac:dyDescent="0.25">
      <c r="V20461" s="80"/>
    </row>
    <row r="20462" spans="22:22" ht="9" hidden="1" customHeight="1" x14ac:dyDescent="0.25">
      <c r="V20462" s="80"/>
    </row>
    <row r="20463" spans="22:22" ht="9" hidden="1" customHeight="1" x14ac:dyDescent="0.25">
      <c r="V20463" s="80"/>
    </row>
    <row r="20464" spans="22:22" ht="9" hidden="1" customHeight="1" x14ac:dyDescent="0.25">
      <c r="V20464" s="80"/>
    </row>
    <row r="20465" spans="22:22" ht="9" hidden="1" customHeight="1" x14ac:dyDescent="0.25">
      <c r="V20465" s="80"/>
    </row>
    <row r="20466" spans="22:22" ht="9" hidden="1" customHeight="1" x14ac:dyDescent="0.25">
      <c r="V20466" s="80"/>
    </row>
    <row r="20467" spans="22:22" ht="9" hidden="1" customHeight="1" x14ac:dyDescent="0.25">
      <c r="V20467" s="80"/>
    </row>
    <row r="20468" spans="22:22" ht="9" hidden="1" customHeight="1" x14ac:dyDescent="0.25">
      <c r="V20468" s="80"/>
    </row>
    <row r="20469" spans="22:22" ht="9" hidden="1" customHeight="1" x14ac:dyDescent="0.25">
      <c r="V20469" s="80"/>
    </row>
    <row r="20470" spans="22:22" ht="9" hidden="1" customHeight="1" x14ac:dyDescent="0.25">
      <c r="V20470" s="80"/>
    </row>
    <row r="20471" spans="22:22" ht="9" hidden="1" customHeight="1" x14ac:dyDescent="0.25">
      <c r="V20471" s="80"/>
    </row>
    <row r="20472" spans="22:22" ht="9" hidden="1" customHeight="1" x14ac:dyDescent="0.25">
      <c r="V20472" s="80"/>
    </row>
    <row r="20473" spans="22:22" ht="9" hidden="1" customHeight="1" x14ac:dyDescent="0.25">
      <c r="V20473" s="80"/>
    </row>
    <row r="20474" spans="22:22" ht="9" hidden="1" customHeight="1" x14ac:dyDescent="0.25">
      <c r="V20474" s="80"/>
    </row>
    <row r="20475" spans="22:22" ht="9" hidden="1" customHeight="1" x14ac:dyDescent="0.25">
      <c r="V20475" s="80"/>
    </row>
    <row r="20476" spans="22:22" ht="9" hidden="1" customHeight="1" x14ac:dyDescent="0.25">
      <c r="V20476" s="80"/>
    </row>
    <row r="20477" spans="22:22" ht="9" hidden="1" customHeight="1" x14ac:dyDescent="0.25">
      <c r="V20477" s="80"/>
    </row>
    <row r="20478" spans="22:22" ht="9" hidden="1" customHeight="1" x14ac:dyDescent="0.25">
      <c r="V20478" s="80"/>
    </row>
    <row r="20479" spans="22:22" ht="9" hidden="1" customHeight="1" x14ac:dyDescent="0.25">
      <c r="V20479" s="80"/>
    </row>
    <row r="20480" spans="22:22" ht="9" hidden="1" customHeight="1" x14ac:dyDescent="0.25">
      <c r="V20480" s="80"/>
    </row>
    <row r="20481" spans="22:22" ht="9" hidden="1" customHeight="1" x14ac:dyDescent="0.25">
      <c r="V20481" s="80"/>
    </row>
    <row r="20482" spans="22:22" ht="9" hidden="1" customHeight="1" x14ac:dyDescent="0.25">
      <c r="V20482" s="80"/>
    </row>
    <row r="20483" spans="22:22" ht="9" hidden="1" customHeight="1" x14ac:dyDescent="0.25">
      <c r="V20483" s="80"/>
    </row>
    <row r="20484" spans="22:22" ht="9" hidden="1" customHeight="1" x14ac:dyDescent="0.25">
      <c r="V20484" s="80"/>
    </row>
    <row r="20485" spans="22:22" ht="9" hidden="1" customHeight="1" x14ac:dyDescent="0.25">
      <c r="V20485" s="80"/>
    </row>
    <row r="20486" spans="22:22" ht="9" hidden="1" customHeight="1" x14ac:dyDescent="0.25">
      <c r="V20486" s="80"/>
    </row>
    <row r="20487" spans="22:22" ht="9" hidden="1" customHeight="1" x14ac:dyDescent="0.25">
      <c r="V20487" s="80"/>
    </row>
    <row r="20488" spans="22:22" ht="9" hidden="1" customHeight="1" x14ac:dyDescent="0.25">
      <c r="V20488" s="80"/>
    </row>
    <row r="20489" spans="22:22" ht="9" hidden="1" customHeight="1" x14ac:dyDescent="0.25">
      <c r="V20489" s="80"/>
    </row>
    <row r="20490" spans="22:22" ht="9" hidden="1" customHeight="1" x14ac:dyDescent="0.25">
      <c r="V20490" s="80"/>
    </row>
    <row r="20491" spans="22:22" ht="9" hidden="1" customHeight="1" x14ac:dyDescent="0.25">
      <c r="V20491" s="80"/>
    </row>
    <row r="20492" spans="22:22" ht="9" hidden="1" customHeight="1" x14ac:dyDescent="0.25">
      <c r="V20492" s="80"/>
    </row>
    <row r="20493" spans="22:22" ht="9" hidden="1" customHeight="1" x14ac:dyDescent="0.25">
      <c r="V20493" s="80"/>
    </row>
    <row r="20494" spans="22:22" ht="9" hidden="1" customHeight="1" x14ac:dyDescent="0.25">
      <c r="V20494" s="80"/>
    </row>
    <row r="20495" spans="22:22" ht="9" hidden="1" customHeight="1" x14ac:dyDescent="0.25">
      <c r="V20495" s="80"/>
    </row>
    <row r="20496" spans="22:22" ht="9" hidden="1" customHeight="1" x14ac:dyDescent="0.25">
      <c r="V20496" s="80"/>
    </row>
    <row r="20497" spans="22:22" ht="9" hidden="1" customHeight="1" x14ac:dyDescent="0.25">
      <c r="V20497" s="80"/>
    </row>
    <row r="20498" spans="22:22" ht="9" hidden="1" customHeight="1" x14ac:dyDescent="0.25">
      <c r="V20498" s="80"/>
    </row>
    <row r="20499" spans="22:22" ht="9" hidden="1" customHeight="1" x14ac:dyDescent="0.25">
      <c r="V20499" s="80"/>
    </row>
    <row r="20500" spans="22:22" ht="9" hidden="1" customHeight="1" x14ac:dyDescent="0.25">
      <c r="V20500" s="80"/>
    </row>
    <row r="20501" spans="22:22" ht="9" hidden="1" customHeight="1" x14ac:dyDescent="0.25">
      <c r="V20501" s="80"/>
    </row>
    <row r="20502" spans="22:22" ht="9" hidden="1" customHeight="1" x14ac:dyDescent="0.25">
      <c r="V20502" s="80"/>
    </row>
    <row r="20503" spans="22:22" ht="9" hidden="1" customHeight="1" x14ac:dyDescent="0.25">
      <c r="V20503" s="80"/>
    </row>
    <row r="20504" spans="22:22" ht="9" hidden="1" customHeight="1" x14ac:dyDescent="0.25">
      <c r="V20504" s="80"/>
    </row>
    <row r="20505" spans="22:22" ht="9" hidden="1" customHeight="1" x14ac:dyDescent="0.25">
      <c r="V20505" s="80"/>
    </row>
    <row r="20506" spans="22:22" ht="9" hidden="1" customHeight="1" x14ac:dyDescent="0.25">
      <c r="V20506" s="80"/>
    </row>
    <row r="20507" spans="22:22" ht="9" hidden="1" customHeight="1" x14ac:dyDescent="0.25">
      <c r="V20507" s="80"/>
    </row>
    <row r="20508" spans="22:22" ht="9" hidden="1" customHeight="1" x14ac:dyDescent="0.25">
      <c r="V20508" s="80"/>
    </row>
    <row r="20509" spans="22:22" ht="9" hidden="1" customHeight="1" x14ac:dyDescent="0.25">
      <c r="V20509" s="80"/>
    </row>
    <row r="20510" spans="22:22" ht="9" hidden="1" customHeight="1" x14ac:dyDescent="0.25">
      <c r="V20510" s="80"/>
    </row>
    <row r="20511" spans="22:22" ht="9" hidden="1" customHeight="1" x14ac:dyDescent="0.25">
      <c r="V20511" s="80"/>
    </row>
    <row r="20512" spans="22:22" ht="9" hidden="1" customHeight="1" x14ac:dyDescent="0.25">
      <c r="V20512" s="80"/>
    </row>
    <row r="20513" spans="22:22" ht="9" hidden="1" customHeight="1" x14ac:dyDescent="0.25">
      <c r="V20513" s="80"/>
    </row>
    <row r="20514" spans="22:22" ht="9" hidden="1" customHeight="1" x14ac:dyDescent="0.25">
      <c r="V20514" s="80"/>
    </row>
    <row r="20515" spans="22:22" ht="9" hidden="1" customHeight="1" x14ac:dyDescent="0.25">
      <c r="V20515" s="80"/>
    </row>
    <row r="20516" spans="22:22" ht="9" hidden="1" customHeight="1" x14ac:dyDescent="0.25">
      <c r="V20516" s="80"/>
    </row>
    <row r="20517" spans="22:22" ht="9" hidden="1" customHeight="1" x14ac:dyDescent="0.25">
      <c r="V20517" s="80"/>
    </row>
    <row r="20518" spans="22:22" ht="9" hidden="1" customHeight="1" x14ac:dyDescent="0.25">
      <c r="V20518" s="80"/>
    </row>
    <row r="20519" spans="22:22" ht="9" hidden="1" customHeight="1" x14ac:dyDescent="0.25">
      <c r="V20519" s="80"/>
    </row>
    <row r="20520" spans="22:22" ht="9" hidden="1" customHeight="1" x14ac:dyDescent="0.25">
      <c r="V20520" s="80"/>
    </row>
    <row r="20521" spans="22:22" ht="9" hidden="1" customHeight="1" x14ac:dyDescent="0.25">
      <c r="V20521" s="80"/>
    </row>
    <row r="20522" spans="22:22" ht="9" hidden="1" customHeight="1" x14ac:dyDescent="0.25">
      <c r="V20522" s="80"/>
    </row>
    <row r="20523" spans="22:22" ht="9" hidden="1" customHeight="1" x14ac:dyDescent="0.25">
      <c r="V20523" s="80"/>
    </row>
    <row r="20524" spans="22:22" ht="9" hidden="1" customHeight="1" x14ac:dyDescent="0.25">
      <c r="V20524" s="80"/>
    </row>
    <row r="20525" spans="22:22" ht="9" hidden="1" customHeight="1" x14ac:dyDescent="0.25">
      <c r="V20525" s="80"/>
    </row>
    <row r="20526" spans="22:22" ht="9" hidden="1" customHeight="1" x14ac:dyDescent="0.25">
      <c r="V20526" s="80"/>
    </row>
    <row r="20527" spans="22:22" ht="9" hidden="1" customHeight="1" x14ac:dyDescent="0.25">
      <c r="V20527" s="80"/>
    </row>
    <row r="20528" spans="22:22" ht="9" hidden="1" customHeight="1" x14ac:dyDescent="0.25">
      <c r="V20528" s="80"/>
    </row>
    <row r="20529" spans="22:22" ht="9" hidden="1" customHeight="1" x14ac:dyDescent="0.25">
      <c r="V20529" s="80"/>
    </row>
    <row r="20530" spans="22:22" ht="9" hidden="1" customHeight="1" x14ac:dyDescent="0.25">
      <c r="V20530" s="80"/>
    </row>
    <row r="20531" spans="22:22" ht="9" hidden="1" customHeight="1" x14ac:dyDescent="0.25">
      <c r="V20531" s="80"/>
    </row>
    <row r="20532" spans="22:22" ht="9" hidden="1" customHeight="1" x14ac:dyDescent="0.25">
      <c r="V20532" s="80"/>
    </row>
    <row r="20533" spans="22:22" ht="9" hidden="1" customHeight="1" x14ac:dyDescent="0.25">
      <c r="V20533" s="80"/>
    </row>
    <row r="20534" spans="22:22" ht="9" hidden="1" customHeight="1" x14ac:dyDescent="0.25">
      <c r="V20534" s="80"/>
    </row>
    <row r="20535" spans="22:22" ht="9" hidden="1" customHeight="1" x14ac:dyDescent="0.25">
      <c r="V20535" s="80"/>
    </row>
    <row r="20536" spans="22:22" ht="9" hidden="1" customHeight="1" x14ac:dyDescent="0.25">
      <c r="V20536" s="80"/>
    </row>
    <row r="20537" spans="22:22" ht="9" hidden="1" customHeight="1" x14ac:dyDescent="0.25">
      <c r="V20537" s="80"/>
    </row>
    <row r="20538" spans="22:22" ht="9" hidden="1" customHeight="1" x14ac:dyDescent="0.25">
      <c r="V20538" s="80"/>
    </row>
    <row r="20539" spans="22:22" ht="9" hidden="1" customHeight="1" x14ac:dyDescent="0.25">
      <c r="V20539" s="80"/>
    </row>
    <row r="20540" spans="22:22" ht="9" hidden="1" customHeight="1" x14ac:dyDescent="0.25">
      <c r="V20540" s="80"/>
    </row>
    <row r="20541" spans="22:22" ht="9" hidden="1" customHeight="1" x14ac:dyDescent="0.25">
      <c r="V20541" s="80"/>
    </row>
    <row r="20542" spans="22:22" ht="9" hidden="1" customHeight="1" x14ac:dyDescent="0.25">
      <c r="V20542" s="80"/>
    </row>
    <row r="20543" spans="22:22" ht="9" hidden="1" customHeight="1" x14ac:dyDescent="0.25">
      <c r="V20543" s="80"/>
    </row>
    <row r="20544" spans="22:22" ht="9" hidden="1" customHeight="1" x14ac:dyDescent="0.25">
      <c r="V20544" s="80"/>
    </row>
    <row r="20545" spans="22:22" ht="9" hidden="1" customHeight="1" x14ac:dyDescent="0.25">
      <c r="V20545" s="80"/>
    </row>
    <row r="20546" spans="22:22" ht="9" hidden="1" customHeight="1" x14ac:dyDescent="0.25">
      <c r="V20546" s="80"/>
    </row>
    <row r="20547" spans="22:22" ht="9" hidden="1" customHeight="1" x14ac:dyDescent="0.25">
      <c r="V20547" s="80"/>
    </row>
    <row r="20548" spans="22:22" ht="9" hidden="1" customHeight="1" x14ac:dyDescent="0.25">
      <c r="V20548" s="80"/>
    </row>
    <row r="20549" spans="22:22" ht="9" hidden="1" customHeight="1" x14ac:dyDescent="0.25">
      <c r="V20549" s="80"/>
    </row>
    <row r="20550" spans="22:22" ht="9" hidden="1" customHeight="1" x14ac:dyDescent="0.25">
      <c r="V20550" s="80"/>
    </row>
    <row r="20551" spans="22:22" ht="9" hidden="1" customHeight="1" x14ac:dyDescent="0.25">
      <c r="V20551" s="80"/>
    </row>
    <row r="20552" spans="22:22" ht="9" hidden="1" customHeight="1" x14ac:dyDescent="0.25">
      <c r="V20552" s="80"/>
    </row>
    <row r="20553" spans="22:22" ht="9" hidden="1" customHeight="1" x14ac:dyDescent="0.25">
      <c r="V20553" s="80"/>
    </row>
    <row r="20554" spans="22:22" ht="9" hidden="1" customHeight="1" x14ac:dyDescent="0.25">
      <c r="V20554" s="80"/>
    </row>
    <row r="20555" spans="22:22" ht="9" hidden="1" customHeight="1" x14ac:dyDescent="0.25">
      <c r="V20555" s="80"/>
    </row>
    <row r="20556" spans="22:22" ht="9" hidden="1" customHeight="1" x14ac:dyDescent="0.25">
      <c r="V20556" s="80"/>
    </row>
    <row r="20557" spans="22:22" ht="9" hidden="1" customHeight="1" x14ac:dyDescent="0.25">
      <c r="V20557" s="80"/>
    </row>
    <row r="20558" spans="22:22" ht="9" hidden="1" customHeight="1" x14ac:dyDescent="0.25">
      <c r="V20558" s="80"/>
    </row>
    <row r="20559" spans="22:22" ht="9" hidden="1" customHeight="1" x14ac:dyDescent="0.25">
      <c r="V20559" s="80"/>
    </row>
    <row r="20560" spans="22:22" ht="9" hidden="1" customHeight="1" x14ac:dyDescent="0.25">
      <c r="V20560" s="80"/>
    </row>
    <row r="20561" spans="22:22" ht="9" hidden="1" customHeight="1" x14ac:dyDescent="0.25">
      <c r="V20561" s="80"/>
    </row>
    <row r="20562" spans="22:22" ht="9" hidden="1" customHeight="1" x14ac:dyDescent="0.25">
      <c r="V20562" s="80"/>
    </row>
    <row r="20563" spans="22:22" ht="9" hidden="1" customHeight="1" x14ac:dyDescent="0.25">
      <c r="V20563" s="80"/>
    </row>
    <row r="20564" spans="22:22" ht="9" hidden="1" customHeight="1" x14ac:dyDescent="0.25">
      <c r="V20564" s="80"/>
    </row>
    <row r="20565" spans="22:22" ht="9" hidden="1" customHeight="1" x14ac:dyDescent="0.25">
      <c r="V20565" s="80"/>
    </row>
    <row r="20566" spans="22:22" ht="9" hidden="1" customHeight="1" x14ac:dyDescent="0.25">
      <c r="V20566" s="80"/>
    </row>
    <row r="20567" spans="22:22" ht="9" hidden="1" customHeight="1" x14ac:dyDescent="0.25">
      <c r="V20567" s="80"/>
    </row>
    <row r="20568" spans="22:22" ht="9" hidden="1" customHeight="1" x14ac:dyDescent="0.25">
      <c r="V20568" s="80"/>
    </row>
    <row r="20569" spans="22:22" ht="9" hidden="1" customHeight="1" x14ac:dyDescent="0.25">
      <c r="V20569" s="80"/>
    </row>
    <row r="20570" spans="22:22" ht="9" hidden="1" customHeight="1" x14ac:dyDescent="0.25">
      <c r="V20570" s="80"/>
    </row>
    <row r="20571" spans="22:22" ht="9" hidden="1" customHeight="1" x14ac:dyDescent="0.25">
      <c r="V20571" s="80"/>
    </row>
    <row r="20572" spans="22:22" ht="9" hidden="1" customHeight="1" x14ac:dyDescent="0.25">
      <c r="V20572" s="80"/>
    </row>
    <row r="20573" spans="22:22" ht="9" hidden="1" customHeight="1" x14ac:dyDescent="0.25">
      <c r="V20573" s="80"/>
    </row>
    <row r="20574" spans="22:22" ht="9" hidden="1" customHeight="1" x14ac:dyDescent="0.25">
      <c r="V20574" s="80"/>
    </row>
    <row r="20575" spans="22:22" ht="9" hidden="1" customHeight="1" x14ac:dyDescent="0.25">
      <c r="V20575" s="80"/>
    </row>
    <row r="20576" spans="22:22" ht="9" hidden="1" customHeight="1" x14ac:dyDescent="0.25">
      <c r="V20576" s="80"/>
    </row>
    <row r="20577" spans="22:22" ht="9" hidden="1" customHeight="1" x14ac:dyDescent="0.25">
      <c r="V20577" s="80"/>
    </row>
    <row r="20578" spans="22:22" ht="9" hidden="1" customHeight="1" x14ac:dyDescent="0.25">
      <c r="V20578" s="80"/>
    </row>
    <row r="20579" spans="22:22" ht="9" hidden="1" customHeight="1" x14ac:dyDescent="0.25">
      <c r="V20579" s="80"/>
    </row>
    <row r="20580" spans="22:22" ht="9" hidden="1" customHeight="1" x14ac:dyDescent="0.25">
      <c r="V20580" s="80"/>
    </row>
    <row r="20581" spans="22:22" ht="9" hidden="1" customHeight="1" x14ac:dyDescent="0.25">
      <c r="V20581" s="80"/>
    </row>
    <row r="20582" spans="22:22" ht="9" hidden="1" customHeight="1" x14ac:dyDescent="0.25">
      <c r="V20582" s="80"/>
    </row>
    <row r="20583" spans="22:22" ht="9" hidden="1" customHeight="1" x14ac:dyDescent="0.25">
      <c r="V20583" s="80"/>
    </row>
    <row r="20584" spans="22:22" ht="9" hidden="1" customHeight="1" x14ac:dyDescent="0.25">
      <c r="V20584" s="80"/>
    </row>
    <row r="20585" spans="22:22" ht="9" hidden="1" customHeight="1" x14ac:dyDescent="0.25">
      <c r="V20585" s="80"/>
    </row>
    <row r="20586" spans="22:22" ht="9" hidden="1" customHeight="1" x14ac:dyDescent="0.25">
      <c r="V20586" s="80"/>
    </row>
    <row r="20587" spans="22:22" ht="9" hidden="1" customHeight="1" x14ac:dyDescent="0.25">
      <c r="V20587" s="80"/>
    </row>
    <row r="20588" spans="22:22" ht="9" hidden="1" customHeight="1" x14ac:dyDescent="0.25">
      <c r="V20588" s="80"/>
    </row>
    <row r="20589" spans="22:22" ht="9" hidden="1" customHeight="1" x14ac:dyDescent="0.25">
      <c r="V20589" s="80"/>
    </row>
    <row r="20590" spans="22:22" ht="9" hidden="1" customHeight="1" x14ac:dyDescent="0.25">
      <c r="V20590" s="80"/>
    </row>
    <row r="20591" spans="22:22" ht="9" hidden="1" customHeight="1" x14ac:dyDescent="0.25">
      <c r="V20591" s="80"/>
    </row>
    <row r="20592" spans="22:22" ht="9" hidden="1" customHeight="1" x14ac:dyDescent="0.25">
      <c r="V20592" s="80"/>
    </row>
    <row r="20593" spans="22:22" ht="9" hidden="1" customHeight="1" x14ac:dyDescent="0.25">
      <c r="V20593" s="80"/>
    </row>
    <row r="20594" spans="22:22" ht="9" hidden="1" customHeight="1" x14ac:dyDescent="0.25">
      <c r="V20594" s="80"/>
    </row>
    <row r="20595" spans="22:22" ht="9" hidden="1" customHeight="1" x14ac:dyDescent="0.25">
      <c r="V20595" s="80"/>
    </row>
    <row r="20596" spans="22:22" ht="9" hidden="1" customHeight="1" x14ac:dyDescent="0.25">
      <c r="V20596" s="80"/>
    </row>
    <row r="20597" spans="22:22" ht="9" hidden="1" customHeight="1" x14ac:dyDescent="0.25">
      <c r="V20597" s="80"/>
    </row>
    <row r="20598" spans="22:22" ht="9" hidden="1" customHeight="1" x14ac:dyDescent="0.25">
      <c r="V20598" s="80"/>
    </row>
    <row r="20599" spans="22:22" ht="9" hidden="1" customHeight="1" x14ac:dyDescent="0.25">
      <c r="V20599" s="80"/>
    </row>
    <row r="20600" spans="22:22" ht="9" hidden="1" customHeight="1" x14ac:dyDescent="0.25">
      <c r="V20600" s="80"/>
    </row>
    <row r="20601" spans="22:22" ht="9" hidden="1" customHeight="1" x14ac:dyDescent="0.25">
      <c r="V20601" s="80"/>
    </row>
    <row r="20602" spans="22:22" ht="9" hidden="1" customHeight="1" x14ac:dyDescent="0.25">
      <c r="V20602" s="80"/>
    </row>
    <row r="20603" spans="22:22" ht="9" hidden="1" customHeight="1" x14ac:dyDescent="0.25">
      <c r="V20603" s="80"/>
    </row>
    <row r="20604" spans="22:22" ht="9" hidden="1" customHeight="1" x14ac:dyDescent="0.25">
      <c r="V20604" s="80"/>
    </row>
    <row r="20605" spans="22:22" ht="9" hidden="1" customHeight="1" x14ac:dyDescent="0.25">
      <c r="V20605" s="80"/>
    </row>
    <row r="20606" spans="22:22" ht="9" hidden="1" customHeight="1" x14ac:dyDescent="0.25">
      <c r="V20606" s="80"/>
    </row>
    <row r="20607" spans="22:22" ht="9" hidden="1" customHeight="1" x14ac:dyDescent="0.25">
      <c r="V20607" s="80"/>
    </row>
    <row r="20608" spans="22:22" ht="9" hidden="1" customHeight="1" x14ac:dyDescent="0.25">
      <c r="V20608" s="80"/>
    </row>
    <row r="20609" spans="22:22" ht="9" hidden="1" customHeight="1" x14ac:dyDescent="0.25">
      <c r="V20609" s="80"/>
    </row>
    <row r="20610" spans="22:22" ht="9" hidden="1" customHeight="1" x14ac:dyDescent="0.25">
      <c r="V20610" s="80"/>
    </row>
    <row r="20611" spans="22:22" ht="9" hidden="1" customHeight="1" x14ac:dyDescent="0.25">
      <c r="V20611" s="80"/>
    </row>
    <row r="20612" spans="22:22" ht="9" hidden="1" customHeight="1" x14ac:dyDescent="0.25">
      <c r="V20612" s="80"/>
    </row>
    <row r="20613" spans="22:22" ht="9" hidden="1" customHeight="1" x14ac:dyDescent="0.25">
      <c r="V20613" s="80"/>
    </row>
    <row r="20614" spans="22:22" ht="9" hidden="1" customHeight="1" x14ac:dyDescent="0.25">
      <c r="V20614" s="80"/>
    </row>
    <row r="20615" spans="22:22" ht="9" hidden="1" customHeight="1" x14ac:dyDescent="0.25">
      <c r="V20615" s="80"/>
    </row>
    <row r="20616" spans="22:22" ht="9" hidden="1" customHeight="1" x14ac:dyDescent="0.25">
      <c r="V20616" s="80"/>
    </row>
    <row r="20617" spans="22:22" ht="9" hidden="1" customHeight="1" x14ac:dyDescent="0.25">
      <c r="V20617" s="80"/>
    </row>
    <row r="20618" spans="22:22" ht="9" hidden="1" customHeight="1" x14ac:dyDescent="0.25">
      <c r="V20618" s="80"/>
    </row>
    <row r="20619" spans="22:22" ht="9" hidden="1" customHeight="1" x14ac:dyDescent="0.25">
      <c r="V20619" s="80"/>
    </row>
    <row r="20620" spans="22:22" ht="9" hidden="1" customHeight="1" x14ac:dyDescent="0.25">
      <c r="V20620" s="80"/>
    </row>
    <row r="20621" spans="22:22" ht="9" hidden="1" customHeight="1" x14ac:dyDescent="0.25">
      <c r="V20621" s="80"/>
    </row>
    <row r="20622" spans="22:22" ht="9" hidden="1" customHeight="1" x14ac:dyDescent="0.25">
      <c r="V20622" s="80"/>
    </row>
    <row r="20623" spans="22:22" ht="9" hidden="1" customHeight="1" x14ac:dyDescent="0.25">
      <c r="V20623" s="80"/>
    </row>
    <row r="20624" spans="22:22" ht="9" hidden="1" customHeight="1" x14ac:dyDescent="0.25">
      <c r="V20624" s="80"/>
    </row>
    <row r="20625" spans="22:22" ht="9" hidden="1" customHeight="1" x14ac:dyDescent="0.25">
      <c r="V20625" s="80"/>
    </row>
    <row r="20626" spans="22:22" ht="9" hidden="1" customHeight="1" x14ac:dyDescent="0.25">
      <c r="V20626" s="80"/>
    </row>
    <row r="20627" spans="22:22" ht="9" hidden="1" customHeight="1" x14ac:dyDescent="0.25">
      <c r="V20627" s="80"/>
    </row>
    <row r="20628" spans="22:22" ht="9" hidden="1" customHeight="1" x14ac:dyDescent="0.25">
      <c r="V20628" s="80"/>
    </row>
    <row r="20629" spans="22:22" ht="9" hidden="1" customHeight="1" x14ac:dyDescent="0.25">
      <c r="V20629" s="80"/>
    </row>
    <row r="20630" spans="22:22" ht="9" hidden="1" customHeight="1" x14ac:dyDescent="0.25">
      <c r="V20630" s="80"/>
    </row>
    <row r="20631" spans="22:22" ht="9" hidden="1" customHeight="1" x14ac:dyDescent="0.25">
      <c r="V20631" s="80"/>
    </row>
    <row r="20632" spans="22:22" ht="9" hidden="1" customHeight="1" x14ac:dyDescent="0.25">
      <c r="V20632" s="80"/>
    </row>
    <row r="20633" spans="22:22" ht="9" hidden="1" customHeight="1" x14ac:dyDescent="0.25">
      <c r="V20633" s="80"/>
    </row>
    <row r="20634" spans="22:22" ht="9" hidden="1" customHeight="1" x14ac:dyDescent="0.25">
      <c r="V20634" s="80"/>
    </row>
    <row r="20635" spans="22:22" ht="9" hidden="1" customHeight="1" x14ac:dyDescent="0.25">
      <c r="V20635" s="80"/>
    </row>
    <row r="20636" spans="22:22" ht="9" hidden="1" customHeight="1" x14ac:dyDescent="0.25">
      <c r="V20636" s="80"/>
    </row>
    <row r="20637" spans="22:22" ht="9" hidden="1" customHeight="1" x14ac:dyDescent="0.25">
      <c r="V20637" s="80"/>
    </row>
    <row r="20638" spans="22:22" ht="9" hidden="1" customHeight="1" x14ac:dyDescent="0.25">
      <c r="V20638" s="80"/>
    </row>
    <row r="20639" spans="22:22" ht="9" hidden="1" customHeight="1" x14ac:dyDescent="0.25">
      <c r="V20639" s="80"/>
    </row>
    <row r="20640" spans="22:22" ht="9" hidden="1" customHeight="1" x14ac:dyDescent="0.25">
      <c r="V20640" s="80"/>
    </row>
    <row r="20641" spans="22:22" ht="9" hidden="1" customHeight="1" x14ac:dyDescent="0.25">
      <c r="V20641" s="80"/>
    </row>
    <row r="20642" spans="22:22" ht="9" hidden="1" customHeight="1" x14ac:dyDescent="0.25">
      <c r="V20642" s="80"/>
    </row>
    <row r="20643" spans="22:22" ht="9" hidden="1" customHeight="1" x14ac:dyDescent="0.25">
      <c r="V20643" s="80"/>
    </row>
    <row r="20644" spans="22:22" ht="9" hidden="1" customHeight="1" x14ac:dyDescent="0.25">
      <c r="V20644" s="80"/>
    </row>
    <row r="20645" spans="22:22" ht="9" hidden="1" customHeight="1" x14ac:dyDescent="0.25">
      <c r="V20645" s="80"/>
    </row>
    <row r="20646" spans="22:22" ht="9" hidden="1" customHeight="1" x14ac:dyDescent="0.25">
      <c r="V20646" s="80"/>
    </row>
    <row r="20647" spans="22:22" ht="9" hidden="1" customHeight="1" x14ac:dyDescent="0.25">
      <c r="V20647" s="80"/>
    </row>
    <row r="20648" spans="22:22" ht="9" hidden="1" customHeight="1" x14ac:dyDescent="0.25">
      <c r="V20648" s="80"/>
    </row>
    <row r="20649" spans="22:22" ht="9" hidden="1" customHeight="1" x14ac:dyDescent="0.25">
      <c r="V20649" s="80"/>
    </row>
    <row r="20650" spans="22:22" ht="9" hidden="1" customHeight="1" x14ac:dyDescent="0.25">
      <c r="V20650" s="80"/>
    </row>
    <row r="20651" spans="22:22" ht="9" hidden="1" customHeight="1" x14ac:dyDescent="0.25">
      <c r="V20651" s="80"/>
    </row>
    <row r="20652" spans="22:22" ht="9" hidden="1" customHeight="1" x14ac:dyDescent="0.25">
      <c r="V20652" s="80"/>
    </row>
    <row r="20653" spans="22:22" ht="9" hidden="1" customHeight="1" x14ac:dyDescent="0.25">
      <c r="V20653" s="80"/>
    </row>
    <row r="20654" spans="22:22" ht="9" hidden="1" customHeight="1" x14ac:dyDescent="0.25">
      <c r="V20654" s="80"/>
    </row>
    <row r="20655" spans="22:22" ht="9" hidden="1" customHeight="1" x14ac:dyDescent="0.25">
      <c r="V20655" s="80"/>
    </row>
    <row r="20656" spans="22:22" ht="9" hidden="1" customHeight="1" x14ac:dyDescent="0.25">
      <c r="V20656" s="80"/>
    </row>
    <row r="20657" spans="22:22" ht="9" hidden="1" customHeight="1" x14ac:dyDescent="0.25">
      <c r="V20657" s="80"/>
    </row>
    <row r="20658" spans="22:22" ht="9" hidden="1" customHeight="1" x14ac:dyDescent="0.25">
      <c r="V20658" s="80"/>
    </row>
    <row r="20659" spans="22:22" ht="9" hidden="1" customHeight="1" x14ac:dyDescent="0.25">
      <c r="V20659" s="80"/>
    </row>
    <row r="20660" spans="22:22" ht="9" hidden="1" customHeight="1" x14ac:dyDescent="0.25">
      <c r="V20660" s="80"/>
    </row>
    <row r="20661" spans="22:22" ht="9" hidden="1" customHeight="1" x14ac:dyDescent="0.25">
      <c r="V20661" s="80"/>
    </row>
    <row r="20662" spans="22:22" ht="9" hidden="1" customHeight="1" x14ac:dyDescent="0.25">
      <c r="V20662" s="80"/>
    </row>
    <row r="20663" spans="22:22" ht="9" hidden="1" customHeight="1" x14ac:dyDescent="0.25">
      <c r="V20663" s="80"/>
    </row>
    <row r="20664" spans="22:22" ht="9" hidden="1" customHeight="1" x14ac:dyDescent="0.25">
      <c r="V20664" s="80"/>
    </row>
    <row r="20665" spans="22:22" ht="9" hidden="1" customHeight="1" x14ac:dyDescent="0.25">
      <c r="V20665" s="80"/>
    </row>
    <row r="20666" spans="22:22" ht="9" hidden="1" customHeight="1" x14ac:dyDescent="0.25">
      <c r="V20666" s="80"/>
    </row>
    <row r="20667" spans="22:22" ht="9" hidden="1" customHeight="1" x14ac:dyDescent="0.25">
      <c r="V20667" s="80"/>
    </row>
    <row r="20668" spans="22:22" ht="9" hidden="1" customHeight="1" x14ac:dyDescent="0.25">
      <c r="V20668" s="80"/>
    </row>
    <row r="20669" spans="22:22" ht="9" hidden="1" customHeight="1" x14ac:dyDescent="0.25">
      <c r="V20669" s="80"/>
    </row>
    <row r="20670" spans="22:22" ht="9" hidden="1" customHeight="1" x14ac:dyDescent="0.25">
      <c r="V20670" s="80"/>
    </row>
    <row r="20671" spans="22:22" ht="9" hidden="1" customHeight="1" x14ac:dyDescent="0.25">
      <c r="V20671" s="80"/>
    </row>
    <row r="20672" spans="22:22" ht="9" hidden="1" customHeight="1" x14ac:dyDescent="0.25">
      <c r="V20672" s="80"/>
    </row>
    <row r="20673" spans="22:22" ht="9" hidden="1" customHeight="1" x14ac:dyDescent="0.25">
      <c r="V20673" s="80"/>
    </row>
    <row r="20674" spans="22:22" ht="9" hidden="1" customHeight="1" x14ac:dyDescent="0.25">
      <c r="V20674" s="80"/>
    </row>
    <row r="20675" spans="22:22" ht="9" hidden="1" customHeight="1" x14ac:dyDescent="0.25">
      <c r="V20675" s="80"/>
    </row>
    <row r="20676" spans="22:22" ht="9" hidden="1" customHeight="1" x14ac:dyDescent="0.25">
      <c r="V20676" s="80"/>
    </row>
    <row r="20677" spans="22:22" ht="9" hidden="1" customHeight="1" x14ac:dyDescent="0.25">
      <c r="V20677" s="80"/>
    </row>
    <row r="20678" spans="22:22" ht="9" hidden="1" customHeight="1" x14ac:dyDescent="0.25">
      <c r="V20678" s="80"/>
    </row>
    <row r="20679" spans="22:22" ht="9" hidden="1" customHeight="1" x14ac:dyDescent="0.25">
      <c r="V20679" s="80"/>
    </row>
    <row r="20680" spans="22:22" ht="9" hidden="1" customHeight="1" x14ac:dyDescent="0.25">
      <c r="V20680" s="80"/>
    </row>
    <row r="20681" spans="22:22" ht="9" hidden="1" customHeight="1" x14ac:dyDescent="0.25">
      <c r="V20681" s="80"/>
    </row>
    <row r="20682" spans="22:22" ht="9" hidden="1" customHeight="1" x14ac:dyDescent="0.25">
      <c r="V20682" s="80"/>
    </row>
    <row r="20683" spans="22:22" ht="9" hidden="1" customHeight="1" x14ac:dyDescent="0.25">
      <c r="V20683" s="80"/>
    </row>
    <row r="20684" spans="22:22" ht="9" hidden="1" customHeight="1" x14ac:dyDescent="0.25">
      <c r="V20684" s="80"/>
    </row>
    <row r="20685" spans="22:22" ht="9" hidden="1" customHeight="1" x14ac:dyDescent="0.25">
      <c r="V20685" s="80"/>
    </row>
    <row r="20686" spans="22:22" ht="9" hidden="1" customHeight="1" x14ac:dyDescent="0.25">
      <c r="V20686" s="80"/>
    </row>
    <row r="20687" spans="22:22" ht="9" hidden="1" customHeight="1" x14ac:dyDescent="0.25">
      <c r="V20687" s="80"/>
    </row>
    <row r="20688" spans="22:22" ht="9" hidden="1" customHeight="1" x14ac:dyDescent="0.25">
      <c r="V20688" s="80"/>
    </row>
    <row r="20689" spans="22:22" ht="9" hidden="1" customHeight="1" x14ac:dyDescent="0.25">
      <c r="V20689" s="80"/>
    </row>
    <row r="20690" spans="22:22" ht="9" hidden="1" customHeight="1" x14ac:dyDescent="0.25">
      <c r="V20690" s="80"/>
    </row>
    <row r="20691" spans="22:22" ht="9" hidden="1" customHeight="1" x14ac:dyDescent="0.25">
      <c r="V20691" s="80"/>
    </row>
    <row r="20692" spans="22:22" ht="9" hidden="1" customHeight="1" x14ac:dyDescent="0.25">
      <c r="V20692" s="80"/>
    </row>
    <row r="20693" spans="22:22" ht="9" hidden="1" customHeight="1" x14ac:dyDescent="0.25">
      <c r="V20693" s="80"/>
    </row>
    <row r="20694" spans="22:22" ht="9" hidden="1" customHeight="1" x14ac:dyDescent="0.25">
      <c r="V20694" s="80"/>
    </row>
    <row r="20695" spans="22:22" ht="9" hidden="1" customHeight="1" x14ac:dyDescent="0.25">
      <c r="V20695" s="80"/>
    </row>
    <row r="20696" spans="22:22" ht="9" hidden="1" customHeight="1" x14ac:dyDescent="0.25">
      <c r="V20696" s="80"/>
    </row>
    <row r="20697" spans="22:22" ht="9" hidden="1" customHeight="1" x14ac:dyDescent="0.25">
      <c r="V20697" s="80"/>
    </row>
    <row r="20698" spans="22:22" ht="9" hidden="1" customHeight="1" x14ac:dyDescent="0.25">
      <c r="V20698" s="80"/>
    </row>
    <row r="20699" spans="22:22" ht="9" hidden="1" customHeight="1" x14ac:dyDescent="0.25">
      <c r="V20699" s="80"/>
    </row>
    <row r="20700" spans="22:22" ht="9" hidden="1" customHeight="1" x14ac:dyDescent="0.25">
      <c r="V20700" s="80"/>
    </row>
    <row r="20701" spans="22:22" ht="9" hidden="1" customHeight="1" x14ac:dyDescent="0.25">
      <c r="V20701" s="80"/>
    </row>
    <row r="20702" spans="22:22" ht="9" hidden="1" customHeight="1" x14ac:dyDescent="0.25">
      <c r="V20702" s="80"/>
    </row>
    <row r="20703" spans="22:22" ht="9" hidden="1" customHeight="1" x14ac:dyDescent="0.25">
      <c r="V20703" s="80"/>
    </row>
    <row r="20704" spans="22:22" ht="9" hidden="1" customHeight="1" x14ac:dyDescent="0.25">
      <c r="V20704" s="80"/>
    </row>
    <row r="20705" spans="22:22" ht="9" hidden="1" customHeight="1" x14ac:dyDescent="0.25">
      <c r="V20705" s="80"/>
    </row>
    <row r="20706" spans="22:22" ht="9" hidden="1" customHeight="1" x14ac:dyDescent="0.25">
      <c r="V20706" s="80"/>
    </row>
    <row r="20707" spans="22:22" ht="9" hidden="1" customHeight="1" x14ac:dyDescent="0.25">
      <c r="V20707" s="80"/>
    </row>
    <row r="20708" spans="22:22" ht="9" hidden="1" customHeight="1" x14ac:dyDescent="0.25">
      <c r="V20708" s="80"/>
    </row>
    <row r="20709" spans="22:22" ht="9" hidden="1" customHeight="1" x14ac:dyDescent="0.25">
      <c r="V20709" s="80"/>
    </row>
    <row r="20710" spans="22:22" ht="9" hidden="1" customHeight="1" x14ac:dyDescent="0.25">
      <c r="V20710" s="80"/>
    </row>
    <row r="20711" spans="22:22" ht="9" hidden="1" customHeight="1" x14ac:dyDescent="0.25">
      <c r="V20711" s="80"/>
    </row>
    <row r="20712" spans="22:22" ht="9" hidden="1" customHeight="1" x14ac:dyDescent="0.25">
      <c r="V20712" s="80"/>
    </row>
    <row r="20713" spans="22:22" ht="9" hidden="1" customHeight="1" x14ac:dyDescent="0.25">
      <c r="V20713" s="80"/>
    </row>
    <row r="20714" spans="22:22" ht="9" hidden="1" customHeight="1" x14ac:dyDescent="0.25">
      <c r="V20714" s="80"/>
    </row>
    <row r="20715" spans="22:22" ht="9" hidden="1" customHeight="1" x14ac:dyDescent="0.25">
      <c r="V20715" s="80"/>
    </row>
    <row r="20716" spans="22:22" ht="9" hidden="1" customHeight="1" x14ac:dyDescent="0.25">
      <c r="V20716" s="80"/>
    </row>
    <row r="20717" spans="22:22" ht="9" hidden="1" customHeight="1" x14ac:dyDescent="0.25">
      <c r="V20717" s="80"/>
    </row>
    <row r="20718" spans="22:22" ht="9" hidden="1" customHeight="1" x14ac:dyDescent="0.25">
      <c r="V20718" s="80"/>
    </row>
    <row r="20719" spans="22:22" ht="9" hidden="1" customHeight="1" x14ac:dyDescent="0.25">
      <c r="V20719" s="80"/>
    </row>
    <row r="20720" spans="22:22" ht="9" hidden="1" customHeight="1" x14ac:dyDescent="0.25">
      <c r="V20720" s="80"/>
    </row>
    <row r="20721" spans="22:22" ht="9" hidden="1" customHeight="1" x14ac:dyDescent="0.25">
      <c r="V20721" s="80"/>
    </row>
    <row r="20722" spans="22:22" ht="9" hidden="1" customHeight="1" x14ac:dyDescent="0.25">
      <c r="V20722" s="80"/>
    </row>
    <row r="20723" spans="22:22" ht="9" hidden="1" customHeight="1" x14ac:dyDescent="0.25">
      <c r="V20723" s="80"/>
    </row>
    <row r="20724" spans="22:22" ht="9" hidden="1" customHeight="1" x14ac:dyDescent="0.25">
      <c r="V20724" s="80"/>
    </row>
    <row r="20725" spans="22:22" ht="9" hidden="1" customHeight="1" x14ac:dyDescent="0.25">
      <c r="V20725" s="80"/>
    </row>
    <row r="20726" spans="22:22" ht="9" hidden="1" customHeight="1" x14ac:dyDescent="0.25">
      <c r="V20726" s="80"/>
    </row>
    <row r="20727" spans="22:22" ht="9" hidden="1" customHeight="1" x14ac:dyDescent="0.25">
      <c r="V20727" s="80"/>
    </row>
    <row r="20728" spans="22:22" ht="9" hidden="1" customHeight="1" x14ac:dyDescent="0.25">
      <c r="V20728" s="80"/>
    </row>
    <row r="20729" spans="22:22" ht="9" hidden="1" customHeight="1" x14ac:dyDescent="0.25">
      <c r="V20729" s="80"/>
    </row>
    <row r="20730" spans="22:22" ht="9" hidden="1" customHeight="1" x14ac:dyDescent="0.25">
      <c r="V20730" s="80"/>
    </row>
    <row r="20731" spans="22:22" ht="9" hidden="1" customHeight="1" x14ac:dyDescent="0.25">
      <c r="V20731" s="80"/>
    </row>
    <row r="20732" spans="22:22" ht="9" hidden="1" customHeight="1" x14ac:dyDescent="0.25">
      <c r="V20732" s="80"/>
    </row>
    <row r="20733" spans="22:22" ht="9" hidden="1" customHeight="1" x14ac:dyDescent="0.25">
      <c r="V20733" s="80"/>
    </row>
    <row r="20734" spans="22:22" ht="9" hidden="1" customHeight="1" x14ac:dyDescent="0.25">
      <c r="V20734" s="80"/>
    </row>
    <row r="20735" spans="22:22" ht="9" hidden="1" customHeight="1" x14ac:dyDescent="0.25">
      <c r="V20735" s="80"/>
    </row>
    <row r="20736" spans="22:22" ht="9" hidden="1" customHeight="1" x14ac:dyDescent="0.25">
      <c r="V20736" s="80"/>
    </row>
    <row r="20737" spans="22:22" ht="9" hidden="1" customHeight="1" x14ac:dyDescent="0.25">
      <c r="V20737" s="80"/>
    </row>
    <row r="20738" spans="22:22" ht="9" hidden="1" customHeight="1" x14ac:dyDescent="0.25">
      <c r="V20738" s="80"/>
    </row>
    <row r="20739" spans="22:22" ht="9" hidden="1" customHeight="1" x14ac:dyDescent="0.25">
      <c r="V20739" s="80"/>
    </row>
    <row r="20740" spans="22:22" ht="9" hidden="1" customHeight="1" x14ac:dyDescent="0.25">
      <c r="V20740" s="80"/>
    </row>
    <row r="20741" spans="22:22" ht="9" hidden="1" customHeight="1" x14ac:dyDescent="0.25">
      <c r="V20741" s="80"/>
    </row>
    <row r="20742" spans="22:22" ht="9" hidden="1" customHeight="1" x14ac:dyDescent="0.25">
      <c r="V20742" s="80"/>
    </row>
    <row r="20743" spans="22:22" ht="9" hidden="1" customHeight="1" x14ac:dyDescent="0.25">
      <c r="V20743" s="80"/>
    </row>
    <row r="20744" spans="22:22" ht="9" hidden="1" customHeight="1" x14ac:dyDescent="0.25">
      <c r="V20744" s="80"/>
    </row>
    <row r="20745" spans="22:22" ht="9" hidden="1" customHeight="1" x14ac:dyDescent="0.25">
      <c r="V20745" s="80"/>
    </row>
    <row r="20746" spans="22:22" ht="9" hidden="1" customHeight="1" x14ac:dyDescent="0.25">
      <c r="V20746" s="80"/>
    </row>
    <row r="20747" spans="22:22" ht="9" hidden="1" customHeight="1" x14ac:dyDescent="0.25">
      <c r="V20747" s="80"/>
    </row>
    <row r="20748" spans="22:22" ht="9" hidden="1" customHeight="1" x14ac:dyDescent="0.25">
      <c r="V20748" s="80"/>
    </row>
    <row r="20749" spans="22:22" ht="9" hidden="1" customHeight="1" x14ac:dyDescent="0.25">
      <c r="V20749" s="80"/>
    </row>
    <row r="20750" spans="22:22" ht="9" hidden="1" customHeight="1" x14ac:dyDescent="0.25">
      <c r="V20750" s="80"/>
    </row>
    <row r="20751" spans="22:22" ht="9" hidden="1" customHeight="1" x14ac:dyDescent="0.25">
      <c r="V20751" s="80"/>
    </row>
    <row r="20752" spans="22:22" ht="9" hidden="1" customHeight="1" x14ac:dyDescent="0.25">
      <c r="V20752" s="80"/>
    </row>
    <row r="20753" spans="22:22" ht="9" hidden="1" customHeight="1" x14ac:dyDescent="0.25">
      <c r="V20753" s="80"/>
    </row>
    <row r="20754" spans="22:22" ht="9" hidden="1" customHeight="1" x14ac:dyDescent="0.25">
      <c r="V20754" s="80"/>
    </row>
    <row r="20755" spans="22:22" ht="9" hidden="1" customHeight="1" x14ac:dyDescent="0.25">
      <c r="V20755" s="80"/>
    </row>
    <row r="20756" spans="22:22" ht="9" hidden="1" customHeight="1" x14ac:dyDescent="0.25">
      <c r="V20756" s="80"/>
    </row>
    <row r="20757" spans="22:22" ht="9" hidden="1" customHeight="1" x14ac:dyDescent="0.25">
      <c r="V20757" s="80"/>
    </row>
    <row r="20758" spans="22:22" ht="9" hidden="1" customHeight="1" x14ac:dyDescent="0.25">
      <c r="V20758" s="80"/>
    </row>
    <row r="20759" spans="22:22" ht="9" hidden="1" customHeight="1" x14ac:dyDescent="0.25">
      <c r="V20759" s="80"/>
    </row>
    <row r="20760" spans="22:22" ht="9" hidden="1" customHeight="1" x14ac:dyDescent="0.25">
      <c r="V20760" s="80"/>
    </row>
    <row r="20761" spans="22:22" ht="9" hidden="1" customHeight="1" x14ac:dyDescent="0.25">
      <c r="V20761" s="80"/>
    </row>
    <row r="20762" spans="22:22" ht="9" hidden="1" customHeight="1" x14ac:dyDescent="0.25">
      <c r="V20762" s="80"/>
    </row>
    <row r="20763" spans="22:22" ht="9" hidden="1" customHeight="1" x14ac:dyDescent="0.25">
      <c r="V20763" s="80"/>
    </row>
    <row r="20764" spans="22:22" ht="9" hidden="1" customHeight="1" x14ac:dyDescent="0.25">
      <c r="V20764" s="80"/>
    </row>
    <row r="20765" spans="22:22" ht="9" hidden="1" customHeight="1" x14ac:dyDescent="0.25">
      <c r="V20765" s="80"/>
    </row>
    <row r="20766" spans="22:22" ht="9" hidden="1" customHeight="1" x14ac:dyDescent="0.25">
      <c r="V20766" s="80"/>
    </row>
    <row r="20767" spans="22:22" ht="9" hidden="1" customHeight="1" x14ac:dyDescent="0.25">
      <c r="V20767" s="80"/>
    </row>
    <row r="20768" spans="22:22" ht="9" hidden="1" customHeight="1" x14ac:dyDescent="0.25">
      <c r="V20768" s="80"/>
    </row>
    <row r="20769" spans="22:22" ht="9" hidden="1" customHeight="1" x14ac:dyDescent="0.25">
      <c r="V20769" s="80"/>
    </row>
    <row r="20770" spans="22:22" ht="9" hidden="1" customHeight="1" x14ac:dyDescent="0.25">
      <c r="V20770" s="80"/>
    </row>
    <row r="20771" spans="22:22" ht="9" hidden="1" customHeight="1" x14ac:dyDescent="0.25">
      <c r="V20771" s="80"/>
    </row>
    <row r="20772" spans="22:22" ht="9" hidden="1" customHeight="1" x14ac:dyDescent="0.25">
      <c r="V20772" s="80"/>
    </row>
    <row r="20773" spans="22:22" ht="9" hidden="1" customHeight="1" x14ac:dyDescent="0.25">
      <c r="V20773" s="80"/>
    </row>
    <row r="20774" spans="22:22" ht="9" hidden="1" customHeight="1" x14ac:dyDescent="0.25">
      <c r="V20774" s="80"/>
    </row>
    <row r="20775" spans="22:22" ht="9" hidden="1" customHeight="1" x14ac:dyDescent="0.25">
      <c r="V20775" s="80"/>
    </row>
    <row r="20776" spans="22:22" ht="9" hidden="1" customHeight="1" x14ac:dyDescent="0.25">
      <c r="V20776" s="80"/>
    </row>
    <row r="20777" spans="22:22" ht="9" hidden="1" customHeight="1" x14ac:dyDescent="0.25">
      <c r="V20777" s="80"/>
    </row>
    <row r="20778" spans="22:22" ht="9" hidden="1" customHeight="1" x14ac:dyDescent="0.25">
      <c r="V20778" s="80"/>
    </row>
    <row r="20779" spans="22:22" ht="9" hidden="1" customHeight="1" x14ac:dyDescent="0.25">
      <c r="V20779" s="80"/>
    </row>
    <row r="20780" spans="22:22" ht="9" hidden="1" customHeight="1" x14ac:dyDescent="0.25">
      <c r="V20780" s="80"/>
    </row>
    <row r="20781" spans="22:22" ht="9" hidden="1" customHeight="1" x14ac:dyDescent="0.25">
      <c r="V20781" s="80"/>
    </row>
    <row r="20782" spans="22:22" ht="9" hidden="1" customHeight="1" x14ac:dyDescent="0.25">
      <c r="V20782" s="80"/>
    </row>
    <row r="20783" spans="22:22" ht="9" hidden="1" customHeight="1" x14ac:dyDescent="0.25">
      <c r="V20783" s="80"/>
    </row>
    <row r="20784" spans="22:22" ht="9" hidden="1" customHeight="1" x14ac:dyDescent="0.25">
      <c r="V20784" s="80"/>
    </row>
    <row r="20785" spans="22:22" ht="9" hidden="1" customHeight="1" x14ac:dyDescent="0.25">
      <c r="V20785" s="80"/>
    </row>
    <row r="20786" spans="22:22" ht="9" hidden="1" customHeight="1" x14ac:dyDescent="0.25">
      <c r="V20786" s="80"/>
    </row>
    <row r="20787" spans="22:22" ht="9" hidden="1" customHeight="1" x14ac:dyDescent="0.25">
      <c r="V20787" s="80"/>
    </row>
    <row r="20788" spans="22:22" ht="9" hidden="1" customHeight="1" x14ac:dyDescent="0.25">
      <c r="V20788" s="80"/>
    </row>
    <row r="20789" spans="22:22" ht="9" hidden="1" customHeight="1" x14ac:dyDescent="0.25">
      <c r="V20789" s="80"/>
    </row>
    <row r="20790" spans="22:22" ht="9" hidden="1" customHeight="1" x14ac:dyDescent="0.25">
      <c r="V20790" s="80"/>
    </row>
    <row r="20791" spans="22:22" ht="9" hidden="1" customHeight="1" x14ac:dyDescent="0.25">
      <c r="V20791" s="80"/>
    </row>
    <row r="20792" spans="22:22" ht="9" hidden="1" customHeight="1" x14ac:dyDescent="0.25">
      <c r="V20792" s="80"/>
    </row>
    <row r="20793" spans="22:22" ht="9" hidden="1" customHeight="1" x14ac:dyDescent="0.25">
      <c r="V20793" s="80"/>
    </row>
    <row r="20794" spans="22:22" ht="9" hidden="1" customHeight="1" x14ac:dyDescent="0.25">
      <c r="V20794" s="80"/>
    </row>
    <row r="20795" spans="22:22" ht="9" hidden="1" customHeight="1" x14ac:dyDescent="0.25">
      <c r="V20795" s="80"/>
    </row>
    <row r="20796" spans="22:22" ht="9" hidden="1" customHeight="1" x14ac:dyDescent="0.25">
      <c r="V20796" s="80"/>
    </row>
    <row r="20797" spans="22:22" ht="9" hidden="1" customHeight="1" x14ac:dyDescent="0.25">
      <c r="V20797" s="80"/>
    </row>
    <row r="20798" spans="22:22" ht="9" hidden="1" customHeight="1" x14ac:dyDescent="0.25">
      <c r="V20798" s="80"/>
    </row>
    <row r="20799" spans="22:22" ht="9" hidden="1" customHeight="1" x14ac:dyDescent="0.25">
      <c r="V20799" s="80"/>
    </row>
    <row r="20800" spans="22:22" ht="9" hidden="1" customHeight="1" x14ac:dyDescent="0.25">
      <c r="V20800" s="80"/>
    </row>
    <row r="20801" spans="22:22" ht="9" hidden="1" customHeight="1" x14ac:dyDescent="0.25">
      <c r="V20801" s="80"/>
    </row>
    <row r="20802" spans="22:22" ht="9" hidden="1" customHeight="1" x14ac:dyDescent="0.25">
      <c r="V20802" s="80"/>
    </row>
    <row r="20803" spans="22:22" ht="9" hidden="1" customHeight="1" x14ac:dyDescent="0.25">
      <c r="V20803" s="80"/>
    </row>
    <row r="20804" spans="22:22" ht="9" hidden="1" customHeight="1" x14ac:dyDescent="0.25">
      <c r="V20804" s="80"/>
    </row>
    <row r="20805" spans="22:22" ht="9" hidden="1" customHeight="1" x14ac:dyDescent="0.25">
      <c r="V20805" s="80"/>
    </row>
    <row r="20806" spans="22:22" ht="9" hidden="1" customHeight="1" x14ac:dyDescent="0.25">
      <c r="V20806" s="80"/>
    </row>
    <row r="20807" spans="22:22" ht="9" hidden="1" customHeight="1" x14ac:dyDescent="0.25">
      <c r="V20807" s="80"/>
    </row>
    <row r="20808" spans="22:22" ht="9" hidden="1" customHeight="1" x14ac:dyDescent="0.25">
      <c r="V20808" s="80"/>
    </row>
    <row r="20809" spans="22:22" ht="9" hidden="1" customHeight="1" x14ac:dyDescent="0.25">
      <c r="V20809" s="80"/>
    </row>
    <row r="20810" spans="22:22" ht="9" hidden="1" customHeight="1" x14ac:dyDescent="0.25">
      <c r="V20810" s="80"/>
    </row>
    <row r="20811" spans="22:22" ht="9" hidden="1" customHeight="1" x14ac:dyDescent="0.25">
      <c r="V20811" s="80"/>
    </row>
    <row r="20812" spans="22:22" ht="9" hidden="1" customHeight="1" x14ac:dyDescent="0.25">
      <c r="V20812" s="80"/>
    </row>
    <row r="20813" spans="22:22" ht="9" hidden="1" customHeight="1" x14ac:dyDescent="0.25">
      <c r="V20813" s="80"/>
    </row>
    <row r="20814" spans="22:22" ht="9" hidden="1" customHeight="1" x14ac:dyDescent="0.25">
      <c r="V20814" s="80"/>
    </row>
    <row r="20815" spans="22:22" ht="9" hidden="1" customHeight="1" x14ac:dyDescent="0.25">
      <c r="V20815" s="80"/>
    </row>
    <row r="20816" spans="22:22" ht="9" hidden="1" customHeight="1" x14ac:dyDescent="0.25">
      <c r="V20816" s="80"/>
    </row>
    <row r="20817" spans="22:22" ht="9" hidden="1" customHeight="1" x14ac:dyDescent="0.25">
      <c r="V20817" s="80"/>
    </row>
    <row r="20818" spans="22:22" ht="9" hidden="1" customHeight="1" x14ac:dyDescent="0.25">
      <c r="V20818" s="80"/>
    </row>
    <row r="20819" spans="22:22" ht="9" hidden="1" customHeight="1" x14ac:dyDescent="0.25">
      <c r="V20819" s="80"/>
    </row>
    <row r="20820" spans="22:22" ht="9" hidden="1" customHeight="1" x14ac:dyDescent="0.25">
      <c r="V20820" s="80"/>
    </row>
    <row r="20821" spans="22:22" ht="9" hidden="1" customHeight="1" x14ac:dyDescent="0.25">
      <c r="V20821" s="80"/>
    </row>
    <row r="20822" spans="22:22" ht="9" hidden="1" customHeight="1" x14ac:dyDescent="0.25">
      <c r="V20822" s="80"/>
    </row>
    <row r="20823" spans="22:22" ht="9" hidden="1" customHeight="1" x14ac:dyDescent="0.25">
      <c r="V20823" s="80"/>
    </row>
    <row r="20824" spans="22:22" ht="9" hidden="1" customHeight="1" x14ac:dyDescent="0.25">
      <c r="V20824" s="80"/>
    </row>
    <row r="20825" spans="22:22" ht="9" hidden="1" customHeight="1" x14ac:dyDescent="0.25">
      <c r="V20825" s="80"/>
    </row>
    <row r="20826" spans="22:22" ht="9" hidden="1" customHeight="1" x14ac:dyDescent="0.25">
      <c r="V20826" s="80"/>
    </row>
    <row r="20827" spans="22:22" ht="9" hidden="1" customHeight="1" x14ac:dyDescent="0.25">
      <c r="V20827" s="80"/>
    </row>
    <row r="20828" spans="22:22" ht="9" hidden="1" customHeight="1" x14ac:dyDescent="0.25">
      <c r="V20828" s="80"/>
    </row>
    <row r="20829" spans="22:22" ht="9" hidden="1" customHeight="1" x14ac:dyDescent="0.25">
      <c r="V20829" s="80"/>
    </row>
    <row r="20830" spans="22:22" ht="9" hidden="1" customHeight="1" x14ac:dyDescent="0.25">
      <c r="V20830" s="80"/>
    </row>
    <row r="20831" spans="22:22" ht="9" hidden="1" customHeight="1" x14ac:dyDescent="0.25">
      <c r="V20831" s="80"/>
    </row>
    <row r="20832" spans="22:22" ht="9" hidden="1" customHeight="1" x14ac:dyDescent="0.25">
      <c r="V20832" s="80"/>
    </row>
    <row r="20833" spans="22:22" ht="9" hidden="1" customHeight="1" x14ac:dyDescent="0.25">
      <c r="V20833" s="80"/>
    </row>
    <row r="20834" spans="22:22" ht="9" hidden="1" customHeight="1" x14ac:dyDescent="0.25">
      <c r="V20834" s="80"/>
    </row>
    <row r="20835" spans="22:22" ht="9" hidden="1" customHeight="1" x14ac:dyDescent="0.25">
      <c r="V20835" s="80"/>
    </row>
    <row r="20836" spans="22:22" ht="9" hidden="1" customHeight="1" x14ac:dyDescent="0.25">
      <c r="V20836" s="80"/>
    </row>
    <row r="20837" spans="22:22" ht="9" hidden="1" customHeight="1" x14ac:dyDescent="0.25">
      <c r="V20837" s="80"/>
    </row>
    <row r="20838" spans="22:22" ht="9" hidden="1" customHeight="1" x14ac:dyDescent="0.25">
      <c r="V20838" s="80"/>
    </row>
    <row r="20839" spans="22:22" ht="9" hidden="1" customHeight="1" x14ac:dyDescent="0.25">
      <c r="V20839" s="80"/>
    </row>
    <row r="20840" spans="22:22" ht="9" hidden="1" customHeight="1" x14ac:dyDescent="0.25">
      <c r="V20840" s="80"/>
    </row>
    <row r="20841" spans="22:22" ht="9" hidden="1" customHeight="1" x14ac:dyDescent="0.25">
      <c r="V20841" s="80"/>
    </row>
    <row r="20842" spans="22:22" ht="9" hidden="1" customHeight="1" x14ac:dyDescent="0.25">
      <c r="V20842" s="80"/>
    </row>
    <row r="20843" spans="22:22" ht="9" hidden="1" customHeight="1" x14ac:dyDescent="0.25">
      <c r="V20843" s="80"/>
    </row>
    <row r="20844" spans="22:22" ht="9" hidden="1" customHeight="1" x14ac:dyDescent="0.25">
      <c r="V20844" s="80"/>
    </row>
    <row r="20845" spans="22:22" ht="9" hidden="1" customHeight="1" x14ac:dyDescent="0.25">
      <c r="V20845" s="80"/>
    </row>
    <row r="20846" spans="22:22" ht="9" hidden="1" customHeight="1" x14ac:dyDescent="0.25">
      <c r="V20846" s="80"/>
    </row>
    <row r="20847" spans="22:22" ht="9" hidden="1" customHeight="1" x14ac:dyDescent="0.25">
      <c r="V20847" s="80"/>
    </row>
    <row r="20848" spans="22:22" ht="9" hidden="1" customHeight="1" x14ac:dyDescent="0.25">
      <c r="V20848" s="80"/>
    </row>
    <row r="20849" spans="22:22" ht="9" hidden="1" customHeight="1" x14ac:dyDescent="0.25">
      <c r="V20849" s="80"/>
    </row>
    <row r="20850" spans="22:22" ht="9" hidden="1" customHeight="1" x14ac:dyDescent="0.25">
      <c r="V20850" s="80"/>
    </row>
    <row r="20851" spans="22:22" ht="9" hidden="1" customHeight="1" x14ac:dyDescent="0.25">
      <c r="V20851" s="80"/>
    </row>
    <row r="20852" spans="22:22" ht="9" hidden="1" customHeight="1" x14ac:dyDescent="0.25">
      <c r="V20852" s="80"/>
    </row>
    <row r="20853" spans="22:22" ht="9" hidden="1" customHeight="1" x14ac:dyDescent="0.25">
      <c r="V20853" s="80"/>
    </row>
    <row r="20854" spans="22:22" ht="9" hidden="1" customHeight="1" x14ac:dyDescent="0.25">
      <c r="V20854" s="80"/>
    </row>
    <row r="20855" spans="22:22" ht="9" hidden="1" customHeight="1" x14ac:dyDescent="0.25">
      <c r="V20855" s="80"/>
    </row>
    <row r="20856" spans="22:22" ht="9" hidden="1" customHeight="1" x14ac:dyDescent="0.25">
      <c r="V20856" s="80"/>
    </row>
    <row r="20857" spans="22:22" ht="9" hidden="1" customHeight="1" x14ac:dyDescent="0.25">
      <c r="V20857" s="80"/>
    </row>
    <row r="20858" spans="22:22" ht="9" hidden="1" customHeight="1" x14ac:dyDescent="0.25">
      <c r="V20858" s="80"/>
    </row>
    <row r="20859" spans="22:22" ht="9" hidden="1" customHeight="1" x14ac:dyDescent="0.25">
      <c r="V20859" s="80"/>
    </row>
    <row r="20860" spans="22:22" ht="9" hidden="1" customHeight="1" x14ac:dyDescent="0.25">
      <c r="V20860" s="80"/>
    </row>
    <row r="20861" spans="22:22" ht="9" hidden="1" customHeight="1" x14ac:dyDescent="0.25">
      <c r="V20861" s="80"/>
    </row>
    <row r="20862" spans="22:22" ht="9" hidden="1" customHeight="1" x14ac:dyDescent="0.25">
      <c r="V20862" s="80"/>
    </row>
    <row r="20863" spans="22:22" ht="9" hidden="1" customHeight="1" x14ac:dyDescent="0.25">
      <c r="V20863" s="80"/>
    </row>
    <row r="20864" spans="22:22" ht="9" hidden="1" customHeight="1" x14ac:dyDescent="0.25">
      <c r="V20864" s="80"/>
    </row>
    <row r="20865" spans="22:22" ht="9" hidden="1" customHeight="1" x14ac:dyDescent="0.25">
      <c r="V20865" s="80"/>
    </row>
    <row r="20866" spans="22:22" ht="9" hidden="1" customHeight="1" x14ac:dyDescent="0.25">
      <c r="V20866" s="80"/>
    </row>
    <row r="20867" spans="22:22" ht="9" hidden="1" customHeight="1" x14ac:dyDescent="0.25">
      <c r="V20867" s="80"/>
    </row>
    <row r="20868" spans="22:22" ht="9" hidden="1" customHeight="1" x14ac:dyDescent="0.25">
      <c r="V20868" s="80"/>
    </row>
    <row r="20869" spans="22:22" ht="9" hidden="1" customHeight="1" x14ac:dyDescent="0.25">
      <c r="V20869" s="80"/>
    </row>
    <row r="20870" spans="22:22" ht="9" hidden="1" customHeight="1" x14ac:dyDescent="0.25">
      <c r="V20870" s="80"/>
    </row>
    <row r="20871" spans="22:22" ht="9" hidden="1" customHeight="1" x14ac:dyDescent="0.25">
      <c r="V20871" s="80"/>
    </row>
    <row r="20872" spans="22:22" ht="9" hidden="1" customHeight="1" x14ac:dyDescent="0.25">
      <c r="V20872" s="80"/>
    </row>
    <row r="20873" spans="22:22" ht="9" hidden="1" customHeight="1" x14ac:dyDescent="0.25">
      <c r="V20873" s="80"/>
    </row>
    <row r="20874" spans="22:22" ht="9" hidden="1" customHeight="1" x14ac:dyDescent="0.25">
      <c r="V20874" s="80"/>
    </row>
    <row r="20875" spans="22:22" ht="9" hidden="1" customHeight="1" x14ac:dyDescent="0.25">
      <c r="V20875" s="80"/>
    </row>
    <row r="20876" spans="22:22" ht="9" hidden="1" customHeight="1" x14ac:dyDescent="0.25">
      <c r="V20876" s="80"/>
    </row>
    <row r="20877" spans="22:22" ht="9" hidden="1" customHeight="1" x14ac:dyDescent="0.25">
      <c r="V20877" s="80"/>
    </row>
    <row r="20878" spans="22:22" ht="9" hidden="1" customHeight="1" x14ac:dyDescent="0.25">
      <c r="V20878" s="80"/>
    </row>
    <row r="20879" spans="22:22" ht="9" hidden="1" customHeight="1" x14ac:dyDescent="0.25">
      <c r="V20879" s="80"/>
    </row>
    <row r="20880" spans="22:22" ht="9" hidden="1" customHeight="1" x14ac:dyDescent="0.25">
      <c r="V20880" s="80"/>
    </row>
    <row r="20881" spans="22:22" ht="9" hidden="1" customHeight="1" x14ac:dyDescent="0.25">
      <c r="V20881" s="80"/>
    </row>
    <row r="20882" spans="22:22" ht="9" hidden="1" customHeight="1" x14ac:dyDescent="0.25">
      <c r="V20882" s="80"/>
    </row>
    <row r="20883" spans="22:22" ht="9" hidden="1" customHeight="1" x14ac:dyDescent="0.25">
      <c r="V20883" s="80"/>
    </row>
    <row r="20884" spans="22:22" ht="9" hidden="1" customHeight="1" x14ac:dyDescent="0.25">
      <c r="V20884" s="80"/>
    </row>
    <row r="20885" spans="22:22" ht="9" hidden="1" customHeight="1" x14ac:dyDescent="0.25">
      <c r="V20885" s="80"/>
    </row>
    <row r="20886" spans="22:22" ht="9" hidden="1" customHeight="1" x14ac:dyDescent="0.25">
      <c r="V20886" s="80"/>
    </row>
    <row r="20887" spans="22:22" ht="9" hidden="1" customHeight="1" x14ac:dyDescent="0.25">
      <c r="V20887" s="80"/>
    </row>
    <row r="20888" spans="22:22" ht="9" hidden="1" customHeight="1" x14ac:dyDescent="0.25">
      <c r="V20888" s="80"/>
    </row>
    <row r="20889" spans="22:22" ht="9" hidden="1" customHeight="1" x14ac:dyDescent="0.25">
      <c r="V20889" s="80"/>
    </row>
    <row r="20890" spans="22:22" ht="9" hidden="1" customHeight="1" x14ac:dyDescent="0.25">
      <c r="V20890" s="80"/>
    </row>
    <row r="20891" spans="22:22" ht="9" hidden="1" customHeight="1" x14ac:dyDescent="0.25">
      <c r="V20891" s="80"/>
    </row>
    <row r="20892" spans="22:22" ht="9" hidden="1" customHeight="1" x14ac:dyDescent="0.25">
      <c r="V20892" s="80"/>
    </row>
    <row r="20893" spans="22:22" ht="9" hidden="1" customHeight="1" x14ac:dyDescent="0.25">
      <c r="V20893" s="80"/>
    </row>
    <row r="20894" spans="22:22" ht="9" hidden="1" customHeight="1" x14ac:dyDescent="0.25">
      <c r="V20894" s="80"/>
    </row>
    <row r="20895" spans="22:22" ht="9" hidden="1" customHeight="1" x14ac:dyDescent="0.25">
      <c r="V20895" s="80"/>
    </row>
    <row r="20896" spans="22:22" ht="9" hidden="1" customHeight="1" x14ac:dyDescent="0.25">
      <c r="V20896" s="80"/>
    </row>
    <row r="20897" spans="22:22" ht="9" hidden="1" customHeight="1" x14ac:dyDescent="0.25">
      <c r="V20897" s="80"/>
    </row>
    <row r="20898" spans="22:22" ht="9" hidden="1" customHeight="1" x14ac:dyDescent="0.25">
      <c r="V20898" s="80"/>
    </row>
    <row r="20899" spans="22:22" ht="9" hidden="1" customHeight="1" x14ac:dyDescent="0.25">
      <c r="V20899" s="80"/>
    </row>
    <row r="20900" spans="22:22" ht="9" hidden="1" customHeight="1" x14ac:dyDescent="0.25">
      <c r="V20900" s="80"/>
    </row>
    <row r="20901" spans="22:22" ht="9" hidden="1" customHeight="1" x14ac:dyDescent="0.25">
      <c r="V20901" s="80"/>
    </row>
    <row r="20902" spans="22:22" ht="9" hidden="1" customHeight="1" x14ac:dyDescent="0.25">
      <c r="V20902" s="80"/>
    </row>
    <row r="20903" spans="22:22" ht="9" hidden="1" customHeight="1" x14ac:dyDescent="0.25">
      <c r="V20903" s="80"/>
    </row>
    <row r="20904" spans="22:22" ht="9" hidden="1" customHeight="1" x14ac:dyDescent="0.25">
      <c r="V20904" s="80"/>
    </row>
    <row r="20905" spans="22:22" ht="9" hidden="1" customHeight="1" x14ac:dyDescent="0.25">
      <c r="V20905" s="80"/>
    </row>
    <row r="20906" spans="22:22" ht="9" hidden="1" customHeight="1" x14ac:dyDescent="0.25">
      <c r="V20906" s="80"/>
    </row>
    <row r="20907" spans="22:22" ht="9" hidden="1" customHeight="1" x14ac:dyDescent="0.25">
      <c r="V20907" s="80"/>
    </row>
    <row r="20908" spans="22:22" ht="9" hidden="1" customHeight="1" x14ac:dyDescent="0.25">
      <c r="V20908" s="80"/>
    </row>
    <row r="20909" spans="22:22" ht="9" hidden="1" customHeight="1" x14ac:dyDescent="0.25">
      <c r="V20909" s="80"/>
    </row>
    <row r="20910" spans="22:22" ht="9" hidden="1" customHeight="1" x14ac:dyDescent="0.25">
      <c r="V20910" s="80"/>
    </row>
    <row r="20911" spans="22:22" ht="9" hidden="1" customHeight="1" x14ac:dyDescent="0.25">
      <c r="V20911" s="80"/>
    </row>
    <row r="20912" spans="22:22" ht="9" hidden="1" customHeight="1" x14ac:dyDescent="0.25">
      <c r="V20912" s="80"/>
    </row>
    <row r="20913" spans="22:22" ht="9" hidden="1" customHeight="1" x14ac:dyDescent="0.25">
      <c r="V20913" s="80"/>
    </row>
    <row r="20914" spans="22:22" ht="9" hidden="1" customHeight="1" x14ac:dyDescent="0.25">
      <c r="V20914" s="80"/>
    </row>
    <row r="20915" spans="22:22" ht="9" hidden="1" customHeight="1" x14ac:dyDescent="0.25">
      <c r="V20915" s="80"/>
    </row>
    <row r="20916" spans="22:22" ht="9" hidden="1" customHeight="1" x14ac:dyDescent="0.25">
      <c r="V20916" s="80"/>
    </row>
    <row r="20917" spans="22:22" ht="9" hidden="1" customHeight="1" x14ac:dyDescent="0.25">
      <c r="V20917" s="80"/>
    </row>
    <row r="20918" spans="22:22" ht="9" hidden="1" customHeight="1" x14ac:dyDescent="0.25">
      <c r="V20918" s="80"/>
    </row>
    <row r="20919" spans="22:22" ht="9" hidden="1" customHeight="1" x14ac:dyDescent="0.25">
      <c r="V20919" s="80"/>
    </row>
    <row r="20920" spans="22:22" ht="9" hidden="1" customHeight="1" x14ac:dyDescent="0.25">
      <c r="V20920" s="80"/>
    </row>
    <row r="20921" spans="22:22" ht="9" hidden="1" customHeight="1" x14ac:dyDescent="0.25">
      <c r="V20921" s="80"/>
    </row>
    <row r="20922" spans="22:22" ht="9" hidden="1" customHeight="1" x14ac:dyDescent="0.25">
      <c r="V20922" s="80"/>
    </row>
    <row r="20923" spans="22:22" ht="9" hidden="1" customHeight="1" x14ac:dyDescent="0.25">
      <c r="V20923" s="80"/>
    </row>
    <row r="20924" spans="22:22" ht="9" hidden="1" customHeight="1" x14ac:dyDescent="0.25">
      <c r="V20924" s="80"/>
    </row>
    <row r="20925" spans="22:22" ht="9" hidden="1" customHeight="1" x14ac:dyDescent="0.25">
      <c r="V20925" s="80"/>
    </row>
    <row r="20926" spans="22:22" ht="9" hidden="1" customHeight="1" x14ac:dyDescent="0.25">
      <c r="V20926" s="80"/>
    </row>
    <row r="20927" spans="22:22" ht="9" hidden="1" customHeight="1" x14ac:dyDescent="0.25">
      <c r="V20927" s="80"/>
    </row>
    <row r="20928" spans="22:22" ht="9" hidden="1" customHeight="1" x14ac:dyDescent="0.25">
      <c r="V20928" s="80"/>
    </row>
    <row r="20929" spans="22:22" ht="9" hidden="1" customHeight="1" x14ac:dyDescent="0.25">
      <c r="V20929" s="80"/>
    </row>
    <row r="20930" spans="22:22" ht="9" hidden="1" customHeight="1" x14ac:dyDescent="0.25">
      <c r="V20930" s="80"/>
    </row>
    <row r="20931" spans="22:22" ht="9" hidden="1" customHeight="1" x14ac:dyDescent="0.25">
      <c r="V20931" s="80"/>
    </row>
    <row r="20932" spans="22:22" ht="9" hidden="1" customHeight="1" x14ac:dyDescent="0.25">
      <c r="V20932" s="80"/>
    </row>
    <row r="20933" spans="22:22" ht="9" hidden="1" customHeight="1" x14ac:dyDescent="0.25">
      <c r="V20933" s="80"/>
    </row>
    <row r="20934" spans="22:22" ht="9" hidden="1" customHeight="1" x14ac:dyDescent="0.25">
      <c r="V20934" s="80"/>
    </row>
    <row r="20935" spans="22:22" ht="9" hidden="1" customHeight="1" x14ac:dyDescent="0.25">
      <c r="V20935" s="80"/>
    </row>
    <row r="20936" spans="22:22" ht="9" hidden="1" customHeight="1" x14ac:dyDescent="0.25">
      <c r="V20936" s="80"/>
    </row>
    <row r="20937" spans="22:22" ht="9" hidden="1" customHeight="1" x14ac:dyDescent="0.25">
      <c r="V20937" s="80"/>
    </row>
    <row r="20938" spans="22:22" ht="9" hidden="1" customHeight="1" x14ac:dyDescent="0.25">
      <c r="V20938" s="80"/>
    </row>
    <row r="20939" spans="22:22" ht="9" hidden="1" customHeight="1" x14ac:dyDescent="0.25">
      <c r="V20939" s="80"/>
    </row>
    <row r="20940" spans="22:22" ht="9" hidden="1" customHeight="1" x14ac:dyDescent="0.25">
      <c r="V20940" s="80"/>
    </row>
    <row r="20941" spans="22:22" ht="9" hidden="1" customHeight="1" x14ac:dyDescent="0.25">
      <c r="V20941" s="80"/>
    </row>
    <row r="20942" spans="22:22" ht="9" hidden="1" customHeight="1" x14ac:dyDescent="0.25">
      <c r="V20942" s="80"/>
    </row>
    <row r="20943" spans="22:22" ht="9" hidden="1" customHeight="1" x14ac:dyDescent="0.25">
      <c r="V20943" s="80"/>
    </row>
    <row r="20944" spans="22:22" ht="9" hidden="1" customHeight="1" x14ac:dyDescent="0.25">
      <c r="V20944" s="80"/>
    </row>
    <row r="20945" spans="22:22" ht="9" hidden="1" customHeight="1" x14ac:dyDescent="0.25">
      <c r="V20945" s="80"/>
    </row>
    <row r="20946" spans="22:22" ht="9" hidden="1" customHeight="1" x14ac:dyDescent="0.25">
      <c r="V20946" s="80"/>
    </row>
    <row r="20947" spans="22:22" ht="9" hidden="1" customHeight="1" x14ac:dyDescent="0.25">
      <c r="V20947" s="80"/>
    </row>
    <row r="20948" spans="22:22" ht="9" hidden="1" customHeight="1" x14ac:dyDescent="0.25">
      <c r="V20948" s="80"/>
    </row>
    <row r="20949" spans="22:22" ht="9" hidden="1" customHeight="1" x14ac:dyDescent="0.25">
      <c r="V20949" s="80"/>
    </row>
    <row r="20950" spans="22:22" ht="9" hidden="1" customHeight="1" x14ac:dyDescent="0.25">
      <c r="V20950" s="80"/>
    </row>
    <row r="20951" spans="22:22" ht="9" hidden="1" customHeight="1" x14ac:dyDescent="0.25">
      <c r="V20951" s="80"/>
    </row>
    <row r="20952" spans="22:22" ht="9" hidden="1" customHeight="1" x14ac:dyDescent="0.25">
      <c r="V20952" s="80"/>
    </row>
    <row r="20953" spans="22:22" ht="9" hidden="1" customHeight="1" x14ac:dyDescent="0.25">
      <c r="V20953" s="80"/>
    </row>
    <row r="20954" spans="22:22" ht="9" hidden="1" customHeight="1" x14ac:dyDescent="0.25">
      <c r="V20954" s="80"/>
    </row>
    <row r="20955" spans="22:22" ht="9" hidden="1" customHeight="1" x14ac:dyDescent="0.25">
      <c r="V20955" s="80"/>
    </row>
    <row r="20956" spans="22:22" ht="9" hidden="1" customHeight="1" x14ac:dyDescent="0.25">
      <c r="V20956" s="80"/>
    </row>
    <row r="20957" spans="22:22" ht="9" hidden="1" customHeight="1" x14ac:dyDescent="0.25">
      <c r="V20957" s="80"/>
    </row>
    <row r="20958" spans="22:22" ht="9" hidden="1" customHeight="1" x14ac:dyDescent="0.25">
      <c r="V20958" s="80"/>
    </row>
    <row r="20959" spans="22:22" ht="9" hidden="1" customHeight="1" x14ac:dyDescent="0.25">
      <c r="V20959" s="80"/>
    </row>
    <row r="20960" spans="22:22" ht="9" hidden="1" customHeight="1" x14ac:dyDescent="0.25">
      <c r="V20960" s="80"/>
    </row>
    <row r="20961" spans="22:22" ht="9" hidden="1" customHeight="1" x14ac:dyDescent="0.25">
      <c r="V20961" s="80"/>
    </row>
    <row r="20962" spans="22:22" ht="9" hidden="1" customHeight="1" x14ac:dyDescent="0.25">
      <c r="V20962" s="80"/>
    </row>
    <row r="20963" spans="22:22" ht="9" hidden="1" customHeight="1" x14ac:dyDescent="0.25">
      <c r="V20963" s="80"/>
    </row>
    <row r="20964" spans="22:22" ht="9" hidden="1" customHeight="1" x14ac:dyDescent="0.25">
      <c r="V20964" s="80"/>
    </row>
    <row r="20965" spans="22:22" ht="9" hidden="1" customHeight="1" x14ac:dyDescent="0.25">
      <c r="V20965" s="80"/>
    </row>
    <row r="20966" spans="22:22" ht="9" hidden="1" customHeight="1" x14ac:dyDescent="0.25">
      <c r="V20966" s="80"/>
    </row>
    <row r="20967" spans="22:22" ht="9" hidden="1" customHeight="1" x14ac:dyDescent="0.25">
      <c r="V20967" s="80"/>
    </row>
    <row r="20968" spans="22:22" ht="9" hidden="1" customHeight="1" x14ac:dyDescent="0.25">
      <c r="V20968" s="80"/>
    </row>
    <row r="20969" spans="22:22" ht="9" hidden="1" customHeight="1" x14ac:dyDescent="0.25">
      <c r="V20969" s="80"/>
    </row>
    <row r="20970" spans="22:22" ht="9" hidden="1" customHeight="1" x14ac:dyDescent="0.25">
      <c r="V20970" s="80"/>
    </row>
    <row r="20971" spans="22:22" ht="9" hidden="1" customHeight="1" x14ac:dyDescent="0.25">
      <c r="V20971" s="80"/>
    </row>
    <row r="20972" spans="22:22" ht="9" hidden="1" customHeight="1" x14ac:dyDescent="0.25">
      <c r="V20972" s="80"/>
    </row>
    <row r="20973" spans="22:22" ht="9" hidden="1" customHeight="1" x14ac:dyDescent="0.25">
      <c r="V20973" s="80"/>
    </row>
    <row r="20974" spans="22:22" ht="9" hidden="1" customHeight="1" x14ac:dyDescent="0.25">
      <c r="V20974" s="80"/>
    </row>
    <row r="20975" spans="22:22" ht="9" hidden="1" customHeight="1" x14ac:dyDescent="0.25">
      <c r="V20975" s="80"/>
    </row>
    <row r="20976" spans="22:22" ht="9" hidden="1" customHeight="1" x14ac:dyDescent="0.25">
      <c r="V20976" s="80"/>
    </row>
    <row r="20977" spans="22:22" ht="9" hidden="1" customHeight="1" x14ac:dyDescent="0.25">
      <c r="V20977" s="80"/>
    </row>
    <row r="20978" spans="22:22" ht="9" hidden="1" customHeight="1" x14ac:dyDescent="0.25">
      <c r="V20978" s="80"/>
    </row>
    <row r="20979" spans="22:22" ht="9" hidden="1" customHeight="1" x14ac:dyDescent="0.25">
      <c r="V20979" s="80"/>
    </row>
    <row r="20980" spans="22:22" ht="9" hidden="1" customHeight="1" x14ac:dyDescent="0.25">
      <c r="V20980" s="80"/>
    </row>
    <row r="20981" spans="22:22" ht="9" hidden="1" customHeight="1" x14ac:dyDescent="0.25">
      <c r="V20981" s="80"/>
    </row>
    <row r="20982" spans="22:22" ht="9" hidden="1" customHeight="1" x14ac:dyDescent="0.25">
      <c r="V20982" s="80"/>
    </row>
    <row r="20983" spans="22:22" ht="9" hidden="1" customHeight="1" x14ac:dyDescent="0.25">
      <c r="V20983" s="80"/>
    </row>
    <row r="20984" spans="22:22" ht="9" hidden="1" customHeight="1" x14ac:dyDescent="0.25">
      <c r="V20984" s="80"/>
    </row>
    <row r="20985" spans="22:22" ht="9" hidden="1" customHeight="1" x14ac:dyDescent="0.25">
      <c r="V20985" s="80"/>
    </row>
    <row r="20986" spans="22:22" ht="9" hidden="1" customHeight="1" x14ac:dyDescent="0.25">
      <c r="V20986" s="80"/>
    </row>
    <row r="20987" spans="22:22" ht="9" hidden="1" customHeight="1" x14ac:dyDescent="0.25">
      <c r="V20987" s="80"/>
    </row>
    <row r="20988" spans="22:22" ht="9" hidden="1" customHeight="1" x14ac:dyDescent="0.25">
      <c r="V20988" s="80"/>
    </row>
    <row r="20989" spans="22:22" ht="9" hidden="1" customHeight="1" x14ac:dyDescent="0.25">
      <c r="V20989" s="80"/>
    </row>
    <row r="20990" spans="22:22" ht="9" hidden="1" customHeight="1" x14ac:dyDescent="0.25">
      <c r="V20990" s="80"/>
    </row>
    <row r="20991" spans="22:22" ht="9" hidden="1" customHeight="1" x14ac:dyDescent="0.25">
      <c r="V20991" s="80"/>
    </row>
    <row r="20992" spans="22:22" ht="9" hidden="1" customHeight="1" x14ac:dyDescent="0.25">
      <c r="V20992" s="80"/>
    </row>
    <row r="20993" spans="22:22" ht="9" hidden="1" customHeight="1" x14ac:dyDescent="0.25">
      <c r="V20993" s="80"/>
    </row>
    <row r="20994" spans="22:22" ht="9" hidden="1" customHeight="1" x14ac:dyDescent="0.25">
      <c r="V20994" s="80"/>
    </row>
    <row r="20995" spans="22:22" ht="9" hidden="1" customHeight="1" x14ac:dyDescent="0.25">
      <c r="V20995" s="80"/>
    </row>
    <row r="20996" spans="22:22" ht="9" hidden="1" customHeight="1" x14ac:dyDescent="0.25">
      <c r="V20996" s="80"/>
    </row>
    <row r="20997" spans="22:22" ht="9" hidden="1" customHeight="1" x14ac:dyDescent="0.25">
      <c r="V20997" s="80"/>
    </row>
    <row r="20998" spans="22:22" ht="9" hidden="1" customHeight="1" x14ac:dyDescent="0.25">
      <c r="V20998" s="80"/>
    </row>
    <row r="20999" spans="22:22" ht="9" hidden="1" customHeight="1" x14ac:dyDescent="0.25">
      <c r="V20999" s="80"/>
    </row>
    <row r="21000" spans="22:22" ht="9" hidden="1" customHeight="1" x14ac:dyDescent="0.25">
      <c r="V21000" s="80"/>
    </row>
    <row r="21001" spans="22:22" ht="9" hidden="1" customHeight="1" x14ac:dyDescent="0.25">
      <c r="V21001" s="80"/>
    </row>
    <row r="21002" spans="22:22" ht="9" hidden="1" customHeight="1" x14ac:dyDescent="0.25">
      <c r="V21002" s="80"/>
    </row>
    <row r="21003" spans="22:22" ht="9" hidden="1" customHeight="1" x14ac:dyDescent="0.25">
      <c r="V21003" s="80"/>
    </row>
    <row r="21004" spans="22:22" ht="9" hidden="1" customHeight="1" x14ac:dyDescent="0.25">
      <c r="V21004" s="80"/>
    </row>
    <row r="21005" spans="22:22" ht="9" hidden="1" customHeight="1" x14ac:dyDescent="0.25">
      <c r="V21005" s="80"/>
    </row>
    <row r="21006" spans="22:22" ht="9" hidden="1" customHeight="1" x14ac:dyDescent="0.25">
      <c r="V21006" s="80"/>
    </row>
    <row r="21007" spans="22:22" ht="9" hidden="1" customHeight="1" x14ac:dyDescent="0.25">
      <c r="V21007" s="80"/>
    </row>
    <row r="21008" spans="22:22" ht="9" hidden="1" customHeight="1" x14ac:dyDescent="0.25">
      <c r="V21008" s="80"/>
    </row>
    <row r="21009" spans="22:22" ht="9" hidden="1" customHeight="1" x14ac:dyDescent="0.25">
      <c r="V21009" s="80"/>
    </row>
    <row r="21010" spans="22:22" ht="9" hidden="1" customHeight="1" x14ac:dyDescent="0.25">
      <c r="V21010" s="80"/>
    </row>
    <row r="21011" spans="22:22" ht="9" hidden="1" customHeight="1" x14ac:dyDescent="0.25">
      <c r="V21011" s="80"/>
    </row>
    <row r="21012" spans="22:22" ht="9" hidden="1" customHeight="1" x14ac:dyDescent="0.25">
      <c r="V21012" s="80"/>
    </row>
    <row r="21013" spans="22:22" ht="9" hidden="1" customHeight="1" x14ac:dyDescent="0.25">
      <c r="V21013" s="80"/>
    </row>
    <row r="21014" spans="22:22" ht="9" hidden="1" customHeight="1" x14ac:dyDescent="0.25">
      <c r="V21014" s="80"/>
    </row>
    <row r="21015" spans="22:22" ht="9" hidden="1" customHeight="1" x14ac:dyDescent="0.25">
      <c r="V21015" s="80"/>
    </row>
    <row r="21016" spans="22:22" ht="9" hidden="1" customHeight="1" x14ac:dyDescent="0.25">
      <c r="V21016" s="80"/>
    </row>
    <row r="21017" spans="22:22" ht="9" hidden="1" customHeight="1" x14ac:dyDescent="0.25">
      <c r="V21017" s="80"/>
    </row>
    <row r="21018" spans="22:22" ht="9" hidden="1" customHeight="1" x14ac:dyDescent="0.25">
      <c r="V21018" s="80"/>
    </row>
    <row r="21019" spans="22:22" ht="9" hidden="1" customHeight="1" x14ac:dyDescent="0.25">
      <c r="V21019" s="80"/>
    </row>
    <row r="21020" spans="22:22" ht="9" hidden="1" customHeight="1" x14ac:dyDescent="0.25">
      <c r="V21020" s="80"/>
    </row>
    <row r="21021" spans="22:22" ht="9" hidden="1" customHeight="1" x14ac:dyDescent="0.25">
      <c r="V21021" s="80"/>
    </row>
    <row r="21022" spans="22:22" ht="9" hidden="1" customHeight="1" x14ac:dyDescent="0.25">
      <c r="V21022" s="80"/>
    </row>
    <row r="21023" spans="22:22" ht="9" hidden="1" customHeight="1" x14ac:dyDescent="0.25">
      <c r="V21023" s="80"/>
    </row>
    <row r="21024" spans="22:22" ht="9" hidden="1" customHeight="1" x14ac:dyDescent="0.25">
      <c r="V21024" s="80"/>
    </row>
    <row r="21025" spans="22:22" ht="9" hidden="1" customHeight="1" x14ac:dyDescent="0.25">
      <c r="V21025" s="80"/>
    </row>
    <row r="21026" spans="22:22" ht="9" hidden="1" customHeight="1" x14ac:dyDescent="0.25">
      <c r="V21026" s="80"/>
    </row>
    <row r="21027" spans="22:22" ht="9" hidden="1" customHeight="1" x14ac:dyDescent="0.25">
      <c r="V21027" s="80"/>
    </row>
    <row r="21028" spans="22:22" ht="9" hidden="1" customHeight="1" x14ac:dyDescent="0.25">
      <c r="V21028" s="80"/>
    </row>
    <row r="21029" spans="22:22" ht="9" hidden="1" customHeight="1" x14ac:dyDescent="0.25">
      <c r="V21029" s="80"/>
    </row>
    <row r="21030" spans="22:22" ht="9" hidden="1" customHeight="1" x14ac:dyDescent="0.25">
      <c r="V21030" s="80"/>
    </row>
    <row r="21031" spans="22:22" ht="9" hidden="1" customHeight="1" x14ac:dyDescent="0.25">
      <c r="V21031" s="80"/>
    </row>
    <row r="21032" spans="22:22" ht="9" hidden="1" customHeight="1" x14ac:dyDescent="0.25">
      <c r="V21032" s="80"/>
    </row>
    <row r="21033" spans="22:22" ht="9" hidden="1" customHeight="1" x14ac:dyDescent="0.25">
      <c r="V21033" s="80"/>
    </row>
    <row r="21034" spans="22:22" ht="9" hidden="1" customHeight="1" x14ac:dyDescent="0.25">
      <c r="V21034" s="80"/>
    </row>
    <row r="21035" spans="22:22" ht="9" hidden="1" customHeight="1" x14ac:dyDescent="0.25">
      <c r="V21035" s="80"/>
    </row>
    <row r="21036" spans="22:22" ht="9" hidden="1" customHeight="1" x14ac:dyDescent="0.25">
      <c r="V21036" s="80"/>
    </row>
    <row r="21037" spans="22:22" ht="9" hidden="1" customHeight="1" x14ac:dyDescent="0.25">
      <c r="V21037" s="80"/>
    </row>
    <row r="21038" spans="22:22" ht="9" hidden="1" customHeight="1" x14ac:dyDescent="0.25">
      <c r="V21038" s="80"/>
    </row>
    <row r="21039" spans="22:22" ht="9" hidden="1" customHeight="1" x14ac:dyDescent="0.25">
      <c r="V21039" s="80"/>
    </row>
    <row r="21040" spans="22:22" ht="9" hidden="1" customHeight="1" x14ac:dyDescent="0.25">
      <c r="V21040" s="80"/>
    </row>
    <row r="21041" spans="22:22" ht="9" hidden="1" customHeight="1" x14ac:dyDescent="0.25">
      <c r="V21041" s="80"/>
    </row>
    <row r="21042" spans="22:22" ht="9" hidden="1" customHeight="1" x14ac:dyDescent="0.25">
      <c r="V21042" s="80"/>
    </row>
    <row r="21043" spans="22:22" ht="9" hidden="1" customHeight="1" x14ac:dyDescent="0.25">
      <c r="V21043" s="80"/>
    </row>
    <row r="21044" spans="22:22" ht="9" hidden="1" customHeight="1" x14ac:dyDescent="0.25">
      <c r="V21044" s="80"/>
    </row>
    <row r="21045" spans="22:22" ht="9" hidden="1" customHeight="1" x14ac:dyDescent="0.25">
      <c r="V21045" s="80"/>
    </row>
    <row r="21046" spans="22:22" ht="9" hidden="1" customHeight="1" x14ac:dyDescent="0.25">
      <c r="V21046" s="80"/>
    </row>
    <row r="21047" spans="22:22" ht="9" hidden="1" customHeight="1" x14ac:dyDescent="0.25">
      <c r="V21047" s="80"/>
    </row>
    <row r="21048" spans="22:22" ht="9" hidden="1" customHeight="1" x14ac:dyDescent="0.25">
      <c r="V21048" s="80"/>
    </row>
    <row r="21049" spans="22:22" ht="9" hidden="1" customHeight="1" x14ac:dyDescent="0.25">
      <c r="V21049" s="80"/>
    </row>
    <row r="21050" spans="22:22" ht="9" hidden="1" customHeight="1" x14ac:dyDescent="0.25">
      <c r="V21050" s="80"/>
    </row>
    <row r="21051" spans="22:22" ht="9" hidden="1" customHeight="1" x14ac:dyDescent="0.25">
      <c r="V21051" s="80"/>
    </row>
    <row r="21052" spans="22:22" ht="9" hidden="1" customHeight="1" x14ac:dyDescent="0.25">
      <c r="V21052" s="80"/>
    </row>
    <row r="21053" spans="22:22" ht="9" hidden="1" customHeight="1" x14ac:dyDescent="0.25">
      <c r="V21053" s="80"/>
    </row>
    <row r="21054" spans="22:22" ht="9" hidden="1" customHeight="1" x14ac:dyDescent="0.25">
      <c r="V21054" s="80"/>
    </row>
    <row r="21055" spans="22:22" ht="9" hidden="1" customHeight="1" x14ac:dyDescent="0.25">
      <c r="V21055" s="80"/>
    </row>
    <row r="21056" spans="22:22" ht="9" hidden="1" customHeight="1" x14ac:dyDescent="0.25">
      <c r="V21056" s="80"/>
    </row>
    <row r="21057" spans="22:22" ht="9" hidden="1" customHeight="1" x14ac:dyDescent="0.25">
      <c r="V21057" s="80"/>
    </row>
    <row r="21058" spans="22:22" ht="9" hidden="1" customHeight="1" x14ac:dyDescent="0.25">
      <c r="V21058" s="80"/>
    </row>
    <row r="21059" spans="22:22" ht="9" hidden="1" customHeight="1" x14ac:dyDescent="0.25">
      <c r="V21059" s="80"/>
    </row>
    <row r="21060" spans="22:22" ht="9" hidden="1" customHeight="1" x14ac:dyDescent="0.25">
      <c r="V21060" s="80"/>
    </row>
    <row r="21061" spans="22:22" ht="9" hidden="1" customHeight="1" x14ac:dyDescent="0.25">
      <c r="V21061" s="80"/>
    </row>
    <row r="21062" spans="22:22" ht="9" hidden="1" customHeight="1" x14ac:dyDescent="0.25">
      <c r="V21062" s="80"/>
    </row>
    <row r="21063" spans="22:22" ht="9" hidden="1" customHeight="1" x14ac:dyDescent="0.25">
      <c r="V21063" s="80"/>
    </row>
    <row r="21064" spans="22:22" ht="9" hidden="1" customHeight="1" x14ac:dyDescent="0.25">
      <c r="V21064" s="80"/>
    </row>
    <row r="21065" spans="22:22" ht="9" hidden="1" customHeight="1" x14ac:dyDescent="0.25">
      <c r="V21065" s="80"/>
    </row>
    <row r="21066" spans="22:22" ht="9" hidden="1" customHeight="1" x14ac:dyDescent="0.25">
      <c r="V21066" s="80"/>
    </row>
    <row r="21067" spans="22:22" ht="9" hidden="1" customHeight="1" x14ac:dyDescent="0.25">
      <c r="V21067" s="80"/>
    </row>
    <row r="21068" spans="22:22" ht="9" hidden="1" customHeight="1" x14ac:dyDescent="0.25">
      <c r="V21068" s="80"/>
    </row>
    <row r="21069" spans="22:22" ht="9" hidden="1" customHeight="1" x14ac:dyDescent="0.25">
      <c r="V21069" s="80"/>
    </row>
    <row r="21070" spans="22:22" ht="9" hidden="1" customHeight="1" x14ac:dyDescent="0.25">
      <c r="V21070" s="80"/>
    </row>
    <row r="21071" spans="22:22" ht="9" hidden="1" customHeight="1" x14ac:dyDescent="0.25">
      <c r="V21071" s="80"/>
    </row>
    <row r="21072" spans="22:22" ht="9" hidden="1" customHeight="1" x14ac:dyDescent="0.25">
      <c r="V21072" s="80"/>
    </row>
    <row r="21073" spans="22:22" ht="9" hidden="1" customHeight="1" x14ac:dyDescent="0.25">
      <c r="V21073" s="80"/>
    </row>
    <row r="21074" spans="22:22" ht="9" hidden="1" customHeight="1" x14ac:dyDescent="0.25">
      <c r="V21074" s="80"/>
    </row>
    <row r="21075" spans="22:22" ht="9" hidden="1" customHeight="1" x14ac:dyDescent="0.25">
      <c r="V21075" s="80"/>
    </row>
    <row r="21076" spans="22:22" ht="9" hidden="1" customHeight="1" x14ac:dyDescent="0.25">
      <c r="V21076" s="80"/>
    </row>
    <row r="21077" spans="22:22" ht="9" hidden="1" customHeight="1" x14ac:dyDescent="0.25">
      <c r="V21077" s="80"/>
    </row>
    <row r="21078" spans="22:22" ht="9" hidden="1" customHeight="1" x14ac:dyDescent="0.25">
      <c r="V21078" s="80"/>
    </row>
    <row r="21079" spans="22:22" ht="9" hidden="1" customHeight="1" x14ac:dyDescent="0.25">
      <c r="V21079" s="80"/>
    </row>
    <row r="21080" spans="22:22" ht="9" hidden="1" customHeight="1" x14ac:dyDescent="0.25">
      <c r="V21080" s="80"/>
    </row>
    <row r="21081" spans="22:22" ht="9" hidden="1" customHeight="1" x14ac:dyDescent="0.25">
      <c r="V21081" s="80"/>
    </row>
    <row r="21082" spans="22:22" ht="9" hidden="1" customHeight="1" x14ac:dyDescent="0.25">
      <c r="V21082" s="80"/>
    </row>
    <row r="21083" spans="22:22" ht="9" hidden="1" customHeight="1" x14ac:dyDescent="0.25">
      <c r="V21083" s="80"/>
    </row>
    <row r="21084" spans="22:22" ht="9" hidden="1" customHeight="1" x14ac:dyDescent="0.25">
      <c r="V21084" s="80"/>
    </row>
    <row r="21085" spans="22:22" ht="9" hidden="1" customHeight="1" x14ac:dyDescent="0.25">
      <c r="V21085" s="80"/>
    </row>
    <row r="21086" spans="22:22" ht="9" hidden="1" customHeight="1" x14ac:dyDescent="0.25">
      <c r="V21086" s="80"/>
    </row>
    <row r="21087" spans="22:22" ht="9" hidden="1" customHeight="1" x14ac:dyDescent="0.25">
      <c r="V21087" s="80"/>
    </row>
    <row r="21088" spans="22:22" ht="9" hidden="1" customHeight="1" x14ac:dyDescent="0.25">
      <c r="V21088" s="80"/>
    </row>
    <row r="21089" spans="22:22" ht="9" hidden="1" customHeight="1" x14ac:dyDescent="0.25">
      <c r="V21089" s="80"/>
    </row>
    <row r="21090" spans="22:22" ht="9" hidden="1" customHeight="1" x14ac:dyDescent="0.25">
      <c r="V21090" s="80"/>
    </row>
    <row r="21091" spans="22:22" ht="9" hidden="1" customHeight="1" x14ac:dyDescent="0.25">
      <c r="V21091" s="80"/>
    </row>
    <row r="21092" spans="22:22" ht="9" hidden="1" customHeight="1" x14ac:dyDescent="0.25">
      <c r="V21092" s="80"/>
    </row>
    <row r="21093" spans="22:22" ht="9" hidden="1" customHeight="1" x14ac:dyDescent="0.25">
      <c r="V21093" s="80"/>
    </row>
    <row r="21094" spans="22:22" ht="9" hidden="1" customHeight="1" x14ac:dyDescent="0.25">
      <c r="V21094" s="80"/>
    </row>
    <row r="21095" spans="22:22" ht="9" hidden="1" customHeight="1" x14ac:dyDescent="0.25">
      <c r="V21095" s="80"/>
    </row>
    <row r="21096" spans="22:22" ht="9" hidden="1" customHeight="1" x14ac:dyDescent="0.25">
      <c r="V21096" s="80"/>
    </row>
    <row r="21097" spans="22:22" ht="9" hidden="1" customHeight="1" x14ac:dyDescent="0.25">
      <c r="V21097" s="80"/>
    </row>
    <row r="21098" spans="22:22" ht="9" hidden="1" customHeight="1" x14ac:dyDescent="0.25">
      <c r="V21098" s="80"/>
    </row>
    <row r="21099" spans="22:22" ht="9" hidden="1" customHeight="1" x14ac:dyDescent="0.25">
      <c r="V21099" s="80"/>
    </row>
    <row r="21100" spans="22:22" ht="9" hidden="1" customHeight="1" x14ac:dyDescent="0.25">
      <c r="V21100" s="80"/>
    </row>
    <row r="21101" spans="22:22" ht="9" hidden="1" customHeight="1" x14ac:dyDescent="0.25">
      <c r="V21101" s="80"/>
    </row>
    <row r="21102" spans="22:22" ht="9" hidden="1" customHeight="1" x14ac:dyDescent="0.25">
      <c r="V21102" s="80"/>
    </row>
    <row r="21103" spans="22:22" ht="9" hidden="1" customHeight="1" x14ac:dyDescent="0.25">
      <c r="V21103" s="80"/>
    </row>
    <row r="21104" spans="22:22" ht="9" hidden="1" customHeight="1" x14ac:dyDescent="0.25">
      <c r="V21104" s="80"/>
    </row>
    <row r="21105" spans="22:22" ht="9" hidden="1" customHeight="1" x14ac:dyDescent="0.25">
      <c r="V21105" s="80"/>
    </row>
    <row r="21106" spans="22:22" ht="9" hidden="1" customHeight="1" x14ac:dyDescent="0.25">
      <c r="V21106" s="80"/>
    </row>
    <row r="21107" spans="22:22" ht="9" hidden="1" customHeight="1" x14ac:dyDescent="0.25">
      <c r="V21107" s="80"/>
    </row>
    <row r="21108" spans="22:22" ht="9" hidden="1" customHeight="1" x14ac:dyDescent="0.25">
      <c r="V21108" s="80"/>
    </row>
    <row r="21109" spans="22:22" ht="9" hidden="1" customHeight="1" x14ac:dyDescent="0.25">
      <c r="V21109" s="80"/>
    </row>
    <row r="21110" spans="22:22" ht="9" hidden="1" customHeight="1" x14ac:dyDescent="0.25">
      <c r="V21110" s="80"/>
    </row>
    <row r="21111" spans="22:22" ht="9" hidden="1" customHeight="1" x14ac:dyDescent="0.25">
      <c r="V21111" s="80"/>
    </row>
    <row r="21112" spans="22:22" ht="9" hidden="1" customHeight="1" x14ac:dyDescent="0.25">
      <c r="V21112" s="80"/>
    </row>
    <row r="21113" spans="22:22" ht="9" hidden="1" customHeight="1" x14ac:dyDescent="0.25">
      <c r="V21113" s="80"/>
    </row>
    <row r="21114" spans="22:22" ht="9" hidden="1" customHeight="1" x14ac:dyDescent="0.25">
      <c r="V21114" s="80"/>
    </row>
    <row r="21115" spans="22:22" ht="9" hidden="1" customHeight="1" x14ac:dyDescent="0.25">
      <c r="V21115" s="80"/>
    </row>
    <row r="21116" spans="22:22" ht="9" hidden="1" customHeight="1" x14ac:dyDescent="0.25">
      <c r="V21116" s="80"/>
    </row>
    <row r="21117" spans="22:22" ht="9" hidden="1" customHeight="1" x14ac:dyDescent="0.25">
      <c r="V21117" s="80"/>
    </row>
    <row r="21118" spans="22:22" ht="9" hidden="1" customHeight="1" x14ac:dyDescent="0.25">
      <c r="V21118" s="80"/>
    </row>
    <row r="21119" spans="22:22" ht="9" hidden="1" customHeight="1" x14ac:dyDescent="0.25">
      <c r="V21119" s="80"/>
    </row>
    <row r="21120" spans="22:22" ht="9" hidden="1" customHeight="1" x14ac:dyDescent="0.25">
      <c r="V21120" s="80"/>
    </row>
    <row r="21121" spans="22:22" ht="9" hidden="1" customHeight="1" x14ac:dyDescent="0.25">
      <c r="V21121" s="80"/>
    </row>
    <row r="21122" spans="22:22" ht="9" hidden="1" customHeight="1" x14ac:dyDescent="0.25">
      <c r="V21122" s="80"/>
    </row>
    <row r="21123" spans="22:22" ht="9" hidden="1" customHeight="1" x14ac:dyDescent="0.25">
      <c r="V21123" s="80"/>
    </row>
    <row r="21124" spans="22:22" ht="9" hidden="1" customHeight="1" x14ac:dyDescent="0.25">
      <c r="V21124" s="80"/>
    </row>
    <row r="21125" spans="22:22" ht="9" hidden="1" customHeight="1" x14ac:dyDescent="0.25">
      <c r="V21125" s="80"/>
    </row>
    <row r="21126" spans="22:22" ht="9" hidden="1" customHeight="1" x14ac:dyDescent="0.25">
      <c r="V21126" s="80"/>
    </row>
    <row r="21127" spans="22:22" ht="9" hidden="1" customHeight="1" x14ac:dyDescent="0.25">
      <c r="V21127" s="80"/>
    </row>
    <row r="21128" spans="22:22" ht="9" hidden="1" customHeight="1" x14ac:dyDescent="0.25">
      <c r="V21128" s="80"/>
    </row>
    <row r="21129" spans="22:22" ht="9" hidden="1" customHeight="1" x14ac:dyDescent="0.25">
      <c r="V21129" s="80"/>
    </row>
    <row r="21130" spans="22:22" ht="9" hidden="1" customHeight="1" x14ac:dyDescent="0.25">
      <c r="V21130" s="80"/>
    </row>
    <row r="21131" spans="22:22" ht="9" hidden="1" customHeight="1" x14ac:dyDescent="0.25">
      <c r="V21131" s="80"/>
    </row>
    <row r="21132" spans="22:22" ht="9" hidden="1" customHeight="1" x14ac:dyDescent="0.25">
      <c r="V21132" s="80"/>
    </row>
    <row r="21133" spans="22:22" ht="9" hidden="1" customHeight="1" x14ac:dyDescent="0.25">
      <c r="V21133" s="80"/>
    </row>
    <row r="21134" spans="22:22" ht="9" hidden="1" customHeight="1" x14ac:dyDescent="0.25">
      <c r="V21134" s="80"/>
    </row>
    <row r="21135" spans="22:22" ht="9" hidden="1" customHeight="1" x14ac:dyDescent="0.25">
      <c r="V21135" s="80"/>
    </row>
    <row r="21136" spans="22:22" ht="9" hidden="1" customHeight="1" x14ac:dyDescent="0.25">
      <c r="V21136" s="80"/>
    </row>
    <row r="21137" spans="22:22" ht="9" hidden="1" customHeight="1" x14ac:dyDescent="0.25">
      <c r="V21137" s="80"/>
    </row>
    <row r="21138" spans="22:22" ht="9" hidden="1" customHeight="1" x14ac:dyDescent="0.25">
      <c r="V21138" s="80"/>
    </row>
    <row r="21139" spans="22:22" ht="9" hidden="1" customHeight="1" x14ac:dyDescent="0.25">
      <c r="V21139" s="80"/>
    </row>
    <row r="21140" spans="22:22" ht="9" hidden="1" customHeight="1" x14ac:dyDescent="0.25">
      <c r="V21140" s="80"/>
    </row>
    <row r="21141" spans="22:22" ht="9" hidden="1" customHeight="1" x14ac:dyDescent="0.25">
      <c r="V21141" s="80"/>
    </row>
    <row r="21142" spans="22:22" ht="9" hidden="1" customHeight="1" x14ac:dyDescent="0.25">
      <c r="V21142" s="80"/>
    </row>
    <row r="21143" spans="22:22" ht="9" hidden="1" customHeight="1" x14ac:dyDescent="0.25">
      <c r="V21143" s="80"/>
    </row>
    <row r="21144" spans="22:22" ht="9" hidden="1" customHeight="1" x14ac:dyDescent="0.25">
      <c r="V21144" s="80"/>
    </row>
    <row r="21145" spans="22:22" ht="9" hidden="1" customHeight="1" x14ac:dyDescent="0.25">
      <c r="V21145" s="80"/>
    </row>
    <row r="21146" spans="22:22" ht="9" hidden="1" customHeight="1" x14ac:dyDescent="0.25">
      <c r="V21146" s="80"/>
    </row>
    <row r="21147" spans="22:22" ht="9" hidden="1" customHeight="1" x14ac:dyDescent="0.25">
      <c r="V21147" s="80"/>
    </row>
    <row r="21148" spans="22:22" ht="9" hidden="1" customHeight="1" x14ac:dyDescent="0.25">
      <c r="V21148" s="80"/>
    </row>
    <row r="21149" spans="22:22" ht="9" hidden="1" customHeight="1" x14ac:dyDescent="0.25">
      <c r="V21149" s="80"/>
    </row>
    <row r="21150" spans="22:22" ht="9" hidden="1" customHeight="1" x14ac:dyDescent="0.25">
      <c r="V21150" s="80"/>
    </row>
    <row r="21151" spans="22:22" ht="9" hidden="1" customHeight="1" x14ac:dyDescent="0.25">
      <c r="V21151" s="80"/>
    </row>
    <row r="21152" spans="22:22" ht="9" hidden="1" customHeight="1" x14ac:dyDescent="0.25">
      <c r="V21152" s="80"/>
    </row>
    <row r="21153" spans="22:22" ht="9" hidden="1" customHeight="1" x14ac:dyDescent="0.25">
      <c r="V21153" s="80"/>
    </row>
    <row r="21154" spans="22:22" ht="9" hidden="1" customHeight="1" x14ac:dyDescent="0.25">
      <c r="V21154" s="80"/>
    </row>
    <row r="21155" spans="22:22" ht="9" hidden="1" customHeight="1" x14ac:dyDescent="0.25">
      <c r="V21155" s="80"/>
    </row>
    <row r="21156" spans="22:22" ht="9" hidden="1" customHeight="1" x14ac:dyDescent="0.25">
      <c r="V21156" s="80"/>
    </row>
    <row r="21157" spans="22:22" ht="9" hidden="1" customHeight="1" x14ac:dyDescent="0.25">
      <c r="V21157" s="80"/>
    </row>
    <row r="21158" spans="22:22" ht="9" hidden="1" customHeight="1" x14ac:dyDescent="0.25">
      <c r="V21158" s="80"/>
    </row>
    <row r="21159" spans="22:22" ht="9" hidden="1" customHeight="1" x14ac:dyDescent="0.25">
      <c r="V21159" s="80"/>
    </row>
    <row r="21160" spans="22:22" ht="9" hidden="1" customHeight="1" x14ac:dyDescent="0.25">
      <c r="V21160" s="80"/>
    </row>
    <row r="21161" spans="22:22" ht="9" hidden="1" customHeight="1" x14ac:dyDescent="0.25">
      <c r="V21161" s="80"/>
    </row>
    <row r="21162" spans="22:22" ht="9" hidden="1" customHeight="1" x14ac:dyDescent="0.25">
      <c r="V21162" s="80"/>
    </row>
    <row r="21163" spans="22:22" ht="9" hidden="1" customHeight="1" x14ac:dyDescent="0.25">
      <c r="V21163" s="80"/>
    </row>
    <row r="21164" spans="22:22" ht="9" hidden="1" customHeight="1" x14ac:dyDescent="0.25">
      <c r="V21164" s="80"/>
    </row>
    <row r="21165" spans="22:22" ht="9" hidden="1" customHeight="1" x14ac:dyDescent="0.25">
      <c r="V21165" s="80"/>
    </row>
    <row r="21166" spans="22:22" ht="9" hidden="1" customHeight="1" x14ac:dyDescent="0.25">
      <c r="V21166" s="80"/>
    </row>
    <row r="21167" spans="22:22" ht="9" hidden="1" customHeight="1" x14ac:dyDescent="0.25">
      <c r="V21167" s="80"/>
    </row>
    <row r="21168" spans="22:22" ht="9" hidden="1" customHeight="1" x14ac:dyDescent="0.25">
      <c r="V21168" s="80"/>
    </row>
    <row r="21169" spans="22:22" ht="9" hidden="1" customHeight="1" x14ac:dyDescent="0.25">
      <c r="V21169" s="80"/>
    </row>
    <row r="21170" spans="22:22" ht="9" hidden="1" customHeight="1" x14ac:dyDescent="0.25">
      <c r="V21170" s="80"/>
    </row>
    <row r="21171" spans="22:22" ht="9" hidden="1" customHeight="1" x14ac:dyDescent="0.25">
      <c r="V21171" s="80"/>
    </row>
    <row r="21172" spans="22:22" ht="9" hidden="1" customHeight="1" x14ac:dyDescent="0.25">
      <c r="V21172" s="80"/>
    </row>
    <row r="21173" spans="22:22" ht="9" hidden="1" customHeight="1" x14ac:dyDescent="0.25">
      <c r="V21173" s="80"/>
    </row>
    <row r="21174" spans="22:22" ht="9" hidden="1" customHeight="1" x14ac:dyDescent="0.25">
      <c r="V21174" s="80"/>
    </row>
    <row r="21175" spans="22:22" ht="9" hidden="1" customHeight="1" x14ac:dyDescent="0.25">
      <c r="V21175" s="80"/>
    </row>
    <row r="21176" spans="22:22" ht="9" hidden="1" customHeight="1" x14ac:dyDescent="0.25">
      <c r="V21176" s="80"/>
    </row>
    <row r="21177" spans="22:22" ht="9" hidden="1" customHeight="1" x14ac:dyDescent="0.25">
      <c r="V21177" s="80"/>
    </row>
    <row r="21178" spans="22:22" ht="9" hidden="1" customHeight="1" x14ac:dyDescent="0.25">
      <c r="V21178" s="80"/>
    </row>
    <row r="21179" spans="22:22" ht="9" hidden="1" customHeight="1" x14ac:dyDescent="0.25">
      <c r="V21179" s="80"/>
    </row>
    <row r="21180" spans="22:22" ht="9" hidden="1" customHeight="1" x14ac:dyDescent="0.25">
      <c r="V21180" s="80"/>
    </row>
    <row r="21181" spans="22:22" ht="9" hidden="1" customHeight="1" x14ac:dyDescent="0.25">
      <c r="V21181" s="80"/>
    </row>
    <row r="21182" spans="22:22" ht="9" hidden="1" customHeight="1" x14ac:dyDescent="0.25">
      <c r="V21182" s="80"/>
    </row>
    <row r="21183" spans="22:22" ht="9" hidden="1" customHeight="1" x14ac:dyDescent="0.25">
      <c r="V21183" s="80"/>
    </row>
    <row r="21184" spans="22:22" ht="9" hidden="1" customHeight="1" x14ac:dyDescent="0.25">
      <c r="V21184" s="80"/>
    </row>
    <row r="21185" spans="22:22" ht="9" hidden="1" customHeight="1" x14ac:dyDescent="0.25">
      <c r="V21185" s="80"/>
    </row>
    <row r="21186" spans="22:22" ht="9" hidden="1" customHeight="1" x14ac:dyDescent="0.25">
      <c r="V21186" s="80"/>
    </row>
    <row r="21187" spans="22:22" ht="9" hidden="1" customHeight="1" x14ac:dyDescent="0.25">
      <c r="V21187" s="80"/>
    </row>
    <row r="21188" spans="22:22" ht="9" hidden="1" customHeight="1" x14ac:dyDescent="0.25">
      <c r="V21188" s="80"/>
    </row>
    <row r="21189" spans="22:22" ht="9" hidden="1" customHeight="1" x14ac:dyDescent="0.25">
      <c r="V21189" s="80"/>
    </row>
    <row r="21190" spans="22:22" ht="9" hidden="1" customHeight="1" x14ac:dyDescent="0.25">
      <c r="V21190" s="80"/>
    </row>
    <row r="21191" spans="22:22" ht="9" hidden="1" customHeight="1" x14ac:dyDescent="0.25">
      <c r="V21191" s="80"/>
    </row>
    <row r="21192" spans="22:22" ht="9" hidden="1" customHeight="1" x14ac:dyDescent="0.25">
      <c r="V21192" s="80"/>
    </row>
    <row r="21193" spans="22:22" ht="9" hidden="1" customHeight="1" x14ac:dyDescent="0.25">
      <c r="V21193" s="80"/>
    </row>
    <row r="21194" spans="22:22" ht="9" hidden="1" customHeight="1" x14ac:dyDescent="0.25">
      <c r="V21194" s="80"/>
    </row>
    <row r="21195" spans="22:22" ht="9" hidden="1" customHeight="1" x14ac:dyDescent="0.25">
      <c r="V21195" s="80"/>
    </row>
    <row r="21196" spans="22:22" ht="9" hidden="1" customHeight="1" x14ac:dyDescent="0.25">
      <c r="V21196" s="80"/>
    </row>
    <row r="21197" spans="22:22" ht="9" hidden="1" customHeight="1" x14ac:dyDescent="0.25">
      <c r="V21197" s="80"/>
    </row>
    <row r="21198" spans="22:22" ht="9" hidden="1" customHeight="1" x14ac:dyDescent="0.25">
      <c r="V21198" s="80"/>
    </row>
    <row r="21199" spans="22:22" ht="9" hidden="1" customHeight="1" x14ac:dyDescent="0.25">
      <c r="V21199" s="80"/>
    </row>
    <row r="21200" spans="22:22" ht="9" hidden="1" customHeight="1" x14ac:dyDescent="0.25">
      <c r="V21200" s="80"/>
    </row>
    <row r="21201" spans="22:22" ht="9" hidden="1" customHeight="1" x14ac:dyDescent="0.25">
      <c r="V21201" s="80"/>
    </row>
    <row r="21202" spans="22:22" ht="9" hidden="1" customHeight="1" x14ac:dyDescent="0.25">
      <c r="V21202" s="80"/>
    </row>
    <row r="21203" spans="22:22" ht="9" hidden="1" customHeight="1" x14ac:dyDescent="0.25">
      <c r="V21203" s="80"/>
    </row>
    <row r="21204" spans="22:22" ht="9" hidden="1" customHeight="1" x14ac:dyDescent="0.25">
      <c r="V21204" s="80"/>
    </row>
    <row r="21205" spans="22:22" ht="9" hidden="1" customHeight="1" x14ac:dyDescent="0.25">
      <c r="V21205" s="80"/>
    </row>
    <row r="21206" spans="22:22" ht="9" hidden="1" customHeight="1" x14ac:dyDescent="0.25">
      <c r="V21206" s="80"/>
    </row>
    <row r="21207" spans="22:22" ht="9" hidden="1" customHeight="1" x14ac:dyDescent="0.25">
      <c r="V21207" s="80"/>
    </row>
    <row r="21208" spans="22:22" ht="9" hidden="1" customHeight="1" x14ac:dyDescent="0.25">
      <c r="V21208" s="80"/>
    </row>
    <row r="21209" spans="22:22" ht="9" hidden="1" customHeight="1" x14ac:dyDescent="0.25">
      <c r="V21209" s="80"/>
    </row>
    <row r="21210" spans="22:22" ht="9" hidden="1" customHeight="1" x14ac:dyDescent="0.25">
      <c r="V21210" s="80"/>
    </row>
    <row r="21211" spans="22:22" ht="9" hidden="1" customHeight="1" x14ac:dyDescent="0.25">
      <c r="V21211" s="80"/>
    </row>
    <row r="21212" spans="22:22" ht="9" hidden="1" customHeight="1" x14ac:dyDescent="0.25">
      <c r="V21212" s="80"/>
    </row>
    <row r="21213" spans="22:22" ht="9" hidden="1" customHeight="1" x14ac:dyDescent="0.25">
      <c r="V21213" s="80"/>
    </row>
    <row r="21214" spans="22:22" ht="9" hidden="1" customHeight="1" x14ac:dyDescent="0.25">
      <c r="V21214" s="80"/>
    </row>
    <row r="21215" spans="22:22" ht="9" hidden="1" customHeight="1" x14ac:dyDescent="0.25">
      <c r="V21215" s="80"/>
    </row>
    <row r="21216" spans="22:22" ht="9" hidden="1" customHeight="1" x14ac:dyDescent="0.25">
      <c r="V21216" s="80"/>
    </row>
    <row r="21217" spans="22:22" ht="9" hidden="1" customHeight="1" x14ac:dyDescent="0.25">
      <c r="V21217" s="80"/>
    </row>
    <row r="21218" spans="22:22" ht="9" hidden="1" customHeight="1" x14ac:dyDescent="0.25">
      <c r="V21218" s="80"/>
    </row>
    <row r="21219" spans="22:22" ht="9" hidden="1" customHeight="1" x14ac:dyDescent="0.25">
      <c r="V21219" s="80"/>
    </row>
    <row r="21220" spans="22:22" ht="9" hidden="1" customHeight="1" x14ac:dyDescent="0.25">
      <c r="V21220" s="80"/>
    </row>
    <row r="21221" spans="22:22" ht="9" hidden="1" customHeight="1" x14ac:dyDescent="0.25">
      <c r="V21221" s="80"/>
    </row>
    <row r="21222" spans="22:22" ht="9" hidden="1" customHeight="1" x14ac:dyDescent="0.25">
      <c r="V21222" s="80"/>
    </row>
    <row r="21223" spans="22:22" ht="9" hidden="1" customHeight="1" x14ac:dyDescent="0.25">
      <c r="V21223" s="80"/>
    </row>
    <row r="21224" spans="22:22" ht="9" hidden="1" customHeight="1" x14ac:dyDescent="0.25">
      <c r="V21224" s="80"/>
    </row>
    <row r="21225" spans="22:22" ht="9" hidden="1" customHeight="1" x14ac:dyDescent="0.25">
      <c r="V21225" s="80"/>
    </row>
    <row r="21226" spans="22:22" ht="9" hidden="1" customHeight="1" x14ac:dyDescent="0.25">
      <c r="V21226" s="80"/>
    </row>
    <row r="21227" spans="22:22" ht="9" hidden="1" customHeight="1" x14ac:dyDescent="0.25">
      <c r="V21227" s="80"/>
    </row>
    <row r="21228" spans="22:22" ht="9" hidden="1" customHeight="1" x14ac:dyDescent="0.25">
      <c r="V21228" s="80"/>
    </row>
    <row r="21229" spans="22:22" ht="9" hidden="1" customHeight="1" x14ac:dyDescent="0.25">
      <c r="V21229" s="80"/>
    </row>
    <row r="21230" spans="22:22" ht="9" hidden="1" customHeight="1" x14ac:dyDescent="0.25">
      <c r="V21230" s="80"/>
    </row>
    <row r="21231" spans="22:22" ht="9" hidden="1" customHeight="1" x14ac:dyDescent="0.25">
      <c r="V21231" s="80"/>
    </row>
    <row r="21232" spans="22:22" ht="9" hidden="1" customHeight="1" x14ac:dyDescent="0.25">
      <c r="V21232" s="80"/>
    </row>
    <row r="21233" spans="22:22" ht="9" hidden="1" customHeight="1" x14ac:dyDescent="0.25">
      <c r="V21233" s="80"/>
    </row>
    <row r="21234" spans="22:22" ht="9" hidden="1" customHeight="1" x14ac:dyDescent="0.25">
      <c r="V21234" s="80"/>
    </row>
    <row r="21235" spans="22:22" ht="9" hidden="1" customHeight="1" x14ac:dyDescent="0.25">
      <c r="V21235" s="80"/>
    </row>
    <row r="21236" spans="22:22" ht="9" hidden="1" customHeight="1" x14ac:dyDescent="0.25">
      <c r="V21236" s="80"/>
    </row>
    <row r="21237" spans="22:22" ht="9" hidden="1" customHeight="1" x14ac:dyDescent="0.25">
      <c r="V21237" s="80"/>
    </row>
    <row r="21238" spans="22:22" ht="9" hidden="1" customHeight="1" x14ac:dyDescent="0.25">
      <c r="V21238" s="80"/>
    </row>
    <row r="21239" spans="22:22" ht="9" hidden="1" customHeight="1" x14ac:dyDescent="0.25">
      <c r="V21239" s="80"/>
    </row>
    <row r="21240" spans="22:22" ht="9" hidden="1" customHeight="1" x14ac:dyDescent="0.25">
      <c r="V21240" s="80"/>
    </row>
    <row r="21241" spans="22:22" ht="9" hidden="1" customHeight="1" x14ac:dyDescent="0.25">
      <c r="V21241" s="80"/>
    </row>
    <row r="21242" spans="22:22" ht="9" hidden="1" customHeight="1" x14ac:dyDescent="0.25">
      <c r="V21242" s="80"/>
    </row>
    <row r="21243" spans="22:22" ht="9" hidden="1" customHeight="1" x14ac:dyDescent="0.25">
      <c r="V21243" s="80"/>
    </row>
    <row r="21244" spans="22:22" ht="9" hidden="1" customHeight="1" x14ac:dyDescent="0.25">
      <c r="V21244" s="80"/>
    </row>
    <row r="21245" spans="22:22" ht="9" hidden="1" customHeight="1" x14ac:dyDescent="0.25">
      <c r="V21245" s="80"/>
    </row>
    <row r="21246" spans="22:22" ht="9" hidden="1" customHeight="1" x14ac:dyDescent="0.25">
      <c r="V21246" s="80"/>
    </row>
    <row r="21247" spans="22:22" ht="9" hidden="1" customHeight="1" x14ac:dyDescent="0.25">
      <c r="V21247" s="80"/>
    </row>
    <row r="21248" spans="22:22" ht="9" hidden="1" customHeight="1" x14ac:dyDescent="0.25">
      <c r="V21248" s="80"/>
    </row>
    <row r="21249" spans="22:22" ht="9" hidden="1" customHeight="1" x14ac:dyDescent="0.25">
      <c r="V21249" s="80"/>
    </row>
    <row r="21250" spans="22:22" ht="9" hidden="1" customHeight="1" x14ac:dyDescent="0.25">
      <c r="V21250" s="80"/>
    </row>
    <row r="21251" spans="22:22" ht="9" hidden="1" customHeight="1" x14ac:dyDescent="0.25">
      <c r="V21251" s="80"/>
    </row>
    <row r="21252" spans="22:22" ht="9" hidden="1" customHeight="1" x14ac:dyDescent="0.25">
      <c r="V21252" s="80"/>
    </row>
    <row r="21253" spans="22:22" ht="9" hidden="1" customHeight="1" x14ac:dyDescent="0.25">
      <c r="V21253" s="80"/>
    </row>
    <row r="21254" spans="22:22" ht="9" hidden="1" customHeight="1" x14ac:dyDescent="0.25">
      <c r="V21254" s="80"/>
    </row>
    <row r="21255" spans="22:22" ht="9" hidden="1" customHeight="1" x14ac:dyDescent="0.25">
      <c r="V21255" s="80"/>
    </row>
    <row r="21256" spans="22:22" ht="9" hidden="1" customHeight="1" x14ac:dyDescent="0.25">
      <c r="V21256" s="80"/>
    </row>
    <row r="21257" spans="22:22" ht="9" hidden="1" customHeight="1" x14ac:dyDescent="0.25">
      <c r="V21257" s="80"/>
    </row>
    <row r="21258" spans="22:22" ht="9" hidden="1" customHeight="1" x14ac:dyDescent="0.25">
      <c r="V21258" s="80"/>
    </row>
    <row r="21259" spans="22:22" ht="9" hidden="1" customHeight="1" x14ac:dyDescent="0.25">
      <c r="V21259" s="80"/>
    </row>
    <row r="21260" spans="22:22" ht="9" hidden="1" customHeight="1" x14ac:dyDescent="0.25">
      <c r="V21260" s="80"/>
    </row>
    <row r="21261" spans="22:22" ht="9" hidden="1" customHeight="1" x14ac:dyDescent="0.25">
      <c r="V21261" s="80"/>
    </row>
    <row r="21262" spans="22:22" ht="9" hidden="1" customHeight="1" x14ac:dyDescent="0.25">
      <c r="V21262" s="80"/>
    </row>
    <row r="21263" spans="22:22" ht="9" hidden="1" customHeight="1" x14ac:dyDescent="0.25">
      <c r="V21263" s="80"/>
    </row>
    <row r="21264" spans="22:22" ht="9" hidden="1" customHeight="1" x14ac:dyDescent="0.25">
      <c r="V21264" s="80"/>
    </row>
    <row r="21265" spans="22:22" ht="9" hidden="1" customHeight="1" x14ac:dyDescent="0.25">
      <c r="V21265" s="80"/>
    </row>
    <row r="21266" spans="22:22" ht="9" hidden="1" customHeight="1" x14ac:dyDescent="0.25">
      <c r="V21266" s="80"/>
    </row>
    <row r="21267" spans="22:22" ht="9" hidden="1" customHeight="1" x14ac:dyDescent="0.25">
      <c r="V21267" s="80"/>
    </row>
    <row r="21268" spans="22:22" ht="9" hidden="1" customHeight="1" x14ac:dyDescent="0.25">
      <c r="V21268" s="80"/>
    </row>
    <row r="21269" spans="22:22" ht="9" hidden="1" customHeight="1" x14ac:dyDescent="0.25">
      <c r="V21269" s="80"/>
    </row>
    <row r="21270" spans="22:22" ht="9" hidden="1" customHeight="1" x14ac:dyDescent="0.25">
      <c r="V21270" s="80"/>
    </row>
    <row r="21271" spans="22:22" ht="9" hidden="1" customHeight="1" x14ac:dyDescent="0.25">
      <c r="V21271" s="80"/>
    </row>
    <row r="21272" spans="22:22" ht="9" hidden="1" customHeight="1" x14ac:dyDescent="0.25">
      <c r="V21272" s="80"/>
    </row>
    <row r="21273" spans="22:22" ht="9" hidden="1" customHeight="1" x14ac:dyDescent="0.25">
      <c r="V21273" s="80"/>
    </row>
    <row r="21274" spans="22:22" ht="9" hidden="1" customHeight="1" x14ac:dyDescent="0.25">
      <c r="V21274" s="80"/>
    </row>
    <row r="21275" spans="22:22" ht="9" hidden="1" customHeight="1" x14ac:dyDescent="0.25">
      <c r="V21275" s="80"/>
    </row>
    <row r="21276" spans="22:22" ht="9" hidden="1" customHeight="1" x14ac:dyDescent="0.25">
      <c r="V21276" s="80"/>
    </row>
    <row r="21277" spans="22:22" ht="9" hidden="1" customHeight="1" x14ac:dyDescent="0.25">
      <c r="V21277" s="80"/>
    </row>
    <row r="21278" spans="22:22" ht="9" hidden="1" customHeight="1" x14ac:dyDescent="0.25">
      <c r="V21278" s="80"/>
    </row>
    <row r="21279" spans="22:22" ht="9" hidden="1" customHeight="1" x14ac:dyDescent="0.25">
      <c r="V21279" s="80"/>
    </row>
    <row r="21280" spans="22:22" ht="9" hidden="1" customHeight="1" x14ac:dyDescent="0.25">
      <c r="V21280" s="80"/>
    </row>
    <row r="21281" spans="22:22" ht="9" hidden="1" customHeight="1" x14ac:dyDescent="0.25">
      <c r="V21281" s="80"/>
    </row>
    <row r="21282" spans="22:22" ht="9" hidden="1" customHeight="1" x14ac:dyDescent="0.25">
      <c r="V21282" s="80"/>
    </row>
    <row r="21283" spans="22:22" ht="9" hidden="1" customHeight="1" x14ac:dyDescent="0.25">
      <c r="V21283" s="80"/>
    </row>
    <row r="21284" spans="22:22" ht="9" hidden="1" customHeight="1" x14ac:dyDescent="0.25">
      <c r="V21284" s="80"/>
    </row>
    <row r="21285" spans="22:22" ht="9" hidden="1" customHeight="1" x14ac:dyDescent="0.25">
      <c r="V21285" s="80"/>
    </row>
    <row r="21286" spans="22:22" ht="9" hidden="1" customHeight="1" x14ac:dyDescent="0.25">
      <c r="V21286" s="80"/>
    </row>
    <row r="21287" spans="22:22" ht="9" hidden="1" customHeight="1" x14ac:dyDescent="0.25">
      <c r="V21287" s="80"/>
    </row>
    <row r="21288" spans="22:22" ht="9" hidden="1" customHeight="1" x14ac:dyDescent="0.25">
      <c r="V21288" s="80"/>
    </row>
    <row r="21289" spans="22:22" ht="9" hidden="1" customHeight="1" x14ac:dyDescent="0.25">
      <c r="V21289" s="80"/>
    </row>
    <row r="21290" spans="22:22" ht="9" hidden="1" customHeight="1" x14ac:dyDescent="0.25">
      <c r="V21290" s="80"/>
    </row>
    <row r="21291" spans="22:22" ht="9" hidden="1" customHeight="1" x14ac:dyDescent="0.25">
      <c r="V21291" s="80"/>
    </row>
    <row r="21292" spans="22:22" ht="9" hidden="1" customHeight="1" x14ac:dyDescent="0.25">
      <c r="V21292" s="80"/>
    </row>
    <row r="21293" spans="22:22" ht="9" hidden="1" customHeight="1" x14ac:dyDescent="0.25">
      <c r="V21293" s="80"/>
    </row>
    <row r="21294" spans="22:22" ht="9" hidden="1" customHeight="1" x14ac:dyDescent="0.25">
      <c r="V21294" s="80"/>
    </row>
    <row r="21295" spans="22:22" ht="9" hidden="1" customHeight="1" x14ac:dyDescent="0.25">
      <c r="V21295" s="80"/>
    </row>
    <row r="21296" spans="22:22" ht="9" hidden="1" customHeight="1" x14ac:dyDescent="0.25">
      <c r="V21296" s="80"/>
    </row>
    <row r="21297" spans="22:22" ht="9" hidden="1" customHeight="1" x14ac:dyDescent="0.25">
      <c r="V21297" s="80"/>
    </row>
    <row r="21298" spans="22:22" ht="9" hidden="1" customHeight="1" x14ac:dyDescent="0.25">
      <c r="V21298" s="80"/>
    </row>
    <row r="21299" spans="22:22" ht="9" hidden="1" customHeight="1" x14ac:dyDescent="0.25">
      <c r="V21299" s="80"/>
    </row>
    <row r="21300" spans="22:22" ht="9" hidden="1" customHeight="1" x14ac:dyDescent="0.25">
      <c r="V21300" s="80"/>
    </row>
    <row r="21301" spans="22:22" ht="9" hidden="1" customHeight="1" x14ac:dyDescent="0.25">
      <c r="V21301" s="80"/>
    </row>
    <row r="21302" spans="22:22" ht="9" hidden="1" customHeight="1" x14ac:dyDescent="0.25">
      <c r="V21302" s="80"/>
    </row>
    <row r="21303" spans="22:22" ht="9" hidden="1" customHeight="1" x14ac:dyDescent="0.25">
      <c r="V21303" s="80"/>
    </row>
    <row r="21304" spans="22:22" ht="9" hidden="1" customHeight="1" x14ac:dyDescent="0.25">
      <c r="V21304" s="80"/>
    </row>
    <row r="21305" spans="22:22" ht="9" hidden="1" customHeight="1" x14ac:dyDescent="0.25">
      <c r="V21305" s="80"/>
    </row>
    <row r="21306" spans="22:22" ht="9" hidden="1" customHeight="1" x14ac:dyDescent="0.25">
      <c r="V21306" s="80"/>
    </row>
    <row r="21307" spans="22:22" ht="9" hidden="1" customHeight="1" x14ac:dyDescent="0.25">
      <c r="V21307" s="80"/>
    </row>
    <row r="21308" spans="22:22" ht="9" hidden="1" customHeight="1" x14ac:dyDescent="0.25">
      <c r="V21308" s="80"/>
    </row>
    <row r="21309" spans="22:22" ht="9" hidden="1" customHeight="1" x14ac:dyDescent="0.25">
      <c r="V21309" s="80"/>
    </row>
    <row r="21310" spans="22:22" ht="9" hidden="1" customHeight="1" x14ac:dyDescent="0.25">
      <c r="V21310" s="80"/>
    </row>
    <row r="21311" spans="22:22" ht="9" hidden="1" customHeight="1" x14ac:dyDescent="0.25">
      <c r="V21311" s="80"/>
    </row>
    <row r="21312" spans="22:22" ht="9" hidden="1" customHeight="1" x14ac:dyDescent="0.25">
      <c r="V21312" s="80"/>
    </row>
    <row r="21313" spans="22:22" ht="9" hidden="1" customHeight="1" x14ac:dyDescent="0.25">
      <c r="V21313" s="80"/>
    </row>
    <row r="21314" spans="22:22" ht="9" hidden="1" customHeight="1" x14ac:dyDescent="0.25">
      <c r="V21314" s="80"/>
    </row>
    <row r="21315" spans="22:22" ht="9" hidden="1" customHeight="1" x14ac:dyDescent="0.25">
      <c r="V21315" s="80"/>
    </row>
    <row r="21316" spans="22:22" ht="9" hidden="1" customHeight="1" x14ac:dyDescent="0.25">
      <c r="V21316" s="80"/>
    </row>
    <row r="21317" spans="22:22" ht="9" hidden="1" customHeight="1" x14ac:dyDescent="0.25">
      <c r="V21317" s="80"/>
    </row>
    <row r="21318" spans="22:22" ht="9" hidden="1" customHeight="1" x14ac:dyDescent="0.25">
      <c r="V21318" s="80"/>
    </row>
    <row r="21319" spans="22:22" ht="9" hidden="1" customHeight="1" x14ac:dyDescent="0.25">
      <c r="V21319" s="80"/>
    </row>
    <row r="21320" spans="22:22" ht="9" hidden="1" customHeight="1" x14ac:dyDescent="0.25">
      <c r="V21320" s="80"/>
    </row>
    <row r="21321" spans="22:22" ht="9" hidden="1" customHeight="1" x14ac:dyDescent="0.25">
      <c r="V21321" s="80"/>
    </row>
    <row r="21322" spans="22:22" ht="9" hidden="1" customHeight="1" x14ac:dyDescent="0.25">
      <c r="V21322" s="80"/>
    </row>
    <row r="21323" spans="22:22" ht="9" hidden="1" customHeight="1" x14ac:dyDescent="0.25">
      <c r="V21323" s="80"/>
    </row>
    <row r="21324" spans="22:22" ht="9" hidden="1" customHeight="1" x14ac:dyDescent="0.25">
      <c r="V21324" s="80"/>
    </row>
    <row r="21325" spans="22:22" ht="9" hidden="1" customHeight="1" x14ac:dyDescent="0.25">
      <c r="V21325" s="80"/>
    </row>
    <row r="21326" spans="22:22" ht="9" hidden="1" customHeight="1" x14ac:dyDescent="0.25">
      <c r="V21326" s="80"/>
    </row>
    <row r="21327" spans="22:22" ht="9" hidden="1" customHeight="1" x14ac:dyDescent="0.25">
      <c r="V21327" s="80"/>
    </row>
    <row r="21328" spans="22:22" ht="9" hidden="1" customHeight="1" x14ac:dyDescent="0.25">
      <c r="V21328" s="80"/>
    </row>
    <row r="21329" spans="22:22" ht="9" hidden="1" customHeight="1" x14ac:dyDescent="0.25">
      <c r="V21329" s="80"/>
    </row>
    <row r="21330" spans="22:22" ht="9" hidden="1" customHeight="1" x14ac:dyDescent="0.25">
      <c r="V21330" s="80"/>
    </row>
    <row r="21331" spans="22:22" ht="9" hidden="1" customHeight="1" x14ac:dyDescent="0.25">
      <c r="V21331" s="80"/>
    </row>
    <row r="21332" spans="22:22" ht="9" hidden="1" customHeight="1" x14ac:dyDescent="0.25">
      <c r="V21332" s="80"/>
    </row>
    <row r="21333" spans="22:22" ht="9" hidden="1" customHeight="1" x14ac:dyDescent="0.25">
      <c r="V21333" s="80"/>
    </row>
    <row r="21334" spans="22:22" ht="9" hidden="1" customHeight="1" x14ac:dyDescent="0.25">
      <c r="V21334" s="80"/>
    </row>
    <row r="21335" spans="22:22" ht="9" hidden="1" customHeight="1" x14ac:dyDescent="0.25">
      <c r="V21335" s="80"/>
    </row>
    <row r="21336" spans="22:22" ht="9" hidden="1" customHeight="1" x14ac:dyDescent="0.25">
      <c r="V21336" s="80"/>
    </row>
    <row r="21337" spans="22:22" ht="9" hidden="1" customHeight="1" x14ac:dyDescent="0.25">
      <c r="V21337" s="80"/>
    </row>
    <row r="21338" spans="22:22" ht="9" hidden="1" customHeight="1" x14ac:dyDescent="0.25">
      <c r="V21338" s="80"/>
    </row>
    <row r="21339" spans="22:22" ht="9" hidden="1" customHeight="1" x14ac:dyDescent="0.25">
      <c r="V21339" s="80"/>
    </row>
    <row r="21340" spans="22:22" ht="9" hidden="1" customHeight="1" x14ac:dyDescent="0.25">
      <c r="V21340" s="80"/>
    </row>
    <row r="21341" spans="22:22" ht="9" hidden="1" customHeight="1" x14ac:dyDescent="0.25">
      <c r="V21341" s="80"/>
    </row>
    <row r="21342" spans="22:22" ht="9" hidden="1" customHeight="1" x14ac:dyDescent="0.25">
      <c r="V21342" s="80"/>
    </row>
    <row r="21343" spans="22:22" ht="9" hidden="1" customHeight="1" x14ac:dyDescent="0.25">
      <c r="V21343" s="80"/>
    </row>
    <row r="21344" spans="22:22" ht="9" hidden="1" customHeight="1" x14ac:dyDescent="0.25">
      <c r="V21344" s="80"/>
    </row>
    <row r="21345" spans="22:22" ht="9" hidden="1" customHeight="1" x14ac:dyDescent="0.25">
      <c r="V21345" s="80"/>
    </row>
    <row r="21346" spans="22:22" ht="9" hidden="1" customHeight="1" x14ac:dyDescent="0.25">
      <c r="V21346" s="80"/>
    </row>
    <row r="21347" spans="22:22" ht="9" hidden="1" customHeight="1" x14ac:dyDescent="0.25">
      <c r="V21347" s="80"/>
    </row>
    <row r="21348" spans="22:22" ht="9" hidden="1" customHeight="1" x14ac:dyDescent="0.25">
      <c r="V21348" s="80"/>
    </row>
    <row r="21349" spans="22:22" ht="9" hidden="1" customHeight="1" x14ac:dyDescent="0.25">
      <c r="V21349" s="80"/>
    </row>
    <row r="21350" spans="22:22" ht="9" hidden="1" customHeight="1" x14ac:dyDescent="0.25">
      <c r="V21350" s="80"/>
    </row>
    <row r="21351" spans="22:22" ht="9" hidden="1" customHeight="1" x14ac:dyDescent="0.25">
      <c r="V21351" s="80"/>
    </row>
    <row r="21352" spans="22:22" ht="9" hidden="1" customHeight="1" x14ac:dyDescent="0.25">
      <c r="V21352" s="80"/>
    </row>
    <row r="21353" spans="22:22" ht="9" hidden="1" customHeight="1" x14ac:dyDescent="0.25">
      <c r="V21353" s="80"/>
    </row>
    <row r="21354" spans="22:22" ht="9" hidden="1" customHeight="1" x14ac:dyDescent="0.25">
      <c r="V21354" s="80"/>
    </row>
    <row r="21355" spans="22:22" ht="9" hidden="1" customHeight="1" x14ac:dyDescent="0.25">
      <c r="V21355" s="80"/>
    </row>
    <row r="21356" spans="22:22" ht="9" hidden="1" customHeight="1" x14ac:dyDescent="0.25">
      <c r="V21356" s="80"/>
    </row>
    <row r="21357" spans="22:22" ht="9" hidden="1" customHeight="1" x14ac:dyDescent="0.25">
      <c r="V21357" s="80"/>
    </row>
    <row r="21358" spans="22:22" ht="9" hidden="1" customHeight="1" x14ac:dyDescent="0.25">
      <c r="V21358" s="80"/>
    </row>
    <row r="21359" spans="22:22" ht="9" hidden="1" customHeight="1" x14ac:dyDescent="0.25">
      <c r="V21359" s="80"/>
    </row>
    <row r="21360" spans="22:22" ht="9" hidden="1" customHeight="1" x14ac:dyDescent="0.25">
      <c r="V21360" s="80"/>
    </row>
    <row r="21361" spans="22:22" ht="9" hidden="1" customHeight="1" x14ac:dyDescent="0.25">
      <c r="V21361" s="80"/>
    </row>
    <row r="21362" spans="22:22" ht="9" hidden="1" customHeight="1" x14ac:dyDescent="0.25">
      <c r="V21362" s="80"/>
    </row>
    <row r="21363" spans="22:22" ht="9" hidden="1" customHeight="1" x14ac:dyDescent="0.25">
      <c r="V21363" s="80"/>
    </row>
    <row r="21364" spans="22:22" ht="9" hidden="1" customHeight="1" x14ac:dyDescent="0.25">
      <c r="V21364" s="80"/>
    </row>
    <row r="21365" spans="22:22" ht="9" hidden="1" customHeight="1" x14ac:dyDescent="0.25">
      <c r="V21365" s="80"/>
    </row>
    <row r="21366" spans="22:22" ht="9" hidden="1" customHeight="1" x14ac:dyDescent="0.25">
      <c r="V21366" s="80"/>
    </row>
    <row r="21367" spans="22:22" ht="9" hidden="1" customHeight="1" x14ac:dyDescent="0.25">
      <c r="V21367" s="80"/>
    </row>
    <row r="21368" spans="22:22" ht="9" hidden="1" customHeight="1" x14ac:dyDescent="0.25">
      <c r="V21368" s="80"/>
    </row>
    <row r="21369" spans="22:22" ht="9" hidden="1" customHeight="1" x14ac:dyDescent="0.25">
      <c r="V21369" s="80"/>
    </row>
    <row r="21370" spans="22:22" ht="9" hidden="1" customHeight="1" x14ac:dyDescent="0.25">
      <c r="V21370" s="80"/>
    </row>
    <row r="21371" spans="22:22" ht="9" hidden="1" customHeight="1" x14ac:dyDescent="0.25">
      <c r="V21371" s="80"/>
    </row>
    <row r="21372" spans="22:22" ht="9" hidden="1" customHeight="1" x14ac:dyDescent="0.25">
      <c r="V21372" s="80"/>
    </row>
    <row r="21373" spans="22:22" ht="9" hidden="1" customHeight="1" x14ac:dyDescent="0.25">
      <c r="V21373" s="80"/>
    </row>
    <row r="21374" spans="22:22" ht="9" hidden="1" customHeight="1" x14ac:dyDescent="0.25">
      <c r="V21374" s="80"/>
    </row>
    <row r="21375" spans="22:22" ht="9" hidden="1" customHeight="1" x14ac:dyDescent="0.25">
      <c r="V21375" s="80"/>
    </row>
    <row r="21376" spans="22:22" ht="9" hidden="1" customHeight="1" x14ac:dyDescent="0.25">
      <c r="V21376" s="80"/>
    </row>
    <row r="21377" spans="22:22" ht="9" hidden="1" customHeight="1" x14ac:dyDescent="0.25">
      <c r="V21377" s="80"/>
    </row>
    <row r="21378" spans="22:22" ht="9" hidden="1" customHeight="1" x14ac:dyDescent="0.25">
      <c r="V21378" s="80"/>
    </row>
    <row r="21379" spans="22:22" ht="9" hidden="1" customHeight="1" x14ac:dyDescent="0.25">
      <c r="V21379" s="80"/>
    </row>
    <row r="21380" spans="22:22" ht="9" hidden="1" customHeight="1" x14ac:dyDescent="0.25">
      <c r="V21380" s="80"/>
    </row>
    <row r="21381" spans="22:22" ht="9" hidden="1" customHeight="1" x14ac:dyDescent="0.25">
      <c r="V21381" s="80"/>
    </row>
    <row r="21382" spans="22:22" ht="9" hidden="1" customHeight="1" x14ac:dyDescent="0.25">
      <c r="V21382" s="80"/>
    </row>
    <row r="21383" spans="22:22" ht="9" hidden="1" customHeight="1" x14ac:dyDescent="0.25">
      <c r="V21383" s="80"/>
    </row>
    <row r="21384" spans="22:22" ht="9" hidden="1" customHeight="1" x14ac:dyDescent="0.25">
      <c r="V21384" s="80"/>
    </row>
    <row r="21385" spans="22:22" ht="9" hidden="1" customHeight="1" x14ac:dyDescent="0.25">
      <c r="V21385" s="80"/>
    </row>
    <row r="21386" spans="22:22" ht="9" hidden="1" customHeight="1" x14ac:dyDescent="0.25">
      <c r="V21386" s="80"/>
    </row>
    <row r="21387" spans="22:22" ht="9" hidden="1" customHeight="1" x14ac:dyDescent="0.25">
      <c r="V21387" s="80"/>
    </row>
    <row r="21388" spans="22:22" ht="9" hidden="1" customHeight="1" x14ac:dyDescent="0.25">
      <c r="V21388" s="80"/>
    </row>
    <row r="21389" spans="22:22" ht="9" hidden="1" customHeight="1" x14ac:dyDescent="0.25">
      <c r="V21389" s="80"/>
    </row>
    <row r="21390" spans="22:22" ht="9" hidden="1" customHeight="1" x14ac:dyDescent="0.25">
      <c r="V21390" s="80"/>
    </row>
    <row r="21391" spans="22:22" ht="9" hidden="1" customHeight="1" x14ac:dyDescent="0.25">
      <c r="V21391" s="80"/>
    </row>
    <row r="21392" spans="22:22" ht="9" hidden="1" customHeight="1" x14ac:dyDescent="0.25">
      <c r="V21392" s="80"/>
    </row>
    <row r="21393" spans="22:22" ht="9" hidden="1" customHeight="1" x14ac:dyDescent="0.25">
      <c r="V21393" s="80"/>
    </row>
    <row r="21394" spans="22:22" ht="9" hidden="1" customHeight="1" x14ac:dyDescent="0.25">
      <c r="V21394" s="80"/>
    </row>
    <row r="21395" spans="22:22" ht="9" hidden="1" customHeight="1" x14ac:dyDescent="0.25">
      <c r="V21395" s="80"/>
    </row>
    <row r="21396" spans="22:22" ht="9" hidden="1" customHeight="1" x14ac:dyDescent="0.25">
      <c r="V21396" s="80"/>
    </row>
    <row r="21397" spans="22:22" ht="9" hidden="1" customHeight="1" x14ac:dyDescent="0.25">
      <c r="V21397" s="80"/>
    </row>
    <row r="21398" spans="22:22" ht="9" hidden="1" customHeight="1" x14ac:dyDescent="0.25">
      <c r="V21398" s="80"/>
    </row>
    <row r="21399" spans="22:22" ht="9" hidden="1" customHeight="1" x14ac:dyDescent="0.25">
      <c r="V21399" s="80"/>
    </row>
    <row r="21400" spans="22:22" ht="9" hidden="1" customHeight="1" x14ac:dyDescent="0.25">
      <c r="V21400" s="80"/>
    </row>
    <row r="21401" spans="22:22" ht="9" hidden="1" customHeight="1" x14ac:dyDescent="0.25">
      <c r="V21401" s="80"/>
    </row>
    <row r="21402" spans="22:22" ht="9" hidden="1" customHeight="1" x14ac:dyDescent="0.25">
      <c r="V21402" s="80"/>
    </row>
    <row r="21403" spans="22:22" ht="9" hidden="1" customHeight="1" x14ac:dyDescent="0.25">
      <c r="V21403" s="80"/>
    </row>
    <row r="21404" spans="22:22" ht="9" hidden="1" customHeight="1" x14ac:dyDescent="0.25">
      <c r="V21404" s="80"/>
    </row>
    <row r="21405" spans="22:22" ht="9" hidden="1" customHeight="1" x14ac:dyDescent="0.25">
      <c r="V21405" s="80"/>
    </row>
    <row r="21406" spans="22:22" ht="9" hidden="1" customHeight="1" x14ac:dyDescent="0.25">
      <c r="V21406" s="80"/>
    </row>
    <row r="21407" spans="22:22" ht="9" hidden="1" customHeight="1" x14ac:dyDescent="0.25">
      <c r="V21407" s="80"/>
    </row>
    <row r="21408" spans="22:22" ht="9" hidden="1" customHeight="1" x14ac:dyDescent="0.25">
      <c r="V21408" s="80"/>
    </row>
    <row r="21409" spans="22:22" ht="9" hidden="1" customHeight="1" x14ac:dyDescent="0.25">
      <c r="V21409" s="80"/>
    </row>
    <row r="21410" spans="22:22" ht="9" hidden="1" customHeight="1" x14ac:dyDescent="0.25">
      <c r="V21410" s="80"/>
    </row>
    <row r="21411" spans="22:22" ht="9" hidden="1" customHeight="1" x14ac:dyDescent="0.25">
      <c r="V21411" s="80"/>
    </row>
    <row r="21412" spans="22:22" ht="9" hidden="1" customHeight="1" x14ac:dyDescent="0.25">
      <c r="V21412" s="80"/>
    </row>
    <row r="21413" spans="22:22" ht="9" hidden="1" customHeight="1" x14ac:dyDescent="0.25">
      <c r="V21413" s="80"/>
    </row>
    <row r="21414" spans="22:22" ht="9" hidden="1" customHeight="1" x14ac:dyDescent="0.25">
      <c r="V21414" s="80"/>
    </row>
    <row r="21415" spans="22:22" ht="9" hidden="1" customHeight="1" x14ac:dyDescent="0.25">
      <c r="V21415" s="80"/>
    </row>
    <row r="21416" spans="22:22" ht="9" hidden="1" customHeight="1" x14ac:dyDescent="0.25">
      <c r="V21416" s="80"/>
    </row>
    <row r="21417" spans="22:22" ht="9" hidden="1" customHeight="1" x14ac:dyDescent="0.25">
      <c r="V21417" s="80"/>
    </row>
    <row r="21418" spans="22:22" ht="9" hidden="1" customHeight="1" x14ac:dyDescent="0.25">
      <c r="V21418" s="80"/>
    </row>
    <row r="21419" spans="22:22" ht="9" hidden="1" customHeight="1" x14ac:dyDescent="0.25">
      <c r="V21419" s="80"/>
    </row>
    <row r="21420" spans="22:22" ht="9" hidden="1" customHeight="1" x14ac:dyDescent="0.25">
      <c r="V21420" s="80"/>
    </row>
    <row r="21421" spans="22:22" ht="9" hidden="1" customHeight="1" x14ac:dyDescent="0.25">
      <c r="V21421" s="80"/>
    </row>
    <row r="21422" spans="22:22" ht="9" hidden="1" customHeight="1" x14ac:dyDescent="0.25">
      <c r="V21422" s="80"/>
    </row>
    <row r="21423" spans="22:22" ht="9" hidden="1" customHeight="1" x14ac:dyDescent="0.25">
      <c r="V21423" s="80"/>
    </row>
    <row r="21424" spans="22:22" ht="9" hidden="1" customHeight="1" x14ac:dyDescent="0.25">
      <c r="V21424" s="80"/>
    </row>
    <row r="21425" spans="22:22" ht="9" hidden="1" customHeight="1" x14ac:dyDescent="0.25">
      <c r="V21425" s="80"/>
    </row>
    <row r="21426" spans="22:22" ht="9" hidden="1" customHeight="1" x14ac:dyDescent="0.25">
      <c r="V21426" s="80"/>
    </row>
    <row r="21427" spans="22:22" ht="9" hidden="1" customHeight="1" x14ac:dyDescent="0.25">
      <c r="V21427" s="80"/>
    </row>
    <row r="21428" spans="22:22" ht="9" hidden="1" customHeight="1" x14ac:dyDescent="0.25">
      <c r="V21428" s="80"/>
    </row>
    <row r="21429" spans="22:22" ht="9" hidden="1" customHeight="1" x14ac:dyDescent="0.25">
      <c r="V21429" s="80"/>
    </row>
    <row r="21430" spans="22:22" ht="9" hidden="1" customHeight="1" x14ac:dyDescent="0.25">
      <c r="V21430" s="80"/>
    </row>
    <row r="21431" spans="22:22" ht="9" hidden="1" customHeight="1" x14ac:dyDescent="0.25">
      <c r="V21431" s="80"/>
    </row>
    <row r="21432" spans="22:22" ht="9" hidden="1" customHeight="1" x14ac:dyDescent="0.25">
      <c r="V21432" s="80"/>
    </row>
    <row r="21433" spans="22:22" ht="9" hidden="1" customHeight="1" x14ac:dyDescent="0.25">
      <c r="V21433" s="80"/>
    </row>
    <row r="21434" spans="22:22" ht="9" hidden="1" customHeight="1" x14ac:dyDescent="0.25">
      <c r="V21434" s="80"/>
    </row>
    <row r="21435" spans="22:22" ht="9" hidden="1" customHeight="1" x14ac:dyDescent="0.25">
      <c r="V21435" s="80"/>
    </row>
    <row r="21436" spans="22:22" ht="9" hidden="1" customHeight="1" x14ac:dyDescent="0.25">
      <c r="V21436" s="80"/>
    </row>
    <row r="21437" spans="22:22" ht="9" hidden="1" customHeight="1" x14ac:dyDescent="0.25">
      <c r="V21437" s="80"/>
    </row>
    <row r="21438" spans="22:22" ht="9" hidden="1" customHeight="1" x14ac:dyDescent="0.25">
      <c r="V21438" s="80"/>
    </row>
    <row r="21439" spans="22:22" ht="9" hidden="1" customHeight="1" x14ac:dyDescent="0.25">
      <c r="V21439" s="80"/>
    </row>
    <row r="21440" spans="22:22" ht="9" hidden="1" customHeight="1" x14ac:dyDescent="0.25">
      <c r="V21440" s="80"/>
    </row>
    <row r="21441" spans="22:22" ht="9" hidden="1" customHeight="1" x14ac:dyDescent="0.25">
      <c r="V21441" s="80"/>
    </row>
    <row r="21442" spans="22:22" ht="9" hidden="1" customHeight="1" x14ac:dyDescent="0.25">
      <c r="V21442" s="80"/>
    </row>
    <row r="21443" spans="22:22" ht="9" hidden="1" customHeight="1" x14ac:dyDescent="0.25">
      <c r="V21443" s="80"/>
    </row>
    <row r="21444" spans="22:22" ht="9" hidden="1" customHeight="1" x14ac:dyDescent="0.25">
      <c r="V21444" s="80"/>
    </row>
    <row r="21445" spans="22:22" ht="9" hidden="1" customHeight="1" x14ac:dyDescent="0.25">
      <c r="V21445" s="80"/>
    </row>
    <row r="21446" spans="22:22" ht="9" hidden="1" customHeight="1" x14ac:dyDescent="0.25">
      <c r="V21446" s="80"/>
    </row>
    <row r="21447" spans="22:22" ht="9" hidden="1" customHeight="1" x14ac:dyDescent="0.25">
      <c r="V21447" s="80"/>
    </row>
    <row r="21448" spans="22:22" ht="9" hidden="1" customHeight="1" x14ac:dyDescent="0.25">
      <c r="V21448" s="80"/>
    </row>
    <row r="21449" spans="22:22" ht="9" hidden="1" customHeight="1" x14ac:dyDescent="0.25">
      <c r="V21449" s="80"/>
    </row>
    <row r="21450" spans="22:22" ht="9" hidden="1" customHeight="1" x14ac:dyDescent="0.25">
      <c r="V21450" s="80"/>
    </row>
    <row r="21451" spans="22:22" ht="9" hidden="1" customHeight="1" x14ac:dyDescent="0.25">
      <c r="V21451" s="80"/>
    </row>
    <row r="21452" spans="22:22" ht="9" hidden="1" customHeight="1" x14ac:dyDescent="0.25">
      <c r="V21452" s="80"/>
    </row>
    <row r="21453" spans="22:22" ht="9" hidden="1" customHeight="1" x14ac:dyDescent="0.25">
      <c r="V21453" s="80"/>
    </row>
    <row r="21454" spans="22:22" ht="9" hidden="1" customHeight="1" x14ac:dyDescent="0.25">
      <c r="V21454" s="80"/>
    </row>
    <row r="21455" spans="22:22" ht="9" hidden="1" customHeight="1" x14ac:dyDescent="0.25">
      <c r="V21455" s="80"/>
    </row>
    <row r="21456" spans="22:22" ht="9" hidden="1" customHeight="1" x14ac:dyDescent="0.25">
      <c r="V21456" s="80"/>
    </row>
    <row r="21457" spans="22:22" ht="9" hidden="1" customHeight="1" x14ac:dyDescent="0.25">
      <c r="V21457" s="80"/>
    </row>
    <row r="21458" spans="22:22" ht="9" hidden="1" customHeight="1" x14ac:dyDescent="0.25">
      <c r="V21458" s="80"/>
    </row>
    <row r="21459" spans="22:22" ht="9" hidden="1" customHeight="1" x14ac:dyDescent="0.25">
      <c r="V21459" s="80"/>
    </row>
    <row r="21460" spans="22:22" ht="9" hidden="1" customHeight="1" x14ac:dyDescent="0.25">
      <c r="V21460" s="80"/>
    </row>
    <row r="21461" spans="22:22" ht="9" hidden="1" customHeight="1" x14ac:dyDescent="0.25">
      <c r="V21461" s="80"/>
    </row>
    <row r="21462" spans="22:22" ht="9" hidden="1" customHeight="1" x14ac:dyDescent="0.25">
      <c r="V21462" s="80"/>
    </row>
    <row r="21463" spans="22:22" ht="9" hidden="1" customHeight="1" x14ac:dyDescent="0.25">
      <c r="V21463" s="80"/>
    </row>
    <row r="21464" spans="22:22" ht="9" hidden="1" customHeight="1" x14ac:dyDescent="0.25">
      <c r="V21464" s="80"/>
    </row>
    <row r="21465" spans="22:22" ht="9" hidden="1" customHeight="1" x14ac:dyDescent="0.25">
      <c r="V21465" s="80"/>
    </row>
    <row r="21466" spans="22:22" ht="9" hidden="1" customHeight="1" x14ac:dyDescent="0.25">
      <c r="V21466" s="80"/>
    </row>
    <row r="21467" spans="22:22" ht="9" hidden="1" customHeight="1" x14ac:dyDescent="0.25">
      <c r="V21467" s="80"/>
    </row>
    <row r="21468" spans="22:22" ht="9" hidden="1" customHeight="1" x14ac:dyDescent="0.25">
      <c r="V21468" s="80"/>
    </row>
    <row r="21469" spans="22:22" ht="9" hidden="1" customHeight="1" x14ac:dyDescent="0.25">
      <c r="V21469" s="80"/>
    </row>
    <row r="21470" spans="22:22" ht="9" hidden="1" customHeight="1" x14ac:dyDescent="0.25">
      <c r="V21470" s="80"/>
    </row>
    <row r="21471" spans="22:22" ht="9" hidden="1" customHeight="1" x14ac:dyDescent="0.25">
      <c r="V21471" s="80"/>
    </row>
    <row r="21472" spans="22:22" ht="9" hidden="1" customHeight="1" x14ac:dyDescent="0.25">
      <c r="V21472" s="80"/>
    </row>
    <row r="21473" spans="22:22" ht="9" hidden="1" customHeight="1" x14ac:dyDescent="0.25">
      <c r="V21473" s="80"/>
    </row>
    <row r="21474" spans="22:22" ht="9" hidden="1" customHeight="1" x14ac:dyDescent="0.25">
      <c r="V21474" s="80"/>
    </row>
    <row r="21475" spans="22:22" ht="9" hidden="1" customHeight="1" x14ac:dyDescent="0.25">
      <c r="V21475" s="80"/>
    </row>
    <row r="21476" spans="22:22" ht="9" hidden="1" customHeight="1" x14ac:dyDescent="0.25">
      <c r="V21476" s="80"/>
    </row>
    <row r="21477" spans="22:22" ht="9" hidden="1" customHeight="1" x14ac:dyDescent="0.25">
      <c r="V21477" s="80"/>
    </row>
    <row r="21478" spans="22:22" ht="9" hidden="1" customHeight="1" x14ac:dyDescent="0.25">
      <c r="V21478" s="80"/>
    </row>
    <row r="21479" spans="22:22" ht="9" hidden="1" customHeight="1" x14ac:dyDescent="0.25">
      <c r="V21479" s="80"/>
    </row>
    <row r="21480" spans="22:22" ht="9" hidden="1" customHeight="1" x14ac:dyDescent="0.25">
      <c r="V21480" s="80"/>
    </row>
    <row r="21481" spans="22:22" ht="9" hidden="1" customHeight="1" x14ac:dyDescent="0.25">
      <c r="V21481" s="80"/>
    </row>
    <row r="21482" spans="22:22" ht="9" hidden="1" customHeight="1" x14ac:dyDescent="0.25">
      <c r="V21482" s="80"/>
    </row>
    <row r="21483" spans="22:22" ht="9" hidden="1" customHeight="1" x14ac:dyDescent="0.25">
      <c r="V21483" s="80"/>
    </row>
    <row r="21484" spans="22:22" ht="9" hidden="1" customHeight="1" x14ac:dyDescent="0.25">
      <c r="V21484" s="80"/>
    </row>
    <row r="21485" spans="22:22" ht="9" hidden="1" customHeight="1" x14ac:dyDescent="0.25">
      <c r="V21485" s="80"/>
    </row>
    <row r="21486" spans="22:22" ht="9" hidden="1" customHeight="1" x14ac:dyDescent="0.25">
      <c r="V21486" s="80"/>
    </row>
    <row r="21487" spans="22:22" ht="9" hidden="1" customHeight="1" x14ac:dyDescent="0.25">
      <c r="V21487" s="80"/>
    </row>
    <row r="21488" spans="22:22" ht="9" hidden="1" customHeight="1" x14ac:dyDescent="0.25">
      <c r="V21488" s="80"/>
    </row>
    <row r="21489" spans="22:22" ht="9" hidden="1" customHeight="1" x14ac:dyDescent="0.25">
      <c r="V21489" s="80"/>
    </row>
    <row r="21490" spans="22:22" ht="9" hidden="1" customHeight="1" x14ac:dyDescent="0.25">
      <c r="V21490" s="80"/>
    </row>
    <row r="21491" spans="22:22" ht="9" hidden="1" customHeight="1" x14ac:dyDescent="0.25">
      <c r="V21491" s="80"/>
    </row>
    <row r="21492" spans="22:22" ht="9" hidden="1" customHeight="1" x14ac:dyDescent="0.25">
      <c r="V21492" s="80"/>
    </row>
    <row r="21493" spans="22:22" ht="9" hidden="1" customHeight="1" x14ac:dyDescent="0.25">
      <c r="V21493" s="80"/>
    </row>
    <row r="21494" spans="22:22" ht="9" hidden="1" customHeight="1" x14ac:dyDescent="0.25">
      <c r="V21494" s="80"/>
    </row>
    <row r="21495" spans="22:22" ht="9" hidden="1" customHeight="1" x14ac:dyDescent="0.25">
      <c r="V21495" s="80"/>
    </row>
    <row r="21496" spans="22:22" ht="9" hidden="1" customHeight="1" x14ac:dyDescent="0.25">
      <c r="V21496" s="80"/>
    </row>
    <row r="21497" spans="22:22" ht="9" hidden="1" customHeight="1" x14ac:dyDescent="0.25">
      <c r="V21497" s="80"/>
    </row>
    <row r="21498" spans="22:22" ht="9" hidden="1" customHeight="1" x14ac:dyDescent="0.25">
      <c r="V21498" s="80"/>
    </row>
    <row r="21499" spans="22:22" ht="9" hidden="1" customHeight="1" x14ac:dyDescent="0.25">
      <c r="V21499" s="80"/>
    </row>
    <row r="21500" spans="22:22" ht="9" hidden="1" customHeight="1" x14ac:dyDescent="0.25">
      <c r="V21500" s="80"/>
    </row>
    <row r="21501" spans="22:22" ht="9" hidden="1" customHeight="1" x14ac:dyDescent="0.25">
      <c r="V21501" s="80"/>
    </row>
    <row r="21502" spans="22:22" ht="9" hidden="1" customHeight="1" x14ac:dyDescent="0.25">
      <c r="V21502" s="80"/>
    </row>
    <row r="21503" spans="22:22" ht="9" hidden="1" customHeight="1" x14ac:dyDescent="0.25">
      <c r="V21503" s="80"/>
    </row>
    <row r="21504" spans="22:22" ht="9" hidden="1" customHeight="1" x14ac:dyDescent="0.25">
      <c r="V21504" s="80"/>
    </row>
    <row r="21505" spans="22:22" ht="9" hidden="1" customHeight="1" x14ac:dyDescent="0.25">
      <c r="V21505" s="80"/>
    </row>
    <row r="21506" spans="22:22" ht="9" hidden="1" customHeight="1" x14ac:dyDescent="0.25">
      <c r="V21506" s="80"/>
    </row>
    <row r="21507" spans="22:22" ht="9" hidden="1" customHeight="1" x14ac:dyDescent="0.25">
      <c r="V21507" s="80"/>
    </row>
    <row r="21508" spans="22:22" ht="9" hidden="1" customHeight="1" x14ac:dyDescent="0.25">
      <c r="V21508" s="80"/>
    </row>
    <row r="21509" spans="22:22" ht="9" hidden="1" customHeight="1" x14ac:dyDescent="0.25">
      <c r="V21509" s="80"/>
    </row>
    <row r="21510" spans="22:22" ht="9" hidden="1" customHeight="1" x14ac:dyDescent="0.25">
      <c r="V21510" s="80"/>
    </row>
    <row r="21511" spans="22:22" ht="9" hidden="1" customHeight="1" x14ac:dyDescent="0.25">
      <c r="V21511" s="80"/>
    </row>
    <row r="21512" spans="22:22" ht="9" hidden="1" customHeight="1" x14ac:dyDescent="0.25">
      <c r="V21512" s="80"/>
    </row>
    <row r="21513" spans="22:22" ht="9" hidden="1" customHeight="1" x14ac:dyDescent="0.25">
      <c r="V21513" s="80"/>
    </row>
    <row r="21514" spans="22:22" ht="9" hidden="1" customHeight="1" x14ac:dyDescent="0.25">
      <c r="V21514" s="80"/>
    </row>
    <row r="21515" spans="22:22" ht="9" hidden="1" customHeight="1" x14ac:dyDescent="0.25">
      <c r="V21515" s="80"/>
    </row>
    <row r="21516" spans="22:22" ht="9" hidden="1" customHeight="1" x14ac:dyDescent="0.25">
      <c r="V21516" s="80"/>
    </row>
    <row r="21517" spans="22:22" ht="9" hidden="1" customHeight="1" x14ac:dyDescent="0.25">
      <c r="V21517" s="80"/>
    </row>
    <row r="21518" spans="22:22" ht="9" hidden="1" customHeight="1" x14ac:dyDescent="0.25">
      <c r="V21518" s="80"/>
    </row>
    <row r="21519" spans="22:22" ht="9" hidden="1" customHeight="1" x14ac:dyDescent="0.25">
      <c r="V21519" s="80"/>
    </row>
    <row r="21520" spans="22:22" ht="9" hidden="1" customHeight="1" x14ac:dyDescent="0.25">
      <c r="V21520" s="80"/>
    </row>
    <row r="21521" spans="22:22" ht="9" hidden="1" customHeight="1" x14ac:dyDescent="0.25">
      <c r="V21521" s="80"/>
    </row>
    <row r="21522" spans="22:22" ht="9" hidden="1" customHeight="1" x14ac:dyDescent="0.25">
      <c r="V21522" s="80"/>
    </row>
    <row r="21523" spans="22:22" ht="9" hidden="1" customHeight="1" x14ac:dyDescent="0.25">
      <c r="V21523" s="80"/>
    </row>
    <row r="21524" spans="22:22" ht="9" hidden="1" customHeight="1" x14ac:dyDescent="0.25">
      <c r="V21524" s="80"/>
    </row>
    <row r="21525" spans="22:22" ht="9" hidden="1" customHeight="1" x14ac:dyDescent="0.25">
      <c r="V21525" s="80"/>
    </row>
    <row r="21526" spans="22:22" ht="9" hidden="1" customHeight="1" x14ac:dyDescent="0.25">
      <c r="V21526" s="80"/>
    </row>
    <row r="21527" spans="22:22" ht="9" hidden="1" customHeight="1" x14ac:dyDescent="0.25">
      <c r="V21527" s="80"/>
    </row>
    <row r="21528" spans="22:22" ht="9" hidden="1" customHeight="1" x14ac:dyDescent="0.25">
      <c r="V21528" s="80"/>
    </row>
    <row r="21529" spans="22:22" ht="9" hidden="1" customHeight="1" x14ac:dyDescent="0.25">
      <c r="V21529" s="80"/>
    </row>
    <row r="21530" spans="22:22" ht="9" hidden="1" customHeight="1" x14ac:dyDescent="0.25">
      <c r="V21530" s="80"/>
    </row>
    <row r="21531" spans="22:22" ht="9" hidden="1" customHeight="1" x14ac:dyDescent="0.25">
      <c r="V21531" s="80"/>
    </row>
    <row r="21532" spans="22:22" ht="9" hidden="1" customHeight="1" x14ac:dyDescent="0.25">
      <c r="V21532" s="80"/>
    </row>
    <row r="21533" spans="22:22" ht="9" hidden="1" customHeight="1" x14ac:dyDescent="0.25">
      <c r="V21533" s="80"/>
    </row>
    <row r="21534" spans="22:22" ht="9" hidden="1" customHeight="1" x14ac:dyDescent="0.25">
      <c r="V21534" s="80"/>
    </row>
    <row r="21535" spans="22:22" ht="9" hidden="1" customHeight="1" x14ac:dyDescent="0.25">
      <c r="V21535" s="80"/>
    </row>
    <row r="21536" spans="22:22" ht="9" hidden="1" customHeight="1" x14ac:dyDescent="0.25">
      <c r="V21536" s="80"/>
    </row>
    <row r="21537" spans="22:22" ht="9" hidden="1" customHeight="1" x14ac:dyDescent="0.25">
      <c r="V21537" s="80"/>
    </row>
    <row r="21538" spans="22:22" ht="9" hidden="1" customHeight="1" x14ac:dyDescent="0.25">
      <c r="V21538" s="80"/>
    </row>
    <row r="21539" spans="22:22" ht="9" hidden="1" customHeight="1" x14ac:dyDescent="0.25">
      <c r="V21539" s="80"/>
    </row>
    <row r="21540" spans="22:22" ht="9" hidden="1" customHeight="1" x14ac:dyDescent="0.25">
      <c r="V21540" s="80"/>
    </row>
    <row r="21541" spans="22:22" ht="9" hidden="1" customHeight="1" x14ac:dyDescent="0.25">
      <c r="V21541" s="80"/>
    </row>
    <row r="21542" spans="22:22" ht="9" hidden="1" customHeight="1" x14ac:dyDescent="0.25">
      <c r="V21542" s="80"/>
    </row>
    <row r="21543" spans="22:22" ht="9" hidden="1" customHeight="1" x14ac:dyDescent="0.25">
      <c r="V21543" s="80"/>
    </row>
    <row r="21544" spans="22:22" ht="9" hidden="1" customHeight="1" x14ac:dyDescent="0.25">
      <c r="V21544" s="80"/>
    </row>
    <row r="21545" spans="22:22" ht="9" hidden="1" customHeight="1" x14ac:dyDescent="0.25">
      <c r="V21545" s="80"/>
    </row>
    <row r="21546" spans="22:22" ht="9" hidden="1" customHeight="1" x14ac:dyDescent="0.25">
      <c r="V21546" s="80"/>
    </row>
    <row r="21547" spans="22:22" ht="9" hidden="1" customHeight="1" x14ac:dyDescent="0.25">
      <c r="V21547" s="80"/>
    </row>
    <row r="21548" spans="22:22" ht="9" hidden="1" customHeight="1" x14ac:dyDescent="0.25">
      <c r="V21548" s="80"/>
    </row>
    <row r="21549" spans="22:22" ht="9" hidden="1" customHeight="1" x14ac:dyDescent="0.25">
      <c r="V21549" s="80"/>
    </row>
    <row r="21550" spans="22:22" ht="9" hidden="1" customHeight="1" x14ac:dyDescent="0.25">
      <c r="V21550" s="80"/>
    </row>
    <row r="21551" spans="22:22" ht="9" hidden="1" customHeight="1" x14ac:dyDescent="0.25">
      <c r="V21551" s="80"/>
    </row>
    <row r="21552" spans="22:22" ht="9" hidden="1" customHeight="1" x14ac:dyDescent="0.25">
      <c r="V21552" s="80"/>
    </row>
    <row r="21553" spans="22:22" ht="9" hidden="1" customHeight="1" x14ac:dyDescent="0.25">
      <c r="V21553" s="80"/>
    </row>
    <row r="21554" spans="22:22" ht="9" hidden="1" customHeight="1" x14ac:dyDescent="0.25">
      <c r="V21554" s="80"/>
    </row>
    <row r="21555" spans="22:22" ht="9" hidden="1" customHeight="1" x14ac:dyDescent="0.25">
      <c r="V21555" s="80"/>
    </row>
    <row r="21556" spans="22:22" ht="9" hidden="1" customHeight="1" x14ac:dyDescent="0.25">
      <c r="V21556" s="80"/>
    </row>
    <row r="21557" spans="22:22" ht="9" hidden="1" customHeight="1" x14ac:dyDescent="0.25">
      <c r="V21557" s="80"/>
    </row>
    <row r="21558" spans="22:22" ht="9" hidden="1" customHeight="1" x14ac:dyDescent="0.25">
      <c r="V21558" s="80"/>
    </row>
    <row r="21559" spans="22:22" ht="9" hidden="1" customHeight="1" x14ac:dyDescent="0.25">
      <c r="V21559" s="80"/>
    </row>
    <row r="21560" spans="22:22" ht="9" hidden="1" customHeight="1" x14ac:dyDescent="0.25">
      <c r="V21560" s="80"/>
    </row>
    <row r="21561" spans="22:22" ht="9" hidden="1" customHeight="1" x14ac:dyDescent="0.25">
      <c r="V21561" s="80"/>
    </row>
    <row r="21562" spans="22:22" ht="9" hidden="1" customHeight="1" x14ac:dyDescent="0.25">
      <c r="V21562" s="80"/>
    </row>
    <row r="21563" spans="22:22" ht="9" hidden="1" customHeight="1" x14ac:dyDescent="0.25">
      <c r="V21563" s="80"/>
    </row>
    <row r="21564" spans="22:22" ht="9" hidden="1" customHeight="1" x14ac:dyDescent="0.25">
      <c r="V21564" s="80"/>
    </row>
    <row r="21565" spans="22:22" ht="9" hidden="1" customHeight="1" x14ac:dyDescent="0.25">
      <c r="V21565" s="80"/>
    </row>
    <row r="21566" spans="22:22" ht="9" hidden="1" customHeight="1" x14ac:dyDescent="0.25">
      <c r="V21566" s="80"/>
    </row>
    <row r="21567" spans="22:22" ht="9" hidden="1" customHeight="1" x14ac:dyDescent="0.25">
      <c r="V21567" s="80"/>
    </row>
    <row r="21568" spans="22:22" ht="9" hidden="1" customHeight="1" x14ac:dyDescent="0.25">
      <c r="V21568" s="80"/>
    </row>
    <row r="21569" spans="22:22" ht="9" hidden="1" customHeight="1" x14ac:dyDescent="0.25">
      <c r="V21569" s="80"/>
    </row>
    <row r="21570" spans="22:22" ht="9" hidden="1" customHeight="1" x14ac:dyDescent="0.25">
      <c r="V21570" s="80"/>
    </row>
    <row r="21571" spans="22:22" ht="9" hidden="1" customHeight="1" x14ac:dyDescent="0.25">
      <c r="V21571" s="80"/>
    </row>
    <row r="21572" spans="22:22" ht="9" hidden="1" customHeight="1" x14ac:dyDescent="0.25">
      <c r="V21572" s="80"/>
    </row>
    <row r="21573" spans="22:22" ht="9" hidden="1" customHeight="1" x14ac:dyDescent="0.25">
      <c r="V21573" s="80"/>
    </row>
    <row r="21574" spans="22:22" ht="9" hidden="1" customHeight="1" x14ac:dyDescent="0.25">
      <c r="V21574" s="80"/>
    </row>
    <row r="21575" spans="22:22" ht="9" hidden="1" customHeight="1" x14ac:dyDescent="0.25">
      <c r="V21575" s="80"/>
    </row>
    <row r="21576" spans="22:22" ht="9" hidden="1" customHeight="1" x14ac:dyDescent="0.25">
      <c r="V21576" s="80"/>
    </row>
    <row r="21577" spans="22:22" ht="9" hidden="1" customHeight="1" x14ac:dyDescent="0.25">
      <c r="V21577" s="80"/>
    </row>
    <row r="21578" spans="22:22" ht="9" hidden="1" customHeight="1" x14ac:dyDescent="0.25">
      <c r="V21578" s="80"/>
    </row>
    <row r="21579" spans="22:22" ht="9" hidden="1" customHeight="1" x14ac:dyDescent="0.25">
      <c r="V21579" s="80"/>
    </row>
    <row r="21580" spans="22:22" ht="9" hidden="1" customHeight="1" x14ac:dyDescent="0.25">
      <c r="V21580" s="80"/>
    </row>
    <row r="21581" spans="22:22" ht="9" hidden="1" customHeight="1" x14ac:dyDescent="0.25">
      <c r="V21581" s="80"/>
    </row>
    <row r="21582" spans="22:22" ht="9" hidden="1" customHeight="1" x14ac:dyDescent="0.25">
      <c r="V21582" s="80"/>
    </row>
    <row r="21583" spans="22:22" ht="9" hidden="1" customHeight="1" x14ac:dyDescent="0.25">
      <c r="V21583" s="80"/>
    </row>
    <row r="21584" spans="22:22" ht="9" hidden="1" customHeight="1" x14ac:dyDescent="0.25">
      <c r="V21584" s="80"/>
    </row>
    <row r="21585" spans="22:22" ht="9" hidden="1" customHeight="1" x14ac:dyDescent="0.25">
      <c r="V21585" s="80"/>
    </row>
    <row r="21586" spans="22:22" ht="9" hidden="1" customHeight="1" x14ac:dyDescent="0.25">
      <c r="V21586" s="80"/>
    </row>
    <row r="21587" spans="22:22" ht="9" hidden="1" customHeight="1" x14ac:dyDescent="0.25">
      <c r="V21587" s="80"/>
    </row>
    <row r="21588" spans="22:22" ht="9" hidden="1" customHeight="1" x14ac:dyDescent="0.25">
      <c r="V21588" s="80"/>
    </row>
    <row r="21589" spans="22:22" ht="9" hidden="1" customHeight="1" x14ac:dyDescent="0.25">
      <c r="V21589" s="80"/>
    </row>
    <row r="21590" spans="22:22" ht="9" hidden="1" customHeight="1" x14ac:dyDescent="0.25">
      <c r="V21590" s="80"/>
    </row>
    <row r="21591" spans="22:22" ht="9" hidden="1" customHeight="1" x14ac:dyDescent="0.25">
      <c r="V21591" s="80"/>
    </row>
    <row r="21592" spans="22:22" ht="9" hidden="1" customHeight="1" x14ac:dyDescent="0.25">
      <c r="V21592" s="80"/>
    </row>
    <row r="21593" spans="22:22" ht="9" hidden="1" customHeight="1" x14ac:dyDescent="0.25">
      <c r="V21593" s="80"/>
    </row>
    <row r="21594" spans="22:22" ht="9" hidden="1" customHeight="1" x14ac:dyDescent="0.25">
      <c r="V21594" s="80"/>
    </row>
    <row r="21595" spans="22:22" ht="9" hidden="1" customHeight="1" x14ac:dyDescent="0.25">
      <c r="V21595" s="80"/>
    </row>
    <row r="21596" spans="22:22" ht="9" hidden="1" customHeight="1" x14ac:dyDescent="0.25">
      <c r="V21596" s="80"/>
    </row>
    <row r="21597" spans="22:22" ht="9" hidden="1" customHeight="1" x14ac:dyDescent="0.25">
      <c r="V21597" s="80"/>
    </row>
    <row r="21598" spans="22:22" ht="9" hidden="1" customHeight="1" x14ac:dyDescent="0.25">
      <c r="V21598" s="80"/>
    </row>
    <row r="21599" spans="22:22" ht="9" hidden="1" customHeight="1" x14ac:dyDescent="0.25">
      <c r="V21599" s="80"/>
    </row>
    <row r="21600" spans="22:22" ht="9" hidden="1" customHeight="1" x14ac:dyDescent="0.25">
      <c r="V21600" s="80"/>
    </row>
    <row r="21601" spans="22:22" ht="9" hidden="1" customHeight="1" x14ac:dyDescent="0.25">
      <c r="V21601" s="80"/>
    </row>
    <row r="21602" spans="22:22" ht="9" hidden="1" customHeight="1" x14ac:dyDescent="0.25">
      <c r="V21602" s="80"/>
    </row>
    <row r="21603" spans="22:22" ht="9" hidden="1" customHeight="1" x14ac:dyDescent="0.25">
      <c r="V21603" s="80"/>
    </row>
    <row r="21604" spans="22:22" ht="9" hidden="1" customHeight="1" x14ac:dyDescent="0.25">
      <c r="V21604" s="80"/>
    </row>
    <row r="21605" spans="22:22" ht="9" hidden="1" customHeight="1" x14ac:dyDescent="0.25">
      <c r="V21605" s="80"/>
    </row>
    <row r="21606" spans="22:22" ht="9" hidden="1" customHeight="1" x14ac:dyDescent="0.25">
      <c r="V21606" s="80"/>
    </row>
    <row r="21607" spans="22:22" ht="9" hidden="1" customHeight="1" x14ac:dyDescent="0.25">
      <c r="V21607" s="80"/>
    </row>
    <row r="21608" spans="22:22" ht="9" hidden="1" customHeight="1" x14ac:dyDescent="0.25">
      <c r="V21608" s="80"/>
    </row>
    <row r="21609" spans="22:22" ht="9" hidden="1" customHeight="1" x14ac:dyDescent="0.25">
      <c r="V21609" s="80"/>
    </row>
    <row r="21610" spans="22:22" ht="9" hidden="1" customHeight="1" x14ac:dyDescent="0.25">
      <c r="V21610" s="80"/>
    </row>
    <row r="21611" spans="22:22" ht="9" hidden="1" customHeight="1" x14ac:dyDescent="0.25">
      <c r="V21611" s="80"/>
    </row>
    <row r="21612" spans="22:22" ht="9" hidden="1" customHeight="1" x14ac:dyDescent="0.25">
      <c r="V21612" s="80"/>
    </row>
    <row r="21613" spans="22:22" ht="9" hidden="1" customHeight="1" x14ac:dyDescent="0.25">
      <c r="V21613" s="80"/>
    </row>
    <row r="21614" spans="22:22" ht="9" hidden="1" customHeight="1" x14ac:dyDescent="0.25">
      <c r="V21614" s="80"/>
    </row>
    <row r="21615" spans="22:22" ht="9" hidden="1" customHeight="1" x14ac:dyDescent="0.25">
      <c r="V21615" s="80"/>
    </row>
    <row r="21616" spans="22:22" ht="9" hidden="1" customHeight="1" x14ac:dyDescent="0.25">
      <c r="V21616" s="80"/>
    </row>
    <row r="21617" spans="22:22" ht="9" hidden="1" customHeight="1" x14ac:dyDescent="0.25">
      <c r="V21617" s="80"/>
    </row>
    <row r="21618" spans="22:22" ht="9" hidden="1" customHeight="1" x14ac:dyDescent="0.25">
      <c r="V21618" s="80"/>
    </row>
    <row r="21619" spans="22:22" ht="9" hidden="1" customHeight="1" x14ac:dyDescent="0.25">
      <c r="V21619" s="80"/>
    </row>
    <row r="21620" spans="22:22" ht="9" hidden="1" customHeight="1" x14ac:dyDescent="0.25">
      <c r="V21620" s="80"/>
    </row>
    <row r="21621" spans="22:22" ht="9" hidden="1" customHeight="1" x14ac:dyDescent="0.25">
      <c r="V21621" s="80"/>
    </row>
    <row r="21622" spans="22:22" ht="9" hidden="1" customHeight="1" x14ac:dyDescent="0.25">
      <c r="V21622" s="80"/>
    </row>
    <row r="21623" spans="22:22" ht="9" hidden="1" customHeight="1" x14ac:dyDescent="0.25">
      <c r="V21623" s="80"/>
    </row>
    <row r="21624" spans="22:22" ht="9" hidden="1" customHeight="1" x14ac:dyDescent="0.25">
      <c r="V21624" s="80"/>
    </row>
    <row r="21625" spans="22:22" ht="9" hidden="1" customHeight="1" x14ac:dyDescent="0.25">
      <c r="V21625" s="80"/>
    </row>
    <row r="21626" spans="22:22" ht="9" hidden="1" customHeight="1" x14ac:dyDescent="0.25">
      <c r="V21626" s="80"/>
    </row>
    <row r="21627" spans="22:22" ht="9" hidden="1" customHeight="1" x14ac:dyDescent="0.25">
      <c r="V21627" s="80"/>
    </row>
    <row r="21628" spans="22:22" ht="9" hidden="1" customHeight="1" x14ac:dyDescent="0.25">
      <c r="V21628" s="80"/>
    </row>
    <row r="21629" spans="22:22" ht="9" hidden="1" customHeight="1" x14ac:dyDescent="0.25">
      <c r="V21629" s="80"/>
    </row>
    <row r="21630" spans="22:22" ht="9" hidden="1" customHeight="1" x14ac:dyDescent="0.25">
      <c r="V21630" s="80"/>
    </row>
    <row r="21631" spans="22:22" ht="9" hidden="1" customHeight="1" x14ac:dyDescent="0.25">
      <c r="V21631" s="80"/>
    </row>
    <row r="21632" spans="22:22" ht="9" hidden="1" customHeight="1" x14ac:dyDescent="0.25">
      <c r="V21632" s="80"/>
    </row>
    <row r="21633" spans="22:22" ht="9" hidden="1" customHeight="1" x14ac:dyDescent="0.25">
      <c r="V21633" s="80"/>
    </row>
    <row r="21634" spans="22:22" ht="9" hidden="1" customHeight="1" x14ac:dyDescent="0.25">
      <c r="V21634" s="80"/>
    </row>
    <row r="21635" spans="22:22" ht="9" hidden="1" customHeight="1" x14ac:dyDescent="0.25">
      <c r="V21635" s="80"/>
    </row>
    <row r="21636" spans="22:22" ht="9" hidden="1" customHeight="1" x14ac:dyDescent="0.25">
      <c r="V21636" s="80"/>
    </row>
    <row r="21637" spans="22:22" ht="9" hidden="1" customHeight="1" x14ac:dyDescent="0.25">
      <c r="V21637" s="80"/>
    </row>
    <row r="21638" spans="22:22" ht="9" hidden="1" customHeight="1" x14ac:dyDescent="0.25">
      <c r="V21638" s="80"/>
    </row>
    <row r="21639" spans="22:22" ht="9" hidden="1" customHeight="1" x14ac:dyDescent="0.25">
      <c r="V21639" s="80"/>
    </row>
    <row r="21640" spans="22:22" ht="9" hidden="1" customHeight="1" x14ac:dyDescent="0.25">
      <c r="V21640" s="80"/>
    </row>
    <row r="21641" spans="22:22" ht="9" hidden="1" customHeight="1" x14ac:dyDescent="0.25">
      <c r="V21641" s="80"/>
    </row>
    <row r="21642" spans="22:22" ht="9" hidden="1" customHeight="1" x14ac:dyDescent="0.25">
      <c r="V21642" s="80"/>
    </row>
    <row r="21643" spans="22:22" ht="9" hidden="1" customHeight="1" x14ac:dyDescent="0.25">
      <c r="V21643" s="80"/>
    </row>
    <row r="21644" spans="22:22" ht="9" hidden="1" customHeight="1" x14ac:dyDescent="0.25">
      <c r="V21644" s="80"/>
    </row>
    <row r="21645" spans="22:22" ht="9" hidden="1" customHeight="1" x14ac:dyDescent="0.25">
      <c r="V21645" s="80"/>
    </row>
    <row r="21646" spans="22:22" ht="9" hidden="1" customHeight="1" x14ac:dyDescent="0.25">
      <c r="V21646" s="80"/>
    </row>
    <row r="21647" spans="22:22" ht="9" hidden="1" customHeight="1" x14ac:dyDescent="0.25">
      <c r="V21647" s="80"/>
    </row>
    <row r="21648" spans="22:22" ht="9" hidden="1" customHeight="1" x14ac:dyDescent="0.25">
      <c r="V21648" s="80"/>
    </row>
    <row r="21649" spans="22:22" ht="9" hidden="1" customHeight="1" x14ac:dyDescent="0.25">
      <c r="V21649" s="80"/>
    </row>
    <row r="21650" spans="22:22" ht="9" hidden="1" customHeight="1" x14ac:dyDescent="0.25">
      <c r="V21650" s="80"/>
    </row>
    <row r="21651" spans="22:22" ht="9" hidden="1" customHeight="1" x14ac:dyDescent="0.25">
      <c r="V21651" s="80"/>
    </row>
    <row r="21652" spans="22:22" ht="9" hidden="1" customHeight="1" x14ac:dyDescent="0.25">
      <c r="V21652" s="80"/>
    </row>
    <row r="21653" spans="22:22" ht="9" hidden="1" customHeight="1" x14ac:dyDescent="0.25">
      <c r="V21653" s="80"/>
    </row>
    <row r="21654" spans="22:22" ht="9" hidden="1" customHeight="1" x14ac:dyDescent="0.25">
      <c r="V21654" s="80"/>
    </row>
    <row r="21655" spans="22:22" ht="9" hidden="1" customHeight="1" x14ac:dyDescent="0.25">
      <c r="V21655" s="80"/>
    </row>
    <row r="21656" spans="22:22" ht="9" hidden="1" customHeight="1" x14ac:dyDescent="0.25">
      <c r="V21656" s="80"/>
    </row>
    <row r="21657" spans="22:22" ht="9" hidden="1" customHeight="1" x14ac:dyDescent="0.25">
      <c r="V21657" s="80"/>
    </row>
    <row r="21658" spans="22:22" ht="9" hidden="1" customHeight="1" x14ac:dyDescent="0.25">
      <c r="V21658" s="80"/>
    </row>
    <row r="21659" spans="22:22" ht="9" hidden="1" customHeight="1" x14ac:dyDescent="0.25">
      <c r="V21659" s="80"/>
    </row>
    <row r="21660" spans="22:22" ht="9" hidden="1" customHeight="1" x14ac:dyDescent="0.25">
      <c r="V21660" s="80"/>
    </row>
    <row r="21661" spans="22:22" ht="9" hidden="1" customHeight="1" x14ac:dyDescent="0.25">
      <c r="V21661" s="80"/>
    </row>
    <row r="21662" spans="22:22" ht="9" hidden="1" customHeight="1" x14ac:dyDescent="0.25">
      <c r="V21662" s="80"/>
    </row>
    <row r="21663" spans="22:22" ht="9" hidden="1" customHeight="1" x14ac:dyDescent="0.25">
      <c r="V21663" s="80"/>
    </row>
    <row r="21664" spans="22:22" ht="9" hidden="1" customHeight="1" x14ac:dyDescent="0.25">
      <c r="V21664" s="80"/>
    </row>
    <row r="21665" spans="22:22" ht="9" hidden="1" customHeight="1" x14ac:dyDescent="0.25">
      <c r="V21665" s="80"/>
    </row>
    <row r="21666" spans="22:22" ht="9" hidden="1" customHeight="1" x14ac:dyDescent="0.25">
      <c r="V21666" s="80"/>
    </row>
    <row r="21667" spans="22:22" ht="9" hidden="1" customHeight="1" x14ac:dyDescent="0.25">
      <c r="V21667" s="80"/>
    </row>
    <row r="21668" spans="22:22" ht="9" hidden="1" customHeight="1" x14ac:dyDescent="0.25">
      <c r="V21668" s="80"/>
    </row>
    <row r="21669" spans="22:22" ht="9" hidden="1" customHeight="1" x14ac:dyDescent="0.25">
      <c r="V21669" s="80"/>
    </row>
    <row r="21670" spans="22:22" ht="9" hidden="1" customHeight="1" x14ac:dyDescent="0.25">
      <c r="V21670" s="80"/>
    </row>
    <row r="21671" spans="22:22" ht="9" hidden="1" customHeight="1" x14ac:dyDescent="0.25">
      <c r="V21671" s="80"/>
    </row>
    <row r="21672" spans="22:22" ht="9" hidden="1" customHeight="1" x14ac:dyDescent="0.25">
      <c r="V21672" s="80"/>
    </row>
    <row r="21673" spans="22:22" ht="9" hidden="1" customHeight="1" x14ac:dyDescent="0.25">
      <c r="V21673" s="80"/>
    </row>
    <row r="21674" spans="22:22" ht="9" hidden="1" customHeight="1" x14ac:dyDescent="0.25">
      <c r="V21674" s="80"/>
    </row>
    <row r="21675" spans="22:22" ht="9" hidden="1" customHeight="1" x14ac:dyDescent="0.25">
      <c r="V21675" s="80"/>
    </row>
    <row r="21676" spans="22:22" ht="9" hidden="1" customHeight="1" x14ac:dyDescent="0.25">
      <c r="V21676" s="80"/>
    </row>
    <row r="21677" spans="22:22" ht="9" hidden="1" customHeight="1" x14ac:dyDescent="0.25">
      <c r="V21677" s="80"/>
    </row>
    <row r="21678" spans="22:22" ht="9" hidden="1" customHeight="1" x14ac:dyDescent="0.25">
      <c r="V21678" s="80"/>
    </row>
    <row r="21679" spans="22:22" ht="9" hidden="1" customHeight="1" x14ac:dyDescent="0.25">
      <c r="V21679" s="80"/>
    </row>
    <row r="21680" spans="22:22" ht="9" hidden="1" customHeight="1" x14ac:dyDescent="0.25">
      <c r="V21680" s="80"/>
    </row>
    <row r="21681" spans="22:22" ht="9" hidden="1" customHeight="1" x14ac:dyDescent="0.25">
      <c r="V21681" s="80"/>
    </row>
    <row r="21682" spans="22:22" ht="9" hidden="1" customHeight="1" x14ac:dyDescent="0.25">
      <c r="V21682" s="80"/>
    </row>
    <row r="21683" spans="22:22" ht="9" hidden="1" customHeight="1" x14ac:dyDescent="0.25">
      <c r="V21683" s="80"/>
    </row>
    <row r="21684" spans="22:22" ht="9" hidden="1" customHeight="1" x14ac:dyDescent="0.25">
      <c r="V21684" s="80"/>
    </row>
    <row r="21685" spans="22:22" ht="9" hidden="1" customHeight="1" x14ac:dyDescent="0.25">
      <c r="V21685" s="80"/>
    </row>
    <row r="21686" spans="22:22" ht="9" hidden="1" customHeight="1" x14ac:dyDescent="0.25">
      <c r="V21686" s="80"/>
    </row>
    <row r="21687" spans="22:22" ht="9" hidden="1" customHeight="1" x14ac:dyDescent="0.25">
      <c r="V21687" s="80"/>
    </row>
    <row r="21688" spans="22:22" ht="9" hidden="1" customHeight="1" x14ac:dyDescent="0.25">
      <c r="V21688" s="80"/>
    </row>
    <row r="21689" spans="22:22" ht="9" hidden="1" customHeight="1" x14ac:dyDescent="0.25">
      <c r="V21689" s="80"/>
    </row>
    <row r="21690" spans="22:22" ht="9" hidden="1" customHeight="1" x14ac:dyDescent="0.25">
      <c r="V21690" s="80"/>
    </row>
    <row r="21691" spans="22:22" ht="9" hidden="1" customHeight="1" x14ac:dyDescent="0.25">
      <c r="V21691" s="80"/>
    </row>
    <row r="21692" spans="22:22" ht="9" hidden="1" customHeight="1" x14ac:dyDescent="0.25">
      <c r="V21692" s="80"/>
    </row>
    <row r="21693" spans="22:22" ht="9" hidden="1" customHeight="1" x14ac:dyDescent="0.25">
      <c r="V21693" s="80"/>
    </row>
    <row r="21694" spans="22:22" ht="9" hidden="1" customHeight="1" x14ac:dyDescent="0.25">
      <c r="V21694" s="80"/>
    </row>
    <row r="21695" spans="22:22" ht="9" hidden="1" customHeight="1" x14ac:dyDescent="0.25">
      <c r="V21695" s="80"/>
    </row>
    <row r="21696" spans="22:22" ht="9" hidden="1" customHeight="1" x14ac:dyDescent="0.25">
      <c r="V21696" s="80"/>
    </row>
    <row r="21697" spans="22:22" ht="9" hidden="1" customHeight="1" x14ac:dyDescent="0.25">
      <c r="V21697" s="80"/>
    </row>
    <row r="21698" spans="22:22" ht="9" hidden="1" customHeight="1" x14ac:dyDescent="0.25">
      <c r="V21698" s="80"/>
    </row>
    <row r="21699" spans="22:22" ht="9" hidden="1" customHeight="1" x14ac:dyDescent="0.25">
      <c r="V21699" s="80"/>
    </row>
    <row r="21700" spans="22:22" ht="9" hidden="1" customHeight="1" x14ac:dyDescent="0.25">
      <c r="V21700" s="80"/>
    </row>
    <row r="21701" spans="22:22" ht="9" hidden="1" customHeight="1" x14ac:dyDescent="0.25">
      <c r="V21701" s="80"/>
    </row>
    <row r="21702" spans="22:22" ht="9" hidden="1" customHeight="1" x14ac:dyDescent="0.25">
      <c r="V21702" s="80"/>
    </row>
    <row r="21703" spans="22:22" ht="9" hidden="1" customHeight="1" x14ac:dyDescent="0.25">
      <c r="V21703" s="80"/>
    </row>
    <row r="21704" spans="22:22" ht="9" hidden="1" customHeight="1" x14ac:dyDescent="0.25">
      <c r="V21704" s="80"/>
    </row>
    <row r="21705" spans="22:22" ht="9" hidden="1" customHeight="1" x14ac:dyDescent="0.25">
      <c r="V21705" s="80"/>
    </row>
    <row r="21706" spans="22:22" ht="9" hidden="1" customHeight="1" x14ac:dyDescent="0.25">
      <c r="V21706" s="80"/>
    </row>
    <row r="21707" spans="22:22" ht="9" hidden="1" customHeight="1" x14ac:dyDescent="0.25">
      <c r="V21707" s="80"/>
    </row>
    <row r="21708" spans="22:22" ht="9" hidden="1" customHeight="1" x14ac:dyDescent="0.25">
      <c r="V21708" s="80"/>
    </row>
    <row r="21709" spans="22:22" ht="9" hidden="1" customHeight="1" x14ac:dyDescent="0.25">
      <c r="V21709" s="80"/>
    </row>
    <row r="21710" spans="22:22" ht="9" hidden="1" customHeight="1" x14ac:dyDescent="0.25">
      <c r="V21710" s="80"/>
    </row>
    <row r="21711" spans="22:22" ht="9" hidden="1" customHeight="1" x14ac:dyDescent="0.25">
      <c r="V21711" s="80"/>
    </row>
    <row r="21712" spans="22:22" ht="9" hidden="1" customHeight="1" x14ac:dyDescent="0.25">
      <c r="V21712" s="80"/>
    </row>
    <row r="21713" spans="22:22" ht="9" hidden="1" customHeight="1" x14ac:dyDescent="0.25">
      <c r="V21713" s="80"/>
    </row>
    <row r="21714" spans="22:22" ht="9" hidden="1" customHeight="1" x14ac:dyDescent="0.25">
      <c r="V21714" s="80"/>
    </row>
    <row r="21715" spans="22:22" ht="9" hidden="1" customHeight="1" x14ac:dyDescent="0.25">
      <c r="V21715" s="80"/>
    </row>
    <row r="21716" spans="22:22" ht="9" hidden="1" customHeight="1" x14ac:dyDescent="0.25">
      <c r="V21716" s="80"/>
    </row>
    <row r="21717" spans="22:22" ht="9" hidden="1" customHeight="1" x14ac:dyDescent="0.25">
      <c r="V21717" s="80"/>
    </row>
    <row r="21718" spans="22:22" ht="9" hidden="1" customHeight="1" x14ac:dyDescent="0.25">
      <c r="V21718" s="80"/>
    </row>
    <row r="21719" spans="22:22" ht="9" hidden="1" customHeight="1" x14ac:dyDescent="0.25">
      <c r="V21719" s="80"/>
    </row>
    <row r="21720" spans="22:22" ht="9" hidden="1" customHeight="1" x14ac:dyDescent="0.25">
      <c r="V21720" s="80"/>
    </row>
    <row r="21721" spans="22:22" ht="9" hidden="1" customHeight="1" x14ac:dyDescent="0.25">
      <c r="V21721" s="80"/>
    </row>
    <row r="21722" spans="22:22" ht="9" hidden="1" customHeight="1" x14ac:dyDescent="0.25">
      <c r="V21722" s="80"/>
    </row>
    <row r="21723" spans="22:22" ht="9" hidden="1" customHeight="1" x14ac:dyDescent="0.25">
      <c r="V21723" s="80"/>
    </row>
    <row r="21724" spans="22:22" ht="9" hidden="1" customHeight="1" x14ac:dyDescent="0.25">
      <c r="V21724" s="80"/>
    </row>
    <row r="21725" spans="22:22" ht="9" hidden="1" customHeight="1" x14ac:dyDescent="0.25">
      <c r="V21725" s="80"/>
    </row>
    <row r="21726" spans="22:22" ht="9" hidden="1" customHeight="1" x14ac:dyDescent="0.25">
      <c r="V21726" s="80"/>
    </row>
    <row r="21727" spans="22:22" ht="9" hidden="1" customHeight="1" x14ac:dyDescent="0.25">
      <c r="V21727" s="80"/>
    </row>
    <row r="21728" spans="22:22" ht="9" hidden="1" customHeight="1" x14ac:dyDescent="0.25">
      <c r="V21728" s="80"/>
    </row>
    <row r="21729" spans="22:22" ht="9" hidden="1" customHeight="1" x14ac:dyDescent="0.25">
      <c r="V21729" s="80"/>
    </row>
    <row r="21730" spans="22:22" ht="9" hidden="1" customHeight="1" x14ac:dyDescent="0.25">
      <c r="V21730" s="80"/>
    </row>
    <row r="21731" spans="22:22" ht="9" hidden="1" customHeight="1" x14ac:dyDescent="0.25">
      <c r="V21731" s="80"/>
    </row>
    <row r="21732" spans="22:22" ht="9" hidden="1" customHeight="1" x14ac:dyDescent="0.25">
      <c r="V21732" s="80"/>
    </row>
    <row r="21733" spans="22:22" ht="9" hidden="1" customHeight="1" x14ac:dyDescent="0.25">
      <c r="V21733" s="80"/>
    </row>
    <row r="21734" spans="22:22" ht="9" hidden="1" customHeight="1" x14ac:dyDescent="0.25">
      <c r="V21734" s="80"/>
    </row>
    <row r="21735" spans="22:22" ht="9" hidden="1" customHeight="1" x14ac:dyDescent="0.25">
      <c r="V21735" s="80"/>
    </row>
    <row r="21736" spans="22:22" ht="9" hidden="1" customHeight="1" x14ac:dyDescent="0.25">
      <c r="V21736" s="80"/>
    </row>
    <row r="21737" spans="22:22" ht="9" hidden="1" customHeight="1" x14ac:dyDescent="0.25">
      <c r="V21737" s="80"/>
    </row>
    <row r="21738" spans="22:22" ht="9" hidden="1" customHeight="1" x14ac:dyDescent="0.25">
      <c r="V21738" s="80"/>
    </row>
    <row r="21739" spans="22:22" ht="9" hidden="1" customHeight="1" x14ac:dyDescent="0.25">
      <c r="V21739" s="80"/>
    </row>
    <row r="21740" spans="22:22" ht="9" hidden="1" customHeight="1" x14ac:dyDescent="0.25">
      <c r="V21740" s="80"/>
    </row>
    <row r="21741" spans="22:22" ht="9" hidden="1" customHeight="1" x14ac:dyDescent="0.25">
      <c r="V21741" s="80"/>
    </row>
    <row r="21742" spans="22:22" ht="9" hidden="1" customHeight="1" x14ac:dyDescent="0.25">
      <c r="V21742" s="80"/>
    </row>
    <row r="21743" spans="22:22" ht="9" hidden="1" customHeight="1" x14ac:dyDescent="0.25">
      <c r="V21743" s="80"/>
    </row>
    <row r="21744" spans="22:22" ht="9" hidden="1" customHeight="1" x14ac:dyDescent="0.25">
      <c r="V21744" s="80"/>
    </row>
    <row r="21745" spans="22:22" ht="9" hidden="1" customHeight="1" x14ac:dyDescent="0.25">
      <c r="V21745" s="80"/>
    </row>
    <row r="21746" spans="22:22" ht="9" hidden="1" customHeight="1" x14ac:dyDescent="0.25">
      <c r="V21746" s="80"/>
    </row>
    <row r="21747" spans="22:22" ht="9" hidden="1" customHeight="1" x14ac:dyDescent="0.25">
      <c r="V21747" s="80"/>
    </row>
    <row r="21748" spans="22:22" ht="9" hidden="1" customHeight="1" x14ac:dyDescent="0.25">
      <c r="V21748" s="80"/>
    </row>
    <row r="21749" spans="22:22" ht="9" hidden="1" customHeight="1" x14ac:dyDescent="0.25">
      <c r="V21749" s="80"/>
    </row>
    <row r="21750" spans="22:22" ht="9" hidden="1" customHeight="1" x14ac:dyDescent="0.25">
      <c r="V21750" s="80"/>
    </row>
    <row r="21751" spans="22:22" ht="9" hidden="1" customHeight="1" x14ac:dyDescent="0.25">
      <c r="V21751" s="80"/>
    </row>
    <row r="21752" spans="22:22" ht="9" hidden="1" customHeight="1" x14ac:dyDescent="0.25">
      <c r="V21752" s="80"/>
    </row>
    <row r="21753" spans="22:22" ht="9" hidden="1" customHeight="1" x14ac:dyDescent="0.25">
      <c r="V21753" s="80"/>
    </row>
    <row r="21754" spans="22:22" ht="9" hidden="1" customHeight="1" x14ac:dyDescent="0.25">
      <c r="V21754" s="80"/>
    </row>
    <row r="21755" spans="22:22" ht="9" hidden="1" customHeight="1" x14ac:dyDescent="0.25">
      <c r="V21755" s="80"/>
    </row>
    <row r="21756" spans="22:22" ht="9" hidden="1" customHeight="1" x14ac:dyDescent="0.25">
      <c r="V21756" s="80"/>
    </row>
    <row r="21757" spans="22:22" ht="9" hidden="1" customHeight="1" x14ac:dyDescent="0.25">
      <c r="V21757" s="80"/>
    </row>
    <row r="21758" spans="22:22" ht="9" hidden="1" customHeight="1" x14ac:dyDescent="0.25">
      <c r="V21758" s="80"/>
    </row>
    <row r="21759" spans="22:22" ht="9" hidden="1" customHeight="1" x14ac:dyDescent="0.25">
      <c r="V21759" s="80"/>
    </row>
    <row r="21760" spans="22:22" ht="9" hidden="1" customHeight="1" x14ac:dyDescent="0.25">
      <c r="V21760" s="80"/>
    </row>
    <row r="21761" spans="22:22" ht="9" hidden="1" customHeight="1" x14ac:dyDescent="0.25">
      <c r="V21761" s="80"/>
    </row>
    <row r="21762" spans="22:22" ht="9" hidden="1" customHeight="1" x14ac:dyDescent="0.25">
      <c r="V21762" s="80"/>
    </row>
    <row r="21763" spans="22:22" ht="9" hidden="1" customHeight="1" x14ac:dyDescent="0.25">
      <c r="V21763" s="80"/>
    </row>
    <row r="21764" spans="22:22" ht="9" hidden="1" customHeight="1" x14ac:dyDescent="0.25">
      <c r="V21764" s="80"/>
    </row>
    <row r="21765" spans="22:22" ht="9" hidden="1" customHeight="1" x14ac:dyDescent="0.25">
      <c r="V21765" s="80"/>
    </row>
    <row r="21766" spans="22:22" ht="9" hidden="1" customHeight="1" x14ac:dyDescent="0.25">
      <c r="V21766" s="80"/>
    </row>
    <row r="21767" spans="22:22" ht="9" hidden="1" customHeight="1" x14ac:dyDescent="0.25">
      <c r="V21767" s="80"/>
    </row>
    <row r="21768" spans="22:22" ht="9" hidden="1" customHeight="1" x14ac:dyDescent="0.25">
      <c r="V21768" s="80"/>
    </row>
    <row r="21769" spans="22:22" ht="9" hidden="1" customHeight="1" x14ac:dyDescent="0.25">
      <c r="V21769" s="80"/>
    </row>
    <row r="21770" spans="22:22" ht="9" hidden="1" customHeight="1" x14ac:dyDescent="0.25">
      <c r="V21770" s="80"/>
    </row>
    <row r="21771" spans="22:22" ht="9" hidden="1" customHeight="1" x14ac:dyDescent="0.25">
      <c r="V21771" s="80"/>
    </row>
    <row r="21772" spans="22:22" ht="9" hidden="1" customHeight="1" x14ac:dyDescent="0.25">
      <c r="V21772" s="80"/>
    </row>
    <row r="21773" spans="22:22" ht="9" hidden="1" customHeight="1" x14ac:dyDescent="0.25">
      <c r="V21773" s="80"/>
    </row>
    <row r="21774" spans="22:22" ht="9" hidden="1" customHeight="1" x14ac:dyDescent="0.25">
      <c r="V21774" s="80"/>
    </row>
    <row r="21775" spans="22:22" ht="9" hidden="1" customHeight="1" x14ac:dyDescent="0.25">
      <c r="V21775" s="80"/>
    </row>
    <row r="21776" spans="22:22" ht="9" hidden="1" customHeight="1" x14ac:dyDescent="0.25">
      <c r="V21776" s="80"/>
    </row>
    <row r="21777" spans="22:22" ht="9" hidden="1" customHeight="1" x14ac:dyDescent="0.25">
      <c r="V21777" s="80"/>
    </row>
    <row r="21778" spans="22:22" ht="9" hidden="1" customHeight="1" x14ac:dyDescent="0.25">
      <c r="V21778" s="80"/>
    </row>
    <row r="21779" spans="22:22" ht="9" hidden="1" customHeight="1" x14ac:dyDescent="0.25">
      <c r="V21779" s="80"/>
    </row>
    <row r="21780" spans="22:22" ht="9" hidden="1" customHeight="1" x14ac:dyDescent="0.25">
      <c r="V21780" s="80"/>
    </row>
    <row r="21781" spans="22:22" ht="9" hidden="1" customHeight="1" x14ac:dyDescent="0.25">
      <c r="V21781" s="80"/>
    </row>
    <row r="21782" spans="22:22" ht="9" hidden="1" customHeight="1" x14ac:dyDescent="0.25">
      <c r="V21782" s="80"/>
    </row>
    <row r="21783" spans="22:22" ht="9" hidden="1" customHeight="1" x14ac:dyDescent="0.25">
      <c r="V21783" s="80"/>
    </row>
    <row r="21784" spans="22:22" ht="9" hidden="1" customHeight="1" x14ac:dyDescent="0.25">
      <c r="V21784" s="80"/>
    </row>
    <row r="21785" spans="22:22" ht="9" hidden="1" customHeight="1" x14ac:dyDescent="0.25">
      <c r="V21785" s="80"/>
    </row>
    <row r="21786" spans="22:22" ht="9" hidden="1" customHeight="1" x14ac:dyDescent="0.25">
      <c r="V21786" s="80"/>
    </row>
    <row r="21787" spans="22:22" ht="9" hidden="1" customHeight="1" x14ac:dyDescent="0.25">
      <c r="V21787" s="80"/>
    </row>
    <row r="21788" spans="22:22" ht="9" hidden="1" customHeight="1" x14ac:dyDescent="0.25">
      <c r="V21788" s="80"/>
    </row>
    <row r="21789" spans="22:22" ht="9" hidden="1" customHeight="1" x14ac:dyDescent="0.25">
      <c r="V21789" s="80"/>
    </row>
    <row r="21790" spans="22:22" ht="9" hidden="1" customHeight="1" x14ac:dyDescent="0.25">
      <c r="V21790" s="80"/>
    </row>
    <row r="21791" spans="22:22" ht="9" hidden="1" customHeight="1" x14ac:dyDescent="0.25">
      <c r="V21791" s="80"/>
    </row>
    <row r="21792" spans="22:22" ht="9" hidden="1" customHeight="1" x14ac:dyDescent="0.25">
      <c r="V21792" s="80"/>
    </row>
    <row r="21793" spans="22:22" ht="9" hidden="1" customHeight="1" x14ac:dyDescent="0.25">
      <c r="V21793" s="80"/>
    </row>
    <row r="21794" spans="22:22" ht="9" hidden="1" customHeight="1" x14ac:dyDescent="0.25">
      <c r="V21794" s="80"/>
    </row>
    <row r="21795" spans="22:22" ht="9" hidden="1" customHeight="1" x14ac:dyDescent="0.25">
      <c r="V21795" s="80"/>
    </row>
    <row r="21796" spans="22:22" ht="9" hidden="1" customHeight="1" x14ac:dyDescent="0.25">
      <c r="V21796" s="80"/>
    </row>
    <row r="21797" spans="22:22" ht="9" hidden="1" customHeight="1" x14ac:dyDescent="0.25">
      <c r="V21797" s="80"/>
    </row>
    <row r="21798" spans="22:22" ht="9" hidden="1" customHeight="1" x14ac:dyDescent="0.25">
      <c r="V21798" s="80"/>
    </row>
    <row r="21799" spans="22:22" ht="9" hidden="1" customHeight="1" x14ac:dyDescent="0.25">
      <c r="V21799" s="80"/>
    </row>
    <row r="21800" spans="22:22" ht="9" hidden="1" customHeight="1" x14ac:dyDescent="0.25">
      <c r="V21800" s="80"/>
    </row>
    <row r="21801" spans="22:22" ht="9" hidden="1" customHeight="1" x14ac:dyDescent="0.25">
      <c r="V21801" s="80"/>
    </row>
    <row r="21802" spans="22:22" ht="9" hidden="1" customHeight="1" x14ac:dyDescent="0.25">
      <c r="V21802" s="80"/>
    </row>
    <row r="21803" spans="22:22" ht="9" hidden="1" customHeight="1" x14ac:dyDescent="0.25">
      <c r="V21803" s="80"/>
    </row>
    <row r="21804" spans="22:22" ht="9" hidden="1" customHeight="1" x14ac:dyDescent="0.25">
      <c r="V21804" s="80"/>
    </row>
    <row r="21805" spans="22:22" ht="9" hidden="1" customHeight="1" x14ac:dyDescent="0.25">
      <c r="V21805" s="80"/>
    </row>
    <row r="21806" spans="22:22" ht="9" hidden="1" customHeight="1" x14ac:dyDescent="0.25">
      <c r="V21806" s="80"/>
    </row>
    <row r="21807" spans="22:22" ht="9" hidden="1" customHeight="1" x14ac:dyDescent="0.25">
      <c r="V21807" s="80"/>
    </row>
    <row r="21808" spans="22:22" ht="9" hidden="1" customHeight="1" x14ac:dyDescent="0.25">
      <c r="V21808" s="80"/>
    </row>
    <row r="21809" spans="22:22" ht="9" hidden="1" customHeight="1" x14ac:dyDescent="0.25">
      <c r="V21809" s="80"/>
    </row>
    <row r="21810" spans="22:22" ht="9" hidden="1" customHeight="1" x14ac:dyDescent="0.25">
      <c r="V21810" s="80"/>
    </row>
    <row r="21811" spans="22:22" ht="9" hidden="1" customHeight="1" x14ac:dyDescent="0.25">
      <c r="V21811" s="80"/>
    </row>
    <row r="21812" spans="22:22" ht="9" hidden="1" customHeight="1" x14ac:dyDescent="0.25">
      <c r="V21812" s="80"/>
    </row>
    <row r="21813" spans="22:22" ht="9" hidden="1" customHeight="1" x14ac:dyDescent="0.25">
      <c r="V21813" s="80"/>
    </row>
    <row r="21814" spans="22:22" ht="9" hidden="1" customHeight="1" x14ac:dyDescent="0.25">
      <c r="V21814" s="80"/>
    </row>
    <row r="21815" spans="22:22" ht="9" hidden="1" customHeight="1" x14ac:dyDescent="0.25">
      <c r="V21815" s="80"/>
    </row>
    <row r="21816" spans="22:22" ht="9" hidden="1" customHeight="1" x14ac:dyDescent="0.25">
      <c r="V21816" s="80"/>
    </row>
    <row r="21817" spans="22:22" ht="9" hidden="1" customHeight="1" x14ac:dyDescent="0.25">
      <c r="V21817" s="80"/>
    </row>
    <row r="21818" spans="22:22" ht="9" hidden="1" customHeight="1" x14ac:dyDescent="0.25">
      <c r="V21818" s="80"/>
    </row>
    <row r="21819" spans="22:22" ht="9" hidden="1" customHeight="1" x14ac:dyDescent="0.25">
      <c r="V21819" s="80"/>
    </row>
    <row r="21820" spans="22:22" ht="9" hidden="1" customHeight="1" x14ac:dyDescent="0.25">
      <c r="V21820" s="80"/>
    </row>
    <row r="21821" spans="22:22" ht="9" hidden="1" customHeight="1" x14ac:dyDescent="0.25">
      <c r="V21821" s="80"/>
    </row>
    <row r="21822" spans="22:22" ht="9" hidden="1" customHeight="1" x14ac:dyDescent="0.25">
      <c r="V21822" s="80"/>
    </row>
    <row r="21823" spans="22:22" ht="9" hidden="1" customHeight="1" x14ac:dyDescent="0.25">
      <c r="V21823" s="80"/>
    </row>
    <row r="21824" spans="22:22" ht="9" hidden="1" customHeight="1" x14ac:dyDescent="0.25">
      <c r="V21824" s="80"/>
    </row>
    <row r="21825" spans="22:22" ht="9" hidden="1" customHeight="1" x14ac:dyDescent="0.25">
      <c r="V21825" s="80"/>
    </row>
    <row r="21826" spans="22:22" ht="9" hidden="1" customHeight="1" x14ac:dyDescent="0.25">
      <c r="V21826" s="80"/>
    </row>
    <row r="21827" spans="22:22" ht="9" hidden="1" customHeight="1" x14ac:dyDescent="0.25">
      <c r="V21827" s="80"/>
    </row>
    <row r="21828" spans="22:22" ht="9" hidden="1" customHeight="1" x14ac:dyDescent="0.25">
      <c r="V21828" s="80"/>
    </row>
    <row r="21829" spans="22:22" ht="9" hidden="1" customHeight="1" x14ac:dyDescent="0.25">
      <c r="V21829" s="80"/>
    </row>
    <row r="21830" spans="22:22" ht="9" hidden="1" customHeight="1" x14ac:dyDescent="0.25">
      <c r="V21830" s="80"/>
    </row>
    <row r="21831" spans="22:22" ht="9" hidden="1" customHeight="1" x14ac:dyDescent="0.25">
      <c r="V21831" s="80"/>
    </row>
    <row r="21832" spans="22:22" ht="9" hidden="1" customHeight="1" x14ac:dyDescent="0.25">
      <c r="V21832" s="80"/>
    </row>
    <row r="21833" spans="22:22" ht="9" hidden="1" customHeight="1" x14ac:dyDescent="0.25">
      <c r="V21833" s="80"/>
    </row>
    <row r="21834" spans="22:22" ht="9" hidden="1" customHeight="1" x14ac:dyDescent="0.25">
      <c r="V21834" s="80"/>
    </row>
    <row r="21835" spans="22:22" ht="9" hidden="1" customHeight="1" x14ac:dyDescent="0.25">
      <c r="V21835" s="80"/>
    </row>
    <row r="21836" spans="22:22" ht="9" hidden="1" customHeight="1" x14ac:dyDescent="0.25">
      <c r="V21836" s="80"/>
    </row>
    <row r="21837" spans="22:22" ht="9" hidden="1" customHeight="1" x14ac:dyDescent="0.25">
      <c r="V21837" s="80"/>
    </row>
    <row r="21838" spans="22:22" ht="9" hidden="1" customHeight="1" x14ac:dyDescent="0.25">
      <c r="V21838" s="80"/>
    </row>
    <row r="21839" spans="22:22" ht="9" hidden="1" customHeight="1" x14ac:dyDescent="0.25">
      <c r="V21839" s="80"/>
    </row>
    <row r="21840" spans="22:22" ht="9" hidden="1" customHeight="1" x14ac:dyDescent="0.25">
      <c r="V21840" s="80"/>
    </row>
    <row r="21841" spans="22:22" ht="9" hidden="1" customHeight="1" x14ac:dyDescent="0.25">
      <c r="V21841" s="80"/>
    </row>
    <row r="21842" spans="22:22" ht="9" hidden="1" customHeight="1" x14ac:dyDescent="0.25">
      <c r="V21842" s="80"/>
    </row>
    <row r="21843" spans="22:22" ht="9" hidden="1" customHeight="1" x14ac:dyDescent="0.25">
      <c r="V21843" s="80"/>
    </row>
    <row r="21844" spans="22:22" ht="9" hidden="1" customHeight="1" x14ac:dyDescent="0.25">
      <c r="V21844" s="80"/>
    </row>
    <row r="21845" spans="22:22" ht="9" hidden="1" customHeight="1" x14ac:dyDescent="0.25">
      <c r="V21845" s="80"/>
    </row>
    <row r="21846" spans="22:22" ht="9" hidden="1" customHeight="1" x14ac:dyDescent="0.25">
      <c r="V21846" s="80"/>
    </row>
    <row r="21847" spans="22:22" ht="9" hidden="1" customHeight="1" x14ac:dyDescent="0.25">
      <c r="V21847" s="80"/>
    </row>
    <row r="21848" spans="22:22" ht="9" hidden="1" customHeight="1" x14ac:dyDescent="0.25">
      <c r="V21848" s="80"/>
    </row>
    <row r="21849" spans="22:22" ht="9" hidden="1" customHeight="1" x14ac:dyDescent="0.25">
      <c r="V21849" s="80"/>
    </row>
    <row r="21850" spans="22:22" ht="9" hidden="1" customHeight="1" x14ac:dyDescent="0.25">
      <c r="V21850" s="80"/>
    </row>
    <row r="21851" spans="22:22" ht="9" hidden="1" customHeight="1" x14ac:dyDescent="0.25">
      <c r="V21851" s="80"/>
    </row>
    <row r="21852" spans="22:22" ht="9" hidden="1" customHeight="1" x14ac:dyDescent="0.25">
      <c r="V21852" s="80"/>
    </row>
    <row r="21853" spans="22:22" ht="9" hidden="1" customHeight="1" x14ac:dyDescent="0.25">
      <c r="V21853" s="80"/>
    </row>
    <row r="21854" spans="22:22" ht="9" hidden="1" customHeight="1" x14ac:dyDescent="0.25">
      <c r="V21854" s="80"/>
    </row>
    <row r="21855" spans="22:22" ht="9" hidden="1" customHeight="1" x14ac:dyDescent="0.25">
      <c r="V21855" s="80"/>
    </row>
    <row r="21856" spans="22:22" ht="9" hidden="1" customHeight="1" x14ac:dyDescent="0.25">
      <c r="V21856" s="80"/>
    </row>
    <row r="21857" spans="22:22" ht="9" hidden="1" customHeight="1" x14ac:dyDescent="0.25">
      <c r="V21857" s="80"/>
    </row>
    <row r="21858" spans="22:22" ht="9" hidden="1" customHeight="1" x14ac:dyDescent="0.25">
      <c r="V21858" s="80"/>
    </row>
    <row r="21859" spans="22:22" ht="9" hidden="1" customHeight="1" x14ac:dyDescent="0.25">
      <c r="V21859" s="80"/>
    </row>
    <row r="21860" spans="22:22" ht="9" hidden="1" customHeight="1" x14ac:dyDescent="0.25">
      <c r="V21860" s="80"/>
    </row>
    <row r="21861" spans="22:22" ht="9" hidden="1" customHeight="1" x14ac:dyDescent="0.25">
      <c r="V21861" s="80"/>
    </row>
    <row r="21862" spans="22:22" ht="9" hidden="1" customHeight="1" x14ac:dyDescent="0.25">
      <c r="V21862" s="80"/>
    </row>
    <row r="21863" spans="22:22" ht="9" hidden="1" customHeight="1" x14ac:dyDescent="0.25">
      <c r="V21863" s="80"/>
    </row>
    <row r="21864" spans="22:22" ht="9" hidden="1" customHeight="1" x14ac:dyDescent="0.25">
      <c r="V21864" s="80"/>
    </row>
    <row r="21865" spans="22:22" ht="9" hidden="1" customHeight="1" x14ac:dyDescent="0.25">
      <c r="V21865" s="80"/>
    </row>
    <row r="21866" spans="22:22" ht="9" hidden="1" customHeight="1" x14ac:dyDescent="0.25">
      <c r="V21866" s="80"/>
    </row>
    <row r="21867" spans="22:22" ht="9" hidden="1" customHeight="1" x14ac:dyDescent="0.25">
      <c r="V21867" s="80"/>
    </row>
    <row r="21868" spans="22:22" ht="9" hidden="1" customHeight="1" x14ac:dyDescent="0.25">
      <c r="V21868" s="80"/>
    </row>
    <row r="21869" spans="22:22" ht="9" hidden="1" customHeight="1" x14ac:dyDescent="0.25">
      <c r="V21869" s="80"/>
    </row>
    <row r="21870" spans="22:22" ht="9" hidden="1" customHeight="1" x14ac:dyDescent="0.25">
      <c r="V21870" s="80"/>
    </row>
    <row r="21871" spans="22:22" ht="9" hidden="1" customHeight="1" x14ac:dyDescent="0.25">
      <c r="V21871" s="80"/>
    </row>
    <row r="21872" spans="22:22" ht="9" hidden="1" customHeight="1" x14ac:dyDescent="0.25">
      <c r="V21872" s="80"/>
    </row>
    <row r="21873" spans="22:22" ht="9" hidden="1" customHeight="1" x14ac:dyDescent="0.25">
      <c r="V21873" s="80"/>
    </row>
    <row r="21874" spans="22:22" ht="9" hidden="1" customHeight="1" x14ac:dyDescent="0.25">
      <c r="V21874" s="80"/>
    </row>
    <row r="21875" spans="22:22" ht="9" hidden="1" customHeight="1" x14ac:dyDescent="0.25">
      <c r="V21875" s="80"/>
    </row>
    <row r="21876" spans="22:22" ht="9" hidden="1" customHeight="1" x14ac:dyDescent="0.25">
      <c r="V21876" s="80"/>
    </row>
    <row r="21877" spans="22:22" ht="9" hidden="1" customHeight="1" x14ac:dyDescent="0.25">
      <c r="V21877" s="80"/>
    </row>
    <row r="21878" spans="22:22" ht="9" hidden="1" customHeight="1" x14ac:dyDescent="0.25">
      <c r="V21878" s="80"/>
    </row>
    <row r="21879" spans="22:22" ht="9" hidden="1" customHeight="1" x14ac:dyDescent="0.25">
      <c r="V21879" s="80"/>
    </row>
    <row r="21880" spans="22:22" ht="9" hidden="1" customHeight="1" x14ac:dyDescent="0.25">
      <c r="V21880" s="80"/>
    </row>
    <row r="21881" spans="22:22" ht="9" hidden="1" customHeight="1" x14ac:dyDescent="0.25">
      <c r="V21881" s="80"/>
    </row>
    <row r="21882" spans="22:22" ht="9" hidden="1" customHeight="1" x14ac:dyDescent="0.25">
      <c r="V21882" s="80"/>
    </row>
    <row r="21883" spans="22:22" ht="9" hidden="1" customHeight="1" x14ac:dyDescent="0.25">
      <c r="V21883" s="80"/>
    </row>
    <row r="21884" spans="22:22" ht="9" hidden="1" customHeight="1" x14ac:dyDescent="0.25">
      <c r="V21884" s="80"/>
    </row>
    <row r="21885" spans="22:22" ht="9" hidden="1" customHeight="1" x14ac:dyDescent="0.25">
      <c r="V21885" s="80"/>
    </row>
    <row r="21886" spans="22:22" ht="9" hidden="1" customHeight="1" x14ac:dyDescent="0.25">
      <c r="V21886" s="80"/>
    </row>
    <row r="21887" spans="22:22" ht="9" hidden="1" customHeight="1" x14ac:dyDescent="0.25">
      <c r="V21887" s="80"/>
    </row>
    <row r="21888" spans="22:22" ht="9" hidden="1" customHeight="1" x14ac:dyDescent="0.25">
      <c r="V21888" s="80"/>
    </row>
    <row r="21889" spans="22:22" ht="9" hidden="1" customHeight="1" x14ac:dyDescent="0.25">
      <c r="V21889" s="80"/>
    </row>
    <row r="21890" spans="22:22" ht="9" hidden="1" customHeight="1" x14ac:dyDescent="0.25">
      <c r="V21890" s="80"/>
    </row>
    <row r="21891" spans="22:22" ht="9" hidden="1" customHeight="1" x14ac:dyDescent="0.25">
      <c r="V21891" s="80"/>
    </row>
    <row r="21892" spans="22:22" ht="9" hidden="1" customHeight="1" x14ac:dyDescent="0.25">
      <c r="V21892" s="80"/>
    </row>
    <row r="21893" spans="22:22" ht="9" hidden="1" customHeight="1" x14ac:dyDescent="0.25">
      <c r="V21893" s="80"/>
    </row>
    <row r="21894" spans="22:22" ht="9" hidden="1" customHeight="1" x14ac:dyDescent="0.25">
      <c r="V21894" s="80"/>
    </row>
    <row r="21895" spans="22:22" ht="9" hidden="1" customHeight="1" x14ac:dyDescent="0.25">
      <c r="V21895" s="80"/>
    </row>
    <row r="21896" spans="22:22" ht="9" hidden="1" customHeight="1" x14ac:dyDescent="0.25">
      <c r="V21896" s="80"/>
    </row>
    <row r="21897" spans="22:22" ht="9" hidden="1" customHeight="1" x14ac:dyDescent="0.25">
      <c r="V21897" s="80"/>
    </row>
    <row r="21898" spans="22:22" ht="9" hidden="1" customHeight="1" x14ac:dyDescent="0.25">
      <c r="V21898" s="80"/>
    </row>
    <row r="21899" spans="22:22" ht="9" hidden="1" customHeight="1" x14ac:dyDescent="0.25">
      <c r="V21899" s="80"/>
    </row>
    <row r="21900" spans="22:22" ht="9" hidden="1" customHeight="1" x14ac:dyDescent="0.25">
      <c r="V21900" s="80"/>
    </row>
    <row r="21901" spans="22:22" ht="9" hidden="1" customHeight="1" x14ac:dyDescent="0.25">
      <c r="V21901" s="80"/>
    </row>
    <row r="21902" spans="22:22" ht="9" hidden="1" customHeight="1" x14ac:dyDescent="0.25">
      <c r="V21902" s="80"/>
    </row>
    <row r="21903" spans="22:22" ht="9" hidden="1" customHeight="1" x14ac:dyDescent="0.25">
      <c r="V21903" s="80"/>
    </row>
    <row r="21904" spans="22:22" ht="9" hidden="1" customHeight="1" x14ac:dyDescent="0.25">
      <c r="V21904" s="80"/>
    </row>
    <row r="21905" spans="22:22" ht="9" hidden="1" customHeight="1" x14ac:dyDescent="0.25">
      <c r="V21905" s="80"/>
    </row>
    <row r="21906" spans="22:22" ht="9" hidden="1" customHeight="1" x14ac:dyDescent="0.25">
      <c r="V21906" s="80"/>
    </row>
    <row r="21907" spans="22:22" ht="9" hidden="1" customHeight="1" x14ac:dyDescent="0.25">
      <c r="V21907" s="80"/>
    </row>
    <row r="21908" spans="22:22" ht="9" hidden="1" customHeight="1" x14ac:dyDescent="0.25">
      <c r="V21908" s="80"/>
    </row>
    <row r="21909" spans="22:22" ht="9" hidden="1" customHeight="1" x14ac:dyDescent="0.25">
      <c r="V21909" s="80"/>
    </row>
    <row r="21910" spans="22:22" ht="9" hidden="1" customHeight="1" x14ac:dyDescent="0.25">
      <c r="V21910" s="80"/>
    </row>
    <row r="21911" spans="22:22" ht="9" hidden="1" customHeight="1" x14ac:dyDescent="0.25">
      <c r="V21911" s="80"/>
    </row>
    <row r="21912" spans="22:22" ht="9" hidden="1" customHeight="1" x14ac:dyDescent="0.25">
      <c r="V21912" s="80"/>
    </row>
    <row r="21913" spans="22:22" ht="9" hidden="1" customHeight="1" x14ac:dyDescent="0.25">
      <c r="V21913" s="80"/>
    </row>
    <row r="21914" spans="22:22" ht="9" hidden="1" customHeight="1" x14ac:dyDescent="0.25">
      <c r="V21914" s="80"/>
    </row>
    <row r="21915" spans="22:22" ht="9" hidden="1" customHeight="1" x14ac:dyDescent="0.25">
      <c r="V21915" s="80"/>
    </row>
    <row r="21916" spans="22:22" ht="9" hidden="1" customHeight="1" x14ac:dyDescent="0.25">
      <c r="V21916" s="80"/>
    </row>
    <row r="21917" spans="22:22" ht="9" hidden="1" customHeight="1" x14ac:dyDescent="0.25">
      <c r="V21917" s="80"/>
    </row>
    <row r="21918" spans="22:22" ht="9" hidden="1" customHeight="1" x14ac:dyDescent="0.25">
      <c r="V21918" s="80"/>
    </row>
    <row r="21919" spans="22:22" ht="9" hidden="1" customHeight="1" x14ac:dyDescent="0.25">
      <c r="V21919" s="80"/>
    </row>
    <row r="21920" spans="22:22" ht="9" hidden="1" customHeight="1" x14ac:dyDescent="0.25">
      <c r="V21920" s="80"/>
    </row>
    <row r="21921" spans="22:22" ht="9" hidden="1" customHeight="1" x14ac:dyDescent="0.25">
      <c r="V21921" s="80"/>
    </row>
    <row r="21922" spans="22:22" ht="9" hidden="1" customHeight="1" x14ac:dyDescent="0.25">
      <c r="V21922" s="80"/>
    </row>
    <row r="21923" spans="22:22" ht="9" hidden="1" customHeight="1" x14ac:dyDescent="0.25">
      <c r="V21923" s="80"/>
    </row>
    <row r="21924" spans="22:22" ht="9" hidden="1" customHeight="1" x14ac:dyDescent="0.25">
      <c r="V21924" s="80"/>
    </row>
    <row r="21925" spans="22:22" ht="9" hidden="1" customHeight="1" x14ac:dyDescent="0.25">
      <c r="V21925" s="80"/>
    </row>
    <row r="21926" spans="22:22" ht="9" hidden="1" customHeight="1" x14ac:dyDescent="0.25">
      <c r="V21926" s="80"/>
    </row>
    <row r="21927" spans="22:22" ht="9" hidden="1" customHeight="1" x14ac:dyDescent="0.25">
      <c r="V21927" s="80"/>
    </row>
    <row r="21928" spans="22:22" ht="9" hidden="1" customHeight="1" x14ac:dyDescent="0.25">
      <c r="V21928" s="80"/>
    </row>
    <row r="21929" spans="22:22" ht="9" hidden="1" customHeight="1" x14ac:dyDescent="0.25">
      <c r="V21929" s="80"/>
    </row>
    <row r="21930" spans="22:22" ht="9" hidden="1" customHeight="1" x14ac:dyDescent="0.25">
      <c r="V21930" s="80"/>
    </row>
    <row r="21931" spans="22:22" ht="9" hidden="1" customHeight="1" x14ac:dyDescent="0.25">
      <c r="V21931" s="80"/>
    </row>
    <row r="21932" spans="22:22" ht="9" hidden="1" customHeight="1" x14ac:dyDescent="0.25">
      <c r="V21932" s="80"/>
    </row>
    <row r="21933" spans="22:22" ht="9" hidden="1" customHeight="1" x14ac:dyDescent="0.25">
      <c r="V21933" s="80"/>
    </row>
    <row r="21934" spans="22:22" ht="9" hidden="1" customHeight="1" x14ac:dyDescent="0.25">
      <c r="V21934" s="80"/>
    </row>
    <row r="21935" spans="22:22" ht="9" hidden="1" customHeight="1" x14ac:dyDescent="0.25">
      <c r="V21935" s="80"/>
    </row>
    <row r="21936" spans="22:22" ht="9" hidden="1" customHeight="1" x14ac:dyDescent="0.25">
      <c r="V21936" s="80"/>
    </row>
    <row r="21937" spans="22:22" ht="9" hidden="1" customHeight="1" x14ac:dyDescent="0.25">
      <c r="V21937" s="80"/>
    </row>
    <row r="21938" spans="22:22" ht="9" hidden="1" customHeight="1" x14ac:dyDescent="0.25">
      <c r="V21938" s="80"/>
    </row>
    <row r="21939" spans="22:22" ht="9" hidden="1" customHeight="1" x14ac:dyDescent="0.25">
      <c r="V21939" s="80"/>
    </row>
    <row r="21940" spans="22:22" ht="9" hidden="1" customHeight="1" x14ac:dyDescent="0.25">
      <c r="V21940" s="80"/>
    </row>
    <row r="21941" spans="22:22" ht="9" hidden="1" customHeight="1" x14ac:dyDescent="0.25">
      <c r="V21941" s="80"/>
    </row>
    <row r="21942" spans="22:22" ht="9" hidden="1" customHeight="1" x14ac:dyDescent="0.25">
      <c r="V21942" s="80"/>
    </row>
    <row r="21943" spans="22:22" ht="9" hidden="1" customHeight="1" x14ac:dyDescent="0.25">
      <c r="V21943" s="80"/>
    </row>
    <row r="21944" spans="22:22" ht="9" hidden="1" customHeight="1" x14ac:dyDescent="0.25">
      <c r="V21944" s="80"/>
    </row>
    <row r="21945" spans="22:22" ht="9" hidden="1" customHeight="1" x14ac:dyDescent="0.25">
      <c r="V21945" s="80"/>
    </row>
    <row r="21946" spans="22:22" ht="9" hidden="1" customHeight="1" x14ac:dyDescent="0.25">
      <c r="V21946" s="80"/>
    </row>
    <row r="21947" spans="22:22" ht="9" hidden="1" customHeight="1" x14ac:dyDescent="0.25">
      <c r="V21947" s="80"/>
    </row>
    <row r="21948" spans="22:22" ht="9" hidden="1" customHeight="1" x14ac:dyDescent="0.25">
      <c r="V21948" s="80"/>
    </row>
    <row r="21949" spans="22:22" ht="9" hidden="1" customHeight="1" x14ac:dyDescent="0.25">
      <c r="V21949" s="80"/>
    </row>
    <row r="21950" spans="22:22" ht="9" hidden="1" customHeight="1" x14ac:dyDescent="0.25">
      <c r="V21950" s="80"/>
    </row>
    <row r="21951" spans="22:22" ht="9" hidden="1" customHeight="1" x14ac:dyDescent="0.25">
      <c r="V21951" s="80"/>
    </row>
    <row r="21952" spans="22:22" ht="9" hidden="1" customHeight="1" x14ac:dyDescent="0.25">
      <c r="V21952" s="80"/>
    </row>
    <row r="21953" spans="22:22" ht="9" hidden="1" customHeight="1" x14ac:dyDescent="0.25">
      <c r="V21953" s="80"/>
    </row>
    <row r="21954" spans="22:22" ht="9" hidden="1" customHeight="1" x14ac:dyDescent="0.25">
      <c r="V21954" s="80"/>
    </row>
    <row r="21955" spans="22:22" ht="9" hidden="1" customHeight="1" x14ac:dyDescent="0.25">
      <c r="V21955" s="80"/>
    </row>
    <row r="21956" spans="22:22" ht="9" hidden="1" customHeight="1" x14ac:dyDescent="0.25">
      <c r="V21956" s="80"/>
    </row>
    <row r="21957" spans="22:22" ht="9" hidden="1" customHeight="1" x14ac:dyDescent="0.25">
      <c r="V21957" s="80"/>
    </row>
    <row r="21958" spans="22:22" ht="9" hidden="1" customHeight="1" x14ac:dyDescent="0.25">
      <c r="V21958" s="80"/>
    </row>
    <row r="21959" spans="22:22" ht="9" hidden="1" customHeight="1" x14ac:dyDescent="0.25">
      <c r="V21959" s="80"/>
    </row>
    <row r="21960" spans="22:22" ht="9" hidden="1" customHeight="1" x14ac:dyDescent="0.25">
      <c r="V21960" s="80"/>
    </row>
    <row r="21961" spans="22:22" ht="9" hidden="1" customHeight="1" x14ac:dyDescent="0.25">
      <c r="V21961" s="80"/>
    </row>
    <row r="21962" spans="22:22" ht="9" hidden="1" customHeight="1" x14ac:dyDescent="0.25">
      <c r="V21962" s="80"/>
    </row>
    <row r="21963" spans="22:22" ht="9" hidden="1" customHeight="1" x14ac:dyDescent="0.25">
      <c r="V21963" s="80"/>
    </row>
    <row r="21964" spans="22:22" ht="9" hidden="1" customHeight="1" x14ac:dyDescent="0.25">
      <c r="V21964" s="80"/>
    </row>
    <row r="21965" spans="22:22" ht="9" hidden="1" customHeight="1" x14ac:dyDescent="0.25">
      <c r="V21965" s="80"/>
    </row>
    <row r="21966" spans="22:22" ht="9" hidden="1" customHeight="1" x14ac:dyDescent="0.25">
      <c r="V21966" s="80"/>
    </row>
    <row r="21967" spans="22:22" ht="9" hidden="1" customHeight="1" x14ac:dyDescent="0.25">
      <c r="V21967" s="80"/>
    </row>
    <row r="21968" spans="22:22" ht="9" hidden="1" customHeight="1" x14ac:dyDescent="0.25">
      <c r="V21968" s="80"/>
    </row>
    <row r="21969" spans="22:22" ht="9" hidden="1" customHeight="1" x14ac:dyDescent="0.25">
      <c r="V21969" s="80"/>
    </row>
    <row r="21970" spans="22:22" ht="9" hidden="1" customHeight="1" x14ac:dyDescent="0.25">
      <c r="V21970" s="80"/>
    </row>
    <row r="21971" spans="22:22" ht="9" hidden="1" customHeight="1" x14ac:dyDescent="0.25">
      <c r="V21971" s="80"/>
    </row>
    <row r="21972" spans="22:22" ht="9" hidden="1" customHeight="1" x14ac:dyDescent="0.25">
      <c r="V21972" s="80"/>
    </row>
    <row r="21973" spans="22:22" ht="9" hidden="1" customHeight="1" x14ac:dyDescent="0.25">
      <c r="V21973" s="80"/>
    </row>
    <row r="21974" spans="22:22" ht="9" hidden="1" customHeight="1" x14ac:dyDescent="0.25">
      <c r="V21974" s="80"/>
    </row>
    <row r="21975" spans="22:22" ht="9" hidden="1" customHeight="1" x14ac:dyDescent="0.25">
      <c r="V21975" s="80"/>
    </row>
    <row r="21976" spans="22:22" ht="9" hidden="1" customHeight="1" x14ac:dyDescent="0.25">
      <c r="V21976" s="80"/>
    </row>
    <row r="21977" spans="22:22" ht="9" hidden="1" customHeight="1" x14ac:dyDescent="0.25">
      <c r="V21977" s="80"/>
    </row>
    <row r="21978" spans="22:22" ht="9" hidden="1" customHeight="1" x14ac:dyDescent="0.25">
      <c r="V21978" s="80"/>
    </row>
    <row r="21979" spans="22:22" ht="9" hidden="1" customHeight="1" x14ac:dyDescent="0.25">
      <c r="V21979" s="80"/>
    </row>
    <row r="21980" spans="22:22" ht="9" hidden="1" customHeight="1" x14ac:dyDescent="0.25">
      <c r="V21980" s="80"/>
    </row>
    <row r="21981" spans="22:22" ht="9" hidden="1" customHeight="1" x14ac:dyDescent="0.25">
      <c r="V21981" s="80"/>
    </row>
    <row r="21982" spans="22:22" ht="9" hidden="1" customHeight="1" x14ac:dyDescent="0.25">
      <c r="V21982" s="80"/>
    </row>
    <row r="21983" spans="22:22" ht="9" hidden="1" customHeight="1" x14ac:dyDescent="0.25">
      <c r="V21983" s="80"/>
    </row>
    <row r="21984" spans="22:22" ht="9" hidden="1" customHeight="1" x14ac:dyDescent="0.25">
      <c r="V21984" s="80"/>
    </row>
    <row r="21985" spans="22:22" ht="9" hidden="1" customHeight="1" x14ac:dyDescent="0.25">
      <c r="V21985" s="80"/>
    </row>
    <row r="21986" spans="22:22" ht="9" hidden="1" customHeight="1" x14ac:dyDescent="0.25">
      <c r="V21986" s="80"/>
    </row>
    <row r="21987" spans="22:22" ht="9" hidden="1" customHeight="1" x14ac:dyDescent="0.25">
      <c r="V21987" s="80"/>
    </row>
    <row r="21988" spans="22:22" ht="9" hidden="1" customHeight="1" x14ac:dyDescent="0.25">
      <c r="V21988" s="80"/>
    </row>
    <row r="21989" spans="22:22" ht="9" hidden="1" customHeight="1" x14ac:dyDescent="0.25">
      <c r="V21989" s="80"/>
    </row>
    <row r="21990" spans="22:22" ht="9" hidden="1" customHeight="1" x14ac:dyDescent="0.25">
      <c r="V21990" s="80"/>
    </row>
    <row r="21991" spans="22:22" ht="9" hidden="1" customHeight="1" x14ac:dyDescent="0.25">
      <c r="V21991" s="80"/>
    </row>
    <row r="21992" spans="22:22" ht="9" hidden="1" customHeight="1" x14ac:dyDescent="0.25">
      <c r="V21992" s="80"/>
    </row>
    <row r="21993" spans="22:22" ht="9" hidden="1" customHeight="1" x14ac:dyDescent="0.25">
      <c r="V21993" s="80"/>
    </row>
    <row r="21994" spans="22:22" ht="9" hidden="1" customHeight="1" x14ac:dyDescent="0.25">
      <c r="V21994" s="80"/>
    </row>
    <row r="21995" spans="22:22" ht="9" hidden="1" customHeight="1" x14ac:dyDescent="0.25">
      <c r="V21995" s="80"/>
    </row>
    <row r="21996" spans="22:22" ht="9" hidden="1" customHeight="1" x14ac:dyDescent="0.25">
      <c r="V21996" s="80"/>
    </row>
    <row r="21997" spans="22:22" ht="9" hidden="1" customHeight="1" x14ac:dyDescent="0.25">
      <c r="V21997" s="80"/>
    </row>
    <row r="21998" spans="22:22" ht="9" hidden="1" customHeight="1" x14ac:dyDescent="0.25">
      <c r="V21998" s="80"/>
    </row>
    <row r="21999" spans="22:22" ht="9" hidden="1" customHeight="1" x14ac:dyDescent="0.25">
      <c r="V21999" s="80"/>
    </row>
    <row r="22000" spans="22:22" ht="9" hidden="1" customHeight="1" x14ac:dyDescent="0.25">
      <c r="V22000" s="80"/>
    </row>
    <row r="22001" spans="22:22" ht="9" hidden="1" customHeight="1" x14ac:dyDescent="0.25">
      <c r="V22001" s="80"/>
    </row>
    <row r="22002" spans="22:22" ht="9" hidden="1" customHeight="1" x14ac:dyDescent="0.25">
      <c r="V22002" s="80"/>
    </row>
    <row r="22003" spans="22:22" ht="9" hidden="1" customHeight="1" x14ac:dyDescent="0.25">
      <c r="V22003" s="80"/>
    </row>
    <row r="22004" spans="22:22" ht="9" hidden="1" customHeight="1" x14ac:dyDescent="0.25">
      <c r="V22004" s="80"/>
    </row>
    <row r="22005" spans="22:22" ht="9" hidden="1" customHeight="1" x14ac:dyDescent="0.25">
      <c r="V22005" s="80"/>
    </row>
    <row r="22006" spans="22:22" ht="9" hidden="1" customHeight="1" x14ac:dyDescent="0.25">
      <c r="V22006" s="80"/>
    </row>
    <row r="22007" spans="22:22" ht="9" hidden="1" customHeight="1" x14ac:dyDescent="0.25">
      <c r="V22007" s="80"/>
    </row>
    <row r="22008" spans="22:22" ht="9" hidden="1" customHeight="1" x14ac:dyDescent="0.25">
      <c r="V22008" s="80"/>
    </row>
    <row r="22009" spans="22:22" ht="9" hidden="1" customHeight="1" x14ac:dyDescent="0.25">
      <c r="V22009" s="80"/>
    </row>
    <row r="22010" spans="22:22" ht="9" hidden="1" customHeight="1" x14ac:dyDescent="0.25">
      <c r="V22010" s="80"/>
    </row>
    <row r="22011" spans="22:22" ht="9" hidden="1" customHeight="1" x14ac:dyDescent="0.25">
      <c r="V22011" s="80"/>
    </row>
    <row r="22012" spans="22:22" ht="9" hidden="1" customHeight="1" x14ac:dyDescent="0.25">
      <c r="V22012" s="80"/>
    </row>
    <row r="22013" spans="22:22" ht="9" hidden="1" customHeight="1" x14ac:dyDescent="0.25">
      <c r="V22013" s="80"/>
    </row>
    <row r="22014" spans="22:22" ht="9" hidden="1" customHeight="1" x14ac:dyDescent="0.25">
      <c r="V22014" s="80"/>
    </row>
    <row r="22015" spans="22:22" ht="9" hidden="1" customHeight="1" x14ac:dyDescent="0.25">
      <c r="V22015" s="80"/>
    </row>
    <row r="22016" spans="22:22" ht="9" hidden="1" customHeight="1" x14ac:dyDescent="0.25">
      <c r="V22016" s="80"/>
    </row>
    <row r="22017" spans="22:22" ht="9" hidden="1" customHeight="1" x14ac:dyDescent="0.25">
      <c r="V22017" s="80"/>
    </row>
    <row r="22018" spans="22:22" ht="9" hidden="1" customHeight="1" x14ac:dyDescent="0.25">
      <c r="V22018" s="80"/>
    </row>
    <row r="22019" spans="22:22" ht="9" hidden="1" customHeight="1" x14ac:dyDescent="0.25">
      <c r="V22019" s="80"/>
    </row>
    <row r="22020" spans="22:22" ht="9" hidden="1" customHeight="1" x14ac:dyDescent="0.25">
      <c r="V22020" s="80"/>
    </row>
    <row r="22021" spans="22:22" ht="9" hidden="1" customHeight="1" x14ac:dyDescent="0.25">
      <c r="V22021" s="80"/>
    </row>
    <row r="22022" spans="22:22" ht="9" hidden="1" customHeight="1" x14ac:dyDescent="0.25">
      <c r="V22022" s="80"/>
    </row>
    <row r="22023" spans="22:22" ht="9" hidden="1" customHeight="1" x14ac:dyDescent="0.25">
      <c r="V22023" s="80"/>
    </row>
    <row r="22024" spans="22:22" ht="9" hidden="1" customHeight="1" x14ac:dyDescent="0.25">
      <c r="V22024" s="80"/>
    </row>
    <row r="22025" spans="22:22" ht="9" hidden="1" customHeight="1" x14ac:dyDescent="0.25">
      <c r="V22025" s="80"/>
    </row>
    <row r="22026" spans="22:22" ht="9" hidden="1" customHeight="1" x14ac:dyDescent="0.25">
      <c r="V22026" s="80"/>
    </row>
    <row r="22027" spans="22:22" ht="9" hidden="1" customHeight="1" x14ac:dyDescent="0.25">
      <c r="V22027" s="80"/>
    </row>
    <row r="22028" spans="22:22" ht="9" hidden="1" customHeight="1" x14ac:dyDescent="0.25">
      <c r="V22028" s="80"/>
    </row>
    <row r="22029" spans="22:22" ht="9" hidden="1" customHeight="1" x14ac:dyDescent="0.25">
      <c r="V22029" s="80"/>
    </row>
    <row r="22030" spans="22:22" ht="9" hidden="1" customHeight="1" x14ac:dyDescent="0.25">
      <c r="V22030" s="80"/>
    </row>
    <row r="22031" spans="22:22" ht="9" hidden="1" customHeight="1" x14ac:dyDescent="0.25">
      <c r="V22031" s="80"/>
    </row>
    <row r="22032" spans="22:22" ht="9" hidden="1" customHeight="1" x14ac:dyDescent="0.25">
      <c r="V22032" s="80"/>
    </row>
    <row r="22033" spans="22:22" ht="9" hidden="1" customHeight="1" x14ac:dyDescent="0.25">
      <c r="V22033" s="80"/>
    </row>
    <row r="22034" spans="22:22" ht="9" hidden="1" customHeight="1" x14ac:dyDescent="0.25">
      <c r="V22034" s="80"/>
    </row>
    <row r="22035" spans="22:22" ht="9" hidden="1" customHeight="1" x14ac:dyDescent="0.25">
      <c r="V22035" s="80"/>
    </row>
    <row r="22036" spans="22:22" ht="9" hidden="1" customHeight="1" x14ac:dyDescent="0.25">
      <c r="V22036" s="80"/>
    </row>
    <row r="22037" spans="22:22" ht="9" hidden="1" customHeight="1" x14ac:dyDescent="0.25">
      <c r="V22037" s="80"/>
    </row>
    <row r="22038" spans="22:22" ht="9" hidden="1" customHeight="1" x14ac:dyDescent="0.25">
      <c r="V22038" s="80"/>
    </row>
    <row r="22039" spans="22:22" ht="9" hidden="1" customHeight="1" x14ac:dyDescent="0.25">
      <c r="V22039" s="80"/>
    </row>
    <row r="22040" spans="22:22" ht="9" hidden="1" customHeight="1" x14ac:dyDescent="0.25">
      <c r="V22040" s="80"/>
    </row>
    <row r="22041" spans="22:22" ht="9" hidden="1" customHeight="1" x14ac:dyDescent="0.25">
      <c r="V22041" s="80"/>
    </row>
    <row r="22042" spans="22:22" ht="9" hidden="1" customHeight="1" x14ac:dyDescent="0.25">
      <c r="V22042" s="80"/>
    </row>
    <row r="22043" spans="22:22" ht="9" hidden="1" customHeight="1" x14ac:dyDescent="0.25">
      <c r="V22043" s="80"/>
    </row>
    <row r="22044" spans="22:22" ht="9" hidden="1" customHeight="1" x14ac:dyDescent="0.25">
      <c r="V22044" s="80"/>
    </row>
    <row r="22045" spans="22:22" ht="9" hidden="1" customHeight="1" x14ac:dyDescent="0.25">
      <c r="V22045" s="80"/>
    </row>
    <row r="22046" spans="22:22" ht="9" hidden="1" customHeight="1" x14ac:dyDescent="0.25">
      <c r="V22046" s="80"/>
    </row>
    <row r="22047" spans="22:22" ht="9" hidden="1" customHeight="1" x14ac:dyDescent="0.25">
      <c r="V22047" s="80"/>
    </row>
    <row r="22048" spans="22:22" ht="9" hidden="1" customHeight="1" x14ac:dyDescent="0.25">
      <c r="V22048" s="80"/>
    </row>
    <row r="22049" spans="22:22" ht="9" hidden="1" customHeight="1" x14ac:dyDescent="0.25">
      <c r="V22049" s="80"/>
    </row>
    <row r="22050" spans="22:22" ht="9" hidden="1" customHeight="1" x14ac:dyDescent="0.25">
      <c r="V22050" s="80"/>
    </row>
    <row r="22051" spans="22:22" ht="9" hidden="1" customHeight="1" x14ac:dyDescent="0.25">
      <c r="V22051" s="80"/>
    </row>
    <row r="22052" spans="22:22" ht="9" hidden="1" customHeight="1" x14ac:dyDescent="0.25">
      <c r="V22052" s="80"/>
    </row>
    <row r="22053" spans="22:22" ht="9" hidden="1" customHeight="1" x14ac:dyDescent="0.25">
      <c r="V22053" s="80"/>
    </row>
    <row r="22054" spans="22:22" ht="9" hidden="1" customHeight="1" x14ac:dyDescent="0.25">
      <c r="V22054" s="80"/>
    </row>
    <row r="22055" spans="22:22" ht="9" hidden="1" customHeight="1" x14ac:dyDescent="0.25">
      <c r="V22055" s="80"/>
    </row>
    <row r="22056" spans="22:22" ht="9" hidden="1" customHeight="1" x14ac:dyDescent="0.25">
      <c r="V22056" s="80"/>
    </row>
    <row r="22057" spans="22:22" ht="9" hidden="1" customHeight="1" x14ac:dyDescent="0.25">
      <c r="V22057" s="80"/>
    </row>
    <row r="22058" spans="22:22" ht="9" hidden="1" customHeight="1" x14ac:dyDescent="0.25">
      <c r="V22058" s="80"/>
    </row>
    <row r="22059" spans="22:22" ht="9" hidden="1" customHeight="1" x14ac:dyDescent="0.25">
      <c r="V22059" s="80"/>
    </row>
    <row r="22060" spans="22:22" ht="9" hidden="1" customHeight="1" x14ac:dyDescent="0.25">
      <c r="V22060" s="80"/>
    </row>
    <row r="22061" spans="22:22" ht="9" hidden="1" customHeight="1" x14ac:dyDescent="0.25">
      <c r="V22061" s="80"/>
    </row>
    <row r="22062" spans="22:22" ht="9" hidden="1" customHeight="1" x14ac:dyDescent="0.25">
      <c r="V22062" s="80"/>
    </row>
    <row r="22063" spans="22:22" ht="9" hidden="1" customHeight="1" x14ac:dyDescent="0.25">
      <c r="V22063" s="80"/>
    </row>
    <row r="22064" spans="22:22" ht="9" hidden="1" customHeight="1" x14ac:dyDescent="0.25">
      <c r="V22064" s="80"/>
    </row>
    <row r="22065" spans="22:22" ht="9" hidden="1" customHeight="1" x14ac:dyDescent="0.25">
      <c r="V22065" s="80"/>
    </row>
    <row r="22066" spans="22:22" ht="9" hidden="1" customHeight="1" x14ac:dyDescent="0.25">
      <c r="V22066" s="80"/>
    </row>
    <row r="22067" spans="22:22" ht="9" hidden="1" customHeight="1" x14ac:dyDescent="0.25">
      <c r="V22067" s="80"/>
    </row>
    <row r="22068" spans="22:22" ht="9" hidden="1" customHeight="1" x14ac:dyDescent="0.25">
      <c r="V22068" s="80"/>
    </row>
    <row r="22069" spans="22:22" ht="9" hidden="1" customHeight="1" x14ac:dyDescent="0.25">
      <c r="V22069" s="80"/>
    </row>
    <row r="22070" spans="22:22" ht="9" hidden="1" customHeight="1" x14ac:dyDescent="0.25">
      <c r="V22070" s="80"/>
    </row>
    <row r="22071" spans="22:22" ht="9" hidden="1" customHeight="1" x14ac:dyDescent="0.25">
      <c r="V22071" s="80"/>
    </row>
    <row r="22072" spans="22:22" ht="9" hidden="1" customHeight="1" x14ac:dyDescent="0.25">
      <c r="V22072" s="80"/>
    </row>
    <row r="22073" spans="22:22" ht="9" hidden="1" customHeight="1" x14ac:dyDescent="0.25">
      <c r="V22073" s="80"/>
    </row>
    <row r="22074" spans="22:22" ht="9" hidden="1" customHeight="1" x14ac:dyDescent="0.25">
      <c r="V22074" s="80"/>
    </row>
    <row r="22075" spans="22:22" ht="9" hidden="1" customHeight="1" x14ac:dyDescent="0.25">
      <c r="V22075" s="80"/>
    </row>
    <row r="22076" spans="22:22" ht="9" hidden="1" customHeight="1" x14ac:dyDescent="0.25">
      <c r="V22076" s="80"/>
    </row>
    <row r="22077" spans="22:22" ht="9" hidden="1" customHeight="1" x14ac:dyDescent="0.25">
      <c r="V22077" s="80"/>
    </row>
    <row r="22078" spans="22:22" ht="9" hidden="1" customHeight="1" x14ac:dyDescent="0.25">
      <c r="V22078" s="80"/>
    </row>
    <row r="22079" spans="22:22" ht="9" hidden="1" customHeight="1" x14ac:dyDescent="0.25">
      <c r="V22079" s="80"/>
    </row>
    <row r="22080" spans="22:22" ht="9" hidden="1" customHeight="1" x14ac:dyDescent="0.25">
      <c r="V22080" s="80"/>
    </row>
    <row r="22081" spans="22:22" ht="9" hidden="1" customHeight="1" x14ac:dyDescent="0.25">
      <c r="V22081" s="80"/>
    </row>
    <row r="22082" spans="22:22" ht="9" hidden="1" customHeight="1" x14ac:dyDescent="0.25">
      <c r="V22082" s="80"/>
    </row>
    <row r="22083" spans="22:22" ht="9" hidden="1" customHeight="1" x14ac:dyDescent="0.25">
      <c r="V22083" s="80"/>
    </row>
    <row r="22084" spans="22:22" ht="9" hidden="1" customHeight="1" x14ac:dyDescent="0.25">
      <c r="V22084" s="80"/>
    </row>
    <row r="22085" spans="22:22" ht="9" hidden="1" customHeight="1" x14ac:dyDescent="0.25">
      <c r="V22085" s="80"/>
    </row>
    <row r="22086" spans="22:22" ht="9" hidden="1" customHeight="1" x14ac:dyDescent="0.25">
      <c r="V22086" s="80"/>
    </row>
    <row r="22087" spans="22:22" ht="9" hidden="1" customHeight="1" x14ac:dyDescent="0.25">
      <c r="V22087" s="80"/>
    </row>
    <row r="22088" spans="22:22" ht="9" hidden="1" customHeight="1" x14ac:dyDescent="0.25">
      <c r="V22088" s="80"/>
    </row>
    <row r="22089" spans="22:22" ht="9" hidden="1" customHeight="1" x14ac:dyDescent="0.25">
      <c r="V22089" s="80"/>
    </row>
    <row r="22090" spans="22:22" ht="9" hidden="1" customHeight="1" x14ac:dyDescent="0.25">
      <c r="V22090" s="80"/>
    </row>
    <row r="22091" spans="22:22" ht="9" hidden="1" customHeight="1" x14ac:dyDescent="0.25">
      <c r="V22091" s="80"/>
    </row>
    <row r="22092" spans="22:22" ht="9" hidden="1" customHeight="1" x14ac:dyDescent="0.25">
      <c r="V22092" s="80"/>
    </row>
    <row r="22093" spans="22:22" ht="9" hidden="1" customHeight="1" x14ac:dyDescent="0.25">
      <c r="V22093" s="80"/>
    </row>
    <row r="22094" spans="22:22" ht="9" hidden="1" customHeight="1" x14ac:dyDescent="0.25">
      <c r="V22094" s="80"/>
    </row>
    <row r="22095" spans="22:22" ht="9" hidden="1" customHeight="1" x14ac:dyDescent="0.25">
      <c r="V22095" s="80"/>
    </row>
    <row r="22096" spans="22:22" ht="9" hidden="1" customHeight="1" x14ac:dyDescent="0.25">
      <c r="V22096" s="80"/>
    </row>
    <row r="22097" spans="22:22" ht="9" hidden="1" customHeight="1" x14ac:dyDescent="0.25">
      <c r="V22097" s="80"/>
    </row>
    <row r="22098" spans="22:22" ht="9" hidden="1" customHeight="1" x14ac:dyDescent="0.25">
      <c r="V22098" s="80"/>
    </row>
    <row r="22099" spans="22:22" ht="9" hidden="1" customHeight="1" x14ac:dyDescent="0.25">
      <c r="V22099" s="80"/>
    </row>
    <row r="22100" spans="22:22" ht="9" hidden="1" customHeight="1" x14ac:dyDescent="0.25">
      <c r="V22100" s="80"/>
    </row>
    <row r="22101" spans="22:22" ht="9" hidden="1" customHeight="1" x14ac:dyDescent="0.25">
      <c r="V22101" s="80"/>
    </row>
    <row r="22102" spans="22:22" ht="9" hidden="1" customHeight="1" x14ac:dyDescent="0.25">
      <c r="V22102" s="80"/>
    </row>
    <row r="22103" spans="22:22" ht="9" hidden="1" customHeight="1" x14ac:dyDescent="0.25">
      <c r="V22103" s="80"/>
    </row>
    <row r="22104" spans="22:22" ht="9" hidden="1" customHeight="1" x14ac:dyDescent="0.25">
      <c r="V22104" s="80"/>
    </row>
    <row r="22105" spans="22:22" ht="9" hidden="1" customHeight="1" x14ac:dyDescent="0.25">
      <c r="V22105" s="80"/>
    </row>
    <row r="22106" spans="22:22" ht="9" hidden="1" customHeight="1" x14ac:dyDescent="0.25">
      <c r="V22106" s="80"/>
    </row>
    <row r="22107" spans="22:22" ht="9" hidden="1" customHeight="1" x14ac:dyDescent="0.25">
      <c r="V22107" s="80"/>
    </row>
    <row r="22108" spans="22:22" ht="9" hidden="1" customHeight="1" x14ac:dyDescent="0.25">
      <c r="V22108" s="80"/>
    </row>
    <row r="22109" spans="22:22" ht="9" hidden="1" customHeight="1" x14ac:dyDescent="0.25">
      <c r="V22109" s="80"/>
    </row>
    <row r="22110" spans="22:22" ht="9" hidden="1" customHeight="1" x14ac:dyDescent="0.25">
      <c r="V22110" s="80"/>
    </row>
    <row r="22111" spans="22:22" ht="9" hidden="1" customHeight="1" x14ac:dyDescent="0.25">
      <c r="V22111" s="80"/>
    </row>
    <row r="22112" spans="22:22" ht="9" hidden="1" customHeight="1" x14ac:dyDescent="0.25">
      <c r="V22112" s="80"/>
    </row>
    <row r="22113" spans="22:22" ht="9" hidden="1" customHeight="1" x14ac:dyDescent="0.25">
      <c r="V22113" s="80"/>
    </row>
    <row r="22114" spans="22:22" ht="9" hidden="1" customHeight="1" x14ac:dyDescent="0.25">
      <c r="V22114" s="80"/>
    </row>
    <row r="22115" spans="22:22" ht="9" hidden="1" customHeight="1" x14ac:dyDescent="0.25">
      <c r="V22115" s="80"/>
    </row>
    <row r="22116" spans="22:22" ht="9" hidden="1" customHeight="1" x14ac:dyDescent="0.25">
      <c r="V22116" s="80"/>
    </row>
    <row r="22117" spans="22:22" ht="9" hidden="1" customHeight="1" x14ac:dyDescent="0.25">
      <c r="V22117" s="80"/>
    </row>
    <row r="22118" spans="22:22" ht="9" hidden="1" customHeight="1" x14ac:dyDescent="0.25">
      <c r="V22118" s="80"/>
    </row>
    <row r="22119" spans="22:22" ht="9" hidden="1" customHeight="1" x14ac:dyDescent="0.25">
      <c r="V22119" s="80"/>
    </row>
    <row r="22120" spans="22:22" ht="9" hidden="1" customHeight="1" x14ac:dyDescent="0.25">
      <c r="V22120" s="80"/>
    </row>
    <row r="22121" spans="22:22" ht="9" hidden="1" customHeight="1" x14ac:dyDescent="0.25">
      <c r="V22121" s="80"/>
    </row>
    <row r="22122" spans="22:22" ht="9" hidden="1" customHeight="1" x14ac:dyDescent="0.25">
      <c r="V22122" s="80"/>
    </row>
    <row r="22123" spans="22:22" ht="9" hidden="1" customHeight="1" x14ac:dyDescent="0.25">
      <c r="V22123" s="80"/>
    </row>
    <row r="22124" spans="22:22" ht="9" hidden="1" customHeight="1" x14ac:dyDescent="0.25">
      <c r="V22124" s="80"/>
    </row>
    <row r="22125" spans="22:22" ht="9" hidden="1" customHeight="1" x14ac:dyDescent="0.25">
      <c r="V22125" s="80"/>
    </row>
    <row r="22126" spans="22:22" ht="9" hidden="1" customHeight="1" x14ac:dyDescent="0.25">
      <c r="V22126" s="80"/>
    </row>
    <row r="22127" spans="22:22" ht="9" hidden="1" customHeight="1" x14ac:dyDescent="0.25">
      <c r="V22127" s="80"/>
    </row>
    <row r="22128" spans="22:22" ht="9" hidden="1" customHeight="1" x14ac:dyDescent="0.25">
      <c r="V22128" s="80"/>
    </row>
    <row r="22129" spans="22:22" ht="9" hidden="1" customHeight="1" x14ac:dyDescent="0.25">
      <c r="V22129" s="80"/>
    </row>
    <row r="22130" spans="22:22" ht="9" hidden="1" customHeight="1" x14ac:dyDescent="0.25">
      <c r="V22130" s="80"/>
    </row>
    <row r="22131" spans="22:22" ht="9" hidden="1" customHeight="1" x14ac:dyDescent="0.25">
      <c r="V22131" s="80"/>
    </row>
    <row r="22132" spans="22:22" ht="9" hidden="1" customHeight="1" x14ac:dyDescent="0.25">
      <c r="V22132" s="80"/>
    </row>
    <row r="22133" spans="22:22" ht="9" hidden="1" customHeight="1" x14ac:dyDescent="0.25">
      <c r="V22133" s="80"/>
    </row>
    <row r="22134" spans="22:22" ht="9" hidden="1" customHeight="1" x14ac:dyDescent="0.25">
      <c r="V22134" s="80"/>
    </row>
    <row r="22135" spans="22:22" ht="9" hidden="1" customHeight="1" x14ac:dyDescent="0.25">
      <c r="V22135" s="80"/>
    </row>
    <row r="22136" spans="22:22" ht="9" hidden="1" customHeight="1" x14ac:dyDescent="0.25">
      <c r="V22136" s="80"/>
    </row>
    <row r="22137" spans="22:22" ht="9" hidden="1" customHeight="1" x14ac:dyDescent="0.25">
      <c r="V22137" s="80"/>
    </row>
    <row r="22138" spans="22:22" ht="9" hidden="1" customHeight="1" x14ac:dyDescent="0.25">
      <c r="V22138" s="80"/>
    </row>
    <row r="22139" spans="22:22" ht="9" hidden="1" customHeight="1" x14ac:dyDescent="0.25">
      <c r="V22139" s="80"/>
    </row>
    <row r="22140" spans="22:22" ht="9" hidden="1" customHeight="1" x14ac:dyDescent="0.25">
      <c r="V22140" s="80"/>
    </row>
    <row r="22141" spans="22:22" ht="9" hidden="1" customHeight="1" x14ac:dyDescent="0.25">
      <c r="V22141" s="80"/>
    </row>
    <row r="22142" spans="22:22" ht="9" hidden="1" customHeight="1" x14ac:dyDescent="0.25">
      <c r="V22142" s="80"/>
    </row>
    <row r="22143" spans="22:22" ht="9" hidden="1" customHeight="1" x14ac:dyDescent="0.25">
      <c r="V22143" s="80"/>
    </row>
    <row r="22144" spans="22:22" ht="9" hidden="1" customHeight="1" x14ac:dyDescent="0.25">
      <c r="V22144" s="80"/>
    </row>
    <row r="22145" spans="22:22" ht="9" hidden="1" customHeight="1" x14ac:dyDescent="0.25">
      <c r="V22145" s="80"/>
    </row>
    <row r="22146" spans="22:22" ht="9" hidden="1" customHeight="1" x14ac:dyDescent="0.25">
      <c r="V22146" s="80"/>
    </row>
    <row r="22147" spans="22:22" ht="9" hidden="1" customHeight="1" x14ac:dyDescent="0.25">
      <c r="V22147" s="80"/>
    </row>
    <row r="22148" spans="22:22" ht="9" hidden="1" customHeight="1" x14ac:dyDescent="0.25">
      <c r="V22148" s="80"/>
    </row>
    <row r="22149" spans="22:22" ht="9" hidden="1" customHeight="1" x14ac:dyDescent="0.25">
      <c r="V22149" s="80"/>
    </row>
    <row r="22150" spans="22:22" ht="9" hidden="1" customHeight="1" x14ac:dyDescent="0.25">
      <c r="V22150" s="80"/>
    </row>
    <row r="22151" spans="22:22" ht="9" hidden="1" customHeight="1" x14ac:dyDescent="0.25">
      <c r="V22151" s="80"/>
    </row>
    <row r="22152" spans="22:22" ht="9" hidden="1" customHeight="1" x14ac:dyDescent="0.25">
      <c r="V22152" s="80"/>
    </row>
    <row r="22153" spans="22:22" ht="9" hidden="1" customHeight="1" x14ac:dyDescent="0.25">
      <c r="V22153" s="80"/>
    </row>
    <row r="22154" spans="22:22" ht="9" hidden="1" customHeight="1" x14ac:dyDescent="0.25">
      <c r="V22154" s="80"/>
    </row>
    <row r="22155" spans="22:22" ht="9" hidden="1" customHeight="1" x14ac:dyDescent="0.25">
      <c r="V22155" s="80"/>
    </row>
    <row r="22156" spans="22:22" ht="9" hidden="1" customHeight="1" x14ac:dyDescent="0.25">
      <c r="V22156" s="80"/>
    </row>
    <row r="22157" spans="22:22" ht="9" hidden="1" customHeight="1" x14ac:dyDescent="0.25">
      <c r="V22157" s="80"/>
    </row>
    <row r="22158" spans="22:22" ht="9" hidden="1" customHeight="1" x14ac:dyDescent="0.25">
      <c r="V22158" s="80"/>
    </row>
    <row r="22159" spans="22:22" ht="9" hidden="1" customHeight="1" x14ac:dyDescent="0.25">
      <c r="V22159" s="80"/>
    </row>
    <row r="22160" spans="22:22" ht="9" hidden="1" customHeight="1" x14ac:dyDescent="0.25">
      <c r="V22160" s="80"/>
    </row>
    <row r="22161" spans="22:22" ht="9" hidden="1" customHeight="1" x14ac:dyDescent="0.25">
      <c r="V22161" s="80"/>
    </row>
    <row r="22162" spans="22:22" ht="9" hidden="1" customHeight="1" x14ac:dyDescent="0.25">
      <c r="V22162" s="80"/>
    </row>
    <row r="22163" spans="22:22" ht="9" hidden="1" customHeight="1" x14ac:dyDescent="0.25">
      <c r="V22163" s="80"/>
    </row>
    <row r="22164" spans="22:22" ht="9" hidden="1" customHeight="1" x14ac:dyDescent="0.25">
      <c r="V22164" s="80"/>
    </row>
    <row r="22165" spans="22:22" ht="9" hidden="1" customHeight="1" x14ac:dyDescent="0.25">
      <c r="V22165" s="80"/>
    </row>
    <row r="22166" spans="22:22" ht="9" hidden="1" customHeight="1" x14ac:dyDescent="0.25">
      <c r="V22166" s="80"/>
    </row>
    <row r="22167" spans="22:22" ht="9" hidden="1" customHeight="1" x14ac:dyDescent="0.25">
      <c r="V22167" s="80"/>
    </row>
    <row r="22168" spans="22:22" ht="9" hidden="1" customHeight="1" x14ac:dyDescent="0.25">
      <c r="V22168" s="80"/>
    </row>
    <row r="22169" spans="22:22" ht="9" hidden="1" customHeight="1" x14ac:dyDescent="0.25">
      <c r="V22169" s="80"/>
    </row>
    <row r="22170" spans="22:22" ht="9" hidden="1" customHeight="1" x14ac:dyDescent="0.25">
      <c r="V22170" s="80"/>
    </row>
    <row r="22171" spans="22:22" ht="9" hidden="1" customHeight="1" x14ac:dyDescent="0.25">
      <c r="V22171" s="80"/>
    </row>
    <row r="22172" spans="22:22" ht="9" hidden="1" customHeight="1" x14ac:dyDescent="0.25">
      <c r="V22172" s="80"/>
    </row>
    <row r="22173" spans="22:22" ht="9" hidden="1" customHeight="1" x14ac:dyDescent="0.25">
      <c r="V22173" s="80"/>
    </row>
    <row r="22174" spans="22:22" ht="9" hidden="1" customHeight="1" x14ac:dyDescent="0.25">
      <c r="V22174" s="80"/>
    </row>
    <row r="22175" spans="22:22" ht="9" hidden="1" customHeight="1" x14ac:dyDescent="0.25">
      <c r="V22175" s="80"/>
    </row>
    <row r="22176" spans="22:22" ht="9" hidden="1" customHeight="1" x14ac:dyDescent="0.25">
      <c r="V22176" s="80"/>
    </row>
    <row r="22177" spans="22:22" ht="9" hidden="1" customHeight="1" x14ac:dyDescent="0.25">
      <c r="V22177" s="80"/>
    </row>
    <row r="22178" spans="22:22" ht="9" hidden="1" customHeight="1" x14ac:dyDescent="0.25">
      <c r="V22178" s="80"/>
    </row>
    <row r="22179" spans="22:22" ht="9" hidden="1" customHeight="1" x14ac:dyDescent="0.25">
      <c r="V22179" s="80"/>
    </row>
    <row r="22180" spans="22:22" ht="9" hidden="1" customHeight="1" x14ac:dyDescent="0.25">
      <c r="V22180" s="80"/>
    </row>
    <row r="22181" spans="22:22" ht="9" hidden="1" customHeight="1" x14ac:dyDescent="0.25">
      <c r="V22181" s="80"/>
    </row>
    <row r="22182" spans="22:22" ht="9" hidden="1" customHeight="1" x14ac:dyDescent="0.25">
      <c r="V22182" s="80"/>
    </row>
    <row r="22183" spans="22:22" ht="9" hidden="1" customHeight="1" x14ac:dyDescent="0.25">
      <c r="V22183" s="80"/>
    </row>
    <row r="22184" spans="22:22" ht="9" hidden="1" customHeight="1" x14ac:dyDescent="0.25">
      <c r="V22184" s="80"/>
    </row>
    <row r="22185" spans="22:22" ht="9" hidden="1" customHeight="1" x14ac:dyDescent="0.25">
      <c r="V22185" s="80"/>
    </row>
    <row r="22186" spans="22:22" ht="9" hidden="1" customHeight="1" x14ac:dyDescent="0.25">
      <c r="V22186" s="80"/>
    </row>
    <row r="22187" spans="22:22" ht="9" hidden="1" customHeight="1" x14ac:dyDescent="0.25">
      <c r="V22187" s="80"/>
    </row>
    <row r="22188" spans="22:22" ht="9" hidden="1" customHeight="1" x14ac:dyDescent="0.25">
      <c r="V22188" s="80"/>
    </row>
    <row r="22189" spans="22:22" ht="9" hidden="1" customHeight="1" x14ac:dyDescent="0.25">
      <c r="V22189" s="80"/>
    </row>
    <row r="22190" spans="22:22" ht="9" hidden="1" customHeight="1" x14ac:dyDescent="0.25">
      <c r="V22190" s="80"/>
    </row>
    <row r="22191" spans="22:22" ht="9" hidden="1" customHeight="1" x14ac:dyDescent="0.25">
      <c r="V22191" s="80"/>
    </row>
    <row r="22192" spans="22:22" ht="9" hidden="1" customHeight="1" x14ac:dyDescent="0.25">
      <c r="V22192" s="80"/>
    </row>
    <row r="22193" spans="22:22" ht="9" hidden="1" customHeight="1" x14ac:dyDescent="0.25">
      <c r="V22193" s="80"/>
    </row>
    <row r="22194" spans="22:22" ht="9" hidden="1" customHeight="1" x14ac:dyDescent="0.25">
      <c r="V22194" s="80"/>
    </row>
    <row r="22195" spans="22:22" ht="9" hidden="1" customHeight="1" x14ac:dyDescent="0.25">
      <c r="V22195" s="80"/>
    </row>
    <row r="22196" spans="22:22" ht="9" hidden="1" customHeight="1" x14ac:dyDescent="0.25">
      <c r="V22196" s="80"/>
    </row>
    <row r="22197" spans="22:22" ht="9" hidden="1" customHeight="1" x14ac:dyDescent="0.25">
      <c r="V22197" s="80"/>
    </row>
    <row r="22198" spans="22:22" ht="9" hidden="1" customHeight="1" x14ac:dyDescent="0.25">
      <c r="V22198" s="80"/>
    </row>
    <row r="22199" spans="22:22" ht="9" hidden="1" customHeight="1" x14ac:dyDescent="0.25">
      <c r="V22199" s="80"/>
    </row>
    <row r="22200" spans="22:22" ht="9" hidden="1" customHeight="1" x14ac:dyDescent="0.25">
      <c r="V22200" s="80"/>
    </row>
    <row r="22201" spans="22:22" ht="9" hidden="1" customHeight="1" x14ac:dyDescent="0.25">
      <c r="V22201" s="80"/>
    </row>
    <row r="22202" spans="22:22" ht="9" hidden="1" customHeight="1" x14ac:dyDescent="0.25">
      <c r="V22202" s="80"/>
    </row>
    <row r="22203" spans="22:22" ht="9" hidden="1" customHeight="1" x14ac:dyDescent="0.25">
      <c r="V22203" s="80"/>
    </row>
    <row r="22204" spans="22:22" ht="9" hidden="1" customHeight="1" x14ac:dyDescent="0.25">
      <c r="V22204" s="80"/>
    </row>
    <row r="22205" spans="22:22" ht="9" hidden="1" customHeight="1" x14ac:dyDescent="0.25">
      <c r="V22205" s="80"/>
    </row>
    <row r="22206" spans="22:22" ht="9" hidden="1" customHeight="1" x14ac:dyDescent="0.25">
      <c r="V22206" s="80"/>
    </row>
    <row r="22207" spans="22:22" ht="9" hidden="1" customHeight="1" x14ac:dyDescent="0.25">
      <c r="V22207" s="80"/>
    </row>
    <row r="22208" spans="22:22" ht="9" hidden="1" customHeight="1" x14ac:dyDescent="0.25">
      <c r="V22208" s="80"/>
    </row>
    <row r="22209" spans="22:22" ht="9" hidden="1" customHeight="1" x14ac:dyDescent="0.25">
      <c r="V22209" s="80"/>
    </row>
    <row r="22210" spans="22:22" ht="9" hidden="1" customHeight="1" x14ac:dyDescent="0.25">
      <c r="V22210" s="80"/>
    </row>
    <row r="22211" spans="22:22" ht="9" hidden="1" customHeight="1" x14ac:dyDescent="0.25">
      <c r="V22211" s="80"/>
    </row>
    <row r="22212" spans="22:22" ht="9" hidden="1" customHeight="1" x14ac:dyDescent="0.25">
      <c r="V22212" s="80"/>
    </row>
    <row r="22213" spans="22:22" ht="9" hidden="1" customHeight="1" x14ac:dyDescent="0.25">
      <c r="V22213" s="80"/>
    </row>
    <row r="22214" spans="22:22" ht="9" hidden="1" customHeight="1" x14ac:dyDescent="0.25">
      <c r="V22214" s="80"/>
    </row>
    <row r="22215" spans="22:22" ht="9" hidden="1" customHeight="1" x14ac:dyDescent="0.25">
      <c r="V22215" s="80"/>
    </row>
    <row r="22216" spans="22:22" ht="9" hidden="1" customHeight="1" x14ac:dyDescent="0.25">
      <c r="V22216" s="80"/>
    </row>
    <row r="22217" spans="22:22" ht="9" hidden="1" customHeight="1" x14ac:dyDescent="0.25">
      <c r="V22217" s="80"/>
    </row>
    <row r="22218" spans="22:22" ht="9" hidden="1" customHeight="1" x14ac:dyDescent="0.25">
      <c r="V22218" s="80"/>
    </row>
    <row r="22219" spans="22:22" ht="9" hidden="1" customHeight="1" x14ac:dyDescent="0.25">
      <c r="V22219" s="80"/>
    </row>
    <row r="22220" spans="22:22" ht="9" hidden="1" customHeight="1" x14ac:dyDescent="0.25">
      <c r="V22220" s="80"/>
    </row>
    <row r="22221" spans="22:22" ht="9" hidden="1" customHeight="1" x14ac:dyDescent="0.25">
      <c r="V22221" s="80"/>
    </row>
    <row r="22222" spans="22:22" ht="9" hidden="1" customHeight="1" x14ac:dyDescent="0.25">
      <c r="V22222" s="80"/>
    </row>
    <row r="22223" spans="22:22" ht="9" hidden="1" customHeight="1" x14ac:dyDescent="0.25">
      <c r="V22223" s="80"/>
    </row>
    <row r="22224" spans="22:22" ht="9" hidden="1" customHeight="1" x14ac:dyDescent="0.25">
      <c r="V22224" s="80"/>
    </row>
    <row r="22225" spans="22:22" ht="9" hidden="1" customHeight="1" x14ac:dyDescent="0.25">
      <c r="V22225" s="80"/>
    </row>
    <row r="22226" spans="22:22" ht="9" hidden="1" customHeight="1" x14ac:dyDescent="0.25">
      <c r="V22226" s="80"/>
    </row>
    <row r="22227" spans="22:22" ht="9" hidden="1" customHeight="1" x14ac:dyDescent="0.25">
      <c r="V22227" s="80"/>
    </row>
    <row r="22228" spans="22:22" ht="9" hidden="1" customHeight="1" x14ac:dyDescent="0.25">
      <c r="V22228" s="80"/>
    </row>
    <row r="22229" spans="22:22" ht="9" hidden="1" customHeight="1" x14ac:dyDescent="0.25">
      <c r="V22229" s="80"/>
    </row>
    <row r="22230" spans="22:22" ht="9" hidden="1" customHeight="1" x14ac:dyDescent="0.25">
      <c r="V22230" s="80"/>
    </row>
    <row r="22231" spans="22:22" ht="9" hidden="1" customHeight="1" x14ac:dyDescent="0.25">
      <c r="V22231" s="80"/>
    </row>
    <row r="22232" spans="22:22" ht="9" hidden="1" customHeight="1" x14ac:dyDescent="0.25">
      <c r="V22232" s="80"/>
    </row>
    <row r="22233" spans="22:22" ht="9" hidden="1" customHeight="1" x14ac:dyDescent="0.25">
      <c r="V22233" s="80"/>
    </row>
    <row r="22234" spans="22:22" ht="9" hidden="1" customHeight="1" x14ac:dyDescent="0.25">
      <c r="V22234" s="80"/>
    </row>
    <row r="22235" spans="22:22" ht="9" hidden="1" customHeight="1" x14ac:dyDescent="0.25">
      <c r="V22235" s="80"/>
    </row>
    <row r="22236" spans="22:22" ht="9" hidden="1" customHeight="1" x14ac:dyDescent="0.25">
      <c r="V22236" s="80"/>
    </row>
    <row r="22237" spans="22:22" ht="9" hidden="1" customHeight="1" x14ac:dyDescent="0.25">
      <c r="V22237" s="80"/>
    </row>
    <row r="22238" spans="22:22" ht="9" hidden="1" customHeight="1" x14ac:dyDescent="0.25">
      <c r="V22238" s="80"/>
    </row>
    <row r="22239" spans="22:22" ht="9" hidden="1" customHeight="1" x14ac:dyDescent="0.25">
      <c r="V22239" s="80"/>
    </row>
    <row r="22240" spans="22:22" ht="9" hidden="1" customHeight="1" x14ac:dyDescent="0.25">
      <c r="V22240" s="80"/>
    </row>
    <row r="22241" spans="22:22" ht="9" hidden="1" customHeight="1" x14ac:dyDescent="0.25">
      <c r="V22241" s="80"/>
    </row>
    <row r="22242" spans="22:22" ht="9" hidden="1" customHeight="1" x14ac:dyDescent="0.25">
      <c r="V22242" s="80"/>
    </row>
    <row r="22243" spans="22:22" ht="9" hidden="1" customHeight="1" x14ac:dyDescent="0.25">
      <c r="V22243" s="80"/>
    </row>
    <row r="22244" spans="22:22" ht="9" hidden="1" customHeight="1" x14ac:dyDescent="0.25">
      <c r="V22244" s="80"/>
    </row>
    <row r="22245" spans="22:22" ht="9" hidden="1" customHeight="1" x14ac:dyDescent="0.25">
      <c r="V22245" s="80"/>
    </row>
    <row r="22246" spans="22:22" ht="9" hidden="1" customHeight="1" x14ac:dyDescent="0.25">
      <c r="V22246" s="80"/>
    </row>
    <row r="22247" spans="22:22" ht="9" hidden="1" customHeight="1" x14ac:dyDescent="0.25">
      <c r="V22247" s="80"/>
    </row>
    <row r="22248" spans="22:22" ht="9" hidden="1" customHeight="1" x14ac:dyDescent="0.25">
      <c r="V22248" s="80"/>
    </row>
    <row r="22249" spans="22:22" ht="9" hidden="1" customHeight="1" x14ac:dyDescent="0.25">
      <c r="V22249" s="80"/>
    </row>
    <row r="22250" spans="22:22" ht="9" hidden="1" customHeight="1" x14ac:dyDescent="0.25">
      <c r="V22250" s="80"/>
    </row>
    <row r="22251" spans="22:22" ht="9" hidden="1" customHeight="1" x14ac:dyDescent="0.25">
      <c r="V22251" s="80"/>
    </row>
    <row r="22252" spans="22:22" ht="9" hidden="1" customHeight="1" x14ac:dyDescent="0.25">
      <c r="V22252" s="80"/>
    </row>
    <row r="22253" spans="22:22" ht="9" hidden="1" customHeight="1" x14ac:dyDescent="0.25">
      <c r="V22253" s="80"/>
    </row>
    <row r="22254" spans="22:22" ht="9" hidden="1" customHeight="1" x14ac:dyDescent="0.25">
      <c r="V22254" s="80"/>
    </row>
    <row r="22255" spans="22:22" ht="9" hidden="1" customHeight="1" x14ac:dyDescent="0.25">
      <c r="V22255" s="80"/>
    </row>
    <row r="22256" spans="22:22" ht="9" hidden="1" customHeight="1" x14ac:dyDescent="0.25">
      <c r="V22256" s="80"/>
    </row>
    <row r="22257" spans="22:22" ht="9" hidden="1" customHeight="1" x14ac:dyDescent="0.25">
      <c r="V22257" s="80"/>
    </row>
    <row r="22258" spans="22:22" ht="9" hidden="1" customHeight="1" x14ac:dyDescent="0.25">
      <c r="V22258" s="80"/>
    </row>
    <row r="22259" spans="22:22" ht="9" hidden="1" customHeight="1" x14ac:dyDescent="0.25">
      <c r="V22259" s="80"/>
    </row>
    <row r="22260" spans="22:22" ht="9" hidden="1" customHeight="1" x14ac:dyDescent="0.25">
      <c r="V22260" s="80"/>
    </row>
    <row r="22261" spans="22:22" ht="9" hidden="1" customHeight="1" x14ac:dyDescent="0.25">
      <c r="V22261" s="80"/>
    </row>
    <row r="22262" spans="22:22" ht="9" hidden="1" customHeight="1" x14ac:dyDescent="0.25">
      <c r="V22262" s="80"/>
    </row>
    <row r="22263" spans="22:22" ht="9" hidden="1" customHeight="1" x14ac:dyDescent="0.25">
      <c r="V22263" s="80"/>
    </row>
    <row r="22264" spans="22:22" ht="9" hidden="1" customHeight="1" x14ac:dyDescent="0.25">
      <c r="V22264" s="80"/>
    </row>
    <row r="22265" spans="22:22" ht="9" hidden="1" customHeight="1" x14ac:dyDescent="0.25">
      <c r="V22265" s="80"/>
    </row>
    <row r="22266" spans="22:22" ht="9" hidden="1" customHeight="1" x14ac:dyDescent="0.25">
      <c r="V22266" s="80"/>
    </row>
    <row r="22267" spans="22:22" ht="9" hidden="1" customHeight="1" x14ac:dyDescent="0.25">
      <c r="V22267" s="80"/>
    </row>
    <row r="22268" spans="22:22" ht="9" hidden="1" customHeight="1" x14ac:dyDescent="0.25">
      <c r="V22268" s="80"/>
    </row>
    <row r="22269" spans="22:22" ht="9" hidden="1" customHeight="1" x14ac:dyDescent="0.25">
      <c r="V22269" s="80"/>
    </row>
    <row r="22270" spans="22:22" ht="9" hidden="1" customHeight="1" x14ac:dyDescent="0.25">
      <c r="V22270" s="80"/>
    </row>
    <row r="22271" spans="22:22" ht="9" hidden="1" customHeight="1" x14ac:dyDescent="0.25">
      <c r="V22271" s="80"/>
    </row>
    <row r="22272" spans="22:22" ht="9" hidden="1" customHeight="1" x14ac:dyDescent="0.25">
      <c r="V22272" s="80"/>
    </row>
    <row r="22273" spans="22:22" ht="9" hidden="1" customHeight="1" x14ac:dyDescent="0.25">
      <c r="V22273" s="80"/>
    </row>
    <row r="22274" spans="22:22" ht="9" hidden="1" customHeight="1" x14ac:dyDescent="0.25">
      <c r="V22274" s="80"/>
    </row>
    <row r="22275" spans="22:22" ht="9" hidden="1" customHeight="1" x14ac:dyDescent="0.25">
      <c r="V22275" s="80"/>
    </row>
    <row r="22276" spans="22:22" ht="9" hidden="1" customHeight="1" x14ac:dyDescent="0.25">
      <c r="V22276" s="80"/>
    </row>
    <row r="22277" spans="22:22" ht="9" hidden="1" customHeight="1" x14ac:dyDescent="0.25">
      <c r="V22277" s="80"/>
    </row>
    <row r="22278" spans="22:22" ht="9" hidden="1" customHeight="1" x14ac:dyDescent="0.25">
      <c r="V22278" s="80"/>
    </row>
    <row r="22279" spans="22:22" ht="9" hidden="1" customHeight="1" x14ac:dyDescent="0.25">
      <c r="V22279" s="80"/>
    </row>
    <row r="22280" spans="22:22" ht="9" hidden="1" customHeight="1" x14ac:dyDescent="0.25">
      <c r="V22280" s="80"/>
    </row>
    <row r="22281" spans="22:22" ht="9" hidden="1" customHeight="1" x14ac:dyDescent="0.25">
      <c r="V22281" s="80"/>
    </row>
    <row r="22282" spans="22:22" ht="9" hidden="1" customHeight="1" x14ac:dyDescent="0.25">
      <c r="V22282" s="80"/>
    </row>
    <row r="22283" spans="22:22" ht="9" hidden="1" customHeight="1" x14ac:dyDescent="0.25">
      <c r="V22283" s="80"/>
    </row>
    <row r="22284" spans="22:22" ht="9" hidden="1" customHeight="1" x14ac:dyDescent="0.25">
      <c r="V22284" s="80"/>
    </row>
    <row r="22285" spans="22:22" ht="9" hidden="1" customHeight="1" x14ac:dyDescent="0.25">
      <c r="V22285" s="80"/>
    </row>
    <row r="22286" spans="22:22" ht="9" hidden="1" customHeight="1" x14ac:dyDescent="0.25">
      <c r="V22286" s="80"/>
    </row>
    <row r="22287" spans="22:22" ht="9" hidden="1" customHeight="1" x14ac:dyDescent="0.25">
      <c r="V22287" s="80"/>
    </row>
    <row r="22288" spans="22:22" ht="9" hidden="1" customHeight="1" x14ac:dyDescent="0.25">
      <c r="V22288" s="80"/>
    </row>
    <row r="22289" spans="22:22" ht="9" hidden="1" customHeight="1" x14ac:dyDescent="0.25">
      <c r="V22289" s="80"/>
    </row>
    <row r="22290" spans="22:22" ht="9" hidden="1" customHeight="1" x14ac:dyDescent="0.25">
      <c r="V22290" s="80"/>
    </row>
    <row r="22291" spans="22:22" ht="9" hidden="1" customHeight="1" x14ac:dyDescent="0.25">
      <c r="V22291" s="80"/>
    </row>
    <row r="22292" spans="22:22" ht="9" hidden="1" customHeight="1" x14ac:dyDescent="0.25">
      <c r="V22292" s="80"/>
    </row>
    <row r="22293" spans="22:22" ht="9" hidden="1" customHeight="1" x14ac:dyDescent="0.25">
      <c r="V22293" s="80"/>
    </row>
    <row r="22294" spans="22:22" ht="9" hidden="1" customHeight="1" x14ac:dyDescent="0.25">
      <c r="V22294" s="80"/>
    </row>
    <row r="22295" spans="22:22" ht="9" hidden="1" customHeight="1" x14ac:dyDescent="0.25">
      <c r="V22295" s="80"/>
    </row>
    <row r="22296" spans="22:22" ht="9" hidden="1" customHeight="1" x14ac:dyDescent="0.25">
      <c r="V22296" s="80"/>
    </row>
    <row r="22297" spans="22:22" ht="9" hidden="1" customHeight="1" x14ac:dyDescent="0.25">
      <c r="V22297" s="80"/>
    </row>
    <row r="22298" spans="22:22" ht="9" hidden="1" customHeight="1" x14ac:dyDescent="0.25">
      <c r="V22298" s="80"/>
    </row>
    <row r="22299" spans="22:22" ht="9" hidden="1" customHeight="1" x14ac:dyDescent="0.25">
      <c r="V22299" s="80"/>
    </row>
    <row r="22300" spans="22:22" ht="9" hidden="1" customHeight="1" x14ac:dyDescent="0.25">
      <c r="V22300" s="80"/>
    </row>
    <row r="22301" spans="22:22" ht="9" hidden="1" customHeight="1" x14ac:dyDescent="0.25">
      <c r="V22301" s="80"/>
    </row>
    <row r="22302" spans="22:22" ht="9" hidden="1" customHeight="1" x14ac:dyDescent="0.25">
      <c r="V22302" s="80"/>
    </row>
    <row r="22303" spans="22:22" ht="9" hidden="1" customHeight="1" x14ac:dyDescent="0.25">
      <c r="V22303" s="80"/>
    </row>
    <row r="22304" spans="22:22" ht="9" hidden="1" customHeight="1" x14ac:dyDescent="0.25">
      <c r="V22304" s="80"/>
    </row>
    <row r="22305" spans="22:22" ht="9" hidden="1" customHeight="1" x14ac:dyDescent="0.25">
      <c r="V22305" s="80"/>
    </row>
    <row r="22306" spans="22:22" ht="9" hidden="1" customHeight="1" x14ac:dyDescent="0.25">
      <c r="V22306" s="80"/>
    </row>
    <row r="22307" spans="22:22" ht="9" hidden="1" customHeight="1" x14ac:dyDescent="0.25">
      <c r="V22307" s="80"/>
    </row>
    <row r="22308" spans="22:22" ht="9" hidden="1" customHeight="1" x14ac:dyDescent="0.25">
      <c r="V22308" s="80"/>
    </row>
    <row r="22309" spans="22:22" ht="9" hidden="1" customHeight="1" x14ac:dyDescent="0.25">
      <c r="V22309" s="80"/>
    </row>
    <row r="22310" spans="22:22" ht="9" hidden="1" customHeight="1" x14ac:dyDescent="0.25">
      <c r="V22310" s="80"/>
    </row>
    <row r="22311" spans="22:22" ht="9" hidden="1" customHeight="1" x14ac:dyDescent="0.25">
      <c r="V22311" s="80"/>
    </row>
    <row r="22312" spans="22:22" ht="9" hidden="1" customHeight="1" x14ac:dyDescent="0.25">
      <c r="V22312" s="80"/>
    </row>
    <row r="22313" spans="22:22" ht="9" hidden="1" customHeight="1" x14ac:dyDescent="0.25">
      <c r="V22313" s="80"/>
    </row>
    <row r="22314" spans="22:22" ht="9" hidden="1" customHeight="1" x14ac:dyDescent="0.25">
      <c r="V22314" s="80"/>
    </row>
    <row r="22315" spans="22:22" ht="9" hidden="1" customHeight="1" x14ac:dyDescent="0.25">
      <c r="V22315" s="80"/>
    </row>
    <row r="22316" spans="22:22" ht="9" hidden="1" customHeight="1" x14ac:dyDescent="0.25">
      <c r="V22316" s="80"/>
    </row>
    <row r="22317" spans="22:22" ht="9" hidden="1" customHeight="1" x14ac:dyDescent="0.25">
      <c r="V22317" s="80"/>
    </row>
    <row r="22318" spans="22:22" ht="9" hidden="1" customHeight="1" x14ac:dyDescent="0.25">
      <c r="V22318" s="80"/>
    </row>
    <row r="22319" spans="22:22" ht="9" hidden="1" customHeight="1" x14ac:dyDescent="0.25">
      <c r="V22319" s="80"/>
    </row>
    <row r="22320" spans="22:22" ht="9" hidden="1" customHeight="1" x14ac:dyDescent="0.25">
      <c r="V22320" s="80"/>
    </row>
    <row r="22321" spans="22:22" ht="9" hidden="1" customHeight="1" x14ac:dyDescent="0.25">
      <c r="V22321" s="80"/>
    </row>
    <row r="22322" spans="22:22" ht="9" hidden="1" customHeight="1" x14ac:dyDescent="0.25">
      <c r="V22322" s="80"/>
    </row>
    <row r="22323" spans="22:22" ht="9" hidden="1" customHeight="1" x14ac:dyDescent="0.25">
      <c r="V22323" s="80"/>
    </row>
    <row r="22324" spans="22:22" ht="9" hidden="1" customHeight="1" x14ac:dyDescent="0.25">
      <c r="V22324" s="80"/>
    </row>
    <row r="22325" spans="22:22" ht="9" hidden="1" customHeight="1" x14ac:dyDescent="0.25">
      <c r="V22325" s="80"/>
    </row>
    <row r="22326" spans="22:22" ht="9" hidden="1" customHeight="1" x14ac:dyDescent="0.25">
      <c r="V22326" s="80"/>
    </row>
    <row r="22327" spans="22:22" ht="9" hidden="1" customHeight="1" x14ac:dyDescent="0.25">
      <c r="V22327" s="80"/>
    </row>
    <row r="22328" spans="22:22" ht="9" hidden="1" customHeight="1" x14ac:dyDescent="0.25">
      <c r="V22328" s="80"/>
    </row>
    <row r="22329" spans="22:22" ht="9" hidden="1" customHeight="1" x14ac:dyDescent="0.25">
      <c r="V22329" s="80"/>
    </row>
    <row r="22330" spans="22:22" ht="9" hidden="1" customHeight="1" x14ac:dyDescent="0.25">
      <c r="V22330" s="80"/>
    </row>
    <row r="22331" spans="22:22" ht="9" hidden="1" customHeight="1" x14ac:dyDescent="0.25">
      <c r="V22331" s="80"/>
    </row>
    <row r="22332" spans="22:22" ht="9" hidden="1" customHeight="1" x14ac:dyDescent="0.25">
      <c r="V22332" s="80"/>
    </row>
    <row r="22333" spans="22:22" ht="9" hidden="1" customHeight="1" x14ac:dyDescent="0.25">
      <c r="V22333" s="80"/>
    </row>
    <row r="22334" spans="22:22" ht="9" hidden="1" customHeight="1" x14ac:dyDescent="0.25">
      <c r="V22334" s="80"/>
    </row>
    <row r="22335" spans="22:22" ht="9" hidden="1" customHeight="1" x14ac:dyDescent="0.25">
      <c r="V22335" s="80"/>
    </row>
    <row r="22336" spans="22:22" ht="9" hidden="1" customHeight="1" x14ac:dyDescent="0.25">
      <c r="V22336" s="80"/>
    </row>
    <row r="22337" spans="22:22" ht="9" hidden="1" customHeight="1" x14ac:dyDescent="0.25">
      <c r="V22337" s="80"/>
    </row>
    <row r="22338" spans="22:22" ht="9" hidden="1" customHeight="1" x14ac:dyDescent="0.25">
      <c r="V22338" s="80"/>
    </row>
    <row r="22339" spans="22:22" ht="9" hidden="1" customHeight="1" x14ac:dyDescent="0.25">
      <c r="V22339" s="80"/>
    </row>
    <row r="22340" spans="22:22" ht="9" hidden="1" customHeight="1" x14ac:dyDescent="0.25">
      <c r="V22340" s="80"/>
    </row>
    <row r="22341" spans="22:22" ht="9" hidden="1" customHeight="1" x14ac:dyDescent="0.25">
      <c r="V22341" s="80"/>
    </row>
    <row r="22342" spans="22:22" ht="9" hidden="1" customHeight="1" x14ac:dyDescent="0.25">
      <c r="V22342" s="80"/>
    </row>
    <row r="22343" spans="22:22" ht="9" hidden="1" customHeight="1" x14ac:dyDescent="0.25">
      <c r="V22343" s="80"/>
    </row>
    <row r="22344" spans="22:22" ht="9" hidden="1" customHeight="1" x14ac:dyDescent="0.25">
      <c r="V22344" s="80"/>
    </row>
    <row r="22345" spans="22:22" ht="9" hidden="1" customHeight="1" x14ac:dyDescent="0.25">
      <c r="V22345" s="80"/>
    </row>
    <row r="22346" spans="22:22" ht="9" hidden="1" customHeight="1" x14ac:dyDescent="0.25">
      <c r="V22346" s="80"/>
    </row>
    <row r="22347" spans="22:22" ht="9" hidden="1" customHeight="1" x14ac:dyDescent="0.25">
      <c r="V22347" s="80"/>
    </row>
    <row r="22348" spans="22:22" ht="9" hidden="1" customHeight="1" x14ac:dyDescent="0.25">
      <c r="V22348" s="80"/>
    </row>
    <row r="22349" spans="22:22" ht="9" hidden="1" customHeight="1" x14ac:dyDescent="0.25">
      <c r="V22349" s="80"/>
    </row>
    <row r="22350" spans="22:22" ht="9" hidden="1" customHeight="1" x14ac:dyDescent="0.25">
      <c r="V22350" s="80"/>
    </row>
    <row r="22351" spans="22:22" ht="9" hidden="1" customHeight="1" x14ac:dyDescent="0.25">
      <c r="V22351" s="80"/>
    </row>
    <row r="22352" spans="22:22" ht="9" hidden="1" customHeight="1" x14ac:dyDescent="0.25">
      <c r="V22352" s="80"/>
    </row>
    <row r="22353" spans="22:22" ht="9" hidden="1" customHeight="1" x14ac:dyDescent="0.25">
      <c r="V22353" s="80"/>
    </row>
    <row r="22354" spans="22:22" ht="9" hidden="1" customHeight="1" x14ac:dyDescent="0.25">
      <c r="V22354" s="80"/>
    </row>
    <row r="22355" spans="22:22" ht="9" hidden="1" customHeight="1" x14ac:dyDescent="0.25">
      <c r="V22355" s="80"/>
    </row>
    <row r="22356" spans="22:22" ht="9" hidden="1" customHeight="1" x14ac:dyDescent="0.25">
      <c r="V22356" s="80"/>
    </row>
    <row r="22357" spans="22:22" ht="9" hidden="1" customHeight="1" x14ac:dyDescent="0.25">
      <c r="V22357" s="80"/>
    </row>
    <row r="22358" spans="22:22" ht="9" hidden="1" customHeight="1" x14ac:dyDescent="0.25">
      <c r="V22358" s="80"/>
    </row>
    <row r="22359" spans="22:22" ht="9" hidden="1" customHeight="1" x14ac:dyDescent="0.25">
      <c r="V22359" s="80"/>
    </row>
    <row r="22360" spans="22:22" ht="9" hidden="1" customHeight="1" x14ac:dyDescent="0.25">
      <c r="V22360" s="80"/>
    </row>
    <row r="22361" spans="22:22" ht="9" hidden="1" customHeight="1" x14ac:dyDescent="0.25">
      <c r="V22361" s="80"/>
    </row>
    <row r="22362" spans="22:22" ht="9" hidden="1" customHeight="1" x14ac:dyDescent="0.25">
      <c r="V22362" s="80"/>
    </row>
    <row r="22363" spans="22:22" ht="9" hidden="1" customHeight="1" x14ac:dyDescent="0.25">
      <c r="V22363" s="80"/>
    </row>
    <row r="22364" spans="22:22" ht="9" hidden="1" customHeight="1" x14ac:dyDescent="0.25">
      <c r="V22364" s="80"/>
    </row>
    <row r="22365" spans="22:22" ht="9" hidden="1" customHeight="1" x14ac:dyDescent="0.25">
      <c r="V22365" s="80"/>
    </row>
    <row r="22366" spans="22:22" ht="9" hidden="1" customHeight="1" x14ac:dyDescent="0.25">
      <c r="V22366" s="80"/>
    </row>
    <row r="22367" spans="22:22" ht="9" hidden="1" customHeight="1" x14ac:dyDescent="0.25">
      <c r="V22367" s="80"/>
    </row>
    <row r="22368" spans="22:22" ht="9" hidden="1" customHeight="1" x14ac:dyDescent="0.25">
      <c r="V22368" s="80"/>
    </row>
    <row r="22369" spans="22:22" ht="9" hidden="1" customHeight="1" x14ac:dyDescent="0.25">
      <c r="V22369" s="80"/>
    </row>
    <row r="22370" spans="22:22" ht="9" hidden="1" customHeight="1" x14ac:dyDescent="0.25">
      <c r="V22370" s="80"/>
    </row>
    <row r="22371" spans="22:22" ht="9" hidden="1" customHeight="1" x14ac:dyDescent="0.25">
      <c r="V22371" s="80"/>
    </row>
    <row r="22372" spans="22:22" ht="9" hidden="1" customHeight="1" x14ac:dyDescent="0.25">
      <c r="V22372" s="80"/>
    </row>
    <row r="22373" spans="22:22" ht="9" hidden="1" customHeight="1" x14ac:dyDescent="0.25">
      <c r="V22373" s="80"/>
    </row>
    <row r="22374" spans="22:22" ht="9" hidden="1" customHeight="1" x14ac:dyDescent="0.25">
      <c r="V22374" s="80"/>
    </row>
    <row r="22375" spans="22:22" ht="9" hidden="1" customHeight="1" x14ac:dyDescent="0.25">
      <c r="V22375" s="80"/>
    </row>
    <row r="22376" spans="22:22" ht="9" hidden="1" customHeight="1" x14ac:dyDescent="0.25">
      <c r="V22376" s="80"/>
    </row>
    <row r="22377" spans="22:22" ht="9" hidden="1" customHeight="1" x14ac:dyDescent="0.25">
      <c r="V22377" s="80"/>
    </row>
    <row r="22378" spans="22:22" ht="9" hidden="1" customHeight="1" x14ac:dyDescent="0.25">
      <c r="V22378" s="80"/>
    </row>
    <row r="22379" spans="22:22" ht="9" hidden="1" customHeight="1" x14ac:dyDescent="0.25">
      <c r="V22379" s="80"/>
    </row>
    <row r="22380" spans="22:22" ht="9" hidden="1" customHeight="1" x14ac:dyDescent="0.25">
      <c r="V22380" s="80"/>
    </row>
    <row r="22381" spans="22:22" ht="9" hidden="1" customHeight="1" x14ac:dyDescent="0.25">
      <c r="V22381" s="80"/>
    </row>
    <row r="22382" spans="22:22" ht="9" hidden="1" customHeight="1" x14ac:dyDescent="0.25">
      <c r="V22382" s="80"/>
    </row>
    <row r="22383" spans="22:22" ht="9" hidden="1" customHeight="1" x14ac:dyDescent="0.25">
      <c r="V22383" s="80"/>
    </row>
    <row r="22384" spans="22:22" ht="9" hidden="1" customHeight="1" x14ac:dyDescent="0.25">
      <c r="V22384" s="80"/>
    </row>
    <row r="22385" spans="22:22" ht="9" hidden="1" customHeight="1" x14ac:dyDescent="0.25">
      <c r="V22385" s="80"/>
    </row>
    <row r="22386" spans="22:22" ht="9" hidden="1" customHeight="1" x14ac:dyDescent="0.25">
      <c r="V22386" s="80"/>
    </row>
    <row r="22387" spans="22:22" ht="9" hidden="1" customHeight="1" x14ac:dyDescent="0.25">
      <c r="V22387" s="80"/>
    </row>
    <row r="22388" spans="22:22" ht="9" hidden="1" customHeight="1" x14ac:dyDescent="0.25">
      <c r="V22388" s="80"/>
    </row>
    <row r="22389" spans="22:22" ht="9" hidden="1" customHeight="1" x14ac:dyDescent="0.25">
      <c r="V22389" s="80"/>
    </row>
    <row r="22390" spans="22:22" ht="9" hidden="1" customHeight="1" x14ac:dyDescent="0.25">
      <c r="V22390" s="80"/>
    </row>
    <row r="22391" spans="22:22" ht="9" hidden="1" customHeight="1" x14ac:dyDescent="0.25">
      <c r="V22391" s="80"/>
    </row>
    <row r="22392" spans="22:22" ht="9" hidden="1" customHeight="1" x14ac:dyDescent="0.25">
      <c r="V22392" s="80"/>
    </row>
    <row r="22393" spans="22:22" ht="9" hidden="1" customHeight="1" x14ac:dyDescent="0.25">
      <c r="V22393" s="80"/>
    </row>
    <row r="22394" spans="22:22" ht="9" hidden="1" customHeight="1" x14ac:dyDescent="0.25">
      <c r="V22394" s="80"/>
    </row>
    <row r="22395" spans="22:22" ht="9" hidden="1" customHeight="1" x14ac:dyDescent="0.25">
      <c r="V22395" s="80"/>
    </row>
    <row r="22396" spans="22:22" ht="9" hidden="1" customHeight="1" x14ac:dyDescent="0.25">
      <c r="V22396" s="80"/>
    </row>
    <row r="22397" spans="22:22" ht="9" hidden="1" customHeight="1" x14ac:dyDescent="0.25">
      <c r="V22397" s="80"/>
    </row>
    <row r="22398" spans="22:22" ht="9" hidden="1" customHeight="1" x14ac:dyDescent="0.25">
      <c r="V22398" s="80"/>
    </row>
    <row r="22399" spans="22:22" ht="9" hidden="1" customHeight="1" x14ac:dyDescent="0.25">
      <c r="V22399" s="80"/>
    </row>
    <row r="22400" spans="22:22" ht="9" hidden="1" customHeight="1" x14ac:dyDescent="0.25">
      <c r="V22400" s="80"/>
    </row>
    <row r="22401" spans="22:22" ht="9" hidden="1" customHeight="1" x14ac:dyDescent="0.25">
      <c r="V22401" s="80"/>
    </row>
    <row r="22402" spans="22:22" ht="9" hidden="1" customHeight="1" x14ac:dyDescent="0.25">
      <c r="V22402" s="80"/>
    </row>
    <row r="22403" spans="22:22" ht="9" hidden="1" customHeight="1" x14ac:dyDescent="0.25">
      <c r="V22403" s="80"/>
    </row>
    <row r="22404" spans="22:22" ht="9" hidden="1" customHeight="1" x14ac:dyDescent="0.25">
      <c r="V22404" s="80"/>
    </row>
    <row r="22405" spans="22:22" ht="9" hidden="1" customHeight="1" x14ac:dyDescent="0.25">
      <c r="V22405" s="80"/>
    </row>
    <row r="22406" spans="22:22" ht="9" hidden="1" customHeight="1" x14ac:dyDescent="0.25">
      <c r="V22406" s="80"/>
    </row>
    <row r="22407" spans="22:22" ht="9" hidden="1" customHeight="1" x14ac:dyDescent="0.25">
      <c r="V22407" s="80"/>
    </row>
    <row r="22408" spans="22:22" ht="9" hidden="1" customHeight="1" x14ac:dyDescent="0.25">
      <c r="V22408" s="80"/>
    </row>
    <row r="22409" spans="22:22" ht="9" hidden="1" customHeight="1" x14ac:dyDescent="0.25">
      <c r="V22409" s="80"/>
    </row>
    <row r="22410" spans="22:22" ht="9" hidden="1" customHeight="1" x14ac:dyDescent="0.25">
      <c r="V22410" s="80"/>
    </row>
    <row r="22411" spans="22:22" ht="9" hidden="1" customHeight="1" x14ac:dyDescent="0.25">
      <c r="V22411" s="80"/>
    </row>
    <row r="22412" spans="22:22" ht="9" hidden="1" customHeight="1" x14ac:dyDescent="0.25">
      <c r="V22412" s="80"/>
    </row>
    <row r="22413" spans="22:22" ht="9" hidden="1" customHeight="1" x14ac:dyDescent="0.25">
      <c r="V22413" s="80"/>
    </row>
    <row r="22414" spans="22:22" ht="9" hidden="1" customHeight="1" x14ac:dyDescent="0.25">
      <c r="V22414" s="80"/>
    </row>
    <row r="22415" spans="22:22" ht="9" hidden="1" customHeight="1" x14ac:dyDescent="0.25">
      <c r="V22415" s="80"/>
    </row>
    <row r="22416" spans="22:22" ht="9" hidden="1" customHeight="1" x14ac:dyDescent="0.25">
      <c r="V22416" s="80"/>
    </row>
    <row r="22417" spans="22:22" ht="9" hidden="1" customHeight="1" x14ac:dyDescent="0.25">
      <c r="V22417" s="80"/>
    </row>
    <row r="22418" spans="22:22" ht="9" hidden="1" customHeight="1" x14ac:dyDescent="0.25">
      <c r="V22418" s="80"/>
    </row>
    <row r="22419" spans="22:22" ht="9" hidden="1" customHeight="1" x14ac:dyDescent="0.25">
      <c r="V22419" s="80"/>
    </row>
    <row r="22420" spans="22:22" ht="9" hidden="1" customHeight="1" x14ac:dyDescent="0.25">
      <c r="V22420" s="80"/>
    </row>
    <row r="22421" spans="22:22" ht="9" hidden="1" customHeight="1" x14ac:dyDescent="0.25">
      <c r="V22421" s="80"/>
    </row>
    <row r="22422" spans="22:22" ht="9" hidden="1" customHeight="1" x14ac:dyDescent="0.25">
      <c r="V22422" s="80"/>
    </row>
    <row r="22423" spans="22:22" ht="9" hidden="1" customHeight="1" x14ac:dyDescent="0.25">
      <c r="V22423" s="80"/>
    </row>
    <row r="22424" spans="22:22" ht="9" hidden="1" customHeight="1" x14ac:dyDescent="0.25">
      <c r="V22424" s="80"/>
    </row>
    <row r="22425" spans="22:22" ht="9" hidden="1" customHeight="1" x14ac:dyDescent="0.25">
      <c r="V22425" s="80"/>
    </row>
    <row r="22426" spans="22:22" ht="9" hidden="1" customHeight="1" x14ac:dyDescent="0.25">
      <c r="V22426" s="80"/>
    </row>
    <row r="22427" spans="22:22" ht="9" hidden="1" customHeight="1" x14ac:dyDescent="0.25">
      <c r="V22427" s="80"/>
    </row>
    <row r="22428" spans="22:22" ht="9" hidden="1" customHeight="1" x14ac:dyDescent="0.25">
      <c r="V22428" s="80"/>
    </row>
    <row r="22429" spans="22:22" ht="9" hidden="1" customHeight="1" x14ac:dyDescent="0.25">
      <c r="V22429" s="80"/>
    </row>
    <row r="22430" spans="22:22" ht="9" hidden="1" customHeight="1" x14ac:dyDescent="0.25">
      <c r="V22430" s="80"/>
    </row>
    <row r="22431" spans="22:22" ht="9" hidden="1" customHeight="1" x14ac:dyDescent="0.25">
      <c r="V22431" s="80"/>
    </row>
    <row r="22432" spans="22:22" ht="9" hidden="1" customHeight="1" x14ac:dyDescent="0.25">
      <c r="V22432" s="80"/>
    </row>
    <row r="22433" spans="22:22" ht="9" hidden="1" customHeight="1" x14ac:dyDescent="0.25">
      <c r="V22433" s="80"/>
    </row>
    <row r="22434" spans="22:22" ht="9" hidden="1" customHeight="1" x14ac:dyDescent="0.25">
      <c r="V22434" s="80"/>
    </row>
    <row r="22435" spans="22:22" ht="9" hidden="1" customHeight="1" x14ac:dyDescent="0.25">
      <c r="V22435" s="80"/>
    </row>
    <row r="22436" spans="22:22" ht="9" hidden="1" customHeight="1" x14ac:dyDescent="0.25">
      <c r="V22436" s="80"/>
    </row>
    <row r="22437" spans="22:22" ht="9" hidden="1" customHeight="1" x14ac:dyDescent="0.25">
      <c r="V22437" s="80"/>
    </row>
    <row r="22438" spans="22:22" ht="9" hidden="1" customHeight="1" x14ac:dyDescent="0.25">
      <c r="V22438" s="80"/>
    </row>
    <row r="22439" spans="22:22" ht="9" hidden="1" customHeight="1" x14ac:dyDescent="0.25">
      <c r="V22439" s="80"/>
    </row>
    <row r="22440" spans="22:22" ht="9" hidden="1" customHeight="1" x14ac:dyDescent="0.25">
      <c r="V22440" s="80"/>
    </row>
    <row r="22441" spans="22:22" ht="9" hidden="1" customHeight="1" x14ac:dyDescent="0.25">
      <c r="V22441" s="80"/>
    </row>
    <row r="22442" spans="22:22" ht="9" hidden="1" customHeight="1" x14ac:dyDescent="0.25">
      <c r="V22442" s="80"/>
    </row>
    <row r="22443" spans="22:22" ht="9" hidden="1" customHeight="1" x14ac:dyDescent="0.25">
      <c r="V22443" s="80"/>
    </row>
    <row r="22444" spans="22:22" ht="9" hidden="1" customHeight="1" x14ac:dyDescent="0.25">
      <c r="V22444" s="80"/>
    </row>
    <row r="22445" spans="22:22" ht="9" hidden="1" customHeight="1" x14ac:dyDescent="0.25">
      <c r="V22445" s="80"/>
    </row>
    <row r="22446" spans="22:22" ht="9" hidden="1" customHeight="1" x14ac:dyDescent="0.25">
      <c r="V22446" s="80"/>
    </row>
    <row r="22447" spans="22:22" ht="9" hidden="1" customHeight="1" x14ac:dyDescent="0.25">
      <c r="V22447" s="80"/>
    </row>
    <row r="22448" spans="22:22" ht="9" hidden="1" customHeight="1" x14ac:dyDescent="0.25">
      <c r="V22448" s="80"/>
    </row>
    <row r="22449" spans="22:22" ht="9" hidden="1" customHeight="1" x14ac:dyDescent="0.25">
      <c r="V22449" s="80"/>
    </row>
    <row r="22450" spans="22:22" ht="9" hidden="1" customHeight="1" x14ac:dyDescent="0.25">
      <c r="V22450" s="80"/>
    </row>
    <row r="22451" spans="22:22" ht="9" hidden="1" customHeight="1" x14ac:dyDescent="0.25">
      <c r="V22451" s="80"/>
    </row>
    <row r="22452" spans="22:22" ht="9" hidden="1" customHeight="1" x14ac:dyDescent="0.25">
      <c r="V22452" s="80"/>
    </row>
    <row r="22453" spans="22:22" ht="9" hidden="1" customHeight="1" x14ac:dyDescent="0.25">
      <c r="V22453" s="80"/>
    </row>
    <row r="22454" spans="22:22" ht="9" hidden="1" customHeight="1" x14ac:dyDescent="0.25">
      <c r="V22454" s="80"/>
    </row>
    <row r="22455" spans="22:22" ht="9" hidden="1" customHeight="1" x14ac:dyDescent="0.25">
      <c r="V22455" s="80"/>
    </row>
    <row r="22456" spans="22:22" ht="9" hidden="1" customHeight="1" x14ac:dyDescent="0.25">
      <c r="V22456" s="80"/>
    </row>
    <row r="22457" spans="22:22" ht="9" hidden="1" customHeight="1" x14ac:dyDescent="0.25">
      <c r="V22457" s="80"/>
    </row>
    <row r="22458" spans="22:22" ht="9" hidden="1" customHeight="1" x14ac:dyDescent="0.25">
      <c r="V22458" s="80"/>
    </row>
    <row r="22459" spans="22:22" ht="9" hidden="1" customHeight="1" x14ac:dyDescent="0.25">
      <c r="V22459" s="80"/>
    </row>
    <row r="22460" spans="22:22" ht="9" hidden="1" customHeight="1" x14ac:dyDescent="0.25">
      <c r="V22460" s="80"/>
    </row>
    <row r="22461" spans="22:22" ht="9" hidden="1" customHeight="1" x14ac:dyDescent="0.25">
      <c r="V22461" s="80"/>
    </row>
    <row r="22462" spans="22:22" ht="9" hidden="1" customHeight="1" x14ac:dyDescent="0.25">
      <c r="V22462" s="80"/>
    </row>
    <row r="22463" spans="22:22" ht="9" hidden="1" customHeight="1" x14ac:dyDescent="0.25">
      <c r="V22463" s="80"/>
    </row>
    <row r="22464" spans="22:22" ht="9" hidden="1" customHeight="1" x14ac:dyDescent="0.25">
      <c r="V22464" s="80"/>
    </row>
    <row r="22465" spans="22:22" ht="9" hidden="1" customHeight="1" x14ac:dyDescent="0.25">
      <c r="V22465" s="80"/>
    </row>
    <row r="22466" spans="22:22" ht="9" hidden="1" customHeight="1" x14ac:dyDescent="0.25">
      <c r="V22466" s="80"/>
    </row>
    <row r="22467" spans="22:22" ht="9" hidden="1" customHeight="1" x14ac:dyDescent="0.25">
      <c r="V22467" s="80"/>
    </row>
    <row r="22468" spans="22:22" ht="9" hidden="1" customHeight="1" x14ac:dyDescent="0.25">
      <c r="V22468" s="80"/>
    </row>
    <row r="22469" spans="22:22" ht="9" hidden="1" customHeight="1" x14ac:dyDescent="0.25">
      <c r="V22469" s="80"/>
    </row>
    <row r="22470" spans="22:22" ht="9" hidden="1" customHeight="1" x14ac:dyDescent="0.25">
      <c r="V22470" s="80"/>
    </row>
    <row r="22471" spans="22:22" ht="9" hidden="1" customHeight="1" x14ac:dyDescent="0.25">
      <c r="V22471" s="80"/>
    </row>
    <row r="22472" spans="22:22" ht="9" hidden="1" customHeight="1" x14ac:dyDescent="0.25">
      <c r="V22472" s="80"/>
    </row>
    <row r="22473" spans="22:22" ht="9" hidden="1" customHeight="1" x14ac:dyDescent="0.25">
      <c r="V22473" s="80"/>
    </row>
    <row r="22474" spans="22:22" ht="9" hidden="1" customHeight="1" x14ac:dyDescent="0.25">
      <c r="V22474" s="80"/>
    </row>
    <row r="22475" spans="22:22" ht="9" hidden="1" customHeight="1" x14ac:dyDescent="0.25">
      <c r="V22475" s="80"/>
    </row>
    <row r="22476" spans="22:22" ht="9" hidden="1" customHeight="1" x14ac:dyDescent="0.25">
      <c r="V22476" s="80"/>
    </row>
    <row r="22477" spans="22:22" ht="9" hidden="1" customHeight="1" x14ac:dyDescent="0.25">
      <c r="V22477" s="80"/>
    </row>
    <row r="22478" spans="22:22" ht="9" hidden="1" customHeight="1" x14ac:dyDescent="0.25">
      <c r="V22478" s="80"/>
    </row>
    <row r="22479" spans="22:22" ht="9" hidden="1" customHeight="1" x14ac:dyDescent="0.25">
      <c r="V22479" s="80"/>
    </row>
    <row r="22480" spans="22:22" ht="9" hidden="1" customHeight="1" x14ac:dyDescent="0.25">
      <c r="V22480" s="80"/>
    </row>
    <row r="22481" spans="22:22" ht="9" hidden="1" customHeight="1" x14ac:dyDescent="0.25">
      <c r="V22481" s="80"/>
    </row>
    <row r="22482" spans="22:22" ht="9" hidden="1" customHeight="1" x14ac:dyDescent="0.25">
      <c r="V22482" s="80"/>
    </row>
    <row r="22483" spans="22:22" ht="9" hidden="1" customHeight="1" x14ac:dyDescent="0.25">
      <c r="V22483" s="80"/>
    </row>
    <row r="22484" spans="22:22" ht="9" hidden="1" customHeight="1" x14ac:dyDescent="0.25">
      <c r="V22484" s="80"/>
    </row>
    <row r="22485" spans="22:22" ht="9" hidden="1" customHeight="1" x14ac:dyDescent="0.25">
      <c r="V22485" s="80"/>
    </row>
    <row r="22486" spans="22:22" ht="9" hidden="1" customHeight="1" x14ac:dyDescent="0.25">
      <c r="V22486" s="80"/>
    </row>
    <row r="22487" spans="22:22" ht="9" hidden="1" customHeight="1" x14ac:dyDescent="0.25">
      <c r="V22487" s="80"/>
    </row>
    <row r="22488" spans="22:22" ht="9" hidden="1" customHeight="1" x14ac:dyDescent="0.25">
      <c r="V22488" s="80"/>
    </row>
    <row r="22489" spans="22:22" ht="9" hidden="1" customHeight="1" x14ac:dyDescent="0.25">
      <c r="V22489" s="80"/>
    </row>
    <row r="22490" spans="22:22" ht="9" hidden="1" customHeight="1" x14ac:dyDescent="0.25">
      <c r="V22490" s="80"/>
    </row>
    <row r="22491" spans="22:22" ht="9" hidden="1" customHeight="1" x14ac:dyDescent="0.25">
      <c r="V22491" s="80"/>
    </row>
    <row r="22492" spans="22:22" ht="9" hidden="1" customHeight="1" x14ac:dyDescent="0.25">
      <c r="V22492" s="80"/>
    </row>
    <row r="22493" spans="22:22" ht="9" hidden="1" customHeight="1" x14ac:dyDescent="0.25">
      <c r="V22493" s="80"/>
    </row>
    <row r="22494" spans="22:22" ht="9" hidden="1" customHeight="1" x14ac:dyDescent="0.25">
      <c r="V22494" s="80"/>
    </row>
    <row r="22495" spans="22:22" ht="9" hidden="1" customHeight="1" x14ac:dyDescent="0.25">
      <c r="V22495" s="80"/>
    </row>
    <row r="22496" spans="22:22" ht="9" hidden="1" customHeight="1" x14ac:dyDescent="0.25">
      <c r="V22496" s="80"/>
    </row>
    <row r="22497" spans="22:22" ht="9" hidden="1" customHeight="1" x14ac:dyDescent="0.25">
      <c r="V22497" s="80"/>
    </row>
    <row r="22498" spans="22:22" ht="9" hidden="1" customHeight="1" x14ac:dyDescent="0.25">
      <c r="V22498" s="80"/>
    </row>
    <row r="22499" spans="22:22" ht="9" hidden="1" customHeight="1" x14ac:dyDescent="0.25">
      <c r="V22499" s="80"/>
    </row>
    <row r="22500" spans="22:22" ht="9" hidden="1" customHeight="1" x14ac:dyDescent="0.25">
      <c r="V22500" s="80"/>
    </row>
    <row r="22501" spans="22:22" ht="9" hidden="1" customHeight="1" x14ac:dyDescent="0.25">
      <c r="V22501" s="80"/>
    </row>
    <row r="22502" spans="22:22" ht="9" hidden="1" customHeight="1" x14ac:dyDescent="0.25">
      <c r="V22502" s="80"/>
    </row>
    <row r="22503" spans="22:22" ht="9" hidden="1" customHeight="1" x14ac:dyDescent="0.25">
      <c r="V22503" s="80"/>
    </row>
    <row r="22504" spans="22:22" ht="9" hidden="1" customHeight="1" x14ac:dyDescent="0.25">
      <c r="V22504" s="80"/>
    </row>
    <row r="22505" spans="22:22" ht="9" hidden="1" customHeight="1" x14ac:dyDescent="0.25">
      <c r="V22505" s="80"/>
    </row>
    <row r="22506" spans="22:22" ht="9" hidden="1" customHeight="1" x14ac:dyDescent="0.25">
      <c r="V22506" s="80"/>
    </row>
    <row r="22507" spans="22:22" ht="9" hidden="1" customHeight="1" x14ac:dyDescent="0.25">
      <c r="V22507" s="80"/>
    </row>
    <row r="22508" spans="22:22" ht="9" hidden="1" customHeight="1" x14ac:dyDescent="0.25">
      <c r="V22508" s="80"/>
    </row>
    <row r="22509" spans="22:22" ht="9" hidden="1" customHeight="1" x14ac:dyDescent="0.25">
      <c r="V22509" s="80"/>
    </row>
    <row r="22510" spans="22:22" ht="9" hidden="1" customHeight="1" x14ac:dyDescent="0.25">
      <c r="V22510" s="80"/>
    </row>
    <row r="22511" spans="22:22" ht="9" hidden="1" customHeight="1" x14ac:dyDescent="0.25">
      <c r="V22511" s="80"/>
    </row>
    <row r="22512" spans="22:22" ht="9" hidden="1" customHeight="1" x14ac:dyDescent="0.25">
      <c r="V22512" s="80"/>
    </row>
    <row r="22513" spans="22:22" ht="9" hidden="1" customHeight="1" x14ac:dyDescent="0.25">
      <c r="V22513" s="80"/>
    </row>
    <row r="22514" spans="22:22" ht="9" hidden="1" customHeight="1" x14ac:dyDescent="0.25">
      <c r="V22514" s="80"/>
    </row>
    <row r="22515" spans="22:22" ht="9" hidden="1" customHeight="1" x14ac:dyDescent="0.25">
      <c r="V22515" s="80"/>
    </row>
    <row r="22516" spans="22:22" ht="9" hidden="1" customHeight="1" x14ac:dyDescent="0.25">
      <c r="V22516" s="80"/>
    </row>
    <row r="22517" spans="22:22" ht="9" hidden="1" customHeight="1" x14ac:dyDescent="0.25">
      <c r="V22517" s="80"/>
    </row>
    <row r="22518" spans="22:22" ht="9" hidden="1" customHeight="1" x14ac:dyDescent="0.25">
      <c r="V22518" s="80"/>
    </row>
    <row r="22519" spans="22:22" ht="9" hidden="1" customHeight="1" x14ac:dyDescent="0.25">
      <c r="V22519" s="80"/>
    </row>
    <row r="22520" spans="22:22" ht="9" hidden="1" customHeight="1" x14ac:dyDescent="0.25">
      <c r="V22520" s="80"/>
    </row>
    <row r="22521" spans="22:22" ht="9" hidden="1" customHeight="1" x14ac:dyDescent="0.25">
      <c r="V22521" s="80"/>
    </row>
    <row r="22522" spans="22:22" ht="9" hidden="1" customHeight="1" x14ac:dyDescent="0.25">
      <c r="V22522" s="80"/>
    </row>
    <row r="22523" spans="22:22" ht="9" hidden="1" customHeight="1" x14ac:dyDescent="0.25">
      <c r="V22523" s="80"/>
    </row>
    <row r="22524" spans="22:22" ht="9" hidden="1" customHeight="1" x14ac:dyDescent="0.25">
      <c r="V22524" s="80"/>
    </row>
    <row r="22525" spans="22:22" ht="9" hidden="1" customHeight="1" x14ac:dyDescent="0.25">
      <c r="V22525" s="80"/>
    </row>
    <row r="22526" spans="22:22" ht="9" hidden="1" customHeight="1" x14ac:dyDescent="0.25">
      <c r="V22526" s="80"/>
    </row>
    <row r="22527" spans="22:22" ht="9" hidden="1" customHeight="1" x14ac:dyDescent="0.25">
      <c r="V22527" s="80"/>
    </row>
    <row r="22528" spans="22:22" ht="9" hidden="1" customHeight="1" x14ac:dyDescent="0.25">
      <c r="V22528" s="80"/>
    </row>
    <row r="22529" spans="22:22" ht="9" hidden="1" customHeight="1" x14ac:dyDescent="0.25">
      <c r="V22529" s="80"/>
    </row>
    <row r="22530" spans="22:22" ht="9" hidden="1" customHeight="1" x14ac:dyDescent="0.25">
      <c r="V22530" s="80"/>
    </row>
    <row r="22531" spans="22:22" ht="9" hidden="1" customHeight="1" x14ac:dyDescent="0.25">
      <c r="V22531" s="80"/>
    </row>
    <row r="22532" spans="22:22" ht="9" hidden="1" customHeight="1" x14ac:dyDescent="0.25">
      <c r="V22532" s="80"/>
    </row>
    <row r="22533" spans="22:22" ht="9" hidden="1" customHeight="1" x14ac:dyDescent="0.25">
      <c r="V22533" s="80"/>
    </row>
    <row r="22534" spans="22:22" ht="9" hidden="1" customHeight="1" x14ac:dyDescent="0.25">
      <c r="V22534" s="80"/>
    </row>
    <row r="22535" spans="22:22" ht="9" hidden="1" customHeight="1" x14ac:dyDescent="0.25">
      <c r="V22535" s="80"/>
    </row>
    <row r="22536" spans="22:22" ht="9" hidden="1" customHeight="1" x14ac:dyDescent="0.25">
      <c r="V22536" s="80"/>
    </row>
    <row r="22537" spans="22:22" ht="9" hidden="1" customHeight="1" x14ac:dyDescent="0.25">
      <c r="V22537" s="80"/>
    </row>
    <row r="22538" spans="22:22" ht="9" hidden="1" customHeight="1" x14ac:dyDescent="0.25">
      <c r="V22538" s="80"/>
    </row>
    <row r="22539" spans="22:22" ht="9" hidden="1" customHeight="1" x14ac:dyDescent="0.25">
      <c r="V22539" s="80"/>
    </row>
    <row r="22540" spans="22:22" ht="9" hidden="1" customHeight="1" x14ac:dyDescent="0.25">
      <c r="V22540" s="80"/>
    </row>
    <row r="22541" spans="22:22" ht="9" hidden="1" customHeight="1" x14ac:dyDescent="0.25">
      <c r="V22541" s="80"/>
    </row>
    <row r="22542" spans="22:22" ht="9" hidden="1" customHeight="1" x14ac:dyDescent="0.25">
      <c r="V22542" s="80"/>
    </row>
    <row r="22543" spans="22:22" ht="9" hidden="1" customHeight="1" x14ac:dyDescent="0.25">
      <c r="V22543" s="80"/>
    </row>
    <row r="22544" spans="22:22" ht="9" hidden="1" customHeight="1" x14ac:dyDescent="0.25">
      <c r="V22544" s="80"/>
    </row>
    <row r="22545" spans="22:22" ht="9" hidden="1" customHeight="1" x14ac:dyDescent="0.25">
      <c r="V22545" s="80"/>
    </row>
    <row r="22546" spans="22:22" ht="9" hidden="1" customHeight="1" x14ac:dyDescent="0.25">
      <c r="V22546" s="80"/>
    </row>
    <row r="22547" spans="22:22" ht="9" hidden="1" customHeight="1" x14ac:dyDescent="0.25">
      <c r="V22547" s="80"/>
    </row>
    <row r="22548" spans="22:22" ht="9" hidden="1" customHeight="1" x14ac:dyDescent="0.25">
      <c r="V22548" s="80"/>
    </row>
    <row r="22549" spans="22:22" ht="9" hidden="1" customHeight="1" x14ac:dyDescent="0.25">
      <c r="V22549" s="80"/>
    </row>
    <row r="22550" spans="22:22" ht="9" hidden="1" customHeight="1" x14ac:dyDescent="0.25">
      <c r="V22550" s="80"/>
    </row>
    <row r="22551" spans="22:22" ht="9" hidden="1" customHeight="1" x14ac:dyDescent="0.25">
      <c r="V22551" s="80"/>
    </row>
    <row r="22552" spans="22:22" ht="9" hidden="1" customHeight="1" x14ac:dyDescent="0.25">
      <c r="V22552" s="80"/>
    </row>
    <row r="22553" spans="22:22" ht="9" hidden="1" customHeight="1" x14ac:dyDescent="0.25">
      <c r="V22553" s="80"/>
    </row>
    <row r="22554" spans="22:22" ht="9" hidden="1" customHeight="1" x14ac:dyDescent="0.25">
      <c r="V22554" s="80"/>
    </row>
    <row r="22555" spans="22:22" ht="9" hidden="1" customHeight="1" x14ac:dyDescent="0.25">
      <c r="V22555" s="80"/>
    </row>
    <row r="22556" spans="22:22" ht="9" hidden="1" customHeight="1" x14ac:dyDescent="0.25">
      <c r="V22556" s="80"/>
    </row>
    <row r="22557" spans="22:22" ht="9" hidden="1" customHeight="1" x14ac:dyDescent="0.25">
      <c r="V22557" s="80"/>
    </row>
    <row r="22558" spans="22:22" ht="9" hidden="1" customHeight="1" x14ac:dyDescent="0.25">
      <c r="V22558" s="80"/>
    </row>
    <row r="22559" spans="22:22" ht="9" hidden="1" customHeight="1" x14ac:dyDescent="0.25">
      <c r="V22559" s="80"/>
    </row>
    <row r="22560" spans="22:22" ht="9" hidden="1" customHeight="1" x14ac:dyDescent="0.25">
      <c r="V22560" s="80"/>
    </row>
    <row r="22561" spans="22:22" ht="9" hidden="1" customHeight="1" x14ac:dyDescent="0.25">
      <c r="V22561" s="80"/>
    </row>
    <row r="22562" spans="22:22" ht="9" hidden="1" customHeight="1" x14ac:dyDescent="0.25">
      <c r="V22562" s="80"/>
    </row>
    <row r="22563" spans="22:22" ht="9" hidden="1" customHeight="1" x14ac:dyDescent="0.25">
      <c r="V22563" s="80"/>
    </row>
    <row r="22564" spans="22:22" ht="9" hidden="1" customHeight="1" x14ac:dyDescent="0.25">
      <c r="V22564" s="80"/>
    </row>
    <row r="22565" spans="22:22" ht="9" hidden="1" customHeight="1" x14ac:dyDescent="0.25">
      <c r="V22565" s="80"/>
    </row>
    <row r="22566" spans="22:22" ht="9" hidden="1" customHeight="1" x14ac:dyDescent="0.25">
      <c r="V22566" s="80"/>
    </row>
    <row r="22567" spans="22:22" ht="9" hidden="1" customHeight="1" x14ac:dyDescent="0.25">
      <c r="V22567" s="80"/>
    </row>
    <row r="22568" spans="22:22" ht="9" hidden="1" customHeight="1" x14ac:dyDescent="0.25">
      <c r="V22568" s="80"/>
    </row>
    <row r="22569" spans="22:22" ht="9" hidden="1" customHeight="1" x14ac:dyDescent="0.25">
      <c r="V22569" s="80"/>
    </row>
    <row r="22570" spans="22:22" ht="9" hidden="1" customHeight="1" x14ac:dyDescent="0.25">
      <c r="V22570" s="80"/>
    </row>
    <row r="22571" spans="22:22" ht="9" hidden="1" customHeight="1" x14ac:dyDescent="0.25">
      <c r="V22571" s="80"/>
    </row>
    <row r="22572" spans="22:22" ht="9" hidden="1" customHeight="1" x14ac:dyDescent="0.25">
      <c r="V22572" s="80"/>
    </row>
    <row r="22573" spans="22:22" ht="9" hidden="1" customHeight="1" x14ac:dyDescent="0.25">
      <c r="V22573" s="80"/>
    </row>
    <row r="22574" spans="22:22" ht="9" hidden="1" customHeight="1" x14ac:dyDescent="0.25">
      <c r="V22574" s="80"/>
    </row>
    <row r="22575" spans="22:22" ht="9" hidden="1" customHeight="1" x14ac:dyDescent="0.25">
      <c r="V22575" s="80"/>
    </row>
    <row r="22576" spans="22:22" ht="9" hidden="1" customHeight="1" x14ac:dyDescent="0.25">
      <c r="V22576" s="80"/>
    </row>
    <row r="22577" spans="22:22" ht="9" hidden="1" customHeight="1" x14ac:dyDescent="0.25">
      <c r="V22577" s="80"/>
    </row>
    <row r="22578" spans="22:22" ht="9" hidden="1" customHeight="1" x14ac:dyDescent="0.25">
      <c r="V22578" s="80"/>
    </row>
    <row r="22579" spans="22:22" ht="9" hidden="1" customHeight="1" x14ac:dyDescent="0.25">
      <c r="V22579" s="80"/>
    </row>
    <row r="22580" spans="22:22" ht="9" hidden="1" customHeight="1" x14ac:dyDescent="0.25">
      <c r="V22580" s="80"/>
    </row>
    <row r="22581" spans="22:22" ht="9" hidden="1" customHeight="1" x14ac:dyDescent="0.25">
      <c r="V22581" s="80"/>
    </row>
    <row r="22582" spans="22:22" ht="9" hidden="1" customHeight="1" x14ac:dyDescent="0.25">
      <c r="V22582" s="80"/>
    </row>
    <row r="22583" spans="22:22" ht="9" hidden="1" customHeight="1" x14ac:dyDescent="0.25">
      <c r="V22583" s="80"/>
    </row>
    <row r="22584" spans="22:22" ht="9" hidden="1" customHeight="1" x14ac:dyDescent="0.25">
      <c r="V22584" s="80"/>
    </row>
    <row r="22585" spans="22:22" ht="9" hidden="1" customHeight="1" x14ac:dyDescent="0.25">
      <c r="V22585" s="80"/>
    </row>
    <row r="22586" spans="22:22" ht="9" hidden="1" customHeight="1" x14ac:dyDescent="0.25">
      <c r="V22586" s="80"/>
    </row>
    <row r="22587" spans="22:22" ht="9" hidden="1" customHeight="1" x14ac:dyDescent="0.25">
      <c r="V22587" s="80"/>
    </row>
    <row r="22588" spans="22:22" ht="9" hidden="1" customHeight="1" x14ac:dyDescent="0.25">
      <c r="V22588" s="80"/>
    </row>
    <row r="22589" spans="22:22" ht="9" hidden="1" customHeight="1" x14ac:dyDescent="0.25">
      <c r="V22589" s="80"/>
    </row>
    <row r="22590" spans="22:22" ht="9" hidden="1" customHeight="1" x14ac:dyDescent="0.25">
      <c r="V22590" s="80"/>
    </row>
    <row r="22591" spans="22:22" ht="9" hidden="1" customHeight="1" x14ac:dyDescent="0.25">
      <c r="V22591" s="80"/>
    </row>
    <row r="22592" spans="22:22" ht="9" hidden="1" customHeight="1" x14ac:dyDescent="0.25">
      <c r="V22592" s="80"/>
    </row>
    <row r="22593" spans="22:22" ht="9" hidden="1" customHeight="1" x14ac:dyDescent="0.25">
      <c r="V22593" s="80"/>
    </row>
    <row r="22594" spans="22:22" ht="9" hidden="1" customHeight="1" x14ac:dyDescent="0.25">
      <c r="V22594" s="80"/>
    </row>
    <row r="22595" spans="22:22" ht="9" hidden="1" customHeight="1" x14ac:dyDescent="0.25">
      <c r="V22595" s="80"/>
    </row>
    <row r="22596" spans="22:22" ht="9" hidden="1" customHeight="1" x14ac:dyDescent="0.25">
      <c r="V22596" s="80"/>
    </row>
    <row r="22597" spans="22:22" ht="9" hidden="1" customHeight="1" x14ac:dyDescent="0.25">
      <c r="V22597" s="80"/>
    </row>
    <row r="22598" spans="22:22" ht="9" hidden="1" customHeight="1" x14ac:dyDescent="0.25">
      <c r="V22598" s="80"/>
    </row>
    <row r="22599" spans="22:22" ht="9" hidden="1" customHeight="1" x14ac:dyDescent="0.25">
      <c r="V22599" s="80"/>
    </row>
    <row r="22600" spans="22:22" ht="9" hidden="1" customHeight="1" x14ac:dyDescent="0.25">
      <c r="V22600" s="80"/>
    </row>
    <row r="22601" spans="22:22" ht="9" hidden="1" customHeight="1" x14ac:dyDescent="0.25">
      <c r="V22601" s="80"/>
    </row>
    <row r="22602" spans="22:22" ht="9" hidden="1" customHeight="1" x14ac:dyDescent="0.25">
      <c r="V22602" s="80"/>
    </row>
    <row r="22603" spans="22:22" ht="9" hidden="1" customHeight="1" x14ac:dyDescent="0.25">
      <c r="V22603" s="80"/>
    </row>
    <row r="22604" spans="22:22" ht="9" hidden="1" customHeight="1" x14ac:dyDescent="0.25">
      <c r="V22604" s="80"/>
    </row>
    <row r="22605" spans="22:22" ht="9" hidden="1" customHeight="1" x14ac:dyDescent="0.25">
      <c r="V22605" s="80"/>
    </row>
    <row r="22606" spans="22:22" ht="9" hidden="1" customHeight="1" x14ac:dyDescent="0.25">
      <c r="V22606" s="80"/>
    </row>
    <row r="22607" spans="22:22" ht="9" hidden="1" customHeight="1" x14ac:dyDescent="0.25">
      <c r="V22607" s="80"/>
    </row>
    <row r="22608" spans="22:22" ht="9" hidden="1" customHeight="1" x14ac:dyDescent="0.25">
      <c r="V22608" s="80"/>
    </row>
    <row r="22609" spans="22:22" ht="9" hidden="1" customHeight="1" x14ac:dyDescent="0.25">
      <c r="V22609" s="80"/>
    </row>
    <row r="22610" spans="22:22" ht="9" hidden="1" customHeight="1" x14ac:dyDescent="0.25">
      <c r="V22610" s="80"/>
    </row>
    <row r="22611" spans="22:22" ht="9" hidden="1" customHeight="1" x14ac:dyDescent="0.25">
      <c r="V22611" s="80"/>
    </row>
    <row r="22612" spans="22:22" ht="9" hidden="1" customHeight="1" x14ac:dyDescent="0.25">
      <c r="V22612" s="80"/>
    </row>
    <row r="22613" spans="22:22" ht="9" hidden="1" customHeight="1" x14ac:dyDescent="0.25">
      <c r="V22613" s="80"/>
    </row>
    <row r="22614" spans="22:22" ht="9" hidden="1" customHeight="1" x14ac:dyDescent="0.25">
      <c r="V22614" s="80"/>
    </row>
    <row r="22615" spans="22:22" ht="9" hidden="1" customHeight="1" x14ac:dyDescent="0.25">
      <c r="V22615" s="80"/>
    </row>
    <row r="22616" spans="22:22" ht="9" hidden="1" customHeight="1" x14ac:dyDescent="0.25">
      <c r="V22616" s="80"/>
    </row>
    <row r="22617" spans="22:22" ht="9" hidden="1" customHeight="1" x14ac:dyDescent="0.25">
      <c r="V22617" s="80"/>
    </row>
    <row r="22618" spans="22:22" ht="9" hidden="1" customHeight="1" x14ac:dyDescent="0.25">
      <c r="V22618" s="80"/>
    </row>
    <row r="22619" spans="22:22" ht="9" hidden="1" customHeight="1" x14ac:dyDescent="0.25">
      <c r="V22619" s="80"/>
    </row>
    <row r="22620" spans="22:22" ht="9" hidden="1" customHeight="1" x14ac:dyDescent="0.25">
      <c r="V22620" s="80"/>
    </row>
    <row r="22621" spans="22:22" ht="9" hidden="1" customHeight="1" x14ac:dyDescent="0.25">
      <c r="V22621" s="80"/>
    </row>
    <row r="22622" spans="22:22" ht="9" hidden="1" customHeight="1" x14ac:dyDescent="0.25">
      <c r="V22622" s="80"/>
    </row>
    <row r="22623" spans="22:22" ht="9" hidden="1" customHeight="1" x14ac:dyDescent="0.25">
      <c r="V22623" s="80"/>
    </row>
    <row r="22624" spans="22:22" ht="9" hidden="1" customHeight="1" x14ac:dyDescent="0.25">
      <c r="V22624" s="80"/>
    </row>
    <row r="22625" spans="22:22" ht="9" hidden="1" customHeight="1" x14ac:dyDescent="0.25">
      <c r="V22625" s="80"/>
    </row>
    <row r="22626" spans="22:22" ht="9" hidden="1" customHeight="1" x14ac:dyDescent="0.25">
      <c r="V22626" s="80"/>
    </row>
    <row r="22627" spans="22:22" ht="9" hidden="1" customHeight="1" x14ac:dyDescent="0.25">
      <c r="V22627" s="80"/>
    </row>
    <row r="22628" spans="22:22" ht="9" hidden="1" customHeight="1" x14ac:dyDescent="0.25">
      <c r="V22628" s="80"/>
    </row>
    <row r="22629" spans="22:22" ht="9" hidden="1" customHeight="1" x14ac:dyDescent="0.25">
      <c r="V22629" s="80"/>
    </row>
    <row r="22630" spans="22:22" ht="9" hidden="1" customHeight="1" x14ac:dyDescent="0.25">
      <c r="V22630" s="80"/>
    </row>
    <row r="22631" spans="22:22" ht="9" hidden="1" customHeight="1" x14ac:dyDescent="0.25">
      <c r="V22631" s="80"/>
    </row>
    <row r="22632" spans="22:22" ht="9" hidden="1" customHeight="1" x14ac:dyDescent="0.25">
      <c r="V22632" s="80"/>
    </row>
    <row r="22633" spans="22:22" ht="9" hidden="1" customHeight="1" x14ac:dyDescent="0.25">
      <c r="V22633" s="80"/>
    </row>
    <row r="22634" spans="22:22" ht="9" hidden="1" customHeight="1" x14ac:dyDescent="0.25">
      <c r="V22634" s="80"/>
    </row>
    <row r="22635" spans="22:22" ht="9" hidden="1" customHeight="1" x14ac:dyDescent="0.25">
      <c r="V22635" s="80"/>
    </row>
    <row r="22636" spans="22:22" ht="9" hidden="1" customHeight="1" x14ac:dyDescent="0.25">
      <c r="V22636" s="80"/>
    </row>
    <row r="22637" spans="22:22" ht="9" hidden="1" customHeight="1" x14ac:dyDescent="0.25">
      <c r="V22637" s="80"/>
    </row>
    <row r="22638" spans="22:22" ht="9" hidden="1" customHeight="1" x14ac:dyDescent="0.25">
      <c r="V22638" s="80"/>
    </row>
    <row r="22639" spans="22:22" ht="9" hidden="1" customHeight="1" x14ac:dyDescent="0.25">
      <c r="V22639" s="80"/>
    </row>
    <row r="22640" spans="22:22" ht="9" hidden="1" customHeight="1" x14ac:dyDescent="0.25">
      <c r="V22640" s="80"/>
    </row>
    <row r="22641" spans="22:22" ht="9" hidden="1" customHeight="1" x14ac:dyDescent="0.25">
      <c r="V22641" s="80"/>
    </row>
    <row r="22642" spans="22:22" ht="9" hidden="1" customHeight="1" x14ac:dyDescent="0.25">
      <c r="V22642" s="80"/>
    </row>
    <row r="22643" spans="22:22" ht="9" hidden="1" customHeight="1" x14ac:dyDescent="0.25">
      <c r="V22643" s="80"/>
    </row>
    <row r="22644" spans="22:22" ht="9" hidden="1" customHeight="1" x14ac:dyDescent="0.25">
      <c r="V22644" s="80"/>
    </row>
    <row r="22645" spans="22:22" ht="9" hidden="1" customHeight="1" x14ac:dyDescent="0.25">
      <c r="V22645" s="80"/>
    </row>
    <row r="22646" spans="22:22" ht="9" hidden="1" customHeight="1" x14ac:dyDescent="0.25">
      <c r="V22646" s="80"/>
    </row>
    <row r="22647" spans="22:22" ht="9" hidden="1" customHeight="1" x14ac:dyDescent="0.25">
      <c r="V22647" s="80"/>
    </row>
    <row r="22648" spans="22:22" ht="9" hidden="1" customHeight="1" x14ac:dyDescent="0.25">
      <c r="V22648" s="80"/>
    </row>
    <row r="22649" spans="22:22" ht="9" hidden="1" customHeight="1" x14ac:dyDescent="0.25">
      <c r="V22649" s="80"/>
    </row>
    <row r="22650" spans="22:22" ht="9" hidden="1" customHeight="1" x14ac:dyDescent="0.25">
      <c r="V22650" s="80"/>
    </row>
    <row r="22651" spans="22:22" ht="9" hidden="1" customHeight="1" x14ac:dyDescent="0.25">
      <c r="V22651" s="80"/>
    </row>
    <row r="22652" spans="22:22" ht="9" hidden="1" customHeight="1" x14ac:dyDescent="0.25">
      <c r="V22652" s="80"/>
    </row>
    <row r="22653" spans="22:22" ht="9" hidden="1" customHeight="1" x14ac:dyDescent="0.25">
      <c r="V22653" s="80"/>
    </row>
    <row r="22654" spans="22:22" ht="9" hidden="1" customHeight="1" x14ac:dyDescent="0.25">
      <c r="V22654" s="80"/>
    </row>
    <row r="22655" spans="22:22" ht="9" hidden="1" customHeight="1" x14ac:dyDescent="0.25">
      <c r="V22655" s="80"/>
    </row>
    <row r="22656" spans="22:22" ht="9" hidden="1" customHeight="1" x14ac:dyDescent="0.25">
      <c r="V22656" s="80"/>
    </row>
    <row r="22657" spans="22:22" ht="9" hidden="1" customHeight="1" x14ac:dyDescent="0.25">
      <c r="V22657" s="80"/>
    </row>
    <row r="22658" spans="22:22" ht="9" hidden="1" customHeight="1" x14ac:dyDescent="0.25">
      <c r="V22658" s="80"/>
    </row>
    <row r="22659" spans="22:22" ht="9" hidden="1" customHeight="1" x14ac:dyDescent="0.25">
      <c r="V22659" s="80"/>
    </row>
    <row r="22660" spans="22:22" ht="9" hidden="1" customHeight="1" x14ac:dyDescent="0.25">
      <c r="V22660" s="80"/>
    </row>
    <row r="22661" spans="22:22" ht="9" hidden="1" customHeight="1" x14ac:dyDescent="0.25">
      <c r="V22661" s="80"/>
    </row>
    <row r="22662" spans="22:22" ht="9" hidden="1" customHeight="1" x14ac:dyDescent="0.25">
      <c r="V22662" s="80"/>
    </row>
    <row r="22663" spans="22:22" ht="9" hidden="1" customHeight="1" x14ac:dyDescent="0.25">
      <c r="V22663" s="80"/>
    </row>
    <row r="22664" spans="22:22" ht="9" hidden="1" customHeight="1" x14ac:dyDescent="0.25">
      <c r="V22664" s="80"/>
    </row>
    <row r="22665" spans="22:22" ht="9" hidden="1" customHeight="1" x14ac:dyDescent="0.25">
      <c r="V22665" s="80"/>
    </row>
    <row r="22666" spans="22:22" ht="9" hidden="1" customHeight="1" x14ac:dyDescent="0.25">
      <c r="V22666" s="80"/>
    </row>
    <row r="22667" spans="22:22" ht="9" hidden="1" customHeight="1" x14ac:dyDescent="0.25">
      <c r="V22667" s="80"/>
    </row>
    <row r="22668" spans="22:22" ht="9" hidden="1" customHeight="1" x14ac:dyDescent="0.25">
      <c r="V22668" s="80"/>
    </row>
    <row r="22669" spans="22:22" ht="9" hidden="1" customHeight="1" x14ac:dyDescent="0.25">
      <c r="V22669" s="80"/>
    </row>
    <row r="22670" spans="22:22" ht="9" hidden="1" customHeight="1" x14ac:dyDescent="0.25">
      <c r="V22670" s="80"/>
    </row>
    <row r="22671" spans="22:22" ht="9" hidden="1" customHeight="1" x14ac:dyDescent="0.25">
      <c r="V22671" s="80"/>
    </row>
    <row r="22672" spans="22:22" ht="9" hidden="1" customHeight="1" x14ac:dyDescent="0.25">
      <c r="V22672" s="80"/>
    </row>
    <row r="22673" spans="22:22" ht="9" hidden="1" customHeight="1" x14ac:dyDescent="0.25">
      <c r="V22673" s="80"/>
    </row>
    <row r="22674" spans="22:22" ht="9" hidden="1" customHeight="1" x14ac:dyDescent="0.25">
      <c r="V22674" s="80"/>
    </row>
    <row r="22675" spans="22:22" ht="9" hidden="1" customHeight="1" x14ac:dyDescent="0.25">
      <c r="V22675" s="80"/>
    </row>
    <row r="22676" spans="22:22" ht="9" hidden="1" customHeight="1" x14ac:dyDescent="0.25">
      <c r="V22676" s="80"/>
    </row>
    <row r="22677" spans="22:22" ht="9" hidden="1" customHeight="1" x14ac:dyDescent="0.25">
      <c r="V22677" s="80"/>
    </row>
    <row r="22678" spans="22:22" ht="9" hidden="1" customHeight="1" x14ac:dyDescent="0.25">
      <c r="V22678" s="80"/>
    </row>
    <row r="22679" spans="22:22" ht="9" hidden="1" customHeight="1" x14ac:dyDescent="0.25">
      <c r="V22679" s="80"/>
    </row>
    <row r="22680" spans="22:22" ht="9" hidden="1" customHeight="1" x14ac:dyDescent="0.25">
      <c r="V22680" s="80"/>
    </row>
    <row r="22681" spans="22:22" ht="9" hidden="1" customHeight="1" x14ac:dyDescent="0.25">
      <c r="V22681" s="80"/>
    </row>
    <row r="22682" spans="22:22" ht="9" hidden="1" customHeight="1" x14ac:dyDescent="0.25">
      <c r="V22682" s="80"/>
    </row>
    <row r="22683" spans="22:22" ht="9" hidden="1" customHeight="1" x14ac:dyDescent="0.25">
      <c r="V22683" s="80"/>
    </row>
    <row r="22684" spans="22:22" ht="9" hidden="1" customHeight="1" x14ac:dyDescent="0.25">
      <c r="V22684" s="80"/>
    </row>
    <row r="22685" spans="22:22" ht="9" hidden="1" customHeight="1" x14ac:dyDescent="0.25">
      <c r="V22685" s="80"/>
    </row>
    <row r="22686" spans="22:22" ht="9" hidden="1" customHeight="1" x14ac:dyDescent="0.25">
      <c r="V22686" s="80"/>
    </row>
    <row r="22687" spans="22:22" ht="9" hidden="1" customHeight="1" x14ac:dyDescent="0.25">
      <c r="V22687" s="80"/>
    </row>
    <row r="22688" spans="22:22" ht="9" hidden="1" customHeight="1" x14ac:dyDescent="0.25">
      <c r="V22688" s="80"/>
    </row>
    <row r="22689" spans="22:22" ht="9" hidden="1" customHeight="1" x14ac:dyDescent="0.25">
      <c r="V22689" s="80"/>
    </row>
    <row r="22690" spans="22:22" ht="9" hidden="1" customHeight="1" x14ac:dyDescent="0.25">
      <c r="V22690" s="80"/>
    </row>
    <row r="22691" spans="22:22" ht="9" hidden="1" customHeight="1" x14ac:dyDescent="0.25">
      <c r="V22691" s="80"/>
    </row>
    <row r="22692" spans="22:22" ht="9" hidden="1" customHeight="1" x14ac:dyDescent="0.25">
      <c r="V22692" s="80"/>
    </row>
    <row r="22693" spans="22:22" ht="9" hidden="1" customHeight="1" x14ac:dyDescent="0.25">
      <c r="V22693" s="80"/>
    </row>
    <row r="22694" spans="22:22" ht="9" hidden="1" customHeight="1" x14ac:dyDescent="0.25">
      <c r="V22694" s="80"/>
    </row>
    <row r="22695" spans="22:22" ht="9" hidden="1" customHeight="1" x14ac:dyDescent="0.25">
      <c r="V22695" s="80"/>
    </row>
    <row r="22696" spans="22:22" ht="9" hidden="1" customHeight="1" x14ac:dyDescent="0.25">
      <c r="V22696" s="80"/>
    </row>
    <row r="22697" spans="22:22" ht="9" hidden="1" customHeight="1" x14ac:dyDescent="0.25">
      <c r="V22697" s="80"/>
    </row>
    <row r="22698" spans="22:22" ht="9" hidden="1" customHeight="1" x14ac:dyDescent="0.25">
      <c r="V22698" s="80"/>
    </row>
    <row r="22699" spans="22:22" ht="9" hidden="1" customHeight="1" x14ac:dyDescent="0.25">
      <c r="V22699" s="80"/>
    </row>
    <row r="22700" spans="22:22" ht="9" hidden="1" customHeight="1" x14ac:dyDescent="0.25">
      <c r="V22700" s="80"/>
    </row>
    <row r="22701" spans="22:22" ht="9" hidden="1" customHeight="1" x14ac:dyDescent="0.25">
      <c r="V22701" s="80"/>
    </row>
    <row r="22702" spans="22:22" ht="9" hidden="1" customHeight="1" x14ac:dyDescent="0.25">
      <c r="V22702" s="80"/>
    </row>
    <row r="22703" spans="22:22" ht="9" hidden="1" customHeight="1" x14ac:dyDescent="0.25">
      <c r="V22703" s="80"/>
    </row>
    <row r="22704" spans="22:22" ht="9" hidden="1" customHeight="1" x14ac:dyDescent="0.25">
      <c r="V22704" s="80"/>
    </row>
    <row r="22705" spans="22:22" ht="9" hidden="1" customHeight="1" x14ac:dyDescent="0.25">
      <c r="V22705" s="80"/>
    </row>
    <row r="22706" spans="22:22" ht="9" hidden="1" customHeight="1" x14ac:dyDescent="0.25">
      <c r="V22706" s="80"/>
    </row>
    <row r="22707" spans="22:22" ht="9" hidden="1" customHeight="1" x14ac:dyDescent="0.25">
      <c r="V22707" s="80"/>
    </row>
    <row r="22708" spans="22:22" ht="9" hidden="1" customHeight="1" x14ac:dyDescent="0.25">
      <c r="V22708" s="80"/>
    </row>
    <row r="22709" spans="22:22" ht="9" hidden="1" customHeight="1" x14ac:dyDescent="0.25">
      <c r="V22709" s="80"/>
    </row>
    <row r="22710" spans="22:22" ht="9" hidden="1" customHeight="1" x14ac:dyDescent="0.25">
      <c r="V22710" s="80"/>
    </row>
    <row r="22711" spans="22:22" ht="9" hidden="1" customHeight="1" x14ac:dyDescent="0.25">
      <c r="V22711" s="80"/>
    </row>
    <row r="22712" spans="22:22" ht="9" hidden="1" customHeight="1" x14ac:dyDescent="0.25">
      <c r="V22712" s="80"/>
    </row>
    <row r="22713" spans="22:22" ht="9" hidden="1" customHeight="1" x14ac:dyDescent="0.25">
      <c r="V22713" s="80"/>
    </row>
    <row r="22714" spans="22:22" ht="9" hidden="1" customHeight="1" x14ac:dyDescent="0.25">
      <c r="V22714" s="80"/>
    </row>
    <row r="22715" spans="22:22" ht="9" hidden="1" customHeight="1" x14ac:dyDescent="0.25">
      <c r="V22715" s="80"/>
    </row>
    <row r="22716" spans="22:22" ht="9" hidden="1" customHeight="1" x14ac:dyDescent="0.25">
      <c r="V22716" s="80"/>
    </row>
    <row r="22717" spans="22:22" ht="9" hidden="1" customHeight="1" x14ac:dyDescent="0.25">
      <c r="V22717" s="80"/>
    </row>
    <row r="22718" spans="22:22" ht="9" hidden="1" customHeight="1" x14ac:dyDescent="0.25">
      <c r="V22718" s="80"/>
    </row>
    <row r="22719" spans="22:22" ht="9" hidden="1" customHeight="1" x14ac:dyDescent="0.25">
      <c r="V22719" s="80"/>
    </row>
    <row r="22720" spans="22:22" ht="9" hidden="1" customHeight="1" x14ac:dyDescent="0.25">
      <c r="V22720" s="80"/>
    </row>
    <row r="22721" spans="22:22" ht="9" hidden="1" customHeight="1" x14ac:dyDescent="0.25">
      <c r="V22721" s="80"/>
    </row>
    <row r="22722" spans="22:22" ht="9" hidden="1" customHeight="1" x14ac:dyDescent="0.25">
      <c r="V22722" s="80"/>
    </row>
    <row r="22723" spans="22:22" ht="9" hidden="1" customHeight="1" x14ac:dyDescent="0.25">
      <c r="V22723" s="80"/>
    </row>
    <row r="22724" spans="22:22" ht="9" hidden="1" customHeight="1" x14ac:dyDescent="0.25">
      <c r="V22724" s="80"/>
    </row>
    <row r="22725" spans="22:22" ht="9" hidden="1" customHeight="1" x14ac:dyDescent="0.25">
      <c r="V22725" s="80"/>
    </row>
    <row r="22726" spans="22:22" ht="9" hidden="1" customHeight="1" x14ac:dyDescent="0.25">
      <c r="V22726" s="80"/>
    </row>
    <row r="22727" spans="22:22" ht="9" hidden="1" customHeight="1" x14ac:dyDescent="0.25">
      <c r="V22727" s="80"/>
    </row>
    <row r="22728" spans="22:22" ht="9" hidden="1" customHeight="1" x14ac:dyDescent="0.25">
      <c r="V22728" s="80"/>
    </row>
    <row r="22729" spans="22:22" ht="9" hidden="1" customHeight="1" x14ac:dyDescent="0.25">
      <c r="V22729" s="80"/>
    </row>
    <row r="22730" spans="22:22" ht="9" hidden="1" customHeight="1" x14ac:dyDescent="0.25">
      <c r="V22730" s="80"/>
    </row>
    <row r="22731" spans="22:22" ht="9" hidden="1" customHeight="1" x14ac:dyDescent="0.25">
      <c r="V22731" s="80"/>
    </row>
    <row r="22732" spans="22:22" ht="9" hidden="1" customHeight="1" x14ac:dyDescent="0.25">
      <c r="V22732" s="80"/>
    </row>
    <row r="22733" spans="22:22" ht="9" hidden="1" customHeight="1" x14ac:dyDescent="0.25">
      <c r="V22733" s="80"/>
    </row>
    <row r="22734" spans="22:22" ht="9" hidden="1" customHeight="1" x14ac:dyDescent="0.25">
      <c r="V22734" s="80"/>
    </row>
    <row r="22735" spans="22:22" ht="9" hidden="1" customHeight="1" x14ac:dyDescent="0.25">
      <c r="V22735" s="80"/>
    </row>
    <row r="22736" spans="22:22" ht="9" hidden="1" customHeight="1" x14ac:dyDescent="0.25">
      <c r="V22736" s="80"/>
    </row>
    <row r="22737" spans="22:22" ht="9" hidden="1" customHeight="1" x14ac:dyDescent="0.25">
      <c r="V22737" s="80"/>
    </row>
    <row r="22738" spans="22:22" ht="9" hidden="1" customHeight="1" x14ac:dyDescent="0.25">
      <c r="V22738" s="80"/>
    </row>
    <row r="22739" spans="22:22" ht="9" hidden="1" customHeight="1" x14ac:dyDescent="0.25">
      <c r="V22739" s="80"/>
    </row>
    <row r="22740" spans="22:22" ht="9" hidden="1" customHeight="1" x14ac:dyDescent="0.25">
      <c r="V22740" s="80"/>
    </row>
    <row r="22741" spans="22:22" ht="9" hidden="1" customHeight="1" x14ac:dyDescent="0.25">
      <c r="V22741" s="80"/>
    </row>
    <row r="22742" spans="22:22" ht="9" hidden="1" customHeight="1" x14ac:dyDescent="0.25">
      <c r="V22742" s="80"/>
    </row>
    <row r="22743" spans="22:22" ht="9" hidden="1" customHeight="1" x14ac:dyDescent="0.25">
      <c r="V22743" s="80"/>
    </row>
    <row r="22744" spans="22:22" ht="9" hidden="1" customHeight="1" x14ac:dyDescent="0.25">
      <c r="V22744" s="80"/>
    </row>
    <row r="22745" spans="22:22" ht="9" hidden="1" customHeight="1" x14ac:dyDescent="0.25">
      <c r="V22745" s="80"/>
    </row>
    <row r="22746" spans="22:22" ht="9" hidden="1" customHeight="1" x14ac:dyDescent="0.25">
      <c r="V22746" s="80"/>
    </row>
    <row r="22747" spans="22:22" ht="9" hidden="1" customHeight="1" x14ac:dyDescent="0.25">
      <c r="V22747" s="80"/>
    </row>
    <row r="22748" spans="22:22" ht="9" hidden="1" customHeight="1" x14ac:dyDescent="0.25">
      <c r="V22748" s="80"/>
    </row>
    <row r="22749" spans="22:22" ht="9" hidden="1" customHeight="1" x14ac:dyDescent="0.25">
      <c r="V22749" s="80"/>
    </row>
    <row r="22750" spans="22:22" ht="9" hidden="1" customHeight="1" x14ac:dyDescent="0.25">
      <c r="V22750" s="80"/>
    </row>
    <row r="22751" spans="22:22" ht="9" hidden="1" customHeight="1" x14ac:dyDescent="0.25">
      <c r="V22751" s="80"/>
    </row>
    <row r="22752" spans="22:22" ht="9" hidden="1" customHeight="1" x14ac:dyDescent="0.25">
      <c r="V22752" s="80"/>
    </row>
    <row r="22753" spans="22:22" ht="9" hidden="1" customHeight="1" x14ac:dyDescent="0.25">
      <c r="V22753" s="80"/>
    </row>
    <row r="22754" spans="22:22" ht="9" hidden="1" customHeight="1" x14ac:dyDescent="0.25">
      <c r="V22754" s="80"/>
    </row>
    <row r="22755" spans="22:22" ht="9" hidden="1" customHeight="1" x14ac:dyDescent="0.25">
      <c r="V22755" s="80"/>
    </row>
    <row r="22756" spans="22:22" ht="9" hidden="1" customHeight="1" x14ac:dyDescent="0.25">
      <c r="V22756" s="80"/>
    </row>
    <row r="22757" spans="22:22" ht="9" hidden="1" customHeight="1" x14ac:dyDescent="0.25">
      <c r="V22757" s="80"/>
    </row>
    <row r="22758" spans="22:22" ht="9" hidden="1" customHeight="1" x14ac:dyDescent="0.25">
      <c r="V22758" s="80"/>
    </row>
    <row r="22759" spans="22:22" ht="9" hidden="1" customHeight="1" x14ac:dyDescent="0.25">
      <c r="V22759" s="80"/>
    </row>
    <row r="22760" spans="22:22" ht="9" hidden="1" customHeight="1" x14ac:dyDescent="0.25">
      <c r="V22760" s="80"/>
    </row>
    <row r="22761" spans="22:22" ht="9" hidden="1" customHeight="1" x14ac:dyDescent="0.25">
      <c r="V22761" s="80"/>
    </row>
    <row r="22762" spans="22:22" ht="9" hidden="1" customHeight="1" x14ac:dyDescent="0.25">
      <c r="V22762" s="80"/>
    </row>
    <row r="22763" spans="22:22" ht="9" hidden="1" customHeight="1" x14ac:dyDescent="0.25">
      <c r="V22763" s="80"/>
    </row>
    <row r="22764" spans="22:22" ht="9" hidden="1" customHeight="1" x14ac:dyDescent="0.25">
      <c r="V22764" s="80"/>
    </row>
    <row r="22765" spans="22:22" ht="9" hidden="1" customHeight="1" x14ac:dyDescent="0.25">
      <c r="V22765" s="80"/>
    </row>
    <row r="22766" spans="22:22" ht="9" hidden="1" customHeight="1" x14ac:dyDescent="0.25">
      <c r="V22766" s="80"/>
    </row>
    <row r="22767" spans="22:22" ht="9" hidden="1" customHeight="1" x14ac:dyDescent="0.25">
      <c r="V22767" s="80"/>
    </row>
    <row r="22768" spans="22:22" ht="9" hidden="1" customHeight="1" x14ac:dyDescent="0.25">
      <c r="V22768" s="80"/>
    </row>
    <row r="22769" spans="22:22" ht="9" hidden="1" customHeight="1" x14ac:dyDescent="0.25">
      <c r="V22769" s="80"/>
    </row>
    <row r="22770" spans="22:22" ht="9" hidden="1" customHeight="1" x14ac:dyDescent="0.25">
      <c r="V22770" s="80"/>
    </row>
    <row r="22771" spans="22:22" ht="9" hidden="1" customHeight="1" x14ac:dyDescent="0.25">
      <c r="V22771" s="80"/>
    </row>
    <row r="22772" spans="22:22" ht="9" hidden="1" customHeight="1" x14ac:dyDescent="0.25">
      <c r="V22772" s="80"/>
    </row>
    <row r="22773" spans="22:22" ht="9" hidden="1" customHeight="1" x14ac:dyDescent="0.25">
      <c r="V22773" s="80"/>
    </row>
    <row r="22774" spans="22:22" ht="9" hidden="1" customHeight="1" x14ac:dyDescent="0.25">
      <c r="V22774" s="80"/>
    </row>
    <row r="22775" spans="22:22" ht="9" hidden="1" customHeight="1" x14ac:dyDescent="0.25">
      <c r="V22775" s="80"/>
    </row>
    <row r="22776" spans="22:22" ht="9" hidden="1" customHeight="1" x14ac:dyDescent="0.25">
      <c r="V22776" s="80"/>
    </row>
    <row r="22777" spans="22:22" ht="9" hidden="1" customHeight="1" x14ac:dyDescent="0.25">
      <c r="V22777" s="80"/>
    </row>
    <row r="22778" spans="22:22" ht="9" hidden="1" customHeight="1" x14ac:dyDescent="0.25">
      <c r="V22778" s="80"/>
    </row>
    <row r="22779" spans="22:22" ht="9" hidden="1" customHeight="1" x14ac:dyDescent="0.25">
      <c r="V22779" s="80"/>
    </row>
    <row r="22780" spans="22:22" ht="9" hidden="1" customHeight="1" x14ac:dyDescent="0.25">
      <c r="V22780" s="80"/>
    </row>
    <row r="22781" spans="22:22" ht="9" hidden="1" customHeight="1" x14ac:dyDescent="0.25">
      <c r="V22781" s="80"/>
    </row>
    <row r="22782" spans="22:22" ht="9" hidden="1" customHeight="1" x14ac:dyDescent="0.25">
      <c r="V22782" s="80"/>
    </row>
    <row r="22783" spans="22:22" ht="9" hidden="1" customHeight="1" x14ac:dyDescent="0.25">
      <c r="V22783" s="80"/>
    </row>
    <row r="22784" spans="22:22" ht="9" hidden="1" customHeight="1" x14ac:dyDescent="0.25">
      <c r="V22784" s="80"/>
    </row>
    <row r="22785" spans="22:22" ht="9" hidden="1" customHeight="1" x14ac:dyDescent="0.25">
      <c r="V22785" s="80"/>
    </row>
    <row r="22786" spans="22:22" ht="9" hidden="1" customHeight="1" x14ac:dyDescent="0.25">
      <c r="V22786" s="80"/>
    </row>
    <row r="22787" spans="22:22" ht="9" hidden="1" customHeight="1" x14ac:dyDescent="0.25">
      <c r="V22787" s="80"/>
    </row>
    <row r="22788" spans="22:22" ht="9" hidden="1" customHeight="1" x14ac:dyDescent="0.25">
      <c r="V22788" s="80"/>
    </row>
    <row r="22789" spans="22:22" ht="9" hidden="1" customHeight="1" x14ac:dyDescent="0.25">
      <c r="V22789" s="80"/>
    </row>
    <row r="22790" spans="22:22" ht="9" hidden="1" customHeight="1" x14ac:dyDescent="0.25">
      <c r="V22790" s="80"/>
    </row>
    <row r="22791" spans="22:22" ht="9" hidden="1" customHeight="1" x14ac:dyDescent="0.25">
      <c r="V22791" s="80"/>
    </row>
    <row r="22792" spans="22:22" ht="9" hidden="1" customHeight="1" x14ac:dyDescent="0.25">
      <c r="V22792" s="80"/>
    </row>
    <row r="22793" spans="22:22" ht="9" hidden="1" customHeight="1" x14ac:dyDescent="0.25">
      <c r="V22793" s="80"/>
    </row>
    <row r="22794" spans="22:22" ht="9" hidden="1" customHeight="1" x14ac:dyDescent="0.25">
      <c r="V22794" s="80"/>
    </row>
    <row r="22795" spans="22:22" ht="9" hidden="1" customHeight="1" x14ac:dyDescent="0.25">
      <c r="V22795" s="80"/>
    </row>
    <row r="22796" spans="22:22" ht="9" hidden="1" customHeight="1" x14ac:dyDescent="0.25">
      <c r="V22796" s="80"/>
    </row>
    <row r="22797" spans="22:22" ht="9" hidden="1" customHeight="1" x14ac:dyDescent="0.25">
      <c r="V22797" s="80"/>
    </row>
    <row r="22798" spans="22:22" ht="9" hidden="1" customHeight="1" x14ac:dyDescent="0.25">
      <c r="V22798" s="80"/>
    </row>
    <row r="22799" spans="22:22" ht="9" hidden="1" customHeight="1" x14ac:dyDescent="0.25">
      <c r="V22799" s="80"/>
    </row>
    <row r="22800" spans="22:22" ht="9" hidden="1" customHeight="1" x14ac:dyDescent="0.25">
      <c r="V22800" s="80"/>
    </row>
    <row r="22801" spans="22:22" ht="9" hidden="1" customHeight="1" x14ac:dyDescent="0.25">
      <c r="V22801" s="80"/>
    </row>
    <row r="22802" spans="22:22" ht="9" hidden="1" customHeight="1" x14ac:dyDescent="0.25">
      <c r="V22802" s="80"/>
    </row>
    <row r="22803" spans="22:22" ht="9" hidden="1" customHeight="1" x14ac:dyDescent="0.25">
      <c r="V22803" s="80"/>
    </row>
    <row r="22804" spans="22:22" ht="9" hidden="1" customHeight="1" x14ac:dyDescent="0.25">
      <c r="V22804" s="80"/>
    </row>
    <row r="22805" spans="22:22" ht="9" hidden="1" customHeight="1" x14ac:dyDescent="0.25">
      <c r="V22805" s="80"/>
    </row>
    <row r="22806" spans="22:22" ht="9" hidden="1" customHeight="1" x14ac:dyDescent="0.25">
      <c r="V22806" s="80"/>
    </row>
    <row r="22807" spans="22:22" ht="9" hidden="1" customHeight="1" x14ac:dyDescent="0.25">
      <c r="V22807" s="80"/>
    </row>
    <row r="22808" spans="22:22" ht="9" hidden="1" customHeight="1" x14ac:dyDescent="0.25">
      <c r="V22808" s="80"/>
    </row>
    <row r="22809" spans="22:22" ht="9" hidden="1" customHeight="1" x14ac:dyDescent="0.25">
      <c r="V22809" s="80"/>
    </row>
    <row r="22810" spans="22:22" ht="9" hidden="1" customHeight="1" x14ac:dyDescent="0.25">
      <c r="V22810" s="80"/>
    </row>
    <row r="22811" spans="22:22" ht="9" hidden="1" customHeight="1" x14ac:dyDescent="0.25">
      <c r="V22811" s="80"/>
    </row>
    <row r="22812" spans="22:22" ht="9" hidden="1" customHeight="1" x14ac:dyDescent="0.25">
      <c r="V22812" s="80"/>
    </row>
    <row r="22813" spans="22:22" ht="9" hidden="1" customHeight="1" x14ac:dyDescent="0.25">
      <c r="V22813" s="80"/>
    </row>
    <row r="22814" spans="22:22" ht="9" hidden="1" customHeight="1" x14ac:dyDescent="0.25">
      <c r="V22814" s="80"/>
    </row>
    <row r="22815" spans="22:22" ht="9" hidden="1" customHeight="1" x14ac:dyDescent="0.25">
      <c r="V22815" s="80"/>
    </row>
    <row r="22816" spans="22:22" ht="9" hidden="1" customHeight="1" x14ac:dyDescent="0.25">
      <c r="V22816" s="80"/>
    </row>
    <row r="22817" spans="22:22" ht="9" hidden="1" customHeight="1" x14ac:dyDescent="0.25">
      <c r="V22817" s="80"/>
    </row>
    <row r="22818" spans="22:22" ht="9" hidden="1" customHeight="1" x14ac:dyDescent="0.25">
      <c r="V22818" s="80"/>
    </row>
    <row r="22819" spans="22:22" ht="9" hidden="1" customHeight="1" x14ac:dyDescent="0.25">
      <c r="V22819" s="80"/>
    </row>
    <row r="22820" spans="22:22" ht="9" hidden="1" customHeight="1" x14ac:dyDescent="0.25">
      <c r="V22820" s="80"/>
    </row>
    <row r="22821" spans="22:22" ht="9" hidden="1" customHeight="1" x14ac:dyDescent="0.25">
      <c r="V22821" s="80"/>
    </row>
    <row r="22822" spans="22:22" ht="9" hidden="1" customHeight="1" x14ac:dyDescent="0.25">
      <c r="V22822" s="80"/>
    </row>
    <row r="22823" spans="22:22" ht="9" hidden="1" customHeight="1" x14ac:dyDescent="0.25">
      <c r="V22823" s="80"/>
    </row>
    <row r="22824" spans="22:22" ht="9" hidden="1" customHeight="1" x14ac:dyDescent="0.25">
      <c r="V22824" s="80"/>
    </row>
    <row r="22825" spans="22:22" ht="9" hidden="1" customHeight="1" x14ac:dyDescent="0.25">
      <c r="V22825" s="80"/>
    </row>
    <row r="22826" spans="22:22" ht="9" hidden="1" customHeight="1" x14ac:dyDescent="0.25">
      <c r="V22826" s="80"/>
    </row>
    <row r="22827" spans="22:22" ht="9" hidden="1" customHeight="1" x14ac:dyDescent="0.25">
      <c r="V22827" s="80"/>
    </row>
    <row r="22828" spans="22:22" ht="9" hidden="1" customHeight="1" x14ac:dyDescent="0.25">
      <c r="V22828" s="80"/>
    </row>
    <row r="22829" spans="22:22" ht="9" hidden="1" customHeight="1" x14ac:dyDescent="0.25">
      <c r="V22829" s="80"/>
    </row>
    <row r="22830" spans="22:22" ht="9" hidden="1" customHeight="1" x14ac:dyDescent="0.25">
      <c r="V22830" s="80"/>
    </row>
    <row r="22831" spans="22:22" ht="9" hidden="1" customHeight="1" x14ac:dyDescent="0.25">
      <c r="V22831" s="80"/>
    </row>
    <row r="22832" spans="22:22" ht="9" hidden="1" customHeight="1" x14ac:dyDescent="0.25">
      <c r="V22832" s="80"/>
    </row>
    <row r="22833" spans="22:22" ht="9" hidden="1" customHeight="1" x14ac:dyDescent="0.25">
      <c r="V22833" s="80"/>
    </row>
    <row r="22834" spans="22:22" ht="9" hidden="1" customHeight="1" x14ac:dyDescent="0.25">
      <c r="V22834" s="80"/>
    </row>
    <row r="22835" spans="22:22" ht="9" hidden="1" customHeight="1" x14ac:dyDescent="0.25">
      <c r="V22835" s="80"/>
    </row>
    <row r="22836" spans="22:22" ht="9" hidden="1" customHeight="1" x14ac:dyDescent="0.25">
      <c r="V22836" s="80"/>
    </row>
    <row r="22837" spans="22:22" ht="9" hidden="1" customHeight="1" x14ac:dyDescent="0.25">
      <c r="V22837" s="80"/>
    </row>
    <row r="22838" spans="22:22" ht="9" hidden="1" customHeight="1" x14ac:dyDescent="0.25">
      <c r="V22838" s="80"/>
    </row>
    <row r="22839" spans="22:22" ht="9" hidden="1" customHeight="1" x14ac:dyDescent="0.25">
      <c r="V22839" s="80"/>
    </row>
    <row r="22840" spans="22:22" ht="9" hidden="1" customHeight="1" x14ac:dyDescent="0.25">
      <c r="V22840" s="80"/>
    </row>
    <row r="22841" spans="22:22" ht="9" hidden="1" customHeight="1" x14ac:dyDescent="0.25">
      <c r="V22841" s="80"/>
    </row>
    <row r="22842" spans="22:22" ht="9" hidden="1" customHeight="1" x14ac:dyDescent="0.25">
      <c r="V22842" s="80"/>
    </row>
    <row r="22843" spans="22:22" ht="9" hidden="1" customHeight="1" x14ac:dyDescent="0.25">
      <c r="V22843" s="80"/>
    </row>
    <row r="22844" spans="22:22" ht="9" hidden="1" customHeight="1" x14ac:dyDescent="0.25">
      <c r="V22844" s="80"/>
    </row>
    <row r="22845" spans="22:22" ht="9" hidden="1" customHeight="1" x14ac:dyDescent="0.25">
      <c r="V22845" s="80"/>
    </row>
    <row r="22846" spans="22:22" ht="9" hidden="1" customHeight="1" x14ac:dyDescent="0.25">
      <c r="V22846" s="80"/>
    </row>
    <row r="22847" spans="22:22" ht="9" hidden="1" customHeight="1" x14ac:dyDescent="0.25">
      <c r="V22847" s="80"/>
    </row>
    <row r="22848" spans="22:22" ht="9" hidden="1" customHeight="1" x14ac:dyDescent="0.25">
      <c r="V22848" s="80"/>
    </row>
    <row r="22849" spans="22:22" ht="9" hidden="1" customHeight="1" x14ac:dyDescent="0.25">
      <c r="V22849" s="80"/>
    </row>
    <row r="22850" spans="22:22" ht="9" hidden="1" customHeight="1" x14ac:dyDescent="0.25">
      <c r="V22850" s="80"/>
    </row>
    <row r="22851" spans="22:22" ht="9" hidden="1" customHeight="1" x14ac:dyDescent="0.25">
      <c r="V22851" s="80"/>
    </row>
    <row r="22852" spans="22:22" ht="9" hidden="1" customHeight="1" x14ac:dyDescent="0.25">
      <c r="V22852" s="80"/>
    </row>
    <row r="22853" spans="22:22" ht="9" hidden="1" customHeight="1" x14ac:dyDescent="0.25">
      <c r="V22853" s="80"/>
    </row>
    <row r="22854" spans="22:22" ht="9" hidden="1" customHeight="1" x14ac:dyDescent="0.25">
      <c r="V22854" s="80"/>
    </row>
    <row r="22855" spans="22:22" ht="9" hidden="1" customHeight="1" x14ac:dyDescent="0.25">
      <c r="V22855" s="80"/>
    </row>
    <row r="22856" spans="22:22" ht="9" hidden="1" customHeight="1" x14ac:dyDescent="0.25">
      <c r="V22856" s="80"/>
    </row>
    <row r="22857" spans="22:22" ht="9" hidden="1" customHeight="1" x14ac:dyDescent="0.25">
      <c r="V22857" s="80"/>
    </row>
    <row r="22858" spans="22:22" ht="9" hidden="1" customHeight="1" x14ac:dyDescent="0.25">
      <c r="V22858" s="80"/>
    </row>
    <row r="22859" spans="22:22" ht="9" hidden="1" customHeight="1" x14ac:dyDescent="0.25">
      <c r="V22859" s="80"/>
    </row>
    <row r="22860" spans="22:22" ht="9" hidden="1" customHeight="1" x14ac:dyDescent="0.25">
      <c r="V22860" s="80"/>
    </row>
    <row r="22861" spans="22:22" ht="9" hidden="1" customHeight="1" x14ac:dyDescent="0.25">
      <c r="V22861" s="80"/>
    </row>
    <row r="22862" spans="22:22" ht="9" hidden="1" customHeight="1" x14ac:dyDescent="0.25">
      <c r="V22862" s="80"/>
    </row>
    <row r="22863" spans="22:22" ht="9" hidden="1" customHeight="1" x14ac:dyDescent="0.25">
      <c r="V22863" s="80"/>
    </row>
    <row r="22864" spans="22:22" ht="9" hidden="1" customHeight="1" x14ac:dyDescent="0.25">
      <c r="V22864" s="80"/>
    </row>
    <row r="22865" spans="22:22" ht="9" hidden="1" customHeight="1" x14ac:dyDescent="0.25">
      <c r="V22865" s="80"/>
    </row>
    <row r="22866" spans="22:22" ht="9" hidden="1" customHeight="1" x14ac:dyDescent="0.25">
      <c r="V22866" s="80"/>
    </row>
    <row r="22867" spans="22:22" ht="9" hidden="1" customHeight="1" x14ac:dyDescent="0.25">
      <c r="V22867" s="80"/>
    </row>
    <row r="22868" spans="22:22" ht="9" hidden="1" customHeight="1" x14ac:dyDescent="0.25">
      <c r="V22868" s="80"/>
    </row>
    <row r="22869" spans="22:22" ht="9" hidden="1" customHeight="1" x14ac:dyDescent="0.25">
      <c r="V22869" s="80"/>
    </row>
    <row r="22870" spans="22:22" ht="9" hidden="1" customHeight="1" x14ac:dyDescent="0.25">
      <c r="V22870" s="80"/>
    </row>
    <row r="22871" spans="22:22" ht="9" hidden="1" customHeight="1" x14ac:dyDescent="0.25">
      <c r="V22871" s="80"/>
    </row>
    <row r="22872" spans="22:22" ht="9" hidden="1" customHeight="1" x14ac:dyDescent="0.25">
      <c r="V22872" s="80"/>
    </row>
    <row r="22873" spans="22:22" ht="9" hidden="1" customHeight="1" x14ac:dyDescent="0.25">
      <c r="V22873" s="80"/>
    </row>
    <row r="22874" spans="22:22" ht="9" hidden="1" customHeight="1" x14ac:dyDescent="0.25">
      <c r="V22874" s="80"/>
    </row>
    <row r="22875" spans="22:22" ht="9" hidden="1" customHeight="1" x14ac:dyDescent="0.25">
      <c r="V22875" s="80"/>
    </row>
    <row r="22876" spans="22:22" ht="9" hidden="1" customHeight="1" x14ac:dyDescent="0.25">
      <c r="V22876" s="80"/>
    </row>
    <row r="22877" spans="22:22" ht="9" hidden="1" customHeight="1" x14ac:dyDescent="0.25">
      <c r="V22877" s="80"/>
    </row>
    <row r="22878" spans="22:22" ht="9" hidden="1" customHeight="1" x14ac:dyDescent="0.25">
      <c r="V22878" s="80"/>
    </row>
    <row r="22879" spans="22:22" ht="9" hidden="1" customHeight="1" x14ac:dyDescent="0.25">
      <c r="V22879" s="80"/>
    </row>
    <row r="22880" spans="22:22" ht="9" hidden="1" customHeight="1" x14ac:dyDescent="0.25">
      <c r="V22880" s="80"/>
    </row>
    <row r="22881" spans="22:22" ht="9" hidden="1" customHeight="1" x14ac:dyDescent="0.25">
      <c r="V22881" s="80"/>
    </row>
    <row r="22882" spans="22:22" ht="9" hidden="1" customHeight="1" x14ac:dyDescent="0.25">
      <c r="V22882" s="80"/>
    </row>
    <row r="22883" spans="22:22" ht="9" hidden="1" customHeight="1" x14ac:dyDescent="0.25">
      <c r="V22883" s="80"/>
    </row>
    <row r="22884" spans="22:22" ht="9" hidden="1" customHeight="1" x14ac:dyDescent="0.25">
      <c r="V22884" s="80"/>
    </row>
    <row r="22885" spans="22:22" ht="9" hidden="1" customHeight="1" x14ac:dyDescent="0.25">
      <c r="V22885" s="80"/>
    </row>
    <row r="22886" spans="22:22" ht="9" hidden="1" customHeight="1" x14ac:dyDescent="0.25">
      <c r="V22886" s="80"/>
    </row>
    <row r="22887" spans="22:22" ht="9" hidden="1" customHeight="1" x14ac:dyDescent="0.25">
      <c r="V22887" s="80"/>
    </row>
    <row r="22888" spans="22:22" ht="9" hidden="1" customHeight="1" x14ac:dyDescent="0.25">
      <c r="V22888" s="80"/>
    </row>
    <row r="22889" spans="22:22" ht="9" hidden="1" customHeight="1" x14ac:dyDescent="0.25">
      <c r="V22889" s="80"/>
    </row>
    <row r="22890" spans="22:22" ht="9" hidden="1" customHeight="1" x14ac:dyDescent="0.25">
      <c r="V22890" s="80"/>
    </row>
    <row r="22891" spans="22:22" ht="9" hidden="1" customHeight="1" x14ac:dyDescent="0.25">
      <c r="V22891" s="80"/>
    </row>
    <row r="22892" spans="22:22" ht="9" hidden="1" customHeight="1" x14ac:dyDescent="0.25">
      <c r="V22892" s="80"/>
    </row>
    <row r="22893" spans="22:22" ht="9" hidden="1" customHeight="1" x14ac:dyDescent="0.25">
      <c r="V22893" s="80"/>
    </row>
    <row r="22894" spans="22:22" ht="9" hidden="1" customHeight="1" x14ac:dyDescent="0.25">
      <c r="V22894" s="80"/>
    </row>
    <row r="22895" spans="22:22" ht="9" hidden="1" customHeight="1" x14ac:dyDescent="0.25">
      <c r="V22895" s="80"/>
    </row>
    <row r="22896" spans="22:22" ht="9" hidden="1" customHeight="1" x14ac:dyDescent="0.25">
      <c r="V22896" s="80"/>
    </row>
    <row r="22897" spans="22:22" ht="9" hidden="1" customHeight="1" x14ac:dyDescent="0.25">
      <c r="V22897" s="80"/>
    </row>
    <row r="22898" spans="22:22" ht="9" hidden="1" customHeight="1" x14ac:dyDescent="0.25">
      <c r="V22898" s="80"/>
    </row>
    <row r="22899" spans="22:22" ht="9" hidden="1" customHeight="1" x14ac:dyDescent="0.25">
      <c r="V22899" s="80"/>
    </row>
    <row r="22900" spans="22:22" ht="9" hidden="1" customHeight="1" x14ac:dyDescent="0.25">
      <c r="V22900" s="80"/>
    </row>
    <row r="22901" spans="22:22" ht="9" hidden="1" customHeight="1" x14ac:dyDescent="0.25">
      <c r="V22901" s="80"/>
    </row>
    <row r="22902" spans="22:22" ht="9" hidden="1" customHeight="1" x14ac:dyDescent="0.25">
      <c r="V22902" s="80"/>
    </row>
    <row r="22903" spans="22:22" ht="9" hidden="1" customHeight="1" x14ac:dyDescent="0.25">
      <c r="V22903" s="80"/>
    </row>
    <row r="22904" spans="22:22" ht="9" hidden="1" customHeight="1" x14ac:dyDescent="0.25">
      <c r="V22904" s="80"/>
    </row>
    <row r="22905" spans="22:22" ht="9" hidden="1" customHeight="1" x14ac:dyDescent="0.25">
      <c r="V22905" s="80"/>
    </row>
    <row r="22906" spans="22:22" ht="9" hidden="1" customHeight="1" x14ac:dyDescent="0.25">
      <c r="V22906" s="80"/>
    </row>
    <row r="22907" spans="22:22" ht="9" hidden="1" customHeight="1" x14ac:dyDescent="0.25">
      <c r="V22907" s="80"/>
    </row>
    <row r="22908" spans="22:22" ht="9" hidden="1" customHeight="1" x14ac:dyDescent="0.25">
      <c r="V22908" s="80"/>
    </row>
    <row r="22909" spans="22:22" ht="9" hidden="1" customHeight="1" x14ac:dyDescent="0.25">
      <c r="V22909" s="80"/>
    </row>
    <row r="22910" spans="22:22" ht="9" hidden="1" customHeight="1" x14ac:dyDescent="0.25">
      <c r="V22910" s="80"/>
    </row>
    <row r="22911" spans="22:22" ht="9" hidden="1" customHeight="1" x14ac:dyDescent="0.25">
      <c r="V22911" s="80"/>
    </row>
    <row r="22912" spans="22:22" ht="9" hidden="1" customHeight="1" x14ac:dyDescent="0.25">
      <c r="V22912" s="80"/>
    </row>
    <row r="22913" spans="22:22" ht="9" hidden="1" customHeight="1" x14ac:dyDescent="0.25">
      <c r="V22913" s="80"/>
    </row>
    <row r="22914" spans="22:22" ht="9" hidden="1" customHeight="1" x14ac:dyDescent="0.25">
      <c r="V22914" s="80"/>
    </row>
    <row r="22915" spans="22:22" ht="9" hidden="1" customHeight="1" x14ac:dyDescent="0.25">
      <c r="V22915" s="80"/>
    </row>
    <row r="22916" spans="22:22" ht="9" hidden="1" customHeight="1" x14ac:dyDescent="0.25">
      <c r="V22916" s="80"/>
    </row>
    <row r="22917" spans="22:22" ht="9" hidden="1" customHeight="1" x14ac:dyDescent="0.25">
      <c r="V22917" s="80"/>
    </row>
    <row r="22918" spans="22:22" ht="9" hidden="1" customHeight="1" x14ac:dyDescent="0.25">
      <c r="V22918" s="80"/>
    </row>
    <row r="22919" spans="22:22" ht="9" hidden="1" customHeight="1" x14ac:dyDescent="0.25">
      <c r="V22919" s="80"/>
    </row>
    <row r="22920" spans="22:22" ht="9" hidden="1" customHeight="1" x14ac:dyDescent="0.25">
      <c r="V22920" s="80"/>
    </row>
    <row r="22921" spans="22:22" ht="9" hidden="1" customHeight="1" x14ac:dyDescent="0.25">
      <c r="V22921" s="80"/>
    </row>
    <row r="22922" spans="22:22" ht="9" hidden="1" customHeight="1" x14ac:dyDescent="0.25">
      <c r="V22922" s="80"/>
    </row>
    <row r="22923" spans="22:22" ht="9" hidden="1" customHeight="1" x14ac:dyDescent="0.25">
      <c r="V22923" s="80"/>
    </row>
    <row r="22924" spans="22:22" ht="9" hidden="1" customHeight="1" x14ac:dyDescent="0.25">
      <c r="V22924" s="80"/>
    </row>
    <row r="22925" spans="22:22" ht="9" hidden="1" customHeight="1" x14ac:dyDescent="0.25">
      <c r="V22925" s="80"/>
    </row>
    <row r="22926" spans="22:22" ht="9" hidden="1" customHeight="1" x14ac:dyDescent="0.25">
      <c r="V22926" s="80"/>
    </row>
    <row r="22927" spans="22:22" ht="9" hidden="1" customHeight="1" x14ac:dyDescent="0.25">
      <c r="V22927" s="80"/>
    </row>
    <row r="22928" spans="22:22" ht="9" hidden="1" customHeight="1" x14ac:dyDescent="0.25">
      <c r="V22928" s="80"/>
    </row>
    <row r="22929" spans="22:22" ht="9" hidden="1" customHeight="1" x14ac:dyDescent="0.25">
      <c r="V22929" s="80"/>
    </row>
    <row r="22930" spans="22:22" ht="9" hidden="1" customHeight="1" x14ac:dyDescent="0.25">
      <c r="V22930" s="80"/>
    </row>
    <row r="22931" spans="22:22" ht="9" hidden="1" customHeight="1" x14ac:dyDescent="0.25">
      <c r="V22931" s="80"/>
    </row>
    <row r="22932" spans="22:22" ht="9" hidden="1" customHeight="1" x14ac:dyDescent="0.25">
      <c r="V22932" s="80"/>
    </row>
    <row r="22933" spans="22:22" ht="9" hidden="1" customHeight="1" x14ac:dyDescent="0.25">
      <c r="V22933" s="80"/>
    </row>
    <row r="22934" spans="22:22" ht="9" hidden="1" customHeight="1" x14ac:dyDescent="0.25">
      <c r="V22934" s="80"/>
    </row>
    <row r="22935" spans="22:22" ht="9" hidden="1" customHeight="1" x14ac:dyDescent="0.25">
      <c r="V22935" s="80"/>
    </row>
    <row r="22936" spans="22:22" ht="9" hidden="1" customHeight="1" x14ac:dyDescent="0.25">
      <c r="V22936" s="80"/>
    </row>
    <row r="22937" spans="22:22" ht="9" hidden="1" customHeight="1" x14ac:dyDescent="0.25">
      <c r="V22937" s="80"/>
    </row>
    <row r="22938" spans="22:22" ht="9" hidden="1" customHeight="1" x14ac:dyDescent="0.25">
      <c r="V22938" s="80"/>
    </row>
    <row r="22939" spans="22:22" ht="9" hidden="1" customHeight="1" x14ac:dyDescent="0.25">
      <c r="V22939" s="80"/>
    </row>
    <row r="22940" spans="22:22" ht="9" hidden="1" customHeight="1" x14ac:dyDescent="0.25">
      <c r="V22940" s="80"/>
    </row>
    <row r="22941" spans="22:22" ht="9" hidden="1" customHeight="1" x14ac:dyDescent="0.25">
      <c r="V22941" s="80"/>
    </row>
    <row r="22942" spans="22:22" ht="9" hidden="1" customHeight="1" x14ac:dyDescent="0.25">
      <c r="V22942" s="80"/>
    </row>
    <row r="22943" spans="22:22" ht="9" hidden="1" customHeight="1" x14ac:dyDescent="0.25">
      <c r="V22943" s="80"/>
    </row>
    <row r="22944" spans="22:22" ht="9" hidden="1" customHeight="1" x14ac:dyDescent="0.25">
      <c r="V22944" s="80"/>
    </row>
    <row r="22945" spans="22:22" ht="9" hidden="1" customHeight="1" x14ac:dyDescent="0.25">
      <c r="V22945" s="80"/>
    </row>
    <row r="22946" spans="22:22" ht="9" hidden="1" customHeight="1" x14ac:dyDescent="0.25">
      <c r="V22946" s="80"/>
    </row>
    <row r="22947" spans="22:22" ht="9" hidden="1" customHeight="1" x14ac:dyDescent="0.25">
      <c r="V22947" s="80"/>
    </row>
    <row r="22948" spans="22:22" ht="9" hidden="1" customHeight="1" x14ac:dyDescent="0.25">
      <c r="V22948" s="80"/>
    </row>
    <row r="22949" spans="22:22" ht="9" hidden="1" customHeight="1" x14ac:dyDescent="0.25">
      <c r="V22949" s="80"/>
    </row>
    <row r="22950" spans="22:22" ht="9" hidden="1" customHeight="1" x14ac:dyDescent="0.25">
      <c r="V22950" s="80"/>
    </row>
    <row r="22951" spans="22:22" ht="9" hidden="1" customHeight="1" x14ac:dyDescent="0.25">
      <c r="V22951" s="80"/>
    </row>
    <row r="22952" spans="22:22" ht="9" hidden="1" customHeight="1" x14ac:dyDescent="0.25">
      <c r="V22952" s="80"/>
    </row>
    <row r="22953" spans="22:22" ht="9" hidden="1" customHeight="1" x14ac:dyDescent="0.25">
      <c r="V22953" s="80"/>
    </row>
    <row r="22954" spans="22:22" ht="9" hidden="1" customHeight="1" x14ac:dyDescent="0.25">
      <c r="V22954" s="80"/>
    </row>
    <row r="22955" spans="22:22" ht="9" hidden="1" customHeight="1" x14ac:dyDescent="0.25">
      <c r="V22955" s="80"/>
    </row>
    <row r="22956" spans="22:22" ht="9" hidden="1" customHeight="1" x14ac:dyDescent="0.25">
      <c r="V22956" s="80"/>
    </row>
    <row r="22957" spans="22:22" ht="9" hidden="1" customHeight="1" x14ac:dyDescent="0.25">
      <c r="V22957" s="80"/>
    </row>
    <row r="22958" spans="22:22" ht="9" hidden="1" customHeight="1" x14ac:dyDescent="0.25">
      <c r="V22958" s="80"/>
    </row>
    <row r="22959" spans="22:22" ht="9" hidden="1" customHeight="1" x14ac:dyDescent="0.25">
      <c r="V22959" s="80"/>
    </row>
    <row r="22960" spans="22:22" ht="9" hidden="1" customHeight="1" x14ac:dyDescent="0.25">
      <c r="V22960" s="80"/>
    </row>
    <row r="22961" spans="22:22" ht="9" hidden="1" customHeight="1" x14ac:dyDescent="0.25">
      <c r="V22961" s="80"/>
    </row>
    <row r="22962" spans="22:22" ht="9" hidden="1" customHeight="1" x14ac:dyDescent="0.25">
      <c r="V22962" s="80"/>
    </row>
    <row r="22963" spans="22:22" ht="9" hidden="1" customHeight="1" x14ac:dyDescent="0.25">
      <c r="V22963" s="80"/>
    </row>
    <row r="22964" spans="22:22" ht="9" hidden="1" customHeight="1" x14ac:dyDescent="0.25">
      <c r="V22964" s="80"/>
    </row>
    <row r="22965" spans="22:22" ht="9" hidden="1" customHeight="1" x14ac:dyDescent="0.25">
      <c r="V22965" s="80"/>
    </row>
    <row r="22966" spans="22:22" ht="9" hidden="1" customHeight="1" x14ac:dyDescent="0.25">
      <c r="V22966" s="80"/>
    </row>
    <row r="22967" spans="22:22" ht="9" hidden="1" customHeight="1" x14ac:dyDescent="0.25">
      <c r="V22967" s="80"/>
    </row>
    <row r="22968" spans="22:22" ht="9" hidden="1" customHeight="1" x14ac:dyDescent="0.25">
      <c r="V22968" s="80"/>
    </row>
    <row r="22969" spans="22:22" ht="9" hidden="1" customHeight="1" x14ac:dyDescent="0.25">
      <c r="V22969" s="80"/>
    </row>
    <row r="22970" spans="22:22" ht="9" hidden="1" customHeight="1" x14ac:dyDescent="0.25">
      <c r="V22970" s="80"/>
    </row>
    <row r="22971" spans="22:22" ht="9" hidden="1" customHeight="1" x14ac:dyDescent="0.25">
      <c r="V22971" s="80"/>
    </row>
    <row r="22972" spans="22:22" ht="9" hidden="1" customHeight="1" x14ac:dyDescent="0.25">
      <c r="V22972" s="80"/>
    </row>
    <row r="22973" spans="22:22" ht="9" hidden="1" customHeight="1" x14ac:dyDescent="0.25">
      <c r="V22973" s="80"/>
    </row>
    <row r="22974" spans="22:22" ht="9" hidden="1" customHeight="1" x14ac:dyDescent="0.25">
      <c r="V22974" s="80"/>
    </row>
    <row r="22975" spans="22:22" ht="9" hidden="1" customHeight="1" x14ac:dyDescent="0.25">
      <c r="V22975" s="80"/>
    </row>
    <row r="22976" spans="22:22" ht="9" hidden="1" customHeight="1" x14ac:dyDescent="0.25">
      <c r="V22976" s="80"/>
    </row>
    <row r="22977" spans="22:22" ht="9" hidden="1" customHeight="1" x14ac:dyDescent="0.25">
      <c r="V22977" s="80"/>
    </row>
    <row r="22978" spans="22:22" ht="9" hidden="1" customHeight="1" x14ac:dyDescent="0.25">
      <c r="V22978" s="80"/>
    </row>
    <row r="22979" spans="22:22" ht="9" hidden="1" customHeight="1" x14ac:dyDescent="0.25">
      <c r="V22979" s="80"/>
    </row>
    <row r="22980" spans="22:22" ht="9" hidden="1" customHeight="1" x14ac:dyDescent="0.25">
      <c r="V22980" s="80"/>
    </row>
    <row r="22981" spans="22:22" ht="9" hidden="1" customHeight="1" x14ac:dyDescent="0.25">
      <c r="V22981" s="80"/>
    </row>
    <row r="22982" spans="22:22" ht="9" hidden="1" customHeight="1" x14ac:dyDescent="0.25">
      <c r="V22982" s="80"/>
    </row>
    <row r="22983" spans="22:22" ht="9" hidden="1" customHeight="1" x14ac:dyDescent="0.25">
      <c r="V22983" s="80"/>
    </row>
    <row r="22984" spans="22:22" ht="9" hidden="1" customHeight="1" x14ac:dyDescent="0.25">
      <c r="V22984" s="80"/>
    </row>
    <row r="22985" spans="22:22" ht="9" hidden="1" customHeight="1" x14ac:dyDescent="0.25">
      <c r="V22985" s="80"/>
    </row>
    <row r="22986" spans="22:22" ht="9" hidden="1" customHeight="1" x14ac:dyDescent="0.25">
      <c r="V22986" s="80"/>
    </row>
    <row r="22987" spans="22:22" ht="9" hidden="1" customHeight="1" x14ac:dyDescent="0.25">
      <c r="V22987" s="80"/>
    </row>
    <row r="22988" spans="22:22" ht="9" hidden="1" customHeight="1" x14ac:dyDescent="0.25">
      <c r="V22988" s="80"/>
    </row>
    <row r="22989" spans="22:22" ht="9" hidden="1" customHeight="1" x14ac:dyDescent="0.25">
      <c r="V22989" s="80"/>
    </row>
    <row r="22990" spans="22:22" ht="9" hidden="1" customHeight="1" x14ac:dyDescent="0.25">
      <c r="V22990" s="80"/>
    </row>
    <row r="22991" spans="22:22" ht="9" hidden="1" customHeight="1" x14ac:dyDescent="0.25">
      <c r="V22991" s="80"/>
    </row>
    <row r="22992" spans="22:22" ht="9" hidden="1" customHeight="1" x14ac:dyDescent="0.25">
      <c r="V22992" s="80"/>
    </row>
    <row r="22993" spans="22:22" ht="9" hidden="1" customHeight="1" x14ac:dyDescent="0.25">
      <c r="V22993" s="80"/>
    </row>
    <row r="22994" spans="22:22" ht="9" hidden="1" customHeight="1" x14ac:dyDescent="0.25">
      <c r="V22994" s="80"/>
    </row>
    <row r="22995" spans="22:22" ht="9" hidden="1" customHeight="1" x14ac:dyDescent="0.25">
      <c r="V22995" s="80"/>
    </row>
    <row r="22996" spans="22:22" ht="9" hidden="1" customHeight="1" x14ac:dyDescent="0.25">
      <c r="V22996" s="80"/>
    </row>
    <row r="22997" spans="22:22" ht="9" hidden="1" customHeight="1" x14ac:dyDescent="0.25">
      <c r="V22997" s="80"/>
    </row>
    <row r="22998" spans="22:22" ht="9" hidden="1" customHeight="1" x14ac:dyDescent="0.25">
      <c r="V22998" s="80"/>
    </row>
    <row r="22999" spans="22:22" ht="9" hidden="1" customHeight="1" x14ac:dyDescent="0.25">
      <c r="V22999" s="80"/>
    </row>
    <row r="23000" spans="22:22" ht="9" hidden="1" customHeight="1" x14ac:dyDescent="0.25">
      <c r="V23000" s="80"/>
    </row>
    <row r="23001" spans="22:22" ht="9" hidden="1" customHeight="1" x14ac:dyDescent="0.25">
      <c r="V23001" s="80"/>
    </row>
    <row r="23002" spans="22:22" ht="9" hidden="1" customHeight="1" x14ac:dyDescent="0.25">
      <c r="V23002" s="80"/>
    </row>
    <row r="23003" spans="22:22" ht="9" hidden="1" customHeight="1" x14ac:dyDescent="0.25">
      <c r="V23003" s="80"/>
    </row>
    <row r="23004" spans="22:22" ht="9" hidden="1" customHeight="1" x14ac:dyDescent="0.25">
      <c r="V23004" s="80"/>
    </row>
    <row r="23005" spans="22:22" ht="9" hidden="1" customHeight="1" x14ac:dyDescent="0.25">
      <c r="V23005" s="80"/>
    </row>
    <row r="23006" spans="22:22" ht="9" hidden="1" customHeight="1" x14ac:dyDescent="0.25">
      <c r="V23006" s="80"/>
    </row>
    <row r="23007" spans="22:22" ht="9" hidden="1" customHeight="1" x14ac:dyDescent="0.25">
      <c r="V23007" s="80"/>
    </row>
    <row r="23008" spans="22:22" ht="9" hidden="1" customHeight="1" x14ac:dyDescent="0.25">
      <c r="V23008" s="80"/>
    </row>
    <row r="23009" spans="22:22" ht="9" hidden="1" customHeight="1" x14ac:dyDescent="0.25">
      <c r="V23009" s="80"/>
    </row>
    <row r="23010" spans="22:22" ht="9" hidden="1" customHeight="1" x14ac:dyDescent="0.25">
      <c r="V23010" s="80"/>
    </row>
    <row r="23011" spans="22:22" ht="9" hidden="1" customHeight="1" x14ac:dyDescent="0.25">
      <c r="V23011" s="80"/>
    </row>
    <row r="23012" spans="22:22" ht="9" hidden="1" customHeight="1" x14ac:dyDescent="0.25">
      <c r="V23012" s="80"/>
    </row>
    <row r="23013" spans="22:22" ht="9" hidden="1" customHeight="1" x14ac:dyDescent="0.25">
      <c r="V23013" s="80"/>
    </row>
    <row r="23014" spans="22:22" ht="9" hidden="1" customHeight="1" x14ac:dyDescent="0.25">
      <c r="V23014" s="80"/>
    </row>
    <row r="23015" spans="22:22" ht="9" hidden="1" customHeight="1" x14ac:dyDescent="0.25">
      <c r="V23015" s="80"/>
    </row>
    <row r="23016" spans="22:22" ht="9" hidden="1" customHeight="1" x14ac:dyDescent="0.25">
      <c r="V23016" s="80"/>
    </row>
    <row r="23017" spans="22:22" ht="9" hidden="1" customHeight="1" x14ac:dyDescent="0.25">
      <c r="V23017" s="80"/>
    </row>
    <row r="23018" spans="22:22" ht="9" hidden="1" customHeight="1" x14ac:dyDescent="0.25">
      <c r="V23018" s="80"/>
    </row>
    <row r="23019" spans="22:22" ht="9" hidden="1" customHeight="1" x14ac:dyDescent="0.25">
      <c r="V23019" s="80"/>
    </row>
    <row r="23020" spans="22:22" ht="9" hidden="1" customHeight="1" x14ac:dyDescent="0.25">
      <c r="V23020" s="80"/>
    </row>
    <row r="23021" spans="22:22" ht="9" hidden="1" customHeight="1" x14ac:dyDescent="0.25">
      <c r="V23021" s="80"/>
    </row>
    <row r="23022" spans="22:22" ht="9" hidden="1" customHeight="1" x14ac:dyDescent="0.25">
      <c r="V23022" s="80"/>
    </row>
    <row r="23023" spans="22:22" ht="9" hidden="1" customHeight="1" x14ac:dyDescent="0.25">
      <c r="V23023" s="80"/>
    </row>
    <row r="23024" spans="22:22" ht="9" hidden="1" customHeight="1" x14ac:dyDescent="0.25">
      <c r="V23024" s="80"/>
    </row>
    <row r="23025" spans="22:22" ht="9" hidden="1" customHeight="1" x14ac:dyDescent="0.25">
      <c r="V23025" s="80"/>
    </row>
    <row r="23026" spans="22:22" ht="9" hidden="1" customHeight="1" x14ac:dyDescent="0.25">
      <c r="V23026" s="80"/>
    </row>
    <row r="23027" spans="22:22" ht="9" hidden="1" customHeight="1" x14ac:dyDescent="0.25">
      <c r="V23027" s="80"/>
    </row>
    <row r="23028" spans="22:22" ht="9" hidden="1" customHeight="1" x14ac:dyDescent="0.25">
      <c r="V23028" s="80"/>
    </row>
    <row r="23029" spans="22:22" ht="9" hidden="1" customHeight="1" x14ac:dyDescent="0.25">
      <c r="V23029" s="80"/>
    </row>
    <row r="23030" spans="22:22" ht="9" hidden="1" customHeight="1" x14ac:dyDescent="0.25">
      <c r="V23030" s="80"/>
    </row>
    <row r="23031" spans="22:22" ht="9" hidden="1" customHeight="1" x14ac:dyDescent="0.25">
      <c r="V23031" s="80"/>
    </row>
    <row r="23032" spans="22:22" ht="9" hidden="1" customHeight="1" x14ac:dyDescent="0.25">
      <c r="V23032" s="80"/>
    </row>
    <row r="23033" spans="22:22" ht="9" hidden="1" customHeight="1" x14ac:dyDescent="0.25">
      <c r="V23033" s="80"/>
    </row>
    <row r="23034" spans="22:22" ht="9" hidden="1" customHeight="1" x14ac:dyDescent="0.25">
      <c r="V23034" s="80"/>
    </row>
    <row r="23035" spans="22:22" ht="9" hidden="1" customHeight="1" x14ac:dyDescent="0.25">
      <c r="V23035" s="80"/>
    </row>
    <row r="23036" spans="22:22" ht="9" hidden="1" customHeight="1" x14ac:dyDescent="0.25">
      <c r="V23036" s="80"/>
    </row>
    <row r="23037" spans="22:22" ht="9" hidden="1" customHeight="1" x14ac:dyDescent="0.25">
      <c r="V23037" s="80"/>
    </row>
    <row r="23038" spans="22:22" ht="9" hidden="1" customHeight="1" x14ac:dyDescent="0.25">
      <c r="V23038" s="80"/>
    </row>
    <row r="23039" spans="22:22" ht="9" hidden="1" customHeight="1" x14ac:dyDescent="0.25">
      <c r="V23039" s="80"/>
    </row>
    <row r="23040" spans="22:22" ht="9" hidden="1" customHeight="1" x14ac:dyDescent="0.25">
      <c r="V23040" s="80"/>
    </row>
    <row r="23041" spans="22:22" ht="9" hidden="1" customHeight="1" x14ac:dyDescent="0.25">
      <c r="V23041" s="80"/>
    </row>
    <row r="23042" spans="22:22" ht="9" hidden="1" customHeight="1" x14ac:dyDescent="0.25">
      <c r="V23042" s="80"/>
    </row>
    <row r="23043" spans="22:22" ht="9" hidden="1" customHeight="1" x14ac:dyDescent="0.25">
      <c r="V23043" s="80"/>
    </row>
    <row r="23044" spans="22:22" ht="9" hidden="1" customHeight="1" x14ac:dyDescent="0.25">
      <c r="V23044" s="80"/>
    </row>
    <row r="23045" spans="22:22" ht="9" hidden="1" customHeight="1" x14ac:dyDescent="0.25">
      <c r="V23045" s="80"/>
    </row>
    <row r="23046" spans="22:22" ht="9" hidden="1" customHeight="1" x14ac:dyDescent="0.25">
      <c r="V23046" s="80"/>
    </row>
    <row r="23047" spans="22:22" ht="9" hidden="1" customHeight="1" x14ac:dyDescent="0.25">
      <c r="V23047" s="80"/>
    </row>
    <row r="23048" spans="22:22" ht="9" hidden="1" customHeight="1" x14ac:dyDescent="0.25">
      <c r="V23048" s="80"/>
    </row>
    <row r="23049" spans="22:22" ht="9" hidden="1" customHeight="1" x14ac:dyDescent="0.25">
      <c r="V23049" s="80"/>
    </row>
    <row r="23050" spans="22:22" ht="9" hidden="1" customHeight="1" x14ac:dyDescent="0.25">
      <c r="V23050" s="80"/>
    </row>
    <row r="23051" spans="22:22" ht="9" hidden="1" customHeight="1" x14ac:dyDescent="0.25">
      <c r="V23051" s="80"/>
    </row>
    <row r="23052" spans="22:22" ht="9" hidden="1" customHeight="1" x14ac:dyDescent="0.25">
      <c r="V23052" s="80"/>
    </row>
    <row r="23053" spans="22:22" ht="9" hidden="1" customHeight="1" x14ac:dyDescent="0.25">
      <c r="V23053" s="80"/>
    </row>
    <row r="23054" spans="22:22" ht="9" hidden="1" customHeight="1" x14ac:dyDescent="0.25">
      <c r="V23054" s="80"/>
    </row>
    <row r="23055" spans="22:22" ht="9" hidden="1" customHeight="1" x14ac:dyDescent="0.25">
      <c r="V23055" s="80"/>
    </row>
    <row r="23056" spans="22:22" ht="9" hidden="1" customHeight="1" x14ac:dyDescent="0.25">
      <c r="V23056" s="80"/>
    </row>
    <row r="23057" spans="22:22" ht="9" hidden="1" customHeight="1" x14ac:dyDescent="0.25">
      <c r="V23057" s="80"/>
    </row>
    <row r="23058" spans="22:22" ht="9" hidden="1" customHeight="1" x14ac:dyDescent="0.25">
      <c r="V23058" s="80"/>
    </row>
    <row r="23059" spans="22:22" ht="9" hidden="1" customHeight="1" x14ac:dyDescent="0.25">
      <c r="V23059" s="80"/>
    </row>
    <row r="23060" spans="22:22" ht="9" hidden="1" customHeight="1" x14ac:dyDescent="0.25">
      <c r="V23060" s="80"/>
    </row>
    <row r="23061" spans="22:22" ht="9" hidden="1" customHeight="1" x14ac:dyDescent="0.25">
      <c r="V23061" s="80"/>
    </row>
    <row r="23062" spans="22:22" ht="9" hidden="1" customHeight="1" x14ac:dyDescent="0.25">
      <c r="V23062" s="80"/>
    </row>
    <row r="23063" spans="22:22" ht="9" hidden="1" customHeight="1" x14ac:dyDescent="0.25">
      <c r="V23063" s="80"/>
    </row>
    <row r="23064" spans="22:22" ht="9" hidden="1" customHeight="1" x14ac:dyDescent="0.25">
      <c r="V23064" s="80"/>
    </row>
    <row r="23065" spans="22:22" ht="9" hidden="1" customHeight="1" x14ac:dyDescent="0.25">
      <c r="V23065" s="80"/>
    </row>
    <row r="23066" spans="22:22" ht="9" hidden="1" customHeight="1" x14ac:dyDescent="0.25">
      <c r="V23066" s="80"/>
    </row>
    <row r="23067" spans="22:22" ht="9" hidden="1" customHeight="1" x14ac:dyDescent="0.25">
      <c r="V23067" s="80"/>
    </row>
    <row r="23068" spans="22:22" ht="9" hidden="1" customHeight="1" x14ac:dyDescent="0.25">
      <c r="V23068" s="80"/>
    </row>
    <row r="23069" spans="22:22" ht="9" hidden="1" customHeight="1" x14ac:dyDescent="0.25">
      <c r="V23069" s="80"/>
    </row>
    <row r="23070" spans="22:22" ht="9" hidden="1" customHeight="1" x14ac:dyDescent="0.25">
      <c r="V23070" s="80"/>
    </row>
    <row r="23071" spans="22:22" ht="9" hidden="1" customHeight="1" x14ac:dyDescent="0.25">
      <c r="V23071" s="80"/>
    </row>
    <row r="23072" spans="22:22" ht="9" hidden="1" customHeight="1" x14ac:dyDescent="0.25">
      <c r="V23072" s="80"/>
    </row>
    <row r="23073" spans="22:22" ht="9" hidden="1" customHeight="1" x14ac:dyDescent="0.25">
      <c r="V23073" s="80"/>
    </row>
    <row r="23074" spans="22:22" ht="9" hidden="1" customHeight="1" x14ac:dyDescent="0.25">
      <c r="V23074" s="80"/>
    </row>
    <row r="23075" spans="22:22" ht="9" hidden="1" customHeight="1" x14ac:dyDescent="0.25">
      <c r="V23075" s="80"/>
    </row>
    <row r="23076" spans="22:22" ht="9" hidden="1" customHeight="1" x14ac:dyDescent="0.25">
      <c r="V23076" s="80"/>
    </row>
    <row r="23077" spans="22:22" ht="9" hidden="1" customHeight="1" x14ac:dyDescent="0.25">
      <c r="V23077" s="80"/>
    </row>
    <row r="23078" spans="22:22" ht="9" hidden="1" customHeight="1" x14ac:dyDescent="0.25">
      <c r="V23078" s="80"/>
    </row>
    <row r="23079" spans="22:22" ht="9" hidden="1" customHeight="1" x14ac:dyDescent="0.25">
      <c r="V23079" s="80"/>
    </row>
    <row r="23080" spans="22:22" ht="9" hidden="1" customHeight="1" x14ac:dyDescent="0.25">
      <c r="V23080" s="80"/>
    </row>
    <row r="23081" spans="22:22" ht="9" hidden="1" customHeight="1" x14ac:dyDescent="0.25">
      <c r="V23081" s="80"/>
    </row>
    <row r="23082" spans="22:22" ht="9" hidden="1" customHeight="1" x14ac:dyDescent="0.25">
      <c r="V23082" s="80"/>
    </row>
    <row r="23083" spans="22:22" ht="9" hidden="1" customHeight="1" x14ac:dyDescent="0.25">
      <c r="V23083" s="80"/>
    </row>
    <row r="23084" spans="22:22" ht="9" hidden="1" customHeight="1" x14ac:dyDescent="0.25">
      <c r="V23084" s="80"/>
    </row>
    <row r="23085" spans="22:22" ht="9" hidden="1" customHeight="1" x14ac:dyDescent="0.25">
      <c r="V23085" s="80"/>
    </row>
    <row r="23086" spans="22:22" ht="9" hidden="1" customHeight="1" x14ac:dyDescent="0.25">
      <c r="V23086" s="80"/>
    </row>
    <row r="23087" spans="22:22" ht="9" hidden="1" customHeight="1" x14ac:dyDescent="0.25">
      <c r="V23087" s="80"/>
    </row>
    <row r="23088" spans="22:22" ht="9" hidden="1" customHeight="1" x14ac:dyDescent="0.25">
      <c r="V23088" s="80"/>
    </row>
    <row r="23089" spans="22:22" ht="9" hidden="1" customHeight="1" x14ac:dyDescent="0.25">
      <c r="V23089" s="80"/>
    </row>
    <row r="23090" spans="22:22" ht="9" hidden="1" customHeight="1" x14ac:dyDescent="0.25">
      <c r="V23090" s="80"/>
    </row>
    <row r="23091" spans="22:22" ht="9" hidden="1" customHeight="1" x14ac:dyDescent="0.25">
      <c r="V23091" s="80"/>
    </row>
    <row r="23092" spans="22:22" ht="9" hidden="1" customHeight="1" x14ac:dyDescent="0.25">
      <c r="V23092" s="80"/>
    </row>
    <row r="23093" spans="22:22" ht="9" hidden="1" customHeight="1" x14ac:dyDescent="0.25">
      <c r="V23093" s="80"/>
    </row>
    <row r="23094" spans="22:22" ht="9" hidden="1" customHeight="1" x14ac:dyDescent="0.25">
      <c r="V23094" s="80"/>
    </row>
    <row r="23095" spans="22:22" ht="9" hidden="1" customHeight="1" x14ac:dyDescent="0.25">
      <c r="V23095" s="80"/>
    </row>
    <row r="23096" spans="22:22" ht="9" hidden="1" customHeight="1" x14ac:dyDescent="0.25">
      <c r="V23096" s="80"/>
    </row>
    <row r="23097" spans="22:22" ht="9" hidden="1" customHeight="1" x14ac:dyDescent="0.25">
      <c r="V23097" s="80"/>
    </row>
    <row r="23098" spans="22:22" ht="9" hidden="1" customHeight="1" x14ac:dyDescent="0.25">
      <c r="V23098" s="80"/>
    </row>
    <row r="23099" spans="22:22" ht="9" hidden="1" customHeight="1" x14ac:dyDescent="0.25">
      <c r="V23099" s="80"/>
    </row>
    <row r="23100" spans="22:22" ht="9" hidden="1" customHeight="1" x14ac:dyDescent="0.25">
      <c r="V23100" s="80"/>
    </row>
    <row r="23101" spans="22:22" ht="9" hidden="1" customHeight="1" x14ac:dyDescent="0.25">
      <c r="V23101" s="80"/>
    </row>
    <row r="23102" spans="22:22" ht="9" hidden="1" customHeight="1" x14ac:dyDescent="0.25">
      <c r="V23102" s="80"/>
    </row>
    <row r="23103" spans="22:22" ht="9" hidden="1" customHeight="1" x14ac:dyDescent="0.25">
      <c r="V23103" s="80"/>
    </row>
    <row r="23104" spans="22:22" ht="9" hidden="1" customHeight="1" x14ac:dyDescent="0.25">
      <c r="V23104" s="80"/>
    </row>
    <row r="23105" spans="22:22" ht="9" hidden="1" customHeight="1" x14ac:dyDescent="0.25">
      <c r="V23105" s="80"/>
    </row>
    <row r="23106" spans="22:22" ht="9" hidden="1" customHeight="1" x14ac:dyDescent="0.25">
      <c r="V23106" s="80"/>
    </row>
    <row r="23107" spans="22:22" ht="9" hidden="1" customHeight="1" x14ac:dyDescent="0.25">
      <c r="V23107" s="80"/>
    </row>
    <row r="23108" spans="22:22" ht="9" hidden="1" customHeight="1" x14ac:dyDescent="0.25">
      <c r="V23108" s="80"/>
    </row>
    <row r="23109" spans="22:22" ht="9" hidden="1" customHeight="1" x14ac:dyDescent="0.25">
      <c r="V23109" s="80"/>
    </row>
    <row r="23110" spans="22:22" ht="9" hidden="1" customHeight="1" x14ac:dyDescent="0.25">
      <c r="V23110" s="80"/>
    </row>
    <row r="23111" spans="22:22" ht="9" hidden="1" customHeight="1" x14ac:dyDescent="0.25">
      <c r="V23111" s="80"/>
    </row>
    <row r="23112" spans="22:22" ht="9" hidden="1" customHeight="1" x14ac:dyDescent="0.25">
      <c r="V23112" s="80"/>
    </row>
    <row r="23113" spans="22:22" ht="9" hidden="1" customHeight="1" x14ac:dyDescent="0.25">
      <c r="V23113" s="80"/>
    </row>
    <row r="23114" spans="22:22" ht="9" hidden="1" customHeight="1" x14ac:dyDescent="0.25">
      <c r="V23114" s="80"/>
    </row>
    <row r="23115" spans="22:22" ht="9" hidden="1" customHeight="1" x14ac:dyDescent="0.25">
      <c r="V23115" s="80"/>
    </row>
    <row r="23116" spans="22:22" ht="9" hidden="1" customHeight="1" x14ac:dyDescent="0.25">
      <c r="V23116" s="80"/>
    </row>
    <row r="23117" spans="22:22" ht="9" hidden="1" customHeight="1" x14ac:dyDescent="0.25">
      <c r="V23117" s="80"/>
    </row>
    <row r="23118" spans="22:22" ht="9" hidden="1" customHeight="1" x14ac:dyDescent="0.25">
      <c r="V23118" s="80"/>
    </row>
    <row r="23119" spans="22:22" ht="9" hidden="1" customHeight="1" x14ac:dyDescent="0.25">
      <c r="V23119" s="80"/>
    </row>
    <row r="23120" spans="22:22" ht="9" hidden="1" customHeight="1" x14ac:dyDescent="0.25">
      <c r="V23120" s="80"/>
    </row>
    <row r="23121" spans="22:22" ht="9" hidden="1" customHeight="1" x14ac:dyDescent="0.25">
      <c r="V23121" s="80"/>
    </row>
    <row r="23122" spans="22:22" ht="9" hidden="1" customHeight="1" x14ac:dyDescent="0.25">
      <c r="V23122" s="80"/>
    </row>
    <row r="23123" spans="22:22" ht="9" hidden="1" customHeight="1" x14ac:dyDescent="0.25">
      <c r="V23123" s="80"/>
    </row>
    <row r="23124" spans="22:22" ht="9" hidden="1" customHeight="1" x14ac:dyDescent="0.25">
      <c r="V23124" s="80"/>
    </row>
    <row r="23125" spans="22:22" ht="9" hidden="1" customHeight="1" x14ac:dyDescent="0.25">
      <c r="V23125" s="80"/>
    </row>
    <row r="23126" spans="22:22" ht="9" hidden="1" customHeight="1" x14ac:dyDescent="0.25">
      <c r="V23126" s="80"/>
    </row>
    <row r="23127" spans="22:22" ht="9" hidden="1" customHeight="1" x14ac:dyDescent="0.25">
      <c r="V23127" s="80"/>
    </row>
    <row r="23128" spans="22:22" ht="9" hidden="1" customHeight="1" x14ac:dyDescent="0.25">
      <c r="V23128" s="80"/>
    </row>
    <row r="23129" spans="22:22" ht="9" hidden="1" customHeight="1" x14ac:dyDescent="0.25">
      <c r="V23129" s="80"/>
    </row>
    <row r="23130" spans="22:22" ht="9" hidden="1" customHeight="1" x14ac:dyDescent="0.25">
      <c r="V23130" s="80"/>
    </row>
    <row r="23131" spans="22:22" ht="9" hidden="1" customHeight="1" x14ac:dyDescent="0.25">
      <c r="V23131" s="80"/>
    </row>
    <row r="23132" spans="22:22" ht="9" hidden="1" customHeight="1" x14ac:dyDescent="0.25">
      <c r="V23132" s="80"/>
    </row>
    <row r="23133" spans="22:22" ht="9" hidden="1" customHeight="1" x14ac:dyDescent="0.25">
      <c r="V23133" s="80"/>
    </row>
    <row r="23134" spans="22:22" ht="9" hidden="1" customHeight="1" x14ac:dyDescent="0.25">
      <c r="V23134" s="80"/>
    </row>
    <row r="23135" spans="22:22" ht="9" hidden="1" customHeight="1" x14ac:dyDescent="0.25">
      <c r="V23135" s="80"/>
    </row>
    <row r="23136" spans="22:22" ht="9" hidden="1" customHeight="1" x14ac:dyDescent="0.25">
      <c r="V23136" s="80"/>
    </row>
    <row r="23137" spans="22:22" ht="9" hidden="1" customHeight="1" x14ac:dyDescent="0.25">
      <c r="V23137" s="80"/>
    </row>
    <row r="23138" spans="22:22" ht="9" hidden="1" customHeight="1" x14ac:dyDescent="0.25">
      <c r="V23138" s="80"/>
    </row>
    <row r="23139" spans="22:22" ht="9" hidden="1" customHeight="1" x14ac:dyDescent="0.25">
      <c r="V23139" s="80"/>
    </row>
    <row r="23140" spans="22:22" ht="9" hidden="1" customHeight="1" x14ac:dyDescent="0.25">
      <c r="V23140" s="80"/>
    </row>
    <row r="23141" spans="22:22" ht="9" hidden="1" customHeight="1" x14ac:dyDescent="0.25">
      <c r="V23141" s="80"/>
    </row>
    <row r="23142" spans="22:22" ht="9" hidden="1" customHeight="1" x14ac:dyDescent="0.25">
      <c r="V23142" s="80"/>
    </row>
    <row r="23143" spans="22:22" ht="9" hidden="1" customHeight="1" x14ac:dyDescent="0.25">
      <c r="V23143" s="80"/>
    </row>
    <row r="23144" spans="22:22" ht="9" hidden="1" customHeight="1" x14ac:dyDescent="0.25">
      <c r="V23144" s="80"/>
    </row>
    <row r="23145" spans="22:22" ht="9" hidden="1" customHeight="1" x14ac:dyDescent="0.25">
      <c r="V23145" s="80"/>
    </row>
    <row r="23146" spans="22:22" ht="9" hidden="1" customHeight="1" x14ac:dyDescent="0.25">
      <c r="V23146" s="80"/>
    </row>
    <row r="23147" spans="22:22" ht="9" hidden="1" customHeight="1" x14ac:dyDescent="0.25">
      <c r="V23147" s="80"/>
    </row>
    <row r="23148" spans="22:22" ht="9" hidden="1" customHeight="1" x14ac:dyDescent="0.25">
      <c r="V23148" s="80"/>
    </row>
    <row r="23149" spans="22:22" ht="9" hidden="1" customHeight="1" x14ac:dyDescent="0.25">
      <c r="V23149" s="80"/>
    </row>
    <row r="23150" spans="22:22" ht="9" hidden="1" customHeight="1" x14ac:dyDescent="0.25">
      <c r="V23150" s="80"/>
    </row>
    <row r="23151" spans="22:22" ht="9" hidden="1" customHeight="1" x14ac:dyDescent="0.25">
      <c r="V23151" s="80"/>
    </row>
    <row r="23152" spans="22:22" ht="9" hidden="1" customHeight="1" x14ac:dyDescent="0.25">
      <c r="V23152" s="80"/>
    </row>
    <row r="23153" spans="22:22" ht="9" hidden="1" customHeight="1" x14ac:dyDescent="0.25">
      <c r="V23153" s="80"/>
    </row>
    <row r="23154" spans="22:22" ht="9" hidden="1" customHeight="1" x14ac:dyDescent="0.25">
      <c r="V23154" s="80"/>
    </row>
    <row r="23155" spans="22:22" ht="9" hidden="1" customHeight="1" x14ac:dyDescent="0.25">
      <c r="V23155" s="80"/>
    </row>
    <row r="23156" spans="22:22" ht="9" hidden="1" customHeight="1" x14ac:dyDescent="0.25">
      <c r="V23156" s="80"/>
    </row>
    <row r="23157" spans="22:22" ht="9" hidden="1" customHeight="1" x14ac:dyDescent="0.25">
      <c r="V23157" s="80"/>
    </row>
    <row r="23158" spans="22:22" ht="9" hidden="1" customHeight="1" x14ac:dyDescent="0.25">
      <c r="V23158" s="80"/>
    </row>
    <row r="23159" spans="22:22" ht="9" hidden="1" customHeight="1" x14ac:dyDescent="0.25">
      <c r="V23159" s="80"/>
    </row>
    <row r="23160" spans="22:22" ht="9" hidden="1" customHeight="1" x14ac:dyDescent="0.25">
      <c r="V23160" s="80"/>
    </row>
    <row r="23161" spans="22:22" ht="9" hidden="1" customHeight="1" x14ac:dyDescent="0.25">
      <c r="V23161" s="80"/>
    </row>
    <row r="23162" spans="22:22" ht="9" hidden="1" customHeight="1" x14ac:dyDescent="0.25">
      <c r="V23162" s="80"/>
    </row>
    <row r="23163" spans="22:22" ht="9" hidden="1" customHeight="1" x14ac:dyDescent="0.25">
      <c r="V23163" s="80"/>
    </row>
    <row r="23164" spans="22:22" ht="9" hidden="1" customHeight="1" x14ac:dyDescent="0.25">
      <c r="V23164" s="80"/>
    </row>
    <row r="23165" spans="22:22" ht="9" hidden="1" customHeight="1" x14ac:dyDescent="0.25">
      <c r="V23165" s="80"/>
    </row>
    <row r="23166" spans="22:22" ht="9" hidden="1" customHeight="1" x14ac:dyDescent="0.25">
      <c r="V23166" s="80"/>
    </row>
    <row r="23167" spans="22:22" ht="9" hidden="1" customHeight="1" x14ac:dyDescent="0.25">
      <c r="V23167" s="80"/>
    </row>
    <row r="23168" spans="22:22" ht="9" hidden="1" customHeight="1" x14ac:dyDescent="0.25">
      <c r="V23168" s="80"/>
    </row>
    <row r="23169" spans="22:22" ht="9" hidden="1" customHeight="1" x14ac:dyDescent="0.25">
      <c r="V23169" s="80"/>
    </row>
    <row r="23170" spans="22:22" ht="9" hidden="1" customHeight="1" x14ac:dyDescent="0.25">
      <c r="V23170" s="80"/>
    </row>
    <row r="23171" spans="22:22" ht="9" hidden="1" customHeight="1" x14ac:dyDescent="0.25">
      <c r="V23171" s="80"/>
    </row>
    <row r="23172" spans="22:22" ht="9" hidden="1" customHeight="1" x14ac:dyDescent="0.25">
      <c r="V23172" s="80"/>
    </row>
    <row r="23173" spans="22:22" ht="9" hidden="1" customHeight="1" x14ac:dyDescent="0.25">
      <c r="V23173" s="80"/>
    </row>
    <row r="23174" spans="22:22" ht="9" hidden="1" customHeight="1" x14ac:dyDescent="0.25">
      <c r="V23174" s="80"/>
    </row>
    <row r="23175" spans="22:22" ht="9" hidden="1" customHeight="1" x14ac:dyDescent="0.25">
      <c r="V23175" s="80"/>
    </row>
    <row r="23176" spans="22:22" ht="9" hidden="1" customHeight="1" x14ac:dyDescent="0.25">
      <c r="V23176" s="80"/>
    </row>
    <row r="23177" spans="22:22" ht="9" hidden="1" customHeight="1" x14ac:dyDescent="0.25">
      <c r="V23177" s="80"/>
    </row>
    <row r="23178" spans="22:22" ht="9" hidden="1" customHeight="1" x14ac:dyDescent="0.25">
      <c r="V23178" s="80"/>
    </row>
    <row r="23179" spans="22:22" ht="9" hidden="1" customHeight="1" x14ac:dyDescent="0.25">
      <c r="V23179" s="80"/>
    </row>
    <row r="23180" spans="22:22" ht="9" hidden="1" customHeight="1" x14ac:dyDescent="0.25">
      <c r="V23180" s="80"/>
    </row>
    <row r="23181" spans="22:22" ht="9" hidden="1" customHeight="1" x14ac:dyDescent="0.25">
      <c r="V23181" s="80"/>
    </row>
    <row r="23182" spans="22:22" ht="9" hidden="1" customHeight="1" x14ac:dyDescent="0.25">
      <c r="V23182" s="80"/>
    </row>
    <row r="23183" spans="22:22" ht="9" hidden="1" customHeight="1" x14ac:dyDescent="0.25">
      <c r="V23183" s="80"/>
    </row>
    <row r="23184" spans="22:22" ht="9" hidden="1" customHeight="1" x14ac:dyDescent="0.25">
      <c r="V23184" s="80"/>
    </row>
    <row r="23185" spans="22:22" ht="9" hidden="1" customHeight="1" x14ac:dyDescent="0.25">
      <c r="V23185" s="80"/>
    </row>
    <row r="23186" spans="22:22" ht="9" hidden="1" customHeight="1" x14ac:dyDescent="0.25">
      <c r="V23186" s="80"/>
    </row>
    <row r="23187" spans="22:22" ht="9" hidden="1" customHeight="1" x14ac:dyDescent="0.25">
      <c r="V23187" s="80"/>
    </row>
    <row r="23188" spans="22:22" ht="9" hidden="1" customHeight="1" x14ac:dyDescent="0.25">
      <c r="V23188" s="80"/>
    </row>
    <row r="23189" spans="22:22" ht="9" hidden="1" customHeight="1" x14ac:dyDescent="0.25">
      <c r="V23189" s="80"/>
    </row>
    <row r="23190" spans="22:22" ht="9" hidden="1" customHeight="1" x14ac:dyDescent="0.25">
      <c r="V23190" s="80"/>
    </row>
    <row r="23191" spans="22:22" ht="9" hidden="1" customHeight="1" x14ac:dyDescent="0.25">
      <c r="V23191" s="80"/>
    </row>
    <row r="23192" spans="22:22" ht="9" hidden="1" customHeight="1" x14ac:dyDescent="0.25">
      <c r="V23192" s="80"/>
    </row>
    <row r="23193" spans="22:22" ht="9" hidden="1" customHeight="1" x14ac:dyDescent="0.25">
      <c r="V23193" s="80"/>
    </row>
    <row r="23194" spans="22:22" ht="9" hidden="1" customHeight="1" x14ac:dyDescent="0.25">
      <c r="V23194" s="80"/>
    </row>
    <row r="23195" spans="22:22" ht="9" hidden="1" customHeight="1" x14ac:dyDescent="0.25">
      <c r="V23195" s="80"/>
    </row>
    <row r="23196" spans="22:22" ht="9" hidden="1" customHeight="1" x14ac:dyDescent="0.25">
      <c r="V23196" s="80"/>
    </row>
    <row r="23197" spans="22:22" ht="9" hidden="1" customHeight="1" x14ac:dyDescent="0.25">
      <c r="V23197" s="80"/>
    </row>
    <row r="23198" spans="22:22" ht="9" hidden="1" customHeight="1" x14ac:dyDescent="0.25">
      <c r="V23198" s="80"/>
    </row>
    <row r="23199" spans="22:22" ht="9" hidden="1" customHeight="1" x14ac:dyDescent="0.25">
      <c r="V23199" s="80"/>
    </row>
    <row r="23200" spans="22:22" ht="9" hidden="1" customHeight="1" x14ac:dyDescent="0.25">
      <c r="V23200" s="80"/>
    </row>
    <row r="23201" spans="22:22" ht="9" hidden="1" customHeight="1" x14ac:dyDescent="0.25">
      <c r="V23201" s="80"/>
    </row>
    <row r="23202" spans="22:22" ht="9" hidden="1" customHeight="1" x14ac:dyDescent="0.25">
      <c r="V23202" s="80"/>
    </row>
    <row r="23203" spans="22:22" ht="9" hidden="1" customHeight="1" x14ac:dyDescent="0.25">
      <c r="V23203" s="80"/>
    </row>
    <row r="23204" spans="22:22" ht="9" hidden="1" customHeight="1" x14ac:dyDescent="0.25">
      <c r="V23204" s="80"/>
    </row>
    <row r="23205" spans="22:22" ht="9" hidden="1" customHeight="1" x14ac:dyDescent="0.25">
      <c r="V23205" s="80"/>
    </row>
    <row r="23206" spans="22:22" ht="9" hidden="1" customHeight="1" x14ac:dyDescent="0.25">
      <c r="V23206" s="80"/>
    </row>
    <row r="23207" spans="22:22" ht="9" hidden="1" customHeight="1" x14ac:dyDescent="0.25">
      <c r="V23207" s="80"/>
    </row>
    <row r="23208" spans="22:22" ht="9" hidden="1" customHeight="1" x14ac:dyDescent="0.25">
      <c r="V23208" s="80"/>
    </row>
    <row r="23209" spans="22:22" ht="9" hidden="1" customHeight="1" x14ac:dyDescent="0.25">
      <c r="V23209" s="80"/>
    </row>
    <row r="23210" spans="22:22" ht="9" hidden="1" customHeight="1" x14ac:dyDescent="0.25">
      <c r="V23210" s="80"/>
    </row>
    <row r="23211" spans="22:22" ht="9" hidden="1" customHeight="1" x14ac:dyDescent="0.25">
      <c r="V23211" s="80"/>
    </row>
    <row r="23212" spans="22:22" ht="9" hidden="1" customHeight="1" x14ac:dyDescent="0.25">
      <c r="V23212" s="80"/>
    </row>
    <row r="23213" spans="22:22" ht="9" hidden="1" customHeight="1" x14ac:dyDescent="0.25">
      <c r="V23213" s="80"/>
    </row>
    <row r="23214" spans="22:22" ht="9" hidden="1" customHeight="1" x14ac:dyDescent="0.25">
      <c r="V23214" s="80"/>
    </row>
    <row r="23215" spans="22:22" ht="9" hidden="1" customHeight="1" x14ac:dyDescent="0.25">
      <c r="V23215" s="80"/>
    </row>
    <row r="23216" spans="22:22" ht="9" hidden="1" customHeight="1" x14ac:dyDescent="0.25">
      <c r="V23216" s="80"/>
    </row>
    <row r="23217" spans="22:22" ht="9" hidden="1" customHeight="1" x14ac:dyDescent="0.25">
      <c r="V23217" s="80"/>
    </row>
    <row r="23218" spans="22:22" ht="9" hidden="1" customHeight="1" x14ac:dyDescent="0.25">
      <c r="V23218" s="80"/>
    </row>
    <row r="23219" spans="22:22" ht="9" hidden="1" customHeight="1" x14ac:dyDescent="0.25">
      <c r="V23219" s="80"/>
    </row>
    <row r="23220" spans="22:22" ht="9" hidden="1" customHeight="1" x14ac:dyDescent="0.25">
      <c r="V23220" s="80"/>
    </row>
    <row r="23221" spans="22:22" ht="9" hidden="1" customHeight="1" x14ac:dyDescent="0.25">
      <c r="V23221" s="80"/>
    </row>
    <row r="23222" spans="22:22" ht="9" hidden="1" customHeight="1" x14ac:dyDescent="0.25">
      <c r="V23222" s="80"/>
    </row>
    <row r="23223" spans="22:22" ht="9" hidden="1" customHeight="1" x14ac:dyDescent="0.25">
      <c r="V23223" s="80"/>
    </row>
    <row r="23224" spans="22:22" ht="9" hidden="1" customHeight="1" x14ac:dyDescent="0.25">
      <c r="V23224" s="80"/>
    </row>
    <row r="23225" spans="22:22" ht="9" hidden="1" customHeight="1" x14ac:dyDescent="0.25">
      <c r="V23225" s="80"/>
    </row>
    <row r="23226" spans="22:22" ht="9" hidden="1" customHeight="1" x14ac:dyDescent="0.25">
      <c r="V23226" s="80"/>
    </row>
    <row r="23227" spans="22:22" ht="9" hidden="1" customHeight="1" x14ac:dyDescent="0.25">
      <c r="V23227" s="80"/>
    </row>
    <row r="23228" spans="22:22" ht="9" hidden="1" customHeight="1" x14ac:dyDescent="0.25">
      <c r="V23228" s="80"/>
    </row>
    <row r="23229" spans="22:22" ht="9" hidden="1" customHeight="1" x14ac:dyDescent="0.25">
      <c r="V23229" s="80"/>
    </row>
    <row r="23230" spans="22:22" ht="9" hidden="1" customHeight="1" x14ac:dyDescent="0.25">
      <c r="V23230" s="80"/>
    </row>
    <row r="23231" spans="22:22" ht="9" hidden="1" customHeight="1" x14ac:dyDescent="0.25">
      <c r="V23231" s="80"/>
    </row>
    <row r="23232" spans="22:22" ht="9" hidden="1" customHeight="1" x14ac:dyDescent="0.25">
      <c r="V23232" s="80"/>
    </row>
    <row r="23233" spans="22:22" ht="9" hidden="1" customHeight="1" x14ac:dyDescent="0.25">
      <c r="V23233" s="80"/>
    </row>
    <row r="23234" spans="22:22" ht="9" hidden="1" customHeight="1" x14ac:dyDescent="0.25">
      <c r="V23234" s="80"/>
    </row>
    <row r="23235" spans="22:22" ht="9" hidden="1" customHeight="1" x14ac:dyDescent="0.25">
      <c r="V23235" s="80"/>
    </row>
    <row r="23236" spans="22:22" ht="9" hidden="1" customHeight="1" x14ac:dyDescent="0.25">
      <c r="V23236" s="80"/>
    </row>
    <row r="23237" spans="22:22" ht="9" hidden="1" customHeight="1" x14ac:dyDescent="0.25">
      <c r="V23237" s="80"/>
    </row>
    <row r="23238" spans="22:22" ht="9" hidden="1" customHeight="1" x14ac:dyDescent="0.25">
      <c r="V23238" s="80"/>
    </row>
    <row r="23239" spans="22:22" ht="9" hidden="1" customHeight="1" x14ac:dyDescent="0.25">
      <c r="V23239" s="80"/>
    </row>
    <row r="23240" spans="22:22" ht="9" hidden="1" customHeight="1" x14ac:dyDescent="0.25">
      <c r="V23240" s="80"/>
    </row>
    <row r="23241" spans="22:22" ht="9" hidden="1" customHeight="1" x14ac:dyDescent="0.25">
      <c r="V23241" s="80"/>
    </row>
    <row r="23242" spans="22:22" ht="9" hidden="1" customHeight="1" x14ac:dyDescent="0.25">
      <c r="V23242" s="80"/>
    </row>
    <row r="23243" spans="22:22" ht="9" hidden="1" customHeight="1" x14ac:dyDescent="0.25">
      <c r="V23243" s="80"/>
    </row>
    <row r="23244" spans="22:22" ht="9" hidden="1" customHeight="1" x14ac:dyDescent="0.25">
      <c r="V23244" s="80"/>
    </row>
    <row r="23245" spans="22:22" ht="9" hidden="1" customHeight="1" x14ac:dyDescent="0.25">
      <c r="V23245" s="80"/>
    </row>
    <row r="23246" spans="22:22" ht="9" hidden="1" customHeight="1" x14ac:dyDescent="0.25">
      <c r="V23246" s="80"/>
    </row>
    <row r="23247" spans="22:22" ht="9" hidden="1" customHeight="1" x14ac:dyDescent="0.25">
      <c r="V23247" s="80"/>
    </row>
    <row r="23248" spans="22:22" ht="9" hidden="1" customHeight="1" x14ac:dyDescent="0.25">
      <c r="V23248" s="80"/>
    </row>
    <row r="23249" spans="22:22" ht="9" hidden="1" customHeight="1" x14ac:dyDescent="0.25">
      <c r="V23249" s="80"/>
    </row>
    <row r="23250" spans="22:22" ht="9" hidden="1" customHeight="1" x14ac:dyDescent="0.25">
      <c r="V23250" s="80"/>
    </row>
    <row r="23251" spans="22:22" ht="9" hidden="1" customHeight="1" x14ac:dyDescent="0.25">
      <c r="V23251" s="80"/>
    </row>
    <row r="23252" spans="22:22" ht="9" hidden="1" customHeight="1" x14ac:dyDescent="0.25">
      <c r="V23252" s="80"/>
    </row>
    <row r="23253" spans="22:22" ht="9" hidden="1" customHeight="1" x14ac:dyDescent="0.25">
      <c r="V23253" s="80"/>
    </row>
    <row r="23254" spans="22:22" ht="9" hidden="1" customHeight="1" x14ac:dyDescent="0.25">
      <c r="V23254" s="80"/>
    </row>
    <row r="23255" spans="22:22" ht="9" hidden="1" customHeight="1" x14ac:dyDescent="0.25">
      <c r="V23255" s="80"/>
    </row>
    <row r="23256" spans="22:22" ht="9" hidden="1" customHeight="1" x14ac:dyDescent="0.25">
      <c r="V23256" s="80"/>
    </row>
    <row r="23257" spans="22:22" ht="9" hidden="1" customHeight="1" x14ac:dyDescent="0.25">
      <c r="V23257" s="80"/>
    </row>
    <row r="23258" spans="22:22" ht="9" hidden="1" customHeight="1" x14ac:dyDescent="0.25">
      <c r="V23258" s="80"/>
    </row>
    <row r="23259" spans="22:22" ht="9" hidden="1" customHeight="1" x14ac:dyDescent="0.25">
      <c r="V23259" s="80"/>
    </row>
    <row r="23260" spans="22:22" ht="9" hidden="1" customHeight="1" x14ac:dyDescent="0.25">
      <c r="V23260" s="80"/>
    </row>
    <row r="23261" spans="22:22" ht="9" hidden="1" customHeight="1" x14ac:dyDescent="0.25">
      <c r="V23261" s="80"/>
    </row>
    <row r="23262" spans="22:22" ht="9" hidden="1" customHeight="1" x14ac:dyDescent="0.25">
      <c r="V23262" s="80"/>
    </row>
    <row r="23263" spans="22:22" ht="9" hidden="1" customHeight="1" x14ac:dyDescent="0.25">
      <c r="V23263" s="80"/>
    </row>
    <row r="23264" spans="22:22" ht="9" hidden="1" customHeight="1" x14ac:dyDescent="0.25">
      <c r="V23264" s="80"/>
    </row>
    <row r="23265" spans="22:22" ht="9" hidden="1" customHeight="1" x14ac:dyDescent="0.25">
      <c r="V23265" s="80"/>
    </row>
    <row r="23266" spans="22:22" ht="9" hidden="1" customHeight="1" x14ac:dyDescent="0.25">
      <c r="V23266" s="80"/>
    </row>
    <row r="23267" spans="22:22" ht="9" hidden="1" customHeight="1" x14ac:dyDescent="0.25">
      <c r="V23267" s="80"/>
    </row>
    <row r="23268" spans="22:22" ht="9" hidden="1" customHeight="1" x14ac:dyDescent="0.25">
      <c r="V23268" s="80"/>
    </row>
    <row r="23269" spans="22:22" ht="9" hidden="1" customHeight="1" x14ac:dyDescent="0.25">
      <c r="V23269" s="80"/>
    </row>
    <row r="23270" spans="22:22" ht="9" hidden="1" customHeight="1" x14ac:dyDescent="0.25">
      <c r="V23270" s="80"/>
    </row>
    <row r="23271" spans="22:22" ht="9" hidden="1" customHeight="1" x14ac:dyDescent="0.25">
      <c r="V23271" s="80"/>
    </row>
    <row r="23272" spans="22:22" ht="9" hidden="1" customHeight="1" x14ac:dyDescent="0.25">
      <c r="V23272" s="80"/>
    </row>
    <row r="23273" spans="22:22" ht="9" hidden="1" customHeight="1" x14ac:dyDescent="0.25">
      <c r="V23273" s="80"/>
    </row>
    <row r="23274" spans="22:22" ht="9" hidden="1" customHeight="1" x14ac:dyDescent="0.25">
      <c r="V23274" s="80"/>
    </row>
    <row r="23275" spans="22:22" ht="9" hidden="1" customHeight="1" x14ac:dyDescent="0.25">
      <c r="V23275" s="80"/>
    </row>
    <row r="23276" spans="22:22" ht="9" hidden="1" customHeight="1" x14ac:dyDescent="0.25">
      <c r="V23276" s="80"/>
    </row>
    <row r="23277" spans="22:22" ht="9" hidden="1" customHeight="1" x14ac:dyDescent="0.25">
      <c r="V23277" s="80"/>
    </row>
    <row r="23278" spans="22:22" ht="9" hidden="1" customHeight="1" x14ac:dyDescent="0.25">
      <c r="V23278" s="80"/>
    </row>
    <row r="23279" spans="22:22" ht="9" hidden="1" customHeight="1" x14ac:dyDescent="0.25">
      <c r="V23279" s="80"/>
    </row>
    <row r="23280" spans="22:22" ht="9" hidden="1" customHeight="1" x14ac:dyDescent="0.25">
      <c r="V23280" s="80"/>
    </row>
    <row r="23281" spans="22:22" ht="9" hidden="1" customHeight="1" x14ac:dyDescent="0.25">
      <c r="V23281" s="80"/>
    </row>
    <row r="23282" spans="22:22" ht="9" hidden="1" customHeight="1" x14ac:dyDescent="0.25">
      <c r="V23282" s="80"/>
    </row>
    <row r="23283" spans="22:22" ht="9" hidden="1" customHeight="1" x14ac:dyDescent="0.25">
      <c r="V23283" s="80"/>
    </row>
    <row r="23284" spans="22:22" ht="9" hidden="1" customHeight="1" x14ac:dyDescent="0.25">
      <c r="V23284" s="80"/>
    </row>
    <row r="23285" spans="22:22" ht="9" hidden="1" customHeight="1" x14ac:dyDescent="0.25">
      <c r="V23285" s="80"/>
    </row>
    <row r="23286" spans="22:22" ht="9" hidden="1" customHeight="1" x14ac:dyDescent="0.25">
      <c r="V23286" s="80"/>
    </row>
    <row r="23287" spans="22:22" ht="9" hidden="1" customHeight="1" x14ac:dyDescent="0.25">
      <c r="V23287" s="80"/>
    </row>
    <row r="23288" spans="22:22" ht="9" hidden="1" customHeight="1" x14ac:dyDescent="0.25">
      <c r="V23288" s="80"/>
    </row>
    <row r="23289" spans="22:22" ht="9" hidden="1" customHeight="1" x14ac:dyDescent="0.25">
      <c r="V23289" s="80"/>
    </row>
    <row r="23290" spans="22:22" ht="9" hidden="1" customHeight="1" x14ac:dyDescent="0.25">
      <c r="V23290" s="80"/>
    </row>
    <row r="23291" spans="22:22" ht="9" hidden="1" customHeight="1" x14ac:dyDescent="0.25">
      <c r="V23291" s="80"/>
    </row>
    <row r="23292" spans="22:22" ht="9" hidden="1" customHeight="1" x14ac:dyDescent="0.25">
      <c r="V23292" s="80"/>
    </row>
    <row r="23293" spans="22:22" ht="9" hidden="1" customHeight="1" x14ac:dyDescent="0.25">
      <c r="V23293" s="80"/>
    </row>
    <row r="23294" spans="22:22" ht="9" hidden="1" customHeight="1" x14ac:dyDescent="0.25">
      <c r="V23294" s="80"/>
    </row>
    <row r="23295" spans="22:22" ht="9" hidden="1" customHeight="1" x14ac:dyDescent="0.25">
      <c r="V23295" s="80"/>
    </row>
    <row r="23296" spans="22:22" ht="9" hidden="1" customHeight="1" x14ac:dyDescent="0.25">
      <c r="V23296" s="80"/>
    </row>
    <row r="23297" spans="22:22" ht="9" hidden="1" customHeight="1" x14ac:dyDescent="0.25">
      <c r="V23297" s="80"/>
    </row>
    <row r="23298" spans="22:22" ht="9" hidden="1" customHeight="1" x14ac:dyDescent="0.25">
      <c r="V23298" s="80"/>
    </row>
    <row r="23299" spans="22:22" ht="9" hidden="1" customHeight="1" x14ac:dyDescent="0.25">
      <c r="V23299" s="80"/>
    </row>
    <row r="23300" spans="22:22" ht="9" hidden="1" customHeight="1" x14ac:dyDescent="0.25">
      <c r="V23300" s="80"/>
    </row>
    <row r="23301" spans="22:22" ht="9" hidden="1" customHeight="1" x14ac:dyDescent="0.25">
      <c r="V23301" s="80"/>
    </row>
    <row r="23302" spans="22:22" ht="9" hidden="1" customHeight="1" x14ac:dyDescent="0.25">
      <c r="V23302" s="80"/>
    </row>
    <row r="23303" spans="22:22" ht="9" hidden="1" customHeight="1" x14ac:dyDescent="0.25">
      <c r="V23303" s="80"/>
    </row>
    <row r="23304" spans="22:22" ht="9" hidden="1" customHeight="1" x14ac:dyDescent="0.25">
      <c r="V23304" s="80"/>
    </row>
    <row r="23305" spans="22:22" ht="9" hidden="1" customHeight="1" x14ac:dyDescent="0.25">
      <c r="V23305" s="80"/>
    </row>
    <row r="23306" spans="22:22" ht="9" hidden="1" customHeight="1" x14ac:dyDescent="0.25">
      <c r="V23306" s="80"/>
    </row>
    <row r="23307" spans="22:22" ht="9" hidden="1" customHeight="1" x14ac:dyDescent="0.25">
      <c r="V23307" s="80"/>
    </row>
    <row r="23308" spans="22:22" ht="9" hidden="1" customHeight="1" x14ac:dyDescent="0.25">
      <c r="V23308" s="80"/>
    </row>
    <row r="23309" spans="22:22" ht="9" hidden="1" customHeight="1" x14ac:dyDescent="0.25">
      <c r="V23309" s="80"/>
    </row>
    <row r="23310" spans="22:22" ht="9" hidden="1" customHeight="1" x14ac:dyDescent="0.25">
      <c r="V23310" s="80"/>
    </row>
    <row r="23311" spans="22:22" ht="9" hidden="1" customHeight="1" x14ac:dyDescent="0.25">
      <c r="V23311" s="80"/>
    </row>
    <row r="23312" spans="22:22" ht="9" hidden="1" customHeight="1" x14ac:dyDescent="0.25">
      <c r="V23312" s="80"/>
    </row>
    <row r="23313" spans="22:22" ht="9" hidden="1" customHeight="1" x14ac:dyDescent="0.25">
      <c r="V23313" s="80"/>
    </row>
    <row r="23314" spans="22:22" ht="9" hidden="1" customHeight="1" x14ac:dyDescent="0.25">
      <c r="V23314" s="80"/>
    </row>
    <row r="23315" spans="22:22" ht="9" hidden="1" customHeight="1" x14ac:dyDescent="0.25">
      <c r="V23315" s="80"/>
    </row>
    <row r="23316" spans="22:22" ht="9" hidden="1" customHeight="1" x14ac:dyDescent="0.25">
      <c r="V23316" s="80"/>
    </row>
    <row r="23317" spans="22:22" ht="9" hidden="1" customHeight="1" x14ac:dyDescent="0.25">
      <c r="V23317" s="80"/>
    </row>
    <row r="23318" spans="22:22" ht="9" hidden="1" customHeight="1" x14ac:dyDescent="0.25">
      <c r="V23318" s="80"/>
    </row>
    <row r="23319" spans="22:22" ht="9" hidden="1" customHeight="1" x14ac:dyDescent="0.25">
      <c r="V23319" s="80"/>
    </row>
    <row r="23320" spans="22:22" ht="9" hidden="1" customHeight="1" x14ac:dyDescent="0.25">
      <c r="V23320" s="80"/>
    </row>
    <row r="23321" spans="22:22" ht="9" hidden="1" customHeight="1" x14ac:dyDescent="0.25">
      <c r="V23321" s="80"/>
    </row>
    <row r="23322" spans="22:22" ht="9" hidden="1" customHeight="1" x14ac:dyDescent="0.25">
      <c r="V23322" s="80"/>
    </row>
    <row r="23323" spans="22:22" ht="9" hidden="1" customHeight="1" x14ac:dyDescent="0.25">
      <c r="V23323" s="80"/>
    </row>
    <row r="23324" spans="22:22" ht="9" hidden="1" customHeight="1" x14ac:dyDescent="0.25">
      <c r="V23324" s="80"/>
    </row>
    <row r="23325" spans="22:22" ht="9" hidden="1" customHeight="1" x14ac:dyDescent="0.25">
      <c r="V23325" s="80"/>
    </row>
    <row r="23326" spans="22:22" ht="9" hidden="1" customHeight="1" x14ac:dyDescent="0.25">
      <c r="V23326" s="80"/>
    </row>
    <row r="23327" spans="22:22" ht="9" hidden="1" customHeight="1" x14ac:dyDescent="0.25">
      <c r="V23327" s="80"/>
    </row>
    <row r="23328" spans="22:22" ht="9" hidden="1" customHeight="1" x14ac:dyDescent="0.25">
      <c r="V23328" s="80"/>
    </row>
    <row r="23329" spans="22:22" ht="9" hidden="1" customHeight="1" x14ac:dyDescent="0.25">
      <c r="V23329" s="80"/>
    </row>
    <row r="23330" spans="22:22" ht="9" hidden="1" customHeight="1" x14ac:dyDescent="0.25">
      <c r="V23330" s="80"/>
    </row>
    <row r="23331" spans="22:22" ht="9" hidden="1" customHeight="1" x14ac:dyDescent="0.25">
      <c r="V23331" s="80"/>
    </row>
    <row r="23332" spans="22:22" ht="9" hidden="1" customHeight="1" x14ac:dyDescent="0.25">
      <c r="V23332" s="80"/>
    </row>
    <row r="23333" spans="22:22" ht="9" hidden="1" customHeight="1" x14ac:dyDescent="0.25">
      <c r="V23333" s="80"/>
    </row>
    <row r="23334" spans="22:22" ht="9" hidden="1" customHeight="1" x14ac:dyDescent="0.25">
      <c r="V23334" s="80"/>
    </row>
    <row r="23335" spans="22:22" ht="9" hidden="1" customHeight="1" x14ac:dyDescent="0.25">
      <c r="V23335" s="80"/>
    </row>
    <row r="23336" spans="22:22" ht="9" hidden="1" customHeight="1" x14ac:dyDescent="0.25">
      <c r="V23336" s="80"/>
    </row>
    <row r="23337" spans="22:22" ht="9" hidden="1" customHeight="1" x14ac:dyDescent="0.25">
      <c r="V23337" s="80"/>
    </row>
    <row r="23338" spans="22:22" ht="9" hidden="1" customHeight="1" x14ac:dyDescent="0.25">
      <c r="V23338" s="80"/>
    </row>
    <row r="23339" spans="22:22" ht="9" hidden="1" customHeight="1" x14ac:dyDescent="0.25">
      <c r="V23339" s="80"/>
    </row>
    <row r="23340" spans="22:22" ht="9" hidden="1" customHeight="1" x14ac:dyDescent="0.25">
      <c r="V23340" s="80"/>
    </row>
    <row r="23341" spans="22:22" ht="9" hidden="1" customHeight="1" x14ac:dyDescent="0.25">
      <c r="V23341" s="80"/>
    </row>
    <row r="23342" spans="22:22" ht="9" hidden="1" customHeight="1" x14ac:dyDescent="0.25">
      <c r="V23342" s="80"/>
    </row>
    <row r="23343" spans="22:22" ht="9" hidden="1" customHeight="1" x14ac:dyDescent="0.25">
      <c r="V23343" s="80"/>
    </row>
    <row r="23344" spans="22:22" ht="9" hidden="1" customHeight="1" x14ac:dyDescent="0.25">
      <c r="V23344" s="80"/>
    </row>
    <row r="23345" spans="22:22" ht="9" hidden="1" customHeight="1" x14ac:dyDescent="0.25">
      <c r="V23345" s="80"/>
    </row>
    <row r="23346" spans="22:22" ht="9" hidden="1" customHeight="1" x14ac:dyDescent="0.25">
      <c r="V23346" s="80"/>
    </row>
    <row r="23347" spans="22:22" ht="9" hidden="1" customHeight="1" x14ac:dyDescent="0.25">
      <c r="V23347" s="80"/>
    </row>
    <row r="23348" spans="22:22" ht="9" hidden="1" customHeight="1" x14ac:dyDescent="0.25">
      <c r="V23348" s="80"/>
    </row>
    <row r="23349" spans="22:22" ht="9" hidden="1" customHeight="1" x14ac:dyDescent="0.25">
      <c r="V23349" s="80"/>
    </row>
    <row r="23350" spans="22:22" ht="9" hidden="1" customHeight="1" x14ac:dyDescent="0.25">
      <c r="V23350" s="80"/>
    </row>
    <row r="23351" spans="22:22" ht="9" hidden="1" customHeight="1" x14ac:dyDescent="0.25">
      <c r="V23351" s="80"/>
    </row>
    <row r="23352" spans="22:22" ht="9" hidden="1" customHeight="1" x14ac:dyDescent="0.25">
      <c r="V23352" s="80"/>
    </row>
    <row r="23353" spans="22:22" ht="9" hidden="1" customHeight="1" x14ac:dyDescent="0.25">
      <c r="V23353" s="80"/>
    </row>
    <row r="23354" spans="22:22" ht="9" hidden="1" customHeight="1" x14ac:dyDescent="0.25">
      <c r="V23354" s="80"/>
    </row>
    <row r="23355" spans="22:22" ht="9" hidden="1" customHeight="1" x14ac:dyDescent="0.25">
      <c r="V23355" s="80"/>
    </row>
    <row r="23356" spans="22:22" ht="9" hidden="1" customHeight="1" x14ac:dyDescent="0.25">
      <c r="V23356" s="80"/>
    </row>
    <row r="23357" spans="22:22" ht="9" hidden="1" customHeight="1" x14ac:dyDescent="0.25">
      <c r="V23357" s="80"/>
    </row>
    <row r="23358" spans="22:22" ht="9" hidden="1" customHeight="1" x14ac:dyDescent="0.25">
      <c r="V23358" s="80"/>
    </row>
    <row r="23359" spans="22:22" ht="9" hidden="1" customHeight="1" x14ac:dyDescent="0.25">
      <c r="V23359" s="80"/>
    </row>
    <row r="23360" spans="22:22" ht="9" hidden="1" customHeight="1" x14ac:dyDescent="0.25">
      <c r="V23360" s="80"/>
    </row>
    <row r="23361" spans="22:22" ht="9" hidden="1" customHeight="1" x14ac:dyDescent="0.25">
      <c r="V23361" s="80"/>
    </row>
    <row r="23362" spans="22:22" ht="9" hidden="1" customHeight="1" x14ac:dyDescent="0.25">
      <c r="V23362" s="80"/>
    </row>
    <row r="23363" spans="22:22" ht="9" hidden="1" customHeight="1" x14ac:dyDescent="0.25">
      <c r="V23363" s="80"/>
    </row>
    <row r="23364" spans="22:22" ht="9" hidden="1" customHeight="1" x14ac:dyDescent="0.25">
      <c r="V23364" s="80"/>
    </row>
    <row r="23365" spans="22:22" ht="9" hidden="1" customHeight="1" x14ac:dyDescent="0.25">
      <c r="V23365" s="80"/>
    </row>
    <row r="23366" spans="22:22" ht="9" hidden="1" customHeight="1" x14ac:dyDescent="0.25">
      <c r="V23366" s="80"/>
    </row>
    <row r="23367" spans="22:22" ht="9" hidden="1" customHeight="1" x14ac:dyDescent="0.25">
      <c r="V23367" s="80"/>
    </row>
    <row r="23368" spans="22:22" ht="9" hidden="1" customHeight="1" x14ac:dyDescent="0.25">
      <c r="V23368" s="80"/>
    </row>
    <row r="23369" spans="22:22" ht="9" hidden="1" customHeight="1" x14ac:dyDescent="0.25">
      <c r="V23369" s="80"/>
    </row>
    <row r="23370" spans="22:22" ht="9" hidden="1" customHeight="1" x14ac:dyDescent="0.25">
      <c r="V23370" s="80"/>
    </row>
    <row r="23371" spans="22:22" ht="9" hidden="1" customHeight="1" x14ac:dyDescent="0.25">
      <c r="V23371" s="80"/>
    </row>
    <row r="23372" spans="22:22" ht="9" hidden="1" customHeight="1" x14ac:dyDescent="0.25">
      <c r="V23372" s="80"/>
    </row>
    <row r="23373" spans="22:22" ht="9" hidden="1" customHeight="1" x14ac:dyDescent="0.25">
      <c r="V23373" s="80"/>
    </row>
    <row r="23374" spans="22:22" ht="9" hidden="1" customHeight="1" x14ac:dyDescent="0.25">
      <c r="V23374" s="80"/>
    </row>
    <row r="23375" spans="22:22" ht="9" hidden="1" customHeight="1" x14ac:dyDescent="0.25">
      <c r="V23375" s="80"/>
    </row>
    <row r="23376" spans="22:22" ht="9" hidden="1" customHeight="1" x14ac:dyDescent="0.25">
      <c r="V23376" s="80"/>
    </row>
    <row r="23377" spans="22:22" ht="9" hidden="1" customHeight="1" x14ac:dyDescent="0.25">
      <c r="V23377" s="80"/>
    </row>
    <row r="23378" spans="22:22" ht="9" hidden="1" customHeight="1" x14ac:dyDescent="0.25">
      <c r="V23378" s="80"/>
    </row>
    <row r="23379" spans="22:22" ht="9" hidden="1" customHeight="1" x14ac:dyDescent="0.25">
      <c r="V23379" s="80"/>
    </row>
    <row r="23380" spans="22:22" ht="9" hidden="1" customHeight="1" x14ac:dyDescent="0.25">
      <c r="V23380" s="80"/>
    </row>
    <row r="23381" spans="22:22" ht="9" hidden="1" customHeight="1" x14ac:dyDescent="0.25">
      <c r="V23381" s="80"/>
    </row>
    <row r="23382" spans="22:22" ht="9" hidden="1" customHeight="1" x14ac:dyDescent="0.25">
      <c r="V23382" s="80"/>
    </row>
    <row r="23383" spans="22:22" ht="9" hidden="1" customHeight="1" x14ac:dyDescent="0.25">
      <c r="V23383" s="80"/>
    </row>
    <row r="23384" spans="22:22" ht="9" hidden="1" customHeight="1" x14ac:dyDescent="0.25">
      <c r="V23384" s="80"/>
    </row>
    <row r="23385" spans="22:22" ht="9" hidden="1" customHeight="1" x14ac:dyDescent="0.25">
      <c r="V23385" s="80"/>
    </row>
    <row r="23386" spans="22:22" ht="9" hidden="1" customHeight="1" x14ac:dyDescent="0.25">
      <c r="V23386" s="80"/>
    </row>
    <row r="23387" spans="22:22" ht="9" hidden="1" customHeight="1" x14ac:dyDescent="0.25">
      <c r="V23387" s="80"/>
    </row>
    <row r="23388" spans="22:22" ht="9" hidden="1" customHeight="1" x14ac:dyDescent="0.25">
      <c r="V23388" s="80"/>
    </row>
    <row r="23389" spans="22:22" ht="9" hidden="1" customHeight="1" x14ac:dyDescent="0.25">
      <c r="V23389" s="80"/>
    </row>
    <row r="23390" spans="22:22" ht="9" hidden="1" customHeight="1" x14ac:dyDescent="0.25">
      <c r="V23390" s="80"/>
    </row>
    <row r="23391" spans="22:22" ht="9" hidden="1" customHeight="1" x14ac:dyDescent="0.25">
      <c r="V23391" s="80"/>
    </row>
    <row r="23392" spans="22:22" ht="9" hidden="1" customHeight="1" x14ac:dyDescent="0.25">
      <c r="V23392" s="80"/>
    </row>
    <row r="23393" spans="22:22" ht="9" hidden="1" customHeight="1" x14ac:dyDescent="0.25">
      <c r="V23393" s="80"/>
    </row>
    <row r="23394" spans="22:22" ht="9" hidden="1" customHeight="1" x14ac:dyDescent="0.25">
      <c r="V23394" s="80"/>
    </row>
    <row r="23395" spans="22:22" ht="9" hidden="1" customHeight="1" x14ac:dyDescent="0.25">
      <c r="V23395" s="80"/>
    </row>
    <row r="23396" spans="22:22" ht="9" hidden="1" customHeight="1" x14ac:dyDescent="0.25">
      <c r="V23396" s="80"/>
    </row>
    <row r="23397" spans="22:22" ht="9" hidden="1" customHeight="1" x14ac:dyDescent="0.25">
      <c r="V23397" s="80"/>
    </row>
    <row r="23398" spans="22:22" ht="9" hidden="1" customHeight="1" x14ac:dyDescent="0.25">
      <c r="V23398" s="80"/>
    </row>
    <row r="23399" spans="22:22" ht="9" hidden="1" customHeight="1" x14ac:dyDescent="0.25">
      <c r="V23399" s="80"/>
    </row>
    <row r="23400" spans="22:22" ht="9" hidden="1" customHeight="1" x14ac:dyDescent="0.25">
      <c r="V23400" s="80"/>
    </row>
    <row r="23401" spans="22:22" ht="9" hidden="1" customHeight="1" x14ac:dyDescent="0.25">
      <c r="V23401" s="80"/>
    </row>
    <row r="23402" spans="22:22" ht="9" hidden="1" customHeight="1" x14ac:dyDescent="0.25">
      <c r="V23402" s="80"/>
    </row>
    <row r="23403" spans="22:22" ht="9" hidden="1" customHeight="1" x14ac:dyDescent="0.25">
      <c r="V23403" s="80"/>
    </row>
    <row r="23404" spans="22:22" ht="9" hidden="1" customHeight="1" x14ac:dyDescent="0.25">
      <c r="V23404" s="80"/>
    </row>
    <row r="23405" spans="22:22" ht="9" hidden="1" customHeight="1" x14ac:dyDescent="0.25">
      <c r="V23405" s="80"/>
    </row>
    <row r="23406" spans="22:22" ht="9" hidden="1" customHeight="1" x14ac:dyDescent="0.25">
      <c r="V23406" s="80"/>
    </row>
    <row r="23407" spans="22:22" ht="9" hidden="1" customHeight="1" x14ac:dyDescent="0.25">
      <c r="V23407" s="80"/>
    </row>
    <row r="23408" spans="22:22" ht="9" hidden="1" customHeight="1" x14ac:dyDescent="0.25">
      <c r="V23408" s="80"/>
    </row>
    <row r="23409" spans="22:22" ht="9" hidden="1" customHeight="1" x14ac:dyDescent="0.25">
      <c r="V23409" s="80"/>
    </row>
    <row r="23410" spans="22:22" ht="9" hidden="1" customHeight="1" x14ac:dyDescent="0.25">
      <c r="V23410" s="80"/>
    </row>
    <row r="23411" spans="22:22" ht="9" hidden="1" customHeight="1" x14ac:dyDescent="0.25">
      <c r="V23411" s="80"/>
    </row>
    <row r="23412" spans="22:22" ht="9" hidden="1" customHeight="1" x14ac:dyDescent="0.25">
      <c r="V23412" s="80"/>
    </row>
    <row r="23413" spans="22:22" ht="9" hidden="1" customHeight="1" x14ac:dyDescent="0.25">
      <c r="V23413" s="80"/>
    </row>
    <row r="23414" spans="22:22" ht="9" hidden="1" customHeight="1" x14ac:dyDescent="0.25">
      <c r="V23414" s="80"/>
    </row>
    <row r="23415" spans="22:22" ht="9" hidden="1" customHeight="1" x14ac:dyDescent="0.25">
      <c r="V23415" s="80"/>
    </row>
    <row r="23416" spans="22:22" ht="9" hidden="1" customHeight="1" x14ac:dyDescent="0.25">
      <c r="V23416" s="80"/>
    </row>
    <row r="23417" spans="22:22" ht="9" hidden="1" customHeight="1" x14ac:dyDescent="0.25">
      <c r="V23417" s="80"/>
    </row>
    <row r="23418" spans="22:22" ht="9" hidden="1" customHeight="1" x14ac:dyDescent="0.25">
      <c r="V23418" s="80"/>
    </row>
    <row r="23419" spans="22:22" ht="9" hidden="1" customHeight="1" x14ac:dyDescent="0.25">
      <c r="V23419" s="80"/>
    </row>
    <row r="23420" spans="22:22" ht="9" hidden="1" customHeight="1" x14ac:dyDescent="0.25">
      <c r="V23420" s="80"/>
    </row>
    <row r="23421" spans="22:22" ht="9" hidden="1" customHeight="1" x14ac:dyDescent="0.25">
      <c r="V23421" s="80"/>
    </row>
    <row r="23422" spans="22:22" ht="9" hidden="1" customHeight="1" x14ac:dyDescent="0.25">
      <c r="V23422" s="80"/>
    </row>
    <row r="23423" spans="22:22" ht="9" hidden="1" customHeight="1" x14ac:dyDescent="0.25">
      <c r="V23423" s="80"/>
    </row>
    <row r="23424" spans="22:22" ht="9" hidden="1" customHeight="1" x14ac:dyDescent="0.25">
      <c r="V23424" s="80"/>
    </row>
    <row r="23425" spans="22:22" ht="9" hidden="1" customHeight="1" x14ac:dyDescent="0.25">
      <c r="V23425" s="80"/>
    </row>
    <row r="23426" spans="22:22" ht="9" hidden="1" customHeight="1" x14ac:dyDescent="0.25">
      <c r="V23426" s="80"/>
    </row>
    <row r="23427" spans="22:22" ht="9" hidden="1" customHeight="1" x14ac:dyDescent="0.25">
      <c r="V23427" s="80"/>
    </row>
    <row r="23428" spans="22:22" ht="9" hidden="1" customHeight="1" x14ac:dyDescent="0.25">
      <c r="V23428" s="80"/>
    </row>
    <row r="23429" spans="22:22" ht="9" hidden="1" customHeight="1" x14ac:dyDescent="0.25">
      <c r="V23429" s="80"/>
    </row>
    <row r="23430" spans="22:22" ht="9" hidden="1" customHeight="1" x14ac:dyDescent="0.25">
      <c r="V23430" s="80"/>
    </row>
    <row r="23431" spans="22:22" ht="9" hidden="1" customHeight="1" x14ac:dyDescent="0.25">
      <c r="V23431" s="80"/>
    </row>
    <row r="23432" spans="22:22" ht="9" hidden="1" customHeight="1" x14ac:dyDescent="0.25">
      <c r="V23432" s="80"/>
    </row>
    <row r="23433" spans="22:22" ht="9" hidden="1" customHeight="1" x14ac:dyDescent="0.25">
      <c r="V23433" s="80"/>
    </row>
    <row r="23434" spans="22:22" ht="9" hidden="1" customHeight="1" x14ac:dyDescent="0.25">
      <c r="V23434" s="80"/>
    </row>
    <row r="23435" spans="22:22" ht="9" hidden="1" customHeight="1" x14ac:dyDescent="0.25">
      <c r="V23435" s="80"/>
    </row>
    <row r="23436" spans="22:22" ht="9" hidden="1" customHeight="1" x14ac:dyDescent="0.25">
      <c r="V23436" s="80"/>
    </row>
    <row r="23437" spans="22:22" ht="9" hidden="1" customHeight="1" x14ac:dyDescent="0.25">
      <c r="V23437" s="80"/>
    </row>
    <row r="23438" spans="22:22" ht="9" hidden="1" customHeight="1" x14ac:dyDescent="0.25">
      <c r="V23438" s="80"/>
    </row>
    <row r="23439" spans="22:22" ht="9" hidden="1" customHeight="1" x14ac:dyDescent="0.25">
      <c r="V23439" s="80"/>
    </row>
    <row r="23440" spans="22:22" ht="9" hidden="1" customHeight="1" x14ac:dyDescent="0.25">
      <c r="V23440" s="80"/>
    </row>
    <row r="23441" spans="22:22" ht="9" hidden="1" customHeight="1" x14ac:dyDescent="0.25">
      <c r="V23441" s="80"/>
    </row>
    <row r="23442" spans="22:22" ht="9" hidden="1" customHeight="1" x14ac:dyDescent="0.25">
      <c r="V23442" s="80"/>
    </row>
    <row r="23443" spans="22:22" ht="9" hidden="1" customHeight="1" x14ac:dyDescent="0.25">
      <c r="V23443" s="80"/>
    </row>
    <row r="23444" spans="22:22" ht="9" hidden="1" customHeight="1" x14ac:dyDescent="0.25">
      <c r="V23444" s="80"/>
    </row>
    <row r="23445" spans="22:22" ht="9" hidden="1" customHeight="1" x14ac:dyDescent="0.25">
      <c r="V23445" s="80"/>
    </row>
    <row r="23446" spans="22:22" ht="9" hidden="1" customHeight="1" x14ac:dyDescent="0.25">
      <c r="V23446" s="80"/>
    </row>
    <row r="23447" spans="22:22" ht="9" hidden="1" customHeight="1" x14ac:dyDescent="0.25">
      <c r="V23447" s="80"/>
    </row>
    <row r="23448" spans="22:22" ht="9" hidden="1" customHeight="1" x14ac:dyDescent="0.25">
      <c r="V23448" s="80"/>
    </row>
    <row r="23449" spans="22:22" ht="9" hidden="1" customHeight="1" x14ac:dyDescent="0.25">
      <c r="V23449" s="80"/>
    </row>
    <row r="23450" spans="22:22" ht="9" hidden="1" customHeight="1" x14ac:dyDescent="0.25">
      <c r="V23450" s="80"/>
    </row>
    <row r="23451" spans="22:22" ht="9" hidden="1" customHeight="1" x14ac:dyDescent="0.25">
      <c r="V23451" s="80"/>
    </row>
    <row r="23452" spans="22:22" ht="9" hidden="1" customHeight="1" x14ac:dyDescent="0.25">
      <c r="V23452" s="80"/>
    </row>
    <row r="23453" spans="22:22" ht="9" hidden="1" customHeight="1" x14ac:dyDescent="0.25">
      <c r="V23453" s="80"/>
    </row>
    <row r="23454" spans="22:22" ht="9" hidden="1" customHeight="1" x14ac:dyDescent="0.25">
      <c r="V23454" s="80"/>
    </row>
    <row r="23455" spans="22:22" ht="9" hidden="1" customHeight="1" x14ac:dyDescent="0.25">
      <c r="V23455" s="80"/>
    </row>
    <row r="23456" spans="22:22" ht="9" hidden="1" customHeight="1" x14ac:dyDescent="0.25">
      <c r="V23456" s="80"/>
    </row>
    <row r="23457" spans="22:22" ht="9" hidden="1" customHeight="1" x14ac:dyDescent="0.25">
      <c r="V23457" s="80"/>
    </row>
    <row r="23458" spans="22:22" ht="9" hidden="1" customHeight="1" x14ac:dyDescent="0.25">
      <c r="V23458" s="80"/>
    </row>
    <row r="23459" spans="22:22" ht="9" hidden="1" customHeight="1" x14ac:dyDescent="0.25">
      <c r="V23459" s="80"/>
    </row>
    <row r="23460" spans="22:22" ht="9" hidden="1" customHeight="1" x14ac:dyDescent="0.25">
      <c r="V23460" s="80"/>
    </row>
    <row r="23461" spans="22:22" ht="9" hidden="1" customHeight="1" x14ac:dyDescent="0.25">
      <c r="V23461" s="80"/>
    </row>
    <row r="23462" spans="22:22" ht="9" hidden="1" customHeight="1" x14ac:dyDescent="0.25">
      <c r="V23462" s="80"/>
    </row>
    <row r="23463" spans="22:22" ht="9" hidden="1" customHeight="1" x14ac:dyDescent="0.25">
      <c r="V23463" s="80"/>
    </row>
    <row r="23464" spans="22:22" ht="9" hidden="1" customHeight="1" x14ac:dyDescent="0.25">
      <c r="V23464" s="80"/>
    </row>
    <row r="23465" spans="22:22" ht="9" hidden="1" customHeight="1" x14ac:dyDescent="0.25">
      <c r="V23465" s="80"/>
    </row>
    <row r="23466" spans="22:22" ht="9" hidden="1" customHeight="1" x14ac:dyDescent="0.25">
      <c r="V23466" s="80"/>
    </row>
    <row r="23467" spans="22:22" ht="9" hidden="1" customHeight="1" x14ac:dyDescent="0.25">
      <c r="V23467" s="80"/>
    </row>
    <row r="23468" spans="22:22" ht="9" hidden="1" customHeight="1" x14ac:dyDescent="0.25">
      <c r="V23468" s="80"/>
    </row>
    <row r="23469" spans="22:22" ht="9" hidden="1" customHeight="1" x14ac:dyDescent="0.25">
      <c r="V23469" s="80"/>
    </row>
    <row r="23470" spans="22:22" ht="9" hidden="1" customHeight="1" x14ac:dyDescent="0.25">
      <c r="V23470" s="80"/>
    </row>
    <row r="23471" spans="22:22" ht="9" hidden="1" customHeight="1" x14ac:dyDescent="0.25">
      <c r="V23471" s="80"/>
    </row>
    <row r="23472" spans="22:22" ht="9" hidden="1" customHeight="1" x14ac:dyDescent="0.25">
      <c r="V23472" s="80"/>
    </row>
    <row r="23473" spans="22:22" ht="9" hidden="1" customHeight="1" x14ac:dyDescent="0.25">
      <c r="V23473" s="80"/>
    </row>
    <row r="23474" spans="22:22" ht="9" hidden="1" customHeight="1" x14ac:dyDescent="0.25">
      <c r="V23474" s="80"/>
    </row>
    <row r="23475" spans="22:22" ht="9" hidden="1" customHeight="1" x14ac:dyDescent="0.25">
      <c r="V23475" s="80"/>
    </row>
    <row r="23476" spans="22:22" ht="9" hidden="1" customHeight="1" x14ac:dyDescent="0.25">
      <c r="V23476" s="80"/>
    </row>
    <row r="23477" spans="22:22" ht="9" hidden="1" customHeight="1" x14ac:dyDescent="0.25">
      <c r="V23477" s="80"/>
    </row>
    <row r="23478" spans="22:22" ht="9" hidden="1" customHeight="1" x14ac:dyDescent="0.25">
      <c r="V23478" s="80"/>
    </row>
    <row r="23479" spans="22:22" ht="9" hidden="1" customHeight="1" x14ac:dyDescent="0.25">
      <c r="V23479" s="80"/>
    </row>
    <row r="23480" spans="22:22" ht="9" hidden="1" customHeight="1" x14ac:dyDescent="0.25">
      <c r="V23480" s="80"/>
    </row>
    <row r="23481" spans="22:22" ht="9" hidden="1" customHeight="1" x14ac:dyDescent="0.25">
      <c r="V23481" s="80"/>
    </row>
    <row r="23482" spans="22:22" ht="9" hidden="1" customHeight="1" x14ac:dyDescent="0.25">
      <c r="V23482" s="80"/>
    </row>
    <row r="23483" spans="22:22" ht="9" hidden="1" customHeight="1" x14ac:dyDescent="0.25">
      <c r="V23483" s="80"/>
    </row>
    <row r="23484" spans="22:22" ht="9" hidden="1" customHeight="1" x14ac:dyDescent="0.25">
      <c r="V23484" s="80"/>
    </row>
    <row r="23485" spans="22:22" ht="9" hidden="1" customHeight="1" x14ac:dyDescent="0.25">
      <c r="V23485" s="80"/>
    </row>
    <row r="23486" spans="22:22" ht="9" hidden="1" customHeight="1" x14ac:dyDescent="0.25">
      <c r="V23486" s="80"/>
    </row>
    <row r="23487" spans="22:22" ht="9" hidden="1" customHeight="1" x14ac:dyDescent="0.25">
      <c r="V23487" s="80"/>
    </row>
    <row r="23488" spans="22:22" ht="9" hidden="1" customHeight="1" x14ac:dyDescent="0.25">
      <c r="V23488" s="80"/>
    </row>
    <row r="23489" spans="22:22" ht="9" hidden="1" customHeight="1" x14ac:dyDescent="0.25">
      <c r="V23489" s="80"/>
    </row>
    <row r="23490" spans="22:22" ht="9" hidden="1" customHeight="1" x14ac:dyDescent="0.25">
      <c r="V23490" s="80"/>
    </row>
    <row r="23491" spans="22:22" ht="9" hidden="1" customHeight="1" x14ac:dyDescent="0.25">
      <c r="V23491" s="80"/>
    </row>
    <row r="23492" spans="22:22" ht="9" hidden="1" customHeight="1" x14ac:dyDescent="0.25">
      <c r="V23492" s="80"/>
    </row>
    <row r="23493" spans="22:22" ht="9" hidden="1" customHeight="1" x14ac:dyDescent="0.25">
      <c r="V23493" s="80"/>
    </row>
    <row r="23494" spans="22:22" ht="9" hidden="1" customHeight="1" x14ac:dyDescent="0.25">
      <c r="V23494" s="80"/>
    </row>
    <row r="23495" spans="22:22" ht="9" hidden="1" customHeight="1" x14ac:dyDescent="0.25">
      <c r="V23495" s="80"/>
    </row>
    <row r="23496" spans="22:22" ht="9" hidden="1" customHeight="1" x14ac:dyDescent="0.25">
      <c r="V23496" s="80"/>
    </row>
    <row r="23497" spans="22:22" ht="9" hidden="1" customHeight="1" x14ac:dyDescent="0.25">
      <c r="V23497" s="80"/>
    </row>
    <row r="23498" spans="22:22" ht="9" hidden="1" customHeight="1" x14ac:dyDescent="0.25">
      <c r="V23498" s="80"/>
    </row>
    <row r="23499" spans="22:22" ht="9" hidden="1" customHeight="1" x14ac:dyDescent="0.25">
      <c r="V23499" s="80"/>
    </row>
    <row r="23500" spans="22:22" ht="9" hidden="1" customHeight="1" x14ac:dyDescent="0.25">
      <c r="V23500" s="80"/>
    </row>
    <row r="23501" spans="22:22" ht="9" hidden="1" customHeight="1" x14ac:dyDescent="0.25">
      <c r="V23501" s="80"/>
    </row>
    <row r="23502" spans="22:22" ht="9" hidden="1" customHeight="1" x14ac:dyDescent="0.25">
      <c r="V23502" s="80"/>
    </row>
    <row r="23503" spans="22:22" ht="9" hidden="1" customHeight="1" x14ac:dyDescent="0.25">
      <c r="V23503" s="80"/>
    </row>
    <row r="23504" spans="22:22" ht="9" hidden="1" customHeight="1" x14ac:dyDescent="0.25">
      <c r="V23504" s="80"/>
    </row>
    <row r="23505" spans="22:22" ht="9" hidden="1" customHeight="1" x14ac:dyDescent="0.25">
      <c r="V23505" s="80"/>
    </row>
    <row r="23506" spans="22:22" ht="9" hidden="1" customHeight="1" x14ac:dyDescent="0.25">
      <c r="V23506" s="80"/>
    </row>
    <row r="23507" spans="22:22" ht="9" hidden="1" customHeight="1" x14ac:dyDescent="0.25">
      <c r="V23507" s="80"/>
    </row>
    <row r="23508" spans="22:22" ht="9" hidden="1" customHeight="1" x14ac:dyDescent="0.25">
      <c r="V23508" s="80"/>
    </row>
    <row r="23509" spans="22:22" ht="9" hidden="1" customHeight="1" x14ac:dyDescent="0.25">
      <c r="V23509" s="80"/>
    </row>
    <row r="23510" spans="22:22" ht="9" hidden="1" customHeight="1" x14ac:dyDescent="0.25">
      <c r="V23510" s="80"/>
    </row>
    <row r="23511" spans="22:22" ht="9" hidden="1" customHeight="1" x14ac:dyDescent="0.25">
      <c r="V23511" s="80"/>
    </row>
    <row r="23512" spans="22:22" ht="9" hidden="1" customHeight="1" x14ac:dyDescent="0.25">
      <c r="V23512" s="80"/>
    </row>
    <row r="23513" spans="22:22" ht="9" hidden="1" customHeight="1" x14ac:dyDescent="0.25">
      <c r="V23513" s="80"/>
    </row>
    <row r="23514" spans="22:22" ht="9" hidden="1" customHeight="1" x14ac:dyDescent="0.25">
      <c r="V23514" s="80"/>
    </row>
    <row r="23515" spans="22:22" ht="9" hidden="1" customHeight="1" x14ac:dyDescent="0.25">
      <c r="V23515" s="80"/>
    </row>
    <row r="23516" spans="22:22" ht="9" hidden="1" customHeight="1" x14ac:dyDescent="0.25">
      <c r="V23516" s="80"/>
    </row>
    <row r="23517" spans="22:22" ht="9" hidden="1" customHeight="1" x14ac:dyDescent="0.25">
      <c r="V23517" s="80"/>
    </row>
    <row r="23518" spans="22:22" ht="9" hidden="1" customHeight="1" x14ac:dyDescent="0.25">
      <c r="V23518" s="80"/>
    </row>
    <row r="23519" spans="22:22" ht="9" hidden="1" customHeight="1" x14ac:dyDescent="0.25">
      <c r="V23519" s="80"/>
    </row>
    <row r="23520" spans="22:22" ht="9" hidden="1" customHeight="1" x14ac:dyDescent="0.25">
      <c r="V23520" s="80"/>
    </row>
    <row r="23521" spans="22:22" ht="9" hidden="1" customHeight="1" x14ac:dyDescent="0.25">
      <c r="V23521" s="80"/>
    </row>
    <row r="23522" spans="22:22" ht="9" hidden="1" customHeight="1" x14ac:dyDescent="0.25">
      <c r="V23522" s="80"/>
    </row>
    <row r="23523" spans="22:22" ht="9" hidden="1" customHeight="1" x14ac:dyDescent="0.25">
      <c r="V23523" s="80"/>
    </row>
    <row r="23524" spans="22:22" ht="9" hidden="1" customHeight="1" x14ac:dyDescent="0.25">
      <c r="V23524" s="80"/>
    </row>
    <row r="23525" spans="22:22" ht="9" hidden="1" customHeight="1" x14ac:dyDescent="0.25">
      <c r="V23525" s="80"/>
    </row>
    <row r="23526" spans="22:22" ht="9" hidden="1" customHeight="1" x14ac:dyDescent="0.25">
      <c r="V23526" s="80"/>
    </row>
    <row r="23527" spans="22:22" ht="9" hidden="1" customHeight="1" x14ac:dyDescent="0.25">
      <c r="V23527" s="80"/>
    </row>
    <row r="23528" spans="22:22" ht="9" hidden="1" customHeight="1" x14ac:dyDescent="0.25">
      <c r="V23528" s="80"/>
    </row>
    <row r="23529" spans="22:22" ht="9" hidden="1" customHeight="1" x14ac:dyDescent="0.25">
      <c r="V23529" s="80"/>
    </row>
    <row r="23530" spans="22:22" ht="9" hidden="1" customHeight="1" x14ac:dyDescent="0.25">
      <c r="V23530" s="80"/>
    </row>
    <row r="23531" spans="22:22" ht="9" hidden="1" customHeight="1" x14ac:dyDescent="0.25">
      <c r="V23531" s="80"/>
    </row>
    <row r="23532" spans="22:22" ht="9" hidden="1" customHeight="1" x14ac:dyDescent="0.25">
      <c r="V23532" s="80"/>
    </row>
    <row r="23533" spans="22:22" ht="9" hidden="1" customHeight="1" x14ac:dyDescent="0.25">
      <c r="V23533" s="80"/>
    </row>
    <row r="23534" spans="22:22" ht="9" hidden="1" customHeight="1" x14ac:dyDescent="0.25">
      <c r="V23534" s="80"/>
    </row>
    <row r="23535" spans="22:22" ht="9" hidden="1" customHeight="1" x14ac:dyDescent="0.25">
      <c r="V23535" s="80"/>
    </row>
    <row r="23536" spans="22:22" ht="9" hidden="1" customHeight="1" x14ac:dyDescent="0.25">
      <c r="V23536" s="80"/>
    </row>
    <row r="23537" spans="22:22" ht="9" hidden="1" customHeight="1" x14ac:dyDescent="0.25">
      <c r="V23537" s="80"/>
    </row>
    <row r="23538" spans="22:22" ht="9" hidden="1" customHeight="1" x14ac:dyDescent="0.25">
      <c r="V23538" s="80"/>
    </row>
    <row r="23539" spans="22:22" ht="9" hidden="1" customHeight="1" x14ac:dyDescent="0.25">
      <c r="V23539" s="80"/>
    </row>
    <row r="23540" spans="22:22" ht="9" hidden="1" customHeight="1" x14ac:dyDescent="0.25">
      <c r="V23540" s="80"/>
    </row>
    <row r="23541" spans="22:22" ht="9" hidden="1" customHeight="1" x14ac:dyDescent="0.25">
      <c r="V23541" s="80"/>
    </row>
    <row r="23542" spans="22:22" ht="9" hidden="1" customHeight="1" x14ac:dyDescent="0.25">
      <c r="V23542" s="80"/>
    </row>
    <row r="23543" spans="22:22" ht="9" hidden="1" customHeight="1" x14ac:dyDescent="0.25">
      <c r="V23543" s="80"/>
    </row>
    <row r="23544" spans="22:22" ht="9" hidden="1" customHeight="1" x14ac:dyDescent="0.25">
      <c r="V23544" s="80"/>
    </row>
    <row r="23545" spans="22:22" ht="9" hidden="1" customHeight="1" x14ac:dyDescent="0.25">
      <c r="V23545" s="80"/>
    </row>
    <row r="23546" spans="22:22" ht="9" hidden="1" customHeight="1" x14ac:dyDescent="0.25">
      <c r="V23546" s="80"/>
    </row>
    <row r="23547" spans="22:22" ht="9" hidden="1" customHeight="1" x14ac:dyDescent="0.25">
      <c r="V23547" s="80"/>
    </row>
    <row r="23548" spans="22:22" ht="9" hidden="1" customHeight="1" x14ac:dyDescent="0.25">
      <c r="V23548" s="80"/>
    </row>
    <row r="23549" spans="22:22" ht="9" hidden="1" customHeight="1" x14ac:dyDescent="0.25">
      <c r="V23549" s="80"/>
    </row>
    <row r="23550" spans="22:22" ht="9" hidden="1" customHeight="1" x14ac:dyDescent="0.25">
      <c r="V23550" s="80"/>
    </row>
    <row r="23551" spans="22:22" ht="9" hidden="1" customHeight="1" x14ac:dyDescent="0.25">
      <c r="V23551" s="80"/>
    </row>
    <row r="23552" spans="22:22" ht="9" hidden="1" customHeight="1" x14ac:dyDescent="0.25">
      <c r="V23552" s="80"/>
    </row>
    <row r="23553" spans="22:22" ht="9" hidden="1" customHeight="1" x14ac:dyDescent="0.25">
      <c r="V23553" s="80"/>
    </row>
    <row r="23554" spans="22:22" ht="9" hidden="1" customHeight="1" x14ac:dyDescent="0.25">
      <c r="V23554" s="80"/>
    </row>
    <row r="23555" spans="22:22" ht="9" hidden="1" customHeight="1" x14ac:dyDescent="0.25">
      <c r="V23555" s="80"/>
    </row>
    <row r="23556" spans="22:22" ht="9" hidden="1" customHeight="1" x14ac:dyDescent="0.25">
      <c r="V23556" s="80"/>
    </row>
    <row r="23557" spans="22:22" ht="9" hidden="1" customHeight="1" x14ac:dyDescent="0.25">
      <c r="V23557" s="80"/>
    </row>
    <row r="23558" spans="22:22" ht="9" hidden="1" customHeight="1" x14ac:dyDescent="0.25">
      <c r="V23558" s="80"/>
    </row>
    <row r="23559" spans="22:22" ht="9" hidden="1" customHeight="1" x14ac:dyDescent="0.25">
      <c r="V23559" s="80"/>
    </row>
    <row r="23560" spans="22:22" ht="9" hidden="1" customHeight="1" x14ac:dyDescent="0.25">
      <c r="V23560" s="80"/>
    </row>
    <row r="23561" spans="22:22" ht="9" hidden="1" customHeight="1" x14ac:dyDescent="0.25">
      <c r="V23561" s="80"/>
    </row>
    <row r="23562" spans="22:22" ht="9" hidden="1" customHeight="1" x14ac:dyDescent="0.25">
      <c r="V23562" s="80"/>
    </row>
    <row r="23563" spans="22:22" ht="9" hidden="1" customHeight="1" x14ac:dyDescent="0.25">
      <c r="V23563" s="80"/>
    </row>
    <row r="23564" spans="22:22" ht="9" hidden="1" customHeight="1" x14ac:dyDescent="0.25">
      <c r="V23564" s="80"/>
    </row>
    <row r="23565" spans="22:22" ht="9" hidden="1" customHeight="1" x14ac:dyDescent="0.25">
      <c r="V23565" s="80"/>
    </row>
    <row r="23566" spans="22:22" ht="9" hidden="1" customHeight="1" x14ac:dyDescent="0.25">
      <c r="V23566" s="80"/>
    </row>
    <row r="23567" spans="22:22" ht="9" hidden="1" customHeight="1" x14ac:dyDescent="0.25">
      <c r="V23567" s="80"/>
    </row>
    <row r="23568" spans="22:22" ht="9" hidden="1" customHeight="1" x14ac:dyDescent="0.25">
      <c r="V23568" s="80"/>
    </row>
    <row r="23569" spans="22:22" ht="9" hidden="1" customHeight="1" x14ac:dyDescent="0.25">
      <c r="V23569" s="80"/>
    </row>
    <row r="23570" spans="22:22" ht="9" hidden="1" customHeight="1" x14ac:dyDescent="0.25">
      <c r="V23570" s="80"/>
    </row>
    <row r="23571" spans="22:22" ht="9" hidden="1" customHeight="1" x14ac:dyDescent="0.25">
      <c r="V23571" s="80"/>
    </row>
    <row r="23572" spans="22:22" ht="9" hidden="1" customHeight="1" x14ac:dyDescent="0.25">
      <c r="V23572" s="80"/>
    </row>
    <row r="23573" spans="22:22" ht="9" hidden="1" customHeight="1" x14ac:dyDescent="0.25">
      <c r="V23573" s="80"/>
    </row>
    <row r="23574" spans="22:22" ht="9" hidden="1" customHeight="1" x14ac:dyDescent="0.25">
      <c r="V23574" s="80"/>
    </row>
    <row r="23575" spans="22:22" ht="9" hidden="1" customHeight="1" x14ac:dyDescent="0.25">
      <c r="V23575" s="80"/>
    </row>
    <row r="23576" spans="22:22" ht="9" hidden="1" customHeight="1" x14ac:dyDescent="0.25">
      <c r="V23576" s="80"/>
    </row>
    <row r="23577" spans="22:22" ht="9" hidden="1" customHeight="1" x14ac:dyDescent="0.25">
      <c r="V23577" s="80"/>
    </row>
    <row r="23578" spans="22:22" ht="9" hidden="1" customHeight="1" x14ac:dyDescent="0.25">
      <c r="V23578" s="80"/>
    </row>
    <row r="23579" spans="22:22" ht="9" hidden="1" customHeight="1" x14ac:dyDescent="0.25">
      <c r="V23579" s="80"/>
    </row>
    <row r="23580" spans="22:22" ht="9" hidden="1" customHeight="1" x14ac:dyDescent="0.25">
      <c r="V23580" s="80"/>
    </row>
    <row r="23581" spans="22:22" ht="9" hidden="1" customHeight="1" x14ac:dyDescent="0.25">
      <c r="V23581" s="80"/>
    </row>
    <row r="23582" spans="22:22" ht="9" hidden="1" customHeight="1" x14ac:dyDescent="0.25">
      <c r="V23582" s="80"/>
    </row>
    <row r="23583" spans="22:22" ht="9" hidden="1" customHeight="1" x14ac:dyDescent="0.25">
      <c r="V23583" s="80"/>
    </row>
    <row r="23584" spans="22:22" ht="9" hidden="1" customHeight="1" x14ac:dyDescent="0.25">
      <c r="V23584" s="80"/>
    </row>
    <row r="23585" spans="22:22" ht="9" hidden="1" customHeight="1" x14ac:dyDescent="0.25">
      <c r="V23585" s="80"/>
    </row>
    <row r="23586" spans="22:22" ht="9" hidden="1" customHeight="1" x14ac:dyDescent="0.25">
      <c r="V23586" s="80"/>
    </row>
    <row r="23587" spans="22:22" ht="9" hidden="1" customHeight="1" x14ac:dyDescent="0.25">
      <c r="V23587" s="80"/>
    </row>
    <row r="23588" spans="22:22" ht="9" hidden="1" customHeight="1" x14ac:dyDescent="0.25">
      <c r="V23588" s="80"/>
    </row>
    <row r="23589" spans="22:22" ht="9" hidden="1" customHeight="1" x14ac:dyDescent="0.25">
      <c r="V23589" s="80"/>
    </row>
    <row r="23590" spans="22:22" ht="9" hidden="1" customHeight="1" x14ac:dyDescent="0.25">
      <c r="V23590" s="80"/>
    </row>
    <row r="23591" spans="22:22" ht="9" hidden="1" customHeight="1" x14ac:dyDescent="0.25">
      <c r="V23591" s="80"/>
    </row>
    <row r="23592" spans="22:22" ht="9" hidden="1" customHeight="1" x14ac:dyDescent="0.25">
      <c r="V23592" s="80"/>
    </row>
    <row r="23593" spans="22:22" ht="9" hidden="1" customHeight="1" x14ac:dyDescent="0.25">
      <c r="V23593" s="80"/>
    </row>
    <row r="23594" spans="22:22" ht="9" hidden="1" customHeight="1" x14ac:dyDescent="0.25">
      <c r="V23594" s="80"/>
    </row>
    <row r="23595" spans="22:22" ht="9" hidden="1" customHeight="1" x14ac:dyDescent="0.25">
      <c r="V23595" s="80"/>
    </row>
    <row r="23596" spans="22:22" ht="9" hidden="1" customHeight="1" x14ac:dyDescent="0.25">
      <c r="V23596" s="80"/>
    </row>
    <row r="23597" spans="22:22" ht="9" hidden="1" customHeight="1" x14ac:dyDescent="0.25">
      <c r="V23597" s="80"/>
    </row>
    <row r="23598" spans="22:22" ht="9" hidden="1" customHeight="1" x14ac:dyDescent="0.25">
      <c r="V23598" s="80"/>
    </row>
    <row r="23599" spans="22:22" ht="9" hidden="1" customHeight="1" x14ac:dyDescent="0.25">
      <c r="V23599" s="80"/>
    </row>
    <row r="23600" spans="22:22" ht="9" hidden="1" customHeight="1" x14ac:dyDescent="0.25">
      <c r="V23600" s="80"/>
    </row>
    <row r="23601" spans="22:22" ht="9" hidden="1" customHeight="1" x14ac:dyDescent="0.25">
      <c r="V23601" s="80"/>
    </row>
    <row r="23602" spans="22:22" ht="9" hidden="1" customHeight="1" x14ac:dyDescent="0.25">
      <c r="V23602" s="80"/>
    </row>
    <row r="23603" spans="22:22" ht="9" hidden="1" customHeight="1" x14ac:dyDescent="0.25">
      <c r="V23603" s="80"/>
    </row>
    <row r="23604" spans="22:22" ht="9" hidden="1" customHeight="1" x14ac:dyDescent="0.25">
      <c r="V23604" s="80"/>
    </row>
    <row r="23605" spans="22:22" ht="9" hidden="1" customHeight="1" x14ac:dyDescent="0.25">
      <c r="V23605" s="80"/>
    </row>
    <row r="23606" spans="22:22" ht="9" hidden="1" customHeight="1" x14ac:dyDescent="0.25">
      <c r="V23606" s="80"/>
    </row>
    <row r="23607" spans="22:22" ht="9" hidden="1" customHeight="1" x14ac:dyDescent="0.25">
      <c r="V23607" s="80"/>
    </row>
    <row r="23608" spans="22:22" ht="9" hidden="1" customHeight="1" x14ac:dyDescent="0.25">
      <c r="V23608" s="80"/>
    </row>
    <row r="23609" spans="22:22" ht="9" hidden="1" customHeight="1" x14ac:dyDescent="0.25">
      <c r="V23609" s="80"/>
    </row>
    <row r="23610" spans="22:22" ht="9" hidden="1" customHeight="1" x14ac:dyDescent="0.25">
      <c r="V23610" s="80"/>
    </row>
    <row r="23611" spans="22:22" ht="9" hidden="1" customHeight="1" x14ac:dyDescent="0.25">
      <c r="V23611" s="80"/>
    </row>
    <row r="23612" spans="22:22" ht="9" hidden="1" customHeight="1" x14ac:dyDescent="0.25">
      <c r="V23612" s="80"/>
    </row>
    <row r="23613" spans="22:22" ht="9" hidden="1" customHeight="1" x14ac:dyDescent="0.25">
      <c r="V23613" s="80"/>
    </row>
    <row r="23614" spans="22:22" ht="9" hidden="1" customHeight="1" x14ac:dyDescent="0.25">
      <c r="V23614" s="80"/>
    </row>
    <row r="23615" spans="22:22" ht="9" hidden="1" customHeight="1" x14ac:dyDescent="0.25">
      <c r="V23615" s="80"/>
    </row>
    <row r="23616" spans="22:22" ht="9" hidden="1" customHeight="1" x14ac:dyDescent="0.25">
      <c r="V23616" s="80"/>
    </row>
    <row r="23617" spans="22:22" ht="9" hidden="1" customHeight="1" x14ac:dyDescent="0.25">
      <c r="V23617" s="80"/>
    </row>
    <row r="23618" spans="22:22" ht="9" hidden="1" customHeight="1" x14ac:dyDescent="0.25">
      <c r="V23618" s="80"/>
    </row>
    <row r="23619" spans="22:22" ht="9" hidden="1" customHeight="1" x14ac:dyDescent="0.25">
      <c r="V23619" s="80"/>
    </row>
    <row r="23620" spans="22:22" ht="9" hidden="1" customHeight="1" x14ac:dyDescent="0.25">
      <c r="V23620" s="80"/>
    </row>
    <row r="23621" spans="22:22" ht="9" hidden="1" customHeight="1" x14ac:dyDescent="0.25">
      <c r="V23621" s="80"/>
    </row>
    <row r="23622" spans="22:22" ht="9" hidden="1" customHeight="1" x14ac:dyDescent="0.25">
      <c r="V23622" s="80"/>
    </row>
    <row r="23623" spans="22:22" ht="9" hidden="1" customHeight="1" x14ac:dyDescent="0.25">
      <c r="V23623" s="80"/>
    </row>
    <row r="23624" spans="22:22" ht="9" hidden="1" customHeight="1" x14ac:dyDescent="0.25">
      <c r="V23624" s="80"/>
    </row>
    <row r="23625" spans="22:22" ht="9" hidden="1" customHeight="1" x14ac:dyDescent="0.25">
      <c r="V23625" s="80"/>
    </row>
    <row r="23626" spans="22:22" ht="9" hidden="1" customHeight="1" x14ac:dyDescent="0.25">
      <c r="V23626" s="80"/>
    </row>
    <row r="23627" spans="22:22" ht="9" hidden="1" customHeight="1" x14ac:dyDescent="0.25">
      <c r="V23627" s="80"/>
    </row>
    <row r="23628" spans="22:22" ht="9" hidden="1" customHeight="1" x14ac:dyDescent="0.25">
      <c r="V23628" s="80"/>
    </row>
    <row r="23629" spans="22:22" ht="9" hidden="1" customHeight="1" x14ac:dyDescent="0.25">
      <c r="V23629" s="80"/>
    </row>
    <row r="23630" spans="22:22" ht="9" hidden="1" customHeight="1" x14ac:dyDescent="0.25">
      <c r="V23630" s="80"/>
    </row>
    <row r="23631" spans="22:22" ht="9" hidden="1" customHeight="1" x14ac:dyDescent="0.25">
      <c r="V23631" s="80"/>
    </row>
    <row r="23632" spans="22:22" ht="9" hidden="1" customHeight="1" x14ac:dyDescent="0.25">
      <c r="V23632" s="80"/>
    </row>
    <row r="23633" spans="22:22" ht="9" hidden="1" customHeight="1" x14ac:dyDescent="0.25">
      <c r="V23633" s="80"/>
    </row>
    <row r="23634" spans="22:22" ht="9" hidden="1" customHeight="1" x14ac:dyDescent="0.25">
      <c r="V23634" s="80"/>
    </row>
    <row r="23635" spans="22:22" ht="9" hidden="1" customHeight="1" x14ac:dyDescent="0.25">
      <c r="V23635" s="80"/>
    </row>
    <row r="23636" spans="22:22" ht="9" hidden="1" customHeight="1" x14ac:dyDescent="0.25">
      <c r="V23636" s="80"/>
    </row>
    <row r="23637" spans="22:22" ht="9" hidden="1" customHeight="1" x14ac:dyDescent="0.25">
      <c r="V23637" s="80"/>
    </row>
    <row r="23638" spans="22:22" ht="9" hidden="1" customHeight="1" x14ac:dyDescent="0.25">
      <c r="V23638" s="80"/>
    </row>
    <row r="23639" spans="22:22" ht="9" hidden="1" customHeight="1" x14ac:dyDescent="0.25">
      <c r="V23639" s="80"/>
    </row>
    <row r="23640" spans="22:22" ht="9" hidden="1" customHeight="1" x14ac:dyDescent="0.25">
      <c r="V23640" s="80"/>
    </row>
    <row r="23641" spans="22:22" ht="9" hidden="1" customHeight="1" x14ac:dyDescent="0.25">
      <c r="V23641" s="80"/>
    </row>
    <row r="23642" spans="22:22" ht="9" hidden="1" customHeight="1" x14ac:dyDescent="0.25">
      <c r="V23642" s="80"/>
    </row>
    <row r="23643" spans="22:22" ht="9" hidden="1" customHeight="1" x14ac:dyDescent="0.25">
      <c r="V23643" s="80"/>
    </row>
    <row r="23644" spans="22:22" ht="9" hidden="1" customHeight="1" x14ac:dyDescent="0.25">
      <c r="V23644" s="80"/>
    </row>
    <row r="23645" spans="22:22" ht="9" hidden="1" customHeight="1" x14ac:dyDescent="0.25">
      <c r="V23645" s="80"/>
    </row>
    <row r="23646" spans="22:22" ht="9" hidden="1" customHeight="1" x14ac:dyDescent="0.25">
      <c r="V23646" s="80"/>
    </row>
    <row r="23647" spans="22:22" ht="9" hidden="1" customHeight="1" x14ac:dyDescent="0.25">
      <c r="V23647" s="80"/>
    </row>
    <row r="23648" spans="22:22" ht="9" hidden="1" customHeight="1" x14ac:dyDescent="0.25">
      <c r="V23648" s="80"/>
    </row>
    <row r="23649" spans="22:22" ht="9" hidden="1" customHeight="1" x14ac:dyDescent="0.25">
      <c r="V23649" s="80"/>
    </row>
    <row r="23650" spans="22:22" ht="9" hidden="1" customHeight="1" x14ac:dyDescent="0.25">
      <c r="V23650" s="80"/>
    </row>
    <row r="23651" spans="22:22" ht="9" hidden="1" customHeight="1" x14ac:dyDescent="0.25">
      <c r="V23651" s="80"/>
    </row>
    <row r="23652" spans="22:22" ht="9" hidden="1" customHeight="1" x14ac:dyDescent="0.25">
      <c r="V23652" s="80"/>
    </row>
    <row r="23653" spans="22:22" ht="9" hidden="1" customHeight="1" x14ac:dyDescent="0.25">
      <c r="V23653" s="80"/>
    </row>
    <row r="23654" spans="22:22" ht="9" hidden="1" customHeight="1" x14ac:dyDescent="0.25">
      <c r="V23654" s="80"/>
    </row>
    <row r="23655" spans="22:22" ht="9" hidden="1" customHeight="1" x14ac:dyDescent="0.25">
      <c r="V23655" s="80"/>
    </row>
    <row r="23656" spans="22:22" ht="9" hidden="1" customHeight="1" x14ac:dyDescent="0.25">
      <c r="V23656" s="80"/>
    </row>
    <row r="23657" spans="22:22" ht="9" hidden="1" customHeight="1" x14ac:dyDescent="0.25">
      <c r="V23657" s="80"/>
    </row>
    <row r="23658" spans="22:22" ht="9" hidden="1" customHeight="1" x14ac:dyDescent="0.25">
      <c r="V23658" s="80"/>
    </row>
    <row r="23659" spans="22:22" ht="9" hidden="1" customHeight="1" x14ac:dyDescent="0.25">
      <c r="V23659" s="80"/>
    </row>
    <row r="23660" spans="22:22" ht="9" hidden="1" customHeight="1" x14ac:dyDescent="0.25">
      <c r="V23660" s="80"/>
    </row>
    <row r="23661" spans="22:22" ht="9" hidden="1" customHeight="1" x14ac:dyDescent="0.25">
      <c r="V23661" s="80"/>
    </row>
    <row r="23662" spans="22:22" ht="9" hidden="1" customHeight="1" x14ac:dyDescent="0.25">
      <c r="V23662" s="80"/>
    </row>
    <row r="23663" spans="22:22" ht="9" hidden="1" customHeight="1" x14ac:dyDescent="0.25">
      <c r="V23663" s="80"/>
    </row>
    <row r="23664" spans="22:22" ht="9" hidden="1" customHeight="1" x14ac:dyDescent="0.25">
      <c r="V23664" s="80"/>
    </row>
    <row r="23665" spans="22:22" ht="9" hidden="1" customHeight="1" x14ac:dyDescent="0.25">
      <c r="V23665" s="80"/>
    </row>
    <row r="23666" spans="22:22" ht="9" hidden="1" customHeight="1" x14ac:dyDescent="0.25">
      <c r="V23666" s="80"/>
    </row>
    <row r="23667" spans="22:22" ht="9" hidden="1" customHeight="1" x14ac:dyDescent="0.25">
      <c r="V23667" s="80"/>
    </row>
    <row r="23668" spans="22:22" ht="9" hidden="1" customHeight="1" x14ac:dyDescent="0.25">
      <c r="V23668" s="80"/>
    </row>
    <row r="23669" spans="22:22" ht="9" hidden="1" customHeight="1" x14ac:dyDescent="0.25">
      <c r="V23669" s="80"/>
    </row>
    <row r="23670" spans="22:22" ht="9" hidden="1" customHeight="1" x14ac:dyDescent="0.25">
      <c r="V23670" s="80"/>
    </row>
    <row r="23671" spans="22:22" ht="9" hidden="1" customHeight="1" x14ac:dyDescent="0.25">
      <c r="V23671" s="80"/>
    </row>
    <row r="23672" spans="22:22" ht="9" hidden="1" customHeight="1" x14ac:dyDescent="0.25">
      <c r="V23672" s="80"/>
    </row>
    <row r="23673" spans="22:22" ht="9" hidden="1" customHeight="1" x14ac:dyDescent="0.25">
      <c r="V23673" s="80"/>
    </row>
    <row r="23674" spans="22:22" ht="9" hidden="1" customHeight="1" x14ac:dyDescent="0.25">
      <c r="V23674" s="80"/>
    </row>
    <row r="23675" spans="22:22" ht="9" hidden="1" customHeight="1" x14ac:dyDescent="0.25">
      <c r="V23675" s="80"/>
    </row>
    <row r="23676" spans="22:22" ht="9" hidden="1" customHeight="1" x14ac:dyDescent="0.25">
      <c r="V23676" s="80"/>
    </row>
    <row r="23677" spans="22:22" ht="9" hidden="1" customHeight="1" x14ac:dyDescent="0.25">
      <c r="V23677" s="80"/>
    </row>
    <row r="23678" spans="22:22" ht="9" hidden="1" customHeight="1" x14ac:dyDescent="0.25">
      <c r="V23678" s="80"/>
    </row>
    <row r="23679" spans="22:22" ht="9" hidden="1" customHeight="1" x14ac:dyDescent="0.25">
      <c r="V23679" s="80"/>
    </row>
    <row r="23680" spans="22:22" ht="9" hidden="1" customHeight="1" x14ac:dyDescent="0.25">
      <c r="V23680" s="80"/>
    </row>
    <row r="23681" spans="22:22" ht="9" hidden="1" customHeight="1" x14ac:dyDescent="0.25">
      <c r="V23681" s="80"/>
    </row>
    <row r="23682" spans="22:22" ht="9" hidden="1" customHeight="1" x14ac:dyDescent="0.25">
      <c r="V23682" s="80"/>
    </row>
    <row r="23683" spans="22:22" ht="9" hidden="1" customHeight="1" x14ac:dyDescent="0.25">
      <c r="V23683" s="80"/>
    </row>
    <row r="23684" spans="22:22" ht="9" hidden="1" customHeight="1" x14ac:dyDescent="0.25">
      <c r="V23684" s="80"/>
    </row>
    <row r="23685" spans="22:22" ht="9" hidden="1" customHeight="1" x14ac:dyDescent="0.25">
      <c r="V23685" s="80"/>
    </row>
    <row r="23686" spans="22:22" ht="9" hidden="1" customHeight="1" x14ac:dyDescent="0.25">
      <c r="V23686" s="80"/>
    </row>
    <row r="23687" spans="22:22" ht="9" hidden="1" customHeight="1" x14ac:dyDescent="0.25">
      <c r="V23687" s="80"/>
    </row>
    <row r="23688" spans="22:22" ht="9" hidden="1" customHeight="1" x14ac:dyDescent="0.25">
      <c r="V23688" s="80"/>
    </row>
    <row r="23689" spans="22:22" ht="9" hidden="1" customHeight="1" x14ac:dyDescent="0.25">
      <c r="V23689" s="80"/>
    </row>
    <row r="23690" spans="22:22" ht="9" hidden="1" customHeight="1" x14ac:dyDescent="0.25">
      <c r="V23690" s="80"/>
    </row>
    <row r="23691" spans="22:22" ht="9" hidden="1" customHeight="1" x14ac:dyDescent="0.25">
      <c r="V23691" s="80"/>
    </row>
    <row r="23692" spans="22:22" ht="9" hidden="1" customHeight="1" x14ac:dyDescent="0.25">
      <c r="V23692" s="80"/>
    </row>
    <row r="23693" spans="22:22" ht="9" hidden="1" customHeight="1" x14ac:dyDescent="0.25">
      <c r="V23693" s="80"/>
    </row>
    <row r="23694" spans="22:22" ht="9" hidden="1" customHeight="1" x14ac:dyDescent="0.25">
      <c r="V23694" s="80"/>
    </row>
    <row r="23695" spans="22:22" ht="9" hidden="1" customHeight="1" x14ac:dyDescent="0.25">
      <c r="V23695" s="80"/>
    </row>
    <row r="23696" spans="22:22" ht="9" hidden="1" customHeight="1" x14ac:dyDescent="0.25">
      <c r="V23696" s="80"/>
    </row>
    <row r="23697" spans="22:22" ht="9" hidden="1" customHeight="1" x14ac:dyDescent="0.25">
      <c r="V23697" s="80"/>
    </row>
    <row r="23698" spans="22:22" ht="9" hidden="1" customHeight="1" x14ac:dyDescent="0.25">
      <c r="V23698" s="80"/>
    </row>
    <row r="23699" spans="22:22" ht="9" hidden="1" customHeight="1" x14ac:dyDescent="0.25">
      <c r="V23699" s="80"/>
    </row>
    <row r="23700" spans="22:22" ht="9" hidden="1" customHeight="1" x14ac:dyDescent="0.25">
      <c r="V23700" s="80"/>
    </row>
    <row r="23701" spans="22:22" ht="9" hidden="1" customHeight="1" x14ac:dyDescent="0.25">
      <c r="V23701" s="80"/>
    </row>
    <row r="23702" spans="22:22" ht="9" hidden="1" customHeight="1" x14ac:dyDescent="0.25">
      <c r="V23702" s="80"/>
    </row>
    <row r="23703" spans="22:22" ht="9" hidden="1" customHeight="1" x14ac:dyDescent="0.25">
      <c r="V23703" s="80"/>
    </row>
    <row r="23704" spans="22:22" ht="9" hidden="1" customHeight="1" x14ac:dyDescent="0.25">
      <c r="V23704" s="80"/>
    </row>
    <row r="23705" spans="22:22" ht="9" hidden="1" customHeight="1" x14ac:dyDescent="0.25">
      <c r="V23705" s="80"/>
    </row>
    <row r="23706" spans="22:22" ht="9" hidden="1" customHeight="1" x14ac:dyDescent="0.25">
      <c r="V23706" s="80"/>
    </row>
    <row r="23707" spans="22:22" ht="9" hidden="1" customHeight="1" x14ac:dyDescent="0.25">
      <c r="V23707" s="80"/>
    </row>
    <row r="23708" spans="22:22" ht="9" hidden="1" customHeight="1" x14ac:dyDescent="0.25">
      <c r="V23708" s="80"/>
    </row>
    <row r="23709" spans="22:22" ht="9" hidden="1" customHeight="1" x14ac:dyDescent="0.25">
      <c r="V23709" s="80"/>
    </row>
    <row r="23710" spans="22:22" ht="9" hidden="1" customHeight="1" x14ac:dyDescent="0.25">
      <c r="V23710" s="80"/>
    </row>
    <row r="23711" spans="22:22" ht="9" hidden="1" customHeight="1" x14ac:dyDescent="0.25">
      <c r="V23711" s="80"/>
    </row>
    <row r="23712" spans="22:22" ht="9" hidden="1" customHeight="1" x14ac:dyDescent="0.25">
      <c r="V23712" s="80"/>
    </row>
    <row r="23713" spans="22:22" ht="9" hidden="1" customHeight="1" x14ac:dyDescent="0.25">
      <c r="V23713" s="80"/>
    </row>
    <row r="23714" spans="22:22" ht="9" hidden="1" customHeight="1" x14ac:dyDescent="0.25">
      <c r="V23714" s="80"/>
    </row>
    <row r="23715" spans="22:22" ht="9" hidden="1" customHeight="1" x14ac:dyDescent="0.25">
      <c r="V23715" s="80"/>
    </row>
    <row r="23716" spans="22:22" ht="9" hidden="1" customHeight="1" x14ac:dyDescent="0.25">
      <c r="V23716" s="80"/>
    </row>
    <row r="23717" spans="22:22" ht="9" hidden="1" customHeight="1" x14ac:dyDescent="0.25">
      <c r="V23717" s="80"/>
    </row>
    <row r="23718" spans="22:22" ht="9" hidden="1" customHeight="1" x14ac:dyDescent="0.25">
      <c r="V23718" s="80"/>
    </row>
    <row r="23719" spans="22:22" ht="9" hidden="1" customHeight="1" x14ac:dyDescent="0.25">
      <c r="V23719" s="80"/>
    </row>
    <row r="23720" spans="22:22" ht="9" hidden="1" customHeight="1" x14ac:dyDescent="0.25">
      <c r="V23720" s="80"/>
    </row>
    <row r="23721" spans="22:22" ht="9" hidden="1" customHeight="1" x14ac:dyDescent="0.25">
      <c r="V23721" s="80"/>
    </row>
    <row r="23722" spans="22:22" ht="9" hidden="1" customHeight="1" x14ac:dyDescent="0.25">
      <c r="V23722" s="80"/>
    </row>
    <row r="23723" spans="22:22" ht="9" hidden="1" customHeight="1" x14ac:dyDescent="0.25">
      <c r="V23723" s="80"/>
    </row>
    <row r="23724" spans="22:22" ht="9" hidden="1" customHeight="1" x14ac:dyDescent="0.25">
      <c r="V23724" s="80"/>
    </row>
    <row r="23725" spans="22:22" ht="9" hidden="1" customHeight="1" x14ac:dyDescent="0.25">
      <c r="V23725" s="80"/>
    </row>
    <row r="23726" spans="22:22" ht="9" hidden="1" customHeight="1" x14ac:dyDescent="0.25">
      <c r="V23726" s="80"/>
    </row>
    <row r="23727" spans="22:22" ht="9" hidden="1" customHeight="1" x14ac:dyDescent="0.25">
      <c r="V23727" s="80"/>
    </row>
    <row r="23728" spans="22:22" ht="9" hidden="1" customHeight="1" x14ac:dyDescent="0.25">
      <c r="V23728" s="80"/>
    </row>
    <row r="23729" spans="22:22" ht="9" hidden="1" customHeight="1" x14ac:dyDescent="0.25">
      <c r="V23729" s="80"/>
    </row>
    <row r="23730" spans="22:22" ht="9" hidden="1" customHeight="1" x14ac:dyDescent="0.25">
      <c r="V23730" s="80"/>
    </row>
    <row r="23731" spans="22:22" ht="9" hidden="1" customHeight="1" x14ac:dyDescent="0.25">
      <c r="V23731" s="80"/>
    </row>
    <row r="23732" spans="22:22" ht="9" hidden="1" customHeight="1" x14ac:dyDescent="0.25">
      <c r="V23732" s="80"/>
    </row>
    <row r="23733" spans="22:22" ht="9" hidden="1" customHeight="1" x14ac:dyDescent="0.25">
      <c r="V23733" s="80"/>
    </row>
    <row r="23734" spans="22:22" ht="9" hidden="1" customHeight="1" x14ac:dyDescent="0.25">
      <c r="V23734" s="80"/>
    </row>
    <row r="23735" spans="22:22" ht="9" hidden="1" customHeight="1" x14ac:dyDescent="0.25">
      <c r="V23735" s="80"/>
    </row>
    <row r="23736" spans="22:22" ht="9" hidden="1" customHeight="1" x14ac:dyDescent="0.25">
      <c r="V23736" s="80"/>
    </row>
    <row r="23737" spans="22:22" ht="9" hidden="1" customHeight="1" x14ac:dyDescent="0.25">
      <c r="V23737" s="80"/>
    </row>
    <row r="23738" spans="22:22" ht="9" hidden="1" customHeight="1" x14ac:dyDescent="0.25">
      <c r="V23738" s="80"/>
    </row>
    <row r="23739" spans="22:22" ht="9" hidden="1" customHeight="1" x14ac:dyDescent="0.25">
      <c r="V23739" s="80"/>
    </row>
    <row r="23740" spans="22:22" ht="9" hidden="1" customHeight="1" x14ac:dyDescent="0.25">
      <c r="V23740" s="80"/>
    </row>
    <row r="23741" spans="22:22" ht="9" hidden="1" customHeight="1" x14ac:dyDescent="0.25">
      <c r="V23741" s="80"/>
    </row>
    <row r="23742" spans="22:22" ht="9" hidden="1" customHeight="1" x14ac:dyDescent="0.25">
      <c r="V23742" s="80"/>
    </row>
    <row r="23743" spans="22:22" ht="9" hidden="1" customHeight="1" x14ac:dyDescent="0.25">
      <c r="V23743" s="80"/>
    </row>
    <row r="23744" spans="22:22" ht="9" hidden="1" customHeight="1" x14ac:dyDescent="0.25">
      <c r="V23744" s="80"/>
    </row>
    <row r="23745" spans="22:22" ht="9" hidden="1" customHeight="1" x14ac:dyDescent="0.25">
      <c r="V23745" s="80"/>
    </row>
    <row r="23746" spans="22:22" ht="9" hidden="1" customHeight="1" x14ac:dyDescent="0.25">
      <c r="V23746" s="80"/>
    </row>
    <row r="23747" spans="22:22" ht="9" hidden="1" customHeight="1" x14ac:dyDescent="0.25">
      <c r="V23747" s="80"/>
    </row>
    <row r="23748" spans="22:22" ht="9" hidden="1" customHeight="1" x14ac:dyDescent="0.25">
      <c r="V23748" s="80"/>
    </row>
    <row r="23749" spans="22:22" ht="9" hidden="1" customHeight="1" x14ac:dyDescent="0.25">
      <c r="V23749" s="80"/>
    </row>
    <row r="23750" spans="22:22" ht="9" hidden="1" customHeight="1" x14ac:dyDescent="0.25">
      <c r="V23750" s="80"/>
    </row>
    <row r="23751" spans="22:22" ht="9" hidden="1" customHeight="1" x14ac:dyDescent="0.25">
      <c r="V23751" s="80"/>
    </row>
    <row r="23752" spans="22:22" ht="9" hidden="1" customHeight="1" x14ac:dyDescent="0.25">
      <c r="V23752" s="80"/>
    </row>
    <row r="23753" spans="22:22" ht="9" hidden="1" customHeight="1" x14ac:dyDescent="0.25">
      <c r="V23753" s="80"/>
    </row>
    <row r="23754" spans="22:22" ht="9" hidden="1" customHeight="1" x14ac:dyDescent="0.25">
      <c r="V23754" s="80"/>
    </row>
    <row r="23755" spans="22:22" ht="9" hidden="1" customHeight="1" x14ac:dyDescent="0.25">
      <c r="V23755" s="80"/>
    </row>
    <row r="23756" spans="22:22" ht="9" hidden="1" customHeight="1" x14ac:dyDescent="0.25">
      <c r="V23756" s="80"/>
    </row>
    <row r="23757" spans="22:22" ht="9" hidden="1" customHeight="1" x14ac:dyDescent="0.25">
      <c r="V23757" s="80"/>
    </row>
    <row r="23758" spans="22:22" ht="9" hidden="1" customHeight="1" x14ac:dyDescent="0.25">
      <c r="V23758" s="80"/>
    </row>
    <row r="23759" spans="22:22" ht="9" hidden="1" customHeight="1" x14ac:dyDescent="0.25">
      <c r="V23759" s="80"/>
    </row>
    <row r="23760" spans="22:22" ht="9" hidden="1" customHeight="1" x14ac:dyDescent="0.25">
      <c r="V23760" s="80"/>
    </row>
    <row r="23761" spans="22:22" ht="9" hidden="1" customHeight="1" x14ac:dyDescent="0.25">
      <c r="V23761" s="80"/>
    </row>
    <row r="23762" spans="22:22" ht="9" hidden="1" customHeight="1" x14ac:dyDescent="0.25">
      <c r="V23762" s="80"/>
    </row>
    <row r="23763" spans="22:22" ht="9" hidden="1" customHeight="1" x14ac:dyDescent="0.25">
      <c r="V23763" s="80"/>
    </row>
    <row r="23764" spans="22:22" ht="9" hidden="1" customHeight="1" x14ac:dyDescent="0.25">
      <c r="V23764" s="80"/>
    </row>
    <row r="23765" spans="22:22" ht="9" hidden="1" customHeight="1" x14ac:dyDescent="0.25">
      <c r="V23765" s="80"/>
    </row>
    <row r="23766" spans="22:22" ht="9" hidden="1" customHeight="1" x14ac:dyDescent="0.25">
      <c r="V23766" s="80"/>
    </row>
    <row r="23767" spans="22:22" ht="9" hidden="1" customHeight="1" x14ac:dyDescent="0.25">
      <c r="V23767" s="80"/>
    </row>
    <row r="23768" spans="22:22" ht="9" hidden="1" customHeight="1" x14ac:dyDescent="0.25">
      <c r="V23768" s="80"/>
    </row>
    <row r="23769" spans="22:22" ht="9" hidden="1" customHeight="1" x14ac:dyDescent="0.25">
      <c r="V23769" s="80"/>
    </row>
    <row r="23770" spans="22:22" ht="9" hidden="1" customHeight="1" x14ac:dyDescent="0.25">
      <c r="V23770" s="80"/>
    </row>
    <row r="23771" spans="22:22" ht="9" hidden="1" customHeight="1" x14ac:dyDescent="0.25">
      <c r="V23771" s="80"/>
    </row>
    <row r="23772" spans="22:22" ht="9" hidden="1" customHeight="1" x14ac:dyDescent="0.25">
      <c r="V23772" s="80"/>
    </row>
    <row r="23773" spans="22:22" ht="9" hidden="1" customHeight="1" x14ac:dyDescent="0.25">
      <c r="V23773" s="80"/>
    </row>
    <row r="23774" spans="22:22" ht="9" hidden="1" customHeight="1" x14ac:dyDescent="0.25">
      <c r="V23774" s="80"/>
    </row>
    <row r="23775" spans="22:22" ht="9" hidden="1" customHeight="1" x14ac:dyDescent="0.25">
      <c r="V23775" s="80"/>
    </row>
    <row r="23776" spans="22:22" ht="9" hidden="1" customHeight="1" x14ac:dyDescent="0.25">
      <c r="V23776" s="80"/>
    </row>
    <row r="23777" spans="22:22" ht="9" hidden="1" customHeight="1" x14ac:dyDescent="0.25">
      <c r="V23777" s="80"/>
    </row>
    <row r="23778" spans="22:22" ht="9" hidden="1" customHeight="1" x14ac:dyDescent="0.25">
      <c r="V23778" s="80"/>
    </row>
    <row r="23779" spans="22:22" ht="9" hidden="1" customHeight="1" x14ac:dyDescent="0.25">
      <c r="V23779" s="80"/>
    </row>
    <row r="23780" spans="22:22" ht="9" hidden="1" customHeight="1" x14ac:dyDescent="0.25">
      <c r="V23780" s="80"/>
    </row>
    <row r="23781" spans="22:22" ht="9" hidden="1" customHeight="1" x14ac:dyDescent="0.25">
      <c r="V23781" s="80"/>
    </row>
    <row r="23782" spans="22:22" ht="9" hidden="1" customHeight="1" x14ac:dyDescent="0.25">
      <c r="V23782" s="80"/>
    </row>
    <row r="23783" spans="22:22" ht="9" hidden="1" customHeight="1" x14ac:dyDescent="0.25">
      <c r="V23783" s="80"/>
    </row>
    <row r="23784" spans="22:22" ht="9" hidden="1" customHeight="1" x14ac:dyDescent="0.25">
      <c r="V23784" s="80"/>
    </row>
    <row r="23785" spans="22:22" ht="9" hidden="1" customHeight="1" x14ac:dyDescent="0.25">
      <c r="V23785" s="80"/>
    </row>
    <row r="23786" spans="22:22" ht="9" hidden="1" customHeight="1" x14ac:dyDescent="0.25">
      <c r="V23786" s="80"/>
    </row>
    <row r="23787" spans="22:22" ht="9" hidden="1" customHeight="1" x14ac:dyDescent="0.25">
      <c r="V23787" s="80"/>
    </row>
    <row r="23788" spans="22:22" ht="9" hidden="1" customHeight="1" x14ac:dyDescent="0.25">
      <c r="V23788" s="80"/>
    </row>
    <row r="23789" spans="22:22" ht="9" hidden="1" customHeight="1" x14ac:dyDescent="0.25">
      <c r="V23789" s="80"/>
    </row>
    <row r="23790" spans="22:22" ht="9" hidden="1" customHeight="1" x14ac:dyDescent="0.25">
      <c r="V23790" s="80"/>
    </row>
    <row r="23791" spans="22:22" ht="9" hidden="1" customHeight="1" x14ac:dyDescent="0.25">
      <c r="V23791" s="80"/>
    </row>
    <row r="23792" spans="22:22" ht="9" hidden="1" customHeight="1" x14ac:dyDescent="0.25">
      <c r="V23792" s="80"/>
    </row>
    <row r="23793" spans="22:22" ht="9" hidden="1" customHeight="1" x14ac:dyDescent="0.25">
      <c r="V23793" s="80"/>
    </row>
    <row r="23794" spans="22:22" ht="9" hidden="1" customHeight="1" x14ac:dyDescent="0.25">
      <c r="V23794" s="80"/>
    </row>
    <row r="23795" spans="22:22" ht="9" hidden="1" customHeight="1" x14ac:dyDescent="0.25">
      <c r="V23795" s="80"/>
    </row>
    <row r="23796" spans="22:22" ht="9" hidden="1" customHeight="1" x14ac:dyDescent="0.25">
      <c r="V23796" s="80"/>
    </row>
    <row r="23797" spans="22:22" ht="9" hidden="1" customHeight="1" x14ac:dyDescent="0.25">
      <c r="V23797" s="80"/>
    </row>
    <row r="23798" spans="22:22" ht="9" hidden="1" customHeight="1" x14ac:dyDescent="0.25">
      <c r="V23798" s="80"/>
    </row>
    <row r="23799" spans="22:22" ht="9" hidden="1" customHeight="1" x14ac:dyDescent="0.25">
      <c r="V23799" s="80"/>
    </row>
    <row r="23800" spans="22:22" ht="9" hidden="1" customHeight="1" x14ac:dyDescent="0.25">
      <c r="V23800" s="80"/>
    </row>
    <row r="23801" spans="22:22" ht="9" hidden="1" customHeight="1" x14ac:dyDescent="0.25">
      <c r="V23801" s="80"/>
    </row>
    <row r="23802" spans="22:22" ht="9" hidden="1" customHeight="1" x14ac:dyDescent="0.25">
      <c r="V23802" s="80"/>
    </row>
    <row r="23803" spans="22:22" ht="9" hidden="1" customHeight="1" x14ac:dyDescent="0.25">
      <c r="V23803" s="80"/>
    </row>
    <row r="23804" spans="22:22" ht="9" hidden="1" customHeight="1" x14ac:dyDescent="0.25">
      <c r="V23804" s="80"/>
    </row>
    <row r="23805" spans="22:22" ht="9" hidden="1" customHeight="1" x14ac:dyDescent="0.25">
      <c r="V23805" s="80"/>
    </row>
    <row r="23806" spans="22:22" ht="9" hidden="1" customHeight="1" x14ac:dyDescent="0.25">
      <c r="V23806" s="80"/>
    </row>
    <row r="23807" spans="22:22" ht="9" hidden="1" customHeight="1" x14ac:dyDescent="0.25">
      <c r="V23807" s="80"/>
    </row>
    <row r="23808" spans="22:22" ht="9" hidden="1" customHeight="1" x14ac:dyDescent="0.25">
      <c r="V23808" s="80"/>
    </row>
    <row r="23809" spans="22:22" ht="9" hidden="1" customHeight="1" x14ac:dyDescent="0.25">
      <c r="V23809" s="80"/>
    </row>
    <row r="23810" spans="22:22" ht="9" hidden="1" customHeight="1" x14ac:dyDescent="0.25">
      <c r="V23810" s="80"/>
    </row>
    <row r="23811" spans="22:22" ht="9" hidden="1" customHeight="1" x14ac:dyDescent="0.25">
      <c r="V23811" s="80"/>
    </row>
    <row r="23812" spans="22:22" ht="9" hidden="1" customHeight="1" x14ac:dyDescent="0.25">
      <c r="V23812" s="80"/>
    </row>
    <row r="23813" spans="22:22" ht="9" hidden="1" customHeight="1" x14ac:dyDescent="0.25">
      <c r="V23813" s="80"/>
    </row>
    <row r="23814" spans="22:22" ht="9" hidden="1" customHeight="1" x14ac:dyDescent="0.25">
      <c r="V23814" s="80"/>
    </row>
    <row r="23815" spans="22:22" ht="9" hidden="1" customHeight="1" x14ac:dyDescent="0.25">
      <c r="V23815" s="80"/>
    </row>
    <row r="23816" spans="22:22" ht="9" hidden="1" customHeight="1" x14ac:dyDescent="0.25">
      <c r="V23816" s="80"/>
    </row>
    <row r="23817" spans="22:22" ht="9" hidden="1" customHeight="1" x14ac:dyDescent="0.25">
      <c r="V23817" s="80"/>
    </row>
    <row r="23818" spans="22:22" ht="9" hidden="1" customHeight="1" x14ac:dyDescent="0.25">
      <c r="V23818" s="80"/>
    </row>
    <row r="23819" spans="22:22" ht="9" hidden="1" customHeight="1" x14ac:dyDescent="0.25">
      <c r="V23819" s="80"/>
    </row>
    <row r="23820" spans="22:22" ht="9" hidden="1" customHeight="1" x14ac:dyDescent="0.25">
      <c r="V23820" s="80"/>
    </row>
    <row r="23821" spans="22:22" ht="9" hidden="1" customHeight="1" x14ac:dyDescent="0.25">
      <c r="V23821" s="80"/>
    </row>
    <row r="23822" spans="22:22" ht="9" hidden="1" customHeight="1" x14ac:dyDescent="0.25">
      <c r="V23822" s="80"/>
    </row>
    <row r="23823" spans="22:22" ht="9" hidden="1" customHeight="1" x14ac:dyDescent="0.25">
      <c r="V23823" s="80"/>
    </row>
    <row r="23824" spans="22:22" ht="9" hidden="1" customHeight="1" x14ac:dyDescent="0.25">
      <c r="V23824" s="80"/>
    </row>
    <row r="23825" spans="22:22" ht="9" hidden="1" customHeight="1" x14ac:dyDescent="0.25">
      <c r="V23825" s="80"/>
    </row>
    <row r="23826" spans="22:22" ht="9" hidden="1" customHeight="1" x14ac:dyDescent="0.25">
      <c r="V23826" s="80"/>
    </row>
    <row r="23827" spans="22:22" ht="9" hidden="1" customHeight="1" x14ac:dyDescent="0.25">
      <c r="V23827" s="80"/>
    </row>
    <row r="23828" spans="22:22" ht="9" hidden="1" customHeight="1" x14ac:dyDescent="0.25">
      <c r="V23828" s="80"/>
    </row>
    <row r="23829" spans="22:22" ht="9" hidden="1" customHeight="1" x14ac:dyDescent="0.25">
      <c r="V23829" s="80"/>
    </row>
    <row r="23830" spans="22:22" ht="9" hidden="1" customHeight="1" x14ac:dyDescent="0.25">
      <c r="V23830" s="80"/>
    </row>
    <row r="23831" spans="22:22" ht="9" hidden="1" customHeight="1" x14ac:dyDescent="0.25">
      <c r="V23831" s="80"/>
    </row>
    <row r="23832" spans="22:22" ht="9" hidden="1" customHeight="1" x14ac:dyDescent="0.25">
      <c r="V23832" s="80"/>
    </row>
    <row r="23833" spans="22:22" ht="9" hidden="1" customHeight="1" x14ac:dyDescent="0.25">
      <c r="V23833" s="80"/>
    </row>
    <row r="23834" spans="22:22" ht="9" hidden="1" customHeight="1" x14ac:dyDescent="0.25">
      <c r="V23834" s="80"/>
    </row>
    <row r="23835" spans="22:22" ht="9" hidden="1" customHeight="1" x14ac:dyDescent="0.25">
      <c r="V23835" s="80"/>
    </row>
    <row r="23836" spans="22:22" ht="9" hidden="1" customHeight="1" x14ac:dyDescent="0.25">
      <c r="V23836" s="80"/>
    </row>
    <row r="23837" spans="22:22" ht="9" hidden="1" customHeight="1" x14ac:dyDescent="0.25">
      <c r="V23837" s="80"/>
    </row>
    <row r="23838" spans="22:22" ht="9" hidden="1" customHeight="1" x14ac:dyDescent="0.25">
      <c r="V23838" s="80"/>
    </row>
    <row r="23839" spans="22:22" ht="9" hidden="1" customHeight="1" x14ac:dyDescent="0.25">
      <c r="V23839" s="80"/>
    </row>
    <row r="23840" spans="22:22" ht="9" hidden="1" customHeight="1" x14ac:dyDescent="0.25">
      <c r="V23840" s="80"/>
    </row>
    <row r="23841" spans="22:22" ht="9" hidden="1" customHeight="1" x14ac:dyDescent="0.25">
      <c r="V23841" s="80"/>
    </row>
    <row r="23842" spans="22:22" ht="9" hidden="1" customHeight="1" x14ac:dyDescent="0.25">
      <c r="V23842" s="80"/>
    </row>
    <row r="23843" spans="22:22" ht="9" hidden="1" customHeight="1" x14ac:dyDescent="0.25">
      <c r="V23843" s="80"/>
    </row>
    <row r="23844" spans="22:22" ht="9" hidden="1" customHeight="1" x14ac:dyDescent="0.25">
      <c r="V23844" s="80"/>
    </row>
    <row r="23845" spans="22:22" ht="9" hidden="1" customHeight="1" x14ac:dyDescent="0.25">
      <c r="V23845" s="80"/>
    </row>
    <row r="23846" spans="22:22" ht="9" hidden="1" customHeight="1" x14ac:dyDescent="0.25">
      <c r="V23846" s="80"/>
    </row>
    <row r="23847" spans="22:22" ht="9" hidden="1" customHeight="1" x14ac:dyDescent="0.25">
      <c r="V23847" s="80"/>
    </row>
    <row r="23848" spans="22:22" ht="9" hidden="1" customHeight="1" x14ac:dyDescent="0.25">
      <c r="V23848" s="80"/>
    </row>
    <row r="23849" spans="22:22" ht="9" hidden="1" customHeight="1" x14ac:dyDescent="0.25">
      <c r="V23849" s="80"/>
    </row>
    <row r="23850" spans="22:22" ht="9" hidden="1" customHeight="1" x14ac:dyDescent="0.25">
      <c r="V23850" s="80"/>
    </row>
    <row r="23851" spans="22:22" ht="9" hidden="1" customHeight="1" x14ac:dyDescent="0.25">
      <c r="V23851" s="80"/>
    </row>
    <row r="23852" spans="22:22" ht="9" hidden="1" customHeight="1" x14ac:dyDescent="0.25">
      <c r="V23852" s="80"/>
    </row>
    <row r="23853" spans="22:22" ht="9" hidden="1" customHeight="1" x14ac:dyDescent="0.25">
      <c r="V23853" s="80"/>
    </row>
    <row r="23854" spans="22:22" ht="9" hidden="1" customHeight="1" x14ac:dyDescent="0.25">
      <c r="V23854" s="80"/>
    </row>
    <row r="23855" spans="22:22" ht="9" hidden="1" customHeight="1" x14ac:dyDescent="0.25">
      <c r="V23855" s="80"/>
    </row>
    <row r="23856" spans="22:22" ht="9" hidden="1" customHeight="1" x14ac:dyDescent="0.25">
      <c r="V23856" s="80"/>
    </row>
    <row r="23857" spans="22:22" ht="9" hidden="1" customHeight="1" x14ac:dyDescent="0.25">
      <c r="V23857" s="80"/>
    </row>
    <row r="23858" spans="22:22" ht="9" hidden="1" customHeight="1" x14ac:dyDescent="0.25">
      <c r="V23858" s="80"/>
    </row>
    <row r="23859" spans="22:22" ht="9" hidden="1" customHeight="1" x14ac:dyDescent="0.25">
      <c r="V23859" s="80"/>
    </row>
    <row r="23860" spans="22:22" ht="9" hidden="1" customHeight="1" x14ac:dyDescent="0.25">
      <c r="V23860" s="80"/>
    </row>
    <row r="23861" spans="22:22" ht="9" hidden="1" customHeight="1" x14ac:dyDescent="0.25">
      <c r="V23861" s="80"/>
    </row>
    <row r="23862" spans="22:22" ht="9" hidden="1" customHeight="1" x14ac:dyDescent="0.25">
      <c r="V23862" s="80"/>
    </row>
    <row r="23863" spans="22:22" ht="9" hidden="1" customHeight="1" x14ac:dyDescent="0.25">
      <c r="V23863" s="80"/>
    </row>
    <row r="23864" spans="22:22" ht="9" hidden="1" customHeight="1" x14ac:dyDescent="0.25">
      <c r="V23864" s="80"/>
    </row>
    <row r="23865" spans="22:22" ht="9" hidden="1" customHeight="1" x14ac:dyDescent="0.25">
      <c r="V23865" s="80"/>
    </row>
    <row r="23866" spans="22:22" ht="9" hidden="1" customHeight="1" x14ac:dyDescent="0.25">
      <c r="V23866" s="80"/>
    </row>
    <row r="23867" spans="22:22" ht="9" hidden="1" customHeight="1" x14ac:dyDescent="0.25">
      <c r="V23867" s="80"/>
    </row>
    <row r="23868" spans="22:22" ht="9" hidden="1" customHeight="1" x14ac:dyDescent="0.25">
      <c r="V23868" s="80"/>
    </row>
    <row r="23869" spans="22:22" ht="9" hidden="1" customHeight="1" x14ac:dyDescent="0.25">
      <c r="V23869" s="80"/>
    </row>
    <row r="23870" spans="22:22" ht="9" hidden="1" customHeight="1" x14ac:dyDescent="0.25">
      <c r="V23870" s="80"/>
    </row>
    <row r="23871" spans="22:22" ht="9" hidden="1" customHeight="1" x14ac:dyDescent="0.25">
      <c r="V23871" s="80"/>
    </row>
    <row r="23872" spans="22:22" ht="9" hidden="1" customHeight="1" x14ac:dyDescent="0.25">
      <c r="V23872" s="80"/>
    </row>
    <row r="23873" spans="22:22" ht="9" hidden="1" customHeight="1" x14ac:dyDescent="0.25">
      <c r="V23873" s="80"/>
    </row>
    <row r="23874" spans="22:22" ht="9" hidden="1" customHeight="1" x14ac:dyDescent="0.25">
      <c r="V23874" s="80"/>
    </row>
    <row r="23875" spans="22:22" ht="9" hidden="1" customHeight="1" x14ac:dyDescent="0.25">
      <c r="V23875" s="80"/>
    </row>
    <row r="23876" spans="22:22" ht="9" hidden="1" customHeight="1" x14ac:dyDescent="0.25">
      <c r="V23876" s="80"/>
    </row>
    <row r="23877" spans="22:22" ht="9" hidden="1" customHeight="1" x14ac:dyDescent="0.25">
      <c r="V23877" s="80"/>
    </row>
    <row r="23878" spans="22:22" ht="9" hidden="1" customHeight="1" x14ac:dyDescent="0.25">
      <c r="V23878" s="80"/>
    </row>
    <row r="23879" spans="22:22" ht="9" hidden="1" customHeight="1" x14ac:dyDescent="0.25">
      <c r="V23879" s="80"/>
    </row>
    <row r="23880" spans="22:22" ht="9" hidden="1" customHeight="1" x14ac:dyDescent="0.25">
      <c r="V23880" s="80"/>
    </row>
    <row r="23881" spans="22:22" ht="9" hidden="1" customHeight="1" x14ac:dyDescent="0.25">
      <c r="V23881" s="80"/>
    </row>
    <row r="23882" spans="22:22" ht="9" hidden="1" customHeight="1" x14ac:dyDescent="0.25">
      <c r="V23882" s="80"/>
    </row>
    <row r="23883" spans="22:22" ht="9" hidden="1" customHeight="1" x14ac:dyDescent="0.25">
      <c r="V23883" s="80"/>
    </row>
    <row r="23884" spans="22:22" ht="9" hidden="1" customHeight="1" x14ac:dyDescent="0.25">
      <c r="V23884" s="80"/>
    </row>
    <row r="23885" spans="22:22" ht="9" hidden="1" customHeight="1" x14ac:dyDescent="0.25">
      <c r="V23885" s="80"/>
    </row>
    <row r="23886" spans="22:22" ht="9" hidden="1" customHeight="1" x14ac:dyDescent="0.25">
      <c r="V23886" s="80"/>
    </row>
    <row r="23887" spans="22:22" ht="9" hidden="1" customHeight="1" x14ac:dyDescent="0.25">
      <c r="V23887" s="80"/>
    </row>
    <row r="23888" spans="22:22" ht="9" hidden="1" customHeight="1" x14ac:dyDescent="0.25">
      <c r="V23888" s="80"/>
    </row>
    <row r="23889" spans="22:22" ht="9" hidden="1" customHeight="1" x14ac:dyDescent="0.25">
      <c r="V23889" s="80"/>
    </row>
    <row r="23890" spans="22:22" ht="9" hidden="1" customHeight="1" x14ac:dyDescent="0.25">
      <c r="V23890" s="80"/>
    </row>
    <row r="23891" spans="22:22" ht="9" hidden="1" customHeight="1" x14ac:dyDescent="0.25">
      <c r="V23891" s="80"/>
    </row>
    <row r="23892" spans="22:22" ht="9" hidden="1" customHeight="1" x14ac:dyDescent="0.25">
      <c r="V23892" s="80"/>
    </row>
    <row r="23893" spans="22:22" ht="9" hidden="1" customHeight="1" x14ac:dyDescent="0.25">
      <c r="V23893" s="80"/>
    </row>
    <row r="23894" spans="22:22" ht="9" hidden="1" customHeight="1" x14ac:dyDescent="0.25">
      <c r="V23894" s="80"/>
    </row>
    <row r="23895" spans="22:22" ht="9" hidden="1" customHeight="1" x14ac:dyDescent="0.25">
      <c r="V23895" s="80"/>
    </row>
    <row r="23896" spans="22:22" ht="9" hidden="1" customHeight="1" x14ac:dyDescent="0.25">
      <c r="V23896" s="80"/>
    </row>
    <row r="23897" spans="22:22" ht="9" hidden="1" customHeight="1" x14ac:dyDescent="0.25">
      <c r="V23897" s="80"/>
    </row>
    <row r="23898" spans="22:22" ht="9" hidden="1" customHeight="1" x14ac:dyDescent="0.25">
      <c r="V23898" s="80"/>
    </row>
    <row r="23899" spans="22:22" ht="9" hidden="1" customHeight="1" x14ac:dyDescent="0.25">
      <c r="V23899" s="80"/>
    </row>
    <row r="23900" spans="22:22" ht="9" hidden="1" customHeight="1" x14ac:dyDescent="0.25">
      <c r="V23900" s="80"/>
    </row>
    <row r="23901" spans="22:22" ht="9" hidden="1" customHeight="1" x14ac:dyDescent="0.25">
      <c r="V23901" s="80"/>
    </row>
    <row r="23902" spans="22:22" ht="9" hidden="1" customHeight="1" x14ac:dyDescent="0.25">
      <c r="V23902" s="80"/>
    </row>
    <row r="23903" spans="22:22" ht="9" hidden="1" customHeight="1" x14ac:dyDescent="0.25">
      <c r="V23903" s="80"/>
    </row>
    <row r="23904" spans="22:22" ht="9" hidden="1" customHeight="1" x14ac:dyDescent="0.25">
      <c r="V23904" s="80"/>
    </row>
    <row r="23905" spans="22:22" ht="9" hidden="1" customHeight="1" x14ac:dyDescent="0.25">
      <c r="V23905" s="80"/>
    </row>
    <row r="23906" spans="22:22" ht="9" hidden="1" customHeight="1" x14ac:dyDescent="0.25">
      <c r="V23906" s="80"/>
    </row>
    <row r="23907" spans="22:22" ht="9" hidden="1" customHeight="1" x14ac:dyDescent="0.25">
      <c r="V23907" s="80"/>
    </row>
    <row r="23908" spans="22:22" ht="9" hidden="1" customHeight="1" x14ac:dyDescent="0.25">
      <c r="V23908" s="80"/>
    </row>
    <row r="23909" spans="22:22" ht="9" hidden="1" customHeight="1" x14ac:dyDescent="0.25">
      <c r="V23909" s="80"/>
    </row>
    <row r="23910" spans="22:22" ht="9" hidden="1" customHeight="1" x14ac:dyDescent="0.25">
      <c r="V23910" s="80"/>
    </row>
    <row r="23911" spans="22:22" ht="9" hidden="1" customHeight="1" x14ac:dyDescent="0.25">
      <c r="V23911" s="80"/>
    </row>
    <row r="23912" spans="22:22" ht="9" hidden="1" customHeight="1" x14ac:dyDescent="0.25">
      <c r="V23912" s="80"/>
    </row>
    <row r="23913" spans="22:22" ht="9" hidden="1" customHeight="1" x14ac:dyDescent="0.25">
      <c r="V23913" s="80"/>
    </row>
    <row r="23914" spans="22:22" ht="9" hidden="1" customHeight="1" x14ac:dyDescent="0.25">
      <c r="V23914" s="80"/>
    </row>
    <row r="23915" spans="22:22" ht="9" hidden="1" customHeight="1" x14ac:dyDescent="0.25">
      <c r="V23915" s="80"/>
    </row>
    <row r="23916" spans="22:22" ht="9" hidden="1" customHeight="1" x14ac:dyDescent="0.25">
      <c r="V23916" s="80"/>
    </row>
    <row r="23917" spans="22:22" ht="9" hidden="1" customHeight="1" x14ac:dyDescent="0.25">
      <c r="V23917" s="80"/>
    </row>
    <row r="23918" spans="22:22" ht="9" hidden="1" customHeight="1" x14ac:dyDescent="0.25">
      <c r="V23918" s="80"/>
    </row>
    <row r="23919" spans="22:22" ht="9" hidden="1" customHeight="1" x14ac:dyDescent="0.25">
      <c r="V23919" s="80"/>
    </row>
    <row r="23920" spans="22:22" ht="9" hidden="1" customHeight="1" x14ac:dyDescent="0.25">
      <c r="V23920" s="80"/>
    </row>
    <row r="23921" spans="22:22" ht="9" hidden="1" customHeight="1" x14ac:dyDescent="0.25">
      <c r="V23921" s="80"/>
    </row>
    <row r="23922" spans="22:22" ht="9" hidden="1" customHeight="1" x14ac:dyDescent="0.25">
      <c r="V23922" s="80"/>
    </row>
    <row r="23923" spans="22:22" ht="9" hidden="1" customHeight="1" x14ac:dyDescent="0.25">
      <c r="V23923" s="80"/>
    </row>
    <row r="23924" spans="22:22" ht="9" hidden="1" customHeight="1" x14ac:dyDescent="0.25">
      <c r="V23924" s="80"/>
    </row>
    <row r="23925" spans="22:22" ht="9" hidden="1" customHeight="1" x14ac:dyDescent="0.25">
      <c r="V23925" s="80"/>
    </row>
    <row r="23926" spans="22:22" ht="9" hidden="1" customHeight="1" x14ac:dyDescent="0.25">
      <c r="V23926" s="80"/>
    </row>
    <row r="23927" spans="22:22" ht="9" hidden="1" customHeight="1" x14ac:dyDescent="0.25">
      <c r="V23927" s="80"/>
    </row>
    <row r="23928" spans="22:22" ht="9" hidden="1" customHeight="1" x14ac:dyDescent="0.25">
      <c r="V23928" s="80"/>
    </row>
    <row r="23929" spans="22:22" ht="9" hidden="1" customHeight="1" x14ac:dyDescent="0.25">
      <c r="V23929" s="80"/>
    </row>
    <row r="23930" spans="22:22" ht="9" hidden="1" customHeight="1" x14ac:dyDescent="0.25">
      <c r="V23930" s="80"/>
    </row>
    <row r="23931" spans="22:22" ht="9" hidden="1" customHeight="1" x14ac:dyDescent="0.25">
      <c r="V23931" s="80"/>
    </row>
    <row r="23932" spans="22:22" ht="9" hidden="1" customHeight="1" x14ac:dyDescent="0.25">
      <c r="V23932" s="80"/>
    </row>
    <row r="23933" spans="22:22" ht="9" hidden="1" customHeight="1" x14ac:dyDescent="0.25">
      <c r="V23933" s="80"/>
    </row>
    <row r="23934" spans="22:22" ht="9" hidden="1" customHeight="1" x14ac:dyDescent="0.25">
      <c r="V23934" s="80"/>
    </row>
    <row r="23935" spans="22:22" ht="9" hidden="1" customHeight="1" x14ac:dyDescent="0.25">
      <c r="V23935" s="80"/>
    </row>
    <row r="23936" spans="22:22" ht="9" hidden="1" customHeight="1" x14ac:dyDescent="0.25">
      <c r="V23936" s="80"/>
    </row>
    <row r="23937" spans="22:22" ht="9" hidden="1" customHeight="1" x14ac:dyDescent="0.25">
      <c r="V23937" s="80"/>
    </row>
    <row r="23938" spans="22:22" ht="9" hidden="1" customHeight="1" x14ac:dyDescent="0.25">
      <c r="V23938" s="80"/>
    </row>
    <row r="23939" spans="22:22" ht="9" hidden="1" customHeight="1" x14ac:dyDescent="0.25">
      <c r="V23939" s="80"/>
    </row>
    <row r="23940" spans="22:22" ht="9" hidden="1" customHeight="1" x14ac:dyDescent="0.25">
      <c r="V23940" s="80"/>
    </row>
    <row r="23941" spans="22:22" ht="9" hidden="1" customHeight="1" x14ac:dyDescent="0.25">
      <c r="V23941" s="80"/>
    </row>
    <row r="23942" spans="22:22" ht="9" hidden="1" customHeight="1" x14ac:dyDescent="0.25">
      <c r="V23942" s="80"/>
    </row>
    <row r="23943" spans="22:22" ht="9" hidden="1" customHeight="1" x14ac:dyDescent="0.25">
      <c r="V23943" s="80"/>
    </row>
    <row r="23944" spans="22:22" ht="9" hidden="1" customHeight="1" x14ac:dyDescent="0.25">
      <c r="V23944" s="80"/>
    </row>
    <row r="23945" spans="22:22" ht="9" hidden="1" customHeight="1" x14ac:dyDescent="0.25">
      <c r="V23945" s="80"/>
    </row>
    <row r="23946" spans="22:22" ht="9" hidden="1" customHeight="1" x14ac:dyDescent="0.25">
      <c r="V23946" s="80"/>
    </row>
    <row r="23947" spans="22:22" ht="9" hidden="1" customHeight="1" x14ac:dyDescent="0.25">
      <c r="V23947" s="80"/>
    </row>
    <row r="23948" spans="22:22" ht="9" hidden="1" customHeight="1" x14ac:dyDescent="0.25">
      <c r="V23948" s="80"/>
    </row>
    <row r="23949" spans="22:22" ht="9" hidden="1" customHeight="1" x14ac:dyDescent="0.25">
      <c r="V23949" s="80"/>
    </row>
    <row r="23950" spans="22:22" ht="9" hidden="1" customHeight="1" x14ac:dyDescent="0.25">
      <c r="V23950" s="80"/>
    </row>
    <row r="23951" spans="22:22" ht="9" hidden="1" customHeight="1" x14ac:dyDescent="0.25">
      <c r="V23951" s="80"/>
    </row>
    <row r="23952" spans="22:22" ht="9" hidden="1" customHeight="1" x14ac:dyDescent="0.25">
      <c r="V23952" s="80"/>
    </row>
    <row r="23953" spans="22:22" ht="9" hidden="1" customHeight="1" x14ac:dyDescent="0.25">
      <c r="V23953" s="80"/>
    </row>
    <row r="23954" spans="22:22" ht="9" hidden="1" customHeight="1" x14ac:dyDescent="0.25">
      <c r="V23954" s="80"/>
    </row>
    <row r="23955" spans="22:22" ht="9" hidden="1" customHeight="1" x14ac:dyDescent="0.25">
      <c r="V23955" s="80"/>
    </row>
    <row r="23956" spans="22:22" ht="9" hidden="1" customHeight="1" x14ac:dyDescent="0.25">
      <c r="V23956" s="80"/>
    </row>
    <row r="23957" spans="22:22" ht="9" hidden="1" customHeight="1" x14ac:dyDescent="0.25">
      <c r="V23957" s="80"/>
    </row>
    <row r="23958" spans="22:22" ht="9" hidden="1" customHeight="1" x14ac:dyDescent="0.25">
      <c r="V23958" s="80"/>
    </row>
    <row r="23959" spans="22:22" ht="9" hidden="1" customHeight="1" x14ac:dyDescent="0.25">
      <c r="V23959" s="80"/>
    </row>
    <row r="23960" spans="22:22" ht="9" hidden="1" customHeight="1" x14ac:dyDescent="0.25">
      <c r="V23960" s="80"/>
    </row>
    <row r="23961" spans="22:22" ht="9" hidden="1" customHeight="1" x14ac:dyDescent="0.25">
      <c r="V23961" s="80"/>
    </row>
    <row r="23962" spans="22:22" ht="9" hidden="1" customHeight="1" x14ac:dyDescent="0.25">
      <c r="V23962" s="80"/>
    </row>
    <row r="23963" spans="22:22" ht="9" hidden="1" customHeight="1" x14ac:dyDescent="0.25">
      <c r="V23963" s="80"/>
    </row>
    <row r="23964" spans="22:22" ht="9" hidden="1" customHeight="1" x14ac:dyDescent="0.25">
      <c r="V23964" s="80"/>
    </row>
    <row r="23965" spans="22:22" ht="9" hidden="1" customHeight="1" x14ac:dyDescent="0.25">
      <c r="V23965" s="80"/>
    </row>
    <row r="23966" spans="22:22" ht="9" hidden="1" customHeight="1" x14ac:dyDescent="0.25">
      <c r="V23966" s="80"/>
    </row>
    <row r="23967" spans="22:22" ht="9" hidden="1" customHeight="1" x14ac:dyDescent="0.25">
      <c r="V23967" s="80"/>
    </row>
    <row r="23968" spans="22:22" ht="9" hidden="1" customHeight="1" x14ac:dyDescent="0.25">
      <c r="V23968" s="80"/>
    </row>
    <row r="23969" spans="22:22" ht="9" hidden="1" customHeight="1" x14ac:dyDescent="0.25">
      <c r="V23969" s="80"/>
    </row>
    <row r="23970" spans="22:22" ht="9" hidden="1" customHeight="1" x14ac:dyDescent="0.25">
      <c r="V23970" s="80"/>
    </row>
    <row r="23971" spans="22:22" ht="9" hidden="1" customHeight="1" x14ac:dyDescent="0.25">
      <c r="V23971" s="80"/>
    </row>
    <row r="23972" spans="22:22" ht="9" hidden="1" customHeight="1" x14ac:dyDescent="0.25">
      <c r="V23972" s="80"/>
    </row>
    <row r="23973" spans="22:22" ht="9" hidden="1" customHeight="1" x14ac:dyDescent="0.25">
      <c r="V23973" s="80"/>
    </row>
    <row r="23974" spans="22:22" ht="9" hidden="1" customHeight="1" x14ac:dyDescent="0.25">
      <c r="V23974" s="80"/>
    </row>
    <row r="23975" spans="22:22" ht="9" hidden="1" customHeight="1" x14ac:dyDescent="0.25">
      <c r="V23975" s="80"/>
    </row>
    <row r="23976" spans="22:22" ht="9" hidden="1" customHeight="1" x14ac:dyDescent="0.25">
      <c r="V23976" s="80"/>
    </row>
    <row r="23977" spans="22:22" ht="9" hidden="1" customHeight="1" x14ac:dyDescent="0.25">
      <c r="V23977" s="80"/>
    </row>
    <row r="23978" spans="22:22" ht="9" hidden="1" customHeight="1" x14ac:dyDescent="0.25">
      <c r="V23978" s="80"/>
    </row>
    <row r="23979" spans="22:22" ht="9" hidden="1" customHeight="1" x14ac:dyDescent="0.25">
      <c r="V23979" s="80"/>
    </row>
    <row r="23980" spans="22:22" ht="9" hidden="1" customHeight="1" x14ac:dyDescent="0.25">
      <c r="V23980" s="80"/>
    </row>
    <row r="23981" spans="22:22" ht="9" hidden="1" customHeight="1" x14ac:dyDescent="0.25">
      <c r="V23981" s="80"/>
    </row>
    <row r="23982" spans="22:22" ht="9" hidden="1" customHeight="1" x14ac:dyDescent="0.25">
      <c r="V23982" s="80"/>
    </row>
    <row r="23983" spans="22:22" ht="9" hidden="1" customHeight="1" x14ac:dyDescent="0.25">
      <c r="V23983" s="80"/>
    </row>
    <row r="23984" spans="22:22" ht="9" hidden="1" customHeight="1" x14ac:dyDescent="0.25">
      <c r="V23984" s="80"/>
    </row>
    <row r="23985" spans="22:22" ht="9" hidden="1" customHeight="1" x14ac:dyDescent="0.25">
      <c r="V23985" s="80"/>
    </row>
    <row r="23986" spans="22:22" ht="9" hidden="1" customHeight="1" x14ac:dyDescent="0.25">
      <c r="V23986" s="80"/>
    </row>
    <row r="23987" spans="22:22" ht="9" hidden="1" customHeight="1" x14ac:dyDescent="0.25">
      <c r="V23987" s="80"/>
    </row>
    <row r="23988" spans="22:22" ht="9" hidden="1" customHeight="1" x14ac:dyDescent="0.25">
      <c r="V23988" s="80"/>
    </row>
    <row r="23989" spans="22:22" ht="9" hidden="1" customHeight="1" x14ac:dyDescent="0.25">
      <c r="V23989" s="80"/>
    </row>
    <row r="23990" spans="22:22" ht="9" hidden="1" customHeight="1" x14ac:dyDescent="0.25">
      <c r="V23990" s="80"/>
    </row>
    <row r="23991" spans="22:22" ht="9" hidden="1" customHeight="1" x14ac:dyDescent="0.25">
      <c r="V23991" s="80"/>
    </row>
    <row r="23992" spans="22:22" ht="9" hidden="1" customHeight="1" x14ac:dyDescent="0.25">
      <c r="V23992" s="80"/>
    </row>
    <row r="23993" spans="22:22" ht="9" hidden="1" customHeight="1" x14ac:dyDescent="0.25">
      <c r="V23993" s="80"/>
    </row>
    <row r="23994" spans="22:22" ht="9" hidden="1" customHeight="1" x14ac:dyDescent="0.25">
      <c r="V23994" s="80"/>
    </row>
    <row r="23995" spans="22:22" ht="9" hidden="1" customHeight="1" x14ac:dyDescent="0.25">
      <c r="V23995" s="80"/>
    </row>
    <row r="23996" spans="22:22" ht="9" hidden="1" customHeight="1" x14ac:dyDescent="0.25">
      <c r="V23996" s="80"/>
    </row>
    <row r="23997" spans="22:22" ht="9" hidden="1" customHeight="1" x14ac:dyDescent="0.25">
      <c r="V23997" s="80"/>
    </row>
    <row r="23998" spans="22:22" ht="9" hidden="1" customHeight="1" x14ac:dyDescent="0.25">
      <c r="V23998" s="80"/>
    </row>
    <row r="23999" spans="22:22" ht="9" hidden="1" customHeight="1" x14ac:dyDescent="0.25">
      <c r="V23999" s="80"/>
    </row>
    <row r="24000" spans="22:22" ht="9" hidden="1" customHeight="1" x14ac:dyDescent="0.25">
      <c r="V24000" s="80"/>
    </row>
    <row r="24001" spans="22:22" ht="9" hidden="1" customHeight="1" x14ac:dyDescent="0.25">
      <c r="V24001" s="80"/>
    </row>
    <row r="24002" spans="22:22" ht="9" hidden="1" customHeight="1" x14ac:dyDescent="0.25">
      <c r="V24002" s="80"/>
    </row>
    <row r="24003" spans="22:22" ht="9" hidden="1" customHeight="1" x14ac:dyDescent="0.25">
      <c r="V24003" s="80"/>
    </row>
    <row r="24004" spans="22:22" ht="9" hidden="1" customHeight="1" x14ac:dyDescent="0.25">
      <c r="V24004" s="80"/>
    </row>
    <row r="24005" spans="22:22" ht="9" hidden="1" customHeight="1" x14ac:dyDescent="0.25">
      <c r="V24005" s="80"/>
    </row>
    <row r="24006" spans="22:22" ht="9" hidden="1" customHeight="1" x14ac:dyDescent="0.25">
      <c r="V24006" s="80"/>
    </row>
    <row r="24007" spans="22:22" ht="9" hidden="1" customHeight="1" x14ac:dyDescent="0.25">
      <c r="V24007" s="80"/>
    </row>
    <row r="24008" spans="22:22" ht="9" hidden="1" customHeight="1" x14ac:dyDescent="0.25">
      <c r="V24008" s="80"/>
    </row>
    <row r="24009" spans="22:22" ht="9" hidden="1" customHeight="1" x14ac:dyDescent="0.25">
      <c r="V24009" s="80"/>
    </row>
    <row r="24010" spans="22:22" ht="9" hidden="1" customHeight="1" x14ac:dyDescent="0.25">
      <c r="V24010" s="80"/>
    </row>
    <row r="24011" spans="22:22" ht="9" hidden="1" customHeight="1" x14ac:dyDescent="0.25">
      <c r="V24011" s="80"/>
    </row>
    <row r="24012" spans="22:22" ht="9" hidden="1" customHeight="1" x14ac:dyDescent="0.25">
      <c r="V24012" s="80"/>
    </row>
    <row r="24013" spans="22:22" ht="9" hidden="1" customHeight="1" x14ac:dyDescent="0.25">
      <c r="V24013" s="80"/>
    </row>
    <row r="24014" spans="22:22" ht="9" hidden="1" customHeight="1" x14ac:dyDescent="0.25">
      <c r="V24014" s="80"/>
    </row>
    <row r="24015" spans="22:22" ht="9" hidden="1" customHeight="1" x14ac:dyDescent="0.25">
      <c r="V24015" s="80"/>
    </row>
    <row r="24016" spans="22:22" ht="9" hidden="1" customHeight="1" x14ac:dyDescent="0.25">
      <c r="V24016" s="80"/>
    </row>
    <row r="24017" spans="22:22" ht="9" hidden="1" customHeight="1" x14ac:dyDescent="0.25">
      <c r="V24017" s="80"/>
    </row>
    <row r="24018" spans="22:22" ht="9" hidden="1" customHeight="1" x14ac:dyDescent="0.25">
      <c r="V24018" s="80"/>
    </row>
    <row r="24019" spans="22:22" ht="9" hidden="1" customHeight="1" x14ac:dyDescent="0.25">
      <c r="V24019" s="80"/>
    </row>
    <row r="24020" spans="22:22" ht="9" hidden="1" customHeight="1" x14ac:dyDescent="0.25">
      <c r="V24020" s="80"/>
    </row>
    <row r="24021" spans="22:22" ht="9" hidden="1" customHeight="1" x14ac:dyDescent="0.25">
      <c r="V24021" s="80"/>
    </row>
    <row r="24022" spans="22:22" ht="9" hidden="1" customHeight="1" x14ac:dyDescent="0.25">
      <c r="V24022" s="80"/>
    </row>
    <row r="24023" spans="22:22" ht="9" hidden="1" customHeight="1" x14ac:dyDescent="0.25">
      <c r="V24023" s="80"/>
    </row>
    <row r="24024" spans="22:22" ht="9" hidden="1" customHeight="1" x14ac:dyDescent="0.25">
      <c r="V24024" s="80"/>
    </row>
    <row r="24025" spans="22:22" ht="9" hidden="1" customHeight="1" x14ac:dyDescent="0.25">
      <c r="V24025" s="80"/>
    </row>
    <row r="24026" spans="22:22" ht="9" hidden="1" customHeight="1" x14ac:dyDescent="0.25">
      <c r="V24026" s="80"/>
    </row>
    <row r="24027" spans="22:22" ht="9" hidden="1" customHeight="1" x14ac:dyDescent="0.25">
      <c r="V24027" s="80"/>
    </row>
    <row r="24028" spans="22:22" ht="9" hidden="1" customHeight="1" x14ac:dyDescent="0.25">
      <c r="V24028" s="80"/>
    </row>
    <row r="24029" spans="22:22" ht="9" hidden="1" customHeight="1" x14ac:dyDescent="0.25">
      <c r="V24029" s="80"/>
    </row>
    <row r="24030" spans="22:22" ht="9" hidden="1" customHeight="1" x14ac:dyDescent="0.25">
      <c r="V24030" s="80"/>
    </row>
    <row r="24031" spans="22:22" ht="9" hidden="1" customHeight="1" x14ac:dyDescent="0.25">
      <c r="V24031" s="80"/>
    </row>
    <row r="24032" spans="22:22" ht="9" hidden="1" customHeight="1" x14ac:dyDescent="0.25">
      <c r="V24032" s="80"/>
    </row>
    <row r="24033" spans="22:22" ht="9" hidden="1" customHeight="1" x14ac:dyDescent="0.25">
      <c r="V24033" s="80"/>
    </row>
    <row r="24034" spans="22:22" ht="9" hidden="1" customHeight="1" x14ac:dyDescent="0.25">
      <c r="V24034" s="80"/>
    </row>
    <row r="24035" spans="22:22" ht="9" hidden="1" customHeight="1" x14ac:dyDescent="0.25">
      <c r="V24035" s="80"/>
    </row>
    <row r="24036" spans="22:22" ht="9" hidden="1" customHeight="1" x14ac:dyDescent="0.25">
      <c r="V24036" s="80"/>
    </row>
    <row r="24037" spans="22:22" ht="9" hidden="1" customHeight="1" x14ac:dyDescent="0.25">
      <c r="V24037" s="80"/>
    </row>
    <row r="24038" spans="22:22" ht="9" hidden="1" customHeight="1" x14ac:dyDescent="0.25">
      <c r="V24038" s="80"/>
    </row>
    <row r="24039" spans="22:22" ht="9" hidden="1" customHeight="1" x14ac:dyDescent="0.25">
      <c r="V24039" s="80"/>
    </row>
    <row r="24040" spans="22:22" ht="9" hidden="1" customHeight="1" x14ac:dyDescent="0.25">
      <c r="V24040" s="80"/>
    </row>
    <row r="24041" spans="22:22" ht="9" hidden="1" customHeight="1" x14ac:dyDescent="0.25">
      <c r="V24041" s="80"/>
    </row>
    <row r="24042" spans="22:22" ht="9" hidden="1" customHeight="1" x14ac:dyDescent="0.25">
      <c r="V24042" s="80"/>
    </row>
    <row r="24043" spans="22:22" ht="9" hidden="1" customHeight="1" x14ac:dyDescent="0.25">
      <c r="V24043" s="80"/>
    </row>
    <row r="24044" spans="22:22" ht="9" hidden="1" customHeight="1" x14ac:dyDescent="0.25">
      <c r="V24044" s="80"/>
    </row>
    <row r="24045" spans="22:22" ht="9" hidden="1" customHeight="1" x14ac:dyDescent="0.25">
      <c r="V24045" s="80"/>
    </row>
    <row r="24046" spans="22:22" ht="9" hidden="1" customHeight="1" x14ac:dyDescent="0.25">
      <c r="V24046" s="80"/>
    </row>
    <row r="24047" spans="22:22" ht="9" hidden="1" customHeight="1" x14ac:dyDescent="0.25">
      <c r="V24047" s="80"/>
    </row>
    <row r="24048" spans="22:22" ht="9" hidden="1" customHeight="1" x14ac:dyDescent="0.25">
      <c r="V24048" s="80"/>
    </row>
    <row r="24049" spans="22:22" ht="9" hidden="1" customHeight="1" x14ac:dyDescent="0.25">
      <c r="V24049" s="80"/>
    </row>
    <row r="24050" spans="22:22" ht="9" hidden="1" customHeight="1" x14ac:dyDescent="0.25">
      <c r="V24050" s="80"/>
    </row>
    <row r="24051" spans="22:22" ht="9" hidden="1" customHeight="1" x14ac:dyDescent="0.25">
      <c r="V24051" s="80"/>
    </row>
    <row r="24052" spans="22:22" ht="9" hidden="1" customHeight="1" x14ac:dyDescent="0.25">
      <c r="V24052" s="80"/>
    </row>
    <row r="24053" spans="22:22" ht="9" hidden="1" customHeight="1" x14ac:dyDescent="0.25">
      <c r="V24053" s="80"/>
    </row>
    <row r="24054" spans="22:22" ht="9" hidden="1" customHeight="1" x14ac:dyDescent="0.25">
      <c r="V24054" s="80"/>
    </row>
    <row r="24055" spans="22:22" ht="9" hidden="1" customHeight="1" x14ac:dyDescent="0.25">
      <c r="V24055" s="80"/>
    </row>
    <row r="24056" spans="22:22" ht="9" hidden="1" customHeight="1" x14ac:dyDescent="0.25">
      <c r="V24056" s="80"/>
    </row>
    <row r="24057" spans="22:22" ht="9" hidden="1" customHeight="1" x14ac:dyDescent="0.25">
      <c r="V24057" s="80"/>
    </row>
    <row r="24058" spans="22:22" ht="9" hidden="1" customHeight="1" x14ac:dyDescent="0.25">
      <c r="V24058" s="80"/>
    </row>
    <row r="24059" spans="22:22" ht="9" hidden="1" customHeight="1" x14ac:dyDescent="0.25">
      <c r="V24059" s="80"/>
    </row>
    <row r="24060" spans="22:22" ht="9" hidden="1" customHeight="1" x14ac:dyDescent="0.25">
      <c r="V24060" s="80"/>
    </row>
    <row r="24061" spans="22:22" ht="9" hidden="1" customHeight="1" x14ac:dyDescent="0.25">
      <c r="V24061" s="80"/>
    </row>
    <row r="24062" spans="22:22" ht="9" hidden="1" customHeight="1" x14ac:dyDescent="0.25">
      <c r="V24062" s="80"/>
    </row>
    <row r="24063" spans="22:22" ht="9" hidden="1" customHeight="1" x14ac:dyDescent="0.25">
      <c r="V24063" s="80"/>
    </row>
    <row r="24064" spans="22:22" ht="9" hidden="1" customHeight="1" x14ac:dyDescent="0.25">
      <c r="V24064" s="80"/>
    </row>
    <row r="24065" spans="22:22" ht="9" hidden="1" customHeight="1" x14ac:dyDescent="0.25">
      <c r="V24065" s="80"/>
    </row>
    <row r="24066" spans="22:22" ht="9" hidden="1" customHeight="1" x14ac:dyDescent="0.25">
      <c r="V24066" s="80"/>
    </row>
    <row r="24067" spans="22:22" ht="9" hidden="1" customHeight="1" x14ac:dyDescent="0.25">
      <c r="V24067" s="80"/>
    </row>
    <row r="24068" spans="22:22" ht="9" hidden="1" customHeight="1" x14ac:dyDescent="0.25">
      <c r="V24068" s="80"/>
    </row>
    <row r="24069" spans="22:22" ht="9" hidden="1" customHeight="1" x14ac:dyDescent="0.25">
      <c r="V24069" s="80"/>
    </row>
    <row r="24070" spans="22:22" ht="9" hidden="1" customHeight="1" x14ac:dyDescent="0.25">
      <c r="V24070" s="80"/>
    </row>
    <row r="24071" spans="22:22" ht="9" hidden="1" customHeight="1" x14ac:dyDescent="0.25">
      <c r="V24071" s="80"/>
    </row>
    <row r="24072" spans="22:22" ht="9" hidden="1" customHeight="1" x14ac:dyDescent="0.25">
      <c r="V24072" s="80"/>
    </row>
    <row r="24073" spans="22:22" ht="9" hidden="1" customHeight="1" x14ac:dyDescent="0.25">
      <c r="V24073" s="80"/>
    </row>
    <row r="24074" spans="22:22" ht="9" hidden="1" customHeight="1" x14ac:dyDescent="0.25">
      <c r="V24074" s="80"/>
    </row>
    <row r="24075" spans="22:22" ht="9" hidden="1" customHeight="1" x14ac:dyDescent="0.25">
      <c r="V24075" s="80"/>
    </row>
    <row r="24076" spans="22:22" ht="9" hidden="1" customHeight="1" x14ac:dyDescent="0.25">
      <c r="V24076" s="80"/>
    </row>
    <row r="24077" spans="22:22" ht="9" hidden="1" customHeight="1" x14ac:dyDescent="0.25">
      <c r="V24077" s="80"/>
    </row>
    <row r="24078" spans="22:22" ht="9" hidden="1" customHeight="1" x14ac:dyDescent="0.25">
      <c r="V24078" s="80"/>
    </row>
    <row r="24079" spans="22:22" ht="9" hidden="1" customHeight="1" x14ac:dyDescent="0.25">
      <c r="V24079" s="80"/>
    </row>
    <row r="24080" spans="22:22" ht="9" hidden="1" customHeight="1" x14ac:dyDescent="0.25">
      <c r="V24080" s="80"/>
    </row>
    <row r="24081" spans="22:22" ht="9" hidden="1" customHeight="1" x14ac:dyDescent="0.25">
      <c r="V24081" s="80"/>
    </row>
    <row r="24082" spans="22:22" ht="9" hidden="1" customHeight="1" x14ac:dyDescent="0.25">
      <c r="V24082" s="80"/>
    </row>
    <row r="24083" spans="22:22" ht="9" hidden="1" customHeight="1" x14ac:dyDescent="0.25">
      <c r="V24083" s="80"/>
    </row>
    <row r="24084" spans="22:22" ht="9" hidden="1" customHeight="1" x14ac:dyDescent="0.25">
      <c r="V24084" s="80"/>
    </row>
    <row r="24085" spans="22:22" ht="9" hidden="1" customHeight="1" x14ac:dyDescent="0.25">
      <c r="V24085" s="80"/>
    </row>
    <row r="24086" spans="22:22" ht="9" hidden="1" customHeight="1" x14ac:dyDescent="0.25">
      <c r="V24086" s="80"/>
    </row>
    <row r="24087" spans="22:22" ht="9" hidden="1" customHeight="1" x14ac:dyDescent="0.25">
      <c r="V24087" s="80"/>
    </row>
    <row r="24088" spans="22:22" ht="9" hidden="1" customHeight="1" x14ac:dyDescent="0.25">
      <c r="V24088" s="80"/>
    </row>
    <row r="24089" spans="22:22" ht="9" hidden="1" customHeight="1" x14ac:dyDescent="0.25">
      <c r="V24089" s="80"/>
    </row>
    <row r="24090" spans="22:22" ht="9" hidden="1" customHeight="1" x14ac:dyDescent="0.25">
      <c r="V24090" s="80"/>
    </row>
    <row r="24091" spans="22:22" ht="9" hidden="1" customHeight="1" x14ac:dyDescent="0.25">
      <c r="V24091" s="80"/>
    </row>
    <row r="24092" spans="22:22" ht="9" hidden="1" customHeight="1" x14ac:dyDescent="0.25">
      <c r="V24092" s="80"/>
    </row>
    <row r="24093" spans="22:22" ht="9" hidden="1" customHeight="1" x14ac:dyDescent="0.25">
      <c r="V24093" s="80"/>
    </row>
    <row r="24094" spans="22:22" ht="9" hidden="1" customHeight="1" x14ac:dyDescent="0.25">
      <c r="V24094" s="80"/>
    </row>
    <row r="24095" spans="22:22" ht="9" hidden="1" customHeight="1" x14ac:dyDescent="0.25">
      <c r="V24095" s="80"/>
    </row>
    <row r="24096" spans="22:22" ht="9" hidden="1" customHeight="1" x14ac:dyDescent="0.25">
      <c r="V24096" s="80"/>
    </row>
    <row r="24097" spans="22:22" ht="9" hidden="1" customHeight="1" x14ac:dyDescent="0.25">
      <c r="V24097" s="80"/>
    </row>
    <row r="24098" spans="22:22" ht="9" hidden="1" customHeight="1" x14ac:dyDescent="0.25">
      <c r="V24098" s="80"/>
    </row>
    <row r="24099" spans="22:22" ht="9" hidden="1" customHeight="1" x14ac:dyDescent="0.25">
      <c r="V24099" s="80"/>
    </row>
    <row r="24100" spans="22:22" ht="9" hidden="1" customHeight="1" x14ac:dyDescent="0.25">
      <c r="V24100" s="80"/>
    </row>
    <row r="24101" spans="22:22" ht="9" hidden="1" customHeight="1" x14ac:dyDescent="0.25">
      <c r="V24101" s="80"/>
    </row>
    <row r="24102" spans="22:22" ht="9" hidden="1" customHeight="1" x14ac:dyDescent="0.25">
      <c r="V24102" s="80"/>
    </row>
    <row r="24103" spans="22:22" ht="9" hidden="1" customHeight="1" x14ac:dyDescent="0.25">
      <c r="V24103" s="80"/>
    </row>
    <row r="24104" spans="22:22" ht="9" hidden="1" customHeight="1" x14ac:dyDescent="0.25">
      <c r="V24104" s="80"/>
    </row>
    <row r="24105" spans="22:22" ht="9" hidden="1" customHeight="1" x14ac:dyDescent="0.25">
      <c r="V24105" s="80"/>
    </row>
    <row r="24106" spans="22:22" ht="9" hidden="1" customHeight="1" x14ac:dyDescent="0.25">
      <c r="V24106" s="80"/>
    </row>
    <row r="24107" spans="22:22" ht="9" hidden="1" customHeight="1" x14ac:dyDescent="0.25">
      <c r="V24107" s="80"/>
    </row>
    <row r="24108" spans="22:22" ht="9" hidden="1" customHeight="1" x14ac:dyDescent="0.25">
      <c r="V24108" s="80"/>
    </row>
    <row r="24109" spans="22:22" ht="9" hidden="1" customHeight="1" x14ac:dyDescent="0.25">
      <c r="V24109" s="80"/>
    </row>
    <row r="24110" spans="22:22" ht="9" hidden="1" customHeight="1" x14ac:dyDescent="0.25">
      <c r="V24110" s="80"/>
    </row>
    <row r="24111" spans="22:22" ht="9" hidden="1" customHeight="1" x14ac:dyDescent="0.25">
      <c r="V24111" s="80"/>
    </row>
    <row r="24112" spans="22:22" ht="9" hidden="1" customHeight="1" x14ac:dyDescent="0.25">
      <c r="V24112" s="80"/>
    </row>
    <row r="24113" spans="22:22" ht="9" hidden="1" customHeight="1" x14ac:dyDescent="0.25">
      <c r="V24113" s="80"/>
    </row>
    <row r="24114" spans="22:22" ht="9" hidden="1" customHeight="1" x14ac:dyDescent="0.25">
      <c r="V24114" s="80"/>
    </row>
    <row r="24115" spans="22:22" ht="9" hidden="1" customHeight="1" x14ac:dyDescent="0.25">
      <c r="V24115" s="80"/>
    </row>
    <row r="24116" spans="22:22" ht="9" hidden="1" customHeight="1" x14ac:dyDescent="0.25">
      <c r="V24116" s="80"/>
    </row>
    <row r="24117" spans="22:22" ht="9" hidden="1" customHeight="1" x14ac:dyDescent="0.25">
      <c r="V24117" s="80"/>
    </row>
    <row r="24118" spans="22:22" ht="9" hidden="1" customHeight="1" x14ac:dyDescent="0.25">
      <c r="V24118" s="80"/>
    </row>
    <row r="24119" spans="22:22" ht="9" hidden="1" customHeight="1" x14ac:dyDescent="0.25">
      <c r="V24119" s="80"/>
    </row>
    <row r="24120" spans="22:22" ht="9" hidden="1" customHeight="1" x14ac:dyDescent="0.25">
      <c r="V24120" s="80"/>
    </row>
    <row r="24121" spans="22:22" ht="9" hidden="1" customHeight="1" x14ac:dyDescent="0.25">
      <c r="V24121" s="80"/>
    </row>
    <row r="24122" spans="22:22" ht="9" hidden="1" customHeight="1" x14ac:dyDescent="0.25">
      <c r="V24122" s="80"/>
    </row>
    <row r="24123" spans="22:22" ht="9" hidden="1" customHeight="1" x14ac:dyDescent="0.25">
      <c r="V24123" s="80"/>
    </row>
    <row r="24124" spans="22:22" ht="9" hidden="1" customHeight="1" x14ac:dyDescent="0.25">
      <c r="V24124" s="80"/>
    </row>
    <row r="24125" spans="22:22" ht="9" hidden="1" customHeight="1" x14ac:dyDescent="0.25">
      <c r="V24125" s="80"/>
    </row>
    <row r="24126" spans="22:22" ht="9" hidden="1" customHeight="1" x14ac:dyDescent="0.25">
      <c r="V24126" s="80"/>
    </row>
    <row r="24127" spans="22:22" ht="9" hidden="1" customHeight="1" x14ac:dyDescent="0.25">
      <c r="V24127" s="80"/>
    </row>
    <row r="24128" spans="22:22" ht="9" hidden="1" customHeight="1" x14ac:dyDescent="0.25">
      <c r="V24128" s="80"/>
    </row>
    <row r="24129" spans="22:22" ht="9" hidden="1" customHeight="1" x14ac:dyDescent="0.25">
      <c r="V24129" s="80"/>
    </row>
    <row r="24130" spans="22:22" ht="9" hidden="1" customHeight="1" x14ac:dyDescent="0.25">
      <c r="V24130" s="80"/>
    </row>
    <row r="24131" spans="22:22" ht="9" hidden="1" customHeight="1" x14ac:dyDescent="0.25">
      <c r="V24131" s="80"/>
    </row>
    <row r="24132" spans="22:22" ht="9" hidden="1" customHeight="1" x14ac:dyDescent="0.25">
      <c r="V24132" s="80"/>
    </row>
    <row r="24133" spans="22:22" ht="9" hidden="1" customHeight="1" x14ac:dyDescent="0.25">
      <c r="V24133" s="80"/>
    </row>
    <row r="24134" spans="22:22" ht="9" hidden="1" customHeight="1" x14ac:dyDescent="0.25">
      <c r="V24134" s="80"/>
    </row>
    <row r="24135" spans="22:22" ht="9" hidden="1" customHeight="1" x14ac:dyDescent="0.25">
      <c r="V24135" s="80"/>
    </row>
    <row r="24136" spans="22:22" ht="9" hidden="1" customHeight="1" x14ac:dyDescent="0.25">
      <c r="V24136" s="80"/>
    </row>
    <row r="24137" spans="22:22" ht="9" hidden="1" customHeight="1" x14ac:dyDescent="0.25">
      <c r="V24137" s="80"/>
    </row>
    <row r="24138" spans="22:22" ht="9" hidden="1" customHeight="1" x14ac:dyDescent="0.25">
      <c r="V24138" s="80"/>
    </row>
    <row r="24139" spans="22:22" ht="9" hidden="1" customHeight="1" x14ac:dyDescent="0.25">
      <c r="V24139" s="80"/>
    </row>
    <row r="24140" spans="22:22" ht="9" hidden="1" customHeight="1" x14ac:dyDescent="0.25">
      <c r="V24140" s="80"/>
    </row>
    <row r="24141" spans="22:22" ht="9" hidden="1" customHeight="1" x14ac:dyDescent="0.25">
      <c r="V24141" s="80"/>
    </row>
    <row r="24142" spans="22:22" ht="9" hidden="1" customHeight="1" x14ac:dyDescent="0.25">
      <c r="V24142" s="80"/>
    </row>
    <row r="24143" spans="22:22" ht="9" hidden="1" customHeight="1" x14ac:dyDescent="0.25">
      <c r="V24143" s="80"/>
    </row>
    <row r="24144" spans="22:22" ht="9" hidden="1" customHeight="1" x14ac:dyDescent="0.25">
      <c r="V24144" s="80"/>
    </row>
    <row r="24145" spans="22:22" ht="9" hidden="1" customHeight="1" x14ac:dyDescent="0.25">
      <c r="V24145" s="80"/>
    </row>
    <row r="24146" spans="22:22" ht="9" hidden="1" customHeight="1" x14ac:dyDescent="0.25">
      <c r="V24146" s="80"/>
    </row>
    <row r="24147" spans="22:22" ht="9" hidden="1" customHeight="1" x14ac:dyDescent="0.25">
      <c r="V24147" s="80"/>
    </row>
    <row r="24148" spans="22:22" ht="9" hidden="1" customHeight="1" x14ac:dyDescent="0.25">
      <c r="V24148" s="80"/>
    </row>
    <row r="24149" spans="22:22" ht="9" hidden="1" customHeight="1" x14ac:dyDescent="0.25">
      <c r="V24149" s="80"/>
    </row>
    <row r="24150" spans="22:22" ht="9" hidden="1" customHeight="1" x14ac:dyDescent="0.25">
      <c r="V24150" s="80"/>
    </row>
    <row r="24151" spans="22:22" ht="9" hidden="1" customHeight="1" x14ac:dyDescent="0.25">
      <c r="V24151" s="80"/>
    </row>
    <row r="24152" spans="22:22" ht="9" hidden="1" customHeight="1" x14ac:dyDescent="0.25">
      <c r="V24152" s="80"/>
    </row>
    <row r="24153" spans="22:22" ht="9" hidden="1" customHeight="1" x14ac:dyDescent="0.25">
      <c r="V24153" s="80"/>
    </row>
    <row r="24154" spans="22:22" ht="9" hidden="1" customHeight="1" x14ac:dyDescent="0.25">
      <c r="V24154" s="80"/>
    </row>
    <row r="24155" spans="22:22" ht="9" hidden="1" customHeight="1" x14ac:dyDescent="0.25">
      <c r="V24155" s="80"/>
    </row>
    <row r="24156" spans="22:22" ht="9" hidden="1" customHeight="1" x14ac:dyDescent="0.25">
      <c r="V24156" s="80"/>
    </row>
    <row r="24157" spans="22:22" ht="9" hidden="1" customHeight="1" x14ac:dyDescent="0.25">
      <c r="V24157" s="80"/>
    </row>
    <row r="24158" spans="22:22" ht="9" hidden="1" customHeight="1" x14ac:dyDescent="0.25">
      <c r="V24158" s="80"/>
    </row>
    <row r="24159" spans="22:22" ht="9" hidden="1" customHeight="1" x14ac:dyDescent="0.25">
      <c r="V24159" s="80"/>
    </row>
    <row r="24160" spans="22:22" ht="9" hidden="1" customHeight="1" x14ac:dyDescent="0.25">
      <c r="V24160" s="80"/>
    </row>
    <row r="24161" spans="22:22" ht="9" hidden="1" customHeight="1" x14ac:dyDescent="0.25">
      <c r="V24161" s="80"/>
    </row>
    <row r="24162" spans="22:22" ht="9" hidden="1" customHeight="1" x14ac:dyDescent="0.25">
      <c r="V24162" s="80"/>
    </row>
    <row r="24163" spans="22:22" ht="9" hidden="1" customHeight="1" x14ac:dyDescent="0.25">
      <c r="V24163" s="80"/>
    </row>
    <row r="24164" spans="22:22" ht="9" hidden="1" customHeight="1" x14ac:dyDescent="0.25">
      <c r="V24164" s="80"/>
    </row>
    <row r="24165" spans="22:22" ht="9" hidden="1" customHeight="1" x14ac:dyDescent="0.25">
      <c r="V24165" s="80"/>
    </row>
    <row r="24166" spans="22:22" ht="9" hidden="1" customHeight="1" x14ac:dyDescent="0.25">
      <c r="V24166" s="80"/>
    </row>
    <row r="24167" spans="22:22" ht="9" hidden="1" customHeight="1" x14ac:dyDescent="0.25">
      <c r="V24167" s="80"/>
    </row>
    <row r="24168" spans="22:22" ht="9" hidden="1" customHeight="1" x14ac:dyDescent="0.25">
      <c r="V24168" s="80"/>
    </row>
    <row r="24169" spans="22:22" ht="9" hidden="1" customHeight="1" x14ac:dyDescent="0.25">
      <c r="V24169" s="80"/>
    </row>
    <row r="24170" spans="22:22" ht="9" hidden="1" customHeight="1" x14ac:dyDescent="0.25">
      <c r="V24170" s="80"/>
    </row>
    <row r="24171" spans="22:22" ht="9" hidden="1" customHeight="1" x14ac:dyDescent="0.25">
      <c r="V24171" s="80"/>
    </row>
    <row r="24172" spans="22:22" ht="9" hidden="1" customHeight="1" x14ac:dyDescent="0.25">
      <c r="V24172" s="80"/>
    </row>
    <row r="24173" spans="22:22" ht="9" hidden="1" customHeight="1" x14ac:dyDescent="0.25">
      <c r="V24173" s="80"/>
    </row>
    <row r="24174" spans="22:22" ht="9" hidden="1" customHeight="1" x14ac:dyDescent="0.25">
      <c r="V24174" s="80"/>
    </row>
    <row r="24175" spans="22:22" ht="9" hidden="1" customHeight="1" x14ac:dyDescent="0.25">
      <c r="V24175" s="80"/>
    </row>
    <row r="24176" spans="22:22" ht="9" hidden="1" customHeight="1" x14ac:dyDescent="0.25">
      <c r="V24176" s="80"/>
    </row>
    <row r="24177" spans="22:22" ht="9" hidden="1" customHeight="1" x14ac:dyDescent="0.25">
      <c r="V24177" s="80"/>
    </row>
    <row r="24178" spans="22:22" ht="9" hidden="1" customHeight="1" x14ac:dyDescent="0.25">
      <c r="V24178" s="80"/>
    </row>
    <row r="24179" spans="22:22" ht="9" hidden="1" customHeight="1" x14ac:dyDescent="0.25">
      <c r="V24179" s="80"/>
    </row>
    <row r="24180" spans="22:22" ht="9" hidden="1" customHeight="1" x14ac:dyDescent="0.25">
      <c r="V24180" s="80"/>
    </row>
    <row r="24181" spans="22:22" ht="9" hidden="1" customHeight="1" x14ac:dyDescent="0.25">
      <c r="V24181" s="80"/>
    </row>
    <row r="24182" spans="22:22" ht="9" hidden="1" customHeight="1" x14ac:dyDescent="0.25">
      <c r="V24182" s="80"/>
    </row>
    <row r="24183" spans="22:22" ht="9" hidden="1" customHeight="1" x14ac:dyDescent="0.25">
      <c r="V24183" s="80"/>
    </row>
    <row r="24184" spans="22:22" ht="9" hidden="1" customHeight="1" x14ac:dyDescent="0.25">
      <c r="V24184" s="80"/>
    </row>
    <row r="24185" spans="22:22" ht="9" hidden="1" customHeight="1" x14ac:dyDescent="0.25">
      <c r="V24185" s="80"/>
    </row>
    <row r="24186" spans="22:22" ht="9" hidden="1" customHeight="1" x14ac:dyDescent="0.25">
      <c r="V24186" s="80"/>
    </row>
    <row r="24187" spans="22:22" ht="9" hidden="1" customHeight="1" x14ac:dyDescent="0.25">
      <c r="V24187" s="80"/>
    </row>
    <row r="24188" spans="22:22" ht="9" hidden="1" customHeight="1" x14ac:dyDescent="0.25">
      <c r="V24188" s="80"/>
    </row>
    <row r="24189" spans="22:22" ht="9" hidden="1" customHeight="1" x14ac:dyDescent="0.25">
      <c r="V24189" s="80"/>
    </row>
    <row r="24190" spans="22:22" ht="9" hidden="1" customHeight="1" x14ac:dyDescent="0.25">
      <c r="V24190" s="80"/>
    </row>
    <row r="24191" spans="22:22" ht="9" hidden="1" customHeight="1" x14ac:dyDescent="0.25">
      <c r="V24191" s="80"/>
    </row>
    <row r="24192" spans="22:22" ht="9" hidden="1" customHeight="1" x14ac:dyDescent="0.25">
      <c r="V24192" s="80"/>
    </row>
    <row r="24193" spans="22:22" ht="9" hidden="1" customHeight="1" x14ac:dyDescent="0.25">
      <c r="V24193" s="80"/>
    </row>
    <row r="24194" spans="22:22" ht="9" hidden="1" customHeight="1" x14ac:dyDescent="0.25">
      <c r="V24194" s="80"/>
    </row>
    <row r="24195" spans="22:22" ht="9" hidden="1" customHeight="1" x14ac:dyDescent="0.25">
      <c r="V24195" s="80"/>
    </row>
    <row r="24196" spans="22:22" ht="9" hidden="1" customHeight="1" x14ac:dyDescent="0.25">
      <c r="V24196" s="80"/>
    </row>
    <row r="24197" spans="22:22" ht="9" hidden="1" customHeight="1" x14ac:dyDescent="0.25">
      <c r="V24197" s="80"/>
    </row>
    <row r="24198" spans="22:22" ht="9" hidden="1" customHeight="1" x14ac:dyDescent="0.25">
      <c r="V24198" s="80"/>
    </row>
    <row r="24199" spans="22:22" ht="9" hidden="1" customHeight="1" x14ac:dyDescent="0.25">
      <c r="V24199" s="80"/>
    </row>
    <row r="24200" spans="22:22" ht="9" hidden="1" customHeight="1" x14ac:dyDescent="0.25">
      <c r="V24200" s="80"/>
    </row>
    <row r="24201" spans="22:22" ht="9" hidden="1" customHeight="1" x14ac:dyDescent="0.25">
      <c r="V24201" s="80"/>
    </row>
    <row r="24202" spans="22:22" ht="9" hidden="1" customHeight="1" x14ac:dyDescent="0.25">
      <c r="V24202" s="80"/>
    </row>
    <row r="24203" spans="22:22" ht="9" hidden="1" customHeight="1" x14ac:dyDescent="0.25">
      <c r="V24203" s="80"/>
    </row>
    <row r="24204" spans="22:22" ht="9" hidden="1" customHeight="1" x14ac:dyDescent="0.25">
      <c r="V24204" s="80"/>
    </row>
    <row r="24205" spans="22:22" ht="9" hidden="1" customHeight="1" x14ac:dyDescent="0.25">
      <c r="V24205" s="80"/>
    </row>
    <row r="24206" spans="22:22" ht="9" hidden="1" customHeight="1" x14ac:dyDescent="0.25">
      <c r="V24206" s="80"/>
    </row>
    <row r="24207" spans="22:22" ht="9" hidden="1" customHeight="1" x14ac:dyDescent="0.25">
      <c r="V24207" s="80"/>
    </row>
    <row r="24208" spans="22:22" ht="9" hidden="1" customHeight="1" x14ac:dyDescent="0.25">
      <c r="V24208" s="80"/>
    </row>
    <row r="24209" spans="22:22" ht="9" hidden="1" customHeight="1" x14ac:dyDescent="0.25">
      <c r="V24209" s="80"/>
    </row>
    <row r="24210" spans="22:22" ht="9" hidden="1" customHeight="1" x14ac:dyDescent="0.25">
      <c r="V24210" s="80"/>
    </row>
    <row r="24211" spans="22:22" ht="9" hidden="1" customHeight="1" x14ac:dyDescent="0.25">
      <c r="V24211" s="80"/>
    </row>
    <row r="24212" spans="22:22" ht="9" hidden="1" customHeight="1" x14ac:dyDescent="0.25">
      <c r="V24212" s="80"/>
    </row>
    <row r="24213" spans="22:22" ht="9" hidden="1" customHeight="1" x14ac:dyDescent="0.25">
      <c r="V24213" s="80"/>
    </row>
    <row r="24214" spans="22:22" ht="9" hidden="1" customHeight="1" x14ac:dyDescent="0.25">
      <c r="V24214" s="80"/>
    </row>
    <row r="24215" spans="22:22" ht="9" hidden="1" customHeight="1" x14ac:dyDescent="0.25">
      <c r="V24215" s="80"/>
    </row>
    <row r="24216" spans="22:22" ht="9" hidden="1" customHeight="1" x14ac:dyDescent="0.25">
      <c r="V24216" s="80"/>
    </row>
    <row r="24217" spans="22:22" ht="9" hidden="1" customHeight="1" x14ac:dyDescent="0.25">
      <c r="V24217" s="80"/>
    </row>
    <row r="24218" spans="22:22" ht="9" hidden="1" customHeight="1" x14ac:dyDescent="0.25">
      <c r="V24218" s="80"/>
    </row>
    <row r="24219" spans="22:22" ht="9" hidden="1" customHeight="1" x14ac:dyDescent="0.25">
      <c r="V24219" s="80"/>
    </row>
    <row r="24220" spans="22:22" ht="9" hidden="1" customHeight="1" x14ac:dyDescent="0.25">
      <c r="V24220" s="80"/>
    </row>
    <row r="24221" spans="22:22" ht="9" hidden="1" customHeight="1" x14ac:dyDescent="0.25">
      <c r="V24221" s="80"/>
    </row>
    <row r="24222" spans="22:22" ht="9" hidden="1" customHeight="1" x14ac:dyDescent="0.25">
      <c r="V24222" s="80"/>
    </row>
    <row r="24223" spans="22:22" ht="9" hidden="1" customHeight="1" x14ac:dyDescent="0.25">
      <c r="V24223" s="80"/>
    </row>
    <row r="24224" spans="22:22" ht="9" hidden="1" customHeight="1" x14ac:dyDescent="0.25">
      <c r="V24224" s="80"/>
    </row>
    <row r="24225" spans="22:22" ht="9" hidden="1" customHeight="1" x14ac:dyDescent="0.25">
      <c r="V24225" s="80"/>
    </row>
    <row r="24226" spans="22:22" ht="9" hidden="1" customHeight="1" x14ac:dyDescent="0.25">
      <c r="V24226" s="80"/>
    </row>
    <row r="24227" spans="22:22" ht="9" hidden="1" customHeight="1" x14ac:dyDescent="0.25">
      <c r="V24227" s="80"/>
    </row>
    <row r="24228" spans="22:22" ht="9" hidden="1" customHeight="1" x14ac:dyDescent="0.25">
      <c r="V24228" s="80"/>
    </row>
    <row r="24229" spans="22:22" ht="9" hidden="1" customHeight="1" x14ac:dyDescent="0.25">
      <c r="V24229" s="80"/>
    </row>
    <row r="24230" spans="22:22" ht="9" hidden="1" customHeight="1" x14ac:dyDescent="0.25">
      <c r="V24230" s="80"/>
    </row>
    <row r="24231" spans="22:22" ht="9" hidden="1" customHeight="1" x14ac:dyDescent="0.25">
      <c r="V24231" s="80"/>
    </row>
    <row r="24232" spans="22:22" ht="9" hidden="1" customHeight="1" x14ac:dyDescent="0.25">
      <c r="V24232" s="80"/>
    </row>
    <row r="24233" spans="22:22" ht="9" hidden="1" customHeight="1" x14ac:dyDescent="0.25">
      <c r="V24233" s="80"/>
    </row>
    <row r="24234" spans="22:22" ht="9" hidden="1" customHeight="1" x14ac:dyDescent="0.25">
      <c r="V24234" s="80"/>
    </row>
    <row r="24235" spans="22:22" ht="9" hidden="1" customHeight="1" x14ac:dyDescent="0.25">
      <c r="V24235" s="80"/>
    </row>
    <row r="24236" spans="22:22" ht="9" hidden="1" customHeight="1" x14ac:dyDescent="0.25">
      <c r="V24236" s="80"/>
    </row>
    <row r="24237" spans="22:22" ht="9" hidden="1" customHeight="1" x14ac:dyDescent="0.25">
      <c r="V24237" s="80"/>
    </row>
    <row r="24238" spans="22:22" ht="9" hidden="1" customHeight="1" x14ac:dyDescent="0.25">
      <c r="V24238" s="80"/>
    </row>
    <row r="24239" spans="22:22" ht="9" hidden="1" customHeight="1" x14ac:dyDescent="0.25">
      <c r="V24239" s="80"/>
    </row>
    <row r="24240" spans="22:22" ht="9" hidden="1" customHeight="1" x14ac:dyDescent="0.25">
      <c r="V24240" s="80"/>
    </row>
    <row r="24241" spans="22:22" ht="9" hidden="1" customHeight="1" x14ac:dyDescent="0.25">
      <c r="V24241" s="80"/>
    </row>
    <row r="24242" spans="22:22" ht="9" hidden="1" customHeight="1" x14ac:dyDescent="0.25">
      <c r="V24242" s="80"/>
    </row>
    <row r="24243" spans="22:22" ht="9" hidden="1" customHeight="1" x14ac:dyDescent="0.25">
      <c r="V24243" s="80"/>
    </row>
    <row r="24244" spans="22:22" ht="9" hidden="1" customHeight="1" x14ac:dyDescent="0.25">
      <c r="V24244" s="80"/>
    </row>
    <row r="24245" spans="22:22" ht="9" hidden="1" customHeight="1" x14ac:dyDescent="0.25">
      <c r="V24245" s="80"/>
    </row>
    <row r="24246" spans="22:22" ht="9" hidden="1" customHeight="1" x14ac:dyDescent="0.25">
      <c r="V24246" s="80"/>
    </row>
    <row r="24247" spans="22:22" ht="9" hidden="1" customHeight="1" x14ac:dyDescent="0.25">
      <c r="V24247" s="80"/>
    </row>
    <row r="24248" spans="22:22" ht="9" hidden="1" customHeight="1" x14ac:dyDescent="0.25">
      <c r="V24248" s="80"/>
    </row>
    <row r="24249" spans="22:22" ht="9" hidden="1" customHeight="1" x14ac:dyDescent="0.25">
      <c r="V24249" s="80"/>
    </row>
    <row r="24250" spans="22:22" ht="9" hidden="1" customHeight="1" x14ac:dyDescent="0.25">
      <c r="V24250" s="80"/>
    </row>
    <row r="24251" spans="22:22" ht="9" hidden="1" customHeight="1" x14ac:dyDescent="0.25">
      <c r="V24251" s="80"/>
    </row>
    <row r="24252" spans="22:22" ht="9" hidden="1" customHeight="1" x14ac:dyDescent="0.25">
      <c r="V24252" s="80"/>
    </row>
    <row r="24253" spans="22:22" ht="9" hidden="1" customHeight="1" x14ac:dyDescent="0.25">
      <c r="V24253" s="80"/>
    </row>
    <row r="24254" spans="22:22" ht="9" hidden="1" customHeight="1" x14ac:dyDescent="0.25">
      <c r="V24254" s="80"/>
    </row>
    <row r="24255" spans="22:22" ht="9" hidden="1" customHeight="1" x14ac:dyDescent="0.25">
      <c r="V24255" s="80"/>
    </row>
    <row r="24256" spans="22:22" ht="9" hidden="1" customHeight="1" x14ac:dyDescent="0.25">
      <c r="V24256" s="80"/>
    </row>
    <row r="24257" spans="22:22" ht="9" hidden="1" customHeight="1" x14ac:dyDescent="0.25">
      <c r="V24257" s="80"/>
    </row>
    <row r="24258" spans="22:22" ht="9" hidden="1" customHeight="1" x14ac:dyDescent="0.25">
      <c r="V24258" s="80"/>
    </row>
    <row r="24259" spans="22:22" ht="9" hidden="1" customHeight="1" x14ac:dyDescent="0.25">
      <c r="V24259" s="80"/>
    </row>
    <row r="24260" spans="22:22" ht="9" hidden="1" customHeight="1" x14ac:dyDescent="0.25">
      <c r="V24260" s="80"/>
    </row>
    <row r="24261" spans="22:22" ht="9" hidden="1" customHeight="1" x14ac:dyDescent="0.25">
      <c r="V24261" s="80"/>
    </row>
    <row r="24262" spans="22:22" ht="9" hidden="1" customHeight="1" x14ac:dyDescent="0.25">
      <c r="V24262" s="80"/>
    </row>
    <row r="24263" spans="22:22" ht="9" hidden="1" customHeight="1" x14ac:dyDescent="0.25">
      <c r="V24263" s="80"/>
    </row>
    <row r="24264" spans="22:22" ht="9" hidden="1" customHeight="1" x14ac:dyDescent="0.25">
      <c r="V24264" s="80"/>
    </row>
    <row r="24265" spans="22:22" ht="9" hidden="1" customHeight="1" x14ac:dyDescent="0.25">
      <c r="V24265" s="80"/>
    </row>
    <row r="24266" spans="22:22" ht="9" hidden="1" customHeight="1" x14ac:dyDescent="0.25">
      <c r="V24266" s="80"/>
    </row>
    <row r="24267" spans="22:22" ht="9" hidden="1" customHeight="1" x14ac:dyDescent="0.25">
      <c r="V24267" s="80"/>
    </row>
    <row r="24268" spans="22:22" ht="9" hidden="1" customHeight="1" x14ac:dyDescent="0.25">
      <c r="V24268" s="80"/>
    </row>
    <row r="24269" spans="22:22" ht="9" hidden="1" customHeight="1" x14ac:dyDescent="0.25">
      <c r="V24269" s="80"/>
    </row>
    <row r="24270" spans="22:22" ht="9" hidden="1" customHeight="1" x14ac:dyDescent="0.25">
      <c r="V24270" s="80"/>
    </row>
    <row r="24271" spans="22:22" ht="9" hidden="1" customHeight="1" x14ac:dyDescent="0.25">
      <c r="V24271" s="80"/>
    </row>
    <row r="24272" spans="22:22" ht="9" hidden="1" customHeight="1" x14ac:dyDescent="0.25">
      <c r="V24272" s="80"/>
    </row>
    <row r="24273" spans="22:22" ht="9" hidden="1" customHeight="1" x14ac:dyDescent="0.25">
      <c r="V24273" s="80"/>
    </row>
    <row r="24274" spans="22:22" ht="9" hidden="1" customHeight="1" x14ac:dyDescent="0.25">
      <c r="V24274" s="80"/>
    </row>
    <row r="24275" spans="22:22" ht="9" hidden="1" customHeight="1" x14ac:dyDescent="0.25">
      <c r="V24275" s="80"/>
    </row>
    <row r="24276" spans="22:22" ht="9" hidden="1" customHeight="1" x14ac:dyDescent="0.25">
      <c r="V24276" s="80"/>
    </row>
    <row r="24277" spans="22:22" ht="9" hidden="1" customHeight="1" x14ac:dyDescent="0.25">
      <c r="V24277" s="80"/>
    </row>
    <row r="24278" spans="22:22" ht="9" hidden="1" customHeight="1" x14ac:dyDescent="0.25">
      <c r="V24278" s="80"/>
    </row>
    <row r="24279" spans="22:22" ht="9" hidden="1" customHeight="1" x14ac:dyDescent="0.25">
      <c r="V24279" s="80"/>
    </row>
    <row r="24280" spans="22:22" ht="9" hidden="1" customHeight="1" x14ac:dyDescent="0.25">
      <c r="V24280" s="80"/>
    </row>
    <row r="24281" spans="22:22" ht="9" hidden="1" customHeight="1" x14ac:dyDescent="0.25">
      <c r="V24281" s="80"/>
    </row>
    <row r="24282" spans="22:22" ht="9" hidden="1" customHeight="1" x14ac:dyDescent="0.25">
      <c r="V24282" s="80"/>
    </row>
    <row r="24283" spans="22:22" ht="9" hidden="1" customHeight="1" x14ac:dyDescent="0.25">
      <c r="V24283" s="80"/>
    </row>
    <row r="24284" spans="22:22" ht="9" hidden="1" customHeight="1" x14ac:dyDescent="0.25">
      <c r="V24284" s="80"/>
    </row>
    <row r="24285" spans="22:22" ht="9" hidden="1" customHeight="1" x14ac:dyDescent="0.25">
      <c r="V24285" s="80"/>
    </row>
    <row r="24286" spans="22:22" ht="9" hidden="1" customHeight="1" x14ac:dyDescent="0.25">
      <c r="V24286" s="80"/>
    </row>
    <row r="24287" spans="22:22" ht="9" hidden="1" customHeight="1" x14ac:dyDescent="0.25">
      <c r="V24287" s="80"/>
    </row>
    <row r="24288" spans="22:22" ht="9" hidden="1" customHeight="1" x14ac:dyDescent="0.25">
      <c r="V24288" s="80"/>
    </row>
    <row r="24289" spans="22:22" ht="9" hidden="1" customHeight="1" x14ac:dyDescent="0.25">
      <c r="V24289" s="80"/>
    </row>
    <row r="24290" spans="22:22" ht="9" hidden="1" customHeight="1" x14ac:dyDescent="0.25">
      <c r="V24290" s="80"/>
    </row>
    <row r="24291" spans="22:22" ht="9" hidden="1" customHeight="1" x14ac:dyDescent="0.25">
      <c r="V24291" s="80"/>
    </row>
    <row r="24292" spans="22:22" ht="9" hidden="1" customHeight="1" x14ac:dyDescent="0.25">
      <c r="V24292" s="80"/>
    </row>
    <row r="24293" spans="22:22" ht="9" hidden="1" customHeight="1" x14ac:dyDescent="0.25">
      <c r="V24293" s="80"/>
    </row>
    <row r="24294" spans="22:22" ht="9" hidden="1" customHeight="1" x14ac:dyDescent="0.25">
      <c r="V24294" s="80"/>
    </row>
    <row r="24295" spans="22:22" ht="9" hidden="1" customHeight="1" x14ac:dyDescent="0.25">
      <c r="V24295" s="80"/>
    </row>
    <row r="24296" spans="22:22" ht="9" hidden="1" customHeight="1" x14ac:dyDescent="0.25">
      <c r="V24296" s="80"/>
    </row>
    <row r="24297" spans="22:22" ht="9" hidden="1" customHeight="1" x14ac:dyDescent="0.25">
      <c r="V24297" s="80"/>
    </row>
    <row r="24298" spans="22:22" ht="9" hidden="1" customHeight="1" x14ac:dyDescent="0.25">
      <c r="V24298" s="80"/>
    </row>
    <row r="24299" spans="22:22" ht="9" hidden="1" customHeight="1" x14ac:dyDescent="0.25">
      <c r="V24299" s="80"/>
    </row>
    <row r="24300" spans="22:22" ht="9" hidden="1" customHeight="1" x14ac:dyDescent="0.25">
      <c r="V24300" s="80"/>
    </row>
    <row r="24301" spans="22:22" ht="9" hidden="1" customHeight="1" x14ac:dyDescent="0.25">
      <c r="V24301" s="80"/>
    </row>
    <row r="24302" spans="22:22" ht="9" hidden="1" customHeight="1" x14ac:dyDescent="0.25">
      <c r="V24302" s="80"/>
    </row>
    <row r="24303" spans="22:22" ht="9" hidden="1" customHeight="1" x14ac:dyDescent="0.25">
      <c r="V24303" s="80"/>
    </row>
    <row r="24304" spans="22:22" ht="9" hidden="1" customHeight="1" x14ac:dyDescent="0.25">
      <c r="V24304" s="80"/>
    </row>
    <row r="24305" spans="22:22" ht="9" hidden="1" customHeight="1" x14ac:dyDescent="0.25">
      <c r="V24305" s="80"/>
    </row>
    <row r="24306" spans="22:22" ht="9" hidden="1" customHeight="1" x14ac:dyDescent="0.25">
      <c r="V24306" s="80"/>
    </row>
    <row r="24307" spans="22:22" ht="9" hidden="1" customHeight="1" x14ac:dyDescent="0.25">
      <c r="V24307" s="80"/>
    </row>
    <row r="24308" spans="22:22" ht="9" hidden="1" customHeight="1" x14ac:dyDescent="0.25">
      <c r="V24308" s="80"/>
    </row>
    <row r="24309" spans="22:22" ht="9" hidden="1" customHeight="1" x14ac:dyDescent="0.25">
      <c r="V24309" s="80"/>
    </row>
    <row r="24310" spans="22:22" ht="9" hidden="1" customHeight="1" x14ac:dyDescent="0.25">
      <c r="V24310" s="80"/>
    </row>
    <row r="24311" spans="22:22" ht="9" hidden="1" customHeight="1" x14ac:dyDescent="0.25">
      <c r="V24311" s="80"/>
    </row>
    <row r="24312" spans="22:22" ht="9" hidden="1" customHeight="1" x14ac:dyDescent="0.25">
      <c r="V24312" s="80"/>
    </row>
    <row r="24313" spans="22:22" ht="9" hidden="1" customHeight="1" x14ac:dyDescent="0.25">
      <c r="V24313" s="80"/>
    </row>
    <row r="24314" spans="22:22" ht="9" hidden="1" customHeight="1" x14ac:dyDescent="0.25">
      <c r="V24314" s="80"/>
    </row>
    <row r="24315" spans="22:22" ht="9" hidden="1" customHeight="1" x14ac:dyDescent="0.25">
      <c r="V24315" s="80"/>
    </row>
    <row r="24316" spans="22:22" ht="9" hidden="1" customHeight="1" x14ac:dyDescent="0.25">
      <c r="V24316" s="80"/>
    </row>
    <row r="24317" spans="22:22" ht="9" hidden="1" customHeight="1" x14ac:dyDescent="0.25">
      <c r="V24317" s="80"/>
    </row>
    <row r="24318" spans="22:22" ht="9" hidden="1" customHeight="1" x14ac:dyDescent="0.25">
      <c r="V24318" s="80"/>
    </row>
    <row r="24319" spans="22:22" ht="9" hidden="1" customHeight="1" x14ac:dyDescent="0.25">
      <c r="V24319" s="80"/>
    </row>
    <row r="24320" spans="22:22" ht="9" hidden="1" customHeight="1" x14ac:dyDescent="0.25">
      <c r="V24320" s="80"/>
    </row>
    <row r="24321" spans="22:22" ht="9" hidden="1" customHeight="1" x14ac:dyDescent="0.25">
      <c r="V24321" s="80"/>
    </row>
    <row r="24322" spans="22:22" ht="9" hidden="1" customHeight="1" x14ac:dyDescent="0.25">
      <c r="V24322" s="80"/>
    </row>
    <row r="24323" spans="22:22" ht="9" hidden="1" customHeight="1" x14ac:dyDescent="0.25">
      <c r="V24323" s="80"/>
    </row>
    <row r="24324" spans="22:22" ht="9" hidden="1" customHeight="1" x14ac:dyDescent="0.25">
      <c r="V24324" s="80"/>
    </row>
    <row r="24325" spans="22:22" ht="9" hidden="1" customHeight="1" x14ac:dyDescent="0.25">
      <c r="V24325" s="80"/>
    </row>
    <row r="24326" spans="22:22" ht="9" hidden="1" customHeight="1" x14ac:dyDescent="0.25">
      <c r="V24326" s="80"/>
    </row>
    <row r="24327" spans="22:22" ht="9" hidden="1" customHeight="1" x14ac:dyDescent="0.25">
      <c r="V24327" s="80"/>
    </row>
    <row r="24328" spans="22:22" ht="9" hidden="1" customHeight="1" x14ac:dyDescent="0.25">
      <c r="V24328" s="80"/>
    </row>
    <row r="24329" spans="22:22" ht="9" hidden="1" customHeight="1" x14ac:dyDescent="0.25">
      <c r="V24329" s="80"/>
    </row>
    <row r="24330" spans="22:22" ht="9" hidden="1" customHeight="1" x14ac:dyDescent="0.25">
      <c r="V24330" s="80"/>
    </row>
    <row r="24331" spans="22:22" ht="9" hidden="1" customHeight="1" x14ac:dyDescent="0.25">
      <c r="V24331" s="80"/>
    </row>
    <row r="24332" spans="22:22" ht="9" hidden="1" customHeight="1" x14ac:dyDescent="0.25">
      <c r="V24332" s="80"/>
    </row>
    <row r="24333" spans="22:22" ht="9" hidden="1" customHeight="1" x14ac:dyDescent="0.25">
      <c r="V24333" s="80"/>
    </row>
    <row r="24334" spans="22:22" ht="9" hidden="1" customHeight="1" x14ac:dyDescent="0.25">
      <c r="V24334" s="80"/>
    </row>
    <row r="24335" spans="22:22" ht="9" hidden="1" customHeight="1" x14ac:dyDescent="0.25">
      <c r="V24335" s="80"/>
    </row>
    <row r="24336" spans="22:22" ht="9" hidden="1" customHeight="1" x14ac:dyDescent="0.25">
      <c r="V24336" s="80"/>
    </row>
    <row r="24337" spans="22:22" ht="9" hidden="1" customHeight="1" x14ac:dyDescent="0.25">
      <c r="V24337" s="80"/>
    </row>
    <row r="24338" spans="22:22" ht="9" hidden="1" customHeight="1" x14ac:dyDescent="0.25">
      <c r="V24338" s="80"/>
    </row>
    <row r="24339" spans="22:22" ht="9" hidden="1" customHeight="1" x14ac:dyDescent="0.25">
      <c r="V24339" s="80"/>
    </row>
    <row r="24340" spans="22:22" ht="9" hidden="1" customHeight="1" x14ac:dyDescent="0.25">
      <c r="V24340" s="80"/>
    </row>
    <row r="24341" spans="22:22" ht="9" hidden="1" customHeight="1" x14ac:dyDescent="0.25">
      <c r="V24341" s="80"/>
    </row>
    <row r="24342" spans="22:22" ht="9" hidden="1" customHeight="1" x14ac:dyDescent="0.25">
      <c r="V24342" s="80"/>
    </row>
    <row r="24343" spans="22:22" ht="9" hidden="1" customHeight="1" x14ac:dyDescent="0.25">
      <c r="V24343" s="80"/>
    </row>
    <row r="24344" spans="22:22" ht="9" hidden="1" customHeight="1" x14ac:dyDescent="0.25">
      <c r="V24344" s="80"/>
    </row>
    <row r="24345" spans="22:22" ht="9" hidden="1" customHeight="1" x14ac:dyDescent="0.25">
      <c r="V24345" s="80"/>
    </row>
    <row r="24346" spans="22:22" ht="9" hidden="1" customHeight="1" x14ac:dyDescent="0.25">
      <c r="V24346" s="80"/>
    </row>
    <row r="24347" spans="22:22" ht="9" hidden="1" customHeight="1" x14ac:dyDescent="0.25">
      <c r="V24347" s="80"/>
    </row>
    <row r="24348" spans="22:22" ht="9" hidden="1" customHeight="1" x14ac:dyDescent="0.25">
      <c r="V24348" s="80"/>
    </row>
    <row r="24349" spans="22:22" ht="9" hidden="1" customHeight="1" x14ac:dyDescent="0.25">
      <c r="V24349" s="80"/>
    </row>
    <row r="24350" spans="22:22" ht="9" hidden="1" customHeight="1" x14ac:dyDescent="0.25">
      <c r="V24350" s="80"/>
    </row>
    <row r="24351" spans="22:22" ht="9" hidden="1" customHeight="1" x14ac:dyDescent="0.25">
      <c r="V24351" s="80"/>
    </row>
    <row r="24352" spans="22:22" ht="9" hidden="1" customHeight="1" x14ac:dyDescent="0.25">
      <c r="V24352" s="80"/>
    </row>
    <row r="24353" spans="22:22" ht="9" hidden="1" customHeight="1" x14ac:dyDescent="0.25">
      <c r="V24353" s="80"/>
    </row>
    <row r="24354" spans="22:22" ht="9" hidden="1" customHeight="1" x14ac:dyDescent="0.25">
      <c r="V24354" s="80"/>
    </row>
    <row r="24355" spans="22:22" ht="9" hidden="1" customHeight="1" x14ac:dyDescent="0.25">
      <c r="V24355" s="80"/>
    </row>
    <row r="24356" spans="22:22" ht="9" hidden="1" customHeight="1" x14ac:dyDescent="0.25">
      <c r="V24356" s="80"/>
    </row>
    <row r="24357" spans="22:22" ht="9" hidden="1" customHeight="1" x14ac:dyDescent="0.25">
      <c r="V24357" s="80"/>
    </row>
    <row r="24358" spans="22:22" ht="9" hidden="1" customHeight="1" x14ac:dyDescent="0.25">
      <c r="V24358" s="80"/>
    </row>
    <row r="24359" spans="22:22" ht="9" hidden="1" customHeight="1" x14ac:dyDescent="0.25">
      <c r="V24359" s="80"/>
    </row>
    <row r="24360" spans="22:22" ht="9" hidden="1" customHeight="1" x14ac:dyDescent="0.25">
      <c r="V24360" s="80"/>
    </row>
    <row r="24361" spans="22:22" ht="9" hidden="1" customHeight="1" x14ac:dyDescent="0.25">
      <c r="V24361" s="80"/>
    </row>
    <row r="24362" spans="22:22" ht="9" hidden="1" customHeight="1" x14ac:dyDescent="0.25">
      <c r="V24362" s="80"/>
    </row>
    <row r="24363" spans="22:22" ht="9" hidden="1" customHeight="1" x14ac:dyDescent="0.25">
      <c r="V24363" s="80"/>
    </row>
    <row r="24364" spans="22:22" ht="9" hidden="1" customHeight="1" x14ac:dyDescent="0.25">
      <c r="V24364" s="80"/>
    </row>
    <row r="24365" spans="22:22" ht="9" hidden="1" customHeight="1" x14ac:dyDescent="0.25">
      <c r="V24365" s="80"/>
    </row>
    <row r="24366" spans="22:22" ht="9" hidden="1" customHeight="1" x14ac:dyDescent="0.25">
      <c r="V24366" s="80"/>
    </row>
    <row r="24367" spans="22:22" ht="9" hidden="1" customHeight="1" x14ac:dyDescent="0.25">
      <c r="V24367" s="80"/>
    </row>
    <row r="24368" spans="22:22" ht="9" hidden="1" customHeight="1" x14ac:dyDescent="0.25">
      <c r="V24368" s="80"/>
    </row>
    <row r="24369" spans="22:22" ht="9" hidden="1" customHeight="1" x14ac:dyDescent="0.25">
      <c r="V24369" s="80"/>
    </row>
    <row r="24370" spans="22:22" ht="9" hidden="1" customHeight="1" x14ac:dyDescent="0.25">
      <c r="V24370" s="80"/>
    </row>
    <row r="24371" spans="22:22" ht="9" hidden="1" customHeight="1" x14ac:dyDescent="0.25">
      <c r="V24371" s="80"/>
    </row>
    <row r="24372" spans="22:22" ht="9" hidden="1" customHeight="1" x14ac:dyDescent="0.25">
      <c r="V24372" s="80"/>
    </row>
    <row r="24373" spans="22:22" ht="9" hidden="1" customHeight="1" x14ac:dyDescent="0.25">
      <c r="V24373" s="80"/>
    </row>
    <row r="24374" spans="22:22" ht="9" hidden="1" customHeight="1" x14ac:dyDescent="0.25">
      <c r="V24374" s="80"/>
    </row>
    <row r="24375" spans="22:22" ht="9" hidden="1" customHeight="1" x14ac:dyDescent="0.25">
      <c r="V24375" s="80"/>
    </row>
    <row r="24376" spans="22:22" ht="9" hidden="1" customHeight="1" x14ac:dyDescent="0.25">
      <c r="V24376" s="80"/>
    </row>
    <row r="24377" spans="22:22" ht="9" hidden="1" customHeight="1" x14ac:dyDescent="0.25">
      <c r="V24377" s="80"/>
    </row>
    <row r="24378" spans="22:22" ht="9" hidden="1" customHeight="1" x14ac:dyDescent="0.25">
      <c r="V24378" s="80"/>
    </row>
    <row r="24379" spans="22:22" ht="9" hidden="1" customHeight="1" x14ac:dyDescent="0.25">
      <c r="V24379" s="80"/>
    </row>
    <row r="24380" spans="22:22" ht="9" hidden="1" customHeight="1" x14ac:dyDescent="0.25">
      <c r="V24380" s="80"/>
    </row>
    <row r="24381" spans="22:22" ht="9" hidden="1" customHeight="1" x14ac:dyDescent="0.25">
      <c r="V24381" s="80"/>
    </row>
    <row r="24382" spans="22:22" ht="9" hidden="1" customHeight="1" x14ac:dyDescent="0.25">
      <c r="V24382" s="80"/>
    </row>
    <row r="24383" spans="22:22" ht="9" hidden="1" customHeight="1" x14ac:dyDescent="0.25">
      <c r="V24383" s="80"/>
    </row>
    <row r="24384" spans="22:22" ht="9" hidden="1" customHeight="1" x14ac:dyDescent="0.25">
      <c r="V24384" s="80"/>
    </row>
    <row r="24385" spans="22:22" ht="9" hidden="1" customHeight="1" x14ac:dyDescent="0.25">
      <c r="V24385" s="80"/>
    </row>
    <row r="24386" spans="22:22" ht="9" hidden="1" customHeight="1" x14ac:dyDescent="0.25">
      <c r="V24386" s="80"/>
    </row>
    <row r="24387" spans="22:22" ht="9" hidden="1" customHeight="1" x14ac:dyDescent="0.25">
      <c r="V24387" s="80"/>
    </row>
    <row r="24388" spans="22:22" ht="9" hidden="1" customHeight="1" x14ac:dyDescent="0.25">
      <c r="V24388" s="80"/>
    </row>
    <row r="24389" spans="22:22" ht="9" hidden="1" customHeight="1" x14ac:dyDescent="0.25">
      <c r="V24389" s="80"/>
    </row>
    <row r="24390" spans="22:22" ht="9" hidden="1" customHeight="1" x14ac:dyDescent="0.25">
      <c r="V24390" s="80"/>
    </row>
    <row r="24391" spans="22:22" ht="9" hidden="1" customHeight="1" x14ac:dyDescent="0.25">
      <c r="V24391" s="80"/>
    </row>
    <row r="24392" spans="22:22" ht="9" hidden="1" customHeight="1" x14ac:dyDescent="0.25">
      <c r="V24392" s="80"/>
    </row>
    <row r="24393" spans="22:22" ht="9" hidden="1" customHeight="1" x14ac:dyDescent="0.25">
      <c r="V24393" s="80"/>
    </row>
    <row r="24394" spans="22:22" ht="9" hidden="1" customHeight="1" x14ac:dyDescent="0.25">
      <c r="V24394" s="80"/>
    </row>
    <row r="24395" spans="22:22" ht="9" hidden="1" customHeight="1" x14ac:dyDescent="0.25">
      <c r="V24395" s="80"/>
    </row>
    <row r="24396" spans="22:22" ht="9" hidden="1" customHeight="1" x14ac:dyDescent="0.25">
      <c r="V24396" s="80"/>
    </row>
    <row r="24397" spans="22:22" ht="9" hidden="1" customHeight="1" x14ac:dyDescent="0.25">
      <c r="V24397" s="80"/>
    </row>
    <row r="24398" spans="22:22" ht="9" hidden="1" customHeight="1" x14ac:dyDescent="0.25">
      <c r="V24398" s="80"/>
    </row>
    <row r="24399" spans="22:22" ht="9" hidden="1" customHeight="1" x14ac:dyDescent="0.25">
      <c r="V24399" s="80"/>
    </row>
    <row r="24400" spans="22:22" ht="9" hidden="1" customHeight="1" x14ac:dyDescent="0.25">
      <c r="V24400" s="80"/>
    </row>
    <row r="24401" spans="22:22" ht="9" hidden="1" customHeight="1" x14ac:dyDescent="0.25">
      <c r="V24401" s="80"/>
    </row>
    <row r="24402" spans="22:22" ht="9" hidden="1" customHeight="1" x14ac:dyDescent="0.25">
      <c r="V24402" s="80"/>
    </row>
    <row r="24403" spans="22:22" ht="9" hidden="1" customHeight="1" x14ac:dyDescent="0.25">
      <c r="V24403" s="80"/>
    </row>
    <row r="24404" spans="22:22" ht="9" hidden="1" customHeight="1" x14ac:dyDescent="0.25">
      <c r="V24404" s="80"/>
    </row>
    <row r="24405" spans="22:22" ht="9" hidden="1" customHeight="1" x14ac:dyDescent="0.25">
      <c r="V24405" s="80"/>
    </row>
    <row r="24406" spans="22:22" ht="9" hidden="1" customHeight="1" x14ac:dyDescent="0.25">
      <c r="V24406" s="80"/>
    </row>
    <row r="24407" spans="22:22" ht="9" hidden="1" customHeight="1" x14ac:dyDescent="0.25">
      <c r="V24407" s="80"/>
    </row>
    <row r="24408" spans="22:22" ht="9" hidden="1" customHeight="1" x14ac:dyDescent="0.25">
      <c r="V24408" s="80"/>
    </row>
    <row r="24409" spans="22:22" ht="9" hidden="1" customHeight="1" x14ac:dyDescent="0.25">
      <c r="V24409" s="80"/>
    </row>
    <row r="24410" spans="22:22" ht="9" hidden="1" customHeight="1" x14ac:dyDescent="0.25">
      <c r="V24410" s="80"/>
    </row>
    <row r="24411" spans="22:22" ht="9" hidden="1" customHeight="1" x14ac:dyDescent="0.25">
      <c r="V24411" s="80"/>
    </row>
    <row r="24412" spans="22:22" ht="9" hidden="1" customHeight="1" x14ac:dyDescent="0.25">
      <c r="V24412" s="80"/>
    </row>
    <row r="24413" spans="22:22" ht="9" hidden="1" customHeight="1" x14ac:dyDescent="0.25">
      <c r="V24413" s="80"/>
    </row>
    <row r="24414" spans="22:22" ht="9" hidden="1" customHeight="1" x14ac:dyDescent="0.25">
      <c r="V24414" s="80"/>
    </row>
    <row r="24415" spans="22:22" ht="9" hidden="1" customHeight="1" x14ac:dyDescent="0.25">
      <c r="V24415" s="80"/>
    </row>
    <row r="24416" spans="22:22" ht="9" hidden="1" customHeight="1" x14ac:dyDescent="0.25">
      <c r="V24416" s="80"/>
    </row>
    <row r="24417" spans="22:22" ht="9" hidden="1" customHeight="1" x14ac:dyDescent="0.25">
      <c r="V24417" s="80"/>
    </row>
    <row r="24418" spans="22:22" ht="9" hidden="1" customHeight="1" x14ac:dyDescent="0.25">
      <c r="V24418" s="80"/>
    </row>
    <row r="24419" spans="22:22" ht="9" hidden="1" customHeight="1" x14ac:dyDescent="0.25">
      <c r="V24419" s="80"/>
    </row>
    <row r="24420" spans="22:22" ht="9" hidden="1" customHeight="1" x14ac:dyDescent="0.25">
      <c r="V24420" s="80"/>
    </row>
    <row r="24421" spans="22:22" ht="9" hidden="1" customHeight="1" x14ac:dyDescent="0.25">
      <c r="V24421" s="80"/>
    </row>
    <row r="24422" spans="22:22" ht="9" hidden="1" customHeight="1" x14ac:dyDescent="0.25">
      <c r="V24422" s="80"/>
    </row>
    <row r="24423" spans="22:22" ht="9" hidden="1" customHeight="1" x14ac:dyDescent="0.25">
      <c r="V24423" s="80"/>
    </row>
    <row r="24424" spans="22:22" ht="9" hidden="1" customHeight="1" x14ac:dyDescent="0.25">
      <c r="V24424" s="80"/>
    </row>
    <row r="24425" spans="22:22" ht="9" hidden="1" customHeight="1" x14ac:dyDescent="0.25">
      <c r="V24425" s="80"/>
    </row>
    <row r="24426" spans="22:22" ht="9" hidden="1" customHeight="1" x14ac:dyDescent="0.25">
      <c r="V24426" s="80"/>
    </row>
    <row r="24427" spans="22:22" ht="9" hidden="1" customHeight="1" x14ac:dyDescent="0.25">
      <c r="V24427" s="80"/>
    </row>
    <row r="24428" spans="22:22" ht="9" hidden="1" customHeight="1" x14ac:dyDescent="0.25">
      <c r="V24428" s="80"/>
    </row>
    <row r="24429" spans="22:22" ht="9" hidden="1" customHeight="1" x14ac:dyDescent="0.25">
      <c r="V24429" s="80"/>
    </row>
    <row r="24430" spans="22:22" ht="9" hidden="1" customHeight="1" x14ac:dyDescent="0.25">
      <c r="V24430" s="80"/>
    </row>
    <row r="24431" spans="22:22" ht="9" hidden="1" customHeight="1" x14ac:dyDescent="0.25">
      <c r="V24431" s="80"/>
    </row>
    <row r="24432" spans="22:22" ht="9" hidden="1" customHeight="1" x14ac:dyDescent="0.25">
      <c r="V24432" s="80"/>
    </row>
    <row r="24433" spans="22:22" ht="9" hidden="1" customHeight="1" x14ac:dyDescent="0.25">
      <c r="V24433" s="80"/>
    </row>
    <row r="24434" spans="22:22" ht="9" hidden="1" customHeight="1" x14ac:dyDescent="0.25">
      <c r="V24434" s="80"/>
    </row>
    <row r="24435" spans="22:22" ht="9" hidden="1" customHeight="1" x14ac:dyDescent="0.25">
      <c r="V24435" s="80"/>
    </row>
    <row r="24436" spans="22:22" ht="9" hidden="1" customHeight="1" x14ac:dyDescent="0.25">
      <c r="V24436" s="80"/>
    </row>
    <row r="24437" spans="22:22" ht="9" hidden="1" customHeight="1" x14ac:dyDescent="0.25">
      <c r="V24437" s="80"/>
    </row>
    <row r="24438" spans="22:22" ht="9" hidden="1" customHeight="1" x14ac:dyDescent="0.25">
      <c r="V24438" s="80"/>
    </row>
    <row r="24439" spans="22:22" ht="9" hidden="1" customHeight="1" x14ac:dyDescent="0.25">
      <c r="V24439" s="80"/>
    </row>
    <row r="24440" spans="22:22" ht="9" hidden="1" customHeight="1" x14ac:dyDescent="0.25">
      <c r="V24440" s="80"/>
    </row>
    <row r="24441" spans="22:22" ht="9" hidden="1" customHeight="1" x14ac:dyDescent="0.25">
      <c r="V24441" s="80"/>
    </row>
    <row r="24442" spans="22:22" ht="9" hidden="1" customHeight="1" x14ac:dyDescent="0.25">
      <c r="V24442" s="80"/>
    </row>
    <row r="24443" spans="22:22" ht="9" hidden="1" customHeight="1" x14ac:dyDescent="0.25">
      <c r="V24443" s="80"/>
    </row>
    <row r="24444" spans="22:22" ht="9" hidden="1" customHeight="1" x14ac:dyDescent="0.25">
      <c r="V24444" s="80"/>
    </row>
    <row r="24445" spans="22:22" ht="9" hidden="1" customHeight="1" x14ac:dyDescent="0.25">
      <c r="V24445" s="80"/>
    </row>
    <row r="24446" spans="22:22" ht="9" hidden="1" customHeight="1" x14ac:dyDescent="0.25">
      <c r="V24446" s="80"/>
    </row>
    <row r="24447" spans="22:22" ht="9" hidden="1" customHeight="1" x14ac:dyDescent="0.25">
      <c r="V24447" s="80"/>
    </row>
    <row r="24448" spans="22:22" ht="9" hidden="1" customHeight="1" x14ac:dyDescent="0.25">
      <c r="V24448" s="80"/>
    </row>
    <row r="24449" spans="22:22" ht="9" hidden="1" customHeight="1" x14ac:dyDescent="0.25">
      <c r="V24449" s="80"/>
    </row>
    <row r="24450" spans="22:22" ht="9" hidden="1" customHeight="1" x14ac:dyDescent="0.25">
      <c r="V24450" s="80"/>
    </row>
    <row r="24451" spans="22:22" ht="9" hidden="1" customHeight="1" x14ac:dyDescent="0.25">
      <c r="V24451" s="80"/>
    </row>
    <row r="24452" spans="22:22" ht="9" hidden="1" customHeight="1" x14ac:dyDescent="0.25">
      <c r="V24452" s="80"/>
    </row>
    <row r="24453" spans="22:22" ht="9" hidden="1" customHeight="1" x14ac:dyDescent="0.25">
      <c r="V24453" s="80"/>
    </row>
    <row r="24454" spans="22:22" ht="9" hidden="1" customHeight="1" x14ac:dyDescent="0.25">
      <c r="V24454" s="80"/>
    </row>
    <row r="24455" spans="22:22" ht="9" hidden="1" customHeight="1" x14ac:dyDescent="0.25">
      <c r="V24455" s="80"/>
    </row>
    <row r="24456" spans="22:22" ht="9" hidden="1" customHeight="1" x14ac:dyDescent="0.25">
      <c r="V24456" s="80"/>
    </row>
    <row r="24457" spans="22:22" ht="9" hidden="1" customHeight="1" x14ac:dyDescent="0.25">
      <c r="V24457" s="80"/>
    </row>
    <row r="24458" spans="22:22" ht="9" hidden="1" customHeight="1" x14ac:dyDescent="0.25">
      <c r="V24458" s="80"/>
    </row>
    <row r="24459" spans="22:22" ht="9" hidden="1" customHeight="1" x14ac:dyDescent="0.25">
      <c r="V24459" s="80"/>
    </row>
    <row r="24460" spans="22:22" ht="9" hidden="1" customHeight="1" x14ac:dyDescent="0.25">
      <c r="V24460" s="80"/>
    </row>
    <row r="24461" spans="22:22" ht="9" hidden="1" customHeight="1" x14ac:dyDescent="0.25">
      <c r="V24461" s="80"/>
    </row>
    <row r="24462" spans="22:22" ht="9" hidden="1" customHeight="1" x14ac:dyDescent="0.25">
      <c r="V24462" s="80"/>
    </row>
    <row r="24463" spans="22:22" ht="9" hidden="1" customHeight="1" x14ac:dyDescent="0.25">
      <c r="V24463" s="80"/>
    </row>
    <row r="24464" spans="22:22" ht="9" hidden="1" customHeight="1" x14ac:dyDescent="0.25">
      <c r="V24464" s="80"/>
    </row>
    <row r="24465" spans="22:22" ht="9" hidden="1" customHeight="1" x14ac:dyDescent="0.25">
      <c r="V24465" s="80"/>
    </row>
    <row r="24466" spans="22:22" ht="9" hidden="1" customHeight="1" x14ac:dyDescent="0.25">
      <c r="V24466" s="80"/>
    </row>
    <row r="24467" spans="22:22" ht="9" hidden="1" customHeight="1" x14ac:dyDescent="0.25">
      <c r="V24467" s="80"/>
    </row>
    <row r="24468" spans="22:22" ht="9" hidden="1" customHeight="1" x14ac:dyDescent="0.25">
      <c r="V24468" s="80"/>
    </row>
    <row r="24469" spans="22:22" ht="9" hidden="1" customHeight="1" x14ac:dyDescent="0.25">
      <c r="V24469" s="80"/>
    </row>
    <row r="24470" spans="22:22" ht="9" hidden="1" customHeight="1" x14ac:dyDescent="0.25">
      <c r="V24470" s="80"/>
    </row>
    <row r="24471" spans="22:22" ht="9" hidden="1" customHeight="1" x14ac:dyDescent="0.25">
      <c r="V24471" s="80"/>
    </row>
    <row r="24472" spans="22:22" ht="9" hidden="1" customHeight="1" x14ac:dyDescent="0.25">
      <c r="V24472" s="80"/>
    </row>
    <row r="24473" spans="22:22" ht="9" hidden="1" customHeight="1" x14ac:dyDescent="0.25">
      <c r="V24473" s="80"/>
    </row>
    <row r="24474" spans="22:22" ht="9" hidden="1" customHeight="1" x14ac:dyDescent="0.25">
      <c r="V24474" s="80"/>
    </row>
    <row r="24475" spans="22:22" ht="9" hidden="1" customHeight="1" x14ac:dyDescent="0.25">
      <c r="V24475" s="80"/>
    </row>
    <row r="24476" spans="22:22" ht="9" hidden="1" customHeight="1" x14ac:dyDescent="0.25">
      <c r="V24476" s="80"/>
    </row>
    <row r="24477" spans="22:22" ht="9" hidden="1" customHeight="1" x14ac:dyDescent="0.25">
      <c r="V24477" s="80"/>
    </row>
    <row r="24478" spans="22:22" ht="9" hidden="1" customHeight="1" x14ac:dyDescent="0.25">
      <c r="V24478" s="80"/>
    </row>
    <row r="24479" spans="22:22" ht="9" hidden="1" customHeight="1" x14ac:dyDescent="0.25">
      <c r="V24479" s="80"/>
    </row>
    <row r="24480" spans="22:22" ht="9" hidden="1" customHeight="1" x14ac:dyDescent="0.25">
      <c r="V24480" s="80"/>
    </row>
    <row r="24481" spans="22:22" ht="9" hidden="1" customHeight="1" x14ac:dyDescent="0.25">
      <c r="V24481" s="80"/>
    </row>
    <row r="24482" spans="22:22" ht="9" hidden="1" customHeight="1" x14ac:dyDescent="0.25">
      <c r="V24482" s="80"/>
    </row>
    <row r="24483" spans="22:22" ht="9" hidden="1" customHeight="1" x14ac:dyDescent="0.25">
      <c r="V24483" s="80"/>
    </row>
    <row r="24484" spans="22:22" ht="9" hidden="1" customHeight="1" x14ac:dyDescent="0.25">
      <c r="V24484" s="80"/>
    </row>
    <row r="24485" spans="22:22" ht="9" hidden="1" customHeight="1" x14ac:dyDescent="0.25">
      <c r="V24485" s="80"/>
    </row>
    <row r="24486" spans="22:22" ht="9" hidden="1" customHeight="1" x14ac:dyDescent="0.25">
      <c r="V24486" s="80"/>
    </row>
    <row r="24487" spans="22:22" ht="9" hidden="1" customHeight="1" x14ac:dyDescent="0.25">
      <c r="V24487" s="80"/>
    </row>
    <row r="24488" spans="22:22" ht="9" hidden="1" customHeight="1" x14ac:dyDescent="0.25">
      <c r="V24488" s="80"/>
    </row>
    <row r="24489" spans="22:22" ht="9" hidden="1" customHeight="1" x14ac:dyDescent="0.25">
      <c r="V24489" s="80"/>
    </row>
    <row r="24490" spans="22:22" ht="9" hidden="1" customHeight="1" x14ac:dyDescent="0.25">
      <c r="V24490" s="80"/>
    </row>
    <row r="24491" spans="22:22" ht="9" hidden="1" customHeight="1" x14ac:dyDescent="0.25">
      <c r="V24491" s="80"/>
    </row>
    <row r="24492" spans="22:22" ht="9" hidden="1" customHeight="1" x14ac:dyDescent="0.25">
      <c r="V24492" s="80"/>
    </row>
    <row r="24493" spans="22:22" ht="9" hidden="1" customHeight="1" x14ac:dyDescent="0.25">
      <c r="V24493" s="80"/>
    </row>
    <row r="24494" spans="22:22" ht="9" hidden="1" customHeight="1" x14ac:dyDescent="0.25">
      <c r="V24494" s="80"/>
    </row>
    <row r="24495" spans="22:22" ht="9" hidden="1" customHeight="1" x14ac:dyDescent="0.25">
      <c r="V24495" s="80"/>
    </row>
    <row r="24496" spans="22:22" ht="9" hidden="1" customHeight="1" x14ac:dyDescent="0.25">
      <c r="V24496" s="80"/>
    </row>
    <row r="24497" spans="22:22" ht="9" hidden="1" customHeight="1" x14ac:dyDescent="0.25">
      <c r="V24497" s="80"/>
    </row>
    <row r="24498" spans="22:22" ht="9" hidden="1" customHeight="1" x14ac:dyDescent="0.25">
      <c r="V24498" s="80"/>
    </row>
    <row r="24499" spans="22:22" ht="9" hidden="1" customHeight="1" x14ac:dyDescent="0.25">
      <c r="V24499" s="80"/>
    </row>
    <row r="24500" spans="22:22" ht="9" hidden="1" customHeight="1" x14ac:dyDescent="0.25">
      <c r="V24500" s="80"/>
    </row>
    <row r="24501" spans="22:22" ht="9" hidden="1" customHeight="1" x14ac:dyDescent="0.25">
      <c r="V24501" s="80"/>
    </row>
    <row r="24502" spans="22:22" ht="9" hidden="1" customHeight="1" x14ac:dyDescent="0.25">
      <c r="V24502" s="80"/>
    </row>
    <row r="24503" spans="22:22" ht="9" hidden="1" customHeight="1" x14ac:dyDescent="0.25">
      <c r="V24503" s="80"/>
    </row>
    <row r="24504" spans="22:22" ht="9" hidden="1" customHeight="1" x14ac:dyDescent="0.25">
      <c r="V24504" s="80"/>
    </row>
    <row r="24505" spans="22:22" ht="9" hidden="1" customHeight="1" x14ac:dyDescent="0.25">
      <c r="V24505" s="80"/>
    </row>
    <row r="24506" spans="22:22" ht="9" hidden="1" customHeight="1" x14ac:dyDescent="0.25">
      <c r="V24506" s="80"/>
    </row>
    <row r="24507" spans="22:22" ht="9" hidden="1" customHeight="1" x14ac:dyDescent="0.25">
      <c r="V24507" s="80"/>
    </row>
    <row r="24508" spans="22:22" ht="9" hidden="1" customHeight="1" x14ac:dyDescent="0.25">
      <c r="V24508" s="80"/>
    </row>
    <row r="24509" spans="22:22" ht="9" hidden="1" customHeight="1" x14ac:dyDescent="0.25">
      <c r="V24509" s="80"/>
    </row>
    <row r="24510" spans="22:22" ht="9" hidden="1" customHeight="1" x14ac:dyDescent="0.25">
      <c r="V24510" s="80"/>
    </row>
    <row r="24511" spans="22:22" ht="9" hidden="1" customHeight="1" x14ac:dyDescent="0.25">
      <c r="V24511" s="80"/>
    </row>
    <row r="24512" spans="22:22" ht="9" hidden="1" customHeight="1" x14ac:dyDescent="0.25">
      <c r="V24512" s="80"/>
    </row>
    <row r="24513" spans="22:22" ht="9" hidden="1" customHeight="1" x14ac:dyDescent="0.25">
      <c r="V24513" s="80"/>
    </row>
    <row r="24514" spans="22:22" ht="9" hidden="1" customHeight="1" x14ac:dyDescent="0.25">
      <c r="V24514" s="80"/>
    </row>
    <row r="24515" spans="22:22" ht="9" hidden="1" customHeight="1" x14ac:dyDescent="0.25">
      <c r="V24515" s="80"/>
    </row>
    <row r="24516" spans="22:22" ht="9" hidden="1" customHeight="1" x14ac:dyDescent="0.25">
      <c r="V24516" s="80"/>
    </row>
    <row r="24517" spans="22:22" ht="9" hidden="1" customHeight="1" x14ac:dyDescent="0.25">
      <c r="V24517" s="80"/>
    </row>
    <row r="24518" spans="22:22" ht="9" hidden="1" customHeight="1" x14ac:dyDescent="0.25">
      <c r="V24518" s="80"/>
    </row>
    <row r="24519" spans="22:22" ht="9" hidden="1" customHeight="1" x14ac:dyDescent="0.25">
      <c r="V24519" s="80"/>
    </row>
    <row r="24520" spans="22:22" ht="9" hidden="1" customHeight="1" x14ac:dyDescent="0.25">
      <c r="V24520" s="80"/>
    </row>
    <row r="24521" spans="22:22" ht="9" hidden="1" customHeight="1" x14ac:dyDescent="0.25">
      <c r="V24521" s="80"/>
    </row>
    <row r="24522" spans="22:22" ht="9" hidden="1" customHeight="1" x14ac:dyDescent="0.25">
      <c r="V24522" s="80"/>
    </row>
    <row r="24523" spans="22:22" ht="9" hidden="1" customHeight="1" x14ac:dyDescent="0.25">
      <c r="V24523" s="80"/>
    </row>
    <row r="24524" spans="22:22" ht="9" hidden="1" customHeight="1" x14ac:dyDescent="0.25">
      <c r="V24524" s="80"/>
    </row>
    <row r="24525" spans="22:22" ht="9" hidden="1" customHeight="1" x14ac:dyDescent="0.25">
      <c r="V24525" s="80"/>
    </row>
    <row r="24526" spans="22:22" ht="9" hidden="1" customHeight="1" x14ac:dyDescent="0.25">
      <c r="V24526" s="80"/>
    </row>
    <row r="24527" spans="22:22" ht="9" hidden="1" customHeight="1" x14ac:dyDescent="0.25">
      <c r="V24527" s="80"/>
    </row>
    <row r="24528" spans="22:22" ht="9" hidden="1" customHeight="1" x14ac:dyDescent="0.25">
      <c r="V24528" s="80"/>
    </row>
    <row r="24529" spans="22:22" ht="9" hidden="1" customHeight="1" x14ac:dyDescent="0.25">
      <c r="V24529" s="80"/>
    </row>
    <row r="24530" spans="22:22" ht="9" hidden="1" customHeight="1" x14ac:dyDescent="0.25">
      <c r="V24530" s="80"/>
    </row>
    <row r="24531" spans="22:22" ht="9" hidden="1" customHeight="1" x14ac:dyDescent="0.25">
      <c r="V24531" s="80"/>
    </row>
    <row r="24532" spans="22:22" ht="9" hidden="1" customHeight="1" x14ac:dyDescent="0.25">
      <c r="V24532" s="80"/>
    </row>
    <row r="24533" spans="22:22" ht="9" hidden="1" customHeight="1" x14ac:dyDescent="0.25">
      <c r="V24533" s="80"/>
    </row>
    <row r="24534" spans="22:22" ht="9" hidden="1" customHeight="1" x14ac:dyDescent="0.25">
      <c r="V24534" s="80"/>
    </row>
    <row r="24535" spans="22:22" ht="9" hidden="1" customHeight="1" x14ac:dyDescent="0.25">
      <c r="V24535" s="80"/>
    </row>
    <row r="24536" spans="22:22" ht="9" hidden="1" customHeight="1" x14ac:dyDescent="0.25">
      <c r="V24536" s="80"/>
    </row>
    <row r="24537" spans="22:22" ht="9" hidden="1" customHeight="1" x14ac:dyDescent="0.25">
      <c r="V24537" s="80"/>
    </row>
    <row r="24538" spans="22:22" ht="9" hidden="1" customHeight="1" x14ac:dyDescent="0.25">
      <c r="V24538" s="80"/>
    </row>
    <row r="24539" spans="22:22" ht="9" hidden="1" customHeight="1" x14ac:dyDescent="0.25">
      <c r="V24539" s="80"/>
    </row>
    <row r="24540" spans="22:22" ht="9" hidden="1" customHeight="1" x14ac:dyDescent="0.25">
      <c r="V24540" s="80"/>
    </row>
    <row r="24541" spans="22:22" ht="9" hidden="1" customHeight="1" x14ac:dyDescent="0.25">
      <c r="V24541" s="80"/>
    </row>
    <row r="24542" spans="22:22" ht="9" hidden="1" customHeight="1" x14ac:dyDescent="0.25">
      <c r="V24542" s="80"/>
    </row>
    <row r="24543" spans="22:22" ht="9" hidden="1" customHeight="1" x14ac:dyDescent="0.25">
      <c r="V24543" s="80"/>
    </row>
    <row r="24544" spans="22:22" ht="9" hidden="1" customHeight="1" x14ac:dyDescent="0.25">
      <c r="V24544" s="80"/>
    </row>
    <row r="24545" spans="22:22" ht="9" hidden="1" customHeight="1" x14ac:dyDescent="0.25">
      <c r="V24545" s="80"/>
    </row>
    <row r="24546" spans="22:22" ht="9" hidden="1" customHeight="1" x14ac:dyDescent="0.25">
      <c r="V24546" s="80"/>
    </row>
    <row r="24547" spans="22:22" ht="9" hidden="1" customHeight="1" x14ac:dyDescent="0.25">
      <c r="V24547" s="80"/>
    </row>
    <row r="24548" spans="22:22" ht="9" hidden="1" customHeight="1" x14ac:dyDescent="0.25">
      <c r="V24548" s="80"/>
    </row>
    <row r="24549" spans="22:22" ht="9" hidden="1" customHeight="1" x14ac:dyDescent="0.25">
      <c r="V24549" s="80"/>
    </row>
    <row r="24550" spans="22:22" ht="9" hidden="1" customHeight="1" x14ac:dyDescent="0.25">
      <c r="V24550" s="80"/>
    </row>
    <row r="24551" spans="22:22" ht="9" hidden="1" customHeight="1" x14ac:dyDescent="0.25">
      <c r="V24551" s="80"/>
    </row>
    <row r="24552" spans="22:22" ht="9" hidden="1" customHeight="1" x14ac:dyDescent="0.25">
      <c r="V24552" s="80"/>
    </row>
    <row r="24553" spans="22:22" ht="9" hidden="1" customHeight="1" x14ac:dyDescent="0.25">
      <c r="V24553" s="80"/>
    </row>
    <row r="24554" spans="22:22" ht="9" hidden="1" customHeight="1" x14ac:dyDescent="0.25">
      <c r="V24554" s="80"/>
    </row>
    <row r="24555" spans="22:22" ht="9" hidden="1" customHeight="1" x14ac:dyDescent="0.25">
      <c r="V24555" s="80"/>
    </row>
    <row r="24556" spans="22:22" ht="9" hidden="1" customHeight="1" x14ac:dyDescent="0.25">
      <c r="V24556" s="80"/>
    </row>
    <row r="24557" spans="22:22" ht="9" hidden="1" customHeight="1" x14ac:dyDescent="0.25">
      <c r="V24557" s="80"/>
    </row>
    <row r="24558" spans="22:22" ht="9" hidden="1" customHeight="1" x14ac:dyDescent="0.25">
      <c r="V24558" s="80"/>
    </row>
    <row r="24559" spans="22:22" ht="9" hidden="1" customHeight="1" x14ac:dyDescent="0.25">
      <c r="V24559" s="80"/>
    </row>
    <row r="24560" spans="22:22" ht="9" hidden="1" customHeight="1" x14ac:dyDescent="0.25">
      <c r="V24560" s="80"/>
    </row>
    <row r="24561" spans="22:22" ht="9" hidden="1" customHeight="1" x14ac:dyDescent="0.25">
      <c r="V24561" s="80"/>
    </row>
    <row r="24562" spans="22:22" ht="9" hidden="1" customHeight="1" x14ac:dyDescent="0.25">
      <c r="V24562" s="80"/>
    </row>
    <row r="24563" spans="22:22" ht="9" hidden="1" customHeight="1" x14ac:dyDescent="0.25">
      <c r="V24563" s="80"/>
    </row>
    <row r="24564" spans="22:22" ht="9" hidden="1" customHeight="1" x14ac:dyDescent="0.25">
      <c r="V24564" s="80"/>
    </row>
    <row r="24565" spans="22:22" ht="9" hidden="1" customHeight="1" x14ac:dyDescent="0.25">
      <c r="V24565" s="80"/>
    </row>
    <row r="24566" spans="22:22" ht="9" hidden="1" customHeight="1" x14ac:dyDescent="0.25">
      <c r="V24566" s="80"/>
    </row>
    <row r="24567" spans="22:22" ht="9" hidden="1" customHeight="1" x14ac:dyDescent="0.25">
      <c r="V24567" s="80"/>
    </row>
    <row r="24568" spans="22:22" ht="9" hidden="1" customHeight="1" x14ac:dyDescent="0.25">
      <c r="V24568" s="80"/>
    </row>
    <row r="24569" spans="22:22" ht="9" hidden="1" customHeight="1" x14ac:dyDescent="0.25">
      <c r="V24569" s="80"/>
    </row>
    <row r="24570" spans="22:22" ht="9" hidden="1" customHeight="1" x14ac:dyDescent="0.25">
      <c r="V24570" s="80"/>
    </row>
    <row r="24571" spans="22:22" ht="9" hidden="1" customHeight="1" x14ac:dyDescent="0.25">
      <c r="V24571" s="80"/>
    </row>
    <row r="24572" spans="22:22" ht="9" hidden="1" customHeight="1" x14ac:dyDescent="0.25">
      <c r="V24572" s="80"/>
    </row>
    <row r="24573" spans="22:22" ht="9" hidden="1" customHeight="1" x14ac:dyDescent="0.25">
      <c r="V24573" s="80"/>
    </row>
    <row r="24574" spans="22:22" ht="9" hidden="1" customHeight="1" x14ac:dyDescent="0.25">
      <c r="V24574" s="80"/>
    </row>
    <row r="24575" spans="22:22" ht="9" hidden="1" customHeight="1" x14ac:dyDescent="0.25">
      <c r="V24575" s="80"/>
    </row>
    <row r="24576" spans="22:22" ht="9" hidden="1" customHeight="1" x14ac:dyDescent="0.25">
      <c r="V24576" s="80"/>
    </row>
    <row r="24577" spans="22:22" ht="9" hidden="1" customHeight="1" x14ac:dyDescent="0.25">
      <c r="V24577" s="80"/>
    </row>
    <row r="24578" spans="22:22" ht="9" hidden="1" customHeight="1" x14ac:dyDescent="0.25">
      <c r="V24578" s="80"/>
    </row>
    <row r="24579" spans="22:22" ht="9" hidden="1" customHeight="1" x14ac:dyDescent="0.25">
      <c r="V24579" s="80"/>
    </row>
    <row r="24580" spans="22:22" ht="9" hidden="1" customHeight="1" x14ac:dyDescent="0.25">
      <c r="V24580" s="80"/>
    </row>
    <row r="24581" spans="22:22" ht="9" hidden="1" customHeight="1" x14ac:dyDescent="0.25">
      <c r="V24581" s="80"/>
    </row>
    <row r="24582" spans="22:22" ht="9" hidden="1" customHeight="1" x14ac:dyDescent="0.25">
      <c r="V24582" s="80"/>
    </row>
    <row r="24583" spans="22:22" ht="9" hidden="1" customHeight="1" x14ac:dyDescent="0.25">
      <c r="V24583" s="80"/>
    </row>
    <row r="24584" spans="22:22" ht="9" hidden="1" customHeight="1" x14ac:dyDescent="0.25">
      <c r="V24584" s="80"/>
    </row>
    <row r="24585" spans="22:22" ht="9" hidden="1" customHeight="1" x14ac:dyDescent="0.25">
      <c r="V24585" s="80"/>
    </row>
    <row r="24586" spans="22:22" ht="9" hidden="1" customHeight="1" x14ac:dyDescent="0.25">
      <c r="V24586" s="80"/>
    </row>
    <row r="24587" spans="22:22" ht="9" hidden="1" customHeight="1" x14ac:dyDescent="0.25">
      <c r="V24587" s="80"/>
    </row>
    <row r="24588" spans="22:22" ht="9" hidden="1" customHeight="1" x14ac:dyDescent="0.25">
      <c r="V24588" s="80"/>
    </row>
    <row r="24589" spans="22:22" ht="9" hidden="1" customHeight="1" x14ac:dyDescent="0.25">
      <c r="V24589" s="80"/>
    </row>
    <row r="24590" spans="22:22" ht="9" hidden="1" customHeight="1" x14ac:dyDescent="0.25">
      <c r="V24590" s="80"/>
    </row>
    <row r="24591" spans="22:22" ht="9" hidden="1" customHeight="1" x14ac:dyDescent="0.25">
      <c r="V24591" s="80"/>
    </row>
    <row r="24592" spans="22:22" ht="9" hidden="1" customHeight="1" x14ac:dyDescent="0.25">
      <c r="V24592" s="80"/>
    </row>
    <row r="24593" spans="22:22" ht="9" hidden="1" customHeight="1" x14ac:dyDescent="0.25">
      <c r="V24593" s="80"/>
    </row>
    <row r="24594" spans="22:22" ht="9" hidden="1" customHeight="1" x14ac:dyDescent="0.25">
      <c r="V24594" s="80"/>
    </row>
    <row r="24595" spans="22:22" ht="9" hidden="1" customHeight="1" x14ac:dyDescent="0.25">
      <c r="V24595" s="80"/>
    </row>
    <row r="24596" spans="22:22" ht="9" hidden="1" customHeight="1" x14ac:dyDescent="0.25">
      <c r="V24596" s="80"/>
    </row>
    <row r="24597" spans="22:22" ht="9" hidden="1" customHeight="1" x14ac:dyDescent="0.25">
      <c r="V24597" s="80"/>
    </row>
    <row r="24598" spans="22:22" ht="9" hidden="1" customHeight="1" x14ac:dyDescent="0.25">
      <c r="V24598" s="80"/>
    </row>
    <row r="24599" spans="22:22" ht="9" hidden="1" customHeight="1" x14ac:dyDescent="0.25">
      <c r="V24599" s="80"/>
    </row>
    <row r="24600" spans="22:22" ht="9" hidden="1" customHeight="1" x14ac:dyDescent="0.25">
      <c r="V24600" s="80"/>
    </row>
    <row r="24601" spans="22:22" ht="9" hidden="1" customHeight="1" x14ac:dyDescent="0.25">
      <c r="V24601" s="80"/>
    </row>
    <row r="24602" spans="22:22" ht="9" hidden="1" customHeight="1" x14ac:dyDescent="0.25">
      <c r="V24602" s="80"/>
    </row>
    <row r="24603" spans="22:22" ht="9" hidden="1" customHeight="1" x14ac:dyDescent="0.25">
      <c r="V24603" s="80"/>
    </row>
    <row r="24604" spans="22:22" ht="9" hidden="1" customHeight="1" x14ac:dyDescent="0.25">
      <c r="V24604" s="80"/>
    </row>
    <row r="24605" spans="22:22" ht="9" hidden="1" customHeight="1" x14ac:dyDescent="0.25">
      <c r="V24605" s="80"/>
    </row>
    <row r="24606" spans="22:22" ht="9" hidden="1" customHeight="1" x14ac:dyDescent="0.25">
      <c r="V24606" s="80"/>
    </row>
    <row r="24607" spans="22:22" ht="9" hidden="1" customHeight="1" x14ac:dyDescent="0.25">
      <c r="V24607" s="80"/>
    </row>
    <row r="24608" spans="22:22" ht="9" hidden="1" customHeight="1" x14ac:dyDescent="0.25">
      <c r="V24608" s="80"/>
    </row>
    <row r="24609" spans="22:22" ht="9" hidden="1" customHeight="1" x14ac:dyDescent="0.25">
      <c r="V24609" s="80"/>
    </row>
    <row r="24610" spans="22:22" ht="9" hidden="1" customHeight="1" x14ac:dyDescent="0.25">
      <c r="V24610" s="80"/>
    </row>
    <row r="24611" spans="22:22" ht="9" hidden="1" customHeight="1" x14ac:dyDescent="0.25">
      <c r="V24611" s="80"/>
    </row>
    <row r="24612" spans="22:22" ht="9" hidden="1" customHeight="1" x14ac:dyDescent="0.25">
      <c r="V24612" s="80"/>
    </row>
    <row r="24613" spans="22:22" ht="9" hidden="1" customHeight="1" x14ac:dyDescent="0.25">
      <c r="V24613" s="80"/>
    </row>
    <row r="24614" spans="22:22" ht="9" hidden="1" customHeight="1" x14ac:dyDescent="0.25">
      <c r="V24614" s="80"/>
    </row>
    <row r="24615" spans="22:22" ht="9" hidden="1" customHeight="1" x14ac:dyDescent="0.25">
      <c r="V24615" s="80"/>
    </row>
    <row r="24616" spans="22:22" ht="9" hidden="1" customHeight="1" x14ac:dyDescent="0.25">
      <c r="V24616" s="80"/>
    </row>
    <row r="24617" spans="22:22" ht="9" hidden="1" customHeight="1" x14ac:dyDescent="0.25">
      <c r="V24617" s="80"/>
    </row>
    <row r="24618" spans="22:22" ht="9" hidden="1" customHeight="1" x14ac:dyDescent="0.25">
      <c r="V24618" s="80"/>
    </row>
    <row r="24619" spans="22:22" ht="9" hidden="1" customHeight="1" x14ac:dyDescent="0.25">
      <c r="V24619" s="80"/>
    </row>
    <row r="24620" spans="22:22" ht="9" hidden="1" customHeight="1" x14ac:dyDescent="0.25">
      <c r="V24620" s="80"/>
    </row>
    <row r="24621" spans="22:22" ht="9" hidden="1" customHeight="1" x14ac:dyDescent="0.25">
      <c r="V24621" s="80"/>
    </row>
    <row r="24622" spans="22:22" ht="9" hidden="1" customHeight="1" x14ac:dyDescent="0.25">
      <c r="V24622" s="80"/>
    </row>
    <row r="24623" spans="22:22" ht="9" hidden="1" customHeight="1" x14ac:dyDescent="0.25">
      <c r="V24623" s="80"/>
    </row>
    <row r="24624" spans="22:22" ht="9" hidden="1" customHeight="1" x14ac:dyDescent="0.25">
      <c r="V24624" s="80"/>
    </row>
    <row r="24625" spans="22:22" ht="9" hidden="1" customHeight="1" x14ac:dyDescent="0.25">
      <c r="V24625" s="80"/>
    </row>
    <row r="24626" spans="22:22" ht="9" hidden="1" customHeight="1" x14ac:dyDescent="0.25">
      <c r="V24626" s="80"/>
    </row>
    <row r="24627" spans="22:22" ht="9" hidden="1" customHeight="1" x14ac:dyDescent="0.25">
      <c r="V24627" s="80"/>
    </row>
    <row r="24628" spans="22:22" ht="9" hidden="1" customHeight="1" x14ac:dyDescent="0.25">
      <c r="V24628" s="80"/>
    </row>
    <row r="24629" spans="22:22" ht="9" hidden="1" customHeight="1" x14ac:dyDescent="0.25">
      <c r="V24629" s="80"/>
    </row>
    <row r="24630" spans="22:22" ht="9" hidden="1" customHeight="1" x14ac:dyDescent="0.25">
      <c r="V24630" s="80"/>
    </row>
    <row r="24631" spans="22:22" ht="9" hidden="1" customHeight="1" x14ac:dyDescent="0.25">
      <c r="V24631" s="80"/>
    </row>
    <row r="24632" spans="22:22" ht="9" hidden="1" customHeight="1" x14ac:dyDescent="0.25">
      <c r="V24632" s="80"/>
    </row>
    <row r="24633" spans="22:22" ht="9" hidden="1" customHeight="1" x14ac:dyDescent="0.25">
      <c r="V24633" s="80"/>
    </row>
    <row r="24634" spans="22:22" ht="9" hidden="1" customHeight="1" x14ac:dyDescent="0.25">
      <c r="V24634" s="80"/>
    </row>
    <row r="24635" spans="22:22" ht="9" hidden="1" customHeight="1" x14ac:dyDescent="0.25">
      <c r="V24635" s="80"/>
    </row>
    <row r="24636" spans="22:22" ht="9" hidden="1" customHeight="1" x14ac:dyDescent="0.25">
      <c r="V24636" s="80"/>
    </row>
    <row r="24637" spans="22:22" ht="9" hidden="1" customHeight="1" x14ac:dyDescent="0.25">
      <c r="V24637" s="80"/>
    </row>
    <row r="24638" spans="22:22" ht="9" hidden="1" customHeight="1" x14ac:dyDescent="0.25">
      <c r="V24638" s="80"/>
    </row>
    <row r="24639" spans="22:22" ht="9" hidden="1" customHeight="1" x14ac:dyDescent="0.25">
      <c r="V24639" s="80"/>
    </row>
    <row r="24640" spans="22:22" ht="9" hidden="1" customHeight="1" x14ac:dyDescent="0.25">
      <c r="V24640" s="80"/>
    </row>
    <row r="24641" spans="22:22" ht="9" hidden="1" customHeight="1" x14ac:dyDescent="0.25">
      <c r="V24641" s="80"/>
    </row>
    <row r="24642" spans="22:22" ht="9" hidden="1" customHeight="1" x14ac:dyDescent="0.25">
      <c r="V24642" s="80"/>
    </row>
    <row r="24643" spans="22:22" ht="9" hidden="1" customHeight="1" x14ac:dyDescent="0.25">
      <c r="V24643" s="80"/>
    </row>
    <row r="24644" spans="22:22" ht="9" hidden="1" customHeight="1" x14ac:dyDescent="0.25">
      <c r="V24644" s="80"/>
    </row>
    <row r="24645" spans="22:22" ht="9" hidden="1" customHeight="1" x14ac:dyDescent="0.25">
      <c r="V24645" s="80"/>
    </row>
    <row r="24646" spans="22:22" ht="9" hidden="1" customHeight="1" x14ac:dyDescent="0.25">
      <c r="V24646" s="80"/>
    </row>
    <row r="24647" spans="22:22" ht="9" hidden="1" customHeight="1" x14ac:dyDescent="0.25">
      <c r="V24647" s="80"/>
    </row>
    <row r="24648" spans="22:22" ht="9" hidden="1" customHeight="1" x14ac:dyDescent="0.25">
      <c r="V24648" s="80"/>
    </row>
    <row r="24649" spans="22:22" ht="9" hidden="1" customHeight="1" x14ac:dyDescent="0.25">
      <c r="V24649" s="80"/>
    </row>
    <row r="24650" spans="22:22" ht="9" hidden="1" customHeight="1" x14ac:dyDescent="0.25">
      <c r="V24650" s="80"/>
    </row>
    <row r="24651" spans="22:22" ht="9" hidden="1" customHeight="1" x14ac:dyDescent="0.25">
      <c r="V24651" s="80"/>
    </row>
    <row r="24652" spans="22:22" ht="9" hidden="1" customHeight="1" x14ac:dyDescent="0.25">
      <c r="V24652" s="80"/>
    </row>
    <row r="24653" spans="22:22" ht="9" hidden="1" customHeight="1" x14ac:dyDescent="0.25">
      <c r="V24653" s="80"/>
    </row>
    <row r="24654" spans="22:22" ht="9" hidden="1" customHeight="1" x14ac:dyDescent="0.25">
      <c r="V24654" s="80"/>
    </row>
    <row r="24655" spans="22:22" ht="9" hidden="1" customHeight="1" x14ac:dyDescent="0.25">
      <c r="V24655" s="80"/>
    </row>
    <row r="24656" spans="22:22" ht="9" hidden="1" customHeight="1" x14ac:dyDescent="0.25">
      <c r="V24656" s="80"/>
    </row>
    <row r="24657" spans="22:22" ht="9" hidden="1" customHeight="1" x14ac:dyDescent="0.25">
      <c r="V24657" s="80"/>
    </row>
    <row r="24658" spans="22:22" ht="9" hidden="1" customHeight="1" x14ac:dyDescent="0.25">
      <c r="V24658" s="80"/>
    </row>
    <row r="24659" spans="22:22" ht="9" hidden="1" customHeight="1" x14ac:dyDescent="0.25">
      <c r="V24659" s="80"/>
    </row>
    <row r="24660" spans="22:22" ht="9" hidden="1" customHeight="1" x14ac:dyDescent="0.25">
      <c r="V24660" s="80"/>
    </row>
    <row r="24661" spans="22:22" ht="9" hidden="1" customHeight="1" x14ac:dyDescent="0.25">
      <c r="V24661" s="80"/>
    </row>
    <row r="24662" spans="22:22" ht="9" hidden="1" customHeight="1" x14ac:dyDescent="0.25">
      <c r="V24662" s="80"/>
    </row>
    <row r="24663" spans="22:22" ht="9" hidden="1" customHeight="1" x14ac:dyDescent="0.25">
      <c r="V24663" s="80"/>
    </row>
    <row r="24664" spans="22:22" ht="9" hidden="1" customHeight="1" x14ac:dyDescent="0.25">
      <c r="V24664" s="80"/>
    </row>
    <row r="24665" spans="22:22" ht="9" hidden="1" customHeight="1" x14ac:dyDescent="0.25">
      <c r="V24665" s="80"/>
    </row>
    <row r="24666" spans="22:22" ht="9" hidden="1" customHeight="1" x14ac:dyDescent="0.25">
      <c r="V24666" s="80"/>
    </row>
    <row r="24667" spans="22:22" ht="9" hidden="1" customHeight="1" x14ac:dyDescent="0.25">
      <c r="V24667" s="80"/>
    </row>
    <row r="24668" spans="22:22" ht="9" hidden="1" customHeight="1" x14ac:dyDescent="0.25">
      <c r="V24668" s="80"/>
    </row>
    <row r="24669" spans="22:22" ht="9" hidden="1" customHeight="1" x14ac:dyDescent="0.25">
      <c r="V24669" s="80"/>
    </row>
    <row r="24670" spans="22:22" ht="9" hidden="1" customHeight="1" x14ac:dyDescent="0.25">
      <c r="V24670" s="80"/>
    </row>
    <row r="24671" spans="22:22" ht="9" hidden="1" customHeight="1" x14ac:dyDescent="0.25">
      <c r="V24671" s="80"/>
    </row>
    <row r="24672" spans="22:22" ht="9" hidden="1" customHeight="1" x14ac:dyDescent="0.25">
      <c r="V24672" s="80"/>
    </row>
    <row r="24673" spans="22:22" ht="9" hidden="1" customHeight="1" x14ac:dyDescent="0.25">
      <c r="V24673" s="80"/>
    </row>
    <row r="24674" spans="22:22" ht="9" hidden="1" customHeight="1" x14ac:dyDescent="0.25">
      <c r="V24674" s="80"/>
    </row>
    <row r="24675" spans="22:22" ht="9" hidden="1" customHeight="1" x14ac:dyDescent="0.25">
      <c r="V24675" s="80"/>
    </row>
    <row r="24676" spans="22:22" ht="9" hidden="1" customHeight="1" x14ac:dyDescent="0.25">
      <c r="V24676" s="80"/>
    </row>
    <row r="24677" spans="22:22" ht="9" hidden="1" customHeight="1" x14ac:dyDescent="0.25">
      <c r="V24677" s="80"/>
    </row>
    <row r="24678" spans="22:22" ht="9" hidden="1" customHeight="1" x14ac:dyDescent="0.25">
      <c r="V24678" s="80"/>
    </row>
    <row r="24679" spans="22:22" ht="9" hidden="1" customHeight="1" x14ac:dyDescent="0.25">
      <c r="V24679" s="80"/>
    </row>
    <row r="24680" spans="22:22" ht="9" hidden="1" customHeight="1" x14ac:dyDescent="0.25">
      <c r="V24680" s="80"/>
    </row>
    <row r="24681" spans="22:22" ht="9" hidden="1" customHeight="1" x14ac:dyDescent="0.25">
      <c r="V24681" s="80"/>
    </row>
    <row r="24682" spans="22:22" ht="9" hidden="1" customHeight="1" x14ac:dyDescent="0.25">
      <c r="V24682" s="80"/>
    </row>
    <row r="24683" spans="22:22" ht="9" hidden="1" customHeight="1" x14ac:dyDescent="0.25">
      <c r="V24683" s="80"/>
    </row>
    <row r="24684" spans="22:22" ht="9" hidden="1" customHeight="1" x14ac:dyDescent="0.25">
      <c r="V24684" s="80"/>
    </row>
    <row r="24685" spans="22:22" ht="9" hidden="1" customHeight="1" x14ac:dyDescent="0.25">
      <c r="V24685" s="80"/>
    </row>
    <row r="24686" spans="22:22" ht="9" hidden="1" customHeight="1" x14ac:dyDescent="0.25">
      <c r="V24686" s="80"/>
    </row>
    <row r="24687" spans="22:22" ht="9" hidden="1" customHeight="1" x14ac:dyDescent="0.25">
      <c r="V24687" s="80"/>
    </row>
    <row r="24688" spans="22:22" ht="9" hidden="1" customHeight="1" x14ac:dyDescent="0.25">
      <c r="V24688" s="80"/>
    </row>
    <row r="24689" spans="22:22" ht="9" hidden="1" customHeight="1" x14ac:dyDescent="0.25">
      <c r="V24689" s="80"/>
    </row>
    <row r="24690" spans="22:22" ht="9" hidden="1" customHeight="1" x14ac:dyDescent="0.25">
      <c r="V24690" s="80"/>
    </row>
    <row r="24691" spans="22:22" ht="9" hidden="1" customHeight="1" x14ac:dyDescent="0.25">
      <c r="V24691" s="80"/>
    </row>
    <row r="24692" spans="22:22" ht="9" hidden="1" customHeight="1" x14ac:dyDescent="0.25">
      <c r="V24692" s="80"/>
    </row>
    <row r="24693" spans="22:22" ht="9" hidden="1" customHeight="1" x14ac:dyDescent="0.25">
      <c r="V24693" s="80"/>
    </row>
    <row r="24694" spans="22:22" ht="9" hidden="1" customHeight="1" x14ac:dyDescent="0.25">
      <c r="V24694" s="80"/>
    </row>
    <row r="24695" spans="22:22" ht="9" hidden="1" customHeight="1" x14ac:dyDescent="0.25">
      <c r="V24695" s="80"/>
    </row>
    <row r="24696" spans="22:22" ht="9" hidden="1" customHeight="1" x14ac:dyDescent="0.25">
      <c r="V24696" s="80"/>
    </row>
    <row r="24697" spans="22:22" ht="9" hidden="1" customHeight="1" x14ac:dyDescent="0.25">
      <c r="V24697" s="80"/>
    </row>
    <row r="24698" spans="22:22" ht="9" hidden="1" customHeight="1" x14ac:dyDescent="0.25">
      <c r="V24698" s="80"/>
    </row>
    <row r="24699" spans="22:22" ht="9" hidden="1" customHeight="1" x14ac:dyDescent="0.25">
      <c r="V24699" s="80"/>
    </row>
    <row r="24700" spans="22:22" ht="9" hidden="1" customHeight="1" x14ac:dyDescent="0.25">
      <c r="V24700" s="80"/>
    </row>
    <row r="24701" spans="22:22" ht="9" hidden="1" customHeight="1" x14ac:dyDescent="0.25">
      <c r="V24701" s="80"/>
    </row>
    <row r="24702" spans="22:22" ht="9" hidden="1" customHeight="1" x14ac:dyDescent="0.25">
      <c r="V24702" s="80"/>
    </row>
    <row r="24703" spans="22:22" ht="9" hidden="1" customHeight="1" x14ac:dyDescent="0.25">
      <c r="V24703" s="80"/>
    </row>
    <row r="24704" spans="22:22" ht="9" hidden="1" customHeight="1" x14ac:dyDescent="0.25">
      <c r="V24704" s="80"/>
    </row>
    <row r="24705" spans="22:22" ht="9" hidden="1" customHeight="1" x14ac:dyDescent="0.25">
      <c r="V24705" s="80"/>
    </row>
    <row r="24706" spans="22:22" ht="9" hidden="1" customHeight="1" x14ac:dyDescent="0.25">
      <c r="V24706" s="80"/>
    </row>
    <row r="24707" spans="22:22" ht="9" hidden="1" customHeight="1" x14ac:dyDescent="0.25">
      <c r="V24707" s="80"/>
    </row>
    <row r="24708" spans="22:22" ht="9" hidden="1" customHeight="1" x14ac:dyDescent="0.25">
      <c r="V24708" s="80"/>
    </row>
    <row r="24709" spans="22:22" ht="9" hidden="1" customHeight="1" x14ac:dyDescent="0.25">
      <c r="V24709" s="80"/>
    </row>
    <row r="24710" spans="22:22" ht="9" hidden="1" customHeight="1" x14ac:dyDescent="0.25">
      <c r="V24710" s="80"/>
    </row>
    <row r="24711" spans="22:22" ht="9" hidden="1" customHeight="1" x14ac:dyDescent="0.25">
      <c r="V24711" s="80"/>
    </row>
    <row r="24712" spans="22:22" ht="9" hidden="1" customHeight="1" x14ac:dyDescent="0.25">
      <c r="V24712" s="80"/>
    </row>
    <row r="24713" spans="22:22" ht="9" hidden="1" customHeight="1" x14ac:dyDescent="0.25">
      <c r="V24713" s="80"/>
    </row>
    <row r="24714" spans="22:22" ht="9" hidden="1" customHeight="1" x14ac:dyDescent="0.25">
      <c r="V24714" s="80"/>
    </row>
    <row r="24715" spans="22:22" ht="9" hidden="1" customHeight="1" x14ac:dyDescent="0.25">
      <c r="V24715" s="80"/>
    </row>
    <row r="24716" spans="22:22" ht="9" hidden="1" customHeight="1" x14ac:dyDescent="0.25">
      <c r="V24716" s="80"/>
    </row>
    <row r="24717" spans="22:22" ht="9" hidden="1" customHeight="1" x14ac:dyDescent="0.25">
      <c r="V24717" s="80"/>
    </row>
    <row r="24718" spans="22:22" ht="9" hidden="1" customHeight="1" x14ac:dyDescent="0.25">
      <c r="V24718" s="80"/>
    </row>
    <row r="24719" spans="22:22" ht="9" hidden="1" customHeight="1" x14ac:dyDescent="0.25">
      <c r="V24719" s="80"/>
    </row>
    <row r="24720" spans="22:22" ht="9" hidden="1" customHeight="1" x14ac:dyDescent="0.25">
      <c r="V24720" s="80"/>
    </row>
    <row r="24721" spans="22:22" ht="9" hidden="1" customHeight="1" x14ac:dyDescent="0.25">
      <c r="V24721" s="80"/>
    </row>
    <row r="24722" spans="22:22" ht="9" hidden="1" customHeight="1" x14ac:dyDescent="0.25">
      <c r="V24722" s="80"/>
    </row>
    <row r="24723" spans="22:22" ht="9" hidden="1" customHeight="1" x14ac:dyDescent="0.25">
      <c r="V24723" s="80"/>
    </row>
    <row r="24724" spans="22:22" ht="9" hidden="1" customHeight="1" x14ac:dyDescent="0.25">
      <c r="V24724" s="80"/>
    </row>
    <row r="24725" spans="22:22" ht="9" hidden="1" customHeight="1" x14ac:dyDescent="0.25">
      <c r="V24725" s="80"/>
    </row>
    <row r="24726" spans="22:22" ht="9" hidden="1" customHeight="1" x14ac:dyDescent="0.25">
      <c r="V24726" s="80"/>
    </row>
    <row r="24727" spans="22:22" ht="9" hidden="1" customHeight="1" x14ac:dyDescent="0.25">
      <c r="V24727" s="80"/>
    </row>
    <row r="24728" spans="22:22" ht="9" hidden="1" customHeight="1" x14ac:dyDescent="0.25">
      <c r="V24728" s="80"/>
    </row>
    <row r="24729" spans="22:22" ht="9" hidden="1" customHeight="1" x14ac:dyDescent="0.25">
      <c r="V24729" s="80"/>
    </row>
    <row r="24730" spans="22:22" ht="9" hidden="1" customHeight="1" x14ac:dyDescent="0.25">
      <c r="V24730" s="80"/>
    </row>
    <row r="24731" spans="22:22" ht="9" hidden="1" customHeight="1" x14ac:dyDescent="0.25">
      <c r="V24731" s="80"/>
    </row>
    <row r="24732" spans="22:22" ht="9" hidden="1" customHeight="1" x14ac:dyDescent="0.25">
      <c r="V24732" s="80"/>
    </row>
    <row r="24733" spans="22:22" ht="9" hidden="1" customHeight="1" x14ac:dyDescent="0.25">
      <c r="V24733" s="80"/>
    </row>
    <row r="24734" spans="22:22" ht="9" hidden="1" customHeight="1" x14ac:dyDescent="0.25">
      <c r="V24734" s="80"/>
    </row>
    <row r="24735" spans="22:22" ht="9" hidden="1" customHeight="1" x14ac:dyDescent="0.25">
      <c r="V24735" s="80"/>
    </row>
    <row r="24736" spans="22:22" ht="9" hidden="1" customHeight="1" x14ac:dyDescent="0.25">
      <c r="V24736" s="80"/>
    </row>
    <row r="24737" spans="22:22" ht="9" hidden="1" customHeight="1" x14ac:dyDescent="0.25">
      <c r="V24737" s="80"/>
    </row>
    <row r="24738" spans="22:22" ht="9" hidden="1" customHeight="1" x14ac:dyDescent="0.25">
      <c r="V24738" s="80"/>
    </row>
    <row r="24739" spans="22:22" ht="9" hidden="1" customHeight="1" x14ac:dyDescent="0.25">
      <c r="V24739" s="80"/>
    </row>
    <row r="24740" spans="22:22" ht="9" hidden="1" customHeight="1" x14ac:dyDescent="0.25">
      <c r="V24740" s="80"/>
    </row>
    <row r="24741" spans="22:22" ht="9" hidden="1" customHeight="1" x14ac:dyDescent="0.25">
      <c r="V24741" s="80"/>
    </row>
    <row r="24742" spans="22:22" ht="9" hidden="1" customHeight="1" x14ac:dyDescent="0.25">
      <c r="V24742" s="80"/>
    </row>
    <row r="24743" spans="22:22" ht="9" hidden="1" customHeight="1" x14ac:dyDescent="0.25">
      <c r="V24743" s="80"/>
    </row>
    <row r="24744" spans="22:22" ht="9" hidden="1" customHeight="1" x14ac:dyDescent="0.25">
      <c r="V24744" s="80"/>
    </row>
    <row r="24745" spans="22:22" ht="9" hidden="1" customHeight="1" x14ac:dyDescent="0.25">
      <c r="V24745" s="80"/>
    </row>
    <row r="24746" spans="22:22" ht="9" hidden="1" customHeight="1" x14ac:dyDescent="0.25">
      <c r="V24746" s="80"/>
    </row>
    <row r="24747" spans="22:22" ht="9" hidden="1" customHeight="1" x14ac:dyDescent="0.25">
      <c r="V24747" s="80"/>
    </row>
    <row r="24748" spans="22:22" ht="9" hidden="1" customHeight="1" x14ac:dyDescent="0.25">
      <c r="V24748" s="80"/>
    </row>
    <row r="24749" spans="22:22" ht="9" hidden="1" customHeight="1" x14ac:dyDescent="0.25">
      <c r="V24749" s="80"/>
    </row>
    <row r="24750" spans="22:22" ht="9" hidden="1" customHeight="1" x14ac:dyDescent="0.25">
      <c r="V24750" s="80"/>
    </row>
    <row r="24751" spans="22:22" ht="9" hidden="1" customHeight="1" x14ac:dyDescent="0.25">
      <c r="V24751" s="80"/>
    </row>
    <row r="24752" spans="22:22" ht="9" hidden="1" customHeight="1" x14ac:dyDescent="0.25">
      <c r="V24752" s="80"/>
    </row>
    <row r="24753" spans="22:22" ht="9" hidden="1" customHeight="1" x14ac:dyDescent="0.25">
      <c r="V24753" s="80"/>
    </row>
    <row r="24754" spans="22:22" ht="9" hidden="1" customHeight="1" x14ac:dyDescent="0.25">
      <c r="V24754" s="80"/>
    </row>
    <row r="24755" spans="22:22" ht="9" hidden="1" customHeight="1" x14ac:dyDescent="0.25">
      <c r="V24755" s="80"/>
    </row>
    <row r="24756" spans="22:22" ht="9" hidden="1" customHeight="1" x14ac:dyDescent="0.25">
      <c r="V24756" s="80"/>
    </row>
    <row r="24757" spans="22:22" ht="9" hidden="1" customHeight="1" x14ac:dyDescent="0.25">
      <c r="V24757" s="80"/>
    </row>
    <row r="24758" spans="22:22" ht="9" hidden="1" customHeight="1" x14ac:dyDescent="0.25">
      <c r="V24758" s="80"/>
    </row>
    <row r="24759" spans="22:22" ht="9" hidden="1" customHeight="1" x14ac:dyDescent="0.25">
      <c r="V24759" s="80"/>
    </row>
    <row r="24760" spans="22:22" ht="9" hidden="1" customHeight="1" x14ac:dyDescent="0.25">
      <c r="V24760" s="80"/>
    </row>
    <row r="24761" spans="22:22" ht="9" hidden="1" customHeight="1" x14ac:dyDescent="0.25">
      <c r="V24761" s="80"/>
    </row>
    <row r="24762" spans="22:22" ht="9" hidden="1" customHeight="1" x14ac:dyDescent="0.25">
      <c r="V24762" s="80"/>
    </row>
    <row r="24763" spans="22:22" ht="9" hidden="1" customHeight="1" x14ac:dyDescent="0.25">
      <c r="V24763" s="80"/>
    </row>
    <row r="24764" spans="22:22" ht="9" hidden="1" customHeight="1" x14ac:dyDescent="0.25">
      <c r="V24764" s="80"/>
    </row>
    <row r="24765" spans="22:22" ht="9" hidden="1" customHeight="1" x14ac:dyDescent="0.25">
      <c r="V24765" s="80"/>
    </row>
    <row r="24766" spans="22:22" ht="9" hidden="1" customHeight="1" x14ac:dyDescent="0.25">
      <c r="V24766" s="80"/>
    </row>
    <row r="24767" spans="22:22" ht="9" hidden="1" customHeight="1" x14ac:dyDescent="0.25">
      <c r="V24767" s="80"/>
    </row>
    <row r="24768" spans="22:22" ht="9" hidden="1" customHeight="1" x14ac:dyDescent="0.25">
      <c r="V24768" s="80"/>
    </row>
    <row r="24769" spans="22:22" ht="9" hidden="1" customHeight="1" x14ac:dyDescent="0.25">
      <c r="V24769" s="80"/>
    </row>
    <row r="24770" spans="22:22" ht="9" hidden="1" customHeight="1" x14ac:dyDescent="0.25">
      <c r="V24770" s="80"/>
    </row>
    <row r="24771" spans="22:22" ht="9" hidden="1" customHeight="1" x14ac:dyDescent="0.25">
      <c r="V24771" s="80"/>
    </row>
    <row r="24772" spans="22:22" ht="9" hidden="1" customHeight="1" x14ac:dyDescent="0.25">
      <c r="V24772" s="80"/>
    </row>
    <row r="24773" spans="22:22" ht="9" hidden="1" customHeight="1" x14ac:dyDescent="0.25">
      <c r="V24773" s="80"/>
    </row>
    <row r="24774" spans="22:22" ht="9" hidden="1" customHeight="1" x14ac:dyDescent="0.25">
      <c r="V24774" s="80"/>
    </row>
    <row r="24775" spans="22:22" ht="9" hidden="1" customHeight="1" x14ac:dyDescent="0.25">
      <c r="V24775" s="80"/>
    </row>
    <row r="24776" spans="22:22" ht="9" hidden="1" customHeight="1" x14ac:dyDescent="0.25">
      <c r="V24776" s="80"/>
    </row>
    <row r="24777" spans="22:22" ht="9" hidden="1" customHeight="1" x14ac:dyDescent="0.25">
      <c r="V24777" s="80"/>
    </row>
    <row r="24778" spans="22:22" ht="9" hidden="1" customHeight="1" x14ac:dyDescent="0.25">
      <c r="V24778" s="80"/>
    </row>
    <row r="24779" spans="22:22" ht="9" hidden="1" customHeight="1" x14ac:dyDescent="0.25">
      <c r="V24779" s="80"/>
    </row>
    <row r="24780" spans="22:22" ht="9" hidden="1" customHeight="1" x14ac:dyDescent="0.25">
      <c r="V24780" s="80"/>
    </row>
    <row r="24781" spans="22:22" ht="9" hidden="1" customHeight="1" x14ac:dyDescent="0.25">
      <c r="V24781" s="80"/>
    </row>
    <row r="24782" spans="22:22" ht="9" hidden="1" customHeight="1" x14ac:dyDescent="0.25">
      <c r="V24782" s="80"/>
    </row>
    <row r="24783" spans="22:22" ht="9" hidden="1" customHeight="1" x14ac:dyDescent="0.25">
      <c r="V24783" s="80"/>
    </row>
    <row r="24784" spans="22:22" ht="9" hidden="1" customHeight="1" x14ac:dyDescent="0.25">
      <c r="V24784" s="80"/>
    </row>
    <row r="24785" spans="22:22" ht="9" hidden="1" customHeight="1" x14ac:dyDescent="0.25">
      <c r="V24785" s="80"/>
    </row>
    <row r="24786" spans="22:22" ht="9" hidden="1" customHeight="1" x14ac:dyDescent="0.25">
      <c r="V24786" s="80"/>
    </row>
    <row r="24787" spans="22:22" ht="9" hidden="1" customHeight="1" x14ac:dyDescent="0.25">
      <c r="V24787" s="80"/>
    </row>
    <row r="24788" spans="22:22" ht="9" hidden="1" customHeight="1" x14ac:dyDescent="0.25">
      <c r="V24788" s="80"/>
    </row>
    <row r="24789" spans="22:22" ht="9" hidden="1" customHeight="1" x14ac:dyDescent="0.25">
      <c r="V24789" s="80"/>
    </row>
    <row r="24790" spans="22:22" ht="9" hidden="1" customHeight="1" x14ac:dyDescent="0.25">
      <c r="V24790" s="80"/>
    </row>
    <row r="24791" spans="22:22" ht="9" hidden="1" customHeight="1" x14ac:dyDescent="0.25">
      <c r="V24791" s="80"/>
    </row>
    <row r="24792" spans="22:22" ht="9" hidden="1" customHeight="1" x14ac:dyDescent="0.25">
      <c r="V24792" s="80"/>
    </row>
    <row r="24793" spans="22:22" ht="9" hidden="1" customHeight="1" x14ac:dyDescent="0.25">
      <c r="V24793" s="80"/>
    </row>
    <row r="24794" spans="22:22" ht="9" hidden="1" customHeight="1" x14ac:dyDescent="0.25">
      <c r="V24794" s="80"/>
    </row>
    <row r="24795" spans="22:22" ht="9" hidden="1" customHeight="1" x14ac:dyDescent="0.25">
      <c r="V24795" s="80"/>
    </row>
    <row r="24796" spans="22:22" ht="9" hidden="1" customHeight="1" x14ac:dyDescent="0.25">
      <c r="V24796" s="80"/>
    </row>
    <row r="24797" spans="22:22" ht="9" hidden="1" customHeight="1" x14ac:dyDescent="0.25">
      <c r="V24797" s="80"/>
    </row>
    <row r="24798" spans="22:22" ht="9" hidden="1" customHeight="1" x14ac:dyDescent="0.25">
      <c r="V24798" s="80"/>
    </row>
    <row r="24799" spans="22:22" ht="9" hidden="1" customHeight="1" x14ac:dyDescent="0.25">
      <c r="V24799" s="80"/>
    </row>
    <row r="24800" spans="22:22" ht="9" hidden="1" customHeight="1" x14ac:dyDescent="0.25">
      <c r="V24800" s="80"/>
    </row>
    <row r="24801" spans="22:22" ht="9" hidden="1" customHeight="1" x14ac:dyDescent="0.25">
      <c r="V24801" s="80"/>
    </row>
    <row r="24802" spans="22:22" ht="9" hidden="1" customHeight="1" x14ac:dyDescent="0.25">
      <c r="V24802" s="80"/>
    </row>
    <row r="24803" spans="22:22" ht="9" hidden="1" customHeight="1" x14ac:dyDescent="0.25">
      <c r="V24803" s="80"/>
    </row>
    <row r="24804" spans="22:22" ht="9" hidden="1" customHeight="1" x14ac:dyDescent="0.25">
      <c r="V24804" s="80"/>
    </row>
    <row r="24805" spans="22:22" ht="9" hidden="1" customHeight="1" x14ac:dyDescent="0.25">
      <c r="V24805" s="80"/>
    </row>
    <row r="24806" spans="22:22" ht="9" hidden="1" customHeight="1" x14ac:dyDescent="0.25">
      <c r="V24806" s="80"/>
    </row>
    <row r="24807" spans="22:22" ht="9" hidden="1" customHeight="1" x14ac:dyDescent="0.25">
      <c r="V24807" s="80"/>
    </row>
    <row r="24808" spans="22:22" ht="9" hidden="1" customHeight="1" x14ac:dyDescent="0.25">
      <c r="V24808" s="80"/>
    </row>
    <row r="24809" spans="22:22" ht="9" hidden="1" customHeight="1" x14ac:dyDescent="0.25">
      <c r="V24809" s="80"/>
    </row>
    <row r="24810" spans="22:22" ht="9" hidden="1" customHeight="1" x14ac:dyDescent="0.25">
      <c r="V24810" s="80"/>
    </row>
    <row r="24811" spans="22:22" ht="9" hidden="1" customHeight="1" x14ac:dyDescent="0.25">
      <c r="V24811" s="80"/>
    </row>
    <row r="24812" spans="22:22" ht="9" hidden="1" customHeight="1" x14ac:dyDescent="0.25">
      <c r="V24812" s="80"/>
    </row>
    <row r="24813" spans="22:22" ht="9" hidden="1" customHeight="1" x14ac:dyDescent="0.25">
      <c r="V24813" s="80"/>
    </row>
    <row r="24814" spans="22:22" ht="9" hidden="1" customHeight="1" x14ac:dyDescent="0.25">
      <c r="V24814" s="80"/>
    </row>
    <row r="24815" spans="22:22" ht="9" hidden="1" customHeight="1" x14ac:dyDescent="0.25">
      <c r="V24815" s="80"/>
    </row>
    <row r="24816" spans="22:22" ht="9" hidden="1" customHeight="1" x14ac:dyDescent="0.25">
      <c r="V24816" s="80"/>
    </row>
    <row r="24817" spans="22:22" ht="9" hidden="1" customHeight="1" x14ac:dyDescent="0.25">
      <c r="V24817" s="80"/>
    </row>
    <row r="24818" spans="22:22" ht="9" hidden="1" customHeight="1" x14ac:dyDescent="0.25">
      <c r="V24818" s="80"/>
    </row>
    <row r="24819" spans="22:22" ht="9" hidden="1" customHeight="1" x14ac:dyDescent="0.25">
      <c r="V24819" s="80"/>
    </row>
    <row r="24820" spans="22:22" ht="9" hidden="1" customHeight="1" x14ac:dyDescent="0.25">
      <c r="V24820" s="80"/>
    </row>
    <row r="24821" spans="22:22" ht="9" hidden="1" customHeight="1" x14ac:dyDescent="0.25">
      <c r="V24821" s="80"/>
    </row>
    <row r="24822" spans="22:22" ht="9" hidden="1" customHeight="1" x14ac:dyDescent="0.25">
      <c r="V24822" s="80"/>
    </row>
    <row r="24823" spans="22:22" ht="9" hidden="1" customHeight="1" x14ac:dyDescent="0.25">
      <c r="V24823" s="80"/>
    </row>
    <row r="24824" spans="22:22" ht="9" hidden="1" customHeight="1" x14ac:dyDescent="0.25">
      <c r="V24824" s="80"/>
    </row>
    <row r="24825" spans="22:22" ht="9" hidden="1" customHeight="1" x14ac:dyDescent="0.25">
      <c r="V24825" s="80"/>
    </row>
    <row r="24826" spans="22:22" ht="9" hidden="1" customHeight="1" x14ac:dyDescent="0.25">
      <c r="V24826" s="80"/>
    </row>
    <row r="24827" spans="22:22" ht="9" hidden="1" customHeight="1" x14ac:dyDescent="0.25">
      <c r="V24827" s="80"/>
    </row>
    <row r="24828" spans="22:22" ht="9" hidden="1" customHeight="1" x14ac:dyDescent="0.25">
      <c r="V24828" s="80"/>
    </row>
    <row r="24829" spans="22:22" ht="9" hidden="1" customHeight="1" x14ac:dyDescent="0.25">
      <c r="V24829" s="80"/>
    </row>
    <row r="24830" spans="22:22" ht="9" hidden="1" customHeight="1" x14ac:dyDescent="0.25">
      <c r="V24830" s="80"/>
    </row>
    <row r="24831" spans="22:22" ht="9" hidden="1" customHeight="1" x14ac:dyDescent="0.25">
      <c r="V24831" s="80"/>
    </row>
    <row r="24832" spans="22:22" ht="9" hidden="1" customHeight="1" x14ac:dyDescent="0.25">
      <c r="V24832" s="80"/>
    </row>
    <row r="24833" spans="22:22" ht="9" hidden="1" customHeight="1" x14ac:dyDescent="0.25">
      <c r="V24833" s="80"/>
    </row>
    <row r="24834" spans="22:22" ht="9" hidden="1" customHeight="1" x14ac:dyDescent="0.25">
      <c r="V24834" s="80"/>
    </row>
    <row r="24835" spans="22:22" ht="9" hidden="1" customHeight="1" x14ac:dyDescent="0.25">
      <c r="V24835" s="80"/>
    </row>
    <row r="24836" spans="22:22" ht="9" hidden="1" customHeight="1" x14ac:dyDescent="0.25">
      <c r="V24836" s="80"/>
    </row>
    <row r="24837" spans="22:22" ht="9" hidden="1" customHeight="1" x14ac:dyDescent="0.25">
      <c r="V24837" s="80"/>
    </row>
    <row r="24838" spans="22:22" ht="9" hidden="1" customHeight="1" x14ac:dyDescent="0.25">
      <c r="V24838" s="80"/>
    </row>
    <row r="24839" spans="22:22" ht="9" hidden="1" customHeight="1" x14ac:dyDescent="0.25">
      <c r="V24839" s="80"/>
    </row>
    <row r="24840" spans="22:22" ht="9" hidden="1" customHeight="1" x14ac:dyDescent="0.25">
      <c r="V24840" s="80"/>
    </row>
    <row r="24841" spans="22:22" ht="9" hidden="1" customHeight="1" x14ac:dyDescent="0.25">
      <c r="V24841" s="80"/>
    </row>
    <row r="24842" spans="22:22" ht="9" hidden="1" customHeight="1" x14ac:dyDescent="0.25">
      <c r="V24842" s="80"/>
    </row>
    <row r="24843" spans="22:22" ht="9" hidden="1" customHeight="1" x14ac:dyDescent="0.25">
      <c r="V24843" s="80"/>
    </row>
    <row r="24844" spans="22:22" ht="9" hidden="1" customHeight="1" x14ac:dyDescent="0.25">
      <c r="V24844" s="80"/>
    </row>
    <row r="24845" spans="22:22" ht="9" hidden="1" customHeight="1" x14ac:dyDescent="0.25">
      <c r="V24845" s="80"/>
    </row>
    <row r="24846" spans="22:22" ht="9" hidden="1" customHeight="1" x14ac:dyDescent="0.25">
      <c r="V24846" s="80"/>
    </row>
    <row r="24847" spans="22:22" ht="9" hidden="1" customHeight="1" x14ac:dyDescent="0.25">
      <c r="V24847" s="80"/>
    </row>
    <row r="24848" spans="22:22" ht="9" hidden="1" customHeight="1" x14ac:dyDescent="0.25">
      <c r="V24848" s="80"/>
    </row>
    <row r="24849" spans="22:22" ht="9" hidden="1" customHeight="1" x14ac:dyDescent="0.25">
      <c r="V24849" s="80"/>
    </row>
    <row r="24850" spans="22:22" ht="9" hidden="1" customHeight="1" x14ac:dyDescent="0.25">
      <c r="V24850" s="80"/>
    </row>
    <row r="24851" spans="22:22" ht="9" hidden="1" customHeight="1" x14ac:dyDescent="0.25">
      <c r="V24851" s="80"/>
    </row>
    <row r="24852" spans="22:22" ht="9" hidden="1" customHeight="1" x14ac:dyDescent="0.25">
      <c r="V24852" s="80"/>
    </row>
    <row r="24853" spans="22:22" ht="9" hidden="1" customHeight="1" x14ac:dyDescent="0.25">
      <c r="V24853" s="80"/>
    </row>
    <row r="24854" spans="22:22" ht="9" hidden="1" customHeight="1" x14ac:dyDescent="0.25">
      <c r="V24854" s="80"/>
    </row>
    <row r="24855" spans="22:22" ht="9" hidden="1" customHeight="1" x14ac:dyDescent="0.25">
      <c r="V24855" s="80"/>
    </row>
    <row r="24856" spans="22:22" ht="9" hidden="1" customHeight="1" x14ac:dyDescent="0.25">
      <c r="V24856" s="80"/>
    </row>
    <row r="24857" spans="22:22" ht="9" hidden="1" customHeight="1" x14ac:dyDescent="0.25">
      <c r="V24857" s="80"/>
    </row>
    <row r="24858" spans="22:22" ht="9" hidden="1" customHeight="1" x14ac:dyDescent="0.25">
      <c r="V24858" s="80"/>
    </row>
    <row r="24859" spans="22:22" ht="9" hidden="1" customHeight="1" x14ac:dyDescent="0.25">
      <c r="V24859" s="80"/>
    </row>
    <row r="24860" spans="22:22" ht="9" hidden="1" customHeight="1" x14ac:dyDescent="0.25">
      <c r="V24860" s="80"/>
    </row>
    <row r="24861" spans="22:22" ht="9" hidden="1" customHeight="1" x14ac:dyDescent="0.25">
      <c r="V24861" s="80"/>
    </row>
    <row r="24862" spans="22:22" ht="9" hidden="1" customHeight="1" x14ac:dyDescent="0.25">
      <c r="V24862" s="80"/>
    </row>
    <row r="24863" spans="22:22" ht="9" hidden="1" customHeight="1" x14ac:dyDescent="0.25">
      <c r="V24863" s="80"/>
    </row>
    <row r="24864" spans="22:22" ht="9" hidden="1" customHeight="1" x14ac:dyDescent="0.25">
      <c r="V24864" s="80"/>
    </row>
    <row r="24865" spans="22:22" ht="9" hidden="1" customHeight="1" x14ac:dyDescent="0.25">
      <c r="V24865" s="80"/>
    </row>
    <row r="24866" spans="22:22" ht="9" hidden="1" customHeight="1" x14ac:dyDescent="0.25">
      <c r="V24866" s="80"/>
    </row>
    <row r="24867" spans="22:22" ht="9" hidden="1" customHeight="1" x14ac:dyDescent="0.25">
      <c r="V24867" s="80"/>
    </row>
    <row r="24868" spans="22:22" ht="9" hidden="1" customHeight="1" x14ac:dyDescent="0.25">
      <c r="V24868" s="80"/>
    </row>
    <row r="24869" spans="22:22" ht="9" hidden="1" customHeight="1" x14ac:dyDescent="0.25">
      <c r="V24869" s="80"/>
    </row>
    <row r="24870" spans="22:22" ht="9" hidden="1" customHeight="1" x14ac:dyDescent="0.25">
      <c r="V24870" s="80"/>
    </row>
    <row r="24871" spans="22:22" ht="9" hidden="1" customHeight="1" x14ac:dyDescent="0.25">
      <c r="V24871" s="80"/>
    </row>
    <row r="24872" spans="22:22" ht="9" hidden="1" customHeight="1" x14ac:dyDescent="0.25">
      <c r="V24872" s="80"/>
    </row>
    <row r="24873" spans="22:22" ht="9" hidden="1" customHeight="1" x14ac:dyDescent="0.25">
      <c r="V24873" s="80"/>
    </row>
    <row r="24874" spans="22:22" ht="9" hidden="1" customHeight="1" x14ac:dyDescent="0.25">
      <c r="V24874" s="80"/>
    </row>
    <row r="24875" spans="22:22" ht="9" hidden="1" customHeight="1" x14ac:dyDescent="0.25">
      <c r="V24875" s="80"/>
    </row>
    <row r="24876" spans="22:22" ht="9" hidden="1" customHeight="1" x14ac:dyDescent="0.25">
      <c r="V24876" s="80"/>
    </row>
    <row r="24877" spans="22:22" ht="9" hidden="1" customHeight="1" x14ac:dyDescent="0.25">
      <c r="V24877" s="80"/>
    </row>
    <row r="24878" spans="22:22" ht="9" hidden="1" customHeight="1" x14ac:dyDescent="0.25">
      <c r="V24878" s="80"/>
    </row>
    <row r="24879" spans="22:22" ht="9" hidden="1" customHeight="1" x14ac:dyDescent="0.25">
      <c r="V24879" s="80"/>
    </row>
    <row r="24880" spans="22:22" ht="9" hidden="1" customHeight="1" x14ac:dyDescent="0.25">
      <c r="V24880" s="80"/>
    </row>
    <row r="24881" spans="22:22" ht="9" hidden="1" customHeight="1" x14ac:dyDescent="0.25">
      <c r="V24881" s="80"/>
    </row>
    <row r="24882" spans="22:22" ht="9" hidden="1" customHeight="1" x14ac:dyDescent="0.25">
      <c r="V24882" s="80"/>
    </row>
    <row r="24883" spans="22:22" ht="9" hidden="1" customHeight="1" x14ac:dyDescent="0.25">
      <c r="V24883" s="80"/>
    </row>
    <row r="24884" spans="22:22" ht="9" hidden="1" customHeight="1" x14ac:dyDescent="0.25">
      <c r="V24884" s="80"/>
    </row>
    <row r="24885" spans="22:22" ht="9" hidden="1" customHeight="1" x14ac:dyDescent="0.25">
      <c r="V24885" s="80"/>
    </row>
    <row r="24886" spans="22:22" ht="9" hidden="1" customHeight="1" x14ac:dyDescent="0.25">
      <c r="V24886" s="80"/>
    </row>
    <row r="24887" spans="22:22" ht="9" hidden="1" customHeight="1" x14ac:dyDescent="0.25">
      <c r="V24887" s="80"/>
    </row>
    <row r="24888" spans="22:22" ht="9" hidden="1" customHeight="1" x14ac:dyDescent="0.25">
      <c r="V24888" s="80"/>
    </row>
    <row r="24889" spans="22:22" ht="9" hidden="1" customHeight="1" x14ac:dyDescent="0.25">
      <c r="V24889" s="80"/>
    </row>
    <row r="24890" spans="22:22" ht="9" hidden="1" customHeight="1" x14ac:dyDescent="0.25">
      <c r="V24890" s="80"/>
    </row>
    <row r="24891" spans="22:22" ht="9" hidden="1" customHeight="1" x14ac:dyDescent="0.25">
      <c r="V24891" s="80"/>
    </row>
    <row r="24892" spans="22:22" ht="9" hidden="1" customHeight="1" x14ac:dyDescent="0.25">
      <c r="V24892" s="80"/>
    </row>
    <row r="24893" spans="22:22" ht="9" hidden="1" customHeight="1" x14ac:dyDescent="0.25">
      <c r="V24893" s="80"/>
    </row>
    <row r="24894" spans="22:22" ht="9" hidden="1" customHeight="1" x14ac:dyDescent="0.25">
      <c r="V24894" s="80"/>
    </row>
    <row r="24895" spans="22:22" ht="9" hidden="1" customHeight="1" x14ac:dyDescent="0.25">
      <c r="V24895" s="80"/>
    </row>
    <row r="24896" spans="22:22" ht="9" hidden="1" customHeight="1" x14ac:dyDescent="0.25">
      <c r="V24896" s="80"/>
    </row>
    <row r="24897" spans="22:22" ht="9" hidden="1" customHeight="1" x14ac:dyDescent="0.25">
      <c r="V24897" s="80"/>
    </row>
    <row r="24898" spans="22:22" ht="9" hidden="1" customHeight="1" x14ac:dyDescent="0.25">
      <c r="V24898" s="80"/>
    </row>
    <row r="24899" spans="22:22" ht="9" hidden="1" customHeight="1" x14ac:dyDescent="0.25">
      <c r="V24899" s="80"/>
    </row>
    <row r="24900" spans="22:22" ht="9" hidden="1" customHeight="1" x14ac:dyDescent="0.25">
      <c r="V24900" s="80"/>
    </row>
    <row r="24901" spans="22:22" ht="9" hidden="1" customHeight="1" x14ac:dyDescent="0.25">
      <c r="V24901" s="80"/>
    </row>
    <row r="24902" spans="22:22" ht="9" hidden="1" customHeight="1" x14ac:dyDescent="0.25">
      <c r="V24902" s="80"/>
    </row>
    <row r="24903" spans="22:22" ht="9" hidden="1" customHeight="1" x14ac:dyDescent="0.25">
      <c r="V24903" s="80"/>
    </row>
    <row r="24904" spans="22:22" ht="9" hidden="1" customHeight="1" x14ac:dyDescent="0.25">
      <c r="V24904" s="80"/>
    </row>
    <row r="24905" spans="22:22" ht="9" hidden="1" customHeight="1" x14ac:dyDescent="0.25">
      <c r="V24905" s="80"/>
    </row>
    <row r="24906" spans="22:22" ht="9" hidden="1" customHeight="1" x14ac:dyDescent="0.25">
      <c r="V24906" s="80"/>
    </row>
    <row r="24907" spans="22:22" ht="9" hidden="1" customHeight="1" x14ac:dyDescent="0.25">
      <c r="V24907" s="80"/>
    </row>
    <row r="24908" spans="22:22" ht="9" hidden="1" customHeight="1" x14ac:dyDescent="0.25">
      <c r="V24908" s="80"/>
    </row>
    <row r="24909" spans="22:22" ht="9" hidden="1" customHeight="1" x14ac:dyDescent="0.25">
      <c r="V24909" s="80"/>
    </row>
    <row r="24910" spans="22:22" ht="9" hidden="1" customHeight="1" x14ac:dyDescent="0.25">
      <c r="V24910" s="80"/>
    </row>
    <row r="24911" spans="22:22" ht="9" hidden="1" customHeight="1" x14ac:dyDescent="0.25">
      <c r="V24911" s="80"/>
    </row>
    <row r="24912" spans="22:22" ht="9" hidden="1" customHeight="1" x14ac:dyDescent="0.25">
      <c r="V24912" s="80"/>
    </row>
    <row r="24913" spans="22:22" ht="9" hidden="1" customHeight="1" x14ac:dyDescent="0.25">
      <c r="V24913" s="80"/>
    </row>
    <row r="24914" spans="22:22" ht="9" hidden="1" customHeight="1" x14ac:dyDescent="0.25">
      <c r="V24914" s="80"/>
    </row>
    <row r="24915" spans="22:22" ht="9" hidden="1" customHeight="1" x14ac:dyDescent="0.25">
      <c r="V24915" s="80"/>
    </row>
    <row r="24916" spans="22:22" ht="9" hidden="1" customHeight="1" x14ac:dyDescent="0.25">
      <c r="V24916" s="80"/>
    </row>
    <row r="24917" spans="22:22" ht="9" hidden="1" customHeight="1" x14ac:dyDescent="0.25">
      <c r="V24917" s="80"/>
    </row>
    <row r="24918" spans="22:22" ht="9" hidden="1" customHeight="1" x14ac:dyDescent="0.25">
      <c r="V24918" s="80"/>
    </row>
    <row r="24919" spans="22:22" ht="9" hidden="1" customHeight="1" x14ac:dyDescent="0.25">
      <c r="V24919" s="80"/>
    </row>
    <row r="24920" spans="22:22" ht="9" hidden="1" customHeight="1" x14ac:dyDescent="0.25">
      <c r="V24920" s="80"/>
    </row>
    <row r="24921" spans="22:22" ht="9" hidden="1" customHeight="1" x14ac:dyDescent="0.25">
      <c r="V24921" s="80"/>
    </row>
    <row r="24922" spans="22:22" ht="9" hidden="1" customHeight="1" x14ac:dyDescent="0.25">
      <c r="V24922" s="80"/>
    </row>
    <row r="24923" spans="22:22" ht="9" hidden="1" customHeight="1" x14ac:dyDescent="0.25">
      <c r="V24923" s="80"/>
    </row>
    <row r="24924" spans="22:22" ht="9" hidden="1" customHeight="1" x14ac:dyDescent="0.25">
      <c r="V24924" s="80"/>
    </row>
    <row r="24925" spans="22:22" ht="9" hidden="1" customHeight="1" x14ac:dyDescent="0.25">
      <c r="V24925" s="80"/>
    </row>
    <row r="24926" spans="22:22" ht="9" hidden="1" customHeight="1" x14ac:dyDescent="0.25">
      <c r="V24926" s="80"/>
    </row>
    <row r="24927" spans="22:22" ht="9" hidden="1" customHeight="1" x14ac:dyDescent="0.25">
      <c r="V24927" s="80"/>
    </row>
    <row r="24928" spans="22:22" ht="9" hidden="1" customHeight="1" x14ac:dyDescent="0.25">
      <c r="V24928" s="80"/>
    </row>
    <row r="24929" spans="22:22" ht="9" hidden="1" customHeight="1" x14ac:dyDescent="0.25">
      <c r="V24929" s="80"/>
    </row>
    <row r="24930" spans="22:22" ht="9" hidden="1" customHeight="1" x14ac:dyDescent="0.25">
      <c r="V24930" s="80"/>
    </row>
    <row r="24931" spans="22:22" ht="9" hidden="1" customHeight="1" x14ac:dyDescent="0.25">
      <c r="V24931" s="80"/>
    </row>
    <row r="24932" spans="22:22" ht="9" hidden="1" customHeight="1" x14ac:dyDescent="0.25">
      <c r="V24932" s="80"/>
    </row>
    <row r="24933" spans="22:22" ht="9" hidden="1" customHeight="1" x14ac:dyDescent="0.25">
      <c r="V24933" s="80"/>
    </row>
    <row r="24934" spans="22:22" ht="9" hidden="1" customHeight="1" x14ac:dyDescent="0.25">
      <c r="V24934" s="80"/>
    </row>
    <row r="24935" spans="22:22" ht="9" hidden="1" customHeight="1" x14ac:dyDescent="0.25">
      <c r="V24935" s="80"/>
    </row>
    <row r="24936" spans="22:22" ht="9" hidden="1" customHeight="1" x14ac:dyDescent="0.25">
      <c r="V24936" s="80"/>
    </row>
    <row r="24937" spans="22:22" ht="9" hidden="1" customHeight="1" x14ac:dyDescent="0.25">
      <c r="V24937" s="80"/>
    </row>
    <row r="24938" spans="22:22" ht="9" hidden="1" customHeight="1" x14ac:dyDescent="0.25">
      <c r="V24938" s="80"/>
    </row>
    <row r="24939" spans="22:22" ht="9" hidden="1" customHeight="1" x14ac:dyDescent="0.25">
      <c r="V24939" s="80"/>
    </row>
    <row r="24940" spans="22:22" ht="9" hidden="1" customHeight="1" x14ac:dyDescent="0.25">
      <c r="V24940" s="80"/>
    </row>
    <row r="24941" spans="22:22" ht="9" hidden="1" customHeight="1" x14ac:dyDescent="0.25">
      <c r="V24941" s="80"/>
    </row>
    <row r="24942" spans="22:22" ht="9" hidden="1" customHeight="1" x14ac:dyDescent="0.25">
      <c r="V24942" s="80"/>
    </row>
    <row r="24943" spans="22:22" ht="9" hidden="1" customHeight="1" x14ac:dyDescent="0.25">
      <c r="V24943" s="80"/>
    </row>
    <row r="24944" spans="22:22" ht="9" hidden="1" customHeight="1" x14ac:dyDescent="0.25">
      <c r="V24944" s="80"/>
    </row>
    <row r="24945" spans="22:22" ht="9" hidden="1" customHeight="1" x14ac:dyDescent="0.25">
      <c r="V24945" s="80"/>
    </row>
    <row r="24946" spans="22:22" ht="9" hidden="1" customHeight="1" x14ac:dyDescent="0.25">
      <c r="V24946" s="80"/>
    </row>
    <row r="24947" spans="22:22" ht="9" hidden="1" customHeight="1" x14ac:dyDescent="0.25">
      <c r="V24947" s="80"/>
    </row>
    <row r="24948" spans="22:22" ht="9" hidden="1" customHeight="1" x14ac:dyDescent="0.25">
      <c r="V24948" s="80"/>
    </row>
    <row r="24949" spans="22:22" ht="9" hidden="1" customHeight="1" x14ac:dyDescent="0.25">
      <c r="V24949" s="80"/>
    </row>
    <row r="24950" spans="22:22" ht="9" hidden="1" customHeight="1" x14ac:dyDescent="0.25">
      <c r="V24950" s="80"/>
    </row>
    <row r="24951" spans="22:22" ht="9" hidden="1" customHeight="1" x14ac:dyDescent="0.25">
      <c r="V24951" s="80"/>
    </row>
    <row r="24952" spans="22:22" ht="9" hidden="1" customHeight="1" x14ac:dyDescent="0.25">
      <c r="V24952" s="80"/>
    </row>
    <row r="24953" spans="22:22" ht="9" hidden="1" customHeight="1" x14ac:dyDescent="0.25">
      <c r="V24953" s="80"/>
    </row>
    <row r="24954" spans="22:22" ht="9" hidden="1" customHeight="1" x14ac:dyDescent="0.25">
      <c r="V24954" s="80"/>
    </row>
    <row r="24955" spans="22:22" ht="9" hidden="1" customHeight="1" x14ac:dyDescent="0.25">
      <c r="V24955" s="80"/>
    </row>
    <row r="24956" spans="22:22" ht="9" hidden="1" customHeight="1" x14ac:dyDescent="0.25">
      <c r="V24956" s="80"/>
    </row>
    <row r="24957" spans="22:22" ht="9" hidden="1" customHeight="1" x14ac:dyDescent="0.25">
      <c r="V24957" s="80"/>
    </row>
    <row r="24958" spans="22:22" ht="9" hidden="1" customHeight="1" x14ac:dyDescent="0.25">
      <c r="V24958" s="80"/>
    </row>
    <row r="24959" spans="22:22" ht="9" hidden="1" customHeight="1" x14ac:dyDescent="0.25">
      <c r="V24959" s="80"/>
    </row>
    <row r="24960" spans="22:22" ht="9" hidden="1" customHeight="1" x14ac:dyDescent="0.25">
      <c r="V24960" s="80"/>
    </row>
    <row r="24961" spans="22:22" ht="9" hidden="1" customHeight="1" x14ac:dyDescent="0.25">
      <c r="V24961" s="80"/>
    </row>
    <row r="24962" spans="22:22" ht="9" hidden="1" customHeight="1" x14ac:dyDescent="0.25">
      <c r="V24962" s="80"/>
    </row>
    <row r="24963" spans="22:22" ht="9" hidden="1" customHeight="1" x14ac:dyDescent="0.25">
      <c r="V24963" s="80"/>
    </row>
    <row r="24964" spans="22:22" ht="9" hidden="1" customHeight="1" x14ac:dyDescent="0.25">
      <c r="V24964" s="80"/>
    </row>
    <row r="24965" spans="22:22" ht="9" hidden="1" customHeight="1" x14ac:dyDescent="0.25">
      <c r="V24965" s="80"/>
    </row>
    <row r="24966" spans="22:22" ht="9" hidden="1" customHeight="1" x14ac:dyDescent="0.25">
      <c r="V24966" s="80"/>
    </row>
    <row r="24967" spans="22:22" ht="9" hidden="1" customHeight="1" x14ac:dyDescent="0.25">
      <c r="V24967" s="80"/>
    </row>
    <row r="24968" spans="22:22" ht="9" hidden="1" customHeight="1" x14ac:dyDescent="0.25">
      <c r="V24968" s="80"/>
    </row>
    <row r="24969" spans="22:22" ht="9" hidden="1" customHeight="1" x14ac:dyDescent="0.25">
      <c r="V24969" s="80"/>
    </row>
    <row r="24970" spans="22:22" ht="9" hidden="1" customHeight="1" x14ac:dyDescent="0.25">
      <c r="V24970" s="80"/>
    </row>
    <row r="24971" spans="22:22" ht="9" hidden="1" customHeight="1" x14ac:dyDescent="0.25">
      <c r="V24971" s="80"/>
    </row>
    <row r="24972" spans="22:22" ht="9" hidden="1" customHeight="1" x14ac:dyDescent="0.25">
      <c r="V24972" s="80"/>
    </row>
    <row r="24973" spans="22:22" ht="9" hidden="1" customHeight="1" x14ac:dyDescent="0.25">
      <c r="V24973" s="80"/>
    </row>
    <row r="24974" spans="22:22" ht="9" hidden="1" customHeight="1" x14ac:dyDescent="0.25">
      <c r="V24974" s="80"/>
    </row>
    <row r="24975" spans="22:22" ht="9" hidden="1" customHeight="1" x14ac:dyDescent="0.25">
      <c r="V24975" s="80"/>
    </row>
    <row r="24976" spans="22:22" ht="9" hidden="1" customHeight="1" x14ac:dyDescent="0.25">
      <c r="V24976" s="80"/>
    </row>
    <row r="24977" spans="22:22" ht="9" hidden="1" customHeight="1" x14ac:dyDescent="0.25">
      <c r="V24977" s="80"/>
    </row>
    <row r="24978" spans="22:22" ht="9" hidden="1" customHeight="1" x14ac:dyDescent="0.25">
      <c r="V24978" s="80"/>
    </row>
    <row r="24979" spans="22:22" ht="9" hidden="1" customHeight="1" x14ac:dyDescent="0.25">
      <c r="V24979" s="80"/>
    </row>
    <row r="24980" spans="22:22" ht="9" hidden="1" customHeight="1" x14ac:dyDescent="0.25">
      <c r="V24980" s="80"/>
    </row>
    <row r="24981" spans="22:22" ht="9" hidden="1" customHeight="1" x14ac:dyDescent="0.25">
      <c r="V24981" s="80"/>
    </row>
    <row r="24982" spans="22:22" ht="9" hidden="1" customHeight="1" x14ac:dyDescent="0.25">
      <c r="V24982" s="80"/>
    </row>
    <row r="24983" spans="22:22" ht="9" hidden="1" customHeight="1" x14ac:dyDescent="0.25">
      <c r="V24983" s="80"/>
    </row>
    <row r="24984" spans="22:22" ht="9" hidden="1" customHeight="1" x14ac:dyDescent="0.25">
      <c r="V24984" s="80"/>
    </row>
    <row r="24985" spans="22:22" ht="9" hidden="1" customHeight="1" x14ac:dyDescent="0.25">
      <c r="V24985" s="80"/>
    </row>
    <row r="24986" spans="22:22" ht="9" hidden="1" customHeight="1" x14ac:dyDescent="0.25">
      <c r="V24986" s="80"/>
    </row>
    <row r="24987" spans="22:22" ht="9" hidden="1" customHeight="1" x14ac:dyDescent="0.25">
      <c r="V24987" s="80"/>
    </row>
    <row r="24988" spans="22:22" ht="9" hidden="1" customHeight="1" x14ac:dyDescent="0.25">
      <c r="V24988" s="80"/>
    </row>
    <row r="24989" spans="22:22" ht="9" hidden="1" customHeight="1" x14ac:dyDescent="0.25">
      <c r="V24989" s="80"/>
    </row>
    <row r="24990" spans="22:22" ht="9" hidden="1" customHeight="1" x14ac:dyDescent="0.25">
      <c r="V24990" s="80"/>
    </row>
    <row r="24991" spans="22:22" ht="9" hidden="1" customHeight="1" x14ac:dyDescent="0.25">
      <c r="V24991" s="80"/>
    </row>
    <row r="24992" spans="22:22" ht="9" hidden="1" customHeight="1" x14ac:dyDescent="0.25">
      <c r="V24992" s="80"/>
    </row>
    <row r="24993" spans="22:22" ht="9" hidden="1" customHeight="1" x14ac:dyDescent="0.25">
      <c r="V24993" s="80"/>
    </row>
    <row r="24994" spans="22:22" ht="9" hidden="1" customHeight="1" x14ac:dyDescent="0.25">
      <c r="V24994" s="80"/>
    </row>
    <row r="24995" spans="22:22" ht="9" hidden="1" customHeight="1" x14ac:dyDescent="0.25">
      <c r="V24995" s="80"/>
    </row>
    <row r="24996" spans="22:22" ht="9" hidden="1" customHeight="1" x14ac:dyDescent="0.25">
      <c r="V24996" s="80"/>
    </row>
    <row r="24997" spans="22:22" ht="9" hidden="1" customHeight="1" x14ac:dyDescent="0.25">
      <c r="V24997" s="80"/>
    </row>
    <row r="24998" spans="22:22" ht="9" hidden="1" customHeight="1" x14ac:dyDescent="0.25">
      <c r="V24998" s="80"/>
    </row>
    <row r="24999" spans="22:22" ht="9" hidden="1" customHeight="1" x14ac:dyDescent="0.25">
      <c r="V24999" s="80"/>
    </row>
    <row r="25000" spans="22:22" ht="9" hidden="1" customHeight="1" x14ac:dyDescent="0.25">
      <c r="V25000" s="80"/>
    </row>
    <row r="25001" spans="22:22" ht="9" hidden="1" customHeight="1" x14ac:dyDescent="0.25">
      <c r="V25001" s="80"/>
    </row>
    <row r="25002" spans="22:22" ht="9" hidden="1" customHeight="1" x14ac:dyDescent="0.25">
      <c r="V25002" s="80"/>
    </row>
    <row r="25003" spans="22:22" ht="9" hidden="1" customHeight="1" x14ac:dyDescent="0.25">
      <c r="V25003" s="80"/>
    </row>
    <row r="25004" spans="22:22" ht="9" hidden="1" customHeight="1" x14ac:dyDescent="0.25">
      <c r="V25004" s="80"/>
    </row>
    <row r="25005" spans="22:22" ht="9" hidden="1" customHeight="1" x14ac:dyDescent="0.25">
      <c r="V25005" s="80"/>
    </row>
    <row r="25006" spans="22:22" ht="9" hidden="1" customHeight="1" x14ac:dyDescent="0.25">
      <c r="V25006" s="80"/>
    </row>
    <row r="25007" spans="22:22" ht="9" hidden="1" customHeight="1" x14ac:dyDescent="0.25">
      <c r="V25007" s="80"/>
    </row>
    <row r="25008" spans="22:22" ht="9" hidden="1" customHeight="1" x14ac:dyDescent="0.25">
      <c r="V25008" s="80"/>
    </row>
    <row r="25009" spans="22:22" ht="9" hidden="1" customHeight="1" x14ac:dyDescent="0.25">
      <c r="V25009" s="80"/>
    </row>
    <row r="25010" spans="22:22" ht="9" hidden="1" customHeight="1" x14ac:dyDescent="0.25">
      <c r="V25010" s="80"/>
    </row>
    <row r="25011" spans="22:22" ht="9" hidden="1" customHeight="1" x14ac:dyDescent="0.25">
      <c r="V25011" s="80"/>
    </row>
    <row r="25012" spans="22:22" ht="9" hidden="1" customHeight="1" x14ac:dyDescent="0.25">
      <c r="V25012" s="80"/>
    </row>
    <row r="25013" spans="22:22" ht="9" hidden="1" customHeight="1" x14ac:dyDescent="0.25">
      <c r="V25013" s="80"/>
    </row>
    <row r="25014" spans="22:22" ht="9" hidden="1" customHeight="1" x14ac:dyDescent="0.25">
      <c r="V25014" s="80"/>
    </row>
    <row r="25015" spans="22:22" ht="9" hidden="1" customHeight="1" x14ac:dyDescent="0.25">
      <c r="V25015" s="80"/>
    </row>
    <row r="25016" spans="22:22" ht="9" hidden="1" customHeight="1" x14ac:dyDescent="0.25">
      <c r="V25016" s="80"/>
    </row>
    <row r="25017" spans="22:22" ht="9" hidden="1" customHeight="1" x14ac:dyDescent="0.25">
      <c r="V25017" s="80"/>
    </row>
    <row r="25018" spans="22:22" ht="9" hidden="1" customHeight="1" x14ac:dyDescent="0.25">
      <c r="V25018" s="80"/>
    </row>
    <row r="25019" spans="22:22" ht="9" hidden="1" customHeight="1" x14ac:dyDescent="0.25">
      <c r="V25019" s="80"/>
    </row>
    <row r="25020" spans="22:22" ht="9" hidden="1" customHeight="1" x14ac:dyDescent="0.25">
      <c r="V25020" s="80"/>
    </row>
    <row r="25021" spans="22:22" ht="9" hidden="1" customHeight="1" x14ac:dyDescent="0.25">
      <c r="V25021" s="80"/>
    </row>
    <row r="25022" spans="22:22" ht="9" hidden="1" customHeight="1" x14ac:dyDescent="0.25">
      <c r="V25022" s="80"/>
    </row>
    <row r="25023" spans="22:22" ht="9" hidden="1" customHeight="1" x14ac:dyDescent="0.25">
      <c r="V25023" s="80"/>
    </row>
    <row r="25024" spans="22:22" ht="9" hidden="1" customHeight="1" x14ac:dyDescent="0.25">
      <c r="V25024" s="80"/>
    </row>
    <row r="25025" spans="22:22" ht="9" hidden="1" customHeight="1" x14ac:dyDescent="0.25">
      <c r="V25025" s="80"/>
    </row>
    <row r="25026" spans="22:22" ht="9" hidden="1" customHeight="1" x14ac:dyDescent="0.25">
      <c r="V25026" s="80"/>
    </row>
    <row r="25027" spans="22:22" ht="9" hidden="1" customHeight="1" x14ac:dyDescent="0.25">
      <c r="V25027" s="80"/>
    </row>
    <row r="25028" spans="22:22" ht="9" hidden="1" customHeight="1" x14ac:dyDescent="0.25">
      <c r="V25028" s="80"/>
    </row>
    <row r="25029" spans="22:22" ht="9" hidden="1" customHeight="1" x14ac:dyDescent="0.25">
      <c r="V25029" s="80"/>
    </row>
    <row r="25030" spans="22:22" ht="9" hidden="1" customHeight="1" x14ac:dyDescent="0.25">
      <c r="V25030" s="80"/>
    </row>
    <row r="25031" spans="22:22" ht="9" hidden="1" customHeight="1" x14ac:dyDescent="0.25">
      <c r="V25031" s="80"/>
    </row>
    <row r="25032" spans="22:22" ht="9" hidden="1" customHeight="1" x14ac:dyDescent="0.25">
      <c r="V25032" s="80"/>
    </row>
    <row r="25033" spans="22:22" ht="9" hidden="1" customHeight="1" x14ac:dyDescent="0.25">
      <c r="V25033" s="80"/>
    </row>
    <row r="25034" spans="22:22" ht="9" hidden="1" customHeight="1" x14ac:dyDescent="0.25">
      <c r="V25034" s="80"/>
    </row>
    <row r="25035" spans="22:22" ht="9" hidden="1" customHeight="1" x14ac:dyDescent="0.25">
      <c r="V25035" s="80"/>
    </row>
    <row r="25036" spans="22:22" ht="9" hidden="1" customHeight="1" x14ac:dyDescent="0.25">
      <c r="V25036" s="80"/>
    </row>
    <row r="25037" spans="22:22" ht="9" hidden="1" customHeight="1" x14ac:dyDescent="0.25">
      <c r="V25037" s="80"/>
    </row>
    <row r="25038" spans="22:22" ht="9" hidden="1" customHeight="1" x14ac:dyDescent="0.25">
      <c r="V25038" s="80"/>
    </row>
    <row r="25039" spans="22:22" ht="9" hidden="1" customHeight="1" x14ac:dyDescent="0.25">
      <c r="V25039" s="80"/>
    </row>
    <row r="25040" spans="22:22" ht="9" hidden="1" customHeight="1" x14ac:dyDescent="0.25">
      <c r="V25040" s="80"/>
    </row>
    <row r="25041" spans="22:22" ht="9" hidden="1" customHeight="1" x14ac:dyDescent="0.25">
      <c r="V25041" s="80"/>
    </row>
    <row r="25042" spans="22:22" ht="9" hidden="1" customHeight="1" x14ac:dyDescent="0.25">
      <c r="V25042" s="80"/>
    </row>
    <row r="25043" spans="22:22" ht="9" hidden="1" customHeight="1" x14ac:dyDescent="0.25">
      <c r="V25043" s="80"/>
    </row>
    <row r="25044" spans="22:22" ht="9" hidden="1" customHeight="1" x14ac:dyDescent="0.25">
      <c r="V25044" s="80"/>
    </row>
    <row r="25045" spans="22:22" ht="9" hidden="1" customHeight="1" x14ac:dyDescent="0.25">
      <c r="V25045" s="80"/>
    </row>
    <row r="25046" spans="22:22" ht="9" hidden="1" customHeight="1" x14ac:dyDescent="0.25">
      <c r="V25046" s="80"/>
    </row>
    <row r="25047" spans="22:22" ht="9" hidden="1" customHeight="1" x14ac:dyDescent="0.25">
      <c r="V25047" s="80"/>
    </row>
    <row r="25048" spans="22:22" ht="9" hidden="1" customHeight="1" x14ac:dyDescent="0.25">
      <c r="V25048" s="80"/>
    </row>
    <row r="25049" spans="22:22" ht="9" hidden="1" customHeight="1" x14ac:dyDescent="0.25">
      <c r="V25049" s="80"/>
    </row>
    <row r="25050" spans="22:22" ht="9" hidden="1" customHeight="1" x14ac:dyDescent="0.25">
      <c r="V25050" s="80"/>
    </row>
    <row r="25051" spans="22:22" ht="9" hidden="1" customHeight="1" x14ac:dyDescent="0.25">
      <c r="V25051" s="80"/>
    </row>
    <row r="25052" spans="22:22" ht="9" hidden="1" customHeight="1" x14ac:dyDescent="0.25">
      <c r="V25052" s="80"/>
    </row>
    <row r="25053" spans="22:22" ht="9" hidden="1" customHeight="1" x14ac:dyDescent="0.25">
      <c r="V25053" s="80"/>
    </row>
    <row r="25054" spans="22:22" ht="9" hidden="1" customHeight="1" x14ac:dyDescent="0.25">
      <c r="V25054" s="80"/>
    </row>
    <row r="25055" spans="22:22" ht="9" hidden="1" customHeight="1" x14ac:dyDescent="0.25">
      <c r="V25055" s="80"/>
    </row>
    <row r="25056" spans="22:22" ht="9" hidden="1" customHeight="1" x14ac:dyDescent="0.25">
      <c r="V25056" s="80"/>
    </row>
    <row r="25057" spans="22:22" ht="9" hidden="1" customHeight="1" x14ac:dyDescent="0.25">
      <c r="V25057" s="80"/>
    </row>
    <row r="25058" spans="22:22" ht="9" hidden="1" customHeight="1" x14ac:dyDescent="0.25">
      <c r="V25058" s="80"/>
    </row>
    <row r="25059" spans="22:22" ht="9" hidden="1" customHeight="1" x14ac:dyDescent="0.25">
      <c r="V25059" s="80"/>
    </row>
    <row r="25060" spans="22:22" ht="9" hidden="1" customHeight="1" x14ac:dyDescent="0.25">
      <c r="V25060" s="80"/>
    </row>
    <row r="25061" spans="22:22" ht="9" hidden="1" customHeight="1" x14ac:dyDescent="0.25">
      <c r="V25061" s="80"/>
    </row>
    <row r="25062" spans="22:22" ht="9" hidden="1" customHeight="1" x14ac:dyDescent="0.25">
      <c r="V25062" s="80"/>
    </row>
    <row r="25063" spans="22:22" ht="9" hidden="1" customHeight="1" x14ac:dyDescent="0.25">
      <c r="V25063" s="80"/>
    </row>
    <row r="25064" spans="22:22" ht="9" hidden="1" customHeight="1" x14ac:dyDescent="0.25">
      <c r="V25064" s="80"/>
    </row>
    <row r="25065" spans="22:22" ht="9" hidden="1" customHeight="1" x14ac:dyDescent="0.25">
      <c r="V25065" s="80"/>
    </row>
    <row r="25066" spans="22:22" ht="9" hidden="1" customHeight="1" x14ac:dyDescent="0.25">
      <c r="V25066" s="80"/>
    </row>
    <row r="25067" spans="22:22" ht="9" hidden="1" customHeight="1" x14ac:dyDescent="0.25">
      <c r="V25067" s="80"/>
    </row>
    <row r="25068" spans="22:22" ht="9" hidden="1" customHeight="1" x14ac:dyDescent="0.25">
      <c r="V25068" s="80"/>
    </row>
    <row r="25069" spans="22:22" ht="9" hidden="1" customHeight="1" x14ac:dyDescent="0.25">
      <c r="V25069" s="80"/>
    </row>
    <row r="25070" spans="22:22" ht="9" hidden="1" customHeight="1" x14ac:dyDescent="0.25">
      <c r="V25070" s="80"/>
    </row>
    <row r="25071" spans="22:22" ht="9" hidden="1" customHeight="1" x14ac:dyDescent="0.25">
      <c r="V25071" s="80"/>
    </row>
    <row r="25072" spans="22:22" ht="9" hidden="1" customHeight="1" x14ac:dyDescent="0.25">
      <c r="V25072" s="80"/>
    </row>
    <row r="25073" spans="22:22" ht="9" hidden="1" customHeight="1" x14ac:dyDescent="0.25">
      <c r="V25073" s="80"/>
    </row>
    <row r="25074" spans="22:22" ht="9" hidden="1" customHeight="1" x14ac:dyDescent="0.25">
      <c r="V25074" s="80"/>
    </row>
    <row r="25075" spans="22:22" ht="9" hidden="1" customHeight="1" x14ac:dyDescent="0.25">
      <c r="V25075" s="80"/>
    </row>
    <row r="25076" spans="22:22" ht="9" hidden="1" customHeight="1" x14ac:dyDescent="0.25">
      <c r="V25076" s="80"/>
    </row>
    <row r="25077" spans="22:22" ht="9" hidden="1" customHeight="1" x14ac:dyDescent="0.25">
      <c r="V25077" s="80"/>
    </row>
    <row r="25078" spans="22:22" ht="9" hidden="1" customHeight="1" x14ac:dyDescent="0.25">
      <c r="V25078" s="80"/>
    </row>
    <row r="25079" spans="22:22" ht="9" hidden="1" customHeight="1" x14ac:dyDescent="0.25">
      <c r="V25079" s="80"/>
    </row>
    <row r="25080" spans="22:22" ht="9" hidden="1" customHeight="1" x14ac:dyDescent="0.25">
      <c r="V25080" s="80"/>
    </row>
    <row r="25081" spans="22:22" ht="9" hidden="1" customHeight="1" x14ac:dyDescent="0.25">
      <c r="V25081" s="80"/>
    </row>
    <row r="25082" spans="22:22" ht="9" hidden="1" customHeight="1" x14ac:dyDescent="0.25">
      <c r="V25082" s="80"/>
    </row>
    <row r="25083" spans="22:22" ht="9" hidden="1" customHeight="1" x14ac:dyDescent="0.25">
      <c r="V25083" s="80"/>
    </row>
    <row r="25084" spans="22:22" ht="9" hidden="1" customHeight="1" x14ac:dyDescent="0.25">
      <c r="V25084" s="80"/>
    </row>
    <row r="25085" spans="22:22" ht="9" hidden="1" customHeight="1" x14ac:dyDescent="0.25">
      <c r="V25085" s="80"/>
    </row>
    <row r="25086" spans="22:22" ht="9" hidden="1" customHeight="1" x14ac:dyDescent="0.25">
      <c r="V25086" s="80"/>
    </row>
    <row r="25087" spans="22:22" ht="9" hidden="1" customHeight="1" x14ac:dyDescent="0.25">
      <c r="V25087" s="80"/>
    </row>
    <row r="25088" spans="22:22" ht="9" hidden="1" customHeight="1" x14ac:dyDescent="0.25">
      <c r="V25088" s="80"/>
    </row>
    <row r="25089" spans="22:22" ht="9" hidden="1" customHeight="1" x14ac:dyDescent="0.25">
      <c r="V25089" s="80"/>
    </row>
    <row r="25090" spans="22:22" ht="9" hidden="1" customHeight="1" x14ac:dyDescent="0.25">
      <c r="V25090" s="80"/>
    </row>
    <row r="25091" spans="22:22" ht="9" hidden="1" customHeight="1" x14ac:dyDescent="0.25">
      <c r="V25091" s="80"/>
    </row>
    <row r="25092" spans="22:22" ht="9" hidden="1" customHeight="1" x14ac:dyDescent="0.25">
      <c r="V25092" s="80"/>
    </row>
    <row r="25093" spans="22:22" ht="9" hidden="1" customHeight="1" x14ac:dyDescent="0.25">
      <c r="V25093" s="80"/>
    </row>
    <row r="25094" spans="22:22" ht="9" hidden="1" customHeight="1" x14ac:dyDescent="0.25">
      <c r="V25094" s="80"/>
    </row>
    <row r="25095" spans="22:22" ht="9" hidden="1" customHeight="1" x14ac:dyDescent="0.25">
      <c r="V25095" s="80"/>
    </row>
    <row r="25096" spans="22:22" ht="9" hidden="1" customHeight="1" x14ac:dyDescent="0.25">
      <c r="V25096" s="80"/>
    </row>
    <row r="25097" spans="22:22" ht="9" hidden="1" customHeight="1" x14ac:dyDescent="0.25">
      <c r="V25097" s="80"/>
    </row>
    <row r="25098" spans="22:22" ht="9" hidden="1" customHeight="1" x14ac:dyDescent="0.25">
      <c r="V25098" s="80"/>
    </row>
    <row r="25099" spans="22:22" ht="9" hidden="1" customHeight="1" x14ac:dyDescent="0.25">
      <c r="V25099" s="80"/>
    </row>
    <row r="25100" spans="22:22" ht="9" hidden="1" customHeight="1" x14ac:dyDescent="0.25">
      <c r="V25100" s="80"/>
    </row>
    <row r="25101" spans="22:22" ht="9" hidden="1" customHeight="1" x14ac:dyDescent="0.25">
      <c r="V25101" s="80"/>
    </row>
    <row r="25102" spans="22:22" ht="9" hidden="1" customHeight="1" x14ac:dyDescent="0.25">
      <c r="V25102" s="80"/>
    </row>
    <row r="25103" spans="22:22" ht="9" hidden="1" customHeight="1" x14ac:dyDescent="0.25">
      <c r="V25103" s="80"/>
    </row>
    <row r="25104" spans="22:22" ht="9" hidden="1" customHeight="1" x14ac:dyDescent="0.25">
      <c r="V25104" s="80"/>
    </row>
    <row r="25105" spans="22:22" ht="9" hidden="1" customHeight="1" x14ac:dyDescent="0.25">
      <c r="V25105" s="80"/>
    </row>
    <row r="25106" spans="22:22" ht="9" hidden="1" customHeight="1" x14ac:dyDescent="0.25">
      <c r="V25106" s="80"/>
    </row>
    <row r="25107" spans="22:22" ht="9" hidden="1" customHeight="1" x14ac:dyDescent="0.25">
      <c r="V25107" s="80"/>
    </row>
    <row r="25108" spans="22:22" ht="9" hidden="1" customHeight="1" x14ac:dyDescent="0.25">
      <c r="V25108" s="80"/>
    </row>
    <row r="25109" spans="22:22" ht="9" hidden="1" customHeight="1" x14ac:dyDescent="0.25">
      <c r="V25109" s="80"/>
    </row>
    <row r="25110" spans="22:22" ht="9" hidden="1" customHeight="1" x14ac:dyDescent="0.25">
      <c r="V25110" s="80"/>
    </row>
    <row r="25111" spans="22:22" ht="9" hidden="1" customHeight="1" x14ac:dyDescent="0.25">
      <c r="V25111" s="80"/>
    </row>
    <row r="25112" spans="22:22" ht="9" hidden="1" customHeight="1" x14ac:dyDescent="0.25">
      <c r="V25112" s="80"/>
    </row>
    <row r="25113" spans="22:22" ht="9" hidden="1" customHeight="1" x14ac:dyDescent="0.25">
      <c r="V25113" s="80"/>
    </row>
    <row r="25114" spans="22:22" ht="9" hidden="1" customHeight="1" x14ac:dyDescent="0.25">
      <c r="V25114" s="80"/>
    </row>
    <row r="25115" spans="22:22" ht="9" hidden="1" customHeight="1" x14ac:dyDescent="0.25">
      <c r="V25115" s="80"/>
    </row>
    <row r="25116" spans="22:22" ht="9" hidden="1" customHeight="1" x14ac:dyDescent="0.25">
      <c r="V25116" s="80"/>
    </row>
    <row r="25117" spans="22:22" ht="9" hidden="1" customHeight="1" x14ac:dyDescent="0.25">
      <c r="V25117" s="80"/>
    </row>
    <row r="25118" spans="22:22" ht="9" hidden="1" customHeight="1" x14ac:dyDescent="0.25">
      <c r="V25118" s="80"/>
    </row>
    <row r="25119" spans="22:22" ht="9" hidden="1" customHeight="1" x14ac:dyDescent="0.25">
      <c r="V25119" s="80"/>
    </row>
    <row r="25120" spans="22:22" ht="9" hidden="1" customHeight="1" x14ac:dyDescent="0.25">
      <c r="V25120" s="80"/>
    </row>
    <row r="25121" spans="22:22" ht="9" hidden="1" customHeight="1" x14ac:dyDescent="0.25">
      <c r="V25121" s="80"/>
    </row>
    <row r="25122" spans="22:22" ht="9" hidden="1" customHeight="1" x14ac:dyDescent="0.25">
      <c r="V25122" s="80"/>
    </row>
    <row r="25123" spans="22:22" ht="9" hidden="1" customHeight="1" x14ac:dyDescent="0.25">
      <c r="V25123" s="80"/>
    </row>
    <row r="25124" spans="22:22" ht="9" hidden="1" customHeight="1" x14ac:dyDescent="0.25">
      <c r="V25124" s="80"/>
    </row>
    <row r="25125" spans="22:22" ht="9" hidden="1" customHeight="1" x14ac:dyDescent="0.25">
      <c r="V25125" s="80"/>
    </row>
    <row r="25126" spans="22:22" ht="9" hidden="1" customHeight="1" x14ac:dyDescent="0.25">
      <c r="V25126" s="80"/>
    </row>
    <row r="25127" spans="22:22" ht="9" hidden="1" customHeight="1" x14ac:dyDescent="0.25">
      <c r="V25127" s="80"/>
    </row>
    <row r="25128" spans="22:22" ht="9" hidden="1" customHeight="1" x14ac:dyDescent="0.25">
      <c r="V25128" s="80"/>
    </row>
    <row r="25129" spans="22:22" ht="9" hidden="1" customHeight="1" x14ac:dyDescent="0.25">
      <c r="V25129" s="80"/>
    </row>
    <row r="25130" spans="22:22" ht="9" hidden="1" customHeight="1" x14ac:dyDescent="0.25">
      <c r="V25130" s="80"/>
    </row>
    <row r="25131" spans="22:22" ht="9" hidden="1" customHeight="1" x14ac:dyDescent="0.25">
      <c r="V25131" s="80"/>
    </row>
    <row r="25132" spans="22:22" ht="9" hidden="1" customHeight="1" x14ac:dyDescent="0.25">
      <c r="V25132" s="80"/>
    </row>
    <row r="25133" spans="22:22" ht="9" hidden="1" customHeight="1" x14ac:dyDescent="0.25">
      <c r="V25133" s="80"/>
    </row>
    <row r="25134" spans="22:22" ht="9" hidden="1" customHeight="1" x14ac:dyDescent="0.25">
      <c r="V25134" s="80"/>
    </row>
    <row r="25135" spans="22:22" ht="9" hidden="1" customHeight="1" x14ac:dyDescent="0.25">
      <c r="V25135" s="80"/>
    </row>
    <row r="25136" spans="22:22" ht="9" hidden="1" customHeight="1" x14ac:dyDescent="0.25">
      <c r="V25136" s="80"/>
    </row>
    <row r="25137" spans="22:22" ht="9" hidden="1" customHeight="1" x14ac:dyDescent="0.25">
      <c r="V25137" s="80"/>
    </row>
    <row r="25138" spans="22:22" ht="9" hidden="1" customHeight="1" x14ac:dyDescent="0.25">
      <c r="V25138" s="80"/>
    </row>
    <row r="25139" spans="22:22" ht="9" hidden="1" customHeight="1" x14ac:dyDescent="0.25">
      <c r="V25139" s="80"/>
    </row>
    <row r="25140" spans="22:22" ht="9" hidden="1" customHeight="1" x14ac:dyDescent="0.25">
      <c r="V25140" s="80"/>
    </row>
    <row r="25141" spans="22:22" ht="9" hidden="1" customHeight="1" x14ac:dyDescent="0.25">
      <c r="V25141" s="80"/>
    </row>
    <row r="25142" spans="22:22" ht="9" hidden="1" customHeight="1" x14ac:dyDescent="0.25">
      <c r="V25142" s="80"/>
    </row>
    <row r="25143" spans="22:22" ht="9" hidden="1" customHeight="1" x14ac:dyDescent="0.25">
      <c r="V25143" s="80"/>
    </row>
    <row r="25144" spans="22:22" ht="9" hidden="1" customHeight="1" x14ac:dyDescent="0.25">
      <c r="V25144" s="80"/>
    </row>
    <row r="25145" spans="22:22" ht="9" hidden="1" customHeight="1" x14ac:dyDescent="0.25">
      <c r="V25145" s="80"/>
    </row>
    <row r="25146" spans="22:22" ht="9" hidden="1" customHeight="1" x14ac:dyDescent="0.25">
      <c r="V25146" s="80"/>
    </row>
    <row r="25147" spans="22:22" ht="9" hidden="1" customHeight="1" x14ac:dyDescent="0.25">
      <c r="V25147" s="80"/>
    </row>
    <row r="25148" spans="22:22" ht="9" hidden="1" customHeight="1" x14ac:dyDescent="0.25">
      <c r="V25148" s="80"/>
    </row>
    <row r="25149" spans="22:22" ht="9" hidden="1" customHeight="1" x14ac:dyDescent="0.25">
      <c r="V25149" s="80"/>
    </row>
    <row r="25150" spans="22:22" ht="9" hidden="1" customHeight="1" x14ac:dyDescent="0.25">
      <c r="V25150" s="80"/>
    </row>
    <row r="25151" spans="22:22" ht="9" hidden="1" customHeight="1" x14ac:dyDescent="0.25">
      <c r="V25151" s="80"/>
    </row>
    <row r="25152" spans="22:22" ht="9" hidden="1" customHeight="1" x14ac:dyDescent="0.25">
      <c r="V25152" s="80"/>
    </row>
    <row r="25153" spans="22:22" ht="9" hidden="1" customHeight="1" x14ac:dyDescent="0.25">
      <c r="V25153" s="80"/>
    </row>
    <row r="25154" spans="22:22" ht="9" hidden="1" customHeight="1" x14ac:dyDescent="0.25">
      <c r="V25154" s="80"/>
    </row>
    <row r="25155" spans="22:22" ht="9" hidden="1" customHeight="1" x14ac:dyDescent="0.25">
      <c r="V25155" s="80"/>
    </row>
    <row r="25156" spans="22:22" ht="9" hidden="1" customHeight="1" x14ac:dyDescent="0.25">
      <c r="V25156" s="80"/>
    </row>
    <row r="25157" spans="22:22" ht="9" hidden="1" customHeight="1" x14ac:dyDescent="0.25">
      <c r="V25157" s="80"/>
    </row>
    <row r="25158" spans="22:22" ht="9" hidden="1" customHeight="1" x14ac:dyDescent="0.25">
      <c r="V25158" s="80"/>
    </row>
    <row r="25159" spans="22:22" ht="9" hidden="1" customHeight="1" x14ac:dyDescent="0.25">
      <c r="V25159" s="80"/>
    </row>
    <row r="25160" spans="22:22" ht="9" hidden="1" customHeight="1" x14ac:dyDescent="0.25">
      <c r="V25160" s="80"/>
    </row>
    <row r="25161" spans="22:22" ht="9" hidden="1" customHeight="1" x14ac:dyDescent="0.25">
      <c r="V25161" s="80"/>
    </row>
    <row r="25162" spans="22:22" ht="9" hidden="1" customHeight="1" x14ac:dyDescent="0.25">
      <c r="V25162" s="80"/>
    </row>
    <row r="25163" spans="22:22" ht="9" hidden="1" customHeight="1" x14ac:dyDescent="0.25">
      <c r="V25163" s="80"/>
    </row>
    <row r="25164" spans="22:22" ht="9" hidden="1" customHeight="1" x14ac:dyDescent="0.25">
      <c r="V25164" s="80"/>
    </row>
    <row r="25165" spans="22:22" ht="9" hidden="1" customHeight="1" x14ac:dyDescent="0.25">
      <c r="V25165" s="80"/>
    </row>
    <row r="25166" spans="22:22" ht="9" hidden="1" customHeight="1" x14ac:dyDescent="0.25">
      <c r="V25166" s="80"/>
    </row>
    <row r="25167" spans="22:22" ht="9" hidden="1" customHeight="1" x14ac:dyDescent="0.25">
      <c r="V25167" s="80"/>
    </row>
    <row r="25168" spans="22:22" ht="9" hidden="1" customHeight="1" x14ac:dyDescent="0.25">
      <c r="V25168" s="80"/>
    </row>
    <row r="25169" spans="22:22" ht="9" hidden="1" customHeight="1" x14ac:dyDescent="0.25">
      <c r="V25169" s="80"/>
    </row>
    <row r="25170" spans="22:22" ht="9" hidden="1" customHeight="1" x14ac:dyDescent="0.25">
      <c r="V25170" s="80"/>
    </row>
    <row r="25171" spans="22:22" ht="9" hidden="1" customHeight="1" x14ac:dyDescent="0.25">
      <c r="V25171" s="80"/>
    </row>
    <row r="25172" spans="22:22" ht="9" hidden="1" customHeight="1" x14ac:dyDescent="0.25">
      <c r="V25172" s="80"/>
    </row>
    <row r="25173" spans="22:22" ht="9" hidden="1" customHeight="1" x14ac:dyDescent="0.25">
      <c r="V25173" s="80"/>
    </row>
    <row r="25174" spans="22:22" ht="9" hidden="1" customHeight="1" x14ac:dyDescent="0.25">
      <c r="V25174" s="80"/>
    </row>
    <row r="25175" spans="22:22" ht="9" hidden="1" customHeight="1" x14ac:dyDescent="0.25">
      <c r="V25175" s="80"/>
    </row>
    <row r="25176" spans="22:22" ht="9" hidden="1" customHeight="1" x14ac:dyDescent="0.25">
      <c r="V25176" s="80"/>
    </row>
    <row r="25177" spans="22:22" ht="9" hidden="1" customHeight="1" x14ac:dyDescent="0.25">
      <c r="V25177" s="80"/>
    </row>
    <row r="25178" spans="22:22" ht="9" hidden="1" customHeight="1" x14ac:dyDescent="0.25">
      <c r="V25178" s="80"/>
    </row>
    <row r="25179" spans="22:22" ht="9" hidden="1" customHeight="1" x14ac:dyDescent="0.25">
      <c r="V25179" s="80"/>
    </row>
    <row r="25180" spans="22:22" ht="9" hidden="1" customHeight="1" x14ac:dyDescent="0.25">
      <c r="V25180" s="80"/>
    </row>
    <row r="25181" spans="22:22" ht="9" hidden="1" customHeight="1" x14ac:dyDescent="0.25">
      <c r="V25181" s="80"/>
    </row>
    <row r="25182" spans="22:22" ht="9" hidden="1" customHeight="1" x14ac:dyDescent="0.25">
      <c r="V25182" s="80"/>
    </row>
    <row r="25183" spans="22:22" ht="9" hidden="1" customHeight="1" x14ac:dyDescent="0.25">
      <c r="V25183" s="80"/>
    </row>
    <row r="25184" spans="22:22" ht="9" hidden="1" customHeight="1" x14ac:dyDescent="0.25">
      <c r="V25184" s="80"/>
    </row>
    <row r="25185" spans="22:22" ht="9" hidden="1" customHeight="1" x14ac:dyDescent="0.25">
      <c r="V25185" s="80"/>
    </row>
    <row r="25186" spans="22:22" ht="9" hidden="1" customHeight="1" x14ac:dyDescent="0.25">
      <c r="V25186" s="80"/>
    </row>
    <row r="25187" spans="22:22" ht="9" hidden="1" customHeight="1" x14ac:dyDescent="0.25">
      <c r="V25187" s="80"/>
    </row>
    <row r="25188" spans="22:22" ht="9" hidden="1" customHeight="1" x14ac:dyDescent="0.25">
      <c r="V25188" s="80"/>
    </row>
    <row r="25189" spans="22:22" ht="9" hidden="1" customHeight="1" x14ac:dyDescent="0.25">
      <c r="V25189" s="80"/>
    </row>
    <row r="25190" spans="22:22" ht="9" hidden="1" customHeight="1" x14ac:dyDescent="0.25">
      <c r="V25190" s="80"/>
    </row>
    <row r="25191" spans="22:22" ht="9" hidden="1" customHeight="1" x14ac:dyDescent="0.25">
      <c r="V25191" s="80"/>
    </row>
    <row r="25192" spans="22:22" ht="9" hidden="1" customHeight="1" x14ac:dyDescent="0.25">
      <c r="V25192" s="80"/>
    </row>
    <row r="25193" spans="22:22" ht="9" hidden="1" customHeight="1" x14ac:dyDescent="0.25">
      <c r="V25193" s="80"/>
    </row>
    <row r="25194" spans="22:22" ht="9" hidden="1" customHeight="1" x14ac:dyDescent="0.25">
      <c r="V25194" s="80"/>
    </row>
    <row r="25195" spans="22:22" ht="9" hidden="1" customHeight="1" x14ac:dyDescent="0.25">
      <c r="V25195" s="80"/>
    </row>
    <row r="25196" spans="22:22" ht="9" hidden="1" customHeight="1" x14ac:dyDescent="0.25">
      <c r="V25196" s="80"/>
    </row>
    <row r="25197" spans="22:22" ht="9" hidden="1" customHeight="1" x14ac:dyDescent="0.25">
      <c r="V25197" s="80"/>
    </row>
    <row r="25198" spans="22:22" ht="9" hidden="1" customHeight="1" x14ac:dyDescent="0.25">
      <c r="V25198" s="80"/>
    </row>
    <row r="25199" spans="22:22" ht="9" hidden="1" customHeight="1" x14ac:dyDescent="0.25">
      <c r="V25199" s="80"/>
    </row>
    <row r="25200" spans="22:22" ht="9" hidden="1" customHeight="1" x14ac:dyDescent="0.25">
      <c r="V25200" s="80"/>
    </row>
    <row r="25201" spans="22:22" ht="9" hidden="1" customHeight="1" x14ac:dyDescent="0.25">
      <c r="V25201" s="80"/>
    </row>
    <row r="25202" spans="22:22" ht="9" hidden="1" customHeight="1" x14ac:dyDescent="0.25">
      <c r="V25202" s="80"/>
    </row>
    <row r="25203" spans="22:22" ht="9" hidden="1" customHeight="1" x14ac:dyDescent="0.25">
      <c r="V25203" s="80"/>
    </row>
    <row r="25204" spans="22:22" ht="9" hidden="1" customHeight="1" x14ac:dyDescent="0.25">
      <c r="V25204" s="80"/>
    </row>
    <row r="25205" spans="22:22" ht="9" hidden="1" customHeight="1" x14ac:dyDescent="0.25">
      <c r="V25205" s="80"/>
    </row>
    <row r="25206" spans="22:22" ht="9" hidden="1" customHeight="1" x14ac:dyDescent="0.25">
      <c r="V25206" s="80"/>
    </row>
    <row r="25207" spans="22:22" ht="9" hidden="1" customHeight="1" x14ac:dyDescent="0.25">
      <c r="V25207" s="80"/>
    </row>
    <row r="25208" spans="22:22" ht="9" hidden="1" customHeight="1" x14ac:dyDescent="0.25">
      <c r="V25208" s="80"/>
    </row>
    <row r="25209" spans="22:22" ht="9" hidden="1" customHeight="1" x14ac:dyDescent="0.25">
      <c r="V25209" s="80"/>
    </row>
    <row r="25210" spans="22:22" ht="9" hidden="1" customHeight="1" x14ac:dyDescent="0.25">
      <c r="V25210" s="80"/>
    </row>
    <row r="25211" spans="22:22" ht="9" hidden="1" customHeight="1" x14ac:dyDescent="0.25">
      <c r="V25211" s="80"/>
    </row>
    <row r="25212" spans="22:22" ht="9" hidden="1" customHeight="1" x14ac:dyDescent="0.25">
      <c r="V25212" s="80"/>
    </row>
    <row r="25213" spans="22:22" ht="9" hidden="1" customHeight="1" x14ac:dyDescent="0.25">
      <c r="V25213" s="80"/>
    </row>
    <row r="25214" spans="22:22" ht="9" hidden="1" customHeight="1" x14ac:dyDescent="0.25">
      <c r="V25214" s="80"/>
    </row>
    <row r="25215" spans="22:22" ht="9" hidden="1" customHeight="1" x14ac:dyDescent="0.25">
      <c r="V25215" s="80"/>
    </row>
    <row r="25216" spans="22:22" ht="9" hidden="1" customHeight="1" x14ac:dyDescent="0.25">
      <c r="V25216" s="80"/>
    </row>
    <row r="25217" spans="22:22" ht="9" hidden="1" customHeight="1" x14ac:dyDescent="0.25">
      <c r="V25217" s="80"/>
    </row>
    <row r="25218" spans="22:22" ht="9" hidden="1" customHeight="1" x14ac:dyDescent="0.25">
      <c r="V25218" s="80"/>
    </row>
    <row r="25219" spans="22:22" ht="9" hidden="1" customHeight="1" x14ac:dyDescent="0.25">
      <c r="V25219" s="80"/>
    </row>
    <row r="25220" spans="22:22" ht="9" hidden="1" customHeight="1" x14ac:dyDescent="0.25">
      <c r="V25220" s="80"/>
    </row>
    <row r="25221" spans="22:22" ht="9" hidden="1" customHeight="1" x14ac:dyDescent="0.25">
      <c r="V25221" s="80"/>
    </row>
    <row r="25222" spans="22:22" ht="9" hidden="1" customHeight="1" x14ac:dyDescent="0.25">
      <c r="V25222" s="80"/>
    </row>
    <row r="25223" spans="22:22" ht="9" hidden="1" customHeight="1" x14ac:dyDescent="0.25">
      <c r="V25223" s="80"/>
    </row>
    <row r="25224" spans="22:22" ht="9" hidden="1" customHeight="1" x14ac:dyDescent="0.25">
      <c r="V25224" s="80"/>
    </row>
    <row r="25225" spans="22:22" ht="9" hidden="1" customHeight="1" x14ac:dyDescent="0.25">
      <c r="V25225" s="80"/>
    </row>
    <row r="25226" spans="22:22" ht="9" hidden="1" customHeight="1" x14ac:dyDescent="0.25">
      <c r="V25226" s="80"/>
    </row>
    <row r="25227" spans="22:22" ht="9" hidden="1" customHeight="1" x14ac:dyDescent="0.25">
      <c r="V25227" s="80"/>
    </row>
    <row r="25228" spans="22:22" ht="9" hidden="1" customHeight="1" x14ac:dyDescent="0.25">
      <c r="V25228" s="80"/>
    </row>
    <row r="25229" spans="22:22" ht="9" hidden="1" customHeight="1" x14ac:dyDescent="0.25">
      <c r="V25229" s="80"/>
    </row>
    <row r="25230" spans="22:22" ht="9" hidden="1" customHeight="1" x14ac:dyDescent="0.25">
      <c r="V25230" s="80"/>
    </row>
    <row r="25231" spans="22:22" ht="9" hidden="1" customHeight="1" x14ac:dyDescent="0.25">
      <c r="V25231" s="80"/>
    </row>
    <row r="25232" spans="22:22" ht="9" hidden="1" customHeight="1" x14ac:dyDescent="0.25">
      <c r="V25232" s="80"/>
    </row>
    <row r="25233" spans="22:22" ht="9" hidden="1" customHeight="1" x14ac:dyDescent="0.25">
      <c r="V25233" s="80"/>
    </row>
    <row r="25234" spans="22:22" ht="9" hidden="1" customHeight="1" x14ac:dyDescent="0.25">
      <c r="V25234" s="80"/>
    </row>
    <row r="25235" spans="22:22" ht="9" hidden="1" customHeight="1" x14ac:dyDescent="0.25">
      <c r="V25235" s="80"/>
    </row>
    <row r="25236" spans="22:22" ht="9" hidden="1" customHeight="1" x14ac:dyDescent="0.25">
      <c r="V25236" s="80"/>
    </row>
    <row r="25237" spans="22:22" ht="9" hidden="1" customHeight="1" x14ac:dyDescent="0.25">
      <c r="V25237" s="80"/>
    </row>
    <row r="25238" spans="22:22" ht="9" hidden="1" customHeight="1" x14ac:dyDescent="0.25">
      <c r="V25238" s="80"/>
    </row>
    <row r="25239" spans="22:22" ht="9" hidden="1" customHeight="1" x14ac:dyDescent="0.25">
      <c r="V25239" s="80"/>
    </row>
    <row r="25240" spans="22:22" ht="9" hidden="1" customHeight="1" x14ac:dyDescent="0.25">
      <c r="V25240" s="80"/>
    </row>
    <row r="25241" spans="22:22" ht="9" hidden="1" customHeight="1" x14ac:dyDescent="0.25">
      <c r="V25241" s="80"/>
    </row>
    <row r="25242" spans="22:22" ht="9" hidden="1" customHeight="1" x14ac:dyDescent="0.25">
      <c r="V25242" s="80"/>
    </row>
    <row r="25243" spans="22:22" ht="9" hidden="1" customHeight="1" x14ac:dyDescent="0.25">
      <c r="V25243" s="80"/>
    </row>
    <row r="25244" spans="22:22" ht="9" hidden="1" customHeight="1" x14ac:dyDescent="0.25">
      <c r="V25244" s="80"/>
    </row>
    <row r="25245" spans="22:22" ht="9" hidden="1" customHeight="1" x14ac:dyDescent="0.25">
      <c r="V25245" s="80"/>
    </row>
    <row r="25246" spans="22:22" ht="9" hidden="1" customHeight="1" x14ac:dyDescent="0.25">
      <c r="V25246" s="80"/>
    </row>
    <row r="25247" spans="22:22" ht="9" hidden="1" customHeight="1" x14ac:dyDescent="0.25">
      <c r="V25247" s="80"/>
    </row>
    <row r="25248" spans="22:22" ht="9" hidden="1" customHeight="1" x14ac:dyDescent="0.25">
      <c r="V25248" s="80"/>
    </row>
    <row r="25249" spans="22:22" ht="9" hidden="1" customHeight="1" x14ac:dyDescent="0.25">
      <c r="V25249" s="80"/>
    </row>
    <row r="25250" spans="22:22" ht="9" hidden="1" customHeight="1" x14ac:dyDescent="0.25">
      <c r="V25250" s="80"/>
    </row>
    <row r="25251" spans="22:22" ht="9" hidden="1" customHeight="1" x14ac:dyDescent="0.25">
      <c r="V25251" s="80"/>
    </row>
    <row r="25252" spans="22:22" ht="9" hidden="1" customHeight="1" x14ac:dyDescent="0.25">
      <c r="V25252" s="80"/>
    </row>
    <row r="25253" spans="22:22" ht="9" hidden="1" customHeight="1" x14ac:dyDescent="0.25">
      <c r="V25253" s="80"/>
    </row>
    <row r="25254" spans="22:22" ht="9" hidden="1" customHeight="1" x14ac:dyDescent="0.25">
      <c r="V25254" s="80"/>
    </row>
    <row r="25255" spans="22:22" ht="9" hidden="1" customHeight="1" x14ac:dyDescent="0.25">
      <c r="V25255" s="80"/>
    </row>
    <row r="25256" spans="22:22" ht="9" hidden="1" customHeight="1" x14ac:dyDescent="0.25">
      <c r="V25256" s="80"/>
    </row>
    <row r="25257" spans="22:22" ht="9" hidden="1" customHeight="1" x14ac:dyDescent="0.25">
      <c r="V25257" s="80"/>
    </row>
    <row r="25258" spans="22:22" ht="9" hidden="1" customHeight="1" x14ac:dyDescent="0.25">
      <c r="V25258" s="80"/>
    </row>
    <row r="25259" spans="22:22" ht="9" hidden="1" customHeight="1" x14ac:dyDescent="0.25">
      <c r="V25259" s="80"/>
    </row>
    <row r="25260" spans="22:22" ht="9" hidden="1" customHeight="1" x14ac:dyDescent="0.25">
      <c r="V25260" s="80"/>
    </row>
    <row r="25261" spans="22:22" ht="9" hidden="1" customHeight="1" x14ac:dyDescent="0.25">
      <c r="V25261" s="80"/>
    </row>
    <row r="25262" spans="22:22" ht="9" hidden="1" customHeight="1" x14ac:dyDescent="0.25">
      <c r="V25262" s="80"/>
    </row>
    <row r="25263" spans="22:22" ht="9" hidden="1" customHeight="1" x14ac:dyDescent="0.25">
      <c r="V25263" s="80"/>
    </row>
    <row r="25264" spans="22:22" ht="9" hidden="1" customHeight="1" x14ac:dyDescent="0.25">
      <c r="V25264" s="80"/>
    </row>
    <row r="25265" spans="22:22" ht="9" hidden="1" customHeight="1" x14ac:dyDescent="0.25">
      <c r="V25265" s="80"/>
    </row>
    <row r="25266" spans="22:22" ht="9" hidden="1" customHeight="1" x14ac:dyDescent="0.25">
      <c r="V25266" s="80"/>
    </row>
    <row r="25267" spans="22:22" ht="9" hidden="1" customHeight="1" x14ac:dyDescent="0.25">
      <c r="V25267" s="80"/>
    </row>
    <row r="25268" spans="22:22" ht="9" hidden="1" customHeight="1" x14ac:dyDescent="0.25">
      <c r="V25268" s="80"/>
    </row>
    <row r="25269" spans="22:22" ht="9" hidden="1" customHeight="1" x14ac:dyDescent="0.25">
      <c r="V25269" s="80"/>
    </row>
    <row r="25270" spans="22:22" ht="9" hidden="1" customHeight="1" x14ac:dyDescent="0.25">
      <c r="V25270" s="80"/>
    </row>
    <row r="25271" spans="22:22" ht="9" hidden="1" customHeight="1" x14ac:dyDescent="0.25">
      <c r="V25271" s="80"/>
    </row>
    <row r="25272" spans="22:22" ht="9" hidden="1" customHeight="1" x14ac:dyDescent="0.25">
      <c r="V25272" s="80"/>
    </row>
    <row r="25273" spans="22:22" ht="9" hidden="1" customHeight="1" x14ac:dyDescent="0.25">
      <c r="V25273" s="80"/>
    </row>
    <row r="25274" spans="22:22" ht="9" hidden="1" customHeight="1" x14ac:dyDescent="0.25">
      <c r="V25274" s="80"/>
    </row>
    <row r="25275" spans="22:22" ht="9" hidden="1" customHeight="1" x14ac:dyDescent="0.25">
      <c r="V25275" s="80"/>
    </row>
    <row r="25276" spans="22:22" ht="9" hidden="1" customHeight="1" x14ac:dyDescent="0.25">
      <c r="V25276" s="80"/>
    </row>
    <row r="25277" spans="22:22" ht="9" hidden="1" customHeight="1" x14ac:dyDescent="0.25">
      <c r="V25277" s="80"/>
    </row>
    <row r="25278" spans="22:22" ht="9" hidden="1" customHeight="1" x14ac:dyDescent="0.25">
      <c r="V25278" s="80"/>
    </row>
    <row r="25279" spans="22:22" ht="9" hidden="1" customHeight="1" x14ac:dyDescent="0.25">
      <c r="V25279" s="80"/>
    </row>
    <row r="25280" spans="22:22" ht="9" hidden="1" customHeight="1" x14ac:dyDescent="0.25">
      <c r="V25280" s="80"/>
    </row>
    <row r="25281" spans="22:22" ht="9" hidden="1" customHeight="1" x14ac:dyDescent="0.25">
      <c r="V25281" s="80"/>
    </row>
    <row r="25282" spans="22:22" ht="9" hidden="1" customHeight="1" x14ac:dyDescent="0.25">
      <c r="V25282" s="80"/>
    </row>
    <row r="25283" spans="22:22" ht="9" hidden="1" customHeight="1" x14ac:dyDescent="0.25">
      <c r="V25283" s="80"/>
    </row>
    <row r="25284" spans="22:22" ht="9" hidden="1" customHeight="1" x14ac:dyDescent="0.25">
      <c r="V25284" s="80"/>
    </row>
    <row r="25285" spans="22:22" ht="9" hidden="1" customHeight="1" x14ac:dyDescent="0.25">
      <c r="V25285" s="80"/>
    </row>
    <row r="25286" spans="22:22" ht="9" hidden="1" customHeight="1" x14ac:dyDescent="0.25">
      <c r="V25286" s="80"/>
    </row>
    <row r="25287" spans="22:22" ht="9" hidden="1" customHeight="1" x14ac:dyDescent="0.25">
      <c r="V25287" s="80"/>
    </row>
    <row r="25288" spans="22:22" ht="9" hidden="1" customHeight="1" x14ac:dyDescent="0.25">
      <c r="V25288" s="80"/>
    </row>
    <row r="25289" spans="22:22" ht="9" hidden="1" customHeight="1" x14ac:dyDescent="0.25">
      <c r="V25289" s="80"/>
    </row>
    <row r="25290" spans="22:22" ht="9" hidden="1" customHeight="1" x14ac:dyDescent="0.25">
      <c r="V25290" s="80"/>
    </row>
    <row r="25291" spans="22:22" ht="9" hidden="1" customHeight="1" x14ac:dyDescent="0.25">
      <c r="V25291" s="80"/>
    </row>
    <row r="25292" spans="22:22" ht="9" hidden="1" customHeight="1" x14ac:dyDescent="0.25">
      <c r="V25292" s="80"/>
    </row>
    <row r="25293" spans="22:22" ht="9" hidden="1" customHeight="1" x14ac:dyDescent="0.25">
      <c r="V25293" s="80"/>
    </row>
    <row r="25294" spans="22:22" ht="9" hidden="1" customHeight="1" x14ac:dyDescent="0.25">
      <c r="V25294" s="80"/>
    </row>
    <row r="25295" spans="22:22" ht="9" hidden="1" customHeight="1" x14ac:dyDescent="0.25">
      <c r="V25295" s="80"/>
    </row>
    <row r="25296" spans="22:22" ht="9" hidden="1" customHeight="1" x14ac:dyDescent="0.25">
      <c r="V25296" s="80"/>
    </row>
    <row r="25297" spans="22:22" ht="9" hidden="1" customHeight="1" x14ac:dyDescent="0.25">
      <c r="V25297" s="80"/>
    </row>
    <row r="25298" spans="22:22" ht="9" hidden="1" customHeight="1" x14ac:dyDescent="0.25">
      <c r="V25298" s="80"/>
    </row>
    <row r="25299" spans="22:22" ht="9" hidden="1" customHeight="1" x14ac:dyDescent="0.25">
      <c r="V25299" s="80"/>
    </row>
    <row r="25300" spans="22:22" ht="9" hidden="1" customHeight="1" x14ac:dyDescent="0.25">
      <c r="V25300" s="80"/>
    </row>
    <row r="25301" spans="22:22" ht="9" hidden="1" customHeight="1" x14ac:dyDescent="0.25">
      <c r="V25301" s="80"/>
    </row>
    <row r="25302" spans="22:22" ht="9" hidden="1" customHeight="1" x14ac:dyDescent="0.25">
      <c r="V25302" s="80"/>
    </row>
    <row r="25303" spans="22:22" ht="9" hidden="1" customHeight="1" x14ac:dyDescent="0.25">
      <c r="V25303" s="80"/>
    </row>
    <row r="25304" spans="22:22" ht="9" hidden="1" customHeight="1" x14ac:dyDescent="0.25">
      <c r="V25304" s="80"/>
    </row>
    <row r="25305" spans="22:22" ht="9" hidden="1" customHeight="1" x14ac:dyDescent="0.25">
      <c r="V25305" s="80"/>
    </row>
    <row r="25306" spans="22:22" ht="9" hidden="1" customHeight="1" x14ac:dyDescent="0.25">
      <c r="V25306" s="80"/>
    </row>
    <row r="25307" spans="22:22" ht="9" hidden="1" customHeight="1" x14ac:dyDescent="0.25">
      <c r="V25307" s="80"/>
    </row>
    <row r="25308" spans="22:22" ht="9" hidden="1" customHeight="1" x14ac:dyDescent="0.25">
      <c r="V25308" s="80"/>
    </row>
    <row r="25309" spans="22:22" ht="9" hidden="1" customHeight="1" x14ac:dyDescent="0.25">
      <c r="V25309" s="80"/>
    </row>
    <row r="25310" spans="22:22" ht="9" hidden="1" customHeight="1" x14ac:dyDescent="0.25">
      <c r="V25310" s="80"/>
    </row>
    <row r="25311" spans="22:22" ht="9" hidden="1" customHeight="1" x14ac:dyDescent="0.25">
      <c r="V25311" s="80"/>
    </row>
    <row r="25312" spans="22:22" ht="9" hidden="1" customHeight="1" x14ac:dyDescent="0.25">
      <c r="V25312" s="80"/>
    </row>
    <row r="25313" spans="22:22" ht="9" hidden="1" customHeight="1" x14ac:dyDescent="0.25">
      <c r="V25313" s="80"/>
    </row>
    <row r="25314" spans="22:22" ht="9" hidden="1" customHeight="1" x14ac:dyDescent="0.25">
      <c r="V25314" s="80"/>
    </row>
    <row r="25315" spans="22:22" ht="9" hidden="1" customHeight="1" x14ac:dyDescent="0.25">
      <c r="V25315" s="80"/>
    </row>
    <row r="25316" spans="22:22" ht="9" hidden="1" customHeight="1" x14ac:dyDescent="0.25">
      <c r="V25316" s="80"/>
    </row>
    <row r="25317" spans="22:22" ht="9" hidden="1" customHeight="1" x14ac:dyDescent="0.25">
      <c r="V25317" s="80"/>
    </row>
    <row r="25318" spans="22:22" ht="9" hidden="1" customHeight="1" x14ac:dyDescent="0.25">
      <c r="V25318" s="80"/>
    </row>
    <row r="25319" spans="22:22" ht="9" hidden="1" customHeight="1" x14ac:dyDescent="0.25">
      <c r="V25319" s="80"/>
    </row>
    <row r="25320" spans="22:22" ht="9" hidden="1" customHeight="1" x14ac:dyDescent="0.25">
      <c r="V25320" s="80"/>
    </row>
    <row r="25321" spans="22:22" ht="9" hidden="1" customHeight="1" x14ac:dyDescent="0.25">
      <c r="V25321" s="80"/>
    </row>
    <row r="25322" spans="22:22" ht="9" hidden="1" customHeight="1" x14ac:dyDescent="0.25">
      <c r="V25322" s="80"/>
    </row>
    <row r="25323" spans="22:22" ht="9" hidden="1" customHeight="1" x14ac:dyDescent="0.25">
      <c r="V25323" s="80"/>
    </row>
    <row r="25324" spans="22:22" ht="9" hidden="1" customHeight="1" x14ac:dyDescent="0.25">
      <c r="V25324" s="80"/>
    </row>
    <row r="25325" spans="22:22" ht="9" hidden="1" customHeight="1" x14ac:dyDescent="0.25">
      <c r="V25325" s="80"/>
    </row>
    <row r="25326" spans="22:22" ht="9" hidden="1" customHeight="1" x14ac:dyDescent="0.25">
      <c r="V25326" s="80"/>
    </row>
    <row r="25327" spans="22:22" ht="9" hidden="1" customHeight="1" x14ac:dyDescent="0.25">
      <c r="V25327" s="80"/>
    </row>
    <row r="25328" spans="22:22" ht="9" hidden="1" customHeight="1" x14ac:dyDescent="0.25">
      <c r="V25328" s="80"/>
    </row>
    <row r="25329" spans="22:22" ht="9" hidden="1" customHeight="1" x14ac:dyDescent="0.25">
      <c r="V25329" s="80"/>
    </row>
    <row r="25330" spans="22:22" ht="9" hidden="1" customHeight="1" x14ac:dyDescent="0.25">
      <c r="V25330" s="80"/>
    </row>
    <row r="25331" spans="22:22" ht="9" hidden="1" customHeight="1" x14ac:dyDescent="0.25">
      <c r="V25331" s="80"/>
    </row>
    <row r="25332" spans="22:22" ht="9" hidden="1" customHeight="1" x14ac:dyDescent="0.25">
      <c r="V25332" s="80"/>
    </row>
    <row r="25333" spans="22:22" ht="9" hidden="1" customHeight="1" x14ac:dyDescent="0.25">
      <c r="V25333" s="80"/>
    </row>
    <row r="25334" spans="22:22" ht="9" hidden="1" customHeight="1" x14ac:dyDescent="0.25">
      <c r="V25334" s="80"/>
    </row>
    <row r="25335" spans="22:22" ht="9" hidden="1" customHeight="1" x14ac:dyDescent="0.25">
      <c r="V25335" s="80"/>
    </row>
    <row r="25336" spans="22:22" ht="9" hidden="1" customHeight="1" x14ac:dyDescent="0.25">
      <c r="V25336" s="80"/>
    </row>
    <row r="25337" spans="22:22" ht="9" hidden="1" customHeight="1" x14ac:dyDescent="0.25">
      <c r="V25337" s="80"/>
    </row>
    <row r="25338" spans="22:22" ht="9" hidden="1" customHeight="1" x14ac:dyDescent="0.25">
      <c r="V25338" s="80"/>
    </row>
    <row r="25339" spans="22:22" ht="9" hidden="1" customHeight="1" x14ac:dyDescent="0.25">
      <c r="V25339" s="80"/>
    </row>
    <row r="25340" spans="22:22" ht="9" hidden="1" customHeight="1" x14ac:dyDescent="0.25">
      <c r="V25340" s="80"/>
    </row>
    <row r="25341" spans="22:22" ht="9" hidden="1" customHeight="1" x14ac:dyDescent="0.25">
      <c r="V25341" s="80"/>
    </row>
    <row r="25342" spans="22:22" ht="9" hidden="1" customHeight="1" x14ac:dyDescent="0.25">
      <c r="V25342" s="80"/>
    </row>
    <row r="25343" spans="22:22" ht="9" hidden="1" customHeight="1" x14ac:dyDescent="0.25">
      <c r="V25343" s="80"/>
    </row>
    <row r="25344" spans="22:22" ht="9" hidden="1" customHeight="1" x14ac:dyDescent="0.25">
      <c r="V25344" s="80"/>
    </row>
    <row r="25345" spans="22:22" ht="9" hidden="1" customHeight="1" x14ac:dyDescent="0.25">
      <c r="V25345" s="80"/>
    </row>
    <row r="25346" spans="22:22" ht="9" hidden="1" customHeight="1" x14ac:dyDescent="0.25">
      <c r="V25346" s="80"/>
    </row>
    <row r="25347" spans="22:22" ht="9" hidden="1" customHeight="1" x14ac:dyDescent="0.25">
      <c r="V25347" s="80"/>
    </row>
    <row r="25348" spans="22:22" ht="9" hidden="1" customHeight="1" x14ac:dyDescent="0.25">
      <c r="V25348" s="80"/>
    </row>
    <row r="25349" spans="22:22" ht="9" hidden="1" customHeight="1" x14ac:dyDescent="0.25">
      <c r="V25349" s="80"/>
    </row>
    <row r="25350" spans="22:22" ht="9" hidden="1" customHeight="1" x14ac:dyDescent="0.25">
      <c r="V25350" s="80"/>
    </row>
    <row r="25351" spans="22:22" ht="9" hidden="1" customHeight="1" x14ac:dyDescent="0.25">
      <c r="V25351" s="80"/>
    </row>
    <row r="25352" spans="22:22" ht="9" hidden="1" customHeight="1" x14ac:dyDescent="0.25">
      <c r="V25352" s="80"/>
    </row>
    <row r="25353" spans="22:22" ht="9" hidden="1" customHeight="1" x14ac:dyDescent="0.25">
      <c r="V25353" s="80"/>
    </row>
    <row r="25354" spans="22:22" ht="9" hidden="1" customHeight="1" x14ac:dyDescent="0.25">
      <c r="V25354" s="80"/>
    </row>
    <row r="25355" spans="22:22" ht="9" hidden="1" customHeight="1" x14ac:dyDescent="0.25">
      <c r="V25355" s="80"/>
    </row>
    <row r="25356" spans="22:22" ht="9" hidden="1" customHeight="1" x14ac:dyDescent="0.25">
      <c r="V25356" s="80"/>
    </row>
    <row r="25357" spans="22:22" ht="9" hidden="1" customHeight="1" x14ac:dyDescent="0.25">
      <c r="V25357" s="80"/>
    </row>
    <row r="25358" spans="22:22" ht="9" hidden="1" customHeight="1" x14ac:dyDescent="0.25">
      <c r="V25358" s="80"/>
    </row>
    <row r="25359" spans="22:22" ht="9" hidden="1" customHeight="1" x14ac:dyDescent="0.25">
      <c r="V25359" s="80"/>
    </row>
    <row r="25360" spans="22:22" ht="9" hidden="1" customHeight="1" x14ac:dyDescent="0.25">
      <c r="V25360" s="80"/>
    </row>
    <row r="25361" spans="22:22" ht="9" hidden="1" customHeight="1" x14ac:dyDescent="0.25">
      <c r="V25361" s="80"/>
    </row>
    <row r="25362" spans="22:22" ht="9" hidden="1" customHeight="1" x14ac:dyDescent="0.25">
      <c r="V25362" s="80"/>
    </row>
    <row r="25363" spans="22:22" ht="9" hidden="1" customHeight="1" x14ac:dyDescent="0.25">
      <c r="V25363" s="80"/>
    </row>
    <row r="25364" spans="22:22" ht="9" hidden="1" customHeight="1" x14ac:dyDescent="0.25">
      <c r="V25364" s="80"/>
    </row>
    <row r="25365" spans="22:22" ht="9" hidden="1" customHeight="1" x14ac:dyDescent="0.25">
      <c r="V25365" s="80"/>
    </row>
    <row r="25366" spans="22:22" ht="9" hidden="1" customHeight="1" x14ac:dyDescent="0.25">
      <c r="V25366" s="80"/>
    </row>
    <row r="25367" spans="22:22" ht="9" hidden="1" customHeight="1" x14ac:dyDescent="0.25">
      <c r="V25367" s="80"/>
    </row>
    <row r="25368" spans="22:22" ht="9" hidden="1" customHeight="1" x14ac:dyDescent="0.25">
      <c r="V25368" s="80"/>
    </row>
    <row r="25369" spans="22:22" ht="9" hidden="1" customHeight="1" x14ac:dyDescent="0.25">
      <c r="V25369" s="80"/>
    </row>
    <row r="25370" spans="22:22" ht="9" hidden="1" customHeight="1" x14ac:dyDescent="0.25">
      <c r="V25370" s="80"/>
    </row>
    <row r="25371" spans="22:22" ht="9" hidden="1" customHeight="1" x14ac:dyDescent="0.25">
      <c r="V25371" s="80"/>
    </row>
    <row r="25372" spans="22:22" ht="9" hidden="1" customHeight="1" x14ac:dyDescent="0.25">
      <c r="V25372" s="80"/>
    </row>
    <row r="25373" spans="22:22" ht="9" hidden="1" customHeight="1" x14ac:dyDescent="0.25">
      <c r="V25373" s="80"/>
    </row>
    <row r="25374" spans="22:22" ht="9" hidden="1" customHeight="1" x14ac:dyDescent="0.25">
      <c r="V25374" s="80"/>
    </row>
    <row r="25375" spans="22:22" ht="9" hidden="1" customHeight="1" x14ac:dyDescent="0.25">
      <c r="V25375" s="80"/>
    </row>
    <row r="25376" spans="22:22" ht="9" hidden="1" customHeight="1" x14ac:dyDescent="0.25">
      <c r="V25376" s="80"/>
    </row>
    <row r="25377" spans="22:22" ht="9" hidden="1" customHeight="1" x14ac:dyDescent="0.25">
      <c r="V25377" s="80"/>
    </row>
    <row r="25378" spans="22:22" ht="9" hidden="1" customHeight="1" x14ac:dyDescent="0.25">
      <c r="V25378" s="80"/>
    </row>
    <row r="25379" spans="22:22" ht="9" hidden="1" customHeight="1" x14ac:dyDescent="0.25">
      <c r="V25379" s="80"/>
    </row>
    <row r="25380" spans="22:22" ht="9" hidden="1" customHeight="1" x14ac:dyDescent="0.25">
      <c r="V25380" s="80"/>
    </row>
    <row r="25381" spans="22:22" ht="9" hidden="1" customHeight="1" x14ac:dyDescent="0.25">
      <c r="V25381" s="80"/>
    </row>
    <row r="25382" spans="22:22" ht="9" hidden="1" customHeight="1" x14ac:dyDescent="0.25">
      <c r="V25382" s="80"/>
    </row>
    <row r="25383" spans="22:22" ht="9" hidden="1" customHeight="1" x14ac:dyDescent="0.25">
      <c r="V25383" s="80"/>
    </row>
    <row r="25384" spans="22:22" ht="9" hidden="1" customHeight="1" x14ac:dyDescent="0.25">
      <c r="V25384" s="80"/>
    </row>
    <row r="25385" spans="22:22" ht="9" hidden="1" customHeight="1" x14ac:dyDescent="0.25">
      <c r="V25385" s="80"/>
    </row>
    <row r="25386" spans="22:22" ht="9" hidden="1" customHeight="1" x14ac:dyDescent="0.25">
      <c r="V25386" s="80"/>
    </row>
    <row r="25387" spans="22:22" ht="9" hidden="1" customHeight="1" x14ac:dyDescent="0.25">
      <c r="V25387" s="80"/>
    </row>
    <row r="25388" spans="22:22" ht="9" hidden="1" customHeight="1" x14ac:dyDescent="0.25">
      <c r="V25388" s="80"/>
    </row>
    <row r="25389" spans="22:22" ht="9" hidden="1" customHeight="1" x14ac:dyDescent="0.25">
      <c r="V25389" s="80"/>
    </row>
    <row r="25390" spans="22:22" ht="9" hidden="1" customHeight="1" x14ac:dyDescent="0.25">
      <c r="V25390" s="80"/>
    </row>
    <row r="25391" spans="22:22" ht="9" hidden="1" customHeight="1" x14ac:dyDescent="0.25">
      <c r="V25391" s="80"/>
    </row>
    <row r="25392" spans="22:22" ht="9" hidden="1" customHeight="1" x14ac:dyDescent="0.25">
      <c r="V25392" s="80"/>
    </row>
    <row r="25393" spans="22:22" ht="9" hidden="1" customHeight="1" x14ac:dyDescent="0.25">
      <c r="V25393" s="80"/>
    </row>
    <row r="25394" spans="22:22" ht="9" hidden="1" customHeight="1" x14ac:dyDescent="0.25">
      <c r="V25394" s="80"/>
    </row>
    <row r="25395" spans="22:22" ht="9" hidden="1" customHeight="1" x14ac:dyDescent="0.25">
      <c r="V25395" s="80"/>
    </row>
    <row r="25396" spans="22:22" ht="9" hidden="1" customHeight="1" x14ac:dyDescent="0.25">
      <c r="V25396" s="80"/>
    </row>
    <row r="25397" spans="22:22" ht="9" hidden="1" customHeight="1" x14ac:dyDescent="0.25">
      <c r="V25397" s="80"/>
    </row>
    <row r="25398" spans="22:22" ht="9" hidden="1" customHeight="1" x14ac:dyDescent="0.25">
      <c r="V25398" s="80"/>
    </row>
    <row r="25399" spans="22:22" ht="9" hidden="1" customHeight="1" x14ac:dyDescent="0.25">
      <c r="V25399" s="80"/>
    </row>
    <row r="25400" spans="22:22" ht="9" hidden="1" customHeight="1" x14ac:dyDescent="0.25">
      <c r="V25400" s="80"/>
    </row>
    <row r="25401" spans="22:22" ht="9" hidden="1" customHeight="1" x14ac:dyDescent="0.25">
      <c r="V25401" s="80"/>
    </row>
    <row r="25402" spans="22:22" ht="9" hidden="1" customHeight="1" x14ac:dyDescent="0.25">
      <c r="V25402" s="80"/>
    </row>
    <row r="25403" spans="22:22" ht="9" hidden="1" customHeight="1" x14ac:dyDescent="0.25">
      <c r="V25403" s="80"/>
    </row>
    <row r="25404" spans="22:22" ht="9" hidden="1" customHeight="1" x14ac:dyDescent="0.25">
      <c r="V25404" s="80"/>
    </row>
    <row r="25405" spans="22:22" ht="9" hidden="1" customHeight="1" x14ac:dyDescent="0.25">
      <c r="V25405" s="80"/>
    </row>
    <row r="25406" spans="22:22" ht="9" hidden="1" customHeight="1" x14ac:dyDescent="0.25">
      <c r="V25406" s="80"/>
    </row>
    <row r="25407" spans="22:22" ht="9" hidden="1" customHeight="1" x14ac:dyDescent="0.25">
      <c r="V25407" s="80"/>
    </row>
    <row r="25408" spans="22:22" ht="9" hidden="1" customHeight="1" x14ac:dyDescent="0.25">
      <c r="V25408" s="80"/>
    </row>
    <row r="25409" spans="22:22" ht="9" hidden="1" customHeight="1" x14ac:dyDescent="0.25">
      <c r="V25409" s="80"/>
    </row>
    <row r="25410" spans="22:22" ht="9" hidden="1" customHeight="1" x14ac:dyDescent="0.25">
      <c r="V25410" s="80"/>
    </row>
    <row r="25411" spans="22:22" ht="9" hidden="1" customHeight="1" x14ac:dyDescent="0.25">
      <c r="V25411" s="80"/>
    </row>
    <row r="25412" spans="22:22" ht="9" hidden="1" customHeight="1" x14ac:dyDescent="0.25">
      <c r="V25412" s="80"/>
    </row>
    <row r="25413" spans="22:22" ht="9" hidden="1" customHeight="1" x14ac:dyDescent="0.25">
      <c r="V25413" s="80"/>
    </row>
    <row r="25414" spans="22:22" ht="9" hidden="1" customHeight="1" x14ac:dyDescent="0.25">
      <c r="V25414" s="80"/>
    </row>
    <row r="25415" spans="22:22" ht="9" hidden="1" customHeight="1" x14ac:dyDescent="0.25">
      <c r="V25415" s="80"/>
    </row>
    <row r="25416" spans="22:22" ht="9" hidden="1" customHeight="1" x14ac:dyDescent="0.25">
      <c r="V25416" s="80"/>
    </row>
    <row r="25417" spans="22:22" ht="9" hidden="1" customHeight="1" x14ac:dyDescent="0.25">
      <c r="V25417" s="80"/>
    </row>
    <row r="25418" spans="22:22" ht="9" hidden="1" customHeight="1" x14ac:dyDescent="0.25">
      <c r="V25418" s="80"/>
    </row>
    <row r="25419" spans="22:22" ht="9" hidden="1" customHeight="1" x14ac:dyDescent="0.25">
      <c r="V25419" s="80"/>
    </row>
    <row r="25420" spans="22:22" ht="9" hidden="1" customHeight="1" x14ac:dyDescent="0.25">
      <c r="V25420" s="80"/>
    </row>
    <row r="25421" spans="22:22" ht="9" hidden="1" customHeight="1" x14ac:dyDescent="0.25">
      <c r="V25421" s="80"/>
    </row>
    <row r="25422" spans="22:22" ht="9" hidden="1" customHeight="1" x14ac:dyDescent="0.25">
      <c r="V25422" s="80"/>
    </row>
    <row r="25423" spans="22:22" ht="9" hidden="1" customHeight="1" x14ac:dyDescent="0.25">
      <c r="V25423" s="80"/>
    </row>
    <row r="25424" spans="22:22" ht="9" hidden="1" customHeight="1" x14ac:dyDescent="0.25">
      <c r="V25424" s="80"/>
    </row>
    <row r="25425" spans="22:22" ht="9" hidden="1" customHeight="1" x14ac:dyDescent="0.25">
      <c r="V25425" s="80"/>
    </row>
    <row r="25426" spans="22:22" ht="9" hidden="1" customHeight="1" x14ac:dyDescent="0.25">
      <c r="V25426" s="80"/>
    </row>
    <row r="25427" spans="22:22" ht="9" hidden="1" customHeight="1" x14ac:dyDescent="0.25">
      <c r="V25427" s="80"/>
    </row>
    <row r="25428" spans="22:22" ht="9" hidden="1" customHeight="1" x14ac:dyDescent="0.25">
      <c r="V25428" s="80"/>
    </row>
    <row r="25429" spans="22:22" ht="9" hidden="1" customHeight="1" x14ac:dyDescent="0.25">
      <c r="V25429" s="80"/>
    </row>
    <row r="25430" spans="22:22" ht="9" hidden="1" customHeight="1" x14ac:dyDescent="0.25">
      <c r="V25430" s="80"/>
    </row>
    <row r="25431" spans="22:22" ht="9" hidden="1" customHeight="1" x14ac:dyDescent="0.25">
      <c r="V25431" s="80"/>
    </row>
    <row r="25432" spans="22:22" ht="9" hidden="1" customHeight="1" x14ac:dyDescent="0.25">
      <c r="V25432" s="80"/>
    </row>
    <row r="25433" spans="22:22" ht="9" hidden="1" customHeight="1" x14ac:dyDescent="0.25">
      <c r="V25433" s="80"/>
    </row>
    <row r="25434" spans="22:22" ht="9" hidden="1" customHeight="1" x14ac:dyDescent="0.25">
      <c r="V25434" s="80"/>
    </row>
    <row r="25435" spans="22:22" ht="9" hidden="1" customHeight="1" x14ac:dyDescent="0.25">
      <c r="V25435" s="80"/>
    </row>
    <row r="25436" spans="22:22" ht="9" hidden="1" customHeight="1" x14ac:dyDescent="0.25">
      <c r="V25436" s="80"/>
    </row>
    <row r="25437" spans="22:22" ht="9" hidden="1" customHeight="1" x14ac:dyDescent="0.25">
      <c r="V25437" s="80"/>
    </row>
    <row r="25438" spans="22:22" ht="9" hidden="1" customHeight="1" x14ac:dyDescent="0.25">
      <c r="V25438" s="80"/>
    </row>
    <row r="25439" spans="22:22" ht="9" hidden="1" customHeight="1" x14ac:dyDescent="0.25">
      <c r="V25439" s="80"/>
    </row>
    <row r="25440" spans="22:22" ht="9" hidden="1" customHeight="1" x14ac:dyDescent="0.25">
      <c r="V25440" s="80"/>
    </row>
    <row r="25441" spans="22:22" ht="9" hidden="1" customHeight="1" x14ac:dyDescent="0.25">
      <c r="V25441" s="80"/>
    </row>
    <row r="25442" spans="22:22" ht="9" hidden="1" customHeight="1" x14ac:dyDescent="0.25">
      <c r="V25442" s="80"/>
    </row>
    <row r="25443" spans="22:22" ht="9" hidden="1" customHeight="1" x14ac:dyDescent="0.25">
      <c r="V25443" s="80"/>
    </row>
    <row r="25444" spans="22:22" ht="9" hidden="1" customHeight="1" x14ac:dyDescent="0.25">
      <c r="V25444" s="80"/>
    </row>
    <row r="25445" spans="22:22" ht="9" hidden="1" customHeight="1" x14ac:dyDescent="0.25">
      <c r="V25445" s="80"/>
    </row>
    <row r="25446" spans="22:22" ht="9" hidden="1" customHeight="1" x14ac:dyDescent="0.25">
      <c r="V25446" s="80"/>
    </row>
    <row r="25447" spans="22:22" ht="9" hidden="1" customHeight="1" x14ac:dyDescent="0.25">
      <c r="V25447" s="80"/>
    </row>
    <row r="25448" spans="22:22" ht="9" hidden="1" customHeight="1" x14ac:dyDescent="0.25">
      <c r="V25448" s="80"/>
    </row>
    <row r="25449" spans="22:22" ht="9" hidden="1" customHeight="1" x14ac:dyDescent="0.25">
      <c r="V25449" s="80"/>
    </row>
    <row r="25450" spans="22:22" ht="9" hidden="1" customHeight="1" x14ac:dyDescent="0.25">
      <c r="V25450" s="80"/>
    </row>
    <row r="25451" spans="22:22" ht="9" hidden="1" customHeight="1" x14ac:dyDescent="0.25">
      <c r="V25451" s="80"/>
    </row>
    <row r="25452" spans="22:22" ht="9" hidden="1" customHeight="1" x14ac:dyDescent="0.25">
      <c r="V25452" s="80"/>
    </row>
    <row r="25453" spans="22:22" ht="9" hidden="1" customHeight="1" x14ac:dyDescent="0.25">
      <c r="V25453" s="80"/>
    </row>
    <row r="25454" spans="22:22" ht="9" hidden="1" customHeight="1" x14ac:dyDescent="0.25">
      <c r="V25454" s="80"/>
    </row>
    <row r="25455" spans="22:22" ht="9" hidden="1" customHeight="1" x14ac:dyDescent="0.25">
      <c r="V25455" s="80"/>
    </row>
    <row r="25456" spans="22:22" ht="9" hidden="1" customHeight="1" x14ac:dyDescent="0.25">
      <c r="V25456" s="80"/>
    </row>
    <row r="25457" spans="22:22" ht="9" hidden="1" customHeight="1" x14ac:dyDescent="0.25">
      <c r="V25457" s="80"/>
    </row>
    <row r="25458" spans="22:22" ht="9" hidden="1" customHeight="1" x14ac:dyDescent="0.25">
      <c r="V25458" s="80"/>
    </row>
    <row r="25459" spans="22:22" ht="9" hidden="1" customHeight="1" x14ac:dyDescent="0.25">
      <c r="V25459" s="80"/>
    </row>
    <row r="25460" spans="22:22" ht="9" hidden="1" customHeight="1" x14ac:dyDescent="0.25">
      <c r="V25460" s="80"/>
    </row>
    <row r="25461" spans="22:22" ht="9" hidden="1" customHeight="1" x14ac:dyDescent="0.25">
      <c r="V25461" s="80"/>
    </row>
    <row r="25462" spans="22:22" ht="9" hidden="1" customHeight="1" x14ac:dyDescent="0.25">
      <c r="V25462" s="80"/>
    </row>
    <row r="25463" spans="22:22" ht="9" hidden="1" customHeight="1" x14ac:dyDescent="0.25">
      <c r="V25463" s="80"/>
    </row>
    <row r="25464" spans="22:22" ht="9" hidden="1" customHeight="1" x14ac:dyDescent="0.25">
      <c r="V25464" s="80"/>
    </row>
    <row r="25465" spans="22:22" ht="9" hidden="1" customHeight="1" x14ac:dyDescent="0.25">
      <c r="V25465" s="80"/>
    </row>
    <row r="25466" spans="22:22" ht="9" hidden="1" customHeight="1" x14ac:dyDescent="0.25">
      <c r="V25466" s="80"/>
    </row>
    <row r="25467" spans="22:22" ht="9" hidden="1" customHeight="1" x14ac:dyDescent="0.25">
      <c r="V25467" s="80"/>
    </row>
    <row r="25468" spans="22:22" ht="9" hidden="1" customHeight="1" x14ac:dyDescent="0.25">
      <c r="V25468" s="80"/>
    </row>
    <row r="25469" spans="22:22" ht="9" hidden="1" customHeight="1" x14ac:dyDescent="0.25">
      <c r="V25469" s="80"/>
    </row>
    <row r="25470" spans="22:22" ht="9" hidden="1" customHeight="1" x14ac:dyDescent="0.25">
      <c r="V25470" s="80"/>
    </row>
    <row r="25471" spans="22:22" ht="9" hidden="1" customHeight="1" x14ac:dyDescent="0.25">
      <c r="V25471" s="80"/>
    </row>
    <row r="25472" spans="22:22" ht="9" hidden="1" customHeight="1" x14ac:dyDescent="0.25">
      <c r="V25472" s="80"/>
    </row>
    <row r="25473" spans="22:22" ht="9" hidden="1" customHeight="1" x14ac:dyDescent="0.25">
      <c r="V25473" s="80"/>
    </row>
    <row r="25474" spans="22:22" ht="9" hidden="1" customHeight="1" x14ac:dyDescent="0.25">
      <c r="V25474" s="80"/>
    </row>
    <row r="25475" spans="22:22" ht="9" hidden="1" customHeight="1" x14ac:dyDescent="0.25">
      <c r="V25475" s="80"/>
    </row>
    <row r="25476" spans="22:22" ht="9" hidden="1" customHeight="1" x14ac:dyDescent="0.25">
      <c r="V25476" s="80"/>
    </row>
    <row r="25477" spans="22:22" ht="9" hidden="1" customHeight="1" x14ac:dyDescent="0.25">
      <c r="V25477" s="80"/>
    </row>
    <row r="25478" spans="22:22" ht="9" hidden="1" customHeight="1" x14ac:dyDescent="0.25">
      <c r="V25478" s="80"/>
    </row>
    <row r="25479" spans="22:22" ht="9" hidden="1" customHeight="1" x14ac:dyDescent="0.25">
      <c r="V25479" s="80"/>
    </row>
    <row r="25480" spans="22:22" ht="9" hidden="1" customHeight="1" x14ac:dyDescent="0.25">
      <c r="V25480" s="80"/>
    </row>
    <row r="25481" spans="22:22" ht="9" hidden="1" customHeight="1" x14ac:dyDescent="0.25">
      <c r="V25481" s="80"/>
    </row>
    <row r="25482" spans="22:22" ht="9" hidden="1" customHeight="1" x14ac:dyDescent="0.25">
      <c r="V25482" s="80"/>
    </row>
    <row r="25483" spans="22:22" ht="9" hidden="1" customHeight="1" x14ac:dyDescent="0.25">
      <c r="V25483" s="80"/>
    </row>
    <row r="25484" spans="22:22" ht="9" hidden="1" customHeight="1" x14ac:dyDescent="0.25">
      <c r="V25484" s="80"/>
    </row>
    <row r="25485" spans="22:22" ht="9" hidden="1" customHeight="1" x14ac:dyDescent="0.25">
      <c r="V25485" s="80"/>
    </row>
    <row r="25486" spans="22:22" ht="9" hidden="1" customHeight="1" x14ac:dyDescent="0.25">
      <c r="V25486" s="80"/>
    </row>
    <row r="25487" spans="22:22" ht="9" hidden="1" customHeight="1" x14ac:dyDescent="0.25">
      <c r="V25487" s="80"/>
    </row>
    <row r="25488" spans="22:22" ht="9" hidden="1" customHeight="1" x14ac:dyDescent="0.25">
      <c r="V25488" s="80"/>
    </row>
    <row r="25489" spans="22:22" ht="9" hidden="1" customHeight="1" x14ac:dyDescent="0.25">
      <c r="V25489" s="80"/>
    </row>
    <row r="25490" spans="22:22" ht="9" hidden="1" customHeight="1" x14ac:dyDescent="0.25">
      <c r="V25490" s="80"/>
    </row>
    <row r="25491" spans="22:22" ht="9" hidden="1" customHeight="1" x14ac:dyDescent="0.25">
      <c r="V25491" s="80"/>
    </row>
    <row r="25492" spans="22:22" ht="9" hidden="1" customHeight="1" x14ac:dyDescent="0.25">
      <c r="V25492" s="80"/>
    </row>
    <row r="25493" spans="22:22" ht="9" hidden="1" customHeight="1" x14ac:dyDescent="0.25">
      <c r="V25493" s="80"/>
    </row>
    <row r="25494" spans="22:22" ht="9" hidden="1" customHeight="1" x14ac:dyDescent="0.25">
      <c r="V25494" s="80"/>
    </row>
    <row r="25495" spans="22:22" ht="9" hidden="1" customHeight="1" x14ac:dyDescent="0.25">
      <c r="V25495" s="80"/>
    </row>
    <row r="25496" spans="22:22" ht="9" hidden="1" customHeight="1" x14ac:dyDescent="0.25">
      <c r="V25496" s="80"/>
    </row>
    <row r="25497" spans="22:22" ht="9" hidden="1" customHeight="1" x14ac:dyDescent="0.25">
      <c r="V25497" s="80"/>
    </row>
    <row r="25498" spans="22:22" ht="9" hidden="1" customHeight="1" x14ac:dyDescent="0.25">
      <c r="V25498" s="80"/>
    </row>
    <row r="25499" spans="22:22" ht="9" hidden="1" customHeight="1" x14ac:dyDescent="0.25">
      <c r="V25499" s="80"/>
    </row>
    <row r="25500" spans="22:22" ht="9" hidden="1" customHeight="1" x14ac:dyDescent="0.25">
      <c r="V25500" s="80"/>
    </row>
    <row r="25501" spans="22:22" ht="9" hidden="1" customHeight="1" x14ac:dyDescent="0.25">
      <c r="V25501" s="80"/>
    </row>
    <row r="25502" spans="22:22" ht="9" hidden="1" customHeight="1" x14ac:dyDescent="0.25">
      <c r="V25502" s="80"/>
    </row>
    <row r="25503" spans="22:22" ht="9" hidden="1" customHeight="1" x14ac:dyDescent="0.25">
      <c r="V25503" s="80"/>
    </row>
    <row r="25504" spans="22:22" ht="9" hidden="1" customHeight="1" x14ac:dyDescent="0.25">
      <c r="V25504" s="80"/>
    </row>
    <row r="25505" spans="22:22" ht="9" hidden="1" customHeight="1" x14ac:dyDescent="0.25">
      <c r="V25505" s="80"/>
    </row>
    <row r="25506" spans="22:22" ht="9" hidden="1" customHeight="1" x14ac:dyDescent="0.25">
      <c r="V25506" s="80"/>
    </row>
    <row r="25507" spans="22:22" ht="9" hidden="1" customHeight="1" x14ac:dyDescent="0.25">
      <c r="V25507" s="80"/>
    </row>
    <row r="25508" spans="22:22" ht="9" hidden="1" customHeight="1" x14ac:dyDescent="0.25">
      <c r="V25508" s="80"/>
    </row>
    <row r="25509" spans="22:22" ht="9" hidden="1" customHeight="1" x14ac:dyDescent="0.25">
      <c r="V25509" s="80"/>
    </row>
    <row r="25510" spans="22:22" ht="9" hidden="1" customHeight="1" x14ac:dyDescent="0.25">
      <c r="V25510" s="80"/>
    </row>
    <row r="25511" spans="22:22" ht="9" hidden="1" customHeight="1" x14ac:dyDescent="0.25">
      <c r="V25511" s="80"/>
    </row>
    <row r="25512" spans="22:22" ht="9" hidden="1" customHeight="1" x14ac:dyDescent="0.25">
      <c r="V25512" s="80"/>
    </row>
    <row r="25513" spans="22:22" ht="9" hidden="1" customHeight="1" x14ac:dyDescent="0.25">
      <c r="V25513" s="80"/>
    </row>
    <row r="25514" spans="22:22" ht="9" hidden="1" customHeight="1" x14ac:dyDescent="0.25">
      <c r="V25514" s="80"/>
    </row>
    <row r="25515" spans="22:22" ht="9" hidden="1" customHeight="1" x14ac:dyDescent="0.25">
      <c r="V25515" s="80"/>
    </row>
    <row r="25516" spans="22:22" ht="9" hidden="1" customHeight="1" x14ac:dyDescent="0.25">
      <c r="V25516" s="80"/>
    </row>
    <row r="25517" spans="22:22" ht="9" hidden="1" customHeight="1" x14ac:dyDescent="0.25">
      <c r="V25517" s="80"/>
    </row>
    <row r="25518" spans="22:22" ht="9" hidden="1" customHeight="1" x14ac:dyDescent="0.25">
      <c r="V25518" s="80"/>
    </row>
    <row r="25519" spans="22:22" ht="9" hidden="1" customHeight="1" x14ac:dyDescent="0.25">
      <c r="V25519" s="80"/>
    </row>
    <row r="25520" spans="22:22" ht="9" hidden="1" customHeight="1" x14ac:dyDescent="0.25">
      <c r="V25520" s="80"/>
    </row>
    <row r="25521" spans="22:22" ht="9" hidden="1" customHeight="1" x14ac:dyDescent="0.25">
      <c r="V25521" s="80"/>
    </row>
    <row r="25522" spans="22:22" ht="9" hidden="1" customHeight="1" x14ac:dyDescent="0.25">
      <c r="V25522" s="80"/>
    </row>
    <row r="25523" spans="22:22" ht="9" hidden="1" customHeight="1" x14ac:dyDescent="0.25">
      <c r="V25523" s="80"/>
    </row>
    <row r="25524" spans="22:22" ht="9" hidden="1" customHeight="1" x14ac:dyDescent="0.25">
      <c r="V25524" s="80"/>
    </row>
    <row r="25525" spans="22:22" ht="9" hidden="1" customHeight="1" x14ac:dyDescent="0.25">
      <c r="V25525" s="80"/>
    </row>
    <row r="25526" spans="22:22" ht="9" hidden="1" customHeight="1" x14ac:dyDescent="0.25">
      <c r="V25526" s="80"/>
    </row>
    <row r="25527" spans="22:22" ht="9" hidden="1" customHeight="1" x14ac:dyDescent="0.25">
      <c r="V25527" s="80"/>
    </row>
    <row r="25528" spans="22:22" ht="9" hidden="1" customHeight="1" x14ac:dyDescent="0.25">
      <c r="V25528" s="80"/>
    </row>
    <row r="25529" spans="22:22" ht="9" hidden="1" customHeight="1" x14ac:dyDescent="0.25">
      <c r="V25529" s="80"/>
    </row>
    <row r="25530" spans="22:22" ht="9" hidden="1" customHeight="1" x14ac:dyDescent="0.25">
      <c r="V25530" s="80"/>
    </row>
    <row r="25531" spans="22:22" ht="9" hidden="1" customHeight="1" x14ac:dyDescent="0.25">
      <c r="V25531" s="80"/>
    </row>
    <row r="25532" spans="22:22" ht="9" hidden="1" customHeight="1" x14ac:dyDescent="0.25">
      <c r="V25532" s="80"/>
    </row>
    <row r="25533" spans="22:22" ht="9" hidden="1" customHeight="1" x14ac:dyDescent="0.25">
      <c r="V25533" s="80"/>
    </row>
    <row r="25534" spans="22:22" ht="9" hidden="1" customHeight="1" x14ac:dyDescent="0.25">
      <c r="V25534" s="80"/>
    </row>
    <row r="25535" spans="22:22" ht="9" hidden="1" customHeight="1" x14ac:dyDescent="0.25">
      <c r="V25535" s="80"/>
    </row>
    <row r="25536" spans="22:22" ht="9" hidden="1" customHeight="1" x14ac:dyDescent="0.25">
      <c r="V25536" s="80"/>
    </row>
    <row r="25537" spans="22:22" ht="9" hidden="1" customHeight="1" x14ac:dyDescent="0.25">
      <c r="V25537" s="80"/>
    </row>
    <row r="25538" spans="22:22" ht="9" hidden="1" customHeight="1" x14ac:dyDescent="0.25">
      <c r="V25538" s="80"/>
    </row>
    <row r="25539" spans="22:22" ht="9" hidden="1" customHeight="1" x14ac:dyDescent="0.25">
      <c r="V25539" s="80"/>
    </row>
    <row r="25540" spans="22:22" ht="9" hidden="1" customHeight="1" x14ac:dyDescent="0.25">
      <c r="V25540" s="80"/>
    </row>
    <row r="25541" spans="22:22" ht="9" hidden="1" customHeight="1" x14ac:dyDescent="0.25">
      <c r="V25541" s="80"/>
    </row>
    <row r="25542" spans="22:22" ht="9" hidden="1" customHeight="1" x14ac:dyDescent="0.25">
      <c r="V25542" s="80"/>
    </row>
    <row r="25543" spans="22:22" ht="9" hidden="1" customHeight="1" x14ac:dyDescent="0.25">
      <c r="V25543" s="80"/>
    </row>
    <row r="25544" spans="22:22" ht="9" hidden="1" customHeight="1" x14ac:dyDescent="0.25">
      <c r="V25544" s="80"/>
    </row>
    <row r="25545" spans="22:22" ht="9" hidden="1" customHeight="1" x14ac:dyDescent="0.25">
      <c r="V25545" s="80"/>
    </row>
    <row r="25546" spans="22:22" ht="9" hidden="1" customHeight="1" x14ac:dyDescent="0.25">
      <c r="V25546" s="80"/>
    </row>
    <row r="25547" spans="22:22" ht="9" hidden="1" customHeight="1" x14ac:dyDescent="0.25">
      <c r="V25547" s="80"/>
    </row>
    <row r="25548" spans="22:22" ht="9" hidden="1" customHeight="1" x14ac:dyDescent="0.25">
      <c r="V25548" s="80"/>
    </row>
    <row r="25549" spans="22:22" ht="9" hidden="1" customHeight="1" x14ac:dyDescent="0.25">
      <c r="V25549" s="80"/>
    </row>
    <row r="25550" spans="22:22" ht="9" hidden="1" customHeight="1" x14ac:dyDescent="0.25">
      <c r="V25550" s="80"/>
    </row>
    <row r="25551" spans="22:22" ht="9" hidden="1" customHeight="1" x14ac:dyDescent="0.25">
      <c r="V25551" s="80"/>
    </row>
    <row r="25552" spans="22:22" ht="9" hidden="1" customHeight="1" x14ac:dyDescent="0.25">
      <c r="V25552" s="80"/>
    </row>
    <row r="25553" spans="22:22" ht="9" hidden="1" customHeight="1" x14ac:dyDescent="0.25">
      <c r="V25553" s="80"/>
    </row>
    <row r="25554" spans="22:22" ht="9" hidden="1" customHeight="1" x14ac:dyDescent="0.25">
      <c r="V25554" s="80"/>
    </row>
    <row r="25555" spans="22:22" ht="9" hidden="1" customHeight="1" x14ac:dyDescent="0.25">
      <c r="V25555" s="80"/>
    </row>
    <row r="25556" spans="22:22" ht="9" hidden="1" customHeight="1" x14ac:dyDescent="0.25">
      <c r="V25556" s="80"/>
    </row>
    <row r="25557" spans="22:22" ht="9" hidden="1" customHeight="1" x14ac:dyDescent="0.25">
      <c r="V25557" s="80"/>
    </row>
    <row r="25558" spans="22:22" ht="9" hidden="1" customHeight="1" x14ac:dyDescent="0.25">
      <c r="V25558" s="80"/>
    </row>
    <row r="25559" spans="22:22" ht="9" hidden="1" customHeight="1" x14ac:dyDescent="0.25">
      <c r="V25559" s="80"/>
    </row>
    <row r="25560" spans="22:22" ht="9" hidden="1" customHeight="1" x14ac:dyDescent="0.25">
      <c r="V25560" s="80"/>
    </row>
    <row r="25561" spans="22:22" ht="9" hidden="1" customHeight="1" x14ac:dyDescent="0.25">
      <c r="V25561" s="80"/>
    </row>
    <row r="25562" spans="22:22" ht="9" hidden="1" customHeight="1" x14ac:dyDescent="0.25">
      <c r="V25562" s="80"/>
    </row>
    <row r="25563" spans="22:22" ht="9" hidden="1" customHeight="1" x14ac:dyDescent="0.25">
      <c r="V25563" s="80"/>
    </row>
    <row r="25564" spans="22:22" ht="9" hidden="1" customHeight="1" x14ac:dyDescent="0.25">
      <c r="V25564" s="80"/>
    </row>
    <row r="25565" spans="22:22" ht="9" hidden="1" customHeight="1" x14ac:dyDescent="0.25">
      <c r="V25565" s="80"/>
    </row>
    <row r="25566" spans="22:22" ht="9" hidden="1" customHeight="1" x14ac:dyDescent="0.25">
      <c r="V25566" s="80"/>
    </row>
    <row r="25567" spans="22:22" ht="9" hidden="1" customHeight="1" x14ac:dyDescent="0.25">
      <c r="V25567" s="80"/>
    </row>
    <row r="25568" spans="22:22" ht="9" hidden="1" customHeight="1" x14ac:dyDescent="0.25">
      <c r="V25568" s="80"/>
    </row>
    <row r="25569" spans="22:22" ht="9" hidden="1" customHeight="1" x14ac:dyDescent="0.25">
      <c r="V25569" s="80"/>
    </row>
    <row r="25570" spans="22:22" ht="9" hidden="1" customHeight="1" x14ac:dyDescent="0.25">
      <c r="V25570" s="80"/>
    </row>
    <row r="25571" spans="22:22" ht="9" hidden="1" customHeight="1" x14ac:dyDescent="0.25">
      <c r="V25571" s="80"/>
    </row>
    <row r="25572" spans="22:22" ht="9" hidden="1" customHeight="1" x14ac:dyDescent="0.25">
      <c r="V25572" s="80"/>
    </row>
    <row r="25573" spans="22:22" ht="9" hidden="1" customHeight="1" x14ac:dyDescent="0.25">
      <c r="V25573" s="80"/>
    </row>
    <row r="25574" spans="22:22" ht="9" hidden="1" customHeight="1" x14ac:dyDescent="0.25">
      <c r="V25574" s="80"/>
    </row>
    <row r="25575" spans="22:22" ht="9" hidden="1" customHeight="1" x14ac:dyDescent="0.25">
      <c r="V25575" s="80"/>
    </row>
    <row r="25576" spans="22:22" ht="9" hidden="1" customHeight="1" x14ac:dyDescent="0.25">
      <c r="V25576" s="80"/>
    </row>
    <row r="25577" spans="22:22" ht="9" hidden="1" customHeight="1" x14ac:dyDescent="0.25">
      <c r="V25577" s="80"/>
    </row>
    <row r="25578" spans="22:22" ht="9" hidden="1" customHeight="1" x14ac:dyDescent="0.25">
      <c r="V25578" s="80"/>
    </row>
    <row r="25579" spans="22:22" ht="9" hidden="1" customHeight="1" x14ac:dyDescent="0.25">
      <c r="V25579" s="80"/>
    </row>
    <row r="25580" spans="22:22" ht="9" hidden="1" customHeight="1" x14ac:dyDescent="0.25">
      <c r="V25580" s="80"/>
    </row>
    <row r="25581" spans="22:22" ht="9" hidden="1" customHeight="1" x14ac:dyDescent="0.25">
      <c r="V25581" s="80"/>
    </row>
    <row r="25582" spans="22:22" ht="9" hidden="1" customHeight="1" x14ac:dyDescent="0.25">
      <c r="V25582" s="80"/>
    </row>
    <row r="25583" spans="22:22" ht="9" hidden="1" customHeight="1" x14ac:dyDescent="0.25">
      <c r="V25583" s="80"/>
    </row>
    <row r="25584" spans="22:22" ht="9" hidden="1" customHeight="1" x14ac:dyDescent="0.25">
      <c r="V25584" s="80"/>
    </row>
    <row r="25585" spans="22:22" ht="9" hidden="1" customHeight="1" x14ac:dyDescent="0.25">
      <c r="V25585" s="80"/>
    </row>
    <row r="25586" spans="22:22" ht="9" hidden="1" customHeight="1" x14ac:dyDescent="0.25">
      <c r="V25586" s="80"/>
    </row>
    <row r="25587" spans="22:22" ht="9" hidden="1" customHeight="1" x14ac:dyDescent="0.25">
      <c r="V25587" s="80"/>
    </row>
    <row r="25588" spans="22:22" ht="9" hidden="1" customHeight="1" x14ac:dyDescent="0.25">
      <c r="V25588" s="80"/>
    </row>
    <row r="25589" spans="22:22" ht="9" hidden="1" customHeight="1" x14ac:dyDescent="0.25">
      <c r="V25589" s="80"/>
    </row>
    <row r="25590" spans="22:22" ht="9" hidden="1" customHeight="1" x14ac:dyDescent="0.25">
      <c r="V25590" s="80"/>
    </row>
    <row r="25591" spans="22:22" ht="9" hidden="1" customHeight="1" x14ac:dyDescent="0.25">
      <c r="V25591" s="80"/>
    </row>
    <row r="25592" spans="22:22" ht="9" hidden="1" customHeight="1" x14ac:dyDescent="0.25">
      <c r="V25592" s="80"/>
    </row>
    <row r="25593" spans="22:22" ht="9" hidden="1" customHeight="1" x14ac:dyDescent="0.25">
      <c r="V25593" s="80"/>
    </row>
    <row r="25594" spans="22:22" ht="9" hidden="1" customHeight="1" x14ac:dyDescent="0.25">
      <c r="V25594" s="80"/>
    </row>
    <row r="25595" spans="22:22" ht="9" hidden="1" customHeight="1" x14ac:dyDescent="0.25">
      <c r="V25595" s="80"/>
    </row>
    <row r="25596" spans="22:22" ht="9" hidden="1" customHeight="1" x14ac:dyDescent="0.25">
      <c r="V25596" s="80"/>
    </row>
    <row r="25597" spans="22:22" ht="9" hidden="1" customHeight="1" x14ac:dyDescent="0.25">
      <c r="V25597" s="80"/>
    </row>
    <row r="25598" spans="22:22" ht="9" hidden="1" customHeight="1" x14ac:dyDescent="0.25">
      <c r="V25598" s="80"/>
    </row>
    <row r="25599" spans="22:22" ht="9" hidden="1" customHeight="1" x14ac:dyDescent="0.25">
      <c r="V25599" s="80"/>
    </row>
    <row r="25600" spans="22:22" ht="9" hidden="1" customHeight="1" x14ac:dyDescent="0.25">
      <c r="V25600" s="80"/>
    </row>
    <row r="25601" spans="22:22" ht="9" hidden="1" customHeight="1" x14ac:dyDescent="0.25">
      <c r="V25601" s="80"/>
    </row>
    <row r="25602" spans="22:22" ht="9" hidden="1" customHeight="1" x14ac:dyDescent="0.25">
      <c r="V25602" s="80"/>
    </row>
    <row r="25603" spans="22:22" ht="9" hidden="1" customHeight="1" x14ac:dyDescent="0.25">
      <c r="V25603" s="80"/>
    </row>
    <row r="25604" spans="22:22" ht="9" hidden="1" customHeight="1" x14ac:dyDescent="0.25">
      <c r="V25604" s="80"/>
    </row>
    <row r="25605" spans="22:22" ht="9" hidden="1" customHeight="1" x14ac:dyDescent="0.25">
      <c r="V25605" s="80"/>
    </row>
    <row r="25606" spans="22:22" ht="9" hidden="1" customHeight="1" x14ac:dyDescent="0.25">
      <c r="V25606" s="80"/>
    </row>
    <row r="25607" spans="22:22" ht="9" hidden="1" customHeight="1" x14ac:dyDescent="0.25">
      <c r="V25607" s="80"/>
    </row>
    <row r="25608" spans="22:22" ht="9" hidden="1" customHeight="1" x14ac:dyDescent="0.25">
      <c r="V25608" s="80"/>
    </row>
    <row r="25609" spans="22:22" ht="9" hidden="1" customHeight="1" x14ac:dyDescent="0.25">
      <c r="V25609" s="80"/>
    </row>
    <row r="25610" spans="22:22" ht="9" hidden="1" customHeight="1" x14ac:dyDescent="0.25">
      <c r="V25610" s="80"/>
    </row>
    <row r="25611" spans="22:22" ht="9" hidden="1" customHeight="1" x14ac:dyDescent="0.25">
      <c r="V25611" s="80"/>
    </row>
    <row r="25612" spans="22:22" ht="9" hidden="1" customHeight="1" x14ac:dyDescent="0.25">
      <c r="V25612" s="80"/>
    </row>
    <row r="25613" spans="22:22" ht="9" hidden="1" customHeight="1" x14ac:dyDescent="0.25">
      <c r="V25613" s="80"/>
    </row>
    <row r="25614" spans="22:22" ht="9" hidden="1" customHeight="1" x14ac:dyDescent="0.25">
      <c r="V25614" s="80"/>
    </row>
    <row r="25615" spans="22:22" ht="9" hidden="1" customHeight="1" x14ac:dyDescent="0.25">
      <c r="V25615" s="80"/>
    </row>
    <row r="25616" spans="22:22" ht="9" hidden="1" customHeight="1" x14ac:dyDescent="0.25">
      <c r="V25616" s="80"/>
    </row>
    <row r="25617" spans="22:22" ht="9" hidden="1" customHeight="1" x14ac:dyDescent="0.25">
      <c r="V25617" s="80"/>
    </row>
    <row r="25618" spans="22:22" ht="9" hidden="1" customHeight="1" x14ac:dyDescent="0.25">
      <c r="V25618" s="80"/>
    </row>
    <row r="25619" spans="22:22" ht="9" hidden="1" customHeight="1" x14ac:dyDescent="0.25">
      <c r="V25619" s="80"/>
    </row>
    <row r="25620" spans="22:22" ht="9" hidden="1" customHeight="1" x14ac:dyDescent="0.25">
      <c r="V25620" s="80"/>
    </row>
    <row r="25621" spans="22:22" ht="9" hidden="1" customHeight="1" x14ac:dyDescent="0.25">
      <c r="V25621" s="80"/>
    </row>
    <row r="25622" spans="22:22" ht="9" hidden="1" customHeight="1" x14ac:dyDescent="0.25">
      <c r="V25622" s="80"/>
    </row>
    <row r="25623" spans="22:22" ht="9" hidden="1" customHeight="1" x14ac:dyDescent="0.25">
      <c r="V25623" s="80"/>
    </row>
    <row r="25624" spans="22:22" ht="9" hidden="1" customHeight="1" x14ac:dyDescent="0.25">
      <c r="V25624" s="80"/>
    </row>
    <row r="25625" spans="22:22" ht="9" hidden="1" customHeight="1" x14ac:dyDescent="0.25">
      <c r="V25625" s="80"/>
    </row>
    <row r="25626" spans="22:22" ht="9" hidden="1" customHeight="1" x14ac:dyDescent="0.25">
      <c r="V25626" s="80"/>
    </row>
    <row r="25627" spans="22:22" ht="9" hidden="1" customHeight="1" x14ac:dyDescent="0.25">
      <c r="V25627" s="80"/>
    </row>
    <row r="25628" spans="22:22" ht="9" hidden="1" customHeight="1" x14ac:dyDescent="0.25">
      <c r="V25628" s="80"/>
    </row>
    <row r="25629" spans="22:22" ht="9" hidden="1" customHeight="1" x14ac:dyDescent="0.25">
      <c r="V25629" s="80"/>
    </row>
    <row r="25630" spans="22:22" ht="9" hidden="1" customHeight="1" x14ac:dyDescent="0.25">
      <c r="V25630" s="80"/>
    </row>
    <row r="25631" spans="22:22" ht="9" hidden="1" customHeight="1" x14ac:dyDescent="0.25">
      <c r="V25631" s="80"/>
    </row>
    <row r="25632" spans="22:22" ht="9" hidden="1" customHeight="1" x14ac:dyDescent="0.25">
      <c r="V25632" s="80"/>
    </row>
    <row r="25633" spans="22:22" ht="9" hidden="1" customHeight="1" x14ac:dyDescent="0.25">
      <c r="V25633" s="80"/>
    </row>
    <row r="25634" spans="22:22" ht="9" hidden="1" customHeight="1" x14ac:dyDescent="0.25">
      <c r="V25634" s="80"/>
    </row>
    <row r="25635" spans="22:22" ht="9" hidden="1" customHeight="1" x14ac:dyDescent="0.25">
      <c r="V25635" s="80"/>
    </row>
    <row r="25636" spans="22:22" ht="9" hidden="1" customHeight="1" x14ac:dyDescent="0.25">
      <c r="V25636" s="80"/>
    </row>
    <row r="25637" spans="22:22" ht="9" hidden="1" customHeight="1" x14ac:dyDescent="0.25">
      <c r="V25637" s="80"/>
    </row>
    <row r="25638" spans="22:22" ht="9" hidden="1" customHeight="1" x14ac:dyDescent="0.25">
      <c r="V25638" s="80"/>
    </row>
    <row r="25639" spans="22:22" ht="9" hidden="1" customHeight="1" x14ac:dyDescent="0.25">
      <c r="V25639" s="80"/>
    </row>
    <row r="25640" spans="22:22" ht="9" hidden="1" customHeight="1" x14ac:dyDescent="0.25">
      <c r="V25640" s="80"/>
    </row>
    <row r="25641" spans="22:22" ht="9" hidden="1" customHeight="1" x14ac:dyDescent="0.25">
      <c r="V25641" s="80"/>
    </row>
    <row r="25642" spans="22:22" ht="9" hidden="1" customHeight="1" x14ac:dyDescent="0.25">
      <c r="V25642" s="80"/>
    </row>
    <row r="25643" spans="22:22" ht="9" hidden="1" customHeight="1" x14ac:dyDescent="0.25">
      <c r="V25643" s="80"/>
    </row>
    <row r="25644" spans="22:22" ht="9" hidden="1" customHeight="1" x14ac:dyDescent="0.25">
      <c r="V25644" s="80"/>
    </row>
    <row r="25645" spans="22:22" ht="9" hidden="1" customHeight="1" x14ac:dyDescent="0.25">
      <c r="V25645" s="80"/>
    </row>
    <row r="25646" spans="22:22" ht="9" hidden="1" customHeight="1" x14ac:dyDescent="0.25">
      <c r="V25646" s="80"/>
    </row>
    <row r="25647" spans="22:22" ht="9" hidden="1" customHeight="1" x14ac:dyDescent="0.25">
      <c r="V25647" s="80"/>
    </row>
    <row r="25648" spans="22:22" ht="9" hidden="1" customHeight="1" x14ac:dyDescent="0.25">
      <c r="V25648" s="80"/>
    </row>
    <row r="25649" spans="22:22" ht="9" hidden="1" customHeight="1" x14ac:dyDescent="0.25">
      <c r="V25649" s="80"/>
    </row>
    <row r="25650" spans="22:22" ht="9" hidden="1" customHeight="1" x14ac:dyDescent="0.25">
      <c r="V25650" s="80"/>
    </row>
    <row r="25651" spans="22:22" ht="9" hidden="1" customHeight="1" x14ac:dyDescent="0.25">
      <c r="V25651" s="80"/>
    </row>
    <row r="25652" spans="22:22" ht="9" hidden="1" customHeight="1" x14ac:dyDescent="0.25">
      <c r="V25652" s="80"/>
    </row>
    <row r="25653" spans="22:22" ht="9" hidden="1" customHeight="1" x14ac:dyDescent="0.25">
      <c r="V25653" s="80"/>
    </row>
    <row r="25654" spans="22:22" ht="9" hidden="1" customHeight="1" x14ac:dyDescent="0.25">
      <c r="V25654" s="80"/>
    </row>
    <row r="25655" spans="22:22" ht="9" hidden="1" customHeight="1" x14ac:dyDescent="0.25">
      <c r="V25655" s="80"/>
    </row>
    <row r="25656" spans="22:22" ht="9" hidden="1" customHeight="1" x14ac:dyDescent="0.25">
      <c r="V25656" s="80"/>
    </row>
    <row r="25657" spans="22:22" ht="9" hidden="1" customHeight="1" x14ac:dyDescent="0.25">
      <c r="V25657" s="80"/>
    </row>
    <row r="25658" spans="22:22" ht="9" hidden="1" customHeight="1" x14ac:dyDescent="0.25">
      <c r="V25658" s="80"/>
    </row>
    <row r="25659" spans="22:22" ht="9" hidden="1" customHeight="1" x14ac:dyDescent="0.25">
      <c r="V25659" s="80"/>
    </row>
    <row r="25660" spans="22:22" ht="9" hidden="1" customHeight="1" x14ac:dyDescent="0.25">
      <c r="V25660" s="80"/>
    </row>
    <row r="25661" spans="22:22" ht="9" hidden="1" customHeight="1" x14ac:dyDescent="0.25">
      <c r="V25661" s="80"/>
    </row>
    <row r="25662" spans="22:22" ht="9" hidden="1" customHeight="1" x14ac:dyDescent="0.25">
      <c r="V25662" s="80"/>
    </row>
    <row r="25663" spans="22:22" ht="9" hidden="1" customHeight="1" x14ac:dyDescent="0.25">
      <c r="V25663" s="80"/>
    </row>
    <row r="25664" spans="22:22" ht="9" hidden="1" customHeight="1" x14ac:dyDescent="0.25">
      <c r="V25664" s="80"/>
    </row>
    <row r="25665" spans="22:22" ht="9" hidden="1" customHeight="1" x14ac:dyDescent="0.25">
      <c r="V25665" s="80"/>
    </row>
    <row r="25666" spans="22:22" ht="9" hidden="1" customHeight="1" x14ac:dyDescent="0.25">
      <c r="V25666" s="80"/>
    </row>
    <row r="25667" spans="22:22" ht="9" hidden="1" customHeight="1" x14ac:dyDescent="0.25">
      <c r="V25667" s="80"/>
    </row>
    <row r="25668" spans="22:22" ht="9" hidden="1" customHeight="1" x14ac:dyDescent="0.25">
      <c r="V25668" s="80"/>
    </row>
    <row r="25669" spans="22:22" ht="9" hidden="1" customHeight="1" x14ac:dyDescent="0.25">
      <c r="V25669" s="80"/>
    </row>
    <row r="25670" spans="22:22" ht="9" hidden="1" customHeight="1" x14ac:dyDescent="0.25">
      <c r="V25670" s="80"/>
    </row>
    <row r="25671" spans="22:22" ht="9" hidden="1" customHeight="1" x14ac:dyDescent="0.25">
      <c r="V25671" s="80"/>
    </row>
    <row r="25672" spans="22:22" ht="9" hidden="1" customHeight="1" x14ac:dyDescent="0.25">
      <c r="V25672" s="80"/>
    </row>
    <row r="25673" spans="22:22" ht="9" hidden="1" customHeight="1" x14ac:dyDescent="0.25">
      <c r="V25673" s="80"/>
    </row>
    <row r="25674" spans="22:22" ht="9" hidden="1" customHeight="1" x14ac:dyDescent="0.25">
      <c r="V25674" s="80"/>
    </row>
    <row r="25675" spans="22:22" ht="9" hidden="1" customHeight="1" x14ac:dyDescent="0.25">
      <c r="V25675" s="80"/>
    </row>
    <row r="25676" spans="22:22" ht="9" hidden="1" customHeight="1" x14ac:dyDescent="0.25">
      <c r="V25676" s="80"/>
    </row>
    <row r="25677" spans="22:22" ht="9" hidden="1" customHeight="1" x14ac:dyDescent="0.25">
      <c r="V25677" s="80"/>
    </row>
    <row r="25678" spans="22:22" ht="9" hidden="1" customHeight="1" x14ac:dyDescent="0.25">
      <c r="V25678" s="80"/>
    </row>
    <row r="25679" spans="22:22" ht="9" hidden="1" customHeight="1" x14ac:dyDescent="0.25">
      <c r="V25679" s="80"/>
    </row>
    <row r="25680" spans="22:22" ht="9" hidden="1" customHeight="1" x14ac:dyDescent="0.25">
      <c r="V25680" s="80"/>
    </row>
    <row r="25681" spans="22:22" ht="9" hidden="1" customHeight="1" x14ac:dyDescent="0.25">
      <c r="V25681" s="80"/>
    </row>
    <row r="25682" spans="22:22" ht="9" hidden="1" customHeight="1" x14ac:dyDescent="0.25">
      <c r="V25682" s="80"/>
    </row>
    <row r="25683" spans="22:22" ht="9" hidden="1" customHeight="1" x14ac:dyDescent="0.25">
      <c r="V25683" s="80"/>
    </row>
    <row r="25684" spans="22:22" ht="9" hidden="1" customHeight="1" x14ac:dyDescent="0.25">
      <c r="V25684" s="80"/>
    </row>
    <row r="25685" spans="22:22" ht="9" hidden="1" customHeight="1" x14ac:dyDescent="0.25">
      <c r="V25685" s="80"/>
    </row>
    <row r="25686" spans="22:22" ht="9" hidden="1" customHeight="1" x14ac:dyDescent="0.25">
      <c r="V25686" s="80"/>
    </row>
    <row r="25687" spans="22:22" ht="9" hidden="1" customHeight="1" x14ac:dyDescent="0.25">
      <c r="V25687" s="80"/>
    </row>
    <row r="25688" spans="22:22" ht="9" hidden="1" customHeight="1" x14ac:dyDescent="0.25">
      <c r="V25688" s="80"/>
    </row>
    <row r="25689" spans="22:22" ht="9" hidden="1" customHeight="1" x14ac:dyDescent="0.25">
      <c r="V25689" s="80"/>
    </row>
    <row r="25690" spans="22:22" ht="9" hidden="1" customHeight="1" x14ac:dyDescent="0.25">
      <c r="V25690" s="80"/>
    </row>
    <row r="25691" spans="22:22" ht="9" hidden="1" customHeight="1" x14ac:dyDescent="0.25">
      <c r="V25691" s="80"/>
    </row>
    <row r="25692" spans="22:22" ht="9" hidden="1" customHeight="1" x14ac:dyDescent="0.25">
      <c r="V25692" s="80"/>
    </row>
    <row r="25693" spans="22:22" ht="9" hidden="1" customHeight="1" x14ac:dyDescent="0.25">
      <c r="V25693" s="80"/>
    </row>
    <row r="25694" spans="22:22" ht="9" hidden="1" customHeight="1" x14ac:dyDescent="0.25">
      <c r="V25694" s="80"/>
    </row>
    <row r="25695" spans="22:22" ht="9" hidden="1" customHeight="1" x14ac:dyDescent="0.25">
      <c r="V25695" s="80"/>
    </row>
    <row r="25696" spans="22:22" ht="9" hidden="1" customHeight="1" x14ac:dyDescent="0.25">
      <c r="V25696" s="80"/>
    </row>
    <row r="25697" spans="22:22" ht="9" hidden="1" customHeight="1" x14ac:dyDescent="0.25">
      <c r="V25697" s="80"/>
    </row>
    <row r="25698" spans="22:22" ht="9" hidden="1" customHeight="1" x14ac:dyDescent="0.25">
      <c r="V25698" s="80"/>
    </row>
    <row r="25699" spans="22:22" ht="9" hidden="1" customHeight="1" x14ac:dyDescent="0.25">
      <c r="V25699" s="80"/>
    </row>
    <row r="25700" spans="22:22" ht="9" hidden="1" customHeight="1" x14ac:dyDescent="0.25">
      <c r="V25700" s="80"/>
    </row>
    <row r="25701" spans="22:22" ht="9" hidden="1" customHeight="1" x14ac:dyDescent="0.25">
      <c r="V25701" s="80"/>
    </row>
    <row r="25702" spans="22:22" ht="9" hidden="1" customHeight="1" x14ac:dyDescent="0.25">
      <c r="V25702" s="80"/>
    </row>
    <row r="25703" spans="22:22" ht="9" hidden="1" customHeight="1" x14ac:dyDescent="0.25">
      <c r="V25703" s="80"/>
    </row>
    <row r="25704" spans="22:22" ht="9" hidden="1" customHeight="1" x14ac:dyDescent="0.25">
      <c r="V25704" s="80"/>
    </row>
    <row r="25705" spans="22:22" ht="9" hidden="1" customHeight="1" x14ac:dyDescent="0.25">
      <c r="V25705" s="80"/>
    </row>
    <row r="25706" spans="22:22" ht="9" hidden="1" customHeight="1" x14ac:dyDescent="0.25">
      <c r="V25706" s="80"/>
    </row>
    <row r="25707" spans="22:22" ht="9" hidden="1" customHeight="1" x14ac:dyDescent="0.25">
      <c r="V25707" s="80"/>
    </row>
    <row r="25708" spans="22:22" ht="9" hidden="1" customHeight="1" x14ac:dyDescent="0.25">
      <c r="V25708" s="80"/>
    </row>
    <row r="25709" spans="22:22" ht="9" hidden="1" customHeight="1" x14ac:dyDescent="0.25">
      <c r="V25709" s="80"/>
    </row>
    <row r="25710" spans="22:22" ht="9" hidden="1" customHeight="1" x14ac:dyDescent="0.25">
      <c r="V25710" s="80"/>
    </row>
    <row r="25711" spans="22:22" ht="9" hidden="1" customHeight="1" x14ac:dyDescent="0.25">
      <c r="V25711" s="80"/>
    </row>
    <row r="25712" spans="22:22" ht="9" hidden="1" customHeight="1" x14ac:dyDescent="0.25">
      <c r="V25712" s="80"/>
    </row>
    <row r="25713" spans="22:22" ht="9" hidden="1" customHeight="1" x14ac:dyDescent="0.25">
      <c r="V25713" s="80"/>
    </row>
    <row r="25714" spans="22:22" ht="9" hidden="1" customHeight="1" x14ac:dyDescent="0.25">
      <c r="V25714" s="80"/>
    </row>
    <row r="25715" spans="22:22" ht="9" hidden="1" customHeight="1" x14ac:dyDescent="0.25">
      <c r="V25715" s="80"/>
    </row>
    <row r="25716" spans="22:22" ht="9" hidden="1" customHeight="1" x14ac:dyDescent="0.25">
      <c r="V25716" s="80"/>
    </row>
    <row r="25717" spans="22:22" ht="9" hidden="1" customHeight="1" x14ac:dyDescent="0.25">
      <c r="V25717" s="80"/>
    </row>
    <row r="25718" spans="22:22" ht="9" hidden="1" customHeight="1" x14ac:dyDescent="0.25">
      <c r="V25718" s="80"/>
    </row>
    <row r="25719" spans="22:22" ht="9" hidden="1" customHeight="1" x14ac:dyDescent="0.25">
      <c r="V25719" s="80"/>
    </row>
    <row r="25720" spans="22:22" ht="9" hidden="1" customHeight="1" x14ac:dyDescent="0.25">
      <c r="V25720" s="80"/>
    </row>
    <row r="25721" spans="22:22" ht="9" hidden="1" customHeight="1" x14ac:dyDescent="0.25">
      <c r="V25721" s="80"/>
    </row>
    <row r="25722" spans="22:22" ht="9" hidden="1" customHeight="1" x14ac:dyDescent="0.25">
      <c r="V25722" s="80"/>
    </row>
    <row r="25723" spans="22:22" ht="9" hidden="1" customHeight="1" x14ac:dyDescent="0.25">
      <c r="V25723" s="80"/>
    </row>
    <row r="25724" spans="22:22" ht="9" hidden="1" customHeight="1" x14ac:dyDescent="0.25">
      <c r="V25724" s="80"/>
    </row>
    <row r="25725" spans="22:22" ht="9" hidden="1" customHeight="1" x14ac:dyDescent="0.25">
      <c r="V25725" s="80"/>
    </row>
    <row r="25726" spans="22:22" ht="9" hidden="1" customHeight="1" x14ac:dyDescent="0.25">
      <c r="V25726" s="80"/>
    </row>
    <row r="25727" spans="22:22" ht="9" hidden="1" customHeight="1" x14ac:dyDescent="0.25">
      <c r="V25727" s="80"/>
    </row>
    <row r="25728" spans="22:22" ht="9" hidden="1" customHeight="1" x14ac:dyDescent="0.25">
      <c r="V25728" s="80"/>
    </row>
    <row r="25729" spans="22:22" ht="9" hidden="1" customHeight="1" x14ac:dyDescent="0.25">
      <c r="V25729" s="80"/>
    </row>
    <row r="25730" spans="22:22" ht="9" hidden="1" customHeight="1" x14ac:dyDescent="0.25">
      <c r="V25730" s="80"/>
    </row>
    <row r="25731" spans="22:22" ht="9" hidden="1" customHeight="1" x14ac:dyDescent="0.25">
      <c r="V25731" s="80"/>
    </row>
    <row r="25732" spans="22:22" ht="9" hidden="1" customHeight="1" x14ac:dyDescent="0.25">
      <c r="V25732" s="80"/>
    </row>
    <row r="25733" spans="22:22" ht="9" hidden="1" customHeight="1" x14ac:dyDescent="0.25">
      <c r="V25733" s="80"/>
    </row>
    <row r="25734" spans="22:22" ht="9" hidden="1" customHeight="1" x14ac:dyDescent="0.25">
      <c r="V25734" s="80"/>
    </row>
    <row r="25735" spans="22:22" ht="9" hidden="1" customHeight="1" x14ac:dyDescent="0.25">
      <c r="V25735" s="80"/>
    </row>
    <row r="25736" spans="22:22" ht="9" hidden="1" customHeight="1" x14ac:dyDescent="0.25">
      <c r="V25736" s="80"/>
    </row>
    <row r="25737" spans="22:22" ht="9" hidden="1" customHeight="1" x14ac:dyDescent="0.25">
      <c r="V25737" s="80"/>
    </row>
    <row r="25738" spans="22:22" ht="9" hidden="1" customHeight="1" x14ac:dyDescent="0.25">
      <c r="V25738" s="80"/>
    </row>
    <row r="25739" spans="22:22" ht="9" hidden="1" customHeight="1" x14ac:dyDescent="0.25">
      <c r="V25739" s="80"/>
    </row>
    <row r="25740" spans="22:22" ht="9" hidden="1" customHeight="1" x14ac:dyDescent="0.25">
      <c r="V25740" s="80"/>
    </row>
    <row r="25741" spans="22:22" ht="9" hidden="1" customHeight="1" x14ac:dyDescent="0.25">
      <c r="V25741" s="80"/>
    </row>
    <row r="25742" spans="22:22" ht="9" hidden="1" customHeight="1" x14ac:dyDescent="0.25">
      <c r="V25742" s="80"/>
    </row>
    <row r="25743" spans="22:22" ht="9" hidden="1" customHeight="1" x14ac:dyDescent="0.25">
      <c r="V25743" s="80"/>
    </row>
    <row r="25744" spans="22:22" ht="9" hidden="1" customHeight="1" x14ac:dyDescent="0.25">
      <c r="V25744" s="80"/>
    </row>
    <row r="25745" spans="22:22" ht="9" hidden="1" customHeight="1" x14ac:dyDescent="0.25">
      <c r="V25745" s="80"/>
    </row>
    <row r="25746" spans="22:22" ht="9" hidden="1" customHeight="1" x14ac:dyDescent="0.25">
      <c r="V25746" s="80"/>
    </row>
    <row r="25747" spans="22:22" ht="9" hidden="1" customHeight="1" x14ac:dyDescent="0.25">
      <c r="V25747" s="80"/>
    </row>
    <row r="25748" spans="22:22" ht="9" hidden="1" customHeight="1" x14ac:dyDescent="0.25">
      <c r="V25748" s="80"/>
    </row>
    <row r="25749" spans="22:22" ht="9" hidden="1" customHeight="1" x14ac:dyDescent="0.25">
      <c r="V25749" s="80"/>
    </row>
    <row r="25750" spans="22:22" ht="9" hidden="1" customHeight="1" x14ac:dyDescent="0.25">
      <c r="V25750" s="80"/>
    </row>
    <row r="25751" spans="22:22" ht="9" hidden="1" customHeight="1" x14ac:dyDescent="0.25">
      <c r="V25751" s="80"/>
    </row>
    <row r="25752" spans="22:22" ht="9" hidden="1" customHeight="1" x14ac:dyDescent="0.25">
      <c r="V25752" s="80"/>
    </row>
    <row r="25753" spans="22:22" ht="9" hidden="1" customHeight="1" x14ac:dyDescent="0.25">
      <c r="V25753" s="80"/>
    </row>
    <row r="25754" spans="22:22" ht="9" hidden="1" customHeight="1" x14ac:dyDescent="0.25">
      <c r="V25754" s="80"/>
    </row>
    <row r="25755" spans="22:22" ht="9" hidden="1" customHeight="1" x14ac:dyDescent="0.25">
      <c r="V25755" s="80"/>
    </row>
    <row r="25756" spans="22:22" ht="9" hidden="1" customHeight="1" x14ac:dyDescent="0.25">
      <c r="V25756" s="80"/>
    </row>
    <row r="25757" spans="22:22" ht="9" hidden="1" customHeight="1" x14ac:dyDescent="0.25">
      <c r="V25757" s="80"/>
    </row>
    <row r="25758" spans="22:22" ht="9" hidden="1" customHeight="1" x14ac:dyDescent="0.25">
      <c r="V25758" s="80"/>
    </row>
    <row r="25759" spans="22:22" ht="9" hidden="1" customHeight="1" x14ac:dyDescent="0.25">
      <c r="V25759" s="80"/>
    </row>
    <row r="25760" spans="22:22" ht="9" hidden="1" customHeight="1" x14ac:dyDescent="0.25">
      <c r="V25760" s="80"/>
    </row>
    <row r="25761" spans="22:22" ht="9" hidden="1" customHeight="1" x14ac:dyDescent="0.25">
      <c r="V25761" s="80"/>
    </row>
    <row r="25762" spans="22:22" ht="9" hidden="1" customHeight="1" x14ac:dyDescent="0.25">
      <c r="V25762" s="80"/>
    </row>
    <row r="25763" spans="22:22" ht="9" hidden="1" customHeight="1" x14ac:dyDescent="0.25">
      <c r="V25763" s="80"/>
    </row>
    <row r="25764" spans="22:22" ht="9" hidden="1" customHeight="1" x14ac:dyDescent="0.25">
      <c r="V25764" s="80"/>
    </row>
    <row r="25765" spans="22:22" ht="9" hidden="1" customHeight="1" x14ac:dyDescent="0.25">
      <c r="V25765" s="80"/>
    </row>
    <row r="25766" spans="22:22" ht="9" hidden="1" customHeight="1" x14ac:dyDescent="0.25">
      <c r="V25766" s="80"/>
    </row>
    <row r="25767" spans="22:22" ht="9" hidden="1" customHeight="1" x14ac:dyDescent="0.25">
      <c r="V25767" s="80"/>
    </row>
    <row r="25768" spans="22:22" ht="9" hidden="1" customHeight="1" x14ac:dyDescent="0.25">
      <c r="V25768" s="80"/>
    </row>
    <row r="25769" spans="22:22" ht="9" hidden="1" customHeight="1" x14ac:dyDescent="0.25">
      <c r="V25769" s="80"/>
    </row>
    <row r="25770" spans="22:22" ht="9" hidden="1" customHeight="1" x14ac:dyDescent="0.25">
      <c r="V25770" s="80"/>
    </row>
    <row r="25771" spans="22:22" ht="9" hidden="1" customHeight="1" x14ac:dyDescent="0.25">
      <c r="V25771" s="80"/>
    </row>
    <row r="25772" spans="22:22" ht="9" hidden="1" customHeight="1" x14ac:dyDescent="0.25">
      <c r="V25772" s="80"/>
    </row>
    <row r="25773" spans="22:22" ht="9" hidden="1" customHeight="1" x14ac:dyDescent="0.25">
      <c r="V25773" s="80"/>
    </row>
    <row r="25774" spans="22:22" ht="9" hidden="1" customHeight="1" x14ac:dyDescent="0.25">
      <c r="V25774" s="80"/>
    </row>
    <row r="25775" spans="22:22" ht="9" hidden="1" customHeight="1" x14ac:dyDescent="0.25">
      <c r="V25775" s="80"/>
    </row>
    <row r="25776" spans="22:22" ht="9" hidden="1" customHeight="1" x14ac:dyDescent="0.25">
      <c r="V25776" s="80"/>
    </row>
    <row r="25777" spans="22:22" ht="9" hidden="1" customHeight="1" x14ac:dyDescent="0.25">
      <c r="V25777" s="80"/>
    </row>
    <row r="25778" spans="22:22" ht="9" hidden="1" customHeight="1" x14ac:dyDescent="0.25">
      <c r="V25778" s="80"/>
    </row>
    <row r="25779" spans="22:22" ht="9" hidden="1" customHeight="1" x14ac:dyDescent="0.25">
      <c r="V25779" s="80"/>
    </row>
    <row r="25780" spans="22:22" ht="9" hidden="1" customHeight="1" x14ac:dyDescent="0.25">
      <c r="V25780" s="80"/>
    </row>
    <row r="25781" spans="22:22" ht="9" hidden="1" customHeight="1" x14ac:dyDescent="0.25">
      <c r="V25781" s="80"/>
    </row>
    <row r="25782" spans="22:22" ht="9" hidden="1" customHeight="1" x14ac:dyDescent="0.25">
      <c r="V25782" s="80"/>
    </row>
    <row r="25783" spans="22:22" ht="9" hidden="1" customHeight="1" x14ac:dyDescent="0.25">
      <c r="V25783" s="80"/>
    </row>
    <row r="25784" spans="22:22" ht="9" hidden="1" customHeight="1" x14ac:dyDescent="0.25">
      <c r="V25784" s="80"/>
    </row>
    <row r="25785" spans="22:22" ht="9" hidden="1" customHeight="1" x14ac:dyDescent="0.25">
      <c r="V25785" s="80"/>
    </row>
    <row r="25786" spans="22:22" ht="9" hidden="1" customHeight="1" x14ac:dyDescent="0.25">
      <c r="V25786" s="80"/>
    </row>
    <row r="25787" spans="22:22" ht="9" hidden="1" customHeight="1" x14ac:dyDescent="0.25">
      <c r="V25787" s="80"/>
    </row>
    <row r="25788" spans="22:22" ht="9" hidden="1" customHeight="1" x14ac:dyDescent="0.25">
      <c r="V25788" s="80"/>
    </row>
    <row r="25789" spans="22:22" ht="9" hidden="1" customHeight="1" x14ac:dyDescent="0.25">
      <c r="V25789" s="80"/>
    </row>
    <row r="25790" spans="22:22" ht="9" hidden="1" customHeight="1" x14ac:dyDescent="0.25">
      <c r="V25790" s="80"/>
    </row>
    <row r="25791" spans="22:22" ht="9" hidden="1" customHeight="1" x14ac:dyDescent="0.25">
      <c r="V25791" s="80"/>
    </row>
    <row r="25792" spans="22:22" ht="9" hidden="1" customHeight="1" x14ac:dyDescent="0.25">
      <c r="V25792" s="80"/>
    </row>
    <row r="25793" spans="22:22" ht="9" hidden="1" customHeight="1" x14ac:dyDescent="0.25">
      <c r="V25793" s="80"/>
    </row>
    <row r="25794" spans="22:22" ht="9" hidden="1" customHeight="1" x14ac:dyDescent="0.25">
      <c r="V25794" s="80"/>
    </row>
    <row r="25795" spans="22:22" ht="9" hidden="1" customHeight="1" x14ac:dyDescent="0.25">
      <c r="V25795" s="80"/>
    </row>
    <row r="25796" spans="22:22" ht="9" hidden="1" customHeight="1" x14ac:dyDescent="0.25">
      <c r="V25796" s="80"/>
    </row>
    <row r="25797" spans="22:22" ht="9" hidden="1" customHeight="1" x14ac:dyDescent="0.25">
      <c r="V25797" s="80"/>
    </row>
    <row r="25798" spans="22:22" ht="9" hidden="1" customHeight="1" x14ac:dyDescent="0.25">
      <c r="V25798" s="80"/>
    </row>
    <row r="25799" spans="22:22" ht="9" hidden="1" customHeight="1" x14ac:dyDescent="0.25">
      <c r="V25799" s="80"/>
    </row>
    <row r="25800" spans="22:22" ht="9" hidden="1" customHeight="1" x14ac:dyDescent="0.25">
      <c r="V25800" s="80"/>
    </row>
    <row r="25801" spans="22:22" ht="9" hidden="1" customHeight="1" x14ac:dyDescent="0.25">
      <c r="V25801" s="80"/>
    </row>
    <row r="25802" spans="22:22" ht="9" hidden="1" customHeight="1" x14ac:dyDescent="0.25">
      <c r="V25802" s="80"/>
    </row>
    <row r="25803" spans="22:22" ht="9" hidden="1" customHeight="1" x14ac:dyDescent="0.25">
      <c r="V25803" s="80"/>
    </row>
    <row r="25804" spans="22:22" ht="9" hidden="1" customHeight="1" x14ac:dyDescent="0.25">
      <c r="V25804" s="80"/>
    </row>
    <row r="25805" spans="22:22" ht="9" hidden="1" customHeight="1" x14ac:dyDescent="0.25">
      <c r="V25805" s="80"/>
    </row>
    <row r="25806" spans="22:22" ht="9" hidden="1" customHeight="1" x14ac:dyDescent="0.25">
      <c r="V25806" s="80"/>
    </row>
    <row r="25807" spans="22:22" ht="9" hidden="1" customHeight="1" x14ac:dyDescent="0.25">
      <c r="V25807" s="80"/>
    </row>
    <row r="25808" spans="22:22" ht="9" hidden="1" customHeight="1" x14ac:dyDescent="0.25">
      <c r="V25808" s="80"/>
    </row>
    <row r="25809" spans="22:22" ht="9" hidden="1" customHeight="1" x14ac:dyDescent="0.25">
      <c r="V25809" s="80"/>
    </row>
    <row r="25810" spans="22:22" ht="9" hidden="1" customHeight="1" x14ac:dyDescent="0.25">
      <c r="V25810" s="80"/>
    </row>
    <row r="25811" spans="22:22" ht="9" hidden="1" customHeight="1" x14ac:dyDescent="0.25">
      <c r="V25811" s="80"/>
    </row>
    <row r="25812" spans="22:22" ht="9" hidden="1" customHeight="1" x14ac:dyDescent="0.25">
      <c r="V25812" s="80"/>
    </row>
    <row r="25813" spans="22:22" ht="9" hidden="1" customHeight="1" x14ac:dyDescent="0.25">
      <c r="V25813" s="80"/>
    </row>
    <row r="25814" spans="22:22" ht="9" hidden="1" customHeight="1" x14ac:dyDescent="0.25">
      <c r="V25814" s="80"/>
    </row>
    <row r="25815" spans="22:22" ht="9" hidden="1" customHeight="1" x14ac:dyDescent="0.25">
      <c r="V25815" s="80"/>
    </row>
    <row r="25816" spans="22:22" ht="9" hidden="1" customHeight="1" x14ac:dyDescent="0.25">
      <c r="V25816" s="80"/>
    </row>
    <row r="25817" spans="22:22" ht="9" hidden="1" customHeight="1" x14ac:dyDescent="0.25">
      <c r="V25817" s="80"/>
    </row>
    <row r="25818" spans="22:22" ht="9" hidden="1" customHeight="1" x14ac:dyDescent="0.25">
      <c r="V25818" s="80"/>
    </row>
    <row r="25819" spans="22:22" ht="9" hidden="1" customHeight="1" x14ac:dyDescent="0.25">
      <c r="V25819" s="80"/>
    </row>
    <row r="25820" spans="22:22" ht="9" hidden="1" customHeight="1" x14ac:dyDescent="0.25">
      <c r="V25820" s="80"/>
    </row>
    <row r="25821" spans="22:22" ht="9" hidden="1" customHeight="1" x14ac:dyDescent="0.25">
      <c r="V25821" s="80"/>
    </row>
    <row r="25822" spans="22:22" ht="9" hidden="1" customHeight="1" x14ac:dyDescent="0.25">
      <c r="V25822" s="80"/>
    </row>
    <row r="25823" spans="22:22" ht="9" hidden="1" customHeight="1" x14ac:dyDescent="0.25">
      <c r="V25823" s="80"/>
    </row>
    <row r="25824" spans="22:22" ht="9" hidden="1" customHeight="1" x14ac:dyDescent="0.25">
      <c r="V25824" s="80"/>
    </row>
    <row r="25825" spans="22:22" ht="9" hidden="1" customHeight="1" x14ac:dyDescent="0.25">
      <c r="V25825" s="80"/>
    </row>
    <row r="25826" spans="22:22" ht="9" hidden="1" customHeight="1" x14ac:dyDescent="0.25">
      <c r="V25826" s="80"/>
    </row>
    <row r="25827" spans="22:22" ht="9" hidden="1" customHeight="1" x14ac:dyDescent="0.25">
      <c r="V25827" s="80"/>
    </row>
    <row r="25828" spans="22:22" ht="9" hidden="1" customHeight="1" x14ac:dyDescent="0.25">
      <c r="V25828" s="80"/>
    </row>
    <row r="25829" spans="22:22" ht="9" hidden="1" customHeight="1" x14ac:dyDescent="0.25">
      <c r="V25829" s="80"/>
    </row>
    <row r="25830" spans="22:22" ht="9" hidden="1" customHeight="1" x14ac:dyDescent="0.25">
      <c r="V25830" s="80"/>
    </row>
    <row r="25831" spans="22:22" ht="9" hidden="1" customHeight="1" x14ac:dyDescent="0.25">
      <c r="V25831" s="80"/>
    </row>
    <row r="25832" spans="22:22" ht="9" hidden="1" customHeight="1" x14ac:dyDescent="0.25">
      <c r="V25832" s="80"/>
    </row>
    <row r="25833" spans="22:22" ht="9" hidden="1" customHeight="1" x14ac:dyDescent="0.25">
      <c r="V25833" s="80"/>
    </row>
    <row r="25834" spans="22:22" ht="9" hidden="1" customHeight="1" x14ac:dyDescent="0.25">
      <c r="V25834" s="80"/>
    </row>
    <row r="25835" spans="22:22" ht="9" hidden="1" customHeight="1" x14ac:dyDescent="0.25">
      <c r="V25835" s="80"/>
    </row>
    <row r="25836" spans="22:22" ht="9" hidden="1" customHeight="1" x14ac:dyDescent="0.25">
      <c r="V25836" s="80"/>
    </row>
    <row r="25837" spans="22:22" ht="9" hidden="1" customHeight="1" x14ac:dyDescent="0.25">
      <c r="V25837" s="80"/>
    </row>
    <row r="25838" spans="22:22" ht="9" hidden="1" customHeight="1" x14ac:dyDescent="0.25">
      <c r="V25838" s="80"/>
    </row>
    <row r="25839" spans="22:22" ht="9" hidden="1" customHeight="1" x14ac:dyDescent="0.25">
      <c r="V25839" s="80"/>
    </row>
    <row r="25840" spans="22:22" ht="9" hidden="1" customHeight="1" x14ac:dyDescent="0.25">
      <c r="V25840" s="80"/>
    </row>
    <row r="25841" spans="22:22" ht="9" hidden="1" customHeight="1" x14ac:dyDescent="0.25">
      <c r="V25841" s="80"/>
    </row>
    <row r="25842" spans="22:22" ht="9" hidden="1" customHeight="1" x14ac:dyDescent="0.25">
      <c r="V25842" s="80"/>
    </row>
    <row r="25843" spans="22:22" ht="9" hidden="1" customHeight="1" x14ac:dyDescent="0.25">
      <c r="V25843" s="80"/>
    </row>
    <row r="25844" spans="22:22" ht="9" hidden="1" customHeight="1" x14ac:dyDescent="0.25">
      <c r="V25844" s="80"/>
    </row>
    <row r="25845" spans="22:22" ht="9" hidden="1" customHeight="1" x14ac:dyDescent="0.25">
      <c r="V25845" s="80"/>
    </row>
    <row r="25846" spans="22:22" ht="9" hidden="1" customHeight="1" x14ac:dyDescent="0.25">
      <c r="V25846" s="80"/>
    </row>
    <row r="25847" spans="22:22" ht="9" hidden="1" customHeight="1" x14ac:dyDescent="0.25">
      <c r="V25847" s="80"/>
    </row>
    <row r="25848" spans="22:22" ht="9" hidden="1" customHeight="1" x14ac:dyDescent="0.25">
      <c r="V25848" s="80"/>
    </row>
    <row r="25849" spans="22:22" ht="9" hidden="1" customHeight="1" x14ac:dyDescent="0.25">
      <c r="V25849" s="80"/>
    </row>
    <row r="25850" spans="22:22" ht="9" hidden="1" customHeight="1" x14ac:dyDescent="0.25">
      <c r="V25850" s="80"/>
    </row>
    <row r="25851" spans="22:22" ht="9" hidden="1" customHeight="1" x14ac:dyDescent="0.25">
      <c r="V25851" s="80"/>
    </row>
    <row r="25852" spans="22:22" ht="9" hidden="1" customHeight="1" x14ac:dyDescent="0.25">
      <c r="V25852" s="80"/>
    </row>
    <row r="25853" spans="22:22" ht="9" hidden="1" customHeight="1" x14ac:dyDescent="0.25">
      <c r="V25853" s="80"/>
    </row>
    <row r="25854" spans="22:22" ht="9" hidden="1" customHeight="1" x14ac:dyDescent="0.25">
      <c r="V25854" s="80"/>
    </row>
    <row r="25855" spans="22:22" ht="9" hidden="1" customHeight="1" x14ac:dyDescent="0.25">
      <c r="V25855" s="80"/>
    </row>
    <row r="25856" spans="22:22" ht="9" hidden="1" customHeight="1" x14ac:dyDescent="0.25">
      <c r="V25856" s="80"/>
    </row>
    <row r="25857" spans="22:22" ht="9" hidden="1" customHeight="1" x14ac:dyDescent="0.25">
      <c r="V25857" s="80"/>
    </row>
    <row r="25858" spans="22:22" ht="9" hidden="1" customHeight="1" x14ac:dyDescent="0.25">
      <c r="V25858" s="80"/>
    </row>
    <row r="25859" spans="22:22" ht="9" hidden="1" customHeight="1" x14ac:dyDescent="0.25">
      <c r="V25859" s="80"/>
    </row>
    <row r="25860" spans="22:22" ht="9" hidden="1" customHeight="1" x14ac:dyDescent="0.25">
      <c r="V25860" s="80"/>
    </row>
    <row r="25861" spans="22:22" ht="9" hidden="1" customHeight="1" x14ac:dyDescent="0.25">
      <c r="V25861" s="80"/>
    </row>
    <row r="25862" spans="22:22" ht="9" hidden="1" customHeight="1" x14ac:dyDescent="0.25">
      <c r="V25862" s="80"/>
    </row>
    <row r="25863" spans="22:22" ht="9" hidden="1" customHeight="1" x14ac:dyDescent="0.25">
      <c r="V25863" s="80"/>
    </row>
    <row r="25864" spans="22:22" ht="9" hidden="1" customHeight="1" x14ac:dyDescent="0.25">
      <c r="V25864" s="80"/>
    </row>
    <row r="25865" spans="22:22" ht="9" hidden="1" customHeight="1" x14ac:dyDescent="0.25">
      <c r="V25865" s="80"/>
    </row>
    <row r="25866" spans="22:22" ht="9" hidden="1" customHeight="1" x14ac:dyDescent="0.25">
      <c r="V25866" s="80"/>
    </row>
    <row r="25867" spans="22:22" ht="9" hidden="1" customHeight="1" x14ac:dyDescent="0.25">
      <c r="V25867" s="80"/>
    </row>
    <row r="25868" spans="22:22" ht="9" hidden="1" customHeight="1" x14ac:dyDescent="0.25">
      <c r="V25868" s="80"/>
    </row>
    <row r="25869" spans="22:22" ht="9" hidden="1" customHeight="1" x14ac:dyDescent="0.25">
      <c r="V25869" s="80"/>
    </row>
    <row r="25870" spans="22:22" ht="9" hidden="1" customHeight="1" x14ac:dyDescent="0.25">
      <c r="V25870" s="80"/>
    </row>
    <row r="25871" spans="22:22" ht="9" hidden="1" customHeight="1" x14ac:dyDescent="0.25">
      <c r="V25871" s="80"/>
    </row>
    <row r="25872" spans="22:22" ht="9" hidden="1" customHeight="1" x14ac:dyDescent="0.25">
      <c r="V25872" s="80"/>
    </row>
    <row r="25873" spans="22:22" ht="9" hidden="1" customHeight="1" x14ac:dyDescent="0.25">
      <c r="V25873" s="80"/>
    </row>
    <row r="25874" spans="22:22" ht="9" hidden="1" customHeight="1" x14ac:dyDescent="0.25">
      <c r="V25874" s="80"/>
    </row>
    <row r="25875" spans="22:22" ht="9" hidden="1" customHeight="1" x14ac:dyDescent="0.25">
      <c r="V25875" s="80"/>
    </row>
    <row r="25876" spans="22:22" ht="9" hidden="1" customHeight="1" x14ac:dyDescent="0.25">
      <c r="V25876" s="80"/>
    </row>
    <row r="25877" spans="22:22" ht="9" hidden="1" customHeight="1" x14ac:dyDescent="0.25">
      <c r="V25877" s="80"/>
    </row>
    <row r="25878" spans="22:22" ht="9" hidden="1" customHeight="1" x14ac:dyDescent="0.25">
      <c r="V25878" s="80"/>
    </row>
    <row r="25879" spans="22:22" ht="9" hidden="1" customHeight="1" x14ac:dyDescent="0.25">
      <c r="V25879" s="80"/>
    </row>
    <row r="25880" spans="22:22" ht="9" hidden="1" customHeight="1" x14ac:dyDescent="0.25">
      <c r="V25880" s="80"/>
    </row>
    <row r="25881" spans="22:22" ht="9" hidden="1" customHeight="1" x14ac:dyDescent="0.25">
      <c r="V25881" s="80"/>
    </row>
    <row r="25882" spans="22:22" ht="9" hidden="1" customHeight="1" x14ac:dyDescent="0.25">
      <c r="V25882" s="80"/>
    </row>
    <row r="25883" spans="22:22" ht="9" hidden="1" customHeight="1" x14ac:dyDescent="0.25">
      <c r="V25883" s="80"/>
    </row>
    <row r="25884" spans="22:22" ht="9" hidden="1" customHeight="1" x14ac:dyDescent="0.25">
      <c r="V25884" s="80"/>
    </row>
    <row r="25885" spans="22:22" ht="9" hidden="1" customHeight="1" x14ac:dyDescent="0.25">
      <c r="V25885" s="80"/>
    </row>
    <row r="25886" spans="22:22" ht="9" hidden="1" customHeight="1" x14ac:dyDescent="0.25">
      <c r="V25886" s="80"/>
    </row>
    <row r="25887" spans="22:22" ht="9" hidden="1" customHeight="1" x14ac:dyDescent="0.25">
      <c r="V25887" s="80"/>
    </row>
    <row r="25888" spans="22:22" ht="9" hidden="1" customHeight="1" x14ac:dyDescent="0.25">
      <c r="V25888" s="80"/>
    </row>
    <row r="25889" spans="22:22" ht="9" hidden="1" customHeight="1" x14ac:dyDescent="0.25">
      <c r="V25889" s="80"/>
    </row>
    <row r="25890" spans="22:22" ht="9" hidden="1" customHeight="1" x14ac:dyDescent="0.25">
      <c r="V25890" s="80"/>
    </row>
    <row r="25891" spans="22:22" ht="9" hidden="1" customHeight="1" x14ac:dyDescent="0.25">
      <c r="V25891" s="80"/>
    </row>
    <row r="25892" spans="22:22" ht="9" hidden="1" customHeight="1" x14ac:dyDescent="0.25">
      <c r="V25892" s="80"/>
    </row>
    <row r="25893" spans="22:22" ht="9" hidden="1" customHeight="1" x14ac:dyDescent="0.25">
      <c r="V25893" s="80"/>
    </row>
    <row r="25894" spans="22:22" ht="9" hidden="1" customHeight="1" x14ac:dyDescent="0.25">
      <c r="V25894" s="80"/>
    </row>
    <row r="25895" spans="22:22" ht="9" hidden="1" customHeight="1" x14ac:dyDescent="0.25">
      <c r="V25895" s="80"/>
    </row>
    <row r="25896" spans="22:22" ht="9" hidden="1" customHeight="1" x14ac:dyDescent="0.25">
      <c r="V25896" s="80"/>
    </row>
    <row r="25897" spans="22:22" ht="9" hidden="1" customHeight="1" x14ac:dyDescent="0.25">
      <c r="V25897" s="80"/>
    </row>
    <row r="25898" spans="22:22" ht="9" hidden="1" customHeight="1" x14ac:dyDescent="0.25">
      <c r="V25898" s="80"/>
    </row>
    <row r="25899" spans="22:22" ht="9" hidden="1" customHeight="1" x14ac:dyDescent="0.25">
      <c r="V25899" s="80"/>
    </row>
    <row r="25900" spans="22:22" ht="9" hidden="1" customHeight="1" x14ac:dyDescent="0.25">
      <c r="V25900" s="80"/>
    </row>
    <row r="25901" spans="22:22" ht="9" hidden="1" customHeight="1" x14ac:dyDescent="0.25">
      <c r="V25901" s="80"/>
    </row>
    <row r="25902" spans="22:22" ht="9" hidden="1" customHeight="1" x14ac:dyDescent="0.25">
      <c r="V25902" s="80"/>
    </row>
    <row r="25903" spans="22:22" ht="9" hidden="1" customHeight="1" x14ac:dyDescent="0.25">
      <c r="V25903" s="80"/>
    </row>
    <row r="25904" spans="22:22" ht="9" hidden="1" customHeight="1" x14ac:dyDescent="0.25">
      <c r="V25904" s="80"/>
    </row>
    <row r="25905" spans="22:22" ht="9" hidden="1" customHeight="1" x14ac:dyDescent="0.25">
      <c r="V25905" s="80"/>
    </row>
    <row r="25906" spans="22:22" ht="9" hidden="1" customHeight="1" x14ac:dyDescent="0.25">
      <c r="V25906" s="80"/>
    </row>
    <row r="25907" spans="22:22" ht="9" hidden="1" customHeight="1" x14ac:dyDescent="0.25">
      <c r="V25907" s="80"/>
    </row>
    <row r="25908" spans="22:22" ht="9" hidden="1" customHeight="1" x14ac:dyDescent="0.25">
      <c r="V25908" s="80"/>
    </row>
    <row r="25909" spans="22:22" ht="9" hidden="1" customHeight="1" x14ac:dyDescent="0.25">
      <c r="V25909" s="80"/>
    </row>
    <row r="25910" spans="22:22" ht="9" hidden="1" customHeight="1" x14ac:dyDescent="0.25">
      <c r="V25910" s="80"/>
    </row>
    <row r="25911" spans="22:22" ht="9" hidden="1" customHeight="1" x14ac:dyDescent="0.25">
      <c r="V25911" s="80"/>
    </row>
    <row r="25912" spans="22:22" ht="9" hidden="1" customHeight="1" x14ac:dyDescent="0.25">
      <c r="V25912" s="80"/>
    </row>
    <row r="25913" spans="22:22" ht="9" hidden="1" customHeight="1" x14ac:dyDescent="0.25">
      <c r="V25913" s="80"/>
    </row>
    <row r="25914" spans="22:22" ht="9" hidden="1" customHeight="1" x14ac:dyDescent="0.25">
      <c r="V25914" s="80"/>
    </row>
    <row r="25915" spans="22:22" ht="9" hidden="1" customHeight="1" x14ac:dyDescent="0.25">
      <c r="V25915" s="80"/>
    </row>
    <row r="25916" spans="22:22" ht="9" hidden="1" customHeight="1" x14ac:dyDescent="0.25">
      <c r="V25916" s="80"/>
    </row>
    <row r="25917" spans="22:22" ht="9" hidden="1" customHeight="1" x14ac:dyDescent="0.25">
      <c r="V25917" s="80"/>
    </row>
    <row r="25918" spans="22:22" ht="9" hidden="1" customHeight="1" x14ac:dyDescent="0.25">
      <c r="V25918" s="80"/>
    </row>
    <row r="25919" spans="22:22" ht="9" hidden="1" customHeight="1" x14ac:dyDescent="0.25">
      <c r="V25919" s="80"/>
    </row>
    <row r="25920" spans="22:22" ht="9" hidden="1" customHeight="1" x14ac:dyDescent="0.25">
      <c r="V25920" s="80"/>
    </row>
    <row r="25921" spans="22:22" ht="9" hidden="1" customHeight="1" x14ac:dyDescent="0.25">
      <c r="V25921" s="80"/>
    </row>
    <row r="25922" spans="22:22" ht="9" hidden="1" customHeight="1" x14ac:dyDescent="0.25">
      <c r="V25922" s="80"/>
    </row>
    <row r="25923" spans="22:22" ht="9" hidden="1" customHeight="1" x14ac:dyDescent="0.25">
      <c r="V25923" s="80"/>
    </row>
    <row r="25924" spans="22:22" ht="9" hidden="1" customHeight="1" x14ac:dyDescent="0.25">
      <c r="V25924" s="80"/>
    </row>
    <row r="25925" spans="22:22" ht="9" hidden="1" customHeight="1" x14ac:dyDescent="0.25">
      <c r="V25925" s="80"/>
    </row>
    <row r="25926" spans="22:22" ht="9" hidden="1" customHeight="1" x14ac:dyDescent="0.25">
      <c r="V25926" s="80"/>
    </row>
    <row r="25927" spans="22:22" ht="9" hidden="1" customHeight="1" x14ac:dyDescent="0.25">
      <c r="V25927" s="80"/>
    </row>
    <row r="25928" spans="22:22" ht="9" hidden="1" customHeight="1" x14ac:dyDescent="0.25">
      <c r="V25928" s="80"/>
    </row>
    <row r="25929" spans="22:22" ht="9" hidden="1" customHeight="1" x14ac:dyDescent="0.25">
      <c r="V25929" s="80"/>
    </row>
    <row r="25930" spans="22:22" ht="9" hidden="1" customHeight="1" x14ac:dyDescent="0.25">
      <c r="V25930" s="80"/>
    </row>
    <row r="25931" spans="22:22" ht="9" hidden="1" customHeight="1" x14ac:dyDescent="0.25">
      <c r="V25931" s="80"/>
    </row>
    <row r="25932" spans="22:22" ht="9" hidden="1" customHeight="1" x14ac:dyDescent="0.25">
      <c r="V25932" s="80"/>
    </row>
    <row r="25933" spans="22:22" ht="9" hidden="1" customHeight="1" x14ac:dyDescent="0.25">
      <c r="V25933" s="80"/>
    </row>
    <row r="25934" spans="22:22" ht="9" hidden="1" customHeight="1" x14ac:dyDescent="0.25">
      <c r="V25934" s="80"/>
    </row>
    <row r="25935" spans="22:22" ht="9" hidden="1" customHeight="1" x14ac:dyDescent="0.25">
      <c r="V25935" s="80"/>
    </row>
    <row r="25936" spans="22:22" ht="9" hidden="1" customHeight="1" x14ac:dyDescent="0.25">
      <c r="V25936" s="80"/>
    </row>
    <row r="25937" spans="22:22" ht="9" hidden="1" customHeight="1" x14ac:dyDescent="0.25">
      <c r="V25937" s="80"/>
    </row>
    <row r="25938" spans="22:22" ht="9" hidden="1" customHeight="1" x14ac:dyDescent="0.25">
      <c r="V25938" s="80"/>
    </row>
    <row r="25939" spans="22:22" ht="9" hidden="1" customHeight="1" x14ac:dyDescent="0.25">
      <c r="V25939" s="80"/>
    </row>
    <row r="25940" spans="22:22" ht="9" hidden="1" customHeight="1" x14ac:dyDescent="0.25">
      <c r="V25940" s="80"/>
    </row>
    <row r="25941" spans="22:22" ht="9" hidden="1" customHeight="1" x14ac:dyDescent="0.25">
      <c r="V25941" s="80"/>
    </row>
    <row r="25942" spans="22:22" ht="9" hidden="1" customHeight="1" x14ac:dyDescent="0.25">
      <c r="V25942" s="80"/>
    </row>
    <row r="25943" spans="22:22" ht="9" hidden="1" customHeight="1" x14ac:dyDescent="0.25">
      <c r="V25943" s="80"/>
    </row>
    <row r="25944" spans="22:22" ht="9" hidden="1" customHeight="1" x14ac:dyDescent="0.25">
      <c r="V25944" s="80"/>
    </row>
    <row r="25945" spans="22:22" ht="9" hidden="1" customHeight="1" x14ac:dyDescent="0.25">
      <c r="V25945" s="80"/>
    </row>
    <row r="25946" spans="22:22" ht="9" hidden="1" customHeight="1" x14ac:dyDescent="0.25">
      <c r="V25946" s="80"/>
    </row>
    <row r="25947" spans="22:22" ht="9" hidden="1" customHeight="1" x14ac:dyDescent="0.25">
      <c r="V25947" s="80"/>
    </row>
    <row r="25948" spans="22:22" ht="9" hidden="1" customHeight="1" x14ac:dyDescent="0.25">
      <c r="V25948" s="80"/>
    </row>
    <row r="25949" spans="22:22" ht="9" hidden="1" customHeight="1" x14ac:dyDescent="0.25">
      <c r="V25949" s="80"/>
    </row>
    <row r="25950" spans="22:22" ht="9" hidden="1" customHeight="1" x14ac:dyDescent="0.25">
      <c r="V25950" s="80"/>
    </row>
    <row r="25951" spans="22:22" ht="9" hidden="1" customHeight="1" x14ac:dyDescent="0.25">
      <c r="V25951" s="80"/>
    </row>
    <row r="25952" spans="22:22" ht="9" hidden="1" customHeight="1" x14ac:dyDescent="0.25">
      <c r="V25952" s="80"/>
    </row>
    <row r="25953" spans="22:22" ht="9" hidden="1" customHeight="1" x14ac:dyDescent="0.25">
      <c r="V25953" s="80"/>
    </row>
    <row r="25954" spans="22:22" ht="9" hidden="1" customHeight="1" x14ac:dyDescent="0.25">
      <c r="V25954" s="80"/>
    </row>
    <row r="25955" spans="22:22" ht="9" hidden="1" customHeight="1" x14ac:dyDescent="0.25">
      <c r="V25955" s="80"/>
    </row>
    <row r="25956" spans="22:22" ht="9" hidden="1" customHeight="1" x14ac:dyDescent="0.25">
      <c r="V25956" s="80"/>
    </row>
    <row r="25957" spans="22:22" ht="9" hidden="1" customHeight="1" x14ac:dyDescent="0.25">
      <c r="V25957" s="80"/>
    </row>
    <row r="25958" spans="22:22" ht="9" hidden="1" customHeight="1" x14ac:dyDescent="0.25">
      <c r="V25958" s="80"/>
    </row>
    <row r="25959" spans="22:22" ht="9" hidden="1" customHeight="1" x14ac:dyDescent="0.25">
      <c r="V25959" s="80"/>
    </row>
    <row r="25960" spans="22:22" ht="9" hidden="1" customHeight="1" x14ac:dyDescent="0.25">
      <c r="V25960" s="80"/>
    </row>
    <row r="25961" spans="22:22" ht="9" hidden="1" customHeight="1" x14ac:dyDescent="0.25">
      <c r="V25961" s="80"/>
    </row>
    <row r="25962" spans="22:22" ht="9" hidden="1" customHeight="1" x14ac:dyDescent="0.25">
      <c r="V25962" s="80"/>
    </row>
    <row r="25963" spans="22:22" ht="9" hidden="1" customHeight="1" x14ac:dyDescent="0.25">
      <c r="V25963" s="80"/>
    </row>
    <row r="25964" spans="22:22" ht="9" hidden="1" customHeight="1" x14ac:dyDescent="0.25">
      <c r="V25964" s="80"/>
    </row>
    <row r="25965" spans="22:22" ht="9" hidden="1" customHeight="1" x14ac:dyDescent="0.25">
      <c r="V25965" s="80"/>
    </row>
    <row r="25966" spans="22:22" ht="9" hidden="1" customHeight="1" x14ac:dyDescent="0.25">
      <c r="V25966" s="80"/>
    </row>
    <row r="25967" spans="22:22" ht="9" hidden="1" customHeight="1" x14ac:dyDescent="0.25">
      <c r="V25967" s="80"/>
    </row>
    <row r="25968" spans="22:22" ht="9" hidden="1" customHeight="1" x14ac:dyDescent="0.25">
      <c r="V25968" s="80"/>
    </row>
    <row r="25969" spans="22:22" ht="9" hidden="1" customHeight="1" x14ac:dyDescent="0.25">
      <c r="V25969" s="80"/>
    </row>
    <row r="25970" spans="22:22" ht="9" hidden="1" customHeight="1" x14ac:dyDescent="0.25">
      <c r="V25970" s="80"/>
    </row>
    <row r="25971" spans="22:22" ht="9" hidden="1" customHeight="1" x14ac:dyDescent="0.25">
      <c r="V25971" s="80"/>
    </row>
    <row r="25972" spans="22:22" ht="9" hidden="1" customHeight="1" x14ac:dyDescent="0.25">
      <c r="V25972" s="80"/>
    </row>
    <row r="25973" spans="22:22" ht="9" hidden="1" customHeight="1" x14ac:dyDescent="0.25">
      <c r="V25973" s="80"/>
    </row>
    <row r="25974" spans="22:22" ht="9" hidden="1" customHeight="1" x14ac:dyDescent="0.25">
      <c r="V25974" s="80"/>
    </row>
    <row r="25975" spans="22:22" ht="9" hidden="1" customHeight="1" x14ac:dyDescent="0.25">
      <c r="V25975" s="80"/>
    </row>
    <row r="25976" spans="22:22" ht="9" hidden="1" customHeight="1" x14ac:dyDescent="0.25">
      <c r="V25976" s="80"/>
    </row>
    <row r="25977" spans="22:22" ht="9" hidden="1" customHeight="1" x14ac:dyDescent="0.25">
      <c r="V25977" s="80"/>
    </row>
    <row r="25978" spans="22:22" ht="9" hidden="1" customHeight="1" x14ac:dyDescent="0.25">
      <c r="V25978" s="80"/>
    </row>
    <row r="25979" spans="22:22" ht="9" hidden="1" customHeight="1" x14ac:dyDescent="0.25">
      <c r="V25979" s="80"/>
    </row>
    <row r="25980" spans="22:22" ht="9" hidden="1" customHeight="1" x14ac:dyDescent="0.25">
      <c r="V25980" s="80"/>
    </row>
    <row r="25981" spans="22:22" ht="9" hidden="1" customHeight="1" x14ac:dyDescent="0.25">
      <c r="V25981" s="80"/>
    </row>
    <row r="25982" spans="22:22" ht="9" hidden="1" customHeight="1" x14ac:dyDescent="0.25">
      <c r="V25982" s="80"/>
    </row>
    <row r="25983" spans="22:22" ht="9" hidden="1" customHeight="1" x14ac:dyDescent="0.25">
      <c r="V25983" s="80"/>
    </row>
    <row r="25984" spans="22:22" ht="9" hidden="1" customHeight="1" x14ac:dyDescent="0.25">
      <c r="V25984" s="80"/>
    </row>
    <row r="25985" spans="22:22" ht="9" hidden="1" customHeight="1" x14ac:dyDescent="0.25">
      <c r="V25985" s="80"/>
    </row>
    <row r="25986" spans="22:22" ht="9" hidden="1" customHeight="1" x14ac:dyDescent="0.25">
      <c r="V25986" s="80"/>
    </row>
    <row r="25987" spans="22:22" ht="9" hidden="1" customHeight="1" x14ac:dyDescent="0.25">
      <c r="V25987" s="80"/>
    </row>
    <row r="25988" spans="22:22" ht="9" hidden="1" customHeight="1" x14ac:dyDescent="0.25">
      <c r="V25988" s="80"/>
    </row>
    <row r="25989" spans="22:22" ht="9" hidden="1" customHeight="1" x14ac:dyDescent="0.25">
      <c r="V25989" s="80"/>
    </row>
    <row r="25990" spans="22:22" ht="9" hidden="1" customHeight="1" x14ac:dyDescent="0.25">
      <c r="V25990" s="80"/>
    </row>
    <row r="25991" spans="22:22" ht="9" hidden="1" customHeight="1" x14ac:dyDescent="0.25">
      <c r="V25991" s="80"/>
    </row>
    <row r="25992" spans="22:22" ht="9" hidden="1" customHeight="1" x14ac:dyDescent="0.25">
      <c r="V25992" s="80"/>
    </row>
    <row r="25993" spans="22:22" ht="9" hidden="1" customHeight="1" x14ac:dyDescent="0.25">
      <c r="V25993" s="80"/>
    </row>
    <row r="25994" spans="22:22" ht="9" hidden="1" customHeight="1" x14ac:dyDescent="0.25">
      <c r="V25994" s="80"/>
    </row>
    <row r="25995" spans="22:22" ht="9" hidden="1" customHeight="1" x14ac:dyDescent="0.25">
      <c r="V25995" s="80"/>
    </row>
    <row r="25996" spans="22:22" ht="9" hidden="1" customHeight="1" x14ac:dyDescent="0.25">
      <c r="V25996" s="80"/>
    </row>
    <row r="25997" spans="22:22" ht="9" hidden="1" customHeight="1" x14ac:dyDescent="0.25">
      <c r="V25997" s="80"/>
    </row>
    <row r="25998" spans="22:22" ht="9" hidden="1" customHeight="1" x14ac:dyDescent="0.25">
      <c r="V25998" s="80"/>
    </row>
    <row r="25999" spans="22:22" ht="9" hidden="1" customHeight="1" x14ac:dyDescent="0.25">
      <c r="V25999" s="80"/>
    </row>
    <row r="26000" spans="22:22" ht="9" hidden="1" customHeight="1" x14ac:dyDescent="0.25">
      <c r="V26000" s="80"/>
    </row>
    <row r="26001" spans="22:22" ht="9" hidden="1" customHeight="1" x14ac:dyDescent="0.25">
      <c r="V26001" s="80"/>
    </row>
    <row r="26002" spans="22:22" ht="9" hidden="1" customHeight="1" x14ac:dyDescent="0.25">
      <c r="V26002" s="80"/>
    </row>
    <row r="26003" spans="22:22" ht="9" hidden="1" customHeight="1" x14ac:dyDescent="0.25">
      <c r="V26003" s="80"/>
    </row>
    <row r="26004" spans="22:22" ht="9" hidden="1" customHeight="1" x14ac:dyDescent="0.25">
      <c r="V26004" s="80"/>
    </row>
    <row r="26005" spans="22:22" ht="9" hidden="1" customHeight="1" x14ac:dyDescent="0.25">
      <c r="V26005" s="80"/>
    </row>
    <row r="26006" spans="22:22" ht="9" hidden="1" customHeight="1" x14ac:dyDescent="0.25">
      <c r="V26006" s="80"/>
    </row>
    <row r="26007" spans="22:22" ht="9" hidden="1" customHeight="1" x14ac:dyDescent="0.25">
      <c r="V26007" s="80"/>
    </row>
    <row r="26008" spans="22:22" ht="9" hidden="1" customHeight="1" x14ac:dyDescent="0.25">
      <c r="V26008" s="80"/>
    </row>
    <row r="26009" spans="22:22" ht="9" hidden="1" customHeight="1" x14ac:dyDescent="0.25">
      <c r="V26009" s="80"/>
    </row>
    <row r="26010" spans="22:22" ht="9" hidden="1" customHeight="1" x14ac:dyDescent="0.25">
      <c r="V26010" s="80"/>
    </row>
    <row r="26011" spans="22:22" ht="9" hidden="1" customHeight="1" x14ac:dyDescent="0.25">
      <c r="V26011" s="80"/>
    </row>
    <row r="26012" spans="22:22" ht="9" hidden="1" customHeight="1" x14ac:dyDescent="0.25">
      <c r="V26012" s="80"/>
    </row>
    <row r="26013" spans="22:22" ht="9" hidden="1" customHeight="1" x14ac:dyDescent="0.25">
      <c r="V26013" s="80"/>
    </row>
    <row r="26014" spans="22:22" ht="9" hidden="1" customHeight="1" x14ac:dyDescent="0.25">
      <c r="V26014" s="80"/>
    </row>
    <row r="26015" spans="22:22" ht="9" hidden="1" customHeight="1" x14ac:dyDescent="0.25">
      <c r="V26015" s="80"/>
    </row>
    <row r="26016" spans="22:22" ht="9" hidden="1" customHeight="1" x14ac:dyDescent="0.25">
      <c r="V26016" s="80"/>
    </row>
    <row r="26017" spans="22:22" ht="9" hidden="1" customHeight="1" x14ac:dyDescent="0.25">
      <c r="V26017" s="80"/>
    </row>
    <row r="26018" spans="22:22" ht="9" hidden="1" customHeight="1" x14ac:dyDescent="0.25">
      <c r="V26018" s="80"/>
    </row>
    <row r="26019" spans="22:22" ht="9" hidden="1" customHeight="1" x14ac:dyDescent="0.25">
      <c r="V26019" s="80"/>
    </row>
    <row r="26020" spans="22:22" ht="9" hidden="1" customHeight="1" x14ac:dyDescent="0.25">
      <c r="V26020" s="80"/>
    </row>
    <row r="26021" spans="22:22" ht="9" hidden="1" customHeight="1" x14ac:dyDescent="0.25">
      <c r="V26021" s="80"/>
    </row>
    <row r="26022" spans="22:22" ht="9" hidden="1" customHeight="1" x14ac:dyDescent="0.25">
      <c r="V26022" s="80"/>
    </row>
    <row r="26023" spans="22:22" ht="9" hidden="1" customHeight="1" x14ac:dyDescent="0.25">
      <c r="V26023" s="80"/>
    </row>
    <row r="26024" spans="22:22" ht="9" hidden="1" customHeight="1" x14ac:dyDescent="0.25">
      <c r="V26024" s="80"/>
    </row>
    <row r="26025" spans="22:22" ht="9" hidden="1" customHeight="1" x14ac:dyDescent="0.25">
      <c r="V26025" s="80"/>
    </row>
    <row r="26026" spans="22:22" ht="9" hidden="1" customHeight="1" x14ac:dyDescent="0.25">
      <c r="V26026" s="80"/>
    </row>
    <row r="26027" spans="22:22" ht="9" hidden="1" customHeight="1" x14ac:dyDescent="0.25">
      <c r="V26027" s="80"/>
    </row>
    <row r="26028" spans="22:22" ht="9" hidden="1" customHeight="1" x14ac:dyDescent="0.25">
      <c r="V26028" s="80"/>
    </row>
    <row r="26029" spans="22:22" ht="9" hidden="1" customHeight="1" x14ac:dyDescent="0.25">
      <c r="V26029" s="80"/>
    </row>
    <row r="26030" spans="22:22" ht="9" hidden="1" customHeight="1" x14ac:dyDescent="0.25">
      <c r="V26030" s="80"/>
    </row>
    <row r="26031" spans="22:22" ht="9" hidden="1" customHeight="1" x14ac:dyDescent="0.25">
      <c r="V26031" s="80"/>
    </row>
    <row r="26032" spans="22:22" ht="9" hidden="1" customHeight="1" x14ac:dyDescent="0.25">
      <c r="V26032" s="80"/>
    </row>
    <row r="26033" spans="22:22" ht="9" hidden="1" customHeight="1" x14ac:dyDescent="0.25">
      <c r="V26033" s="80"/>
    </row>
    <row r="26034" spans="22:22" ht="9" hidden="1" customHeight="1" x14ac:dyDescent="0.25">
      <c r="V26034" s="80"/>
    </row>
    <row r="26035" spans="22:22" ht="9" hidden="1" customHeight="1" x14ac:dyDescent="0.25">
      <c r="V26035" s="80"/>
    </row>
    <row r="26036" spans="22:22" ht="9" hidden="1" customHeight="1" x14ac:dyDescent="0.25">
      <c r="V26036" s="80"/>
    </row>
    <row r="26037" spans="22:22" ht="9" hidden="1" customHeight="1" x14ac:dyDescent="0.25">
      <c r="V26037" s="80"/>
    </row>
    <row r="26038" spans="22:22" ht="9" hidden="1" customHeight="1" x14ac:dyDescent="0.25">
      <c r="V26038" s="80"/>
    </row>
    <row r="26039" spans="22:22" ht="9" hidden="1" customHeight="1" x14ac:dyDescent="0.25">
      <c r="V26039" s="80"/>
    </row>
    <row r="26040" spans="22:22" ht="9" hidden="1" customHeight="1" x14ac:dyDescent="0.25">
      <c r="V26040" s="80"/>
    </row>
    <row r="26041" spans="22:22" ht="9" hidden="1" customHeight="1" x14ac:dyDescent="0.25">
      <c r="V26041" s="80"/>
    </row>
    <row r="26042" spans="22:22" ht="9" hidden="1" customHeight="1" x14ac:dyDescent="0.25">
      <c r="V26042" s="80"/>
    </row>
    <row r="26043" spans="22:22" ht="9" hidden="1" customHeight="1" x14ac:dyDescent="0.25">
      <c r="V26043" s="80"/>
    </row>
    <row r="26044" spans="22:22" ht="9" hidden="1" customHeight="1" x14ac:dyDescent="0.25">
      <c r="V26044" s="80"/>
    </row>
    <row r="26045" spans="22:22" ht="9" hidden="1" customHeight="1" x14ac:dyDescent="0.25">
      <c r="V26045" s="80"/>
    </row>
    <row r="26046" spans="22:22" ht="9" hidden="1" customHeight="1" x14ac:dyDescent="0.25">
      <c r="V26046" s="80"/>
    </row>
    <row r="26047" spans="22:22" ht="9" hidden="1" customHeight="1" x14ac:dyDescent="0.25">
      <c r="V26047" s="80"/>
    </row>
    <row r="26048" spans="22:22" ht="9" hidden="1" customHeight="1" x14ac:dyDescent="0.25">
      <c r="V26048" s="80"/>
    </row>
    <row r="26049" spans="22:22" ht="9" hidden="1" customHeight="1" x14ac:dyDescent="0.25">
      <c r="V26049" s="80"/>
    </row>
    <row r="26050" spans="22:22" ht="9" hidden="1" customHeight="1" x14ac:dyDescent="0.25">
      <c r="V26050" s="80"/>
    </row>
    <row r="26051" spans="22:22" ht="9" hidden="1" customHeight="1" x14ac:dyDescent="0.25">
      <c r="V26051" s="80"/>
    </row>
    <row r="26052" spans="22:22" ht="9" hidden="1" customHeight="1" x14ac:dyDescent="0.25">
      <c r="V26052" s="80"/>
    </row>
    <row r="26053" spans="22:22" ht="9" hidden="1" customHeight="1" x14ac:dyDescent="0.25">
      <c r="V26053" s="80"/>
    </row>
    <row r="26054" spans="22:22" ht="9" hidden="1" customHeight="1" x14ac:dyDescent="0.25">
      <c r="V26054" s="80"/>
    </row>
    <row r="26055" spans="22:22" ht="9" hidden="1" customHeight="1" x14ac:dyDescent="0.25">
      <c r="V26055" s="80"/>
    </row>
    <row r="26056" spans="22:22" ht="9" hidden="1" customHeight="1" x14ac:dyDescent="0.25">
      <c r="V26056" s="80"/>
    </row>
    <row r="26057" spans="22:22" ht="9" hidden="1" customHeight="1" x14ac:dyDescent="0.25">
      <c r="V26057" s="80"/>
    </row>
    <row r="26058" spans="22:22" ht="9" hidden="1" customHeight="1" x14ac:dyDescent="0.25">
      <c r="V26058" s="80"/>
    </row>
    <row r="26059" spans="22:22" ht="9" hidden="1" customHeight="1" x14ac:dyDescent="0.25">
      <c r="V26059" s="80"/>
    </row>
    <row r="26060" spans="22:22" ht="9" hidden="1" customHeight="1" x14ac:dyDescent="0.25">
      <c r="V26060" s="80"/>
    </row>
    <row r="26061" spans="22:22" ht="9" hidden="1" customHeight="1" x14ac:dyDescent="0.25">
      <c r="V26061" s="80"/>
    </row>
    <row r="26062" spans="22:22" ht="9" hidden="1" customHeight="1" x14ac:dyDescent="0.25">
      <c r="V26062" s="80"/>
    </row>
    <row r="26063" spans="22:22" ht="9" hidden="1" customHeight="1" x14ac:dyDescent="0.25">
      <c r="V26063" s="80"/>
    </row>
    <row r="26064" spans="22:22" ht="9" hidden="1" customHeight="1" x14ac:dyDescent="0.25">
      <c r="V26064" s="80"/>
    </row>
    <row r="26065" spans="22:22" ht="9" hidden="1" customHeight="1" x14ac:dyDescent="0.25">
      <c r="V26065" s="80"/>
    </row>
    <row r="26066" spans="22:22" ht="9" hidden="1" customHeight="1" x14ac:dyDescent="0.25">
      <c r="V26066" s="80"/>
    </row>
    <row r="26067" spans="22:22" ht="9" hidden="1" customHeight="1" x14ac:dyDescent="0.25">
      <c r="V26067" s="80"/>
    </row>
    <row r="26068" spans="22:22" ht="9" hidden="1" customHeight="1" x14ac:dyDescent="0.25">
      <c r="V26068" s="80"/>
    </row>
    <row r="26069" spans="22:22" ht="9" hidden="1" customHeight="1" x14ac:dyDescent="0.25">
      <c r="V26069" s="80"/>
    </row>
    <row r="26070" spans="22:22" ht="9" hidden="1" customHeight="1" x14ac:dyDescent="0.25">
      <c r="V26070" s="80"/>
    </row>
    <row r="26071" spans="22:22" ht="9" hidden="1" customHeight="1" x14ac:dyDescent="0.25">
      <c r="V26071" s="80"/>
    </row>
    <row r="26072" spans="22:22" ht="9" hidden="1" customHeight="1" x14ac:dyDescent="0.25">
      <c r="V26072" s="80"/>
    </row>
    <row r="26073" spans="22:22" ht="9" hidden="1" customHeight="1" x14ac:dyDescent="0.25">
      <c r="V26073" s="80"/>
    </row>
    <row r="26074" spans="22:22" ht="9" hidden="1" customHeight="1" x14ac:dyDescent="0.25">
      <c r="V26074" s="80"/>
    </row>
    <row r="26075" spans="22:22" ht="9" hidden="1" customHeight="1" x14ac:dyDescent="0.25">
      <c r="V26075" s="80"/>
    </row>
    <row r="26076" spans="22:22" ht="9" hidden="1" customHeight="1" x14ac:dyDescent="0.25">
      <c r="V26076" s="80"/>
    </row>
    <row r="26077" spans="22:22" ht="9" hidden="1" customHeight="1" x14ac:dyDescent="0.25">
      <c r="V26077" s="80"/>
    </row>
    <row r="26078" spans="22:22" ht="9" hidden="1" customHeight="1" x14ac:dyDescent="0.25">
      <c r="V26078" s="80"/>
    </row>
    <row r="26079" spans="22:22" ht="9" hidden="1" customHeight="1" x14ac:dyDescent="0.25">
      <c r="V26079" s="80"/>
    </row>
    <row r="26080" spans="22:22" ht="9" hidden="1" customHeight="1" x14ac:dyDescent="0.25">
      <c r="V26080" s="80"/>
    </row>
    <row r="26081" spans="22:22" ht="9" hidden="1" customHeight="1" x14ac:dyDescent="0.25">
      <c r="V26081" s="80"/>
    </row>
    <row r="26082" spans="22:22" ht="9" hidden="1" customHeight="1" x14ac:dyDescent="0.25">
      <c r="V26082" s="80"/>
    </row>
    <row r="26083" spans="22:22" ht="9" hidden="1" customHeight="1" x14ac:dyDescent="0.25">
      <c r="V26083" s="80"/>
    </row>
    <row r="26084" spans="22:22" ht="9" hidden="1" customHeight="1" x14ac:dyDescent="0.25">
      <c r="V26084" s="80"/>
    </row>
    <row r="26085" spans="22:22" ht="9" hidden="1" customHeight="1" x14ac:dyDescent="0.25">
      <c r="V26085" s="80"/>
    </row>
    <row r="26086" spans="22:22" ht="9" hidden="1" customHeight="1" x14ac:dyDescent="0.25">
      <c r="V26086" s="80"/>
    </row>
    <row r="26087" spans="22:22" ht="9" hidden="1" customHeight="1" x14ac:dyDescent="0.25">
      <c r="V26087" s="80"/>
    </row>
    <row r="26088" spans="22:22" ht="9" hidden="1" customHeight="1" x14ac:dyDescent="0.25">
      <c r="V26088" s="80"/>
    </row>
    <row r="26089" spans="22:22" ht="9" hidden="1" customHeight="1" x14ac:dyDescent="0.25">
      <c r="V26089" s="80"/>
    </row>
    <row r="26090" spans="22:22" ht="9" hidden="1" customHeight="1" x14ac:dyDescent="0.25">
      <c r="V26090" s="80"/>
    </row>
    <row r="26091" spans="22:22" ht="9" hidden="1" customHeight="1" x14ac:dyDescent="0.25">
      <c r="V26091" s="80"/>
    </row>
    <row r="26092" spans="22:22" ht="9" hidden="1" customHeight="1" x14ac:dyDescent="0.25">
      <c r="V26092" s="80"/>
    </row>
    <row r="26093" spans="22:22" ht="9" hidden="1" customHeight="1" x14ac:dyDescent="0.25">
      <c r="V26093" s="80"/>
    </row>
    <row r="26094" spans="22:22" ht="9" hidden="1" customHeight="1" x14ac:dyDescent="0.25">
      <c r="V26094" s="80"/>
    </row>
    <row r="26095" spans="22:22" ht="9" hidden="1" customHeight="1" x14ac:dyDescent="0.25">
      <c r="V26095" s="80"/>
    </row>
    <row r="26096" spans="22:22" ht="9" hidden="1" customHeight="1" x14ac:dyDescent="0.25">
      <c r="V26096" s="80"/>
    </row>
    <row r="26097" spans="22:22" ht="9" hidden="1" customHeight="1" x14ac:dyDescent="0.25">
      <c r="V26097" s="80"/>
    </row>
    <row r="26098" spans="22:22" ht="9" hidden="1" customHeight="1" x14ac:dyDescent="0.25">
      <c r="V26098" s="80"/>
    </row>
    <row r="26099" spans="22:22" ht="9" hidden="1" customHeight="1" x14ac:dyDescent="0.25">
      <c r="V26099" s="80"/>
    </row>
    <row r="26100" spans="22:22" ht="9" hidden="1" customHeight="1" x14ac:dyDescent="0.25">
      <c r="V26100" s="80"/>
    </row>
    <row r="26101" spans="22:22" ht="9" hidden="1" customHeight="1" x14ac:dyDescent="0.25">
      <c r="V26101" s="80"/>
    </row>
    <row r="26102" spans="22:22" ht="9" hidden="1" customHeight="1" x14ac:dyDescent="0.25">
      <c r="V26102" s="80"/>
    </row>
    <row r="26103" spans="22:22" ht="9" hidden="1" customHeight="1" x14ac:dyDescent="0.25">
      <c r="V26103" s="80"/>
    </row>
    <row r="26104" spans="22:22" ht="9" hidden="1" customHeight="1" x14ac:dyDescent="0.25">
      <c r="V26104" s="80"/>
    </row>
    <row r="26105" spans="22:22" ht="9" hidden="1" customHeight="1" x14ac:dyDescent="0.25">
      <c r="V26105" s="80"/>
    </row>
    <row r="26106" spans="22:22" ht="9" hidden="1" customHeight="1" x14ac:dyDescent="0.25">
      <c r="V26106" s="80"/>
    </row>
    <row r="26107" spans="22:22" ht="9" hidden="1" customHeight="1" x14ac:dyDescent="0.25">
      <c r="V26107" s="80"/>
    </row>
    <row r="26108" spans="22:22" ht="9" hidden="1" customHeight="1" x14ac:dyDescent="0.25">
      <c r="V26108" s="80"/>
    </row>
    <row r="26109" spans="22:22" ht="9" hidden="1" customHeight="1" x14ac:dyDescent="0.25">
      <c r="V26109" s="80"/>
    </row>
    <row r="26110" spans="22:22" ht="9" hidden="1" customHeight="1" x14ac:dyDescent="0.25">
      <c r="V26110" s="80"/>
    </row>
    <row r="26111" spans="22:22" ht="9" hidden="1" customHeight="1" x14ac:dyDescent="0.25">
      <c r="V26111" s="80"/>
    </row>
    <row r="26112" spans="22:22" ht="9" hidden="1" customHeight="1" x14ac:dyDescent="0.25">
      <c r="V26112" s="80"/>
    </row>
    <row r="26113" spans="22:22" ht="9" hidden="1" customHeight="1" x14ac:dyDescent="0.25">
      <c r="V26113" s="80"/>
    </row>
    <row r="26114" spans="22:22" ht="9" hidden="1" customHeight="1" x14ac:dyDescent="0.25">
      <c r="V26114" s="80"/>
    </row>
    <row r="26115" spans="22:22" ht="9" hidden="1" customHeight="1" x14ac:dyDescent="0.25">
      <c r="V26115" s="80"/>
    </row>
    <row r="26116" spans="22:22" ht="9" hidden="1" customHeight="1" x14ac:dyDescent="0.25">
      <c r="V26116" s="80"/>
    </row>
    <row r="26117" spans="22:22" ht="9" hidden="1" customHeight="1" x14ac:dyDescent="0.25">
      <c r="V26117" s="80"/>
    </row>
    <row r="26118" spans="22:22" ht="9" hidden="1" customHeight="1" x14ac:dyDescent="0.25">
      <c r="V26118" s="80"/>
    </row>
    <row r="26119" spans="22:22" ht="9" hidden="1" customHeight="1" x14ac:dyDescent="0.25">
      <c r="V26119" s="80"/>
    </row>
    <row r="26120" spans="22:22" ht="9" hidden="1" customHeight="1" x14ac:dyDescent="0.25">
      <c r="V26120" s="80"/>
    </row>
    <row r="26121" spans="22:22" ht="9" hidden="1" customHeight="1" x14ac:dyDescent="0.25">
      <c r="V26121" s="80"/>
    </row>
    <row r="26122" spans="22:22" ht="9" hidden="1" customHeight="1" x14ac:dyDescent="0.25">
      <c r="V26122" s="80"/>
    </row>
    <row r="26123" spans="22:22" ht="9" hidden="1" customHeight="1" x14ac:dyDescent="0.25">
      <c r="V26123" s="80"/>
    </row>
    <row r="26124" spans="22:22" ht="9" hidden="1" customHeight="1" x14ac:dyDescent="0.25">
      <c r="V26124" s="80"/>
    </row>
    <row r="26125" spans="22:22" ht="9" hidden="1" customHeight="1" x14ac:dyDescent="0.25">
      <c r="V26125" s="80"/>
    </row>
    <row r="26126" spans="22:22" ht="9" hidden="1" customHeight="1" x14ac:dyDescent="0.25">
      <c r="V26126" s="80"/>
    </row>
    <row r="26127" spans="22:22" ht="9" hidden="1" customHeight="1" x14ac:dyDescent="0.25">
      <c r="V26127" s="80"/>
    </row>
    <row r="26128" spans="22:22" ht="9" hidden="1" customHeight="1" x14ac:dyDescent="0.25">
      <c r="V26128" s="80"/>
    </row>
    <row r="26129" spans="22:22" ht="9" hidden="1" customHeight="1" x14ac:dyDescent="0.25">
      <c r="V26129" s="80"/>
    </row>
    <row r="26130" spans="22:22" ht="9" hidden="1" customHeight="1" x14ac:dyDescent="0.25">
      <c r="V26130" s="80"/>
    </row>
    <row r="26131" spans="22:22" ht="9" hidden="1" customHeight="1" x14ac:dyDescent="0.25">
      <c r="V26131" s="80"/>
    </row>
    <row r="26132" spans="22:22" ht="9" hidden="1" customHeight="1" x14ac:dyDescent="0.25">
      <c r="V26132" s="80"/>
    </row>
    <row r="26133" spans="22:22" ht="9" hidden="1" customHeight="1" x14ac:dyDescent="0.25">
      <c r="V26133" s="80"/>
    </row>
    <row r="26134" spans="22:22" ht="9" hidden="1" customHeight="1" x14ac:dyDescent="0.25">
      <c r="V26134" s="80"/>
    </row>
    <row r="26135" spans="22:22" ht="9" hidden="1" customHeight="1" x14ac:dyDescent="0.25">
      <c r="V26135" s="80"/>
    </row>
    <row r="26136" spans="22:22" ht="9" hidden="1" customHeight="1" x14ac:dyDescent="0.25">
      <c r="V26136" s="80"/>
    </row>
    <row r="26137" spans="22:22" ht="9" hidden="1" customHeight="1" x14ac:dyDescent="0.25">
      <c r="V26137" s="80"/>
    </row>
    <row r="26138" spans="22:22" ht="9" hidden="1" customHeight="1" x14ac:dyDescent="0.25">
      <c r="V26138" s="80"/>
    </row>
    <row r="26139" spans="22:22" ht="9" hidden="1" customHeight="1" x14ac:dyDescent="0.25">
      <c r="V26139" s="80"/>
    </row>
    <row r="26140" spans="22:22" ht="9" hidden="1" customHeight="1" x14ac:dyDescent="0.25">
      <c r="V26140" s="80"/>
    </row>
    <row r="26141" spans="22:22" ht="9" hidden="1" customHeight="1" x14ac:dyDescent="0.25">
      <c r="V26141" s="80"/>
    </row>
    <row r="26142" spans="22:22" ht="9" hidden="1" customHeight="1" x14ac:dyDescent="0.25">
      <c r="V26142" s="80"/>
    </row>
    <row r="26143" spans="22:22" ht="9" hidden="1" customHeight="1" x14ac:dyDescent="0.25">
      <c r="V26143" s="80"/>
    </row>
    <row r="26144" spans="22:22" ht="9" hidden="1" customHeight="1" x14ac:dyDescent="0.25">
      <c r="V26144" s="80"/>
    </row>
    <row r="26145" spans="22:22" ht="9" hidden="1" customHeight="1" x14ac:dyDescent="0.25">
      <c r="V26145" s="80"/>
    </row>
    <row r="26146" spans="22:22" ht="9" hidden="1" customHeight="1" x14ac:dyDescent="0.25">
      <c r="V26146" s="80"/>
    </row>
    <row r="26147" spans="22:22" ht="9" hidden="1" customHeight="1" x14ac:dyDescent="0.25">
      <c r="V26147" s="80"/>
    </row>
    <row r="26148" spans="22:22" ht="9" hidden="1" customHeight="1" x14ac:dyDescent="0.25">
      <c r="V26148" s="80"/>
    </row>
    <row r="26149" spans="22:22" ht="9" hidden="1" customHeight="1" x14ac:dyDescent="0.25">
      <c r="V26149" s="80"/>
    </row>
    <row r="26150" spans="22:22" ht="9" hidden="1" customHeight="1" x14ac:dyDescent="0.25">
      <c r="V26150" s="80"/>
    </row>
    <row r="26151" spans="22:22" ht="9" hidden="1" customHeight="1" x14ac:dyDescent="0.25">
      <c r="V26151" s="80"/>
    </row>
    <row r="26152" spans="22:22" ht="9" hidden="1" customHeight="1" x14ac:dyDescent="0.25">
      <c r="V26152" s="80"/>
    </row>
    <row r="26153" spans="22:22" ht="9" hidden="1" customHeight="1" x14ac:dyDescent="0.25">
      <c r="V26153" s="80"/>
    </row>
    <row r="26154" spans="22:22" ht="9" hidden="1" customHeight="1" x14ac:dyDescent="0.25">
      <c r="V26154" s="80"/>
    </row>
    <row r="26155" spans="22:22" ht="9" hidden="1" customHeight="1" x14ac:dyDescent="0.25">
      <c r="V26155" s="80"/>
    </row>
    <row r="26156" spans="22:22" ht="9" hidden="1" customHeight="1" x14ac:dyDescent="0.25">
      <c r="V26156" s="80"/>
    </row>
    <row r="26157" spans="22:22" ht="9" hidden="1" customHeight="1" x14ac:dyDescent="0.25">
      <c r="V26157" s="80"/>
    </row>
    <row r="26158" spans="22:22" ht="9" hidden="1" customHeight="1" x14ac:dyDescent="0.25">
      <c r="V26158" s="80"/>
    </row>
    <row r="26159" spans="22:22" ht="9" hidden="1" customHeight="1" x14ac:dyDescent="0.25">
      <c r="V26159" s="80"/>
    </row>
    <row r="26160" spans="22:22" ht="9" hidden="1" customHeight="1" x14ac:dyDescent="0.25">
      <c r="V26160" s="80"/>
    </row>
    <row r="26161" spans="22:22" ht="9" hidden="1" customHeight="1" x14ac:dyDescent="0.25">
      <c r="V26161" s="80"/>
    </row>
    <row r="26162" spans="22:22" ht="9" hidden="1" customHeight="1" x14ac:dyDescent="0.25">
      <c r="V26162" s="80"/>
    </row>
    <row r="26163" spans="22:22" ht="9" hidden="1" customHeight="1" x14ac:dyDescent="0.25">
      <c r="V26163" s="80"/>
    </row>
    <row r="26164" spans="22:22" ht="9" hidden="1" customHeight="1" x14ac:dyDescent="0.25">
      <c r="V26164" s="80"/>
    </row>
    <row r="26165" spans="22:22" ht="9" hidden="1" customHeight="1" x14ac:dyDescent="0.25">
      <c r="V26165" s="80"/>
    </row>
    <row r="26166" spans="22:22" ht="9" hidden="1" customHeight="1" x14ac:dyDescent="0.25">
      <c r="V26166" s="80"/>
    </row>
    <row r="26167" spans="22:22" ht="9" hidden="1" customHeight="1" x14ac:dyDescent="0.25">
      <c r="V26167" s="80"/>
    </row>
    <row r="26168" spans="22:22" ht="9" hidden="1" customHeight="1" x14ac:dyDescent="0.25">
      <c r="V26168" s="80"/>
    </row>
    <row r="26169" spans="22:22" ht="9" hidden="1" customHeight="1" x14ac:dyDescent="0.25">
      <c r="V26169" s="80"/>
    </row>
    <row r="26170" spans="22:22" ht="9" hidden="1" customHeight="1" x14ac:dyDescent="0.25">
      <c r="V26170" s="80"/>
    </row>
    <row r="26171" spans="22:22" ht="9" hidden="1" customHeight="1" x14ac:dyDescent="0.25">
      <c r="V26171" s="80"/>
    </row>
    <row r="26172" spans="22:22" ht="9" hidden="1" customHeight="1" x14ac:dyDescent="0.25">
      <c r="V26172" s="80"/>
    </row>
    <row r="26173" spans="22:22" ht="9" hidden="1" customHeight="1" x14ac:dyDescent="0.25">
      <c r="V26173" s="80"/>
    </row>
    <row r="26174" spans="22:22" ht="9" hidden="1" customHeight="1" x14ac:dyDescent="0.25">
      <c r="V26174" s="80"/>
    </row>
    <row r="26175" spans="22:22" ht="9" hidden="1" customHeight="1" x14ac:dyDescent="0.25">
      <c r="V26175" s="80"/>
    </row>
    <row r="26176" spans="22:22" ht="9" hidden="1" customHeight="1" x14ac:dyDescent="0.25">
      <c r="V26176" s="80"/>
    </row>
    <row r="26177" spans="22:22" ht="9" hidden="1" customHeight="1" x14ac:dyDescent="0.25">
      <c r="V26177" s="80"/>
    </row>
    <row r="26178" spans="22:22" ht="9" hidden="1" customHeight="1" x14ac:dyDescent="0.25">
      <c r="V26178" s="80"/>
    </row>
    <row r="26179" spans="22:22" ht="9" hidden="1" customHeight="1" x14ac:dyDescent="0.25">
      <c r="V26179" s="80"/>
    </row>
    <row r="26180" spans="22:22" ht="9" hidden="1" customHeight="1" x14ac:dyDescent="0.25">
      <c r="V26180" s="80"/>
    </row>
    <row r="26181" spans="22:22" ht="9" hidden="1" customHeight="1" x14ac:dyDescent="0.25">
      <c r="V26181" s="80"/>
    </row>
    <row r="26182" spans="22:22" ht="9" hidden="1" customHeight="1" x14ac:dyDescent="0.25">
      <c r="V26182" s="80"/>
    </row>
    <row r="26183" spans="22:22" ht="9" hidden="1" customHeight="1" x14ac:dyDescent="0.25">
      <c r="V26183" s="80"/>
    </row>
    <row r="26184" spans="22:22" ht="9" hidden="1" customHeight="1" x14ac:dyDescent="0.25">
      <c r="V26184" s="80"/>
    </row>
    <row r="26185" spans="22:22" ht="9" hidden="1" customHeight="1" x14ac:dyDescent="0.25">
      <c r="V26185" s="80"/>
    </row>
    <row r="26186" spans="22:22" ht="9" hidden="1" customHeight="1" x14ac:dyDescent="0.25">
      <c r="V26186" s="80"/>
    </row>
    <row r="26187" spans="22:22" ht="9" hidden="1" customHeight="1" x14ac:dyDescent="0.25">
      <c r="V26187" s="80"/>
    </row>
    <row r="26188" spans="22:22" ht="9" hidden="1" customHeight="1" x14ac:dyDescent="0.25">
      <c r="V26188" s="80"/>
    </row>
    <row r="26189" spans="22:22" ht="9" hidden="1" customHeight="1" x14ac:dyDescent="0.25">
      <c r="V26189" s="80"/>
    </row>
    <row r="26190" spans="22:22" ht="9" hidden="1" customHeight="1" x14ac:dyDescent="0.25">
      <c r="V26190" s="80"/>
    </row>
    <row r="26191" spans="22:22" ht="9" hidden="1" customHeight="1" x14ac:dyDescent="0.25">
      <c r="V26191" s="80"/>
    </row>
    <row r="26192" spans="22:22" ht="9" hidden="1" customHeight="1" x14ac:dyDescent="0.25">
      <c r="V26192" s="80"/>
    </row>
    <row r="26193" spans="22:22" ht="9" hidden="1" customHeight="1" x14ac:dyDescent="0.25">
      <c r="V26193" s="80"/>
    </row>
    <row r="26194" spans="22:22" ht="9" hidden="1" customHeight="1" x14ac:dyDescent="0.25">
      <c r="V26194" s="80"/>
    </row>
    <row r="26195" spans="22:22" ht="9" hidden="1" customHeight="1" x14ac:dyDescent="0.25">
      <c r="V26195" s="80"/>
    </row>
    <row r="26196" spans="22:22" ht="9" hidden="1" customHeight="1" x14ac:dyDescent="0.25">
      <c r="V26196" s="80"/>
    </row>
    <row r="26197" spans="22:22" ht="9" hidden="1" customHeight="1" x14ac:dyDescent="0.25">
      <c r="V26197" s="80"/>
    </row>
    <row r="26198" spans="22:22" ht="9" hidden="1" customHeight="1" x14ac:dyDescent="0.25">
      <c r="V26198" s="80"/>
    </row>
    <row r="26199" spans="22:22" ht="9" hidden="1" customHeight="1" x14ac:dyDescent="0.25">
      <c r="V26199" s="80"/>
    </row>
    <row r="26200" spans="22:22" ht="9" hidden="1" customHeight="1" x14ac:dyDescent="0.25">
      <c r="V26200" s="80"/>
    </row>
    <row r="26201" spans="22:22" ht="9" hidden="1" customHeight="1" x14ac:dyDescent="0.25">
      <c r="V26201" s="80"/>
    </row>
    <row r="26202" spans="22:22" ht="9" hidden="1" customHeight="1" x14ac:dyDescent="0.25">
      <c r="V26202" s="80"/>
    </row>
    <row r="26203" spans="22:22" ht="9" hidden="1" customHeight="1" x14ac:dyDescent="0.25">
      <c r="V26203" s="80"/>
    </row>
    <row r="26204" spans="22:22" ht="9" hidden="1" customHeight="1" x14ac:dyDescent="0.25">
      <c r="V26204" s="80"/>
    </row>
    <row r="26205" spans="22:22" ht="9" hidden="1" customHeight="1" x14ac:dyDescent="0.25">
      <c r="V26205" s="80"/>
    </row>
    <row r="26206" spans="22:22" ht="9" hidden="1" customHeight="1" x14ac:dyDescent="0.25">
      <c r="V26206" s="80"/>
    </row>
    <row r="26207" spans="22:22" ht="9" hidden="1" customHeight="1" x14ac:dyDescent="0.25">
      <c r="V26207" s="80"/>
    </row>
    <row r="26208" spans="22:22" ht="9" hidden="1" customHeight="1" x14ac:dyDescent="0.25">
      <c r="V26208" s="80"/>
    </row>
    <row r="26209" spans="22:22" ht="9" hidden="1" customHeight="1" x14ac:dyDescent="0.25">
      <c r="V26209" s="80"/>
    </row>
    <row r="26210" spans="22:22" ht="9" hidden="1" customHeight="1" x14ac:dyDescent="0.25">
      <c r="V26210" s="80"/>
    </row>
    <row r="26211" spans="22:22" ht="9" hidden="1" customHeight="1" x14ac:dyDescent="0.25">
      <c r="V26211" s="80"/>
    </row>
    <row r="26212" spans="22:22" ht="9" hidden="1" customHeight="1" x14ac:dyDescent="0.25">
      <c r="V26212" s="80"/>
    </row>
    <row r="26213" spans="22:22" ht="9" hidden="1" customHeight="1" x14ac:dyDescent="0.25">
      <c r="V26213" s="80"/>
    </row>
    <row r="26214" spans="22:22" ht="9" hidden="1" customHeight="1" x14ac:dyDescent="0.25">
      <c r="V26214" s="80"/>
    </row>
    <row r="26215" spans="22:22" ht="9" hidden="1" customHeight="1" x14ac:dyDescent="0.25">
      <c r="V26215" s="80"/>
    </row>
    <row r="26216" spans="22:22" ht="9" hidden="1" customHeight="1" x14ac:dyDescent="0.25">
      <c r="V26216" s="80"/>
    </row>
    <row r="26217" spans="22:22" ht="9" hidden="1" customHeight="1" x14ac:dyDescent="0.25">
      <c r="V26217" s="80"/>
    </row>
    <row r="26218" spans="22:22" ht="9" hidden="1" customHeight="1" x14ac:dyDescent="0.25">
      <c r="V26218" s="80"/>
    </row>
    <row r="26219" spans="22:22" ht="9" hidden="1" customHeight="1" x14ac:dyDescent="0.25">
      <c r="V26219" s="80"/>
    </row>
    <row r="26220" spans="22:22" ht="9" hidden="1" customHeight="1" x14ac:dyDescent="0.25">
      <c r="V26220" s="80"/>
    </row>
    <row r="26221" spans="22:22" ht="9" hidden="1" customHeight="1" x14ac:dyDescent="0.25">
      <c r="V26221" s="80"/>
    </row>
    <row r="26222" spans="22:22" ht="9" hidden="1" customHeight="1" x14ac:dyDescent="0.25">
      <c r="V26222" s="80"/>
    </row>
    <row r="26223" spans="22:22" ht="9" hidden="1" customHeight="1" x14ac:dyDescent="0.25">
      <c r="V26223" s="80"/>
    </row>
    <row r="26224" spans="22:22" ht="9" hidden="1" customHeight="1" x14ac:dyDescent="0.25">
      <c r="V26224" s="80"/>
    </row>
    <row r="26225" spans="22:22" ht="9" hidden="1" customHeight="1" x14ac:dyDescent="0.25">
      <c r="V26225" s="80"/>
    </row>
    <row r="26226" spans="22:22" ht="9" hidden="1" customHeight="1" x14ac:dyDescent="0.25">
      <c r="V26226" s="80"/>
    </row>
    <row r="26227" spans="22:22" ht="9" hidden="1" customHeight="1" x14ac:dyDescent="0.25">
      <c r="V26227" s="80"/>
    </row>
    <row r="26228" spans="22:22" ht="9" hidden="1" customHeight="1" x14ac:dyDescent="0.25">
      <c r="V26228" s="80"/>
    </row>
    <row r="26229" spans="22:22" ht="9" hidden="1" customHeight="1" x14ac:dyDescent="0.25">
      <c r="V26229" s="80"/>
    </row>
    <row r="26230" spans="22:22" ht="9" hidden="1" customHeight="1" x14ac:dyDescent="0.25">
      <c r="V26230" s="80"/>
    </row>
    <row r="26231" spans="22:22" ht="9" hidden="1" customHeight="1" x14ac:dyDescent="0.25">
      <c r="V26231" s="80"/>
    </row>
    <row r="26232" spans="22:22" ht="9" hidden="1" customHeight="1" x14ac:dyDescent="0.25">
      <c r="V26232" s="80"/>
    </row>
    <row r="26233" spans="22:22" ht="9" hidden="1" customHeight="1" x14ac:dyDescent="0.25">
      <c r="V26233" s="80"/>
    </row>
    <row r="26234" spans="22:22" ht="9" hidden="1" customHeight="1" x14ac:dyDescent="0.25">
      <c r="V26234" s="80"/>
    </row>
    <row r="26235" spans="22:22" ht="9" hidden="1" customHeight="1" x14ac:dyDescent="0.25">
      <c r="V26235" s="80"/>
    </row>
    <row r="26236" spans="22:22" ht="9" hidden="1" customHeight="1" x14ac:dyDescent="0.25">
      <c r="V26236" s="80"/>
    </row>
    <row r="26237" spans="22:22" ht="9" hidden="1" customHeight="1" x14ac:dyDescent="0.25">
      <c r="V26237" s="80"/>
    </row>
    <row r="26238" spans="22:22" ht="9" hidden="1" customHeight="1" x14ac:dyDescent="0.25">
      <c r="V26238" s="80"/>
    </row>
    <row r="26239" spans="22:22" ht="9" hidden="1" customHeight="1" x14ac:dyDescent="0.25">
      <c r="V26239" s="80"/>
    </row>
    <row r="26240" spans="22:22" ht="9" hidden="1" customHeight="1" x14ac:dyDescent="0.25">
      <c r="V26240" s="80"/>
    </row>
    <row r="26241" spans="22:22" ht="9" hidden="1" customHeight="1" x14ac:dyDescent="0.25">
      <c r="V26241" s="80"/>
    </row>
    <row r="26242" spans="22:22" ht="9" hidden="1" customHeight="1" x14ac:dyDescent="0.25">
      <c r="V26242" s="80"/>
    </row>
    <row r="26243" spans="22:22" ht="9" hidden="1" customHeight="1" x14ac:dyDescent="0.25">
      <c r="V26243" s="80"/>
    </row>
    <row r="26244" spans="22:22" ht="9" hidden="1" customHeight="1" x14ac:dyDescent="0.25">
      <c r="V26244" s="80"/>
    </row>
    <row r="26245" spans="22:22" ht="9" hidden="1" customHeight="1" x14ac:dyDescent="0.25">
      <c r="V26245" s="80"/>
    </row>
    <row r="26246" spans="22:22" ht="9" hidden="1" customHeight="1" x14ac:dyDescent="0.25">
      <c r="V26246" s="80"/>
    </row>
    <row r="26247" spans="22:22" ht="9" hidden="1" customHeight="1" x14ac:dyDescent="0.25">
      <c r="V26247" s="80"/>
    </row>
    <row r="26248" spans="22:22" ht="9" hidden="1" customHeight="1" x14ac:dyDescent="0.25">
      <c r="V26248" s="80"/>
    </row>
    <row r="26249" spans="22:22" ht="9" hidden="1" customHeight="1" x14ac:dyDescent="0.25">
      <c r="V26249" s="80"/>
    </row>
    <row r="26250" spans="22:22" ht="9" hidden="1" customHeight="1" x14ac:dyDescent="0.25">
      <c r="V26250" s="80"/>
    </row>
    <row r="26251" spans="22:22" ht="9" hidden="1" customHeight="1" x14ac:dyDescent="0.25">
      <c r="V26251" s="80"/>
    </row>
    <row r="26252" spans="22:22" ht="9" hidden="1" customHeight="1" x14ac:dyDescent="0.25">
      <c r="V26252" s="80"/>
    </row>
    <row r="26253" spans="22:22" ht="9" hidden="1" customHeight="1" x14ac:dyDescent="0.25">
      <c r="V26253" s="80"/>
    </row>
    <row r="26254" spans="22:22" ht="9" hidden="1" customHeight="1" x14ac:dyDescent="0.25">
      <c r="V26254" s="80"/>
    </row>
    <row r="26255" spans="22:22" ht="9" hidden="1" customHeight="1" x14ac:dyDescent="0.25">
      <c r="V26255" s="80"/>
    </row>
    <row r="26256" spans="22:22" ht="9" hidden="1" customHeight="1" x14ac:dyDescent="0.25">
      <c r="V26256" s="80"/>
    </row>
    <row r="26257" spans="22:22" ht="9" hidden="1" customHeight="1" x14ac:dyDescent="0.25">
      <c r="V26257" s="80"/>
    </row>
    <row r="26258" spans="22:22" ht="9" hidden="1" customHeight="1" x14ac:dyDescent="0.25">
      <c r="V26258" s="80"/>
    </row>
    <row r="26259" spans="22:22" ht="9" hidden="1" customHeight="1" x14ac:dyDescent="0.25">
      <c r="V26259" s="80"/>
    </row>
    <row r="26260" spans="22:22" ht="9" hidden="1" customHeight="1" x14ac:dyDescent="0.25">
      <c r="V26260" s="80"/>
    </row>
    <row r="26261" spans="22:22" ht="9" hidden="1" customHeight="1" x14ac:dyDescent="0.25">
      <c r="V26261" s="80"/>
    </row>
    <row r="26262" spans="22:22" ht="9" hidden="1" customHeight="1" x14ac:dyDescent="0.25">
      <c r="V26262" s="80"/>
    </row>
    <row r="26263" spans="22:22" ht="9" hidden="1" customHeight="1" x14ac:dyDescent="0.25">
      <c r="V26263" s="80"/>
    </row>
    <row r="26264" spans="22:22" ht="9" hidden="1" customHeight="1" x14ac:dyDescent="0.25">
      <c r="V26264" s="80"/>
    </row>
    <row r="26265" spans="22:22" ht="9" hidden="1" customHeight="1" x14ac:dyDescent="0.25">
      <c r="V26265" s="80"/>
    </row>
    <row r="26266" spans="22:22" ht="9" hidden="1" customHeight="1" x14ac:dyDescent="0.25">
      <c r="V26266" s="80"/>
    </row>
    <row r="26267" spans="22:22" ht="9" hidden="1" customHeight="1" x14ac:dyDescent="0.25">
      <c r="V26267" s="80"/>
    </row>
    <row r="26268" spans="22:22" ht="9" hidden="1" customHeight="1" x14ac:dyDescent="0.25">
      <c r="V26268" s="80"/>
    </row>
    <row r="26269" spans="22:22" ht="9" hidden="1" customHeight="1" x14ac:dyDescent="0.25">
      <c r="V26269" s="80"/>
    </row>
    <row r="26270" spans="22:22" ht="9" hidden="1" customHeight="1" x14ac:dyDescent="0.25">
      <c r="V26270" s="80"/>
    </row>
    <row r="26271" spans="22:22" ht="9" hidden="1" customHeight="1" x14ac:dyDescent="0.25">
      <c r="V26271" s="80"/>
    </row>
    <row r="26272" spans="22:22" ht="9" hidden="1" customHeight="1" x14ac:dyDescent="0.25">
      <c r="V26272" s="80"/>
    </row>
    <row r="26273" spans="22:22" ht="9" hidden="1" customHeight="1" x14ac:dyDescent="0.25">
      <c r="V26273" s="80"/>
    </row>
    <row r="26274" spans="22:22" ht="9" hidden="1" customHeight="1" x14ac:dyDescent="0.25">
      <c r="V26274" s="80"/>
    </row>
    <row r="26275" spans="22:22" ht="9" hidden="1" customHeight="1" x14ac:dyDescent="0.25">
      <c r="V26275" s="80"/>
    </row>
    <row r="26276" spans="22:22" ht="9" hidden="1" customHeight="1" x14ac:dyDescent="0.25">
      <c r="V26276" s="80"/>
    </row>
    <row r="26277" spans="22:22" ht="9" hidden="1" customHeight="1" x14ac:dyDescent="0.25">
      <c r="V26277" s="80"/>
    </row>
    <row r="26278" spans="22:22" ht="9" hidden="1" customHeight="1" x14ac:dyDescent="0.25">
      <c r="V26278" s="80"/>
    </row>
    <row r="26279" spans="22:22" ht="9" hidden="1" customHeight="1" x14ac:dyDescent="0.25">
      <c r="V26279" s="80"/>
    </row>
    <row r="26280" spans="22:22" ht="9" hidden="1" customHeight="1" x14ac:dyDescent="0.25">
      <c r="V26280" s="80"/>
    </row>
    <row r="26281" spans="22:22" ht="9" hidden="1" customHeight="1" x14ac:dyDescent="0.25">
      <c r="V26281" s="80"/>
    </row>
    <row r="26282" spans="22:22" ht="9" hidden="1" customHeight="1" x14ac:dyDescent="0.25">
      <c r="V26282" s="80"/>
    </row>
    <row r="26283" spans="22:22" ht="9" hidden="1" customHeight="1" x14ac:dyDescent="0.25">
      <c r="V26283" s="80"/>
    </row>
    <row r="26284" spans="22:22" ht="9" hidden="1" customHeight="1" x14ac:dyDescent="0.25">
      <c r="V26284" s="80"/>
    </row>
    <row r="26285" spans="22:22" ht="9" hidden="1" customHeight="1" x14ac:dyDescent="0.25">
      <c r="V26285" s="80"/>
    </row>
    <row r="26286" spans="22:22" ht="9" hidden="1" customHeight="1" x14ac:dyDescent="0.25">
      <c r="V26286" s="80"/>
    </row>
    <row r="26287" spans="22:22" ht="9" hidden="1" customHeight="1" x14ac:dyDescent="0.25">
      <c r="V26287" s="80"/>
    </row>
    <row r="26288" spans="22:22" ht="9" hidden="1" customHeight="1" x14ac:dyDescent="0.25">
      <c r="V26288" s="80"/>
    </row>
    <row r="26289" spans="22:22" ht="9" hidden="1" customHeight="1" x14ac:dyDescent="0.25">
      <c r="V26289" s="80"/>
    </row>
    <row r="26290" spans="22:22" ht="9" hidden="1" customHeight="1" x14ac:dyDescent="0.25">
      <c r="V26290" s="80"/>
    </row>
    <row r="26291" spans="22:22" ht="9" hidden="1" customHeight="1" x14ac:dyDescent="0.25">
      <c r="V26291" s="80"/>
    </row>
    <row r="26292" spans="22:22" ht="9" hidden="1" customHeight="1" x14ac:dyDescent="0.25">
      <c r="V26292" s="80"/>
    </row>
    <row r="26293" spans="22:22" ht="9" hidden="1" customHeight="1" x14ac:dyDescent="0.25">
      <c r="V26293" s="80"/>
    </row>
    <row r="26294" spans="22:22" ht="9" hidden="1" customHeight="1" x14ac:dyDescent="0.25">
      <c r="V26294" s="80"/>
    </row>
    <row r="26295" spans="22:22" ht="9" hidden="1" customHeight="1" x14ac:dyDescent="0.25">
      <c r="V26295" s="80"/>
    </row>
    <row r="26296" spans="22:22" ht="9" hidden="1" customHeight="1" x14ac:dyDescent="0.25">
      <c r="V26296" s="80"/>
    </row>
    <row r="26297" spans="22:22" ht="9" hidden="1" customHeight="1" x14ac:dyDescent="0.25">
      <c r="V26297" s="80"/>
    </row>
    <row r="26298" spans="22:22" ht="9" hidden="1" customHeight="1" x14ac:dyDescent="0.25">
      <c r="V26298" s="80"/>
    </row>
    <row r="26299" spans="22:22" ht="9" hidden="1" customHeight="1" x14ac:dyDescent="0.25">
      <c r="V26299" s="80"/>
    </row>
    <row r="26300" spans="22:22" ht="9" hidden="1" customHeight="1" x14ac:dyDescent="0.25">
      <c r="V26300" s="80"/>
    </row>
    <row r="26301" spans="22:22" ht="9" hidden="1" customHeight="1" x14ac:dyDescent="0.25">
      <c r="V26301" s="80"/>
    </row>
    <row r="26302" spans="22:22" ht="9" hidden="1" customHeight="1" x14ac:dyDescent="0.25">
      <c r="V26302" s="80"/>
    </row>
    <row r="26303" spans="22:22" ht="9" hidden="1" customHeight="1" x14ac:dyDescent="0.25">
      <c r="V26303" s="80"/>
    </row>
    <row r="26304" spans="22:22" ht="9" hidden="1" customHeight="1" x14ac:dyDescent="0.25">
      <c r="V26304" s="80"/>
    </row>
    <row r="26305" spans="22:22" ht="9" hidden="1" customHeight="1" x14ac:dyDescent="0.25">
      <c r="V26305" s="80"/>
    </row>
    <row r="26306" spans="22:22" ht="9" hidden="1" customHeight="1" x14ac:dyDescent="0.25">
      <c r="V26306" s="80"/>
    </row>
    <row r="26307" spans="22:22" ht="9" hidden="1" customHeight="1" x14ac:dyDescent="0.25">
      <c r="V26307" s="80"/>
    </row>
    <row r="26308" spans="22:22" ht="9" hidden="1" customHeight="1" x14ac:dyDescent="0.25">
      <c r="V26308" s="80"/>
    </row>
    <row r="26309" spans="22:22" ht="9" hidden="1" customHeight="1" x14ac:dyDescent="0.25">
      <c r="V26309" s="80"/>
    </row>
    <row r="26310" spans="22:22" ht="9" hidden="1" customHeight="1" x14ac:dyDescent="0.25">
      <c r="V26310" s="80"/>
    </row>
    <row r="26311" spans="22:22" ht="9" hidden="1" customHeight="1" x14ac:dyDescent="0.25">
      <c r="V26311" s="80"/>
    </row>
    <row r="26312" spans="22:22" ht="9" hidden="1" customHeight="1" x14ac:dyDescent="0.25">
      <c r="V26312" s="80"/>
    </row>
    <row r="26313" spans="22:22" ht="9" hidden="1" customHeight="1" x14ac:dyDescent="0.25">
      <c r="V26313" s="80"/>
    </row>
    <row r="26314" spans="22:22" ht="9" hidden="1" customHeight="1" x14ac:dyDescent="0.25">
      <c r="V26314" s="80"/>
    </row>
    <row r="26315" spans="22:22" ht="9" hidden="1" customHeight="1" x14ac:dyDescent="0.25">
      <c r="V26315" s="80"/>
    </row>
    <row r="26316" spans="22:22" ht="9" hidden="1" customHeight="1" x14ac:dyDescent="0.25">
      <c r="V26316" s="80"/>
    </row>
    <row r="26317" spans="22:22" ht="9" hidden="1" customHeight="1" x14ac:dyDescent="0.25">
      <c r="V26317" s="80"/>
    </row>
    <row r="26318" spans="22:22" ht="9" hidden="1" customHeight="1" x14ac:dyDescent="0.25">
      <c r="V26318" s="80"/>
    </row>
    <row r="26319" spans="22:22" ht="9" hidden="1" customHeight="1" x14ac:dyDescent="0.25">
      <c r="V26319" s="80"/>
    </row>
    <row r="26320" spans="22:22" ht="9" hidden="1" customHeight="1" x14ac:dyDescent="0.25">
      <c r="V26320" s="80"/>
    </row>
    <row r="26321" spans="22:22" ht="9" hidden="1" customHeight="1" x14ac:dyDescent="0.25">
      <c r="V26321" s="80"/>
    </row>
    <row r="26322" spans="22:22" ht="9" hidden="1" customHeight="1" x14ac:dyDescent="0.25">
      <c r="V26322" s="80"/>
    </row>
    <row r="26323" spans="22:22" ht="9" hidden="1" customHeight="1" x14ac:dyDescent="0.25">
      <c r="V26323" s="80"/>
    </row>
    <row r="26324" spans="22:22" ht="9" hidden="1" customHeight="1" x14ac:dyDescent="0.25">
      <c r="V26324" s="80"/>
    </row>
    <row r="26325" spans="22:22" ht="9" hidden="1" customHeight="1" x14ac:dyDescent="0.25">
      <c r="V26325" s="80"/>
    </row>
    <row r="26326" spans="22:22" ht="9" hidden="1" customHeight="1" x14ac:dyDescent="0.25">
      <c r="V26326" s="80"/>
    </row>
    <row r="26327" spans="22:22" ht="9" hidden="1" customHeight="1" x14ac:dyDescent="0.25">
      <c r="V26327" s="80"/>
    </row>
    <row r="26328" spans="22:22" ht="9" hidden="1" customHeight="1" x14ac:dyDescent="0.25">
      <c r="V26328" s="80"/>
    </row>
    <row r="26329" spans="22:22" ht="9" hidden="1" customHeight="1" x14ac:dyDescent="0.25">
      <c r="V26329" s="80"/>
    </row>
    <row r="26330" spans="22:22" ht="9" hidden="1" customHeight="1" x14ac:dyDescent="0.25">
      <c r="V26330" s="80"/>
    </row>
    <row r="26331" spans="22:22" ht="9" hidden="1" customHeight="1" x14ac:dyDescent="0.25">
      <c r="V26331" s="80"/>
    </row>
    <row r="26332" spans="22:22" ht="9" hidden="1" customHeight="1" x14ac:dyDescent="0.25">
      <c r="V26332" s="80"/>
    </row>
    <row r="26333" spans="22:22" ht="9" hidden="1" customHeight="1" x14ac:dyDescent="0.25">
      <c r="V26333" s="80"/>
    </row>
    <row r="26334" spans="22:22" ht="9" hidden="1" customHeight="1" x14ac:dyDescent="0.25">
      <c r="V26334" s="80"/>
    </row>
    <row r="26335" spans="22:22" ht="9" hidden="1" customHeight="1" x14ac:dyDescent="0.25">
      <c r="V26335" s="80"/>
    </row>
    <row r="26336" spans="22:22" ht="9" hidden="1" customHeight="1" x14ac:dyDescent="0.25">
      <c r="V26336" s="80"/>
    </row>
    <row r="26337" spans="22:22" ht="9" hidden="1" customHeight="1" x14ac:dyDescent="0.25">
      <c r="V26337" s="80"/>
    </row>
    <row r="26338" spans="22:22" ht="9" hidden="1" customHeight="1" x14ac:dyDescent="0.25">
      <c r="V26338" s="80"/>
    </row>
    <row r="26339" spans="22:22" ht="9" hidden="1" customHeight="1" x14ac:dyDescent="0.25">
      <c r="V26339" s="80"/>
    </row>
    <row r="26340" spans="22:22" ht="9" hidden="1" customHeight="1" x14ac:dyDescent="0.25">
      <c r="V26340" s="80"/>
    </row>
    <row r="26341" spans="22:22" ht="9" hidden="1" customHeight="1" x14ac:dyDescent="0.25">
      <c r="V26341" s="80"/>
    </row>
    <row r="26342" spans="22:22" ht="9" hidden="1" customHeight="1" x14ac:dyDescent="0.25">
      <c r="V26342" s="80"/>
    </row>
    <row r="26343" spans="22:22" ht="9" hidden="1" customHeight="1" x14ac:dyDescent="0.25">
      <c r="V26343" s="80"/>
    </row>
    <row r="26344" spans="22:22" ht="9" hidden="1" customHeight="1" x14ac:dyDescent="0.25">
      <c r="V26344" s="80"/>
    </row>
    <row r="26345" spans="22:22" ht="9" hidden="1" customHeight="1" x14ac:dyDescent="0.25">
      <c r="V26345" s="80"/>
    </row>
    <row r="26346" spans="22:22" ht="9" hidden="1" customHeight="1" x14ac:dyDescent="0.25">
      <c r="V26346" s="80"/>
    </row>
    <row r="26347" spans="22:22" ht="9" hidden="1" customHeight="1" x14ac:dyDescent="0.25">
      <c r="V26347" s="80"/>
    </row>
    <row r="26348" spans="22:22" ht="9" hidden="1" customHeight="1" x14ac:dyDescent="0.25">
      <c r="V26348" s="80"/>
    </row>
    <row r="26349" spans="22:22" ht="9" hidden="1" customHeight="1" x14ac:dyDescent="0.25">
      <c r="V26349" s="80"/>
    </row>
    <row r="26350" spans="22:22" ht="9" hidden="1" customHeight="1" x14ac:dyDescent="0.25">
      <c r="V26350" s="80"/>
    </row>
    <row r="26351" spans="22:22" ht="9" hidden="1" customHeight="1" x14ac:dyDescent="0.25">
      <c r="V26351" s="80"/>
    </row>
    <row r="26352" spans="22:22" ht="9" hidden="1" customHeight="1" x14ac:dyDescent="0.25">
      <c r="V26352" s="80"/>
    </row>
    <row r="26353" spans="22:22" ht="9" hidden="1" customHeight="1" x14ac:dyDescent="0.25">
      <c r="V26353" s="80"/>
    </row>
    <row r="26354" spans="22:22" ht="9" hidden="1" customHeight="1" x14ac:dyDescent="0.25">
      <c r="V26354" s="80"/>
    </row>
    <row r="26355" spans="22:22" ht="9" hidden="1" customHeight="1" x14ac:dyDescent="0.25">
      <c r="V26355" s="80"/>
    </row>
    <row r="26356" spans="22:22" ht="9" hidden="1" customHeight="1" x14ac:dyDescent="0.25">
      <c r="V26356" s="80"/>
    </row>
    <row r="26357" spans="22:22" ht="9" hidden="1" customHeight="1" x14ac:dyDescent="0.25">
      <c r="V26357" s="80"/>
    </row>
    <row r="26358" spans="22:22" ht="9" hidden="1" customHeight="1" x14ac:dyDescent="0.25">
      <c r="V26358" s="80"/>
    </row>
    <row r="26359" spans="22:22" ht="9" hidden="1" customHeight="1" x14ac:dyDescent="0.25">
      <c r="V26359" s="80"/>
    </row>
    <row r="26360" spans="22:22" ht="9" hidden="1" customHeight="1" x14ac:dyDescent="0.25">
      <c r="V26360" s="80"/>
    </row>
    <row r="26361" spans="22:22" ht="9" hidden="1" customHeight="1" x14ac:dyDescent="0.25">
      <c r="V26361" s="80"/>
    </row>
    <row r="26362" spans="22:22" ht="9" hidden="1" customHeight="1" x14ac:dyDescent="0.25">
      <c r="V26362" s="80"/>
    </row>
    <row r="26363" spans="22:22" ht="9" hidden="1" customHeight="1" x14ac:dyDescent="0.25">
      <c r="V26363" s="80"/>
    </row>
    <row r="26364" spans="22:22" ht="9" hidden="1" customHeight="1" x14ac:dyDescent="0.25">
      <c r="V26364" s="80"/>
    </row>
    <row r="26365" spans="22:22" ht="9" hidden="1" customHeight="1" x14ac:dyDescent="0.25">
      <c r="V26365" s="80"/>
    </row>
    <row r="26366" spans="22:22" ht="9" hidden="1" customHeight="1" x14ac:dyDescent="0.25">
      <c r="V26366" s="80"/>
    </row>
    <row r="26367" spans="22:22" ht="9" hidden="1" customHeight="1" x14ac:dyDescent="0.25">
      <c r="V26367" s="80"/>
    </row>
    <row r="26368" spans="22:22" ht="9" hidden="1" customHeight="1" x14ac:dyDescent="0.25">
      <c r="V26368" s="80"/>
    </row>
    <row r="26369" spans="22:22" ht="9" hidden="1" customHeight="1" x14ac:dyDescent="0.25">
      <c r="V26369" s="80"/>
    </row>
    <row r="26370" spans="22:22" ht="9" hidden="1" customHeight="1" x14ac:dyDescent="0.25">
      <c r="V26370" s="80"/>
    </row>
    <row r="26371" spans="22:22" ht="9" hidden="1" customHeight="1" x14ac:dyDescent="0.25">
      <c r="V26371" s="80"/>
    </row>
    <row r="26372" spans="22:22" ht="9" hidden="1" customHeight="1" x14ac:dyDescent="0.25">
      <c r="V26372" s="80"/>
    </row>
    <row r="26373" spans="22:22" ht="9" hidden="1" customHeight="1" x14ac:dyDescent="0.25">
      <c r="V26373" s="80"/>
    </row>
    <row r="26374" spans="22:22" ht="9" hidden="1" customHeight="1" x14ac:dyDescent="0.25">
      <c r="V26374" s="80"/>
    </row>
    <row r="26375" spans="22:22" ht="9" hidden="1" customHeight="1" x14ac:dyDescent="0.25">
      <c r="V26375" s="80"/>
    </row>
    <row r="26376" spans="22:22" ht="9" hidden="1" customHeight="1" x14ac:dyDescent="0.25">
      <c r="V26376" s="80"/>
    </row>
    <row r="26377" spans="22:22" ht="9" hidden="1" customHeight="1" x14ac:dyDescent="0.25">
      <c r="V26377" s="80"/>
    </row>
    <row r="26378" spans="22:22" ht="9" hidden="1" customHeight="1" x14ac:dyDescent="0.25">
      <c r="V26378" s="80"/>
    </row>
    <row r="26379" spans="22:22" ht="9" hidden="1" customHeight="1" x14ac:dyDescent="0.25">
      <c r="V26379" s="80"/>
    </row>
    <row r="26380" spans="22:22" ht="9" hidden="1" customHeight="1" x14ac:dyDescent="0.25">
      <c r="V26380" s="80"/>
    </row>
    <row r="26381" spans="22:22" ht="9" hidden="1" customHeight="1" x14ac:dyDescent="0.25">
      <c r="V26381" s="80"/>
    </row>
    <row r="26382" spans="22:22" ht="9" hidden="1" customHeight="1" x14ac:dyDescent="0.25">
      <c r="V26382" s="80"/>
    </row>
    <row r="26383" spans="22:22" ht="9" hidden="1" customHeight="1" x14ac:dyDescent="0.25">
      <c r="V26383" s="80"/>
    </row>
    <row r="26384" spans="22:22" ht="9" hidden="1" customHeight="1" x14ac:dyDescent="0.25">
      <c r="V26384" s="80"/>
    </row>
    <row r="26385" spans="22:22" ht="9" hidden="1" customHeight="1" x14ac:dyDescent="0.25">
      <c r="V26385" s="80"/>
    </row>
    <row r="26386" spans="22:22" ht="9" hidden="1" customHeight="1" x14ac:dyDescent="0.25">
      <c r="V26386" s="80"/>
    </row>
    <row r="26387" spans="22:22" ht="9" hidden="1" customHeight="1" x14ac:dyDescent="0.25">
      <c r="V26387" s="80"/>
    </row>
    <row r="26388" spans="22:22" ht="9" hidden="1" customHeight="1" x14ac:dyDescent="0.25">
      <c r="V26388" s="80"/>
    </row>
    <row r="26389" spans="22:22" ht="9" hidden="1" customHeight="1" x14ac:dyDescent="0.25">
      <c r="V26389" s="80"/>
    </row>
    <row r="26390" spans="22:22" ht="9" hidden="1" customHeight="1" x14ac:dyDescent="0.25">
      <c r="V26390" s="80"/>
    </row>
    <row r="26391" spans="22:22" ht="9" hidden="1" customHeight="1" x14ac:dyDescent="0.25">
      <c r="V26391" s="80"/>
    </row>
    <row r="26392" spans="22:22" ht="9" hidden="1" customHeight="1" x14ac:dyDescent="0.25">
      <c r="V26392" s="80"/>
    </row>
    <row r="26393" spans="22:22" ht="9" hidden="1" customHeight="1" x14ac:dyDescent="0.25">
      <c r="V26393" s="80"/>
    </row>
    <row r="26394" spans="22:22" ht="9" hidden="1" customHeight="1" x14ac:dyDescent="0.25">
      <c r="V26394" s="80"/>
    </row>
    <row r="26395" spans="22:22" ht="9" hidden="1" customHeight="1" x14ac:dyDescent="0.25">
      <c r="V26395" s="80"/>
    </row>
    <row r="26396" spans="22:22" ht="9" hidden="1" customHeight="1" x14ac:dyDescent="0.25">
      <c r="V26396" s="80"/>
    </row>
    <row r="26397" spans="22:22" ht="9" hidden="1" customHeight="1" x14ac:dyDescent="0.25">
      <c r="V26397" s="80"/>
    </row>
    <row r="26398" spans="22:22" ht="9" hidden="1" customHeight="1" x14ac:dyDescent="0.25">
      <c r="V26398" s="80"/>
    </row>
    <row r="26399" spans="22:22" ht="9" hidden="1" customHeight="1" x14ac:dyDescent="0.25">
      <c r="V26399" s="80"/>
    </row>
    <row r="26400" spans="22:22" ht="9" hidden="1" customHeight="1" x14ac:dyDescent="0.25">
      <c r="V26400" s="80"/>
    </row>
    <row r="26401" spans="22:22" ht="9" hidden="1" customHeight="1" x14ac:dyDescent="0.25">
      <c r="V26401" s="80"/>
    </row>
    <row r="26402" spans="22:22" ht="9" hidden="1" customHeight="1" x14ac:dyDescent="0.25">
      <c r="V26402" s="80"/>
    </row>
    <row r="26403" spans="22:22" ht="9" hidden="1" customHeight="1" x14ac:dyDescent="0.25">
      <c r="V26403" s="80"/>
    </row>
    <row r="26404" spans="22:22" ht="9" hidden="1" customHeight="1" x14ac:dyDescent="0.25">
      <c r="V26404" s="80"/>
    </row>
    <row r="26405" spans="22:22" ht="9" hidden="1" customHeight="1" x14ac:dyDescent="0.25">
      <c r="V26405" s="80"/>
    </row>
    <row r="26406" spans="22:22" ht="9" hidden="1" customHeight="1" x14ac:dyDescent="0.25">
      <c r="V26406" s="80"/>
    </row>
    <row r="26407" spans="22:22" ht="9" hidden="1" customHeight="1" x14ac:dyDescent="0.25">
      <c r="V26407" s="80"/>
    </row>
    <row r="26408" spans="22:22" ht="9" hidden="1" customHeight="1" x14ac:dyDescent="0.25">
      <c r="V26408" s="80"/>
    </row>
    <row r="26409" spans="22:22" ht="9" hidden="1" customHeight="1" x14ac:dyDescent="0.25">
      <c r="V26409" s="80"/>
    </row>
    <row r="26410" spans="22:22" ht="9" hidden="1" customHeight="1" x14ac:dyDescent="0.25">
      <c r="V26410" s="80"/>
    </row>
    <row r="26411" spans="22:22" ht="9" hidden="1" customHeight="1" x14ac:dyDescent="0.25">
      <c r="V26411" s="80"/>
    </row>
    <row r="26412" spans="22:22" ht="9" hidden="1" customHeight="1" x14ac:dyDescent="0.25">
      <c r="V26412" s="80"/>
    </row>
    <row r="26413" spans="22:22" ht="9" hidden="1" customHeight="1" x14ac:dyDescent="0.25">
      <c r="V26413" s="80"/>
    </row>
    <row r="26414" spans="22:22" ht="9" hidden="1" customHeight="1" x14ac:dyDescent="0.25">
      <c r="V26414" s="80"/>
    </row>
    <row r="26415" spans="22:22" ht="9" hidden="1" customHeight="1" x14ac:dyDescent="0.25">
      <c r="V26415" s="80"/>
    </row>
    <row r="26416" spans="22:22" ht="9" hidden="1" customHeight="1" x14ac:dyDescent="0.25">
      <c r="V26416" s="80"/>
    </row>
    <row r="26417" spans="22:22" ht="9" hidden="1" customHeight="1" x14ac:dyDescent="0.25">
      <c r="V26417" s="80"/>
    </row>
    <row r="26418" spans="22:22" ht="9" hidden="1" customHeight="1" x14ac:dyDescent="0.25">
      <c r="V26418" s="80"/>
    </row>
    <row r="26419" spans="22:22" ht="9" hidden="1" customHeight="1" x14ac:dyDescent="0.25">
      <c r="V26419" s="80"/>
    </row>
    <row r="26420" spans="22:22" ht="9" hidden="1" customHeight="1" x14ac:dyDescent="0.25">
      <c r="V26420" s="80"/>
    </row>
    <row r="26421" spans="22:22" ht="9" hidden="1" customHeight="1" x14ac:dyDescent="0.25">
      <c r="V26421" s="80"/>
    </row>
    <row r="26422" spans="22:22" ht="9" hidden="1" customHeight="1" x14ac:dyDescent="0.25">
      <c r="V26422" s="80"/>
    </row>
    <row r="26423" spans="22:22" ht="9" hidden="1" customHeight="1" x14ac:dyDescent="0.25">
      <c r="V26423" s="80"/>
    </row>
    <row r="26424" spans="22:22" ht="9" hidden="1" customHeight="1" x14ac:dyDescent="0.25">
      <c r="V26424" s="80"/>
    </row>
    <row r="26425" spans="22:22" ht="9" hidden="1" customHeight="1" x14ac:dyDescent="0.25">
      <c r="V26425" s="80"/>
    </row>
    <row r="26426" spans="22:22" ht="9" hidden="1" customHeight="1" x14ac:dyDescent="0.25">
      <c r="V26426" s="80"/>
    </row>
    <row r="26427" spans="22:22" ht="9" hidden="1" customHeight="1" x14ac:dyDescent="0.25">
      <c r="V26427" s="80"/>
    </row>
    <row r="26428" spans="22:22" ht="9" hidden="1" customHeight="1" x14ac:dyDescent="0.25">
      <c r="V26428" s="80"/>
    </row>
    <row r="26429" spans="22:22" ht="9" hidden="1" customHeight="1" x14ac:dyDescent="0.25">
      <c r="V26429" s="80"/>
    </row>
    <row r="26430" spans="22:22" ht="9" hidden="1" customHeight="1" x14ac:dyDescent="0.25">
      <c r="V26430" s="80"/>
    </row>
    <row r="26431" spans="22:22" ht="9" hidden="1" customHeight="1" x14ac:dyDescent="0.25">
      <c r="V26431" s="80"/>
    </row>
    <row r="26432" spans="22:22" ht="9" hidden="1" customHeight="1" x14ac:dyDescent="0.25">
      <c r="V26432" s="80"/>
    </row>
    <row r="26433" spans="22:22" ht="9" hidden="1" customHeight="1" x14ac:dyDescent="0.25">
      <c r="V26433" s="80"/>
    </row>
    <row r="26434" spans="22:22" ht="9" hidden="1" customHeight="1" x14ac:dyDescent="0.25">
      <c r="V26434" s="80"/>
    </row>
    <row r="26435" spans="22:22" ht="9" hidden="1" customHeight="1" x14ac:dyDescent="0.25">
      <c r="V26435" s="80"/>
    </row>
    <row r="26436" spans="22:22" ht="9" hidden="1" customHeight="1" x14ac:dyDescent="0.25">
      <c r="V26436" s="80"/>
    </row>
    <row r="26437" spans="22:22" ht="9" hidden="1" customHeight="1" x14ac:dyDescent="0.25">
      <c r="V26437" s="80"/>
    </row>
    <row r="26438" spans="22:22" ht="9" hidden="1" customHeight="1" x14ac:dyDescent="0.25">
      <c r="V26438" s="80"/>
    </row>
    <row r="26439" spans="22:22" ht="9" hidden="1" customHeight="1" x14ac:dyDescent="0.25">
      <c r="V26439" s="80"/>
    </row>
    <row r="26440" spans="22:22" ht="9" hidden="1" customHeight="1" x14ac:dyDescent="0.25">
      <c r="V26440" s="80"/>
    </row>
    <row r="26441" spans="22:22" ht="9" hidden="1" customHeight="1" x14ac:dyDescent="0.25">
      <c r="V26441" s="80"/>
    </row>
    <row r="26442" spans="22:22" ht="9" hidden="1" customHeight="1" x14ac:dyDescent="0.25">
      <c r="V26442" s="80"/>
    </row>
    <row r="26443" spans="22:22" ht="9" hidden="1" customHeight="1" x14ac:dyDescent="0.25">
      <c r="V26443" s="80"/>
    </row>
    <row r="26444" spans="22:22" ht="9" hidden="1" customHeight="1" x14ac:dyDescent="0.25">
      <c r="V26444" s="80"/>
    </row>
    <row r="26445" spans="22:22" ht="9" hidden="1" customHeight="1" x14ac:dyDescent="0.25">
      <c r="V26445" s="80"/>
    </row>
    <row r="26446" spans="22:22" ht="9" hidden="1" customHeight="1" x14ac:dyDescent="0.25">
      <c r="V26446" s="80"/>
    </row>
    <row r="26447" spans="22:22" ht="9" hidden="1" customHeight="1" x14ac:dyDescent="0.25">
      <c r="V26447" s="80"/>
    </row>
    <row r="26448" spans="22:22" ht="9" hidden="1" customHeight="1" x14ac:dyDescent="0.25">
      <c r="V26448" s="80"/>
    </row>
    <row r="26449" spans="22:22" ht="9" hidden="1" customHeight="1" x14ac:dyDescent="0.25">
      <c r="V26449" s="80"/>
    </row>
    <row r="26450" spans="22:22" ht="9" hidden="1" customHeight="1" x14ac:dyDescent="0.25">
      <c r="V26450" s="80"/>
    </row>
    <row r="26451" spans="22:22" ht="9" hidden="1" customHeight="1" x14ac:dyDescent="0.25">
      <c r="V26451" s="80"/>
    </row>
    <row r="26452" spans="22:22" ht="9" hidden="1" customHeight="1" x14ac:dyDescent="0.25">
      <c r="V26452" s="80"/>
    </row>
    <row r="26453" spans="22:22" ht="9" hidden="1" customHeight="1" x14ac:dyDescent="0.25">
      <c r="V26453" s="80"/>
    </row>
    <row r="26454" spans="22:22" ht="9" hidden="1" customHeight="1" x14ac:dyDescent="0.25">
      <c r="V26454" s="80"/>
    </row>
    <row r="26455" spans="22:22" ht="9" hidden="1" customHeight="1" x14ac:dyDescent="0.25">
      <c r="V26455" s="80"/>
    </row>
    <row r="26456" spans="22:22" ht="9" hidden="1" customHeight="1" x14ac:dyDescent="0.25">
      <c r="V26456" s="80"/>
    </row>
    <row r="26457" spans="22:22" ht="9" hidden="1" customHeight="1" x14ac:dyDescent="0.25">
      <c r="V26457" s="80"/>
    </row>
    <row r="26458" spans="22:22" ht="9" hidden="1" customHeight="1" x14ac:dyDescent="0.25">
      <c r="V26458" s="80"/>
    </row>
    <row r="26459" spans="22:22" ht="9" hidden="1" customHeight="1" x14ac:dyDescent="0.25">
      <c r="V26459" s="80"/>
    </row>
    <row r="26460" spans="22:22" ht="9" hidden="1" customHeight="1" x14ac:dyDescent="0.25">
      <c r="V26460" s="80"/>
    </row>
    <row r="26461" spans="22:22" ht="9" hidden="1" customHeight="1" x14ac:dyDescent="0.25">
      <c r="V26461" s="80"/>
    </row>
    <row r="26462" spans="22:22" ht="9" hidden="1" customHeight="1" x14ac:dyDescent="0.25">
      <c r="V26462" s="80"/>
    </row>
    <row r="26463" spans="22:22" ht="9" hidden="1" customHeight="1" x14ac:dyDescent="0.25">
      <c r="V26463" s="80"/>
    </row>
    <row r="26464" spans="22:22" ht="9" hidden="1" customHeight="1" x14ac:dyDescent="0.25">
      <c r="V26464" s="80"/>
    </row>
    <row r="26465" spans="22:22" ht="9" hidden="1" customHeight="1" x14ac:dyDescent="0.25">
      <c r="V26465" s="80"/>
    </row>
    <row r="26466" spans="22:22" ht="9" hidden="1" customHeight="1" x14ac:dyDescent="0.25">
      <c r="V26466" s="80"/>
    </row>
    <row r="26467" spans="22:22" ht="9" hidden="1" customHeight="1" x14ac:dyDescent="0.25">
      <c r="V26467" s="80"/>
    </row>
    <row r="26468" spans="22:22" ht="9" hidden="1" customHeight="1" x14ac:dyDescent="0.25">
      <c r="V26468" s="80"/>
    </row>
    <row r="26469" spans="22:22" ht="9" hidden="1" customHeight="1" x14ac:dyDescent="0.25">
      <c r="V26469" s="80"/>
    </row>
    <row r="26470" spans="22:22" ht="9" hidden="1" customHeight="1" x14ac:dyDescent="0.25">
      <c r="V26470" s="80"/>
    </row>
    <row r="26471" spans="22:22" ht="9" hidden="1" customHeight="1" x14ac:dyDescent="0.25">
      <c r="V26471" s="80"/>
    </row>
    <row r="26472" spans="22:22" ht="9" hidden="1" customHeight="1" x14ac:dyDescent="0.25">
      <c r="V26472" s="80"/>
    </row>
    <row r="26473" spans="22:22" ht="9" hidden="1" customHeight="1" x14ac:dyDescent="0.25">
      <c r="V26473" s="80"/>
    </row>
    <row r="26474" spans="22:22" ht="9" hidden="1" customHeight="1" x14ac:dyDescent="0.25">
      <c r="V26474" s="80"/>
    </row>
    <row r="26475" spans="22:22" ht="9" hidden="1" customHeight="1" x14ac:dyDescent="0.25">
      <c r="V26475" s="80"/>
    </row>
    <row r="26476" spans="22:22" ht="9" hidden="1" customHeight="1" x14ac:dyDescent="0.25">
      <c r="V26476" s="80"/>
    </row>
    <row r="26477" spans="22:22" ht="9" hidden="1" customHeight="1" x14ac:dyDescent="0.25">
      <c r="V26477" s="80"/>
    </row>
    <row r="26478" spans="22:22" ht="9" hidden="1" customHeight="1" x14ac:dyDescent="0.25">
      <c r="V26478" s="80"/>
    </row>
    <row r="26479" spans="22:22" ht="9" hidden="1" customHeight="1" x14ac:dyDescent="0.25">
      <c r="V26479" s="80"/>
    </row>
    <row r="26480" spans="22:22" ht="9" hidden="1" customHeight="1" x14ac:dyDescent="0.25">
      <c r="V26480" s="80"/>
    </row>
    <row r="26481" spans="22:22" ht="9" hidden="1" customHeight="1" x14ac:dyDescent="0.25">
      <c r="V26481" s="80"/>
    </row>
    <row r="26482" spans="22:22" ht="9" hidden="1" customHeight="1" x14ac:dyDescent="0.25">
      <c r="V26482" s="80"/>
    </row>
    <row r="26483" spans="22:22" ht="9" hidden="1" customHeight="1" x14ac:dyDescent="0.25">
      <c r="V26483" s="80"/>
    </row>
    <row r="26484" spans="22:22" ht="9" hidden="1" customHeight="1" x14ac:dyDescent="0.25">
      <c r="V26484" s="80"/>
    </row>
    <row r="26485" spans="22:22" ht="9" hidden="1" customHeight="1" x14ac:dyDescent="0.25">
      <c r="V26485" s="80"/>
    </row>
    <row r="26486" spans="22:22" ht="9" hidden="1" customHeight="1" x14ac:dyDescent="0.25">
      <c r="V26486" s="80"/>
    </row>
    <row r="26487" spans="22:22" ht="9" hidden="1" customHeight="1" x14ac:dyDescent="0.25">
      <c r="V26487" s="80"/>
    </row>
    <row r="26488" spans="22:22" ht="9" hidden="1" customHeight="1" x14ac:dyDescent="0.25">
      <c r="V26488" s="80"/>
    </row>
    <row r="26489" spans="22:22" ht="9" hidden="1" customHeight="1" x14ac:dyDescent="0.25">
      <c r="V26489" s="80"/>
    </row>
    <row r="26490" spans="22:22" ht="9" hidden="1" customHeight="1" x14ac:dyDescent="0.25">
      <c r="V26490" s="80"/>
    </row>
    <row r="26491" spans="22:22" ht="9" hidden="1" customHeight="1" x14ac:dyDescent="0.25">
      <c r="V26491" s="80"/>
    </row>
    <row r="26492" spans="22:22" ht="9" hidden="1" customHeight="1" x14ac:dyDescent="0.25">
      <c r="V26492" s="80"/>
    </row>
    <row r="26493" spans="22:22" ht="9" hidden="1" customHeight="1" x14ac:dyDescent="0.25">
      <c r="V26493" s="80"/>
    </row>
    <row r="26494" spans="22:22" ht="9" hidden="1" customHeight="1" x14ac:dyDescent="0.25">
      <c r="V26494" s="80"/>
    </row>
    <row r="26495" spans="22:22" ht="9" hidden="1" customHeight="1" x14ac:dyDescent="0.25">
      <c r="V26495" s="80"/>
    </row>
    <row r="26496" spans="22:22" ht="9" hidden="1" customHeight="1" x14ac:dyDescent="0.25">
      <c r="V26496" s="80"/>
    </row>
    <row r="26497" spans="22:22" ht="9" hidden="1" customHeight="1" x14ac:dyDescent="0.25">
      <c r="V26497" s="80"/>
    </row>
    <row r="26498" spans="22:22" ht="9" hidden="1" customHeight="1" x14ac:dyDescent="0.25">
      <c r="V26498" s="80"/>
    </row>
    <row r="26499" spans="22:22" ht="9" hidden="1" customHeight="1" x14ac:dyDescent="0.25">
      <c r="V26499" s="80"/>
    </row>
    <row r="26500" spans="22:22" ht="9" hidden="1" customHeight="1" x14ac:dyDescent="0.25">
      <c r="V26500" s="80"/>
    </row>
    <row r="26501" spans="22:22" ht="9" hidden="1" customHeight="1" x14ac:dyDescent="0.25">
      <c r="V26501" s="80"/>
    </row>
    <row r="26502" spans="22:22" ht="9" hidden="1" customHeight="1" x14ac:dyDescent="0.25">
      <c r="V26502" s="80"/>
    </row>
    <row r="26503" spans="22:22" ht="9" hidden="1" customHeight="1" x14ac:dyDescent="0.25">
      <c r="V26503" s="80"/>
    </row>
    <row r="26504" spans="22:22" ht="9" hidden="1" customHeight="1" x14ac:dyDescent="0.25">
      <c r="V26504" s="80"/>
    </row>
    <row r="26505" spans="22:22" ht="9" hidden="1" customHeight="1" x14ac:dyDescent="0.25">
      <c r="V26505" s="80"/>
    </row>
    <row r="26506" spans="22:22" ht="9" hidden="1" customHeight="1" x14ac:dyDescent="0.25">
      <c r="V26506" s="80"/>
    </row>
    <row r="26507" spans="22:22" ht="9" hidden="1" customHeight="1" x14ac:dyDescent="0.25">
      <c r="V26507" s="80"/>
    </row>
    <row r="26508" spans="22:22" ht="9" hidden="1" customHeight="1" x14ac:dyDescent="0.25">
      <c r="V26508" s="80"/>
    </row>
    <row r="26509" spans="22:22" ht="9" hidden="1" customHeight="1" x14ac:dyDescent="0.25">
      <c r="V26509" s="80"/>
    </row>
    <row r="26510" spans="22:22" ht="9" hidden="1" customHeight="1" x14ac:dyDescent="0.25">
      <c r="V26510" s="80"/>
    </row>
    <row r="26511" spans="22:22" ht="9" hidden="1" customHeight="1" x14ac:dyDescent="0.25">
      <c r="V26511" s="80"/>
    </row>
    <row r="26512" spans="22:22" ht="9" hidden="1" customHeight="1" x14ac:dyDescent="0.25">
      <c r="V26512" s="80"/>
    </row>
    <row r="26513" spans="22:22" ht="9" hidden="1" customHeight="1" x14ac:dyDescent="0.25">
      <c r="V26513" s="80"/>
    </row>
    <row r="26514" spans="22:22" ht="9" hidden="1" customHeight="1" x14ac:dyDescent="0.25">
      <c r="V26514" s="80"/>
    </row>
    <row r="26515" spans="22:22" ht="9" hidden="1" customHeight="1" x14ac:dyDescent="0.25">
      <c r="V26515" s="80"/>
    </row>
    <row r="26516" spans="22:22" ht="9" hidden="1" customHeight="1" x14ac:dyDescent="0.25">
      <c r="V26516" s="80"/>
    </row>
    <row r="26517" spans="22:22" ht="9" hidden="1" customHeight="1" x14ac:dyDescent="0.25">
      <c r="V26517" s="80"/>
    </row>
    <row r="26518" spans="22:22" ht="9" hidden="1" customHeight="1" x14ac:dyDescent="0.25">
      <c r="V26518" s="80"/>
    </row>
    <row r="26519" spans="22:22" ht="9" hidden="1" customHeight="1" x14ac:dyDescent="0.25">
      <c r="V26519" s="80"/>
    </row>
    <row r="26520" spans="22:22" ht="9" hidden="1" customHeight="1" x14ac:dyDescent="0.25">
      <c r="V26520" s="80"/>
    </row>
    <row r="26521" spans="22:22" ht="9" hidden="1" customHeight="1" x14ac:dyDescent="0.25">
      <c r="V26521" s="80"/>
    </row>
    <row r="26522" spans="22:22" ht="9" hidden="1" customHeight="1" x14ac:dyDescent="0.25">
      <c r="V26522" s="80"/>
    </row>
    <row r="26523" spans="22:22" ht="9" hidden="1" customHeight="1" x14ac:dyDescent="0.25">
      <c r="V26523" s="80"/>
    </row>
    <row r="26524" spans="22:22" ht="9" hidden="1" customHeight="1" x14ac:dyDescent="0.25">
      <c r="V26524" s="80"/>
    </row>
    <row r="26525" spans="22:22" ht="9" hidden="1" customHeight="1" x14ac:dyDescent="0.25">
      <c r="V26525" s="80"/>
    </row>
    <row r="26526" spans="22:22" ht="9" hidden="1" customHeight="1" x14ac:dyDescent="0.25">
      <c r="V26526" s="80"/>
    </row>
    <row r="26527" spans="22:22" ht="9" hidden="1" customHeight="1" x14ac:dyDescent="0.25">
      <c r="V26527" s="80"/>
    </row>
    <row r="26528" spans="22:22" ht="9" hidden="1" customHeight="1" x14ac:dyDescent="0.25">
      <c r="V26528" s="80"/>
    </row>
    <row r="26529" spans="22:22" ht="9" hidden="1" customHeight="1" x14ac:dyDescent="0.25">
      <c r="V26529" s="80"/>
    </row>
    <row r="26530" spans="22:22" ht="9" hidden="1" customHeight="1" x14ac:dyDescent="0.25">
      <c r="V26530" s="80"/>
    </row>
    <row r="26531" spans="22:22" ht="9" hidden="1" customHeight="1" x14ac:dyDescent="0.25">
      <c r="V26531" s="80"/>
    </row>
    <row r="26532" spans="22:22" ht="9" hidden="1" customHeight="1" x14ac:dyDescent="0.25">
      <c r="V26532" s="80"/>
    </row>
    <row r="26533" spans="22:22" ht="9" hidden="1" customHeight="1" x14ac:dyDescent="0.25">
      <c r="V26533" s="80"/>
    </row>
    <row r="26534" spans="22:22" ht="9" hidden="1" customHeight="1" x14ac:dyDescent="0.25">
      <c r="V26534" s="80"/>
    </row>
    <row r="26535" spans="22:22" ht="9" hidden="1" customHeight="1" x14ac:dyDescent="0.25">
      <c r="V26535" s="80"/>
    </row>
    <row r="26536" spans="22:22" ht="9" hidden="1" customHeight="1" x14ac:dyDescent="0.25">
      <c r="V26536" s="80"/>
    </row>
    <row r="26537" spans="22:22" ht="9" hidden="1" customHeight="1" x14ac:dyDescent="0.25">
      <c r="V26537" s="80"/>
    </row>
    <row r="26538" spans="22:22" ht="9" hidden="1" customHeight="1" x14ac:dyDescent="0.25">
      <c r="V26538" s="80"/>
    </row>
    <row r="26539" spans="22:22" ht="9" hidden="1" customHeight="1" x14ac:dyDescent="0.25">
      <c r="V26539" s="80"/>
    </row>
    <row r="26540" spans="22:22" ht="9" hidden="1" customHeight="1" x14ac:dyDescent="0.25">
      <c r="V26540" s="80"/>
    </row>
    <row r="26541" spans="22:22" ht="9" hidden="1" customHeight="1" x14ac:dyDescent="0.25">
      <c r="V26541" s="80"/>
    </row>
    <row r="26542" spans="22:22" ht="9" hidden="1" customHeight="1" x14ac:dyDescent="0.25">
      <c r="V26542" s="80"/>
    </row>
    <row r="26543" spans="22:22" ht="9" hidden="1" customHeight="1" x14ac:dyDescent="0.25">
      <c r="V26543" s="80"/>
    </row>
    <row r="26544" spans="22:22" ht="9" hidden="1" customHeight="1" x14ac:dyDescent="0.25">
      <c r="V26544" s="80"/>
    </row>
    <row r="26545" spans="22:22" ht="9" hidden="1" customHeight="1" x14ac:dyDescent="0.25">
      <c r="V26545" s="80"/>
    </row>
    <row r="26546" spans="22:22" ht="9" hidden="1" customHeight="1" x14ac:dyDescent="0.25">
      <c r="V26546" s="80"/>
    </row>
    <row r="26547" spans="22:22" ht="9" hidden="1" customHeight="1" x14ac:dyDescent="0.25">
      <c r="V26547" s="80"/>
    </row>
    <row r="26548" spans="22:22" ht="9" hidden="1" customHeight="1" x14ac:dyDescent="0.25">
      <c r="V26548" s="80"/>
    </row>
    <row r="26549" spans="22:22" ht="9" hidden="1" customHeight="1" x14ac:dyDescent="0.25">
      <c r="V26549" s="80"/>
    </row>
    <row r="26550" spans="22:22" ht="9" hidden="1" customHeight="1" x14ac:dyDescent="0.25">
      <c r="V26550" s="80"/>
    </row>
    <row r="26551" spans="22:22" ht="9" hidden="1" customHeight="1" x14ac:dyDescent="0.25">
      <c r="V26551" s="80"/>
    </row>
    <row r="26552" spans="22:22" ht="9" hidden="1" customHeight="1" x14ac:dyDescent="0.25">
      <c r="V26552" s="80"/>
    </row>
    <row r="26553" spans="22:22" ht="9" hidden="1" customHeight="1" x14ac:dyDescent="0.25">
      <c r="V26553" s="80"/>
    </row>
    <row r="26554" spans="22:22" ht="9" hidden="1" customHeight="1" x14ac:dyDescent="0.25">
      <c r="V26554" s="80"/>
    </row>
    <row r="26555" spans="22:22" ht="9" hidden="1" customHeight="1" x14ac:dyDescent="0.25">
      <c r="V26555" s="80"/>
    </row>
    <row r="26556" spans="22:22" ht="9" hidden="1" customHeight="1" x14ac:dyDescent="0.25">
      <c r="V26556" s="80"/>
    </row>
    <row r="26557" spans="22:22" ht="9" hidden="1" customHeight="1" x14ac:dyDescent="0.25">
      <c r="V26557" s="80"/>
    </row>
    <row r="26558" spans="22:22" ht="9" hidden="1" customHeight="1" x14ac:dyDescent="0.25">
      <c r="V26558" s="80"/>
    </row>
    <row r="26559" spans="22:22" ht="9" hidden="1" customHeight="1" x14ac:dyDescent="0.25">
      <c r="V26559" s="80"/>
    </row>
    <row r="26560" spans="22:22" ht="9" hidden="1" customHeight="1" x14ac:dyDescent="0.25">
      <c r="V26560" s="80"/>
    </row>
    <row r="26561" spans="22:22" ht="9" hidden="1" customHeight="1" x14ac:dyDescent="0.25">
      <c r="V26561" s="80"/>
    </row>
    <row r="26562" spans="22:22" ht="9" hidden="1" customHeight="1" x14ac:dyDescent="0.25">
      <c r="V26562" s="80"/>
    </row>
    <row r="26563" spans="22:22" ht="9" hidden="1" customHeight="1" x14ac:dyDescent="0.25">
      <c r="V26563" s="80"/>
    </row>
    <row r="26564" spans="22:22" ht="9" hidden="1" customHeight="1" x14ac:dyDescent="0.25">
      <c r="V26564" s="80"/>
    </row>
    <row r="26565" spans="22:22" ht="9" hidden="1" customHeight="1" x14ac:dyDescent="0.25">
      <c r="V26565" s="80"/>
    </row>
    <row r="26566" spans="22:22" ht="9" hidden="1" customHeight="1" x14ac:dyDescent="0.25">
      <c r="V26566" s="80"/>
    </row>
    <row r="26567" spans="22:22" ht="9" hidden="1" customHeight="1" x14ac:dyDescent="0.25">
      <c r="V26567" s="80"/>
    </row>
    <row r="26568" spans="22:22" ht="9" hidden="1" customHeight="1" x14ac:dyDescent="0.25">
      <c r="V26568" s="80"/>
    </row>
    <row r="26569" spans="22:22" ht="9" hidden="1" customHeight="1" x14ac:dyDescent="0.25">
      <c r="V26569" s="80"/>
    </row>
    <row r="26570" spans="22:22" ht="9" hidden="1" customHeight="1" x14ac:dyDescent="0.25">
      <c r="V26570" s="80"/>
    </row>
    <row r="26571" spans="22:22" ht="9" hidden="1" customHeight="1" x14ac:dyDescent="0.25">
      <c r="V26571" s="80"/>
    </row>
    <row r="26572" spans="22:22" ht="9" hidden="1" customHeight="1" x14ac:dyDescent="0.25">
      <c r="V26572" s="80"/>
    </row>
    <row r="26573" spans="22:22" ht="9" hidden="1" customHeight="1" x14ac:dyDescent="0.25">
      <c r="V26573" s="80"/>
    </row>
    <row r="26574" spans="22:22" ht="9" hidden="1" customHeight="1" x14ac:dyDescent="0.25">
      <c r="V26574" s="80"/>
    </row>
    <row r="26575" spans="22:22" ht="9" hidden="1" customHeight="1" x14ac:dyDescent="0.25">
      <c r="V26575" s="80"/>
    </row>
    <row r="26576" spans="22:22" ht="9" hidden="1" customHeight="1" x14ac:dyDescent="0.25">
      <c r="V26576" s="80"/>
    </row>
    <row r="26577" spans="22:22" ht="9" hidden="1" customHeight="1" x14ac:dyDescent="0.25">
      <c r="V26577" s="80"/>
    </row>
    <row r="26578" spans="22:22" ht="9" hidden="1" customHeight="1" x14ac:dyDescent="0.25">
      <c r="V26578" s="80"/>
    </row>
    <row r="26579" spans="22:22" ht="9" hidden="1" customHeight="1" x14ac:dyDescent="0.25">
      <c r="V26579" s="80"/>
    </row>
    <row r="26580" spans="22:22" ht="9" hidden="1" customHeight="1" x14ac:dyDescent="0.25">
      <c r="V26580" s="80"/>
    </row>
    <row r="26581" spans="22:22" ht="9" hidden="1" customHeight="1" x14ac:dyDescent="0.25">
      <c r="V26581" s="80"/>
    </row>
    <row r="26582" spans="22:22" ht="9" hidden="1" customHeight="1" x14ac:dyDescent="0.25">
      <c r="V26582" s="80"/>
    </row>
    <row r="26583" spans="22:22" ht="9" hidden="1" customHeight="1" x14ac:dyDescent="0.25">
      <c r="V26583" s="80"/>
    </row>
    <row r="26584" spans="22:22" ht="9" hidden="1" customHeight="1" x14ac:dyDescent="0.25">
      <c r="V26584" s="80"/>
    </row>
    <row r="26585" spans="22:22" ht="9" hidden="1" customHeight="1" x14ac:dyDescent="0.25">
      <c r="V26585" s="80"/>
    </row>
    <row r="26586" spans="22:22" ht="9" hidden="1" customHeight="1" x14ac:dyDescent="0.25">
      <c r="V26586" s="80"/>
    </row>
    <row r="26587" spans="22:22" ht="9" hidden="1" customHeight="1" x14ac:dyDescent="0.25">
      <c r="V26587" s="80"/>
    </row>
    <row r="26588" spans="22:22" ht="9" hidden="1" customHeight="1" x14ac:dyDescent="0.25">
      <c r="V26588" s="80"/>
    </row>
    <row r="26589" spans="22:22" ht="9" hidden="1" customHeight="1" x14ac:dyDescent="0.25">
      <c r="V26589" s="80"/>
    </row>
    <row r="26590" spans="22:22" ht="9" hidden="1" customHeight="1" x14ac:dyDescent="0.25">
      <c r="V26590" s="80"/>
    </row>
    <row r="26591" spans="22:22" ht="9" hidden="1" customHeight="1" x14ac:dyDescent="0.25">
      <c r="V26591" s="80"/>
    </row>
    <row r="26592" spans="22:22" ht="9" hidden="1" customHeight="1" x14ac:dyDescent="0.25">
      <c r="V26592" s="80"/>
    </row>
    <row r="26593" spans="22:22" ht="9" hidden="1" customHeight="1" x14ac:dyDescent="0.25">
      <c r="V26593" s="80"/>
    </row>
    <row r="26594" spans="22:22" ht="9" hidden="1" customHeight="1" x14ac:dyDescent="0.25">
      <c r="V26594" s="80"/>
    </row>
    <row r="26595" spans="22:22" ht="9" hidden="1" customHeight="1" x14ac:dyDescent="0.25">
      <c r="V26595" s="80"/>
    </row>
    <row r="26596" spans="22:22" ht="9" hidden="1" customHeight="1" x14ac:dyDescent="0.25">
      <c r="V26596" s="80"/>
    </row>
    <row r="26597" spans="22:22" ht="9" hidden="1" customHeight="1" x14ac:dyDescent="0.25">
      <c r="V26597" s="80"/>
    </row>
    <row r="26598" spans="22:22" ht="9" hidden="1" customHeight="1" x14ac:dyDescent="0.25">
      <c r="V26598" s="80"/>
    </row>
    <row r="26599" spans="22:22" ht="9" hidden="1" customHeight="1" x14ac:dyDescent="0.25">
      <c r="V26599" s="80"/>
    </row>
    <row r="26600" spans="22:22" ht="9" hidden="1" customHeight="1" x14ac:dyDescent="0.25">
      <c r="V26600" s="80"/>
    </row>
    <row r="26601" spans="22:22" ht="9" hidden="1" customHeight="1" x14ac:dyDescent="0.25">
      <c r="V26601" s="80"/>
    </row>
    <row r="26602" spans="22:22" ht="9" hidden="1" customHeight="1" x14ac:dyDescent="0.25">
      <c r="V26602" s="80"/>
    </row>
    <row r="26603" spans="22:22" ht="9" hidden="1" customHeight="1" x14ac:dyDescent="0.25">
      <c r="V26603" s="80"/>
    </row>
    <row r="26604" spans="22:22" ht="9" hidden="1" customHeight="1" x14ac:dyDescent="0.25">
      <c r="V26604" s="80"/>
    </row>
    <row r="26605" spans="22:22" ht="9" hidden="1" customHeight="1" x14ac:dyDescent="0.25">
      <c r="V26605" s="80"/>
    </row>
    <row r="26606" spans="22:22" ht="9" hidden="1" customHeight="1" x14ac:dyDescent="0.25">
      <c r="V26606" s="80"/>
    </row>
    <row r="26607" spans="22:22" ht="9" hidden="1" customHeight="1" x14ac:dyDescent="0.25">
      <c r="V26607" s="80"/>
    </row>
    <row r="26608" spans="22:22" ht="9" hidden="1" customHeight="1" x14ac:dyDescent="0.25">
      <c r="V26608" s="80"/>
    </row>
    <row r="26609" spans="22:22" ht="9" hidden="1" customHeight="1" x14ac:dyDescent="0.25">
      <c r="V26609" s="80"/>
    </row>
    <row r="26610" spans="22:22" ht="9" hidden="1" customHeight="1" x14ac:dyDescent="0.25">
      <c r="V26610" s="80"/>
    </row>
    <row r="26611" spans="22:22" ht="9" hidden="1" customHeight="1" x14ac:dyDescent="0.25">
      <c r="V26611" s="80"/>
    </row>
    <row r="26612" spans="22:22" ht="9" hidden="1" customHeight="1" x14ac:dyDescent="0.25">
      <c r="V26612" s="80"/>
    </row>
    <row r="26613" spans="22:22" ht="9" hidden="1" customHeight="1" x14ac:dyDescent="0.25">
      <c r="V26613" s="80"/>
    </row>
    <row r="26614" spans="22:22" ht="9" hidden="1" customHeight="1" x14ac:dyDescent="0.25">
      <c r="V26614" s="80"/>
    </row>
    <row r="26615" spans="22:22" ht="9" hidden="1" customHeight="1" x14ac:dyDescent="0.25">
      <c r="V26615" s="80"/>
    </row>
    <row r="26616" spans="22:22" ht="9" hidden="1" customHeight="1" x14ac:dyDescent="0.25">
      <c r="V26616" s="80"/>
    </row>
    <row r="26617" spans="22:22" ht="9" hidden="1" customHeight="1" x14ac:dyDescent="0.25">
      <c r="V26617" s="80"/>
    </row>
    <row r="26618" spans="22:22" ht="9" hidden="1" customHeight="1" x14ac:dyDescent="0.25">
      <c r="V26618" s="80"/>
    </row>
    <row r="26619" spans="22:22" ht="9" hidden="1" customHeight="1" x14ac:dyDescent="0.25">
      <c r="V26619" s="80"/>
    </row>
    <row r="26620" spans="22:22" ht="9" hidden="1" customHeight="1" x14ac:dyDescent="0.25">
      <c r="V26620" s="80"/>
    </row>
    <row r="26621" spans="22:22" ht="9" hidden="1" customHeight="1" x14ac:dyDescent="0.25">
      <c r="V26621" s="80"/>
    </row>
    <row r="26622" spans="22:22" ht="9" hidden="1" customHeight="1" x14ac:dyDescent="0.25">
      <c r="V26622" s="80"/>
    </row>
    <row r="26623" spans="22:22" ht="9" hidden="1" customHeight="1" x14ac:dyDescent="0.25">
      <c r="V26623" s="80"/>
    </row>
    <row r="26624" spans="22:22" ht="9" hidden="1" customHeight="1" x14ac:dyDescent="0.25">
      <c r="V26624" s="80"/>
    </row>
    <row r="26625" spans="22:22" ht="9" hidden="1" customHeight="1" x14ac:dyDescent="0.25">
      <c r="V26625" s="80"/>
    </row>
    <row r="26626" spans="22:22" ht="9" hidden="1" customHeight="1" x14ac:dyDescent="0.25">
      <c r="V26626" s="80"/>
    </row>
    <row r="26627" spans="22:22" ht="9" hidden="1" customHeight="1" x14ac:dyDescent="0.25">
      <c r="V26627" s="80"/>
    </row>
    <row r="26628" spans="22:22" ht="9" hidden="1" customHeight="1" x14ac:dyDescent="0.25">
      <c r="V26628" s="80"/>
    </row>
    <row r="26629" spans="22:22" ht="9" hidden="1" customHeight="1" x14ac:dyDescent="0.25">
      <c r="V26629" s="80"/>
    </row>
    <row r="26630" spans="22:22" ht="9" hidden="1" customHeight="1" x14ac:dyDescent="0.25">
      <c r="V26630" s="80"/>
    </row>
    <row r="26631" spans="22:22" ht="9" hidden="1" customHeight="1" x14ac:dyDescent="0.25">
      <c r="V26631" s="80"/>
    </row>
    <row r="26632" spans="22:22" ht="9" hidden="1" customHeight="1" x14ac:dyDescent="0.25">
      <c r="V26632" s="80"/>
    </row>
    <row r="26633" spans="22:22" ht="9" hidden="1" customHeight="1" x14ac:dyDescent="0.25">
      <c r="V26633" s="80"/>
    </row>
    <row r="26634" spans="22:22" ht="9" hidden="1" customHeight="1" x14ac:dyDescent="0.25">
      <c r="V26634" s="80"/>
    </row>
    <row r="26635" spans="22:22" ht="9" hidden="1" customHeight="1" x14ac:dyDescent="0.25">
      <c r="V26635" s="80"/>
    </row>
    <row r="26636" spans="22:22" ht="9" hidden="1" customHeight="1" x14ac:dyDescent="0.25">
      <c r="V26636" s="80"/>
    </row>
    <row r="26637" spans="22:22" ht="9" hidden="1" customHeight="1" x14ac:dyDescent="0.25">
      <c r="V26637" s="80"/>
    </row>
    <row r="26638" spans="22:22" ht="9" hidden="1" customHeight="1" x14ac:dyDescent="0.25">
      <c r="V26638" s="80"/>
    </row>
    <row r="26639" spans="22:22" ht="9" hidden="1" customHeight="1" x14ac:dyDescent="0.25">
      <c r="V26639" s="80"/>
    </row>
    <row r="26640" spans="22:22" ht="9" hidden="1" customHeight="1" x14ac:dyDescent="0.25">
      <c r="V26640" s="80"/>
    </row>
    <row r="26641" spans="22:22" ht="9" hidden="1" customHeight="1" x14ac:dyDescent="0.25">
      <c r="V26641" s="80"/>
    </row>
    <row r="26642" spans="22:22" ht="9" hidden="1" customHeight="1" x14ac:dyDescent="0.25">
      <c r="V26642" s="80"/>
    </row>
    <row r="26643" spans="22:22" ht="9" hidden="1" customHeight="1" x14ac:dyDescent="0.25">
      <c r="V26643" s="80"/>
    </row>
    <row r="26644" spans="22:22" ht="9" hidden="1" customHeight="1" x14ac:dyDescent="0.25">
      <c r="V26644" s="80"/>
    </row>
    <row r="26645" spans="22:22" ht="9" hidden="1" customHeight="1" x14ac:dyDescent="0.25">
      <c r="V26645" s="80"/>
    </row>
    <row r="26646" spans="22:22" ht="9" hidden="1" customHeight="1" x14ac:dyDescent="0.25">
      <c r="V26646" s="80"/>
    </row>
    <row r="26647" spans="22:22" ht="9" hidden="1" customHeight="1" x14ac:dyDescent="0.25">
      <c r="V26647" s="80"/>
    </row>
    <row r="26648" spans="22:22" ht="9" hidden="1" customHeight="1" x14ac:dyDescent="0.25">
      <c r="V26648" s="80"/>
    </row>
    <row r="26649" spans="22:22" ht="9" hidden="1" customHeight="1" x14ac:dyDescent="0.25">
      <c r="V26649" s="80"/>
    </row>
    <row r="26650" spans="22:22" ht="9" hidden="1" customHeight="1" x14ac:dyDescent="0.25">
      <c r="V26650" s="80"/>
    </row>
    <row r="26651" spans="22:22" ht="9" hidden="1" customHeight="1" x14ac:dyDescent="0.25">
      <c r="V26651" s="80"/>
    </row>
    <row r="26652" spans="22:22" ht="9" hidden="1" customHeight="1" x14ac:dyDescent="0.25">
      <c r="V26652" s="80"/>
    </row>
    <row r="26653" spans="22:22" ht="9" hidden="1" customHeight="1" x14ac:dyDescent="0.25">
      <c r="V26653" s="80"/>
    </row>
    <row r="26654" spans="22:22" ht="9" hidden="1" customHeight="1" x14ac:dyDescent="0.25">
      <c r="V26654" s="80"/>
    </row>
    <row r="26655" spans="22:22" ht="9" hidden="1" customHeight="1" x14ac:dyDescent="0.25">
      <c r="V26655" s="80"/>
    </row>
    <row r="26656" spans="22:22" ht="9" hidden="1" customHeight="1" x14ac:dyDescent="0.25">
      <c r="V26656" s="80"/>
    </row>
    <row r="26657" spans="22:22" ht="9" hidden="1" customHeight="1" x14ac:dyDescent="0.25">
      <c r="V26657" s="80"/>
    </row>
    <row r="26658" spans="22:22" ht="9" hidden="1" customHeight="1" x14ac:dyDescent="0.25">
      <c r="V26658" s="80"/>
    </row>
    <row r="26659" spans="22:22" ht="9" hidden="1" customHeight="1" x14ac:dyDescent="0.25">
      <c r="V26659" s="80"/>
    </row>
    <row r="26660" spans="22:22" ht="9" hidden="1" customHeight="1" x14ac:dyDescent="0.25">
      <c r="V26660" s="80"/>
    </row>
    <row r="26661" spans="22:22" ht="9" hidden="1" customHeight="1" x14ac:dyDescent="0.25">
      <c r="V26661" s="80"/>
    </row>
    <row r="26662" spans="22:22" ht="9" hidden="1" customHeight="1" x14ac:dyDescent="0.25">
      <c r="V26662" s="80"/>
    </row>
    <row r="26663" spans="22:22" ht="9" hidden="1" customHeight="1" x14ac:dyDescent="0.25">
      <c r="V26663" s="80"/>
    </row>
    <row r="26664" spans="22:22" ht="9" hidden="1" customHeight="1" x14ac:dyDescent="0.25">
      <c r="V26664" s="80"/>
    </row>
    <row r="26665" spans="22:22" ht="9" hidden="1" customHeight="1" x14ac:dyDescent="0.25">
      <c r="V26665" s="80"/>
    </row>
    <row r="26666" spans="22:22" ht="9" hidden="1" customHeight="1" x14ac:dyDescent="0.25">
      <c r="V26666" s="80"/>
    </row>
    <row r="26667" spans="22:22" ht="9" hidden="1" customHeight="1" x14ac:dyDescent="0.25">
      <c r="V26667" s="80"/>
    </row>
    <row r="26668" spans="22:22" ht="9" hidden="1" customHeight="1" x14ac:dyDescent="0.25">
      <c r="V26668" s="80"/>
    </row>
    <row r="26669" spans="22:22" ht="9" hidden="1" customHeight="1" x14ac:dyDescent="0.25">
      <c r="V26669" s="80"/>
    </row>
    <row r="26670" spans="22:22" ht="9" hidden="1" customHeight="1" x14ac:dyDescent="0.25">
      <c r="V26670" s="80"/>
    </row>
    <row r="26671" spans="22:22" ht="9" hidden="1" customHeight="1" x14ac:dyDescent="0.25">
      <c r="V26671" s="80"/>
    </row>
    <row r="26672" spans="22:22" ht="9" hidden="1" customHeight="1" x14ac:dyDescent="0.25">
      <c r="V26672" s="80"/>
    </row>
    <row r="26673" spans="22:22" ht="9" hidden="1" customHeight="1" x14ac:dyDescent="0.25">
      <c r="V26673" s="80"/>
    </row>
    <row r="26674" spans="22:22" ht="9" hidden="1" customHeight="1" x14ac:dyDescent="0.25">
      <c r="V26674" s="80"/>
    </row>
    <row r="26675" spans="22:22" ht="9" hidden="1" customHeight="1" x14ac:dyDescent="0.25">
      <c r="V26675" s="80"/>
    </row>
    <row r="26676" spans="22:22" ht="9" hidden="1" customHeight="1" x14ac:dyDescent="0.25">
      <c r="V26676" s="80"/>
    </row>
    <row r="26677" spans="22:22" ht="9" hidden="1" customHeight="1" x14ac:dyDescent="0.25">
      <c r="V26677" s="80"/>
    </row>
    <row r="26678" spans="22:22" ht="9" hidden="1" customHeight="1" x14ac:dyDescent="0.25">
      <c r="V26678" s="80"/>
    </row>
    <row r="26679" spans="22:22" ht="9" hidden="1" customHeight="1" x14ac:dyDescent="0.25">
      <c r="V26679" s="80"/>
    </row>
    <row r="26680" spans="22:22" ht="9" hidden="1" customHeight="1" x14ac:dyDescent="0.25">
      <c r="V26680" s="80"/>
    </row>
    <row r="26681" spans="22:22" ht="9" hidden="1" customHeight="1" x14ac:dyDescent="0.25">
      <c r="V26681" s="80"/>
    </row>
    <row r="26682" spans="22:22" ht="9" hidden="1" customHeight="1" x14ac:dyDescent="0.25">
      <c r="V26682" s="80"/>
    </row>
    <row r="26683" spans="22:22" ht="9" hidden="1" customHeight="1" x14ac:dyDescent="0.25">
      <c r="V26683" s="80"/>
    </row>
    <row r="26684" spans="22:22" ht="9" hidden="1" customHeight="1" x14ac:dyDescent="0.25">
      <c r="V26684" s="80"/>
    </row>
    <row r="26685" spans="22:22" ht="9" hidden="1" customHeight="1" x14ac:dyDescent="0.25">
      <c r="V26685" s="80"/>
    </row>
    <row r="26686" spans="22:22" ht="9" hidden="1" customHeight="1" x14ac:dyDescent="0.25">
      <c r="V26686" s="80"/>
    </row>
    <row r="26687" spans="22:22" ht="9" hidden="1" customHeight="1" x14ac:dyDescent="0.25">
      <c r="V26687" s="80"/>
    </row>
    <row r="26688" spans="22:22" ht="9" hidden="1" customHeight="1" x14ac:dyDescent="0.25">
      <c r="V26688" s="80"/>
    </row>
    <row r="26689" spans="22:22" ht="9" hidden="1" customHeight="1" x14ac:dyDescent="0.25">
      <c r="V26689" s="80"/>
    </row>
    <row r="26690" spans="22:22" ht="9" hidden="1" customHeight="1" x14ac:dyDescent="0.25">
      <c r="V26690" s="80"/>
    </row>
    <row r="26691" spans="22:22" ht="9" hidden="1" customHeight="1" x14ac:dyDescent="0.25">
      <c r="V26691" s="80"/>
    </row>
    <row r="26692" spans="22:22" ht="9" hidden="1" customHeight="1" x14ac:dyDescent="0.25">
      <c r="V26692" s="80"/>
    </row>
    <row r="26693" spans="22:22" ht="9" hidden="1" customHeight="1" x14ac:dyDescent="0.25">
      <c r="V26693" s="80"/>
    </row>
    <row r="26694" spans="22:22" ht="9" hidden="1" customHeight="1" x14ac:dyDescent="0.25">
      <c r="V26694" s="80"/>
    </row>
    <row r="26695" spans="22:22" ht="9" hidden="1" customHeight="1" x14ac:dyDescent="0.25">
      <c r="V26695" s="80"/>
    </row>
    <row r="26696" spans="22:22" ht="9" hidden="1" customHeight="1" x14ac:dyDescent="0.25">
      <c r="V26696" s="80"/>
    </row>
    <row r="26697" spans="22:22" ht="9" hidden="1" customHeight="1" x14ac:dyDescent="0.25">
      <c r="V26697" s="80"/>
    </row>
    <row r="26698" spans="22:22" ht="9" hidden="1" customHeight="1" x14ac:dyDescent="0.25">
      <c r="V26698" s="80"/>
    </row>
    <row r="26699" spans="22:22" ht="9" hidden="1" customHeight="1" x14ac:dyDescent="0.25">
      <c r="V26699" s="80"/>
    </row>
    <row r="26700" spans="22:22" ht="9" hidden="1" customHeight="1" x14ac:dyDescent="0.25">
      <c r="V26700" s="80"/>
    </row>
    <row r="26701" spans="22:22" ht="9" hidden="1" customHeight="1" x14ac:dyDescent="0.25">
      <c r="V26701" s="80"/>
    </row>
    <row r="26702" spans="22:22" ht="9" hidden="1" customHeight="1" x14ac:dyDescent="0.25">
      <c r="V26702" s="80"/>
    </row>
    <row r="26703" spans="22:22" ht="9" hidden="1" customHeight="1" x14ac:dyDescent="0.25">
      <c r="V26703" s="80"/>
    </row>
    <row r="26704" spans="22:22" ht="9" hidden="1" customHeight="1" x14ac:dyDescent="0.25">
      <c r="V26704" s="80"/>
    </row>
    <row r="26705" spans="22:22" ht="9" hidden="1" customHeight="1" x14ac:dyDescent="0.25">
      <c r="V26705" s="80"/>
    </row>
    <row r="26706" spans="22:22" ht="9" hidden="1" customHeight="1" x14ac:dyDescent="0.25">
      <c r="V26706" s="80"/>
    </row>
    <row r="26707" spans="22:22" ht="9" hidden="1" customHeight="1" x14ac:dyDescent="0.25">
      <c r="V26707" s="80"/>
    </row>
    <row r="26708" spans="22:22" ht="9" hidden="1" customHeight="1" x14ac:dyDescent="0.25">
      <c r="V26708" s="80"/>
    </row>
    <row r="26709" spans="22:22" ht="9" hidden="1" customHeight="1" x14ac:dyDescent="0.25">
      <c r="V26709" s="80"/>
    </row>
    <row r="26710" spans="22:22" ht="9" hidden="1" customHeight="1" x14ac:dyDescent="0.25">
      <c r="V26710" s="80"/>
    </row>
    <row r="26711" spans="22:22" ht="9" hidden="1" customHeight="1" x14ac:dyDescent="0.25">
      <c r="V26711" s="80"/>
    </row>
    <row r="26712" spans="22:22" ht="9" hidden="1" customHeight="1" x14ac:dyDescent="0.25">
      <c r="V26712" s="80"/>
    </row>
    <row r="26713" spans="22:22" ht="9" hidden="1" customHeight="1" x14ac:dyDescent="0.25">
      <c r="V26713" s="80"/>
    </row>
    <row r="26714" spans="22:22" ht="9" hidden="1" customHeight="1" x14ac:dyDescent="0.25">
      <c r="V26714" s="80"/>
    </row>
    <row r="26715" spans="22:22" ht="9" hidden="1" customHeight="1" x14ac:dyDescent="0.25">
      <c r="V26715" s="80"/>
    </row>
    <row r="26716" spans="22:22" ht="9" hidden="1" customHeight="1" x14ac:dyDescent="0.25">
      <c r="V26716" s="80"/>
    </row>
    <row r="26717" spans="22:22" ht="9" hidden="1" customHeight="1" x14ac:dyDescent="0.25">
      <c r="V26717" s="80"/>
    </row>
    <row r="26718" spans="22:22" ht="9" hidden="1" customHeight="1" x14ac:dyDescent="0.25">
      <c r="V26718" s="80"/>
    </row>
    <row r="26719" spans="22:22" ht="9" hidden="1" customHeight="1" x14ac:dyDescent="0.25">
      <c r="V26719" s="80"/>
    </row>
    <row r="26720" spans="22:22" ht="9" hidden="1" customHeight="1" x14ac:dyDescent="0.25">
      <c r="V26720" s="80"/>
    </row>
    <row r="26721" spans="22:22" ht="9" hidden="1" customHeight="1" x14ac:dyDescent="0.25">
      <c r="V26721" s="80"/>
    </row>
    <row r="26722" spans="22:22" ht="9" hidden="1" customHeight="1" x14ac:dyDescent="0.25">
      <c r="V26722" s="80"/>
    </row>
    <row r="26723" spans="22:22" ht="9" hidden="1" customHeight="1" x14ac:dyDescent="0.25">
      <c r="V26723" s="80"/>
    </row>
    <row r="26724" spans="22:22" ht="9" hidden="1" customHeight="1" x14ac:dyDescent="0.25">
      <c r="V26724" s="80"/>
    </row>
    <row r="26725" spans="22:22" ht="9" hidden="1" customHeight="1" x14ac:dyDescent="0.25">
      <c r="V26725" s="80"/>
    </row>
    <row r="26726" spans="22:22" ht="9" hidden="1" customHeight="1" x14ac:dyDescent="0.25">
      <c r="V26726" s="80"/>
    </row>
    <row r="26727" spans="22:22" ht="9" hidden="1" customHeight="1" x14ac:dyDescent="0.25">
      <c r="V26727" s="80"/>
    </row>
    <row r="26728" spans="22:22" ht="9" hidden="1" customHeight="1" x14ac:dyDescent="0.25">
      <c r="V26728" s="80"/>
    </row>
    <row r="26729" spans="22:22" ht="9" hidden="1" customHeight="1" x14ac:dyDescent="0.25">
      <c r="V26729" s="80"/>
    </row>
    <row r="26730" spans="22:22" ht="9" hidden="1" customHeight="1" x14ac:dyDescent="0.25">
      <c r="V26730" s="80"/>
    </row>
    <row r="26731" spans="22:22" ht="9" hidden="1" customHeight="1" x14ac:dyDescent="0.25">
      <c r="V26731" s="80"/>
    </row>
    <row r="26732" spans="22:22" ht="9" hidden="1" customHeight="1" x14ac:dyDescent="0.25">
      <c r="V26732" s="80"/>
    </row>
    <row r="26733" spans="22:22" ht="9" hidden="1" customHeight="1" x14ac:dyDescent="0.25">
      <c r="V26733" s="80"/>
    </row>
    <row r="26734" spans="22:22" ht="9" hidden="1" customHeight="1" x14ac:dyDescent="0.25">
      <c r="V26734" s="80"/>
    </row>
    <row r="26735" spans="22:22" ht="9" hidden="1" customHeight="1" x14ac:dyDescent="0.25">
      <c r="V26735" s="80"/>
    </row>
    <row r="26736" spans="22:22" ht="9" hidden="1" customHeight="1" x14ac:dyDescent="0.25">
      <c r="V26736" s="80"/>
    </row>
    <row r="26737" spans="22:22" ht="9" hidden="1" customHeight="1" x14ac:dyDescent="0.25">
      <c r="V26737" s="80"/>
    </row>
    <row r="26738" spans="22:22" ht="9" hidden="1" customHeight="1" x14ac:dyDescent="0.25">
      <c r="V26738" s="80"/>
    </row>
    <row r="26739" spans="22:22" ht="9" hidden="1" customHeight="1" x14ac:dyDescent="0.25">
      <c r="V26739" s="80"/>
    </row>
    <row r="26740" spans="22:22" ht="9" hidden="1" customHeight="1" x14ac:dyDescent="0.25">
      <c r="V26740" s="80"/>
    </row>
    <row r="26741" spans="22:22" ht="9" hidden="1" customHeight="1" x14ac:dyDescent="0.25">
      <c r="V26741" s="80"/>
    </row>
    <row r="26742" spans="22:22" ht="9" hidden="1" customHeight="1" x14ac:dyDescent="0.25">
      <c r="V26742" s="80"/>
    </row>
    <row r="26743" spans="22:22" ht="9" hidden="1" customHeight="1" x14ac:dyDescent="0.25">
      <c r="V26743" s="80"/>
    </row>
    <row r="26744" spans="22:22" ht="9" hidden="1" customHeight="1" x14ac:dyDescent="0.25">
      <c r="V26744" s="80"/>
    </row>
    <row r="26745" spans="22:22" ht="9" hidden="1" customHeight="1" x14ac:dyDescent="0.25">
      <c r="V26745" s="80"/>
    </row>
    <row r="26746" spans="22:22" ht="9" hidden="1" customHeight="1" x14ac:dyDescent="0.25">
      <c r="V26746" s="80"/>
    </row>
    <row r="26747" spans="22:22" ht="9" hidden="1" customHeight="1" x14ac:dyDescent="0.25">
      <c r="V26747" s="80"/>
    </row>
    <row r="26748" spans="22:22" ht="9" hidden="1" customHeight="1" x14ac:dyDescent="0.25">
      <c r="V26748" s="80"/>
    </row>
    <row r="26749" spans="22:22" ht="9" hidden="1" customHeight="1" x14ac:dyDescent="0.25">
      <c r="V26749" s="80"/>
    </row>
    <row r="26750" spans="22:22" ht="9" hidden="1" customHeight="1" x14ac:dyDescent="0.25">
      <c r="V26750" s="80"/>
    </row>
    <row r="26751" spans="22:22" ht="9" hidden="1" customHeight="1" x14ac:dyDescent="0.25">
      <c r="V26751" s="80"/>
    </row>
    <row r="26752" spans="22:22" ht="9" hidden="1" customHeight="1" x14ac:dyDescent="0.25">
      <c r="V26752" s="80"/>
    </row>
    <row r="26753" spans="22:22" ht="9" hidden="1" customHeight="1" x14ac:dyDescent="0.25">
      <c r="V26753" s="80"/>
    </row>
    <row r="26754" spans="22:22" ht="9" hidden="1" customHeight="1" x14ac:dyDescent="0.25">
      <c r="V26754" s="80"/>
    </row>
    <row r="26755" spans="22:22" ht="9" hidden="1" customHeight="1" x14ac:dyDescent="0.25">
      <c r="V26755" s="80"/>
    </row>
    <row r="26756" spans="22:22" ht="9" hidden="1" customHeight="1" x14ac:dyDescent="0.25">
      <c r="V26756" s="80"/>
    </row>
    <row r="26757" spans="22:22" ht="9" hidden="1" customHeight="1" x14ac:dyDescent="0.25">
      <c r="V26757" s="80"/>
    </row>
    <row r="26758" spans="22:22" ht="9" hidden="1" customHeight="1" x14ac:dyDescent="0.25">
      <c r="V26758" s="80"/>
    </row>
    <row r="26759" spans="22:22" ht="9" hidden="1" customHeight="1" x14ac:dyDescent="0.25">
      <c r="V26759" s="80"/>
    </row>
    <row r="26760" spans="22:22" ht="9" hidden="1" customHeight="1" x14ac:dyDescent="0.25">
      <c r="V26760" s="80"/>
    </row>
    <row r="26761" spans="22:22" ht="9" hidden="1" customHeight="1" x14ac:dyDescent="0.25">
      <c r="V26761" s="80"/>
    </row>
    <row r="26762" spans="22:22" ht="9" hidden="1" customHeight="1" x14ac:dyDescent="0.25">
      <c r="V26762" s="80"/>
    </row>
    <row r="26763" spans="22:22" ht="9" hidden="1" customHeight="1" x14ac:dyDescent="0.25">
      <c r="V26763" s="80"/>
    </row>
    <row r="26764" spans="22:22" ht="9" hidden="1" customHeight="1" x14ac:dyDescent="0.25">
      <c r="V26764" s="80"/>
    </row>
    <row r="26765" spans="22:22" ht="9" hidden="1" customHeight="1" x14ac:dyDescent="0.25">
      <c r="V26765" s="80"/>
    </row>
    <row r="26766" spans="22:22" ht="9" hidden="1" customHeight="1" x14ac:dyDescent="0.25">
      <c r="V26766" s="80"/>
    </row>
    <row r="26767" spans="22:22" ht="9" hidden="1" customHeight="1" x14ac:dyDescent="0.25">
      <c r="V26767" s="80"/>
    </row>
    <row r="26768" spans="22:22" ht="9" hidden="1" customHeight="1" x14ac:dyDescent="0.25">
      <c r="V26768" s="80"/>
    </row>
    <row r="26769" spans="22:22" ht="9" hidden="1" customHeight="1" x14ac:dyDescent="0.25">
      <c r="V26769" s="80"/>
    </row>
    <row r="26770" spans="22:22" ht="9" hidden="1" customHeight="1" x14ac:dyDescent="0.25">
      <c r="V26770" s="80"/>
    </row>
    <row r="26771" spans="22:22" ht="9" hidden="1" customHeight="1" x14ac:dyDescent="0.25">
      <c r="V26771" s="80"/>
    </row>
    <row r="26772" spans="22:22" ht="9" hidden="1" customHeight="1" x14ac:dyDescent="0.25">
      <c r="V26772" s="80"/>
    </row>
    <row r="26773" spans="22:22" ht="9" hidden="1" customHeight="1" x14ac:dyDescent="0.25">
      <c r="V26773" s="80"/>
    </row>
    <row r="26774" spans="22:22" ht="9" hidden="1" customHeight="1" x14ac:dyDescent="0.25">
      <c r="V26774" s="80"/>
    </row>
    <row r="26775" spans="22:22" ht="9" hidden="1" customHeight="1" x14ac:dyDescent="0.25">
      <c r="V26775" s="80"/>
    </row>
    <row r="26776" spans="22:22" ht="9" hidden="1" customHeight="1" x14ac:dyDescent="0.25">
      <c r="V26776" s="80"/>
    </row>
    <row r="26777" spans="22:22" ht="9" hidden="1" customHeight="1" x14ac:dyDescent="0.25">
      <c r="V26777" s="80"/>
    </row>
    <row r="26778" spans="22:22" ht="9" hidden="1" customHeight="1" x14ac:dyDescent="0.25">
      <c r="V26778" s="80"/>
    </row>
    <row r="26779" spans="22:22" ht="9" hidden="1" customHeight="1" x14ac:dyDescent="0.25">
      <c r="V26779" s="80"/>
    </row>
    <row r="26780" spans="22:22" ht="9" hidden="1" customHeight="1" x14ac:dyDescent="0.25">
      <c r="V26780" s="80"/>
    </row>
    <row r="26781" spans="22:22" ht="9" hidden="1" customHeight="1" x14ac:dyDescent="0.25">
      <c r="V26781" s="80"/>
    </row>
    <row r="26782" spans="22:22" ht="9" hidden="1" customHeight="1" x14ac:dyDescent="0.25">
      <c r="V26782" s="80"/>
    </row>
    <row r="26783" spans="22:22" ht="9" hidden="1" customHeight="1" x14ac:dyDescent="0.25">
      <c r="V26783" s="80"/>
    </row>
    <row r="26784" spans="22:22" ht="9" hidden="1" customHeight="1" x14ac:dyDescent="0.25">
      <c r="V26784" s="80"/>
    </row>
    <row r="26785" spans="22:22" ht="9" hidden="1" customHeight="1" x14ac:dyDescent="0.25">
      <c r="V26785" s="80"/>
    </row>
    <row r="26786" spans="22:22" ht="9" hidden="1" customHeight="1" x14ac:dyDescent="0.25">
      <c r="V26786" s="80"/>
    </row>
    <row r="26787" spans="22:22" ht="9" hidden="1" customHeight="1" x14ac:dyDescent="0.25">
      <c r="V26787" s="80"/>
    </row>
    <row r="26788" spans="22:22" ht="9" hidden="1" customHeight="1" x14ac:dyDescent="0.25">
      <c r="V26788" s="80"/>
    </row>
    <row r="26789" spans="22:22" ht="9" hidden="1" customHeight="1" x14ac:dyDescent="0.25">
      <c r="V26789" s="80"/>
    </row>
    <row r="26790" spans="22:22" ht="9" hidden="1" customHeight="1" x14ac:dyDescent="0.25">
      <c r="V26790" s="80"/>
    </row>
    <row r="26791" spans="22:22" ht="9" hidden="1" customHeight="1" x14ac:dyDescent="0.25">
      <c r="V26791" s="80"/>
    </row>
    <row r="26792" spans="22:22" ht="9" hidden="1" customHeight="1" x14ac:dyDescent="0.25">
      <c r="V26792" s="80"/>
    </row>
    <row r="26793" spans="22:22" ht="9" hidden="1" customHeight="1" x14ac:dyDescent="0.25">
      <c r="V26793" s="80"/>
    </row>
    <row r="26794" spans="22:22" ht="9" hidden="1" customHeight="1" x14ac:dyDescent="0.25">
      <c r="V26794" s="80"/>
    </row>
    <row r="26795" spans="22:22" ht="9" hidden="1" customHeight="1" x14ac:dyDescent="0.25">
      <c r="V26795" s="80"/>
    </row>
    <row r="26796" spans="22:22" ht="9" hidden="1" customHeight="1" x14ac:dyDescent="0.25">
      <c r="V26796" s="80"/>
    </row>
    <row r="26797" spans="22:22" ht="9" hidden="1" customHeight="1" x14ac:dyDescent="0.25">
      <c r="V26797" s="80"/>
    </row>
    <row r="26798" spans="22:22" ht="9" hidden="1" customHeight="1" x14ac:dyDescent="0.25">
      <c r="V26798" s="80"/>
    </row>
    <row r="26799" spans="22:22" ht="9" hidden="1" customHeight="1" x14ac:dyDescent="0.25">
      <c r="V26799" s="80"/>
    </row>
    <row r="26800" spans="22:22" ht="9" hidden="1" customHeight="1" x14ac:dyDescent="0.25">
      <c r="V26800" s="80"/>
    </row>
    <row r="26801" spans="22:22" ht="9" hidden="1" customHeight="1" x14ac:dyDescent="0.25">
      <c r="V26801" s="80"/>
    </row>
    <row r="26802" spans="22:22" ht="9" hidden="1" customHeight="1" x14ac:dyDescent="0.25">
      <c r="V26802" s="80"/>
    </row>
    <row r="26803" spans="22:22" ht="9" hidden="1" customHeight="1" x14ac:dyDescent="0.25">
      <c r="V26803" s="80"/>
    </row>
    <row r="26804" spans="22:22" ht="9" hidden="1" customHeight="1" x14ac:dyDescent="0.25">
      <c r="V26804" s="80"/>
    </row>
    <row r="26805" spans="22:22" ht="9" hidden="1" customHeight="1" x14ac:dyDescent="0.25">
      <c r="V26805" s="80"/>
    </row>
    <row r="26806" spans="22:22" ht="9" hidden="1" customHeight="1" x14ac:dyDescent="0.25">
      <c r="V26806" s="80"/>
    </row>
    <row r="26807" spans="22:22" ht="9" hidden="1" customHeight="1" x14ac:dyDescent="0.25">
      <c r="V26807" s="80"/>
    </row>
    <row r="26808" spans="22:22" ht="9" hidden="1" customHeight="1" x14ac:dyDescent="0.25">
      <c r="V26808" s="80"/>
    </row>
    <row r="26809" spans="22:22" ht="9" hidden="1" customHeight="1" x14ac:dyDescent="0.25">
      <c r="V26809" s="80"/>
    </row>
    <row r="26810" spans="22:22" ht="9" hidden="1" customHeight="1" x14ac:dyDescent="0.25">
      <c r="V26810" s="80"/>
    </row>
    <row r="26811" spans="22:22" ht="9" hidden="1" customHeight="1" x14ac:dyDescent="0.25">
      <c r="V26811" s="80"/>
    </row>
    <row r="26812" spans="22:22" ht="9" hidden="1" customHeight="1" x14ac:dyDescent="0.25">
      <c r="V26812" s="80"/>
    </row>
    <row r="26813" spans="22:22" ht="9" hidden="1" customHeight="1" x14ac:dyDescent="0.25">
      <c r="V26813" s="80"/>
    </row>
    <row r="26814" spans="22:22" ht="9" hidden="1" customHeight="1" x14ac:dyDescent="0.25">
      <c r="V26814" s="80"/>
    </row>
    <row r="26815" spans="22:22" ht="9" hidden="1" customHeight="1" x14ac:dyDescent="0.25">
      <c r="V26815" s="80"/>
    </row>
    <row r="26816" spans="22:22" ht="9" hidden="1" customHeight="1" x14ac:dyDescent="0.25">
      <c r="V26816" s="80"/>
    </row>
    <row r="26817" spans="22:22" ht="9" hidden="1" customHeight="1" x14ac:dyDescent="0.25">
      <c r="V26817" s="80"/>
    </row>
    <row r="26818" spans="22:22" ht="9" hidden="1" customHeight="1" x14ac:dyDescent="0.25">
      <c r="V26818" s="80"/>
    </row>
    <row r="26819" spans="22:22" ht="9" hidden="1" customHeight="1" x14ac:dyDescent="0.25">
      <c r="V26819" s="80"/>
    </row>
    <row r="26820" spans="22:22" ht="9" hidden="1" customHeight="1" x14ac:dyDescent="0.25">
      <c r="V26820" s="80"/>
    </row>
    <row r="26821" spans="22:22" ht="9" hidden="1" customHeight="1" x14ac:dyDescent="0.25">
      <c r="V26821" s="80"/>
    </row>
    <row r="26822" spans="22:22" ht="9" hidden="1" customHeight="1" x14ac:dyDescent="0.25">
      <c r="V26822" s="80"/>
    </row>
    <row r="26823" spans="22:22" ht="9" hidden="1" customHeight="1" x14ac:dyDescent="0.25">
      <c r="V26823" s="80"/>
    </row>
    <row r="26824" spans="22:22" ht="9" hidden="1" customHeight="1" x14ac:dyDescent="0.25">
      <c r="V26824" s="80"/>
    </row>
    <row r="26825" spans="22:22" ht="9" hidden="1" customHeight="1" x14ac:dyDescent="0.25">
      <c r="V26825" s="80"/>
    </row>
    <row r="26826" spans="22:22" ht="9" hidden="1" customHeight="1" x14ac:dyDescent="0.25">
      <c r="V26826" s="80"/>
    </row>
    <row r="26827" spans="22:22" ht="9" hidden="1" customHeight="1" x14ac:dyDescent="0.25">
      <c r="V26827" s="80"/>
    </row>
    <row r="26828" spans="22:22" ht="9" hidden="1" customHeight="1" x14ac:dyDescent="0.25">
      <c r="V26828" s="80"/>
    </row>
    <row r="26829" spans="22:22" ht="9" hidden="1" customHeight="1" x14ac:dyDescent="0.25">
      <c r="V26829" s="80"/>
    </row>
    <row r="26830" spans="22:22" ht="9" hidden="1" customHeight="1" x14ac:dyDescent="0.25">
      <c r="V26830" s="80"/>
    </row>
    <row r="26831" spans="22:22" ht="9" hidden="1" customHeight="1" x14ac:dyDescent="0.25">
      <c r="V26831" s="80"/>
    </row>
    <row r="26832" spans="22:22" ht="9" hidden="1" customHeight="1" x14ac:dyDescent="0.25">
      <c r="V26832" s="80"/>
    </row>
    <row r="26833" spans="22:22" ht="9" hidden="1" customHeight="1" x14ac:dyDescent="0.25">
      <c r="V26833" s="80"/>
    </row>
    <row r="26834" spans="22:22" ht="9" hidden="1" customHeight="1" x14ac:dyDescent="0.25">
      <c r="V26834" s="80"/>
    </row>
    <row r="26835" spans="22:22" ht="9" hidden="1" customHeight="1" x14ac:dyDescent="0.25">
      <c r="V26835" s="80"/>
    </row>
    <row r="26836" spans="22:22" ht="9" hidden="1" customHeight="1" x14ac:dyDescent="0.25">
      <c r="V26836" s="80"/>
    </row>
    <row r="26837" spans="22:22" ht="9" hidden="1" customHeight="1" x14ac:dyDescent="0.25">
      <c r="V26837" s="80"/>
    </row>
    <row r="26838" spans="22:22" ht="9" hidden="1" customHeight="1" x14ac:dyDescent="0.25">
      <c r="V26838" s="80"/>
    </row>
    <row r="26839" spans="22:22" ht="9" hidden="1" customHeight="1" x14ac:dyDescent="0.25">
      <c r="V26839" s="80"/>
    </row>
    <row r="26840" spans="22:22" ht="9" hidden="1" customHeight="1" x14ac:dyDescent="0.25">
      <c r="V26840" s="80"/>
    </row>
    <row r="26841" spans="22:22" ht="9" hidden="1" customHeight="1" x14ac:dyDescent="0.25">
      <c r="V26841" s="80"/>
    </row>
    <row r="26842" spans="22:22" ht="9" hidden="1" customHeight="1" x14ac:dyDescent="0.25">
      <c r="V26842" s="80"/>
    </row>
    <row r="26843" spans="22:22" ht="9" hidden="1" customHeight="1" x14ac:dyDescent="0.25">
      <c r="V26843" s="80"/>
    </row>
    <row r="26844" spans="22:22" ht="9" hidden="1" customHeight="1" x14ac:dyDescent="0.25">
      <c r="V26844" s="80"/>
    </row>
    <row r="26845" spans="22:22" ht="9" hidden="1" customHeight="1" x14ac:dyDescent="0.25">
      <c r="V26845" s="80"/>
    </row>
    <row r="26846" spans="22:22" ht="9" hidden="1" customHeight="1" x14ac:dyDescent="0.25">
      <c r="V26846" s="80"/>
    </row>
    <row r="26847" spans="22:22" ht="9" hidden="1" customHeight="1" x14ac:dyDescent="0.25">
      <c r="V26847" s="80"/>
    </row>
    <row r="26848" spans="22:22" ht="9" hidden="1" customHeight="1" x14ac:dyDescent="0.25">
      <c r="V26848" s="80"/>
    </row>
    <row r="26849" spans="22:22" ht="9" hidden="1" customHeight="1" x14ac:dyDescent="0.25">
      <c r="V26849" s="80"/>
    </row>
    <row r="26850" spans="22:22" ht="9" hidden="1" customHeight="1" x14ac:dyDescent="0.25">
      <c r="V26850" s="80"/>
    </row>
    <row r="26851" spans="22:22" ht="9" hidden="1" customHeight="1" x14ac:dyDescent="0.25">
      <c r="V26851" s="80"/>
    </row>
    <row r="26852" spans="22:22" ht="9" hidden="1" customHeight="1" x14ac:dyDescent="0.25">
      <c r="V26852" s="80"/>
    </row>
    <row r="26853" spans="22:22" ht="9" hidden="1" customHeight="1" x14ac:dyDescent="0.25">
      <c r="V26853" s="80"/>
    </row>
    <row r="26854" spans="22:22" ht="9" hidden="1" customHeight="1" x14ac:dyDescent="0.25">
      <c r="V26854" s="80"/>
    </row>
    <row r="26855" spans="22:22" ht="9" hidden="1" customHeight="1" x14ac:dyDescent="0.25">
      <c r="V26855" s="80"/>
    </row>
    <row r="26856" spans="22:22" ht="9" hidden="1" customHeight="1" x14ac:dyDescent="0.25">
      <c r="V26856" s="80"/>
    </row>
    <row r="26857" spans="22:22" ht="9" hidden="1" customHeight="1" x14ac:dyDescent="0.25">
      <c r="V26857" s="80"/>
    </row>
    <row r="26858" spans="22:22" ht="9" hidden="1" customHeight="1" x14ac:dyDescent="0.25">
      <c r="V26858" s="80"/>
    </row>
    <row r="26859" spans="22:22" ht="9" hidden="1" customHeight="1" x14ac:dyDescent="0.25">
      <c r="V26859" s="80"/>
    </row>
    <row r="26860" spans="22:22" ht="9" hidden="1" customHeight="1" x14ac:dyDescent="0.25">
      <c r="V26860" s="80"/>
    </row>
    <row r="26861" spans="22:22" ht="9" hidden="1" customHeight="1" x14ac:dyDescent="0.25">
      <c r="V26861" s="80"/>
    </row>
    <row r="26862" spans="22:22" ht="9" hidden="1" customHeight="1" x14ac:dyDescent="0.25">
      <c r="V26862" s="80"/>
    </row>
    <row r="26863" spans="22:22" ht="9" hidden="1" customHeight="1" x14ac:dyDescent="0.25">
      <c r="V26863" s="80"/>
    </row>
    <row r="26864" spans="22:22" ht="9" hidden="1" customHeight="1" x14ac:dyDescent="0.25">
      <c r="V26864" s="80"/>
    </row>
    <row r="26865" spans="22:22" ht="9" hidden="1" customHeight="1" x14ac:dyDescent="0.25">
      <c r="V26865" s="80"/>
    </row>
    <row r="26866" spans="22:22" ht="9" hidden="1" customHeight="1" x14ac:dyDescent="0.25">
      <c r="V26866" s="80"/>
    </row>
    <row r="26867" spans="22:22" ht="9" hidden="1" customHeight="1" x14ac:dyDescent="0.25">
      <c r="V26867" s="80"/>
    </row>
    <row r="26868" spans="22:22" ht="9" hidden="1" customHeight="1" x14ac:dyDescent="0.25">
      <c r="V26868" s="80"/>
    </row>
    <row r="26869" spans="22:22" ht="9" hidden="1" customHeight="1" x14ac:dyDescent="0.25">
      <c r="V26869" s="80"/>
    </row>
    <row r="26870" spans="22:22" ht="9" hidden="1" customHeight="1" x14ac:dyDescent="0.25">
      <c r="V26870" s="80"/>
    </row>
    <row r="26871" spans="22:22" ht="9" hidden="1" customHeight="1" x14ac:dyDescent="0.25">
      <c r="V26871" s="80"/>
    </row>
    <row r="26872" spans="22:22" ht="9" hidden="1" customHeight="1" x14ac:dyDescent="0.25">
      <c r="V26872" s="80"/>
    </row>
    <row r="26873" spans="22:22" ht="9" hidden="1" customHeight="1" x14ac:dyDescent="0.25">
      <c r="V26873" s="80"/>
    </row>
    <row r="26874" spans="22:22" ht="9" hidden="1" customHeight="1" x14ac:dyDescent="0.25">
      <c r="V26874" s="80"/>
    </row>
    <row r="26875" spans="22:22" ht="9" hidden="1" customHeight="1" x14ac:dyDescent="0.25">
      <c r="V26875" s="80"/>
    </row>
    <row r="26876" spans="22:22" ht="9" hidden="1" customHeight="1" x14ac:dyDescent="0.25">
      <c r="V26876" s="80"/>
    </row>
    <row r="26877" spans="22:22" ht="9" hidden="1" customHeight="1" x14ac:dyDescent="0.25">
      <c r="V26877" s="80"/>
    </row>
    <row r="26878" spans="22:22" ht="9" hidden="1" customHeight="1" x14ac:dyDescent="0.25">
      <c r="V26878" s="80"/>
    </row>
    <row r="26879" spans="22:22" ht="9" hidden="1" customHeight="1" x14ac:dyDescent="0.25">
      <c r="V26879" s="80"/>
    </row>
    <row r="26880" spans="22:22" ht="9" hidden="1" customHeight="1" x14ac:dyDescent="0.25">
      <c r="V26880" s="80"/>
    </row>
    <row r="26881" spans="22:22" ht="9" hidden="1" customHeight="1" x14ac:dyDescent="0.25">
      <c r="V26881" s="80"/>
    </row>
    <row r="26882" spans="22:22" ht="9" hidden="1" customHeight="1" x14ac:dyDescent="0.25">
      <c r="V26882" s="80"/>
    </row>
    <row r="26883" spans="22:22" ht="9" hidden="1" customHeight="1" x14ac:dyDescent="0.25">
      <c r="V26883" s="80"/>
    </row>
    <row r="26884" spans="22:22" ht="9" hidden="1" customHeight="1" x14ac:dyDescent="0.25">
      <c r="V26884" s="80"/>
    </row>
    <row r="26885" spans="22:22" ht="9" hidden="1" customHeight="1" x14ac:dyDescent="0.25">
      <c r="V26885" s="80"/>
    </row>
    <row r="26886" spans="22:22" ht="9" hidden="1" customHeight="1" x14ac:dyDescent="0.25">
      <c r="V26886" s="80"/>
    </row>
    <row r="26887" spans="22:22" ht="9" hidden="1" customHeight="1" x14ac:dyDescent="0.25">
      <c r="V26887" s="80"/>
    </row>
    <row r="26888" spans="22:22" ht="9" hidden="1" customHeight="1" x14ac:dyDescent="0.25">
      <c r="V26888" s="80"/>
    </row>
    <row r="26889" spans="22:22" ht="9" hidden="1" customHeight="1" x14ac:dyDescent="0.25">
      <c r="V26889" s="80"/>
    </row>
    <row r="26890" spans="22:22" ht="9" hidden="1" customHeight="1" x14ac:dyDescent="0.25">
      <c r="V26890" s="80"/>
    </row>
    <row r="26891" spans="22:22" ht="9" hidden="1" customHeight="1" x14ac:dyDescent="0.25">
      <c r="V26891" s="80"/>
    </row>
    <row r="26892" spans="22:22" ht="9" hidden="1" customHeight="1" x14ac:dyDescent="0.25">
      <c r="V26892" s="80"/>
    </row>
    <row r="26893" spans="22:22" ht="9" hidden="1" customHeight="1" x14ac:dyDescent="0.25">
      <c r="V26893" s="80"/>
    </row>
    <row r="26894" spans="22:22" ht="9" hidden="1" customHeight="1" x14ac:dyDescent="0.25">
      <c r="V26894" s="80"/>
    </row>
    <row r="26895" spans="22:22" ht="9" hidden="1" customHeight="1" x14ac:dyDescent="0.25">
      <c r="V26895" s="80"/>
    </row>
    <row r="26896" spans="22:22" ht="9" hidden="1" customHeight="1" x14ac:dyDescent="0.25">
      <c r="V26896" s="80"/>
    </row>
    <row r="26897" spans="22:22" ht="9" hidden="1" customHeight="1" x14ac:dyDescent="0.25">
      <c r="V26897" s="80"/>
    </row>
    <row r="26898" spans="22:22" ht="9" hidden="1" customHeight="1" x14ac:dyDescent="0.25">
      <c r="V26898" s="80"/>
    </row>
    <row r="26899" spans="22:22" ht="9" hidden="1" customHeight="1" x14ac:dyDescent="0.25">
      <c r="V26899" s="80"/>
    </row>
    <row r="26900" spans="22:22" ht="9" hidden="1" customHeight="1" x14ac:dyDescent="0.25">
      <c r="V26900" s="80"/>
    </row>
    <row r="26901" spans="22:22" ht="9" hidden="1" customHeight="1" x14ac:dyDescent="0.25">
      <c r="V26901" s="80"/>
    </row>
    <row r="26902" spans="22:22" ht="9" hidden="1" customHeight="1" x14ac:dyDescent="0.25">
      <c r="V26902" s="80"/>
    </row>
    <row r="26903" spans="22:22" ht="9" hidden="1" customHeight="1" x14ac:dyDescent="0.25">
      <c r="V26903" s="80"/>
    </row>
    <row r="26904" spans="22:22" ht="9" hidden="1" customHeight="1" x14ac:dyDescent="0.25">
      <c r="V26904" s="80"/>
    </row>
    <row r="26905" spans="22:22" ht="9" hidden="1" customHeight="1" x14ac:dyDescent="0.25">
      <c r="V26905" s="80"/>
    </row>
    <row r="26906" spans="22:22" ht="9" hidden="1" customHeight="1" x14ac:dyDescent="0.25">
      <c r="V26906" s="80"/>
    </row>
    <row r="26907" spans="22:22" ht="9" hidden="1" customHeight="1" x14ac:dyDescent="0.25">
      <c r="V26907" s="80"/>
    </row>
    <row r="26908" spans="22:22" ht="9" hidden="1" customHeight="1" x14ac:dyDescent="0.25">
      <c r="V26908" s="80"/>
    </row>
    <row r="26909" spans="22:22" ht="9" hidden="1" customHeight="1" x14ac:dyDescent="0.25">
      <c r="V26909" s="80"/>
    </row>
    <row r="26910" spans="22:22" ht="9" hidden="1" customHeight="1" x14ac:dyDescent="0.25">
      <c r="V26910" s="80"/>
    </row>
    <row r="26911" spans="22:22" ht="9" hidden="1" customHeight="1" x14ac:dyDescent="0.25">
      <c r="V26911" s="80"/>
    </row>
    <row r="26912" spans="22:22" ht="9" hidden="1" customHeight="1" x14ac:dyDescent="0.25">
      <c r="V26912" s="80"/>
    </row>
    <row r="26913" spans="22:22" ht="9" hidden="1" customHeight="1" x14ac:dyDescent="0.25">
      <c r="V26913" s="80"/>
    </row>
    <row r="26914" spans="22:22" ht="9" hidden="1" customHeight="1" x14ac:dyDescent="0.25">
      <c r="V26914" s="80"/>
    </row>
    <row r="26915" spans="22:22" ht="9" hidden="1" customHeight="1" x14ac:dyDescent="0.25">
      <c r="V26915" s="80"/>
    </row>
    <row r="26916" spans="22:22" ht="9" hidden="1" customHeight="1" x14ac:dyDescent="0.25">
      <c r="V26916" s="80"/>
    </row>
    <row r="26917" spans="22:22" ht="9" hidden="1" customHeight="1" x14ac:dyDescent="0.25">
      <c r="V26917" s="80"/>
    </row>
    <row r="26918" spans="22:22" ht="9" hidden="1" customHeight="1" x14ac:dyDescent="0.25">
      <c r="V26918" s="80"/>
    </row>
    <row r="26919" spans="22:22" ht="9" hidden="1" customHeight="1" x14ac:dyDescent="0.25">
      <c r="V26919" s="80"/>
    </row>
    <row r="26920" spans="22:22" ht="9" hidden="1" customHeight="1" x14ac:dyDescent="0.25">
      <c r="V26920" s="80"/>
    </row>
    <row r="26921" spans="22:22" ht="9" hidden="1" customHeight="1" x14ac:dyDescent="0.25">
      <c r="V26921" s="80"/>
    </row>
    <row r="26922" spans="22:22" ht="9" hidden="1" customHeight="1" x14ac:dyDescent="0.25">
      <c r="V26922" s="80"/>
    </row>
    <row r="26923" spans="22:22" ht="9" hidden="1" customHeight="1" x14ac:dyDescent="0.25">
      <c r="V26923" s="80"/>
    </row>
    <row r="26924" spans="22:22" ht="9" hidden="1" customHeight="1" x14ac:dyDescent="0.25">
      <c r="V26924" s="80"/>
    </row>
    <row r="26925" spans="22:22" ht="9" hidden="1" customHeight="1" x14ac:dyDescent="0.25">
      <c r="V26925" s="80"/>
    </row>
    <row r="26926" spans="22:22" ht="9" hidden="1" customHeight="1" x14ac:dyDescent="0.25">
      <c r="V26926" s="80"/>
    </row>
    <row r="26927" spans="22:22" ht="9" hidden="1" customHeight="1" x14ac:dyDescent="0.25">
      <c r="V26927" s="80"/>
    </row>
    <row r="26928" spans="22:22" ht="9" hidden="1" customHeight="1" x14ac:dyDescent="0.25">
      <c r="V26928" s="80"/>
    </row>
    <row r="26929" spans="22:22" ht="9" hidden="1" customHeight="1" x14ac:dyDescent="0.25">
      <c r="V26929" s="80"/>
    </row>
    <row r="26930" spans="22:22" ht="9" hidden="1" customHeight="1" x14ac:dyDescent="0.25">
      <c r="V26930" s="80"/>
    </row>
    <row r="26931" spans="22:22" ht="9" hidden="1" customHeight="1" x14ac:dyDescent="0.25">
      <c r="V26931" s="80"/>
    </row>
    <row r="26932" spans="22:22" ht="9" hidden="1" customHeight="1" x14ac:dyDescent="0.25">
      <c r="V26932" s="80"/>
    </row>
    <row r="26933" spans="22:22" ht="9" hidden="1" customHeight="1" x14ac:dyDescent="0.25">
      <c r="V26933" s="80"/>
    </row>
    <row r="26934" spans="22:22" ht="9" hidden="1" customHeight="1" x14ac:dyDescent="0.25">
      <c r="V26934" s="80"/>
    </row>
    <row r="26935" spans="22:22" ht="9" hidden="1" customHeight="1" x14ac:dyDescent="0.25">
      <c r="V26935" s="80"/>
    </row>
    <row r="26936" spans="22:22" ht="9" hidden="1" customHeight="1" x14ac:dyDescent="0.25">
      <c r="V26936" s="80"/>
    </row>
    <row r="26937" spans="22:22" ht="9" hidden="1" customHeight="1" x14ac:dyDescent="0.25">
      <c r="V26937" s="80"/>
    </row>
    <row r="26938" spans="22:22" ht="9" hidden="1" customHeight="1" x14ac:dyDescent="0.25">
      <c r="V26938" s="80"/>
    </row>
    <row r="26939" spans="22:22" ht="9" hidden="1" customHeight="1" x14ac:dyDescent="0.25">
      <c r="V26939" s="80"/>
    </row>
    <row r="26940" spans="22:22" ht="9" hidden="1" customHeight="1" x14ac:dyDescent="0.25">
      <c r="V26940" s="80"/>
    </row>
    <row r="26941" spans="22:22" ht="9" hidden="1" customHeight="1" x14ac:dyDescent="0.25">
      <c r="V26941" s="80"/>
    </row>
    <row r="26942" spans="22:22" ht="9" hidden="1" customHeight="1" x14ac:dyDescent="0.25">
      <c r="V26942" s="80"/>
    </row>
    <row r="26943" spans="22:22" ht="9" hidden="1" customHeight="1" x14ac:dyDescent="0.25">
      <c r="V26943" s="80"/>
    </row>
    <row r="26944" spans="22:22" ht="9" hidden="1" customHeight="1" x14ac:dyDescent="0.25">
      <c r="V26944" s="80"/>
    </row>
    <row r="26945" spans="22:22" ht="9" hidden="1" customHeight="1" x14ac:dyDescent="0.25">
      <c r="V26945" s="80"/>
    </row>
    <row r="26946" spans="22:22" ht="9" hidden="1" customHeight="1" x14ac:dyDescent="0.25">
      <c r="V26946" s="80"/>
    </row>
    <row r="26947" spans="22:22" ht="9" hidden="1" customHeight="1" x14ac:dyDescent="0.25">
      <c r="V26947" s="80"/>
    </row>
    <row r="26948" spans="22:22" ht="9" hidden="1" customHeight="1" x14ac:dyDescent="0.25">
      <c r="V26948" s="80"/>
    </row>
    <row r="26949" spans="22:22" ht="9" hidden="1" customHeight="1" x14ac:dyDescent="0.25">
      <c r="V26949" s="80"/>
    </row>
    <row r="26950" spans="22:22" ht="9" hidden="1" customHeight="1" x14ac:dyDescent="0.25">
      <c r="V26950" s="80"/>
    </row>
    <row r="26951" spans="22:22" ht="9" hidden="1" customHeight="1" x14ac:dyDescent="0.25">
      <c r="V26951" s="80"/>
    </row>
    <row r="26952" spans="22:22" ht="9" hidden="1" customHeight="1" x14ac:dyDescent="0.25">
      <c r="V26952" s="80"/>
    </row>
    <row r="26953" spans="22:22" ht="9" hidden="1" customHeight="1" x14ac:dyDescent="0.25">
      <c r="V26953" s="80"/>
    </row>
    <row r="26954" spans="22:22" ht="9" hidden="1" customHeight="1" x14ac:dyDescent="0.25">
      <c r="V26954" s="80"/>
    </row>
    <row r="26955" spans="22:22" ht="9" hidden="1" customHeight="1" x14ac:dyDescent="0.25">
      <c r="V26955" s="80"/>
    </row>
    <row r="26956" spans="22:22" ht="9" hidden="1" customHeight="1" x14ac:dyDescent="0.25">
      <c r="V26956" s="80"/>
    </row>
    <row r="26957" spans="22:22" ht="9" hidden="1" customHeight="1" x14ac:dyDescent="0.25">
      <c r="V26957" s="80"/>
    </row>
    <row r="26958" spans="22:22" ht="9" hidden="1" customHeight="1" x14ac:dyDescent="0.25">
      <c r="V26958" s="80"/>
    </row>
    <row r="26959" spans="22:22" ht="9" hidden="1" customHeight="1" x14ac:dyDescent="0.25">
      <c r="V26959" s="80"/>
    </row>
    <row r="26960" spans="22:22" ht="9" hidden="1" customHeight="1" x14ac:dyDescent="0.25">
      <c r="V26960" s="80"/>
    </row>
    <row r="26961" spans="22:22" ht="9" hidden="1" customHeight="1" x14ac:dyDescent="0.25">
      <c r="V26961" s="80"/>
    </row>
    <row r="26962" spans="22:22" ht="9" hidden="1" customHeight="1" x14ac:dyDescent="0.25">
      <c r="V26962" s="80"/>
    </row>
    <row r="26963" spans="22:22" ht="9" hidden="1" customHeight="1" x14ac:dyDescent="0.25">
      <c r="V26963" s="80"/>
    </row>
    <row r="26964" spans="22:22" ht="9" hidden="1" customHeight="1" x14ac:dyDescent="0.25">
      <c r="V26964" s="80"/>
    </row>
    <row r="26965" spans="22:22" ht="9" hidden="1" customHeight="1" x14ac:dyDescent="0.25">
      <c r="V26965" s="80"/>
    </row>
    <row r="26966" spans="22:22" ht="9" hidden="1" customHeight="1" x14ac:dyDescent="0.25">
      <c r="V26966" s="80"/>
    </row>
    <row r="26967" spans="22:22" ht="9" hidden="1" customHeight="1" x14ac:dyDescent="0.25">
      <c r="V26967" s="80"/>
    </row>
    <row r="26968" spans="22:22" ht="9" hidden="1" customHeight="1" x14ac:dyDescent="0.25">
      <c r="V26968" s="80"/>
    </row>
    <row r="26969" spans="22:22" ht="9" hidden="1" customHeight="1" x14ac:dyDescent="0.25">
      <c r="V26969" s="80"/>
    </row>
    <row r="26970" spans="22:22" ht="9" hidden="1" customHeight="1" x14ac:dyDescent="0.25">
      <c r="V26970" s="80"/>
    </row>
    <row r="26971" spans="22:22" ht="9" hidden="1" customHeight="1" x14ac:dyDescent="0.25">
      <c r="V26971" s="80"/>
    </row>
    <row r="26972" spans="22:22" ht="9" hidden="1" customHeight="1" x14ac:dyDescent="0.25">
      <c r="V26972" s="80"/>
    </row>
    <row r="26973" spans="22:22" ht="9" hidden="1" customHeight="1" x14ac:dyDescent="0.25">
      <c r="V26973" s="80"/>
    </row>
    <row r="26974" spans="22:22" ht="9" hidden="1" customHeight="1" x14ac:dyDescent="0.25">
      <c r="V26974" s="80"/>
    </row>
    <row r="26975" spans="22:22" ht="9" hidden="1" customHeight="1" x14ac:dyDescent="0.25">
      <c r="V26975" s="80"/>
    </row>
    <row r="26976" spans="22:22" ht="9" hidden="1" customHeight="1" x14ac:dyDescent="0.25">
      <c r="V26976" s="80"/>
    </row>
    <row r="26977" spans="22:22" ht="9" hidden="1" customHeight="1" x14ac:dyDescent="0.25">
      <c r="V26977" s="80"/>
    </row>
    <row r="26978" spans="22:22" ht="9" hidden="1" customHeight="1" x14ac:dyDescent="0.25">
      <c r="V26978" s="80"/>
    </row>
    <row r="26979" spans="22:22" ht="9" hidden="1" customHeight="1" x14ac:dyDescent="0.25">
      <c r="V26979" s="80"/>
    </row>
    <row r="26980" spans="22:22" ht="9" hidden="1" customHeight="1" x14ac:dyDescent="0.25">
      <c r="V26980" s="80"/>
    </row>
    <row r="26981" spans="22:22" ht="9" hidden="1" customHeight="1" x14ac:dyDescent="0.25">
      <c r="V26981" s="80"/>
    </row>
    <row r="26982" spans="22:22" ht="9" hidden="1" customHeight="1" x14ac:dyDescent="0.25">
      <c r="V26982" s="80"/>
    </row>
    <row r="26983" spans="22:22" ht="9" hidden="1" customHeight="1" x14ac:dyDescent="0.25">
      <c r="V26983" s="80"/>
    </row>
    <row r="26984" spans="22:22" ht="9" hidden="1" customHeight="1" x14ac:dyDescent="0.25">
      <c r="V26984" s="80"/>
    </row>
    <row r="26985" spans="22:22" ht="9" hidden="1" customHeight="1" x14ac:dyDescent="0.25">
      <c r="V26985" s="80"/>
    </row>
    <row r="26986" spans="22:22" ht="9" hidden="1" customHeight="1" x14ac:dyDescent="0.25">
      <c r="V26986" s="80"/>
    </row>
    <row r="26987" spans="22:22" ht="9" hidden="1" customHeight="1" x14ac:dyDescent="0.25">
      <c r="V26987" s="80"/>
    </row>
    <row r="26988" spans="22:22" ht="9" hidden="1" customHeight="1" x14ac:dyDescent="0.25">
      <c r="V26988" s="80"/>
    </row>
    <row r="26989" spans="22:22" ht="9" hidden="1" customHeight="1" x14ac:dyDescent="0.25">
      <c r="V26989" s="80"/>
    </row>
    <row r="26990" spans="22:22" ht="9" hidden="1" customHeight="1" x14ac:dyDescent="0.25">
      <c r="V26990" s="80"/>
    </row>
    <row r="26991" spans="22:22" ht="9" hidden="1" customHeight="1" x14ac:dyDescent="0.25">
      <c r="V26991" s="80"/>
    </row>
    <row r="26992" spans="22:22" ht="9" hidden="1" customHeight="1" x14ac:dyDescent="0.25">
      <c r="V26992" s="80"/>
    </row>
    <row r="26993" spans="22:22" ht="9" hidden="1" customHeight="1" x14ac:dyDescent="0.25">
      <c r="V26993" s="80"/>
    </row>
    <row r="26994" spans="22:22" ht="9" hidden="1" customHeight="1" x14ac:dyDescent="0.25">
      <c r="V26994" s="80"/>
    </row>
    <row r="26995" spans="22:22" ht="9" hidden="1" customHeight="1" x14ac:dyDescent="0.25">
      <c r="V26995" s="80"/>
    </row>
    <row r="26996" spans="22:22" ht="9" hidden="1" customHeight="1" x14ac:dyDescent="0.25">
      <c r="V26996" s="80"/>
    </row>
    <row r="26997" spans="22:22" ht="9" hidden="1" customHeight="1" x14ac:dyDescent="0.25">
      <c r="V26997" s="80"/>
    </row>
    <row r="26998" spans="22:22" ht="9" hidden="1" customHeight="1" x14ac:dyDescent="0.25">
      <c r="V26998" s="80"/>
    </row>
    <row r="26999" spans="22:22" ht="9" hidden="1" customHeight="1" x14ac:dyDescent="0.25">
      <c r="V26999" s="80"/>
    </row>
    <row r="27000" spans="22:22" ht="9" hidden="1" customHeight="1" x14ac:dyDescent="0.25">
      <c r="V27000" s="80"/>
    </row>
    <row r="27001" spans="22:22" ht="9" hidden="1" customHeight="1" x14ac:dyDescent="0.25">
      <c r="V27001" s="80"/>
    </row>
    <row r="27002" spans="22:22" ht="9" hidden="1" customHeight="1" x14ac:dyDescent="0.25">
      <c r="V27002" s="80"/>
    </row>
    <row r="27003" spans="22:22" ht="9" hidden="1" customHeight="1" x14ac:dyDescent="0.25">
      <c r="V27003" s="80"/>
    </row>
    <row r="27004" spans="22:22" ht="9" hidden="1" customHeight="1" x14ac:dyDescent="0.25">
      <c r="V27004" s="80"/>
    </row>
    <row r="27005" spans="22:22" ht="9" hidden="1" customHeight="1" x14ac:dyDescent="0.25">
      <c r="V27005" s="80"/>
    </row>
    <row r="27006" spans="22:22" ht="9" hidden="1" customHeight="1" x14ac:dyDescent="0.25">
      <c r="V27006" s="80"/>
    </row>
    <row r="27007" spans="22:22" ht="9" hidden="1" customHeight="1" x14ac:dyDescent="0.25">
      <c r="V27007" s="80"/>
    </row>
    <row r="27008" spans="22:22" ht="9" hidden="1" customHeight="1" x14ac:dyDescent="0.25">
      <c r="V27008" s="80"/>
    </row>
    <row r="27009" spans="22:22" ht="9" hidden="1" customHeight="1" x14ac:dyDescent="0.25">
      <c r="V27009" s="80"/>
    </row>
    <row r="27010" spans="22:22" ht="9" hidden="1" customHeight="1" x14ac:dyDescent="0.25">
      <c r="V27010" s="80"/>
    </row>
    <row r="27011" spans="22:22" ht="9" hidden="1" customHeight="1" x14ac:dyDescent="0.25">
      <c r="V27011" s="80"/>
    </row>
    <row r="27012" spans="22:22" ht="9" hidden="1" customHeight="1" x14ac:dyDescent="0.25">
      <c r="V27012" s="80"/>
    </row>
    <row r="27013" spans="22:22" ht="9" hidden="1" customHeight="1" x14ac:dyDescent="0.25">
      <c r="V27013" s="80"/>
    </row>
    <row r="27014" spans="22:22" ht="9" hidden="1" customHeight="1" x14ac:dyDescent="0.25">
      <c r="V27014" s="80"/>
    </row>
    <row r="27015" spans="22:22" ht="9" hidden="1" customHeight="1" x14ac:dyDescent="0.25">
      <c r="V27015" s="80"/>
    </row>
    <row r="27016" spans="22:22" ht="9" hidden="1" customHeight="1" x14ac:dyDescent="0.25">
      <c r="V27016" s="80"/>
    </row>
    <row r="27017" spans="22:22" ht="9" hidden="1" customHeight="1" x14ac:dyDescent="0.25">
      <c r="V27017" s="80"/>
    </row>
    <row r="27018" spans="22:22" ht="9" hidden="1" customHeight="1" x14ac:dyDescent="0.25">
      <c r="V27018" s="80"/>
    </row>
    <row r="27019" spans="22:22" ht="9" hidden="1" customHeight="1" x14ac:dyDescent="0.25">
      <c r="V27019" s="80"/>
    </row>
    <row r="27020" spans="22:22" ht="9" hidden="1" customHeight="1" x14ac:dyDescent="0.25">
      <c r="V27020" s="80"/>
    </row>
    <row r="27021" spans="22:22" ht="9" hidden="1" customHeight="1" x14ac:dyDescent="0.25">
      <c r="V27021" s="80"/>
    </row>
    <row r="27022" spans="22:22" ht="9" hidden="1" customHeight="1" x14ac:dyDescent="0.25">
      <c r="V27022" s="80"/>
    </row>
    <row r="27023" spans="22:22" ht="9" hidden="1" customHeight="1" x14ac:dyDescent="0.25">
      <c r="V27023" s="80"/>
    </row>
    <row r="27024" spans="22:22" ht="9" hidden="1" customHeight="1" x14ac:dyDescent="0.25">
      <c r="V27024" s="80"/>
    </row>
    <row r="27025" spans="22:22" ht="9" hidden="1" customHeight="1" x14ac:dyDescent="0.25">
      <c r="V27025" s="80"/>
    </row>
    <row r="27026" spans="22:22" ht="9" hidden="1" customHeight="1" x14ac:dyDescent="0.25">
      <c r="V27026" s="80"/>
    </row>
    <row r="27027" spans="22:22" ht="9" hidden="1" customHeight="1" x14ac:dyDescent="0.25">
      <c r="V27027" s="80"/>
    </row>
    <row r="27028" spans="22:22" ht="9" hidden="1" customHeight="1" x14ac:dyDescent="0.25">
      <c r="V27028" s="80"/>
    </row>
    <row r="27029" spans="22:22" ht="9" hidden="1" customHeight="1" x14ac:dyDescent="0.25">
      <c r="V27029" s="80"/>
    </row>
    <row r="27030" spans="22:22" ht="9" hidden="1" customHeight="1" x14ac:dyDescent="0.25">
      <c r="V27030" s="80"/>
    </row>
    <row r="27031" spans="22:22" ht="9" hidden="1" customHeight="1" x14ac:dyDescent="0.25">
      <c r="V27031" s="80"/>
    </row>
    <row r="27032" spans="22:22" ht="9" hidden="1" customHeight="1" x14ac:dyDescent="0.25">
      <c r="V27032" s="80"/>
    </row>
    <row r="27033" spans="22:22" ht="9" hidden="1" customHeight="1" x14ac:dyDescent="0.25">
      <c r="V27033" s="80"/>
    </row>
    <row r="27034" spans="22:22" ht="9" hidden="1" customHeight="1" x14ac:dyDescent="0.25">
      <c r="V27034" s="80"/>
    </row>
    <row r="27035" spans="22:22" ht="9" hidden="1" customHeight="1" x14ac:dyDescent="0.25">
      <c r="V27035" s="80"/>
    </row>
    <row r="27036" spans="22:22" ht="9" hidden="1" customHeight="1" x14ac:dyDescent="0.25">
      <c r="V27036" s="80"/>
    </row>
    <row r="27037" spans="22:22" ht="9" hidden="1" customHeight="1" x14ac:dyDescent="0.25">
      <c r="V27037" s="80"/>
    </row>
    <row r="27038" spans="22:22" ht="9" hidden="1" customHeight="1" x14ac:dyDescent="0.25">
      <c r="V27038" s="80"/>
    </row>
    <row r="27039" spans="22:22" ht="9" hidden="1" customHeight="1" x14ac:dyDescent="0.25">
      <c r="V27039" s="80"/>
    </row>
    <row r="27040" spans="22:22" ht="9" hidden="1" customHeight="1" x14ac:dyDescent="0.25">
      <c r="V27040" s="80"/>
    </row>
    <row r="27041" spans="22:22" ht="9" hidden="1" customHeight="1" x14ac:dyDescent="0.25">
      <c r="V27041" s="80"/>
    </row>
    <row r="27042" spans="22:22" ht="9" hidden="1" customHeight="1" x14ac:dyDescent="0.25">
      <c r="V27042" s="80"/>
    </row>
    <row r="27043" spans="22:22" ht="9" hidden="1" customHeight="1" x14ac:dyDescent="0.25">
      <c r="V27043" s="80"/>
    </row>
    <row r="27044" spans="22:22" ht="9" hidden="1" customHeight="1" x14ac:dyDescent="0.25">
      <c r="V27044" s="80"/>
    </row>
    <row r="27045" spans="22:22" ht="9" hidden="1" customHeight="1" x14ac:dyDescent="0.25">
      <c r="V27045" s="80"/>
    </row>
    <row r="27046" spans="22:22" ht="9" hidden="1" customHeight="1" x14ac:dyDescent="0.25">
      <c r="V27046" s="80"/>
    </row>
    <row r="27047" spans="22:22" ht="9" hidden="1" customHeight="1" x14ac:dyDescent="0.25">
      <c r="V27047" s="80"/>
    </row>
    <row r="27048" spans="22:22" ht="9" hidden="1" customHeight="1" x14ac:dyDescent="0.25">
      <c r="V27048" s="80"/>
    </row>
    <row r="27049" spans="22:22" ht="9" hidden="1" customHeight="1" x14ac:dyDescent="0.25">
      <c r="V27049" s="80"/>
    </row>
    <row r="27050" spans="22:22" ht="9" hidden="1" customHeight="1" x14ac:dyDescent="0.25">
      <c r="V27050" s="80"/>
    </row>
    <row r="27051" spans="22:22" ht="9" hidden="1" customHeight="1" x14ac:dyDescent="0.25">
      <c r="V27051" s="80"/>
    </row>
    <row r="27052" spans="22:22" ht="9" hidden="1" customHeight="1" x14ac:dyDescent="0.25">
      <c r="V27052" s="80"/>
    </row>
    <row r="27053" spans="22:22" ht="9" hidden="1" customHeight="1" x14ac:dyDescent="0.25">
      <c r="V27053" s="80"/>
    </row>
    <row r="27054" spans="22:22" ht="9" hidden="1" customHeight="1" x14ac:dyDescent="0.25">
      <c r="V27054" s="80"/>
    </row>
    <row r="27055" spans="22:22" ht="9" hidden="1" customHeight="1" x14ac:dyDescent="0.25">
      <c r="V27055" s="80"/>
    </row>
    <row r="27056" spans="22:22" ht="9" hidden="1" customHeight="1" x14ac:dyDescent="0.25">
      <c r="V27056" s="80"/>
    </row>
    <row r="27057" spans="22:22" ht="9" hidden="1" customHeight="1" x14ac:dyDescent="0.25">
      <c r="V27057" s="80"/>
    </row>
    <row r="27058" spans="22:22" ht="9" hidden="1" customHeight="1" x14ac:dyDescent="0.25">
      <c r="V27058" s="80"/>
    </row>
    <row r="27059" spans="22:22" ht="9" hidden="1" customHeight="1" x14ac:dyDescent="0.25">
      <c r="V27059" s="80"/>
    </row>
    <row r="27060" spans="22:22" ht="9" hidden="1" customHeight="1" x14ac:dyDescent="0.25">
      <c r="V27060" s="80"/>
    </row>
    <row r="27061" spans="22:22" ht="9" hidden="1" customHeight="1" x14ac:dyDescent="0.25">
      <c r="V27061" s="80"/>
    </row>
    <row r="27062" spans="22:22" ht="9" hidden="1" customHeight="1" x14ac:dyDescent="0.25">
      <c r="V27062" s="80"/>
    </row>
    <row r="27063" spans="22:22" ht="9" hidden="1" customHeight="1" x14ac:dyDescent="0.25">
      <c r="V27063" s="80"/>
    </row>
    <row r="27064" spans="22:22" ht="9" hidden="1" customHeight="1" x14ac:dyDescent="0.25">
      <c r="V27064" s="80"/>
    </row>
    <row r="27065" spans="22:22" ht="9" hidden="1" customHeight="1" x14ac:dyDescent="0.25">
      <c r="V27065" s="80"/>
    </row>
    <row r="27066" spans="22:22" ht="9" hidden="1" customHeight="1" x14ac:dyDescent="0.25">
      <c r="V27066" s="80"/>
    </row>
    <row r="27067" spans="22:22" ht="9" hidden="1" customHeight="1" x14ac:dyDescent="0.25">
      <c r="V27067" s="80"/>
    </row>
    <row r="27068" spans="22:22" ht="9" hidden="1" customHeight="1" x14ac:dyDescent="0.25">
      <c r="V27068" s="80"/>
    </row>
    <row r="27069" spans="22:22" ht="9" hidden="1" customHeight="1" x14ac:dyDescent="0.25">
      <c r="V27069" s="80"/>
    </row>
    <row r="27070" spans="22:22" ht="9" hidden="1" customHeight="1" x14ac:dyDescent="0.25">
      <c r="V27070" s="80"/>
    </row>
    <row r="27071" spans="22:22" ht="9" hidden="1" customHeight="1" x14ac:dyDescent="0.25">
      <c r="V27071" s="80"/>
    </row>
    <row r="27072" spans="22:22" ht="9" hidden="1" customHeight="1" x14ac:dyDescent="0.25">
      <c r="V27072" s="80"/>
    </row>
    <row r="27073" spans="22:22" ht="9" hidden="1" customHeight="1" x14ac:dyDescent="0.25">
      <c r="V27073" s="80"/>
    </row>
    <row r="27074" spans="22:22" ht="9" hidden="1" customHeight="1" x14ac:dyDescent="0.25">
      <c r="V27074" s="80"/>
    </row>
    <row r="27075" spans="22:22" ht="9" hidden="1" customHeight="1" x14ac:dyDescent="0.25">
      <c r="V27075" s="80"/>
    </row>
    <row r="27076" spans="22:22" ht="9" hidden="1" customHeight="1" x14ac:dyDescent="0.25">
      <c r="V27076" s="80"/>
    </row>
    <row r="27077" spans="22:22" ht="9" hidden="1" customHeight="1" x14ac:dyDescent="0.25">
      <c r="V27077" s="80"/>
    </row>
    <row r="27078" spans="22:22" ht="9" hidden="1" customHeight="1" x14ac:dyDescent="0.25">
      <c r="V27078" s="80"/>
    </row>
    <row r="27079" spans="22:22" ht="9" hidden="1" customHeight="1" x14ac:dyDescent="0.25">
      <c r="V27079" s="80"/>
    </row>
    <row r="27080" spans="22:22" ht="9" hidden="1" customHeight="1" x14ac:dyDescent="0.25">
      <c r="V27080" s="80"/>
    </row>
    <row r="27081" spans="22:22" ht="9" hidden="1" customHeight="1" x14ac:dyDescent="0.25">
      <c r="V27081" s="80"/>
    </row>
    <row r="27082" spans="22:22" ht="9" hidden="1" customHeight="1" x14ac:dyDescent="0.25">
      <c r="V27082" s="80"/>
    </row>
    <row r="27083" spans="22:22" ht="9" hidden="1" customHeight="1" x14ac:dyDescent="0.25">
      <c r="V27083" s="80"/>
    </row>
    <row r="27084" spans="22:22" ht="9" hidden="1" customHeight="1" x14ac:dyDescent="0.25">
      <c r="V27084" s="80"/>
    </row>
    <row r="27085" spans="22:22" ht="9" hidden="1" customHeight="1" x14ac:dyDescent="0.25">
      <c r="V27085" s="80"/>
    </row>
    <row r="27086" spans="22:22" ht="9" hidden="1" customHeight="1" x14ac:dyDescent="0.25">
      <c r="V27086" s="80"/>
    </row>
    <row r="27087" spans="22:22" ht="9" hidden="1" customHeight="1" x14ac:dyDescent="0.25">
      <c r="V27087" s="80"/>
    </row>
    <row r="27088" spans="22:22" ht="9" hidden="1" customHeight="1" x14ac:dyDescent="0.25">
      <c r="V27088" s="80"/>
    </row>
    <row r="27089" spans="22:22" ht="9" hidden="1" customHeight="1" x14ac:dyDescent="0.25">
      <c r="V27089" s="80"/>
    </row>
    <row r="27090" spans="22:22" ht="9" hidden="1" customHeight="1" x14ac:dyDescent="0.25">
      <c r="V27090" s="80"/>
    </row>
    <row r="27091" spans="22:22" ht="9" hidden="1" customHeight="1" x14ac:dyDescent="0.25">
      <c r="V27091" s="80"/>
    </row>
    <row r="27092" spans="22:22" ht="9" hidden="1" customHeight="1" x14ac:dyDescent="0.25">
      <c r="V27092" s="80"/>
    </row>
    <row r="27093" spans="22:22" ht="9" hidden="1" customHeight="1" x14ac:dyDescent="0.25">
      <c r="V27093" s="80"/>
    </row>
    <row r="27094" spans="22:22" ht="9" hidden="1" customHeight="1" x14ac:dyDescent="0.25">
      <c r="V27094" s="80"/>
    </row>
    <row r="27095" spans="22:22" ht="9" hidden="1" customHeight="1" x14ac:dyDescent="0.25">
      <c r="V27095" s="80"/>
    </row>
    <row r="27096" spans="22:22" ht="9" hidden="1" customHeight="1" x14ac:dyDescent="0.25">
      <c r="V27096" s="80"/>
    </row>
    <row r="27097" spans="22:22" ht="9" hidden="1" customHeight="1" x14ac:dyDescent="0.25">
      <c r="V27097" s="80"/>
    </row>
    <row r="27098" spans="22:22" ht="9" hidden="1" customHeight="1" x14ac:dyDescent="0.25">
      <c r="V27098" s="80"/>
    </row>
    <row r="27099" spans="22:22" ht="9" hidden="1" customHeight="1" x14ac:dyDescent="0.25">
      <c r="V27099" s="80"/>
    </row>
    <row r="27100" spans="22:22" ht="9" hidden="1" customHeight="1" x14ac:dyDescent="0.25">
      <c r="V27100" s="80"/>
    </row>
    <row r="27101" spans="22:22" ht="9" hidden="1" customHeight="1" x14ac:dyDescent="0.25">
      <c r="V27101" s="80"/>
    </row>
    <row r="27102" spans="22:22" ht="9" hidden="1" customHeight="1" x14ac:dyDescent="0.25">
      <c r="V27102" s="80"/>
    </row>
    <row r="27103" spans="22:22" ht="9" hidden="1" customHeight="1" x14ac:dyDescent="0.25">
      <c r="V27103" s="80"/>
    </row>
    <row r="27104" spans="22:22" ht="9" hidden="1" customHeight="1" x14ac:dyDescent="0.25">
      <c r="V27104" s="80"/>
    </row>
    <row r="27105" spans="22:22" ht="9" hidden="1" customHeight="1" x14ac:dyDescent="0.25">
      <c r="V27105" s="80"/>
    </row>
    <row r="27106" spans="22:22" ht="9" hidden="1" customHeight="1" x14ac:dyDescent="0.25">
      <c r="V27106" s="80"/>
    </row>
    <row r="27107" spans="22:22" ht="9" hidden="1" customHeight="1" x14ac:dyDescent="0.25">
      <c r="V27107" s="80"/>
    </row>
    <row r="27108" spans="22:22" ht="9" hidden="1" customHeight="1" x14ac:dyDescent="0.25">
      <c r="V27108" s="80"/>
    </row>
    <row r="27109" spans="22:22" ht="9" hidden="1" customHeight="1" x14ac:dyDescent="0.25">
      <c r="V27109" s="80"/>
    </row>
    <row r="27110" spans="22:22" ht="9" hidden="1" customHeight="1" x14ac:dyDescent="0.25">
      <c r="V27110" s="80"/>
    </row>
    <row r="27111" spans="22:22" ht="9" hidden="1" customHeight="1" x14ac:dyDescent="0.25">
      <c r="V27111" s="80"/>
    </row>
    <row r="27112" spans="22:22" ht="9" hidden="1" customHeight="1" x14ac:dyDescent="0.25">
      <c r="V27112" s="80"/>
    </row>
    <row r="27113" spans="22:22" ht="9" hidden="1" customHeight="1" x14ac:dyDescent="0.25">
      <c r="V27113" s="80"/>
    </row>
    <row r="27114" spans="22:22" ht="9" hidden="1" customHeight="1" x14ac:dyDescent="0.25">
      <c r="V27114" s="80"/>
    </row>
    <row r="27115" spans="22:22" ht="9" hidden="1" customHeight="1" x14ac:dyDescent="0.25">
      <c r="V27115" s="80"/>
    </row>
    <row r="27116" spans="22:22" ht="9" hidden="1" customHeight="1" x14ac:dyDescent="0.25">
      <c r="V27116" s="80"/>
    </row>
    <row r="27117" spans="22:22" ht="9" hidden="1" customHeight="1" x14ac:dyDescent="0.25">
      <c r="V27117" s="80"/>
    </row>
    <row r="27118" spans="22:22" ht="9" hidden="1" customHeight="1" x14ac:dyDescent="0.25">
      <c r="V27118" s="80"/>
    </row>
    <row r="27119" spans="22:22" ht="9" hidden="1" customHeight="1" x14ac:dyDescent="0.25">
      <c r="V27119" s="80"/>
    </row>
    <row r="27120" spans="22:22" ht="9" hidden="1" customHeight="1" x14ac:dyDescent="0.25">
      <c r="V27120" s="80"/>
    </row>
    <row r="27121" spans="22:22" ht="9" hidden="1" customHeight="1" x14ac:dyDescent="0.25">
      <c r="V27121" s="80"/>
    </row>
    <row r="27122" spans="22:22" ht="9" hidden="1" customHeight="1" x14ac:dyDescent="0.25">
      <c r="V27122" s="80"/>
    </row>
    <row r="27123" spans="22:22" ht="9" hidden="1" customHeight="1" x14ac:dyDescent="0.25">
      <c r="V27123" s="80"/>
    </row>
    <row r="27124" spans="22:22" ht="9" hidden="1" customHeight="1" x14ac:dyDescent="0.25">
      <c r="V27124" s="80"/>
    </row>
    <row r="27125" spans="22:22" ht="9" hidden="1" customHeight="1" x14ac:dyDescent="0.25">
      <c r="V27125" s="80"/>
    </row>
    <row r="27126" spans="22:22" ht="9" hidden="1" customHeight="1" x14ac:dyDescent="0.25">
      <c r="V27126" s="80"/>
    </row>
    <row r="27127" spans="22:22" ht="9" hidden="1" customHeight="1" x14ac:dyDescent="0.25">
      <c r="V27127" s="80"/>
    </row>
    <row r="27128" spans="22:22" ht="9" hidden="1" customHeight="1" x14ac:dyDescent="0.25">
      <c r="V27128" s="80"/>
    </row>
    <row r="27129" spans="22:22" ht="9" hidden="1" customHeight="1" x14ac:dyDescent="0.25">
      <c r="V27129" s="80"/>
    </row>
    <row r="27130" spans="22:22" ht="9" hidden="1" customHeight="1" x14ac:dyDescent="0.25">
      <c r="V27130" s="80"/>
    </row>
    <row r="27131" spans="22:22" ht="9" hidden="1" customHeight="1" x14ac:dyDescent="0.25">
      <c r="V27131" s="80"/>
    </row>
    <row r="27132" spans="22:22" ht="9" hidden="1" customHeight="1" x14ac:dyDescent="0.25">
      <c r="V27132" s="80"/>
    </row>
    <row r="27133" spans="22:22" ht="9" hidden="1" customHeight="1" x14ac:dyDescent="0.25">
      <c r="V27133" s="80"/>
    </row>
    <row r="27134" spans="22:22" ht="9" hidden="1" customHeight="1" x14ac:dyDescent="0.25">
      <c r="V27134" s="80"/>
    </row>
    <row r="27135" spans="22:22" ht="9" hidden="1" customHeight="1" x14ac:dyDescent="0.25">
      <c r="V27135" s="80"/>
    </row>
    <row r="27136" spans="22:22" ht="9" hidden="1" customHeight="1" x14ac:dyDescent="0.25">
      <c r="V27136" s="80"/>
    </row>
    <row r="27137" spans="22:22" ht="9" hidden="1" customHeight="1" x14ac:dyDescent="0.25">
      <c r="V27137" s="80"/>
    </row>
    <row r="27138" spans="22:22" ht="9" hidden="1" customHeight="1" x14ac:dyDescent="0.25">
      <c r="V27138" s="80"/>
    </row>
    <row r="27139" spans="22:22" ht="9" hidden="1" customHeight="1" x14ac:dyDescent="0.25">
      <c r="V27139" s="80"/>
    </row>
    <row r="27140" spans="22:22" ht="9" hidden="1" customHeight="1" x14ac:dyDescent="0.25">
      <c r="V27140" s="80"/>
    </row>
    <row r="27141" spans="22:22" ht="9" hidden="1" customHeight="1" x14ac:dyDescent="0.25">
      <c r="V27141" s="80"/>
    </row>
    <row r="27142" spans="22:22" ht="9" hidden="1" customHeight="1" x14ac:dyDescent="0.25">
      <c r="V27142" s="80"/>
    </row>
    <row r="27143" spans="22:22" ht="9" hidden="1" customHeight="1" x14ac:dyDescent="0.25">
      <c r="V27143" s="80"/>
    </row>
    <row r="27144" spans="22:22" ht="9" hidden="1" customHeight="1" x14ac:dyDescent="0.25">
      <c r="V27144" s="80"/>
    </row>
    <row r="27145" spans="22:22" ht="9" hidden="1" customHeight="1" x14ac:dyDescent="0.25">
      <c r="V27145" s="80"/>
    </row>
    <row r="27146" spans="22:22" ht="9" hidden="1" customHeight="1" x14ac:dyDescent="0.25">
      <c r="V27146" s="80"/>
    </row>
    <row r="27147" spans="22:22" ht="9" hidden="1" customHeight="1" x14ac:dyDescent="0.25">
      <c r="V27147" s="80"/>
    </row>
    <row r="27148" spans="22:22" ht="9" hidden="1" customHeight="1" x14ac:dyDescent="0.25">
      <c r="V27148" s="80"/>
    </row>
    <row r="27149" spans="22:22" ht="9" hidden="1" customHeight="1" x14ac:dyDescent="0.25">
      <c r="V27149" s="80"/>
    </row>
    <row r="27150" spans="22:22" ht="9" hidden="1" customHeight="1" x14ac:dyDescent="0.25">
      <c r="V27150" s="80"/>
    </row>
    <row r="27151" spans="22:22" ht="9" hidden="1" customHeight="1" x14ac:dyDescent="0.25">
      <c r="V27151" s="80"/>
    </row>
    <row r="27152" spans="22:22" ht="9" hidden="1" customHeight="1" x14ac:dyDescent="0.25">
      <c r="V27152" s="80"/>
    </row>
    <row r="27153" spans="22:22" ht="9" hidden="1" customHeight="1" x14ac:dyDescent="0.25">
      <c r="V27153" s="80"/>
    </row>
    <row r="27154" spans="22:22" ht="9" hidden="1" customHeight="1" x14ac:dyDescent="0.25">
      <c r="V27154" s="80"/>
    </row>
    <row r="27155" spans="22:22" ht="9" hidden="1" customHeight="1" x14ac:dyDescent="0.25">
      <c r="V27155" s="80"/>
    </row>
    <row r="27156" spans="22:22" ht="9" hidden="1" customHeight="1" x14ac:dyDescent="0.25">
      <c r="V27156" s="80"/>
    </row>
    <row r="27157" spans="22:22" ht="9" hidden="1" customHeight="1" x14ac:dyDescent="0.25">
      <c r="V27157" s="80"/>
    </row>
    <row r="27158" spans="22:22" ht="9" hidden="1" customHeight="1" x14ac:dyDescent="0.25">
      <c r="V27158" s="80"/>
    </row>
    <row r="27159" spans="22:22" ht="9" hidden="1" customHeight="1" x14ac:dyDescent="0.25">
      <c r="V27159" s="80"/>
    </row>
    <row r="27160" spans="22:22" ht="9" hidden="1" customHeight="1" x14ac:dyDescent="0.25">
      <c r="V27160" s="80"/>
    </row>
    <row r="27161" spans="22:22" ht="9" hidden="1" customHeight="1" x14ac:dyDescent="0.25">
      <c r="V27161" s="80"/>
    </row>
    <row r="27162" spans="22:22" ht="9" hidden="1" customHeight="1" x14ac:dyDescent="0.25">
      <c r="V27162" s="80"/>
    </row>
    <row r="27163" spans="22:22" ht="9" hidden="1" customHeight="1" x14ac:dyDescent="0.25">
      <c r="V27163" s="80"/>
    </row>
    <row r="27164" spans="22:22" ht="9" hidden="1" customHeight="1" x14ac:dyDescent="0.25">
      <c r="V27164" s="80"/>
    </row>
    <row r="27165" spans="22:22" ht="9" hidden="1" customHeight="1" x14ac:dyDescent="0.25">
      <c r="V27165" s="80"/>
    </row>
    <row r="27166" spans="22:22" ht="9" hidden="1" customHeight="1" x14ac:dyDescent="0.25">
      <c r="V27166" s="80"/>
    </row>
    <row r="27167" spans="22:22" ht="9" hidden="1" customHeight="1" x14ac:dyDescent="0.25">
      <c r="V27167" s="80"/>
    </row>
    <row r="27168" spans="22:22" ht="9" hidden="1" customHeight="1" x14ac:dyDescent="0.25">
      <c r="V27168" s="80"/>
    </row>
    <row r="27169" spans="22:22" ht="9" hidden="1" customHeight="1" x14ac:dyDescent="0.25">
      <c r="V27169" s="80"/>
    </row>
    <row r="27170" spans="22:22" ht="9" hidden="1" customHeight="1" x14ac:dyDescent="0.25">
      <c r="V27170" s="80"/>
    </row>
    <row r="27171" spans="22:22" ht="9" hidden="1" customHeight="1" x14ac:dyDescent="0.25">
      <c r="V27171" s="80"/>
    </row>
    <row r="27172" spans="22:22" ht="9" hidden="1" customHeight="1" x14ac:dyDescent="0.25">
      <c r="V27172" s="80"/>
    </row>
    <row r="27173" spans="22:22" ht="9" hidden="1" customHeight="1" x14ac:dyDescent="0.25">
      <c r="V27173" s="80"/>
    </row>
    <row r="27174" spans="22:22" ht="9" hidden="1" customHeight="1" x14ac:dyDescent="0.25">
      <c r="V27174" s="80"/>
    </row>
    <row r="27175" spans="22:22" ht="9" hidden="1" customHeight="1" x14ac:dyDescent="0.25">
      <c r="V27175" s="80"/>
    </row>
    <row r="27176" spans="22:22" ht="9" hidden="1" customHeight="1" x14ac:dyDescent="0.25">
      <c r="V27176" s="80"/>
    </row>
    <row r="27177" spans="22:22" ht="9" hidden="1" customHeight="1" x14ac:dyDescent="0.25">
      <c r="V27177" s="80"/>
    </row>
    <row r="27178" spans="22:22" ht="9" hidden="1" customHeight="1" x14ac:dyDescent="0.25">
      <c r="V27178" s="80"/>
    </row>
    <row r="27179" spans="22:22" ht="9" hidden="1" customHeight="1" x14ac:dyDescent="0.25">
      <c r="V27179" s="80"/>
    </row>
    <row r="27180" spans="22:22" ht="9" hidden="1" customHeight="1" x14ac:dyDescent="0.25">
      <c r="V27180" s="80"/>
    </row>
    <row r="27181" spans="22:22" ht="9" hidden="1" customHeight="1" x14ac:dyDescent="0.25">
      <c r="V27181" s="80"/>
    </row>
    <row r="27182" spans="22:22" ht="9" hidden="1" customHeight="1" x14ac:dyDescent="0.25">
      <c r="V27182" s="80"/>
    </row>
    <row r="27183" spans="22:22" ht="9" hidden="1" customHeight="1" x14ac:dyDescent="0.25">
      <c r="V27183" s="80"/>
    </row>
    <row r="27184" spans="22:22" ht="9" hidden="1" customHeight="1" x14ac:dyDescent="0.25">
      <c r="V27184" s="80"/>
    </row>
    <row r="27185" spans="22:22" ht="9" hidden="1" customHeight="1" x14ac:dyDescent="0.25">
      <c r="V27185" s="80"/>
    </row>
    <row r="27186" spans="22:22" ht="9" hidden="1" customHeight="1" x14ac:dyDescent="0.25">
      <c r="V27186" s="80"/>
    </row>
    <row r="27187" spans="22:22" ht="9" hidden="1" customHeight="1" x14ac:dyDescent="0.25">
      <c r="V27187" s="80"/>
    </row>
    <row r="27188" spans="22:22" ht="9" hidden="1" customHeight="1" x14ac:dyDescent="0.25">
      <c r="V27188" s="80"/>
    </row>
    <row r="27189" spans="22:22" ht="9" hidden="1" customHeight="1" x14ac:dyDescent="0.25">
      <c r="V27189" s="80"/>
    </row>
    <row r="27190" spans="22:22" ht="9" hidden="1" customHeight="1" x14ac:dyDescent="0.25">
      <c r="V27190" s="80"/>
    </row>
    <row r="27191" spans="22:22" ht="9" hidden="1" customHeight="1" x14ac:dyDescent="0.25">
      <c r="V27191" s="80"/>
    </row>
    <row r="27192" spans="22:22" ht="9" hidden="1" customHeight="1" x14ac:dyDescent="0.25">
      <c r="V27192" s="80"/>
    </row>
    <row r="27193" spans="22:22" ht="9" hidden="1" customHeight="1" x14ac:dyDescent="0.25">
      <c r="V27193" s="80"/>
    </row>
    <row r="27194" spans="22:22" ht="9" hidden="1" customHeight="1" x14ac:dyDescent="0.25">
      <c r="V27194" s="80"/>
    </row>
    <row r="27195" spans="22:22" ht="9" hidden="1" customHeight="1" x14ac:dyDescent="0.25">
      <c r="V27195" s="80"/>
    </row>
    <row r="27196" spans="22:22" ht="9" hidden="1" customHeight="1" x14ac:dyDescent="0.25">
      <c r="V27196" s="80"/>
    </row>
    <row r="27197" spans="22:22" ht="9" hidden="1" customHeight="1" x14ac:dyDescent="0.25">
      <c r="V27197" s="80"/>
    </row>
    <row r="27198" spans="22:22" ht="9" hidden="1" customHeight="1" x14ac:dyDescent="0.25">
      <c r="V27198" s="80"/>
    </row>
    <row r="27199" spans="22:22" ht="9" hidden="1" customHeight="1" x14ac:dyDescent="0.25">
      <c r="V27199" s="80"/>
    </row>
    <row r="27200" spans="22:22" ht="9" hidden="1" customHeight="1" x14ac:dyDescent="0.25">
      <c r="V27200" s="80"/>
    </row>
    <row r="27201" spans="22:22" ht="9" hidden="1" customHeight="1" x14ac:dyDescent="0.25">
      <c r="V27201" s="80"/>
    </row>
    <row r="27202" spans="22:22" ht="9" hidden="1" customHeight="1" x14ac:dyDescent="0.25">
      <c r="V27202" s="80"/>
    </row>
    <row r="27203" spans="22:22" ht="9" hidden="1" customHeight="1" x14ac:dyDescent="0.25">
      <c r="V27203" s="80"/>
    </row>
    <row r="27204" spans="22:22" ht="9" hidden="1" customHeight="1" x14ac:dyDescent="0.25">
      <c r="V27204" s="80"/>
    </row>
    <row r="27205" spans="22:22" ht="9" hidden="1" customHeight="1" x14ac:dyDescent="0.25">
      <c r="V27205" s="80"/>
    </row>
    <row r="27206" spans="22:22" ht="9" hidden="1" customHeight="1" x14ac:dyDescent="0.25">
      <c r="V27206" s="80"/>
    </row>
    <row r="27207" spans="22:22" ht="9" hidden="1" customHeight="1" x14ac:dyDescent="0.25">
      <c r="V27207" s="80"/>
    </row>
    <row r="27208" spans="22:22" ht="9" hidden="1" customHeight="1" x14ac:dyDescent="0.25">
      <c r="V27208" s="80"/>
    </row>
    <row r="27209" spans="22:22" ht="9" hidden="1" customHeight="1" x14ac:dyDescent="0.25">
      <c r="V27209" s="80"/>
    </row>
    <row r="27210" spans="22:22" ht="9" hidden="1" customHeight="1" x14ac:dyDescent="0.25">
      <c r="V27210" s="80"/>
    </row>
    <row r="27211" spans="22:22" ht="9" hidden="1" customHeight="1" x14ac:dyDescent="0.25">
      <c r="V27211" s="80"/>
    </row>
    <row r="27212" spans="22:22" ht="9" hidden="1" customHeight="1" x14ac:dyDescent="0.25">
      <c r="V27212" s="80"/>
    </row>
    <row r="27213" spans="22:22" ht="9" hidden="1" customHeight="1" x14ac:dyDescent="0.25">
      <c r="V27213" s="80"/>
    </row>
    <row r="27214" spans="22:22" ht="9" hidden="1" customHeight="1" x14ac:dyDescent="0.25">
      <c r="V27214" s="80"/>
    </row>
    <row r="27215" spans="22:22" ht="9" hidden="1" customHeight="1" x14ac:dyDescent="0.25">
      <c r="V27215" s="80"/>
    </row>
    <row r="27216" spans="22:22" ht="9" hidden="1" customHeight="1" x14ac:dyDescent="0.25">
      <c r="V27216" s="80"/>
    </row>
    <row r="27217" spans="22:22" ht="9" hidden="1" customHeight="1" x14ac:dyDescent="0.25">
      <c r="V27217" s="80"/>
    </row>
    <row r="27218" spans="22:22" ht="9" hidden="1" customHeight="1" x14ac:dyDescent="0.25">
      <c r="V27218" s="80"/>
    </row>
    <row r="27219" spans="22:22" ht="9" hidden="1" customHeight="1" x14ac:dyDescent="0.25">
      <c r="V27219" s="80"/>
    </row>
    <row r="27220" spans="22:22" ht="9" hidden="1" customHeight="1" x14ac:dyDescent="0.25">
      <c r="V27220" s="80"/>
    </row>
    <row r="27221" spans="22:22" ht="9" hidden="1" customHeight="1" x14ac:dyDescent="0.25">
      <c r="V27221" s="80"/>
    </row>
    <row r="27222" spans="22:22" ht="9" hidden="1" customHeight="1" x14ac:dyDescent="0.25">
      <c r="V27222" s="80"/>
    </row>
    <row r="27223" spans="22:22" ht="9" hidden="1" customHeight="1" x14ac:dyDescent="0.25">
      <c r="V27223" s="80"/>
    </row>
    <row r="27224" spans="22:22" ht="9" hidden="1" customHeight="1" x14ac:dyDescent="0.25">
      <c r="V27224" s="80"/>
    </row>
    <row r="27225" spans="22:22" ht="9" hidden="1" customHeight="1" x14ac:dyDescent="0.25">
      <c r="V27225" s="80"/>
    </row>
    <row r="27226" spans="22:22" ht="9" hidden="1" customHeight="1" x14ac:dyDescent="0.25">
      <c r="V27226" s="80"/>
    </row>
    <row r="27227" spans="22:22" ht="9" hidden="1" customHeight="1" x14ac:dyDescent="0.25">
      <c r="V27227" s="80"/>
    </row>
    <row r="27228" spans="22:22" ht="9" hidden="1" customHeight="1" x14ac:dyDescent="0.25">
      <c r="V27228" s="80"/>
    </row>
    <row r="27229" spans="22:22" ht="9" hidden="1" customHeight="1" x14ac:dyDescent="0.25">
      <c r="V27229" s="80"/>
    </row>
    <row r="27230" spans="22:22" ht="9" hidden="1" customHeight="1" x14ac:dyDescent="0.25">
      <c r="V27230" s="80"/>
    </row>
    <row r="27231" spans="22:22" ht="9" hidden="1" customHeight="1" x14ac:dyDescent="0.25">
      <c r="V27231" s="80"/>
    </row>
    <row r="27232" spans="22:22" ht="9" hidden="1" customHeight="1" x14ac:dyDescent="0.25">
      <c r="V27232" s="80"/>
    </row>
    <row r="27233" spans="22:22" ht="9" hidden="1" customHeight="1" x14ac:dyDescent="0.25">
      <c r="V27233" s="80"/>
    </row>
    <row r="27234" spans="22:22" ht="9" hidden="1" customHeight="1" x14ac:dyDescent="0.25">
      <c r="V27234" s="80"/>
    </row>
    <row r="27235" spans="22:22" ht="9" hidden="1" customHeight="1" x14ac:dyDescent="0.25">
      <c r="V27235" s="80"/>
    </row>
    <row r="27236" spans="22:22" ht="9" hidden="1" customHeight="1" x14ac:dyDescent="0.25">
      <c r="V27236" s="80"/>
    </row>
    <row r="27237" spans="22:22" ht="9" hidden="1" customHeight="1" x14ac:dyDescent="0.25">
      <c r="V27237" s="80"/>
    </row>
    <row r="27238" spans="22:22" ht="9" hidden="1" customHeight="1" x14ac:dyDescent="0.25">
      <c r="V27238" s="80"/>
    </row>
    <row r="27239" spans="22:22" ht="9" hidden="1" customHeight="1" x14ac:dyDescent="0.25">
      <c r="V27239" s="80"/>
    </row>
    <row r="27240" spans="22:22" ht="9" hidden="1" customHeight="1" x14ac:dyDescent="0.25">
      <c r="V27240" s="80"/>
    </row>
    <row r="27241" spans="22:22" ht="9" hidden="1" customHeight="1" x14ac:dyDescent="0.25">
      <c r="V27241" s="80"/>
    </row>
    <row r="27242" spans="22:22" ht="9" hidden="1" customHeight="1" x14ac:dyDescent="0.25">
      <c r="V27242" s="80"/>
    </row>
    <row r="27243" spans="22:22" ht="9" hidden="1" customHeight="1" x14ac:dyDescent="0.25">
      <c r="V27243" s="80"/>
    </row>
    <row r="27244" spans="22:22" ht="9" hidden="1" customHeight="1" x14ac:dyDescent="0.25">
      <c r="V27244" s="80"/>
    </row>
    <row r="27245" spans="22:22" ht="9" hidden="1" customHeight="1" x14ac:dyDescent="0.25">
      <c r="V27245" s="80"/>
    </row>
    <row r="27246" spans="22:22" ht="9" hidden="1" customHeight="1" x14ac:dyDescent="0.25">
      <c r="V27246" s="80"/>
    </row>
    <row r="27247" spans="22:22" ht="9" hidden="1" customHeight="1" x14ac:dyDescent="0.25">
      <c r="V27247" s="80"/>
    </row>
    <row r="27248" spans="22:22" ht="9" hidden="1" customHeight="1" x14ac:dyDescent="0.25">
      <c r="V27248" s="80"/>
    </row>
    <row r="27249" spans="22:22" ht="9" hidden="1" customHeight="1" x14ac:dyDescent="0.25">
      <c r="V27249" s="80"/>
    </row>
    <row r="27250" spans="22:22" ht="9" hidden="1" customHeight="1" x14ac:dyDescent="0.25">
      <c r="V27250" s="80"/>
    </row>
    <row r="27251" spans="22:22" ht="9" hidden="1" customHeight="1" x14ac:dyDescent="0.25">
      <c r="V27251" s="80"/>
    </row>
    <row r="27252" spans="22:22" ht="9" hidden="1" customHeight="1" x14ac:dyDescent="0.25">
      <c r="V27252" s="80"/>
    </row>
    <row r="27253" spans="22:22" ht="9" hidden="1" customHeight="1" x14ac:dyDescent="0.25">
      <c r="V27253" s="80"/>
    </row>
    <row r="27254" spans="22:22" ht="9" hidden="1" customHeight="1" x14ac:dyDescent="0.25">
      <c r="V27254" s="80"/>
    </row>
    <row r="27255" spans="22:22" ht="9" hidden="1" customHeight="1" x14ac:dyDescent="0.25">
      <c r="V27255" s="80"/>
    </row>
    <row r="27256" spans="22:22" ht="9" hidden="1" customHeight="1" x14ac:dyDescent="0.25">
      <c r="V27256" s="80"/>
    </row>
    <row r="27257" spans="22:22" ht="9" hidden="1" customHeight="1" x14ac:dyDescent="0.25">
      <c r="V27257" s="80"/>
    </row>
    <row r="27258" spans="22:22" ht="9" hidden="1" customHeight="1" x14ac:dyDescent="0.25">
      <c r="V27258" s="80"/>
    </row>
    <row r="27259" spans="22:22" ht="9" hidden="1" customHeight="1" x14ac:dyDescent="0.25">
      <c r="V27259" s="80"/>
    </row>
    <row r="27260" spans="22:22" ht="9" hidden="1" customHeight="1" x14ac:dyDescent="0.25">
      <c r="V27260" s="80"/>
    </row>
    <row r="27261" spans="22:22" ht="9" hidden="1" customHeight="1" x14ac:dyDescent="0.25">
      <c r="V27261" s="80"/>
    </row>
    <row r="27262" spans="22:22" ht="9" hidden="1" customHeight="1" x14ac:dyDescent="0.25">
      <c r="V27262" s="80"/>
    </row>
    <row r="27263" spans="22:22" ht="9" hidden="1" customHeight="1" x14ac:dyDescent="0.25">
      <c r="V27263" s="80"/>
    </row>
    <row r="27264" spans="22:22" ht="9" hidden="1" customHeight="1" x14ac:dyDescent="0.25">
      <c r="V27264" s="80"/>
    </row>
    <row r="27265" spans="22:22" ht="9" hidden="1" customHeight="1" x14ac:dyDescent="0.25">
      <c r="V27265" s="80"/>
    </row>
    <row r="27266" spans="22:22" ht="9" hidden="1" customHeight="1" x14ac:dyDescent="0.25">
      <c r="V27266" s="80"/>
    </row>
    <row r="27267" spans="22:22" ht="9" hidden="1" customHeight="1" x14ac:dyDescent="0.25">
      <c r="V27267" s="80"/>
    </row>
    <row r="27268" spans="22:22" ht="9" hidden="1" customHeight="1" x14ac:dyDescent="0.25">
      <c r="V27268" s="80"/>
    </row>
    <row r="27269" spans="22:22" ht="9" hidden="1" customHeight="1" x14ac:dyDescent="0.25">
      <c r="V27269" s="80"/>
    </row>
    <row r="27270" spans="22:22" ht="9" hidden="1" customHeight="1" x14ac:dyDescent="0.25">
      <c r="V27270" s="80"/>
    </row>
    <row r="27271" spans="22:22" ht="9" hidden="1" customHeight="1" x14ac:dyDescent="0.25">
      <c r="V27271" s="80"/>
    </row>
    <row r="27272" spans="22:22" ht="9" hidden="1" customHeight="1" x14ac:dyDescent="0.25">
      <c r="V27272" s="80"/>
    </row>
    <row r="27273" spans="22:22" ht="9" hidden="1" customHeight="1" x14ac:dyDescent="0.25">
      <c r="V27273" s="80"/>
    </row>
    <row r="27274" spans="22:22" ht="9" hidden="1" customHeight="1" x14ac:dyDescent="0.25">
      <c r="V27274" s="80"/>
    </row>
    <row r="27275" spans="22:22" ht="9" hidden="1" customHeight="1" x14ac:dyDescent="0.25">
      <c r="V27275" s="80"/>
    </row>
    <row r="27276" spans="22:22" ht="9" hidden="1" customHeight="1" x14ac:dyDescent="0.25">
      <c r="V27276" s="80"/>
    </row>
    <row r="27277" spans="22:22" ht="9" hidden="1" customHeight="1" x14ac:dyDescent="0.25">
      <c r="V27277" s="80"/>
    </row>
    <row r="27278" spans="22:22" ht="9" hidden="1" customHeight="1" x14ac:dyDescent="0.25">
      <c r="V27278" s="80"/>
    </row>
    <row r="27279" spans="22:22" ht="9" hidden="1" customHeight="1" x14ac:dyDescent="0.25">
      <c r="V27279" s="80"/>
    </row>
    <row r="27280" spans="22:22" ht="9" hidden="1" customHeight="1" x14ac:dyDescent="0.25">
      <c r="V27280" s="80"/>
    </row>
    <row r="27281" spans="22:22" ht="9" hidden="1" customHeight="1" x14ac:dyDescent="0.25">
      <c r="V27281" s="80"/>
    </row>
    <row r="27282" spans="22:22" ht="9" hidden="1" customHeight="1" x14ac:dyDescent="0.25">
      <c r="V27282" s="80"/>
    </row>
    <row r="27283" spans="22:22" ht="9" hidden="1" customHeight="1" x14ac:dyDescent="0.25">
      <c r="V27283" s="80"/>
    </row>
    <row r="27284" spans="22:22" ht="9" hidden="1" customHeight="1" x14ac:dyDescent="0.25">
      <c r="V27284" s="80"/>
    </row>
    <row r="27285" spans="22:22" ht="9" hidden="1" customHeight="1" x14ac:dyDescent="0.25">
      <c r="V27285" s="80"/>
    </row>
    <row r="27286" spans="22:22" ht="9" hidden="1" customHeight="1" x14ac:dyDescent="0.25">
      <c r="V27286" s="80"/>
    </row>
    <row r="27287" spans="22:22" ht="9" hidden="1" customHeight="1" x14ac:dyDescent="0.25">
      <c r="V27287" s="80"/>
    </row>
    <row r="27288" spans="22:22" ht="9" hidden="1" customHeight="1" x14ac:dyDescent="0.25">
      <c r="V27288" s="80"/>
    </row>
    <row r="27289" spans="22:22" ht="9" hidden="1" customHeight="1" x14ac:dyDescent="0.25">
      <c r="V27289" s="80"/>
    </row>
    <row r="27290" spans="22:22" ht="9" hidden="1" customHeight="1" x14ac:dyDescent="0.25">
      <c r="V27290" s="80"/>
    </row>
    <row r="27291" spans="22:22" ht="9" hidden="1" customHeight="1" x14ac:dyDescent="0.25">
      <c r="V27291" s="80"/>
    </row>
    <row r="27292" spans="22:22" ht="9" hidden="1" customHeight="1" x14ac:dyDescent="0.25">
      <c r="V27292" s="80"/>
    </row>
    <row r="27293" spans="22:22" ht="9" hidden="1" customHeight="1" x14ac:dyDescent="0.25">
      <c r="V27293" s="80"/>
    </row>
    <row r="27294" spans="22:22" ht="9" hidden="1" customHeight="1" x14ac:dyDescent="0.25">
      <c r="V27294" s="80"/>
    </row>
    <row r="27295" spans="22:22" ht="9" hidden="1" customHeight="1" x14ac:dyDescent="0.25">
      <c r="V27295" s="80"/>
    </row>
    <row r="27296" spans="22:22" ht="9" hidden="1" customHeight="1" x14ac:dyDescent="0.25">
      <c r="V27296" s="80"/>
    </row>
    <row r="27297" spans="22:22" ht="9" hidden="1" customHeight="1" x14ac:dyDescent="0.25">
      <c r="V27297" s="80"/>
    </row>
    <row r="27298" spans="22:22" ht="9" hidden="1" customHeight="1" x14ac:dyDescent="0.25">
      <c r="V27298" s="80"/>
    </row>
    <row r="27299" spans="22:22" ht="9" hidden="1" customHeight="1" x14ac:dyDescent="0.25">
      <c r="V27299" s="80"/>
    </row>
    <row r="27300" spans="22:22" ht="9" hidden="1" customHeight="1" x14ac:dyDescent="0.25">
      <c r="V27300" s="80"/>
    </row>
    <row r="27301" spans="22:22" ht="9" hidden="1" customHeight="1" x14ac:dyDescent="0.25">
      <c r="V27301" s="80"/>
    </row>
    <row r="27302" spans="22:22" ht="9" hidden="1" customHeight="1" x14ac:dyDescent="0.25">
      <c r="V27302" s="80"/>
    </row>
    <row r="27303" spans="22:22" ht="9" hidden="1" customHeight="1" x14ac:dyDescent="0.25">
      <c r="V27303" s="80"/>
    </row>
    <row r="27304" spans="22:22" ht="9" hidden="1" customHeight="1" x14ac:dyDescent="0.25">
      <c r="V27304" s="80"/>
    </row>
    <row r="27305" spans="22:22" ht="9" hidden="1" customHeight="1" x14ac:dyDescent="0.25">
      <c r="V27305" s="80"/>
    </row>
    <row r="27306" spans="22:22" ht="9" hidden="1" customHeight="1" x14ac:dyDescent="0.25">
      <c r="V27306" s="80"/>
    </row>
    <row r="27307" spans="22:22" ht="9" hidden="1" customHeight="1" x14ac:dyDescent="0.25">
      <c r="V27307" s="80"/>
    </row>
    <row r="27308" spans="22:22" ht="9" hidden="1" customHeight="1" x14ac:dyDescent="0.25">
      <c r="V27308" s="80"/>
    </row>
    <row r="27309" spans="22:22" ht="9" hidden="1" customHeight="1" x14ac:dyDescent="0.25">
      <c r="V27309" s="80"/>
    </row>
    <row r="27310" spans="22:22" ht="9" hidden="1" customHeight="1" x14ac:dyDescent="0.25">
      <c r="V27310" s="80"/>
    </row>
    <row r="27311" spans="22:22" ht="9" hidden="1" customHeight="1" x14ac:dyDescent="0.25">
      <c r="V27311" s="80"/>
    </row>
    <row r="27312" spans="22:22" ht="9" hidden="1" customHeight="1" x14ac:dyDescent="0.25">
      <c r="V27312" s="80"/>
    </row>
    <row r="27313" spans="22:22" ht="9" hidden="1" customHeight="1" x14ac:dyDescent="0.25">
      <c r="V27313" s="80"/>
    </row>
    <row r="27314" spans="22:22" ht="9" hidden="1" customHeight="1" x14ac:dyDescent="0.25">
      <c r="V27314" s="80"/>
    </row>
    <row r="27315" spans="22:22" ht="9" hidden="1" customHeight="1" x14ac:dyDescent="0.25">
      <c r="V27315" s="80"/>
    </row>
    <row r="27316" spans="22:22" ht="9" hidden="1" customHeight="1" x14ac:dyDescent="0.25">
      <c r="V27316" s="80"/>
    </row>
    <row r="27317" spans="22:22" ht="9" hidden="1" customHeight="1" x14ac:dyDescent="0.25">
      <c r="V27317" s="80"/>
    </row>
    <row r="27318" spans="22:22" ht="9" hidden="1" customHeight="1" x14ac:dyDescent="0.25">
      <c r="V27318" s="80"/>
    </row>
    <row r="27319" spans="22:22" ht="9" hidden="1" customHeight="1" x14ac:dyDescent="0.25">
      <c r="V27319" s="80"/>
    </row>
    <row r="27320" spans="22:22" ht="9" hidden="1" customHeight="1" x14ac:dyDescent="0.25">
      <c r="V27320" s="80"/>
    </row>
    <row r="27321" spans="22:22" ht="9" hidden="1" customHeight="1" x14ac:dyDescent="0.25">
      <c r="V27321" s="80"/>
    </row>
    <row r="27322" spans="22:22" ht="9" hidden="1" customHeight="1" x14ac:dyDescent="0.25">
      <c r="V27322" s="80"/>
    </row>
    <row r="27323" spans="22:22" ht="9" hidden="1" customHeight="1" x14ac:dyDescent="0.25">
      <c r="V27323" s="80"/>
    </row>
    <row r="27324" spans="22:22" ht="9" hidden="1" customHeight="1" x14ac:dyDescent="0.25">
      <c r="V27324" s="80"/>
    </row>
    <row r="27325" spans="22:22" ht="9" hidden="1" customHeight="1" x14ac:dyDescent="0.25">
      <c r="V27325" s="80"/>
    </row>
    <row r="27326" spans="22:22" ht="9" hidden="1" customHeight="1" x14ac:dyDescent="0.25">
      <c r="V27326" s="80"/>
    </row>
    <row r="27327" spans="22:22" ht="9" hidden="1" customHeight="1" x14ac:dyDescent="0.25">
      <c r="V27327" s="80"/>
    </row>
    <row r="27328" spans="22:22" ht="9" hidden="1" customHeight="1" x14ac:dyDescent="0.25">
      <c r="V27328" s="80"/>
    </row>
    <row r="27329" spans="22:22" ht="9" hidden="1" customHeight="1" x14ac:dyDescent="0.25">
      <c r="V27329" s="80"/>
    </row>
    <row r="27330" spans="22:22" ht="9" hidden="1" customHeight="1" x14ac:dyDescent="0.25">
      <c r="V27330" s="80"/>
    </row>
    <row r="27331" spans="22:22" ht="9" hidden="1" customHeight="1" x14ac:dyDescent="0.25">
      <c r="V27331" s="80"/>
    </row>
    <row r="27332" spans="22:22" ht="9" hidden="1" customHeight="1" x14ac:dyDescent="0.25">
      <c r="V27332" s="80"/>
    </row>
    <row r="27333" spans="22:22" ht="9" hidden="1" customHeight="1" x14ac:dyDescent="0.25">
      <c r="V27333" s="80"/>
    </row>
    <row r="27334" spans="22:22" ht="9" hidden="1" customHeight="1" x14ac:dyDescent="0.25">
      <c r="V27334" s="80"/>
    </row>
    <row r="27335" spans="22:22" ht="9" hidden="1" customHeight="1" x14ac:dyDescent="0.25">
      <c r="V27335" s="80"/>
    </row>
    <row r="27336" spans="22:22" ht="9" hidden="1" customHeight="1" x14ac:dyDescent="0.25">
      <c r="V27336" s="80"/>
    </row>
    <row r="27337" spans="22:22" ht="9" hidden="1" customHeight="1" x14ac:dyDescent="0.25">
      <c r="V27337" s="80"/>
    </row>
    <row r="27338" spans="22:22" ht="9" hidden="1" customHeight="1" x14ac:dyDescent="0.25">
      <c r="V27338" s="80"/>
    </row>
    <row r="27339" spans="22:22" ht="9" hidden="1" customHeight="1" x14ac:dyDescent="0.25">
      <c r="V27339" s="80"/>
    </row>
    <row r="27340" spans="22:22" ht="9" hidden="1" customHeight="1" x14ac:dyDescent="0.25">
      <c r="V27340" s="80"/>
    </row>
    <row r="27341" spans="22:22" ht="9" hidden="1" customHeight="1" x14ac:dyDescent="0.25">
      <c r="V27341" s="80"/>
    </row>
    <row r="27342" spans="22:22" ht="9" hidden="1" customHeight="1" x14ac:dyDescent="0.25">
      <c r="V27342" s="80"/>
    </row>
    <row r="27343" spans="22:22" ht="9" hidden="1" customHeight="1" x14ac:dyDescent="0.25">
      <c r="V27343" s="80"/>
    </row>
    <row r="27344" spans="22:22" ht="9" hidden="1" customHeight="1" x14ac:dyDescent="0.25">
      <c r="V27344" s="80"/>
    </row>
    <row r="27345" spans="22:22" ht="9" hidden="1" customHeight="1" x14ac:dyDescent="0.25">
      <c r="V27345" s="80"/>
    </row>
    <row r="27346" spans="22:22" ht="9" hidden="1" customHeight="1" x14ac:dyDescent="0.25">
      <c r="V27346" s="80"/>
    </row>
    <row r="27347" spans="22:22" ht="9" hidden="1" customHeight="1" x14ac:dyDescent="0.25">
      <c r="V27347" s="80"/>
    </row>
    <row r="27348" spans="22:22" ht="9" hidden="1" customHeight="1" x14ac:dyDescent="0.25">
      <c r="V27348" s="80"/>
    </row>
    <row r="27349" spans="22:22" ht="9" hidden="1" customHeight="1" x14ac:dyDescent="0.25">
      <c r="V27349" s="80"/>
    </row>
    <row r="27350" spans="22:22" ht="9" hidden="1" customHeight="1" x14ac:dyDescent="0.25">
      <c r="V27350" s="80"/>
    </row>
    <row r="27351" spans="22:22" ht="9" hidden="1" customHeight="1" x14ac:dyDescent="0.25">
      <c r="V27351" s="80"/>
    </row>
    <row r="27352" spans="22:22" ht="9" hidden="1" customHeight="1" x14ac:dyDescent="0.25">
      <c r="V27352" s="80"/>
    </row>
    <row r="27353" spans="22:22" ht="9" hidden="1" customHeight="1" x14ac:dyDescent="0.25">
      <c r="V27353" s="80"/>
    </row>
    <row r="27354" spans="22:22" ht="9" hidden="1" customHeight="1" x14ac:dyDescent="0.25">
      <c r="V27354" s="80"/>
    </row>
    <row r="27355" spans="22:22" ht="9" hidden="1" customHeight="1" x14ac:dyDescent="0.25">
      <c r="V27355" s="80"/>
    </row>
    <row r="27356" spans="22:22" ht="9" hidden="1" customHeight="1" x14ac:dyDescent="0.25">
      <c r="V27356" s="80"/>
    </row>
    <row r="27357" spans="22:22" ht="9" hidden="1" customHeight="1" x14ac:dyDescent="0.25">
      <c r="V27357" s="80"/>
    </row>
    <row r="27358" spans="22:22" ht="9" hidden="1" customHeight="1" x14ac:dyDescent="0.25">
      <c r="V27358" s="80"/>
    </row>
    <row r="27359" spans="22:22" ht="9" hidden="1" customHeight="1" x14ac:dyDescent="0.25">
      <c r="V27359" s="80"/>
    </row>
    <row r="27360" spans="22:22" ht="9" hidden="1" customHeight="1" x14ac:dyDescent="0.25">
      <c r="V27360" s="80"/>
    </row>
    <row r="27361" spans="22:22" ht="9" hidden="1" customHeight="1" x14ac:dyDescent="0.25">
      <c r="V27361" s="80"/>
    </row>
    <row r="27362" spans="22:22" ht="9" hidden="1" customHeight="1" x14ac:dyDescent="0.25">
      <c r="V27362" s="80"/>
    </row>
    <row r="27363" spans="22:22" ht="9" hidden="1" customHeight="1" x14ac:dyDescent="0.25">
      <c r="V27363" s="80"/>
    </row>
    <row r="27364" spans="22:22" ht="9" hidden="1" customHeight="1" x14ac:dyDescent="0.25">
      <c r="V27364" s="80"/>
    </row>
    <row r="27365" spans="22:22" ht="9" hidden="1" customHeight="1" x14ac:dyDescent="0.25">
      <c r="V27365" s="80"/>
    </row>
    <row r="27366" spans="22:22" ht="9" hidden="1" customHeight="1" x14ac:dyDescent="0.25">
      <c r="V27366" s="80"/>
    </row>
    <row r="27367" spans="22:22" ht="9" hidden="1" customHeight="1" x14ac:dyDescent="0.25">
      <c r="V27367" s="80"/>
    </row>
    <row r="27368" spans="22:22" ht="9" hidden="1" customHeight="1" x14ac:dyDescent="0.25">
      <c r="V27368" s="80"/>
    </row>
    <row r="27369" spans="22:22" ht="9" hidden="1" customHeight="1" x14ac:dyDescent="0.25">
      <c r="V27369" s="80"/>
    </row>
    <row r="27370" spans="22:22" ht="9" hidden="1" customHeight="1" x14ac:dyDescent="0.25">
      <c r="V27370" s="80"/>
    </row>
    <row r="27371" spans="22:22" ht="9" hidden="1" customHeight="1" x14ac:dyDescent="0.25">
      <c r="V27371" s="80"/>
    </row>
    <row r="27372" spans="22:22" ht="9" hidden="1" customHeight="1" x14ac:dyDescent="0.25">
      <c r="V27372" s="80"/>
    </row>
    <row r="27373" spans="22:22" ht="9" hidden="1" customHeight="1" x14ac:dyDescent="0.25">
      <c r="V27373" s="80"/>
    </row>
    <row r="27374" spans="22:22" ht="9" hidden="1" customHeight="1" x14ac:dyDescent="0.25">
      <c r="V27374" s="80"/>
    </row>
    <row r="27375" spans="22:22" ht="9" hidden="1" customHeight="1" x14ac:dyDescent="0.25">
      <c r="V27375" s="80"/>
    </row>
    <row r="27376" spans="22:22" ht="9" hidden="1" customHeight="1" x14ac:dyDescent="0.25">
      <c r="V27376" s="80"/>
    </row>
    <row r="27377" spans="22:22" ht="9" hidden="1" customHeight="1" x14ac:dyDescent="0.25">
      <c r="V27377" s="80"/>
    </row>
    <row r="27378" spans="22:22" ht="9" hidden="1" customHeight="1" x14ac:dyDescent="0.25">
      <c r="V27378" s="80"/>
    </row>
    <row r="27379" spans="22:22" ht="9" hidden="1" customHeight="1" x14ac:dyDescent="0.25">
      <c r="V27379" s="80"/>
    </row>
    <row r="27380" spans="22:22" ht="9" hidden="1" customHeight="1" x14ac:dyDescent="0.25">
      <c r="V27380" s="80"/>
    </row>
    <row r="27381" spans="22:22" ht="9" hidden="1" customHeight="1" x14ac:dyDescent="0.25">
      <c r="V27381" s="80"/>
    </row>
    <row r="27382" spans="22:22" ht="9" hidden="1" customHeight="1" x14ac:dyDescent="0.25">
      <c r="V27382" s="80"/>
    </row>
    <row r="27383" spans="22:22" ht="9" hidden="1" customHeight="1" x14ac:dyDescent="0.25">
      <c r="V27383" s="80"/>
    </row>
    <row r="27384" spans="22:22" ht="9" hidden="1" customHeight="1" x14ac:dyDescent="0.25">
      <c r="V27384" s="80"/>
    </row>
    <row r="27385" spans="22:22" ht="9" hidden="1" customHeight="1" x14ac:dyDescent="0.25">
      <c r="V27385" s="80"/>
    </row>
    <row r="27386" spans="22:22" ht="9" hidden="1" customHeight="1" x14ac:dyDescent="0.25">
      <c r="V27386" s="80"/>
    </row>
    <row r="27387" spans="22:22" ht="9" hidden="1" customHeight="1" x14ac:dyDescent="0.25">
      <c r="V27387" s="80"/>
    </row>
    <row r="27388" spans="22:22" ht="9" hidden="1" customHeight="1" x14ac:dyDescent="0.25">
      <c r="V27388" s="80"/>
    </row>
    <row r="27389" spans="22:22" ht="9" hidden="1" customHeight="1" x14ac:dyDescent="0.25">
      <c r="V27389" s="80"/>
    </row>
    <row r="27390" spans="22:22" ht="9" hidden="1" customHeight="1" x14ac:dyDescent="0.25">
      <c r="V27390" s="80"/>
    </row>
    <row r="27391" spans="22:22" ht="9" hidden="1" customHeight="1" x14ac:dyDescent="0.25">
      <c r="V27391" s="80"/>
    </row>
    <row r="27392" spans="22:22" ht="9" hidden="1" customHeight="1" x14ac:dyDescent="0.25">
      <c r="V27392" s="80"/>
    </row>
    <row r="27393" spans="22:22" ht="9" hidden="1" customHeight="1" x14ac:dyDescent="0.25">
      <c r="V27393" s="80"/>
    </row>
    <row r="27394" spans="22:22" ht="9" hidden="1" customHeight="1" x14ac:dyDescent="0.25">
      <c r="V27394" s="80"/>
    </row>
    <row r="27395" spans="22:22" ht="9" hidden="1" customHeight="1" x14ac:dyDescent="0.25">
      <c r="V27395" s="80"/>
    </row>
    <row r="27396" spans="22:22" ht="9" hidden="1" customHeight="1" x14ac:dyDescent="0.25">
      <c r="V27396" s="80"/>
    </row>
    <row r="27397" spans="22:22" ht="9" hidden="1" customHeight="1" x14ac:dyDescent="0.25">
      <c r="V27397" s="80"/>
    </row>
    <row r="27398" spans="22:22" ht="9" hidden="1" customHeight="1" x14ac:dyDescent="0.25">
      <c r="V27398" s="80"/>
    </row>
    <row r="27399" spans="22:22" ht="9" hidden="1" customHeight="1" x14ac:dyDescent="0.25">
      <c r="V27399" s="80"/>
    </row>
    <row r="27400" spans="22:22" ht="9" hidden="1" customHeight="1" x14ac:dyDescent="0.25">
      <c r="V27400" s="80"/>
    </row>
    <row r="27401" spans="22:22" ht="9" hidden="1" customHeight="1" x14ac:dyDescent="0.25">
      <c r="V27401" s="80"/>
    </row>
    <row r="27402" spans="22:22" ht="9" hidden="1" customHeight="1" x14ac:dyDescent="0.25">
      <c r="V27402" s="80"/>
    </row>
    <row r="27403" spans="22:22" ht="9" hidden="1" customHeight="1" x14ac:dyDescent="0.25">
      <c r="V27403" s="80"/>
    </row>
    <row r="27404" spans="22:22" ht="9" hidden="1" customHeight="1" x14ac:dyDescent="0.25">
      <c r="V27404" s="80"/>
    </row>
    <row r="27405" spans="22:22" ht="9" hidden="1" customHeight="1" x14ac:dyDescent="0.25">
      <c r="V27405" s="80"/>
    </row>
    <row r="27406" spans="22:22" ht="9" hidden="1" customHeight="1" x14ac:dyDescent="0.25">
      <c r="V27406" s="80"/>
    </row>
    <row r="27407" spans="22:22" ht="9" hidden="1" customHeight="1" x14ac:dyDescent="0.25">
      <c r="V27407" s="80"/>
    </row>
    <row r="27408" spans="22:22" ht="9" hidden="1" customHeight="1" x14ac:dyDescent="0.25">
      <c r="V27408" s="80"/>
    </row>
    <row r="27409" spans="22:22" ht="9" hidden="1" customHeight="1" x14ac:dyDescent="0.25">
      <c r="V27409" s="80"/>
    </row>
    <row r="27410" spans="22:22" ht="9" hidden="1" customHeight="1" x14ac:dyDescent="0.25">
      <c r="V27410" s="80"/>
    </row>
    <row r="27411" spans="22:22" ht="9" hidden="1" customHeight="1" x14ac:dyDescent="0.25">
      <c r="V27411" s="80"/>
    </row>
    <row r="27412" spans="22:22" ht="9" hidden="1" customHeight="1" x14ac:dyDescent="0.25">
      <c r="V27412" s="80"/>
    </row>
    <row r="27413" spans="22:22" ht="9" hidden="1" customHeight="1" x14ac:dyDescent="0.25">
      <c r="V27413" s="80"/>
    </row>
    <row r="27414" spans="22:22" ht="9" hidden="1" customHeight="1" x14ac:dyDescent="0.25">
      <c r="V27414" s="80"/>
    </row>
    <row r="27415" spans="22:22" ht="9" hidden="1" customHeight="1" x14ac:dyDescent="0.25">
      <c r="V27415" s="80"/>
    </row>
    <row r="27416" spans="22:22" ht="9" hidden="1" customHeight="1" x14ac:dyDescent="0.25">
      <c r="V27416" s="80"/>
    </row>
    <row r="27417" spans="22:22" ht="9" hidden="1" customHeight="1" x14ac:dyDescent="0.25">
      <c r="V27417" s="80"/>
    </row>
    <row r="27418" spans="22:22" ht="9" hidden="1" customHeight="1" x14ac:dyDescent="0.25">
      <c r="V27418" s="80"/>
    </row>
    <row r="27419" spans="22:22" ht="9" hidden="1" customHeight="1" x14ac:dyDescent="0.25">
      <c r="V27419" s="80"/>
    </row>
    <row r="27420" spans="22:22" ht="9" hidden="1" customHeight="1" x14ac:dyDescent="0.25">
      <c r="V27420" s="80"/>
    </row>
    <row r="27421" spans="22:22" ht="9" hidden="1" customHeight="1" x14ac:dyDescent="0.25">
      <c r="V27421" s="80"/>
    </row>
    <row r="27422" spans="22:22" ht="9" hidden="1" customHeight="1" x14ac:dyDescent="0.25">
      <c r="V27422" s="80"/>
    </row>
    <row r="27423" spans="22:22" ht="9" hidden="1" customHeight="1" x14ac:dyDescent="0.25">
      <c r="V27423" s="80"/>
    </row>
    <row r="27424" spans="22:22" ht="9" hidden="1" customHeight="1" x14ac:dyDescent="0.25">
      <c r="V27424" s="80"/>
    </row>
    <row r="27425" spans="22:22" ht="9" hidden="1" customHeight="1" x14ac:dyDescent="0.25">
      <c r="V27425" s="80"/>
    </row>
    <row r="27426" spans="22:22" ht="9" hidden="1" customHeight="1" x14ac:dyDescent="0.25">
      <c r="V27426" s="80"/>
    </row>
    <row r="27427" spans="22:22" ht="9" hidden="1" customHeight="1" x14ac:dyDescent="0.25">
      <c r="V27427" s="80"/>
    </row>
    <row r="27428" spans="22:22" ht="9" hidden="1" customHeight="1" x14ac:dyDescent="0.25">
      <c r="V27428" s="80"/>
    </row>
    <row r="27429" spans="22:22" ht="9" hidden="1" customHeight="1" x14ac:dyDescent="0.25">
      <c r="V27429" s="80"/>
    </row>
    <row r="27430" spans="22:22" ht="9" hidden="1" customHeight="1" x14ac:dyDescent="0.25">
      <c r="V27430" s="80"/>
    </row>
    <row r="27431" spans="22:22" ht="9" hidden="1" customHeight="1" x14ac:dyDescent="0.25">
      <c r="V27431" s="80"/>
    </row>
    <row r="27432" spans="22:22" ht="9" hidden="1" customHeight="1" x14ac:dyDescent="0.25">
      <c r="V27432" s="80"/>
    </row>
    <row r="27433" spans="22:22" ht="9" hidden="1" customHeight="1" x14ac:dyDescent="0.25">
      <c r="V27433" s="80"/>
    </row>
    <row r="27434" spans="22:22" ht="9" hidden="1" customHeight="1" x14ac:dyDescent="0.25">
      <c r="V27434" s="80"/>
    </row>
    <row r="27435" spans="22:22" ht="9" hidden="1" customHeight="1" x14ac:dyDescent="0.25">
      <c r="V27435" s="80"/>
    </row>
    <row r="27436" spans="22:22" ht="9" hidden="1" customHeight="1" x14ac:dyDescent="0.25">
      <c r="V27436" s="80"/>
    </row>
    <row r="27437" spans="22:22" ht="9" hidden="1" customHeight="1" x14ac:dyDescent="0.25">
      <c r="V27437" s="80"/>
    </row>
    <row r="27438" spans="22:22" ht="9" hidden="1" customHeight="1" x14ac:dyDescent="0.25">
      <c r="V27438" s="80"/>
    </row>
    <row r="27439" spans="22:22" ht="9" hidden="1" customHeight="1" x14ac:dyDescent="0.25">
      <c r="V27439" s="80"/>
    </row>
    <row r="27440" spans="22:22" ht="9" hidden="1" customHeight="1" x14ac:dyDescent="0.25">
      <c r="V27440" s="80"/>
    </row>
    <row r="27441" spans="22:22" ht="9" hidden="1" customHeight="1" x14ac:dyDescent="0.25">
      <c r="V27441" s="80"/>
    </row>
    <row r="27442" spans="22:22" ht="9" hidden="1" customHeight="1" x14ac:dyDescent="0.25">
      <c r="V27442" s="80"/>
    </row>
    <row r="27443" spans="22:22" ht="9" hidden="1" customHeight="1" x14ac:dyDescent="0.25">
      <c r="V27443" s="80"/>
    </row>
    <row r="27444" spans="22:22" ht="9" hidden="1" customHeight="1" x14ac:dyDescent="0.25">
      <c r="V27444" s="80"/>
    </row>
    <row r="27445" spans="22:22" ht="9" hidden="1" customHeight="1" x14ac:dyDescent="0.25">
      <c r="V27445" s="80"/>
    </row>
    <row r="27446" spans="22:22" ht="9" hidden="1" customHeight="1" x14ac:dyDescent="0.25">
      <c r="V27446" s="80"/>
    </row>
    <row r="27447" spans="22:22" ht="9" hidden="1" customHeight="1" x14ac:dyDescent="0.25">
      <c r="V27447" s="80"/>
    </row>
    <row r="27448" spans="22:22" ht="9" hidden="1" customHeight="1" x14ac:dyDescent="0.25">
      <c r="V27448" s="80"/>
    </row>
    <row r="27449" spans="22:22" ht="9" hidden="1" customHeight="1" x14ac:dyDescent="0.25">
      <c r="V27449" s="80"/>
    </row>
    <row r="27450" spans="22:22" ht="9" hidden="1" customHeight="1" x14ac:dyDescent="0.25">
      <c r="V27450" s="80"/>
    </row>
    <row r="27451" spans="22:22" ht="9" hidden="1" customHeight="1" x14ac:dyDescent="0.25">
      <c r="V27451" s="80"/>
    </row>
    <row r="27452" spans="22:22" ht="9" hidden="1" customHeight="1" x14ac:dyDescent="0.25">
      <c r="V27452" s="80"/>
    </row>
    <row r="27453" spans="22:22" ht="9" hidden="1" customHeight="1" x14ac:dyDescent="0.25">
      <c r="V27453" s="80"/>
    </row>
    <row r="27454" spans="22:22" ht="9" hidden="1" customHeight="1" x14ac:dyDescent="0.25">
      <c r="V27454" s="80"/>
    </row>
    <row r="27455" spans="22:22" ht="9" hidden="1" customHeight="1" x14ac:dyDescent="0.25">
      <c r="V27455" s="80"/>
    </row>
    <row r="27456" spans="22:22" ht="9" hidden="1" customHeight="1" x14ac:dyDescent="0.25">
      <c r="V27456" s="80"/>
    </row>
    <row r="27457" spans="22:22" ht="9" hidden="1" customHeight="1" x14ac:dyDescent="0.25">
      <c r="V27457" s="80"/>
    </row>
    <row r="27458" spans="22:22" ht="9" hidden="1" customHeight="1" x14ac:dyDescent="0.25">
      <c r="V27458" s="80"/>
    </row>
    <row r="27459" spans="22:22" ht="9" hidden="1" customHeight="1" x14ac:dyDescent="0.25">
      <c r="V27459" s="80"/>
    </row>
    <row r="27460" spans="22:22" ht="9" hidden="1" customHeight="1" x14ac:dyDescent="0.25">
      <c r="V27460" s="80"/>
    </row>
    <row r="27461" spans="22:22" ht="9" hidden="1" customHeight="1" x14ac:dyDescent="0.25">
      <c r="V27461" s="80"/>
    </row>
    <row r="27462" spans="22:22" ht="9" hidden="1" customHeight="1" x14ac:dyDescent="0.25">
      <c r="V27462" s="80"/>
    </row>
    <row r="27463" spans="22:22" ht="9" hidden="1" customHeight="1" x14ac:dyDescent="0.25">
      <c r="V27463" s="80"/>
    </row>
    <row r="27464" spans="22:22" ht="9" hidden="1" customHeight="1" x14ac:dyDescent="0.25">
      <c r="V27464" s="80"/>
    </row>
    <row r="27465" spans="22:22" ht="9" hidden="1" customHeight="1" x14ac:dyDescent="0.25">
      <c r="V27465" s="80"/>
    </row>
    <row r="27466" spans="22:22" ht="9" hidden="1" customHeight="1" x14ac:dyDescent="0.25">
      <c r="V27466" s="80"/>
    </row>
    <row r="27467" spans="22:22" ht="9" hidden="1" customHeight="1" x14ac:dyDescent="0.25">
      <c r="V27467" s="80"/>
    </row>
    <row r="27468" spans="22:22" ht="9" hidden="1" customHeight="1" x14ac:dyDescent="0.25">
      <c r="V27468" s="80"/>
    </row>
    <row r="27469" spans="22:22" ht="9" hidden="1" customHeight="1" x14ac:dyDescent="0.25">
      <c r="V27469" s="80"/>
    </row>
    <row r="27470" spans="22:22" ht="9" hidden="1" customHeight="1" x14ac:dyDescent="0.25">
      <c r="V27470" s="80"/>
    </row>
    <row r="27471" spans="22:22" ht="9" hidden="1" customHeight="1" x14ac:dyDescent="0.25">
      <c r="V27471" s="80"/>
    </row>
    <row r="27472" spans="22:22" ht="9" hidden="1" customHeight="1" x14ac:dyDescent="0.25">
      <c r="V27472" s="80"/>
    </row>
    <row r="27473" spans="22:22" ht="9" hidden="1" customHeight="1" x14ac:dyDescent="0.25">
      <c r="V27473" s="80"/>
    </row>
    <row r="27474" spans="22:22" ht="9" hidden="1" customHeight="1" x14ac:dyDescent="0.25">
      <c r="V27474" s="80"/>
    </row>
    <row r="27475" spans="22:22" ht="9" hidden="1" customHeight="1" x14ac:dyDescent="0.25">
      <c r="V27475" s="80"/>
    </row>
    <row r="27476" spans="22:22" ht="9" hidden="1" customHeight="1" x14ac:dyDescent="0.25">
      <c r="V27476" s="80"/>
    </row>
    <row r="27477" spans="22:22" ht="9" hidden="1" customHeight="1" x14ac:dyDescent="0.25">
      <c r="V27477" s="80"/>
    </row>
    <row r="27478" spans="22:22" ht="9" hidden="1" customHeight="1" x14ac:dyDescent="0.25">
      <c r="V27478" s="80"/>
    </row>
    <row r="27479" spans="22:22" ht="9" hidden="1" customHeight="1" x14ac:dyDescent="0.25">
      <c r="V27479" s="80"/>
    </row>
    <row r="27480" spans="22:22" ht="9" hidden="1" customHeight="1" x14ac:dyDescent="0.25">
      <c r="V27480" s="80"/>
    </row>
    <row r="27481" spans="22:22" ht="9" hidden="1" customHeight="1" x14ac:dyDescent="0.25">
      <c r="V27481" s="80"/>
    </row>
    <row r="27482" spans="22:22" ht="9" hidden="1" customHeight="1" x14ac:dyDescent="0.25">
      <c r="V27482" s="80"/>
    </row>
    <row r="27483" spans="22:22" ht="9" hidden="1" customHeight="1" x14ac:dyDescent="0.25">
      <c r="V27483" s="80"/>
    </row>
    <row r="27484" spans="22:22" ht="9" hidden="1" customHeight="1" x14ac:dyDescent="0.25">
      <c r="V27484" s="80"/>
    </row>
    <row r="27485" spans="22:22" ht="9" hidden="1" customHeight="1" x14ac:dyDescent="0.25">
      <c r="V27485" s="80"/>
    </row>
    <row r="27486" spans="22:22" ht="9" hidden="1" customHeight="1" x14ac:dyDescent="0.25">
      <c r="V27486" s="80"/>
    </row>
    <row r="27487" spans="22:22" ht="9" hidden="1" customHeight="1" x14ac:dyDescent="0.25">
      <c r="V27487" s="80"/>
    </row>
    <row r="27488" spans="22:22" ht="9" hidden="1" customHeight="1" x14ac:dyDescent="0.25">
      <c r="V27488" s="80"/>
    </row>
    <row r="27489" spans="22:22" ht="9" hidden="1" customHeight="1" x14ac:dyDescent="0.25">
      <c r="V27489" s="80"/>
    </row>
    <row r="27490" spans="22:22" ht="9" hidden="1" customHeight="1" x14ac:dyDescent="0.25">
      <c r="V27490" s="80"/>
    </row>
    <row r="27491" spans="22:22" ht="9" hidden="1" customHeight="1" x14ac:dyDescent="0.25">
      <c r="V27491" s="80"/>
    </row>
    <row r="27492" spans="22:22" ht="9" hidden="1" customHeight="1" x14ac:dyDescent="0.25">
      <c r="V27492" s="80"/>
    </row>
    <row r="27493" spans="22:22" ht="9" hidden="1" customHeight="1" x14ac:dyDescent="0.25">
      <c r="V27493" s="80"/>
    </row>
    <row r="27494" spans="22:22" ht="9" hidden="1" customHeight="1" x14ac:dyDescent="0.25">
      <c r="V27494" s="80"/>
    </row>
    <row r="27495" spans="22:22" ht="9" hidden="1" customHeight="1" x14ac:dyDescent="0.25">
      <c r="V27495" s="80"/>
    </row>
    <row r="27496" spans="22:22" ht="9" hidden="1" customHeight="1" x14ac:dyDescent="0.25">
      <c r="V27496" s="80"/>
    </row>
    <row r="27497" spans="22:22" ht="9" hidden="1" customHeight="1" x14ac:dyDescent="0.25">
      <c r="V27497" s="80"/>
    </row>
    <row r="27498" spans="22:22" ht="9" hidden="1" customHeight="1" x14ac:dyDescent="0.25">
      <c r="V27498" s="80"/>
    </row>
    <row r="27499" spans="22:22" ht="9" hidden="1" customHeight="1" x14ac:dyDescent="0.25">
      <c r="V27499" s="80"/>
    </row>
    <row r="27500" spans="22:22" ht="9" hidden="1" customHeight="1" x14ac:dyDescent="0.25">
      <c r="V27500" s="80"/>
    </row>
    <row r="27501" spans="22:22" ht="9" hidden="1" customHeight="1" x14ac:dyDescent="0.25">
      <c r="V27501" s="80"/>
    </row>
    <row r="27502" spans="22:22" ht="9" hidden="1" customHeight="1" x14ac:dyDescent="0.25">
      <c r="V27502" s="80"/>
    </row>
    <row r="27503" spans="22:22" ht="9" hidden="1" customHeight="1" x14ac:dyDescent="0.25">
      <c r="V27503" s="80"/>
    </row>
    <row r="27504" spans="22:22" ht="9" hidden="1" customHeight="1" x14ac:dyDescent="0.25">
      <c r="V27504" s="80"/>
    </row>
    <row r="27505" spans="22:22" ht="9" hidden="1" customHeight="1" x14ac:dyDescent="0.25">
      <c r="V27505" s="80"/>
    </row>
    <row r="27506" spans="22:22" ht="9" hidden="1" customHeight="1" x14ac:dyDescent="0.25">
      <c r="V27506" s="80"/>
    </row>
    <row r="27507" spans="22:22" ht="9" hidden="1" customHeight="1" x14ac:dyDescent="0.25">
      <c r="V27507" s="80"/>
    </row>
    <row r="27508" spans="22:22" ht="9" hidden="1" customHeight="1" x14ac:dyDescent="0.25">
      <c r="V27508" s="80"/>
    </row>
    <row r="27509" spans="22:22" ht="9" hidden="1" customHeight="1" x14ac:dyDescent="0.25">
      <c r="V27509" s="80"/>
    </row>
    <row r="27510" spans="22:22" ht="9" hidden="1" customHeight="1" x14ac:dyDescent="0.25">
      <c r="V27510" s="80"/>
    </row>
    <row r="27511" spans="22:22" ht="9" hidden="1" customHeight="1" x14ac:dyDescent="0.25">
      <c r="V27511" s="80"/>
    </row>
    <row r="27512" spans="22:22" ht="9" hidden="1" customHeight="1" x14ac:dyDescent="0.25">
      <c r="V27512" s="80"/>
    </row>
    <row r="27513" spans="22:22" ht="9" hidden="1" customHeight="1" x14ac:dyDescent="0.25">
      <c r="V27513" s="80"/>
    </row>
    <row r="27514" spans="22:22" ht="9" hidden="1" customHeight="1" x14ac:dyDescent="0.25">
      <c r="V27514" s="80"/>
    </row>
    <row r="27515" spans="22:22" ht="9" hidden="1" customHeight="1" x14ac:dyDescent="0.25">
      <c r="V27515" s="80"/>
    </row>
    <row r="27516" spans="22:22" ht="9" hidden="1" customHeight="1" x14ac:dyDescent="0.25">
      <c r="V27516" s="80"/>
    </row>
    <row r="27517" spans="22:22" ht="9" hidden="1" customHeight="1" x14ac:dyDescent="0.25">
      <c r="V27517" s="80"/>
    </row>
    <row r="27518" spans="22:22" ht="9" hidden="1" customHeight="1" x14ac:dyDescent="0.25">
      <c r="V27518" s="80"/>
    </row>
    <row r="27519" spans="22:22" ht="9" hidden="1" customHeight="1" x14ac:dyDescent="0.25">
      <c r="V27519" s="80"/>
    </row>
    <row r="27520" spans="22:22" ht="9" hidden="1" customHeight="1" x14ac:dyDescent="0.25">
      <c r="V27520" s="80"/>
    </row>
    <row r="27521" spans="22:22" ht="9" hidden="1" customHeight="1" x14ac:dyDescent="0.25">
      <c r="V27521" s="80"/>
    </row>
    <row r="27522" spans="22:22" ht="9" hidden="1" customHeight="1" x14ac:dyDescent="0.25">
      <c r="V27522" s="80"/>
    </row>
    <row r="27523" spans="22:22" ht="9" hidden="1" customHeight="1" x14ac:dyDescent="0.25">
      <c r="V27523" s="80"/>
    </row>
    <row r="27524" spans="22:22" ht="9" hidden="1" customHeight="1" x14ac:dyDescent="0.25">
      <c r="V27524" s="80"/>
    </row>
    <row r="27525" spans="22:22" ht="9" hidden="1" customHeight="1" x14ac:dyDescent="0.25">
      <c r="V27525" s="80"/>
    </row>
    <row r="27526" spans="22:22" ht="9" hidden="1" customHeight="1" x14ac:dyDescent="0.25">
      <c r="V27526" s="80"/>
    </row>
    <row r="27527" spans="22:22" ht="9" hidden="1" customHeight="1" x14ac:dyDescent="0.25">
      <c r="V27527" s="80"/>
    </row>
    <row r="27528" spans="22:22" ht="9" hidden="1" customHeight="1" x14ac:dyDescent="0.25">
      <c r="V27528" s="80"/>
    </row>
    <row r="27529" spans="22:22" ht="9" hidden="1" customHeight="1" x14ac:dyDescent="0.25">
      <c r="V27529" s="80"/>
    </row>
    <row r="27530" spans="22:22" ht="9" hidden="1" customHeight="1" x14ac:dyDescent="0.25">
      <c r="V27530" s="80"/>
    </row>
    <row r="27531" spans="22:22" ht="9" hidden="1" customHeight="1" x14ac:dyDescent="0.25">
      <c r="V27531" s="80"/>
    </row>
    <row r="27532" spans="22:22" ht="9" hidden="1" customHeight="1" x14ac:dyDescent="0.25">
      <c r="V27532" s="80"/>
    </row>
    <row r="27533" spans="22:22" ht="9" hidden="1" customHeight="1" x14ac:dyDescent="0.25">
      <c r="V27533" s="80"/>
    </row>
    <row r="27534" spans="22:22" ht="9" hidden="1" customHeight="1" x14ac:dyDescent="0.25">
      <c r="V27534" s="80"/>
    </row>
    <row r="27535" spans="22:22" ht="9" hidden="1" customHeight="1" x14ac:dyDescent="0.25">
      <c r="V27535" s="80"/>
    </row>
    <row r="27536" spans="22:22" ht="9" hidden="1" customHeight="1" x14ac:dyDescent="0.25">
      <c r="V27536" s="80"/>
    </row>
    <row r="27537" spans="22:22" ht="9" hidden="1" customHeight="1" x14ac:dyDescent="0.25">
      <c r="V27537" s="80"/>
    </row>
    <row r="27538" spans="22:22" ht="9" hidden="1" customHeight="1" x14ac:dyDescent="0.25">
      <c r="V27538" s="80"/>
    </row>
    <row r="27539" spans="22:22" ht="9" hidden="1" customHeight="1" x14ac:dyDescent="0.25">
      <c r="V27539" s="80"/>
    </row>
    <row r="27540" spans="22:22" ht="9" hidden="1" customHeight="1" x14ac:dyDescent="0.25">
      <c r="V27540" s="80"/>
    </row>
    <row r="27541" spans="22:22" ht="9" hidden="1" customHeight="1" x14ac:dyDescent="0.25">
      <c r="V27541" s="80"/>
    </row>
    <row r="27542" spans="22:22" ht="9" hidden="1" customHeight="1" x14ac:dyDescent="0.25">
      <c r="V27542" s="80"/>
    </row>
    <row r="27543" spans="22:22" ht="9" hidden="1" customHeight="1" x14ac:dyDescent="0.25">
      <c r="V27543" s="80"/>
    </row>
    <row r="27544" spans="22:22" ht="9" hidden="1" customHeight="1" x14ac:dyDescent="0.25">
      <c r="V27544" s="80"/>
    </row>
    <row r="27545" spans="22:22" ht="9" hidden="1" customHeight="1" x14ac:dyDescent="0.25">
      <c r="V27545" s="80"/>
    </row>
    <row r="27546" spans="22:22" ht="9" hidden="1" customHeight="1" x14ac:dyDescent="0.25">
      <c r="V27546" s="80"/>
    </row>
    <row r="27547" spans="22:22" ht="9" hidden="1" customHeight="1" x14ac:dyDescent="0.25">
      <c r="V27547" s="80"/>
    </row>
    <row r="27548" spans="22:22" ht="9" hidden="1" customHeight="1" x14ac:dyDescent="0.25">
      <c r="V27548" s="80"/>
    </row>
    <row r="27549" spans="22:22" ht="9" hidden="1" customHeight="1" x14ac:dyDescent="0.25">
      <c r="V27549" s="80"/>
    </row>
    <row r="27550" spans="22:22" ht="9" hidden="1" customHeight="1" x14ac:dyDescent="0.25">
      <c r="V27550" s="80"/>
    </row>
    <row r="27551" spans="22:22" ht="9" hidden="1" customHeight="1" x14ac:dyDescent="0.25">
      <c r="V27551" s="80"/>
    </row>
    <row r="27552" spans="22:22" ht="9" hidden="1" customHeight="1" x14ac:dyDescent="0.25">
      <c r="V27552" s="80"/>
    </row>
    <row r="27553" spans="22:22" ht="9" hidden="1" customHeight="1" x14ac:dyDescent="0.25">
      <c r="V27553" s="80"/>
    </row>
    <row r="27554" spans="22:22" ht="9" hidden="1" customHeight="1" x14ac:dyDescent="0.25">
      <c r="V27554" s="80"/>
    </row>
    <row r="27555" spans="22:22" ht="9" hidden="1" customHeight="1" x14ac:dyDescent="0.25">
      <c r="V27555" s="80"/>
    </row>
    <row r="27556" spans="22:22" ht="9" hidden="1" customHeight="1" x14ac:dyDescent="0.25">
      <c r="V27556" s="80"/>
    </row>
    <row r="27557" spans="22:22" ht="9" hidden="1" customHeight="1" x14ac:dyDescent="0.25">
      <c r="V27557" s="80"/>
    </row>
    <row r="27558" spans="22:22" ht="9" hidden="1" customHeight="1" x14ac:dyDescent="0.25">
      <c r="V27558" s="80"/>
    </row>
    <row r="27559" spans="22:22" ht="9" hidden="1" customHeight="1" x14ac:dyDescent="0.25">
      <c r="V27559" s="80"/>
    </row>
    <row r="27560" spans="22:22" ht="9" hidden="1" customHeight="1" x14ac:dyDescent="0.25">
      <c r="V27560" s="80"/>
    </row>
    <row r="27561" spans="22:22" ht="9" hidden="1" customHeight="1" x14ac:dyDescent="0.25">
      <c r="V27561" s="80"/>
    </row>
    <row r="27562" spans="22:22" ht="9" hidden="1" customHeight="1" x14ac:dyDescent="0.25">
      <c r="V27562" s="80"/>
    </row>
    <row r="27563" spans="22:22" ht="9" hidden="1" customHeight="1" x14ac:dyDescent="0.25">
      <c r="V27563" s="80"/>
    </row>
    <row r="27564" spans="22:22" ht="9" hidden="1" customHeight="1" x14ac:dyDescent="0.25">
      <c r="V27564" s="80"/>
    </row>
    <row r="27565" spans="22:22" ht="9" hidden="1" customHeight="1" x14ac:dyDescent="0.25">
      <c r="V27565" s="80"/>
    </row>
    <row r="27566" spans="22:22" ht="9" hidden="1" customHeight="1" x14ac:dyDescent="0.25">
      <c r="V27566" s="80"/>
    </row>
    <row r="27567" spans="22:22" ht="9" hidden="1" customHeight="1" x14ac:dyDescent="0.25">
      <c r="V27567" s="80"/>
    </row>
    <row r="27568" spans="22:22" ht="9" hidden="1" customHeight="1" x14ac:dyDescent="0.25">
      <c r="V27568" s="80"/>
    </row>
    <row r="27569" spans="22:22" ht="9" hidden="1" customHeight="1" x14ac:dyDescent="0.25">
      <c r="V27569" s="80"/>
    </row>
    <row r="27570" spans="22:22" ht="9" hidden="1" customHeight="1" x14ac:dyDescent="0.25">
      <c r="V27570" s="80"/>
    </row>
    <row r="27571" spans="22:22" ht="9" hidden="1" customHeight="1" x14ac:dyDescent="0.25">
      <c r="V27571" s="80"/>
    </row>
    <row r="27572" spans="22:22" ht="9" hidden="1" customHeight="1" x14ac:dyDescent="0.25">
      <c r="V27572" s="80"/>
    </row>
    <row r="27573" spans="22:22" ht="9" hidden="1" customHeight="1" x14ac:dyDescent="0.25">
      <c r="V27573" s="80"/>
    </row>
    <row r="27574" spans="22:22" ht="9" hidden="1" customHeight="1" x14ac:dyDescent="0.25">
      <c r="V27574" s="80"/>
    </row>
    <row r="27575" spans="22:22" ht="9" hidden="1" customHeight="1" x14ac:dyDescent="0.25">
      <c r="V27575" s="80"/>
    </row>
    <row r="27576" spans="22:22" ht="9" hidden="1" customHeight="1" x14ac:dyDescent="0.25">
      <c r="V27576" s="80"/>
    </row>
    <row r="27577" spans="22:22" ht="9" hidden="1" customHeight="1" x14ac:dyDescent="0.25">
      <c r="V27577" s="80"/>
    </row>
    <row r="27578" spans="22:22" ht="9" hidden="1" customHeight="1" x14ac:dyDescent="0.25">
      <c r="V27578" s="80"/>
    </row>
    <row r="27579" spans="22:22" ht="9" hidden="1" customHeight="1" x14ac:dyDescent="0.25">
      <c r="V27579" s="80"/>
    </row>
    <row r="27580" spans="22:22" ht="9" hidden="1" customHeight="1" x14ac:dyDescent="0.25">
      <c r="V27580" s="80"/>
    </row>
    <row r="27581" spans="22:22" ht="9" hidden="1" customHeight="1" x14ac:dyDescent="0.25">
      <c r="V27581" s="80"/>
    </row>
    <row r="27582" spans="22:22" ht="9" hidden="1" customHeight="1" x14ac:dyDescent="0.25">
      <c r="V27582" s="80"/>
    </row>
    <row r="27583" spans="22:22" ht="9" hidden="1" customHeight="1" x14ac:dyDescent="0.25">
      <c r="V27583" s="80"/>
    </row>
    <row r="27584" spans="22:22" ht="9" hidden="1" customHeight="1" x14ac:dyDescent="0.25">
      <c r="V27584" s="80"/>
    </row>
    <row r="27585" spans="22:22" ht="9" hidden="1" customHeight="1" x14ac:dyDescent="0.25">
      <c r="V27585" s="80"/>
    </row>
    <row r="27586" spans="22:22" ht="9" hidden="1" customHeight="1" x14ac:dyDescent="0.25">
      <c r="V27586" s="80"/>
    </row>
    <row r="27587" spans="22:22" ht="9" hidden="1" customHeight="1" x14ac:dyDescent="0.25">
      <c r="V27587" s="80"/>
    </row>
    <row r="27588" spans="22:22" ht="9" hidden="1" customHeight="1" x14ac:dyDescent="0.25">
      <c r="V27588" s="80"/>
    </row>
    <row r="27589" spans="22:22" ht="9" hidden="1" customHeight="1" x14ac:dyDescent="0.25">
      <c r="V27589" s="80"/>
    </row>
    <row r="27590" spans="22:22" ht="9" hidden="1" customHeight="1" x14ac:dyDescent="0.25">
      <c r="V27590" s="80"/>
    </row>
    <row r="27591" spans="22:22" ht="9" hidden="1" customHeight="1" x14ac:dyDescent="0.25">
      <c r="V27591" s="80"/>
    </row>
    <row r="27592" spans="22:22" ht="9" hidden="1" customHeight="1" x14ac:dyDescent="0.25">
      <c r="V27592" s="80"/>
    </row>
    <row r="27593" spans="22:22" ht="9" hidden="1" customHeight="1" x14ac:dyDescent="0.25">
      <c r="V27593" s="80"/>
    </row>
    <row r="27594" spans="22:22" ht="9" hidden="1" customHeight="1" x14ac:dyDescent="0.25">
      <c r="V27594" s="80"/>
    </row>
    <row r="27595" spans="22:22" ht="9" hidden="1" customHeight="1" x14ac:dyDescent="0.25">
      <c r="V27595" s="80"/>
    </row>
    <row r="27596" spans="22:22" ht="9" hidden="1" customHeight="1" x14ac:dyDescent="0.25">
      <c r="V27596" s="80"/>
    </row>
    <row r="27597" spans="22:22" ht="9" hidden="1" customHeight="1" x14ac:dyDescent="0.25">
      <c r="V27597" s="80"/>
    </row>
    <row r="27598" spans="22:22" ht="9" hidden="1" customHeight="1" x14ac:dyDescent="0.25">
      <c r="V27598" s="80"/>
    </row>
    <row r="27599" spans="22:22" ht="9" hidden="1" customHeight="1" x14ac:dyDescent="0.25">
      <c r="V27599" s="80"/>
    </row>
    <row r="27600" spans="22:22" ht="9" hidden="1" customHeight="1" x14ac:dyDescent="0.25">
      <c r="V27600" s="80"/>
    </row>
    <row r="27601" spans="22:22" ht="9" hidden="1" customHeight="1" x14ac:dyDescent="0.25">
      <c r="V27601" s="80"/>
    </row>
    <row r="27602" spans="22:22" ht="9" hidden="1" customHeight="1" x14ac:dyDescent="0.25">
      <c r="V27602" s="80"/>
    </row>
    <row r="27603" spans="22:22" ht="9" hidden="1" customHeight="1" x14ac:dyDescent="0.25">
      <c r="V27603" s="80"/>
    </row>
    <row r="27604" spans="22:22" ht="9" hidden="1" customHeight="1" x14ac:dyDescent="0.25">
      <c r="V27604" s="80"/>
    </row>
    <row r="27605" spans="22:22" ht="9" hidden="1" customHeight="1" x14ac:dyDescent="0.25">
      <c r="V27605" s="80"/>
    </row>
    <row r="27606" spans="22:22" ht="9" hidden="1" customHeight="1" x14ac:dyDescent="0.25">
      <c r="V27606" s="80"/>
    </row>
    <row r="27607" spans="22:22" ht="9" hidden="1" customHeight="1" x14ac:dyDescent="0.25">
      <c r="V27607" s="80"/>
    </row>
    <row r="27608" spans="22:22" ht="9" hidden="1" customHeight="1" x14ac:dyDescent="0.25">
      <c r="V27608" s="80"/>
    </row>
    <row r="27609" spans="22:22" ht="9" hidden="1" customHeight="1" x14ac:dyDescent="0.25">
      <c r="V27609" s="80"/>
    </row>
    <row r="27610" spans="22:22" ht="9" hidden="1" customHeight="1" x14ac:dyDescent="0.25">
      <c r="V27610" s="80"/>
    </row>
    <row r="27611" spans="22:22" ht="9" hidden="1" customHeight="1" x14ac:dyDescent="0.25">
      <c r="V27611" s="80"/>
    </row>
    <row r="27612" spans="22:22" ht="9" hidden="1" customHeight="1" x14ac:dyDescent="0.25">
      <c r="V27612" s="80"/>
    </row>
    <row r="27613" spans="22:22" ht="9" hidden="1" customHeight="1" x14ac:dyDescent="0.25">
      <c r="V27613" s="80"/>
    </row>
    <row r="27614" spans="22:22" ht="9" hidden="1" customHeight="1" x14ac:dyDescent="0.25">
      <c r="V27614" s="80"/>
    </row>
    <row r="27615" spans="22:22" ht="9" hidden="1" customHeight="1" x14ac:dyDescent="0.25">
      <c r="V27615" s="80"/>
    </row>
    <row r="27616" spans="22:22" ht="9" hidden="1" customHeight="1" x14ac:dyDescent="0.25">
      <c r="V27616" s="80"/>
    </row>
    <row r="27617" spans="22:22" ht="9" hidden="1" customHeight="1" x14ac:dyDescent="0.25">
      <c r="V27617" s="80"/>
    </row>
    <row r="27618" spans="22:22" ht="9" hidden="1" customHeight="1" x14ac:dyDescent="0.25">
      <c r="V27618" s="80"/>
    </row>
    <row r="27619" spans="22:22" ht="9" hidden="1" customHeight="1" x14ac:dyDescent="0.25">
      <c r="V27619" s="80"/>
    </row>
    <row r="27620" spans="22:22" ht="9" hidden="1" customHeight="1" x14ac:dyDescent="0.25">
      <c r="V27620" s="80"/>
    </row>
    <row r="27621" spans="22:22" ht="9" hidden="1" customHeight="1" x14ac:dyDescent="0.25">
      <c r="V27621" s="80"/>
    </row>
    <row r="27622" spans="22:22" ht="9" hidden="1" customHeight="1" x14ac:dyDescent="0.25">
      <c r="V27622" s="80"/>
    </row>
    <row r="27623" spans="22:22" ht="9" hidden="1" customHeight="1" x14ac:dyDescent="0.25">
      <c r="V27623" s="80"/>
    </row>
    <row r="27624" spans="22:22" ht="9" hidden="1" customHeight="1" x14ac:dyDescent="0.25">
      <c r="V27624" s="80"/>
    </row>
    <row r="27625" spans="22:22" ht="9" hidden="1" customHeight="1" x14ac:dyDescent="0.25">
      <c r="V27625" s="80"/>
    </row>
    <row r="27626" spans="22:22" ht="9" hidden="1" customHeight="1" x14ac:dyDescent="0.25">
      <c r="V27626" s="80"/>
    </row>
    <row r="27627" spans="22:22" ht="9" hidden="1" customHeight="1" x14ac:dyDescent="0.25">
      <c r="V27627" s="80"/>
    </row>
    <row r="27628" spans="22:22" ht="9" hidden="1" customHeight="1" x14ac:dyDescent="0.25">
      <c r="V27628" s="80"/>
    </row>
    <row r="27629" spans="22:22" ht="9" hidden="1" customHeight="1" x14ac:dyDescent="0.25">
      <c r="V27629" s="80"/>
    </row>
    <row r="27630" spans="22:22" ht="9" hidden="1" customHeight="1" x14ac:dyDescent="0.25">
      <c r="V27630" s="80"/>
    </row>
    <row r="27631" spans="22:22" ht="9" hidden="1" customHeight="1" x14ac:dyDescent="0.25">
      <c r="V27631" s="80"/>
    </row>
    <row r="27632" spans="22:22" ht="9" hidden="1" customHeight="1" x14ac:dyDescent="0.25">
      <c r="V27632" s="80"/>
    </row>
    <row r="27633" spans="22:22" ht="9" hidden="1" customHeight="1" x14ac:dyDescent="0.25">
      <c r="V27633" s="80"/>
    </row>
    <row r="27634" spans="22:22" ht="9" hidden="1" customHeight="1" x14ac:dyDescent="0.25">
      <c r="V27634" s="80"/>
    </row>
    <row r="27635" spans="22:22" ht="9" hidden="1" customHeight="1" x14ac:dyDescent="0.25">
      <c r="V27635" s="80"/>
    </row>
    <row r="27636" spans="22:22" ht="9" hidden="1" customHeight="1" x14ac:dyDescent="0.25">
      <c r="V27636" s="80"/>
    </row>
    <row r="27637" spans="22:22" ht="9" hidden="1" customHeight="1" x14ac:dyDescent="0.25">
      <c r="V27637" s="80"/>
    </row>
    <row r="27638" spans="22:22" ht="9" hidden="1" customHeight="1" x14ac:dyDescent="0.25">
      <c r="V27638" s="80"/>
    </row>
    <row r="27639" spans="22:22" ht="9" hidden="1" customHeight="1" x14ac:dyDescent="0.25">
      <c r="V27639" s="80"/>
    </row>
    <row r="27640" spans="22:22" ht="9" hidden="1" customHeight="1" x14ac:dyDescent="0.25">
      <c r="V27640" s="80"/>
    </row>
    <row r="27641" spans="22:22" ht="9" hidden="1" customHeight="1" x14ac:dyDescent="0.25">
      <c r="V27641" s="80"/>
    </row>
    <row r="27642" spans="22:22" ht="9" hidden="1" customHeight="1" x14ac:dyDescent="0.25">
      <c r="V27642" s="80"/>
    </row>
    <row r="27643" spans="22:22" ht="9" hidden="1" customHeight="1" x14ac:dyDescent="0.25">
      <c r="V27643" s="80"/>
    </row>
    <row r="27644" spans="22:22" ht="9" hidden="1" customHeight="1" x14ac:dyDescent="0.25">
      <c r="V27644" s="80"/>
    </row>
    <row r="27645" spans="22:22" ht="9" hidden="1" customHeight="1" x14ac:dyDescent="0.25">
      <c r="V27645" s="80"/>
    </row>
    <row r="27646" spans="22:22" ht="9" hidden="1" customHeight="1" x14ac:dyDescent="0.25">
      <c r="V27646" s="80"/>
    </row>
    <row r="27647" spans="22:22" ht="9" hidden="1" customHeight="1" x14ac:dyDescent="0.25">
      <c r="V27647" s="80"/>
    </row>
    <row r="27648" spans="22:22" ht="9" hidden="1" customHeight="1" x14ac:dyDescent="0.25">
      <c r="V27648" s="80"/>
    </row>
    <row r="27649" spans="22:22" ht="9" hidden="1" customHeight="1" x14ac:dyDescent="0.25">
      <c r="V27649" s="80"/>
    </row>
    <row r="27650" spans="22:22" ht="9" hidden="1" customHeight="1" x14ac:dyDescent="0.25">
      <c r="V27650" s="80"/>
    </row>
    <row r="27651" spans="22:22" ht="9" hidden="1" customHeight="1" x14ac:dyDescent="0.25">
      <c r="V27651" s="80"/>
    </row>
    <row r="27652" spans="22:22" ht="9" hidden="1" customHeight="1" x14ac:dyDescent="0.25">
      <c r="V27652" s="80"/>
    </row>
    <row r="27653" spans="22:22" ht="9" hidden="1" customHeight="1" x14ac:dyDescent="0.25">
      <c r="V27653" s="80"/>
    </row>
    <row r="27654" spans="22:22" ht="9" hidden="1" customHeight="1" x14ac:dyDescent="0.25">
      <c r="V27654" s="80"/>
    </row>
    <row r="27655" spans="22:22" ht="9" hidden="1" customHeight="1" x14ac:dyDescent="0.25">
      <c r="V27655" s="80"/>
    </row>
    <row r="27656" spans="22:22" ht="9" hidden="1" customHeight="1" x14ac:dyDescent="0.25">
      <c r="V27656" s="80"/>
    </row>
    <row r="27657" spans="22:22" ht="9" hidden="1" customHeight="1" x14ac:dyDescent="0.25">
      <c r="V27657" s="80"/>
    </row>
    <row r="27658" spans="22:22" ht="9" hidden="1" customHeight="1" x14ac:dyDescent="0.25">
      <c r="V27658" s="80"/>
    </row>
    <row r="27659" spans="22:22" ht="9" hidden="1" customHeight="1" x14ac:dyDescent="0.25">
      <c r="V27659" s="80"/>
    </row>
    <row r="27660" spans="22:22" ht="9" hidden="1" customHeight="1" x14ac:dyDescent="0.25">
      <c r="V27660" s="80"/>
    </row>
    <row r="27661" spans="22:22" ht="9" hidden="1" customHeight="1" x14ac:dyDescent="0.25">
      <c r="V27661" s="80"/>
    </row>
    <row r="27662" spans="22:22" ht="9" hidden="1" customHeight="1" x14ac:dyDescent="0.25">
      <c r="V27662" s="80"/>
    </row>
    <row r="27663" spans="22:22" ht="9" hidden="1" customHeight="1" x14ac:dyDescent="0.25">
      <c r="V27663" s="80"/>
    </row>
    <row r="27664" spans="22:22" ht="9" hidden="1" customHeight="1" x14ac:dyDescent="0.25">
      <c r="V27664" s="80"/>
    </row>
    <row r="27665" spans="22:22" ht="9" hidden="1" customHeight="1" x14ac:dyDescent="0.25">
      <c r="V27665" s="80"/>
    </row>
    <row r="27666" spans="22:22" ht="9" hidden="1" customHeight="1" x14ac:dyDescent="0.25">
      <c r="V27666" s="80"/>
    </row>
    <row r="27667" spans="22:22" ht="9" hidden="1" customHeight="1" x14ac:dyDescent="0.25">
      <c r="V27667" s="80"/>
    </row>
    <row r="27668" spans="22:22" ht="9" hidden="1" customHeight="1" x14ac:dyDescent="0.25">
      <c r="V27668" s="80"/>
    </row>
    <row r="27669" spans="22:22" ht="9" hidden="1" customHeight="1" x14ac:dyDescent="0.25">
      <c r="V27669" s="80"/>
    </row>
    <row r="27670" spans="22:22" ht="9" hidden="1" customHeight="1" x14ac:dyDescent="0.25">
      <c r="V27670" s="80"/>
    </row>
    <row r="27671" spans="22:22" ht="9" hidden="1" customHeight="1" x14ac:dyDescent="0.25">
      <c r="V27671" s="80"/>
    </row>
    <row r="27672" spans="22:22" ht="9" hidden="1" customHeight="1" x14ac:dyDescent="0.25">
      <c r="V27672" s="80"/>
    </row>
    <row r="27673" spans="22:22" ht="9" hidden="1" customHeight="1" x14ac:dyDescent="0.25">
      <c r="V27673" s="80"/>
    </row>
    <row r="27674" spans="22:22" ht="9" hidden="1" customHeight="1" x14ac:dyDescent="0.25">
      <c r="V27674" s="80"/>
    </row>
    <row r="27675" spans="22:22" ht="9" hidden="1" customHeight="1" x14ac:dyDescent="0.25">
      <c r="V27675" s="80"/>
    </row>
    <row r="27676" spans="22:22" ht="9" hidden="1" customHeight="1" x14ac:dyDescent="0.25">
      <c r="V27676" s="80"/>
    </row>
    <row r="27677" spans="22:22" ht="9" hidden="1" customHeight="1" x14ac:dyDescent="0.25">
      <c r="V27677" s="80"/>
    </row>
    <row r="27678" spans="22:22" ht="9" hidden="1" customHeight="1" x14ac:dyDescent="0.25">
      <c r="V27678" s="80"/>
    </row>
    <row r="27679" spans="22:22" ht="9" hidden="1" customHeight="1" x14ac:dyDescent="0.25">
      <c r="V27679" s="80"/>
    </row>
    <row r="27680" spans="22:22" ht="9" hidden="1" customHeight="1" x14ac:dyDescent="0.25">
      <c r="V27680" s="80"/>
    </row>
    <row r="27681" spans="22:22" ht="9" hidden="1" customHeight="1" x14ac:dyDescent="0.25">
      <c r="V27681" s="80"/>
    </row>
    <row r="27682" spans="22:22" ht="9" hidden="1" customHeight="1" x14ac:dyDescent="0.25">
      <c r="V27682" s="80"/>
    </row>
    <row r="27683" spans="22:22" ht="9" hidden="1" customHeight="1" x14ac:dyDescent="0.25">
      <c r="V27683" s="80"/>
    </row>
    <row r="27684" spans="22:22" ht="9" hidden="1" customHeight="1" x14ac:dyDescent="0.25">
      <c r="V27684" s="80"/>
    </row>
    <row r="27685" spans="22:22" ht="9" hidden="1" customHeight="1" x14ac:dyDescent="0.25">
      <c r="V27685" s="80"/>
    </row>
    <row r="27686" spans="22:22" ht="9" hidden="1" customHeight="1" x14ac:dyDescent="0.25">
      <c r="V27686" s="80"/>
    </row>
    <row r="27687" spans="22:22" ht="9" hidden="1" customHeight="1" x14ac:dyDescent="0.25">
      <c r="V27687" s="80"/>
    </row>
    <row r="27688" spans="22:22" ht="9" hidden="1" customHeight="1" x14ac:dyDescent="0.25">
      <c r="V27688" s="80"/>
    </row>
    <row r="27689" spans="22:22" ht="9" hidden="1" customHeight="1" x14ac:dyDescent="0.25">
      <c r="V27689" s="80"/>
    </row>
    <row r="27690" spans="22:22" ht="9" hidden="1" customHeight="1" x14ac:dyDescent="0.25">
      <c r="V27690" s="80"/>
    </row>
    <row r="27691" spans="22:22" ht="9" hidden="1" customHeight="1" x14ac:dyDescent="0.25">
      <c r="V27691" s="80"/>
    </row>
    <row r="27692" spans="22:22" ht="9" hidden="1" customHeight="1" x14ac:dyDescent="0.25">
      <c r="V27692" s="80"/>
    </row>
    <row r="27693" spans="22:22" ht="9" hidden="1" customHeight="1" x14ac:dyDescent="0.25">
      <c r="V27693" s="80"/>
    </row>
    <row r="27694" spans="22:22" ht="9" hidden="1" customHeight="1" x14ac:dyDescent="0.25">
      <c r="V27694" s="80"/>
    </row>
    <row r="27695" spans="22:22" ht="9" hidden="1" customHeight="1" x14ac:dyDescent="0.25">
      <c r="V27695" s="80"/>
    </row>
    <row r="27696" spans="22:22" ht="9" hidden="1" customHeight="1" x14ac:dyDescent="0.25">
      <c r="V27696" s="80"/>
    </row>
    <row r="27697" spans="22:22" ht="9" hidden="1" customHeight="1" x14ac:dyDescent="0.25">
      <c r="V27697" s="80"/>
    </row>
    <row r="27698" spans="22:22" ht="9" hidden="1" customHeight="1" x14ac:dyDescent="0.25">
      <c r="V27698" s="80"/>
    </row>
    <row r="27699" spans="22:22" ht="9" hidden="1" customHeight="1" x14ac:dyDescent="0.25">
      <c r="V27699" s="80"/>
    </row>
    <row r="27700" spans="22:22" ht="9" hidden="1" customHeight="1" x14ac:dyDescent="0.25">
      <c r="V27700" s="80"/>
    </row>
    <row r="27701" spans="22:22" ht="9" hidden="1" customHeight="1" x14ac:dyDescent="0.25">
      <c r="V27701" s="80"/>
    </row>
    <row r="27702" spans="22:22" ht="9" hidden="1" customHeight="1" x14ac:dyDescent="0.25">
      <c r="V27702" s="80"/>
    </row>
    <row r="27703" spans="22:22" ht="9" hidden="1" customHeight="1" x14ac:dyDescent="0.25">
      <c r="V27703" s="80"/>
    </row>
    <row r="27704" spans="22:22" ht="9" hidden="1" customHeight="1" x14ac:dyDescent="0.25">
      <c r="V27704" s="80"/>
    </row>
    <row r="27705" spans="22:22" ht="9" hidden="1" customHeight="1" x14ac:dyDescent="0.25">
      <c r="V27705" s="80"/>
    </row>
    <row r="27706" spans="22:22" ht="9" hidden="1" customHeight="1" x14ac:dyDescent="0.25">
      <c r="V27706" s="80"/>
    </row>
    <row r="27707" spans="22:22" ht="9" hidden="1" customHeight="1" x14ac:dyDescent="0.25">
      <c r="V27707" s="80"/>
    </row>
    <row r="27708" spans="22:22" ht="9" hidden="1" customHeight="1" x14ac:dyDescent="0.25">
      <c r="V27708" s="80"/>
    </row>
    <row r="27709" spans="22:22" ht="9" hidden="1" customHeight="1" x14ac:dyDescent="0.25">
      <c r="V27709" s="80"/>
    </row>
    <row r="27710" spans="22:22" ht="9" hidden="1" customHeight="1" x14ac:dyDescent="0.25">
      <c r="V27710" s="80"/>
    </row>
    <row r="27711" spans="22:22" ht="9" hidden="1" customHeight="1" x14ac:dyDescent="0.25">
      <c r="V27711" s="80"/>
    </row>
    <row r="27712" spans="22:22" ht="9" hidden="1" customHeight="1" x14ac:dyDescent="0.25">
      <c r="V27712" s="80"/>
    </row>
    <row r="27713" spans="22:22" ht="9" hidden="1" customHeight="1" x14ac:dyDescent="0.25">
      <c r="V27713" s="80"/>
    </row>
    <row r="27714" spans="22:22" ht="9" hidden="1" customHeight="1" x14ac:dyDescent="0.25">
      <c r="V27714" s="80"/>
    </row>
    <row r="27715" spans="22:22" ht="9" hidden="1" customHeight="1" x14ac:dyDescent="0.25">
      <c r="V27715" s="80"/>
    </row>
    <row r="27716" spans="22:22" ht="9" hidden="1" customHeight="1" x14ac:dyDescent="0.25">
      <c r="V27716" s="80"/>
    </row>
    <row r="27717" spans="22:22" ht="9" hidden="1" customHeight="1" x14ac:dyDescent="0.25">
      <c r="V27717" s="80"/>
    </row>
    <row r="27718" spans="22:22" ht="9" hidden="1" customHeight="1" x14ac:dyDescent="0.25">
      <c r="V27718" s="80"/>
    </row>
    <row r="27719" spans="22:22" ht="9" hidden="1" customHeight="1" x14ac:dyDescent="0.25">
      <c r="V27719" s="80"/>
    </row>
    <row r="27720" spans="22:22" ht="9" hidden="1" customHeight="1" x14ac:dyDescent="0.25">
      <c r="V27720" s="80"/>
    </row>
    <row r="27721" spans="22:22" ht="9" hidden="1" customHeight="1" x14ac:dyDescent="0.25">
      <c r="V27721" s="80"/>
    </row>
    <row r="27722" spans="22:22" ht="9" hidden="1" customHeight="1" x14ac:dyDescent="0.25">
      <c r="V27722" s="80"/>
    </row>
    <row r="27723" spans="22:22" ht="9" hidden="1" customHeight="1" x14ac:dyDescent="0.25">
      <c r="V27723" s="80"/>
    </row>
    <row r="27724" spans="22:22" ht="9" hidden="1" customHeight="1" x14ac:dyDescent="0.25">
      <c r="V27724" s="80"/>
    </row>
    <row r="27725" spans="22:22" ht="9" hidden="1" customHeight="1" x14ac:dyDescent="0.25">
      <c r="V27725" s="80"/>
    </row>
    <row r="27726" spans="22:22" ht="9" hidden="1" customHeight="1" x14ac:dyDescent="0.25">
      <c r="V27726" s="80"/>
    </row>
    <row r="27727" spans="22:22" ht="9" hidden="1" customHeight="1" x14ac:dyDescent="0.25">
      <c r="V27727" s="80"/>
    </row>
    <row r="27728" spans="22:22" ht="9" hidden="1" customHeight="1" x14ac:dyDescent="0.25">
      <c r="V27728" s="80"/>
    </row>
    <row r="27729" spans="22:22" ht="9" hidden="1" customHeight="1" x14ac:dyDescent="0.25">
      <c r="V27729" s="80"/>
    </row>
    <row r="27730" spans="22:22" ht="9" hidden="1" customHeight="1" x14ac:dyDescent="0.25">
      <c r="V27730" s="80"/>
    </row>
    <row r="27731" spans="22:22" ht="9" hidden="1" customHeight="1" x14ac:dyDescent="0.25">
      <c r="V27731" s="80"/>
    </row>
    <row r="27732" spans="22:22" ht="9" hidden="1" customHeight="1" x14ac:dyDescent="0.25">
      <c r="V27732" s="80"/>
    </row>
    <row r="27733" spans="22:22" ht="9" hidden="1" customHeight="1" x14ac:dyDescent="0.25">
      <c r="V27733" s="80"/>
    </row>
    <row r="27734" spans="22:22" ht="9" hidden="1" customHeight="1" x14ac:dyDescent="0.25">
      <c r="V27734" s="80"/>
    </row>
    <row r="27735" spans="22:22" ht="9" hidden="1" customHeight="1" x14ac:dyDescent="0.25">
      <c r="V27735" s="80"/>
    </row>
    <row r="27736" spans="22:22" ht="9" hidden="1" customHeight="1" x14ac:dyDescent="0.25">
      <c r="V27736" s="80"/>
    </row>
    <row r="27737" spans="22:22" ht="9" hidden="1" customHeight="1" x14ac:dyDescent="0.25">
      <c r="V27737" s="80"/>
    </row>
    <row r="27738" spans="22:22" ht="9" hidden="1" customHeight="1" x14ac:dyDescent="0.25">
      <c r="V27738" s="80"/>
    </row>
    <row r="27739" spans="22:22" ht="9" hidden="1" customHeight="1" x14ac:dyDescent="0.25">
      <c r="V27739" s="80"/>
    </row>
    <row r="27740" spans="22:22" ht="9" hidden="1" customHeight="1" x14ac:dyDescent="0.25">
      <c r="V27740" s="80"/>
    </row>
    <row r="27741" spans="22:22" ht="9" hidden="1" customHeight="1" x14ac:dyDescent="0.25">
      <c r="V27741" s="80"/>
    </row>
    <row r="27742" spans="22:22" ht="9" hidden="1" customHeight="1" x14ac:dyDescent="0.25">
      <c r="V27742" s="80"/>
    </row>
    <row r="27743" spans="22:22" ht="9" hidden="1" customHeight="1" x14ac:dyDescent="0.25">
      <c r="V27743" s="80"/>
    </row>
    <row r="27744" spans="22:22" ht="9" hidden="1" customHeight="1" x14ac:dyDescent="0.25">
      <c r="V27744" s="80"/>
    </row>
    <row r="27745" spans="22:22" ht="9" hidden="1" customHeight="1" x14ac:dyDescent="0.25">
      <c r="V27745" s="80"/>
    </row>
    <row r="27746" spans="22:22" ht="9" hidden="1" customHeight="1" x14ac:dyDescent="0.25">
      <c r="V27746" s="80"/>
    </row>
    <row r="27747" spans="22:22" ht="9" hidden="1" customHeight="1" x14ac:dyDescent="0.25">
      <c r="V27747" s="80"/>
    </row>
    <row r="27748" spans="22:22" ht="9" hidden="1" customHeight="1" x14ac:dyDescent="0.25">
      <c r="V27748" s="80"/>
    </row>
    <row r="27749" spans="22:22" ht="9" hidden="1" customHeight="1" x14ac:dyDescent="0.25">
      <c r="V27749" s="80"/>
    </row>
    <row r="27750" spans="22:22" ht="9" hidden="1" customHeight="1" x14ac:dyDescent="0.25">
      <c r="V27750" s="80"/>
    </row>
    <row r="27751" spans="22:22" ht="9" hidden="1" customHeight="1" x14ac:dyDescent="0.25">
      <c r="V27751" s="80"/>
    </row>
    <row r="27752" spans="22:22" ht="9" hidden="1" customHeight="1" x14ac:dyDescent="0.25">
      <c r="V27752" s="80"/>
    </row>
    <row r="27753" spans="22:22" ht="9" hidden="1" customHeight="1" x14ac:dyDescent="0.25">
      <c r="V27753" s="80"/>
    </row>
    <row r="27754" spans="22:22" ht="9" hidden="1" customHeight="1" x14ac:dyDescent="0.25">
      <c r="V27754" s="80"/>
    </row>
    <row r="27755" spans="22:22" ht="9" hidden="1" customHeight="1" x14ac:dyDescent="0.25">
      <c r="V27755" s="80"/>
    </row>
    <row r="27756" spans="22:22" ht="9" hidden="1" customHeight="1" x14ac:dyDescent="0.25">
      <c r="V27756" s="80"/>
    </row>
    <row r="27757" spans="22:22" ht="9" hidden="1" customHeight="1" x14ac:dyDescent="0.25">
      <c r="V27757" s="80"/>
    </row>
    <row r="27758" spans="22:22" ht="9" hidden="1" customHeight="1" x14ac:dyDescent="0.25">
      <c r="V27758" s="80"/>
    </row>
    <row r="27759" spans="22:22" ht="9" hidden="1" customHeight="1" x14ac:dyDescent="0.25">
      <c r="V27759" s="80"/>
    </row>
    <row r="27760" spans="22:22" ht="9" hidden="1" customHeight="1" x14ac:dyDescent="0.25">
      <c r="V27760" s="80"/>
    </row>
    <row r="27761" spans="22:22" ht="9" hidden="1" customHeight="1" x14ac:dyDescent="0.25">
      <c r="V27761" s="80"/>
    </row>
    <row r="27762" spans="22:22" ht="9" hidden="1" customHeight="1" x14ac:dyDescent="0.25">
      <c r="V27762" s="80"/>
    </row>
    <row r="27763" spans="22:22" ht="9" hidden="1" customHeight="1" x14ac:dyDescent="0.25">
      <c r="V27763" s="80"/>
    </row>
    <row r="27764" spans="22:22" ht="9" hidden="1" customHeight="1" x14ac:dyDescent="0.25">
      <c r="V27764" s="80"/>
    </row>
    <row r="27765" spans="22:22" ht="9" hidden="1" customHeight="1" x14ac:dyDescent="0.25">
      <c r="V27765" s="80"/>
    </row>
    <row r="27766" spans="22:22" ht="9" hidden="1" customHeight="1" x14ac:dyDescent="0.25">
      <c r="V27766" s="80"/>
    </row>
    <row r="27767" spans="22:22" ht="9" hidden="1" customHeight="1" x14ac:dyDescent="0.25">
      <c r="V27767" s="80"/>
    </row>
    <row r="27768" spans="22:22" ht="9" hidden="1" customHeight="1" x14ac:dyDescent="0.25">
      <c r="V27768" s="80"/>
    </row>
    <row r="27769" spans="22:22" ht="9" hidden="1" customHeight="1" x14ac:dyDescent="0.25">
      <c r="V27769" s="80"/>
    </row>
    <row r="27770" spans="22:22" ht="9" hidden="1" customHeight="1" x14ac:dyDescent="0.25">
      <c r="V27770" s="80"/>
    </row>
    <row r="27771" spans="22:22" ht="9" hidden="1" customHeight="1" x14ac:dyDescent="0.25">
      <c r="V27771" s="80"/>
    </row>
    <row r="27772" spans="22:22" ht="9" hidden="1" customHeight="1" x14ac:dyDescent="0.25">
      <c r="V27772" s="80"/>
    </row>
    <row r="27773" spans="22:22" ht="9" hidden="1" customHeight="1" x14ac:dyDescent="0.25">
      <c r="V27773" s="80"/>
    </row>
    <row r="27774" spans="22:22" ht="9" hidden="1" customHeight="1" x14ac:dyDescent="0.25">
      <c r="V27774" s="80"/>
    </row>
    <row r="27775" spans="22:22" ht="9" hidden="1" customHeight="1" x14ac:dyDescent="0.25">
      <c r="V27775" s="80"/>
    </row>
    <row r="27776" spans="22:22" ht="9" hidden="1" customHeight="1" x14ac:dyDescent="0.25">
      <c r="V27776" s="80"/>
    </row>
    <row r="27777" spans="22:22" ht="9" hidden="1" customHeight="1" x14ac:dyDescent="0.25">
      <c r="V27777" s="80"/>
    </row>
    <row r="27778" spans="22:22" ht="9" hidden="1" customHeight="1" x14ac:dyDescent="0.25">
      <c r="V27778" s="80"/>
    </row>
    <row r="27779" spans="22:22" ht="9" hidden="1" customHeight="1" x14ac:dyDescent="0.25">
      <c r="V27779" s="80"/>
    </row>
    <row r="27780" spans="22:22" ht="9" hidden="1" customHeight="1" x14ac:dyDescent="0.25">
      <c r="V27780" s="80"/>
    </row>
    <row r="27781" spans="22:22" ht="9" hidden="1" customHeight="1" x14ac:dyDescent="0.25">
      <c r="V27781" s="80"/>
    </row>
    <row r="27782" spans="22:22" ht="9" hidden="1" customHeight="1" x14ac:dyDescent="0.25">
      <c r="V27782" s="80"/>
    </row>
    <row r="27783" spans="22:22" ht="9" hidden="1" customHeight="1" x14ac:dyDescent="0.25">
      <c r="V27783" s="80"/>
    </row>
    <row r="27784" spans="22:22" ht="9" hidden="1" customHeight="1" x14ac:dyDescent="0.25">
      <c r="V27784" s="80"/>
    </row>
    <row r="27785" spans="22:22" ht="9" hidden="1" customHeight="1" x14ac:dyDescent="0.25">
      <c r="V27785" s="80"/>
    </row>
    <row r="27786" spans="22:22" ht="9" hidden="1" customHeight="1" x14ac:dyDescent="0.25">
      <c r="V27786" s="80"/>
    </row>
    <row r="27787" spans="22:22" ht="9" hidden="1" customHeight="1" x14ac:dyDescent="0.25">
      <c r="V27787" s="80"/>
    </row>
    <row r="27788" spans="22:22" ht="9" hidden="1" customHeight="1" x14ac:dyDescent="0.25">
      <c r="V27788" s="80"/>
    </row>
    <row r="27789" spans="22:22" ht="9" hidden="1" customHeight="1" x14ac:dyDescent="0.25">
      <c r="V27789" s="80"/>
    </row>
    <row r="27790" spans="22:22" ht="9" hidden="1" customHeight="1" x14ac:dyDescent="0.25">
      <c r="V27790" s="80"/>
    </row>
    <row r="27791" spans="22:22" ht="9" hidden="1" customHeight="1" x14ac:dyDescent="0.25">
      <c r="V27791" s="80"/>
    </row>
    <row r="27792" spans="22:22" ht="9" hidden="1" customHeight="1" x14ac:dyDescent="0.25">
      <c r="V27792" s="80"/>
    </row>
    <row r="27793" spans="22:22" ht="9" hidden="1" customHeight="1" x14ac:dyDescent="0.25">
      <c r="V27793" s="80"/>
    </row>
    <row r="27794" spans="22:22" ht="9" hidden="1" customHeight="1" x14ac:dyDescent="0.25">
      <c r="V27794" s="80"/>
    </row>
    <row r="27795" spans="22:22" ht="9" hidden="1" customHeight="1" x14ac:dyDescent="0.25">
      <c r="V27795" s="80"/>
    </row>
    <row r="27796" spans="22:22" ht="9" hidden="1" customHeight="1" x14ac:dyDescent="0.25">
      <c r="V27796" s="80"/>
    </row>
    <row r="27797" spans="22:22" ht="9" hidden="1" customHeight="1" x14ac:dyDescent="0.25">
      <c r="V27797" s="80"/>
    </row>
    <row r="27798" spans="22:22" ht="9" hidden="1" customHeight="1" x14ac:dyDescent="0.25">
      <c r="V27798" s="80"/>
    </row>
    <row r="27799" spans="22:22" ht="9" hidden="1" customHeight="1" x14ac:dyDescent="0.25">
      <c r="V27799" s="80"/>
    </row>
    <row r="27800" spans="22:22" ht="9" hidden="1" customHeight="1" x14ac:dyDescent="0.25">
      <c r="V27800" s="80"/>
    </row>
    <row r="27801" spans="22:22" ht="9" hidden="1" customHeight="1" x14ac:dyDescent="0.25">
      <c r="V27801" s="80"/>
    </row>
    <row r="27802" spans="22:22" ht="9" hidden="1" customHeight="1" x14ac:dyDescent="0.25">
      <c r="V27802" s="80"/>
    </row>
    <row r="27803" spans="22:22" ht="9" hidden="1" customHeight="1" x14ac:dyDescent="0.25">
      <c r="V27803" s="80"/>
    </row>
    <row r="27804" spans="22:22" ht="9" hidden="1" customHeight="1" x14ac:dyDescent="0.25">
      <c r="V27804" s="80"/>
    </row>
    <row r="27805" spans="22:22" ht="9" hidden="1" customHeight="1" x14ac:dyDescent="0.25">
      <c r="V27805" s="80"/>
    </row>
    <row r="27806" spans="22:22" ht="9" hidden="1" customHeight="1" x14ac:dyDescent="0.25">
      <c r="V27806" s="80"/>
    </row>
    <row r="27807" spans="22:22" ht="9" hidden="1" customHeight="1" x14ac:dyDescent="0.25">
      <c r="V27807" s="80"/>
    </row>
    <row r="27808" spans="22:22" ht="9" hidden="1" customHeight="1" x14ac:dyDescent="0.25">
      <c r="V27808" s="80"/>
    </row>
    <row r="27809" spans="22:22" ht="9" hidden="1" customHeight="1" x14ac:dyDescent="0.25">
      <c r="V27809" s="80"/>
    </row>
    <row r="27810" spans="22:22" ht="9" hidden="1" customHeight="1" x14ac:dyDescent="0.25">
      <c r="V27810" s="80"/>
    </row>
    <row r="27811" spans="22:22" ht="9" hidden="1" customHeight="1" x14ac:dyDescent="0.25">
      <c r="V27811" s="80"/>
    </row>
    <row r="27812" spans="22:22" ht="9" hidden="1" customHeight="1" x14ac:dyDescent="0.25">
      <c r="V27812" s="80"/>
    </row>
    <row r="27813" spans="22:22" ht="9" hidden="1" customHeight="1" x14ac:dyDescent="0.25">
      <c r="V27813" s="80"/>
    </row>
    <row r="27814" spans="22:22" ht="9" hidden="1" customHeight="1" x14ac:dyDescent="0.25">
      <c r="V27814" s="80"/>
    </row>
    <row r="27815" spans="22:22" ht="9" hidden="1" customHeight="1" x14ac:dyDescent="0.25">
      <c r="V27815" s="80"/>
    </row>
    <row r="27816" spans="22:22" ht="9" hidden="1" customHeight="1" x14ac:dyDescent="0.25">
      <c r="V27816" s="80"/>
    </row>
    <row r="27817" spans="22:22" ht="9" hidden="1" customHeight="1" x14ac:dyDescent="0.25">
      <c r="V27817" s="80"/>
    </row>
    <row r="27818" spans="22:22" ht="9" hidden="1" customHeight="1" x14ac:dyDescent="0.25">
      <c r="V27818" s="80"/>
    </row>
    <row r="27819" spans="22:22" ht="9" hidden="1" customHeight="1" x14ac:dyDescent="0.25">
      <c r="V27819" s="80"/>
    </row>
    <row r="27820" spans="22:22" ht="9" hidden="1" customHeight="1" x14ac:dyDescent="0.25">
      <c r="V27820" s="80"/>
    </row>
    <row r="27821" spans="22:22" ht="9" hidden="1" customHeight="1" x14ac:dyDescent="0.25">
      <c r="V27821" s="80"/>
    </row>
    <row r="27822" spans="22:22" ht="9" hidden="1" customHeight="1" x14ac:dyDescent="0.25">
      <c r="V27822" s="80"/>
    </row>
    <row r="27823" spans="22:22" ht="9" hidden="1" customHeight="1" x14ac:dyDescent="0.25">
      <c r="V27823" s="80"/>
    </row>
    <row r="27824" spans="22:22" ht="9" hidden="1" customHeight="1" x14ac:dyDescent="0.25">
      <c r="V27824" s="80"/>
    </row>
    <row r="27825" spans="22:22" ht="9" hidden="1" customHeight="1" x14ac:dyDescent="0.25">
      <c r="V27825" s="80"/>
    </row>
    <row r="27826" spans="22:22" ht="9" hidden="1" customHeight="1" x14ac:dyDescent="0.25">
      <c r="V27826" s="80"/>
    </row>
    <row r="27827" spans="22:22" ht="9" hidden="1" customHeight="1" x14ac:dyDescent="0.25">
      <c r="V27827" s="80"/>
    </row>
    <row r="27828" spans="22:22" ht="9" hidden="1" customHeight="1" x14ac:dyDescent="0.25">
      <c r="V27828" s="80"/>
    </row>
    <row r="27829" spans="22:22" ht="9" hidden="1" customHeight="1" x14ac:dyDescent="0.25">
      <c r="V27829" s="80"/>
    </row>
    <row r="27830" spans="22:22" ht="9" hidden="1" customHeight="1" x14ac:dyDescent="0.25">
      <c r="V27830" s="80"/>
    </row>
    <row r="27831" spans="22:22" ht="9" hidden="1" customHeight="1" x14ac:dyDescent="0.25">
      <c r="V27831" s="80"/>
    </row>
    <row r="27832" spans="22:22" ht="9" hidden="1" customHeight="1" x14ac:dyDescent="0.25">
      <c r="V27832" s="80"/>
    </row>
    <row r="27833" spans="22:22" ht="9" hidden="1" customHeight="1" x14ac:dyDescent="0.25">
      <c r="V27833" s="80"/>
    </row>
    <row r="27834" spans="22:22" ht="9" hidden="1" customHeight="1" x14ac:dyDescent="0.25">
      <c r="V27834" s="80"/>
    </row>
    <row r="27835" spans="22:22" ht="9" hidden="1" customHeight="1" x14ac:dyDescent="0.25">
      <c r="V27835" s="80"/>
    </row>
    <row r="27836" spans="22:22" ht="9" hidden="1" customHeight="1" x14ac:dyDescent="0.25">
      <c r="V27836" s="80"/>
    </row>
    <row r="27837" spans="22:22" ht="9" hidden="1" customHeight="1" x14ac:dyDescent="0.25">
      <c r="V27837" s="80"/>
    </row>
    <row r="27838" spans="22:22" ht="9" hidden="1" customHeight="1" x14ac:dyDescent="0.25">
      <c r="V27838" s="80"/>
    </row>
    <row r="27839" spans="22:22" ht="9" hidden="1" customHeight="1" x14ac:dyDescent="0.25">
      <c r="V27839" s="80"/>
    </row>
    <row r="27840" spans="22:22" ht="9" hidden="1" customHeight="1" x14ac:dyDescent="0.25">
      <c r="V27840" s="80"/>
    </row>
    <row r="27841" spans="22:22" ht="9" hidden="1" customHeight="1" x14ac:dyDescent="0.25">
      <c r="V27841" s="80"/>
    </row>
    <row r="27842" spans="22:22" ht="9" hidden="1" customHeight="1" x14ac:dyDescent="0.25">
      <c r="V27842" s="80"/>
    </row>
    <row r="27843" spans="22:22" ht="9" hidden="1" customHeight="1" x14ac:dyDescent="0.25">
      <c r="V27843" s="80"/>
    </row>
    <row r="27844" spans="22:22" ht="9" hidden="1" customHeight="1" x14ac:dyDescent="0.25">
      <c r="V27844" s="80"/>
    </row>
    <row r="27845" spans="22:22" ht="9" hidden="1" customHeight="1" x14ac:dyDescent="0.25">
      <c r="V27845" s="80"/>
    </row>
    <row r="27846" spans="22:22" ht="9" hidden="1" customHeight="1" x14ac:dyDescent="0.25">
      <c r="V27846" s="80"/>
    </row>
    <row r="27847" spans="22:22" ht="9" hidden="1" customHeight="1" x14ac:dyDescent="0.25">
      <c r="V27847" s="80"/>
    </row>
    <row r="27848" spans="22:22" ht="9" hidden="1" customHeight="1" x14ac:dyDescent="0.25">
      <c r="V27848" s="80"/>
    </row>
    <row r="27849" spans="22:22" ht="9" hidden="1" customHeight="1" x14ac:dyDescent="0.25">
      <c r="V27849" s="80"/>
    </row>
    <row r="27850" spans="22:22" ht="9" hidden="1" customHeight="1" x14ac:dyDescent="0.25">
      <c r="V27850" s="80"/>
    </row>
    <row r="27851" spans="22:22" ht="9" hidden="1" customHeight="1" x14ac:dyDescent="0.25">
      <c r="V27851" s="80"/>
    </row>
    <row r="27852" spans="22:22" ht="9" hidden="1" customHeight="1" x14ac:dyDescent="0.25">
      <c r="V27852" s="80"/>
    </row>
    <row r="27853" spans="22:22" ht="9" hidden="1" customHeight="1" x14ac:dyDescent="0.25">
      <c r="V27853" s="80"/>
    </row>
    <row r="27854" spans="22:22" ht="9" hidden="1" customHeight="1" x14ac:dyDescent="0.25">
      <c r="V27854" s="80"/>
    </row>
    <row r="27855" spans="22:22" ht="9" hidden="1" customHeight="1" x14ac:dyDescent="0.25">
      <c r="V27855" s="80"/>
    </row>
    <row r="27856" spans="22:22" ht="9" hidden="1" customHeight="1" x14ac:dyDescent="0.25">
      <c r="V27856" s="80"/>
    </row>
    <row r="27857" spans="22:22" ht="9" hidden="1" customHeight="1" x14ac:dyDescent="0.25">
      <c r="V27857" s="80"/>
    </row>
    <row r="27858" spans="22:22" ht="9" hidden="1" customHeight="1" x14ac:dyDescent="0.25">
      <c r="V27858" s="80"/>
    </row>
    <row r="27859" spans="22:22" ht="9" hidden="1" customHeight="1" x14ac:dyDescent="0.25">
      <c r="V27859" s="80"/>
    </row>
    <row r="27860" spans="22:22" ht="9" hidden="1" customHeight="1" x14ac:dyDescent="0.25">
      <c r="V27860" s="80"/>
    </row>
    <row r="27861" spans="22:22" ht="9" hidden="1" customHeight="1" x14ac:dyDescent="0.25">
      <c r="V27861" s="80"/>
    </row>
    <row r="27862" spans="22:22" ht="9" hidden="1" customHeight="1" x14ac:dyDescent="0.25">
      <c r="V27862" s="80"/>
    </row>
    <row r="27863" spans="22:22" ht="9" hidden="1" customHeight="1" x14ac:dyDescent="0.25">
      <c r="V27863" s="80"/>
    </row>
    <row r="27864" spans="22:22" ht="9" hidden="1" customHeight="1" x14ac:dyDescent="0.25">
      <c r="V27864" s="80"/>
    </row>
    <row r="27865" spans="22:22" ht="9" hidden="1" customHeight="1" x14ac:dyDescent="0.25">
      <c r="V27865" s="80"/>
    </row>
    <row r="27866" spans="22:22" ht="9" hidden="1" customHeight="1" x14ac:dyDescent="0.25">
      <c r="V27866" s="80"/>
    </row>
    <row r="27867" spans="22:22" ht="9" hidden="1" customHeight="1" x14ac:dyDescent="0.25">
      <c r="V27867" s="80"/>
    </row>
    <row r="27868" spans="22:22" ht="9" hidden="1" customHeight="1" x14ac:dyDescent="0.25">
      <c r="V27868" s="80"/>
    </row>
    <row r="27869" spans="22:22" ht="9" hidden="1" customHeight="1" x14ac:dyDescent="0.25">
      <c r="V27869" s="80"/>
    </row>
    <row r="27870" spans="22:22" ht="9" hidden="1" customHeight="1" x14ac:dyDescent="0.25">
      <c r="V27870" s="80"/>
    </row>
    <row r="27871" spans="22:22" ht="9" hidden="1" customHeight="1" x14ac:dyDescent="0.25">
      <c r="V27871" s="80"/>
    </row>
    <row r="27872" spans="22:22" ht="9" hidden="1" customHeight="1" x14ac:dyDescent="0.25">
      <c r="V27872" s="80"/>
    </row>
    <row r="27873" spans="22:22" ht="9" hidden="1" customHeight="1" x14ac:dyDescent="0.25">
      <c r="V27873" s="80"/>
    </row>
    <row r="27874" spans="22:22" ht="9" hidden="1" customHeight="1" x14ac:dyDescent="0.25">
      <c r="V27874" s="80"/>
    </row>
    <row r="27875" spans="22:22" ht="9" hidden="1" customHeight="1" x14ac:dyDescent="0.25">
      <c r="V27875" s="80"/>
    </row>
    <row r="27876" spans="22:22" ht="9" hidden="1" customHeight="1" x14ac:dyDescent="0.25">
      <c r="V27876" s="80"/>
    </row>
    <row r="27877" spans="22:22" ht="9" hidden="1" customHeight="1" x14ac:dyDescent="0.25">
      <c r="V27877" s="80"/>
    </row>
    <row r="27878" spans="22:22" ht="9" hidden="1" customHeight="1" x14ac:dyDescent="0.25">
      <c r="V27878" s="80"/>
    </row>
    <row r="27879" spans="22:22" ht="9" hidden="1" customHeight="1" x14ac:dyDescent="0.25">
      <c r="V27879" s="80"/>
    </row>
    <row r="27880" spans="22:22" ht="9" hidden="1" customHeight="1" x14ac:dyDescent="0.25">
      <c r="V27880" s="80"/>
    </row>
    <row r="27881" spans="22:22" ht="9" hidden="1" customHeight="1" x14ac:dyDescent="0.25">
      <c r="V27881" s="80"/>
    </row>
    <row r="27882" spans="22:22" ht="9" hidden="1" customHeight="1" x14ac:dyDescent="0.25">
      <c r="V27882" s="80"/>
    </row>
    <row r="27883" spans="22:22" ht="9" hidden="1" customHeight="1" x14ac:dyDescent="0.25">
      <c r="V27883" s="80"/>
    </row>
    <row r="27884" spans="22:22" ht="9" hidden="1" customHeight="1" x14ac:dyDescent="0.25">
      <c r="V27884" s="80"/>
    </row>
    <row r="27885" spans="22:22" ht="9" hidden="1" customHeight="1" x14ac:dyDescent="0.25">
      <c r="V27885" s="80"/>
    </row>
    <row r="27886" spans="22:22" ht="9" hidden="1" customHeight="1" x14ac:dyDescent="0.25">
      <c r="V27886" s="80"/>
    </row>
    <row r="27887" spans="22:22" ht="9" hidden="1" customHeight="1" x14ac:dyDescent="0.25">
      <c r="V27887" s="80"/>
    </row>
    <row r="27888" spans="22:22" ht="9" hidden="1" customHeight="1" x14ac:dyDescent="0.25">
      <c r="V27888" s="80"/>
    </row>
    <row r="27889" spans="22:22" ht="9" hidden="1" customHeight="1" x14ac:dyDescent="0.25">
      <c r="V27889" s="80"/>
    </row>
    <row r="27890" spans="22:22" ht="9" hidden="1" customHeight="1" x14ac:dyDescent="0.25">
      <c r="V27890" s="80"/>
    </row>
    <row r="27891" spans="22:22" ht="9" hidden="1" customHeight="1" x14ac:dyDescent="0.25">
      <c r="V27891" s="80"/>
    </row>
    <row r="27892" spans="22:22" ht="9" hidden="1" customHeight="1" x14ac:dyDescent="0.25">
      <c r="V27892" s="80"/>
    </row>
    <row r="27893" spans="22:22" ht="9" hidden="1" customHeight="1" x14ac:dyDescent="0.25">
      <c r="V27893" s="80"/>
    </row>
    <row r="27894" spans="22:22" ht="9" hidden="1" customHeight="1" x14ac:dyDescent="0.25">
      <c r="V27894" s="80"/>
    </row>
    <row r="27895" spans="22:22" ht="9" hidden="1" customHeight="1" x14ac:dyDescent="0.25">
      <c r="V27895" s="80"/>
    </row>
    <row r="27896" spans="22:22" ht="9" hidden="1" customHeight="1" x14ac:dyDescent="0.25">
      <c r="V27896" s="80"/>
    </row>
    <row r="27897" spans="22:22" ht="9" hidden="1" customHeight="1" x14ac:dyDescent="0.25">
      <c r="V27897" s="80"/>
    </row>
    <row r="27898" spans="22:22" ht="9" hidden="1" customHeight="1" x14ac:dyDescent="0.25">
      <c r="V27898" s="80"/>
    </row>
    <row r="27899" spans="22:22" ht="9" hidden="1" customHeight="1" x14ac:dyDescent="0.25">
      <c r="V27899" s="80"/>
    </row>
    <row r="27900" spans="22:22" ht="9" hidden="1" customHeight="1" x14ac:dyDescent="0.25">
      <c r="V27900" s="80"/>
    </row>
    <row r="27901" spans="22:22" ht="9" hidden="1" customHeight="1" x14ac:dyDescent="0.25">
      <c r="V27901" s="80"/>
    </row>
    <row r="27902" spans="22:22" ht="9" hidden="1" customHeight="1" x14ac:dyDescent="0.25">
      <c r="V27902" s="80"/>
    </row>
    <row r="27903" spans="22:22" ht="9" hidden="1" customHeight="1" x14ac:dyDescent="0.25">
      <c r="V27903" s="80"/>
    </row>
    <row r="27904" spans="22:22" ht="9" hidden="1" customHeight="1" x14ac:dyDescent="0.25">
      <c r="V27904" s="80"/>
    </row>
    <row r="27905" spans="22:22" ht="9" hidden="1" customHeight="1" x14ac:dyDescent="0.25">
      <c r="V27905" s="80"/>
    </row>
    <row r="27906" spans="22:22" ht="9" hidden="1" customHeight="1" x14ac:dyDescent="0.25">
      <c r="V27906" s="80"/>
    </row>
    <row r="27907" spans="22:22" ht="9" hidden="1" customHeight="1" x14ac:dyDescent="0.25">
      <c r="V27907" s="80"/>
    </row>
    <row r="27908" spans="22:22" ht="9" hidden="1" customHeight="1" x14ac:dyDescent="0.25">
      <c r="V27908" s="80"/>
    </row>
    <row r="27909" spans="22:22" ht="9" hidden="1" customHeight="1" x14ac:dyDescent="0.25">
      <c r="V27909" s="80"/>
    </row>
    <row r="27910" spans="22:22" ht="9" hidden="1" customHeight="1" x14ac:dyDescent="0.25">
      <c r="V27910" s="80"/>
    </row>
    <row r="27911" spans="22:22" ht="9" hidden="1" customHeight="1" x14ac:dyDescent="0.25">
      <c r="V27911" s="80"/>
    </row>
    <row r="27912" spans="22:22" ht="9" hidden="1" customHeight="1" x14ac:dyDescent="0.25">
      <c r="V27912" s="80"/>
    </row>
    <row r="27913" spans="22:22" ht="9" hidden="1" customHeight="1" x14ac:dyDescent="0.25">
      <c r="V27913" s="80"/>
    </row>
    <row r="27914" spans="22:22" ht="9" hidden="1" customHeight="1" x14ac:dyDescent="0.25">
      <c r="V27914" s="80"/>
    </row>
    <row r="27915" spans="22:22" ht="9" hidden="1" customHeight="1" x14ac:dyDescent="0.25">
      <c r="V27915" s="80"/>
    </row>
    <row r="27916" spans="22:22" ht="9" hidden="1" customHeight="1" x14ac:dyDescent="0.25">
      <c r="V27916" s="80"/>
    </row>
    <row r="27917" spans="22:22" ht="9" hidden="1" customHeight="1" x14ac:dyDescent="0.25">
      <c r="V27917" s="80"/>
    </row>
    <row r="27918" spans="22:22" ht="9" hidden="1" customHeight="1" x14ac:dyDescent="0.25">
      <c r="V27918" s="80"/>
    </row>
    <row r="27919" spans="22:22" ht="9" hidden="1" customHeight="1" x14ac:dyDescent="0.25">
      <c r="V27919" s="80"/>
    </row>
    <row r="27920" spans="22:22" ht="9" hidden="1" customHeight="1" x14ac:dyDescent="0.25">
      <c r="V27920" s="80"/>
    </row>
    <row r="27921" spans="22:22" ht="9" hidden="1" customHeight="1" x14ac:dyDescent="0.25">
      <c r="V27921" s="80"/>
    </row>
    <row r="27922" spans="22:22" ht="9" hidden="1" customHeight="1" x14ac:dyDescent="0.25">
      <c r="V27922" s="80"/>
    </row>
    <row r="27923" spans="22:22" ht="9" hidden="1" customHeight="1" x14ac:dyDescent="0.25">
      <c r="V27923" s="80"/>
    </row>
    <row r="27924" spans="22:22" ht="9" hidden="1" customHeight="1" x14ac:dyDescent="0.25">
      <c r="V27924" s="80"/>
    </row>
    <row r="27925" spans="22:22" ht="9" hidden="1" customHeight="1" x14ac:dyDescent="0.25">
      <c r="V27925" s="80"/>
    </row>
    <row r="27926" spans="22:22" ht="9" hidden="1" customHeight="1" x14ac:dyDescent="0.25">
      <c r="V27926" s="80"/>
    </row>
    <row r="27927" spans="22:22" ht="9" hidden="1" customHeight="1" x14ac:dyDescent="0.25">
      <c r="V27927" s="80"/>
    </row>
    <row r="27928" spans="22:22" ht="9" hidden="1" customHeight="1" x14ac:dyDescent="0.25">
      <c r="V27928" s="80"/>
    </row>
    <row r="27929" spans="22:22" ht="9" hidden="1" customHeight="1" x14ac:dyDescent="0.25">
      <c r="V27929" s="80"/>
    </row>
    <row r="27930" spans="22:22" ht="9" hidden="1" customHeight="1" x14ac:dyDescent="0.25">
      <c r="V27930" s="80"/>
    </row>
    <row r="27931" spans="22:22" ht="9" hidden="1" customHeight="1" x14ac:dyDescent="0.25">
      <c r="V27931" s="80"/>
    </row>
    <row r="27932" spans="22:22" ht="9" hidden="1" customHeight="1" x14ac:dyDescent="0.25">
      <c r="V27932" s="80"/>
    </row>
    <row r="27933" spans="22:22" ht="9" hidden="1" customHeight="1" x14ac:dyDescent="0.25">
      <c r="V27933" s="80"/>
    </row>
    <row r="27934" spans="22:22" ht="9" hidden="1" customHeight="1" x14ac:dyDescent="0.25">
      <c r="V27934" s="80"/>
    </row>
    <row r="27935" spans="22:22" ht="9" hidden="1" customHeight="1" x14ac:dyDescent="0.25">
      <c r="V27935" s="80"/>
    </row>
    <row r="27936" spans="22:22" ht="9" hidden="1" customHeight="1" x14ac:dyDescent="0.25">
      <c r="V27936" s="80"/>
    </row>
    <row r="27937" spans="22:22" ht="9" hidden="1" customHeight="1" x14ac:dyDescent="0.25">
      <c r="V27937" s="80"/>
    </row>
    <row r="27938" spans="22:22" ht="9" hidden="1" customHeight="1" x14ac:dyDescent="0.25">
      <c r="V27938" s="80"/>
    </row>
    <row r="27939" spans="22:22" ht="9" hidden="1" customHeight="1" x14ac:dyDescent="0.25">
      <c r="V27939" s="80"/>
    </row>
    <row r="27940" spans="22:22" ht="9" hidden="1" customHeight="1" x14ac:dyDescent="0.25">
      <c r="V27940" s="80"/>
    </row>
    <row r="27941" spans="22:22" ht="9" hidden="1" customHeight="1" x14ac:dyDescent="0.25">
      <c r="V27941" s="80"/>
    </row>
    <row r="27942" spans="22:22" ht="9" hidden="1" customHeight="1" x14ac:dyDescent="0.25">
      <c r="V27942" s="80"/>
    </row>
    <row r="27943" spans="22:22" ht="9" hidden="1" customHeight="1" x14ac:dyDescent="0.25">
      <c r="V27943" s="80"/>
    </row>
    <row r="27944" spans="22:22" ht="9" hidden="1" customHeight="1" x14ac:dyDescent="0.25">
      <c r="V27944" s="80"/>
    </row>
    <row r="27945" spans="22:22" ht="9" hidden="1" customHeight="1" x14ac:dyDescent="0.25">
      <c r="V27945" s="80"/>
    </row>
    <row r="27946" spans="22:22" ht="9" hidden="1" customHeight="1" x14ac:dyDescent="0.25">
      <c r="V27946" s="80"/>
    </row>
    <row r="27947" spans="22:22" ht="9" hidden="1" customHeight="1" x14ac:dyDescent="0.25">
      <c r="V27947" s="80"/>
    </row>
    <row r="27948" spans="22:22" ht="9" hidden="1" customHeight="1" x14ac:dyDescent="0.25">
      <c r="V27948" s="80"/>
    </row>
    <row r="27949" spans="22:22" ht="9" hidden="1" customHeight="1" x14ac:dyDescent="0.25">
      <c r="V27949" s="80"/>
    </row>
    <row r="27950" spans="22:22" ht="9" hidden="1" customHeight="1" x14ac:dyDescent="0.25">
      <c r="V27950" s="80"/>
    </row>
    <row r="27951" spans="22:22" ht="9" hidden="1" customHeight="1" x14ac:dyDescent="0.25">
      <c r="V27951" s="80"/>
    </row>
    <row r="27952" spans="22:22" ht="9" hidden="1" customHeight="1" x14ac:dyDescent="0.25">
      <c r="V27952" s="80"/>
    </row>
    <row r="27953" spans="22:22" ht="9" hidden="1" customHeight="1" x14ac:dyDescent="0.25">
      <c r="V27953" s="80"/>
    </row>
    <row r="27954" spans="22:22" ht="9" hidden="1" customHeight="1" x14ac:dyDescent="0.25">
      <c r="V27954" s="80"/>
    </row>
    <row r="27955" spans="22:22" ht="9" hidden="1" customHeight="1" x14ac:dyDescent="0.25">
      <c r="V27955" s="80"/>
    </row>
    <row r="27956" spans="22:22" ht="9" hidden="1" customHeight="1" x14ac:dyDescent="0.25">
      <c r="V27956" s="80"/>
    </row>
    <row r="27957" spans="22:22" ht="9" hidden="1" customHeight="1" x14ac:dyDescent="0.25">
      <c r="V27957" s="80"/>
    </row>
    <row r="27958" spans="22:22" ht="9" hidden="1" customHeight="1" x14ac:dyDescent="0.25">
      <c r="V27958" s="80"/>
    </row>
    <row r="27959" spans="22:22" ht="9" hidden="1" customHeight="1" x14ac:dyDescent="0.25">
      <c r="V27959" s="80"/>
    </row>
    <row r="27960" spans="22:22" ht="9" hidden="1" customHeight="1" x14ac:dyDescent="0.25">
      <c r="V27960" s="80"/>
    </row>
    <row r="27961" spans="22:22" ht="9" hidden="1" customHeight="1" x14ac:dyDescent="0.25">
      <c r="V27961" s="80"/>
    </row>
    <row r="27962" spans="22:22" ht="9" hidden="1" customHeight="1" x14ac:dyDescent="0.25">
      <c r="V27962" s="80"/>
    </row>
    <row r="27963" spans="22:22" ht="9" hidden="1" customHeight="1" x14ac:dyDescent="0.25">
      <c r="V27963" s="80"/>
    </row>
    <row r="27964" spans="22:22" ht="9" hidden="1" customHeight="1" x14ac:dyDescent="0.25">
      <c r="V27964" s="80"/>
    </row>
    <row r="27965" spans="22:22" ht="9" hidden="1" customHeight="1" x14ac:dyDescent="0.25">
      <c r="V27965" s="80"/>
    </row>
    <row r="27966" spans="22:22" ht="9" hidden="1" customHeight="1" x14ac:dyDescent="0.25">
      <c r="V27966" s="80"/>
    </row>
    <row r="27967" spans="22:22" ht="9" hidden="1" customHeight="1" x14ac:dyDescent="0.25">
      <c r="V27967" s="80"/>
    </row>
    <row r="27968" spans="22:22" ht="9" hidden="1" customHeight="1" x14ac:dyDescent="0.25">
      <c r="V27968" s="80"/>
    </row>
    <row r="27969" spans="22:22" ht="9" hidden="1" customHeight="1" x14ac:dyDescent="0.25">
      <c r="V27969" s="80"/>
    </row>
    <row r="27970" spans="22:22" ht="9" hidden="1" customHeight="1" x14ac:dyDescent="0.25">
      <c r="V27970" s="80"/>
    </row>
    <row r="27971" spans="22:22" ht="9" hidden="1" customHeight="1" x14ac:dyDescent="0.25">
      <c r="V27971" s="80"/>
    </row>
    <row r="27972" spans="22:22" ht="9" hidden="1" customHeight="1" x14ac:dyDescent="0.25">
      <c r="V27972" s="80"/>
    </row>
    <row r="27973" spans="22:22" ht="9" hidden="1" customHeight="1" x14ac:dyDescent="0.25">
      <c r="V27973" s="80"/>
    </row>
    <row r="27974" spans="22:22" ht="9" hidden="1" customHeight="1" x14ac:dyDescent="0.25">
      <c r="V27974" s="80"/>
    </row>
    <row r="27975" spans="22:22" ht="9" hidden="1" customHeight="1" x14ac:dyDescent="0.25">
      <c r="V27975" s="80"/>
    </row>
    <row r="27976" spans="22:22" ht="9" hidden="1" customHeight="1" x14ac:dyDescent="0.25">
      <c r="V27976" s="80"/>
    </row>
    <row r="27977" spans="22:22" ht="9" hidden="1" customHeight="1" x14ac:dyDescent="0.25">
      <c r="V27977" s="80"/>
    </row>
    <row r="27978" spans="22:22" ht="9" hidden="1" customHeight="1" x14ac:dyDescent="0.25">
      <c r="V27978" s="80"/>
    </row>
    <row r="27979" spans="22:22" ht="9" hidden="1" customHeight="1" x14ac:dyDescent="0.25">
      <c r="V27979" s="80"/>
    </row>
    <row r="27980" spans="22:22" ht="9" hidden="1" customHeight="1" x14ac:dyDescent="0.25">
      <c r="V27980" s="80"/>
    </row>
    <row r="27981" spans="22:22" ht="9" hidden="1" customHeight="1" x14ac:dyDescent="0.25">
      <c r="V27981" s="80"/>
    </row>
    <row r="27982" spans="22:22" ht="9" hidden="1" customHeight="1" x14ac:dyDescent="0.25">
      <c r="V27982" s="80"/>
    </row>
    <row r="27983" spans="22:22" ht="9" hidden="1" customHeight="1" x14ac:dyDescent="0.25">
      <c r="V27983" s="80"/>
    </row>
    <row r="27984" spans="22:22" ht="9" hidden="1" customHeight="1" x14ac:dyDescent="0.25">
      <c r="V27984" s="80"/>
    </row>
    <row r="27985" spans="22:22" ht="9" hidden="1" customHeight="1" x14ac:dyDescent="0.25">
      <c r="V27985" s="80"/>
    </row>
    <row r="27986" spans="22:22" ht="9" hidden="1" customHeight="1" x14ac:dyDescent="0.25">
      <c r="V27986" s="80"/>
    </row>
    <row r="27987" spans="22:22" ht="9" hidden="1" customHeight="1" x14ac:dyDescent="0.25">
      <c r="V27987" s="80"/>
    </row>
    <row r="27988" spans="22:22" ht="9" hidden="1" customHeight="1" x14ac:dyDescent="0.25">
      <c r="V27988" s="80"/>
    </row>
    <row r="27989" spans="22:22" ht="9" hidden="1" customHeight="1" x14ac:dyDescent="0.25">
      <c r="V27989" s="80"/>
    </row>
    <row r="27990" spans="22:22" ht="9" hidden="1" customHeight="1" x14ac:dyDescent="0.25">
      <c r="V27990" s="80"/>
    </row>
    <row r="27991" spans="22:22" ht="9" hidden="1" customHeight="1" x14ac:dyDescent="0.25">
      <c r="V27991" s="80"/>
    </row>
    <row r="27992" spans="22:22" ht="9" hidden="1" customHeight="1" x14ac:dyDescent="0.25">
      <c r="V27992" s="80"/>
    </row>
    <row r="27993" spans="22:22" ht="9" hidden="1" customHeight="1" x14ac:dyDescent="0.25">
      <c r="V27993" s="80"/>
    </row>
    <row r="27994" spans="22:22" ht="9" hidden="1" customHeight="1" x14ac:dyDescent="0.25">
      <c r="V27994" s="80"/>
    </row>
    <row r="27995" spans="22:22" ht="9" hidden="1" customHeight="1" x14ac:dyDescent="0.25">
      <c r="V27995" s="80"/>
    </row>
    <row r="27996" spans="22:22" ht="9" hidden="1" customHeight="1" x14ac:dyDescent="0.25">
      <c r="V27996" s="80"/>
    </row>
    <row r="27997" spans="22:22" ht="9" hidden="1" customHeight="1" x14ac:dyDescent="0.25">
      <c r="V27997" s="80"/>
    </row>
    <row r="27998" spans="22:22" ht="9" hidden="1" customHeight="1" x14ac:dyDescent="0.25">
      <c r="V27998" s="80"/>
    </row>
    <row r="27999" spans="22:22" ht="9" hidden="1" customHeight="1" x14ac:dyDescent="0.25">
      <c r="V27999" s="80"/>
    </row>
    <row r="28000" spans="22:22" ht="9" hidden="1" customHeight="1" x14ac:dyDescent="0.25">
      <c r="V28000" s="80"/>
    </row>
    <row r="28001" spans="22:22" ht="9" hidden="1" customHeight="1" x14ac:dyDescent="0.25">
      <c r="V28001" s="80"/>
    </row>
    <row r="28002" spans="22:22" ht="9" hidden="1" customHeight="1" x14ac:dyDescent="0.25">
      <c r="V28002" s="80"/>
    </row>
    <row r="28003" spans="22:22" ht="9" hidden="1" customHeight="1" x14ac:dyDescent="0.25">
      <c r="V28003" s="80"/>
    </row>
    <row r="28004" spans="22:22" ht="9" hidden="1" customHeight="1" x14ac:dyDescent="0.25">
      <c r="V28004" s="80"/>
    </row>
    <row r="28005" spans="22:22" ht="9" hidden="1" customHeight="1" x14ac:dyDescent="0.25">
      <c r="V28005" s="80"/>
    </row>
    <row r="28006" spans="22:22" ht="9" hidden="1" customHeight="1" x14ac:dyDescent="0.25">
      <c r="V28006" s="80"/>
    </row>
    <row r="28007" spans="22:22" ht="9" hidden="1" customHeight="1" x14ac:dyDescent="0.25">
      <c r="V28007" s="80"/>
    </row>
    <row r="28008" spans="22:22" ht="9" hidden="1" customHeight="1" x14ac:dyDescent="0.25">
      <c r="V28008" s="80"/>
    </row>
    <row r="28009" spans="22:22" ht="9" hidden="1" customHeight="1" x14ac:dyDescent="0.25">
      <c r="V28009" s="80"/>
    </row>
    <row r="28010" spans="22:22" ht="9" hidden="1" customHeight="1" x14ac:dyDescent="0.25">
      <c r="V28010" s="80"/>
    </row>
    <row r="28011" spans="22:22" ht="9" hidden="1" customHeight="1" x14ac:dyDescent="0.25">
      <c r="V28011" s="80"/>
    </row>
    <row r="28012" spans="22:22" ht="9" hidden="1" customHeight="1" x14ac:dyDescent="0.25">
      <c r="V28012" s="80"/>
    </row>
    <row r="28013" spans="22:22" ht="9" hidden="1" customHeight="1" x14ac:dyDescent="0.25">
      <c r="V28013" s="80"/>
    </row>
    <row r="28014" spans="22:22" ht="9" hidden="1" customHeight="1" x14ac:dyDescent="0.25">
      <c r="V28014" s="80"/>
    </row>
    <row r="28015" spans="22:22" ht="9" hidden="1" customHeight="1" x14ac:dyDescent="0.25">
      <c r="V28015" s="80"/>
    </row>
    <row r="28016" spans="22:22" ht="9" hidden="1" customHeight="1" x14ac:dyDescent="0.25">
      <c r="V28016" s="80"/>
    </row>
    <row r="28017" spans="22:22" ht="9" hidden="1" customHeight="1" x14ac:dyDescent="0.25">
      <c r="V28017" s="80"/>
    </row>
    <row r="28018" spans="22:22" ht="9" hidden="1" customHeight="1" x14ac:dyDescent="0.25">
      <c r="V28018" s="80"/>
    </row>
    <row r="28019" spans="22:22" ht="9" hidden="1" customHeight="1" x14ac:dyDescent="0.25">
      <c r="V28019" s="80"/>
    </row>
    <row r="28020" spans="22:22" ht="9" hidden="1" customHeight="1" x14ac:dyDescent="0.25">
      <c r="V28020" s="80"/>
    </row>
    <row r="28021" spans="22:22" ht="9" hidden="1" customHeight="1" x14ac:dyDescent="0.25">
      <c r="V28021" s="80"/>
    </row>
    <row r="28022" spans="22:22" ht="9" hidden="1" customHeight="1" x14ac:dyDescent="0.25">
      <c r="V28022" s="80"/>
    </row>
    <row r="28023" spans="22:22" ht="9" hidden="1" customHeight="1" x14ac:dyDescent="0.25">
      <c r="V28023" s="80"/>
    </row>
    <row r="28024" spans="22:22" ht="9" hidden="1" customHeight="1" x14ac:dyDescent="0.25">
      <c r="V28024" s="80"/>
    </row>
    <row r="28025" spans="22:22" ht="9" hidden="1" customHeight="1" x14ac:dyDescent="0.25">
      <c r="V28025" s="80"/>
    </row>
    <row r="28026" spans="22:22" ht="9" hidden="1" customHeight="1" x14ac:dyDescent="0.25">
      <c r="V28026" s="80"/>
    </row>
    <row r="28027" spans="22:22" ht="9" hidden="1" customHeight="1" x14ac:dyDescent="0.25">
      <c r="V28027" s="80"/>
    </row>
    <row r="28028" spans="22:22" ht="9" hidden="1" customHeight="1" x14ac:dyDescent="0.25">
      <c r="V28028" s="80"/>
    </row>
    <row r="28029" spans="22:22" ht="9" hidden="1" customHeight="1" x14ac:dyDescent="0.25">
      <c r="V28029" s="80"/>
    </row>
    <row r="28030" spans="22:22" ht="9" hidden="1" customHeight="1" x14ac:dyDescent="0.25">
      <c r="V28030" s="80"/>
    </row>
    <row r="28031" spans="22:22" ht="9" hidden="1" customHeight="1" x14ac:dyDescent="0.25">
      <c r="V28031" s="80"/>
    </row>
    <row r="28032" spans="22:22" ht="9" hidden="1" customHeight="1" x14ac:dyDescent="0.25">
      <c r="V28032" s="80"/>
    </row>
    <row r="28033" spans="22:22" ht="9" hidden="1" customHeight="1" x14ac:dyDescent="0.25">
      <c r="V28033" s="80"/>
    </row>
    <row r="28034" spans="22:22" ht="9" hidden="1" customHeight="1" x14ac:dyDescent="0.25">
      <c r="V28034" s="80"/>
    </row>
    <row r="28035" spans="22:22" ht="9" hidden="1" customHeight="1" x14ac:dyDescent="0.25">
      <c r="V28035" s="80"/>
    </row>
    <row r="28036" spans="22:22" ht="9" hidden="1" customHeight="1" x14ac:dyDescent="0.25">
      <c r="V28036" s="80"/>
    </row>
    <row r="28037" spans="22:22" ht="9" hidden="1" customHeight="1" x14ac:dyDescent="0.25">
      <c r="V28037" s="80"/>
    </row>
    <row r="28038" spans="22:22" ht="9" hidden="1" customHeight="1" x14ac:dyDescent="0.25">
      <c r="V28038" s="80"/>
    </row>
    <row r="28039" spans="22:22" ht="9" hidden="1" customHeight="1" x14ac:dyDescent="0.25">
      <c r="V28039" s="80"/>
    </row>
    <row r="28040" spans="22:22" ht="9" hidden="1" customHeight="1" x14ac:dyDescent="0.25">
      <c r="V28040" s="80"/>
    </row>
    <row r="28041" spans="22:22" ht="9" hidden="1" customHeight="1" x14ac:dyDescent="0.25">
      <c r="V28041" s="80"/>
    </row>
    <row r="28042" spans="22:22" ht="9" hidden="1" customHeight="1" x14ac:dyDescent="0.25">
      <c r="V28042" s="80"/>
    </row>
    <row r="28043" spans="22:22" ht="9" hidden="1" customHeight="1" x14ac:dyDescent="0.25">
      <c r="V28043" s="80"/>
    </row>
    <row r="28044" spans="22:22" ht="9" hidden="1" customHeight="1" x14ac:dyDescent="0.25">
      <c r="V28044" s="80"/>
    </row>
    <row r="28045" spans="22:22" ht="9" hidden="1" customHeight="1" x14ac:dyDescent="0.25">
      <c r="V28045" s="80"/>
    </row>
    <row r="28046" spans="22:22" ht="9" hidden="1" customHeight="1" x14ac:dyDescent="0.25">
      <c r="V28046" s="80"/>
    </row>
    <row r="28047" spans="22:22" ht="9" hidden="1" customHeight="1" x14ac:dyDescent="0.25">
      <c r="V28047" s="80"/>
    </row>
    <row r="28048" spans="22:22" ht="9" hidden="1" customHeight="1" x14ac:dyDescent="0.25">
      <c r="V28048" s="80"/>
    </row>
    <row r="28049" spans="22:22" ht="9" hidden="1" customHeight="1" x14ac:dyDescent="0.25">
      <c r="V28049" s="80"/>
    </row>
    <row r="28050" spans="22:22" ht="9" hidden="1" customHeight="1" x14ac:dyDescent="0.25">
      <c r="V28050" s="80"/>
    </row>
    <row r="28051" spans="22:22" ht="9" hidden="1" customHeight="1" x14ac:dyDescent="0.25">
      <c r="V28051" s="80"/>
    </row>
    <row r="28052" spans="22:22" ht="9" hidden="1" customHeight="1" x14ac:dyDescent="0.25">
      <c r="V28052" s="80"/>
    </row>
    <row r="28053" spans="22:22" ht="9" hidden="1" customHeight="1" x14ac:dyDescent="0.25">
      <c r="V28053" s="80"/>
    </row>
    <row r="28054" spans="22:22" ht="9" hidden="1" customHeight="1" x14ac:dyDescent="0.25">
      <c r="V28054" s="80"/>
    </row>
    <row r="28055" spans="22:22" ht="9" hidden="1" customHeight="1" x14ac:dyDescent="0.25">
      <c r="V28055" s="80"/>
    </row>
    <row r="28056" spans="22:22" ht="9" hidden="1" customHeight="1" x14ac:dyDescent="0.25">
      <c r="V28056" s="80"/>
    </row>
    <row r="28057" spans="22:22" ht="9" hidden="1" customHeight="1" x14ac:dyDescent="0.25">
      <c r="V28057" s="80"/>
    </row>
    <row r="28058" spans="22:22" ht="9" hidden="1" customHeight="1" x14ac:dyDescent="0.25">
      <c r="V28058" s="80"/>
    </row>
    <row r="28059" spans="22:22" ht="9" hidden="1" customHeight="1" x14ac:dyDescent="0.25">
      <c r="V28059" s="80"/>
    </row>
    <row r="28060" spans="22:22" ht="9" hidden="1" customHeight="1" x14ac:dyDescent="0.25">
      <c r="V28060" s="80"/>
    </row>
    <row r="28061" spans="22:22" ht="9" hidden="1" customHeight="1" x14ac:dyDescent="0.25">
      <c r="V28061" s="80"/>
    </row>
    <row r="28062" spans="22:22" ht="9" hidden="1" customHeight="1" x14ac:dyDescent="0.25">
      <c r="V28062" s="80"/>
    </row>
    <row r="28063" spans="22:22" ht="9" hidden="1" customHeight="1" x14ac:dyDescent="0.25">
      <c r="V28063" s="80"/>
    </row>
    <row r="28064" spans="22:22" ht="9" hidden="1" customHeight="1" x14ac:dyDescent="0.25">
      <c r="V28064" s="80"/>
    </row>
    <row r="28065" spans="22:22" ht="9" hidden="1" customHeight="1" x14ac:dyDescent="0.25">
      <c r="V28065" s="80"/>
    </row>
    <row r="28066" spans="22:22" ht="9" hidden="1" customHeight="1" x14ac:dyDescent="0.25">
      <c r="V28066" s="80"/>
    </row>
    <row r="28067" spans="22:22" ht="9" hidden="1" customHeight="1" x14ac:dyDescent="0.25">
      <c r="V28067" s="80"/>
    </row>
    <row r="28068" spans="22:22" ht="9" hidden="1" customHeight="1" x14ac:dyDescent="0.25">
      <c r="V28068" s="80"/>
    </row>
    <row r="28069" spans="22:22" ht="9" hidden="1" customHeight="1" x14ac:dyDescent="0.25">
      <c r="V28069" s="80"/>
    </row>
    <row r="28070" spans="22:22" ht="9" hidden="1" customHeight="1" x14ac:dyDescent="0.25">
      <c r="V28070" s="80"/>
    </row>
    <row r="28071" spans="22:22" ht="9" hidden="1" customHeight="1" x14ac:dyDescent="0.25">
      <c r="V28071" s="80"/>
    </row>
    <row r="28072" spans="22:22" ht="9" hidden="1" customHeight="1" x14ac:dyDescent="0.25">
      <c r="V28072" s="80"/>
    </row>
    <row r="28073" spans="22:22" ht="9" hidden="1" customHeight="1" x14ac:dyDescent="0.25">
      <c r="V28073" s="80"/>
    </row>
    <row r="28074" spans="22:22" ht="9" hidden="1" customHeight="1" x14ac:dyDescent="0.25">
      <c r="V28074" s="80"/>
    </row>
    <row r="28075" spans="22:22" ht="9" hidden="1" customHeight="1" x14ac:dyDescent="0.25">
      <c r="V28075" s="80"/>
    </row>
    <row r="28076" spans="22:22" ht="9" hidden="1" customHeight="1" x14ac:dyDescent="0.25">
      <c r="V28076" s="80"/>
    </row>
    <row r="28077" spans="22:22" ht="9" hidden="1" customHeight="1" x14ac:dyDescent="0.25">
      <c r="V28077" s="80"/>
    </row>
    <row r="28078" spans="22:22" ht="9" hidden="1" customHeight="1" x14ac:dyDescent="0.25">
      <c r="V28078" s="80"/>
    </row>
    <row r="28079" spans="22:22" ht="9" hidden="1" customHeight="1" x14ac:dyDescent="0.25">
      <c r="V28079" s="80"/>
    </row>
    <row r="28080" spans="22:22" ht="9" hidden="1" customHeight="1" x14ac:dyDescent="0.25">
      <c r="V28080" s="80"/>
    </row>
    <row r="28081" spans="22:22" ht="9" hidden="1" customHeight="1" x14ac:dyDescent="0.25">
      <c r="V28081" s="80"/>
    </row>
    <row r="28082" spans="22:22" ht="9" hidden="1" customHeight="1" x14ac:dyDescent="0.25">
      <c r="V28082" s="80"/>
    </row>
    <row r="28083" spans="22:22" ht="9" hidden="1" customHeight="1" x14ac:dyDescent="0.25">
      <c r="V28083" s="80"/>
    </row>
    <row r="28084" spans="22:22" ht="9" hidden="1" customHeight="1" x14ac:dyDescent="0.25">
      <c r="V28084" s="80"/>
    </row>
    <row r="28085" spans="22:22" ht="9" hidden="1" customHeight="1" x14ac:dyDescent="0.25">
      <c r="V28085" s="80"/>
    </row>
    <row r="28086" spans="22:22" ht="9" hidden="1" customHeight="1" x14ac:dyDescent="0.25">
      <c r="V28086" s="80"/>
    </row>
    <row r="28087" spans="22:22" ht="9" hidden="1" customHeight="1" x14ac:dyDescent="0.25">
      <c r="V28087" s="80"/>
    </row>
    <row r="28088" spans="22:22" ht="9" hidden="1" customHeight="1" x14ac:dyDescent="0.25">
      <c r="V28088" s="80"/>
    </row>
    <row r="28089" spans="22:22" ht="9" hidden="1" customHeight="1" x14ac:dyDescent="0.25">
      <c r="V28089" s="80"/>
    </row>
    <row r="28090" spans="22:22" ht="9" hidden="1" customHeight="1" x14ac:dyDescent="0.25">
      <c r="V28090" s="80"/>
    </row>
    <row r="28091" spans="22:22" ht="9" hidden="1" customHeight="1" x14ac:dyDescent="0.25">
      <c r="V28091" s="80"/>
    </row>
    <row r="28092" spans="22:22" ht="9" hidden="1" customHeight="1" x14ac:dyDescent="0.25">
      <c r="V28092" s="80"/>
    </row>
    <row r="28093" spans="22:22" ht="9" hidden="1" customHeight="1" x14ac:dyDescent="0.25">
      <c r="V28093" s="80"/>
    </row>
    <row r="28094" spans="22:22" ht="9" hidden="1" customHeight="1" x14ac:dyDescent="0.25">
      <c r="V28094" s="80"/>
    </row>
    <row r="28095" spans="22:22" ht="9" hidden="1" customHeight="1" x14ac:dyDescent="0.25">
      <c r="V28095" s="80"/>
    </row>
    <row r="28096" spans="22:22" ht="9" hidden="1" customHeight="1" x14ac:dyDescent="0.25">
      <c r="V28096" s="80"/>
    </row>
    <row r="28097" spans="22:22" ht="9" hidden="1" customHeight="1" x14ac:dyDescent="0.25">
      <c r="V28097" s="80"/>
    </row>
    <row r="28098" spans="22:22" ht="9" hidden="1" customHeight="1" x14ac:dyDescent="0.25">
      <c r="V28098" s="80"/>
    </row>
    <row r="28099" spans="22:22" ht="9" hidden="1" customHeight="1" x14ac:dyDescent="0.25">
      <c r="V28099" s="80"/>
    </row>
    <row r="28100" spans="22:22" ht="9" hidden="1" customHeight="1" x14ac:dyDescent="0.25">
      <c r="V28100" s="80"/>
    </row>
    <row r="28101" spans="22:22" ht="9" hidden="1" customHeight="1" x14ac:dyDescent="0.25">
      <c r="V28101" s="80"/>
    </row>
    <row r="28102" spans="22:22" ht="9" hidden="1" customHeight="1" x14ac:dyDescent="0.25">
      <c r="V28102" s="80"/>
    </row>
    <row r="28103" spans="22:22" ht="9" hidden="1" customHeight="1" x14ac:dyDescent="0.25">
      <c r="V28103" s="80"/>
    </row>
    <row r="28104" spans="22:22" ht="9" hidden="1" customHeight="1" x14ac:dyDescent="0.25">
      <c r="V28104" s="80"/>
    </row>
    <row r="28105" spans="22:22" ht="9" hidden="1" customHeight="1" x14ac:dyDescent="0.25">
      <c r="V28105" s="80"/>
    </row>
    <row r="28106" spans="22:22" ht="9" hidden="1" customHeight="1" x14ac:dyDescent="0.25">
      <c r="V28106" s="80"/>
    </row>
    <row r="28107" spans="22:22" ht="9" hidden="1" customHeight="1" x14ac:dyDescent="0.25">
      <c r="V28107" s="80"/>
    </row>
    <row r="28108" spans="22:22" ht="9" hidden="1" customHeight="1" x14ac:dyDescent="0.25">
      <c r="V28108" s="80"/>
    </row>
    <row r="28109" spans="22:22" ht="9" hidden="1" customHeight="1" x14ac:dyDescent="0.25">
      <c r="V28109" s="80"/>
    </row>
    <row r="28110" spans="22:22" ht="9" hidden="1" customHeight="1" x14ac:dyDescent="0.25">
      <c r="V28110" s="80"/>
    </row>
    <row r="28111" spans="22:22" ht="9" hidden="1" customHeight="1" x14ac:dyDescent="0.25">
      <c r="V28111" s="80"/>
    </row>
    <row r="28112" spans="22:22" ht="9" hidden="1" customHeight="1" x14ac:dyDescent="0.25">
      <c r="V28112" s="80"/>
    </row>
    <row r="28113" spans="22:22" ht="9" hidden="1" customHeight="1" x14ac:dyDescent="0.25">
      <c r="V28113" s="80"/>
    </row>
    <row r="28114" spans="22:22" ht="9" hidden="1" customHeight="1" x14ac:dyDescent="0.25">
      <c r="V28114" s="80"/>
    </row>
    <row r="28115" spans="22:22" ht="9" hidden="1" customHeight="1" x14ac:dyDescent="0.25">
      <c r="V28115" s="80"/>
    </row>
    <row r="28116" spans="22:22" ht="9" hidden="1" customHeight="1" x14ac:dyDescent="0.25">
      <c r="V28116" s="80"/>
    </row>
    <row r="28117" spans="22:22" ht="9" hidden="1" customHeight="1" x14ac:dyDescent="0.25">
      <c r="V28117" s="80"/>
    </row>
    <row r="28118" spans="22:22" ht="9" hidden="1" customHeight="1" x14ac:dyDescent="0.25">
      <c r="V28118" s="80"/>
    </row>
    <row r="28119" spans="22:22" ht="9" hidden="1" customHeight="1" x14ac:dyDescent="0.25">
      <c r="V28119" s="80"/>
    </row>
    <row r="28120" spans="22:22" ht="9" hidden="1" customHeight="1" x14ac:dyDescent="0.25">
      <c r="V28120" s="80"/>
    </row>
    <row r="28121" spans="22:22" ht="9" hidden="1" customHeight="1" x14ac:dyDescent="0.25">
      <c r="V28121" s="80"/>
    </row>
    <row r="28122" spans="22:22" ht="9" hidden="1" customHeight="1" x14ac:dyDescent="0.25">
      <c r="V28122" s="80"/>
    </row>
    <row r="28123" spans="22:22" ht="9" hidden="1" customHeight="1" x14ac:dyDescent="0.25">
      <c r="V28123" s="80"/>
    </row>
    <row r="28124" spans="22:22" ht="9" hidden="1" customHeight="1" x14ac:dyDescent="0.25">
      <c r="V28124" s="80"/>
    </row>
    <row r="28125" spans="22:22" ht="9" hidden="1" customHeight="1" x14ac:dyDescent="0.25">
      <c r="V28125" s="80"/>
    </row>
    <row r="28126" spans="22:22" ht="9" hidden="1" customHeight="1" x14ac:dyDescent="0.25">
      <c r="V28126" s="80"/>
    </row>
    <row r="28127" spans="22:22" ht="9" hidden="1" customHeight="1" x14ac:dyDescent="0.25">
      <c r="V28127" s="80"/>
    </row>
    <row r="28128" spans="22:22" ht="9" hidden="1" customHeight="1" x14ac:dyDescent="0.25">
      <c r="V28128" s="80"/>
    </row>
    <row r="28129" spans="22:22" ht="9" hidden="1" customHeight="1" x14ac:dyDescent="0.25">
      <c r="V28129" s="80"/>
    </row>
    <row r="28130" spans="22:22" ht="9" hidden="1" customHeight="1" x14ac:dyDescent="0.25">
      <c r="V28130" s="80"/>
    </row>
    <row r="28131" spans="22:22" ht="9" hidden="1" customHeight="1" x14ac:dyDescent="0.25">
      <c r="V28131" s="80"/>
    </row>
    <row r="28132" spans="22:22" ht="9" hidden="1" customHeight="1" x14ac:dyDescent="0.25">
      <c r="V28132" s="80"/>
    </row>
    <row r="28133" spans="22:22" ht="9" hidden="1" customHeight="1" x14ac:dyDescent="0.25">
      <c r="V28133" s="80"/>
    </row>
    <row r="28134" spans="22:22" ht="9" hidden="1" customHeight="1" x14ac:dyDescent="0.25">
      <c r="V28134" s="80"/>
    </row>
    <row r="28135" spans="22:22" ht="9" hidden="1" customHeight="1" x14ac:dyDescent="0.25">
      <c r="V28135" s="80"/>
    </row>
    <row r="28136" spans="22:22" ht="9" hidden="1" customHeight="1" x14ac:dyDescent="0.25">
      <c r="V28136" s="80"/>
    </row>
    <row r="28137" spans="22:22" ht="9" hidden="1" customHeight="1" x14ac:dyDescent="0.25">
      <c r="V28137" s="80"/>
    </row>
    <row r="28138" spans="22:22" ht="9" hidden="1" customHeight="1" x14ac:dyDescent="0.25">
      <c r="V28138" s="80"/>
    </row>
    <row r="28139" spans="22:22" ht="9" hidden="1" customHeight="1" x14ac:dyDescent="0.25">
      <c r="V28139" s="80"/>
    </row>
    <row r="28140" spans="22:22" ht="9" hidden="1" customHeight="1" x14ac:dyDescent="0.25">
      <c r="V28140" s="80"/>
    </row>
    <row r="28141" spans="22:22" ht="9" hidden="1" customHeight="1" x14ac:dyDescent="0.25">
      <c r="V28141" s="80"/>
    </row>
    <row r="28142" spans="22:22" ht="9" hidden="1" customHeight="1" x14ac:dyDescent="0.25">
      <c r="V28142" s="80"/>
    </row>
    <row r="28143" spans="22:22" ht="9" hidden="1" customHeight="1" x14ac:dyDescent="0.25">
      <c r="V28143" s="80"/>
    </row>
    <row r="28144" spans="22:22" ht="9" hidden="1" customHeight="1" x14ac:dyDescent="0.25">
      <c r="V28144" s="80"/>
    </row>
    <row r="28145" spans="22:22" ht="9" hidden="1" customHeight="1" x14ac:dyDescent="0.25">
      <c r="V28145" s="80"/>
    </row>
    <row r="28146" spans="22:22" ht="9" hidden="1" customHeight="1" x14ac:dyDescent="0.25">
      <c r="V28146" s="80"/>
    </row>
    <row r="28147" spans="22:22" ht="9" hidden="1" customHeight="1" x14ac:dyDescent="0.25">
      <c r="V28147" s="80"/>
    </row>
    <row r="28148" spans="22:22" ht="9" hidden="1" customHeight="1" x14ac:dyDescent="0.25">
      <c r="V28148" s="80"/>
    </row>
    <row r="28149" spans="22:22" ht="9" hidden="1" customHeight="1" x14ac:dyDescent="0.25">
      <c r="V28149" s="80"/>
    </row>
    <row r="28150" spans="22:22" ht="9" hidden="1" customHeight="1" x14ac:dyDescent="0.25">
      <c r="V28150" s="80"/>
    </row>
    <row r="28151" spans="22:22" ht="9" hidden="1" customHeight="1" x14ac:dyDescent="0.25">
      <c r="V28151" s="80"/>
    </row>
    <row r="28152" spans="22:22" ht="9" hidden="1" customHeight="1" x14ac:dyDescent="0.25">
      <c r="V28152" s="80"/>
    </row>
    <row r="28153" spans="22:22" ht="9" hidden="1" customHeight="1" x14ac:dyDescent="0.25">
      <c r="V28153" s="80"/>
    </row>
    <row r="28154" spans="22:22" ht="9" hidden="1" customHeight="1" x14ac:dyDescent="0.25">
      <c r="V28154" s="80"/>
    </row>
    <row r="28155" spans="22:22" ht="9" hidden="1" customHeight="1" x14ac:dyDescent="0.25">
      <c r="V28155" s="80"/>
    </row>
    <row r="28156" spans="22:22" ht="9" hidden="1" customHeight="1" x14ac:dyDescent="0.25">
      <c r="V28156" s="80"/>
    </row>
    <row r="28157" spans="22:22" ht="9" hidden="1" customHeight="1" x14ac:dyDescent="0.25">
      <c r="V28157" s="80"/>
    </row>
    <row r="28158" spans="22:22" ht="9" hidden="1" customHeight="1" x14ac:dyDescent="0.25">
      <c r="V28158" s="80"/>
    </row>
    <row r="28159" spans="22:22" ht="9" hidden="1" customHeight="1" x14ac:dyDescent="0.25">
      <c r="V28159" s="80"/>
    </row>
    <row r="28160" spans="22:22" ht="9" hidden="1" customHeight="1" x14ac:dyDescent="0.25">
      <c r="V28160" s="80"/>
    </row>
    <row r="28161" spans="22:22" ht="9" hidden="1" customHeight="1" x14ac:dyDescent="0.25">
      <c r="V28161" s="80"/>
    </row>
    <row r="28162" spans="22:22" ht="9" hidden="1" customHeight="1" x14ac:dyDescent="0.25">
      <c r="V28162" s="80"/>
    </row>
    <row r="28163" spans="22:22" ht="9" hidden="1" customHeight="1" x14ac:dyDescent="0.25">
      <c r="V28163" s="80"/>
    </row>
    <row r="28164" spans="22:22" ht="9" hidden="1" customHeight="1" x14ac:dyDescent="0.25">
      <c r="V28164" s="80"/>
    </row>
    <row r="28165" spans="22:22" ht="9" hidden="1" customHeight="1" x14ac:dyDescent="0.25">
      <c r="V28165" s="80"/>
    </row>
    <row r="28166" spans="22:22" ht="9" hidden="1" customHeight="1" x14ac:dyDescent="0.25">
      <c r="V28166" s="80"/>
    </row>
    <row r="28167" spans="22:22" ht="9" hidden="1" customHeight="1" x14ac:dyDescent="0.25">
      <c r="V28167" s="80"/>
    </row>
    <row r="28168" spans="22:22" ht="9" hidden="1" customHeight="1" x14ac:dyDescent="0.25">
      <c r="V28168" s="80"/>
    </row>
    <row r="28169" spans="22:22" ht="9" hidden="1" customHeight="1" x14ac:dyDescent="0.25">
      <c r="V28169" s="80"/>
    </row>
    <row r="28170" spans="22:22" ht="9" hidden="1" customHeight="1" x14ac:dyDescent="0.25">
      <c r="V28170" s="80"/>
    </row>
    <row r="28171" spans="22:22" ht="9" hidden="1" customHeight="1" x14ac:dyDescent="0.25">
      <c r="V28171" s="80"/>
    </row>
    <row r="28172" spans="22:22" ht="9" hidden="1" customHeight="1" x14ac:dyDescent="0.25">
      <c r="V28172" s="80"/>
    </row>
    <row r="28173" spans="22:22" ht="9" hidden="1" customHeight="1" x14ac:dyDescent="0.25">
      <c r="V28173" s="80"/>
    </row>
    <row r="28174" spans="22:22" ht="9" hidden="1" customHeight="1" x14ac:dyDescent="0.25">
      <c r="V28174" s="80"/>
    </row>
    <row r="28175" spans="22:22" ht="9" hidden="1" customHeight="1" x14ac:dyDescent="0.25">
      <c r="V28175" s="80"/>
    </row>
    <row r="28176" spans="22:22" ht="9" hidden="1" customHeight="1" x14ac:dyDescent="0.25">
      <c r="V28176" s="80"/>
    </row>
    <row r="28177" spans="22:22" ht="9" hidden="1" customHeight="1" x14ac:dyDescent="0.25">
      <c r="V28177" s="80"/>
    </row>
    <row r="28178" spans="22:22" ht="9" hidden="1" customHeight="1" x14ac:dyDescent="0.25">
      <c r="V28178" s="80"/>
    </row>
    <row r="28179" spans="22:22" ht="9" hidden="1" customHeight="1" x14ac:dyDescent="0.25">
      <c r="V28179" s="80"/>
    </row>
    <row r="28180" spans="22:22" ht="9" hidden="1" customHeight="1" x14ac:dyDescent="0.25">
      <c r="V28180" s="80"/>
    </row>
    <row r="28181" spans="22:22" ht="9" hidden="1" customHeight="1" x14ac:dyDescent="0.25">
      <c r="V28181" s="80"/>
    </row>
    <row r="28182" spans="22:22" ht="9" hidden="1" customHeight="1" x14ac:dyDescent="0.25">
      <c r="V28182" s="80"/>
    </row>
    <row r="28183" spans="22:22" ht="9" hidden="1" customHeight="1" x14ac:dyDescent="0.25">
      <c r="V28183" s="80"/>
    </row>
    <row r="28184" spans="22:22" ht="9" hidden="1" customHeight="1" x14ac:dyDescent="0.25">
      <c r="V28184" s="80"/>
    </row>
    <row r="28185" spans="22:22" ht="9" hidden="1" customHeight="1" x14ac:dyDescent="0.25">
      <c r="V28185" s="80"/>
    </row>
    <row r="28186" spans="22:22" ht="9" hidden="1" customHeight="1" x14ac:dyDescent="0.25">
      <c r="V28186" s="80"/>
    </row>
    <row r="28187" spans="22:22" ht="9" hidden="1" customHeight="1" x14ac:dyDescent="0.25">
      <c r="V28187" s="80"/>
    </row>
    <row r="28188" spans="22:22" ht="9" hidden="1" customHeight="1" x14ac:dyDescent="0.25">
      <c r="V28188" s="80"/>
    </row>
    <row r="28189" spans="22:22" ht="9" hidden="1" customHeight="1" x14ac:dyDescent="0.25">
      <c r="V28189" s="80"/>
    </row>
    <row r="28190" spans="22:22" ht="9" hidden="1" customHeight="1" x14ac:dyDescent="0.25">
      <c r="V28190" s="80"/>
    </row>
    <row r="28191" spans="22:22" ht="9" hidden="1" customHeight="1" x14ac:dyDescent="0.25">
      <c r="V28191" s="80"/>
    </row>
    <row r="28192" spans="22:22" ht="9" hidden="1" customHeight="1" x14ac:dyDescent="0.25">
      <c r="V28192" s="80"/>
    </row>
    <row r="28193" spans="22:22" ht="9" hidden="1" customHeight="1" x14ac:dyDescent="0.25">
      <c r="V28193" s="80"/>
    </row>
    <row r="28194" spans="22:22" ht="9" hidden="1" customHeight="1" x14ac:dyDescent="0.25">
      <c r="V28194" s="80"/>
    </row>
    <row r="28195" spans="22:22" ht="9" hidden="1" customHeight="1" x14ac:dyDescent="0.25">
      <c r="V28195" s="80"/>
    </row>
    <row r="28196" spans="22:22" ht="9" hidden="1" customHeight="1" x14ac:dyDescent="0.25">
      <c r="V28196" s="80"/>
    </row>
    <row r="28197" spans="22:22" ht="9" hidden="1" customHeight="1" x14ac:dyDescent="0.25">
      <c r="V28197" s="80"/>
    </row>
    <row r="28198" spans="22:22" ht="9" hidden="1" customHeight="1" x14ac:dyDescent="0.25">
      <c r="V28198" s="80"/>
    </row>
    <row r="28199" spans="22:22" ht="9" hidden="1" customHeight="1" x14ac:dyDescent="0.25">
      <c r="V28199" s="80"/>
    </row>
    <row r="28200" spans="22:22" ht="9" hidden="1" customHeight="1" x14ac:dyDescent="0.25">
      <c r="V28200" s="80"/>
    </row>
    <row r="28201" spans="22:22" ht="9" hidden="1" customHeight="1" x14ac:dyDescent="0.25">
      <c r="V28201" s="80"/>
    </row>
    <row r="28202" spans="22:22" ht="9" hidden="1" customHeight="1" x14ac:dyDescent="0.25">
      <c r="V28202" s="80"/>
    </row>
    <row r="28203" spans="22:22" ht="9" hidden="1" customHeight="1" x14ac:dyDescent="0.25">
      <c r="V28203" s="80"/>
    </row>
    <row r="28204" spans="22:22" ht="9" hidden="1" customHeight="1" x14ac:dyDescent="0.25">
      <c r="V28204" s="80"/>
    </row>
    <row r="28205" spans="22:22" ht="9" hidden="1" customHeight="1" x14ac:dyDescent="0.25">
      <c r="V28205" s="80"/>
    </row>
    <row r="28206" spans="22:22" ht="9" hidden="1" customHeight="1" x14ac:dyDescent="0.25">
      <c r="V28206" s="80"/>
    </row>
    <row r="28207" spans="22:22" ht="9" hidden="1" customHeight="1" x14ac:dyDescent="0.25">
      <c r="V28207" s="80"/>
    </row>
    <row r="28208" spans="22:22" ht="9" hidden="1" customHeight="1" x14ac:dyDescent="0.25">
      <c r="V28208" s="80"/>
    </row>
    <row r="28209" spans="22:22" ht="9" hidden="1" customHeight="1" x14ac:dyDescent="0.25">
      <c r="V28209" s="80"/>
    </row>
    <row r="28210" spans="22:22" ht="9" hidden="1" customHeight="1" x14ac:dyDescent="0.25">
      <c r="V28210" s="80"/>
    </row>
    <row r="28211" spans="22:22" ht="9" hidden="1" customHeight="1" x14ac:dyDescent="0.25">
      <c r="V28211" s="80"/>
    </row>
    <row r="28212" spans="22:22" ht="9" hidden="1" customHeight="1" x14ac:dyDescent="0.25">
      <c r="V28212" s="80"/>
    </row>
    <row r="28213" spans="22:22" ht="9" hidden="1" customHeight="1" x14ac:dyDescent="0.25">
      <c r="V28213" s="80"/>
    </row>
    <row r="28214" spans="22:22" ht="9" hidden="1" customHeight="1" x14ac:dyDescent="0.25">
      <c r="V28214" s="80"/>
    </row>
    <row r="28215" spans="22:22" ht="9" hidden="1" customHeight="1" x14ac:dyDescent="0.25">
      <c r="V28215" s="80"/>
    </row>
    <row r="28216" spans="22:22" ht="9" hidden="1" customHeight="1" x14ac:dyDescent="0.25">
      <c r="V28216" s="80"/>
    </row>
    <row r="28217" spans="22:22" ht="9" hidden="1" customHeight="1" x14ac:dyDescent="0.25">
      <c r="V28217" s="80"/>
    </row>
    <row r="28218" spans="22:22" ht="9" hidden="1" customHeight="1" x14ac:dyDescent="0.25">
      <c r="V28218" s="80"/>
    </row>
    <row r="28219" spans="22:22" ht="9" hidden="1" customHeight="1" x14ac:dyDescent="0.25">
      <c r="V28219" s="80"/>
    </row>
    <row r="28220" spans="22:22" ht="9" hidden="1" customHeight="1" x14ac:dyDescent="0.25">
      <c r="V28220" s="80"/>
    </row>
    <row r="28221" spans="22:22" ht="9" hidden="1" customHeight="1" x14ac:dyDescent="0.25">
      <c r="V28221" s="80"/>
    </row>
    <row r="28222" spans="22:22" ht="9" hidden="1" customHeight="1" x14ac:dyDescent="0.25">
      <c r="V28222" s="80"/>
    </row>
    <row r="28223" spans="22:22" ht="9" hidden="1" customHeight="1" x14ac:dyDescent="0.25">
      <c r="V28223" s="80"/>
    </row>
    <row r="28224" spans="22:22" ht="9" hidden="1" customHeight="1" x14ac:dyDescent="0.25">
      <c r="V28224" s="80"/>
    </row>
    <row r="28225" spans="22:22" ht="9" hidden="1" customHeight="1" x14ac:dyDescent="0.25">
      <c r="V28225" s="80"/>
    </row>
    <row r="28226" spans="22:22" ht="9" hidden="1" customHeight="1" x14ac:dyDescent="0.25">
      <c r="V28226" s="80"/>
    </row>
    <row r="28227" spans="22:22" ht="9" hidden="1" customHeight="1" x14ac:dyDescent="0.25">
      <c r="V28227" s="80"/>
    </row>
    <row r="28228" spans="22:22" ht="9" hidden="1" customHeight="1" x14ac:dyDescent="0.25">
      <c r="V28228" s="80"/>
    </row>
    <row r="28229" spans="22:22" ht="9" hidden="1" customHeight="1" x14ac:dyDescent="0.25">
      <c r="V28229" s="80"/>
    </row>
    <row r="28230" spans="22:22" ht="9" hidden="1" customHeight="1" x14ac:dyDescent="0.25">
      <c r="V28230" s="80"/>
    </row>
    <row r="28231" spans="22:22" ht="9" hidden="1" customHeight="1" x14ac:dyDescent="0.25">
      <c r="V28231" s="80"/>
    </row>
    <row r="28232" spans="22:22" ht="9" hidden="1" customHeight="1" x14ac:dyDescent="0.25">
      <c r="V28232" s="80"/>
    </row>
    <row r="28233" spans="22:22" ht="9" hidden="1" customHeight="1" x14ac:dyDescent="0.25">
      <c r="V28233" s="80"/>
    </row>
    <row r="28234" spans="22:22" ht="9" hidden="1" customHeight="1" x14ac:dyDescent="0.25">
      <c r="V28234" s="80"/>
    </row>
    <row r="28235" spans="22:22" ht="9" hidden="1" customHeight="1" x14ac:dyDescent="0.25">
      <c r="V28235" s="80"/>
    </row>
    <row r="28236" spans="22:22" ht="9" hidden="1" customHeight="1" x14ac:dyDescent="0.25">
      <c r="V28236" s="80"/>
    </row>
    <row r="28237" spans="22:22" ht="9" hidden="1" customHeight="1" x14ac:dyDescent="0.25">
      <c r="V28237" s="80"/>
    </row>
    <row r="28238" spans="22:22" ht="9" hidden="1" customHeight="1" x14ac:dyDescent="0.25">
      <c r="V28238" s="80"/>
    </row>
    <row r="28239" spans="22:22" ht="9" hidden="1" customHeight="1" x14ac:dyDescent="0.25">
      <c r="V28239" s="80"/>
    </row>
    <row r="28240" spans="22:22" ht="9" hidden="1" customHeight="1" x14ac:dyDescent="0.25">
      <c r="V28240" s="80"/>
    </row>
    <row r="28241" spans="22:22" ht="9" hidden="1" customHeight="1" x14ac:dyDescent="0.25">
      <c r="V28241" s="80"/>
    </row>
    <row r="28242" spans="22:22" ht="9" hidden="1" customHeight="1" x14ac:dyDescent="0.25">
      <c r="V28242" s="80"/>
    </row>
    <row r="28243" spans="22:22" ht="9" hidden="1" customHeight="1" x14ac:dyDescent="0.25">
      <c r="V28243" s="80"/>
    </row>
    <row r="28244" spans="22:22" ht="9" hidden="1" customHeight="1" x14ac:dyDescent="0.25">
      <c r="V28244" s="80"/>
    </row>
    <row r="28245" spans="22:22" ht="9" hidden="1" customHeight="1" x14ac:dyDescent="0.25">
      <c r="V28245" s="80"/>
    </row>
    <row r="28246" spans="22:22" ht="9" hidden="1" customHeight="1" x14ac:dyDescent="0.25">
      <c r="V28246" s="80"/>
    </row>
    <row r="28247" spans="22:22" ht="9" hidden="1" customHeight="1" x14ac:dyDescent="0.25">
      <c r="V28247" s="80"/>
    </row>
    <row r="28248" spans="22:22" ht="9" hidden="1" customHeight="1" x14ac:dyDescent="0.25">
      <c r="V28248" s="80"/>
    </row>
    <row r="28249" spans="22:22" ht="9" hidden="1" customHeight="1" x14ac:dyDescent="0.25">
      <c r="V28249" s="80"/>
    </row>
    <row r="28250" spans="22:22" ht="9" hidden="1" customHeight="1" x14ac:dyDescent="0.25">
      <c r="V28250" s="80"/>
    </row>
    <row r="28251" spans="22:22" ht="9" hidden="1" customHeight="1" x14ac:dyDescent="0.25">
      <c r="V28251" s="80"/>
    </row>
    <row r="28252" spans="22:22" ht="9" hidden="1" customHeight="1" x14ac:dyDescent="0.25">
      <c r="V28252" s="80"/>
    </row>
    <row r="28253" spans="22:22" ht="9" hidden="1" customHeight="1" x14ac:dyDescent="0.25">
      <c r="V28253" s="80"/>
    </row>
    <row r="28254" spans="22:22" ht="9" hidden="1" customHeight="1" x14ac:dyDescent="0.25">
      <c r="V28254" s="80"/>
    </row>
    <row r="28255" spans="22:22" ht="9" hidden="1" customHeight="1" x14ac:dyDescent="0.25">
      <c r="V28255" s="80"/>
    </row>
    <row r="28256" spans="22:22" ht="9" hidden="1" customHeight="1" x14ac:dyDescent="0.25">
      <c r="V28256" s="80"/>
    </row>
    <row r="28257" spans="22:22" ht="9" hidden="1" customHeight="1" x14ac:dyDescent="0.25">
      <c r="V28257" s="80"/>
    </row>
    <row r="28258" spans="22:22" ht="9" hidden="1" customHeight="1" x14ac:dyDescent="0.25">
      <c r="V28258" s="80"/>
    </row>
    <row r="28259" spans="22:22" ht="9" hidden="1" customHeight="1" x14ac:dyDescent="0.25">
      <c r="V28259" s="80"/>
    </row>
    <row r="28260" spans="22:22" ht="9" hidden="1" customHeight="1" x14ac:dyDescent="0.25">
      <c r="V28260" s="80"/>
    </row>
    <row r="28261" spans="22:22" ht="9" hidden="1" customHeight="1" x14ac:dyDescent="0.25">
      <c r="V28261" s="80"/>
    </row>
    <row r="28262" spans="22:22" ht="9" hidden="1" customHeight="1" x14ac:dyDescent="0.25">
      <c r="V28262" s="80"/>
    </row>
    <row r="28263" spans="22:22" ht="9" hidden="1" customHeight="1" x14ac:dyDescent="0.25">
      <c r="V28263" s="80"/>
    </row>
    <row r="28264" spans="22:22" ht="9" hidden="1" customHeight="1" x14ac:dyDescent="0.25">
      <c r="V28264" s="80"/>
    </row>
    <row r="28265" spans="22:22" ht="9" hidden="1" customHeight="1" x14ac:dyDescent="0.25">
      <c r="V28265" s="80"/>
    </row>
    <row r="28266" spans="22:22" ht="9" hidden="1" customHeight="1" x14ac:dyDescent="0.25">
      <c r="V28266" s="80"/>
    </row>
    <row r="28267" spans="22:22" ht="9" hidden="1" customHeight="1" x14ac:dyDescent="0.25">
      <c r="V28267" s="80"/>
    </row>
    <row r="28268" spans="22:22" ht="9" hidden="1" customHeight="1" x14ac:dyDescent="0.25">
      <c r="V28268" s="80"/>
    </row>
    <row r="28269" spans="22:22" ht="9" hidden="1" customHeight="1" x14ac:dyDescent="0.25">
      <c r="V28269" s="80"/>
    </row>
    <row r="28270" spans="22:22" ht="9" hidden="1" customHeight="1" x14ac:dyDescent="0.25">
      <c r="V28270" s="80"/>
    </row>
    <row r="28271" spans="22:22" ht="9" hidden="1" customHeight="1" x14ac:dyDescent="0.25">
      <c r="V28271" s="80"/>
    </row>
    <row r="28272" spans="22:22" ht="9" hidden="1" customHeight="1" x14ac:dyDescent="0.25">
      <c r="V28272" s="80"/>
    </row>
    <row r="28273" spans="22:22" ht="9" hidden="1" customHeight="1" x14ac:dyDescent="0.25">
      <c r="V28273" s="80"/>
    </row>
    <row r="28274" spans="22:22" ht="9" hidden="1" customHeight="1" x14ac:dyDescent="0.25">
      <c r="V28274" s="80"/>
    </row>
    <row r="28275" spans="22:22" ht="9" hidden="1" customHeight="1" x14ac:dyDescent="0.25">
      <c r="V28275" s="80"/>
    </row>
    <row r="28276" spans="22:22" ht="9" hidden="1" customHeight="1" x14ac:dyDescent="0.25">
      <c r="V28276" s="80"/>
    </row>
    <row r="28277" spans="22:22" ht="9" hidden="1" customHeight="1" x14ac:dyDescent="0.25">
      <c r="V28277" s="80"/>
    </row>
    <row r="28278" spans="22:22" ht="9" hidden="1" customHeight="1" x14ac:dyDescent="0.25">
      <c r="V28278" s="80"/>
    </row>
    <row r="28279" spans="22:22" ht="9" hidden="1" customHeight="1" x14ac:dyDescent="0.25">
      <c r="V28279" s="80"/>
    </row>
    <row r="28280" spans="22:22" ht="9" hidden="1" customHeight="1" x14ac:dyDescent="0.25">
      <c r="V28280" s="80"/>
    </row>
    <row r="28281" spans="22:22" ht="9" hidden="1" customHeight="1" x14ac:dyDescent="0.25">
      <c r="V28281" s="80"/>
    </row>
    <row r="28282" spans="22:22" ht="9" hidden="1" customHeight="1" x14ac:dyDescent="0.25">
      <c r="V28282" s="80"/>
    </row>
    <row r="28283" spans="22:22" ht="9" hidden="1" customHeight="1" x14ac:dyDescent="0.25">
      <c r="V28283" s="80"/>
    </row>
    <row r="28284" spans="22:22" ht="9" hidden="1" customHeight="1" x14ac:dyDescent="0.25">
      <c r="V28284" s="80"/>
    </row>
    <row r="28285" spans="22:22" ht="9" hidden="1" customHeight="1" x14ac:dyDescent="0.25">
      <c r="V28285" s="80"/>
    </row>
    <row r="28286" spans="22:22" ht="9" hidden="1" customHeight="1" x14ac:dyDescent="0.25">
      <c r="V28286" s="80"/>
    </row>
    <row r="28287" spans="22:22" ht="9" hidden="1" customHeight="1" x14ac:dyDescent="0.25">
      <c r="V28287" s="80"/>
    </row>
    <row r="28288" spans="22:22" ht="9" hidden="1" customHeight="1" x14ac:dyDescent="0.25">
      <c r="V28288" s="80"/>
    </row>
    <row r="28289" spans="22:22" ht="9" hidden="1" customHeight="1" x14ac:dyDescent="0.25">
      <c r="V28289" s="80"/>
    </row>
    <row r="28290" spans="22:22" ht="9" hidden="1" customHeight="1" x14ac:dyDescent="0.25">
      <c r="V28290" s="80"/>
    </row>
    <row r="28291" spans="22:22" ht="9" hidden="1" customHeight="1" x14ac:dyDescent="0.25">
      <c r="V28291" s="80"/>
    </row>
    <row r="28292" spans="22:22" ht="9" hidden="1" customHeight="1" x14ac:dyDescent="0.25">
      <c r="V28292" s="80"/>
    </row>
    <row r="28293" spans="22:22" ht="9" hidden="1" customHeight="1" x14ac:dyDescent="0.25">
      <c r="V28293" s="80"/>
    </row>
    <row r="28294" spans="22:22" ht="9" hidden="1" customHeight="1" x14ac:dyDescent="0.25">
      <c r="V28294" s="80"/>
    </row>
    <row r="28295" spans="22:22" ht="9" hidden="1" customHeight="1" x14ac:dyDescent="0.25">
      <c r="V28295" s="80"/>
    </row>
    <row r="28296" spans="22:22" ht="9" hidden="1" customHeight="1" x14ac:dyDescent="0.25">
      <c r="V28296" s="80"/>
    </row>
    <row r="28297" spans="22:22" ht="9" hidden="1" customHeight="1" x14ac:dyDescent="0.25">
      <c r="V28297" s="80"/>
    </row>
    <row r="28298" spans="22:22" ht="9" hidden="1" customHeight="1" x14ac:dyDescent="0.25">
      <c r="V28298" s="80"/>
    </row>
    <row r="28299" spans="22:22" ht="9" hidden="1" customHeight="1" x14ac:dyDescent="0.25">
      <c r="V28299" s="80"/>
    </row>
    <row r="28300" spans="22:22" ht="9" hidden="1" customHeight="1" x14ac:dyDescent="0.25">
      <c r="V28300" s="80"/>
    </row>
    <row r="28301" spans="22:22" ht="9" hidden="1" customHeight="1" x14ac:dyDescent="0.25">
      <c r="V28301" s="80"/>
    </row>
    <row r="28302" spans="22:22" ht="9" hidden="1" customHeight="1" x14ac:dyDescent="0.25">
      <c r="V28302" s="80"/>
    </row>
    <row r="28303" spans="22:22" ht="9" hidden="1" customHeight="1" x14ac:dyDescent="0.25">
      <c r="V28303" s="80"/>
    </row>
    <row r="28304" spans="22:22" ht="9" hidden="1" customHeight="1" x14ac:dyDescent="0.25">
      <c r="V28304" s="80"/>
    </row>
    <row r="28305" spans="22:22" ht="9" hidden="1" customHeight="1" x14ac:dyDescent="0.25">
      <c r="V28305" s="80"/>
    </row>
    <row r="28306" spans="22:22" ht="9" hidden="1" customHeight="1" x14ac:dyDescent="0.25">
      <c r="V28306" s="80"/>
    </row>
    <row r="28307" spans="22:22" ht="9" hidden="1" customHeight="1" x14ac:dyDescent="0.25">
      <c r="V28307" s="80"/>
    </row>
    <row r="28308" spans="22:22" ht="9" hidden="1" customHeight="1" x14ac:dyDescent="0.25">
      <c r="V28308" s="80"/>
    </row>
    <row r="28309" spans="22:22" ht="9" hidden="1" customHeight="1" x14ac:dyDescent="0.25">
      <c r="V28309" s="80"/>
    </row>
    <row r="28310" spans="22:22" ht="9" hidden="1" customHeight="1" x14ac:dyDescent="0.25">
      <c r="V28310" s="80"/>
    </row>
    <row r="28311" spans="22:22" ht="9" hidden="1" customHeight="1" x14ac:dyDescent="0.25">
      <c r="V28311" s="80"/>
    </row>
    <row r="28312" spans="22:22" ht="9" hidden="1" customHeight="1" x14ac:dyDescent="0.25">
      <c r="V28312" s="80"/>
    </row>
    <row r="28313" spans="22:22" ht="9" hidden="1" customHeight="1" x14ac:dyDescent="0.25">
      <c r="V28313" s="80"/>
    </row>
    <row r="28314" spans="22:22" ht="9" hidden="1" customHeight="1" x14ac:dyDescent="0.25">
      <c r="V28314" s="80"/>
    </row>
    <row r="28315" spans="22:22" ht="9" hidden="1" customHeight="1" x14ac:dyDescent="0.25">
      <c r="V28315" s="80"/>
    </row>
    <row r="28316" spans="22:22" ht="9" hidden="1" customHeight="1" x14ac:dyDescent="0.25">
      <c r="V28316" s="80"/>
    </row>
    <row r="28317" spans="22:22" ht="9" hidden="1" customHeight="1" x14ac:dyDescent="0.25">
      <c r="V28317" s="80"/>
    </row>
    <row r="28318" spans="22:22" ht="9" hidden="1" customHeight="1" x14ac:dyDescent="0.25">
      <c r="V28318" s="80"/>
    </row>
    <row r="28319" spans="22:22" ht="9" hidden="1" customHeight="1" x14ac:dyDescent="0.25">
      <c r="V28319" s="80"/>
    </row>
    <row r="28320" spans="22:22" ht="9" hidden="1" customHeight="1" x14ac:dyDescent="0.25">
      <c r="V28320" s="80"/>
    </row>
    <row r="28321" spans="22:22" ht="9" hidden="1" customHeight="1" x14ac:dyDescent="0.25">
      <c r="V28321" s="80"/>
    </row>
    <row r="28322" spans="22:22" ht="9" hidden="1" customHeight="1" x14ac:dyDescent="0.25">
      <c r="V28322" s="80"/>
    </row>
    <row r="28323" spans="22:22" ht="9" hidden="1" customHeight="1" x14ac:dyDescent="0.25">
      <c r="V28323" s="80"/>
    </row>
    <row r="28324" spans="22:22" ht="9" hidden="1" customHeight="1" x14ac:dyDescent="0.25">
      <c r="V28324" s="80"/>
    </row>
    <row r="28325" spans="22:22" ht="9" hidden="1" customHeight="1" x14ac:dyDescent="0.25">
      <c r="V28325" s="80"/>
    </row>
    <row r="28326" spans="22:22" ht="9" hidden="1" customHeight="1" x14ac:dyDescent="0.25">
      <c r="V28326" s="80"/>
    </row>
    <row r="28327" spans="22:22" ht="9" hidden="1" customHeight="1" x14ac:dyDescent="0.25">
      <c r="V28327" s="80"/>
    </row>
    <row r="28328" spans="22:22" ht="9" hidden="1" customHeight="1" x14ac:dyDescent="0.25">
      <c r="V28328" s="80"/>
    </row>
    <row r="28329" spans="22:22" ht="9" hidden="1" customHeight="1" x14ac:dyDescent="0.25">
      <c r="V28329" s="80"/>
    </row>
    <row r="28330" spans="22:22" ht="9" hidden="1" customHeight="1" x14ac:dyDescent="0.25">
      <c r="V28330" s="80"/>
    </row>
    <row r="28331" spans="22:22" ht="9" hidden="1" customHeight="1" x14ac:dyDescent="0.25">
      <c r="V28331" s="80"/>
    </row>
    <row r="28332" spans="22:22" ht="9" hidden="1" customHeight="1" x14ac:dyDescent="0.25">
      <c r="V28332" s="80"/>
    </row>
    <row r="28333" spans="22:22" ht="9" hidden="1" customHeight="1" x14ac:dyDescent="0.25">
      <c r="V28333" s="80"/>
    </row>
    <row r="28334" spans="22:22" ht="9" hidden="1" customHeight="1" x14ac:dyDescent="0.25">
      <c r="V28334" s="80"/>
    </row>
    <row r="28335" spans="22:22" ht="9" hidden="1" customHeight="1" x14ac:dyDescent="0.25">
      <c r="V28335" s="80"/>
    </row>
    <row r="28336" spans="22:22" ht="9" hidden="1" customHeight="1" x14ac:dyDescent="0.25">
      <c r="V28336" s="80"/>
    </row>
    <row r="28337" spans="22:22" ht="9" hidden="1" customHeight="1" x14ac:dyDescent="0.25">
      <c r="V28337" s="80"/>
    </row>
    <row r="28338" spans="22:22" ht="9" hidden="1" customHeight="1" x14ac:dyDescent="0.25">
      <c r="V28338" s="80"/>
    </row>
    <row r="28339" spans="22:22" ht="9" hidden="1" customHeight="1" x14ac:dyDescent="0.25">
      <c r="V28339" s="80"/>
    </row>
    <row r="28340" spans="22:22" ht="9" hidden="1" customHeight="1" x14ac:dyDescent="0.25">
      <c r="V28340" s="80"/>
    </row>
    <row r="28341" spans="22:22" ht="9" hidden="1" customHeight="1" x14ac:dyDescent="0.25">
      <c r="V28341" s="80"/>
    </row>
    <row r="28342" spans="22:22" ht="9" hidden="1" customHeight="1" x14ac:dyDescent="0.25">
      <c r="V28342" s="80"/>
    </row>
    <row r="28343" spans="22:22" ht="9" hidden="1" customHeight="1" x14ac:dyDescent="0.25">
      <c r="V28343" s="80"/>
    </row>
    <row r="28344" spans="22:22" ht="9" hidden="1" customHeight="1" x14ac:dyDescent="0.25">
      <c r="V28344" s="80"/>
    </row>
    <row r="28345" spans="22:22" ht="9" hidden="1" customHeight="1" x14ac:dyDescent="0.25">
      <c r="V28345" s="80"/>
    </row>
    <row r="28346" spans="22:22" ht="9" hidden="1" customHeight="1" x14ac:dyDescent="0.25">
      <c r="V28346" s="80"/>
    </row>
    <row r="28347" spans="22:22" ht="9" hidden="1" customHeight="1" x14ac:dyDescent="0.25">
      <c r="V28347" s="80"/>
    </row>
    <row r="28348" spans="22:22" ht="9" hidden="1" customHeight="1" x14ac:dyDescent="0.25">
      <c r="V28348" s="80"/>
    </row>
    <row r="28349" spans="22:22" ht="9" hidden="1" customHeight="1" x14ac:dyDescent="0.25">
      <c r="V28349" s="80"/>
    </row>
    <row r="28350" spans="22:22" ht="9" hidden="1" customHeight="1" x14ac:dyDescent="0.25">
      <c r="V28350" s="80"/>
    </row>
    <row r="28351" spans="22:22" ht="9" hidden="1" customHeight="1" x14ac:dyDescent="0.25">
      <c r="V28351" s="80"/>
    </row>
    <row r="28352" spans="22:22" ht="9" hidden="1" customHeight="1" x14ac:dyDescent="0.25">
      <c r="V28352" s="80"/>
    </row>
    <row r="28353" spans="22:22" ht="9" hidden="1" customHeight="1" x14ac:dyDescent="0.25">
      <c r="V28353" s="80"/>
    </row>
    <row r="28354" spans="22:22" ht="9" hidden="1" customHeight="1" x14ac:dyDescent="0.25">
      <c r="V28354" s="80"/>
    </row>
    <row r="28355" spans="22:22" ht="9" hidden="1" customHeight="1" x14ac:dyDescent="0.25">
      <c r="V28355" s="80"/>
    </row>
    <row r="28356" spans="22:22" ht="9" hidden="1" customHeight="1" x14ac:dyDescent="0.25">
      <c r="V28356" s="80"/>
    </row>
    <row r="28357" spans="22:22" ht="9" hidden="1" customHeight="1" x14ac:dyDescent="0.25">
      <c r="V28357" s="80"/>
    </row>
    <row r="28358" spans="22:22" ht="9" hidden="1" customHeight="1" x14ac:dyDescent="0.25">
      <c r="V28358" s="80"/>
    </row>
    <row r="28359" spans="22:22" ht="9" hidden="1" customHeight="1" x14ac:dyDescent="0.25">
      <c r="V28359" s="80"/>
    </row>
    <row r="28360" spans="22:22" ht="9" hidden="1" customHeight="1" x14ac:dyDescent="0.25">
      <c r="V28360" s="80"/>
    </row>
    <row r="28361" spans="22:22" ht="9" hidden="1" customHeight="1" x14ac:dyDescent="0.25">
      <c r="V28361" s="80"/>
    </row>
    <row r="28362" spans="22:22" ht="9" hidden="1" customHeight="1" x14ac:dyDescent="0.25">
      <c r="V28362" s="80"/>
    </row>
    <row r="28363" spans="22:22" ht="9" hidden="1" customHeight="1" x14ac:dyDescent="0.25">
      <c r="V28363" s="80"/>
    </row>
    <row r="28364" spans="22:22" ht="9" hidden="1" customHeight="1" x14ac:dyDescent="0.25">
      <c r="V28364" s="80"/>
    </row>
    <row r="28365" spans="22:22" ht="9" hidden="1" customHeight="1" x14ac:dyDescent="0.25">
      <c r="V28365" s="80"/>
    </row>
    <row r="28366" spans="22:22" ht="9" hidden="1" customHeight="1" x14ac:dyDescent="0.25">
      <c r="V28366" s="80"/>
    </row>
    <row r="28367" spans="22:22" ht="9" hidden="1" customHeight="1" x14ac:dyDescent="0.25">
      <c r="V28367" s="80"/>
    </row>
    <row r="28368" spans="22:22" ht="9" hidden="1" customHeight="1" x14ac:dyDescent="0.25">
      <c r="V28368" s="80"/>
    </row>
    <row r="28369" spans="22:22" ht="9" hidden="1" customHeight="1" x14ac:dyDescent="0.25">
      <c r="V28369" s="80"/>
    </row>
    <row r="28370" spans="22:22" ht="9" hidden="1" customHeight="1" x14ac:dyDescent="0.25">
      <c r="V28370" s="80"/>
    </row>
    <row r="28371" spans="22:22" ht="9" hidden="1" customHeight="1" x14ac:dyDescent="0.25">
      <c r="V28371" s="80"/>
    </row>
    <row r="28372" spans="22:22" ht="9" hidden="1" customHeight="1" x14ac:dyDescent="0.25">
      <c r="V28372" s="80"/>
    </row>
    <row r="28373" spans="22:22" ht="9" hidden="1" customHeight="1" x14ac:dyDescent="0.25">
      <c r="V28373" s="80"/>
    </row>
    <row r="28374" spans="22:22" ht="9" hidden="1" customHeight="1" x14ac:dyDescent="0.25">
      <c r="V28374" s="80"/>
    </row>
    <row r="28375" spans="22:22" ht="9" hidden="1" customHeight="1" x14ac:dyDescent="0.25">
      <c r="V28375" s="80"/>
    </row>
    <row r="28376" spans="22:22" ht="9" hidden="1" customHeight="1" x14ac:dyDescent="0.25">
      <c r="V28376" s="80"/>
    </row>
    <row r="28377" spans="22:22" ht="9" hidden="1" customHeight="1" x14ac:dyDescent="0.25">
      <c r="V28377" s="80"/>
    </row>
    <row r="28378" spans="22:22" ht="9" hidden="1" customHeight="1" x14ac:dyDescent="0.25">
      <c r="V28378" s="80"/>
    </row>
    <row r="28379" spans="22:22" ht="9" hidden="1" customHeight="1" x14ac:dyDescent="0.25">
      <c r="V28379" s="80"/>
    </row>
    <row r="28380" spans="22:22" ht="9" hidden="1" customHeight="1" x14ac:dyDescent="0.25">
      <c r="V28380" s="80"/>
    </row>
    <row r="28381" spans="22:22" ht="9" hidden="1" customHeight="1" x14ac:dyDescent="0.25">
      <c r="V28381" s="80"/>
    </row>
    <row r="28382" spans="22:22" ht="9" hidden="1" customHeight="1" x14ac:dyDescent="0.25">
      <c r="V28382" s="80"/>
    </row>
    <row r="28383" spans="22:22" ht="9" hidden="1" customHeight="1" x14ac:dyDescent="0.25">
      <c r="V28383" s="80"/>
    </row>
    <row r="28384" spans="22:22" ht="9" hidden="1" customHeight="1" x14ac:dyDescent="0.25">
      <c r="V28384" s="80"/>
    </row>
    <row r="28385" spans="22:22" ht="9" hidden="1" customHeight="1" x14ac:dyDescent="0.25">
      <c r="V28385" s="80"/>
    </row>
    <row r="28386" spans="22:22" ht="9" hidden="1" customHeight="1" x14ac:dyDescent="0.25">
      <c r="V28386" s="80"/>
    </row>
    <row r="28387" spans="22:22" ht="9" hidden="1" customHeight="1" x14ac:dyDescent="0.25">
      <c r="V28387" s="80"/>
    </row>
    <row r="28388" spans="22:22" ht="9" hidden="1" customHeight="1" x14ac:dyDescent="0.25">
      <c r="V28388" s="80"/>
    </row>
    <row r="28389" spans="22:22" ht="9" hidden="1" customHeight="1" x14ac:dyDescent="0.25">
      <c r="V28389" s="80"/>
    </row>
    <row r="28390" spans="22:22" ht="9" hidden="1" customHeight="1" x14ac:dyDescent="0.25">
      <c r="V28390" s="80"/>
    </row>
    <row r="28391" spans="22:22" ht="9" hidden="1" customHeight="1" x14ac:dyDescent="0.25">
      <c r="V28391" s="80"/>
    </row>
    <row r="28392" spans="22:22" ht="9" hidden="1" customHeight="1" x14ac:dyDescent="0.25">
      <c r="V28392" s="80"/>
    </row>
    <row r="28393" spans="22:22" ht="9" hidden="1" customHeight="1" x14ac:dyDescent="0.25">
      <c r="V28393" s="80"/>
    </row>
    <row r="28394" spans="22:22" ht="9" hidden="1" customHeight="1" x14ac:dyDescent="0.25">
      <c r="V28394" s="80"/>
    </row>
    <row r="28395" spans="22:22" ht="9" hidden="1" customHeight="1" x14ac:dyDescent="0.25">
      <c r="V28395" s="80"/>
    </row>
    <row r="28396" spans="22:22" ht="9" hidden="1" customHeight="1" x14ac:dyDescent="0.25">
      <c r="V28396" s="80"/>
    </row>
    <row r="28397" spans="22:22" ht="9" hidden="1" customHeight="1" x14ac:dyDescent="0.25">
      <c r="V28397" s="80"/>
    </row>
    <row r="28398" spans="22:22" ht="9" hidden="1" customHeight="1" x14ac:dyDescent="0.25">
      <c r="V28398" s="80"/>
    </row>
    <row r="28399" spans="22:22" ht="9" hidden="1" customHeight="1" x14ac:dyDescent="0.25">
      <c r="V28399" s="80"/>
    </row>
    <row r="28400" spans="22:22" ht="9" hidden="1" customHeight="1" x14ac:dyDescent="0.25">
      <c r="V28400" s="80"/>
    </row>
    <row r="28401" spans="22:22" ht="9" hidden="1" customHeight="1" x14ac:dyDescent="0.25">
      <c r="V28401" s="80"/>
    </row>
    <row r="28402" spans="22:22" ht="9" hidden="1" customHeight="1" x14ac:dyDescent="0.25">
      <c r="V28402" s="80"/>
    </row>
    <row r="28403" spans="22:22" ht="9" hidden="1" customHeight="1" x14ac:dyDescent="0.25">
      <c r="V28403" s="80"/>
    </row>
    <row r="28404" spans="22:22" ht="9" hidden="1" customHeight="1" x14ac:dyDescent="0.25">
      <c r="V28404" s="80"/>
    </row>
    <row r="28405" spans="22:22" ht="9" hidden="1" customHeight="1" x14ac:dyDescent="0.25">
      <c r="V28405" s="80"/>
    </row>
    <row r="28406" spans="22:22" ht="9" hidden="1" customHeight="1" x14ac:dyDescent="0.25">
      <c r="V28406" s="80"/>
    </row>
    <row r="28407" spans="22:22" ht="9" hidden="1" customHeight="1" x14ac:dyDescent="0.25">
      <c r="V28407" s="80"/>
    </row>
    <row r="28408" spans="22:22" ht="9" hidden="1" customHeight="1" x14ac:dyDescent="0.25">
      <c r="V28408" s="80"/>
    </row>
    <row r="28409" spans="22:22" ht="9" hidden="1" customHeight="1" x14ac:dyDescent="0.25">
      <c r="V28409" s="80"/>
    </row>
    <row r="28410" spans="22:22" ht="9" hidden="1" customHeight="1" x14ac:dyDescent="0.25">
      <c r="V28410" s="80"/>
    </row>
    <row r="28411" spans="22:22" ht="9" hidden="1" customHeight="1" x14ac:dyDescent="0.25">
      <c r="V28411" s="80"/>
    </row>
    <row r="28412" spans="22:22" ht="9" hidden="1" customHeight="1" x14ac:dyDescent="0.25">
      <c r="V28412" s="80"/>
    </row>
    <row r="28413" spans="22:22" ht="9" hidden="1" customHeight="1" x14ac:dyDescent="0.25">
      <c r="V28413" s="80"/>
    </row>
    <row r="28414" spans="22:22" ht="9" hidden="1" customHeight="1" x14ac:dyDescent="0.25">
      <c r="V28414" s="80"/>
    </row>
    <row r="28415" spans="22:22" ht="9" hidden="1" customHeight="1" x14ac:dyDescent="0.25">
      <c r="V28415" s="80"/>
    </row>
    <row r="28416" spans="22:22" ht="9" hidden="1" customHeight="1" x14ac:dyDescent="0.25">
      <c r="V28416" s="80"/>
    </row>
    <row r="28417" spans="22:22" ht="9" hidden="1" customHeight="1" x14ac:dyDescent="0.25">
      <c r="V28417" s="80"/>
    </row>
    <row r="28418" spans="22:22" ht="9" hidden="1" customHeight="1" x14ac:dyDescent="0.25">
      <c r="V28418" s="80"/>
    </row>
    <row r="28419" spans="22:22" ht="9" hidden="1" customHeight="1" x14ac:dyDescent="0.25">
      <c r="V28419" s="80"/>
    </row>
    <row r="28420" spans="22:22" ht="9" hidden="1" customHeight="1" x14ac:dyDescent="0.25">
      <c r="V28420" s="80"/>
    </row>
    <row r="28421" spans="22:22" ht="9" hidden="1" customHeight="1" x14ac:dyDescent="0.25">
      <c r="V28421" s="80"/>
    </row>
    <row r="28422" spans="22:22" ht="9" hidden="1" customHeight="1" x14ac:dyDescent="0.25">
      <c r="V28422" s="80"/>
    </row>
    <row r="28423" spans="22:22" ht="9" hidden="1" customHeight="1" x14ac:dyDescent="0.25">
      <c r="V28423" s="80"/>
    </row>
    <row r="28424" spans="22:22" ht="9" hidden="1" customHeight="1" x14ac:dyDescent="0.25">
      <c r="V28424" s="80"/>
    </row>
    <row r="28425" spans="22:22" ht="9" hidden="1" customHeight="1" x14ac:dyDescent="0.25">
      <c r="V28425" s="80"/>
    </row>
    <row r="28426" spans="22:22" ht="9" hidden="1" customHeight="1" x14ac:dyDescent="0.25">
      <c r="V28426" s="80"/>
    </row>
    <row r="28427" spans="22:22" ht="9" hidden="1" customHeight="1" x14ac:dyDescent="0.25">
      <c r="V28427" s="80"/>
    </row>
    <row r="28428" spans="22:22" ht="9" hidden="1" customHeight="1" x14ac:dyDescent="0.25">
      <c r="V28428" s="80"/>
    </row>
    <row r="28429" spans="22:22" ht="9" hidden="1" customHeight="1" x14ac:dyDescent="0.25">
      <c r="V28429" s="80"/>
    </row>
    <row r="28430" spans="22:22" ht="9" hidden="1" customHeight="1" x14ac:dyDescent="0.25">
      <c r="V28430" s="80"/>
    </row>
    <row r="28431" spans="22:22" ht="9" hidden="1" customHeight="1" x14ac:dyDescent="0.25">
      <c r="V28431" s="80"/>
    </row>
    <row r="28432" spans="22:22" ht="9" hidden="1" customHeight="1" x14ac:dyDescent="0.25">
      <c r="V28432" s="80"/>
    </row>
    <row r="28433" spans="22:22" ht="9" hidden="1" customHeight="1" x14ac:dyDescent="0.25">
      <c r="V28433" s="80"/>
    </row>
    <row r="28434" spans="22:22" ht="9" hidden="1" customHeight="1" x14ac:dyDescent="0.25">
      <c r="V28434" s="80"/>
    </row>
    <row r="28435" spans="22:22" ht="9" hidden="1" customHeight="1" x14ac:dyDescent="0.25">
      <c r="V28435" s="80"/>
    </row>
    <row r="28436" spans="22:22" ht="9" hidden="1" customHeight="1" x14ac:dyDescent="0.25">
      <c r="V28436" s="80"/>
    </row>
    <row r="28437" spans="22:22" ht="9" hidden="1" customHeight="1" x14ac:dyDescent="0.25">
      <c r="V28437" s="80"/>
    </row>
    <row r="28438" spans="22:22" ht="9" hidden="1" customHeight="1" x14ac:dyDescent="0.25">
      <c r="V28438" s="80"/>
    </row>
    <row r="28439" spans="22:22" ht="9" hidden="1" customHeight="1" x14ac:dyDescent="0.25">
      <c r="V28439" s="80"/>
    </row>
    <row r="28440" spans="22:22" ht="9" hidden="1" customHeight="1" x14ac:dyDescent="0.25">
      <c r="V28440" s="80"/>
    </row>
    <row r="28441" spans="22:22" ht="9" hidden="1" customHeight="1" x14ac:dyDescent="0.25">
      <c r="V28441" s="80"/>
    </row>
    <row r="28442" spans="22:22" ht="9" hidden="1" customHeight="1" x14ac:dyDescent="0.25">
      <c r="V28442" s="80"/>
    </row>
    <row r="28443" spans="22:22" ht="9" hidden="1" customHeight="1" x14ac:dyDescent="0.25">
      <c r="V28443" s="80"/>
    </row>
    <row r="28444" spans="22:22" ht="9" hidden="1" customHeight="1" x14ac:dyDescent="0.25">
      <c r="V28444" s="80"/>
    </row>
    <row r="28445" spans="22:22" ht="9" hidden="1" customHeight="1" x14ac:dyDescent="0.25">
      <c r="V28445" s="80"/>
    </row>
    <row r="28446" spans="22:22" ht="9" hidden="1" customHeight="1" x14ac:dyDescent="0.25">
      <c r="V28446" s="80"/>
    </row>
    <row r="28447" spans="22:22" ht="9" hidden="1" customHeight="1" x14ac:dyDescent="0.25">
      <c r="V28447" s="80"/>
    </row>
    <row r="28448" spans="22:22" ht="9" hidden="1" customHeight="1" x14ac:dyDescent="0.25">
      <c r="V28448" s="80"/>
    </row>
    <row r="28449" spans="22:22" ht="9" hidden="1" customHeight="1" x14ac:dyDescent="0.25">
      <c r="V28449" s="80"/>
    </row>
    <row r="28450" spans="22:22" ht="9" hidden="1" customHeight="1" x14ac:dyDescent="0.25">
      <c r="V28450" s="80"/>
    </row>
    <row r="28451" spans="22:22" ht="9" hidden="1" customHeight="1" x14ac:dyDescent="0.25">
      <c r="V28451" s="80"/>
    </row>
    <row r="28452" spans="22:22" ht="9" hidden="1" customHeight="1" x14ac:dyDescent="0.25">
      <c r="V28452" s="80"/>
    </row>
    <row r="28453" spans="22:22" ht="9" hidden="1" customHeight="1" x14ac:dyDescent="0.25">
      <c r="V28453" s="80"/>
    </row>
    <row r="28454" spans="22:22" ht="9" hidden="1" customHeight="1" x14ac:dyDescent="0.25">
      <c r="V28454" s="80"/>
    </row>
    <row r="28455" spans="22:22" ht="9" hidden="1" customHeight="1" x14ac:dyDescent="0.25">
      <c r="V28455" s="80"/>
    </row>
    <row r="28456" spans="22:22" ht="9" hidden="1" customHeight="1" x14ac:dyDescent="0.25">
      <c r="V28456" s="80"/>
    </row>
    <row r="28457" spans="22:22" ht="9" hidden="1" customHeight="1" x14ac:dyDescent="0.25">
      <c r="V28457" s="80"/>
    </row>
    <row r="28458" spans="22:22" ht="9" hidden="1" customHeight="1" x14ac:dyDescent="0.25">
      <c r="V28458" s="80"/>
    </row>
    <row r="28459" spans="22:22" ht="9" hidden="1" customHeight="1" x14ac:dyDescent="0.25">
      <c r="V28459" s="80"/>
    </row>
    <row r="28460" spans="22:22" ht="9" hidden="1" customHeight="1" x14ac:dyDescent="0.25">
      <c r="V28460" s="80"/>
    </row>
    <row r="28461" spans="22:22" ht="9" hidden="1" customHeight="1" x14ac:dyDescent="0.25">
      <c r="V28461" s="80"/>
    </row>
    <row r="28462" spans="22:22" ht="9" hidden="1" customHeight="1" x14ac:dyDescent="0.25">
      <c r="V28462" s="80"/>
    </row>
    <row r="28463" spans="22:22" ht="9" hidden="1" customHeight="1" x14ac:dyDescent="0.25">
      <c r="V28463" s="80"/>
    </row>
    <row r="28464" spans="22:22" ht="9" hidden="1" customHeight="1" x14ac:dyDescent="0.25">
      <c r="V28464" s="80"/>
    </row>
    <row r="28465" spans="22:22" ht="9" hidden="1" customHeight="1" x14ac:dyDescent="0.25">
      <c r="V28465" s="80"/>
    </row>
    <row r="28466" spans="22:22" ht="9" hidden="1" customHeight="1" x14ac:dyDescent="0.25">
      <c r="V28466" s="80"/>
    </row>
    <row r="28467" spans="22:22" ht="9" hidden="1" customHeight="1" x14ac:dyDescent="0.25">
      <c r="V28467" s="80"/>
    </row>
    <row r="28468" spans="22:22" ht="9" hidden="1" customHeight="1" x14ac:dyDescent="0.25">
      <c r="V28468" s="80"/>
    </row>
    <row r="28469" spans="22:22" ht="9" hidden="1" customHeight="1" x14ac:dyDescent="0.25">
      <c r="V28469" s="80"/>
    </row>
    <row r="28470" spans="22:22" ht="9" hidden="1" customHeight="1" x14ac:dyDescent="0.25">
      <c r="V28470" s="80"/>
    </row>
    <row r="28471" spans="22:22" ht="9" hidden="1" customHeight="1" x14ac:dyDescent="0.25">
      <c r="V28471" s="80"/>
    </row>
    <row r="28472" spans="22:22" ht="9" hidden="1" customHeight="1" x14ac:dyDescent="0.25">
      <c r="V28472" s="80"/>
    </row>
    <row r="28473" spans="22:22" ht="9" hidden="1" customHeight="1" x14ac:dyDescent="0.25">
      <c r="V28473" s="80"/>
    </row>
    <row r="28474" spans="22:22" ht="9" hidden="1" customHeight="1" x14ac:dyDescent="0.25">
      <c r="V28474" s="80"/>
    </row>
    <row r="28475" spans="22:22" ht="9" hidden="1" customHeight="1" x14ac:dyDescent="0.25">
      <c r="V28475" s="80"/>
    </row>
    <row r="28476" spans="22:22" ht="9" hidden="1" customHeight="1" x14ac:dyDescent="0.25">
      <c r="V28476" s="80"/>
    </row>
    <row r="28477" spans="22:22" ht="9" hidden="1" customHeight="1" x14ac:dyDescent="0.25">
      <c r="V28477" s="80"/>
    </row>
    <row r="28478" spans="22:22" ht="9" hidden="1" customHeight="1" x14ac:dyDescent="0.25">
      <c r="V28478" s="80"/>
    </row>
    <row r="28479" spans="22:22" ht="9" hidden="1" customHeight="1" x14ac:dyDescent="0.25">
      <c r="V28479" s="80"/>
    </row>
    <row r="28480" spans="22:22" ht="9" hidden="1" customHeight="1" x14ac:dyDescent="0.25">
      <c r="V28480" s="80"/>
    </row>
    <row r="28481" spans="22:22" ht="9" hidden="1" customHeight="1" x14ac:dyDescent="0.25">
      <c r="V28481" s="80"/>
    </row>
    <row r="28482" spans="22:22" ht="9" hidden="1" customHeight="1" x14ac:dyDescent="0.25">
      <c r="V28482" s="80"/>
    </row>
    <row r="28483" spans="22:22" ht="9" hidden="1" customHeight="1" x14ac:dyDescent="0.25">
      <c r="V28483" s="80"/>
    </row>
    <row r="28484" spans="22:22" ht="9" hidden="1" customHeight="1" x14ac:dyDescent="0.25">
      <c r="V28484" s="80"/>
    </row>
    <row r="28485" spans="22:22" ht="9" hidden="1" customHeight="1" x14ac:dyDescent="0.25">
      <c r="V28485" s="80"/>
    </row>
    <row r="28486" spans="22:22" ht="9" hidden="1" customHeight="1" x14ac:dyDescent="0.25">
      <c r="V28486" s="80"/>
    </row>
    <row r="28487" spans="22:22" ht="9" hidden="1" customHeight="1" x14ac:dyDescent="0.25">
      <c r="V28487" s="80"/>
    </row>
    <row r="28488" spans="22:22" ht="9" hidden="1" customHeight="1" x14ac:dyDescent="0.25">
      <c r="V28488" s="80"/>
    </row>
    <row r="28489" spans="22:22" ht="9" hidden="1" customHeight="1" x14ac:dyDescent="0.25">
      <c r="V28489" s="80"/>
    </row>
    <row r="28490" spans="22:22" ht="9" hidden="1" customHeight="1" x14ac:dyDescent="0.25">
      <c r="V28490" s="80"/>
    </row>
    <row r="28491" spans="22:22" ht="9" hidden="1" customHeight="1" x14ac:dyDescent="0.25">
      <c r="V28491" s="80"/>
    </row>
    <row r="28492" spans="22:22" ht="9" hidden="1" customHeight="1" x14ac:dyDescent="0.25">
      <c r="V28492" s="80"/>
    </row>
    <row r="28493" spans="22:22" ht="9" hidden="1" customHeight="1" x14ac:dyDescent="0.25">
      <c r="V28493" s="80"/>
    </row>
    <row r="28494" spans="22:22" ht="9" hidden="1" customHeight="1" x14ac:dyDescent="0.25">
      <c r="V28494" s="80"/>
    </row>
    <row r="28495" spans="22:22" ht="9" hidden="1" customHeight="1" x14ac:dyDescent="0.25">
      <c r="V28495" s="80"/>
    </row>
    <row r="28496" spans="22:22" ht="9" hidden="1" customHeight="1" x14ac:dyDescent="0.25">
      <c r="V28496" s="80"/>
    </row>
    <row r="28497" spans="22:22" ht="9" hidden="1" customHeight="1" x14ac:dyDescent="0.25">
      <c r="V28497" s="80"/>
    </row>
    <row r="28498" spans="22:22" ht="9" hidden="1" customHeight="1" x14ac:dyDescent="0.25">
      <c r="V28498" s="80"/>
    </row>
    <row r="28499" spans="22:22" ht="9" hidden="1" customHeight="1" x14ac:dyDescent="0.25">
      <c r="V28499" s="80"/>
    </row>
    <row r="28500" spans="22:22" ht="9" hidden="1" customHeight="1" x14ac:dyDescent="0.25">
      <c r="V28500" s="80"/>
    </row>
    <row r="28501" spans="22:22" ht="9" hidden="1" customHeight="1" x14ac:dyDescent="0.25">
      <c r="V28501" s="80"/>
    </row>
    <row r="28502" spans="22:22" ht="9" hidden="1" customHeight="1" x14ac:dyDescent="0.25">
      <c r="V28502" s="80"/>
    </row>
    <row r="28503" spans="22:22" ht="9" hidden="1" customHeight="1" x14ac:dyDescent="0.25">
      <c r="V28503" s="80"/>
    </row>
    <row r="28504" spans="22:22" ht="9" hidden="1" customHeight="1" x14ac:dyDescent="0.25">
      <c r="V28504" s="80"/>
    </row>
    <row r="28505" spans="22:22" ht="9" hidden="1" customHeight="1" x14ac:dyDescent="0.25">
      <c r="V28505" s="80"/>
    </row>
    <row r="28506" spans="22:22" ht="9" hidden="1" customHeight="1" x14ac:dyDescent="0.25">
      <c r="V28506" s="80"/>
    </row>
    <row r="28507" spans="22:22" ht="9" hidden="1" customHeight="1" x14ac:dyDescent="0.25">
      <c r="V28507" s="80"/>
    </row>
    <row r="28508" spans="22:22" ht="9" hidden="1" customHeight="1" x14ac:dyDescent="0.25">
      <c r="V28508" s="80"/>
    </row>
    <row r="28509" spans="22:22" ht="9" hidden="1" customHeight="1" x14ac:dyDescent="0.25">
      <c r="V28509" s="80"/>
    </row>
    <row r="28510" spans="22:22" ht="9" hidden="1" customHeight="1" x14ac:dyDescent="0.25">
      <c r="V28510" s="80"/>
    </row>
    <row r="28511" spans="22:22" ht="9" hidden="1" customHeight="1" x14ac:dyDescent="0.25">
      <c r="V28511" s="80"/>
    </row>
    <row r="28512" spans="22:22" ht="9" hidden="1" customHeight="1" x14ac:dyDescent="0.25">
      <c r="V28512" s="80"/>
    </row>
    <row r="28513" spans="22:22" ht="9" hidden="1" customHeight="1" x14ac:dyDescent="0.25">
      <c r="V28513" s="80"/>
    </row>
    <row r="28514" spans="22:22" ht="9" hidden="1" customHeight="1" x14ac:dyDescent="0.25">
      <c r="V28514" s="80"/>
    </row>
    <row r="28515" spans="22:22" ht="9" hidden="1" customHeight="1" x14ac:dyDescent="0.25">
      <c r="V28515" s="80"/>
    </row>
    <row r="28516" spans="22:22" ht="9" hidden="1" customHeight="1" x14ac:dyDescent="0.25">
      <c r="V28516" s="80"/>
    </row>
    <row r="28517" spans="22:22" ht="9" hidden="1" customHeight="1" x14ac:dyDescent="0.25">
      <c r="V28517" s="80"/>
    </row>
    <row r="28518" spans="22:22" ht="9" hidden="1" customHeight="1" x14ac:dyDescent="0.25">
      <c r="V28518" s="80"/>
    </row>
    <row r="28519" spans="22:22" ht="9" hidden="1" customHeight="1" x14ac:dyDescent="0.25">
      <c r="V28519" s="80"/>
    </row>
    <row r="28520" spans="22:22" ht="9" hidden="1" customHeight="1" x14ac:dyDescent="0.25">
      <c r="V28520" s="80"/>
    </row>
    <row r="28521" spans="22:22" ht="9" hidden="1" customHeight="1" x14ac:dyDescent="0.25">
      <c r="V28521" s="80"/>
    </row>
    <row r="28522" spans="22:22" ht="9" hidden="1" customHeight="1" x14ac:dyDescent="0.25">
      <c r="V28522" s="80"/>
    </row>
    <row r="28523" spans="22:22" ht="9" hidden="1" customHeight="1" x14ac:dyDescent="0.25">
      <c r="V28523" s="80"/>
    </row>
    <row r="28524" spans="22:22" ht="9" hidden="1" customHeight="1" x14ac:dyDescent="0.25">
      <c r="V28524" s="80"/>
    </row>
    <row r="28525" spans="22:22" ht="9" hidden="1" customHeight="1" x14ac:dyDescent="0.25">
      <c r="V28525" s="80"/>
    </row>
    <row r="28526" spans="22:22" ht="9" hidden="1" customHeight="1" x14ac:dyDescent="0.25">
      <c r="V28526" s="80"/>
    </row>
    <row r="28527" spans="22:22" ht="9" hidden="1" customHeight="1" x14ac:dyDescent="0.25">
      <c r="V28527" s="80"/>
    </row>
    <row r="28528" spans="22:22" ht="9" hidden="1" customHeight="1" x14ac:dyDescent="0.25">
      <c r="V28528" s="80"/>
    </row>
    <row r="28529" spans="22:22" ht="9" hidden="1" customHeight="1" x14ac:dyDescent="0.25">
      <c r="V28529" s="80"/>
    </row>
    <row r="28530" spans="22:22" ht="9" hidden="1" customHeight="1" x14ac:dyDescent="0.25">
      <c r="V28530" s="80"/>
    </row>
    <row r="28531" spans="22:22" ht="9" hidden="1" customHeight="1" x14ac:dyDescent="0.25">
      <c r="V28531" s="80"/>
    </row>
    <row r="28532" spans="22:22" ht="9" hidden="1" customHeight="1" x14ac:dyDescent="0.25">
      <c r="V28532" s="80"/>
    </row>
    <row r="28533" spans="22:22" ht="9" hidden="1" customHeight="1" x14ac:dyDescent="0.25">
      <c r="V28533" s="80"/>
    </row>
    <row r="28534" spans="22:22" ht="9" hidden="1" customHeight="1" x14ac:dyDescent="0.25">
      <c r="V28534" s="80"/>
    </row>
    <row r="28535" spans="22:22" ht="9" hidden="1" customHeight="1" x14ac:dyDescent="0.25">
      <c r="V28535" s="80"/>
    </row>
    <row r="28536" spans="22:22" ht="9" hidden="1" customHeight="1" x14ac:dyDescent="0.25">
      <c r="V28536" s="80"/>
    </row>
    <row r="28537" spans="22:22" ht="9" hidden="1" customHeight="1" x14ac:dyDescent="0.25">
      <c r="V28537" s="80"/>
    </row>
    <row r="28538" spans="22:22" ht="9" hidden="1" customHeight="1" x14ac:dyDescent="0.25">
      <c r="V28538" s="80"/>
    </row>
    <row r="28539" spans="22:22" ht="9" hidden="1" customHeight="1" x14ac:dyDescent="0.25">
      <c r="V28539" s="80"/>
    </row>
    <row r="28540" spans="22:22" ht="9" hidden="1" customHeight="1" x14ac:dyDescent="0.25">
      <c r="V28540" s="80"/>
    </row>
    <row r="28541" spans="22:22" ht="9" hidden="1" customHeight="1" x14ac:dyDescent="0.25">
      <c r="V28541" s="80"/>
    </row>
    <row r="28542" spans="22:22" ht="9" hidden="1" customHeight="1" x14ac:dyDescent="0.25">
      <c r="V28542" s="80"/>
    </row>
    <row r="28543" spans="22:22" ht="9" hidden="1" customHeight="1" x14ac:dyDescent="0.25">
      <c r="V28543" s="80"/>
    </row>
    <row r="28544" spans="22:22" ht="9" hidden="1" customHeight="1" x14ac:dyDescent="0.25">
      <c r="V28544" s="80"/>
    </row>
    <row r="28545" spans="22:22" ht="9" hidden="1" customHeight="1" x14ac:dyDescent="0.25">
      <c r="V28545" s="80"/>
    </row>
    <row r="28546" spans="22:22" ht="9" hidden="1" customHeight="1" x14ac:dyDescent="0.25">
      <c r="V28546" s="80"/>
    </row>
    <row r="28547" spans="22:22" ht="9" hidden="1" customHeight="1" x14ac:dyDescent="0.25">
      <c r="V28547" s="80"/>
    </row>
    <row r="28548" spans="22:22" ht="9" hidden="1" customHeight="1" x14ac:dyDescent="0.25">
      <c r="V28548" s="80"/>
    </row>
    <row r="28549" spans="22:22" ht="9" hidden="1" customHeight="1" x14ac:dyDescent="0.25">
      <c r="V28549" s="80"/>
    </row>
    <row r="28550" spans="22:22" ht="9" hidden="1" customHeight="1" x14ac:dyDescent="0.25">
      <c r="V28550" s="80"/>
    </row>
    <row r="28551" spans="22:22" ht="9" hidden="1" customHeight="1" x14ac:dyDescent="0.25">
      <c r="V28551" s="80"/>
    </row>
    <row r="28552" spans="22:22" ht="9" hidden="1" customHeight="1" x14ac:dyDescent="0.25">
      <c r="V28552" s="80"/>
    </row>
    <row r="28553" spans="22:22" ht="9" hidden="1" customHeight="1" x14ac:dyDescent="0.25">
      <c r="V28553" s="80"/>
    </row>
    <row r="28554" spans="22:22" ht="9" hidden="1" customHeight="1" x14ac:dyDescent="0.25">
      <c r="V28554" s="80"/>
    </row>
    <row r="28555" spans="22:22" ht="9" hidden="1" customHeight="1" x14ac:dyDescent="0.25">
      <c r="V28555" s="80"/>
    </row>
    <row r="28556" spans="22:22" ht="9" hidden="1" customHeight="1" x14ac:dyDescent="0.25">
      <c r="V28556" s="80"/>
    </row>
    <row r="28557" spans="22:22" ht="9" hidden="1" customHeight="1" x14ac:dyDescent="0.25">
      <c r="V28557" s="80"/>
    </row>
    <row r="28558" spans="22:22" ht="9" hidden="1" customHeight="1" x14ac:dyDescent="0.25">
      <c r="V28558" s="80"/>
    </row>
    <row r="28559" spans="22:22" ht="9" hidden="1" customHeight="1" x14ac:dyDescent="0.25">
      <c r="V28559" s="80"/>
    </row>
    <row r="28560" spans="22:22" ht="9" hidden="1" customHeight="1" x14ac:dyDescent="0.25">
      <c r="V28560" s="80"/>
    </row>
    <row r="28561" spans="22:22" ht="9" hidden="1" customHeight="1" x14ac:dyDescent="0.25">
      <c r="V28561" s="80"/>
    </row>
    <row r="28562" spans="22:22" ht="9" hidden="1" customHeight="1" x14ac:dyDescent="0.25">
      <c r="V28562" s="80"/>
    </row>
    <row r="28563" spans="22:22" ht="9" hidden="1" customHeight="1" x14ac:dyDescent="0.25">
      <c r="V28563" s="80"/>
    </row>
    <row r="28564" spans="22:22" ht="9" hidden="1" customHeight="1" x14ac:dyDescent="0.25">
      <c r="V28564" s="80"/>
    </row>
    <row r="28565" spans="22:22" ht="9" hidden="1" customHeight="1" x14ac:dyDescent="0.25">
      <c r="V28565" s="80"/>
    </row>
    <row r="28566" spans="22:22" ht="9" hidden="1" customHeight="1" x14ac:dyDescent="0.25">
      <c r="V28566" s="80"/>
    </row>
    <row r="28567" spans="22:22" ht="9" hidden="1" customHeight="1" x14ac:dyDescent="0.25">
      <c r="V28567" s="80"/>
    </row>
    <row r="28568" spans="22:22" ht="9" hidden="1" customHeight="1" x14ac:dyDescent="0.25">
      <c r="V28568" s="80"/>
    </row>
    <row r="28569" spans="22:22" ht="9" hidden="1" customHeight="1" x14ac:dyDescent="0.25">
      <c r="V28569" s="80"/>
    </row>
    <row r="28570" spans="22:22" ht="9" hidden="1" customHeight="1" x14ac:dyDescent="0.25">
      <c r="V28570" s="80"/>
    </row>
    <row r="28571" spans="22:22" ht="9" hidden="1" customHeight="1" x14ac:dyDescent="0.25">
      <c r="V28571" s="80"/>
    </row>
    <row r="28572" spans="22:22" ht="9" hidden="1" customHeight="1" x14ac:dyDescent="0.25">
      <c r="V28572" s="80"/>
    </row>
    <row r="28573" spans="22:22" ht="9" hidden="1" customHeight="1" x14ac:dyDescent="0.25">
      <c r="V28573" s="80"/>
    </row>
    <row r="28574" spans="22:22" ht="9" hidden="1" customHeight="1" x14ac:dyDescent="0.25">
      <c r="V28574" s="80"/>
    </row>
    <row r="28575" spans="22:22" ht="9" hidden="1" customHeight="1" x14ac:dyDescent="0.25">
      <c r="V28575" s="80"/>
    </row>
    <row r="28576" spans="22:22" ht="9" hidden="1" customHeight="1" x14ac:dyDescent="0.25">
      <c r="V28576" s="80"/>
    </row>
    <row r="28577" spans="22:22" ht="9" hidden="1" customHeight="1" x14ac:dyDescent="0.25">
      <c r="V28577" s="80"/>
    </row>
    <row r="28578" spans="22:22" ht="9" hidden="1" customHeight="1" x14ac:dyDescent="0.25">
      <c r="V28578" s="80"/>
    </row>
    <row r="28579" spans="22:22" ht="9" hidden="1" customHeight="1" x14ac:dyDescent="0.25">
      <c r="V28579" s="80"/>
    </row>
    <row r="28580" spans="22:22" ht="9" hidden="1" customHeight="1" x14ac:dyDescent="0.25">
      <c r="V28580" s="80"/>
    </row>
    <row r="28581" spans="22:22" ht="9" hidden="1" customHeight="1" x14ac:dyDescent="0.25">
      <c r="V28581" s="80"/>
    </row>
    <row r="28582" spans="22:22" ht="9" hidden="1" customHeight="1" x14ac:dyDescent="0.25">
      <c r="V28582" s="80"/>
    </row>
    <row r="28583" spans="22:22" ht="9" hidden="1" customHeight="1" x14ac:dyDescent="0.25">
      <c r="V28583" s="80"/>
    </row>
    <row r="28584" spans="22:22" ht="9" hidden="1" customHeight="1" x14ac:dyDescent="0.25">
      <c r="V28584" s="80"/>
    </row>
    <row r="28585" spans="22:22" ht="9" hidden="1" customHeight="1" x14ac:dyDescent="0.25">
      <c r="V28585" s="80"/>
    </row>
    <row r="28586" spans="22:22" ht="9" hidden="1" customHeight="1" x14ac:dyDescent="0.25">
      <c r="V28586" s="80"/>
    </row>
    <row r="28587" spans="22:22" ht="9" hidden="1" customHeight="1" x14ac:dyDescent="0.25">
      <c r="V28587" s="80"/>
    </row>
    <row r="28588" spans="22:22" ht="9" hidden="1" customHeight="1" x14ac:dyDescent="0.25">
      <c r="V28588" s="80"/>
    </row>
    <row r="28589" spans="22:22" ht="9" hidden="1" customHeight="1" x14ac:dyDescent="0.25">
      <c r="V28589" s="80"/>
    </row>
    <row r="28590" spans="22:22" ht="9" hidden="1" customHeight="1" x14ac:dyDescent="0.25">
      <c r="V28590" s="80"/>
    </row>
    <row r="28591" spans="22:22" ht="9" hidden="1" customHeight="1" x14ac:dyDescent="0.25">
      <c r="V28591" s="80"/>
    </row>
    <row r="28592" spans="22:22" ht="9" hidden="1" customHeight="1" x14ac:dyDescent="0.25">
      <c r="V28592" s="80"/>
    </row>
    <row r="28593" spans="22:22" ht="9" hidden="1" customHeight="1" x14ac:dyDescent="0.25">
      <c r="V28593" s="80"/>
    </row>
    <row r="28594" spans="22:22" ht="9" hidden="1" customHeight="1" x14ac:dyDescent="0.25">
      <c r="V28594" s="80"/>
    </row>
    <row r="28595" spans="22:22" ht="9" hidden="1" customHeight="1" x14ac:dyDescent="0.25">
      <c r="V28595" s="80"/>
    </row>
    <row r="28596" spans="22:22" ht="9" hidden="1" customHeight="1" x14ac:dyDescent="0.25">
      <c r="V28596" s="80"/>
    </row>
    <row r="28597" spans="22:22" ht="9" hidden="1" customHeight="1" x14ac:dyDescent="0.25">
      <c r="V28597" s="80"/>
    </row>
    <row r="28598" spans="22:22" ht="9" hidden="1" customHeight="1" x14ac:dyDescent="0.25">
      <c r="V28598" s="80"/>
    </row>
    <row r="28599" spans="22:22" ht="9" hidden="1" customHeight="1" x14ac:dyDescent="0.25">
      <c r="V28599" s="80"/>
    </row>
    <row r="28600" spans="22:22" ht="9" hidden="1" customHeight="1" x14ac:dyDescent="0.25">
      <c r="V28600" s="80"/>
    </row>
    <row r="28601" spans="22:22" ht="9" hidden="1" customHeight="1" x14ac:dyDescent="0.25">
      <c r="V28601" s="80"/>
    </row>
    <row r="28602" spans="22:22" ht="9" hidden="1" customHeight="1" x14ac:dyDescent="0.25">
      <c r="V28602" s="80"/>
    </row>
    <row r="28603" spans="22:22" ht="9" hidden="1" customHeight="1" x14ac:dyDescent="0.25">
      <c r="V28603" s="80"/>
    </row>
    <row r="28604" spans="22:22" ht="9" hidden="1" customHeight="1" x14ac:dyDescent="0.25">
      <c r="V28604" s="80"/>
    </row>
    <row r="28605" spans="22:22" ht="9" hidden="1" customHeight="1" x14ac:dyDescent="0.25">
      <c r="V28605" s="80"/>
    </row>
    <row r="28606" spans="22:22" ht="9" hidden="1" customHeight="1" x14ac:dyDescent="0.25">
      <c r="V28606" s="80"/>
    </row>
    <row r="28607" spans="22:22" ht="9" hidden="1" customHeight="1" x14ac:dyDescent="0.25">
      <c r="V28607" s="80"/>
    </row>
    <row r="28608" spans="22:22" ht="9" hidden="1" customHeight="1" x14ac:dyDescent="0.25">
      <c r="V28608" s="80"/>
    </row>
    <row r="28609" spans="22:22" ht="9" hidden="1" customHeight="1" x14ac:dyDescent="0.25">
      <c r="V28609" s="80"/>
    </row>
    <row r="28610" spans="22:22" ht="9" hidden="1" customHeight="1" x14ac:dyDescent="0.25">
      <c r="V28610" s="80"/>
    </row>
    <row r="28611" spans="22:22" ht="9" hidden="1" customHeight="1" x14ac:dyDescent="0.25">
      <c r="V28611" s="80"/>
    </row>
    <row r="28612" spans="22:22" ht="9" hidden="1" customHeight="1" x14ac:dyDescent="0.25">
      <c r="V28612" s="80"/>
    </row>
    <row r="28613" spans="22:22" ht="9" hidden="1" customHeight="1" x14ac:dyDescent="0.25">
      <c r="V28613" s="80"/>
    </row>
    <row r="28614" spans="22:22" ht="9" hidden="1" customHeight="1" x14ac:dyDescent="0.25">
      <c r="V28614" s="80"/>
    </row>
    <row r="28615" spans="22:22" ht="9" hidden="1" customHeight="1" x14ac:dyDescent="0.25">
      <c r="V28615" s="80"/>
    </row>
    <row r="28616" spans="22:22" ht="9" hidden="1" customHeight="1" x14ac:dyDescent="0.25">
      <c r="V28616" s="80"/>
    </row>
    <row r="28617" spans="22:22" ht="9" hidden="1" customHeight="1" x14ac:dyDescent="0.25">
      <c r="V28617" s="80"/>
    </row>
    <row r="28618" spans="22:22" ht="9" hidden="1" customHeight="1" x14ac:dyDescent="0.25">
      <c r="V28618" s="80"/>
    </row>
    <row r="28619" spans="22:22" ht="9" hidden="1" customHeight="1" x14ac:dyDescent="0.25">
      <c r="V28619" s="80"/>
    </row>
    <row r="28620" spans="22:22" ht="9" hidden="1" customHeight="1" x14ac:dyDescent="0.25">
      <c r="V28620" s="80"/>
    </row>
    <row r="28621" spans="22:22" ht="9" hidden="1" customHeight="1" x14ac:dyDescent="0.25">
      <c r="V28621" s="80"/>
    </row>
    <row r="28622" spans="22:22" ht="9" hidden="1" customHeight="1" x14ac:dyDescent="0.25">
      <c r="V28622" s="80"/>
    </row>
    <row r="28623" spans="22:22" ht="9" hidden="1" customHeight="1" x14ac:dyDescent="0.25">
      <c r="V28623" s="80"/>
    </row>
    <row r="28624" spans="22:22" ht="9" hidden="1" customHeight="1" x14ac:dyDescent="0.25">
      <c r="V28624" s="80"/>
    </row>
    <row r="28625" spans="22:22" ht="9" hidden="1" customHeight="1" x14ac:dyDescent="0.25">
      <c r="V28625" s="80"/>
    </row>
    <row r="28626" spans="22:22" ht="9" hidden="1" customHeight="1" x14ac:dyDescent="0.25">
      <c r="V28626" s="80"/>
    </row>
    <row r="28627" spans="22:22" ht="9" hidden="1" customHeight="1" x14ac:dyDescent="0.25">
      <c r="V28627" s="80"/>
    </row>
    <row r="28628" spans="22:22" ht="9" hidden="1" customHeight="1" x14ac:dyDescent="0.25">
      <c r="V28628" s="80"/>
    </row>
    <row r="28629" spans="22:22" ht="9" hidden="1" customHeight="1" x14ac:dyDescent="0.25">
      <c r="V28629" s="80"/>
    </row>
    <row r="28630" spans="22:22" ht="9" hidden="1" customHeight="1" x14ac:dyDescent="0.25">
      <c r="V28630" s="80"/>
    </row>
    <row r="28631" spans="22:22" ht="9" hidden="1" customHeight="1" x14ac:dyDescent="0.25">
      <c r="V28631" s="80"/>
    </row>
    <row r="28632" spans="22:22" ht="9" hidden="1" customHeight="1" x14ac:dyDescent="0.25">
      <c r="V28632" s="80"/>
    </row>
    <row r="28633" spans="22:22" ht="9" hidden="1" customHeight="1" x14ac:dyDescent="0.25">
      <c r="V28633" s="80"/>
    </row>
    <row r="28634" spans="22:22" ht="9" hidden="1" customHeight="1" x14ac:dyDescent="0.25">
      <c r="V28634" s="80"/>
    </row>
    <row r="28635" spans="22:22" ht="9" hidden="1" customHeight="1" x14ac:dyDescent="0.25">
      <c r="V28635" s="80"/>
    </row>
    <row r="28636" spans="22:22" ht="9" hidden="1" customHeight="1" x14ac:dyDescent="0.25">
      <c r="V28636" s="80"/>
    </row>
    <row r="28637" spans="22:22" ht="9" hidden="1" customHeight="1" x14ac:dyDescent="0.25">
      <c r="V28637" s="80"/>
    </row>
    <row r="28638" spans="22:22" ht="9" hidden="1" customHeight="1" x14ac:dyDescent="0.25">
      <c r="V28638" s="80"/>
    </row>
    <row r="28639" spans="22:22" ht="9" hidden="1" customHeight="1" x14ac:dyDescent="0.25">
      <c r="V28639" s="80"/>
    </row>
    <row r="28640" spans="22:22" ht="9" hidden="1" customHeight="1" x14ac:dyDescent="0.25">
      <c r="V28640" s="80"/>
    </row>
    <row r="28641" spans="22:22" ht="9" hidden="1" customHeight="1" x14ac:dyDescent="0.25">
      <c r="V28641" s="80"/>
    </row>
    <row r="28642" spans="22:22" ht="9" hidden="1" customHeight="1" x14ac:dyDescent="0.25">
      <c r="V28642" s="80"/>
    </row>
    <row r="28643" spans="22:22" ht="9" hidden="1" customHeight="1" x14ac:dyDescent="0.25">
      <c r="V28643" s="80"/>
    </row>
    <row r="28644" spans="22:22" ht="9" hidden="1" customHeight="1" x14ac:dyDescent="0.25">
      <c r="V28644" s="80"/>
    </row>
    <row r="28645" spans="22:22" ht="9" hidden="1" customHeight="1" x14ac:dyDescent="0.25">
      <c r="V28645" s="80"/>
    </row>
    <row r="28646" spans="22:22" ht="9" hidden="1" customHeight="1" x14ac:dyDescent="0.25">
      <c r="V28646" s="80"/>
    </row>
    <row r="28647" spans="22:22" ht="9" hidden="1" customHeight="1" x14ac:dyDescent="0.25">
      <c r="V28647" s="80"/>
    </row>
    <row r="28648" spans="22:22" ht="9" hidden="1" customHeight="1" x14ac:dyDescent="0.25">
      <c r="V28648" s="80"/>
    </row>
    <row r="28649" spans="22:22" ht="9" hidden="1" customHeight="1" x14ac:dyDescent="0.25">
      <c r="V28649" s="80"/>
    </row>
    <row r="28650" spans="22:22" ht="9" hidden="1" customHeight="1" x14ac:dyDescent="0.25">
      <c r="V28650" s="80"/>
    </row>
    <row r="28651" spans="22:22" ht="9" hidden="1" customHeight="1" x14ac:dyDescent="0.25">
      <c r="V28651" s="80"/>
    </row>
    <row r="28652" spans="22:22" ht="9" hidden="1" customHeight="1" x14ac:dyDescent="0.25">
      <c r="V28652" s="80"/>
    </row>
    <row r="28653" spans="22:22" ht="9" hidden="1" customHeight="1" x14ac:dyDescent="0.25">
      <c r="V28653" s="80"/>
    </row>
    <row r="28654" spans="22:22" ht="9" hidden="1" customHeight="1" x14ac:dyDescent="0.25">
      <c r="V28654" s="80"/>
    </row>
    <row r="28655" spans="22:22" ht="9" hidden="1" customHeight="1" x14ac:dyDescent="0.25">
      <c r="V28655" s="80"/>
    </row>
    <row r="28656" spans="22:22" ht="9" hidden="1" customHeight="1" x14ac:dyDescent="0.25">
      <c r="V28656" s="80"/>
    </row>
    <row r="28657" spans="22:22" ht="9" hidden="1" customHeight="1" x14ac:dyDescent="0.25">
      <c r="V28657" s="80"/>
    </row>
    <row r="28658" spans="22:22" ht="9" hidden="1" customHeight="1" x14ac:dyDescent="0.25">
      <c r="V28658" s="80"/>
    </row>
    <row r="28659" spans="22:22" ht="9" hidden="1" customHeight="1" x14ac:dyDescent="0.25">
      <c r="V28659" s="80"/>
    </row>
    <row r="28660" spans="22:22" ht="9" hidden="1" customHeight="1" x14ac:dyDescent="0.25">
      <c r="V28660" s="80"/>
    </row>
    <row r="28661" spans="22:22" ht="9" hidden="1" customHeight="1" x14ac:dyDescent="0.25">
      <c r="V28661" s="80"/>
    </row>
    <row r="28662" spans="22:22" ht="9" hidden="1" customHeight="1" x14ac:dyDescent="0.25">
      <c r="V28662" s="80"/>
    </row>
    <row r="28663" spans="22:22" ht="9" hidden="1" customHeight="1" x14ac:dyDescent="0.25">
      <c r="V28663" s="80"/>
    </row>
    <row r="28664" spans="22:22" ht="9" hidden="1" customHeight="1" x14ac:dyDescent="0.25">
      <c r="V28664" s="80"/>
    </row>
    <row r="28665" spans="22:22" ht="9" hidden="1" customHeight="1" x14ac:dyDescent="0.25">
      <c r="V28665" s="80"/>
    </row>
    <row r="28666" spans="22:22" ht="9" hidden="1" customHeight="1" x14ac:dyDescent="0.25">
      <c r="V28666" s="80"/>
    </row>
    <row r="28667" spans="22:22" ht="9" hidden="1" customHeight="1" x14ac:dyDescent="0.25">
      <c r="V28667" s="80"/>
    </row>
    <row r="28668" spans="22:22" ht="9" hidden="1" customHeight="1" x14ac:dyDescent="0.25">
      <c r="V28668" s="80"/>
    </row>
    <row r="28669" spans="22:22" ht="9" hidden="1" customHeight="1" x14ac:dyDescent="0.25">
      <c r="V28669" s="80"/>
    </row>
    <row r="28670" spans="22:22" ht="9" hidden="1" customHeight="1" x14ac:dyDescent="0.25">
      <c r="V28670" s="80"/>
    </row>
    <row r="28671" spans="22:22" ht="9" hidden="1" customHeight="1" x14ac:dyDescent="0.25">
      <c r="V28671" s="80"/>
    </row>
    <row r="28672" spans="22:22" ht="9" hidden="1" customHeight="1" x14ac:dyDescent="0.25">
      <c r="V28672" s="80"/>
    </row>
    <row r="28673" spans="22:22" ht="9" hidden="1" customHeight="1" x14ac:dyDescent="0.25">
      <c r="V28673" s="80"/>
    </row>
    <row r="28674" spans="22:22" ht="9" hidden="1" customHeight="1" x14ac:dyDescent="0.25">
      <c r="V28674" s="80"/>
    </row>
    <row r="28675" spans="22:22" ht="9" hidden="1" customHeight="1" x14ac:dyDescent="0.25">
      <c r="V28675" s="80"/>
    </row>
    <row r="28676" spans="22:22" ht="9" hidden="1" customHeight="1" x14ac:dyDescent="0.25">
      <c r="V28676" s="80"/>
    </row>
    <row r="28677" spans="22:22" ht="9" hidden="1" customHeight="1" x14ac:dyDescent="0.25">
      <c r="V28677" s="80"/>
    </row>
    <row r="28678" spans="22:22" ht="9" hidden="1" customHeight="1" x14ac:dyDescent="0.25">
      <c r="V28678" s="80"/>
    </row>
    <row r="28679" spans="22:22" ht="9" hidden="1" customHeight="1" x14ac:dyDescent="0.25">
      <c r="V28679" s="80"/>
    </row>
    <row r="28680" spans="22:22" ht="9" hidden="1" customHeight="1" x14ac:dyDescent="0.25">
      <c r="V28680" s="80"/>
    </row>
    <row r="28681" spans="22:22" ht="9" hidden="1" customHeight="1" x14ac:dyDescent="0.25">
      <c r="V28681" s="80"/>
    </row>
    <row r="28682" spans="22:22" ht="9" hidden="1" customHeight="1" x14ac:dyDescent="0.25">
      <c r="V28682" s="80"/>
    </row>
    <row r="28683" spans="22:22" ht="9" hidden="1" customHeight="1" x14ac:dyDescent="0.25">
      <c r="V28683" s="80"/>
    </row>
    <row r="28684" spans="22:22" ht="9" hidden="1" customHeight="1" x14ac:dyDescent="0.25">
      <c r="V28684" s="80"/>
    </row>
    <row r="28685" spans="22:22" ht="9" hidden="1" customHeight="1" x14ac:dyDescent="0.25">
      <c r="V28685" s="80"/>
    </row>
    <row r="28686" spans="22:22" ht="9" hidden="1" customHeight="1" x14ac:dyDescent="0.25">
      <c r="V28686" s="80"/>
    </row>
    <row r="28687" spans="22:22" ht="9" hidden="1" customHeight="1" x14ac:dyDescent="0.25">
      <c r="V28687" s="80"/>
    </row>
    <row r="28688" spans="22:22" ht="9" hidden="1" customHeight="1" x14ac:dyDescent="0.25">
      <c r="V28688" s="80"/>
    </row>
    <row r="28689" spans="22:22" ht="9" hidden="1" customHeight="1" x14ac:dyDescent="0.25">
      <c r="V28689" s="80"/>
    </row>
    <row r="28690" spans="22:22" ht="9" hidden="1" customHeight="1" x14ac:dyDescent="0.25">
      <c r="V28690" s="80"/>
    </row>
    <row r="28691" spans="22:22" ht="9" hidden="1" customHeight="1" x14ac:dyDescent="0.25">
      <c r="V28691" s="80"/>
    </row>
    <row r="28692" spans="22:22" ht="9" hidden="1" customHeight="1" x14ac:dyDescent="0.25">
      <c r="V28692" s="80"/>
    </row>
    <row r="28693" spans="22:22" ht="9" hidden="1" customHeight="1" x14ac:dyDescent="0.25">
      <c r="V28693" s="80"/>
    </row>
    <row r="28694" spans="22:22" ht="9" hidden="1" customHeight="1" x14ac:dyDescent="0.25">
      <c r="V28694" s="80"/>
    </row>
    <row r="28695" spans="22:22" ht="9" hidden="1" customHeight="1" x14ac:dyDescent="0.25">
      <c r="V28695" s="80"/>
    </row>
    <row r="28696" spans="22:22" ht="9" hidden="1" customHeight="1" x14ac:dyDescent="0.25">
      <c r="V28696" s="80"/>
    </row>
    <row r="28697" spans="22:22" ht="9" hidden="1" customHeight="1" x14ac:dyDescent="0.25">
      <c r="V28697" s="80"/>
    </row>
    <row r="28698" spans="22:22" ht="9" hidden="1" customHeight="1" x14ac:dyDescent="0.25">
      <c r="V28698" s="80"/>
    </row>
    <row r="28699" spans="22:22" ht="9" hidden="1" customHeight="1" x14ac:dyDescent="0.25">
      <c r="V28699" s="80"/>
    </row>
    <row r="28700" spans="22:22" ht="9" hidden="1" customHeight="1" x14ac:dyDescent="0.25">
      <c r="V28700" s="80"/>
    </row>
    <row r="28701" spans="22:22" ht="9" hidden="1" customHeight="1" x14ac:dyDescent="0.25">
      <c r="V28701" s="80"/>
    </row>
    <row r="28702" spans="22:22" ht="9" hidden="1" customHeight="1" x14ac:dyDescent="0.25">
      <c r="V28702" s="80"/>
    </row>
    <row r="28703" spans="22:22" ht="9" hidden="1" customHeight="1" x14ac:dyDescent="0.25">
      <c r="V28703" s="80"/>
    </row>
    <row r="28704" spans="22:22" ht="9" hidden="1" customHeight="1" x14ac:dyDescent="0.25">
      <c r="V28704" s="80"/>
    </row>
    <row r="28705" spans="22:22" ht="9" hidden="1" customHeight="1" x14ac:dyDescent="0.25">
      <c r="V28705" s="80"/>
    </row>
    <row r="28706" spans="22:22" ht="9" hidden="1" customHeight="1" x14ac:dyDescent="0.25">
      <c r="V28706" s="80"/>
    </row>
    <row r="28707" spans="22:22" ht="9" hidden="1" customHeight="1" x14ac:dyDescent="0.25">
      <c r="V28707" s="80"/>
    </row>
    <row r="28708" spans="22:22" ht="9" hidden="1" customHeight="1" x14ac:dyDescent="0.25">
      <c r="V28708" s="80"/>
    </row>
    <row r="28709" spans="22:22" ht="9" hidden="1" customHeight="1" x14ac:dyDescent="0.25">
      <c r="V28709" s="80"/>
    </row>
    <row r="28710" spans="22:22" ht="9" hidden="1" customHeight="1" x14ac:dyDescent="0.25">
      <c r="V28710" s="80"/>
    </row>
    <row r="28711" spans="22:22" ht="9" hidden="1" customHeight="1" x14ac:dyDescent="0.25">
      <c r="V28711" s="80"/>
    </row>
    <row r="28712" spans="22:22" ht="9" hidden="1" customHeight="1" x14ac:dyDescent="0.25">
      <c r="V28712" s="80"/>
    </row>
    <row r="28713" spans="22:22" ht="9" hidden="1" customHeight="1" x14ac:dyDescent="0.25">
      <c r="V28713" s="80"/>
    </row>
    <row r="28714" spans="22:22" ht="9" hidden="1" customHeight="1" x14ac:dyDescent="0.25">
      <c r="V28714" s="80"/>
    </row>
    <row r="28715" spans="22:22" ht="9" hidden="1" customHeight="1" x14ac:dyDescent="0.25">
      <c r="V28715" s="80"/>
    </row>
    <row r="28716" spans="22:22" ht="9" hidden="1" customHeight="1" x14ac:dyDescent="0.25">
      <c r="V28716" s="80"/>
    </row>
    <row r="28717" spans="22:22" ht="9" hidden="1" customHeight="1" x14ac:dyDescent="0.25">
      <c r="V28717" s="80"/>
    </row>
    <row r="28718" spans="22:22" ht="9" hidden="1" customHeight="1" x14ac:dyDescent="0.25">
      <c r="V28718" s="80"/>
    </row>
    <row r="28719" spans="22:22" ht="9" hidden="1" customHeight="1" x14ac:dyDescent="0.25">
      <c r="V28719" s="80"/>
    </row>
    <row r="28720" spans="22:22" ht="9" hidden="1" customHeight="1" x14ac:dyDescent="0.25">
      <c r="V28720" s="80"/>
    </row>
    <row r="28721" spans="22:22" ht="9" hidden="1" customHeight="1" x14ac:dyDescent="0.25">
      <c r="V28721" s="80"/>
    </row>
    <row r="28722" spans="22:22" ht="9" hidden="1" customHeight="1" x14ac:dyDescent="0.25">
      <c r="V28722" s="80"/>
    </row>
    <row r="28723" spans="22:22" ht="9" hidden="1" customHeight="1" x14ac:dyDescent="0.25">
      <c r="V28723" s="80"/>
    </row>
    <row r="28724" spans="22:22" ht="9" hidden="1" customHeight="1" x14ac:dyDescent="0.25">
      <c r="V28724" s="80"/>
    </row>
    <row r="28725" spans="22:22" ht="9" hidden="1" customHeight="1" x14ac:dyDescent="0.25">
      <c r="V28725" s="80"/>
    </row>
    <row r="28726" spans="22:22" ht="9" hidden="1" customHeight="1" x14ac:dyDescent="0.25">
      <c r="V28726" s="80"/>
    </row>
    <row r="28727" spans="22:22" ht="9" hidden="1" customHeight="1" x14ac:dyDescent="0.25">
      <c r="V28727" s="80"/>
    </row>
    <row r="28728" spans="22:22" ht="9" hidden="1" customHeight="1" x14ac:dyDescent="0.25">
      <c r="V28728" s="80"/>
    </row>
    <row r="28729" spans="22:22" ht="9" hidden="1" customHeight="1" x14ac:dyDescent="0.25">
      <c r="V28729" s="80"/>
    </row>
    <row r="28730" spans="22:22" ht="9" hidden="1" customHeight="1" x14ac:dyDescent="0.25">
      <c r="V28730" s="80"/>
    </row>
    <row r="28731" spans="22:22" ht="9" hidden="1" customHeight="1" x14ac:dyDescent="0.25">
      <c r="V28731" s="80"/>
    </row>
    <row r="28732" spans="22:22" ht="9" hidden="1" customHeight="1" x14ac:dyDescent="0.25">
      <c r="V28732" s="80"/>
    </row>
    <row r="28733" spans="22:22" ht="9" hidden="1" customHeight="1" x14ac:dyDescent="0.25">
      <c r="V28733" s="80"/>
    </row>
    <row r="28734" spans="22:22" ht="9" hidden="1" customHeight="1" x14ac:dyDescent="0.25">
      <c r="V28734" s="80"/>
    </row>
    <row r="28735" spans="22:22" ht="9" hidden="1" customHeight="1" x14ac:dyDescent="0.25">
      <c r="V28735" s="80"/>
    </row>
    <row r="28736" spans="22:22" ht="9" hidden="1" customHeight="1" x14ac:dyDescent="0.25">
      <c r="V28736" s="80"/>
    </row>
    <row r="28737" spans="22:22" ht="9" hidden="1" customHeight="1" x14ac:dyDescent="0.25">
      <c r="V28737" s="80"/>
    </row>
    <row r="28738" spans="22:22" ht="9" hidden="1" customHeight="1" x14ac:dyDescent="0.25">
      <c r="V28738" s="80"/>
    </row>
    <row r="28739" spans="22:22" ht="9" hidden="1" customHeight="1" x14ac:dyDescent="0.25">
      <c r="V28739" s="80"/>
    </row>
    <row r="28740" spans="22:22" ht="9" hidden="1" customHeight="1" x14ac:dyDescent="0.25">
      <c r="V28740" s="80"/>
    </row>
    <row r="28741" spans="22:22" ht="9" hidden="1" customHeight="1" x14ac:dyDescent="0.25">
      <c r="V28741" s="80"/>
    </row>
    <row r="28742" spans="22:22" ht="9" hidden="1" customHeight="1" x14ac:dyDescent="0.25">
      <c r="V28742" s="80"/>
    </row>
    <row r="28743" spans="22:22" ht="9" hidden="1" customHeight="1" x14ac:dyDescent="0.25">
      <c r="V28743" s="80"/>
    </row>
    <row r="28744" spans="22:22" ht="9" hidden="1" customHeight="1" x14ac:dyDescent="0.25">
      <c r="V28744" s="80"/>
    </row>
    <row r="28745" spans="22:22" ht="9" hidden="1" customHeight="1" x14ac:dyDescent="0.25">
      <c r="V28745" s="80"/>
    </row>
    <row r="28746" spans="22:22" ht="9" hidden="1" customHeight="1" x14ac:dyDescent="0.25">
      <c r="V28746" s="80"/>
    </row>
    <row r="28747" spans="22:22" ht="9" hidden="1" customHeight="1" x14ac:dyDescent="0.25">
      <c r="V28747" s="80"/>
    </row>
    <row r="28748" spans="22:22" ht="9" hidden="1" customHeight="1" x14ac:dyDescent="0.25">
      <c r="V28748" s="80"/>
    </row>
    <row r="28749" spans="22:22" ht="9" hidden="1" customHeight="1" x14ac:dyDescent="0.25">
      <c r="V28749" s="80"/>
    </row>
    <row r="28750" spans="22:22" ht="9" hidden="1" customHeight="1" x14ac:dyDescent="0.25">
      <c r="V28750" s="80"/>
    </row>
    <row r="28751" spans="22:22" ht="9" hidden="1" customHeight="1" x14ac:dyDescent="0.25">
      <c r="V28751" s="80"/>
    </row>
    <row r="28752" spans="22:22" ht="9" hidden="1" customHeight="1" x14ac:dyDescent="0.25">
      <c r="V28752" s="80"/>
    </row>
    <row r="28753" spans="22:22" ht="9" hidden="1" customHeight="1" x14ac:dyDescent="0.25">
      <c r="V28753" s="80"/>
    </row>
    <row r="28754" spans="22:22" ht="9" hidden="1" customHeight="1" x14ac:dyDescent="0.25">
      <c r="V28754" s="80"/>
    </row>
    <row r="28755" spans="22:22" ht="9" hidden="1" customHeight="1" x14ac:dyDescent="0.25">
      <c r="V28755" s="80"/>
    </row>
    <row r="28756" spans="22:22" ht="9" hidden="1" customHeight="1" x14ac:dyDescent="0.25">
      <c r="V28756" s="80"/>
    </row>
    <row r="28757" spans="22:22" ht="9" hidden="1" customHeight="1" x14ac:dyDescent="0.25">
      <c r="V28757" s="80"/>
    </row>
    <row r="28758" spans="22:22" ht="9" hidden="1" customHeight="1" x14ac:dyDescent="0.25">
      <c r="V28758" s="80"/>
    </row>
    <row r="28759" spans="22:22" ht="9" hidden="1" customHeight="1" x14ac:dyDescent="0.25">
      <c r="V28759" s="80"/>
    </row>
    <row r="28760" spans="22:22" ht="9" hidden="1" customHeight="1" x14ac:dyDescent="0.25">
      <c r="V28760" s="80"/>
    </row>
    <row r="28761" spans="22:22" ht="9" hidden="1" customHeight="1" x14ac:dyDescent="0.25">
      <c r="V28761" s="80"/>
    </row>
    <row r="28762" spans="22:22" ht="9" hidden="1" customHeight="1" x14ac:dyDescent="0.25">
      <c r="V28762" s="80"/>
    </row>
    <row r="28763" spans="22:22" ht="9" hidden="1" customHeight="1" x14ac:dyDescent="0.25">
      <c r="V28763" s="80"/>
    </row>
    <row r="28764" spans="22:22" ht="9" hidden="1" customHeight="1" x14ac:dyDescent="0.25">
      <c r="V28764" s="80"/>
    </row>
    <row r="28765" spans="22:22" ht="9" hidden="1" customHeight="1" x14ac:dyDescent="0.25">
      <c r="V28765" s="80"/>
    </row>
    <row r="28766" spans="22:22" ht="9" hidden="1" customHeight="1" x14ac:dyDescent="0.25">
      <c r="V28766" s="80"/>
    </row>
    <row r="28767" spans="22:22" ht="9" hidden="1" customHeight="1" x14ac:dyDescent="0.25">
      <c r="V28767" s="80"/>
    </row>
    <row r="28768" spans="22:22" ht="9" hidden="1" customHeight="1" x14ac:dyDescent="0.25">
      <c r="V28768" s="80"/>
    </row>
    <row r="28769" spans="22:22" ht="9" hidden="1" customHeight="1" x14ac:dyDescent="0.25">
      <c r="V28769" s="80"/>
    </row>
    <row r="28770" spans="22:22" ht="9" hidden="1" customHeight="1" x14ac:dyDescent="0.25">
      <c r="V28770" s="80"/>
    </row>
    <row r="28771" spans="22:22" ht="9" hidden="1" customHeight="1" x14ac:dyDescent="0.25">
      <c r="V28771" s="80"/>
    </row>
    <row r="28772" spans="22:22" ht="9" hidden="1" customHeight="1" x14ac:dyDescent="0.25">
      <c r="V28772" s="80"/>
    </row>
    <row r="28773" spans="22:22" ht="9" hidden="1" customHeight="1" x14ac:dyDescent="0.25">
      <c r="V28773" s="80"/>
    </row>
    <row r="28774" spans="22:22" ht="9" hidden="1" customHeight="1" x14ac:dyDescent="0.25">
      <c r="V28774" s="80"/>
    </row>
    <row r="28775" spans="22:22" ht="9" hidden="1" customHeight="1" x14ac:dyDescent="0.25">
      <c r="V28775" s="80"/>
    </row>
    <row r="28776" spans="22:22" ht="9" hidden="1" customHeight="1" x14ac:dyDescent="0.25">
      <c r="V28776" s="80"/>
    </row>
    <row r="28777" spans="22:22" ht="9" hidden="1" customHeight="1" x14ac:dyDescent="0.25">
      <c r="V28777" s="80"/>
    </row>
    <row r="28778" spans="22:22" ht="9" hidden="1" customHeight="1" x14ac:dyDescent="0.25">
      <c r="V28778" s="80"/>
    </row>
    <row r="28779" spans="22:22" ht="9" hidden="1" customHeight="1" x14ac:dyDescent="0.25">
      <c r="V28779" s="80"/>
    </row>
    <row r="28780" spans="22:22" ht="9" hidden="1" customHeight="1" x14ac:dyDescent="0.25">
      <c r="V28780" s="80"/>
    </row>
    <row r="28781" spans="22:22" ht="9" hidden="1" customHeight="1" x14ac:dyDescent="0.25">
      <c r="V28781" s="80"/>
    </row>
    <row r="28782" spans="22:22" ht="9" hidden="1" customHeight="1" x14ac:dyDescent="0.25">
      <c r="V28782" s="80"/>
    </row>
    <row r="28783" spans="22:22" ht="9" hidden="1" customHeight="1" x14ac:dyDescent="0.25">
      <c r="V28783" s="80"/>
    </row>
    <row r="28784" spans="22:22" ht="9" hidden="1" customHeight="1" x14ac:dyDescent="0.25">
      <c r="V28784" s="80"/>
    </row>
    <row r="28785" spans="22:22" ht="9" hidden="1" customHeight="1" x14ac:dyDescent="0.25">
      <c r="V28785" s="80"/>
    </row>
    <row r="28786" spans="22:22" ht="9" hidden="1" customHeight="1" x14ac:dyDescent="0.25">
      <c r="V28786" s="80"/>
    </row>
    <row r="28787" spans="22:22" ht="9" hidden="1" customHeight="1" x14ac:dyDescent="0.25">
      <c r="V28787" s="80"/>
    </row>
    <row r="28788" spans="22:22" ht="9" hidden="1" customHeight="1" x14ac:dyDescent="0.25">
      <c r="V28788" s="80"/>
    </row>
    <row r="28789" spans="22:22" ht="9" hidden="1" customHeight="1" x14ac:dyDescent="0.25">
      <c r="V28789" s="80"/>
    </row>
    <row r="28790" spans="22:22" ht="9" hidden="1" customHeight="1" x14ac:dyDescent="0.25">
      <c r="V28790" s="80"/>
    </row>
    <row r="28791" spans="22:22" ht="9" hidden="1" customHeight="1" x14ac:dyDescent="0.25">
      <c r="V28791" s="80"/>
    </row>
    <row r="28792" spans="22:22" ht="9" hidden="1" customHeight="1" x14ac:dyDescent="0.25">
      <c r="V28792" s="80"/>
    </row>
    <row r="28793" spans="22:22" ht="9" hidden="1" customHeight="1" x14ac:dyDescent="0.25">
      <c r="V28793" s="80"/>
    </row>
    <row r="28794" spans="22:22" ht="9" hidden="1" customHeight="1" x14ac:dyDescent="0.25">
      <c r="V28794" s="80"/>
    </row>
    <row r="28795" spans="22:22" ht="9" hidden="1" customHeight="1" x14ac:dyDescent="0.25">
      <c r="V28795" s="80"/>
    </row>
    <row r="28796" spans="22:22" ht="9" hidden="1" customHeight="1" x14ac:dyDescent="0.25">
      <c r="V28796" s="80"/>
    </row>
    <row r="28797" spans="22:22" ht="9" hidden="1" customHeight="1" x14ac:dyDescent="0.25">
      <c r="V28797" s="80"/>
    </row>
    <row r="28798" spans="22:22" ht="9" hidden="1" customHeight="1" x14ac:dyDescent="0.25">
      <c r="V28798" s="80"/>
    </row>
    <row r="28799" spans="22:22" ht="9" hidden="1" customHeight="1" x14ac:dyDescent="0.25">
      <c r="V28799" s="80"/>
    </row>
    <row r="28800" spans="22:22" ht="9" hidden="1" customHeight="1" x14ac:dyDescent="0.25">
      <c r="V28800" s="80"/>
    </row>
    <row r="28801" spans="22:22" ht="9" hidden="1" customHeight="1" x14ac:dyDescent="0.25">
      <c r="V28801" s="80"/>
    </row>
    <row r="28802" spans="22:22" ht="9" hidden="1" customHeight="1" x14ac:dyDescent="0.25">
      <c r="V28802" s="80"/>
    </row>
    <row r="28803" spans="22:22" ht="9" hidden="1" customHeight="1" x14ac:dyDescent="0.25">
      <c r="V28803" s="80"/>
    </row>
    <row r="28804" spans="22:22" ht="9" hidden="1" customHeight="1" x14ac:dyDescent="0.25">
      <c r="V28804" s="80"/>
    </row>
    <row r="28805" spans="22:22" ht="9" hidden="1" customHeight="1" x14ac:dyDescent="0.25">
      <c r="V28805" s="80"/>
    </row>
    <row r="28806" spans="22:22" ht="9" hidden="1" customHeight="1" x14ac:dyDescent="0.25">
      <c r="V28806" s="80"/>
    </row>
    <row r="28807" spans="22:22" ht="9" hidden="1" customHeight="1" x14ac:dyDescent="0.25">
      <c r="V28807" s="80"/>
    </row>
    <row r="28808" spans="22:22" ht="9" hidden="1" customHeight="1" x14ac:dyDescent="0.25">
      <c r="V28808" s="80"/>
    </row>
    <row r="28809" spans="22:22" ht="9" hidden="1" customHeight="1" x14ac:dyDescent="0.25">
      <c r="V28809" s="80"/>
    </row>
    <row r="28810" spans="22:22" ht="9" hidden="1" customHeight="1" x14ac:dyDescent="0.25">
      <c r="V28810" s="80"/>
    </row>
    <row r="28811" spans="22:22" ht="9" hidden="1" customHeight="1" x14ac:dyDescent="0.25">
      <c r="V28811" s="80"/>
    </row>
    <row r="28812" spans="22:22" ht="9" hidden="1" customHeight="1" x14ac:dyDescent="0.25">
      <c r="V28812" s="80"/>
    </row>
    <row r="28813" spans="22:22" ht="9" hidden="1" customHeight="1" x14ac:dyDescent="0.25">
      <c r="V28813" s="80"/>
    </row>
    <row r="28814" spans="22:22" ht="9" hidden="1" customHeight="1" x14ac:dyDescent="0.25">
      <c r="V28814" s="80"/>
    </row>
    <row r="28815" spans="22:22" ht="9" hidden="1" customHeight="1" x14ac:dyDescent="0.25">
      <c r="V28815" s="80"/>
    </row>
    <row r="28816" spans="22:22" ht="9" hidden="1" customHeight="1" x14ac:dyDescent="0.25">
      <c r="V28816" s="80"/>
    </row>
    <row r="28817" spans="22:22" ht="9" hidden="1" customHeight="1" x14ac:dyDescent="0.25">
      <c r="V28817" s="80"/>
    </row>
    <row r="28818" spans="22:22" ht="9" hidden="1" customHeight="1" x14ac:dyDescent="0.25">
      <c r="V28818" s="80"/>
    </row>
    <row r="28819" spans="22:22" ht="9" hidden="1" customHeight="1" x14ac:dyDescent="0.25">
      <c r="V28819" s="80"/>
    </row>
    <row r="28820" spans="22:22" ht="9" hidden="1" customHeight="1" x14ac:dyDescent="0.25">
      <c r="V28820" s="80"/>
    </row>
    <row r="28821" spans="22:22" ht="9" hidden="1" customHeight="1" x14ac:dyDescent="0.25">
      <c r="V28821" s="80"/>
    </row>
    <row r="28822" spans="22:22" ht="9" hidden="1" customHeight="1" x14ac:dyDescent="0.25">
      <c r="V28822" s="80"/>
    </row>
    <row r="28823" spans="22:22" ht="9" hidden="1" customHeight="1" x14ac:dyDescent="0.25">
      <c r="V28823" s="80"/>
    </row>
    <row r="28824" spans="22:22" ht="9" hidden="1" customHeight="1" x14ac:dyDescent="0.25">
      <c r="V28824" s="80"/>
    </row>
    <row r="28825" spans="22:22" ht="9" hidden="1" customHeight="1" x14ac:dyDescent="0.25">
      <c r="V28825" s="80"/>
    </row>
    <row r="28826" spans="22:22" ht="9" hidden="1" customHeight="1" x14ac:dyDescent="0.25">
      <c r="V28826" s="80"/>
    </row>
    <row r="28827" spans="22:22" ht="9" hidden="1" customHeight="1" x14ac:dyDescent="0.25">
      <c r="V28827" s="80"/>
    </row>
    <row r="28828" spans="22:22" ht="9" hidden="1" customHeight="1" x14ac:dyDescent="0.25">
      <c r="V28828" s="80"/>
    </row>
    <row r="28829" spans="22:22" ht="9" hidden="1" customHeight="1" x14ac:dyDescent="0.25">
      <c r="V28829" s="80"/>
    </row>
    <row r="28830" spans="22:22" ht="9" hidden="1" customHeight="1" x14ac:dyDescent="0.25">
      <c r="V28830" s="80"/>
    </row>
    <row r="28831" spans="22:22" ht="9" hidden="1" customHeight="1" x14ac:dyDescent="0.25">
      <c r="V28831" s="80"/>
    </row>
    <row r="28832" spans="22:22" ht="9" hidden="1" customHeight="1" x14ac:dyDescent="0.25">
      <c r="V28832" s="80"/>
    </row>
    <row r="28833" spans="22:22" ht="9" hidden="1" customHeight="1" x14ac:dyDescent="0.25">
      <c r="V28833" s="80"/>
    </row>
    <row r="28834" spans="22:22" ht="9" hidden="1" customHeight="1" x14ac:dyDescent="0.25">
      <c r="V28834" s="80"/>
    </row>
    <row r="28835" spans="22:22" ht="9" hidden="1" customHeight="1" x14ac:dyDescent="0.25">
      <c r="V28835" s="80"/>
    </row>
    <row r="28836" spans="22:22" ht="9" hidden="1" customHeight="1" x14ac:dyDescent="0.25">
      <c r="V28836" s="80"/>
    </row>
    <row r="28837" spans="22:22" ht="9" hidden="1" customHeight="1" x14ac:dyDescent="0.25">
      <c r="V28837" s="80"/>
    </row>
    <row r="28838" spans="22:22" ht="9" hidden="1" customHeight="1" x14ac:dyDescent="0.25">
      <c r="V28838" s="80"/>
    </row>
    <row r="28839" spans="22:22" ht="9" hidden="1" customHeight="1" x14ac:dyDescent="0.25">
      <c r="V28839" s="80"/>
    </row>
    <row r="28840" spans="22:22" ht="9" hidden="1" customHeight="1" x14ac:dyDescent="0.25">
      <c r="V28840" s="80"/>
    </row>
    <row r="28841" spans="22:22" ht="9" hidden="1" customHeight="1" x14ac:dyDescent="0.25">
      <c r="V28841" s="80"/>
    </row>
    <row r="28842" spans="22:22" ht="9" hidden="1" customHeight="1" x14ac:dyDescent="0.25">
      <c r="V28842" s="80"/>
    </row>
    <row r="28843" spans="22:22" ht="9" hidden="1" customHeight="1" x14ac:dyDescent="0.25">
      <c r="V28843" s="80"/>
    </row>
    <row r="28844" spans="22:22" ht="9" hidden="1" customHeight="1" x14ac:dyDescent="0.25">
      <c r="V28844" s="80"/>
    </row>
    <row r="28845" spans="22:22" ht="9" hidden="1" customHeight="1" x14ac:dyDescent="0.25">
      <c r="V28845" s="80"/>
    </row>
    <row r="28846" spans="22:22" ht="9" hidden="1" customHeight="1" x14ac:dyDescent="0.25">
      <c r="V28846" s="80"/>
    </row>
    <row r="28847" spans="22:22" ht="9" hidden="1" customHeight="1" x14ac:dyDescent="0.25">
      <c r="V28847" s="80"/>
    </row>
    <row r="28848" spans="22:22" ht="9" hidden="1" customHeight="1" x14ac:dyDescent="0.25">
      <c r="V28848" s="80"/>
    </row>
    <row r="28849" spans="22:22" ht="9" hidden="1" customHeight="1" x14ac:dyDescent="0.25">
      <c r="V28849" s="80"/>
    </row>
    <row r="28850" spans="22:22" ht="9" hidden="1" customHeight="1" x14ac:dyDescent="0.25">
      <c r="V28850" s="80"/>
    </row>
    <row r="28851" spans="22:22" ht="9" hidden="1" customHeight="1" x14ac:dyDescent="0.25">
      <c r="V28851" s="80"/>
    </row>
    <row r="28852" spans="22:22" ht="9" hidden="1" customHeight="1" x14ac:dyDescent="0.25">
      <c r="V28852" s="80"/>
    </row>
    <row r="28853" spans="22:22" ht="9" hidden="1" customHeight="1" x14ac:dyDescent="0.25">
      <c r="V28853" s="80"/>
    </row>
    <row r="28854" spans="22:22" ht="9" hidden="1" customHeight="1" x14ac:dyDescent="0.25">
      <c r="V28854" s="80"/>
    </row>
    <row r="28855" spans="22:22" ht="9" hidden="1" customHeight="1" x14ac:dyDescent="0.25">
      <c r="V28855" s="80"/>
    </row>
    <row r="28856" spans="22:22" ht="9" hidden="1" customHeight="1" x14ac:dyDescent="0.25">
      <c r="V28856" s="80"/>
    </row>
    <row r="28857" spans="22:22" ht="9" hidden="1" customHeight="1" x14ac:dyDescent="0.25">
      <c r="V28857" s="80"/>
    </row>
    <row r="28858" spans="22:22" ht="9" hidden="1" customHeight="1" x14ac:dyDescent="0.25">
      <c r="V28858" s="80"/>
    </row>
    <row r="28859" spans="22:22" ht="9" hidden="1" customHeight="1" x14ac:dyDescent="0.25">
      <c r="V28859" s="80"/>
    </row>
    <row r="28860" spans="22:22" ht="9" hidden="1" customHeight="1" x14ac:dyDescent="0.25">
      <c r="V28860" s="80"/>
    </row>
    <row r="28861" spans="22:22" ht="9" hidden="1" customHeight="1" x14ac:dyDescent="0.25">
      <c r="V28861" s="80"/>
    </row>
    <row r="28862" spans="22:22" ht="9" hidden="1" customHeight="1" x14ac:dyDescent="0.25">
      <c r="V28862" s="80"/>
    </row>
    <row r="28863" spans="22:22" ht="9" hidden="1" customHeight="1" x14ac:dyDescent="0.25">
      <c r="V28863" s="80"/>
    </row>
    <row r="28864" spans="22:22" ht="9" hidden="1" customHeight="1" x14ac:dyDescent="0.25">
      <c r="V28864" s="80"/>
    </row>
    <row r="28865" spans="22:22" ht="9" hidden="1" customHeight="1" x14ac:dyDescent="0.25">
      <c r="V28865" s="80"/>
    </row>
    <row r="28866" spans="22:22" ht="9" hidden="1" customHeight="1" x14ac:dyDescent="0.25">
      <c r="V28866" s="80"/>
    </row>
    <row r="28867" spans="22:22" ht="9" hidden="1" customHeight="1" x14ac:dyDescent="0.25">
      <c r="V28867" s="80"/>
    </row>
    <row r="28868" spans="22:22" ht="9" hidden="1" customHeight="1" x14ac:dyDescent="0.25">
      <c r="V28868" s="80"/>
    </row>
    <row r="28869" spans="22:22" ht="9" hidden="1" customHeight="1" x14ac:dyDescent="0.25">
      <c r="V28869" s="80"/>
    </row>
    <row r="28870" spans="22:22" ht="9" hidden="1" customHeight="1" x14ac:dyDescent="0.25">
      <c r="V28870" s="80"/>
    </row>
    <row r="28871" spans="22:22" ht="9" hidden="1" customHeight="1" x14ac:dyDescent="0.25">
      <c r="V28871" s="80"/>
    </row>
    <row r="28872" spans="22:22" ht="9" hidden="1" customHeight="1" x14ac:dyDescent="0.25">
      <c r="V28872" s="80"/>
    </row>
    <row r="28873" spans="22:22" ht="9" hidden="1" customHeight="1" x14ac:dyDescent="0.25">
      <c r="V28873" s="80"/>
    </row>
    <row r="28874" spans="22:22" ht="9" hidden="1" customHeight="1" x14ac:dyDescent="0.25">
      <c r="V28874" s="80"/>
    </row>
    <row r="28875" spans="22:22" ht="9" hidden="1" customHeight="1" x14ac:dyDescent="0.25">
      <c r="V28875" s="80"/>
    </row>
    <row r="28876" spans="22:22" ht="9" hidden="1" customHeight="1" x14ac:dyDescent="0.25">
      <c r="V28876" s="80"/>
    </row>
    <row r="28877" spans="22:22" ht="9" hidden="1" customHeight="1" x14ac:dyDescent="0.25">
      <c r="V28877" s="80"/>
    </row>
    <row r="28878" spans="22:22" ht="9" hidden="1" customHeight="1" x14ac:dyDescent="0.25">
      <c r="V28878" s="80"/>
    </row>
    <row r="28879" spans="22:22" ht="9" hidden="1" customHeight="1" x14ac:dyDescent="0.25">
      <c r="V28879" s="80"/>
    </row>
    <row r="28880" spans="22:22" ht="9" hidden="1" customHeight="1" x14ac:dyDescent="0.25">
      <c r="V28880" s="80"/>
    </row>
    <row r="28881" spans="22:22" ht="9" hidden="1" customHeight="1" x14ac:dyDescent="0.25">
      <c r="V28881" s="80"/>
    </row>
    <row r="28882" spans="22:22" ht="9" hidden="1" customHeight="1" x14ac:dyDescent="0.25">
      <c r="V28882" s="80"/>
    </row>
    <row r="28883" spans="22:22" ht="9" hidden="1" customHeight="1" x14ac:dyDescent="0.25">
      <c r="V28883" s="80"/>
    </row>
    <row r="28884" spans="22:22" ht="9" hidden="1" customHeight="1" x14ac:dyDescent="0.25">
      <c r="V28884" s="80"/>
    </row>
    <row r="28885" spans="22:22" ht="9" hidden="1" customHeight="1" x14ac:dyDescent="0.25">
      <c r="V28885" s="80"/>
    </row>
    <row r="28886" spans="22:22" ht="9" hidden="1" customHeight="1" x14ac:dyDescent="0.25">
      <c r="V28886" s="80"/>
    </row>
    <row r="28887" spans="22:22" ht="9" hidden="1" customHeight="1" x14ac:dyDescent="0.25">
      <c r="V28887" s="80"/>
    </row>
    <row r="28888" spans="22:22" ht="9" hidden="1" customHeight="1" x14ac:dyDescent="0.25">
      <c r="V28888" s="80"/>
    </row>
    <row r="28889" spans="22:22" ht="9" hidden="1" customHeight="1" x14ac:dyDescent="0.25">
      <c r="V28889" s="80"/>
    </row>
    <row r="28890" spans="22:22" ht="9" hidden="1" customHeight="1" x14ac:dyDescent="0.25">
      <c r="V28890" s="80"/>
    </row>
    <row r="28891" spans="22:22" ht="9" hidden="1" customHeight="1" x14ac:dyDescent="0.25">
      <c r="V28891" s="80"/>
    </row>
    <row r="28892" spans="22:22" ht="9" hidden="1" customHeight="1" x14ac:dyDescent="0.25">
      <c r="V28892" s="80"/>
    </row>
    <row r="28893" spans="22:22" ht="9" hidden="1" customHeight="1" x14ac:dyDescent="0.25">
      <c r="V28893" s="80"/>
    </row>
    <row r="28894" spans="22:22" ht="9" hidden="1" customHeight="1" x14ac:dyDescent="0.25">
      <c r="V28894" s="80"/>
    </row>
    <row r="28895" spans="22:22" ht="9" hidden="1" customHeight="1" x14ac:dyDescent="0.25">
      <c r="V28895" s="80"/>
    </row>
    <row r="28896" spans="22:22" ht="9" hidden="1" customHeight="1" x14ac:dyDescent="0.25">
      <c r="V28896" s="80"/>
    </row>
    <row r="28897" spans="22:22" ht="9" hidden="1" customHeight="1" x14ac:dyDescent="0.25">
      <c r="V28897" s="80"/>
    </row>
    <row r="28898" spans="22:22" ht="9" hidden="1" customHeight="1" x14ac:dyDescent="0.25">
      <c r="V28898" s="80"/>
    </row>
    <row r="28899" spans="22:22" ht="9" hidden="1" customHeight="1" x14ac:dyDescent="0.25">
      <c r="V28899" s="80"/>
    </row>
    <row r="28900" spans="22:22" ht="9" hidden="1" customHeight="1" x14ac:dyDescent="0.25">
      <c r="V28900" s="80"/>
    </row>
    <row r="28901" spans="22:22" ht="9" hidden="1" customHeight="1" x14ac:dyDescent="0.25">
      <c r="V28901" s="80"/>
    </row>
    <row r="28902" spans="22:22" ht="9" hidden="1" customHeight="1" x14ac:dyDescent="0.25">
      <c r="V28902" s="80"/>
    </row>
    <row r="28903" spans="22:22" ht="9" hidden="1" customHeight="1" x14ac:dyDescent="0.25">
      <c r="V28903" s="80"/>
    </row>
    <row r="28904" spans="22:22" ht="9" hidden="1" customHeight="1" x14ac:dyDescent="0.25">
      <c r="V28904" s="80"/>
    </row>
    <row r="28905" spans="22:22" ht="9" hidden="1" customHeight="1" x14ac:dyDescent="0.25">
      <c r="V28905" s="80"/>
    </row>
    <row r="28906" spans="22:22" ht="9" hidden="1" customHeight="1" x14ac:dyDescent="0.25">
      <c r="V28906" s="80"/>
    </row>
    <row r="28907" spans="22:22" ht="9" hidden="1" customHeight="1" x14ac:dyDescent="0.25">
      <c r="V28907" s="80"/>
    </row>
    <row r="28908" spans="22:22" ht="9" hidden="1" customHeight="1" x14ac:dyDescent="0.25">
      <c r="V28908" s="80"/>
    </row>
    <row r="28909" spans="22:22" ht="9" hidden="1" customHeight="1" x14ac:dyDescent="0.25">
      <c r="V28909" s="80"/>
    </row>
    <row r="28910" spans="22:22" ht="9" hidden="1" customHeight="1" x14ac:dyDescent="0.25">
      <c r="V28910" s="80"/>
    </row>
    <row r="28911" spans="22:22" ht="9" hidden="1" customHeight="1" x14ac:dyDescent="0.25">
      <c r="V28911" s="80"/>
    </row>
    <row r="28912" spans="22:22" ht="9" hidden="1" customHeight="1" x14ac:dyDescent="0.25">
      <c r="V28912" s="80"/>
    </row>
    <row r="28913" spans="22:22" ht="9" hidden="1" customHeight="1" x14ac:dyDescent="0.25">
      <c r="V28913" s="80"/>
    </row>
    <row r="28914" spans="22:22" ht="9" hidden="1" customHeight="1" x14ac:dyDescent="0.25">
      <c r="V28914" s="80"/>
    </row>
    <row r="28915" spans="22:22" ht="9" hidden="1" customHeight="1" x14ac:dyDescent="0.25">
      <c r="V28915" s="80"/>
    </row>
    <row r="28916" spans="22:22" ht="9" hidden="1" customHeight="1" x14ac:dyDescent="0.25">
      <c r="V28916" s="80"/>
    </row>
    <row r="28917" spans="22:22" ht="9" hidden="1" customHeight="1" x14ac:dyDescent="0.25">
      <c r="V28917" s="80"/>
    </row>
    <row r="28918" spans="22:22" ht="9" hidden="1" customHeight="1" x14ac:dyDescent="0.25">
      <c r="V28918" s="80"/>
    </row>
    <row r="28919" spans="22:22" ht="9" hidden="1" customHeight="1" x14ac:dyDescent="0.25">
      <c r="V28919" s="80"/>
    </row>
    <row r="28920" spans="22:22" ht="9" hidden="1" customHeight="1" x14ac:dyDescent="0.25">
      <c r="V28920" s="80"/>
    </row>
    <row r="28921" spans="22:22" ht="9" hidden="1" customHeight="1" x14ac:dyDescent="0.25">
      <c r="V28921" s="80"/>
    </row>
    <row r="28922" spans="22:22" ht="9" hidden="1" customHeight="1" x14ac:dyDescent="0.25">
      <c r="V28922" s="80"/>
    </row>
    <row r="28923" spans="22:22" ht="9" hidden="1" customHeight="1" x14ac:dyDescent="0.25">
      <c r="V28923" s="80"/>
    </row>
    <row r="28924" spans="22:22" ht="9" hidden="1" customHeight="1" x14ac:dyDescent="0.25">
      <c r="V28924" s="80"/>
    </row>
    <row r="28925" spans="22:22" ht="9" hidden="1" customHeight="1" x14ac:dyDescent="0.25">
      <c r="V28925" s="80"/>
    </row>
    <row r="28926" spans="22:22" ht="9" hidden="1" customHeight="1" x14ac:dyDescent="0.25">
      <c r="V28926" s="80"/>
    </row>
    <row r="28927" spans="22:22" ht="9" hidden="1" customHeight="1" x14ac:dyDescent="0.25">
      <c r="V28927" s="80"/>
    </row>
    <row r="28928" spans="22:22" ht="9" hidden="1" customHeight="1" x14ac:dyDescent="0.25">
      <c r="V28928" s="80"/>
    </row>
    <row r="28929" spans="22:22" ht="9" hidden="1" customHeight="1" x14ac:dyDescent="0.25">
      <c r="V28929" s="80"/>
    </row>
    <row r="28930" spans="22:22" ht="9" hidden="1" customHeight="1" x14ac:dyDescent="0.25">
      <c r="V28930" s="80"/>
    </row>
    <row r="28931" spans="22:22" ht="9" hidden="1" customHeight="1" x14ac:dyDescent="0.25">
      <c r="V28931" s="80"/>
    </row>
    <row r="28932" spans="22:22" ht="9" hidden="1" customHeight="1" x14ac:dyDescent="0.25">
      <c r="V28932" s="80"/>
    </row>
    <row r="28933" spans="22:22" ht="9" hidden="1" customHeight="1" x14ac:dyDescent="0.25">
      <c r="V28933" s="80"/>
    </row>
    <row r="28934" spans="22:22" ht="9" hidden="1" customHeight="1" x14ac:dyDescent="0.25">
      <c r="V28934" s="80"/>
    </row>
    <row r="28935" spans="22:22" ht="9" hidden="1" customHeight="1" x14ac:dyDescent="0.25">
      <c r="V28935" s="80"/>
    </row>
    <row r="28936" spans="22:22" ht="9" hidden="1" customHeight="1" x14ac:dyDescent="0.25">
      <c r="V28936" s="80"/>
    </row>
    <row r="28937" spans="22:22" ht="9" hidden="1" customHeight="1" x14ac:dyDescent="0.25">
      <c r="V28937" s="80"/>
    </row>
    <row r="28938" spans="22:22" ht="9" hidden="1" customHeight="1" x14ac:dyDescent="0.25">
      <c r="V28938" s="80"/>
    </row>
    <row r="28939" spans="22:22" ht="9" hidden="1" customHeight="1" x14ac:dyDescent="0.25">
      <c r="V28939" s="80"/>
    </row>
    <row r="28940" spans="22:22" ht="9" hidden="1" customHeight="1" x14ac:dyDescent="0.25">
      <c r="V28940" s="80"/>
    </row>
    <row r="28941" spans="22:22" ht="9" hidden="1" customHeight="1" x14ac:dyDescent="0.25">
      <c r="V28941" s="80"/>
    </row>
    <row r="28942" spans="22:22" ht="9" hidden="1" customHeight="1" x14ac:dyDescent="0.25">
      <c r="V28942" s="80"/>
    </row>
    <row r="28943" spans="22:22" ht="9" hidden="1" customHeight="1" x14ac:dyDescent="0.25">
      <c r="V28943" s="80"/>
    </row>
    <row r="28944" spans="22:22" ht="9" hidden="1" customHeight="1" x14ac:dyDescent="0.25">
      <c r="V28944" s="80"/>
    </row>
    <row r="28945" spans="22:22" ht="9" hidden="1" customHeight="1" x14ac:dyDescent="0.25">
      <c r="V28945" s="80"/>
    </row>
    <row r="28946" spans="22:22" ht="9" hidden="1" customHeight="1" x14ac:dyDescent="0.25">
      <c r="V28946" s="80"/>
    </row>
    <row r="28947" spans="22:22" ht="9" hidden="1" customHeight="1" x14ac:dyDescent="0.25">
      <c r="V28947" s="80"/>
    </row>
    <row r="28948" spans="22:22" ht="9" hidden="1" customHeight="1" x14ac:dyDescent="0.25">
      <c r="V28948" s="80"/>
    </row>
    <row r="28949" spans="22:22" ht="9" hidden="1" customHeight="1" x14ac:dyDescent="0.25">
      <c r="V28949" s="80"/>
    </row>
    <row r="28950" spans="22:22" ht="9" hidden="1" customHeight="1" x14ac:dyDescent="0.25">
      <c r="V28950" s="80"/>
    </row>
    <row r="28951" spans="22:22" ht="9" hidden="1" customHeight="1" x14ac:dyDescent="0.25">
      <c r="V28951" s="80"/>
    </row>
    <row r="28952" spans="22:22" ht="9" hidden="1" customHeight="1" x14ac:dyDescent="0.25">
      <c r="V28952" s="80"/>
    </row>
    <row r="28953" spans="22:22" ht="9" hidden="1" customHeight="1" x14ac:dyDescent="0.25">
      <c r="V28953" s="80"/>
    </row>
    <row r="28954" spans="22:22" ht="9" hidden="1" customHeight="1" x14ac:dyDescent="0.25">
      <c r="V28954" s="80"/>
    </row>
    <row r="28955" spans="22:22" ht="9" hidden="1" customHeight="1" x14ac:dyDescent="0.25">
      <c r="V28955" s="80"/>
    </row>
    <row r="28956" spans="22:22" ht="9" hidden="1" customHeight="1" x14ac:dyDescent="0.25">
      <c r="V28956" s="80"/>
    </row>
    <row r="28957" spans="22:22" ht="9" hidden="1" customHeight="1" x14ac:dyDescent="0.25">
      <c r="V28957" s="80"/>
    </row>
    <row r="28958" spans="22:22" ht="9" hidden="1" customHeight="1" x14ac:dyDescent="0.25">
      <c r="V28958" s="80"/>
    </row>
    <row r="28959" spans="22:22" ht="9" hidden="1" customHeight="1" x14ac:dyDescent="0.25">
      <c r="V28959" s="80"/>
    </row>
    <row r="28960" spans="22:22" ht="9" hidden="1" customHeight="1" x14ac:dyDescent="0.25">
      <c r="V28960" s="80"/>
    </row>
    <row r="28961" spans="22:22" ht="9" hidden="1" customHeight="1" x14ac:dyDescent="0.25">
      <c r="V28961" s="80"/>
    </row>
    <row r="28962" spans="22:22" ht="9" hidden="1" customHeight="1" x14ac:dyDescent="0.25">
      <c r="V28962" s="80"/>
    </row>
    <row r="28963" spans="22:22" ht="9" hidden="1" customHeight="1" x14ac:dyDescent="0.25">
      <c r="V28963" s="80"/>
    </row>
    <row r="28964" spans="22:22" ht="9" hidden="1" customHeight="1" x14ac:dyDescent="0.25">
      <c r="V28964" s="80"/>
    </row>
    <row r="28965" spans="22:22" ht="9" hidden="1" customHeight="1" x14ac:dyDescent="0.25">
      <c r="V28965" s="80"/>
    </row>
    <row r="28966" spans="22:22" ht="9" hidden="1" customHeight="1" x14ac:dyDescent="0.25">
      <c r="V28966" s="80"/>
    </row>
    <row r="28967" spans="22:22" ht="9" hidden="1" customHeight="1" x14ac:dyDescent="0.25">
      <c r="V28967" s="80"/>
    </row>
    <row r="28968" spans="22:22" ht="9" hidden="1" customHeight="1" x14ac:dyDescent="0.25">
      <c r="V28968" s="80"/>
    </row>
    <row r="28969" spans="22:22" ht="9" hidden="1" customHeight="1" x14ac:dyDescent="0.25">
      <c r="V28969" s="80"/>
    </row>
    <row r="28970" spans="22:22" ht="9" hidden="1" customHeight="1" x14ac:dyDescent="0.25">
      <c r="V28970" s="80"/>
    </row>
    <row r="28971" spans="22:22" ht="9" hidden="1" customHeight="1" x14ac:dyDescent="0.25">
      <c r="V28971" s="80"/>
    </row>
    <row r="28972" spans="22:22" ht="9" hidden="1" customHeight="1" x14ac:dyDescent="0.25">
      <c r="V28972" s="80"/>
    </row>
    <row r="28973" spans="22:22" ht="9" hidden="1" customHeight="1" x14ac:dyDescent="0.25">
      <c r="V28973" s="80"/>
    </row>
    <row r="28974" spans="22:22" ht="9" hidden="1" customHeight="1" x14ac:dyDescent="0.25">
      <c r="V28974" s="80"/>
    </row>
    <row r="28975" spans="22:22" ht="9" hidden="1" customHeight="1" x14ac:dyDescent="0.25">
      <c r="V28975" s="80"/>
    </row>
    <row r="28976" spans="22:22" ht="9" hidden="1" customHeight="1" x14ac:dyDescent="0.25">
      <c r="V28976" s="80"/>
    </row>
    <row r="28977" spans="22:22" ht="9" hidden="1" customHeight="1" x14ac:dyDescent="0.25">
      <c r="V28977" s="80"/>
    </row>
    <row r="28978" spans="22:22" ht="9" hidden="1" customHeight="1" x14ac:dyDescent="0.25">
      <c r="V28978" s="80"/>
    </row>
    <row r="28979" spans="22:22" ht="9" hidden="1" customHeight="1" x14ac:dyDescent="0.25">
      <c r="V28979" s="80"/>
    </row>
    <row r="28980" spans="22:22" ht="9" hidden="1" customHeight="1" x14ac:dyDescent="0.25">
      <c r="V28980" s="80"/>
    </row>
    <row r="28981" spans="22:22" ht="9" hidden="1" customHeight="1" x14ac:dyDescent="0.25">
      <c r="V28981" s="80"/>
    </row>
    <row r="28982" spans="22:22" ht="9" hidden="1" customHeight="1" x14ac:dyDescent="0.25">
      <c r="V28982" s="80"/>
    </row>
    <row r="28983" spans="22:22" ht="9" hidden="1" customHeight="1" x14ac:dyDescent="0.25">
      <c r="V28983" s="80"/>
    </row>
    <row r="28984" spans="22:22" ht="9" hidden="1" customHeight="1" x14ac:dyDescent="0.25">
      <c r="V28984" s="80"/>
    </row>
    <row r="28985" spans="22:22" ht="9" hidden="1" customHeight="1" x14ac:dyDescent="0.25">
      <c r="V28985" s="80"/>
    </row>
    <row r="28986" spans="22:22" ht="9" hidden="1" customHeight="1" x14ac:dyDescent="0.25">
      <c r="V28986" s="80"/>
    </row>
    <row r="28987" spans="22:22" ht="9" hidden="1" customHeight="1" x14ac:dyDescent="0.25">
      <c r="V28987" s="80"/>
    </row>
    <row r="28988" spans="22:22" ht="9" hidden="1" customHeight="1" x14ac:dyDescent="0.25">
      <c r="V28988" s="80"/>
    </row>
    <row r="28989" spans="22:22" ht="9" hidden="1" customHeight="1" x14ac:dyDescent="0.25">
      <c r="V28989" s="80"/>
    </row>
    <row r="28990" spans="22:22" ht="9" hidden="1" customHeight="1" x14ac:dyDescent="0.25">
      <c r="V28990" s="80"/>
    </row>
    <row r="28991" spans="22:22" ht="9" hidden="1" customHeight="1" x14ac:dyDescent="0.25">
      <c r="V28991" s="80"/>
    </row>
    <row r="28992" spans="22:22" ht="9" hidden="1" customHeight="1" x14ac:dyDescent="0.25">
      <c r="V28992" s="80"/>
    </row>
    <row r="28993" spans="22:22" ht="9" hidden="1" customHeight="1" x14ac:dyDescent="0.25">
      <c r="V28993" s="80"/>
    </row>
    <row r="28994" spans="22:22" ht="9" hidden="1" customHeight="1" x14ac:dyDescent="0.25">
      <c r="V28994" s="80"/>
    </row>
    <row r="28995" spans="22:22" ht="9" hidden="1" customHeight="1" x14ac:dyDescent="0.25">
      <c r="V28995" s="80"/>
    </row>
    <row r="28996" spans="22:22" ht="9" hidden="1" customHeight="1" x14ac:dyDescent="0.25">
      <c r="V28996" s="80"/>
    </row>
    <row r="28997" spans="22:22" ht="9" hidden="1" customHeight="1" x14ac:dyDescent="0.25">
      <c r="V28997" s="80"/>
    </row>
    <row r="28998" spans="22:22" ht="9" hidden="1" customHeight="1" x14ac:dyDescent="0.25">
      <c r="V28998" s="80"/>
    </row>
    <row r="28999" spans="22:22" ht="9" hidden="1" customHeight="1" x14ac:dyDescent="0.25">
      <c r="V28999" s="80"/>
    </row>
    <row r="29000" spans="22:22" ht="9" hidden="1" customHeight="1" x14ac:dyDescent="0.25">
      <c r="V29000" s="80"/>
    </row>
    <row r="29001" spans="22:22" ht="9" hidden="1" customHeight="1" x14ac:dyDescent="0.25">
      <c r="V29001" s="80"/>
    </row>
    <row r="29002" spans="22:22" ht="9" hidden="1" customHeight="1" x14ac:dyDescent="0.25">
      <c r="V29002" s="80"/>
    </row>
    <row r="29003" spans="22:22" ht="9" hidden="1" customHeight="1" x14ac:dyDescent="0.25">
      <c r="V29003" s="80"/>
    </row>
    <row r="29004" spans="22:22" ht="9" hidden="1" customHeight="1" x14ac:dyDescent="0.25">
      <c r="V29004" s="80"/>
    </row>
    <row r="29005" spans="22:22" ht="9" hidden="1" customHeight="1" x14ac:dyDescent="0.25">
      <c r="V29005" s="80"/>
    </row>
    <row r="29006" spans="22:22" ht="9" hidden="1" customHeight="1" x14ac:dyDescent="0.25">
      <c r="V29006" s="80"/>
    </row>
    <row r="29007" spans="22:22" ht="9" hidden="1" customHeight="1" x14ac:dyDescent="0.25">
      <c r="V29007" s="80"/>
    </row>
    <row r="29008" spans="22:22" ht="9" hidden="1" customHeight="1" x14ac:dyDescent="0.25">
      <c r="V29008" s="80"/>
    </row>
    <row r="29009" spans="22:22" ht="9" hidden="1" customHeight="1" x14ac:dyDescent="0.25">
      <c r="V29009" s="80"/>
    </row>
    <row r="29010" spans="22:22" ht="9" hidden="1" customHeight="1" x14ac:dyDescent="0.25">
      <c r="V29010" s="80"/>
    </row>
    <row r="29011" spans="22:22" ht="9" hidden="1" customHeight="1" x14ac:dyDescent="0.25">
      <c r="V29011" s="80"/>
    </row>
    <row r="29012" spans="22:22" ht="9" hidden="1" customHeight="1" x14ac:dyDescent="0.25">
      <c r="V29012" s="80"/>
    </row>
    <row r="29013" spans="22:22" ht="9" hidden="1" customHeight="1" x14ac:dyDescent="0.25">
      <c r="V29013" s="80"/>
    </row>
    <row r="29014" spans="22:22" ht="9" hidden="1" customHeight="1" x14ac:dyDescent="0.25">
      <c r="V29014" s="80"/>
    </row>
    <row r="29015" spans="22:22" ht="9" hidden="1" customHeight="1" x14ac:dyDescent="0.25">
      <c r="V29015" s="80"/>
    </row>
    <row r="29016" spans="22:22" ht="9" hidden="1" customHeight="1" x14ac:dyDescent="0.25">
      <c r="V29016" s="80"/>
    </row>
    <row r="29017" spans="22:22" ht="9" hidden="1" customHeight="1" x14ac:dyDescent="0.25">
      <c r="V29017" s="80"/>
    </row>
    <row r="29018" spans="22:22" ht="9" hidden="1" customHeight="1" x14ac:dyDescent="0.25">
      <c r="V29018" s="80"/>
    </row>
    <row r="29019" spans="22:22" ht="9" hidden="1" customHeight="1" x14ac:dyDescent="0.25">
      <c r="V29019" s="80"/>
    </row>
    <row r="29020" spans="22:22" ht="9" hidden="1" customHeight="1" x14ac:dyDescent="0.25">
      <c r="V29020" s="80"/>
    </row>
    <row r="29021" spans="22:22" ht="9" hidden="1" customHeight="1" x14ac:dyDescent="0.25">
      <c r="V29021" s="80"/>
    </row>
    <row r="29022" spans="22:22" ht="9" hidden="1" customHeight="1" x14ac:dyDescent="0.25">
      <c r="V29022" s="80"/>
    </row>
    <row r="29023" spans="22:22" ht="9" hidden="1" customHeight="1" x14ac:dyDescent="0.25">
      <c r="V29023" s="80"/>
    </row>
    <row r="29024" spans="22:22" ht="9" hidden="1" customHeight="1" x14ac:dyDescent="0.25">
      <c r="V29024" s="80"/>
    </row>
    <row r="29025" spans="22:22" ht="9" hidden="1" customHeight="1" x14ac:dyDescent="0.25">
      <c r="V29025" s="80"/>
    </row>
    <row r="29026" spans="22:22" ht="9" hidden="1" customHeight="1" x14ac:dyDescent="0.25">
      <c r="V29026" s="80"/>
    </row>
    <row r="29027" spans="22:22" ht="9" hidden="1" customHeight="1" x14ac:dyDescent="0.25">
      <c r="V29027" s="80"/>
    </row>
    <row r="29028" spans="22:22" ht="9" hidden="1" customHeight="1" x14ac:dyDescent="0.25">
      <c r="V29028" s="80"/>
    </row>
    <row r="29029" spans="22:22" ht="9" hidden="1" customHeight="1" x14ac:dyDescent="0.25">
      <c r="V29029" s="80"/>
    </row>
    <row r="29030" spans="22:22" ht="9" hidden="1" customHeight="1" x14ac:dyDescent="0.25">
      <c r="V29030" s="80"/>
    </row>
    <row r="29031" spans="22:22" ht="9" hidden="1" customHeight="1" x14ac:dyDescent="0.25">
      <c r="V29031" s="80"/>
    </row>
    <row r="29032" spans="22:22" ht="9" hidden="1" customHeight="1" x14ac:dyDescent="0.25">
      <c r="V29032" s="80"/>
    </row>
    <row r="29033" spans="22:22" ht="9" hidden="1" customHeight="1" x14ac:dyDescent="0.25">
      <c r="V29033" s="80"/>
    </row>
    <row r="29034" spans="22:22" ht="9" hidden="1" customHeight="1" x14ac:dyDescent="0.25">
      <c r="V29034" s="80"/>
    </row>
    <row r="29035" spans="22:22" ht="9" hidden="1" customHeight="1" x14ac:dyDescent="0.25">
      <c r="V29035" s="80"/>
    </row>
    <row r="29036" spans="22:22" ht="9" hidden="1" customHeight="1" x14ac:dyDescent="0.25">
      <c r="V29036" s="80"/>
    </row>
    <row r="29037" spans="22:22" ht="9" hidden="1" customHeight="1" x14ac:dyDescent="0.25">
      <c r="V29037" s="80"/>
    </row>
    <row r="29038" spans="22:22" ht="9" hidden="1" customHeight="1" x14ac:dyDescent="0.25">
      <c r="V29038" s="80"/>
    </row>
    <row r="29039" spans="22:22" ht="9" hidden="1" customHeight="1" x14ac:dyDescent="0.25">
      <c r="V29039" s="80"/>
    </row>
    <row r="29040" spans="22:22" ht="9" hidden="1" customHeight="1" x14ac:dyDescent="0.25">
      <c r="V29040" s="80"/>
    </row>
    <row r="29041" spans="22:22" ht="9" hidden="1" customHeight="1" x14ac:dyDescent="0.25">
      <c r="V29041" s="80"/>
    </row>
    <row r="29042" spans="22:22" ht="9" hidden="1" customHeight="1" x14ac:dyDescent="0.25">
      <c r="V29042" s="80"/>
    </row>
    <row r="29043" spans="22:22" ht="9" hidden="1" customHeight="1" x14ac:dyDescent="0.25">
      <c r="V29043" s="80"/>
    </row>
    <row r="29044" spans="22:22" ht="9" hidden="1" customHeight="1" x14ac:dyDescent="0.25">
      <c r="V29044" s="80"/>
    </row>
    <row r="29045" spans="22:22" ht="9" hidden="1" customHeight="1" x14ac:dyDescent="0.25">
      <c r="V29045" s="80"/>
    </row>
    <row r="29046" spans="22:22" ht="9" hidden="1" customHeight="1" x14ac:dyDescent="0.25">
      <c r="V29046" s="80"/>
    </row>
    <row r="29047" spans="22:22" ht="9" hidden="1" customHeight="1" x14ac:dyDescent="0.25">
      <c r="V29047" s="80"/>
    </row>
    <row r="29048" spans="22:22" ht="9" hidden="1" customHeight="1" x14ac:dyDescent="0.25">
      <c r="V29048" s="80"/>
    </row>
    <row r="29049" spans="22:22" ht="9" hidden="1" customHeight="1" x14ac:dyDescent="0.25">
      <c r="V29049" s="80"/>
    </row>
    <row r="29050" spans="22:22" ht="9" hidden="1" customHeight="1" x14ac:dyDescent="0.25">
      <c r="V29050" s="80"/>
    </row>
    <row r="29051" spans="22:22" ht="9" hidden="1" customHeight="1" x14ac:dyDescent="0.25">
      <c r="V29051" s="80"/>
    </row>
    <row r="29052" spans="22:22" ht="9" hidden="1" customHeight="1" x14ac:dyDescent="0.25">
      <c r="V29052" s="80"/>
    </row>
    <row r="29053" spans="22:22" ht="9" hidden="1" customHeight="1" x14ac:dyDescent="0.25">
      <c r="V29053" s="80"/>
    </row>
    <row r="29054" spans="22:22" ht="9" hidden="1" customHeight="1" x14ac:dyDescent="0.25">
      <c r="V29054" s="80"/>
    </row>
    <row r="29055" spans="22:22" ht="9" hidden="1" customHeight="1" x14ac:dyDescent="0.25">
      <c r="V29055" s="80"/>
    </row>
    <row r="29056" spans="22:22" ht="9" hidden="1" customHeight="1" x14ac:dyDescent="0.25">
      <c r="V29056" s="80"/>
    </row>
    <row r="29057" spans="22:22" ht="9" hidden="1" customHeight="1" x14ac:dyDescent="0.25">
      <c r="V29057" s="80"/>
    </row>
    <row r="29058" spans="22:22" ht="9" hidden="1" customHeight="1" x14ac:dyDescent="0.25">
      <c r="V29058" s="80"/>
    </row>
    <row r="29059" spans="22:22" ht="9" hidden="1" customHeight="1" x14ac:dyDescent="0.25">
      <c r="V29059" s="80"/>
    </row>
    <row r="29060" spans="22:22" ht="9" hidden="1" customHeight="1" x14ac:dyDescent="0.25">
      <c r="V29060" s="80"/>
    </row>
    <row r="29061" spans="22:22" ht="9" hidden="1" customHeight="1" x14ac:dyDescent="0.25">
      <c r="V29061" s="80"/>
    </row>
    <row r="29062" spans="22:22" ht="9" hidden="1" customHeight="1" x14ac:dyDescent="0.25">
      <c r="V29062" s="80"/>
    </row>
    <row r="29063" spans="22:22" ht="9" hidden="1" customHeight="1" x14ac:dyDescent="0.25">
      <c r="V29063" s="80"/>
    </row>
    <row r="29064" spans="22:22" ht="9" hidden="1" customHeight="1" x14ac:dyDescent="0.25">
      <c r="V29064" s="80"/>
    </row>
    <row r="29065" spans="22:22" ht="9" hidden="1" customHeight="1" x14ac:dyDescent="0.25">
      <c r="V29065" s="80"/>
    </row>
    <row r="29066" spans="22:22" ht="9" hidden="1" customHeight="1" x14ac:dyDescent="0.25">
      <c r="V29066" s="80"/>
    </row>
    <row r="29067" spans="22:22" ht="9" hidden="1" customHeight="1" x14ac:dyDescent="0.25">
      <c r="V29067" s="80"/>
    </row>
    <row r="29068" spans="22:22" ht="9" hidden="1" customHeight="1" x14ac:dyDescent="0.25">
      <c r="V29068" s="80"/>
    </row>
    <row r="29069" spans="22:22" ht="9" hidden="1" customHeight="1" x14ac:dyDescent="0.25">
      <c r="V29069" s="80"/>
    </row>
    <row r="29070" spans="22:22" ht="9" hidden="1" customHeight="1" x14ac:dyDescent="0.25">
      <c r="V29070" s="80"/>
    </row>
    <row r="29071" spans="22:22" ht="9" hidden="1" customHeight="1" x14ac:dyDescent="0.25">
      <c r="V29071" s="80"/>
    </row>
    <row r="29072" spans="22:22" ht="9" hidden="1" customHeight="1" x14ac:dyDescent="0.25">
      <c r="V29072" s="80"/>
    </row>
    <row r="29073" spans="22:22" ht="9" hidden="1" customHeight="1" x14ac:dyDescent="0.25">
      <c r="V29073" s="80"/>
    </row>
    <row r="29074" spans="22:22" ht="9" hidden="1" customHeight="1" x14ac:dyDescent="0.25">
      <c r="V29074" s="80"/>
    </row>
    <row r="29075" spans="22:22" ht="9" hidden="1" customHeight="1" x14ac:dyDescent="0.25">
      <c r="V29075" s="80"/>
    </row>
    <row r="29076" spans="22:22" ht="9" hidden="1" customHeight="1" x14ac:dyDescent="0.25">
      <c r="V29076" s="80"/>
    </row>
    <row r="29077" spans="22:22" ht="9" hidden="1" customHeight="1" x14ac:dyDescent="0.25">
      <c r="V29077" s="80"/>
    </row>
    <row r="29078" spans="22:22" ht="9" hidden="1" customHeight="1" x14ac:dyDescent="0.25">
      <c r="V29078" s="80"/>
    </row>
    <row r="29079" spans="22:22" ht="9" hidden="1" customHeight="1" x14ac:dyDescent="0.25">
      <c r="V29079" s="80"/>
    </row>
    <row r="29080" spans="22:22" ht="9" hidden="1" customHeight="1" x14ac:dyDescent="0.25">
      <c r="V29080" s="80"/>
    </row>
    <row r="29081" spans="22:22" ht="9" hidden="1" customHeight="1" x14ac:dyDescent="0.25">
      <c r="V29081" s="80"/>
    </row>
    <row r="29082" spans="22:22" ht="9" hidden="1" customHeight="1" x14ac:dyDescent="0.25">
      <c r="V29082" s="80"/>
    </row>
    <row r="29083" spans="22:22" ht="9" hidden="1" customHeight="1" x14ac:dyDescent="0.25">
      <c r="V29083" s="80"/>
    </row>
    <row r="29084" spans="22:22" ht="9" hidden="1" customHeight="1" x14ac:dyDescent="0.25">
      <c r="V29084" s="80"/>
    </row>
    <row r="29085" spans="22:22" ht="9" hidden="1" customHeight="1" x14ac:dyDescent="0.25">
      <c r="V29085" s="80"/>
    </row>
    <row r="29086" spans="22:22" ht="9" hidden="1" customHeight="1" x14ac:dyDescent="0.25">
      <c r="V29086" s="80"/>
    </row>
    <row r="29087" spans="22:22" ht="9" hidden="1" customHeight="1" x14ac:dyDescent="0.25">
      <c r="V29087" s="80"/>
    </row>
    <row r="29088" spans="22:22" ht="9" hidden="1" customHeight="1" x14ac:dyDescent="0.25">
      <c r="V29088" s="80"/>
    </row>
    <row r="29089" spans="22:22" ht="9" hidden="1" customHeight="1" x14ac:dyDescent="0.25">
      <c r="V29089" s="80"/>
    </row>
    <row r="29090" spans="22:22" ht="9" hidden="1" customHeight="1" x14ac:dyDescent="0.25">
      <c r="V29090" s="80"/>
    </row>
    <row r="29091" spans="22:22" ht="9" hidden="1" customHeight="1" x14ac:dyDescent="0.25">
      <c r="V29091" s="80"/>
    </row>
    <row r="29092" spans="22:22" ht="9" hidden="1" customHeight="1" x14ac:dyDescent="0.25">
      <c r="V29092" s="80"/>
    </row>
    <row r="29093" spans="22:22" ht="9" hidden="1" customHeight="1" x14ac:dyDescent="0.25">
      <c r="V29093" s="80"/>
    </row>
    <row r="29094" spans="22:22" ht="9" hidden="1" customHeight="1" x14ac:dyDescent="0.25">
      <c r="V29094" s="80"/>
    </row>
    <row r="29095" spans="22:22" ht="9" hidden="1" customHeight="1" x14ac:dyDescent="0.25">
      <c r="V29095" s="80"/>
    </row>
    <row r="29096" spans="22:22" ht="9" hidden="1" customHeight="1" x14ac:dyDescent="0.25">
      <c r="V29096" s="80"/>
    </row>
    <row r="29097" spans="22:22" ht="9" hidden="1" customHeight="1" x14ac:dyDescent="0.25">
      <c r="V29097" s="80"/>
    </row>
    <row r="29098" spans="22:22" ht="9" hidden="1" customHeight="1" x14ac:dyDescent="0.25">
      <c r="V29098" s="80"/>
    </row>
    <row r="29099" spans="22:22" ht="9" hidden="1" customHeight="1" x14ac:dyDescent="0.25">
      <c r="V29099" s="80"/>
    </row>
    <row r="29100" spans="22:22" ht="9" hidden="1" customHeight="1" x14ac:dyDescent="0.25">
      <c r="V29100" s="80"/>
    </row>
    <row r="29101" spans="22:22" ht="9" hidden="1" customHeight="1" x14ac:dyDescent="0.25">
      <c r="V29101" s="80"/>
    </row>
    <row r="29102" spans="22:22" ht="9" hidden="1" customHeight="1" x14ac:dyDescent="0.25">
      <c r="V29102" s="80"/>
    </row>
    <row r="29103" spans="22:22" ht="9" hidden="1" customHeight="1" x14ac:dyDescent="0.25">
      <c r="V29103" s="80"/>
    </row>
    <row r="29104" spans="22:22" ht="9" hidden="1" customHeight="1" x14ac:dyDescent="0.25">
      <c r="V29104" s="80"/>
    </row>
    <row r="29105" spans="22:22" ht="9" hidden="1" customHeight="1" x14ac:dyDescent="0.25">
      <c r="V29105" s="80"/>
    </row>
    <row r="29106" spans="22:22" ht="9" hidden="1" customHeight="1" x14ac:dyDescent="0.25">
      <c r="V29106" s="80"/>
    </row>
    <row r="29107" spans="22:22" ht="9" hidden="1" customHeight="1" x14ac:dyDescent="0.25">
      <c r="V29107" s="80"/>
    </row>
    <row r="29108" spans="22:22" ht="9" hidden="1" customHeight="1" x14ac:dyDescent="0.25">
      <c r="V29108" s="80"/>
    </row>
    <row r="29109" spans="22:22" ht="9" hidden="1" customHeight="1" x14ac:dyDescent="0.25">
      <c r="V29109" s="80"/>
    </row>
    <row r="29110" spans="22:22" ht="9" hidden="1" customHeight="1" x14ac:dyDescent="0.25">
      <c r="V29110" s="80"/>
    </row>
    <row r="29111" spans="22:22" ht="9" hidden="1" customHeight="1" x14ac:dyDescent="0.25">
      <c r="V29111" s="80"/>
    </row>
    <row r="29112" spans="22:22" ht="9" hidden="1" customHeight="1" x14ac:dyDescent="0.25">
      <c r="V29112" s="80"/>
    </row>
    <row r="29113" spans="22:22" ht="9" hidden="1" customHeight="1" x14ac:dyDescent="0.25">
      <c r="V29113" s="80"/>
    </row>
    <row r="29114" spans="22:22" ht="9" hidden="1" customHeight="1" x14ac:dyDescent="0.25">
      <c r="V29114" s="80"/>
    </row>
    <row r="29115" spans="22:22" ht="9" hidden="1" customHeight="1" x14ac:dyDescent="0.25">
      <c r="V29115" s="80"/>
    </row>
    <row r="29116" spans="22:22" ht="9" hidden="1" customHeight="1" x14ac:dyDescent="0.25">
      <c r="V29116" s="80"/>
    </row>
    <row r="29117" spans="22:22" ht="9" hidden="1" customHeight="1" x14ac:dyDescent="0.25">
      <c r="V29117" s="80"/>
    </row>
    <row r="29118" spans="22:22" ht="9" hidden="1" customHeight="1" x14ac:dyDescent="0.25">
      <c r="V29118" s="80"/>
    </row>
    <row r="29119" spans="22:22" ht="9" hidden="1" customHeight="1" x14ac:dyDescent="0.25">
      <c r="V29119" s="80"/>
    </row>
    <row r="29120" spans="22:22" ht="9" hidden="1" customHeight="1" x14ac:dyDescent="0.25">
      <c r="V29120" s="80"/>
    </row>
    <row r="29121" spans="22:22" ht="9" hidden="1" customHeight="1" x14ac:dyDescent="0.25">
      <c r="V29121" s="80"/>
    </row>
    <row r="29122" spans="22:22" ht="9" hidden="1" customHeight="1" x14ac:dyDescent="0.25">
      <c r="V29122" s="80"/>
    </row>
    <row r="29123" spans="22:22" ht="9" hidden="1" customHeight="1" x14ac:dyDescent="0.25">
      <c r="V29123" s="80"/>
    </row>
    <row r="29124" spans="22:22" ht="9" hidden="1" customHeight="1" x14ac:dyDescent="0.25">
      <c r="V29124" s="80"/>
    </row>
    <row r="29125" spans="22:22" ht="9" hidden="1" customHeight="1" x14ac:dyDescent="0.25">
      <c r="V29125" s="80"/>
    </row>
    <row r="29126" spans="22:22" ht="9" hidden="1" customHeight="1" x14ac:dyDescent="0.25">
      <c r="V29126" s="80"/>
    </row>
    <row r="29127" spans="22:22" ht="9" hidden="1" customHeight="1" x14ac:dyDescent="0.25">
      <c r="V29127" s="80"/>
    </row>
    <row r="29128" spans="22:22" ht="9" hidden="1" customHeight="1" x14ac:dyDescent="0.25">
      <c r="V29128" s="80"/>
    </row>
    <row r="29129" spans="22:22" ht="9" hidden="1" customHeight="1" x14ac:dyDescent="0.25">
      <c r="V29129" s="80"/>
    </row>
    <row r="29130" spans="22:22" ht="9" hidden="1" customHeight="1" x14ac:dyDescent="0.25">
      <c r="V29130" s="80"/>
    </row>
    <row r="29131" spans="22:22" ht="9" hidden="1" customHeight="1" x14ac:dyDescent="0.25">
      <c r="V29131" s="80"/>
    </row>
    <row r="29132" spans="22:22" ht="9" hidden="1" customHeight="1" x14ac:dyDescent="0.25">
      <c r="V29132" s="80"/>
    </row>
    <row r="29133" spans="22:22" ht="9" hidden="1" customHeight="1" x14ac:dyDescent="0.25">
      <c r="V29133" s="80"/>
    </row>
    <row r="29134" spans="22:22" ht="9" hidden="1" customHeight="1" x14ac:dyDescent="0.25">
      <c r="V29134" s="80"/>
    </row>
    <row r="29135" spans="22:22" ht="9" hidden="1" customHeight="1" x14ac:dyDescent="0.25">
      <c r="V29135" s="80"/>
    </row>
    <row r="29136" spans="22:22" ht="9" hidden="1" customHeight="1" x14ac:dyDescent="0.25">
      <c r="V29136" s="80"/>
    </row>
    <row r="29137" spans="22:22" ht="9" hidden="1" customHeight="1" x14ac:dyDescent="0.25">
      <c r="V29137" s="80"/>
    </row>
    <row r="29138" spans="22:22" ht="9" hidden="1" customHeight="1" x14ac:dyDescent="0.25">
      <c r="V29138" s="80"/>
    </row>
    <row r="29139" spans="22:22" ht="9" hidden="1" customHeight="1" x14ac:dyDescent="0.25">
      <c r="V29139" s="80"/>
    </row>
    <row r="29140" spans="22:22" ht="9" hidden="1" customHeight="1" x14ac:dyDescent="0.25">
      <c r="V29140" s="80"/>
    </row>
    <row r="29141" spans="22:22" ht="9" hidden="1" customHeight="1" x14ac:dyDescent="0.25">
      <c r="V29141" s="80"/>
    </row>
    <row r="29142" spans="22:22" ht="9" hidden="1" customHeight="1" x14ac:dyDescent="0.25">
      <c r="V29142" s="80"/>
    </row>
    <row r="29143" spans="22:22" ht="9" hidden="1" customHeight="1" x14ac:dyDescent="0.25">
      <c r="V29143" s="80"/>
    </row>
    <row r="29144" spans="22:22" ht="9" hidden="1" customHeight="1" x14ac:dyDescent="0.25">
      <c r="V29144" s="80"/>
    </row>
    <row r="29145" spans="22:22" ht="9" hidden="1" customHeight="1" x14ac:dyDescent="0.25">
      <c r="V29145" s="80"/>
    </row>
    <row r="29146" spans="22:22" ht="9" hidden="1" customHeight="1" x14ac:dyDescent="0.25">
      <c r="V29146" s="80"/>
    </row>
    <row r="29147" spans="22:22" ht="9" hidden="1" customHeight="1" x14ac:dyDescent="0.25">
      <c r="V29147" s="80"/>
    </row>
    <row r="29148" spans="22:22" ht="9" hidden="1" customHeight="1" x14ac:dyDescent="0.25">
      <c r="V29148" s="80"/>
    </row>
    <row r="29149" spans="22:22" ht="9" hidden="1" customHeight="1" x14ac:dyDescent="0.25">
      <c r="V29149" s="80"/>
    </row>
    <row r="29150" spans="22:22" ht="9" hidden="1" customHeight="1" x14ac:dyDescent="0.25">
      <c r="V29150" s="80"/>
    </row>
    <row r="29151" spans="22:22" ht="9" hidden="1" customHeight="1" x14ac:dyDescent="0.25">
      <c r="V29151" s="80"/>
    </row>
    <row r="29152" spans="22:22" ht="9" hidden="1" customHeight="1" x14ac:dyDescent="0.25">
      <c r="V29152" s="80"/>
    </row>
    <row r="29153" spans="22:22" ht="9" hidden="1" customHeight="1" x14ac:dyDescent="0.25">
      <c r="V29153" s="80"/>
    </row>
    <row r="29154" spans="22:22" ht="9" hidden="1" customHeight="1" x14ac:dyDescent="0.25">
      <c r="V29154" s="80"/>
    </row>
    <row r="29155" spans="22:22" ht="9" hidden="1" customHeight="1" x14ac:dyDescent="0.25">
      <c r="V29155" s="80"/>
    </row>
    <row r="29156" spans="22:22" ht="9" hidden="1" customHeight="1" x14ac:dyDescent="0.25">
      <c r="V29156" s="80"/>
    </row>
    <row r="29157" spans="22:22" ht="9" hidden="1" customHeight="1" x14ac:dyDescent="0.25">
      <c r="V29157" s="80"/>
    </row>
    <row r="29158" spans="22:22" ht="9" hidden="1" customHeight="1" x14ac:dyDescent="0.25">
      <c r="V29158" s="80"/>
    </row>
    <row r="29159" spans="22:22" ht="9" hidden="1" customHeight="1" x14ac:dyDescent="0.25">
      <c r="V29159" s="80"/>
    </row>
    <row r="29160" spans="22:22" ht="9" hidden="1" customHeight="1" x14ac:dyDescent="0.25">
      <c r="V29160" s="80"/>
    </row>
    <row r="29161" spans="22:22" ht="9" hidden="1" customHeight="1" x14ac:dyDescent="0.25">
      <c r="V29161" s="80"/>
    </row>
    <row r="29162" spans="22:22" ht="9" hidden="1" customHeight="1" x14ac:dyDescent="0.25">
      <c r="V29162" s="80"/>
    </row>
    <row r="29163" spans="22:22" ht="9" hidden="1" customHeight="1" x14ac:dyDescent="0.25">
      <c r="V29163" s="80"/>
    </row>
    <row r="29164" spans="22:22" ht="9" hidden="1" customHeight="1" x14ac:dyDescent="0.25">
      <c r="V29164" s="80"/>
    </row>
    <row r="29165" spans="22:22" ht="9" hidden="1" customHeight="1" x14ac:dyDescent="0.25">
      <c r="V29165" s="80"/>
    </row>
    <row r="29166" spans="22:22" ht="9" hidden="1" customHeight="1" x14ac:dyDescent="0.25">
      <c r="V29166" s="80"/>
    </row>
    <row r="29167" spans="22:22" ht="9" hidden="1" customHeight="1" x14ac:dyDescent="0.25">
      <c r="V29167" s="80"/>
    </row>
    <row r="29168" spans="22:22" ht="9" hidden="1" customHeight="1" x14ac:dyDescent="0.25">
      <c r="V29168" s="80"/>
    </row>
    <row r="29169" spans="22:22" ht="9" hidden="1" customHeight="1" x14ac:dyDescent="0.25">
      <c r="V29169" s="80"/>
    </row>
    <row r="29170" spans="22:22" ht="9" hidden="1" customHeight="1" x14ac:dyDescent="0.25">
      <c r="V29170" s="80"/>
    </row>
    <row r="29171" spans="22:22" ht="9" hidden="1" customHeight="1" x14ac:dyDescent="0.25">
      <c r="V29171" s="80"/>
    </row>
    <row r="29172" spans="22:22" ht="9" hidden="1" customHeight="1" x14ac:dyDescent="0.25">
      <c r="V29172" s="80"/>
    </row>
    <row r="29173" spans="22:22" ht="9" hidden="1" customHeight="1" x14ac:dyDescent="0.25">
      <c r="V29173" s="80"/>
    </row>
    <row r="29174" spans="22:22" ht="9" hidden="1" customHeight="1" x14ac:dyDescent="0.25">
      <c r="V29174" s="80"/>
    </row>
    <row r="29175" spans="22:22" ht="9" hidden="1" customHeight="1" x14ac:dyDescent="0.25">
      <c r="V29175" s="80"/>
    </row>
    <row r="29176" spans="22:22" ht="9" hidden="1" customHeight="1" x14ac:dyDescent="0.25">
      <c r="V29176" s="80"/>
    </row>
    <row r="29177" spans="22:22" ht="9" hidden="1" customHeight="1" x14ac:dyDescent="0.25">
      <c r="V29177" s="80"/>
    </row>
    <row r="29178" spans="22:22" ht="9" hidden="1" customHeight="1" x14ac:dyDescent="0.25">
      <c r="V29178" s="80"/>
    </row>
    <row r="29179" spans="22:22" ht="9" hidden="1" customHeight="1" x14ac:dyDescent="0.25">
      <c r="V29179" s="80"/>
    </row>
    <row r="29180" spans="22:22" ht="9" hidden="1" customHeight="1" x14ac:dyDescent="0.25">
      <c r="V29180" s="80"/>
    </row>
    <row r="29181" spans="22:22" ht="9" hidden="1" customHeight="1" x14ac:dyDescent="0.25">
      <c r="V29181" s="80"/>
    </row>
    <row r="29182" spans="22:22" ht="9" hidden="1" customHeight="1" x14ac:dyDescent="0.25">
      <c r="V29182" s="80"/>
    </row>
    <row r="29183" spans="22:22" ht="9" hidden="1" customHeight="1" x14ac:dyDescent="0.25">
      <c r="V29183" s="80"/>
    </row>
    <row r="29184" spans="22:22" ht="9" hidden="1" customHeight="1" x14ac:dyDescent="0.25">
      <c r="V29184" s="80"/>
    </row>
    <row r="29185" spans="22:22" ht="9" hidden="1" customHeight="1" x14ac:dyDescent="0.25">
      <c r="V29185" s="80"/>
    </row>
    <row r="29186" spans="22:22" ht="9" hidden="1" customHeight="1" x14ac:dyDescent="0.25">
      <c r="V29186" s="80"/>
    </row>
    <row r="29187" spans="22:22" ht="9" hidden="1" customHeight="1" x14ac:dyDescent="0.25">
      <c r="V29187" s="80"/>
    </row>
    <row r="29188" spans="22:22" ht="9" hidden="1" customHeight="1" x14ac:dyDescent="0.25">
      <c r="V29188" s="80"/>
    </row>
    <row r="29189" spans="22:22" ht="9" hidden="1" customHeight="1" x14ac:dyDescent="0.25">
      <c r="V29189" s="80"/>
    </row>
    <row r="29190" spans="22:22" ht="9" hidden="1" customHeight="1" x14ac:dyDescent="0.25">
      <c r="V29190" s="80"/>
    </row>
    <row r="29191" spans="22:22" ht="9" hidden="1" customHeight="1" x14ac:dyDescent="0.25">
      <c r="V29191" s="80"/>
    </row>
    <row r="29192" spans="22:22" ht="9" hidden="1" customHeight="1" x14ac:dyDescent="0.25">
      <c r="V29192" s="80"/>
    </row>
    <row r="29193" spans="22:22" ht="9" hidden="1" customHeight="1" x14ac:dyDescent="0.25">
      <c r="V29193" s="80"/>
    </row>
    <row r="29194" spans="22:22" ht="9" hidden="1" customHeight="1" x14ac:dyDescent="0.25">
      <c r="V29194" s="80"/>
    </row>
    <row r="29195" spans="22:22" ht="9" hidden="1" customHeight="1" x14ac:dyDescent="0.25">
      <c r="V29195" s="80"/>
    </row>
    <row r="29196" spans="22:22" ht="9" hidden="1" customHeight="1" x14ac:dyDescent="0.25">
      <c r="V29196" s="80"/>
    </row>
    <row r="29197" spans="22:22" ht="9" hidden="1" customHeight="1" x14ac:dyDescent="0.25">
      <c r="V29197" s="80"/>
    </row>
    <row r="29198" spans="22:22" ht="9" hidden="1" customHeight="1" x14ac:dyDescent="0.25">
      <c r="V29198" s="80"/>
    </row>
    <row r="29199" spans="22:22" ht="9" hidden="1" customHeight="1" x14ac:dyDescent="0.25">
      <c r="V29199" s="80"/>
    </row>
    <row r="29200" spans="22:22" ht="9" hidden="1" customHeight="1" x14ac:dyDescent="0.25">
      <c r="V29200" s="80"/>
    </row>
    <row r="29201" spans="22:22" ht="9" hidden="1" customHeight="1" x14ac:dyDescent="0.25">
      <c r="V29201" s="80"/>
    </row>
    <row r="29202" spans="22:22" ht="9" hidden="1" customHeight="1" x14ac:dyDescent="0.25">
      <c r="V29202" s="80"/>
    </row>
    <row r="29203" spans="22:22" ht="9" hidden="1" customHeight="1" x14ac:dyDescent="0.25">
      <c r="V29203" s="80"/>
    </row>
    <row r="29204" spans="22:22" ht="9" hidden="1" customHeight="1" x14ac:dyDescent="0.25">
      <c r="V29204" s="80"/>
    </row>
    <row r="29205" spans="22:22" ht="9" hidden="1" customHeight="1" x14ac:dyDescent="0.25">
      <c r="V29205" s="80"/>
    </row>
    <row r="29206" spans="22:22" ht="9" hidden="1" customHeight="1" x14ac:dyDescent="0.25">
      <c r="V29206" s="80"/>
    </row>
    <row r="29207" spans="22:22" ht="9" hidden="1" customHeight="1" x14ac:dyDescent="0.25">
      <c r="V29207" s="80"/>
    </row>
    <row r="29208" spans="22:22" ht="9" hidden="1" customHeight="1" x14ac:dyDescent="0.25">
      <c r="V29208" s="80"/>
    </row>
    <row r="29209" spans="22:22" ht="9" hidden="1" customHeight="1" x14ac:dyDescent="0.25">
      <c r="V29209" s="80"/>
    </row>
    <row r="29210" spans="22:22" ht="9" hidden="1" customHeight="1" x14ac:dyDescent="0.25">
      <c r="V29210" s="80"/>
    </row>
    <row r="29211" spans="22:22" ht="9" hidden="1" customHeight="1" x14ac:dyDescent="0.25">
      <c r="V29211" s="80"/>
    </row>
    <row r="29212" spans="22:22" ht="9" hidden="1" customHeight="1" x14ac:dyDescent="0.25">
      <c r="V29212" s="80"/>
    </row>
    <row r="29213" spans="22:22" ht="9" hidden="1" customHeight="1" x14ac:dyDescent="0.25">
      <c r="V29213" s="80"/>
    </row>
    <row r="29214" spans="22:22" ht="9" hidden="1" customHeight="1" x14ac:dyDescent="0.25">
      <c r="V29214" s="80"/>
    </row>
    <row r="29215" spans="22:22" ht="9" hidden="1" customHeight="1" x14ac:dyDescent="0.25">
      <c r="V29215" s="80"/>
    </row>
    <row r="29216" spans="22:22" ht="9" hidden="1" customHeight="1" x14ac:dyDescent="0.25">
      <c r="V29216" s="80"/>
    </row>
    <row r="29217" spans="22:22" ht="9" hidden="1" customHeight="1" x14ac:dyDescent="0.25">
      <c r="V29217" s="80"/>
    </row>
    <row r="29218" spans="22:22" ht="9" hidden="1" customHeight="1" x14ac:dyDescent="0.25">
      <c r="V29218" s="80"/>
    </row>
    <row r="29219" spans="22:22" ht="9" hidden="1" customHeight="1" x14ac:dyDescent="0.25">
      <c r="V29219" s="80"/>
    </row>
    <row r="29220" spans="22:22" ht="9" hidden="1" customHeight="1" x14ac:dyDescent="0.25">
      <c r="V29220" s="80"/>
    </row>
    <row r="29221" spans="22:22" ht="9" hidden="1" customHeight="1" x14ac:dyDescent="0.25">
      <c r="V29221" s="80"/>
    </row>
    <row r="29222" spans="22:22" ht="9" hidden="1" customHeight="1" x14ac:dyDescent="0.25">
      <c r="V29222" s="80"/>
    </row>
    <row r="29223" spans="22:22" ht="9" hidden="1" customHeight="1" x14ac:dyDescent="0.25">
      <c r="V29223" s="80"/>
    </row>
    <row r="29224" spans="22:22" ht="9" hidden="1" customHeight="1" x14ac:dyDescent="0.25">
      <c r="V29224" s="80"/>
    </row>
    <row r="29225" spans="22:22" ht="9" hidden="1" customHeight="1" x14ac:dyDescent="0.25">
      <c r="V29225" s="80"/>
    </row>
    <row r="29226" spans="22:22" ht="9" hidden="1" customHeight="1" x14ac:dyDescent="0.25">
      <c r="V29226" s="80"/>
    </row>
    <row r="29227" spans="22:22" ht="9" hidden="1" customHeight="1" x14ac:dyDescent="0.25">
      <c r="V29227" s="80"/>
    </row>
    <row r="29228" spans="22:22" ht="9" hidden="1" customHeight="1" x14ac:dyDescent="0.25">
      <c r="V29228" s="80"/>
    </row>
    <row r="29229" spans="22:22" ht="9" hidden="1" customHeight="1" x14ac:dyDescent="0.25">
      <c r="V29229" s="80"/>
    </row>
    <row r="29230" spans="22:22" ht="9" hidden="1" customHeight="1" x14ac:dyDescent="0.25">
      <c r="V29230" s="80"/>
    </row>
    <row r="29231" spans="22:22" ht="9" hidden="1" customHeight="1" x14ac:dyDescent="0.25">
      <c r="V29231" s="80"/>
    </row>
    <row r="29232" spans="22:22" ht="9" hidden="1" customHeight="1" x14ac:dyDescent="0.25">
      <c r="V29232" s="80"/>
    </row>
    <row r="29233" spans="22:22" ht="9" hidden="1" customHeight="1" x14ac:dyDescent="0.25">
      <c r="V29233" s="80"/>
    </row>
    <row r="29234" spans="22:22" ht="9" hidden="1" customHeight="1" x14ac:dyDescent="0.25">
      <c r="V29234" s="80"/>
    </row>
    <row r="29235" spans="22:22" ht="9" hidden="1" customHeight="1" x14ac:dyDescent="0.25">
      <c r="V29235" s="80"/>
    </row>
    <row r="29236" spans="22:22" ht="9" hidden="1" customHeight="1" x14ac:dyDescent="0.25">
      <c r="V29236" s="80"/>
    </row>
    <row r="29237" spans="22:22" ht="9" hidden="1" customHeight="1" x14ac:dyDescent="0.25">
      <c r="V29237" s="80"/>
    </row>
    <row r="29238" spans="22:22" ht="9" hidden="1" customHeight="1" x14ac:dyDescent="0.25">
      <c r="V29238" s="80"/>
    </row>
    <row r="29239" spans="22:22" ht="9" hidden="1" customHeight="1" x14ac:dyDescent="0.25">
      <c r="V29239" s="80"/>
    </row>
    <row r="29240" spans="22:22" ht="9" hidden="1" customHeight="1" x14ac:dyDescent="0.25">
      <c r="V29240" s="80"/>
    </row>
    <row r="29241" spans="22:22" ht="9" hidden="1" customHeight="1" x14ac:dyDescent="0.25">
      <c r="V29241" s="80"/>
    </row>
    <row r="29242" spans="22:22" ht="9" hidden="1" customHeight="1" x14ac:dyDescent="0.25">
      <c r="V29242" s="80"/>
    </row>
    <row r="29243" spans="22:22" ht="9" hidden="1" customHeight="1" x14ac:dyDescent="0.25">
      <c r="V29243" s="80"/>
    </row>
    <row r="29244" spans="22:22" ht="9" hidden="1" customHeight="1" x14ac:dyDescent="0.25">
      <c r="V29244" s="80"/>
    </row>
    <row r="29245" spans="22:22" ht="9" hidden="1" customHeight="1" x14ac:dyDescent="0.25">
      <c r="V29245" s="80"/>
    </row>
    <row r="29246" spans="22:22" ht="9" hidden="1" customHeight="1" x14ac:dyDescent="0.25">
      <c r="V29246" s="80"/>
    </row>
    <row r="29247" spans="22:22" ht="9" hidden="1" customHeight="1" x14ac:dyDescent="0.25">
      <c r="V29247" s="80"/>
    </row>
    <row r="29248" spans="22:22" ht="9" hidden="1" customHeight="1" x14ac:dyDescent="0.25">
      <c r="V29248" s="80"/>
    </row>
    <row r="29249" spans="22:22" ht="9" hidden="1" customHeight="1" x14ac:dyDescent="0.25">
      <c r="V29249" s="80"/>
    </row>
    <row r="29250" spans="22:22" ht="9" hidden="1" customHeight="1" x14ac:dyDescent="0.25">
      <c r="V29250" s="80"/>
    </row>
    <row r="29251" spans="22:22" ht="9" hidden="1" customHeight="1" x14ac:dyDescent="0.25">
      <c r="V29251" s="80"/>
    </row>
    <row r="29252" spans="22:22" ht="9" hidden="1" customHeight="1" x14ac:dyDescent="0.25">
      <c r="V29252" s="80"/>
    </row>
    <row r="29253" spans="22:22" ht="9" hidden="1" customHeight="1" x14ac:dyDescent="0.25">
      <c r="V29253" s="80"/>
    </row>
    <row r="29254" spans="22:22" ht="9" hidden="1" customHeight="1" x14ac:dyDescent="0.25">
      <c r="V29254" s="80"/>
    </row>
    <row r="29255" spans="22:22" ht="9" hidden="1" customHeight="1" x14ac:dyDescent="0.25">
      <c r="V29255" s="80"/>
    </row>
    <row r="29256" spans="22:22" ht="9" hidden="1" customHeight="1" x14ac:dyDescent="0.25">
      <c r="V29256" s="80"/>
    </row>
    <row r="29257" spans="22:22" ht="9" hidden="1" customHeight="1" x14ac:dyDescent="0.25">
      <c r="V29257" s="80"/>
    </row>
    <row r="29258" spans="22:22" ht="9" hidden="1" customHeight="1" x14ac:dyDescent="0.25">
      <c r="V29258" s="80"/>
    </row>
    <row r="29259" spans="22:22" ht="9" hidden="1" customHeight="1" x14ac:dyDescent="0.25">
      <c r="V29259" s="80"/>
    </row>
    <row r="29260" spans="22:22" ht="9" hidden="1" customHeight="1" x14ac:dyDescent="0.25">
      <c r="V29260" s="80"/>
    </row>
    <row r="29261" spans="22:22" ht="9" hidden="1" customHeight="1" x14ac:dyDescent="0.25">
      <c r="V29261" s="80"/>
    </row>
    <row r="29262" spans="22:22" ht="9" hidden="1" customHeight="1" x14ac:dyDescent="0.25">
      <c r="V29262" s="80"/>
    </row>
    <row r="29263" spans="22:22" ht="9" hidden="1" customHeight="1" x14ac:dyDescent="0.25">
      <c r="V29263" s="80"/>
    </row>
    <row r="29264" spans="22:22" ht="9" hidden="1" customHeight="1" x14ac:dyDescent="0.25">
      <c r="V29264" s="80"/>
    </row>
    <row r="29265" spans="22:22" ht="9" hidden="1" customHeight="1" x14ac:dyDescent="0.25">
      <c r="V29265" s="80"/>
    </row>
    <row r="29266" spans="22:22" ht="9" hidden="1" customHeight="1" x14ac:dyDescent="0.25">
      <c r="V29266" s="80"/>
    </row>
    <row r="29267" spans="22:22" ht="9" hidden="1" customHeight="1" x14ac:dyDescent="0.25">
      <c r="V29267" s="80"/>
    </row>
    <row r="29268" spans="22:22" ht="9" hidden="1" customHeight="1" x14ac:dyDescent="0.25">
      <c r="V29268" s="80"/>
    </row>
    <row r="29269" spans="22:22" ht="9" hidden="1" customHeight="1" x14ac:dyDescent="0.25">
      <c r="V29269" s="80"/>
    </row>
    <row r="29270" spans="22:22" ht="9" hidden="1" customHeight="1" x14ac:dyDescent="0.25">
      <c r="V29270" s="80"/>
    </row>
    <row r="29271" spans="22:22" ht="9" hidden="1" customHeight="1" x14ac:dyDescent="0.25">
      <c r="V29271" s="80"/>
    </row>
    <row r="29272" spans="22:22" ht="9" hidden="1" customHeight="1" x14ac:dyDescent="0.25">
      <c r="V29272" s="80"/>
    </row>
    <row r="29273" spans="22:22" ht="9" hidden="1" customHeight="1" x14ac:dyDescent="0.25">
      <c r="V29273" s="80"/>
    </row>
    <row r="29274" spans="22:22" ht="9" hidden="1" customHeight="1" x14ac:dyDescent="0.25">
      <c r="V29274" s="80"/>
    </row>
    <row r="29275" spans="22:22" ht="9" hidden="1" customHeight="1" x14ac:dyDescent="0.25">
      <c r="V29275" s="80"/>
    </row>
    <row r="29276" spans="22:22" ht="9" hidden="1" customHeight="1" x14ac:dyDescent="0.25">
      <c r="V29276" s="80"/>
    </row>
    <row r="29277" spans="22:22" ht="9" hidden="1" customHeight="1" x14ac:dyDescent="0.25">
      <c r="V29277" s="80"/>
    </row>
    <row r="29278" spans="22:22" ht="9" hidden="1" customHeight="1" x14ac:dyDescent="0.25">
      <c r="V29278" s="80"/>
    </row>
    <row r="29279" spans="22:22" ht="9" hidden="1" customHeight="1" x14ac:dyDescent="0.25">
      <c r="V29279" s="80"/>
    </row>
    <row r="29280" spans="22:22" ht="9" hidden="1" customHeight="1" x14ac:dyDescent="0.25">
      <c r="V29280" s="80"/>
    </row>
    <row r="29281" spans="22:22" ht="9" hidden="1" customHeight="1" x14ac:dyDescent="0.25">
      <c r="V29281" s="80"/>
    </row>
    <row r="29282" spans="22:22" ht="9" hidden="1" customHeight="1" x14ac:dyDescent="0.25">
      <c r="V29282" s="80"/>
    </row>
    <row r="29283" spans="22:22" ht="9" hidden="1" customHeight="1" x14ac:dyDescent="0.25">
      <c r="V29283" s="80"/>
    </row>
    <row r="29284" spans="22:22" ht="9" hidden="1" customHeight="1" x14ac:dyDescent="0.25">
      <c r="V29284" s="80"/>
    </row>
    <row r="29285" spans="22:22" ht="9" hidden="1" customHeight="1" x14ac:dyDescent="0.25">
      <c r="V29285" s="80"/>
    </row>
    <row r="29286" spans="22:22" ht="9" hidden="1" customHeight="1" x14ac:dyDescent="0.25">
      <c r="V29286" s="80"/>
    </row>
    <row r="29287" spans="22:22" ht="9" hidden="1" customHeight="1" x14ac:dyDescent="0.25">
      <c r="V29287" s="80"/>
    </row>
    <row r="29288" spans="22:22" ht="9" hidden="1" customHeight="1" x14ac:dyDescent="0.25">
      <c r="V29288" s="80"/>
    </row>
    <row r="29289" spans="22:22" ht="9" hidden="1" customHeight="1" x14ac:dyDescent="0.25">
      <c r="V29289" s="80"/>
    </row>
    <row r="29290" spans="22:22" ht="9" hidden="1" customHeight="1" x14ac:dyDescent="0.25">
      <c r="V29290" s="80"/>
    </row>
    <row r="29291" spans="22:22" ht="9" hidden="1" customHeight="1" x14ac:dyDescent="0.25">
      <c r="V29291" s="80"/>
    </row>
    <row r="29292" spans="22:22" ht="9" hidden="1" customHeight="1" x14ac:dyDescent="0.25">
      <c r="V29292" s="80"/>
    </row>
    <row r="29293" spans="22:22" ht="9" hidden="1" customHeight="1" x14ac:dyDescent="0.25">
      <c r="V29293" s="80"/>
    </row>
    <row r="29294" spans="22:22" ht="9" hidden="1" customHeight="1" x14ac:dyDescent="0.25">
      <c r="V29294" s="80"/>
    </row>
    <row r="29295" spans="22:22" ht="9" hidden="1" customHeight="1" x14ac:dyDescent="0.25">
      <c r="V29295" s="80"/>
    </row>
    <row r="29296" spans="22:22" ht="9" hidden="1" customHeight="1" x14ac:dyDescent="0.25">
      <c r="V29296" s="80"/>
    </row>
    <row r="29297" spans="22:22" ht="9" hidden="1" customHeight="1" x14ac:dyDescent="0.25">
      <c r="V29297" s="80"/>
    </row>
    <row r="29298" spans="22:22" ht="9" hidden="1" customHeight="1" x14ac:dyDescent="0.25">
      <c r="V29298" s="80"/>
    </row>
    <row r="29299" spans="22:22" ht="9" hidden="1" customHeight="1" x14ac:dyDescent="0.25">
      <c r="V29299" s="80"/>
    </row>
    <row r="29300" spans="22:22" ht="9" hidden="1" customHeight="1" x14ac:dyDescent="0.25">
      <c r="V29300" s="80"/>
    </row>
    <row r="29301" spans="22:22" ht="9" hidden="1" customHeight="1" x14ac:dyDescent="0.25">
      <c r="V29301" s="80"/>
    </row>
    <row r="29302" spans="22:22" ht="9" hidden="1" customHeight="1" x14ac:dyDescent="0.25">
      <c r="V29302" s="80"/>
    </row>
    <row r="29303" spans="22:22" ht="9" hidden="1" customHeight="1" x14ac:dyDescent="0.25">
      <c r="V29303" s="80"/>
    </row>
    <row r="29304" spans="22:22" ht="9" hidden="1" customHeight="1" x14ac:dyDescent="0.25">
      <c r="V29304" s="80"/>
    </row>
    <row r="29305" spans="22:22" ht="9" hidden="1" customHeight="1" x14ac:dyDescent="0.25">
      <c r="V29305" s="80"/>
    </row>
    <row r="29306" spans="22:22" ht="9" hidden="1" customHeight="1" x14ac:dyDescent="0.25">
      <c r="V29306" s="80"/>
    </row>
    <row r="29307" spans="22:22" ht="9" hidden="1" customHeight="1" x14ac:dyDescent="0.25">
      <c r="V29307" s="80"/>
    </row>
    <row r="29308" spans="22:22" ht="9" hidden="1" customHeight="1" x14ac:dyDescent="0.25">
      <c r="V29308" s="80"/>
    </row>
    <row r="29309" spans="22:22" ht="9" hidden="1" customHeight="1" x14ac:dyDescent="0.25">
      <c r="V29309" s="80"/>
    </row>
    <row r="29310" spans="22:22" ht="9" hidden="1" customHeight="1" x14ac:dyDescent="0.25">
      <c r="V29310" s="80"/>
    </row>
    <row r="29311" spans="22:22" ht="9" hidden="1" customHeight="1" x14ac:dyDescent="0.25">
      <c r="V29311" s="80"/>
    </row>
    <row r="29312" spans="22:22" ht="9" hidden="1" customHeight="1" x14ac:dyDescent="0.25">
      <c r="V29312" s="80"/>
    </row>
    <row r="29313" spans="22:22" ht="9" hidden="1" customHeight="1" x14ac:dyDescent="0.25">
      <c r="V29313" s="80"/>
    </row>
    <row r="29314" spans="22:22" ht="9" hidden="1" customHeight="1" x14ac:dyDescent="0.25">
      <c r="V29314" s="80"/>
    </row>
    <row r="29315" spans="22:22" ht="9" hidden="1" customHeight="1" x14ac:dyDescent="0.25">
      <c r="V29315" s="80"/>
    </row>
    <row r="29316" spans="22:22" ht="9" hidden="1" customHeight="1" x14ac:dyDescent="0.25">
      <c r="V29316" s="80"/>
    </row>
    <row r="29317" spans="22:22" ht="9" hidden="1" customHeight="1" x14ac:dyDescent="0.25">
      <c r="V29317" s="80"/>
    </row>
    <row r="29318" spans="22:22" ht="9" hidden="1" customHeight="1" x14ac:dyDescent="0.25">
      <c r="V29318" s="80"/>
    </row>
    <row r="29319" spans="22:22" ht="9" hidden="1" customHeight="1" x14ac:dyDescent="0.25">
      <c r="V29319" s="80"/>
    </row>
    <row r="29320" spans="22:22" ht="9" hidden="1" customHeight="1" x14ac:dyDescent="0.25">
      <c r="V29320" s="80"/>
    </row>
    <row r="29321" spans="22:22" ht="9" hidden="1" customHeight="1" x14ac:dyDescent="0.25">
      <c r="V29321" s="80"/>
    </row>
    <row r="29322" spans="22:22" ht="9" hidden="1" customHeight="1" x14ac:dyDescent="0.25">
      <c r="V29322" s="80"/>
    </row>
    <row r="29323" spans="22:22" ht="9" hidden="1" customHeight="1" x14ac:dyDescent="0.25">
      <c r="V29323" s="80"/>
    </row>
    <row r="29324" spans="22:22" ht="9" hidden="1" customHeight="1" x14ac:dyDescent="0.25">
      <c r="V29324" s="80"/>
    </row>
    <row r="29325" spans="22:22" ht="9" hidden="1" customHeight="1" x14ac:dyDescent="0.25">
      <c r="V29325" s="80"/>
    </row>
    <row r="29326" spans="22:22" ht="9" hidden="1" customHeight="1" x14ac:dyDescent="0.25">
      <c r="V29326" s="80"/>
    </row>
    <row r="29327" spans="22:22" ht="9" hidden="1" customHeight="1" x14ac:dyDescent="0.25">
      <c r="V29327" s="80"/>
    </row>
    <row r="29328" spans="22:22" ht="9" hidden="1" customHeight="1" x14ac:dyDescent="0.25">
      <c r="V29328" s="80"/>
    </row>
    <row r="29329" spans="22:22" ht="9" hidden="1" customHeight="1" x14ac:dyDescent="0.25">
      <c r="V29329" s="80"/>
    </row>
    <row r="29330" spans="22:22" ht="9" hidden="1" customHeight="1" x14ac:dyDescent="0.25">
      <c r="V29330" s="80"/>
    </row>
    <row r="29331" spans="22:22" ht="9" hidden="1" customHeight="1" x14ac:dyDescent="0.25">
      <c r="V29331" s="80"/>
    </row>
    <row r="29332" spans="22:22" ht="9" hidden="1" customHeight="1" x14ac:dyDescent="0.25">
      <c r="V29332" s="80"/>
    </row>
    <row r="29333" spans="22:22" ht="9" hidden="1" customHeight="1" x14ac:dyDescent="0.25">
      <c r="V29333" s="80"/>
    </row>
    <row r="29334" spans="22:22" ht="9" hidden="1" customHeight="1" x14ac:dyDescent="0.25">
      <c r="V29334" s="80"/>
    </row>
    <row r="29335" spans="22:22" ht="9" hidden="1" customHeight="1" x14ac:dyDescent="0.25">
      <c r="V29335" s="80"/>
    </row>
    <row r="29336" spans="22:22" ht="9" hidden="1" customHeight="1" x14ac:dyDescent="0.25">
      <c r="V29336" s="80"/>
    </row>
    <row r="29337" spans="22:22" ht="9" hidden="1" customHeight="1" x14ac:dyDescent="0.25">
      <c r="V29337" s="80"/>
    </row>
    <row r="29338" spans="22:22" ht="9" hidden="1" customHeight="1" x14ac:dyDescent="0.25">
      <c r="V29338" s="80"/>
    </row>
    <row r="29339" spans="22:22" ht="9" hidden="1" customHeight="1" x14ac:dyDescent="0.25">
      <c r="V29339" s="80"/>
    </row>
    <row r="29340" spans="22:22" ht="9" hidden="1" customHeight="1" x14ac:dyDescent="0.25">
      <c r="V29340" s="80"/>
    </row>
    <row r="29341" spans="22:22" ht="9" hidden="1" customHeight="1" x14ac:dyDescent="0.25">
      <c r="V29341" s="80"/>
    </row>
    <row r="29342" spans="22:22" ht="9" hidden="1" customHeight="1" x14ac:dyDescent="0.25">
      <c r="V29342" s="80"/>
    </row>
    <row r="29343" spans="22:22" ht="9" hidden="1" customHeight="1" x14ac:dyDescent="0.25">
      <c r="V29343" s="80"/>
    </row>
    <row r="29344" spans="22:22" ht="9" hidden="1" customHeight="1" x14ac:dyDescent="0.25">
      <c r="V29344" s="80"/>
    </row>
    <row r="29345" spans="22:22" ht="9" hidden="1" customHeight="1" x14ac:dyDescent="0.25">
      <c r="V29345" s="80"/>
    </row>
    <row r="29346" spans="22:22" ht="9" hidden="1" customHeight="1" x14ac:dyDescent="0.25">
      <c r="V29346" s="80"/>
    </row>
    <row r="29347" spans="22:22" ht="9" hidden="1" customHeight="1" x14ac:dyDescent="0.25">
      <c r="V29347" s="80"/>
    </row>
    <row r="29348" spans="22:22" ht="9" hidden="1" customHeight="1" x14ac:dyDescent="0.25">
      <c r="V29348" s="80"/>
    </row>
    <row r="29349" spans="22:22" ht="9" hidden="1" customHeight="1" x14ac:dyDescent="0.25">
      <c r="V29349" s="80"/>
    </row>
    <row r="29350" spans="22:22" ht="9" hidden="1" customHeight="1" x14ac:dyDescent="0.25">
      <c r="V29350" s="80"/>
    </row>
    <row r="29351" spans="22:22" ht="9" hidden="1" customHeight="1" x14ac:dyDescent="0.25">
      <c r="V29351" s="80"/>
    </row>
    <row r="29352" spans="22:22" ht="9" hidden="1" customHeight="1" x14ac:dyDescent="0.25">
      <c r="V29352" s="80"/>
    </row>
    <row r="29353" spans="22:22" ht="9" hidden="1" customHeight="1" x14ac:dyDescent="0.25">
      <c r="V29353" s="80"/>
    </row>
    <row r="29354" spans="22:22" ht="9" hidden="1" customHeight="1" x14ac:dyDescent="0.25">
      <c r="V29354" s="80"/>
    </row>
    <row r="29355" spans="22:22" ht="9" hidden="1" customHeight="1" x14ac:dyDescent="0.25">
      <c r="V29355" s="80"/>
    </row>
    <row r="29356" spans="22:22" ht="9" hidden="1" customHeight="1" x14ac:dyDescent="0.25">
      <c r="V29356" s="80"/>
    </row>
    <row r="29357" spans="22:22" ht="9" hidden="1" customHeight="1" x14ac:dyDescent="0.25">
      <c r="V29357" s="80"/>
    </row>
    <row r="29358" spans="22:22" ht="9" hidden="1" customHeight="1" x14ac:dyDescent="0.25">
      <c r="V29358" s="80"/>
    </row>
    <row r="29359" spans="22:22" ht="9" hidden="1" customHeight="1" x14ac:dyDescent="0.25">
      <c r="V29359" s="80"/>
    </row>
    <row r="29360" spans="22:22" ht="9" hidden="1" customHeight="1" x14ac:dyDescent="0.25">
      <c r="V29360" s="80"/>
    </row>
    <row r="29361" spans="22:22" ht="9" hidden="1" customHeight="1" x14ac:dyDescent="0.25">
      <c r="V29361" s="80"/>
    </row>
    <row r="29362" spans="22:22" ht="9" hidden="1" customHeight="1" x14ac:dyDescent="0.25">
      <c r="V29362" s="80"/>
    </row>
    <row r="29363" spans="22:22" ht="9" hidden="1" customHeight="1" x14ac:dyDescent="0.25">
      <c r="V29363" s="80"/>
    </row>
    <row r="29364" spans="22:22" ht="9" hidden="1" customHeight="1" x14ac:dyDescent="0.25">
      <c r="V29364" s="80"/>
    </row>
    <row r="29365" spans="22:22" ht="9" hidden="1" customHeight="1" x14ac:dyDescent="0.25">
      <c r="V29365" s="80"/>
    </row>
    <row r="29366" spans="22:22" ht="9" hidden="1" customHeight="1" x14ac:dyDescent="0.25">
      <c r="V29366" s="80"/>
    </row>
    <row r="29367" spans="22:22" ht="9" hidden="1" customHeight="1" x14ac:dyDescent="0.25">
      <c r="V29367" s="80"/>
    </row>
    <row r="29368" spans="22:22" ht="9" hidden="1" customHeight="1" x14ac:dyDescent="0.25">
      <c r="V29368" s="80"/>
    </row>
    <row r="29369" spans="22:22" ht="9" hidden="1" customHeight="1" x14ac:dyDescent="0.25">
      <c r="V29369" s="80"/>
    </row>
    <row r="29370" spans="22:22" ht="9" hidden="1" customHeight="1" x14ac:dyDescent="0.25">
      <c r="V29370" s="80"/>
    </row>
    <row r="29371" spans="22:22" ht="9" hidden="1" customHeight="1" x14ac:dyDescent="0.25">
      <c r="V29371" s="80"/>
    </row>
    <row r="29372" spans="22:22" ht="9" hidden="1" customHeight="1" x14ac:dyDescent="0.25">
      <c r="V29372" s="80"/>
    </row>
    <row r="29373" spans="22:22" ht="9" hidden="1" customHeight="1" x14ac:dyDescent="0.25">
      <c r="V29373" s="80"/>
    </row>
    <row r="29374" spans="22:22" ht="9" hidden="1" customHeight="1" x14ac:dyDescent="0.25">
      <c r="V29374" s="80"/>
    </row>
    <row r="29375" spans="22:22" ht="9" hidden="1" customHeight="1" x14ac:dyDescent="0.25">
      <c r="V29375" s="80"/>
    </row>
    <row r="29376" spans="22:22" ht="9" hidden="1" customHeight="1" x14ac:dyDescent="0.25">
      <c r="V29376" s="80"/>
    </row>
    <row r="29377" spans="22:22" ht="9" hidden="1" customHeight="1" x14ac:dyDescent="0.25">
      <c r="V29377" s="80"/>
    </row>
    <row r="29378" spans="22:22" ht="9" hidden="1" customHeight="1" x14ac:dyDescent="0.25">
      <c r="V29378" s="80"/>
    </row>
    <row r="29379" spans="22:22" ht="9" hidden="1" customHeight="1" x14ac:dyDescent="0.25">
      <c r="V29379" s="80"/>
    </row>
    <row r="29380" spans="22:22" ht="9" hidden="1" customHeight="1" x14ac:dyDescent="0.25">
      <c r="V29380" s="80"/>
    </row>
    <row r="29381" spans="22:22" ht="9" hidden="1" customHeight="1" x14ac:dyDescent="0.25">
      <c r="V29381" s="80"/>
    </row>
    <row r="29382" spans="22:22" ht="9" hidden="1" customHeight="1" x14ac:dyDescent="0.25">
      <c r="V29382" s="80"/>
    </row>
    <row r="29383" spans="22:22" ht="9" hidden="1" customHeight="1" x14ac:dyDescent="0.25">
      <c r="V29383" s="80"/>
    </row>
    <row r="29384" spans="22:22" ht="9" hidden="1" customHeight="1" x14ac:dyDescent="0.25">
      <c r="V29384" s="80"/>
    </row>
    <row r="29385" spans="22:22" ht="9" hidden="1" customHeight="1" x14ac:dyDescent="0.25">
      <c r="V29385" s="80"/>
    </row>
    <row r="29386" spans="22:22" ht="9" hidden="1" customHeight="1" x14ac:dyDescent="0.25">
      <c r="V29386" s="80"/>
    </row>
    <row r="29387" spans="22:22" ht="9" hidden="1" customHeight="1" x14ac:dyDescent="0.25">
      <c r="V29387" s="80"/>
    </row>
    <row r="29388" spans="22:22" ht="9" hidden="1" customHeight="1" x14ac:dyDescent="0.25">
      <c r="V29388" s="80"/>
    </row>
    <row r="29389" spans="22:22" ht="9" hidden="1" customHeight="1" x14ac:dyDescent="0.25">
      <c r="V29389" s="80"/>
    </row>
    <row r="29390" spans="22:22" ht="9" hidden="1" customHeight="1" x14ac:dyDescent="0.25">
      <c r="V29390" s="80"/>
    </row>
    <row r="29391" spans="22:22" ht="9" hidden="1" customHeight="1" x14ac:dyDescent="0.25">
      <c r="V29391" s="80"/>
    </row>
    <row r="29392" spans="22:22" ht="9" hidden="1" customHeight="1" x14ac:dyDescent="0.25">
      <c r="V29392" s="80"/>
    </row>
    <row r="29393" spans="22:22" ht="9" hidden="1" customHeight="1" x14ac:dyDescent="0.25">
      <c r="V29393" s="80"/>
    </row>
    <row r="29394" spans="22:22" ht="9" hidden="1" customHeight="1" x14ac:dyDescent="0.25">
      <c r="V29394" s="80"/>
    </row>
    <row r="29395" spans="22:22" ht="9" hidden="1" customHeight="1" x14ac:dyDescent="0.25">
      <c r="V29395" s="80"/>
    </row>
    <row r="29396" spans="22:22" ht="9" hidden="1" customHeight="1" x14ac:dyDescent="0.25">
      <c r="V29396" s="80"/>
    </row>
    <row r="29397" spans="22:22" ht="9" hidden="1" customHeight="1" x14ac:dyDescent="0.25">
      <c r="V29397" s="80"/>
    </row>
    <row r="29398" spans="22:22" ht="9" hidden="1" customHeight="1" x14ac:dyDescent="0.25">
      <c r="V29398" s="80"/>
    </row>
    <row r="29399" spans="22:22" ht="9" hidden="1" customHeight="1" x14ac:dyDescent="0.25">
      <c r="V29399" s="80"/>
    </row>
    <row r="29400" spans="22:22" ht="9" hidden="1" customHeight="1" x14ac:dyDescent="0.25">
      <c r="V29400" s="80"/>
    </row>
    <row r="29401" spans="22:22" ht="9" hidden="1" customHeight="1" x14ac:dyDescent="0.25">
      <c r="V29401" s="80"/>
    </row>
    <row r="29402" spans="22:22" ht="9" hidden="1" customHeight="1" x14ac:dyDescent="0.25">
      <c r="V29402" s="80"/>
    </row>
    <row r="29403" spans="22:22" ht="9" hidden="1" customHeight="1" x14ac:dyDescent="0.25">
      <c r="V29403" s="80"/>
    </row>
    <row r="29404" spans="22:22" ht="9" hidden="1" customHeight="1" x14ac:dyDescent="0.25">
      <c r="V29404" s="80"/>
    </row>
    <row r="29405" spans="22:22" ht="9" hidden="1" customHeight="1" x14ac:dyDescent="0.25">
      <c r="V29405" s="80"/>
    </row>
    <row r="29406" spans="22:22" ht="9" hidden="1" customHeight="1" x14ac:dyDescent="0.25">
      <c r="V29406" s="80"/>
    </row>
    <row r="29407" spans="22:22" ht="9" hidden="1" customHeight="1" x14ac:dyDescent="0.25">
      <c r="V29407" s="80"/>
    </row>
    <row r="29408" spans="22:22" ht="9" hidden="1" customHeight="1" x14ac:dyDescent="0.25">
      <c r="V29408" s="80"/>
    </row>
    <row r="29409" spans="22:22" ht="9" hidden="1" customHeight="1" x14ac:dyDescent="0.25">
      <c r="V29409" s="80"/>
    </row>
    <row r="29410" spans="22:22" ht="9" hidden="1" customHeight="1" x14ac:dyDescent="0.25">
      <c r="V29410" s="80"/>
    </row>
    <row r="29411" spans="22:22" ht="9" hidden="1" customHeight="1" x14ac:dyDescent="0.25">
      <c r="V29411" s="80"/>
    </row>
    <row r="29412" spans="22:22" ht="9" hidden="1" customHeight="1" x14ac:dyDescent="0.25">
      <c r="V29412" s="80"/>
    </row>
    <row r="29413" spans="22:22" ht="9" hidden="1" customHeight="1" x14ac:dyDescent="0.25">
      <c r="V29413" s="80"/>
    </row>
    <row r="29414" spans="22:22" ht="9" hidden="1" customHeight="1" x14ac:dyDescent="0.25">
      <c r="V29414" s="80"/>
    </row>
    <row r="29415" spans="22:22" ht="9" hidden="1" customHeight="1" x14ac:dyDescent="0.25">
      <c r="V29415" s="80"/>
    </row>
    <row r="29416" spans="22:22" ht="9" hidden="1" customHeight="1" x14ac:dyDescent="0.25">
      <c r="V29416" s="80"/>
    </row>
    <row r="29417" spans="22:22" ht="9" hidden="1" customHeight="1" x14ac:dyDescent="0.25">
      <c r="V29417" s="80"/>
    </row>
    <row r="29418" spans="22:22" ht="9" hidden="1" customHeight="1" x14ac:dyDescent="0.25">
      <c r="V29418" s="80"/>
    </row>
    <row r="29419" spans="22:22" ht="9" hidden="1" customHeight="1" x14ac:dyDescent="0.25">
      <c r="V29419" s="80"/>
    </row>
    <row r="29420" spans="22:22" ht="9" hidden="1" customHeight="1" x14ac:dyDescent="0.25">
      <c r="V29420" s="80"/>
    </row>
    <row r="29421" spans="22:22" ht="9" hidden="1" customHeight="1" x14ac:dyDescent="0.25">
      <c r="V29421" s="80"/>
    </row>
    <row r="29422" spans="22:22" ht="9" hidden="1" customHeight="1" x14ac:dyDescent="0.25">
      <c r="V29422" s="80"/>
    </row>
    <row r="29423" spans="22:22" ht="9" hidden="1" customHeight="1" x14ac:dyDescent="0.25">
      <c r="V29423" s="80"/>
    </row>
    <row r="29424" spans="22:22" ht="9" hidden="1" customHeight="1" x14ac:dyDescent="0.25">
      <c r="V29424" s="80"/>
    </row>
    <row r="29425" spans="22:22" ht="9" hidden="1" customHeight="1" x14ac:dyDescent="0.25">
      <c r="V29425" s="80"/>
    </row>
    <row r="29426" spans="22:22" ht="9" hidden="1" customHeight="1" x14ac:dyDescent="0.25">
      <c r="V29426" s="80"/>
    </row>
    <row r="29427" spans="22:22" ht="9" hidden="1" customHeight="1" x14ac:dyDescent="0.25">
      <c r="V29427" s="80"/>
    </row>
    <row r="29428" spans="22:22" ht="9" hidden="1" customHeight="1" x14ac:dyDescent="0.25">
      <c r="V29428" s="80"/>
    </row>
    <row r="29429" spans="22:22" ht="9" hidden="1" customHeight="1" x14ac:dyDescent="0.25">
      <c r="V29429" s="80"/>
    </row>
    <row r="29430" spans="22:22" ht="9" hidden="1" customHeight="1" x14ac:dyDescent="0.25">
      <c r="V29430" s="80"/>
    </row>
    <row r="29431" spans="22:22" ht="9" hidden="1" customHeight="1" x14ac:dyDescent="0.25">
      <c r="V29431" s="80"/>
    </row>
    <row r="29432" spans="22:22" ht="9" hidden="1" customHeight="1" x14ac:dyDescent="0.25">
      <c r="V29432" s="80"/>
    </row>
    <row r="29433" spans="22:22" ht="9" hidden="1" customHeight="1" x14ac:dyDescent="0.25">
      <c r="V29433" s="80"/>
    </row>
    <row r="29434" spans="22:22" ht="9" hidden="1" customHeight="1" x14ac:dyDescent="0.25">
      <c r="V29434" s="80"/>
    </row>
    <row r="29435" spans="22:22" ht="9" hidden="1" customHeight="1" x14ac:dyDescent="0.25">
      <c r="V29435" s="80"/>
    </row>
    <row r="29436" spans="22:22" ht="9" hidden="1" customHeight="1" x14ac:dyDescent="0.25">
      <c r="V29436" s="80"/>
    </row>
    <row r="29437" spans="22:22" ht="9" hidden="1" customHeight="1" x14ac:dyDescent="0.25">
      <c r="V29437" s="80"/>
    </row>
    <row r="29438" spans="22:22" ht="9" hidden="1" customHeight="1" x14ac:dyDescent="0.25">
      <c r="V29438" s="80"/>
    </row>
    <row r="29439" spans="22:22" ht="9" hidden="1" customHeight="1" x14ac:dyDescent="0.25">
      <c r="V29439" s="80"/>
    </row>
    <row r="29440" spans="22:22" ht="9" hidden="1" customHeight="1" x14ac:dyDescent="0.25">
      <c r="V29440" s="80"/>
    </row>
    <row r="29441" spans="22:22" ht="9" hidden="1" customHeight="1" x14ac:dyDescent="0.25">
      <c r="V29441" s="80"/>
    </row>
    <row r="29442" spans="22:22" ht="9" hidden="1" customHeight="1" x14ac:dyDescent="0.25">
      <c r="V29442" s="80"/>
    </row>
    <row r="29443" spans="22:22" ht="9" hidden="1" customHeight="1" x14ac:dyDescent="0.25">
      <c r="V29443" s="80"/>
    </row>
    <row r="29444" spans="22:22" ht="9" hidden="1" customHeight="1" x14ac:dyDescent="0.25">
      <c r="V29444" s="80"/>
    </row>
    <row r="29445" spans="22:22" ht="9" hidden="1" customHeight="1" x14ac:dyDescent="0.25">
      <c r="V29445" s="80"/>
    </row>
    <row r="29446" spans="22:22" ht="9" hidden="1" customHeight="1" x14ac:dyDescent="0.25">
      <c r="V29446" s="80"/>
    </row>
    <row r="29447" spans="22:22" ht="9" hidden="1" customHeight="1" x14ac:dyDescent="0.25">
      <c r="V29447" s="80"/>
    </row>
    <row r="29448" spans="22:22" ht="9" hidden="1" customHeight="1" x14ac:dyDescent="0.25">
      <c r="V29448" s="80"/>
    </row>
    <row r="29449" spans="22:22" ht="9" hidden="1" customHeight="1" x14ac:dyDescent="0.25">
      <c r="V29449" s="80"/>
    </row>
    <row r="29450" spans="22:22" ht="9" hidden="1" customHeight="1" x14ac:dyDescent="0.25">
      <c r="V29450" s="80"/>
    </row>
    <row r="29451" spans="22:22" ht="9" hidden="1" customHeight="1" x14ac:dyDescent="0.25">
      <c r="V29451" s="80"/>
    </row>
    <row r="29452" spans="22:22" ht="9" hidden="1" customHeight="1" x14ac:dyDescent="0.25">
      <c r="V29452" s="80"/>
    </row>
    <row r="29453" spans="22:22" ht="9" hidden="1" customHeight="1" x14ac:dyDescent="0.25">
      <c r="V29453" s="80"/>
    </row>
    <row r="29454" spans="22:22" ht="9" hidden="1" customHeight="1" x14ac:dyDescent="0.25">
      <c r="V29454" s="80"/>
    </row>
    <row r="29455" spans="22:22" ht="9" hidden="1" customHeight="1" x14ac:dyDescent="0.25">
      <c r="V29455" s="80"/>
    </row>
    <row r="29456" spans="22:22" ht="9" hidden="1" customHeight="1" x14ac:dyDescent="0.25">
      <c r="V29456" s="80"/>
    </row>
    <row r="29457" spans="22:22" ht="9" hidden="1" customHeight="1" x14ac:dyDescent="0.25">
      <c r="V29457" s="80"/>
    </row>
    <row r="29458" spans="22:22" ht="9" hidden="1" customHeight="1" x14ac:dyDescent="0.25">
      <c r="V29458" s="80"/>
    </row>
    <row r="29459" spans="22:22" ht="9" hidden="1" customHeight="1" x14ac:dyDescent="0.25">
      <c r="V29459" s="80"/>
    </row>
    <row r="29460" spans="22:22" ht="9" hidden="1" customHeight="1" x14ac:dyDescent="0.25">
      <c r="V29460" s="80"/>
    </row>
    <row r="29461" spans="22:22" ht="9" hidden="1" customHeight="1" x14ac:dyDescent="0.25">
      <c r="V29461" s="80"/>
    </row>
    <row r="29462" spans="22:22" ht="9" hidden="1" customHeight="1" x14ac:dyDescent="0.25">
      <c r="V29462" s="80"/>
    </row>
    <row r="29463" spans="22:22" ht="9" hidden="1" customHeight="1" x14ac:dyDescent="0.25">
      <c r="V29463" s="80"/>
    </row>
    <row r="29464" spans="22:22" ht="9" hidden="1" customHeight="1" x14ac:dyDescent="0.25">
      <c r="V29464" s="80"/>
    </row>
    <row r="29465" spans="22:22" ht="9" hidden="1" customHeight="1" x14ac:dyDescent="0.25">
      <c r="V29465" s="80"/>
    </row>
    <row r="29466" spans="22:22" ht="9" hidden="1" customHeight="1" x14ac:dyDescent="0.25">
      <c r="V29466" s="80"/>
    </row>
    <row r="29467" spans="22:22" ht="9" hidden="1" customHeight="1" x14ac:dyDescent="0.25">
      <c r="V29467" s="80"/>
    </row>
    <row r="29468" spans="22:22" ht="9" hidden="1" customHeight="1" x14ac:dyDescent="0.25">
      <c r="V29468" s="80"/>
    </row>
    <row r="29469" spans="22:22" ht="9" hidden="1" customHeight="1" x14ac:dyDescent="0.25">
      <c r="V29469" s="80"/>
    </row>
    <row r="29470" spans="22:22" ht="9" hidden="1" customHeight="1" x14ac:dyDescent="0.25">
      <c r="V29470" s="80"/>
    </row>
    <row r="29471" spans="22:22" ht="9" hidden="1" customHeight="1" x14ac:dyDescent="0.25">
      <c r="V29471" s="80"/>
    </row>
    <row r="29472" spans="22:22" ht="9" hidden="1" customHeight="1" x14ac:dyDescent="0.25">
      <c r="V29472" s="80"/>
    </row>
    <row r="29473" spans="22:22" ht="9" hidden="1" customHeight="1" x14ac:dyDescent="0.25">
      <c r="V29473" s="80"/>
    </row>
    <row r="29474" spans="22:22" ht="9" hidden="1" customHeight="1" x14ac:dyDescent="0.25">
      <c r="V29474" s="80"/>
    </row>
    <row r="29475" spans="22:22" ht="9" hidden="1" customHeight="1" x14ac:dyDescent="0.25">
      <c r="V29475" s="80"/>
    </row>
    <row r="29476" spans="22:22" ht="9" hidden="1" customHeight="1" x14ac:dyDescent="0.25">
      <c r="V29476" s="80"/>
    </row>
    <row r="29477" spans="22:22" ht="9" hidden="1" customHeight="1" x14ac:dyDescent="0.25">
      <c r="V29477" s="80"/>
    </row>
    <row r="29478" spans="22:22" ht="9" hidden="1" customHeight="1" x14ac:dyDescent="0.25">
      <c r="V29478" s="80"/>
    </row>
    <row r="29479" spans="22:22" ht="9" hidden="1" customHeight="1" x14ac:dyDescent="0.25">
      <c r="V29479" s="80"/>
    </row>
    <row r="29480" spans="22:22" ht="9" hidden="1" customHeight="1" x14ac:dyDescent="0.25">
      <c r="V29480" s="80"/>
    </row>
    <row r="29481" spans="22:22" ht="9" hidden="1" customHeight="1" x14ac:dyDescent="0.25">
      <c r="V29481" s="80"/>
    </row>
    <row r="29482" spans="22:22" ht="9" hidden="1" customHeight="1" x14ac:dyDescent="0.25">
      <c r="V29482" s="80"/>
    </row>
    <row r="29483" spans="22:22" ht="9" hidden="1" customHeight="1" x14ac:dyDescent="0.25">
      <c r="V29483" s="80"/>
    </row>
    <row r="29484" spans="22:22" ht="9" hidden="1" customHeight="1" x14ac:dyDescent="0.25">
      <c r="V29484" s="80"/>
    </row>
    <row r="29485" spans="22:22" ht="9" hidden="1" customHeight="1" x14ac:dyDescent="0.25">
      <c r="V29485" s="80"/>
    </row>
    <row r="29486" spans="22:22" ht="9" hidden="1" customHeight="1" x14ac:dyDescent="0.25">
      <c r="V29486" s="80"/>
    </row>
    <row r="29487" spans="22:22" ht="9" hidden="1" customHeight="1" x14ac:dyDescent="0.25">
      <c r="V29487" s="80"/>
    </row>
    <row r="29488" spans="22:22" ht="9" hidden="1" customHeight="1" x14ac:dyDescent="0.25">
      <c r="V29488" s="80"/>
    </row>
    <row r="29489" spans="22:22" ht="9" hidden="1" customHeight="1" x14ac:dyDescent="0.25">
      <c r="V29489" s="80"/>
    </row>
    <row r="29490" spans="22:22" ht="9" hidden="1" customHeight="1" x14ac:dyDescent="0.25">
      <c r="V29490" s="80"/>
    </row>
    <row r="29491" spans="22:22" ht="9" hidden="1" customHeight="1" x14ac:dyDescent="0.25">
      <c r="V29491" s="80"/>
    </row>
    <row r="29492" spans="22:22" ht="9" hidden="1" customHeight="1" x14ac:dyDescent="0.25">
      <c r="V29492" s="80"/>
    </row>
    <row r="29493" spans="22:22" ht="9" hidden="1" customHeight="1" x14ac:dyDescent="0.25">
      <c r="V29493" s="80"/>
    </row>
    <row r="29494" spans="22:22" ht="9" hidden="1" customHeight="1" x14ac:dyDescent="0.25">
      <c r="V29494" s="80"/>
    </row>
    <row r="29495" spans="22:22" ht="9" hidden="1" customHeight="1" x14ac:dyDescent="0.25">
      <c r="V29495" s="80"/>
    </row>
    <row r="29496" spans="22:22" ht="9" hidden="1" customHeight="1" x14ac:dyDescent="0.25">
      <c r="V29496" s="80"/>
    </row>
    <row r="29497" spans="22:22" ht="9" hidden="1" customHeight="1" x14ac:dyDescent="0.25">
      <c r="V29497" s="80"/>
    </row>
    <row r="29498" spans="22:22" ht="9" hidden="1" customHeight="1" x14ac:dyDescent="0.25">
      <c r="V29498" s="80"/>
    </row>
    <row r="29499" spans="22:22" ht="9" hidden="1" customHeight="1" x14ac:dyDescent="0.25">
      <c r="V29499" s="80"/>
    </row>
    <row r="29500" spans="22:22" ht="9" hidden="1" customHeight="1" x14ac:dyDescent="0.25">
      <c r="V29500" s="80"/>
    </row>
    <row r="29501" spans="22:22" ht="9" hidden="1" customHeight="1" x14ac:dyDescent="0.25">
      <c r="V29501" s="80"/>
    </row>
    <row r="29502" spans="22:22" ht="9" hidden="1" customHeight="1" x14ac:dyDescent="0.25">
      <c r="V29502" s="80"/>
    </row>
    <row r="29503" spans="22:22" ht="9" hidden="1" customHeight="1" x14ac:dyDescent="0.25">
      <c r="V29503" s="80"/>
    </row>
    <row r="29504" spans="22:22" ht="9" hidden="1" customHeight="1" x14ac:dyDescent="0.25">
      <c r="V29504" s="80"/>
    </row>
    <row r="29505" spans="22:22" ht="9" hidden="1" customHeight="1" x14ac:dyDescent="0.25">
      <c r="V29505" s="80"/>
    </row>
    <row r="29506" spans="22:22" ht="9" hidden="1" customHeight="1" x14ac:dyDescent="0.25">
      <c r="V29506" s="80"/>
    </row>
    <row r="29507" spans="22:22" ht="9" hidden="1" customHeight="1" x14ac:dyDescent="0.25">
      <c r="V29507" s="80"/>
    </row>
    <row r="29508" spans="22:22" ht="9" hidden="1" customHeight="1" x14ac:dyDescent="0.25">
      <c r="V29508" s="80"/>
    </row>
    <row r="29509" spans="22:22" ht="9" hidden="1" customHeight="1" x14ac:dyDescent="0.25">
      <c r="V29509" s="80"/>
    </row>
    <row r="29510" spans="22:22" ht="9" hidden="1" customHeight="1" x14ac:dyDescent="0.25">
      <c r="V29510" s="80"/>
    </row>
    <row r="29511" spans="22:22" ht="9" hidden="1" customHeight="1" x14ac:dyDescent="0.25">
      <c r="V29511" s="80"/>
    </row>
    <row r="29512" spans="22:22" ht="9" hidden="1" customHeight="1" x14ac:dyDescent="0.25">
      <c r="V29512" s="80"/>
    </row>
    <row r="29513" spans="22:22" ht="9" hidden="1" customHeight="1" x14ac:dyDescent="0.25">
      <c r="V29513" s="80"/>
    </row>
    <row r="29514" spans="22:22" ht="9" hidden="1" customHeight="1" x14ac:dyDescent="0.25">
      <c r="V29514" s="80"/>
    </row>
    <row r="29515" spans="22:22" ht="9" hidden="1" customHeight="1" x14ac:dyDescent="0.25">
      <c r="V29515" s="80"/>
    </row>
    <row r="29516" spans="22:22" ht="9" hidden="1" customHeight="1" x14ac:dyDescent="0.25">
      <c r="V29516" s="80"/>
    </row>
    <row r="29517" spans="22:22" ht="9" hidden="1" customHeight="1" x14ac:dyDescent="0.25">
      <c r="V29517" s="80"/>
    </row>
    <row r="29518" spans="22:22" ht="9" hidden="1" customHeight="1" x14ac:dyDescent="0.25">
      <c r="V29518" s="80"/>
    </row>
    <row r="29519" spans="22:22" ht="9" hidden="1" customHeight="1" x14ac:dyDescent="0.25">
      <c r="V29519" s="80"/>
    </row>
    <row r="29520" spans="22:22" ht="9" hidden="1" customHeight="1" x14ac:dyDescent="0.25">
      <c r="V29520" s="80"/>
    </row>
    <row r="29521" spans="22:22" ht="9" hidden="1" customHeight="1" x14ac:dyDescent="0.25">
      <c r="V29521" s="80"/>
    </row>
    <row r="29522" spans="22:22" ht="9" hidden="1" customHeight="1" x14ac:dyDescent="0.25">
      <c r="V29522" s="80"/>
    </row>
    <row r="29523" spans="22:22" ht="9" hidden="1" customHeight="1" x14ac:dyDescent="0.25">
      <c r="V29523" s="80"/>
    </row>
    <row r="29524" spans="22:22" ht="9" hidden="1" customHeight="1" x14ac:dyDescent="0.25">
      <c r="V29524" s="80"/>
    </row>
    <row r="29525" spans="22:22" ht="9" hidden="1" customHeight="1" x14ac:dyDescent="0.25">
      <c r="V29525" s="80"/>
    </row>
    <row r="29526" spans="22:22" ht="9" hidden="1" customHeight="1" x14ac:dyDescent="0.25">
      <c r="V29526" s="80"/>
    </row>
    <row r="29527" spans="22:22" ht="9" hidden="1" customHeight="1" x14ac:dyDescent="0.25">
      <c r="V29527" s="80"/>
    </row>
    <row r="29528" spans="22:22" ht="9" hidden="1" customHeight="1" x14ac:dyDescent="0.25">
      <c r="V29528" s="80"/>
    </row>
    <row r="29529" spans="22:22" ht="9" hidden="1" customHeight="1" x14ac:dyDescent="0.25">
      <c r="V29529" s="80"/>
    </row>
    <row r="29530" spans="22:22" ht="9" hidden="1" customHeight="1" x14ac:dyDescent="0.25">
      <c r="V29530" s="80"/>
    </row>
    <row r="29531" spans="22:22" ht="9" hidden="1" customHeight="1" x14ac:dyDescent="0.25">
      <c r="V29531" s="80"/>
    </row>
    <row r="29532" spans="22:22" ht="9" hidden="1" customHeight="1" x14ac:dyDescent="0.25">
      <c r="V29532" s="80"/>
    </row>
    <row r="29533" spans="22:22" ht="9" hidden="1" customHeight="1" x14ac:dyDescent="0.25">
      <c r="V29533" s="80"/>
    </row>
    <row r="29534" spans="22:22" ht="9" hidden="1" customHeight="1" x14ac:dyDescent="0.25">
      <c r="V29534" s="80"/>
    </row>
    <row r="29535" spans="22:22" ht="9" hidden="1" customHeight="1" x14ac:dyDescent="0.25">
      <c r="V29535" s="80"/>
    </row>
    <row r="29536" spans="22:22" ht="9" hidden="1" customHeight="1" x14ac:dyDescent="0.25">
      <c r="V29536" s="80"/>
    </row>
    <row r="29537" spans="22:22" ht="9" hidden="1" customHeight="1" x14ac:dyDescent="0.25">
      <c r="V29537" s="80"/>
    </row>
    <row r="29538" spans="22:22" ht="9" hidden="1" customHeight="1" x14ac:dyDescent="0.25">
      <c r="V29538" s="80"/>
    </row>
    <row r="29539" spans="22:22" ht="9" hidden="1" customHeight="1" x14ac:dyDescent="0.25">
      <c r="V29539" s="80"/>
    </row>
    <row r="29540" spans="22:22" ht="9" hidden="1" customHeight="1" x14ac:dyDescent="0.25">
      <c r="V29540" s="80"/>
    </row>
    <row r="29541" spans="22:22" ht="9" hidden="1" customHeight="1" x14ac:dyDescent="0.25">
      <c r="V29541" s="80"/>
    </row>
    <row r="29542" spans="22:22" ht="9" hidden="1" customHeight="1" x14ac:dyDescent="0.25">
      <c r="V29542" s="80"/>
    </row>
    <row r="29543" spans="22:22" ht="9" hidden="1" customHeight="1" x14ac:dyDescent="0.25">
      <c r="V29543" s="80"/>
    </row>
    <row r="29544" spans="22:22" ht="9" hidden="1" customHeight="1" x14ac:dyDescent="0.25">
      <c r="V29544" s="80"/>
    </row>
    <row r="29545" spans="22:22" ht="9" hidden="1" customHeight="1" x14ac:dyDescent="0.25">
      <c r="V29545" s="80"/>
    </row>
    <row r="29546" spans="22:22" ht="9" hidden="1" customHeight="1" x14ac:dyDescent="0.25">
      <c r="V29546" s="80"/>
    </row>
    <row r="29547" spans="22:22" ht="9" hidden="1" customHeight="1" x14ac:dyDescent="0.25">
      <c r="V29547" s="80"/>
    </row>
    <row r="29548" spans="22:22" ht="9" hidden="1" customHeight="1" x14ac:dyDescent="0.25">
      <c r="V29548" s="80"/>
    </row>
    <row r="29549" spans="22:22" ht="9" hidden="1" customHeight="1" x14ac:dyDescent="0.25">
      <c r="V29549" s="80"/>
    </row>
    <row r="29550" spans="22:22" ht="9" hidden="1" customHeight="1" x14ac:dyDescent="0.25">
      <c r="V29550" s="80"/>
    </row>
    <row r="29551" spans="22:22" ht="9" hidden="1" customHeight="1" x14ac:dyDescent="0.25">
      <c r="V29551" s="80"/>
    </row>
    <row r="29552" spans="22:22" ht="9" hidden="1" customHeight="1" x14ac:dyDescent="0.25">
      <c r="V29552" s="80"/>
    </row>
    <row r="29553" spans="22:22" ht="9" hidden="1" customHeight="1" x14ac:dyDescent="0.25">
      <c r="V29553" s="80"/>
    </row>
    <row r="29554" spans="22:22" ht="9" hidden="1" customHeight="1" x14ac:dyDescent="0.25">
      <c r="V29554" s="80"/>
    </row>
    <row r="29555" spans="22:22" ht="9" hidden="1" customHeight="1" x14ac:dyDescent="0.25">
      <c r="V29555" s="80"/>
    </row>
    <row r="29556" spans="22:22" ht="9" hidden="1" customHeight="1" x14ac:dyDescent="0.25">
      <c r="V29556" s="80"/>
    </row>
    <row r="29557" spans="22:22" ht="9" hidden="1" customHeight="1" x14ac:dyDescent="0.25">
      <c r="V29557" s="80"/>
    </row>
    <row r="29558" spans="22:22" ht="9" hidden="1" customHeight="1" x14ac:dyDescent="0.25">
      <c r="V29558" s="80"/>
    </row>
    <row r="29559" spans="22:22" ht="9" hidden="1" customHeight="1" x14ac:dyDescent="0.25">
      <c r="V29559" s="80"/>
    </row>
    <row r="29560" spans="22:22" ht="9" hidden="1" customHeight="1" x14ac:dyDescent="0.25">
      <c r="V29560" s="80"/>
    </row>
    <row r="29561" spans="22:22" ht="9" hidden="1" customHeight="1" x14ac:dyDescent="0.25">
      <c r="V29561" s="80"/>
    </row>
    <row r="29562" spans="22:22" ht="9" hidden="1" customHeight="1" x14ac:dyDescent="0.25">
      <c r="V29562" s="80"/>
    </row>
    <row r="29563" spans="22:22" ht="9" hidden="1" customHeight="1" x14ac:dyDescent="0.25">
      <c r="V29563" s="80"/>
    </row>
    <row r="29564" spans="22:22" ht="9" hidden="1" customHeight="1" x14ac:dyDescent="0.25">
      <c r="V29564" s="80"/>
    </row>
    <row r="29565" spans="22:22" ht="9" hidden="1" customHeight="1" x14ac:dyDescent="0.25">
      <c r="V29565" s="80"/>
    </row>
    <row r="29566" spans="22:22" ht="9" hidden="1" customHeight="1" x14ac:dyDescent="0.25">
      <c r="V29566" s="80"/>
    </row>
    <row r="29567" spans="22:22" ht="9" hidden="1" customHeight="1" x14ac:dyDescent="0.25">
      <c r="V29567" s="80"/>
    </row>
    <row r="29568" spans="22:22" ht="9" hidden="1" customHeight="1" x14ac:dyDescent="0.25">
      <c r="V29568" s="80"/>
    </row>
    <row r="29569" spans="22:22" ht="9" hidden="1" customHeight="1" x14ac:dyDescent="0.25">
      <c r="V29569" s="80"/>
    </row>
    <row r="29570" spans="22:22" ht="9" hidden="1" customHeight="1" x14ac:dyDescent="0.25">
      <c r="V29570" s="80"/>
    </row>
    <row r="29571" spans="22:22" ht="9" hidden="1" customHeight="1" x14ac:dyDescent="0.25">
      <c r="V29571" s="80"/>
    </row>
    <row r="29572" spans="22:22" ht="9" hidden="1" customHeight="1" x14ac:dyDescent="0.25">
      <c r="V29572" s="80"/>
    </row>
    <row r="29573" spans="22:22" ht="9" hidden="1" customHeight="1" x14ac:dyDescent="0.25">
      <c r="V29573" s="80"/>
    </row>
    <row r="29574" spans="22:22" ht="9" hidden="1" customHeight="1" x14ac:dyDescent="0.25">
      <c r="V29574" s="80"/>
    </row>
    <row r="29575" spans="22:22" ht="9" hidden="1" customHeight="1" x14ac:dyDescent="0.25">
      <c r="V29575" s="80"/>
    </row>
    <row r="29576" spans="22:22" ht="9" hidden="1" customHeight="1" x14ac:dyDescent="0.25">
      <c r="V29576" s="80"/>
    </row>
    <row r="29577" spans="22:22" ht="9" hidden="1" customHeight="1" x14ac:dyDescent="0.25">
      <c r="V29577" s="80"/>
    </row>
    <row r="29578" spans="22:22" ht="9" hidden="1" customHeight="1" x14ac:dyDescent="0.25">
      <c r="V29578" s="80"/>
    </row>
    <row r="29579" spans="22:22" ht="9" hidden="1" customHeight="1" x14ac:dyDescent="0.25">
      <c r="V29579" s="80"/>
    </row>
    <row r="29580" spans="22:22" ht="9" hidden="1" customHeight="1" x14ac:dyDescent="0.25">
      <c r="V29580" s="80"/>
    </row>
    <row r="29581" spans="22:22" ht="9" hidden="1" customHeight="1" x14ac:dyDescent="0.25">
      <c r="V29581" s="80"/>
    </row>
    <row r="29582" spans="22:22" ht="9" hidden="1" customHeight="1" x14ac:dyDescent="0.25">
      <c r="V29582" s="80"/>
    </row>
    <row r="29583" spans="22:22" ht="9" hidden="1" customHeight="1" x14ac:dyDescent="0.25">
      <c r="V29583" s="80"/>
    </row>
    <row r="29584" spans="22:22" ht="9" hidden="1" customHeight="1" x14ac:dyDescent="0.25">
      <c r="V29584" s="80"/>
    </row>
    <row r="29585" spans="22:22" ht="9" hidden="1" customHeight="1" x14ac:dyDescent="0.25">
      <c r="V29585" s="80"/>
    </row>
    <row r="29586" spans="22:22" ht="9" hidden="1" customHeight="1" x14ac:dyDescent="0.25">
      <c r="V29586" s="80"/>
    </row>
    <row r="29587" spans="22:22" ht="9" hidden="1" customHeight="1" x14ac:dyDescent="0.25">
      <c r="V29587" s="80"/>
    </row>
    <row r="29588" spans="22:22" ht="9" hidden="1" customHeight="1" x14ac:dyDescent="0.25">
      <c r="V29588" s="80"/>
    </row>
    <row r="29589" spans="22:22" ht="9" hidden="1" customHeight="1" x14ac:dyDescent="0.25">
      <c r="V29589" s="80"/>
    </row>
    <row r="29590" spans="22:22" ht="9" hidden="1" customHeight="1" x14ac:dyDescent="0.25">
      <c r="V29590" s="80"/>
    </row>
    <row r="29591" spans="22:22" ht="9" hidden="1" customHeight="1" x14ac:dyDescent="0.25">
      <c r="V29591" s="80"/>
    </row>
    <row r="29592" spans="22:22" ht="9" hidden="1" customHeight="1" x14ac:dyDescent="0.25">
      <c r="V29592" s="80"/>
    </row>
    <row r="29593" spans="22:22" ht="9" hidden="1" customHeight="1" x14ac:dyDescent="0.25">
      <c r="V29593" s="80"/>
    </row>
    <row r="29594" spans="22:22" ht="9" hidden="1" customHeight="1" x14ac:dyDescent="0.25">
      <c r="V29594" s="80"/>
    </row>
    <row r="29595" spans="22:22" ht="9" hidden="1" customHeight="1" x14ac:dyDescent="0.25">
      <c r="V29595" s="80"/>
    </row>
    <row r="29596" spans="22:22" ht="9" hidden="1" customHeight="1" x14ac:dyDescent="0.25">
      <c r="V29596" s="80"/>
    </row>
    <row r="29597" spans="22:22" ht="9" hidden="1" customHeight="1" x14ac:dyDescent="0.25">
      <c r="V29597" s="80"/>
    </row>
    <row r="29598" spans="22:22" ht="9" hidden="1" customHeight="1" x14ac:dyDescent="0.25">
      <c r="V29598" s="80"/>
    </row>
    <row r="29599" spans="22:22" ht="9" hidden="1" customHeight="1" x14ac:dyDescent="0.25">
      <c r="V29599" s="80"/>
    </row>
    <row r="29600" spans="22:22" ht="9" hidden="1" customHeight="1" x14ac:dyDescent="0.25">
      <c r="V29600" s="80"/>
    </row>
    <row r="29601" spans="22:22" ht="9" hidden="1" customHeight="1" x14ac:dyDescent="0.25">
      <c r="V29601" s="80"/>
    </row>
    <row r="29602" spans="22:22" ht="9" hidden="1" customHeight="1" x14ac:dyDescent="0.25">
      <c r="V29602" s="80"/>
    </row>
    <row r="29603" spans="22:22" ht="9" hidden="1" customHeight="1" x14ac:dyDescent="0.25">
      <c r="V29603" s="80"/>
    </row>
    <row r="29604" spans="22:22" ht="9" hidden="1" customHeight="1" x14ac:dyDescent="0.25">
      <c r="V29604" s="80"/>
    </row>
    <row r="29605" spans="22:22" ht="9" hidden="1" customHeight="1" x14ac:dyDescent="0.25">
      <c r="V29605" s="80"/>
    </row>
    <row r="29606" spans="22:22" ht="9" hidden="1" customHeight="1" x14ac:dyDescent="0.25">
      <c r="V29606" s="80"/>
    </row>
    <row r="29607" spans="22:22" ht="9" hidden="1" customHeight="1" x14ac:dyDescent="0.25">
      <c r="V29607" s="80"/>
    </row>
    <row r="29608" spans="22:22" ht="9" hidden="1" customHeight="1" x14ac:dyDescent="0.25">
      <c r="V29608" s="80"/>
    </row>
    <row r="29609" spans="22:22" ht="9" hidden="1" customHeight="1" x14ac:dyDescent="0.25">
      <c r="V29609" s="80"/>
    </row>
    <row r="29610" spans="22:22" ht="9" hidden="1" customHeight="1" x14ac:dyDescent="0.25">
      <c r="V29610" s="80"/>
    </row>
    <row r="29611" spans="22:22" ht="9" hidden="1" customHeight="1" x14ac:dyDescent="0.25">
      <c r="V29611" s="80"/>
    </row>
    <row r="29612" spans="22:22" ht="9" hidden="1" customHeight="1" x14ac:dyDescent="0.25">
      <c r="V29612" s="80"/>
    </row>
    <row r="29613" spans="22:22" ht="9" hidden="1" customHeight="1" x14ac:dyDescent="0.25">
      <c r="V29613" s="80"/>
    </row>
    <row r="29614" spans="22:22" ht="9" hidden="1" customHeight="1" x14ac:dyDescent="0.25">
      <c r="V29614" s="80"/>
    </row>
    <row r="29615" spans="22:22" ht="9" hidden="1" customHeight="1" x14ac:dyDescent="0.25">
      <c r="V29615" s="80"/>
    </row>
    <row r="29616" spans="22:22" ht="9" hidden="1" customHeight="1" x14ac:dyDescent="0.25">
      <c r="V29616" s="80"/>
    </row>
    <row r="29617" spans="22:22" ht="9" hidden="1" customHeight="1" x14ac:dyDescent="0.25">
      <c r="V29617" s="80"/>
    </row>
    <row r="29618" spans="22:22" ht="9" hidden="1" customHeight="1" x14ac:dyDescent="0.25">
      <c r="V29618" s="80"/>
    </row>
    <row r="29619" spans="22:22" ht="9" hidden="1" customHeight="1" x14ac:dyDescent="0.25">
      <c r="V29619" s="80"/>
    </row>
    <row r="29620" spans="22:22" ht="9" hidden="1" customHeight="1" x14ac:dyDescent="0.25">
      <c r="V29620" s="80"/>
    </row>
    <row r="29621" spans="22:22" ht="9" hidden="1" customHeight="1" x14ac:dyDescent="0.25">
      <c r="V29621" s="80"/>
    </row>
    <row r="29622" spans="22:22" ht="9" hidden="1" customHeight="1" x14ac:dyDescent="0.25">
      <c r="V29622" s="80"/>
    </row>
    <row r="29623" spans="22:22" ht="9" hidden="1" customHeight="1" x14ac:dyDescent="0.25">
      <c r="V29623" s="80"/>
    </row>
    <row r="29624" spans="22:22" ht="9" hidden="1" customHeight="1" x14ac:dyDescent="0.25">
      <c r="V29624" s="80"/>
    </row>
    <row r="29625" spans="22:22" ht="9" hidden="1" customHeight="1" x14ac:dyDescent="0.25">
      <c r="V29625" s="80"/>
    </row>
    <row r="29626" spans="22:22" ht="9" hidden="1" customHeight="1" x14ac:dyDescent="0.25">
      <c r="V29626" s="80"/>
    </row>
    <row r="29627" spans="22:22" ht="9" hidden="1" customHeight="1" x14ac:dyDescent="0.25">
      <c r="V29627" s="80"/>
    </row>
    <row r="29628" spans="22:22" ht="9" hidden="1" customHeight="1" x14ac:dyDescent="0.25">
      <c r="V29628" s="80"/>
    </row>
    <row r="29629" spans="22:22" ht="9" hidden="1" customHeight="1" x14ac:dyDescent="0.25">
      <c r="V29629" s="80"/>
    </row>
    <row r="29630" spans="22:22" ht="9" hidden="1" customHeight="1" x14ac:dyDescent="0.25">
      <c r="V29630" s="80"/>
    </row>
    <row r="29631" spans="22:22" ht="9" hidden="1" customHeight="1" x14ac:dyDescent="0.25">
      <c r="V29631" s="80"/>
    </row>
    <row r="29632" spans="22:22" ht="9" hidden="1" customHeight="1" x14ac:dyDescent="0.25">
      <c r="V29632" s="80"/>
    </row>
    <row r="29633" spans="22:22" ht="9" hidden="1" customHeight="1" x14ac:dyDescent="0.25">
      <c r="V29633" s="80"/>
    </row>
    <row r="29634" spans="22:22" ht="9" hidden="1" customHeight="1" x14ac:dyDescent="0.25">
      <c r="V29634" s="80"/>
    </row>
    <row r="29635" spans="22:22" ht="9" hidden="1" customHeight="1" x14ac:dyDescent="0.25">
      <c r="V29635" s="80"/>
    </row>
    <row r="29636" spans="22:22" ht="9" hidden="1" customHeight="1" x14ac:dyDescent="0.25">
      <c r="V29636" s="80"/>
    </row>
    <row r="29637" spans="22:22" ht="9" hidden="1" customHeight="1" x14ac:dyDescent="0.25">
      <c r="V29637" s="80"/>
    </row>
    <row r="29638" spans="22:22" ht="9" hidden="1" customHeight="1" x14ac:dyDescent="0.25">
      <c r="V29638" s="80"/>
    </row>
    <row r="29639" spans="22:22" ht="9" hidden="1" customHeight="1" x14ac:dyDescent="0.25">
      <c r="V29639" s="80"/>
    </row>
    <row r="29640" spans="22:22" ht="9" hidden="1" customHeight="1" x14ac:dyDescent="0.25">
      <c r="V29640" s="80"/>
    </row>
    <row r="29641" spans="22:22" ht="9" hidden="1" customHeight="1" x14ac:dyDescent="0.25">
      <c r="V29641" s="80"/>
    </row>
    <row r="29642" spans="22:22" ht="9" hidden="1" customHeight="1" x14ac:dyDescent="0.25">
      <c r="V29642" s="80"/>
    </row>
    <row r="29643" spans="22:22" ht="9" hidden="1" customHeight="1" x14ac:dyDescent="0.25">
      <c r="V29643" s="80"/>
    </row>
    <row r="29644" spans="22:22" ht="9" hidden="1" customHeight="1" x14ac:dyDescent="0.25">
      <c r="V29644" s="80"/>
    </row>
    <row r="29645" spans="22:22" ht="9" hidden="1" customHeight="1" x14ac:dyDescent="0.25">
      <c r="V29645" s="80"/>
    </row>
    <row r="29646" spans="22:22" ht="9" hidden="1" customHeight="1" x14ac:dyDescent="0.25">
      <c r="V29646" s="80"/>
    </row>
    <row r="29647" spans="22:22" ht="9" hidden="1" customHeight="1" x14ac:dyDescent="0.25">
      <c r="V29647" s="80"/>
    </row>
    <row r="29648" spans="22:22" ht="9" hidden="1" customHeight="1" x14ac:dyDescent="0.25">
      <c r="V29648" s="80"/>
    </row>
    <row r="29649" spans="22:22" ht="9" hidden="1" customHeight="1" x14ac:dyDescent="0.25">
      <c r="V29649" s="80"/>
    </row>
    <row r="29650" spans="22:22" ht="9" hidden="1" customHeight="1" x14ac:dyDescent="0.25">
      <c r="V29650" s="80"/>
    </row>
    <row r="29651" spans="22:22" ht="9" hidden="1" customHeight="1" x14ac:dyDescent="0.25">
      <c r="V29651" s="80"/>
    </row>
    <row r="29652" spans="22:22" ht="9" hidden="1" customHeight="1" x14ac:dyDescent="0.25">
      <c r="V29652" s="80"/>
    </row>
    <row r="29653" spans="22:22" ht="9" hidden="1" customHeight="1" x14ac:dyDescent="0.25">
      <c r="V29653" s="80"/>
    </row>
    <row r="29654" spans="22:22" ht="9" hidden="1" customHeight="1" x14ac:dyDescent="0.25">
      <c r="V29654" s="80"/>
    </row>
    <row r="29655" spans="22:22" ht="9" hidden="1" customHeight="1" x14ac:dyDescent="0.25">
      <c r="V29655" s="80"/>
    </row>
    <row r="29656" spans="22:22" ht="9" hidden="1" customHeight="1" x14ac:dyDescent="0.25">
      <c r="V29656" s="80"/>
    </row>
    <row r="29657" spans="22:22" ht="9" hidden="1" customHeight="1" x14ac:dyDescent="0.25">
      <c r="V29657" s="80"/>
    </row>
    <row r="29658" spans="22:22" ht="9" hidden="1" customHeight="1" x14ac:dyDescent="0.25">
      <c r="V29658" s="80"/>
    </row>
    <row r="29659" spans="22:22" ht="9" hidden="1" customHeight="1" x14ac:dyDescent="0.25">
      <c r="V29659" s="80"/>
    </row>
    <row r="29660" spans="22:22" ht="9" hidden="1" customHeight="1" x14ac:dyDescent="0.25">
      <c r="V29660" s="80"/>
    </row>
    <row r="29661" spans="22:22" ht="9" hidden="1" customHeight="1" x14ac:dyDescent="0.25">
      <c r="V29661" s="80"/>
    </row>
    <row r="29662" spans="22:22" ht="9" hidden="1" customHeight="1" x14ac:dyDescent="0.25">
      <c r="V29662" s="80"/>
    </row>
    <row r="29663" spans="22:22" ht="9" hidden="1" customHeight="1" x14ac:dyDescent="0.25">
      <c r="V29663" s="80"/>
    </row>
    <row r="29664" spans="22:22" ht="9" hidden="1" customHeight="1" x14ac:dyDescent="0.25">
      <c r="V29664" s="80"/>
    </row>
    <row r="29665" spans="22:22" ht="9" hidden="1" customHeight="1" x14ac:dyDescent="0.25">
      <c r="V29665" s="80"/>
    </row>
    <row r="29666" spans="22:22" ht="9" hidden="1" customHeight="1" x14ac:dyDescent="0.25">
      <c r="V29666" s="80"/>
    </row>
    <row r="29667" spans="22:22" ht="9" hidden="1" customHeight="1" x14ac:dyDescent="0.25">
      <c r="V29667" s="80"/>
    </row>
    <row r="29668" spans="22:22" ht="9" hidden="1" customHeight="1" x14ac:dyDescent="0.25">
      <c r="V29668" s="80"/>
    </row>
    <row r="29669" spans="22:22" ht="9" hidden="1" customHeight="1" x14ac:dyDescent="0.25">
      <c r="V29669" s="80"/>
    </row>
    <row r="29670" spans="22:22" ht="9" hidden="1" customHeight="1" x14ac:dyDescent="0.25">
      <c r="V29670" s="80"/>
    </row>
    <row r="29671" spans="22:22" ht="9" hidden="1" customHeight="1" x14ac:dyDescent="0.25">
      <c r="V29671" s="80"/>
    </row>
    <row r="29672" spans="22:22" ht="9" hidden="1" customHeight="1" x14ac:dyDescent="0.25">
      <c r="V29672" s="80"/>
    </row>
    <row r="29673" spans="22:22" ht="9" hidden="1" customHeight="1" x14ac:dyDescent="0.25">
      <c r="V29673" s="80"/>
    </row>
    <row r="29674" spans="22:22" ht="9" hidden="1" customHeight="1" x14ac:dyDescent="0.25">
      <c r="V29674" s="80"/>
    </row>
    <row r="29675" spans="22:22" ht="9" hidden="1" customHeight="1" x14ac:dyDescent="0.25">
      <c r="V29675" s="80"/>
    </row>
    <row r="29676" spans="22:22" ht="9" hidden="1" customHeight="1" x14ac:dyDescent="0.25">
      <c r="V29676" s="80"/>
    </row>
    <row r="29677" spans="22:22" ht="9" hidden="1" customHeight="1" x14ac:dyDescent="0.25">
      <c r="V29677" s="80"/>
    </row>
    <row r="29678" spans="22:22" ht="9" hidden="1" customHeight="1" x14ac:dyDescent="0.25">
      <c r="V29678" s="80"/>
    </row>
    <row r="29679" spans="22:22" ht="9" hidden="1" customHeight="1" x14ac:dyDescent="0.25">
      <c r="V29679" s="80"/>
    </row>
    <row r="29680" spans="22:22" ht="9" hidden="1" customHeight="1" x14ac:dyDescent="0.25">
      <c r="V29680" s="80"/>
    </row>
    <row r="29681" spans="22:22" ht="9" hidden="1" customHeight="1" x14ac:dyDescent="0.25">
      <c r="V29681" s="80"/>
    </row>
    <row r="29682" spans="22:22" ht="9" hidden="1" customHeight="1" x14ac:dyDescent="0.25">
      <c r="V29682" s="80"/>
    </row>
    <row r="29683" spans="22:22" ht="9" hidden="1" customHeight="1" x14ac:dyDescent="0.25">
      <c r="V29683" s="80"/>
    </row>
    <row r="29684" spans="22:22" ht="9" hidden="1" customHeight="1" x14ac:dyDescent="0.25">
      <c r="V29684" s="80"/>
    </row>
    <row r="29685" spans="22:22" ht="9" hidden="1" customHeight="1" x14ac:dyDescent="0.25">
      <c r="V29685" s="80"/>
    </row>
    <row r="29686" spans="22:22" ht="9" hidden="1" customHeight="1" x14ac:dyDescent="0.25">
      <c r="V29686" s="80"/>
    </row>
    <row r="29687" spans="22:22" ht="9" hidden="1" customHeight="1" x14ac:dyDescent="0.25">
      <c r="V29687" s="80"/>
    </row>
    <row r="29688" spans="22:22" ht="9" hidden="1" customHeight="1" x14ac:dyDescent="0.25">
      <c r="V29688" s="80"/>
    </row>
    <row r="29689" spans="22:22" ht="9" hidden="1" customHeight="1" x14ac:dyDescent="0.25">
      <c r="V29689" s="80"/>
    </row>
    <row r="29690" spans="22:22" ht="9" hidden="1" customHeight="1" x14ac:dyDescent="0.25">
      <c r="V29690" s="80"/>
    </row>
    <row r="29691" spans="22:22" ht="9" hidden="1" customHeight="1" x14ac:dyDescent="0.25">
      <c r="V29691" s="80"/>
    </row>
    <row r="29692" spans="22:22" ht="9" hidden="1" customHeight="1" x14ac:dyDescent="0.25">
      <c r="V29692" s="80"/>
    </row>
    <row r="29693" spans="22:22" ht="9" hidden="1" customHeight="1" x14ac:dyDescent="0.25">
      <c r="V29693" s="80"/>
    </row>
    <row r="29694" spans="22:22" ht="9" hidden="1" customHeight="1" x14ac:dyDescent="0.25">
      <c r="V29694" s="80"/>
    </row>
    <row r="29695" spans="22:22" ht="9" hidden="1" customHeight="1" x14ac:dyDescent="0.25">
      <c r="V29695" s="80"/>
    </row>
    <row r="29696" spans="22:22" ht="9" hidden="1" customHeight="1" x14ac:dyDescent="0.25">
      <c r="V29696" s="80"/>
    </row>
    <row r="29697" spans="22:22" ht="9" hidden="1" customHeight="1" x14ac:dyDescent="0.25">
      <c r="V29697" s="80"/>
    </row>
    <row r="29698" spans="22:22" ht="9" hidden="1" customHeight="1" x14ac:dyDescent="0.25">
      <c r="V29698" s="80"/>
    </row>
    <row r="29699" spans="22:22" ht="9" hidden="1" customHeight="1" x14ac:dyDescent="0.25">
      <c r="V29699" s="80"/>
    </row>
    <row r="29700" spans="22:22" ht="9" hidden="1" customHeight="1" x14ac:dyDescent="0.25">
      <c r="V29700" s="80"/>
    </row>
    <row r="29701" spans="22:22" ht="9" hidden="1" customHeight="1" x14ac:dyDescent="0.25">
      <c r="V29701" s="80"/>
    </row>
    <row r="29702" spans="22:22" ht="9" hidden="1" customHeight="1" x14ac:dyDescent="0.25">
      <c r="V29702" s="80"/>
    </row>
    <row r="29703" spans="22:22" ht="9" hidden="1" customHeight="1" x14ac:dyDescent="0.25">
      <c r="V29703" s="80"/>
    </row>
    <row r="29704" spans="22:22" ht="9" hidden="1" customHeight="1" x14ac:dyDescent="0.25">
      <c r="V29704" s="80"/>
    </row>
    <row r="29705" spans="22:22" ht="9" hidden="1" customHeight="1" x14ac:dyDescent="0.25">
      <c r="V29705" s="80"/>
    </row>
    <row r="29706" spans="22:22" ht="9" hidden="1" customHeight="1" x14ac:dyDescent="0.25">
      <c r="V29706" s="80"/>
    </row>
    <row r="29707" spans="22:22" ht="9" hidden="1" customHeight="1" x14ac:dyDescent="0.25">
      <c r="V29707" s="80"/>
    </row>
    <row r="29708" spans="22:22" ht="9" hidden="1" customHeight="1" x14ac:dyDescent="0.25">
      <c r="V29708" s="80"/>
    </row>
    <row r="29709" spans="22:22" ht="9" hidden="1" customHeight="1" x14ac:dyDescent="0.25">
      <c r="V29709" s="80"/>
    </row>
    <row r="29710" spans="22:22" ht="9" hidden="1" customHeight="1" x14ac:dyDescent="0.25">
      <c r="V29710" s="80"/>
    </row>
    <row r="29711" spans="22:22" ht="9" hidden="1" customHeight="1" x14ac:dyDescent="0.25">
      <c r="V29711" s="80"/>
    </row>
    <row r="29712" spans="22:22" ht="9" hidden="1" customHeight="1" x14ac:dyDescent="0.25">
      <c r="V29712" s="80"/>
    </row>
    <row r="29713" spans="22:22" ht="9" hidden="1" customHeight="1" x14ac:dyDescent="0.25">
      <c r="V29713" s="80"/>
    </row>
    <row r="29714" spans="22:22" ht="9" hidden="1" customHeight="1" x14ac:dyDescent="0.25">
      <c r="V29714" s="80"/>
    </row>
    <row r="29715" spans="22:22" ht="9" hidden="1" customHeight="1" x14ac:dyDescent="0.25">
      <c r="V29715" s="80"/>
    </row>
    <row r="29716" spans="22:22" ht="9" hidden="1" customHeight="1" x14ac:dyDescent="0.25">
      <c r="V29716" s="80"/>
    </row>
    <row r="29717" spans="22:22" ht="9" hidden="1" customHeight="1" x14ac:dyDescent="0.25">
      <c r="V29717" s="80"/>
    </row>
    <row r="29718" spans="22:22" ht="9" hidden="1" customHeight="1" x14ac:dyDescent="0.25">
      <c r="V29718" s="80"/>
    </row>
    <row r="29719" spans="22:22" ht="9" hidden="1" customHeight="1" x14ac:dyDescent="0.25">
      <c r="V29719" s="80"/>
    </row>
    <row r="29720" spans="22:22" ht="9" hidden="1" customHeight="1" x14ac:dyDescent="0.25">
      <c r="V29720" s="80"/>
    </row>
    <row r="29721" spans="22:22" ht="9" hidden="1" customHeight="1" x14ac:dyDescent="0.25">
      <c r="V29721" s="80"/>
    </row>
    <row r="29722" spans="22:22" ht="9" hidden="1" customHeight="1" x14ac:dyDescent="0.25">
      <c r="V29722" s="80"/>
    </row>
    <row r="29723" spans="22:22" ht="9" hidden="1" customHeight="1" x14ac:dyDescent="0.25">
      <c r="V29723" s="80"/>
    </row>
    <row r="29724" spans="22:22" ht="9" hidden="1" customHeight="1" x14ac:dyDescent="0.25">
      <c r="V29724" s="80"/>
    </row>
    <row r="29725" spans="22:22" ht="9" hidden="1" customHeight="1" x14ac:dyDescent="0.25">
      <c r="V29725" s="80"/>
    </row>
    <row r="29726" spans="22:22" ht="9" hidden="1" customHeight="1" x14ac:dyDescent="0.25">
      <c r="V29726" s="80"/>
    </row>
    <row r="29727" spans="22:22" ht="9" hidden="1" customHeight="1" x14ac:dyDescent="0.25">
      <c r="V29727" s="80"/>
    </row>
    <row r="29728" spans="22:22" ht="9" hidden="1" customHeight="1" x14ac:dyDescent="0.25">
      <c r="V29728" s="80"/>
    </row>
    <row r="29729" spans="22:22" ht="9" hidden="1" customHeight="1" x14ac:dyDescent="0.25">
      <c r="V29729" s="80"/>
    </row>
    <row r="29730" spans="22:22" ht="9" hidden="1" customHeight="1" x14ac:dyDescent="0.25">
      <c r="V29730" s="80"/>
    </row>
    <row r="29731" spans="22:22" ht="9" hidden="1" customHeight="1" x14ac:dyDescent="0.25">
      <c r="V29731" s="80"/>
    </row>
    <row r="29732" spans="22:22" ht="9" hidden="1" customHeight="1" x14ac:dyDescent="0.25">
      <c r="V29732" s="80"/>
    </row>
    <row r="29733" spans="22:22" ht="9" hidden="1" customHeight="1" x14ac:dyDescent="0.25">
      <c r="V29733" s="80"/>
    </row>
    <row r="29734" spans="22:22" ht="9" hidden="1" customHeight="1" x14ac:dyDescent="0.25">
      <c r="V29734" s="80"/>
    </row>
    <row r="29735" spans="22:22" ht="9" hidden="1" customHeight="1" x14ac:dyDescent="0.25">
      <c r="V29735" s="80"/>
    </row>
    <row r="29736" spans="22:22" ht="9" hidden="1" customHeight="1" x14ac:dyDescent="0.25">
      <c r="V29736" s="80"/>
    </row>
    <row r="29737" spans="22:22" ht="9" hidden="1" customHeight="1" x14ac:dyDescent="0.25">
      <c r="V29737" s="80"/>
    </row>
    <row r="29738" spans="22:22" ht="9" hidden="1" customHeight="1" x14ac:dyDescent="0.25">
      <c r="V29738" s="80"/>
    </row>
    <row r="29739" spans="22:22" ht="9" hidden="1" customHeight="1" x14ac:dyDescent="0.25">
      <c r="V29739" s="80"/>
    </row>
    <row r="29740" spans="22:22" ht="9" hidden="1" customHeight="1" x14ac:dyDescent="0.25">
      <c r="V29740" s="80"/>
    </row>
    <row r="29741" spans="22:22" ht="9" hidden="1" customHeight="1" x14ac:dyDescent="0.25">
      <c r="V29741" s="80"/>
    </row>
    <row r="29742" spans="22:22" ht="9" hidden="1" customHeight="1" x14ac:dyDescent="0.25">
      <c r="V29742" s="80"/>
    </row>
    <row r="29743" spans="22:22" ht="9" hidden="1" customHeight="1" x14ac:dyDescent="0.25">
      <c r="V29743" s="80"/>
    </row>
    <row r="29744" spans="22:22" ht="9" hidden="1" customHeight="1" x14ac:dyDescent="0.25">
      <c r="V29744" s="80"/>
    </row>
    <row r="29745" spans="22:22" ht="9" hidden="1" customHeight="1" x14ac:dyDescent="0.25">
      <c r="V29745" s="80"/>
    </row>
    <row r="29746" spans="22:22" ht="9" hidden="1" customHeight="1" x14ac:dyDescent="0.25">
      <c r="V29746" s="80"/>
    </row>
    <row r="29747" spans="22:22" ht="9" hidden="1" customHeight="1" x14ac:dyDescent="0.25">
      <c r="V29747" s="80"/>
    </row>
    <row r="29748" spans="22:22" ht="9" hidden="1" customHeight="1" x14ac:dyDescent="0.25">
      <c r="V29748" s="80"/>
    </row>
    <row r="29749" spans="22:22" ht="9" hidden="1" customHeight="1" x14ac:dyDescent="0.25">
      <c r="V29749" s="80"/>
    </row>
    <row r="29750" spans="22:22" ht="9" hidden="1" customHeight="1" x14ac:dyDescent="0.25">
      <c r="V29750" s="80"/>
    </row>
    <row r="29751" spans="22:22" ht="9" hidden="1" customHeight="1" x14ac:dyDescent="0.25">
      <c r="V29751" s="80"/>
    </row>
    <row r="29752" spans="22:22" ht="9" hidden="1" customHeight="1" x14ac:dyDescent="0.25">
      <c r="V29752" s="80"/>
    </row>
    <row r="29753" spans="22:22" ht="9" hidden="1" customHeight="1" x14ac:dyDescent="0.25">
      <c r="V29753" s="80"/>
    </row>
    <row r="29754" spans="22:22" ht="9" hidden="1" customHeight="1" x14ac:dyDescent="0.25">
      <c r="V29754" s="80"/>
    </row>
    <row r="29755" spans="22:22" ht="9" hidden="1" customHeight="1" x14ac:dyDescent="0.25">
      <c r="V29755" s="80"/>
    </row>
    <row r="29756" spans="22:22" ht="9" hidden="1" customHeight="1" x14ac:dyDescent="0.25">
      <c r="V29756" s="80"/>
    </row>
    <row r="29757" spans="22:22" ht="9" hidden="1" customHeight="1" x14ac:dyDescent="0.25">
      <c r="V29757" s="80"/>
    </row>
    <row r="29758" spans="22:22" ht="9" hidden="1" customHeight="1" x14ac:dyDescent="0.25">
      <c r="V29758" s="80"/>
    </row>
    <row r="29759" spans="22:22" ht="9" hidden="1" customHeight="1" x14ac:dyDescent="0.25">
      <c r="V29759" s="80"/>
    </row>
    <row r="29760" spans="22:22" ht="9" hidden="1" customHeight="1" x14ac:dyDescent="0.25">
      <c r="V29760" s="80"/>
    </row>
    <row r="29761" spans="22:22" ht="9" hidden="1" customHeight="1" x14ac:dyDescent="0.25">
      <c r="V29761" s="80"/>
    </row>
    <row r="29762" spans="22:22" ht="9" hidden="1" customHeight="1" x14ac:dyDescent="0.25">
      <c r="V29762" s="80"/>
    </row>
    <row r="29763" spans="22:22" ht="9" hidden="1" customHeight="1" x14ac:dyDescent="0.25">
      <c r="V29763" s="80"/>
    </row>
    <row r="29764" spans="22:22" ht="9" hidden="1" customHeight="1" x14ac:dyDescent="0.25">
      <c r="V29764" s="80"/>
    </row>
    <row r="29765" spans="22:22" ht="9" hidden="1" customHeight="1" x14ac:dyDescent="0.25">
      <c r="V29765" s="80"/>
    </row>
    <row r="29766" spans="22:22" ht="9" hidden="1" customHeight="1" x14ac:dyDescent="0.25">
      <c r="V29766" s="80"/>
    </row>
    <row r="29767" spans="22:22" ht="9" hidden="1" customHeight="1" x14ac:dyDescent="0.25">
      <c r="V29767" s="80"/>
    </row>
    <row r="29768" spans="22:22" ht="9" hidden="1" customHeight="1" x14ac:dyDescent="0.25">
      <c r="V29768" s="80"/>
    </row>
    <row r="29769" spans="22:22" ht="9" hidden="1" customHeight="1" x14ac:dyDescent="0.25">
      <c r="V29769" s="80"/>
    </row>
    <row r="29770" spans="22:22" ht="9" hidden="1" customHeight="1" x14ac:dyDescent="0.25">
      <c r="V29770" s="80"/>
    </row>
    <row r="29771" spans="22:22" ht="9" hidden="1" customHeight="1" x14ac:dyDescent="0.25">
      <c r="V29771" s="80"/>
    </row>
    <row r="29772" spans="22:22" ht="9" hidden="1" customHeight="1" x14ac:dyDescent="0.25">
      <c r="V29772" s="80"/>
    </row>
    <row r="29773" spans="22:22" ht="9" hidden="1" customHeight="1" x14ac:dyDescent="0.25">
      <c r="V29773" s="80"/>
    </row>
    <row r="29774" spans="22:22" ht="9" hidden="1" customHeight="1" x14ac:dyDescent="0.25">
      <c r="V29774" s="80"/>
    </row>
    <row r="29775" spans="22:22" ht="9" hidden="1" customHeight="1" x14ac:dyDescent="0.25">
      <c r="V29775" s="80"/>
    </row>
    <row r="29776" spans="22:22" ht="9" hidden="1" customHeight="1" x14ac:dyDescent="0.25">
      <c r="V29776" s="80"/>
    </row>
    <row r="29777" spans="22:22" ht="9" hidden="1" customHeight="1" x14ac:dyDescent="0.25">
      <c r="V29777" s="80"/>
    </row>
    <row r="29778" spans="22:22" ht="9" hidden="1" customHeight="1" x14ac:dyDescent="0.25">
      <c r="V29778" s="80"/>
    </row>
    <row r="29779" spans="22:22" ht="9" hidden="1" customHeight="1" x14ac:dyDescent="0.25">
      <c r="V29779" s="80"/>
    </row>
    <row r="29780" spans="22:22" ht="9" hidden="1" customHeight="1" x14ac:dyDescent="0.25">
      <c r="V29780" s="80"/>
    </row>
    <row r="29781" spans="22:22" ht="9" hidden="1" customHeight="1" x14ac:dyDescent="0.25">
      <c r="V29781" s="80"/>
    </row>
    <row r="29782" spans="22:22" ht="9" hidden="1" customHeight="1" x14ac:dyDescent="0.25">
      <c r="V29782" s="80"/>
    </row>
    <row r="29783" spans="22:22" ht="9" hidden="1" customHeight="1" x14ac:dyDescent="0.25">
      <c r="V29783" s="80"/>
    </row>
    <row r="29784" spans="22:22" ht="9" hidden="1" customHeight="1" x14ac:dyDescent="0.25">
      <c r="V29784" s="80"/>
    </row>
    <row r="29785" spans="22:22" ht="9" hidden="1" customHeight="1" x14ac:dyDescent="0.25">
      <c r="V29785" s="80"/>
    </row>
    <row r="29786" spans="22:22" ht="9" hidden="1" customHeight="1" x14ac:dyDescent="0.25">
      <c r="V29786" s="80"/>
    </row>
    <row r="29787" spans="22:22" ht="9" hidden="1" customHeight="1" x14ac:dyDescent="0.25">
      <c r="V29787" s="80"/>
    </row>
    <row r="29788" spans="22:22" ht="9" hidden="1" customHeight="1" x14ac:dyDescent="0.25">
      <c r="V29788" s="80"/>
    </row>
    <row r="29789" spans="22:22" ht="9" hidden="1" customHeight="1" x14ac:dyDescent="0.25">
      <c r="V29789" s="80"/>
    </row>
    <row r="29790" spans="22:22" ht="9" hidden="1" customHeight="1" x14ac:dyDescent="0.25">
      <c r="V29790" s="80"/>
    </row>
    <row r="29791" spans="22:22" ht="9" hidden="1" customHeight="1" x14ac:dyDescent="0.25">
      <c r="V29791" s="80"/>
    </row>
    <row r="29792" spans="22:22" ht="9" hidden="1" customHeight="1" x14ac:dyDescent="0.25">
      <c r="V29792" s="80"/>
    </row>
    <row r="29793" spans="22:22" ht="9" hidden="1" customHeight="1" x14ac:dyDescent="0.25">
      <c r="V29793" s="80"/>
    </row>
    <row r="29794" spans="22:22" ht="9" hidden="1" customHeight="1" x14ac:dyDescent="0.25">
      <c r="V29794" s="80"/>
    </row>
    <row r="29795" spans="22:22" ht="9" hidden="1" customHeight="1" x14ac:dyDescent="0.25">
      <c r="V29795" s="80"/>
    </row>
    <row r="29796" spans="22:22" ht="9" hidden="1" customHeight="1" x14ac:dyDescent="0.25">
      <c r="V29796" s="80"/>
    </row>
    <row r="29797" spans="22:22" ht="9" hidden="1" customHeight="1" x14ac:dyDescent="0.25">
      <c r="V29797" s="80"/>
    </row>
    <row r="29798" spans="22:22" ht="9" hidden="1" customHeight="1" x14ac:dyDescent="0.25">
      <c r="V29798" s="80"/>
    </row>
    <row r="29799" spans="22:22" ht="9" hidden="1" customHeight="1" x14ac:dyDescent="0.25">
      <c r="V29799" s="80"/>
    </row>
    <row r="29800" spans="22:22" ht="9" hidden="1" customHeight="1" x14ac:dyDescent="0.25">
      <c r="V29800" s="80"/>
    </row>
    <row r="29801" spans="22:22" ht="9" hidden="1" customHeight="1" x14ac:dyDescent="0.25">
      <c r="V29801" s="80"/>
    </row>
    <row r="29802" spans="22:22" ht="9" hidden="1" customHeight="1" x14ac:dyDescent="0.25">
      <c r="V29802" s="80"/>
    </row>
    <row r="29803" spans="22:22" ht="9" hidden="1" customHeight="1" x14ac:dyDescent="0.25">
      <c r="V29803" s="80"/>
    </row>
    <row r="29804" spans="22:22" ht="9" hidden="1" customHeight="1" x14ac:dyDescent="0.25">
      <c r="V29804" s="80"/>
    </row>
    <row r="29805" spans="22:22" ht="9" hidden="1" customHeight="1" x14ac:dyDescent="0.25">
      <c r="V29805" s="80"/>
    </row>
    <row r="29806" spans="22:22" ht="9" hidden="1" customHeight="1" x14ac:dyDescent="0.25">
      <c r="V29806" s="80"/>
    </row>
    <row r="29807" spans="22:22" ht="9" hidden="1" customHeight="1" x14ac:dyDescent="0.25">
      <c r="V29807" s="80"/>
    </row>
    <row r="29808" spans="22:22" ht="9" hidden="1" customHeight="1" x14ac:dyDescent="0.25">
      <c r="V29808" s="80"/>
    </row>
    <row r="29809" spans="22:22" ht="9" hidden="1" customHeight="1" x14ac:dyDescent="0.25">
      <c r="V29809" s="80"/>
    </row>
    <row r="29810" spans="22:22" ht="9" hidden="1" customHeight="1" x14ac:dyDescent="0.25">
      <c r="V29810" s="80"/>
    </row>
    <row r="29811" spans="22:22" ht="9" hidden="1" customHeight="1" x14ac:dyDescent="0.25">
      <c r="V29811" s="80"/>
    </row>
    <row r="29812" spans="22:22" ht="9" hidden="1" customHeight="1" x14ac:dyDescent="0.25">
      <c r="V29812" s="80"/>
    </row>
    <row r="29813" spans="22:22" ht="9" hidden="1" customHeight="1" x14ac:dyDescent="0.25">
      <c r="V29813" s="80"/>
    </row>
    <row r="29814" spans="22:22" ht="9" hidden="1" customHeight="1" x14ac:dyDescent="0.25">
      <c r="V29814" s="80"/>
    </row>
    <row r="29815" spans="22:22" ht="9" hidden="1" customHeight="1" x14ac:dyDescent="0.25">
      <c r="V29815" s="80"/>
    </row>
    <row r="29816" spans="22:22" ht="9" hidden="1" customHeight="1" x14ac:dyDescent="0.25">
      <c r="V29816" s="80"/>
    </row>
    <row r="29817" spans="22:22" ht="9" hidden="1" customHeight="1" x14ac:dyDescent="0.25">
      <c r="V29817" s="80"/>
    </row>
    <row r="29818" spans="22:22" ht="9" hidden="1" customHeight="1" x14ac:dyDescent="0.25">
      <c r="V29818" s="80"/>
    </row>
    <row r="29819" spans="22:22" ht="9" hidden="1" customHeight="1" x14ac:dyDescent="0.25">
      <c r="V29819" s="80"/>
    </row>
    <row r="29820" spans="22:22" ht="9" hidden="1" customHeight="1" x14ac:dyDescent="0.25">
      <c r="V29820" s="80"/>
    </row>
    <row r="29821" spans="22:22" ht="9" hidden="1" customHeight="1" x14ac:dyDescent="0.25">
      <c r="V29821" s="80"/>
    </row>
    <row r="29822" spans="22:22" ht="9" hidden="1" customHeight="1" x14ac:dyDescent="0.25">
      <c r="V29822" s="80"/>
    </row>
    <row r="29823" spans="22:22" ht="9" hidden="1" customHeight="1" x14ac:dyDescent="0.25">
      <c r="V29823" s="80"/>
    </row>
    <row r="29824" spans="22:22" ht="9" hidden="1" customHeight="1" x14ac:dyDescent="0.25">
      <c r="V29824" s="80"/>
    </row>
    <row r="29825" spans="22:22" ht="9" hidden="1" customHeight="1" x14ac:dyDescent="0.25">
      <c r="V29825" s="80"/>
    </row>
    <row r="29826" spans="22:22" ht="9" hidden="1" customHeight="1" x14ac:dyDescent="0.25">
      <c r="V29826" s="80"/>
    </row>
    <row r="29827" spans="22:22" ht="9" hidden="1" customHeight="1" x14ac:dyDescent="0.25">
      <c r="V29827" s="80"/>
    </row>
    <row r="29828" spans="22:22" ht="9" hidden="1" customHeight="1" x14ac:dyDescent="0.25">
      <c r="V29828" s="80"/>
    </row>
    <row r="29829" spans="22:22" ht="9" hidden="1" customHeight="1" x14ac:dyDescent="0.25">
      <c r="V29829" s="80"/>
    </row>
    <row r="29830" spans="22:22" ht="9" hidden="1" customHeight="1" x14ac:dyDescent="0.25">
      <c r="V29830" s="80"/>
    </row>
    <row r="29831" spans="22:22" ht="9" hidden="1" customHeight="1" x14ac:dyDescent="0.25">
      <c r="V29831" s="80"/>
    </row>
    <row r="29832" spans="22:22" ht="9" hidden="1" customHeight="1" x14ac:dyDescent="0.25">
      <c r="V29832" s="80"/>
    </row>
    <row r="29833" spans="22:22" ht="9" hidden="1" customHeight="1" x14ac:dyDescent="0.25">
      <c r="V29833" s="80"/>
    </row>
    <row r="29834" spans="22:22" ht="9" hidden="1" customHeight="1" x14ac:dyDescent="0.25">
      <c r="V29834" s="80"/>
    </row>
    <row r="29835" spans="22:22" ht="9" hidden="1" customHeight="1" x14ac:dyDescent="0.25">
      <c r="V29835" s="80"/>
    </row>
    <row r="29836" spans="22:22" ht="9" hidden="1" customHeight="1" x14ac:dyDescent="0.25">
      <c r="V29836" s="80"/>
    </row>
    <row r="29837" spans="22:22" ht="9" hidden="1" customHeight="1" x14ac:dyDescent="0.25">
      <c r="V29837" s="80"/>
    </row>
    <row r="29838" spans="22:22" ht="9" hidden="1" customHeight="1" x14ac:dyDescent="0.25">
      <c r="V29838" s="80"/>
    </row>
    <row r="29839" spans="22:22" ht="9" hidden="1" customHeight="1" x14ac:dyDescent="0.25">
      <c r="V29839" s="80"/>
    </row>
    <row r="29840" spans="22:22" ht="9" hidden="1" customHeight="1" x14ac:dyDescent="0.25">
      <c r="V29840" s="80"/>
    </row>
    <row r="29841" spans="22:22" ht="9" hidden="1" customHeight="1" x14ac:dyDescent="0.25">
      <c r="V29841" s="80"/>
    </row>
    <row r="29842" spans="22:22" ht="9" hidden="1" customHeight="1" x14ac:dyDescent="0.25">
      <c r="V29842" s="80"/>
    </row>
    <row r="29843" spans="22:22" ht="9" hidden="1" customHeight="1" x14ac:dyDescent="0.25">
      <c r="V29843" s="80"/>
    </row>
    <row r="29844" spans="22:22" ht="9" hidden="1" customHeight="1" x14ac:dyDescent="0.25">
      <c r="V29844" s="80"/>
    </row>
    <row r="29845" spans="22:22" ht="9" hidden="1" customHeight="1" x14ac:dyDescent="0.25">
      <c r="V29845" s="80"/>
    </row>
    <row r="29846" spans="22:22" ht="9" hidden="1" customHeight="1" x14ac:dyDescent="0.25">
      <c r="V29846" s="80"/>
    </row>
    <row r="29847" spans="22:22" ht="9" hidden="1" customHeight="1" x14ac:dyDescent="0.25">
      <c r="V29847" s="80"/>
    </row>
    <row r="29848" spans="22:22" ht="9" hidden="1" customHeight="1" x14ac:dyDescent="0.25">
      <c r="V29848" s="80"/>
    </row>
    <row r="29849" spans="22:22" ht="9" hidden="1" customHeight="1" x14ac:dyDescent="0.25">
      <c r="V29849" s="80"/>
    </row>
    <row r="29850" spans="22:22" ht="9" hidden="1" customHeight="1" x14ac:dyDescent="0.25">
      <c r="V29850" s="80"/>
    </row>
    <row r="29851" spans="22:22" ht="9" hidden="1" customHeight="1" x14ac:dyDescent="0.25">
      <c r="V29851" s="80"/>
    </row>
    <row r="29852" spans="22:22" ht="9" hidden="1" customHeight="1" x14ac:dyDescent="0.25">
      <c r="V29852" s="80"/>
    </row>
    <row r="29853" spans="22:22" ht="9" hidden="1" customHeight="1" x14ac:dyDescent="0.25">
      <c r="V29853" s="80"/>
    </row>
    <row r="29854" spans="22:22" ht="9" hidden="1" customHeight="1" x14ac:dyDescent="0.25">
      <c r="V29854" s="80"/>
    </row>
    <row r="29855" spans="22:22" ht="9" hidden="1" customHeight="1" x14ac:dyDescent="0.25">
      <c r="V29855" s="80"/>
    </row>
    <row r="29856" spans="22:22" ht="9" hidden="1" customHeight="1" x14ac:dyDescent="0.25">
      <c r="V29856" s="80"/>
    </row>
    <row r="29857" spans="22:22" ht="9" hidden="1" customHeight="1" x14ac:dyDescent="0.25">
      <c r="V29857" s="80"/>
    </row>
    <row r="29858" spans="22:22" ht="9" hidden="1" customHeight="1" x14ac:dyDescent="0.25">
      <c r="V29858" s="80"/>
    </row>
    <row r="29859" spans="22:22" ht="9" hidden="1" customHeight="1" x14ac:dyDescent="0.25">
      <c r="V29859" s="80"/>
    </row>
    <row r="29860" spans="22:22" ht="9" hidden="1" customHeight="1" x14ac:dyDescent="0.25">
      <c r="V29860" s="80"/>
    </row>
    <row r="29861" spans="22:22" ht="9" hidden="1" customHeight="1" x14ac:dyDescent="0.25">
      <c r="V29861" s="80"/>
    </row>
    <row r="29862" spans="22:22" ht="9" hidden="1" customHeight="1" x14ac:dyDescent="0.25">
      <c r="V29862" s="80"/>
    </row>
    <row r="29863" spans="22:22" ht="9" hidden="1" customHeight="1" x14ac:dyDescent="0.25">
      <c r="V29863" s="80"/>
    </row>
    <row r="29864" spans="22:22" ht="9" hidden="1" customHeight="1" x14ac:dyDescent="0.25">
      <c r="V29864" s="80"/>
    </row>
    <row r="29865" spans="22:22" ht="9" hidden="1" customHeight="1" x14ac:dyDescent="0.25">
      <c r="V29865" s="80"/>
    </row>
    <row r="29866" spans="22:22" ht="9" hidden="1" customHeight="1" x14ac:dyDescent="0.25">
      <c r="V29866" s="80"/>
    </row>
    <row r="29867" spans="22:22" ht="9" hidden="1" customHeight="1" x14ac:dyDescent="0.25">
      <c r="V29867" s="80"/>
    </row>
    <row r="29868" spans="22:22" ht="9" hidden="1" customHeight="1" x14ac:dyDescent="0.25">
      <c r="V29868" s="80"/>
    </row>
    <row r="29869" spans="22:22" ht="9" hidden="1" customHeight="1" x14ac:dyDescent="0.25">
      <c r="V29869" s="80"/>
    </row>
    <row r="29870" spans="22:22" ht="9" hidden="1" customHeight="1" x14ac:dyDescent="0.25">
      <c r="V29870" s="80"/>
    </row>
    <row r="29871" spans="22:22" ht="9" hidden="1" customHeight="1" x14ac:dyDescent="0.25">
      <c r="V29871" s="80"/>
    </row>
    <row r="29872" spans="22:22" ht="9" hidden="1" customHeight="1" x14ac:dyDescent="0.25">
      <c r="V29872" s="80"/>
    </row>
    <row r="29873" spans="22:22" ht="9" hidden="1" customHeight="1" x14ac:dyDescent="0.25">
      <c r="V29873" s="80"/>
    </row>
    <row r="29874" spans="22:22" ht="9" hidden="1" customHeight="1" x14ac:dyDescent="0.25">
      <c r="V29874" s="80"/>
    </row>
    <row r="29875" spans="22:22" ht="9" hidden="1" customHeight="1" x14ac:dyDescent="0.25">
      <c r="V29875" s="80"/>
    </row>
    <row r="29876" spans="22:22" ht="9" hidden="1" customHeight="1" x14ac:dyDescent="0.25">
      <c r="V29876" s="80"/>
    </row>
    <row r="29877" spans="22:22" ht="9" hidden="1" customHeight="1" x14ac:dyDescent="0.25">
      <c r="V29877" s="80"/>
    </row>
    <row r="29878" spans="22:22" ht="9" hidden="1" customHeight="1" x14ac:dyDescent="0.25">
      <c r="V29878" s="80"/>
    </row>
    <row r="29879" spans="22:22" ht="9" hidden="1" customHeight="1" x14ac:dyDescent="0.25">
      <c r="V29879" s="80"/>
    </row>
    <row r="29880" spans="22:22" ht="9" hidden="1" customHeight="1" x14ac:dyDescent="0.25">
      <c r="V29880" s="80"/>
    </row>
    <row r="29881" spans="22:22" ht="9" hidden="1" customHeight="1" x14ac:dyDescent="0.25">
      <c r="V29881" s="80"/>
    </row>
    <row r="29882" spans="22:22" ht="9" hidden="1" customHeight="1" x14ac:dyDescent="0.25">
      <c r="V29882" s="80"/>
    </row>
    <row r="29883" spans="22:22" ht="9" hidden="1" customHeight="1" x14ac:dyDescent="0.25">
      <c r="V29883" s="80"/>
    </row>
    <row r="29884" spans="22:22" ht="9" hidden="1" customHeight="1" x14ac:dyDescent="0.25">
      <c r="V29884" s="80"/>
    </row>
    <row r="29885" spans="22:22" ht="9" hidden="1" customHeight="1" x14ac:dyDescent="0.25">
      <c r="V29885" s="80"/>
    </row>
    <row r="29886" spans="22:22" ht="9" hidden="1" customHeight="1" x14ac:dyDescent="0.25">
      <c r="V29886" s="80"/>
    </row>
    <row r="29887" spans="22:22" ht="9" hidden="1" customHeight="1" x14ac:dyDescent="0.25">
      <c r="V29887" s="80"/>
    </row>
    <row r="29888" spans="22:22" ht="9" hidden="1" customHeight="1" x14ac:dyDescent="0.25">
      <c r="V29888" s="80"/>
    </row>
    <row r="29889" spans="22:22" ht="9" hidden="1" customHeight="1" x14ac:dyDescent="0.25">
      <c r="V29889" s="80"/>
    </row>
    <row r="29890" spans="22:22" ht="9" hidden="1" customHeight="1" x14ac:dyDescent="0.25">
      <c r="V29890" s="80"/>
    </row>
    <row r="29891" spans="22:22" ht="9" hidden="1" customHeight="1" x14ac:dyDescent="0.25">
      <c r="V29891" s="80"/>
    </row>
    <row r="29892" spans="22:22" ht="9" hidden="1" customHeight="1" x14ac:dyDescent="0.25">
      <c r="V29892" s="80"/>
    </row>
    <row r="29893" spans="22:22" ht="9" hidden="1" customHeight="1" x14ac:dyDescent="0.25">
      <c r="V29893" s="80"/>
    </row>
    <row r="29894" spans="22:22" ht="9" hidden="1" customHeight="1" x14ac:dyDescent="0.25">
      <c r="V29894" s="80"/>
    </row>
    <row r="29895" spans="22:22" ht="9" hidden="1" customHeight="1" x14ac:dyDescent="0.25">
      <c r="V29895" s="80"/>
    </row>
    <row r="29896" spans="22:22" ht="9" hidden="1" customHeight="1" x14ac:dyDescent="0.25">
      <c r="V29896" s="80"/>
    </row>
    <row r="29897" spans="22:22" ht="9" hidden="1" customHeight="1" x14ac:dyDescent="0.25">
      <c r="V29897" s="80"/>
    </row>
    <row r="29898" spans="22:22" ht="9" hidden="1" customHeight="1" x14ac:dyDescent="0.25">
      <c r="V29898" s="80"/>
    </row>
    <row r="29899" spans="22:22" ht="9" hidden="1" customHeight="1" x14ac:dyDescent="0.25">
      <c r="V29899" s="80"/>
    </row>
    <row r="29900" spans="22:22" ht="9" hidden="1" customHeight="1" x14ac:dyDescent="0.25">
      <c r="V29900" s="80"/>
    </row>
    <row r="29901" spans="22:22" ht="9" hidden="1" customHeight="1" x14ac:dyDescent="0.25">
      <c r="V29901" s="80"/>
    </row>
    <row r="29902" spans="22:22" ht="9" hidden="1" customHeight="1" x14ac:dyDescent="0.25">
      <c r="V29902" s="80"/>
    </row>
    <row r="29903" spans="22:22" ht="9" hidden="1" customHeight="1" x14ac:dyDescent="0.25">
      <c r="V29903" s="80"/>
    </row>
    <row r="29904" spans="22:22" ht="9" hidden="1" customHeight="1" x14ac:dyDescent="0.25">
      <c r="V29904" s="80"/>
    </row>
    <row r="29905" spans="22:22" ht="9" hidden="1" customHeight="1" x14ac:dyDescent="0.25">
      <c r="V29905" s="80"/>
    </row>
    <row r="29906" spans="22:22" ht="9" hidden="1" customHeight="1" x14ac:dyDescent="0.25">
      <c r="V29906" s="80"/>
    </row>
    <row r="29907" spans="22:22" ht="9" hidden="1" customHeight="1" x14ac:dyDescent="0.25">
      <c r="V29907" s="80"/>
    </row>
    <row r="29908" spans="22:22" ht="9" hidden="1" customHeight="1" x14ac:dyDescent="0.25">
      <c r="V29908" s="80"/>
    </row>
    <row r="29909" spans="22:22" ht="9" hidden="1" customHeight="1" x14ac:dyDescent="0.25">
      <c r="V29909" s="80"/>
    </row>
    <row r="29910" spans="22:22" ht="9" hidden="1" customHeight="1" x14ac:dyDescent="0.25">
      <c r="V29910" s="80"/>
    </row>
    <row r="29911" spans="22:22" ht="9" hidden="1" customHeight="1" x14ac:dyDescent="0.25">
      <c r="V29911" s="80"/>
    </row>
    <row r="29912" spans="22:22" ht="9" hidden="1" customHeight="1" x14ac:dyDescent="0.25">
      <c r="V29912" s="80"/>
    </row>
    <row r="29913" spans="22:22" ht="9" hidden="1" customHeight="1" x14ac:dyDescent="0.25">
      <c r="V29913" s="80"/>
    </row>
    <row r="29914" spans="22:22" ht="9" hidden="1" customHeight="1" x14ac:dyDescent="0.25">
      <c r="V29914" s="80"/>
    </row>
    <row r="29915" spans="22:22" ht="9" hidden="1" customHeight="1" x14ac:dyDescent="0.25">
      <c r="V29915" s="80"/>
    </row>
    <row r="29916" spans="22:22" ht="9" hidden="1" customHeight="1" x14ac:dyDescent="0.25">
      <c r="V29916" s="80"/>
    </row>
    <row r="29917" spans="22:22" ht="9" hidden="1" customHeight="1" x14ac:dyDescent="0.25">
      <c r="V29917" s="80"/>
    </row>
    <row r="29918" spans="22:22" ht="9" hidden="1" customHeight="1" x14ac:dyDescent="0.25">
      <c r="V29918" s="80"/>
    </row>
    <row r="29919" spans="22:22" ht="9" hidden="1" customHeight="1" x14ac:dyDescent="0.25">
      <c r="V29919" s="80"/>
    </row>
    <row r="29920" spans="22:22" ht="9" hidden="1" customHeight="1" x14ac:dyDescent="0.25">
      <c r="V29920" s="80"/>
    </row>
    <row r="29921" spans="22:22" ht="9" hidden="1" customHeight="1" x14ac:dyDescent="0.25">
      <c r="V29921" s="80"/>
    </row>
    <row r="29922" spans="22:22" ht="9" hidden="1" customHeight="1" x14ac:dyDescent="0.25">
      <c r="V29922" s="80"/>
    </row>
    <row r="29923" spans="22:22" ht="9" hidden="1" customHeight="1" x14ac:dyDescent="0.25">
      <c r="V29923" s="80"/>
    </row>
    <row r="29924" spans="22:22" ht="9" hidden="1" customHeight="1" x14ac:dyDescent="0.25">
      <c r="V29924" s="80"/>
    </row>
    <row r="29925" spans="22:22" ht="9" hidden="1" customHeight="1" x14ac:dyDescent="0.25">
      <c r="V29925" s="80"/>
    </row>
    <row r="29926" spans="22:22" ht="9" hidden="1" customHeight="1" x14ac:dyDescent="0.25">
      <c r="V29926" s="80"/>
    </row>
    <row r="29927" spans="22:22" ht="9" hidden="1" customHeight="1" x14ac:dyDescent="0.25">
      <c r="V29927" s="80"/>
    </row>
    <row r="29928" spans="22:22" ht="9" hidden="1" customHeight="1" x14ac:dyDescent="0.25">
      <c r="V29928" s="80"/>
    </row>
    <row r="29929" spans="22:22" ht="9" hidden="1" customHeight="1" x14ac:dyDescent="0.25">
      <c r="V29929" s="80"/>
    </row>
    <row r="29930" spans="22:22" ht="9" hidden="1" customHeight="1" x14ac:dyDescent="0.25">
      <c r="V29930" s="80"/>
    </row>
    <row r="29931" spans="22:22" ht="9" hidden="1" customHeight="1" x14ac:dyDescent="0.25">
      <c r="V29931" s="80"/>
    </row>
    <row r="29932" spans="22:22" ht="9" hidden="1" customHeight="1" x14ac:dyDescent="0.25">
      <c r="V29932" s="80"/>
    </row>
    <row r="29933" spans="22:22" ht="9" hidden="1" customHeight="1" x14ac:dyDescent="0.25">
      <c r="V29933" s="80"/>
    </row>
    <row r="29934" spans="22:22" ht="9" hidden="1" customHeight="1" x14ac:dyDescent="0.25">
      <c r="V29934" s="80"/>
    </row>
    <row r="29935" spans="22:22" ht="9" hidden="1" customHeight="1" x14ac:dyDescent="0.25">
      <c r="V29935" s="80"/>
    </row>
    <row r="29936" spans="22:22" ht="9" hidden="1" customHeight="1" x14ac:dyDescent="0.25">
      <c r="V29936" s="80"/>
    </row>
    <row r="29937" spans="22:22" ht="9" hidden="1" customHeight="1" x14ac:dyDescent="0.25">
      <c r="V29937" s="80"/>
    </row>
    <row r="29938" spans="22:22" ht="9" hidden="1" customHeight="1" x14ac:dyDescent="0.25">
      <c r="V29938" s="80"/>
    </row>
    <row r="29939" spans="22:22" ht="9" hidden="1" customHeight="1" x14ac:dyDescent="0.25">
      <c r="V29939" s="80"/>
    </row>
    <row r="29940" spans="22:22" ht="9" hidden="1" customHeight="1" x14ac:dyDescent="0.25">
      <c r="V29940" s="80"/>
    </row>
    <row r="29941" spans="22:22" ht="9" hidden="1" customHeight="1" x14ac:dyDescent="0.25">
      <c r="V29941" s="80"/>
    </row>
    <row r="29942" spans="22:22" ht="9" hidden="1" customHeight="1" x14ac:dyDescent="0.25">
      <c r="V29942" s="80"/>
    </row>
    <row r="29943" spans="22:22" ht="9" hidden="1" customHeight="1" x14ac:dyDescent="0.25">
      <c r="V29943" s="80"/>
    </row>
    <row r="29944" spans="22:22" ht="9" hidden="1" customHeight="1" x14ac:dyDescent="0.25">
      <c r="V29944" s="80"/>
    </row>
    <row r="29945" spans="22:22" ht="9" hidden="1" customHeight="1" x14ac:dyDescent="0.25">
      <c r="V29945" s="80"/>
    </row>
    <row r="29946" spans="22:22" ht="9" hidden="1" customHeight="1" x14ac:dyDescent="0.25">
      <c r="V29946" s="80"/>
    </row>
    <row r="29947" spans="22:22" ht="9" hidden="1" customHeight="1" x14ac:dyDescent="0.25">
      <c r="V29947" s="80"/>
    </row>
    <row r="29948" spans="22:22" ht="9" hidden="1" customHeight="1" x14ac:dyDescent="0.25">
      <c r="V29948" s="80"/>
    </row>
    <row r="29949" spans="22:22" ht="9" hidden="1" customHeight="1" x14ac:dyDescent="0.25">
      <c r="V29949" s="80"/>
    </row>
    <row r="29950" spans="22:22" ht="9" hidden="1" customHeight="1" x14ac:dyDescent="0.25">
      <c r="V29950" s="80"/>
    </row>
    <row r="29951" spans="22:22" ht="9" hidden="1" customHeight="1" x14ac:dyDescent="0.25">
      <c r="V29951" s="80"/>
    </row>
    <row r="29952" spans="22:22" ht="9" hidden="1" customHeight="1" x14ac:dyDescent="0.25">
      <c r="V29952" s="80"/>
    </row>
    <row r="29953" spans="22:22" ht="9" hidden="1" customHeight="1" x14ac:dyDescent="0.25">
      <c r="V29953" s="80"/>
    </row>
    <row r="29954" spans="22:22" ht="9" hidden="1" customHeight="1" x14ac:dyDescent="0.25">
      <c r="V29954" s="80"/>
    </row>
    <row r="29955" spans="22:22" ht="9" hidden="1" customHeight="1" x14ac:dyDescent="0.25">
      <c r="V29955" s="80"/>
    </row>
    <row r="29956" spans="22:22" ht="9" hidden="1" customHeight="1" x14ac:dyDescent="0.25">
      <c r="V29956" s="80"/>
    </row>
    <row r="29957" spans="22:22" ht="9" hidden="1" customHeight="1" x14ac:dyDescent="0.25">
      <c r="V29957" s="80"/>
    </row>
    <row r="29958" spans="22:22" ht="9" hidden="1" customHeight="1" x14ac:dyDescent="0.25">
      <c r="V29958" s="80"/>
    </row>
    <row r="29959" spans="22:22" ht="9" hidden="1" customHeight="1" x14ac:dyDescent="0.25">
      <c r="V29959" s="80"/>
    </row>
    <row r="29960" spans="22:22" ht="9" hidden="1" customHeight="1" x14ac:dyDescent="0.25">
      <c r="V29960" s="80"/>
    </row>
    <row r="29961" spans="22:22" ht="9" hidden="1" customHeight="1" x14ac:dyDescent="0.25">
      <c r="V29961" s="80"/>
    </row>
    <row r="29962" spans="22:22" ht="9" hidden="1" customHeight="1" x14ac:dyDescent="0.25">
      <c r="V29962" s="80"/>
    </row>
    <row r="29963" spans="22:22" ht="9" hidden="1" customHeight="1" x14ac:dyDescent="0.25">
      <c r="V29963" s="80"/>
    </row>
    <row r="29964" spans="22:22" ht="9" hidden="1" customHeight="1" x14ac:dyDescent="0.25">
      <c r="V29964" s="80"/>
    </row>
    <row r="29965" spans="22:22" ht="9" hidden="1" customHeight="1" x14ac:dyDescent="0.25">
      <c r="V29965" s="80"/>
    </row>
    <row r="29966" spans="22:22" ht="9" hidden="1" customHeight="1" x14ac:dyDescent="0.25">
      <c r="V29966" s="80"/>
    </row>
    <row r="29967" spans="22:22" ht="9" hidden="1" customHeight="1" x14ac:dyDescent="0.25">
      <c r="V29967" s="80"/>
    </row>
    <row r="29968" spans="22:22" ht="9" hidden="1" customHeight="1" x14ac:dyDescent="0.25">
      <c r="V29968" s="80"/>
    </row>
    <row r="29969" spans="22:22" ht="9" hidden="1" customHeight="1" x14ac:dyDescent="0.25">
      <c r="V29969" s="80"/>
    </row>
    <row r="29970" spans="22:22" ht="9" hidden="1" customHeight="1" x14ac:dyDescent="0.25">
      <c r="V29970" s="80"/>
    </row>
    <row r="29971" spans="22:22" ht="9" hidden="1" customHeight="1" x14ac:dyDescent="0.25">
      <c r="V29971" s="80"/>
    </row>
    <row r="29972" spans="22:22" ht="9" hidden="1" customHeight="1" x14ac:dyDescent="0.25">
      <c r="V29972" s="80"/>
    </row>
    <row r="29973" spans="22:22" ht="9" hidden="1" customHeight="1" x14ac:dyDescent="0.25">
      <c r="V29973" s="80"/>
    </row>
    <row r="29974" spans="22:22" ht="9" hidden="1" customHeight="1" x14ac:dyDescent="0.25">
      <c r="V29974" s="80"/>
    </row>
    <row r="29975" spans="22:22" ht="9" hidden="1" customHeight="1" x14ac:dyDescent="0.25">
      <c r="V29975" s="80"/>
    </row>
    <row r="29976" spans="22:22" ht="9" hidden="1" customHeight="1" x14ac:dyDescent="0.25">
      <c r="V29976" s="80"/>
    </row>
    <row r="29977" spans="22:22" ht="9" hidden="1" customHeight="1" x14ac:dyDescent="0.25">
      <c r="V29977" s="80"/>
    </row>
    <row r="29978" spans="22:22" ht="9" hidden="1" customHeight="1" x14ac:dyDescent="0.25">
      <c r="V29978" s="80"/>
    </row>
    <row r="29979" spans="22:22" ht="9" hidden="1" customHeight="1" x14ac:dyDescent="0.25">
      <c r="V29979" s="80"/>
    </row>
    <row r="29980" spans="22:22" ht="9" hidden="1" customHeight="1" x14ac:dyDescent="0.25">
      <c r="V29980" s="80"/>
    </row>
    <row r="29981" spans="22:22" ht="9" hidden="1" customHeight="1" x14ac:dyDescent="0.25">
      <c r="V29981" s="80"/>
    </row>
    <row r="29982" spans="22:22" ht="9" hidden="1" customHeight="1" x14ac:dyDescent="0.25">
      <c r="V29982" s="80"/>
    </row>
    <row r="29983" spans="22:22" ht="9" hidden="1" customHeight="1" x14ac:dyDescent="0.25">
      <c r="V29983" s="80"/>
    </row>
    <row r="29984" spans="22:22" ht="9" hidden="1" customHeight="1" x14ac:dyDescent="0.25">
      <c r="V29984" s="80"/>
    </row>
    <row r="29985" spans="22:22" ht="9" hidden="1" customHeight="1" x14ac:dyDescent="0.25">
      <c r="V29985" s="80"/>
    </row>
    <row r="29986" spans="22:22" ht="9" hidden="1" customHeight="1" x14ac:dyDescent="0.25">
      <c r="V29986" s="80"/>
    </row>
    <row r="29987" spans="22:22" ht="9" hidden="1" customHeight="1" x14ac:dyDescent="0.25">
      <c r="V29987" s="80"/>
    </row>
    <row r="29988" spans="22:22" ht="9" hidden="1" customHeight="1" x14ac:dyDescent="0.25">
      <c r="V29988" s="80"/>
    </row>
    <row r="29989" spans="22:22" ht="9" hidden="1" customHeight="1" x14ac:dyDescent="0.25">
      <c r="V29989" s="80"/>
    </row>
    <row r="29990" spans="22:22" ht="9" hidden="1" customHeight="1" x14ac:dyDescent="0.25">
      <c r="V29990" s="80"/>
    </row>
    <row r="29991" spans="22:22" ht="9" hidden="1" customHeight="1" x14ac:dyDescent="0.25">
      <c r="V29991" s="80"/>
    </row>
    <row r="29992" spans="22:22" ht="9" hidden="1" customHeight="1" x14ac:dyDescent="0.25">
      <c r="V29992" s="80"/>
    </row>
    <row r="29993" spans="22:22" ht="9" hidden="1" customHeight="1" x14ac:dyDescent="0.25">
      <c r="V29993" s="80"/>
    </row>
    <row r="29994" spans="22:22" ht="9" hidden="1" customHeight="1" x14ac:dyDescent="0.25">
      <c r="V29994" s="80"/>
    </row>
    <row r="29995" spans="22:22" ht="9" hidden="1" customHeight="1" x14ac:dyDescent="0.25">
      <c r="V29995" s="80"/>
    </row>
    <row r="29996" spans="22:22" ht="9" hidden="1" customHeight="1" x14ac:dyDescent="0.25">
      <c r="V29996" s="80"/>
    </row>
    <row r="29997" spans="22:22" ht="9" hidden="1" customHeight="1" x14ac:dyDescent="0.25">
      <c r="V29997" s="80"/>
    </row>
    <row r="29998" spans="22:22" ht="9" hidden="1" customHeight="1" x14ac:dyDescent="0.25">
      <c r="V29998" s="80"/>
    </row>
    <row r="29999" spans="22:22" ht="9" hidden="1" customHeight="1" x14ac:dyDescent="0.25">
      <c r="V29999" s="80"/>
    </row>
    <row r="30000" spans="22:22" ht="9" hidden="1" customHeight="1" x14ac:dyDescent="0.25">
      <c r="V30000" s="80"/>
    </row>
    <row r="30001" spans="22:22" ht="9" hidden="1" customHeight="1" x14ac:dyDescent="0.25">
      <c r="V30001" s="80"/>
    </row>
    <row r="30002" spans="22:22" ht="9" hidden="1" customHeight="1" x14ac:dyDescent="0.25">
      <c r="V30002" s="80"/>
    </row>
    <row r="30003" spans="22:22" ht="9" hidden="1" customHeight="1" x14ac:dyDescent="0.25">
      <c r="V30003" s="80"/>
    </row>
    <row r="30004" spans="22:22" ht="9" hidden="1" customHeight="1" x14ac:dyDescent="0.25">
      <c r="V30004" s="80"/>
    </row>
    <row r="30005" spans="22:22" ht="9" hidden="1" customHeight="1" x14ac:dyDescent="0.25">
      <c r="V30005" s="80"/>
    </row>
    <row r="30006" spans="22:22" ht="9" hidden="1" customHeight="1" x14ac:dyDescent="0.25">
      <c r="V30006" s="80"/>
    </row>
    <row r="30007" spans="22:22" ht="9" hidden="1" customHeight="1" x14ac:dyDescent="0.25">
      <c r="V30007" s="80"/>
    </row>
    <row r="30008" spans="22:22" ht="9" hidden="1" customHeight="1" x14ac:dyDescent="0.25">
      <c r="V30008" s="80"/>
    </row>
    <row r="30009" spans="22:22" ht="9" hidden="1" customHeight="1" x14ac:dyDescent="0.25">
      <c r="V30009" s="80"/>
    </row>
    <row r="30010" spans="22:22" ht="9" hidden="1" customHeight="1" x14ac:dyDescent="0.25">
      <c r="V30010" s="80"/>
    </row>
    <row r="30011" spans="22:22" ht="9" hidden="1" customHeight="1" x14ac:dyDescent="0.25">
      <c r="V30011" s="80"/>
    </row>
    <row r="30012" spans="22:22" ht="9" hidden="1" customHeight="1" x14ac:dyDescent="0.25">
      <c r="V30012" s="80"/>
    </row>
    <row r="30013" spans="22:22" ht="9" hidden="1" customHeight="1" x14ac:dyDescent="0.25">
      <c r="V30013" s="80"/>
    </row>
    <row r="30014" spans="22:22" ht="9" hidden="1" customHeight="1" x14ac:dyDescent="0.25">
      <c r="V30014" s="80"/>
    </row>
    <row r="30015" spans="22:22" ht="9" hidden="1" customHeight="1" x14ac:dyDescent="0.25">
      <c r="V30015" s="80"/>
    </row>
    <row r="30016" spans="22:22" ht="9" hidden="1" customHeight="1" x14ac:dyDescent="0.25">
      <c r="V30016" s="80"/>
    </row>
    <row r="30017" spans="22:22" ht="9" hidden="1" customHeight="1" x14ac:dyDescent="0.25">
      <c r="V30017" s="80"/>
    </row>
    <row r="30018" spans="22:22" ht="9" hidden="1" customHeight="1" x14ac:dyDescent="0.25">
      <c r="V30018" s="80"/>
    </row>
    <row r="30019" spans="22:22" ht="9" hidden="1" customHeight="1" x14ac:dyDescent="0.25">
      <c r="V30019" s="80"/>
    </row>
    <row r="30020" spans="22:22" ht="9" hidden="1" customHeight="1" x14ac:dyDescent="0.25">
      <c r="V30020" s="80"/>
    </row>
    <row r="30021" spans="22:22" ht="9" hidden="1" customHeight="1" x14ac:dyDescent="0.25">
      <c r="V30021" s="80"/>
    </row>
    <row r="30022" spans="22:22" ht="9" hidden="1" customHeight="1" x14ac:dyDescent="0.25">
      <c r="V30022" s="80"/>
    </row>
    <row r="30023" spans="22:22" ht="9" hidden="1" customHeight="1" x14ac:dyDescent="0.25">
      <c r="V30023" s="80"/>
    </row>
    <row r="30024" spans="22:22" ht="9" hidden="1" customHeight="1" x14ac:dyDescent="0.25">
      <c r="V30024" s="80"/>
    </row>
    <row r="30025" spans="22:22" ht="9" hidden="1" customHeight="1" x14ac:dyDescent="0.25">
      <c r="V30025" s="80"/>
    </row>
    <row r="30026" spans="22:22" ht="9" hidden="1" customHeight="1" x14ac:dyDescent="0.25">
      <c r="V30026" s="80"/>
    </row>
    <row r="30027" spans="22:22" ht="9" hidden="1" customHeight="1" x14ac:dyDescent="0.25">
      <c r="V30027" s="80"/>
    </row>
    <row r="30028" spans="22:22" ht="9" hidden="1" customHeight="1" x14ac:dyDescent="0.25">
      <c r="V30028" s="80"/>
    </row>
    <row r="30029" spans="22:22" ht="9" hidden="1" customHeight="1" x14ac:dyDescent="0.25">
      <c r="V30029" s="80"/>
    </row>
    <row r="30030" spans="22:22" ht="9" hidden="1" customHeight="1" x14ac:dyDescent="0.25">
      <c r="V30030" s="80"/>
    </row>
    <row r="30031" spans="22:22" ht="9" hidden="1" customHeight="1" x14ac:dyDescent="0.25">
      <c r="V30031" s="80"/>
    </row>
    <row r="30032" spans="22:22" ht="9" hidden="1" customHeight="1" x14ac:dyDescent="0.25">
      <c r="V30032" s="80"/>
    </row>
    <row r="30033" spans="22:22" ht="9" hidden="1" customHeight="1" x14ac:dyDescent="0.25">
      <c r="V30033" s="80"/>
    </row>
    <row r="30034" spans="22:22" ht="9" hidden="1" customHeight="1" x14ac:dyDescent="0.25">
      <c r="V30034" s="80"/>
    </row>
    <row r="30035" spans="22:22" ht="9" hidden="1" customHeight="1" x14ac:dyDescent="0.25">
      <c r="V30035" s="80"/>
    </row>
    <row r="30036" spans="22:22" ht="9" hidden="1" customHeight="1" x14ac:dyDescent="0.25">
      <c r="V30036" s="80"/>
    </row>
    <row r="30037" spans="22:22" ht="9" hidden="1" customHeight="1" x14ac:dyDescent="0.25">
      <c r="V30037" s="80"/>
    </row>
    <row r="30038" spans="22:22" ht="9" hidden="1" customHeight="1" x14ac:dyDescent="0.25">
      <c r="V30038" s="80"/>
    </row>
    <row r="30039" spans="22:22" ht="9" hidden="1" customHeight="1" x14ac:dyDescent="0.25">
      <c r="V30039" s="80"/>
    </row>
    <row r="30040" spans="22:22" ht="9" hidden="1" customHeight="1" x14ac:dyDescent="0.25">
      <c r="V30040" s="80"/>
    </row>
    <row r="30041" spans="22:22" ht="9" hidden="1" customHeight="1" x14ac:dyDescent="0.25">
      <c r="V30041" s="80"/>
    </row>
    <row r="30042" spans="22:22" ht="9" hidden="1" customHeight="1" x14ac:dyDescent="0.25">
      <c r="V30042" s="80"/>
    </row>
    <row r="30043" spans="22:22" ht="9" hidden="1" customHeight="1" x14ac:dyDescent="0.25">
      <c r="V30043" s="80"/>
    </row>
    <row r="30044" spans="22:22" ht="9" hidden="1" customHeight="1" x14ac:dyDescent="0.25">
      <c r="V30044" s="80"/>
    </row>
    <row r="30045" spans="22:22" ht="9" hidden="1" customHeight="1" x14ac:dyDescent="0.25">
      <c r="V30045" s="80"/>
    </row>
    <row r="30046" spans="22:22" ht="9" hidden="1" customHeight="1" x14ac:dyDescent="0.25">
      <c r="V30046" s="80"/>
    </row>
    <row r="30047" spans="22:22" ht="9" hidden="1" customHeight="1" x14ac:dyDescent="0.25">
      <c r="V30047" s="80"/>
    </row>
    <row r="30048" spans="22:22" ht="9" hidden="1" customHeight="1" x14ac:dyDescent="0.25">
      <c r="V30048" s="80"/>
    </row>
    <row r="30049" spans="22:22" ht="9" hidden="1" customHeight="1" x14ac:dyDescent="0.25">
      <c r="V30049" s="80"/>
    </row>
    <row r="30050" spans="22:22" ht="9" hidden="1" customHeight="1" x14ac:dyDescent="0.25">
      <c r="V30050" s="80"/>
    </row>
    <row r="30051" spans="22:22" ht="9" hidden="1" customHeight="1" x14ac:dyDescent="0.25">
      <c r="V30051" s="80"/>
    </row>
    <row r="30052" spans="22:22" ht="9" hidden="1" customHeight="1" x14ac:dyDescent="0.25">
      <c r="V30052" s="80"/>
    </row>
    <row r="30053" spans="22:22" ht="9" hidden="1" customHeight="1" x14ac:dyDescent="0.25">
      <c r="V30053" s="80"/>
    </row>
    <row r="30054" spans="22:22" ht="9" hidden="1" customHeight="1" x14ac:dyDescent="0.25">
      <c r="V30054" s="80"/>
    </row>
    <row r="30055" spans="22:22" ht="9" hidden="1" customHeight="1" x14ac:dyDescent="0.25">
      <c r="V30055" s="80"/>
    </row>
    <row r="30056" spans="22:22" ht="9" hidden="1" customHeight="1" x14ac:dyDescent="0.25">
      <c r="V30056" s="80"/>
    </row>
    <row r="30057" spans="22:22" ht="9" hidden="1" customHeight="1" x14ac:dyDescent="0.25">
      <c r="V30057" s="80"/>
    </row>
    <row r="30058" spans="22:22" ht="9" hidden="1" customHeight="1" x14ac:dyDescent="0.25">
      <c r="V30058" s="80"/>
    </row>
    <row r="30059" spans="22:22" ht="9" hidden="1" customHeight="1" x14ac:dyDescent="0.25">
      <c r="V30059" s="80"/>
    </row>
    <row r="30060" spans="22:22" ht="9" hidden="1" customHeight="1" x14ac:dyDescent="0.25">
      <c r="V30060" s="80"/>
    </row>
    <row r="30061" spans="22:22" ht="9" hidden="1" customHeight="1" x14ac:dyDescent="0.25">
      <c r="V30061" s="80"/>
    </row>
    <row r="30062" spans="22:22" ht="9" hidden="1" customHeight="1" x14ac:dyDescent="0.25">
      <c r="V30062" s="80"/>
    </row>
    <row r="30063" spans="22:22" ht="9" hidden="1" customHeight="1" x14ac:dyDescent="0.25">
      <c r="V30063" s="80"/>
    </row>
    <row r="30064" spans="22:22" ht="9" hidden="1" customHeight="1" x14ac:dyDescent="0.25">
      <c r="V30064" s="80"/>
    </row>
    <row r="30065" spans="22:22" ht="9" hidden="1" customHeight="1" x14ac:dyDescent="0.25">
      <c r="V30065" s="80"/>
    </row>
    <row r="30066" spans="22:22" ht="9" hidden="1" customHeight="1" x14ac:dyDescent="0.25">
      <c r="V30066" s="80"/>
    </row>
    <row r="30067" spans="22:22" ht="9" hidden="1" customHeight="1" x14ac:dyDescent="0.25">
      <c r="V30067" s="80"/>
    </row>
    <row r="30068" spans="22:22" ht="9" hidden="1" customHeight="1" x14ac:dyDescent="0.25">
      <c r="V30068" s="80"/>
    </row>
    <row r="30069" spans="22:22" ht="9" hidden="1" customHeight="1" x14ac:dyDescent="0.25">
      <c r="V30069" s="80"/>
    </row>
    <row r="30070" spans="22:22" ht="9" hidden="1" customHeight="1" x14ac:dyDescent="0.25">
      <c r="V30070" s="80"/>
    </row>
    <row r="30071" spans="22:22" ht="9" hidden="1" customHeight="1" x14ac:dyDescent="0.25">
      <c r="V30071" s="80"/>
    </row>
    <row r="30072" spans="22:22" ht="9" hidden="1" customHeight="1" x14ac:dyDescent="0.25">
      <c r="V30072" s="80"/>
    </row>
    <row r="30073" spans="22:22" ht="9" hidden="1" customHeight="1" x14ac:dyDescent="0.25">
      <c r="V30073" s="80"/>
    </row>
    <row r="30074" spans="22:22" ht="9" hidden="1" customHeight="1" x14ac:dyDescent="0.25">
      <c r="V30074" s="80"/>
    </row>
    <row r="30075" spans="22:22" ht="9" hidden="1" customHeight="1" x14ac:dyDescent="0.25">
      <c r="V30075" s="80"/>
    </row>
    <row r="30076" spans="22:22" ht="9" hidden="1" customHeight="1" x14ac:dyDescent="0.25">
      <c r="V30076" s="80"/>
    </row>
    <row r="30077" spans="22:22" ht="9" hidden="1" customHeight="1" x14ac:dyDescent="0.25">
      <c r="V30077" s="80"/>
    </row>
    <row r="30078" spans="22:22" ht="9" hidden="1" customHeight="1" x14ac:dyDescent="0.25">
      <c r="V30078" s="80"/>
    </row>
    <row r="30079" spans="22:22" ht="9" hidden="1" customHeight="1" x14ac:dyDescent="0.25">
      <c r="V30079" s="80"/>
    </row>
    <row r="30080" spans="22:22" ht="9" hidden="1" customHeight="1" x14ac:dyDescent="0.25">
      <c r="V30080" s="80"/>
    </row>
    <row r="30081" spans="22:22" ht="9" hidden="1" customHeight="1" x14ac:dyDescent="0.25">
      <c r="V30081" s="80"/>
    </row>
    <row r="30082" spans="22:22" ht="9" hidden="1" customHeight="1" x14ac:dyDescent="0.25">
      <c r="V30082" s="80"/>
    </row>
    <row r="30083" spans="22:22" ht="9" hidden="1" customHeight="1" x14ac:dyDescent="0.25">
      <c r="V30083" s="80"/>
    </row>
    <row r="30084" spans="22:22" ht="9" hidden="1" customHeight="1" x14ac:dyDescent="0.25">
      <c r="V30084" s="80"/>
    </row>
    <row r="30085" spans="22:22" ht="9" hidden="1" customHeight="1" x14ac:dyDescent="0.25">
      <c r="V30085" s="80"/>
    </row>
    <row r="30086" spans="22:22" ht="9" hidden="1" customHeight="1" x14ac:dyDescent="0.25">
      <c r="V30086" s="80"/>
    </row>
    <row r="30087" spans="22:22" ht="9" hidden="1" customHeight="1" x14ac:dyDescent="0.25">
      <c r="V30087" s="80"/>
    </row>
    <row r="30088" spans="22:22" ht="9" hidden="1" customHeight="1" x14ac:dyDescent="0.25">
      <c r="V30088" s="80"/>
    </row>
    <row r="30089" spans="22:22" ht="9" hidden="1" customHeight="1" x14ac:dyDescent="0.25">
      <c r="V30089" s="80"/>
    </row>
    <row r="30090" spans="22:22" ht="9" hidden="1" customHeight="1" x14ac:dyDescent="0.25">
      <c r="V30090" s="80"/>
    </row>
    <row r="30091" spans="22:22" ht="9" hidden="1" customHeight="1" x14ac:dyDescent="0.25">
      <c r="V30091" s="80"/>
    </row>
    <row r="30092" spans="22:22" ht="9" hidden="1" customHeight="1" x14ac:dyDescent="0.25">
      <c r="V30092" s="80"/>
    </row>
    <row r="30093" spans="22:22" ht="9" hidden="1" customHeight="1" x14ac:dyDescent="0.25">
      <c r="V30093" s="80"/>
    </row>
    <row r="30094" spans="22:22" ht="9" hidden="1" customHeight="1" x14ac:dyDescent="0.25">
      <c r="V30094" s="80"/>
    </row>
    <row r="30095" spans="22:22" ht="9" hidden="1" customHeight="1" x14ac:dyDescent="0.25">
      <c r="V30095" s="80"/>
    </row>
    <row r="30096" spans="22:22" ht="9" hidden="1" customHeight="1" x14ac:dyDescent="0.25">
      <c r="V30096" s="80"/>
    </row>
    <row r="30097" spans="22:22" ht="9" hidden="1" customHeight="1" x14ac:dyDescent="0.25">
      <c r="V30097" s="80"/>
    </row>
    <row r="30098" spans="22:22" ht="9" hidden="1" customHeight="1" x14ac:dyDescent="0.25">
      <c r="V30098" s="80"/>
    </row>
    <row r="30099" spans="22:22" ht="9" hidden="1" customHeight="1" x14ac:dyDescent="0.25">
      <c r="V30099" s="80"/>
    </row>
    <row r="30100" spans="22:22" ht="9" hidden="1" customHeight="1" x14ac:dyDescent="0.25">
      <c r="V30100" s="80"/>
    </row>
    <row r="30101" spans="22:22" ht="9" hidden="1" customHeight="1" x14ac:dyDescent="0.25">
      <c r="V30101" s="80"/>
    </row>
    <row r="30102" spans="22:22" ht="9" hidden="1" customHeight="1" x14ac:dyDescent="0.25">
      <c r="V30102" s="80"/>
    </row>
    <row r="30103" spans="22:22" ht="9" hidden="1" customHeight="1" x14ac:dyDescent="0.25">
      <c r="V30103" s="80"/>
    </row>
    <row r="30104" spans="22:22" ht="9" hidden="1" customHeight="1" x14ac:dyDescent="0.25">
      <c r="V30104" s="80"/>
    </row>
    <row r="30105" spans="22:22" ht="9" hidden="1" customHeight="1" x14ac:dyDescent="0.25">
      <c r="V30105" s="80"/>
    </row>
    <row r="30106" spans="22:22" ht="9" hidden="1" customHeight="1" x14ac:dyDescent="0.25">
      <c r="V30106" s="80"/>
    </row>
    <row r="30107" spans="22:22" ht="9" hidden="1" customHeight="1" x14ac:dyDescent="0.25">
      <c r="V30107" s="80"/>
    </row>
    <row r="30108" spans="22:22" ht="9" hidden="1" customHeight="1" x14ac:dyDescent="0.25">
      <c r="V30108" s="80"/>
    </row>
    <row r="30109" spans="22:22" ht="9" hidden="1" customHeight="1" x14ac:dyDescent="0.25">
      <c r="V30109" s="80"/>
    </row>
    <row r="30110" spans="22:22" ht="9" hidden="1" customHeight="1" x14ac:dyDescent="0.25">
      <c r="V30110" s="80"/>
    </row>
    <row r="30111" spans="22:22" ht="9" hidden="1" customHeight="1" x14ac:dyDescent="0.25">
      <c r="V30111" s="80"/>
    </row>
    <row r="30112" spans="22:22" ht="9" hidden="1" customHeight="1" x14ac:dyDescent="0.25">
      <c r="V30112" s="80"/>
    </row>
    <row r="30113" spans="22:22" ht="9" hidden="1" customHeight="1" x14ac:dyDescent="0.25">
      <c r="V30113" s="80"/>
    </row>
    <row r="30114" spans="22:22" ht="9" hidden="1" customHeight="1" x14ac:dyDescent="0.25">
      <c r="V30114" s="80"/>
    </row>
    <row r="30115" spans="22:22" ht="9" hidden="1" customHeight="1" x14ac:dyDescent="0.25">
      <c r="V30115" s="80"/>
    </row>
    <row r="30116" spans="22:22" ht="9" hidden="1" customHeight="1" x14ac:dyDescent="0.25">
      <c r="V30116" s="80"/>
    </row>
    <row r="30117" spans="22:22" ht="9" hidden="1" customHeight="1" x14ac:dyDescent="0.25">
      <c r="V30117" s="80"/>
    </row>
    <row r="30118" spans="22:22" ht="9" hidden="1" customHeight="1" x14ac:dyDescent="0.25">
      <c r="V30118" s="80"/>
    </row>
    <row r="30119" spans="22:22" ht="9" hidden="1" customHeight="1" x14ac:dyDescent="0.25">
      <c r="V30119" s="80"/>
    </row>
    <row r="30120" spans="22:22" ht="9" hidden="1" customHeight="1" x14ac:dyDescent="0.25">
      <c r="V30120" s="80"/>
    </row>
    <row r="30121" spans="22:22" ht="9" hidden="1" customHeight="1" x14ac:dyDescent="0.25">
      <c r="V30121" s="80"/>
    </row>
    <row r="30122" spans="22:22" ht="9" hidden="1" customHeight="1" x14ac:dyDescent="0.25">
      <c r="V30122" s="80"/>
    </row>
    <row r="30123" spans="22:22" ht="9" hidden="1" customHeight="1" x14ac:dyDescent="0.25">
      <c r="V30123" s="80"/>
    </row>
    <row r="30124" spans="22:22" ht="9" hidden="1" customHeight="1" x14ac:dyDescent="0.25">
      <c r="V30124" s="80"/>
    </row>
    <row r="30125" spans="22:22" ht="9" hidden="1" customHeight="1" x14ac:dyDescent="0.25">
      <c r="V30125" s="80"/>
    </row>
    <row r="30126" spans="22:22" ht="9" hidden="1" customHeight="1" x14ac:dyDescent="0.25">
      <c r="V30126" s="80"/>
    </row>
    <row r="30127" spans="22:22" ht="9" hidden="1" customHeight="1" x14ac:dyDescent="0.25">
      <c r="V30127" s="80"/>
    </row>
    <row r="30128" spans="22:22" ht="9" hidden="1" customHeight="1" x14ac:dyDescent="0.25">
      <c r="V30128" s="80"/>
    </row>
    <row r="30129" spans="22:22" ht="9" hidden="1" customHeight="1" x14ac:dyDescent="0.25">
      <c r="V30129" s="80"/>
    </row>
    <row r="30130" spans="22:22" ht="9" hidden="1" customHeight="1" x14ac:dyDescent="0.25">
      <c r="V30130" s="80"/>
    </row>
    <row r="30131" spans="22:22" ht="9" hidden="1" customHeight="1" x14ac:dyDescent="0.25">
      <c r="V30131" s="80"/>
    </row>
    <row r="30132" spans="22:22" ht="9" hidden="1" customHeight="1" x14ac:dyDescent="0.25">
      <c r="V30132" s="80"/>
    </row>
    <row r="30133" spans="22:22" ht="9" hidden="1" customHeight="1" x14ac:dyDescent="0.25">
      <c r="V30133" s="80"/>
    </row>
    <row r="30134" spans="22:22" ht="9" hidden="1" customHeight="1" x14ac:dyDescent="0.25">
      <c r="V30134" s="80"/>
    </row>
    <row r="30135" spans="22:22" ht="9" hidden="1" customHeight="1" x14ac:dyDescent="0.25">
      <c r="V30135" s="80"/>
    </row>
    <row r="30136" spans="22:22" ht="9" hidden="1" customHeight="1" x14ac:dyDescent="0.25">
      <c r="V30136" s="80"/>
    </row>
    <row r="30137" spans="22:22" ht="9" hidden="1" customHeight="1" x14ac:dyDescent="0.25">
      <c r="V30137" s="80"/>
    </row>
    <row r="30138" spans="22:22" ht="9" hidden="1" customHeight="1" x14ac:dyDescent="0.25">
      <c r="V30138" s="80"/>
    </row>
    <row r="30139" spans="22:22" ht="9" hidden="1" customHeight="1" x14ac:dyDescent="0.25">
      <c r="V30139" s="80"/>
    </row>
    <row r="30140" spans="22:22" ht="9" hidden="1" customHeight="1" x14ac:dyDescent="0.25">
      <c r="V30140" s="80"/>
    </row>
    <row r="30141" spans="22:22" ht="9" hidden="1" customHeight="1" x14ac:dyDescent="0.25">
      <c r="V30141" s="80"/>
    </row>
    <row r="30142" spans="22:22" ht="9" hidden="1" customHeight="1" x14ac:dyDescent="0.25">
      <c r="V30142" s="80"/>
    </row>
    <row r="30143" spans="22:22" ht="9" hidden="1" customHeight="1" x14ac:dyDescent="0.25">
      <c r="V30143" s="80"/>
    </row>
    <row r="30144" spans="22:22" ht="9" hidden="1" customHeight="1" x14ac:dyDescent="0.25">
      <c r="V30144" s="80"/>
    </row>
    <row r="30145" spans="22:22" ht="9" hidden="1" customHeight="1" x14ac:dyDescent="0.25">
      <c r="V30145" s="80"/>
    </row>
    <row r="30146" spans="22:22" ht="9" hidden="1" customHeight="1" x14ac:dyDescent="0.25">
      <c r="V30146" s="80"/>
    </row>
    <row r="30147" spans="22:22" ht="9" hidden="1" customHeight="1" x14ac:dyDescent="0.25">
      <c r="V30147" s="80"/>
    </row>
    <row r="30148" spans="22:22" ht="9" hidden="1" customHeight="1" x14ac:dyDescent="0.25">
      <c r="V30148" s="80"/>
    </row>
    <row r="30149" spans="22:22" ht="9" hidden="1" customHeight="1" x14ac:dyDescent="0.25">
      <c r="V30149" s="80"/>
    </row>
    <row r="30150" spans="22:22" ht="9" hidden="1" customHeight="1" x14ac:dyDescent="0.25">
      <c r="V30150" s="80"/>
    </row>
    <row r="30151" spans="22:22" ht="9" hidden="1" customHeight="1" x14ac:dyDescent="0.25">
      <c r="V30151" s="80"/>
    </row>
    <row r="30152" spans="22:22" ht="9" hidden="1" customHeight="1" x14ac:dyDescent="0.25">
      <c r="V30152" s="80"/>
    </row>
    <row r="30153" spans="22:22" ht="9" hidden="1" customHeight="1" x14ac:dyDescent="0.25">
      <c r="V30153" s="80"/>
    </row>
    <row r="30154" spans="22:22" ht="9" hidden="1" customHeight="1" x14ac:dyDescent="0.25">
      <c r="V30154" s="80"/>
    </row>
    <row r="30155" spans="22:22" ht="9" hidden="1" customHeight="1" x14ac:dyDescent="0.25">
      <c r="V30155" s="80"/>
    </row>
    <row r="30156" spans="22:22" ht="9" hidden="1" customHeight="1" x14ac:dyDescent="0.25">
      <c r="V30156" s="80"/>
    </row>
    <row r="30157" spans="22:22" ht="9" hidden="1" customHeight="1" x14ac:dyDescent="0.25">
      <c r="V30157" s="80"/>
    </row>
    <row r="30158" spans="22:22" ht="9" hidden="1" customHeight="1" x14ac:dyDescent="0.25">
      <c r="V30158" s="80"/>
    </row>
    <row r="30159" spans="22:22" ht="9" hidden="1" customHeight="1" x14ac:dyDescent="0.25">
      <c r="V30159" s="80"/>
    </row>
    <row r="30160" spans="22:22" ht="9" hidden="1" customHeight="1" x14ac:dyDescent="0.25">
      <c r="V30160" s="80"/>
    </row>
    <row r="30161" spans="22:22" ht="9" hidden="1" customHeight="1" x14ac:dyDescent="0.25">
      <c r="V30161" s="80"/>
    </row>
    <row r="30162" spans="22:22" ht="9" hidden="1" customHeight="1" x14ac:dyDescent="0.25">
      <c r="V30162" s="80"/>
    </row>
    <row r="30163" spans="22:22" ht="9" hidden="1" customHeight="1" x14ac:dyDescent="0.25">
      <c r="V30163" s="80"/>
    </row>
    <row r="30164" spans="22:22" ht="9" hidden="1" customHeight="1" x14ac:dyDescent="0.25">
      <c r="V30164" s="80"/>
    </row>
    <row r="30165" spans="22:22" ht="9" hidden="1" customHeight="1" x14ac:dyDescent="0.25">
      <c r="V30165" s="80"/>
    </row>
    <row r="30166" spans="22:22" ht="9" hidden="1" customHeight="1" x14ac:dyDescent="0.25">
      <c r="V30166" s="80"/>
    </row>
    <row r="30167" spans="22:22" ht="9" hidden="1" customHeight="1" x14ac:dyDescent="0.25">
      <c r="V30167" s="80"/>
    </row>
    <row r="30168" spans="22:22" ht="9" hidden="1" customHeight="1" x14ac:dyDescent="0.25">
      <c r="V30168" s="80"/>
    </row>
    <row r="30169" spans="22:22" ht="9" hidden="1" customHeight="1" x14ac:dyDescent="0.25">
      <c r="V30169" s="80"/>
    </row>
    <row r="30170" spans="22:22" ht="9" hidden="1" customHeight="1" x14ac:dyDescent="0.25">
      <c r="V30170" s="80"/>
    </row>
    <row r="30171" spans="22:22" ht="9" hidden="1" customHeight="1" x14ac:dyDescent="0.25">
      <c r="V30171" s="80"/>
    </row>
    <row r="30172" spans="22:22" ht="9" hidden="1" customHeight="1" x14ac:dyDescent="0.25">
      <c r="V30172" s="80"/>
    </row>
    <row r="30173" spans="22:22" ht="9" hidden="1" customHeight="1" x14ac:dyDescent="0.25">
      <c r="V30173" s="80"/>
    </row>
    <row r="30174" spans="22:22" ht="9" hidden="1" customHeight="1" x14ac:dyDescent="0.25">
      <c r="V30174" s="80"/>
    </row>
    <row r="30175" spans="22:22" ht="9" hidden="1" customHeight="1" x14ac:dyDescent="0.25">
      <c r="V30175" s="80"/>
    </row>
    <row r="30176" spans="22:22" ht="9" hidden="1" customHeight="1" x14ac:dyDescent="0.25">
      <c r="V30176" s="80"/>
    </row>
    <row r="30177" spans="22:22" ht="9" hidden="1" customHeight="1" x14ac:dyDescent="0.25">
      <c r="V30177" s="80"/>
    </row>
    <row r="30178" spans="22:22" ht="9" hidden="1" customHeight="1" x14ac:dyDescent="0.25">
      <c r="V30178" s="80"/>
    </row>
    <row r="30179" spans="22:22" ht="9" hidden="1" customHeight="1" x14ac:dyDescent="0.25">
      <c r="V30179" s="80"/>
    </row>
    <row r="30180" spans="22:22" ht="9" hidden="1" customHeight="1" x14ac:dyDescent="0.25">
      <c r="V30180" s="80"/>
    </row>
    <row r="30181" spans="22:22" ht="9" hidden="1" customHeight="1" x14ac:dyDescent="0.25">
      <c r="V30181" s="80"/>
    </row>
    <row r="30182" spans="22:22" ht="9" hidden="1" customHeight="1" x14ac:dyDescent="0.25">
      <c r="V30182" s="80"/>
    </row>
    <row r="30183" spans="22:22" ht="9" hidden="1" customHeight="1" x14ac:dyDescent="0.25">
      <c r="V30183" s="80"/>
    </row>
    <row r="30184" spans="22:22" ht="9" hidden="1" customHeight="1" x14ac:dyDescent="0.25">
      <c r="V30184" s="80"/>
    </row>
    <row r="30185" spans="22:22" ht="9" hidden="1" customHeight="1" x14ac:dyDescent="0.25">
      <c r="V30185" s="80"/>
    </row>
    <row r="30186" spans="22:22" ht="9" hidden="1" customHeight="1" x14ac:dyDescent="0.25">
      <c r="V30186" s="80"/>
    </row>
    <row r="30187" spans="22:22" ht="9" hidden="1" customHeight="1" x14ac:dyDescent="0.25">
      <c r="V30187" s="80"/>
    </row>
    <row r="30188" spans="22:22" ht="9" hidden="1" customHeight="1" x14ac:dyDescent="0.25">
      <c r="V30188" s="80"/>
    </row>
    <row r="30189" spans="22:22" ht="9" hidden="1" customHeight="1" x14ac:dyDescent="0.25">
      <c r="V30189" s="80"/>
    </row>
    <row r="30190" spans="22:22" ht="9" hidden="1" customHeight="1" x14ac:dyDescent="0.25">
      <c r="V30190" s="80"/>
    </row>
    <row r="30191" spans="22:22" ht="9" hidden="1" customHeight="1" x14ac:dyDescent="0.25">
      <c r="V30191" s="80"/>
    </row>
    <row r="30192" spans="22:22" ht="9" hidden="1" customHeight="1" x14ac:dyDescent="0.25">
      <c r="V30192" s="80"/>
    </row>
    <row r="30193" spans="22:22" ht="9" hidden="1" customHeight="1" x14ac:dyDescent="0.25">
      <c r="V30193" s="80"/>
    </row>
    <row r="30194" spans="22:22" ht="9" hidden="1" customHeight="1" x14ac:dyDescent="0.25">
      <c r="V30194" s="80"/>
    </row>
    <row r="30195" spans="22:22" ht="9" hidden="1" customHeight="1" x14ac:dyDescent="0.25">
      <c r="V30195" s="80"/>
    </row>
    <row r="30196" spans="22:22" ht="9" hidden="1" customHeight="1" x14ac:dyDescent="0.25">
      <c r="V30196" s="80"/>
    </row>
    <row r="30197" spans="22:22" ht="9" hidden="1" customHeight="1" x14ac:dyDescent="0.25">
      <c r="V30197" s="80"/>
    </row>
    <row r="30198" spans="22:22" ht="9" hidden="1" customHeight="1" x14ac:dyDescent="0.25">
      <c r="V30198" s="80"/>
    </row>
    <row r="30199" spans="22:22" ht="9" hidden="1" customHeight="1" x14ac:dyDescent="0.25">
      <c r="V30199" s="80"/>
    </row>
    <row r="30200" spans="22:22" ht="9" hidden="1" customHeight="1" x14ac:dyDescent="0.25">
      <c r="V30200" s="80"/>
    </row>
    <row r="30201" spans="22:22" ht="9" hidden="1" customHeight="1" x14ac:dyDescent="0.25">
      <c r="V30201" s="80"/>
    </row>
    <row r="30202" spans="22:22" ht="9" hidden="1" customHeight="1" x14ac:dyDescent="0.25">
      <c r="V30202" s="80"/>
    </row>
    <row r="30203" spans="22:22" ht="9" hidden="1" customHeight="1" x14ac:dyDescent="0.25">
      <c r="V30203" s="80"/>
    </row>
    <row r="30204" spans="22:22" ht="9" hidden="1" customHeight="1" x14ac:dyDescent="0.25">
      <c r="V30204" s="80"/>
    </row>
    <row r="30205" spans="22:22" ht="9" hidden="1" customHeight="1" x14ac:dyDescent="0.25">
      <c r="V30205" s="80"/>
    </row>
    <row r="30206" spans="22:22" ht="9" hidden="1" customHeight="1" x14ac:dyDescent="0.25">
      <c r="V30206" s="80"/>
    </row>
    <row r="30207" spans="22:22" ht="9" hidden="1" customHeight="1" x14ac:dyDescent="0.25">
      <c r="V30207" s="80"/>
    </row>
    <row r="30208" spans="22:22" ht="9" hidden="1" customHeight="1" x14ac:dyDescent="0.25">
      <c r="V30208" s="80"/>
    </row>
    <row r="30209" spans="22:22" ht="9" hidden="1" customHeight="1" x14ac:dyDescent="0.25">
      <c r="V30209" s="80"/>
    </row>
    <row r="30210" spans="22:22" ht="9" hidden="1" customHeight="1" x14ac:dyDescent="0.25">
      <c r="V30210" s="80"/>
    </row>
    <row r="30211" spans="22:22" ht="9" hidden="1" customHeight="1" x14ac:dyDescent="0.25">
      <c r="V30211" s="80"/>
    </row>
    <row r="30212" spans="22:22" ht="9" hidden="1" customHeight="1" x14ac:dyDescent="0.25">
      <c r="V30212" s="80"/>
    </row>
    <row r="30213" spans="22:22" ht="9" hidden="1" customHeight="1" x14ac:dyDescent="0.25">
      <c r="V30213" s="80"/>
    </row>
    <row r="30214" spans="22:22" ht="9" hidden="1" customHeight="1" x14ac:dyDescent="0.25">
      <c r="V30214" s="80"/>
    </row>
    <row r="30215" spans="22:22" ht="9" hidden="1" customHeight="1" x14ac:dyDescent="0.25">
      <c r="V30215" s="80"/>
    </row>
    <row r="30216" spans="22:22" ht="9" hidden="1" customHeight="1" x14ac:dyDescent="0.25">
      <c r="V30216" s="80"/>
    </row>
    <row r="30217" spans="22:22" ht="9" hidden="1" customHeight="1" x14ac:dyDescent="0.25">
      <c r="V30217" s="80"/>
    </row>
    <row r="30218" spans="22:22" ht="9" hidden="1" customHeight="1" x14ac:dyDescent="0.25">
      <c r="V30218" s="80"/>
    </row>
    <row r="30219" spans="22:22" ht="9" hidden="1" customHeight="1" x14ac:dyDescent="0.25">
      <c r="V30219" s="80"/>
    </row>
    <row r="30220" spans="22:22" ht="9" hidden="1" customHeight="1" x14ac:dyDescent="0.25">
      <c r="V30220" s="80"/>
    </row>
    <row r="30221" spans="22:22" ht="9" hidden="1" customHeight="1" x14ac:dyDescent="0.25">
      <c r="V30221" s="80"/>
    </row>
    <row r="30222" spans="22:22" ht="9" hidden="1" customHeight="1" x14ac:dyDescent="0.25">
      <c r="V30222" s="80"/>
    </row>
    <row r="30223" spans="22:22" ht="9" hidden="1" customHeight="1" x14ac:dyDescent="0.25">
      <c r="V30223" s="80"/>
    </row>
    <row r="30224" spans="22:22" ht="9" hidden="1" customHeight="1" x14ac:dyDescent="0.25">
      <c r="V30224" s="80"/>
    </row>
    <row r="30225" spans="22:22" ht="9" hidden="1" customHeight="1" x14ac:dyDescent="0.25">
      <c r="V30225" s="80"/>
    </row>
    <row r="30226" spans="22:22" ht="9" hidden="1" customHeight="1" x14ac:dyDescent="0.25">
      <c r="V30226" s="80"/>
    </row>
    <row r="30227" spans="22:22" ht="9" hidden="1" customHeight="1" x14ac:dyDescent="0.25">
      <c r="V30227" s="80"/>
    </row>
    <row r="30228" spans="22:22" ht="9" hidden="1" customHeight="1" x14ac:dyDescent="0.25">
      <c r="V30228" s="80"/>
    </row>
    <row r="30229" spans="22:22" ht="9" hidden="1" customHeight="1" x14ac:dyDescent="0.25">
      <c r="V30229" s="80"/>
    </row>
    <row r="30230" spans="22:22" ht="9" hidden="1" customHeight="1" x14ac:dyDescent="0.25">
      <c r="V30230" s="80"/>
    </row>
    <row r="30231" spans="22:22" ht="9" hidden="1" customHeight="1" x14ac:dyDescent="0.25">
      <c r="V30231" s="80"/>
    </row>
    <row r="30232" spans="22:22" ht="9" hidden="1" customHeight="1" x14ac:dyDescent="0.25">
      <c r="V30232" s="80"/>
    </row>
    <row r="30233" spans="22:22" ht="9" hidden="1" customHeight="1" x14ac:dyDescent="0.25">
      <c r="V30233" s="80"/>
    </row>
    <row r="30234" spans="22:22" ht="9" hidden="1" customHeight="1" x14ac:dyDescent="0.25">
      <c r="V30234" s="80"/>
    </row>
    <row r="30235" spans="22:22" ht="9" hidden="1" customHeight="1" x14ac:dyDescent="0.25">
      <c r="V30235" s="80"/>
    </row>
    <row r="30236" spans="22:22" ht="9" hidden="1" customHeight="1" x14ac:dyDescent="0.25">
      <c r="V30236" s="80"/>
    </row>
    <row r="30237" spans="22:22" ht="9" hidden="1" customHeight="1" x14ac:dyDescent="0.25">
      <c r="V30237" s="80"/>
    </row>
    <row r="30238" spans="22:22" ht="9" hidden="1" customHeight="1" x14ac:dyDescent="0.25">
      <c r="V30238" s="80"/>
    </row>
    <row r="30239" spans="22:22" ht="9" hidden="1" customHeight="1" x14ac:dyDescent="0.25">
      <c r="V30239" s="80"/>
    </row>
    <row r="30240" spans="22:22" ht="9" hidden="1" customHeight="1" x14ac:dyDescent="0.25">
      <c r="V30240" s="80"/>
    </row>
    <row r="30241" spans="22:22" ht="9" hidden="1" customHeight="1" x14ac:dyDescent="0.25">
      <c r="V30241" s="80"/>
    </row>
    <row r="30242" spans="22:22" ht="9" hidden="1" customHeight="1" x14ac:dyDescent="0.25">
      <c r="V30242" s="80"/>
    </row>
    <row r="30243" spans="22:22" ht="9" hidden="1" customHeight="1" x14ac:dyDescent="0.25">
      <c r="V30243" s="80"/>
    </row>
    <row r="30244" spans="22:22" ht="9" hidden="1" customHeight="1" x14ac:dyDescent="0.25">
      <c r="V30244" s="80"/>
    </row>
    <row r="30245" spans="22:22" ht="9" hidden="1" customHeight="1" x14ac:dyDescent="0.25">
      <c r="V30245" s="80"/>
    </row>
    <row r="30246" spans="22:22" ht="9" hidden="1" customHeight="1" x14ac:dyDescent="0.25">
      <c r="V30246" s="80"/>
    </row>
    <row r="30247" spans="22:22" ht="9" hidden="1" customHeight="1" x14ac:dyDescent="0.25">
      <c r="V30247" s="80"/>
    </row>
    <row r="30248" spans="22:22" ht="9" hidden="1" customHeight="1" x14ac:dyDescent="0.25">
      <c r="V30248" s="80"/>
    </row>
    <row r="30249" spans="22:22" ht="9" hidden="1" customHeight="1" x14ac:dyDescent="0.25">
      <c r="V30249" s="80"/>
    </row>
    <row r="30250" spans="22:22" ht="9" hidden="1" customHeight="1" x14ac:dyDescent="0.25">
      <c r="V30250" s="80"/>
    </row>
    <row r="30251" spans="22:22" ht="9" hidden="1" customHeight="1" x14ac:dyDescent="0.25">
      <c r="V30251" s="80"/>
    </row>
    <row r="30252" spans="22:22" ht="9" hidden="1" customHeight="1" x14ac:dyDescent="0.25">
      <c r="V30252" s="80"/>
    </row>
    <row r="30253" spans="22:22" ht="9" hidden="1" customHeight="1" x14ac:dyDescent="0.25">
      <c r="V30253" s="80"/>
    </row>
    <row r="30254" spans="22:22" ht="9" hidden="1" customHeight="1" x14ac:dyDescent="0.25">
      <c r="V30254" s="80"/>
    </row>
    <row r="30255" spans="22:22" ht="9" hidden="1" customHeight="1" x14ac:dyDescent="0.25">
      <c r="V30255" s="80"/>
    </row>
    <row r="30256" spans="22:22" ht="9" hidden="1" customHeight="1" x14ac:dyDescent="0.25">
      <c r="V30256" s="80"/>
    </row>
    <row r="30257" spans="22:22" ht="9" hidden="1" customHeight="1" x14ac:dyDescent="0.25">
      <c r="V30257" s="80"/>
    </row>
    <row r="30258" spans="22:22" ht="9" hidden="1" customHeight="1" x14ac:dyDescent="0.25">
      <c r="V30258" s="80"/>
    </row>
    <row r="30259" spans="22:22" ht="9" hidden="1" customHeight="1" x14ac:dyDescent="0.25">
      <c r="V30259" s="80"/>
    </row>
    <row r="30260" spans="22:22" ht="9" hidden="1" customHeight="1" x14ac:dyDescent="0.25">
      <c r="V30260" s="80"/>
    </row>
    <row r="30261" spans="22:22" ht="9" hidden="1" customHeight="1" x14ac:dyDescent="0.25">
      <c r="V30261" s="80"/>
    </row>
    <row r="30262" spans="22:22" ht="9" hidden="1" customHeight="1" x14ac:dyDescent="0.25">
      <c r="V30262" s="80"/>
    </row>
    <row r="30263" spans="22:22" ht="9" hidden="1" customHeight="1" x14ac:dyDescent="0.25">
      <c r="V30263" s="80"/>
    </row>
    <row r="30264" spans="22:22" ht="9" hidden="1" customHeight="1" x14ac:dyDescent="0.25">
      <c r="V30264" s="80"/>
    </row>
    <row r="30265" spans="22:22" ht="9" hidden="1" customHeight="1" x14ac:dyDescent="0.25">
      <c r="V30265" s="80"/>
    </row>
    <row r="30266" spans="22:22" ht="9" hidden="1" customHeight="1" x14ac:dyDescent="0.25">
      <c r="V30266" s="80"/>
    </row>
    <row r="30267" spans="22:22" ht="9" hidden="1" customHeight="1" x14ac:dyDescent="0.25">
      <c r="V30267" s="80"/>
    </row>
    <row r="30268" spans="22:22" ht="9" hidden="1" customHeight="1" x14ac:dyDescent="0.25">
      <c r="V30268" s="80"/>
    </row>
    <row r="30269" spans="22:22" ht="9" hidden="1" customHeight="1" x14ac:dyDescent="0.25">
      <c r="V30269" s="80"/>
    </row>
    <row r="30270" spans="22:22" ht="9" hidden="1" customHeight="1" x14ac:dyDescent="0.25">
      <c r="V30270" s="80"/>
    </row>
    <row r="30271" spans="22:22" ht="9" hidden="1" customHeight="1" x14ac:dyDescent="0.25">
      <c r="V30271" s="80"/>
    </row>
    <row r="30272" spans="22:22" ht="9" hidden="1" customHeight="1" x14ac:dyDescent="0.25">
      <c r="V30272" s="80"/>
    </row>
    <row r="30273" spans="22:22" ht="9" hidden="1" customHeight="1" x14ac:dyDescent="0.25">
      <c r="V30273" s="80"/>
    </row>
    <row r="30274" spans="22:22" ht="9" hidden="1" customHeight="1" x14ac:dyDescent="0.25">
      <c r="V30274" s="80"/>
    </row>
    <row r="30275" spans="22:22" ht="9" hidden="1" customHeight="1" x14ac:dyDescent="0.25">
      <c r="V30275" s="80"/>
    </row>
    <row r="30276" spans="22:22" ht="9" hidden="1" customHeight="1" x14ac:dyDescent="0.25">
      <c r="V30276" s="80"/>
    </row>
    <row r="30277" spans="22:22" ht="9" hidden="1" customHeight="1" x14ac:dyDescent="0.25">
      <c r="V30277" s="80"/>
    </row>
    <row r="30278" spans="22:22" ht="9" hidden="1" customHeight="1" x14ac:dyDescent="0.25">
      <c r="V30278" s="80"/>
    </row>
    <row r="30279" spans="22:22" ht="9" hidden="1" customHeight="1" x14ac:dyDescent="0.25">
      <c r="V30279" s="80"/>
    </row>
    <row r="30280" spans="22:22" ht="9" hidden="1" customHeight="1" x14ac:dyDescent="0.25">
      <c r="V30280" s="80"/>
    </row>
    <row r="30281" spans="22:22" ht="9" hidden="1" customHeight="1" x14ac:dyDescent="0.25">
      <c r="V30281" s="80"/>
    </row>
    <row r="30282" spans="22:22" ht="9" hidden="1" customHeight="1" x14ac:dyDescent="0.25">
      <c r="V30282" s="80"/>
    </row>
    <row r="30283" spans="22:22" ht="9" hidden="1" customHeight="1" x14ac:dyDescent="0.25">
      <c r="V30283" s="80"/>
    </row>
    <row r="30284" spans="22:22" ht="9" hidden="1" customHeight="1" x14ac:dyDescent="0.25">
      <c r="V30284" s="80"/>
    </row>
    <row r="30285" spans="22:22" ht="9" hidden="1" customHeight="1" x14ac:dyDescent="0.25">
      <c r="V30285" s="80"/>
    </row>
    <row r="30286" spans="22:22" ht="9" hidden="1" customHeight="1" x14ac:dyDescent="0.25">
      <c r="V30286" s="80"/>
    </row>
    <row r="30287" spans="22:22" ht="9" hidden="1" customHeight="1" x14ac:dyDescent="0.25">
      <c r="V30287" s="80"/>
    </row>
    <row r="30288" spans="22:22" ht="9" hidden="1" customHeight="1" x14ac:dyDescent="0.25">
      <c r="V30288" s="80"/>
    </row>
    <row r="30289" spans="22:22" ht="9" hidden="1" customHeight="1" x14ac:dyDescent="0.25">
      <c r="V30289" s="80"/>
    </row>
    <row r="30290" spans="22:22" ht="9" hidden="1" customHeight="1" x14ac:dyDescent="0.25">
      <c r="V30290" s="80"/>
    </row>
    <row r="30291" spans="22:22" ht="9" hidden="1" customHeight="1" x14ac:dyDescent="0.25">
      <c r="V30291" s="80"/>
    </row>
    <row r="30292" spans="22:22" ht="9" hidden="1" customHeight="1" x14ac:dyDescent="0.25">
      <c r="V30292" s="80"/>
    </row>
    <row r="30293" spans="22:22" ht="9" hidden="1" customHeight="1" x14ac:dyDescent="0.25">
      <c r="V30293" s="80"/>
    </row>
    <row r="30294" spans="22:22" ht="9" hidden="1" customHeight="1" x14ac:dyDescent="0.25">
      <c r="V30294" s="80"/>
    </row>
    <row r="30295" spans="22:22" ht="9" hidden="1" customHeight="1" x14ac:dyDescent="0.25">
      <c r="V30295" s="80"/>
    </row>
    <row r="30296" spans="22:22" ht="9" hidden="1" customHeight="1" x14ac:dyDescent="0.25">
      <c r="V30296" s="80"/>
    </row>
    <row r="30297" spans="22:22" ht="9" hidden="1" customHeight="1" x14ac:dyDescent="0.25">
      <c r="V30297" s="80"/>
    </row>
    <row r="30298" spans="22:22" ht="9" hidden="1" customHeight="1" x14ac:dyDescent="0.25">
      <c r="V30298" s="80"/>
    </row>
    <row r="30299" spans="22:22" ht="9" hidden="1" customHeight="1" x14ac:dyDescent="0.25">
      <c r="V30299" s="80"/>
    </row>
    <row r="30300" spans="22:22" ht="9" hidden="1" customHeight="1" x14ac:dyDescent="0.25">
      <c r="V30300" s="80"/>
    </row>
    <row r="30301" spans="22:22" ht="9" hidden="1" customHeight="1" x14ac:dyDescent="0.25">
      <c r="V30301" s="80"/>
    </row>
    <row r="30302" spans="22:22" ht="9" hidden="1" customHeight="1" x14ac:dyDescent="0.25">
      <c r="V30302" s="80"/>
    </row>
    <row r="30303" spans="22:22" ht="9" hidden="1" customHeight="1" x14ac:dyDescent="0.25">
      <c r="V30303" s="80"/>
    </row>
    <row r="30304" spans="22:22" ht="9" hidden="1" customHeight="1" x14ac:dyDescent="0.25">
      <c r="V30304" s="80"/>
    </row>
    <row r="30305" spans="22:22" ht="9" hidden="1" customHeight="1" x14ac:dyDescent="0.25">
      <c r="V30305" s="80"/>
    </row>
    <row r="30306" spans="22:22" ht="9" hidden="1" customHeight="1" x14ac:dyDescent="0.25">
      <c r="V30306" s="80"/>
    </row>
    <row r="30307" spans="22:22" ht="9" hidden="1" customHeight="1" x14ac:dyDescent="0.25">
      <c r="V30307" s="80"/>
    </row>
    <row r="30308" spans="22:22" ht="9" hidden="1" customHeight="1" x14ac:dyDescent="0.25">
      <c r="V30308" s="80"/>
    </row>
    <row r="30309" spans="22:22" ht="9" hidden="1" customHeight="1" x14ac:dyDescent="0.25">
      <c r="V30309" s="80"/>
    </row>
    <row r="30310" spans="22:22" ht="9" hidden="1" customHeight="1" x14ac:dyDescent="0.25">
      <c r="V30310" s="80"/>
    </row>
    <row r="30311" spans="22:22" ht="9" hidden="1" customHeight="1" x14ac:dyDescent="0.25">
      <c r="V30311" s="80"/>
    </row>
    <row r="30312" spans="22:22" ht="9" hidden="1" customHeight="1" x14ac:dyDescent="0.25">
      <c r="V30312" s="80"/>
    </row>
    <row r="30313" spans="22:22" ht="9" hidden="1" customHeight="1" x14ac:dyDescent="0.25">
      <c r="V30313" s="80"/>
    </row>
    <row r="30314" spans="22:22" ht="9" hidden="1" customHeight="1" x14ac:dyDescent="0.25">
      <c r="V30314" s="80"/>
    </row>
    <row r="30315" spans="22:22" ht="9" hidden="1" customHeight="1" x14ac:dyDescent="0.25">
      <c r="V30315" s="80"/>
    </row>
    <row r="30316" spans="22:22" ht="9" hidden="1" customHeight="1" x14ac:dyDescent="0.25">
      <c r="V30316" s="80"/>
    </row>
    <row r="30317" spans="22:22" ht="9" hidden="1" customHeight="1" x14ac:dyDescent="0.25">
      <c r="V30317" s="80"/>
    </row>
    <row r="30318" spans="22:22" ht="9" hidden="1" customHeight="1" x14ac:dyDescent="0.25">
      <c r="V30318" s="80"/>
    </row>
    <row r="30319" spans="22:22" ht="9" hidden="1" customHeight="1" x14ac:dyDescent="0.25">
      <c r="V30319" s="80"/>
    </row>
    <row r="30320" spans="22:22" ht="9" hidden="1" customHeight="1" x14ac:dyDescent="0.25">
      <c r="V30320" s="80"/>
    </row>
    <row r="30321" spans="22:22" ht="9" hidden="1" customHeight="1" x14ac:dyDescent="0.25">
      <c r="V30321" s="80"/>
    </row>
    <row r="30322" spans="22:22" ht="9" hidden="1" customHeight="1" x14ac:dyDescent="0.25">
      <c r="V30322" s="80"/>
    </row>
    <row r="30323" spans="22:22" ht="9" hidden="1" customHeight="1" x14ac:dyDescent="0.25">
      <c r="V30323" s="80"/>
    </row>
    <row r="30324" spans="22:22" ht="9" hidden="1" customHeight="1" x14ac:dyDescent="0.25">
      <c r="V30324" s="80"/>
    </row>
    <row r="30325" spans="22:22" ht="9" hidden="1" customHeight="1" x14ac:dyDescent="0.25">
      <c r="V30325" s="80"/>
    </row>
    <row r="30326" spans="22:22" ht="9" hidden="1" customHeight="1" x14ac:dyDescent="0.25">
      <c r="V30326" s="80"/>
    </row>
    <row r="30327" spans="22:22" ht="9" hidden="1" customHeight="1" x14ac:dyDescent="0.25">
      <c r="V30327" s="80"/>
    </row>
    <row r="30328" spans="22:22" ht="9" hidden="1" customHeight="1" x14ac:dyDescent="0.25">
      <c r="V30328" s="80"/>
    </row>
    <row r="30329" spans="22:22" ht="9" hidden="1" customHeight="1" x14ac:dyDescent="0.25">
      <c r="V30329" s="80"/>
    </row>
    <row r="30330" spans="22:22" ht="9" hidden="1" customHeight="1" x14ac:dyDescent="0.25">
      <c r="V30330" s="80"/>
    </row>
    <row r="30331" spans="22:22" ht="9" hidden="1" customHeight="1" x14ac:dyDescent="0.25">
      <c r="V30331" s="80"/>
    </row>
    <row r="30332" spans="22:22" ht="9" hidden="1" customHeight="1" x14ac:dyDescent="0.25">
      <c r="V30332" s="80"/>
    </row>
    <row r="30333" spans="22:22" ht="9" hidden="1" customHeight="1" x14ac:dyDescent="0.25">
      <c r="V30333" s="80"/>
    </row>
    <row r="30334" spans="22:22" ht="9" hidden="1" customHeight="1" x14ac:dyDescent="0.25">
      <c r="V30334" s="80"/>
    </row>
    <row r="30335" spans="22:22" ht="9" hidden="1" customHeight="1" x14ac:dyDescent="0.25">
      <c r="V30335" s="80"/>
    </row>
    <row r="30336" spans="22:22" ht="9" hidden="1" customHeight="1" x14ac:dyDescent="0.25">
      <c r="V30336" s="80"/>
    </row>
    <row r="30337" spans="22:22" ht="9" hidden="1" customHeight="1" x14ac:dyDescent="0.25">
      <c r="V30337" s="80"/>
    </row>
    <row r="30338" spans="22:22" ht="9" hidden="1" customHeight="1" x14ac:dyDescent="0.25">
      <c r="V30338" s="80"/>
    </row>
    <row r="30339" spans="22:22" ht="9" hidden="1" customHeight="1" x14ac:dyDescent="0.25">
      <c r="V30339" s="80"/>
    </row>
    <row r="30340" spans="22:22" ht="9" hidden="1" customHeight="1" x14ac:dyDescent="0.25">
      <c r="V30340" s="80"/>
    </row>
    <row r="30341" spans="22:22" ht="9" hidden="1" customHeight="1" x14ac:dyDescent="0.25">
      <c r="V30341" s="80"/>
    </row>
    <row r="30342" spans="22:22" ht="9" hidden="1" customHeight="1" x14ac:dyDescent="0.25">
      <c r="V30342" s="80"/>
    </row>
    <row r="30343" spans="22:22" ht="9" hidden="1" customHeight="1" x14ac:dyDescent="0.25">
      <c r="V30343" s="80"/>
    </row>
    <row r="30344" spans="22:22" ht="9" hidden="1" customHeight="1" x14ac:dyDescent="0.25">
      <c r="V30344" s="80"/>
    </row>
    <row r="30345" spans="22:22" ht="9" hidden="1" customHeight="1" x14ac:dyDescent="0.25">
      <c r="V30345" s="80"/>
    </row>
    <row r="30346" spans="22:22" ht="9" hidden="1" customHeight="1" x14ac:dyDescent="0.25">
      <c r="V30346" s="80"/>
    </row>
    <row r="30347" spans="22:22" ht="9" hidden="1" customHeight="1" x14ac:dyDescent="0.25">
      <c r="V30347" s="80"/>
    </row>
    <row r="30348" spans="22:22" ht="9" hidden="1" customHeight="1" x14ac:dyDescent="0.25">
      <c r="V30348" s="80"/>
    </row>
    <row r="30349" spans="22:22" ht="9" hidden="1" customHeight="1" x14ac:dyDescent="0.25">
      <c r="V30349" s="80"/>
    </row>
    <row r="30350" spans="22:22" ht="9" hidden="1" customHeight="1" x14ac:dyDescent="0.25">
      <c r="V30350" s="80"/>
    </row>
    <row r="30351" spans="22:22" ht="9" hidden="1" customHeight="1" x14ac:dyDescent="0.25">
      <c r="V30351" s="80"/>
    </row>
    <row r="30352" spans="22:22" ht="9" hidden="1" customHeight="1" x14ac:dyDescent="0.25">
      <c r="V30352" s="80"/>
    </row>
    <row r="30353" spans="22:22" ht="9" hidden="1" customHeight="1" x14ac:dyDescent="0.25">
      <c r="V30353" s="80"/>
    </row>
    <row r="30354" spans="22:22" ht="9" hidden="1" customHeight="1" x14ac:dyDescent="0.25">
      <c r="V30354" s="80"/>
    </row>
    <row r="30355" spans="22:22" ht="9" hidden="1" customHeight="1" x14ac:dyDescent="0.25">
      <c r="V30355" s="80"/>
    </row>
    <row r="30356" spans="22:22" ht="9" hidden="1" customHeight="1" x14ac:dyDescent="0.25">
      <c r="V30356" s="80"/>
    </row>
    <row r="30357" spans="22:22" ht="9" hidden="1" customHeight="1" x14ac:dyDescent="0.25">
      <c r="V30357" s="80"/>
    </row>
    <row r="30358" spans="22:22" ht="9" hidden="1" customHeight="1" x14ac:dyDescent="0.25">
      <c r="V30358" s="80"/>
    </row>
    <row r="30359" spans="22:22" ht="9" hidden="1" customHeight="1" x14ac:dyDescent="0.25">
      <c r="V30359" s="80"/>
    </row>
    <row r="30360" spans="22:22" ht="9" hidden="1" customHeight="1" x14ac:dyDescent="0.25">
      <c r="V30360" s="80"/>
    </row>
    <row r="30361" spans="22:22" ht="9" hidden="1" customHeight="1" x14ac:dyDescent="0.25">
      <c r="V30361" s="80"/>
    </row>
    <row r="30362" spans="22:22" ht="9" hidden="1" customHeight="1" x14ac:dyDescent="0.25">
      <c r="V30362" s="80"/>
    </row>
    <row r="30363" spans="22:22" ht="9" hidden="1" customHeight="1" x14ac:dyDescent="0.25">
      <c r="V30363" s="80"/>
    </row>
    <row r="30364" spans="22:22" ht="9" hidden="1" customHeight="1" x14ac:dyDescent="0.25">
      <c r="V30364" s="80"/>
    </row>
    <row r="30365" spans="22:22" ht="9" hidden="1" customHeight="1" x14ac:dyDescent="0.25">
      <c r="V30365" s="80"/>
    </row>
    <row r="30366" spans="22:22" ht="9" hidden="1" customHeight="1" x14ac:dyDescent="0.25">
      <c r="V30366" s="80"/>
    </row>
    <row r="30367" spans="22:22" ht="9" hidden="1" customHeight="1" x14ac:dyDescent="0.25">
      <c r="V30367" s="80"/>
    </row>
    <row r="30368" spans="22:22" ht="9" hidden="1" customHeight="1" x14ac:dyDescent="0.25">
      <c r="V30368" s="80"/>
    </row>
    <row r="30369" spans="22:22" ht="9" hidden="1" customHeight="1" x14ac:dyDescent="0.25">
      <c r="V30369" s="80"/>
    </row>
    <row r="30370" spans="22:22" ht="9" hidden="1" customHeight="1" x14ac:dyDescent="0.25">
      <c r="V30370" s="80"/>
    </row>
    <row r="30371" spans="22:22" ht="9" hidden="1" customHeight="1" x14ac:dyDescent="0.25">
      <c r="V30371" s="80"/>
    </row>
    <row r="30372" spans="22:22" ht="9" hidden="1" customHeight="1" x14ac:dyDescent="0.25">
      <c r="V30372" s="80"/>
    </row>
    <row r="30373" spans="22:22" ht="9" hidden="1" customHeight="1" x14ac:dyDescent="0.25">
      <c r="V30373" s="80"/>
    </row>
    <row r="30374" spans="22:22" ht="9" hidden="1" customHeight="1" x14ac:dyDescent="0.25">
      <c r="V30374" s="80"/>
    </row>
    <row r="30375" spans="22:22" ht="9" hidden="1" customHeight="1" x14ac:dyDescent="0.25">
      <c r="V30375" s="80"/>
    </row>
    <row r="30376" spans="22:22" ht="9" hidden="1" customHeight="1" x14ac:dyDescent="0.25">
      <c r="V30376" s="80"/>
    </row>
    <row r="30377" spans="22:22" ht="9" hidden="1" customHeight="1" x14ac:dyDescent="0.25">
      <c r="V30377" s="80"/>
    </row>
    <row r="30378" spans="22:22" ht="9" hidden="1" customHeight="1" x14ac:dyDescent="0.25">
      <c r="V30378" s="80"/>
    </row>
    <row r="30379" spans="22:22" ht="9" hidden="1" customHeight="1" x14ac:dyDescent="0.25">
      <c r="V30379" s="80"/>
    </row>
    <row r="30380" spans="22:22" ht="9" hidden="1" customHeight="1" x14ac:dyDescent="0.25">
      <c r="V30380" s="80"/>
    </row>
    <row r="30381" spans="22:22" ht="9" hidden="1" customHeight="1" x14ac:dyDescent="0.25">
      <c r="V30381" s="80"/>
    </row>
    <row r="30382" spans="22:22" ht="9" hidden="1" customHeight="1" x14ac:dyDescent="0.25">
      <c r="V30382" s="80"/>
    </row>
    <row r="30383" spans="22:22" ht="9" hidden="1" customHeight="1" x14ac:dyDescent="0.25">
      <c r="V30383" s="80"/>
    </row>
    <row r="30384" spans="22:22" ht="9" hidden="1" customHeight="1" x14ac:dyDescent="0.25">
      <c r="V30384" s="80"/>
    </row>
    <row r="30385" spans="22:22" ht="9" hidden="1" customHeight="1" x14ac:dyDescent="0.25">
      <c r="V30385" s="80"/>
    </row>
    <row r="30386" spans="22:22" ht="9" hidden="1" customHeight="1" x14ac:dyDescent="0.25">
      <c r="V30386" s="80"/>
    </row>
    <row r="30387" spans="22:22" ht="9" hidden="1" customHeight="1" x14ac:dyDescent="0.25">
      <c r="V30387" s="80"/>
    </row>
    <row r="30388" spans="22:22" ht="9" hidden="1" customHeight="1" x14ac:dyDescent="0.25">
      <c r="V30388" s="80"/>
    </row>
    <row r="30389" spans="22:22" ht="9" hidden="1" customHeight="1" x14ac:dyDescent="0.25">
      <c r="V30389" s="80"/>
    </row>
    <row r="30390" spans="22:22" ht="9" hidden="1" customHeight="1" x14ac:dyDescent="0.25">
      <c r="V30390" s="80"/>
    </row>
    <row r="30391" spans="22:22" ht="9" hidden="1" customHeight="1" x14ac:dyDescent="0.25">
      <c r="V30391" s="80"/>
    </row>
    <row r="30392" spans="22:22" ht="9" hidden="1" customHeight="1" x14ac:dyDescent="0.25">
      <c r="V30392" s="80"/>
    </row>
    <row r="30393" spans="22:22" ht="9" hidden="1" customHeight="1" x14ac:dyDescent="0.25">
      <c r="V30393" s="80"/>
    </row>
    <row r="30394" spans="22:22" ht="9" hidden="1" customHeight="1" x14ac:dyDescent="0.25">
      <c r="V30394" s="80"/>
    </row>
    <row r="30395" spans="22:22" ht="9" hidden="1" customHeight="1" x14ac:dyDescent="0.25">
      <c r="V30395" s="80"/>
    </row>
    <row r="30396" spans="22:22" ht="9" hidden="1" customHeight="1" x14ac:dyDescent="0.25">
      <c r="V30396" s="80"/>
    </row>
    <row r="30397" spans="22:22" ht="9" hidden="1" customHeight="1" x14ac:dyDescent="0.25">
      <c r="V30397" s="80"/>
    </row>
    <row r="30398" spans="22:22" ht="9" hidden="1" customHeight="1" x14ac:dyDescent="0.25">
      <c r="V30398" s="80"/>
    </row>
    <row r="30399" spans="22:22" ht="9" hidden="1" customHeight="1" x14ac:dyDescent="0.25">
      <c r="V30399" s="80"/>
    </row>
    <row r="30400" spans="22:22" ht="9" hidden="1" customHeight="1" x14ac:dyDescent="0.25">
      <c r="V30400" s="80"/>
    </row>
    <row r="30401" spans="22:22" ht="9" hidden="1" customHeight="1" x14ac:dyDescent="0.25">
      <c r="V30401" s="80"/>
    </row>
    <row r="30402" spans="22:22" ht="9" hidden="1" customHeight="1" x14ac:dyDescent="0.25">
      <c r="V30402" s="80"/>
    </row>
    <row r="30403" spans="22:22" ht="9" hidden="1" customHeight="1" x14ac:dyDescent="0.25">
      <c r="V30403" s="80"/>
    </row>
    <row r="30404" spans="22:22" ht="9" hidden="1" customHeight="1" x14ac:dyDescent="0.25">
      <c r="V30404" s="80"/>
    </row>
    <row r="30405" spans="22:22" ht="9" hidden="1" customHeight="1" x14ac:dyDescent="0.25">
      <c r="V30405" s="80"/>
    </row>
    <row r="30406" spans="22:22" ht="9" hidden="1" customHeight="1" x14ac:dyDescent="0.25">
      <c r="V30406" s="80"/>
    </row>
    <row r="30407" spans="22:22" ht="9" hidden="1" customHeight="1" x14ac:dyDescent="0.25">
      <c r="V30407" s="80"/>
    </row>
    <row r="30408" spans="22:22" ht="9" hidden="1" customHeight="1" x14ac:dyDescent="0.25">
      <c r="V30408" s="80"/>
    </row>
    <row r="30409" spans="22:22" ht="9" hidden="1" customHeight="1" x14ac:dyDescent="0.25">
      <c r="V30409" s="80"/>
    </row>
    <row r="30410" spans="22:22" ht="9" hidden="1" customHeight="1" x14ac:dyDescent="0.25">
      <c r="V30410" s="80"/>
    </row>
    <row r="30411" spans="22:22" ht="9" hidden="1" customHeight="1" x14ac:dyDescent="0.25">
      <c r="V30411" s="80"/>
    </row>
    <row r="30412" spans="22:22" ht="9" hidden="1" customHeight="1" x14ac:dyDescent="0.25">
      <c r="V30412" s="80"/>
    </row>
    <row r="30413" spans="22:22" ht="9" hidden="1" customHeight="1" x14ac:dyDescent="0.25">
      <c r="V30413" s="80"/>
    </row>
    <row r="30414" spans="22:22" ht="9" hidden="1" customHeight="1" x14ac:dyDescent="0.25">
      <c r="V30414" s="80"/>
    </row>
    <row r="30415" spans="22:22" ht="9" hidden="1" customHeight="1" x14ac:dyDescent="0.25">
      <c r="V30415" s="80"/>
    </row>
    <row r="30416" spans="22:22" ht="9" hidden="1" customHeight="1" x14ac:dyDescent="0.25">
      <c r="V30416" s="80"/>
    </row>
    <row r="30417" spans="22:22" ht="9" hidden="1" customHeight="1" x14ac:dyDescent="0.25">
      <c r="V30417" s="80"/>
    </row>
    <row r="30418" spans="22:22" ht="9" hidden="1" customHeight="1" x14ac:dyDescent="0.25">
      <c r="V30418" s="80"/>
    </row>
    <row r="30419" spans="22:22" ht="9" hidden="1" customHeight="1" x14ac:dyDescent="0.25">
      <c r="V30419" s="80"/>
    </row>
    <row r="30420" spans="22:22" ht="9" hidden="1" customHeight="1" x14ac:dyDescent="0.25">
      <c r="V30420" s="80"/>
    </row>
    <row r="30421" spans="22:22" ht="9" hidden="1" customHeight="1" x14ac:dyDescent="0.25">
      <c r="V30421" s="80"/>
    </row>
    <row r="30422" spans="22:22" ht="9" hidden="1" customHeight="1" x14ac:dyDescent="0.25">
      <c r="V30422" s="80"/>
    </row>
    <row r="30423" spans="22:22" ht="9" hidden="1" customHeight="1" x14ac:dyDescent="0.25">
      <c r="V30423" s="80"/>
    </row>
    <row r="30424" spans="22:22" ht="9" hidden="1" customHeight="1" x14ac:dyDescent="0.25">
      <c r="V30424" s="80"/>
    </row>
    <row r="30425" spans="22:22" ht="9" hidden="1" customHeight="1" x14ac:dyDescent="0.25">
      <c r="V30425" s="80"/>
    </row>
    <row r="30426" spans="22:22" ht="9" hidden="1" customHeight="1" x14ac:dyDescent="0.25">
      <c r="V30426" s="80"/>
    </row>
    <row r="30427" spans="22:22" ht="9" hidden="1" customHeight="1" x14ac:dyDescent="0.25">
      <c r="V30427" s="80"/>
    </row>
    <row r="30428" spans="22:22" ht="9" hidden="1" customHeight="1" x14ac:dyDescent="0.25">
      <c r="V30428" s="80"/>
    </row>
    <row r="30429" spans="22:22" ht="9" hidden="1" customHeight="1" x14ac:dyDescent="0.25">
      <c r="V30429" s="80"/>
    </row>
    <row r="30430" spans="22:22" ht="9" hidden="1" customHeight="1" x14ac:dyDescent="0.25">
      <c r="V30430" s="80"/>
    </row>
    <row r="30431" spans="22:22" ht="9" hidden="1" customHeight="1" x14ac:dyDescent="0.25">
      <c r="V30431" s="80"/>
    </row>
    <row r="30432" spans="22:22" ht="9" hidden="1" customHeight="1" x14ac:dyDescent="0.25">
      <c r="V30432" s="80"/>
    </row>
    <row r="30433" spans="22:22" ht="9" hidden="1" customHeight="1" x14ac:dyDescent="0.25">
      <c r="V30433" s="80"/>
    </row>
    <row r="30434" spans="22:22" ht="9" hidden="1" customHeight="1" x14ac:dyDescent="0.25">
      <c r="V30434" s="80"/>
    </row>
    <row r="30435" spans="22:22" ht="9" hidden="1" customHeight="1" x14ac:dyDescent="0.25">
      <c r="V30435" s="80"/>
    </row>
    <row r="30436" spans="22:22" ht="9" hidden="1" customHeight="1" x14ac:dyDescent="0.25">
      <c r="V30436" s="80"/>
    </row>
    <row r="30437" spans="22:22" ht="9" hidden="1" customHeight="1" x14ac:dyDescent="0.25">
      <c r="V30437" s="80"/>
    </row>
    <row r="30438" spans="22:22" ht="9" hidden="1" customHeight="1" x14ac:dyDescent="0.25">
      <c r="V30438" s="80"/>
    </row>
    <row r="30439" spans="22:22" ht="9" hidden="1" customHeight="1" x14ac:dyDescent="0.25">
      <c r="V30439" s="80"/>
    </row>
    <row r="30440" spans="22:22" ht="9" hidden="1" customHeight="1" x14ac:dyDescent="0.25">
      <c r="V30440" s="80"/>
    </row>
    <row r="30441" spans="22:22" ht="9" hidden="1" customHeight="1" x14ac:dyDescent="0.25">
      <c r="V30441" s="80"/>
    </row>
    <row r="30442" spans="22:22" ht="9" hidden="1" customHeight="1" x14ac:dyDescent="0.25">
      <c r="V30442" s="80"/>
    </row>
    <row r="30443" spans="22:22" ht="9" hidden="1" customHeight="1" x14ac:dyDescent="0.25">
      <c r="V30443" s="80"/>
    </row>
    <row r="30444" spans="22:22" ht="9" hidden="1" customHeight="1" x14ac:dyDescent="0.25">
      <c r="V30444" s="80"/>
    </row>
    <row r="30445" spans="22:22" ht="9" hidden="1" customHeight="1" x14ac:dyDescent="0.25">
      <c r="V30445" s="80"/>
    </row>
    <row r="30446" spans="22:22" ht="9" hidden="1" customHeight="1" x14ac:dyDescent="0.25">
      <c r="V30446" s="80"/>
    </row>
    <row r="30447" spans="22:22" ht="9" hidden="1" customHeight="1" x14ac:dyDescent="0.25">
      <c r="V30447" s="80"/>
    </row>
    <row r="30448" spans="22:22" ht="9" hidden="1" customHeight="1" x14ac:dyDescent="0.25">
      <c r="V30448" s="80"/>
    </row>
    <row r="30449" spans="22:22" ht="9" hidden="1" customHeight="1" x14ac:dyDescent="0.25">
      <c r="V30449" s="80"/>
    </row>
    <row r="30450" spans="22:22" ht="9" hidden="1" customHeight="1" x14ac:dyDescent="0.25">
      <c r="V30450" s="80"/>
    </row>
    <row r="30451" spans="22:22" ht="9" hidden="1" customHeight="1" x14ac:dyDescent="0.25">
      <c r="V30451" s="80"/>
    </row>
    <row r="30452" spans="22:22" ht="9" hidden="1" customHeight="1" x14ac:dyDescent="0.25">
      <c r="V30452" s="80"/>
    </row>
    <row r="30453" spans="22:22" ht="9" hidden="1" customHeight="1" x14ac:dyDescent="0.25">
      <c r="V30453" s="80"/>
    </row>
    <row r="30454" spans="22:22" ht="9" hidden="1" customHeight="1" x14ac:dyDescent="0.25">
      <c r="V30454" s="80"/>
    </row>
    <row r="30455" spans="22:22" ht="9" hidden="1" customHeight="1" x14ac:dyDescent="0.25">
      <c r="V30455" s="80"/>
    </row>
    <row r="30456" spans="22:22" ht="9" hidden="1" customHeight="1" x14ac:dyDescent="0.25">
      <c r="V30456" s="80"/>
    </row>
    <row r="30457" spans="22:22" ht="9" hidden="1" customHeight="1" x14ac:dyDescent="0.25">
      <c r="V30457" s="80"/>
    </row>
    <row r="30458" spans="22:22" ht="9" hidden="1" customHeight="1" x14ac:dyDescent="0.25">
      <c r="V30458" s="80"/>
    </row>
    <row r="30459" spans="22:22" ht="9" hidden="1" customHeight="1" x14ac:dyDescent="0.25">
      <c r="V30459" s="80"/>
    </row>
    <row r="30460" spans="22:22" ht="9" hidden="1" customHeight="1" x14ac:dyDescent="0.25">
      <c r="V30460" s="80"/>
    </row>
    <row r="30461" spans="22:22" ht="9" hidden="1" customHeight="1" x14ac:dyDescent="0.25">
      <c r="V30461" s="80"/>
    </row>
    <row r="30462" spans="22:22" ht="9" hidden="1" customHeight="1" x14ac:dyDescent="0.25">
      <c r="V30462" s="80"/>
    </row>
    <row r="30463" spans="22:22" ht="9" hidden="1" customHeight="1" x14ac:dyDescent="0.25">
      <c r="V30463" s="80"/>
    </row>
    <row r="30464" spans="22:22" ht="9" hidden="1" customHeight="1" x14ac:dyDescent="0.25">
      <c r="V30464" s="80"/>
    </row>
    <row r="30465" spans="22:22" ht="9" hidden="1" customHeight="1" x14ac:dyDescent="0.25">
      <c r="V30465" s="80"/>
    </row>
    <row r="30466" spans="22:22" ht="9" hidden="1" customHeight="1" x14ac:dyDescent="0.25">
      <c r="V30466" s="80"/>
    </row>
    <row r="30467" spans="22:22" ht="9" hidden="1" customHeight="1" x14ac:dyDescent="0.25">
      <c r="V30467" s="80"/>
    </row>
    <row r="30468" spans="22:22" ht="9" hidden="1" customHeight="1" x14ac:dyDescent="0.25">
      <c r="V30468" s="80"/>
    </row>
    <row r="30469" spans="22:22" ht="9" hidden="1" customHeight="1" x14ac:dyDescent="0.25">
      <c r="V30469" s="80"/>
    </row>
    <row r="30470" spans="22:22" ht="9" hidden="1" customHeight="1" x14ac:dyDescent="0.25">
      <c r="V30470" s="80"/>
    </row>
    <row r="30471" spans="22:22" ht="9" hidden="1" customHeight="1" x14ac:dyDescent="0.25">
      <c r="V30471" s="80"/>
    </row>
    <row r="30472" spans="22:22" ht="9" hidden="1" customHeight="1" x14ac:dyDescent="0.25">
      <c r="V30472" s="80"/>
    </row>
    <row r="30473" spans="22:22" ht="9" hidden="1" customHeight="1" x14ac:dyDescent="0.25">
      <c r="V30473" s="80"/>
    </row>
    <row r="30474" spans="22:22" ht="9" hidden="1" customHeight="1" x14ac:dyDescent="0.25">
      <c r="V30474" s="80"/>
    </row>
    <row r="30475" spans="22:22" ht="9" hidden="1" customHeight="1" x14ac:dyDescent="0.25">
      <c r="V30475" s="80"/>
    </row>
    <row r="30476" spans="22:22" ht="9" hidden="1" customHeight="1" x14ac:dyDescent="0.25">
      <c r="V30476" s="80"/>
    </row>
    <row r="30477" spans="22:22" ht="9" hidden="1" customHeight="1" x14ac:dyDescent="0.25">
      <c r="V30477" s="80"/>
    </row>
    <row r="30478" spans="22:22" ht="9" hidden="1" customHeight="1" x14ac:dyDescent="0.25">
      <c r="V30478" s="80"/>
    </row>
    <row r="30479" spans="22:22" ht="9" hidden="1" customHeight="1" x14ac:dyDescent="0.25">
      <c r="V30479" s="80"/>
    </row>
    <row r="30480" spans="22:22" ht="9" hidden="1" customHeight="1" x14ac:dyDescent="0.25">
      <c r="V30480" s="80"/>
    </row>
    <row r="30481" spans="22:22" ht="9" hidden="1" customHeight="1" x14ac:dyDescent="0.25">
      <c r="V30481" s="80"/>
    </row>
    <row r="30482" spans="22:22" ht="9" hidden="1" customHeight="1" x14ac:dyDescent="0.25">
      <c r="V30482" s="80"/>
    </row>
    <row r="30483" spans="22:22" ht="9" hidden="1" customHeight="1" x14ac:dyDescent="0.25">
      <c r="V30483" s="80"/>
    </row>
    <row r="30484" spans="22:22" ht="9" hidden="1" customHeight="1" x14ac:dyDescent="0.25">
      <c r="V30484" s="80"/>
    </row>
    <row r="30485" spans="22:22" ht="9" hidden="1" customHeight="1" x14ac:dyDescent="0.25">
      <c r="V30485" s="80"/>
    </row>
    <row r="30486" spans="22:22" ht="9" hidden="1" customHeight="1" x14ac:dyDescent="0.25">
      <c r="V30486" s="80"/>
    </row>
    <row r="30487" spans="22:22" ht="9" hidden="1" customHeight="1" x14ac:dyDescent="0.25">
      <c r="V30487" s="80"/>
    </row>
    <row r="30488" spans="22:22" ht="9" hidden="1" customHeight="1" x14ac:dyDescent="0.25">
      <c r="V30488" s="80"/>
    </row>
    <row r="30489" spans="22:22" ht="9" hidden="1" customHeight="1" x14ac:dyDescent="0.25">
      <c r="V30489" s="80"/>
    </row>
    <row r="30490" spans="22:22" ht="9" hidden="1" customHeight="1" x14ac:dyDescent="0.25">
      <c r="V30490" s="80"/>
    </row>
    <row r="30491" spans="22:22" ht="9" hidden="1" customHeight="1" x14ac:dyDescent="0.25">
      <c r="V30491" s="80"/>
    </row>
    <row r="30492" spans="22:22" ht="9" hidden="1" customHeight="1" x14ac:dyDescent="0.25">
      <c r="V30492" s="80"/>
    </row>
    <row r="30493" spans="22:22" ht="9" hidden="1" customHeight="1" x14ac:dyDescent="0.25">
      <c r="V30493" s="80"/>
    </row>
    <row r="30494" spans="22:22" ht="9" hidden="1" customHeight="1" x14ac:dyDescent="0.25">
      <c r="V30494" s="80"/>
    </row>
    <row r="30495" spans="22:22" ht="9" hidden="1" customHeight="1" x14ac:dyDescent="0.25">
      <c r="V30495" s="80"/>
    </row>
    <row r="30496" spans="22:22" ht="9" hidden="1" customHeight="1" x14ac:dyDescent="0.25">
      <c r="V30496" s="80"/>
    </row>
    <row r="30497" spans="22:22" ht="9" hidden="1" customHeight="1" x14ac:dyDescent="0.25">
      <c r="V30497" s="80"/>
    </row>
    <row r="30498" spans="22:22" ht="9" hidden="1" customHeight="1" x14ac:dyDescent="0.25">
      <c r="V30498" s="80"/>
    </row>
    <row r="30499" spans="22:22" ht="9" hidden="1" customHeight="1" x14ac:dyDescent="0.25">
      <c r="V30499" s="80"/>
    </row>
    <row r="30500" spans="22:22" ht="9" hidden="1" customHeight="1" x14ac:dyDescent="0.25">
      <c r="V30500" s="80"/>
    </row>
    <row r="30501" spans="22:22" ht="9" hidden="1" customHeight="1" x14ac:dyDescent="0.25">
      <c r="V30501" s="80"/>
    </row>
    <row r="30502" spans="22:22" ht="9" hidden="1" customHeight="1" x14ac:dyDescent="0.25">
      <c r="V30502" s="80"/>
    </row>
    <row r="30503" spans="22:22" ht="9" hidden="1" customHeight="1" x14ac:dyDescent="0.25">
      <c r="V30503" s="80"/>
    </row>
    <row r="30504" spans="22:22" ht="9" hidden="1" customHeight="1" x14ac:dyDescent="0.25">
      <c r="V30504" s="80"/>
    </row>
    <row r="30505" spans="22:22" ht="9" hidden="1" customHeight="1" x14ac:dyDescent="0.25">
      <c r="V30505" s="80"/>
    </row>
    <row r="30506" spans="22:22" ht="9" hidden="1" customHeight="1" x14ac:dyDescent="0.25">
      <c r="V30506" s="80"/>
    </row>
    <row r="30507" spans="22:22" ht="9" hidden="1" customHeight="1" x14ac:dyDescent="0.25">
      <c r="V30507" s="80"/>
    </row>
    <row r="30508" spans="22:22" ht="9" hidden="1" customHeight="1" x14ac:dyDescent="0.25">
      <c r="V30508" s="80"/>
    </row>
    <row r="30509" spans="22:22" ht="9" hidden="1" customHeight="1" x14ac:dyDescent="0.25">
      <c r="V30509" s="80"/>
    </row>
    <row r="30510" spans="22:22" ht="9" hidden="1" customHeight="1" x14ac:dyDescent="0.25">
      <c r="V30510" s="80"/>
    </row>
    <row r="30511" spans="22:22" ht="9" hidden="1" customHeight="1" x14ac:dyDescent="0.25">
      <c r="V30511" s="80"/>
    </row>
    <row r="30512" spans="22:22" ht="9" hidden="1" customHeight="1" x14ac:dyDescent="0.25">
      <c r="V30512" s="80"/>
    </row>
    <row r="30513" spans="22:22" ht="9" hidden="1" customHeight="1" x14ac:dyDescent="0.25">
      <c r="V30513" s="80"/>
    </row>
    <row r="30514" spans="22:22" ht="9" hidden="1" customHeight="1" x14ac:dyDescent="0.25">
      <c r="V30514" s="80"/>
    </row>
    <row r="30515" spans="22:22" ht="9" hidden="1" customHeight="1" x14ac:dyDescent="0.25">
      <c r="V30515" s="80"/>
    </row>
    <row r="30516" spans="22:22" ht="9" hidden="1" customHeight="1" x14ac:dyDescent="0.25">
      <c r="V30516" s="80"/>
    </row>
    <row r="30517" spans="22:22" ht="9" hidden="1" customHeight="1" x14ac:dyDescent="0.25">
      <c r="V30517" s="80"/>
    </row>
    <row r="30518" spans="22:22" ht="9" hidden="1" customHeight="1" x14ac:dyDescent="0.25">
      <c r="V30518" s="80"/>
    </row>
    <row r="30519" spans="22:22" ht="9" hidden="1" customHeight="1" x14ac:dyDescent="0.25">
      <c r="V30519" s="80"/>
    </row>
    <row r="30520" spans="22:22" ht="9" hidden="1" customHeight="1" x14ac:dyDescent="0.25">
      <c r="V30520" s="80"/>
    </row>
    <row r="30521" spans="22:22" ht="9" hidden="1" customHeight="1" x14ac:dyDescent="0.25">
      <c r="V30521" s="80"/>
    </row>
    <row r="30522" spans="22:22" ht="9" hidden="1" customHeight="1" x14ac:dyDescent="0.25">
      <c r="V30522" s="80"/>
    </row>
    <row r="30523" spans="22:22" ht="9" hidden="1" customHeight="1" x14ac:dyDescent="0.25">
      <c r="V30523" s="80"/>
    </row>
    <row r="30524" spans="22:22" ht="9" hidden="1" customHeight="1" x14ac:dyDescent="0.25">
      <c r="V30524" s="80"/>
    </row>
    <row r="30525" spans="22:22" ht="9" hidden="1" customHeight="1" x14ac:dyDescent="0.25">
      <c r="V30525" s="80"/>
    </row>
    <row r="30526" spans="22:22" ht="9" hidden="1" customHeight="1" x14ac:dyDescent="0.25">
      <c r="V30526" s="80"/>
    </row>
    <row r="30527" spans="22:22" ht="9" hidden="1" customHeight="1" x14ac:dyDescent="0.25">
      <c r="V30527" s="80"/>
    </row>
    <row r="30528" spans="22:22" ht="9" hidden="1" customHeight="1" x14ac:dyDescent="0.25">
      <c r="V30528" s="80"/>
    </row>
    <row r="30529" spans="22:22" ht="9" hidden="1" customHeight="1" x14ac:dyDescent="0.25">
      <c r="V30529" s="80"/>
    </row>
    <row r="30530" spans="22:22" ht="9" hidden="1" customHeight="1" x14ac:dyDescent="0.25">
      <c r="V30530" s="80"/>
    </row>
    <row r="30531" spans="22:22" ht="9" hidden="1" customHeight="1" x14ac:dyDescent="0.25">
      <c r="V30531" s="80"/>
    </row>
    <row r="30532" spans="22:22" ht="9" hidden="1" customHeight="1" x14ac:dyDescent="0.25">
      <c r="V30532" s="80"/>
    </row>
    <row r="30533" spans="22:22" ht="9" hidden="1" customHeight="1" x14ac:dyDescent="0.25">
      <c r="V30533" s="80"/>
    </row>
    <row r="30534" spans="22:22" ht="9" hidden="1" customHeight="1" x14ac:dyDescent="0.25">
      <c r="V30534" s="80"/>
    </row>
    <row r="30535" spans="22:22" ht="9" hidden="1" customHeight="1" x14ac:dyDescent="0.25">
      <c r="V30535" s="80"/>
    </row>
    <row r="30536" spans="22:22" ht="9" hidden="1" customHeight="1" x14ac:dyDescent="0.25">
      <c r="V30536" s="80"/>
    </row>
    <row r="30537" spans="22:22" ht="9" hidden="1" customHeight="1" x14ac:dyDescent="0.25">
      <c r="V30537" s="80"/>
    </row>
    <row r="30538" spans="22:22" ht="9" hidden="1" customHeight="1" x14ac:dyDescent="0.25">
      <c r="V30538" s="80"/>
    </row>
    <row r="30539" spans="22:22" ht="9" hidden="1" customHeight="1" x14ac:dyDescent="0.25">
      <c r="V30539" s="80"/>
    </row>
    <row r="30540" spans="22:22" ht="9" hidden="1" customHeight="1" x14ac:dyDescent="0.25">
      <c r="V30540" s="80"/>
    </row>
    <row r="30541" spans="22:22" ht="9" hidden="1" customHeight="1" x14ac:dyDescent="0.25">
      <c r="V30541" s="80"/>
    </row>
    <row r="30542" spans="22:22" ht="9" hidden="1" customHeight="1" x14ac:dyDescent="0.25">
      <c r="V30542" s="80"/>
    </row>
    <row r="30543" spans="22:22" ht="9" hidden="1" customHeight="1" x14ac:dyDescent="0.25">
      <c r="V30543" s="80"/>
    </row>
    <row r="30544" spans="22:22" ht="9" hidden="1" customHeight="1" x14ac:dyDescent="0.25">
      <c r="V30544" s="80"/>
    </row>
    <row r="30545" spans="22:22" ht="9" hidden="1" customHeight="1" x14ac:dyDescent="0.25">
      <c r="V30545" s="80"/>
    </row>
    <row r="30546" spans="22:22" ht="9" hidden="1" customHeight="1" x14ac:dyDescent="0.25">
      <c r="V30546" s="80"/>
    </row>
    <row r="30547" spans="22:22" ht="9" hidden="1" customHeight="1" x14ac:dyDescent="0.25">
      <c r="V30547" s="80"/>
    </row>
    <row r="30548" spans="22:22" ht="9" hidden="1" customHeight="1" x14ac:dyDescent="0.25">
      <c r="V30548" s="80"/>
    </row>
    <row r="30549" spans="22:22" ht="9" hidden="1" customHeight="1" x14ac:dyDescent="0.25">
      <c r="V30549" s="80"/>
    </row>
    <row r="30550" spans="22:22" ht="9" hidden="1" customHeight="1" x14ac:dyDescent="0.25">
      <c r="V30550" s="80"/>
    </row>
    <row r="30551" spans="22:22" ht="9" hidden="1" customHeight="1" x14ac:dyDescent="0.25">
      <c r="V30551" s="80"/>
    </row>
    <row r="30552" spans="22:22" ht="9" hidden="1" customHeight="1" x14ac:dyDescent="0.25">
      <c r="V30552" s="80"/>
    </row>
    <row r="30553" spans="22:22" ht="9" hidden="1" customHeight="1" x14ac:dyDescent="0.25">
      <c r="V30553" s="80"/>
    </row>
    <row r="30554" spans="22:22" ht="9" hidden="1" customHeight="1" x14ac:dyDescent="0.25">
      <c r="V30554" s="80"/>
    </row>
    <row r="30555" spans="22:22" ht="9" hidden="1" customHeight="1" x14ac:dyDescent="0.25">
      <c r="V30555" s="80"/>
    </row>
    <row r="30556" spans="22:22" ht="9" hidden="1" customHeight="1" x14ac:dyDescent="0.25">
      <c r="V30556" s="80"/>
    </row>
    <row r="30557" spans="22:22" ht="9" hidden="1" customHeight="1" x14ac:dyDescent="0.25">
      <c r="V30557" s="80"/>
    </row>
    <row r="30558" spans="22:22" ht="9" hidden="1" customHeight="1" x14ac:dyDescent="0.25">
      <c r="V30558" s="80"/>
    </row>
    <row r="30559" spans="22:22" ht="9" hidden="1" customHeight="1" x14ac:dyDescent="0.25">
      <c r="V30559" s="80"/>
    </row>
    <row r="30560" spans="22:22" ht="9" hidden="1" customHeight="1" x14ac:dyDescent="0.25">
      <c r="V30560" s="80"/>
    </row>
    <row r="30561" spans="22:22" ht="9" hidden="1" customHeight="1" x14ac:dyDescent="0.25">
      <c r="V30561" s="80"/>
    </row>
    <row r="30562" spans="22:22" ht="9" hidden="1" customHeight="1" x14ac:dyDescent="0.25">
      <c r="V30562" s="80"/>
    </row>
    <row r="30563" spans="22:22" ht="9" hidden="1" customHeight="1" x14ac:dyDescent="0.25">
      <c r="V30563" s="80"/>
    </row>
    <row r="30564" spans="22:22" ht="9" hidden="1" customHeight="1" x14ac:dyDescent="0.25">
      <c r="V30564" s="80"/>
    </row>
    <row r="30565" spans="22:22" ht="9" hidden="1" customHeight="1" x14ac:dyDescent="0.25">
      <c r="V30565" s="80"/>
    </row>
    <row r="30566" spans="22:22" ht="9" hidden="1" customHeight="1" x14ac:dyDescent="0.25">
      <c r="V30566" s="80"/>
    </row>
    <row r="30567" spans="22:22" ht="9" hidden="1" customHeight="1" x14ac:dyDescent="0.25">
      <c r="V30567" s="80"/>
    </row>
    <row r="30568" spans="22:22" ht="9" hidden="1" customHeight="1" x14ac:dyDescent="0.25">
      <c r="V30568" s="80"/>
    </row>
    <row r="30569" spans="22:22" ht="9" hidden="1" customHeight="1" x14ac:dyDescent="0.25">
      <c r="V30569" s="80"/>
    </row>
    <row r="30570" spans="22:22" ht="9" hidden="1" customHeight="1" x14ac:dyDescent="0.25">
      <c r="V30570" s="80"/>
    </row>
    <row r="30571" spans="22:22" ht="9" hidden="1" customHeight="1" x14ac:dyDescent="0.25">
      <c r="V30571" s="80"/>
    </row>
    <row r="30572" spans="22:22" ht="9" hidden="1" customHeight="1" x14ac:dyDescent="0.25">
      <c r="V30572" s="80"/>
    </row>
    <row r="30573" spans="22:22" ht="9" hidden="1" customHeight="1" x14ac:dyDescent="0.25">
      <c r="V30573" s="80"/>
    </row>
    <row r="30574" spans="22:22" ht="9" hidden="1" customHeight="1" x14ac:dyDescent="0.25">
      <c r="V30574" s="80"/>
    </row>
    <row r="30575" spans="22:22" ht="9" hidden="1" customHeight="1" x14ac:dyDescent="0.25">
      <c r="V30575" s="80"/>
    </row>
    <row r="30576" spans="22:22" ht="9" hidden="1" customHeight="1" x14ac:dyDescent="0.25">
      <c r="V30576" s="80"/>
    </row>
    <row r="30577" spans="22:22" ht="9" hidden="1" customHeight="1" x14ac:dyDescent="0.25">
      <c r="V30577" s="80"/>
    </row>
    <row r="30578" spans="22:22" ht="9" hidden="1" customHeight="1" x14ac:dyDescent="0.25">
      <c r="V30578" s="80"/>
    </row>
    <row r="30579" spans="22:22" ht="9" hidden="1" customHeight="1" x14ac:dyDescent="0.25">
      <c r="V30579" s="80"/>
    </row>
    <row r="30580" spans="22:22" ht="9" hidden="1" customHeight="1" x14ac:dyDescent="0.25">
      <c r="V30580" s="80"/>
    </row>
    <row r="30581" spans="22:22" ht="9" hidden="1" customHeight="1" x14ac:dyDescent="0.25">
      <c r="V30581" s="80"/>
    </row>
    <row r="30582" spans="22:22" ht="9" hidden="1" customHeight="1" x14ac:dyDescent="0.25">
      <c r="V30582" s="80"/>
    </row>
    <row r="30583" spans="22:22" ht="9" hidden="1" customHeight="1" x14ac:dyDescent="0.25">
      <c r="V30583" s="80"/>
    </row>
    <row r="30584" spans="22:22" ht="9" hidden="1" customHeight="1" x14ac:dyDescent="0.25">
      <c r="V30584" s="80"/>
    </row>
    <row r="30585" spans="22:22" ht="9" hidden="1" customHeight="1" x14ac:dyDescent="0.25">
      <c r="V30585" s="80"/>
    </row>
    <row r="30586" spans="22:22" ht="9" hidden="1" customHeight="1" x14ac:dyDescent="0.25">
      <c r="V30586" s="80"/>
    </row>
    <row r="30587" spans="22:22" ht="9" hidden="1" customHeight="1" x14ac:dyDescent="0.25">
      <c r="V30587" s="80"/>
    </row>
    <row r="30588" spans="22:22" ht="9" hidden="1" customHeight="1" x14ac:dyDescent="0.25">
      <c r="V30588" s="80"/>
    </row>
    <row r="30589" spans="22:22" ht="9" hidden="1" customHeight="1" x14ac:dyDescent="0.25">
      <c r="V30589" s="80"/>
    </row>
    <row r="30590" spans="22:22" ht="9" hidden="1" customHeight="1" x14ac:dyDescent="0.25">
      <c r="V30590" s="80"/>
    </row>
    <row r="30591" spans="22:22" ht="9" hidden="1" customHeight="1" x14ac:dyDescent="0.25">
      <c r="V30591" s="80"/>
    </row>
    <row r="30592" spans="22:22" ht="9" hidden="1" customHeight="1" x14ac:dyDescent="0.25">
      <c r="V30592" s="80"/>
    </row>
    <row r="30593" spans="22:22" ht="9" hidden="1" customHeight="1" x14ac:dyDescent="0.25">
      <c r="V30593" s="80"/>
    </row>
    <row r="30594" spans="22:22" ht="9" hidden="1" customHeight="1" x14ac:dyDescent="0.25">
      <c r="V30594" s="80"/>
    </row>
    <row r="30595" spans="22:22" ht="9" hidden="1" customHeight="1" x14ac:dyDescent="0.25">
      <c r="V30595" s="80"/>
    </row>
    <row r="30596" spans="22:22" ht="9" hidden="1" customHeight="1" x14ac:dyDescent="0.25">
      <c r="V30596" s="80"/>
    </row>
    <row r="30597" spans="22:22" ht="9" hidden="1" customHeight="1" x14ac:dyDescent="0.25">
      <c r="V30597" s="80"/>
    </row>
    <row r="30598" spans="22:22" ht="9" hidden="1" customHeight="1" x14ac:dyDescent="0.25">
      <c r="V30598" s="80"/>
    </row>
    <row r="30599" spans="22:22" ht="9" hidden="1" customHeight="1" x14ac:dyDescent="0.25">
      <c r="V30599" s="80"/>
    </row>
    <row r="30600" spans="22:22" ht="9" hidden="1" customHeight="1" x14ac:dyDescent="0.25">
      <c r="V30600" s="80"/>
    </row>
    <row r="30601" spans="22:22" ht="9" hidden="1" customHeight="1" x14ac:dyDescent="0.25">
      <c r="V30601" s="80"/>
    </row>
    <row r="30602" spans="22:22" ht="9" hidden="1" customHeight="1" x14ac:dyDescent="0.25">
      <c r="V30602" s="80"/>
    </row>
    <row r="30603" spans="22:22" ht="9" hidden="1" customHeight="1" x14ac:dyDescent="0.25">
      <c r="V30603" s="80"/>
    </row>
    <row r="30604" spans="22:22" ht="9" hidden="1" customHeight="1" x14ac:dyDescent="0.25">
      <c r="V30604" s="80"/>
    </row>
    <row r="30605" spans="22:22" ht="9" hidden="1" customHeight="1" x14ac:dyDescent="0.25">
      <c r="V30605" s="80"/>
    </row>
    <row r="30606" spans="22:22" ht="9" hidden="1" customHeight="1" x14ac:dyDescent="0.25">
      <c r="V30606" s="80"/>
    </row>
    <row r="30607" spans="22:22" ht="9" hidden="1" customHeight="1" x14ac:dyDescent="0.25">
      <c r="V30607" s="80"/>
    </row>
    <row r="30608" spans="22:22" ht="9" hidden="1" customHeight="1" x14ac:dyDescent="0.25">
      <c r="V30608" s="80"/>
    </row>
    <row r="30609" spans="22:22" ht="9" hidden="1" customHeight="1" x14ac:dyDescent="0.25">
      <c r="V30609" s="80"/>
    </row>
    <row r="30610" spans="22:22" ht="9" hidden="1" customHeight="1" x14ac:dyDescent="0.25">
      <c r="V30610" s="80"/>
    </row>
    <row r="30611" spans="22:22" ht="9" hidden="1" customHeight="1" x14ac:dyDescent="0.25">
      <c r="V30611" s="80"/>
    </row>
    <row r="30612" spans="22:22" ht="9" hidden="1" customHeight="1" x14ac:dyDescent="0.25">
      <c r="V30612" s="80"/>
    </row>
    <row r="30613" spans="22:22" ht="9" hidden="1" customHeight="1" x14ac:dyDescent="0.25">
      <c r="V30613" s="80"/>
    </row>
    <row r="30614" spans="22:22" ht="9" hidden="1" customHeight="1" x14ac:dyDescent="0.25">
      <c r="V30614" s="80"/>
    </row>
    <row r="30615" spans="22:22" ht="9" hidden="1" customHeight="1" x14ac:dyDescent="0.25">
      <c r="V30615" s="80"/>
    </row>
    <row r="30616" spans="22:22" ht="9" hidden="1" customHeight="1" x14ac:dyDescent="0.25">
      <c r="V30616" s="80"/>
    </row>
    <row r="30617" spans="22:22" ht="9" hidden="1" customHeight="1" x14ac:dyDescent="0.25">
      <c r="V30617" s="80"/>
    </row>
    <row r="30618" spans="22:22" ht="9" hidden="1" customHeight="1" x14ac:dyDescent="0.25">
      <c r="V30618" s="80"/>
    </row>
    <row r="30619" spans="22:22" ht="9" hidden="1" customHeight="1" x14ac:dyDescent="0.25">
      <c r="V30619" s="80"/>
    </row>
    <row r="30620" spans="22:22" ht="9" hidden="1" customHeight="1" x14ac:dyDescent="0.25">
      <c r="V30620" s="80"/>
    </row>
    <row r="30621" spans="22:22" ht="9" hidden="1" customHeight="1" x14ac:dyDescent="0.25">
      <c r="V30621" s="80"/>
    </row>
    <row r="30622" spans="22:22" ht="9" hidden="1" customHeight="1" x14ac:dyDescent="0.25">
      <c r="V30622" s="80"/>
    </row>
    <row r="30623" spans="22:22" ht="9" hidden="1" customHeight="1" x14ac:dyDescent="0.25">
      <c r="V30623" s="80"/>
    </row>
    <row r="30624" spans="22:22" ht="9" hidden="1" customHeight="1" x14ac:dyDescent="0.25">
      <c r="V30624" s="80"/>
    </row>
    <row r="30625" spans="22:22" ht="9" hidden="1" customHeight="1" x14ac:dyDescent="0.25">
      <c r="V30625" s="80"/>
    </row>
    <row r="30626" spans="22:22" ht="9" hidden="1" customHeight="1" x14ac:dyDescent="0.25">
      <c r="V30626" s="80"/>
    </row>
    <row r="30627" spans="22:22" ht="9" hidden="1" customHeight="1" x14ac:dyDescent="0.25">
      <c r="V30627" s="80"/>
    </row>
    <row r="30628" spans="22:22" ht="9" hidden="1" customHeight="1" x14ac:dyDescent="0.25">
      <c r="V30628" s="80"/>
    </row>
    <row r="30629" spans="22:22" ht="9" hidden="1" customHeight="1" x14ac:dyDescent="0.25">
      <c r="V30629" s="80"/>
    </row>
    <row r="30630" spans="22:22" ht="9" hidden="1" customHeight="1" x14ac:dyDescent="0.25">
      <c r="V30630" s="80"/>
    </row>
    <row r="30631" spans="22:22" ht="9" hidden="1" customHeight="1" x14ac:dyDescent="0.25">
      <c r="V30631" s="80"/>
    </row>
    <row r="30632" spans="22:22" ht="9" hidden="1" customHeight="1" x14ac:dyDescent="0.25">
      <c r="V30632" s="80"/>
    </row>
    <row r="30633" spans="22:22" ht="9" hidden="1" customHeight="1" x14ac:dyDescent="0.25">
      <c r="V30633" s="80"/>
    </row>
    <row r="30634" spans="22:22" ht="9" hidden="1" customHeight="1" x14ac:dyDescent="0.25">
      <c r="V30634" s="80"/>
    </row>
    <row r="30635" spans="22:22" ht="9" hidden="1" customHeight="1" x14ac:dyDescent="0.25">
      <c r="V30635" s="80"/>
    </row>
    <row r="30636" spans="22:22" ht="9" hidden="1" customHeight="1" x14ac:dyDescent="0.25">
      <c r="V30636" s="80"/>
    </row>
    <row r="30637" spans="22:22" ht="9" hidden="1" customHeight="1" x14ac:dyDescent="0.25">
      <c r="V30637" s="80"/>
    </row>
    <row r="30638" spans="22:22" ht="9" hidden="1" customHeight="1" x14ac:dyDescent="0.25">
      <c r="V30638" s="80"/>
    </row>
    <row r="30639" spans="22:22" ht="9" hidden="1" customHeight="1" x14ac:dyDescent="0.25">
      <c r="V30639" s="80"/>
    </row>
    <row r="30640" spans="22:22" ht="9" hidden="1" customHeight="1" x14ac:dyDescent="0.25">
      <c r="V30640" s="80"/>
    </row>
    <row r="30641" spans="22:22" ht="9" hidden="1" customHeight="1" x14ac:dyDescent="0.25">
      <c r="V30641" s="80"/>
    </row>
    <row r="30642" spans="22:22" ht="9" hidden="1" customHeight="1" x14ac:dyDescent="0.25">
      <c r="V30642" s="80"/>
    </row>
    <row r="30643" spans="22:22" ht="9" hidden="1" customHeight="1" x14ac:dyDescent="0.25">
      <c r="V30643" s="80"/>
    </row>
    <row r="30644" spans="22:22" ht="9" hidden="1" customHeight="1" x14ac:dyDescent="0.25">
      <c r="V30644" s="80"/>
    </row>
    <row r="30645" spans="22:22" ht="9" hidden="1" customHeight="1" x14ac:dyDescent="0.25">
      <c r="V30645" s="80"/>
    </row>
    <row r="30646" spans="22:22" ht="9" hidden="1" customHeight="1" x14ac:dyDescent="0.25">
      <c r="V30646" s="80"/>
    </row>
    <row r="30647" spans="22:22" ht="9" hidden="1" customHeight="1" x14ac:dyDescent="0.25">
      <c r="V30647" s="80"/>
    </row>
    <row r="30648" spans="22:22" ht="9" hidden="1" customHeight="1" x14ac:dyDescent="0.25">
      <c r="V30648" s="80"/>
    </row>
    <row r="30649" spans="22:22" ht="9" hidden="1" customHeight="1" x14ac:dyDescent="0.25">
      <c r="V30649" s="80"/>
    </row>
    <row r="30650" spans="22:22" ht="9" hidden="1" customHeight="1" x14ac:dyDescent="0.25">
      <c r="V30650" s="80"/>
    </row>
    <row r="30651" spans="22:22" ht="9" hidden="1" customHeight="1" x14ac:dyDescent="0.25">
      <c r="V30651" s="80"/>
    </row>
    <row r="30652" spans="22:22" ht="9" hidden="1" customHeight="1" x14ac:dyDescent="0.25">
      <c r="V30652" s="80"/>
    </row>
    <row r="30653" spans="22:22" ht="9" hidden="1" customHeight="1" x14ac:dyDescent="0.25">
      <c r="V30653" s="80"/>
    </row>
    <row r="30654" spans="22:22" ht="9" hidden="1" customHeight="1" x14ac:dyDescent="0.25">
      <c r="V30654" s="80"/>
    </row>
    <row r="30655" spans="22:22" ht="9" hidden="1" customHeight="1" x14ac:dyDescent="0.25">
      <c r="V30655" s="80"/>
    </row>
    <row r="30656" spans="22:22" ht="9" hidden="1" customHeight="1" x14ac:dyDescent="0.25">
      <c r="V30656" s="80"/>
    </row>
    <row r="30657" spans="22:22" ht="9" hidden="1" customHeight="1" x14ac:dyDescent="0.25">
      <c r="V30657" s="80"/>
    </row>
    <row r="30658" spans="22:22" ht="9" hidden="1" customHeight="1" x14ac:dyDescent="0.25">
      <c r="V30658" s="80"/>
    </row>
    <row r="30659" spans="22:22" ht="9" hidden="1" customHeight="1" x14ac:dyDescent="0.25">
      <c r="V30659" s="80"/>
    </row>
    <row r="30660" spans="22:22" ht="9" hidden="1" customHeight="1" x14ac:dyDescent="0.25">
      <c r="V30660" s="80"/>
    </row>
    <row r="30661" spans="22:22" ht="9" hidden="1" customHeight="1" x14ac:dyDescent="0.25">
      <c r="V30661" s="80"/>
    </row>
    <row r="30662" spans="22:22" ht="9" hidden="1" customHeight="1" x14ac:dyDescent="0.25">
      <c r="V30662" s="80"/>
    </row>
    <row r="30663" spans="22:22" ht="9" hidden="1" customHeight="1" x14ac:dyDescent="0.25">
      <c r="V30663" s="80"/>
    </row>
    <row r="30664" spans="22:22" ht="9" hidden="1" customHeight="1" x14ac:dyDescent="0.25">
      <c r="V30664" s="80"/>
    </row>
    <row r="30665" spans="22:22" ht="9" hidden="1" customHeight="1" x14ac:dyDescent="0.25">
      <c r="V30665" s="80"/>
    </row>
    <row r="30666" spans="22:22" ht="9" hidden="1" customHeight="1" x14ac:dyDescent="0.25">
      <c r="V30666" s="80"/>
    </row>
    <row r="30667" spans="22:22" ht="9" hidden="1" customHeight="1" x14ac:dyDescent="0.25">
      <c r="V30667" s="80"/>
    </row>
    <row r="30668" spans="22:22" ht="9" hidden="1" customHeight="1" x14ac:dyDescent="0.25">
      <c r="V30668" s="80"/>
    </row>
    <row r="30669" spans="22:22" ht="9" hidden="1" customHeight="1" x14ac:dyDescent="0.25">
      <c r="V30669" s="80"/>
    </row>
    <row r="30670" spans="22:22" ht="9" hidden="1" customHeight="1" x14ac:dyDescent="0.25">
      <c r="V30670" s="80"/>
    </row>
    <row r="30671" spans="22:22" ht="9" hidden="1" customHeight="1" x14ac:dyDescent="0.25">
      <c r="V30671" s="80"/>
    </row>
    <row r="30672" spans="22:22" ht="9" hidden="1" customHeight="1" x14ac:dyDescent="0.25">
      <c r="V30672" s="80"/>
    </row>
    <row r="30673" spans="22:22" ht="9" hidden="1" customHeight="1" x14ac:dyDescent="0.25">
      <c r="V30673" s="80"/>
    </row>
    <row r="30674" spans="22:22" ht="9" hidden="1" customHeight="1" x14ac:dyDescent="0.25">
      <c r="V30674" s="80"/>
    </row>
    <row r="30675" spans="22:22" ht="9" hidden="1" customHeight="1" x14ac:dyDescent="0.25">
      <c r="V30675" s="80"/>
    </row>
    <row r="30676" spans="22:22" ht="9" hidden="1" customHeight="1" x14ac:dyDescent="0.25">
      <c r="V30676" s="80"/>
    </row>
    <row r="30677" spans="22:22" ht="9" hidden="1" customHeight="1" x14ac:dyDescent="0.25">
      <c r="V30677" s="80"/>
    </row>
    <row r="30678" spans="22:22" ht="9" hidden="1" customHeight="1" x14ac:dyDescent="0.25">
      <c r="V30678" s="80"/>
    </row>
    <row r="30679" spans="22:22" ht="9" hidden="1" customHeight="1" x14ac:dyDescent="0.25">
      <c r="V30679" s="80"/>
    </row>
    <row r="30680" spans="22:22" ht="9" hidden="1" customHeight="1" x14ac:dyDescent="0.25">
      <c r="V30680" s="80"/>
    </row>
    <row r="30681" spans="22:22" ht="9" hidden="1" customHeight="1" x14ac:dyDescent="0.25">
      <c r="V30681" s="80"/>
    </row>
    <row r="30682" spans="22:22" ht="9" hidden="1" customHeight="1" x14ac:dyDescent="0.25">
      <c r="V30682" s="80"/>
    </row>
    <row r="30683" spans="22:22" ht="9" hidden="1" customHeight="1" x14ac:dyDescent="0.25">
      <c r="V30683" s="80"/>
    </row>
    <row r="30684" spans="22:22" ht="9" hidden="1" customHeight="1" x14ac:dyDescent="0.25">
      <c r="V30684" s="80"/>
    </row>
    <row r="30685" spans="22:22" ht="9" hidden="1" customHeight="1" x14ac:dyDescent="0.25">
      <c r="V30685" s="80"/>
    </row>
    <row r="30686" spans="22:22" ht="9" hidden="1" customHeight="1" x14ac:dyDescent="0.25">
      <c r="V30686" s="80"/>
    </row>
    <row r="30687" spans="22:22" ht="9" hidden="1" customHeight="1" x14ac:dyDescent="0.25">
      <c r="V30687" s="80"/>
    </row>
    <row r="30688" spans="22:22" ht="9" hidden="1" customHeight="1" x14ac:dyDescent="0.25">
      <c r="V30688" s="80"/>
    </row>
    <row r="30689" spans="22:22" ht="9" hidden="1" customHeight="1" x14ac:dyDescent="0.25">
      <c r="V30689" s="80"/>
    </row>
    <row r="30690" spans="22:22" ht="9" hidden="1" customHeight="1" x14ac:dyDescent="0.25">
      <c r="V30690" s="80"/>
    </row>
    <row r="30691" spans="22:22" ht="9" hidden="1" customHeight="1" x14ac:dyDescent="0.25">
      <c r="V30691" s="80"/>
    </row>
    <row r="30692" spans="22:22" ht="9" hidden="1" customHeight="1" x14ac:dyDescent="0.25">
      <c r="V30692" s="80"/>
    </row>
    <row r="30693" spans="22:22" ht="9" hidden="1" customHeight="1" x14ac:dyDescent="0.25">
      <c r="V30693" s="80"/>
    </row>
    <row r="30694" spans="22:22" ht="9" hidden="1" customHeight="1" x14ac:dyDescent="0.25">
      <c r="V30694" s="80"/>
    </row>
    <row r="30695" spans="22:22" ht="9" hidden="1" customHeight="1" x14ac:dyDescent="0.25">
      <c r="V30695" s="80"/>
    </row>
    <row r="30696" spans="22:22" ht="9" hidden="1" customHeight="1" x14ac:dyDescent="0.25">
      <c r="V30696" s="80"/>
    </row>
    <row r="30697" spans="22:22" ht="9" hidden="1" customHeight="1" x14ac:dyDescent="0.25">
      <c r="V30697" s="80"/>
    </row>
    <row r="30698" spans="22:22" ht="9" hidden="1" customHeight="1" x14ac:dyDescent="0.25">
      <c r="V30698" s="80"/>
    </row>
    <row r="30699" spans="22:22" ht="9" hidden="1" customHeight="1" x14ac:dyDescent="0.25">
      <c r="V30699" s="80"/>
    </row>
    <row r="30700" spans="22:22" ht="9" hidden="1" customHeight="1" x14ac:dyDescent="0.25">
      <c r="V30700" s="80"/>
    </row>
    <row r="30701" spans="22:22" ht="9" hidden="1" customHeight="1" x14ac:dyDescent="0.25">
      <c r="V30701" s="80"/>
    </row>
    <row r="30702" spans="22:22" ht="9" hidden="1" customHeight="1" x14ac:dyDescent="0.25">
      <c r="V30702" s="80"/>
    </row>
    <row r="30703" spans="22:22" ht="9" hidden="1" customHeight="1" x14ac:dyDescent="0.25">
      <c r="V30703" s="80"/>
    </row>
    <row r="30704" spans="22:22" ht="9" hidden="1" customHeight="1" x14ac:dyDescent="0.25">
      <c r="V30704" s="80"/>
    </row>
    <row r="30705" spans="22:22" ht="9" hidden="1" customHeight="1" x14ac:dyDescent="0.25">
      <c r="V30705" s="80"/>
    </row>
    <row r="30706" spans="22:22" ht="9" hidden="1" customHeight="1" x14ac:dyDescent="0.25">
      <c r="V30706" s="80"/>
    </row>
    <row r="30707" spans="22:22" ht="9" hidden="1" customHeight="1" x14ac:dyDescent="0.25">
      <c r="V30707" s="80"/>
    </row>
    <row r="30708" spans="22:22" ht="9" hidden="1" customHeight="1" x14ac:dyDescent="0.25">
      <c r="V30708" s="80"/>
    </row>
    <row r="30709" spans="22:22" ht="9" hidden="1" customHeight="1" x14ac:dyDescent="0.25">
      <c r="V30709" s="80"/>
    </row>
    <row r="30710" spans="22:22" ht="9" hidden="1" customHeight="1" x14ac:dyDescent="0.25">
      <c r="V30710" s="80"/>
    </row>
    <row r="30711" spans="22:22" ht="9" hidden="1" customHeight="1" x14ac:dyDescent="0.25">
      <c r="V30711" s="80"/>
    </row>
    <row r="30712" spans="22:22" ht="9" hidden="1" customHeight="1" x14ac:dyDescent="0.25">
      <c r="V30712" s="80"/>
    </row>
    <row r="30713" spans="22:22" ht="9" hidden="1" customHeight="1" x14ac:dyDescent="0.25">
      <c r="V30713" s="80"/>
    </row>
    <row r="30714" spans="22:22" ht="9" hidden="1" customHeight="1" x14ac:dyDescent="0.25">
      <c r="V30714" s="80"/>
    </row>
    <row r="30715" spans="22:22" ht="9" hidden="1" customHeight="1" x14ac:dyDescent="0.25">
      <c r="V30715" s="80"/>
    </row>
    <row r="30716" spans="22:22" ht="9" hidden="1" customHeight="1" x14ac:dyDescent="0.25">
      <c r="V30716" s="80"/>
    </row>
    <row r="30717" spans="22:22" ht="9" hidden="1" customHeight="1" x14ac:dyDescent="0.25">
      <c r="V30717" s="80"/>
    </row>
    <row r="30718" spans="22:22" ht="9" hidden="1" customHeight="1" x14ac:dyDescent="0.25">
      <c r="V30718" s="80"/>
    </row>
    <row r="30719" spans="22:22" ht="9" hidden="1" customHeight="1" x14ac:dyDescent="0.25">
      <c r="V30719" s="80"/>
    </row>
    <row r="30720" spans="22:22" ht="9" hidden="1" customHeight="1" x14ac:dyDescent="0.25">
      <c r="V30720" s="80"/>
    </row>
    <row r="30721" spans="22:22" ht="9" hidden="1" customHeight="1" x14ac:dyDescent="0.25">
      <c r="V30721" s="80"/>
    </row>
    <row r="30722" spans="22:22" ht="9" hidden="1" customHeight="1" x14ac:dyDescent="0.25">
      <c r="V30722" s="80"/>
    </row>
    <row r="30723" spans="22:22" ht="9" hidden="1" customHeight="1" x14ac:dyDescent="0.25">
      <c r="V30723" s="80"/>
    </row>
    <row r="30724" spans="22:22" ht="9" hidden="1" customHeight="1" x14ac:dyDescent="0.25">
      <c r="V30724" s="80"/>
    </row>
    <row r="30725" spans="22:22" ht="9" hidden="1" customHeight="1" x14ac:dyDescent="0.25">
      <c r="V30725" s="80"/>
    </row>
    <row r="30726" spans="22:22" ht="9" hidden="1" customHeight="1" x14ac:dyDescent="0.25">
      <c r="V30726" s="80"/>
    </row>
    <row r="30727" spans="22:22" ht="9" hidden="1" customHeight="1" x14ac:dyDescent="0.25">
      <c r="V30727" s="80"/>
    </row>
    <row r="30728" spans="22:22" ht="9" hidden="1" customHeight="1" x14ac:dyDescent="0.25">
      <c r="V30728" s="80"/>
    </row>
    <row r="30729" spans="22:22" ht="9" hidden="1" customHeight="1" x14ac:dyDescent="0.25">
      <c r="V30729" s="80"/>
    </row>
    <row r="30730" spans="22:22" ht="9" hidden="1" customHeight="1" x14ac:dyDescent="0.25">
      <c r="V30730" s="80"/>
    </row>
    <row r="30731" spans="22:22" ht="9" hidden="1" customHeight="1" x14ac:dyDescent="0.25">
      <c r="V30731" s="80"/>
    </row>
    <row r="30732" spans="22:22" ht="9" hidden="1" customHeight="1" x14ac:dyDescent="0.25">
      <c r="V30732" s="80"/>
    </row>
    <row r="30733" spans="22:22" ht="9" hidden="1" customHeight="1" x14ac:dyDescent="0.25">
      <c r="V30733" s="80"/>
    </row>
    <row r="30734" spans="22:22" ht="9" hidden="1" customHeight="1" x14ac:dyDescent="0.25">
      <c r="V30734" s="80"/>
    </row>
    <row r="30735" spans="22:22" ht="9" hidden="1" customHeight="1" x14ac:dyDescent="0.25">
      <c r="V30735" s="80"/>
    </row>
    <row r="30736" spans="22:22" ht="9" hidden="1" customHeight="1" x14ac:dyDescent="0.25">
      <c r="V30736" s="80"/>
    </row>
    <row r="30737" spans="22:22" ht="9" hidden="1" customHeight="1" x14ac:dyDescent="0.25">
      <c r="V30737" s="80"/>
    </row>
    <row r="30738" spans="22:22" ht="9" hidden="1" customHeight="1" x14ac:dyDescent="0.25">
      <c r="V30738" s="80"/>
    </row>
    <row r="30739" spans="22:22" ht="9" hidden="1" customHeight="1" x14ac:dyDescent="0.25">
      <c r="V30739" s="80"/>
    </row>
    <row r="30740" spans="22:22" ht="9" hidden="1" customHeight="1" x14ac:dyDescent="0.25">
      <c r="V30740" s="80"/>
    </row>
    <row r="30741" spans="22:22" ht="9" hidden="1" customHeight="1" x14ac:dyDescent="0.25">
      <c r="V30741" s="80"/>
    </row>
    <row r="30742" spans="22:22" ht="9" hidden="1" customHeight="1" x14ac:dyDescent="0.25">
      <c r="V30742" s="80"/>
    </row>
    <row r="30743" spans="22:22" ht="9" hidden="1" customHeight="1" x14ac:dyDescent="0.25">
      <c r="V30743" s="80"/>
    </row>
    <row r="30744" spans="22:22" ht="9" hidden="1" customHeight="1" x14ac:dyDescent="0.25">
      <c r="V30744" s="80"/>
    </row>
    <row r="30745" spans="22:22" ht="9" hidden="1" customHeight="1" x14ac:dyDescent="0.25">
      <c r="V30745" s="80"/>
    </row>
    <row r="30746" spans="22:22" ht="9" hidden="1" customHeight="1" x14ac:dyDescent="0.25">
      <c r="V30746" s="80"/>
    </row>
    <row r="30747" spans="22:22" ht="9" hidden="1" customHeight="1" x14ac:dyDescent="0.25">
      <c r="V30747" s="80"/>
    </row>
    <row r="30748" spans="22:22" ht="9" hidden="1" customHeight="1" x14ac:dyDescent="0.25">
      <c r="V30748" s="80"/>
    </row>
    <row r="30749" spans="22:22" ht="9" hidden="1" customHeight="1" x14ac:dyDescent="0.25">
      <c r="V30749" s="80"/>
    </row>
    <row r="30750" spans="22:22" ht="9" hidden="1" customHeight="1" x14ac:dyDescent="0.25">
      <c r="V30750" s="80"/>
    </row>
    <row r="30751" spans="22:22" ht="9" hidden="1" customHeight="1" x14ac:dyDescent="0.25">
      <c r="V30751" s="80"/>
    </row>
    <row r="30752" spans="22:22" ht="9" hidden="1" customHeight="1" x14ac:dyDescent="0.25">
      <c r="V30752" s="80"/>
    </row>
    <row r="30753" spans="22:22" ht="9" hidden="1" customHeight="1" x14ac:dyDescent="0.25">
      <c r="V30753" s="80"/>
    </row>
    <row r="30754" spans="22:22" ht="9" hidden="1" customHeight="1" x14ac:dyDescent="0.25">
      <c r="V30754" s="80"/>
    </row>
    <row r="30755" spans="22:22" ht="9" hidden="1" customHeight="1" x14ac:dyDescent="0.25">
      <c r="V30755" s="80"/>
    </row>
    <row r="30756" spans="22:22" ht="9" hidden="1" customHeight="1" x14ac:dyDescent="0.25">
      <c r="V30756" s="80"/>
    </row>
    <row r="30757" spans="22:22" ht="9" hidden="1" customHeight="1" x14ac:dyDescent="0.25">
      <c r="V30757" s="80"/>
    </row>
    <row r="30758" spans="22:22" ht="9" hidden="1" customHeight="1" x14ac:dyDescent="0.25">
      <c r="V30758" s="80"/>
    </row>
    <row r="30759" spans="22:22" ht="9" hidden="1" customHeight="1" x14ac:dyDescent="0.25">
      <c r="V30759" s="80"/>
    </row>
    <row r="30760" spans="22:22" ht="9" hidden="1" customHeight="1" x14ac:dyDescent="0.25">
      <c r="V30760" s="80"/>
    </row>
    <row r="30761" spans="22:22" ht="9" hidden="1" customHeight="1" x14ac:dyDescent="0.25">
      <c r="V30761" s="80"/>
    </row>
    <row r="30762" spans="22:22" ht="9" hidden="1" customHeight="1" x14ac:dyDescent="0.25">
      <c r="V30762" s="80"/>
    </row>
    <row r="30763" spans="22:22" ht="9" hidden="1" customHeight="1" x14ac:dyDescent="0.25">
      <c r="V30763" s="80"/>
    </row>
    <row r="30764" spans="22:22" ht="9" hidden="1" customHeight="1" x14ac:dyDescent="0.25">
      <c r="V30764" s="80"/>
    </row>
    <row r="30765" spans="22:22" ht="9" hidden="1" customHeight="1" x14ac:dyDescent="0.25">
      <c r="V30765" s="80"/>
    </row>
    <row r="30766" spans="22:22" ht="9" hidden="1" customHeight="1" x14ac:dyDescent="0.25">
      <c r="V30766" s="80"/>
    </row>
    <row r="30767" spans="22:22" ht="9" hidden="1" customHeight="1" x14ac:dyDescent="0.25">
      <c r="V30767" s="80"/>
    </row>
    <row r="30768" spans="22:22" ht="9" hidden="1" customHeight="1" x14ac:dyDescent="0.25">
      <c r="V30768" s="80"/>
    </row>
    <row r="30769" spans="22:22" ht="9" hidden="1" customHeight="1" x14ac:dyDescent="0.25">
      <c r="V30769" s="80"/>
    </row>
    <row r="30770" spans="22:22" ht="9" hidden="1" customHeight="1" x14ac:dyDescent="0.25">
      <c r="V30770" s="80"/>
    </row>
    <row r="30771" spans="22:22" ht="9" hidden="1" customHeight="1" x14ac:dyDescent="0.25">
      <c r="V30771" s="80"/>
    </row>
    <row r="30772" spans="22:22" ht="9" hidden="1" customHeight="1" x14ac:dyDescent="0.25">
      <c r="V30772" s="80"/>
    </row>
    <row r="30773" spans="22:22" ht="9" hidden="1" customHeight="1" x14ac:dyDescent="0.25">
      <c r="V30773" s="80"/>
    </row>
    <row r="30774" spans="22:22" ht="9" hidden="1" customHeight="1" x14ac:dyDescent="0.25">
      <c r="V30774" s="80"/>
    </row>
    <row r="30775" spans="22:22" ht="9" hidden="1" customHeight="1" x14ac:dyDescent="0.25">
      <c r="V30775" s="80"/>
    </row>
    <row r="30776" spans="22:22" ht="9" hidden="1" customHeight="1" x14ac:dyDescent="0.25">
      <c r="V30776" s="80"/>
    </row>
    <row r="30777" spans="22:22" ht="9" hidden="1" customHeight="1" x14ac:dyDescent="0.25">
      <c r="V30777" s="80"/>
    </row>
    <row r="30778" spans="22:22" ht="9" hidden="1" customHeight="1" x14ac:dyDescent="0.25">
      <c r="V30778" s="80"/>
    </row>
    <row r="30779" spans="22:22" ht="9" hidden="1" customHeight="1" x14ac:dyDescent="0.25">
      <c r="V30779" s="80"/>
    </row>
    <row r="30780" spans="22:22" ht="9" hidden="1" customHeight="1" x14ac:dyDescent="0.25">
      <c r="V30780" s="80"/>
    </row>
    <row r="30781" spans="22:22" ht="9" hidden="1" customHeight="1" x14ac:dyDescent="0.25">
      <c r="V30781" s="80"/>
    </row>
    <row r="30782" spans="22:22" ht="9" hidden="1" customHeight="1" x14ac:dyDescent="0.25">
      <c r="V30782" s="80"/>
    </row>
    <row r="30783" spans="22:22" ht="9" hidden="1" customHeight="1" x14ac:dyDescent="0.25">
      <c r="V30783" s="80"/>
    </row>
    <row r="30784" spans="22:22" ht="9" hidden="1" customHeight="1" x14ac:dyDescent="0.25">
      <c r="V30784" s="80"/>
    </row>
    <row r="30785" spans="22:22" ht="9" hidden="1" customHeight="1" x14ac:dyDescent="0.25">
      <c r="V30785" s="80"/>
    </row>
    <row r="30786" spans="22:22" ht="9" hidden="1" customHeight="1" x14ac:dyDescent="0.25">
      <c r="V30786" s="80"/>
    </row>
    <row r="30787" spans="22:22" ht="9" hidden="1" customHeight="1" x14ac:dyDescent="0.25">
      <c r="V30787" s="80"/>
    </row>
    <row r="30788" spans="22:22" ht="9" hidden="1" customHeight="1" x14ac:dyDescent="0.25">
      <c r="V30788" s="80"/>
    </row>
    <row r="30789" spans="22:22" ht="9" hidden="1" customHeight="1" x14ac:dyDescent="0.25">
      <c r="V30789" s="80"/>
    </row>
    <row r="30790" spans="22:22" ht="9" hidden="1" customHeight="1" x14ac:dyDescent="0.25">
      <c r="V30790" s="80"/>
    </row>
    <row r="30791" spans="22:22" ht="9" hidden="1" customHeight="1" x14ac:dyDescent="0.25">
      <c r="V30791" s="80"/>
    </row>
    <row r="30792" spans="22:22" ht="9" hidden="1" customHeight="1" x14ac:dyDescent="0.25">
      <c r="V30792" s="80"/>
    </row>
    <row r="30793" spans="22:22" ht="9" hidden="1" customHeight="1" x14ac:dyDescent="0.25">
      <c r="V30793" s="80"/>
    </row>
    <row r="30794" spans="22:22" ht="9" hidden="1" customHeight="1" x14ac:dyDescent="0.25">
      <c r="V30794" s="80"/>
    </row>
    <row r="30795" spans="22:22" ht="9" hidden="1" customHeight="1" x14ac:dyDescent="0.25">
      <c r="V30795" s="80"/>
    </row>
    <row r="30796" spans="22:22" ht="9" hidden="1" customHeight="1" x14ac:dyDescent="0.25">
      <c r="V30796" s="80"/>
    </row>
    <row r="30797" spans="22:22" ht="9" hidden="1" customHeight="1" x14ac:dyDescent="0.25">
      <c r="V30797" s="80"/>
    </row>
    <row r="30798" spans="22:22" ht="9" hidden="1" customHeight="1" x14ac:dyDescent="0.25">
      <c r="V30798" s="80"/>
    </row>
    <row r="30799" spans="22:22" ht="9" hidden="1" customHeight="1" x14ac:dyDescent="0.25">
      <c r="V30799" s="80"/>
    </row>
    <row r="30800" spans="22:22" ht="9" hidden="1" customHeight="1" x14ac:dyDescent="0.25">
      <c r="V30800" s="80"/>
    </row>
    <row r="30801" spans="22:22" ht="9" hidden="1" customHeight="1" x14ac:dyDescent="0.25">
      <c r="V30801" s="80"/>
    </row>
    <row r="30802" spans="22:22" ht="9" hidden="1" customHeight="1" x14ac:dyDescent="0.25">
      <c r="V30802" s="80"/>
    </row>
    <row r="30803" spans="22:22" ht="9" hidden="1" customHeight="1" x14ac:dyDescent="0.25">
      <c r="V30803" s="80"/>
    </row>
    <row r="30804" spans="22:22" ht="9" hidden="1" customHeight="1" x14ac:dyDescent="0.25">
      <c r="V30804" s="80"/>
    </row>
    <row r="30805" spans="22:22" ht="9" hidden="1" customHeight="1" x14ac:dyDescent="0.25">
      <c r="V30805" s="80"/>
    </row>
    <row r="30806" spans="22:22" ht="9" hidden="1" customHeight="1" x14ac:dyDescent="0.25">
      <c r="V30806" s="80"/>
    </row>
    <row r="30807" spans="22:22" ht="9" hidden="1" customHeight="1" x14ac:dyDescent="0.25">
      <c r="V30807" s="80"/>
    </row>
    <row r="30808" spans="22:22" ht="9" hidden="1" customHeight="1" x14ac:dyDescent="0.25">
      <c r="V30808" s="80"/>
    </row>
    <row r="30809" spans="22:22" ht="9" hidden="1" customHeight="1" x14ac:dyDescent="0.25">
      <c r="V30809" s="80"/>
    </row>
    <row r="30810" spans="22:22" ht="9" hidden="1" customHeight="1" x14ac:dyDescent="0.25">
      <c r="V30810" s="80"/>
    </row>
    <row r="30811" spans="22:22" ht="9" hidden="1" customHeight="1" x14ac:dyDescent="0.25">
      <c r="V30811" s="80"/>
    </row>
    <row r="30812" spans="22:22" ht="9" hidden="1" customHeight="1" x14ac:dyDescent="0.25">
      <c r="V30812" s="80"/>
    </row>
    <row r="30813" spans="22:22" ht="9" hidden="1" customHeight="1" x14ac:dyDescent="0.25">
      <c r="V30813" s="80"/>
    </row>
    <row r="30814" spans="22:22" ht="9" hidden="1" customHeight="1" x14ac:dyDescent="0.25">
      <c r="V30814" s="80"/>
    </row>
    <row r="30815" spans="22:22" ht="9" hidden="1" customHeight="1" x14ac:dyDescent="0.25">
      <c r="V30815" s="80"/>
    </row>
    <row r="30816" spans="22:22" ht="9" hidden="1" customHeight="1" x14ac:dyDescent="0.25">
      <c r="V30816" s="80"/>
    </row>
    <row r="30817" spans="22:22" ht="9" hidden="1" customHeight="1" x14ac:dyDescent="0.25">
      <c r="V30817" s="80"/>
    </row>
    <row r="30818" spans="22:22" ht="9" hidden="1" customHeight="1" x14ac:dyDescent="0.25">
      <c r="V30818" s="80"/>
    </row>
    <row r="30819" spans="22:22" ht="9" hidden="1" customHeight="1" x14ac:dyDescent="0.25">
      <c r="V30819" s="80"/>
    </row>
    <row r="30820" spans="22:22" ht="9" hidden="1" customHeight="1" x14ac:dyDescent="0.25">
      <c r="V30820" s="80"/>
    </row>
    <row r="30821" spans="22:22" ht="9" hidden="1" customHeight="1" x14ac:dyDescent="0.25">
      <c r="V30821" s="80"/>
    </row>
    <row r="30822" spans="22:22" ht="9" hidden="1" customHeight="1" x14ac:dyDescent="0.25">
      <c r="V30822" s="80"/>
    </row>
    <row r="30823" spans="22:22" ht="9" hidden="1" customHeight="1" x14ac:dyDescent="0.25">
      <c r="V30823" s="80"/>
    </row>
    <row r="30824" spans="22:22" ht="9" hidden="1" customHeight="1" x14ac:dyDescent="0.25">
      <c r="V30824" s="80"/>
    </row>
    <row r="30825" spans="22:22" ht="9" hidden="1" customHeight="1" x14ac:dyDescent="0.25">
      <c r="V30825" s="80"/>
    </row>
    <row r="30826" spans="22:22" ht="9" hidden="1" customHeight="1" x14ac:dyDescent="0.25">
      <c r="V30826" s="80"/>
    </row>
    <row r="30827" spans="22:22" ht="9" hidden="1" customHeight="1" x14ac:dyDescent="0.25">
      <c r="V30827" s="80"/>
    </row>
    <row r="30828" spans="22:22" ht="9" hidden="1" customHeight="1" x14ac:dyDescent="0.25">
      <c r="V30828" s="80"/>
    </row>
    <row r="30829" spans="22:22" ht="9" hidden="1" customHeight="1" x14ac:dyDescent="0.25">
      <c r="V30829" s="80"/>
    </row>
    <row r="30830" spans="22:22" ht="9" hidden="1" customHeight="1" x14ac:dyDescent="0.25">
      <c r="V30830" s="80"/>
    </row>
    <row r="30831" spans="22:22" ht="9" hidden="1" customHeight="1" x14ac:dyDescent="0.25">
      <c r="V30831" s="80"/>
    </row>
    <row r="30832" spans="22:22" ht="9" hidden="1" customHeight="1" x14ac:dyDescent="0.25">
      <c r="V30832" s="80"/>
    </row>
    <row r="30833" spans="22:22" ht="9" hidden="1" customHeight="1" x14ac:dyDescent="0.25">
      <c r="V30833" s="80"/>
    </row>
    <row r="30834" spans="22:22" ht="9" hidden="1" customHeight="1" x14ac:dyDescent="0.25">
      <c r="V30834" s="80"/>
    </row>
    <row r="30835" spans="22:22" ht="9" hidden="1" customHeight="1" x14ac:dyDescent="0.25">
      <c r="V30835" s="80"/>
    </row>
    <row r="30836" spans="22:22" ht="9" hidden="1" customHeight="1" x14ac:dyDescent="0.25">
      <c r="V30836" s="80"/>
    </row>
    <row r="30837" spans="22:22" ht="9" hidden="1" customHeight="1" x14ac:dyDescent="0.25">
      <c r="V30837" s="80"/>
    </row>
    <row r="30838" spans="22:22" ht="9" hidden="1" customHeight="1" x14ac:dyDescent="0.25">
      <c r="V30838" s="80"/>
    </row>
    <row r="30839" spans="22:22" ht="9" hidden="1" customHeight="1" x14ac:dyDescent="0.25">
      <c r="V30839" s="80"/>
    </row>
    <row r="30840" spans="22:22" ht="9" hidden="1" customHeight="1" x14ac:dyDescent="0.25">
      <c r="V30840" s="80"/>
    </row>
    <row r="30841" spans="22:22" ht="9" hidden="1" customHeight="1" x14ac:dyDescent="0.25">
      <c r="V30841" s="80"/>
    </row>
    <row r="30842" spans="22:22" ht="9" hidden="1" customHeight="1" x14ac:dyDescent="0.25">
      <c r="V30842" s="80"/>
    </row>
    <row r="30843" spans="22:22" ht="9" hidden="1" customHeight="1" x14ac:dyDescent="0.25">
      <c r="V30843" s="80"/>
    </row>
    <row r="30844" spans="22:22" ht="9" hidden="1" customHeight="1" x14ac:dyDescent="0.25">
      <c r="V30844" s="80"/>
    </row>
    <row r="30845" spans="22:22" ht="9" hidden="1" customHeight="1" x14ac:dyDescent="0.25">
      <c r="V30845" s="80"/>
    </row>
    <row r="30846" spans="22:22" ht="9" hidden="1" customHeight="1" x14ac:dyDescent="0.25">
      <c r="V30846" s="80"/>
    </row>
    <row r="30847" spans="22:22" ht="9" hidden="1" customHeight="1" x14ac:dyDescent="0.25">
      <c r="V30847" s="80"/>
    </row>
    <row r="30848" spans="22:22" ht="9" hidden="1" customHeight="1" x14ac:dyDescent="0.25">
      <c r="V30848" s="80"/>
    </row>
    <row r="30849" spans="22:22" ht="9" hidden="1" customHeight="1" x14ac:dyDescent="0.25">
      <c r="V30849" s="80"/>
    </row>
    <row r="30850" spans="22:22" ht="9" hidden="1" customHeight="1" x14ac:dyDescent="0.25">
      <c r="V30850" s="80"/>
    </row>
    <row r="30851" spans="22:22" ht="9" hidden="1" customHeight="1" x14ac:dyDescent="0.25">
      <c r="V30851" s="80"/>
    </row>
    <row r="30852" spans="22:22" ht="9" hidden="1" customHeight="1" x14ac:dyDescent="0.25">
      <c r="V30852" s="80"/>
    </row>
    <row r="30853" spans="22:22" ht="9" hidden="1" customHeight="1" x14ac:dyDescent="0.25">
      <c r="V30853" s="80"/>
    </row>
    <row r="30854" spans="22:22" ht="9" hidden="1" customHeight="1" x14ac:dyDescent="0.25">
      <c r="V30854" s="80"/>
    </row>
    <row r="30855" spans="22:22" ht="9" hidden="1" customHeight="1" x14ac:dyDescent="0.25">
      <c r="V30855" s="80"/>
    </row>
    <row r="30856" spans="22:22" ht="9" hidden="1" customHeight="1" x14ac:dyDescent="0.25">
      <c r="V30856" s="80"/>
    </row>
    <row r="30857" spans="22:22" ht="9" hidden="1" customHeight="1" x14ac:dyDescent="0.25">
      <c r="V30857" s="80"/>
    </row>
    <row r="30858" spans="22:22" ht="9" hidden="1" customHeight="1" x14ac:dyDescent="0.25">
      <c r="V30858" s="80"/>
    </row>
    <row r="30859" spans="22:22" ht="9" hidden="1" customHeight="1" x14ac:dyDescent="0.25">
      <c r="V30859" s="80"/>
    </row>
    <row r="30860" spans="22:22" ht="9" hidden="1" customHeight="1" x14ac:dyDescent="0.25">
      <c r="V30860" s="80"/>
    </row>
    <row r="30861" spans="22:22" ht="9" hidden="1" customHeight="1" x14ac:dyDescent="0.25">
      <c r="V30861" s="80"/>
    </row>
    <row r="30862" spans="22:22" ht="9" hidden="1" customHeight="1" x14ac:dyDescent="0.25">
      <c r="V30862" s="80"/>
    </row>
    <row r="30863" spans="22:22" ht="9" hidden="1" customHeight="1" x14ac:dyDescent="0.25">
      <c r="V30863" s="80"/>
    </row>
    <row r="30864" spans="22:22" ht="9" hidden="1" customHeight="1" x14ac:dyDescent="0.25">
      <c r="V30864" s="80"/>
    </row>
    <row r="30865" spans="22:22" ht="9" hidden="1" customHeight="1" x14ac:dyDescent="0.25">
      <c r="V30865" s="80"/>
    </row>
    <row r="30866" spans="22:22" ht="9" hidden="1" customHeight="1" x14ac:dyDescent="0.25">
      <c r="V30866" s="80"/>
    </row>
    <row r="30867" spans="22:22" ht="9" hidden="1" customHeight="1" x14ac:dyDescent="0.25">
      <c r="V30867" s="80"/>
    </row>
    <row r="30868" spans="22:22" ht="9" hidden="1" customHeight="1" x14ac:dyDescent="0.25">
      <c r="V30868" s="80"/>
    </row>
    <row r="30869" spans="22:22" ht="9" hidden="1" customHeight="1" x14ac:dyDescent="0.25">
      <c r="V30869" s="80"/>
    </row>
    <row r="30870" spans="22:22" ht="9" hidden="1" customHeight="1" x14ac:dyDescent="0.25">
      <c r="V30870" s="80"/>
    </row>
    <row r="30871" spans="22:22" ht="9" hidden="1" customHeight="1" x14ac:dyDescent="0.25">
      <c r="V30871" s="80"/>
    </row>
    <row r="30872" spans="22:22" ht="9" hidden="1" customHeight="1" x14ac:dyDescent="0.25">
      <c r="V30872" s="80"/>
    </row>
    <row r="30873" spans="22:22" ht="9" hidden="1" customHeight="1" x14ac:dyDescent="0.25">
      <c r="V30873" s="80"/>
    </row>
    <row r="30874" spans="22:22" ht="9" hidden="1" customHeight="1" x14ac:dyDescent="0.25">
      <c r="V30874" s="80"/>
    </row>
    <row r="30875" spans="22:22" ht="9" hidden="1" customHeight="1" x14ac:dyDescent="0.25">
      <c r="V30875" s="80"/>
    </row>
    <row r="30876" spans="22:22" ht="9" hidden="1" customHeight="1" x14ac:dyDescent="0.25">
      <c r="V30876" s="80"/>
    </row>
    <row r="30877" spans="22:22" ht="9" hidden="1" customHeight="1" x14ac:dyDescent="0.25">
      <c r="V30877" s="80"/>
    </row>
    <row r="30878" spans="22:22" ht="9" hidden="1" customHeight="1" x14ac:dyDescent="0.25">
      <c r="V30878" s="80"/>
    </row>
    <row r="30879" spans="22:22" ht="9" hidden="1" customHeight="1" x14ac:dyDescent="0.25">
      <c r="V30879" s="80"/>
    </row>
    <row r="30880" spans="22:22" ht="9" hidden="1" customHeight="1" x14ac:dyDescent="0.25">
      <c r="V30880" s="80"/>
    </row>
    <row r="30881" spans="22:22" ht="9" hidden="1" customHeight="1" x14ac:dyDescent="0.25">
      <c r="V30881" s="80"/>
    </row>
    <row r="30882" spans="22:22" ht="9" hidden="1" customHeight="1" x14ac:dyDescent="0.25">
      <c r="V30882" s="80"/>
    </row>
    <row r="30883" spans="22:22" ht="9" hidden="1" customHeight="1" x14ac:dyDescent="0.25">
      <c r="V30883" s="80"/>
    </row>
    <row r="30884" spans="22:22" ht="9" hidden="1" customHeight="1" x14ac:dyDescent="0.25">
      <c r="V30884" s="80"/>
    </row>
    <row r="30885" spans="22:22" ht="9" hidden="1" customHeight="1" x14ac:dyDescent="0.25">
      <c r="V30885" s="80"/>
    </row>
    <row r="30886" spans="22:22" ht="9" hidden="1" customHeight="1" x14ac:dyDescent="0.25">
      <c r="V30886" s="80"/>
    </row>
    <row r="30887" spans="22:22" ht="9" hidden="1" customHeight="1" x14ac:dyDescent="0.25">
      <c r="V30887" s="80"/>
    </row>
    <row r="30888" spans="22:22" ht="9" hidden="1" customHeight="1" x14ac:dyDescent="0.25">
      <c r="V30888" s="80"/>
    </row>
    <row r="30889" spans="22:22" ht="9" hidden="1" customHeight="1" x14ac:dyDescent="0.25">
      <c r="V30889" s="80"/>
    </row>
    <row r="30890" spans="22:22" ht="9" hidden="1" customHeight="1" x14ac:dyDescent="0.25">
      <c r="V30890" s="80"/>
    </row>
    <row r="30891" spans="22:22" ht="9" hidden="1" customHeight="1" x14ac:dyDescent="0.25">
      <c r="V30891" s="80"/>
    </row>
    <row r="30892" spans="22:22" ht="9" hidden="1" customHeight="1" x14ac:dyDescent="0.25">
      <c r="V30892" s="80"/>
    </row>
    <row r="30893" spans="22:22" ht="9" hidden="1" customHeight="1" x14ac:dyDescent="0.25">
      <c r="V30893" s="80"/>
    </row>
    <row r="30894" spans="22:22" ht="9" hidden="1" customHeight="1" x14ac:dyDescent="0.25">
      <c r="V30894" s="80"/>
    </row>
    <row r="30895" spans="22:22" ht="9" hidden="1" customHeight="1" x14ac:dyDescent="0.25">
      <c r="V30895" s="80"/>
    </row>
    <row r="30896" spans="22:22" ht="9" hidden="1" customHeight="1" x14ac:dyDescent="0.25">
      <c r="V30896" s="80"/>
    </row>
    <row r="30897" spans="22:22" ht="9" hidden="1" customHeight="1" x14ac:dyDescent="0.25">
      <c r="V30897" s="80"/>
    </row>
    <row r="30898" spans="22:22" ht="9" hidden="1" customHeight="1" x14ac:dyDescent="0.25">
      <c r="V30898" s="80"/>
    </row>
    <row r="30899" spans="22:22" ht="9" hidden="1" customHeight="1" x14ac:dyDescent="0.25">
      <c r="V30899" s="80"/>
    </row>
    <row r="30900" spans="22:22" ht="9" hidden="1" customHeight="1" x14ac:dyDescent="0.25">
      <c r="V30900" s="80"/>
    </row>
    <row r="30901" spans="22:22" ht="9" hidden="1" customHeight="1" x14ac:dyDescent="0.25">
      <c r="V30901" s="80"/>
    </row>
    <row r="30902" spans="22:22" ht="9" hidden="1" customHeight="1" x14ac:dyDescent="0.25">
      <c r="V30902" s="80"/>
    </row>
    <row r="30903" spans="22:22" ht="9" hidden="1" customHeight="1" x14ac:dyDescent="0.25">
      <c r="V30903" s="80"/>
    </row>
    <row r="30904" spans="22:22" ht="9" hidden="1" customHeight="1" x14ac:dyDescent="0.25">
      <c r="V30904" s="80"/>
    </row>
    <row r="30905" spans="22:22" ht="9" hidden="1" customHeight="1" x14ac:dyDescent="0.25">
      <c r="V30905" s="80"/>
    </row>
    <row r="30906" spans="22:22" ht="9" hidden="1" customHeight="1" x14ac:dyDescent="0.25">
      <c r="V30906" s="80"/>
    </row>
    <row r="30907" spans="22:22" ht="9" hidden="1" customHeight="1" x14ac:dyDescent="0.25">
      <c r="V30907" s="80"/>
    </row>
    <row r="30908" spans="22:22" ht="9" hidden="1" customHeight="1" x14ac:dyDescent="0.25">
      <c r="V30908" s="80"/>
    </row>
    <row r="30909" spans="22:22" ht="9" hidden="1" customHeight="1" x14ac:dyDescent="0.25">
      <c r="V30909" s="80"/>
    </row>
    <row r="30910" spans="22:22" ht="9" hidden="1" customHeight="1" x14ac:dyDescent="0.25">
      <c r="V30910" s="80"/>
    </row>
    <row r="30911" spans="22:22" ht="9" hidden="1" customHeight="1" x14ac:dyDescent="0.25">
      <c r="V30911" s="80"/>
    </row>
    <row r="30912" spans="22:22" ht="9" hidden="1" customHeight="1" x14ac:dyDescent="0.25">
      <c r="V30912" s="80"/>
    </row>
    <row r="30913" spans="22:22" ht="9" hidden="1" customHeight="1" x14ac:dyDescent="0.25">
      <c r="V30913" s="80"/>
    </row>
    <row r="30914" spans="22:22" ht="9" hidden="1" customHeight="1" x14ac:dyDescent="0.25">
      <c r="V30914" s="80"/>
    </row>
    <row r="30915" spans="22:22" ht="9" hidden="1" customHeight="1" x14ac:dyDescent="0.25">
      <c r="V30915" s="80"/>
    </row>
    <row r="30916" spans="22:22" ht="9" hidden="1" customHeight="1" x14ac:dyDescent="0.25">
      <c r="V30916" s="80"/>
    </row>
    <row r="30917" spans="22:22" ht="9" hidden="1" customHeight="1" x14ac:dyDescent="0.25">
      <c r="V30917" s="80"/>
    </row>
    <row r="30918" spans="22:22" ht="9" hidden="1" customHeight="1" x14ac:dyDescent="0.25">
      <c r="V30918" s="80"/>
    </row>
    <row r="30919" spans="22:22" ht="9" hidden="1" customHeight="1" x14ac:dyDescent="0.25">
      <c r="V30919" s="80"/>
    </row>
    <row r="30920" spans="22:22" ht="9" hidden="1" customHeight="1" x14ac:dyDescent="0.25">
      <c r="V30920" s="80"/>
    </row>
    <row r="30921" spans="22:22" ht="9" hidden="1" customHeight="1" x14ac:dyDescent="0.25">
      <c r="V30921" s="80"/>
    </row>
    <row r="30922" spans="22:22" ht="9" hidden="1" customHeight="1" x14ac:dyDescent="0.25">
      <c r="V30922" s="80"/>
    </row>
    <row r="30923" spans="22:22" ht="9" hidden="1" customHeight="1" x14ac:dyDescent="0.25">
      <c r="V30923" s="80"/>
    </row>
    <row r="30924" spans="22:22" ht="9" hidden="1" customHeight="1" x14ac:dyDescent="0.25">
      <c r="V30924" s="80"/>
    </row>
    <row r="30925" spans="22:22" ht="9" hidden="1" customHeight="1" x14ac:dyDescent="0.25">
      <c r="V30925" s="80"/>
    </row>
    <row r="30926" spans="22:22" ht="9" hidden="1" customHeight="1" x14ac:dyDescent="0.25">
      <c r="V30926" s="80"/>
    </row>
    <row r="30927" spans="22:22" ht="9" hidden="1" customHeight="1" x14ac:dyDescent="0.25">
      <c r="V30927" s="80"/>
    </row>
    <row r="30928" spans="22:22" ht="9" hidden="1" customHeight="1" x14ac:dyDescent="0.25">
      <c r="V30928" s="80"/>
    </row>
    <row r="30929" spans="22:22" ht="9" hidden="1" customHeight="1" x14ac:dyDescent="0.25">
      <c r="V30929" s="80"/>
    </row>
    <row r="30930" spans="22:22" ht="9" hidden="1" customHeight="1" x14ac:dyDescent="0.25">
      <c r="V30930" s="80"/>
    </row>
    <row r="30931" spans="22:22" ht="9" hidden="1" customHeight="1" x14ac:dyDescent="0.25">
      <c r="V30931" s="80"/>
    </row>
    <row r="30932" spans="22:22" ht="9" hidden="1" customHeight="1" x14ac:dyDescent="0.25">
      <c r="V30932" s="80"/>
    </row>
    <row r="30933" spans="22:22" ht="9" hidden="1" customHeight="1" x14ac:dyDescent="0.25">
      <c r="V30933" s="80"/>
    </row>
    <row r="30934" spans="22:22" ht="9" hidden="1" customHeight="1" x14ac:dyDescent="0.25">
      <c r="V30934" s="80"/>
    </row>
    <row r="30935" spans="22:22" ht="9" hidden="1" customHeight="1" x14ac:dyDescent="0.25">
      <c r="V30935" s="80"/>
    </row>
    <row r="30936" spans="22:22" ht="9" hidden="1" customHeight="1" x14ac:dyDescent="0.25">
      <c r="V30936" s="80"/>
    </row>
    <row r="30937" spans="22:22" ht="9" hidden="1" customHeight="1" x14ac:dyDescent="0.25">
      <c r="V30937" s="80"/>
    </row>
    <row r="30938" spans="22:22" ht="9" hidden="1" customHeight="1" x14ac:dyDescent="0.25">
      <c r="V30938" s="80"/>
    </row>
    <row r="30939" spans="22:22" ht="9" hidden="1" customHeight="1" x14ac:dyDescent="0.25">
      <c r="V30939" s="80"/>
    </row>
    <row r="30940" spans="22:22" ht="9" hidden="1" customHeight="1" x14ac:dyDescent="0.25">
      <c r="V30940" s="80"/>
    </row>
    <row r="30941" spans="22:22" ht="9" hidden="1" customHeight="1" x14ac:dyDescent="0.25">
      <c r="V30941" s="80"/>
    </row>
    <row r="30942" spans="22:22" ht="9" hidden="1" customHeight="1" x14ac:dyDescent="0.25">
      <c r="V30942" s="80"/>
    </row>
    <row r="30943" spans="22:22" ht="9" hidden="1" customHeight="1" x14ac:dyDescent="0.25">
      <c r="V30943" s="80"/>
    </row>
    <row r="30944" spans="22:22" ht="9" hidden="1" customHeight="1" x14ac:dyDescent="0.25">
      <c r="V30944" s="80"/>
    </row>
    <row r="30945" spans="22:22" ht="9" hidden="1" customHeight="1" x14ac:dyDescent="0.25">
      <c r="V30945" s="80"/>
    </row>
    <row r="30946" spans="22:22" ht="9" hidden="1" customHeight="1" x14ac:dyDescent="0.25">
      <c r="V30946" s="80"/>
    </row>
    <row r="30947" spans="22:22" ht="9" hidden="1" customHeight="1" x14ac:dyDescent="0.25">
      <c r="V30947" s="80"/>
    </row>
    <row r="30948" spans="22:22" ht="9" hidden="1" customHeight="1" x14ac:dyDescent="0.25">
      <c r="V30948" s="80"/>
    </row>
    <row r="30949" spans="22:22" ht="9" hidden="1" customHeight="1" x14ac:dyDescent="0.25">
      <c r="V30949" s="80"/>
    </row>
    <row r="30950" spans="22:22" ht="9" hidden="1" customHeight="1" x14ac:dyDescent="0.25">
      <c r="V30950" s="80"/>
    </row>
    <row r="30951" spans="22:22" ht="9" hidden="1" customHeight="1" x14ac:dyDescent="0.25">
      <c r="V30951" s="80"/>
    </row>
    <row r="30952" spans="22:22" ht="9" hidden="1" customHeight="1" x14ac:dyDescent="0.25">
      <c r="V30952" s="80"/>
    </row>
    <row r="30953" spans="22:22" ht="9" hidden="1" customHeight="1" x14ac:dyDescent="0.25">
      <c r="V30953" s="80"/>
    </row>
    <row r="30954" spans="22:22" ht="9" hidden="1" customHeight="1" x14ac:dyDescent="0.25">
      <c r="V30954" s="80"/>
    </row>
    <row r="30955" spans="22:22" ht="9" hidden="1" customHeight="1" x14ac:dyDescent="0.25">
      <c r="V30955" s="80"/>
    </row>
    <row r="30956" spans="22:22" ht="9" hidden="1" customHeight="1" x14ac:dyDescent="0.25">
      <c r="V30956" s="80"/>
    </row>
    <row r="30957" spans="22:22" ht="9" hidden="1" customHeight="1" x14ac:dyDescent="0.25">
      <c r="V30957" s="80"/>
    </row>
    <row r="30958" spans="22:22" ht="9" hidden="1" customHeight="1" x14ac:dyDescent="0.25">
      <c r="V30958" s="80"/>
    </row>
    <row r="30959" spans="22:22" ht="9" hidden="1" customHeight="1" x14ac:dyDescent="0.25">
      <c r="V30959" s="80"/>
    </row>
    <row r="30960" spans="22:22" ht="9" hidden="1" customHeight="1" x14ac:dyDescent="0.25">
      <c r="V30960" s="80"/>
    </row>
    <row r="30961" spans="22:22" ht="9" hidden="1" customHeight="1" x14ac:dyDescent="0.25">
      <c r="V30961" s="80"/>
    </row>
    <row r="30962" spans="22:22" ht="9" hidden="1" customHeight="1" x14ac:dyDescent="0.25">
      <c r="V30962" s="80"/>
    </row>
    <row r="30963" spans="22:22" ht="9" hidden="1" customHeight="1" x14ac:dyDescent="0.25">
      <c r="V30963" s="80"/>
    </row>
    <row r="30964" spans="22:22" ht="9" hidden="1" customHeight="1" x14ac:dyDescent="0.25">
      <c r="V30964" s="80"/>
    </row>
    <row r="30965" spans="22:22" ht="9" hidden="1" customHeight="1" x14ac:dyDescent="0.25">
      <c r="V30965" s="80"/>
    </row>
    <row r="30966" spans="22:22" ht="9" hidden="1" customHeight="1" x14ac:dyDescent="0.25">
      <c r="V30966" s="80"/>
    </row>
    <row r="30967" spans="22:22" ht="9" hidden="1" customHeight="1" x14ac:dyDescent="0.25">
      <c r="V30967" s="80"/>
    </row>
    <row r="30968" spans="22:22" ht="9" hidden="1" customHeight="1" x14ac:dyDescent="0.25">
      <c r="V30968" s="80"/>
    </row>
    <row r="30969" spans="22:22" ht="9" hidden="1" customHeight="1" x14ac:dyDescent="0.25">
      <c r="V30969" s="80"/>
    </row>
    <row r="30970" spans="22:22" ht="9" hidden="1" customHeight="1" x14ac:dyDescent="0.25">
      <c r="V30970" s="80"/>
    </row>
    <row r="30971" spans="22:22" ht="9" hidden="1" customHeight="1" x14ac:dyDescent="0.25">
      <c r="V30971" s="80"/>
    </row>
    <row r="30972" spans="22:22" ht="9" hidden="1" customHeight="1" x14ac:dyDescent="0.25">
      <c r="V30972" s="80"/>
    </row>
    <row r="30973" spans="22:22" ht="9" hidden="1" customHeight="1" x14ac:dyDescent="0.25">
      <c r="V30973" s="80"/>
    </row>
    <row r="30974" spans="22:22" ht="9" hidden="1" customHeight="1" x14ac:dyDescent="0.25">
      <c r="V30974" s="80"/>
    </row>
    <row r="30975" spans="22:22" ht="9" hidden="1" customHeight="1" x14ac:dyDescent="0.25">
      <c r="V30975" s="80"/>
    </row>
    <row r="30976" spans="22:22" ht="9" hidden="1" customHeight="1" x14ac:dyDescent="0.25">
      <c r="V30976" s="80"/>
    </row>
    <row r="30977" spans="22:22" ht="9" hidden="1" customHeight="1" x14ac:dyDescent="0.25">
      <c r="V30977" s="80"/>
    </row>
    <row r="30978" spans="22:22" ht="9" hidden="1" customHeight="1" x14ac:dyDescent="0.25">
      <c r="V30978" s="80"/>
    </row>
    <row r="30979" spans="22:22" ht="9" hidden="1" customHeight="1" x14ac:dyDescent="0.25">
      <c r="V30979" s="80"/>
    </row>
    <row r="30980" spans="22:22" ht="9" hidden="1" customHeight="1" x14ac:dyDescent="0.25">
      <c r="V30980" s="80"/>
    </row>
    <row r="30981" spans="22:22" ht="9" hidden="1" customHeight="1" x14ac:dyDescent="0.25">
      <c r="V30981" s="80"/>
    </row>
    <row r="30982" spans="22:22" ht="9" hidden="1" customHeight="1" x14ac:dyDescent="0.25">
      <c r="V30982" s="80"/>
    </row>
    <row r="30983" spans="22:22" ht="9" hidden="1" customHeight="1" x14ac:dyDescent="0.25">
      <c r="V30983" s="80"/>
    </row>
    <row r="30984" spans="22:22" ht="9" hidden="1" customHeight="1" x14ac:dyDescent="0.25">
      <c r="V30984" s="80"/>
    </row>
    <row r="30985" spans="22:22" ht="9" hidden="1" customHeight="1" x14ac:dyDescent="0.25">
      <c r="V30985" s="80"/>
    </row>
    <row r="30986" spans="22:22" ht="9" hidden="1" customHeight="1" x14ac:dyDescent="0.25">
      <c r="V30986" s="80"/>
    </row>
    <row r="30987" spans="22:22" ht="9" hidden="1" customHeight="1" x14ac:dyDescent="0.25">
      <c r="V30987" s="80"/>
    </row>
    <row r="30988" spans="22:22" ht="9" hidden="1" customHeight="1" x14ac:dyDescent="0.25">
      <c r="V30988" s="80"/>
    </row>
    <row r="30989" spans="22:22" ht="9" hidden="1" customHeight="1" x14ac:dyDescent="0.25">
      <c r="V30989" s="80"/>
    </row>
    <row r="30990" spans="22:22" ht="9" hidden="1" customHeight="1" x14ac:dyDescent="0.25">
      <c r="V30990" s="80"/>
    </row>
    <row r="30991" spans="22:22" ht="9" hidden="1" customHeight="1" x14ac:dyDescent="0.25">
      <c r="V30991" s="80"/>
    </row>
    <row r="30992" spans="22:22" ht="9" hidden="1" customHeight="1" x14ac:dyDescent="0.25">
      <c r="V30992" s="80"/>
    </row>
    <row r="30993" spans="22:22" ht="9" hidden="1" customHeight="1" x14ac:dyDescent="0.25">
      <c r="V30993" s="80"/>
    </row>
    <row r="30994" spans="22:22" ht="9" hidden="1" customHeight="1" x14ac:dyDescent="0.25">
      <c r="V30994" s="80"/>
    </row>
    <row r="30995" spans="22:22" ht="9" hidden="1" customHeight="1" x14ac:dyDescent="0.25">
      <c r="V30995" s="80"/>
    </row>
    <row r="30996" spans="22:22" ht="9" hidden="1" customHeight="1" x14ac:dyDescent="0.25">
      <c r="V30996" s="80"/>
    </row>
    <row r="30997" spans="22:22" ht="9" hidden="1" customHeight="1" x14ac:dyDescent="0.25">
      <c r="V30997" s="80"/>
    </row>
    <row r="30998" spans="22:22" ht="9" hidden="1" customHeight="1" x14ac:dyDescent="0.25">
      <c r="V30998" s="80"/>
    </row>
    <row r="30999" spans="22:22" ht="9" hidden="1" customHeight="1" x14ac:dyDescent="0.25">
      <c r="V30999" s="80"/>
    </row>
    <row r="31000" spans="22:22" ht="9" hidden="1" customHeight="1" x14ac:dyDescent="0.25">
      <c r="V31000" s="80"/>
    </row>
    <row r="31001" spans="22:22" ht="9" hidden="1" customHeight="1" x14ac:dyDescent="0.25">
      <c r="V31001" s="80"/>
    </row>
    <row r="31002" spans="22:22" ht="9" hidden="1" customHeight="1" x14ac:dyDescent="0.25">
      <c r="V31002" s="80"/>
    </row>
    <row r="31003" spans="22:22" ht="9" hidden="1" customHeight="1" x14ac:dyDescent="0.25">
      <c r="V31003" s="80"/>
    </row>
    <row r="31004" spans="22:22" ht="9" hidden="1" customHeight="1" x14ac:dyDescent="0.25">
      <c r="V31004" s="80"/>
    </row>
    <row r="31005" spans="22:22" ht="9" hidden="1" customHeight="1" x14ac:dyDescent="0.25">
      <c r="V31005" s="80"/>
    </row>
    <row r="31006" spans="22:22" ht="9" hidden="1" customHeight="1" x14ac:dyDescent="0.25">
      <c r="V31006" s="80"/>
    </row>
    <row r="31007" spans="22:22" ht="9" hidden="1" customHeight="1" x14ac:dyDescent="0.25">
      <c r="V31007" s="80"/>
    </row>
    <row r="31008" spans="22:22" ht="9" hidden="1" customHeight="1" x14ac:dyDescent="0.25">
      <c r="V31008" s="80"/>
    </row>
    <row r="31009" spans="22:22" ht="9" hidden="1" customHeight="1" x14ac:dyDescent="0.25">
      <c r="V31009" s="80"/>
    </row>
    <row r="31010" spans="22:22" ht="9" hidden="1" customHeight="1" x14ac:dyDescent="0.25">
      <c r="V31010" s="80"/>
    </row>
    <row r="31011" spans="22:22" ht="9" hidden="1" customHeight="1" x14ac:dyDescent="0.25">
      <c r="V31011" s="80"/>
    </row>
    <row r="31012" spans="22:22" ht="9" hidden="1" customHeight="1" x14ac:dyDescent="0.25">
      <c r="V31012" s="80"/>
    </row>
    <row r="31013" spans="22:22" ht="9" hidden="1" customHeight="1" x14ac:dyDescent="0.25">
      <c r="V31013" s="80"/>
    </row>
    <row r="31014" spans="22:22" ht="9" hidden="1" customHeight="1" x14ac:dyDescent="0.25">
      <c r="V31014" s="80"/>
    </row>
    <row r="31015" spans="22:22" ht="9" hidden="1" customHeight="1" x14ac:dyDescent="0.25">
      <c r="V31015" s="80"/>
    </row>
    <row r="31016" spans="22:22" ht="9" hidden="1" customHeight="1" x14ac:dyDescent="0.25">
      <c r="V31016" s="80"/>
    </row>
    <row r="31017" spans="22:22" ht="9" hidden="1" customHeight="1" x14ac:dyDescent="0.25">
      <c r="V31017" s="80"/>
    </row>
    <row r="31018" spans="22:22" ht="9" hidden="1" customHeight="1" x14ac:dyDescent="0.25">
      <c r="V31018" s="80"/>
    </row>
    <row r="31019" spans="22:22" ht="9" hidden="1" customHeight="1" x14ac:dyDescent="0.25">
      <c r="V31019" s="80"/>
    </row>
    <row r="31020" spans="22:22" ht="9" hidden="1" customHeight="1" x14ac:dyDescent="0.25">
      <c r="V31020" s="80"/>
    </row>
    <row r="31021" spans="22:22" ht="9" hidden="1" customHeight="1" x14ac:dyDescent="0.25">
      <c r="V31021" s="80"/>
    </row>
    <row r="31022" spans="22:22" ht="9" hidden="1" customHeight="1" x14ac:dyDescent="0.25">
      <c r="V31022" s="80"/>
    </row>
    <row r="31023" spans="22:22" ht="9" hidden="1" customHeight="1" x14ac:dyDescent="0.25">
      <c r="V31023" s="80"/>
    </row>
    <row r="31024" spans="22:22" ht="9" hidden="1" customHeight="1" x14ac:dyDescent="0.25">
      <c r="V31024" s="80"/>
    </row>
    <row r="31025" spans="22:22" ht="9" hidden="1" customHeight="1" x14ac:dyDescent="0.25">
      <c r="V31025" s="80"/>
    </row>
    <row r="31026" spans="22:22" ht="9" hidden="1" customHeight="1" x14ac:dyDescent="0.25">
      <c r="V31026" s="80"/>
    </row>
    <row r="31027" spans="22:22" ht="9" hidden="1" customHeight="1" x14ac:dyDescent="0.25">
      <c r="V31027" s="80"/>
    </row>
    <row r="31028" spans="22:22" ht="9" hidden="1" customHeight="1" x14ac:dyDescent="0.25">
      <c r="V31028" s="80"/>
    </row>
    <row r="31029" spans="22:22" ht="9" hidden="1" customHeight="1" x14ac:dyDescent="0.25">
      <c r="V31029" s="80"/>
    </row>
    <row r="31030" spans="22:22" ht="9" hidden="1" customHeight="1" x14ac:dyDescent="0.25">
      <c r="V31030" s="80"/>
    </row>
    <row r="31031" spans="22:22" ht="9" hidden="1" customHeight="1" x14ac:dyDescent="0.25">
      <c r="V31031" s="80"/>
    </row>
    <row r="31032" spans="22:22" ht="9" hidden="1" customHeight="1" x14ac:dyDescent="0.25">
      <c r="V31032" s="80"/>
    </row>
    <row r="31033" spans="22:22" ht="9" hidden="1" customHeight="1" x14ac:dyDescent="0.25">
      <c r="V31033" s="80"/>
    </row>
    <row r="31034" spans="22:22" ht="9" hidden="1" customHeight="1" x14ac:dyDescent="0.25">
      <c r="V31034" s="80"/>
    </row>
    <row r="31035" spans="22:22" ht="9" hidden="1" customHeight="1" x14ac:dyDescent="0.25">
      <c r="V31035" s="80"/>
    </row>
    <row r="31036" spans="22:22" ht="9" hidden="1" customHeight="1" x14ac:dyDescent="0.25">
      <c r="V31036" s="80"/>
    </row>
    <row r="31037" spans="22:22" ht="9" hidden="1" customHeight="1" x14ac:dyDescent="0.25">
      <c r="V31037" s="80"/>
    </row>
    <row r="31038" spans="22:22" ht="9" hidden="1" customHeight="1" x14ac:dyDescent="0.25">
      <c r="V31038" s="80"/>
    </row>
    <row r="31039" spans="22:22" ht="9" hidden="1" customHeight="1" x14ac:dyDescent="0.25">
      <c r="V31039" s="80"/>
    </row>
    <row r="31040" spans="22:22" ht="9" hidden="1" customHeight="1" x14ac:dyDescent="0.25">
      <c r="V31040" s="80"/>
    </row>
    <row r="31041" spans="22:22" ht="9" hidden="1" customHeight="1" x14ac:dyDescent="0.25">
      <c r="V31041" s="80"/>
    </row>
    <row r="31042" spans="22:22" ht="9" hidden="1" customHeight="1" x14ac:dyDescent="0.25">
      <c r="V31042" s="80"/>
    </row>
    <row r="31043" spans="22:22" ht="9" hidden="1" customHeight="1" x14ac:dyDescent="0.25">
      <c r="V31043" s="80"/>
    </row>
    <row r="31044" spans="22:22" ht="9" hidden="1" customHeight="1" x14ac:dyDescent="0.25">
      <c r="V31044" s="80"/>
    </row>
    <row r="31045" spans="22:22" ht="9" hidden="1" customHeight="1" x14ac:dyDescent="0.25">
      <c r="V31045" s="80"/>
    </row>
    <row r="31046" spans="22:22" ht="9" hidden="1" customHeight="1" x14ac:dyDescent="0.25">
      <c r="V31046" s="80"/>
    </row>
    <row r="31047" spans="22:22" ht="9" hidden="1" customHeight="1" x14ac:dyDescent="0.25">
      <c r="V31047" s="80"/>
    </row>
    <row r="31048" spans="22:22" ht="9" hidden="1" customHeight="1" x14ac:dyDescent="0.25">
      <c r="V31048" s="80"/>
    </row>
    <row r="31049" spans="22:22" ht="9" hidden="1" customHeight="1" x14ac:dyDescent="0.25">
      <c r="V31049" s="80"/>
    </row>
    <row r="31050" spans="22:22" ht="9" hidden="1" customHeight="1" x14ac:dyDescent="0.25">
      <c r="V31050" s="80"/>
    </row>
    <row r="31051" spans="22:22" ht="9" hidden="1" customHeight="1" x14ac:dyDescent="0.25">
      <c r="V31051" s="80"/>
    </row>
    <row r="31052" spans="22:22" ht="9" hidden="1" customHeight="1" x14ac:dyDescent="0.25">
      <c r="V31052" s="80"/>
    </row>
    <row r="31053" spans="22:22" ht="9" hidden="1" customHeight="1" x14ac:dyDescent="0.25">
      <c r="V31053" s="80"/>
    </row>
    <row r="31054" spans="22:22" ht="9" hidden="1" customHeight="1" x14ac:dyDescent="0.25">
      <c r="V31054" s="80"/>
    </row>
    <row r="31055" spans="22:22" ht="9" hidden="1" customHeight="1" x14ac:dyDescent="0.25">
      <c r="V31055" s="80"/>
    </row>
    <row r="31056" spans="22:22" ht="9" hidden="1" customHeight="1" x14ac:dyDescent="0.25">
      <c r="V31056" s="80"/>
    </row>
    <row r="31057" spans="22:22" ht="9" hidden="1" customHeight="1" x14ac:dyDescent="0.25">
      <c r="V31057" s="80"/>
    </row>
    <row r="31058" spans="22:22" ht="9" hidden="1" customHeight="1" x14ac:dyDescent="0.25">
      <c r="V31058" s="80"/>
    </row>
    <row r="31059" spans="22:22" ht="9" hidden="1" customHeight="1" x14ac:dyDescent="0.25">
      <c r="V31059" s="80"/>
    </row>
    <row r="31060" spans="22:22" ht="9" hidden="1" customHeight="1" x14ac:dyDescent="0.25">
      <c r="V31060" s="80"/>
    </row>
    <row r="31061" spans="22:22" ht="9" hidden="1" customHeight="1" x14ac:dyDescent="0.25">
      <c r="V31061" s="80"/>
    </row>
    <row r="31062" spans="22:22" ht="9" hidden="1" customHeight="1" x14ac:dyDescent="0.25">
      <c r="V31062" s="80"/>
    </row>
    <row r="31063" spans="22:22" ht="9" hidden="1" customHeight="1" x14ac:dyDescent="0.25">
      <c r="V31063" s="80"/>
    </row>
    <row r="31064" spans="22:22" ht="9" hidden="1" customHeight="1" x14ac:dyDescent="0.25">
      <c r="V31064" s="80"/>
    </row>
    <row r="31065" spans="22:22" ht="9" hidden="1" customHeight="1" x14ac:dyDescent="0.25">
      <c r="V31065" s="80"/>
    </row>
    <row r="31066" spans="22:22" ht="9" hidden="1" customHeight="1" x14ac:dyDescent="0.25">
      <c r="V31066" s="80"/>
    </row>
    <row r="31067" spans="22:22" ht="9" hidden="1" customHeight="1" x14ac:dyDescent="0.25">
      <c r="V31067" s="80"/>
    </row>
    <row r="31068" spans="22:22" ht="9" hidden="1" customHeight="1" x14ac:dyDescent="0.25">
      <c r="V31068" s="80"/>
    </row>
    <row r="31069" spans="22:22" ht="9" hidden="1" customHeight="1" x14ac:dyDescent="0.25">
      <c r="V31069" s="80"/>
    </row>
    <row r="31070" spans="22:22" ht="9" hidden="1" customHeight="1" x14ac:dyDescent="0.25">
      <c r="V31070" s="80"/>
    </row>
    <row r="31071" spans="22:22" ht="9" hidden="1" customHeight="1" x14ac:dyDescent="0.25">
      <c r="V31071" s="80"/>
    </row>
    <row r="31072" spans="22:22" ht="9" hidden="1" customHeight="1" x14ac:dyDescent="0.25">
      <c r="V31072" s="80"/>
    </row>
    <row r="31073" spans="22:22" ht="9" hidden="1" customHeight="1" x14ac:dyDescent="0.25">
      <c r="V31073" s="80"/>
    </row>
    <row r="31074" spans="22:22" ht="9" hidden="1" customHeight="1" x14ac:dyDescent="0.25">
      <c r="V31074" s="80"/>
    </row>
    <row r="31075" spans="22:22" ht="9" hidden="1" customHeight="1" x14ac:dyDescent="0.25">
      <c r="V31075" s="80"/>
    </row>
    <row r="31076" spans="22:22" ht="9" hidden="1" customHeight="1" x14ac:dyDescent="0.25">
      <c r="V31076" s="80"/>
    </row>
    <row r="31077" spans="22:22" ht="9" hidden="1" customHeight="1" x14ac:dyDescent="0.25">
      <c r="V31077" s="80"/>
    </row>
    <row r="31078" spans="22:22" ht="9" hidden="1" customHeight="1" x14ac:dyDescent="0.25">
      <c r="V31078" s="80"/>
    </row>
    <row r="31079" spans="22:22" ht="9" hidden="1" customHeight="1" x14ac:dyDescent="0.25">
      <c r="V31079" s="80"/>
    </row>
    <row r="31080" spans="22:22" ht="9" hidden="1" customHeight="1" x14ac:dyDescent="0.25">
      <c r="V31080" s="80"/>
    </row>
    <row r="31081" spans="22:22" ht="9" hidden="1" customHeight="1" x14ac:dyDescent="0.25">
      <c r="V31081" s="80"/>
    </row>
    <row r="31082" spans="22:22" ht="9" hidden="1" customHeight="1" x14ac:dyDescent="0.25">
      <c r="V31082" s="80"/>
    </row>
    <row r="31083" spans="22:22" ht="9" hidden="1" customHeight="1" x14ac:dyDescent="0.25">
      <c r="V31083" s="80"/>
    </row>
    <row r="31084" spans="22:22" ht="9" hidden="1" customHeight="1" x14ac:dyDescent="0.25">
      <c r="V31084" s="80"/>
    </row>
    <row r="31085" spans="22:22" ht="9" hidden="1" customHeight="1" x14ac:dyDescent="0.25">
      <c r="V31085" s="80"/>
    </row>
    <row r="31086" spans="22:22" ht="9" hidden="1" customHeight="1" x14ac:dyDescent="0.25">
      <c r="V31086" s="80"/>
    </row>
    <row r="31087" spans="22:22" ht="9" hidden="1" customHeight="1" x14ac:dyDescent="0.25">
      <c r="V31087" s="80"/>
    </row>
    <row r="31088" spans="22:22" ht="9" hidden="1" customHeight="1" x14ac:dyDescent="0.25">
      <c r="V31088" s="80"/>
    </row>
    <row r="31089" spans="22:22" ht="9" hidden="1" customHeight="1" x14ac:dyDescent="0.25">
      <c r="V31089" s="80"/>
    </row>
    <row r="31090" spans="22:22" ht="9" hidden="1" customHeight="1" x14ac:dyDescent="0.25">
      <c r="V31090" s="80"/>
    </row>
    <row r="31091" spans="22:22" ht="9" hidden="1" customHeight="1" x14ac:dyDescent="0.25">
      <c r="V31091" s="80"/>
    </row>
    <row r="31092" spans="22:22" ht="9" hidden="1" customHeight="1" x14ac:dyDescent="0.25">
      <c r="V31092" s="80"/>
    </row>
    <row r="31093" spans="22:22" ht="9" hidden="1" customHeight="1" x14ac:dyDescent="0.25">
      <c r="V31093" s="80"/>
    </row>
    <row r="31094" spans="22:22" ht="9" hidden="1" customHeight="1" x14ac:dyDescent="0.25">
      <c r="V31094" s="80"/>
    </row>
    <row r="31095" spans="22:22" ht="9" hidden="1" customHeight="1" x14ac:dyDescent="0.25">
      <c r="V31095" s="80"/>
    </row>
    <row r="31096" spans="22:22" ht="9" hidden="1" customHeight="1" x14ac:dyDescent="0.25">
      <c r="V31096" s="80"/>
    </row>
    <row r="31097" spans="22:22" ht="9" hidden="1" customHeight="1" x14ac:dyDescent="0.25">
      <c r="V31097" s="80"/>
    </row>
    <row r="31098" spans="22:22" ht="9" hidden="1" customHeight="1" x14ac:dyDescent="0.25">
      <c r="V31098" s="80"/>
    </row>
    <row r="31099" spans="22:22" ht="9" hidden="1" customHeight="1" x14ac:dyDescent="0.25">
      <c r="V31099" s="80"/>
    </row>
    <row r="31100" spans="22:22" ht="9" hidden="1" customHeight="1" x14ac:dyDescent="0.25">
      <c r="V31100" s="80"/>
    </row>
    <row r="31101" spans="22:22" ht="9" hidden="1" customHeight="1" x14ac:dyDescent="0.25">
      <c r="V31101" s="80"/>
    </row>
    <row r="31102" spans="22:22" ht="9" hidden="1" customHeight="1" x14ac:dyDescent="0.25">
      <c r="V31102" s="80"/>
    </row>
    <row r="31103" spans="22:22" ht="9" hidden="1" customHeight="1" x14ac:dyDescent="0.25">
      <c r="V31103" s="80"/>
    </row>
    <row r="31104" spans="22:22" ht="9" hidden="1" customHeight="1" x14ac:dyDescent="0.25">
      <c r="V31104" s="80"/>
    </row>
    <row r="31105" spans="22:22" ht="9" hidden="1" customHeight="1" x14ac:dyDescent="0.25">
      <c r="V31105" s="80"/>
    </row>
    <row r="31106" spans="22:22" ht="9" hidden="1" customHeight="1" x14ac:dyDescent="0.25">
      <c r="V31106" s="80"/>
    </row>
    <row r="31107" spans="22:22" ht="9" hidden="1" customHeight="1" x14ac:dyDescent="0.25">
      <c r="V31107" s="80"/>
    </row>
    <row r="31108" spans="22:22" ht="9" hidden="1" customHeight="1" x14ac:dyDescent="0.25">
      <c r="V31108" s="80"/>
    </row>
    <row r="31109" spans="22:22" ht="9" hidden="1" customHeight="1" x14ac:dyDescent="0.25">
      <c r="V31109" s="80"/>
    </row>
    <row r="31110" spans="22:22" ht="9" hidden="1" customHeight="1" x14ac:dyDescent="0.25">
      <c r="V31110" s="80"/>
    </row>
    <row r="31111" spans="22:22" ht="9" hidden="1" customHeight="1" x14ac:dyDescent="0.25">
      <c r="V31111" s="80"/>
    </row>
    <row r="31112" spans="22:22" ht="9" hidden="1" customHeight="1" x14ac:dyDescent="0.25">
      <c r="V31112" s="80"/>
    </row>
    <row r="31113" spans="22:22" ht="9" hidden="1" customHeight="1" x14ac:dyDescent="0.25">
      <c r="V31113" s="80"/>
    </row>
    <row r="31114" spans="22:22" ht="9" hidden="1" customHeight="1" x14ac:dyDescent="0.25">
      <c r="V31114" s="80"/>
    </row>
    <row r="31115" spans="22:22" ht="9" hidden="1" customHeight="1" x14ac:dyDescent="0.25">
      <c r="V31115" s="80"/>
    </row>
    <row r="31116" spans="22:22" ht="9" hidden="1" customHeight="1" x14ac:dyDescent="0.25">
      <c r="V31116" s="80"/>
    </row>
    <row r="31117" spans="22:22" ht="9" hidden="1" customHeight="1" x14ac:dyDescent="0.25">
      <c r="V31117" s="80"/>
    </row>
    <row r="31118" spans="22:22" ht="9" hidden="1" customHeight="1" x14ac:dyDescent="0.25">
      <c r="V31118" s="80"/>
    </row>
    <row r="31119" spans="22:22" ht="9" hidden="1" customHeight="1" x14ac:dyDescent="0.25">
      <c r="V31119" s="80"/>
    </row>
    <row r="31120" spans="22:22" ht="9" hidden="1" customHeight="1" x14ac:dyDescent="0.25">
      <c r="V31120" s="80"/>
    </row>
    <row r="31121" spans="22:22" ht="9" hidden="1" customHeight="1" x14ac:dyDescent="0.25">
      <c r="V31121" s="80"/>
    </row>
    <row r="31122" spans="22:22" ht="9" hidden="1" customHeight="1" x14ac:dyDescent="0.25">
      <c r="V31122" s="80"/>
    </row>
    <row r="31123" spans="22:22" ht="9" hidden="1" customHeight="1" x14ac:dyDescent="0.25">
      <c r="V31123" s="80"/>
    </row>
    <row r="31124" spans="22:22" ht="9" hidden="1" customHeight="1" x14ac:dyDescent="0.25">
      <c r="V31124" s="80"/>
    </row>
    <row r="31125" spans="22:22" ht="9" hidden="1" customHeight="1" x14ac:dyDescent="0.25">
      <c r="V31125" s="80"/>
    </row>
    <row r="31126" spans="22:22" ht="9" hidden="1" customHeight="1" x14ac:dyDescent="0.25">
      <c r="V31126" s="80"/>
    </row>
    <row r="31127" spans="22:22" ht="9" hidden="1" customHeight="1" x14ac:dyDescent="0.25">
      <c r="V31127" s="80"/>
    </row>
    <row r="31128" spans="22:22" ht="9" hidden="1" customHeight="1" x14ac:dyDescent="0.25">
      <c r="V31128" s="80"/>
    </row>
    <row r="31129" spans="22:22" ht="9" hidden="1" customHeight="1" x14ac:dyDescent="0.25">
      <c r="V31129" s="80"/>
    </row>
    <row r="31130" spans="22:22" ht="9" hidden="1" customHeight="1" x14ac:dyDescent="0.25">
      <c r="V31130" s="80"/>
    </row>
    <row r="31131" spans="22:22" ht="9" hidden="1" customHeight="1" x14ac:dyDescent="0.25">
      <c r="V31131" s="80"/>
    </row>
    <row r="31132" spans="22:22" ht="9" hidden="1" customHeight="1" x14ac:dyDescent="0.25">
      <c r="V31132" s="80"/>
    </row>
    <row r="31133" spans="22:22" ht="9" hidden="1" customHeight="1" x14ac:dyDescent="0.25">
      <c r="V31133" s="80"/>
    </row>
    <row r="31134" spans="22:22" ht="9" hidden="1" customHeight="1" x14ac:dyDescent="0.25">
      <c r="V31134" s="80"/>
    </row>
    <row r="31135" spans="22:22" ht="9" hidden="1" customHeight="1" x14ac:dyDescent="0.25">
      <c r="V31135" s="80"/>
    </row>
    <row r="31136" spans="22:22" ht="9" hidden="1" customHeight="1" x14ac:dyDescent="0.25">
      <c r="V31136" s="80"/>
    </row>
    <row r="31137" spans="22:22" ht="9" hidden="1" customHeight="1" x14ac:dyDescent="0.25">
      <c r="V31137" s="80"/>
    </row>
    <row r="31138" spans="22:22" ht="9" hidden="1" customHeight="1" x14ac:dyDescent="0.25">
      <c r="V31138" s="80"/>
    </row>
    <row r="31139" spans="22:22" ht="9" hidden="1" customHeight="1" x14ac:dyDescent="0.25">
      <c r="V31139" s="80"/>
    </row>
    <row r="31140" spans="22:22" ht="9" hidden="1" customHeight="1" x14ac:dyDescent="0.25">
      <c r="V31140" s="80"/>
    </row>
    <row r="31141" spans="22:22" ht="9" hidden="1" customHeight="1" x14ac:dyDescent="0.25">
      <c r="V31141" s="80"/>
    </row>
    <row r="31142" spans="22:22" ht="9" hidden="1" customHeight="1" x14ac:dyDescent="0.25">
      <c r="V31142" s="80"/>
    </row>
    <row r="31143" spans="22:22" ht="9" hidden="1" customHeight="1" x14ac:dyDescent="0.25">
      <c r="V31143" s="80"/>
    </row>
    <row r="31144" spans="22:22" ht="9" hidden="1" customHeight="1" x14ac:dyDescent="0.25">
      <c r="V31144" s="80"/>
    </row>
    <row r="31145" spans="22:22" ht="9" hidden="1" customHeight="1" x14ac:dyDescent="0.25">
      <c r="V31145" s="80"/>
    </row>
    <row r="31146" spans="22:22" ht="9" hidden="1" customHeight="1" x14ac:dyDescent="0.25">
      <c r="V31146" s="80"/>
    </row>
    <row r="31147" spans="22:22" ht="9" hidden="1" customHeight="1" x14ac:dyDescent="0.25">
      <c r="V31147" s="80"/>
    </row>
    <row r="31148" spans="22:22" ht="9" hidden="1" customHeight="1" x14ac:dyDescent="0.25">
      <c r="V31148" s="80"/>
    </row>
    <row r="31149" spans="22:22" ht="9" hidden="1" customHeight="1" x14ac:dyDescent="0.25">
      <c r="V31149" s="80"/>
    </row>
    <row r="31150" spans="22:22" ht="9" hidden="1" customHeight="1" x14ac:dyDescent="0.25">
      <c r="V31150" s="80"/>
    </row>
    <row r="31151" spans="22:22" ht="9" hidden="1" customHeight="1" x14ac:dyDescent="0.25">
      <c r="V31151" s="80"/>
    </row>
    <row r="31152" spans="22:22" ht="9" hidden="1" customHeight="1" x14ac:dyDescent="0.25">
      <c r="V31152" s="80"/>
    </row>
    <row r="31153" spans="22:22" ht="9" hidden="1" customHeight="1" x14ac:dyDescent="0.25">
      <c r="V31153" s="80"/>
    </row>
    <row r="31154" spans="22:22" ht="9" hidden="1" customHeight="1" x14ac:dyDescent="0.25">
      <c r="V31154" s="80"/>
    </row>
    <row r="31155" spans="22:22" ht="9" hidden="1" customHeight="1" x14ac:dyDescent="0.25">
      <c r="V31155" s="80"/>
    </row>
    <row r="31156" spans="22:22" ht="9" hidden="1" customHeight="1" x14ac:dyDescent="0.25">
      <c r="V31156" s="80"/>
    </row>
    <row r="31157" spans="22:22" ht="9" hidden="1" customHeight="1" x14ac:dyDescent="0.25">
      <c r="V31157" s="80"/>
    </row>
    <row r="31158" spans="22:22" ht="9" hidden="1" customHeight="1" x14ac:dyDescent="0.25">
      <c r="V31158" s="80"/>
    </row>
    <row r="31159" spans="22:22" ht="9" hidden="1" customHeight="1" x14ac:dyDescent="0.25">
      <c r="V31159" s="80"/>
    </row>
    <row r="31160" spans="22:22" ht="9" hidden="1" customHeight="1" x14ac:dyDescent="0.25">
      <c r="V31160" s="80"/>
    </row>
    <row r="31161" spans="22:22" ht="9" hidden="1" customHeight="1" x14ac:dyDescent="0.25">
      <c r="V31161" s="80"/>
    </row>
    <row r="31162" spans="22:22" ht="9" hidden="1" customHeight="1" x14ac:dyDescent="0.25">
      <c r="V31162" s="80"/>
    </row>
    <row r="31163" spans="22:22" ht="9" hidden="1" customHeight="1" x14ac:dyDescent="0.25">
      <c r="V31163" s="80"/>
    </row>
    <row r="31164" spans="22:22" ht="9" hidden="1" customHeight="1" x14ac:dyDescent="0.25">
      <c r="V31164" s="80"/>
    </row>
    <row r="31165" spans="22:22" ht="9" hidden="1" customHeight="1" x14ac:dyDescent="0.25">
      <c r="V31165" s="80"/>
    </row>
    <row r="31166" spans="22:22" ht="9" hidden="1" customHeight="1" x14ac:dyDescent="0.25">
      <c r="V31166" s="80"/>
    </row>
    <row r="31167" spans="22:22" ht="9" hidden="1" customHeight="1" x14ac:dyDescent="0.25">
      <c r="V31167" s="80"/>
    </row>
    <row r="31168" spans="22:22" ht="9" hidden="1" customHeight="1" x14ac:dyDescent="0.25">
      <c r="V31168" s="80"/>
    </row>
    <row r="31169" spans="22:22" ht="9" hidden="1" customHeight="1" x14ac:dyDescent="0.25">
      <c r="V31169" s="80"/>
    </row>
    <row r="31170" spans="22:22" ht="9" hidden="1" customHeight="1" x14ac:dyDescent="0.25">
      <c r="V31170" s="80"/>
    </row>
    <row r="31171" spans="22:22" ht="9" hidden="1" customHeight="1" x14ac:dyDescent="0.25">
      <c r="V31171" s="80"/>
    </row>
    <row r="31172" spans="22:22" ht="9" hidden="1" customHeight="1" x14ac:dyDescent="0.25">
      <c r="V31172" s="80"/>
    </row>
    <row r="31173" spans="22:22" ht="9" hidden="1" customHeight="1" x14ac:dyDescent="0.25">
      <c r="V31173" s="80"/>
    </row>
    <row r="31174" spans="22:22" ht="9" hidden="1" customHeight="1" x14ac:dyDescent="0.25">
      <c r="V31174" s="80"/>
    </row>
    <row r="31175" spans="22:22" ht="9" hidden="1" customHeight="1" x14ac:dyDescent="0.25">
      <c r="V31175" s="80"/>
    </row>
    <row r="31176" spans="22:22" ht="9" hidden="1" customHeight="1" x14ac:dyDescent="0.25">
      <c r="V31176" s="80"/>
    </row>
    <row r="31177" spans="22:22" ht="9" hidden="1" customHeight="1" x14ac:dyDescent="0.25">
      <c r="V31177" s="80"/>
    </row>
    <row r="31178" spans="22:22" ht="9" hidden="1" customHeight="1" x14ac:dyDescent="0.25">
      <c r="V31178" s="80"/>
    </row>
    <row r="31179" spans="22:22" ht="9" hidden="1" customHeight="1" x14ac:dyDescent="0.25">
      <c r="V31179" s="80"/>
    </row>
    <row r="31180" spans="22:22" ht="9" hidden="1" customHeight="1" x14ac:dyDescent="0.25">
      <c r="V31180" s="80"/>
    </row>
    <row r="31181" spans="22:22" ht="9" hidden="1" customHeight="1" x14ac:dyDescent="0.25">
      <c r="V31181" s="80"/>
    </row>
    <row r="31182" spans="22:22" ht="9" hidden="1" customHeight="1" x14ac:dyDescent="0.25">
      <c r="V31182" s="80"/>
    </row>
    <row r="31183" spans="22:22" ht="9" hidden="1" customHeight="1" x14ac:dyDescent="0.25">
      <c r="V31183" s="80"/>
    </row>
    <row r="31184" spans="22:22" ht="9" hidden="1" customHeight="1" x14ac:dyDescent="0.25">
      <c r="V31184" s="80"/>
    </row>
    <row r="31185" spans="22:22" ht="9" hidden="1" customHeight="1" x14ac:dyDescent="0.25">
      <c r="V31185" s="80"/>
    </row>
    <row r="31186" spans="22:22" ht="9" hidden="1" customHeight="1" x14ac:dyDescent="0.25">
      <c r="V31186" s="80"/>
    </row>
    <row r="31187" spans="22:22" ht="9" hidden="1" customHeight="1" x14ac:dyDescent="0.25">
      <c r="V31187" s="80"/>
    </row>
    <row r="31188" spans="22:22" ht="9" hidden="1" customHeight="1" x14ac:dyDescent="0.25">
      <c r="V31188" s="80"/>
    </row>
    <row r="31189" spans="22:22" ht="9" hidden="1" customHeight="1" x14ac:dyDescent="0.25">
      <c r="V31189" s="80"/>
    </row>
    <row r="31190" spans="22:22" ht="9" hidden="1" customHeight="1" x14ac:dyDescent="0.25">
      <c r="V31190" s="80"/>
    </row>
    <row r="31191" spans="22:22" ht="9" hidden="1" customHeight="1" x14ac:dyDescent="0.25">
      <c r="V31191" s="80"/>
    </row>
    <row r="31192" spans="22:22" ht="9" hidden="1" customHeight="1" x14ac:dyDescent="0.25">
      <c r="V31192" s="80"/>
    </row>
    <row r="31193" spans="22:22" ht="9" hidden="1" customHeight="1" x14ac:dyDescent="0.25">
      <c r="V31193" s="80"/>
    </row>
    <row r="31194" spans="22:22" ht="9" hidden="1" customHeight="1" x14ac:dyDescent="0.25">
      <c r="V31194" s="80"/>
    </row>
    <row r="31195" spans="22:22" ht="9" hidden="1" customHeight="1" x14ac:dyDescent="0.25">
      <c r="V31195" s="80"/>
    </row>
    <row r="31196" spans="22:22" ht="9" hidden="1" customHeight="1" x14ac:dyDescent="0.25">
      <c r="V31196" s="80"/>
    </row>
    <row r="31197" spans="22:22" ht="9" hidden="1" customHeight="1" x14ac:dyDescent="0.25">
      <c r="V31197" s="80"/>
    </row>
    <row r="31198" spans="22:22" ht="9" hidden="1" customHeight="1" x14ac:dyDescent="0.25">
      <c r="V31198" s="80"/>
    </row>
    <row r="31199" spans="22:22" ht="9" hidden="1" customHeight="1" x14ac:dyDescent="0.25">
      <c r="V31199" s="80"/>
    </row>
    <row r="31200" spans="22:22" ht="9" hidden="1" customHeight="1" x14ac:dyDescent="0.25">
      <c r="V31200" s="80"/>
    </row>
    <row r="31201" spans="22:22" ht="9" hidden="1" customHeight="1" x14ac:dyDescent="0.25">
      <c r="V31201" s="80"/>
    </row>
    <row r="31202" spans="22:22" ht="9" hidden="1" customHeight="1" x14ac:dyDescent="0.25">
      <c r="V31202" s="80"/>
    </row>
    <row r="31203" spans="22:22" ht="9" hidden="1" customHeight="1" x14ac:dyDescent="0.25">
      <c r="V31203" s="80"/>
    </row>
    <row r="31204" spans="22:22" ht="9" hidden="1" customHeight="1" x14ac:dyDescent="0.25">
      <c r="V31204" s="80"/>
    </row>
    <row r="31205" spans="22:22" ht="9" hidden="1" customHeight="1" x14ac:dyDescent="0.25">
      <c r="V31205" s="80"/>
    </row>
    <row r="31206" spans="22:22" ht="9" hidden="1" customHeight="1" x14ac:dyDescent="0.25">
      <c r="V31206" s="80"/>
    </row>
    <row r="31207" spans="22:22" ht="9" hidden="1" customHeight="1" x14ac:dyDescent="0.25">
      <c r="V31207" s="80"/>
    </row>
    <row r="31208" spans="22:22" ht="9" hidden="1" customHeight="1" x14ac:dyDescent="0.25">
      <c r="V31208" s="80"/>
    </row>
    <row r="31209" spans="22:22" ht="9" hidden="1" customHeight="1" x14ac:dyDescent="0.25">
      <c r="V31209" s="80"/>
    </row>
    <row r="31210" spans="22:22" ht="9" hidden="1" customHeight="1" x14ac:dyDescent="0.25">
      <c r="V31210" s="80"/>
    </row>
    <row r="31211" spans="22:22" ht="9" hidden="1" customHeight="1" x14ac:dyDescent="0.25">
      <c r="V31211" s="80"/>
    </row>
    <row r="31212" spans="22:22" ht="9" hidden="1" customHeight="1" x14ac:dyDescent="0.25">
      <c r="V31212" s="80"/>
    </row>
    <row r="31213" spans="22:22" ht="9" hidden="1" customHeight="1" x14ac:dyDescent="0.25">
      <c r="V31213" s="80"/>
    </row>
    <row r="31214" spans="22:22" ht="9" hidden="1" customHeight="1" x14ac:dyDescent="0.25">
      <c r="V31214" s="80"/>
    </row>
    <row r="31215" spans="22:22" ht="9" hidden="1" customHeight="1" x14ac:dyDescent="0.25">
      <c r="V31215" s="80"/>
    </row>
    <row r="31216" spans="22:22" ht="9" hidden="1" customHeight="1" x14ac:dyDescent="0.25">
      <c r="V31216" s="80"/>
    </row>
    <row r="31217" spans="22:22" ht="9" hidden="1" customHeight="1" x14ac:dyDescent="0.25">
      <c r="V31217" s="80"/>
    </row>
    <row r="31218" spans="22:22" ht="9" hidden="1" customHeight="1" x14ac:dyDescent="0.25">
      <c r="V31218" s="80"/>
    </row>
    <row r="31219" spans="22:22" ht="9" hidden="1" customHeight="1" x14ac:dyDescent="0.25">
      <c r="V31219" s="80"/>
    </row>
    <row r="31220" spans="22:22" ht="9" hidden="1" customHeight="1" x14ac:dyDescent="0.25">
      <c r="V31220" s="80"/>
    </row>
    <row r="31221" spans="22:22" ht="9" hidden="1" customHeight="1" x14ac:dyDescent="0.25">
      <c r="V31221" s="80"/>
    </row>
    <row r="31222" spans="22:22" ht="9" hidden="1" customHeight="1" x14ac:dyDescent="0.25">
      <c r="V31222" s="80"/>
    </row>
    <row r="31223" spans="22:22" ht="9" hidden="1" customHeight="1" x14ac:dyDescent="0.25">
      <c r="V31223" s="80"/>
    </row>
    <row r="31224" spans="22:22" ht="9" hidden="1" customHeight="1" x14ac:dyDescent="0.25">
      <c r="V31224" s="80"/>
    </row>
    <row r="31225" spans="22:22" ht="9" hidden="1" customHeight="1" x14ac:dyDescent="0.25">
      <c r="V31225" s="80"/>
    </row>
    <row r="31226" spans="22:22" ht="9" hidden="1" customHeight="1" x14ac:dyDescent="0.25">
      <c r="V31226" s="80"/>
    </row>
    <row r="31227" spans="22:22" ht="9" hidden="1" customHeight="1" x14ac:dyDescent="0.25">
      <c r="V31227" s="80"/>
    </row>
    <row r="31228" spans="22:22" ht="9" hidden="1" customHeight="1" x14ac:dyDescent="0.25">
      <c r="V31228" s="80"/>
    </row>
    <row r="31229" spans="22:22" ht="9" hidden="1" customHeight="1" x14ac:dyDescent="0.25">
      <c r="V31229" s="80"/>
    </row>
    <row r="31230" spans="22:22" ht="9" hidden="1" customHeight="1" x14ac:dyDescent="0.25">
      <c r="V31230" s="80"/>
    </row>
    <row r="31231" spans="22:22" ht="9" hidden="1" customHeight="1" x14ac:dyDescent="0.25">
      <c r="V31231" s="80"/>
    </row>
    <row r="31232" spans="22:22" ht="9" hidden="1" customHeight="1" x14ac:dyDescent="0.25">
      <c r="V31232" s="80"/>
    </row>
    <row r="31233" spans="22:22" ht="9" hidden="1" customHeight="1" x14ac:dyDescent="0.25">
      <c r="V31233" s="80"/>
    </row>
    <row r="31234" spans="22:22" ht="9" hidden="1" customHeight="1" x14ac:dyDescent="0.25">
      <c r="V31234" s="80"/>
    </row>
    <row r="31235" spans="22:22" ht="9" hidden="1" customHeight="1" x14ac:dyDescent="0.25">
      <c r="V31235" s="80"/>
    </row>
    <row r="31236" spans="22:22" ht="9" hidden="1" customHeight="1" x14ac:dyDescent="0.25">
      <c r="V31236" s="80"/>
    </row>
    <row r="31237" spans="22:22" ht="9" hidden="1" customHeight="1" x14ac:dyDescent="0.25">
      <c r="V31237" s="80"/>
    </row>
    <row r="31238" spans="22:22" ht="9" hidden="1" customHeight="1" x14ac:dyDescent="0.25">
      <c r="V31238" s="80"/>
    </row>
    <row r="31239" spans="22:22" ht="9" hidden="1" customHeight="1" x14ac:dyDescent="0.25">
      <c r="V31239" s="80"/>
    </row>
    <row r="31240" spans="22:22" ht="9" hidden="1" customHeight="1" x14ac:dyDescent="0.25">
      <c r="V31240" s="80"/>
    </row>
    <row r="31241" spans="22:22" ht="9" hidden="1" customHeight="1" x14ac:dyDescent="0.25">
      <c r="V31241" s="80"/>
    </row>
    <row r="31242" spans="22:22" ht="9" hidden="1" customHeight="1" x14ac:dyDescent="0.25">
      <c r="V31242" s="80"/>
    </row>
    <row r="31243" spans="22:22" ht="9" hidden="1" customHeight="1" x14ac:dyDescent="0.25">
      <c r="V31243" s="80"/>
    </row>
    <row r="31244" spans="22:22" ht="9" hidden="1" customHeight="1" x14ac:dyDescent="0.25">
      <c r="V31244" s="80"/>
    </row>
    <row r="31245" spans="22:22" ht="9" hidden="1" customHeight="1" x14ac:dyDescent="0.25">
      <c r="V31245" s="80"/>
    </row>
    <row r="31246" spans="22:22" ht="9" hidden="1" customHeight="1" x14ac:dyDescent="0.25">
      <c r="V31246" s="80"/>
    </row>
    <row r="31247" spans="22:22" ht="9" hidden="1" customHeight="1" x14ac:dyDescent="0.25">
      <c r="V31247" s="80"/>
    </row>
    <row r="31248" spans="22:22" ht="9" hidden="1" customHeight="1" x14ac:dyDescent="0.25">
      <c r="V31248" s="80"/>
    </row>
    <row r="31249" spans="22:22" ht="9" hidden="1" customHeight="1" x14ac:dyDescent="0.25">
      <c r="V31249" s="80"/>
    </row>
    <row r="31250" spans="22:22" ht="9" hidden="1" customHeight="1" x14ac:dyDescent="0.25">
      <c r="V31250" s="80"/>
    </row>
    <row r="31251" spans="22:22" ht="9" hidden="1" customHeight="1" x14ac:dyDescent="0.25">
      <c r="V31251" s="80"/>
    </row>
    <row r="31252" spans="22:22" ht="9" hidden="1" customHeight="1" x14ac:dyDescent="0.25">
      <c r="V31252" s="80"/>
    </row>
    <row r="31253" spans="22:22" ht="9" hidden="1" customHeight="1" x14ac:dyDescent="0.25">
      <c r="V31253" s="80"/>
    </row>
    <row r="31254" spans="22:22" ht="9" hidden="1" customHeight="1" x14ac:dyDescent="0.25">
      <c r="V31254" s="80"/>
    </row>
    <row r="31255" spans="22:22" ht="9" hidden="1" customHeight="1" x14ac:dyDescent="0.25">
      <c r="V31255" s="80"/>
    </row>
    <row r="31256" spans="22:22" ht="9" hidden="1" customHeight="1" x14ac:dyDescent="0.25">
      <c r="V31256" s="80"/>
    </row>
    <row r="31257" spans="22:22" ht="9" hidden="1" customHeight="1" x14ac:dyDescent="0.25">
      <c r="V31257" s="80"/>
    </row>
    <row r="31258" spans="22:22" ht="9" hidden="1" customHeight="1" x14ac:dyDescent="0.25">
      <c r="V31258" s="80"/>
    </row>
    <row r="31259" spans="22:22" ht="9" hidden="1" customHeight="1" x14ac:dyDescent="0.25">
      <c r="V31259" s="80"/>
    </row>
    <row r="31260" spans="22:22" ht="9" hidden="1" customHeight="1" x14ac:dyDescent="0.25">
      <c r="V31260" s="80"/>
    </row>
    <row r="31261" spans="22:22" ht="9" hidden="1" customHeight="1" x14ac:dyDescent="0.25">
      <c r="V31261" s="80"/>
    </row>
    <row r="31262" spans="22:22" ht="9" hidden="1" customHeight="1" x14ac:dyDescent="0.25">
      <c r="V31262" s="80"/>
    </row>
    <row r="31263" spans="22:22" ht="9" hidden="1" customHeight="1" x14ac:dyDescent="0.25">
      <c r="V31263" s="80"/>
    </row>
    <row r="31264" spans="22:22" ht="9" hidden="1" customHeight="1" x14ac:dyDescent="0.25">
      <c r="V31264" s="80"/>
    </row>
    <row r="31265" spans="22:22" ht="9" hidden="1" customHeight="1" x14ac:dyDescent="0.25">
      <c r="V31265" s="80"/>
    </row>
    <row r="31266" spans="22:22" ht="9" hidden="1" customHeight="1" x14ac:dyDescent="0.25">
      <c r="V31266" s="80"/>
    </row>
    <row r="31267" spans="22:22" ht="9" hidden="1" customHeight="1" x14ac:dyDescent="0.25">
      <c r="V31267" s="80"/>
    </row>
    <row r="31268" spans="22:22" ht="9" hidden="1" customHeight="1" x14ac:dyDescent="0.25">
      <c r="V31268" s="80"/>
    </row>
    <row r="31269" spans="22:22" ht="9" hidden="1" customHeight="1" x14ac:dyDescent="0.25">
      <c r="V31269" s="80"/>
    </row>
    <row r="31270" spans="22:22" ht="9" hidden="1" customHeight="1" x14ac:dyDescent="0.25">
      <c r="V31270" s="80"/>
    </row>
    <row r="31271" spans="22:22" ht="9" hidden="1" customHeight="1" x14ac:dyDescent="0.25">
      <c r="V31271" s="80"/>
    </row>
    <row r="31272" spans="22:22" ht="9" hidden="1" customHeight="1" x14ac:dyDescent="0.25">
      <c r="V31272" s="80"/>
    </row>
    <row r="31273" spans="22:22" ht="9" hidden="1" customHeight="1" x14ac:dyDescent="0.25">
      <c r="V31273" s="80"/>
    </row>
    <row r="31274" spans="22:22" ht="9" hidden="1" customHeight="1" x14ac:dyDescent="0.25">
      <c r="V31274" s="80"/>
    </row>
    <row r="31275" spans="22:22" ht="9" hidden="1" customHeight="1" x14ac:dyDescent="0.25">
      <c r="V31275" s="80"/>
    </row>
    <row r="31276" spans="22:22" ht="9" hidden="1" customHeight="1" x14ac:dyDescent="0.25">
      <c r="V31276" s="80"/>
    </row>
    <row r="31277" spans="22:22" ht="9" hidden="1" customHeight="1" x14ac:dyDescent="0.25">
      <c r="V31277" s="80"/>
    </row>
    <row r="31278" spans="22:22" ht="9" hidden="1" customHeight="1" x14ac:dyDescent="0.25">
      <c r="V31278" s="80"/>
    </row>
    <row r="31279" spans="22:22" ht="9" hidden="1" customHeight="1" x14ac:dyDescent="0.25">
      <c r="V31279" s="80"/>
    </row>
    <row r="31280" spans="22:22" ht="9" hidden="1" customHeight="1" x14ac:dyDescent="0.25">
      <c r="V31280" s="80"/>
    </row>
    <row r="31281" spans="22:22" ht="9" hidden="1" customHeight="1" x14ac:dyDescent="0.25">
      <c r="V31281" s="80"/>
    </row>
    <row r="31282" spans="22:22" ht="9" hidden="1" customHeight="1" x14ac:dyDescent="0.25">
      <c r="V31282" s="80"/>
    </row>
    <row r="31283" spans="22:22" ht="9" hidden="1" customHeight="1" x14ac:dyDescent="0.25">
      <c r="V31283" s="80"/>
    </row>
    <row r="31284" spans="22:22" ht="9" hidden="1" customHeight="1" x14ac:dyDescent="0.25">
      <c r="V31284" s="80"/>
    </row>
    <row r="31285" spans="22:22" ht="9" hidden="1" customHeight="1" x14ac:dyDescent="0.25">
      <c r="V31285" s="80"/>
    </row>
    <row r="31286" spans="22:22" ht="9" hidden="1" customHeight="1" x14ac:dyDescent="0.25">
      <c r="V31286" s="80"/>
    </row>
    <row r="31287" spans="22:22" ht="9" hidden="1" customHeight="1" x14ac:dyDescent="0.25">
      <c r="V31287" s="80"/>
    </row>
    <row r="31288" spans="22:22" ht="9" hidden="1" customHeight="1" x14ac:dyDescent="0.25">
      <c r="V31288" s="80"/>
    </row>
    <row r="31289" spans="22:22" ht="9" hidden="1" customHeight="1" x14ac:dyDescent="0.25">
      <c r="V31289" s="80"/>
    </row>
    <row r="31290" spans="22:22" ht="9" hidden="1" customHeight="1" x14ac:dyDescent="0.25">
      <c r="V31290" s="80"/>
    </row>
    <row r="31291" spans="22:22" ht="9" hidden="1" customHeight="1" x14ac:dyDescent="0.25">
      <c r="V31291" s="80"/>
    </row>
    <row r="31292" spans="22:22" ht="9" hidden="1" customHeight="1" x14ac:dyDescent="0.25">
      <c r="V31292" s="80"/>
    </row>
    <row r="31293" spans="22:22" ht="9" hidden="1" customHeight="1" x14ac:dyDescent="0.25">
      <c r="V31293" s="80"/>
    </row>
    <row r="31294" spans="22:22" ht="9" hidden="1" customHeight="1" x14ac:dyDescent="0.25">
      <c r="V31294" s="80"/>
    </row>
    <row r="31295" spans="22:22" ht="9" hidden="1" customHeight="1" x14ac:dyDescent="0.25">
      <c r="V31295" s="80"/>
    </row>
    <row r="31296" spans="22:22" ht="9" hidden="1" customHeight="1" x14ac:dyDescent="0.25">
      <c r="V31296" s="80"/>
    </row>
    <row r="31297" spans="22:22" ht="9" hidden="1" customHeight="1" x14ac:dyDescent="0.25">
      <c r="V31297" s="80"/>
    </row>
    <row r="31298" spans="22:22" ht="9" hidden="1" customHeight="1" x14ac:dyDescent="0.25">
      <c r="V31298" s="80"/>
    </row>
    <row r="31299" spans="22:22" ht="9" hidden="1" customHeight="1" x14ac:dyDescent="0.25">
      <c r="V31299" s="80"/>
    </row>
    <row r="31300" spans="22:22" ht="9" hidden="1" customHeight="1" x14ac:dyDescent="0.25">
      <c r="V31300" s="80"/>
    </row>
    <row r="31301" spans="22:22" ht="9" hidden="1" customHeight="1" x14ac:dyDescent="0.25">
      <c r="V31301" s="80"/>
    </row>
    <row r="31302" spans="22:22" ht="9" hidden="1" customHeight="1" x14ac:dyDescent="0.25">
      <c r="V31302" s="80"/>
    </row>
    <row r="31303" spans="22:22" ht="9" hidden="1" customHeight="1" x14ac:dyDescent="0.25">
      <c r="V31303" s="80"/>
    </row>
    <row r="31304" spans="22:22" ht="9" hidden="1" customHeight="1" x14ac:dyDescent="0.25">
      <c r="V31304" s="80"/>
    </row>
    <row r="31305" spans="22:22" ht="9" hidden="1" customHeight="1" x14ac:dyDescent="0.25">
      <c r="V31305" s="80"/>
    </row>
    <row r="31306" spans="22:22" ht="9" hidden="1" customHeight="1" x14ac:dyDescent="0.25">
      <c r="V31306" s="80"/>
    </row>
    <row r="31307" spans="22:22" ht="9" hidden="1" customHeight="1" x14ac:dyDescent="0.25">
      <c r="V31307" s="80"/>
    </row>
    <row r="31308" spans="22:22" ht="9" hidden="1" customHeight="1" x14ac:dyDescent="0.25">
      <c r="V31308" s="80"/>
    </row>
    <row r="31309" spans="22:22" ht="9" hidden="1" customHeight="1" x14ac:dyDescent="0.25">
      <c r="V31309" s="80"/>
    </row>
    <row r="31310" spans="22:22" ht="9" hidden="1" customHeight="1" x14ac:dyDescent="0.25">
      <c r="V31310" s="80"/>
    </row>
    <row r="31311" spans="22:22" ht="9" hidden="1" customHeight="1" x14ac:dyDescent="0.25">
      <c r="V31311" s="80"/>
    </row>
    <row r="31312" spans="22:22" ht="9" hidden="1" customHeight="1" x14ac:dyDescent="0.25">
      <c r="V31312" s="80"/>
    </row>
    <row r="31313" spans="22:22" ht="9" hidden="1" customHeight="1" x14ac:dyDescent="0.25">
      <c r="V31313" s="80"/>
    </row>
    <row r="31314" spans="22:22" ht="9" hidden="1" customHeight="1" x14ac:dyDescent="0.25">
      <c r="V31314" s="80"/>
    </row>
    <row r="31315" spans="22:22" ht="9" hidden="1" customHeight="1" x14ac:dyDescent="0.25">
      <c r="V31315" s="80"/>
    </row>
    <row r="31316" spans="22:22" ht="9" hidden="1" customHeight="1" x14ac:dyDescent="0.25">
      <c r="V31316" s="80"/>
    </row>
    <row r="31317" spans="22:22" ht="9" hidden="1" customHeight="1" x14ac:dyDescent="0.25">
      <c r="V31317" s="80"/>
    </row>
    <row r="31318" spans="22:22" ht="9" hidden="1" customHeight="1" x14ac:dyDescent="0.25">
      <c r="V31318" s="80"/>
    </row>
    <row r="31319" spans="22:22" ht="9" hidden="1" customHeight="1" x14ac:dyDescent="0.25">
      <c r="V31319" s="80"/>
    </row>
    <row r="31320" spans="22:22" ht="9" hidden="1" customHeight="1" x14ac:dyDescent="0.25">
      <c r="V31320" s="80"/>
    </row>
    <row r="31321" spans="22:22" ht="9" hidden="1" customHeight="1" x14ac:dyDescent="0.25">
      <c r="V31321" s="80"/>
    </row>
    <row r="31322" spans="22:22" ht="9" hidden="1" customHeight="1" x14ac:dyDescent="0.25">
      <c r="V31322" s="80"/>
    </row>
    <row r="31323" spans="22:22" ht="9" hidden="1" customHeight="1" x14ac:dyDescent="0.25">
      <c r="V31323" s="80"/>
    </row>
    <row r="31324" spans="22:22" ht="9" hidden="1" customHeight="1" x14ac:dyDescent="0.25">
      <c r="V31324" s="80"/>
    </row>
    <row r="31325" spans="22:22" ht="9" hidden="1" customHeight="1" x14ac:dyDescent="0.25">
      <c r="V31325" s="80"/>
    </row>
    <row r="31326" spans="22:22" ht="9" hidden="1" customHeight="1" x14ac:dyDescent="0.25">
      <c r="V31326" s="80"/>
    </row>
    <row r="31327" spans="22:22" ht="9" hidden="1" customHeight="1" x14ac:dyDescent="0.25">
      <c r="V31327" s="80"/>
    </row>
    <row r="31328" spans="22:22" ht="9" hidden="1" customHeight="1" x14ac:dyDescent="0.25">
      <c r="V31328" s="80"/>
    </row>
    <row r="31329" spans="22:22" ht="9" hidden="1" customHeight="1" x14ac:dyDescent="0.25">
      <c r="V31329" s="80"/>
    </row>
    <row r="31330" spans="22:22" ht="9" hidden="1" customHeight="1" x14ac:dyDescent="0.25">
      <c r="V31330" s="80"/>
    </row>
    <row r="31331" spans="22:22" ht="9" hidden="1" customHeight="1" x14ac:dyDescent="0.25">
      <c r="V31331" s="80"/>
    </row>
    <row r="31332" spans="22:22" ht="9" hidden="1" customHeight="1" x14ac:dyDescent="0.25">
      <c r="V31332" s="80"/>
    </row>
    <row r="31333" spans="22:22" ht="9" hidden="1" customHeight="1" x14ac:dyDescent="0.25">
      <c r="V31333" s="80"/>
    </row>
    <row r="31334" spans="22:22" ht="9" hidden="1" customHeight="1" x14ac:dyDescent="0.25">
      <c r="V31334" s="80"/>
    </row>
    <row r="31335" spans="22:22" ht="9" hidden="1" customHeight="1" x14ac:dyDescent="0.25">
      <c r="V31335" s="80"/>
    </row>
    <row r="31336" spans="22:22" ht="9" hidden="1" customHeight="1" x14ac:dyDescent="0.25">
      <c r="V31336" s="80"/>
    </row>
    <row r="31337" spans="22:22" ht="9" hidden="1" customHeight="1" x14ac:dyDescent="0.25">
      <c r="V31337" s="80"/>
    </row>
    <row r="31338" spans="22:22" ht="9" hidden="1" customHeight="1" x14ac:dyDescent="0.25">
      <c r="V31338" s="80"/>
    </row>
    <row r="31339" spans="22:22" ht="9" hidden="1" customHeight="1" x14ac:dyDescent="0.25">
      <c r="V31339" s="80"/>
    </row>
    <row r="31340" spans="22:22" ht="9" hidden="1" customHeight="1" x14ac:dyDescent="0.25">
      <c r="V31340" s="80"/>
    </row>
    <row r="31341" spans="22:22" ht="9" hidden="1" customHeight="1" x14ac:dyDescent="0.25">
      <c r="V31341" s="80"/>
    </row>
    <row r="31342" spans="22:22" ht="9" hidden="1" customHeight="1" x14ac:dyDescent="0.25">
      <c r="V31342" s="80"/>
    </row>
    <row r="31343" spans="22:22" ht="9" hidden="1" customHeight="1" x14ac:dyDescent="0.25">
      <c r="V31343" s="80"/>
    </row>
    <row r="31344" spans="22:22" ht="9" hidden="1" customHeight="1" x14ac:dyDescent="0.25">
      <c r="V31344" s="80"/>
    </row>
    <row r="31345" spans="22:22" ht="9" hidden="1" customHeight="1" x14ac:dyDescent="0.25">
      <c r="V31345" s="80"/>
    </row>
    <row r="31346" spans="22:22" ht="9" hidden="1" customHeight="1" x14ac:dyDescent="0.25">
      <c r="V31346" s="80"/>
    </row>
    <row r="31347" spans="22:22" ht="9" hidden="1" customHeight="1" x14ac:dyDescent="0.25">
      <c r="V31347" s="80"/>
    </row>
    <row r="31348" spans="22:22" ht="9" hidden="1" customHeight="1" x14ac:dyDescent="0.25">
      <c r="V31348" s="80"/>
    </row>
    <row r="31349" spans="22:22" ht="9" hidden="1" customHeight="1" x14ac:dyDescent="0.25">
      <c r="V31349" s="80"/>
    </row>
    <row r="31350" spans="22:22" ht="9" hidden="1" customHeight="1" x14ac:dyDescent="0.25">
      <c r="V31350" s="80"/>
    </row>
    <row r="31351" spans="22:22" ht="9" hidden="1" customHeight="1" x14ac:dyDescent="0.25">
      <c r="V31351" s="80"/>
    </row>
    <row r="31352" spans="22:22" ht="9" hidden="1" customHeight="1" x14ac:dyDescent="0.25">
      <c r="V31352" s="80"/>
    </row>
    <row r="31353" spans="22:22" ht="9" hidden="1" customHeight="1" x14ac:dyDescent="0.25">
      <c r="V31353" s="80"/>
    </row>
    <row r="31354" spans="22:22" ht="9" hidden="1" customHeight="1" x14ac:dyDescent="0.25">
      <c r="V31354" s="80"/>
    </row>
    <row r="31355" spans="22:22" ht="9" hidden="1" customHeight="1" x14ac:dyDescent="0.25">
      <c r="V31355" s="80"/>
    </row>
    <row r="31356" spans="22:22" ht="9" hidden="1" customHeight="1" x14ac:dyDescent="0.25">
      <c r="V31356" s="80"/>
    </row>
    <row r="31357" spans="22:22" ht="9" hidden="1" customHeight="1" x14ac:dyDescent="0.25">
      <c r="V31357" s="80"/>
    </row>
    <row r="31358" spans="22:22" ht="9" hidden="1" customHeight="1" x14ac:dyDescent="0.25">
      <c r="V31358" s="80"/>
    </row>
    <row r="31359" spans="22:22" ht="9" hidden="1" customHeight="1" x14ac:dyDescent="0.25">
      <c r="V31359" s="80"/>
    </row>
    <row r="31360" spans="22:22" ht="9" hidden="1" customHeight="1" x14ac:dyDescent="0.25">
      <c r="V31360" s="80"/>
    </row>
    <row r="31361" spans="22:22" ht="9" hidden="1" customHeight="1" x14ac:dyDescent="0.25">
      <c r="V31361" s="80"/>
    </row>
    <row r="31362" spans="22:22" ht="9" hidden="1" customHeight="1" x14ac:dyDescent="0.25">
      <c r="V31362" s="80"/>
    </row>
    <row r="31363" spans="22:22" ht="9" hidden="1" customHeight="1" x14ac:dyDescent="0.25">
      <c r="V31363" s="80"/>
    </row>
    <row r="31364" spans="22:22" ht="9" hidden="1" customHeight="1" x14ac:dyDescent="0.25">
      <c r="V31364" s="80"/>
    </row>
    <row r="31365" spans="22:22" ht="9" hidden="1" customHeight="1" x14ac:dyDescent="0.25">
      <c r="V31365" s="80"/>
    </row>
    <row r="31366" spans="22:22" ht="9" hidden="1" customHeight="1" x14ac:dyDescent="0.25">
      <c r="V31366" s="80"/>
    </row>
    <row r="31367" spans="22:22" ht="9" hidden="1" customHeight="1" x14ac:dyDescent="0.25">
      <c r="V31367" s="80"/>
    </row>
    <row r="31368" spans="22:22" ht="9" hidden="1" customHeight="1" x14ac:dyDescent="0.25">
      <c r="V31368" s="80"/>
    </row>
    <row r="31369" spans="22:22" ht="9" hidden="1" customHeight="1" x14ac:dyDescent="0.25">
      <c r="V31369" s="80"/>
    </row>
    <row r="31370" spans="22:22" ht="9" hidden="1" customHeight="1" x14ac:dyDescent="0.25">
      <c r="V31370" s="80"/>
    </row>
    <row r="31371" spans="22:22" ht="9" hidden="1" customHeight="1" x14ac:dyDescent="0.25">
      <c r="V31371" s="80"/>
    </row>
    <row r="31372" spans="22:22" ht="9" hidden="1" customHeight="1" x14ac:dyDescent="0.25">
      <c r="V31372" s="80"/>
    </row>
    <row r="31373" spans="22:22" ht="9" hidden="1" customHeight="1" x14ac:dyDescent="0.25">
      <c r="V31373" s="80"/>
    </row>
    <row r="31374" spans="22:22" ht="9" hidden="1" customHeight="1" x14ac:dyDescent="0.25">
      <c r="V31374" s="80"/>
    </row>
    <row r="31375" spans="22:22" ht="9" hidden="1" customHeight="1" x14ac:dyDescent="0.25">
      <c r="V31375" s="80"/>
    </row>
    <row r="31376" spans="22:22" ht="9" hidden="1" customHeight="1" x14ac:dyDescent="0.25">
      <c r="V31376" s="80"/>
    </row>
    <row r="31377" spans="22:22" ht="9" hidden="1" customHeight="1" x14ac:dyDescent="0.25">
      <c r="V31377" s="80"/>
    </row>
    <row r="31378" spans="22:22" ht="9" hidden="1" customHeight="1" x14ac:dyDescent="0.25">
      <c r="V31378" s="80"/>
    </row>
    <row r="31379" spans="22:22" ht="9" hidden="1" customHeight="1" x14ac:dyDescent="0.25">
      <c r="V31379" s="80"/>
    </row>
    <row r="31380" spans="22:22" ht="9" hidden="1" customHeight="1" x14ac:dyDescent="0.25">
      <c r="V31380" s="80"/>
    </row>
    <row r="31381" spans="22:22" ht="9" hidden="1" customHeight="1" x14ac:dyDescent="0.25">
      <c r="V31381" s="80"/>
    </row>
    <row r="31382" spans="22:22" ht="9" hidden="1" customHeight="1" x14ac:dyDescent="0.25">
      <c r="V31382" s="80"/>
    </row>
    <row r="31383" spans="22:22" ht="9" hidden="1" customHeight="1" x14ac:dyDescent="0.25">
      <c r="V31383" s="80"/>
    </row>
    <row r="31384" spans="22:22" ht="9" hidden="1" customHeight="1" x14ac:dyDescent="0.25">
      <c r="V31384" s="80"/>
    </row>
    <row r="31385" spans="22:22" ht="9" hidden="1" customHeight="1" x14ac:dyDescent="0.25">
      <c r="V31385" s="80"/>
    </row>
    <row r="31386" spans="22:22" ht="9" hidden="1" customHeight="1" x14ac:dyDescent="0.25">
      <c r="V31386" s="80"/>
    </row>
    <row r="31387" spans="22:22" ht="9" hidden="1" customHeight="1" x14ac:dyDescent="0.25">
      <c r="V31387" s="80"/>
    </row>
    <row r="31388" spans="22:22" ht="9" hidden="1" customHeight="1" x14ac:dyDescent="0.25">
      <c r="V31388" s="80"/>
    </row>
    <row r="31389" spans="22:22" ht="9" hidden="1" customHeight="1" x14ac:dyDescent="0.25">
      <c r="V31389" s="80"/>
    </row>
    <row r="31390" spans="22:22" ht="9" hidden="1" customHeight="1" x14ac:dyDescent="0.25">
      <c r="V31390" s="80"/>
    </row>
    <row r="31391" spans="22:22" ht="9" hidden="1" customHeight="1" x14ac:dyDescent="0.25">
      <c r="V31391" s="80"/>
    </row>
    <row r="31392" spans="22:22" ht="9" hidden="1" customHeight="1" x14ac:dyDescent="0.25">
      <c r="V31392" s="80"/>
    </row>
    <row r="31393" spans="22:22" ht="9" hidden="1" customHeight="1" x14ac:dyDescent="0.25">
      <c r="V31393" s="80"/>
    </row>
    <row r="31394" spans="22:22" ht="9" hidden="1" customHeight="1" x14ac:dyDescent="0.25">
      <c r="V31394" s="80"/>
    </row>
    <row r="31395" spans="22:22" ht="9" hidden="1" customHeight="1" x14ac:dyDescent="0.25">
      <c r="V31395" s="80"/>
    </row>
    <row r="31396" spans="22:22" ht="9" hidden="1" customHeight="1" x14ac:dyDescent="0.25">
      <c r="V31396" s="80"/>
    </row>
    <row r="31397" spans="22:22" ht="9" hidden="1" customHeight="1" x14ac:dyDescent="0.25">
      <c r="V31397" s="80"/>
    </row>
    <row r="31398" spans="22:22" ht="9" hidden="1" customHeight="1" x14ac:dyDescent="0.25">
      <c r="V31398" s="80"/>
    </row>
    <row r="31399" spans="22:22" ht="9" hidden="1" customHeight="1" x14ac:dyDescent="0.25">
      <c r="V31399" s="80"/>
    </row>
    <row r="31400" spans="22:22" ht="9" hidden="1" customHeight="1" x14ac:dyDescent="0.25">
      <c r="V31400" s="80"/>
    </row>
    <row r="31401" spans="22:22" ht="9" hidden="1" customHeight="1" x14ac:dyDescent="0.25">
      <c r="V31401" s="80"/>
    </row>
    <row r="31402" spans="22:22" ht="9" hidden="1" customHeight="1" x14ac:dyDescent="0.25">
      <c r="V31402" s="80"/>
    </row>
    <row r="31403" spans="22:22" ht="9" hidden="1" customHeight="1" x14ac:dyDescent="0.25">
      <c r="V31403" s="80"/>
    </row>
    <row r="31404" spans="22:22" ht="9" hidden="1" customHeight="1" x14ac:dyDescent="0.25">
      <c r="V31404" s="80"/>
    </row>
    <row r="31405" spans="22:22" ht="9" hidden="1" customHeight="1" x14ac:dyDescent="0.25">
      <c r="V31405" s="80"/>
    </row>
    <row r="31406" spans="22:22" ht="9" hidden="1" customHeight="1" x14ac:dyDescent="0.25">
      <c r="V31406" s="80"/>
    </row>
    <row r="31407" spans="22:22" ht="9" hidden="1" customHeight="1" x14ac:dyDescent="0.25">
      <c r="V31407" s="80"/>
    </row>
    <row r="31408" spans="22:22" ht="9" hidden="1" customHeight="1" x14ac:dyDescent="0.25">
      <c r="V31408" s="80"/>
    </row>
    <row r="31409" spans="22:22" ht="9" hidden="1" customHeight="1" x14ac:dyDescent="0.25">
      <c r="V31409" s="80"/>
    </row>
    <row r="31410" spans="22:22" ht="9" hidden="1" customHeight="1" x14ac:dyDescent="0.25">
      <c r="V31410" s="80"/>
    </row>
    <row r="31411" spans="22:22" ht="9" hidden="1" customHeight="1" x14ac:dyDescent="0.25">
      <c r="V31411" s="80"/>
    </row>
    <row r="31412" spans="22:22" ht="9" hidden="1" customHeight="1" x14ac:dyDescent="0.25">
      <c r="V31412" s="80"/>
    </row>
    <row r="31413" spans="22:22" ht="9" hidden="1" customHeight="1" x14ac:dyDescent="0.25">
      <c r="V31413" s="80"/>
    </row>
    <row r="31414" spans="22:22" ht="9" hidden="1" customHeight="1" x14ac:dyDescent="0.25">
      <c r="V31414" s="80"/>
    </row>
    <row r="31415" spans="22:22" ht="9" hidden="1" customHeight="1" x14ac:dyDescent="0.25">
      <c r="V31415" s="80"/>
    </row>
    <row r="31416" spans="22:22" ht="9" hidden="1" customHeight="1" x14ac:dyDescent="0.25">
      <c r="V31416" s="80"/>
    </row>
    <row r="31417" spans="22:22" ht="9" hidden="1" customHeight="1" x14ac:dyDescent="0.25">
      <c r="V31417" s="80"/>
    </row>
    <row r="31418" spans="22:22" ht="9" hidden="1" customHeight="1" x14ac:dyDescent="0.25">
      <c r="V31418" s="80"/>
    </row>
    <row r="31419" spans="22:22" ht="9" hidden="1" customHeight="1" x14ac:dyDescent="0.25">
      <c r="V31419" s="80"/>
    </row>
    <row r="31420" spans="22:22" ht="9" hidden="1" customHeight="1" x14ac:dyDescent="0.25">
      <c r="V31420" s="80"/>
    </row>
    <row r="31421" spans="22:22" ht="9" hidden="1" customHeight="1" x14ac:dyDescent="0.25">
      <c r="V31421" s="80"/>
    </row>
    <row r="31422" spans="22:22" ht="9" hidden="1" customHeight="1" x14ac:dyDescent="0.25">
      <c r="V31422" s="80"/>
    </row>
    <row r="31423" spans="22:22" ht="9" hidden="1" customHeight="1" x14ac:dyDescent="0.25">
      <c r="V31423" s="80"/>
    </row>
    <row r="31424" spans="22:22" ht="9" hidden="1" customHeight="1" x14ac:dyDescent="0.25">
      <c r="V31424" s="80"/>
    </row>
    <row r="31425" spans="22:22" ht="9" hidden="1" customHeight="1" x14ac:dyDescent="0.25">
      <c r="V31425" s="80"/>
    </row>
    <row r="31426" spans="22:22" ht="9" hidden="1" customHeight="1" x14ac:dyDescent="0.25">
      <c r="V31426" s="80"/>
    </row>
    <row r="31427" spans="22:22" ht="9" hidden="1" customHeight="1" x14ac:dyDescent="0.25">
      <c r="V31427" s="80"/>
    </row>
    <row r="31428" spans="22:22" ht="9" hidden="1" customHeight="1" x14ac:dyDescent="0.25">
      <c r="V31428" s="80"/>
    </row>
    <row r="31429" spans="22:22" ht="9" hidden="1" customHeight="1" x14ac:dyDescent="0.25">
      <c r="V31429" s="80"/>
    </row>
    <row r="31430" spans="22:22" ht="9" hidden="1" customHeight="1" x14ac:dyDescent="0.25">
      <c r="V31430" s="80"/>
    </row>
    <row r="31431" spans="22:22" ht="9" hidden="1" customHeight="1" x14ac:dyDescent="0.25">
      <c r="V31431" s="80"/>
    </row>
    <row r="31432" spans="22:22" ht="9" hidden="1" customHeight="1" x14ac:dyDescent="0.25">
      <c r="V31432" s="80"/>
    </row>
    <row r="31433" spans="22:22" ht="9" hidden="1" customHeight="1" x14ac:dyDescent="0.25">
      <c r="V31433" s="80"/>
    </row>
    <row r="31434" spans="22:22" ht="9" hidden="1" customHeight="1" x14ac:dyDescent="0.25">
      <c r="V31434" s="80"/>
    </row>
    <row r="31435" spans="22:22" ht="9" hidden="1" customHeight="1" x14ac:dyDescent="0.25">
      <c r="V31435" s="80"/>
    </row>
    <row r="31436" spans="22:22" ht="9" hidden="1" customHeight="1" x14ac:dyDescent="0.25">
      <c r="V31436" s="80"/>
    </row>
    <row r="31437" spans="22:22" ht="9" hidden="1" customHeight="1" x14ac:dyDescent="0.25">
      <c r="V31437" s="80"/>
    </row>
    <row r="31438" spans="22:22" ht="9" hidden="1" customHeight="1" x14ac:dyDescent="0.25">
      <c r="V31438" s="80"/>
    </row>
    <row r="31439" spans="22:22" ht="9" hidden="1" customHeight="1" x14ac:dyDescent="0.25">
      <c r="V31439" s="80"/>
    </row>
    <row r="31440" spans="22:22" ht="9" hidden="1" customHeight="1" x14ac:dyDescent="0.25">
      <c r="V31440" s="80"/>
    </row>
    <row r="31441" spans="22:22" ht="9" hidden="1" customHeight="1" x14ac:dyDescent="0.25">
      <c r="V31441" s="80"/>
    </row>
    <row r="31442" spans="22:22" ht="9" hidden="1" customHeight="1" x14ac:dyDescent="0.25">
      <c r="V31442" s="80"/>
    </row>
    <row r="31443" spans="22:22" ht="9" hidden="1" customHeight="1" x14ac:dyDescent="0.25">
      <c r="V31443" s="80"/>
    </row>
    <row r="31444" spans="22:22" ht="9" hidden="1" customHeight="1" x14ac:dyDescent="0.25">
      <c r="V31444" s="80"/>
    </row>
    <row r="31445" spans="22:22" ht="9" hidden="1" customHeight="1" x14ac:dyDescent="0.25">
      <c r="V31445" s="80"/>
    </row>
    <row r="31446" spans="22:22" ht="9" hidden="1" customHeight="1" x14ac:dyDescent="0.25">
      <c r="V31446" s="80"/>
    </row>
    <row r="31447" spans="22:22" ht="9" hidden="1" customHeight="1" x14ac:dyDescent="0.25">
      <c r="V31447" s="80"/>
    </row>
    <row r="31448" spans="22:22" ht="9" hidden="1" customHeight="1" x14ac:dyDescent="0.25">
      <c r="V31448" s="80"/>
    </row>
    <row r="31449" spans="22:22" ht="9" hidden="1" customHeight="1" x14ac:dyDescent="0.25">
      <c r="V31449" s="80"/>
    </row>
    <row r="31450" spans="22:22" ht="9" hidden="1" customHeight="1" x14ac:dyDescent="0.25">
      <c r="V31450" s="80"/>
    </row>
    <row r="31451" spans="22:22" ht="9" hidden="1" customHeight="1" x14ac:dyDescent="0.25">
      <c r="V31451" s="80"/>
    </row>
    <row r="31452" spans="22:22" ht="9" hidden="1" customHeight="1" x14ac:dyDescent="0.25">
      <c r="V31452" s="80"/>
    </row>
    <row r="31453" spans="22:22" ht="9" hidden="1" customHeight="1" x14ac:dyDescent="0.25">
      <c r="V31453" s="80"/>
    </row>
    <row r="31454" spans="22:22" ht="9" hidden="1" customHeight="1" x14ac:dyDescent="0.25">
      <c r="V31454" s="80"/>
    </row>
    <row r="31455" spans="22:22" ht="9" hidden="1" customHeight="1" x14ac:dyDescent="0.25">
      <c r="V31455" s="80"/>
    </row>
    <row r="31456" spans="22:22" ht="9" hidden="1" customHeight="1" x14ac:dyDescent="0.25">
      <c r="V31456" s="80"/>
    </row>
    <row r="31457" spans="22:22" ht="9" hidden="1" customHeight="1" x14ac:dyDescent="0.25">
      <c r="V31457" s="80"/>
    </row>
    <row r="31458" spans="22:22" ht="9" hidden="1" customHeight="1" x14ac:dyDescent="0.25">
      <c r="V31458" s="80"/>
    </row>
    <row r="31459" spans="22:22" ht="9" hidden="1" customHeight="1" x14ac:dyDescent="0.25">
      <c r="V31459" s="80"/>
    </row>
    <row r="31460" spans="22:22" ht="9" hidden="1" customHeight="1" x14ac:dyDescent="0.25">
      <c r="V31460" s="80"/>
    </row>
    <row r="31461" spans="22:22" ht="9" hidden="1" customHeight="1" x14ac:dyDescent="0.25">
      <c r="V31461" s="80"/>
    </row>
    <row r="31462" spans="22:22" ht="9" hidden="1" customHeight="1" x14ac:dyDescent="0.25">
      <c r="V31462" s="80"/>
    </row>
    <row r="31463" spans="22:22" ht="9" hidden="1" customHeight="1" x14ac:dyDescent="0.25">
      <c r="V31463" s="80"/>
    </row>
    <row r="31464" spans="22:22" ht="9" hidden="1" customHeight="1" x14ac:dyDescent="0.25">
      <c r="V31464" s="80"/>
    </row>
    <row r="31465" spans="22:22" ht="9" hidden="1" customHeight="1" x14ac:dyDescent="0.25">
      <c r="V31465" s="80"/>
    </row>
    <row r="31466" spans="22:22" ht="9" hidden="1" customHeight="1" x14ac:dyDescent="0.25">
      <c r="V31466" s="80"/>
    </row>
    <row r="31467" spans="22:22" ht="9" hidden="1" customHeight="1" x14ac:dyDescent="0.25">
      <c r="V31467" s="80"/>
    </row>
    <row r="31468" spans="22:22" ht="9" hidden="1" customHeight="1" x14ac:dyDescent="0.25">
      <c r="V31468" s="80"/>
    </row>
    <row r="31469" spans="22:22" ht="9" hidden="1" customHeight="1" x14ac:dyDescent="0.25">
      <c r="V31469" s="80"/>
    </row>
    <row r="31470" spans="22:22" ht="9" hidden="1" customHeight="1" x14ac:dyDescent="0.25">
      <c r="V31470" s="80"/>
    </row>
    <row r="31471" spans="22:22" ht="9" hidden="1" customHeight="1" x14ac:dyDescent="0.25">
      <c r="V31471" s="80"/>
    </row>
    <row r="31472" spans="22:22" ht="9" hidden="1" customHeight="1" x14ac:dyDescent="0.25">
      <c r="V31472" s="80"/>
    </row>
    <row r="31473" spans="22:22" ht="9" hidden="1" customHeight="1" x14ac:dyDescent="0.25">
      <c r="V31473" s="80"/>
    </row>
    <row r="31474" spans="22:22" ht="9" hidden="1" customHeight="1" x14ac:dyDescent="0.25">
      <c r="V31474" s="80"/>
    </row>
    <row r="31475" spans="22:22" ht="9" hidden="1" customHeight="1" x14ac:dyDescent="0.25">
      <c r="V31475" s="80"/>
    </row>
    <row r="31476" spans="22:22" ht="9" hidden="1" customHeight="1" x14ac:dyDescent="0.25">
      <c r="V31476" s="80"/>
    </row>
    <row r="31477" spans="22:22" ht="9" hidden="1" customHeight="1" x14ac:dyDescent="0.25">
      <c r="V31477" s="80"/>
    </row>
    <row r="31478" spans="22:22" ht="9" hidden="1" customHeight="1" x14ac:dyDescent="0.25">
      <c r="V31478" s="80"/>
    </row>
    <row r="31479" spans="22:22" ht="9" hidden="1" customHeight="1" x14ac:dyDescent="0.25">
      <c r="V31479" s="80"/>
    </row>
    <row r="31480" spans="22:22" ht="9" hidden="1" customHeight="1" x14ac:dyDescent="0.25">
      <c r="V31480" s="80"/>
    </row>
    <row r="31481" spans="22:22" ht="9" hidden="1" customHeight="1" x14ac:dyDescent="0.25">
      <c r="V31481" s="80"/>
    </row>
    <row r="31482" spans="22:22" ht="9" hidden="1" customHeight="1" x14ac:dyDescent="0.25">
      <c r="V31482" s="80"/>
    </row>
    <row r="31483" spans="22:22" ht="9" hidden="1" customHeight="1" x14ac:dyDescent="0.25">
      <c r="V31483" s="80"/>
    </row>
    <row r="31484" spans="22:22" ht="9" hidden="1" customHeight="1" x14ac:dyDescent="0.25">
      <c r="V31484" s="80"/>
    </row>
    <row r="31485" spans="22:22" ht="9" hidden="1" customHeight="1" x14ac:dyDescent="0.25">
      <c r="V31485" s="80"/>
    </row>
    <row r="31486" spans="22:22" ht="9" hidden="1" customHeight="1" x14ac:dyDescent="0.25">
      <c r="V31486" s="80"/>
    </row>
    <row r="31487" spans="22:22" ht="9" hidden="1" customHeight="1" x14ac:dyDescent="0.25">
      <c r="V31487" s="80"/>
    </row>
    <row r="31488" spans="22:22" ht="9" hidden="1" customHeight="1" x14ac:dyDescent="0.25">
      <c r="V31488" s="80"/>
    </row>
    <row r="31489" spans="22:22" ht="9" hidden="1" customHeight="1" x14ac:dyDescent="0.25">
      <c r="V31489" s="80"/>
    </row>
    <row r="31490" spans="22:22" ht="9" hidden="1" customHeight="1" x14ac:dyDescent="0.25">
      <c r="V31490" s="80"/>
    </row>
    <row r="31491" spans="22:22" ht="9" hidden="1" customHeight="1" x14ac:dyDescent="0.25">
      <c r="V31491" s="80"/>
    </row>
    <row r="31492" spans="22:22" ht="9" hidden="1" customHeight="1" x14ac:dyDescent="0.25">
      <c r="V31492" s="80"/>
    </row>
    <row r="31493" spans="22:22" ht="9" hidden="1" customHeight="1" x14ac:dyDescent="0.25">
      <c r="V31493" s="80"/>
    </row>
    <row r="31494" spans="22:22" ht="9" hidden="1" customHeight="1" x14ac:dyDescent="0.25">
      <c r="V31494" s="80"/>
    </row>
    <row r="31495" spans="22:22" ht="9" hidden="1" customHeight="1" x14ac:dyDescent="0.25">
      <c r="V31495" s="80"/>
    </row>
    <row r="31496" spans="22:22" ht="9" hidden="1" customHeight="1" x14ac:dyDescent="0.25">
      <c r="V31496" s="80"/>
    </row>
    <row r="31497" spans="22:22" ht="9" hidden="1" customHeight="1" x14ac:dyDescent="0.25">
      <c r="V31497" s="80"/>
    </row>
    <row r="31498" spans="22:22" ht="9" hidden="1" customHeight="1" x14ac:dyDescent="0.25">
      <c r="V31498" s="80"/>
    </row>
    <row r="31499" spans="22:22" ht="9" hidden="1" customHeight="1" x14ac:dyDescent="0.25">
      <c r="V31499" s="80"/>
    </row>
    <row r="31500" spans="22:22" ht="9" hidden="1" customHeight="1" x14ac:dyDescent="0.25">
      <c r="V31500" s="80"/>
    </row>
    <row r="31501" spans="22:22" ht="9" hidden="1" customHeight="1" x14ac:dyDescent="0.25">
      <c r="V31501" s="80"/>
    </row>
    <row r="31502" spans="22:22" ht="9" hidden="1" customHeight="1" x14ac:dyDescent="0.25">
      <c r="V31502" s="80"/>
    </row>
    <row r="31503" spans="22:22" ht="9" hidden="1" customHeight="1" x14ac:dyDescent="0.25">
      <c r="V31503" s="80"/>
    </row>
    <row r="31504" spans="22:22" ht="9" hidden="1" customHeight="1" x14ac:dyDescent="0.25">
      <c r="V31504" s="80"/>
    </row>
    <row r="31505" spans="22:22" ht="9" hidden="1" customHeight="1" x14ac:dyDescent="0.25">
      <c r="V31505" s="80"/>
    </row>
    <row r="31506" spans="22:22" ht="9" hidden="1" customHeight="1" x14ac:dyDescent="0.25">
      <c r="V31506" s="80"/>
    </row>
    <row r="31507" spans="22:22" ht="9" hidden="1" customHeight="1" x14ac:dyDescent="0.25">
      <c r="V31507" s="80"/>
    </row>
    <row r="31508" spans="22:22" ht="9" hidden="1" customHeight="1" x14ac:dyDescent="0.25">
      <c r="V31508" s="80"/>
    </row>
    <row r="31509" spans="22:22" ht="9" hidden="1" customHeight="1" x14ac:dyDescent="0.25">
      <c r="V31509" s="80"/>
    </row>
    <row r="31510" spans="22:22" ht="9" hidden="1" customHeight="1" x14ac:dyDescent="0.25">
      <c r="V31510" s="80"/>
    </row>
    <row r="31511" spans="22:22" ht="9" hidden="1" customHeight="1" x14ac:dyDescent="0.25">
      <c r="V31511" s="80"/>
    </row>
    <row r="31512" spans="22:22" ht="9" hidden="1" customHeight="1" x14ac:dyDescent="0.25">
      <c r="V31512" s="80"/>
    </row>
    <row r="31513" spans="22:22" ht="9" hidden="1" customHeight="1" x14ac:dyDescent="0.25">
      <c r="V31513" s="80"/>
    </row>
    <row r="31514" spans="22:22" ht="9" hidden="1" customHeight="1" x14ac:dyDescent="0.25">
      <c r="V31514" s="80"/>
    </row>
    <row r="31515" spans="22:22" ht="9" hidden="1" customHeight="1" x14ac:dyDescent="0.25">
      <c r="V31515" s="80"/>
    </row>
    <row r="31516" spans="22:22" ht="9" hidden="1" customHeight="1" x14ac:dyDescent="0.25">
      <c r="V31516" s="80"/>
    </row>
    <row r="31517" spans="22:22" ht="9" hidden="1" customHeight="1" x14ac:dyDescent="0.25">
      <c r="V31517" s="80"/>
    </row>
    <row r="31518" spans="22:22" ht="9" hidden="1" customHeight="1" x14ac:dyDescent="0.25">
      <c r="V31518" s="80"/>
    </row>
    <row r="31519" spans="22:22" ht="9" hidden="1" customHeight="1" x14ac:dyDescent="0.25">
      <c r="V31519" s="80"/>
    </row>
    <row r="31520" spans="22:22" ht="9" hidden="1" customHeight="1" x14ac:dyDescent="0.25">
      <c r="V31520" s="80"/>
    </row>
    <row r="31521" spans="22:22" ht="9" hidden="1" customHeight="1" x14ac:dyDescent="0.25">
      <c r="V31521" s="80"/>
    </row>
    <row r="31522" spans="22:22" ht="9" hidden="1" customHeight="1" x14ac:dyDescent="0.25">
      <c r="V31522" s="80"/>
    </row>
    <row r="31523" spans="22:22" ht="9" hidden="1" customHeight="1" x14ac:dyDescent="0.25">
      <c r="V31523" s="80"/>
    </row>
    <row r="31524" spans="22:22" ht="9" hidden="1" customHeight="1" x14ac:dyDescent="0.25">
      <c r="V31524" s="80"/>
    </row>
    <row r="31525" spans="22:22" ht="9" hidden="1" customHeight="1" x14ac:dyDescent="0.25">
      <c r="V31525" s="80"/>
    </row>
    <row r="31526" spans="22:22" ht="9" hidden="1" customHeight="1" x14ac:dyDescent="0.25">
      <c r="V31526" s="80"/>
    </row>
    <row r="31527" spans="22:22" ht="9" hidden="1" customHeight="1" x14ac:dyDescent="0.25">
      <c r="V31527" s="80"/>
    </row>
    <row r="31528" spans="22:22" ht="9" hidden="1" customHeight="1" x14ac:dyDescent="0.25">
      <c r="V31528" s="80"/>
    </row>
    <row r="31529" spans="22:22" ht="9" hidden="1" customHeight="1" x14ac:dyDescent="0.25">
      <c r="V31529" s="80"/>
    </row>
    <row r="31530" spans="22:22" ht="9" hidden="1" customHeight="1" x14ac:dyDescent="0.25">
      <c r="V31530" s="80"/>
    </row>
    <row r="31531" spans="22:22" ht="9" hidden="1" customHeight="1" x14ac:dyDescent="0.25">
      <c r="V31531" s="80"/>
    </row>
    <row r="31532" spans="22:22" ht="9" hidden="1" customHeight="1" x14ac:dyDescent="0.25">
      <c r="V31532" s="80"/>
    </row>
    <row r="31533" spans="22:22" ht="9" hidden="1" customHeight="1" x14ac:dyDescent="0.25">
      <c r="V31533" s="80"/>
    </row>
    <row r="31534" spans="22:22" ht="9" hidden="1" customHeight="1" x14ac:dyDescent="0.25">
      <c r="V31534" s="80"/>
    </row>
    <row r="31535" spans="22:22" ht="9" hidden="1" customHeight="1" x14ac:dyDescent="0.25">
      <c r="V31535" s="80"/>
    </row>
    <row r="31536" spans="22:22" ht="9" hidden="1" customHeight="1" x14ac:dyDescent="0.25">
      <c r="V31536" s="80"/>
    </row>
    <row r="31537" spans="22:22" ht="9" hidden="1" customHeight="1" x14ac:dyDescent="0.25">
      <c r="V31537" s="80"/>
    </row>
    <row r="31538" spans="22:22" ht="9" hidden="1" customHeight="1" x14ac:dyDescent="0.25">
      <c r="V31538" s="80"/>
    </row>
    <row r="31539" spans="22:22" ht="9" hidden="1" customHeight="1" x14ac:dyDescent="0.25">
      <c r="V31539" s="80"/>
    </row>
    <row r="31540" spans="22:22" ht="9" hidden="1" customHeight="1" x14ac:dyDescent="0.25">
      <c r="V31540" s="80"/>
    </row>
    <row r="31541" spans="22:22" ht="9" hidden="1" customHeight="1" x14ac:dyDescent="0.25">
      <c r="V31541" s="80"/>
    </row>
    <row r="31542" spans="22:22" ht="9" hidden="1" customHeight="1" x14ac:dyDescent="0.25">
      <c r="V31542" s="80"/>
    </row>
    <row r="31543" spans="22:22" ht="9" hidden="1" customHeight="1" x14ac:dyDescent="0.25">
      <c r="V31543" s="80"/>
    </row>
    <row r="31544" spans="22:22" ht="9" hidden="1" customHeight="1" x14ac:dyDescent="0.25">
      <c r="V31544" s="80"/>
    </row>
    <row r="31545" spans="22:22" ht="9" hidden="1" customHeight="1" x14ac:dyDescent="0.25">
      <c r="V31545" s="80"/>
    </row>
    <row r="31546" spans="22:22" ht="9" hidden="1" customHeight="1" x14ac:dyDescent="0.25">
      <c r="V31546" s="80"/>
    </row>
    <row r="31547" spans="22:22" ht="9" hidden="1" customHeight="1" x14ac:dyDescent="0.25">
      <c r="V31547" s="80"/>
    </row>
    <row r="31548" spans="22:22" ht="9" hidden="1" customHeight="1" x14ac:dyDescent="0.25">
      <c r="V31548" s="80"/>
    </row>
    <row r="31549" spans="22:22" ht="9" hidden="1" customHeight="1" x14ac:dyDescent="0.25">
      <c r="V31549" s="80"/>
    </row>
    <row r="31550" spans="22:22" ht="9" hidden="1" customHeight="1" x14ac:dyDescent="0.25">
      <c r="V31550" s="80"/>
    </row>
    <row r="31551" spans="22:22" ht="9" hidden="1" customHeight="1" x14ac:dyDescent="0.25">
      <c r="V31551" s="80"/>
    </row>
    <row r="31552" spans="22:22" ht="9" hidden="1" customHeight="1" x14ac:dyDescent="0.25">
      <c r="V31552" s="80"/>
    </row>
    <row r="31553" spans="22:22" ht="9" hidden="1" customHeight="1" x14ac:dyDescent="0.25">
      <c r="V31553" s="80"/>
    </row>
    <row r="31554" spans="22:22" ht="9" hidden="1" customHeight="1" x14ac:dyDescent="0.25">
      <c r="V31554" s="80"/>
    </row>
    <row r="31555" spans="22:22" ht="9" hidden="1" customHeight="1" x14ac:dyDescent="0.25">
      <c r="V31555" s="80"/>
    </row>
    <row r="31556" spans="22:22" ht="9" hidden="1" customHeight="1" x14ac:dyDescent="0.25">
      <c r="V31556" s="80"/>
    </row>
    <row r="31557" spans="22:22" ht="9" hidden="1" customHeight="1" x14ac:dyDescent="0.25">
      <c r="V31557" s="80"/>
    </row>
    <row r="31558" spans="22:22" ht="9" hidden="1" customHeight="1" x14ac:dyDescent="0.25">
      <c r="V31558" s="80"/>
    </row>
    <row r="31559" spans="22:22" ht="9" hidden="1" customHeight="1" x14ac:dyDescent="0.25">
      <c r="V31559" s="80"/>
    </row>
    <row r="31560" spans="22:22" ht="9" hidden="1" customHeight="1" x14ac:dyDescent="0.25">
      <c r="V31560" s="80"/>
    </row>
    <row r="31561" spans="22:22" ht="9" hidden="1" customHeight="1" x14ac:dyDescent="0.25">
      <c r="V31561" s="80"/>
    </row>
    <row r="31562" spans="22:22" ht="9" hidden="1" customHeight="1" x14ac:dyDescent="0.25">
      <c r="V31562" s="80"/>
    </row>
    <row r="31563" spans="22:22" ht="9" hidden="1" customHeight="1" x14ac:dyDescent="0.25">
      <c r="V31563" s="80"/>
    </row>
    <row r="31564" spans="22:22" ht="9" hidden="1" customHeight="1" x14ac:dyDescent="0.25">
      <c r="V31564" s="80"/>
    </row>
    <row r="31565" spans="22:22" ht="9" hidden="1" customHeight="1" x14ac:dyDescent="0.25">
      <c r="V31565" s="80"/>
    </row>
    <row r="31566" spans="22:22" ht="9" hidden="1" customHeight="1" x14ac:dyDescent="0.25">
      <c r="V31566" s="80"/>
    </row>
    <row r="31567" spans="22:22" ht="9" hidden="1" customHeight="1" x14ac:dyDescent="0.25">
      <c r="V31567" s="80"/>
    </row>
    <row r="31568" spans="22:22" ht="9" hidden="1" customHeight="1" x14ac:dyDescent="0.25">
      <c r="V31568" s="80"/>
    </row>
    <row r="31569" spans="22:22" ht="9" hidden="1" customHeight="1" x14ac:dyDescent="0.25">
      <c r="V31569" s="80"/>
    </row>
    <row r="31570" spans="22:22" ht="9" hidden="1" customHeight="1" x14ac:dyDescent="0.25">
      <c r="V31570" s="80"/>
    </row>
    <row r="31571" spans="22:22" ht="9" hidden="1" customHeight="1" x14ac:dyDescent="0.25">
      <c r="V31571" s="80"/>
    </row>
    <row r="31572" spans="22:22" ht="9" hidden="1" customHeight="1" x14ac:dyDescent="0.25">
      <c r="V31572" s="80"/>
    </row>
    <row r="31573" spans="22:22" ht="9" hidden="1" customHeight="1" x14ac:dyDescent="0.25">
      <c r="V31573" s="80"/>
    </row>
    <row r="31574" spans="22:22" ht="9" hidden="1" customHeight="1" x14ac:dyDescent="0.25">
      <c r="V31574" s="80"/>
    </row>
    <row r="31575" spans="22:22" ht="9" hidden="1" customHeight="1" x14ac:dyDescent="0.25">
      <c r="V31575" s="80"/>
    </row>
    <row r="31576" spans="22:22" ht="9" hidden="1" customHeight="1" x14ac:dyDescent="0.25">
      <c r="V31576" s="80"/>
    </row>
    <row r="31577" spans="22:22" ht="9" hidden="1" customHeight="1" x14ac:dyDescent="0.25">
      <c r="V31577" s="80"/>
    </row>
    <row r="31578" spans="22:22" ht="9" hidden="1" customHeight="1" x14ac:dyDescent="0.25">
      <c r="V31578" s="80"/>
    </row>
    <row r="31579" spans="22:22" ht="9" hidden="1" customHeight="1" x14ac:dyDescent="0.25">
      <c r="V31579" s="80"/>
    </row>
    <row r="31580" spans="22:22" ht="9" hidden="1" customHeight="1" x14ac:dyDescent="0.25">
      <c r="V31580" s="80"/>
    </row>
    <row r="31581" spans="22:22" ht="9" hidden="1" customHeight="1" x14ac:dyDescent="0.25">
      <c r="V31581" s="80"/>
    </row>
    <row r="31582" spans="22:22" ht="9" hidden="1" customHeight="1" x14ac:dyDescent="0.25">
      <c r="V31582" s="80"/>
    </row>
    <row r="31583" spans="22:22" ht="9" hidden="1" customHeight="1" x14ac:dyDescent="0.25">
      <c r="V31583" s="80"/>
    </row>
    <row r="31584" spans="22:22" ht="9" hidden="1" customHeight="1" x14ac:dyDescent="0.25">
      <c r="V31584" s="80"/>
    </row>
    <row r="31585" spans="22:22" ht="9" hidden="1" customHeight="1" x14ac:dyDescent="0.25">
      <c r="V31585" s="80"/>
    </row>
    <row r="31586" spans="22:22" ht="9" hidden="1" customHeight="1" x14ac:dyDescent="0.25">
      <c r="V31586" s="80"/>
    </row>
    <row r="31587" spans="22:22" ht="9" hidden="1" customHeight="1" x14ac:dyDescent="0.25">
      <c r="V31587" s="80"/>
    </row>
    <row r="31588" spans="22:22" ht="9" hidden="1" customHeight="1" x14ac:dyDescent="0.25">
      <c r="V31588" s="80"/>
    </row>
    <row r="31589" spans="22:22" ht="9" hidden="1" customHeight="1" x14ac:dyDescent="0.25">
      <c r="V31589" s="80"/>
    </row>
    <row r="31590" spans="22:22" ht="9" hidden="1" customHeight="1" x14ac:dyDescent="0.25">
      <c r="V31590" s="80"/>
    </row>
    <row r="31591" spans="22:22" ht="9" hidden="1" customHeight="1" x14ac:dyDescent="0.25">
      <c r="V31591" s="80"/>
    </row>
    <row r="31592" spans="22:22" ht="9" hidden="1" customHeight="1" x14ac:dyDescent="0.25">
      <c r="V31592" s="80"/>
    </row>
    <row r="31593" spans="22:22" ht="9" hidden="1" customHeight="1" x14ac:dyDescent="0.25">
      <c r="V31593" s="80"/>
    </row>
    <row r="31594" spans="22:22" ht="9" hidden="1" customHeight="1" x14ac:dyDescent="0.25">
      <c r="V31594" s="80"/>
    </row>
    <row r="31595" spans="22:22" ht="9" hidden="1" customHeight="1" x14ac:dyDescent="0.25">
      <c r="V31595" s="80"/>
    </row>
    <row r="31596" spans="22:22" ht="9" hidden="1" customHeight="1" x14ac:dyDescent="0.25">
      <c r="V31596" s="80"/>
    </row>
    <row r="31597" spans="22:22" ht="9" hidden="1" customHeight="1" x14ac:dyDescent="0.25">
      <c r="V31597" s="80"/>
    </row>
    <row r="31598" spans="22:22" ht="9" hidden="1" customHeight="1" x14ac:dyDescent="0.25">
      <c r="V31598" s="80"/>
    </row>
    <row r="31599" spans="22:22" ht="9" hidden="1" customHeight="1" x14ac:dyDescent="0.25">
      <c r="V31599" s="80"/>
    </row>
    <row r="31600" spans="22:22" ht="9" hidden="1" customHeight="1" x14ac:dyDescent="0.25">
      <c r="V31600" s="80"/>
    </row>
    <row r="31601" spans="22:22" ht="9" hidden="1" customHeight="1" x14ac:dyDescent="0.25">
      <c r="V31601" s="80"/>
    </row>
    <row r="31602" spans="22:22" ht="9" hidden="1" customHeight="1" x14ac:dyDescent="0.25">
      <c r="V31602" s="80"/>
    </row>
    <row r="31603" spans="22:22" ht="9" hidden="1" customHeight="1" x14ac:dyDescent="0.25">
      <c r="V31603" s="80"/>
    </row>
    <row r="31604" spans="22:22" ht="9" hidden="1" customHeight="1" x14ac:dyDescent="0.25">
      <c r="V31604" s="80"/>
    </row>
    <row r="31605" spans="22:22" ht="9" hidden="1" customHeight="1" x14ac:dyDescent="0.25">
      <c r="V31605" s="80"/>
    </row>
    <row r="31606" spans="22:22" ht="9" hidden="1" customHeight="1" x14ac:dyDescent="0.25">
      <c r="V31606" s="80"/>
    </row>
    <row r="31607" spans="22:22" ht="9" hidden="1" customHeight="1" x14ac:dyDescent="0.25">
      <c r="V31607" s="80"/>
    </row>
    <row r="31608" spans="22:22" ht="9" hidden="1" customHeight="1" x14ac:dyDescent="0.25">
      <c r="V31608" s="80"/>
    </row>
    <row r="31609" spans="22:22" ht="9" hidden="1" customHeight="1" x14ac:dyDescent="0.25">
      <c r="V31609" s="80"/>
    </row>
    <row r="31610" spans="22:22" ht="9" hidden="1" customHeight="1" x14ac:dyDescent="0.25">
      <c r="V31610" s="80"/>
    </row>
    <row r="31611" spans="22:22" ht="9" hidden="1" customHeight="1" x14ac:dyDescent="0.25">
      <c r="V31611" s="80"/>
    </row>
    <row r="31612" spans="22:22" ht="9" hidden="1" customHeight="1" x14ac:dyDescent="0.25">
      <c r="V31612" s="80"/>
    </row>
    <row r="31613" spans="22:22" ht="9" hidden="1" customHeight="1" x14ac:dyDescent="0.25">
      <c r="V31613" s="80"/>
    </row>
    <row r="31614" spans="22:22" ht="9" hidden="1" customHeight="1" x14ac:dyDescent="0.25">
      <c r="V31614" s="80"/>
    </row>
    <row r="31615" spans="22:22" ht="9" hidden="1" customHeight="1" x14ac:dyDescent="0.25">
      <c r="V31615" s="80"/>
    </row>
    <row r="31616" spans="22:22" ht="9" hidden="1" customHeight="1" x14ac:dyDescent="0.25">
      <c r="V31616" s="80"/>
    </row>
    <row r="31617" spans="22:22" ht="9" hidden="1" customHeight="1" x14ac:dyDescent="0.25">
      <c r="V31617" s="80"/>
    </row>
    <row r="31618" spans="22:22" ht="9" hidden="1" customHeight="1" x14ac:dyDescent="0.25">
      <c r="V31618" s="80"/>
    </row>
    <row r="31619" spans="22:22" ht="9" hidden="1" customHeight="1" x14ac:dyDescent="0.25">
      <c r="V31619" s="80"/>
    </row>
    <row r="31620" spans="22:22" ht="9" hidden="1" customHeight="1" x14ac:dyDescent="0.25">
      <c r="V31620" s="80"/>
    </row>
    <row r="31621" spans="22:22" ht="9" hidden="1" customHeight="1" x14ac:dyDescent="0.25">
      <c r="V31621" s="80"/>
    </row>
    <row r="31622" spans="22:22" ht="9" hidden="1" customHeight="1" x14ac:dyDescent="0.25">
      <c r="V31622" s="80"/>
    </row>
    <row r="31623" spans="22:22" ht="9" hidden="1" customHeight="1" x14ac:dyDescent="0.25">
      <c r="V31623" s="80"/>
    </row>
    <row r="31624" spans="22:22" ht="9" hidden="1" customHeight="1" x14ac:dyDescent="0.25">
      <c r="V31624" s="80"/>
    </row>
    <row r="31625" spans="22:22" ht="9" hidden="1" customHeight="1" x14ac:dyDescent="0.25">
      <c r="V31625" s="80"/>
    </row>
    <row r="31626" spans="22:22" ht="9" hidden="1" customHeight="1" x14ac:dyDescent="0.25">
      <c r="V31626" s="80"/>
    </row>
    <row r="31627" spans="22:22" ht="9" hidden="1" customHeight="1" x14ac:dyDescent="0.25">
      <c r="V31627" s="80"/>
    </row>
    <row r="31628" spans="22:22" ht="9" hidden="1" customHeight="1" x14ac:dyDescent="0.25">
      <c r="V31628" s="80"/>
    </row>
    <row r="31629" spans="22:22" ht="9" hidden="1" customHeight="1" x14ac:dyDescent="0.25">
      <c r="V31629" s="80"/>
    </row>
    <row r="31630" spans="22:22" ht="9" hidden="1" customHeight="1" x14ac:dyDescent="0.25">
      <c r="V31630" s="80"/>
    </row>
    <row r="31631" spans="22:22" ht="9" hidden="1" customHeight="1" x14ac:dyDescent="0.25">
      <c r="V31631" s="80"/>
    </row>
    <row r="31632" spans="22:22" ht="9" hidden="1" customHeight="1" x14ac:dyDescent="0.25">
      <c r="V31632" s="80"/>
    </row>
    <row r="31633" spans="22:22" ht="9" hidden="1" customHeight="1" x14ac:dyDescent="0.25">
      <c r="V31633" s="80"/>
    </row>
    <row r="31634" spans="22:22" ht="9" hidden="1" customHeight="1" x14ac:dyDescent="0.25">
      <c r="V31634" s="80"/>
    </row>
    <row r="31635" spans="22:22" ht="9" hidden="1" customHeight="1" x14ac:dyDescent="0.25">
      <c r="V31635" s="80"/>
    </row>
    <row r="31636" spans="22:22" ht="9" hidden="1" customHeight="1" x14ac:dyDescent="0.25">
      <c r="V31636" s="80"/>
    </row>
    <row r="31637" spans="22:22" ht="9" hidden="1" customHeight="1" x14ac:dyDescent="0.25">
      <c r="V31637" s="80"/>
    </row>
    <row r="31638" spans="22:22" ht="9" hidden="1" customHeight="1" x14ac:dyDescent="0.25">
      <c r="V31638" s="80"/>
    </row>
    <row r="31639" spans="22:22" ht="9" hidden="1" customHeight="1" x14ac:dyDescent="0.25">
      <c r="V31639" s="80"/>
    </row>
    <row r="31640" spans="22:22" ht="9" hidden="1" customHeight="1" x14ac:dyDescent="0.25">
      <c r="V31640" s="80"/>
    </row>
    <row r="31641" spans="22:22" ht="9" hidden="1" customHeight="1" x14ac:dyDescent="0.25">
      <c r="V31641" s="80"/>
    </row>
    <row r="31642" spans="22:22" ht="9" hidden="1" customHeight="1" x14ac:dyDescent="0.25">
      <c r="V31642" s="80"/>
    </row>
    <row r="31643" spans="22:22" ht="9" hidden="1" customHeight="1" x14ac:dyDescent="0.25">
      <c r="V31643" s="80"/>
    </row>
    <row r="31644" spans="22:22" ht="9" hidden="1" customHeight="1" x14ac:dyDescent="0.25">
      <c r="V31644" s="80"/>
    </row>
    <row r="31645" spans="22:22" ht="9" hidden="1" customHeight="1" x14ac:dyDescent="0.25">
      <c r="V31645" s="80"/>
    </row>
    <row r="31646" spans="22:22" ht="9" hidden="1" customHeight="1" x14ac:dyDescent="0.25">
      <c r="V31646" s="80"/>
    </row>
    <row r="31647" spans="22:22" ht="9" hidden="1" customHeight="1" x14ac:dyDescent="0.25">
      <c r="V31647" s="80"/>
    </row>
    <row r="31648" spans="22:22" ht="9" hidden="1" customHeight="1" x14ac:dyDescent="0.25">
      <c r="V31648" s="80"/>
    </row>
    <row r="31649" spans="22:22" ht="9" hidden="1" customHeight="1" x14ac:dyDescent="0.25">
      <c r="V31649" s="80"/>
    </row>
    <row r="31650" spans="22:22" ht="9" hidden="1" customHeight="1" x14ac:dyDescent="0.25">
      <c r="V31650" s="80"/>
    </row>
    <row r="31651" spans="22:22" ht="9" hidden="1" customHeight="1" x14ac:dyDescent="0.25">
      <c r="V31651" s="80"/>
    </row>
    <row r="31652" spans="22:22" ht="9" hidden="1" customHeight="1" x14ac:dyDescent="0.25">
      <c r="V31652" s="80"/>
    </row>
    <row r="31653" spans="22:22" ht="9" hidden="1" customHeight="1" x14ac:dyDescent="0.25">
      <c r="V31653" s="80"/>
    </row>
    <row r="31654" spans="22:22" ht="9" hidden="1" customHeight="1" x14ac:dyDescent="0.25">
      <c r="V31654" s="80"/>
    </row>
    <row r="31655" spans="22:22" ht="9" hidden="1" customHeight="1" x14ac:dyDescent="0.25">
      <c r="V31655" s="80"/>
    </row>
    <row r="31656" spans="22:22" ht="9" hidden="1" customHeight="1" x14ac:dyDescent="0.25">
      <c r="V31656" s="80"/>
    </row>
    <row r="31657" spans="22:22" ht="9" hidden="1" customHeight="1" x14ac:dyDescent="0.25">
      <c r="V31657" s="80"/>
    </row>
    <row r="31658" spans="22:22" ht="9" hidden="1" customHeight="1" x14ac:dyDescent="0.25">
      <c r="V31658" s="80"/>
    </row>
    <row r="31659" spans="22:22" ht="9" hidden="1" customHeight="1" x14ac:dyDescent="0.25">
      <c r="V31659" s="80"/>
    </row>
    <row r="31660" spans="22:22" ht="9" hidden="1" customHeight="1" x14ac:dyDescent="0.25">
      <c r="V31660" s="80"/>
    </row>
    <row r="31661" spans="22:22" ht="9" hidden="1" customHeight="1" x14ac:dyDescent="0.25">
      <c r="V31661" s="80"/>
    </row>
    <row r="31662" spans="22:22" ht="9" hidden="1" customHeight="1" x14ac:dyDescent="0.25">
      <c r="V31662" s="80"/>
    </row>
    <row r="31663" spans="22:22" ht="9" hidden="1" customHeight="1" x14ac:dyDescent="0.25">
      <c r="V31663" s="80"/>
    </row>
    <row r="31664" spans="22:22" ht="9" hidden="1" customHeight="1" x14ac:dyDescent="0.25">
      <c r="V31664" s="80"/>
    </row>
    <row r="31665" spans="22:22" ht="9" hidden="1" customHeight="1" x14ac:dyDescent="0.25">
      <c r="V31665" s="80"/>
    </row>
    <row r="31666" spans="22:22" ht="9" hidden="1" customHeight="1" x14ac:dyDescent="0.25">
      <c r="V31666" s="80"/>
    </row>
    <row r="31667" spans="22:22" ht="9" hidden="1" customHeight="1" x14ac:dyDescent="0.25">
      <c r="V31667" s="80"/>
    </row>
    <row r="31668" spans="22:22" ht="9" hidden="1" customHeight="1" x14ac:dyDescent="0.25">
      <c r="V31668" s="80"/>
    </row>
    <row r="31669" spans="22:22" ht="9" hidden="1" customHeight="1" x14ac:dyDescent="0.25">
      <c r="V31669" s="80"/>
    </row>
    <row r="31670" spans="22:22" ht="9" hidden="1" customHeight="1" x14ac:dyDescent="0.25">
      <c r="V31670" s="80"/>
    </row>
    <row r="31671" spans="22:22" ht="9" hidden="1" customHeight="1" x14ac:dyDescent="0.25">
      <c r="V31671" s="80"/>
    </row>
    <row r="31672" spans="22:22" ht="9" hidden="1" customHeight="1" x14ac:dyDescent="0.25">
      <c r="V31672" s="80"/>
    </row>
    <row r="31673" spans="22:22" ht="9" hidden="1" customHeight="1" x14ac:dyDescent="0.25">
      <c r="V31673" s="80"/>
    </row>
    <row r="31674" spans="22:22" ht="9" hidden="1" customHeight="1" x14ac:dyDescent="0.25">
      <c r="V31674" s="80"/>
    </row>
    <row r="31675" spans="22:22" ht="9" hidden="1" customHeight="1" x14ac:dyDescent="0.25">
      <c r="V31675" s="80"/>
    </row>
    <row r="31676" spans="22:22" ht="9" hidden="1" customHeight="1" x14ac:dyDescent="0.25">
      <c r="V31676" s="80"/>
    </row>
    <row r="31677" spans="22:22" ht="9" hidden="1" customHeight="1" x14ac:dyDescent="0.25">
      <c r="V31677" s="80"/>
    </row>
    <row r="31678" spans="22:22" ht="9" hidden="1" customHeight="1" x14ac:dyDescent="0.25">
      <c r="V31678" s="80"/>
    </row>
    <row r="31679" spans="22:22" ht="9" hidden="1" customHeight="1" x14ac:dyDescent="0.25">
      <c r="V31679" s="80"/>
    </row>
    <row r="31680" spans="22:22" ht="9" hidden="1" customHeight="1" x14ac:dyDescent="0.25">
      <c r="V31680" s="80"/>
    </row>
    <row r="31681" spans="22:22" ht="9" hidden="1" customHeight="1" x14ac:dyDescent="0.25">
      <c r="V31681" s="80"/>
    </row>
    <row r="31682" spans="22:22" ht="9" hidden="1" customHeight="1" x14ac:dyDescent="0.25">
      <c r="V31682" s="80"/>
    </row>
    <row r="31683" spans="22:22" ht="9" hidden="1" customHeight="1" x14ac:dyDescent="0.25">
      <c r="V31683" s="80"/>
    </row>
    <row r="31684" spans="22:22" ht="9" hidden="1" customHeight="1" x14ac:dyDescent="0.25">
      <c r="V31684" s="80"/>
    </row>
    <row r="31685" spans="22:22" ht="9" hidden="1" customHeight="1" x14ac:dyDescent="0.25">
      <c r="V31685" s="80"/>
    </row>
    <row r="31686" spans="22:22" ht="9" hidden="1" customHeight="1" x14ac:dyDescent="0.25">
      <c r="V31686" s="80"/>
    </row>
    <row r="31687" spans="22:22" ht="9" hidden="1" customHeight="1" x14ac:dyDescent="0.25">
      <c r="V31687" s="80"/>
    </row>
    <row r="31688" spans="22:22" ht="9" hidden="1" customHeight="1" x14ac:dyDescent="0.25">
      <c r="V31688" s="80"/>
    </row>
    <row r="31689" spans="22:22" ht="9" hidden="1" customHeight="1" x14ac:dyDescent="0.25">
      <c r="V31689" s="80"/>
    </row>
    <row r="31690" spans="22:22" ht="9" hidden="1" customHeight="1" x14ac:dyDescent="0.25">
      <c r="V31690" s="80"/>
    </row>
    <row r="31691" spans="22:22" ht="9" hidden="1" customHeight="1" x14ac:dyDescent="0.25">
      <c r="V31691" s="80"/>
    </row>
    <row r="31692" spans="22:22" ht="9" hidden="1" customHeight="1" x14ac:dyDescent="0.25">
      <c r="V31692" s="80"/>
    </row>
    <row r="31693" spans="22:22" ht="9" hidden="1" customHeight="1" x14ac:dyDescent="0.25">
      <c r="V31693" s="80"/>
    </row>
    <row r="31694" spans="22:22" ht="9" hidden="1" customHeight="1" x14ac:dyDescent="0.25">
      <c r="V31694" s="80"/>
    </row>
    <row r="31695" spans="22:22" ht="9" hidden="1" customHeight="1" x14ac:dyDescent="0.25">
      <c r="V31695" s="80"/>
    </row>
    <row r="31696" spans="22:22" ht="9" hidden="1" customHeight="1" x14ac:dyDescent="0.25">
      <c r="V31696" s="80"/>
    </row>
    <row r="31697" spans="22:22" ht="9" hidden="1" customHeight="1" x14ac:dyDescent="0.25">
      <c r="V31697" s="80"/>
    </row>
    <row r="31698" spans="22:22" ht="9" hidden="1" customHeight="1" x14ac:dyDescent="0.25">
      <c r="V31698" s="80"/>
    </row>
    <row r="31699" spans="22:22" ht="9" hidden="1" customHeight="1" x14ac:dyDescent="0.25">
      <c r="V31699" s="80"/>
    </row>
    <row r="31700" spans="22:22" ht="9" hidden="1" customHeight="1" x14ac:dyDescent="0.25">
      <c r="V31700" s="80"/>
    </row>
    <row r="31701" spans="22:22" ht="9" hidden="1" customHeight="1" x14ac:dyDescent="0.25">
      <c r="V31701" s="80"/>
    </row>
    <row r="31702" spans="22:22" ht="9" hidden="1" customHeight="1" x14ac:dyDescent="0.25">
      <c r="V31702" s="80"/>
    </row>
    <row r="31703" spans="22:22" ht="9" hidden="1" customHeight="1" x14ac:dyDescent="0.25">
      <c r="V31703" s="80"/>
    </row>
    <row r="31704" spans="22:22" ht="9" hidden="1" customHeight="1" x14ac:dyDescent="0.25">
      <c r="V31704" s="80"/>
    </row>
    <row r="31705" spans="22:22" ht="9" hidden="1" customHeight="1" x14ac:dyDescent="0.25">
      <c r="V31705" s="80"/>
    </row>
    <row r="31706" spans="22:22" ht="9" hidden="1" customHeight="1" x14ac:dyDescent="0.25">
      <c r="V31706" s="80"/>
    </row>
    <row r="31707" spans="22:22" ht="9" hidden="1" customHeight="1" x14ac:dyDescent="0.25">
      <c r="V31707" s="80"/>
    </row>
    <row r="31708" spans="22:22" ht="9" hidden="1" customHeight="1" x14ac:dyDescent="0.25">
      <c r="V31708" s="80"/>
    </row>
    <row r="31709" spans="22:22" ht="9" hidden="1" customHeight="1" x14ac:dyDescent="0.25">
      <c r="V31709" s="80"/>
    </row>
    <row r="31710" spans="22:22" ht="9" hidden="1" customHeight="1" x14ac:dyDescent="0.25">
      <c r="V31710" s="80"/>
    </row>
    <row r="31711" spans="22:22" ht="9" hidden="1" customHeight="1" x14ac:dyDescent="0.25">
      <c r="V31711" s="80"/>
    </row>
    <row r="31712" spans="22:22" ht="9" hidden="1" customHeight="1" x14ac:dyDescent="0.25">
      <c r="V31712" s="80"/>
    </row>
    <row r="31713" spans="22:22" ht="9" hidden="1" customHeight="1" x14ac:dyDescent="0.25">
      <c r="V31713" s="80"/>
    </row>
    <row r="31714" spans="22:22" ht="9" hidden="1" customHeight="1" x14ac:dyDescent="0.25">
      <c r="V31714" s="80"/>
    </row>
    <row r="31715" spans="22:22" ht="9" hidden="1" customHeight="1" x14ac:dyDescent="0.25">
      <c r="V31715" s="80"/>
    </row>
    <row r="31716" spans="22:22" ht="9" hidden="1" customHeight="1" x14ac:dyDescent="0.25">
      <c r="V31716" s="80"/>
    </row>
    <row r="31717" spans="22:22" ht="9" hidden="1" customHeight="1" x14ac:dyDescent="0.25">
      <c r="V31717" s="80"/>
    </row>
    <row r="31718" spans="22:22" ht="9" hidden="1" customHeight="1" x14ac:dyDescent="0.25">
      <c r="V31718" s="80"/>
    </row>
    <row r="31719" spans="22:22" ht="9" hidden="1" customHeight="1" x14ac:dyDescent="0.25">
      <c r="V31719" s="80"/>
    </row>
    <row r="31720" spans="22:22" ht="9" hidden="1" customHeight="1" x14ac:dyDescent="0.25">
      <c r="V31720" s="80"/>
    </row>
    <row r="31721" spans="22:22" ht="9" hidden="1" customHeight="1" x14ac:dyDescent="0.25">
      <c r="V31721" s="80"/>
    </row>
    <row r="31722" spans="22:22" ht="9" hidden="1" customHeight="1" x14ac:dyDescent="0.25">
      <c r="V31722" s="80"/>
    </row>
    <row r="31723" spans="22:22" ht="9" hidden="1" customHeight="1" x14ac:dyDescent="0.25">
      <c r="V31723" s="80"/>
    </row>
    <row r="31724" spans="22:22" ht="9" hidden="1" customHeight="1" x14ac:dyDescent="0.25">
      <c r="V31724" s="80"/>
    </row>
    <row r="31725" spans="22:22" ht="9" hidden="1" customHeight="1" x14ac:dyDescent="0.25">
      <c r="V31725" s="80"/>
    </row>
    <row r="31726" spans="22:22" ht="9" hidden="1" customHeight="1" x14ac:dyDescent="0.25">
      <c r="V31726" s="80"/>
    </row>
    <row r="31727" spans="22:22" ht="9" hidden="1" customHeight="1" x14ac:dyDescent="0.25">
      <c r="V31727" s="80"/>
    </row>
    <row r="31728" spans="22:22" ht="9" hidden="1" customHeight="1" x14ac:dyDescent="0.25">
      <c r="V31728" s="80"/>
    </row>
    <row r="31729" spans="22:22" ht="9" hidden="1" customHeight="1" x14ac:dyDescent="0.25">
      <c r="V31729" s="80"/>
    </row>
    <row r="31730" spans="22:22" ht="9" hidden="1" customHeight="1" x14ac:dyDescent="0.25">
      <c r="V31730" s="80"/>
    </row>
    <row r="31731" spans="22:22" ht="9" hidden="1" customHeight="1" x14ac:dyDescent="0.25">
      <c r="V31731" s="80"/>
    </row>
    <row r="31732" spans="22:22" ht="9" hidden="1" customHeight="1" x14ac:dyDescent="0.25">
      <c r="V31732" s="80"/>
    </row>
    <row r="31733" spans="22:22" ht="9" hidden="1" customHeight="1" x14ac:dyDescent="0.25">
      <c r="V31733" s="80"/>
    </row>
    <row r="31734" spans="22:22" ht="9" hidden="1" customHeight="1" x14ac:dyDescent="0.25">
      <c r="V31734" s="80"/>
    </row>
    <row r="31735" spans="22:22" ht="9" hidden="1" customHeight="1" x14ac:dyDescent="0.25">
      <c r="V31735" s="80"/>
    </row>
    <row r="31736" spans="22:22" ht="9" hidden="1" customHeight="1" x14ac:dyDescent="0.25">
      <c r="V31736" s="80"/>
    </row>
    <row r="31737" spans="22:22" ht="9" hidden="1" customHeight="1" x14ac:dyDescent="0.25">
      <c r="V31737" s="80"/>
    </row>
    <row r="31738" spans="22:22" ht="9" hidden="1" customHeight="1" x14ac:dyDescent="0.25">
      <c r="V31738" s="80"/>
    </row>
    <row r="31739" spans="22:22" ht="9" hidden="1" customHeight="1" x14ac:dyDescent="0.25">
      <c r="V31739" s="80"/>
    </row>
    <row r="31740" spans="22:22" ht="9" hidden="1" customHeight="1" x14ac:dyDescent="0.25">
      <c r="V31740" s="80"/>
    </row>
    <row r="31741" spans="22:22" ht="9" hidden="1" customHeight="1" x14ac:dyDescent="0.25">
      <c r="V31741" s="80"/>
    </row>
    <row r="31742" spans="22:22" ht="9" hidden="1" customHeight="1" x14ac:dyDescent="0.25">
      <c r="V31742" s="80"/>
    </row>
    <row r="31743" spans="22:22" ht="9" hidden="1" customHeight="1" x14ac:dyDescent="0.25">
      <c r="V31743" s="80"/>
    </row>
    <row r="31744" spans="22:22" ht="9" hidden="1" customHeight="1" x14ac:dyDescent="0.25">
      <c r="V31744" s="80"/>
    </row>
    <row r="31745" spans="22:22" ht="9" hidden="1" customHeight="1" x14ac:dyDescent="0.25">
      <c r="V31745" s="80"/>
    </row>
    <row r="31746" spans="22:22" ht="9" hidden="1" customHeight="1" x14ac:dyDescent="0.25">
      <c r="V31746" s="80"/>
    </row>
    <row r="31747" spans="22:22" ht="9" hidden="1" customHeight="1" x14ac:dyDescent="0.25">
      <c r="V31747" s="80"/>
    </row>
    <row r="31748" spans="22:22" ht="9" hidden="1" customHeight="1" x14ac:dyDescent="0.25">
      <c r="V31748" s="80"/>
    </row>
    <row r="31749" spans="22:22" ht="9" hidden="1" customHeight="1" x14ac:dyDescent="0.25">
      <c r="V31749" s="80"/>
    </row>
    <row r="31750" spans="22:22" ht="9" hidden="1" customHeight="1" x14ac:dyDescent="0.25">
      <c r="V31750" s="80"/>
    </row>
    <row r="31751" spans="22:22" ht="9" hidden="1" customHeight="1" x14ac:dyDescent="0.25">
      <c r="V31751" s="80"/>
    </row>
    <row r="31752" spans="22:22" ht="9" hidden="1" customHeight="1" x14ac:dyDescent="0.25">
      <c r="V31752" s="80"/>
    </row>
    <row r="31753" spans="22:22" ht="9" hidden="1" customHeight="1" x14ac:dyDescent="0.25">
      <c r="V31753" s="80"/>
    </row>
    <row r="31754" spans="22:22" ht="9" hidden="1" customHeight="1" x14ac:dyDescent="0.25">
      <c r="V31754" s="80"/>
    </row>
    <row r="31755" spans="22:22" ht="9" hidden="1" customHeight="1" x14ac:dyDescent="0.25">
      <c r="V31755" s="80"/>
    </row>
    <row r="31756" spans="22:22" ht="9" hidden="1" customHeight="1" x14ac:dyDescent="0.25">
      <c r="V31756" s="80"/>
    </row>
    <row r="31757" spans="22:22" ht="9" hidden="1" customHeight="1" x14ac:dyDescent="0.25">
      <c r="V31757" s="80"/>
    </row>
    <row r="31758" spans="22:22" ht="9" hidden="1" customHeight="1" x14ac:dyDescent="0.25">
      <c r="V31758" s="80"/>
    </row>
    <row r="31759" spans="22:22" ht="9" hidden="1" customHeight="1" x14ac:dyDescent="0.25">
      <c r="V31759" s="80"/>
    </row>
    <row r="31760" spans="22:22" ht="9" hidden="1" customHeight="1" x14ac:dyDescent="0.25">
      <c r="V31760" s="80"/>
    </row>
    <row r="31761" spans="22:22" ht="9" hidden="1" customHeight="1" x14ac:dyDescent="0.25">
      <c r="V31761" s="80"/>
    </row>
    <row r="31762" spans="22:22" ht="9" hidden="1" customHeight="1" x14ac:dyDescent="0.25">
      <c r="V31762" s="80"/>
    </row>
    <row r="31763" spans="22:22" ht="9" hidden="1" customHeight="1" x14ac:dyDescent="0.25">
      <c r="V31763" s="80"/>
    </row>
    <row r="31764" spans="22:22" ht="9" hidden="1" customHeight="1" x14ac:dyDescent="0.25">
      <c r="V31764" s="80"/>
    </row>
    <row r="31765" spans="22:22" ht="9" hidden="1" customHeight="1" x14ac:dyDescent="0.25">
      <c r="V31765" s="80"/>
    </row>
    <row r="31766" spans="22:22" ht="9" hidden="1" customHeight="1" x14ac:dyDescent="0.25">
      <c r="V31766" s="80"/>
    </row>
    <row r="31767" spans="22:22" ht="9" hidden="1" customHeight="1" x14ac:dyDescent="0.25">
      <c r="V31767" s="80"/>
    </row>
    <row r="31768" spans="22:22" ht="9" hidden="1" customHeight="1" x14ac:dyDescent="0.25">
      <c r="V31768" s="80"/>
    </row>
    <row r="31769" spans="22:22" ht="9" hidden="1" customHeight="1" x14ac:dyDescent="0.25">
      <c r="V31769" s="80"/>
    </row>
    <row r="31770" spans="22:22" ht="9" hidden="1" customHeight="1" x14ac:dyDescent="0.25">
      <c r="V31770" s="80"/>
    </row>
    <row r="31771" spans="22:22" ht="9" hidden="1" customHeight="1" x14ac:dyDescent="0.25">
      <c r="V31771" s="80"/>
    </row>
    <row r="31772" spans="22:22" ht="9" hidden="1" customHeight="1" x14ac:dyDescent="0.25">
      <c r="V31772" s="80"/>
    </row>
    <row r="31773" spans="22:22" ht="9" hidden="1" customHeight="1" x14ac:dyDescent="0.25">
      <c r="V31773" s="80"/>
    </row>
    <row r="31774" spans="22:22" ht="9" hidden="1" customHeight="1" x14ac:dyDescent="0.25">
      <c r="V31774" s="80"/>
    </row>
    <row r="31775" spans="22:22" ht="9" hidden="1" customHeight="1" x14ac:dyDescent="0.25">
      <c r="V31775" s="80"/>
    </row>
    <row r="31776" spans="22:22" ht="9" hidden="1" customHeight="1" x14ac:dyDescent="0.25">
      <c r="V31776" s="80"/>
    </row>
    <row r="31777" spans="22:22" ht="9" hidden="1" customHeight="1" x14ac:dyDescent="0.25">
      <c r="V31777" s="80"/>
    </row>
    <row r="31778" spans="22:22" ht="9" hidden="1" customHeight="1" x14ac:dyDescent="0.25">
      <c r="V31778" s="80"/>
    </row>
    <row r="31779" spans="22:22" ht="9" hidden="1" customHeight="1" x14ac:dyDescent="0.25">
      <c r="V31779" s="80"/>
    </row>
    <row r="31780" spans="22:22" ht="9" hidden="1" customHeight="1" x14ac:dyDescent="0.25">
      <c r="V31780" s="80"/>
    </row>
    <row r="31781" spans="22:22" ht="9" hidden="1" customHeight="1" x14ac:dyDescent="0.25">
      <c r="V31781" s="80"/>
    </row>
    <row r="31782" spans="22:22" ht="9" hidden="1" customHeight="1" x14ac:dyDescent="0.25">
      <c r="V31782" s="80"/>
    </row>
    <row r="31783" spans="22:22" ht="9" hidden="1" customHeight="1" x14ac:dyDescent="0.25">
      <c r="V31783" s="80"/>
    </row>
    <row r="31784" spans="22:22" ht="9" hidden="1" customHeight="1" x14ac:dyDescent="0.25">
      <c r="V31784" s="80"/>
    </row>
    <row r="31785" spans="22:22" ht="9" hidden="1" customHeight="1" x14ac:dyDescent="0.25">
      <c r="V31785" s="80"/>
    </row>
    <row r="31786" spans="22:22" ht="9" hidden="1" customHeight="1" x14ac:dyDescent="0.25">
      <c r="V31786" s="80"/>
    </row>
    <row r="31787" spans="22:22" ht="9" hidden="1" customHeight="1" x14ac:dyDescent="0.25">
      <c r="V31787" s="80"/>
    </row>
    <row r="31788" spans="22:22" ht="9" hidden="1" customHeight="1" x14ac:dyDescent="0.25">
      <c r="V31788" s="80"/>
    </row>
    <row r="31789" spans="22:22" ht="9" hidden="1" customHeight="1" x14ac:dyDescent="0.25">
      <c r="V31789" s="80"/>
    </row>
    <row r="31790" spans="22:22" ht="9" hidden="1" customHeight="1" x14ac:dyDescent="0.25">
      <c r="V31790" s="80"/>
    </row>
    <row r="31791" spans="22:22" ht="9" hidden="1" customHeight="1" x14ac:dyDescent="0.25">
      <c r="V31791" s="80"/>
    </row>
    <row r="31792" spans="22:22" ht="9" hidden="1" customHeight="1" x14ac:dyDescent="0.25">
      <c r="V31792" s="80"/>
    </row>
    <row r="31793" spans="22:22" ht="9" hidden="1" customHeight="1" x14ac:dyDescent="0.25">
      <c r="V31793" s="80"/>
    </row>
    <row r="31794" spans="22:22" ht="9" hidden="1" customHeight="1" x14ac:dyDescent="0.25">
      <c r="V31794" s="80"/>
    </row>
    <row r="31795" spans="22:22" ht="9" hidden="1" customHeight="1" x14ac:dyDescent="0.25">
      <c r="V31795" s="80"/>
    </row>
    <row r="31796" spans="22:22" ht="9" hidden="1" customHeight="1" x14ac:dyDescent="0.25">
      <c r="V31796" s="80"/>
    </row>
    <row r="31797" spans="22:22" ht="9" hidden="1" customHeight="1" x14ac:dyDescent="0.25">
      <c r="V31797" s="80"/>
    </row>
    <row r="31798" spans="22:22" ht="9" hidden="1" customHeight="1" x14ac:dyDescent="0.25">
      <c r="V31798" s="80"/>
    </row>
    <row r="31799" spans="22:22" ht="9" hidden="1" customHeight="1" x14ac:dyDescent="0.25">
      <c r="V31799" s="80"/>
    </row>
    <row r="31800" spans="22:22" ht="9" hidden="1" customHeight="1" x14ac:dyDescent="0.25">
      <c r="V31800" s="80"/>
    </row>
    <row r="31801" spans="22:22" ht="9" hidden="1" customHeight="1" x14ac:dyDescent="0.25">
      <c r="V31801" s="80"/>
    </row>
    <row r="31802" spans="22:22" ht="9" hidden="1" customHeight="1" x14ac:dyDescent="0.25">
      <c r="V31802" s="80"/>
    </row>
    <row r="31803" spans="22:22" ht="9" hidden="1" customHeight="1" x14ac:dyDescent="0.25">
      <c r="V31803" s="80"/>
    </row>
    <row r="31804" spans="22:22" ht="9" hidden="1" customHeight="1" x14ac:dyDescent="0.25">
      <c r="V31804" s="80"/>
    </row>
    <row r="31805" spans="22:22" ht="9" hidden="1" customHeight="1" x14ac:dyDescent="0.25">
      <c r="V31805" s="80"/>
    </row>
    <row r="31806" spans="22:22" ht="9" hidden="1" customHeight="1" x14ac:dyDescent="0.25">
      <c r="V31806" s="80"/>
    </row>
    <row r="31807" spans="22:22" ht="9" hidden="1" customHeight="1" x14ac:dyDescent="0.25">
      <c r="V31807" s="80"/>
    </row>
    <row r="31808" spans="22:22" ht="9" hidden="1" customHeight="1" x14ac:dyDescent="0.25">
      <c r="V31808" s="80"/>
    </row>
    <row r="31809" spans="22:22" ht="9" hidden="1" customHeight="1" x14ac:dyDescent="0.25">
      <c r="V31809" s="80"/>
    </row>
    <row r="31810" spans="22:22" ht="9" hidden="1" customHeight="1" x14ac:dyDescent="0.25">
      <c r="V31810" s="80"/>
    </row>
    <row r="31811" spans="22:22" ht="9" hidden="1" customHeight="1" x14ac:dyDescent="0.25">
      <c r="V31811" s="80"/>
    </row>
    <row r="31812" spans="22:22" ht="9" hidden="1" customHeight="1" x14ac:dyDescent="0.25">
      <c r="V31812" s="80"/>
    </row>
    <row r="31813" spans="22:22" ht="9" hidden="1" customHeight="1" x14ac:dyDescent="0.25">
      <c r="V31813" s="80"/>
    </row>
    <row r="31814" spans="22:22" ht="9" hidden="1" customHeight="1" x14ac:dyDescent="0.25">
      <c r="V31814" s="80"/>
    </row>
    <row r="31815" spans="22:22" ht="9" hidden="1" customHeight="1" x14ac:dyDescent="0.25">
      <c r="V31815" s="80"/>
    </row>
    <row r="31816" spans="22:22" ht="9" hidden="1" customHeight="1" x14ac:dyDescent="0.25">
      <c r="V31816" s="80"/>
    </row>
    <row r="31817" spans="22:22" ht="9" hidden="1" customHeight="1" x14ac:dyDescent="0.25">
      <c r="V31817" s="80"/>
    </row>
    <row r="31818" spans="22:22" ht="9" hidden="1" customHeight="1" x14ac:dyDescent="0.25">
      <c r="V31818" s="80"/>
    </row>
    <row r="31819" spans="22:22" ht="9" hidden="1" customHeight="1" x14ac:dyDescent="0.25">
      <c r="V31819" s="80"/>
    </row>
    <row r="31820" spans="22:22" ht="9" hidden="1" customHeight="1" x14ac:dyDescent="0.25">
      <c r="V31820" s="80"/>
    </row>
    <row r="31821" spans="22:22" ht="9" hidden="1" customHeight="1" x14ac:dyDescent="0.25">
      <c r="V31821" s="80"/>
    </row>
    <row r="31822" spans="22:22" ht="9" hidden="1" customHeight="1" x14ac:dyDescent="0.25">
      <c r="V31822" s="80"/>
    </row>
    <row r="31823" spans="22:22" ht="9" hidden="1" customHeight="1" x14ac:dyDescent="0.25">
      <c r="V31823" s="80"/>
    </row>
    <row r="31824" spans="22:22" ht="9" hidden="1" customHeight="1" x14ac:dyDescent="0.25">
      <c r="V31824" s="80"/>
    </row>
    <row r="31825" spans="22:22" ht="9" hidden="1" customHeight="1" x14ac:dyDescent="0.25">
      <c r="V31825" s="80"/>
    </row>
    <row r="31826" spans="22:22" ht="9" hidden="1" customHeight="1" x14ac:dyDescent="0.25">
      <c r="V31826" s="80"/>
    </row>
    <row r="31827" spans="22:22" ht="9" hidden="1" customHeight="1" x14ac:dyDescent="0.25">
      <c r="V31827" s="80"/>
    </row>
    <row r="31828" spans="22:22" ht="9" hidden="1" customHeight="1" x14ac:dyDescent="0.25">
      <c r="V31828" s="80"/>
    </row>
    <row r="31829" spans="22:22" ht="9" hidden="1" customHeight="1" x14ac:dyDescent="0.25">
      <c r="V31829" s="80"/>
    </row>
    <row r="31830" spans="22:22" ht="9" hidden="1" customHeight="1" x14ac:dyDescent="0.25">
      <c r="V31830" s="80"/>
    </row>
    <row r="31831" spans="22:22" ht="9" hidden="1" customHeight="1" x14ac:dyDescent="0.25">
      <c r="V31831" s="80"/>
    </row>
    <row r="31832" spans="22:22" ht="9" hidden="1" customHeight="1" x14ac:dyDescent="0.25">
      <c r="V31832" s="80"/>
    </row>
    <row r="31833" spans="22:22" ht="9" hidden="1" customHeight="1" x14ac:dyDescent="0.25">
      <c r="V31833" s="80"/>
    </row>
    <row r="31834" spans="22:22" ht="9" hidden="1" customHeight="1" x14ac:dyDescent="0.25">
      <c r="V31834" s="80"/>
    </row>
    <row r="31835" spans="22:22" ht="9" hidden="1" customHeight="1" x14ac:dyDescent="0.25">
      <c r="V31835" s="80"/>
    </row>
    <row r="31836" spans="22:22" ht="9" hidden="1" customHeight="1" x14ac:dyDescent="0.25">
      <c r="V31836" s="80"/>
    </row>
    <row r="31837" spans="22:22" ht="9" hidden="1" customHeight="1" x14ac:dyDescent="0.25">
      <c r="V31837" s="80"/>
    </row>
    <row r="31838" spans="22:22" ht="9" hidden="1" customHeight="1" x14ac:dyDescent="0.25">
      <c r="V31838" s="80"/>
    </row>
    <row r="31839" spans="22:22" ht="9" hidden="1" customHeight="1" x14ac:dyDescent="0.25">
      <c r="V31839" s="80"/>
    </row>
    <row r="31840" spans="22:22" ht="9" hidden="1" customHeight="1" x14ac:dyDescent="0.25">
      <c r="V31840" s="80"/>
    </row>
    <row r="31841" spans="22:22" ht="9" hidden="1" customHeight="1" x14ac:dyDescent="0.25">
      <c r="V31841" s="80"/>
    </row>
    <row r="31842" spans="22:22" ht="9" hidden="1" customHeight="1" x14ac:dyDescent="0.25">
      <c r="V31842" s="80"/>
    </row>
    <row r="31843" spans="22:22" ht="9" hidden="1" customHeight="1" x14ac:dyDescent="0.25">
      <c r="V31843" s="80"/>
    </row>
    <row r="31844" spans="22:22" ht="9" hidden="1" customHeight="1" x14ac:dyDescent="0.25">
      <c r="V31844" s="80"/>
    </row>
    <row r="31845" spans="22:22" ht="9" hidden="1" customHeight="1" x14ac:dyDescent="0.25">
      <c r="V31845" s="80"/>
    </row>
    <row r="31846" spans="22:22" ht="9" hidden="1" customHeight="1" x14ac:dyDescent="0.25">
      <c r="V31846" s="80"/>
    </row>
    <row r="31847" spans="22:22" ht="9" hidden="1" customHeight="1" x14ac:dyDescent="0.25">
      <c r="V31847" s="80"/>
    </row>
    <row r="31848" spans="22:22" ht="9" hidden="1" customHeight="1" x14ac:dyDescent="0.25">
      <c r="V31848" s="80"/>
    </row>
    <row r="31849" spans="22:22" ht="9" hidden="1" customHeight="1" x14ac:dyDescent="0.25">
      <c r="V31849" s="80"/>
    </row>
    <row r="31850" spans="22:22" ht="9" hidden="1" customHeight="1" x14ac:dyDescent="0.25">
      <c r="V31850" s="80"/>
    </row>
    <row r="31851" spans="22:22" ht="9" hidden="1" customHeight="1" x14ac:dyDescent="0.25">
      <c r="V31851" s="80"/>
    </row>
    <row r="31852" spans="22:22" ht="9" hidden="1" customHeight="1" x14ac:dyDescent="0.25">
      <c r="V31852" s="80"/>
    </row>
    <row r="31853" spans="22:22" ht="9" hidden="1" customHeight="1" x14ac:dyDescent="0.25">
      <c r="V31853" s="80"/>
    </row>
    <row r="31854" spans="22:22" ht="9" hidden="1" customHeight="1" x14ac:dyDescent="0.25">
      <c r="V31854" s="80"/>
    </row>
    <row r="31855" spans="22:22" ht="9" hidden="1" customHeight="1" x14ac:dyDescent="0.25">
      <c r="V31855" s="80"/>
    </row>
    <row r="31856" spans="22:22" ht="9" hidden="1" customHeight="1" x14ac:dyDescent="0.25">
      <c r="V31856" s="80"/>
    </row>
    <row r="31857" spans="22:22" ht="9" hidden="1" customHeight="1" x14ac:dyDescent="0.25">
      <c r="V31857" s="80"/>
    </row>
    <row r="31858" spans="22:22" ht="9" hidden="1" customHeight="1" x14ac:dyDescent="0.25">
      <c r="V31858" s="80"/>
    </row>
    <row r="31859" spans="22:22" ht="9" hidden="1" customHeight="1" x14ac:dyDescent="0.25">
      <c r="V31859" s="80"/>
    </row>
    <row r="31860" spans="22:22" ht="9" hidden="1" customHeight="1" x14ac:dyDescent="0.25">
      <c r="V31860" s="80"/>
    </row>
    <row r="31861" spans="22:22" ht="9" hidden="1" customHeight="1" x14ac:dyDescent="0.25">
      <c r="V31861" s="80"/>
    </row>
    <row r="31862" spans="22:22" ht="9" hidden="1" customHeight="1" x14ac:dyDescent="0.25">
      <c r="V31862" s="80"/>
    </row>
    <row r="31863" spans="22:22" ht="9" hidden="1" customHeight="1" x14ac:dyDescent="0.25">
      <c r="V31863" s="80"/>
    </row>
    <row r="31864" spans="22:22" ht="9" hidden="1" customHeight="1" x14ac:dyDescent="0.25">
      <c r="V31864" s="80"/>
    </row>
    <row r="31865" spans="22:22" ht="9" hidden="1" customHeight="1" x14ac:dyDescent="0.25">
      <c r="V31865" s="80"/>
    </row>
    <row r="31866" spans="22:22" ht="9" hidden="1" customHeight="1" x14ac:dyDescent="0.25">
      <c r="V31866" s="80"/>
    </row>
    <row r="31867" spans="22:22" ht="9" hidden="1" customHeight="1" x14ac:dyDescent="0.25">
      <c r="V31867" s="80"/>
    </row>
    <row r="31868" spans="22:22" ht="9" hidden="1" customHeight="1" x14ac:dyDescent="0.25">
      <c r="V31868" s="80"/>
    </row>
    <row r="31869" spans="22:22" ht="9" hidden="1" customHeight="1" x14ac:dyDescent="0.25">
      <c r="V31869" s="80"/>
    </row>
    <row r="31870" spans="22:22" ht="9" hidden="1" customHeight="1" x14ac:dyDescent="0.25">
      <c r="V31870" s="80"/>
    </row>
    <row r="31871" spans="22:22" ht="9" hidden="1" customHeight="1" x14ac:dyDescent="0.25">
      <c r="V31871" s="80"/>
    </row>
    <row r="31872" spans="22:22" ht="9" hidden="1" customHeight="1" x14ac:dyDescent="0.25">
      <c r="V31872" s="80"/>
    </row>
    <row r="31873" spans="22:22" ht="9" hidden="1" customHeight="1" x14ac:dyDescent="0.25">
      <c r="V31873" s="80"/>
    </row>
    <row r="31874" spans="22:22" ht="9" hidden="1" customHeight="1" x14ac:dyDescent="0.25">
      <c r="V31874" s="80"/>
    </row>
    <row r="31875" spans="22:22" ht="9" hidden="1" customHeight="1" x14ac:dyDescent="0.25">
      <c r="V31875" s="80"/>
    </row>
    <row r="31876" spans="22:22" ht="9" hidden="1" customHeight="1" x14ac:dyDescent="0.25">
      <c r="V31876" s="80"/>
    </row>
    <row r="31877" spans="22:22" ht="9" hidden="1" customHeight="1" x14ac:dyDescent="0.25">
      <c r="V31877" s="80"/>
    </row>
    <row r="31878" spans="22:22" ht="9" hidden="1" customHeight="1" x14ac:dyDescent="0.25">
      <c r="V31878" s="80"/>
    </row>
    <row r="31879" spans="22:22" ht="9" hidden="1" customHeight="1" x14ac:dyDescent="0.25">
      <c r="V31879" s="80"/>
    </row>
    <row r="31880" spans="22:22" ht="9" hidden="1" customHeight="1" x14ac:dyDescent="0.25">
      <c r="V31880" s="80"/>
    </row>
    <row r="31881" spans="22:22" ht="9" hidden="1" customHeight="1" x14ac:dyDescent="0.25">
      <c r="V31881" s="80"/>
    </row>
    <row r="31882" spans="22:22" ht="9" hidden="1" customHeight="1" x14ac:dyDescent="0.25">
      <c r="V31882" s="80"/>
    </row>
    <row r="31883" spans="22:22" ht="9" hidden="1" customHeight="1" x14ac:dyDescent="0.25">
      <c r="V31883" s="80"/>
    </row>
    <row r="31884" spans="22:22" ht="9" hidden="1" customHeight="1" x14ac:dyDescent="0.25">
      <c r="V31884" s="80"/>
    </row>
    <row r="31885" spans="22:22" ht="9" hidden="1" customHeight="1" x14ac:dyDescent="0.25">
      <c r="V31885" s="80"/>
    </row>
    <row r="31886" spans="22:22" ht="9" hidden="1" customHeight="1" x14ac:dyDescent="0.25">
      <c r="V31886" s="80"/>
    </row>
    <row r="31887" spans="22:22" ht="9" hidden="1" customHeight="1" x14ac:dyDescent="0.25">
      <c r="V31887" s="80"/>
    </row>
    <row r="31888" spans="22:22" ht="9" hidden="1" customHeight="1" x14ac:dyDescent="0.25">
      <c r="V31888" s="80"/>
    </row>
    <row r="31889" spans="22:22" ht="9" hidden="1" customHeight="1" x14ac:dyDescent="0.25">
      <c r="V31889" s="80"/>
    </row>
    <row r="31890" spans="22:22" ht="9" hidden="1" customHeight="1" x14ac:dyDescent="0.25">
      <c r="V31890" s="80"/>
    </row>
    <row r="31891" spans="22:22" ht="9" hidden="1" customHeight="1" x14ac:dyDescent="0.25">
      <c r="V31891" s="80"/>
    </row>
    <row r="31892" spans="22:22" ht="9" hidden="1" customHeight="1" x14ac:dyDescent="0.25">
      <c r="V31892" s="80"/>
    </row>
    <row r="31893" spans="22:22" ht="9" hidden="1" customHeight="1" x14ac:dyDescent="0.25">
      <c r="V31893" s="80"/>
    </row>
    <row r="31894" spans="22:22" ht="9" hidden="1" customHeight="1" x14ac:dyDescent="0.25">
      <c r="V31894" s="80"/>
    </row>
    <row r="31895" spans="22:22" ht="9" hidden="1" customHeight="1" x14ac:dyDescent="0.25">
      <c r="V31895" s="80"/>
    </row>
    <row r="31896" spans="22:22" ht="9" hidden="1" customHeight="1" x14ac:dyDescent="0.25">
      <c r="V31896" s="80"/>
    </row>
    <row r="31897" spans="22:22" ht="9" hidden="1" customHeight="1" x14ac:dyDescent="0.25">
      <c r="V31897" s="80"/>
    </row>
    <row r="31898" spans="22:22" ht="9" hidden="1" customHeight="1" x14ac:dyDescent="0.25">
      <c r="V31898" s="80"/>
    </row>
    <row r="31899" spans="22:22" ht="9" hidden="1" customHeight="1" x14ac:dyDescent="0.25">
      <c r="V31899" s="80"/>
    </row>
    <row r="31900" spans="22:22" ht="9" hidden="1" customHeight="1" x14ac:dyDescent="0.25">
      <c r="V31900" s="80"/>
    </row>
    <row r="31901" spans="22:22" ht="9" hidden="1" customHeight="1" x14ac:dyDescent="0.25">
      <c r="V31901" s="80"/>
    </row>
    <row r="31902" spans="22:22" ht="9" hidden="1" customHeight="1" x14ac:dyDescent="0.25">
      <c r="V31902" s="80"/>
    </row>
    <row r="31903" spans="22:22" ht="9" hidden="1" customHeight="1" x14ac:dyDescent="0.25">
      <c r="V31903" s="80"/>
    </row>
    <row r="31904" spans="22:22" ht="9" hidden="1" customHeight="1" x14ac:dyDescent="0.25">
      <c r="V31904" s="80"/>
    </row>
    <row r="31905" spans="22:22" ht="9" hidden="1" customHeight="1" x14ac:dyDescent="0.25">
      <c r="V31905" s="80"/>
    </row>
    <row r="31906" spans="22:22" ht="9" hidden="1" customHeight="1" x14ac:dyDescent="0.25">
      <c r="V31906" s="80"/>
    </row>
    <row r="31907" spans="22:22" ht="9" hidden="1" customHeight="1" x14ac:dyDescent="0.25">
      <c r="V31907" s="80"/>
    </row>
    <row r="31908" spans="22:22" ht="9" hidden="1" customHeight="1" x14ac:dyDescent="0.25">
      <c r="V31908" s="80"/>
    </row>
    <row r="31909" spans="22:22" ht="9" hidden="1" customHeight="1" x14ac:dyDescent="0.25">
      <c r="V31909" s="80"/>
    </row>
    <row r="31910" spans="22:22" ht="9" hidden="1" customHeight="1" x14ac:dyDescent="0.25">
      <c r="V31910" s="80"/>
    </row>
    <row r="31911" spans="22:22" ht="9" hidden="1" customHeight="1" x14ac:dyDescent="0.25">
      <c r="V31911" s="80"/>
    </row>
    <row r="31912" spans="22:22" ht="9" hidden="1" customHeight="1" x14ac:dyDescent="0.25">
      <c r="V31912" s="80"/>
    </row>
    <row r="31913" spans="22:22" ht="9" hidden="1" customHeight="1" x14ac:dyDescent="0.25">
      <c r="V31913" s="80"/>
    </row>
    <row r="31914" spans="22:22" ht="9" hidden="1" customHeight="1" x14ac:dyDescent="0.25">
      <c r="V31914" s="80"/>
    </row>
    <row r="31915" spans="22:22" ht="9" hidden="1" customHeight="1" x14ac:dyDescent="0.25">
      <c r="V31915" s="80"/>
    </row>
    <row r="31916" spans="22:22" ht="9" hidden="1" customHeight="1" x14ac:dyDescent="0.25">
      <c r="V31916" s="80"/>
    </row>
    <row r="31917" spans="22:22" ht="9" hidden="1" customHeight="1" x14ac:dyDescent="0.25">
      <c r="V31917" s="80"/>
    </row>
    <row r="31918" spans="22:22" ht="9" hidden="1" customHeight="1" x14ac:dyDescent="0.25">
      <c r="V31918" s="80"/>
    </row>
    <row r="31919" spans="22:22" ht="9" hidden="1" customHeight="1" x14ac:dyDescent="0.25">
      <c r="V31919" s="80"/>
    </row>
    <row r="31920" spans="22:22" ht="9" hidden="1" customHeight="1" x14ac:dyDescent="0.25">
      <c r="V31920" s="80"/>
    </row>
    <row r="31921" spans="22:22" ht="9" hidden="1" customHeight="1" x14ac:dyDescent="0.25">
      <c r="V31921" s="80"/>
    </row>
    <row r="31922" spans="22:22" ht="9" hidden="1" customHeight="1" x14ac:dyDescent="0.25">
      <c r="V31922" s="80"/>
    </row>
    <row r="31923" spans="22:22" ht="9" hidden="1" customHeight="1" x14ac:dyDescent="0.25">
      <c r="V31923" s="80"/>
    </row>
    <row r="31924" spans="22:22" ht="9" hidden="1" customHeight="1" x14ac:dyDescent="0.25">
      <c r="V31924" s="80"/>
    </row>
    <row r="31925" spans="22:22" ht="9" hidden="1" customHeight="1" x14ac:dyDescent="0.25">
      <c r="V31925" s="80"/>
    </row>
    <row r="31926" spans="22:22" ht="9" hidden="1" customHeight="1" x14ac:dyDescent="0.25">
      <c r="V31926" s="80"/>
    </row>
    <row r="31927" spans="22:22" ht="9" hidden="1" customHeight="1" x14ac:dyDescent="0.25">
      <c r="V31927" s="80"/>
    </row>
    <row r="31928" spans="22:22" ht="9" hidden="1" customHeight="1" x14ac:dyDescent="0.25">
      <c r="V31928" s="80"/>
    </row>
    <row r="31929" spans="22:22" ht="9" hidden="1" customHeight="1" x14ac:dyDescent="0.25">
      <c r="V31929" s="80"/>
    </row>
    <row r="31930" spans="22:22" ht="9" hidden="1" customHeight="1" x14ac:dyDescent="0.25">
      <c r="V31930" s="80"/>
    </row>
    <row r="31931" spans="22:22" ht="9" hidden="1" customHeight="1" x14ac:dyDescent="0.25">
      <c r="V31931" s="80"/>
    </row>
    <row r="31932" spans="22:22" ht="9" hidden="1" customHeight="1" x14ac:dyDescent="0.25">
      <c r="V31932" s="80"/>
    </row>
    <row r="31933" spans="22:22" ht="9" hidden="1" customHeight="1" x14ac:dyDescent="0.25">
      <c r="V31933" s="80"/>
    </row>
    <row r="31934" spans="22:22" ht="9" hidden="1" customHeight="1" x14ac:dyDescent="0.25">
      <c r="V31934" s="80"/>
    </row>
    <row r="31935" spans="22:22" ht="9" hidden="1" customHeight="1" x14ac:dyDescent="0.25">
      <c r="V31935" s="80"/>
    </row>
    <row r="31936" spans="22:22" ht="9" hidden="1" customHeight="1" x14ac:dyDescent="0.25">
      <c r="V31936" s="80"/>
    </row>
    <row r="31937" spans="22:22" ht="9" hidden="1" customHeight="1" x14ac:dyDescent="0.25">
      <c r="V31937" s="80"/>
    </row>
    <row r="31938" spans="22:22" ht="9" hidden="1" customHeight="1" x14ac:dyDescent="0.25">
      <c r="V31938" s="80"/>
    </row>
    <row r="31939" spans="22:22" ht="9" hidden="1" customHeight="1" x14ac:dyDescent="0.25">
      <c r="V31939" s="80"/>
    </row>
    <row r="31940" spans="22:22" ht="9" hidden="1" customHeight="1" x14ac:dyDescent="0.25">
      <c r="V31940" s="80"/>
    </row>
    <row r="31941" spans="22:22" ht="9" hidden="1" customHeight="1" x14ac:dyDescent="0.25">
      <c r="V31941" s="80"/>
    </row>
    <row r="31942" spans="22:22" ht="9" hidden="1" customHeight="1" x14ac:dyDescent="0.25">
      <c r="V31942" s="80"/>
    </row>
    <row r="31943" spans="22:22" ht="9" hidden="1" customHeight="1" x14ac:dyDescent="0.25">
      <c r="V31943" s="80"/>
    </row>
    <row r="31944" spans="22:22" ht="9" hidden="1" customHeight="1" x14ac:dyDescent="0.25">
      <c r="V31944" s="80"/>
    </row>
    <row r="31945" spans="22:22" ht="9" hidden="1" customHeight="1" x14ac:dyDescent="0.25">
      <c r="V31945" s="80"/>
    </row>
    <row r="31946" spans="22:22" ht="9" hidden="1" customHeight="1" x14ac:dyDescent="0.25">
      <c r="V31946" s="80"/>
    </row>
    <row r="31947" spans="22:22" ht="9" hidden="1" customHeight="1" x14ac:dyDescent="0.25">
      <c r="V31947" s="80"/>
    </row>
    <row r="31948" spans="22:22" ht="9" hidden="1" customHeight="1" x14ac:dyDescent="0.25">
      <c r="V31948" s="80"/>
    </row>
    <row r="31949" spans="22:22" ht="9" hidden="1" customHeight="1" x14ac:dyDescent="0.25">
      <c r="V31949" s="80"/>
    </row>
    <row r="31950" spans="22:22" ht="9" hidden="1" customHeight="1" x14ac:dyDescent="0.25">
      <c r="V31950" s="80"/>
    </row>
    <row r="31951" spans="22:22" ht="9" hidden="1" customHeight="1" x14ac:dyDescent="0.25">
      <c r="V31951" s="80"/>
    </row>
    <row r="31952" spans="22:22" ht="9" hidden="1" customHeight="1" x14ac:dyDescent="0.25">
      <c r="V31952" s="80"/>
    </row>
    <row r="31953" spans="22:22" ht="9" hidden="1" customHeight="1" x14ac:dyDescent="0.25">
      <c r="V31953" s="80"/>
    </row>
    <row r="31954" spans="22:22" ht="9" hidden="1" customHeight="1" x14ac:dyDescent="0.25">
      <c r="V31954" s="80"/>
    </row>
    <row r="31955" spans="22:22" ht="9" hidden="1" customHeight="1" x14ac:dyDescent="0.25">
      <c r="V31955" s="80"/>
    </row>
    <row r="31956" spans="22:22" ht="9" hidden="1" customHeight="1" x14ac:dyDescent="0.25">
      <c r="V31956" s="80"/>
    </row>
    <row r="31957" spans="22:22" ht="9" hidden="1" customHeight="1" x14ac:dyDescent="0.25">
      <c r="V31957" s="80"/>
    </row>
    <row r="31958" spans="22:22" ht="9" hidden="1" customHeight="1" x14ac:dyDescent="0.25">
      <c r="V31958" s="80"/>
    </row>
    <row r="31959" spans="22:22" ht="9" hidden="1" customHeight="1" x14ac:dyDescent="0.25">
      <c r="V31959" s="80"/>
    </row>
    <row r="31960" spans="22:22" ht="9" hidden="1" customHeight="1" x14ac:dyDescent="0.25">
      <c r="V31960" s="80"/>
    </row>
    <row r="31961" spans="22:22" ht="9" hidden="1" customHeight="1" x14ac:dyDescent="0.25">
      <c r="V31961" s="80"/>
    </row>
    <row r="31962" spans="22:22" ht="9" hidden="1" customHeight="1" x14ac:dyDescent="0.25">
      <c r="V31962" s="80"/>
    </row>
    <row r="31963" spans="22:22" ht="9" hidden="1" customHeight="1" x14ac:dyDescent="0.25">
      <c r="V31963" s="80"/>
    </row>
    <row r="31964" spans="22:22" ht="9" hidden="1" customHeight="1" x14ac:dyDescent="0.25">
      <c r="V31964" s="80"/>
    </row>
    <row r="31965" spans="22:22" ht="9" hidden="1" customHeight="1" x14ac:dyDescent="0.25">
      <c r="V31965" s="80"/>
    </row>
    <row r="31966" spans="22:22" ht="9" hidden="1" customHeight="1" x14ac:dyDescent="0.25">
      <c r="V31966" s="80"/>
    </row>
    <row r="31967" spans="22:22" ht="9" hidden="1" customHeight="1" x14ac:dyDescent="0.25">
      <c r="V31967" s="80"/>
    </row>
    <row r="31968" spans="22:22" ht="9" hidden="1" customHeight="1" x14ac:dyDescent="0.25">
      <c r="V31968" s="80"/>
    </row>
    <row r="31969" spans="22:22" ht="9" hidden="1" customHeight="1" x14ac:dyDescent="0.25">
      <c r="V31969" s="80"/>
    </row>
    <row r="31970" spans="22:22" ht="9" hidden="1" customHeight="1" x14ac:dyDescent="0.25">
      <c r="V31970" s="80"/>
    </row>
    <row r="31971" spans="22:22" ht="9" hidden="1" customHeight="1" x14ac:dyDescent="0.25">
      <c r="V31971" s="80"/>
    </row>
    <row r="31972" spans="22:22" ht="9" hidden="1" customHeight="1" x14ac:dyDescent="0.25">
      <c r="V31972" s="80"/>
    </row>
    <row r="31973" spans="22:22" ht="9" hidden="1" customHeight="1" x14ac:dyDescent="0.25">
      <c r="V31973" s="80"/>
    </row>
    <row r="31974" spans="22:22" ht="9" hidden="1" customHeight="1" x14ac:dyDescent="0.25">
      <c r="V31974" s="80"/>
    </row>
    <row r="31975" spans="22:22" ht="9" hidden="1" customHeight="1" x14ac:dyDescent="0.25">
      <c r="V31975" s="80"/>
    </row>
    <row r="31976" spans="22:22" ht="9" hidden="1" customHeight="1" x14ac:dyDescent="0.25">
      <c r="V31976" s="80"/>
    </row>
    <row r="31977" spans="22:22" ht="9" hidden="1" customHeight="1" x14ac:dyDescent="0.25">
      <c r="V31977" s="80"/>
    </row>
    <row r="31978" spans="22:22" ht="9" hidden="1" customHeight="1" x14ac:dyDescent="0.25">
      <c r="V31978" s="80"/>
    </row>
    <row r="31979" spans="22:22" ht="9" hidden="1" customHeight="1" x14ac:dyDescent="0.25">
      <c r="V31979" s="80"/>
    </row>
    <row r="31980" spans="22:22" ht="9" hidden="1" customHeight="1" x14ac:dyDescent="0.25">
      <c r="V31980" s="80"/>
    </row>
    <row r="31981" spans="22:22" ht="9" hidden="1" customHeight="1" x14ac:dyDescent="0.25">
      <c r="V31981" s="80"/>
    </row>
    <row r="31982" spans="22:22" ht="9" hidden="1" customHeight="1" x14ac:dyDescent="0.25">
      <c r="V31982" s="80"/>
    </row>
    <row r="31983" spans="22:22" ht="9" hidden="1" customHeight="1" x14ac:dyDescent="0.25">
      <c r="V31983" s="80"/>
    </row>
    <row r="31984" spans="22:22" ht="9" hidden="1" customHeight="1" x14ac:dyDescent="0.25">
      <c r="V31984" s="80"/>
    </row>
    <row r="31985" spans="22:22" ht="9" hidden="1" customHeight="1" x14ac:dyDescent="0.25">
      <c r="V31985" s="80"/>
    </row>
    <row r="31986" spans="22:22" ht="9" hidden="1" customHeight="1" x14ac:dyDescent="0.25">
      <c r="V31986" s="80"/>
    </row>
    <row r="31987" spans="22:22" ht="9" hidden="1" customHeight="1" x14ac:dyDescent="0.25">
      <c r="V31987" s="80"/>
    </row>
    <row r="31988" spans="22:22" ht="9" hidden="1" customHeight="1" x14ac:dyDescent="0.25">
      <c r="V31988" s="80"/>
    </row>
    <row r="31989" spans="22:22" ht="9" hidden="1" customHeight="1" x14ac:dyDescent="0.25">
      <c r="V31989" s="80"/>
    </row>
    <row r="31990" spans="22:22" ht="9" hidden="1" customHeight="1" x14ac:dyDescent="0.25">
      <c r="V31990" s="80"/>
    </row>
    <row r="31991" spans="22:22" ht="9" hidden="1" customHeight="1" x14ac:dyDescent="0.25">
      <c r="V31991" s="80"/>
    </row>
    <row r="31992" spans="22:22" ht="9" hidden="1" customHeight="1" x14ac:dyDescent="0.25">
      <c r="V31992" s="80"/>
    </row>
    <row r="31993" spans="22:22" ht="9" hidden="1" customHeight="1" x14ac:dyDescent="0.25">
      <c r="V31993" s="80"/>
    </row>
    <row r="31994" spans="22:22" ht="9" hidden="1" customHeight="1" x14ac:dyDescent="0.25">
      <c r="V31994" s="80"/>
    </row>
    <row r="31995" spans="22:22" ht="9" hidden="1" customHeight="1" x14ac:dyDescent="0.25">
      <c r="V31995" s="80"/>
    </row>
    <row r="31996" spans="22:22" ht="9" hidden="1" customHeight="1" x14ac:dyDescent="0.25">
      <c r="V31996" s="80"/>
    </row>
    <row r="31997" spans="22:22" ht="9" hidden="1" customHeight="1" x14ac:dyDescent="0.25">
      <c r="V31997" s="80"/>
    </row>
    <row r="31998" spans="22:22" ht="9" hidden="1" customHeight="1" x14ac:dyDescent="0.25">
      <c r="V31998" s="80"/>
    </row>
    <row r="31999" spans="22:22" ht="9" hidden="1" customHeight="1" x14ac:dyDescent="0.25">
      <c r="V31999" s="80"/>
    </row>
    <row r="32000" spans="22:22" ht="9" hidden="1" customHeight="1" x14ac:dyDescent="0.25">
      <c r="V32000" s="80"/>
    </row>
    <row r="32001" spans="22:22" ht="9" hidden="1" customHeight="1" x14ac:dyDescent="0.25">
      <c r="V32001" s="80"/>
    </row>
    <row r="32002" spans="22:22" ht="9" hidden="1" customHeight="1" x14ac:dyDescent="0.25">
      <c r="V32002" s="80"/>
    </row>
    <row r="32003" spans="22:22" ht="9" hidden="1" customHeight="1" x14ac:dyDescent="0.25">
      <c r="V32003" s="80"/>
    </row>
    <row r="32004" spans="22:22" ht="9" hidden="1" customHeight="1" x14ac:dyDescent="0.25">
      <c r="V32004" s="80"/>
    </row>
    <row r="32005" spans="22:22" ht="9" hidden="1" customHeight="1" x14ac:dyDescent="0.25">
      <c r="V32005" s="80"/>
    </row>
    <row r="32006" spans="22:22" ht="9" hidden="1" customHeight="1" x14ac:dyDescent="0.25">
      <c r="V32006" s="80"/>
    </row>
    <row r="32007" spans="22:22" ht="9" hidden="1" customHeight="1" x14ac:dyDescent="0.25">
      <c r="V32007" s="80"/>
    </row>
    <row r="32008" spans="22:22" ht="9" hidden="1" customHeight="1" x14ac:dyDescent="0.25">
      <c r="V32008" s="80"/>
    </row>
    <row r="32009" spans="22:22" ht="9" hidden="1" customHeight="1" x14ac:dyDescent="0.25">
      <c r="V32009" s="80"/>
    </row>
    <row r="32010" spans="22:22" ht="9" hidden="1" customHeight="1" x14ac:dyDescent="0.25">
      <c r="V32010" s="80"/>
    </row>
    <row r="32011" spans="22:22" ht="9" hidden="1" customHeight="1" x14ac:dyDescent="0.25">
      <c r="V32011" s="80"/>
    </row>
    <row r="32012" spans="22:22" ht="9" hidden="1" customHeight="1" x14ac:dyDescent="0.25">
      <c r="V32012" s="80"/>
    </row>
    <row r="32013" spans="22:22" ht="9" hidden="1" customHeight="1" x14ac:dyDescent="0.25">
      <c r="V32013" s="80"/>
    </row>
    <row r="32014" spans="22:22" ht="9" hidden="1" customHeight="1" x14ac:dyDescent="0.25">
      <c r="V32014" s="80"/>
    </row>
    <row r="32015" spans="22:22" ht="9" hidden="1" customHeight="1" x14ac:dyDescent="0.25">
      <c r="V32015" s="80"/>
    </row>
    <row r="32016" spans="22:22" ht="9" hidden="1" customHeight="1" x14ac:dyDescent="0.25">
      <c r="V32016" s="80"/>
    </row>
    <row r="32017" spans="22:22" ht="9" hidden="1" customHeight="1" x14ac:dyDescent="0.25">
      <c r="V32017" s="80"/>
    </row>
    <row r="32018" spans="22:22" ht="9" hidden="1" customHeight="1" x14ac:dyDescent="0.25">
      <c r="V32018" s="80"/>
    </row>
    <row r="32019" spans="22:22" ht="9" hidden="1" customHeight="1" x14ac:dyDescent="0.25">
      <c r="V32019" s="80"/>
    </row>
    <row r="32020" spans="22:22" ht="9" hidden="1" customHeight="1" x14ac:dyDescent="0.25">
      <c r="V32020" s="80"/>
    </row>
    <row r="32021" spans="22:22" ht="9" hidden="1" customHeight="1" x14ac:dyDescent="0.25">
      <c r="V32021" s="80"/>
    </row>
    <row r="32022" spans="22:22" ht="9" hidden="1" customHeight="1" x14ac:dyDescent="0.25">
      <c r="V32022" s="80"/>
    </row>
    <row r="32023" spans="22:22" ht="9" hidden="1" customHeight="1" x14ac:dyDescent="0.25">
      <c r="V32023" s="80"/>
    </row>
    <row r="32024" spans="22:22" ht="9" hidden="1" customHeight="1" x14ac:dyDescent="0.25">
      <c r="V32024" s="80"/>
    </row>
    <row r="32025" spans="22:22" ht="9" hidden="1" customHeight="1" x14ac:dyDescent="0.25">
      <c r="V32025" s="80"/>
    </row>
    <row r="32026" spans="22:22" ht="9" hidden="1" customHeight="1" x14ac:dyDescent="0.25">
      <c r="V32026" s="80"/>
    </row>
    <row r="32027" spans="22:22" ht="9" hidden="1" customHeight="1" x14ac:dyDescent="0.25">
      <c r="V32027" s="80"/>
    </row>
    <row r="32028" spans="22:22" ht="9" hidden="1" customHeight="1" x14ac:dyDescent="0.25">
      <c r="V32028" s="80"/>
    </row>
    <row r="32029" spans="22:22" ht="9" hidden="1" customHeight="1" x14ac:dyDescent="0.25">
      <c r="V32029" s="80"/>
    </row>
    <row r="32030" spans="22:22" ht="9" hidden="1" customHeight="1" x14ac:dyDescent="0.25">
      <c r="V32030" s="80"/>
    </row>
    <row r="32031" spans="22:22" ht="9" hidden="1" customHeight="1" x14ac:dyDescent="0.25">
      <c r="V32031" s="80"/>
    </row>
    <row r="32032" spans="22:22" ht="9" hidden="1" customHeight="1" x14ac:dyDescent="0.25">
      <c r="V32032" s="80"/>
    </row>
    <row r="32033" spans="22:22" ht="9" hidden="1" customHeight="1" x14ac:dyDescent="0.25">
      <c r="V32033" s="80"/>
    </row>
    <row r="32034" spans="22:22" ht="9" hidden="1" customHeight="1" x14ac:dyDescent="0.25">
      <c r="V32034" s="80"/>
    </row>
    <row r="32035" spans="22:22" ht="9" hidden="1" customHeight="1" x14ac:dyDescent="0.25">
      <c r="V32035" s="80"/>
    </row>
    <row r="32036" spans="22:22" ht="9" hidden="1" customHeight="1" x14ac:dyDescent="0.25">
      <c r="V32036" s="80"/>
    </row>
    <row r="32037" spans="22:22" ht="9" hidden="1" customHeight="1" x14ac:dyDescent="0.25">
      <c r="V32037" s="80"/>
    </row>
    <row r="32038" spans="22:22" ht="9" hidden="1" customHeight="1" x14ac:dyDescent="0.25">
      <c r="V32038" s="80"/>
    </row>
    <row r="32039" spans="22:22" ht="9" hidden="1" customHeight="1" x14ac:dyDescent="0.25">
      <c r="V32039" s="80"/>
    </row>
    <row r="32040" spans="22:22" ht="9" hidden="1" customHeight="1" x14ac:dyDescent="0.25">
      <c r="V32040" s="80"/>
    </row>
    <row r="32041" spans="22:22" ht="9" hidden="1" customHeight="1" x14ac:dyDescent="0.25">
      <c r="V32041" s="80"/>
    </row>
    <row r="32042" spans="22:22" ht="9" hidden="1" customHeight="1" x14ac:dyDescent="0.25">
      <c r="V32042" s="80"/>
    </row>
    <row r="32043" spans="22:22" ht="9" hidden="1" customHeight="1" x14ac:dyDescent="0.25">
      <c r="V32043" s="80"/>
    </row>
    <row r="32044" spans="22:22" ht="9" hidden="1" customHeight="1" x14ac:dyDescent="0.25">
      <c r="V32044" s="80"/>
    </row>
    <row r="32045" spans="22:22" ht="9" hidden="1" customHeight="1" x14ac:dyDescent="0.25">
      <c r="V32045" s="80"/>
    </row>
    <row r="32046" spans="22:22" ht="9" hidden="1" customHeight="1" x14ac:dyDescent="0.25">
      <c r="V32046" s="80"/>
    </row>
    <row r="32047" spans="22:22" ht="9" hidden="1" customHeight="1" x14ac:dyDescent="0.25">
      <c r="V32047" s="80"/>
    </row>
    <row r="32048" spans="22:22" ht="9" hidden="1" customHeight="1" x14ac:dyDescent="0.25">
      <c r="V32048" s="80"/>
    </row>
    <row r="32049" spans="22:22" ht="9" hidden="1" customHeight="1" x14ac:dyDescent="0.25">
      <c r="V32049" s="80"/>
    </row>
    <row r="32050" spans="22:22" ht="9" hidden="1" customHeight="1" x14ac:dyDescent="0.25">
      <c r="V32050" s="80"/>
    </row>
    <row r="32051" spans="22:22" ht="9" hidden="1" customHeight="1" x14ac:dyDescent="0.25">
      <c r="V32051" s="80"/>
    </row>
    <row r="32052" spans="22:22" ht="9" hidden="1" customHeight="1" x14ac:dyDescent="0.25">
      <c r="V32052" s="80"/>
    </row>
    <row r="32053" spans="22:22" ht="9" hidden="1" customHeight="1" x14ac:dyDescent="0.25">
      <c r="V32053" s="80"/>
    </row>
    <row r="32054" spans="22:22" ht="9" hidden="1" customHeight="1" x14ac:dyDescent="0.25">
      <c r="V32054" s="80"/>
    </row>
    <row r="32055" spans="22:22" ht="9" hidden="1" customHeight="1" x14ac:dyDescent="0.25">
      <c r="V32055" s="80"/>
    </row>
    <row r="32056" spans="22:22" ht="9" hidden="1" customHeight="1" x14ac:dyDescent="0.25">
      <c r="V32056" s="80"/>
    </row>
    <row r="32057" spans="22:22" ht="9" hidden="1" customHeight="1" x14ac:dyDescent="0.25">
      <c r="V32057" s="80"/>
    </row>
    <row r="32058" spans="22:22" ht="9" hidden="1" customHeight="1" x14ac:dyDescent="0.25">
      <c r="V32058" s="80"/>
    </row>
    <row r="32059" spans="22:22" ht="9" hidden="1" customHeight="1" x14ac:dyDescent="0.25">
      <c r="V32059" s="80"/>
    </row>
    <row r="32060" spans="22:22" ht="9" hidden="1" customHeight="1" x14ac:dyDescent="0.25">
      <c r="V32060" s="80"/>
    </row>
    <row r="32061" spans="22:22" ht="9" hidden="1" customHeight="1" x14ac:dyDescent="0.25">
      <c r="V32061" s="80"/>
    </row>
    <row r="32062" spans="22:22" ht="9" hidden="1" customHeight="1" x14ac:dyDescent="0.25">
      <c r="V32062" s="80"/>
    </row>
    <row r="32063" spans="22:22" ht="9" hidden="1" customHeight="1" x14ac:dyDescent="0.25">
      <c r="V32063" s="80"/>
    </row>
    <row r="32064" spans="22:22" ht="9" hidden="1" customHeight="1" x14ac:dyDescent="0.25">
      <c r="V32064" s="80"/>
    </row>
    <row r="32065" spans="22:22" ht="9" hidden="1" customHeight="1" x14ac:dyDescent="0.25">
      <c r="V32065" s="80"/>
    </row>
    <row r="32066" spans="22:22" ht="9" hidden="1" customHeight="1" x14ac:dyDescent="0.25">
      <c r="V32066" s="80"/>
    </row>
    <row r="32067" spans="22:22" ht="9" hidden="1" customHeight="1" x14ac:dyDescent="0.25">
      <c r="V32067" s="80"/>
    </row>
    <row r="32068" spans="22:22" ht="9" hidden="1" customHeight="1" x14ac:dyDescent="0.25">
      <c r="V32068" s="80"/>
    </row>
    <row r="32069" spans="22:22" ht="9" hidden="1" customHeight="1" x14ac:dyDescent="0.25">
      <c r="V32069" s="80"/>
    </row>
    <row r="32070" spans="22:22" ht="9" hidden="1" customHeight="1" x14ac:dyDescent="0.25">
      <c r="V32070" s="80"/>
    </row>
    <row r="32071" spans="22:22" ht="9" hidden="1" customHeight="1" x14ac:dyDescent="0.25">
      <c r="V32071" s="80"/>
    </row>
    <row r="32072" spans="22:22" ht="9" hidden="1" customHeight="1" x14ac:dyDescent="0.25">
      <c r="V32072" s="80"/>
    </row>
    <row r="32073" spans="22:22" ht="9" hidden="1" customHeight="1" x14ac:dyDescent="0.25">
      <c r="V32073" s="80"/>
    </row>
    <row r="32074" spans="22:22" ht="9" hidden="1" customHeight="1" x14ac:dyDescent="0.25">
      <c r="V32074" s="80"/>
    </row>
    <row r="32075" spans="22:22" ht="9" hidden="1" customHeight="1" x14ac:dyDescent="0.25">
      <c r="V32075" s="80"/>
    </row>
    <row r="32076" spans="22:22" ht="9" hidden="1" customHeight="1" x14ac:dyDescent="0.25">
      <c r="V32076" s="80"/>
    </row>
    <row r="32077" spans="22:22" ht="9" hidden="1" customHeight="1" x14ac:dyDescent="0.25">
      <c r="V32077" s="80"/>
    </row>
    <row r="32078" spans="22:22" ht="9" hidden="1" customHeight="1" x14ac:dyDescent="0.25">
      <c r="V32078" s="80"/>
    </row>
    <row r="32079" spans="22:22" ht="9" hidden="1" customHeight="1" x14ac:dyDescent="0.25">
      <c r="V32079" s="80"/>
    </row>
    <row r="32080" spans="22:22" ht="9" hidden="1" customHeight="1" x14ac:dyDescent="0.25">
      <c r="V32080" s="80"/>
    </row>
    <row r="32081" spans="22:22" ht="9" hidden="1" customHeight="1" x14ac:dyDescent="0.25">
      <c r="V32081" s="80"/>
    </row>
    <row r="32082" spans="22:22" ht="9" hidden="1" customHeight="1" x14ac:dyDescent="0.25">
      <c r="V32082" s="80"/>
    </row>
    <row r="32083" spans="22:22" ht="9" hidden="1" customHeight="1" x14ac:dyDescent="0.25">
      <c r="V32083" s="80"/>
    </row>
    <row r="32084" spans="22:22" ht="9" hidden="1" customHeight="1" x14ac:dyDescent="0.25">
      <c r="V32084" s="80"/>
    </row>
    <row r="32085" spans="22:22" ht="9" hidden="1" customHeight="1" x14ac:dyDescent="0.25">
      <c r="V32085" s="80"/>
    </row>
    <row r="32086" spans="22:22" ht="9" hidden="1" customHeight="1" x14ac:dyDescent="0.25">
      <c r="V32086" s="80"/>
    </row>
    <row r="32087" spans="22:22" ht="9" hidden="1" customHeight="1" x14ac:dyDescent="0.25">
      <c r="V32087" s="80"/>
    </row>
    <row r="32088" spans="22:22" ht="9" hidden="1" customHeight="1" x14ac:dyDescent="0.25">
      <c r="V32088" s="80"/>
    </row>
    <row r="32089" spans="22:22" ht="9" hidden="1" customHeight="1" x14ac:dyDescent="0.25">
      <c r="V32089" s="80"/>
    </row>
    <row r="32090" spans="22:22" ht="9" hidden="1" customHeight="1" x14ac:dyDescent="0.25">
      <c r="V32090" s="80"/>
    </row>
    <row r="32091" spans="22:22" ht="9" hidden="1" customHeight="1" x14ac:dyDescent="0.25">
      <c r="V32091" s="80"/>
    </row>
    <row r="32092" spans="22:22" ht="9" hidden="1" customHeight="1" x14ac:dyDescent="0.25">
      <c r="V32092" s="80"/>
    </row>
    <row r="32093" spans="22:22" ht="9" hidden="1" customHeight="1" x14ac:dyDescent="0.25">
      <c r="V32093" s="80"/>
    </row>
    <row r="32094" spans="22:22" ht="9" hidden="1" customHeight="1" x14ac:dyDescent="0.25">
      <c r="V32094" s="80"/>
    </row>
    <row r="32095" spans="22:22" ht="9" hidden="1" customHeight="1" x14ac:dyDescent="0.25">
      <c r="V32095" s="80"/>
    </row>
    <row r="32096" spans="22:22" ht="9" hidden="1" customHeight="1" x14ac:dyDescent="0.25">
      <c r="V32096" s="80"/>
    </row>
    <row r="32097" spans="22:22" ht="9" hidden="1" customHeight="1" x14ac:dyDescent="0.25">
      <c r="V32097" s="80"/>
    </row>
    <row r="32098" spans="22:22" ht="9" hidden="1" customHeight="1" x14ac:dyDescent="0.25">
      <c r="V32098" s="80"/>
    </row>
    <row r="32099" spans="22:22" ht="9" hidden="1" customHeight="1" x14ac:dyDescent="0.25">
      <c r="V32099" s="80"/>
    </row>
    <row r="32100" spans="22:22" ht="9" hidden="1" customHeight="1" x14ac:dyDescent="0.25">
      <c r="V32100" s="80"/>
    </row>
    <row r="32101" spans="22:22" ht="9" hidden="1" customHeight="1" x14ac:dyDescent="0.25">
      <c r="V32101" s="80"/>
    </row>
    <row r="32102" spans="22:22" ht="9" hidden="1" customHeight="1" x14ac:dyDescent="0.25">
      <c r="V32102" s="80"/>
    </row>
    <row r="32103" spans="22:22" ht="9" hidden="1" customHeight="1" x14ac:dyDescent="0.25">
      <c r="V32103" s="80"/>
    </row>
    <row r="32104" spans="22:22" ht="9" hidden="1" customHeight="1" x14ac:dyDescent="0.25">
      <c r="V32104" s="80"/>
    </row>
    <row r="32105" spans="22:22" ht="9" hidden="1" customHeight="1" x14ac:dyDescent="0.25">
      <c r="V32105" s="80"/>
    </row>
    <row r="32106" spans="22:22" ht="9" hidden="1" customHeight="1" x14ac:dyDescent="0.25">
      <c r="V32106" s="80"/>
    </row>
    <row r="32107" spans="22:22" ht="9" hidden="1" customHeight="1" x14ac:dyDescent="0.25">
      <c r="V32107" s="80"/>
    </row>
    <row r="32108" spans="22:22" ht="9" hidden="1" customHeight="1" x14ac:dyDescent="0.25">
      <c r="V32108" s="80"/>
    </row>
    <row r="32109" spans="22:22" ht="9" hidden="1" customHeight="1" x14ac:dyDescent="0.25">
      <c r="V32109" s="80"/>
    </row>
    <row r="32110" spans="22:22" ht="9" hidden="1" customHeight="1" x14ac:dyDescent="0.25">
      <c r="V32110" s="80"/>
    </row>
    <row r="32111" spans="22:22" ht="9" hidden="1" customHeight="1" x14ac:dyDescent="0.25">
      <c r="V32111" s="80"/>
    </row>
    <row r="32112" spans="22:22" ht="9" hidden="1" customHeight="1" x14ac:dyDescent="0.25">
      <c r="V32112" s="80"/>
    </row>
    <row r="32113" spans="22:22" ht="9" hidden="1" customHeight="1" x14ac:dyDescent="0.25">
      <c r="V32113" s="80"/>
    </row>
    <row r="32114" spans="22:22" ht="9" hidden="1" customHeight="1" x14ac:dyDescent="0.25">
      <c r="V32114" s="80"/>
    </row>
    <row r="32115" spans="22:22" ht="9" hidden="1" customHeight="1" x14ac:dyDescent="0.25">
      <c r="V32115" s="80"/>
    </row>
    <row r="32116" spans="22:22" ht="9" hidden="1" customHeight="1" x14ac:dyDescent="0.25">
      <c r="V32116" s="80"/>
    </row>
    <row r="32117" spans="22:22" ht="9" hidden="1" customHeight="1" x14ac:dyDescent="0.25">
      <c r="V32117" s="80"/>
    </row>
    <row r="32118" spans="22:22" ht="9" hidden="1" customHeight="1" x14ac:dyDescent="0.25">
      <c r="V32118" s="80"/>
    </row>
    <row r="32119" spans="22:22" ht="9" hidden="1" customHeight="1" x14ac:dyDescent="0.25">
      <c r="V32119" s="80"/>
    </row>
    <row r="32120" spans="22:22" ht="9" hidden="1" customHeight="1" x14ac:dyDescent="0.25">
      <c r="V32120" s="80"/>
    </row>
    <row r="32121" spans="22:22" ht="9" hidden="1" customHeight="1" x14ac:dyDescent="0.25">
      <c r="V32121" s="80"/>
    </row>
    <row r="32122" spans="22:22" ht="9" hidden="1" customHeight="1" x14ac:dyDescent="0.25">
      <c r="V32122" s="80"/>
    </row>
    <row r="32123" spans="22:22" ht="9" hidden="1" customHeight="1" x14ac:dyDescent="0.25">
      <c r="V32123" s="80"/>
    </row>
    <row r="32124" spans="22:22" ht="9" hidden="1" customHeight="1" x14ac:dyDescent="0.25">
      <c r="V32124" s="80"/>
    </row>
    <row r="32125" spans="22:22" ht="9" hidden="1" customHeight="1" x14ac:dyDescent="0.25">
      <c r="V32125" s="80"/>
    </row>
    <row r="32126" spans="22:22" ht="9" hidden="1" customHeight="1" x14ac:dyDescent="0.25">
      <c r="V32126" s="80"/>
    </row>
    <row r="32127" spans="22:22" ht="9" hidden="1" customHeight="1" x14ac:dyDescent="0.25">
      <c r="V32127" s="80"/>
    </row>
    <row r="32128" spans="22:22" ht="9" hidden="1" customHeight="1" x14ac:dyDescent="0.25">
      <c r="V32128" s="80"/>
    </row>
    <row r="32129" spans="22:22" ht="9" hidden="1" customHeight="1" x14ac:dyDescent="0.25">
      <c r="V32129" s="80"/>
    </row>
    <row r="32130" spans="22:22" ht="9" hidden="1" customHeight="1" x14ac:dyDescent="0.25">
      <c r="V32130" s="80"/>
    </row>
    <row r="32131" spans="22:22" ht="9" hidden="1" customHeight="1" x14ac:dyDescent="0.25">
      <c r="V32131" s="80"/>
    </row>
    <row r="32132" spans="22:22" ht="9" hidden="1" customHeight="1" x14ac:dyDescent="0.25">
      <c r="V32132" s="80"/>
    </row>
    <row r="32133" spans="22:22" ht="9" hidden="1" customHeight="1" x14ac:dyDescent="0.25">
      <c r="V32133" s="80"/>
    </row>
    <row r="32134" spans="22:22" ht="9" hidden="1" customHeight="1" x14ac:dyDescent="0.25">
      <c r="V32134" s="80"/>
    </row>
    <row r="32135" spans="22:22" ht="9" hidden="1" customHeight="1" x14ac:dyDescent="0.25">
      <c r="V32135" s="80"/>
    </row>
    <row r="32136" spans="22:22" ht="9" hidden="1" customHeight="1" x14ac:dyDescent="0.25">
      <c r="V32136" s="80"/>
    </row>
    <row r="32137" spans="22:22" ht="9" hidden="1" customHeight="1" x14ac:dyDescent="0.25">
      <c r="V32137" s="80"/>
    </row>
    <row r="32138" spans="22:22" ht="9" hidden="1" customHeight="1" x14ac:dyDescent="0.25">
      <c r="V32138" s="80"/>
    </row>
    <row r="32139" spans="22:22" ht="9" hidden="1" customHeight="1" x14ac:dyDescent="0.25">
      <c r="V32139" s="80"/>
    </row>
    <row r="32140" spans="22:22" ht="9" hidden="1" customHeight="1" x14ac:dyDescent="0.25">
      <c r="V32140" s="80"/>
    </row>
    <row r="32141" spans="22:22" ht="9" hidden="1" customHeight="1" x14ac:dyDescent="0.25">
      <c r="V32141" s="80"/>
    </row>
    <row r="32142" spans="22:22" ht="9" hidden="1" customHeight="1" x14ac:dyDescent="0.25">
      <c r="V32142" s="80"/>
    </row>
    <row r="32143" spans="22:22" ht="9" hidden="1" customHeight="1" x14ac:dyDescent="0.25">
      <c r="V32143" s="80"/>
    </row>
    <row r="32144" spans="22:22" ht="9" hidden="1" customHeight="1" x14ac:dyDescent="0.25">
      <c r="V32144" s="80"/>
    </row>
    <row r="32145" spans="22:22" ht="9" hidden="1" customHeight="1" x14ac:dyDescent="0.25">
      <c r="V32145" s="80"/>
    </row>
    <row r="32146" spans="22:22" ht="9" hidden="1" customHeight="1" x14ac:dyDescent="0.25">
      <c r="V32146" s="80"/>
    </row>
    <row r="32147" spans="22:22" ht="9" hidden="1" customHeight="1" x14ac:dyDescent="0.25">
      <c r="V32147" s="80"/>
    </row>
    <row r="32148" spans="22:22" ht="9" hidden="1" customHeight="1" x14ac:dyDescent="0.25">
      <c r="V32148" s="80"/>
    </row>
    <row r="32149" spans="22:22" ht="9" hidden="1" customHeight="1" x14ac:dyDescent="0.25">
      <c r="V32149" s="80"/>
    </row>
    <row r="32150" spans="22:22" ht="9" hidden="1" customHeight="1" x14ac:dyDescent="0.25">
      <c r="V32150" s="80"/>
    </row>
    <row r="32151" spans="22:22" ht="9" hidden="1" customHeight="1" x14ac:dyDescent="0.25">
      <c r="V32151" s="80"/>
    </row>
    <row r="32152" spans="22:22" ht="9" hidden="1" customHeight="1" x14ac:dyDescent="0.25">
      <c r="V32152" s="80"/>
    </row>
    <row r="32153" spans="22:22" ht="9" hidden="1" customHeight="1" x14ac:dyDescent="0.25">
      <c r="V32153" s="80"/>
    </row>
    <row r="32154" spans="22:22" ht="9" hidden="1" customHeight="1" x14ac:dyDescent="0.25">
      <c r="V32154" s="80"/>
    </row>
    <row r="32155" spans="22:22" ht="9" hidden="1" customHeight="1" x14ac:dyDescent="0.25">
      <c r="V32155" s="80"/>
    </row>
    <row r="32156" spans="22:22" ht="9" hidden="1" customHeight="1" x14ac:dyDescent="0.25">
      <c r="V32156" s="80"/>
    </row>
    <row r="32157" spans="22:22" ht="9" hidden="1" customHeight="1" x14ac:dyDescent="0.25">
      <c r="V32157" s="80"/>
    </row>
    <row r="32158" spans="22:22" ht="9" hidden="1" customHeight="1" x14ac:dyDescent="0.25">
      <c r="V32158" s="80"/>
    </row>
    <row r="32159" spans="22:22" ht="9" hidden="1" customHeight="1" x14ac:dyDescent="0.25">
      <c r="V32159" s="80"/>
    </row>
    <row r="32160" spans="22:22" ht="9" hidden="1" customHeight="1" x14ac:dyDescent="0.25">
      <c r="V32160" s="80"/>
    </row>
    <row r="32161" spans="22:22" ht="9" hidden="1" customHeight="1" x14ac:dyDescent="0.25">
      <c r="V32161" s="80"/>
    </row>
    <row r="32162" spans="22:22" ht="9" hidden="1" customHeight="1" x14ac:dyDescent="0.25">
      <c r="V32162" s="80"/>
    </row>
    <row r="32163" spans="22:22" ht="9" hidden="1" customHeight="1" x14ac:dyDescent="0.25">
      <c r="V32163" s="80"/>
    </row>
    <row r="32164" spans="22:22" ht="9" hidden="1" customHeight="1" x14ac:dyDescent="0.25">
      <c r="V32164" s="80"/>
    </row>
    <row r="32165" spans="22:22" ht="9" hidden="1" customHeight="1" x14ac:dyDescent="0.25">
      <c r="V32165" s="80"/>
    </row>
    <row r="32166" spans="22:22" ht="9" hidden="1" customHeight="1" x14ac:dyDescent="0.25">
      <c r="V32166" s="80"/>
    </row>
    <row r="32167" spans="22:22" ht="9" hidden="1" customHeight="1" x14ac:dyDescent="0.25">
      <c r="V32167" s="80"/>
    </row>
    <row r="32168" spans="22:22" ht="9" hidden="1" customHeight="1" x14ac:dyDescent="0.25">
      <c r="V32168" s="80"/>
    </row>
    <row r="32169" spans="22:22" ht="9" hidden="1" customHeight="1" x14ac:dyDescent="0.25">
      <c r="V32169" s="80"/>
    </row>
    <row r="32170" spans="22:22" ht="9" hidden="1" customHeight="1" x14ac:dyDescent="0.25">
      <c r="V32170" s="80"/>
    </row>
    <row r="32171" spans="22:22" ht="9" hidden="1" customHeight="1" x14ac:dyDescent="0.25">
      <c r="V32171" s="80"/>
    </row>
    <row r="32172" spans="22:22" ht="9" hidden="1" customHeight="1" x14ac:dyDescent="0.25">
      <c r="V32172" s="80"/>
    </row>
    <row r="32173" spans="22:22" ht="9" hidden="1" customHeight="1" x14ac:dyDescent="0.25">
      <c r="V32173" s="80"/>
    </row>
    <row r="32174" spans="22:22" ht="9" hidden="1" customHeight="1" x14ac:dyDescent="0.25">
      <c r="V32174" s="80"/>
    </row>
    <row r="32175" spans="22:22" ht="9" hidden="1" customHeight="1" x14ac:dyDescent="0.25">
      <c r="V32175" s="80"/>
    </row>
    <row r="32176" spans="22:22" ht="9" hidden="1" customHeight="1" x14ac:dyDescent="0.25">
      <c r="V32176" s="80"/>
    </row>
    <row r="32177" spans="22:22" ht="9" hidden="1" customHeight="1" x14ac:dyDescent="0.25">
      <c r="V32177" s="80"/>
    </row>
    <row r="32178" spans="22:22" ht="9" hidden="1" customHeight="1" x14ac:dyDescent="0.25">
      <c r="V32178" s="80"/>
    </row>
    <row r="32179" spans="22:22" ht="9" hidden="1" customHeight="1" x14ac:dyDescent="0.25">
      <c r="V32179" s="80"/>
    </row>
    <row r="32180" spans="22:22" ht="9" hidden="1" customHeight="1" x14ac:dyDescent="0.25">
      <c r="V32180" s="80"/>
    </row>
    <row r="32181" spans="22:22" ht="9" hidden="1" customHeight="1" x14ac:dyDescent="0.25">
      <c r="V32181" s="80"/>
    </row>
    <row r="32182" spans="22:22" ht="9" hidden="1" customHeight="1" x14ac:dyDescent="0.25">
      <c r="V32182" s="80"/>
    </row>
    <row r="32183" spans="22:22" ht="9" hidden="1" customHeight="1" x14ac:dyDescent="0.25">
      <c r="V32183" s="80"/>
    </row>
    <row r="32184" spans="22:22" ht="9" hidden="1" customHeight="1" x14ac:dyDescent="0.25">
      <c r="V32184" s="80"/>
    </row>
    <row r="32185" spans="22:22" ht="9" hidden="1" customHeight="1" x14ac:dyDescent="0.25">
      <c r="V32185" s="80"/>
    </row>
    <row r="32186" spans="22:22" ht="9" hidden="1" customHeight="1" x14ac:dyDescent="0.25">
      <c r="V32186" s="80"/>
    </row>
    <row r="32187" spans="22:22" ht="9" hidden="1" customHeight="1" x14ac:dyDescent="0.25">
      <c r="V32187" s="80"/>
    </row>
    <row r="32188" spans="22:22" ht="9" hidden="1" customHeight="1" x14ac:dyDescent="0.25">
      <c r="V32188" s="80"/>
    </row>
    <row r="32189" spans="22:22" ht="9" hidden="1" customHeight="1" x14ac:dyDescent="0.25">
      <c r="V32189" s="80"/>
    </row>
    <row r="32190" spans="22:22" ht="9" hidden="1" customHeight="1" x14ac:dyDescent="0.25">
      <c r="V32190" s="80"/>
    </row>
    <row r="32191" spans="22:22" ht="9" hidden="1" customHeight="1" x14ac:dyDescent="0.25">
      <c r="V32191" s="80"/>
    </row>
    <row r="32192" spans="22:22" ht="9" hidden="1" customHeight="1" x14ac:dyDescent="0.25">
      <c r="V32192" s="80"/>
    </row>
    <row r="32193" spans="22:22" ht="9" hidden="1" customHeight="1" x14ac:dyDescent="0.25">
      <c r="V32193" s="80"/>
    </row>
    <row r="32194" spans="22:22" ht="9" hidden="1" customHeight="1" x14ac:dyDescent="0.25">
      <c r="V32194" s="80"/>
    </row>
    <row r="32195" spans="22:22" ht="9" hidden="1" customHeight="1" x14ac:dyDescent="0.25">
      <c r="V32195" s="80"/>
    </row>
    <row r="32196" spans="22:22" ht="9" hidden="1" customHeight="1" x14ac:dyDescent="0.25">
      <c r="V32196" s="80"/>
    </row>
    <row r="32197" spans="22:22" ht="9" hidden="1" customHeight="1" x14ac:dyDescent="0.25">
      <c r="V32197" s="80"/>
    </row>
    <row r="32198" spans="22:22" ht="9" hidden="1" customHeight="1" x14ac:dyDescent="0.25">
      <c r="V32198" s="80"/>
    </row>
    <row r="32199" spans="22:22" ht="9" hidden="1" customHeight="1" x14ac:dyDescent="0.25">
      <c r="V32199" s="80"/>
    </row>
    <row r="32200" spans="22:22" ht="9" hidden="1" customHeight="1" x14ac:dyDescent="0.25">
      <c r="V32200" s="80"/>
    </row>
    <row r="32201" spans="22:22" ht="9" hidden="1" customHeight="1" x14ac:dyDescent="0.25">
      <c r="V32201" s="80"/>
    </row>
    <row r="32202" spans="22:22" ht="9" hidden="1" customHeight="1" x14ac:dyDescent="0.25">
      <c r="V32202" s="80"/>
    </row>
    <row r="32203" spans="22:22" ht="9" hidden="1" customHeight="1" x14ac:dyDescent="0.25">
      <c r="V32203" s="80"/>
    </row>
    <row r="32204" spans="22:22" ht="9" hidden="1" customHeight="1" x14ac:dyDescent="0.25">
      <c r="V32204" s="80"/>
    </row>
    <row r="32205" spans="22:22" ht="9" hidden="1" customHeight="1" x14ac:dyDescent="0.25">
      <c r="V32205" s="80"/>
    </row>
    <row r="32206" spans="22:22" ht="9" hidden="1" customHeight="1" x14ac:dyDescent="0.25">
      <c r="V32206" s="80"/>
    </row>
    <row r="32207" spans="22:22" ht="9" hidden="1" customHeight="1" x14ac:dyDescent="0.25">
      <c r="V32207" s="80"/>
    </row>
    <row r="32208" spans="22:22" ht="9" hidden="1" customHeight="1" x14ac:dyDescent="0.25">
      <c r="V32208" s="80"/>
    </row>
    <row r="32209" spans="22:22" ht="9" hidden="1" customHeight="1" x14ac:dyDescent="0.25">
      <c r="V32209" s="80"/>
    </row>
    <row r="32210" spans="22:22" ht="9" hidden="1" customHeight="1" x14ac:dyDescent="0.25">
      <c r="V32210" s="80"/>
    </row>
    <row r="32211" spans="22:22" ht="9" hidden="1" customHeight="1" x14ac:dyDescent="0.25">
      <c r="V32211" s="80"/>
    </row>
    <row r="32212" spans="22:22" ht="9" hidden="1" customHeight="1" x14ac:dyDescent="0.25">
      <c r="V32212" s="80"/>
    </row>
    <row r="32213" spans="22:22" ht="9" hidden="1" customHeight="1" x14ac:dyDescent="0.25">
      <c r="V32213" s="80"/>
    </row>
    <row r="32214" spans="22:22" ht="9" hidden="1" customHeight="1" x14ac:dyDescent="0.25">
      <c r="V32214" s="80"/>
    </row>
    <row r="32215" spans="22:22" ht="9" hidden="1" customHeight="1" x14ac:dyDescent="0.25">
      <c r="V32215" s="80"/>
    </row>
    <row r="32216" spans="22:22" ht="9" hidden="1" customHeight="1" x14ac:dyDescent="0.25">
      <c r="V32216" s="80"/>
    </row>
    <row r="32217" spans="22:22" ht="9" hidden="1" customHeight="1" x14ac:dyDescent="0.25">
      <c r="V32217" s="80"/>
    </row>
    <row r="32218" spans="22:22" ht="9" hidden="1" customHeight="1" x14ac:dyDescent="0.25">
      <c r="V32218" s="80"/>
    </row>
    <row r="32219" spans="22:22" ht="9" hidden="1" customHeight="1" x14ac:dyDescent="0.25">
      <c r="V32219" s="80"/>
    </row>
    <row r="32220" spans="22:22" ht="9" hidden="1" customHeight="1" x14ac:dyDescent="0.25">
      <c r="V32220" s="80"/>
    </row>
    <row r="32221" spans="22:22" ht="9" hidden="1" customHeight="1" x14ac:dyDescent="0.25">
      <c r="V32221" s="80"/>
    </row>
    <row r="32222" spans="22:22" ht="9" hidden="1" customHeight="1" x14ac:dyDescent="0.25">
      <c r="V32222" s="80"/>
    </row>
    <row r="32223" spans="22:22" ht="9" hidden="1" customHeight="1" x14ac:dyDescent="0.25">
      <c r="V32223" s="80"/>
    </row>
    <row r="32224" spans="22:22" ht="9" hidden="1" customHeight="1" x14ac:dyDescent="0.25">
      <c r="V32224" s="80"/>
    </row>
    <row r="32225" spans="22:22" ht="9" hidden="1" customHeight="1" x14ac:dyDescent="0.25">
      <c r="V32225" s="80"/>
    </row>
    <row r="32226" spans="22:22" ht="9" hidden="1" customHeight="1" x14ac:dyDescent="0.25">
      <c r="V32226" s="80"/>
    </row>
    <row r="32227" spans="22:22" ht="9" hidden="1" customHeight="1" x14ac:dyDescent="0.25">
      <c r="V32227" s="80"/>
    </row>
    <row r="32228" spans="22:22" ht="9" hidden="1" customHeight="1" x14ac:dyDescent="0.25">
      <c r="V32228" s="80"/>
    </row>
    <row r="32229" spans="22:22" ht="9" hidden="1" customHeight="1" x14ac:dyDescent="0.25">
      <c r="V32229" s="80"/>
    </row>
    <row r="32230" spans="22:22" ht="9" hidden="1" customHeight="1" x14ac:dyDescent="0.25">
      <c r="V32230" s="80"/>
    </row>
    <row r="32231" spans="22:22" ht="9" hidden="1" customHeight="1" x14ac:dyDescent="0.25">
      <c r="V32231" s="80"/>
    </row>
    <row r="32232" spans="22:22" ht="9" hidden="1" customHeight="1" x14ac:dyDescent="0.25">
      <c r="V32232" s="80"/>
    </row>
    <row r="32233" spans="22:22" ht="9" hidden="1" customHeight="1" x14ac:dyDescent="0.25">
      <c r="V32233" s="80"/>
    </row>
    <row r="32234" spans="22:22" ht="9" hidden="1" customHeight="1" x14ac:dyDescent="0.25">
      <c r="V32234" s="80"/>
    </row>
    <row r="32235" spans="22:22" ht="9" hidden="1" customHeight="1" x14ac:dyDescent="0.25">
      <c r="V32235" s="80"/>
    </row>
    <row r="32236" spans="22:22" ht="9" hidden="1" customHeight="1" x14ac:dyDescent="0.25">
      <c r="V32236" s="80"/>
    </row>
    <row r="32237" spans="22:22" ht="9" hidden="1" customHeight="1" x14ac:dyDescent="0.25">
      <c r="V32237" s="80"/>
    </row>
    <row r="32238" spans="22:22" ht="9" hidden="1" customHeight="1" x14ac:dyDescent="0.25">
      <c r="V32238" s="80"/>
    </row>
    <row r="32239" spans="22:22" ht="9" hidden="1" customHeight="1" x14ac:dyDescent="0.25">
      <c r="V32239" s="80"/>
    </row>
    <row r="32240" spans="22:22" ht="9" hidden="1" customHeight="1" x14ac:dyDescent="0.25">
      <c r="V32240" s="80"/>
    </row>
    <row r="32241" spans="22:22" ht="9" hidden="1" customHeight="1" x14ac:dyDescent="0.25">
      <c r="V32241" s="80"/>
    </row>
    <row r="32242" spans="22:22" ht="9" hidden="1" customHeight="1" x14ac:dyDescent="0.25">
      <c r="V32242" s="80"/>
    </row>
    <row r="32243" spans="22:22" ht="9" hidden="1" customHeight="1" x14ac:dyDescent="0.25">
      <c r="V32243" s="80"/>
    </row>
    <row r="32244" spans="22:22" ht="9" hidden="1" customHeight="1" x14ac:dyDescent="0.25">
      <c r="V32244" s="80"/>
    </row>
    <row r="32245" spans="22:22" ht="9" hidden="1" customHeight="1" x14ac:dyDescent="0.25">
      <c r="V32245" s="80"/>
    </row>
    <row r="32246" spans="22:22" ht="9" hidden="1" customHeight="1" x14ac:dyDescent="0.25">
      <c r="V32246" s="80"/>
    </row>
    <row r="32247" spans="22:22" ht="9" hidden="1" customHeight="1" x14ac:dyDescent="0.25">
      <c r="V32247" s="80"/>
    </row>
    <row r="32248" spans="22:22" ht="9" hidden="1" customHeight="1" x14ac:dyDescent="0.25">
      <c r="V32248" s="80"/>
    </row>
    <row r="32249" spans="22:22" ht="9" hidden="1" customHeight="1" x14ac:dyDescent="0.25">
      <c r="V32249" s="80"/>
    </row>
    <row r="32250" spans="22:22" ht="9" hidden="1" customHeight="1" x14ac:dyDescent="0.25">
      <c r="V32250" s="80"/>
    </row>
    <row r="32251" spans="22:22" ht="9" hidden="1" customHeight="1" x14ac:dyDescent="0.25">
      <c r="V32251" s="80"/>
    </row>
    <row r="32252" spans="22:22" ht="9" hidden="1" customHeight="1" x14ac:dyDescent="0.25">
      <c r="V32252" s="80"/>
    </row>
    <row r="32253" spans="22:22" ht="9" hidden="1" customHeight="1" x14ac:dyDescent="0.25">
      <c r="V32253" s="80"/>
    </row>
    <row r="32254" spans="22:22" ht="9" hidden="1" customHeight="1" x14ac:dyDescent="0.25">
      <c r="V32254" s="80"/>
    </row>
    <row r="32255" spans="22:22" ht="9" hidden="1" customHeight="1" x14ac:dyDescent="0.25">
      <c r="V32255" s="80"/>
    </row>
    <row r="32256" spans="22:22" ht="9" hidden="1" customHeight="1" x14ac:dyDescent="0.25">
      <c r="V32256" s="80"/>
    </row>
    <row r="32257" spans="22:22" ht="9" hidden="1" customHeight="1" x14ac:dyDescent="0.25">
      <c r="V32257" s="80"/>
    </row>
    <row r="32258" spans="22:22" ht="9" hidden="1" customHeight="1" x14ac:dyDescent="0.25">
      <c r="V32258" s="80"/>
    </row>
    <row r="32259" spans="22:22" ht="9" hidden="1" customHeight="1" x14ac:dyDescent="0.25">
      <c r="V32259" s="80"/>
    </row>
    <row r="32260" spans="22:22" ht="9" hidden="1" customHeight="1" x14ac:dyDescent="0.25">
      <c r="V32260" s="80"/>
    </row>
    <row r="32261" spans="22:22" ht="9" hidden="1" customHeight="1" x14ac:dyDescent="0.25">
      <c r="V32261" s="80"/>
    </row>
    <row r="32262" spans="22:22" ht="9" hidden="1" customHeight="1" x14ac:dyDescent="0.25">
      <c r="V32262" s="80"/>
    </row>
    <row r="32263" spans="22:22" ht="9" hidden="1" customHeight="1" x14ac:dyDescent="0.25">
      <c r="V32263" s="80"/>
    </row>
    <row r="32264" spans="22:22" ht="9" hidden="1" customHeight="1" x14ac:dyDescent="0.25">
      <c r="V32264" s="80"/>
    </row>
    <row r="32265" spans="22:22" ht="9" hidden="1" customHeight="1" x14ac:dyDescent="0.25">
      <c r="V32265" s="80"/>
    </row>
    <row r="32266" spans="22:22" ht="9" hidden="1" customHeight="1" x14ac:dyDescent="0.25">
      <c r="V32266" s="80"/>
    </row>
    <row r="32267" spans="22:22" ht="9" hidden="1" customHeight="1" x14ac:dyDescent="0.25">
      <c r="V32267" s="80"/>
    </row>
    <row r="32268" spans="22:22" ht="9" hidden="1" customHeight="1" x14ac:dyDescent="0.25">
      <c r="V32268" s="80"/>
    </row>
    <row r="32269" spans="22:22" ht="9" hidden="1" customHeight="1" x14ac:dyDescent="0.25">
      <c r="V32269" s="80"/>
    </row>
    <row r="32270" spans="22:22" ht="9" hidden="1" customHeight="1" x14ac:dyDescent="0.25">
      <c r="V32270" s="80"/>
    </row>
    <row r="32271" spans="22:22" ht="9" hidden="1" customHeight="1" x14ac:dyDescent="0.25">
      <c r="V32271" s="80"/>
    </row>
    <row r="32272" spans="22:22" ht="9" hidden="1" customHeight="1" x14ac:dyDescent="0.25">
      <c r="V32272" s="80"/>
    </row>
    <row r="32273" spans="22:22" ht="9" hidden="1" customHeight="1" x14ac:dyDescent="0.25">
      <c r="V32273" s="80"/>
    </row>
    <row r="32274" spans="22:22" ht="9" hidden="1" customHeight="1" x14ac:dyDescent="0.25">
      <c r="V32274" s="80"/>
    </row>
    <row r="32275" spans="22:22" ht="9" hidden="1" customHeight="1" x14ac:dyDescent="0.25">
      <c r="V32275" s="80"/>
    </row>
    <row r="32276" spans="22:22" ht="9" hidden="1" customHeight="1" x14ac:dyDescent="0.25">
      <c r="V32276" s="80"/>
    </row>
    <row r="32277" spans="22:22" ht="9" hidden="1" customHeight="1" x14ac:dyDescent="0.25">
      <c r="V32277" s="80"/>
    </row>
    <row r="32278" spans="22:22" ht="9" hidden="1" customHeight="1" x14ac:dyDescent="0.25">
      <c r="V32278" s="80"/>
    </row>
    <row r="32279" spans="22:22" ht="9" hidden="1" customHeight="1" x14ac:dyDescent="0.25">
      <c r="V32279" s="80"/>
    </row>
    <row r="32280" spans="22:22" ht="9" hidden="1" customHeight="1" x14ac:dyDescent="0.25">
      <c r="V32280" s="80"/>
    </row>
    <row r="32281" spans="22:22" ht="9" hidden="1" customHeight="1" x14ac:dyDescent="0.25">
      <c r="V32281" s="80"/>
    </row>
    <row r="32282" spans="22:22" ht="9" hidden="1" customHeight="1" x14ac:dyDescent="0.25">
      <c r="V32282" s="80"/>
    </row>
    <row r="32283" spans="22:22" ht="9" hidden="1" customHeight="1" x14ac:dyDescent="0.25">
      <c r="V32283" s="80"/>
    </row>
    <row r="32284" spans="22:22" ht="9" hidden="1" customHeight="1" x14ac:dyDescent="0.25">
      <c r="V32284" s="80"/>
    </row>
    <row r="32285" spans="22:22" ht="9" hidden="1" customHeight="1" x14ac:dyDescent="0.25">
      <c r="V32285" s="80"/>
    </row>
    <row r="32286" spans="22:22" ht="9" hidden="1" customHeight="1" x14ac:dyDescent="0.25">
      <c r="V32286" s="80"/>
    </row>
    <row r="32287" spans="22:22" ht="9" hidden="1" customHeight="1" x14ac:dyDescent="0.25">
      <c r="V32287" s="80"/>
    </row>
    <row r="32288" spans="22:22" ht="9" hidden="1" customHeight="1" x14ac:dyDescent="0.25">
      <c r="V32288" s="80"/>
    </row>
    <row r="32289" spans="22:22" ht="9" hidden="1" customHeight="1" x14ac:dyDescent="0.25">
      <c r="V32289" s="80"/>
    </row>
    <row r="32290" spans="22:22" ht="9" hidden="1" customHeight="1" x14ac:dyDescent="0.25">
      <c r="V32290" s="80"/>
    </row>
    <row r="32291" spans="22:22" ht="9" hidden="1" customHeight="1" x14ac:dyDescent="0.25">
      <c r="V32291" s="80"/>
    </row>
    <row r="32292" spans="22:22" ht="9" hidden="1" customHeight="1" x14ac:dyDescent="0.25">
      <c r="V32292" s="80"/>
    </row>
    <row r="32293" spans="22:22" ht="9" hidden="1" customHeight="1" x14ac:dyDescent="0.25">
      <c r="V32293" s="80"/>
    </row>
    <row r="32294" spans="22:22" ht="9" hidden="1" customHeight="1" x14ac:dyDescent="0.25">
      <c r="V32294" s="80"/>
    </row>
    <row r="32295" spans="22:22" ht="9" hidden="1" customHeight="1" x14ac:dyDescent="0.25">
      <c r="V32295" s="80"/>
    </row>
    <row r="32296" spans="22:22" ht="9" hidden="1" customHeight="1" x14ac:dyDescent="0.25">
      <c r="V32296" s="80"/>
    </row>
    <row r="32297" spans="22:22" ht="9" hidden="1" customHeight="1" x14ac:dyDescent="0.25">
      <c r="V32297" s="80"/>
    </row>
    <row r="32298" spans="22:22" ht="9" hidden="1" customHeight="1" x14ac:dyDescent="0.25">
      <c r="V32298" s="80"/>
    </row>
    <row r="32299" spans="22:22" ht="9" hidden="1" customHeight="1" x14ac:dyDescent="0.25">
      <c r="V32299" s="80"/>
    </row>
    <row r="32300" spans="22:22" ht="9" hidden="1" customHeight="1" x14ac:dyDescent="0.25">
      <c r="V32300" s="80"/>
    </row>
    <row r="32301" spans="22:22" ht="9" hidden="1" customHeight="1" x14ac:dyDescent="0.25">
      <c r="V32301" s="80"/>
    </row>
    <row r="32302" spans="22:22" ht="9" hidden="1" customHeight="1" x14ac:dyDescent="0.25">
      <c r="V32302" s="80"/>
    </row>
    <row r="32303" spans="22:22" ht="9" hidden="1" customHeight="1" x14ac:dyDescent="0.25">
      <c r="V32303" s="80"/>
    </row>
    <row r="32304" spans="22:22" ht="9" hidden="1" customHeight="1" x14ac:dyDescent="0.25">
      <c r="V32304" s="80"/>
    </row>
    <row r="32305" spans="22:22" ht="9" hidden="1" customHeight="1" x14ac:dyDescent="0.25">
      <c r="V32305" s="80"/>
    </row>
    <row r="32306" spans="22:22" ht="9" hidden="1" customHeight="1" x14ac:dyDescent="0.25">
      <c r="V32306" s="80"/>
    </row>
    <row r="32307" spans="22:22" ht="9" hidden="1" customHeight="1" x14ac:dyDescent="0.25">
      <c r="V32307" s="80"/>
    </row>
    <row r="32308" spans="22:22" ht="9" hidden="1" customHeight="1" x14ac:dyDescent="0.25">
      <c r="V32308" s="80"/>
    </row>
    <row r="32309" spans="22:22" ht="9" hidden="1" customHeight="1" x14ac:dyDescent="0.25">
      <c r="V32309" s="80"/>
    </row>
    <row r="32310" spans="22:22" ht="9" hidden="1" customHeight="1" x14ac:dyDescent="0.25">
      <c r="V32310" s="80"/>
    </row>
    <row r="32311" spans="22:22" ht="9" hidden="1" customHeight="1" x14ac:dyDescent="0.25">
      <c r="V32311" s="80"/>
    </row>
    <row r="32312" spans="22:22" ht="9" hidden="1" customHeight="1" x14ac:dyDescent="0.25">
      <c r="V32312" s="80"/>
    </row>
    <row r="32313" spans="22:22" ht="9" hidden="1" customHeight="1" x14ac:dyDescent="0.25">
      <c r="V32313" s="80"/>
    </row>
    <row r="32314" spans="22:22" ht="9" hidden="1" customHeight="1" x14ac:dyDescent="0.25">
      <c r="V32314" s="80"/>
    </row>
    <row r="32315" spans="22:22" ht="9" hidden="1" customHeight="1" x14ac:dyDescent="0.25">
      <c r="V32315" s="80"/>
    </row>
    <row r="32316" spans="22:22" ht="9" hidden="1" customHeight="1" x14ac:dyDescent="0.25">
      <c r="V32316" s="80"/>
    </row>
    <row r="32317" spans="22:22" ht="9" hidden="1" customHeight="1" x14ac:dyDescent="0.25">
      <c r="V32317" s="80"/>
    </row>
    <row r="32318" spans="22:22" ht="9" hidden="1" customHeight="1" x14ac:dyDescent="0.25">
      <c r="V32318" s="80"/>
    </row>
    <row r="32319" spans="22:22" ht="9" hidden="1" customHeight="1" x14ac:dyDescent="0.25">
      <c r="V32319" s="80"/>
    </row>
    <row r="32320" spans="22:22" ht="9" hidden="1" customHeight="1" x14ac:dyDescent="0.25">
      <c r="V32320" s="80"/>
    </row>
    <row r="32321" spans="22:22" ht="9" hidden="1" customHeight="1" x14ac:dyDescent="0.25">
      <c r="V32321" s="80"/>
    </row>
    <row r="32322" spans="22:22" ht="9" hidden="1" customHeight="1" x14ac:dyDescent="0.25">
      <c r="V32322" s="80"/>
    </row>
    <row r="32323" spans="22:22" ht="9" hidden="1" customHeight="1" x14ac:dyDescent="0.25">
      <c r="V32323" s="80"/>
    </row>
    <row r="32324" spans="22:22" ht="9" hidden="1" customHeight="1" x14ac:dyDescent="0.25">
      <c r="V32324" s="80"/>
    </row>
    <row r="32325" spans="22:22" ht="9" hidden="1" customHeight="1" x14ac:dyDescent="0.25">
      <c r="V32325" s="80"/>
    </row>
    <row r="32326" spans="22:22" ht="9" hidden="1" customHeight="1" x14ac:dyDescent="0.25">
      <c r="V32326" s="80"/>
    </row>
    <row r="32327" spans="22:22" ht="9" hidden="1" customHeight="1" x14ac:dyDescent="0.25">
      <c r="V32327" s="80"/>
    </row>
    <row r="32328" spans="22:22" ht="9" hidden="1" customHeight="1" x14ac:dyDescent="0.25">
      <c r="V32328" s="80"/>
    </row>
    <row r="32329" spans="22:22" ht="9" hidden="1" customHeight="1" x14ac:dyDescent="0.25">
      <c r="V32329" s="80"/>
    </row>
    <row r="32330" spans="22:22" ht="9" hidden="1" customHeight="1" x14ac:dyDescent="0.25">
      <c r="V32330" s="80"/>
    </row>
    <row r="32331" spans="22:22" ht="9" hidden="1" customHeight="1" x14ac:dyDescent="0.25">
      <c r="V32331" s="80"/>
    </row>
    <row r="32332" spans="22:22" ht="9" hidden="1" customHeight="1" x14ac:dyDescent="0.25">
      <c r="V32332" s="80"/>
    </row>
    <row r="32333" spans="22:22" ht="9" hidden="1" customHeight="1" x14ac:dyDescent="0.25">
      <c r="V32333" s="80"/>
    </row>
    <row r="32334" spans="22:22" ht="9" hidden="1" customHeight="1" x14ac:dyDescent="0.25">
      <c r="V32334" s="80"/>
    </row>
    <row r="32335" spans="22:22" ht="9" hidden="1" customHeight="1" x14ac:dyDescent="0.25">
      <c r="V32335" s="80"/>
    </row>
    <row r="32336" spans="22:22" ht="9" hidden="1" customHeight="1" x14ac:dyDescent="0.25">
      <c r="V32336" s="80"/>
    </row>
    <row r="32337" spans="22:22" ht="9" hidden="1" customHeight="1" x14ac:dyDescent="0.25">
      <c r="V32337" s="80"/>
    </row>
    <row r="32338" spans="22:22" ht="9" hidden="1" customHeight="1" x14ac:dyDescent="0.25">
      <c r="V32338" s="80"/>
    </row>
    <row r="32339" spans="22:22" ht="9" hidden="1" customHeight="1" x14ac:dyDescent="0.25">
      <c r="V32339" s="80"/>
    </row>
    <row r="32340" spans="22:22" ht="9" hidden="1" customHeight="1" x14ac:dyDescent="0.25">
      <c r="V32340" s="80"/>
    </row>
    <row r="32341" spans="22:22" ht="9" hidden="1" customHeight="1" x14ac:dyDescent="0.25">
      <c r="V32341" s="80"/>
    </row>
    <row r="32342" spans="22:22" ht="9" hidden="1" customHeight="1" x14ac:dyDescent="0.25">
      <c r="V32342" s="80"/>
    </row>
    <row r="32343" spans="22:22" ht="9" hidden="1" customHeight="1" x14ac:dyDescent="0.25">
      <c r="V32343" s="80"/>
    </row>
    <row r="32344" spans="22:22" ht="9" hidden="1" customHeight="1" x14ac:dyDescent="0.25">
      <c r="V32344" s="80"/>
    </row>
    <row r="32345" spans="22:22" ht="9" hidden="1" customHeight="1" x14ac:dyDescent="0.25">
      <c r="V32345" s="80"/>
    </row>
    <row r="32346" spans="22:22" ht="9" hidden="1" customHeight="1" x14ac:dyDescent="0.25">
      <c r="V32346" s="80"/>
    </row>
    <row r="32347" spans="22:22" ht="9" hidden="1" customHeight="1" x14ac:dyDescent="0.25">
      <c r="V32347" s="80"/>
    </row>
    <row r="32348" spans="22:22" ht="9" hidden="1" customHeight="1" x14ac:dyDescent="0.25">
      <c r="V32348" s="80"/>
    </row>
    <row r="32349" spans="22:22" ht="9" hidden="1" customHeight="1" x14ac:dyDescent="0.25">
      <c r="V32349" s="80"/>
    </row>
    <row r="32350" spans="22:22" ht="9" hidden="1" customHeight="1" x14ac:dyDescent="0.25">
      <c r="V32350" s="80"/>
    </row>
    <row r="32351" spans="22:22" ht="9" hidden="1" customHeight="1" x14ac:dyDescent="0.25">
      <c r="V32351" s="80"/>
    </row>
    <row r="32352" spans="22:22" ht="9" hidden="1" customHeight="1" x14ac:dyDescent="0.25">
      <c r="V32352" s="80"/>
    </row>
    <row r="32353" spans="22:22" ht="9" hidden="1" customHeight="1" x14ac:dyDescent="0.25">
      <c r="V32353" s="80"/>
    </row>
    <row r="32354" spans="22:22" ht="9" hidden="1" customHeight="1" x14ac:dyDescent="0.25">
      <c r="V32354" s="80"/>
    </row>
    <row r="32355" spans="22:22" ht="9" hidden="1" customHeight="1" x14ac:dyDescent="0.25">
      <c r="V32355" s="80"/>
    </row>
    <row r="32356" spans="22:22" ht="9" hidden="1" customHeight="1" x14ac:dyDescent="0.25">
      <c r="V32356" s="80"/>
    </row>
    <row r="32357" spans="22:22" ht="9" hidden="1" customHeight="1" x14ac:dyDescent="0.25">
      <c r="V32357" s="80"/>
    </row>
    <row r="32358" spans="22:22" ht="9" hidden="1" customHeight="1" x14ac:dyDescent="0.25">
      <c r="V32358" s="80"/>
    </row>
    <row r="32359" spans="22:22" ht="9" hidden="1" customHeight="1" x14ac:dyDescent="0.25">
      <c r="V32359" s="80"/>
    </row>
    <row r="32360" spans="22:22" ht="9" hidden="1" customHeight="1" x14ac:dyDescent="0.25">
      <c r="V32360" s="80"/>
    </row>
    <row r="32361" spans="22:22" ht="9" hidden="1" customHeight="1" x14ac:dyDescent="0.25">
      <c r="V32361" s="80"/>
    </row>
    <row r="32362" spans="22:22" ht="9" hidden="1" customHeight="1" x14ac:dyDescent="0.25">
      <c r="V32362" s="80"/>
    </row>
    <row r="32363" spans="22:22" ht="9" hidden="1" customHeight="1" x14ac:dyDescent="0.25">
      <c r="V32363" s="80"/>
    </row>
    <row r="32364" spans="22:22" ht="9" hidden="1" customHeight="1" x14ac:dyDescent="0.25">
      <c r="V32364" s="80"/>
    </row>
    <row r="32365" spans="22:22" ht="9" hidden="1" customHeight="1" x14ac:dyDescent="0.25">
      <c r="V32365" s="80"/>
    </row>
    <row r="32366" spans="22:22" ht="9" hidden="1" customHeight="1" x14ac:dyDescent="0.25">
      <c r="V32366" s="80"/>
    </row>
    <row r="32367" spans="22:22" ht="9" hidden="1" customHeight="1" x14ac:dyDescent="0.25">
      <c r="V32367" s="80"/>
    </row>
    <row r="32368" spans="22:22" ht="9" hidden="1" customHeight="1" x14ac:dyDescent="0.25">
      <c r="V32368" s="80"/>
    </row>
    <row r="32369" spans="22:22" ht="9" hidden="1" customHeight="1" x14ac:dyDescent="0.25">
      <c r="V32369" s="80"/>
    </row>
    <row r="32370" spans="22:22" ht="9" hidden="1" customHeight="1" x14ac:dyDescent="0.25">
      <c r="V32370" s="80"/>
    </row>
    <row r="32371" spans="22:22" ht="9" hidden="1" customHeight="1" x14ac:dyDescent="0.25">
      <c r="V32371" s="80"/>
    </row>
    <row r="32372" spans="22:22" ht="9" hidden="1" customHeight="1" x14ac:dyDescent="0.25">
      <c r="V32372" s="80"/>
    </row>
    <row r="32373" spans="22:22" ht="9" hidden="1" customHeight="1" x14ac:dyDescent="0.25">
      <c r="V32373" s="80"/>
    </row>
    <row r="32374" spans="22:22" ht="9" hidden="1" customHeight="1" x14ac:dyDescent="0.25">
      <c r="V32374" s="80"/>
    </row>
    <row r="32375" spans="22:22" ht="9" hidden="1" customHeight="1" x14ac:dyDescent="0.25">
      <c r="V32375" s="80"/>
    </row>
    <row r="32376" spans="22:22" ht="9" hidden="1" customHeight="1" x14ac:dyDescent="0.25">
      <c r="V32376" s="80"/>
    </row>
    <row r="32377" spans="22:22" ht="9" hidden="1" customHeight="1" x14ac:dyDescent="0.25">
      <c r="V32377" s="80"/>
    </row>
    <row r="32378" spans="22:22" ht="9" hidden="1" customHeight="1" x14ac:dyDescent="0.25">
      <c r="V32378" s="80"/>
    </row>
    <row r="32379" spans="22:22" ht="9" hidden="1" customHeight="1" x14ac:dyDescent="0.25">
      <c r="V32379" s="80"/>
    </row>
    <row r="32380" spans="22:22" ht="9" hidden="1" customHeight="1" x14ac:dyDescent="0.25">
      <c r="V32380" s="80"/>
    </row>
    <row r="32381" spans="22:22" ht="9" hidden="1" customHeight="1" x14ac:dyDescent="0.25">
      <c r="V32381" s="80"/>
    </row>
    <row r="32382" spans="22:22" ht="9" hidden="1" customHeight="1" x14ac:dyDescent="0.25">
      <c r="V32382" s="80"/>
    </row>
    <row r="32383" spans="22:22" ht="9" hidden="1" customHeight="1" x14ac:dyDescent="0.25">
      <c r="V32383" s="80"/>
    </row>
    <row r="32384" spans="22:22" ht="9" hidden="1" customHeight="1" x14ac:dyDescent="0.25">
      <c r="V32384" s="80"/>
    </row>
    <row r="32385" spans="22:22" ht="9" hidden="1" customHeight="1" x14ac:dyDescent="0.25">
      <c r="V32385" s="80"/>
    </row>
    <row r="32386" spans="22:22" ht="9" hidden="1" customHeight="1" x14ac:dyDescent="0.25">
      <c r="V32386" s="80"/>
    </row>
    <row r="32387" spans="22:22" ht="9" hidden="1" customHeight="1" x14ac:dyDescent="0.25">
      <c r="V32387" s="80"/>
    </row>
    <row r="32388" spans="22:22" ht="9" hidden="1" customHeight="1" x14ac:dyDescent="0.25">
      <c r="V32388" s="80"/>
    </row>
    <row r="32389" spans="22:22" ht="9" hidden="1" customHeight="1" x14ac:dyDescent="0.25">
      <c r="V32389" s="80"/>
    </row>
    <row r="32390" spans="22:22" ht="9" hidden="1" customHeight="1" x14ac:dyDescent="0.25">
      <c r="V32390" s="80"/>
    </row>
    <row r="32391" spans="22:22" ht="9" hidden="1" customHeight="1" x14ac:dyDescent="0.25">
      <c r="V32391" s="80"/>
    </row>
    <row r="32392" spans="22:22" ht="9" hidden="1" customHeight="1" x14ac:dyDescent="0.25">
      <c r="V32392" s="80"/>
    </row>
    <row r="32393" spans="22:22" ht="9" hidden="1" customHeight="1" x14ac:dyDescent="0.25">
      <c r="V32393" s="80"/>
    </row>
    <row r="32394" spans="22:22" ht="9" hidden="1" customHeight="1" x14ac:dyDescent="0.25">
      <c r="V32394" s="80"/>
    </row>
    <row r="32395" spans="22:22" ht="9" hidden="1" customHeight="1" x14ac:dyDescent="0.25">
      <c r="V32395" s="80"/>
    </row>
    <row r="32396" spans="22:22" ht="9" hidden="1" customHeight="1" x14ac:dyDescent="0.25">
      <c r="V32396" s="80"/>
    </row>
    <row r="32397" spans="22:22" ht="9" hidden="1" customHeight="1" x14ac:dyDescent="0.25">
      <c r="V32397" s="80"/>
    </row>
    <row r="32398" spans="22:22" ht="9" hidden="1" customHeight="1" x14ac:dyDescent="0.25">
      <c r="V32398" s="80"/>
    </row>
    <row r="32399" spans="22:22" ht="9" hidden="1" customHeight="1" x14ac:dyDescent="0.25">
      <c r="V32399" s="80"/>
    </row>
    <row r="32400" spans="22:22" ht="9" hidden="1" customHeight="1" x14ac:dyDescent="0.25">
      <c r="V32400" s="80"/>
    </row>
    <row r="32401" spans="22:22" ht="9" hidden="1" customHeight="1" x14ac:dyDescent="0.25">
      <c r="V32401" s="80"/>
    </row>
    <row r="32402" spans="22:22" ht="9" hidden="1" customHeight="1" x14ac:dyDescent="0.25">
      <c r="V32402" s="80"/>
    </row>
    <row r="32403" spans="22:22" ht="9" hidden="1" customHeight="1" x14ac:dyDescent="0.25">
      <c r="V32403" s="80"/>
    </row>
    <row r="32404" spans="22:22" ht="9" hidden="1" customHeight="1" x14ac:dyDescent="0.25">
      <c r="V32404" s="80"/>
    </row>
    <row r="32405" spans="22:22" ht="9" hidden="1" customHeight="1" x14ac:dyDescent="0.25">
      <c r="V32405" s="80"/>
    </row>
    <row r="32406" spans="22:22" ht="9" hidden="1" customHeight="1" x14ac:dyDescent="0.25">
      <c r="V32406" s="80"/>
    </row>
    <row r="32407" spans="22:22" ht="9" hidden="1" customHeight="1" x14ac:dyDescent="0.25">
      <c r="V32407" s="80"/>
    </row>
    <row r="32408" spans="22:22" ht="9" hidden="1" customHeight="1" x14ac:dyDescent="0.25">
      <c r="V32408" s="80"/>
    </row>
    <row r="32409" spans="22:22" ht="9" hidden="1" customHeight="1" x14ac:dyDescent="0.25">
      <c r="V32409" s="80"/>
    </row>
    <row r="32410" spans="22:22" ht="9" hidden="1" customHeight="1" x14ac:dyDescent="0.25">
      <c r="V32410" s="80"/>
    </row>
    <row r="32411" spans="22:22" ht="9" hidden="1" customHeight="1" x14ac:dyDescent="0.25">
      <c r="V32411" s="80"/>
    </row>
    <row r="32412" spans="22:22" ht="9" hidden="1" customHeight="1" x14ac:dyDescent="0.25">
      <c r="V32412" s="80"/>
    </row>
    <row r="32413" spans="22:22" ht="9" hidden="1" customHeight="1" x14ac:dyDescent="0.25">
      <c r="V32413" s="80"/>
    </row>
    <row r="32414" spans="22:22" ht="9" hidden="1" customHeight="1" x14ac:dyDescent="0.25">
      <c r="V32414" s="80"/>
    </row>
    <row r="32415" spans="22:22" ht="9" hidden="1" customHeight="1" x14ac:dyDescent="0.25">
      <c r="V32415" s="80"/>
    </row>
    <row r="32416" spans="22:22" ht="9" hidden="1" customHeight="1" x14ac:dyDescent="0.25">
      <c r="V32416" s="80"/>
    </row>
    <row r="32417" spans="22:22" ht="9" hidden="1" customHeight="1" x14ac:dyDescent="0.25">
      <c r="V32417" s="80"/>
    </row>
    <row r="32418" spans="22:22" ht="9" hidden="1" customHeight="1" x14ac:dyDescent="0.25">
      <c r="V32418" s="80"/>
    </row>
    <row r="32419" spans="22:22" ht="9" hidden="1" customHeight="1" x14ac:dyDescent="0.25">
      <c r="V32419" s="80"/>
    </row>
    <row r="32420" spans="22:22" ht="9" hidden="1" customHeight="1" x14ac:dyDescent="0.25">
      <c r="V32420" s="80"/>
    </row>
    <row r="32421" spans="22:22" ht="9" hidden="1" customHeight="1" x14ac:dyDescent="0.25">
      <c r="V32421" s="80"/>
    </row>
    <row r="32422" spans="22:22" ht="9" hidden="1" customHeight="1" x14ac:dyDescent="0.25">
      <c r="V32422" s="80"/>
    </row>
    <row r="32423" spans="22:22" ht="9" hidden="1" customHeight="1" x14ac:dyDescent="0.25">
      <c r="V32423" s="80"/>
    </row>
    <row r="32424" spans="22:22" ht="9" hidden="1" customHeight="1" x14ac:dyDescent="0.25">
      <c r="V32424" s="80"/>
    </row>
    <row r="32425" spans="22:22" ht="9" hidden="1" customHeight="1" x14ac:dyDescent="0.25">
      <c r="V32425" s="80"/>
    </row>
    <row r="32426" spans="22:22" ht="9" hidden="1" customHeight="1" x14ac:dyDescent="0.25">
      <c r="V32426" s="80"/>
    </row>
    <row r="32427" spans="22:22" ht="9" hidden="1" customHeight="1" x14ac:dyDescent="0.25">
      <c r="V32427" s="80"/>
    </row>
    <row r="32428" spans="22:22" ht="9" hidden="1" customHeight="1" x14ac:dyDescent="0.25">
      <c r="V32428" s="80"/>
    </row>
    <row r="32429" spans="22:22" ht="9" hidden="1" customHeight="1" x14ac:dyDescent="0.25">
      <c r="V32429" s="80"/>
    </row>
    <row r="32430" spans="22:22" ht="9" hidden="1" customHeight="1" x14ac:dyDescent="0.25">
      <c r="V32430" s="80"/>
    </row>
    <row r="32431" spans="22:22" ht="9" hidden="1" customHeight="1" x14ac:dyDescent="0.25">
      <c r="V32431" s="80"/>
    </row>
    <row r="32432" spans="22:22" ht="9" hidden="1" customHeight="1" x14ac:dyDescent="0.25">
      <c r="V32432" s="80"/>
    </row>
    <row r="32433" spans="22:22" ht="9" hidden="1" customHeight="1" x14ac:dyDescent="0.25">
      <c r="V32433" s="80"/>
    </row>
    <row r="32434" spans="22:22" ht="9" hidden="1" customHeight="1" x14ac:dyDescent="0.25">
      <c r="V32434" s="80"/>
    </row>
    <row r="32435" spans="22:22" ht="9" hidden="1" customHeight="1" x14ac:dyDescent="0.25">
      <c r="V32435" s="80"/>
    </row>
    <row r="32436" spans="22:22" ht="9" hidden="1" customHeight="1" x14ac:dyDescent="0.25">
      <c r="V32436" s="80"/>
    </row>
    <row r="32437" spans="22:22" ht="9" hidden="1" customHeight="1" x14ac:dyDescent="0.25">
      <c r="V32437" s="80"/>
    </row>
    <row r="32438" spans="22:22" ht="9" hidden="1" customHeight="1" x14ac:dyDescent="0.25">
      <c r="V32438" s="80"/>
    </row>
    <row r="32439" spans="22:22" ht="9" hidden="1" customHeight="1" x14ac:dyDescent="0.25">
      <c r="V32439" s="80"/>
    </row>
    <row r="32440" spans="22:22" ht="9" hidden="1" customHeight="1" x14ac:dyDescent="0.25">
      <c r="V32440" s="80"/>
    </row>
    <row r="32441" spans="22:22" ht="9" hidden="1" customHeight="1" x14ac:dyDescent="0.25">
      <c r="V32441" s="80"/>
    </row>
    <row r="32442" spans="22:22" ht="9" hidden="1" customHeight="1" x14ac:dyDescent="0.25">
      <c r="V32442" s="80"/>
    </row>
    <row r="32443" spans="22:22" ht="9" hidden="1" customHeight="1" x14ac:dyDescent="0.25">
      <c r="V32443" s="80"/>
    </row>
    <row r="32444" spans="22:22" ht="9" hidden="1" customHeight="1" x14ac:dyDescent="0.25">
      <c r="V32444" s="80"/>
    </row>
    <row r="32445" spans="22:22" ht="9" hidden="1" customHeight="1" x14ac:dyDescent="0.25">
      <c r="V32445" s="80"/>
    </row>
    <row r="32446" spans="22:22" ht="9" hidden="1" customHeight="1" x14ac:dyDescent="0.25">
      <c r="V32446" s="80"/>
    </row>
    <row r="32447" spans="22:22" ht="9" hidden="1" customHeight="1" x14ac:dyDescent="0.25">
      <c r="V32447" s="80"/>
    </row>
    <row r="32448" spans="22:22" ht="9" hidden="1" customHeight="1" x14ac:dyDescent="0.25">
      <c r="V32448" s="80"/>
    </row>
    <row r="32449" spans="22:22" ht="9" hidden="1" customHeight="1" x14ac:dyDescent="0.25">
      <c r="V32449" s="80"/>
    </row>
    <row r="32450" spans="22:22" ht="9" hidden="1" customHeight="1" x14ac:dyDescent="0.25">
      <c r="V32450" s="80"/>
    </row>
    <row r="32451" spans="22:22" ht="9" hidden="1" customHeight="1" x14ac:dyDescent="0.25">
      <c r="V32451" s="80"/>
    </row>
    <row r="32452" spans="22:22" ht="9" hidden="1" customHeight="1" x14ac:dyDescent="0.25">
      <c r="V32452" s="80"/>
    </row>
    <row r="32453" spans="22:22" ht="9" hidden="1" customHeight="1" x14ac:dyDescent="0.25">
      <c r="V32453" s="80"/>
    </row>
    <row r="32454" spans="22:22" ht="9" hidden="1" customHeight="1" x14ac:dyDescent="0.25">
      <c r="V32454" s="80"/>
    </row>
    <row r="32455" spans="22:22" ht="9" hidden="1" customHeight="1" x14ac:dyDescent="0.25">
      <c r="V32455" s="80"/>
    </row>
    <row r="32456" spans="22:22" ht="9" hidden="1" customHeight="1" x14ac:dyDescent="0.25">
      <c r="V32456" s="80"/>
    </row>
    <row r="32457" spans="22:22" ht="9" hidden="1" customHeight="1" x14ac:dyDescent="0.25">
      <c r="V32457" s="80"/>
    </row>
    <row r="32458" spans="22:22" ht="9" hidden="1" customHeight="1" x14ac:dyDescent="0.25">
      <c r="V32458" s="80"/>
    </row>
    <row r="32459" spans="22:22" ht="9" hidden="1" customHeight="1" x14ac:dyDescent="0.25">
      <c r="V32459" s="80"/>
    </row>
    <row r="32460" spans="22:22" ht="9" hidden="1" customHeight="1" x14ac:dyDescent="0.25">
      <c r="V32460" s="80"/>
    </row>
    <row r="32461" spans="22:22" ht="9" hidden="1" customHeight="1" x14ac:dyDescent="0.25">
      <c r="V32461" s="80"/>
    </row>
    <row r="32462" spans="22:22" ht="9" hidden="1" customHeight="1" x14ac:dyDescent="0.25">
      <c r="V32462" s="80"/>
    </row>
    <row r="32463" spans="22:22" ht="9" hidden="1" customHeight="1" x14ac:dyDescent="0.25">
      <c r="V32463" s="80"/>
    </row>
    <row r="32464" spans="22:22" ht="9" hidden="1" customHeight="1" x14ac:dyDescent="0.25">
      <c r="V32464" s="80"/>
    </row>
    <row r="32465" spans="22:22" ht="9" hidden="1" customHeight="1" x14ac:dyDescent="0.25">
      <c r="V32465" s="80"/>
    </row>
    <row r="32466" spans="22:22" ht="9" hidden="1" customHeight="1" x14ac:dyDescent="0.25">
      <c r="V32466" s="80"/>
    </row>
    <row r="32467" spans="22:22" ht="9" hidden="1" customHeight="1" x14ac:dyDescent="0.25">
      <c r="V32467" s="80"/>
    </row>
    <row r="32468" spans="22:22" ht="9" hidden="1" customHeight="1" x14ac:dyDescent="0.25">
      <c r="V32468" s="80"/>
    </row>
    <row r="32469" spans="22:22" ht="9" hidden="1" customHeight="1" x14ac:dyDescent="0.25">
      <c r="V32469" s="80"/>
    </row>
    <row r="32470" spans="22:22" ht="9" hidden="1" customHeight="1" x14ac:dyDescent="0.25">
      <c r="V32470" s="80"/>
    </row>
    <row r="32471" spans="22:22" ht="9" hidden="1" customHeight="1" x14ac:dyDescent="0.25">
      <c r="V32471" s="80"/>
    </row>
    <row r="32472" spans="22:22" ht="9" hidden="1" customHeight="1" x14ac:dyDescent="0.25">
      <c r="V32472" s="80"/>
    </row>
    <row r="32473" spans="22:22" ht="9" hidden="1" customHeight="1" x14ac:dyDescent="0.25">
      <c r="V32473" s="80"/>
    </row>
    <row r="32474" spans="22:22" ht="9" hidden="1" customHeight="1" x14ac:dyDescent="0.25">
      <c r="V32474" s="80"/>
    </row>
    <row r="32475" spans="22:22" ht="9" hidden="1" customHeight="1" x14ac:dyDescent="0.25">
      <c r="V32475" s="80"/>
    </row>
    <row r="32476" spans="22:22" ht="9" hidden="1" customHeight="1" x14ac:dyDescent="0.25">
      <c r="V32476" s="80"/>
    </row>
    <row r="32477" spans="22:22" ht="9" hidden="1" customHeight="1" x14ac:dyDescent="0.25">
      <c r="V32477" s="80"/>
    </row>
    <row r="32478" spans="22:22" ht="9" hidden="1" customHeight="1" x14ac:dyDescent="0.25">
      <c r="V32478" s="80"/>
    </row>
    <row r="32479" spans="22:22" ht="9" hidden="1" customHeight="1" x14ac:dyDescent="0.25">
      <c r="V32479" s="80"/>
    </row>
    <row r="32480" spans="22:22" ht="9" hidden="1" customHeight="1" x14ac:dyDescent="0.25">
      <c r="V32480" s="80"/>
    </row>
    <row r="32481" spans="22:22" ht="9" hidden="1" customHeight="1" x14ac:dyDescent="0.25">
      <c r="V32481" s="80"/>
    </row>
    <row r="32482" spans="22:22" ht="9" hidden="1" customHeight="1" x14ac:dyDescent="0.25">
      <c r="V32482" s="80"/>
    </row>
    <row r="32483" spans="22:22" ht="9" hidden="1" customHeight="1" x14ac:dyDescent="0.25">
      <c r="V32483" s="80"/>
    </row>
    <row r="32484" spans="22:22" ht="9" hidden="1" customHeight="1" x14ac:dyDescent="0.25">
      <c r="V32484" s="80"/>
    </row>
    <row r="32485" spans="22:22" ht="9" hidden="1" customHeight="1" x14ac:dyDescent="0.25">
      <c r="V32485" s="80"/>
    </row>
    <row r="32486" spans="22:22" ht="9" hidden="1" customHeight="1" x14ac:dyDescent="0.25">
      <c r="V32486" s="80"/>
    </row>
    <row r="32487" spans="22:22" ht="9" hidden="1" customHeight="1" x14ac:dyDescent="0.25">
      <c r="V32487" s="80"/>
    </row>
    <row r="32488" spans="22:22" ht="9" hidden="1" customHeight="1" x14ac:dyDescent="0.25">
      <c r="V32488" s="80"/>
    </row>
    <row r="32489" spans="22:22" ht="9" hidden="1" customHeight="1" x14ac:dyDescent="0.25">
      <c r="V32489" s="80"/>
    </row>
    <row r="32490" spans="22:22" ht="9" hidden="1" customHeight="1" x14ac:dyDescent="0.25">
      <c r="V32490" s="80"/>
    </row>
    <row r="32491" spans="22:22" ht="9" hidden="1" customHeight="1" x14ac:dyDescent="0.25">
      <c r="V32491" s="80"/>
    </row>
    <row r="32492" spans="22:22" ht="9" hidden="1" customHeight="1" x14ac:dyDescent="0.25">
      <c r="V32492" s="80"/>
    </row>
    <row r="32493" spans="22:22" ht="9" hidden="1" customHeight="1" x14ac:dyDescent="0.25">
      <c r="V32493" s="80"/>
    </row>
    <row r="32494" spans="22:22" ht="9" hidden="1" customHeight="1" x14ac:dyDescent="0.25">
      <c r="V32494" s="80"/>
    </row>
    <row r="32495" spans="22:22" ht="9" hidden="1" customHeight="1" x14ac:dyDescent="0.25">
      <c r="V32495" s="80"/>
    </row>
    <row r="32496" spans="22:22" ht="9" hidden="1" customHeight="1" x14ac:dyDescent="0.25">
      <c r="V32496" s="80"/>
    </row>
    <row r="32497" spans="22:22" ht="9" hidden="1" customHeight="1" x14ac:dyDescent="0.25">
      <c r="V32497" s="80"/>
    </row>
    <row r="32498" spans="22:22" ht="9" hidden="1" customHeight="1" x14ac:dyDescent="0.25">
      <c r="V32498" s="80"/>
    </row>
    <row r="32499" spans="22:22" ht="9" hidden="1" customHeight="1" x14ac:dyDescent="0.25">
      <c r="V32499" s="80"/>
    </row>
    <row r="32500" spans="22:22" ht="9" hidden="1" customHeight="1" x14ac:dyDescent="0.25">
      <c r="V32500" s="80"/>
    </row>
    <row r="32501" spans="22:22" ht="9" hidden="1" customHeight="1" x14ac:dyDescent="0.25">
      <c r="V32501" s="80"/>
    </row>
    <row r="32502" spans="22:22" ht="9" hidden="1" customHeight="1" x14ac:dyDescent="0.25">
      <c r="V32502" s="80"/>
    </row>
    <row r="32503" spans="22:22" ht="9" hidden="1" customHeight="1" x14ac:dyDescent="0.25">
      <c r="V32503" s="80"/>
    </row>
    <row r="32504" spans="22:22" ht="9" hidden="1" customHeight="1" x14ac:dyDescent="0.25">
      <c r="V32504" s="80"/>
    </row>
    <row r="32505" spans="22:22" ht="9" hidden="1" customHeight="1" x14ac:dyDescent="0.25">
      <c r="V32505" s="80"/>
    </row>
    <row r="32506" spans="22:22" ht="9" hidden="1" customHeight="1" x14ac:dyDescent="0.25">
      <c r="V32506" s="80"/>
    </row>
    <row r="32507" spans="22:22" ht="9" hidden="1" customHeight="1" x14ac:dyDescent="0.25">
      <c r="V32507" s="80"/>
    </row>
    <row r="32508" spans="22:22" ht="9" hidden="1" customHeight="1" x14ac:dyDescent="0.25">
      <c r="V32508" s="80"/>
    </row>
    <row r="32509" spans="22:22" ht="9" hidden="1" customHeight="1" x14ac:dyDescent="0.25">
      <c r="V32509" s="80"/>
    </row>
    <row r="32510" spans="22:22" ht="9" hidden="1" customHeight="1" x14ac:dyDescent="0.25">
      <c r="V32510" s="80"/>
    </row>
    <row r="32511" spans="22:22" ht="9" hidden="1" customHeight="1" x14ac:dyDescent="0.25">
      <c r="V32511" s="80"/>
    </row>
    <row r="32512" spans="22:22" ht="9" hidden="1" customHeight="1" x14ac:dyDescent="0.25">
      <c r="V32512" s="80"/>
    </row>
    <row r="32513" spans="22:22" ht="9" hidden="1" customHeight="1" x14ac:dyDescent="0.25">
      <c r="V32513" s="80"/>
    </row>
    <row r="32514" spans="22:22" ht="9" hidden="1" customHeight="1" x14ac:dyDescent="0.25">
      <c r="V32514" s="80"/>
    </row>
    <row r="32515" spans="22:22" ht="9" hidden="1" customHeight="1" x14ac:dyDescent="0.25">
      <c r="V32515" s="80"/>
    </row>
    <row r="32516" spans="22:22" ht="9" hidden="1" customHeight="1" x14ac:dyDescent="0.25">
      <c r="V32516" s="80"/>
    </row>
    <row r="32517" spans="22:22" ht="9" hidden="1" customHeight="1" x14ac:dyDescent="0.25">
      <c r="V32517" s="80"/>
    </row>
    <row r="32518" spans="22:22" ht="9" hidden="1" customHeight="1" x14ac:dyDescent="0.25">
      <c r="V32518" s="80"/>
    </row>
    <row r="32519" spans="22:22" ht="9" hidden="1" customHeight="1" x14ac:dyDescent="0.25">
      <c r="V32519" s="80"/>
    </row>
    <row r="32520" spans="22:22" ht="9" hidden="1" customHeight="1" x14ac:dyDescent="0.25">
      <c r="V32520" s="80"/>
    </row>
    <row r="32521" spans="22:22" ht="9" hidden="1" customHeight="1" x14ac:dyDescent="0.25">
      <c r="V32521" s="80"/>
    </row>
    <row r="32522" spans="22:22" ht="9" hidden="1" customHeight="1" x14ac:dyDescent="0.25">
      <c r="V32522" s="80"/>
    </row>
    <row r="32523" spans="22:22" ht="9" hidden="1" customHeight="1" x14ac:dyDescent="0.25">
      <c r="V32523" s="80"/>
    </row>
    <row r="32524" spans="22:22" ht="9" hidden="1" customHeight="1" x14ac:dyDescent="0.25">
      <c r="V32524" s="80"/>
    </row>
    <row r="32525" spans="22:22" ht="9" hidden="1" customHeight="1" x14ac:dyDescent="0.25">
      <c r="V32525" s="80"/>
    </row>
    <row r="32526" spans="22:22" ht="9" hidden="1" customHeight="1" x14ac:dyDescent="0.25">
      <c r="V32526" s="80"/>
    </row>
    <row r="32527" spans="22:22" ht="9" hidden="1" customHeight="1" x14ac:dyDescent="0.25">
      <c r="V32527" s="80"/>
    </row>
    <row r="32528" spans="22:22" ht="9" hidden="1" customHeight="1" x14ac:dyDescent="0.25">
      <c r="V32528" s="80"/>
    </row>
    <row r="32529" spans="22:22" ht="9" hidden="1" customHeight="1" x14ac:dyDescent="0.25">
      <c r="V32529" s="80"/>
    </row>
    <row r="32530" spans="22:22" ht="9" hidden="1" customHeight="1" x14ac:dyDescent="0.25">
      <c r="V32530" s="80"/>
    </row>
    <row r="32531" spans="22:22" ht="9" hidden="1" customHeight="1" x14ac:dyDescent="0.25">
      <c r="V32531" s="80"/>
    </row>
    <row r="32532" spans="22:22" ht="9" hidden="1" customHeight="1" x14ac:dyDescent="0.25">
      <c r="V32532" s="80"/>
    </row>
    <row r="32533" spans="22:22" ht="9" hidden="1" customHeight="1" x14ac:dyDescent="0.25">
      <c r="V32533" s="80"/>
    </row>
    <row r="32534" spans="22:22" ht="9" hidden="1" customHeight="1" x14ac:dyDescent="0.25">
      <c r="V32534" s="80"/>
    </row>
    <row r="32535" spans="22:22" ht="9" hidden="1" customHeight="1" x14ac:dyDescent="0.25">
      <c r="V32535" s="80"/>
    </row>
    <row r="32536" spans="22:22" ht="9" hidden="1" customHeight="1" x14ac:dyDescent="0.25">
      <c r="V32536" s="80"/>
    </row>
    <row r="32537" spans="22:22" ht="9" hidden="1" customHeight="1" x14ac:dyDescent="0.25">
      <c r="V32537" s="80"/>
    </row>
    <row r="32538" spans="22:22" ht="9" hidden="1" customHeight="1" x14ac:dyDescent="0.25">
      <c r="V32538" s="80"/>
    </row>
    <row r="32539" spans="22:22" ht="9" hidden="1" customHeight="1" x14ac:dyDescent="0.25">
      <c r="V32539" s="80"/>
    </row>
    <row r="32540" spans="22:22" ht="9" hidden="1" customHeight="1" x14ac:dyDescent="0.25">
      <c r="V32540" s="80"/>
    </row>
    <row r="32541" spans="22:22" ht="9" hidden="1" customHeight="1" x14ac:dyDescent="0.25">
      <c r="V32541" s="80"/>
    </row>
    <row r="32542" spans="22:22" ht="9" hidden="1" customHeight="1" x14ac:dyDescent="0.25">
      <c r="V32542" s="80"/>
    </row>
    <row r="32543" spans="22:22" ht="9" hidden="1" customHeight="1" x14ac:dyDescent="0.25">
      <c r="V32543" s="80"/>
    </row>
    <row r="32544" spans="22:22" ht="9" hidden="1" customHeight="1" x14ac:dyDescent="0.25">
      <c r="V32544" s="80"/>
    </row>
    <row r="32545" spans="22:22" ht="9" hidden="1" customHeight="1" x14ac:dyDescent="0.25">
      <c r="V32545" s="80"/>
    </row>
    <row r="32546" spans="22:22" ht="9" hidden="1" customHeight="1" x14ac:dyDescent="0.25">
      <c r="V32546" s="80"/>
    </row>
    <row r="32547" spans="22:22" ht="9" hidden="1" customHeight="1" x14ac:dyDescent="0.25">
      <c r="V32547" s="80"/>
    </row>
    <row r="32548" spans="22:22" ht="9" hidden="1" customHeight="1" x14ac:dyDescent="0.25">
      <c r="V32548" s="80"/>
    </row>
    <row r="32549" spans="22:22" ht="9" hidden="1" customHeight="1" x14ac:dyDescent="0.25">
      <c r="V32549" s="80"/>
    </row>
    <row r="32550" spans="22:22" ht="9" hidden="1" customHeight="1" x14ac:dyDescent="0.25">
      <c r="V32550" s="80"/>
    </row>
    <row r="32551" spans="22:22" ht="9" hidden="1" customHeight="1" x14ac:dyDescent="0.25">
      <c r="V32551" s="80"/>
    </row>
    <row r="32552" spans="22:22" ht="9" hidden="1" customHeight="1" x14ac:dyDescent="0.25">
      <c r="V32552" s="80"/>
    </row>
    <row r="32553" spans="22:22" ht="9" hidden="1" customHeight="1" x14ac:dyDescent="0.25">
      <c r="V32553" s="80"/>
    </row>
    <row r="32554" spans="22:22" ht="9" hidden="1" customHeight="1" x14ac:dyDescent="0.25">
      <c r="V32554" s="80"/>
    </row>
    <row r="32555" spans="22:22" ht="9" hidden="1" customHeight="1" x14ac:dyDescent="0.25">
      <c r="V32555" s="80"/>
    </row>
    <row r="32556" spans="22:22" ht="9" hidden="1" customHeight="1" x14ac:dyDescent="0.25">
      <c r="V32556" s="80"/>
    </row>
    <row r="32557" spans="22:22" ht="9" hidden="1" customHeight="1" x14ac:dyDescent="0.25">
      <c r="V32557" s="80"/>
    </row>
    <row r="32558" spans="22:22" ht="9" hidden="1" customHeight="1" x14ac:dyDescent="0.25">
      <c r="V32558" s="80"/>
    </row>
    <row r="32559" spans="22:22" ht="9" hidden="1" customHeight="1" x14ac:dyDescent="0.25">
      <c r="V32559" s="80"/>
    </row>
    <row r="32560" spans="22:22" ht="9" hidden="1" customHeight="1" x14ac:dyDescent="0.25">
      <c r="V32560" s="80"/>
    </row>
    <row r="32561" spans="22:22" ht="9" hidden="1" customHeight="1" x14ac:dyDescent="0.25">
      <c r="V32561" s="80"/>
    </row>
    <row r="32562" spans="22:22" ht="9" hidden="1" customHeight="1" x14ac:dyDescent="0.25">
      <c r="V32562" s="80"/>
    </row>
    <row r="32563" spans="22:22" ht="9" hidden="1" customHeight="1" x14ac:dyDescent="0.25">
      <c r="V32563" s="80"/>
    </row>
    <row r="32564" spans="22:22" ht="9" hidden="1" customHeight="1" x14ac:dyDescent="0.25">
      <c r="V32564" s="80"/>
    </row>
    <row r="32565" spans="22:22" ht="9" hidden="1" customHeight="1" x14ac:dyDescent="0.25">
      <c r="V32565" s="80"/>
    </row>
    <row r="32566" spans="22:22" ht="9" hidden="1" customHeight="1" x14ac:dyDescent="0.25">
      <c r="V32566" s="80"/>
    </row>
    <row r="32567" spans="22:22" ht="9" hidden="1" customHeight="1" x14ac:dyDescent="0.25">
      <c r="V32567" s="80"/>
    </row>
    <row r="32568" spans="22:22" ht="9" hidden="1" customHeight="1" x14ac:dyDescent="0.25">
      <c r="V32568" s="80"/>
    </row>
    <row r="32569" spans="22:22" ht="9" hidden="1" customHeight="1" x14ac:dyDescent="0.25">
      <c r="V32569" s="80"/>
    </row>
    <row r="32570" spans="22:22" ht="9" hidden="1" customHeight="1" x14ac:dyDescent="0.25">
      <c r="V32570" s="80"/>
    </row>
    <row r="32571" spans="22:22" ht="9" hidden="1" customHeight="1" x14ac:dyDescent="0.25">
      <c r="V32571" s="80"/>
    </row>
    <row r="32572" spans="22:22" ht="9" hidden="1" customHeight="1" x14ac:dyDescent="0.25">
      <c r="V32572" s="80"/>
    </row>
    <row r="32573" spans="22:22" ht="9" hidden="1" customHeight="1" x14ac:dyDescent="0.25">
      <c r="V32573" s="80"/>
    </row>
    <row r="32574" spans="22:22" ht="9" hidden="1" customHeight="1" x14ac:dyDescent="0.25">
      <c r="V32574" s="80"/>
    </row>
    <row r="32575" spans="22:22" ht="9" hidden="1" customHeight="1" x14ac:dyDescent="0.25">
      <c r="V32575" s="80"/>
    </row>
    <row r="32576" spans="22:22" ht="9" hidden="1" customHeight="1" x14ac:dyDescent="0.25">
      <c r="V32576" s="80"/>
    </row>
    <row r="32577" spans="22:22" ht="9" hidden="1" customHeight="1" x14ac:dyDescent="0.25">
      <c r="V32577" s="80"/>
    </row>
    <row r="32578" spans="22:22" ht="9" hidden="1" customHeight="1" x14ac:dyDescent="0.25">
      <c r="V32578" s="80"/>
    </row>
    <row r="32579" spans="22:22" ht="9" hidden="1" customHeight="1" x14ac:dyDescent="0.25">
      <c r="V32579" s="80"/>
    </row>
    <row r="32580" spans="22:22" ht="9" hidden="1" customHeight="1" x14ac:dyDescent="0.25">
      <c r="V32580" s="80"/>
    </row>
    <row r="32581" spans="22:22" ht="9" hidden="1" customHeight="1" x14ac:dyDescent="0.25">
      <c r="V32581" s="80"/>
    </row>
    <row r="32582" spans="22:22" ht="9" hidden="1" customHeight="1" x14ac:dyDescent="0.25">
      <c r="V32582" s="80"/>
    </row>
    <row r="32583" spans="22:22" ht="9" hidden="1" customHeight="1" x14ac:dyDescent="0.25">
      <c r="V32583" s="80"/>
    </row>
    <row r="32584" spans="22:22" ht="9" hidden="1" customHeight="1" x14ac:dyDescent="0.25">
      <c r="V32584" s="80"/>
    </row>
    <row r="32585" spans="22:22" ht="9" hidden="1" customHeight="1" x14ac:dyDescent="0.25">
      <c r="V32585" s="80"/>
    </row>
    <row r="32586" spans="22:22" ht="9" hidden="1" customHeight="1" x14ac:dyDescent="0.25">
      <c r="V32586" s="80"/>
    </row>
    <row r="32587" spans="22:22" ht="9" hidden="1" customHeight="1" x14ac:dyDescent="0.25">
      <c r="V32587" s="80"/>
    </row>
    <row r="32588" spans="22:22" ht="9" hidden="1" customHeight="1" x14ac:dyDescent="0.25">
      <c r="V32588" s="80"/>
    </row>
    <row r="32589" spans="22:22" ht="9" hidden="1" customHeight="1" x14ac:dyDescent="0.25">
      <c r="V32589" s="80"/>
    </row>
    <row r="32590" spans="22:22" ht="9" hidden="1" customHeight="1" x14ac:dyDescent="0.25">
      <c r="V32590" s="80"/>
    </row>
    <row r="32591" spans="22:22" ht="9" hidden="1" customHeight="1" x14ac:dyDescent="0.25">
      <c r="V32591" s="80"/>
    </row>
    <row r="32592" spans="22:22" ht="9" hidden="1" customHeight="1" x14ac:dyDescent="0.25">
      <c r="V32592" s="80"/>
    </row>
    <row r="32593" spans="22:22" ht="9" hidden="1" customHeight="1" x14ac:dyDescent="0.25">
      <c r="V32593" s="80"/>
    </row>
    <row r="32594" spans="22:22" ht="9" hidden="1" customHeight="1" x14ac:dyDescent="0.25">
      <c r="V32594" s="80"/>
    </row>
    <row r="32595" spans="22:22" ht="9" hidden="1" customHeight="1" x14ac:dyDescent="0.25">
      <c r="V32595" s="80"/>
    </row>
    <row r="32596" spans="22:22" ht="9" hidden="1" customHeight="1" x14ac:dyDescent="0.25">
      <c r="V32596" s="80"/>
    </row>
    <row r="32597" spans="22:22" ht="9" hidden="1" customHeight="1" x14ac:dyDescent="0.25">
      <c r="V32597" s="80"/>
    </row>
    <row r="32598" spans="22:22" ht="9" hidden="1" customHeight="1" x14ac:dyDescent="0.25">
      <c r="V32598" s="80"/>
    </row>
    <row r="32599" spans="22:22" ht="9" hidden="1" customHeight="1" x14ac:dyDescent="0.25">
      <c r="V32599" s="80"/>
    </row>
    <row r="32600" spans="22:22" ht="9" hidden="1" customHeight="1" x14ac:dyDescent="0.25">
      <c r="V32600" s="80"/>
    </row>
    <row r="32601" spans="22:22" ht="9" hidden="1" customHeight="1" x14ac:dyDescent="0.25">
      <c r="V32601" s="80"/>
    </row>
    <row r="32602" spans="22:22" ht="9" hidden="1" customHeight="1" x14ac:dyDescent="0.25">
      <c r="V32602" s="80"/>
    </row>
    <row r="32603" spans="22:22" ht="9" hidden="1" customHeight="1" x14ac:dyDescent="0.25">
      <c r="V32603" s="80"/>
    </row>
    <row r="32604" spans="22:22" ht="9" hidden="1" customHeight="1" x14ac:dyDescent="0.25">
      <c r="V32604" s="80"/>
    </row>
    <row r="32605" spans="22:22" ht="9" hidden="1" customHeight="1" x14ac:dyDescent="0.25">
      <c r="V32605" s="80"/>
    </row>
    <row r="32606" spans="22:22" ht="9" hidden="1" customHeight="1" x14ac:dyDescent="0.25">
      <c r="V32606" s="80"/>
    </row>
    <row r="32607" spans="22:22" ht="9" hidden="1" customHeight="1" x14ac:dyDescent="0.25">
      <c r="V32607" s="80"/>
    </row>
    <row r="32608" spans="22:22" ht="9" hidden="1" customHeight="1" x14ac:dyDescent="0.25">
      <c r="V32608" s="80"/>
    </row>
    <row r="32609" spans="22:22" ht="9" hidden="1" customHeight="1" x14ac:dyDescent="0.25">
      <c r="V32609" s="80"/>
    </row>
    <row r="32610" spans="22:22" ht="9" hidden="1" customHeight="1" x14ac:dyDescent="0.25">
      <c r="V32610" s="80"/>
    </row>
    <row r="32611" spans="22:22" ht="9" hidden="1" customHeight="1" x14ac:dyDescent="0.25">
      <c r="V32611" s="80"/>
    </row>
    <row r="32612" spans="22:22" ht="9" hidden="1" customHeight="1" x14ac:dyDescent="0.25">
      <c r="V32612" s="80"/>
    </row>
    <row r="32613" spans="22:22" ht="9" hidden="1" customHeight="1" x14ac:dyDescent="0.25">
      <c r="V32613" s="80"/>
    </row>
    <row r="32614" spans="22:22" ht="9" hidden="1" customHeight="1" x14ac:dyDescent="0.25">
      <c r="V32614" s="80"/>
    </row>
    <row r="32615" spans="22:22" ht="9" hidden="1" customHeight="1" x14ac:dyDescent="0.25">
      <c r="V32615" s="80"/>
    </row>
    <row r="32616" spans="22:22" ht="9" hidden="1" customHeight="1" x14ac:dyDescent="0.25">
      <c r="V32616" s="80"/>
    </row>
    <row r="32617" spans="22:22" ht="9" hidden="1" customHeight="1" x14ac:dyDescent="0.25">
      <c r="V32617" s="80"/>
    </row>
    <row r="32618" spans="22:22" ht="9" hidden="1" customHeight="1" x14ac:dyDescent="0.25">
      <c r="V32618" s="80"/>
    </row>
    <row r="32619" spans="22:22" ht="9" hidden="1" customHeight="1" x14ac:dyDescent="0.25">
      <c r="V32619" s="80"/>
    </row>
    <row r="32620" spans="22:22" ht="9" hidden="1" customHeight="1" x14ac:dyDescent="0.25">
      <c r="V32620" s="80"/>
    </row>
    <row r="32621" spans="22:22" ht="9" hidden="1" customHeight="1" x14ac:dyDescent="0.25">
      <c r="V32621" s="80"/>
    </row>
    <row r="32622" spans="22:22" ht="9" hidden="1" customHeight="1" x14ac:dyDescent="0.25">
      <c r="V32622" s="80"/>
    </row>
    <row r="32623" spans="22:22" ht="9" hidden="1" customHeight="1" x14ac:dyDescent="0.25">
      <c r="V32623" s="80"/>
    </row>
    <row r="32624" spans="22:22" ht="9" hidden="1" customHeight="1" x14ac:dyDescent="0.25">
      <c r="V32624" s="80"/>
    </row>
    <row r="32625" spans="22:22" ht="9" hidden="1" customHeight="1" x14ac:dyDescent="0.25">
      <c r="V32625" s="80"/>
    </row>
    <row r="32626" spans="22:22" ht="9" hidden="1" customHeight="1" x14ac:dyDescent="0.25">
      <c r="V32626" s="80"/>
    </row>
    <row r="32627" spans="22:22" ht="9" hidden="1" customHeight="1" x14ac:dyDescent="0.25">
      <c r="V32627" s="80"/>
    </row>
    <row r="32628" spans="22:22" ht="9" hidden="1" customHeight="1" x14ac:dyDescent="0.25">
      <c r="V32628" s="80"/>
    </row>
    <row r="32629" spans="22:22" ht="9" hidden="1" customHeight="1" x14ac:dyDescent="0.25">
      <c r="V32629" s="80"/>
    </row>
    <row r="32630" spans="22:22" ht="9" hidden="1" customHeight="1" x14ac:dyDescent="0.25">
      <c r="V32630" s="80"/>
    </row>
    <row r="32631" spans="22:22" ht="9" hidden="1" customHeight="1" x14ac:dyDescent="0.25">
      <c r="V32631" s="80"/>
    </row>
    <row r="32632" spans="22:22" ht="9" hidden="1" customHeight="1" x14ac:dyDescent="0.25">
      <c r="V32632" s="80"/>
    </row>
    <row r="32633" spans="22:22" ht="9" hidden="1" customHeight="1" x14ac:dyDescent="0.25">
      <c r="V32633" s="80"/>
    </row>
    <row r="32634" spans="22:22" ht="9" hidden="1" customHeight="1" x14ac:dyDescent="0.25">
      <c r="V32634" s="80"/>
    </row>
    <row r="32635" spans="22:22" ht="9" hidden="1" customHeight="1" x14ac:dyDescent="0.25">
      <c r="V32635" s="80"/>
    </row>
    <row r="32636" spans="22:22" ht="9" hidden="1" customHeight="1" x14ac:dyDescent="0.25">
      <c r="V32636" s="80"/>
    </row>
    <row r="32637" spans="22:22" ht="9" hidden="1" customHeight="1" x14ac:dyDescent="0.25">
      <c r="V32637" s="80"/>
    </row>
    <row r="32638" spans="22:22" ht="9" hidden="1" customHeight="1" x14ac:dyDescent="0.25">
      <c r="V32638" s="80"/>
    </row>
    <row r="32639" spans="22:22" ht="9" hidden="1" customHeight="1" x14ac:dyDescent="0.25">
      <c r="V32639" s="80"/>
    </row>
    <row r="32640" spans="22:22" ht="9" hidden="1" customHeight="1" x14ac:dyDescent="0.25">
      <c r="V32640" s="80"/>
    </row>
    <row r="32641" spans="22:22" ht="9" hidden="1" customHeight="1" x14ac:dyDescent="0.25">
      <c r="V32641" s="80"/>
    </row>
    <row r="32642" spans="22:22" ht="9" hidden="1" customHeight="1" x14ac:dyDescent="0.25">
      <c r="V32642" s="80"/>
    </row>
    <row r="32643" spans="22:22" ht="9" hidden="1" customHeight="1" x14ac:dyDescent="0.25">
      <c r="V32643" s="80"/>
    </row>
    <row r="32644" spans="22:22" ht="9" hidden="1" customHeight="1" x14ac:dyDescent="0.25">
      <c r="V32644" s="80"/>
    </row>
    <row r="32645" spans="22:22" ht="9" hidden="1" customHeight="1" x14ac:dyDescent="0.25">
      <c r="V32645" s="80"/>
    </row>
    <row r="32646" spans="22:22" ht="9" hidden="1" customHeight="1" x14ac:dyDescent="0.25">
      <c r="V32646" s="80"/>
    </row>
    <row r="32647" spans="22:22" ht="9" hidden="1" customHeight="1" x14ac:dyDescent="0.25">
      <c r="V32647" s="80"/>
    </row>
    <row r="32648" spans="22:22" ht="9" hidden="1" customHeight="1" x14ac:dyDescent="0.25">
      <c r="V32648" s="80"/>
    </row>
    <row r="32649" spans="22:22" ht="9" hidden="1" customHeight="1" x14ac:dyDescent="0.25">
      <c r="V32649" s="80"/>
    </row>
    <row r="32650" spans="22:22" ht="9" hidden="1" customHeight="1" x14ac:dyDescent="0.25">
      <c r="V32650" s="80"/>
    </row>
    <row r="32651" spans="22:22" ht="9" hidden="1" customHeight="1" x14ac:dyDescent="0.25">
      <c r="V32651" s="80"/>
    </row>
    <row r="32652" spans="22:22" ht="9" hidden="1" customHeight="1" x14ac:dyDescent="0.25">
      <c r="V32652" s="80"/>
    </row>
    <row r="32653" spans="22:22" ht="9" hidden="1" customHeight="1" x14ac:dyDescent="0.25">
      <c r="V32653" s="80"/>
    </row>
    <row r="32654" spans="22:22" ht="9" hidden="1" customHeight="1" x14ac:dyDescent="0.25">
      <c r="V32654" s="80"/>
    </row>
    <row r="32655" spans="22:22" ht="9" hidden="1" customHeight="1" x14ac:dyDescent="0.25">
      <c r="V32655" s="80"/>
    </row>
    <row r="32656" spans="22:22" ht="9" hidden="1" customHeight="1" x14ac:dyDescent="0.25">
      <c r="V32656" s="80"/>
    </row>
    <row r="32657" spans="22:22" ht="9" hidden="1" customHeight="1" x14ac:dyDescent="0.25">
      <c r="V32657" s="80"/>
    </row>
    <row r="32658" spans="22:22" ht="9" hidden="1" customHeight="1" x14ac:dyDescent="0.25">
      <c r="V32658" s="80"/>
    </row>
    <row r="32659" spans="22:22" ht="9" hidden="1" customHeight="1" x14ac:dyDescent="0.25">
      <c r="V32659" s="80"/>
    </row>
    <row r="32660" spans="22:22" ht="9" hidden="1" customHeight="1" x14ac:dyDescent="0.25">
      <c r="V32660" s="80"/>
    </row>
    <row r="32661" spans="22:22" ht="9" hidden="1" customHeight="1" x14ac:dyDescent="0.25">
      <c r="V32661" s="80"/>
    </row>
    <row r="32662" spans="22:22" ht="9" hidden="1" customHeight="1" x14ac:dyDescent="0.25">
      <c r="V32662" s="80"/>
    </row>
    <row r="32663" spans="22:22" ht="9" hidden="1" customHeight="1" x14ac:dyDescent="0.25">
      <c r="V32663" s="80"/>
    </row>
    <row r="32664" spans="22:22" ht="9" hidden="1" customHeight="1" x14ac:dyDescent="0.25">
      <c r="V32664" s="80"/>
    </row>
    <row r="32665" spans="22:22" ht="9" hidden="1" customHeight="1" x14ac:dyDescent="0.25">
      <c r="V32665" s="80"/>
    </row>
    <row r="32666" spans="22:22" ht="9" hidden="1" customHeight="1" x14ac:dyDescent="0.25">
      <c r="V32666" s="80"/>
    </row>
    <row r="32667" spans="22:22" ht="9" hidden="1" customHeight="1" x14ac:dyDescent="0.25">
      <c r="V32667" s="80"/>
    </row>
    <row r="32668" spans="22:22" ht="9" hidden="1" customHeight="1" x14ac:dyDescent="0.25">
      <c r="V32668" s="80"/>
    </row>
    <row r="32669" spans="22:22" ht="9" hidden="1" customHeight="1" x14ac:dyDescent="0.25">
      <c r="V32669" s="80"/>
    </row>
    <row r="32670" spans="22:22" ht="9" hidden="1" customHeight="1" x14ac:dyDescent="0.25">
      <c r="V32670" s="80"/>
    </row>
    <row r="32671" spans="22:22" ht="9" hidden="1" customHeight="1" x14ac:dyDescent="0.25">
      <c r="V32671" s="80"/>
    </row>
    <row r="32672" spans="22:22" ht="9" hidden="1" customHeight="1" x14ac:dyDescent="0.25">
      <c r="V32672" s="80"/>
    </row>
    <row r="32673" spans="22:22" ht="9" hidden="1" customHeight="1" x14ac:dyDescent="0.25">
      <c r="V32673" s="80"/>
    </row>
    <row r="32674" spans="22:22" ht="9" hidden="1" customHeight="1" x14ac:dyDescent="0.25">
      <c r="V32674" s="80"/>
    </row>
    <row r="32675" spans="22:22" ht="9" hidden="1" customHeight="1" x14ac:dyDescent="0.25">
      <c r="V32675" s="80"/>
    </row>
    <row r="32676" spans="22:22" ht="9" hidden="1" customHeight="1" x14ac:dyDescent="0.25">
      <c r="V32676" s="80"/>
    </row>
    <row r="32677" spans="22:22" ht="9" hidden="1" customHeight="1" x14ac:dyDescent="0.25">
      <c r="V32677" s="80"/>
    </row>
    <row r="32678" spans="22:22" ht="9" hidden="1" customHeight="1" x14ac:dyDescent="0.25">
      <c r="V32678" s="80"/>
    </row>
    <row r="32679" spans="22:22" ht="9" hidden="1" customHeight="1" x14ac:dyDescent="0.25">
      <c r="V32679" s="80"/>
    </row>
    <row r="32680" spans="22:22" ht="9" hidden="1" customHeight="1" x14ac:dyDescent="0.25">
      <c r="V32680" s="80"/>
    </row>
    <row r="32681" spans="22:22" ht="9" hidden="1" customHeight="1" x14ac:dyDescent="0.25">
      <c r="V32681" s="80"/>
    </row>
    <row r="32682" spans="22:22" ht="9" hidden="1" customHeight="1" x14ac:dyDescent="0.25">
      <c r="V32682" s="80"/>
    </row>
    <row r="32683" spans="22:22" ht="9" hidden="1" customHeight="1" x14ac:dyDescent="0.25">
      <c r="V32683" s="80"/>
    </row>
    <row r="32684" spans="22:22" ht="9" hidden="1" customHeight="1" x14ac:dyDescent="0.25">
      <c r="V32684" s="80"/>
    </row>
    <row r="32685" spans="22:22" ht="9" hidden="1" customHeight="1" x14ac:dyDescent="0.25">
      <c r="V32685" s="80"/>
    </row>
    <row r="32686" spans="22:22" ht="9" hidden="1" customHeight="1" x14ac:dyDescent="0.25">
      <c r="V32686" s="80"/>
    </row>
    <row r="32687" spans="22:22" ht="9" hidden="1" customHeight="1" x14ac:dyDescent="0.25">
      <c r="V32687" s="80"/>
    </row>
    <row r="32688" spans="22:22" ht="9" hidden="1" customHeight="1" x14ac:dyDescent="0.25">
      <c r="V32688" s="80"/>
    </row>
    <row r="32689" spans="22:22" ht="9" hidden="1" customHeight="1" x14ac:dyDescent="0.25">
      <c r="V32689" s="80"/>
    </row>
    <row r="32690" spans="22:22" ht="9" hidden="1" customHeight="1" x14ac:dyDescent="0.25">
      <c r="V32690" s="80"/>
    </row>
    <row r="32691" spans="22:22" ht="9" hidden="1" customHeight="1" x14ac:dyDescent="0.25">
      <c r="V32691" s="80"/>
    </row>
    <row r="32692" spans="22:22" ht="9" hidden="1" customHeight="1" x14ac:dyDescent="0.25">
      <c r="V32692" s="80"/>
    </row>
    <row r="32693" spans="22:22" ht="9" hidden="1" customHeight="1" x14ac:dyDescent="0.25">
      <c r="V32693" s="80"/>
    </row>
    <row r="32694" spans="22:22" ht="9" hidden="1" customHeight="1" x14ac:dyDescent="0.25">
      <c r="V32694" s="80"/>
    </row>
    <row r="32695" spans="22:22" ht="9" hidden="1" customHeight="1" x14ac:dyDescent="0.25">
      <c r="V32695" s="80"/>
    </row>
    <row r="32696" spans="22:22" ht="9" hidden="1" customHeight="1" x14ac:dyDescent="0.25">
      <c r="V32696" s="80"/>
    </row>
    <row r="32697" spans="22:22" ht="9" hidden="1" customHeight="1" x14ac:dyDescent="0.25">
      <c r="V32697" s="80"/>
    </row>
    <row r="32698" spans="22:22" ht="9" hidden="1" customHeight="1" x14ac:dyDescent="0.25">
      <c r="V32698" s="80"/>
    </row>
    <row r="32699" spans="22:22" ht="9" hidden="1" customHeight="1" x14ac:dyDescent="0.25">
      <c r="V32699" s="80"/>
    </row>
    <row r="32700" spans="22:22" ht="9" hidden="1" customHeight="1" x14ac:dyDescent="0.25">
      <c r="V32700" s="80"/>
    </row>
    <row r="32701" spans="22:22" ht="9" hidden="1" customHeight="1" x14ac:dyDescent="0.25">
      <c r="V32701" s="80"/>
    </row>
    <row r="32702" spans="22:22" ht="9" hidden="1" customHeight="1" x14ac:dyDescent="0.25">
      <c r="V32702" s="80"/>
    </row>
    <row r="32703" spans="22:22" ht="9" hidden="1" customHeight="1" x14ac:dyDescent="0.25">
      <c r="V32703" s="80"/>
    </row>
    <row r="32704" spans="22:22" ht="9" hidden="1" customHeight="1" x14ac:dyDescent="0.25">
      <c r="V32704" s="80"/>
    </row>
    <row r="32705" spans="22:22" ht="9" hidden="1" customHeight="1" x14ac:dyDescent="0.25">
      <c r="V32705" s="80"/>
    </row>
    <row r="32706" spans="22:22" ht="9" hidden="1" customHeight="1" x14ac:dyDescent="0.25">
      <c r="V32706" s="80"/>
    </row>
    <row r="32707" spans="22:22" ht="9" hidden="1" customHeight="1" x14ac:dyDescent="0.25">
      <c r="V32707" s="80"/>
    </row>
    <row r="32708" spans="22:22" ht="9" hidden="1" customHeight="1" x14ac:dyDescent="0.25">
      <c r="V32708" s="80"/>
    </row>
    <row r="32709" spans="22:22" ht="9" hidden="1" customHeight="1" x14ac:dyDescent="0.25">
      <c r="V32709" s="80"/>
    </row>
    <row r="32710" spans="22:22" ht="9" hidden="1" customHeight="1" x14ac:dyDescent="0.25">
      <c r="V32710" s="80"/>
    </row>
    <row r="32711" spans="22:22" ht="9" hidden="1" customHeight="1" x14ac:dyDescent="0.25">
      <c r="V32711" s="80"/>
    </row>
    <row r="32712" spans="22:22" ht="9" hidden="1" customHeight="1" x14ac:dyDescent="0.25">
      <c r="V32712" s="80"/>
    </row>
    <row r="32713" spans="22:22" ht="9" hidden="1" customHeight="1" x14ac:dyDescent="0.25">
      <c r="V32713" s="80"/>
    </row>
    <row r="32714" spans="22:22" ht="9" hidden="1" customHeight="1" x14ac:dyDescent="0.25">
      <c r="V32714" s="80"/>
    </row>
    <row r="32715" spans="22:22" ht="9" hidden="1" customHeight="1" x14ac:dyDescent="0.25">
      <c r="V32715" s="80"/>
    </row>
    <row r="32716" spans="22:22" ht="9" hidden="1" customHeight="1" x14ac:dyDescent="0.25">
      <c r="V32716" s="80"/>
    </row>
    <row r="32717" spans="22:22" ht="9" hidden="1" customHeight="1" x14ac:dyDescent="0.25">
      <c r="V32717" s="80"/>
    </row>
    <row r="32718" spans="22:22" ht="9" hidden="1" customHeight="1" x14ac:dyDescent="0.25">
      <c r="V32718" s="80"/>
    </row>
    <row r="32719" spans="22:22" ht="9" hidden="1" customHeight="1" x14ac:dyDescent="0.25">
      <c r="V32719" s="80"/>
    </row>
    <row r="32720" spans="22:22" ht="9" hidden="1" customHeight="1" x14ac:dyDescent="0.25">
      <c r="V32720" s="80"/>
    </row>
    <row r="32721" spans="22:22" ht="9" hidden="1" customHeight="1" x14ac:dyDescent="0.25">
      <c r="V32721" s="80"/>
    </row>
    <row r="32722" spans="22:22" ht="9" hidden="1" customHeight="1" x14ac:dyDescent="0.25">
      <c r="V32722" s="80"/>
    </row>
    <row r="32723" spans="22:22" ht="9" hidden="1" customHeight="1" x14ac:dyDescent="0.25">
      <c r="V32723" s="80"/>
    </row>
    <row r="32724" spans="22:22" ht="9" hidden="1" customHeight="1" x14ac:dyDescent="0.25">
      <c r="V32724" s="80"/>
    </row>
    <row r="32725" spans="22:22" ht="9" hidden="1" customHeight="1" x14ac:dyDescent="0.25">
      <c r="V32725" s="80"/>
    </row>
    <row r="32726" spans="22:22" ht="9" hidden="1" customHeight="1" x14ac:dyDescent="0.25">
      <c r="V32726" s="80"/>
    </row>
    <row r="32727" spans="22:22" ht="9" hidden="1" customHeight="1" x14ac:dyDescent="0.25">
      <c r="V32727" s="80"/>
    </row>
    <row r="32728" spans="22:22" ht="9" hidden="1" customHeight="1" x14ac:dyDescent="0.25">
      <c r="V32728" s="80"/>
    </row>
    <row r="32729" spans="22:22" ht="9" hidden="1" customHeight="1" x14ac:dyDescent="0.25">
      <c r="V32729" s="80"/>
    </row>
    <row r="32730" spans="22:22" ht="9" hidden="1" customHeight="1" x14ac:dyDescent="0.25">
      <c r="V32730" s="80"/>
    </row>
    <row r="32731" spans="22:22" ht="9" hidden="1" customHeight="1" x14ac:dyDescent="0.25">
      <c r="V32731" s="80"/>
    </row>
    <row r="32732" spans="22:22" ht="9" hidden="1" customHeight="1" x14ac:dyDescent="0.25">
      <c r="V32732" s="80"/>
    </row>
    <row r="32733" spans="22:22" ht="9" hidden="1" customHeight="1" x14ac:dyDescent="0.25">
      <c r="V32733" s="80"/>
    </row>
    <row r="32734" spans="22:22" ht="9" hidden="1" customHeight="1" x14ac:dyDescent="0.25">
      <c r="V32734" s="80"/>
    </row>
    <row r="32735" spans="22:22" ht="9" hidden="1" customHeight="1" x14ac:dyDescent="0.25">
      <c r="V32735" s="80"/>
    </row>
    <row r="32736" spans="22:22" ht="9" hidden="1" customHeight="1" x14ac:dyDescent="0.25">
      <c r="V32736" s="80"/>
    </row>
    <row r="32737" spans="22:22" ht="9" hidden="1" customHeight="1" x14ac:dyDescent="0.25">
      <c r="V32737" s="80"/>
    </row>
    <row r="32738" spans="22:22" ht="9" hidden="1" customHeight="1" x14ac:dyDescent="0.25">
      <c r="V32738" s="80"/>
    </row>
    <row r="32739" spans="22:22" ht="9" hidden="1" customHeight="1" x14ac:dyDescent="0.25">
      <c r="V32739" s="80"/>
    </row>
    <row r="32740" spans="22:22" ht="9" hidden="1" customHeight="1" x14ac:dyDescent="0.25">
      <c r="V32740" s="80"/>
    </row>
    <row r="32741" spans="22:22" ht="9" hidden="1" customHeight="1" x14ac:dyDescent="0.25">
      <c r="V32741" s="80"/>
    </row>
    <row r="32742" spans="22:22" ht="9" hidden="1" customHeight="1" x14ac:dyDescent="0.25">
      <c r="V32742" s="80"/>
    </row>
    <row r="32743" spans="22:22" ht="9" hidden="1" customHeight="1" x14ac:dyDescent="0.25">
      <c r="V32743" s="80"/>
    </row>
    <row r="32744" spans="22:22" ht="9" hidden="1" customHeight="1" x14ac:dyDescent="0.25">
      <c r="V32744" s="80"/>
    </row>
    <row r="32745" spans="22:22" ht="9" hidden="1" customHeight="1" x14ac:dyDescent="0.25">
      <c r="V32745" s="80"/>
    </row>
    <row r="32746" spans="22:22" ht="9" hidden="1" customHeight="1" x14ac:dyDescent="0.25">
      <c r="V32746" s="80"/>
    </row>
    <row r="32747" spans="22:22" ht="9" hidden="1" customHeight="1" x14ac:dyDescent="0.25">
      <c r="V32747" s="80"/>
    </row>
    <row r="32748" spans="22:22" ht="9" hidden="1" customHeight="1" x14ac:dyDescent="0.25">
      <c r="V32748" s="80"/>
    </row>
    <row r="32749" spans="22:22" ht="9" hidden="1" customHeight="1" x14ac:dyDescent="0.25">
      <c r="V32749" s="80"/>
    </row>
    <row r="32750" spans="22:22" ht="9" hidden="1" customHeight="1" x14ac:dyDescent="0.25">
      <c r="V32750" s="80"/>
    </row>
    <row r="32751" spans="22:22" ht="9" hidden="1" customHeight="1" x14ac:dyDescent="0.25">
      <c r="V32751" s="80"/>
    </row>
    <row r="32752" spans="22:22" ht="9" hidden="1" customHeight="1" x14ac:dyDescent="0.25">
      <c r="V32752" s="80"/>
    </row>
    <row r="32753" spans="22:22" ht="9" hidden="1" customHeight="1" x14ac:dyDescent="0.25">
      <c r="V32753" s="80"/>
    </row>
    <row r="32754" spans="22:22" ht="9" hidden="1" customHeight="1" x14ac:dyDescent="0.25">
      <c r="V32754" s="80"/>
    </row>
    <row r="32755" spans="22:22" ht="9" hidden="1" customHeight="1" x14ac:dyDescent="0.25">
      <c r="V32755" s="80"/>
    </row>
    <row r="32756" spans="22:22" ht="9" hidden="1" customHeight="1" x14ac:dyDescent="0.25">
      <c r="V32756" s="80"/>
    </row>
    <row r="32757" spans="22:22" ht="9" hidden="1" customHeight="1" x14ac:dyDescent="0.25">
      <c r="V32757" s="80"/>
    </row>
    <row r="32758" spans="22:22" ht="9" hidden="1" customHeight="1" x14ac:dyDescent="0.25">
      <c r="V32758" s="80"/>
    </row>
    <row r="32759" spans="22:22" ht="9" hidden="1" customHeight="1" x14ac:dyDescent="0.25">
      <c r="V32759" s="80"/>
    </row>
    <row r="32760" spans="22:22" ht="9" hidden="1" customHeight="1" x14ac:dyDescent="0.25">
      <c r="V32760" s="80"/>
    </row>
    <row r="32761" spans="22:22" ht="9" hidden="1" customHeight="1" x14ac:dyDescent="0.25">
      <c r="V32761" s="80"/>
    </row>
    <row r="32762" spans="22:22" ht="9" hidden="1" customHeight="1" x14ac:dyDescent="0.25">
      <c r="V32762" s="80"/>
    </row>
    <row r="32763" spans="22:22" ht="9" hidden="1" customHeight="1" x14ac:dyDescent="0.25">
      <c r="V32763" s="80"/>
    </row>
    <row r="32764" spans="22:22" ht="9" hidden="1" customHeight="1" x14ac:dyDescent="0.25">
      <c r="V32764" s="80"/>
    </row>
    <row r="32765" spans="22:22" ht="9" hidden="1" customHeight="1" x14ac:dyDescent="0.25">
      <c r="V32765" s="80"/>
    </row>
    <row r="32766" spans="22:22" ht="9" hidden="1" customHeight="1" x14ac:dyDescent="0.25">
      <c r="V32766" s="80"/>
    </row>
    <row r="32767" spans="22:22" ht="9" hidden="1" customHeight="1" x14ac:dyDescent="0.25">
      <c r="V32767" s="80"/>
    </row>
    <row r="32768" spans="22:22" ht="9" hidden="1" customHeight="1" x14ac:dyDescent="0.25">
      <c r="V32768" s="80"/>
    </row>
    <row r="32769" spans="22:22" ht="9" hidden="1" customHeight="1" x14ac:dyDescent="0.25">
      <c r="V32769" s="80"/>
    </row>
    <row r="32770" spans="22:22" ht="9" hidden="1" customHeight="1" x14ac:dyDescent="0.25">
      <c r="V32770" s="80"/>
    </row>
    <row r="32771" spans="22:22" ht="9" hidden="1" customHeight="1" x14ac:dyDescent="0.25">
      <c r="V32771" s="80"/>
    </row>
    <row r="32772" spans="22:22" ht="9" hidden="1" customHeight="1" x14ac:dyDescent="0.25">
      <c r="V32772" s="80"/>
    </row>
    <row r="32773" spans="22:22" ht="9" hidden="1" customHeight="1" x14ac:dyDescent="0.25">
      <c r="V32773" s="80"/>
    </row>
    <row r="32774" spans="22:22" ht="9" hidden="1" customHeight="1" x14ac:dyDescent="0.25">
      <c r="V32774" s="80"/>
    </row>
    <row r="32775" spans="22:22" ht="9" hidden="1" customHeight="1" x14ac:dyDescent="0.25">
      <c r="V32775" s="80"/>
    </row>
    <row r="32776" spans="22:22" ht="9" hidden="1" customHeight="1" x14ac:dyDescent="0.25">
      <c r="V32776" s="80"/>
    </row>
    <row r="32777" spans="22:22" ht="9" hidden="1" customHeight="1" x14ac:dyDescent="0.25">
      <c r="V32777" s="80"/>
    </row>
    <row r="32778" spans="22:22" ht="9" hidden="1" customHeight="1" x14ac:dyDescent="0.25">
      <c r="V32778" s="80"/>
    </row>
    <row r="32779" spans="22:22" ht="9" hidden="1" customHeight="1" x14ac:dyDescent="0.25">
      <c r="V32779" s="80"/>
    </row>
    <row r="32780" spans="22:22" ht="9" hidden="1" customHeight="1" x14ac:dyDescent="0.25">
      <c r="V32780" s="80"/>
    </row>
    <row r="32781" spans="22:22" ht="9" hidden="1" customHeight="1" x14ac:dyDescent="0.25">
      <c r="V32781" s="80"/>
    </row>
    <row r="32782" spans="22:22" ht="9" hidden="1" customHeight="1" x14ac:dyDescent="0.25">
      <c r="V32782" s="80"/>
    </row>
    <row r="32783" spans="22:22" ht="9" hidden="1" customHeight="1" x14ac:dyDescent="0.25">
      <c r="V32783" s="80"/>
    </row>
    <row r="32784" spans="22:22" ht="9" hidden="1" customHeight="1" x14ac:dyDescent="0.25">
      <c r="V32784" s="80"/>
    </row>
    <row r="32785" spans="22:22" ht="9" hidden="1" customHeight="1" x14ac:dyDescent="0.25">
      <c r="V32785" s="80"/>
    </row>
    <row r="32786" spans="22:22" ht="9" hidden="1" customHeight="1" x14ac:dyDescent="0.25">
      <c r="V32786" s="80"/>
    </row>
    <row r="32787" spans="22:22" ht="9" hidden="1" customHeight="1" x14ac:dyDescent="0.25">
      <c r="V32787" s="80"/>
    </row>
    <row r="32788" spans="22:22" ht="9" hidden="1" customHeight="1" x14ac:dyDescent="0.25">
      <c r="V32788" s="80"/>
    </row>
    <row r="32789" spans="22:22" ht="9" hidden="1" customHeight="1" x14ac:dyDescent="0.25">
      <c r="V32789" s="80"/>
    </row>
    <row r="32790" spans="22:22" ht="9" hidden="1" customHeight="1" x14ac:dyDescent="0.25">
      <c r="V32790" s="80"/>
    </row>
    <row r="32791" spans="22:22" ht="9" hidden="1" customHeight="1" x14ac:dyDescent="0.25">
      <c r="V32791" s="80"/>
    </row>
    <row r="32792" spans="22:22" ht="9" hidden="1" customHeight="1" x14ac:dyDescent="0.25">
      <c r="V32792" s="80"/>
    </row>
    <row r="32793" spans="22:22" ht="9" hidden="1" customHeight="1" x14ac:dyDescent="0.25">
      <c r="V32793" s="80"/>
    </row>
    <row r="32794" spans="22:22" ht="9" hidden="1" customHeight="1" x14ac:dyDescent="0.25">
      <c r="V32794" s="80"/>
    </row>
    <row r="32795" spans="22:22" ht="9" hidden="1" customHeight="1" x14ac:dyDescent="0.25">
      <c r="V32795" s="80"/>
    </row>
    <row r="32796" spans="22:22" ht="9" hidden="1" customHeight="1" x14ac:dyDescent="0.25">
      <c r="V32796" s="80"/>
    </row>
    <row r="32797" spans="22:22" ht="9" hidden="1" customHeight="1" x14ac:dyDescent="0.25">
      <c r="V32797" s="80"/>
    </row>
    <row r="32798" spans="22:22" ht="9" hidden="1" customHeight="1" x14ac:dyDescent="0.25">
      <c r="V32798" s="80"/>
    </row>
    <row r="32799" spans="22:22" ht="9" hidden="1" customHeight="1" x14ac:dyDescent="0.25">
      <c r="V32799" s="80"/>
    </row>
    <row r="32800" spans="22:22" ht="9" hidden="1" customHeight="1" x14ac:dyDescent="0.25">
      <c r="V32800" s="80"/>
    </row>
    <row r="32801" spans="22:22" ht="9" hidden="1" customHeight="1" x14ac:dyDescent="0.25">
      <c r="V32801" s="80"/>
    </row>
    <row r="32802" spans="22:22" ht="9" hidden="1" customHeight="1" x14ac:dyDescent="0.25">
      <c r="V32802" s="80"/>
    </row>
    <row r="32803" spans="22:22" ht="9" hidden="1" customHeight="1" x14ac:dyDescent="0.25">
      <c r="V32803" s="80"/>
    </row>
    <row r="32804" spans="22:22" ht="9" hidden="1" customHeight="1" x14ac:dyDescent="0.25">
      <c r="V32804" s="80"/>
    </row>
    <row r="32805" spans="22:22" ht="9" hidden="1" customHeight="1" x14ac:dyDescent="0.25">
      <c r="V32805" s="80"/>
    </row>
    <row r="32806" spans="22:22" ht="9" hidden="1" customHeight="1" x14ac:dyDescent="0.25">
      <c r="V32806" s="80"/>
    </row>
    <row r="32807" spans="22:22" ht="9" hidden="1" customHeight="1" x14ac:dyDescent="0.25">
      <c r="V32807" s="80"/>
    </row>
    <row r="32808" spans="22:22" ht="9" hidden="1" customHeight="1" x14ac:dyDescent="0.25">
      <c r="V32808" s="80"/>
    </row>
    <row r="32809" spans="22:22" ht="9" hidden="1" customHeight="1" x14ac:dyDescent="0.25">
      <c r="V32809" s="80"/>
    </row>
    <row r="32810" spans="22:22" ht="9" hidden="1" customHeight="1" x14ac:dyDescent="0.25">
      <c r="V32810" s="80"/>
    </row>
    <row r="32811" spans="22:22" ht="9" hidden="1" customHeight="1" x14ac:dyDescent="0.25">
      <c r="V32811" s="80"/>
    </row>
    <row r="32812" spans="22:22" ht="9" hidden="1" customHeight="1" x14ac:dyDescent="0.25">
      <c r="V32812" s="80"/>
    </row>
    <row r="32813" spans="22:22" ht="9" hidden="1" customHeight="1" x14ac:dyDescent="0.25">
      <c r="V32813" s="80"/>
    </row>
    <row r="32814" spans="22:22" ht="9" hidden="1" customHeight="1" x14ac:dyDescent="0.25">
      <c r="V32814" s="80"/>
    </row>
    <row r="32815" spans="22:22" ht="9" hidden="1" customHeight="1" x14ac:dyDescent="0.25">
      <c r="V32815" s="80"/>
    </row>
    <row r="32816" spans="22:22" ht="9" hidden="1" customHeight="1" x14ac:dyDescent="0.25">
      <c r="V32816" s="80"/>
    </row>
    <row r="32817" spans="22:22" ht="9" hidden="1" customHeight="1" x14ac:dyDescent="0.25">
      <c r="V32817" s="80"/>
    </row>
    <row r="32818" spans="22:22" ht="9" hidden="1" customHeight="1" x14ac:dyDescent="0.25">
      <c r="V32818" s="80"/>
    </row>
    <row r="32819" spans="22:22" ht="9" hidden="1" customHeight="1" x14ac:dyDescent="0.25">
      <c r="V32819" s="80"/>
    </row>
    <row r="32820" spans="22:22" ht="9" hidden="1" customHeight="1" x14ac:dyDescent="0.25">
      <c r="V32820" s="80"/>
    </row>
    <row r="32821" spans="22:22" ht="9" hidden="1" customHeight="1" x14ac:dyDescent="0.25">
      <c r="V32821" s="80"/>
    </row>
    <row r="32822" spans="22:22" ht="9" hidden="1" customHeight="1" x14ac:dyDescent="0.25">
      <c r="V32822" s="80"/>
    </row>
    <row r="32823" spans="22:22" ht="9" hidden="1" customHeight="1" x14ac:dyDescent="0.25">
      <c r="V32823" s="80"/>
    </row>
    <row r="32824" spans="22:22" ht="9" hidden="1" customHeight="1" x14ac:dyDescent="0.25">
      <c r="V32824" s="80"/>
    </row>
    <row r="32825" spans="22:22" ht="9" hidden="1" customHeight="1" x14ac:dyDescent="0.25">
      <c r="V32825" s="80"/>
    </row>
    <row r="32826" spans="22:22" ht="9" hidden="1" customHeight="1" x14ac:dyDescent="0.25">
      <c r="V32826" s="80"/>
    </row>
    <row r="32827" spans="22:22" ht="9" hidden="1" customHeight="1" x14ac:dyDescent="0.25">
      <c r="V32827" s="80"/>
    </row>
    <row r="32828" spans="22:22" ht="9" hidden="1" customHeight="1" x14ac:dyDescent="0.25">
      <c r="V32828" s="80"/>
    </row>
    <row r="32829" spans="22:22" ht="9" hidden="1" customHeight="1" x14ac:dyDescent="0.25">
      <c r="V32829" s="80"/>
    </row>
    <row r="32830" spans="22:22" ht="9" hidden="1" customHeight="1" x14ac:dyDescent="0.25">
      <c r="V32830" s="80"/>
    </row>
    <row r="32831" spans="22:22" ht="9" hidden="1" customHeight="1" x14ac:dyDescent="0.25">
      <c r="V32831" s="80"/>
    </row>
    <row r="32832" spans="22:22" ht="9" hidden="1" customHeight="1" x14ac:dyDescent="0.25">
      <c r="V32832" s="80"/>
    </row>
    <row r="32833" spans="22:22" ht="9" hidden="1" customHeight="1" x14ac:dyDescent="0.25">
      <c r="V32833" s="80"/>
    </row>
    <row r="32834" spans="22:22" ht="9" hidden="1" customHeight="1" x14ac:dyDescent="0.25">
      <c r="V32834" s="80"/>
    </row>
    <row r="32835" spans="22:22" ht="9" hidden="1" customHeight="1" x14ac:dyDescent="0.25">
      <c r="V32835" s="80"/>
    </row>
    <row r="32836" spans="22:22" ht="9" hidden="1" customHeight="1" x14ac:dyDescent="0.25">
      <c r="V32836" s="80"/>
    </row>
    <row r="32837" spans="22:22" ht="9" hidden="1" customHeight="1" x14ac:dyDescent="0.25">
      <c r="V32837" s="80"/>
    </row>
    <row r="32838" spans="22:22" ht="9" hidden="1" customHeight="1" x14ac:dyDescent="0.25">
      <c r="V32838" s="80"/>
    </row>
    <row r="32839" spans="22:22" ht="9" hidden="1" customHeight="1" x14ac:dyDescent="0.25">
      <c r="V32839" s="80"/>
    </row>
    <row r="32840" spans="22:22" ht="9" hidden="1" customHeight="1" x14ac:dyDescent="0.25">
      <c r="V32840" s="80"/>
    </row>
    <row r="32841" spans="22:22" ht="9" hidden="1" customHeight="1" x14ac:dyDescent="0.25">
      <c r="V32841" s="80"/>
    </row>
    <row r="32842" spans="22:22" ht="9" hidden="1" customHeight="1" x14ac:dyDescent="0.25">
      <c r="V32842" s="80"/>
    </row>
    <row r="32843" spans="22:22" ht="9" hidden="1" customHeight="1" x14ac:dyDescent="0.25">
      <c r="V32843" s="80"/>
    </row>
    <row r="32844" spans="22:22" ht="9" hidden="1" customHeight="1" x14ac:dyDescent="0.25">
      <c r="V32844" s="80"/>
    </row>
    <row r="32845" spans="22:22" ht="9" hidden="1" customHeight="1" x14ac:dyDescent="0.25">
      <c r="V32845" s="80"/>
    </row>
    <row r="32846" spans="22:22" ht="9" hidden="1" customHeight="1" x14ac:dyDescent="0.25">
      <c r="V32846" s="80"/>
    </row>
    <row r="32847" spans="22:22" ht="9" hidden="1" customHeight="1" x14ac:dyDescent="0.25">
      <c r="V32847" s="80"/>
    </row>
    <row r="32848" spans="22:22" ht="9" hidden="1" customHeight="1" x14ac:dyDescent="0.25">
      <c r="V32848" s="80"/>
    </row>
    <row r="32849" spans="22:22" ht="9" hidden="1" customHeight="1" x14ac:dyDescent="0.25">
      <c r="V32849" s="80"/>
    </row>
    <row r="32850" spans="22:22" ht="9" hidden="1" customHeight="1" x14ac:dyDescent="0.25">
      <c r="V32850" s="80"/>
    </row>
    <row r="32851" spans="22:22" ht="9" hidden="1" customHeight="1" x14ac:dyDescent="0.25">
      <c r="V32851" s="80"/>
    </row>
    <row r="32852" spans="22:22" ht="9" hidden="1" customHeight="1" x14ac:dyDescent="0.25">
      <c r="V32852" s="80"/>
    </row>
    <row r="32853" spans="22:22" ht="9" hidden="1" customHeight="1" x14ac:dyDescent="0.25">
      <c r="V32853" s="80"/>
    </row>
    <row r="32854" spans="22:22" ht="9" hidden="1" customHeight="1" x14ac:dyDescent="0.25">
      <c r="V32854" s="80"/>
    </row>
    <row r="32855" spans="22:22" ht="9" hidden="1" customHeight="1" x14ac:dyDescent="0.25">
      <c r="V32855" s="80"/>
    </row>
    <row r="32856" spans="22:22" ht="9" hidden="1" customHeight="1" x14ac:dyDescent="0.25">
      <c r="V32856" s="80"/>
    </row>
    <row r="32857" spans="22:22" ht="9" hidden="1" customHeight="1" x14ac:dyDescent="0.25">
      <c r="V32857" s="80"/>
    </row>
    <row r="32858" spans="22:22" ht="9" hidden="1" customHeight="1" x14ac:dyDescent="0.25">
      <c r="V32858" s="80"/>
    </row>
    <row r="32859" spans="22:22" ht="9" hidden="1" customHeight="1" x14ac:dyDescent="0.25">
      <c r="V32859" s="80"/>
    </row>
    <row r="32860" spans="22:22" ht="9" hidden="1" customHeight="1" x14ac:dyDescent="0.25">
      <c r="V32860" s="80"/>
    </row>
    <row r="32861" spans="22:22" ht="9" hidden="1" customHeight="1" x14ac:dyDescent="0.25">
      <c r="V32861" s="80"/>
    </row>
    <row r="32862" spans="22:22" ht="9" hidden="1" customHeight="1" x14ac:dyDescent="0.25">
      <c r="V32862" s="80"/>
    </row>
    <row r="32863" spans="22:22" ht="9" hidden="1" customHeight="1" x14ac:dyDescent="0.25">
      <c r="V32863" s="80"/>
    </row>
    <row r="32864" spans="22:22" ht="9" hidden="1" customHeight="1" x14ac:dyDescent="0.25">
      <c r="V32864" s="80"/>
    </row>
    <row r="32865" spans="22:22" ht="9" hidden="1" customHeight="1" x14ac:dyDescent="0.25">
      <c r="V32865" s="80"/>
    </row>
    <row r="32866" spans="22:22" ht="9" hidden="1" customHeight="1" x14ac:dyDescent="0.25">
      <c r="V32866" s="80"/>
    </row>
    <row r="32867" spans="22:22" ht="9" hidden="1" customHeight="1" x14ac:dyDescent="0.25">
      <c r="V32867" s="80"/>
    </row>
    <row r="32868" spans="22:22" ht="9" hidden="1" customHeight="1" x14ac:dyDescent="0.25">
      <c r="V32868" s="80"/>
    </row>
    <row r="32869" spans="22:22" ht="9" hidden="1" customHeight="1" x14ac:dyDescent="0.25">
      <c r="V32869" s="80"/>
    </row>
    <row r="32870" spans="22:22" ht="9" hidden="1" customHeight="1" x14ac:dyDescent="0.25">
      <c r="V32870" s="80"/>
    </row>
    <row r="32871" spans="22:22" ht="9" hidden="1" customHeight="1" x14ac:dyDescent="0.25">
      <c r="V32871" s="80"/>
    </row>
    <row r="32872" spans="22:22" ht="9" hidden="1" customHeight="1" x14ac:dyDescent="0.25">
      <c r="V32872" s="80"/>
    </row>
    <row r="32873" spans="22:22" ht="9" hidden="1" customHeight="1" x14ac:dyDescent="0.25">
      <c r="V32873" s="80"/>
    </row>
    <row r="32874" spans="22:22" ht="9" hidden="1" customHeight="1" x14ac:dyDescent="0.25">
      <c r="V32874" s="80"/>
    </row>
    <row r="32875" spans="22:22" ht="9" hidden="1" customHeight="1" x14ac:dyDescent="0.25">
      <c r="V32875" s="80"/>
    </row>
    <row r="32876" spans="22:22" ht="9" hidden="1" customHeight="1" x14ac:dyDescent="0.25">
      <c r="V32876" s="80"/>
    </row>
    <row r="32877" spans="22:22" ht="9" hidden="1" customHeight="1" x14ac:dyDescent="0.25">
      <c r="V32877" s="80"/>
    </row>
    <row r="32878" spans="22:22" ht="9" hidden="1" customHeight="1" x14ac:dyDescent="0.25">
      <c r="V32878" s="80"/>
    </row>
    <row r="32879" spans="22:22" ht="9" hidden="1" customHeight="1" x14ac:dyDescent="0.25">
      <c r="V32879" s="80"/>
    </row>
    <row r="32880" spans="22:22" ht="9" hidden="1" customHeight="1" x14ac:dyDescent="0.25">
      <c r="V32880" s="80"/>
    </row>
    <row r="32881" spans="22:22" ht="9" hidden="1" customHeight="1" x14ac:dyDescent="0.25">
      <c r="V32881" s="80"/>
    </row>
    <row r="32882" spans="22:22" ht="9" hidden="1" customHeight="1" x14ac:dyDescent="0.25">
      <c r="V32882" s="80"/>
    </row>
    <row r="32883" spans="22:22" ht="9" hidden="1" customHeight="1" x14ac:dyDescent="0.25">
      <c r="V32883" s="80"/>
    </row>
    <row r="32884" spans="22:22" ht="9" hidden="1" customHeight="1" x14ac:dyDescent="0.25">
      <c r="V32884" s="80"/>
    </row>
    <row r="32885" spans="22:22" ht="9" hidden="1" customHeight="1" x14ac:dyDescent="0.25">
      <c r="V32885" s="80"/>
    </row>
    <row r="32886" spans="22:22" ht="9" hidden="1" customHeight="1" x14ac:dyDescent="0.25">
      <c r="V32886" s="80"/>
    </row>
    <row r="32887" spans="22:22" ht="9" hidden="1" customHeight="1" x14ac:dyDescent="0.25">
      <c r="V32887" s="80"/>
    </row>
    <row r="32888" spans="22:22" ht="9" hidden="1" customHeight="1" x14ac:dyDescent="0.25">
      <c r="V32888" s="80"/>
    </row>
    <row r="32889" spans="22:22" ht="9" hidden="1" customHeight="1" x14ac:dyDescent="0.25">
      <c r="V32889" s="80"/>
    </row>
    <row r="32890" spans="22:22" ht="9" hidden="1" customHeight="1" x14ac:dyDescent="0.25">
      <c r="V32890" s="80"/>
    </row>
    <row r="32891" spans="22:22" ht="9" hidden="1" customHeight="1" x14ac:dyDescent="0.25">
      <c r="V32891" s="80"/>
    </row>
    <row r="32892" spans="22:22" ht="9" hidden="1" customHeight="1" x14ac:dyDescent="0.25">
      <c r="V32892" s="80"/>
    </row>
    <row r="32893" spans="22:22" ht="9" hidden="1" customHeight="1" x14ac:dyDescent="0.25">
      <c r="V32893" s="80"/>
    </row>
    <row r="32894" spans="22:22" ht="9" hidden="1" customHeight="1" x14ac:dyDescent="0.25">
      <c r="V32894" s="80"/>
    </row>
    <row r="32895" spans="22:22" ht="9" hidden="1" customHeight="1" x14ac:dyDescent="0.25">
      <c r="V32895" s="80"/>
    </row>
    <row r="32896" spans="22:22" ht="9" hidden="1" customHeight="1" x14ac:dyDescent="0.25">
      <c r="V32896" s="80"/>
    </row>
    <row r="32897" spans="22:22" ht="9" hidden="1" customHeight="1" x14ac:dyDescent="0.25">
      <c r="V32897" s="80"/>
    </row>
    <row r="32898" spans="22:22" ht="9" hidden="1" customHeight="1" x14ac:dyDescent="0.25">
      <c r="V32898" s="80"/>
    </row>
    <row r="32899" spans="22:22" ht="9" hidden="1" customHeight="1" x14ac:dyDescent="0.25">
      <c r="V32899" s="80"/>
    </row>
    <row r="32900" spans="22:22" ht="9" hidden="1" customHeight="1" x14ac:dyDescent="0.25">
      <c r="V32900" s="80"/>
    </row>
    <row r="32901" spans="22:22" ht="9" hidden="1" customHeight="1" x14ac:dyDescent="0.25">
      <c r="V32901" s="80"/>
    </row>
    <row r="32902" spans="22:22" ht="9" hidden="1" customHeight="1" x14ac:dyDescent="0.25">
      <c r="V32902" s="80"/>
    </row>
    <row r="32903" spans="22:22" ht="9" hidden="1" customHeight="1" x14ac:dyDescent="0.25">
      <c r="V32903" s="80"/>
    </row>
    <row r="32904" spans="22:22" ht="9" hidden="1" customHeight="1" x14ac:dyDescent="0.25">
      <c r="V32904" s="80"/>
    </row>
    <row r="32905" spans="22:22" ht="9" hidden="1" customHeight="1" x14ac:dyDescent="0.25">
      <c r="V32905" s="80"/>
    </row>
    <row r="32906" spans="22:22" ht="9" hidden="1" customHeight="1" x14ac:dyDescent="0.25">
      <c r="V32906" s="80"/>
    </row>
    <row r="32907" spans="22:22" ht="9" hidden="1" customHeight="1" x14ac:dyDescent="0.25">
      <c r="V32907" s="80"/>
    </row>
    <row r="32908" spans="22:22" ht="9" hidden="1" customHeight="1" x14ac:dyDescent="0.25">
      <c r="V32908" s="80"/>
    </row>
    <row r="32909" spans="22:22" ht="9" hidden="1" customHeight="1" x14ac:dyDescent="0.25">
      <c r="V32909" s="80"/>
    </row>
    <row r="32910" spans="22:22" ht="9" hidden="1" customHeight="1" x14ac:dyDescent="0.25">
      <c r="V32910" s="80"/>
    </row>
    <row r="32911" spans="22:22" ht="9" hidden="1" customHeight="1" x14ac:dyDescent="0.25">
      <c r="V32911" s="80"/>
    </row>
    <row r="32912" spans="22:22" ht="9" hidden="1" customHeight="1" x14ac:dyDescent="0.25">
      <c r="V32912" s="80"/>
    </row>
    <row r="32913" spans="22:22" ht="9" hidden="1" customHeight="1" x14ac:dyDescent="0.25">
      <c r="V32913" s="80"/>
    </row>
    <row r="32914" spans="22:22" ht="9" hidden="1" customHeight="1" x14ac:dyDescent="0.25">
      <c r="V32914" s="80"/>
    </row>
    <row r="32915" spans="22:22" ht="9" hidden="1" customHeight="1" x14ac:dyDescent="0.25">
      <c r="V32915" s="80"/>
    </row>
    <row r="32916" spans="22:22" ht="9" hidden="1" customHeight="1" x14ac:dyDescent="0.25">
      <c r="V32916" s="80"/>
    </row>
    <row r="32917" spans="22:22" ht="9" hidden="1" customHeight="1" x14ac:dyDescent="0.25">
      <c r="V32917" s="80"/>
    </row>
    <row r="32918" spans="22:22" ht="9" hidden="1" customHeight="1" x14ac:dyDescent="0.25">
      <c r="V32918" s="80"/>
    </row>
    <row r="32919" spans="22:22" ht="9" hidden="1" customHeight="1" x14ac:dyDescent="0.25">
      <c r="V32919" s="80"/>
    </row>
    <row r="32920" spans="22:22" ht="9" hidden="1" customHeight="1" x14ac:dyDescent="0.25">
      <c r="V32920" s="80"/>
    </row>
    <row r="32921" spans="22:22" ht="9" hidden="1" customHeight="1" x14ac:dyDescent="0.25">
      <c r="V32921" s="80"/>
    </row>
    <row r="32922" spans="22:22" ht="9" hidden="1" customHeight="1" x14ac:dyDescent="0.25">
      <c r="V32922" s="80"/>
    </row>
    <row r="32923" spans="22:22" ht="9" hidden="1" customHeight="1" x14ac:dyDescent="0.25">
      <c r="V32923" s="80"/>
    </row>
    <row r="32924" spans="22:22" ht="9" hidden="1" customHeight="1" x14ac:dyDescent="0.25">
      <c r="V32924" s="80"/>
    </row>
    <row r="32925" spans="22:22" ht="9" hidden="1" customHeight="1" x14ac:dyDescent="0.25">
      <c r="V32925" s="80"/>
    </row>
    <row r="32926" spans="22:22" ht="9" hidden="1" customHeight="1" x14ac:dyDescent="0.25">
      <c r="V32926" s="80"/>
    </row>
    <row r="32927" spans="22:22" ht="9" hidden="1" customHeight="1" x14ac:dyDescent="0.25">
      <c r="V32927" s="80"/>
    </row>
    <row r="32928" spans="22:22" ht="9" hidden="1" customHeight="1" x14ac:dyDescent="0.25">
      <c r="V32928" s="80"/>
    </row>
    <row r="32929" spans="22:22" ht="9" hidden="1" customHeight="1" x14ac:dyDescent="0.25">
      <c r="V32929" s="80"/>
    </row>
    <row r="32930" spans="22:22" ht="9" hidden="1" customHeight="1" x14ac:dyDescent="0.25">
      <c r="V32930" s="80"/>
    </row>
    <row r="32931" spans="22:22" ht="9" hidden="1" customHeight="1" x14ac:dyDescent="0.25">
      <c r="V32931" s="80"/>
    </row>
    <row r="32932" spans="22:22" ht="9" hidden="1" customHeight="1" x14ac:dyDescent="0.25">
      <c r="V32932" s="80"/>
    </row>
    <row r="32933" spans="22:22" ht="9" hidden="1" customHeight="1" x14ac:dyDescent="0.25">
      <c r="V32933" s="80"/>
    </row>
    <row r="32934" spans="22:22" ht="9" hidden="1" customHeight="1" x14ac:dyDescent="0.25">
      <c r="V32934" s="80"/>
    </row>
    <row r="32935" spans="22:22" ht="9" hidden="1" customHeight="1" x14ac:dyDescent="0.25">
      <c r="V32935" s="80"/>
    </row>
    <row r="32936" spans="22:22" ht="9" hidden="1" customHeight="1" x14ac:dyDescent="0.25">
      <c r="V32936" s="80"/>
    </row>
    <row r="32937" spans="22:22" ht="9" hidden="1" customHeight="1" x14ac:dyDescent="0.25">
      <c r="V32937" s="80"/>
    </row>
    <row r="32938" spans="22:22" ht="9" hidden="1" customHeight="1" x14ac:dyDescent="0.25">
      <c r="V32938" s="80"/>
    </row>
    <row r="32939" spans="22:22" ht="9" hidden="1" customHeight="1" x14ac:dyDescent="0.25">
      <c r="V32939" s="80"/>
    </row>
    <row r="32940" spans="22:22" ht="9" hidden="1" customHeight="1" x14ac:dyDescent="0.25">
      <c r="V32940" s="80"/>
    </row>
    <row r="32941" spans="22:22" ht="9" hidden="1" customHeight="1" x14ac:dyDescent="0.25">
      <c r="V32941" s="80"/>
    </row>
    <row r="32942" spans="22:22" ht="9" hidden="1" customHeight="1" x14ac:dyDescent="0.25">
      <c r="V32942" s="80"/>
    </row>
    <row r="32943" spans="22:22" ht="9" hidden="1" customHeight="1" x14ac:dyDescent="0.25">
      <c r="V32943" s="80"/>
    </row>
    <row r="32944" spans="22:22" ht="9" hidden="1" customHeight="1" x14ac:dyDescent="0.25">
      <c r="V32944" s="80"/>
    </row>
    <row r="32945" spans="22:22" ht="9" hidden="1" customHeight="1" x14ac:dyDescent="0.25">
      <c r="V32945" s="80"/>
    </row>
    <row r="32946" spans="22:22" ht="9" hidden="1" customHeight="1" x14ac:dyDescent="0.25">
      <c r="V32946" s="80"/>
    </row>
    <row r="32947" spans="22:22" ht="9" hidden="1" customHeight="1" x14ac:dyDescent="0.25">
      <c r="V32947" s="80"/>
    </row>
    <row r="32948" spans="22:22" ht="9" hidden="1" customHeight="1" x14ac:dyDescent="0.25">
      <c r="V32948" s="80"/>
    </row>
    <row r="32949" spans="22:22" ht="9" hidden="1" customHeight="1" x14ac:dyDescent="0.25">
      <c r="V32949" s="80"/>
    </row>
    <row r="32950" spans="22:22" ht="9" hidden="1" customHeight="1" x14ac:dyDescent="0.25">
      <c r="V32950" s="80"/>
    </row>
    <row r="32951" spans="22:22" ht="9" hidden="1" customHeight="1" x14ac:dyDescent="0.25">
      <c r="V32951" s="80"/>
    </row>
    <row r="32952" spans="22:22" ht="9" hidden="1" customHeight="1" x14ac:dyDescent="0.25">
      <c r="V32952" s="80"/>
    </row>
    <row r="32953" spans="22:22" ht="9" hidden="1" customHeight="1" x14ac:dyDescent="0.25">
      <c r="V32953" s="80"/>
    </row>
    <row r="32954" spans="22:22" ht="9" hidden="1" customHeight="1" x14ac:dyDescent="0.25">
      <c r="V32954" s="80"/>
    </row>
    <row r="32955" spans="22:22" ht="9" hidden="1" customHeight="1" x14ac:dyDescent="0.25">
      <c r="V32955" s="80"/>
    </row>
    <row r="32956" spans="22:22" ht="9" hidden="1" customHeight="1" x14ac:dyDescent="0.25">
      <c r="V32956" s="80"/>
    </row>
    <row r="32957" spans="22:22" ht="9" hidden="1" customHeight="1" x14ac:dyDescent="0.25">
      <c r="V32957" s="80"/>
    </row>
    <row r="32958" spans="22:22" ht="9" hidden="1" customHeight="1" x14ac:dyDescent="0.25">
      <c r="V32958" s="80"/>
    </row>
    <row r="32959" spans="22:22" ht="9" hidden="1" customHeight="1" x14ac:dyDescent="0.25">
      <c r="V32959" s="80"/>
    </row>
    <row r="32960" spans="22:22" ht="9" hidden="1" customHeight="1" x14ac:dyDescent="0.25">
      <c r="V32960" s="80"/>
    </row>
    <row r="32961" spans="22:22" ht="9" hidden="1" customHeight="1" x14ac:dyDescent="0.25">
      <c r="V32961" s="80"/>
    </row>
    <row r="32962" spans="22:22" ht="9" hidden="1" customHeight="1" x14ac:dyDescent="0.25">
      <c r="V32962" s="80"/>
    </row>
    <row r="32963" spans="22:22" ht="9" hidden="1" customHeight="1" x14ac:dyDescent="0.25">
      <c r="V32963" s="80"/>
    </row>
    <row r="32964" spans="22:22" ht="9" hidden="1" customHeight="1" x14ac:dyDescent="0.25">
      <c r="V32964" s="80"/>
    </row>
    <row r="32965" spans="22:22" ht="9" hidden="1" customHeight="1" x14ac:dyDescent="0.25">
      <c r="V32965" s="80"/>
    </row>
    <row r="32966" spans="22:22" ht="9" hidden="1" customHeight="1" x14ac:dyDescent="0.25">
      <c r="V32966" s="80"/>
    </row>
    <row r="32967" spans="22:22" ht="9" hidden="1" customHeight="1" x14ac:dyDescent="0.25">
      <c r="V32967" s="80"/>
    </row>
    <row r="32968" spans="22:22" ht="9" hidden="1" customHeight="1" x14ac:dyDescent="0.25">
      <c r="V32968" s="80"/>
    </row>
    <row r="32969" spans="22:22" ht="9" hidden="1" customHeight="1" x14ac:dyDescent="0.25">
      <c r="V32969" s="80"/>
    </row>
    <row r="32970" spans="22:22" ht="9" hidden="1" customHeight="1" x14ac:dyDescent="0.25">
      <c r="V32970" s="80"/>
    </row>
    <row r="32971" spans="22:22" ht="9" hidden="1" customHeight="1" x14ac:dyDescent="0.25">
      <c r="V32971" s="80"/>
    </row>
    <row r="32972" spans="22:22" ht="9" hidden="1" customHeight="1" x14ac:dyDescent="0.25">
      <c r="V32972" s="80"/>
    </row>
    <row r="32973" spans="22:22" ht="9" hidden="1" customHeight="1" x14ac:dyDescent="0.25">
      <c r="V32973" s="80"/>
    </row>
    <row r="32974" spans="22:22" ht="9" hidden="1" customHeight="1" x14ac:dyDescent="0.25">
      <c r="V32974" s="80"/>
    </row>
    <row r="32975" spans="22:22" ht="9" hidden="1" customHeight="1" x14ac:dyDescent="0.25">
      <c r="V32975" s="80"/>
    </row>
    <row r="32976" spans="22:22" ht="9" hidden="1" customHeight="1" x14ac:dyDescent="0.25">
      <c r="V32976" s="80"/>
    </row>
    <row r="32977" spans="22:22" ht="9" hidden="1" customHeight="1" x14ac:dyDescent="0.25">
      <c r="V32977" s="80"/>
    </row>
    <row r="32978" spans="22:22" ht="9" hidden="1" customHeight="1" x14ac:dyDescent="0.25">
      <c r="V32978" s="80"/>
    </row>
    <row r="32979" spans="22:22" ht="9" hidden="1" customHeight="1" x14ac:dyDescent="0.25">
      <c r="V32979" s="80"/>
    </row>
    <row r="32980" spans="22:22" ht="9" hidden="1" customHeight="1" x14ac:dyDescent="0.25">
      <c r="V32980" s="80"/>
    </row>
    <row r="32981" spans="22:22" ht="9" hidden="1" customHeight="1" x14ac:dyDescent="0.25">
      <c r="V32981" s="80"/>
    </row>
    <row r="32982" spans="22:22" ht="9" hidden="1" customHeight="1" x14ac:dyDescent="0.25">
      <c r="V32982" s="80"/>
    </row>
    <row r="32983" spans="22:22" ht="9" hidden="1" customHeight="1" x14ac:dyDescent="0.25">
      <c r="V32983" s="80"/>
    </row>
    <row r="32984" spans="22:22" ht="9" hidden="1" customHeight="1" x14ac:dyDescent="0.25">
      <c r="V32984" s="80"/>
    </row>
    <row r="32985" spans="22:22" ht="9" hidden="1" customHeight="1" x14ac:dyDescent="0.25">
      <c r="V32985" s="80"/>
    </row>
    <row r="32986" spans="22:22" ht="9" hidden="1" customHeight="1" x14ac:dyDescent="0.25">
      <c r="V32986" s="80"/>
    </row>
    <row r="32987" spans="22:22" ht="9" hidden="1" customHeight="1" x14ac:dyDescent="0.25">
      <c r="V32987" s="80"/>
    </row>
    <row r="32988" spans="22:22" ht="9" hidden="1" customHeight="1" x14ac:dyDescent="0.25">
      <c r="V32988" s="80"/>
    </row>
    <row r="32989" spans="22:22" ht="9" hidden="1" customHeight="1" x14ac:dyDescent="0.25">
      <c r="V32989" s="80"/>
    </row>
    <row r="32990" spans="22:22" ht="9" hidden="1" customHeight="1" x14ac:dyDescent="0.25">
      <c r="V32990" s="80"/>
    </row>
    <row r="32991" spans="22:22" ht="9" hidden="1" customHeight="1" x14ac:dyDescent="0.25">
      <c r="V32991" s="80"/>
    </row>
    <row r="32992" spans="22:22" ht="9" hidden="1" customHeight="1" x14ac:dyDescent="0.25">
      <c r="V32992" s="80"/>
    </row>
    <row r="32993" spans="22:22" ht="9" hidden="1" customHeight="1" x14ac:dyDescent="0.25">
      <c r="V32993" s="80"/>
    </row>
    <row r="32994" spans="22:22" ht="9" hidden="1" customHeight="1" x14ac:dyDescent="0.25">
      <c r="V32994" s="80"/>
    </row>
    <row r="32995" spans="22:22" ht="9" hidden="1" customHeight="1" x14ac:dyDescent="0.25">
      <c r="V32995" s="80"/>
    </row>
    <row r="32996" spans="22:22" ht="9" hidden="1" customHeight="1" x14ac:dyDescent="0.25">
      <c r="V32996" s="80"/>
    </row>
    <row r="32997" spans="22:22" ht="9" hidden="1" customHeight="1" x14ac:dyDescent="0.25">
      <c r="V32997" s="80"/>
    </row>
    <row r="32998" spans="22:22" ht="9" hidden="1" customHeight="1" x14ac:dyDescent="0.25">
      <c r="V32998" s="80"/>
    </row>
    <row r="32999" spans="22:22" ht="9" hidden="1" customHeight="1" x14ac:dyDescent="0.25">
      <c r="V32999" s="80"/>
    </row>
    <row r="33000" spans="22:22" ht="9" hidden="1" customHeight="1" x14ac:dyDescent="0.25">
      <c r="V33000" s="80"/>
    </row>
    <row r="33001" spans="22:22" ht="9" hidden="1" customHeight="1" x14ac:dyDescent="0.25">
      <c r="V33001" s="80"/>
    </row>
    <row r="33002" spans="22:22" ht="9" hidden="1" customHeight="1" x14ac:dyDescent="0.25">
      <c r="V33002" s="80"/>
    </row>
    <row r="33003" spans="22:22" ht="9" hidden="1" customHeight="1" x14ac:dyDescent="0.25">
      <c r="V33003" s="80"/>
    </row>
    <row r="33004" spans="22:22" ht="9" hidden="1" customHeight="1" x14ac:dyDescent="0.25">
      <c r="V33004" s="80"/>
    </row>
    <row r="33005" spans="22:22" ht="9" hidden="1" customHeight="1" x14ac:dyDescent="0.25">
      <c r="V33005" s="80"/>
    </row>
    <row r="33006" spans="22:22" ht="9" hidden="1" customHeight="1" x14ac:dyDescent="0.25">
      <c r="V33006" s="80"/>
    </row>
    <row r="33007" spans="22:22" ht="9" hidden="1" customHeight="1" x14ac:dyDescent="0.25">
      <c r="V33007" s="80"/>
    </row>
    <row r="33008" spans="22:22" ht="9" hidden="1" customHeight="1" x14ac:dyDescent="0.25">
      <c r="V33008" s="80"/>
    </row>
    <row r="33009" spans="22:22" ht="9" hidden="1" customHeight="1" x14ac:dyDescent="0.25">
      <c r="V33009" s="80"/>
    </row>
    <row r="33010" spans="22:22" ht="9" hidden="1" customHeight="1" x14ac:dyDescent="0.25">
      <c r="V33010" s="80"/>
    </row>
    <row r="33011" spans="22:22" ht="9" hidden="1" customHeight="1" x14ac:dyDescent="0.25">
      <c r="V33011" s="80"/>
    </row>
    <row r="33012" spans="22:22" ht="9" hidden="1" customHeight="1" x14ac:dyDescent="0.25">
      <c r="V33012" s="80"/>
    </row>
    <row r="33013" spans="22:22" ht="9" hidden="1" customHeight="1" x14ac:dyDescent="0.25">
      <c r="V33013" s="80"/>
    </row>
    <row r="33014" spans="22:22" ht="9" hidden="1" customHeight="1" x14ac:dyDescent="0.25">
      <c r="V33014" s="80"/>
    </row>
    <row r="33015" spans="22:22" ht="9" hidden="1" customHeight="1" x14ac:dyDescent="0.25">
      <c r="V33015" s="80"/>
    </row>
    <row r="33016" spans="22:22" ht="9" hidden="1" customHeight="1" x14ac:dyDescent="0.25">
      <c r="V33016" s="80"/>
    </row>
    <row r="33017" spans="22:22" ht="9" hidden="1" customHeight="1" x14ac:dyDescent="0.25">
      <c r="V33017" s="80"/>
    </row>
    <row r="33018" spans="22:22" ht="9" hidden="1" customHeight="1" x14ac:dyDescent="0.25">
      <c r="V33018" s="80"/>
    </row>
    <row r="33019" spans="22:22" ht="9" hidden="1" customHeight="1" x14ac:dyDescent="0.25">
      <c r="V33019" s="80"/>
    </row>
    <row r="33020" spans="22:22" ht="9" hidden="1" customHeight="1" x14ac:dyDescent="0.25">
      <c r="V33020" s="80"/>
    </row>
    <row r="33021" spans="22:22" ht="9" hidden="1" customHeight="1" x14ac:dyDescent="0.25">
      <c r="V33021" s="80"/>
    </row>
    <row r="33022" spans="22:22" ht="9" hidden="1" customHeight="1" x14ac:dyDescent="0.25">
      <c r="V33022" s="80"/>
    </row>
    <row r="33023" spans="22:22" ht="9" hidden="1" customHeight="1" x14ac:dyDescent="0.25">
      <c r="V33023" s="80"/>
    </row>
    <row r="33024" spans="22:22" ht="9" hidden="1" customHeight="1" x14ac:dyDescent="0.25">
      <c r="V33024" s="80"/>
    </row>
    <row r="33025" spans="22:22" ht="9" hidden="1" customHeight="1" x14ac:dyDescent="0.25">
      <c r="V33025" s="80"/>
    </row>
    <row r="33026" spans="22:22" ht="9" hidden="1" customHeight="1" x14ac:dyDescent="0.25">
      <c r="V33026" s="80"/>
    </row>
    <row r="33027" spans="22:22" ht="9" hidden="1" customHeight="1" x14ac:dyDescent="0.25">
      <c r="V33027" s="80"/>
    </row>
    <row r="33028" spans="22:22" ht="9" hidden="1" customHeight="1" x14ac:dyDescent="0.25">
      <c r="V33028" s="80"/>
    </row>
    <row r="33029" spans="22:22" ht="9" hidden="1" customHeight="1" x14ac:dyDescent="0.25">
      <c r="V33029" s="80"/>
    </row>
    <row r="33030" spans="22:22" ht="9" hidden="1" customHeight="1" x14ac:dyDescent="0.25">
      <c r="V33030" s="80"/>
    </row>
    <row r="33031" spans="22:22" ht="9" hidden="1" customHeight="1" x14ac:dyDescent="0.25">
      <c r="V33031" s="80"/>
    </row>
    <row r="33032" spans="22:22" ht="9" hidden="1" customHeight="1" x14ac:dyDescent="0.25">
      <c r="V33032" s="80"/>
    </row>
    <row r="33033" spans="22:22" ht="9" hidden="1" customHeight="1" x14ac:dyDescent="0.25">
      <c r="V33033" s="80"/>
    </row>
    <row r="33034" spans="22:22" ht="9" hidden="1" customHeight="1" x14ac:dyDescent="0.25">
      <c r="V33034" s="80"/>
    </row>
    <row r="33035" spans="22:22" ht="9" hidden="1" customHeight="1" x14ac:dyDescent="0.25">
      <c r="V33035" s="80"/>
    </row>
    <row r="33036" spans="22:22" ht="9" hidden="1" customHeight="1" x14ac:dyDescent="0.25">
      <c r="V33036" s="80"/>
    </row>
    <row r="33037" spans="22:22" ht="9" hidden="1" customHeight="1" x14ac:dyDescent="0.25">
      <c r="V33037" s="80"/>
    </row>
    <row r="33038" spans="22:22" ht="9" hidden="1" customHeight="1" x14ac:dyDescent="0.25">
      <c r="V33038" s="80"/>
    </row>
    <row r="33039" spans="22:22" ht="9" hidden="1" customHeight="1" x14ac:dyDescent="0.25">
      <c r="V33039" s="80"/>
    </row>
    <row r="33040" spans="22:22" ht="9" hidden="1" customHeight="1" x14ac:dyDescent="0.25">
      <c r="V33040" s="80"/>
    </row>
    <row r="33041" spans="22:22" ht="9" hidden="1" customHeight="1" x14ac:dyDescent="0.25">
      <c r="V33041" s="80"/>
    </row>
    <row r="33042" spans="22:22" ht="9" hidden="1" customHeight="1" x14ac:dyDescent="0.25">
      <c r="V33042" s="80"/>
    </row>
    <row r="33043" spans="22:22" ht="9" hidden="1" customHeight="1" x14ac:dyDescent="0.25">
      <c r="V33043" s="80"/>
    </row>
    <row r="33044" spans="22:22" ht="9" hidden="1" customHeight="1" x14ac:dyDescent="0.25">
      <c r="V33044" s="80"/>
    </row>
    <row r="33045" spans="22:22" ht="9" hidden="1" customHeight="1" x14ac:dyDescent="0.25">
      <c r="V33045" s="80"/>
    </row>
    <row r="33046" spans="22:22" ht="9" hidden="1" customHeight="1" x14ac:dyDescent="0.25">
      <c r="V33046" s="80"/>
    </row>
    <row r="33047" spans="22:22" ht="9" hidden="1" customHeight="1" x14ac:dyDescent="0.25">
      <c r="V33047" s="80"/>
    </row>
    <row r="33048" spans="22:22" ht="9" hidden="1" customHeight="1" x14ac:dyDescent="0.25">
      <c r="V33048" s="80"/>
    </row>
    <row r="33049" spans="22:22" ht="9" hidden="1" customHeight="1" x14ac:dyDescent="0.25">
      <c r="V33049" s="80"/>
    </row>
    <row r="33050" spans="22:22" ht="9" hidden="1" customHeight="1" x14ac:dyDescent="0.25">
      <c r="V33050" s="80"/>
    </row>
    <row r="33051" spans="22:22" ht="9" hidden="1" customHeight="1" x14ac:dyDescent="0.25">
      <c r="V33051" s="80"/>
    </row>
    <row r="33052" spans="22:22" ht="9" hidden="1" customHeight="1" x14ac:dyDescent="0.25">
      <c r="V33052" s="80"/>
    </row>
    <row r="33053" spans="22:22" ht="9" hidden="1" customHeight="1" x14ac:dyDescent="0.25">
      <c r="V33053" s="80"/>
    </row>
    <row r="33054" spans="22:22" ht="9" hidden="1" customHeight="1" x14ac:dyDescent="0.25">
      <c r="V33054" s="80"/>
    </row>
    <row r="33055" spans="22:22" ht="9" hidden="1" customHeight="1" x14ac:dyDescent="0.25">
      <c r="V33055" s="80"/>
    </row>
    <row r="33056" spans="22:22" ht="9" hidden="1" customHeight="1" x14ac:dyDescent="0.25">
      <c r="V33056" s="80"/>
    </row>
    <row r="33057" spans="22:22" ht="9" hidden="1" customHeight="1" x14ac:dyDescent="0.25">
      <c r="V33057" s="80"/>
    </row>
    <row r="33058" spans="22:22" ht="9" hidden="1" customHeight="1" x14ac:dyDescent="0.25">
      <c r="V33058" s="80"/>
    </row>
    <row r="33059" spans="22:22" ht="9" hidden="1" customHeight="1" x14ac:dyDescent="0.25">
      <c r="V33059" s="80"/>
    </row>
    <row r="33060" spans="22:22" ht="9" hidden="1" customHeight="1" x14ac:dyDescent="0.25">
      <c r="V33060" s="80"/>
    </row>
    <row r="33061" spans="22:22" ht="9" hidden="1" customHeight="1" x14ac:dyDescent="0.25">
      <c r="V33061" s="80"/>
    </row>
    <row r="33062" spans="22:22" ht="9" hidden="1" customHeight="1" x14ac:dyDescent="0.25">
      <c r="V33062" s="80"/>
    </row>
    <row r="33063" spans="22:22" ht="9" hidden="1" customHeight="1" x14ac:dyDescent="0.25">
      <c r="V33063" s="80"/>
    </row>
    <row r="33064" spans="22:22" ht="9" hidden="1" customHeight="1" x14ac:dyDescent="0.25">
      <c r="V33064" s="80"/>
    </row>
    <row r="33065" spans="22:22" ht="9" hidden="1" customHeight="1" x14ac:dyDescent="0.25">
      <c r="V33065" s="80"/>
    </row>
    <row r="33066" spans="22:22" ht="9" hidden="1" customHeight="1" x14ac:dyDescent="0.25">
      <c r="V33066" s="80"/>
    </row>
    <row r="33067" spans="22:22" ht="9" hidden="1" customHeight="1" x14ac:dyDescent="0.25">
      <c r="V33067" s="80"/>
    </row>
    <row r="33068" spans="22:22" ht="9" hidden="1" customHeight="1" x14ac:dyDescent="0.25">
      <c r="V33068" s="80"/>
    </row>
    <row r="33069" spans="22:22" ht="9" hidden="1" customHeight="1" x14ac:dyDescent="0.25">
      <c r="V33069" s="80"/>
    </row>
    <row r="33070" spans="22:22" ht="9" hidden="1" customHeight="1" x14ac:dyDescent="0.25">
      <c r="V33070" s="80"/>
    </row>
    <row r="33071" spans="22:22" ht="9" hidden="1" customHeight="1" x14ac:dyDescent="0.25">
      <c r="V33071" s="80"/>
    </row>
    <row r="33072" spans="22:22" ht="9" hidden="1" customHeight="1" x14ac:dyDescent="0.25">
      <c r="V33072" s="80"/>
    </row>
    <row r="33073" spans="22:22" ht="9" hidden="1" customHeight="1" x14ac:dyDescent="0.25">
      <c r="V33073" s="80"/>
    </row>
    <row r="33074" spans="22:22" ht="9" hidden="1" customHeight="1" x14ac:dyDescent="0.25">
      <c r="V33074" s="80"/>
    </row>
    <row r="33075" spans="22:22" ht="9" hidden="1" customHeight="1" x14ac:dyDescent="0.25">
      <c r="V33075" s="80"/>
    </row>
    <row r="33076" spans="22:22" ht="9" hidden="1" customHeight="1" x14ac:dyDescent="0.25">
      <c r="V33076" s="80"/>
    </row>
    <row r="33077" spans="22:22" ht="9" hidden="1" customHeight="1" x14ac:dyDescent="0.25">
      <c r="V33077" s="80"/>
    </row>
    <row r="33078" spans="22:22" ht="9" hidden="1" customHeight="1" x14ac:dyDescent="0.25">
      <c r="V33078" s="80"/>
    </row>
    <row r="33079" spans="22:22" ht="9" hidden="1" customHeight="1" x14ac:dyDescent="0.25">
      <c r="V33079" s="80"/>
    </row>
    <row r="33080" spans="22:22" ht="9" hidden="1" customHeight="1" x14ac:dyDescent="0.25">
      <c r="V33080" s="80"/>
    </row>
    <row r="33081" spans="22:22" ht="9" hidden="1" customHeight="1" x14ac:dyDescent="0.25">
      <c r="V33081" s="80"/>
    </row>
    <row r="33082" spans="22:22" ht="9" hidden="1" customHeight="1" x14ac:dyDescent="0.25">
      <c r="V33082" s="80"/>
    </row>
    <row r="33083" spans="22:22" ht="9" hidden="1" customHeight="1" x14ac:dyDescent="0.25">
      <c r="V33083" s="80"/>
    </row>
    <row r="33084" spans="22:22" ht="9" hidden="1" customHeight="1" x14ac:dyDescent="0.25">
      <c r="V33084" s="80"/>
    </row>
    <row r="33085" spans="22:22" ht="9" hidden="1" customHeight="1" x14ac:dyDescent="0.25">
      <c r="V33085" s="80"/>
    </row>
    <row r="33086" spans="22:22" ht="9" hidden="1" customHeight="1" x14ac:dyDescent="0.25">
      <c r="V33086" s="80"/>
    </row>
    <row r="33087" spans="22:22" ht="9" hidden="1" customHeight="1" x14ac:dyDescent="0.25">
      <c r="V33087" s="80"/>
    </row>
    <row r="33088" spans="22:22" ht="9" hidden="1" customHeight="1" x14ac:dyDescent="0.25">
      <c r="V33088" s="80"/>
    </row>
    <row r="33089" spans="22:22" ht="9" hidden="1" customHeight="1" x14ac:dyDescent="0.25">
      <c r="V33089" s="80"/>
    </row>
    <row r="33090" spans="22:22" ht="9" hidden="1" customHeight="1" x14ac:dyDescent="0.25">
      <c r="V33090" s="80"/>
    </row>
    <row r="33091" spans="22:22" ht="9" hidden="1" customHeight="1" x14ac:dyDescent="0.25">
      <c r="V33091" s="80"/>
    </row>
    <row r="33092" spans="22:22" ht="9" hidden="1" customHeight="1" x14ac:dyDescent="0.25">
      <c r="V33092" s="80"/>
    </row>
    <row r="33093" spans="22:22" ht="9" hidden="1" customHeight="1" x14ac:dyDescent="0.25">
      <c r="V33093" s="80"/>
    </row>
    <row r="33094" spans="22:22" ht="9" hidden="1" customHeight="1" x14ac:dyDescent="0.25">
      <c r="V33094" s="80"/>
    </row>
    <row r="33095" spans="22:22" ht="9" hidden="1" customHeight="1" x14ac:dyDescent="0.25">
      <c r="V33095" s="80"/>
    </row>
    <row r="33096" spans="22:22" ht="9" hidden="1" customHeight="1" x14ac:dyDescent="0.25">
      <c r="V33096" s="80"/>
    </row>
    <row r="33097" spans="22:22" ht="9" hidden="1" customHeight="1" x14ac:dyDescent="0.25">
      <c r="V33097" s="80"/>
    </row>
    <row r="33098" spans="22:22" ht="9" hidden="1" customHeight="1" x14ac:dyDescent="0.25">
      <c r="V33098" s="80"/>
    </row>
    <row r="33099" spans="22:22" ht="9" hidden="1" customHeight="1" x14ac:dyDescent="0.25">
      <c r="V33099" s="80"/>
    </row>
    <row r="33100" spans="22:22" ht="9" hidden="1" customHeight="1" x14ac:dyDescent="0.25">
      <c r="V33100" s="80"/>
    </row>
    <row r="33101" spans="22:22" ht="9" hidden="1" customHeight="1" x14ac:dyDescent="0.25">
      <c r="V33101" s="80"/>
    </row>
    <row r="33102" spans="22:22" ht="9" hidden="1" customHeight="1" x14ac:dyDescent="0.25">
      <c r="V33102" s="80"/>
    </row>
    <row r="33103" spans="22:22" ht="9" hidden="1" customHeight="1" x14ac:dyDescent="0.25">
      <c r="V33103" s="80"/>
    </row>
    <row r="33104" spans="22:22" ht="9" hidden="1" customHeight="1" x14ac:dyDescent="0.25">
      <c r="V33104" s="80"/>
    </row>
    <row r="33105" spans="22:22" ht="9" hidden="1" customHeight="1" x14ac:dyDescent="0.25">
      <c r="V33105" s="80"/>
    </row>
    <row r="33106" spans="22:22" ht="9" hidden="1" customHeight="1" x14ac:dyDescent="0.25">
      <c r="V33106" s="80"/>
    </row>
    <row r="33107" spans="22:22" ht="9" hidden="1" customHeight="1" x14ac:dyDescent="0.25">
      <c r="V33107" s="80"/>
    </row>
    <row r="33108" spans="22:22" ht="9" hidden="1" customHeight="1" x14ac:dyDescent="0.25">
      <c r="V33108" s="80"/>
    </row>
    <row r="33109" spans="22:22" ht="9" hidden="1" customHeight="1" x14ac:dyDescent="0.25">
      <c r="V33109" s="80"/>
    </row>
    <row r="33110" spans="22:22" ht="9" hidden="1" customHeight="1" x14ac:dyDescent="0.25">
      <c r="V33110" s="80"/>
    </row>
    <row r="33111" spans="22:22" ht="9" hidden="1" customHeight="1" x14ac:dyDescent="0.25">
      <c r="V33111" s="80"/>
    </row>
    <row r="33112" spans="22:22" ht="9" hidden="1" customHeight="1" x14ac:dyDescent="0.25">
      <c r="V33112" s="80"/>
    </row>
    <row r="33113" spans="22:22" ht="9" hidden="1" customHeight="1" x14ac:dyDescent="0.25">
      <c r="V33113" s="80"/>
    </row>
    <row r="33114" spans="22:22" ht="9" hidden="1" customHeight="1" x14ac:dyDescent="0.25">
      <c r="V33114" s="80"/>
    </row>
    <row r="33115" spans="22:22" ht="9" hidden="1" customHeight="1" x14ac:dyDescent="0.25">
      <c r="V33115" s="80"/>
    </row>
    <row r="33116" spans="22:22" ht="9" hidden="1" customHeight="1" x14ac:dyDescent="0.25">
      <c r="V33116" s="80"/>
    </row>
    <row r="33117" spans="22:22" ht="9" hidden="1" customHeight="1" x14ac:dyDescent="0.25">
      <c r="V33117" s="80"/>
    </row>
    <row r="33118" spans="22:22" ht="9" hidden="1" customHeight="1" x14ac:dyDescent="0.25">
      <c r="V33118" s="80"/>
    </row>
    <row r="33119" spans="22:22" ht="9" hidden="1" customHeight="1" x14ac:dyDescent="0.25">
      <c r="V33119" s="80"/>
    </row>
    <row r="33120" spans="22:22" ht="9" hidden="1" customHeight="1" x14ac:dyDescent="0.25">
      <c r="V33120" s="80"/>
    </row>
    <row r="33121" spans="22:22" ht="9" hidden="1" customHeight="1" x14ac:dyDescent="0.25">
      <c r="V33121" s="80"/>
    </row>
    <row r="33122" spans="22:22" ht="9" hidden="1" customHeight="1" x14ac:dyDescent="0.25">
      <c r="V33122" s="80"/>
    </row>
    <row r="33123" spans="22:22" ht="9" hidden="1" customHeight="1" x14ac:dyDescent="0.25">
      <c r="V33123" s="80"/>
    </row>
    <row r="33124" spans="22:22" ht="9" hidden="1" customHeight="1" x14ac:dyDescent="0.25">
      <c r="V33124" s="80"/>
    </row>
    <row r="33125" spans="22:22" ht="9" hidden="1" customHeight="1" x14ac:dyDescent="0.25">
      <c r="V33125" s="80"/>
    </row>
    <row r="33126" spans="22:22" ht="9" hidden="1" customHeight="1" x14ac:dyDescent="0.25">
      <c r="V33126" s="80"/>
    </row>
    <row r="33127" spans="22:22" ht="9" hidden="1" customHeight="1" x14ac:dyDescent="0.25">
      <c r="V33127" s="80"/>
    </row>
    <row r="33128" spans="22:22" ht="9" hidden="1" customHeight="1" x14ac:dyDescent="0.25">
      <c r="V33128" s="80"/>
    </row>
    <row r="33129" spans="22:22" ht="9" hidden="1" customHeight="1" x14ac:dyDescent="0.25">
      <c r="V33129" s="80"/>
    </row>
    <row r="33130" spans="22:22" ht="9" hidden="1" customHeight="1" x14ac:dyDescent="0.25">
      <c r="V33130" s="80"/>
    </row>
    <row r="33131" spans="22:22" ht="9" hidden="1" customHeight="1" x14ac:dyDescent="0.25">
      <c r="V33131" s="80"/>
    </row>
    <row r="33132" spans="22:22" ht="9" hidden="1" customHeight="1" x14ac:dyDescent="0.25">
      <c r="V33132" s="80"/>
    </row>
    <row r="33133" spans="22:22" ht="9" hidden="1" customHeight="1" x14ac:dyDescent="0.25">
      <c r="V33133" s="80"/>
    </row>
    <row r="33134" spans="22:22" ht="9" hidden="1" customHeight="1" x14ac:dyDescent="0.25">
      <c r="V33134" s="80"/>
    </row>
    <row r="33135" spans="22:22" ht="9" hidden="1" customHeight="1" x14ac:dyDescent="0.25">
      <c r="V33135" s="80"/>
    </row>
    <row r="33136" spans="22:22" ht="9" hidden="1" customHeight="1" x14ac:dyDescent="0.25">
      <c r="V33136" s="80"/>
    </row>
    <row r="33137" spans="22:22" ht="9" hidden="1" customHeight="1" x14ac:dyDescent="0.25">
      <c r="V33137" s="80"/>
    </row>
    <row r="33138" spans="22:22" ht="9" hidden="1" customHeight="1" x14ac:dyDescent="0.25">
      <c r="V33138" s="80"/>
    </row>
    <row r="33139" spans="22:22" ht="9" hidden="1" customHeight="1" x14ac:dyDescent="0.25">
      <c r="V33139" s="80"/>
    </row>
    <row r="33140" spans="22:22" ht="9" hidden="1" customHeight="1" x14ac:dyDescent="0.25">
      <c r="V33140" s="80"/>
    </row>
    <row r="33141" spans="22:22" ht="9" hidden="1" customHeight="1" x14ac:dyDescent="0.25">
      <c r="V33141" s="80"/>
    </row>
    <row r="33142" spans="22:22" ht="9" hidden="1" customHeight="1" x14ac:dyDescent="0.25">
      <c r="V33142" s="80"/>
    </row>
    <row r="33143" spans="22:22" ht="9" hidden="1" customHeight="1" x14ac:dyDescent="0.25">
      <c r="V33143" s="80"/>
    </row>
    <row r="33144" spans="22:22" ht="9" hidden="1" customHeight="1" x14ac:dyDescent="0.25">
      <c r="V33144" s="80"/>
    </row>
    <row r="33145" spans="22:22" ht="9" hidden="1" customHeight="1" x14ac:dyDescent="0.25">
      <c r="V33145" s="80"/>
    </row>
    <row r="33146" spans="22:22" ht="9" hidden="1" customHeight="1" x14ac:dyDescent="0.25">
      <c r="V33146" s="80"/>
    </row>
    <row r="33147" spans="22:22" ht="9" hidden="1" customHeight="1" x14ac:dyDescent="0.25">
      <c r="V33147" s="80"/>
    </row>
    <row r="33148" spans="22:22" ht="9" hidden="1" customHeight="1" x14ac:dyDescent="0.25">
      <c r="V33148" s="80"/>
    </row>
    <row r="33149" spans="22:22" ht="9" hidden="1" customHeight="1" x14ac:dyDescent="0.25">
      <c r="V33149" s="80"/>
    </row>
    <row r="33150" spans="22:22" ht="9" hidden="1" customHeight="1" x14ac:dyDescent="0.25">
      <c r="V33150" s="80"/>
    </row>
    <row r="33151" spans="22:22" ht="9" hidden="1" customHeight="1" x14ac:dyDescent="0.25">
      <c r="V33151" s="80"/>
    </row>
    <row r="33152" spans="22:22" ht="9" hidden="1" customHeight="1" x14ac:dyDescent="0.25">
      <c r="V33152" s="80"/>
    </row>
    <row r="33153" spans="22:22" ht="9" hidden="1" customHeight="1" x14ac:dyDescent="0.25">
      <c r="V33153" s="80"/>
    </row>
    <row r="33154" spans="22:22" ht="9" hidden="1" customHeight="1" x14ac:dyDescent="0.25">
      <c r="V33154" s="80"/>
    </row>
    <row r="33155" spans="22:22" ht="9" hidden="1" customHeight="1" x14ac:dyDescent="0.25">
      <c r="V33155" s="80"/>
    </row>
    <row r="33156" spans="22:22" ht="9" hidden="1" customHeight="1" x14ac:dyDescent="0.25">
      <c r="V33156" s="80"/>
    </row>
    <row r="33157" spans="22:22" ht="9" hidden="1" customHeight="1" x14ac:dyDescent="0.25">
      <c r="V33157" s="80"/>
    </row>
    <row r="33158" spans="22:22" ht="9" hidden="1" customHeight="1" x14ac:dyDescent="0.25">
      <c r="V33158" s="80"/>
    </row>
    <row r="33159" spans="22:22" ht="9" hidden="1" customHeight="1" x14ac:dyDescent="0.25">
      <c r="V33159" s="80"/>
    </row>
    <row r="33160" spans="22:22" ht="9" hidden="1" customHeight="1" x14ac:dyDescent="0.25">
      <c r="V33160" s="80"/>
    </row>
    <row r="33161" spans="22:22" ht="9" hidden="1" customHeight="1" x14ac:dyDescent="0.25">
      <c r="V33161" s="80"/>
    </row>
    <row r="33162" spans="22:22" ht="9" hidden="1" customHeight="1" x14ac:dyDescent="0.25">
      <c r="V33162" s="80"/>
    </row>
    <row r="33163" spans="22:22" ht="9" hidden="1" customHeight="1" x14ac:dyDescent="0.25">
      <c r="V33163" s="80"/>
    </row>
    <row r="33164" spans="22:22" ht="9" hidden="1" customHeight="1" x14ac:dyDescent="0.25">
      <c r="V33164" s="80"/>
    </row>
    <row r="33165" spans="22:22" ht="9" hidden="1" customHeight="1" x14ac:dyDescent="0.25">
      <c r="V33165" s="80"/>
    </row>
    <row r="33166" spans="22:22" ht="9" hidden="1" customHeight="1" x14ac:dyDescent="0.25">
      <c r="V33166" s="80"/>
    </row>
    <row r="33167" spans="22:22" ht="9" hidden="1" customHeight="1" x14ac:dyDescent="0.25">
      <c r="V33167" s="80"/>
    </row>
    <row r="33168" spans="22:22" ht="9" hidden="1" customHeight="1" x14ac:dyDescent="0.25">
      <c r="V33168" s="80"/>
    </row>
    <row r="33169" spans="22:22" ht="9" hidden="1" customHeight="1" x14ac:dyDescent="0.25">
      <c r="V33169" s="80"/>
    </row>
    <row r="33170" spans="22:22" ht="9" hidden="1" customHeight="1" x14ac:dyDescent="0.25">
      <c r="V33170" s="80"/>
    </row>
    <row r="33171" spans="22:22" ht="9" hidden="1" customHeight="1" x14ac:dyDescent="0.25">
      <c r="V33171" s="80"/>
    </row>
    <row r="33172" spans="22:22" ht="9" hidden="1" customHeight="1" x14ac:dyDescent="0.25">
      <c r="V33172" s="80"/>
    </row>
    <row r="33173" spans="22:22" ht="9" hidden="1" customHeight="1" x14ac:dyDescent="0.25">
      <c r="V33173" s="80"/>
    </row>
    <row r="33174" spans="22:22" ht="9" hidden="1" customHeight="1" x14ac:dyDescent="0.25">
      <c r="V33174" s="80"/>
    </row>
    <row r="33175" spans="22:22" ht="9" hidden="1" customHeight="1" x14ac:dyDescent="0.25">
      <c r="V33175" s="80"/>
    </row>
    <row r="33176" spans="22:22" ht="9" hidden="1" customHeight="1" x14ac:dyDescent="0.25">
      <c r="V33176" s="80"/>
    </row>
    <row r="33177" spans="22:22" ht="9" hidden="1" customHeight="1" x14ac:dyDescent="0.25">
      <c r="V33177" s="80"/>
    </row>
    <row r="33178" spans="22:22" ht="9" hidden="1" customHeight="1" x14ac:dyDescent="0.25">
      <c r="V33178" s="80"/>
    </row>
    <row r="33179" spans="22:22" ht="9" hidden="1" customHeight="1" x14ac:dyDescent="0.25">
      <c r="V33179" s="80"/>
    </row>
    <row r="33180" spans="22:22" ht="9" hidden="1" customHeight="1" x14ac:dyDescent="0.25">
      <c r="V33180" s="80"/>
    </row>
    <row r="33181" spans="22:22" ht="9" hidden="1" customHeight="1" x14ac:dyDescent="0.25">
      <c r="V33181" s="80"/>
    </row>
    <row r="33182" spans="22:22" ht="9" hidden="1" customHeight="1" x14ac:dyDescent="0.25">
      <c r="V33182" s="80"/>
    </row>
    <row r="33183" spans="22:22" ht="9" hidden="1" customHeight="1" x14ac:dyDescent="0.25">
      <c r="V33183" s="80"/>
    </row>
    <row r="33184" spans="22:22" ht="9" hidden="1" customHeight="1" x14ac:dyDescent="0.25">
      <c r="V33184" s="80"/>
    </row>
    <row r="33185" spans="22:22" ht="9" hidden="1" customHeight="1" x14ac:dyDescent="0.25">
      <c r="V33185" s="80"/>
    </row>
    <row r="33186" spans="22:22" ht="9" hidden="1" customHeight="1" x14ac:dyDescent="0.25">
      <c r="V33186" s="80"/>
    </row>
    <row r="33187" spans="22:22" ht="9" hidden="1" customHeight="1" x14ac:dyDescent="0.25">
      <c r="V33187" s="80"/>
    </row>
    <row r="33188" spans="22:22" ht="9" hidden="1" customHeight="1" x14ac:dyDescent="0.25">
      <c r="V33188" s="80"/>
    </row>
    <row r="33189" spans="22:22" ht="9" hidden="1" customHeight="1" x14ac:dyDescent="0.25">
      <c r="V33189" s="80"/>
    </row>
    <row r="33190" spans="22:22" ht="9" hidden="1" customHeight="1" x14ac:dyDescent="0.25">
      <c r="V33190" s="80"/>
    </row>
    <row r="33191" spans="22:22" ht="9" hidden="1" customHeight="1" x14ac:dyDescent="0.25">
      <c r="V33191" s="80"/>
    </row>
    <row r="33192" spans="22:22" ht="9" hidden="1" customHeight="1" x14ac:dyDescent="0.25">
      <c r="V33192" s="80"/>
    </row>
    <row r="33193" spans="22:22" ht="9" hidden="1" customHeight="1" x14ac:dyDescent="0.25">
      <c r="V33193" s="80"/>
    </row>
    <row r="33194" spans="22:22" ht="9" hidden="1" customHeight="1" x14ac:dyDescent="0.25">
      <c r="V33194" s="80"/>
    </row>
    <row r="33195" spans="22:22" ht="9" hidden="1" customHeight="1" x14ac:dyDescent="0.25">
      <c r="V33195" s="80"/>
    </row>
    <row r="33196" spans="22:22" ht="9" hidden="1" customHeight="1" x14ac:dyDescent="0.25">
      <c r="V33196" s="80"/>
    </row>
    <row r="33197" spans="22:22" ht="9" hidden="1" customHeight="1" x14ac:dyDescent="0.25">
      <c r="V33197" s="80"/>
    </row>
    <row r="33198" spans="22:22" ht="9" hidden="1" customHeight="1" x14ac:dyDescent="0.25">
      <c r="V33198" s="80"/>
    </row>
    <row r="33199" spans="22:22" ht="9" hidden="1" customHeight="1" x14ac:dyDescent="0.25">
      <c r="V33199" s="80"/>
    </row>
    <row r="33200" spans="22:22" ht="9" hidden="1" customHeight="1" x14ac:dyDescent="0.25">
      <c r="V33200" s="80"/>
    </row>
    <row r="33201" spans="22:22" ht="9" hidden="1" customHeight="1" x14ac:dyDescent="0.25">
      <c r="V33201" s="80"/>
    </row>
    <row r="33202" spans="22:22" ht="9" hidden="1" customHeight="1" x14ac:dyDescent="0.25">
      <c r="V33202" s="80"/>
    </row>
    <row r="33203" spans="22:22" ht="9" hidden="1" customHeight="1" x14ac:dyDescent="0.25">
      <c r="V33203" s="80"/>
    </row>
    <row r="33204" spans="22:22" ht="9" hidden="1" customHeight="1" x14ac:dyDescent="0.25">
      <c r="V33204" s="80"/>
    </row>
    <row r="33205" spans="22:22" ht="9" hidden="1" customHeight="1" x14ac:dyDescent="0.25">
      <c r="V33205" s="80"/>
    </row>
    <row r="33206" spans="22:22" ht="9" hidden="1" customHeight="1" x14ac:dyDescent="0.25">
      <c r="V33206" s="80"/>
    </row>
    <row r="33207" spans="22:22" ht="9" hidden="1" customHeight="1" x14ac:dyDescent="0.25">
      <c r="V33207" s="80"/>
    </row>
    <row r="33208" spans="22:22" ht="9" hidden="1" customHeight="1" x14ac:dyDescent="0.25">
      <c r="V33208" s="80"/>
    </row>
    <row r="33209" spans="22:22" ht="9" hidden="1" customHeight="1" x14ac:dyDescent="0.25">
      <c r="V33209" s="80"/>
    </row>
    <row r="33210" spans="22:22" ht="9" hidden="1" customHeight="1" x14ac:dyDescent="0.25">
      <c r="V33210" s="80"/>
    </row>
    <row r="33211" spans="22:22" ht="9" hidden="1" customHeight="1" x14ac:dyDescent="0.25">
      <c r="V33211" s="80"/>
    </row>
    <row r="33212" spans="22:22" ht="9" hidden="1" customHeight="1" x14ac:dyDescent="0.25">
      <c r="V33212" s="80"/>
    </row>
    <row r="33213" spans="22:22" ht="9" hidden="1" customHeight="1" x14ac:dyDescent="0.25">
      <c r="V33213" s="80"/>
    </row>
    <row r="33214" spans="22:22" ht="9" hidden="1" customHeight="1" x14ac:dyDescent="0.25">
      <c r="V33214" s="80"/>
    </row>
    <row r="33215" spans="22:22" ht="9" hidden="1" customHeight="1" x14ac:dyDescent="0.25">
      <c r="V33215" s="80"/>
    </row>
    <row r="33216" spans="22:22" ht="9" hidden="1" customHeight="1" x14ac:dyDescent="0.25">
      <c r="V33216" s="80"/>
    </row>
    <row r="33217" spans="22:22" ht="9" hidden="1" customHeight="1" x14ac:dyDescent="0.25">
      <c r="V33217" s="80"/>
    </row>
    <row r="33218" spans="22:22" ht="9" hidden="1" customHeight="1" x14ac:dyDescent="0.25">
      <c r="V33218" s="80"/>
    </row>
    <row r="33219" spans="22:22" ht="9" hidden="1" customHeight="1" x14ac:dyDescent="0.25">
      <c r="V33219" s="80"/>
    </row>
    <row r="33220" spans="22:22" ht="9" hidden="1" customHeight="1" x14ac:dyDescent="0.25">
      <c r="V33220" s="80"/>
    </row>
    <row r="33221" spans="22:22" ht="9" hidden="1" customHeight="1" x14ac:dyDescent="0.25">
      <c r="V33221" s="80"/>
    </row>
    <row r="33222" spans="22:22" ht="9" hidden="1" customHeight="1" x14ac:dyDescent="0.25">
      <c r="V33222" s="80"/>
    </row>
    <row r="33223" spans="22:22" ht="9" hidden="1" customHeight="1" x14ac:dyDescent="0.25">
      <c r="V33223" s="80"/>
    </row>
    <row r="33224" spans="22:22" ht="9" hidden="1" customHeight="1" x14ac:dyDescent="0.25">
      <c r="V33224" s="80"/>
    </row>
    <row r="33225" spans="22:22" ht="9" hidden="1" customHeight="1" x14ac:dyDescent="0.25">
      <c r="V33225" s="80"/>
    </row>
    <row r="33226" spans="22:22" ht="9" hidden="1" customHeight="1" x14ac:dyDescent="0.25">
      <c r="V33226" s="80"/>
    </row>
    <row r="33227" spans="22:22" ht="9" hidden="1" customHeight="1" x14ac:dyDescent="0.25">
      <c r="V33227" s="80"/>
    </row>
    <row r="33228" spans="22:22" ht="9" hidden="1" customHeight="1" x14ac:dyDescent="0.25">
      <c r="V33228" s="80"/>
    </row>
    <row r="33229" spans="22:22" ht="9" hidden="1" customHeight="1" x14ac:dyDescent="0.25">
      <c r="V33229" s="80"/>
    </row>
    <row r="33230" spans="22:22" ht="9" hidden="1" customHeight="1" x14ac:dyDescent="0.25">
      <c r="V33230" s="80"/>
    </row>
    <row r="33231" spans="22:22" ht="9" hidden="1" customHeight="1" x14ac:dyDescent="0.25">
      <c r="V33231" s="80"/>
    </row>
    <row r="33232" spans="22:22" ht="9" hidden="1" customHeight="1" x14ac:dyDescent="0.25">
      <c r="V33232" s="80"/>
    </row>
    <row r="33233" spans="22:22" ht="9" hidden="1" customHeight="1" x14ac:dyDescent="0.25">
      <c r="V33233" s="80"/>
    </row>
    <row r="33234" spans="22:22" ht="9" hidden="1" customHeight="1" x14ac:dyDescent="0.25">
      <c r="V33234" s="80"/>
    </row>
    <row r="33235" spans="22:22" ht="9" hidden="1" customHeight="1" x14ac:dyDescent="0.25">
      <c r="V33235" s="80"/>
    </row>
    <row r="33236" spans="22:22" ht="9" hidden="1" customHeight="1" x14ac:dyDescent="0.25">
      <c r="V33236" s="80"/>
    </row>
    <row r="33237" spans="22:22" ht="9" hidden="1" customHeight="1" x14ac:dyDescent="0.25">
      <c r="V33237" s="80"/>
    </row>
    <row r="33238" spans="22:22" ht="9" hidden="1" customHeight="1" x14ac:dyDescent="0.25">
      <c r="V33238" s="80"/>
    </row>
    <row r="33239" spans="22:22" ht="9" hidden="1" customHeight="1" x14ac:dyDescent="0.25">
      <c r="V33239" s="80"/>
    </row>
    <row r="33240" spans="22:22" ht="9" hidden="1" customHeight="1" x14ac:dyDescent="0.25">
      <c r="V33240" s="80"/>
    </row>
    <row r="33241" spans="22:22" ht="9" hidden="1" customHeight="1" x14ac:dyDescent="0.25">
      <c r="V33241" s="80"/>
    </row>
    <row r="33242" spans="22:22" ht="9" hidden="1" customHeight="1" x14ac:dyDescent="0.25">
      <c r="V33242" s="80"/>
    </row>
    <row r="33243" spans="22:22" ht="9" hidden="1" customHeight="1" x14ac:dyDescent="0.25">
      <c r="V33243" s="80"/>
    </row>
    <row r="33244" spans="22:22" ht="9" hidden="1" customHeight="1" x14ac:dyDescent="0.25">
      <c r="V33244" s="80"/>
    </row>
    <row r="33245" spans="22:22" ht="9" hidden="1" customHeight="1" x14ac:dyDescent="0.25">
      <c r="V33245" s="80"/>
    </row>
    <row r="33246" spans="22:22" ht="9" hidden="1" customHeight="1" x14ac:dyDescent="0.25">
      <c r="V33246" s="80"/>
    </row>
    <row r="33247" spans="22:22" ht="9" hidden="1" customHeight="1" x14ac:dyDescent="0.25">
      <c r="V33247" s="80"/>
    </row>
    <row r="33248" spans="22:22" ht="9" hidden="1" customHeight="1" x14ac:dyDescent="0.25">
      <c r="V33248" s="80"/>
    </row>
    <row r="33249" spans="22:22" ht="9" hidden="1" customHeight="1" x14ac:dyDescent="0.25">
      <c r="V33249" s="80"/>
    </row>
    <row r="33250" spans="22:22" ht="9" hidden="1" customHeight="1" x14ac:dyDescent="0.25">
      <c r="V33250" s="80"/>
    </row>
    <row r="33251" spans="22:22" ht="9" hidden="1" customHeight="1" x14ac:dyDescent="0.25">
      <c r="V33251" s="80"/>
    </row>
    <row r="33252" spans="22:22" ht="9" hidden="1" customHeight="1" x14ac:dyDescent="0.25">
      <c r="V33252" s="80"/>
    </row>
    <row r="33253" spans="22:22" ht="9" hidden="1" customHeight="1" x14ac:dyDescent="0.25">
      <c r="V33253" s="80"/>
    </row>
    <row r="33254" spans="22:22" ht="9" hidden="1" customHeight="1" x14ac:dyDescent="0.25">
      <c r="V33254" s="80"/>
    </row>
    <row r="33255" spans="22:22" ht="9" hidden="1" customHeight="1" x14ac:dyDescent="0.25">
      <c r="V33255" s="80"/>
    </row>
    <row r="33256" spans="22:22" ht="9" hidden="1" customHeight="1" x14ac:dyDescent="0.25">
      <c r="V33256" s="80"/>
    </row>
    <row r="33257" spans="22:22" ht="9" hidden="1" customHeight="1" x14ac:dyDescent="0.25">
      <c r="V33257" s="80"/>
    </row>
    <row r="33258" spans="22:22" ht="9" hidden="1" customHeight="1" x14ac:dyDescent="0.25">
      <c r="V33258" s="80"/>
    </row>
    <row r="33259" spans="22:22" ht="9" hidden="1" customHeight="1" x14ac:dyDescent="0.25">
      <c r="V33259" s="80"/>
    </row>
    <row r="33260" spans="22:22" ht="9" hidden="1" customHeight="1" x14ac:dyDescent="0.25">
      <c r="V33260" s="80"/>
    </row>
    <row r="33261" spans="22:22" ht="9" hidden="1" customHeight="1" x14ac:dyDescent="0.25">
      <c r="V33261" s="80"/>
    </row>
    <row r="33262" spans="22:22" ht="9" hidden="1" customHeight="1" x14ac:dyDescent="0.25">
      <c r="V33262" s="80"/>
    </row>
    <row r="33263" spans="22:22" ht="9" hidden="1" customHeight="1" x14ac:dyDescent="0.25">
      <c r="V33263" s="80"/>
    </row>
    <row r="33264" spans="22:22" ht="9" hidden="1" customHeight="1" x14ac:dyDescent="0.25">
      <c r="V33264" s="80"/>
    </row>
    <row r="33265" spans="22:22" ht="9" hidden="1" customHeight="1" x14ac:dyDescent="0.25">
      <c r="V33265" s="80"/>
    </row>
    <row r="33266" spans="22:22" ht="9" hidden="1" customHeight="1" x14ac:dyDescent="0.25">
      <c r="V33266" s="80"/>
    </row>
    <row r="33267" spans="22:22" ht="9" hidden="1" customHeight="1" x14ac:dyDescent="0.25">
      <c r="V33267" s="80"/>
    </row>
    <row r="33268" spans="22:22" ht="9" hidden="1" customHeight="1" x14ac:dyDescent="0.25">
      <c r="V33268" s="80"/>
    </row>
    <row r="33269" spans="22:22" ht="9" hidden="1" customHeight="1" x14ac:dyDescent="0.25">
      <c r="V33269" s="80"/>
    </row>
    <row r="33270" spans="22:22" ht="9" hidden="1" customHeight="1" x14ac:dyDescent="0.25">
      <c r="V33270" s="80"/>
    </row>
    <row r="33271" spans="22:22" ht="9" hidden="1" customHeight="1" x14ac:dyDescent="0.25">
      <c r="V33271" s="80"/>
    </row>
    <row r="33272" spans="22:22" ht="9" hidden="1" customHeight="1" x14ac:dyDescent="0.25">
      <c r="V33272" s="80"/>
    </row>
    <row r="33273" spans="22:22" ht="9" hidden="1" customHeight="1" x14ac:dyDescent="0.25">
      <c r="V33273" s="80"/>
    </row>
    <row r="33274" spans="22:22" ht="9" hidden="1" customHeight="1" x14ac:dyDescent="0.25">
      <c r="V33274" s="80"/>
    </row>
    <row r="33275" spans="22:22" ht="9" hidden="1" customHeight="1" x14ac:dyDescent="0.25">
      <c r="V33275" s="80"/>
    </row>
    <row r="33276" spans="22:22" ht="9" hidden="1" customHeight="1" x14ac:dyDescent="0.25">
      <c r="V33276" s="80"/>
    </row>
    <row r="33277" spans="22:22" ht="9" hidden="1" customHeight="1" x14ac:dyDescent="0.25">
      <c r="V33277" s="80"/>
    </row>
    <row r="33278" spans="22:22" ht="9" hidden="1" customHeight="1" x14ac:dyDescent="0.25">
      <c r="V33278" s="80"/>
    </row>
    <row r="33279" spans="22:22" ht="9" hidden="1" customHeight="1" x14ac:dyDescent="0.25">
      <c r="V33279" s="80"/>
    </row>
    <row r="33280" spans="22:22" ht="9" hidden="1" customHeight="1" x14ac:dyDescent="0.25">
      <c r="V33280" s="80"/>
    </row>
    <row r="33281" spans="22:22" ht="9" hidden="1" customHeight="1" x14ac:dyDescent="0.25">
      <c r="V33281" s="80"/>
    </row>
    <row r="33282" spans="22:22" ht="9" hidden="1" customHeight="1" x14ac:dyDescent="0.25">
      <c r="V33282" s="80"/>
    </row>
    <row r="33283" spans="22:22" ht="9" hidden="1" customHeight="1" x14ac:dyDescent="0.25">
      <c r="V33283" s="80"/>
    </row>
    <row r="33284" spans="22:22" ht="9" hidden="1" customHeight="1" x14ac:dyDescent="0.25">
      <c r="V33284" s="80"/>
    </row>
    <row r="33285" spans="22:22" ht="9" hidden="1" customHeight="1" x14ac:dyDescent="0.25">
      <c r="V33285" s="80"/>
    </row>
    <row r="33286" spans="22:22" ht="9" hidden="1" customHeight="1" x14ac:dyDescent="0.25">
      <c r="V33286" s="80"/>
    </row>
    <row r="33287" spans="22:22" ht="9" hidden="1" customHeight="1" x14ac:dyDescent="0.25">
      <c r="V33287" s="80"/>
    </row>
    <row r="33288" spans="22:22" ht="9" hidden="1" customHeight="1" x14ac:dyDescent="0.25">
      <c r="V33288" s="80"/>
    </row>
    <row r="33289" spans="22:22" ht="9" hidden="1" customHeight="1" x14ac:dyDescent="0.25">
      <c r="V33289" s="80"/>
    </row>
    <row r="33290" spans="22:22" ht="9" hidden="1" customHeight="1" x14ac:dyDescent="0.25">
      <c r="V33290" s="80"/>
    </row>
    <row r="33291" spans="22:22" ht="9" hidden="1" customHeight="1" x14ac:dyDescent="0.25">
      <c r="V33291" s="80"/>
    </row>
    <row r="33292" spans="22:22" ht="9" hidden="1" customHeight="1" x14ac:dyDescent="0.25">
      <c r="V33292" s="80"/>
    </row>
    <row r="33293" spans="22:22" ht="9" hidden="1" customHeight="1" x14ac:dyDescent="0.25">
      <c r="V33293" s="80"/>
    </row>
    <row r="33294" spans="22:22" ht="9" hidden="1" customHeight="1" x14ac:dyDescent="0.25">
      <c r="V33294" s="80"/>
    </row>
    <row r="33295" spans="22:22" ht="9" hidden="1" customHeight="1" x14ac:dyDescent="0.25">
      <c r="V33295" s="80"/>
    </row>
    <row r="33296" spans="22:22" ht="9" hidden="1" customHeight="1" x14ac:dyDescent="0.25">
      <c r="V33296" s="80"/>
    </row>
    <row r="33297" spans="22:22" ht="9" hidden="1" customHeight="1" x14ac:dyDescent="0.25">
      <c r="V33297" s="80"/>
    </row>
    <row r="33298" spans="22:22" ht="9" hidden="1" customHeight="1" x14ac:dyDescent="0.25">
      <c r="V33298" s="80"/>
    </row>
    <row r="33299" spans="22:22" ht="9" hidden="1" customHeight="1" x14ac:dyDescent="0.25">
      <c r="V33299" s="80"/>
    </row>
    <row r="33300" spans="22:22" ht="9" hidden="1" customHeight="1" x14ac:dyDescent="0.25">
      <c r="V33300" s="80"/>
    </row>
    <row r="33301" spans="22:22" ht="9" hidden="1" customHeight="1" x14ac:dyDescent="0.25">
      <c r="V33301" s="80"/>
    </row>
    <row r="33302" spans="22:22" ht="9" hidden="1" customHeight="1" x14ac:dyDescent="0.25">
      <c r="V33302" s="80"/>
    </row>
    <row r="33303" spans="22:22" ht="9" hidden="1" customHeight="1" x14ac:dyDescent="0.25">
      <c r="V33303" s="80"/>
    </row>
    <row r="33304" spans="22:22" ht="9" hidden="1" customHeight="1" x14ac:dyDescent="0.25">
      <c r="V33304" s="80"/>
    </row>
    <row r="33305" spans="22:22" ht="9" hidden="1" customHeight="1" x14ac:dyDescent="0.25">
      <c r="V33305" s="80"/>
    </row>
    <row r="33306" spans="22:22" ht="9" hidden="1" customHeight="1" x14ac:dyDescent="0.25">
      <c r="V33306" s="80"/>
    </row>
    <row r="33307" spans="22:22" ht="9" hidden="1" customHeight="1" x14ac:dyDescent="0.25">
      <c r="V33307" s="80"/>
    </row>
    <row r="33308" spans="22:22" ht="9" hidden="1" customHeight="1" x14ac:dyDescent="0.25">
      <c r="V33308" s="80"/>
    </row>
    <row r="33309" spans="22:22" ht="9" hidden="1" customHeight="1" x14ac:dyDescent="0.25">
      <c r="V33309" s="80"/>
    </row>
    <row r="33310" spans="22:22" ht="9" hidden="1" customHeight="1" x14ac:dyDescent="0.25">
      <c r="V33310" s="80"/>
    </row>
    <row r="33311" spans="22:22" ht="9" hidden="1" customHeight="1" x14ac:dyDescent="0.25">
      <c r="V33311" s="80"/>
    </row>
    <row r="33312" spans="22:22" ht="9" hidden="1" customHeight="1" x14ac:dyDescent="0.25">
      <c r="V33312" s="80"/>
    </row>
    <row r="33313" spans="22:22" ht="9" hidden="1" customHeight="1" x14ac:dyDescent="0.25">
      <c r="V33313" s="80"/>
    </row>
    <row r="33314" spans="22:22" ht="9" hidden="1" customHeight="1" x14ac:dyDescent="0.25">
      <c r="V33314" s="80"/>
    </row>
    <row r="33315" spans="22:22" ht="9" hidden="1" customHeight="1" x14ac:dyDescent="0.25">
      <c r="V33315" s="80"/>
    </row>
    <row r="33316" spans="22:22" ht="9" hidden="1" customHeight="1" x14ac:dyDescent="0.25">
      <c r="V33316" s="80"/>
    </row>
    <row r="33317" spans="22:22" ht="9" hidden="1" customHeight="1" x14ac:dyDescent="0.25">
      <c r="V33317" s="80"/>
    </row>
    <row r="33318" spans="22:22" ht="9" hidden="1" customHeight="1" x14ac:dyDescent="0.25">
      <c r="V33318" s="80"/>
    </row>
    <row r="33319" spans="22:22" ht="9" hidden="1" customHeight="1" x14ac:dyDescent="0.25">
      <c r="V33319" s="80"/>
    </row>
    <row r="33320" spans="22:22" ht="9" hidden="1" customHeight="1" x14ac:dyDescent="0.25">
      <c r="V33320" s="80"/>
    </row>
    <row r="33321" spans="22:22" ht="9" hidden="1" customHeight="1" x14ac:dyDescent="0.25">
      <c r="V33321" s="80"/>
    </row>
    <row r="33322" spans="22:22" ht="9" hidden="1" customHeight="1" x14ac:dyDescent="0.25">
      <c r="V33322" s="80"/>
    </row>
    <row r="33323" spans="22:22" ht="9" hidden="1" customHeight="1" x14ac:dyDescent="0.25">
      <c r="V33323" s="80"/>
    </row>
    <row r="33324" spans="22:22" ht="9" hidden="1" customHeight="1" x14ac:dyDescent="0.25">
      <c r="V33324" s="80"/>
    </row>
    <row r="33325" spans="22:22" ht="9" hidden="1" customHeight="1" x14ac:dyDescent="0.25">
      <c r="V33325" s="80"/>
    </row>
    <row r="33326" spans="22:22" ht="9" hidden="1" customHeight="1" x14ac:dyDescent="0.25">
      <c r="V33326" s="80"/>
    </row>
    <row r="33327" spans="22:22" ht="9" hidden="1" customHeight="1" x14ac:dyDescent="0.25">
      <c r="V33327" s="80"/>
    </row>
    <row r="33328" spans="22:22" ht="9" hidden="1" customHeight="1" x14ac:dyDescent="0.25">
      <c r="V33328" s="80"/>
    </row>
    <row r="33329" spans="22:22" ht="9" hidden="1" customHeight="1" x14ac:dyDescent="0.25">
      <c r="V33329" s="80"/>
    </row>
    <row r="33330" spans="22:22" ht="9" hidden="1" customHeight="1" x14ac:dyDescent="0.25">
      <c r="V33330" s="80"/>
    </row>
    <row r="33331" spans="22:22" ht="9" hidden="1" customHeight="1" x14ac:dyDescent="0.25">
      <c r="V33331" s="80"/>
    </row>
    <row r="33332" spans="22:22" ht="9" hidden="1" customHeight="1" x14ac:dyDescent="0.25">
      <c r="V33332" s="80"/>
    </row>
    <row r="33333" spans="22:22" ht="9" hidden="1" customHeight="1" x14ac:dyDescent="0.25">
      <c r="V33333" s="80"/>
    </row>
    <row r="33334" spans="22:22" ht="9" hidden="1" customHeight="1" x14ac:dyDescent="0.25">
      <c r="V33334" s="80"/>
    </row>
    <row r="33335" spans="22:22" ht="9" hidden="1" customHeight="1" x14ac:dyDescent="0.25">
      <c r="V33335" s="80"/>
    </row>
    <row r="33336" spans="22:22" ht="9" hidden="1" customHeight="1" x14ac:dyDescent="0.25">
      <c r="V33336" s="80"/>
    </row>
    <row r="33337" spans="22:22" ht="9" hidden="1" customHeight="1" x14ac:dyDescent="0.25">
      <c r="V33337" s="80"/>
    </row>
    <row r="33338" spans="22:22" ht="9" hidden="1" customHeight="1" x14ac:dyDescent="0.25">
      <c r="V33338" s="80"/>
    </row>
    <row r="33339" spans="22:22" ht="9" hidden="1" customHeight="1" x14ac:dyDescent="0.25">
      <c r="V33339" s="80"/>
    </row>
    <row r="33340" spans="22:22" ht="9" hidden="1" customHeight="1" x14ac:dyDescent="0.25">
      <c r="V33340" s="80"/>
    </row>
    <row r="33341" spans="22:22" ht="9" hidden="1" customHeight="1" x14ac:dyDescent="0.25">
      <c r="V33341" s="80"/>
    </row>
    <row r="33342" spans="22:22" ht="9" hidden="1" customHeight="1" x14ac:dyDescent="0.25">
      <c r="V33342" s="80"/>
    </row>
    <row r="33343" spans="22:22" ht="9" hidden="1" customHeight="1" x14ac:dyDescent="0.25">
      <c r="V33343" s="80"/>
    </row>
    <row r="33344" spans="22:22" ht="9" hidden="1" customHeight="1" x14ac:dyDescent="0.25">
      <c r="V33344" s="80"/>
    </row>
    <row r="33345" spans="22:22" ht="9" hidden="1" customHeight="1" x14ac:dyDescent="0.25">
      <c r="V33345" s="80"/>
    </row>
    <row r="33346" spans="22:22" ht="9" hidden="1" customHeight="1" x14ac:dyDescent="0.25">
      <c r="V33346" s="80"/>
    </row>
    <row r="33347" spans="22:22" ht="9" hidden="1" customHeight="1" x14ac:dyDescent="0.25">
      <c r="V33347" s="80"/>
    </row>
    <row r="33348" spans="22:22" ht="9" hidden="1" customHeight="1" x14ac:dyDescent="0.25">
      <c r="V33348" s="80"/>
    </row>
    <row r="33349" spans="22:22" ht="9" hidden="1" customHeight="1" x14ac:dyDescent="0.25">
      <c r="V33349" s="80"/>
    </row>
    <row r="33350" spans="22:22" ht="9" hidden="1" customHeight="1" x14ac:dyDescent="0.25">
      <c r="V33350" s="80"/>
    </row>
    <row r="33351" spans="22:22" ht="9" hidden="1" customHeight="1" x14ac:dyDescent="0.25">
      <c r="V33351" s="80"/>
    </row>
    <row r="33352" spans="22:22" ht="9" hidden="1" customHeight="1" x14ac:dyDescent="0.25">
      <c r="V33352" s="80"/>
    </row>
    <row r="33353" spans="22:22" ht="9" hidden="1" customHeight="1" x14ac:dyDescent="0.25">
      <c r="V33353" s="80"/>
    </row>
    <row r="33354" spans="22:22" ht="9" hidden="1" customHeight="1" x14ac:dyDescent="0.25">
      <c r="V33354" s="80"/>
    </row>
    <row r="33355" spans="22:22" ht="9" hidden="1" customHeight="1" x14ac:dyDescent="0.25">
      <c r="V33355" s="80"/>
    </row>
    <row r="33356" spans="22:22" ht="9" hidden="1" customHeight="1" x14ac:dyDescent="0.25">
      <c r="V33356" s="80"/>
    </row>
    <row r="33357" spans="22:22" ht="9" hidden="1" customHeight="1" x14ac:dyDescent="0.25">
      <c r="V33357" s="80"/>
    </row>
    <row r="33358" spans="22:22" ht="9" hidden="1" customHeight="1" x14ac:dyDescent="0.25">
      <c r="V33358" s="80"/>
    </row>
    <row r="33359" spans="22:22" ht="9" hidden="1" customHeight="1" x14ac:dyDescent="0.25">
      <c r="V33359" s="80"/>
    </row>
    <row r="33360" spans="22:22" ht="9" hidden="1" customHeight="1" x14ac:dyDescent="0.25">
      <c r="V33360" s="80"/>
    </row>
    <row r="33361" spans="22:22" ht="9" hidden="1" customHeight="1" x14ac:dyDescent="0.25">
      <c r="V33361" s="80"/>
    </row>
    <row r="33362" spans="22:22" ht="9" hidden="1" customHeight="1" x14ac:dyDescent="0.25">
      <c r="V33362" s="80"/>
    </row>
    <row r="33363" spans="22:22" ht="9" hidden="1" customHeight="1" x14ac:dyDescent="0.25">
      <c r="V33363" s="80"/>
    </row>
    <row r="33364" spans="22:22" ht="9" hidden="1" customHeight="1" x14ac:dyDescent="0.25">
      <c r="V33364" s="80"/>
    </row>
    <row r="33365" spans="22:22" ht="9" hidden="1" customHeight="1" x14ac:dyDescent="0.25">
      <c r="V33365" s="80"/>
    </row>
    <row r="33366" spans="22:22" ht="9" hidden="1" customHeight="1" x14ac:dyDescent="0.25">
      <c r="V33366" s="80"/>
    </row>
    <row r="33367" spans="22:22" ht="9" hidden="1" customHeight="1" x14ac:dyDescent="0.25">
      <c r="V33367" s="80"/>
    </row>
    <row r="33368" spans="22:22" ht="9" hidden="1" customHeight="1" x14ac:dyDescent="0.25">
      <c r="V33368" s="80"/>
    </row>
    <row r="33369" spans="22:22" ht="9" hidden="1" customHeight="1" x14ac:dyDescent="0.25">
      <c r="V33369" s="80"/>
    </row>
    <row r="33370" spans="22:22" ht="9" hidden="1" customHeight="1" x14ac:dyDescent="0.25">
      <c r="V33370" s="80"/>
    </row>
    <row r="33371" spans="22:22" ht="9" hidden="1" customHeight="1" x14ac:dyDescent="0.25">
      <c r="V33371" s="80"/>
    </row>
    <row r="33372" spans="22:22" ht="9" hidden="1" customHeight="1" x14ac:dyDescent="0.25">
      <c r="V33372" s="80"/>
    </row>
    <row r="33373" spans="22:22" ht="9" hidden="1" customHeight="1" x14ac:dyDescent="0.25">
      <c r="V33373" s="80"/>
    </row>
    <row r="33374" spans="22:22" ht="9" hidden="1" customHeight="1" x14ac:dyDescent="0.25">
      <c r="V33374" s="80"/>
    </row>
    <row r="33375" spans="22:22" ht="9" hidden="1" customHeight="1" x14ac:dyDescent="0.25">
      <c r="V33375" s="80"/>
    </row>
    <row r="33376" spans="22:22" ht="9" hidden="1" customHeight="1" x14ac:dyDescent="0.25">
      <c r="V33376" s="80"/>
    </row>
    <row r="33377" spans="22:22" ht="9" hidden="1" customHeight="1" x14ac:dyDescent="0.25">
      <c r="V33377" s="80"/>
    </row>
    <row r="33378" spans="22:22" ht="9" hidden="1" customHeight="1" x14ac:dyDescent="0.25">
      <c r="V33378" s="80"/>
    </row>
    <row r="33379" spans="22:22" ht="9" hidden="1" customHeight="1" x14ac:dyDescent="0.25">
      <c r="V33379" s="80"/>
    </row>
    <row r="33380" spans="22:22" ht="9" hidden="1" customHeight="1" x14ac:dyDescent="0.25">
      <c r="V33380" s="80"/>
    </row>
    <row r="33381" spans="22:22" ht="9" hidden="1" customHeight="1" x14ac:dyDescent="0.25">
      <c r="V33381" s="80"/>
    </row>
    <row r="33382" spans="22:22" ht="9" hidden="1" customHeight="1" x14ac:dyDescent="0.25">
      <c r="V33382" s="80"/>
    </row>
    <row r="33383" spans="22:22" ht="9" hidden="1" customHeight="1" x14ac:dyDescent="0.25">
      <c r="V33383" s="80"/>
    </row>
    <row r="33384" spans="22:22" ht="9" hidden="1" customHeight="1" x14ac:dyDescent="0.25">
      <c r="V33384" s="80"/>
    </row>
    <row r="33385" spans="22:22" ht="9" hidden="1" customHeight="1" x14ac:dyDescent="0.25">
      <c r="V33385" s="80"/>
    </row>
    <row r="33386" spans="22:22" ht="9" hidden="1" customHeight="1" x14ac:dyDescent="0.25">
      <c r="V33386" s="80"/>
    </row>
    <row r="33387" spans="22:22" ht="9" hidden="1" customHeight="1" x14ac:dyDescent="0.25">
      <c r="V33387" s="80"/>
    </row>
    <row r="33388" spans="22:22" ht="9" hidden="1" customHeight="1" x14ac:dyDescent="0.25">
      <c r="V33388" s="80"/>
    </row>
    <row r="33389" spans="22:22" ht="9" hidden="1" customHeight="1" x14ac:dyDescent="0.25">
      <c r="V33389" s="80"/>
    </row>
    <row r="33390" spans="22:22" ht="9" hidden="1" customHeight="1" x14ac:dyDescent="0.25">
      <c r="V33390" s="80"/>
    </row>
    <row r="33391" spans="22:22" ht="9" hidden="1" customHeight="1" x14ac:dyDescent="0.25">
      <c r="V33391" s="80"/>
    </row>
    <row r="33392" spans="22:22" ht="9" hidden="1" customHeight="1" x14ac:dyDescent="0.25">
      <c r="V33392" s="80"/>
    </row>
    <row r="33393" spans="22:22" ht="9" hidden="1" customHeight="1" x14ac:dyDescent="0.25">
      <c r="V33393" s="80"/>
    </row>
    <row r="33394" spans="22:22" ht="9" hidden="1" customHeight="1" x14ac:dyDescent="0.25">
      <c r="V33394" s="80"/>
    </row>
    <row r="33395" spans="22:22" ht="9" hidden="1" customHeight="1" x14ac:dyDescent="0.25">
      <c r="V33395" s="80"/>
    </row>
    <row r="33396" spans="22:22" ht="9" hidden="1" customHeight="1" x14ac:dyDescent="0.25">
      <c r="V33396" s="80"/>
    </row>
    <row r="33397" spans="22:22" ht="9" hidden="1" customHeight="1" x14ac:dyDescent="0.25">
      <c r="V33397" s="80"/>
    </row>
    <row r="33398" spans="22:22" ht="9" hidden="1" customHeight="1" x14ac:dyDescent="0.25">
      <c r="V33398" s="80"/>
    </row>
    <row r="33399" spans="22:22" ht="9" hidden="1" customHeight="1" x14ac:dyDescent="0.25">
      <c r="V33399" s="80"/>
    </row>
    <row r="33400" spans="22:22" ht="9" hidden="1" customHeight="1" x14ac:dyDescent="0.25">
      <c r="V33400" s="80"/>
    </row>
    <row r="33401" spans="22:22" ht="9" hidden="1" customHeight="1" x14ac:dyDescent="0.25">
      <c r="V33401" s="80"/>
    </row>
    <row r="33402" spans="22:22" ht="9" hidden="1" customHeight="1" x14ac:dyDescent="0.25">
      <c r="V33402" s="80"/>
    </row>
    <row r="33403" spans="22:22" ht="9" hidden="1" customHeight="1" x14ac:dyDescent="0.25">
      <c r="V33403" s="80"/>
    </row>
    <row r="33404" spans="22:22" ht="9" hidden="1" customHeight="1" x14ac:dyDescent="0.25">
      <c r="V33404" s="80"/>
    </row>
    <row r="33405" spans="22:22" ht="9" hidden="1" customHeight="1" x14ac:dyDescent="0.25">
      <c r="V33405" s="80"/>
    </row>
    <row r="33406" spans="22:22" ht="9" hidden="1" customHeight="1" x14ac:dyDescent="0.25">
      <c r="V33406" s="80"/>
    </row>
    <row r="33407" spans="22:22" ht="9" hidden="1" customHeight="1" x14ac:dyDescent="0.25">
      <c r="V33407" s="80"/>
    </row>
    <row r="33408" spans="22:22" ht="9" hidden="1" customHeight="1" x14ac:dyDescent="0.25">
      <c r="V33408" s="80"/>
    </row>
    <row r="33409" spans="22:22" ht="9" hidden="1" customHeight="1" x14ac:dyDescent="0.25">
      <c r="V33409" s="80"/>
    </row>
    <row r="33410" spans="22:22" ht="9" hidden="1" customHeight="1" x14ac:dyDescent="0.25">
      <c r="V33410" s="80"/>
    </row>
    <row r="33411" spans="22:22" ht="9" hidden="1" customHeight="1" x14ac:dyDescent="0.25">
      <c r="V33411" s="80"/>
    </row>
    <row r="33412" spans="22:22" ht="9" hidden="1" customHeight="1" x14ac:dyDescent="0.25">
      <c r="V33412" s="80"/>
    </row>
    <row r="33413" spans="22:22" ht="9" hidden="1" customHeight="1" x14ac:dyDescent="0.25">
      <c r="V33413" s="80"/>
    </row>
    <row r="33414" spans="22:22" ht="9" hidden="1" customHeight="1" x14ac:dyDescent="0.25">
      <c r="V33414" s="80"/>
    </row>
    <row r="33415" spans="22:22" ht="9" hidden="1" customHeight="1" x14ac:dyDescent="0.25">
      <c r="V33415" s="80"/>
    </row>
    <row r="33416" spans="22:22" ht="9" hidden="1" customHeight="1" x14ac:dyDescent="0.25">
      <c r="V33416" s="80"/>
    </row>
    <row r="33417" spans="22:22" ht="9" hidden="1" customHeight="1" x14ac:dyDescent="0.25">
      <c r="V33417" s="80"/>
    </row>
    <row r="33418" spans="22:22" ht="9" hidden="1" customHeight="1" x14ac:dyDescent="0.25">
      <c r="V33418" s="80"/>
    </row>
    <row r="33419" spans="22:22" ht="9" hidden="1" customHeight="1" x14ac:dyDescent="0.25">
      <c r="V33419" s="80"/>
    </row>
    <row r="33420" spans="22:22" ht="9" hidden="1" customHeight="1" x14ac:dyDescent="0.25">
      <c r="V33420" s="80"/>
    </row>
    <row r="33421" spans="22:22" ht="9" hidden="1" customHeight="1" x14ac:dyDescent="0.25">
      <c r="V33421" s="80"/>
    </row>
    <row r="33422" spans="22:22" ht="9" hidden="1" customHeight="1" x14ac:dyDescent="0.25">
      <c r="V33422" s="80"/>
    </row>
    <row r="33423" spans="22:22" ht="9" hidden="1" customHeight="1" x14ac:dyDescent="0.25">
      <c r="V33423" s="80"/>
    </row>
    <row r="33424" spans="22:22" ht="9" hidden="1" customHeight="1" x14ac:dyDescent="0.25">
      <c r="V33424" s="80"/>
    </row>
    <row r="33425" spans="22:22" ht="9" hidden="1" customHeight="1" x14ac:dyDescent="0.25">
      <c r="V33425" s="80"/>
    </row>
    <row r="33426" spans="22:22" ht="9" hidden="1" customHeight="1" x14ac:dyDescent="0.25">
      <c r="V33426" s="80"/>
    </row>
    <row r="33427" spans="22:22" ht="9" hidden="1" customHeight="1" x14ac:dyDescent="0.25">
      <c r="V33427" s="80"/>
    </row>
    <row r="33428" spans="22:22" ht="9" hidden="1" customHeight="1" x14ac:dyDescent="0.25">
      <c r="V33428" s="80"/>
    </row>
    <row r="33429" spans="22:22" ht="9" hidden="1" customHeight="1" x14ac:dyDescent="0.25">
      <c r="V33429" s="80"/>
    </row>
    <row r="33430" spans="22:22" ht="9" hidden="1" customHeight="1" x14ac:dyDescent="0.25">
      <c r="V33430" s="80"/>
    </row>
    <row r="33431" spans="22:22" ht="9" hidden="1" customHeight="1" x14ac:dyDescent="0.25">
      <c r="V33431" s="80"/>
    </row>
    <row r="33432" spans="22:22" ht="9" hidden="1" customHeight="1" x14ac:dyDescent="0.25">
      <c r="V33432" s="80"/>
    </row>
    <row r="33433" spans="22:22" ht="9" hidden="1" customHeight="1" x14ac:dyDescent="0.25">
      <c r="V33433" s="80"/>
    </row>
    <row r="33434" spans="22:22" ht="9" hidden="1" customHeight="1" x14ac:dyDescent="0.25">
      <c r="V33434" s="80"/>
    </row>
    <row r="33435" spans="22:22" ht="9" hidden="1" customHeight="1" x14ac:dyDescent="0.25">
      <c r="V33435" s="80"/>
    </row>
    <row r="33436" spans="22:22" ht="9" hidden="1" customHeight="1" x14ac:dyDescent="0.25">
      <c r="V33436" s="80"/>
    </row>
    <row r="33437" spans="22:22" ht="9" hidden="1" customHeight="1" x14ac:dyDescent="0.25">
      <c r="V33437" s="80"/>
    </row>
    <row r="33438" spans="22:22" ht="9" hidden="1" customHeight="1" x14ac:dyDescent="0.25">
      <c r="V33438" s="80"/>
    </row>
    <row r="33439" spans="22:22" ht="9" hidden="1" customHeight="1" x14ac:dyDescent="0.25">
      <c r="V33439" s="80"/>
    </row>
    <row r="33440" spans="22:22" ht="9" hidden="1" customHeight="1" x14ac:dyDescent="0.25">
      <c r="V33440" s="80"/>
    </row>
    <row r="33441" spans="22:22" ht="9" hidden="1" customHeight="1" x14ac:dyDescent="0.25">
      <c r="V33441" s="80"/>
    </row>
    <row r="33442" spans="22:22" ht="9" hidden="1" customHeight="1" x14ac:dyDescent="0.25">
      <c r="V33442" s="80"/>
    </row>
    <row r="33443" spans="22:22" ht="9" hidden="1" customHeight="1" x14ac:dyDescent="0.25">
      <c r="V33443" s="80"/>
    </row>
    <row r="33444" spans="22:22" ht="9" hidden="1" customHeight="1" x14ac:dyDescent="0.25">
      <c r="V33444" s="80"/>
    </row>
    <row r="33445" spans="22:22" ht="9" hidden="1" customHeight="1" x14ac:dyDescent="0.25">
      <c r="V33445" s="80"/>
    </row>
    <row r="33446" spans="22:22" ht="9" hidden="1" customHeight="1" x14ac:dyDescent="0.25">
      <c r="V33446" s="80"/>
    </row>
    <row r="33447" spans="22:22" ht="9" hidden="1" customHeight="1" x14ac:dyDescent="0.25">
      <c r="V33447" s="80"/>
    </row>
    <row r="33448" spans="22:22" ht="9" hidden="1" customHeight="1" x14ac:dyDescent="0.25">
      <c r="V33448" s="80"/>
    </row>
    <row r="33449" spans="22:22" ht="9" hidden="1" customHeight="1" x14ac:dyDescent="0.25">
      <c r="V33449" s="80"/>
    </row>
    <row r="33450" spans="22:22" ht="9" hidden="1" customHeight="1" x14ac:dyDescent="0.25">
      <c r="V33450" s="80"/>
    </row>
    <row r="33451" spans="22:22" ht="9" hidden="1" customHeight="1" x14ac:dyDescent="0.25">
      <c r="V33451" s="80"/>
    </row>
    <row r="33452" spans="22:22" ht="9" hidden="1" customHeight="1" x14ac:dyDescent="0.25">
      <c r="V33452" s="80"/>
    </row>
    <row r="33453" spans="22:22" ht="9" hidden="1" customHeight="1" x14ac:dyDescent="0.25">
      <c r="V33453" s="80"/>
    </row>
    <row r="33454" spans="22:22" ht="9" hidden="1" customHeight="1" x14ac:dyDescent="0.25">
      <c r="V33454" s="80"/>
    </row>
    <row r="33455" spans="22:22" ht="9" hidden="1" customHeight="1" x14ac:dyDescent="0.25">
      <c r="V33455" s="80"/>
    </row>
    <row r="33456" spans="22:22" ht="9" hidden="1" customHeight="1" x14ac:dyDescent="0.25">
      <c r="V33456" s="80"/>
    </row>
    <row r="33457" spans="22:22" ht="9" hidden="1" customHeight="1" x14ac:dyDescent="0.25">
      <c r="V33457" s="80"/>
    </row>
    <row r="33458" spans="22:22" ht="9" hidden="1" customHeight="1" x14ac:dyDescent="0.25">
      <c r="V33458" s="80"/>
    </row>
    <row r="33459" spans="22:22" ht="9" hidden="1" customHeight="1" x14ac:dyDescent="0.25">
      <c r="V33459" s="80"/>
    </row>
    <row r="33460" spans="22:22" ht="9" hidden="1" customHeight="1" x14ac:dyDescent="0.25">
      <c r="V33460" s="80"/>
    </row>
    <row r="33461" spans="22:22" ht="9" hidden="1" customHeight="1" x14ac:dyDescent="0.25">
      <c r="V33461" s="80"/>
    </row>
    <row r="33462" spans="22:22" ht="9" hidden="1" customHeight="1" x14ac:dyDescent="0.25">
      <c r="V33462" s="80"/>
    </row>
    <row r="33463" spans="22:22" ht="9" hidden="1" customHeight="1" x14ac:dyDescent="0.25">
      <c r="V33463" s="80"/>
    </row>
    <row r="33464" spans="22:22" ht="9" hidden="1" customHeight="1" x14ac:dyDescent="0.25">
      <c r="V33464" s="80"/>
    </row>
    <row r="33465" spans="22:22" ht="9" hidden="1" customHeight="1" x14ac:dyDescent="0.25">
      <c r="V33465" s="80"/>
    </row>
    <row r="33466" spans="22:22" ht="9" hidden="1" customHeight="1" x14ac:dyDescent="0.25">
      <c r="V33466" s="80"/>
    </row>
    <row r="33467" spans="22:22" ht="9" hidden="1" customHeight="1" x14ac:dyDescent="0.25">
      <c r="V33467" s="80"/>
    </row>
    <row r="33468" spans="22:22" ht="9" hidden="1" customHeight="1" x14ac:dyDescent="0.25">
      <c r="V33468" s="80"/>
    </row>
    <row r="33469" spans="22:22" ht="9" hidden="1" customHeight="1" x14ac:dyDescent="0.25">
      <c r="V33469" s="80"/>
    </row>
    <row r="33470" spans="22:22" ht="9" hidden="1" customHeight="1" x14ac:dyDescent="0.25">
      <c r="V33470" s="80"/>
    </row>
    <row r="33471" spans="22:22" ht="9" hidden="1" customHeight="1" x14ac:dyDescent="0.25">
      <c r="V33471" s="80"/>
    </row>
    <row r="33472" spans="22:22" ht="9" hidden="1" customHeight="1" x14ac:dyDescent="0.25">
      <c r="V33472" s="80"/>
    </row>
    <row r="33473" spans="22:22" ht="9" hidden="1" customHeight="1" x14ac:dyDescent="0.25">
      <c r="V33473" s="80"/>
    </row>
    <row r="33474" spans="22:22" ht="9" hidden="1" customHeight="1" x14ac:dyDescent="0.25">
      <c r="V33474" s="80"/>
    </row>
    <row r="33475" spans="22:22" ht="9" hidden="1" customHeight="1" x14ac:dyDescent="0.25">
      <c r="V33475" s="80"/>
    </row>
    <row r="33476" spans="22:22" ht="9" hidden="1" customHeight="1" x14ac:dyDescent="0.25">
      <c r="V33476" s="80"/>
    </row>
    <row r="33477" spans="22:22" ht="9" hidden="1" customHeight="1" x14ac:dyDescent="0.25">
      <c r="V33477" s="80"/>
    </row>
    <row r="33478" spans="22:22" ht="9" hidden="1" customHeight="1" x14ac:dyDescent="0.25">
      <c r="V33478" s="80"/>
    </row>
    <row r="33479" spans="22:22" ht="9" hidden="1" customHeight="1" x14ac:dyDescent="0.25">
      <c r="V33479" s="80"/>
    </row>
    <row r="33480" spans="22:22" ht="9" hidden="1" customHeight="1" x14ac:dyDescent="0.25">
      <c r="V33480" s="80"/>
    </row>
    <row r="33481" spans="22:22" ht="9" hidden="1" customHeight="1" x14ac:dyDescent="0.25">
      <c r="V33481" s="80"/>
    </row>
    <row r="33482" spans="22:22" ht="9" hidden="1" customHeight="1" x14ac:dyDescent="0.25">
      <c r="V33482" s="80"/>
    </row>
    <row r="33483" spans="22:22" ht="9" hidden="1" customHeight="1" x14ac:dyDescent="0.25">
      <c r="V33483" s="80"/>
    </row>
    <row r="33484" spans="22:22" ht="9" hidden="1" customHeight="1" x14ac:dyDescent="0.25">
      <c r="V33484" s="80"/>
    </row>
    <row r="33485" spans="22:22" ht="9" hidden="1" customHeight="1" x14ac:dyDescent="0.25">
      <c r="V33485" s="80"/>
    </row>
    <row r="33486" spans="22:22" ht="9" hidden="1" customHeight="1" x14ac:dyDescent="0.25">
      <c r="V33486" s="80"/>
    </row>
    <row r="33487" spans="22:22" ht="9" hidden="1" customHeight="1" x14ac:dyDescent="0.25">
      <c r="V33487" s="80"/>
    </row>
    <row r="33488" spans="22:22" ht="9" hidden="1" customHeight="1" x14ac:dyDescent="0.25">
      <c r="V33488" s="80"/>
    </row>
    <row r="33489" spans="22:22" ht="9" hidden="1" customHeight="1" x14ac:dyDescent="0.25">
      <c r="V33489" s="80"/>
    </row>
    <row r="33490" spans="22:22" ht="9" hidden="1" customHeight="1" x14ac:dyDescent="0.25">
      <c r="V33490" s="80"/>
    </row>
    <row r="33491" spans="22:22" ht="9" hidden="1" customHeight="1" x14ac:dyDescent="0.25">
      <c r="V33491" s="80"/>
    </row>
    <row r="33492" spans="22:22" ht="9" hidden="1" customHeight="1" x14ac:dyDescent="0.25">
      <c r="V33492" s="80"/>
    </row>
    <row r="33493" spans="22:22" ht="9" hidden="1" customHeight="1" x14ac:dyDescent="0.25">
      <c r="V33493" s="80"/>
    </row>
    <row r="33494" spans="22:22" ht="9" hidden="1" customHeight="1" x14ac:dyDescent="0.25">
      <c r="V33494" s="80"/>
    </row>
    <row r="33495" spans="22:22" ht="9" hidden="1" customHeight="1" x14ac:dyDescent="0.25">
      <c r="V33495" s="80"/>
    </row>
    <row r="33496" spans="22:22" ht="9" hidden="1" customHeight="1" x14ac:dyDescent="0.25">
      <c r="V33496" s="80"/>
    </row>
    <row r="33497" spans="22:22" ht="9" hidden="1" customHeight="1" x14ac:dyDescent="0.25">
      <c r="V33497" s="80"/>
    </row>
    <row r="33498" spans="22:22" ht="9" hidden="1" customHeight="1" x14ac:dyDescent="0.25">
      <c r="V33498" s="80"/>
    </row>
    <row r="33499" spans="22:22" ht="9" hidden="1" customHeight="1" x14ac:dyDescent="0.25">
      <c r="V33499" s="80"/>
    </row>
    <row r="33500" spans="22:22" ht="9" hidden="1" customHeight="1" x14ac:dyDescent="0.25">
      <c r="V33500" s="80"/>
    </row>
    <row r="33501" spans="22:22" ht="9" hidden="1" customHeight="1" x14ac:dyDescent="0.25">
      <c r="V33501" s="80"/>
    </row>
    <row r="33502" spans="22:22" ht="9" hidden="1" customHeight="1" x14ac:dyDescent="0.25">
      <c r="V33502" s="80"/>
    </row>
    <row r="33503" spans="22:22" ht="9" hidden="1" customHeight="1" x14ac:dyDescent="0.25">
      <c r="V33503" s="80"/>
    </row>
    <row r="33504" spans="22:22" ht="9" hidden="1" customHeight="1" x14ac:dyDescent="0.25">
      <c r="V33504" s="80"/>
    </row>
    <row r="33505" spans="22:22" ht="9" hidden="1" customHeight="1" x14ac:dyDescent="0.25">
      <c r="V33505" s="80"/>
    </row>
    <row r="33506" spans="22:22" ht="9" hidden="1" customHeight="1" x14ac:dyDescent="0.25">
      <c r="V33506" s="80"/>
    </row>
    <row r="33507" spans="22:22" ht="9" hidden="1" customHeight="1" x14ac:dyDescent="0.25">
      <c r="V33507" s="80"/>
    </row>
    <row r="33508" spans="22:22" ht="9" hidden="1" customHeight="1" x14ac:dyDescent="0.25">
      <c r="V33508" s="80"/>
    </row>
    <row r="33509" spans="22:22" ht="9" hidden="1" customHeight="1" x14ac:dyDescent="0.25">
      <c r="V33509" s="80"/>
    </row>
    <row r="33510" spans="22:22" ht="9" hidden="1" customHeight="1" x14ac:dyDescent="0.25">
      <c r="V33510" s="80"/>
    </row>
    <row r="33511" spans="22:22" ht="9" hidden="1" customHeight="1" x14ac:dyDescent="0.25">
      <c r="V33511" s="80"/>
    </row>
    <row r="33512" spans="22:22" ht="9" hidden="1" customHeight="1" x14ac:dyDescent="0.25">
      <c r="V33512" s="80"/>
    </row>
    <row r="33513" spans="22:22" ht="9" hidden="1" customHeight="1" x14ac:dyDescent="0.25">
      <c r="V33513" s="80"/>
    </row>
    <row r="33514" spans="22:22" ht="9" hidden="1" customHeight="1" x14ac:dyDescent="0.25">
      <c r="V33514" s="80"/>
    </row>
    <row r="33515" spans="22:22" ht="9" hidden="1" customHeight="1" x14ac:dyDescent="0.25">
      <c r="V33515" s="80"/>
    </row>
    <row r="33516" spans="22:22" ht="9" hidden="1" customHeight="1" x14ac:dyDescent="0.25">
      <c r="V33516" s="80"/>
    </row>
    <row r="33517" spans="22:22" ht="9" hidden="1" customHeight="1" x14ac:dyDescent="0.25">
      <c r="V33517" s="80"/>
    </row>
    <row r="33518" spans="22:22" ht="9" hidden="1" customHeight="1" x14ac:dyDescent="0.25">
      <c r="V33518" s="80"/>
    </row>
    <row r="33519" spans="22:22" ht="9" hidden="1" customHeight="1" x14ac:dyDescent="0.25">
      <c r="V33519" s="80"/>
    </row>
    <row r="33520" spans="22:22" ht="9" hidden="1" customHeight="1" x14ac:dyDescent="0.25">
      <c r="V33520" s="80"/>
    </row>
    <row r="33521" spans="22:22" ht="9" hidden="1" customHeight="1" x14ac:dyDescent="0.25">
      <c r="V33521" s="80"/>
    </row>
    <row r="33522" spans="22:22" ht="9" hidden="1" customHeight="1" x14ac:dyDescent="0.25">
      <c r="V33522" s="80"/>
    </row>
    <row r="33523" spans="22:22" ht="9" hidden="1" customHeight="1" x14ac:dyDescent="0.25">
      <c r="V33523" s="80"/>
    </row>
    <row r="33524" spans="22:22" ht="9" hidden="1" customHeight="1" x14ac:dyDescent="0.25">
      <c r="V33524" s="80"/>
    </row>
    <row r="33525" spans="22:22" ht="9" hidden="1" customHeight="1" x14ac:dyDescent="0.25">
      <c r="V33525" s="80"/>
    </row>
    <row r="33526" spans="22:22" ht="9" hidden="1" customHeight="1" x14ac:dyDescent="0.25">
      <c r="V33526" s="80"/>
    </row>
    <row r="33527" spans="22:22" ht="9" hidden="1" customHeight="1" x14ac:dyDescent="0.25">
      <c r="V33527" s="80"/>
    </row>
    <row r="33528" spans="22:22" ht="9" hidden="1" customHeight="1" x14ac:dyDescent="0.25">
      <c r="V33528" s="80"/>
    </row>
    <row r="33529" spans="22:22" ht="9" hidden="1" customHeight="1" x14ac:dyDescent="0.25">
      <c r="V33529" s="80"/>
    </row>
    <row r="33530" spans="22:22" ht="9" hidden="1" customHeight="1" x14ac:dyDescent="0.25">
      <c r="V33530" s="80"/>
    </row>
    <row r="33531" spans="22:22" ht="9" hidden="1" customHeight="1" x14ac:dyDescent="0.25">
      <c r="V33531" s="80"/>
    </row>
    <row r="33532" spans="22:22" ht="9" hidden="1" customHeight="1" x14ac:dyDescent="0.25">
      <c r="V33532" s="80"/>
    </row>
    <row r="33533" spans="22:22" ht="9" hidden="1" customHeight="1" x14ac:dyDescent="0.25">
      <c r="V33533" s="80"/>
    </row>
    <row r="33534" spans="22:22" ht="9" hidden="1" customHeight="1" x14ac:dyDescent="0.25">
      <c r="V33534" s="80"/>
    </row>
    <row r="33535" spans="22:22" ht="9" hidden="1" customHeight="1" x14ac:dyDescent="0.25">
      <c r="V33535" s="80"/>
    </row>
    <row r="33536" spans="22:22" ht="9" hidden="1" customHeight="1" x14ac:dyDescent="0.25">
      <c r="V33536" s="80"/>
    </row>
    <row r="33537" spans="22:22" ht="9" hidden="1" customHeight="1" x14ac:dyDescent="0.25">
      <c r="V33537" s="80"/>
    </row>
    <row r="33538" spans="22:22" ht="9" hidden="1" customHeight="1" x14ac:dyDescent="0.25">
      <c r="V33538" s="80"/>
    </row>
    <row r="33539" spans="22:22" ht="9" hidden="1" customHeight="1" x14ac:dyDescent="0.25">
      <c r="V33539" s="80"/>
    </row>
    <row r="33540" spans="22:22" ht="9" hidden="1" customHeight="1" x14ac:dyDescent="0.25">
      <c r="V33540" s="80"/>
    </row>
    <row r="33541" spans="22:22" ht="9" hidden="1" customHeight="1" x14ac:dyDescent="0.25">
      <c r="V33541" s="80"/>
    </row>
    <row r="33542" spans="22:22" ht="9" hidden="1" customHeight="1" x14ac:dyDescent="0.25">
      <c r="V33542" s="80"/>
    </row>
    <row r="33543" spans="22:22" ht="9" hidden="1" customHeight="1" x14ac:dyDescent="0.25">
      <c r="V33543" s="80"/>
    </row>
    <row r="33544" spans="22:22" ht="9" hidden="1" customHeight="1" x14ac:dyDescent="0.25">
      <c r="V33544" s="80"/>
    </row>
    <row r="33545" spans="22:22" ht="9" hidden="1" customHeight="1" x14ac:dyDescent="0.25">
      <c r="V33545" s="80"/>
    </row>
    <row r="33546" spans="22:22" ht="9" hidden="1" customHeight="1" x14ac:dyDescent="0.25">
      <c r="V33546" s="80"/>
    </row>
    <row r="33547" spans="22:22" ht="9" hidden="1" customHeight="1" x14ac:dyDescent="0.25">
      <c r="V33547" s="80"/>
    </row>
    <row r="33548" spans="22:22" ht="9" hidden="1" customHeight="1" x14ac:dyDescent="0.25">
      <c r="V33548" s="80"/>
    </row>
    <row r="33549" spans="22:22" ht="9" hidden="1" customHeight="1" x14ac:dyDescent="0.25">
      <c r="V33549" s="80"/>
    </row>
    <row r="33550" spans="22:22" ht="9" hidden="1" customHeight="1" x14ac:dyDescent="0.25">
      <c r="V33550" s="80"/>
    </row>
    <row r="33551" spans="22:22" ht="9" hidden="1" customHeight="1" x14ac:dyDescent="0.25">
      <c r="V33551" s="80"/>
    </row>
    <row r="33552" spans="22:22" ht="9" hidden="1" customHeight="1" x14ac:dyDescent="0.25">
      <c r="V33552" s="80"/>
    </row>
    <row r="33553" spans="22:22" ht="9" hidden="1" customHeight="1" x14ac:dyDescent="0.25">
      <c r="V33553" s="80"/>
    </row>
    <row r="33554" spans="22:22" ht="9" hidden="1" customHeight="1" x14ac:dyDescent="0.25">
      <c r="V33554" s="80"/>
    </row>
    <row r="33555" spans="22:22" ht="9" hidden="1" customHeight="1" x14ac:dyDescent="0.25">
      <c r="V33555" s="80"/>
    </row>
    <row r="33556" spans="22:22" ht="9" hidden="1" customHeight="1" x14ac:dyDescent="0.25">
      <c r="V33556" s="80"/>
    </row>
    <row r="33557" spans="22:22" ht="9" hidden="1" customHeight="1" x14ac:dyDescent="0.25">
      <c r="V33557" s="80"/>
    </row>
    <row r="33558" spans="22:22" ht="9" hidden="1" customHeight="1" x14ac:dyDescent="0.25">
      <c r="V33558" s="80"/>
    </row>
    <row r="33559" spans="22:22" ht="9" hidden="1" customHeight="1" x14ac:dyDescent="0.25">
      <c r="V33559" s="80"/>
    </row>
    <row r="33560" spans="22:22" ht="9" hidden="1" customHeight="1" x14ac:dyDescent="0.25">
      <c r="V33560" s="80"/>
    </row>
    <row r="33561" spans="22:22" ht="9" hidden="1" customHeight="1" x14ac:dyDescent="0.25">
      <c r="V33561" s="80"/>
    </row>
    <row r="33562" spans="22:22" ht="9" hidden="1" customHeight="1" x14ac:dyDescent="0.25">
      <c r="V33562" s="80"/>
    </row>
    <row r="33563" spans="22:22" ht="9" hidden="1" customHeight="1" x14ac:dyDescent="0.25">
      <c r="V33563" s="80"/>
    </row>
    <row r="33564" spans="22:22" ht="9" hidden="1" customHeight="1" x14ac:dyDescent="0.25">
      <c r="V33564" s="80"/>
    </row>
    <row r="33565" spans="22:22" ht="9" hidden="1" customHeight="1" x14ac:dyDescent="0.25">
      <c r="V33565" s="80"/>
    </row>
    <row r="33566" spans="22:22" ht="9" hidden="1" customHeight="1" x14ac:dyDescent="0.25">
      <c r="V33566" s="80"/>
    </row>
    <row r="33567" spans="22:22" ht="9" hidden="1" customHeight="1" x14ac:dyDescent="0.25">
      <c r="V33567" s="80"/>
    </row>
    <row r="33568" spans="22:22" ht="9" hidden="1" customHeight="1" x14ac:dyDescent="0.25">
      <c r="V33568" s="80"/>
    </row>
    <row r="33569" spans="22:22" ht="9" hidden="1" customHeight="1" x14ac:dyDescent="0.25">
      <c r="V33569" s="80"/>
    </row>
    <row r="33570" spans="22:22" ht="9" hidden="1" customHeight="1" x14ac:dyDescent="0.25">
      <c r="V33570" s="80"/>
    </row>
    <row r="33571" spans="22:22" ht="9" hidden="1" customHeight="1" x14ac:dyDescent="0.25">
      <c r="V33571" s="80"/>
    </row>
    <row r="33572" spans="22:22" ht="9" hidden="1" customHeight="1" x14ac:dyDescent="0.25">
      <c r="V33572" s="80"/>
    </row>
    <row r="33573" spans="22:22" ht="9" hidden="1" customHeight="1" x14ac:dyDescent="0.25">
      <c r="V33573" s="80"/>
    </row>
    <row r="33574" spans="22:22" ht="9" hidden="1" customHeight="1" x14ac:dyDescent="0.25">
      <c r="V33574" s="80"/>
    </row>
    <row r="33575" spans="22:22" ht="9" hidden="1" customHeight="1" x14ac:dyDescent="0.25">
      <c r="V33575" s="80"/>
    </row>
    <row r="33576" spans="22:22" ht="9" hidden="1" customHeight="1" x14ac:dyDescent="0.25">
      <c r="V33576" s="80"/>
    </row>
    <row r="33577" spans="22:22" ht="9" hidden="1" customHeight="1" x14ac:dyDescent="0.25">
      <c r="V33577" s="80"/>
    </row>
    <row r="33578" spans="22:22" ht="9" hidden="1" customHeight="1" x14ac:dyDescent="0.25">
      <c r="V33578" s="80"/>
    </row>
    <row r="33579" spans="22:22" ht="9" hidden="1" customHeight="1" x14ac:dyDescent="0.25">
      <c r="V33579" s="80"/>
    </row>
    <row r="33580" spans="22:22" ht="9" hidden="1" customHeight="1" x14ac:dyDescent="0.25">
      <c r="V33580" s="80"/>
    </row>
    <row r="33581" spans="22:22" ht="9" hidden="1" customHeight="1" x14ac:dyDescent="0.25">
      <c r="V33581" s="80"/>
    </row>
    <row r="33582" spans="22:22" ht="9" hidden="1" customHeight="1" x14ac:dyDescent="0.25">
      <c r="V33582" s="80"/>
    </row>
    <row r="33583" spans="22:22" ht="9" hidden="1" customHeight="1" x14ac:dyDescent="0.25">
      <c r="V33583" s="80"/>
    </row>
    <row r="33584" spans="22:22" ht="9" hidden="1" customHeight="1" x14ac:dyDescent="0.25">
      <c r="V33584" s="80"/>
    </row>
    <row r="33585" spans="22:22" ht="9" hidden="1" customHeight="1" x14ac:dyDescent="0.25">
      <c r="V33585" s="80"/>
    </row>
    <row r="33586" spans="22:22" ht="9" hidden="1" customHeight="1" x14ac:dyDescent="0.25">
      <c r="V33586" s="80"/>
    </row>
    <row r="33587" spans="22:22" ht="9" hidden="1" customHeight="1" x14ac:dyDescent="0.25">
      <c r="V33587" s="80"/>
    </row>
    <row r="33588" spans="22:22" ht="9" hidden="1" customHeight="1" x14ac:dyDescent="0.25">
      <c r="V33588" s="80"/>
    </row>
    <row r="33589" spans="22:22" ht="9" hidden="1" customHeight="1" x14ac:dyDescent="0.25">
      <c r="V33589" s="80"/>
    </row>
    <row r="33590" spans="22:22" ht="9" hidden="1" customHeight="1" x14ac:dyDescent="0.25">
      <c r="V33590" s="80"/>
    </row>
    <row r="33591" spans="22:22" ht="9" hidden="1" customHeight="1" x14ac:dyDescent="0.25">
      <c r="V33591" s="80"/>
    </row>
    <row r="33592" spans="22:22" ht="9" hidden="1" customHeight="1" x14ac:dyDescent="0.25">
      <c r="V33592" s="80"/>
    </row>
    <row r="33593" spans="22:22" ht="9" hidden="1" customHeight="1" x14ac:dyDescent="0.25">
      <c r="V33593" s="80"/>
    </row>
    <row r="33594" spans="22:22" ht="9" hidden="1" customHeight="1" x14ac:dyDescent="0.25">
      <c r="V33594" s="80"/>
    </row>
    <row r="33595" spans="22:22" ht="9" hidden="1" customHeight="1" x14ac:dyDescent="0.25">
      <c r="V33595" s="80"/>
    </row>
    <row r="33596" spans="22:22" ht="9" hidden="1" customHeight="1" x14ac:dyDescent="0.25">
      <c r="V33596" s="80"/>
    </row>
    <row r="33597" spans="22:22" ht="9" hidden="1" customHeight="1" x14ac:dyDescent="0.25">
      <c r="V33597" s="80"/>
    </row>
    <row r="33598" spans="22:22" ht="9" hidden="1" customHeight="1" x14ac:dyDescent="0.25">
      <c r="V33598" s="80"/>
    </row>
    <row r="33599" spans="22:22" ht="9" hidden="1" customHeight="1" x14ac:dyDescent="0.25">
      <c r="V33599" s="80"/>
    </row>
    <row r="33600" spans="22:22" ht="9" hidden="1" customHeight="1" x14ac:dyDescent="0.25">
      <c r="V33600" s="80"/>
    </row>
    <row r="33601" spans="22:22" ht="9" hidden="1" customHeight="1" x14ac:dyDescent="0.25">
      <c r="V33601" s="80"/>
    </row>
    <row r="33602" spans="22:22" ht="9" hidden="1" customHeight="1" x14ac:dyDescent="0.25">
      <c r="V33602" s="80"/>
    </row>
    <row r="33603" spans="22:22" ht="9" hidden="1" customHeight="1" x14ac:dyDescent="0.25">
      <c r="V33603" s="80"/>
    </row>
    <row r="33604" spans="22:22" ht="9" hidden="1" customHeight="1" x14ac:dyDescent="0.25">
      <c r="V33604" s="80"/>
    </row>
    <row r="33605" spans="22:22" ht="9" hidden="1" customHeight="1" x14ac:dyDescent="0.25">
      <c r="V33605" s="80"/>
    </row>
    <row r="33606" spans="22:22" ht="9" hidden="1" customHeight="1" x14ac:dyDescent="0.25">
      <c r="V33606" s="80"/>
    </row>
    <row r="33607" spans="22:22" ht="9" hidden="1" customHeight="1" x14ac:dyDescent="0.25">
      <c r="V33607" s="80"/>
    </row>
    <row r="33608" spans="22:22" ht="9" hidden="1" customHeight="1" x14ac:dyDescent="0.25">
      <c r="V33608" s="80"/>
    </row>
    <row r="33609" spans="22:22" ht="9" hidden="1" customHeight="1" x14ac:dyDescent="0.25">
      <c r="V33609" s="80"/>
    </row>
    <row r="33610" spans="22:22" ht="9" hidden="1" customHeight="1" x14ac:dyDescent="0.25">
      <c r="V33610" s="80"/>
    </row>
    <row r="33611" spans="22:22" ht="9" hidden="1" customHeight="1" x14ac:dyDescent="0.25">
      <c r="V33611" s="80"/>
    </row>
    <row r="33612" spans="22:22" ht="9" hidden="1" customHeight="1" x14ac:dyDescent="0.25">
      <c r="V33612" s="80"/>
    </row>
    <row r="33613" spans="22:22" ht="9" hidden="1" customHeight="1" x14ac:dyDescent="0.25">
      <c r="V33613" s="80"/>
    </row>
    <row r="33614" spans="22:22" ht="9" hidden="1" customHeight="1" x14ac:dyDescent="0.25">
      <c r="V33614" s="80"/>
    </row>
    <row r="33615" spans="22:22" ht="9" hidden="1" customHeight="1" x14ac:dyDescent="0.25">
      <c r="V33615" s="80"/>
    </row>
    <row r="33616" spans="22:22" ht="9" hidden="1" customHeight="1" x14ac:dyDescent="0.25">
      <c r="V33616" s="80"/>
    </row>
    <row r="33617" spans="22:22" ht="9" hidden="1" customHeight="1" x14ac:dyDescent="0.25">
      <c r="V33617" s="80"/>
    </row>
    <row r="33618" spans="22:22" ht="9" hidden="1" customHeight="1" x14ac:dyDescent="0.25">
      <c r="V33618" s="80"/>
    </row>
    <row r="33619" spans="22:22" ht="9" hidden="1" customHeight="1" x14ac:dyDescent="0.25">
      <c r="V33619" s="80"/>
    </row>
    <row r="33620" spans="22:22" ht="9" hidden="1" customHeight="1" x14ac:dyDescent="0.25">
      <c r="V33620" s="80"/>
    </row>
    <row r="33621" spans="22:22" ht="9" hidden="1" customHeight="1" x14ac:dyDescent="0.25">
      <c r="V33621" s="80"/>
    </row>
    <row r="33622" spans="22:22" ht="9" hidden="1" customHeight="1" x14ac:dyDescent="0.25">
      <c r="V33622" s="80"/>
    </row>
    <row r="33623" spans="22:22" ht="9" hidden="1" customHeight="1" x14ac:dyDescent="0.25">
      <c r="V33623" s="80"/>
    </row>
    <row r="33624" spans="22:22" ht="9" hidden="1" customHeight="1" x14ac:dyDescent="0.25">
      <c r="V33624" s="80"/>
    </row>
    <row r="33625" spans="22:22" ht="9" hidden="1" customHeight="1" x14ac:dyDescent="0.25">
      <c r="V33625" s="80"/>
    </row>
    <row r="33626" spans="22:22" ht="9" hidden="1" customHeight="1" x14ac:dyDescent="0.25">
      <c r="V33626" s="80"/>
    </row>
    <row r="33627" spans="22:22" ht="9" hidden="1" customHeight="1" x14ac:dyDescent="0.25">
      <c r="V33627" s="80"/>
    </row>
    <row r="33628" spans="22:22" ht="9" hidden="1" customHeight="1" x14ac:dyDescent="0.25">
      <c r="V33628" s="80"/>
    </row>
    <row r="33629" spans="22:22" ht="9" hidden="1" customHeight="1" x14ac:dyDescent="0.25">
      <c r="V33629" s="80"/>
    </row>
    <row r="33630" spans="22:22" ht="9" hidden="1" customHeight="1" x14ac:dyDescent="0.25">
      <c r="V33630" s="80"/>
    </row>
    <row r="33631" spans="22:22" ht="9" hidden="1" customHeight="1" x14ac:dyDescent="0.25">
      <c r="V33631" s="80"/>
    </row>
    <row r="33632" spans="22:22" ht="9" hidden="1" customHeight="1" x14ac:dyDescent="0.25">
      <c r="V33632" s="80"/>
    </row>
    <row r="33633" spans="22:22" ht="9" hidden="1" customHeight="1" x14ac:dyDescent="0.25">
      <c r="V33633" s="80"/>
    </row>
    <row r="33634" spans="22:22" ht="9" hidden="1" customHeight="1" x14ac:dyDescent="0.25">
      <c r="V33634" s="80"/>
    </row>
    <row r="33635" spans="22:22" ht="9" hidden="1" customHeight="1" x14ac:dyDescent="0.25">
      <c r="V33635" s="80"/>
    </row>
    <row r="33636" spans="22:22" ht="9" hidden="1" customHeight="1" x14ac:dyDescent="0.25">
      <c r="V33636" s="80"/>
    </row>
    <row r="33637" spans="22:22" ht="9" hidden="1" customHeight="1" x14ac:dyDescent="0.25">
      <c r="V33637" s="80"/>
    </row>
    <row r="33638" spans="22:22" ht="9" hidden="1" customHeight="1" x14ac:dyDescent="0.25">
      <c r="V33638" s="80"/>
    </row>
    <row r="33639" spans="22:22" ht="9" hidden="1" customHeight="1" x14ac:dyDescent="0.25">
      <c r="V33639" s="80"/>
    </row>
    <row r="33640" spans="22:22" ht="9" hidden="1" customHeight="1" x14ac:dyDescent="0.25">
      <c r="V33640" s="80"/>
    </row>
    <row r="33641" spans="22:22" ht="9" hidden="1" customHeight="1" x14ac:dyDescent="0.25">
      <c r="V33641" s="80"/>
    </row>
    <row r="33642" spans="22:22" ht="9" hidden="1" customHeight="1" x14ac:dyDescent="0.25">
      <c r="V33642" s="80"/>
    </row>
    <row r="33643" spans="22:22" ht="9" hidden="1" customHeight="1" x14ac:dyDescent="0.25">
      <c r="V33643" s="80"/>
    </row>
    <row r="33644" spans="22:22" ht="9" hidden="1" customHeight="1" x14ac:dyDescent="0.25">
      <c r="V33644" s="80"/>
    </row>
    <row r="33645" spans="22:22" ht="9" hidden="1" customHeight="1" x14ac:dyDescent="0.25">
      <c r="V33645" s="80"/>
    </row>
    <row r="33646" spans="22:22" ht="9" hidden="1" customHeight="1" x14ac:dyDescent="0.25">
      <c r="V33646" s="80"/>
    </row>
    <row r="33647" spans="22:22" ht="9" hidden="1" customHeight="1" x14ac:dyDescent="0.25">
      <c r="V33647" s="80"/>
    </row>
    <row r="33648" spans="22:22" ht="9" hidden="1" customHeight="1" x14ac:dyDescent="0.25">
      <c r="V33648" s="80"/>
    </row>
    <row r="33649" spans="22:22" ht="9" hidden="1" customHeight="1" x14ac:dyDescent="0.25">
      <c r="V33649" s="80"/>
    </row>
    <row r="33650" spans="22:22" ht="9" hidden="1" customHeight="1" x14ac:dyDescent="0.25">
      <c r="V33650" s="80"/>
    </row>
    <row r="33651" spans="22:22" ht="9" hidden="1" customHeight="1" x14ac:dyDescent="0.25">
      <c r="V33651" s="80"/>
    </row>
    <row r="33652" spans="22:22" ht="9" hidden="1" customHeight="1" x14ac:dyDescent="0.25">
      <c r="V33652" s="80"/>
    </row>
    <row r="33653" spans="22:22" ht="9" hidden="1" customHeight="1" x14ac:dyDescent="0.25">
      <c r="V33653" s="80"/>
    </row>
    <row r="33654" spans="22:22" ht="9" hidden="1" customHeight="1" x14ac:dyDescent="0.25">
      <c r="V33654" s="80"/>
    </row>
    <row r="33655" spans="22:22" ht="9" hidden="1" customHeight="1" x14ac:dyDescent="0.25">
      <c r="V33655" s="80"/>
    </row>
    <row r="33656" spans="22:22" ht="9" hidden="1" customHeight="1" x14ac:dyDescent="0.25">
      <c r="V33656" s="80"/>
    </row>
    <row r="33657" spans="22:22" ht="9" hidden="1" customHeight="1" x14ac:dyDescent="0.25">
      <c r="V33657" s="80"/>
    </row>
    <row r="33658" spans="22:22" ht="9" hidden="1" customHeight="1" x14ac:dyDescent="0.25">
      <c r="V33658" s="80"/>
    </row>
    <row r="33659" spans="22:22" ht="9" hidden="1" customHeight="1" x14ac:dyDescent="0.25">
      <c r="V33659" s="80"/>
    </row>
    <row r="33660" spans="22:22" ht="9" hidden="1" customHeight="1" x14ac:dyDescent="0.25">
      <c r="V33660" s="80"/>
    </row>
    <row r="33661" spans="22:22" ht="9" hidden="1" customHeight="1" x14ac:dyDescent="0.25">
      <c r="V33661" s="80"/>
    </row>
    <row r="33662" spans="22:22" ht="9" hidden="1" customHeight="1" x14ac:dyDescent="0.25">
      <c r="V33662" s="80"/>
    </row>
    <row r="33663" spans="22:22" ht="9" hidden="1" customHeight="1" x14ac:dyDescent="0.25">
      <c r="V33663" s="80"/>
    </row>
    <row r="33664" spans="22:22" ht="9" hidden="1" customHeight="1" x14ac:dyDescent="0.25">
      <c r="V33664" s="80"/>
    </row>
    <row r="33665" spans="22:22" ht="9" hidden="1" customHeight="1" x14ac:dyDescent="0.25">
      <c r="V33665" s="80"/>
    </row>
    <row r="33666" spans="22:22" ht="9" hidden="1" customHeight="1" x14ac:dyDescent="0.25">
      <c r="V33666" s="80"/>
    </row>
    <row r="33667" spans="22:22" ht="9" hidden="1" customHeight="1" x14ac:dyDescent="0.25">
      <c r="V33667" s="80"/>
    </row>
    <row r="33668" spans="22:22" ht="9" hidden="1" customHeight="1" x14ac:dyDescent="0.25">
      <c r="V33668" s="80"/>
    </row>
    <row r="33669" spans="22:22" ht="9" hidden="1" customHeight="1" x14ac:dyDescent="0.25">
      <c r="V33669" s="80"/>
    </row>
    <row r="33670" spans="22:22" ht="9" hidden="1" customHeight="1" x14ac:dyDescent="0.25">
      <c r="V33670" s="80"/>
    </row>
    <row r="33671" spans="22:22" ht="9" hidden="1" customHeight="1" x14ac:dyDescent="0.25">
      <c r="V33671" s="80"/>
    </row>
    <row r="33672" spans="22:22" ht="9" hidden="1" customHeight="1" x14ac:dyDescent="0.25">
      <c r="V33672" s="80"/>
    </row>
    <row r="33673" spans="22:22" ht="9" hidden="1" customHeight="1" x14ac:dyDescent="0.25">
      <c r="V33673" s="80"/>
    </row>
    <row r="33674" spans="22:22" ht="9" hidden="1" customHeight="1" x14ac:dyDescent="0.25">
      <c r="V33674" s="80"/>
    </row>
    <row r="33675" spans="22:22" ht="9" hidden="1" customHeight="1" x14ac:dyDescent="0.25">
      <c r="V33675" s="80"/>
    </row>
    <row r="33676" spans="22:22" ht="9" hidden="1" customHeight="1" x14ac:dyDescent="0.25">
      <c r="V33676" s="80"/>
    </row>
    <row r="33677" spans="22:22" ht="9" hidden="1" customHeight="1" x14ac:dyDescent="0.25">
      <c r="V33677" s="80"/>
    </row>
    <row r="33678" spans="22:22" ht="9" hidden="1" customHeight="1" x14ac:dyDescent="0.25">
      <c r="V33678" s="80"/>
    </row>
    <row r="33679" spans="22:22" ht="9" hidden="1" customHeight="1" x14ac:dyDescent="0.25">
      <c r="V33679" s="80"/>
    </row>
    <row r="33680" spans="22:22" ht="9" hidden="1" customHeight="1" x14ac:dyDescent="0.25">
      <c r="V33680" s="80"/>
    </row>
    <row r="33681" spans="22:22" ht="9" hidden="1" customHeight="1" x14ac:dyDescent="0.25">
      <c r="V33681" s="80"/>
    </row>
    <row r="33682" spans="22:22" ht="9" hidden="1" customHeight="1" x14ac:dyDescent="0.25">
      <c r="V33682" s="80"/>
    </row>
    <row r="33683" spans="22:22" ht="9" hidden="1" customHeight="1" x14ac:dyDescent="0.25">
      <c r="V33683" s="80"/>
    </row>
    <row r="33684" spans="22:22" ht="9" hidden="1" customHeight="1" x14ac:dyDescent="0.25">
      <c r="V33684" s="80"/>
    </row>
    <row r="33685" spans="22:22" ht="9" hidden="1" customHeight="1" x14ac:dyDescent="0.25">
      <c r="V33685" s="80"/>
    </row>
    <row r="33686" spans="22:22" ht="9" hidden="1" customHeight="1" x14ac:dyDescent="0.25">
      <c r="V33686" s="80"/>
    </row>
    <row r="33687" spans="22:22" ht="9" hidden="1" customHeight="1" x14ac:dyDescent="0.25">
      <c r="V33687" s="80"/>
    </row>
    <row r="33688" spans="22:22" ht="9" hidden="1" customHeight="1" x14ac:dyDescent="0.25">
      <c r="V33688" s="80"/>
    </row>
    <row r="33689" spans="22:22" ht="9" hidden="1" customHeight="1" x14ac:dyDescent="0.25">
      <c r="V33689" s="80"/>
    </row>
    <row r="33690" spans="22:22" ht="9" hidden="1" customHeight="1" x14ac:dyDescent="0.25">
      <c r="V33690" s="80"/>
    </row>
    <row r="33691" spans="22:22" ht="9" hidden="1" customHeight="1" x14ac:dyDescent="0.25">
      <c r="V33691" s="80"/>
    </row>
    <row r="33692" spans="22:22" ht="9" hidden="1" customHeight="1" x14ac:dyDescent="0.25">
      <c r="V33692" s="80"/>
    </row>
    <row r="33693" spans="22:22" ht="9" hidden="1" customHeight="1" x14ac:dyDescent="0.25">
      <c r="V33693" s="80"/>
    </row>
    <row r="33694" spans="22:22" ht="9" hidden="1" customHeight="1" x14ac:dyDescent="0.25">
      <c r="V33694" s="80"/>
    </row>
    <row r="33695" spans="22:22" ht="9" hidden="1" customHeight="1" x14ac:dyDescent="0.25">
      <c r="V33695" s="80"/>
    </row>
    <row r="33696" spans="22:22" ht="9" hidden="1" customHeight="1" x14ac:dyDescent="0.25">
      <c r="V33696" s="80"/>
    </row>
    <row r="33697" spans="22:22" ht="9" hidden="1" customHeight="1" x14ac:dyDescent="0.25">
      <c r="V33697" s="80"/>
    </row>
    <row r="33698" spans="22:22" ht="9" hidden="1" customHeight="1" x14ac:dyDescent="0.25">
      <c r="V33698" s="80"/>
    </row>
    <row r="33699" spans="22:22" ht="9" hidden="1" customHeight="1" x14ac:dyDescent="0.25">
      <c r="V33699" s="80"/>
    </row>
    <row r="33700" spans="22:22" ht="9" hidden="1" customHeight="1" x14ac:dyDescent="0.25">
      <c r="V33700" s="80"/>
    </row>
    <row r="33701" spans="22:22" ht="9" hidden="1" customHeight="1" x14ac:dyDescent="0.25">
      <c r="V33701" s="80"/>
    </row>
    <row r="33702" spans="22:22" ht="9" hidden="1" customHeight="1" x14ac:dyDescent="0.25">
      <c r="V33702" s="80"/>
    </row>
    <row r="33703" spans="22:22" ht="9" hidden="1" customHeight="1" x14ac:dyDescent="0.25">
      <c r="V33703" s="80"/>
    </row>
    <row r="33704" spans="22:22" ht="9" hidden="1" customHeight="1" x14ac:dyDescent="0.25">
      <c r="V33704" s="80"/>
    </row>
    <row r="33705" spans="22:22" ht="9" hidden="1" customHeight="1" x14ac:dyDescent="0.25">
      <c r="V33705" s="80"/>
    </row>
    <row r="33706" spans="22:22" ht="9" hidden="1" customHeight="1" x14ac:dyDescent="0.25">
      <c r="V33706" s="80"/>
    </row>
    <row r="33707" spans="22:22" ht="9" hidden="1" customHeight="1" x14ac:dyDescent="0.25">
      <c r="V33707" s="80"/>
    </row>
    <row r="33708" spans="22:22" ht="9" hidden="1" customHeight="1" x14ac:dyDescent="0.25">
      <c r="V33708" s="80"/>
    </row>
    <row r="33709" spans="22:22" ht="9" hidden="1" customHeight="1" x14ac:dyDescent="0.25">
      <c r="V33709" s="80"/>
    </row>
    <row r="33710" spans="22:22" ht="9" hidden="1" customHeight="1" x14ac:dyDescent="0.25">
      <c r="V33710" s="80"/>
    </row>
    <row r="33711" spans="22:22" ht="9" hidden="1" customHeight="1" x14ac:dyDescent="0.25">
      <c r="V33711" s="80"/>
    </row>
    <row r="33712" spans="22:22" ht="9" hidden="1" customHeight="1" x14ac:dyDescent="0.25">
      <c r="V33712" s="80"/>
    </row>
    <row r="33713" spans="22:22" ht="9" hidden="1" customHeight="1" x14ac:dyDescent="0.25">
      <c r="V33713" s="80"/>
    </row>
    <row r="33714" spans="22:22" ht="9" hidden="1" customHeight="1" x14ac:dyDescent="0.25">
      <c r="V33714" s="80"/>
    </row>
    <row r="33715" spans="22:22" ht="9" hidden="1" customHeight="1" x14ac:dyDescent="0.25">
      <c r="V33715" s="80"/>
    </row>
    <row r="33716" spans="22:22" ht="9" hidden="1" customHeight="1" x14ac:dyDescent="0.25">
      <c r="V33716" s="80"/>
    </row>
    <row r="33717" spans="22:22" ht="9" hidden="1" customHeight="1" x14ac:dyDescent="0.25">
      <c r="V33717" s="80"/>
    </row>
    <row r="33718" spans="22:22" ht="9" hidden="1" customHeight="1" x14ac:dyDescent="0.25">
      <c r="V33718" s="80"/>
    </row>
    <row r="33719" spans="22:22" ht="9" hidden="1" customHeight="1" x14ac:dyDescent="0.25">
      <c r="V33719" s="80"/>
    </row>
    <row r="33720" spans="22:22" ht="9" hidden="1" customHeight="1" x14ac:dyDescent="0.25">
      <c r="V33720" s="80"/>
    </row>
    <row r="33721" spans="22:22" ht="9" hidden="1" customHeight="1" x14ac:dyDescent="0.25">
      <c r="V33721" s="80"/>
    </row>
    <row r="33722" spans="22:22" ht="9" hidden="1" customHeight="1" x14ac:dyDescent="0.25">
      <c r="V33722" s="80"/>
    </row>
    <row r="33723" spans="22:22" ht="9" hidden="1" customHeight="1" x14ac:dyDescent="0.25">
      <c r="V33723" s="80"/>
    </row>
    <row r="33724" spans="22:22" ht="9" hidden="1" customHeight="1" x14ac:dyDescent="0.25">
      <c r="V33724" s="80"/>
    </row>
    <row r="33725" spans="22:22" ht="9" hidden="1" customHeight="1" x14ac:dyDescent="0.25">
      <c r="V33725" s="80"/>
    </row>
    <row r="33726" spans="22:22" ht="9" hidden="1" customHeight="1" x14ac:dyDescent="0.25">
      <c r="V33726" s="80"/>
    </row>
    <row r="33727" spans="22:22" ht="9" hidden="1" customHeight="1" x14ac:dyDescent="0.25">
      <c r="V33727" s="80"/>
    </row>
    <row r="33728" spans="22:22" ht="9" hidden="1" customHeight="1" x14ac:dyDescent="0.25">
      <c r="V33728" s="80"/>
    </row>
    <row r="33729" spans="22:22" ht="9" hidden="1" customHeight="1" x14ac:dyDescent="0.25">
      <c r="V33729" s="80"/>
    </row>
    <row r="33730" spans="22:22" ht="9" hidden="1" customHeight="1" x14ac:dyDescent="0.25">
      <c r="V33730" s="80"/>
    </row>
    <row r="33731" spans="22:22" ht="9" hidden="1" customHeight="1" x14ac:dyDescent="0.25">
      <c r="V33731" s="80"/>
    </row>
    <row r="33732" spans="22:22" ht="9" hidden="1" customHeight="1" x14ac:dyDescent="0.25">
      <c r="V33732" s="80"/>
    </row>
    <row r="33733" spans="22:22" ht="9" hidden="1" customHeight="1" x14ac:dyDescent="0.25">
      <c r="V33733" s="80"/>
    </row>
    <row r="33734" spans="22:22" ht="9" hidden="1" customHeight="1" x14ac:dyDescent="0.25">
      <c r="V33734" s="80"/>
    </row>
    <row r="33735" spans="22:22" ht="9" hidden="1" customHeight="1" x14ac:dyDescent="0.25">
      <c r="V33735" s="80"/>
    </row>
    <row r="33736" spans="22:22" ht="9" hidden="1" customHeight="1" x14ac:dyDescent="0.25">
      <c r="V33736" s="80"/>
    </row>
    <row r="33737" spans="22:22" ht="9" hidden="1" customHeight="1" x14ac:dyDescent="0.25">
      <c r="V33737" s="80"/>
    </row>
    <row r="33738" spans="22:22" ht="9" hidden="1" customHeight="1" x14ac:dyDescent="0.25">
      <c r="V33738" s="80"/>
    </row>
    <row r="33739" spans="22:22" ht="9" hidden="1" customHeight="1" x14ac:dyDescent="0.25">
      <c r="V33739" s="80"/>
    </row>
    <row r="33740" spans="22:22" ht="9" hidden="1" customHeight="1" x14ac:dyDescent="0.25">
      <c r="V33740" s="80"/>
    </row>
    <row r="33741" spans="22:22" ht="9" hidden="1" customHeight="1" x14ac:dyDescent="0.25">
      <c r="V33741" s="80"/>
    </row>
    <row r="33742" spans="22:22" ht="9" hidden="1" customHeight="1" x14ac:dyDescent="0.25">
      <c r="V33742" s="80"/>
    </row>
    <row r="33743" spans="22:22" ht="9" hidden="1" customHeight="1" x14ac:dyDescent="0.25">
      <c r="V33743" s="80"/>
    </row>
    <row r="33744" spans="22:22" ht="9" hidden="1" customHeight="1" x14ac:dyDescent="0.25">
      <c r="V33744" s="80"/>
    </row>
    <row r="33745" spans="22:22" ht="9" hidden="1" customHeight="1" x14ac:dyDescent="0.25">
      <c r="V33745" s="80"/>
    </row>
    <row r="33746" spans="22:22" ht="9" hidden="1" customHeight="1" x14ac:dyDescent="0.25">
      <c r="V33746" s="80"/>
    </row>
    <row r="33747" spans="22:22" ht="9" hidden="1" customHeight="1" x14ac:dyDescent="0.25">
      <c r="V33747" s="80"/>
    </row>
    <row r="33748" spans="22:22" ht="9" hidden="1" customHeight="1" x14ac:dyDescent="0.25">
      <c r="V33748" s="80"/>
    </row>
    <row r="33749" spans="22:22" ht="9" hidden="1" customHeight="1" x14ac:dyDescent="0.25">
      <c r="V33749" s="80"/>
    </row>
    <row r="33750" spans="22:22" ht="9" hidden="1" customHeight="1" x14ac:dyDescent="0.25">
      <c r="V33750" s="80"/>
    </row>
    <row r="33751" spans="22:22" ht="9" hidden="1" customHeight="1" x14ac:dyDescent="0.25">
      <c r="V33751" s="80"/>
    </row>
    <row r="33752" spans="22:22" ht="9" hidden="1" customHeight="1" x14ac:dyDescent="0.25">
      <c r="V33752" s="80"/>
    </row>
    <row r="33753" spans="22:22" ht="9" hidden="1" customHeight="1" x14ac:dyDescent="0.25">
      <c r="V33753" s="80"/>
    </row>
    <row r="33754" spans="22:22" ht="9" hidden="1" customHeight="1" x14ac:dyDescent="0.25">
      <c r="V33754" s="80"/>
    </row>
    <row r="33755" spans="22:22" ht="9" hidden="1" customHeight="1" x14ac:dyDescent="0.25">
      <c r="V33755" s="80"/>
    </row>
    <row r="33756" spans="22:22" ht="9" hidden="1" customHeight="1" x14ac:dyDescent="0.25">
      <c r="V33756" s="80"/>
    </row>
    <row r="33757" spans="22:22" ht="9" hidden="1" customHeight="1" x14ac:dyDescent="0.25">
      <c r="V33757" s="80"/>
    </row>
    <row r="33758" spans="22:22" ht="9" hidden="1" customHeight="1" x14ac:dyDescent="0.25">
      <c r="V33758" s="80"/>
    </row>
    <row r="33759" spans="22:22" ht="9" hidden="1" customHeight="1" x14ac:dyDescent="0.25">
      <c r="V33759" s="80"/>
    </row>
    <row r="33760" spans="22:22" ht="9" hidden="1" customHeight="1" x14ac:dyDescent="0.25">
      <c r="V33760" s="80"/>
    </row>
    <row r="33761" spans="22:22" ht="9" hidden="1" customHeight="1" x14ac:dyDescent="0.25">
      <c r="V33761" s="80"/>
    </row>
    <row r="33762" spans="22:22" ht="9" hidden="1" customHeight="1" x14ac:dyDescent="0.25">
      <c r="V33762" s="80"/>
    </row>
    <row r="33763" spans="22:22" ht="9" hidden="1" customHeight="1" x14ac:dyDescent="0.25">
      <c r="V33763" s="80"/>
    </row>
    <row r="33764" spans="22:22" ht="9" hidden="1" customHeight="1" x14ac:dyDescent="0.25">
      <c r="V33764" s="80"/>
    </row>
    <row r="33765" spans="22:22" ht="9" hidden="1" customHeight="1" x14ac:dyDescent="0.25">
      <c r="V33765" s="80"/>
    </row>
    <row r="33766" spans="22:22" ht="9" hidden="1" customHeight="1" x14ac:dyDescent="0.25">
      <c r="V33766" s="80"/>
    </row>
    <row r="33767" spans="22:22" ht="9" hidden="1" customHeight="1" x14ac:dyDescent="0.25">
      <c r="V33767" s="80"/>
    </row>
    <row r="33768" spans="22:22" ht="9" hidden="1" customHeight="1" x14ac:dyDescent="0.25">
      <c r="V33768" s="80"/>
    </row>
    <row r="33769" spans="22:22" ht="9" hidden="1" customHeight="1" x14ac:dyDescent="0.25">
      <c r="V33769" s="80"/>
    </row>
    <row r="33770" spans="22:22" ht="9" hidden="1" customHeight="1" x14ac:dyDescent="0.25">
      <c r="V33770" s="80"/>
    </row>
    <row r="33771" spans="22:22" ht="9" hidden="1" customHeight="1" x14ac:dyDescent="0.25">
      <c r="V33771" s="80"/>
    </row>
    <row r="33772" spans="22:22" ht="9" hidden="1" customHeight="1" x14ac:dyDescent="0.25">
      <c r="V33772" s="80"/>
    </row>
    <row r="33773" spans="22:22" ht="9" hidden="1" customHeight="1" x14ac:dyDescent="0.25">
      <c r="V33773" s="80"/>
    </row>
    <row r="33774" spans="22:22" ht="9" hidden="1" customHeight="1" x14ac:dyDescent="0.25">
      <c r="V33774" s="80"/>
    </row>
    <row r="33775" spans="22:22" ht="9" hidden="1" customHeight="1" x14ac:dyDescent="0.25">
      <c r="V33775" s="80"/>
    </row>
    <row r="33776" spans="22:22" ht="9" hidden="1" customHeight="1" x14ac:dyDescent="0.25">
      <c r="V33776" s="80"/>
    </row>
    <row r="33777" spans="22:22" ht="9" hidden="1" customHeight="1" x14ac:dyDescent="0.25">
      <c r="V33777" s="80"/>
    </row>
    <row r="33778" spans="22:22" ht="9" hidden="1" customHeight="1" x14ac:dyDescent="0.25">
      <c r="V33778" s="80"/>
    </row>
    <row r="33779" spans="22:22" ht="9" hidden="1" customHeight="1" x14ac:dyDescent="0.25">
      <c r="V33779" s="80"/>
    </row>
    <row r="33780" spans="22:22" ht="9" hidden="1" customHeight="1" x14ac:dyDescent="0.25">
      <c r="V33780" s="80"/>
    </row>
    <row r="33781" spans="22:22" ht="9" hidden="1" customHeight="1" x14ac:dyDescent="0.25">
      <c r="V33781" s="80"/>
    </row>
    <row r="33782" spans="22:22" ht="9" hidden="1" customHeight="1" x14ac:dyDescent="0.25">
      <c r="V33782" s="80"/>
    </row>
    <row r="33783" spans="22:22" ht="9" hidden="1" customHeight="1" x14ac:dyDescent="0.25">
      <c r="V33783" s="80"/>
    </row>
    <row r="33784" spans="22:22" ht="9" hidden="1" customHeight="1" x14ac:dyDescent="0.25">
      <c r="V33784" s="80"/>
    </row>
    <row r="33785" spans="22:22" ht="9" hidden="1" customHeight="1" x14ac:dyDescent="0.25">
      <c r="V33785" s="80"/>
    </row>
    <row r="33786" spans="22:22" ht="9" hidden="1" customHeight="1" x14ac:dyDescent="0.25">
      <c r="V33786" s="80"/>
    </row>
    <row r="33787" spans="22:22" ht="9" hidden="1" customHeight="1" x14ac:dyDescent="0.25">
      <c r="V33787" s="80"/>
    </row>
    <row r="33788" spans="22:22" ht="9" hidden="1" customHeight="1" x14ac:dyDescent="0.25">
      <c r="V33788" s="80"/>
    </row>
    <row r="33789" spans="22:22" ht="9" hidden="1" customHeight="1" x14ac:dyDescent="0.25">
      <c r="V33789" s="80"/>
    </row>
    <row r="33790" spans="22:22" ht="9" hidden="1" customHeight="1" x14ac:dyDescent="0.25">
      <c r="V33790" s="80"/>
    </row>
    <row r="33791" spans="22:22" ht="9" hidden="1" customHeight="1" x14ac:dyDescent="0.25">
      <c r="V33791" s="80"/>
    </row>
    <row r="33792" spans="22:22" ht="9" hidden="1" customHeight="1" x14ac:dyDescent="0.25">
      <c r="V33792" s="80"/>
    </row>
    <row r="33793" spans="22:22" ht="9" hidden="1" customHeight="1" x14ac:dyDescent="0.25">
      <c r="V33793" s="80"/>
    </row>
    <row r="33794" spans="22:22" ht="9" hidden="1" customHeight="1" x14ac:dyDescent="0.25">
      <c r="V33794" s="80"/>
    </row>
    <row r="33795" spans="22:22" ht="9" hidden="1" customHeight="1" x14ac:dyDescent="0.25">
      <c r="V33795" s="80"/>
    </row>
    <row r="33796" spans="22:22" ht="9" hidden="1" customHeight="1" x14ac:dyDescent="0.25">
      <c r="V33796" s="80"/>
    </row>
    <row r="33797" spans="22:22" ht="9" hidden="1" customHeight="1" x14ac:dyDescent="0.25">
      <c r="V33797" s="80"/>
    </row>
    <row r="33798" spans="22:22" ht="9" hidden="1" customHeight="1" x14ac:dyDescent="0.25">
      <c r="V33798" s="80"/>
    </row>
    <row r="33799" spans="22:22" ht="9" hidden="1" customHeight="1" x14ac:dyDescent="0.25">
      <c r="V33799" s="80"/>
    </row>
    <row r="33800" spans="22:22" ht="9" hidden="1" customHeight="1" x14ac:dyDescent="0.25">
      <c r="V33800" s="80"/>
    </row>
    <row r="33801" spans="22:22" ht="9" hidden="1" customHeight="1" x14ac:dyDescent="0.25">
      <c r="V33801" s="80"/>
    </row>
    <row r="33802" spans="22:22" ht="9" hidden="1" customHeight="1" x14ac:dyDescent="0.25">
      <c r="V33802" s="80"/>
    </row>
    <row r="33803" spans="22:22" ht="9" hidden="1" customHeight="1" x14ac:dyDescent="0.25">
      <c r="V33803" s="80"/>
    </row>
    <row r="33804" spans="22:22" ht="9" hidden="1" customHeight="1" x14ac:dyDescent="0.25">
      <c r="V33804" s="80"/>
    </row>
    <row r="33805" spans="22:22" ht="9" hidden="1" customHeight="1" x14ac:dyDescent="0.25">
      <c r="V33805" s="80"/>
    </row>
    <row r="33806" spans="22:22" ht="9" hidden="1" customHeight="1" x14ac:dyDescent="0.25">
      <c r="V33806" s="80"/>
    </row>
    <row r="33807" spans="22:22" ht="9" hidden="1" customHeight="1" x14ac:dyDescent="0.25">
      <c r="V33807" s="80"/>
    </row>
    <row r="33808" spans="22:22" ht="9" hidden="1" customHeight="1" x14ac:dyDescent="0.25">
      <c r="V33808" s="80"/>
    </row>
    <row r="33809" spans="22:22" ht="9" hidden="1" customHeight="1" x14ac:dyDescent="0.25">
      <c r="V33809" s="80"/>
    </row>
    <row r="33810" spans="22:22" ht="9" hidden="1" customHeight="1" x14ac:dyDescent="0.25">
      <c r="V33810" s="80"/>
    </row>
    <row r="33811" spans="22:22" ht="9" hidden="1" customHeight="1" x14ac:dyDescent="0.25">
      <c r="V33811" s="80"/>
    </row>
    <row r="33812" spans="22:22" ht="9" hidden="1" customHeight="1" x14ac:dyDescent="0.25">
      <c r="V33812" s="80"/>
    </row>
    <row r="33813" spans="22:22" ht="9" hidden="1" customHeight="1" x14ac:dyDescent="0.25">
      <c r="V33813" s="80"/>
    </row>
    <row r="33814" spans="22:22" ht="9" hidden="1" customHeight="1" x14ac:dyDescent="0.25">
      <c r="V33814" s="80"/>
    </row>
    <row r="33815" spans="22:22" ht="9" hidden="1" customHeight="1" x14ac:dyDescent="0.25">
      <c r="V33815" s="80"/>
    </row>
    <row r="33816" spans="22:22" ht="9" hidden="1" customHeight="1" x14ac:dyDescent="0.25">
      <c r="V33816" s="80"/>
    </row>
    <row r="33817" spans="22:22" ht="9" hidden="1" customHeight="1" x14ac:dyDescent="0.25">
      <c r="V33817" s="80"/>
    </row>
    <row r="33818" spans="22:22" ht="9" hidden="1" customHeight="1" x14ac:dyDescent="0.25">
      <c r="V33818" s="80"/>
    </row>
    <row r="33819" spans="22:22" ht="9" hidden="1" customHeight="1" x14ac:dyDescent="0.25">
      <c r="V33819" s="80"/>
    </row>
    <row r="33820" spans="22:22" ht="9" hidden="1" customHeight="1" x14ac:dyDescent="0.25">
      <c r="V33820" s="80"/>
    </row>
    <row r="33821" spans="22:22" ht="9" hidden="1" customHeight="1" x14ac:dyDescent="0.25">
      <c r="V33821" s="80"/>
    </row>
    <row r="33822" spans="22:22" ht="9" hidden="1" customHeight="1" x14ac:dyDescent="0.25">
      <c r="V33822" s="80"/>
    </row>
    <row r="33823" spans="22:22" ht="9" hidden="1" customHeight="1" x14ac:dyDescent="0.25">
      <c r="V33823" s="80"/>
    </row>
    <row r="33824" spans="22:22" ht="9" hidden="1" customHeight="1" x14ac:dyDescent="0.25">
      <c r="V33824" s="80"/>
    </row>
    <row r="33825" spans="22:22" ht="9" hidden="1" customHeight="1" x14ac:dyDescent="0.25">
      <c r="V33825" s="80"/>
    </row>
    <row r="33826" spans="22:22" ht="9" hidden="1" customHeight="1" x14ac:dyDescent="0.25">
      <c r="V33826" s="80"/>
    </row>
    <row r="33827" spans="22:22" ht="9" hidden="1" customHeight="1" x14ac:dyDescent="0.25">
      <c r="V33827" s="80"/>
    </row>
    <row r="33828" spans="22:22" ht="9" hidden="1" customHeight="1" x14ac:dyDescent="0.25">
      <c r="V33828" s="80"/>
    </row>
    <row r="33829" spans="22:22" ht="9" hidden="1" customHeight="1" x14ac:dyDescent="0.25">
      <c r="V33829" s="80"/>
    </row>
    <row r="33830" spans="22:22" ht="9" hidden="1" customHeight="1" x14ac:dyDescent="0.25">
      <c r="V33830" s="80"/>
    </row>
    <row r="33831" spans="22:22" ht="9" hidden="1" customHeight="1" x14ac:dyDescent="0.25">
      <c r="V33831" s="80"/>
    </row>
    <row r="33832" spans="22:22" ht="9" hidden="1" customHeight="1" x14ac:dyDescent="0.25">
      <c r="V33832" s="80"/>
    </row>
    <row r="33833" spans="22:22" ht="9" hidden="1" customHeight="1" x14ac:dyDescent="0.25">
      <c r="V33833" s="80"/>
    </row>
    <row r="33834" spans="22:22" ht="9" hidden="1" customHeight="1" x14ac:dyDescent="0.25">
      <c r="V33834" s="80"/>
    </row>
    <row r="33835" spans="22:22" ht="9" hidden="1" customHeight="1" x14ac:dyDescent="0.25">
      <c r="V33835" s="80"/>
    </row>
    <row r="33836" spans="22:22" ht="9" hidden="1" customHeight="1" x14ac:dyDescent="0.25">
      <c r="V33836" s="80"/>
    </row>
    <row r="33837" spans="22:22" ht="9" hidden="1" customHeight="1" x14ac:dyDescent="0.25">
      <c r="V33837" s="80"/>
    </row>
    <row r="33838" spans="22:22" ht="9" hidden="1" customHeight="1" x14ac:dyDescent="0.25">
      <c r="V33838" s="80"/>
    </row>
    <row r="33839" spans="22:22" ht="9" hidden="1" customHeight="1" x14ac:dyDescent="0.25">
      <c r="V33839" s="80"/>
    </row>
    <row r="33840" spans="22:22" ht="9" hidden="1" customHeight="1" x14ac:dyDescent="0.25">
      <c r="V33840" s="80"/>
    </row>
    <row r="33841" spans="22:22" ht="9" hidden="1" customHeight="1" x14ac:dyDescent="0.25">
      <c r="V33841" s="80"/>
    </row>
    <row r="33842" spans="22:22" ht="9" hidden="1" customHeight="1" x14ac:dyDescent="0.25">
      <c r="V33842" s="80"/>
    </row>
    <row r="33843" spans="22:22" ht="9" hidden="1" customHeight="1" x14ac:dyDescent="0.25">
      <c r="V33843" s="80"/>
    </row>
    <row r="33844" spans="22:22" ht="9" hidden="1" customHeight="1" x14ac:dyDescent="0.25">
      <c r="V33844" s="80"/>
    </row>
    <row r="33845" spans="22:22" ht="9" hidden="1" customHeight="1" x14ac:dyDescent="0.25">
      <c r="V33845" s="80"/>
    </row>
    <row r="33846" spans="22:22" ht="9" hidden="1" customHeight="1" x14ac:dyDescent="0.25">
      <c r="V33846" s="80"/>
    </row>
    <row r="33847" spans="22:22" ht="9" hidden="1" customHeight="1" x14ac:dyDescent="0.25">
      <c r="V33847" s="80"/>
    </row>
    <row r="33848" spans="22:22" ht="9" hidden="1" customHeight="1" x14ac:dyDescent="0.25">
      <c r="V33848" s="80"/>
    </row>
    <row r="33849" spans="22:22" ht="9" hidden="1" customHeight="1" x14ac:dyDescent="0.25">
      <c r="V33849" s="80"/>
    </row>
    <row r="33850" spans="22:22" ht="9" hidden="1" customHeight="1" x14ac:dyDescent="0.25">
      <c r="V33850" s="80"/>
    </row>
    <row r="33851" spans="22:22" ht="9" hidden="1" customHeight="1" x14ac:dyDescent="0.25">
      <c r="V33851" s="80"/>
    </row>
    <row r="33852" spans="22:22" ht="9" hidden="1" customHeight="1" x14ac:dyDescent="0.25">
      <c r="V33852" s="80"/>
    </row>
    <row r="33853" spans="22:22" ht="9" hidden="1" customHeight="1" x14ac:dyDescent="0.25">
      <c r="V33853" s="80"/>
    </row>
    <row r="33854" spans="22:22" ht="9" hidden="1" customHeight="1" x14ac:dyDescent="0.25">
      <c r="V33854" s="80"/>
    </row>
    <row r="33855" spans="22:22" ht="9" hidden="1" customHeight="1" x14ac:dyDescent="0.25">
      <c r="V33855" s="80"/>
    </row>
    <row r="33856" spans="22:22" ht="9" hidden="1" customHeight="1" x14ac:dyDescent="0.25">
      <c r="V33856" s="80"/>
    </row>
    <row r="33857" spans="22:22" ht="9" hidden="1" customHeight="1" x14ac:dyDescent="0.25">
      <c r="V33857" s="80"/>
    </row>
    <row r="33858" spans="22:22" ht="9" hidden="1" customHeight="1" x14ac:dyDescent="0.25">
      <c r="V33858" s="80"/>
    </row>
    <row r="33859" spans="22:22" ht="9" hidden="1" customHeight="1" x14ac:dyDescent="0.25">
      <c r="V33859" s="80"/>
    </row>
    <row r="33860" spans="22:22" ht="9" hidden="1" customHeight="1" x14ac:dyDescent="0.25">
      <c r="V33860" s="80"/>
    </row>
    <row r="33861" spans="22:22" ht="9" hidden="1" customHeight="1" x14ac:dyDescent="0.25">
      <c r="V33861" s="80"/>
    </row>
    <row r="33862" spans="22:22" ht="9" hidden="1" customHeight="1" x14ac:dyDescent="0.25">
      <c r="V33862" s="80"/>
    </row>
    <row r="33863" spans="22:22" ht="9" hidden="1" customHeight="1" x14ac:dyDescent="0.25">
      <c r="V33863" s="80"/>
    </row>
    <row r="33864" spans="22:22" ht="9" hidden="1" customHeight="1" x14ac:dyDescent="0.25">
      <c r="V33864" s="80"/>
    </row>
    <row r="33865" spans="22:22" ht="9" hidden="1" customHeight="1" x14ac:dyDescent="0.25">
      <c r="V33865" s="80"/>
    </row>
    <row r="33866" spans="22:22" ht="9" hidden="1" customHeight="1" x14ac:dyDescent="0.25">
      <c r="V33866" s="80"/>
    </row>
    <row r="33867" spans="22:22" ht="9" hidden="1" customHeight="1" x14ac:dyDescent="0.25">
      <c r="V33867" s="80"/>
    </row>
    <row r="33868" spans="22:22" ht="9" hidden="1" customHeight="1" x14ac:dyDescent="0.25">
      <c r="V33868" s="80"/>
    </row>
    <row r="33869" spans="22:22" ht="9" hidden="1" customHeight="1" x14ac:dyDescent="0.25">
      <c r="V33869" s="80"/>
    </row>
    <row r="33870" spans="22:22" ht="9" hidden="1" customHeight="1" x14ac:dyDescent="0.25">
      <c r="V33870" s="80"/>
    </row>
    <row r="33871" spans="22:22" ht="9" hidden="1" customHeight="1" x14ac:dyDescent="0.25">
      <c r="V33871" s="80"/>
    </row>
    <row r="33872" spans="22:22" ht="9" hidden="1" customHeight="1" x14ac:dyDescent="0.25">
      <c r="V33872" s="80"/>
    </row>
    <row r="33873" spans="22:22" ht="9" hidden="1" customHeight="1" x14ac:dyDescent="0.25">
      <c r="V33873" s="80"/>
    </row>
    <row r="33874" spans="22:22" ht="9" hidden="1" customHeight="1" x14ac:dyDescent="0.25">
      <c r="V33874" s="80"/>
    </row>
    <row r="33875" spans="22:22" ht="9" hidden="1" customHeight="1" x14ac:dyDescent="0.25">
      <c r="V33875" s="80"/>
    </row>
    <row r="33876" spans="22:22" ht="9" hidden="1" customHeight="1" x14ac:dyDescent="0.25">
      <c r="V33876" s="80"/>
    </row>
    <row r="33877" spans="22:22" ht="9" hidden="1" customHeight="1" x14ac:dyDescent="0.25">
      <c r="V33877" s="80"/>
    </row>
    <row r="33878" spans="22:22" ht="9" hidden="1" customHeight="1" x14ac:dyDescent="0.25">
      <c r="V33878" s="80"/>
    </row>
    <row r="33879" spans="22:22" ht="9" hidden="1" customHeight="1" x14ac:dyDescent="0.25">
      <c r="V33879" s="80"/>
    </row>
    <row r="33880" spans="22:22" ht="9" hidden="1" customHeight="1" x14ac:dyDescent="0.25">
      <c r="V33880" s="80"/>
    </row>
    <row r="33881" spans="22:22" ht="9" hidden="1" customHeight="1" x14ac:dyDescent="0.25">
      <c r="V33881" s="80"/>
    </row>
    <row r="33882" spans="22:22" ht="9" hidden="1" customHeight="1" x14ac:dyDescent="0.25">
      <c r="V33882" s="80"/>
    </row>
    <row r="33883" spans="22:22" ht="9" hidden="1" customHeight="1" x14ac:dyDescent="0.25">
      <c r="V33883" s="80"/>
    </row>
    <row r="33884" spans="22:22" ht="9" hidden="1" customHeight="1" x14ac:dyDescent="0.25">
      <c r="V33884" s="80"/>
    </row>
    <row r="33885" spans="22:22" ht="9" hidden="1" customHeight="1" x14ac:dyDescent="0.25">
      <c r="V33885" s="80"/>
    </row>
    <row r="33886" spans="22:22" ht="9" hidden="1" customHeight="1" x14ac:dyDescent="0.25">
      <c r="V33886" s="80"/>
    </row>
    <row r="33887" spans="22:22" ht="9" hidden="1" customHeight="1" x14ac:dyDescent="0.25">
      <c r="V33887" s="80"/>
    </row>
    <row r="33888" spans="22:22" ht="9" hidden="1" customHeight="1" x14ac:dyDescent="0.25">
      <c r="V33888" s="80"/>
    </row>
    <row r="33889" spans="22:22" ht="9" hidden="1" customHeight="1" x14ac:dyDescent="0.25">
      <c r="V33889" s="80"/>
    </row>
    <row r="33890" spans="22:22" ht="9" hidden="1" customHeight="1" x14ac:dyDescent="0.25">
      <c r="V33890" s="80"/>
    </row>
    <row r="33891" spans="22:22" ht="9" hidden="1" customHeight="1" x14ac:dyDescent="0.25">
      <c r="V33891" s="80"/>
    </row>
    <row r="33892" spans="22:22" ht="9" hidden="1" customHeight="1" x14ac:dyDescent="0.25">
      <c r="V33892" s="80"/>
    </row>
    <row r="33893" spans="22:22" ht="9" hidden="1" customHeight="1" x14ac:dyDescent="0.25">
      <c r="V33893" s="80"/>
    </row>
    <row r="33894" spans="22:22" ht="9" hidden="1" customHeight="1" x14ac:dyDescent="0.25">
      <c r="V33894" s="80"/>
    </row>
    <row r="33895" spans="22:22" ht="9" hidden="1" customHeight="1" x14ac:dyDescent="0.25">
      <c r="V33895" s="80"/>
    </row>
    <row r="33896" spans="22:22" ht="9" hidden="1" customHeight="1" x14ac:dyDescent="0.25">
      <c r="V33896" s="80"/>
    </row>
    <row r="33897" spans="22:22" ht="9" hidden="1" customHeight="1" x14ac:dyDescent="0.25">
      <c r="V33897" s="80"/>
    </row>
    <row r="33898" spans="22:22" ht="9" hidden="1" customHeight="1" x14ac:dyDescent="0.25">
      <c r="V33898" s="80"/>
    </row>
    <row r="33899" spans="22:22" ht="9" hidden="1" customHeight="1" x14ac:dyDescent="0.25">
      <c r="V33899" s="80"/>
    </row>
    <row r="33900" spans="22:22" ht="9" hidden="1" customHeight="1" x14ac:dyDescent="0.25">
      <c r="V33900" s="80"/>
    </row>
    <row r="33901" spans="22:22" ht="9" hidden="1" customHeight="1" x14ac:dyDescent="0.25">
      <c r="V33901" s="80"/>
    </row>
    <row r="33902" spans="22:22" ht="9" hidden="1" customHeight="1" x14ac:dyDescent="0.25">
      <c r="V33902" s="80"/>
    </row>
    <row r="33903" spans="22:22" ht="9" hidden="1" customHeight="1" x14ac:dyDescent="0.25">
      <c r="V33903" s="80"/>
    </row>
    <row r="33904" spans="22:22" ht="9" hidden="1" customHeight="1" x14ac:dyDescent="0.25">
      <c r="V33904" s="80"/>
    </row>
    <row r="33905" spans="22:22" ht="9" hidden="1" customHeight="1" x14ac:dyDescent="0.25">
      <c r="V33905" s="80"/>
    </row>
    <row r="33906" spans="22:22" ht="9" hidden="1" customHeight="1" x14ac:dyDescent="0.25">
      <c r="V33906" s="80"/>
    </row>
    <row r="33907" spans="22:22" ht="9" hidden="1" customHeight="1" x14ac:dyDescent="0.25">
      <c r="V33907" s="80"/>
    </row>
    <row r="33908" spans="22:22" ht="9" hidden="1" customHeight="1" x14ac:dyDescent="0.25">
      <c r="V33908" s="80"/>
    </row>
    <row r="33909" spans="22:22" ht="9" hidden="1" customHeight="1" x14ac:dyDescent="0.25">
      <c r="V33909" s="80"/>
    </row>
    <row r="33910" spans="22:22" ht="9" hidden="1" customHeight="1" x14ac:dyDescent="0.25">
      <c r="V33910" s="80"/>
    </row>
    <row r="33911" spans="22:22" ht="9" hidden="1" customHeight="1" x14ac:dyDescent="0.25">
      <c r="V33911" s="80"/>
    </row>
    <row r="33912" spans="22:22" ht="9" hidden="1" customHeight="1" x14ac:dyDescent="0.25">
      <c r="V33912" s="80"/>
    </row>
    <row r="33913" spans="22:22" ht="9" hidden="1" customHeight="1" x14ac:dyDescent="0.25">
      <c r="V33913" s="80"/>
    </row>
    <row r="33914" spans="22:22" ht="9" hidden="1" customHeight="1" x14ac:dyDescent="0.25">
      <c r="V33914" s="80"/>
    </row>
    <row r="33915" spans="22:22" ht="9" hidden="1" customHeight="1" x14ac:dyDescent="0.25">
      <c r="V33915" s="80"/>
    </row>
    <row r="33916" spans="22:22" ht="9" hidden="1" customHeight="1" x14ac:dyDescent="0.25">
      <c r="V33916" s="80"/>
    </row>
    <row r="33917" spans="22:22" ht="9" hidden="1" customHeight="1" x14ac:dyDescent="0.25">
      <c r="V33917" s="80"/>
    </row>
    <row r="33918" spans="22:22" ht="9" hidden="1" customHeight="1" x14ac:dyDescent="0.25">
      <c r="V33918" s="80"/>
    </row>
    <row r="33919" spans="22:22" ht="9" hidden="1" customHeight="1" x14ac:dyDescent="0.25">
      <c r="V33919" s="80"/>
    </row>
    <row r="33920" spans="22:22" ht="9" hidden="1" customHeight="1" x14ac:dyDescent="0.25">
      <c r="V33920" s="80"/>
    </row>
    <row r="33921" spans="22:22" ht="9" hidden="1" customHeight="1" x14ac:dyDescent="0.25">
      <c r="V33921" s="80"/>
    </row>
    <row r="33922" spans="22:22" ht="9" hidden="1" customHeight="1" x14ac:dyDescent="0.25">
      <c r="V33922" s="80"/>
    </row>
    <row r="33923" spans="22:22" ht="9" hidden="1" customHeight="1" x14ac:dyDescent="0.25">
      <c r="V33923" s="80"/>
    </row>
    <row r="33924" spans="22:22" ht="9" hidden="1" customHeight="1" x14ac:dyDescent="0.25">
      <c r="V33924" s="80"/>
    </row>
    <row r="33925" spans="22:22" ht="9" hidden="1" customHeight="1" x14ac:dyDescent="0.25">
      <c r="V33925" s="80"/>
    </row>
    <row r="33926" spans="22:22" ht="9" hidden="1" customHeight="1" x14ac:dyDescent="0.25">
      <c r="V33926" s="80"/>
    </row>
    <row r="33927" spans="22:22" ht="9" hidden="1" customHeight="1" x14ac:dyDescent="0.25">
      <c r="V33927" s="80"/>
    </row>
    <row r="33928" spans="22:22" ht="9" hidden="1" customHeight="1" x14ac:dyDescent="0.25">
      <c r="V33928" s="80"/>
    </row>
    <row r="33929" spans="22:22" ht="9" hidden="1" customHeight="1" x14ac:dyDescent="0.25">
      <c r="V33929" s="80"/>
    </row>
    <row r="33930" spans="22:22" ht="9" hidden="1" customHeight="1" x14ac:dyDescent="0.25">
      <c r="V33930" s="80"/>
    </row>
    <row r="33931" spans="22:22" ht="9" hidden="1" customHeight="1" x14ac:dyDescent="0.25">
      <c r="V33931" s="80"/>
    </row>
    <row r="33932" spans="22:22" ht="9" hidden="1" customHeight="1" x14ac:dyDescent="0.25">
      <c r="V33932" s="80"/>
    </row>
    <row r="33933" spans="22:22" ht="9" hidden="1" customHeight="1" x14ac:dyDescent="0.25">
      <c r="V33933" s="80"/>
    </row>
    <row r="33934" spans="22:22" ht="9" hidden="1" customHeight="1" x14ac:dyDescent="0.25">
      <c r="V33934" s="80"/>
    </row>
    <row r="33935" spans="22:22" ht="9" hidden="1" customHeight="1" x14ac:dyDescent="0.25">
      <c r="V33935" s="80"/>
    </row>
    <row r="33936" spans="22:22" ht="9" hidden="1" customHeight="1" x14ac:dyDescent="0.25">
      <c r="V33936" s="80"/>
    </row>
    <row r="33937" spans="22:22" ht="9" hidden="1" customHeight="1" x14ac:dyDescent="0.25">
      <c r="V33937" s="80"/>
    </row>
    <row r="33938" spans="22:22" ht="9" hidden="1" customHeight="1" x14ac:dyDescent="0.25">
      <c r="V33938" s="80"/>
    </row>
    <row r="33939" spans="22:22" ht="9" hidden="1" customHeight="1" x14ac:dyDescent="0.25">
      <c r="V33939" s="80"/>
    </row>
    <row r="33940" spans="22:22" ht="9" hidden="1" customHeight="1" x14ac:dyDescent="0.25">
      <c r="V33940" s="80"/>
    </row>
    <row r="33941" spans="22:22" ht="9" hidden="1" customHeight="1" x14ac:dyDescent="0.25">
      <c r="V33941" s="80"/>
    </row>
    <row r="33942" spans="22:22" ht="9" hidden="1" customHeight="1" x14ac:dyDescent="0.25">
      <c r="V33942" s="80"/>
    </row>
    <row r="33943" spans="22:22" ht="9" hidden="1" customHeight="1" x14ac:dyDescent="0.25">
      <c r="V33943" s="80"/>
    </row>
    <row r="33944" spans="22:22" ht="9" hidden="1" customHeight="1" x14ac:dyDescent="0.25">
      <c r="V33944" s="80"/>
    </row>
    <row r="33945" spans="22:22" ht="9" hidden="1" customHeight="1" x14ac:dyDescent="0.25">
      <c r="V33945" s="80"/>
    </row>
    <row r="33946" spans="22:22" ht="9" hidden="1" customHeight="1" x14ac:dyDescent="0.25">
      <c r="V33946" s="80"/>
    </row>
    <row r="33947" spans="22:22" ht="9" hidden="1" customHeight="1" x14ac:dyDescent="0.25">
      <c r="V33947" s="80"/>
    </row>
    <row r="33948" spans="22:22" ht="9" hidden="1" customHeight="1" x14ac:dyDescent="0.25">
      <c r="V33948" s="80"/>
    </row>
    <row r="33949" spans="22:22" ht="9" hidden="1" customHeight="1" x14ac:dyDescent="0.25">
      <c r="V33949" s="80"/>
    </row>
    <row r="33950" spans="22:22" ht="9" hidden="1" customHeight="1" x14ac:dyDescent="0.25">
      <c r="V33950" s="80"/>
    </row>
    <row r="33951" spans="22:22" ht="9" hidden="1" customHeight="1" x14ac:dyDescent="0.25">
      <c r="V33951" s="80"/>
    </row>
    <row r="33952" spans="22:22" ht="9" hidden="1" customHeight="1" x14ac:dyDescent="0.25">
      <c r="V33952" s="80"/>
    </row>
    <row r="33953" spans="22:22" ht="9" hidden="1" customHeight="1" x14ac:dyDescent="0.25">
      <c r="V33953" s="80"/>
    </row>
    <row r="33954" spans="22:22" ht="9" hidden="1" customHeight="1" x14ac:dyDescent="0.25">
      <c r="V33954" s="80"/>
    </row>
    <row r="33955" spans="22:22" ht="9" hidden="1" customHeight="1" x14ac:dyDescent="0.25">
      <c r="V33955" s="80"/>
    </row>
    <row r="33956" spans="22:22" ht="9" hidden="1" customHeight="1" x14ac:dyDescent="0.25">
      <c r="V33956" s="80"/>
    </row>
    <row r="33957" spans="22:22" ht="9" hidden="1" customHeight="1" x14ac:dyDescent="0.25">
      <c r="V33957" s="80"/>
    </row>
    <row r="33958" spans="22:22" ht="9" hidden="1" customHeight="1" x14ac:dyDescent="0.25">
      <c r="V33958" s="80"/>
    </row>
    <row r="33959" spans="22:22" ht="9" hidden="1" customHeight="1" x14ac:dyDescent="0.25">
      <c r="V33959" s="80"/>
    </row>
    <row r="33960" spans="22:22" ht="9" hidden="1" customHeight="1" x14ac:dyDescent="0.25">
      <c r="V33960" s="80"/>
    </row>
    <row r="33961" spans="22:22" ht="9" hidden="1" customHeight="1" x14ac:dyDescent="0.25">
      <c r="V33961" s="80"/>
    </row>
    <row r="33962" spans="22:22" ht="9" hidden="1" customHeight="1" x14ac:dyDescent="0.25">
      <c r="V33962" s="80"/>
    </row>
    <row r="33963" spans="22:22" ht="9" hidden="1" customHeight="1" x14ac:dyDescent="0.25">
      <c r="V33963" s="80"/>
    </row>
    <row r="33964" spans="22:22" ht="9" hidden="1" customHeight="1" x14ac:dyDescent="0.25">
      <c r="V33964" s="80"/>
    </row>
    <row r="33965" spans="22:22" ht="9" hidden="1" customHeight="1" x14ac:dyDescent="0.25">
      <c r="V33965" s="80"/>
    </row>
    <row r="33966" spans="22:22" ht="9" hidden="1" customHeight="1" x14ac:dyDescent="0.25">
      <c r="V33966" s="80"/>
    </row>
    <row r="33967" spans="22:22" ht="9" hidden="1" customHeight="1" x14ac:dyDescent="0.25">
      <c r="V33967" s="80"/>
    </row>
    <row r="33968" spans="22:22" ht="9" hidden="1" customHeight="1" x14ac:dyDescent="0.25">
      <c r="V33968" s="80"/>
    </row>
    <row r="33969" spans="22:22" ht="9" hidden="1" customHeight="1" x14ac:dyDescent="0.25">
      <c r="V33969" s="80"/>
    </row>
    <row r="33970" spans="22:22" ht="9" hidden="1" customHeight="1" x14ac:dyDescent="0.25">
      <c r="V33970" s="80"/>
    </row>
    <row r="33971" spans="22:22" ht="9" hidden="1" customHeight="1" x14ac:dyDescent="0.25">
      <c r="V33971" s="80"/>
    </row>
    <row r="33972" spans="22:22" ht="9" hidden="1" customHeight="1" x14ac:dyDescent="0.25">
      <c r="V33972" s="80"/>
    </row>
    <row r="33973" spans="22:22" ht="9" hidden="1" customHeight="1" x14ac:dyDescent="0.25">
      <c r="V33973" s="80"/>
    </row>
    <row r="33974" spans="22:22" ht="9" hidden="1" customHeight="1" x14ac:dyDescent="0.25">
      <c r="V33974" s="80"/>
    </row>
    <row r="33975" spans="22:22" ht="9" hidden="1" customHeight="1" x14ac:dyDescent="0.25">
      <c r="V33975" s="80"/>
    </row>
    <row r="33976" spans="22:22" ht="9" hidden="1" customHeight="1" x14ac:dyDescent="0.25">
      <c r="V33976" s="80"/>
    </row>
    <row r="33977" spans="22:22" ht="9" hidden="1" customHeight="1" x14ac:dyDescent="0.25">
      <c r="V33977" s="80"/>
    </row>
    <row r="33978" spans="22:22" ht="9" hidden="1" customHeight="1" x14ac:dyDescent="0.25">
      <c r="V33978" s="80"/>
    </row>
    <row r="33979" spans="22:22" ht="9" hidden="1" customHeight="1" x14ac:dyDescent="0.25">
      <c r="V33979" s="80"/>
    </row>
    <row r="33980" spans="22:22" ht="9" hidden="1" customHeight="1" x14ac:dyDescent="0.25">
      <c r="V33980" s="80"/>
    </row>
    <row r="33981" spans="22:22" ht="9" hidden="1" customHeight="1" x14ac:dyDescent="0.25">
      <c r="V33981" s="80"/>
    </row>
    <row r="33982" spans="22:22" ht="9" hidden="1" customHeight="1" x14ac:dyDescent="0.25">
      <c r="V33982" s="80"/>
    </row>
    <row r="33983" spans="22:22" ht="9" hidden="1" customHeight="1" x14ac:dyDescent="0.25">
      <c r="V33983" s="80"/>
    </row>
    <row r="33984" spans="22:22" ht="9" hidden="1" customHeight="1" x14ac:dyDescent="0.25">
      <c r="V33984" s="80"/>
    </row>
    <row r="33985" spans="22:22" ht="9" hidden="1" customHeight="1" x14ac:dyDescent="0.25">
      <c r="V33985" s="80"/>
    </row>
    <row r="33986" spans="22:22" ht="9" hidden="1" customHeight="1" x14ac:dyDescent="0.25">
      <c r="V33986" s="80"/>
    </row>
    <row r="33987" spans="22:22" ht="9" hidden="1" customHeight="1" x14ac:dyDescent="0.25">
      <c r="V33987" s="80"/>
    </row>
    <row r="33988" spans="22:22" ht="9" hidden="1" customHeight="1" x14ac:dyDescent="0.25">
      <c r="V33988" s="80"/>
    </row>
    <row r="33989" spans="22:22" ht="9" hidden="1" customHeight="1" x14ac:dyDescent="0.25">
      <c r="V33989" s="80"/>
    </row>
    <row r="33990" spans="22:22" ht="9" hidden="1" customHeight="1" x14ac:dyDescent="0.25">
      <c r="V33990" s="80"/>
    </row>
    <row r="33991" spans="22:22" ht="9" hidden="1" customHeight="1" x14ac:dyDescent="0.25">
      <c r="V33991" s="80"/>
    </row>
    <row r="33992" spans="22:22" ht="9" hidden="1" customHeight="1" x14ac:dyDescent="0.25">
      <c r="V33992" s="80"/>
    </row>
    <row r="33993" spans="22:22" ht="9" hidden="1" customHeight="1" x14ac:dyDescent="0.25">
      <c r="V33993" s="80"/>
    </row>
    <row r="33994" spans="22:22" ht="9" hidden="1" customHeight="1" x14ac:dyDescent="0.25">
      <c r="V33994" s="80"/>
    </row>
    <row r="33995" spans="22:22" ht="9" hidden="1" customHeight="1" x14ac:dyDescent="0.25">
      <c r="V33995" s="80"/>
    </row>
    <row r="33996" spans="22:22" ht="9" hidden="1" customHeight="1" x14ac:dyDescent="0.25">
      <c r="V33996" s="80"/>
    </row>
    <row r="33997" spans="22:22" ht="9" hidden="1" customHeight="1" x14ac:dyDescent="0.25">
      <c r="V33997" s="80"/>
    </row>
    <row r="33998" spans="22:22" ht="9" hidden="1" customHeight="1" x14ac:dyDescent="0.25">
      <c r="V33998" s="80"/>
    </row>
    <row r="33999" spans="22:22" ht="9" hidden="1" customHeight="1" x14ac:dyDescent="0.25">
      <c r="V33999" s="80"/>
    </row>
    <row r="34000" spans="22:22" ht="9" hidden="1" customHeight="1" x14ac:dyDescent="0.25">
      <c r="V34000" s="80"/>
    </row>
    <row r="34001" spans="22:22" ht="9" hidden="1" customHeight="1" x14ac:dyDescent="0.25">
      <c r="V34001" s="80"/>
    </row>
    <row r="34002" spans="22:22" ht="9" hidden="1" customHeight="1" x14ac:dyDescent="0.25">
      <c r="V34002" s="80"/>
    </row>
    <row r="34003" spans="22:22" ht="9" hidden="1" customHeight="1" x14ac:dyDescent="0.25">
      <c r="V34003" s="80"/>
    </row>
    <row r="34004" spans="22:22" ht="9" hidden="1" customHeight="1" x14ac:dyDescent="0.25">
      <c r="V34004" s="80"/>
    </row>
    <row r="34005" spans="22:22" ht="9" hidden="1" customHeight="1" x14ac:dyDescent="0.25">
      <c r="V34005" s="80"/>
    </row>
    <row r="34006" spans="22:22" ht="9" hidden="1" customHeight="1" x14ac:dyDescent="0.25">
      <c r="V34006" s="80"/>
    </row>
    <row r="34007" spans="22:22" ht="9" hidden="1" customHeight="1" x14ac:dyDescent="0.25">
      <c r="V34007" s="80"/>
    </row>
    <row r="34008" spans="22:22" ht="9" hidden="1" customHeight="1" x14ac:dyDescent="0.25">
      <c r="V34008" s="80"/>
    </row>
    <row r="34009" spans="22:22" ht="9" hidden="1" customHeight="1" x14ac:dyDescent="0.25">
      <c r="V34009" s="80"/>
    </row>
    <row r="34010" spans="22:22" ht="9" hidden="1" customHeight="1" x14ac:dyDescent="0.25">
      <c r="V34010" s="80"/>
    </row>
    <row r="34011" spans="22:22" ht="9" hidden="1" customHeight="1" x14ac:dyDescent="0.25">
      <c r="V34011" s="80"/>
    </row>
    <row r="34012" spans="22:22" ht="9" hidden="1" customHeight="1" x14ac:dyDescent="0.25">
      <c r="V34012" s="80"/>
    </row>
    <row r="34013" spans="22:22" ht="9" hidden="1" customHeight="1" x14ac:dyDescent="0.25">
      <c r="V34013" s="80"/>
    </row>
    <row r="34014" spans="22:22" ht="9" hidden="1" customHeight="1" x14ac:dyDescent="0.25">
      <c r="V34014" s="80"/>
    </row>
    <row r="34015" spans="22:22" ht="9" hidden="1" customHeight="1" x14ac:dyDescent="0.25">
      <c r="V34015" s="80"/>
    </row>
    <row r="34016" spans="22:22" ht="9" hidden="1" customHeight="1" x14ac:dyDescent="0.25">
      <c r="V34016" s="80"/>
    </row>
    <row r="34017" spans="22:22" ht="9" hidden="1" customHeight="1" x14ac:dyDescent="0.25">
      <c r="V34017" s="80"/>
    </row>
    <row r="34018" spans="22:22" ht="9" hidden="1" customHeight="1" x14ac:dyDescent="0.25">
      <c r="V34018" s="80"/>
    </row>
    <row r="34019" spans="22:22" ht="9" hidden="1" customHeight="1" x14ac:dyDescent="0.25">
      <c r="V34019" s="80"/>
    </row>
    <row r="34020" spans="22:22" ht="9" hidden="1" customHeight="1" x14ac:dyDescent="0.25">
      <c r="V34020" s="80"/>
    </row>
    <row r="34021" spans="22:22" ht="9" hidden="1" customHeight="1" x14ac:dyDescent="0.25">
      <c r="V34021" s="80"/>
    </row>
    <row r="34022" spans="22:22" ht="9" hidden="1" customHeight="1" x14ac:dyDescent="0.25">
      <c r="V34022" s="80"/>
    </row>
    <row r="34023" spans="22:22" ht="9" hidden="1" customHeight="1" x14ac:dyDescent="0.25">
      <c r="V34023" s="80"/>
    </row>
    <row r="34024" spans="22:22" ht="9" hidden="1" customHeight="1" x14ac:dyDescent="0.25">
      <c r="V34024" s="80"/>
    </row>
    <row r="34025" spans="22:22" ht="9" hidden="1" customHeight="1" x14ac:dyDescent="0.25">
      <c r="V34025" s="80"/>
    </row>
    <row r="34026" spans="22:22" ht="9" hidden="1" customHeight="1" x14ac:dyDescent="0.25">
      <c r="V34026" s="80"/>
    </row>
    <row r="34027" spans="22:22" ht="9" hidden="1" customHeight="1" x14ac:dyDescent="0.25">
      <c r="V34027" s="80"/>
    </row>
    <row r="34028" spans="22:22" ht="9" hidden="1" customHeight="1" x14ac:dyDescent="0.25">
      <c r="V34028" s="80"/>
    </row>
    <row r="34029" spans="22:22" ht="9" hidden="1" customHeight="1" x14ac:dyDescent="0.25">
      <c r="V34029" s="80"/>
    </row>
    <row r="34030" spans="22:22" ht="9" hidden="1" customHeight="1" x14ac:dyDescent="0.25">
      <c r="V34030" s="80"/>
    </row>
    <row r="34031" spans="22:22" ht="9" hidden="1" customHeight="1" x14ac:dyDescent="0.25">
      <c r="V34031" s="80"/>
    </row>
    <row r="34032" spans="22:22" ht="9" hidden="1" customHeight="1" x14ac:dyDescent="0.25">
      <c r="V34032" s="80"/>
    </row>
    <row r="34033" spans="22:22" ht="9" hidden="1" customHeight="1" x14ac:dyDescent="0.25">
      <c r="V34033" s="80"/>
    </row>
    <row r="34034" spans="22:22" ht="9" hidden="1" customHeight="1" x14ac:dyDescent="0.25">
      <c r="V34034" s="80"/>
    </row>
    <row r="34035" spans="22:22" ht="9" hidden="1" customHeight="1" x14ac:dyDescent="0.25">
      <c r="V34035" s="80"/>
    </row>
    <row r="34036" spans="22:22" ht="9" hidden="1" customHeight="1" x14ac:dyDescent="0.25">
      <c r="V34036" s="80"/>
    </row>
    <row r="34037" spans="22:22" ht="9" hidden="1" customHeight="1" x14ac:dyDescent="0.25">
      <c r="V34037" s="80"/>
    </row>
    <row r="34038" spans="22:22" ht="9" hidden="1" customHeight="1" x14ac:dyDescent="0.25">
      <c r="V34038" s="80"/>
    </row>
    <row r="34039" spans="22:22" ht="9" hidden="1" customHeight="1" x14ac:dyDescent="0.25">
      <c r="V34039" s="80"/>
    </row>
    <row r="34040" spans="22:22" ht="9" hidden="1" customHeight="1" x14ac:dyDescent="0.25">
      <c r="V34040" s="80"/>
    </row>
    <row r="34041" spans="22:22" ht="9" hidden="1" customHeight="1" x14ac:dyDescent="0.25">
      <c r="V34041" s="80"/>
    </row>
    <row r="34042" spans="22:22" ht="9" hidden="1" customHeight="1" x14ac:dyDescent="0.25">
      <c r="V34042" s="80"/>
    </row>
    <row r="34043" spans="22:22" ht="9" hidden="1" customHeight="1" x14ac:dyDescent="0.25">
      <c r="V34043" s="80"/>
    </row>
    <row r="34044" spans="22:22" ht="9" hidden="1" customHeight="1" x14ac:dyDescent="0.25">
      <c r="V34044" s="80"/>
    </row>
    <row r="34045" spans="22:22" ht="9" hidden="1" customHeight="1" x14ac:dyDescent="0.25">
      <c r="V34045" s="80"/>
    </row>
    <row r="34046" spans="22:22" ht="9" hidden="1" customHeight="1" x14ac:dyDescent="0.25">
      <c r="V34046" s="80"/>
    </row>
    <row r="34047" spans="22:22" ht="9" hidden="1" customHeight="1" x14ac:dyDescent="0.25">
      <c r="V34047" s="80"/>
    </row>
    <row r="34048" spans="22:22" ht="9" hidden="1" customHeight="1" x14ac:dyDescent="0.25">
      <c r="V34048" s="80"/>
    </row>
    <row r="34049" spans="22:22" ht="9" hidden="1" customHeight="1" x14ac:dyDescent="0.25">
      <c r="V34049" s="80"/>
    </row>
    <row r="34050" spans="22:22" ht="9" hidden="1" customHeight="1" x14ac:dyDescent="0.25">
      <c r="V34050" s="80"/>
    </row>
    <row r="34051" spans="22:22" ht="9" hidden="1" customHeight="1" x14ac:dyDescent="0.25">
      <c r="V34051" s="80"/>
    </row>
    <row r="34052" spans="22:22" ht="9" hidden="1" customHeight="1" x14ac:dyDescent="0.25">
      <c r="V34052" s="80"/>
    </row>
    <row r="34053" spans="22:22" ht="9" hidden="1" customHeight="1" x14ac:dyDescent="0.25">
      <c r="V34053" s="80"/>
    </row>
    <row r="34054" spans="22:22" ht="9" hidden="1" customHeight="1" x14ac:dyDescent="0.25">
      <c r="V34054" s="80"/>
    </row>
    <row r="34055" spans="22:22" ht="9" hidden="1" customHeight="1" x14ac:dyDescent="0.25">
      <c r="V34055" s="80"/>
    </row>
    <row r="34056" spans="22:22" ht="9" hidden="1" customHeight="1" x14ac:dyDescent="0.25">
      <c r="V34056" s="80"/>
    </row>
    <row r="34057" spans="22:22" ht="9" hidden="1" customHeight="1" x14ac:dyDescent="0.25">
      <c r="V34057" s="80"/>
    </row>
    <row r="34058" spans="22:22" ht="9" hidden="1" customHeight="1" x14ac:dyDescent="0.25">
      <c r="V34058" s="80"/>
    </row>
    <row r="34059" spans="22:22" ht="9" hidden="1" customHeight="1" x14ac:dyDescent="0.25">
      <c r="V34059" s="80"/>
    </row>
    <row r="34060" spans="22:22" ht="9" hidden="1" customHeight="1" x14ac:dyDescent="0.25">
      <c r="V34060" s="80"/>
    </row>
    <row r="34061" spans="22:22" ht="9" hidden="1" customHeight="1" x14ac:dyDescent="0.25">
      <c r="V34061" s="80"/>
    </row>
    <row r="34062" spans="22:22" ht="9" hidden="1" customHeight="1" x14ac:dyDescent="0.25">
      <c r="V34062" s="80"/>
    </row>
    <row r="34063" spans="22:22" ht="9" hidden="1" customHeight="1" x14ac:dyDescent="0.25">
      <c r="V34063" s="80"/>
    </row>
    <row r="34064" spans="22:22" ht="9" hidden="1" customHeight="1" x14ac:dyDescent="0.25">
      <c r="V34064" s="80"/>
    </row>
    <row r="34065" spans="22:22" ht="9" hidden="1" customHeight="1" x14ac:dyDescent="0.25">
      <c r="V34065" s="80"/>
    </row>
    <row r="34066" spans="22:22" ht="9" hidden="1" customHeight="1" x14ac:dyDescent="0.25">
      <c r="V34066" s="80"/>
    </row>
    <row r="34067" spans="22:22" ht="9" hidden="1" customHeight="1" x14ac:dyDescent="0.25">
      <c r="V34067" s="80"/>
    </row>
    <row r="34068" spans="22:22" ht="9" hidden="1" customHeight="1" x14ac:dyDescent="0.25">
      <c r="V34068" s="80"/>
    </row>
    <row r="34069" spans="22:22" ht="9" hidden="1" customHeight="1" x14ac:dyDescent="0.25">
      <c r="V34069" s="80"/>
    </row>
    <row r="34070" spans="22:22" ht="9" hidden="1" customHeight="1" x14ac:dyDescent="0.25">
      <c r="V34070" s="80"/>
    </row>
    <row r="34071" spans="22:22" ht="9" hidden="1" customHeight="1" x14ac:dyDescent="0.25">
      <c r="V34071" s="80"/>
    </row>
    <row r="34072" spans="22:22" ht="9" hidden="1" customHeight="1" x14ac:dyDescent="0.25">
      <c r="V34072" s="80"/>
    </row>
    <row r="34073" spans="22:22" ht="9" hidden="1" customHeight="1" x14ac:dyDescent="0.25">
      <c r="V34073" s="80"/>
    </row>
    <row r="34074" spans="22:22" ht="9" hidden="1" customHeight="1" x14ac:dyDescent="0.25">
      <c r="V34074" s="80"/>
    </row>
    <row r="34075" spans="22:22" ht="9" hidden="1" customHeight="1" x14ac:dyDescent="0.25">
      <c r="V34075" s="80"/>
    </row>
    <row r="34076" spans="22:22" ht="9" hidden="1" customHeight="1" x14ac:dyDescent="0.25">
      <c r="V34076" s="80"/>
    </row>
    <row r="34077" spans="22:22" ht="9" hidden="1" customHeight="1" x14ac:dyDescent="0.25">
      <c r="V34077" s="80"/>
    </row>
    <row r="34078" spans="22:22" ht="9" hidden="1" customHeight="1" x14ac:dyDescent="0.25">
      <c r="V34078" s="80"/>
    </row>
    <row r="34079" spans="22:22" ht="9" hidden="1" customHeight="1" x14ac:dyDescent="0.25">
      <c r="V34079" s="80"/>
    </row>
    <row r="34080" spans="22:22" ht="9" hidden="1" customHeight="1" x14ac:dyDescent="0.25">
      <c r="V34080" s="80"/>
    </row>
    <row r="34081" spans="22:22" ht="9" hidden="1" customHeight="1" x14ac:dyDescent="0.25">
      <c r="V34081" s="80"/>
    </row>
    <row r="34082" spans="22:22" ht="9" hidden="1" customHeight="1" x14ac:dyDescent="0.25">
      <c r="V34082" s="80"/>
    </row>
    <row r="34083" spans="22:22" ht="9" hidden="1" customHeight="1" x14ac:dyDescent="0.25">
      <c r="V34083" s="80"/>
    </row>
    <row r="34084" spans="22:22" ht="9" hidden="1" customHeight="1" x14ac:dyDescent="0.25">
      <c r="V34084" s="80"/>
    </row>
    <row r="34085" spans="22:22" ht="9" hidden="1" customHeight="1" x14ac:dyDescent="0.25">
      <c r="V34085" s="80"/>
    </row>
    <row r="34086" spans="22:22" ht="9" hidden="1" customHeight="1" x14ac:dyDescent="0.25">
      <c r="V34086" s="80"/>
    </row>
    <row r="34087" spans="22:22" ht="9" hidden="1" customHeight="1" x14ac:dyDescent="0.25">
      <c r="V34087" s="80"/>
    </row>
    <row r="34088" spans="22:22" ht="9" hidden="1" customHeight="1" x14ac:dyDescent="0.25">
      <c r="V34088" s="80"/>
    </row>
    <row r="34089" spans="22:22" ht="9" hidden="1" customHeight="1" x14ac:dyDescent="0.25">
      <c r="V34089" s="80"/>
    </row>
    <row r="34090" spans="22:22" ht="9" hidden="1" customHeight="1" x14ac:dyDescent="0.25">
      <c r="V34090" s="80"/>
    </row>
    <row r="34091" spans="22:22" ht="9" hidden="1" customHeight="1" x14ac:dyDescent="0.25">
      <c r="V34091" s="80"/>
    </row>
    <row r="34092" spans="22:22" ht="9" hidden="1" customHeight="1" x14ac:dyDescent="0.25">
      <c r="V34092" s="80"/>
    </row>
    <row r="34093" spans="22:22" ht="9" hidden="1" customHeight="1" x14ac:dyDescent="0.25">
      <c r="V34093" s="80"/>
    </row>
    <row r="34094" spans="22:22" ht="9" hidden="1" customHeight="1" x14ac:dyDescent="0.25">
      <c r="V34094" s="80"/>
    </row>
    <row r="34095" spans="22:22" ht="9" hidden="1" customHeight="1" x14ac:dyDescent="0.25">
      <c r="V34095" s="80"/>
    </row>
    <row r="34096" spans="22:22" ht="9" hidden="1" customHeight="1" x14ac:dyDescent="0.25">
      <c r="V34096" s="80"/>
    </row>
    <row r="34097" spans="22:22" ht="9" hidden="1" customHeight="1" x14ac:dyDescent="0.25">
      <c r="V34097" s="80"/>
    </row>
    <row r="34098" spans="22:22" ht="9" hidden="1" customHeight="1" x14ac:dyDescent="0.25">
      <c r="V34098" s="80"/>
    </row>
    <row r="34099" spans="22:22" ht="9" hidden="1" customHeight="1" x14ac:dyDescent="0.25">
      <c r="V34099" s="80"/>
    </row>
    <row r="34100" spans="22:22" ht="9" hidden="1" customHeight="1" x14ac:dyDescent="0.25">
      <c r="V34100" s="80"/>
    </row>
    <row r="34101" spans="22:22" ht="9" hidden="1" customHeight="1" x14ac:dyDescent="0.25">
      <c r="V34101" s="80"/>
    </row>
    <row r="34102" spans="22:22" ht="9" hidden="1" customHeight="1" x14ac:dyDescent="0.25">
      <c r="V34102" s="80"/>
    </row>
    <row r="34103" spans="22:22" ht="9" hidden="1" customHeight="1" x14ac:dyDescent="0.25">
      <c r="V34103" s="80"/>
    </row>
    <row r="34104" spans="22:22" ht="9" hidden="1" customHeight="1" x14ac:dyDescent="0.25">
      <c r="V34104" s="80"/>
    </row>
    <row r="34105" spans="22:22" ht="9" hidden="1" customHeight="1" x14ac:dyDescent="0.25">
      <c r="V34105" s="80"/>
    </row>
    <row r="34106" spans="22:22" ht="9" hidden="1" customHeight="1" x14ac:dyDescent="0.25">
      <c r="V34106" s="80"/>
    </row>
    <row r="34107" spans="22:22" ht="9" hidden="1" customHeight="1" x14ac:dyDescent="0.25">
      <c r="V34107" s="80"/>
    </row>
    <row r="34108" spans="22:22" ht="9" hidden="1" customHeight="1" x14ac:dyDescent="0.25">
      <c r="V34108" s="80"/>
    </row>
    <row r="34109" spans="22:22" ht="9" hidden="1" customHeight="1" x14ac:dyDescent="0.25">
      <c r="V34109" s="80"/>
    </row>
    <row r="34110" spans="22:22" ht="9" hidden="1" customHeight="1" x14ac:dyDescent="0.25">
      <c r="V34110" s="80"/>
    </row>
    <row r="34111" spans="22:22" ht="9" hidden="1" customHeight="1" x14ac:dyDescent="0.25">
      <c r="V34111" s="80"/>
    </row>
    <row r="34112" spans="22:22" ht="9" hidden="1" customHeight="1" x14ac:dyDescent="0.25">
      <c r="V34112" s="80"/>
    </row>
    <row r="34113" spans="22:22" ht="9" hidden="1" customHeight="1" x14ac:dyDescent="0.25">
      <c r="V34113" s="80"/>
    </row>
    <row r="34114" spans="22:22" ht="9" hidden="1" customHeight="1" x14ac:dyDescent="0.25">
      <c r="V34114" s="80"/>
    </row>
    <row r="34115" spans="22:22" ht="9" hidden="1" customHeight="1" x14ac:dyDescent="0.25">
      <c r="V34115" s="80"/>
    </row>
    <row r="34116" spans="22:22" ht="9" hidden="1" customHeight="1" x14ac:dyDescent="0.25">
      <c r="V34116" s="80"/>
    </row>
    <row r="34117" spans="22:22" ht="9" hidden="1" customHeight="1" x14ac:dyDescent="0.25">
      <c r="V34117" s="80"/>
    </row>
    <row r="34118" spans="22:22" ht="9" hidden="1" customHeight="1" x14ac:dyDescent="0.25">
      <c r="V34118" s="80"/>
    </row>
    <row r="34119" spans="22:22" ht="9" hidden="1" customHeight="1" x14ac:dyDescent="0.25">
      <c r="V34119" s="80"/>
    </row>
    <row r="34120" spans="22:22" ht="9" hidden="1" customHeight="1" x14ac:dyDescent="0.25">
      <c r="V34120" s="80"/>
    </row>
    <row r="34121" spans="22:22" ht="9" hidden="1" customHeight="1" x14ac:dyDescent="0.25">
      <c r="V34121" s="80"/>
    </row>
    <row r="34122" spans="22:22" ht="9" hidden="1" customHeight="1" x14ac:dyDescent="0.25">
      <c r="V34122" s="80"/>
    </row>
    <row r="34123" spans="22:22" ht="9" hidden="1" customHeight="1" x14ac:dyDescent="0.25">
      <c r="V34123" s="80"/>
    </row>
    <row r="34124" spans="22:22" ht="9" hidden="1" customHeight="1" x14ac:dyDescent="0.25">
      <c r="V34124" s="80"/>
    </row>
    <row r="34125" spans="22:22" ht="9" hidden="1" customHeight="1" x14ac:dyDescent="0.25">
      <c r="V34125" s="80"/>
    </row>
    <row r="34126" spans="22:22" ht="9" hidden="1" customHeight="1" x14ac:dyDescent="0.25">
      <c r="V34126" s="80"/>
    </row>
    <row r="34127" spans="22:22" ht="9" hidden="1" customHeight="1" x14ac:dyDescent="0.25">
      <c r="V34127" s="80"/>
    </row>
    <row r="34128" spans="22:22" ht="9" hidden="1" customHeight="1" x14ac:dyDescent="0.25">
      <c r="V34128" s="80"/>
    </row>
    <row r="34129" spans="22:22" ht="9" hidden="1" customHeight="1" x14ac:dyDescent="0.25">
      <c r="V34129" s="80"/>
    </row>
    <row r="34130" spans="22:22" ht="9" hidden="1" customHeight="1" x14ac:dyDescent="0.25">
      <c r="V34130" s="80"/>
    </row>
    <row r="34131" spans="22:22" ht="9" hidden="1" customHeight="1" x14ac:dyDescent="0.25">
      <c r="V34131" s="80"/>
    </row>
    <row r="34132" spans="22:22" ht="9" hidden="1" customHeight="1" x14ac:dyDescent="0.25">
      <c r="V34132" s="80"/>
    </row>
    <row r="34133" spans="22:22" ht="9" hidden="1" customHeight="1" x14ac:dyDescent="0.25">
      <c r="V34133" s="80"/>
    </row>
    <row r="34134" spans="22:22" ht="9" hidden="1" customHeight="1" x14ac:dyDescent="0.25">
      <c r="V34134" s="80"/>
    </row>
    <row r="34135" spans="22:22" ht="9" hidden="1" customHeight="1" x14ac:dyDescent="0.25">
      <c r="V34135" s="80"/>
    </row>
    <row r="34136" spans="22:22" ht="9" hidden="1" customHeight="1" x14ac:dyDescent="0.25">
      <c r="V34136" s="80"/>
    </row>
    <row r="34137" spans="22:22" ht="9" hidden="1" customHeight="1" x14ac:dyDescent="0.25">
      <c r="V34137" s="80"/>
    </row>
    <row r="34138" spans="22:22" ht="9" hidden="1" customHeight="1" x14ac:dyDescent="0.25">
      <c r="V34138" s="80"/>
    </row>
    <row r="34139" spans="22:22" ht="9" hidden="1" customHeight="1" x14ac:dyDescent="0.25">
      <c r="V34139" s="80"/>
    </row>
    <row r="34140" spans="22:22" ht="9" hidden="1" customHeight="1" x14ac:dyDescent="0.25">
      <c r="V34140" s="80"/>
    </row>
    <row r="34141" spans="22:22" ht="9" hidden="1" customHeight="1" x14ac:dyDescent="0.25">
      <c r="V34141" s="80"/>
    </row>
    <row r="34142" spans="22:22" ht="9" hidden="1" customHeight="1" x14ac:dyDescent="0.25">
      <c r="V34142" s="80"/>
    </row>
    <row r="34143" spans="22:22" ht="9" hidden="1" customHeight="1" x14ac:dyDescent="0.25">
      <c r="V34143" s="80"/>
    </row>
    <row r="34144" spans="22:22" ht="9" hidden="1" customHeight="1" x14ac:dyDescent="0.25">
      <c r="V34144" s="80"/>
    </row>
    <row r="34145" spans="22:22" ht="9" hidden="1" customHeight="1" x14ac:dyDescent="0.25">
      <c r="V34145" s="80"/>
    </row>
    <row r="34146" spans="22:22" ht="9" hidden="1" customHeight="1" x14ac:dyDescent="0.25">
      <c r="V34146" s="80"/>
    </row>
    <row r="34147" spans="22:22" ht="9" hidden="1" customHeight="1" x14ac:dyDescent="0.25">
      <c r="V34147" s="80"/>
    </row>
    <row r="34148" spans="22:22" ht="9" hidden="1" customHeight="1" x14ac:dyDescent="0.25">
      <c r="V34148" s="80"/>
    </row>
    <row r="34149" spans="22:22" ht="9" hidden="1" customHeight="1" x14ac:dyDescent="0.25">
      <c r="V34149" s="80"/>
    </row>
    <row r="34150" spans="22:22" ht="9" hidden="1" customHeight="1" x14ac:dyDescent="0.25">
      <c r="V34150" s="80"/>
    </row>
    <row r="34151" spans="22:22" ht="9" hidden="1" customHeight="1" x14ac:dyDescent="0.25">
      <c r="V34151" s="80"/>
    </row>
    <row r="34152" spans="22:22" ht="9" hidden="1" customHeight="1" x14ac:dyDescent="0.25">
      <c r="V34152" s="80"/>
    </row>
    <row r="34153" spans="22:22" ht="9" hidden="1" customHeight="1" x14ac:dyDescent="0.25">
      <c r="V34153" s="80"/>
    </row>
    <row r="34154" spans="22:22" ht="9" hidden="1" customHeight="1" x14ac:dyDescent="0.25">
      <c r="V34154" s="80"/>
    </row>
    <row r="34155" spans="22:22" ht="9" hidden="1" customHeight="1" x14ac:dyDescent="0.25">
      <c r="V34155" s="80"/>
    </row>
    <row r="34156" spans="22:22" ht="9" hidden="1" customHeight="1" x14ac:dyDescent="0.25">
      <c r="V34156" s="80"/>
    </row>
    <row r="34157" spans="22:22" ht="9" hidden="1" customHeight="1" x14ac:dyDescent="0.25">
      <c r="V34157" s="80"/>
    </row>
    <row r="34158" spans="22:22" ht="9" hidden="1" customHeight="1" x14ac:dyDescent="0.25">
      <c r="V34158" s="80"/>
    </row>
    <row r="34159" spans="22:22" ht="9" hidden="1" customHeight="1" x14ac:dyDescent="0.25">
      <c r="V34159" s="80"/>
    </row>
    <row r="34160" spans="22:22" ht="9" hidden="1" customHeight="1" x14ac:dyDescent="0.25">
      <c r="V34160" s="80"/>
    </row>
    <row r="34161" spans="22:22" ht="9" hidden="1" customHeight="1" x14ac:dyDescent="0.25">
      <c r="V34161" s="80"/>
    </row>
    <row r="34162" spans="22:22" ht="9" hidden="1" customHeight="1" x14ac:dyDescent="0.25">
      <c r="V34162" s="80"/>
    </row>
    <row r="34163" spans="22:22" ht="9" hidden="1" customHeight="1" x14ac:dyDescent="0.25">
      <c r="V34163" s="80"/>
    </row>
    <row r="34164" spans="22:22" ht="9" hidden="1" customHeight="1" x14ac:dyDescent="0.25">
      <c r="V34164" s="80"/>
    </row>
    <row r="34165" spans="22:22" ht="9" hidden="1" customHeight="1" x14ac:dyDescent="0.25">
      <c r="V34165" s="80"/>
    </row>
    <row r="34166" spans="22:22" ht="9" hidden="1" customHeight="1" x14ac:dyDescent="0.25">
      <c r="V34166" s="80"/>
    </row>
    <row r="34167" spans="22:22" ht="9" hidden="1" customHeight="1" x14ac:dyDescent="0.25">
      <c r="V34167" s="80"/>
    </row>
    <row r="34168" spans="22:22" ht="9" hidden="1" customHeight="1" x14ac:dyDescent="0.25">
      <c r="V34168" s="80"/>
    </row>
    <row r="34169" spans="22:22" ht="9" hidden="1" customHeight="1" x14ac:dyDescent="0.25">
      <c r="V34169" s="80"/>
    </row>
    <row r="34170" spans="22:22" ht="9" hidden="1" customHeight="1" x14ac:dyDescent="0.25">
      <c r="V34170" s="80"/>
    </row>
    <row r="34171" spans="22:22" ht="9" hidden="1" customHeight="1" x14ac:dyDescent="0.25">
      <c r="V34171" s="80"/>
    </row>
    <row r="34172" spans="22:22" ht="9" hidden="1" customHeight="1" x14ac:dyDescent="0.25">
      <c r="V34172" s="80"/>
    </row>
    <row r="34173" spans="22:22" ht="9" hidden="1" customHeight="1" x14ac:dyDescent="0.25">
      <c r="V34173" s="80"/>
    </row>
    <row r="34174" spans="22:22" ht="9" hidden="1" customHeight="1" x14ac:dyDescent="0.25">
      <c r="V34174" s="80"/>
    </row>
    <row r="34175" spans="22:22" ht="9" hidden="1" customHeight="1" x14ac:dyDescent="0.25">
      <c r="V34175" s="80"/>
    </row>
    <row r="34176" spans="22:22" ht="9" hidden="1" customHeight="1" x14ac:dyDescent="0.25">
      <c r="V34176" s="80"/>
    </row>
    <row r="34177" spans="22:22" ht="9" hidden="1" customHeight="1" x14ac:dyDescent="0.25">
      <c r="V34177" s="80"/>
    </row>
    <row r="34178" spans="22:22" ht="9" hidden="1" customHeight="1" x14ac:dyDescent="0.25">
      <c r="V34178" s="80"/>
    </row>
    <row r="34179" spans="22:22" ht="9" hidden="1" customHeight="1" x14ac:dyDescent="0.25">
      <c r="V34179" s="80"/>
    </row>
    <row r="34180" spans="22:22" ht="9" hidden="1" customHeight="1" x14ac:dyDescent="0.25">
      <c r="V34180" s="80"/>
    </row>
    <row r="34181" spans="22:22" ht="9" hidden="1" customHeight="1" x14ac:dyDescent="0.25">
      <c r="V34181" s="80"/>
    </row>
    <row r="34182" spans="22:22" ht="9" hidden="1" customHeight="1" x14ac:dyDescent="0.25">
      <c r="V34182" s="80"/>
    </row>
    <row r="34183" spans="22:22" ht="9" hidden="1" customHeight="1" x14ac:dyDescent="0.25">
      <c r="V34183" s="80"/>
    </row>
    <row r="34184" spans="22:22" ht="9" hidden="1" customHeight="1" x14ac:dyDescent="0.25">
      <c r="V34184" s="80"/>
    </row>
    <row r="34185" spans="22:22" ht="9" hidden="1" customHeight="1" x14ac:dyDescent="0.25">
      <c r="V34185" s="80"/>
    </row>
    <row r="34186" spans="22:22" ht="9" hidden="1" customHeight="1" x14ac:dyDescent="0.25">
      <c r="V34186" s="80"/>
    </row>
    <row r="34187" spans="22:22" ht="9" hidden="1" customHeight="1" x14ac:dyDescent="0.25">
      <c r="V34187" s="80"/>
    </row>
    <row r="34188" spans="22:22" ht="9" hidden="1" customHeight="1" x14ac:dyDescent="0.25">
      <c r="V34188" s="80"/>
    </row>
    <row r="34189" spans="22:22" ht="9" hidden="1" customHeight="1" x14ac:dyDescent="0.25">
      <c r="V34189" s="80"/>
    </row>
    <row r="34190" spans="22:22" ht="9" hidden="1" customHeight="1" x14ac:dyDescent="0.25">
      <c r="V34190" s="80"/>
    </row>
    <row r="34191" spans="22:22" ht="9" hidden="1" customHeight="1" x14ac:dyDescent="0.25">
      <c r="V34191" s="80"/>
    </row>
    <row r="34192" spans="22:22" ht="9" hidden="1" customHeight="1" x14ac:dyDescent="0.25">
      <c r="V34192" s="80"/>
    </row>
    <row r="34193" spans="22:22" ht="9" hidden="1" customHeight="1" x14ac:dyDescent="0.25">
      <c r="V34193" s="80"/>
    </row>
    <row r="34194" spans="22:22" ht="9" hidden="1" customHeight="1" x14ac:dyDescent="0.25">
      <c r="V34194" s="80"/>
    </row>
    <row r="34195" spans="22:22" ht="9" hidden="1" customHeight="1" x14ac:dyDescent="0.25">
      <c r="V34195" s="80"/>
    </row>
    <row r="34196" spans="22:22" ht="9" hidden="1" customHeight="1" x14ac:dyDescent="0.25">
      <c r="V34196" s="80"/>
    </row>
    <row r="34197" spans="22:22" ht="9" hidden="1" customHeight="1" x14ac:dyDescent="0.25">
      <c r="V34197" s="80"/>
    </row>
    <row r="34198" spans="22:22" ht="9" hidden="1" customHeight="1" x14ac:dyDescent="0.25">
      <c r="V34198" s="80"/>
    </row>
    <row r="34199" spans="22:22" ht="9" hidden="1" customHeight="1" x14ac:dyDescent="0.25">
      <c r="V34199" s="80"/>
    </row>
    <row r="34200" spans="22:22" ht="9" hidden="1" customHeight="1" x14ac:dyDescent="0.25">
      <c r="V34200" s="80"/>
    </row>
    <row r="34201" spans="22:22" ht="9" hidden="1" customHeight="1" x14ac:dyDescent="0.25">
      <c r="V34201" s="80"/>
    </row>
    <row r="34202" spans="22:22" ht="9" hidden="1" customHeight="1" x14ac:dyDescent="0.25">
      <c r="V34202" s="80"/>
    </row>
    <row r="34203" spans="22:22" ht="9" hidden="1" customHeight="1" x14ac:dyDescent="0.25">
      <c r="V34203" s="80"/>
    </row>
    <row r="34204" spans="22:22" ht="9" hidden="1" customHeight="1" x14ac:dyDescent="0.25">
      <c r="V34204" s="80"/>
    </row>
    <row r="34205" spans="22:22" ht="9" hidden="1" customHeight="1" x14ac:dyDescent="0.25">
      <c r="V34205" s="80"/>
    </row>
    <row r="34206" spans="22:22" ht="9" hidden="1" customHeight="1" x14ac:dyDescent="0.25">
      <c r="V34206" s="80"/>
    </row>
    <row r="34207" spans="22:22" ht="9" hidden="1" customHeight="1" x14ac:dyDescent="0.25">
      <c r="V34207" s="80"/>
    </row>
    <row r="34208" spans="22:22" ht="9" hidden="1" customHeight="1" x14ac:dyDescent="0.25">
      <c r="V34208" s="80"/>
    </row>
    <row r="34209" spans="22:22" ht="9" hidden="1" customHeight="1" x14ac:dyDescent="0.25">
      <c r="V34209" s="80"/>
    </row>
    <row r="34210" spans="22:22" ht="9" hidden="1" customHeight="1" x14ac:dyDescent="0.25">
      <c r="V34210" s="80"/>
    </row>
    <row r="34211" spans="22:22" ht="9" hidden="1" customHeight="1" x14ac:dyDescent="0.25">
      <c r="V34211" s="80"/>
    </row>
    <row r="34212" spans="22:22" ht="9" hidden="1" customHeight="1" x14ac:dyDescent="0.25">
      <c r="V34212" s="80"/>
    </row>
    <row r="34213" spans="22:22" ht="9" hidden="1" customHeight="1" x14ac:dyDescent="0.25">
      <c r="V34213" s="80"/>
    </row>
    <row r="34214" spans="22:22" ht="9" hidden="1" customHeight="1" x14ac:dyDescent="0.25">
      <c r="V34214" s="80"/>
    </row>
    <row r="34215" spans="22:22" ht="9" hidden="1" customHeight="1" x14ac:dyDescent="0.25">
      <c r="V34215" s="80"/>
    </row>
    <row r="34216" spans="22:22" ht="9" hidden="1" customHeight="1" x14ac:dyDescent="0.25">
      <c r="V34216" s="80"/>
    </row>
    <row r="34217" spans="22:22" ht="9" hidden="1" customHeight="1" x14ac:dyDescent="0.25">
      <c r="V34217" s="80"/>
    </row>
    <row r="34218" spans="22:22" ht="9" hidden="1" customHeight="1" x14ac:dyDescent="0.25">
      <c r="V34218" s="80"/>
    </row>
    <row r="34219" spans="22:22" ht="9" hidden="1" customHeight="1" x14ac:dyDescent="0.25">
      <c r="V34219" s="80"/>
    </row>
    <row r="34220" spans="22:22" ht="9" hidden="1" customHeight="1" x14ac:dyDescent="0.25">
      <c r="V34220" s="80"/>
    </row>
    <row r="34221" spans="22:22" ht="9" hidden="1" customHeight="1" x14ac:dyDescent="0.25">
      <c r="V34221" s="80"/>
    </row>
    <row r="34222" spans="22:22" ht="9" hidden="1" customHeight="1" x14ac:dyDescent="0.25">
      <c r="V34222" s="80"/>
    </row>
    <row r="34223" spans="22:22" ht="9" hidden="1" customHeight="1" x14ac:dyDescent="0.25">
      <c r="V34223" s="80"/>
    </row>
    <row r="34224" spans="22:22" ht="9" hidden="1" customHeight="1" x14ac:dyDescent="0.25">
      <c r="V34224" s="80"/>
    </row>
    <row r="34225" spans="22:22" ht="9" hidden="1" customHeight="1" x14ac:dyDescent="0.25">
      <c r="V34225" s="80"/>
    </row>
    <row r="34226" spans="22:22" ht="9" hidden="1" customHeight="1" x14ac:dyDescent="0.25">
      <c r="V34226" s="80"/>
    </row>
    <row r="34227" spans="22:22" ht="9" hidden="1" customHeight="1" x14ac:dyDescent="0.25">
      <c r="V34227" s="80"/>
    </row>
    <row r="34228" spans="22:22" ht="9" hidden="1" customHeight="1" x14ac:dyDescent="0.25">
      <c r="V34228" s="80"/>
    </row>
    <row r="34229" spans="22:22" ht="9" hidden="1" customHeight="1" x14ac:dyDescent="0.25">
      <c r="V34229" s="80"/>
    </row>
    <row r="34230" spans="22:22" ht="9" hidden="1" customHeight="1" x14ac:dyDescent="0.25">
      <c r="V34230" s="80"/>
    </row>
    <row r="34231" spans="22:22" ht="9" hidden="1" customHeight="1" x14ac:dyDescent="0.25">
      <c r="V34231" s="80"/>
    </row>
    <row r="34232" spans="22:22" ht="9" hidden="1" customHeight="1" x14ac:dyDescent="0.25">
      <c r="V34232" s="80"/>
    </row>
    <row r="34233" spans="22:22" ht="9" hidden="1" customHeight="1" x14ac:dyDescent="0.25">
      <c r="V34233" s="80"/>
    </row>
    <row r="34234" spans="22:22" ht="9" hidden="1" customHeight="1" x14ac:dyDescent="0.25">
      <c r="V34234" s="80"/>
    </row>
    <row r="34235" spans="22:22" ht="9" hidden="1" customHeight="1" x14ac:dyDescent="0.25">
      <c r="V34235" s="80"/>
    </row>
    <row r="34236" spans="22:22" ht="9" hidden="1" customHeight="1" x14ac:dyDescent="0.25">
      <c r="V34236" s="80"/>
    </row>
    <row r="34237" spans="22:22" ht="9" hidden="1" customHeight="1" x14ac:dyDescent="0.25">
      <c r="V34237" s="80"/>
    </row>
    <row r="34238" spans="22:22" ht="9" hidden="1" customHeight="1" x14ac:dyDescent="0.25">
      <c r="V34238" s="80"/>
    </row>
    <row r="34239" spans="22:22" ht="9" hidden="1" customHeight="1" x14ac:dyDescent="0.25">
      <c r="V34239" s="80"/>
    </row>
    <row r="34240" spans="22:22" ht="9" hidden="1" customHeight="1" x14ac:dyDescent="0.25">
      <c r="V34240" s="80"/>
    </row>
    <row r="34241" spans="22:22" ht="9" hidden="1" customHeight="1" x14ac:dyDescent="0.25">
      <c r="V34241" s="80"/>
    </row>
    <row r="34242" spans="22:22" ht="9" hidden="1" customHeight="1" x14ac:dyDescent="0.25">
      <c r="V34242" s="80"/>
    </row>
    <row r="34243" spans="22:22" ht="9" hidden="1" customHeight="1" x14ac:dyDescent="0.25">
      <c r="V34243" s="80"/>
    </row>
    <row r="34244" spans="22:22" ht="9" hidden="1" customHeight="1" x14ac:dyDescent="0.25">
      <c r="V34244" s="80"/>
    </row>
    <row r="34245" spans="22:22" ht="9" hidden="1" customHeight="1" x14ac:dyDescent="0.25">
      <c r="V34245" s="80"/>
    </row>
    <row r="34246" spans="22:22" ht="9" hidden="1" customHeight="1" x14ac:dyDescent="0.25">
      <c r="V34246" s="80"/>
    </row>
    <row r="34247" spans="22:22" ht="9" hidden="1" customHeight="1" x14ac:dyDescent="0.25">
      <c r="V34247" s="80"/>
    </row>
    <row r="34248" spans="22:22" ht="9" hidden="1" customHeight="1" x14ac:dyDescent="0.25">
      <c r="V34248" s="80"/>
    </row>
    <row r="34249" spans="22:22" ht="9" hidden="1" customHeight="1" x14ac:dyDescent="0.25">
      <c r="V34249" s="80"/>
    </row>
    <row r="34250" spans="22:22" ht="9" hidden="1" customHeight="1" x14ac:dyDescent="0.25">
      <c r="V34250" s="80"/>
    </row>
    <row r="34251" spans="22:22" ht="9" hidden="1" customHeight="1" x14ac:dyDescent="0.25">
      <c r="V34251" s="80"/>
    </row>
    <row r="34252" spans="22:22" ht="9" hidden="1" customHeight="1" x14ac:dyDescent="0.25">
      <c r="V34252" s="80"/>
    </row>
    <row r="34253" spans="22:22" ht="9" hidden="1" customHeight="1" x14ac:dyDescent="0.25">
      <c r="V34253" s="80"/>
    </row>
    <row r="34254" spans="22:22" ht="9" hidden="1" customHeight="1" x14ac:dyDescent="0.25">
      <c r="V34254" s="80"/>
    </row>
    <row r="34255" spans="22:22" ht="9" hidden="1" customHeight="1" x14ac:dyDescent="0.25">
      <c r="V34255" s="80"/>
    </row>
    <row r="34256" spans="22:22" ht="9" hidden="1" customHeight="1" x14ac:dyDescent="0.25">
      <c r="V34256" s="80"/>
    </row>
    <row r="34257" spans="22:22" ht="9" hidden="1" customHeight="1" x14ac:dyDescent="0.25">
      <c r="V34257" s="80"/>
    </row>
    <row r="34258" spans="22:22" ht="9" hidden="1" customHeight="1" x14ac:dyDescent="0.25">
      <c r="V34258" s="80"/>
    </row>
    <row r="34259" spans="22:22" ht="9" hidden="1" customHeight="1" x14ac:dyDescent="0.25">
      <c r="V34259" s="80"/>
    </row>
    <row r="34260" spans="22:22" ht="9" hidden="1" customHeight="1" x14ac:dyDescent="0.25">
      <c r="V34260" s="80"/>
    </row>
    <row r="34261" spans="22:22" ht="9" hidden="1" customHeight="1" x14ac:dyDescent="0.25">
      <c r="V34261" s="80"/>
    </row>
    <row r="34262" spans="22:22" ht="9" hidden="1" customHeight="1" x14ac:dyDescent="0.25">
      <c r="V34262" s="80"/>
    </row>
    <row r="34263" spans="22:22" ht="9" hidden="1" customHeight="1" x14ac:dyDescent="0.25">
      <c r="V34263" s="80"/>
    </row>
    <row r="34264" spans="22:22" ht="9" hidden="1" customHeight="1" x14ac:dyDescent="0.25">
      <c r="V34264" s="80"/>
    </row>
    <row r="34265" spans="22:22" ht="9" hidden="1" customHeight="1" x14ac:dyDescent="0.25">
      <c r="V34265" s="80"/>
    </row>
    <row r="34266" spans="22:22" ht="9" hidden="1" customHeight="1" x14ac:dyDescent="0.25">
      <c r="V34266" s="80"/>
    </row>
    <row r="34267" spans="22:22" ht="9" hidden="1" customHeight="1" x14ac:dyDescent="0.25">
      <c r="V34267" s="80"/>
    </row>
    <row r="34268" spans="22:22" ht="9" hidden="1" customHeight="1" x14ac:dyDescent="0.25">
      <c r="V34268" s="80"/>
    </row>
    <row r="34269" spans="22:22" ht="9" hidden="1" customHeight="1" x14ac:dyDescent="0.25">
      <c r="V34269" s="80"/>
    </row>
    <row r="34270" spans="22:22" ht="9" hidden="1" customHeight="1" x14ac:dyDescent="0.25">
      <c r="V34270" s="80"/>
    </row>
    <row r="34271" spans="22:22" ht="9" hidden="1" customHeight="1" x14ac:dyDescent="0.25">
      <c r="V34271" s="80"/>
    </row>
    <row r="34272" spans="22:22" ht="9" hidden="1" customHeight="1" x14ac:dyDescent="0.25">
      <c r="V34272" s="80"/>
    </row>
    <row r="34273" spans="22:22" ht="9" hidden="1" customHeight="1" x14ac:dyDescent="0.25">
      <c r="V34273" s="80"/>
    </row>
    <row r="34274" spans="22:22" ht="9" hidden="1" customHeight="1" x14ac:dyDescent="0.25">
      <c r="V34274" s="80"/>
    </row>
    <row r="34275" spans="22:22" ht="9" hidden="1" customHeight="1" x14ac:dyDescent="0.25">
      <c r="V34275" s="80"/>
    </row>
    <row r="34276" spans="22:22" ht="9" hidden="1" customHeight="1" x14ac:dyDescent="0.25">
      <c r="V34276" s="80"/>
    </row>
    <row r="34277" spans="22:22" ht="9" hidden="1" customHeight="1" x14ac:dyDescent="0.25">
      <c r="V34277" s="80"/>
    </row>
    <row r="34278" spans="22:22" ht="9" hidden="1" customHeight="1" x14ac:dyDescent="0.25">
      <c r="V34278" s="80"/>
    </row>
    <row r="34279" spans="22:22" ht="9" hidden="1" customHeight="1" x14ac:dyDescent="0.25">
      <c r="V34279" s="80"/>
    </row>
    <row r="34280" spans="22:22" ht="9" hidden="1" customHeight="1" x14ac:dyDescent="0.25">
      <c r="V34280" s="80"/>
    </row>
    <row r="34281" spans="22:22" ht="9" hidden="1" customHeight="1" x14ac:dyDescent="0.25">
      <c r="V34281" s="80"/>
    </row>
    <row r="34282" spans="22:22" ht="9" hidden="1" customHeight="1" x14ac:dyDescent="0.25">
      <c r="V34282" s="80"/>
    </row>
    <row r="34283" spans="22:22" ht="9" hidden="1" customHeight="1" x14ac:dyDescent="0.25">
      <c r="V34283" s="80"/>
    </row>
    <row r="34284" spans="22:22" ht="9" hidden="1" customHeight="1" x14ac:dyDescent="0.25">
      <c r="V34284" s="80"/>
    </row>
    <row r="34285" spans="22:22" ht="9" hidden="1" customHeight="1" x14ac:dyDescent="0.25">
      <c r="V34285" s="80"/>
    </row>
    <row r="34286" spans="22:22" ht="9" hidden="1" customHeight="1" x14ac:dyDescent="0.25">
      <c r="V34286" s="80"/>
    </row>
    <row r="34287" spans="22:22" ht="9" hidden="1" customHeight="1" x14ac:dyDescent="0.25">
      <c r="V34287" s="80"/>
    </row>
    <row r="34288" spans="22:22" ht="9" hidden="1" customHeight="1" x14ac:dyDescent="0.25">
      <c r="V34288" s="80"/>
    </row>
    <row r="34289" spans="22:22" ht="9" hidden="1" customHeight="1" x14ac:dyDescent="0.25">
      <c r="V34289" s="80"/>
    </row>
    <row r="34290" spans="22:22" ht="9" hidden="1" customHeight="1" x14ac:dyDescent="0.25">
      <c r="V34290" s="80"/>
    </row>
    <row r="34291" spans="22:22" ht="9" hidden="1" customHeight="1" x14ac:dyDescent="0.25">
      <c r="V34291" s="80"/>
    </row>
    <row r="34292" spans="22:22" ht="9" hidden="1" customHeight="1" x14ac:dyDescent="0.25">
      <c r="V34292" s="80"/>
    </row>
    <row r="34293" spans="22:22" ht="9" hidden="1" customHeight="1" x14ac:dyDescent="0.25">
      <c r="V34293" s="80"/>
    </row>
    <row r="34294" spans="22:22" ht="9" hidden="1" customHeight="1" x14ac:dyDescent="0.25">
      <c r="V34294" s="80"/>
    </row>
    <row r="34295" spans="22:22" ht="9" hidden="1" customHeight="1" x14ac:dyDescent="0.25">
      <c r="V34295" s="80"/>
    </row>
    <row r="34296" spans="22:22" ht="9" hidden="1" customHeight="1" x14ac:dyDescent="0.25">
      <c r="V34296" s="80"/>
    </row>
    <row r="34297" spans="22:22" ht="9" hidden="1" customHeight="1" x14ac:dyDescent="0.25">
      <c r="V34297" s="80"/>
    </row>
    <row r="34298" spans="22:22" ht="9" hidden="1" customHeight="1" x14ac:dyDescent="0.25">
      <c r="V34298" s="80"/>
    </row>
    <row r="34299" spans="22:22" ht="9" hidden="1" customHeight="1" x14ac:dyDescent="0.25">
      <c r="V34299" s="80"/>
    </row>
    <row r="34300" spans="22:22" ht="9" hidden="1" customHeight="1" x14ac:dyDescent="0.25">
      <c r="V34300" s="80"/>
    </row>
    <row r="34301" spans="22:22" ht="9" hidden="1" customHeight="1" x14ac:dyDescent="0.25">
      <c r="V34301" s="80"/>
    </row>
    <row r="34302" spans="22:22" ht="9" hidden="1" customHeight="1" x14ac:dyDescent="0.25">
      <c r="V34302" s="80"/>
    </row>
    <row r="34303" spans="22:22" ht="9" hidden="1" customHeight="1" x14ac:dyDescent="0.25">
      <c r="V34303" s="80"/>
    </row>
    <row r="34304" spans="22:22" ht="9" hidden="1" customHeight="1" x14ac:dyDescent="0.25">
      <c r="V34304" s="80"/>
    </row>
    <row r="34305" spans="22:22" ht="9" hidden="1" customHeight="1" x14ac:dyDescent="0.25">
      <c r="V34305" s="80"/>
    </row>
    <row r="34306" spans="22:22" ht="9" hidden="1" customHeight="1" x14ac:dyDescent="0.25">
      <c r="V34306" s="80"/>
    </row>
    <row r="34307" spans="22:22" ht="9" hidden="1" customHeight="1" x14ac:dyDescent="0.25">
      <c r="V34307" s="80"/>
    </row>
    <row r="34308" spans="22:22" ht="9" hidden="1" customHeight="1" x14ac:dyDescent="0.25">
      <c r="V34308" s="80"/>
    </row>
    <row r="34309" spans="22:22" ht="9" hidden="1" customHeight="1" x14ac:dyDescent="0.25">
      <c r="V34309" s="80"/>
    </row>
    <row r="34310" spans="22:22" ht="9" hidden="1" customHeight="1" x14ac:dyDescent="0.25">
      <c r="V34310" s="80"/>
    </row>
    <row r="34311" spans="22:22" ht="9" hidden="1" customHeight="1" x14ac:dyDescent="0.25">
      <c r="V34311" s="80"/>
    </row>
    <row r="34312" spans="22:22" ht="9" hidden="1" customHeight="1" x14ac:dyDescent="0.25">
      <c r="V34312" s="80"/>
    </row>
    <row r="34313" spans="22:22" ht="9" hidden="1" customHeight="1" x14ac:dyDescent="0.25">
      <c r="V34313" s="80"/>
    </row>
    <row r="34314" spans="22:22" ht="9" hidden="1" customHeight="1" x14ac:dyDescent="0.25">
      <c r="V34314" s="80"/>
    </row>
    <row r="34315" spans="22:22" ht="9" hidden="1" customHeight="1" x14ac:dyDescent="0.25">
      <c r="V34315" s="80"/>
    </row>
    <row r="34316" spans="22:22" ht="9" hidden="1" customHeight="1" x14ac:dyDescent="0.25">
      <c r="V34316" s="80"/>
    </row>
    <row r="34317" spans="22:22" ht="9" hidden="1" customHeight="1" x14ac:dyDescent="0.25">
      <c r="V34317" s="80"/>
    </row>
    <row r="34318" spans="22:22" ht="9" hidden="1" customHeight="1" x14ac:dyDescent="0.25">
      <c r="V34318" s="80"/>
    </row>
    <row r="34319" spans="22:22" ht="9" hidden="1" customHeight="1" x14ac:dyDescent="0.25">
      <c r="V34319" s="80"/>
    </row>
    <row r="34320" spans="22:22" ht="9" hidden="1" customHeight="1" x14ac:dyDescent="0.25">
      <c r="V34320" s="80"/>
    </row>
    <row r="34321" spans="22:22" ht="9" hidden="1" customHeight="1" x14ac:dyDescent="0.25">
      <c r="V34321" s="80"/>
    </row>
    <row r="34322" spans="22:22" ht="9" hidden="1" customHeight="1" x14ac:dyDescent="0.25">
      <c r="V34322" s="80"/>
    </row>
    <row r="34323" spans="22:22" ht="9" hidden="1" customHeight="1" x14ac:dyDescent="0.25">
      <c r="V34323" s="80"/>
    </row>
    <row r="34324" spans="22:22" ht="9" hidden="1" customHeight="1" x14ac:dyDescent="0.25">
      <c r="V34324" s="80"/>
    </row>
    <row r="34325" spans="22:22" ht="9" hidden="1" customHeight="1" x14ac:dyDescent="0.25">
      <c r="V34325" s="80"/>
    </row>
    <row r="34326" spans="22:22" ht="9" hidden="1" customHeight="1" x14ac:dyDescent="0.25">
      <c r="V34326" s="80"/>
    </row>
    <row r="34327" spans="22:22" ht="9" hidden="1" customHeight="1" x14ac:dyDescent="0.25">
      <c r="V34327" s="80"/>
    </row>
    <row r="34328" spans="22:22" ht="9" hidden="1" customHeight="1" x14ac:dyDescent="0.25">
      <c r="V34328" s="80"/>
    </row>
    <row r="34329" spans="22:22" ht="9" hidden="1" customHeight="1" x14ac:dyDescent="0.25">
      <c r="V34329" s="80"/>
    </row>
    <row r="34330" spans="22:22" ht="9" hidden="1" customHeight="1" x14ac:dyDescent="0.25">
      <c r="V34330" s="80"/>
    </row>
    <row r="34331" spans="22:22" ht="9" hidden="1" customHeight="1" x14ac:dyDescent="0.25">
      <c r="V34331" s="80"/>
    </row>
    <row r="34332" spans="22:22" ht="9" hidden="1" customHeight="1" x14ac:dyDescent="0.25">
      <c r="V34332" s="80"/>
    </row>
    <row r="34333" spans="22:22" ht="9" hidden="1" customHeight="1" x14ac:dyDescent="0.25">
      <c r="V34333" s="80"/>
    </row>
    <row r="34334" spans="22:22" ht="9" hidden="1" customHeight="1" x14ac:dyDescent="0.25">
      <c r="V34334" s="80"/>
    </row>
    <row r="34335" spans="22:22" ht="9" hidden="1" customHeight="1" x14ac:dyDescent="0.25">
      <c r="V34335" s="80"/>
    </row>
    <row r="34336" spans="22:22" ht="9" hidden="1" customHeight="1" x14ac:dyDescent="0.25">
      <c r="V34336" s="80"/>
    </row>
    <row r="34337" spans="22:22" ht="9" hidden="1" customHeight="1" x14ac:dyDescent="0.25">
      <c r="V34337" s="80"/>
    </row>
    <row r="34338" spans="22:22" ht="9" hidden="1" customHeight="1" x14ac:dyDescent="0.25">
      <c r="V34338" s="80"/>
    </row>
    <row r="34339" spans="22:22" ht="9" hidden="1" customHeight="1" x14ac:dyDescent="0.25">
      <c r="V34339" s="80"/>
    </row>
    <row r="34340" spans="22:22" ht="9" hidden="1" customHeight="1" x14ac:dyDescent="0.25">
      <c r="V34340" s="80"/>
    </row>
    <row r="34341" spans="22:22" ht="9" hidden="1" customHeight="1" x14ac:dyDescent="0.25">
      <c r="V34341" s="80"/>
    </row>
    <row r="34342" spans="22:22" ht="9" hidden="1" customHeight="1" x14ac:dyDescent="0.25">
      <c r="V34342" s="80"/>
    </row>
    <row r="34343" spans="22:22" ht="9" hidden="1" customHeight="1" x14ac:dyDescent="0.25">
      <c r="V34343" s="80"/>
    </row>
    <row r="34344" spans="22:22" ht="9" hidden="1" customHeight="1" x14ac:dyDescent="0.25">
      <c r="V34344" s="80"/>
    </row>
    <row r="34345" spans="22:22" ht="9" hidden="1" customHeight="1" x14ac:dyDescent="0.25">
      <c r="V34345" s="80"/>
    </row>
    <row r="34346" spans="22:22" ht="9" hidden="1" customHeight="1" x14ac:dyDescent="0.25">
      <c r="V34346" s="80"/>
    </row>
    <row r="34347" spans="22:22" ht="9" hidden="1" customHeight="1" x14ac:dyDescent="0.25">
      <c r="V34347" s="80"/>
    </row>
    <row r="34348" spans="22:22" ht="9" hidden="1" customHeight="1" x14ac:dyDescent="0.25">
      <c r="V34348" s="80"/>
    </row>
    <row r="34349" spans="22:22" ht="9" hidden="1" customHeight="1" x14ac:dyDescent="0.25">
      <c r="V34349" s="80"/>
    </row>
    <row r="34350" spans="22:22" ht="9" hidden="1" customHeight="1" x14ac:dyDescent="0.25">
      <c r="V34350" s="80"/>
    </row>
    <row r="34351" spans="22:22" ht="9" hidden="1" customHeight="1" x14ac:dyDescent="0.25">
      <c r="V34351" s="80"/>
    </row>
    <row r="34352" spans="22:22" ht="9" hidden="1" customHeight="1" x14ac:dyDescent="0.25">
      <c r="V34352" s="80"/>
    </row>
    <row r="34353" spans="22:22" ht="9" hidden="1" customHeight="1" x14ac:dyDescent="0.25">
      <c r="V34353" s="80"/>
    </row>
    <row r="34354" spans="22:22" ht="9" hidden="1" customHeight="1" x14ac:dyDescent="0.25">
      <c r="V34354" s="80"/>
    </row>
    <row r="34355" spans="22:22" ht="9" hidden="1" customHeight="1" x14ac:dyDescent="0.25">
      <c r="V34355" s="80"/>
    </row>
    <row r="34356" spans="22:22" ht="9" hidden="1" customHeight="1" x14ac:dyDescent="0.25">
      <c r="V34356" s="80"/>
    </row>
    <row r="34357" spans="22:22" ht="9" hidden="1" customHeight="1" x14ac:dyDescent="0.25">
      <c r="V34357" s="80"/>
    </row>
    <row r="34358" spans="22:22" ht="9" hidden="1" customHeight="1" x14ac:dyDescent="0.25">
      <c r="V34358" s="80"/>
    </row>
    <row r="34359" spans="22:22" ht="9" hidden="1" customHeight="1" x14ac:dyDescent="0.25">
      <c r="V34359" s="80"/>
    </row>
    <row r="34360" spans="22:22" ht="9" hidden="1" customHeight="1" x14ac:dyDescent="0.25">
      <c r="V34360" s="80"/>
    </row>
    <row r="34361" spans="22:22" ht="9" hidden="1" customHeight="1" x14ac:dyDescent="0.25">
      <c r="V34361" s="80"/>
    </row>
    <row r="34362" spans="22:22" ht="9" hidden="1" customHeight="1" x14ac:dyDescent="0.25">
      <c r="V34362" s="80"/>
    </row>
    <row r="34363" spans="22:22" ht="9" hidden="1" customHeight="1" x14ac:dyDescent="0.25">
      <c r="V34363" s="80"/>
    </row>
    <row r="34364" spans="22:22" ht="9" hidden="1" customHeight="1" x14ac:dyDescent="0.25">
      <c r="V34364" s="80"/>
    </row>
    <row r="34365" spans="22:22" ht="9" hidden="1" customHeight="1" x14ac:dyDescent="0.25">
      <c r="V34365" s="80"/>
    </row>
    <row r="34366" spans="22:22" ht="9" hidden="1" customHeight="1" x14ac:dyDescent="0.25">
      <c r="V34366" s="80"/>
    </row>
    <row r="34367" spans="22:22" ht="9" hidden="1" customHeight="1" x14ac:dyDescent="0.25">
      <c r="V34367" s="80"/>
    </row>
    <row r="34368" spans="22:22" ht="9" hidden="1" customHeight="1" x14ac:dyDescent="0.25">
      <c r="V34368" s="80"/>
    </row>
    <row r="34369" spans="22:22" ht="9" hidden="1" customHeight="1" x14ac:dyDescent="0.25">
      <c r="V34369" s="80"/>
    </row>
    <row r="34370" spans="22:22" ht="9" hidden="1" customHeight="1" x14ac:dyDescent="0.25">
      <c r="V34370" s="80"/>
    </row>
    <row r="34371" spans="22:22" ht="9" hidden="1" customHeight="1" x14ac:dyDescent="0.25">
      <c r="V34371" s="80"/>
    </row>
    <row r="34372" spans="22:22" ht="9" hidden="1" customHeight="1" x14ac:dyDescent="0.25">
      <c r="V34372" s="80"/>
    </row>
    <row r="34373" spans="22:22" ht="9" hidden="1" customHeight="1" x14ac:dyDescent="0.25">
      <c r="V34373" s="80"/>
    </row>
    <row r="34374" spans="22:22" ht="9" hidden="1" customHeight="1" x14ac:dyDescent="0.25">
      <c r="V34374" s="80"/>
    </row>
    <row r="34375" spans="22:22" ht="9" hidden="1" customHeight="1" x14ac:dyDescent="0.25">
      <c r="V34375" s="80"/>
    </row>
    <row r="34376" spans="22:22" ht="9" hidden="1" customHeight="1" x14ac:dyDescent="0.25">
      <c r="V34376" s="80"/>
    </row>
    <row r="34377" spans="22:22" ht="9" hidden="1" customHeight="1" x14ac:dyDescent="0.25">
      <c r="V34377" s="80"/>
    </row>
    <row r="34378" spans="22:22" ht="9" hidden="1" customHeight="1" x14ac:dyDescent="0.25">
      <c r="V34378" s="80"/>
    </row>
    <row r="34379" spans="22:22" ht="9" hidden="1" customHeight="1" x14ac:dyDescent="0.25">
      <c r="V34379" s="80"/>
    </row>
    <row r="34380" spans="22:22" ht="9" hidden="1" customHeight="1" x14ac:dyDescent="0.25">
      <c r="V34380" s="80"/>
    </row>
    <row r="34381" spans="22:22" ht="9" hidden="1" customHeight="1" x14ac:dyDescent="0.25">
      <c r="V34381" s="80"/>
    </row>
    <row r="34382" spans="22:22" ht="9" hidden="1" customHeight="1" x14ac:dyDescent="0.25">
      <c r="V34382" s="80"/>
    </row>
    <row r="34383" spans="22:22" ht="9" hidden="1" customHeight="1" x14ac:dyDescent="0.25">
      <c r="V34383" s="80"/>
    </row>
    <row r="34384" spans="22:22" ht="9" hidden="1" customHeight="1" x14ac:dyDescent="0.25">
      <c r="V34384" s="80"/>
    </row>
    <row r="34385" spans="22:22" ht="9" hidden="1" customHeight="1" x14ac:dyDescent="0.25">
      <c r="V34385" s="80"/>
    </row>
    <row r="34386" spans="22:22" ht="9" hidden="1" customHeight="1" x14ac:dyDescent="0.25">
      <c r="V34386" s="80"/>
    </row>
    <row r="34387" spans="22:22" ht="9" hidden="1" customHeight="1" x14ac:dyDescent="0.25">
      <c r="V34387" s="80"/>
    </row>
    <row r="34388" spans="22:22" ht="9" hidden="1" customHeight="1" x14ac:dyDescent="0.25">
      <c r="V34388" s="80"/>
    </row>
    <row r="34389" spans="22:22" ht="9" hidden="1" customHeight="1" x14ac:dyDescent="0.25">
      <c r="V34389" s="80"/>
    </row>
    <row r="34390" spans="22:22" ht="9" hidden="1" customHeight="1" x14ac:dyDescent="0.25">
      <c r="V34390" s="80"/>
    </row>
    <row r="34391" spans="22:22" ht="9" hidden="1" customHeight="1" x14ac:dyDescent="0.25">
      <c r="V34391" s="80"/>
    </row>
    <row r="34392" spans="22:22" ht="9" hidden="1" customHeight="1" x14ac:dyDescent="0.25">
      <c r="V34392" s="80"/>
    </row>
    <row r="34393" spans="22:22" ht="9" hidden="1" customHeight="1" x14ac:dyDescent="0.25">
      <c r="V34393" s="80"/>
    </row>
    <row r="34394" spans="22:22" ht="9" hidden="1" customHeight="1" x14ac:dyDescent="0.25">
      <c r="V34394" s="80"/>
    </row>
    <row r="34395" spans="22:22" ht="9" hidden="1" customHeight="1" x14ac:dyDescent="0.25">
      <c r="V34395" s="80"/>
    </row>
    <row r="34396" spans="22:22" ht="9" hidden="1" customHeight="1" x14ac:dyDescent="0.25">
      <c r="V34396" s="80"/>
    </row>
    <row r="34397" spans="22:22" ht="9" hidden="1" customHeight="1" x14ac:dyDescent="0.25">
      <c r="V34397" s="80"/>
    </row>
    <row r="34398" spans="22:22" ht="9" hidden="1" customHeight="1" x14ac:dyDescent="0.25">
      <c r="V34398" s="80"/>
    </row>
    <row r="34399" spans="22:22" ht="9" hidden="1" customHeight="1" x14ac:dyDescent="0.25">
      <c r="V34399" s="80"/>
    </row>
    <row r="34400" spans="22:22" ht="9" hidden="1" customHeight="1" x14ac:dyDescent="0.25">
      <c r="V34400" s="80"/>
    </row>
    <row r="34401" spans="22:22" ht="9" hidden="1" customHeight="1" x14ac:dyDescent="0.25">
      <c r="V34401" s="80"/>
    </row>
    <row r="34402" spans="22:22" ht="9" hidden="1" customHeight="1" x14ac:dyDescent="0.25">
      <c r="V34402" s="80"/>
    </row>
    <row r="34403" spans="22:22" ht="9" hidden="1" customHeight="1" x14ac:dyDescent="0.25">
      <c r="V34403" s="80"/>
    </row>
    <row r="34404" spans="22:22" ht="9" hidden="1" customHeight="1" x14ac:dyDescent="0.25">
      <c r="V34404" s="80"/>
    </row>
    <row r="34405" spans="22:22" ht="9" hidden="1" customHeight="1" x14ac:dyDescent="0.25">
      <c r="V34405" s="80"/>
    </row>
    <row r="34406" spans="22:22" ht="9" hidden="1" customHeight="1" x14ac:dyDescent="0.25">
      <c r="V34406" s="80"/>
    </row>
    <row r="34407" spans="22:22" ht="9" hidden="1" customHeight="1" x14ac:dyDescent="0.25">
      <c r="V34407" s="80"/>
    </row>
    <row r="34408" spans="22:22" ht="9" hidden="1" customHeight="1" x14ac:dyDescent="0.25">
      <c r="V34408" s="80"/>
    </row>
    <row r="34409" spans="22:22" ht="9" hidden="1" customHeight="1" x14ac:dyDescent="0.25">
      <c r="V34409" s="80"/>
    </row>
    <row r="34410" spans="22:22" ht="9" hidden="1" customHeight="1" x14ac:dyDescent="0.25">
      <c r="V34410" s="80"/>
    </row>
    <row r="34411" spans="22:22" ht="9" hidden="1" customHeight="1" x14ac:dyDescent="0.25">
      <c r="V34411" s="80"/>
    </row>
    <row r="34412" spans="22:22" ht="9" hidden="1" customHeight="1" x14ac:dyDescent="0.25">
      <c r="V34412" s="80"/>
    </row>
    <row r="34413" spans="22:22" ht="9" hidden="1" customHeight="1" x14ac:dyDescent="0.25">
      <c r="V34413" s="80"/>
    </row>
    <row r="34414" spans="22:22" ht="9" hidden="1" customHeight="1" x14ac:dyDescent="0.25">
      <c r="V34414" s="80"/>
    </row>
    <row r="34415" spans="22:22" ht="9" hidden="1" customHeight="1" x14ac:dyDescent="0.25">
      <c r="V34415" s="80"/>
    </row>
    <row r="34416" spans="22:22" ht="9" hidden="1" customHeight="1" x14ac:dyDescent="0.25">
      <c r="V34416" s="80"/>
    </row>
    <row r="34417" spans="22:22" ht="9" hidden="1" customHeight="1" x14ac:dyDescent="0.25">
      <c r="V34417" s="80"/>
    </row>
    <row r="34418" spans="22:22" ht="9" hidden="1" customHeight="1" x14ac:dyDescent="0.25">
      <c r="V34418" s="80"/>
    </row>
    <row r="34419" spans="22:22" ht="9" hidden="1" customHeight="1" x14ac:dyDescent="0.25">
      <c r="V34419" s="80"/>
    </row>
    <row r="34420" spans="22:22" ht="9" hidden="1" customHeight="1" x14ac:dyDescent="0.25">
      <c r="V34420" s="80"/>
    </row>
    <row r="34421" spans="22:22" ht="9" hidden="1" customHeight="1" x14ac:dyDescent="0.25">
      <c r="V34421" s="80"/>
    </row>
    <row r="34422" spans="22:22" ht="9" hidden="1" customHeight="1" x14ac:dyDescent="0.25">
      <c r="V34422" s="80"/>
    </row>
    <row r="34423" spans="22:22" ht="9" hidden="1" customHeight="1" x14ac:dyDescent="0.25">
      <c r="V34423" s="80"/>
    </row>
    <row r="34424" spans="22:22" ht="9" hidden="1" customHeight="1" x14ac:dyDescent="0.25">
      <c r="V34424" s="80"/>
    </row>
    <row r="34425" spans="22:22" ht="9" hidden="1" customHeight="1" x14ac:dyDescent="0.25">
      <c r="V34425" s="80"/>
    </row>
    <row r="34426" spans="22:22" ht="9" hidden="1" customHeight="1" x14ac:dyDescent="0.25">
      <c r="V34426" s="80"/>
    </row>
    <row r="34427" spans="22:22" ht="9" hidden="1" customHeight="1" x14ac:dyDescent="0.25">
      <c r="V34427" s="80"/>
    </row>
    <row r="34428" spans="22:22" ht="9" hidden="1" customHeight="1" x14ac:dyDescent="0.25">
      <c r="V34428" s="80"/>
    </row>
    <row r="34429" spans="22:22" ht="9" hidden="1" customHeight="1" x14ac:dyDescent="0.25">
      <c r="V34429" s="80"/>
    </row>
    <row r="34430" spans="22:22" ht="9" hidden="1" customHeight="1" x14ac:dyDescent="0.25">
      <c r="V34430" s="80"/>
    </row>
    <row r="34431" spans="22:22" ht="9" hidden="1" customHeight="1" x14ac:dyDescent="0.25">
      <c r="V34431" s="80"/>
    </row>
    <row r="34432" spans="22:22" ht="9" hidden="1" customHeight="1" x14ac:dyDescent="0.25">
      <c r="V34432" s="80"/>
    </row>
    <row r="34433" spans="22:22" ht="9" hidden="1" customHeight="1" x14ac:dyDescent="0.25">
      <c r="V34433" s="80"/>
    </row>
    <row r="34434" spans="22:22" ht="9" hidden="1" customHeight="1" x14ac:dyDescent="0.25">
      <c r="V34434" s="80"/>
    </row>
    <row r="34435" spans="22:22" ht="9" hidden="1" customHeight="1" x14ac:dyDescent="0.25">
      <c r="V34435" s="80"/>
    </row>
    <row r="34436" spans="22:22" ht="9" hidden="1" customHeight="1" x14ac:dyDescent="0.25">
      <c r="V34436" s="80"/>
    </row>
    <row r="34437" spans="22:22" ht="9" hidden="1" customHeight="1" x14ac:dyDescent="0.25">
      <c r="V34437" s="80"/>
    </row>
    <row r="34438" spans="22:22" ht="9" hidden="1" customHeight="1" x14ac:dyDescent="0.25">
      <c r="V34438" s="80"/>
    </row>
    <row r="34439" spans="22:22" ht="9" hidden="1" customHeight="1" x14ac:dyDescent="0.25">
      <c r="V34439" s="80"/>
    </row>
    <row r="34440" spans="22:22" ht="9" hidden="1" customHeight="1" x14ac:dyDescent="0.25">
      <c r="V34440" s="80"/>
    </row>
    <row r="34441" spans="22:22" ht="9" hidden="1" customHeight="1" x14ac:dyDescent="0.25">
      <c r="V34441" s="80"/>
    </row>
    <row r="34442" spans="22:22" ht="9" hidden="1" customHeight="1" x14ac:dyDescent="0.25">
      <c r="V34442" s="80"/>
    </row>
    <row r="34443" spans="22:22" ht="9" hidden="1" customHeight="1" x14ac:dyDescent="0.25">
      <c r="V34443" s="80"/>
    </row>
    <row r="34444" spans="22:22" ht="9" hidden="1" customHeight="1" x14ac:dyDescent="0.25">
      <c r="V34444" s="80"/>
    </row>
    <row r="34445" spans="22:22" ht="9" hidden="1" customHeight="1" x14ac:dyDescent="0.25">
      <c r="V34445" s="80"/>
    </row>
    <row r="34446" spans="22:22" ht="9" hidden="1" customHeight="1" x14ac:dyDescent="0.25">
      <c r="V34446" s="80"/>
    </row>
    <row r="34447" spans="22:22" ht="9" hidden="1" customHeight="1" x14ac:dyDescent="0.25">
      <c r="V34447" s="80"/>
    </row>
    <row r="34448" spans="22:22" ht="9" hidden="1" customHeight="1" x14ac:dyDescent="0.25">
      <c r="V34448" s="80"/>
    </row>
    <row r="34449" spans="22:22" ht="9" hidden="1" customHeight="1" x14ac:dyDescent="0.25">
      <c r="V34449" s="80"/>
    </row>
    <row r="34450" spans="22:22" ht="9" hidden="1" customHeight="1" x14ac:dyDescent="0.25">
      <c r="V34450" s="80"/>
    </row>
    <row r="34451" spans="22:22" ht="9" hidden="1" customHeight="1" x14ac:dyDescent="0.25">
      <c r="V34451" s="80"/>
    </row>
    <row r="34452" spans="22:22" ht="9" hidden="1" customHeight="1" x14ac:dyDescent="0.25">
      <c r="V34452" s="80"/>
    </row>
    <row r="34453" spans="22:22" ht="9" hidden="1" customHeight="1" x14ac:dyDescent="0.25">
      <c r="V34453" s="80"/>
    </row>
    <row r="34454" spans="22:22" ht="9" hidden="1" customHeight="1" x14ac:dyDescent="0.25">
      <c r="V34454" s="80"/>
    </row>
    <row r="34455" spans="22:22" ht="9" hidden="1" customHeight="1" x14ac:dyDescent="0.25">
      <c r="V34455" s="80"/>
    </row>
    <row r="34456" spans="22:22" ht="9" hidden="1" customHeight="1" x14ac:dyDescent="0.25">
      <c r="V34456" s="80"/>
    </row>
    <row r="34457" spans="22:22" ht="9" hidden="1" customHeight="1" x14ac:dyDescent="0.25">
      <c r="V34457" s="80"/>
    </row>
    <row r="34458" spans="22:22" ht="9" hidden="1" customHeight="1" x14ac:dyDescent="0.25">
      <c r="V34458" s="80"/>
    </row>
    <row r="34459" spans="22:22" ht="9" hidden="1" customHeight="1" x14ac:dyDescent="0.25">
      <c r="V34459" s="80"/>
    </row>
    <row r="34460" spans="22:22" ht="9" hidden="1" customHeight="1" x14ac:dyDescent="0.25">
      <c r="V34460" s="80"/>
    </row>
    <row r="34461" spans="22:22" ht="9" hidden="1" customHeight="1" x14ac:dyDescent="0.25">
      <c r="V34461" s="80"/>
    </row>
    <row r="34462" spans="22:22" ht="9" hidden="1" customHeight="1" x14ac:dyDescent="0.25">
      <c r="V34462" s="80"/>
    </row>
    <row r="34463" spans="22:22" ht="9" hidden="1" customHeight="1" x14ac:dyDescent="0.25">
      <c r="V34463" s="80"/>
    </row>
    <row r="34464" spans="22:22" ht="9" hidden="1" customHeight="1" x14ac:dyDescent="0.25">
      <c r="V34464" s="80"/>
    </row>
    <row r="34465" spans="22:22" ht="9" hidden="1" customHeight="1" x14ac:dyDescent="0.25">
      <c r="V34465" s="80"/>
    </row>
    <row r="34466" spans="22:22" ht="9" hidden="1" customHeight="1" x14ac:dyDescent="0.25">
      <c r="V34466" s="80"/>
    </row>
    <row r="34467" spans="22:22" ht="9" hidden="1" customHeight="1" x14ac:dyDescent="0.25">
      <c r="V34467" s="80"/>
    </row>
    <row r="34468" spans="22:22" ht="9" hidden="1" customHeight="1" x14ac:dyDescent="0.25">
      <c r="V34468" s="80"/>
    </row>
    <row r="34469" spans="22:22" ht="9" hidden="1" customHeight="1" x14ac:dyDescent="0.25">
      <c r="V34469" s="80"/>
    </row>
    <row r="34470" spans="22:22" ht="9" hidden="1" customHeight="1" x14ac:dyDescent="0.25">
      <c r="V34470" s="80"/>
    </row>
    <row r="34471" spans="22:22" ht="9" hidden="1" customHeight="1" x14ac:dyDescent="0.25">
      <c r="V34471" s="80"/>
    </row>
    <row r="34472" spans="22:22" ht="9" hidden="1" customHeight="1" x14ac:dyDescent="0.25">
      <c r="V34472" s="80"/>
    </row>
    <row r="34473" spans="22:22" ht="9" hidden="1" customHeight="1" x14ac:dyDescent="0.25">
      <c r="V34473" s="80"/>
    </row>
    <row r="34474" spans="22:22" ht="9" hidden="1" customHeight="1" x14ac:dyDescent="0.25">
      <c r="V34474" s="80"/>
    </row>
    <row r="34475" spans="22:22" ht="9" hidden="1" customHeight="1" x14ac:dyDescent="0.25">
      <c r="V34475" s="80"/>
    </row>
    <row r="34476" spans="22:22" ht="9" hidden="1" customHeight="1" x14ac:dyDescent="0.25">
      <c r="V34476" s="80"/>
    </row>
    <row r="34477" spans="22:22" ht="9" hidden="1" customHeight="1" x14ac:dyDescent="0.25">
      <c r="V34477" s="80"/>
    </row>
    <row r="34478" spans="22:22" ht="9" hidden="1" customHeight="1" x14ac:dyDescent="0.25">
      <c r="V34478" s="80"/>
    </row>
    <row r="34479" spans="22:22" ht="9" hidden="1" customHeight="1" x14ac:dyDescent="0.25">
      <c r="V34479" s="80"/>
    </row>
    <row r="34480" spans="22:22" ht="9" hidden="1" customHeight="1" x14ac:dyDescent="0.25">
      <c r="V34480" s="80"/>
    </row>
    <row r="34481" spans="22:22" ht="9" hidden="1" customHeight="1" x14ac:dyDescent="0.25">
      <c r="V34481" s="80"/>
    </row>
    <row r="34482" spans="22:22" ht="9" hidden="1" customHeight="1" x14ac:dyDescent="0.25">
      <c r="V34482" s="80"/>
    </row>
    <row r="34483" spans="22:22" ht="9" hidden="1" customHeight="1" x14ac:dyDescent="0.25">
      <c r="V34483" s="80"/>
    </row>
    <row r="34484" spans="22:22" ht="9" hidden="1" customHeight="1" x14ac:dyDescent="0.25">
      <c r="V34484" s="80"/>
    </row>
    <row r="34485" spans="22:22" ht="9" hidden="1" customHeight="1" x14ac:dyDescent="0.25">
      <c r="V34485" s="80"/>
    </row>
    <row r="34486" spans="22:22" ht="9" hidden="1" customHeight="1" x14ac:dyDescent="0.25">
      <c r="V34486" s="80"/>
    </row>
    <row r="34487" spans="22:22" ht="9" hidden="1" customHeight="1" x14ac:dyDescent="0.25">
      <c r="V34487" s="80"/>
    </row>
    <row r="34488" spans="22:22" ht="9" hidden="1" customHeight="1" x14ac:dyDescent="0.25">
      <c r="V34488" s="80"/>
    </row>
    <row r="34489" spans="22:22" ht="9" hidden="1" customHeight="1" x14ac:dyDescent="0.25">
      <c r="V34489" s="80"/>
    </row>
    <row r="34490" spans="22:22" ht="9" hidden="1" customHeight="1" x14ac:dyDescent="0.25">
      <c r="V34490" s="80"/>
    </row>
    <row r="34491" spans="22:22" ht="9" hidden="1" customHeight="1" x14ac:dyDescent="0.25">
      <c r="V34491" s="80"/>
    </row>
    <row r="34492" spans="22:22" ht="9" hidden="1" customHeight="1" x14ac:dyDescent="0.25">
      <c r="V34492" s="80"/>
    </row>
    <row r="34493" spans="22:22" ht="9" hidden="1" customHeight="1" x14ac:dyDescent="0.25">
      <c r="V34493" s="80"/>
    </row>
    <row r="34494" spans="22:22" ht="9" hidden="1" customHeight="1" x14ac:dyDescent="0.25">
      <c r="V34494" s="80"/>
    </row>
    <row r="34495" spans="22:22" ht="9" hidden="1" customHeight="1" x14ac:dyDescent="0.25">
      <c r="V34495" s="80"/>
    </row>
    <row r="34496" spans="22:22" ht="9" hidden="1" customHeight="1" x14ac:dyDescent="0.25">
      <c r="V34496" s="80"/>
    </row>
    <row r="34497" spans="22:22" ht="9" hidden="1" customHeight="1" x14ac:dyDescent="0.25">
      <c r="V34497" s="80"/>
    </row>
    <row r="34498" spans="22:22" ht="9" hidden="1" customHeight="1" x14ac:dyDescent="0.25">
      <c r="V34498" s="80"/>
    </row>
    <row r="34499" spans="22:22" ht="9" hidden="1" customHeight="1" x14ac:dyDescent="0.25">
      <c r="V34499" s="80"/>
    </row>
    <row r="34500" spans="22:22" ht="9" hidden="1" customHeight="1" x14ac:dyDescent="0.25">
      <c r="V34500" s="80"/>
    </row>
    <row r="34501" spans="22:22" ht="9" hidden="1" customHeight="1" x14ac:dyDescent="0.25">
      <c r="V34501" s="80"/>
    </row>
    <row r="34502" spans="22:22" ht="9" hidden="1" customHeight="1" x14ac:dyDescent="0.25">
      <c r="V34502" s="80"/>
    </row>
    <row r="34503" spans="22:22" ht="9" hidden="1" customHeight="1" x14ac:dyDescent="0.25">
      <c r="V34503" s="80"/>
    </row>
    <row r="34504" spans="22:22" ht="9" hidden="1" customHeight="1" x14ac:dyDescent="0.25">
      <c r="V34504" s="80"/>
    </row>
    <row r="34505" spans="22:22" ht="9" hidden="1" customHeight="1" x14ac:dyDescent="0.25">
      <c r="V34505" s="80"/>
    </row>
    <row r="34506" spans="22:22" ht="9" hidden="1" customHeight="1" x14ac:dyDescent="0.25">
      <c r="V34506" s="80"/>
    </row>
    <row r="34507" spans="22:22" ht="9" hidden="1" customHeight="1" x14ac:dyDescent="0.25">
      <c r="V34507" s="80"/>
    </row>
    <row r="34508" spans="22:22" ht="9" hidden="1" customHeight="1" x14ac:dyDescent="0.25">
      <c r="V34508" s="80"/>
    </row>
    <row r="34509" spans="22:22" ht="9" hidden="1" customHeight="1" x14ac:dyDescent="0.25">
      <c r="V34509" s="80"/>
    </row>
    <row r="34510" spans="22:22" ht="9" hidden="1" customHeight="1" x14ac:dyDescent="0.25">
      <c r="V34510" s="80"/>
    </row>
    <row r="34511" spans="22:22" ht="9" hidden="1" customHeight="1" x14ac:dyDescent="0.25">
      <c r="V34511" s="80"/>
    </row>
    <row r="34512" spans="22:22" ht="9" hidden="1" customHeight="1" x14ac:dyDescent="0.25">
      <c r="V34512" s="80"/>
    </row>
    <row r="34513" spans="22:22" ht="9" hidden="1" customHeight="1" x14ac:dyDescent="0.25">
      <c r="V34513" s="80"/>
    </row>
    <row r="34514" spans="22:22" ht="9" hidden="1" customHeight="1" x14ac:dyDescent="0.25">
      <c r="V34514" s="80"/>
    </row>
    <row r="34515" spans="22:22" ht="9" hidden="1" customHeight="1" x14ac:dyDescent="0.25">
      <c r="V34515" s="80"/>
    </row>
    <row r="34516" spans="22:22" ht="9" hidden="1" customHeight="1" x14ac:dyDescent="0.25">
      <c r="V34516" s="80"/>
    </row>
    <row r="34517" spans="22:22" ht="9" hidden="1" customHeight="1" x14ac:dyDescent="0.25">
      <c r="V34517" s="80"/>
    </row>
    <row r="34518" spans="22:22" ht="9" hidden="1" customHeight="1" x14ac:dyDescent="0.25">
      <c r="V34518" s="80"/>
    </row>
    <row r="34519" spans="22:22" ht="9" hidden="1" customHeight="1" x14ac:dyDescent="0.25">
      <c r="V34519" s="80"/>
    </row>
    <row r="34520" spans="22:22" ht="9" hidden="1" customHeight="1" x14ac:dyDescent="0.25">
      <c r="V34520" s="80"/>
    </row>
    <row r="34521" spans="22:22" ht="9" hidden="1" customHeight="1" x14ac:dyDescent="0.25">
      <c r="V34521" s="80"/>
    </row>
    <row r="34522" spans="22:22" ht="9" hidden="1" customHeight="1" x14ac:dyDescent="0.25">
      <c r="V34522" s="80"/>
    </row>
    <row r="34523" spans="22:22" ht="9" hidden="1" customHeight="1" x14ac:dyDescent="0.25">
      <c r="V34523" s="80"/>
    </row>
    <row r="34524" spans="22:22" ht="9" hidden="1" customHeight="1" x14ac:dyDescent="0.25">
      <c r="V34524" s="80"/>
    </row>
    <row r="34525" spans="22:22" ht="9" hidden="1" customHeight="1" x14ac:dyDescent="0.25">
      <c r="V34525" s="80"/>
    </row>
    <row r="34526" spans="22:22" ht="9" hidden="1" customHeight="1" x14ac:dyDescent="0.25">
      <c r="V34526" s="80"/>
    </row>
    <row r="34527" spans="22:22" ht="9" hidden="1" customHeight="1" x14ac:dyDescent="0.25">
      <c r="V34527" s="80"/>
    </row>
    <row r="34528" spans="22:22" ht="9" hidden="1" customHeight="1" x14ac:dyDescent="0.25">
      <c r="V34528" s="80"/>
    </row>
    <row r="34529" spans="22:22" ht="9" hidden="1" customHeight="1" x14ac:dyDescent="0.25">
      <c r="V34529" s="80"/>
    </row>
    <row r="34530" spans="22:22" ht="9" hidden="1" customHeight="1" x14ac:dyDescent="0.25">
      <c r="V34530" s="80"/>
    </row>
    <row r="34531" spans="22:22" ht="9" hidden="1" customHeight="1" x14ac:dyDescent="0.25">
      <c r="V34531" s="80"/>
    </row>
    <row r="34532" spans="22:22" ht="9" hidden="1" customHeight="1" x14ac:dyDescent="0.25">
      <c r="V34532" s="80"/>
    </row>
    <row r="34533" spans="22:22" ht="9" hidden="1" customHeight="1" x14ac:dyDescent="0.25">
      <c r="V34533" s="80"/>
    </row>
    <row r="34534" spans="22:22" ht="9" hidden="1" customHeight="1" x14ac:dyDescent="0.25">
      <c r="V34534" s="80"/>
    </row>
    <row r="34535" spans="22:22" ht="9" hidden="1" customHeight="1" x14ac:dyDescent="0.25">
      <c r="V34535" s="80"/>
    </row>
    <row r="34536" spans="22:22" ht="9" hidden="1" customHeight="1" x14ac:dyDescent="0.25">
      <c r="V34536" s="80"/>
    </row>
    <row r="34537" spans="22:22" ht="9" hidden="1" customHeight="1" x14ac:dyDescent="0.25">
      <c r="V34537" s="80"/>
    </row>
    <row r="34538" spans="22:22" ht="9" hidden="1" customHeight="1" x14ac:dyDescent="0.25">
      <c r="V34538" s="80"/>
    </row>
    <row r="34539" spans="22:22" ht="9" hidden="1" customHeight="1" x14ac:dyDescent="0.25">
      <c r="V34539" s="80"/>
    </row>
    <row r="34540" spans="22:22" ht="9" hidden="1" customHeight="1" x14ac:dyDescent="0.25">
      <c r="V34540" s="80"/>
    </row>
    <row r="34541" spans="22:22" ht="9" hidden="1" customHeight="1" x14ac:dyDescent="0.25">
      <c r="V34541" s="80"/>
    </row>
    <row r="34542" spans="22:22" ht="9" hidden="1" customHeight="1" x14ac:dyDescent="0.25">
      <c r="V34542" s="80"/>
    </row>
    <row r="34543" spans="22:22" ht="9" hidden="1" customHeight="1" x14ac:dyDescent="0.25">
      <c r="V34543" s="80"/>
    </row>
    <row r="34544" spans="22:22" ht="9" hidden="1" customHeight="1" x14ac:dyDescent="0.25">
      <c r="V34544" s="80"/>
    </row>
    <row r="34545" spans="22:22" ht="9" hidden="1" customHeight="1" x14ac:dyDescent="0.25">
      <c r="V34545" s="80"/>
    </row>
    <row r="34546" spans="22:22" ht="9" hidden="1" customHeight="1" x14ac:dyDescent="0.25">
      <c r="V34546" s="80"/>
    </row>
    <row r="34547" spans="22:22" ht="9" hidden="1" customHeight="1" x14ac:dyDescent="0.25">
      <c r="V34547" s="80"/>
    </row>
    <row r="34548" spans="22:22" ht="9" hidden="1" customHeight="1" x14ac:dyDescent="0.25">
      <c r="V34548" s="80"/>
    </row>
    <row r="34549" spans="22:22" ht="9" hidden="1" customHeight="1" x14ac:dyDescent="0.25">
      <c r="V34549" s="80"/>
    </row>
    <row r="34550" spans="22:22" ht="9" hidden="1" customHeight="1" x14ac:dyDescent="0.25">
      <c r="V34550" s="80"/>
    </row>
    <row r="34551" spans="22:22" ht="9" hidden="1" customHeight="1" x14ac:dyDescent="0.25">
      <c r="V34551" s="80"/>
    </row>
    <row r="34552" spans="22:22" ht="9" hidden="1" customHeight="1" x14ac:dyDescent="0.25">
      <c r="V34552" s="80"/>
    </row>
    <row r="34553" spans="22:22" ht="9" hidden="1" customHeight="1" x14ac:dyDescent="0.25">
      <c r="V34553" s="80"/>
    </row>
    <row r="34554" spans="22:22" ht="9" hidden="1" customHeight="1" x14ac:dyDescent="0.25">
      <c r="V34554" s="80"/>
    </row>
    <row r="34555" spans="22:22" ht="9" hidden="1" customHeight="1" x14ac:dyDescent="0.25">
      <c r="V34555" s="80"/>
    </row>
    <row r="34556" spans="22:22" ht="9" hidden="1" customHeight="1" x14ac:dyDescent="0.25">
      <c r="V34556" s="80"/>
    </row>
    <row r="34557" spans="22:22" ht="9" hidden="1" customHeight="1" x14ac:dyDescent="0.25">
      <c r="V34557" s="80"/>
    </row>
    <row r="34558" spans="22:22" ht="9" hidden="1" customHeight="1" x14ac:dyDescent="0.25">
      <c r="V34558" s="80"/>
    </row>
    <row r="34559" spans="22:22" ht="9" hidden="1" customHeight="1" x14ac:dyDescent="0.25">
      <c r="V34559" s="80"/>
    </row>
    <row r="34560" spans="22:22" ht="9" hidden="1" customHeight="1" x14ac:dyDescent="0.25">
      <c r="V34560" s="80"/>
    </row>
    <row r="34561" spans="22:22" ht="9" hidden="1" customHeight="1" x14ac:dyDescent="0.25">
      <c r="V34561" s="80"/>
    </row>
    <row r="34562" spans="22:22" ht="9" hidden="1" customHeight="1" x14ac:dyDescent="0.25">
      <c r="V34562" s="80"/>
    </row>
    <row r="34563" spans="22:22" ht="9" hidden="1" customHeight="1" x14ac:dyDescent="0.25">
      <c r="V34563" s="80"/>
    </row>
    <row r="34564" spans="22:22" ht="9" hidden="1" customHeight="1" x14ac:dyDescent="0.25">
      <c r="V34564" s="80"/>
    </row>
    <row r="34565" spans="22:22" ht="9" hidden="1" customHeight="1" x14ac:dyDescent="0.25">
      <c r="V34565" s="80"/>
    </row>
    <row r="34566" spans="22:22" ht="9" hidden="1" customHeight="1" x14ac:dyDescent="0.25">
      <c r="V34566" s="80"/>
    </row>
    <row r="34567" spans="22:22" ht="9" hidden="1" customHeight="1" x14ac:dyDescent="0.25">
      <c r="V34567" s="80"/>
    </row>
    <row r="34568" spans="22:22" ht="9" hidden="1" customHeight="1" x14ac:dyDescent="0.25">
      <c r="V34568" s="80"/>
    </row>
    <row r="34569" spans="22:22" ht="9" hidden="1" customHeight="1" x14ac:dyDescent="0.25">
      <c r="V34569" s="80"/>
    </row>
    <row r="34570" spans="22:22" ht="9" hidden="1" customHeight="1" x14ac:dyDescent="0.25">
      <c r="V34570" s="80"/>
    </row>
    <row r="34571" spans="22:22" ht="9" hidden="1" customHeight="1" x14ac:dyDescent="0.25">
      <c r="V34571" s="80"/>
    </row>
    <row r="34572" spans="22:22" ht="9" hidden="1" customHeight="1" x14ac:dyDescent="0.25">
      <c r="V34572" s="80"/>
    </row>
    <row r="34573" spans="22:22" ht="9" hidden="1" customHeight="1" x14ac:dyDescent="0.25">
      <c r="V34573" s="80"/>
    </row>
    <row r="34574" spans="22:22" ht="9" hidden="1" customHeight="1" x14ac:dyDescent="0.25">
      <c r="V34574" s="80"/>
    </row>
    <row r="34575" spans="22:22" ht="9" hidden="1" customHeight="1" x14ac:dyDescent="0.25">
      <c r="V34575" s="80"/>
    </row>
    <row r="34576" spans="22:22" ht="9" hidden="1" customHeight="1" x14ac:dyDescent="0.25">
      <c r="V34576" s="80"/>
    </row>
    <row r="34577" spans="22:22" ht="9" hidden="1" customHeight="1" x14ac:dyDescent="0.25">
      <c r="V34577" s="80"/>
    </row>
    <row r="34578" spans="22:22" ht="9" hidden="1" customHeight="1" x14ac:dyDescent="0.25">
      <c r="V34578" s="80"/>
    </row>
    <row r="34579" spans="22:22" ht="9" hidden="1" customHeight="1" x14ac:dyDescent="0.25">
      <c r="V34579" s="80"/>
    </row>
    <row r="34580" spans="22:22" ht="9" hidden="1" customHeight="1" x14ac:dyDescent="0.25">
      <c r="V34580" s="80"/>
    </row>
    <row r="34581" spans="22:22" ht="9" hidden="1" customHeight="1" x14ac:dyDescent="0.25">
      <c r="V34581" s="80"/>
    </row>
    <row r="34582" spans="22:22" ht="9" hidden="1" customHeight="1" x14ac:dyDescent="0.25">
      <c r="V34582" s="80"/>
    </row>
    <row r="34583" spans="22:22" ht="9" hidden="1" customHeight="1" x14ac:dyDescent="0.25">
      <c r="V34583" s="80"/>
    </row>
    <row r="34584" spans="22:22" ht="9" hidden="1" customHeight="1" x14ac:dyDescent="0.25">
      <c r="V34584" s="80"/>
    </row>
    <row r="34585" spans="22:22" ht="9" hidden="1" customHeight="1" x14ac:dyDescent="0.25">
      <c r="V34585" s="80"/>
    </row>
    <row r="34586" spans="22:22" ht="9" hidden="1" customHeight="1" x14ac:dyDescent="0.25">
      <c r="V34586" s="80"/>
    </row>
    <row r="34587" spans="22:22" ht="9" hidden="1" customHeight="1" x14ac:dyDescent="0.25">
      <c r="V34587" s="80"/>
    </row>
    <row r="34588" spans="22:22" ht="9" hidden="1" customHeight="1" x14ac:dyDescent="0.25">
      <c r="V34588" s="80"/>
    </row>
    <row r="34589" spans="22:22" ht="9" hidden="1" customHeight="1" x14ac:dyDescent="0.25">
      <c r="V34589" s="80"/>
    </row>
    <row r="34590" spans="22:22" ht="9" hidden="1" customHeight="1" x14ac:dyDescent="0.25">
      <c r="V34590" s="80"/>
    </row>
    <row r="34591" spans="22:22" ht="9" hidden="1" customHeight="1" x14ac:dyDescent="0.25">
      <c r="V34591" s="80"/>
    </row>
    <row r="34592" spans="22:22" ht="9" hidden="1" customHeight="1" x14ac:dyDescent="0.25">
      <c r="V34592" s="80"/>
    </row>
    <row r="34593" spans="22:22" ht="9" hidden="1" customHeight="1" x14ac:dyDescent="0.25">
      <c r="V34593" s="80"/>
    </row>
    <row r="34594" spans="22:22" ht="9" hidden="1" customHeight="1" x14ac:dyDescent="0.25">
      <c r="V34594" s="80"/>
    </row>
    <row r="34595" spans="22:22" ht="9" hidden="1" customHeight="1" x14ac:dyDescent="0.25">
      <c r="V34595" s="80"/>
    </row>
    <row r="34596" spans="22:22" ht="9" hidden="1" customHeight="1" x14ac:dyDescent="0.25">
      <c r="V34596" s="80"/>
    </row>
    <row r="34597" spans="22:22" ht="9" hidden="1" customHeight="1" x14ac:dyDescent="0.25">
      <c r="V34597" s="80"/>
    </row>
    <row r="34598" spans="22:22" ht="9" hidden="1" customHeight="1" x14ac:dyDescent="0.25">
      <c r="V34598" s="80"/>
    </row>
    <row r="34599" spans="22:22" ht="9" hidden="1" customHeight="1" x14ac:dyDescent="0.25">
      <c r="V34599" s="80"/>
    </row>
    <row r="34600" spans="22:22" ht="9" hidden="1" customHeight="1" x14ac:dyDescent="0.25">
      <c r="V34600" s="80"/>
    </row>
    <row r="34601" spans="22:22" ht="9" hidden="1" customHeight="1" x14ac:dyDescent="0.25">
      <c r="V34601" s="80"/>
    </row>
    <row r="34602" spans="22:22" ht="9" hidden="1" customHeight="1" x14ac:dyDescent="0.25">
      <c r="V34602" s="80"/>
    </row>
    <row r="34603" spans="22:22" ht="9" hidden="1" customHeight="1" x14ac:dyDescent="0.25">
      <c r="V34603" s="80"/>
    </row>
    <row r="34604" spans="22:22" ht="9" hidden="1" customHeight="1" x14ac:dyDescent="0.25">
      <c r="V34604" s="80"/>
    </row>
    <row r="34605" spans="22:22" ht="9" hidden="1" customHeight="1" x14ac:dyDescent="0.25">
      <c r="V34605" s="80"/>
    </row>
    <row r="34606" spans="22:22" ht="9" hidden="1" customHeight="1" x14ac:dyDescent="0.25">
      <c r="V34606" s="80"/>
    </row>
    <row r="34607" spans="22:22" ht="9" hidden="1" customHeight="1" x14ac:dyDescent="0.25">
      <c r="V34607" s="80"/>
    </row>
    <row r="34608" spans="22:22" ht="9" hidden="1" customHeight="1" x14ac:dyDescent="0.25">
      <c r="V34608" s="80"/>
    </row>
    <row r="34609" spans="22:22" ht="9" hidden="1" customHeight="1" x14ac:dyDescent="0.25">
      <c r="V34609" s="80"/>
    </row>
    <row r="34610" spans="22:22" ht="9" hidden="1" customHeight="1" x14ac:dyDescent="0.25">
      <c r="V34610" s="80"/>
    </row>
    <row r="34611" spans="22:22" ht="9" hidden="1" customHeight="1" x14ac:dyDescent="0.25">
      <c r="V34611" s="80"/>
    </row>
    <row r="34612" spans="22:22" ht="9" hidden="1" customHeight="1" x14ac:dyDescent="0.25">
      <c r="V34612" s="80"/>
    </row>
    <row r="34613" spans="22:22" ht="9" hidden="1" customHeight="1" x14ac:dyDescent="0.25">
      <c r="V34613" s="80"/>
    </row>
    <row r="34614" spans="22:22" ht="9" hidden="1" customHeight="1" x14ac:dyDescent="0.25">
      <c r="V34614" s="80"/>
    </row>
    <row r="34615" spans="22:22" ht="9" hidden="1" customHeight="1" x14ac:dyDescent="0.25">
      <c r="V34615" s="80"/>
    </row>
    <row r="34616" spans="22:22" ht="9" hidden="1" customHeight="1" x14ac:dyDescent="0.25">
      <c r="V34616" s="80"/>
    </row>
    <row r="34617" spans="22:22" ht="9" hidden="1" customHeight="1" x14ac:dyDescent="0.25">
      <c r="V34617" s="80"/>
    </row>
    <row r="34618" spans="22:22" ht="9" hidden="1" customHeight="1" x14ac:dyDescent="0.25">
      <c r="V34618" s="80"/>
    </row>
    <row r="34619" spans="22:22" ht="9" hidden="1" customHeight="1" x14ac:dyDescent="0.25">
      <c r="V34619" s="80"/>
    </row>
    <row r="34620" spans="22:22" ht="9" hidden="1" customHeight="1" x14ac:dyDescent="0.25">
      <c r="V34620" s="80"/>
    </row>
    <row r="34621" spans="22:22" ht="9" hidden="1" customHeight="1" x14ac:dyDescent="0.25">
      <c r="V34621" s="80"/>
    </row>
    <row r="34622" spans="22:22" ht="9" hidden="1" customHeight="1" x14ac:dyDescent="0.25">
      <c r="V34622" s="80"/>
    </row>
    <row r="34623" spans="22:22" ht="9" hidden="1" customHeight="1" x14ac:dyDescent="0.25">
      <c r="V34623" s="80"/>
    </row>
    <row r="34624" spans="22:22" ht="9" hidden="1" customHeight="1" x14ac:dyDescent="0.25">
      <c r="V34624" s="80"/>
    </row>
    <row r="34625" spans="22:22" ht="9" hidden="1" customHeight="1" x14ac:dyDescent="0.25">
      <c r="V34625" s="80"/>
    </row>
    <row r="34626" spans="22:22" ht="9" hidden="1" customHeight="1" x14ac:dyDescent="0.25">
      <c r="V34626" s="80"/>
    </row>
    <row r="34627" spans="22:22" ht="9" hidden="1" customHeight="1" x14ac:dyDescent="0.25">
      <c r="V34627" s="80"/>
    </row>
    <row r="34628" spans="22:22" ht="9" hidden="1" customHeight="1" x14ac:dyDescent="0.25">
      <c r="V34628" s="80"/>
    </row>
    <row r="34629" spans="22:22" ht="9" hidden="1" customHeight="1" x14ac:dyDescent="0.25">
      <c r="V34629" s="80"/>
    </row>
    <row r="34630" spans="22:22" ht="9" hidden="1" customHeight="1" x14ac:dyDescent="0.25">
      <c r="V34630" s="80"/>
    </row>
    <row r="34631" spans="22:22" ht="9" hidden="1" customHeight="1" x14ac:dyDescent="0.25">
      <c r="V34631" s="80"/>
    </row>
    <row r="34632" spans="22:22" ht="9" hidden="1" customHeight="1" x14ac:dyDescent="0.25">
      <c r="V34632" s="80"/>
    </row>
    <row r="34633" spans="22:22" ht="9" hidden="1" customHeight="1" x14ac:dyDescent="0.25">
      <c r="V34633" s="80"/>
    </row>
    <row r="34634" spans="22:22" ht="9" hidden="1" customHeight="1" x14ac:dyDescent="0.25">
      <c r="V34634" s="80"/>
    </row>
    <row r="34635" spans="22:22" ht="9" hidden="1" customHeight="1" x14ac:dyDescent="0.25">
      <c r="V34635" s="80"/>
    </row>
    <row r="34636" spans="22:22" ht="9" hidden="1" customHeight="1" x14ac:dyDescent="0.25">
      <c r="V34636" s="80"/>
    </row>
    <row r="34637" spans="22:22" ht="9" hidden="1" customHeight="1" x14ac:dyDescent="0.25">
      <c r="V34637" s="80"/>
    </row>
    <row r="34638" spans="22:22" ht="9" hidden="1" customHeight="1" x14ac:dyDescent="0.25">
      <c r="V34638" s="80"/>
    </row>
    <row r="34639" spans="22:22" ht="9" hidden="1" customHeight="1" x14ac:dyDescent="0.25">
      <c r="V34639" s="80"/>
    </row>
    <row r="34640" spans="22:22" ht="9" hidden="1" customHeight="1" x14ac:dyDescent="0.25">
      <c r="V34640" s="80"/>
    </row>
    <row r="34641" spans="22:22" ht="9" hidden="1" customHeight="1" x14ac:dyDescent="0.25">
      <c r="V34641" s="80"/>
    </row>
    <row r="34642" spans="22:22" ht="9" hidden="1" customHeight="1" x14ac:dyDescent="0.25">
      <c r="V34642" s="80"/>
    </row>
    <row r="34643" spans="22:22" ht="9" hidden="1" customHeight="1" x14ac:dyDescent="0.25">
      <c r="V34643" s="80"/>
    </row>
    <row r="34644" spans="22:22" ht="9" hidden="1" customHeight="1" x14ac:dyDescent="0.25">
      <c r="V34644" s="80"/>
    </row>
    <row r="34645" spans="22:22" ht="9" hidden="1" customHeight="1" x14ac:dyDescent="0.25">
      <c r="V34645" s="80"/>
    </row>
    <row r="34646" spans="22:22" ht="9" hidden="1" customHeight="1" x14ac:dyDescent="0.25">
      <c r="V34646" s="80"/>
    </row>
    <row r="34647" spans="22:22" ht="9" hidden="1" customHeight="1" x14ac:dyDescent="0.25">
      <c r="V34647" s="80"/>
    </row>
    <row r="34648" spans="22:22" ht="9" hidden="1" customHeight="1" x14ac:dyDescent="0.25">
      <c r="V34648" s="80"/>
    </row>
    <row r="34649" spans="22:22" ht="9" hidden="1" customHeight="1" x14ac:dyDescent="0.25">
      <c r="V34649" s="80"/>
    </row>
    <row r="34650" spans="22:22" ht="9" hidden="1" customHeight="1" x14ac:dyDescent="0.25">
      <c r="V34650" s="80"/>
    </row>
    <row r="34651" spans="22:22" ht="9" hidden="1" customHeight="1" x14ac:dyDescent="0.25">
      <c r="V34651" s="80"/>
    </row>
    <row r="34652" spans="22:22" ht="9" hidden="1" customHeight="1" x14ac:dyDescent="0.25">
      <c r="V34652" s="80"/>
    </row>
    <row r="34653" spans="22:22" ht="9" hidden="1" customHeight="1" x14ac:dyDescent="0.25">
      <c r="V34653" s="80"/>
    </row>
    <row r="34654" spans="22:22" ht="9" hidden="1" customHeight="1" x14ac:dyDescent="0.25">
      <c r="V34654" s="80"/>
    </row>
    <row r="34655" spans="22:22" ht="9" hidden="1" customHeight="1" x14ac:dyDescent="0.25">
      <c r="V34655" s="80"/>
    </row>
    <row r="34656" spans="22:22" ht="9" hidden="1" customHeight="1" x14ac:dyDescent="0.25">
      <c r="V34656" s="80"/>
    </row>
    <row r="34657" spans="22:22" ht="9" hidden="1" customHeight="1" x14ac:dyDescent="0.25">
      <c r="V34657" s="80"/>
    </row>
    <row r="34658" spans="22:22" ht="9" hidden="1" customHeight="1" x14ac:dyDescent="0.25">
      <c r="V34658" s="80"/>
    </row>
    <row r="34659" spans="22:22" ht="9" hidden="1" customHeight="1" x14ac:dyDescent="0.25">
      <c r="V34659" s="80"/>
    </row>
    <row r="34660" spans="22:22" ht="9" hidden="1" customHeight="1" x14ac:dyDescent="0.25">
      <c r="V34660" s="80"/>
    </row>
    <row r="34661" spans="22:22" ht="9" hidden="1" customHeight="1" x14ac:dyDescent="0.25">
      <c r="V34661" s="80"/>
    </row>
    <row r="34662" spans="22:22" ht="9" hidden="1" customHeight="1" x14ac:dyDescent="0.25">
      <c r="V34662" s="80"/>
    </row>
    <row r="34663" spans="22:22" ht="9" hidden="1" customHeight="1" x14ac:dyDescent="0.25">
      <c r="V34663" s="80"/>
    </row>
    <row r="34664" spans="22:22" ht="9" hidden="1" customHeight="1" x14ac:dyDescent="0.25">
      <c r="V34664" s="80"/>
    </row>
    <row r="34665" spans="22:22" ht="9" hidden="1" customHeight="1" x14ac:dyDescent="0.25">
      <c r="V34665" s="80"/>
    </row>
    <row r="34666" spans="22:22" ht="9" hidden="1" customHeight="1" x14ac:dyDescent="0.25">
      <c r="V34666" s="80"/>
    </row>
    <row r="34667" spans="22:22" ht="9" hidden="1" customHeight="1" x14ac:dyDescent="0.25">
      <c r="V34667" s="80"/>
    </row>
    <row r="34668" spans="22:22" ht="9" hidden="1" customHeight="1" x14ac:dyDescent="0.25">
      <c r="V34668" s="80"/>
    </row>
    <row r="34669" spans="22:22" ht="9" hidden="1" customHeight="1" x14ac:dyDescent="0.25">
      <c r="V34669" s="80"/>
    </row>
    <row r="34670" spans="22:22" ht="9" hidden="1" customHeight="1" x14ac:dyDescent="0.25">
      <c r="V34670" s="80"/>
    </row>
    <row r="34671" spans="22:22" ht="9" hidden="1" customHeight="1" x14ac:dyDescent="0.25">
      <c r="V34671" s="80"/>
    </row>
    <row r="34672" spans="22:22" ht="9" hidden="1" customHeight="1" x14ac:dyDescent="0.25">
      <c r="V34672" s="80"/>
    </row>
    <row r="34673" spans="22:22" ht="9" hidden="1" customHeight="1" x14ac:dyDescent="0.25">
      <c r="V34673" s="80"/>
    </row>
    <row r="34674" spans="22:22" ht="9" hidden="1" customHeight="1" x14ac:dyDescent="0.25">
      <c r="V34674" s="80"/>
    </row>
    <row r="34675" spans="22:22" ht="9" hidden="1" customHeight="1" x14ac:dyDescent="0.25">
      <c r="V34675" s="80"/>
    </row>
    <row r="34676" spans="22:22" ht="9" hidden="1" customHeight="1" x14ac:dyDescent="0.25">
      <c r="V34676" s="80"/>
    </row>
    <row r="34677" spans="22:22" ht="9" hidden="1" customHeight="1" x14ac:dyDescent="0.25">
      <c r="V34677" s="80"/>
    </row>
    <row r="34678" spans="22:22" ht="9" hidden="1" customHeight="1" x14ac:dyDescent="0.25">
      <c r="V34678" s="80"/>
    </row>
    <row r="34679" spans="22:22" ht="9" hidden="1" customHeight="1" x14ac:dyDescent="0.25">
      <c r="V34679" s="80"/>
    </row>
    <row r="34680" spans="22:22" ht="9" hidden="1" customHeight="1" x14ac:dyDescent="0.25">
      <c r="V34680" s="80"/>
    </row>
    <row r="34681" spans="22:22" ht="9" hidden="1" customHeight="1" x14ac:dyDescent="0.25">
      <c r="V34681" s="80"/>
    </row>
    <row r="34682" spans="22:22" ht="9" hidden="1" customHeight="1" x14ac:dyDescent="0.25">
      <c r="V34682" s="80"/>
    </row>
    <row r="34683" spans="22:22" ht="9" hidden="1" customHeight="1" x14ac:dyDescent="0.25">
      <c r="V34683" s="80"/>
    </row>
    <row r="34684" spans="22:22" ht="9" hidden="1" customHeight="1" x14ac:dyDescent="0.25">
      <c r="V34684" s="80"/>
    </row>
    <row r="34685" spans="22:22" ht="9" hidden="1" customHeight="1" x14ac:dyDescent="0.25">
      <c r="V34685" s="80"/>
    </row>
    <row r="34686" spans="22:22" ht="9" hidden="1" customHeight="1" x14ac:dyDescent="0.25">
      <c r="V34686" s="80"/>
    </row>
    <row r="34687" spans="22:22" ht="9" hidden="1" customHeight="1" x14ac:dyDescent="0.25">
      <c r="V34687" s="80"/>
    </row>
    <row r="34688" spans="22:22" ht="9" hidden="1" customHeight="1" x14ac:dyDescent="0.25">
      <c r="V34688" s="80"/>
    </row>
    <row r="34689" spans="22:22" ht="9" hidden="1" customHeight="1" x14ac:dyDescent="0.25">
      <c r="V34689" s="80"/>
    </row>
    <row r="34690" spans="22:22" ht="9" hidden="1" customHeight="1" x14ac:dyDescent="0.25">
      <c r="V34690" s="80"/>
    </row>
    <row r="34691" spans="22:22" ht="9" hidden="1" customHeight="1" x14ac:dyDescent="0.25">
      <c r="V34691" s="80"/>
    </row>
    <row r="34692" spans="22:22" ht="9" hidden="1" customHeight="1" x14ac:dyDescent="0.25">
      <c r="V34692" s="80"/>
    </row>
    <row r="34693" spans="22:22" ht="9" hidden="1" customHeight="1" x14ac:dyDescent="0.25">
      <c r="V34693" s="80"/>
    </row>
    <row r="34694" spans="22:22" ht="9" hidden="1" customHeight="1" x14ac:dyDescent="0.25">
      <c r="V34694" s="80"/>
    </row>
    <row r="34695" spans="22:22" ht="9" hidden="1" customHeight="1" x14ac:dyDescent="0.25">
      <c r="V34695" s="80"/>
    </row>
    <row r="34696" spans="22:22" ht="9" hidden="1" customHeight="1" x14ac:dyDescent="0.25">
      <c r="V34696" s="80"/>
    </row>
    <row r="34697" spans="22:22" ht="9" hidden="1" customHeight="1" x14ac:dyDescent="0.25">
      <c r="V34697" s="80"/>
    </row>
    <row r="34698" spans="22:22" ht="9" hidden="1" customHeight="1" x14ac:dyDescent="0.25">
      <c r="V34698" s="80"/>
    </row>
    <row r="34699" spans="22:22" ht="9" hidden="1" customHeight="1" x14ac:dyDescent="0.25">
      <c r="V34699" s="80"/>
    </row>
    <row r="34700" spans="22:22" ht="9" hidden="1" customHeight="1" x14ac:dyDescent="0.25">
      <c r="V34700" s="80"/>
    </row>
    <row r="34701" spans="22:22" ht="9" hidden="1" customHeight="1" x14ac:dyDescent="0.25">
      <c r="V34701" s="80"/>
    </row>
    <row r="34702" spans="22:22" ht="9" hidden="1" customHeight="1" x14ac:dyDescent="0.25">
      <c r="V34702" s="80"/>
    </row>
    <row r="34703" spans="22:22" ht="9" hidden="1" customHeight="1" x14ac:dyDescent="0.25">
      <c r="V34703" s="80"/>
    </row>
    <row r="34704" spans="22:22" ht="9" hidden="1" customHeight="1" x14ac:dyDescent="0.25">
      <c r="V34704" s="80"/>
    </row>
    <row r="34705" spans="22:22" ht="9" hidden="1" customHeight="1" x14ac:dyDescent="0.25">
      <c r="V34705" s="80"/>
    </row>
    <row r="34706" spans="22:22" ht="9" hidden="1" customHeight="1" x14ac:dyDescent="0.25">
      <c r="V34706" s="80"/>
    </row>
    <row r="34707" spans="22:22" ht="9" hidden="1" customHeight="1" x14ac:dyDescent="0.25">
      <c r="V34707" s="80"/>
    </row>
    <row r="34708" spans="22:22" ht="9" hidden="1" customHeight="1" x14ac:dyDescent="0.25">
      <c r="V34708" s="80"/>
    </row>
    <row r="34709" spans="22:22" ht="9" hidden="1" customHeight="1" x14ac:dyDescent="0.25">
      <c r="V34709" s="80"/>
    </row>
    <row r="34710" spans="22:22" ht="9" hidden="1" customHeight="1" x14ac:dyDescent="0.25">
      <c r="V34710" s="80"/>
    </row>
    <row r="34711" spans="22:22" ht="9" hidden="1" customHeight="1" x14ac:dyDescent="0.25">
      <c r="V34711" s="80"/>
    </row>
    <row r="34712" spans="22:22" ht="9" hidden="1" customHeight="1" x14ac:dyDescent="0.25">
      <c r="V34712" s="80"/>
    </row>
    <row r="34713" spans="22:22" ht="9" hidden="1" customHeight="1" x14ac:dyDescent="0.25">
      <c r="V34713" s="80"/>
    </row>
    <row r="34714" spans="22:22" ht="9" hidden="1" customHeight="1" x14ac:dyDescent="0.25">
      <c r="V34714" s="80"/>
    </row>
    <row r="34715" spans="22:22" ht="9" hidden="1" customHeight="1" x14ac:dyDescent="0.25">
      <c r="V34715" s="80"/>
    </row>
    <row r="34716" spans="22:22" ht="9" hidden="1" customHeight="1" x14ac:dyDescent="0.25">
      <c r="V34716" s="80"/>
    </row>
    <row r="34717" spans="22:22" ht="9" hidden="1" customHeight="1" x14ac:dyDescent="0.25">
      <c r="V34717" s="80"/>
    </row>
    <row r="34718" spans="22:22" ht="9" hidden="1" customHeight="1" x14ac:dyDescent="0.25">
      <c r="V34718" s="80"/>
    </row>
    <row r="34719" spans="22:22" ht="9" hidden="1" customHeight="1" x14ac:dyDescent="0.25">
      <c r="V34719" s="80"/>
    </row>
    <row r="34720" spans="22:22" ht="9" hidden="1" customHeight="1" x14ac:dyDescent="0.25">
      <c r="V34720" s="80"/>
    </row>
    <row r="34721" spans="22:22" ht="9" hidden="1" customHeight="1" x14ac:dyDescent="0.25">
      <c r="V34721" s="80"/>
    </row>
    <row r="34722" spans="22:22" ht="9" hidden="1" customHeight="1" x14ac:dyDescent="0.25">
      <c r="V34722" s="80"/>
    </row>
    <row r="34723" spans="22:22" ht="9" hidden="1" customHeight="1" x14ac:dyDescent="0.25">
      <c r="V34723" s="80"/>
    </row>
    <row r="34724" spans="22:22" ht="9" hidden="1" customHeight="1" x14ac:dyDescent="0.25">
      <c r="V34724" s="80"/>
    </row>
    <row r="34725" spans="22:22" ht="9" hidden="1" customHeight="1" x14ac:dyDescent="0.25">
      <c r="V34725" s="80"/>
    </row>
    <row r="34726" spans="22:22" ht="9" hidden="1" customHeight="1" x14ac:dyDescent="0.25">
      <c r="V34726" s="80"/>
    </row>
    <row r="34727" spans="22:22" ht="9" hidden="1" customHeight="1" x14ac:dyDescent="0.25">
      <c r="V34727" s="80"/>
    </row>
    <row r="34728" spans="22:22" ht="9" hidden="1" customHeight="1" x14ac:dyDescent="0.25">
      <c r="V34728" s="80"/>
    </row>
    <row r="34729" spans="22:22" ht="9" hidden="1" customHeight="1" x14ac:dyDescent="0.25">
      <c r="V34729" s="80"/>
    </row>
    <row r="34730" spans="22:22" ht="9" hidden="1" customHeight="1" x14ac:dyDescent="0.25">
      <c r="V34730" s="80"/>
    </row>
    <row r="34731" spans="22:22" ht="9" hidden="1" customHeight="1" x14ac:dyDescent="0.25">
      <c r="V34731" s="80"/>
    </row>
    <row r="34732" spans="22:22" ht="9" hidden="1" customHeight="1" x14ac:dyDescent="0.25">
      <c r="V34732" s="80"/>
    </row>
    <row r="34733" spans="22:22" ht="9" hidden="1" customHeight="1" x14ac:dyDescent="0.25">
      <c r="V34733" s="80"/>
    </row>
    <row r="34734" spans="22:22" ht="9" hidden="1" customHeight="1" x14ac:dyDescent="0.25">
      <c r="V34734" s="80"/>
    </row>
    <row r="34735" spans="22:22" ht="9" hidden="1" customHeight="1" x14ac:dyDescent="0.25">
      <c r="V34735" s="80"/>
    </row>
    <row r="34736" spans="22:22" ht="9" hidden="1" customHeight="1" x14ac:dyDescent="0.25">
      <c r="V34736" s="80"/>
    </row>
    <row r="34737" spans="22:22" ht="9" hidden="1" customHeight="1" x14ac:dyDescent="0.25">
      <c r="V34737" s="80"/>
    </row>
    <row r="34738" spans="22:22" ht="9" hidden="1" customHeight="1" x14ac:dyDescent="0.25">
      <c r="V34738" s="80"/>
    </row>
    <row r="34739" spans="22:22" ht="9" hidden="1" customHeight="1" x14ac:dyDescent="0.25">
      <c r="V34739" s="80"/>
    </row>
    <row r="34740" spans="22:22" ht="9" hidden="1" customHeight="1" x14ac:dyDescent="0.25">
      <c r="V34740" s="80"/>
    </row>
    <row r="34741" spans="22:22" ht="9" hidden="1" customHeight="1" x14ac:dyDescent="0.25">
      <c r="V34741" s="80"/>
    </row>
    <row r="34742" spans="22:22" ht="9" hidden="1" customHeight="1" x14ac:dyDescent="0.25">
      <c r="V34742" s="80"/>
    </row>
    <row r="34743" spans="22:22" ht="9" hidden="1" customHeight="1" x14ac:dyDescent="0.25">
      <c r="V34743" s="80"/>
    </row>
    <row r="34744" spans="22:22" ht="9" hidden="1" customHeight="1" x14ac:dyDescent="0.25">
      <c r="V34744" s="80"/>
    </row>
    <row r="34745" spans="22:22" ht="9" hidden="1" customHeight="1" x14ac:dyDescent="0.25">
      <c r="V34745" s="80"/>
    </row>
    <row r="34746" spans="22:22" ht="9" hidden="1" customHeight="1" x14ac:dyDescent="0.25">
      <c r="V34746" s="80"/>
    </row>
    <row r="34747" spans="22:22" ht="9" hidden="1" customHeight="1" x14ac:dyDescent="0.25">
      <c r="V34747" s="80"/>
    </row>
    <row r="34748" spans="22:22" ht="9" hidden="1" customHeight="1" x14ac:dyDescent="0.25">
      <c r="V34748" s="80"/>
    </row>
    <row r="34749" spans="22:22" ht="9" hidden="1" customHeight="1" x14ac:dyDescent="0.25">
      <c r="V34749" s="80"/>
    </row>
    <row r="34750" spans="22:22" ht="9" hidden="1" customHeight="1" x14ac:dyDescent="0.25">
      <c r="V34750" s="80"/>
    </row>
    <row r="34751" spans="22:22" ht="9" hidden="1" customHeight="1" x14ac:dyDescent="0.25">
      <c r="V34751" s="80"/>
    </row>
    <row r="34752" spans="22:22" ht="9" hidden="1" customHeight="1" x14ac:dyDescent="0.25">
      <c r="V34752" s="80"/>
    </row>
    <row r="34753" spans="22:22" ht="9" hidden="1" customHeight="1" x14ac:dyDescent="0.25">
      <c r="V34753" s="80"/>
    </row>
    <row r="34754" spans="22:22" ht="9" hidden="1" customHeight="1" x14ac:dyDescent="0.25">
      <c r="V34754" s="80"/>
    </row>
    <row r="34755" spans="22:22" ht="9" hidden="1" customHeight="1" x14ac:dyDescent="0.25">
      <c r="V34755" s="80"/>
    </row>
    <row r="34756" spans="22:22" ht="9" hidden="1" customHeight="1" x14ac:dyDescent="0.25">
      <c r="V34756" s="80"/>
    </row>
    <row r="34757" spans="22:22" ht="9" hidden="1" customHeight="1" x14ac:dyDescent="0.25">
      <c r="V34757" s="80"/>
    </row>
    <row r="34758" spans="22:22" ht="9" hidden="1" customHeight="1" x14ac:dyDescent="0.25">
      <c r="V34758" s="80"/>
    </row>
    <row r="34759" spans="22:22" ht="9" hidden="1" customHeight="1" x14ac:dyDescent="0.25">
      <c r="V34759" s="80"/>
    </row>
    <row r="34760" spans="22:22" ht="9" hidden="1" customHeight="1" x14ac:dyDescent="0.25">
      <c r="V34760" s="80"/>
    </row>
    <row r="34761" spans="22:22" ht="9" hidden="1" customHeight="1" x14ac:dyDescent="0.25">
      <c r="V34761" s="80"/>
    </row>
    <row r="34762" spans="22:22" ht="9" hidden="1" customHeight="1" x14ac:dyDescent="0.25">
      <c r="V34762" s="80"/>
    </row>
    <row r="34763" spans="22:22" ht="9" hidden="1" customHeight="1" x14ac:dyDescent="0.25">
      <c r="V34763" s="80"/>
    </row>
    <row r="34764" spans="22:22" ht="9" hidden="1" customHeight="1" x14ac:dyDescent="0.25">
      <c r="V34764" s="80"/>
    </row>
    <row r="34765" spans="22:22" ht="9" hidden="1" customHeight="1" x14ac:dyDescent="0.25">
      <c r="V34765" s="80"/>
    </row>
    <row r="34766" spans="22:22" ht="9" hidden="1" customHeight="1" x14ac:dyDescent="0.25">
      <c r="V34766" s="80"/>
    </row>
    <row r="34767" spans="22:22" ht="9" hidden="1" customHeight="1" x14ac:dyDescent="0.25">
      <c r="V34767" s="80"/>
    </row>
    <row r="34768" spans="22:22" ht="9" hidden="1" customHeight="1" x14ac:dyDescent="0.25">
      <c r="V34768" s="80"/>
    </row>
    <row r="34769" spans="22:22" ht="9" hidden="1" customHeight="1" x14ac:dyDescent="0.25">
      <c r="V34769" s="80"/>
    </row>
    <row r="34770" spans="22:22" ht="9" hidden="1" customHeight="1" x14ac:dyDescent="0.25">
      <c r="V34770" s="80"/>
    </row>
    <row r="34771" spans="22:22" ht="9" hidden="1" customHeight="1" x14ac:dyDescent="0.25">
      <c r="V34771" s="80"/>
    </row>
    <row r="34772" spans="22:22" ht="9" hidden="1" customHeight="1" x14ac:dyDescent="0.25">
      <c r="V34772" s="80"/>
    </row>
    <row r="34773" spans="22:22" ht="9" hidden="1" customHeight="1" x14ac:dyDescent="0.25">
      <c r="V34773" s="80"/>
    </row>
    <row r="34774" spans="22:22" ht="9" hidden="1" customHeight="1" x14ac:dyDescent="0.25">
      <c r="V34774" s="80"/>
    </row>
    <row r="34775" spans="22:22" ht="9" hidden="1" customHeight="1" x14ac:dyDescent="0.25">
      <c r="V34775" s="80"/>
    </row>
    <row r="34776" spans="22:22" ht="9" hidden="1" customHeight="1" x14ac:dyDescent="0.25">
      <c r="V34776" s="80"/>
    </row>
    <row r="34777" spans="22:22" ht="9" hidden="1" customHeight="1" x14ac:dyDescent="0.25">
      <c r="V34777" s="80"/>
    </row>
    <row r="34778" spans="22:22" ht="9" hidden="1" customHeight="1" x14ac:dyDescent="0.25">
      <c r="V34778" s="80"/>
    </row>
    <row r="34779" spans="22:22" ht="9" hidden="1" customHeight="1" x14ac:dyDescent="0.25">
      <c r="V34779" s="80"/>
    </row>
    <row r="34780" spans="22:22" ht="9" hidden="1" customHeight="1" x14ac:dyDescent="0.25">
      <c r="V34780" s="80"/>
    </row>
    <row r="34781" spans="22:22" ht="9" hidden="1" customHeight="1" x14ac:dyDescent="0.25">
      <c r="V34781" s="80"/>
    </row>
    <row r="34782" spans="22:22" ht="9" hidden="1" customHeight="1" x14ac:dyDescent="0.25">
      <c r="V34782" s="80"/>
    </row>
    <row r="34783" spans="22:22" ht="9" hidden="1" customHeight="1" x14ac:dyDescent="0.25">
      <c r="V34783" s="80"/>
    </row>
    <row r="34784" spans="22:22" ht="9" hidden="1" customHeight="1" x14ac:dyDescent="0.25">
      <c r="V34784" s="80"/>
    </row>
    <row r="34785" spans="22:22" ht="9" hidden="1" customHeight="1" x14ac:dyDescent="0.25">
      <c r="V34785" s="80"/>
    </row>
    <row r="34786" spans="22:22" ht="9" hidden="1" customHeight="1" x14ac:dyDescent="0.25">
      <c r="V34786" s="80"/>
    </row>
    <row r="34787" spans="22:22" ht="9" hidden="1" customHeight="1" x14ac:dyDescent="0.25">
      <c r="V34787" s="80"/>
    </row>
    <row r="34788" spans="22:22" ht="9" hidden="1" customHeight="1" x14ac:dyDescent="0.25">
      <c r="V34788" s="80"/>
    </row>
    <row r="34789" spans="22:22" ht="9" hidden="1" customHeight="1" x14ac:dyDescent="0.25">
      <c r="V34789" s="80"/>
    </row>
    <row r="34790" spans="22:22" ht="9" hidden="1" customHeight="1" x14ac:dyDescent="0.25">
      <c r="V34790" s="80"/>
    </row>
    <row r="34791" spans="22:22" ht="9" hidden="1" customHeight="1" x14ac:dyDescent="0.25">
      <c r="V34791" s="80"/>
    </row>
    <row r="34792" spans="22:22" ht="9" hidden="1" customHeight="1" x14ac:dyDescent="0.25">
      <c r="V34792" s="80"/>
    </row>
    <row r="34793" spans="22:22" ht="9" hidden="1" customHeight="1" x14ac:dyDescent="0.25">
      <c r="V34793" s="80"/>
    </row>
    <row r="34794" spans="22:22" ht="9" hidden="1" customHeight="1" x14ac:dyDescent="0.25">
      <c r="V34794" s="80"/>
    </row>
    <row r="34795" spans="22:22" ht="9" hidden="1" customHeight="1" x14ac:dyDescent="0.25">
      <c r="V34795" s="80"/>
    </row>
    <row r="34796" spans="22:22" ht="9" hidden="1" customHeight="1" x14ac:dyDescent="0.25">
      <c r="V34796" s="80"/>
    </row>
    <row r="34797" spans="22:22" ht="9" hidden="1" customHeight="1" x14ac:dyDescent="0.25">
      <c r="V34797" s="80"/>
    </row>
    <row r="34798" spans="22:22" ht="9" hidden="1" customHeight="1" x14ac:dyDescent="0.25">
      <c r="V34798" s="80"/>
    </row>
    <row r="34799" spans="22:22" ht="9" hidden="1" customHeight="1" x14ac:dyDescent="0.25">
      <c r="V34799" s="80"/>
    </row>
    <row r="34800" spans="22:22" ht="9" hidden="1" customHeight="1" x14ac:dyDescent="0.25">
      <c r="V34800" s="80"/>
    </row>
    <row r="34801" spans="22:22" ht="9" hidden="1" customHeight="1" x14ac:dyDescent="0.25">
      <c r="V34801" s="80"/>
    </row>
    <row r="34802" spans="22:22" ht="9" hidden="1" customHeight="1" x14ac:dyDescent="0.25">
      <c r="V34802" s="80"/>
    </row>
    <row r="34803" spans="22:22" ht="9" hidden="1" customHeight="1" x14ac:dyDescent="0.25">
      <c r="V34803" s="80"/>
    </row>
    <row r="34804" spans="22:22" ht="9" hidden="1" customHeight="1" x14ac:dyDescent="0.25">
      <c r="V34804" s="80"/>
    </row>
    <row r="34805" spans="22:22" ht="9" hidden="1" customHeight="1" x14ac:dyDescent="0.25">
      <c r="V34805" s="80"/>
    </row>
    <row r="34806" spans="22:22" ht="9" hidden="1" customHeight="1" x14ac:dyDescent="0.25">
      <c r="V34806" s="80"/>
    </row>
    <row r="34807" spans="22:22" ht="9" hidden="1" customHeight="1" x14ac:dyDescent="0.25">
      <c r="V34807" s="80"/>
    </row>
    <row r="34808" spans="22:22" ht="9" hidden="1" customHeight="1" x14ac:dyDescent="0.25">
      <c r="V34808" s="80"/>
    </row>
    <row r="34809" spans="22:22" ht="9" hidden="1" customHeight="1" x14ac:dyDescent="0.25">
      <c r="V34809" s="80"/>
    </row>
    <row r="34810" spans="22:22" ht="9" hidden="1" customHeight="1" x14ac:dyDescent="0.25">
      <c r="V34810" s="80"/>
    </row>
    <row r="34811" spans="22:22" ht="9" hidden="1" customHeight="1" x14ac:dyDescent="0.25">
      <c r="V34811" s="80"/>
    </row>
    <row r="34812" spans="22:22" ht="9" hidden="1" customHeight="1" x14ac:dyDescent="0.25">
      <c r="V34812" s="80"/>
    </row>
    <row r="34813" spans="22:22" ht="9" hidden="1" customHeight="1" x14ac:dyDescent="0.25">
      <c r="V34813" s="80"/>
    </row>
    <row r="34814" spans="22:22" ht="9" hidden="1" customHeight="1" x14ac:dyDescent="0.25">
      <c r="V34814" s="80"/>
    </row>
    <row r="34815" spans="22:22" ht="9" hidden="1" customHeight="1" x14ac:dyDescent="0.25">
      <c r="V34815" s="80"/>
    </row>
    <row r="34816" spans="22:22" ht="9" hidden="1" customHeight="1" x14ac:dyDescent="0.25">
      <c r="V34816" s="80"/>
    </row>
    <row r="34817" spans="22:22" ht="9" hidden="1" customHeight="1" x14ac:dyDescent="0.25">
      <c r="V34817" s="80"/>
    </row>
    <row r="34818" spans="22:22" ht="9" hidden="1" customHeight="1" x14ac:dyDescent="0.25">
      <c r="V34818" s="80"/>
    </row>
    <row r="34819" spans="22:22" ht="9" hidden="1" customHeight="1" x14ac:dyDescent="0.25">
      <c r="V34819" s="80"/>
    </row>
    <row r="34820" spans="22:22" ht="9" hidden="1" customHeight="1" x14ac:dyDescent="0.25">
      <c r="V34820" s="80"/>
    </row>
    <row r="34821" spans="22:22" ht="9" hidden="1" customHeight="1" x14ac:dyDescent="0.25">
      <c r="V34821" s="80"/>
    </row>
    <row r="34822" spans="22:22" ht="9" hidden="1" customHeight="1" x14ac:dyDescent="0.25">
      <c r="V34822" s="80"/>
    </row>
    <row r="34823" spans="22:22" ht="9" hidden="1" customHeight="1" x14ac:dyDescent="0.25">
      <c r="V34823" s="80"/>
    </row>
    <row r="34824" spans="22:22" ht="9" hidden="1" customHeight="1" x14ac:dyDescent="0.25">
      <c r="V34824" s="80"/>
    </row>
    <row r="34825" spans="22:22" ht="9" hidden="1" customHeight="1" x14ac:dyDescent="0.25">
      <c r="V34825" s="80"/>
    </row>
    <row r="34826" spans="22:22" ht="9" hidden="1" customHeight="1" x14ac:dyDescent="0.25">
      <c r="V34826" s="80"/>
    </row>
    <row r="34827" spans="22:22" ht="9" hidden="1" customHeight="1" x14ac:dyDescent="0.25">
      <c r="V34827" s="80"/>
    </row>
    <row r="34828" spans="22:22" ht="9" hidden="1" customHeight="1" x14ac:dyDescent="0.25">
      <c r="V34828" s="80"/>
    </row>
    <row r="34829" spans="22:22" ht="9" hidden="1" customHeight="1" x14ac:dyDescent="0.25">
      <c r="V34829" s="80"/>
    </row>
    <row r="34830" spans="22:22" ht="9" hidden="1" customHeight="1" x14ac:dyDescent="0.25">
      <c r="V34830" s="80"/>
    </row>
    <row r="34831" spans="22:22" ht="9" hidden="1" customHeight="1" x14ac:dyDescent="0.25">
      <c r="V34831" s="80"/>
    </row>
    <row r="34832" spans="22:22" ht="9" hidden="1" customHeight="1" x14ac:dyDescent="0.25">
      <c r="V34832" s="80"/>
    </row>
    <row r="34833" spans="22:22" ht="9" hidden="1" customHeight="1" x14ac:dyDescent="0.25">
      <c r="V34833" s="80"/>
    </row>
    <row r="34834" spans="22:22" ht="9" hidden="1" customHeight="1" x14ac:dyDescent="0.25">
      <c r="V34834" s="80"/>
    </row>
    <row r="34835" spans="22:22" ht="9" hidden="1" customHeight="1" x14ac:dyDescent="0.25">
      <c r="V34835" s="80"/>
    </row>
    <row r="34836" spans="22:22" ht="9" hidden="1" customHeight="1" x14ac:dyDescent="0.25">
      <c r="V34836" s="80"/>
    </row>
    <row r="34837" spans="22:22" ht="9" hidden="1" customHeight="1" x14ac:dyDescent="0.25">
      <c r="V34837" s="80"/>
    </row>
    <row r="34838" spans="22:22" ht="9" hidden="1" customHeight="1" x14ac:dyDescent="0.25">
      <c r="V34838" s="80"/>
    </row>
    <row r="34839" spans="22:22" ht="9" hidden="1" customHeight="1" x14ac:dyDescent="0.25">
      <c r="V34839" s="80"/>
    </row>
    <row r="34840" spans="22:22" ht="9" hidden="1" customHeight="1" x14ac:dyDescent="0.25">
      <c r="V34840" s="80"/>
    </row>
    <row r="34841" spans="22:22" ht="9" hidden="1" customHeight="1" x14ac:dyDescent="0.25">
      <c r="V34841" s="80"/>
    </row>
    <row r="34842" spans="22:22" ht="9" hidden="1" customHeight="1" x14ac:dyDescent="0.25">
      <c r="V34842" s="80"/>
    </row>
    <row r="34843" spans="22:22" ht="9" hidden="1" customHeight="1" x14ac:dyDescent="0.25">
      <c r="V34843" s="80"/>
    </row>
    <row r="34844" spans="22:22" ht="9" hidden="1" customHeight="1" x14ac:dyDescent="0.25">
      <c r="V34844" s="80"/>
    </row>
    <row r="34845" spans="22:22" ht="9" hidden="1" customHeight="1" x14ac:dyDescent="0.25">
      <c r="V34845" s="80"/>
    </row>
    <row r="34846" spans="22:22" ht="9" hidden="1" customHeight="1" x14ac:dyDescent="0.25">
      <c r="V34846" s="80"/>
    </row>
    <row r="34847" spans="22:22" ht="9" hidden="1" customHeight="1" x14ac:dyDescent="0.25">
      <c r="V34847" s="80"/>
    </row>
    <row r="34848" spans="22:22" ht="9" hidden="1" customHeight="1" x14ac:dyDescent="0.25">
      <c r="V34848" s="80"/>
    </row>
    <row r="34849" spans="22:22" ht="9" hidden="1" customHeight="1" x14ac:dyDescent="0.25">
      <c r="V34849" s="80"/>
    </row>
    <row r="34850" spans="22:22" ht="9" hidden="1" customHeight="1" x14ac:dyDescent="0.25">
      <c r="V34850" s="80"/>
    </row>
    <row r="34851" spans="22:22" ht="9" hidden="1" customHeight="1" x14ac:dyDescent="0.25">
      <c r="V34851" s="80"/>
    </row>
    <row r="34852" spans="22:22" ht="9" hidden="1" customHeight="1" x14ac:dyDescent="0.25">
      <c r="V34852" s="80"/>
    </row>
    <row r="34853" spans="22:22" ht="9" hidden="1" customHeight="1" x14ac:dyDescent="0.25">
      <c r="V34853" s="80"/>
    </row>
    <row r="34854" spans="22:22" ht="9" hidden="1" customHeight="1" x14ac:dyDescent="0.25">
      <c r="V34854" s="80"/>
    </row>
    <row r="34855" spans="22:22" ht="9" hidden="1" customHeight="1" x14ac:dyDescent="0.25">
      <c r="V34855" s="80"/>
    </row>
    <row r="34856" spans="22:22" ht="9" hidden="1" customHeight="1" x14ac:dyDescent="0.25">
      <c r="V34856" s="80"/>
    </row>
    <row r="34857" spans="22:22" ht="9" hidden="1" customHeight="1" x14ac:dyDescent="0.25">
      <c r="V34857" s="80"/>
    </row>
    <row r="34858" spans="22:22" ht="9" hidden="1" customHeight="1" x14ac:dyDescent="0.25">
      <c r="V34858" s="80"/>
    </row>
    <row r="34859" spans="22:22" ht="9" hidden="1" customHeight="1" x14ac:dyDescent="0.25">
      <c r="V34859" s="80"/>
    </row>
    <row r="34860" spans="22:22" ht="9" hidden="1" customHeight="1" x14ac:dyDescent="0.25">
      <c r="V34860" s="80"/>
    </row>
    <row r="34861" spans="22:22" ht="9" hidden="1" customHeight="1" x14ac:dyDescent="0.25">
      <c r="V34861" s="80"/>
    </row>
    <row r="34862" spans="22:22" ht="9" hidden="1" customHeight="1" x14ac:dyDescent="0.25">
      <c r="V34862" s="80"/>
    </row>
    <row r="34863" spans="22:22" ht="9" hidden="1" customHeight="1" x14ac:dyDescent="0.25">
      <c r="V34863" s="80"/>
    </row>
    <row r="34864" spans="22:22" ht="9" hidden="1" customHeight="1" x14ac:dyDescent="0.25">
      <c r="V34864" s="80"/>
    </row>
    <row r="34865" spans="22:22" ht="9" hidden="1" customHeight="1" x14ac:dyDescent="0.25">
      <c r="V34865" s="80"/>
    </row>
    <row r="34866" spans="22:22" ht="9" hidden="1" customHeight="1" x14ac:dyDescent="0.25">
      <c r="V34866" s="80"/>
    </row>
    <row r="34867" spans="22:22" ht="9" hidden="1" customHeight="1" x14ac:dyDescent="0.25">
      <c r="V34867" s="80"/>
    </row>
    <row r="34868" spans="22:22" ht="9" hidden="1" customHeight="1" x14ac:dyDescent="0.25">
      <c r="V34868" s="80"/>
    </row>
    <row r="34869" spans="22:22" ht="9" hidden="1" customHeight="1" x14ac:dyDescent="0.25">
      <c r="V34869" s="80"/>
    </row>
    <row r="34870" spans="22:22" ht="9" hidden="1" customHeight="1" x14ac:dyDescent="0.25">
      <c r="V34870" s="80"/>
    </row>
    <row r="34871" spans="22:22" ht="9" hidden="1" customHeight="1" x14ac:dyDescent="0.25">
      <c r="V34871" s="80"/>
    </row>
    <row r="34872" spans="22:22" ht="9" hidden="1" customHeight="1" x14ac:dyDescent="0.25">
      <c r="V34872" s="80"/>
    </row>
    <row r="34873" spans="22:22" ht="9" hidden="1" customHeight="1" x14ac:dyDescent="0.25">
      <c r="V34873" s="80"/>
    </row>
    <row r="34874" spans="22:22" ht="9" hidden="1" customHeight="1" x14ac:dyDescent="0.25">
      <c r="V34874" s="80"/>
    </row>
    <row r="34875" spans="22:22" ht="9" hidden="1" customHeight="1" x14ac:dyDescent="0.25">
      <c r="V34875" s="80"/>
    </row>
    <row r="34876" spans="22:22" ht="9" hidden="1" customHeight="1" x14ac:dyDescent="0.25">
      <c r="V34876" s="80"/>
    </row>
    <row r="34877" spans="22:22" ht="9" hidden="1" customHeight="1" x14ac:dyDescent="0.25">
      <c r="V34877" s="80"/>
    </row>
    <row r="34878" spans="22:22" ht="9" hidden="1" customHeight="1" x14ac:dyDescent="0.25">
      <c r="V34878" s="80"/>
    </row>
    <row r="34879" spans="22:22" ht="9" hidden="1" customHeight="1" x14ac:dyDescent="0.25">
      <c r="V34879" s="80"/>
    </row>
    <row r="34880" spans="22:22" ht="9" hidden="1" customHeight="1" x14ac:dyDescent="0.25">
      <c r="V34880" s="80"/>
    </row>
    <row r="34881" spans="22:22" ht="9" hidden="1" customHeight="1" x14ac:dyDescent="0.25">
      <c r="V34881" s="80"/>
    </row>
    <row r="34882" spans="22:22" ht="9" hidden="1" customHeight="1" x14ac:dyDescent="0.25">
      <c r="V34882" s="80"/>
    </row>
    <row r="34883" spans="22:22" ht="9" hidden="1" customHeight="1" x14ac:dyDescent="0.25">
      <c r="V34883" s="80"/>
    </row>
    <row r="34884" spans="22:22" ht="9" hidden="1" customHeight="1" x14ac:dyDescent="0.25">
      <c r="V34884" s="80"/>
    </row>
    <row r="34885" spans="22:22" ht="9" hidden="1" customHeight="1" x14ac:dyDescent="0.25">
      <c r="V34885" s="80"/>
    </row>
    <row r="34886" spans="22:22" ht="9" hidden="1" customHeight="1" x14ac:dyDescent="0.25">
      <c r="V34886" s="80"/>
    </row>
    <row r="34887" spans="22:22" ht="9" hidden="1" customHeight="1" x14ac:dyDescent="0.25">
      <c r="V34887" s="80"/>
    </row>
    <row r="34888" spans="22:22" ht="9" hidden="1" customHeight="1" x14ac:dyDescent="0.25">
      <c r="V34888" s="80"/>
    </row>
    <row r="34889" spans="22:22" ht="9" hidden="1" customHeight="1" x14ac:dyDescent="0.25">
      <c r="V34889" s="80"/>
    </row>
    <row r="34890" spans="22:22" ht="9" hidden="1" customHeight="1" x14ac:dyDescent="0.25">
      <c r="V34890" s="80"/>
    </row>
    <row r="34891" spans="22:22" ht="9" hidden="1" customHeight="1" x14ac:dyDescent="0.25">
      <c r="V34891" s="80"/>
    </row>
    <row r="34892" spans="22:22" ht="9" hidden="1" customHeight="1" x14ac:dyDescent="0.25">
      <c r="V34892" s="80"/>
    </row>
    <row r="34893" spans="22:22" ht="9" hidden="1" customHeight="1" x14ac:dyDescent="0.25">
      <c r="V34893" s="80"/>
    </row>
    <row r="34894" spans="22:22" ht="9" hidden="1" customHeight="1" x14ac:dyDescent="0.25">
      <c r="V34894" s="80"/>
    </row>
    <row r="34895" spans="22:22" ht="9" hidden="1" customHeight="1" x14ac:dyDescent="0.25">
      <c r="V34895" s="80"/>
    </row>
    <row r="34896" spans="22:22" ht="9" hidden="1" customHeight="1" x14ac:dyDescent="0.25">
      <c r="V34896" s="80"/>
    </row>
    <row r="34897" spans="22:22" ht="9" hidden="1" customHeight="1" x14ac:dyDescent="0.25">
      <c r="V34897" s="80"/>
    </row>
    <row r="34898" spans="22:22" ht="9" hidden="1" customHeight="1" x14ac:dyDescent="0.25">
      <c r="V34898" s="80"/>
    </row>
    <row r="34899" spans="22:22" ht="9" hidden="1" customHeight="1" x14ac:dyDescent="0.25">
      <c r="V34899" s="80"/>
    </row>
    <row r="34900" spans="22:22" ht="9" hidden="1" customHeight="1" x14ac:dyDescent="0.25">
      <c r="V34900" s="80"/>
    </row>
    <row r="34901" spans="22:22" ht="9" hidden="1" customHeight="1" x14ac:dyDescent="0.25">
      <c r="V34901" s="80"/>
    </row>
    <row r="34902" spans="22:22" ht="9" hidden="1" customHeight="1" x14ac:dyDescent="0.25">
      <c r="V34902" s="80"/>
    </row>
    <row r="34903" spans="22:22" ht="9" hidden="1" customHeight="1" x14ac:dyDescent="0.25">
      <c r="V34903" s="80"/>
    </row>
    <row r="34904" spans="22:22" ht="9" hidden="1" customHeight="1" x14ac:dyDescent="0.25">
      <c r="V34904" s="80"/>
    </row>
    <row r="34905" spans="22:22" ht="9" hidden="1" customHeight="1" x14ac:dyDescent="0.25">
      <c r="V34905" s="80"/>
    </row>
    <row r="34906" spans="22:22" ht="9" hidden="1" customHeight="1" x14ac:dyDescent="0.25">
      <c r="V34906" s="80"/>
    </row>
    <row r="34907" spans="22:22" ht="9" hidden="1" customHeight="1" x14ac:dyDescent="0.25">
      <c r="V34907" s="80"/>
    </row>
    <row r="34908" spans="22:22" ht="9" hidden="1" customHeight="1" x14ac:dyDescent="0.25">
      <c r="V34908" s="80"/>
    </row>
    <row r="34909" spans="22:22" ht="9" hidden="1" customHeight="1" x14ac:dyDescent="0.25">
      <c r="V34909" s="80"/>
    </row>
    <row r="34910" spans="22:22" ht="9" hidden="1" customHeight="1" x14ac:dyDescent="0.25">
      <c r="V34910" s="80"/>
    </row>
    <row r="34911" spans="22:22" ht="9" hidden="1" customHeight="1" x14ac:dyDescent="0.25">
      <c r="V34911" s="80"/>
    </row>
    <row r="34912" spans="22:22" ht="9" hidden="1" customHeight="1" x14ac:dyDescent="0.25">
      <c r="V34912" s="80"/>
    </row>
    <row r="34913" spans="22:22" ht="9" hidden="1" customHeight="1" x14ac:dyDescent="0.25">
      <c r="V34913" s="80"/>
    </row>
    <row r="34914" spans="22:22" ht="9" hidden="1" customHeight="1" x14ac:dyDescent="0.25">
      <c r="V34914" s="80"/>
    </row>
    <row r="34915" spans="22:22" ht="9" hidden="1" customHeight="1" x14ac:dyDescent="0.25">
      <c r="V34915" s="80"/>
    </row>
    <row r="34916" spans="22:22" ht="9" hidden="1" customHeight="1" x14ac:dyDescent="0.25">
      <c r="V34916" s="80"/>
    </row>
    <row r="34917" spans="22:22" ht="9" hidden="1" customHeight="1" x14ac:dyDescent="0.25">
      <c r="V34917" s="80"/>
    </row>
    <row r="34918" spans="22:22" ht="9" hidden="1" customHeight="1" x14ac:dyDescent="0.25">
      <c r="V34918" s="80"/>
    </row>
    <row r="34919" spans="22:22" ht="9" hidden="1" customHeight="1" x14ac:dyDescent="0.25">
      <c r="V34919" s="80"/>
    </row>
    <row r="34920" spans="22:22" ht="9" hidden="1" customHeight="1" x14ac:dyDescent="0.25">
      <c r="V34920" s="80"/>
    </row>
    <row r="34921" spans="22:22" ht="9" hidden="1" customHeight="1" x14ac:dyDescent="0.25">
      <c r="V34921" s="80"/>
    </row>
    <row r="34922" spans="22:22" ht="9" hidden="1" customHeight="1" x14ac:dyDescent="0.25">
      <c r="V34922" s="80"/>
    </row>
    <row r="34923" spans="22:22" ht="9" hidden="1" customHeight="1" x14ac:dyDescent="0.25">
      <c r="V34923" s="80"/>
    </row>
    <row r="34924" spans="22:22" ht="9" hidden="1" customHeight="1" x14ac:dyDescent="0.25">
      <c r="V34924" s="80"/>
    </row>
    <row r="34925" spans="22:22" ht="9" hidden="1" customHeight="1" x14ac:dyDescent="0.25">
      <c r="V34925" s="80"/>
    </row>
    <row r="34926" spans="22:22" ht="9" hidden="1" customHeight="1" x14ac:dyDescent="0.25">
      <c r="V34926" s="80"/>
    </row>
    <row r="34927" spans="22:22" ht="9" hidden="1" customHeight="1" x14ac:dyDescent="0.25">
      <c r="V34927" s="80"/>
    </row>
    <row r="34928" spans="22:22" ht="9" hidden="1" customHeight="1" x14ac:dyDescent="0.25">
      <c r="V34928" s="80"/>
    </row>
    <row r="34929" spans="22:22" ht="9" hidden="1" customHeight="1" x14ac:dyDescent="0.25">
      <c r="V34929" s="80"/>
    </row>
    <row r="34930" spans="22:22" ht="9" hidden="1" customHeight="1" x14ac:dyDescent="0.25">
      <c r="V34930" s="80"/>
    </row>
    <row r="34931" spans="22:22" ht="9" hidden="1" customHeight="1" x14ac:dyDescent="0.25">
      <c r="V34931" s="80"/>
    </row>
    <row r="34932" spans="22:22" ht="9" hidden="1" customHeight="1" x14ac:dyDescent="0.25">
      <c r="V34932" s="80"/>
    </row>
    <row r="34933" spans="22:22" ht="9" hidden="1" customHeight="1" x14ac:dyDescent="0.25">
      <c r="V34933" s="80"/>
    </row>
    <row r="34934" spans="22:22" ht="9" hidden="1" customHeight="1" x14ac:dyDescent="0.25">
      <c r="V34934" s="80"/>
    </row>
    <row r="34935" spans="22:22" ht="9" hidden="1" customHeight="1" x14ac:dyDescent="0.25">
      <c r="V34935" s="80"/>
    </row>
    <row r="34936" spans="22:22" ht="9" hidden="1" customHeight="1" x14ac:dyDescent="0.25">
      <c r="V34936" s="80"/>
    </row>
    <row r="34937" spans="22:22" ht="9" hidden="1" customHeight="1" x14ac:dyDescent="0.25">
      <c r="V34937" s="80"/>
    </row>
    <row r="34938" spans="22:22" ht="9" hidden="1" customHeight="1" x14ac:dyDescent="0.25">
      <c r="V34938" s="80"/>
    </row>
    <row r="34939" spans="22:22" ht="9" hidden="1" customHeight="1" x14ac:dyDescent="0.25">
      <c r="V34939" s="80"/>
    </row>
    <row r="34940" spans="22:22" ht="9" hidden="1" customHeight="1" x14ac:dyDescent="0.25">
      <c r="V34940" s="80"/>
    </row>
    <row r="34941" spans="22:22" ht="9" hidden="1" customHeight="1" x14ac:dyDescent="0.25">
      <c r="V34941" s="80"/>
    </row>
    <row r="34942" spans="22:22" ht="9" hidden="1" customHeight="1" x14ac:dyDescent="0.25">
      <c r="V34942" s="80"/>
    </row>
    <row r="34943" spans="22:22" ht="9" hidden="1" customHeight="1" x14ac:dyDescent="0.25">
      <c r="V34943" s="80"/>
    </row>
    <row r="34944" spans="22:22" ht="9" hidden="1" customHeight="1" x14ac:dyDescent="0.25">
      <c r="V34944" s="80"/>
    </row>
    <row r="34945" spans="22:22" ht="9" hidden="1" customHeight="1" x14ac:dyDescent="0.25">
      <c r="V34945" s="80"/>
    </row>
    <row r="34946" spans="22:22" ht="9" hidden="1" customHeight="1" x14ac:dyDescent="0.25">
      <c r="V34946" s="80"/>
    </row>
    <row r="34947" spans="22:22" ht="9" hidden="1" customHeight="1" x14ac:dyDescent="0.25">
      <c r="V34947" s="80"/>
    </row>
    <row r="34948" spans="22:22" ht="9" hidden="1" customHeight="1" x14ac:dyDescent="0.25">
      <c r="V34948" s="80"/>
    </row>
    <row r="34949" spans="22:22" ht="9" hidden="1" customHeight="1" x14ac:dyDescent="0.25">
      <c r="V34949" s="80"/>
    </row>
    <row r="34950" spans="22:22" ht="9" hidden="1" customHeight="1" x14ac:dyDescent="0.25">
      <c r="V34950" s="80"/>
    </row>
    <row r="34951" spans="22:22" ht="9" hidden="1" customHeight="1" x14ac:dyDescent="0.25">
      <c r="V34951" s="80"/>
    </row>
    <row r="34952" spans="22:22" ht="9" hidden="1" customHeight="1" x14ac:dyDescent="0.25">
      <c r="V34952" s="80"/>
    </row>
    <row r="34953" spans="22:22" ht="9" hidden="1" customHeight="1" x14ac:dyDescent="0.25">
      <c r="V34953" s="80"/>
    </row>
    <row r="34954" spans="22:22" ht="9" hidden="1" customHeight="1" x14ac:dyDescent="0.25">
      <c r="V34954" s="80"/>
    </row>
    <row r="34955" spans="22:22" ht="9" hidden="1" customHeight="1" x14ac:dyDescent="0.25">
      <c r="V34955" s="80"/>
    </row>
    <row r="34956" spans="22:22" ht="9" hidden="1" customHeight="1" x14ac:dyDescent="0.25">
      <c r="V34956" s="80"/>
    </row>
    <row r="34957" spans="22:22" ht="9" hidden="1" customHeight="1" x14ac:dyDescent="0.25">
      <c r="V34957" s="80"/>
    </row>
    <row r="34958" spans="22:22" ht="9" hidden="1" customHeight="1" x14ac:dyDescent="0.25">
      <c r="V34958" s="80"/>
    </row>
    <row r="34959" spans="22:22" ht="9" hidden="1" customHeight="1" x14ac:dyDescent="0.25">
      <c r="V34959" s="80"/>
    </row>
    <row r="34960" spans="22:22" ht="9" hidden="1" customHeight="1" x14ac:dyDescent="0.25">
      <c r="V34960" s="80"/>
    </row>
    <row r="34961" spans="22:22" ht="9" hidden="1" customHeight="1" x14ac:dyDescent="0.25">
      <c r="V34961" s="80"/>
    </row>
    <row r="34962" spans="22:22" ht="9" hidden="1" customHeight="1" x14ac:dyDescent="0.25">
      <c r="V34962" s="80"/>
    </row>
    <row r="34963" spans="22:22" ht="9" hidden="1" customHeight="1" x14ac:dyDescent="0.25">
      <c r="V34963" s="80"/>
    </row>
    <row r="34964" spans="22:22" ht="9" hidden="1" customHeight="1" x14ac:dyDescent="0.25">
      <c r="V34964" s="80"/>
    </row>
    <row r="34965" spans="22:22" ht="9" hidden="1" customHeight="1" x14ac:dyDescent="0.25">
      <c r="V34965" s="80"/>
    </row>
    <row r="34966" spans="22:22" ht="9" hidden="1" customHeight="1" x14ac:dyDescent="0.25">
      <c r="V34966" s="80"/>
    </row>
    <row r="34967" spans="22:22" ht="9" hidden="1" customHeight="1" x14ac:dyDescent="0.25">
      <c r="V34967" s="80"/>
    </row>
    <row r="34968" spans="22:22" ht="9" hidden="1" customHeight="1" x14ac:dyDescent="0.25">
      <c r="V34968" s="80"/>
    </row>
    <row r="34969" spans="22:22" ht="9" hidden="1" customHeight="1" x14ac:dyDescent="0.25">
      <c r="V34969" s="80"/>
    </row>
    <row r="34970" spans="22:22" ht="9" hidden="1" customHeight="1" x14ac:dyDescent="0.25">
      <c r="V34970" s="80"/>
    </row>
    <row r="34971" spans="22:22" ht="9" hidden="1" customHeight="1" x14ac:dyDescent="0.25">
      <c r="V34971" s="80"/>
    </row>
    <row r="34972" spans="22:22" ht="9" hidden="1" customHeight="1" x14ac:dyDescent="0.25">
      <c r="V34972" s="80"/>
    </row>
    <row r="34973" spans="22:22" ht="9" hidden="1" customHeight="1" x14ac:dyDescent="0.25">
      <c r="V34973" s="80"/>
    </row>
    <row r="34974" spans="22:22" ht="9" hidden="1" customHeight="1" x14ac:dyDescent="0.25">
      <c r="V34974" s="80"/>
    </row>
    <row r="34975" spans="22:22" ht="9" hidden="1" customHeight="1" x14ac:dyDescent="0.25">
      <c r="V34975" s="80"/>
    </row>
    <row r="34976" spans="22:22" ht="9" hidden="1" customHeight="1" x14ac:dyDescent="0.25">
      <c r="V34976" s="80"/>
    </row>
    <row r="34977" spans="22:22" ht="9" hidden="1" customHeight="1" x14ac:dyDescent="0.25">
      <c r="V34977" s="80"/>
    </row>
    <row r="34978" spans="22:22" ht="9" hidden="1" customHeight="1" x14ac:dyDescent="0.25">
      <c r="V34978" s="80"/>
    </row>
    <row r="34979" spans="22:22" ht="9" hidden="1" customHeight="1" x14ac:dyDescent="0.25">
      <c r="V34979" s="80"/>
    </row>
    <row r="34980" spans="22:22" ht="9" hidden="1" customHeight="1" x14ac:dyDescent="0.25">
      <c r="V34980" s="80"/>
    </row>
    <row r="34981" spans="22:22" ht="9" hidden="1" customHeight="1" x14ac:dyDescent="0.25">
      <c r="V34981" s="80"/>
    </row>
    <row r="34982" spans="22:22" ht="9" hidden="1" customHeight="1" x14ac:dyDescent="0.25">
      <c r="V34982" s="80"/>
    </row>
    <row r="34983" spans="22:22" ht="9" hidden="1" customHeight="1" x14ac:dyDescent="0.25">
      <c r="V34983" s="80"/>
    </row>
    <row r="34984" spans="22:22" ht="9" hidden="1" customHeight="1" x14ac:dyDescent="0.25">
      <c r="V34984" s="80"/>
    </row>
    <row r="34985" spans="22:22" ht="9" hidden="1" customHeight="1" x14ac:dyDescent="0.25">
      <c r="V34985" s="80"/>
    </row>
    <row r="34986" spans="22:22" ht="9" hidden="1" customHeight="1" x14ac:dyDescent="0.25">
      <c r="V34986" s="80"/>
    </row>
    <row r="34987" spans="22:22" ht="9" hidden="1" customHeight="1" x14ac:dyDescent="0.25">
      <c r="V34987" s="80"/>
    </row>
    <row r="34988" spans="22:22" ht="9" hidden="1" customHeight="1" x14ac:dyDescent="0.25">
      <c r="V34988" s="80"/>
    </row>
    <row r="34989" spans="22:22" ht="9" hidden="1" customHeight="1" x14ac:dyDescent="0.25">
      <c r="V34989" s="80"/>
    </row>
    <row r="34990" spans="22:22" ht="9" hidden="1" customHeight="1" x14ac:dyDescent="0.25">
      <c r="V34990" s="80"/>
    </row>
    <row r="34991" spans="22:22" ht="9" hidden="1" customHeight="1" x14ac:dyDescent="0.25">
      <c r="V34991" s="80"/>
    </row>
    <row r="34992" spans="22:22" ht="9" hidden="1" customHeight="1" x14ac:dyDescent="0.25">
      <c r="V34992" s="80"/>
    </row>
    <row r="34993" spans="22:22" ht="9" hidden="1" customHeight="1" x14ac:dyDescent="0.25">
      <c r="V34993" s="80"/>
    </row>
    <row r="34994" spans="22:22" ht="9" hidden="1" customHeight="1" x14ac:dyDescent="0.25">
      <c r="V34994" s="80"/>
    </row>
    <row r="34995" spans="22:22" ht="9" hidden="1" customHeight="1" x14ac:dyDescent="0.25">
      <c r="V34995" s="80"/>
    </row>
    <row r="34996" spans="22:22" ht="9" hidden="1" customHeight="1" x14ac:dyDescent="0.25">
      <c r="V34996" s="80"/>
    </row>
    <row r="34997" spans="22:22" ht="9" hidden="1" customHeight="1" x14ac:dyDescent="0.25">
      <c r="V34997" s="80"/>
    </row>
    <row r="34998" spans="22:22" ht="9" hidden="1" customHeight="1" x14ac:dyDescent="0.25">
      <c r="V34998" s="80"/>
    </row>
    <row r="34999" spans="22:22" ht="9" hidden="1" customHeight="1" x14ac:dyDescent="0.25">
      <c r="V34999" s="80"/>
    </row>
    <row r="35000" spans="22:22" ht="9" hidden="1" customHeight="1" x14ac:dyDescent="0.25">
      <c r="V35000" s="80"/>
    </row>
    <row r="35001" spans="22:22" ht="9" hidden="1" customHeight="1" x14ac:dyDescent="0.25">
      <c r="V35001" s="80"/>
    </row>
    <row r="35002" spans="22:22" ht="9" hidden="1" customHeight="1" x14ac:dyDescent="0.25">
      <c r="V35002" s="80"/>
    </row>
    <row r="35003" spans="22:22" ht="9" hidden="1" customHeight="1" x14ac:dyDescent="0.25">
      <c r="V35003" s="80"/>
    </row>
    <row r="35004" spans="22:22" ht="9" hidden="1" customHeight="1" x14ac:dyDescent="0.25">
      <c r="V35004" s="80"/>
    </row>
    <row r="35005" spans="22:22" ht="9" hidden="1" customHeight="1" x14ac:dyDescent="0.25">
      <c r="V35005" s="80"/>
    </row>
    <row r="35006" spans="22:22" ht="9" hidden="1" customHeight="1" x14ac:dyDescent="0.25">
      <c r="V35006" s="80"/>
    </row>
    <row r="35007" spans="22:22" ht="9" hidden="1" customHeight="1" x14ac:dyDescent="0.25">
      <c r="V35007" s="80"/>
    </row>
    <row r="35008" spans="22:22" ht="9" hidden="1" customHeight="1" x14ac:dyDescent="0.25">
      <c r="V35008" s="80"/>
    </row>
    <row r="35009" spans="22:22" ht="9" hidden="1" customHeight="1" x14ac:dyDescent="0.25">
      <c r="V35009" s="80"/>
    </row>
    <row r="35010" spans="22:22" ht="9" hidden="1" customHeight="1" x14ac:dyDescent="0.25">
      <c r="V35010" s="80"/>
    </row>
    <row r="35011" spans="22:22" ht="9" hidden="1" customHeight="1" x14ac:dyDescent="0.25">
      <c r="V35011" s="80"/>
    </row>
    <row r="35012" spans="22:22" ht="9" hidden="1" customHeight="1" x14ac:dyDescent="0.25">
      <c r="V35012" s="80"/>
    </row>
    <row r="35013" spans="22:22" ht="9" hidden="1" customHeight="1" x14ac:dyDescent="0.25">
      <c r="V35013" s="80"/>
    </row>
    <row r="35014" spans="22:22" ht="9" hidden="1" customHeight="1" x14ac:dyDescent="0.25">
      <c r="V35014" s="80"/>
    </row>
    <row r="35015" spans="22:22" ht="9" hidden="1" customHeight="1" x14ac:dyDescent="0.25">
      <c r="V35015" s="80"/>
    </row>
    <row r="35016" spans="22:22" ht="9" hidden="1" customHeight="1" x14ac:dyDescent="0.25">
      <c r="V35016" s="80"/>
    </row>
    <row r="35017" spans="22:22" ht="9" hidden="1" customHeight="1" x14ac:dyDescent="0.25">
      <c r="V35017" s="80"/>
    </row>
    <row r="35018" spans="22:22" ht="9" hidden="1" customHeight="1" x14ac:dyDescent="0.25">
      <c r="V35018" s="80"/>
    </row>
    <row r="35019" spans="22:22" ht="9" hidden="1" customHeight="1" x14ac:dyDescent="0.25">
      <c r="V35019" s="80"/>
    </row>
    <row r="35020" spans="22:22" ht="9" hidden="1" customHeight="1" x14ac:dyDescent="0.25">
      <c r="V35020" s="80"/>
    </row>
    <row r="35021" spans="22:22" ht="9" hidden="1" customHeight="1" x14ac:dyDescent="0.25">
      <c r="V35021" s="80"/>
    </row>
    <row r="35022" spans="22:22" ht="9" hidden="1" customHeight="1" x14ac:dyDescent="0.25">
      <c r="V35022" s="80"/>
    </row>
    <row r="35023" spans="22:22" ht="9" hidden="1" customHeight="1" x14ac:dyDescent="0.25">
      <c r="V35023" s="80"/>
    </row>
    <row r="35024" spans="22:22" ht="9" hidden="1" customHeight="1" x14ac:dyDescent="0.25">
      <c r="V35024" s="80"/>
    </row>
    <row r="35025" spans="22:22" ht="9" hidden="1" customHeight="1" x14ac:dyDescent="0.25">
      <c r="V35025" s="80"/>
    </row>
    <row r="35026" spans="22:22" ht="9" hidden="1" customHeight="1" x14ac:dyDescent="0.25">
      <c r="V35026" s="80"/>
    </row>
    <row r="35027" spans="22:22" ht="9" hidden="1" customHeight="1" x14ac:dyDescent="0.25">
      <c r="V35027" s="80"/>
    </row>
    <row r="35028" spans="22:22" ht="9" hidden="1" customHeight="1" x14ac:dyDescent="0.25">
      <c r="V35028" s="80"/>
    </row>
    <row r="35029" spans="22:22" ht="9" hidden="1" customHeight="1" x14ac:dyDescent="0.25">
      <c r="V35029" s="80"/>
    </row>
    <row r="35030" spans="22:22" ht="9" hidden="1" customHeight="1" x14ac:dyDescent="0.25">
      <c r="V35030" s="80"/>
    </row>
    <row r="35031" spans="22:22" ht="9" hidden="1" customHeight="1" x14ac:dyDescent="0.25">
      <c r="V35031" s="80"/>
    </row>
    <row r="35032" spans="22:22" ht="9" hidden="1" customHeight="1" x14ac:dyDescent="0.25">
      <c r="V35032" s="80"/>
    </row>
    <row r="35033" spans="22:22" ht="9" hidden="1" customHeight="1" x14ac:dyDescent="0.25">
      <c r="V35033" s="80"/>
    </row>
    <row r="35034" spans="22:22" ht="9" hidden="1" customHeight="1" x14ac:dyDescent="0.25">
      <c r="V35034" s="80"/>
    </row>
    <row r="35035" spans="22:22" ht="9" hidden="1" customHeight="1" x14ac:dyDescent="0.25">
      <c r="V35035" s="80"/>
    </row>
    <row r="35036" spans="22:22" ht="9" hidden="1" customHeight="1" x14ac:dyDescent="0.25">
      <c r="V35036" s="80"/>
    </row>
    <row r="35037" spans="22:22" ht="9" hidden="1" customHeight="1" x14ac:dyDescent="0.25">
      <c r="V35037" s="80"/>
    </row>
    <row r="35038" spans="22:22" ht="9" hidden="1" customHeight="1" x14ac:dyDescent="0.25">
      <c r="V35038" s="80"/>
    </row>
    <row r="35039" spans="22:22" ht="9" hidden="1" customHeight="1" x14ac:dyDescent="0.25">
      <c r="V35039" s="80"/>
    </row>
    <row r="35040" spans="22:22" ht="9" hidden="1" customHeight="1" x14ac:dyDescent="0.25">
      <c r="V35040" s="80"/>
    </row>
    <row r="35041" spans="22:22" ht="9" hidden="1" customHeight="1" x14ac:dyDescent="0.25">
      <c r="V35041" s="80"/>
    </row>
    <row r="35042" spans="22:22" ht="9" hidden="1" customHeight="1" x14ac:dyDescent="0.25">
      <c r="V35042" s="80"/>
    </row>
    <row r="35043" spans="22:22" ht="9" hidden="1" customHeight="1" x14ac:dyDescent="0.25">
      <c r="V35043" s="80"/>
    </row>
    <row r="35044" spans="22:22" ht="9" hidden="1" customHeight="1" x14ac:dyDescent="0.25">
      <c r="V35044" s="80"/>
    </row>
    <row r="35045" spans="22:22" ht="9" hidden="1" customHeight="1" x14ac:dyDescent="0.25">
      <c r="V35045" s="80"/>
    </row>
    <row r="35046" spans="22:22" ht="9" hidden="1" customHeight="1" x14ac:dyDescent="0.25">
      <c r="V35046" s="80"/>
    </row>
    <row r="35047" spans="22:22" ht="9" hidden="1" customHeight="1" x14ac:dyDescent="0.25">
      <c r="V35047" s="80"/>
    </row>
    <row r="35048" spans="22:22" ht="9" hidden="1" customHeight="1" x14ac:dyDescent="0.25">
      <c r="V35048" s="80"/>
    </row>
    <row r="35049" spans="22:22" ht="9" hidden="1" customHeight="1" x14ac:dyDescent="0.25">
      <c r="V35049" s="80"/>
    </row>
    <row r="35050" spans="22:22" ht="9" hidden="1" customHeight="1" x14ac:dyDescent="0.25">
      <c r="V35050" s="80"/>
    </row>
    <row r="35051" spans="22:22" ht="9" hidden="1" customHeight="1" x14ac:dyDescent="0.25">
      <c r="V35051" s="80"/>
    </row>
    <row r="35052" spans="22:22" ht="9" hidden="1" customHeight="1" x14ac:dyDescent="0.25">
      <c r="V35052" s="80"/>
    </row>
    <row r="35053" spans="22:22" ht="9" hidden="1" customHeight="1" x14ac:dyDescent="0.25">
      <c r="V35053" s="80"/>
    </row>
    <row r="35054" spans="22:22" ht="9" hidden="1" customHeight="1" x14ac:dyDescent="0.25">
      <c r="V35054" s="80"/>
    </row>
    <row r="35055" spans="22:22" ht="9" hidden="1" customHeight="1" x14ac:dyDescent="0.25">
      <c r="V35055" s="80"/>
    </row>
    <row r="35056" spans="22:22" ht="9" hidden="1" customHeight="1" x14ac:dyDescent="0.25">
      <c r="V35056" s="80"/>
    </row>
    <row r="35057" spans="22:22" ht="9" hidden="1" customHeight="1" x14ac:dyDescent="0.25">
      <c r="V35057" s="80"/>
    </row>
    <row r="35058" spans="22:22" ht="9" hidden="1" customHeight="1" x14ac:dyDescent="0.25">
      <c r="V35058" s="80"/>
    </row>
    <row r="35059" spans="22:22" ht="9" hidden="1" customHeight="1" x14ac:dyDescent="0.25">
      <c r="V35059" s="80"/>
    </row>
    <row r="35060" spans="22:22" ht="9" hidden="1" customHeight="1" x14ac:dyDescent="0.25">
      <c r="V35060" s="80"/>
    </row>
    <row r="35061" spans="22:22" ht="9" hidden="1" customHeight="1" x14ac:dyDescent="0.25">
      <c r="V35061" s="80"/>
    </row>
    <row r="35062" spans="22:22" ht="9" hidden="1" customHeight="1" x14ac:dyDescent="0.25">
      <c r="V35062" s="80"/>
    </row>
    <row r="35063" spans="22:22" ht="9" hidden="1" customHeight="1" x14ac:dyDescent="0.25">
      <c r="V35063" s="80"/>
    </row>
    <row r="35064" spans="22:22" ht="9" hidden="1" customHeight="1" x14ac:dyDescent="0.25">
      <c r="V35064" s="80"/>
    </row>
    <row r="35065" spans="22:22" ht="9" hidden="1" customHeight="1" x14ac:dyDescent="0.25">
      <c r="V35065" s="80"/>
    </row>
    <row r="35066" spans="22:22" ht="9" hidden="1" customHeight="1" x14ac:dyDescent="0.25">
      <c r="V35066" s="80"/>
    </row>
    <row r="35067" spans="22:22" ht="9" hidden="1" customHeight="1" x14ac:dyDescent="0.25">
      <c r="V35067" s="80"/>
    </row>
    <row r="35068" spans="22:22" ht="9" hidden="1" customHeight="1" x14ac:dyDescent="0.25">
      <c r="V35068" s="80"/>
    </row>
    <row r="35069" spans="22:22" ht="9" hidden="1" customHeight="1" x14ac:dyDescent="0.25">
      <c r="V35069" s="80"/>
    </row>
    <row r="35070" spans="22:22" ht="9" hidden="1" customHeight="1" x14ac:dyDescent="0.25">
      <c r="V35070" s="80"/>
    </row>
    <row r="35071" spans="22:22" ht="9" hidden="1" customHeight="1" x14ac:dyDescent="0.25">
      <c r="V35071" s="80"/>
    </row>
    <row r="35072" spans="22:22" ht="9" hidden="1" customHeight="1" x14ac:dyDescent="0.25">
      <c r="V35072" s="80"/>
    </row>
    <row r="35073" spans="22:22" ht="9" hidden="1" customHeight="1" x14ac:dyDescent="0.25">
      <c r="V35073" s="80"/>
    </row>
    <row r="35074" spans="22:22" ht="9" hidden="1" customHeight="1" x14ac:dyDescent="0.25">
      <c r="V35074" s="80"/>
    </row>
    <row r="35075" spans="22:22" ht="9" hidden="1" customHeight="1" x14ac:dyDescent="0.25">
      <c r="V35075" s="80"/>
    </row>
    <row r="35076" spans="22:22" ht="9" hidden="1" customHeight="1" x14ac:dyDescent="0.25">
      <c r="V35076" s="80"/>
    </row>
    <row r="35077" spans="22:22" ht="9" hidden="1" customHeight="1" x14ac:dyDescent="0.25">
      <c r="V35077" s="80"/>
    </row>
    <row r="35078" spans="22:22" ht="9" hidden="1" customHeight="1" x14ac:dyDescent="0.25">
      <c r="V35078" s="80"/>
    </row>
    <row r="35079" spans="22:22" ht="9" hidden="1" customHeight="1" x14ac:dyDescent="0.25">
      <c r="V35079" s="80"/>
    </row>
    <row r="35080" spans="22:22" ht="9" hidden="1" customHeight="1" x14ac:dyDescent="0.25">
      <c r="V35080" s="80"/>
    </row>
    <row r="35081" spans="22:22" ht="9" hidden="1" customHeight="1" x14ac:dyDescent="0.25">
      <c r="V35081" s="80"/>
    </row>
    <row r="35082" spans="22:22" ht="9" hidden="1" customHeight="1" x14ac:dyDescent="0.25">
      <c r="V35082" s="80"/>
    </row>
    <row r="35083" spans="22:22" ht="9" hidden="1" customHeight="1" x14ac:dyDescent="0.25">
      <c r="V35083" s="80"/>
    </row>
    <row r="35084" spans="22:22" ht="9" hidden="1" customHeight="1" x14ac:dyDescent="0.25">
      <c r="V35084" s="80"/>
    </row>
    <row r="35085" spans="22:22" ht="9" hidden="1" customHeight="1" x14ac:dyDescent="0.25">
      <c r="V35085" s="80"/>
    </row>
    <row r="35086" spans="22:22" ht="9" hidden="1" customHeight="1" x14ac:dyDescent="0.25">
      <c r="V35086" s="80"/>
    </row>
    <row r="35087" spans="22:22" ht="9" hidden="1" customHeight="1" x14ac:dyDescent="0.25">
      <c r="V35087" s="80"/>
    </row>
    <row r="35088" spans="22:22" ht="9" hidden="1" customHeight="1" x14ac:dyDescent="0.25">
      <c r="V35088" s="80"/>
    </row>
    <row r="35089" spans="22:22" ht="9" hidden="1" customHeight="1" x14ac:dyDescent="0.25">
      <c r="V35089" s="80"/>
    </row>
    <row r="35090" spans="22:22" ht="9" hidden="1" customHeight="1" x14ac:dyDescent="0.25">
      <c r="V35090" s="80"/>
    </row>
    <row r="35091" spans="22:22" ht="9" hidden="1" customHeight="1" x14ac:dyDescent="0.25">
      <c r="V35091" s="80"/>
    </row>
    <row r="35092" spans="22:22" ht="9" hidden="1" customHeight="1" x14ac:dyDescent="0.25">
      <c r="V35092" s="80"/>
    </row>
    <row r="35093" spans="22:22" ht="9" hidden="1" customHeight="1" x14ac:dyDescent="0.25">
      <c r="V35093" s="80"/>
    </row>
    <row r="35094" spans="22:22" ht="9" hidden="1" customHeight="1" x14ac:dyDescent="0.25">
      <c r="V35094" s="80"/>
    </row>
    <row r="35095" spans="22:22" ht="9" hidden="1" customHeight="1" x14ac:dyDescent="0.25">
      <c r="V35095" s="80"/>
    </row>
    <row r="35096" spans="22:22" ht="9" hidden="1" customHeight="1" x14ac:dyDescent="0.25">
      <c r="V35096" s="80"/>
    </row>
    <row r="35097" spans="22:22" ht="9" hidden="1" customHeight="1" x14ac:dyDescent="0.25">
      <c r="V35097" s="80"/>
    </row>
    <row r="35098" spans="22:22" ht="9" hidden="1" customHeight="1" x14ac:dyDescent="0.25">
      <c r="V35098" s="80"/>
    </row>
    <row r="35099" spans="22:22" ht="9" hidden="1" customHeight="1" x14ac:dyDescent="0.25">
      <c r="V35099" s="80"/>
    </row>
    <row r="35100" spans="22:22" ht="9" hidden="1" customHeight="1" x14ac:dyDescent="0.25">
      <c r="V35100" s="80"/>
    </row>
    <row r="35101" spans="22:22" ht="9" hidden="1" customHeight="1" x14ac:dyDescent="0.25">
      <c r="V35101" s="80"/>
    </row>
    <row r="35102" spans="22:22" ht="9" hidden="1" customHeight="1" x14ac:dyDescent="0.25">
      <c r="V35102" s="80"/>
    </row>
    <row r="35103" spans="22:22" ht="9" hidden="1" customHeight="1" x14ac:dyDescent="0.25">
      <c r="V35103" s="80"/>
    </row>
    <row r="35104" spans="22:22" ht="9" hidden="1" customHeight="1" x14ac:dyDescent="0.25">
      <c r="V35104" s="80"/>
    </row>
    <row r="35105" spans="22:22" ht="9" hidden="1" customHeight="1" x14ac:dyDescent="0.25">
      <c r="V35105" s="80"/>
    </row>
    <row r="35106" spans="22:22" ht="9" hidden="1" customHeight="1" x14ac:dyDescent="0.25">
      <c r="V35106" s="80"/>
    </row>
    <row r="35107" spans="22:22" ht="9" hidden="1" customHeight="1" x14ac:dyDescent="0.25">
      <c r="V35107" s="80"/>
    </row>
    <row r="35108" spans="22:22" ht="9" hidden="1" customHeight="1" x14ac:dyDescent="0.25">
      <c r="V35108" s="80"/>
    </row>
    <row r="35109" spans="22:22" ht="9" hidden="1" customHeight="1" x14ac:dyDescent="0.25">
      <c r="V35109" s="80"/>
    </row>
    <row r="35110" spans="22:22" ht="9" hidden="1" customHeight="1" x14ac:dyDescent="0.25">
      <c r="V35110" s="80"/>
    </row>
    <row r="35111" spans="22:22" ht="9" hidden="1" customHeight="1" x14ac:dyDescent="0.25">
      <c r="V35111" s="80"/>
    </row>
    <row r="35112" spans="22:22" ht="9" hidden="1" customHeight="1" x14ac:dyDescent="0.25">
      <c r="V35112" s="80"/>
    </row>
    <row r="35113" spans="22:22" ht="9" hidden="1" customHeight="1" x14ac:dyDescent="0.25">
      <c r="V35113" s="80"/>
    </row>
    <row r="35114" spans="22:22" ht="9" hidden="1" customHeight="1" x14ac:dyDescent="0.25">
      <c r="V35114" s="80"/>
    </row>
    <row r="35115" spans="22:22" ht="9" hidden="1" customHeight="1" x14ac:dyDescent="0.25">
      <c r="V35115" s="80"/>
    </row>
    <row r="35116" spans="22:22" ht="9" hidden="1" customHeight="1" x14ac:dyDescent="0.25">
      <c r="V35116" s="80"/>
    </row>
    <row r="35117" spans="22:22" ht="9" hidden="1" customHeight="1" x14ac:dyDescent="0.25">
      <c r="V35117" s="80"/>
    </row>
    <row r="35118" spans="22:22" ht="9" hidden="1" customHeight="1" x14ac:dyDescent="0.25">
      <c r="V35118" s="80"/>
    </row>
    <row r="35119" spans="22:22" ht="9" hidden="1" customHeight="1" x14ac:dyDescent="0.25">
      <c r="V35119" s="80"/>
    </row>
    <row r="35120" spans="22:22" ht="9" hidden="1" customHeight="1" x14ac:dyDescent="0.25">
      <c r="V35120" s="80"/>
    </row>
    <row r="35121" spans="22:22" ht="9" hidden="1" customHeight="1" x14ac:dyDescent="0.25">
      <c r="V35121" s="80"/>
    </row>
    <row r="35122" spans="22:22" ht="9" hidden="1" customHeight="1" x14ac:dyDescent="0.25">
      <c r="V35122" s="80"/>
    </row>
    <row r="35123" spans="22:22" ht="9" hidden="1" customHeight="1" x14ac:dyDescent="0.25">
      <c r="V35123" s="80"/>
    </row>
    <row r="35124" spans="22:22" ht="9" hidden="1" customHeight="1" x14ac:dyDescent="0.25">
      <c r="V35124" s="80"/>
    </row>
    <row r="35125" spans="22:22" ht="9" hidden="1" customHeight="1" x14ac:dyDescent="0.25">
      <c r="V35125" s="80"/>
    </row>
    <row r="35126" spans="22:22" ht="9" hidden="1" customHeight="1" x14ac:dyDescent="0.25">
      <c r="V35126" s="80"/>
    </row>
    <row r="35127" spans="22:22" ht="9" hidden="1" customHeight="1" x14ac:dyDescent="0.25">
      <c r="V35127" s="80"/>
    </row>
    <row r="35128" spans="22:22" ht="9" hidden="1" customHeight="1" x14ac:dyDescent="0.25">
      <c r="V35128" s="80"/>
    </row>
    <row r="35129" spans="22:22" ht="9" hidden="1" customHeight="1" x14ac:dyDescent="0.25">
      <c r="V35129" s="80"/>
    </row>
    <row r="35130" spans="22:22" ht="9" hidden="1" customHeight="1" x14ac:dyDescent="0.25">
      <c r="V35130" s="80"/>
    </row>
    <row r="35131" spans="22:22" ht="9" hidden="1" customHeight="1" x14ac:dyDescent="0.25">
      <c r="V35131" s="80"/>
    </row>
    <row r="35132" spans="22:22" ht="9" hidden="1" customHeight="1" x14ac:dyDescent="0.25">
      <c r="V35132" s="80"/>
    </row>
    <row r="35133" spans="22:22" ht="9" hidden="1" customHeight="1" x14ac:dyDescent="0.25">
      <c r="V35133" s="80"/>
    </row>
    <row r="35134" spans="22:22" ht="9" hidden="1" customHeight="1" x14ac:dyDescent="0.25">
      <c r="V35134" s="80"/>
    </row>
    <row r="35135" spans="22:22" ht="9" hidden="1" customHeight="1" x14ac:dyDescent="0.25">
      <c r="V35135" s="80"/>
    </row>
    <row r="35136" spans="22:22" ht="9" hidden="1" customHeight="1" x14ac:dyDescent="0.25">
      <c r="V35136" s="80"/>
    </row>
    <row r="35137" spans="22:22" ht="9" hidden="1" customHeight="1" x14ac:dyDescent="0.25">
      <c r="V35137" s="80"/>
    </row>
    <row r="35138" spans="22:22" ht="9" hidden="1" customHeight="1" x14ac:dyDescent="0.25">
      <c r="V35138" s="80"/>
    </row>
    <row r="35139" spans="22:22" ht="9" hidden="1" customHeight="1" x14ac:dyDescent="0.25">
      <c r="V35139" s="80"/>
    </row>
    <row r="35140" spans="22:22" ht="9" hidden="1" customHeight="1" x14ac:dyDescent="0.25">
      <c r="V35140" s="80"/>
    </row>
    <row r="35141" spans="22:22" ht="9" hidden="1" customHeight="1" x14ac:dyDescent="0.25">
      <c r="V35141" s="80"/>
    </row>
    <row r="35142" spans="22:22" ht="9" hidden="1" customHeight="1" x14ac:dyDescent="0.25">
      <c r="V35142" s="80"/>
    </row>
    <row r="35143" spans="22:22" ht="9" hidden="1" customHeight="1" x14ac:dyDescent="0.25">
      <c r="V35143" s="80"/>
    </row>
    <row r="35144" spans="22:22" ht="9" hidden="1" customHeight="1" x14ac:dyDescent="0.25">
      <c r="V35144" s="80"/>
    </row>
    <row r="35145" spans="22:22" ht="9" hidden="1" customHeight="1" x14ac:dyDescent="0.25">
      <c r="V35145" s="80"/>
    </row>
    <row r="35146" spans="22:22" ht="9" hidden="1" customHeight="1" x14ac:dyDescent="0.25">
      <c r="V35146" s="80"/>
    </row>
    <row r="35147" spans="22:22" ht="9" hidden="1" customHeight="1" x14ac:dyDescent="0.25">
      <c r="V35147" s="80"/>
    </row>
    <row r="35148" spans="22:22" ht="9" hidden="1" customHeight="1" x14ac:dyDescent="0.25">
      <c r="V35148" s="80"/>
    </row>
    <row r="35149" spans="22:22" ht="9" hidden="1" customHeight="1" x14ac:dyDescent="0.25">
      <c r="V35149" s="80"/>
    </row>
    <row r="35150" spans="22:22" ht="9" hidden="1" customHeight="1" x14ac:dyDescent="0.25">
      <c r="V35150" s="80"/>
    </row>
    <row r="35151" spans="22:22" ht="9" hidden="1" customHeight="1" x14ac:dyDescent="0.25">
      <c r="V35151" s="80"/>
    </row>
    <row r="35152" spans="22:22" ht="9" hidden="1" customHeight="1" x14ac:dyDescent="0.25">
      <c r="V35152" s="80"/>
    </row>
    <row r="35153" spans="22:22" ht="9" hidden="1" customHeight="1" x14ac:dyDescent="0.25">
      <c r="V35153" s="80"/>
    </row>
    <row r="35154" spans="22:22" ht="9" hidden="1" customHeight="1" x14ac:dyDescent="0.25">
      <c r="V35154" s="80"/>
    </row>
    <row r="35155" spans="22:22" ht="9" hidden="1" customHeight="1" x14ac:dyDescent="0.25">
      <c r="V35155" s="80"/>
    </row>
    <row r="35156" spans="22:22" ht="9" hidden="1" customHeight="1" x14ac:dyDescent="0.25">
      <c r="V35156" s="80"/>
    </row>
    <row r="35157" spans="22:22" ht="9" hidden="1" customHeight="1" x14ac:dyDescent="0.25">
      <c r="V35157" s="80"/>
    </row>
    <row r="35158" spans="22:22" ht="9" hidden="1" customHeight="1" x14ac:dyDescent="0.25">
      <c r="V35158" s="80"/>
    </row>
    <row r="35159" spans="22:22" ht="9" hidden="1" customHeight="1" x14ac:dyDescent="0.25">
      <c r="V35159" s="80"/>
    </row>
    <row r="35160" spans="22:22" ht="9" hidden="1" customHeight="1" x14ac:dyDescent="0.25">
      <c r="V35160" s="80"/>
    </row>
    <row r="35161" spans="22:22" ht="9" hidden="1" customHeight="1" x14ac:dyDescent="0.25">
      <c r="V35161" s="80"/>
    </row>
    <row r="35162" spans="22:22" ht="9" hidden="1" customHeight="1" x14ac:dyDescent="0.25">
      <c r="V35162" s="80"/>
    </row>
    <row r="35163" spans="22:22" ht="9" hidden="1" customHeight="1" x14ac:dyDescent="0.25">
      <c r="V35163" s="80"/>
    </row>
    <row r="35164" spans="22:22" ht="9" hidden="1" customHeight="1" x14ac:dyDescent="0.25">
      <c r="V35164" s="80"/>
    </row>
    <row r="35165" spans="22:22" ht="9" hidden="1" customHeight="1" x14ac:dyDescent="0.25">
      <c r="V35165" s="80"/>
    </row>
    <row r="35166" spans="22:22" ht="9" hidden="1" customHeight="1" x14ac:dyDescent="0.25">
      <c r="V35166" s="80"/>
    </row>
    <row r="35167" spans="22:22" ht="9" hidden="1" customHeight="1" x14ac:dyDescent="0.25">
      <c r="V35167" s="80"/>
    </row>
    <row r="35168" spans="22:22" ht="9" hidden="1" customHeight="1" x14ac:dyDescent="0.25">
      <c r="V35168" s="80"/>
    </row>
    <row r="35169" spans="22:22" ht="9" hidden="1" customHeight="1" x14ac:dyDescent="0.25">
      <c r="V35169" s="80"/>
    </row>
    <row r="35170" spans="22:22" ht="9" hidden="1" customHeight="1" x14ac:dyDescent="0.25">
      <c r="V35170" s="80"/>
    </row>
    <row r="35171" spans="22:22" ht="9" hidden="1" customHeight="1" x14ac:dyDescent="0.25">
      <c r="V35171" s="80"/>
    </row>
    <row r="35172" spans="22:22" ht="9" hidden="1" customHeight="1" x14ac:dyDescent="0.25">
      <c r="V35172" s="80"/>
    </row>
    <row r="35173" spans="22:22" ht="9" hidden="1" customHeight="1" x14ac:dyDescent="0.25">
      <c r="V35173" s="80"/>
    </row>
    <row r="35174" spans="22:22" ht="9" hidden="1" customHeight="1" x14ac:dyDescent="0.25">
      <c r="V35174" s="80"/>
    </row>
    <row r="35175" spans="22:22" ht="9" hidden="1" customHeight="1" x14ac:dyDescent="0.25">
      <c r="V35175" s="80"/>
    </row>
    <row r="35176" spans="22:22" ht="9" hidden="1" customHeight="1" x14ac:dyDescent="0.25">
      <c r="V35176" s="80"/>
    </row>
    <row r="35177" spans="22:22" ht="9" hidden="1" customHeight="1" x14ac:dyDescent="0.25">
      <c r="V35177" s="80"/>
    </row>
    <row r="35178" spans="22:22" ht="9" hidden="1" customHeight="1" x14ac:dyDescent="0.25">
      <c r="V35178" s="80"/>
    </row>
    <row r="35179" spans="22:22" ht="9" hidden="1" customHeight="1" x14ac:dyDescent="0.25">
      <c r="V35179" s="80"/>
    </row>
    <row r="35180" spans="22:22" ht="9" hidden="1" customHeight="1" x14ac:dyDescent="0.25">
      <c r="V35180" s="80"/>
    </row>
    <row r="35181" spans="22:22" ht="9" hidden="1" customHeight="1" x14ac:dyDescent="0.25">
      <c r="V35181" s="80"/>
    </row>
    <row r="35182" spans="22:22" ht="9" hidden="1" customHeight="1" x14ac:dyDescent="0.25">
      <c r="V35182" s="80"/>
    </row>
    <row r="35183" spans="22:22" ht="9" hidden="1" customHeight="1" x14ac:dyDescent="0.25">
      <c r="V35183" s="80"/>
    </row>
    <row r="35184" spans="22:22" ht="9" hidden="1" customHeight="1" x14ac:dyDescent="0.25">
      <c r="V35184" s="80"/>
    </row>
    <row r="35185" spans="22:22" ht="9" hidden="1" customHeight="1" x14ac:dyDescent="0.25">
      <c r="V35185" s="80"/>
    </row>
    <row r="35186" spans="22:22" ht="9" hidden="1" customHeight="1" x14ac:dyDescent="0.25">
      <c r="V35186" s="80"/>
    </row>
    <row r="35187" spans="22:22" ht="9" hidden="1" customHeight="1" x14ac:dyDescent="0.25">
      <c r="V35187" s="80"/>
    </row>
    <row r="35188" spans="22:22" ht="9" hidden="1" customHeight="1" x14ac:dyDescent="0.25">
      <c r="V35188" s="80"/>
    </row>
    <row r="35189" spans="22:22" ht="9" hidden="1" customHeight="1" x14ac:dyDescent="0.25">
      <c r="V35189" s="80"/>
    </row>
    <row r="35190" spans="22:22" ht="9" hidden="1" customHeight="1" x14ac:dyDescent="0.25">
      <c r="V35190" s="80"/>
    </row>
    <row r="35191" spans="22:22" ht="9" hidden="1" customHeight="1" x14ac:dyDescent="0.25">
      <c r="V35191" s="80"/>
    </row>
    <row r="35192" spans="22:22" ht="9" hidden="1" customHeight="1" x14ac:dyDescent="0.25">
      <c r="V35192" s="80"/>
    </row>
    <row r="35193" spans="22:22" ht="9" hidden="1" customHeight="1" x14ac:dyDescent="0.25">
      <c r="V35193" s="80"/>
    </row>
    <row r="35194" spans="22:22" ht="9" hidden="1" customHeight="1" x14ac:dyDescent="0.25">
      <c r="V35194" s="80"/>
    </row>
    <row r="35195" spans="22:22" ht="9" hidden="1" customHeight="1" x14ac:dyDescent="0.25">
      <c r="V35195" s="80"/>
    </row>
    <row r="35196" spans="22:22" ht="9" hidden="1" customHeight="1" x14ac:dyDescent="0.25">
      <c r="V35196" s="80"/>
    </row>
    <row r="35197" spans="22:22" ht="9" hidden="1" customHeight="1" x14ac:dyDescent="0.25">
      <c r="V35197" s="80"/>
    </row>
    <row r="35198" spans="22:22" ht="9" hidden="1" customHeight="1" x14ac:dyDescent="0.25">
      <c r="V35198" s="80"/>
    </row>
    <row r="35199" spans="22:22" ht="9" hidden="1" customHeight="1" x14ac:dyDescent="0.25">
      <c r="V35199" s="80"/>
    </row>
    <row r="35200" spans="22:22" ht="9" hidden="1" customHeight="1" x14ac:dyDescent="0.25">
      <c r="V35200" s="80"/>
    </row>
    <row r="35201" spans="22:22" ht="9" hidden="1" customHeight="1" x14ac:dyDescent="0.25">
      <c r="V35201" s="80"/>
    </row>
    <row r="35202" spans="22:22" ht="9" hidden="1" customHeight="1" x14ac:dyDescent="0.25">
      <c r="V35202" s="80"/>
    </row>
    <row r="35203" spans="22:22" ht="9" hidden="1" customHeight="1" x14ac:dyDescent="0.25">
      <c r="V35203" s="80"/>
    </row>
    <row r="35204" spans="22:22" ht="9" hidden="1" customHeight="1" x14ac:dyDescent="0.25">
      <c r="V35204" s="80"/>
    </row>
    <row r="35205" spans="22:22" ht="9" hidden="1" customHeight="1" x14ac:dyDescent="0.25">
      <c r="V35205" s="80"/>
    </row>
    <row r="35206" spans="22:22" ht="9" hidden="1" customHeight="1" x14ac:dyDescent="0.25">
      <c r="V35206" s="80"/>
    </row>
    <row r="35207" spans="22:22" ht="9" hidden="1" customHeight="1" x14ac:dyDescent="0.25">
      <c r="V35207" s="80"/>
    </row>
    <row r="35208" spans="22:22" ht="9" hidden="1" customHeight="1" x14ac:dyDescent="0.25">
      <c r="V35208" s="80"/>
    </row>
    <row r="35209" spans="22:22" ht="9" hidden="1" customHeight="1" x14ac:dyDescent="0.25">
      <c r="V35209" s="80"/>
    </row>
    <row r="35210" spans="22:22" ht="9" hidden="1" customHeight="1" x14ac:dyDescent="0.25">
      <c r="V35210" s="80"/>
    </row>
    <row r="35211" spans="22:22" ht="9" hidden="1" customHeight="1" x14ac:dyDescent="0.25">
      <c r="V35211" s="80"/>
    </row>
    <row r="35212" spans="22:22" ht="9" hidden="1" customHeight="1" x14ac:dyDescent="0.25">
      <c r="V35212" s="80"/>
    </row>
    <row r="35213" spans="22:22" ht="9" hidden="1" customHeight="1" x14ac:dyDescent="0.25">
      <c r="V35213" s="80"/>
    </row>
    <row r="35214" spans="22:22" ht="9" hidden="1" customHeight="1" x14ac:dyDescent="0.25">
      <c r="V35214" s="80"/>
    </row>
    <row r="35215" spans="22:22" ht="9" hidden="1" customHeight="1" x14ac:dyDescent="0.25">
      <c r="V35215" s="80"/>
    </row>
    <row r="35216" spans="22:22" ht="9" hidden="1" customHeight="1" x14ac:dyDescent="0.25">
      <c r="V35216" s="80"/>
    </row>
    <row r="35217" spans="22:22" ht="9" hidden="1" customHeight="1" x14ac:dyDescent="0.25">
      <c r="V35217" s="80"/>
    </row>
    <row r="35218" spans="22:22" ht="9" hidden="1" customHeight="1" x14ac:dyDescent="0.25">
      <c r="V35218" s="80"/>
    </row>
    <row r="35219" spans="22:22" ht="9" hidden="1" customHeight="1" x14ac:dyDescent="0.25">
      <c r="V35219" s="80"/>
    </row>
    <row r="35220" spans="22:22" ht="9" hidden="1" customHeight="1" x14ac:dyDescent="0.25">
      <c r="V35220" s="80"/>
    </row>
    <row r="35221" spans="22:22" ht="9" hidden="1" customHeight="1" x14ac:dyDescent="0.25">
      <c r="V35221" s="80"/>
    </row>
    <row r="35222" spans="22:22" ht="9" hidden="1" customHeight="1" x14ac:dyDescent="0.25">
      <c r="V35222" s="80"/>
    </row>
    <row r="35223" spans="22:22" ht="9" hidden="1" customHeight="1" x14ac:dyDescent="0.25">
      <c r="V35223" s="80"/>
    </row>
    <row r="35224" spans="22:22" ht="9" hidden="1" customHeight="1" x14ac:dyDescent="0.25">
      <c r="V35224" s="80"/>
    </row>
    <row r="35225" spans="22:22" ht="9" hidden="1" customHeight="1" x14ac:dyDescent="0.25">
      <c r="V35225" s="80"/>
    </row>
    <row r="35226" spans="22:22" ht="9" hidden="1" customHeight="1" x14ac:dyDescent="0.25">
      <c r="V35226" s="80"/>
    </row>
    <row r="35227" spans="22:22" ht="9" hidden="1" customHeight="1" x14ac:dyDescent="0.25">
      <c r="V35227" s="80"/>
    </row>
    <row r="35228" spans="22:22" ht="9" hidden="1" customHeight="1" x14ac:dyDescent="0.25">
      <c r="V35228" s="80"/>
    </row>
    <row r="35229" spans="22:22" ht="9" hidden="1" customHeight="1" x14ac:dyDescent="0.25">
      <c r="V35229" s="80"/>
    </row>
    <row r="35230" spans="22:22" ht="9" hidden="1" customHeight="1" x14ac:dyDescent="0.25">
      <c r="V35230" s="80"/>
    </row>
    <row r="35231" spans="22:22" ht="9" hidden="1" customHeight="1" x14ac:dyDescent="0.25">
      <c r="V35231" s="80"/>
    </row>
    <row r="35232" spans="22:22" ht="9" hidden="1" customHeight="1" x14ac:dyDescent="0.25">
      <c r="V35232" s="80"/>
    </row>
    <row r="35233" spans="22:22" ht="9" hidden="1" customHeight="1" x14ac:dyDescent="0.25">
      <c r="V35233" s="80"/>
    </row>
    <row r="35234" spans="22:22" ht="9" hidden="1" customHeight="1" x14ac:dyDescent="0.25">
      <c r="V35234" s="80"/>
    </row>
    <row r="35235" spans="22:22" ht="9" hidden="1" customHeight="1" x14ac:dyDescent="0.25">
      <c r="V35235" s="80"/>
    </row>
    <row r="35236" spans="22:22" ht="9" hidden="1" customHeight="1" x14ac:dyDescent="0.25">
      <c r="V35236" s="80"/>
    </row>
    <row r="35237" spans="22:22" ht="9" hidden="1" customHeight="1" x14ac:dyDescent="0.25">
      <c r="V35237" s="80"/>
    </row>
    <row r="35238" spans="22:22" ht="9" hidden="1" customHeight="1" x14ac:dyDescent="0.25">
      <c r="V35238" s="80"/>
    </row>
    <row r="35239" spans="22:22" ht="9" hidden="1" customHeight="1" x14ac:dyDescent="0.25">
      <c r="V35239" s="80"/>
    </row>
    <row r="35240" spans="22:22" ht="9" hidden="1" customHeight="1" x14ac:dyDescent="0.25">
      <c r="V35240" s="80"/>
    </row>
    <row r="35241" spans="22:22" ht="9" hidden="1" customHeight="1" x14ac:dyDescent="0.25">
      <c r="V35241" s="80"/>
    </row>
    <row r="35242" spans="22:22" ht="9" hidden="1" customHeight="1" x14ac:dyDescent="0.25">
      <c r="V35242" s="80"/>
    </row>
    <row r="35243" spans="22:22" ht="9" hidden="1" customHeight="1" x14ac:dyDescent="0.25">
      <c r="V35243" s="80"/>
    </row>
    <row r="35244" spans="22:22" ht="9" hidden="1" customHeight="1" x14ac:dyDescent="0.25">
      <c r="V35244" s="80"/>
    </row>
    <row r="35245" spans="22:22" ht="9" hidden="1" customHeight="1" x14ac:dyDescent="0.25">
      <c r="V35245" s="80"/>
    </row>
    <row r="35246" spans="22:22" ht="9" hidden="1" customHeight="1" x14ac:dyDescent="0.25">
      <c r="V35246" s="80"/>
    </row>
    <row r="35247" spans="22:22" ht="9" hidden="1" customHeight="1" x14ac:dyDescent="0.25">
      <c r="V35247" s="80"/>
    </row>
    <row r="35248" spans="22:22" ht="9" hidden="1" customHeight="1" x14ac:dyDescent="0.25">
      <c r="V35248" s="80"/>
    </row>
    <row r="35249" spans="22:22" ht="9" hidden="1" customHeight="1" x14ac:dyDescent="0.25">
      <c r="V35249" s="80"/>
    </row>
    <row r="35250" spans="22:22" ht="9" hidden="1" customHeight="1" x14ac:dyDescent="0.25">
      <c r="V35250" s="80"/>
    </row>
    <row r="35251" spans="22:22" ht="9" hidden="1" customHeight="1" x14ac:dyDescent="0.25">
      <c r="V35251" s="80"/>
    </row>
    <row r="35252" spans="22:22" ht="9" hidden="1" customHeight="1" x14ac:dyDescent="0.25">
      <c r="V35252" s="80"/>
    </row>
    <row r="35253" spans="22:22" ht="9" hidden="1" customHeight="1" x14ac:dyDescent="0.25">
      <c r="V35253" s="80"/>
    </row>
    <row r="35254" spans="22:22" ht="9" hidden="1" customHeight="1" x14ac:dyDescent="0.25">
      <c r="V35254" s="80"/>
    </row>
    <row r="35255" spans="22:22" ht="9" hidden="1" customHeight="1" x14ac:dyDescent="0.25">
      <c r="V35255" s="80"/>
    </row>
    <row r="35256" spans="22:22" ht="9" hidden="1" customHeight="1" x14ac:dyDescent="0.25">
      <c r="V35256" s="80"/>
    </row>
    <row r="35257" spans="22:22" ht="9" hidden="1" customHeight="1" x14ac:dyDescent="0.25">
      <c r="V35257" s="80"/>
    </row>
    <row r="35258" spans="22:22" ht="9" hidden="1" customHeight="1" x14ac:dyDescent="0.25">
      <c r="V35258" s="80"/>
    </row>
    <row r="35259" spans="22:22" ht="9" hidden="1" customHeight="1" x14ac:dyDescent="0.25">
      <c r="V35259" s="80"/>
    </row>
    <row r="35260" spans="22:22" ht="9" hidden="1" customHeight="1" x14ac:dyDescent="0.25">
      <c r="V35260" s="80"/>
    </row>
    <row r="35261" spans="22:22" ht="9" hidden="1" customHeight="1" x14ac:dyDescent="0.25">
      <c r="V35261" s="80"/>
    </row>
    <row r="35262" spans="22:22" ht="9" hidden="1" customHeight="1" x14ac:dyDescent="0.25">
      <c r="V35262" s="80"/>
    </row>
    <row r="35263" spans="22:22" ht="9" hidden="1" customHeight="1" x14ac:dyDescent="0.25">
      <c r="V35263" s="80"/>
    </row>
    <row r="35264" spans="22:22" ht="9" hidden="1" customHeight="1" x14ac:dyDescent="0.25">
      <c r="V35264" s="80"/>
    </row>
    <row r="35265" spans="22:22" ht="9" hidden="1" customHeight="1" x14ac:dyDescent="0.25">
      <c r="V35265" s="80"/>
    </row>
    <row r="35266" spans="22:22" ht="9" hidden="1" customHeight="1" x14ac:dyDescent="0.25">
      <c r="V35266" s="80"/>
    </row>
    <row r="35267" spans="22:22" ht="9" hidden="1" customHeight="1" x14ac:dyDescent="0.25">
      <c r="V35267" s="80"/>
    </row>
    <row r="35268" spans="22:22" ht="9" hidden="1" customHeight="1" x14ac:dyDescent="0.25">
      <c r="V35268" s="80"/>
    </row>
    <row r="35269" spans="22:22" ht="9" hidden="1" customHeight="1" x14ac:dyDescent="0.25">
      <c r="V35269" s="80"/>
    </row>
    <row r="35270" spans="22:22" ht="9" hidden="1" customHeight="1" x14ac:dyDescent="0.25">
      <c r="V35270" s="80"/>
    </row>
    <row r="35271" spans="22:22" ht="9" hidden="1" customHeight="1" x14ac:dyDescent="0.25">
      <c r="V35271" s="80"/>
    </row>
    <row r="35272" spans="22:22" ht="9" hidden="1" customHeight="1" x14ac:dyDescent="0.25">
      <c r="V35272" s="80"/>
    </row>
    <row r="35273" spans="22:22" ht="9" hidden="1" customHeight="1" x14ac:dyDescent="0.25">
      <c r="V35273" s="80"/>
    </row>
    <row r="35274" spans="22:22" ht="9" hidden="1" customHeight="1" x14ac:dyDescent="0.25">
      <c r="V35274" s="80"/>
    </row>
    <row r="35275" spans="22:22" ht="9" hidden="1" customHeight="1" x14ac:dyDescent="0.25">
      <c r="V35275" s="80"/>
    </row>
    <row r="35276" spans="22:22" ht="9" hidden="1" customHeight="1" x14ac:dyDescent="0.25">
      <c r="V35276" s="80"/>
    </row>
    <row r="35277" spans="22:22" ht="9" hidden="1" customHeight="1" x14ac:dyDescent="0.25">
      <c r="V35277" s="80"/>
    </row>
    <row r="35278" spans="22:22" ht="9" hidden="1" customHeight="1" x14ac:dyDescent="0.25">
      <c r="V35278" s="80"/>
    </row>
    <row r="35279" spans="22:22" ht="9" hidden="1" customHeight="1" x14ac:dyDescent="0.25">
      <c r="V35279" s="80"/>
    </row>
    <row r="35280" spans="22:22" ht="9" hidden="1" customHeight="1" x14ac:dyDescent="0.25">
      <c r="V35280" s="80"/>
    </row>
    <row r="35281" spans="22:22" ht="9" hidden="1" customHeight="1" x14ac:dyDescent="0.25">
      <c r="V35281" s="80"/>
    </row>
    <row r="35282" spans="22:22" ht="9" hidden="1" customHeight="1" x14ac:dyDescent="0.25">
      <c r="V35282" s="80"/>
    </row>
    <row r="35283" spans="22:22" ht="9" hidden="1" customHeight="1" x14ac:dyDescent="0.25">
      <c r="V35283" s="80"/>
    </row>
    <row r="35284" spans="22:22" ht="9" hidden="1" customHeight="1" x14ac:dyDescent="0.25">
      <c r="V35284" s="80"/>
    </row>
    <row r="35285" spans="22:22" ht="9" hidden="1" customHeight="1" x14ac:dyDescent="0.25">
      <c r="V35285" s="80"/>
    </row>
    <row r="35286" spans="22:22" ht="9" hidden="1" customHeight="1" x14ac:dyDescent="0.25">
      <c r="V35286" s="80"/>
    </row>
    <row r="35287" spans="22:22" ht="9" hidden="1" customHeight="1" x14ac:dyDescent="0.25">
      <c r="V35287" s="80"/>
    </row>
    <row r="35288" spans="22:22" ht="9" hidden="1" customHeight="1" x14ac:dyDescent="0.25">
      <c r="V35288" s="80"/>
    </row>
    <row r="35289" spans="22:22" ht="9" hidden="1" customHeight="1" x14ac:dyDescent="0.25">
      <c r="V35289" s="80"/>
    </row>
    <row r="35290" spans="22:22" ht="9" hidden="1" customHeight="1" x14ac:dyDescent="0.25">
      <c r="V35290" s="80"/>
    </row>
    <row r="35291" spans="22:22" ht="9" hidden="1" customHeight="1" x14ac:dyDescent="0.25">
      <c r="V35291" s="80"/>
    </row>
    <row r="35292" spans="22:22" ht="9" hidden="1" customHeight="1" x14ac:dyDescent="0.25">
      <c r="V35292" s="80"/>
    </row>
    <row r="35293" spans="22:22" ht="9" hidden="1" customHeight="1" x14ac:dyDescent="0.25">
      <c r="V35293" s="80"/>
    </row>
    <row r="35294" spans="22:22" ht="9" hidden="1" customHeight="1" x14ac:dyDescent="0.25">
      <c r="V35294" s="80"/>
    </row>
    <row r="35295" spans="22:22" ht="9" hidden="1" customHeight="1" x14ac:dyDescent="0.25">
      <c r="V35295" s="80"/>
    </row>
    <row r="35296" spans="22:22" ht="9" hidden="1" customHeight="1" x14ac:dyDescent="0.25">
      <c r="V35296" s="80"/>
    </row>
    <row r="35297" spans="22:22" ht="9" hidden="1" customHeight="1" x14ac:dyDescent="0.25">
      <c r="V35297" s="80"/>
    </row>
    <row r="35298" spans="22:22" ht="9" hidden="1" customHeight="1" x14ac:dyDescent="0.25">
      <c r="V35298" s="80"/>
    </row>
    <row r="35299" spans="22:22" ht="9" hidden="1" customHeight="1" x14ac:dyDescent="0.25">
      <c r="V35299" s="80"/>
    </row>
    <row r="35300" spans="22:22" ht="9" hidden="1" customHeight="1" x14ac:dyDescent="0.25">
      <c r="V35300" s="80"/>
    </row>
    <row r="35301" spans="22:22" ht="9" hidden="1" customHeight="1" x14ac:dyDescent="0.25">
      <c r="V35301" s="80"/>
    </row>
    <row r="35302" spans="22:22" ht="9" hidden="1" customHeight="1" x14ac:dyDescent="0.25">
      <c r="V35302" s="80"/>
    </row>
    <row r="35303" spans="22:22" ht="9" hidden="1" customHeight="1" x14ac:dyDescent="0.25">
      <c r="V35303" s="80"/>
    </row>
    <row r="35304" spans="22:22" ht="9" hidden="1" customHeight="1" x14ac:dyDescent="0.25">
      <c r="V35304" s="80"/>
    </row>
    <row r="35305" spans="22:22" ht="9" hidden="1" customHeight="1" x14ac:dyDescent="0.25">
      <c r="V35305" s="80"/>
    </row>
    <row r="35306" spans="22:22" ht="9" hidden="1" customHeight="1" x14ac:dyDescent="0.25">
      <c r="V35306" s="80"/>
    </row>
    <row r="35307" spans="22:22" ht="9" hidden="1" customHeight="1" x14ac:dyDescent="0.25">
      <c r="V35307" s="80"/>
    </row>
    <row r="35308" spans="22:22" ht="9" hidden="1" customHeight="1" x14ac:dyDescent="0.25">
      <c r="V35308" s="80"/>
    </row>
    <row r="35309" spans="22:22" ht="9" hidden="1" customHeight="1" x14ac:dyDescent="0.25">
      <c r="V35309" s="80"/>
    </row>
    <row r="35310" spans="22:22" ht="9" hidden="1" customHeight="1" x14ac:dyDescent="0.25">
      <c r="V35310" s="80"/>
    </row>
    <row r="35311" spans="22:22" ht="9" hidden="1" customHeight="1" x14ac:dyDescent="0.25">
      <c r="V35311" s="80"/>
    </row>
    <row r="35312" spans="22:22" ht="9" hidden="1" customHeight="1" x14ac:dyDescent="0.25">
      <c r="V35312" s="80"/>
    </row>
    <row r="35313" spans="22:22" ht="9" hidden="1" customHeight="1" x14ac:dyDescent="0.25">
      <c r="V35313" s="80"/>
    </row>
    <row r="35314" spans="22:22" ht="9" hidden="1" customHeight="1" x14ac:dyDescent="0.25">
      <c r="V35314" s="80"/>
    </row>
    <row r="35315" spans="22:22" ht="9" hidden="1" customHeight="1" x14ac:dyDescent="0.25">
      <c r="V35315" s="80"/>
    </row>
    <row r="35316" spans="22:22" ht="9" hidden="1" customHeight="1" x14ac:dyDescent="0.25">
      <c r="V35316" s="80"/>
    </row>
    <row r="35317" spans="22:22" ht="9" hidden="1" customHeight="1" x14ac:dyDescent="0.25">
      <c r="V35317" s="80"/>
    </row>
    <row r="35318" spans="22:22" ht="9" hidden="1" customHeight="1" x14ac:dyDescent="0.25">
      <c r="V35318" s="80"/>
    </row>
    <row r="35319" spans="22:22" ht="9" hidden="1" customHeight="1" x14ac:dyDescent="0.25">
      <c r="V35319" s="80"/>
    </row>
    <row r="35320" spans="22:22" ht="9" hidden="1" customHeight="1" x14ac:dyDescent="0.25">
      <c r="V35320" s="80"/>
    </row>
    <row r="35321" spans="22:22" ht="9" hidden="1" customHeight="1" x14ac:dyDescent="0.25">
      <c r="V35321" s="80"/>
    </row>
    <row r="35322" spans="22:22" ht="9" hidden="1" customHeight="1" x14ac:dyDescent="0.25">
      <c r="V35322" s="80"/>
    </row>
    <row r="35323" spans="22:22" ht="9" hidden="1" customHeight="1" x14ac:dyDescent="0.25">
      <c r="V35323" s="80"/>
    </row>
    <row r="35324" spans="22:22" ht="9" hidden="1" customHeight="1" x14ac:dyDescent="0.25">
      <c r="V35324" s="80"/>
    </row>
    <row r="35325" spans="22:22" ht="9" hidden="1" customHeight="1" x14ac:dyDescent="0.25">
      <c r="V35325" s="80"/>
    </row>
    <row r="35326" spans="22:22" ht="9" hidden="1" customHeight="1" x14ac:dyDescent="0.25">
      <c r="V35326" s="80"/>
    </row>
    <row r="35327" spans="22:22" ht="9" hidden="1" customHeight="1" x14ac:dyDescent="0.25">
      <c r="V35327" s="80"/>
    </row>
    <row r="35328" spans="22:22" ht="9" hidden="1" customHeight="1" x14ac:dyDescent="0.25">
      <c r="V35328" s="80"/>
    </row>
    <row r="35329" spans="22:22" ht="9" hidden="1" customHeight="1" x14ac:dyDescent="0.25">
      <c r="V35329" s="80"/>
    </row>
    <row r="35330" spans="22:22" ht="9" hidden="1" customHeight="1" x14ac:dyDescent="0.25">
      <c r="V35330" s="80"/>
    </row>
    <row r="35331" spans="22:22" ht="9" hidden="1" customHeight="1" x14ac:dyDescent="0.25">
      <c r="V35331" s="80"/>
    </row>
    <row r="35332" spans="22:22" ht="9" hidden="1" customHeight="1" x14ac:dyDescent="0.25">
      <c r="V35332" s="80"/>
    </row>
    <row r="35333" spans="22:22" ht="9" hidden="1" customHeight="1" x14ac:dyDescent="0.25">
      <c r="V35333" s="80"/>
    </row>
    <row r="35334" spans="22:22" ht="9" hidden="1" customHeight="1" x14ac:dyDescent="0.25">
      <c r="V35334" s="80"/>
    </row>
    <row r="35335" spans="22:22" ht="9" hidden="1" customHeight="1" x14ac:dyDescent="0.25">
      <c r="V35335" s="80"/>
    </row>
    <row r="35336" spans="22:22" ht="9" hidden="1" customHeight="1" x14ac:dyDescent="0.25">
      <c r="V35336" s="80"/>
    </row>
    <row r="35337" spans="22:22" ht="9" hidden="1" customHeight="1" x14ac:dyDescent="0.25">
      <c r="V35337" s="80"/>
    </row>
    <row r="35338" spans="22:22" ht="9" hidden="1" customHeight="1" x14ac:dyDescent="0.25">
      <c r="V35338" s="80"/>
    </row>
    <row r="35339" spans="22:22" ht="9" hidden="1" customHeight="1" x14ac:dyDescent="0.25">
      <c r="V35339" s="80"/>
    </row>
    <row r="35340" spans="22:22" ht="9" hidden="1" customHeight="1" x14ac:dyDescent="0.25">
      <c r="V35340" s="80"/>
    </row>
    <row r="35341" spans="22:22" ht="9" hidden="1" customHeight="1" x14ac:dyDescent="0.25">
      <c r="V35341" s="80"/>
    </row>
    <row r="35342" spans="22:22" ht="9" hidden="1" customHeight="1" x14ac:dyDescent="0.25">
      <c r="V35342" s="80"/>
    </row>
    <row r="35343" spans="22:22" ht="9" hidden="1" customHeight="1" x14ac:dyDescent="0.25">
      <c r="V35343" s="80"/>
    </row>
    <row r="35344" spans="22:22" ht="9" hidden="1" customHeight="1" x14ac:dyDescent="0.25">
      <c r="V35344" s="80"/>
    </row>
    <row r="35345" spans="22:22" ht="9" hidden="1" customHeight="1" x14ac:dyDescent="0.25">
      <c r="V35345" s="80"/>
    </row>
    <row r="35346" spans="22:22" ht="9" hidden="1" customHeight="1" x14ac:dyDescent="0.25">
      <c r="V35346" s="80"/>
    </row>
    <row r="35347" spans="22:22" ht="9" hidden="1" customHeight="1" x14ac:dyDescent="0.25">
      <c r="V35347" s="80"/>
    </row>
    <row r="35348" spans="22:22" ht="9" hidden="1" customHeight="1" x14ac:dyDescent="0.25">
      <c r="V35348" s="80"/>
    </row>
    <row r="35349" spans="22:22" ht="9" hidden="1" customHeight="1" x14ac:dyDescent="0.25">
      <c r="V35349" s="80"/>
    </row>
    <row r="35350" spans="22:22" ht="9" hidden="1" customHeight="1" x14ac:dyDescent="0.25">
      <c r="V35350" s="80"/>
    </row>
    <row r="35351" spans="22:22" ht="9" hidden="1" customHeight="1" x14ac:dyDescent="0.25">
      <c r="V35351" s="80"/>
    </row>
    <row r="35352" spans="22:22" ht="9" hidden="1" customHeight="1" x14ac:dyDescent="0.25">
      <c r="V35352" s="80"/>
    </row>
    <row r="35353" spans="22:22" ht="9" hidden="1" customHeight="1" x14ac:dyDescent="0.25">
      <c r="V35353" s="80"/>
    </row>
    <row r="35354" spans="22:22" ht="9" hidden="1" customHeight="1" x14ac:dyDescent="0.25">
      <c r="V35354" s="80"/>
    </row>
    <row r="35355" spans="22:22" ht="9" hidden="1" customHeight="1" x14ac:dyDescent="0.25">
      <c r="V35355" s="80"/>
    </row>
    <row r="35356" spans="22:22" ht="9" hidden="1" customHeight="1" x14ac:dyDescent="0.25">
      <c r="V35356" s="80"/>
    </row>
    <row r="35357" spans="22:22" ht="9" hidden="1" customHeight="1" x14ac:dyDescent="0.25">
      <c r="V35357" s="80"/>
    </row>
    <row r="35358" spans="22:22" ht="9" hidden="1" customHeight="1" x14ac:dyDescent="0.25">
      <c r="V35358" s="80"/>
    </row>
    <row r="35359" spans="22:22" ht="9" hidden="1" customHeight="1" x14ac:dyDescent="0.25">
      <c r="V35359" s="80"/>
    </row>
    <row r="35360" spans="22:22" ht="9" hidden="1" customHeight="1" x14ac:dyDescent="0.25">
      <c r="V35360" s="80"/>
    </row>
    <row r="35361" spans="22:22" ht="9" hidden="1" customHeight="1" x14ac:dyDescent="0.25">
      <c r="V35361" s="80"/>
    </row>
    <row r="35362" spans="22:22" ht="9" hidden="1" customHeight="1" x14ac:dyDescent="0.25">
      <c r="V35362" s="80"/>
    </row>
    <row r="35363" spans="22:22" ht="9" hidden="1" customHeight="1" x14ac:dyDescent="0.25">
      <c r="V35363" s="80"/>
    </row>
    <row r="35364" spans="22:22" ht="9" hidden="1" customHeight="1" x14ac:dyDescent="0.25">
      <c r="V35364" s="80"/>
    </row>
    <row r="35365" spans="22:22" ht="9" hidden="1" customHeight="1" x14ac:dyDescent="0.25">
      <c r="V35365" s="80"/>
    </row>
    <row r="35366" spans="22:22" ht="9" hidden="1" customHeight="1" x14ac:dyDescent="0.25">
      <c r="V35366" s="80"/>
    </row>
    <row r="35367" spans="22:22" ht="9" hidden="1" customHeight="1" x14ac:dyDescent="0.25">
      <c r="V35367" s="80"/>
    </row>
    <row r="35368" spans="22:22" ht="9" hidden="1" customHeight="1" x14ac:dyDescent="0.25">
      <c r="V35368" s="80"/>
    </row>
    <row r="35369" spans="22:22" ht="9" hidden="1" customHeight="1" x14ac:dyDescent="0.25">
      <c r="V35369" s="80"/>
    </row>
    <row r="35370" spans="22:22" ht="9" hidden="1" customHeight="1" x14ac:dyDescent="0.25">
      <c r="V35370" s="80"/>
    </row>
    <row r="35371" spans="22:22" ht="9" hidden="1" customHeight="1" x14ac:dyDescent="0.25">
      <c r="V35371" s="80"/>
    </row>
    <row r="35372" spans="22:22" ht="9" hidden="1" customHeight="1" x14ac:dyDescent="0.25">
      <c r="V35372" s="80"/>
    </row>
    <row r="35373" spans="22:22" ht="9" hidden="1" customHeight="1" x14ac:dyDescent="0.25">
      <c r="V35373" s="80"/>
    </row>
    <row r="35374" spans="22:22" ht="9" hidden="1" customHeight="1" x14ac:dyDescent="0.25">
      <c r="V35374" s="80"/>
    </row>
    <row r="35375" spans="22:22" ht="9" hidden="1" customHeight="1" x14ac:dyDescent="0.25">
      <c r="V35375" s="80"/>
    </row>
    <row r="35376" spans="22:22" ht="9" hidden="1" customHeight="1" x14ac:dyDescent="0.25">
      <c r="V35376" s="80"/>
    </row>
    <row r="35377" spans="22:22" ht="9" hidden="1" customHeight="1" x14ac:dyDescent="0.25">
      <c r="V35377" s="80"/>
    </row>
    <row r="35378" spans="22:22" ht="9" hidden="1" customHeight="1" x14ac:dyDescent="0.25">
      <c r="V35378" s="80"/>
    </row>
    <row r="35379" spans="22:22" ht="9" hidden="1" customHeight="1" x14ac:dyDescent="0.25">
      <c r="V35379" s="80"/>
    </row>
    <row r="35380" spans="22:22" ht="9" hidden="1" customHeight="1" x14ac:dyDescent="0.25">
      <c r="V35380" s="80"/>
    </row>
    <row r="35381" spans="22:22" ht="9" hidden="1" customHeight="1" x14ac:dyDescent="0.25">
      <c r="V35381" s="80"/>
    </row>
    <row r="35382" spans="22:22" ht="9" hidden="1" customHeight="1" x14ac:dyDescent="0.25">
      <c r="V35382" s="80"/>
    </row>
    <row r="35383" spans="22:22" ht="9" hidden="1" customHeight="1" x14ac:dyDescent="0.25">
      <c r="V35383" s="80"/>
    </row>
    <row r="35384" spans="22:22" ht="9" hidden="1" customHeight="1" x14ac:dyDescent="0.25">
      <c r="V35384" s="80"/>
    </row>
    <row r="35385" spans="22:22" ht="9" hidden="1" customHeight="1" x14ac:dyDescent="0.25">
      <c r="V35385" s="80"/>
    </row>
    <row r="35386" spans="22:22" ht="9" hidden="1" customHeight="1" x14ac:dyDescent="0.25">
      <c r="V35386" s="80"/>
    </row>
    <row r="35387" spans="22:22" ht="9" hidden="1" customHeight="1" x14ac:dyDescent="0.25">
      <c r="V35387" s="80"/>
    </row>
    <row r="35388" spans="22:22" ht="9" hidden="1" customHeight="1" x14ac:dyDescent="0.25">
      <c r="V35388" s="80"/>
    </row>
    <row r="35389" spans="22:22" ht="9" hidden="1" customHeight="1" x14ac:dyDescent="0.25">
      <c r="V35389" s="80"/>
    </row>
    <row r="35390" spans="22:22" ht="9" hidden="1" customHeight="1" x14ac:dyDescent="0.25">
      <c r="V35390" s="80"/>
    </row>
    <row r="35391" spans="22:22" ht="9" hidden="1" customHeight="1" x14ac:dyDescent="0.25">
      <c r="V35391" s="80"/>
    </row>
    <row r="35392" spans="22:22" ht="9" hidden="1" customHeight="1" x14ac:dyDescent="0.25">
      <c r="V35392" s="80"/>
    </row>
    <row r="35393" spans="22:22" ht="9" hidden="1" customHeight="1" x14ac:dyDescent="0.25">
      <c r="V35393" s="80"/>
    </row>
    <row r="35394" spans="22:22" ht="9" hidden="1" customHeight="1" x14ac:dyDescent="0.25">
      <c r="V35394" s="80"/>
    </row>
    <row r="35395" spans="22:22" ht="9" hidden="1" customHeight="1" x14ac:dyDescent="0.25">
      <c r="V35395" s="80"/>
    </row>
    <row r="35396" spans="22:22" ht="9" hidden="1" customHeight="1" x14ac:dyDescent="0.25">
      <c r="V35396" s="80"/>
    </row>
    <row r="35397" spans="22:22" ht="9" hidden="1" customHeight="1" x14ac:dyDescent="0.25">
      <c r="V35397" s="80"/>
    </row>
    <row r="35398" spans="22:22" ht="9" hidden="1" customHeight="1" x14ac:dyDescent="0.25">
      <c r="V35398" s="80"/>
    </row>
    <row r="35399" spans="22:22" ht="9" hidden="1" customHeight="1" x14ac:dyDescent="0.25">
      <c r="V35399" s="80"/>
    </row>
    <row r="35400" spans="22:22" ht="9" hidden="1" customHeight="1" x14ac:dyDescent="0.25">
      <c r="V35400" s="80"/>
    </row>
    <row r="35401" spans="22:22" ht="9" hidden="1" customHeight="1" x14ac:dyDescent="0.25">
      <c r="V35401" s="80"/>
    </row>
    <row r="35402" spans="22:22" ht="9" hidden="1" customHeight="1" x14ac:dyDescent="0.25">
      <c r="V35402" s="80"/>
    </row>
    <row r="35403" spans="22:22" ht="9" hidden="1" customHeight="1" x14ac:dyDescent="0.25">
      <c r="V35403" s="80"/>
    </row>
    <row r="35404" spans="22:22" ht="9" hidden="1" customHeight="1" x14ac:dyDescent="0.25">
      <c r="V35404" s="80"/>
    </row>
    <row r="35405" spans="22:22" ht="9" hidden="1" customHeight="1" x14ac:dyDescent="0.25">
      <c r="V35405" s="80"/>
    </row>
    <row r="35406" spans="22:22" ht="9" hidden="1" customHeight="1" x14ac:dyDescent="0.25">
      <c r="V35406" s="80"/>
    </row>
    <row r="35407" spans="22:22" ht="9" hidden="1" customHeight="1" x14ac:dyDescent="0.25">
      <c r="V35407" s="80"/>
    </row>
    <row r="35408" spans="22:22" ht="9" hidden="1" customHeight="1" x14ac:dyDescent="0.25">
      <c r="V35408" s="80"/>
    </row>
    <row r="35409" spans="22:22" ht="9" hidden="1" customHeight="1" x14ac:dyDescent="0.25">
      <c r="V35409" s="80"/>
    </row>
    <row r="35410" spans="22:22" ht="9" hidden="1" customHeight="1" x14ac:dyDescent="0.25">
      <c r="V35410" s="80"/>
    </row>
    <row r="35411" spans="22:22" ht="9" hidden="1" customHeight="1" x14ac:dyDescent="0.25">
      <c r="V35411" s="80"/>
    </row>
    <row r="35412" spans="22:22" ht="9" hidden="1" customHeight="1" x14ac:dyDescent="0.25">
      <c r="V35412" s="80"/>
    </row>
    <row r="35413" spans="22:22" ht="9" hidden="1" customHeight="1" x14ac:dyDescent="0.25">
      <c r="V35413" s="80"/>
    </row>
    <row r="35414" spans="22:22" ht="9" hidden="1" customHeight="1" x14ac:dyDescent="0.25">
      <c r="V35414" s="80"/>
    </row>
    <row r="35415" spans="22:22" ht="9" hidden="1" customHeight="1" x14ac:dyDescent="0.25">
      <c r="V35415" s="80"/>
    </row>
    <row r="35416" spans="22:22" ht="9" hidden="1" customHeight="1" x14ac:dyDescent="0.25">
      <c r="V35416" s="80"/>
    </row>
    <row r="35417" spans="22:22" ht="9" hidden="1" customHeight="1" x14ac:dyDescent="0.25">
      <c r="V35417" s="80"/>
    </row>
    <row r="35418" spans="22:22" ht="9" hidden="1" customHeight="1" x14ac:dyDescent="0.25">
      <c r="V35418" s="80"/>
    </row>
    <row r="35419" spans="22:22" ht="9" hidden="1" customHeight="1" x14ac:dyDescent="0.25">
      <c r="V35419" s="80"/>
    </row>
    <row r="35420" spans="22:22" ht="9" hidden="1" customHeight="1" x14ac:dyDescent="0.25">
      <c r="V35420" s="80"/>
    </row>
    <row r="35421" spans="22:22" ht="9" hidden="1" customHeight="1" x14ac:dyDescent="0.25">
      <c r="V35421" s="80"/>
    </row>
    <row r="35422" spans="22:22" ht="9" hidden="1" customHeight="1" x14ac:dyDescent="0.25">
      <c r="V35422" s="80"/>
    </row>
    <row r="35423" spans="22:22" ht="9" hidden="1" customHeight="1" x14ac:dyDescent="0.25">
      <c r="V35423" s="80"/>
    </row>
    <row r="35424" spans="22:22" ht="9" hidden="1" customHeight="1" x14ac:dyDescent="0.25">
      <c r="V35424" s="80"/>
    </row>
    <row r="35425" spans="22:22" ht="9" hidden="1" customHeight="1" x14ac:dyDescent="0.25">
      <c r="V35425" s="80"/>
    </row>
    <row r="35426" spans="22:22" ht="9" hidden="1" customHeight="1" x14ac:dyDescent="0.25">
      <c r="V35426" s="80"/>
    </row>
    <row r="35427" spans="22:22" ht="9" hidden="1" customHeight="1" x14ac:dyDescent="0.25">
      <c r="V35427" s="80"/>
    </row>
    <row r="35428" spans="22:22" ht="9" hidden="1" customHeight="1" x14ac:dyDescent="0.25">
      <c r="V35428" s="80"/>
    </row>
    <row r="35429" spans="22:22" ht="9" hidden="1" customHeight="1" x14ac:dyDescent="0.25">
      <c r="V35429" s="80"/>
    </row>
    <row r="35430" spans="22:22" ht="9" hidden="1" customHeight="1" x14ac:dyDescent="0.25">
      <c r="V35430" s="80"/>
    </row>
    <row r="35431" spans="22:22" ht="9" hidden="1" customHeight="1" x14ac:dyDescent="0.25">
      <c r="V35431" s="80"/>
    </row>
    <row r="35432" spans="22:22" ht="9" hidden="1" customHeight="1" x14ac:dyDescent="0.25">
      <c r="V35432" s="80"/>
    </row>
    <row r="35433" spans="22:22" ht="9" hidden="1" customHeight="1" x14ac:dyDescent="0.25">
      <c r="V35433" s="80"/>
    </row>
    <row r="35434" spans="22:22" ht="9" hidden="1" customHeight="1" x14ac:dyDescent="0.25">
      <c r="V35434" s="80"/>
    </row>
    <row r="35435" spans="22:22" ht="9" hidden="1" customHeight="1" x14ac:dyDescent="0.25">
      <c r="V35435" s="80"/>
    </row>
    <row r="35436" spans="22:22" ht="9" hidden="1" customHeight="1" x14ac:dyDescent="0.25">
      <c r="V35436" s="80"/>
    </row>
    <row r="35437" spans="22:22" ht="9" hidden="1" customHeight="1" x14ac:dyDescent="0.25">
      <c r="V35437" s="80"/>
    </row>
    <row r="35438" spans="22:22" ht="9" hidden="1" customHeight="1" x14ac:dyDescent="0.25">
      <c r="V35438" s="80"/>
    </row>
    <row r="35439" spans="22:22" ht="9" hidden="1" customHeight="1" x14ac:dyDescent="0.25">
      <c r="V35439" s="80"/>
    </row>
    <row r="35440" spans="22:22" ht="9" hidden="1" customHeight="1" x14ac:dyDescent="0.25">
      <c r="V35440" s="80"/>
    </row>
    <row r="35441" spans="22:22" ht="9" hidden="1" customHeight="1" x14ac:dyDescent="0.25">
      <c r="V35441" s="80"/>
    </row>
    <row r="35442" spans="22:22" ht="9" hidden="1" customHeight="1" x14ac:dyDescent="0.25">
      <c r="V35442" s="80"/>
    </row>
    <row r="35443" spans="22:22" ht="9" hidden="1" customHeight="1" x14ac:dyDescent="0.25">
      <c r="V35443" s="80"/>
    </row>
    <row r="35444" spans="22:22" ht="9" hidden="1" customHeight="1" x14ac:dyDescent="0.25">
      <c r="V35444" s="80"/>
    </row>
    <row r="35445" spans="22:22" ht="9" hidden="1" customHeight="1" x14ac:dyDescent="0.25">
      <c r="V35445" s="80"/>
    </row>
    <row r="35446" spans="22:22" ht="9" hidden="1" customHeight="1" x14ac:dyDescent="0.25">
      <c r="V35446" s="80"/>
    </row>
    <row r="35447" spans="22:22" ht="9" hidden="1" customHeight="1" x14ac:dyDescent="0.25">
      <c r="V35447" s="80"/>
    </row>
    <row r="35448" spans="22:22" ht="9" hidden="1" customHeight="1" x14ac:dyDescent="0.25">
      <c r="V35448" s="80"/>
    </row>
    <row r="35449" spans="22:22" ht="9" hidden="1" customHeight="1" x14ac:dyDescent="0.25">
      <c r="V35449" s="80"/>
    </row>
    <row r="35450" spans="22:22" ht="9" hidden="1" customHeight="1" x14ac:dyDescent="0.25">
      <c r="V35450" s="80"/>
    </row>
    <row r="35451" spans="22:22" ht="9" hidden="1" customHeight="1" x14ac:dyDescent="0.25">
      <c r="V35451" s="80"/>
    </row>
    <row r="35452" spans="22:22" ht="9" hidden="1" customHeight="1" x14ac:dyDescent="0.25">
      <c r="V35452" s="80"/>
    </row>
    <row r="35453" spans="22:22" ht="9" hidden="1" customHeight="1" x14ac:dyDescent="0.25">
      <c r="V35453" s="80"/>
    </row>
    <row r="35454" spans="22:22" ht="9" hidden="1" customHeight="1" x14ac:dyDescent="0.25">
      <c r="V35454" s="80"/>
    </row>
    <row r="35455" spans="22:22" ht="9" hidden="1" customHeight="1" x14ac:dyDescent="0.25">
      <c r="V35455" s="80"/>
    </row>
    <row r="35456" spans="22:22" ht="9" hidden="1" customHeight="1" x14ac:dyDescent="0.25">
      <c r="V35456" s="80"/>
    </row>
    <row r="35457" spans="22:22" ht="9" hidden="1" customHeight="1" x14ac:dyDescent="0.25">
      <c r="V35457" s="80"/>
    </row>
    <row r="35458" spans="22:22" ht="9" hidden="1" customHeight="1" x14ac:dyDescent="0.25">
      <c r="V35458" s="80"/>
    </row>
    <row r="35459" spans="22:22" ht="9" hidden="1" customHeight="1" x14ac:dyDescent="0.25">
      <c r="V35459" s="80"/>
    </row>
    <row r="35460" spans="22:22" ht="9" hidden="1" customHeight="1" x14ac:dyDescent="0.25">
      <c r="V35460" s="80"/>
    </row>
    <row r="35461" spans="22:22" ht="9" hidden="1" customHeight="1" x14ac:dyDescent="0.25">
      <c r="V35461" s="80"/>
    </row>
    <row r="35462" spans="22:22" ht="9" hidden="1" customHeight="1" x14ac:dyDescent="0.25">
      <c r="V35462" s="80"/>
    </row>
    <row r="35463" spans="22:22" ht="9" hidden="1" customHeight="1" x14ac:dyDescent="0.25">
      <c r="V35463" s="80"/>
    </row>
    <row r="35464" spans="22:22" ht="9" hidden="1" customHeight="1" x14ac:dyDescent="0.25">
      <c r="V35464" s="80"/>
    </row>
    <row r="35465" spans="22:22" ht="9" hidden="1" customHeight="1" x14ac:dyDescent="0.25">
      <c r="V35465" s="80"/>
    </row>
    <row r="35466" spans="22:22" ht="9" hidden="1" customHeight="1" x14ac:dyDescent="0.25">
      <c r="V35466" s="80"/>
    </row>
    <row r="35467" spans="22:22" ht="9" hidden="1" customHeight="1" x14ac:dyDescent="0.25">
      <c r="V35467" s="80"/>
    </row>
    <row r="35468" spans="22:22" ht="9" hidden="1" customHeight="1" x14ac:dyDescent="0.25">
      <c r="V35468" s="80"/>
    </row>
    <row r="35469" spans="22:22" ht="9" hidden="1" customHeight="1" x14ac:dyDescent="0.25">
      <c r="V35469" s="80"/>
    </row>
    <row r="35470" spans="22:22" ht="9" hidden="1" customHeight="1" x14ac:dyDescent="0.25">
      <c r="V35470" s="80"/>
    </row>
    <row r="35471" spans="22:22" ht="9" hidden="1" customHeight="1" x14ac:dyDescent="0.25">
      <c r="V35471" s="80"/>
    </row>
    <row r="35472" spans="22:22" ht="9" hidden="1" customHeight="1" x14ac:dyDescent="0.25">
      <c r="V35472" s="80"/>
    </row>
    <row r="35473" spans="22:22" ht="9" hidden="1" customHeight="1" x14ac:dyDescent="0.25">
      <c r="V35473" s="80"/>
    </row>
    <row r="35474" spans="22:22" ht="9" hidden="1" customHeight="1" x14ac:dyDescent="0.25">
      <c r="V35474" s="80"/>
    </row>
    <row r="35475" spans="22:22" ht="9" hidden="1" customHeight="1" x14ac:dyDescent="0.25">
      <c r="V35475" s="80"/>
    </row>
    <row r="35476" spans="22:22" ht="9" hidden="1" customHeight="1" x14ac:dyDescent="0.25">
      <c r="V35476" s="80"/>
    </row>
    <row r="35477" spans="22:22" ht="9" hidden="1" customHeight="1" x14ac:dyDescent="0.25">
      <c r="V35477" s="80"/>
    </row>
    <row r="35478" spans="22:22" ht="9" hidden="1" customHeight="1" x14ac:dyDescent="0.25">
      <c r="V35478" s="80"/>
    </row>
    <row r="35479" spans="22:22" ht="9" hidden="1" customHeight="1" x14ac:dyDescent="0.25">
      <c r="V35479" s="80"/>
    </row>
    <row r="35480" spans="22:22" ht="9" hidden="1" customHeight="1" x14ac:dyDescent="0.25">
      <c r="V35480" s="80"/>
    </row>
    <row r="35481" spans="22:22" ht="9" hidden="1" customHeight="1" x14ac:dyDescent="0.25">
      <c r="V35481" s="80"/>
    </row>
    <row r="35482" spans="22:22" ht="9" hidden="1" customHeight="1" x14ac:dyDescent="0.25">
      <c r="V35482" s="80"/>
    </row>
    <row r="35483" spans="22:22" ht="9" hidden="1" customHeight="1" x14ac:dyDescent="0.25">
      <c r="V35483" s="80"/>
    </row>
    <row r="35484" spans="22:22" ht="9" hidden="1" customHeight="1" x14ac:dyDescent="0.25">
      <c r="V35484" s="80"/>
    </row>
    <row r="35485" spans="22:22" ht="9" hidden="1" customHeight="1" x14ac:dyDescent="0.25">
      <c r="V35485" s="80"/>
    </row>
    <row r="35486" spans="22:22" ht="9" hidden="1" customHeight="1" x14ac:dyDescent="0.25">
      <c r="V35486" s="80"/>
    </row>
    <row r="35487" spans="22:22" ht="9" hidden="1" customHeight="1" x14ac:dyDescent="0.25">
      <c r="V35487" s="80"/>
    </row>
    <row r="35488" spans="22:22" ht="9" hidden="1" customHeight="1" x14ac:dyDescent="0.25">
      <c r="V35488" s="80"/>
    </row>
    <row r="35489" spans="22:22" ht="9" hidden="1" customHeight="1" x14ac:dyDescent="0.25">
      <c r="V35489" s="80"/>
    </row>
    <row r="35490" spans="22:22" ht="9" hidden="1" customHeight="1" x14ac:dyDescent="0.25">
      <c r="V35490" s="80"/>
    </row>
    <row r="35491" spans="22:22" ht="9" hidden="1" customHeight="1" x14ac:dyDescent="0.25">
      <c r="V35491" s="80"/>
    </row>
    <row r="35492" spans="22:22" ht="9" hidden="1" customHeight="1" x14ac:dyDescent="0.25">
      <c r="V35492" s="80"/>
    </row>
    <row r="35493" spans="22:22" ht="9" hidden="1" customHeight="1" x14ac:dyDescent="0.25">
      <c r="V35493" s="80"/>
    </row>
    <row r="35494" spans="22:22" ht="9" hidden="1" customHeight="1" x14ac:dyDescent="0.25">
      <c r="V35494" s="80"/>
    </row>
    <row r="35495" spans="22:22" ht="9" hidden="1" customHeight="1" x14ac:dyDescent="0.25">
      <c r="V35495" s="80"/>
    </row>
    <row r="35496" spans="22:22" ht="9" hidden="1" customHeight="1" x14ac:dyDescent="0.25">
      <c r="V35496" s="80"/>
    </row>
    <row r="35497" spans="22:22" ht="9" hidden="1" customHeight="1" x14ac:dyDescent="0.25">
      <c r="V35497" s="80"/>
    </row>
    <row r="35498" spans="22:22" ht="9" hidden="1" customHeight="1" x14ac:dyDescent="0.25">
      <c r="V35498" s="80"/>
    </row>
    <row r="35499" spans="22:22" ht="9" hidden="1" customHeight="1" x14ac:dyDescent="0.25">
      <c r="V35499" s="80"/>
    </row>
    <row r="35500" spans="22:22" ht="9" hidden="1" customHeight="1" x14ac:dyDescent="0.25">
      <c r="V35500" s="80"/>
    </row>
    <row r="35501" spans="22:22" ht="9" hidden="1" customHeight="1" x14ac:dyDescent="0.25">
      <c r="V35501" s="80"/>
    </row>
    <row r="35502" spans="22:22" ht="9" hidden="1" customHeight="1" x14ac:dyDescent="0.25">
      <c r="V35502" s="80"/>
    </row>
    <row r="35503" spans="22:22" ht="9" hidden="1" customHeight="1" x14ac:dyDescent="0.25">
      <c r="V35503" s="80"/>
    </row>
    <row r="35504" spans="22:22" ht="9" hidden="1" customHeight="1" x14ac:dyDescent="0.25">
      <c r="V35504" s="80"/>
    </row>
    <row r="35505" spans="22:22" ht="9" hidden="1" customHeight="1" x14ac:dyDescent="0.25">
      <c r="V35505" s="80"/>
    </row>
    <row r="35506" spans="22:22" ht="9" hidden="1" customHeight="1" x14ac:dyDescent="0.25">
      <c r="V35506" s="80"/>
    </row>
    <row r="35507" spans="22:22" ht="9" hidden="1" customHeight="1" x14ac:dyDescent="0.25">
      <c r="V35507" s="80"/>
    </row>
    <row r="35508" spans="22:22" ht="9" hidden="1" customHeight="1" x14ac:dyDescent="0.25">
      <c r="V35508" s="80"/>
    </row>
    <row r="35509" spans="22:22" ht="9" hidden="1" customHeight="1" x14ac:dyDescent="0.25">
      <c r="V35509" s="80"/>
    </row>
    <row r="35510" spans="22:22" ht="9" hidden="1" customHeight="1" x14ac:dyDescent="0.25">
      <c r="V35510" s="80"/>
    </row>
    <row r="35511" spans="22:22" ht="9" hidden="1" customHeight="1" x14ac:dyDescent="0.25">
      <c r="V35511" s="80"/>
    </row>
    <row r="35512" spans="22:22" ht="9" hidden="1" customHeight="1" x14ac:dyDescent="0.25">
      <c r="V35512" s="80"/>
    </row>
    <row r="35513" spans="22:22" ht="9" hidden="1" customHeight="1" x14ac:dyDescent="0.25">
      <c r="V35513" s="80"/>
    </row>
    <row r="35514" spans="22:22" ht="9" hidden="1" customHeight="1" x14ac:dyDescent="0.25">
      <c r="V35514" s="80"/>
    </row>
    <row r="35515" spans="22:22" ht="9" hidden="1" customHeight="1" x14ac:dyDescent="0.25">
      <c r="V35515" s="80"/>
    </row>
    <row r="35516" spans="22:22" ht="9" hidden="1" customHeight="1" x14ac:dyDescent="0.25">
      <c r="V35516" s="80"/>
    </row>
    <row r="35517" spans="22:22" ht="9" hidden="1" customHeight="1" x14ac:dyDescent="0.25">
      <c r="V35517" s="80"/>
    </row>
    <row r="35518" spans="22:22" ht="9" hidden="1" customHeight="1" x14ac:dyDescent="0.25">
      <c r="V35518" s="80"/>
    </row>
    <row r="35519" spans="22:22" ht="9" hidden="1" customHeight="1" x14ac:dyDescent="0.25">
      <c r="V35519" s="80"/>
    </row>
    <row r="35520" spans="22:22" ht="9" hidden="1" customHeight="1" x14ac:dyDescent="0.25">
      <c r="V35520" s="80"/>
    </row>
    <row r="35521" spans="22:22" ht="9" hidden="1" customHeight="1" x14ac:dyDescent="0.25">
      <c r="V35521" s="80"/>
    </row>
    <row r="35522" spans="22:22" ht="9" hidden="1" customHeight="1" x14ac:dyDescent="0.25">
      <c r="V35522" s="80"/>
    </row>
    <row r="35523" spans="22:22" ht="9" hidden="1" customHeight="1" x14ac:dyDescent="0.25">
      <c r="V35523" s="80"/>
    </row>
    <row r="35524" spans="22:22" ht="9" hidden="1" customHeight="1" x14ac:dyDescent="0.25">
      <c r="V35524" s="80"/>
    </row>
    <row r="35525" spans="22:22" ht="9" hidden="1" customHeight="1" x14ac:dyDescent="0.25">
      <c r="V35525" s="80"/>
    </row>
    <row r="35526" spans="22:22" ht="9" hidden="1" customHeight="1" x14ac:dyDescent="0.25">
      <c r="V35526" s="80"/>
    </row>
    <row r="35527" spans="22:22" ht="9" hidden="1" customHeight="1" x14ac:dyDescent="0.25">
      <c r="V35527" s="80"/>
    </row>
    <row r="35528" spans="22:22" ht="9" hidden="1" customHeight="1" x14ac:dyDescent="0.25">
      <c r="V35528" s="80"/>
    </row>
    <row r="35529" spans="22:22" ht="9" hidden="1" customHeight="1" x14ac:dyDescent="0.25">
      <c r="V35529" s="80"/>
    </row>
    <row r="35530" spans="22:22" ht="9" hidden="1" customHeight="1" x14ac:dyDescent="0.25">
      <c r="V35530" s="80"/>
    </row>
    <row r="35531" spans="22:22" ht="9" hidden="1" customHeight="1" x14ac:dyDescent="0.25">
      <c r="V35531" s="80"/>
    </row>
    <row r="35532" spans="22:22" ht="9" hidden="1" customHeight="1" x14ac:dyDescent="0.25">
      <c r="V35532" s="80"/>
    </row>
    <row r="35533" spans="22:22" ht="9" hidden="1" customHeight="1" x14ac:dyDescent="0.25">
      <c r="V35533" s="80"/>
    </row>
    <row r="35534" spans="22:22" ht="9" hidden="1" customHeight="1" x14ac:dyDescent="0.25">
      <c r="V35534" s="80"/>
    </row>
    <row r="35535" spans="22:22" ht="9" hidden="1" customHeight="1" x14ac:dyDescent="0.25">
      <c r="V35535" s="80"/>
    </row>
    <row r="35536" spans="22:22" ht="9" hidden="1" customHeight="1" x14ac:dyDescent="0.25">
      <c r="V35536" s="80"/>
    </row>
    <row r="35537" spans="22:22" ht="9" hidden="1" customHeight="1" x14ac:dyDescent="0.25">
      <c r="V35537" s="80"/>
    </row>
    <row r="35538" spans="22:22" ht="9" hidden="1" customHeight="1" x14ac:dyDescent="0.25">
      <c r="V35538" s="80"/>
    </row>
    <row r="35539" spans="22:22" ht="9" hidden="1" customHeight="1" x14ac:dyDescent="0.25">
      <c r="V35539" s="80"/>
    </row>
    <row r="35540" spans="22:22" ht="9" hidden="1" customHeight="1" x14ac:dyDescent="0.25">
      <c r="V35540" s="80"/>
    </row>
    <row r="35541" spans="22:22" ht="9" hidden="1" customHeight="1" x14ac:dyDescent="0.25">
      <c r="V35541" s="80"/>
    </row>
    <row r="35542" spans="22:22" ht="9" hidden="1" customHeight="1" x14ac:dyDescent="0.25">
      <c r="V35542" s="80"/>
    </row>
    <row r="35543" spans="22:22" ht="9" hidden="1" customHeight="1" x14ac:dyDescent="0.25">
      <c r="V35543" s="80"/>
    </row>
    <row r="35544" spans="22:22" ht="9" hidden="1" customHeight="1" x14ac:dyDescent="0.25">
      <c r="V35544" s="80"/>
    </row>
    <row r="35545" spans="22:22" ht="9" hidden="1" customHeight="1" x14ac:dyDescent="0.25">
      <c r="V35545" s="80"/>
    </row>
    <row r="35546" spans="22:22" ht="9" hidden="1" customHeight="1" x14ac:dyDescent="0.25">
      <c r="V35546" s="80"/>
    </row>
    <row r="35547" spans="22:22" ht="9" hidden="1" customHeight="1" x14ac:dyDescent="0.25">
      <c r="V35547" s="80"/>
    </row>
    <row r="35548" spans="22:22" ht="9" hidden="1" customHeight="1" x14ac:dyDescent="0.25">
      <c r="V35548" s="80"/>
    </row>
    <row r="35549" spans="22:22" ht="9" hidden="1" customHeight="1" x14ac:dyDescent="0.25">
      <c r="V35549" s="80"/>
    </row>
    <row r="35550" spans="22:22" ht="9" hidden="1" customHeight="1" x14ac:dyDescent="0.25">
      <c r="V35550" s="80"/>
    </row>
    <row r="35551" spans="22:22" ht="9" hidden="1" customHeight="1" x14ac:dyDescent="0.25">
      <c r="V35551" s="80"/>
    </row>
    <row r="35552" spans="22:22" ht="9" hidden="1" customHeight="1" x14ac:dyDescent="0.25">
      <c r="V35552" s="80"/>
    </row>
    <row r="35553" spans="22:22" ht="9" hidden="1" customHeight="1" x14ac:dyDescent="0.25">
      <c r="V35553" s="80"/>
    </row>
    <row r="35554" spans="22:22" ht="9" hidden="1" customHeight="1" x14ac:dyDescent="0.25">
      <c r="V35554" s="80"/>
    </row>
    <row r="35555" spans="22:22" ht="9" hidden="1" customHeight="1" x14ac:dyDescent="0.25">
      <c r="V35555" s="80"/>
    </row>
    <row r="35556" spans="22:22" ht="9" hidden="1" customHeight="1" x14ac:dyDescent="0.25">
      <c r="V35556" s="80"/>
    </row>
    <row r="35557" spans="22:22" ht="9" hidden="1" customHeight="1" x14ac:dyDescent="0.25">
      <c r="V35557" s="80"/>
    </row>
    <row r="35558" spans="22:22" ht="9" hidden="1" customHeight="1" x14ac:dyDescent="0.25">
      <c r="V35558" s="80"/>
    </row>
    <row r="35559" spans="22:22" ht="9" hidden="1" customHeight="1" x14ac:dyDescent="0.25">
      <c r="V35559" s="80"/>
    </row>
    <row r="35560" spans="22:22" ht="9" hidden="1" customHeight="1" x14ac:dyDescent="0.25">
      <c r="V35560" s="80"/>
    </row>
    <row r="35561" spans="22:22" ht="9" hidden="1" customHeight="1" x14ac:dyDescent="0.25">
      <c r="V35561" s="80"/>
    </row>
    <row r="35562" spans="22:22" ht="9" hidden="1" customHeight="1" x14ac:dyDescent="0.25">
      <c r="V35562" s="80"/>
    </row>
    <row r="35563" spans="22:22" ht="9" hidden="1" customHeight="1" x14ac:dyDescent="0.25">
      <c r="V35563" s="80"/>
    </row>
    <row r="35564" spans="22:22" ht="9" hidden="1" customHeight="1" x14ac:dyDescent="0.25">
      <c r="V35564" s="80"/>
    </row>
    <row r="35565" spans="22:22" ht="9" hidden="1" customHeight="1" x14ac:dyDescent="0.25">
      <c r="V35565" s="80"/>
    </row>
    <row r="35566" spans="22:22" ht="9" hidden="1" customHeight="1" x14ac:dyDescent="0.25">
      <c r="V35566" s="80"/>
    </row>
    <row r="35567" spans="22:22" ht="9" hidden="1" customHeight="1" x14ac:dyDescent="0.25">
      <c r="V35567" s="80"/>
    </row>
    <row r="35568" spans="22:22" ht="9" hidden="1" customHeight="1" x14ac:dyDescent="0.25">
      <c r="V35568" s="80"/>
    </row>
    <row r="35569" spans="22:22" ht="9" hidden="1" customHeight="1" x14ac:dyDescent="0.25">
      <c r="V35569" s="80"/>
    </row>
    <row r="35570" spans="22:22" ht="9" hidden="1" customHeight="1" x14ac:dyDescent="0.25">
      <c r="V35570" s="80"/>
    </row>
    <row r="35571" spans="22:22" ht="9" hidden="1" customHeight="1" x14ac:dyDescent="0.25">
      <c r="V35571" s="80"/>
    </row>
    <row r="35572" spans="22:22" ht="9" hidden="1" customHeight="1" x14ac:dyDescent="0.25">
      <c r="V35572" s="80"/>
    </row>
    <row r="35573" spans="22:22" ht="9" hidden="1" customHeight="1" x14ac:dyDescent="0.25">
      <c r="V35573" s="80"/>
    </row>
    <row r="35574" spans="22:22" ht="9" hidden="1" customHeight="1" x14ac:dyDescent="0.25">
      <c r="V35574" s="80"/>
    </row>
    <row r="35575" spans="22:22" ht="9" hidden="1" customHeight="1" x14ac:dyDescent="0.25">
      <c r="V35575" s="80"/>
    </row>
    <row r="35576" spans="22:22" ht="9" hidden="1" customHeight="1" x14ac:dyDescent="0.25">
      <c r="V35576" s="80"/>
    </row>
    <row r="35577" spans="22:22" ht="9" hidden="1" customHeight="1" x14ac:dyDescent="0.25">
      <c r="V35577" s="80"/>
    </row>
    <row r="35578" spans="22:22" ht="9" hidden="1" customHeight="1" x14ac:dyDescent="0.25">
      <c r="V35578" s="80"/>
    </row>
    <row r="35579" spans="22:22" ht="9" hidden="1" customHeight="1" x14ac:dyDescent="0.25">
      <c r="V35579" s="80"/>
    </row>
    <row r="35580" spans="22:22" ht="9" hidden="1" customHeight="1" x14ac:dyDescent="0.25">
      <c r="V35580" s="80"/>
    </row>
    <row r="35581" spans="22:22" ht="9" hidden="1" customHeight="1" x14ac:dyDescent="0.25">
      <c r="V35581" s="80"/>
    </row>
    <row r="35582" spans="22:22" ht="9" hidden="1" customHeight="1" x14ac:dyDescent="0.25">
      <c r="V35582" s="80"/>
    </row>
    <row r="35583" spans="22:22" ht="9" hidden="1" customHeight="1" x14ac:dyDescent="0.25">
      <c r="V35583" s="80"/>
    </row>
    <row r="35584" spans="22:22" ht="9" hidden="1" customHeight="1" x14ac:dyDescent="0.25">
      <c r="V35584" s="80"/>
    </row>
    <row r="35585" spans="22:22" ht="9" hidden="1" customHeight="1" x14ac:dyDescent="0.25">
      <c r="V35585" s="80"/>
    </row>
    <row r="35586" spans="22:22" ht="9" hidden="1" customHeight="1" x14ac:dyDescent="0.25">
      <c r="V35586" s="80"/>
    </row>
    <row r="35587" spans="22:22" ht="9" hidden="1" customHeight="1" x14ac:dyDescent="0.25">
      <c r="V35587" s="80"/>
    </row>
    <row r="35588" spans="22:22" ht="9" hidden="1" customHeight="1" x14ac:dyDescent="0.25">
      <c r="V35588" s="80"/>
    </row>
    <row r="35589" spans="22:22" ht="9" hidden="1" customHeight="1" x14ac:dyDescent="0.25">
      <c r="V35589" s="80"/>
    </row>
    <row r="35590" spans="22:22" ht="9" hidden="1" customHeight="1" x14ac:dyDescent="0.25">
      <c r="V35590" s="80"/>
    </row>
    <row r="35591" spans="22:22" ht="9" hidden="1" customHeight="1" x14ac:dyDescent="0.25">
      <c r="V35591" s="80"/>
    </row>
    <row r="35592" spans="22:22" ht="9" hidden="1" customHeight="1" x14ac:dyDescent="0.25">
      <c r="V35592" s="80"/>
    </row>
    <row r="35593" spans="22:22" ht="9" hidden="1" customHeight="1" x14ac:dyDescent="0.25">
      <c r="V35593" s="80"/>
    </row>
    <row r="35594" spans="22:22" ht="9" hidden="1" customHeight="1" x14ac:dyDescent="0.25">
      <c r="V35594" s="80"/>
    </row>
    <row r="35595" spans="22:22" ht="9" hidden="1" customHeight="1" x14ac:dyDescent="0.25">
      <c r="V35595" s="80"/>
    </row>
    <row r="35596" spans="22:22" ht="9" hidden="1" customHeight="1" x14ac:dyDescent="0.25">
      <c r="V35596" s="80"/>
    </row>
    <row r="35597" spans="22:22" ht="9" hidden="1" customHeight="1" x14ac:dyDescent="0.25">
      <c r="V35597" s="80"/>
    </row>
    <row r="35598" spans="22:22" ht="9" hidden="1" customHeight="1" x14ac:dyDescent="0.25">
      <c r="V35598" s="80"/>
    </row>
    <row r="35599" spans="22:22" ht="9" hidden="1" customHeight="1" x14ac:dyDescent="0.25">
      <c r="V35599" s="80"/>
    </row>
    <row r="35600" spans="22:22" ht="9" hidden="1" customHeight="1" x14ac:dyDescent="0.25">
      <c r="V35600" s="80"/>
    </row>
    <row r="35601" spans="22:22" ht="9" hidden="1" customHeight="1" x14ac:dyDescent="0.25">
      <c r="V35601" s="80"/>
    </row>
    <row r="35602" spans="22:22" ht="9" hidden="1" customHeight="1" x14ac:dyDescent="0.25">
      <c r="V35602" s="80"/>
    </row>
    <row r="35603" spans="22:22" ht="9" hidden="1" customHeight="1" x14ac:dyDescent="0.25">
      <c r="V35603" s="80"/>
    </row>
    <row r="35604" spans="22:22" ht="9" hidden="1" customHeight="1" x14ac:dyDescent="0.25">
      <c r="V35604" s="80"/>
    </row>
    <row r="35605" spans="22:22" ht="9" hidden="1" customHeight="1" x14ac:dyDescent="0.25">
      <c r="V35605" s="80"/>
    </row>
    <row r="35606" spans="22:22" ht="9" hidden="1" customHeight="1" x14ac:dyDescent="0.25">
      <c r="V35606" s="80"/>
    </row>
    <row r="35607" spans="22:22" ht="9" hidden="1" customHeight="1" x14ac:dyDescent="0.25">
      <c r="V35607" s="80"/>
    </row>
    <row r="35608" spans="22:22" ht="9" hidden="1" customHeight="1" x14ac:dyDescent="0.25">
      <c r="V35608" s="80"/>
    </row>
    <row r="35609" spans="22:22" ht="9" hidden="1" customHeight="1" x14ac:dyDescent="0.25">
      <c r="V35609" s="80"/>
    </row>
    <row r="35610" spans="22:22" ht="9" hidden="1" customHeight="1" x14ac:dyDescent="0.25">
      <c r="V35610" s="80"/>
    </row>
    <row r="35611" spans="22:22" ht="9" hidden="1" customHeight="1" x14ac:dyDescent="0.25">
      <c r="V35611" s="80"/>
    </row>
    <row r="35612" spans="22:22" ht="9" hidden="1" customHeight="1" x14ac:dyDescent="0.25">
      <c r="V35612" s="80"/>
    </row>
    <row r="35613" spans="22:22" ht="9" hidden="1" customHeight="1" x14ac:dyDescent="0.25">
      <c r="V35613" s="80"/>
    </row>
    <row r="35614" spans="22:22" ht="9" hidden="1" customHeight="1" x14ac:dyDescent="0.25">
      <c r="V35614" s="80"/>
    </row>
    <row r="35615" spans="22:22" ht="9" hidden="1" customHeight="1" x14ac:dyDescent="0.25">
      <c r="V35615" s="80"/>
    </row>
    <row r="35616" spans="22:22" ht="9" hidden="1" customHeight="1" x14ac:dyDescent="0.25">
      <c r="V35616" s="80"/>
    </row>
    <row r="35617" spans="22:22" ht="9" hidden="1" customHeight="1" x14ac:dyDescent="0.25">
      <c r="V35617" s="80"/>
    </row>
    <row r="35618" spans="22:22" ht="9" hidden="1" customHeight="1" x14ac:dyDescent="0.25">
      <c r="V35618" s="80"/>
    </row>
    <row r="35619" spans="22:22" ht="9" hidden="1" customHeight="1" x14ac:dyDescent="0.25">
      <c r="V35619" s="80"/>
    </row>
    <row r="35620" spans="22:22" ht="9" hidden="1" customHeight="1" x14ac:dyDescent="0.25">
      <c r="V35620" s="80"/>
    </row>
    <row r="35621" spans="22:22" ht="9" hidden="1" customHeight="1" x14ac:dyDescent="0.25">
      <c r="V35621" s="80"/>
    </row>
    <row r="35622" spans="22:22" ht="9" hidden="1" customHeight="1" x14ac:dyDescent="0.25">
      <c r="V35622" s="80"/>
    </row>
    <row r="35623" spans="22:22" ht="9" hidden="1" customHeight="1" x14ac:dyDescent="0.25">
      <c r="V35623" s="80"/>
    </row>
    <row r="35624" spans="22:22" ht="9" hidden="1" customHeight="1" x14ac:dyDescent="0.25">
      <c r="V35624" s="80"/>
    </row>
    <row r="35625" spans="22:22" ht="9" hidden="1" customHeight="1" x14ac:dyDescent="0.25">
      <c r="V35625" s="80"/>
    </row>
    <row r="35626" spans="22:22" ht="9" hidden="1" customHeight="1" x14ac:dyDescent="0.25">
      <c r="V35626" s="80"/>
    </row>
    <row r="35627" spans="22:22" ht="9" hidden="1" customHeight="1" x14ac:dyDescent="0.25">
      <c r="V35627" s="80"/>
    </row>
    <row r="35628" spans="22:22" ht="9" hidden="1" customHeight="1" x14ac:dyDescent="0.25">
      <c r="V35628" s="80"/>
    </row>
    <row r="35629" spans="22:22" ht="9" hidden="1" customHeight="1" x14ac:dyDescent="0.25">
      <c r="V35629" s="80"/>
    </row>
    <row r="35630" spans="22:22" ht="9" hidden="1" customHeight="1" x14ac:dyDescent="0.25">
      <c r="V35630" s="80"/>
    </row>
    <row r="35631" spans="22:22" ht="9" hidden="1" customHeight="1" x14ac:dyDescent="0.25">
      <c r="V35631" s="80"/>
    </row>
    <row r="35632" spans="22:22" ht="9" hidden="1" customHeight="1" x14ac:dyDescent="0.25">
      <c r="V35632" s="80"/>
    </row>
    <row r="35633" spans="22:22" ht="9" hidden="1" customHeight="1" x14ac:dyDescent="0.25">
      <c r="V35633" s="80"/>
    </row>
    <row r="35634" spans="22:22" ht="9" hidden="1" customHeight="1" x14ac:dyDescent="0.25">
      <c r="V35634" s="80"/>
    </row>
    <row r="35635" spans="22:22" ht="9" hidden="1" customHeight="1" x14ac:dyDescent="0.25">
      <c r="V35635" s="80"/>
    </row>
    <row r="35636" spans="22:22" ht="9" hidden="1" customHeight="1" x14ac:dyDescent="0.25">
      <c r="V35636" s="80"/>
    </row>
    <row r="35637" spans="22:22" ht="9" hidden="1" customHeight="1" x14ac:dyDescent="0.25">
      <c r="V35637" s="80"/>
    </row>
    <row r="35638" spans="22:22" ht="9" hidden="1" customHeight="1" x14ac:dyDescent="0.25">
      <c r="V35638" s="80"/>
    </row>
    <row r="35639" spans="22:22" ht="9" hidden="1" customHeight="1" x14ac:dyDescent="0.25">
      <c r="V35639" s="80"/>
    </row>
    <row r="35640" spans="22:22" ht="9" hidden="1" customHeight="1" x14ac:dyDescent="0.25">
      <c r="V35640" s="80"/>
    </row>
    <row r="35641" spans="22:22" ht="9" hidden="1" customHeight="1" x14ac:dyDescent="0.25">
      <c r="V35641" s="80"/>
    </row>
    <row r="35642" spans="22:22" ht="9" hidden="1" customHeight="1" x14ac:dyDescent="0.25">
      <c r="V35642" s="80"/>
    </row>
    <row r="35643" spans="22:22" ht="9" hidden="1" customHeight="1" x14ac:dyDescent="0.25">
      <c r="V35643" s="80"/>
    </row>
    <row r="35644" spans="22:22" ht="9" hidden="1" customHeight="1" x14ac:dyDescent="0.25">
      <c r="V35644" s="80"/>
    </row>
    <row r="35645" spans="22:22" ht="9" hidden="1" customHeight="1" x14ac:dyDescent="0.25">
      <c r="V35645" s="80"/>
    </row>
    <row r="35646" spans="22:22" ht="9" hidden="1" customHeight="1" x14ac:dyDescent="0.25">
      <c r="V35646" s="80"/>
    </row>
    <row r="35647" spans="22:22" ht="9" hidden="1" customHeight="1" x14ac:dyDescent="0.25">
      <c r="V35647" s="80"/>
    </row>
    <row r="35648" spans="22:22" ht="9" hidden="1" customHeight="1" x14ac:dyDescent="0.25">
      <c r="V35648" s="80"/>
    </row>
    <row r="35649" spans="22:22" ht="9" hidden="1" customHeight="1" x14ac:dyDescent="0.25">
      <c r="V35649" s="80"/>
    </row>
    <row r="35650" spans="22:22" ht="9" hidden="1" customHeight="1" x14ac:dyDescent="0.25">
      <c r="V35650" s="80"/>
    </row>
    <row r="35651" spans="22:22" ht="9" hidden="1" customHeight="1" x14ac:dyDescent="0.25">
      <c r="V35651" s="80"/>
    </row>
    <row r="35652" spans="22:22" ht="9" hidden="1" customHeight="1" x14ac:dyDescent="0.25">
      <c r="V35652" s="80"/>
    </row>
    <row r="35653" spans="22:22" ht="9" hidden="1" customHeight="1" x14ac:dyDescent="0.25">
      <c r="V35653" s="80"/>
    </row>
    <row r="35654" spans="22:22" ht="9" hidden="1" customHeight="1" x14ac:dyDescent="0.25">
      <c r="V35654" s="80"/>
    </row>
    <row r="35655" spans="22:22" ht="9" hidden="1" customHeight="1" x14ac:dyDescent="0.25">
      <c r="V35655" s="80"/>
    </row>
    <row r="35656" spans="22:22" ht="9" hidden="1" customHeight="1" x14ac:dyDescent="0.25">
      <c r="V35656" s="80"/>
    </row>
    <row r="35657" spans="22:22" ht="9" hidden="1" customHeight="1" x14ac:dyDescent="0.25">
      <c r="V35657" s="80"/>
    </row>
    <row r="35658" spans="22:22" ht="9" hidden="1" customHeight="1" x14ac:dyDescent="0.25">
      <c r="V35658" s="80"/>
    </row>
    <row r="35659" spans="22:22" ht="9" hidden="1" customHeight="1" x14ac:dyDescent="0.25">
      <c r="V35659" s="80"/>
    </row>
    <row r="35660" spans="22:22" ht="9" hidden="1" customHeight="1" x14ac:dyDescent="0.25">
      <c r="V35660" s="80"/>
    </row>
    <row r="35661" spans="22:22" ht="9" hidden="1" customHeight="1" x14ac:dyDescent="0.25">
      <c r="V35661" s="80"/>
    </row>
    <row r="35662" spans="22:22" ht="9" hidden="1" customHeight="1" x14ac:dyDescent="0.25">
      <c r="V35662" s="80"/>
    </row>
    <row r="35663" spans="22:22" ht="9" hidden="1" customHeight="1" x14ac:dyDescent="0.25">
      <c r="V35663" s="80"/>
    </row>
    <row r="35664" spans="22:22" ht="9" hidden="1" customHeight="1" x14ac:dyDescent="0.25">
      <c r="V35664" s="80"/>
    </row>
    <row r="35665" spans="22:22" ht="9" hidden="1" customHeight="1" x14ac:dyDescent="0.25">
      <c r="V35665" s="80"/>
    </row>
    <row r="35666" spans="22:22" ht="9" hidden="1" customHeight="1" x14ac:dyDescent="0.25">
      <c r="V35666" s="80"/>
    </row>
    <row r="35667" spans="22:22" ht="9" hidden="1" customHeight="1" x14ac:dyDescent="0.25">
      <c r="V35667" s="80"/>
    </row>
    <row r="35668" spans="22:22" ht="9" hidden="1" customHeight="1" x14ac:dyDescent="0.25">
      <c r="V35668" s="80"/>
    </row>
    <row r="35669" spans="22:22" ht="9" hidden="1" customHeight="1" x14ac:dyDescent="0.25">
      <c r="V35669" s="80"/>
    </row>
    <row r="35670" spans="22:22" ht="9" hidden="1" customHeight="1" x14ac:dyDescent="0.25">
      <c r="V35670" s="80"/>
    </row>
    <row r="35671" spans="22:22" ht="9" hidden="1" customHeight="1" x14ac:dyDescent="0.25">
      <c r="V35671" s="80"/>
    </row>
    <row r="35672" spans="22:22" ht="9" hidden="1" customHeight="1" x14ac:dyDescent="0.25">
      <c r="V35672" s="80"/>
    </row>
    <row r="35673" spans="22:22" ht="9" hidden="1" customHeight="1" x14ac:dyDescent="0.25">
      <c r="V35673" s="80"/>
    </row>
    <row r="35674" spans="22:22" ht="9" hidden="1" customHeight="1" x14ac:dyDescent="0.25">
      <c r="V35674" s="80"/>
    </row>
    <row r="35675" spans="22:22" ht="9" hidden="1" customHeight="1" x14ac:dyDescent="0.25">
      <c r="V35675" s="80"/>
    </row>
    <row r="35676" spans="22:22" ht="9" hidden="1" customHeight="1" x14ac:dyDescent="0.25">
      <c r="V35676" s="80"/>
    </row>
    <row r="35677" spans="22:22" ht="9" hidden="1" customHeight="1" x14ac:dyDescent="0.25">
      <c r="V35677" s="80"/>
    </row>
    <row r="35678" spans="22:22" ht="9" hidden="1" customHeight="1" x14ac:dyDescent="0.25">
      <c r="V35678" s="80"/>
    </row>
    <row r="35679" spans="22:22" ht="9" hidden="1" customHeight="1" x14ac:dyDescent="0.25">
      <c r="V35679" s="80"/>
    </row>
    <row r="35680" spans="22:22" ht="9" hidden="1" customHeight="1" x14ac:dyDescent="0.25">
      <c r="V35680" s="80"/>
    </row>
    <row r="35681" spans="22:22" ht="9" hidden="1" customHeight="1" x14ac:dyDescent="0.25">
      <c r="V35681" s="80"/>
    </row>
    <row r="35682" spans="22:22" ht="9" hidden="1" customHeight="1" x14ac:dyDescent="0.25">
      <c r="V35682" s="80"/>
    </row>
    <row r="35683" spans="22:22" ht="9" hidden="1" customHeight="1" x14ac:dyDescent="0.25">
      <c r="V35683" s="80"/>
    </row>
    <row r="35684" spans="22:22" ht="9" hidden="1" customHeight="1" x14ac:dyDescent="0.25">
      <c r="V35684" s="80"/>
    </row>
    <row r="35685" spans="22:22" ht="9" hidden="1" customHeight="1" x14ac:dyDescent="0.25">
      <c r="V35685" s="80"/>
    </row>
    <row r="35686" spans="22:22" ht="9" hidden="1" customHeight="1" x14ac:dyDescent="0.25">
      <c r="V35686" s="80"/>
    </row>
    <row r="35687" spans="22:22" ht="9" hidden="1" customHeight="1" x14ac:dyDescent="0.25">
      <c r="V35687" s="80"/>
    </row>
    <row r="35688" spans="22:22" ht="9" hidden="1" customHeight="1" x14ac:dyDescent="0.25">
      <c r="V35688" s="80"/>
    </row>
    <row r="35689" spans="22:22" ht="9" hidden="1" customHeight="1" x14ac:dyDescent="0.25">
      <c r="V35689" s="80"/>
    </row>
    <row r="35690" spans="22:22" ht="9" hidden="1" customHeight="1" x14ac:dyDescent="0.25">
      <c r="V35690" s="80"/>
    </row>
    <row r="35691" spans="22:22" ht="9" hidden="1" customHeight="1" x14ac:dyDescent="0.25">
      <c r="V35691" s="80"/>
    </row>
    <row r="35692" spans="22:22" ht="9" hidden="1" customHeight="1" x14ac:dyDescent="0.25">
      <c r="V35692" s="80"/>
    </row>
    <row r="35693" spans="22:22" ht="9" hidden="1" customHeight="1" x14ac:dyDescent="0.25">
      <c r="V35693" s="80"/>
    </row>
    <row r="35694" spans="22:22" ht="9" hidden="1" customHeight="1" x14ac:dyDescent="0.25">
      <c r="V35694" s="80"/>
    </row>
    <row r="35695" spans="22:22" ht="9" hidden="1" customHeight="1" x14ac:dyDescent="0.25">
      <c r="V35695" s="80"/>
    </row>
    <row r="35696" spans="22:22" ht="9" hidden="1" customHeight="1" x14ac:dyDescent="0.25">
      <c r="V35696" s="80"/>
    </row>
    <row r="35697" spans="22:22" ht="9" hidden="1" customHeight="1" x14ac:dyDescent="0.25">
      <c r="V35697" s="80"/>
    </row>
    <row r="35698" spans="22:22" ht="9" hidden="1" customHeight="1" x14ac:dyDescent="0.25">
      <c r="V35698" s="80"/>
    </row>
    <row r="35699" spans="22:22" ht="9" hidden="1" customHeight="1" x14ac:dyDescent="0.25">
      <c r="V35699" s="80"/>
    </row>
    <row r="35700" spans="22:22" ht="9" hidden="1" customHeight="1" x14ac:dyDescent="0.25">
      <c r="V35700" s="80"/>
    </row>
    <row r="35701" spans="22:22" ht="9" hidden="1" customHeight="1" x14ac:dyDescent="0.25">
      <c r="V35701" s="80"/>
    </row>
    <row r="35702" spans="22:22" ht="9" hidden="1" customHeight="1" x14ac:dyDescent="0.25">
      <c r="V35702" s="80"/>
    </row>
    <row r="35703" spans="22:22" ht="9" hidden="1" customHeight="1" x14ac:dyDescent="0.25">
      <c r="V35703" s="80"/>
    </row>
    <row r="35704" spans="22:22" ht="9" hidden="1" customHeight="1" x14ac:dyDescent="0.25">
      <c r="V35704" s="80"/>
    </row>
    <row r="35705" spans="22:22" ht="9" hidden="1" customHeight="1" x14ac:dyDescent="0.25">
      <c r="V35705" s="80"/>
    </row>
    <row r="35706" spans="22:22" ht="9" hidden="1" customHeight="1" x14ac:dyDescent="0.25">
      <c r="V35706" s="80"/>
    </row>
    <row r="35707" spans="22:22" ht="9" hidden="1" customHeight="1" x14ac:dyDescent="0.25">
      <c r="V35707" s="80"/>
    </row>
    <row r="35708" spans="22:22" ht="9" hidden="1" customHeight="1" x14ac:dyDescent="0.25">
      <c r="V35708" s="80"/>
    </row>
    <row r="35709" spans="22:22" ht="9" hidden="1" customHeight="1" x14ac:dyDescent="0.25">
      <c r="V35709" s="80"/>
    </row>
    <row r="35710" spans="22:22" ht="9" hidden="1" customHeight="1" x14ac:dyDescent="0.25">
      <c r="V35710" s="80"/>
    </row>
    <row r="35711" spans="22:22" ht="9" hidden="1" customHeight="1" x14ac:dyDescent="0.25">
      <c r="V35711" s="80"/>
    </row>
    <row r="35712" spans="22:22" ht="9" hidden="1" customHeight="1" x14ac:dyDescent="0.25">
      <c r="V35712" s="80"/>
    </row>
    <row r="35713" spans="22:22" ht="9" hidden="1" customHeight="1" x14ac:dyDescent="0.25">
      <c r="V35713" s="80"/>
    </row>
    <row r="35714" spans="22:22" ht="9" hidden="1" customHeight="1" x14ac:dyDescent="0.25">
      <c r="V35714" s="80"/>
    </row>
    <row r="35715" spans="22:22" ht="9" hidden="1" customHeight="1" x14ac:dyDescent="0.25">
      <c r="V35715" s="80"/>
    </row>
    <row r="35716" spans="22:22" ht="9" hidden="1" customHeight="1" x14ac:dyDescent="0.25">
      <c r="V35716" s="80"/>
    </row>
    <row r="35717" spans="22:22" ht="9" hidden="1" customHeight="1" x14ac:dyDescent="0.25">
      <c r="V35717" s="80"/>
    </row>
    <row r="35718" spans="22:22" ht="9" hidden="1" customHeight="1" x14ac:dyDescent="0.25">
      <c r="V35718" s="80"/>
    </row>
    <row r="35719" spans="22:22" ht="9" hidden="1" customHeight="1" x14ac:dyDescent="0.25">
      <c r="V35719" s="80"/>
    </row>
    <row r="35720" spans="22:22" ht="9" hidden="1" customHeight="1" x14ac:dyDescent="0.25">
      <c r="V35720" s="80"/>
    </row>
    <row r="35721" spans="22:22" ht="9" hidden="1" customHeight="1" x14ac:dyDescent="0.25">
      <c r="V35721" s="80"/>
    </row>
    <row r="35722" spans="22:22" ht="9" hidden="1" customHeight="1" x14ac:dyDescent="0.25">
      <c r="V35722" s="80"/>
    </row>
    <row r="35723" spans="22:22" ht="9" hidden="1" customHeight="1" x14ac:dyDescent="0.25">
      <c r="V35723" s="80"/>
    </row>
    <row r="35724" spans="22:22" ht="9" hidden="1" customHeight="1" x14ac:dyDescent="0.25">
      <c r="V35724" s="80"/>
    </row>
    <row r="35725" spans="22:22" ht="9" hidden="1" customHeight="1" x14ac:dyDescent="0.25">
      <c r="V35725" s="80"/>
    </row>
    <row r="35726" spans="22:22" ht="9" hidden="1" customHeight="1" x14ac:dyDescent="0.25">
      <c r="V35726" s="80"/>
    </row>
    <row r="35727" spans="22:22" ht="9" hidden="1" customHeight="1" x14ac:dyDescent="0.25">
      <c r="V35727" s="80"/>
    </row>
    <row r="35728" spans="22:22" ht="9" hidden="1" customHeight="1" x14ac:dyDescent="0.25">
      <c r="V35728" s="80"/>
    </row>
    <row r="35729" spans="22:22" ht="9" hidden="1" customHeight="1" x14ac:dyDescent="0.25">
      <c r="V35729" s="80"/>
    </row>
    <row r="35730" spans="22:22" ht="9" hidden="1" customHeight="1" x14ac:dyDescent="0.25">
      <c r="V35730" s="80"/>
    </row>
    <row r="35731" spans="22:22" ht="9" hidden="1" customHeight="1" x14ac:dyDescent="0.25">
      <c r="V35731" s="80"/>
    </row>
    <row r="35732" spans="22:22" ht="9" hidden="1" customHeight="1" x14ac:dyDescent="0.25">
      <c r="V35732" s="80"/>
    </row>
    <row r="35733" spans="22:22" ht="9" hidden="1" customHeight="1" x14ac:dyDescent="0.25">
      <c r="V35733" s="80"/>
    </row>
    <row r="35734" spans="22:22" ht="9" hidden="1" customHeight="1" x14ac:dyDescent="0.25">
      <c r="V35734" s="80"/>
    </row>
    <row r="35735" spans="22:22" ht="9" hidden="1" customHeight="1" x14ac:dyDescent="0.25">
      <c r="V35735" s="80"/>
    </row>
    <row r="35736" spans="22:22" ht="9" hidden="1" customHeight="1" x14ac:dyDescent="0.25">
      <c r="V35736" s="80"/>
    </row>
    <row r="35737" spans="22:22" ht="9" hidden="1" customHeight="1" x14ac:dyDescent="0.25">
      <c r="V35737" s="80"/>
    </row>
    <row r="35738" spans="22:22" ht="9" hidden="1" customHeight="1" x14ac:dyDescent="0.25">
      <c r="V35738" s="80"/>
    </row>
    <row r="35739" spans="22:22" ht="9" hidden="1" customHeight="1" x14ac:dyDescent="0.25">
      <c r="V35739" s="80"/>
    </row>
    <row r="35740" spans="22:22" ht="9" hidden="1" customHeight="1" x14ac:dyDescent="0.25">
      <c r="V35740" s="80"/>
    </row>
    <row r="35741" spans="22:22" ht="9" hidden="1" customHeight="1" x14ac:dyDescent="0.25">
      <c r="V35741" s="80"/>
    </row>
    <row r="35742" spans="22:22" ht="9" hidden="1" customHeight="1" x14ac:dyDescent="0.25">
      <c r="V35742" s="80"/>
    </row>
    <row r="35743" spans="22:22" ht="9" hidden="1" customHeight="1" x14ac:dyDescent="0.25">
      <c r="V35743" s="80"/>
    </row>
    <row r="35744" spans="22:22" ht="9" hidden="1" customHeight="1" x14ac:dyDescent="0.25">
      <c r="V35744" s="80"/>
    </row>
    <row r="35745" spans="22:22" ht="9" hidden="1" customHeight="1" x14ac:dyDescent="0.25">
      <c r="V35745" s="80"/>
    </row>
    <row r="35746" spans="22:22" ht="9" hidden="1" customHeight="1" x14ac:dyDescent="0.25">
      <c r="V35746" s="80"/>
    </row>
    <row r="35747" spans="22:22" ht="9" hidden="1" customHeight="1" x14ac:dyDescent="0.25">
      <c r="V35747" s="80"/>
    </row>
    <row r="35748" spans="22:22" ht="9" hidden="1" customHeight="1" x14ac:dyDescent="0.25">
      <c r="V35748" s="80"/>
    </row>
    <row r="35749" spans="22:22" ht="9" hidden="1" customHeight="1" x14ac:dyDescent="0.25">
      <c r="V35749" s="80"/>
    </row>
    <row r="35750" spans="22:22" ht="9" hidden="1" customHeight="1" x14ac:dyDescent="0.25">
      <c r="V35750" s="80"/>
    </row>
    <row r="35751" spans="22:22" ht="9" hidden="1" customHeight="1" x14ac:dyDescent="0.25">
      <c r="V35751" s="80"/>
    </row>
    <row r="35752" spans="22:22" ht="9" hidden="1" customHeight="1" x14ac:dyDescent="0.25">
      <c r="V35752" s="80"/>
    </row>
    <row r="35753" spans="22:22" ht="9" hidden="1" customHeight="1" x14ac:dyDescent="0.25">
      <c r="V35753" s="80"/>
    </row>
    <row r="35754" spans="22:22" ht="9" hidden="1" customHeight="1" x14ac:dyDescent="0.25">
      <c r="V35754" s="80"/>
    </row>
    <row r="35755" spans="22:22" ht="9" hidden="1" customHeight="1" x14ac:dyDescent="0.25">
      <c r="V35755" s="80"/>
    </row>
    <row r="35756" spans="22:22" ht="9" hidden="1" customHeight="1" x14ac:dyDescent="0.25">
      <c r="V35756" s="80"/>
    </row>
    <row r="35757" spans="22:22" ht="9" hidden="1" customHeight="1" x14ac:dyDescent="0.25">
      <c r="V35757" s="80"/>
    </row>
    <row r="35758" spans="22:22" ht="9" hidden="1" customHeight="1" x14ac:dyDescent="0.25">
      <c r="V35758" s="80"/>
    </row>
    <row r="35759" spans="22:22" ht="9" hidden="1" customHeight="1" x14ac:dyDescent="0.25">
      <c r="V35759" s="80"/>
    </row>
    <row r="35760" spans="22:22" ht="9" hidden="1" customHeight="1" x14ac:dyDescent="0.25">
      <c r="V35760" s="80"/>
    </row>
    <row r="35761" spans="22:22" ht="9" hidden="1" customHeight="1" x14ac:dyDescent="0.25">
      <c r="V35761" s="80"/>
    </row>
    <row r="35762" spans="22:22" ht="9" hidden="1" customHeight="1" x14ac:dyDescent="0.25">
      <c r="V35762" s="80"/>
    </row>
    <row r="35763" spans="22:22" ht="9" hidden="1" customHeight="1" x14ac:dyDescent="0.25">
      <c r="V35763" s="80"/>
    </row>
    <row r="35764" spans="22:22" ht="9" hidden="1" customHeight="1" x14ac:dyDescent="0.25">
      <c r="V35764" s="80"/>
    </row>
    <row r="35765" spans="22:22" ht="9" hidden="1" customHeight="1" x14ac:dyDescent="0.25">
      <c r="V35765" s="80"/>
    </row>
    <row r="35766" spans="22:22" ht="9" hidden="1" customHeight="1" x14ac:dyDescent="0.25">
      <c r="V35766" s="80"/>
    </row>
    <row r="35767" spans="22:22" ht="9" hidden="1" customHeight="1" x14ac:dyDescent="0.25">
      <c r="V35767" s="80"/>
    </row>
    <row r="35768" spans="22:22" ht="9" hidden="1" customHeight="1" x14ac:dyDescent="0.25">
      <c r="V35768" s="80"/>
    </row>
    <row r="35769" spans="22:22" ht="9" hidden="1" customHeight="1" x14ac:dyDescent="0.25">
      <c r="V35769" s="80"/>
    </row>
    <row r="35770" spans="22:22" ht="9" hidden="1" customHeight="1" x14ac:dyDescent="0.25">
      <c r="V35770" s="80"/>
    </row>
    <row r="35771" spans="22:22" ht="9" hidden="1" customHeight="1" x14ac:dyDescent="0.25">
      <c r="V35771" s="80"/>
    </row>
    <row r="35772" spans="22:22" ht="9" hidden="1" customHeight="1" x14ac:dyDescent="0.25">
      <c r="V35772" s="80"/>
    </row>
    <row r="35773" spans="22:22" ht="9" hidden="1" customHeight="1" x14ac:dyDescent="0.25">
      <c r="V35773" s="80"/>
    </row>
    <row r="35774" spans="22:22" ht="9" hidden="1" customHeight="1" x14ac:dyDescent="0.25">
      <c r="V35774" s="80"/>
    </row>
    <row r="35775" spans="22:22" ht="9" hidden="1" customHeight="1" x14ac:dyDescent="0.25">
      <c r="V35775" s="80"/>
    </row>
    <row r="35776" spans="22:22" ht="9" hidden="1" customHeight="1" x14ac:dyDescent="0.25">
      <c r="V35776" s="80"/>
    </row>
    <row r="35777" spans="22:22" ht="9" hidden="1" customHeight="1" x14ac:dyDescent="0.25">
      <c r="V35777" s="80"/>
    </row>
    <row r="35778" spans="22:22" ht="9" hidden="1" customHeight="1" x14ac:dyDescent="0.25">
      <c r="V35778" s="80"/>
    </row>
    <row r="35779" spans="22:22" ht="9" hidden="1" customHeight="1" x14ac:dyDescent="0.25">
      <c r="V35779" s="80"/>
    </row>
    <row r="35780" spans="22:22" ht="9" hidden="1" customHeight="1" x14ac:dyDescent="0.25">
      <c r="V35780" s="80"/>
    </row>
    <row r="35781" spans="22:22" ht="9" hidden="1" customHeight="1" x14ac:dyDescent="0.25">
      <c r="V35781" s="80"/>
    </row>
    <row r="35782" spans="22:22" ht="9" hidden="1" customHeight="1" x14ac:dyDescent="0.25">
      <c r="V35782" s="80"/>
    </row>
    <row r="35783" spans="22:22" ht="9" hidden="1" customHeight="1" x14ac:dyDescent="0.25">
      <c r="V35783" s="80"/>
    </row>
    <row r="35784" spans="22:22" ht="9" hidden="1" customHeight="1" x14ac:dyDescent="0.25">
      <c r="V35784" s="80"/>
    </row>
    <row r="35785" spans="22:22" ht="9" hidden="1" customHeight="1" x14ac:dyDescent="0.25">
      <c r="V35785" s="80"/>
    </row>
    <row r="35786" spans="22:22" ht="9" hidden="1" customHeight="1" x14ac:dyDescent="0.25">
      <c r="V35786" s="80"/>
    </row>
    <row r="35787" spans="22:22" ht="9" hidden="1" customHeight="1" x14ac:dyDescent="0.25">
      <c r="V35787" s="80"/>
    </row>
    <row r="35788" spans="22:22" ht="9" hidden="1" customHeight="1" x14ac:dyDescent="0.25">
      <c r="V35788" s="80"/>
    </row>
    <row r="35789" spans="22:22" ht="9" hidden="1" customHeight="1" x14ac:dyDescent="0.25">
      <c r="V35789" s="80"/>
    </row>
    <row r="35790" spans="22:22" ht="9" hidden="1" customHeight="1" x14ac:dyDescent="0.25">
      <c r="V35790" s="80"/>
    </row>
    <row r="35791" spans="22:22" ht="9" hidden="1" customHeight="1" x14ac:dyDescent="0.25">
      <c r="V35791" s="80"/>
    </row>
    <row r="35792" spans="22:22" ht="9" hidden="1" customHeight="1" x14ac:dyDescent="0.25">
      <c r="V35792" s="80"/>
    </row>
    <row r="35793" spans="22:22" ht="9" hidden="1" customHeight="1" x14ac:dyDescent="0.25">
      <c r="V35793" s="80"/>
    </row>
    <row r="35794" spans="22:22" ht="9" hidden="1" customHeight="1" x14ac:dyDescent="0.25">
      <c r="V35794" s="80"/>
    </row>
    <row r="35795" spans="22:22" ht="9" hidden="1" customHeight="1" x14ac:dyDescent="0.25">
      <c r="V35795" s="80"/>
    </row>
    <row r="35796" spans="22:22" ht="9" hidden="1" customHeight="1" x14ac:dyDescent="0.25">
      <c r="V35796" s="80"/>
    </row>
    <row r="35797" spans="22:22" ht="9" hidden="1" customHeight="1" x14ac:dyDescent="0.25">
      <c r="V35797" s="80"/>
    </row>
    <row r="35798" spans="22:22" ht="9" hidden="1" customHeight="1" x14ac:dyDescent="0.25">
      <c r="V35798" s="80"/>
    </row>
    <row r="35799" spans="22:22" ht="9" hidden="1" customHeight="1" x14ac:dyDescent="0.25">
      <c r="V35799" s="80"/>
    </row>
    <row r="35800" spans="22:22" ht="9" hidden="1" customHeight="1" x14ac:dyDescent="0.25">
      <c r="V35800" s="80"/>
    </row>
    <row r="35801" spans="22:22" ht="9" hidden="1" customHeight="1" x14ac:dyDescent="0.25">
      <c r="V35801" s="80"/>
    </row>
    <row r="35802" spans="22:22" ht="9" hidden="1" customHeight="1" x14ac:dyDescent="0.25">
      <c r="V35802" s="80"/>
    </row>
    <row r="35803" spans="22:22" ht="9" hidden="1" customHeight="1" x14ac:dyDescent="0.25">
      <c r="V35803" s="80"/>
    </row>
    <row r="35804" spans="22:22" ht="9" hidden="1" customHeight="1" x14ac:dyDescent="0.25">
      <c r="V35804" s="80"/>
    </row>
    <row r="35805" spans="22:22" ht="9" hidden="1" customHeight="1" x14ac:dyDescent="0.25">
      <c r="V35805" s="80"/>
    </row>
    <row r="35806" spans="22:22" ht="9" hidden="1" customHeight="1" x14ac:dyDescent="0.25">
      <c r="V35806" s="80"/>
    </row>
    <row r="35807" spans="22:22" ht="9" hidden="1" customHeight="1" x14ac:dyDescent="0.25">
      <c r="V35807" s="80"/>
    </row>
    <row r="35808" spans="22:22" ht="9" hidden="1" customHeight="1" x14ac:dyDescent="0.25">
      <c r="V35808" s="80"/>
    </row>
    <row r="35809" spans="22:22" ht="9" hidden="1" customHeight="1" x14ac:dyDescent="0.25">
      <c r="V35809" s="80"/>
    </row>
    <row r="35810" spans="22:22" ht="9" hidden="1" customHeight="1" x14ac:dyDescent="0.25">
      <c r="V35810" s="80"/>
    </row>
    <row r="35811" spans="22:22" ht="9" hidden="1" customHeight="1" x14ac:dyDescent="0.25">
      <c r="V35811" s="80"/>
    </row>
    <row r="35812" spans="22:22" ht="9" hidden="1" customHeight="1" x14ac:dyDescent="0.25">
      <c r="V35812" s="80"/>
    </row>
    <row r="35813" spans="22:22" ht="9" hidden="1" customHeight="1" x14ac:dyDescent="0.25">
      <c r="V35813" s="80"/>
    </row>
    <row r="35814" spans="22:22" ht="9" hidden="1" customHeight="1" x14ac:dyDescent="0.25">
      <c r="V35814" s="80"/>
    </row>
    <row r="35815" spans="22:22" ht="9" hidden="1" customHeight="1" x14ac:dyDescent="0.25">
      <c r="V35815" s="80"/>
    </row>
    <row r="35816" spans="22:22" ht="9" hidden="1" customHeight="1" x14ac:dyDescent="0.25">
      <c r="V35816" s="80"/>
    </row>
    <row r="35817" spans="22:22" ht="9" hidden="1" customHeight="1" x14ac:dyDescent="0.25">
      <c r="V35817" s="80"/>
    </row>
    <row r="35818" spans="22:22" ht="9" hidden="1" customHeight="1" x14ac:dyDescent="0.25">
      <c r="V35818" s="80"/>
    </row>
    <row r="35819" spans="22:22" ht="9" hidden="1" customHeight="1" x14ac:dyDescent="0.25">
      <c r="V35819" s="80"/>
    </row>
    <row r="35820" spans="22:22" ht="9" hidden="1" customHeight="1" x14ac:dyDescent="0.25">
      <c r="V35820" s="80"/>
    </row>
    <row r="35821" spans="22:22" ht="9" hidden="1" customHeight="1" x14ac:dyDescent="0.25">
      <c r="V35821" s="80"/>
    </row>
    <row r="35822" spans="22:22" ht="9" hidden="1" customHeight="1" x14ac:dyDescent="0.25">
      <c r="V35822" s="80"/>
    </row>
    <row r="35823" spans="22:22" ht="9" hidden="1" customHeight="1" x14ac:dyDescent="0.25">
      <c r="V35823" s="80"/>
    </row>
    <row r="35824" spans="22:22" ht="9" hidden="1" customHeight="1" x14ac:dyDescent="0.25">
      <c r="V35824" s="80"/>
    </row>
    <row r="35825" spans="22:22" ht="9" hidden="1" customHeight="1" x14ac:dyDescent="0.25">
      <c r="V35825" s="80"/>
    </row>
    <row r="35826" spans="22:22" ht="9" hidden="1" customHeight="1" x14ac:dyDescent="0.25">
      <c r="V35826" s="80"/>
    </row>
    <row r="35827" spans="22:22" ht="9" hidden="1" customHeight="1" x14ac:dyDescent="0.25">
      <c r="V35827" s="80"/>
    </row>
    <row r="35828" spans="22:22" ht="9" hidden="1" customHeight="1" x14ac:dyDescent="0.25">
      <c r="V35828" s="80"/>
    </row>
    <row r="35829" spans="22:22" ht="9" hidden="1" customHeight="1" x14ac:dyDescent="0.25">
      <c r="V35829" s="80"/>
    </row>
    <row r="35830" spans="22:22" ht="9" hidden="1" customHeight="1" x14ac:dyDescent="0.25">
      <c r="V35830" s="80"/>
    </row>
    <row r="35831" spans="22:22" ht="9" hidden="1" customHeight="1" x14ac:dyDescent="0.25">
      <c r="V35831" s="80"/>
    </row>
    <row r="35832" spans="22:22" ht="9" hidden="1" customHeight="1" x14ac:dyDescent="0.25">
      <c r="V35832" s="80"/>
    </row>
    <row r="35833" spans="22:22" ht="9" hidden="1" customHeight="1" x14ac:dyDescent="0.25">
      <c r="V35833" s="80"/>
    </row>
    <row r="35834" spans="22:22" ht="9" hidden="1" customHeight="1" x14ac:dyDescent="0.25">
      <c r="V35834" s="80"/>
    </row>
    <row r="35835" spans="22:22" ht="9" hidden="1" customHeight="1" x14ac:dyDescent="0.25">
      <c r="V35835" s="80"/>
    </row>
    <row r="35836" spans="22:22" ht="9" hidden="1" customHeight="1" x14ac:dyDescent="0.25">
      <c r="V35836" s="80"/>
    </row>
    <row r="35837" spans="22:22" ht="9" hidden="1" customHeight="1" x14ac:dyDescent="0.25">
      <c r="V35837" s="80"/>
    </row>
    <row r="35838" spans="22:22" ht="9" hidden="1" customHeight="1" x14ac:dyDescent="0.25">
      <c r="V35838" s="80"/>
    </row>
    <row r="35839" spans="22:22" ht="9" hidden="1" customHeight="1" x14ac:dyDescent="0.25">
      <c r="V35839" s="80"/>
    </row>
    <row r="35840" spans="22:22" ht="9" hidden="1" customHeight="1" x14ac:dyDescent="0.25">
      <c r="V35840" s="80"/>
    </row>
    <row r="35841" spans="22:22" ht="9" hidden="1" customHeight="1" x14ac:dyDescent="0.25">
      <c r="V35841" s="80"/>
    </row>
    <row r="35842" spans="22:22" ht="9" hidden="1" customHeight="1" x14ac:dyDescent="0.25">
      <c r="V35842" s="80"/>
    </row>
    <row r="35843" spans="22:22" ht="9" hidden="1" customHeight="1" x14ac:dyDescent="0.25">
      <c r="V35843" s="80"/>
    </row>
    <row r="35844" spans="22:22" ht="9" hidden="1" customHeight="1" x14ac:dyDescent="0.25">
      <c r="V35844" s="80"/>
    </row>
    <row r="35845" spans="22:22" ht="9" hidden="1" customHeight="1" x14ac:dyDescent="0.25">
      <c r="V35845" s="80"/>
    </row>
    <row r="35846" spans="22:22" ht="9" hidden="1" customHeight="1" x14ac:dyDescent="0.25">
      <c r="V35846" s="80"/>
    </row>
    <row r="35847" spans="22:22" ht="9" hidden="1" customHeight="1" x14ac:dyDescent="0.25">
      <c r="V35847" s="80"/>
    </row>
    <row r="35848" spans="22:22" ht="9" hidden="1" customHeight="1" x14ac:dyDescent="0.25">
      <c r="V35848" s="80"/>
    </row>
    <row r="35849" spans="22:22" ht="9" hidden="1" customHeight="1" x14ac:dyDescent="0.25">
      <c r="V35849" s="80"/>
    </row>
    <row r="35850" spans="22:22" ht="9" hidden="1" customHeight="1" x14ac:dyDescent="0.25">
      <c r="V35850" s="80"/>
    </row>
    <row r="35851" spans="22:22" ht="9" hidden="1" customHeight="1" x14ac:dyDescent="0.25">
      <c r="V35851" s="80"/>
    </row>
    <row r="35852" spans="22:22" ht="9" hidden="1" customHeight="1" x14ac:dyDescent="0.25">
      <c r="V35852" s="80"/>
    </row>
    <row r="35853" spans="22:22" ht="9" hidden="1" customHeight="1" x14ac:dyDescent="0.25">
      <c r="V35853" s="80"/>
    </row>
    <row r="35854" spans="22:22" ht="9" hidden="1" customHeight="1" x14ac:dyDescent="0.25">
      <c r="V35854" s="80"/>
    </row>
    <row r="35855" spans="22:22" ht="9" hidden="1" customHeight="1" x14ac:dyDescent="0.25">
      <c r="V35855" s="80"/>
    </row>
    <row r="35856" spans="22:22" ht="9" hidden="1" customHeight="1" x14ac:dyDescent="0.25">
      <c r="V35856" s="80"/>
    </row>
    <row r="35857" spans="22:22" ht="9" hidden="1" customHeight="1" x14ac:dyDescent="0.25">
      <c r="V35857" s="80"/>
    </row>
    <row r="35858" spans="22:22" ht="9" hidden="1" customHeight="1" x14ac:dyDescent="0.25">
      <c r="V35858" s="80"/>
    </row>
    <row r="35859" spans="22:22" ht="9" hidden="1" customHeight="1" x14ac:dyDescent="0.25">
      <c r="V35859" s="80"/>
    </row>
    <row r="35860" spans="22:22" ht="9" hidden="1" customHeight="1" x14ac:dyDescent="0.25">
      <c r="V35860" s="80"/>
    </row>
    <row r="35861" spans="22:22" ht="9" hidden="1" customHeight="1" x14ac:dyDescent="0.25">
      <c r="V35861" s="80"/>
    </row>
    <row r="35862" spans="22:22" ht="9" hidden="1" customHeight="1" x14ac:dyDescent="0.25">
      <c r="V35862" s="80"/>
    </row>
    <row r="35863" spans="22:22" ht="9" hidden="1" customHeight="1" x14ac:dyDescent="0.25">
      <c r="V35863" s="80"/>
    </row>
    <row r="35864" spans="22:22" ht="9" hidden="1" customHeight="1" x14ac:dyDescent="0.25">
      <c r="V35864" s="80"/>
    </row>
    <row r="35865" spans="22:22" ht="9" hidden="1" customHeight="1" x14ac:dyDescent="0.25">
      <c r="V35865" s="80"/>
    </row>
    <row r="35866" spans="22:22" ht="9" hidden="1" customHeight="1" x14ac:dyDescent="0.25">
      <c r="V35866" s="80"/>
    </row>
    <row r="35867" spans="22:22" ht="9" hidden="1" customHeight="1" x14ac:dyDescent="0.25">
      <c r="V35867" s="80"/>
    </row>
    <row r="35868" spans="22:22" ht="9" hidden="1" customHeight="1" x14ac:dyDescent="0.25">
      <c r="V35868" s="80"/>
    </row>
    <row r="35869" spans="22:22" ht="9" hidden="1" customHeight="1" x14ac:dyDescent="0.25">
      <c r="V35869" s="80"/>
    </row>
    <row r="35870" spans="22:22" ht="9" hidden="1" customHeight="1" x14ac:dyDescent="0.25">
      <c r="V35870" s="80"/>
    </row>
    <row r="35871" spans="22:22" ht="9" hidden="1" customHeight="1" x14ac:dyDescent="0.25">
      <c r="V35871" s="80"/>
    </row>
    <row r="35872" spans="22:22" ht="9" hidden="1" customHeight="1" x14ac:dyDescent="0.25">
      <c r="V35872" s="80"/>
    </row>
    <row r="35873" spans="22:22" ht="9" hidden="1" customHeight="1" x14ac:dyDescent="0.25">
      <c r="V35873" s="80"/>
    </row>
    <row r="35874" spans="22:22" ht="9" hidden="1" customHeight="1" x14ac:dyDescent="0.25">
      <c r="V35874" s="80"/>
    </row>
    <row r="35875" spans="22:22" ht="9" hidden="1" customHeight="1" x14ac:dyDescent="0.25">
      <c r="V35875" s="80"/>
    </row>
    <row r="35876" spans="22:22" ht="9" hidden="1" customHeight="1" x14ac:dyDescent="0.25">
      <c r="V35876" s="80"/>
    </row>
    <row r="35877" spans="22:22" ht="9" hidden="1" customHeight="1" x14ac:dyDescent="0.25">
      <c r="V35877" s="80"/>
    </row>
    <row r="35878" spans="22:22" ht="9" hidden="1" customHeight="1" x14ac:dyDescent="0.25">
      <c r="V35878" s="80"/>
    </row>
    <row r="35879" spans="22:22" ht="9" hidden="1" customHeight="1" x14ac:dyDescent="0.25">
      <c r="V35879" s="80"/>
    </row>
    <row r="35880" spans="22:22" ht="9" hidden="1" customHeight="1" x14ac:dyDescent="0.25">
      <c r="V35880" s="80"/>
    </row>
    <row r="35881" spans="22:22" ht="9" hidden="1" customHeight="1" x14ac:dyDescent="0.25">
      <c r="V35881" s="80"/>
    </row>
    <row r="35882" spans="22:22" ht="9" hidden="1" customHeight="1" x14ac:dyDescent="0.25">
      <c r="V35882" s="80"/>
    </row>
    <row r="35883" spans="22:22" ht="9" hidden="1" customHeight="1" x14ac:dyDescent="0.25">
      <c r="V35883" s="80"/>
    </row>
    <row r="35884" spans="22:22" ht="9" hidden="1" customHeight="1" x14ac:dyDescent="0.25">
      <c r="V35884" s="80"/>
    </row>
    <row r="35885" spans="22:22" ht="9" hidden="1" customHeight="1" x14ac:dyDescent="0.25">
      <c r="V35885" s="80"/>
    </row>
    <row r="35886" spans="22:22" ht="9" hidden="1" customHeight="1" x14ac:dyDescent="0.25">
      <c r="V35886" s="80"/>
    </row>
    <row r="35887" spans="22:22" ht="9" hidden="1" customHeight="1" x14ac:dyDescent="0.25">
      <c r="V35887" s="80"/>
    </row>
    <row r="35888" spans="22:22" ht="9" hidden="1" customHeight="1" x14ac:dyDescent="0.25">
      <c r="V35888" s="80"/>
    </row>
    <row r="35889" spans="22:22" ht="9" hidden="1" customHeight="1" x14ac:dyDescent="0.25">
      <c r="V35889" s="80"/>
    </row>
    <row r="35890" spans="22:22" ht="9" hidden="1" customHeight="1" x14ac:dyDescent="0.25">
      <c r="V35890" s="80"/>
    </row>
    <row r="35891" spans="22:22" ht="9" hidden="1" customHeight="1" x14ac:dyDescent="0.25">
      <c r="V35891" s="80"/>
    </row>
    <row r="35892" spans="22:22" ht="9" hidden="1" customHeight="1" x14ac:dyDescent="0.25">
      <c r="V35892" s="80"/>
    </row>
    <row r="35893" spans="22:22" ht="9" hidden="1" customHeight="1" x14ac:dyDescent="0.25">
      <c r="V35893" s="80"/>
    </row>
    <row r="35894" spans="22:22" ht="9" hidden="1" customHeight="1" x14ac:dyDescent="0.25">
      <c r="V35894" s="80"/>
    </row>
    <row r="35895" spans="22:22" ht="9" hidden="1" customHeight="1" x14ac:dyDescent="0.25">
      <c r="V35895" s="80"/>
    </row>
    <row r="35896" spans="22:22" ht="9" hidden="1" customHeight="1" x14ac:dyDescent="0.25">
      <c r="V35896" s="80"/>
    </row>
    <row r="35897" spans="22:22" ht="9" hidden="1" customHeight="1" x14ac:dyDescent="0.25">
      <c r="V35897" s="80"/>
    </row>
    <row r="35898" spans="22:22" ht="9" hidden="1" customHeight="1" x14ac:dyDescent="0.25">
      <c r="V35898" s="80"/>
    </row>
    <row r="35899" spans="22:22" ht="9" hidden="1" customHeight="1" x14ac:dyDescent="0.25">
      <c r="V35899" s="80"/>
    </row>
    <row r="35900" spans="22:22" ht="9" hidden="1" customHeight="1" x14ac:dyDescent="0.25">
      <c r="V35900" s="80"/>
    </row>
    <row r="35901" spans="22:22" ht="9" hidden="1" customHeight="1" x14ac:dyDescent="0.25">
      <c r="V35901" s="80"/>
    </row>
    <row r="35902" spans="22:22" ht="9" hidden="1" customHeight="1" x14ac:dyDescent="0.25">
      <c r="V35902" s="80"/>
    </row>
    <row r="35903" spans="22:22" ht="9" hidden="1" customHeight="1" x14ac:dyDescent="0.25">
      <c r="V35903" s="80"/>
    </row>
    <row r="35904" spans="22:22" ht="9" hidden="1" customHeight="1" x14ac:dyDescent="0.25">
      <c r="V35904" s="80"/>
    </row>
    <row r="35905" spans="22:22" ht="9" hidden="1" customHeight="1" x14ac:dyDescent="0.25">
      <c r="V35905" s="80"/>
    </row>
    <row r="35906" spans="22:22" ht="9" hidden="1" customHeight="1" x14ac:dyDescent="0.25">
      <c r="V35906" s="80"/>
    </row>
    <row r="35907" spans="22:22" ht="9" hidden="1" customHeight="1" x14ac:dyDescent="0.25">
      <c r="V35907" s="80"/>
    </row>
    <row r="35908" spans="22:22" ht="9" hidden="1" customHeight="1" x14ac:dyDescent="0.25">
      <c r="V35908" s="80"/>
    </row>
    <row r="35909" spans="22:22" ht="9" hidden="1" customHeight="1" x14ac:dyDescent="0.25">
      <c r="V35909" s="80"/>
    </row>
    <row r="35910" spans="22:22" ht="9" hidden="1" customHeight="1" x14ac:dyDescent="0.25">
      <c r="V35910" s="80"/>
    </row>
    <row r="35911" spans="22:22" ht="9" hidden="1" customHeight="1" x14ac:dyDescent="0.25">
      <c r="V35911" s="80"/>
    </row>
    <row r="35912" spans="22:22" ht="9" hidden="1" customHeight="1" x14ac:dyDescent="0.25">
      <c r="V35912" s="80"/>
    </row>
    <row r="35913" spans="22:22" ht="9" hidden="1" customHeight="1" x14ac:dyDescent="0.25">
      <c r="V35913" s="80"/>
    </row>
    <row r="35914" spans="22:22" ht="9" hidden="1" customHeight="1" x14ac:dyDescent="0.25">
      <c r="V35914" s="80"/>
    </row>
    <row r="35915" spans="22:22" ht="9" hidden="1" customHeight="1" x14ac:dyDescent="0.25">
      <c r="V35915" s="80"/>
    </row>
    <row r="35916" spans="22:22" ht="9" hidden="1" customHeight="1" x14ac:dyDescent="0.25">
      <c r="V35916" s="80"/>
    </row>
    <row r="35917" spans="22:22" ht="9" hidden="1" customHeight="1" x14ac:dyDescent="0.25">
      <c r="V35917" s="80"/>
    </row>
    <row r="35918" spans="22:22" ht="9" hidden="1" customHeight="1" x14ac:dyDescent="0.25">
      <c r="V35918" s="80"/>
    </row>
    <row r="35919" spans="22:22" ht="9" hidden="1" customHeight="1" x14ac:dyDescent="0.25">
      <c r="V35919" s="80"/>
    </row>
    <row r="35920" spans="22:22" ht="9" hidden="1" customHeight="1" x14ac:dyDescent="0.25">
      <c r="V35920" s="80"/>
    </row>
    <row r="35921" spans="22:22" ht="9" hidden="1" customHeight="1" x14ac:dyDescent="0.25">
      <c r="V35921" s="80"/>
    </row>
    <row r="35922" spans="22:22" ht="9" hidden="1" customHeight="1" x14ac:dyDescent="0.25">
      <c r="V35922" s="80"/>
    </row>
    <row r="35923" spans="22:22" ht="9" hidden="1" customHeight="1" x14ac:dyDescent="0.25">
      <c r="V35923" s="80"/>
    </row>
    <row r="35924" spans="22:22" ht="9" hidden="1" customHeight="1" x14ac:dyDescent="0.25">
      <c r="V35924" s="80"/>
    </row>
    <row r="35925" spans="22:22" ht="9" hidden="1" customHeight="1" x14ac:dyDescent="0.25">
      <c r="V35925" s="80"/>
    </row>
    <row r="35926" spans="22:22" ht="9" hidden="1" customHeight="1" x14ac:dyDescent="0.25">
      <c r="V35926" s="80"/>
    </row>
    <row r="35927" spans="22:22" ht="9" hidden="1" customHeight="1" x14ac:dyDescent="0.25">
      <c r="V35927" s="80"/>
    </row>
    <row r="35928" spans="22:22" ht="9" hidden="1" customHeight="1" x14ac:dyDescent="0.25">
      <c r="V35928" s="80"/>
    </row>
    <row r="35929" spans="22:22" ht="9" hidden="1" customHeight="1" x14ac:dyDescent="0.25">
      <c r="V35929" s="80"/>
    </row>
    <row r="35930" spans="22:22" ht="9" hidden="1" customHeight="1" x14ac:dyDescent="0.25">
      <c r="V35930" s="80"/>
    </row>
    <row r="35931" spans="22:22" ht="9" hidden="1" customHeight="1" x14ac:dyDescent="0.25">
      <c r="V35931" s="80"/>
    </row>
    <row r="35932" spans="22:22" ht="9" hidden="1" customHeight="1" x14ac:dyDescent="0.25">
      <c r="V35932" s="80"/>
    </row>
    <row r="35933" spans="22:22" ht="9" hidden="1" customHeight="1" x14ac:dyDescent="0.25">
      <c r="V35933" s="80"/>
    </row>
    <row r="35934" spans="22:22" ht="9" hidden="1" customHeight="1" x14ac:dyDescent="0.25">
      <c r="V35934" s="80"/>
    </row>
    <row r="35935" spans="22:22" ht="9" hidden="1" customHeight="1" x14ac:dyDescent="0.25">
      <c r="V35935" s="80"/>
    </row>
    <row r="35936" spans="22:22" ht="9" hidden="1" customHeight="1" x14ac:dyDescent="0.25">
      <c r="V35936" s="80"/>
    </row>
    <row r="35937" spans="22:22" ht="9" hidden="1" customHeight="1" x14ac:dyDescent="0.25">
      <c r="V35937" s="80"/>
    </row>
    <row r="35938" spans="22:22" ht="9" hidden="1" customHeight="1" x14ac:dyDescent="0.25">
      <c r="V35938" s="80"/>
    </row>
    <row r="35939" spans="22:22" ht="9" hidden="1" customHeight="1" x14ac:dyDescent="0.25">
      <c r="V35939" s="80"/>
    </row>
    <row r="35940" spans="22:22" ht="9" hidden="1" customHeight="1" x14ac:dyDescent="0.25">
      <c r="V35940" s="80"/>
    </row>
    <row r="35941" spans="22:22" ht="9" hidden="1" customHeight="1" x14ac:dyDescent="0.25">
      <c r="V35941" s="80"/>
    </row>
    <row r="35942" spans="22:22" ht="9" hidden="1" customHeight="1" x14ac:dyDescent="0.25">
      <c r="V35942" s="80"/>
    </row>
    <row r="35943" spans="22:22" ht="9" hidden="1" customHeight="1" x14ac:dyDescent="0.25">
      <c r="V35943" s="80"/>
    </row>
    <row r="35944" spans="22:22" ht="9" hidden="1" customHeight="1" x14ac:dyDescent="0.25">
      <c r="V35944" s="80"/>
    </row>
    <row r="35945" spans="22:22" ht="9" hidden="1" customHeight="1" x14ac:dyDescent="0.25">
      <c r="V35945" s="80"/>
    </row>
    <row r="35946" spans="22:22" ht="9" hidden="1" customHeight="1" x14ac:dyDescent="0.25">
      <c r="V35946" s="80"/>
    </row>
    <row r="35947" spans="22:22" ht="9" hidden="1" customHeight="1" x14ac:dyDescent="0.25">
      <c r="V35947" s="80"/>
    </row>
    <row r="35948" spans="22:22" ht="9" hidden="1" customHeight="1" x14ac:dyDescent="0.25">
      <c r="V35948" s="80"/>
    </row>
    <row r="35949" spans="22:22" ht="9" hidden="1" customHeight="1" x14ac:dyDescent="0.25">
      <c r="V35949" s="80"/>
    </row>
    <row r="35950" spans="22:22" ht="9" hidden="1" customHeight="1" x14ac:dyDescent="0.25">
      <c r="V35950" s="80"/>
    </row>
    <row r="35951" spans="22:22" ht="9" hidden="1" customHeight="1" x14ac:dyDescent="0.25">
      <c r="V35951" s="80"/>
    </row>
    <row r="35952" spans="22:22" ht="9" hidden="1" customHeight="1" x14ac:dyDescent="0.25">
      <c r="V35952" s="80"/>
    </row>
    <row r="35953" spans="22:22" ht="9" hidden="1" customHeight="1" x14ac:dyDescent="0.25">
      <c r="V35953" s="80"/>
    </row>
    <row r="35954" spans="22:22" ht="9" hidden="1" customHeight="1" x14ac:dyDescent="0.25">
      <c r="V35954" s="80"/>
    </row>
    <row r="35955" spans="22:22" ht="9" hidden="1" customHeight="1" x14ac:dyDescent="0.25">
      <c r="V35955" s="80"/>
    </row>
    <row r="35956" spans="22:22" ht="9" hidden="1" customHeight="1" x14ac:dyDescent="0.25">
      <c r="V35956" s="80"/>
    </row>
    <row r="35957" spans="22:22" ht="9" hidden="1" customHeight="1" x14ac:dyDescent="0.25">
      <c r="V35957" s="80"/>
    </row>
    <row r="35958" spans="22:22" ht="9" hidden="1" customHeight="1" x14ac:dyDescent="0.25">
      <c r="V35958" s="80"/>
    </row>
    <row r="35959" spans="22:22" ht="9" hidden="1" customHeight="1" x14ac:dyDescent="0.25">
      <c r="V35959" s="80"/>
    </row>
    <row r="35960" spans="22:22" ht="9" hidden="1" customHeight="1" x14ac:dyDescent="0.25">
      <c r="V35960" s="80"/>
    </row>
    <row r="35961" spans="22:22" ht="9" hidden="1" customHeight="1" x14ac:dyDescent="0.25">
      <c r="V35961" s="80"/>
    </row>
    <row r="35962" spans="22:22" ht="9" hidden="1" customHeight="1" x14ac:dyDescent="0.25">
      <c r="V35962" s="80"/>
    </row>
    <row r="35963" spans="22:22" ht="9" hidden="1" customHeight="1" x14ac:dyDescent="0.25">
      <c r="V35963" s="80"/>
    </row>
    <row r="35964" spans="22:22" ht="9" hidden="1" customHeight="1" x14ac:dyDescent="0.25">
      <c r="V35964" s="80"/>
    </row>
    <row r="35965" spans="22:22" ht="9" hidden="1" customHeight="1" x14ac:dyDescent="0.25">
      <c r="V35965" s="80"/>
    </row>
    <row r="35966" spans="22:22" ht="9" hidden="1" customHeight="1" x14ac:dyDescent="0.25">
      <c r="V35966" s="80"/>
    </row>
    <row r="35967" spans="22:22" ht="9" hidden="1" customHeight="1" x14ac:dyDescent="0.25">
      <c r="V35967" s="80"/>
    </row>
    <row r="35968" spans="22:22" ht="9" hidden="1" customHeight="1" x14ac:dyDescent="0.25">
      <c r="V35968" s="80"/>
    </row>
    <row r="35969" spans="22:22" ht="9" hidden="1" customHeight="1" x14ac:dyDescent="0.25">
      <c r="V35969" s="80"/>
    </row>
    <row r="35970" spans="22:22" ht="9" hidden="1" customHeight="1" x14ac:dyDescent="0.25">
      <c r="V35970" s="80"/>
    </row>
    <row r="35971" spans="22:22" ht="9" hidden="1" customHeight="1" x14ac:dyDescent="0.25">
      <c r="V35971" s="80"/>
    </row>
    <row r="35972" spans="22:22" ht="9" hidden="1" customHeight="1" x14ac:dyDescent="0.25">
      <c r="V35972" s="80"/>
    </row>
    <row r="35973" spans="22:22" ht="9" hidden="1" customHeight="1" x14ac:dyDescent="0.25">
      <c r="V35973" s="80"/>
    </row>
    <row r="35974" spans="22:22" ht="9" hidden="1" customHeight="1" x14ac:dyDescent="0.25">
      <c r="V35974" s="80"/>
    </row>
    <row r="35975" spans="22:22" ht="9" hidden="1" customHeight="1" x14ac:dyDescent="0.25">
      <c r="V35975" s="80"/>
    </row>
    <row r="35976" spans="22:22" ht="9" hidden="1" customHeight="1" x14ac:dyDescent="0.25">
      <c r="V35976" s="80"/>
    </row>
    <row r="35977" spans="22:22" ht="9" hidden="1" customHeight="1" x14ac:dyDescent="0.25">
      <c r="V35977" s="80"/>
    </row>
    <row r="35978" spans="22:22" ht="9" hidden="1" customHeight="1" x14ac:dyDescent="0.25">
      <c r="V35978" s="80"/>
    </row>
    <row r="35979" spans="22:22" ht="9" hidden="1" customHeight="1" x14ac:dyDescent="0.25">
      <c r="V35979" s="80"/>
    </row>
    <row r="35980" spans="22:22" ht="9" hidden="1" customHeight="1" x14ac:dyDescent="0.25">
      <c r="V35980" s="80"/>
    </row>
    <row r="35981" spans="22:22" ht="9" hidden="1" customHeight="1" x14ac:dyDescent="0.25">
      <c r="V35981" s="80"/>
    </row>
    <row r="35982" spans="22:22" ht="9" hidden="1" customHeight="1" x14ac:dyDescent="0.25">
      <c r="V35982" s="80"/>
    </row>
    <row r="35983" spans="22:22" ht="9" hidden="1" customHeight="1" x14ac:dyDescent="0.25">
      <c r="V35983" s="80"/>
    </row>
    <row r="35984" spans="22:22" ht="9" hidden="1" customHeight="1" x14ac:dyDescent="0.25">
      <c r="V35984" s="80"/>
    </row>
    <row r="35985" spans="22:22" ht="9" hidden="1" customHeight="1" x14ac:dyDescent="0.25">
      <c r="V35985" s="80"/>
    </row>
    <row r="35986" spans="22:22" ht="9" hidden="1" customHeight="1" x14ac:dyDescent="0.25">
      <c r="V35986" s="80"/>
    </row>
    <row r="35987" spans="22:22" ht="9" hidden="1" customHeight="1" x14ac:dyDescent="0.25">
      <c r="V35987" s="80"/>
    </row>
    <row r="35988" spans="22:22" ht="9" hidden="1" customHeight="1" x14ac:dyDescent="0.25">
      <c r="V35988" s="80"/>
    </row>
    <row r="35989" spans="22:22" ht="9" hidden="1" customHeight="1" x14ac:dyDescent="0.25">
      <c r="V35989" s="80"/>
    </row>
    <row r="35990" spans="22:22" ht="9" hidden="1" customHeight="1" x14ac:dyDescent="0.25">
      <c r="V35990" s="80"/>
    </row>
    <row r="35991" spans="22:22" ht="9" hidden="1" customHeight="1" x14ac:dyDescent="0.25">
      <c r="V35991" s="80"/>
    </row>
    <row r="35992" spans="22:22" ht="9" hidden="1" customHeight="1" x14ac:dyDescent="0.25">
      <c r="V35992" s="80"/>
    </row>
    <row r="35993" spans="22:22" ht="9" hidden="1" customHeight="1" x14ac:dyDescent="0.25">
      <c r="V35993" s="80"/>
    </row>
    <row r="35994" spans="22:22" ht="9" hidden="1" customHeight="1" x14ac:dyDescent="0.25">
      <c r="V35994" s="80"/>
    </row>
    <row r="35995" spans="22:22" ht="9" hidden="1" customHeight="1" x14ac:dyDescent="0.25">
      <c r="V35995" s="80"/>
    </row>
    <row r="35996" spans="22:22" ht="9" hidden="1" customHeight="1" x14ac:dyDescent="0.25">
      <c r="V35996" s="80"/>
    </row>
    <row r="35997" spans="22:22" ht="9" hidden="1" customHeight="1" x14ac:dyDescent="0.25">
      <c r="V35997" s="80"/>
    </row>
    <row r="35998" spans="22:22" ht="9" hidden="1" customHeight="1" x14ac:dyDescent="0.25">
      <c r="V35998" s="80"/>
    </row>
    <row r="35999" spans="22:22" ht="9" hidden="1" customHeight="1" x14ac:dyDescent="0.25">
      <c r="V35999" s="80"/>
    </row>
    <row r="36000" spans="22:22" ht="9" hidden="1" customHeight="1" x14ac:dyDescent="0.25">
      <c r="V36000" s="80"/>
    </row>
    <row r="36001" spans="22:22" ht="9" hidden="1" customHeight="1" x14ac:dyDescent="0.25">
      <c r="V36001" s="80"/>
    </row>
    <row r="36002" spans="22:22" ht="9" hidden="1" customHeight="1" x14ac:dyDescent="0.25">
      <c r="V36002" s="80"/>
    </row>
    <row r="36003" spans="22:22" ht="9" hidden="1" customHeight="1" x14ac:dyDescent="0.25">
      <c r="V36003" s="80"/>
    </row>
    <row r="36004" spans="22:22" ht="9" hidden="1" customHeight="1" x14ac:dyDescent="0.25">
      <c r="V36004" s="80"/>
    </row>
    <row r="36005" spans="22:22" ht="9" hidden="1" customHeight="1" x14ac:dyDescent="0.25">
      <c r="V36005" s="80"/>
    </row>
    <row r="36006" spans="22:22" ht="9" hidden="1" customHeight="1" x14ac:dyDescent="0.25">
      <c r="V36006" s="80"/>
    </row>
    <row r="36007" spans="22:22" ht="9" hidden="1" customHeight="1" x14ac:dyDescent="0.25">
      <c r="V36007" s="80"/>
    </row>
    <row r="36008" spans="22:22" ht="9" hidden="1" customHeight="1" x14ac:dyDescent="0.25">
      <c r="V36008" s="80"/>
    </row>
    <row r="36009" spans="22:22" ht="9" hidden="1" customHeight="1" x14ac:dyDescent="0.25">
      <c r="V36009" s="80"/>
    </row>
    <row r="36010" spans="22:22" ht="9" hidden="1" customHeight="1" x14ac:dyDescent="0.25">
      <c r="V36010" s="80"/>
    </row>
    <row r="36011" spans="22:22" ht="9" hidden="1" customHeight="1" x14ac:dyDescent="0.25">
      <c r="V36011" s="80"/>
    </row>
    <row r="36012" spans="22:22" ht="9" hidden="1" customHeight="1" x14ac:dyDescent="0.25">
      <c r="V36012" s="80"/>
    </row>
    <row r="36013" spans="22:22" ht="9" hidden="1" customHeight="1" x14ac:dyDescent="0.25">
      <c r="V36013" s="80"/>
    </row>
    <row r="36014" spans="22:22" ht="9" hidden="1" customHeight="1" x14ac:dyDescent="0.25">
      <c r="V36014" s="80"/>
    </row>
    <row r="36015" spans="22:22" ht="9" hidden="1" customHeight="1" x14ac:dyDescent="0.25">
      <c r="V36015" s="80"/>
    </row>
    <row r="36016" spans="22:22" ht="9" hidden="1" customHeight="1" x14ac:dyDescent="0.25">
      <c r="V36016" s="80"/>
    </row>
    <row r="36017" spans="22:22" ht="9" hidden="1" customHeight="1" x14ac:dyDescent="0.25">
      <c r="V36017" s="80"/>
    </row>
    <row r="36018" spans="22:22" ht="9" hidden="1" customHeight="1" x14ac:dyDescent="0.25">
      <c r="V36018" s="80"/>
    </row>
    <row r="36019" spans="22:22" ht="9" hidden="1" customHeight="1" x14ac:dyDescent="0.25">
      <c r="V36019" s="80"/>
    </row>
    <row r="36020" spans="22:22" ht="9" hidden="1" customHeight="1" x14ac:dyDescent="0.25">
      <c r="V36020" s="80"/>
    </row>
    <row r="36021" spans="22:22" ht="9" hidden="1" customHeight="1" x14ac:dyDescent="0.25">
      <c r="V36021" s="80"/>
    </row>
    <row r="36022" spans="22:22" ht="9" hidden="1" customHeight="1" x14ac:dyDescent="0.25">
      <c r="V36022" s="80"/>
    </row>
    <row r="36023" spans="22:22" ht="9" hidden="1" customHeight="1" x14ac:dyDescent="0.25">
      <c r="V36023" s="80"/>
    </row>
    <row r="36024" spans="22:22" ht="9" hidden="1" customHeight="1" x14ac:dyDescent="0.25">
      <c r="V36024" s="80"/>
    </row>
    <row r="36025" spans="22:22" ht="9" hidden="1" customHeight="1" x14ac:dyDescent="0.25">
      <c r="V36025" s="80"/>
    </row>
    <row r="36026" spans="22:22" ht="9" hidden="1" customHeight="1" x14ac:dyDescent="0.25">
      <c r="V36026" s="80"/>
    </row>
    <row r="36027" spans="22:22" ht="9" hidden="1" customHeight="1" x14ac:dyDescent="0.25">
      <c r="V36027" s="80"/>
    </row>
    <row r="36028" spans="22:22" ht="9" hidden="1" customHeight="1" x14ac:dyDescent="0.25">
      <c r="V36028" s="80"/>
    </row>
    <row r="36029" spans="22:22" ht="9" hidden="1" customHeight="1" x14ac:dyDescent="0.25">
      <c r="V36029" s="80"/>
    </row>
    <row r="36030" spans="22:22" ht="9" hidden="1" customHeight="1" x14ac:dyDescent="0.25">
      <c r="V36030" s="80"/>
    </row>
    <row r="36031" spans="22:22" ht="9" hidden="1" customHeight="1" x14ac:dyDescent="0.25">
      <c r="V36031" s="80"/>
    </row>
    <row r="36032" spans="22:22" ht="9" hidden="1" customHeight="1" x14ac:dyDescent="0.25">
      <c r="V36032" s="80"/>
    </row>
    <row r="36033" spans="22:22" ht="9" hidden="1" customHeight="1" x14ac:dyDescent="0.25">
      <c r="V36033" s="80"/>
    </row>
    <row r="36034" spans="22:22" ht="9" hidden="1" customHeight="1" x14ac:dyDescent="0.25">
      <c r="V36034" s="80"/>
    </row>
    <row r="36035" spans="22:22" ht="9" hidden="1" customHeight="1" x14ac:dyDescent="0.25">
      <c r="V36035" s="80"/>
    </row>
    <row r="36036" spans="22:22" ht="9" hidden="1" customHeight="1" x14ac:dyDescent="0.25">
      <c r="V36036" s="80"/>
    </row>
    <row r="36037" spans="22:22" ht="9" hidden="1" customHeight="1" x14ac:dyDescent="0.25">
      <c r="V36037" s="80"/>
    </row>
    <row r="36038" spans="22:22" ht="9" hidden="1" customHeight="1" x14ac:dyDescent="0.25">
      <c r="V36038" s="80"/>
    </row>
    <row r="36039" spans="22:22" ht="9" hidden="1" customHeight="1" x14ac:dyDescent="0.25">
      <c r="V36039" s="80"/>
    </row>
    <row r="36040" spans="22:22" ht="9" hidden="1" customHeight="1" x14ac:dyDescent="0.25">
      <c r="V36040" s="80"/>
    </row>
    <row r="36041" spans="22:22" ht="9" hidden="1" customHeight="1" x14ac:dyDescent="0.25">
      <c r="V36041" s="80"/>
    </row>
    <row r="36042" spans="22:22" ht="9" hidden="1" customHeight="1" x14ac:dyDescent="0.25">
      <c r="V36042" s="80"/>
    </row>
    <row r="36043" spans="22:22" ht="9" hidden="1" customHeight="1" x14ac:dyDescent="0.25">
      <c r="V36043" s="80"/>
    </row>
    <row r="36044" spans="22:22" ht="9" hidden="1" customHeight="1" x14ac:dyDescent="0.25">
      <c r="V36044" s="80"/>
    </row>
    <row r="36045" spans="22:22" ht="9" hidden="1" customHeight="1" x14ac:dyDescent="0.25">
      <c r="V36045" s="80"/>
    </row>
    <row r="36046" spans="22:22" ht="9" hidden="1" customHeight="1" x14ac:dyDescent="0.25">
      <c r="V36046" s="80"/>
    </row>
    <row r="36047" spans="22:22" ht="9" hidden="1" customHeight="1" x14ac:dyDescent="0.25">
      <c r="V36047" s="80"/>
    </row>
    <row r="36048" spans="22:22" ht="9" hidden="1" customHeight="1" x14ac:dyDescent="0.25">
      <c r="V36048" s="80"/>
    </row>
    <row r="36049" spans="22:22" ht="9" hidden="1" customHeight="1" x14ac:dyDescent="0.25">
      <c r="V36049" s="80"/>
    </row>
    <row r="36050" spans="22:22" ht="9" hidden="1" customHeight="1" x14ac:dyDescent="0.25">
      <c r="V36050" s="80"/>
    </row>
    <row r="36051" spans="22:22" ht="9" hidden="1" customHeight="1" x14ac:dyDescent="0.25">
      <c r="V36051" s="80"/>
    </row>
    <row r="36052" spans="22:22" ht="9" hidden="1" customHeight="1" x14ac:dyDescent="0.25">
      <c r="V36052" s="80"/>
    </row>
    <row r="36053" spans="22:22" ht="9" hidden="1" customHeight="1" x14ac:dyDescent="0.25">
      <c r="V36053" s="80"/>
    </row>
    <row r="36054" spans="22:22" ht="9" hidden="1" customHeight="1" x14ac:dyDescent="0.25">
      <c r="V36054" s="80"/>
    </row>
    <row r="36055" spans="22:22" ht="9" hidden="1" customHeight="1" x14ac:dyDescent="0.25">
      <c r="V36055" s="80"/>
    </row>
    <row r="36056" spans="22:22" ht="9" hidden="1" customHeight="1" x14ac:dyDescent="0.25">
      <c r="V36056" s="80"/>
    </row>
    <row r="36057" spans="22:22" ht="9" hidden="1" customHeight="1" x14ac:dyDescent="0.25">
      <c r="V36057" s="80"/>
    </row>
    <row r="36058" spans="22:22" ht="9" hidden="1" customHeight="1" x14ac:dyDescent="0.25">
      <c r="V36058" s="80"/>
    </row>
    <row r="36059" spans="22:22" ht="9" hidden="1" customHeight="1" x14ac:dyDescent="0.25">
      <c r="V36059" s="80"/>
    </row>
    <row r="36060" spans="22:22" ht="9" hidden="1" customHeight="1" x14ac:dyDescent="0.25">
      <c r="V36060" s="80"/>
    </row>
    <row r="36061" spans="22:22" ht="9" hidden="1" customHeight="1" x14ac:dyDescent="0.25">
      <c r="V36061" s="80"/>
    </row>
    <row r="36062" spans="22:22" ht="9" hidden="1" customHeight="1" x14ac:dyDescent="0.25">
      <c r="V36062" s="80"/>
    </row>
    <row r="36063" spans="22:22" ht="9" hidden="1" customHeight="1" x14ac:dyDescent="0.25">
      <c r="V36063" s="80"/>
    </row>
    <row r="36064" spans="22:22" ht="9" hidden="1" customHeight="1" x14ac:dyDescent="0.25">
      <c r="V36064" s="80"/>
    </row>
    <row r="36065" spans="22:22" ht="9" hidden="1" customHeight="1" x14ac:dyDescent="0.25">
      <c r="V36065" s="80"/>
    </row>
    <row r="36066" spans="22:22" ht="9" hidden="1" customHeight="1" x14ac:dyDescent="0.25">
      <c r="V36066" s="80"/>
    </row>
    <row r="36067" spans="22:22" ht="9" hidden="1" customHeight="1" x14ac:dyDescent="0.25">
      <c r="V36067" s="80"/>
    </row>
    <row r="36068" spans="22:22" ht="9" hidden="1" customHeight="1" x14ac:dyDescent="0.25">
      <c r="V36068" s="80"/>
    </row>
    <row r="36069" spans="22:22" ht="9" hidden="1" customHeight="1" x14ac:dyDescent="0.25">
      <c r="V36069" s="80"/>
    </row>
    <row r="36070" spans="22:22" ht="9" hidden="1" customHeight="1" x14ac:dyDescent="0.25">
      <c r="V36070" s="80"/>
    </row>
    <row r="36071" spans="22:22" ht="9" hidden="1" customHeight="1" x14ac:dyDescent="0.25">
      <c r="V36071" s="80"/>
    </row>
    <row r="36072" spans="22:22" ht="9" hidden="1" customHeight="1" x14ac:dyDescent="0.25">
      <c r="V36072" s="80"/>
    </row>
    <row r="36073" spans="22:22" ht="9" hidden="1" customHeight="1" x14ac:dyDescent="0.25">
      <c r="V36073" s="80"/>
    </row>
    <row r="36074" spans="22:22" ht="9" hidden="1" customHeight="1" x14ac:dyDescent="0.25">
      <c r="V36074" s="80"/>
    </row>
    <row r="36075" spans="22:22" ht="9" hidden="1" customHeight="1" x14ac:dyDescent="0.25">
      <c r="V36075" s="80"/>
    </row>
    <row r="36076" spans="22:22" ht="9" hidden="1" customHeight="1" x14ac:dyDescent="0.25">
      <c r="V36076" s="80"/>
    </row>
    <row r="36077" spans="22:22" ht="9" hidden="1" customHeight="1" x14ac:dyDescent="0.25">
      <c r="V36077" s="80"/>
    </row>
    <row r="36078" spans="22:22" ht="9" hidden="1" customHeight="1" x14ac:dyDescent="0.25">
      <c r="V36078" s="80"/>
    </row>
    <row r="36079" spans="22:22" ht="9" hidden="1" customHeight="1" x14ac:dyDescent="0.25">
      <c r="V36079" s="80"/>
    </row>
    <row r="36080" spans="22:22" ht="9" hidden="1" customHeight="1" x14ac:dyDescent="0.25">
      <c r="V36080" s="80"/>
    </row>
    <row r="36081" spans="22:22" ht="9" hidden="1" customHeight="1" x14ac:dyDescent="0.25">
      <c r="V36081" s="80"/>
    </row>
    <row r="36082" spans="22:22" ht="9" hidden="1" customHeight="1" x14ac:dyDescent="0.25">
      <c r="V36082" s="80"/>
    </row>
    <row r="36083" spans="22:22" ht="9" hidden="1" customHeight="1" x14ac:dyDescent="0.25">
      <c r="V36083" s="80"/>
    </row>
    <row r="36084" spans="22:22" ht="9" hidden="1" customHeight="1" x14ac:dyDescent="0.25">
      <c r="V36084" s="80"/>
    </row>
    <row r="36085" spans="22:22" ht="9" hidden="1" customHeight="1" x14ac:dyDescent="0.25">
      <c r="V36085" s="80"/>
    </row>
    <row r="36086" spans="22:22" ht="9" hidden="1" customHeight="1" x14ac:dyDescent="0.25">
      <c r="V36086" s="80"/>
    </row>
    <row r="36087" spans="22:22" ht="9" hidden="1" customHeight="1" x14ac:dyDescent="0.25">
      <c r="V36087" s="80"/>
    </row>
    <row r="36088" spans="22:22" ht="9" hidden="1" customHeight="1" x14ac:dyDescent="0.25">
      <c r="V36088" s="80"/>
    </row>
    <row r="36089" spans="22:22" ht="9" hidden="1" customHeight="1" x14ac:dyDescent="0.25">
      <c r="V36089" s="80"/>
    </row>
    <row r="36090" spans="22:22" ht="9" hidden="1" customHeight="1" x14ac:dyDescent="0.25">
      <c r="V36090" s="80"/>
    </row>
    <row r="36091" spans="22:22" ht="9" hidden="1" customHeight="1" x14ac:dyDescent="0.25">
      <c r="V36091" s="80"/>
    </row>
    <row r="36092" spans="22:22" ht="9" hidden="1" customHeight="1" x14ac:dyDescent="0.25">
      <c r="V36092" s="80"/>
    </row>
    <row r="36093" spans="22:22" ht="9" hidden="1" customHeight="1" x14ac:dyDescent="0.25">
      <c r="V36093" s="80"/>
    </row>
    <row r="36094" spans="22:22" ht="9" hidden="1" customHeight="1" x14ac:dyDescent="0.25">
      <c r="V36094" s="80"/>
    </row>
    <row r="36095" spans="22:22" ht="9" hidden="1" customHeight="1" x14ac:dyDescent="0.25">
      <c r="V36095" s="80"/>
    </row>
    <row r="36096" spans="22:22" ht="9" hidden="1" customHeight="1" x14ac:dyDescent="0.25">
      <c r="V36096" s="80"/>
    </row>
    <row r="36097" spans="22:22" ht="9" hidden="1" customHeight="1" x14ac:dyDescent="0.25">
      <c r="V36097" s="80"/>
    </row>
    <row r="36098" spans="22:22" ht="9" hidden="1" customHeight="1" x14ac:dyDescent="0.25">
      <c r="V36098" s="80"/>
    </row>
    <row r="36099" spans="22:22" ht="9" hidden="1" customHeight="1" x14ac:dyDescent="0.25">
      <c r="V36099" s="80"/>
    </row>
    <row r="36100" spans="22:22" ht="9" hidden="1" customHeight="1" x14ac:dyDescent="0.25">
      <c r="V36100" s="80"/>
    </row>
    <row r="36101" spans="22:22" ht="9" hidden="1" customHeight="1" x14ac:dyDescent="0.25">
      <c r="V36101" s="80"/>
    </row>
    <row r="36102" spans="22:22" ht="9" hidden="1" customHeight="1" x14ac:dyDescent="0.25">
      <c r="V36102" s="80"/>
    </row>
    <row r="36103" spans="22:22" ht="9" hidden="1" customHeight="1" x14ac:dyDescent="0.25">
      <c r="V36103" s="80"/>
    </row>
    <row r="36104" spans="22:22" ht="9" hidden="1" customHeight="1" x14ac:dyDescent="0.25">
      <c r="V36104" s="80"/>
    </row>
    <row r="36105" spans="22:22" ht="9" hidden="1" customHeight="1" x14ac:dyDescent="0.25">
      <c r="V36105" s="80"/>
    </row>
    <row r="36106" spans="22:22" ht="9" hidden="1" customHeight="1" x14ac:dyDescent="0.25">
      <c r="V36106" s="80"/>
    </row>
    <row r="36107" spans="22:22" ht="9" hidden="1" customHeight="1" x14ac:dyDescent="0.25">
      <c r="V36107" s="80"/>
    </row>
    <row r="36108" spans="22:22" ht="9" hidden="1" customHeight="1" x14ac:dyDescent="0.25">
      <c r="V36108" s="80"/>
    </row>
    <row r="36109" spans="22:22" ht="9" hidden="1" customHeight="1" x14ac:dyDescent="0.25">
      <c r="V36109" s="80"/>
    </row>
    <row r="36110" spans="22:22" ht="9" hidden="1" customHeight="1" x14ac:dyDescent="0.25">
      <c r="V36110" s="80"/>
    </row>
    <row r="36111" spans="22:22" ht="9" hidden="1" customHeight="1" x14ac:dyDescent="0.25">
      <c r="V36111" s="80"/>
    </row>
    <row r="36112" spans="22:22" ht="9" hidden="1" customHeight="1" x14ac:dyDescent="0.25">
      <c r="V36112" s="80"/>
    </row>
    <row r="36113" spans="22:22" ht="9" hidden="1" customHeight="1" x14ac:dyDescent="0.25">
      <c r="V36113" s="80"/>
    </row>
    <row r="36114" spans="22:22" ht="9" hidden="1" customHeight="1" x14ac:dyDescent="0.25">
      <c r="V36114" s="80"/>
    </row>
    <row r="36115" spans="22:22" ht="9" hidden="1" customHeight="1" x14ac:dyDescent="0.25">
      <c r="V36115" s="80"/>
    </row>
    <row r="36116" spans="22:22" ht="9" hidden="1" customHeight="1" x14ac:dyDescent="0.25">
      <c r="V36116" s="80"/>
    </row>
    <row r="36117" spans="22:22" ht="9" hidden="1" customHeight="1" x14ac:dyDescent="0.25">
      <c r="V36117" s="80"/>
    </row>
    <row r="36118" spans="22:22" ht="9" hidden="1" customHeight="1" x14ac:dyDescent="0.25">
      <c r="V36118" s="80"/>
    </row>
    <row r="36119" spans="22:22" ht="9" hidden="1" customHeight="1" x14ac:dyDescent="0.25">
      <c r="V36119" s="80"/>
    </row>
    <row r="36120" spans="22:22" ht="9" hidden="1" customHeight="1" x14ac:dyDescent="0.25">
      <c r="V36120" s="80"/>
    </row>
    <row r="36121" spans="22:22" ht="9" hidden="1" customHeight="1" x14ac:dyDescent="0.25">
      <c r="V36121" s="80"/>
    </row>
    <row r="36122" spans="22:22" ht="9" hidden="1" customHeight="1" x14ac:dyDescent="0.25">
      <c r="V36122" s="80"/>
    </row>
    <row r="36123" spans="22:22" ht="9" hidden="1" customHeight="1" x14ac:dyDescent="0.25">
      <c r="V36123" s="80"/>
    </row>
    <row r="36124" spans="22:22" ht="9" hidden="1" customHeight="1" x14ac:dyDescent="0.25">
      <c r="V36124" s="80"/>
    </row>
    <row r="36125" spans="22:22" ht="9" hidden="1" customHeight="1" x14ac:dyDescent="0.25">
      <c r="V36125" s="80"/>
    </row>
    <row r="36126" spans="22:22" ht="9" hidden="1" customHeight="1" x14ac:dyDescent="0.25">
      <c r="V36126" s="80"/>
    </row>
    <row r="36127" spans="22:22" ht="9" hidden="1" customHeight="1" x14ac:dyDescent="0.25">
      <c r="V36127" s="80"/>
    </row>
    <row r="36128" spans="22:22" ht="9" hidden="1" customHeight="1" x14ac:dyDescent="0.25">
      <c r="V36128" s="80"/>
    </row>
    <row r="36129" spans="22:22" ht="9" hidden="1" customHeight="1" x14ac:dyDescent="0.25">
      <c r="V36129" s="80"/>
    </row>
    <row r="36130" spans="22:22" ht="9" hidden="1" customHeight="1" x14ac:dyDescent="0.25">
      <c r="V36130" s="80"/>
    </row>
    <row r="36131" spans="22:22" ht="9" hidden="1" customHeight="1" x14ac:dyDescent="0.25">
      <c r="V36131" s="80"/>
    </row>
    <row r="36132" spans="22:22" ht="9" hidden="1" customHeight="1" x14ac:dyDescent="0.25">
      <c r="V36132" s="80"/>
    </row>
    <row r="36133" spans="22:22" ht="9" hidden="1" customHeight="1" x14ac:dyDescent="0.25">
      <c r="V36133" s="80"/>
    </row>
    <row r="36134" spans="22:22" ht="9" hidden="1" customHeight="1" x14ac:dyDescent="0.25">
      <c r="V36134" s="80"/>
    </row>
    <row r="36135" spans="22:22" ht="9" hidden="1" customHeight="1" x14ac:dyDescent="0.25">
      <c r="V36135" s="80"/>
    </row>
    <row r="36136" spans="22:22" ht="9" hidden="1" customHeight="1" x14ac:dyDescent="0.25">
      <c r="V36136" s="80"/>
    </row>
    <row r="36137" spans="22:22" ht="9" hidden="1" customHeight="1" x14ac:dyDescent="0.25">
      <c r="V36137" s="80"/>
    </row>
    <row r="36138" spans="22:22" ht="9" hidden="1" customHeight="1" x14ac:dyDescent="0.25">
      <c r="V36138" s="80"/>
    </row>
    <row r="36139" spans="22:22" ht="9" hidden="1" customHeight="1" x14ac:dyDescent="0.25">
      <c r="V36139" s="80"/>
    </row>
    <row r="36140" spans="22:22" ht="9" hidden="1" customHeight="1" x14ac:dyDescent="0.25">
      <c r="V36140" s="80"/>
    </row>
    <row r="36141" spans="22:22" ht="9" hidden="1" customHeight="1" x14ac:dyDescent="0.25">
      <c r="V36141" s="80"/>
    </row>
    <row r="36142" spans="22:22" ht="9" hidden="1" customHeight="1" x14ac:dyDescent="0.25">
      <c r="V36142" s="80"/>
    </row>
    <row r="36143" spans="22:22" ht="9" hidden="1" customHeight="1" x14ac:dyDescent="0.25">
      <c r="V36143" s="80"/>
    </row>
    <row r="36144" spans="22:22" ht="9" hidden="1" customHeight="1" x14ac:dyDescent="0.25">
      <c r="V36144" s="80"/>
    </row>
    <row r="36145" spans="22:22" ht="9" hidden="1" customHeight="1" x14ac:dyDescent="0.25">
      <c r="V36145" s="80"/>
    </row>
    <row r="36146" spans="22:22" ht="9" hidden="1" customHeight="1" x14ac:dyDescent="0.25">
      <c r="V36146" s="80"/>
    </row>
    <row r="36147" spans="22:22" ht="9" hidden="1" customHeight="1" x14ac:dyDescent="0.25">
      <c r="V36147" s="80"/>
    </row>
    <row r="36148" spans="22:22" ht="9" hidden="1" customHeight="1" x14ac:dyDescent="0.25">
      <c r="V36148" s="80"/>
    </row>
    <row r="36149" spans="22:22" ht="9" hidden="1" customHeight="1" x14ac:dyDescent="0.25">
      <c r="V36149" s="80"/>
    </row>
    <row r="36150" spans="22:22" ht="9" hidden="1" customHeight="1" x14ac:dyDescent="0.25">
      <c r="V36150" s="80"/>
    </row>
    <row r="36151" spans="22:22" ht="9" hidden="1" customHeight="1" x14ac:dyDescent="0.25">
      <c r="V36151" s="80"/>
    </row>
    <row r="36152" spans="22:22" ht="9" hidden="1" customHeight="1" x14ac:dyDescent="0.25">
      <c r="V36152" s="80"/>
    </row>
    <row r="36153" spans="22:22" ht="9" hidden="1" customHeight="1" x14ac:dyDescent="0.25">
      <c r="V36153" s="80"/>
    </row>
    <row r="36154" spans="22:22" ht="9" hidden="1" customHeight="1" x14ac:dyDescent="0.25">
      <c r="V36154" s="80"/>
    </row>
    <row r="36155" spans="22:22" ht="9" hidden="1" customHeight="1" x14ac:dyDescent="0.25">
      <c r="V36155" s="80"/>
    </row>
    <row r="36156" spans="22:22" ht="9" hidden="1" customHeight="1" x14ac:dyDescent="0.25">
      <c r="V36156" s="80"/>
    </row>
    <row r="36157" spans="22:22" ht="9" hidden="1" customHeight="1" x14ac:dyDescent="0.25">
      <c r="V36157" s="80"/>
    </row>
    <row r="36158" spans="22:22" ht="9" hidden="1" customHeight="1" x14ac:dyDescent="0.25">
      <c r="V36158" s="80"/>
    </row>
    <row r="36159" spans="22:22" ht="9" hidden="1" customHeight="1" x14ac:dyDescent="0.25">
      <c r="V36159" s="80"/>
    </row>
    <row r="36160" spans="22:22" ht="9" hidden="1" customHeight="1" x14ac:dyDescent="0.25">
      <c r="V36160" s="80"/>
    </row>
    <row r="36161" spans="22:22" ht="9" hidden="1" customHeight="1" x14ac:dyDescent="0.25">
      <c r="V36161" s="80"/>
    </row>
    <row r="36162" spans="22:22" ht="9" hidden="1" customHeight="1" x14ac:dyDescent="0.25">
      <c r="V36162" s="80"/>
    </row>
    <row r="36163" spans="22:22" ht="9" hidden="1" customHeight="1" x14ac:dyDescent="0.25">
      <c r="V36163" s="80"/>
    </row>
    <row r="36164" spans="22:22" ht="9" hidden="1" customHeight="1" x14ac:dyDescent="0.25">
      <c r="V36164" s="80"/>
    </row>
    <row r="36165" spans="22:22" ht="9" hidden="1" customHeight="1" x14ac:dyDescent="0.25">
      <c r="V36165" s="80"/>
    </row>
    <row r="36166" spans="22:22" ht="9" hidden="1" customHeight="1" x14ac:dyDescent="0.25">
      <c r="V36166" s="80"/>
    </row>
    <row r="36167" spans="22:22" ht="9" hidden="1" customHeight="1" x14ac:dyDescent="0.25">
      <c r="V36167" s="80"/>
    </row>
    <row r="36168" spans="22:22" ht="9" hidden="1" customHeight="1" x14ac:dyDescent="0.25">
      <c r="V36168" s="80"/>
    </row>
    <row r="36169" spans="22:22" ht="9" hidden="1" customHeight="1" x14ac:dyDescent="0.25">
      <c r="V36169" s="80"/>
    </row>
    <row r="36170" spans="22:22" ht="9" hidden="1" customHeight="1" x14ac:dyDescent="0.25">
      <c r="V36170" s="80"/>
    </row>
    <row r="36171" spans="22:22" ht="9" hidden="1" customHeight="1" x14ac:dyDescent="0.25">
      <c r="V36171" s="80"/>
    </row>
    <row r="36172" spans="22:22" ht="9" hidden="1" customHeight="1" x14ac:dyDescent="0.25">
      <c r="V36172" s="80"/>
    </row>
    <row r="36173" spans="22:22" ht="9" hidden="1" customHeight="1" x14ac:dyDescent="0.25">
      <c r="V36173" s="80"/>
    </row>
    <row r="36174" spans="22:22" ht="9" hidden="1" customHeight="1" x14ac:dyDescent="0.25">
      <c r="V36174" s="80"/>
    </row>
    <row r="36175" spans="22:22" ht="9" hidden="1" customHeight="1" x14ac:dyDescent="0.25">
      <c r="V36175" s="80"/>
    </row>
    <row r="36176" spans="22:22" ht="9" hidden="1" customHeight="1" x14ac:dyDescent="0.25">
      <c r="V36176" s="80"/>
    </row>
    <row r="36177" spans="22:22" ht="9" hidden="1" customHeight="1" x14ac:dyDescent="0.25">
      <c r="V36177" s="80"/>
    </row>
    <row r="36178" spans="22:22" ht="9" hidden="1" customHeight="1" x14ac:dyDescent="0.25">
      <c r="V36178" s="80"/>
    </row>
    <row r="36179" spans="22:22" ht="9" hidden="1" customHeight="1" x14ac:dyDescent="0.25">
      <c r="V36179" s="80"/>
    </row>
    <row r="36180" spans="22:22" ht="9" hidden="1" customHeight="1" x14ac:dyDescent="0.25">
      <c r="V36180" s="80"/>
    </row>
    <row r="36181" spans="22:22" ht="9" hidden="1" customHeight="1" x14ac:dyDescent="0.25">
      <c r="V36181" s="80"/>
    </row>
    <row r="36182" spans="22:22" ht="9" hidden="1" customHeight="1" x14ac:dyDescent="0.25">
      <c r="V36182" s="80"/>
    </row>
    <row r="36183" spans="22:22" ht="9" hidden="1" customHeight="1" x14ac:dyDescent="0.25">
      <c r="V36183" s="80"/>
    </row>
    <row r="36184" spans="22:22" ht="9" hidden="1" customHeight="1" x14ac:dyDescent="0.25">
      <c r="V36184" s="80"/>
    </row>
    <row r="36185" spans="22:22" ht="9" hidden="1" customHeight="1" x14ac:dyDescent="0.25">
      <c r="V36185" s="80"/>
    </row>
    <row r="36186" spans="22:22" ht="9" hidden="1" customHeight="1" x14ac:dyDescent="0.25">
      <c r="V36186" s="80"/>
    </row>
    <row r="36187" spans="22:22" ht="9" hidden="1" customHeight="1" x14ac:dyDescent="0.25">
      <c r="V36187" s="80"/>
    </row>
    <row r="36188" spans="22:22" ht="9" hidden="1" customHeight="1" x14ac:dyDescent="0.25">
      <c r="V36188" s="80"/>
    </row>
    <row r="36189" spans="22:22" ht="9" hidden="1" customHeight="1" x14ac:dyDescent="0.25">
      <c r="V36189" s="80"/>
    </row>
    <row r="36190" spans="22:22" ht="9" hidden="1" customHeight="1" x14ac:dyDescent="0.25">
      <c r="V36190" s="80"/>
    </row>
    <row r="36191" spans="22:22" ht="9" hidden="1" customHeight="1" x14ac:dyDescent="0.25">
      <c r="V36191" s="80"/>
    </row>
    <row r="36192" spans="22:22" ht="9" hidden="1" customHeight="1" x14ac:dyDescent="0.25">
      <c r="V36192" s="80"/>
    </row>
    <row r="36193" spans="22:22" ht="9" hidden="1" customHeight="1" x14ac:dyDescent="0.25">
      <c r="V36193" s="80"/>
    </row>
    <row r="36194" spans="22:22" ht="9" hidden="1" customHeight="1" x14ac:dyDescent="0.25">
      <c r="V36194" s="80"/>
    </row>
    <row r="36195" spans="22:22" ht="9" hidden="1" customHeight="1" x14ac:dyDescent="0.25">
      <c r="V36195" s="80"/>
    </row>
    <row r="36196" spans="22:22" ht="9" hidden="1" customHeight="1" x14ac:dyDescent="0.25">
      <c r="V36196" s="80"/>
    </row>
    <row r="36197" spans="22:22" ht="9" hidden="1" customHeight="1" x14ac:dyDescent="0.25">
      <c r="V36197" s="80"/>
    </row>
    <row r="36198" spans="22:22" ht="9" hidden="1" customHeight="1" x14ac:dyDescent="0.25">
      <c r="V36198" s="80"/>
    </row>
    <row r="36199" spans="22:22" ht="9" hidden="1" customHeight="1" x14ac:dyDescent="0.25">
      <c r="V36199" s="80"/>
    </row>
    <row r="36200" spans="22:22" ht="9" hidden="1" customHeight="1" x14ac:dyDescent="0.25">
      <c r="V36200" s="80"/>
    </row>
    <row r="36201" spans="22:22" ht="9" hidden="1" customHeight="1" x14ac:dyDescent="0.25">
      <c r="V36201" s="80"/>
    </row>
    <row r="36202" spans="22:22" ht="9" hidden="1" customHeight="1" x14ac:dyDescent="0.25">
      <c r="V36202" s="80"/>
    </row>
    <row r="36203" spans="22:22" ht="9" hidden="1" customHeight="1" x14ac:dyDescent="0.25">
      <c r="V36203" s="80"/>
    </row>
    <row r="36204" spans="22:22" ht="9" hidden="1" customHeight="1" x14ac:dyDescent="0.25">
      <c r="V36204" s="80"/>
    </row>
    <row r="36205" spans="22:22" ht="9" hidden="1" customHeight="1" x14ac:dyDescent="0.25">
      <c r="V36205" s="80"/>
    </row>
    <row r="36206" spans="22:22" ht="9" hidden="1" customHeight="1" x14ac:dyDescent="0.25">
      <c r="V36206" s="80"/>
    </row>
    <row r="36207" spans="22:22" ht="9" hidden="1" customHeight="1" x14ac:dyDescent="0.25">
      <c r="V36207" s="80"/>
    </row>
    <row r="36208" spans="22:22" ht="9" hidden="1" customHeight="1" x14ac:dyDescent="0.25">
      <c r="V36208" s="80"/>
    </row>
    <row r="36209" spans="22:22" ht="9" hidden="1" customHeight="1" x14ac:dyDescent="0.25">
      <c r="V36209" s="80"/>
    </row>
    <row r="36210" spans="22:22" ht="9" hidden="1" customHeight="1" x14ac:dyDescent="0.25">
      <c r="V36210" s="80"/>
    </row>
    <row r="36211" spans="22:22" ht="9" hidden="1" customHeight="1" x14ac:dyDescent="0.25">
      <c r="V36211" s="80"/>
    </row>
    <row r="36212" spans="22:22" ht="9" hidden="1" customHeight="1" x14ac:dyDescent="0.25">
      <c r="V36212" s="80"/>
    </row>
    <row r="36213" spans="22:22" ht="9" hidden="1" customHeight="1" x14ac:dyDescent="0.25">
      <c r="V36213" s="80"/>
    </row>
    <row r="36214" spans="22:22" ht="9" hidden="1" customHeight="1" x14ac:dyDescent="0.25">
      <c r="V36214" s="80"/>
    </row>
    <row r="36215" spans="22:22" ht="9" hidden="1" customHeight="1" x14ac:dyDescent="0.25">
      <c r="V36215" s="80"/>
    </row>
    <row r="36216" spans="22:22" ht="9" hidden="1" customHeight="1" x14ac:dyDescent="0.25">
      <c r="V36216" s="80"/>
    </row>
    <row r="36217" spans="22:22" ht="9" hidden="1" customHeight="1" x14ac:dyDescent="0.25">
      <c r="V36217" s="80"/>
    </row>
    <row r="36218" spans="22:22" ht="9" hidden="1" customHeight="1" x14ac:dyDescent="0.25">
      <c r="V36218" s="80"/>
    </row>
    <row r="36219" spans="22:22" ht="9" hidden="1" customHeight="1" x14ac:dyDescent="0.25">
      <c r="V36219" s="80"/>
    </row>
    <row r="36220" spans="22:22" ht="9" hidden="1" customHeight="1" x14ac:dyDescent="0.25">
      <c r="V36220" s="80"/>
    </row>
    <row r="36221" spans="22:22" ht="9" hidden="1" customHeight="1" x14ac:dyDescent="0.25">
      <c r="V36221" s="80"/>
    </row>
    <row r="36222" spans="22:22" ht="9" hidden="1" customHeight="1" x14ac:dyDescent="0.25">
      <c r="V36222" s="80"/>
    </row>
    <row r="36223" spans="22:22" ht="9" hidden="1" customHeight="1" x14ac:dyDescent="0.25">
      <c r="V36223" s="80"/>
    </row>
    <row r="36224" spans="22:22" ht="9" hidden="1" customHeight="1" x14ac:dyDescent="0.25">
      <c r="V36224" s="80"/>
    </row>
    <row r="36225" spans="22:22" ht="9" hidden="1" customHeight="1" x14ac:dyDescent="0.25">
      <c r="V36225" s="80"/>
    </row>
    <row r="36226" spans="22:22" ht="9" hidden="1" customHeight="1" x14ac:dyDescent="0.25">
      <c r="V36226" s="80"/>
    </row>
    <row r="36227" spans="22:22" ht="9" hidden="1" customHeight="1" x14ac:dyDescent="0.25">
      <c r="V36227" s="80"/>
    </row>
    <row r="36228" spans="22:22" ht="9" hidden="1" customHeight="1" x14ac:dyDescent="0.25">
      <c r="V36228" s="80"/>
    </row>
    <row r="36229" spans="22:22" ht="9" hidden="1" customHeight="1" x14ac:dyDescent="0.25">
      <c r="V36229" s="80"/>
    </row>
    <row r="36230" spans="22:22" ht="9" hidden="1" customHeight="1" x14ac:dyDescent="0.25">
      <c r="V36230" s="80"/>
    </row>
    <row r="36231" spans="22:22" ht="9" hidden="1" customHeight="1" x14ac:dyDescent="0.25">
      <c r="V36231" s="80"/>
    </row>
    <row r="36232" spans="22:22" ht="9" hidden="1" customHeight="1" x14ac:dyDescent="0.25">
      <c r="V36232" s="80"/>
    </row>
    <row r="36233" spans="22:22" ht="9" hidden="1" customHeight="1" x14ac:dyDescent="0.25">
      <c r="V36233" s="80"/>
    </row>
    <row r="36234" spans="22:22" ht="9" hidden="1" customHeight="1" x14ac:dyDescent="0.25">
      <c r="V36234" s="80"/>
    </row>
    <row r="36235" spans="22:22" ht="9" hidden="1" customHeight="1" x14ac:dyDescent="0.25">
      <c r="V36235" s="80"/>
    </row>
    <row r="36236" spans="22:22" ht="9" hidden="1" customHeight="1" x14ac:dyDescent="0.25">
      <c r="V36236" s="80"/>
    </row>
    <row r="36237" spans="22:22" ht="9" hidden="1" customHeight="1" x14ac:dyDescent="0.25">
      <c r="V36237" s="80"/>
    </row>
    <row r="36238" spans="22:22" ht="9" hidden="1" customHeight="1" x14ac:dyDescent="0.25">
      <c r="V36238" s="80"/>
    </row>
    <row r="36239" spans="22:22" ht="9" hidden="1" customHeight="1" x14ac:dyDescent="0.25">
      <c r="V36239" s="80"/>
    </row>
    <row r="36240" spans="22:22" ht="9" hidden="1" customHeight="1" x14ac:dyDescent="0.25">
      <c r="V36240" s="80"/>
    </row>
    <row r="36241" spans="22:22" ht="9" hidden="1" customHeight="1" x14ac:dyDescent="0.25">
      <c r="V36241" s="80"/>
    </row>
    <row r="36242" spans="22:22" ht="9" hidden="1" customHeight="1" x14ac:dyDescent="0.25">
      <c r="V36242" s="80"/>
    </row>
    <row r="36243" spans="22:22" ht="9" hidden="1" customHeight="1" x14ac:dyDescent="0.25">
      <c r="V36243" s="80"/>
    </row>
    <row r="36244" spans="22:22" ht="9" hidden="1" customHeight="1" x14ac:dyDescent="0.25">
      <c r="V36244" s="80"/>
    </row>
    <row r="36245" spans="22:22" ht="9" hidden="1" customHeight="1" x14ac:dyDescent="0.25">
      <c r="V36245" s="80"/>
    </row>
    <row r="36246" spans="22:22" ht="9" hidden="1" customHeight="1" x14ac:dyDescent="0.25">
      <c r="V36246" s="80"/>
    </row>
    <row r="36247" spans="22:22" ht="9" hidden="1" customHeight="1" x14ac:dyDescent="0.25">
      <c r="V36247" s="80"/>
    </row>
    <row r="36248" spans="22:22" ht="9" hidden="1" customHeight="1" x14ac:dyDescent="0.25">
      <c r="V36248" s="80"/>
    </row>
    <row r="36249" spans="22:22" ht="9" hidden="1" customHeight="1" x14ac:dyDescent="0.25">
      <c r="V36249" s="80"/>
    </row>
    <row r="36250" spans="22:22" ht="9" hidden="1" customHeight="1" x14ac:dyDescent="0.25">
      <c r="V36250" s="80"/>
    </row>
    <row r="36251" spans="22:22" ht="9" hidden="1" customHeight="1" x14ac:dyDescent="0.25">
      <c r="V36251" s="80"/>
    </row>
    <row r="36252" spans="22:22" ht="9" hidden="1" customHeight="1" x14ac:dyDescent="0.25">
      <c r="V36252" s="80"/>
    </row>
    <row r="36253" spans="22:22" ht="9" hidden="1" customHeight="1" x14ac:dyDescent="0.25">
      <c r="V36253" s="80"/>
    </row>
    <row r="36254" spans="22:22" ht="9" hidden="1" customHeight="1" x14ac:dyDescent="0.25">
      <c r="V36254" s="80"/>
    </row>
    <row r="36255" spans="22:22" ht="9" hidden="1" customHeight="1" x14ac:dyDescent="0.25">
      <c r="V36255" s="80"/>
    </row>
    <row r="36256" spans="22:22" ht="9" hidden="1" customHeight="1" x14ac:dyDescent="0.25">
      <c r="V36256" s="80"/>
    </row>
    <row r="36257" spans="22:22" ht="9" hidden="1" customHeight="1" x14ac:dyDescent="0.25">
      <c r="V36257" s="80"/>
    </row>
    <row r="36258" spans="22:22" ht="9" hidden="1" customHeight="1" x14ac:dyDescent="0.25">
      <c r="V36258" s="80"/>
    </row>
    <row r="36259" spans="22:22" ht="9" hidden="1" customHeight="1" x14ac:dyDescent="0.25">
      <c r="V36259" s="80"/>
    </row>
    <row r="36260" spans="22:22" ht="9" hidden="1" customHeight="1" x14ac:dyDescent="0.25">
      <c r="V36260" s="80"/>
    </row>
    <row r="36261" spans="22:22" ht="9" hidden="1" customHeight="1" x14ac:dyDescent="0.25">
      <c r="V36261" s="80"/>
    </row>
    <row r="36262" spans="22:22" ht="9" hidden="1" customHeight="1" x14ac:dyDescent="0.25">
      <c r="V36262" s="80"/>
    </row>
    <row r="36263" spans="22:22" ht="9" hidden="1" customHeight="1" x14ac:dyDescent="0.25">
      <c r="V36263" s="80"/>
    </row>
    <row r="36264" spans="22:22" ht="9" hidden="1" customHeight="1" x14ac:dyDescent="0.25">
      <c r="V36264" s="80"/>
    </row>
    <row r="36265" spans="22:22" ht="9" hidden="1" customHeight="1" x14ac:dyDescent="0.25">
      <c r="V36265" s="80"/>
    </row>
    <row r="36266" spans="22:22" ht="9" hidden="1" customHeight="1" x14ac:dyDescent="0.25">
      <c r="V36266" s="80"/>
    </row>
    <row r="36267" spans="22:22" ht="9" hidden="1" customHeight="1" x14ac:dyDescent="0.25">
      <c r="V36267" s="80"/>
    </row>
    <row r="36268" spans="22:22" ht="9" hidden="1" customHeight="1" x14ac:dyDescent="0.25">
      <c r="V36268" s="80"/>
    </row>
    <row r="36269" spans="22:22" ht="9" hidden="1" customHeight="1" x14ac:dyDescent="0.25">
      <c r="V36269" s="80"/>
    </row>
    <row r="36270" spans="22:22" ht="9" hidden="1" customHeight="1" x14ac:dyDescent="0.25">
      <c r="V36270" s="80"/>
    </row>
    <row r="36271" spans="22:22" ht="9" hidden="1" customHeight="1" x14ac:dyDescent="0.25">
      <c r="V36271" s="80"/>
    </row>
    <row r="36272" spans="22:22" ht="9" hidden="1" customHeight="1" x14ac:dyDescent="0.25">
      <c r="V36272" s="80"/>
    </row>
    <row r="36273" spans="22:22" ht="9" hidden="1" customHeight="1" x14ac:dyDescent="0.25">
      <c r="V36273" s="80"/>
    </row>
    <row r="36274" spans="22:22" ht="9" hidden="1" customHeight="1" x14ac:dyDescent="0.25">
      <c r="V36274" s="80"/>
    </row>
    <row r="36275" spans="22:22" ht="9" hidden="1" customHeight="1" x14ac:dyDescent="0.25">
      <c r="V36275" s="80"/>
    </row>
    <row r="36276" spans="22:22" ht="9" hidden="1" customHeight="1" x14ac:dyDescent="0.25">
      <c r="V36276" s="80"/>
    </row>
    <row r="36277" spans="22:22" ht="9" hidden="1" customHeight="1" x14ac:dyDescent="0.25">
      <c r="V36277" s="80"/>
    </row>
    <row r="36278" spans="22:22" ht="9" hidden="1" customHeight="1" x14ac:dyDescent="0.25">
      <c r="V36278" s="80"/>
    </row>
    <row r="36279" spans="22:22" ht="9" hidden="1" customHeight="1" x14ac:dyDescent="0.25">
      <c r="V36279" s="80"/>
    </row>
    <row r="36280" spans="22:22" ht="9" hidden="1" customHeight="1" x14ac:dyDescent="0.25">
      <c r="V36280" s="80"/>
    </row>
    <row r="36281" spans="22:22" ht="9" hidden="1" customHeight="1" x14ac:dyDescent="0.25">
      <c r="V36281" s="80"/>
    </row>
    <row r="36282" spans="22:22" ht="9" hidden="1" customHeight="1" x14ac:dyDescent="0.25">
      <c r="V36282" s="80"/>
    </row>
    <row r="36283" spans="22:22" ht="9" hidden="1" customHeight="1" x14ac:dyDescent="0.25">
      <c r="V36283" s="80"/>
    </row>
    <row r="36284" spans="22:22" ht="9" hidden="1" customHeight="1" x14ac:dyDescent="0.25">
      <c r="V36284" s="80"/>
    </row>
    <row r="36285" spans="22:22" ht="9" hidden="1" customHeight="1" x14ac:dyDescent="0.25">
      <c r="V36285" s="80"/>
    </row>
    <row r="36286" spans="22:22" ht="9" hidden="1" customHeight="1" x14ac:dyDescent="0.25">
      <c r="V36286" s="80"/>
    </row>
    <row r="36287" spans="22:22" ht="9" hidden="1" customHeight="1" x14ac:dyDescent="0.25">
      <c r="V36287" s="80"/>
    </row>
    <row r="36288" spans="22:22" ht="9" hidden="1" customHeight="1" x14ac:dyDescent="0.25">
      <c r="V36288" s="80"/>
    </row>
    <row r="36289" spans="22:22" ht="9" hidden="1" customHeight="1" x14ac:dyDescent="0.25">
      <c r="V36289" s="80"/>
    </row>
    <row r="36290" spans="22:22" ht="9" hidden="1" customHeight="1" x14ac:dyDescent="0.25">
      <c r="V36290" s="80"/>
    </row>
    <row r="36291" spans="22:22" ht="9" hidden="1" customHeight="1" x14ac:dyDescent="0.25">
      <c r="V36291" s="80"/>
    </row>
    <row r="36292" spans="22:22" ht="9" hidden="1" customHeight="1" x14ac:dyDescent="0.25">
      <c r="V36292" s="80"/>
    </row>
    <row r="36293" spans="22:22" ht="9" hidden="1" customHeight="1" x14ac:dyDescent="0.25">
      <c r="V36293" s="80"/>
    </row>
    <row r="36294" spans="22:22" ht="9" hidden="1" customHeight="1" x14ac:dyDescent="0.25">
      <c r="V36294" s="80"/>
    </row>
    <row r="36295" spans="22:22" ht="9" hidden="1" customHeight="1" x14ac:dyDescent="0.25">
      <c r="V36295" s="80"/>
    </row>
    <row r="36296" spans="22:22" ht="9" hidden="1" customHeight="1" x14ac:dyDescent="0.25">
      <c r="V36296" s="80"/>
    </row>
    <row r="36297" spans="22:22" ht="9" hidden="1" customHeight="1" x14ac:dyDescent="0.25">
      <c r="V36297" s="80"/>
    </row>
    <row r="36298" spans="22:22" ht="9" hidden="1" customHeight="1" x14ac:dyDescent="0.25">
      <c r="V36298" s="80"/>
    </row>
    <row r="36299" spans="22:22" ht="9" hidden="1" customHeight="1" x14ac:dyDescent="0.25">
      <c r="V36299" s="80"/>
    </row>
    <row r="36300" spans="22:22" ht="9" hidden="1" customHeight="1" x14ac:dyDescent="0.25">
      <c r="V36300" s="80"/>
    </row>
    <row r="36301" spans="22:22" ht="9" hidden="1" customHeight="1" x14ac:dyDescent="0.25">
      <c r="V36301" s="80"/>
    </row>
    <row r="36302" spans="22:22" ht="9" hidden="1" customHeight="1" x14ac:dyDescent="0.25">
      <c r="V36302" s="80"/>
    </row>
    <row r="36303" spans="22:22" ht="9" hidden="1" customHeight="1" x14ac:dyDescent="0.25">
      <c r="V36303" s="80"/>
    </row>
    <row r="36304" spans="22:22" ht="9" hidden="1" customHeight="1" x14ac:dyDescent="0.25">
      <c r="V36304" s="80"/>
    </row>
    <row r="36305" spans="22:22" ht="9" hidden="1" customHeight="1" x14ac:dyDescent="0.25">
      <c r="V36305" s="80"/>
    </row>
    <row r="36306" spans="22:22" ht="9" hidden="1" customHeight="1" x14ac:dyDescent="0.25">
      <c r="V36306" s="80"/>
    </row>
    <row r="36307" spans="22:22" ht="9" hidden="1" customHeight="1" x14ac:dyDescent="0.25">
      <c r="V36307" s="80"/>
    </row>
    <row r="36308" spans="22:22" ht="9" hidden="1" customHeight="1" x14ac:dyDescent="0.25">
      <c r="V36308" s="80"/>
    </row>
    <row r="36309" spans="22:22" ht="9" hidden="1" customHeight="1" x14ac:dyDescent="0.25">
      <c r="V36309" s="80"/>
    </row>
    <row r="36310" spans="22:22" ht="9" hidden="1" customHeight="1" x14ac:dyDescent="0.25">
      <c r="V36310" s="80"/>
    </row>
    <row r="36311" spans="22:22" ht="9" hidden="1" customHeight="1" x14ac:dyDescent="0.25">
      <c r="V36311" s="80"/>
    </row>
    <row r="36312" spans="22:22" ht="9" hidden="1" customHeight="1" x14ac:dyDescent="0.25">
      <c r="V36312" s="80"/>
    </row>
    <row r="36313" spans="22:22" ht="9" hidden="1" customHeight="1" x14ac:dyDescent="0.25">
      <c r="V36313" s="80"/>
    </row>
    <row r="36314" spans="22:22" ht="9" hidden="1" customHeight="1" x14ac:dyDescent="0.25">
      <c r="V36314" s="80"/>
    </row>
    <row r="36315" spans="22:22" ht="9" hidden="1" customHeight="1" x14ac:dyDescent="0.25">
      <c r="V36315" s="80"/>
    </row>
    <row r="36316" spans="22:22" ht="9" hidden="1" customHeight="1" x14ac:dyDescent="0.25">
      <c r="V36316" s="80"/>
    </row>
    <row r="36317" spans="22:22" ht="9" hidden="1" customHeight="1" x14ac:dyDescent="0.25">
      <c r="V36317" s="80"/>
    </row>
    <row r="36318" spans="22:22" ht="9" hidden="1" customHeight="1" x14ac:dyDescent="0.25">
      <c r="V36318" s="80"/>
    </row>
    <row r="36319" spans="22:22" ht="9" hidden="1" customHeight="1" x14ac:dyDescent="0.25">
      <c r="V36319" s="80"/>
    </row>
    <row r="36320" spans="22:22" ht="9" hidden="1" customHeight="1" x14ac:dyDescent="0.25">
      <c r="V36320" s="80"/>
    </row>
    <row r="36321" spans="22:22" ht="9" hidden="1" customHeight="1" x14ac:dyDescent="0.25">
      <c r="V36321" s="80"/>
    </row>
    <row r="36322" spans="22:22" ht="9" hidden="1" customHeight="1" x14ac:dyDescent="0.25">
      <c r="V36322" s="80"/>
    </row>
    <row r="36323" spans="22:22" ht="9" hidden="1" customHeight="1" x14ac:dyDescent="0.25">
      <c r="V36323" s="80"/>
    </row>
    <row r="36324" spans="22:22" ht="9" hidden="1" customHeight="1" x14ac:dyDescent="0.25">
      <c r="V36324" s="80"/>
    </row>
    <row r="36325" spans="22:22" ht="9" hidden="1" customHeight="1" x14ac:dyDescent="0.25">
      <c r="V36325" s="80"/>
    </row>
    <row r="36326" spans="22:22" ht="9" hidden="1" customHeight="1" x14ac:dyDescent="0.25">
      <c r="V36326" s="80"/>
    </row>
    <row r="36327" spans="22:22" ht="9" hidden="1" customHeight="1" x14ac:dyDescent="0.25">
      <c r="V36327" s="80"/>
    </row>
    <row r="36328" spans="22:22" ht="9" hidden="1" customHeight="1" x14ac:dyDescent="0.25">
      <c r="V36328" s="80"/>
    </row>
    <row r="36329" spans="22:22" ht="9" hidden="1" customHeight="1" x14ac:dyDescent="0.25">
      <c r="V36329" s="80"/>
    </row>
    <row r="36330" spans="22:22" ht="9" hidden="1" customHeight="1" x14ac:dyDescent="0.25">
      <c r="V36330" s="80"/>
    </row>
    <row r="36331" spans="22:22" ht="9" hidden="1" customHeight="1" x14ac:dyDescent="0.25">
      <c r="V36331" s="80"/>
    </row>
    <row r="36332" spans="22:22" ht="9" hidden="1" customHeight="1" x14ac:dyDescent="0.25">
      <c r="V36332" s="80"/>
    </row>
    <row r="36333" spans="22:22" ht="9" hidden="1" customHeight="1" x14ac:dyDescent="0.25">
      <c r="V36333" s="80"/>
    </row>
    <row r="36334" spans="22:22" ht="9" hidden="1" customHeight="1" x14ac:dyDescent="0.25">
      <c r="V36334" s="80"/>
    </row>
    <row r="36335" spans="22:22" ht="9" hidden="1" customHeight="1" x14ac:dyDescent="0.25">
      <c r="V36335" s="80"/>
    </row>
    <row r="36336" spans="22:22" ht="9" hidden="1" customHeight="1" x14ac:dyDescent="0.25">
      <c r="V36336" s="80"/>
    </row>
    <row r="36337" spans="22:22" ht="9" hidden="1" customHeight="1" x14ac:dyDescent="0.25">
      <c r="V36337" s="80"/>
    </row>
    <row r="36338" spans="22:22" ht="9" hidden="1" customHeight="1" x14ac:dyDescent="0.25">
      <c r="V36338" s="80"/>
    </row>
    <row r="36339" spans="22:22" ht="9" hidden="1" customHeight="1" x14ac:dyDescent="0.25">
      <c r="V36339" s="80"/>
    </row>
    <row r="36340" spans="22:22" ht="9" hidden="1" customHeight="1" x14ac:dyDescent="0.25">
      <c r="V36340" s="80"/>
    </row>
    <row r="36341" spans="22:22" ht="9" hidden="1" customHeight="1" x14ac:dyDescent="0.25">
      <c r="V36341" s="80"/>
    </row>
    <row r="36342" spans="22:22" ht="9" hidden="1" customHeight="1" x14ac:dyDescent="0.25">
      <c r="V36342" s="80"/>
    </row>
    <row r="36343" spans="22:22" ht="9" hidden="1" customHeight="1" x14ac:dyDescent="0.25">
      <c r="V36343" s="80"/>
    </row>
    <row r="36344" spans="22:22" ht="9" hidden="1" customHeight="1" x14ac:dyDescent="0.25">
      <c r="V36344" s="80"/>
    </row>
    <row r="36345" spans="22:22" ht="9" hidden="1" customHeight="1" x14ac:dyDescent="0.25">
      <c r="V36345" s="80"/>
    </row>
    <row r="36346" spans="22:22" ht="9" hidden="1" customHeight="1" x14ac:dyDescent="0.25">
      <c r="V36346" s="80"/>
    </row>
    <row r="36347" spans="22:22" ht="9" hidden="1" customHeight="1" x14ac:dyDescent="0.25">
      <c r="V36347" s="80"/>
    </row>
    <row r="36348" spans="22:22" ht="9" hidden="1" customHeight="1" x14ac:dyDescent="0.25">
      <c r="V36348" s="80"/>
    </row>
    <row r="36349" spans="22:22" ht="9" hidden="1" customHeight="1" x14ac:dyDescent="0.25">
      <c r="V36349" s="80"/>
    </row>
    <row r="36350" spans="22:22" ht="9" hidden="1" customHeight="1" x14ac:dyDescent="0.25">
      <c r="V36350" s="80"/>
    </row>
    <row r="36351" spans="22:22" ht="9" hidden="1" customHeight="1" x14ac:dyDescent="0.25">
      <c r="V36351" s="80"/>
    </row>
    <row r="36352" spans="22:22" ht="9" hidden="1" customHeight="1" x14ac:dyDescent="0.25">
      <c r="V36352" s="80"/>
    </row>
    <row r="36353" spans="22:22" ht="9" hidden="1" customHeight="1" x14ac:dyDescent="0.25">
      <c r="V36353" s="80"/>
    </row>
    <row r="36354" spans="22:22" ht="9" hidden="1" customHeight="1" x14ac:dyDescent="0.25">
      <c r="V36354" s="80"/>
    </row>
    <row r="36355" spans="22:22" ht="9" hidden="1" customHeight="1" x14ac:dyDescent="0.25">
      <c r="V36355" s="80"/>
    </row>
    <row r="36356" spans="22:22" ht="9" hidden="1" customHeight="1" x14ac:dyDescent="0.25">
      <c r="V36356" s="80"/>
    </row>
    <row r="36357" spans="22:22" ht="9" hidden="1" customHeight="1" x14ac:dyDescent="0.25">
      <c r="V36357" s="80"/>
    </row>
    <row r="36358" spans="22:22" ht="9" hidden="1" customHeight="1" x14ac:dyDescent="0.25">
      <c r="V36358" s="80"/>
    </row>
    <row r="36359" spans="22:22" ht="9" hidden="1" customHeight="1" x14ac:dyDescent="0.25">
      <c r="V36359" s="80"/>
    </row>
    <row r="36360" spans="22:22" ht="9" hidden="1" customHeight="1" x14ac:dyDescent="0.25">
      <c r="V36360" s="80"/>
    </row>
    <row r="36361" spans="22:22" ht="9" hidden="1" customHeight="1" x14ac:dyDescent="0.25">
      <c r="V36361" s="80"/>
    </row>
    <row r="36362" spans="22:22" ht="9" hidden="1" customHeight="1" x14ac:dyDescent="0.25">
      <c r="V36362" s="80"/>
    </row>
    <row r="36363" spans="22:22" ht="9" hidden="1" customHeight="1" x14ac:dyDescent="0.25">
      <c r="V36363" s="80"/>
    </row>
    <row r="36364" spans="22:22" ht="9" hidden="1" customHeight="1" x14ac:dyDescent="0.25">
      <c r="V36364" s="80"/>
    </row>
    <row r="36365" spans="22:22" ht="9" hidden="1" customHeight="1" x14ac:dyDescent="0.25">
      <c r="V36365" s="80"/>
    </row>
    <row r="36366" spans="22:22" ht="9" hidden="1" customHeight="1" x14ac:dyDescent="0.25">
      <c r="V36366" s="80"/>
    </row>
    <row r="36367" spans="22:22" ht="9" hidden="1" customHeight="1" x14ac:dyDescent="0.25">
      <c r="V36367" s="80"/>
    </row>
    <row r="36368" spans="22:22" ht="9" hidden="1" customHeight="1" x14ac:dyDescent="0.25">
      <c r="V36368" s="80"/>
    </row>
    <row r="36369" spans="22:22" ht="9" hidden="1" customHeight="1" x14ac:dyDescent="0.25">
      <c r="V36369" s="80"/>
    </row>
    <row r="36370" spans="22:22" ht="9" hidden="1" customHeight="1" x14ac:dyDescent="0.25">
      <c r="V36370" s="80"/>
    </row>
    <row r="36371" spans="22:22" ht="9" hidden="1" customHeight="1" x14ac:dyDescent="0.25">
      <c r="V36371" s="80"/>
    </row>
    <row r="36372" spans="22:22" ht="9" hidden="1" customHeight="1" x14ac:dyDescent="0.25">
      <c r="V36372" s="80"/>
    </row>
    <row r="36373" spans="22:22" ht="9" hidden="1" customHeight="1" x14ac:dyDescent="0.25">
      <c r="V36373" s="80"/>
    </row>
    <row r="36374" spans="22:22" ht="9" hidden="1" customHeight="1" x14ac:dyDescent="0.25">
      <c r="V36374" s="80"/>
    </row>
    <row r="36375" spans="22:22" ht="9" hidden="1" customHeight="1" x14ac:dyDescent="0.25">
      <c r="V36375" s="80"/>
    </row>
    <row r="36376" spans="22:22" ht="9" hidden="1" customHeight="1" x14ac:dyDescent="0.25">
      <c r="V36376" s="80"/>
    </row>
    <row r="36377" spans="22:22" ht="9" hidden="1" customHeight="1" x14ac:dyDescent="0.25">
      <c r="V36377" s="80"/>
    </row>
    <row r="36378" spans="22:22" ht="9" hidden="1" customHeight="1" x14ac:dyDescent="0.25">
      <c r="V36378" s="80"/>
    </row>
    <row r="36379" spans="22:22" ht="9" hidden="1" customHeight="1" x14ac:dyDescent="0.25">
      <c r="V36379" s="80"/>
    </row>
    <row r="36380" spans="22:22" ht="9" hidden="1" customHeight="1" x14ac:dyDescent="0.25">
      <c r="V36380" s="80"/>
    </row>
    <row r="36381" spans="22:22" ht="9" hidden="1" customHeight="1" x14ac:dyDescent="0.25">
      <c r="V36381" s="80"/>
    </row>
    <row r="36382" spans="22:22" ht="9" hidden="1" customHeight="1" x14ac:dyDescent="0.25">
      <c r="V36382" s="80"/>
    </row>
    <row r="36383" spans="22:22" ht="9" hidden="1" customHeight="1" x14ac:dyDescent="0.25">
      <c r="V36383" s="80"/>
    </row>
    <row r="36384" spans="22:22" ht="9" hidden="1" customHeight="1" x14ac:dyDescent="0.25">
      <c r="V36384" s="80"/>
    </row>
    <row r="36385" spans="22:22" ht="9" hidden="1" customHeight="1" x14ac:dyDescent="0.25">
      <c r="V36385" s="80"/>
    </row>
    <row r="36386" spans="22:22" ht="9" hidden="1" customHeight="1" x14ac:dyDescent="0.25">
      <c r="V36386" s="80"/>
    </row>
    <row r="36387" spans="22:22" ht="9" hidden="1" customHeight="1" x14ac:dyDescent="0.25">
      <c r="V36387" s="80"/>
    </row>
    <row r="36388" spans="22:22" ht="9" hidden="1" customHeight="1" x14ac:dyDescent="0.25">
      <c r="V36388" s="80"/>
    </row>
    <row r="36389" spans="22:22" ht="9" hidden="1" customHeight="1" x14ac:dyDescent="0.25">
      <c r="V36389" s="80"/>
    </row>
    <row r="36390" spans="22:22" ht="9" hidden="1" customHeight="1" x14ac:dyDescent="0.25">
      <c r="V36390" s="80"/>
    </row>
    <row r="36391" spans="22:22" ht="9" hidden="1" customHeight="1" x14ac:dyDescent="0.25">
      <c r="V36391" s="80"/>
    </row>
    <row r="36392" spans="22:22" ht="9" hidden="1" customHeight="1" x14ac:dyDescent="0.25">
      <c r="V36392" s="80"/>
    </row>
    <row r="36393" spans="22:22" ht="9" hidden="1" customHeight="1" x14ac:dyDescent="0.25">
      <c r="V36393" s="80"/>
    </row>
    <row r="36394" spans="22:22" ht="9" hidden="1" customHeight="1" x14ac:dyDescent="0.25">
      <c r="V36394" s="80"/>
    </row>
    <row r="36395" spans="22:22" ht="9" hidden="1" customHeight="1" x14ac:dyDescent="0.25">
      <c r="V36395" s="80"/>
    </row>
    <row r="36396" spans="22:22" ht="9" hidden="1" customHeight="1" x14ac:dyDescent="0.25">
      <c r="V36396" s="80"/>
    </row>
    <row r="36397" spans="22:22" ht="9" hidden="1" customHeight="1" x14ac:dyDescent="0.25">
      <c r="V36397" s="80"/>
    </row>
    <row r="36398" spans="22:22" ht="9" hidden="1" customHeight="1" x14ac:dyDescent="0.25">
      <c r="V36398" s="80"/>
    </row>
    <row r="36399" spans="22:22" ht="9" hidden="1" customHeight="1" x14ac:dyDescent="0.25">
      <c r="V36399" s="80"/>
    </row>
    <row r="36400" spans="22:22" ht="9" hidden="1" customHeight="1" x14ac:dyDescent="0.25">
      <c r="V36400" s="80"/>
    </row>
    <row r="36401" spans="22:22" ht="9" hidden="1" customHeight="1" x14ac:dyDescent="0.25">
      <c r="V36401" s="80"/>
    </row>
    <row r="36402" spans="22:22" ht="9" hidden="1" customHeight="1" x14ac:dyDescent="0.25">
      <c r="V36402" s="80"/>
    </row>
    <row r="36403" spans="22:22" ht="9" hidden="1" customHeight="1" x14ac:dyDescent="0.25">
      <c r="V36403" s="80"/>
    </row>
    <row r="36404" spans="22:22" ht="9" hidden="1" customHeight="1" x14ac:dyDescent="0.25">
      <c r="V36404" s="80"/>
    </row>
    <row r="36405" spans="22:22" ht="9" hidden="1" customHeight="1" x14ac:dyDescent="0.25">
      <c r="V36405" s="80"/>
    </row>
    <row r="36406" spans="22:22" ht="9" hidden="1" customHeight="1" x14ac:dyDescent="0.25">
      <c r="V36406" s="80"/>
    </row>
    <row r="36407" spans="22:22" ht="9" hidden="1" customHeight="1" x14ac:dyDescent="0.25">
      <c r="V36407" s="80"/>
    </row>
    <row r="36408" spans="22:22" ht="9" hidden="1" customHeight="1" x14ac:dyDescent="0.25">
      <c r="V36408" s="80"/>
    </row>
    <row r="36409" spans="22:22" ht="9" hidden="1" customHeight="1" x14ac:dyDescent="0.25">
      <c r="V36409" s="80"/>
    </row>
    <row r="36410" spans="22:22" ht="9" hidden="1" customHeight="1" x14ac:dyDescent="0.25">
      <c r="V36410" s="80"/>
    </row>
    <row r="36411" spans="22:22" ht="9" hidden="1" customHeight="1" x14ac:dyDescent="0.25">
      <c r="V36411" s="80"/>
    </row>
    <row r="36412" spans="22:22" ht="9" hidden="1" customHeight="1" x14ac:dyDescent="0.25">
      <c r="V36412" s="80"/>
    </row>
    <row r="36413" spans="22:22" ht="9" hidden="1" customHeight="1" x14ac:dyDescent="0.25">
      <c r="V36413" s="80"/>
    </row>
    <row r="36414" spans="22:22" ht="9" hidden="1" customHeight="1" x14ac:dyDescent="0.25">
      <c r="V36414" s="80"/>
    </row>
    <row r="36415" spans="22:22" ht="9" hidden="1" customHeight="1" x14ac:dyDescent="0.25">
      <c r="V36415" s="80"/>
    </row>
    <row r="36416" spans="22:22" ht="9" hidden="1" customHeight="1" x14ac:dyDescent="0.25">
      <c r="V36416" s="80"/>
    </row>
    <row r="36417" spans="22:22" ht="9" hidden="1" customHeight="1" x14ac:dyDescent="0.25">
      <c r="V36417" s="80"/>
    </row>
    <row r="36418" spans="22:22" ht="9" hidden="1" customHeight="1" x14ac:dyDescent="0.25">
      <c r="V36418" s="80"/>
    </row>
    <row r="36419" spans="22:22" ht="9" hidden="1" customHeight="1" x14ac:dyDescent="0.25">
      <c r="V36419" s="80"/>
    </row>
    <row r="36420" spans="22:22" ht="9" hidden="1" customHeight="1" x14ac:dyDescent="0.25">
      <c r="V36420" s="80"/>
    </row>
    <row r="36421" spans="22:22" ht="9" hidden="1" customHeight="1" x14ac:dyDescent="0.25">
      <c r="V36421" s="80"/>
    </row>
    <row r="36422" spans="22:22" ht="9" hidden="1" customHeight="1" x14ac:dyDescent="0.25">
      <c r="V36422" s="80"/>
    </row>
    <row r="36423" spans="22:22" ht="9" hidden="1" customHeight="1" x14ac:dyDescent="0.25">
      <c r="V36423" s="80"/>
    </row>
    <row r="36424" spans="22:22" ht="9" hidden="1" customHeight="1" x14ac:dyDescent="0.25">
      <c r="V36424" s="80"/>
    </row>
    <row r="36425" spans="22:22" ht="9" hidden="1" customHeight="1" x14ac:dyDescent="0.25">
      <c r="V36425" s="80"/>
    </row>
    <row r="36426" spans="22:22" ht="9" hidden="1" customHeight="1" x14ac:dyDescent="0.25">
      <c r="V36426" s="80"/>
    </row>
    <row r="36427" spans="22:22" ht="9" hidden="1" customHeight="1" x14ac:dyDescent="0.25">
      <c r="V36427" s="80"/>
    </row>
    <row r="36428" spans="22:22" ht="9" hidden="1" customHeight="1" x14ac:dyDescent="0.25">
      <c r="V36428" s="80"/>
    </row>
    <row r="36429" spans="22:22" ht="9" hidden="1" customHeight="1" x14ac:dyDescent="0.25">
      <c r="V36429" s="80"/>
    </row>
    <row r="36430" spans="22:22" ht="9" hidden="1" customHeight="1" x14ac:dyDescent="0.25">
      <c r="V36430" s="80"/>
    </row>
    <row r="36431" spans="22:22" ht="9" hidden="1" customHeight="1" x14ac:dyDescent="0.25">
      <c r="V36431" s="80"/>
    </row>
    <row r="36432" spans="22:22" ht="9" hidden="1" customHeight="1" x14ac:dyDescent="0.25">
      <c r="V36432" s="80"/>
    </row>
    <row r="36433" spans="22:22" ht="9" hidden="1" customHeight="1" x14ac:dyDescent="0.25">
      <c r="V36433" s="80"/>
    </row>
    <row r="36434" spans="22:22" ht="9" hidden="1" customHeight="1" x14ac:dyDescent="0.25">
      <c r="V36434" s="80"/>
    </row>
    <row r="36435" spans="22:22" ht="9" hidden="1" customHeight="1" x14ac:dyDescent="0.25">
      <c r="V36435" s="80"/>
    </row>
    <row r="36436" spans="22:22" ht="9" hidden="1" customHeight="1" x14ac:dyDescent="0.25">
      <c r="V36436" s="80"/>
    </row>
    <row r="36437" spans="22:22" ht="9" hidden="1" customHeight="1" x14ac:dyDescent="0.25">
      <c r="V36437" s="80"/>
    </row>
    <row r="36438" spans="22:22" ht="9" hidden="1" customHeight="1" x14ac:dyDescent="0.25">
      <c r="V36438" s="80"/>
    </row>
    <row r="36439" spans="22:22" ht="9" hidden="1" customHeight="1" x14ac:dyDescent="0.25">
      <c r="V36439" s="80"/>
    </row>
    <row r="36440" spans="22:22" ht="9" hidden="1" customHeight="1" x14ac:dyDescent="0.25">
      <c r="V36440" s="80"/>
    </row>
    <row r="36441" spans="22:22" ht="9" hidden="1" customHeight="1" x14ac:dyDescent="0.25">
      <c r="V36441" s="80"/>
    </row>
    <row r="36442" spans="22:22" ht="9" hidden="1" customHeight="1" x14ac:dyDescent="0.25">
      <c r="V36442" s="80"/>
    </row>
    <row r="36443" spans="22:22" ht="9" hidden="1" customHeight="1" x14ac:dyDescent="0.25">
      <c r="V36443" s="80"/>
    </row>
    <row r="36444" spans="22:22" ht="9" hidden="1" customHeight="1" x14ac:dyDescent="0.25">
      <c r="V36444" s="80"/>
    </row>
    <row r="36445" spans="22:22" ht="9" hidden="1" customHeight="1" x14ac:dyDescent="0.25">
      <c r="V36445" s="80"/>
    </row>
    <row r="36446" spans="22:22" ht="9" hidden="1" customHeight="1" x14ac:dyDescent="0.25">
      <c r="V36446" s="80"/>
    </row>
    <row r="36447" spans="22:22" ht="9" hidden="1" customHeight="1" x14ac:dyDescent="0.25">
      <c r="V36447" s="80"/>
    </row>
    <row r="36448" spans="22:22" ht="9" hidden="1" customHeight="1" x14ac:dyDescent="0.25">
      <c r="V36448" s="80"/>
    </row>
    <row r="36449" spans="22:22" ht="9" hidden="1" customHeight="1" x14ac:dyDescent="0.25">
      <c r="V36449" s="80"/>
    </row>
    <row r="36450" spans="22:22" ht="9" hidden="1" customHeight="1" x14ac:dyDescent="0.25">
      <c r="V36450" s="80"/>
    </row>
    <row r="36451" spans="22:22" ht="9" hidden="1" customHeight="1" x14ac:dyDescent="0.25">
      <c r="V36451" s="80"/>
    </row>
    <row r="36452" spans="22:22" ht="9" hidden="1" customHeight="1" x14ac:dyDescent="0.25">
      <c r="V36452" s="80"/>
    </row>
    <row r="36453" spans="22:22" ht="9" hidden="1" customHeight="1" x14ac:dyDescent="0.25">
      <c r="V36453" s="80"/>
    </row>
    <row r="36454" spans="22:22" ht="9" hidden="1" customHeight="1" x14ac:dyDescent="0.25">
      <c r="V36454" s="80"/>
    </row>
    <row r="36455" spans="22:22" ht="9" hidden="1" customHeight="1" x14ac:dyDescent="0.25">
      <c r="V36455" s="80"/>
    </row>
    <row r="36456" spans="22:22" ht="9" hidden="1" customHeight="1" x14ac:dyDescent="0.25">
      <c r="V36456" s="80"/>
    </row>
    <row r="36457" spans="22:22" ht="9" hidden="1" customHeight="1" x14ac:dyDescent="0.25">
      <c r="V36457" s="80"/>
    </row>
    <row r="36458" spans="22:22" ht="9" hidden="1" customHeight="1" x14ac:dyDescent="0.25">
      <c r="V36458" s="80"/>
    </row>
    <row r="36459" spans="22:22" ht="9" hidden="1" customHeight="1" x14ac:dyDescent="0.25">
      <c r="V36459" s="80"/>
    </row>
    <row r="36460" spans="22:22" ht="9" hidden="1" customHeight="1" x14ac:dyDescent="0.25">
      <c r="V36460" s="80"/>
    </row>
    <row r="36461" spans="22:22" ht="9" hidden="1" customHeight="1" x14ac:dyDescent="0.25">
      <c r="V36461" s="80"/>
    </row>
    <row r="36462" spans="22:22" ht="9" hidden="1" customHeight="1" x14ac:dyDescent="0.25">
      <c r="V36462" s="80"/>
    </row>
    <row r="36463" spans="22:22" ht="9" hidden="1" customHeight="1" x14ac:dyDescent="0.25">
      <c r="V36463" s="80"/>
    </row>
    <row r="36464" spans="22:22" ht="9" hidden="1" customHeight="1" x14ac:dyDescent="0.25">
      <c r="V36464" s="80"/>
    </row>
    <row r="36465" spans="22:22" ht="9" hidden="1" customHeight="1" x14ac:dyDescent="0.25">
      <c r="V36465" s="80"/>
    </row>
    <row r="36466" spans="22:22" ht="9" hidden="1" customHeight="1" x14ac:dyDescent="0.25">
      <c r="V36466" s="80"/>
    </row>
    <row r="36467" spans="22:22" ht="9" hidden="1" customHeight="1" x14ac:dyDescent="0.25">
      <c r="V36467" s="80"/>
    </row>
    <row r="36468" spans="22:22" ht="9" hidden="1" customHeight="1" x14ac:dyDescent="0.25">
      <c r="V36468" s="80"/>
    </row>
    <row r="36469" spans="22:22" ht="9" hidden="1" customHeight="1" x14ac:dyDescent="0.25">
      <c r="V36469" s="80"/>
    </row>
    <row r="36470" spans="22:22" ht="9" hidden="1" customHeight="1" x14ac:dyDescent="0.25">
      <c r="V36470" s="80"/>
    </row>
    <row r="36471" spans="22:22" ht="9" hidden="1" customHeight="1" x14ac:dyDescent="0.25">
      <c r="V36471" s="80"/>
    </row>
    <row r="36472" spans="22:22" ht="9" hidden="1" customHeight="1" x14ac:dyDescent="0.25">
      <c r="V36472" s="80"/>
    </row>
    <row r="36473" spans="22:22" ht="9" hidden="1" customHeight="1" x14ac:dyDescent="0.25">
      <c r="V36473" s="80"/>
    </row>
    <row r="36474" spans="22:22" ht="9" hidden="1" customHeight="1" x14ac:dyDescent="0.25">
      <c r="V36474" s="80"/>
    </row>
    <row r="36475" spans="22:22" ht="9" hidden="1" customHeight="1" x14ac:dyDescent="0.25">
      <c r="V36475" s="80"/>
    </row>
    <row r="36476" spans="22:22" ht="9" hidden="1" customHeight="1" x14ac:dyDescent="0.25">
      <c r="V36476" s="80"/>
    </row>
    <row r="36477" spans="22:22" ht="9" hidden="1" customHeight="1" x14ac:dyDescent="0.25">
      <c r="V36477" s="80"/>
    </row>
    <row r="36478" spans="22:22" ht="9" hidden="1" customHeight="1" x14ac:dyDescent="0.25">
      <c r="V36478" s="80"/>
    </row>
    <row r="36479" spans="22:22" ht="9" hidden="1" customHeight="1" x14ac:dyDescent="0.25">
      <c r="V36479" s="80"/>
    </row>
    <row r="36480" spans="22:22" ht="9" hidden="1" customHeight="1" x14ac:dyDescent="0.25">
      <c r="V36480" s="80"/>
    </row>
    <row r="36481" spans="22:22" ht="9" hidden="1" customHeight="1" x14ac:dyDescent="0.25">
      <c r="V36481" s="80"/>
    </row>
    <row r="36482" spans="22:22" ht="9" hidden="1" customHeight="1" x14ac:dyDescent="0.25">
      <c r="V36482" s="80"/>
    </row>
    <row r="36483" spans="22:22" ht="9" hidden="1" customHeight="1" x14ac:dyDescent="0.25">
      <c r="V36483" s="80"/>
    </row>
    <row r="36484" spans="22:22" ht="9" hidden="1" customHeight="1" x14ac:dyDescent="0.25">
      <c r="V36484" s="80"/>
    </row>
    <row r="36485" spans="22:22" ht="9" hidden="1" customHeight="1" x14ac:dyDescent="0.25">
      <c r="V36485" s="80"/>
    </row>
    <row r="36486" spans="22:22" ht="9" hidden="1" customHeight="1" x14ac:dyDescent="0.25">
      <c r="V36486" s="80"/>
    </row>
    <row r="36487" spans="22:22" ht="9" hidden="1" customHeight="1" x14ac:dyDescent="0.25">
      <c r="V36487" s="80"/>
    </row>
    <row r="36488" spans="22:22" ht="9" hidden="1" customHeight="1" x14ac:dyDescent="0.25">
      <c r="V36488" s="80"/>
    </row>
    <row r="36489" spans="22:22" ht="9" hidden="1" customHeight="1" x14ac:dyDescent="0.25">
      <c r="V36489" s="80"/>
    </row>
    <row r="36490" spans="22:22" ht="9" hidden="1" customHeight="1" x14ac:dyDescent="0.25">
      <c r="V36490" s="80"/>
    </row>
    <row r="36491" spans="22:22" ht="9" hidden="1" customHeight="1" x14ac:dyDescent="0.25">
      <c r="V36491" s="80"/>
    </row>
    <row r="36492" spans="22:22" ht="9" hidden="1" customHeight="1" x14ac:dyDescent="0.25">
      <c r="V36492" s="80"/>
    </row>
    <row r="36493" spans="22:22" ht="9" hidden="1" customHeight="1" x14ac:dyDescent="0.25">
      <c r="V36493" s="80"/>
    </row>
    <row r="36494" spans="22:22" ht="9" hidden="1" customHeight="1" x14ac:dyDescent="0.25">
      <c r="V36494" s="80"/>
    </row>
    <row r="36495" spans="22:22" ht="9" hidden="1" customHeight="1" x14ac:dyDescent="0.25">
      <c r="V36495" s="80"/>
    </row>
    <row r="36496" spans="22:22" ht="9" hidden="1" customHeight="1" x14ac:dyDescent="0.25">
      <c r="V36496" s="80"/>
    </row>
    <row r="36497" spans="22:22" ht="9" hidden="1" customHeight="1" x14ac:dyDescent="0.25">
      <c r="V36497" s="80"/>
    </row>
    <row r="36498" spans="22:22" ht="9" hidden="1" customHeight="1" x14ac:dyDescent="0.25">
      <c r="V36498" s="80"/>
    </row>
    <row r="36499" spans="22:22" ht="9" hidden="1" customHeight="1" x14ac:dyDescent="0.25">
      <c r="V36499" s="80"/>
    </row>
    <row r="36500" spans="22:22" ht="9" hidden="1" customHeight="1" x14ac:dyDescent="0.25">
      <c r="V36500" s="80"/>
    </row>
    <row r="36501" spans="22:22" ht="9" hidden="1" customHeight="1" x14ac:dyDescent="0.25">
      <c r="V36501" s="80"/>
    </row>
    <row r="36502" spans="22:22" ht="9" hidden="1" customHeight="1" x14ac:dyDescent="0.25">
      <c r="V36502" s="80"/>
    </row>
    <row r="36503" spans="22:22" ht="9" hidden="1" customHeight="1" x14ac:dyDescent="0.25">
      <c r="V36503" s="80"/>
    </row>
    <row r="36504" spans="22:22" ht="9" hidden="1" customHeight="1" x14ac:dyDescent="0.25">
      <c r="V36504" s="80"/>
    </row>
    <row r="36505" spans="22:22" ht="9" hidden="1" customHeight="1" x14ac:dyDescent="0.25">
      <c r="V36505" s="80"/>
    </row>
    <row r="36506" spans="22:22" ht="9" hidden="1" customHeight="1" x14ac:dyDescent="0.25">
      <c r="V36506" s="80"/>
    </row>
    <row r="36507" spans="22:22" ht="9" hidden="1" customHeight="1" x14ac:dyDescent="0.25">
      <c r="V36507" s="80"/>
    </row>
    <row r="36508" spans="22:22" ht="9" hidden="1" customHeight="1" x14ac:dyDescent="0.25">
      <c r="V36508" s="80"/>
    </row>
    <row r="36509" spans="22:22" ht="9" hidden="1" customHeight="1" x14ac:dyDescent="0.25">
      <c r="V36509" s="80"/>
    </row>
    <row r="36510" spans="22:22" ht="9" hidden="1" customHeight="1" x14ac:dyDescent="0.25">
      <c r="V36510" s="80"/>
    </row>
    <row r="36511" spans="22:22" ht="9" hidden="1" customHeight="1" x14ac:dyDescent="0.25">
      <c r="V36511" s="80"/>
    </row>
    <row r="36512" spans="22:22" ht="9" hidden="1" customHeight="1" x14ac:dyDescent="0.25">
      <c r="V36512" s="80"/>
    </row>
    <row r="36513" spans="22:22" ht="9" hidden="1" customHeight="1" x14ac:dyDescent="0.25">
      <c r="V36513" s="80"/>
    </row>
    <row r="36514" spans="22:22" ht="9" hidden="1" customHeight="1" x14ac:dyDescent="0.25">
      <c r="V36514" s="80"/>
    </row>
    <row r="36515" spans="22:22" ht="9" hidden="1" customHeight="1" x14ac:dyDescent="0.25">
      <c r="V36515" s="80"/>
    </row>
    <row r="36516" spans="22:22" ht="9" hidden="1" customHeight="1" x14ac:dyDescent="0.25">
      <c r="V36516" s="80"/>
    </row>
    <row r="36517" spans="22:22" ht="9" hidden="1" customHeight="1" x14ac:dyDescent="0.25">
      <c r="V36517" s="80"/>
    </row>
    <row r="36518" spans="22:22" ht="9" hidden="1" customHeight="1" x14ac:dyDescent="0.25">
      <c r="V36518" s="80"/>
    </row>
    <row r="36519" spans="22:22" ht="9" hidden="1" customHeight="1" x14ac:dyDescent="0.25">
      <c r="V36519" s="80"/>
    </row>
    <row r="36520" spans="22:22" ht="9" hidden="1" customHeight="1" x14ac:dyDescent="0.25">
      <c r="V36520" s="80"/>
    </row>
    <row r="36521" spans="22:22" ht="9" hidden="1" customHeight="1" x14ac:dyDescent="0.25">
      <c r="V36521" s="80"/>
    </row>
    <row r="36522" spans="22:22" ht="9" hidden="1" customHeight="1" x14ac:dyDescent="0.25">
      <c r="V36522" s="80"/>
    </row>
    <row r="36523" spans="22:22" ht="9" hidden="1" customHeight="1" x14ac:dyDescent="0.25">
      <c r="V36523" s="80"/>
    </row>
    <row r="36524" spans="22:22" ht="9" hidden="1" customHeight="1" x14ac:dyDescent="0.25">
      <c r="V36524" s="80"/>
    </row>
    <row r="36525" spans="22:22" ht="9" hidden="1" customHeight="1" x14ac:dyDescent="0.25">
      <c r="V36525" s="80"/>
    </row>
    <row r="36526" spans="22:22" ht="9" hidden="1" customHeight="1" x14ac:dyDescent="0.25">
      <c r="V36526" s="80"/>
    </row>
    <row r="36527" spans="22:22" ht="9" hidden="1" customHeight="1" x14ac:dyDescent="0.25">
      <c r="V36527" s="80"/>
    </row>
    <row r="36528" spans="22:22" ht="9" hidden="1" customHeight="1" x14ac:dyDescent="0.25">
      <c r="V36528" s="80"/>
    </row>
    <row r="36529" spans="22:22" ht="9" hidden="1" customHeight="1" x14ac:dyDescent="0.25">
      <c r="V36529" s="80"/>
    </row>
    <row r="36530" spans="22:22" ht="9" hidden="1" customHeight="1" x14ac:dyDescent="0.25">
      <c r="V36530" s="80"/>
    </row>
    <row r="36531" spans="22:22" ht="9" hidden="1" customHeight="1" x14ac:dyDescent="0.25">
      <c r="V36531" s="80"/>
    </row>
    <row r="36532" spans="22:22" ht="9" hidden="1" customHeight="1" x14ac:dyDescent="0.25">
      <c r="V36532" s="80"/>
    </row>
    <row r="36533" spans="22:22" ht="9" hidden="1" customHeight="1" x14ac:dyDescent="0.25">
      <c r="V36533" s="80"/>
    </row>
    <row r="36534" spans="22:22" ht="9" hidden="1" customHeight="1" x14ac:dyDescent="0.25">
      <c r="V36534" s="80"/>
    </row>
    <row r="36535" spans="22:22" ht="9" hidden="1" customHeight="1" x14ac:dyDescent="0.25">
      <c r="V36535" s="80"/>
    </row>
    <row r="36536" spans="22:22" ht="9" hidden="1" customHeight="1" x14ac:dyDescent="0.25">
      <c r="V36536" s="80"/>
    </row>
    <row r="36537" spans="22:22" ht="9" hidden="1" customHeight="1" x14ac:dyDescent="0.25">
      <c r="V36537" s="80"/>
    </row>
    <row r="36538" spans="22:22" ht="9" hidden="1" customHeight="1" x14ac:dyDescent="0.25">
      <c r="V36538" s="80"/>
    </row>
    <row r="36539" spans="22:22" ht="9" hidden="1" customHeight="1" x14ac:dyDescent="0.25">
      <c r="V36539" s="80"/>
    </row>
    <row r="36540" spans="22:22" ht="9" hidden="1" customHeight="1" x14ac:dyDescent="0.25">
      <c r="V36540" s="80"/>
    </row>
    <row r="36541" spans="22:22" ht="9" hidden="1" customHeight="1" x14ac:dyDescent="0.25">
      <c r="V36541" s="80"/>
    </row>
    <row r="36542" spans="22:22" ht="9" hidden="1" customHeight="1" x14ac:dyDescent="0.25">
      <c r="V36542" s="80"/>
    </row>
    <row r="36543" spans="22:22" ht="9" hidden="1" customHeight="1" x14ac:dyDescent="0.25">
      <c r="V36543" s="80"/>
    </row>
    <row r="36544" spans="22:22" ht="9" hidden="1" customHeight="1" x14ac:dyDescent="0.25">
      <c r="V36544" s="80"/>
    </row>
    <row r="36545" spans="22:22" ht="9" hidden="1" customHeight="1" x14ac:dyDescent="0.25">
      <c r="V36545" s="80"/>
    </row>
    <row r="36546" spans="22:22" ht="9" hidden="1" customHeight="1" x14ac:dyDescent="0.25">
      <c r="V36546" s="80"/>
    </row>
    <row r="36547" spans="22:22" ht="9" hidden="1" customHeight="1" x14ac:dyDescent="0.25">
      <c r="V36547" s="80"/>
    </row>
    <row r="36548" spans="22:22" ht="9" hidden="1" customHeight="1" x14ac:dyDescent="0.25">
      <c r="V36548" s="80"/>
    </row>
    <row r="36549" spans="22:22" ht="9" hidden="1" customHeight="1" x14ac:dyDescent="0.25">
      <c r="V36549" s="80"/>
    </row>
    <row r="36550" spans="22:22" ht="9" hidden="1" customHeight="1" x14ac:dyDescent="0.25">
      <c r="V36550" s="80"/>
    </row>
    <row r="36551" spans="22:22" ht="9" hidden="1" customHeight="1" x14ac:dyDescent="0.25">
      <c r="V36551" s="80"/>
    </row>
    <row r="36552" spans="22:22" ht="9" hidden="1" customHeight="1" x14ac:dyDescent="0.25">
      <c r="V36552" s="80"/>
    </row>
    <row r="36553" spans="22:22" ht="9" hidden="1" customHeight="1" x14ac:dyDescent="0.25">
      <c r="V36553" s="80"/>
    </row>
    <row r="36554" spans="22:22" ht="9" hidden="1" customHeight="1" x14ac:dyDescent="0.25">
      <c r="V36554" s="80"/>
    </row>
    <row r="36555" spans="22:22" ht="9" hidden="1" customHeight="1" x14ac:dyDescent="0.25">
      <c r="V36555" s="80"/>
    </row>
    <row r="36556" spans="22:22" ht="9" hidden="1" customHeight="1" x14ac:dyDescent="0.25">
      <c r="V36556" s="80"/>
    </row>
    <row r="36557" spans="22:22" ht="9" hidden="1" customHeight="1" x14ac:dyDescent="0.25">
      <c r="V36557" s="80"/>
    </row>
    <row r="36558" spans="22:22" ht="9" hidden="1" customHeight="1" x14ac:dyDescent="0.25">
      <c r="V36558" s="80"/>
    </row>
    <row r="36559" spans="22:22" ht="9" hidden="1" customHeight="1" x14ac:dyDescent="0.25">
      <c r="V36559" s="80"/>
    </row>
    <row r="36560" spans="22:22" ht="9" hidden="1" customHeight="1" x14ac:dyDescent="0.25">
      <c r="V36560" s="80"/>
    </row>
    <row r="36561" spans="22:22" ht="9" hidden="1" customHeight="1" x14ac:dyDescent="0.25">
      <c r="V36561" s="80"/>
    </row>
    <row r="36562" spans="22:22" ht="9" hidden="1" customHeight="1" x14ac:dyDescent="0.25">
      <c r="V36562" s="80"/>
    </row>
    <row r="36563" spans="22:22" ht="9" hidden="1" customHeight="1" x14ac:dyDescent="0.25">
      <c r="V36563" s="80"/>
    </row>
    <row r="36564" spans="22:22" ht="9" hidden="1" customHeight="1" x14ac:dyDescent="0.25">
      <c r="V36564" s="80"/>
    </row>
    <row r="36565" spans="22:22" ht="9" hidden="1" customHeight="1" x14ac:dyDescent="0.25">
      <c r="V36565" s="80"/>
    </row>
    <row r="36566" spans="22:22" ht="9" hidden="1" customHeight="1" x14ac:dyDescent="0.25">
      <c r="V36566" s="80"/>
    </row>
    <row r="36567" spans="22:22" ht="9" hidden="1" customHeight="1" x14ac:dyDescent="0.25">
      <c r="V36567" s="80"/>
    </row>
    <row r="36568" spans="22:22" ht="9" hidden="1" customHeight="1" x14ac:dyDescent="0.25">
      <c r="V36568" s="80"/>
    </row>
    <row r="36569" spans="22:22" ht="9" hidden="1" customHeight="1" x14ac:dyDescent="0.25">
      <c r="V36569" s="80"/>
    </row>
    <row r="36570" spans="22:22" ht="9" hidden="1" customHeight="1" x14ac:dyDescent="0.25">
      <c r="V36570" s="80"/>
    </row>
    <row r="36571" spans="22:22" ht="9" hidden="1" customHeight="1" x14ac:dyDescent="0.25">
      <c r="V36571" s="80"/>
    </row>
    <row r="36572" spans="22:22" ht="9" hidden="1" customHeight="1" x14ac:dyDescent="0.25">
      <c r="V36572" s="80"/>
    </row>
    <row r="36573" spans="22:22" ht="9" hidden="1" customHeight="1" x14ac:dyDescent="0.25">
      <c r="V36573" s="80"/>
    </row>
    <row r="36574" spans="22:22" ht="9" hidden="1" customHeight="1" x14ac:dyDescent="0.25">
      <c r="V36574" s="80"/>
    </row>
    <row r="36575" spans="22:22" ht="9" hidden="1" customHeight="1" x14ac:dyDescent="0.25">
      <c r="V36575" s="80"/>
    </row>
    <row r="36576" spans="22:22" ht="9" hidden="1" customHeight="1" x14ac:dyDescent="0.25">
      <c r="V36576" s="80"/>
    </row>
    <row r="36577" spans="22:22" ht="9" hidden="1" customHeight="1" x14ac:dyDescent="0.25">
      <c r="V36577" s="80"/>
    </row>
    <row r="36578" spans="22:22" ht="9" hidden="1" customHeight="1" x14ac:dyDescent="0.25">
      <c r="V36578" s="80"/>
    </row>
    <row r="36579" spans="22:22" ht="9" hidden="1" customHeight="1" x14ac:dyDescent="0.25">
      <c r="V36579" s="80"/>
    </row>
    <row r="36580" spans="22:22" ht="9" hidden="1" customHeight="1" x14ac:dyDescent="0.25">
      <c r="V36580" s="80"/>
    </row>
    <row r="36581" spans="22:22" ht="9" hidden="1" customHeight="1" x14ac:dyDescent="0.25">
      <c r="V36581" s="80"/>
    </row>
    <row r="36582" spans="22:22" ht="9" hidden="1" customHeight="1" x14ac:dyDescent="0.25">
      <c r="V36582" s="80"/>
    </row>
    <row r="36583" spans="22:22" ht="9" hidden="1" customHeight="1" x14ac:dyDescent="0.25">
      <c r="V36583" s="80"/>
    </row>
    <row r="36584" spans="22:22" ht="9" hidden="1" customHeight="1" x14ac:dyDescent="0.25">
      <c r="V36584" s="80"/>
    </row>
    <row r="36585" spans="22:22" ht="9" hidden="1" customHeight="1" x14ac:dyDescent="0.25">
      <c r="V36585" s="80"/>
    </row>
    <row r="36586" spans="22:22" ht="9" hidden="1" customHeight="1" x14ac:dyDescent="0.25">
      <c r="V36586" s="80"/>
    </row>
    <row r="36587" spans="22:22" ht="9" hidden="1" customHeight="1" x14ac:dyDescent="0.25">
      <c r="V36587" s="80"/>
    </row>
    <row r="36588" spans="22:22" ht="9" hidden="1" customHeight="1" x14ac:dyDescent="0.25">
      <c r="V36588" s="80"/>
    </row>
    <row r="36589" spans="22:22" ht="9" hidden="1" customHeight="1" x14ac:dyDescent="0.25">
      <c r="V36589" s="80"/>
    </row>
    <row r="36590" spans="22:22" ht="9" hidden="1" customHeight="1" x14ac:dyDescent="0.25">
      <c r="V36590" s="80"/>
    </row>
    <row r="36591" spans="22:22" ht="9" hidden="1" customHeight="1" x14ac:dyDescent="0.25">
      <c r="V36591" s="80"/>
    </row>
    <row r="36592" spans="22:22" ht="9" hidden="1" customHeight="1" x14ac:dyDescent="0.25">
      <c r="V36592" s="80"/>
    </row>
    <row r="36593" spans="22:22" ht="9" hidden="1" customHeight="1" x14ac:dyDescent="0.25">
      <c r="V36593" s="80"/>
    </row>
    <row r="36594" spans="22:22" ht="9" hidden="1" customHeight="1" x14ac:dyDescent="0.25">
      <c r="V36594" s="80"/>
    </row>
    <row r="36595" spans="22:22" ht="9" hidden="1" customHeight="1" x14ac:dyDescent="0.25">
      <c r="V36595" s="80"/>
    </row>
    <row r="36596" spans="22:22" ht="9" hidden="1" customHeight="1" x14ac:dyDescent="0.25">
      <c r="V36596" s="80"/>
    </row>
    <row r="36597" spans="22:22" ht="9" hidden="1" customHeight="1" x14ac:dyDescent="0.25">
      <c r="V36597" s="80"/>
    </row>
    <row r="36598" spans="22:22" ht="9" hidden="1" customHeight="1" x14ac:dyDescent="0.25">
      <c r="V36598" s="80"/>
    </row>
    <row r="36599" spans="22:22" ht="9" hidden="1" customHeight="1" x14ac:dyDescent="0.25">
      <c r="V36599" s="80"/>
    </row>
    <row r="36600" spans="22:22" ht="9" hidden="1" customHeight="1" x14ac:dyDescent="0.25">
      <c r="V36600" s="80"/>
    </row>
    <row r="36601" spans="22:22" ht="9" hidden="1" customHeight="1" x14ac:dyDescent="0.25">
      <c r="V36601" s="80"/>
    </row>
    <row r="36602" spans="22:22" ht="9" hidden="1" customHeight="1" x14ac:dyDescent="0.25">
      <c r="V36602" s="80"/>
    </row>
    <row r="36603" spans="22:22" ht="9" hidden="1" customHeight="1" x14ac:dyDescent="0.25">
      <c r="V36603" s="80"/>
    </row>
    <row r="36604" spans="22:22" ht="9" hidden="1" customHeight="1" x14ac:dyDescent="0.25">
      <c r="V36604" s="80"/>
    </row>
    <row r="36605" spans="22:22" ht="9" hidden="1" customHeight="1" x14ac:dyDescent="0.25">
      <c r="V36605" s="80"/>
    </row>
    <row r="36606" spans="22:22" ht="9" hidden="1" customHeight="1" x14ac:dyDescent="0.25">
      <c r="V36606" s="80"/>
    </row>
    <row r="36607" spans="22:22" ht="9" hidden="1" customHeight="1" x14ac:dyDescent="0.25">
      <c r="V36607" s="80"/>
    </row>
    <row r="36608" spans="22:22" ht="9" hidden="1" customHeight="1" x14ac:dyDescent="0.25">
      <c r="V36608" s="80"/>
    </row>
    <row r="36609" spans="22:22" ht="9" hidden="1" customHeight="1" x14ac:dyDescent="0.25">
      <c r="V36609" s="80"/>
    </row>
    <row r="36610" spans="22:22" ht="9" hidden="1" customHeight="1" x14ac:dyDescent="0.25">
      <c r="V36610" s="80"/>
    </row>
    <row r="36611" spans="22:22" ht="9" hidden="1" customHeight="1" x14ac:dyDescent="0.25">
      <c r="V36611" s="80"/>
    </row>
    <row r="36612" spans="22:22" ht="9" hidden="1" customHeight="1" x14ac:dyDescent="0.25">
      <c r="V36612" s="80"/>
    </row>
    <row r="36613" spans="22:22" ht="9" hidden="1" customHeight="1" x14ac:dyDescent="0.25">
      <c r="V36613" s="80"/>
    </row>
    <row r="36614" spans="22:22" ht="9" hidden="1" customHeight="1" x14ac:dyDescent="0.25">
      <c r="V36614" s="80"/>
    </row>
    <row r="36615" spans="22:22" ht="9" hidden="1" customHeight="1" x14ac:dyDescent="0.25">
      <c r="V36615" s="80"/>
    </row>
    <row r="36616" spans="22:22" ht="9" hidden="1" customHeight="1" x14ac:dyDescent="0.25">
      <c r="V36616" s="80"/>
    </row>
    <row r="36617" spans="22:22" ht="9" hidden="1" customHeight="1" x14ac:dyDescent="0.25">
      <c r="V36617" s="80"/>
    </row>
    <row r="36618" spans="22:22" ht="9" hidden="1" customHeight="1" x14ac:dyDescent="0.25">
      <c r="V36618" s="80"/>
    </row>
    <row r="36619" spans="22:22" ht="9" hidden="1" customHeight="1" x14ac:dyDescent="0.25">
      <c r="V36619" s="80"/>
    </row>
    <row r="36620" spans="22:22" ht="9" hidden="1" customHeight="1" x14ac:dyDescent="0.25">
      <c r="V36620" s="80"/>
    </row>
    <row r="36621" spans="22:22" ht="9" hidden="1" customHeight="1" x14ac:dyDescent="0.25">
      <c r="V36621" s="80"/>
    </row>
    <row r="36622" spans="22:22" ht="9" hidden="1" customHeight="1" x14ac:dyDescent="0.25">
      <c r="V36622" s="80"/>
    </row>
    <row r="36623" spans="22:22" ht="9" hidden="1" customHeight="1" x14ac:dyDescent="0.25">
      <c r="V36623" s="80"/>
    </row>
    <row r="36624" spans="22:22" ht="9" hidden="1" customHeight="1" x14ac:dyDescent="0.25">
      <c r="V36624" s="80"/>
    </row>
    <row r="36625" spans="22:22" ht="9" hidden="1" customHeight="1" x14ac:dyDescent="0.25">
      <c r="V36625" s="80"/>
    </row>
    <row r="36626" spans="22:22" ht="9" hidden="1" customHeight="1" x14ac:dyDescent="0.25">
      <c r="V36626" s="80"/>
    </row>
    <row r="36627" spans="22:22" ht="9" hidden="1" customHeight="1" x14ac:dyDescent="0.25">
      <c r="V36627" s="80"/>
    </row>
    <row r="36628" spans="22:22" ht="9" hidden="1" customHeight="1" x14ac:dyDescent="0.25">
      <c r="V36628" s="80"/>
    </row>
    <row r="36629" spans="22:22" ht="9" hidden="1" customHeight="1" x14ac:dyDescent="0.25">
      <c r="V36629" s="80"/>
    </row>
    <row r="36630" spans="22:22" ht="9" hidden="1" customHeight="1" x14ac:dyDescent="0.25">
      <c r="V36630" s="80"/>
    </row>
    <row r="36631" spans="22:22" ht="9" hidden="1" customHeight="1" x14ac:dyDescent="0.25">
      <c r="V36631" s="80"/>
    </row>
    <row r="36632" spans="22:22" ht="9" hidden="1" customHeight="1" x14ac:dyDescent="0.25">
      <c r="V36632" s="80"/>
    </row>
    <row r="36633" spans="22:22" ht="9" hidden="1" customHeight="1" x14ac:dyDescent="0.25">
      <c r="V36633" s="80"/>
    </row>
    <row r="36634" spans="22:22" ht="9" hidden="1" customHeight="1" x14ac:dyDescent="0.25">
      <c r="V36634" s="80"/>
    </row>
    <row r="36635" spans="22:22" ht="9" hidden="1" customHeight="1" x14ac:dyDescent="0.25">
      <c r="V36635" s="80"/>
    </row>
    <row r="36636" spans="22:22" ht="9" hidden="1" customHeight="1" x14ac:dyDescent="0.25">
      <c r="V36636" s="80"/>
    </row>
    <row r="36637" spans="22:22" ht="9" hidden="1" customHeight="1" x14ac:dyDescent="0.25">
      <c r="V36637" s="80"/>
    </row>
    <row r="36638" spans="22:22" ht="9" hidden="1" customHeight="1" x14ac:dyDescent="0.25">
      <c r="V36638" s="80"/>
    </row>
    <row r="36639" spans="22:22" ht="9" hidden="1" customHeight="1" x14ac:dyDescent="0.25">
      <c r="V36639" s="80"/>
    </row>
    <row r="36640" spans="22:22" ht="9" hidden="1" customHeight="1" x14ac:dyDescent="0.25">
      <c r="V36640" s="80"/>
    </row>
    <row r="36641" spans="22:22" ht="9" hidden="1" customHeight="1" x14ac:dyDescent="0.25">
      <c r="V36641" s="80"/>
    </row>
    <row r="36642" spans="22:22" ht="9" hidden="1" customHeight="1" x14ac:dyDescent="0.25">
      <c r="V36642" s="80"/>
    </row>
    <row r="36643" spans="22:22" ht="9" hidden="1" customHeight="1" x14ac:dyDescent="0.25">
      <c r="V36643" s="80"/>
    </row>
    <row r="36644" spans="22:22" ht="9" hidden="1" customHeight="1" x14ac:dyDescent="0.25">
      <c r="V36644" s="80"/>
    </row>
    <row r="36645" spans="22:22" ht="9" hidden="1" customHeight="1" x14ac:dyDescent="0.25">
      <c r="V36645" s="80"/>
    </row>
    <row r="36646" spans="22:22" ht="9" hidden="1" customHeight="1" x14ac:dyDescent="0.25">
      <c r="V36646" s="80"/>
    </row>
    <row r="36647" spans="22:22" ht="9" hidden="1" customHeight="1" x14ac:dyDescent="0.25">
      <c r="V36647" s="80"/>
    </row>
    <row r="36648" spans="22:22" ht="9" hidden="1" customHeight="1" x14ac:dyDescent="0.25">
      <c r="V36648" s="80"/>
    </row>
    <row r="36649" spans="22:22" ht="9" hidden="1" customHeight="1" x14ac:dyDescent="0.25">
      <c r="V36649" s="80"/>
    </row>
    <row r="36650" spans="22:22" ht="9" hidden="1" customHeight="1" x14ac:dyDescent="0.25">
      <c r="V36650" s="80"/>
    </row>
    <row r="36651" spans="22:22" ht="9" hidden="1" customHeight="1" x14ac:dyDescent="0.25">
      <c r="V36651" s="80"/>
    </row>
    <row r="36652" spans="22:22" ht="9" hidden="1" customHeight="1" x14ac:dyDescent="0.25">
      <c r="V36652" s="80"/>
    </row>
    <row r="36653" spans="22:22" ht="9" hidden="1" customHeight="1" x14ac:dyDescent="0.25">
      <c r="V36653" s="80"/>
    </row>
    <row r="36654" spans="22:22" ht="9" hidden="1" customHeight="1" x14ac:dyDescent="0.25">
      <c r="V36654" s="80"/>
    </row>
    <row r="36655" spans="22:22" ht="9" hidden="1" customHeight="1" x14ac:dyDescent="0.25">
      <c r="V36655" s="80"/>
    </row>
    <row r="36656" spans="22:22" ht="9" hidden="1" customHeight="1" x14ac:dyDescent="0.25">
      <c r="V36656" s="80"/>
    </row>
    <row r="36657" spans="22:22" ht="9" hidden="1" customHeight="1" x14ac:dyDescent="0.25">
      <c r="V36657" s="80"/>
    </row>
    <row r="36658" spans="22:22" ht="9" hidden="1" customHeight="1" x14ac:dyDescent="0.25">
      <c r="V36658" s="80"/>
    </row>
    <row r="36659" spans="22:22" ht="9" hidden="1" customHeight="1" x14ac:dyDescent="0.25">
      <c r="V36659" s="80"/>
    </row>
    <row r="36660" spans="22:22" ht="9" hidden="1" customHeight="1" x14ac:dyDescent="0.25">
      <c r="V36660" s="80"/>
    </row>
    <row r="36661" spans="22:22" ht="9" hidden="1" customHeight="1" x14ac:dyDescent="0.25">
      <c r="V36661" s="80"/>
    </row>
    <row r="36662" spans="22:22" ht="9" hidden="1" customHeight="1" x14ac:dyDescent="0.25">
      <c r="V36662" s="80"/>
    </row>
    <row r="36663" spans="22:22" ht="9" hidden="1" customHeight="1" x14ac:dyDescent="0.25">
      <c r="V36663" s="80"/>
    </row>
    <row r="36664" spans="22:22" ht="9" hidden="1" customHeight="1" x14ac:dyDescent="0.25">
      <c r="V36664" s="80"/>
    </row>
    <row r="36665" spans="22:22" ht="9" hidden="1" customHeight="1" x14ac:dyDescent="0.25">
      <c r="V36665" s="80"/>
    </row>
    <row r="36666" spans="22:22" ht="9" hidden="1" customHeight="1" x14ac:dyDescent="0.25">
      <c r="V36666" s="80"/>
    </row>
    <row r="36667" spans="22:22" ht="9" hidden="1" customHeight="1" x14ac:dyDescent="0.25">
      <c r="V36667" s="80"/>
    </row>
    <row r="36668" spans="22:22" ht="9" hidden="1" customHeight="1" x14ac:dyDescent="0.25">
      <c r="V36668" s="80"/>
    </row>
    <row r="36669" spans="22:22" ht="9" hidden="1" customHeight="1" x14ac:dyDescent="0.25">
      <c r="V36669" s="80"/>
    </row>
    <row r="36670" spans="22:22" ht="9" hidden="1" customHeight="1" x14ac:dyDescent="0.25">
      <c r="V36670" s="80"/>
    </row>
    <row r="36671" spans="22:22" ht="9" hidden="1" customHeight="1" x14ac:dyDescent="0.25">
      <c r="V36671" s="80"/>
    </row>
    <row r="36672" spans="22:22" ht="9" hidden="1" customHeight="1" x14ac:dyDescent="0.25">
      <c r="V36672" s="80"/>
    </row>
    <row r="36673" spans="22:22" ht="9" hidden="1" customHeight="1" x14ac:dyDescent="0.25">
      <c r="V36673" s="80"/>
    </row>
    <row r="36674" spans="22:22" ht="9" hidden="1" customHeight="1" x14ac:dyDescent="0.25">
      <c r="V36674" s="80"/>
    </row>
    <row r="36675" spans="22:22" ht="9" hidden="1" customHeight="1" x14ac:dyDescent="0.25">
      <c r="V36675" s="80"/>
    </row>
    <row r="36676" spans="22:22" ht="9" hidden="1" customHeight="1" x14ac:dyDescent="0.25">
      <c r="V36676" s="80"/>
    </row>
    <row r="36677" spans="22:22" ht="9" hidden="1" customHeight="1" x14ac:dyDescent="0.25">
      <c r="V36677" s="80"/>
    </row>
    <row r="36678" spans="22:22" ht="9" hidden="1" customHeight="1" x14ac:dyDescent="0.25">
      <c r="V36678" s="80"/>
    </row>
    <row r="36679" spans="22:22" ht="9" hidden="1" customHeight="1" x14ac:dyDescent="0.25">
      <c r="V36679" s="80"/>
    </row>
    <row r="36680" spans="22:22" ht="9" hidden="1" customHeight="1" x14ac:dyDescent="0.25">
      <c r="V36680" s="80"/>
    </row>
    <row r="36681" spans="22:22" ht="9" hidden="1" customHeight="1" x14ac:dyDescent="0.25">
      <c r="V36681" s="80"/>
    </row>
    <row r="36682" spans="22:22" ht="9" hidden="1" customHeight="1" x14ac:dyDescent="0.25">
      <c r="V36682" s="80"/>
    </row>
    <row r="36683" spans="22:22" ht="9" hidden="1" customHeight="1" x14ac:dyDescent="0.25">
      <c r="V36683" s="80"/>
    </row>
    <row r="36684" spans="22:22" ht="9" hidden="1" customHeight="1" x14ac:dyDescent="0.25">
      <c r="V36684" s="80"/>
    </row>
    <row r="36685" spans="22:22" ht="9" hidden="1" customHeight="1" x14ac:dyDescent="0.25">
      <c r="V36685" s="80"/>
    </row>
    <row r="36686" spans="22:22" ht="9" hidden="1" customHeight="1" x14ac:dyDescent="0.25">
      <c r="V36686" s="80"/>
    </row>
    <row r="36687" spans="22:22" ht="9" hidden="1" customHeight="1" x14ac:dyDescent="0.25">
      <c r="V36687" s="80"/>
    </row>
    <row r="36688" spans="22:22" ht="9" hidden="1" customHeight="1" x14ac:dyDescent="0.25">
      <c r="V36688" s="80"/>
    </row>
    <row r="36689" spans="22:22" ht="9" hidden="1" customHeight="1" x14ac:dyDescent="0.25">
      <c r="V36689" s="80"/>
    </row>
    <row r="36690" spans="22:22" ht="9" hidden="1" customHeight="1" x14ac:dyDescent="0.25">
      <c r="V36690" s="80"/>
    </row>
    <row r="36691" spans="22:22" ht="9" hidden="1" customHeight="1" x14ac:dyDescent="0.25">
      <c r="V36691" s="80"/>
    </row>
    <row r="36692" spans="22:22" ht="9" hidden="1" customHeight="1" x14ac:dyDescent="0.25">
      <c r="V36692" s="80"/>
    </row>
    <row r="36693" spans="22:22" ht="9" hidden="1" customHeight="1" x14ac:dyDescent="0.25">
      <c r="V36693" s="80"/>
    </row>
    <row r="36694" spans="22:22" ht="9" hidden="1" customHeight="1" x14ac:dyDescent="0.25">
      <c r="V36694" s="80"/>
    </row>
    <row r="36695" spans="22:22" ht="9" hidden="1" customHeight="1" x14ac:dyDescent="0.25">
      <c r="V36695" s="80"/>
    </row>
    <row r="36696" spans="22:22" ht="9" hidden="1" customHeight="1" x14ac:dyDescent="0.25">
      <c r="V36696" s="80"/>
    </row>
    <row r="36697" spans="22:22" ht="9" hidden="1" customHeight="1" x14ac:dyDescent="0.25">
      <c r="V36697" s="80"/>
    </row>
    <row r="36698" spans="22:22" ht="9" hidden="1" customHeight="1" x14ac:dyDescent="0.25">
      <c r="V36698" s="80"/>
    </row>
    <row r="36699" spans="22:22" ht="9" hidden="1" customHeight="1" x14ac:dyDescent="0.25">
      <c r="V36699" s="80"/>
    </row>
    <row r="36700" spans="22:22" ht="9" hidden="1" customHeight="1" x14ac:dyDescent="0.25">
      <c r="V36700" s="80"/>
    </row>
    <row r="36701" spans="22:22" ht="9" hidden="1" customHeight="1" x14ac:dyDescent="0.25">
      <c r="V36701" s="80"/>
    </row>
    <row r="36702" spans="22:22" ht="9" hidden="1" customHeight="1" x14ac:dyDescent="0.25">
      <c r="V36702" s="80"/>
    </row>
    <row r="36703" spans="22:22" ht="9" hidden="1" customHeight="1" x14ac:dyDescent="0.25">
      <c r="V36703" s="80"/>
    </row>
    <row r="36704" spans="22:22" ht="9" hidden="1" customHeight="1" x14ac:dyDescent="0.25">
      <c r="V36704" s="80"/>
    </row>
    <row r="36705" spans="22:22" ht="9" hidden="1" customHeight="1" x14ac:dyDescent="0.25">
      <c r="V36705" s="80"/>
    </row>
    <row r="36706" spans="22:22" ht="9" hidden="1" customHeight="1" x14ac:dyDescent="0.25">
      <c r="V36706" s="80"/>
    </row>
    <row r="36707" spans="22:22" ht="9" hidden="1" customHeight="1" x14ac:dyDescent="0.25">
      <c r="V36707" s="80"/>
    </row>
    <row r="36708" spans="22:22" ht="9" hidden="1" customHeight="1" x14ac:dyDescent="0.25">
      <c r="V36708" s="80"/>
    </row>
    <row r="36709" spans="22:22" ht="9" hidden="1" customHeight="1" x14ac:dyDescent="0.25">
      <c r="V36709" s="80"/>
    </row>
    <row r="36710" spans="22:22" ht="9" hidden="1" customHeight="1" x14ac:dyDescent="0.25">
      <c r="V36710" s="80"/>
    </row>
    <row r="36711" spans="22:22" ht="9" hidden="1" customHeight="1" x14ac:dyDescent="0.25">
      <c r="V36711" s="80"/>
    </row>
    <row r="36712" spans="22:22" ht="9" hidden="1" customHeight="1" x14ac:dyDescent="0.25">
      <c r="V36712" s="80"/>
    </row>
    <row r="36713" spans="22:22" ht="9" hidden="1" customHeight="1" x14ac:dyDescent="0.25">
      <c r="V36713" s="80"/>
    </row>
    <row r="36714" spans="22:22" ht="9" hidden="1" customHeight="1" x14ac:dyDescent="0.25">
      <c r="V36714" s="80"/>
    </row>
    <row r="36715" spans="22:22" ht="9" hidden="1" customHeight="1" x14ac:dyDescent="0.25">
      <c r="V36715" s="80"/>
    </row>
    <row r="36716" spans="22:22" ht="9" hidden="1" customHeight="1" x14ac:dyDescent="0.25">
      <c r="V36716" s="80"/>
    </row>
    <row r="36717" spans="22:22" ht="9" hidden="1" customHeight="1" x14ac:dyDescent="0.25">
      <c r="V36717" s="80"/>
    </row>
    <row r="36718" spans="22:22" ht="9" hidden="1" customHeight="1" x14ac:dyDescent="0.25">
      <c r="V36718" s="80"/>
    </row>
    <row r="36719" spans="22:22" ht="9" hidden="1" customHeight="1" x14ac:dyDescent="0.25">
      <c r="V36719" s="80"/>
    </row>
    <row r="36720" spans="22:22" ht="9" hidden="1" customHeight="1" x14ac:dyDescent="0.25">
      <c r="V36720" s="80"/>
    </row>
    <row r="36721" spans="22:22" ht="9" hidden="1" customHeight="1" x14ac:dyDescent="0.25">
      <c r="V36721" s="80"/>
    </row>
    <row r="36722" spans="22:22" ht="9" hidden="1" customHeight="1" x14ac:dyDescent="0.25">
      <c r="V36722" s="80"/>
    </row>
    <row r="36723" spans="22:22" ht="9" hidden="1" customHeight="1" x14ac:dyDescent="0.25">
      <c r="V36723" s="80"/>
    </row>
    <row r="36724" spans="22:22" ht="9" hidden="1" customHeight="1" x14ac:dyDescent="0.25">
      <c r="V36724" s="80"/>
    </row>
    <row r="36725" spans="22:22" ht="9" hidden="1" customHeight="1" x14ac:dyDescent="0.25">
      <c r="V36725" s="80"/>
    </row>
    <row r="36726" spans="22:22" ht="9" hidden="1" customHeight="1" x14ac:dyDescent="0.25">
      <c r="V36726" s="80"/>
    </row>
    <row r="36727" spans="22:22" ht="9" hidden="1" customHeight="1" x14ac:dyDescent="0.25">
      <c r="V36727" s="80"/>
    </row>
    <row r="36728" spans="22:22" ht="9" hidden="1" customHeight="1" x14ac:dyDescent="0.25">
      <c r="V36728" s="80"/>
    </row>
    <row r="36729" spans="22:22" ht="9" hidden="1" customHeight="1" x14ac:dyDescent="0.25">
      <c r="V36729" s="80"/>
    </row>
    <row r="36730" spans="22:22" ht="9" hidden="1" customHeight="1" x14ac:dyDescent="0.25">
      <c r="V36730" s="80"/>
    </row>
    <row r="36731" spans="22:22" ht="9" hidden="1" customHeight="1" x14ac:dyDescent="0.25">
      <c r="V36731" s="80"/>
    </row>
    <row r="36732" spans="22:22" ht="9" hidden="1" customHeight="1" x14ac:dyDescent="0.25">
      <c r="V36732" s="80"/>
    </row>
    <row r="36733" spans="22:22" ht="9" hidden="1" customHeight="1" x14ac:dyDescent="0.25">
      <c r="V36733" s="80"/>
    </row>
    <row r="36734" spans="22:22" ht="9" hidden="1" customHeight="1" x14ac:dyDescent="0.25">
      <c r="V36734" s="80"/>
    </row>
    <row r="36735" spans="22:22" ht="9" hidden="1" customHeight="1" x14ac:dyDescent="0.25">
      <c r="V36735" s="80"/>
    </row>
    <row r="36736" spans="22:22" ht="9" hidden="1" customHeight="1" x14ac:dyDescent="0.25">
      <c r="V36736" s="80"/>
    </row>
    <row r="36737" spans="22:22" ht="9" hidden="1" customHeight="1" x14ac:dyDescent="0.25">
      <c r="V36737" s="80"/>
    </row>
    <row r="36738" spans="22:22" ht="9" hidden="1" customHeight="1" x14ac:dyDescent="0.25">
      <c r="V36738" s="80"/>
    </row>
    <row r="36739" spans="22:22" ht="9" hidden="1" customHeight="1" x14ac:dyDescent="0.25">
      <c r="V36739" s="80"/>
    </row>
    <row r="36740" spans="22:22" ht="9" hidden="1" customHeight="1" x14ac:dyDescent="0.25">
      <c r="V36740" s="80"/>
    </row>
    <row r="36741" spans="22:22" ht="9" hidden="1" customHeight="1" x14ac:dyDescent="0.25">
      <c r="V36741" s="80"/>
    </row>
    <row r="36742" spans="22:22" ht="9" hidden="1" customHeight="1" x14ac:dyDescent="0.25">
      <c r="V36742" s="80"/>
    </row>
    <row r="36743" spans="22:22" ht="9" hidden="1" customHeight="1" x14ac:dyDescent="0.25">
      <c r="V36743" s="80"/>
    </row>
    <row r="36744" spans="22:22" ht="9" hidden="1" customHeight="1" x14ac:dyDescent="0.25">
      <c r="V36744" s="80"/>
    </row>
    <row r="36745" spans="22:22" ht="9" hidden="1" customHeight="1" x14ac:dyDescent="0.25">
      <c r="V36745" s="80"/>
    </row>
    <row r="36746" spans="22:22" ht="9" hidden="1" customHeight="1" x14ac:dyDescent="0.25">
      <c r="V36746" s="80"/>
    </row>
    <row r="36747" spans="22:22" ht="9" hidden="1" customHeight="1" x14ac:dyDescent="0.25">
      <c r="V36747" s="80"/>
    </row>
    <row r="36748" spans="22:22" ht="9" hidden="1" customHeight="1" x14ac:dyDescent="0.25">
      <c r="V36748" s="80"/>
    </row>
    <row r="36749" spans="22:22" ht="9" hidden="1" customHeight="1" x14ac:dyDescent="0.25">
      <c r="V36749" s="80"/>
    </row>
    <row r="36750" spans="22:22" ht="9" hidden="1" customHeight="1" x14ac:dyDescent="0.25">
      <c r="V36750" s="80"/>
    </row>
    <row r="36751" spans="22:22" ht="9" hidden="1" customHeight="1" x14ac:dyDescent="0.25">
      <c r="V36751" s="80"/>
    </row>
    <row r="36752" spans="22:22" ht="9" hidden="1" customHeight="1" x14ac:dyDescent="0.25">
      <c r="V36752" s="80"/>
    </row>
    <row r="36753" spans="22:22" ht="9" hidden="1" customHeight="1" x14ac:dyDescent="0.25">
      <c r="V36753" s="80"/>
    </row>
    <row r="36754" spans="22:22" ht="9" hidden="1" customHeight="1" x14ac:dyDescent="0.25">
      <c r="V36754" s="80"/>
    </row>
    <row r="36755" spans="22:22" ht="9" hidden="1" customHeight="1" x14ac:dyDescent="0.25">
      <c r="V36755" s="80"/>
    </row>
    <row r="36756" spans="22:22" ht="9" hidden="1" customHeight="1" x14ac:dyDescent="0.25">
      <c r="V36756" s="80"/>
    </row>
    <row r="36757" spans="22:22" ht="9" hidden="1" customHeight="1" x14ac:dyDescent="0.25">
      <c r="V36757" s="80"/>
    </row>
    <row r="36758" spans="22:22" ht="9" hidden="1" customHeight="1" x14ac:dyDescent="0.25">
      <c r="V36758" s="80"/>
    </row>
    <row r="36759" spans="22:22" ht="9" hidden="1" customHeight="1" x14ac:dyDescent="0.25">
      <c r="V36759" s="80"/>
    </row>
    <row r="36760" spans="22:22" ht="9" hidden="1" customHeight="1" x14ac:dyDescent="0.25">
      <c r="V36760" s="80"/>
    </row>
    <row r="36761" spans="22:22" ht="9" hidden="1" customHeight="1" x14ac:dyDescent="0.25">
      <c r="V36761" s="80"/>
    </row>
    <row r="36762" spans="22:22" ht="9" hidden="1" customHeight="1" x14ac:dyDescent="0.25">
      <c r="V36762" s="80"/>
    </row>
    <row r="36763" spans="22:22" ht="9" hidden="1" customHeight="1" x14ac:dyDescent="0.25">
      <c r="V36763" s="80"/>
    </row>
    <row r="36764" spans="22:22" ht="9" hidden="1" customHeight="1" x14ac:dyDescent="0.25">
      <c r="V36764" s="80"/>
    </row>
    <row r="36765" spans="22:22" ht="9" hidden="1" customHeight="1" x14ac:dyDescent="0.25">
      <c r="V36765" s="80"/>
    </row>
    <row r="36766" spans="22:22" ht="9" hidden="1" customHeight="1" x14ac:dyDescent="0.25">
      <c r="V36766" s="80"/>
    </row>
    <row r="36767" spans="22:22" ht="9" hidden="1" customHeight="1" x14ac:dyDescent="0.25">
      <c r="V36767" s="80"/>
    </row>
    <row r="36768" spans="22:22" ht="9" hidden="1" customHeight="1" x14ac:dyDescent="0.25">
      <c r="V36768" s="80"/>
    </row>
    <row r="36769" spans="22:22" ht="9" hidden="1" customHeight="1" x14ac:dyDescent="0.25">
      <c r="V36769" s="80"/>
    </row>
    <row r="36770" spans="22:22" ht="9" hidden="1" customHeight="1" x14ac:dyDescent="0.25">
      <c r="V36770" s="80"/>
    </row>
    <row r="36771" spans="22:22" ht="9" hidden="1" customHeight="1" x14ac:dyDescent="0.25">
      <c r="V36771" s="80"/>
    </row>
    <row r="36772" spans="22:22" ht="9" hidden="1" customHeight="1" x14ac:dyDescent="0.25">
      <c r="V36772" s="80"/>
    </row>
    <row r="36773" spans="22:22" ht="9" hidden="1" customHeight="1" x14ac:dyDescent="0.25">
      <c r="V36773" s="80"/>
    </row>
    <row r="36774" spans="22:22" ht="9" hidden="1" customHeight="1" x14ac:dyDescent="0.25">
      <c r="V36774" s="80"/>
    </row>
    <row r="36775" spans="22:22" ht="9" hidden="1" customHeight="1" x14ac:dyDescent="0.25">
      <c r="V36775" s="80"/>
    </row>
    <row r="36776" spans="22:22" ht="9" hidden="1" customHeight="1" x14ac:dyDescent="0.25">
      <c r="V36776" s="80"/>
    </row>
    <row r="36777" spans="22:22" ht="9" hidden="1" customHeight="1" x14ac:dyDescent="0.25">
      <c r="V36777" s="80"/>
    </row>
    <row r="36778" spans="22:22" ht="9" hidden="1" customHeight="1" x14ac:dyDescent="0.25">
      <c r="V36778" s="80"/>
    </row>
    <row r="36779" spans="22:22" ht="9" hidden="1" customHeight="1" x14ac:dyDescent="0.25">
      <c r="V36779" s="80"/>
    </row>
    <row r="36780" spans="22:22" ht="9" hidden="1" customHeight="1" x14ac:dyDescent="0.25">
      <c r="V36780" s="80"/>
    </row>
    <row r="36781" spans="22:22" ht="9" hidden="1" customHeight="1" x14ac:dyDescent="0.25">
      <c r="V36781" s="80"/>
    </row>
    <row r="36782" spans="22:22" ht="9" hidden="1" customHeight="1" x14ac:dyDescent="0.25">
      <c r="V36782" s="80"/>
    </row>
    <row r="36783" spans="22:22" ht="9" hidden="1" customHeight="1" x14ac:dyDescent="0.25">
      <c r="V36783" s="80"/>
    </row>
    <row r="36784" spans="22:22" ht="9" hidden="1" customHeight="1" x14ac:dyDescent="0.25">
      <c r="V36784" s="80"/>
    </row>
    <row r="36785" spans="22:22" ht="9" hidden="1" customHeight="1" x14ac:dyDescent="0.25">
      <c r="V36785" s="80"/>
    </row>
    <row r="36786" spans="22:22" ht="9" hidden="1" customHeight="1" x14ac:dyDescent="0.25">
      <c r="V36786" s="80"/>
    </row>
    <row r="36787" spans="22:22" ht="9" hidden="1" customHeight="1" x14ac:dyDescent="0.25">
      <c r="V36787" s="80"/>
    </row>
    <row r="36788" spans="22:22" ht="9" hidden="1" customHeight="1" x14ac:dyDescent="0.25">
      <c r="V36788" s="80"/>
    </row>
    <row r="36789" spans="22:22" ht="9" hidden="1" customHeight="1" x14ac:dyDescent="0.25">
      <c r="V36789" s="80"/>
    </row>
    <row r="36790" spans="22:22" ht="9" hidden="1" customHeight="1" x14ac:dyDescent="0.25">
      <c r="V36790" s="80"/>
    </row>
    <row r="36791" spans="22:22" ht="9" hidden="1" customHeight="1" x14ac:dyDescent="0.25">
      <c r="V36791" s="80"/>
    </row>
    <row r="36792" spans="22:22" ht="9" hidden="1" customHeight="1" x14ac:dyDescent="0.25">
      <c r="V36792" s="80"/>
    </row>
    <row r="36793" spans="22:22" ht="9" hidden="1" customHeight="1" x14ac:dyDescent="0.25">
      <c r="V36793" s="80"/>
    </row>
    <row r="36794" spans="22:22" ht="9" hidden="1" customHeight="1" x14ac:dyDescent="0.25">
      <c r="V36794" s="80"/>
    </row>
    <row r="36795" spans="22:22" ht="9" hidden="1" customHeight="1" x14ac:dyDescent="0.25">
      <c r="V36795" s="80"/>
    </row>
    <row r="36796" spans="22:22" ht="9" hidden="1" customHeight="1" x14ac:dyDescent="0.25">
      <c r="V36796" s="80"/>
    </row>
    <row r="36797" spans="22:22" ht="9" hidden="1" customHeight="1" x14ac:dyDescent="0.25">
      <c r="V36797" s="80"/>
    </row>
    <row r="36798" spans="22:22" ht="9" hidden="1" customHeight="1" x14ac:dyDescent="0.25">
      <c r="V36798" s="80"/>
    </row>
    <row r="36799" spans="22:22" ht="9" hidden="1" customHeight="1" x14ac:dyDescent="0.25">
      <c r="V36799" s="80"/>
    </row>
    <row r="36800" spans="22:22" ht="9" hidden="1" customHeight="1" x14ac:dyDescent="0.25">
      <c r="V36800" s="80"/>
    </row>
    <row r="36801" spans="22:22" ht="9" hidden="1" customHeight="1" x14ac:dyDescent="0.25">
      <c r="V36801" s="80"/>
    </row>
    <row r="36802" spans="22:22" ht="9" hidden="1" customHeight="1" x14ac:dyDescent="0.25">
      <c r="V36802" s="80"/>
    </row>
    <row r="36803" spans="22:22" ht="9" hidden="1" customHeight="1" x14ac:dyDescent="0.25">
      <c r="V36803" s="80"/>
    </row>
    <row r="36804" spans="22:22" ht="9" hidden="1" customHeight="1" x14ac:dyDescent="0.25">
      <c r="V36804" s="80"/>
    </row>
    <row r="36805" spans="22:22" ht="9" hidden="1" customHeight="1" x14ac:dyDescent="0.25">
      <c r="V36805" s="80"/>
    </row>
    <row r="36806" spans="22:22" ht="9" hidden="1" customHeight="1" x14ac:dyDescent="0.25">
      <c r="V36806" s="80"/>
    </row>
    <row r="36807" spans="22:22" ht="9" hidden="1" customHeight="1" x14ac:dyDescent="0.25">
      <c r="V36807" s="80"/>
    </row>
    <row r="36808" spans="22:22" ht="9" hidden="1" customHeight="1" x14ac:dyDescent="0.25">
      <c r="V36808" s="80"/>
    </row>
    <row r="36809" spans="22:22" ht="9" hidden="1" customHeight="1" x14ac:dyDescent="0.25">
      <c r="V36809" s="80"/>
    </row>
    <row r="36810" spans="22:22" ht="9" hidden="1" customHeight="1" x14ac:dyDescent="0.25">
      <c r="V36810" s="80"/>
    </row>
    <row r="36811" spans="22:22" ht="9" hidden="1" customHeight="1" x14ac:dyDescent="0.25">
      <c r="V36811" s="80"/>
    </row>
    <row r="36812" spans="22:22" ht="9" hidden="1" customHeight="1" x14ac:dyDescent="0.25">
      <c r="V36812" s="80"/>
    </row>
    <row r="36813" spans="22:22" ht="9" hidden="1" customHeight="1" x14ac:dyDescent="0.25">
      <c r="V36813" s="80"/>
    </row>
    <row r="36814" spans="22:22" ht="9" hidden="1" customHeight="1" x14ac:dyDescent="0.25">
      <c r="V36814" s="80"/>
    </row>
    <row r="36815" spans="22:22" ht="9" hidden="1" customHeight="1" x14ac:dyDescent="0.25">
      <c r="V36815" s="80"/>
    </row>
    <row r="36816" spans="22:22" ht="9" hidden="1" customHeight="1" x14ac:dyDescent="0.25">
      <c r="V36816" s="80"/>
    </row>
    <row r="36817" spans="22:22" ht="9" hidden="1" customHeight="1" x14ac:dyDescent="0.25">
      <c r="V36817" s="80"/>
    </row>
    <row r="36818" spans="22:22" ht="9" hidden="1" customHeight="1" x14ac:dyDescent="0.25">
      <c r="V36818" s="80"/>
    </row>
    <row r="36819" spans="22:22" ht="9" hidden="1" customHeight="1" x14ac:dyDescent="0.25">
      <c r="V36819" s="80"/>
    </row>
    <row r="36820" spans="22:22" ht="9" hidden="1" customHeight="1" x14ac:dyDescent="0.25">
      <c r="V36820" s="80"/>
    </row>
    <row r="36821" spans="22:22" ht="9" hidden="1" customHeight="1" x14ac:dyDescent="0.25">
      <c r="V36821" s="80"/>
    </row>
    <row r="36822" spans="22:22" ht="9" hidden="1" customHeight="1" x14ac:dyDescent="0.25">
      <c r="V36822" s="80"/>
    </row>
    <row r="36823" spans="22:22" ht="9" hidden="1" customHeight="1" x14ac:dyDescent="0.25">
      <c r="V36823" s="80"/>
    </row>
    <row r="36824" spans="22:22" ht="9" hidden="1" customHeight="1" x14ac:dyDescent="0.25">
      <c r="V36824" s="80"/>
    </row>
    <row r="36825" spans="22:22" ht="9" hidden="1" customHeight="1" x14ac:dyDescent="0.25">
      <c r="V36825" s="80"/>
    </row>
    <row r="36826" spans="22:22" ht="9" hidden="1" customHeight="1" x14ac:dyDescent="0.25">
      <c r="V36826" s="80"/>
    </row>
    <row r="36827" spans="22:22" ht="9" hidden="1" customHeight="1" x14ac:dyDescent="0.25">
      <c r="V36827" s="80"/>
    </row>
    <row r="36828" spans="22:22" ht="9" hidden="1" customHeight="1" x14ac:dyDescent="0.25">
      <c r="V36828" s="80"/>
    </row>
    <row r="36829" spans="22:22" ht="9" hidden="1" customHeight="1" x14ac:dyDescent="0.25">
      <c r="V36829" s="80"/>
    </row>
    <row r="36830" spans="22:22" ht="9" hidden="1" customHeight="1" x14ac:dyDescent="0.25">
      <c r="V36830" s="80"/>
    </row>
    <row r="36831" spans="22:22" ht="9" hidden="1" customHeight="1" x14ac:dyDescent="0.25">
      <c r="V36831" s="80"/>
    </row>
    <row r="36832" spans="22:22" ht="9" hidden="1" customHeight="1" x14ac:dyDescent="0.25">
      <c r="V36832" s="80"/>
    </row>
    <row r="36833" spans="22:22" ht="9" hidden="1" customHeight="1" x14ac:dyDescent="0.25">
      <c r="V36833" s="80"/>
    </row>
    <row r="36834" spans="22:22" ht="9" hidden="1" customHeight="1" x14ac:dyDescent="0.25">
      <c r="V36834" s="80"/>
    </row>
    <row r="36835" spans="22:22" ht="9" hidden="1" customHeight="1" x14ac:dyDescent="0.25">
      <c r="V36835" s="80"/>
    </row>
    <row r="36836" spans="22:22" ht="9" hidden="1" customHeight="1" x14ac:dyDescent="0.25">
      <c r="V36836" s="80"/>
    </row>
    <row r="36837" spans="22:22" ht="9" hidden="1" customHeight="1" x14ac:dyDescent="0.25">
      <c r="V36837" s="80"/>
    </row>
    <row r="36838" spans="22:22" ht="9" hidden="1" customHeight="1" x14ac:dyDescent="0.25">
      <c r="V36838" s="80"/>
    </row>
    <row r="36839" spans="22:22" ht="9" hidden="1" customHeight="1" x14ac:dyDescent="0.25">
      <c r="V36839" s="80"/>
    </row>
    <row r="36840" spans="22:22" ht="9" hidden="1" customHeight="1" x14ac:dyDescent="0.25">
      <c r="V36840" s="80"/>
    </row>
    <row r="36841" spans="22:22" ht="9" hidden="1" customHeight="1" x14ac:dyDescent="0.25">
      <c r="V36841" s="80"/>
    </row>
    <row r="36842" spans="22:22" ht="9" hidden="1" customHeight="1" x14ac:dyDescent="0.25">
      <c r="V36842" s="80"/>
    </row>
    <row r="36843" spans="22:22" ht="9" hidden="1" customHeight="1" x14ac:dyDescent="0.25">
      <c r="V36843" s="80"/>
    </row>
    <row r="36844" spans="22:22" ht="9" hidden="1" customHeight="1" x14ac:dyDescent="0.25">
      <c r="V36844" s="80"/>
    </row>
    <row r="36845" spans="22:22" ht="9" hidden="1" customHeight="1" x14ac:dyDescent="0.25">
      <c r="V36845" s="80"/>
    </row>
    <row r="36846" spans="22:22" ht="9" hidden="1" customHeight="1" x14ac:dyDescent="0.25">
      <c r="V36846" s="80"/>
    </row>
    <row r="36847" spans="22:22" ht="9" hidden="1" customHeight="1" x14ac:dyDescent="0.25">
      <c r="V36847" s="80"/>
    </row>
    <row r="36848" spans="22:22" ht="9" hidden="1" customHeight="1" x14ac:dyDescent="0.25">
      <c r="V36848" s="80"/>
    </row>
    <row r="36849" spans="22:22" ht="9" hidden="1" customHeight="1" x14ac:dyDescent="0.25">
      <c r="V36849" s="80"/>
    </row>
    <row r="36850" spans="22:22" ht="9" hidden="1" customHeight="1" x14ac:dyDescent="0.25">
      <c r="V36850" s="80"/>
    </row>
    <row r="36851" spans="22:22" ht="9" hidden="1" customHeight="1" x14ac:dyDescent="0.25">
      <c r="V36851" s="80"/>
    </row>
    <row r="36852" spans="22:22" ht="9" hidden="1" customHeight="1" x14ac:dyDescent="0.25">
      <c r="V36852" s="80"/>
    </row>
    <row r="36853" spans="22:22" ht="9" hidden="1" customHeight="1" x14ac:dyDescent="0.25">
      <c r="V36853" s="80"/>
    </row>
    <row r="36854" spans="22:22" ht="9" hidden="1" customHeight="1" x14ac:dyDescent="0.25">
      <c r="V36854" s="80"/>
    </row>
    <row r="36855" spans="22:22" ht="9" hidden="1" customHeight="1" x14ac:dyDescent="0.25">
      <c r="V36855" s="80"/>
    </row>
    <row r="36856" spans="22:22" ht="9" hidden="1" customHeight="1" x14ac:dyDescent="0.25">
      <c r="V36856" s="80"/>
    </row>
    <row r="36857" spans="22:22" ht="9" hidden="1" customHeight="1" x14ac:dyDescent="0.25">
      <c r="V36857" s="80"/>
    </row>
    <row r="36858" spans="22:22" ht="9" hidden="1" customHeight="1" x14ac:dyDescent="0.25">
      <c r="V36858" s="80"/>
    </row>
    <row r="36859" spans="22:22" ht="9" hidden="1" customHeight="1" x14ac:dyDescent="0.25">
      <c r="V36859" s="80"/>
    </row>
    <row r="36860" spans="22:22" ht="9" hidden="1" customHeight="1" x14ac:dyDescent="0.25">
      <c r="V36860" s="80"/>
    </row>
    <row r="36861" spans="22:22" ht="9" hidden="1" customHeight="1" x14ac:dyDescent="0.25">
      <c r="V36861" s="80"/>
    </row>
    <row r="36862" spans="22:22" ht="9" hidden="1" customHeight="1" x14ac:dyDescent="0.25">
      <c r="V36862" s="80"/>
    </row>
    <row r="36863" spans="22:22" ht="9" hidden="1" customHeight="1" x14ac:dyDescent="0.25">
      <c r="V36863" s="80"/>
    </row>
    <row r="36864" spans="22:22" ht="9" hidden="1" customHeight="1" x14ac:dyDescent="0.25">
      <c r="V36864" s="80"/>
    </row>
    <row r="36865" spans="22:22" ht="9" hidden="1" customHeight="1" x14ac:dyDescent="0.25">
      <c r="V36865" s="80"/>
    </row>
    <row r="36866" spans="22:22" ht="9" hidden="1" customHeight="1" x14ac:dyDescent="0.25">
      <c r="V36866" s="80"/>
    </row>
    <row r="36867" spans="22:22" ht="9" hidden="1" customHeight="1" x14ac:dyDescent="0.25">
      <c r="V36867" s="80"/>
    </row>
    <row r="36868" spans="22:22" ht="9" hidden="1" customHeight="1" x14ac:dyDescent="0.25">
      <c r="V36868" s="80"/>
    </row>
    <row r="36869" spans="22:22" ht="9" hidden="1" customHeight="1" x14ac:dyDescent="0.25">
      <c r="V36869" s="80"/>
    </row>
    <row r="36870" spans="22:22" ht="9" hidden="1" customHeight="1" x14ac:dyDescent="0.25">
      <c r="V36870" s="80"/>
    </row>
    <row r="36871" spans="22:22" ht="9" hidden="1" customHeight="1" x14ac:dyDescent="0.25">
      <c r="V36871" s="80"/>
    </row>
    <row r="36872" spans="22:22" ht="9" hidden="1" customHeight="1" x14ac:dyDescent="0.25">
      <c r="V36872" s="80"/>
    </row>
    <row r="36873" spans="22:22" ht="9" hidden="1" customHeight="1" x14ac:dyDescent="0.25">
      <c r="V36873" s="80"/>
    </row>
    <row r="36874" spans="22:22" ht="9" hidden="1" customHeight="1" x14ac:dyDescent="0.25">
      <c r="V36874" s="80"/>
    </row>
    <row r="36875" spans="22:22" ht="9" hidden="1" customHeight="1" x14ac:dyDescent="0.25">
      <c r="V36875" s="80"/>
    </row>
    <row r="36876" spans="22:22" ht="9" hidden="1" customHeight="1" x14ac:dyDescent="0.25">
      <c r="V36876" s="80"/>
    </row>
    <row r="36877" spans="22:22" ht="9" hidden="1" customHeight="1" x14ac:dyDescent="0.25">
      <c r="V36877" s="80"/>
    </row>
    <row r="36878" spans="22:22" ht="9" hidden="1" customHeight="1" x14ac:dyDescent="0.25">
      <c r="V36878" s="80"/>
    </row>
    <row r="36879" spans="22:22" ht="9" hidden="1" customHeight="1" x14ac:dyDescent="0.25">
      <c r="V36879" s="80"/>
    </row>
    <row r="36880" spans="22:22" ht="9" hidden="1" customHeight="1" x14ac:dyDescent="0.25">
      <c r="V36880" s="80"/>
    </row>
    <row r="36881" spans="22:22" ht="9" hidden="1" customHeight="1" x14ac:dyDescent="0.25">
      <c r="V36881" s="80"/>
    </row>
    <row r="36882" spans="22:22" ht="9" hidden="1" customHeight="1" x14ac:dyDescent="0.25">
      <c r="V36882" s="80"/>
    </row>
    <row r="36883" spans="22:22" ht="9" hidden="1" customHeight="1" x14ac:dyDescent="0.25">
      <c r="V36883" s="80"/>
    </row>
    <row r="36884" spans="22:22" ht="9" hidden="1" customHeight="1" x14ac:dyDescent="0.25">
      <c r="V36884" s="80"/>
    </row>
    <row r="36885" spans="22:22" ht="9" hidden="1" customHeight="1" x14ac:dyDescent="0.25">
      <c r="V36885" s="80"/>
    </row>
    <row r="36886" spans="22:22" ht="9" hidden="1" customHeight="1" x14ac:dyDescent="0.25">
      <c r="V36886" s="80"/>
    </row>
    <row r="36887" spans="22:22" ht="9" hidden="1" customHeight="1" x14ac:dyDescent="0.25">
      <c r="V36887" s="80"/>
    </row>
    <row r="36888" spans="22:22" ht="9" hidden="1" customHeight="1" x14ac:dyDescent="0.25">
      <c r="V36888" s="80"/>
    </row>
    <row r="36889" spans="22:22" ht="9" hidden="1" customHeight="1" x14ac:dyDescent="0.25">
      <c r="V36889" s="80"/>
    </row>
    <row r="36890" spans="22:22" ht="9" hidden="1" customHeight="1" x14ac:dyDescent="0.25">
      <c r="V36890" s="80"/>
    </row>
    <row r="36891" spans="22:22" ht="9" hidden="1" customHeight="1" x14ac:dyDescent="0.25">
      <c r="V36891" s="80"/>
    </row>
    <row r="36892" spans="22:22" ht="9" hidden="1" customHeight="1" x14ac:dyDescent="0.25">
      <c r="V36892" s="80"/>
    </row>
    <row r="36893" spans="22:22" ht="9" hidden="1" customHeight="1" x14ac:dyDescent="0.25">
      <c r="V36893" s="80"/>
    </row>
    <row r="36894" spans="22:22" ht="9" hidden="1" customHeight="1" x14ac:dyDescent="0.25">
      <c r="V36894" s="80"/>
    </row>
    <row r="36895" spans="22:22" ht="9" hidden="1" customHeight="1" x14ac:dyDescent="0.25">
      <c r="V36895" s="80"/>
    </row>
    <row r="36896" spans="22:22" ht="9" hidden="1" customHeight="1" x14ac:dyDescent="0.25">
      <c r="V36896" s="80"/>
    </row>
    <row r="36897" spans="22:22" ht="9" hidden="1" customHeight="1" x14ac:dyDescent="0.25">
      <c r="V36897" s="80"/>
    </row>
    <row r="36898" spans="22:22" ht="9" hidden="1" customHeight="1" x14ac:dyDescent="0.25">
      <c r="V36898" s="80"/>
    </row>
    <row r="36899" spans="22:22" ht="9" hidden="1" customHeight="1" x14ac:dyDescent="0.25">
      <c r="V36899" s="80"/>
    </row>
    <row r="36900" spans="22:22" ht="9" hidden="1" customHeight="1" x14ac:dyDescent="0.25">
      <c r="V36900" s="80"/>
    </row>
    <row r="36901" spans="22:22" ht="9" hidden="1" customHeight="1" x14ac:dyDescent="0.25">
      <c r="V36901" s="80"/>
    </row>
    <row r="36902" spans="22:22" ht="9" hidden="1" customHeight="1" x14ac:dyDescent="0.25">
      <c r="V36902" s="80"/>
    </row>
    <row r="36903" spans="22:22" ht="9" hidden="1" customHeight="1" x14ac:dyDescent="0.25">
      <c r="V36903" s="80"/>
    </row>
    <row r="36904" spans="22:22" ht="9" hidden="1" customHeight="1" x14ac:dyDescent="0.25">
      <c r="V36904" s="80"/>
    </row>
    <row r="36905" spans="22:22" ht="9" hidden="1" customHeight="1" x14ac:dyDescent="0.25">
      <c r="V36905" s="80"/>
    </row>
    <row r="36906" spans="22:22" ht="9" hidden="1" customHeight="1" x14ac:dyDescent="0.25">
      <c r="V36906" s="80"/>
    </row>
    <row r="36907" spans="22:22" ht="9" hidden="1" customHeight="1" x14ac:dyDescent="0.25">
      <c r="V36907" s="80"/>
    </row>
    <row r="36908" spans="22:22" ht="9" hidden="1" customHeight="1" x14ac:dyDescent="0.25">
      <c r="V36908" s="80"/>
    </row>
    <row r="36909" spans="22:22" ht="9" hidden="1" customHeight="1" x14ac:dyDescent="0.25">
      <c r="V36909" s="80"/>
    </row>
    <row r="36910" spans="22:22" ht="9" hidden="1" customHeight="1" x14ac:dyDescent="0.25">
      <c r="V36910" s="80"/>
    </row>
    <row r="36911" spans="22:22" ht="9" hidden="1" customHeight="1" x14ac:dyDescent="0.25">
      <c r="V36911" s="80"/>
    </row>
    <row r="36912" spans="22:22" ht="9" hidden="1" customHeight="1" x14ac:dyDescent="0.25">
      <c r="V36912" s="80"/>
    </row>
    <row r="36913" spans="22:22" ht="9" hidden="1" customHeight="1" x14ac:dyDescent="0.25">
      <c r="V36913" s="80"/>
    </row>
    <row r="36914" spans="22:22" ht="9" hidden="1" customHeight="1" x14ac:dyDescent="0.25">
      <c r="V36914" s="80"/>
    </row>
    <row r="36915" spans="22:22" ht="9" hidden="1" customHeight="1" x14ac:dyDescent="0.25">
      <c r="V36915" s="80"/>
    </row>
    <row r="36916" spans="22:22" ht="9" hidden="1" customHeight="1" x14ac:dyDescent="0.25">
      <c r="V36916" s="80"/>
    </row>
    <row r="36917" spans="22:22" ht="9" hidden="1" customHeight="1" x14ac:dyDescent="0.25">
      <c r="V36917" s="80"/>
    </row>
    <row r="36918" spans="22:22" ht="9" hidden="1" customHeight="1" x14ac:dyDescent="0.25">
      <c r="V36918" s="80"/>
    </row>
    <row r="36919" spans="22:22" ht="9" hidden="1" customHeight="1" x14ac:dyDescent="0.25">
      <c r="V36919" s="80"/>
    </row>
    <row r="36920" spans="22:22" ht="9" hidden="1" customHeight="1" x14ac:dyDescent="0.25">
      <c r="V36920" s="80"/>
    </row>
    <row r="36921" spans="22:22" ht="9" hidden="1" customHeight="1" x14ac:dyDescent="0.25">
      <c r="V36921" s="80"/>
    </row>
    <row r="36922" spans="22:22" ht="9" hidden="1" customHeight="1" x14ac:dyDescent="0.25">
      <c r="V36922" s="80"/>
    </row>
    <row r="36923" spans="22:22" ht="9" hidden="1" customHeight="1" x14ac:dyDescent="0.25">
      <c r="V36923" s="80"/>
    </row>
    <row r="36924" spans="22:22" ht="9" hidden="1" customHeight="1" x14ac:dyDescent="0.25">
      <c r="V36924" s="80"/>
    </row>
    <row r="36925" spans="22:22" ht="9" hidden="1" customHeight="1" x14ac:dyDescent="0.25">
      <c r="V36925" s="80"/>
    </row>
    <row r="36926" spans="22:22" ht="9" hidden="1" customHeight="1" x14ac:dyDescent="0.25">
      <c r="V36926" s="80"/>
    </row>
    <row r="36927" spans="22:22" ht="9" hidden="1" customHeight="1" x14ac:dyDescent="0.25">
      <c r="V36927" s="80"/>
    </row>
    <row r="36928" spans="22:22" ht="9" hidden="1" customHeight="1" x14ac:dyDescent="0.25">
      <c r="V36928" s="80"/>
    </row>
    <row r="36929" spans="22:22" ht="9" hidden="1" customHeight="1" x14ac:dyDescent="0.25">
      <c r="V36929" s="80"/>
    </row>
    <row r="36930" spans="22:22" ht="9" hidden="1" customHeight="1" x14ac:dyDescent="0.25">
      <c r="V36930" s="80"/>
    </row>
    <row r="36931" spans="22:22" ht="9" hidden="1" customHeight="1" x14ac:dyDescent="0.25">
      <c r="V36931" s="80"/>
    </row>
    <row r="36932" spans="22:22" ht="9" hidden="1" customHeight="1" x14ac:dyDescent="0.25">
      <c r="V36932" s="80"/>
    </row>
    <row r="36933" spans="22:22" ht="9" hidden="1" customHeight="1" x14ac:dyDescent="0.25">
      <c r="V36933" s="80"/>
    </row>
    <row r="36934" spans="22:22" ht="9" hidden="1" customHeight="1" x14ac:dyDescent="0.25">
      <c r="V36934" s="80"/>
    </row>
    <row r="36935" spans="22:22" ht="9" hidden="1" customHeight="1" x14ac:dyDescent="0.25">
      <c r="V36935" s="80"/>
    </row>
    <row r="36936" spans="22:22" ht="9" hidden="1" customHeight="1" x14ac:dyDescent="0.25">
      <c r="V36936" s="80"/>
    </row>
    <row r="36937" spans="22:22" ht="9" hidden="1" customHeight="1" x14ac:dyDescent="0.25">
      <c r="V36937" s="80"/>
    </row>
    <row r="36938" spans="22:22" ht="9" hidden="1" customHeight="1" x14ac:dyDescent="0.25">
      <c r="V36938" s="80"/>
    </row>
    <row r="36939" spans="22:22" ht="9" hidden="1" customHeight="1" x14ac:dyDescent="0.25">
      <c r="V36939" s="80"/>
    </row>
    <row r="36940" spans="22:22" ht="9" hidden="1" customHeight="1" x14ac:dyDescent="0.25">
      <c r="V36940" s="80"/>
    </row>
    <row r="36941" spans="22:22" ht="9" hidden="1" customHeight="1" x14ac:dyDescent="0.25">
      <c r="V36941" s="80"/>
    </row>
    <row r="36942" spans="22:22" ht="9" hidden="1" customHeight="1" x14ac:dyDescent="0.25">
      <c r="V36942" s="80"/>
    </row>
    <row r="36943" spans="22:22" ht="9" hidden="1" customHeight="1" x14ac:dyDescent="0.25">
      <c r="V36943" s="80"/>
    </row>
    <row r="36944" spans="22:22" ht="9" hidden="1" customHeight="1" x14ac:dyDescent="0.25">
      <c r="V36944" s="80"/>
    </row>
    <row r="36945" spans="22:22" ht="9" hidden="1" customHeight="1" x14ac:dyDescent="0.25">
      <c r="V36945" s="80"/>
    </row>
    <row r="36946" spans="22:22" ht="9" hidden="1" customHeight="1" x14ac:dyDescent="0.25">
      <c r="V36946" s="80"/>
    </row>
    <row r="36947" spans="22:22" ht="9" hidden="1" customHeight="1" x14ac:dyDescent="0.25">
      <c r="V36947" s="80"/>
    </row>
    <row r="36948" spans="22:22" ht="9" hidden="1" customHeight="1" x14ac:dyDescent="0.25">
      <c r="V36948" s="80"/>
    </row>
    <row r="36949" spans="22:22" ht="9" hidden="1" customHeight="1" x14ac:dyDescent="0.25">
      <c r="V36949" s="80"/>
    </row>
    <row r="36950" spans="22:22" ht="9" hidden="1" customHeight="1" x14ac:dyDescent="0.25">
      <c r="V36950" s="80"/>
    </row>
    <row r="36951" spans="22:22" ht="9" hidden="1" customHeight="1" x14ac:dyDescent="0.25">
      <c r="V36951" s="80"/>
    </row>
    <row r="36952" spans="22:22" ht="9" hidden="1" customHeight="1" x14ac:dyDescent="0.25">
      <c r="V36952" s="80"/>
    </row>
    <row r="36953" spans="22:22" ht="9" hidden="1" customHeight="1" x14ac:dyDescent="0.25">
      <c r="V36953" s="80"/>
    </row>
    <row r="36954" spans="22:22" ht="9" hidden="1" customHeight="1" x14ac:dyDescent="0.25">
      <c r="V36954" s="80"/>
    </row>
    <row r="36955" spans="22:22" ht="9" hidden="1" customHeight="1" x14ac:dyDescent="0.25">
      <c r="V36955" s="80"/>
    </row>
    <row r="36956" spans="22:22" ht="9" hidden="1" customHeight="1" x14ac:dyDescent="0.25">
      <c r="V36956" s="80"/>
    </row>
    <row r="36957" spans="22:22" ht="9" hidden="1" customHeight="1" x14ac:dyDescent="0.25">
      <c r="V36957" s="80"/>
    </row>
    <row r="36958" spans="22:22" ht="9" hidden="1" customHeight="1" x14ac:dyDescent="0.25">
      <c r="V36958" s="80"/>
    </row>
    <row r="36959" spans="22:22" ht="9" hidden="1" customHeight="1" x14ac:dyDescent="0.25">
      <c r="V36959" s="80"/>
    </row>
    <row r="36960" spans="22:22" ht="9" hidden="1" customHeight="1" x14ac:dyDescent="0.25">
      <c r="V36960" s="80"/>
    </row>
    <row r="36961" spans="22:22" ht="9" hidden="1" customHeight="1" x14ac:dyDescent="0.25">
      <c r="V36961" s="80"/>
    </row>
    <row r="36962" spans="22:22" ht="9" hidden="1" customHeight="1" x14ac:dyDescent="0.25">
      <c r="V36962" s="80"/>
    </row>
    <row r="36963" spans="22:22" ht="9" hidden="1" customHeight="1" x14ac:dyDescent="0.25">
      <c r="V36963" s="80"/>
    </row>
    <row r="36964" spans="22:22" ht="9" hidden="1" customHeight="1" x14ac:dyDescent="0.25">
      <c r="V36964" s="80"/>
    </row>
    <row r="36965" spans="22:22" ht="9" hidden="1" customHeight="1" x14ac:dyDescent="0.25">
      <c r="V36965" s="80"/>
    </row>
    <row r="36966" spans="22:22" ht="9" hidden="1" customHeight="1" x14ac:dyDescent="0.25">
      <c r="V36966" s="80"/>
    </row>
    <row r="36967" spans="22:22" ht="9" hidden="1" customHeight="1" x14ac:dyDescent="0.25">
      <c r="V36967" s="80"/>
    </row>
    <row r="36968" spans="22:22" ht="9" hidden="1" customHeight="1" x14ac:dyDescent="0.25">
      <c r="V36968" s="80"/>
    </row>
    <row r="36969" spans="22:22" ht="9" hidden="1" customHeight="1" x14ac:dyDescent="0.25">
      <c r="V36969" s="80"/>
    </row>
    <row r="36970" spans="22:22" ht="9" hidden="1" customHeight="1" x14ac:dyDescent="0.25">
      <c r="V36970" s="80"/>
    </row>
    <row r="36971" spans="22:22" ht="9" hidden="1" customHeight="1" x14ac:dyDescent="0.25">
      <c r="V36971" s="80"/>
    </row>
    <row r="36972" spans="22:22" ht="9" hidden="1" customHeight="1" x14ac:dyDescent="0.25">
      <c r="V36972" s="80"/>
    </row>
    <row r="36973" spans="22:22" ht="9" hidden="1" customHeight="1" x14ac:dyDescent="0.25">
      <c r="V36973" s="80"/>
    </row>
    <row r="36974" spans="22:22" ht="9" hidden="1" customHeight="1" x14ac:dyDescent="0.25">
      <c r="V36974" s="80"/>
    </row>
    <row r="36975" spans="22:22" ht="9" hidden="1" customHeight="1" x14ac:dyDescent="0.25">
      <c r="V36975" s="80"/>
    </row>
    <row r="36976" spans="22:22" ht="9" hidden="1" customHeight="1" x14ac:dyDescent="0.25">
      <c r="V36976" s="80"/>
    </row>
    <row r="36977" spans="22:22" ht="9" hidden="1" customHeight="1" x14ac:dyDescent="0.25">
      <c r="V36977" s="80"/>
    </row>
    <row r="36978" spans="22:22" ht="9" hidden="1" customHeight="1" x14ac:dyDescent="0.25">
      <c r="V36978" s="80"/>
    </row>
    <row r="36979" spans="22:22" ht="9" hidden="1" customHeight="1" x14ac:dyDescent="0.25">
      <c r="V36979" s="80"/>
    </row>
    <row r="36980" spans="22:22" ht="9" hidden="1" customHeight="1" x14ac:dyDescent="0.25">
      <c r="V36980" s="80"/>
    </row>
    <row r="36981" spans="22:22" ht="9" hidden="1" customHeight="1" x14ac:dyDescent="0.25">
      <c r="V36981" s="80"/>
    </row>
    <row r="36982" spans="22:22" ht="9" hidden="1" customHeight="1" x14ac:dyDescent="0.25">
      <c r="V36982" s="80"/>
    </row>
    <row r="36983" spans="22:22" ht="9" hidden="1" customHeight="1" x14ac:dyDescent="0.25">
      <c r="V36983" s="80"/>
    </row>
    <row r="36984" spans="22:22" ht="9" hidden="1" customHeight="1" x14ac:dyDescent="0.25">
      <c r="V36984" s="80"/>
    </row>
    <row r="36985" spans="22:22" ht="9" hidden="1" customHeight="1" x14ac:dyDescent="0.25">
      <c r="V36985" s="80"/>
    </row>
    <row r="36986" spans="22:22" ht="9" hidden="1" customHeight="1" x14ac:dyDescent="0.25">
      <c r="V36986" s="80"/>
    </row>
    <row r="36987" spans="22:22" ht="9" hidden="1" customHeight="1" x14ac:dyDescent="0.25">
      <c r="V36987" s="80"/>
    </row>
    <row r="36988" spans="22:22" ht="9" hidden="1" customHeight="1" x14ac:dyDescent="0.25">
      <c r="V36988" s="80"/>
    </row>
    <row r="36989" spans="22:22" ht="9" hidden="1" customHeight="1" x14ac:dyDescent="0.25">
      <c r="V36989" s="80"/>
    </row>
    <row r="36990" spans="22:22" ht="9" hidden="1" customHeight="1" x14ac:dyDescent="0.25">
      <c r="V36990" s="80"/>
    </row>
    <row r="36991" spans="22:22" ht="9" hidden="1" customHeight="1" x14ac:dyDescent="0.25">
      <c r="V36991" s="80"/>
    </row>
    <row r="36992" spans="22:22" ht="9" hidden="1" customHeight="1" x14ac:dyDescent="0.25">
      <c r="V36992" s="80"/>
    </row>
    <row r="36993" spans="22:22" ht="9" hidden="1" customHeight="1" x14ac:dyDescent="0.25">
      <c r="V36993" s="80"/>
    </row>
    <row r="36994" spans="22:22" ht="9" hidden="1" customHeight="1" x14ac:dyDescent="0.25">
      <c r="V36994" s="80"/>
    </row>
    <row r="36995" spans="22:22" ht="9" hidden="1" customHeight="1" x14ac:dyDescent="0.25">
      <c r="V36995" s="80"/>
    </row>
    <row r="36996" spans="22:22" ht="9" hidden="1" customHeight="1" x14ac:dyDescent="0.25">
      <c r="V36996" s="80"/>
    </row>
    <row r="36997" spans="22:22" ht="9" hidden="1" customHeight="1" x14ac:dyDescent="0.25">
      <c r="V36997" s="80"/>
    </row>
    <row r="36998" spans="22:22" ht="9" hidden="1" customHeight="1" x14ac:dyDescent="0.25">
      <c r="V36998" s="80"/>
    </row>
    <row r="36999" spans="22:22" ht="9" hidden="1" customHeight="1" x14ac:dyDescent="0.25">
      <c r="V36999" s="80"/>
    </row>
    <row r="37000" spans="22:22" ht="9" hidden="1" customHeight="1" x14ac:dyDescent="0.25">
      <c r="V37000" s="80"/>
    </row>
    <row r="37001" spans="22:22" ht="9" hidden="1" customHeight="1" x14ac:dyDescent="0.25">
      <c r="V37001" s="80"/>
    </row>
    <row r="37002" spans="22:22" ht="9" hidden="1" customHeight="1" x14ac:dyDescent="0.25">
      <c r="V37002" s="80"/>
    </row>
    <row r="37003" spans="22:22" ht="9" hidden="1" customHeight="1" x14ac:dyDescent="0.25">
      <c r="V37003" s="80"/>
    </row>
    <row r="37004" spans="22:22" ht="9" hidden="1" customHeight="1" x14ac:dyDescent="0.25">
      <c r="V37004" s="80"/>
    </row>
    <row r="37005" spans="22:22" ht="9" hidden="1" customHeight="1" x14ac:dyDescent="0.25">
      <c r="V37005" s="80"/>
    </row>
    <row r="37006" spans="22:22" ht="9" hidden="1" customHeight="1" x14ac:dyDescent="0.25">
      <c r="V37006" s="80"/>
    </row>
    <row r="37007" spans="22:22" ht="9" hidden="1" customHeight="1" x14ac:dyDescent="0.25">
      <c r="V37007" s="80"/>
    </row>
    <row r="37008" spans="22:22" ht="9" hidden="1" customHeight="1" x14ac:dyDescent="0.25">
      <c r="V37008" s="80"/>
    </row>
    <row r="37009" spans="22:22" ht="9" hidden="1" customHeight="1" x14ac:dyDescent="0.25">
      <c r="V37009" s="80"/>
    </row>
    <row r="37010" spans="22:22" ht="9" hidden="1" customHeight="1" x14ac:dyDescent="0.25">
      <c r="V37010" s="80"/>
    </row>
    <row r="37011" spans="22:22" ht="9" hidden="1" customHeight="1" x14ac:dyDescent="0.25">
      <c r="V37011" s="80"/>
    </row>
    <row r="37012" spans="22:22" ht="9" hidden="1" customHeight="1" x14ac:dyDescent="0.25">
      <c r="V37012" s="80"/>
    </row>
    <row r="37013" spans="22:22" ht="9" hidden="1" customHeight="1" x14ac:dyDescent="0.25">
      <c r="V37013" s="80"/>
    </row>
    <row r="37014" spans="22:22" ht="9" hidden="1" customHeight="1" x14ac:dyDescent="0.25">
      <c r="V37014" s="80"/>
    </row>
    <row r="37015" spans="22:22" ht="9" hidden="1" customHeight="1" x14ac:dyDescent="0.25">
      <c r="V37015" s="80"/>
    </row>
    <row r="37016" spans="22:22" ht="9" hidden="1" customHeight="1" x14ac:dyDescent="0.25">
      <c r="V37016" s="80"/>
    </row>
    <row r="37017" spans="22:22" ht="9" hidden="1" customHeight="1" x14ac:dyDescent="0.25">
      <c r="V37017" s="80"/>
    </row>
    <row r="37018" spans="22:22" ht="9" hidden="1" customHeight="1" x14ac:dyDescent="0.25">
      <c r="V37018" s="80"/>
    </row>
    <row r="37019" spans="22:22" ht="9" hidden="1" customHeight="1" x14ac:dyDescent="0.25">
      <c r="V37019" s="80"/>
    </row>
    <row r="37020" spans="22:22" ht="9" hidden="1" customHeight="1" x14ac:dyDescent="0.25">
      <c r="V37020" s="80"/>
    </row>
    <row r="37021" spans="22:22" ht="9" hidden="1" customHeight="1" x14ac:dyDescent="0.25">
      <c r="V37021" s="80"/>
    </row>
    <row r="37022" spans="22:22" ht="9" hidden="1" customHeight="1" x14ac:dyDescent="0.25">
      <c r="V37022" s="80"/>
    </row>
    <row r="37023" spans="22:22" ht="9" hidden="1" customHeight="1" x14ac:dyDescent="0.25">
      <c r="V37023" s="80"/>
    </row>
    <row r="37024" spans="22:22" ht="9" hidden="1" customHeight="1" x14ac:dyDescent="0.25">
      <c r="V37024" s="80"/>
    </row>
    <row r="37025" spans="22:22" ht="9" hidden="1" customHeight="1" x14ac:dyDescent="0.25">
      <c r="V37025" s="80"/>
    </row>
    <row r="37026" spans="22:22" ht="9" hidden="1" customHeight="1" x14ac:dyDescent="0.25">
      <c r="V37026" s="80"/>
    </row>
    <row r="37027" spans="22:22" ht="9" hidden="1" customHeight="1" x14ac:dyDescent="0.25">
      <c r="V37027" s="80"/>
    </row>
    <row r="37028" spans="22:22" ht="9" hidden="1" customHeight="1" x14ac:dyDescent="0.25">
      <c r="V37028" s="80"/>
    </row>
    <row r="37029" spans="22:22" ht="9" hidden="1" customHeight="1" x14ac:dyDescent="0.25">
      <c r="V37029" s="80"/>
    </row>
    <row r="37030" spans="22:22" ht="9" hidden="1" customHeight="1" x14ac:dyDescent="0.25">
      <c r="V37030" s="80"/>
    </row>
    <row r="37031" spans="22:22" ht="9" hidden="1" customHeight="1" x14ac:dyDescent="0.25">
      <c r="V37031" s="80"/>
    </row>
    <row r="37032" spans="22:22" ht="9" hidden="1" customHeight="1" x14ac:dyDescent="0.25">
      <c r="V37032" s="80"/>
    </row>
    <row r="37033" spans="22:22" ht="9" hidden="1" customHeight="1" x14ac:dyDescent="0.25">
      <c r="V37033" s="80"/>
    </row>
    <row r="37034" spans="22:22" ht="9" hidden="1" customHeight="1" x14ac:dyDescent="0.25">
      <c r="V37034" s="80"/>
    </row>
    <row r="37035" spans="22:22" ht="9" hidden="1" customHeight="1" x14ac:dyDescent="0.25">
      <c r="V37035" s="80"/>
    </row>
    <row r="37036" spans="22:22" ht="9" hidden="1" customHeight="1" x14ac:dyDescent="0.25">
      <c r="V37036" s="80"/>
    </row>
    <row r="37037" spans="22:22" ht="9" hidden="1" customHeight="1" x14ac:dyDescent="0.25">
      <c r="V37037" s="80"/>
    </row>
    <row r="37038" spans="22:22" ht="9" hidden="1" customHeight="1" x14ac:dyDescent="0.25">
      <c r="V37038" s="80"/>
    </row>
    <row r="37039" spans="22:22" ht="9" hidden="1" customHeight="1" x14ac:dyDescent="0.25">
      <c r="V37039" s="80"/>
    </row>
    <row r="37040" spans="22:22" ht="9" hidden="1" customHeight="1" x14ac:dyDescent="0.25">
      <c r="V37040" s="80"/>
    </row>
    <row r="37041" spans="22:22" ht="9" hidden="1" customHeight="1" x14ac:dyDescent="0.25">
      <c r="V37041" s="80"/>
    </row>
    <row r="37042" spans="22:22" ht="9" hidden="1" customHeight="1" x14ac:dyDescent="0.25">
      <c r="V37042" s="80"/>
    </row>
    <row r="37043" spans="22:22" ht="9" hidden="1" customHeight="1" x14ac:dyDescent="0.25">
      <c r="V37043" s="80"/>
    </row>
    <row r="37044" spans="22:22" ht="9" hidden="1" customHeight="1" x14ac:dyDescent="0.25">
      <c r="V37044" s="80"/>
    </row>
    <row r="37045" spans="22:22" ht="9" hidden="1" customHeight="1" x14ac:dyDescent="0.25">
      <c r="V37045" s="80"/>
    </row>
    <row r="37046" spans="22:22" ht="9" hidden="1" customHeight="1" x14ac:dyDescent="0.25">
      <c r="V37046" s="80"/>
    </row>
    <row r="37047" spans="22:22" ht="9" hidden="1" customHeight="1" x14ac:dyDescent="0.25">
      <c r="V37047" s="80"/>
    </row>
    <row r="37048" spans="22:22" ht="9" hidden="1" customHeight="1" x14ac:dyDescent="0.25">
      <c r="V37048" s="80"/>
    </row>
    <row r="37049" spans="22:22" ht="9" hidden="1" customHeight="1" x14ac:dyDescent="0.25">
      <c r="V37049" s="80"/>
    </row>
    <row r="37050" spans="22:22" ht="9" hidden="1" customHeight="1" x14ac:dyDescent="0.25">
      <c r="V37050" s="80"/>
    </row>
    <row r="37051" spans="22:22" ht="9" hidden="1" customHeight="1" x14ac:dyDescent="0.25">
      <c r="V37051" s="80"/>
    </row>
    <row r="37052" spans="22:22" ht="9" hidden="1" customHeight="1" x14ac:dyDescent="0.25">
      <c r="V37052" s="80"/>
    </row>
    <row r="37053" spans="22:22" ht="9" hidden="1" customHeight="1" x14ac:dyDescent="0.25">
      <c r="V37053" s="80"/>
    </row>
    <row r="37054" spans="22:22" ht="9" hidden="1" customHeight="1" x14ac:dyDescent="0.25">
      <c r="V37054" s="80"/>
    </row>
    <row r="37055" spans="22:22" ht="9" hidden="1" customHeight="1" x14ac:dyDescent="0.25">
      <c r="V37055" s="80"/>
    </row>
    <row r="37056" spans="22:22" ht="9" hidden="1" customHeight="1" x14ac:dyDescent="0.25">
      <c r="V37056" s="80"/>
    </row>
    <row r="37057" spans="22:22" ht="9" hidden="1" customHeight="1" x14ac:dyDescent="0.25">
      <c r="V37057" s="80"/>
    </row>
    <row r="37058" spans="22:22" ht="9" hidden="1" customHeight="1" x14ac:dyDescent="0.25">
      <c r="V37058" s="80"/>
    </row>
    <row r="37059" spans="22:22" ht="9" hidden="1" customHeight="1" x14ac:dyDescent="0.25">
      <c r="V37059" s="80"/>
    </row>
    <row r="37060" spans="22:22" ht="9" hidden="1" customHeight="1" x14ac:dyDescent="0.25">
      <c r="V37060" s="80"/>
    </row>
    <row r="37061" spans="22:22" ht="9" hidden="1" customHeight="1" x14ac:dyDescent="0.25">
      <c r="V37061" s="80"/>
    </row>
    <row r="37062" spans="22:22" ht="9" hidden="1" customHeight="1" x14ac:dyDescent="0.25">
      <c r="V37062" s="80"/>
    </row>
    <row r="37063" spans="22:22" ht="9" hidden="1" customHeight="1" x14ac:dyDescent="0.25">
      <c r="V37063" s="80"/>
    </row>
    <row r="37064" spans="22:22" ht="9" hidden="1" customHeight="1" x14ac:dyDescent="0.25">
      <c r="V37064" s="80"/>
    </row>
    <row r="37065" spans="22:22" ht="9" hidden="1" customHeight="1" x14ac:dyDescent="0.25">
      <c r="V37065" s="80"/>
    </row>
    <row r="37066" spans="22:22" ht="9" hidden="1" customHeight="1" x14ac:dyDescent="0.25">
      <c r="V37066" s="80"/>
    </row>
    <row r="37067" spans="22:22" ht="9" hidden="1" customHeight="1" x14ac:dyDescent="0.25">
      <c r="V37067" s="80"/>
    </row>
    <row r="37068" spans="22:22" ht="9" hidden="1" customHeight="1" x14ac:dyDescent="0.25">
      <c r="V37068" s="80"/>
    </row>
    <row r="37069" spans="22:22" ht="9" hidden="1" customHeight="1" x14ac:dyDescent="0.25">
      <c r="V37069" s="80"/>
    </row>
    <row r="37070" spans="22:22" ht="9" hidden="1" customHeight="1" x14ac:dyDescent="0.25">
      <c r="V37070" s="80"/>
    </row>
    <row r="37071" spans="22:22" ht="9" hidden="1" customHeight="1" x14ac:dyDescent="0.25">
      <c r="V37071" s="80"/>
    </row>
    <row r="37072" spans="22:22" ht="9" hidden="1" customHeight="1" x14ac:dyDescent="0.25">
      <c r="V37072" s="80"/>
    </row>
    <row r="37073" spans="22:22" ht="9" hidden="1" customHeight="1" x14ac:dyDescent="0.25">
      <c r="V37073" s="80"/>
    </row>
    <row r="37074" spans="22:22" ht="9" hidden="1" customHeight="1" x14ac:dyDescent="0.25">
      <c r="V37074" s="80"/>
    </row>
    <row r="37075" spans="22:22" ht="9" hidden="1" customHeight="1" x14ac:dyDescent="0.25">
      <c r="V37075" s="80"/>
    </row>
    <row r="37076" spans="22:22" ht="9" hidden="1" customHeight="1" x14ac:dyDescent="0.25">
      <c r="V37076" s="80"/>
    </row>
    <row r="37077" spans="22:22" ht="9" hidden="1" customHeight="1" x14ac:dyDescent="0.25">
      <c r="V37077" s="80"/>
    </row>
    <row r="37078" spans="22:22" ht="9" hidden="1" customHeight="1" x14ac:dyDescent="0.25">
      <c r="V37078" s="80"/>
    </row>
    <row r="37079" spans="22:22" ht="9" hidden="1" customHeight="1" x14ac:dyDescent="0.25">
      <c r="V37079" s="80"/>
    </row>
    <row r="37080" spans="22:22" ht="9" hidden="1" customHeight="1" x14ac:dyDescent="0.25">
      <c r="V37080" s="80"/>
    </row>
    <row r="37081" spans="22:22" ht="9" hidden="1" customHeight="1" x14ac:dyDescent="0.25">
      <c r="V37081" s="80"/>
    </row>
    <row r="37082" spans="22:22" ht="9" hidden="1" customHeight="1" x14ac:dyDescent="0.25">
      <c r="V37082" s="80"/>
    </row>
    <row r="37083" spans="22:22" ht="9" hidden="1" customHeight="1" x14ac:dyDescent="0.25">
      <c r="V37083" s="80"/>
    </row>
    <row r="37084" spans="22:22" ht="9" hidden="1" customHeight="1" x14ac:dyDescent="0.25">
      <c r="V37084" s="80"/>
    </row>
    <row r="37085" spans="22:22" ht="9" hidden="1" customHeight="1" x14ac:dyDescent="0.25">
      <c r="V37085" s="80"/>
    </row>
    <row r="37086" spans="22:22" ht="9" hidden="1" customHeight="1" x14ac:dyDescent="0.25">
      <c r="V37086" s="80"/>
    </row>
    <row r="37087" spans="22:22" ht="9" hidden="1" customHeight="1" x14ac:dyDescent="0.25">
      <c r="V37087" s="80"/>
    </row>
    <row r="37088" spans="22:22" ht="9" hidden="1" customHeight="1" x14ac:dyDescent="0.25">
      <c r="V37088" s="80"/>
    </row>
    <row r="37089" spans="22:22" ht="9" hidden="1" customHeight="1" x14ac:dyDescent="0.25">
      <c r="V37089" s="80"/>
    </row>
    <row r="37090" spans="22:22" ht="9" hidden="1" customHeight="1" x14ac:dyDescent="0.25">
      <c r="V37090" s="80"/>
    </row>
    <row r="37091" spans="22:22" ht="9" hidden="1" customHeight="1" x14ac:dyDescent="0.25">
      <c r="V37091" s="80"/>
    </row>
    <row r="37092" spans="22:22" ht="9" hidden="1" customHeight="1" x14ac:dyDescent="0.25">
      <c r="V37092" s="80"/>
    </row>
    <row r="37093" spans="22:22" ht="9" hidden="1" customHeight="1" x14ac:dyDescent="0.25">
      <c r="V37093" s="80"/>
    </row>
    <row r="37094" spans="22:22" ht="9" hidden="1" customHeight="1" x14ac:dyDescent="0.25">
      <c r="V37094" s="80"/>
    </row>
    <row r="37095" spans="22:22" ht="9" hidden="1" customHeight="1" x14ac:dyDescent="0.25">
      <c r="V37095" s="80"/>
    </row>
    <row r="37096" spans="22:22" ht="9" hidden="1" customHeight="1" x14ac:dyDescent="0.25">
      <c r="V37096" s="80"/>
    </row>
    <row r="37097" spans="22:22" ht="9" hidden="1" customHeight="1" x14ac:dyDescent="0.25">
      <c r="V37097" s="80"/>
    </row>
    <row r="37098" spans="22:22" ht="9" hidden="1" customHeight="1" x14ac:dyDescent="0.25">
      <c r="V37098" s="80"/>
    </row>
    <row r="37099" spans="22:22" ht="9" hidden="1" customHeight="1" x14ac:dyDescent="0.25">
      <c r="V37099" s="80"/>
    </row>
    <row r="37100" spans="22:22" ht="9" hidden="1" customHeight="1" x14ac:dyDescent="0.25">
      <c r="V37100" s="80"/>
    </row>
    <row r="37101" spans="22:22" ht="9" hidden="1" customHeight="1" x14ac:dyDescent="0.25">
      <c r="V37101" s="80"/>
    </row>
    <row r="37102" spans="22:22" ht="9" hidden="1" customHeight="1" x14ac:dyDescent="0.25">
      <c r="V37102" s="80"/>
    </row>
    <row r="37103" spans="22:22" ht="9" hidden="1" customHeight="1" x14ac:dyDescent="0.25">
      <c r="V37103" s="80"/>
    </row>
    <row r="37104" spans="22:22" ht="9" hidden="1" customHeight="1" x14ac:dyDescent="0.25">
      <c r="V37104" s="80"/>
    </row>
    <row r="37105" spans="22:22" ht="9" hidden="1" customHeight="1" x14ac:dyDescent="0.25">
      <c r="V37105" s="80"/>
    </row>
    <row r="37106" spans="22:22" ht="9" hidden="1" customHeight="1" x14ac:dyDescent="0.25">
      <c r="V37106" s="80"/>
    </row>
    <row r="37107" spans="22:22" ht="9" hidden="1" customHeight="1" x14ac:dyDescent="0.25">
      <c r="V37107" s="80"/>
    </row>
    <row r="37108" spans="22:22" ht="9" hidden="1" customHeight="1" x14ac:dyDescent="0.25">
      <c r="V37108" s="80"/>
    </row>
    <row r="37109" spans="22:22" ht="9" hidden="1" customHeight="1" x14ac:dyDescent="0.25">
      <c r="V37109" s="80"/>
    </row>
    <row r="37110" spans="22:22" ht="9" hidden="1" customHeight="1" x14ac:dyDescent="0.25">
      <c r="V37110" s="80"/>
    </row>
    <row r="37111" spans="22:22" ht="9" hidden="1" customHeight="1" x14ac:dyDescent="0.25">
      <c r="V37111" s="80"/>
    </row>
    <row r="37112" spans="22:22" ht="9" hidden="1" customHeight="1" x14ac:dyDescent="0.25">
      <c r="V37112" s="80"/>
    </row>
    <row r="37113" spans="22:22" ht="9" hidden="1" customHeight="1" x14ac:dyDescent="0.25">
      <c r="V37113" s="80"/>
    </row>
    <row r="37114" spans="22:22" ht="9" hidden="1" customHeight="1" x14ac:dyDescent="0.25">
      <c r="V37114" s="80"/>
    </row>
    <row r="37115" spans="22:22" ht="9" hidden="1" customHeight="1" x14ac:dyDescent="0.25">
      <c r="V37115" s="80"/>
    </row>
    <row r="37116" spans="22:22" ht="9" hidden="1" customHeight="1" x14ac:dyDescent="0.25">
      <c r="V37116" s="80"/>
    </row>
    <row r="37117" spans="22:22" ht="9" hidden="1" customHeight="1" x14ac:dyDescent="0.25">
      <c r="V37117" s="80"/>
    </row>
    <row r="37118" spans="22:22" ht="9" hidden="1" customHeight="1" x14ac:dyDescent="0.25">
      <c r="V37118" s="80"/>
    </row>
    <row r="37119" spans="22:22" ht="9" hidden="1" customHeight="1" x14ac:dyDescent="0.25">
      <c r="V37119" s="80"/>
    </row>
    <row r="37120" spans="22:22" ht="9" hidden="1" customHeight="1" x14ac:dyDescent="0.25">
      <c r="V37120" s="80"/>
    </row>
    <row r="37121" spans="22:22" ht="9" hidden="1" customHeight="1" x14ac:dyDescent="0.25">
      <c r="V37121" s="80"/>
    </row>
    <row r="37122" spans="22:22" ht="9" hidden="1" customHeight="1" x14ac:dyDescent="0.25">
      <c r="V37122" s="80"/>
    </row>
    <row r="37123" spans="22:22" ht="9" hidden="1" customHeight="1" x14ac:dyDescent="0.25">
      <c r="V37123" s="80"/>
    </row>
    <row r="37124" spans="22:22" ht="9" hidden="1" customHeight="1" x14ac:dyDescent="0.25">
      <c r="V37124" s="80"/>
    </row>
    <row r="37125" spans="22:22" ht="9" hidden="1" customHeight="1" x14ac:dyDescent="0.25">
      <c r="V37125" s="80"/>
    </row>
    <row r="37126" spans="22:22" ht="9" hidden="1" customHeight="1" x14ac:dyDescent="0.25">
      <c r="V37126" s="80"/>
    </row>
    <row r="37127" spans="22:22" ht="9" hidden="1" customHeight="1" x14ac:dyDescent="0.25">
      <c r="V37127" s="80"/>
    </row>
    <row r="37128" spans="22:22" ht="9" hidden="1" customHeight="1" x14ac:dyDescent="0.25">
      <c r="V37128" s="80"/>
    </row>
    <row r="37129" spans="22:22" ht="9" hidden="1" customHeight="1" x14ac:dyDescent="0.25">
      <c r="V37129" s="80"/>
    </row>
    <row r="37130" spans="22:22" ht="9" hidden="1" customHeight="1" x14ac:dyDescent="0.25">
      <c r="V37130" s="80"/>
    </row>
    <row r="37131" spans="22:22" ht="9" hidden="1" customHeight="1" x14ac:dyDescent="0.25">
      <c r="V37131" s="80"/>
    </row>
    <row r="37132" spans="22:22" ht="9" hidden="1" customHeight="1" x14ac:dyDescent="0.25">
      <c r="V37132" s="80"/>
    </row>
    <row r="37133" spans="22:22" ht="9" hidden="1" customHeight="1" x14ac:dyDescent="0.25">
      <c r="V37133" s="80"/>
    </row>
    <row r="37134" spans="22:22" ht="9" hidden="1" customHeight="1" x14ac:dyDescent="0.25">
      <c r="V37134" s="80"/>
    </row>
    <row r="37135" spans="22:22" ht="9" hidden="1" customHeight="1" x14ac:dyDescent="0.25">
      <c r="V37135" s="80"/>
    </row>
    <row r="37136" spans="22:22" ht="9" hidden="1" customHeight="1" x14ac:dyDescent="0.25">
      <c r="V37136" s="80"/>
    </row>
    <row r="37137" spans="22:22" ht="9" hidden="1" customHeight="1" x14ac:dyDescent="0.25">
      <c r="V37137" s="80"/>
    </row>
    <row r="37138" spans="22:22" ht="9" hidden="1" customHeight="1" x14ac:dyDescent="0.25">
      <c r="V37138" s="80"/>
    </row>
    <row r="37139" spans="22:22" ht="9" hidden="1" customHeight="1" x14ac:dyDescent="0.25">
      <c r="V37139" s="80"/>
    </row>
    <row r="37140" spans="22:22" ht="9" hidden="1" customHeight="1" x14ac:dyDescent="0.25">
      <c r="V37140" s="80"/>
    </row>
    <row r="37141" spans="22:22" ht="9" hidden="1" customHeight="1" x14ac:dyDescent="0.25">
      <c r="V37141" s="80"/>
    </row>
    <row r="37142" spans="22:22" ht="9" hidden="1" customHeight="1" x14ac:dyDescent="0.25">
      <c r="V37142" s="80"/>
    </row>
    <row r="37143" spans="22:22" ht="9" hidden="1" customHeight="1" x14ac:dyDescent="0.25">
      <c r="V37143" s="80"/>
    </row>
    <row r="37144" spans="22:22" ht="9" hidden="1" customHeight="1" x14ac:dyDescent="0.25">
      <c r="V37144" s="80"/>
    </row>
    <row r="37145" spans="22:22" ht="9" hidden="1" customHeight="1" x14ac:dyDescent="0.25">
      <c r="V37145" s="80"/>
    </row>
    <row r="37146" spans="22:22" ht="9" hidden="1" customHeight="1" x14ac:dyDescent="0.25">
      <c r="V37146" s="80"/>
    </row>
    <row r="37147" spans="22:22" ht="9" hidden="1" customHeight="1" x14ac:dyDescent="0.25">
      <c r="V37147" s="80"/>
    </row>
    <row r="37148" spans="22:22" ht="9" hidden="1" customHeight="1" x14ac:dyDescent="0.25">
      <c r="V37148" s="80"/>
    </row>
    <row r="37149" spans="22:22" ht="9" hidden="1" customHeight="1" x14ac:dyDescent="0.25">
      <c r="V37149" s="80"/>
    </row>
    <row r="37150" spans="22:22" ht="9" hidden="1" customHeight="1" x14ac:dyDescent="0.25">
      <c r="V37150" s="80"/>
    </row>
    <row r="37151" spans="22:22" ht="9" hidden="1" customHeight="1" x14ac:dyDescent="0.25">
      <c r="V37151" s="80"/>
    </row>
    <row r="37152" spans="22:22" ht="9" hidden="1" customHeight="1" x14ac:dyDescent="0.25">
      <c r="V37152" s="80"/>
    </row>
    <row r="37153" spans="22:22" ht="9" hidden="1" customHeight="1" x14ac:dyDescent="0.25">
      <c r="V37153" s="80"/>
    </row>
    <row r="37154" spans="22:22" ht="9" hidden="1" customHeight="1" x14ac:dyDescent="0.25">
      <c r="V37154" s="80"/>
    </row>
    <row r="37155" spans="22:22" ht="9" hidden="1" customHeight="1" x14ac:dyDescent="0.25">
      <c r="V37155" s="80"/>
    </row>
    <row r="37156" spans="22:22" ht="9" hidden="1" customHeight="1" x14ac:dyDescent="0.25">
      <c r="V37156" s="80"/>
    </row>
    <row r="37157" spans="22:22" ht="9" hidden="1" customHeight="1" x14ac:dyDescent="0.25">
      <c r="V37157" s="80"/>
    </row>
    <row r="37158" spans="22:22" ht="9" hidden="1" customHeight="1" x14ac:dyDescent="0.25">
      <c r="V37158" s="80"/>
    </row>
    <row r="37159" spans="22:22" ht="9" hidden="1" customHeight="1" x14ac:dyDescent="0.25">
      <c r="V37159" s="80"/>
    </row>
    <row r="37160" spans="22:22" ht="9" hidden="1" customHeight="1" x14ac:dyDescent="0.25">
      <c r="V37160" s="80"/>
    </row>
    <row r="37161" spans="22:22" ht="9" hidden="1" customHeight="1" x14ac:dyDescent="0.25">
      <c r="V37161" s="80"/>
    </row>
    <row r="37162" spans="22:22" ht="9" hidden="1" customHeight="1" x14ac:dyDescent="0.25">
      <c r="V37162" s="80"/>
    </row>
    <row r="37163" spans="22:22" ht="9" hidden="1" customHeight="1" x14ac:dyDescent="0.25">
      <c r="V37163" s="80"/>
    </row>
    <row r="37164" spans="22:22" ht="9" hidden="1" customHeight="1" x14ac:dyDescent="0.25">
      <c r="V37164" s="80"/>
    </row>
    <row r="37165" spans="22:22" ht="9" hidden="1" customHeight="1" x14ac:dyDescent="0.25">
      <c r="V37165" s="80"/>
    </row>
    <row r="37166" spans="22:22" ht="9" hidden="1" customHeight="1" x14ac:dyDescent="0.25">
      <c r="V37166" s="80"/>
    </row>
    <row r="37167" spans="22:22" ht="9" hidden="1" customHeight="1" x14ac:dyDescent="0.25">
      <c r="V37167" s="80"/>
    </row>
    <row r="37168" spans="22:22" ht="9" hidden="1" customHeight="1" x14ac:dyDescent="0.25">
      <c r="V37168" s="80"/>
    </row>
    <row r="37169" spans="22:22" ht="9" hidden="1" customHeight="1" x14ac:dyDescent="0.25">
      <c r="V37169" s="80"/>
    </row>
    <row r="37170" spans="22:22" ht="9" hidden="1" customHeight="1" x14ac:dyDescent="0.25">
      <c r="V37170" s="80"/>
    </row>
    <row r="37171" spans="22:22" ht="9" hidden="1" customHeight="1" x14ac:dyDescent="0.25">
      <c r="V37171" s="80"/>
    </row>
    <row r="37172" spans="22:22" ht="9" hidden="1" customHeight="1" x14ac:dyDescent="0.25">
      <c r="V37172" s="80"/>
    </row>
    <row r="37173" spans="22:22" ht="9" hidden="1" customHeight="1" x14ac:dyDescent="0.25">
      <c r="V37173" s="80"/>
    </row>
    <row r="37174" spans="22:22" ht="9" hidden="1" customHeight="1" x14ac:dyDescent="0.25">
      <c r="V37174" s="80"/>
    </row>
    <row r="37175" spans="22:22" ht="9" hidden="1" customHeight="1" x14ac:dyDescent="0.25">
      <c r="V37175" s="80"/>
    </row>
    <row r="37176" spans="22:22" ht="9" hidden="1" customHeight="1" x14ac:dyDescent="0.25">
      <c r="V37176" s="80"/>
    </row>
    <row r="37177" spans="22:22" ht="9" hidden="1" customHeight="1" x14ac:dyDescent="0.25">
      <c r="V37177" s="80"/>
    </row>
    <row r="37178" spans="22:22" ht="9" hidden="1" customHeight="1" x14ac:dyDescent="0.25">
      <c r="V37178" s="80"/>
    </row>
    <row r="37179" spans="22:22" ht="9" hidden="1" customHeight="1" x14ac:dyDescent="0.25">
      <c r="V37179" s="80"/>
    </row>
    <row r="37180" spans="22:22" ht="9" hidden="1" customHeight="1" x14ac:dyDescent="0.25">
      <c r="V37180" s="80"/>
    </row>
    <row r="37181" spans="22:22" ht="9" hidden="1" customHeight="1" x14ac:dyDescent="0.25">
      <c r="V37181" s="80"/>
    </row>
    <row r="37182" spans="22:22" ht="9" hidden="1" customHeight="1" x14ac:dyDescent="0.25">
      <c r="V37182" s="80"/>
    </row>
    <row r="37183" spans="22:22" ht="9" hidden="1" customHeight="1" x14ac:dyDescent="0.25">
      <c r="V37183" s="80"/>
    </row>
    <row r="37184" spans="22:22" ht="9" hidden="1" customHeight="1" x14ac:dyDescent="0.25">
      <c r="V37184" s="80"/>
    </row>
    <row r="37185" spans="22:22" ht="9" hidden="1" customHeight="1" x14ac:dyDescent="0.25">
      <c r="V37185" s="80"/>
    </row>
    <row r="37186" spans="22:22" ht="9" hidden="1" customHeight="1" x14ac:dyDescent="0.25">
      <c r="V37186" s="80"/>
    </row>
    <row r="37187" spans="22:22" ht="9" hidden="1" customHeight="1" x14ac:dyDescent="0.25">
      <c r="V37187" s="80"/>
    </row>
    <row r="37188" spans="22:22" ht="9" hidden="1" customHeight="1" x14ac:dyDescent="0.25">
      <c r="V37188" s="80"/>
    </row>
    <row r="37189" spans="22:22" ht="9" hidden="1" customHeight="1" x14ac:dyDescent="0.25">
      <c r="V37189" s="80"/>
    </row>
    <row r="37190" spans="22:22" ht="9" hidden="1" customHeight="1" x14ac:dyDescent="0.25">
      <c r="V37190" s="80"/>
    </row>
    <row r="37191" spans="22:22" ht="9" hidden="1" customHeight="1" x14ac:dyDescent="0.25">
      <c r="V37191" s="80"/>
    </row>
    <row r="37192" spans="22:22" ht="9" hidden="1" customHeight="1" x14ac:dyDescent="0.25">
      <c r="V37192" s="80"/>
    </row>
    <row r="37193" spans="22:22" ht="9" hidden="1" customHeight="1" x14ac:dyDescent="0.25">
      <c r="V37193" s="80"/>
    </row>
    <row r="37194" spans="22:22" ht="9" hidden="1" customHeight="1" x14ac:dyDescent="0.25">
      <c r="V37194" s="80"/>
    </row>
    <row r="37195" spans="22:22" ht="9" hidden="1" customHeight="1" x14ac:dyDescent="0.25">
      <c r="V37195" s="80"/>
    </row>
    <row r="37196" spans="22:22" ht="9" hidden="1" customHeight="1" x14ac:dyDescent="0.25">
      <c r="V37196" s="80"/>
    </row>
    <row r="37197" spans="22:22" ht="9" hidden="1" customHeight="1" x14ac:dyDescent="0.25">
      <c r="V37197" s="80"/>
    </row>
    <row r="37198" spans="22:22" ht="9" hidden="1" customHeight="1" x14ac:dyDescent="0.25">
      <c r="V37198" s="80"/>
    </row>
    <row r="37199" spans="22:22" ht="9" hidden="1" customHeight="1" x14ac:dyDescent="0.25">
      <c r="V37199" s="80"/>
    </row>
    <row r="37200" spans="22:22" ht="9" hidden="1" customHeight="1" x14ac:dyDescent="0.25">
      <c r="V37200" s="80"/>
    </row>
    <row r="37201" spans="22:22" ht="9" hidden="1" customHeight="1" x14ac:dyDescent="0.25">
      <c r="V37201" s="80"/>
    </row>
    <row r="37202" spans="22:22" ht="9" hidden="1" customHeight="1" x14ac:dyDescent="0.25">
      <c r="V37202" s="80"/>
    </row>
    <row r="37203" spans="22:22" ht="9" hidden="1" customHeight="1" x14ac:dyDescent="0.25">
      <c r="V37203" s="80"/>
    </row>
    <row r="37204" spans="22:22" ht="9" hidden="1" customHeight="1" x14ac:dyDescent="0.25">
      <c r="V37204" s="80"/>
    </row>
    <row r="37205" spans="22:22" ht="9" hidden="1" customHeight="1" x14ac:dyDescent="0.25">
      <c r="V37205" s="80"/>
    </row>
    <row r="37206" spans="22:22" ht="9" hidden="1" customHeight="1" x14ac:dyDescent="0.25">
      <c r="V37206" s="80"/>
    </row>
    <row r="37207" spans="22:22" ht="9" hidden="1" customHeight="1" x14ac:dyDescent="0.25">
      <c r="V37207" s="80"/>
    </row>
    <row r="37208" spans="22:22" ht="9" hidden="1" customHeight="1" x14ac:dyDescent="0.25">
      <c r="V37208" s="80"/>
    </row>
    <row r="37209" spans="22:22" ht="9" hidden="1" customHeight="1" x14ac:dyDescent="0.25">
      <c r="V37209" s="80"/>
    </row>
    <row r="37210" spans="22:22" ht="9" hidden="1" customHeight="1" x14ac:dyDescent="0.25">
      <c r="V37210" s="80"/>
    </row>
    <row r="37211" spans="22:22" ht="9" hidden="1" customHeight="1" x14ac:dyDescent="0.25">
      <c r="V37211" s="80"/>
    </row>
    <row r="37212" spans="22:22" ht="9" hidden="1" customHeight="1" x14ac:dyDescent="0.25">
      <c r="V37212" s="80"/>
    </row>
    <row r="37213" spans="22:22" ht="9" hidden="1" customHeight="1" x14ac:dyDescent="0.25">
      <c r="V37213" s="80"/>
    </row>
    <row r="37214" spans="22:22" ht="9" hidden="1" customHeight="1" x14ac:dyDescent="0.25">
      <c r="V37214" s="80"/>
    </row>
    <row r="37215" spans="22:22" ht="9" hidden="1" customHeight="1" x14ac:dyDescent="0.25">
      <c r="V37215" s="80"/>
    </row>
    <row r="37216" spans="22:22" ht="9" hidden="1" customHeight="1" x14ac:dyDescent="0.25">
      <c r="V37216" s="80"/>
    </row>
    <row r="37217" spans="22:22" ht="9" hidden="1" customHeight="1" x14ac:dyDescent="0.25">
      <c r="V37217" s="80"/>
    </row>
    <row r="37218" spans="22:22" ht="9" hidden="1" customHeight="1" x14ac:dyDescent="0.25">
      <c r="V37218" s="80"/>
    </row>
    <row r="37219" spans="22:22" ht="9" hidden="1" customHeight="1" x14ac:dyDescent="0.25">
      <c r="V37219" s="80"/>
    </row>
    <row r="37220" spans="22:22" ht="9" hidden="1" customHeight="1" x14ac:dyDescent="0.25">
      <c r="V37220" s="80"/>
    </row>
    <row r="37221" spans="22:22" ht="9" hidden="1" customHeight="1" x14ac:dyDescent="0.25">
      <c r="V37221" s="80"/>
    </row>
    <row r="37222" spans="22:22" ht="9" hidden="1" customHeight="1" x14ac:dyDescent="0.25">
      <c r="V37222" s="80"/>
    </row>
    <row r="37223" spans="22:22" ht="9" hidden="1" customHeight="1" x14ac:dyDescent="0.25">
      <c r="V37223" s="80"/>
    </row>
    <row r="37224" spans="22:22" ht="9" hidden="1" customHeight="1" x14ac:dyDescent="0.25">
      <c r="V37224" s="80"/>
    </row>
    <row r="37225" spans="22:22" ht="9" hidden="1" customHeight="1" x14ac:dyDescent="0.25">
      <c r="V37225" s="80"/>
    </row>
    <row r="37226" spans="22:22" ht="9" hidden="1" customHeight="1" x14ac:dyDescent="0.25">
      <c r="V37226" s="80"/>
    </row>
    <row r="37227" spans="22:22" ht="9" hidden="1" customHeight="1" x14ac:dyDescent="0.25">
      <c r="V37227" s="80"/>
    </row>
    <row r="37228" spans="22:22" ht="9" hidden="1" customHeight="1" x14ac:dyDescent="0.25">
      <c r="V37228" s="80"/>
    </row>
    <row r="37229" spans="22:22" ht="9" hidden="1" customHeight="1" x14ac:dyDescent="0.25">
      <c r="V37229" s="80"/>
    </row>
    <row r="37230" spans="22:22" ht="9" hidden="1" customHeight="1" x14ac:dyDescent="0.25">
      <c r="V37230" s="80"/>
    </row>
    <row r="37231" spans="22:22" ht="9" hidden="1" customHeight="1" x14ac:dyDescent="0.25">
      <c r="V37231" s="80"/>
    </row>
    <row r="37232" spans="22:22" ht="9" hidden="1" customHeight="1" x14ac:dyDescent="0.25">
      <c r="V37232" s="80"/>
    </row>
    <row r="37233" spans="22:22" ht="9" hidden="1" customHeight="1" x14ac:dyDescent="0.25">
      <c r="V37233" s="80"/>
    </row>
    <row r="37234" spans="22:22" ht="9" hidden="1" customHeight="1" x14ac:dyDescent="0.25">
      <c r="V37234" s="80"/>
    </row>
    <row r="37235" spans="22:22" ht="9" hidden="1" customHeight="1" x14ac:dyDescent="0.25">
      <c r="V37235" s="80"/>
    </row>
    <row r="37236" spans="22:22" ht="9" hidden="1" customHeight="1" x14ac:dyDescent="0.25">
      <c r="V37236" s="80"/>
    </row>
    <row r="37237" spans="22:22" ht="9" hidden="1" customHeight="1" x14ac:dyDescent="0.25">
      <c r="V37237" s="80"/>
    </row>
    <row r="37238" spans="22:22" ht="9" hidden="1" customHeight="1" x14ac:dyDescent="0.25">
      <c r="V37238" s="80"/>
    </row>
    <row r="37239" spans="22:22" ht="9" hidden="1" customHeight="1" x14ac:dyDescent="0.25">
      <c r="V37239" s="80"/>
    </row>
    <row r="37240" spans="22:22" ht="9" hidden="1" customHeight="1" x14ac:dyDescent="0.25">
      <c r="V37240" s="80"/>
    </row>
    <row r="37241" spans="22:22" ht="9" hidden="1" customHeight="1" x14ac:dyDescent="0.25">
      <c r="V37241" s="80"/>
    </row>
    <row r="37242" spans="22:22" ht="9" hidden="1" customHeight="1" x14ac:dyDescent="0.25">
      <c r="V37242" s="80"/>
    </row>
    <row r="37243" spans="22:22" ht="9" hidden="1" customHeight="1" x14ac:dyDescent="0.25">
      <c r="V37243" s="80"/>
    </row>
    <row r="37244" spans="22:22" ht="9" hidden="1" customHeight="1" x14ac:dyDescent="0.25">
      <c r="V37244" s="80"/>
    </row>
    <row r="37245" spans="22:22" ht="9" hidden="1" customHeight="1" x14ac:dyDescent="0.25">
      <c r="V37245" s="80"/>
    </row>
    <row r="37246" spans="22:22" ht="9" hidden="1" customHeight="1" x14ac:dyDescent="0.25">
      <c r="V37246" s="80"/>
    </row>
    <row r="37247" spans="22:22" ht="9" hidden="1" customHeight="1" x14ac:dyDescent="0.25">
      <c r="V37247" s="80"/>
    </row>
    <row r="37248" spans="22:22" ht="9" hidden="1" customHeight="1" x14ac:dyDescent="0.25">
      <c r="V37248" s="80"/>
    </row>
    <row r="37249" spans="22:22" ht="9" hidden="1" customHeight="1" x14ac:dyDescent="0.25">
      <c r="V37249" s="80"/>
    </row>
    <row r="37250" spans="22:22" ht="9" hidden="1" customHeight="1" x14ac:dyDescent="0.25">
      <c r="V37250" s="80"/>
    </row>
    <row r="37251" spans="22:22" ht="9" hidden="1" customHeight="1" x14ac:dyDescent="0.25">
      <c r="V37251" s="80"/>
    </row>
    <row r="37252" spans="22:22" ht="9" hidden="1" customHeight="1" x14ac:dyDescent="0.25">
      <c r="V37252" s="80"/>
    </row>
    <row r="37253" spans="22:22" ht="9" hidden="1" customHeight="1" x14ac:dyDescent="0.25">
      <c r="V37253" s="80"/>
    </row>
    <row r="37254" spans="22:22" ht="9" hidden="1" customHeight="1" x14ac:dyDescent="0.25">
      <c r="V37254" s="80"/>
    </row>
    <row r="37255" spans="22:22" ht="9" hidden="1" customHeight="1" x14ac:dyDescent="0.25">
      <c r="V37255" s="80"/>
    </row>
    <row r="37256" spans="22:22" ht="9" hidden="1" customHeight="1" x14ac:dyDescent="0.25">
      <c r="V37256" s="80"/>
    </row>
    <row r="37257" spans="22:22" ht="9" hidden="1" customHeight="1" x14ac:dyDescent="0.25">
      <c r="V37257" s="80"/>
    </row>
    <row r="37258" spans="22:22" ht="9" hidden="1" customHeight="1" x14ac:dyDescent="0.25">
      <c r="V37258" s="80"/>
    </row>
    <row r="37259" spans="22:22" ht="9" hidden="1" customHeight="1" x14ac:dyDescent="0.25">
      <c r="V37259" s="80"/>
    </row>
    <row r="37260" spans="22:22" ht="9" hidden="1" customHeight="1" x14ac:dyDescent="0.25">
      <c r="V37260" s="80"/>
    </row>
    <row r="37261" spans="22:22" ht="9" hidden="1" customHeight="1" x14ac:dyDescent="0.25">
      <c r="V37261" s="80"/>
    </row>
    <row r="37262" spans="22:22" ht="9" hidden="1" customHeight="1" x14ac:dyDescent="0.25">
      <c r="V37262" s="80"/>
    </row>
    <row r="37263" spans="22:22" ht="9" hidden="1" customHeight="1" x14ac:dyDescent="0.25">
      <c r="V37263" s="80"/>
    </row>
    <row r="37264" spans="22:22" ht="9" hidden="1" customHeight="1" x14ac:dyDescent="0.25">
      <c r="V37264" s="80"/>
    </row>
    <row r="37265" spans="22:22" ht="9" hidden="1" customHeight="1" x14ac:dyDescent="0.25">
      <c r="V37265" s="80"/>
    </row>
    <row r="37266" spans="22:22" ht="9" hidden="1" customHeight="1" x14ac:dyDescent="0.25">
      <c r="V37266" s="80"/>
    </row>
    <row r="37267" spans="22:22" ht="9" hidden="1" customHeight="1" x14ac:dyDescent="0.25">
      <c r="V37267" s="80"/>
    </row>
    <row r="37268" spans="22:22" ht="9" hidden="1" customHeight="1" x14ac:dyDescent="0.25">
      <c r="V37268" s="80"/>
    </row>
    <row r="37269" spans="22:22" ht="9" hidden="1" customHeight="1" x14ac:dyDescent="0.25">
      <c r="V37269" s="80"/>
    </row>
    <row r="37270" spans="22:22" ht="9" hidden="1" customHeight="1" x14ac:dyDescent="0.25">
      <c r="V37270" s="80"/>
    </row>
    <row r="37271" spans="22:22" ht="9" hidden="1" customHeight="1" x14ac:dyDescent="0.25">
      <c r="V37271" s="80"/>
    </row>
    <row r="37272" spans="22:22" ht="9" hidden="1" customHeight="1" x14ac:dyDescent="0.25">
      <c r="V37272" s="80"/>
    </row>
    <row r="37273" spans="22:22" ht="9" hidden="1" customHeight="1" x14ac:dyDescent="0.25">
      <c r="V37273" s="80"/>
    </row>
    <row r="37274" spans="22:22" ht="9" hidden="1" customHeight="1" x14ac:dyDescent="0.25">
      <c r="V37274" s="80"/>
    </row>
    <row r="37275" spans="22:22" ht="9" hidden="1" customHeight="1" x14ac:dyDescent="0.25">
      <c r="V37275" s="80"/>
    </row>
    <row r="37276" spans="22:22" ht="9" hidden="1" customHeight="1" x14ac:dyDescent="0.25">
      <c r="V37276" s="80"/>
    </row>
    <row r="37277" spans="22:22" ht="9" hidden="1" customHeight="1" x14ac:dyDescent="0.25">
      <c r="V37277" s="80"/>
    </row>
    <row r="37278" spans="22:22" ht="9" hidden="1" customHeight="1" x14ac:dyDescent="0.25">
      <c r="V37278" s="80"/>
    </row>
    <row r="37279" spans="22:22" ht="9" hidden="1" customHeight="1" x14ac:dyDescent="0.25">
      <c r="V37279" s="80"/>
    </row>
    <row r="37280" spans="22:22" ht="9" hidden="1" customHeight="1" x14ac:dyDescent="0.25">
      <c r="V37280" s="80"/>
    </row>
    <row r="37281" spans="22:22" ht="9" hidden="1" customHeight="1" x14ac:dyDescent="0.25">
      <c r="V37281" s="80"/>
    </row>
    <row r="37282" spans="22:22" ht="9" hidden="1" customHeight="1" x14ac:dyDescent="0.25">
      <c r="V37282" s="80"/>
    </row>
    <row r="37283" spans="22:22" ht="9" hidden="1" customHeight="1" x14ac:dyDescent="0.25">
      <c r="V37283" s="80"/>
    </row>
    <row r="37284" spans="22:22" ht="9" hidden="1" customHeight="1" x14ac:dyDescent="0.25">
      <c r="V37284" s="80"/>
    </row>
    <row r="37285" spans="22:22" ht="9" hidden="1" customHeight="1" x14ac:dyDescent="0.25">
      <c r="V37285" s="80"/>
    </row>
    <row r="37286" spans="22:22" ht="9" hidden="1" customHeight="1" x14ac:dyDescent="0.25">
      <c r="V37286" s="80"/>
    </row>
    <row r="37287" spans="22:22" ht="9" hidden="1" customHeight="1" x14ac:dyDescent="0.25">
      <c r="V37287" s="80"/>
    </row>
    <row r="37288" spans="22:22" ht="9" hidden="1" customHeight="1" x14ac:dyDescent="0.25">
      <c r="V37288" s="80"/>
    </row>
    <row r="37289" spans="22:22" ht="9" hidden="1" customHeight="1" x14ac:dyDescent="0.25">
      <c r="V37289" s="80"/>
    </row>
    <row r="37290" spans="22:22" ht="9" hidden="1" customHeight="1" x14ac:dyDescent="0.25">
      <c r="V37290" s="80"/>
    </row>
    <row r="37291" spans="22:22" ht="9" hidden="1" customHeight="1" x14ac:dyDescent="0.25">
      <c r="V37291" s="80"/>
    </row>
    <row r="37292" spans="22:22" ht="9" hidden="1" customHeight="1" x14ac:dyDescent="0.25">
      <c r="V37292" s="80"/>
    </row>
    <row r="37293" spans="22:22" ht="9" hidden="1" customHeight="1" x14ac:dyDescent="0.25">
      <c r="V37293" s="80"/>
    </row>
    <row r="37294" spans="22:22" ht="9" hidden="1" customHeight="1" x14ac:dyDescent="0.25">
      <c r="V37294" s="80"/>
    </row>
    <row r="37295" spans="22:22" ht="9" hidden="1" customHeight="1" x14ac:dyDescent="0.25">
      <c r="V37295" s="80"/>
    </row>
    <row r="37296" spans="22:22" ht="9" hidden="1" customHeight="1" x14ac:dyDescent="0.25">
      <c r="V37296" s="80"/>
    </row>
    <row r="37297" spans="22:22" ht="9" hidden="1" customHeight="1" x14ac:dyDescent="0.25">
      <c r="V37297" s="80"/>
    </row>
    <row r="37298" spans="22:22" ht="9" hidden="1" customHeight="1" x14ac:dyDescent="0.25">
      <c r="V37298" s="80"/>
    </row>
    <row r="37299" spans="22:22" ht="9" hidden="1" customHeight="1" x14ac:dyDescent="0.25">
      <c r="V37299" s="80"/>
    </row>
    <row r="37300" spans="22:22" ht="9" hidden="1" customHeight="1" x14ac:dyDescent="0.25">
      <c r="V37300" s="80"/>
    </row>
    <row r="37301" spans="22:22" ht="9" hidden="1" customHeight="1" x14ac:dyDescent="0.25">
      <c r="V37301" s="80"/>
    </row>
    <row r="37302" spans="22:22" ht="9" hidden="1" customHeight="1" x14ac:dyDescent="0.25">
      <c r="V37302" s="80"/>
    </row>
    <row r="37303" spans="22:22" ht="9" hidden="1" customHeight="1" x14ac:dyDescent="0.25">
      <c r="V37303" s="80"/>
    </row>
    <row r="37304" spans="22:22" ht="9" hidden="1" customHeight="1" x14ac:dyDescent="0.25">
      <c r="V37304" s="80"/>
    </row>
    <row r="37305" spans="22:22" ht="9" hidden="1" customHeight="1" x14ac:dyDescent="0.25">
      <c r="V37305" s="80"/>
    </row>
    <row r="37306" spans="22:22" ht="9" hidden="1" customHeight="1" x14ac:dyDescent="0.25">
      <c r="V37306" s="80"/>
    </row>
    <row r="37307" spans="22:22" ht="9" hidden="1" customHeight="1" x14ac:dyDescent="0.25">
      <c r="V37307" s="80"/>
    </row>
    <row r="37308" spans="22:22" ht="9" hidden="1" customHeight="1" x14ac:dyDescent="0.25">
      <c r="V37308" s="80"/>
    </row>
    <row r="37309" spans="22:22" ht="9" hidden="1" customHeight="1" x14ac:dyDescent="0.25">
      <c r="V37309" s="80"/>
    </row>
    <row r="37310" spans="22:22" ht="9" hidden="1" customHeight="1" x14ac:dyDescent="0.25">
      <c r="V37310" s="80"/>
    </row>
    <row r="37311" spans="22:22" ht="9" hidden="1" customHeight="1" x14ac:dyDescent="0.25">
      <c r="V37311" s="80"/>
    </row>
    <row r="37312" spans="22:22" ht="9" hidden="1" customHeight="1" x14ac:dyDescent="0.25">
      <c r="V37312" s="80"/>
    </row>
    <row r="37313" spans="22:22" ht="9" hidden="1" customHeight="1" x14ac:dyDescent="0.25">
      <c r="V37313" s="80"/>
    </row>
    <row r="37314" spans="22:22" ht="9" hidden="1" customHeight="1" x14ac:dyDescent="0.25">
      <c r="V37314" s="80"/>
    </row>
    <row r="37315" spans="22:22" ht="9" hidden="1" customHeight="1" x14ac:dyDescent="0.25">
      <c r="V37315" s="80"/>
    </row>
    <row r="37316" spans="22:22" ht="9" hidden="1" customHeight="1" x14ac:dyDescent="0.25">
      <c r="V37316" s="80"/>
    </row>
    <row r="37317" spans="22:22" ht="9" hidden="1" customHeight="1" x14ac:dyDescent="0.25">
      <c r="V37317" s="80"/>
    </row>
    <row r="37318" spans="22:22" ht="9" hidden="1" customHeight="1" x14ac:dyDescent="0.25">
      <c r="V37318" s="80"/>
    </row>
    <row r="37319" spans="22:22" ht="9" hidden="1" customHeight="1" x14ac:dyDescent="0.25">
      <c r="V37319" s="80"/>
    </row>
    <row r="37320" spans="22:22" ht="9" hidden="1" customHeight="1" x14ac:dyDescent="0.25">
      <c r="V37320" s="80"/>
    </row>
    <row r="37321" spans="22:22" ht="9" hidden="1" customHeight="1" x14ac:dyDescent="0.25">
      <c r="V37321" s="80"/>
    </row>
    <row r="37322" spans="22:22" ht="9" hidden="1" customHeight="1" x14ac:dyDescent="0.25">
      <c r="V37322" s="80"/>
    </row>
    <row r="37323" spans="22:22" ht="9" hidden="1" customHeight="1" x14ac:dyDescent="0.25">
      <c r="V37323" s="80"/>
    </row>
    <row r="37324" spans="22:22" ht="9" hidden="1" customHeight="1" x14ac:dyDescent="0.25">
      <c r="V37324" s="80"/>
    </row>
    <row r="37325" spans="22:22" ht="9" hidden="1" customHeight="1" x14ac:dyDescent="0.25">
      <c r="V37325" s="80"/>
    </row>
    <row r="37326" spans="22:22" ht="9" hidden="1" customHeight="1" x14ac:dyDescent="0.25">
      <c r="V37326" s="80"/>
    </row>
    <row r="37327" spans="22:22" ht="9" hidden="1" customHeight="1" x14ac:dyDescent="0.25">
      <c r="V37327" s="80"/>
    </row>
    <row r="37328" spans="22:22" ht="9" hidden="1" customHeight="1" x14ac:dyDescent="0.25">
      <c r="V37328" s="80"/>
    </row>
    <row r="37329" spans="22:22" ht="9" hidden="1" customHeight="1" x14ac:dyDescent="0.25">
      <c r="V37329" s="80"/>
    </row>
    <row r="37330" spans="22:22" ht="9" hidden="1" customHeight="1" x14ac:dyDescent="0.25">
      <c r="V37330" s="80"/>
    </row>
    <row r="37331" spans="22:22" ht="9" hidden="1" customHeight="1" x14ac:dyDescent="0.25">
      <c r="V37331" s="80"/>
    </row>
    <row r="37332" spans="22:22" ht="9" hidden="1" customHeight="1" x14ac:dyDescent="0.25">
      <c r="V37332" s="80"/>
    </row>
    <row r="37333" spans="22:22" ht="9" hidden="1" customHeight="1" x14ac:dyDescent="0.25">
      <c r="V37333" s="80"/>
    </row>
    <row r="37334" spans="22:22" ht="9" hidden="1" customHeight="1" x14ac:dyDescent="0.25">
      <c r="V37334" s="80"/>
    </row>
    <row r="37335" spans="22:22" ht="9" hidden="1" customHeight="1" x14ac:dyDescent="0.25">
      <c r="V37335" s="80"/>
    </row>
    <row r="37336" spans="22:22" ht="9" hidden="1" customHeight="1" x14ac:dyDescent="0.25">
      <c r="V37336" s="80"/>
    </row>
    <row r="37337" spans="22:22" ht="9" hidden="1" customHeight="1" x14ac:dyDescent="0.25">
      <c r="V37337" s="80"/>
    </row>
    <row r="37338" spans="22:22" ht="9" hidden="1" customHeight="1" x14ac:dyDescent="0.25">
      <c r="V37338" s="80"/>
    </row>
    <row r="37339" spans="22:22" ht="9" hidden="1" customHeight="1" x14ac:dyDescent="0.25">
      <c r="V37339" s="80"/>
    </row>
    <row r="37340" spans="22:22" ht="9" hidden="1" customHeight="1" x14ac:dyDescent="0.25">
      <c r="V37340" s="80"/>
    </row>
    <row r="37341" spans="22:22" ht="9" hidden="1" customHeight="1" x14ac:dyDescent="0.25">
      <c r="V37341" s="80"/>
    </row>
    <row r="37342" spans="22:22" ht="9" hidden="1" customHeight="1" x14ac:dyDescent="0.25">
      <c r="V37342" s="80"/>
    </row>
    <row r="37343" spans="22:22" ht="9" hidden="1" customHeight="1" x14ac:dyDescent="0.25">
      <c r="V37343" s="80"/>
    </row>
    <row r="37344" spans="22:22" ht="9" hidden="1" customHeight="1" x14ac:dyDescent="0.25">
      <c r="V37344" s="80"/>
    </row>
    <row r="37345" spans="22:22" ht="9" hidden="1" customHeight="1" x14ac:dyDescent="0.25">
      <c r="V37345" s="80"/>
    </row>
    <row r="37346" spans="22:22" ht="9" hidden="1" customHeight="1" x14ac:dyDescent="0.25">
      <c r="V37346" s="80"/>
    </row>
    <row r="37347" spans="22:22" ht="9" hidden="1" customHeight="1" x14ac:dyDescent="0.25">
      <c r="V37347" s="80"/>
    </row>
    <row r="37348" spans="22:22" ht="9" hidden="1" customHeight="1" x14ac:dyDescent="0.25">
      <c r="V37348" s="80"/>
    </row>
    <row r="37349" spans="22:22" ht="9" hidden="1" customHeight="1" x14ac:dyDescent="0.25">
      <c r="V37349" s="80"/>
    </row>
    <row r="37350" spans="22:22" ht="9" hidden="1" customHeight="1" x14ac:dyDescent="0.25">
      <c r="V37350" s="80"/>
    </row>
    <row r="37351" spans="22:22" ht="9" hidden="1" customHeight="1" x14ac:dyDescent="0.25">
      <c r="V37351" s="80"/>
    </row>
    <row r="37352" spans="22:22" ht="9" hidden="1" customHeight="1" x14ac:dyDescent="0.25">
      <c r="V37352" s="80"/>
    </row>
    <row r="37353" spans="22:22" ht="9" hidden="1" customHeight="1" x14ac:dyDescent="0.25">
      <c r="V37353" s="80"/>
    </row>
    <row r="37354" spans="22:22" ht="9" hidden="1" customHeight="1" x14ac:dyDescent="0.25">
      <c r="V37354" s="80"/>
    </row>
    <row r="37355" spans="22:22" ht="9" hidden="1" customHeight="1" x14ac:dyDescent="0.25">
      <c r="V37355" s="80"/>
    </row>
    <row r="37356" spans="22:22" ht="9" hidden="1" customHeight="1" x14ac:dyDescent="0.25">
      <c r="V37356" s="80"/>
    </row>
    <row r="37357" spans="22:22" ht="9" hidden="1" customHeight="1" x14ac:dyDescent="0.25">
      <c r="V37357" s="80"/>
    </row>
    <row r="37358" spans="22:22" ht="9" hidden="1" customHeight="1" x14ac:dyDescent="0.25">
      <c r="V37358" s="80"/>
    </row>
    <row r="37359" spans="22:22" ht="9" hidden="1" customHeight="1" x14ac:dyDescent="0.25">
      <c r="V37359" s="80"/>
    </row>
    <row r="37360" spans="22:22" ht="9" hidden="1" customHeight="1" x14ac:dyDescent="0.25">
      <c r="V37360" s="80"/>
    </row>
    <row r="37361" spans="22:22" ht="9" hidden="1" customHeight="1" x14ac:dyDescent="0.25">
      <c r="V37361" s="80"/>
    </row>
    <row r="37362" spans="22:22" ht="9" hidden="1" customHeight="1" x14ac:dyDescent="0.25">
      <c r="V37362" s="80"/>
    </row>
    <row r="37363" spans="22:22" ht="9" hidden="1" customHeight="1" x14ac:dyDescent="0.25">
      <c r="V37363" s="80"/>
    </row>
    <row r="37364" spans="22:22" ht="9" hidden="1" customHeight="1" x14ac:dyDescent="0.25">
      <c r="V37364" s="80"/>
    </row>
    <row r="37365" spans="22:22" ht="9" hidden="1" customHeight="1" x14ac:dyDescent="0.25">
      <c r="V37365" s="80"/>
    </row>
    <row r="37366" spans="22:22" ht="9" hidden="1" customHeight="1" x14ac:dyDescent="0.25">
      <c r="V37366" s="80"/>
    </row>
    <row r="37367" spans="22:22" ht="9" hidden="1" customHeight="1" x14ac:dyDescent="0.25">
      <c r="V37367" s="80"/>
    </row>
    <row r="37368" spans="22:22" ht="9" hidden="1" customHeight="1" x14ac:dyDescent="0.25">
      <c r="V37368" s="80"/>
    </row>
    <row r="37369" spans="22:22" ht="9" hidden="1" customHeight="1" x14ac:dyDescent="0.25">
      <c r="V37369" s="80"/>
    </row>
    <row r="37370" spans="22:22" ht="9" hidden="1" customHeight="1" x14ac:dyDescent="0.25">
      <c r="V37370" s="80"/>
    </row>
    <row r="37371" spans="22:22" ht="9" hidden="1" customHeight="1" x14ac:dyDescent="0.25">
      <c r="V37371" s="80"/>
    </row>
    <row r="37372" spans="22:22" ht="9" hidden="1" customHeight="1" x14ac:dyDescent="0.25">
      <c r="V37372" s="80"/>
    </row>
    <row r="37373" spans="22:22" ht="9" hidden="1" customHeight="1" x14ac:dyDescent="0.25">
      <c r="V37373" s="80"/>
    </row>
    <row r="37374" spans="22:22" ht="9" hidden="1" customHeight="1" x14ac:dyDescent="0.25">
      <c r="V37374" s="80"/>
    </row>
    <row r="37375" spans="22:22" ht="9" hidden="1" customHeight="1" x14ac:dyDescent="0.25">
      <c r="V37375" s="80"/>
    </row>
    <row r="37376" spans="22:22" ht="9" hidden="1" customHeight="1" x14ac:dyDescent="0.25">
      <c r="V37376" s="80"/>
    </row>
    <row r="37377" spans="22:22" ht="9" hidden="1" customHeight="1" x14ac:dyDescent="0.25">
      <c r="V37377" s="80"/>
    </row>
    <row r="37378" spans="22:22" ht="9" hidden="1" customHeight="1" x14ac:dyDescent="0.25">
      <c r="V37378" s="80"/>
    </row>
    <row r="37379" spans="22:22" ht="9" hidden="1" customHeight="1" x14ac:dyDescent="0.25">
      <c r="V37379" s="80"/>
    </row>
    <row r="37380" spans="22:22" ht="9" hidden="1" customHeight="1" x14ac:dyDescent="0.25">
      <c r="V37380" s="80"/>
    </row>
    <row r="37381" spans="22:22" ht="9" hidden="1" customHeight="1" x14ac:dyDescent="0.25">
      <c r="V37381" s="80"/>
    </row>
    <row r="37382" spans="22:22" ht="9" hidden="1" customHeight="1" x14ac:dyDescent="0.25">
      <c r="V37382" s="80"/>
    </row>
    <row r="37383" spans="22:22" ht="9" hidden="1" customHeight="1" x14ac:dyDescent="0.25">
      <c r="V37383" s="80"/>
    </row>
    <row r="37384" spans="22:22" ht="9" hidden="1" customHeight="1" x14ac:dyDescent="0.25">
      <c r="V37384" s="80"/>
    </row>
    <row r="37385" spans="22:22" ht="9" hidden="1" customHeight="1" x14ac:dyDescent="0.25">
      <c r="V37385" s="80"/>
    </row>
    <row r="37386" spans="22:22" ht="9" hidden="1" customHeight="1" x14ac:dyDescent="0.25">
      <c r="V37386" s="80"/>
    </row>
    <row r="37387" spans="22:22" ht="9" hidden="1" customHeight="1" x14ac:dyDescent="0.25">
      <c r="V37387" s="80"/>
    </row>
    <row r="37388" spans="22:22" ht="9" hidden="1" customHeight="1" x14ac:dyDescent="0.25">
      <c r="V37388" s="80"/>
    </row>
    <row r="37389" spans="22:22" ht="9" hidden="1" customHeight="1" x14ac:dyDescent="0.25">
      <c r="V37389" s="80"/>
    </row>
    <row r="37390" spans="22:22" ht="9" hidden="1" customHeight="1" x14ac:dyDescent="0.25">
      <c r="V37390" s="80"/>
    </row>
    <row r="37391" spans="22:22" ht="9" hidden="1" customHeight="1" x14ac:dyDescent="0.25">
      <c r="V37391" s="80"/>
    </row>
    <row r="37392" spans="22:22" ht="9" hidden="1" customHeight="1" x14ac:dyDescent="0.25">
      <c r="V37392" s="80"/>
    </row>
    <row r="37393" spans="22:22" ht="9" hidden="1" customHeight="1" x14ac:dyDescent="0.25">
      <c r="V37393" s="80"/>
    </row>
    <row r="37394" spans="22:22" ht="9" hidden="1" customHeight="1" x14ac:dyDescent="0.25">
      <c r="V37394" s="80"/>
    </row>
    <row r="37395" spans="22:22" ht="9" hidden="1" customHeight="1" x14ac:dyDescent="0.25">
      <c r="V37395" s="80"/>
    </row>
    <row r="37396" spans="22:22" ht="9" hidden="1" customHeight="1" x14ac:dyDescent="0.25">
      <c r="V37396" s="80"/>
    </row>
    <row r="37397" spans="22:22" ht="9" hidden="1" customHeight="1" x14ac:dyDescent="0.25">
      <c r="V37397" s="80"/>
    </row>
    <row r="37398" spans="22:22" ht="9" hidden="1" customHeight="1" x14ac:dyDescent="0.25">
      <c r="V37398" s="80"/>
    </row>
    <row r="37399" spans="22:22" ht="9" hidden="1" customHeight="1" x14ac:dyDescent="0.25">
      <c r="V37399" s="80"/>
    </row>
    <row r="37400" spans="22:22" ht="9" hidden="1" customHeight="1" x14ac:dyDescent="0.25">
      <c r="V37400" s="80"/>
    </row>
    <row r="37401" spans="22:22" ht="9" hidden="1" customHeight="1" x14ac:dyDescent="0.25">
      <c r="V37401" s="80"/>
    </row>
    <row r="37402" spans="22:22" ht="9" hidden="1" customHeight="1" x14ac:dyDescent="0.25">
      <c r="V37402" s="80"/>
    </row>
    <row r="37403" spans="22:22" ht="9" hidden="1" customHeight="1" x14ac:dyDescent="0.25">
      <c r="V37403" s="80"/>
    </row>
    <row r="37404" spans="22:22" ht="9" hidden="1" customHeight="1" x14ac:dyDescent="0.25">
      <c r="V37404" s="80"/>
    </row>
    <row r="37405" spans="22:22" ht="9" hidden="1" customHeight="1" x14ac:dyDescent="0.25">
      <c r="V37405" s="80"/>
    </row>
    <row r="37406" spans="22:22" ht="9" hidden="1" customHeight="1" x14ac:dyDescent="0.25">
      <c r="V37406" s="80"/>
    </row>
    <row r="37407" spans="22:22" ht="9" hidden="1" customHeight="1" x14ac:dyDescent="0.25">
      <c r="V37407" s="80"/>
    </row>
    <row r="37408" spans="22:22" ht="9" hidden="1" customHeight="1" x14ac:dyDescent="0.25">
      <c r="V37408" s="80"/>
    </row>
    <row r="37409" spans="22:22" ht="9" hidden="1" customHeight="1" x14ac:dyDescent="0.25">
      <c r="V37409" s="80"/>
    </row>
    <row r="37410" spans="22:22" ht="9" hidden="1" customHeight="1" x14ac:dyDescent="0.25">
      <c r="V37410" s="80"/>
    </row>
    <row r="37411" spans="22:22" ht="9" hidden="1" customHeight="1" x14ac:dyDescent="0.25">
      <c r="V37411" s="80"/>
    </row>
    <row r="37412" spans="22:22" ht="9" hidden="1" customHeight="1" x14ac:dyDescent="0.25">
      <c r="V37412" s="80"/>
    </row>
    <row r="37413" spans="22:22" ht="9" hidden="1" customHeight="1" x14ac:dyDescent="0.25">
      <c r="V37413" s="80"/>
    </row>
    <row r="37414" spans="22:22" ht="9" hidden="1" customHeight="1" x14ac:dyDescent="0.25">
      <c r="V37414" s="80"/>
    </row>
    <row r="37415" spans="22:22" ht="9" hidden="1" customHeight="1" x14ac:dyDescent="0.25">
      <c r="V37415" s="80"/>
    </row>
    <row r="37416" spans="22:22" ht="9" hidden="1" customHeight="1" x14ac:dyDescent="0.25">
      <c r="V37416" s="80"/>
    </row>
    <row r="37417" spans="22:22" ht="9" hidden="1" customHeight="1" x14ac:dyDescent="0.25">
      <c r="V37417" s="80"/>
    </row>
    <row r="37418" spans="22:22" ht="9" hidden="1" customHeight="1" x14ac:dyDescent="0.25">
      <c r="V37418" s="80"/>
    </row>
    <row r="37419" spans="22:22" ht="9" hidden="1" customHeight="1" x14ac:dyDescent="0.25">
      <c r="V37419" s="80"/>
    </row>
    <row r="37420" spans="22:22" ht="9" hidden="1" customHeight="1" x14ac:dyDescent="0.25">
      <c r="V37420" s="80"/>
    </row>
    <row r="37421" spans="22:22" ht="9" hidden="1" customHeight="1" x14ac:dyDescent="0.25">
      <c r="V37421" s="80"/>
    </row>
    <row r="37422" spans="22:22" ht="9" hidden="1" customHeight="1" x14ac:dyDescent="0.25">
      <c r="V37422" s="80"/>
    </row>
    <row r="37423" spans="22:22" ht="9" hidden="1" customHeight="1" x14ac:dyDescent="0.25">
      <c r="V37423" s="80"/>
    </row>
    <row r="37424" spans="22:22" ht="9" hidden="1" customHeight="1" x14ac:dyDescent="0.25">
      <c r="V37424" s="80"/>
    </row>
    <row r="37425" spans="22:22" ht="9" hidden="1" customHeight="1" x14ac:dyDescent="0.25">
      <c r="V37425" s="80"/>
    </row>
    <row r="37426" spans="22:22" ht="9" hidden="1" customHeight="1" x14ac:dyDescent="0.25">
      <c r="V37426" s="80"/>
    </row>
    <row r="37427" spans="22:22" ht="9" hidden="1" customHeight="1" x14ac:dyDescent="0.25">
      <c r="V37427" s="80"/>
    </row>
    <row r="37428" spans="22:22" ht="9" hidden="1" customHeight="1" x14ac:dyDescent="0.25">
      <c r="V37428" s="80"/>
    </row>
    <row r="37429" spans="22:22" ht="9" hidden="1" customHeight="1" x14ac:dyDescent="0.25">
      <c r="V37429" s="80"/>
    </row>
    <row r="37430" spans="22:22" ht="9" hidden="1" customHeight="1" x14ac:dyDescent="0.25">
      <c r="V37430" s="80"/>
    </row>
    <row r="37431" spans="22:22" ht="9" hidden="1" customHeight="1" x14ac:dyDescent="0.25">
      <c r="V37431" s="80"/>
    </row>
    <row r="37432" spans="22:22" ht="9" hidden="1" customHeight="1" x14ac:dyDescent="0.25">
      <c r="V37432" s="80"/>
    </row>
    <row r="37433" spans="22:22" ht="9" hidden="1" customHeight="1" x14ac:dyDescent="0.25">
      <c r="V37433" s="80"/>
    </row>
    <row r="37434" spans="22:22" ht="9" hidden="1" customHeight="1" x14ac:dyDescent="0.25">
      <c r="V37434" s="80"/>
    </row>
    <row r="37435" spans="22:22" ht="9" hidden="1" customHeight="1" x14ac:dyDescent="0.25">
      <c r="V37435" s="80"/>
    </row>
    <row r="37436" spans="22:22" ht="9" hidden="1" customHeight="1" x14ac:dyDescent="0.25">
      <c r="V37436" s="80"/>
    </row>
    <row r="37437" spans="22:22" ht="9" hidden="1" customHeight="1" x14ac:dyDescent="0.25">
      <c r="V37437" s="80"/>
    </row>
    <row r="37438" spans="22:22" ht="9" hidden="1" customHeight="1" x14ac:dyDescent="0.25">
      <c r="V37438" s="80"/>
    </row>
    <row r="37439" spans="22:22" ht="9" hidden="1" customHeight="1" x14ac:dyDescent="0.25">
      <c r="V37439" s="80"/>
    </row>
    <row r="37440" spans="22:22" ht="9" hidden="1" customHeight="1" x14ac:dyDescent="0.25">
      <c r="V37440" s="80"/>
    </row>
    <row r="37441" spans="22:22" ht="9" hidden="1" customHeight="1" x14ac:dyDescent="0.25">
      <c r="V37441" s="80"/>
    </row>
    <row r="37442" spans="22:22" ht="9" hidden="1" customHeight="1" x14ac:dyDescent="0.25">
      <c r="V37442" s="80"/>
    </row>
    <row r="37443" spans="22:22" ht="9" hidden="1" customHeight="1" x14ac:dyDescent="0.25">
      <c r="V37443" s="80"/>
    </row>
    <row r="37444" spans="22:22" ht="9" hidden="1" customHeight="1" x14ac:dyDescent="0.25">
      <c r="V37444" s="80"/>
    </row>
    <row r="37445" spans="22:22" ht="9" hidden="1" customHeight="1" x14ac:dyDescent="0.25">
      <c r="V37445" s="80"/>
    </row>
    <row r="37446" spans="22:22" ht="9" hidden="1" customHeight="1" x14ac:dyDescent="0.25">
      <c r="V37446" s="80"/>
    </row>
    <row r="37447" spans="22:22" ht="9" hidden="1" customHeight="1" x14ac:dyDescent="0.25">
      <c r="V37447" s="80"/>
    </row>
    <row r="37448" spans="22:22" ht="9" hidden="1" customHeight="1" x14ac:dyDescent="0.25">
      <c r="V37448" s="80"/>
    </row>
    <row r="37449" spans="22:22" ht="9" hidden="1" customHeight="1" x14ac:dyDescent="0.25">
      <c r="V37449" s="80"/>
    </row>
    <row r="37450" spans="22:22" ht="9" hidden="1" customHeight="1" x14ac:dyDescent="0.25">
      <c r="V37450" s="80"/>
    </row>
    <row r="37451" spans="22:22" ht="9" hidden="1" customHeight="1" x14ac:dyDescent="0.25">
      <c r="V37451" s="80"/>
    </row>
    <row r="37452" spans="22:22" ht="9" hidden="1" customHeight="1" x14ac:dyDescent="0.25">
      <c r="V37452" s="80"/>
    </row>
    <row r="37453" spans="22:22" ht="9" hidden="1" customHeight="1" x14ac:dyDescent="0.25">
      <c r="V37453" s="80"/>
    </row>
    <row r="37454" spans="22:22" ht="9" hidden="1" customHeight="1" x14ac:dyDescent="0.25">
      <c r="V37454" s="80"/>
    </row>
    <row r="37455" spans="22:22" ht="9" hidden="1" customHeight="1" x14ac:dyDescent="0.25">
      <c r="V37455" s="80"/>
    </row>
    <row r="37456" spans="22:22" ht="9" hidden="1" customHeight="1" x14ac:dyDescent="0.25">
      <c r="V37456" s="80"/>
    </row>
    <row r="37457" spans="22:22" ht="9" hidden="1" customHeight="1" x14ac:dyDescent="0.25">
      <c r="V37457" s="80"/>
    </row>
    <row r="37458" spans="22:22" ht="9" hidden="1" customHeight="1" x14ac:dyDescent="0.25">
      <c r="V37458" s="80"/>
    </row>
    <row r="37459" spans="22:22" ht="9" hidden="1" customHeight="1" x14ac:dyDescent="0.25">
      <c r="V37459" s="80"/>
    </row>
    <row r="37460" spans="22:22" ht="9" hidden="1" customHeight="1" x14ac:dyDescent="0.25">
      <c r="V37460" s="80"/>
    </row>
    <row r="37461" spans="22:22" ht="9" hidden="1" customHeight="1" x14ac:dyDescent="0.25">
      <c r="V37461" s="80"/>
    </row>
    <row r="37462" spans="22:22" ht="9" hidden="1" customHeight="1" x14ac:dyDescent="0.25">
      <c r="V37462" s="80"/>
    </row>
    <row r="37463" spans="22:22" ht="9" hidden="1" customHeight="1" x14ac:dyDescent="0.25">
      <c r="V37463" s="80"/>
    </row>
    <row r="37464" spans="22:22" ht="9" hidden="1" customHeight="1" x14ac:dyDescent="0.25">
      <c r="V37464" s="80"/>
    </row>
    <row r="37465" spans="22:22" ht="9" hidden="1" customHeight="1" x14ac:dyDescent="0.25">
      <c r="V37465" s="80"/>
    </row>
    <row r="37466" spans="22:22" ht="9" hidden="1" customHeight="1" x14ac:dyDescent="0.25">
      <c r="V37466" s="80"/>
    </row>
    <row r="37467" spans="22:22" ht="9" hidden="1" customHeight="1" x14ac:dyDescent="0.25">
      <c r="V37467" s="80"/>
    </row>
    <row r="37468" spans="22:22" ht="9" hidden="1" customHeight="1" x14ac:dyDescent="0.25">
      <c r="V37468" s="80"/>
    </row>
    <row r="37469" spans="22:22" ht="9" hidden="1" customHeight="1" x14ac:dyDescent="0.25">
      <c r="V37469" s="80"/>
    </row>
    <row r="37470" spans="22:22" ht="9" hidden="1" customHeight="1" x14ac:dyDescent="0.25">
      <c r="V37470" s="80"/>
    </row>
    <row r="37471" spans="22:22" ht="9" hidden="1" customHeight="1" x14ac:dyDescent="0.25">
      <c r="V37471" s="80"/>
    </row>
    <row r="37472" spans="22:22" ht="9" hidden="1" customHeight="1" x14ac:dyDescent="0.25">
      <c r="V37472" s="80"/>
    </row>
    <row r="37473" spans="22:22" ht="9" hidden="1" customHeight="1" x14ac:dyDescent="0.25">
      <c r="V37473" s="80"/>
    </row>
    <row r="37474" spans="22:22" ht="9" hidden="1" customHeight="1" x14ac:dyDescent="0.25">
      <c r="V37474" s="80"/>
    </row>
    <row r="37475" spans="22:22" ht="9" hidden="1" customHeight="1" x14ac:dyDescent="0.25">
      <c r="V37475" s="80"/>
    </row>
    <row r="37476" spans="22:22" ht="9" hidden="1" customHeight="1" x14ac:dyDescent="0.25">
      <c r="V37476" s="80"/>
    </row>
    <row r="37477" spans="22:22" ht="9" hidden="1" customHeight="1" x14ac:dyDescent="0.25">
      <c r="V37477" s="80"/>
    </row>
    <row r="37478" spans="22:22" ht="9" hidden="1" customHeight="1" x14ac:dyDescent="0.25">
      <c r="V37478" s="80"/>
    </row>
    <row r="37479" spans="22:22" ht="9" hidden="1" customHeight="1" x14ac:dyDescent="0.25">
      <c r="V37479" s="80"/>
    </row>
    <row r="37480" spans="22:22" ht="9" hidden="1" customHeight="1" x14ac:dyDescent="0.25">
      <c r="V37480" s="80"/>
    </row>
    <row r="37481" spans="22:22" ht="9" hidden="1" customHeight="1" x14ac:dyDescent="0.25">
      <c r="V37481" s="80"/>
    </row>
    <row r="37482" spans="22:22" ht="9" hidden="1" customHeight="1" x14ac:dyDescent="0.25">
      <c r="V37482" s="80"/>
    </row>
    <row r="37483" spans="22:22" ht="9" hidden="1" customHeight="1" x14ac:dyDescent="0.25">
      <c r="V37483" s="80"/>
    </row>
    <row r="37484" spans="22:22" ht="9" hidden="1" customHeight="1" x14ac:dyDescent="0.25">
      <c r="V37484" s="80"/>
    </row>
    <row r="37485" spans="22:22" ht="9" hidden="1" customHeight="1" x14ac:dyDescent="0.25">
      <c r="V37485" s="80"/>
    </row>
    <row r="37486" spans="22:22" ht="9" hidden="1" customHeight="1" x14ac:dyDescent="0.25">
      <c r="V37486" s="80"/>
    </row>
    <row r="37487" spans="22:22" ht="9" hidden="1" customHeight="1" x14ac:dyDescent="0.25">
      <c r="V37487" s="80"/>
    </row>
    <row r="37488" spans="22:22" ht="9" hidden="1" customHeight="1" x14ac:dyDescent="0.25">
      <c r="V37488" s="80"/>
    </row>
    <row r="37489" spans="22:22" ht="9" hidden="1" customHeight="1" x14ac:dyDescent="0.25">
      <c r="V37489" s="80"/>
    </row>
    <row r="37490" spans="22:22" ht="9" hidden="1" customHeight="1" x14ac:dyDescent="0.25">
      <c r="V37490" s="80"/>
    </row>
    <row r="37491" spans="22:22" ht="9" hidden="1" customHeight="1" x14ac:dyDescent="0.25">
      <c r="V37491" s="80"/>
    </row>
    <row r="37492" spans="22:22" ht="9" hidden="1" customHeight="1" x14ac:dyDescent="0.25">
      <c r="V37492" s="80"/>
    </row>
    <row r="37493" spans="22:22" ht="9" hidden="1" customHeight="1" x14ac:dyDescent="0.25">
      <c r="V37493" s="80"/>
    </row>
    <row r="37494" spans="22:22" ht="9" hidden="1" customHeight="1" x14ac:dyDescent="0.25">
      <c r="V37494" s="80"/>
    </row>
    <row r="37495" spans="22:22" ht="9" hidden="1" customHeight="1" x14ac:dyDescent="0.25">
      <c r="V37495" s="80"/>
    </row>
    <row r="37496" spans="22:22" ht="9" hidden="1" customHeight="1" x14ac:dyDescent="0.25">
      <c r="V37496" s="80"/>
    </row>
    <row r="37497" spans="22:22" ht="9" hidden="1" customHeight="1" x14ac:dyDescent="0.25">
      <c r="V37497" s="80"/>
    </row>
    <row r="37498" spans="22:22" ht="9" hidden="1" customHeight="1" x14ac:dyDescent="0.25">
      <c r="V37498" s="80"/>
    </row>
    <row r="37499" spans="22:22" ht="9" hidden="1" customHeight="1" x14ac:dyDescent="0.25">
      <c r="V37499" s="80"/>
    </row>
    <row r="37500" spans="22:22" ht="9" hidden="1" customHeight="1" x14ac:dyDescent="0.25">
      <c r="V37500" s="80"/>
    </row>
    <row r="37501" spans="22:22" ht="9" hidden="1" customHeight="1" x14ac:dyDescent="0.25">
      <c r="V37501" s="80"/>
    </row>
    <row r="37502" spans="22:22" ht="9" hidden="1" customHeight="1" x14ac:dyDescent="0.25">
      <c r="V37502" s="80"/>
    </row>
    <row r="37503" spans="22:22" ht="9" hidden="1" customHeight="1" x14ac:dyDescent="0.25">
      <c r="V37503" s="80"/>
    </row>
    <row r="37504" spans="22:22" ht="9" hidden="1" customHeight="1" x14ac:dyDescent="0.25">
      <c r="V37504" s="80"/>
    </row>
    <row r="37505" spans="22:22" ht="9" hidden="1" customHeight="1" x14ac:dyDescent="0.25">
      <c r="V37505" s="80"/>
    </row>
    <row r="37506" spans="22:22" ht="9" hidden="1" customHeight="1" x14ac:dyDescent="0.25">
      <c r="V37506" s="80"/>
    </row>
    <row r="37507" spans="22:22" ht="9" hidden="1" customHeight="1" x14ac:dyDescent="0.25">
      <c r="V37507" s="80"/>
    </row>
    <row r="37508" spans="22:22" ht="9" hidden="1" customHeight="1" x14ac:dyDescent="0.25">
      <c r="V37508" s="80"/>
    </row>
    <row r="37509" spans="22:22" ht="9" hidden="1" customHeight="1" x14ac:dyDescent="0.25">
      <c r="V37509" s="80"/>
    </row>
    <row r="37510" spans="22:22" ht="9" hidden="1" customHeight="1" x14ac:dyDescent="0.25">
      <c r="V37510" s="80"/>
    </row>
    <row r="37511" spans="22:22" ht="9" hidden="1" customHeight="1" x14ac:dyDescent="0.25">
      <c r="V37511" s="80"/>
    </row>
    <row r="37512" spans="22:22" ht="9" hidden="1" customHeight="1" x14ac:dyDescent="0.25">
      <c r="V37512" s="80"/>
    </row>
    <row r="37513" spans="22:22" ht="9" hidden="1" customHeight="1" x14ac:dyDescent="0.25">
      <c r="V37513" s="80"/>
    </row>
    <row r="37514" spans="22:22" ht="9" hidden="1" customHeight="1" x14ac:dyDescent="0.25">
      <c r="V37514" s="80"/>
    </row>
    <row r="37515" spans="22:22" ht="9" hidden="1" customHeight="1" x14ac:dyDescent="0.25">
      <c r="V37515" s="80"/>
    </row>
    <row r="37516" spans="22:22" ht="9" hidden="1" customHeight="1" x14ac:dyDescent="0.25">
      <c r="V37516" s="80"/>
    </row>
    <row r="37517" spans="22:22" ht="9" hidden="1" customHeight="1" x14ac:dyDescent="0.25">
      <c r="V37517" s="80"/>
    </row>
    <row r="37518" spans="22:22" ht="9" hidden="1" customHeight="1" x14ac:dyDescent="0.25">
      <c r="V37518" s="80"/>
    </row>
    <row r="37519" spans="22:22" ht="9" hidden="1" customHeight="1" x14ac:dyDescent="0.25">
      <c r="V37519" s="80"/>
    </row>
    <row r="37520" spans="22:22" ht="9" hidden="1" customHeight="1" x14ac:dyDescent="0.25">
      <c r="V37520" s="80"/>
    </row>
    <row r="37521" spans="22:22" ht="9" hidden="1" customHeight="1" x14ac:dyDescent="0.25">
      <c r="V37521" s="80"/>
    </row>
    <row r="37522" spans="22:22" ht="9" hidden="1" customHeight="1" x14ac:dyDescent="0.25">
      <c r="V37522" s="80"/>
    </row>
    <row r="37523" spans="22:22" ht="9" hidden="1" customHeight="1" x14ac:dyDescent="0.25">
      <c r="V37523" s="80"/>
    </row>
    <row r="37524" spans="22:22" ht="9" hidden="1" customHeight="1" x14ac:dyDescent="0.25">
      <c r="V37524" s="80"/>
    </row>
    <row r="37525" spans="22:22" ht="9" hidden="1" customHeight="1" x14ac:dyDescent="0.25">
      <c r="V37525" s="80"/>
    </row>
    <row r="37526" spans="22:22" ht="9" hidden="1" customHeight="1" x14ac:dyDescent="0.25">
      <c r="V37526" s="80"/>
    </row>
    <row r="37527" spans="22:22" ht="9" hidden="1" customHeight="1" x14ac:dyDescent="0.25">
      <c r="V37527" s="80"/>
    </row>
    <row r="37528" spans="22:22" ht="9" hidden="1" customHeight="1" x14ac:dyDescent="0.25">
      <c r="V37528" s="80"/>
    </row>
    <row r="37529" spans="22:22" ht="9" hidden="1" customHeight="1" x14ac:dyDescent="0.25">
      <c r="V37529" s="80"/>
    </row>
    <row r="37530" spans="22:22" ht="9" hidden="1" customHeight="1" x14ac:dyDescent="0.25">
      <c r="V37530" s="80"/>
    </row>
    <row r="37531" spans="22:22" ht="9" hidden="1" customHeight="1" x14ac:dyDescent="0.25">
      <c r="V37531" s="80"/>
    </row>
    <row r="37532" spans="22:22" ht="9" hidden="1" customHeight="1" x14ac:dyDescent="0.25">
      <c r="V37532" s="80"/>
    </row>
    <row r="37533" spans="22:22" ht="9" hidden="1" customHeight="1" x14ac:dyDescent="0.25">
      <c r="V37533" s="80"/>
    </row>
    <row r="37534" spans="22:22" ht="9" hidden="1" customHeight="1" x14ac:dyDescent="0.25">
      <c r="V37534" s="80"/>
    </row>
    <row r="37535" spans="22:22" ht="9" hidden="1" customHeight="1" x14ac:dyDescent="0.25">
      <c r="V37535" s="80"/>
    </row>
    <row r="37536" spans="22:22" ht="9" hidden="1" customHeight="1" x14ac:dyDescent="0.25">
      <c r="V37536" s="80"/>
    </row>
    <row r="37537" spans="22:22" ht="9" hidden="1" customHeight="1" x14ac:dyDescent="0.25">
      <c r="V37537" s="80"/>
    </row>
    <row r="37538" spans="22:22" ht="9" hidden="1" customHeight="1" x14ac:dyDescent="0.25">
      <c r="V37538" s="80"/>
    </row>
    <row r="37539" spans="22:22" ht="9" hidden="1" customHeight="1" x14ac:dyDescent="0.25">
      <c r="V37539" s="80"/>
    </row>
    <row r="37540" spans="22:22" ht="9" hidden="1" customHeight="1" x14ac:dyDescent="0.25">
      <c r="V37540" s="80"/>
    </row>
    <row r="37541" spans="22:22" ht="9" hidden="1" customHeight="1" x14ac:dyDescent="0.25">
      <c r="V37541" s="80"/>
    </row>
    <row r="37542" spans="22:22" ht="9" hidden="1" customHeight="1" x14ac:dyDescent="0.25">
      <c r="V37542" s="80"/>
    </row>
    <row r="37543" spans="22:22" ht="9" hidden="1" customHeight="1" x14ac:dyDescent="0.25">
      <c r="V37543" s="80"/>
    </row>
    <row r="37544" spans="22:22" ht="9" hidden="1" customHeight="1" x14ac:dyDescent="0.25">
      <c r="V37544" s="80"/>
    </row>
    <row r="37545" spans="22:22" ht="9" hidden="1" customHeight="1" x14ac:dyDescent="0.25">
      <c r="V37545" s="80"/>
    </row>
    <row r="37546" spans="22:22" ht="9" hidden="1" customHeight="1" x14ac:dyDescent="0.25">
      <c r="V37546" s="80"/>
    </row>
    <row r="37547" spans="22:22" ht="9" hidden="1" customHeight="1" x14ac:dyDescent="0.25">
      <c r="V37547" s="80"/>
    </row>
    <row r="37548" spans="22:22" ht="9" hidden="1" customHeight="1" x14ac:dyDescent="0.25">
      <c r="V37548" s="80"/>
    </row>
    <row r="37549" spans="22:22" ht="9" hidden="1" customHeight="1" x14ac:dyDescent="0.25">
      <c r="V37549" s="80"/>
    </row>
    <row r="37550" spans="22:22" ht="9" hidden="1" customHeight="1" x14ac:dyDescent="0.25">
      <c r="V37550" s="80"/>
    </row>
    <row r="37551" spans="22:22" ht="9" hidden="1" customHeight="1" x14ac:dyDescent="0.25">
      <c r="V37551" s="80"/>
    </row>
    <row r="37552" spans="22:22" ht="9" hidden="1" customHeight="1" x14ac:dyDescent="0.25">
      <c r="V37552" s="80"/>
    </row>
    <row r="37553" spans="22:22" ht="9" hidden="1" customHeight="1" x14ac:dyDescent="0.25">
      <c r="V37553" s="80"/>
    </row>
    <row r="37554" spans="22:22" ht="9" hidden="1" customHeight="1" x14ac:dyDescent="0.25">
      <c r="V37554" s="80"/>
    </row>
    <row r="37555" spans="22:22" ht="9" hidden="1" customHeight="1" x14ac:dyDescent="0.25">
      <c r="V37555" s="80"/>
    </row>
    <row r="37556" spans="22:22" ht="9" hidden="1" customHeight="1" x14ac:dyDescent="0.25">
      <c r="V37556" s="80"/>
    </row>
    <row r="37557" spans="22:22" ht="9" hidden="1" customHeight="1" x14ac:dyDescent="0.25">
      <c r="V37557" s="80"/>
    </row>
    <row r="37558" spans="22:22" ht="9" hidden="1" customHeight="1" x14ac:dyDescent="0.25">
      <c r="V37558" s="80"/>
    </row>
    <row r="37559" spans="22:22" ht="9" hidden="1" customHeight="1" x14ac:dyDescent="0.25">
      <c r="V37559" s="80"/>
    </row>
    <row r="37560" spans="22:22" ht="9" hidden="1" customHeight="1" x14ac:dyDescent="0.25">
      <c r="V37560" s="80"/>
    </row>
    <row r="37561" spans="22:22" ht="9" hidden="1" customHeight="1" x14ac:dyDescent="0.25">
      <c r="V37561" s="80"/>
    </row>
    <row r="37562" spans="22:22" ht="9" hidden="1" customHeight="1" x14ac:dyDescent="0.25">
      <c r="V37562" s="80"/>
    </row>
    <row r="37563" spans="22:22" ht="9" hidden="1" customHeight="1" x14ac:dyDescent="0.25">
      <c r="V37563" s="80"/>
    </row>
    <row r="37564" spans="22:22" ht="9" hidden="1" customHeight="1" x14ac:dyDescent="0.25">
      <c r="V37564" s="80"/>
    </row>
    <row r="37565" spans="22:22" ht="9" hidden="1" customHeight="1" x14ac:dyDescent="0.25">
      <c r="V37565" s="80"/>
    </row>
    <row r="37566" spans="22:22" ht="9" hidden="1" customHeight="1" x14ac:dyDescent="0.25">
      <c r="V37566" s="80"/>
    </row>
    <row r="37567" spans="22:22" ht="9" hidden="1" customHeight="1" x14ac:dyDescent="0.25">
      <c r="V37567" s="80"/>
    </row>
    <row r="37568" spans="22:22" ht="9" hidden="1" customHeight="1" x14ac:dyDescent="0.25">
      <c r="V37568" s="80"/>
    </row>
    <row r="37569" spans="22:22" ht="9" hidden="1" customHeight="1" x14ac:dyDescent="0.25">
      <c r="V37569" s="80"/>
    </row>
    <row r="37570" spans="22:22" ht="9" hidden="1" customHeight="1" x14ac:dyDescent="0.25">
      <c r="V37570" s="80"/>
    </row>
    <row r="37571" spans="22:22" ht="9" hidden="1" customHeight="1" x14ac:dyDescent="0.25">
      <c r="V37571" s="80"/>
    </row>
    <row r="37572" spans="22:22" ht="9" hidden="1" customHeight="1" x14ac:dyDescent="0.25">
      <c r="V37572" s="80"/>
    </row>
    <row r="37573" spans="22:22" ht="9" hidden="1" customHeight="1" x14ac:dyDescent="0.25">
      <c r="V37573" s="80"/>
    </row>
    <row r="37574" spans="22:22" ht="9" hidden="1" customHeight="1" x14ac:dyDescent="0.25">
      <c r="V37574" s="80"/>
    </row>
    <row r="37575" spans="22:22" ht="9" hidden="1" customHeight="1" x14ac:dyDescent="0.25">
      <c r="V37575" s="80"/>
    </row>
    <row r="37576" spans="22:22" ht="9" hidden="1" customHeight="1" x14ac:dyDescent="0.25">
      <c r="V37576" s="80"/>
    </row>
    <row r="37577" spans="22:22" ht="9" hidden="1" customHeight="1" x14ac:dyDescent="0.25">
      <c r="V37577" s="80"/>
    </row>
    <row r="37578" spans="22:22" ht="9" hidden="1" customHeight="1" x14ac:dyDescent="0.25">
      <c r="V37578" s="80"/>
    </row>
    <row r="37579" spans="22:22" ht="9" hidden="1" customHeight="1" x14ac:dyDescent="0.25">
      <c r="V37579" s="80"/>
    </row>
    <row r="37580" spans="22:22" ht="9" hidden="1" customHeight="1" x14ac:dyDescent="0.25">
      <c r="V37580" s="80"/>
    </row>
    <row r="37581" spans="22:22" ht="9" hidden="1" customHeight="1" x14ac:dyDescent="0.25">
      <c r="V37581" s="80"/>
    </row>
    <row r="37582" spans="22:22" ht="9" hidden="1" customHeight="1" x14ac:dyDescent="0.25">
      <c r="V37582" s="80"/>
    </row>
    <row r="37583" spans="22:22" ht="9" hidden="1" customHeight="1" x14ac:dyDescent="0.25">
      <c r="V37583" s="80"/>
    </row>
    <row r="37584" spans="22:22" ht="9" hidden="1" customHeight="1" x14ac:dyDescent="0.25">
      <c r="V37584" s="80"/>
    </row>
    <row r="37585" spans="22:22" ht="9" hidden="1" customHeight="1" x14ac:dyDescent="0.25">
      <c r="V37585" s="80"/>
    </row>
    <row r="37586" spans="22:22" ht="9" hidden="1" customHeight="1" x14ac:dyDescent="0.25">
      <c r="V37586" s="80"/>
    </row>
    <row r="37587" spans="22:22" ht="9" hidden="1" customHeight="1" x14ac:dyDescent="0.25">
      <c r="V37587" s="80"/>
    </row>
    <row r="37588" spans="22:22" ht="9" hidden="1" customHeight="1" x14ac:dyDescent="0.25">
      <c r="V37588" s="80"/>
    </row>
    <row r="37589" spans="22:22" ht="9" hidden="1" customHeight="1" x14ac:dyDescent="0.25">
      <c r="V37589" s="80"/>
    </row>
    <row r="37590" spans="22:22" ht="9" hidden="1" customHeight="1" x14ac:dyDescent="0.25">
      <c r="V37590" s="80"/>
    </row>
    <row r="37591" spans="22:22" ht="9" hidden="1" customHeight="1" x14ac:dyDescent="0.25">
      <c r="V37591" s="80"/>
    </row>
    <row r="37592" spans="22:22" ht="9" hidden="1" customHeight="1" x14ac:dyDescent="0.25">
      <c r="V37592" s="80"/>
    </row>
    <row r="37593" spans="22:22" ht="9" hidden="1" customHeight="1" x14ac:dyDescent="0.25">
      <c r="V37593" s="80"/>
    </row>
    <row r="37594" spans="22:22" ht="9" hidden="1" customHeight="1" x14ac:dyDescent="0.25">
      <c r="V37594" s="80"/>
    </row>
    <row r="37595" spans="22:22" ht="9" hidden="1" customHeight="1" x14ac:dyDescent="0.25">
      <c r="V37595" s="80"/>
    </row>
    <row r="37596" spans="22:22" ht="9" hidden="1" customHeight="1" x14ac:dyDescent="0.25">
      <c r="V37596" s="80"/>
    </row>
    <row r="37597" spans="22:22" ht="9" hidden="1" customHeight="1" x14ac:dyDescent="0.25">
      <c r="V37597" s="80"/>
    </row>
    <row r="37598" spans="22:22" ht="9" hidden="1" customHeight="1" x14ac:dyDescent="0.25">
      <c r="V37598" s="80"/>
    </row>
    <row r="37599" spans="22:22" ht="9" hidden="1" customHeight="1" x14ac:dyDescent="0.25">
      <c r="V37599" s="80"/>
    </row>
    <row r="37600" spans="22:22" ht="9" hidden="1" customHeight="1" x14ac:dyDescent="0.25">
      <c r="V37600" s="80"/>
    </row>
    <row r="37601" spans="22:22" ht="9" hidden="1" customHeight="1" x14ac:dyDescent="0.25">
      <c r="V37601" s="80"/>
    </row>
    <row r="37602" spans="22:22" ht="9" hidden="1" customHeight="1" x14ac:dyDescent="0.25">
      <c r="V37602" s="80"/>
    </row>
    <row r="37603" spans="22:22" ht="9" hidden="1" customHeight="1" x14ac:dyDescent="0.25">
      <c r="V37603" s="80"/>
    </row>
    <row r="37604" spans="22:22" ht="9" hidden="1" customHeight="1" x14ac:dyDescent="0.25">
      <c r="V37604" s="80"/>
    </row>
    <row r="37605" spans="22:22" ht="9" hidden="1" customHeight="1" x14ac:dyDescent="0.25">
      <c r="V37605" s="80"/>
    </row>
    <row r="37606" spans="22:22" ht="9" hidden="1" customHeight="1" x14ac:dyDescent="0.25">
      <c r="V37606" s="80"/>
    </row>
    <row r="37607" spans="22:22" ht="9" hidden="1" customHeight="1" x14ac:dyDescent="0.25">
      <c r="V37607" s="80"/>
    </row>
    <row r="37608" spans="22:22" ht="9" hidden="1" customHeight="1" x14ac:dyDescent="0.25">
      <c r="V37608" s="80"/>
    </row>
    <row r="37609" spans="22:22" ht="9" hidden="1" customHeight="1" x14ac:dyDescent="0.25">
      <c r="V37609" s="80"/>
    </row>
    <row r="37610" spans="22:22" ht="9" hidden="1" customHeight="1" x14ac:dyDescent="0.25">
      <c r="V37610" s="80"/>
    </row>
    <row r="37611" spans="22:22" ht="9" hidden="1" customHeight="1" x14ac:dyDescent="0.25">
      <c r="V37611" s="80"/>
    </row>
    <row r="37612" spans="22:22" ht="9" hidden="1" customHeight="1" x14ac:dyDescent="0.25">
      <c r="V37612" s="80"/>
    </row>
    <row r="37613" spans="22:22" ht="9" hidden="1" customHeight="1" x14ac:dyDescent="0.25">
      <c r="V37613" s="80"/>
    </row>
    <row r="37614" spans="22:22" ht="9" hidden="1" customHeight="1" x14ac:dyDescent="0.25">
      <c r="V37614" s="80"/>
    </row>
    <row r="37615" spans="22:22" ht="9" hidden="1" customHeight="1" x14ac:dyDescent="0.25">
      <c r="V37615" s="80"/>
    </row>
    <row r="37616" spans="22:22" ht="9" hidden="1" customHeight="1" x14ac:dyDescent="0.25">
      <c r="V37616" s="80"/>
    </row>
    <row r="37617" spans="22:22" ht="9" hidden="1" customHeight="1" x14ac:dyDescent="0.25">
      <c r="V37617" s="80"/>
    </row>
    <row r="37618" spans="22:22" ht="9" hidden="1" customHeight="1" x14ac:dyDescent="0.25">
      <c r="V37618" s="80"/>
    </row>
    <row r="37619" spans="22:22" ht="9" hidden="1" customHeight="1" x14ac:dyDescent="0.25">
      <c r="V37619" s="80"/>
    </row>
    <row r="37620" spans="22:22" ht="9" hidden="1" customHeight="1" x14ac:dyDescent="0.25">
      <c r="V37620" s="80"/>
    </row>
    <row r="37621" spans="22:22" ht="9" hidden="1" customHeight="1" x14ac:dyDescent="0.25">
      <c r="V37621" s="80"/>
    </row>
    <row r="37622" spans="22:22" ht="9" hidden="1" customHeight="1" x14ac:dyDescent="0.25">
      <c r="V37622" s="80"/>
    </row>
    <row r="37623" spans="22:22" ht="9" hidden="1" customHeight="1" x14ac:dyDescent="0.25">
      <c r="V37623" s="80"/>
    </row>
    <row r="37624" spans="22:22" ht="9" hidden="1" customHeight="1" x14ac:dyDescent="0.25">
      <c r="V37624" s="80"/>
    </row>
    <row r="37625" spans="22:22" ht="9" hidden="1" customHeight="1" x14ac:dyDescent="0.25">
      <c r="V37625" s="80"/>
    </row>
    <row r="37626" spans="22:22" ht="9" hidden="1" customHeight="1" x14ac:dyDescent="0.25">
      <c r="V37626" s="80"/>
    </row>
    <row r="37627" spans="22:22" ht="9" hidden="1" customHeight="1" x14ac:dyDescent="0.25">
      <c r="V37627" s="80"/>
    </row>
    <row r="37628" spans="22:22" ht="9" hidden="1" customHeight="1" x14ac:dyDescent="0.25">
      <c r="V37628" s="80"/>
    </row>
    <row r="37629" spans="22:22" ht="9" hidden="1" customHeight="1" x14ac:dyDescent="0.25">
      <c r="V37629" s="80"/>
    </row>
    <row r="37630" spans="22:22" ht="9" hidden="1" customHeight="1" x14ac:dyDescent="0.25">
      <c r="V37630" s="80"/>
    </row>
    <row r="37631" spans="22:22" ht="9" hidden="1" customHeight="1" x14ac:dyDescent="0.25">
      <c r="V37631" s="80"/>
    </row>
    <row r="37632" spans="22:22" ht="9" hidden="1" customHeight="1" x14ac:dyDescent="0.25">
      <c r="V37632" s="80"/>
    </row>
    <row r="37633" spans="22:22" ht="9" hidden="1" customHeight="1" x14ac:dyDescent="0.25">
      <c r="V37633" s="80"/>
    </row>
    <row r="37634" spans="22:22" ht="9" hidden="1" customHeight="1" x14ac:dyDescent="0.25">
      <c r="V37634" s="80"/>
    </row>
    <row r="37635" spans="22:22" ht="9" hidden="1" customHeight="1" x14ac:dyDescent="0.25">
      <c r="V37635" s="80"/>
    </row>
    <row r="37636" spans="22:22" ht="9" hidden="1" customHeight="1" x14ac:dyDescent="0.25">
      <c r="V37636" s="80"/>
    </row>
    <row r="37637" spans="22:22" ht="9" hidden="1" customHeight="1" x14ac:dyDescent="0.25">
      <c r="V37637" s="80"/>
    </row>
    <row r="37638" spans="22:22" ht="9" hidden="1" customHeight="1" x14ac:dyDescent="0.25">
      <c r="V37638" s="80"/>
    </row>
    <row r="37639" spans="22:22" ht="9" hidden="1" customHeight="1" x14ac:dyDescent="0.25">
      <c r="V37639" s="80"/>
    </row>
    <row r="37640" spans="22:22" ht="9" hidden="1" customHeight="1" x14ac:dyDescent="0.25">
      <c r="V37640" s="80"/>
    </row>
    <row r="37641" spans="22:22" ht="9" hidden="1" customHeight="1" x14ac:dyDescent="0.25">
      <c r="V37641" s="80"/>
    </row>
    <row r="37642" spans="22:22" ht="9" hidden="1" customHeight="1" x14ac:dyDescent="0.25">
      <c r="V37642" s="80"/>
    </row>
    <row r="37643" spans="22:22" ht="9" hidden="1" customHeight="1" x14ac:dyDescent="0.25">
      <c r="V37643" s="80"/>
    </row>
    <row r="37644" spans="22:22" ht="9" hidden="1" customHeight="1" x14ac:dyDescent="0.25">
      <c r="V37644" s="80"/>
    </row>
    <row r="37645" spans="22:22" ht="9" hidden="1" customHeight="1" x14ac:dyDescent="0.25">
      <c r="V37645" s="80"/>
    </row>
    <row r="37646" spans="22:22" ht="9" hidden="1" customHeight="1" x14ac:dyDescent="0.25">
      <c r="V37646" s="80"/>
    </row>
    <row r="37647" spans="22:22" ht="9" hidden="1" customHeight="1" x14ac:dyDescent="0.25">
      <c r="V37647" s="80"/>
    </row>
    <row r="37648" spans="22:22" ht="9" hidden="1" customHeight="1" x14ac:dyDescent="0.25">
      <c r="V37648" s="80"/>
    </row>
    <row r="37649" spans="22:22" ht="9" hidden="1" customHeight="1" x14ac:dyDescent="0.25">
      <c r="V37649" s="80"/>
    </row>
    <row r="37650" spans="22:22" ht="9" hidden="1" customHeight="1" x14ac:dyDescent="0.25">
      <c r="V37650" s="80"/>
    </row>
    <row r="37651" spans="22:22" ht="9" hidden="1" customHeight="1" x14ac:dyDescent="0.25">
      <c r="V37651" s="80"/>
    </row>
    <row r="37652" spans="22:22" ht="9" hidden="1" customHeight="1" x14ac:dyDescent="0.25">
      <c r="V37652" s="80"/>
    </row>
    <row r="37653" spans="22:22" ht="9" hidden="1" customHeight="1" x14ac:dyDescent="0.25">
      <c r="V37653" s="80"/>
    </row>
    <row r="37654" spans="22:22" ht="9" hidden="1" customHeight="1" x14ac:dyDescent="0.25">
      <c r="V37654" s="80"/>
    </row>
    <row r="37655" spans="22:22" ht="9" hidden="1" customHeight="1" x14ac:dyDescent="0.25">
      <c r="V37655" s="80"/>
    </row>
    <row r="37656" spans="22:22" ht="9" hidden="1" customHeight="1" x14ac:dyDescent="0.25">
      <c r="V37656" s="80"/>
    </row>
    <row r="37657" spans="22:22" ht="9" hidden="1" customHeight="1" x14ac:dyDescent="0.25">
      <c r="V37657" s="80"/>
    </row>
    <row r="37658" spans="22:22" ht="9" hidden="1" customHeight="1" x14ac:dyDescent="0.25">
      <c r="V37658" s="80"/>
    </row>
    <row r="37659" spans="22:22" ht="9" hidden="1" customHeight="1" x14ac:dyDescent="0.25">
      <c r="V37659" s="80"/>
    </row>
    <row r="37660" spans="22:22" ht="9" hidden="1" customHeight="1" x14ac:dyDescent="0.25">
      <c r="V37660" s="80"/>
    </row>
    <row r="37661" spans="22:22" ht="9" hidden="1" customHeight="1" x14ac:dyDescent="0.25">
      <c r="V37661" s="80"/>
    </row>
    <row r="37662" spans="22:22" ht="9" hidden="1" customHeight="1" x14ac:dyDescent="0.25">
      <c r="V37662" s="80"/>
    </row>
    <row r="37663" spans="22:22" ht="9" hidden="1" customHeight="1" x14ac:dyDescent="0.25">
      <c r="V37663" s="80"/>
    </row>
    <row r="37664" spans="22:22" ht="9" hidden="1" customHeight="1" x14ac:dyDescent="0.25">
      <c r="V37664" s="80"/>
    </row>
    <row r="37665" spans="22:22" ht="9" hidden="1" customHeight="1" x14ac:dyDescent="0.25">
      <c r="V37665" s="80"/>
    </row>
    <row r="37666" spans="22:22" ht="9" hidden="1" customHeight="1" x14ac:dyDescent="0.25">
      <c r="V37666" s="80"/>
    </row>
    <row r="37667" spans="22:22" ht="9" hidden="1" customHeight="1" x14ac:dyDescent="0.25">
      <c r="V37667" s="80"/>
    </row>
    <row r="37668" spans="22:22" ht="9" hidden="1" customHeight="1" x14ac:dyDescent="0.25">
      <c r="V37668" s="80"/>
    </row>
    <row r="37669" spans="22:22" ht="9" hidden="1" customHeight="1" x14ac:dyDescent="0.25">
      <c r="V37669" s="80"/>
    </row>
    <row r="37670" spans="22:22" ht="9" hidden="1" customHeight="1" x14ac:dyDescent="0.25">
      <c r="V37670" s="80"/>
    </row>
    <row r="37671" spans="22:22" ht="9" hidden="1" customHeight="1" x14ac:dyDescent="0.25">
      <c r="V37671" s="80"/>
    </row>
    <row r="37672" spans="22:22" ht="9" hidden="1" customHeight="1" x14ac:dyDescent="0.25">
      <c r="V37672" s="80"/>
    </row>
    <row r="37673" spans="22:22" ht="9" hidden="1" customHeight="1" x14ac:dyDescent="0.25">
      <c r="V37673" s="80"/>
    </row>
    <row r="37674" spans="22:22" ht="9" hidden="1" customHeight="1" x14ac:dyDescent="0.25">
      <c r="V37674" s="80"/>
    </row>
    <row r="37675" spans="22:22" ht="9" hidden="1" customHeight="1" x14ac:dyDescent="0.25">
      <c r="V37675" s="80"/>
    </row>
    <row r="37676" spans="22:22" ht="9" hidden="1" customHeight="1" x14ac:dyDescent="0.25">
      <c r="V37676" s="80"/>
    </row>
    <row r="37677" spans="22:22" ht="9" hidden="1" customHeight="1" x14ac:dyDescent="0.25">
      <c r="V37677" s="80"/>
    </row>
    <row r="37678" spans="22:22" ht="9" hidden="1" customHeight="1" x14ac:dyDescent="0.25">
      <c r="V37678" s="80"/>
    </row>
    <row r="37679" spans="22:22" ht="9" hidden="1" customHeight="1" x14ac:dyDescent="0.25">
      <c r="V37679" s="80"/>
    </row>
    <row r="37680" spans="22:22" ht="9" hidden="1" customHeight="1" x14ac:dyDescent="0.25">
      <c r="V37680" s="80"/>
    </row>
    <row r="37681" spans="22:22" ht="9" hidden="1" customHeight="1" x14ac:dyDescent="0.25">
      <c r="V37681" s="80"/>
    </row>
    <row r="37682" spans="22:22" ht="9" hidden="1" customHeight="1" x14ac:dyDescent="0.25">
      <c r="V37682" s="80"/>
    </row>
    <row r="37683" spans="22:22" ht="9" hidden="1" customHeight="1" x14ac:dyDescent="0.25">
      <c r="V37683" s="80"/>
    </row>
    <row r="37684" spans="22:22" ht="9" hidden="1" customHeight="1" x14ac:dyDescent="0.25">
      <c r="V37684" s="80"/>
    </row>
    <row r="37685" spans="22:22" ht="9" hidden="1" customHeight="1" x14ac:dyDescent="0.25">
      <c r="V37685" s="80"/>
    </row>
    <row r="37686" spans="22:22" ht="9" hidden="1" customHeight="1" x14ac:dyDescent="0.25">
      <c r="V37686" s="80"/>
    </row>
    <row r="37687" spans="22:22" ht="9" hidden="1" customHeight="1" x14ac:dyDescent="0.25">
      <c r="V37687" s="80"/>
    </row>
    <row r="37688" spans="22:22" ht="9" hidden="1" customHeight="1" x14ac:dyDescent="0.25">
      <c r="V37688" s="80"/>
    </row>
    <row r="37689" spans="22:22" ht="9" hidden="1" customHeight="1" x14ac:dyDescent="0.25">
      <c r="V37689" s="80"/>
    </row>
    <row r="37690" spans="22:22" ht="9" hidden="1" customHeight="1" x14ac:dyDescent="0.25">
      <c r="V37690" s="80"/>
    </row>
    <row r="37691" spans="22:22" ht="9" hidden="1" customHeight="1" x14ac:dyDescent="0.25">
      <c r="V37691" s="80"/>
    </row>
    <row r="37692" spans="22:22" ht="9" hidden="1" customHeight="1" x14ac:dyDescent="0.25">
      <c r="V37692" s="80"/>
    </row>
    <row r="37693" spans="22:22" ht="9" hidden="1" customHeight="1" x14ac:dyDescent="0.25">
      <c r="V37693" s="80"/>
    </row>
    <row r="37694" spans="22:22" ht="9" hidden="1" customHeight="1" x14ac:dyDescent="0.25">
      <c r="V37694" s="80"/>
    </row>
    <row r="37695" spans="22:22" ht="9" hidden="1" customHeight="1" x14ac:dyDescent="0.25">
      <c r="V37695" s="80"/>
    </row>
    <row r="37696" spans="22:22" ht="9" hidden="1" customHeight="1" x14ac:dyDescent="0.25">
      <c r="V37696" s="80"/>
    </row>
    <row r="37697" spans="22:22" ht="9" hidden="1" customHeight="1" x14ac:dyDescent="0.25">
      <c r="V37697" s="80"/>
    </row>
    <row r="37698" spans="22:22" ht="9" hidden="1" customHeight="1" x14ac:dyDescent="0.25">
      <c r="V37698" s="80"/>
    </row>
    <row r="37699" spans="22:22" ht="9" hidden="1" customHeight="1" x14ac:dyDescent="0.25">
      <c r="V37699" s="80"/>
    </row>
    <row r="37700" spans="22:22" ht="9" hidden="1" customHeight="1" x14ac:dyDescent="0.25">
      <c r="V37700" s="80"/>
    </row>
    <row r="37701" spans="22:22" ht="9" hidden="1" customHeight="1" x14ac:dyDescent="0.25">
      <c r="V37701" s="80"/>
    </row>
    <row r="37702" spans="22:22" ht="9" hidden="1" customHeight="1" x14ac:dyDescent="0.25">
      <c r="V37702" s="80"/>
    </row>
    <row r="37703" spans="22:22" ht="9" hidden="1" customHeight="1" x14ac:dyDescent="0.25">
      <c r="V37703" s="80"/>
    </row>
    <row r="37704" spans="22:22" ht="9" hidden="1" customHeight="1" x14ac:dyDescent="0.25">
      <c r="V37704" s="80"/>
    </row>
    <row r="37705" spans="22:22" ht="9" hidden="1" customHeight="1" x14ac:dyDescent="0.25">
      <c r="V37705" s="80"/>
    </row>
    <row r="37706" spans="22:22" ht="9" hidden="1" customHeight="1" x14ac:dyDescent="0.25">
      <c r="V37706" s="80"/>
    </row>
    <row r="37707" spans="22:22" ht="9" hidden="1" customHeight="1" x14ac:dyDescent="0.25">
      <c r="V37707" s="80"/>
    </row>
    <row r="37708" spans="22:22" ht="9" hidden="1" customHeight="1" x14ac:dyDescent="0.25">
      <c r="V37708" s="80"/>
    </row>
    <row r="37709" spans="22:22" ht="9" hidden="1" customHeight="1" x14ac:dyDescent="0.25">
      <c r="V37709" s="80"/>
    </row>
    <row r="37710" spans="22:22" ht="9" hidden="1" customHeight="1" x14ac:dyDescent="0.25">
      <c r="V37710" s="80"/>
    </row>
    <row r="37711" spans="22:22" ht="9" hidden="1" customHeight="1" x14ac:dyDescent="0.25">
      <c r="V37711" s="80"/>
    </row>
    <row r="37712" spans="22:22" ht="9" hidden="1" customHeight="1" x14ac:dyDescent="0.25">
      <c r="V37712" s="80"/>
    </row>
    <row r="37713" spans="22:22" ht="9" hidden="1" customHeight="1" x14ac:dyDescent="0.25">
      <c r="V37713" s="80"/>
    </row>
    <row r="37714" spans="22:22" ht="9" hidden="1" customHeight="1" x14ac:dyDescent="0.25">
      <c r="V37714" s="80"/>
    </row>
    <row r="37715" spans="22:22" ht="9" hidden="1" customHeight="1" x14ac:dyDescent="0.25">
      <c r="V37715" s="80"/>
    </row>
    <row r="37716" spans="22:22" ht="9" hidden="1" customHeight="1" x14ac:dyDescent="0.25">
      <c r="V37716" s="80"/>
    </row>
    <row r="37717" spans="22:22" ht="9" hidden="1" customHeight="1" x14ac:dyDescent="0.25">
      <c r="V37717" s="80"/>
    </row>
    <row r="37718" spans="22:22" ht="9" hidden="1" customHeight="1" x14ac:dyDescent="0.25">
      <c r="V37718" s="80"/>
    </row>
    <row r="37719" spans="22:22" ht="9" hidden="1" customHeight="1" x14ac:dyDescent="0.25">
      <c r="V37719" s="80"/>
    </row>
    <row r="37720" spans="22:22" ht="9" hidden="1" customHeight="1" x14ac:dyDescent="0.25">
      <c r="V37720" s="80"/>
    </row>
    <row r="37721" spans="22:22" ht="9" hidden="1" customHeight="1" x14ac:dyDescent="0.25">
      <c r="V37721" s="80"/>
    </row>
    <row r="37722" spans="22:22" ht="9" hidden="1" customHeight="1" x14ac:dyDescent="0.25">
      <c r="V37722" s="80"/>
    </row>
    <row r="37723" spans="22:22" ht="9" hidden="1" customHeight="1" x14ac:dyDescent="0.25">
      <c r="V37723" s="80"/>
    </row>
    <row r="37724" spans="22:22" ht="9" hidden="1" customHeight="1" x14ac:dyDescent="0.25">
      <c r="V37724" s="80"/>
    </row>
    <row r="37725" spans="22:22" ht="9" hidden="1" customHeight="1" x14ac:dyDescent="0.25">
      <c r="V37725" s="80"/>
    </row>
    <row r="37726" spans="22:22" ht="9" hidden="1" customHeight="1" x14ac:dyDescent="0.25">
      <c r="V37726" s="80"/>
    </row>
    <row r="37727" spans="22:22" ht="9" hidden="1" customHeight="1" x14ac:dyDescent="0.25">
      <c r="V37727" s="80"/>
    </row>
    <row r="37728" spans="22:22" ht="9" hidden="1" customHeight="1" x14ac:dyDescent="0.25">
      <c r="V37728" s="80"/>
    </row>
    <row r="37729" spans="22:22" ht="9" hidden="1" customHeight="1" x14ac:dyDescent="0.25">
      <c r="V37729" s="80"/>
    </row>
    <row r="37730" spans="22:22" ht="9" hidden="1" customHeight="1" x14ac:dyDescent="0.25">
      <c r="V37730" s="80"/>
    </row>
    <row r="37731" spans="22:22" ht="9" hidden="1" customHeight="1" x14ac:dyDescent="0.25">
      <c r="V37731" s="80"/>
    </row>
    <row r="37732" spans="22:22" ht="9" hidden="1" customHeight="1" x14ac:dyDescent="0.25">
      <c r="V37732" s="80"/>
    </row>
    <row r="37733" spans="22:22" ht="9" hidden="1" customHeight="1" x14ac:dyDescent="0.25">
      <c r="V37733" s="80"/>
    </row>
    <row r="37734" spans="22:22" ht="9" hidden="1" customHeight="1" x14ac:dyDescent="0.25">
      <c r="V37734" s="80"/>
    </row>
    <row r="37735" spans="22:22" ht="9" hidden="1" customHeight="1" x14ac:dyDescent="0.25">
      <c r="V37735" s="80"/>
    </row>
    <row r="37736" spans="22:22" ht="9" hidden="1" customHeight="1" x14ac:dyDescent="0.25">
      <c r="V37736" s="80"/>
    </row>
    <row r="37737" spans="22:22" ht="9" hidden="1" customHeight="1" x14ac:dyDescent="0.25">
      <c r="V37737" s="80"/>
    </row>
    <row r="37738" spans="22:22" ht="9" hidden="1" customHeight="1" x14ac:dyDescent="0.25">
      <c r="V37738" s="80"/>
    </row>
    <row r="37739" spans="22:22" ht="9" hidden="1" customHeight="1" x14ac:dyDescent="0.25">
      <c r="V37739" s="80"/>
    </row>
    <row r="37740" spans="22:22" ht="9" hidden="1" customHeight="1" x14ac:dyDescent="0.25">
      <c r="V37740" s="80"/>
    </row>
    <row r="37741" spans="22:22" ht="9" hidden="1" customHeight="1" x14ac:dyDescent="0.25">
      <c r="V37741" s="80"/>
    </row>
    <row r="37742" spans="22:22" ht="9" hidden="1" customHeight="1" x14ac:dyDescent="0.25">
      <c r="V37742" s="80"/>
    </row>
    <row r="37743" spans="22:22" ht="9" hidden="1" customHeight="1" x14ac:dyDescent="0.25">
      <c r="V37743" s="80"/>
    </row>
    <row r="37744" spans="22:22" ht="9" hidden="1" customHeight="1" x14ac:dyDescent="0.25">
      <c r="V37744" s="80"/>
    </row>
    <row r="37745" spans="22:22" ht="9" hidden="1" customHeight="1" x14ac:dyDescent="0.25">
      <c r="V37745" s="80"/>
    </row>
    <row r="37746" spans="22:22" ht="9" hidden="1" customHeight="1" x14ac:dyDescent="0.25">
      <c r="V37746" s="80"/>
    </row>
    <row r="37747" spans="22:22" ht="9" hidden="1" customHeight="1" x14ac:dyDescent="0.25">
      <c r="V37747" s="80"/>
    </row>
    <row r="37748" spans="22:22" ht="9" hidden="1" customHeight="1" x14ac:dyDescent="0.25">
      <c r="V37748" s="80"/>
    </row>
    <row r="37749" spans="22:22" ht="9" hidden="1" customHeight="1" x14ac:dyDescent="0.25">
      <c r="V37749" s="80"/>
    </row>
    <row r="37750" spans="22:22" ht="9" hidden="1" customHeight="1" x14ac:dyDescent="0.25">
      <c r="V37750" s="80"/>
    </row>
    <row r="37751" spans="22:22" ht="9" hidden="1" customHeight="1" x14ac:dyDescent="0.25">
      <c r="V37751" s="80"/>
    </row>
    <row r="37752" spans="22:22" ht="9" hidden="1" customHeight="1" x14ac:dyDescent="0.25">
      <c r="V37752" s="80"/>
    </row>
    <row r="37753" spans="22:22" ht="9" hidden="1" customHeight="1" x14ac:dyDescent="0.25">
      <c r="V37753" s="80"/>
    </row>
    <row r="37754" spans="22:22" ht="9" hidden="1" customHeight="1" x14ac:dyDescent="0.25">
      <c r="V37754" s="80"/>
    </row>
    <row r="37755" spans="22:22" ht="9" hidden="1" customHeight="1" x14ac:dyDescent="0.25">
      <c r="V37755" s="80"/>
    </row>
    <row r="37756" spans="22:22" ht="9" hidden="1" customHeight="1" x14ac:dyDescent="0.25">
      <c r="V37756" s="80"/>
    </row>
    <row r="37757" spans="22:22" ht="9" hidden="1" customHeight="1" x14ac:dyDescent="0.25">
      <c r="V37757" s="80"/>
    </row>
    <row r="37758" spans="22:22" ht="9" hidden="1" customHeight="1" x14ac:dyDescent="0.25">
      <c r="V37758" s="80"/>
    </row>
    <row r="37759" spans="22:22" ht="9" hidden="1" customHeight="1" x14ac:dyDescent="0.25">
      <c r="V37759" s="80"/>
    </row>
    <row r="37760" spans="22:22" ht="9" hidden="1" customHeight="1" x14ac:dyDescent="0.25">
      <c r="V37760" s="80"/>
    </row>
    <row r="37761" spans="22:22" ht="9" hidden="1" customHeight="1" x14ac:dyDescent="0.25">
      <c r="V37761" s="80"/>
    </row>
    <row r="37762" spans="22:22" ht="9" hidden="1" customHeight="1" x14ac:dyDescent="0.25">
      <c r="V37762" s="80"/>
    </row>
    <row r="37763" spans="22:22" ht="9" hidden="1" customHeight="1" x14ac:dyDescent="0.25">
      <c r="V37763" s="80"/>
    </row>
    <row r="37764" spans="22:22" ht="9" hidden="1" customHeight="1" x14ac:dyDescent="0.25">
      <c r="V37764" s="80"/>
    </row>
    <row r="37765" spans="22:22" ht="9" hidden="1" customHeight="1" x14ac:dyDescent="0.25">
      <c r="V37765" s="80"/>
    </row>
    <row r="37766" spans="22:22" ht="9" hidden="1" customHeight="1" x14ac:dyDescent="0.25">
      <c r="V37766" s="80"/>
    </row>
    <row r="37767" spans="22:22" ht="9" hidden="1" customHeight="1" x14ac:dyDescent="0.25">
      <c r="V37767" s="80"/>
    </row>
    <row r="37768" spans="22:22" ht="9" hidden="1" customHeight="1" x14ac:dyDescent="0.25">
      <c r="V37768" s="80"/>
    </row>
    <row r="37769" spans="22:22" ht="9" hidden="1" customHeight="1" x14ac:dyDescent="0.25">
      <c r="V37769" s="80"/>
    </row>
    <row r="37770" spans="22:22" ht="9" hidden="1" customHeight="1" x14ac:dyDescent="0.25">
      <c r="V37770" s="80"/>
    </row>
    <row r="37771" spans="22:22" ht="9" hidden="1" customHeight="1" x14ac:dyDescent="0.25">
      <c r="V37771" s="80"/>
    </row>
    <row r="37772" spans="22:22" ht="9" hidden="1" customHeight="1" x14ac:dyDescent="0.25">
      <c r="V37772" s="80"/>
    </row>
    <row r="37773" spans="22:22" ht="9" hidden="1" customHeight="1" x14ac:dyDescent="0.25">
      <c r="V37773" s="80"/>
    </row>
    <row r="37774" spans="22:22" ht="9" hidden="1" customHeight="1" x14ac:dyDescent="0.25">
      <c r="V37774" s="80"/>
    </row>
    <row r="37775" spans="22:22" ht="9" hidden="1" customHeight="1" x14ac:dyDescent="0.25">
      <c r="V37775" s="80"/>
    </row>
    <row r="37776" spans="22:22" ht="9" hidden="1" customHeight="1" x14ac:dyDescent="0.25">
      <c r="V37776" s="80"/>
    </row>
    <row r="37777" spans="22:22" ht="9" hidden="1" customHeight="1" x14ac:dyDescent="0.25">
      <c r="V37777" s="80"/>
    </row>
    <row r="37778" spans="22:22" ht="9" hidden="1" customHeight="1" x14ac:dyDescent="0.25">
      <c r="V37778" s="80"/>
    </row>
    <row r="37779" spans="22:22" ht="9" hidden="1" customHeight="1" x14ac:dyDescent="0.25">
      <c r="V37779" s="80"/>
    </row>
    <row r="37780" spans="22:22" ht="9" hidden="1" customHeight="1" x14ac:dyDescent="0.25">
      <c r="V37780" s="80"/>
    </row>
    <row r="37781" spans="22:22" ht="9" hidden="1" customHeight="1" x14ac:dyDescent="0.25">
      <c r="V37781" s="80"/>
    </row>
    <row r="37782" spans="22:22" ht="9" hidden="1" customHeight="1" x14ac:dyDescent="0.25">
      <c r="V37782" s="80"/>
    </row>
    <row r="37783" spans="22:22" ht="9" hidden="1" customHeight="1" x14ac:dyDescent="0.25">
      <c r="V37783" s="80"/>
    </row>
    <row r="37784" spans="22:22" ht="9" hidden="1" customHeight="1" x14ac:dyDescent="0.25">
      <c r="V37784" s="80"/>
    </row>
    <row r="37785" spans="22:22" ht="9" hidden="1" customHeight="1" x14ac:dyDescent="0.25">
      <c r="V37785" s="80"/>
    </row>
    <row r="37786" spans="22:22" ht="9" hidden="1" customHeight="1" x14ac:dyDescent="0.25">
      <c r="V37786" s="80"/>
    </row>
    <row r="37787" spans="22:22" ht="9" hidden="1" customHeight="1" x14ac:dyDescent="0.25">
      <c r="V37787" s="80"/>
    </row>
    <row r="37788" spans="22:22" ht="9" hidden="1" customHeight="1" x14ac:dyDescent="0.25">
      <c r="V37788" s="80"/>
    </row>
    <row r="37789" spans="22:22" ht="9" hidden="1" customHeight="1" x14ac:dyDescent="0.25">
      <c r="V37789" s="80"/>
    </row>
    <row r="37790" spans="22:22" ht="9" hidden="1" customHeight="1" x14ac:dyDescent="0.25">
      <c r="V37790" s="80"/>
    </row>
    <row r="37791" spans="22:22" ht="9" hidden="1" customHeight="1" x14ac:dyDescent="0.25">
      <c r="V37791" s="80"/>
    </row>
    <row r="37792" spans="22:22" ht="9" hidden="1" customHeight="1" x14ac:dyDescent="0.25">
      <c r="V37792" s="80"/>
    </row>
    <row r="37793" spans="22:22" ht="9" hidden="1" customHeight="1" x14ac:dyDescent="0.25">
      <c r="V37793" s="80"/>
    </row>
    <row r="37794" spans="22:22" ht="9" hidden="1" customHeight="1" x14ac:dyDescent="0.25">
      <c r="V37794" s="80"/>
    </row>
    <row r="37795" spans="22:22" ht="9" hidden="1" customHeight="1" x14ac:dyDescent="0.25">
      <c r="V37795" s="80"/>
    </row>
    <row r="37796" spans="22:22" ht="9" hidden="1" customHeight="1" x14ac:dyDescent="0.25">
      <c r="V37796" s="80"/>
    </row>
    <row r="37797" spans="22:22" ht="9" hidden="1" customHeight="1" x14ac:dyDescent="0.25">
      <c r="V37797" s="80"/>
    </row>
    <row r="37798" spans="22:22" ht="9" hidden="1" customHeight="1" x14ac:dyDescent="0.25">
      <c r="V37798" s="80"/>
    </row>
    <row r="37799" spans="22:22" ht="9" hidden="1" customHeight="1" x14ac:dyDescent="0.25">
      <c r="V37799" s="80"/>
    </row>
    <row r="37800" spans="22:22" ht="9" hidden="1" customHeight="1" x14ac:dyDescent="0.25">
      <c r="V37800" s="80"/>
    </row>
    <row r="37801" spans="22:22" ht="9" hidden="1" customHeight="1" x14ac:dyDescent="0.25">
      <c r="V37801" s="80"/>
    </row>
    <row r="37802" spans="22:22" ht="9" hidden="1" customHeight="1" x14ac:dyDescent="0.25">
      <c r="V37802" s="80"/>
    </row>
    <row r="37803" spans="22:22" ht="9" hidden="1" customHeight="1" x14ac:dyDescent="0.25">
      <c r="V37803" s="80"/>
    </row>
    <row r="37804" spans="22:22" ht="9" hidden="1" customHeight="1" x14ac:dyDescent="0.25">
      <c r="V37804" s="80"/>
    </row>
    <row r="37805" spans="22:22" ht="9" hidden="1" customHeight="1" x14ac:dyDescent="0.25">
      <c r="V37805" s="80"/>
    </row>
    <row r="37806" spans="22:22" ht="9" hidden="1" customHeight="1" x14ac:dyDescent="0.25">
      <c r="V37806" s="80"/>
    </row>
    <row r="37807" spans="22:22" ht="9" hidden="1" customHeight="1" x14ac:dyDescent="0.25">
      <c r="V37807" s="80"/>
    </row>
    <row r="37808" spans="22:22" ht="9" hidden="1" customHeight="1" x14ac:dyDescent="0.25">
      <c r="V37808" s="80"/>
    </row>
    <row r="37809" spans="22:22" ht="9" hidden="1" customHeight="1" x14ac:dyDescent="0.25">
      <c r="V37809" s="80"/>
    </row>
    <row r="37810" spans="22:22" ht="9" hidden="1" customHeight="1" x14ac:dyDescent="0.25">
      <c r="V37810" s="80"/>
    </row>
    <row r="37811" spans="22:22" ht="9" hidden="1" customHeight="1" x14ac:dyDescent="0.25">
      <c r="V37811" s="80"/>
    </row>
    <row r="37812" spans="22:22" ht="9" hidden="1" customHeight="1" x14ac:dyDescent="0.25">
      <c r="V37812" s="80"/>
    </row>
    <row r="37813" spans="22:22" ht="9" hidden="1" customHeight="1" x14ac:dyDescent="0.25">
      <c r="V37813" s="80"/>
    </row>
    <row r="37814" spans="22:22" ht="9" hidden="1" customHeight="1" x14ac:dyDescent="0.25">
      <c r="V37814" s="80"/>
    </row>
    <row r="37815" spans="22:22" ht="9" hidden="1" customHeight="1" x14ac:dyDescent="0.25">
      <c r="V37815" s="80"/>
    </row>
    <row r="37816" spans="22:22" ht="9" hidden="1" customHeight="1" x14ac:dyDescent="0.25">
      <c r="V37816" s="80"/>
    </row>
    <row r="37817" spans="22:22" ht="9" hidden="1" customHeight="1" x14ac:dyDescent="0.25">
      <c r="V37817" s="80"/>
    </row>
    <row r="37818" spans="22:22" ht="9" hidden="1" customHeight="1" x14ac:dyDescent="0.25">
      <c r="V37818" s="80"/>
    </row>
    <row r="37819" spans="22:22" ht="9" hidden="1" customHeight="1" x14ac:dyDescent="0.25">
      <c r="V37819" s="80"/>
    </row>
    <row r="37820" spans="22:22" ht="9" hidden="1" customHeight="1" x14ac:dyDescent="0.25">
      <c r="V37820" s="80"/>
    </row>
    <row r="37821" spans="22:22" ht="9" hidden="1" customHeight="1" x14ac:dyDescent="0.25">
      <c r="V37821" s="80"/>
    </row>
    <row r="37822" spans="22:22" ht="9" hidden="1" customHeight="1" x14ac:dyDescent="0.25">
      <c r="V37822" s="80"/>
    </row>
    <row r="37823" spans="22:22" ht="9" hidden="1" customHeight="1" x14ac:dyDescent="0.25">
      <c r="V37823" s="80"/>
    </row>
    <row r="37824" spans="22:22" ht="9" hidden="1" customHeight="1" x14ac:dyDescent="0.25">
      <c r="V37824" s="80"/>
    </row>
    <row r="37825" spans="22:22" ht="9" hidden="1" customHeight="1" x14ac:dyDescent="0.25">
      <c r="V37825" s="80"/>
    </row>
    <row r="37826" spans="22:22" ht="9" hidden="1" customHeight="1" x14ac:dyDescent="0.25">
      <c r="V37826" s="80"/>
    </row>
    <row r="37827" spans="22:22" ht="9" hidden="1" customHeight="1" x14ac:dyDescent="0.25">
      <c r="V37827" s="80"/>
    </row>
    <row r="37828" spans="22:22" ht="9" hidden="1" customHeight="1" x14ac:dyDescent="0.25">
      <c r="V37828" s="80"/>
    </row>
    <row r="37829" spans="22:22" ht="9" hidden="1" customHeight="1" x14ac:dyDescent="0.25">
      <c r="V37829" s="80"/>
    </row>
    <row r="37830" spans="22:22" ht="9" hidden="1" customHeight="1" x14ac:dyDescent="0.25">
      <c r="V37830" s="80"/>
    </row>
    <row r="37831" spans="22:22" ht="9" hidden="1" customHeight="1" x14ac:dyDescent="0.25">
      <c r="V37831" s="80"/>
    </row>
    <row r="37832" spans="22:22" ht="9" hidden="1" customHeight="1" x14ac:dyDescent="0.25">
      <c r="V37832" s="80"/>
    </row>
    <row r="37833" spans="22:22" ht="9" hidden="1" customHeight="1" x14ac:dyDescent="0.25">
      <c r="V37833" s="80"/>
    </row>
    <row r="37834" spans="22:22" ht="9" hidden="1" customHeight="1" x14ac:dyDescent="0.25">
      <c r="V37834" s="80"/>
    </row>
    <row r="37835" spans="22:22" ht="9" hidden="1" customHeight="1" x14ac:dyDescent="0.25">
      <c r="V37835" s="80"/>
    </row>
    <row r="37836" spans="22:22" ht="9" hidden="1" customHeight="1" x14ac:dyDescent="0.25">
      <c r="V37836" s="80"/>
    </row>
    <row r="37837" spans="22:22" ht="9" hidden="1" customHeight="1" x14ac:dyDescent="0.25">
      <c r="V37837" s="80"/>
    </row>
    <row r="37838" spans="22:22" ht="9" hidden="1" customHeight="1" x14ac:dyDescent="0.25">
      <c r="V37838" s="80"/>
    </row>
    <row r="37839" spans="22:22" ht="9" hidden="1" customHeight="1" x14ac:dyDescent="0.25">
      <c r="V37839" s="80"/>
    </row>
    <row r="37840" spans="22:22" ht="9" hidden="1" customHeight="1" x14ac:dyDescent="0.25">
      <c r="V37840" s="80"/>
    </row>
    <row r="37841" spans="22:22" ht="9" hidden="1" customHeight="1" x14ac:dyDescent="0.25">
      <c r="V37841" s="80"/>
    </row>
    <row r="37842" spans="22:22" ht="9" hidden="1" customHeight="1" x14ac:dyDescent="0.25">
      <c r="V37842" s="80"/>
    </row>
    <row r="37843" spans="22:22" ht="9" hidden="1" customHeight="1" x14ac:dyDescent="0.25">
      <c r="V37843" s="80"/>
    </row>
    <row r="37844" spans="22:22" ht="9" hidden="1" customHeight="1" x14ac:dyDescent="0.25">
      <c r="V37844" s="80"/>
    </row>
    <row r="37845" spans="22:22" ht="9" hidden="1" customHeight="1" x14ac:dyDescent="0.25">
      <c r="V37845" s="80"/>
    </row>
    <row r="37846" spans="22:22" ht="9" hidden="1" customHeight="1" x14ac:dyDescent="0.25">
      <c r="V37846" s="80"/>
    </row>
    <row r="37847" spans="22:22" ht="9" hidden="1" customHeight="1" x14ac:dyDescent="0.25">
      <c r="V37847" s="80"/>
    </row>
    <row r="37848" spans="22:22" ht="9" hidden="1" customHeight="1" x14ac:dyDescent="0.25">
      <c r="V37848" s="80"/>
    </row>
    <row r="37849" spans="22:22" ht="9" hidden="1" customHeight="1" x14ac:dyDescent="0.25">
      <c r="V37849" s="80"/>
    </row>
    <row r="37850" spans="22:22" ht="9" hidden="1" customHeight="1" x14ac:dyDescent="0.25">
      <c r="V37850" s="80"/>
    </row>
    <row r="37851" spans="22:22" ht="9" hidden="1" customHeight="1" x14ac:dyDescent="0.25">
      <c r="V37851" s="80"/>
    </row>
    <row r="37852" spans="22:22" ht="9" hidden="1" customHeight="1" x14ac:dyDescent="0.25">
      <c r="V37852" s="80"/>
    </row>
    <row r="37853" spans="22:22" ht="9" hidden="1" customHeight="1" x14ac:dyDescent="0.25">
      <c r="V37853" s="80"/>
    </row>
    <row r="37854" spans="22:22" ht="9" hidden="1" customHeight="1" x14ac:dyDescent="0.25">
      <c r="V37854" s="80"/>
    </row>
    <row r="37855" spans="22:22" ht="9" hidden="1" customHeight="1" x14ac:dyDescent="0.25">
      <c r="V37855" s="80"/>
    </row>
    <row r="37856" spans="22:22" ht="9" hidden="1" customHeight="1" x14ac:dyDescent="0.25">
      <c r="V37856" s="80"/>
    </row>
    <row r="37857" spans="22:22" ht="9" hidden="1" customHeight="1" x14ac:dyDescent="0.25">
      <c r="V37857" s="80"/>
    </row>
    <row r="37858" spans="22:22" ht="9" hidden="1" customHeight="1" x14ac:dyDescent="0.25">
      <c r="V37858" s="80"/>
    </row>
    <row r="37859" spans="22:22" ht="9" hidden="1" customHeight="1" x14ac:dyDescent="0.25">
      <c r="V37859" s="80"/>
    </row>
    <row r="37860" spans="22:22" ht="9" hidden="1" customHeight="1" x14ac:dyDescent="0.25">
      <c r="V37860" s="80"/>
    </row>
    <row r="37861" spans="22:22" ht="9" hidden="1" customHeight="1" x14ac:dyDescent="0.25">
      <c r="V37861" s="80"/>
    </row>
    <row r="37862" spans="22:22" ht="9" hidden="1" customHeight="1" x14ac:dyDescent="0.25">
      <c r="V37862" s="80"/>
    </row>
    <row r="37863" spans="22:22" ht="9" hidden="1" customHeight="1" x14ac:dyDescent="0.25">
      <c r="V37863" s="80"/>
    </row>
    <row r="37864" spans="22:22" ht="9" hidden="1" customHeight="1" x14ac:dyDescent="0.25">
      <c r="V37864" s="80"/>
    </row>
    <row r="37865" spans="22:22" ht="9" hidden="1" customHeight="1" x14ac:dyDescent="0.25">
      <c r="V37865" s="80"/>
    </row>
    <row r="37866" spans="22:22" ht="9" hidden="1" customHeight="1" x14ac:dyDescent="0.25">
      <c r="V37866" s="80"/>
    </row>
    <row r="37867" spans="22:22" ht="9" hidden="1" customHeight="1" x14ac:dyDescent="0.25">
      <c r="V37867" s="80"/>
    </row>
    <row r="37868" spans="22:22" ht="9" hidden="1" customHeight="1" x14ac:dyDescent="0.25">
      <c r="V37868" s="80"/>
    </row>
    <row r="37869" spans="22:22" ht="9" hidden="1" customHeight="1" x14ac:dyDescent="0.25">
      <c r="V37869" s="80"/>
    </row>
    <row r="37870" spans="22:22" ht="9" hidden="1" customHeight="1" x14ac:dyDescent="0.25">
      <c r="V37870" s="80"/>
    </row>
    <row r="37871" spans="22:22" ht="9" hidden="1" customHeight="1" x14ac:dyDescent="0.25">
      <c r="V37871" s="80"/>
    </row>
    <row r="37872" spans="22:22" ht="9" hidden="1" customHeight="1" x14ac:dyDescent="0.25">
      <c r="V37872" s="80"/>
    </row>
    <row r="37873" spans="22:22" ht="9" hidden="1" customHeight="1" x14ac:dyDescent="0.25">
      <c r="V37873" s="80"/>
    </row>
    <row r="37874" spans="22:22" ht="9" hidden="1" customHeight="1" x14ac:dyDescent="0.25">
      <c r="V37874" s="80"/>
    </row>
    <row r="37875" spans="22:22" ht="9" hidden="1" customHeight="1" x14ac:dyDescent="0.25">
      <c r="V37875" s="80"/>
    </row>
    <row r="37876" spans="22:22" ht="9" hidden="1" customHeight="1" x14ac:dyDescent="0.25">
      <c r="V37876" s="80"/>
    </row>
    <row r="37877" spans="22:22" ht="9" hidden="1" customHeight="1" x14ac:dyDescent="0.25">
      <c r="V37877" s="80"/>
    </row>
    <row r="37878" spans="22:22" ht="9" hidden="1" customHeight="1" x14ac:dyDescent="0.25">
      <c r="V37878" s="80"/>
    </row>
    <row r="37879" spans="22:22" ht="9" hidden="1" customHeight="1" x14ac:dyDescent="0.25">
      <c r="V37879" s="80"/>
    </row>
    <row r="37880" spans="22:22" ht="9" hidden="1" customHeight="1" x14ac:dyDescent="0.25">
      <c r="V37880" s="80"/>
    </row>
    <row r="37881" spans="22:22" ht="9" hidden="1" customHeight="1" x14ac:dyDescent="0.25">
      <c r="V37881" s="80"/>
    </row>
    <row r="37882" spans="22:22" ht="9" hidden="1" customHeight="1" x14ac:dyDescent="0.25">
      <c r="V37882" s="80"/>
    </row>
    <row r="37883" spans="22:22" ht="9" hidden="1" customHeight="1" x14ac:dyDescent="0.25">
      <c r="V37883" s="80"/>
    </row>
    <row r="37884" spans="22:22" ht="9" hidden="1" customHeight="1" x14ac:dyDescent="0.25">
      <c r="V37884" s="80"/>
    </row>
    <row r="37885" spans="22:22" ht="9" hidden="1" customHeight="1" x14ac:dyDescent="0.25">
      <c r="V37885" s="80"/>
    </row>
    <row r="37886" spans="22:22" ht="9" hidden="1" customHeight="1" x14ac:dyDescent="0.25">
      <c r="V37886" s="80"/>
    </row>
    <row r="37887" spans="22:22" ht="9" hidden="1" customHeight="1" x14ac:dyDescent="0.25">
      <c r="V37887" s="80"/>
    </row>
    <row r="37888" spans="22:22" ht="9" hidden="1" customHeight="1" x14ac:dyDescent="0.25">
      <c r="V37888" s="80"/>
    </row>
    <row r="37889" spans="22:22" ht="9" hidden="1" customHeight="1" x14ac:dyDescent="0.25">
      <c r="V37889" s="80"/>
    </row>
    <row r="37890" spans="22:22" ht="9" hidden="1" customHeight="1" x14ac:dyDescent="0.25">
      <c r="V37890" s="80"/>
    </row>
    <row r="37891" spans="22:22" ht="9" hidden="1" customHeight="1" x14ac:dyDescent="0.25">
      <c r="V37891" s="80"/>
    </row>
    <row r="37892" spans="22:22" ht="9" hidden="1" customHeight="1" x14ac:dyDescent="0.25">
      <c r="V37892" s="80"/>
    </row>
    <row r="37893" spans="22:22" ht="9" hidden="1" customHeight="1" x14ac:dyDescent="0.25">
      <c r="V37893" s="80"/>
    </row>
    <row r="37894" spans="22:22" ht="9" hidden="1" customHeight="1" x14ac:dyDescent="0.25">
      <c r="V37894" s="80"/>
    </row>
    <row r="37895" spans="22:22" ht="9" hidden="1" customHeight="1" x14ac:dyDescent="0.25">
      <c r="V37895" s="80"/>
    </row>
    <row r="37896" spans="22:22" ht="9" hidden="1" customHeight="1" x14ac:dyDescent="0.25">
      <c r="V37896" s="80"/>
    </row>
    <row r="37897" spans="22:22" ht="9" hidden="1" customHeight="1" x14ac:dyDescent="0.25">
      <c r="V37897" s="80"/>
    </row>
    <row r="37898" spans="22:22" ht="9" hidden="1" customHeight="1" x14ac:dyDescent="0.25">
      <c r="V37898" s="80"/>
    </row>
    <row r="37899" spans="22:22" ht="9" hidden="1" customHeight="1" x14ac:dyDescent="0.25">
      <c r="V37899" s="80"/>
    </row>
    <row r="37900" spans="22:22" ht="9" hidden="1" customHeight="1" x14ac:dyDescent="0.25">
      <c r="V37900" s="80"/>
    </row>
    <row r="37901" spans="22:22" ht="9" hidden="1" customHeight="1" x14ac:dyDescent="0.25">
      <c r="V37901" s="80"/>
    </row>
    <row r="37902" spans="22:22" ht="9" hidden="1" customHeight="1" x14ac:dyDescent="0.25">
      <c r="V37902" s="80"/>
    </row>
    <row r="37903" spans="22:22" ht="9" hidden="1" customHeight="1" x14ac:dyDescent="0.25">
      <c r="V37903" s="80"/>
    </row>
    <row r="37904" spans="22:22" ht="9" hidden="1" customHeight="1" x14ac:dyDescent="0.25">
      <c r="V37904" s="80"/>
    </row>
    <row r="37905" spans="22:22" ht="9" hidden="1" customHeight="1" x14ac:dyDescent="0.25">
      <c r="V37905" s="80"/>
    </row>
    <row r="37906" spans="22:22" ht="9" hidden="1" customHeight="1" x14ac:dyDescent="0.25">
      <c r="V37906" s="80"/>
    </row>
    <row r="37907" spans="22:22" ht="9" hidden="1" customHeight="1" x14ac:dyDescent="0.25">
      <c r="V37907" s="80"/>
    </row>
    <row r="37908" spans="22:22" ht="9" hidden="1" customHeight="1" x14ac:dyDescent="0.25">
      <c r="V37908" s="80"/>
    </row>
    <row r="37909" spans="22:22" ht="9" hidden="1" customHeight="1" x14ac:dyDescent="0.25">
      <c r="V37909" s="80"/>
    </row>
    <row r="37910" spans="22:22" ht="9" hidden="1" customHeight="1" x14ac:dyDescent="0.25">
      <c r="V37910" s="80"/>
    </row>
    <row r="37911" spans="22:22" ht="9" hidden="1" customHeight="1" x14ac:dyDescent="0.25">
      <c r="V37911" s="80"/>
    </row>
    <row r="37912" spans="22:22" ht="9" hidden="1" customHeight="1" x14ac:dyDescent="0.25">
      <c r="V37912" s="80"/>
    </row>
    <row r="37913" spans="22:22" ht="9" hidden="1" customHeight="1" x14ac:dyDescent="0.25">
      <c r="V37913" s="80"/>
    </row>
    <row r="37914" spans="22:22" ht="9" hidden="1" customHeight="1" x14ac:dyDescent="0.25">
      <c r="V37914" s="80"/>
    </row>
    <row r="37915" spans="22:22" ht="9" hidden="1" customHeight="1" x14ac:dyDescent="0.25">
      <c r="V37915" s="80"/>
    </row>
    <row r="37916" spans="22:22" ht="9" hidden="1" customHeight="1" x14ac:dyDescent="0.25">
      <c r="V37916" s="80"/>
    </row>
    <row r="37917" spans="22:22" ht="9" hidden="1" customHeight="1" x14ac:dyDescent="0.25">
      <c r="V37917" s="80"/>
    </row>
    <row r="37918" spans="22:22" ht="9" hidden="1" customHeight="1" x14ac:dyDescent="0.25">
      <c r="V37918" s="80"/>
    </row>
    <row r="37919" spans="22:22" ht="9" hidden="1" customHeight="1" x14ac:dyDescent="0.25">
      <c r="V37919" s="80"/>
    </row>
    <row r="37920" spans="22:22" ht="9" hidden="1" customHeight="1" x14ac:dyDescent="0.25">
      <c r="V37920" s="80"/>
    </row>
    <row r="37921" spans="22:22" ht="9" hidden="1" customHeight="1" x14ac:dyDescent="0.25">
      <c r="V37921" s="80"/>
    </row>
    <row r="37922" spans="22:22" ht="9" hidden="1" customHeight="1" x14ac:dyDescent="0.25">
      <c r="V37922" s="80"/>
    </row>
    <row r="37923" spans="22:22" ht="9" hidden="1" customHeight="1" x14ac:dyDescent="0.25">
      <c r="V37923" s="80"/>
    </row>
    <row r="37924" spans="22:22" ht="9" hidden="1" customHeight="1" x14ac:dyDescent="0.25">
      <c r="V37924" s="80"/>
    </row>
    <row r="37925" spans="22:22" ht="9" hidden="1" customHeight="1" x14ac:dyDescent="0.25">
      <c r="V37925" s="80"/>
    </row>
    <row r="37926" spans="22:22" ht="9" hidden="1" customHeight="1" x14ac:dyDescent="0.25">
      <c r="V37926" s="80"/>
    </row>
    <row r="37927" spans="22:22" ht="9" hidden="1" customHeight="1" x14ac:dyDescent="0.25">
      <c r="V37927" s="80"/>
    </row>
    <row r="37928" spans="22:22" ht="9" hidden="1" customHeight="1" x14ac:dyDescent="0.25">
      <c r="V37928" s="80"/>
    </row>
    <row r="37929" spans="22:22" ht="9" hidden="1" customHeight="1" x14ac:dyDescent="0.25">
      <c r="V37929" s="80"/>
    </row>
    <row r="37930" spans="22:22" ht="9" hidden="1" customHeight="1" x14ac:dyDescent="0.25">
      <c r="V37930" s="80"/>
    </row>
    <row r="37931" spans="22:22" ht="9" hidden="1" customHeight="1" x14ac:dyDescent="0.25">
      <c r="V37931" s="80"/>
    </row>
    <row r="37932" spans="22:22" ht="9" hidden="1" customHeight="1" x14ac:dyDescent="0.25">
      <c r="V37932" s="80"/>
    </row>
    <row r="37933" spans="22:22" ht="9" hidden="1" customHeight="1" x14ac:dyDescent="0.25">
      <c r="V37933" s="80"/>
    </row>
    <row r="37934" spans="22:22" ht="9" hidden="1" customHeight="1" x14ac:dyDescent="0.25">
      <c r="V37934" s="80"/>
    </row>
    <row r="37935" spans="22:22" ht="9" hidden="1" customHeight="1" x14ac:dyDescent="0.25">
      <c r="V37935" s="80"/>
    </row>
    <row r="37936" spans="22:22" ht="9" hidden="1" customHeight="1" x14ac:dyDescent="0.25">
      <c r="V37936" s="80"/>
    </row>
    <row r="37937" spans="22:22" ht="9" hidden="1" customHeight="1" x14ac:dyDescent="0.25">
      <c r="V37937" s="80"/>
    </row>
    <row r="37938" spans="22:22" ht="9" hidden="1" customHeight="1" x14ac:dyDescent="0.25">
      <c r="V37938" s="80"/>
    </row>
    <row r="37939" spans="22:22" ht="9" hidden="1" customHeight="1" x14ac:dyDescent="0.25">
      <c r="V37939" s="80"/>
    </row>
    <row r="37940" spans="22:22" ht="9" hidden="1" customHeight="1" x14ac:dyDescent="0.25">
      <c r="V37940" s="80"/>
    </row>
    <row r="37941" spans="22:22" ht="9" hidden="1" customHeight="1" x14ac:dyDescent="0.25">
      <c r="V37941" s="80"/>
    </row>
    <row r="37942" spans="22:22" ht="9" hidden="1" customHeight="1" x14ac:dyDescent="0.25">
      <c r="V37942" s="80"/>
    </row>
    <row r="37943" spans="22:22" ht="9" hidden="1" customHeight="1" x14ac:dyDescent="0.25">
      <c r="V37943" s="80"/>
    </row>
    <row r="37944" spans="22:22" ht="9" hidden="1" customHeight="1" x14ac:dyDescent="0.25">
      <c r="V37944" s="80"/>
    </row>
    <row r="37945" spans="22:22" ht="9" hidden="1" customHeight="1" x14ac:dyDescent="0.25">
      <c r="V37945" s="80"/>
    </row>
    <row r="37946" spans="22:22" ht="9" hidden="1" customHeight="1" x14ac:dyDescent="0.25">
      <c r="V37946" s="80"/>
    </row>
    <row r="37947" spans="22:22" ht="9" hidden="1" customHeight="1" x14ac:dyDescent="0.25">
      <c r="V37947" s="80"/>
    </row>
    <row r="37948" spans="22:22" ht="9" hidden="1" customHeight="1" x14ac:dyDescent="0.25">
      <c r="V37948" s="80"/>
    </row>
    <row r="37949" spans="22:22" ht="9" hidden="1" customHeight="1" x14ac:dyDescent="0.25">
      <c r="V37949" s="80"/>
    </row>
    <row r="37950" spans="22:22" ht="9" hidden="1" customHeight="1" x14ac:dyDescent="0.25">
      <c r="V37950" s="80"/>
    </row>
    <row r="37951" spans="22:22" ht="9" hidden="1" customHeight="1" x14ac:dyDescent="0.25">
      <c r="V37951" s="80"/>
    </row>
    <row r="37952" spans="22:22" ht="9" hidden="1" customHeight="1" x14ac:dyDescent="0.25">
      <c r="V37952" s="80"/>
    </row>
    <row r="37953" spans="22:22" ht="9" hidden="1" customHeight="1" x14ac:dyDescent="0.25">
      <c r="V37953" s="80"/>
    </row>
    <row r="37954" spans="22:22" ht="9" hidden="1" customHeight="1" x14ac:dyDescent="0.25">
      <c r="V37954" s="80"/>
    </row>
    <row r="37955" spans="22:22" ht="9" hidden="1" customHeight="1" x14ac:dyDescent="0.25">
      <c r="V37955" s="80"/>
    </row>
    <row r="37956" spans="22:22" ht="9" hidden="1" customHeight="1" x14ac:dyDescent="0.25">
      <c r="V37956" s="80"/>
    </row>
    <row r="37957" spans="22:22" ht="9" hidden="1" customHeight="1" x14ac:dyDescent="0.25">
      <c r="V37957" s="80"/>
    </row>
    <row r="37958" spans="22:22" ht="9" hidden="1" customHeight="1" x14ac:dyDescent="0.25">
      <c r="V37958" s="80"/>
    </row>
    <row r="37959" spans="22:22" ht="9" hidden="1" customHeight="1" x14ac:dyDescent="0.25">
      <c r="V37959" s="80"/>
    </row>
    <row r="37960" spans="22:22" ht="9" hidden="1" customHeight="1" x14ac:dyDescent="0.25">
      <c r="V37960" s="80"/>
    </row>
    <row r="37961" spans="22:22" ht="9" hidden="1" customHeight="1" x14ac:dyDescent="0.25">
      <c r="V37961" s="80"/>
    </row>
    <row r="37962" spans="22:22" ht="9" hidden="1" customHeight="1" x14ac:dyDescent="0.25">
      <c r="V37962" s="80"/>
    </row>
    <row r="37963" spans="22:22" ht="9" hidden="1" customHeight="1" x14ac:dyDescent="0.25">
      <c r="V37963" s="80"/>
    </row>
    <row r="37964" spans="22:22" ht="9" hidden="1" customHeight="1" x14ac:dyDescent="0.25">
      <c r="V37964" s="80"/>
    </row>
    <row r="37965" spans="22:22" ht="9" hidden="1" customHeight="1" x14ac:dyDescent="0.25">
      <c r="V37965" s="80"/>
    </row>
    <row r="37966" spans="22:22" ht="9" hidden="1" customHeight="1" x14ac:dyDescent="0.25">
      <c r="V37966" s="80"/>
    </row>
    <row r="37967" spans="22:22" ht="9" hidden="1" customHeight="1" x14ac:dyDescent="0.25">
      <c r="V37967" s="80"/>
    </row>
    <row r="37968" spans="22:22" ht="9" hidden="1" customHeight="1" x14ac:dyDescent="0.25">
      <c r="V37968" s="80"/>
    </row>
    <row r="37969" spans="22:22" ht="9" hidden="1" customHeight="1" x14ac:dyDescent="0.25">
      <c r="V37969" s="80"/>
    </row>
    <row r="37970" spans="22:22" ht="9" hidden="1" customHeight="1" x14ac:dyDescent="0.25">
      <c r="V37970" s="80"/>
    </row>
    <row r="37971" spans="22:22" ht="9" hidden="1" customHeight="1" x14ac:dyDescent="0.25">
      <c r="V37971" s="80"/>
    </row>
    <row r="37972" spans="22:22" ht="9" hidden="1" customHeight="1" x14ac:dyDescent="0.25">
      <c r="V37972" s="80"/>
    </row>
    <row r="37973" spans="22:22" ht="9" hidden="1" customHeight="1" x14ac:dyDescent="0.25">
      <c r="V37973" s="80"/>
    </row>
    <row r="37974" spans="22:22" ht="9" hidden="1" customHeight="1" x14ac:dyDescent="0.25">
      <c r="V37974" s="80"/>
    </row>
    <row r="37975" spans="22:22" ht="9" hidden="1" customHeight="1" x14ac:dyDescent="0.25">
      <c r="V37975" s="80"/>
    </row>
    <row r="37976" spans="22:22" ht="9" hidden="1" customHeight="1" x14ac:dyDescent="0.25">
      <c r="V37976" s="80"/>
    </row>
    <row r="37977" spans="22:22" ht="9" hidden="1" customHeight="1" x14ac:dyDescent="0.25">
      <c r="V37977" s="80"/>
    </row>
    <row r="37978" spans="22:22" ht="9" hidden="1" customHeight="1" x14ac:dyDescent="0.25">
      <c r="V37978" s="80"/>
    </row>
    <row r="37979" spans="22:22" ht="9" hidden="1" customHeight="1" x14ac:dyDescent="0.25">
      <c r="V37979" s="80"/>
    </row>
    <row r="37980" spans="22:22" ht="9" hidden="1" customHeight="1" x14ac:dyDescent="0.25">
      <c r="V37980" s="80"/>
    </row>
    <row r="37981" spans="22:22" ht="9" hidden="1" customHeight="1" x14ac:dyDescent="0.25">
      <c r="V37981" s="80"/>
    </row>
    <row r="37982" spans="22:22" ht="9" hidden="1" customHeight="1" x14ac:dyDescent="0.25">
      <c r="V37982" s="80"/>
    </row>
    <row r="37983" spans="22:22" ht="9" hidden="1" customHeight="1" x14ac:dyDescent="0.25">
      <c r="V37983" s="80"/>
    </row>
    <row r="37984" spans="22:22" ht="9" hidden="1" customHeight="1" x14ac:dyDescent="0.25">
      <c r="V37984" s="80"/>
    </row>
    <row r="37985" spans="22:22" ht="9" hidden="1" customHeight="1" x14ac:dyDescent="0.25">
      <c r="V37985" s="80"/>
    </row>
    <row r="37986" spans="22:22" ht="9" hidden="1" customHeight="1" x14ac:dyDescent="0.25">
      <c r="V37986" s="80"/>
    </row>
    <row r="37987" spans="22:22" ht="9" hidden="1" customHeight="1" x14ac:dyDescent="0.25">
      <c r="V37987" s="80"/>
    </row>
    <row r="37988" spans="22:22" ht="9" hidden="1" customHeight="1" x14ac:dyDescent="0.25">
      <c r="V37988" s="80"/>
    </row>
    <row r="37989" spans="22:22" ht="9" hidden="1" customHeight="1" x14ac:dyDescent="0.25">
      <c r="V37989" s="80"/>
    </row>
    <row r="37990" spans="22:22" ht="9" hidden="1" customHeight="1" x14ac:dyDescent="0.25">
      <c r="V37990" s="80"/>
    </row>
    <row r="37991" spans="22:22" ht="9" hidden="1" customHeight="1" x14ac:dyDescent="0.25">
      <c r="V37991" s="80"/>
    </row>
    <row r="37992" spans="22:22" ht="9" hidden="1" customHeight="1" x14ac:dyDescent="0.25">
      <c r="V37992" s="80"/>
    </row>
    <row r="37993" spans="22:22" ht="9" hidden="1" customHeight="1" x14ac:dyDescent="0.25">
      <c r="V37993" s="80"/>
    </row>
    <row r="37994" spans="22:22" ht="9" hidden="1" customHeight="1" x14ac:dyDescent="0.25">
      <c r="V37994" s="80"/>
    </row>
    <row r="37995" spans="22:22" ht="9" hidden="1" customHeight="1" x14ac:dyDescent="0.25">
      <c r="V37995" s="80"/>
    </row>
    <row r="37996" spans="22:22" ht="9" hidden="1" customHeight="1" x14ac:dyDescent="0.25">
      <c r="V37996" s="80"/>
    </row>
    <row r="37997" spans="22:22" ht="9" hidden="1" customHeight="1" x14ac:dyDescent="0.25">
      <c r="V37997" s="80"/>
    </row>
    <row r="37998" spans="22:22" ht="9" hidden="1" customHeight="1" x14ac:dyDescent="0.25">
      <c r="V37998" s="80"/>
    </row>
    <row r="37999" spans="22:22" ht="9" hidden="1" customHeight="1" x14ac:dyDescent="0.25">
      <c r="V37999" s="80"/>
    </row>
    <row r="38000" spans="22:22" ht="9" hidden="1" customHeight="1" x14ac:dyDescent="0.25">
      <c r="V38000" s="80"/>
    </row>
    <row r="38001" spans="22:22" ht="9" hidden="1" customHeight="1" x14ac:dyDescent="0.25">
      <c r="V38001" s="80"/>
    </row>
    <row r="38002" spans="22:22" ht="9" hidden="1" customHeight="1" x14ac:dyDescent="0.25">
      <c r="V38002" s="80"/>
    </row>
    <row r="38003" spans="22:22" ht="9" hidden="1" customHeight="1" x14ac:dyDescent="0.25">
      <c r="V38003" s="80"/>
    </row>
    <row r="38004" spans="22:22" ht="9" hidden="1" customHeight="1" x14ac:dyDescent="0.25">
      <c r="V38004" s="80"/>
    </row>
    <row r="38005" spans="22:22" ht="9" hidden="1" customHeight="1" x14ac:dyDescent="0.25">
      <c r="V38005" s="80"/>
    </row>
    <row r="38006" spans="22:22" ht="9" hidden="1" customHeight="1" x14ac:dyDescent="0.25">
      <c r="V38006" s="80"/>
    </row>
    <row r="38007" spans="22:22" ht="9" hidden="1" customHeight="1" x14ac:dyDescent="0.25">
      <c r="V38007" s="80"/>
    </row>
    <row r="38008" spans="22:22" ht="9" hidden="1" customHeight="1" x14ac:dyDescent="0.25">
      <c r="V38008" s="80"/>
    </row>
    <row r="38009" spans="22:22" ht="9" hidden="1" customHeight="1" x14ac:dyDescent="0.25">
      <c r="V38009" s="80"/>
    </row>
    <row r="38010" spans="22:22" ht="9" hidden="1" customHeight="1" x14ac:dyDescent="0.25">
      <c r="V38010" s="80"/>
    </row>
    <row r="38011" spans="22:22" ht="9" hidden="1" customHeight="1" x14ac:dyDescent="0.25">
      <c r="V38011" s="80"/>
    </row>
    <row r="38012" spans="22:22" ht="9" hidden="1" customHeight="1" x14ac:dyDescent="0.25">
      <c r="V38012" s="80"/>
    </row>
    <row r="38013" spans="22:22" ht="9" hidden="1" customHeight="1" x14ac:dyDescent="0.25">
      <c r="V38013" s="80"/>
    </row>
    <row r="38014" spans="22:22" ht="9" hidden="1" customHeight="1" x14ac:dyDescent="0.25">
      <c r="V38014" s="80"/>
    </row>
    <row r="38015" spans="22:22" ht="9" hidden="1" customHeight="1" x14ac:dyDescent="0.25">
      <c r="V38015" s="80"/>
    </row>
    <row r="38016" spans="22:22" ht="9" hidden="1" customHeight="1" x14ac:dyDescent="0.25">
      <c r="V38016" s="80"/>
    </row>
    <row r="38017" spans="22:22" ht="9" hidden="1" customHeight="1" x14ac:dyDescent="0.25">
      <c r="V38017" s="80"/>
    </row>
    <row r="38018" spans="22:22" ht="9" hidden="1" customHeight="1" x14ac:dyDescent="0.25">
      <c r="V38018" s="80"/>
    </row>
    <row r="38019" spans="22:22" ht="9" hidden="1" customHeight="1" x14ac:dyDescent="0.25">
      <c r="V38019" s="80"/>
    </row>
    <row r="38020" spans="22:22" ht="9" hidden="1" customHeight="1" x14ac:dyDescent="0.25">
      <c r="V38020" s="80"/>
    </row>
    <row r="38021" spans="22:22" ht="9" hidden="1" customHeight="1" x14ac:dyDescent="0.25">
      <c r="V38021" s="80"/>
    </row>
    <row r="38022" spans="22:22" ht="9" hidden="1" customHeight="1" x14ac:dyDescent="0.25">
      <c r="V38022" s="80"/>
    </row>
    <row r="38023" spans="22:22" ht="9" hidden="1" customHeight="1" x14ac:dyDescent="0.25">
      <c r="V38023" s="80"/>
    </row>
    <row r="38024" spans="22:22" ht="9" hidden="1" customHeight="1" x14ac:dyDescent="0.25">
      <c r="V38024" s="80"/>
    </row>
    <row r="38025" spans="22:22" ht="9" hidden="1" customHeight="1" x14ac:dyDescent="0.25">
      <c r="V38025" s="80"/>
    </row>
    <row r="38026" spans="22:22" ht="9" hidden="1" customHeight="1" x14ac:dyDescent="0.25">
      <c r="V38026" s="80"/>
    </row>
    <row r="38027" spans="22:22" ht="9" hidden="1" customHeight="1" x14ac:dyDescent="0.25">
      <c r="V38027" s="80"/>
    </row>
    <row r="38028" spans="22:22" ht="9" hidden="1" customHeight="1" x14ac:dyDescent="0.25">
      <c r="V38028" s="80"/>
    </row>
    <row r="38029" spans="22:22" ht="9" hidden="1" customHeight="1" x14ac:dyDescent="0.25">
      <c r="V38029" s="80"/>
    </row>
    <row r="38030" spans="22:22" ht="9" hidden="1" customHeight="1" x14ac:dyDescent="0.25">
      <c r="V38030" s="80"/>
    </row>
    <row r="38031" spans="22:22" ht="9" hidden="1" customHeight="1" x14ac:dyDescent="0.25">
      <c r="V38031" s="80"/>
    </row>
    <row r="38032" spans="22:22" ht="9" hidden="1" customHeight="1" x14ac:dyDescent="0.25">
      <c r="V38032" s="80"/>
    </row>
    <row r="38033" spans="22:22" ht="9" hidden="1" customHeight="1" x14ac:dyDescent="0.25">
      <c r="V38033" s="80"/>
    </row>
    <row r="38034" spans="22:22" ht="9" hidden="1" customHeight="1" x14ac:dyDescent="0.25">
      <c r="V38034" s="80"/>
    </row>
    <row r="38035" spans="22:22" ht="9" hidden="1" customHeight="1" x14ac:dyDescent="0.25">
      <c r="V38035" s="80"/>
    </row>
    <row r="38036" spans="22:22" ht="9" hidden="1" customHeight="1" x14ac:dyDescent="0.25">
      <c r="V38036" s="80"/>
    </row>
    <row r="38037" spans="22:22" ht="9" hidden="1" customHeight="1" x14ac:dyDescent="0.25">
      <c r="V38037" s="80"/>
    </row>
    <row r="38038" spans="22:22" ht="9" hidden="1" customHeight="1" x14ac:dyDescent="0.25">
      <c r="V38038" s="80"/>
    </row>
    <row r="38039" spans="22:22" ht="9" hidden="1" customHeight="1" x14ac:dyDescent="0.25">
      <c r="V38039" s="80"/>
    </row>
    <row r="38040" spans="22:22" ht="9" hidden="1" customHeight="1" x14ac:dyDescent="0.25">
      <c r="V38040" s="80"/>
    </row>
    <row r="38041" spans="22:22" ht="9" hidden="1" customHeight="1" x14ac:dyDescent="0.25">
      <c r="V38041" s="80"/>
    </row>
    <row r="38042" spans="22:22" ht="9" hidden="1" customHeight="1" x14ac:dyDescent="0.25">
      <c r="V38042" s="80"/>
    </row>
    <row r="38043" spans="22:22" ht="9" hidden="1" customHeight="1" x14ac:dyDescent="0.25">
      <c r="V38043" s="80"/>
    </row>
    <row r="38044" spans="22:22" ht="9" hidden="1" customHeight="1" x14ac:dyDescent="0.25">
      <c r="V38044" s="80"/>
    </row>
    <row r="38045" spans="22:22" ht="9" hidden="1" customHeight="1" x14ac:dyDescent="0.25">
      <c r="V38045" s="80"/>
    </row>
    <row r="38046" spans="22:22" ht="9" hidden="1" customHeight="1" x14ac:dyDescent="0.25">
      <c r="V38046" s="80"/>
    </row>
    <row r="38047" spans="22:22" ht="9" hidden="1" customHeight="1" x14ac:dyDescent="0.25">
      <c r="V38047" s="80"/>
    </row>
    <row r="38048" spans="22:22" ht="9" hidden="1" customHeight="1" x14ac:dyDescent="0.25">
      <c r="V38048" s="80"/>
    </row>
    <row r="38049" spans="22:22" ht="9" hidden="1" customHeight="1" x14ac:dyDescent="0.25">
      <c r="V38049" s="80"/>
    </row>
    <row r="38050" spans="22:22" ht="9" hidden="1" customHeight="1" x14ac:dyDescent="0.25">
      <c r="V38050" s="80"/>
    </row>
    <row r="38051" spans="22:22" ht="9" hidden="1" customHeight="1" x14ac:dyDescent="0.25">
      <c r="V38051" s="80"/>
    </row>
    <row r="38052" spans="22:22" ht="9" hidden="1" customHeight="1" x14ac:dyDescent="0.25">
      <c r="V38052" s="80"/>
    </row>
    <row r="38053" spans="22:22" ht="9" hidden="1" customHeight="1" x14ac:dyDescent="0.25">
      <c r="V38053" s="80"/>
    </row>
    <row r="38054" spans="22:22" ht="9" hidden="1" customHeight="1" x14ac:dyDescent="0.25">
      <c r="V38054" s="80"/>
    </row>
    <row r="38055" spans="22:22" ht="9" hidden="1" customHeight="1" x14ac:dyDescent="0.25">
      <c r="V38055" s="80"/>
    </row>
    <row r="38056" spans="22:22" ht="9" hidden="1" customHeight="1" x14ac:dyDescent="0.25">
      <c r="V38056" s="80"/>
    </row>
    <row r="38057" spans="22:22" ht="9" hidden="1" customHeight="1" x14ac:dyDescent="0.25">
      <c r="V38057" s="80"/>
    </row>
    <row r="38058" spans="22:22" ht="9" hidden="1" customHeight="1" x14ac:dyDescent="0.25">
      <c r="V38058" s="80"/>
    </row>
    <row r="38059" spans="22:22" ht="9" hidden="1" customHeight="1" x14ac:dyDescent="0.25">
      <c r="V38059" s="80"/>
    </row>
    <row r="38060" spans="22:22" ht="9" hidden="1" customHeight="1" x14ac:dyDescent="0.25">
      <c r="V38060" s="80"/>
    </row>
    <row r="38061" spans="22:22" ht="9" hidden="1" customHeight="1" x14ac:dyDescent="0.25">
      <c r="V38061" s="80"/>
    </row>
    <row r="38062" spans="22:22" ht="9" hidden="1" customHeight="1" x14ac:dyDescent="0.25">
      <c r="V38062" s="80"/>
    </row>
    <row r="38063" spans="22:22" ht="9" hidden="1" customHeight="1" x14ac:dyDescent="0.25">
      <c r="V38063" s="80"/>
    </row>
    <row r="38064" spans="22:22" ht="9" hidden="1" customHeight="1" x14ac:dyDescent="0.25">
      <c r="V38064" s="80"/>
    </row>
    <row r="38065" spans="22:22" ht="9" hidden="1" customHeight="1" x14ac:dyDescent="0.25">
      <c r="V38065" s="80"/>
    </row>
    <row r="38066" spans="22:22" ht="9" hidden="1" customHeight="1" x14ac:dyDescent="0.25">
      <c r="V38066" s="80"/>
    </row>
    <row r="38067" spans="22:22" ht="9" hidden="1" customHeight="1" x14ac:dyDescent="0.25">
      <c r="V38067" s="80"/>
    </row>
    <row r="38068" spans="22:22" ht="9" hidden="1" customHeight="1" x14ac:dyDescent="0.25">
      <c r="V38068" s="80"/>
    </row>
    <row r="38069" spans="22:22" ht="9" hidden="1" customHeight="1" x14ac:dyDescent="0.25">
      <c r="V38069" s="80"/>
    </row>
    <row r="38070" spans="22:22" ht="9" hidden="1" customHeight="1" x14ac:dyDescent="0.25">
      <c r="V38070" s="80"/>
    </row>
    <row r="38071" spans="22:22" ht="9" hidden="1" customHeight="1" x14ac:dyDescent="0.25">
      <c r="V38071" s="80"/>
    </row>
    <row r="38072" spans="22:22" ht="9" hidden="1" customHeight="1" x14ac:dyDescent="0.25">
      <c r="V38072" s="80"/>
    </row>
    <row r="38073" spans="22:22" ht="9" hidden="1" customHeight="1" x14ac:dyDescent="0.25">
      <c r="V38073" s="80"/>
    </row>
    <row r="38074" spans="22:22" ht="9" hidden="1" customHeight="1" x14ac:dyDescent="0.25">
      <c r="V38074" s="80"/>
    </row>
    <row r="38075" spans="22:22" ht="9" hidden="1" customHeight="1" x14ac:dyDescent="0.25">
      <c r="V38075" s="80"/>
    </row>
    <row r="38076" spans="22:22" ht="9" hidden="1" customHeight="1" x14ac:dyDescent="0.25">
      <c r="V38076" s="80"/>
    </row>
    <row r="38077" spans="22:22" ht="9" hidden="1" customHeight="1" x14ac:dyDescent="0.25">
      <c r="V38077" s="80"/>
    </row>
    <row r="38078" spans="22:22" ht="9" hidden="1" customHeight="1" x14ac:dyDescent="0.25">
      <c r="V38078" s="80"/>
    </row>
    <row r="38079" spans="22:22" ht="9" hidden="1" customHeight="1" x14ac:dyDescent="0.25">
      <c r="V38079" s="80"/>
    </row>
    <row r="38080" spans="22:22" ht="9" hidden="1" customHeight="1" x14ac:dyDescent="0.25">
      <c r="V38080" s="80"/>
    </row>
    <row r="38081" spans="22:22" ht="9" hidden="1" customHeight="1" x14ac:dyDescent="0.25">
      <c r="V38081" s="80"/>
    </row>
    <row r="38082" spans="22:22" ht="9" hidden="1" customHeight="1" x14ac:dyDescent="0.25">
      <c r="V38082" s="80"/>
    </row>
    <row r="38083" spans="22:22" ht="9" hidden="1" customHeight="1" x14ac:dyDescent="0.25">
      <c r="V38083" s="80"/>
    </row>
    <row r="38084" spans="22:22" ht="9" hidden="1" customHeight="1" x14ac:dyDescent="0.25">
      <c r="V38084" s="80"/>
    </row>
    <row r="38085" spans="22:22" ht="9" hidden="1" customHeight="1" x14ac:dyDescent="0.25">
      <c r="V38085" s="80"/>
    </row>
    <row r="38086" spans="22:22" ht="9" hidden="1" customHeight="1" x14ac:dyDescent="0.25">
      <c r="V38086" s="80"/>
    </row>
    <row r="38087" spans="22:22" ht="9" hidden="1" customHeight="1" x14ac:dyDescent="0.25">
      <c r="V38087" s="80"/>
    </row>
    <row r="38088" spans="22:22" ht="9" hidden="1" customHeight="1" x14ac:dyDescent="0.25">
      <c r="V38088" s="80"/>
    </row>
    <row r="38089" spans="22:22" ht="9" hidden="1" customHeight="1" x14ac:dyDescent="0.25">
      <c r="V38089" s="80"/>
    </row>
    <row r="38090" spans="22:22" ht="9" hidden="1" customHeight="1" x14ac:dyDescent="0.25">
      <c r="V38090" s="80"/>
    </row>
    <row r="38091" spans="22:22" ht="9" hidden="1" customHeight="1" x14ac:dyDescent="0.25">
      <c r="V38091" s="80"/>
    </row>
    <row r="38092" spans="22:22" ht="9" hidden="1" customHeight="1" x14ac:dyDescent="0.25">
      <c r="V38092" s="80"/>
    </row>
    <row r="38093" spans="22:22" ht="9" hidden="1" customHeight="1" x14ac:dyDescent="0.25">
      <c r="V38093" s="80"/>
    </row>
    <row r="38094" spans="22:22" ht="9" hidden="1" customHeight="1" x14ac:dyDescent="0.25">
      <c r="V38094" s="80"/>
    </row>
    <row r="38095" spans="22:22" ht="9" hidden="1" customHeight="1" x14ac:dyDescent="0.25">
      <c r="V38095" s="80"/>
    </row>
    <row r="38096" spans="22:22" ht="9" hidden="1" customHeight="1" x14ac:dyDescent="0.25">
      <c r="V38096" s="80"/>
    </row>
    <row r="38097" spans="22:22" ht="9" hidden="1" customHeight="1" x14ac:dyDescent="0.25">
      <c r="V38097" s="80"/>
    </row>
    <row r="38098" spans="22:22" ht="9" hidden="1" customHeight="1" x14ac:dyDescent="0.25">
      <c r="V38098" s="80"/>
    </row>
    <row r="38099" spans="22:22" ht="9" hidden="1" customHeight="1" x14ac:dyDescent="0.25">
      <c r="V38099" s="80"/>
    </row>
    <row r="38100" spans="22:22" ht="9" hidden="1" customHeight="1" x14ac:dyDescent="0.25">
      <c r="V38100" s="80"/>
    </row>
    <row r="38101" spans="22:22" ht="9" hidden="1" customHeight="1" x14ac:dyDescent="0.25">
      <c r="V38101" s="80"/>
    </row>
    <row r="38102" spans="22:22" ht="9" hidden="1" customHeight="1" x14ac:dyDescent="0.25">
      <c r="V38102" s="80"/>
    </row>
    <row r="38103" spans="22:22" ht="9" hidden="1" customHeight="1" x14ac:dyDescent="0.25">
      <c r="V38103" s="80"/>
    </row>
    <row r="38104" spans="22:22" ht="9" hidden="1" customHeight="1" x14ac:dyDescent="0.25">
      <c r="V38104" s="80"/>
    </row>
    <row r="38105" spans="22:22" ht="9" hidden="1" customHeight="1" x14ac:dyDescent="0.25">
      <c r="V38105" s="80"/>
    </row>
    <row r="38106" spans="22:22" ht="9" hidden="1" customHeight="1" x14ac:dyDescent="0.25">
      <c r="V38106" s="80"/>
    </row>
    <row r="38107" spans="22:22" ht="9" hidden="1" customHeight="1" x14ac:dyDescent="0.25">
      <c r="V38107" s="80"/>
    </row>
    <row r="38108" spans="22:22" ht="9" hidden="1" customHeight="1" x14ac:dyDescent="0.25">
      <c r="V38108" s="80"/>
    </row>
    <row r="38109" spans="22:22" ht="9" hidden="1" customHeight="1" x14ac:dyDescent="0.25">
      <c r="V38109" s="80"/>
    </row>
    <row r="38110" spans="22:22" ht="9" hidden="1" customHeight="1" x14ac:dyDescent="0.25">
      <c r="V38110" s="80"/>
    </row>
    <row r="38111" spans="22:22" ht="9" hidden="1" customHeight="1" x14ac:dyDescent="0.25">
      <c r="V38111" s="80"/>
    </row>
    <row r="38112" spans="22:22" ht="9" hidden="1" customHeight="1" x14ac:dyDescent="0.25">
      <c r="V38112" s="80"/>
    </row>
    <row r="38113" spans="22:22" ht="9" hidden="1" customHeight="1" x14ac:dyDescent="0.25">
      <c r="V38113" s="80"/>
    </row>
    <row r="38114" spans="22:22" ht="9" hidden="1" customHeight="1" x14ac:dyDescent="0.25">
      <c r="V38114" s="80"/>
    </row>
    <row r="38115" spans="22:22" ht="9" hidden="1" customHeight="1" x14ac:dyDescent="0.25">
      <c r="V38115" s="80"/>
    </row>
    <row r="38116" spans="22:22" ht="9" hidden="1" customHeight="1" x14ac:dyDescent="0.25">
      <c r="V38116" s="80"/>
    </row>
    <row r="38117" spans="22:22" ht="9" hidden="1" customHeight="1" x14ac:dyDescent="0.25">
      <c r="V38117" s="80"/>
    </row>
    <row r="38118" spans="22:22" ht="9" hidden="1" customHeight="1" x14ac:dyDescent="0.25">
      <c r="V38118" s="80"/>
    </row>
    <row r="38119" spans="22:22" ht="9" hidden="1" customHeight="1" x14ac:dyDescent="0.25">
      <c r="V38119" s="80"/>
    </row>
    <row r="38120" spans="22:22" ht="9" hidden="1" customHeight="1" x14ac:dyDescent="0.25">
      <c r="V38120" s="80"/>
    </row>
    <row r="38121" spans="22:22" ht="9" hidden="1" customHeight="1" x14ac:dyDescent="0.25">
      <c r="V38121" s="80"/>
    </row>
    <row r="38122" spans="22:22" ht="9" hidden="1" customHeight="1" x14ac:dyDescent="0.25">
      <c r="V38122" s="80"/>
    </row>
    <row r="38123" spans="22:22" ht="9" hidden="1" customHeight="1" x14ac:dyDescent="0.25">
      <c r="V38123" s="80"/>
    </row>
    <row r="38124" spans="22:22" ht="9" hidden="1" customHeight="1" x14ac:dyDescent="0.25">
      <c r="V38124" s="80"/>
    </row>
    <row r="38125" spans="22:22" ht="9" hidden="1" customHeight="1" x14ac:dyDescent="0.25">
      <c r="V38125" s="80"/>
    </row>
    <row r="38126" spans="22:22" ht="9" hidden="1" customHeight="1" x14ac:dyDescent="0.25">
      <c r="V38126" s="80"/>
    </row>
    <row r="38127" spans="22:22" ht="9" hidden="1" customHeight="1" x14ac:dyDescent="0.25">
      <c r="V38127" s="80"/>
    </row>
    <row r="38128" spans="22:22" ht="9" hidden="1" customHeight="1" x14ac:dyDescent="0.25">
      <c r="V38128" s="80"/>
    </row>
    <row r="38129" spans="22:22" ht="9" hidden="1" customHeight="1" x14ac:dyDescent="0.25">
      <c r="V38129" s="80"/>
    </row>
    <row r="38130" spans="22:22" ht="9" hidden="1" customHeight="1" x14ac:dyDescent="0.25">
      <c r="V38130" s="80"/>
    </row>
    <row r="38131" spans="22:22" ht="9" hidden="1" customHeight="1" x14ac:dyDescent="0.25">
      <c r="V38131" s="80"/>
    </row>
    <row r="38132" spans="22:22" ht="9" hidden="1" customHeight="1" x14ac:dyDescent="0.25">
      <c r="V38132" s="80"/>
    </row>
    <row r="38133" spans="22:22" ht="9" hidden="1" customHeight="1" x14ac:dyDescent="0.25">
      <c r="V38133" s="80"/>
    </row>
    <row r="38134" spans="22:22" ht="9" hidden="1" customHeight="1" x14ac:dyDescent="0.25">
      <c r="V38134" s="80"/>
    </row>
    <row r="38135" spans="22:22" ht="9" hidden="1" customHeight="1" x14ac:dyDescent="0.25">
      <c r="V38135" s="80"/>
    </row>
    <row r="38136" spans="22:22" ht="9" hidden="1" customHeight="1" x14ac:dyDescent="0.25">
      <c r="V38136" s="80"/>
    </row>
    <row r="38137" spans="22:22" ht="9" hidden="1" customHeight="1" x14ac:dyDescent="0.25">
      <c r="V38137" s="80"/>
    </row>
    <row r="38138" spans="22:22" ht="9" hidden="1" customHeight="1" x14ac:dyDescent="0.25">
      <c r="V38138" s="80"/>
    </row>
    <row r="38139" spans="22:22" ht="9" hidden="1" customHeight="1" x14ac:dyDescent="0.25">
      <c r="V38139" s="80"/>
    </row>
    <row r="38140" spans="22:22" ht="9" hidden="1" customHeight="1" x14ac:dyDescent="0.25">
      <c r="V38140" s="80"/>
    </row>
    <row r="38141" spans="22:22" ht="9" hidden="1" customHeight="1" x14ac:dyDescent="0.25">
      <c r="V38141" s="80"/>
    </row>
    <row r="38142" spans="22:22" ht="9" hidden="1" customHeight="1" x14ac:dyDescent="0.25">
      <c r="V38142" s="80"/>
    </row>
    <row r="38143" spans="22:22" ht="9" hidden="1" customHeight="1" x14ac:dyDescent="0.25">
      <c r="V38143" s="80"/>
    </row>
    <row r="38144" spans="22:22" ht="9" hidden="1" customHeight="1" x14ac:dyDescent="0.25">
      <c r="V38144" s="80"/>
    </row>
    <row r="38145" spans="22:22" ht="9" hidden="1" customHeight="1" x14ac:dyDescent="0.25">
      <c r="V38145" s="80"/>
    </row>
    <row r="38146" spans="22:22" ht="9" hidden="1" customHeight="1" x14ac:dyDescent="0.25">
      <c r="V38146" s="80"/>
    </row>
    <row r="38147" spans="22:22" ht="9" hidden="1" customHeight="1" x14ac:dyDescent="0.25">
      <c r="V38147" s="80"/>
    </row>
    <row r="38148" spans="22:22" ht="9" hidden="1" customHeight="1" x14ac:dyDescent="0.25">
      <c r="V38148" s="80"/>
    </row>
    <row r="38149" spans="22:22" ht="9" hidden="1" customHeight="1" x14ac:dyDescent="0.25">
      <c r="V38149" s="80"/>
    </row>
    <row r="38150" spans="22:22" ht="9" hidden="1" customHeight="1" x14ac:dyDescent="0.25">
      <c r="V38150" s="80"/>
    </row>
    <row r="38151" spans="22:22" ht="9" hidden="1" customHeight="1" x14ac:dyDescent="0.25">
      <c r="V38151" s="80"/>
    </row>
    <row r="38152" spans="22:22" ht="9" hidden="1" customHeight="1" x14ac:dyDescent="0.25">
      <c r="V38152" s="80"/>
    </row>
    <row r="38153" spans="22:22" ht="9" hidden="1" customHeight="1" x14ac:dyDescent="0.25">
      <c r="V38153" s="80"/>
    </row>
    <row r="38154" spans="22:22" ht="9" hidden="1" customHeight="1" x14ac:dyDescent="0.25">
      <c r="V38154" s="80"/>
    </row>
    <row r="38155" spans="22:22" ht="9" hidden="1" customHeight="1" x14ac:dyDescent="0.25">
      <c r="V38155" s="80"/>
    </row>
    <row r="38156" spans="22:22" ht="9" hidden="1" customHeight="1" x14ac:dyDescent="0.25">
      <c r="V38156" s="80"/>
    </row>
    <row r="38157" spans="22:22" ht="9" hidden="1" customHeight="1" x14ac:dyDescent="0.25">
      <c r="V38157" s="80"/>
    </row>
    <row r="38158" spans="22:22" ht="9" hidden="1" customHeight="1" x14ac:dyDescent="0.25">
      <c r="V38158" s="80"/>
    </row>
    <row r="38159" spans="22:22" ht="9" hidden="1" customHeight="1" x14ac:dyDescent="0.25">
      <c r="V38159" s="80"/>
    </row>
    <row r="38160" spans="22:22" ht="9" hidden="1" customHeight="1" x14ac:dyDescent="0.25">
      <c r="V38160" s="80"/>
    </row>
    <row r="38161" spans="22:22" ht="9" hidden="1" customHeight="1" x14ac:dyDescent="0.25">
      <c r="V38161" s="80"/>
    </row>
    <row r="38162" spans="22:22" ht="9" hidden="1" customHeight="1" x14ac:dyDescent="0.25">
      <c r="V38162" s="80"/>
    </row>
    <row r="38163" spans="22:22" ht="9" hidden="1" customHeight="1" x14ac:dyDescent="0.25">
      <c r="V38163" s="80"/>
    </row>
    <row r="38164" spans="22:22" ht="9" hidden="1" customHeight="1" x14ac:dyDescent="0.25">
      <c r="V38164" s="80"/>
    </row>
    <row r="38165" spans="22:22" ht="9" hidden="1" customHeight="1" x14ac:dyDescent="0.25">
      <c r="V38165" s="80"/>
    </row>
    <row r="38166" spans="22:22" ht="9" hidden="1" customHeight="1" x14ac:dyDescent="0.25">
      <c r="V38166" s="80"/>
    </row>
    <row r="38167" spans="22:22" ht="9" hidden="1" customHeight="1" x14ac:dyDescent="0.25">
      <c r="V38167" s="80"/>
    </row>
    <row r="38168" spans="22:22" ht="9" hidden="1" customHeight="1" x14ac:dyDescent="0.25">
      <c r="V38168" s="80"/>
    </row>
    <row r="38169" spans="22:22" ht="9" hidden="1" customHeight="1" x14ac:dyDescent="0.25">
      <c r="V38169" s="80"/>
    </row>
    <row r="38170" spans="22:22" ht="9" hidden="1" customHeight="1" x14ac:dyDescent="0.25">
      <c r="V38170" s="80"/>
    </row>
    <row r="38171" spans="22:22" ht="9" hidden="1" customHeight="1" x14ac:dyDescent="0.25">
      <c r="V38171" s="80"/>
    </row>
    <row r="38172" spans="22:22" ht="9" hidden="1" customHeight="1" x14ac:dyDescent="0.25">
      <c r="V38172" s="80"/>
    </row>
    <row r="38173" spans="22:22" ht="9" hidden="1" customHeight="1" x14ac:dyDescent="0.25">
      <c r="V38173" s="80"/>
    </row>
    <row r="38174" spans="22:22" ht="9" hidden="1" customHeight="1" x14ac:dyDescent="0.25">
      <c r="V38174" s="80"/>
    </row>
    <row r="38175" spans="22:22" ht="9" hidden="1" customHeight="1" x14ac:dyDescent="0.25">
      <c r="V38175" s="80"/>
    </row>
    <row r="38176" spans="22:22" ht="9" hidden="1" customHeight="1" x14ac:dyDescent="0.25">
      <c r="V38176" s="80"/>
    </row>
    <row r="38177" spans="22:22" ht="9" hidden="1" customHeight="1" x14ac:dyDescent="0.25">
      <c r="V38177" s="80"/>
    </row>
    <row r="38178" spans="22:22" ht="9" hidden="1" customHeight="1" x14ac:dyDescent="0.25">
      <c r="V38178" s="80"/>
    </row>
    <row r="38179" spans="22:22" ht="9" hidden="1" customHeight="1" x14ac:dyDescent="0.25">
      <c r="V38179" s="80"/>
    </row>
    <row r="38180" spans="22:22" ht="9" hidden="1" customHeight="1" x14ac:dyDescent="0.25">
      <c r="V38180" s="80"/>
    </row>
    <row r="38181" spans="22:22" ht="9" hidden="1" customHeight="1" x14ac:dyDescent="0.25">
      <c r="V38181" s="80"/>
    </row>
    <row r="38182" spans="22:22" ht="9" hidden="1" customHeight="1" x14ac:dyDescent="0.25">
      <c r="V38182" s="80"/>
    </row>
    <row r="38183" spans="22:22" ht="9" hidden="1" customHeight="1" x14ac:dyDescent="0.25">
      <c r="V38183" s="80"/>
    </row>
    <row r="38184" spans="22:22" ht="9" hidden="1" customHeight="1" x14ac:dyDescent="0.25">
      <c r="V38184" s="80"/>
    </row>
    <row r="38185" spans="22:22" ht="9" hidden="1" customHeight="1" x14ac:dyDescent="0.25">
      <c r="V38185" s="80"/>
    </row>
    <row r="38186" spans="22:22" ht="9" hidden="1" customHeight="1" x14ac:dyDescent="0.25">
      <c r="V38186" s="80"/>
    </row>
    <row r="38187" spans="22:22" ht="9" hidden="1" customHeight="1" x14ac:dyDescent="0.25">
      <c r="V38187" s="80"/>
    </row>
    <row r="38188" spans="22:22" ht="9" hidden="1" customHeight="1" x14ac:dyDescent="0.25">
      <c r="V38188" s="80"/>
    </row>
    <row r="38189" spans="22:22" ht="9" hidden="1" customHeight="1" x14ac:dyDescent="0.25">
      <c r="V38189" s="80"/>
    </row>
    <row r="38190" spans="22:22" ht="9" hidden="1" customHeight="1" x14ac:dyDescent="0.25">
      <c r="V38190" s="80"/>
    </row>
    <row r="38191" spans="22:22" ht="9" hidden="1" customHeight="1" x14ac:dyDescent="0.25">
      <c r="V38191" s="80"/>
    </row>
    <row r="38192" spans="22:22" ht="9" hidden="1" customHeight="1" x14ac:dyDescent="0.25">
      <c r="V38192" s="80"/>
    </row>
    <row r="38193" spans="22:22" ht="9" hidden="1" customHeight="1" x14ac:dyDescent="0.25">
      <c r="V38193" s="80"/>
    </row>
    <row r="38194" spans="22:22" ht="9" hidden="1" customHeight="1" x14ac:dyDescent="0.25">
      <c r="V38194" s="80"/>
    </row>
    <row r="38195" spans="22:22" ht="9" hidden="1" customHeight="1" x14ac:dyDescent="0.25">
      <c r="V38195" s="80"/>
    </row>
    <row r="38196" spans="22:22" ht="9" hidden="1" customHeight="1" x14ac:dyDescent="0.25">
      <c r="V38196" s="80"/>
    </row>
    <row r="38197" spans="22:22" ht="9" hidden="1" customHeight="1" x14ac:dyDescent="0.25">
      <c r="V38197" s="80"/>
    </row>
    <row r="38198" spans="22:22" ht="9" hidden="1" customHeight="1" x14ac:dyDescent="0.25">
      <c r="V38198" s="80"/>
    </row>
    <row r="38199" spans="22:22" ht="9" hidden="1" customHeight="1" x14ac:dyDescent="0.25">
      <c r="V38199" s="80"/>
    </row>
    <row r="38200" spans="22:22" ht="9" hidden="1" customHeight="1" x14ac:dyDescent="0.25">
      <c r="V38200" s="80"/>
    </row>
    <row r="38201" spans="22:22" ht="9" hidden="1" customHeight="1" x14ac:dyDescent="0.25">
      <c r="V38201" s="80"/>
    </row>
    <row r="38202" spans="22:22" ht="9" hidden="1" customHeight="1" x14ac:dyDescent="0.25">
      <c r="V38202" s="80"/>
    </row>
    <row r="38203" spans="22:22" ht="9" hidden="1" customHeight="1" x14ac:dyDescent="0.25">
      <c r="V38203" s="80"/>
    </row>
    <row r="38204" spans="22:22" ht="9" hidden="1" customHeight="1" x14ac:dyDescent="0.25">
      <c r="V38204" s="80"/>
    </row>
    <row r="38205" spans="22:22" ht="9" hidden="1" customHeight="1" x14ac:dyDescent="0.25">
      <c r="V38205" s="80"/>
    </row>
    <row r="38206" spans="22:22" ht="9" hidden="1" customHeight="1" x14ac:dyDescent="0.25">
      <c r="V38206" s="80"/>
    </row>
    <row r="38207" spans="22:22" ht="9" hidden="1" customHeight="1" x14ac:dyDescent="0.25">
      <c r="V38207" s="80"/>
    </row>
    <row r="38208" spans="22:22" ht="9" hidden="1" customHeight="1" x14ac:dyDescent="0.25">
      <c r="V38208" s="80"/>
    </row>
    <row r="38209" spans="22:22" ht="9" hidden="1" customHeight="1" x14ac:dyDescent="0.25">
      <c r="V38209" s="80"/>
    </row>
    <row r="38210" spans="22:22" ht="9" hidden="1" customHeight="1" x14ac:dyDescent="0.25">
      <c r="V38210" s="80"/>
    </row>
    <row r="38211" spans="22:22" ht="9" hidden="1" customHeight="1" x14ac:dyDescent="0.25">
      <c r="V38211" s="80"/>
    </row>
    <row r="38212" spans="22:22" ht="9" hidden="1" customHeight="1" x14ac:dyDescent="0.25">
      <c r="V38212" s="80"/>
    </row>
    <row r="38213" spans="22:22" ht="9" hidden="1" customHeight="1" x14ac:dyDescent="0.25">
      <c r="V38213" s="80"/>
    </row>
    <row r="38214" spans="22:22" ht="9" hidden="1" customHeight="1" x14ac:dyDescent="0.25">
      <c r="V38214" s="80"/>
    </row>
    <row r="38215" spans="22:22" ht="9" hidden="1" customHeight="1" x14ac:dyDescent="0.25">
      <c r="V38215" s="80"/>
    </row>
    <row r="38216" spans="22:22" ht="9" hidden="1" customHeight="1" x14ac:dyDescent="0.25">
      <c r="V38216" s="80"/>
    </row>
    <row r="38217" spans="22:22" ht="9" hidden="1" customHeight="1" x14ac:dyDescent="0.25">
      <c r="V38217" s="80"/>
    </row>
    <row r="38218" spans="22:22" ht="9" hidden="1" customHeight="1" x14ac:dyDescent="0.25">
      <c r="V38218" s="80"/>
    </row>
    <row r="38219" spans="22:22" ht="9" hidden="1" customHeight="1" x14ac:dyDescent="0.25">
      <c r="V38219" s="80"/>
    </row>
    <row r="38220" spans="22:22" ht="9" hidden="1" customHeight="1" x14ac:dyDescent="0.25">
      <c r="V38220" s="80"/>
    </row>
    <row r="38221" spans="22:22" ht="9" hidden="1" customHeight="1" x14ac:dyDescent="0.25">
      <c r="V38221" s="80"/>
    </row>
    <row r="38222" spans="22:22" ht="9" hidden="1" customHeight="1" x14ac:dyDescent="0.25">
      <c r="V38222" s="80"/>
    </row>
    <row r="38223" spans="22:22" ht="9" hidden="1" customHeight="1" x14ac:dyDescent="0.25">
      <c r="V38223" s="80"/>
    </row>
    <row r="38224" spans="22:22" ht="9" hidden="1" customHeight="1" x14ac:dyDescent="0.25">
      <c r="V38224" s="80"/>
    </row>
    <row r="38225" spans="22:22" ht="9" hidden="1" customHeight="1" x14ac:dyDescent="0.25">
      <c r="V38225" s="80"/>
    </row>
    <row r="38226" spans="22:22" ht="9" hidden="1" customHeight="1" x14ac:dyDescent="0.25">
      <c r="V38226" s="80"/>
    </row>
    <row r="38227" spans="22:22" ht="9" hidden="1" customHeight="1" x14ac:dyDescent="0.25">
      <c r="V38227" s="80"/>
    </row>
    <row r="38228" spans="22:22" ht="9" hidden="1" customHeight="1" x14ac:dyDescent="0.25">
      <c r="V38228" s="80"/>
    </row>
    <row r="38229" spans="22:22" ht="9" hidden="1" customHeight="1" x14ac:dyDescent="0.25">
      <c r="V38229" s="80"/>
    </row>
    <row r="38230" spans="22:22" ht="9" hidden="1" customHeight="1" x14ac:dyDescent="0.25">
      <c r="V38230" s="80"/>
    </row>
    <row r="38231" spans="22:22" ht="9" hidden="1" customHeight="1" x14ac:dyDescent="0.25">
      <c r="V38231" s="80"/>
    </row>
    <row r="38232" spans="22:22" ht="9" hidden="1" customHeight="1" x14ac:dyDescent="0.25">
      <c r="V38232" s="80"/>
    </row>
    <row r="38233" spans="22:22" ht="9" hidden="1" customHeight="1" x14ac:dyDescent="0.25">
      <c r="V38233" s="80"/>
    </row>
    <row r="38234" spans="22:22" ht="9" hidden="1" customHeight="1" x14ac:dyDescent="0.25">
      <c r="V38234" s="80"/>
    </row>
    <row r="38235" spans="22:22" ht="9" hidden="1" customHeight="1" x14ac:dyDescent="0.25">
      <c r="V38235" s="80"/>
    </row>
    <row r="38236" spans="22:22" ht="9" hidden="1" customHeight="1" x14ac:dyDescent="0.25">
      <c r="V38236" s="80"/>
    </row>
    <row r="38237" spans="22:22" ht="9" hidden="1" customHeight="1" x14ac:dyDescent="0.25">
      <c r="V38237" s="80"/>
    </row>
    <row r="38238" spans="22:22" ht="9" hidden="1" customHeight="1" x14ac:dyDescent="0.25">
      <c r="V38238" s="80"/>
    </row>
    <row r="38239" spans="22:22" ht="9" hidden="1" customHeight="1" x14ac:dyDescent="0.25">
      <c r="V38239" s="80"/>
    </row>
    <row r="38240" spans="22:22" ht="9" hidden="1" customHeight="1" x14ac:dyDescent="0.25">
      <c r="V38240" s="80"/>
    </row>
    <row r="38241" spans="22:22" ht="9" hidden="1" customHeight="1" x14ac:dyDescent="0.25">
      <c r="V38241" s="80"/>
    </row>
    <row r="38242" spans="22:22" ht="9" hidden="1" customHeight="1" x14ac:dyDescent="0.25">
      <c r="V38242" s="80"/>
    </row>
    <row r="38243" spans="22:22" ht="9" hidden="1" customHeight="1" x14ac:dyDescent="0.25">
      <c r="V38243" s="80"/>
    </row>
    <row r="38244" spans="22:22" ht="9" hidden="1" customHeight="1" x14ac:dyDescent="0.25">
      <c r="V38244" s="80"/>
    </row>
    <row r="38245" spans="22:22" ht="9" hidden="1" customHeight="1" x14ac:dyDescent="0.25">
      <c r="V38245" s="80"/>
    </row>
    <row r="38246" spans="22:22" ht="9" hidden="1" customHeight="1" x14ac:dyDescent="0.25">
      <c r="V38246" s="80"/>
    </row>
    <row r="38247" spans="22:22" ht="9" hidden="1" customHeight="1" x14ac:dyDescent="0.25">
      <c r="V38247" s="80"/>
    </row>
    <row r="38248" spans="22:22" ht="9" hidden="1" customHeight="1" x14ac:dyDescent="0.25">
      <c r="V38248" s="80"/>
    </row>
    <row r="38249" spans="22:22" ht="9" hidden="1" customHeight="1" x14ac:dyDescent="0.25">
      <c r="V38249" s="80"/>
    </row>
    <row r="38250" spans="22:22" ht="9" hidden="1" customHeight="1" x14ac:dyDescent="0.25">
      <c r="V38250" s="80"/>
    </row>
    <row r="38251" spans="22:22" ht="9" hidden="1" customHeight="1" x14ac:dyDescent="0.25">
      <c r="V38251" s="80"/>
    </row>
    <row r="38252" spans="22:22" ht="9" hidden="1" customHeight="1" x14ac:dyDescent="0.25">
      <c r="V38252" s="80"/>
    </row>
    <row r="38253" spans="22:22" ht="9" hidden="1" customHeight="1" x14ac:dyDescent="0.25">
      <c r="V38253" s="80"/>
    </row>
    <row r="38254" spans="22:22" ht="9" hidden="1" customHeight="1" x14ac:dyDescent="0.25">
      <c r="V38254" s="80"/>
    </row>
    <row r="38255" spans="22:22" ht="9" hidden="1" customHeight="1" x14ac:dyDescent="0.25">
      <c r="V38255" s="80"/>
    </row>
    <row r="38256" spans="22:22" ht="9" hidden="1" customHeight="1" x14ac:dyDescent="0.25">
      <c r="V38256" s="80"/>
    </row>
    <row r="38257" spans="22:22" ht="9" hidden="1" customHeight="1" x14ac:dyDescent="0.25">
      <c r="V38257" s="80"/>
    </row>
    <row r="38258" spans="22:22" ht="9" hidden="1" customHeight="1" x14ac:dyDescent="0.25">
      <c r="V38258" s="80"/>
    </row>
    <row r="38259" spans="22:22" ht="9" hidden="1" customHeight="1" x14ac:dyDescent="0.25">
      <c r="V38259" s="80"/>
    </row>
    <row r="38260" spans="22:22" ht="9" hidden="1" customHeight="1" x14ac:dyDescent="0.25">
      <c r="V38260" s="80"/>
    </row>
    <row r="38261" spans="22:22" ht="9" hidden="1" customHeight="1" x14ac:dyDescent="0.25">
      <c r="V38261" s="80"/>
    </row>
    <row r="38262" spans="22:22" ht="9" hidden="1" customHeight="1" x14ac:dyDescent="0.25">
      <c r="V38262" s="80"/>
    </row>
    <row r="38263" spans="22:22" ht="9" hidden="1" customHeight="1" x14ac:dyDescent="0.25">
      <c r="V38263" s="80"/>
    </row>
    <row r="38264" spans="22:22" ht="9" hidden="1" customHeight="1" x14ac:dyDescent="0.25">
      <c r="V38264" s="80"/>
    </row>
    <row r="38265" spans="22:22" ht="9" hidden="1" customHeight="1" x14ac:dyDescent="0.25">
      <c r="V38265" s="80"/>
    </row>
    <row r="38266" spans="22:22" ht="9" hidden="1" customHeight="1" x14ac:dyDescent="0.25">
      <c r="V38266" s="80"/>
    </row>
    <row r="38267" spans="22:22" ht="9" hidden="1" customHeight="1" x14ac:dyDescent="0.25">
      <c r="V38267" s="80"/>
    </row>
    <row r="38268" spans="22:22" ht="9" hidden="1" customHeight="1" x14ac:dyDescent="0.25">
      <c r="V38268" s="80"/>
    </row>
    <row r="38269" spans="22:22" ht="9" hidden="1" customHeight="1" x14ac:dyDescent="0.25">
      <c r="V38269" s="80"/>
    </row>
    <row r="38270" spans="22:22" ht="9" hidden="1" customHeight="1" x14ac:dyDescent="0.25">
      <c r="V38270" s="80"/>
    </row>
    <row r="38271" spans="22:22" ht="9" hidden="1" customHeight="1" x14ac:dyDescent="0.25">
      <c r="V38271" s="80"/>
    </row>
    <row r="38272" spans="22:22" ht="9" hidden="1" customHeight="1" x14ac:dyDescent="0.25">
      <c r="V38272" s="80"/>
    </row>
    <row r="38273" spans="22:22" ht="9" hidden="1" customHeight="1" x14ac:dyDescent="0.25">
      <c r="V38273" s="80"/>
    </row>
    <row r="38274" spans="22:22" ht="9" hidden="1" customHeight="1" x14ac:dyDescent="0.25">
      <c r="V38274" s="80"/>
    </row>
    <row r="38275" spans="22:22" ht="9" hidden="1" customHeight="1" x14ac:dyDescent="0.25">
      <c r="V38275" s="80"/>
    </row>
    <row r="38276" spans="22:22" ht="9" hidden="1" customHeight="1" x14ac:dyDescent="0.25">
      <c r="V38276" s="80"/>
    </row>
    <row r="38277" spans="22:22" ht="9" hidden="1" customHeight="1" x14ac:dyDescent="0.25">
      <c r="V38277" s="80"/>
    </row>
    <row r="38278" spans="22:22" ht="9" hidden="1" customHeight="1" x14ac:dyDescent="0.25">
      <c r="V38278" s="80"/>
    </row>
    <row r="38279" spans="22:22" ht="9" hidden="1" customHeight="1" x14ac:dyDescent="0.25">
      <c r="V38279" s="80"/>
    </row>
    <row r="38280" spans="22:22" ht="9" hidden="1" customHeight="1" x14ac:dyDescent="0.25">
      <c r="V38280" s="80"/>
    </row>
    <row r="38281" spans="22:22" ht="9" hidden="1" customHeight="1" x14ac:dyDescent="0.25">
      <c r="V38281" s="80"/>
    </row>
    <row r="38282" spans="22:22" ht="9" hidden="1" customHeight="1" x14ac:dyDescent="0.25">
      <c r="V38282" s="80"/>
    </row>
    <row r="38283" spans="22:22" ht="9" hidden="1" customHeight="1" x14ac:dyDescent="0.25">
      <c r="V38283" s="80"/>
    </row>
    <row r="38284" spans="22:22" ht="9" hidden="1" customHeight="1" x14ac:dyDescent="0.25">
      <c r="V38284" s="80"/>
    </row>
    <row r="38285" spans="22:22" ht="9" hidden="1" customHeight="1" x14ac:dyDescent="0.25">
      <c r="V38285" s="80"/>
    </row>
    <row r="38286" spans="22:22" ht="9" hidden="1" customHeight="1" x14ac:dyDescent="0.25">
      <c r="V38286" s="80"/>
    </row>
    <row r="38287" spans="22:22" ht="9" hidden="1" customHeight="1" x14ac:dyDescent="0.25">
      <c r="V38287" s="80"/>
    </row>
    <row r="38288" spans="22:22" ht="9" hidden="1" customHeight="1" x14ac:dyDescent="0.25">
      <c r="V38288" s="80"/>
    </row>
    <row r="38289" spans="22:22" ht="9" hidden="1" customHeight="1" x14ac:dyDescent="0.25">
      <c r="V38289" s="80"/>
    </row>
    <row r="38290" spans="22:22" ht="9" hidden="1" customHeight="1" x14ac:dyDescent="0.25">
      <c r="V38290" s="80"/>
    </row>
    <row r="38291" spans="22:22" ht="9" hidden="1" customHeight="1" x14ac:dyDescent="0.25">
      <c r="V38291" s="80"/>
    </row>
    <row r="38292" spans="22:22" ht="9" hidden="1" customHeight="1" x14ac:dyDescent="0.25">
      <c r="V38292" s="80"/>
    </row>
    <row r="38293" spans="22:22" ht="9" hidden="1" customHeight="1" x14ac:dyDescent="0.25">
      <c r="V38293" s="80"/>
    </row>
    <row r="38294" spans="22:22" ht="9" hidden="1" customHeight="1" x14ac:dyDescent="0.25">
      <c r="V38294" s="80"/>
    </row>
    <row r="38295" spans="22:22" ht="9" hidden="1" customHeight="1" x14ac:dyDescent="0.25">
      <c r="V38295" s="80"/>
    </row>
    <row r="38296" spans="22:22" ht="9" hidden="1" customHeight="1" x14ac:dyDescent="0.25">
      <c r="V38296" s="80"/>
    </row>
    <row r="38297" spans="22:22" ht="9" hidden="1" customHeight="1" x14ac:dyDescent="0.25">
      <c r="V38297" s="80"/>
    </row>
    <row r="38298" spans="22:22" ht="9" hidden="1" customHeight="1" x14ac:dyDescent="0.25">
      <c r="V38298" s="80"/>
    </row>
    <row r="38299" spans="22:22" ht="9" hidden="1" customHeight="1" x14ac:dyDescent="0.25">
      <c r="V38299" s="80"/>
    </row>
    <row r="38300" spans="22:22" ht="9" hidden="1" customHeight="1" x14ac:dyDescent="0.25">
      <c r="V38300" s="80"/>
    </row>
    <row r="38301" spans="22:22" ht="9" hidden="1" customHeight="1" x14ac:dyDescent="0.25">
      <c r="V38301" s="80"/>
    </row>
    <row r="38302" spans="22:22" ht="9" hidden="1" customHeight="1" x14ac:dyDescent="0.25">
      <c r="V38302" s="80"/>
    </row>
    <row r="38303" spans="22:22" ht="9" hidden="1" customHeight="1" x14ac:dyDescent="0.25">
      <c r="V38303" s="80"/>
    </row>
    <row r="38304" spans="22:22" ht="9" hidden="1" customHeight="1" x14ac:dyDescent="0.25">
      <c r="V38304" s="80"/>
    </row>
    <row r="38305" spans="22:22" ht="9" hidden="1" customHeight="1" x14ac:dyDescent="0.25">
      <c r="V38305" s="80"/>
    </row>
    <row r="38306" spans="22:22" ht="9" hidden="1" customHeight="1" x14ac:dyDescent="0.25">
      <c r="V38306" s="80"/>
    </row>
    <row r="38307" spans="22:22" ht="9" hidden="1" customHeight="1" x14ac:dyDescent="0.25">
      <c r="V38307" s="80"/>
    </row>
    <row r="38308" spans="22:22" ht="9" hidden="1" customHeight="1" x14ac:dyDescent="0.25">
      <c r="V38308" s="80"/>
    </row>
    <row r="38309" spans="22:22" ht="9" hidden="1" customHeight="1" x14ac:dyDescent="0.25">
      <c r="V38309" s="80"/>
    </row>
    <row r="38310" spans="22:22" ht="9" hidden="1" customHeight="1" x14ac:dyDescent="0.25">
      <c r="V38310" s="80"/>
    </row>
    <row r="38311" spans="22:22" ht="9" hidden="1" customHeight="1" x14ac:dyDescent="0.25">
      <c r="V38311" s="80"/>
    </row>
    <row r="38312" spans="22:22" ht="9" hidden="1" customHeight="1" x14ac:dyDescent="0.25">
      <c r="V38312" s="80"/>
    </row>
    <row r="38313" spans="22:22" ht="9" hidden="1" customHeight="1" x14ac:dyDescent="0.25">
      <c r="V38313" s="80"/>
    </row>
    <row r="38314" spans="22:22" ht="9" hidden="1" customHeight="1" x14ac:dyDescent="0.25">
      <c r="V38314" s="80"/>
    </row>
    <row r="38315" spans="22:22" ht="9" hidden="1" customHeight="1" x14ac:dyDescent="0.25">
      <c r="V38315" s="80"/>
    </row>
    <row r="38316" spans="22:22" ht="9" hidden="1" customHeight="1" x14ac:dyDescent="0.25">
      <c r="V38316" s="80"/>
    </row>
    <row r="38317" spans="22:22" ht="9" hidden="1" customHeight="1" x14ac:dyDescent="0.25">
      <c r="V38317" s="80"/>
    </row>
    <row r="38318" spans="22:22" ht="9" hidden="1" customHeight="1" x14ac:dyDescent="0.25">
      <c r="V38318" s="80"/>
    </row>
    <row r="38319" spans="22:22" ht="9" hidden="1" customHeight="1" x14ac:dyDescent="0.25">
      <c r="V38319" s="80"/>
    </row>
    <row r="38320" spans="22:22" ht="9" hidden="1" customHeight="1" x14ac:dyDescent="0.25">
      <c r="V38320" s="80"/>
    </row>
    <row r="38321" spans="22:22" ht="9" hidden="1" customHeight="1" x14ac:dyDescent="0.25">
      <c r="V38321" s="80"/>
    </row>
    <row r="38322" spans="22:22" ht="9" hidden="1" customHeight="1" x14ac:dyDescent="0.25">
      <c r="V38322" s="80"/>
    </row>
    <row r="38323" spans="22:22" ht="9" hidden="1" customHeight="1" x14ac:dyDescent="0.25">
      <c r="V38323" s="80"/>
    </row>
    <row r="38324" spans="22:22" ht="9" hidden="1" customHeight="1" x14ac:dyDescent="0.25">
      <c r="V38324" s="80"/>
    </row>
    <row r="38325" spans="22:22" ht="9" hidden="1" customHeight="1" x14ac:dyDescent="0.25">
      <c r="V38325" s="80"/>
    </row>
    <row r="38326" spans="22:22" ht="9" hidden="1" customHeight="1" x14ac:dyDescent="0.25">
      <c r="V38326" s="80"/>
    </row>
    <row r="38327" spans="22:22" ht="9" hidden="1" customHeight="1" x14ac:dyDescent="0.25">
      <c r="V38327" s="80"/>
    </row>
    <row r="38328" spans="22:22" ht="9" hidden="1" customHeight="1" x14ac:dyDescent="0.25">
      <c r="V38328" s="80"/>
    </row>
    <row r="38329" spans="22:22" ht="9" hidden="1" customHeight="1" x14ac:dyDescent="0.25">
      <c r="V38329" s="80"/>
    </row>
    <row r="38330" spans="22:22" ht="9" hidden="1" customHeight="1" x14ac:dyDescent="0.25">
      <c r="V38330" s="80"/>
    </row>
    <row r="38331" spans="22:22" ht="9" hidden="1" customHeight="1" x14ac:dyDescent="0.25">
      <c r="V38331" s="80"/>
    </row>
    <row r="38332" spans="22:22" ht="9" hidden="1" customHeight="1" x14ac:dyDescent="0.25">
      <c r="V38332" s="80"/>
    </row>
    <row r="38333" spans="22:22" ht="9" hidden="1" customHeight="1" x14ac:dyDescent="0.25">
      <c r="V38333" s="80"/>
    </row>
    <row r="38334" spans="22:22" ht="9" hidden="1" customHeight="1" x14ac:dyDescent="0.25">
      <c r="V38334" s="80"/>
    </row>
    <row r="38335" spans="22:22" ht="9" hidden="1" customHeight="1" x14ac:dyDescent="0.25">
      <c r="V38335" s="80"/>
    </row>
    <row r="38336" spans="22:22" ht="9" hidden="1" customHeight="1" x14ac:dyDescent="0.25">
      <c r="V38336" s="80"/>
    </row>
    <row r="38337" spans="22:22" ht="9" hidden="1" customHeight="1" x14ac:dyDescent="0.25">
      <c r="V38337" s="80"/>
    </row>
    <row r="38338" spans="22:22" ht="9" hidden="1" customHeight="1" x14ac:dyDescent="0.25">
      <c r="V38338" s="80"/>
    </row>
    <row r="38339" spans="22:22" ht="9" hidden="1" customHeight="1" x14ac:dyDescent="0.25">
      <c r="V38339" s="80"/>
    </row>
    <row r="38340" spans="22:22" ht="9" hidden="1" customHeight="1" x14ac:dyDescent="0.25">
      <c r="V38340" s="80"/>
    </row>
    <row r="38341" spans="22:22" ht="9" hidden="1" customHeight="1" x14ac:dyDescent="0.25">
      <c r="V38341" s="80"/>
    </row>
    <row r="38342" spans="22:22" ht="9" hidden="1" customHeight="1" x14ac:dyDescent="0.25">
      <c r="V38342" s="80"/>
    </row>
    <row r="38343" spans="22:22" ht="9" hidden="1" customHeight="1" x14ac:dyDescent="0.25">
      <c r="V38343" s="80"/>
    </row>
    <row r="38344" spans="22:22" ht="9" hidden="1" customHeight="1" x14ac:dyDescent="0.25">
      <c r="V38344" s="80"/>
    </row>
    <row r="38345" spans="22:22" ht="9" hidden="1" customHeight="1" x14ac:dyDescent="0.25">
      <c r="V38345" s="80"/>
    </row>
    <row r="38346" spans="22:22" ht="9" hidden="1" customHeight="1" x14ac:dyDescent="0.25">
      <c r="V38346" s="80"/>
    </row>
    <row r="38347" spans="22:22" ht="9" hidden="1" customHeight="1" x14ac:dyDescent="0.25">
      <c r="V38347" s="80"/>
    </row>
    <row r="38348" spans="22:22" ht="9" hidden="1" customHeight="1" x14ac:dyDescent="0.25">
      <c r="V38348" s="80"/>
    </row>
    <row r="38349" spans="22:22" ht="9" hidden="1" customHeight="1" x14ac:dyDescent="0.25">
      <c r="V38349" s="80"/>
    </row>
    <row r="38350" spans="22:22" ht="9" hidden="1" customHeight="1" x14ac:dyDescent="0.25">
      <c r="V38350" s="80"/>
    </row>
    <row r="38351" spans="22:22" ht="9" hidden="1" customHeight="1" x14ac:dyDescent="0.25">
      <c r="V38351" s="80"/>
    </row>
    <row r="38352" spans="22:22" ht="9" hidden="1" customHeight="1" x14ac:dyDescent="0.25">
      <c r="V38352" s="80"/>
    </row>
    <row r="38353" spans="22:22" ht="9" hidden="1" customHeight="1" x14ac:dyDescent="0.25">
      <c r="V38353" s="80"/>
    </row>
    <row r="38354" spans="22:22" ht="9" hidden="1" customHeight="1" x14ac:dyDescent="0.25">
      <c r="V38354" s="80"/>
    </row>
    <row r="38355" spans="22:22" ht="9" hidden="1" customHeight="1" x14ac:dyDescent="0.25">
      <c r="V38355" s="80"/>
    </row>
    <row r="38356" spans="22:22" ht="9" hidden="1" customHeight="1" x14ac:dyDescent="0.25">
      <c r="V38356" s="80"/>
    </row>
    <row r="38357" spans="22:22" ht="9" hidden="1" customHeight="1" x14ac:dyDescent="0.25">
      <c r="V38357" s="80"/>
    </row>
    <row r="38358" spans="22:22" ht="9" hidden="1" customHeight="1" x14ac:dyDescent="0.25">
      <c r="V38358" s="80"/>
    </row>
    <row r="38359" spans="22:22" ht="9" hidden="1" customHeight="1" x14ac:dyDescent="0.25">
      <c r="V38359" s="80"/>
    </row>
    <row r="38360" spans="22:22" ht="9" hidden="1" customHeight="1" x14ac:dyDescent="0.25">
      <c r="V38360" s="80"/>
    </row>
    <row r="38361" spans="22:22" ht="9" hidden="1" customHeight="1" x14ac:dyDescent="0.25">
      <c r="V38361" s="80"/>
    </row>
    <row r="38362" spans="22:22" ht="9" hidden="1" customHeight="1" x14ac:dyDescent="0.25">
      <c r="V38362" s="80"/>
    </row>
    <row r="38363" spans="22:22" ht="9" hidden="1" customHeight="1" x14ac:dyDescent="0.25">
      <c r="V38363" s="80"/>
    </row>
    <row r="38364" spans="22:22" ht="9" hidden="1" customHeight="1" x14ac:dyDescent="0.25">
      <c r="V38364" s="80"/>
    </row>
    <row r="38365" spans="22:22" ht="9" hidden="1" customHeight="1" x14ac:dyDescent="0.25">
      <c r="V38365" s="80"/>
    </row>
    <row r="38366" spans="22:22" ht="9" hidden="1" customHeight="1" x14ac:dyDescent="0.25">
      <c r="V38366" s="80"/>
    </row>
    <row r="38367" spans="22:22" ht="9" hidden="1" customHeight="1" x14ac:dyDescent="0.25">
      <c r="V38367" s="80"/>
    </row>
    <row r="38368" spans="22:22" ht="9" hidden="1" customHeight="1" x14ac:dyDescent="0.25">
      <c r="V38368" s="80"/>
    </row>
    <row r="38369" spans="22:22" ht="9" hidden="1" customHeight="1" x14ac:dyDescent="0.25">
      <c r="V38369" s="80"/>
    </row>
    <row r="38370" spans="22:22" ht="9" hidden="1" customHeight="1" x14ac:dyDescent="0.25">
      <c r="V38370" s="80"/>
    </row>
    <row r="38371" spans="22:22" ht="9" hidden="1" customHeight="1" x14ac:dyDescent="0.25">
      <c r="V38371" s="80"/>
    </row>
    <row r="38372" spans="22:22" ht="9" hidden="1" customHeight="1" x14ac:dyDescent="0.25">
      <c r="V38372" s="80"/>
    </row>
    <row r="38373" spans="22:22" ht="9" hidden="1" customHeight="1" x14ac:dyDescent="0.25">
      <c r="V38373" s="80"/>
    </row>
    <row r="38374" spans="22:22" ht="9" hidden="1" customHeight="1" x14ac:dyDescent="0.25">
      <c r="V38374" s="80"/>
    </row>
    <row r="38375" spans="22:22" ht="9" hidden="1" customHeight="1" x14ac:dyDescent="0.25">
      <c r="V38375" s="80"/>
    </row>
    <row r="38376" spans="22:22" ht="9" hidden="1" customHeight="1" x14ac:dyDescent="0.25">
      <c r="V38376" s="80"/>
    </row>
    <row r="38377" spans="22:22" ht="9" hidden="1" customHeight="1" x14ac:dyDescent="0.25">
      <c r="V38377" s="80"/>
    </row>
    <row r="38378" spans="22:22" ht="9" hidden="1" customHeight="1" x14ac:dyDescent="0.25">
      <c r="V38378" s="80"/>
    </row>
    <row r="38379" spans="22:22" ht="9" hidden="1" customHeight="1" x14ac:dyDescent="0.25">
      <c r="V38379" s="80"/>
    </row>
    <row r="38380" spans="22:22" ht="9" hidden="1" customHeight="1" x14ac:dyDescent="0.25">
      <c r="V38380" s="80"/>
    </row>
    <row r="38381" spans="22:22" ht="9" hidden="1" customHeight="1" x14ac:dyDescent="0.25">
      <c r="V38381" s="80"/>
    </row>
    <row r="38382" spans="22:22" ht="9" hidden="1" customHeight="1" x14ac:dyDescent="0.25">
      <c r="V38382" s="80"/>
    </row>
    <row r="38383" spans="22:22" ht="9" hidden="1" customHeight="1" x14ac:dyDescent="0.25">
      <c r="V38383" s="80"/>
    </row>
    <row r="38384" spans="22:22" ht="9" hidden="1" customHeight="1" x14ac:dyDescent="0.25">
      <c r="V38384" s="80"/>
    </row>
    <row r="38385" spans="22:22" ht="9" hidden="1" customHeight="1" x14ac:dyDescent="0.25">
      <c r="V38385" s="80"/>
    </row>
    <row r="38386" spans="22:22" ht="9" hidden="1" customHeight="1" x14ac:dyDescent="0.25">
      <c r="V38386" s="80"/>
    </row>
    <row r="38387" spans="22:22" ht="9" hidden="1" customHeight="1" x14ac:dyDescent="0.25">
      <c r="V38387" s="80"/>
    </row>
    <row r="38388" spans="22:22" ht="9" hidden="1" customHeight="1" x14ac:dyDescent="0.25">
      <c r="V38388" s="80"/>
    </row>
    <row r="38389" spans="22:22" ht="9" hidden="1" customHeight="1" x14ac:dyDescent="0.25">
      <c r="V38389" s="80"/>
    </row>
    <row r="38390" spans="22:22" ht="9" hidden="1" customHeight="1" x14ac:dyDescent="0.25">
      <c r="V38390" s="80"/>
    </row>
    <row r="38391" spans="22:22" ht="9" hidden="1" customHeight="1" x14ac:dyDescent="0.25">
      <c r="V38391" s="80"/>
    </row>
    <row r="38392" spans="22:22" ht="9" hidden="1" customHeight="1" x14ac:dyDescent="0.25">
      <c r="V38392" s="80"/>
    </row>
    <row r="38393" spans="22:22" ht="9" hidden="1" customHeight="1" x14ac:dyDescent="0.25">
      <c r="V38393" s="80"/>
    </row>
    <row r="38394" spans="22:22" ht="9" hidden="1" customHeight="1" x14ac:dyDescent="0.25">
      <c r="V38394" s="80"/>
    </row>
    <row r="38395" spans="22:22" ht="9" hidden="1" customHeight="1" x14ac:dyDescent="0.25">
      <c r="V38395" s="80"/>
    </row>
    <row r="38396" spans="22:22" ht="9" hidden="1" customHeight="1" x14ac:dyDescent="0.25">
      <c r="V38396" s="80"/>
    </row>
    <row r="38397" spans="22:22" ht="9" hidden="1" customHeight="1" x14ac:dyDescent="0.25">
      <c r="V38397" s="80"/>
    </row>
    <row r="38398" spans="22:22" ht="9" hidden="1" customHeight="1" x14ac:dyDescent="0.25">
      <c r="V38398" s="80"/>
    </row>
    <row r="38399" spans="22:22" ht="9" hidden="1" customHeight="1" x14ac:dyDescent="0.25">
      <c r="V38399" s="80"/>
    </row>
    <row r="38400" spans="22:22" ht="9" hidden="1" customHeight="1" x14ac:dyDescent="0.25">
      <c r="V38400" s="80"/>
    </row>
    <row r="38401" spans="22:22" ht="9" hidden="1" customHeight="1" x14ac:dyDescent="0.25">
      <c r="V38401" s="80"/>
    </row>
    <row r="38402" spans="22:22" ht="9" hidden="1" customHeight="1" x14ac:dyDescent="0.25">
      <c r="V38402" s="80"/>
    </row>
    <row r="38403" spans="22:22" ht="9" hidden="1" customHeight="1" x14ac:dyDescent="0.25">
      <c r="V38403" s="80"/>
    </row>
    <row r="38404" spans="22:22" ht="9" hidden="1" customHeight="1" x14ac:dyDescent="0.25">
      <c r="V38404" s="80"/>
    </row>
    <row r="38405" spans="22:22" ht="9" hidden="1" customHeight="1" x14ac:dyDescent="0.25">
      <c r="V38405" s="80"/>
    </row>
    <row r="38406" spans="22:22" ht="9" hidden="1" customHeight="1" x14ac:dyDescent="0.25">
      <c r="V38406" s="80"/>
    </row>
    <row r="38407" spans="22:22" ht="9" hidden="1" customHeight="1" x14ac:dyDescent="0.25">
      <c r="V38407" s="80"/>
    </row>
    <row r="38408" spans="22:22" ht="9" hidden="1" customHeight="1" x14ac:dyDescent="0.25">
      <c r="V38408" s="80"/>
    </row>
    <row r="38409" spans="22:22" ht="9" hidden="1" customHeight="1" x14ac:dyDescent="0.25">
      <c r="V38409" s="80"/>
    </row>
    <row r="38410" spans="22:22" ht="9" hidden="1" customHeight="1" x14ac:dyDescent="0.25">
      <c r="V38410" s="80"/>
    </row>
    <row r="38411" spans="22:22" ht="9" hidden="1" customHeight="1" x14ac:dyDescent="0.25">
      <c r="V38411" s="80"/>
    </row>
    <row r="38412" spans="22:22" ht="9" hidden="1" customHeight="1" x14ac:dyDescent="0.25">
      <c r="V38412" s="80"/>
    </row>
    <row r="38413" spans="22:22" ht="9" hidden="1" customHeight="1" x14ac:dyDescent="0.25">
      <c r="V38413" s="80"/>
    </row>
    <row r="38414" spans="22:22" ht="9" hidden="1" customHeight="1" x14ac:dyDescent="0.25">
      <c r="V38414" s="80"/>
    </row>
    <row r="38415" spans="22:22" ht="9" hidden="1" customHeight="1" x14ac:dyDescent="0.25">
      <c r="V38415" s="80"/>
    </row>
    <row r="38416" spans="22:22" ht="9" hidden="1" customHeight="1" x14ac:dyDescent="0.25">
      <c r="V38416" s="80"/>
    </row>
    <row r="38417" spans="22:22" ht="9" hidden="1" customHeight="1" x14ac:dyDescent="0.25">
      <c r="V38417" s="80"/>
    </row>
    <row r="38418" spans="22:22" ht="9" hidden="1" customHeight="1" x14ac:dyDescent="0.25">
      <c r="V38418" s="80"/>
    </row>
    <row r="38419" spans="22:22" ht="9" hidden="1" customHeight="1" x14ac:dyDescent="0.25">
      <c r="V38419" s="80"/>
    </row>
    <row r="38420" spans="22:22" ht="9" hidden="1" customHeight="1" x14ac:dyDescent="0.25">
      <c r="V38420" s="80"/>
    </row>
    <row r="38421" spans="22:22" ht="9" hidden="1" customHeight="1" x14ac:dyDescent="0.25">
      <c r="V38421" s="80"/>
    </row>
    <row r="38422" spans="22:22" ht="9" hidden="1" customHeight="1" x14ac:dyDescent="0.25">
      <c r="V38422" s="80"/>
    </row>
    <row r="38423" spans="22:22" ht="9" hidden="1" customHeight="1" x14ac:dyDescent="0.25">
      <c r="V38423" s="80"/>
    </row>
    <row r="38424" spans="22:22" ht="9" hidden="1" customHeight="1" x14ac:dyDescent="0.25">
      <c r="V38424" s="80"/>
    </row>
    <row r="38425" spans="22:22" ht="9" hidden="1" customHeight="1" x14ac:dyDescent="0.25">
      <c r="V38425" s="80"/>
    </row>
    <row r="38426" spans="22:22" ht="9" hidden="1" customHeight="1" x14ac:dyDescent="0.25">
      <c r="V38426" s="80"/>
    </row>
    <row r="38427" spans="22:22" ht="9" hidden="1" customHeight="1" x14ac:dyDescent="0.25">
      <c r="V38427" s="80"/>
    </row>
    <row r="38428" spans="22:22" ht="9" hidden="1" customHeight="1" x14ac:dyDescent="0.25">
      <c r="V38428" s="80"/>
    </row>
    <row r="38429" spans="22:22" ht="9" hidden="1" customHeight="1" x14ac:dyDescent="0.25">
      <c r="V38429" s="80"/>
    </row>
    <row r="38430" spans="22:22" ht="9" hidden="1" customHeight="1" x14ac:dyDescent="0.25">
      <c r="V38430" s="80"/>
    </row>
    <row r="38431" spans="22:22" ht="9" hidden="1" customHeight="1" x14ac:dyDescent="0.25">
      <c r="V38431" s="80"/>
    </row>
    <row r="38432" spans="22:22" ht="9" hidden="1" customHeight="1" x14ac:dyDescent="0.25">
      <c r="V38432" s="80"/>
    </row>
    <row r="38433" spans="22:22" ht="9" hidden="1" customHeight="1" x14ac:dyDescent="0.25">
      <c r="V38433" s="80"/>
    </row>
    <row r="38434" spans="22:22" ht="9" hidden="1" customHeight="1" x14ac:dyDescent="0.25">
      <c r="V38434" s="80"/>
    </row>
    <row r="38435" spans="22:22" ht="9" hidden="1" customHeight="1" x14ac:dyDescent="0.25">
      <c r="V38435" s="80"/>
    </row>
    <row r="38436" spans="22:22" ht="9" hidden="1" customHeight="1" x14ac:dyDescent="0.25">
      <c r="V38436" s="80"/>
    </row>
    <row r="38437" spans="22:22" ht="9" hidden="1" customHeight="1" x14ac:dyDescent="0.25">
      <c r="V38437" s="80"/>
    </row>
    <row r="38438" spans="22:22" ht="9" hidden="1" customHeight="1" x14ac:dyDescent="0.25">
      <c r="V38438" s="80"/>
    </row>
    <row r="38439" spans="22:22" ht="9" hidden="1" customHeight="1" x14ac:dyDescent="0.25">
      <c r="V38439" s="80"/>
    </row>
    <row r="38440" spans="22:22" ht="9" hidden="1" customHeight="1" x14ac:dyDescent="0.25">
      <c r="V38440" s="80"/>
    </row>
    <row r="38441" spans="22:22" ht="9" hidden="1" customHeight="1" x14ac:dyDescent="0.25">
      <c r="V38441" s="80"/>
    </row>
    <row r="38442" spans="22:22" ht="9" hidden="1" customHeight="1" x14ac:dyDescent="0.25">
      <c r="V38442" s="80"/>
    </row>
    <row r="38443" spans="22:22" ht="9" hidden="1" customHeight="1" x14ac:dyDescent="0.25">
      <c r="V38443" s="80"/>
    </row>
    <row r="38444" spans="22:22" ht="9" hidden="1" customHeight="1" x14ac:dyDescent="0.25">
      <c r="V38444" s="80"/>
    </row>
    <row r="38445" spans="22:22" ht="9" hidden="1" customHeight="1" x14ac:dyDescent="0.25">
      <c r="V38445" s="80"/>
    </row>
    <row r="38446" spans="22:22" ht="9" hidden="1" customHeight="1" x14ac:dyDescent="0.25">
      <c r="V38446" s="80"/>
    </row>
    <row r="38447" spans="22:22" ht="9" hidden="1" customHeight="1" x14ac:dyDescent="0.25">
      <c r="V38447" s="80"/>
    </row>
    <row r="38448" spans="22:22" ht="9" hidden="1" customHeight="1" x14ac:dyDescent="0.25">
      <c r="V38448" s="80"/>
    </row>
    <row r="38449" spans="22:22" ht="9" hidden="1" customHeight="1" x14ac:dyDescent="0.25">
      <c r="V38449" s="80"/>
    </row>
    <row r="38450" spans="22:22" ht="9" hidden="1" customHeight="1" x14ac:dyDescent="0.25">
      <c r="V38450" s="80"/>
    </row>
    <row r="38451" spans="22:22" ht="9" hidden="1" customHeight="1" x14ac:dyDescent="0.25">
      <c r="V38451" s="80"/>
    </row>
    <row r="38452" spans="22:22" ht="9" hidden="1" customHeight="1" x14ac:dyDescent="0.25">
      <c r="V38452" s="80"/>
    </row>
    <row r="38453" spans="22:22" ht="9" hidden="1" customHeight="1" x14ac:dyDescent="0.25">
      <c r="V38453" s="80"/>
    </row>
    <row r="38454" spans="22:22" ht="9" hidden="1" customHeight="1" x14ac:dyDescent="0.25">
      <c r="V38454" s="80"/>
    </row>
    <row r="38455" spans="22:22" ht="9" hidden="1" customHeight="1" x14ac:dyDescent="0.25">
      <c r="V38455" s="80"/>
    </row>
    <row r="38456" spans="22:22" ht="9" hidden="1" customHeight="1" x14ac:dyDescent="0.25">
      <c r="V38456" s="80"/>
    </row>
    <row r="38457" spans="22:22" ht="9" hidden="1" customHeight="1" x14ac:dyDescent="0.25">
      <c r="V38457" s="80"/>
    </row>
    <row r="38458" spans="22:22" ht="9" hidden="1" customHeight="1" x14ac:dyDescent="0.25">
      <c r="V38458" s="80"/>
    </row>
    <row r="38459" spans="22:22" ht="9" hidden="1" customHeight="1" x14ac:dyDescent="0.25">
      <c r="V38459" s="80"/>
    </row>
    <row r="38460" spans="22:22" ht="9" hidden="1" customHeight="1" x14ac:dyDescent="0.25">
      <c r="V38460" s="80"/>
    </row>
    <row r="38461" spans="22:22" ht="9" hidden="1" customHeight="1" x14ac:dyDescent="0.25">
      <c r="V38461" s="80"/>
    </row>
    <row r="38462" spans="22:22" ht="9" hidden="1" customHeight="1" x14ac:dyDescent="0.25">
      <c r="V38462" s="80"/>
    </row>
    <row r="38463" spans="22:22" ht="9" hidden="1" customHeight="1" x14ac:dyDescent="0.25">
      <c r="V38463" s="80"/>
    </row>
    <row r="38464" spans="22:22" ht="9" hidden="1" customHeight="1" x14ac:dyDescent="0.25">
      <c r="V38464" s="80"/>
    </row>
    <row r="38465" spans="22:22" ht="9" hidden="1" customHeight="1" x14ac:dyDescent="0.25">
      <c r="V38465" s="80"/>
    </row>
    <row r="38466" spans="22:22" ht="9" hidden="1" customHeight="1" x14ac:dyDescent="0.25">
      <c r="V38466" s="80"/>
    </row>
    <row r="38467" spans="22:22" ht="9" hidden="1" customHeight="1" x14ac:dyDescent="0.25">
      <c r="V38467" s="80"/>
    </row>
    <row r="38468" spans="22:22" ht="9" hidden="1" customHeight="1" x14ac:dyDescent="0.25">
      <c r="V38468" s="80"/>
    </row>
    <row r="38469" spans="22:22" ht="9" hidden="1" customHeight="1" x14ac:dyDescent="0.25">
      <c r="V38469" s="80"/>
    </row>
    <row r="38470" spans="22:22" ht="9" hidden="1" customHeight="1" x14ac:dyDescent="0.25">
      <c r="V38470" s="80"/>
    </row>
    <row r="38471" spans="22:22" ht="9" hidden="1" customHeight="1" x14ac:dyDescent="0.25">
      <c r="V38471" s="80"/>
    </row>
    <row r="38472" spans="22:22" ht="9" hidden="1" customHeight="1" x14ac:dyDescent="0.25">
      <c r="V38472" s="80"/>
    </row>
    <row r="38473" spans="22:22" ht="9" hidden="1" customHeight="1" x14ac:dyDescent="0.25">
      <c r="V38473" s="80"/>
    </row>
    <row r="38474" spans="22:22" ht="9" hidden="1" customHeight="1" x14ac:dyDescent="0.25">
      <c r="V38474" s="80"/>
    </row>
    <row r="38475" spans="22:22" ht="9" hidden="1" customHeight="1" x14ac:dyDescent="0.25">
      <c r="V38475" s="80"/>
    </row>
    <row r="38476" spans="22:22" ht="9" hidden="1" customHeight="1" x14ac:dyDescent="0.25">
      <c r="V38476" s="80"/>
    </row>
    <row r="38477" spans="22:22" ht="9" hidden="1" customHeight="1" x14ac:dyDescent="0.25">
      <c r="V38477" s="80"/>
    </row>
    <row r="38478" spans="22:22" ht="9" hidden="1" customHeight="1" x14ac:dyDescent="0.25">
      <c r="V38478" s="80"/>
    </row>
    <row r="38479" spans="22:22" ht="9" hidden="1" customHeight="1" x14ac:dyDescent="0.25">
      <c r="V38479" s="80"/>
    </row>
    <row r="38480" spans="22:22" ht="9" hidden="1" customHeight="1" x14ac:dyDescent="0.25">
      <c r="V38480" s="80"/>
    </row>
    <row r="38481" spans="22:22" ht="9" hidden="1" customHeight="1" x14ac:dyDescent="0.25">
      <c r="V38481" s="80"/>
    </row>
    <row r="38482" spans="22:22" ht="9" hidden="1" customHeight="1" x14ac:dyDescent="0.25">
      <c r="V38482" s="80"/>
    </row>
    <row r="38483" spans="22:22" ht="9" hidden="1" customHeight="1" x14ac:dyDescent="0.25">
      <c r="V38483" s="80"/>
    </row>
    <row r="38484" spans="22:22" ht="9" hidden="1" customHeight="1" x14ac:dyDescent="0.25">
      <c r="V38484" s="80"/>
    </row>
    <row r="38485" spans="22:22" ht="9" hidden="1" customHeight="1" x14ac:dyDescent="0.25">
      <c r="V38485" s="80"/>
    </row>
    <row r="38486" spans="22:22" ht="9" hidden="1" customHeight="1" x14ac:dyDescent="0.25">
      <c r="V38486" s="80"/>
    </row>
    <row r="38487" spans="22:22" ht="9" hidden="1" customHeight="1" x14ac:dyDescent="0.25">
      <c r="V38487" s="80"/>
    </row>
    <row r="38488" spans="22:22" ht="9" hidden="1" customHeight="1" x14ac:dyDescent="0.25">
      <c r="V38488" s="80"/>
    </row>
    <row r="38489" spans="22:22" ht="9" hidden="1" customHeight="1" x14ac:dyDescent="0.25">
      <c r="V38489" s="80"/>
    </row>
    <row r="38490" spans="22:22" ht="9" hidden="1" customHeight="1" x14ac:dyDescent="0.25">
      <c r="V38490" s="80"/>
    </row>
    <row r="38491" spans="22:22" ht="9" hidden="1" customHeight="1" x14ac:dyDescent="0.25">
      <c r="V38491" s="80"/>
    </row>
    <row r="38492" spans="22:22" ht="9" hidden="1" customHeight="1" x14ac:dyDescent="0.25">
      <c r="V38492" s="80"/>
    </row>
    <row r="38493" spans="22:22" ht="9" hidden="1" customHeight="1" x14ac:dyDescent="0.25">
      <c r="V38493" s="80"/>
    </row>
    <row r="38494" spans="22:22" ht="9" hidden="1" customHeight="1" x14ac:dyDescent="0.25">
      <c r="V38494" s="80"/>
    </row>
    <row r="38495" spans="22:22" ht="9" hidden="1" customHeight="1" x14ac:dyDescent="0.25">
      <c r="V38495" s="80"/>
    </row>
    <row r="38496" spans="22:22" ht="9" hidden="1" customHeight="1" x14ac:dyDescent="0.25">
      <c r="V38496" s="80"/>
    </row>
    <row r="38497" spans="22:22" ht="9" hidden="1" customHeight="1" x14ac:dyDescent="0.25">
      <c r="V38497" s="80"/>
    </row>
    <row r="38498" spans="22:22" ht="9" hidden="1" customHeight="1" x14ac:dyDescent="0.25">
      <c r="V38498" s="80"/>
    </row>
    <row r="38499" spans="22:22" ht="9" hidden="1" customHeight="1" x14ac:dyDescent="0.25">
      <c r="V38499" s="80"/>
    </row>
    <row r="38500" spans="22:22" ht="9" hidden="1" customHeight="1" x14ac:dyDescent="0.25">
      <c r="V38500" s="80"/>
    </row>
    <row r="38501" spans="22:22" ht="9" hidden="1" customHeight="1" x14ac:dyDescent="0.25">
      <c r="V38501" s="80"/>
    </row>
    <row r="38502" spans="22:22" ht="9" hidden="1" customHeight="1" x14ac:dyDescent="0.25">
      <c r="V38502" s="80"/>
    </row>
    <row r="38503" spans="22:22" ht="9" hidden="1" customHeight="1" x14ac:dyDescent="0.25">
      <c r="V38503" s="80"/>
    </row>
    <row r="38504" spans="22:22" ht="9" hidden="1" customHeight="1" x14ac:dyDescent="0.25">
      <c r="V38504" s="80"/>
    </row>
    <row r="38505" spans="22:22" ht="9" hidden="1" customHeight="1" x14ac:dyDescent="0.25">
      <c r="V38505" s="80"/>
    </row>
    <row r="38506" spans="22:22" ht="9" hidden="1" customHeight="1" x14ac:dyDescent="0.25">
      <c r="V38506" s="80"/>
    </row>
    <row r="38507" spans="22:22" ht="9" hidden="1" customHeight="1" x14ac:dyDescent="0.25">
      <c r="V38507" s="80"/>
    </row>
    <row r="38508" spans="22:22" ht="9" hidden="1" customHeight="1" x14ac:dyDescent="0.25">
      <c r="V38508" s="80"/>
    </row>
    <row r="38509" spans="22:22" ht="9" hidden="1" customHeight="1" x14ac:dyDescent="0.25">
      <c r="V38509" s="80"/>
    </row>
    <row r="38510" spans="22:22" ht="9" hidden="1" customHeight="1" x14ac:dyDescent="0.25">
      <c r="V38510" s="80"/>
    </row>
    <row r="38511" spans="22:22" ht="9" hidden="1" customHeight="1" x14ac:dyDescent="0.25">
      <c r="V38511" s="80"/>
    </row>
    <row r="38512" spans="22:22" ht="9" hidden="1" customHeight="1" x14ac:dyDescent="0.25">
      <c r="V38512" s="80"/>
    </row>
    <row r="38513" spans="22:22" ht="9" hidden="1" customHeight="1" x14ac:dyDescent="0.25">
      <c r="V38513" s="80"/>
    </row>
    <row r="38514" spans="22:22" ht="9" hidden="1" customHeight="1" x14ac:dyDescent="0.25">
      <c r="V38514" s="80"/>
    </row>
    <row r="38515" spans="22:22" ht="9" hidden="1" customHeight="1" x14ac:dyDescent="0.25">
      <c r="V38515" s="80"/>
    </row>
    <row r="38516" spans="22:22" ht="9" hidden="1" customHeight="1" x14ac:dyDescent="0.25">
      <c r="V38516" s="80"/>
    </row>
    <row r="38517" spans="22:22" ht="9" hidden="1" customHeight="1" x14ac:dyDescent="0.25">
      <c r="V38517" s="80"/>
    </row>
    <row r="38518" spans="22:22" ht="9" hidden="1" customHeight="1" x14ac:dyDescent="0.25">
      <c r="V38518" s="80"/>
    </row>
    <row r="38519" spans="22:22" ht="9" hidden="1" customHeight="1" x14ac:dyDescent="0.25">
      <c r="V38519" s="80"/>
    </row>
    <row r="38520" spans="22:22" ht="9" hidden="1" customHeight="1" x14ac:dyDescent="0.25">
      <c r="V38520" s="80"/>
    </row>
    <row r="38521" spans="22:22" ht="9" hidden="1" customHeight="1" x14ac:dyDescent="0.25">
      <c r="V38521" s="80"/>
    </row>
    <row r="38522" spans="22:22" ht="9" hidden="1" customHeight="1" x14ac:dyDescent="0.25">
      <c r="V38522" s="80"/>
    </row>
    <row r="38523" spans="22:22" ht="9" hidden="1" customHeight="1" x14ac:dyDescent="0.25">
      <c r="V38523" s="80"/>
    </row>
    <row r="38524" spans="22:22" ht="9" hidden="1" customHeight="1" x14ac:dyDescent="0.25">
      <c r="V38524" s="80"/>
    </row>
    <row r="38525" spans="22:22" ht="9" hidden="1" customHeight="1" x14ac:dyDescent="0.25">
      <c r="V38525" s="80"/>
    </row>
    <row r="38526" spans="22:22" ht="9" hidden="1" customHeight="1" x14ac:dyDescent="0.25">
      <c r="V38526" s="80"/>
    </row>
    <row r="38527" spans="22:22" ht="9" hidden="1" customHeight="1" x14ac:dyDescent="0.25">
      <c r="V38527" s="80"/>
    </row>
    <row r="38528" spans="22:22" ht="9" hidden="1" customHeight="1" x14ac:dyDescent="0.25">
      <c r="V38528" s="80"/>
    </row>
    <row r="38529" spans="22:22" ht="9" hidden="1" customHeight="1" x14ac:dyDescent="0.25">
      <c r="V38529" s="80"/>
    </row>
    <row r="38530" spans="22:22" ht="9" hidden="1" customHeight="1" x14ac:dyDescent="0.25">
      <c r="V38530" s="80"/>
    </row>
    <row r="38531" spans="22:22" ht="9" hidden="1" customHeight="1" x14ac:dyDescent="0.25">
      <c r="V38531" s="80"/>
    </row>
    <row r="38532" spans="22:22" ht="9" hidden="1" customHeight="1" x14ac:dyDescent="0.25">
      <c r="V38532" s="80"/>
    </row>
    <row r="38533" spans="22:22" ht="9" hidden="1" customHeight="1" x14ac:dyDescent="0.25">
      <c r="V38533" s="80"/>
    </row>
    <row r="38534" spans="22:22" ht="9" hidden="1" customHeight="1" x14ac:dyDescent="0.25">
      <c r="V38534" s="80"/>
    </row>
    <row r="38535" spans="22:22" ht="9" hidden="1" customHeight="1" x14ac:dyDescent="0.25">
      <c r="V38535" s="80"/>
    </row>
    <row r="38536" spans="22:22" ht="9" hidden="1" customHeight="1" x14ac:dyDescent="0.25">
      <c r="V38536" s="80"/>
    </row>
    <row r="38537" spans="22:22" ht="9" hidden="1" customHeight="1" x14ac:dyDescent="0.25">
      <c r="V38537" s="80"/>
    </row>
    <row r="38538" spans="22:22" ht="9" hidden="1" customHeight="1" x14ac:dyDescent="0.25">
      <c r="V38538" s="80"/>
    </row>
    <row r="38539" spans="22:22" ht="9" hidden="1" customHeight="1" x14ac:dyDescent="0.25">
      <c r="V38539" s="80"/>
    </row>
    <row r="38540" spans="22:22" ht="9" hidden="1" customHeight="1" x14ac:dyDescent="0.25">
      <c r="V38540" s="80"/>
    </row>
    <row r="38541" spans="22:22" ht="9" hidden="1" customHeight="1" x14ac:dyDescent="0.25">
      <c r="V38541" s="80"/>
    </row>
    <row r="38542" spans="22:22" ht="9" hidden="1" customHeight="1" x14ac:dyDescent="0.25">
      <c r="V38542" s="80"/>
    </row>
    <row r="38543" spans="22:22" ht="9" hidden="1" customHeight="1" x14ac:dyDescent="0.25">
      <c r="V38543" s="80"/>
    </row>
    <row r="38544" spans="22:22" ht="9" hidden="1" customHeight="1" x14ac:dyDescent="0.25">
      <c r="V38544" s="80"/>
    </row>
    <row r="38545" spans="22:22" ht="9" hidden="1" customHeight="1" x14ac:dyDescent="0.25">
      <c r="V38545" s="80"/>
    </row>
    <row r="38546" spans="22:22" ht="9" hidden="1" customHeight="1" x14ac:dyDescent="0.25">
      <c r="V38546" s="80"/>
    </row>
    <row r="38547" spans="22:22" ht="9" hidden="1" customHeight="1" x14ac:dyDescent="0.25">
      <c r="V38547" s="80"/>
    </row>
    <row r="38548" spans="22:22" ht="9" hidden="1" customHeight="1" x14ac:dyDescent="0.25">
      <c r="V38548" s="80"/>
    </row>
    <row r="38549" spans="22:22" ht="9" hidden="1" customHeight="1" x14ac:dyDescent="0.25">
      <c r="V38549" s="80"/>
    </row>
    <row r="38550" spans="22:22" ht="9" hidden="1" customHeight="1" x14ac:dyDescent="0.25">
      <c r="V38550" s="80"/>
    </row>
    <row r="38551" spans="22:22" ht="9" hidden="1" customHeight="1" x14ac:dyDescent="0.25">
      <c r="V38551" s="80"/>
    </row>
    <row r="38552" spans="22:22" ht="9" hidden="1" customHeight="1" x14ac:dyDescent="0.25">
      <c r="V38552" s="80"/>
    </row>
    <row r="38553" spans="22:22" ht="9" hidden="1" customHeight="1" x14ac:dyDescent="0.25">
      <c r="V38553" s="80"/>
    </row>
    <row r="38554" spans="22:22" ht="9" hidden="1" customHeight="1" x14ac:dyDescent="0.25">
      <c r="V38554" s="80"/>
    </row>
    <row r="38555" spans="22:22" ht="9" hidden="1" customHeight="1" x14ac:dyDescent="0.25">
      <c r="V38555" s="80"/>
    </row>
    <row r="38556" spans="22:22" ht="9" hidden="1" customHeight="1" x14ac:dyDescent="0.25">
      <c r="V38556" s="80"/>
    </row>
    <row r="38557" spans="22:22" ht="9" hidden="1" customHeight="1" x14ac:dyDescent="0.25">
      <c r="V38557" s="80"/>
    </row>
    <row r="38558" spans="22:22" ht="9" hidden="1" customHeight="1" x14ac:dyDescent="0.25">
      <c r="V38558" s="80"/>
    </row>
    <row r="38559" spans="22:22" ht="9" hidden="1" customHeight="1" x14ac:dyDescent="0.25">
      <c r="V38559" s="80"/>
    </row>
    <row r="38560" spans="22:22" ht="9" hidden="1" customHeight="1" x14ac:dyDescent="0.25">
      <c r="V38560" s="80"/>
    </row>
    <row r="38561" spans="22:22" ht="9" hidden="1" customHeight="1" x14ac:dyDescent="0.25">
      <c r="V38561" s="80"/>
    </row>
    <row r="38562" spans="22:22" ht="9" hidden="1" customHeight="1" x14ac:dyDescent="0.25">
      <c r="V38562" s="80"/>
    </row>
    <row r="38563" spans="22:22" ht="9" hidden="1" customHeight="1" x14ac:dyDescent="0.25">
      <c r="V38563" s="80"/>
    </row>
    <row r="38564" spans="22:22" ht="9" hidden="1" customHeight="1" x14ac:dyDescent="0.25">
      <c r="V38564" s="80"/>
    </row>
    <row r="38565" spans="22:22" ht="9" hidden="1" customHeight="1" x14ac:dyDescent="0.25">
      <c r="V38565" s="80"/>
    </row>
    <row r="38566" spans="22:22" ht="9" hidden="1" customHeight="1" x14ac:dyDescent="0.25">
      <c r="V38566" s="80"/>
    </row>
    <row r="38567" spans="22:22" ht="9" hidden="1" customHeight="1" x14ac:dyDescent="0.25">
      <c r="V38567" s="80"/>
    </row>
    <row r="38568" spans="22:22" ht="9" hidden="1" customHeight="1" x14ac:dyDescent="0.25">
      <c r="V38568" s="80"/>
    </row>
    <row r="38569" spans="22:22" ht="9" hidden="1" customHeight="1" x14ac:dyDescent="0.25">
      <c r="V38569" s="80"/>
    </row>
    <row r="38570" spans="22:22" ht="9" hidden="1" customHeight="1" x14ac:dyDescent="0.25">
      <c r="V38570" s="80"/>
    </row>
    <row r="38571" spans="22:22" ht="9" hidden="1" customHeight="1" x14ac:dyDescent="0.25">
      <c r="V38571" s="80"/>
    </row>
    <row r="38572" spans="22:22" ht="9" hidden="1" customHeight="1" x14ac:dyDescent="0.25">
      <c r="V38572" s="80"/>
    </row>
    <row r="38573" spans="22:22" ht="9" hidden="1" customHeight="1" x14ac:dyDescent="0.25">
      <c r="V38573" s="80"/>
    </row>
    <row r="38574" spans="22:22" ht="9" hidden="1" customHeight="1" x14ac:dyDescent="0.25">
      <c r="V38574" s="80"/>
    </row>
    <row r="38575" spans="22:22" ht="9" hidden="1" customHeight="1" x14ac:dyDescent="0.25">
      <c r="V38575" s="80"/>
    </row>
    <row r="38576" spans="22:22" ht="9" hidden="1" customHeight="1" x14ac:dyDescent="0.25">
      <c r="V38576" s="80"/>
    </row>
    <row r="38577" spans="22:22" ht="9" hidden="1" customHeight="1" x14ac:dyDescent="0.25">
      <c r="V38577" s="80"/>
    </row>
    <row r="38578" spans="22:22" ht="9" hidden="1" customHeight="1" x14ac:dyDescent="0.25">
      <c r="V38578" s="80"/>
    </row>
    <row r="38579" spans="22:22" ht="9" hidden="1" customHeight="1" x14ac:dyDescent="0.25">
      <c r="V38579" s="80"/>
    </row>
    <row r="38580" spans="22:22" ht="9" hidden="1" customHeight="1" x14ac:dyDescent="0.25">
      <c r="V38580" s="80"/>
    </row>
    <row r="38581" spans="22:22" ht="9" hidden="1" customHeight="1" x14ac:dyDescent="0.25">
      <c r="V38581" s="80"/>
    </row>
    <row r="38582" spans="22:22" ht="9" hidden="1" customHeight="1" x14ac:dyDescent="0.25">
      <c r="V38582" s="80"/>
    </row>
    <row r="38583" spans="22:22" ht="9" hidden="1" customHeight="1" x14ac:dyDescent="0.25">
      <c r="V38583" s="80"/>
    </row>
    <row r="38584" spans="22:22" ht="9" hidden="1" customHeight="1" x14ac:dyDescent="0.25">
      <c r="V38584" s="80"/>
    </row>
    <row r="38585" spans="22:22" ht="9" hidden="1" customHeight="1" x14ac:dyDescent="0.25">
      <c r="V38585" s="80"/>
    </row>
    <row r="38586" spans="22:22" ht="9" hidden="1" customHeight="1" x14ac:dyDescent="0.25">
      <c r="V38586" s="80"/>
    </row>
    <row r="38587" spans="22:22" ht="9" hidden="1" customHeight="1" x14ac:dyDescent="0.25">
      <c r="V38587" s="80"/>
    </row>
    <row r="38588" spans="22:22" ht="9" hidden="1" customHeight="1" x14ac:dyDescent="0.25">
      <c r="V38588" s="80"/>
    </row>
    <row r="38589" spans="22:22" ht="9" hidden="1" customHeight="1" x14ac:dyDescent="0.25">
      <c r="V38589" s="80"/>
    </row>
    <row r="38590" spans="22:22" ht="9" hidden="1" customHeight="1" x14ac:dyDescent="0.25">
      <c r="V38590" s="80"/>
    </row>
    <row r="38591" spans="22:22" ht="9" hidden="1" customHeight="1" x14ac:dyDescent="0.25">
      <c r="V38591" s="80"/>
    </row>
    <row r="38592" spans="22:22" ht="9" hidden="1" customHeight="1" x14ac:dyDescent="0.25">
      <c r="V38592" s="80"/>
    </row>
    <row r="38593" spans="22:22" ht="9" hidden="1" customHeight="1" x14ac:dyDescent="0.25">
      <c r="V38593" s="80"/>
    </row>
    <row r="38594" spans="22:22" ht="9" hidden="1" customHeight="1" x14ac:dyDescent="0.25">
      <c r="V38594" s="80"/>
    </row>
    <row r="38595" spans="22:22" ht="9" hidden="1" customHeight="1" x14ac:dyDescent="0.25">
      <c r="V38595" s="80"/>
    </row>
    <row r="38596" spans="22:22" ht="9" hidden="1" customHeight="1" x14ac:dyDescent="0.25">
      <c r="V38596" s="80"/>
    </row>
    <row r="38597" spans="22:22" ht="9" hidden="1" customHeight="1" x14ac:dyDescent="0.25">
      <c r="V38597" s="80"/>
    </row>
    <row r="38598" spans="22:22" ht="9" hidden="1" customHeight="1" x14ac:dyDescent="0.25">
      <c r="V38598" s="80"/>
    </row>
    <row r="38599" spans="22:22" ht="9" hidden="1" customHeight="1" x14ac:dyDescent="0.25">
      <c r="V38599" s="80"/>
    </row>
    <row r="38600" spans="22:22" ht="9" hidden="1" customHeight="1" x14ac:dyDescent="0.25">
      <c r="V38600" s="80"/>
    </row>
    <row r="38601" spans="22:22" ht="9" hidden="1" customHeight="1" x14ac:dyDescent="0.25">
      <c r="V38601" s="80"/>
    </row>
    <row r="38602" spans="22:22" ht="9" hidden="1" customHeight="1" x14ac:dyDescent="0.25">
      <c r="V38602" s="80"/>
    </row>
    <row r="38603" spans="22:22" ht="9" hidden="1" customHeight="1" x14ac:dyDescent="0.25">
      <c r="V38603" s="80"/>
    </row>
    <row r="38604" spans="22:22" ht="9" hidden="1" customHeight="1" x14ac:dyDescent="0.25">
      <c r="V38604" s="80"/>
    </row>
    <row r="38605" spans="22:22" ht="9" hidden="1" customHeight="1" x14ac:dyDescent="0.25">
      <c r="V38605" s="80"/>
    </row>
    <row r="38606" spans="22:22" ht="9" hidden="1" customHeight="1" x14ac:dyDescent="0.25">
      <c r="V38606" s="80"/>
    </row>
    <row r="38607" spans="22:22" ht="9" hidden="1" customHeight="1" x14ac:dyDescent="0.25">
      <c r="V38607" s="80"/>
    </row>
    <row r="38608" spans="22:22" ht="9" hidden="1" customHeight="1" x14ac:dyDescent="0.25">
      <c r="V38608" s="80"/>
    </row>
    <row r="38609" spans="22:22" ht="9" hidden="1" customHeight="1" x14ac:dyDescent="0.25">
      <c r="V38609" s="80"/>
    </row>
    <row r="38610" spans="22:22" ht="9" hidden="1" customHeight="1" x14ac:dyDescent="0.25">
      <c r="V38610" s="80"/>
    </row>
    <row r="38611" spans="22:22" ht="9" hidden="1" customHeight="1" x14ac:dyDescent="0.25">
      <c r="V38611" s="80"/>
    </row>
    <row r="38612" spans="22:22" ht="9" hidden="1" customHeight="1" x14ac:dyDescent="0.25">
      <c r="V38612" s="80"/>
    </row>
    <row r="38613" spans="22:22" ht="9" hidden="1" customHeight="1" x14ac:dyDescent="0.25">
      <c r="V38613" s="80"/>
    </row>
    <row r="38614" spans="22:22" ht="9" hidden="1" customHeight="1" x14ac:dyDescent="0.25">
      <c r="V38614" s="80"/>
    </row>
    <row r="38615" spans="22:22" ht="9" hidden="1" customHeight="1" x14ac:dyDescent="0.25">
      <c r="V38615" s="80"/>
    </row>
    <row r="38616" spans="22:22" ht="9" hidden="1" customHeight="1" x14ac:dyDescent="0.25">
      <c r="V38616" s="80"/>
    </row>
    <row r="38617" spans="22:22" ht="9" hidden="1" customHeight="1" x14ac:dyDescent="0.25">
      <c r="V38617" s="80"/>
    </row>
    <row r="38618" spans="22:22" ht="9" hidden="1" customHeight="1" x14ac:dyDescent="0.25">
      <c r="V38618" s="80"/>
    </row>
    <row r="38619" spans="22:22" ht="9" hidden="1" customHeight="1" x14ac:dyDescent="0.25">
      <c r="V38619" s="80"/>
    </row>
    <row r="38620" spans="22:22" ht="9" hidden="1" customHeight="1" x14ac:dyDescent="0.25">
      <c r="V38620" s="80"/>
    </row>
    <row r="38621" spans="22:22" ht="9" hidden="1" customHeight="1" x14ac:dyDescent="0.25">
      <c r="V38621" s="80"/>
    </row>
    <row r="38622" spans="22:22" ht="9" hidden="1" customHeight="1" x14ac:dyDescent="0.25">
      <c r="V38622" s="80"/>
    </row>
    <row r="38623" spans="22:22" ht="9" hidden="1" customHeight="1" x14ac:dyDescent="0.25">
      <c r="V38623" s="80"/>
    </row>
    <row r="38624" spans="22:22" ht="9" hidden="1" customHeight="1" x14ac:dyDescent="0.25">
      <c r="V38624" s="80"/>
    </row>
    <row r="38625" spans="22:22" ht="9" hidden="1" customHeight="1" x14ac:dyDescent="0.25">
      <c r="V38625" s="80"/>
    </row>
    <row r="38626" spans="22:22" ht="9" hidden="1" customHeight="1" x14ac:dyDescent="0.25">
      <c r="V38626" s="80"/>
    </row>
    <row r="38627" spans="22:22" ht="9" hidden="1" customHeight="1" x14ac:dyDescent="0.25">
      <c r="V38627" s="80"/>
    </row>
    <row r="38628" spans="22:22" ht="9" hidden="1" customHeight="1" x14ac:dyDescent="0.25">
      <c r="V38628" s="80"/>
    </row>
    <row r="38629" spans="22:22" ht="9" hidden="1" customHeight="1" x14ac:dyDescent="0.25">
      <c r="V38629" s="80"/>
    </row>
    <row r="38630" spans="22:22" ht="9" hidden="1" customHeight="1" x14ac:dyDescent="0.25">
      <c r="V38630" s="80"/>
    </row>
    <row r="38631" spans="22:22" ht="9" hidden="1" customHeight="1" x14ac:dyDescent="0.25">
      <c r="V38631" s="80"/>
    </row>
    <row r="38632" spans="22:22" ht="9" hidden="1" customHeight="1" x14ac:dyDescent="0.25">
      <c r="V38632" s="80"/>
    </row>
    <row r="38633" spans="22:22" ht="9" hidden="1" customHeight="1" x14ac:dyDescent="0.25">
      <c r="V38633" s="80"/>
    </row>
    <row r="38634" spans="22:22" ht="9" hidden="1" customHeight="1" x14ac:dyDescent="0.25">
      <c r="V38634" s="80"/>
    </row>
    <row r="38635" spans="22:22" ht="9" hidden="1" customHeight="1" x14ac:dyDescent="0.25">
      <c r="V38635" s="80"/>
    </row>
    <row r="38636" spans="22:22" ht="9" hidden="1" customHeight="1" x14ac:dyDescent="0.25">
      <c r="V38636" s="80"/>
    </row>
    <row r="38637" spans="22:22" ht="9" hidden="1" customHeight="1" x14ac:dyDescent="0.25">
      <c r="V38637" s="80"/>
    </row>
    <row r="38638" spans="22:22" ht="9" hidden="1" customHeight="1" x14ac:dyDescent="0.25">
      <c r="V38638" s="80"/>
    </row>
    <row r="38639" spans="22:22" ht="9" hidden="1" customHeight="1" x14ac:dyDescent="0.25">
      <c r="V38639" s="80"/>
    </row>
    <row r="38640" spans="22:22" ht="9" hidden="1" customHeight="1" x14ac:dyDescent="0.25">
      <c r="V38640" s="80"/>
    </row>
    <row r="38641" spans="22:22" ht="9" hidden="1" customHeight="1" x14ac:dyDescent="0.25">
      <c r="V38641" s="80"/>
    </row>
    <row r="38642" spans="22:22" ht="9" hidden="1" customHeight="1" x14ac:dyDescent="0.25">
      <c r="V38642" s="80"/>
    </row>
    <row r="38643" spans="22:22" ht="9" hidden="1" customHeight="1" x14ac:dyDescent="0.25">
      <c r="V38643" s="80"/>
    </row>
    <row r="38644" spans="22:22" ht="9" hidden="1" customHeight="1" x14ac:dyDescent="0.25">
      <c r="V38644" s="80"/>
    </row>
    <row r="38645" spans="22:22" ht="9" hidden="1" customHeight="1" x14ac:dyDescent="0.25">
      <c r="V38645" s="80"/>
    </row>
    <row r="38646" spans="22:22" ht="9" hidden="1" customHeight="1" x14ac:dyDescent="0.25">
      <c r="V38646" s="80"/>
    </row>
    <row r="38647" spans="22:22" ht="9" hidden="1" customHeight="1" x14ac:dyDescent="0.25">
      <c r="V38647" s="80"/>
    </row>
    <row r="38648" spans="22:22" ht="9" hidden="1" customHeight="1" x14ac:dyDescent="0.25">
      <c r="V38648" s="80"/>
    </row>
    <row r="38649" spans="22:22" ht="9" hidden="1" customHeight="1" x14ac:dyDescent="0.25">
      <c r="V38649" s="80"/>
    </row>
    <row r="38650" spans="22:22" ht="9" hidden="1" customHeight="1" x14ac:dyDescent="0.25">
      <c r="V38650" s="80"/>
    </row>
    <row r="38651" spans="22:22" ht="9" hidden="1" customHeight="1" x14ac:dyDescent="0.25">
      <c r="V38651" s="80"/>
    </row>
    <row r="38652" spans="22:22" ht="9" hidden="1" customHeight="1" x14ac:dyDescent="0.25">
      <c r="V38652" s="80"/>
    </row>
    <row r="38653" spans="22:22" ht="9" hidden="1" customHeight="1" x14ac:dyDescent="0.25">
      <c r="V38653" s="80"/>
    </row>
    <row r="38654" spans="22:22" ht="9" hidden="1" customHeight="1" x14ac:dyDescent="0.25">
      <c r="V38654" s="80"/>
    </row>
    <row r="38655" spans="22:22" ht="9" hidden="1" customHeight="1" x14ac:dyDescent="0.25">
      <c r="V38655" s="80"/>
    </row>
    <row r="38656" spans="22:22" ht="9" hidden="1" customHeight="1" x14ac:dyDescent="0.25">
      <c r="V38656" s="80"/>
    </row>
    <row r="38657" spans="22:22" ht="9" hidden="1" customHeight="1" x14ac:dyDescent="0.25">
      <c r="V38657" s="80"/>
    </row>
    <row r="38658" spans="22:22" ht="9" hidden="1" customHeight="1" x14ac:dyDescent="0.25">
      <c r="V38658" s="80"/>
    </row>
    <row r="38659" spans="22:22" ht="9" hidden="1" customHeight="1" x14ac:dyDescent="0.25">
      <c r="V38659" s="80"/>
    </row>
    <row r="38660" spans="22:22" ht="9" hidden="1" customHeight="1" x14ac:dyDescent="0.25">
      <c r="V38660" s="80"/>
    </row>
    <row r="38661" spans="22:22" ht="9" hidden="1" customHeight="1" x14ac:dyDescent="0.25">
      <c r="V38661" s="80"/>
    </row>
    <row r="38662" spans="22:22" ht="9" hidden="1" customHeight="1" x14ac:dyDescent="0.25">
      <c r="V38662" s="80"/>
    </row>
    <row r="38663" spans="22:22" ht="9" hidden="1" customHeight="1" x14ac:dyDescent="0.25">
      <c r="V38663" s="80"/>
    </row>
    <row r="38664" spans="22:22" ht="9" hidden="1" customHeight="1" x14ac:dyDescent="0.25">
      <c r="V38664" s="80"/>
    </row>
    <row r="38665" spans="22:22" ht="9" hidden="1" customHeight="1" x14ac:dyDescent="0.25">
      <c r="V38665" s="80"/>
    </row>
    <row r="38666" spans="22:22" ht="9" hidden="1" customHeight="1" x14ac:dyDescent="0.25">
      <c r="V38666" s="80"/>
    </row>
    <row r="38667" spans="22:22" ht="9" hidden="1" customHeight="1" x14ac:dyDescent="0.25">
      <c r="V38667" s="80"/>
    </row>
    <row r="38668" spans="22:22" ht="9" hidden="1" customHeight="1" x14ac:dyDescent="0.25">
      <c r="V38668" s="80"/>
    </row>
    <row r="38669" spans="22:22" ht="9" hidden="1" customHeight="1" x14ac:dyDescent="0.25">
      <c r="V38669" s="80"/>
    </row>
    <row r="38670" spans="22:22" ht="9" hidden="1" customHeight="1" x14ac:dyDescent="0.25">
      <c r="V38670" s="80"/>
    </row>
    <row r="38671" spans="22:22" ht="9" hidden="1" customHeight="1" x14ac:dyDescent="0.25">
      <c r="V38671" s="80"/>
    </row>
    <row r="38672" spans="22:22" ht="9" hidden="1" customHeight="1" x14ac:dyDescent="0.25">
      <c r="V38672" s="80"/>
    </row>
    <row r="38673" spans="22:22" ht="9" hidden="1" customHeight="1" x14ac:dyDescent="0.25">
      <c r="V38673" s="80"/>
    </row>
    <row r="38674" spans="22:22" ht="9" hidden="1" customHeight="1" x14ac:dyDescent="0.25">
      <c r="V38674" s="80"/>
    </row>
    <row r="38675" spans="22:22" ht="9" hidden="1" customHeight="1" x14ac:dyDescent="0.25">
      <c r="V38675" s="80"/>
    </row>
    <row r="38676" spans="22:22" ht="9" hidden="1" customHeight="1" x14ac:dyDescent="0.25">
      <c r="V38676" s="80"/>
    </row>
    <row r="38677" spans="22:22" ht="9" hidden="1" customHeight="1" x14ac:dyDescent="0.25">
      <c r="V38677" s="80"/>
    </row>
    <row r="38678" spans="22:22" ht="9" hidden="1" customHeight="1" x14ac:dyDescent="0.25">
      <c r="V38678" s="80"/>
    </row>
    <row r="38679" spans="22:22" ht="9" hidden="1" customHeight="1" x14ac:dyDescent="0.25">
      <c r="V38679" s="80"/>
    </row>
    <row r="38680" spans="22:22" ht="9" hidden="1" customHeight="1" x14ac:dyDescent="0.25">
      <c r="V38680" s="80"/>
    </row>
    <row r="38681" spans="22:22" ht="9" hidden="1" customHeight="1" x14ac:dyDescent="0.25">
      <c r="V38681" s="80"/>
    </row>
    <row r="38682" spans="22:22" ht="9" hidden="1" customHeight="1" x14ac:dyDescent="0.25">
      <c r="V38682" s="80"/>
    </row>
    <row r="38683" spans="22:22" ht="9" hidden="1" customHeight="1" x14ac:dyDescent="0.25">
      <c r="V38683" s="80"/>
    </row>
    <row r="38684" spans="22:22" ht="9" hidden="1" customHeight="1" x14ac:dyDescent="0.25">
      <c r="V38684" s="80"/>
    </row>
    <row r="38685" spans="22:22" ht="9" hidden="1" customHeight="1" x14ac:dyDescent="0.25">
      <c r="V38685" s="80"/>
    </row>
    <row r="38686" spans="22:22" ht="9" hidden="1" customHeight="1" x14ac:dyDescent="0.25">
      <c r="V38686" s="80"/>
    </row>
    <row r="38687" spans="22:22" ht="9" hidden="1" customHeight="1" x14ac:dyDescent="0.25">
      <c r="V38687" s="80"/>
    </row>
    <row r="38688" spans="22:22" ht="9" hidden="1" customHeight="1" x14ac:dyDescent="0.25">
      <c r="V38688" s="80"/>
    </row>
    <row r="38689" spans="22:22" ht="9" hidden="1" customHeight="1" x14ac:dyDescent="0.25">
      <c r="V38689" s="80"/>
    </row>
    <row r="38690" spans="22:22" ht="9" hidden="1" customHeight="1" x14ac:dyDescent="0.25">
      <c r="V38690" s="80"/>
    </row>
    <row r="38691" spans="22:22" ht="9" hidden="1" customHeight="1" x14ac:dyDescent="0.25">
      <c r="V38691" s="80"/>
    </row>
    <row r="38692" spans="22:22" ht="9" hidden="1" customHeight="1" x14ac:dyDescent="0.25">
      <c r="V38692" s="80"/>
    </row>
    <row r="38693" spans="22:22" ht="9" hidden="1" customHeight="1" x14ac:dyDescent="0.25">
      <c r="V38693" s="80"/>
    </row>
    <row r="38694" spans="22:22" ht="9" hidden="1" customHeight="1" x14ac:dyDescent="0.25">
      <c r="V38694" s="80"/>
    </row>
    <row r="38695" spans="22:22" ht="9" hidden="1" customHeight="1" x14ac:dyDescent="0.25">
      <c r="V38695" s="80"/>
    </row>
    <row r="38696" spans="22:22" ht="9" hidden="1" customHeight="1" x14ac:dyDescent="0.25">
      <c r="V38696" s="80"/>
    </row>
    <row r="38697" spans="22:22" ht="9" hidden="1" customHeight="1" x14ac:dyDescent="0.25">
      <c r="V38697" s="80"/>
    </row>
    <row r="38698" spans="22:22" ht="9" hidden="1" customHeight="1" x14ac:dyDescent="0.25">
      <c r="V38698" s="80"/>
    </row>
    <row r="38699" spans="22:22" ht="9" hidden="1" customHeight="1" x14ac:dyDescent="0.25">
      <c r="V38699" s="80"/>
    </row>
    <row r="38700" spans="22:22" ht="9" hidden="1" customHeight="1" x14ac:dyDescent="0.25">
      <c r="V38700" s="80"/>
    </row>
    <row r="38701" spans="22:22" ht="9" hidden="1" customHeight="1" x14ac:dyDescent="0.25">
      <c r="V38701" s="80"/>
    </row>
    <row r="38702" spans="22:22" ht="9" hidden="1" customHeight="1" x14ac:dyDescent="0.25">
      <c r="V38702" s="80"/>
    </row>
    <row r="38703" spans="22:22" ht="9" hidden="1" customHeight="1" x14ac:dyDescent="0.25">
      <c r="V38703" s="80"/>
    </row>
    <row r="38704" spans="22:22" ht="9" hidden="1" customHeight="1" x14ac:dyDescent="0.25">
      <c r="V38704" s="80"/>
    </row>
    <row r="38705" spans="22:22" ht="9" hidden="1" customHeight="1" x14ac:dyDescent="0.25">
      <c r="V38705" s="80"/>
    </row>
    <row r="38706" spans="22:22" ht="9" hidden="1" customHeight="1" x14ac:dyDescent="0.25">
      <c r="V38706" s="80"/>
    </row>
    <row r="38707" spans="22:22" ht="9" hidden="1" customHeight="1" x14ac:dyDescent="0.25">
      <c r="V38707" s="80"/>
    </row>
    <row r="38708" spans="22:22" ht="9" hidden="1" customHeight="1" x14ac:dyDescent="0.25">
      <c r="V38708" s="80"/>
    </row>
    <row r="38709" spans="22:22" ht="9" hidden="1" customHeight="1" x14ac:dyDescent="0.25">
      <c r="V38709" s="80"/>
    </row>
    <row r="38710" spans="22:22" ht="9" hidden="1" customHeight="1" x14ac:dyDescent="0.25">
      <c r="V38710" s="80"/>
    </row>
    <row r="38711" spans="22:22" ht="9" hidden="1" customHeight="1" x14ac:dyDescent="0.25">
      <c r="V38711" s="80"/>
    </row>
    <row r="38712" spans="22:22" ht="9" hidden="1" customHeight="1" x14ac:dyDescent="0.25">
      <c r="V38712" s="80"/>
    </row>
    <row r="38713" spans="22:22" ht="9" hidden="1" customHeight="1" x14ac:dyDescent="0.25">
      <c r="V38713" s="80"/>
    </row>
    <row r="38714" spans="22:22" ht="9" hidden="1" customHeight="1" x14ac:dyDescent="0.25">
      <c r="V38714" s="80"/>
    </row>
    <row r="38715" spans="22:22" ht="9" hidden="1" customHeight="1" x14ac:dyDescent="0.25">
      <c r="V38715" s="80"/>
    </row>
    <row r="38716" spans="22:22" ht="9" hidden="1" customHeight="1" x14ac:dyDescent="0.25">
      <c r="V38716" s="80"/>
    </row>
    <row r="38717" spans="22:22" ht="9" hidden="1" customHeight="1" x14ac:dyDescent="0.25">
      <c r="V38717" s="80"/>
    </row>
    <row r="38718" spans="22:22" ht="9" hidden="1" customHeight="1" x14ac:dyDescent="0.25">
      <c r="V38718" s="80"/>
    </row>
    <row r="38719" spans="22:22" ht="9" hidden="1" customHeight="1" x14ac:dyDescent="0.25">
      <c r="V38719" s="80"/>
    </row>
    <row r="38720" spans="22:22" ht="9" hidden="1" customHeight="1" x14ac:dyDescent="0.25">
      <c r="V38720" s="80"/>
    </row>
    <row r="38721" spans="22:22" ht="9" hidden="1" customHeight="1" x14ac:dyDescent="0.25">
      <c r="V38721" s="80"/>
    </row>
    <row r="38722" spans="22:22" ht="9" hidden="1" customHeight="1" x14ac:dyDescent="0.25">
      <c r="V38722" s="80"/>
    </row>
    <row r="38723" spans="22:22" ht="9" hidden="1" customHeight="1" x14ac:dyDescent="0.25">
      <c r="V38723" s="80"/>
    </row>
    <row r="38724" spans="22:22" ht="9" hidden="1" customHeight="1" x14ac:dyDescent="0.25">
      <c r="V38724" s="80"/>
    </row>
    <row r="38725" spans="22:22" ht="9" hidden="1" customHeight="1" x14ac:dyDescent="0.25">
      <c r="V38725" s="80"/>
    </row>
    <row r="38726" spans="22:22" ht="9" hidden="1" customHeight="1" x14ac:dyDescent="0.25">
      <c r="V38726" s="80"/>
    </row>
    <row r="38727" spans="22:22" ht="9" hidden="1" customHeight="1" x14ac:dyDescent="0.25">
      <c r="V38727" s="80"/>
    </row>
    <row r="38728" spans="22:22" ht="9" hidden="1" customHeight="1" x14ac:dyDescent="0.25">
      <c r="V38728" s="80"/>
    </row>
    <row r="38729" spans="22:22" ht="9" hidden="1" customHeight="1" x14ac:dyDescent="0.25">
      <c r="V38729" s="80"/>
    </row>
    <row r="38730" spans="22:22" ht="9" hidden="1" customHeight="1" x14ac:dyDescent="0.25">
      <c r="V38730" s="80"/>
    </row>
    <row r="38731" spans="22:22" ht="9" hidden="1" customHeight="1" x14ac:dyDescent="0.25">
      <c r="V38731" s="80"/>
    </row>
    <row r="38732" spans="22:22" ht="9" hidden="1" customHeight="1" x14ac:dyDescent="0.25">
      <c r="V38732" s="80"/>
    </row>
    <row r="38733" spans="22:22" ht="9" hidden="1" customHeight="1" x14ac:dyDescent="0.25">
      <c r="V38733" s="80"/>
    </row>
    <row r="38734" spans="22:22" ht="9" hidden="1" customHeight="1" x14ac:dyDescent="0.25">
      <c r="V38734" s="80"/>
    </row>
    <row r="38735" spans="22:22" ht="9" hidden="1" customHeight="1" x14ac:dyDescent="0.25">
      <c r="V38735" s="80"/>
    </row>
    <row r="38736" spans="22:22" ht="9" hidden="1" customHeight="1" x14ac:dyDescent="0.25">
      <c r="V38736" s="80"/>
    </row>
    <row r="38737" spans="22:22" ht="9" hidden="1" customHeight="1" x14ac:dyDescent="0.25">
      <c r="V38737" s="80"/>
    </row>
    <row r="38738" spans="22:22" ht="9" hidden="1" customHeight="1" x14ac:dyDescent="0.25">
      <c r="V38738" s="80"/>
    </row>
    <row r="38739" spans="22:22" ht="9" hidden="1" customHeight="1" x14ac:dyDescent="0.25">
      <c r="V38739" s="80"/>
    </row>
    <row r="38740" spans="22:22" ht="9" hidden="1" customHeight="1" x14ac:dyDescent="0.25">
      <c r="V38740" s="80"/>
    </row>
    <row r="38741" spans="22:22" ht="9" hidden="1" customHeight="1" x14ac:dyDescent="0.25">
      <c r="V38741" s="80"/>
    </row>
    <row r="38742" spans="22:22" ht="9" hidden="1" customHeight="1" x14ac:dyDescent="0.25">
      <c r="V38742" s="80"/>
    </row>
    <row r="38743" spans="22:22" ht="9" hidden="1" customHeight="1" x14ac:dyDescent="0.25">
      <c r="V38743" s="80"/>
    </row>
    <row r="38744" spans="22:22" ht="9" hidden="1" customHeight="1" x14ac:dyDescent="0.25">
      <c r="V38744" s="80"/>
    </row>
    <row r="38745" spans="22:22" ht="9" hidden="1" customHeight="1" x14ac:dyDescent="0.25">
      <c r="V38745" s="80"/>
    </row>
    <row r="38746" spans="22:22" ht="9" hidden="1" customHeight="1" x14ac:dyDescent="0.25">
      <c r="V38746" s="80"/>
    </row>
    <row r="38747" spans="22:22" ht="9" hidden="1" customHeight="1" x14ac:dyDescent="0.25">
      <c r="V38747" s="80"/>
    </row>
    <row r="38748" spans="22:22" ht="9" hidden="1" customHeight="1" x14ac:dyDescent="0.25">
      <c r="V38748" s="80"/>
    </row>
    <row r="38749" spans="22:22" ht="9" hidden="1" customHeight="1" x14ac:dyDescent="0.25">
      <c r="V38749" s="80"/>
    </row>
    <row r="38750" spans="22:22" ht="9" hidden="1" customHeight="1" x14ac:dyDescent="0.25">
      <c r="V38750" s="80"/>
    </row>
    <row r="38751" spans="22:22" ht="9" hidden="1" customHeight="1" x14ac:dyDescent="0.25">
      <c r="V38751" s="80"/>
    </row>
    <row r="38752" spans="22:22" ht="9" hidden="1" customHeight="1" x14ac:dyDescent="0.25">
      <c r="V38752" s="80"/>
    </row>
    <row r="38753" spans="22:22" ht="9" hidden="1" customHeight="1" x14ac:dyDescent="0.25">
      <c r="V38753" s="80"/>
    </row>
    <row r="38754" spans="22:22" ht="9" hidden="1" customHeight="1" x14ac:dyDescent="0.25">
      <c r="V38754" s="80"/>
    </row>
    <row r="38755" spans="22:22" ht="9" hidden="1" customHeight="1" x14ac:dyDescent="0.25">
      <c r="V38755" s="80"/>
    </row>
    <row r="38756" spans="22:22" ht="9" hidden="1" customHeight="1" x14ac:dyDescent="0.25">
      <c r="V38756" s="80"/>
    </row>
    <row r="38757" spans="22:22" ht="9" hidden="1" customHeight="1" x14ac:dyDescent="0.25">
      <c r="V38757" s="80"/>
    </row>
    <row r="38758" spans="22:22" ht="9" hidden="1" customHeight="1" x14ac:dyDescent="0.25">
      <c r="V38758" s="80"/>
    </row>
    <row r="38759" spans="22:22" ht="9" hidden="1" customHeight="1" x14ac:dyDescent="0.25">
      <c r="V38759" s="80"/>
    </row>
    <row r="38760" spans="22:22" ht="9" hidden="1" customHeight="1" x14ac:dyDescent="0.25">
      <c r="V38760" s="80"/>
    </row>
    <row r="38761" spans="22:22" ht="9" hidden="1" customHeight="1" x14ac:dyDescent="0.25">
      <c r="V38761" s="80"/>
    </row>
    <row r="38762" spans="22:22" ht="9" hidden="1" customHeight="1" x14ac:dyDescent="0.25">
      <c r="V38762" s="80"/>
    </row>
    <row r="38763" spans="22:22" ht="9" hidden="1" customHeight="1" x14ac:dyDescent="0.25">
      <c r="V38763" s="80"/>
    </row>
    <row r="38764" spans="22:22" ht="9" hidden="1" customHeight="1" x14ac:dyDescent="0.25">
      <c r="V38764" s="80"/>
    </row>
    <row r="38765" spans="22:22" ht="9" hidden="1" customHeight="1" x14ac:dyDescent="0.25">
      <c r="V38765" s="80"/>
    </row>
    <row r="38766" spans="22:22" ht="9" hidden="1" customHeight="1" x14ac:dyDescent="0.25">
      <c r="V38766" s="80"/>
    </row>
    <row r="38767" spans="22:22" ht="9" hidden="1" customHeight="1" x14ac:dyDescent="0.25">
      <c r="V38767" s="80"/>
    </row>
    <row r="38768" spans="22:22" ht="9" hidden="1" customHeight="1" x14ac:dyDescent="0.25">
      <c r="V38768" s="80"/>
    </row>
    <row r="38769" spans="22:22" ht="9" hidden="1" customHeight="1" x14ac:dyDescent="0.25">
      <c r="V38769" s="80"/>
    </row>
    <row r="38770" spans="22:22" ht="9" hidden="1" customHeight="1" x14ac:dyDescent="0.25">
      <c r="V38770" s="80"/>
    </row>
    <row r="38771" spans="22:22" ht="9" hidden="1" customHeight="1" x14ac:dyDescent="0.25">
      <c r="V38771" s="80"/>
    </row>
    <row r="38772" spans="22:22" ht="9" hidden="1" customHeight="1" x14ac:dyDescent="0.25">
      <c r="V38772" s="80"/>
    </row>
    <row r="38773" spans="22:22" ht="9" hidden="1" customHeight="1" x14ac:dyDescent="0.25">
      <c r="V38773" s="80"/>
    </row>
    <row r="38774" spans="22:22" ht="9" hidden="1" customHeight="1" x14ac:dyDescent="0.25">
      <c r="V38774" s="80"/>
    </row>
    <row r="38775" spans="22:22" ht="9" hidden="1" customHeight="1" x14ac:dyDescent="0.25">
      <c r="V38775" s="80"/>
    </row>
    <row r="38776" spans="22:22" ht="9" hidden="1" customHeight="1" x14ac:dyDescent="0.25">
      <c r="V38776" s="80"/>
    </row>
    <row r="38777" spans="22:22" ht="9" hidden="1" customHeight="1" x14ac:dyDescent="0.25">
      <c r="V38777" s="80"/>
    </row>
    <row r="38778" spans="22:22" ht="9" hidden="1" customHeight="1" x14ac:dyDescent="0.25">
      <c r="V38778" s="80"/>
    </row>
    <row r="38779" spans="22:22" ht="9" hidden="1" customHeight="1" x14ac:dyDescent="0.25">
      <c r="V38779" s="80"/>
    </row>
    <row r="38780" spans="22:22" ht="9" hidden="1" customHeight="1" x14ac:dyDescent="0.25">
      <c r="V38780" s="80"/>
    </row>
    <row r="38781" spans="22:22" ht="9" hidden="1" customHeight="1" x14ac:dyDescent="0.25">
      <c r="V38781" s="80"/>
    </row>
    <row r="38782" spans="22:22" ht="9" hidden="1" customHeight="1" x14ac:dyDescent="0.25">
      <c r="V38782" s="80"/>
    </row>
    <row r="38783" spans="22:22" ht="9" hidden="1" customHeight="1" x14ac:dyDescent="0.25">
      <c r="V38783" s="80"/>
    </row>
    <row r="38784" spans="22:22" ht="9" hidden="1" customHeight="1" x14ac:dyDescent="0.25">
      <c r="V38784" s="80"/>
    </row>
    <row r="38785" spans="22:22" ht="9" hidden="1" customHeight="1" x14ac:dyDescent="0.25">
      <c r="V38785" s="80"/>
    </row>
    <row r="38786" spans="22:22" ht="9" hidden="1" customHeight="1" x14ac:dyDescent="0.25">
      <c r="V38786" s="80"/>
    </row>
    <row r="38787" spans="22:22" ht="9" hidden="1" customHeight="1" x14ac:dyDescent="0.25">
      <c r="V38787" s="80"/>
    </row>
    <row r="38788" spans="22:22" ht="9" hidden="1" customHeight="1" x14ac:dyDescent="0.25">
      <c r="V38788" s="80"/>
    </row>
    <row r="38789" spans="22:22" ht="9" hidden="1" customHeight="1" x14ac:dyDescent="0.25">
      <c r="V38789" s="80"/>
    </row>
    <row r="38790" spans="22:22" ht="9" hidden="1" customHeight="1" x14ac:dyDescent="0.25">
      <c r="V38790" s="80"/>
    </row>
    <row r="38791" spans="22:22" ht="9" hidden="1" customHeight="1" x14ac:dyDescent="0.25">
      <c r="V38791" s="80"/>
    </row>
    <row r="38792" spans="22:22" ht="9" hidden="1" customHeight="1" x14ac:dyDescent="0.25">
      <c r="V38792" s="80"/>
    </row>
    <row r="38793" spans="22:22" ht="9" hidden="1" customHeight="1" x14ac:dyDescent="0.25">
      <c r="V38793" s="80"/>
    </row>
    <row r="38794" spans="22:22" ht="9" hidden="1" customHeight="1" x14ac:dyDescent="0.25">
      <c r="V38794" s="80"/>
    </row>
    <row r="38795" spans="22:22" ht="9" hidden="1" customHeight="1" x14ac:dyDescent="0.25">
      <c r="V38795" s="80"/>
    </row>
    <row r="38796" spans="22:22" ht="9" hidden="1" customHeight="1" x14ac:dyDescent="0.25">
      <c r="V38796" s="80"/>
    </row>
    <row r="38797" spans="22:22" ht="9" hidden="1" customHeight="1" x14ac:dyDescent="0.25">
      <c r="V38797" s="80"/>
    </row>
    <row r="38798" spans="22:22" ht="9" hidden="1" customHeight="1" x14ac:dyDescent="0.25">
      <c r="V38798" s="80"/>
    </row>
    <row r="38799" spans="22:22" ht="9" hidden="1" customHeight="1" x14ac:dyDescent="0.25">
      <c r="V38799" s="80"/>
    </row>
    <row r="38800" spans="22:22" ht="9" hidden="1" customHeight="1" x14ac:dyDescent="0.25">
      <c r="V38800" s="80"/>
    </row>
    <row r="38801" spans="22:22" ht="9" hidden="1" customHeight="1" x14ac:dyDescent="0.25">
      <c r="V38801" s="80"/>
    </row>
    <row r="38802" spans="22:22" ht="9" hidden="1" customHeight="1" x14ac:dyDescent="0.25">
      <c r="V38802" s="80"/>
    </row>
    <row r="38803" spans="22:22" ht="9" hidden="1" customHeight="1" x14ac:dyDescent="0.25">
      <c r="V38803" s="80"/>
    </row>
    <row r="38804" spans="22:22" ht="9" hidden="1" customHeight="1" x14ac:dyDescent="0.25">
      <c r="V38804" s="80"/>
    </row>
    <row r="38805" spans="22:22" ht="9" hidden="1" customHeight="1" x14ac:dyDescent="0.25">
      <c r="V38805" s="80"/>
    </row>
    <row r="38806" spans="22:22" ht="9" hidden="1" customHeight="1" x14ac:dyDescent="0.25">
      <c r="V38806" s="80"/>
    </row>
    <row r="38807" spans="22:22" ht="9" hidden="1" customHeight="1" x14ac:dyDescent="0.25">
      <c r="V38807" s="80"/>
    </row>
    <row r="38808" spans="22:22" ht="9" hidden="1" customHeight="1" x14ac:dyDescent="0.25">
      <c r="V38808" s="80"/>
    </row>
    <row r="38809" spans="22:22" ht="9" hidden="1" customHeight="1" x14ac:dyDescent="0.25">
      <c r="V38809" s="80"/>
    </row>
    <row r="38810" spans="22:22" ht="9" hidden="1" customHeight="1" x14ac:dyDescent="0.25">
      <c r="V38810" s="80"/>
    </row>
    <row r="38811" spans="22:22" ht="9" hidden="1" customHeight="1" x14ac:dyDescent="0.25">
      <c r="V38811" s="80"/>
    </row>
    <row r="38812" spans="22:22" ht="9" hidden="1" customHeight="1" x14ac:dyDescent="0.25">
      <c r="V38812" s="80"/>
    </row>
    <row r="38813" spans="22:22" ht="9" hidden="1" customHeight="1" x14ac:dyDescent="0.25">
      <c r="V38813" s="80"/>
    </row>
    <row r="38814" spans="22:22" ht="9" hidden="1" customHeight="1" x14ac:dyDescent="0.25">
      <c r="V38814" s="80"/>
    </row>
    <row r="38815" spans="22:22" ht="9" hidden="1" customHeight="1" x14ac:dyDescent="0.25">
      <c r="V38815" s="80"/>
    </row>
    <row r="38816" spans="22:22" ht="9" hidden="1" customHeight="1" x14ac:dyDescent="0.25">
      <c r="V38816" s="80"/>
    </row>
    <row r="38817" spans="22:22" ht="9" hidden="1" customHeight="1" x14ac:dyDescent="0.25">
      <c r="V38817" s="80"/>
    </row>
    <row r="38818" spans="22:22" ht="9" hidden="1" customHeight="1" x14ac:dyDescent="0.25">
      <c r="V38818" s="80"/>
    </row>
    <row r="38819" spans="22:22" ht="9" hidden="1" customHeight="1" x14ac:dyDescent="0.25">
      <c r="V38819" s="80"/>
    </row>
    <row r="38820" spans="22:22" ht="9" hidden="1" customHeight="1" x14ac:dyDescent="0.25">
      <c r="V38820" s="80"/>
    </row>
    <row r="38821" spans="22:22" ht="9" hidden="1" customHeight="1" x14ac:dyDescent="0.25">
      <c r="V38821" s="80"/>
    </row>
    <row r="38822" spans="22:22" ht="9" hidden="1" customHeight="1" x14ac:dyDescent="0.25">
      <c r="V38822" s="80"/>
    </row>
    <row r="38823" spans="22:22" ht="9" hidden="1" customHeight="1" x14ac:dyDescent="0.25">
      <c r="V38823" s="80"/>
    </row>
    <row r="38824" spans="22:22" ht="9" hidden="1" customHeight="1" x14ac:dyDescent="0.25">
      <c r="V38824" s="80"/>
    </row>
    <row r="38825" spans="22:22" ht="9" hidden="1" customHeight="1" x14ac:dyDescent="0.25">
      <c r="V38825" s="80"/>
    </row>
    <row r="38826" spans="22:22" ht="9" hidden="1" customHeight="1" x14ac:dyDescent="0.25">
      <c r="V38826" s="80"/>
    </row>
    <row r="38827" spans="22:22" ht="9" hidden="1" customHeight="1" x14ac:dyDescent="0.25">
      <c r="V38827" s="80"/>
    </row>
    <row r="38828" spans="22:22" ht="9" hidden="1" customHeight="1" x14ac:dyDescent="0.25">
      <c r="V38828" s="80"/>
    </row>
    <row r="38829" spans="22:22" ht="9" hidden="1" customHeight="1" x14ac:dyDescent="0.25">
      <c r="V38829" s="80"/>
    </row>
    <row r="38830" spans="22:22" ht="9" hidden="1" customHeight="1" x14ac:dyDescent="0.25">
      <c r="V38830" s="80"/>
    </row>
    <row r="38831" spans="22:22" ht="9" hidden="1" customHeight="1" x14ac:dyDescent="0.25">
      <c r="V38831" s="80"/>
    </row>
    <row r="38832" spans="22:22" ht="9" hidden="1" customHeight="1" x14ac:dyDescent="0.25">
      <c r="V38832" s="80"/>
    </row>
    <row r="38833" spans="22:22" ht="9" hidden="1" customHeight="1" x14ac:dyDescent="0.25">
      <c r="V38833" s="80"/>
    </row>
    <row r="38834" spans="22:22" ht="9" hidden="1" customHeight="1" x14ac:dyDescent="0.25">
      <c r="V38834" s="80"/>
    </row>
    <row r="38835" spans="22:22" ht="9" hidden="1" customHeight="1" x14ac:dyDescent="0.25">
      <c r="V38835" s="80"/>
    </row>
    <row r="38836" spans="22:22" ht="9" hidden="1" customHeight="1" x14ac:dyDescent="0.25">
      <c r="V38836" s="80"/>
    </row>
    <row r="38837" spans="22:22" ht="9" hidden="1" customHeight="1" x14ac:dyDescent="0.25">
      <c r="V38837" s="80"/>
    </row>
    <row r="38838" spans="22:22" ht="9" hidden="1" customHeight="1" x14ac:dyDescent="0.25">
      <c r="V38838" s="80"/>
    </row>
    <row r="38839" spans="22:22" ht="9" hidden="1" customHeight="1" x14ac:dyDescent="0.25">
      <c r="V38839" s="80"/>
    </row>
    <row r="38840" spans="22:22" ht="9" hidden="1" customHeight="1" x14ac:dyDescent="0.25">
      <c r="V38840" s="80"/>
    </row>
    <row r="38841" spans="22:22" ht="9" hidden="1" customHeight="1" x14ac:dyDescent="0.25">
      <c r="V38841" s="80"/>
    </row>
    <row r="38842" spans="22:22" ht="9" hidden="1" customHeight="1" x14ac:dyDescent="0.25">
      <c r="V38842" s="80"/>
    </row>
    <row r="38843" spans="22:22" ht="9" hidden="1" customHeight="1" x14ac:dyDescent="0.25">
      <c r="V38843" s="80"/>
    </row>
    <row r="38844" spans="22:22" ht="9" hidden="1" customHeight="1" x14ac:dyDescent="0.25">
      <c r="V38844" s="80"/>
    </row>
    <row r="38845" spans="22:22" ht="9" hidden="1" customHeight="1" x14ac:dyDescent="0.25">
      <c r="V38845" s="80"/>
    </row>
    <row r="38846" spans="22:22" ht="9" hidden="1" customHeight="1" x14ac:dyDescent="0.25">
      <c r="V38846" s="80"/>
    </row>
    <row r="38847" spans="22:22" ht="9" hidden="1" customHeight="1" x14ac:dyDescent="0.25">
      <c r="V38847" s="80"/>
    </row>
    <row r="38848" spans="22:22" ht="9" hidden="1" customHeight="1" x14ac:dyDescent="0.25">
      <c r="V38848" s="80"/>
    </row>
    <row r="38849" spans="22:22" ht="9" hidden="1" customHeight="1" x14ac:dyDescent="0.25">
      <c r="V38849" s="80"/>
    </row>
    <row r="38850" spans="22:22" ht="9" hidden="1" customHeight="1" x14ac:dyDescent="0.25">
      <c r="V38850" s="80"/>
    </row>
    <row r="38851" spans="22:22" ht="9" hidden="1" customHeight="1" x14ac:dyDescent="0.25">
      <c r="V38851" s="80"/>
    </row>
    <row r="38852" spans="22:22" ht="9" hidden="1" customHeight="1" x14ac:dyDescent="0.25">
      <c r="V38852" s="80"/>
    </row>
    <row r="38853" spans="22:22" ht="9" hidden="1" customHeight="1" x14ac:dyDescent="0.25">
      <c r="V38853" s="80"/>
    </row>
    <row r="38854" spans="22:22" ht="9" hidden="1" customHeight="1" x14ac:dyDescent="0.25">
      <c r="V38854" s="80"/>
    </row>
    <row r="38855" spans="22:22" ht="9" hidden="1" customHeight="1" x14ac:dyDescent="0.25">
      <c r="V38855" s="80"/>
    </row>
    <row r="38856" spans="22:22" ht="9" hidden="1" customHeight="1" x14ac:dyDescent="0.25">
      <c r="V38856" s="80"/>
    </row>
    <row r="38857" spans="22:22" ht="9" hidden="1" customHeight="1" x14ac:dyDescent="0.25">
      <c r="V38857" s="80"/>
    </row>
    <row r="38858" spans="22:22" ht="9" hidden="1" customHeight="1" x14ac:dyDescent="0.25">
      <c r="V38858" s="80"/>
    </row>
    <row r="38859" spans="22:22" ht="9" hidden="1" customHeight="1" x14ac:dyDescent="0.25">
      <c r="V38859" s="80"/>
    </row>
    <row r="38860" spans="22:22" ht="9" hidden="1" customHeight="1" x14ac:dyDescent="0.25">
      <c r="V38860" s="80"/>
    </row>
    <row r="38861" spans="22:22" ht="9" hidden="1" customHeight="1" x14ac:dyDescent="0.25">
      <c r="V38861" s="80"/>
    </row>
    <row r="38862" spans="22:22" ht="9" hidden="1" customHeight="1" x14ac:dyDescent="0.25">
      <c r="V38862" s="80"/>
    </row>
    <row r="38863" spans="22:22" ht="9" hidden="1" customHeight="1" x14ac:dyDescent="0.25">
      <c r="V38863" s="80"/>
    </row>
    <row r="38864" spans="22:22" ht="9" hidden="1" customHeight="1" x14ac:dyDescent="0.25">
      <c r="V38864" s="80"/>
    </row>
    <row r="38865" spans="22:22" ht="9" hidden="1" customHeight="1" x14ac:dyDescent="0.25">
      <c r="V38865" s="80"/>
    </row>
    <row r="38866" spans="22:22" ht="9" hidden="1" customHeight="1" x14ac:dyDescent="0.25">
      <c r="V38866" s="80"/>
    </row>
    <row r="38867" spans="22:22" ht="9" hidden="1" customHeight="1" x14ac:dyDescent="0.25">
      <c r="V38867" s="80"/>
    </row>
    <row r="38868" spans="22:22" ht="9" hidden="1" customHeight="1" x14ac:dyDescent="0.25">
      <c r="V38868" s="80"/>
    </row>
    <row r="38869" spans="22:22" ht="9" hidden="1" customHeight="1" x14ac:dyDescent="0.25">
      <c r="V38869" s="80"/>
    </row>
    <row r="38870" spans="22:22" ht="9" hidden="1" customHeight="1" x14ac:dyDescent="0.25">
      <c r="V38870" s="80"/>
    </row>
    <row r="38871" spans="22:22" ht="9" hidden="1" customHeight="1" x14ac:dyDescent="0.25">
      <c r="V38871" s="80"/>
    </row>
    <row r="38872" spans="22:22" ht="9" hidden="1" customHeight="1" x14ac:dyDescent="0.25">
      <c r="V38872" s="80"/>
    </row>
    <row r="38873" spans="22:22" ht="9" hidden="1" customHeight="1" x14ac:dyDescent="0.25">
      <c r="V38873" s="80"/>
    </row>
    <row r="38874" spans="22:22" ht="9" hidden="1" customHeight="1" x14ac:dyDescent="0.25">
      <c r="V38874" s="80"/>
    </row>
    <row r="38875" spans="22:22" ht="9" hidden="1" customHeight="1" x14ac:dyDescent="0.25">
      <c r="V38875" s="80"/>
    </row>
    <row r="38876" spans="22:22" ht="9" hidden="1" customHeight="1" x14ac:dyDescent="0.25">
      <c r="V38876" s="80"/>
    </row>
    <row r="38877" spans="22:22" ht="9" hidden="1" customHeight="1" x14ac:dyDescent="0.25">
      <c r="V38877" s="80"/>
    </row>
    <row r="38878" spans="22:22" ht="9" hidden="1" customHeight="1" x14ac:dyDescent="0.25">
      <c r="V38878" s="80"/>
    </row>
    <row r="38879" spans="22:22" ht="9" hidden="1" customHeight="1" x14ac:dyDescent="0.25">
      <c r="V38879" s="80"/>
    </row>
    <row r="38880" spans="22:22" ht="9" hidden="1" customHeight="1" x14ac:dyDescent="0.25">
      <c r="V38880" s="80"/>
    </row>
    <row r="38881" spans="22:22" ht="9" hidden="1" customHeight="1" x14ac:dyDescent="0.25">
      <c r="V38881" s="80"/>
    </row>
    <row r="38882" spans="22:22" ht="9" hidden="1" customHeight="1" x14ac:dyDescent="0.25">
      <c r="V38882" s="80"/>
    </row>
    <row r="38883" spans="22:22" ht="9" hidden="1" customHeight="1" x14ac:dyDescent="0.25">
      <c r="V38883" s="80"/>
    </row>
    <row r="38884" spans="22:22" ht="9" hidden="1" customHeight="1" x14ac:dyDescent="0.25">
      <c r="V38884" s="80"/>
    </row>
    <row r="38885" spans="22:22" ht="9" hidden="1" customHeight="1" x14ac:dyDescent="0.25">
      <c r="V38885" s="80"/>
    </row>
    <row r="38886" spans="22:22" ht="9" hidden="1" customHeight="1" x14ac:dyDescent="0.25">
      <c r="V38886" s="80"/>
    </row>
    <row r="38887" spans="22:22" ht="9" hidden="1" customHeight="1" x14ac:dyDescent="0.25">
      <c r="V38887" s="80"/>
    </row>
    <row r="38888" spans="22:22" ht="9" hidden="1" customHeight="1" x14ac:dyDescent="0.25">
      <c r="V38888" s="80"/>
    </row>
    <row r="38889" spans="22:22" ht="9" hidden="1" customHeight="1" x14ac:dyDescent="0.25">
      <c r="V38889" s="80"/>
    </row>
    <row r="38890" spans="22:22" ht="9" hidden="1" customHeight="1" x14ac:dyDescent="0.25">
      <c r="V38890" s="80"/>
    </row>
    <row r="38891" spans="22:22" ht="9" hidden="1" customHeight="1" x14ac:dyDescent="0.25">
      <c r="V38891" s="80"/>
    </row>
    <row r="38892" spans="22:22" ht="9" hidden="1" customHeight="1" x14ac:dyDescent="0.25">
      <c r="V38892" s="80"/>
    </row>
    <row r="38893" spans="22:22" ht="9" hidden="1" customHeight="1" x14ac:dyDescent="0.25">
      <c r="V38893" s="80"/>
    </row>
    <row r="38894" spans="22:22" ht="9" hidden="1" customHeight="1" x14ac:dyDescent="0.25">
      <c r="V38894" s="80"/>
    </row>
    <row r="38895" spans="22:22" ht="9" hidden="1" customHeight="1" x14ac:dyDescent="0.25">
      <c r="V38895" s="80"/>
    </row>
    <row r="38896" spans="22:22" ht="9" hidden="1" customHeight="1" x14ac:dyDescent="0.25">
      <c r="V38896" s="80"/>
    </row>
    <row r="38897" spans="22:22" ht="9" hidden="1" customHeight="1" x14ac:dyDescent="0.25">
      <c r="V38897" s="80"/>
    </row>
    <row r="38898" spans="22:22" ht="9" hidden="1" customHeight="1" x14ac:dyDescent="0.25">
      <c r="V38898" s="80"/>
    </row>
    <row r="38899" spans="22:22" ht="9" hidden="1" customHeight="1" x14ac:dyDescent="0.25">
      <c r="V38899" s="80"/>
    </row>
    <row r="38900" spans="22:22" ht="9" hidden="1" customHeight="1" x14ac:dyDescent="0.25">
      <c r="V38900" s="80"/>
    </row>
    <row r="38901" spans="22:22" ht="9" hidden="1" customHeight="1" x14ac:dyDescent="0.25">
      <c r="V38901" s="80"/>
    </row>
    <row r="38902" spans="22:22" ht="9" hidden="1" customHeight="1" x14ac:dyDescent="0.25">
      <c r="V38902" s="80"/>
    </row>
    <row r="38903" spans="22:22" ht="9" hidden="1" customHeight="1" x14ac:dyDescent="0.25">
      <c r="V38903" s="80"/>
    </row>
    <row r="38904" spans="22:22" ht="9" hidden="1" customHeight="1" x14ac:dyDescent="0.25">
      <c r="V38904" s="80"/>
    </row>
    <row r="38905" spans="22:22" ht="9" hidden="1" customHeight="1" x14ac:dyDescent="0.25">
      <c r="V38905" s="80"/>
    </row>
    <row r="38906" spans="22:22" ht="9" hidden="1" customHeight="1" x14ac:dyDescent="0.25">
      <c r="V38906" s="80"/>
    </row>
    <row r="38907" spans="22:22" ht="9" hidden="1" customHeight="1" x14ac:dyDescent="0.25">
      <c r="V38907" s="80"/>
    </row>
    <row r="38908" spans="22:22" ht="9" hidden="1" customHeight="1" x14ac:dyDescent="0.25">
      <c r="V38908" s="80"/>
    </row>
    <row r="38909" spans="22:22" ht="9" hidden="1" customHeight="1" x14ac:dyDescent="0.25">
      <c r="V38909" s="80"/>
    </row>
    <row r="38910" spans="22:22" ht="9" hidden="1" customHeight="1" x14ac:dyDescent="0.25">
      <c r="V38910" s="80"/>
    </row>
    <row r="38911" spans="22:22" ht="9" hidden="1" customHeight="1" x14ac:dyDescent="0.25">
      <c r="V38911" s="80"/>
    </row>
    <row r="38912" spans="22:22" ht="9" hidden="1" customHeight="1" x14ac:dyDescent="0.25">
      <c r="V38912" s="80"/>
    </row>
    <row r="38913" spans="22:22" ht="9" hidden="1" customHeight="1" x14ac:dyDescent="0.25">
      <c r="V38913" s="80"/>
    </row>
    <row r="38914" spans="22:22" ht="9" hidden="1" customHeight="1" x14ac:dyDescent="0.25">
      <c r="V38914" s="80"/>
    </row>
    <row r="38915" spans="22:22" ht="9" hidden="1" customHeight="1" x14ac:dyDescent="0.25">
      <c r="V38915" s="80"/>
    </row>
    <row r="38916" spans="22:22" ht="9" hidden="1" customHeight="1" x14ac:dyDescent="0.25">
      <c r="V38916" s="80"/>
    </row>
    <row r="38917" spans="22:22" ht="9" hidden="1" customHeight="1" x14ac:dyDescent="0.25">
      <c r="V38917" s="80"/>
    </row>
    <row r="38918" spans="22:22" ht="9" hidden="1" customHeight="1" x14ac:dyDescent="0.25">
      <c r="V38918" s="80"/>
    </row>
    <row r="38919" spans="22:22" ht="9" hidden="1" customHeight="1" x14ac:dyDescent="0.25">
      <c r="V38919" s="80"/>
    </row>
    <row r="38920" spans="22:22" ht="9" hidden="1" customHeight="1" x14ac:dyDescent="0.25">
      <c r="V38920" s="80"/>
    </row>
    <row r="38921" spans="22:22" ht="9" hidden="1" customHeight="1" x14ac:dyDescent="0.25">
      <c r="V38921" s="80"/>
    </row>
    <row r="38922" spans="22:22" ht="9" hidden="1" customHeight="1" x14ac:dyDescent="0.25">
      <c r="V38922" s="80"/>
    </row>
    <row r="38923" spans="22:22" ht="9" hidden="1" customHeight="1" x14ac:dyDescent="0.25">
      <c r="V38923" s="80"/>
    </row>
    <row r="38924" spans="22:22" ht="9" hidden="1" customHeight="1" x14ac:dyDescent="0.25">
      <c r="V38924" s="80"/>
    </row>
    <row r="38925" spans="22:22" ht="9" hidden="1" customHeight="1" x14ac:dyDescent="0.25">
      <c r="V38925" s="80"/>
    </row>
    <row r="38926" spans="22:22" ht="9" hidden="1" customHeight="1" x14ac:dyDescent="0.25">
      <c r="V38926" s="80"/>
    </row>
    <row r="38927" spans="22:22" ht="9" hidden="1" customHeight="1" x14ac:dyDescent="0.25">
      <c r="V38927" s="80"/>
    </row>
    <row r="38928" spans="22:22" ht="9" hidden="1" customHeight="1" x14ac:dyDescent="0.25">
      <c r="V38928" s="80"/>
    </row>
    <row r="38929" spans="22:22" ht="9" hidden="1" customHeight="1" x14ac:dyDescent="0.25">
      <c r="V38929" s="80"/>
    </row>
    <row r="38930" spans="22:22" ht="9" hidden="1" customHeight="1" x14ac:dyDescent="0.25">
      <c r="V38930" s="80"/>
    </row>
    <row r="38931" spans="22:22" ht="9" hidden="1" customHeight="1" x14ac:dyDescent="0.25">
      <c r="V38931" s="80"/>
    </row>
    <row r="38932" spans="22:22" ht="9" hidden="1" customHeight="1" x14ac:dyDescent="0.25">
      <c r="V38932" s="80"/>
    </row>
    <row r="38933" spans="22:22" ht="9" hidden="1" customHeight="1" x14ac:dyDescent="0.25">
      <c r="V38933" s="80"/>
    </row>
    <row r="38934" spans="22:22" ht="9" hidden="1" customHeight="1" x14ac:dyDescent="0.25">
      <c r="V38934" s="80"/>
    </row>
    <row r="38935" spans="22:22" ht="9" hidden="1" customHeight="1" x14ac:dyDescent="0.25">
      <c r="V38935" s="80"/>
    </row>
    <row r="38936" spans="22:22" ht="9" hidden="1" customHeight="1" x14ac:dyDescent="0.25">
      <c r="V38936" s="80"/>
    </row>
    <row r="38937" spans="22:22" ht="9" hidden="1" customHeight="1" x14ac:dyDescent="0.25">
      <c r="V38937" s="80"/>
    </row>
    <row r="38938" spans="22:22" ht="9" hidden="1" customHeight="1" x14ac:dyDescent="0.25">
      <c r="V38938" s="80"/>
    </row>
    <row r="38939" spans="22:22" ht="9" hidden="1" customHeight="1" x14ac:dyDescent="0.25">
      <c r="V38939" s="80"/>
    </row>
    <row r="38940" spans="22:22" ht="9" hidden="1" customHeight="1" x14ac:dyDescent="0.25">
      <c r="V38940" s="80"/>
    </row>
    <row r="38941" spans="22:22" ht="9" hidden="1" customHeight="1" x14ac:dyDescent="0.25">
      <c r="V38941" s="80"/>
    </row>
    <row r="38942" spans="22:22" ht="9" hidden="1" customHeight="1" x14ac:dyDescent="0.25">
      <c r="V38942" s="80"/>
    </row>
    <row r="38943" spans="22:22" ht="9" hidden="1" customHeight="1" x14ac:dyDescent="0.25">
      <c r="V38943" s="80"/>
    </row>
    <row r="38944" spans="22:22" ht="9" hidden="1" customHeight="1" x14ac:dyDescent="0.25">
      <c r="V38944" s="80"/>
    </row>
    <row r="38945" spans="22:22" ht="9" hidden="1" customHeight="1" x14ac:dyDescent="0.25">
      <c r="V38945" s="80"/>
    </row>
    <row r="38946" spans="22:22" ht="9" hidden="1" customHeight="1" x14ac:dyDescent="0.25">
      <c r="V38946" s="80"/>
    </row>
    <row r="38947" spans="22:22" ht="9" hidden="1" customHeight="1" x14ac:dyDescent="0.25">
      <c r="V38947" s="80"/>
    </row>
    <row r="38948" spans="22:22" ht="9" hidden="1" customHeight="1" x14ac:dyDescent="0.25">
      <c r="V38948" s="80"/>
    </row>
    <row r="38949" spans="22:22" ht="9" hidden="1" customHeight="1" x14ac:dyDescent="0.25">
      <c r="V38949" s="80"/>
    </row>
    <row r="38950" spans="22:22" ht="9" hidden="1" customHeight="1" x14ac:dyDescent="0.25">
      <c r="V38950" s="80"/>
    </row>
    <row r="38951" spans="22:22" ht="9" hidden="1" customHeight="1" x14ac:dyDescent="0.25">
      <c r="V38951" s="80"/>
    </row>
    <row r="38952" spans="22:22" ht="9" hidden="1" customHeight="1" x14ac:dyDescent="0.25">
      <c r="V38952" s="80"/>
    </row>
    <row r="38953" spans="22:22" ht="9" hidden="1" customHeight="1" x14ac:dyDescent="0.25">
      <c r="V38953" s="80"/>
    </row>
    <row r="38954" spans="22:22" ht="9" hidden="1" customHeight="1" x14ac:dyDescent="0.25">
      <c r="V38954" s="80"/>
    </row>
    <row r="38955" spans="22:22" ht="9" hidden="1" customHeight="1" x14ac:dyDescent="0.25">
      <c r="V38955" s="80"/>
    </row>
    <row r="38956" spans="22:22" ht="9" hidden="1" customHeight="1" x14ac:dyDescent="0.25">
      <c r="V38956" s="80"/>
    </row>
    <row r="38957" spans="22:22" ht="9" hidden="1" customHeight="1" x14ac:dyDescent="0.25">
      <c r="V38957" s="80"/>
    </row>
    <row r="38958" spans="22:22" ht="9" hidden="1" customHeight="1" x14ac:dyDescent="0.25">
      <c r="V38958" s="80"/>
    </row>
    <row r="38959" spans="22:22" ht="9" hidden="1" customHeight="1" x14ac:dyDescent="0.25">
      <c r="V38959" s="80"/>
    </row>
    <row r="38960" spans="22:22" ht="9" hidden="1" customHeight="1" x14ac:dyDescent="0.25">
      <c r="V38960" s="80"/>
    </row>
    <row r="38961" spans="22:22" ht="9" hidden="1" customHeight="1" x14ac:dyDescent="0.25">
      <c r="V38961" s="80"/>
    </row>
    <row r="38962" spans="22:22" ht="9" hidden="1" customHeight="1" x14ac:dyDescent="0.25">
      <c r="V38962" s="80"/>
    </row>
    <row r="38963" spans="22:22" ht="9" hidden="1" customHeight="1" x14ac:dyDescent="0.25">
      <c r="V38963" s="80"/>
    </row>
    <row r="38964" spans="22:22" ht="9" hidden="1" customHeight="1" x14ac:dyDescent="0.25">
      <c r="V38964" s="80"/>
    </row>
    <row r="38965" spans="22:22" ht="9" hidden="1" customHeight="1" x14ac:dyDescent="0.25">
      <c r="V38965" s="80"/>
    </row>
    <row r="38966" spans="22:22" ht="9" hidden="1" customHeight="1" x14ac:dyDescent="0.25">
      <c r="V38966" s="80"/>
    </row>
    <row r="38967" spans="22:22" ht="9" hidden="1" customHeight="1" x14ac:dyDescent="0.25">
      <c r="V38967" s="80"/>
    </row>
    <row r="38968" spans="22:22" ht="9" hidden="1" customHeight="1" x14ac:dyDescent="0.25">
      <c r="V38968" s="80"/>
    </row>
    <row r="38969" spans="22:22" ht="9" hidden="1" customHeight="1" x14ac:dyDescent="0.25">
      <c r="V38969" s="80"/>
    </row>
    <row r="38970" spans="22:22" ht="9" hidden="1" customHeight="1" x14ac:dyDescent="0.25">
      <c r="V38970" s="80"/>
    </row>
    <row r="38971" spans="22:22" ht="9" hidden="1" customHeight="1" x14ac:dyDescent="0.25">
      <c r="V38971" s="80"/>
    </row>
    <row r="38972" spans="22:22" ht="9" hidden="1" customHeight="1" x14ac:dyDescent="0.25">
      <c r="V38972" s="80"/>
    </row>
    <row r="38973" spans="22:22" ht="9" hidden="1" customHeight="1" x14ac:dyDescent="0.25">
      <c r="V38973" s="80"/>
    </row>
    <row r="38974" spans="22:22" ht="9" hidden="1" customHeight="1" x14ac:dyDescent="0.25">
      <c r="V38974" s="80"/>
    </row>
    <row r="38975" spans="22:22" ht="9" hidden="1" customHeight="1" x14ac:dyDescent="0.25">
      <c r="V38975" s="80"/>
    </row>
    <row r="38976" spans="22:22" ht="9" hidden="1" customHeight="1" x14ac:dyDescent="0.25">
      <c r="V38976" s="80"/>
    </row>
    <row r="38977" spans="22:22" ht="9" hidden="1" customHeight="1" x14ac:dyDescent="0.25">
      <c r="V38977" s="80"/>
    </row>
    <row r="38978" spans="22:22" ht="9" hidden="1" customHeight="1" x14ac:dyDescent="0.25">
      <c r="V38978" s="80"/>
    </row>
    <row r="38979" spans="22:22" ht="9" hidden="1" customHeight="1" x14ac:dyDescent="0.25">
      <c r="V38979" s="80"/>
    </row>
    <row r="38980" spans="22:22" ht="9" hidden="1" customHeight="1" x14ac:dyDescent="0.25">
      <c r="V38980" s="80"/>
    </row>
    <row r="38981" spans="22:22" ht="9" hidden="1" customHeight="1" x14ac:dyDescent="0.25">
      <c r="V38981" s="80"/>
    </row>
    <row r="38982" spans="22:22" ht="9" hidden="1" customHeight="1" x14ac:dyDescent="0.25">
      <c r="V38982" s="80"/>
    </row>
    <row r="38983" spans="22:22" ht="9" hidden="1" customHeight="1" x14ac:dyDescent="0.25">
      <c r="V38983" s="80"/>
    </row>
    <row r="38984" spans="22:22" ht="9" hidden="1" customHeight="1" x14ac:dyDescent="0.25">
      <c r="V38984" s="80"/>
    </row>
    <row r="38985" spans="22:22" ht="9" hidden="1" customHeight="1" x14ac:dyDescent="0.25">
      <c r="V38985" s="80"/>
    </row>
    <row r="38986" spans="22:22" ht="9" hidden="1" customHeight="1" x14ac:dyDescent="0.25">
      <c r="V38986" s="80"/>
    </row>
    <row r="38987" spans="22:22" ht="9" hidden="1" customHeight="1" x14ac:dyDescent="0.25">
      <c r="V38987" s="80"/>
    </row>
    <row r="38988" spans="22:22" ht="9" hidden="1" customHeight="1" x14ac:dyDescent="0.25">
      <c r="V38988" s="80"/>
    </row>
    <row r="38989" spans="22:22" ht="9" hidden="1" customHeight="1" x14ac:dyDescent="0.25">
      <c r="V38989" s="80"/>
    </row>
    <row r="38990" spans="22:22" ht="9" hidden="1" customHeight="1" x14ac:dyDescent="0.25">
      <c r="V38990" s="80"/>
    </row>
    <row r="38991" spans="22:22" ht="9" hidden="1" customHeight="1" x14ac:dyDescent="0.25">
      <c r="V38991" s="80"/>
    </row>
    <row r="38992" spans="22:22" ht="9" hidden="1" customHeight="1" x14ac:dyDescent="0.25">
      <c r="V38992" s="80"/>
    </row>
    <row r="38993" spans="22:22" ht="9" hidden="1" customHeight="1" x14ac:dyDescent="0.25">
      <c r="V38993" s="80"/>
    </row>
    <row r="38994" spans="22:22" ht="9" hidden="1" customHeight="1" x14ac:dyDescent="0.25">
      <c r="V38994" s="80"/>
    </row>
    <row r="38995" spans="22:22" ht="9" hidden="1" customHeight="1" x14ac:dyDescent="0.25">
      <c r="V38995" s="80"/>
    </row>
    <row r="38996" spans="22:22" ht="9" hidden="1" customHeight="1" x14ac:dyDescent="0.25">
      <c r="V38996" s="80"/>
    </row>
    <row r="38997" spans="22:22" ht="9" hidden="1" customHeight="1" x14ac:dyDescent="0.25">
      <c r="V38997" s="80"/>
    </row>
    <row r="38998" spans="22:22" ht="9" hidden="1" customHeight="1" x14ac:dyDescent="0.25">
      <c r="V38998" s="80"/>
    </row>
    <row r="38999" spans="22:22" ht="9" hidden="1" customHeight="1" x14ac:dyDescent="0.25">
      <c r="V38999" s="80"/>
    </row>
    <row r="39000" spans="22:22" ht="9" hidden="1" customHeight="1" x14ac:dyDescent="0.25">
      <c r="V39000" s="80"/>
    </row>
    <row r="39001" spans="22:22" ht="9" hidden="1" customHeight="1" x14ac:dyDescent="0.25">
      <c r="V39001" s="80"/>
    </row>
    <row r="39002" spans="22:22" ht="9" hidden="1" customHeight="1" x14ac:dyDescent="0.25">
      <c r="V39002" s="80"/>
    </row>
    <row r="39003" spans="22:22" ht="9" hidden="1" customHeight="1" x14ac:dyDescent="0.25">
      <c r="V39003" s="80"/>
    </row>
    <row r="39004" spans="22:22" ht="9" hidden="1" customHeight="1" x14ac:dyDescent="0.25">
      <c r="V39004" s="80"/>
    </row>
    <row r="39005" spans="22:22" ht="9" hidden="1" customHeight="1" x14ac:dyDescent="0.25">
      <c r="V39005" s="80"/>
    </row>
    <row r="39006" spans="22:22" ht="9" hidden="1" customHeight="1" x14ac:dyDescent="0.25">
      <c r="V39006" s="80"/>
    </row>
    <row r="39007" spans="22:22" ht="9" hidden="1" customHeight="1" x14ac:dyDescent="0.25">
      <c r="V39007" s="80"/>
    </row>
    <row r="39008" spans="22:22" ht="9" hidden="1" customHeight="1" x14ac:dyDescent="0.25">
      <c r="V39008" s="80"/>
    </row>
    <row r="39009" spans="22:22" ht="9" hidden="1" customHeight="1" x14ac:dyDescent="0.25">
      <c r="V39009" s="80"/>
    </row>
    <row r="39010" spans="22:22" ht="9" hidden="1" customHeight="1" x14ac:dyDescent="0.25">
      <c r="V39010" s="80"/>
    </row>
    <row r="39011" spans="22:22" ht="9" hidden="1" customHeight="1" x14ac:dyDescent="0.25">
      <c r="V39011" s="80"/>
    </row>
    <row r="39012" spans="22:22" ht="9" hidden="1" customHeight="1" x14ac:dyDescent="0.25">
      <c r="V39012" s="80"/>
    </row>
    <row r="39013" spans="22:22" ht="9" hidden="1" customHeight="1" x14ac:dyDescent="0.25">
      <c r="V39013" s="80"/>
    </row>
    <row r="39014" spans="22:22" ht="9" hidden="1" customHeight="1" x14ac:dyDescent="0.25">
      <c r="V39014" s="80"/>
    </row>
    <row r="39015" spans="22:22" ht="9" hidden="1" customHeight="1" x14ac:dyDescent="0.25">
      <c r="V39015" s="80"/>
    </row>
    <row r="39016" spans="22:22" ht="9" hidden="1" customHeight="1" x14ac:dyDescent="0.25">
      <c r="V39016" s="80"/>
    </row>
    <row r="39017" spans="22:22" ht="9" hidden="1" customHeight="1" x14ac:dyDescent="0.25">
      <c r="V39017" s="80"/>
    </row>
    <row r="39018" spans="22:22" ht="9" hidden="1" customHeight="1" x14ac:dyDescent="0.25">
      <c r="V39018" s="80"/>
    </row>
    <row r="39019" spans="22:22" ht="9" hidden="1" customHeight="1" x14ac:dyDescent="0.25">
      <c r="V39019" s="80"/>
    </row>
    <row r="39020" spans="22:22" ht="9" hidden="1" customHeight="1" x14ac:dyDescent="0.25">
      <c r="V39020" s="80"/>
    </row>
    <row r="39021" spans="22:22" ht="9" hidden="1" customHeight="1" x14ac:dyDescent="0.25">
      <c r="V39021" s="80"/>
    </row>
    <row r="39022" spans="22:22" ht="9" hidden="1" customHeight="1" x14ac:dyDescent="0.25">
      <c r="V39022" s="80"/>
    </row>
    <row r="39023" spans="22:22" ht="9" hidden="1" customHeight="1" x14ac:dyDescent="0.25">
      <c r="V39023" s="80"/>
    </row>
    <row r="39024" spans="22:22" ht="9" hidden="1" customHeight="1" x14ac:dyDescent="0.25">
      <c r="V39024" s="80"/>
    </row>
    <row r="39025" spans="22:22" ht="9" hidden="1" customHeight="1" x14ac:dyDescent="0.25">
      <c r="V39025" s="80"/>
    </row>
    <row r="39026" spans="22:22" ht="9" hidden="1" customHeight="1" x14ac:dyDescent="0.25">
      <c r="V39026" s="80"/>
    </row>
    <row r="39027" spans="22:22" ht="9" hidden="1" customHeight="1" x14ac:dyDescent="0.25">
      <c r="V39027" s="80"/>
    </row>
    <row r="39028" spans="22:22" ht="9" hidden="1" customHeight="1" x14ac:dyDescent="0.25">
      <c r="V39028" s="80"/>
    </row>
    <row r="39029" spans="22:22" ht="9" hidden="1" customHeight="1" x14ac:dyDescent="0.25">
      <c r="V39029" s="80"/>
    </row>
    <row r="39030" spans="22:22" ht="9" hidden="1" customHeight="1" x14ac:dyDescent="0.25">
      <c r="V39030" s="80"/>
    </row>
    <row r="39031" spans="22:22" ht="9" hidden="1" customHeight="1" x14ac:dyDescent="0.25">
      <c r="V39031" s="80"/>
    </row>
    <row r="39032" spans="22:22" ht="9" hidden="1" customHeight="1" x14ac:dyDescent="0.25">
      <c r="V39032" s="80"/>
    </row>
    <row r="39033" spans="22:22" ht="9" hidden="1" customHeight="1" x14ac:dyDescent="0.25">
      <c r="V39033" s="80"/>
    </row>
    <row r="39034" spans="22:22" ht="9" hidden="1" customHeight="1" x14ac:dyDescent="0.25">
      <c r="V39034" s="80"/>
    </row>
    <row r="39035" spans="22:22" ht="9" hidden="1" customHeight="1" x14ac:dyDescent="0.25">
      <c r="V39035" s="80"/>
    </row>
    <row r="39036" spans="22:22" ht="9" hidden="1" customHeight="1" x14ac:dyDescent="0.25">
      <c r="V39036" s="80"/>
    </row>
    <row r="39037" spans="22:22" ht="9" hidden="1" customHeight="1" x14ac:dyDescent="0.25">
      <c r="V39037" s="80"/>
    </row>
    <row r="39038" spans="22:22" ht="9" hidden="1" customHeight="1" x14ac:dyDescent="0.25">
      <c r="V39038" s="80"/>
    </row>
    <row r="39039" spans="22:22" ht="9" hidden="1" customHeight="1" x14ac:dyDescent="0.25">
      <c r="V39039" s="80"/>
    </row>
    <row r="39040" spans="22:22" ht="9" hidden="1" customHeight="1" x14ac:dyDescent="0.25">
      <c r="V39040" s="80"/>
    </row>
    <row r="39041" spans="22:22" ht="9" hidden="1" customHeight="1" x14ac:dyDescent="0.25">
      <c r="V39041" s="80"/>
    </row>
    <row r="39042" spans="22:22" ht="9" hidden="1" customHeight="1" x14ac:dyDescent="0.25">
      <c r="V39042" s="80"/>
    </row>
    <row r="39043" spans="22:22" ht="9" hidden="1" customHeight="1" x14ac:dyDescent="0.25">
      <c r="V39043" s="80"/>
    </row>
    <row r="39044" spans="22:22" ht="9" hidden="1" customHeight="1" x14ac:dyDescent="0.25">
      <c r="V39044" s="80"/>
    </row>
    <row r="39045" spans="22:22" ht="9" hidden="1" customHeight="1" x14ac:dyDescent="0.25">
      <c r="V39045" s="80"/>
    </row>
    <row r="39046" spans="22:22" ht="9" hidden="1" customHeight="1" x14ac:dyDescent="0.25">
      <c r="V39046" s="80"/>
    </row>
    <row r="39047" spans="22:22" ht="9" hidden="1" customHeight="1" x14ac:dyDescent="0.25">
      <c r="V39047" s="80"/>
    </row>
    <row r="39048" spans="22:22" ht="9" hidden="1" customHeight="1" x14ac:dyDescent="0.25">
      <c r="V39048" s="80"/>
    </row>
    <row r="39049" spans="22:22" ht="9" hidden="1" customHeight="1" x14ac:dyDescent="0.25">
      <c r="V39049" s="80"/>
    </row>
    <row r="39050" spans="22:22" ht="9" hidden="1" customHeight="1" x14ac:dyDescent="0.25">
      <c r="V39050" s="80"/>
    </row>
    <row r="39051" spans="22:22" ht="9" hidden="1" customHeight="1" x14ac:dyDescent="0.25">
      <c r="V39051" s="80"/>
    </row>
    <row r="39052" spans="22:22" ht="9" hidden="1" customHeight="1" x14ac:dyDescent="0.25">
      <c r="V39052" s="80"/>
    </row>
    <row r="39053" spans="22:22" ht="9" hidden="1" customHeight="1" x14ac:dyDescent="0.25">
      <c r="V39053" s="80"/>
    </row>
    <row r="39054" spans="22:22" ht="9" hidden="1" customHeight="1" x14ac:dyDescent="0.25">
      <c r="V39054" s="80"/>
    </row>
    <row r="39055" spans="22:22" ht="9" hidden="1" customHeight="1" x14ac:dyDescent="0.25">
      <c r="V39055" s="80"/>
    </row>
    <row r="39056" spans="22:22" ht="9" hidden="1" customHeight="1" x14ac:dyDescent="0.25">
      <c r="V39056" s="80"/>
    </row>
    <row r="39057" spans="22:22" ht="9" hidden="1" customHeight="1" x14ac:dyDescent="0.25">
      <c r="V39057" s="80"/>
    </row>
    <row r="39058" spans="22:22" ht="9" hidden="1" customHeight="1" x14ac:dyDescent="0.25">
      <c r="V39058" s="80"/>
    </row>
    <row r="39059" spans="22:22" ht="9" hidden="1" customHeight="1" x14ac:dyDescent="0.25">
      <c r="V39059" s="80"/>
    </row>
    <row r="39060" spans="22:22" ht="9" hidden="1" customHeight="1" x14ac:dyDescent="0.25">
      <c r="V39060" s="80"/>
    </row>
    <row r="39061" spans="22:22" ht="9" hidden="1" customHeight="1" x14ac:dyDescent="0.25">
      <c r="V39061" s="80"/>
    </row>
    <row r="39062" spans="22:22" ht="9" hidden="1" customHeight="1" x14ac:dyDescent="0.25">
      <c r="V39062" s="80"/>
    </row>
    <row r="39063" spans="22:22" ht="9" hidden="1" customHeight="1" x14ac:dyDescent="0.25">
      <c r="V39063" s="80"/>
    </row>
    <row r="39064" spans="22:22" ht="9" hidden="1" customHeight="1" x14ac:dyDescent="0.25">
      <c r="V39064" s="80"/>
    </row>
    <row r="39065" spans="22:22" ht="9" hidden="1" customHeight="1" x14ac:dyDescent="0.25">
      <c r="V39065" s="80"/>
    </row>
    <row r="39066" spans="22:22" ht="9" hidden="1" customHeight="1" x14ac:dyDescent="0.25">
      <c r="V39066" s="80"/>
    </row>
    <row r="39067" spans="22:22" ht="9" hidden="1" customHeight="1" x14ac:dyDescent="0.25">
      <c r="V39067" s="80"/>
    </row>
    <row r="39068" spans="22:22" ht="9" hidden="1" customHeight="1" x14ac:dyDescent="0.25">
      <c r="V39068" s="80"/>
    </row>
    <row r="39069" spans="22:22" ht="9" hidden="1" customHeight="1" x14ac:dyDescent="0.25">
      <c r="V39069" s="80"/>
    </row>
    <row r="39070" spans="22:22" ht="9" hidden="1" customHeight="1" x14ac:dyDescent="0.25">
      <c r="V39070" s="80"/>
    </row>
    <row r="39071" spans="22:22" ht="9" hidden="1" customHeight="1" x14ac:dyDescent="0.25">
      <c r="V39071" s="80"/>
    </row>
    <row r="39072" spans="22:22" ht="9" hidden="1" customHeight="1" x14ac:dyDescent="0.25">
      <c r="V39072" s="80"/>
    </row>
    <row r="39073" spans="22:22" ht="9" hidden="1" customHeight="1" x14ac:dyDescent="0.25">
      <c r="V39073" s="80"/>
    </row>
    <row r="39074" spans="22:22" ht="9" hidden="1" customHeight="1" x14ac:dyDescent="0.25">
      <c r="V39074" s="80"/>
    </row>
    <row r="39075" spans="22:22" ht="9" hidden="1" customHeight="1" x14ac:dyDescent="0.25">
      <c r="V39075" s="80"/>
    </row>
    <row r="39076" spans="22:22" ht="9" hidden="1" customHeight="1" x14ac:dyDescent="0.25">
      <c r="V39076" s="80"/>
    </row>
    <row r="39077" spans="22:22" ht="9" hidden="1" customHeight="1" x14ac:dyDescent="0.25">
      <c r="V39077" s="80"/>
    </row>
    <row r="39078" spans="22:22" ht="9" hidden="1" customHeight="1" x14ac:dyDescent="0.25">
      <c r="V39078" s="80"/>
    </row>
    <row r="39079" spans="22:22" ht="9" hidden="1" customHeight="1" x14ac:dyDescent="0.25">
      <c r="V39079" s="80"/>
    </row>
    <row r="39080" spans="22:22" ht="9" hidden="1" customHeight="1" x14ac:dyDescent="0.25">
      <c r="V39080" s="80"/>
    </row>
    <row r="39081" spans="22:22" ht="9" hidden="1" customHeight="1" x14ac:dyDescent="0.25">
      <c r="V39081" s="80"/>
    </row>
    <row r="39082" spans="22:22" ht="9" hidden="1" customHeight="1" x14ac:dyDescent="0.25">
      <c r="V39082" s="80"/>
    </row>
    <row r="39083" spans="22:22" ht="9" hidden="1" customHeight="1" x14ac:dyDescent="0.25">
      <c r="V39083" s="80"/>
    </row>
    <row r="39084" spans="22:22" ht="9" hidden="1" customHeight="1" x14ac:dyDescent="0.25">
      <c r="V39084" s="80"/>
    </row>
    <row r="39085" spans="22:22" ht="9" hidden="1" customHeight="1" x14ac:dyDescent="0.25">
      <c r="V39085" s="80"/>
    </row>
    <row r="39086" spans="22:22" ht="9" hidden="1" customHeight="1" x14ac:dyDescent="0.25">
      <c r="V39086" s="80"/>
    </row>
    <row r="39087" spans="22:22" ht="9" hidden="1" customHeight="1" x14ac:dyDescent="0.25">
      <c r="V39087" s="80"/>
    </row>
    <row r="39088" spans="22:22" ht="9" hidden="1" customHeight="1" x14ac:dyDescent="0.25">
      <c r="V39088" s="80"/>
    </row>
    <row r="39089" spans="22:22" ht="9" hidden="1" customHeight="1" x14ac:dyDescent="0.25">
      <c r="V39089" s="80"/>
    </row>
    <row r="39090" spans="22:22" ht="9" hidden="1" customHeight="1" x14ac:dyDescent="0.25">
      <c r="V39090" s="80"/>
    </row>
    <row r="39091" spans="22:22" ht="9" hidden="1" customHeight="1" x14ac:dyDescent="0.25">
      <c r="V39091" s="80"/>
    </row>
    <row r="39092" spans="22:22" ht="9" hidden="1" customHeight="1" x14ac:dyDescent="0.25">
      <c r="V39092" s="80"/>
    </row>
    <row r="39093" spans="22:22" ht="9" hidden="1" customHeight="1" x14ac:dyDescent="0.25">
      <c r="V39093" s="80"/>
    </row>
    <row r="39094" spans="22:22" ht="9" hidden="1" customHeight="1" x14ac:dyDescent="0.25">
      <c r="V39094" s="80"/>
    </row>
    <row r="39095" spans="22:22" ht="9" hidden="1" customHeight="1" x14ac:dyDescent="0.25">
      <c r="V39095" s="80"/>
    </row>
    <row r="39096" spans="22:22" ht="9" hidden="1" customHeight="1" x14ac:dyDescent="0.25">
      <c r="V39096" s="80"/>
    </row>
    <row r="39097" spans="22:22" ht="9" hidden="1" customHeight="1" x14ac:dyDescent="0.25">
      <c r="V39097" s="80"/>
    </row>
    <row r="39098" spans="22:22" ht="9" hidden="1" customHeight="1" x14ac:dyDescent="0.25">
      <c r="V39098" s="80"/>
    </row>
    <row r="39099" spans="22:22" ht="9" hidden="1" customHeight="1" x14ac:dyDescent="0.25">
      <c r="V39099" s="80"/>
    </row>
    <row r="39100" spans="22:22" ht="9" hidden="1" customHeight="1" x14ac:dyDescent="0.25">
      <c r="V39100" s="80"/>
    </row>
    <row r="39101" spans="22:22" ht="9" hidden="1" customHeight="1" x14ac:dyDescent="0.25">
      <c r="V39101" s="80"/>
    </row>
    <row r="39102" spans="22:22" ht="9" hidden="1" customHeight="1" x14ac:dyDescent="0.25">
      <c r="V39102" s="80"/>
    </row>
    <row r="39103" spans="22:22" ht="9" hidden="1" customHeight="1" x14ac:dyDescent="0.25">
      <c r="V39103" s="80"/>
    </row>
    <row r="39104" spans="22:22" ht="9" hidden="1" customHeight="1" x14ac:dyDescent="0.25">
      <c r="V39104" s="80"/>
    </row>
    <row r="39105" spans="22:22" ht="9" hidden="1" customHeight="1" x14ac:dyDescent="0.25">
      <c r="V39105" s="80"/>
    </row>
    <row r="39106" spans="22:22" ht="9" hidden="1" customHeight="1" x14ac:dyDescent="0.25">
      <c r="V39106" s="80"/>
    </row>
    <row r="39107" spans="22:22" ht="9" hidden="1" customHeight="1" x14ac:dyDescent="0.25">
      <c r="V39107" s="80"/>
    </row>
    <row r="39108" spans="22:22" ht="9" hidden="1" customHeight="1" x14ac:dyDescent="0.25">
      <c r="V39108" s="80"/>
    </row>
    <row r="39109" spans="22:22" ht="9" hidden="1" customHeight="1" x14ac:dyDescent="0.25">
      <c r="V39109" s="80"/>
    </row>
    <row r="39110" spans="22:22" ht="9" hidden="1" customHeight="1" x14ac:dyDescent="0.25">
      <c r="V39110" s="80"/>
    </row>
    <row r="39111" spans="22:22" ht="9" hidden="1" customHeight="1" x14ac:dyDescent="0.25">
      <c r="V39111" s="80"/>
    </row>
    <row r="39112" spans="22:22" ht="9" hidden="1" customHeight="1" x14ac:dyDescent="0.25">
      <c r="V39112" s="80"/>
    </row>
    <row r="39113" spans="22:22" ht="9" hidden="1" customHeight="1" x14ac:dyDescent="0.25">
      <c r="V39113" s="80"/>
    </row>
    <row r="39114" spans="22:22" ht="9" hidden="1" customHeight="1" x14ac:dyDescent="0.25">
      <c r="V39114" s="80"/>
    </row>
    <row r="39115" spans="22:22" ht="9" hidden="1" customHeight="1" x14ac:dyDescent="0.25">
      <c r="V39115" s="80"/>
    </row>
    <row r="39116" spans="22:22" ht="9" hidden="1" customHeight="1" x14ac:dyDescent="0.25">
      <c r="V39116" s="80"/>
    </row>
    <row r="39117" spans="22:22" ht="9" hidden="1" customHeight="1" x14ac:dyDescent="0.25">
      <c r="V39117" s="80"/>
    </row>
    <row r="39118" spans="22:22" ht="9" hidden="1" customHeight="1" x14ac:dyDescent="0.25">
      <c r="V39118" s="80"/>
    </row>
    <row r="39119" spans="22:22" ht="9" hidden="1" customHeight="1" x14ac:dyDescent="0.25">
      <c r="V39119" s="80"/>
    </row>
    <row r="39120" spans="22:22" ht="9" hidden="1" customHeight="1" x14ac:dyDescent="0.25">
      <c r="V39120" s="80"/>
    </row>
    <row r="39121" spans="22:22" ht="9" hidden="1" customHeight="1" x14ac:dyDescent="0.25">
      <c r="V39121" s="80"/>
    </row>
    <row r="39122" spans="22:22" ht="9" hidden="1" customHeight="1" x14ac:dyDescent="0.25">
      <c r="V39122" s="80"/>
    </row>
    <row r="39123" spans="22:22" ht="9" hidden="1" customHeight="1" x14ac:dyDescent="0.25">
      <c r="V39123" s="80"/>
    </row>
    <row r="39124" spans="22:22" ht="9" hidden="1" customHeight="1" x14ac:dyDescent="0.25">
      <c r="V39124" s="80"/>
    </row>
    <row r="39125" spans="22:22" ht="9" hidden="1" customHeight="1" x14ac:dyDescent="0.25">
      <c r="V39125" s="80"/>
    </row>
    <row r="39126" spans="22:22" ht="9" hidden="1" customHeight="1" x14ac:dyDescent="0.25">
      <c r="V39126" s="80"/>
    </row>
    <row r="39127" spans="22:22" ht="9" hidden="1" customHeight="1" x14ac:dyDescent="0.25">
      <c r="V39127" s="80"/>
    </row>
    <row r="39128" spans="22:22" ht="9" hidden="1" customHeight="1" x14ac:dyDescent="0.25">
      <c r="V39128" s="80"/>
    </row>
    <row r="39129" spans="22:22" ht="9" hidden="1" customHeight="1" x14ac:dyDescent="0.25">
      <c r="V39129" s="80"/>
    </row>
    <row r="39130" spans="22:22" ht="9" hidden="1" customHeight="1" x14ac:dyDescent="0.25">
      <c r="V39130" s="80"/>
    </row>
    <row r="39131" spans="22:22" ht="9" hidden="1" customHeight="1" x14ac:dyDescent="0.25">
      <c r="V39131" s="80"/>
    </row>
    <row r="39132" spans="22:22" ht="9" hidden="1" customHeight="1" x14ac:dyDescent="0.25">
      <c r="V39132" s="80"/>
    </row>
    <row r="39133" spans="22:22" ht="9" hidden="1" customHeight="1" x14ac:dyDescent="0.25">
      <c r="V39133" s="80"/>
    </row>
    <row r="39134" spans="22:22" ht="9" hidden="1" customHeight="1" x14ac:dyDescent="0.25">
      <c r="V39134" s="80"/>
    </row>
    <row r="39135" spans="22:22" ht="9" hidden="1" customHeight="1" x14ac:dyDescent="0.25">
      <c r="V39135" s="80"/>
    </row>
    <row r="39136" spans="22:22" ht="9" hidden="1" customHeight="1" x14ac:dyDescent="0.25">
      <c r="V39136" s="80"/>
    </row>
    <row r="39137" spans="22:22" ht="9" hidden="1" customHeight="1" x14ac:dyDescent="0.25">
      <c r="V39137" s="80"/>
    </row>
    <row r="39138" spans="22:22" ht="9" hidden="1" customHeight="1" x14ac:dyDescent="0.25">
      <c r="V39138" s="80"/>
    </row>
    <row r="39139" spans="22:22" ht="9" hidden="1" customHeight="1" x14ac:dyDescent="0.25">
      <c r="V39139" s="80"/>
    </row>
    <row r="39140" spans="22:22" ht="9" hidden="1" customHeight="1" x14ac:dyDescent="0.25">
      <c r="V39140" s="80"/>
    </row>
    <row r="39141" spans="22:22" ht="9" hidden="1" customHeight="1" x14ac:dyDescent="0.25">
      <c r="V39141" s="80"/>
    </row>
    <row r="39142" spans="22:22" ht="9" hidden="1" customHeight="1" x14ac:dyDescent="0.25">
      <c r="V39142" s="80"/>
    </row>
    <row r="39143" spans="22:22" ht="9" hidden="1" customHeight="1" x14ac:dyDescent="0.25">
      <c r="V39143" s="80"/>
    </row>
    <row r="39144" spans="22:22" ht="9" hidden="1" customHeight="1" x14ac:dyDescent="0.25">
      <c r="V39144" s="80"/>
    </row>
    <row r="39145" spans="22:22" ht="9" hidden="1" customHeight="1" x14ac:dyDescent="0.25">
      <c r="V39145" s="80"/>
    </row>
    <row r="39146" spans="22:22" ht="9" hidden="1" customHeight="1" x14ac:dyDescent="0.25">
      <c r="V39146" s="80"/>
    </row>
    <row r="39147" spans="22:22" ht="9" hidden="1" customHeight="1" x14ac:dyDescent="0.25">
      <c r="V39147" s="80"/>
    </row>
    <row r="39148" spans="22:22" ht="9" hidden="1" customHeight="1" x14ac:dyDescent="0.25">
      <c r="V39148" s="80"/>
    </row>
    <row r="39149" spans="22:22" ht="9" hidden="1" customHeight="1" x14ac:dyDescent="0.25">
      <c r="V39149" s="80"/>
    </row>
    <row r="39150" spans="22:22" ht="9" hidden="1" customHeight="1" x14ac:dyDescent="0.25">
      <c r="V39150" s="80"/>
    </row>
    <row r="39151" spans="22:22" ht="9" hidden="1" customHeight="1" x14ac:dyDescent="0.25">
      <c r="V39151" s="80"/>
    </row>
    <row r="39152" spans="22:22" ht="9" hidden="1" customHeight="1" x14ac:dyDescent="0.25">
      <c r="V39152" s="80"/>
    </row>
    <row r="39153" spans="22:22" ht="9" hidden="1" customHeight="1" x14ac:dyDescent="0.25">
      <c r="V39153" s="80"/>
    </row>
    <row r="39154" spans="22:22" ht="9" hidden="1" customHeight="1" x14ac:dyDescent="0.25">
      <c r="V39154" s="80"/>
    </row>
    <row r="39155" spans="22:22" ht="9" hidden="1" customHeight="1" x14ac:dyDescent="0.25">
      <c r="V39155" s="80"/>
    </row>
    <row r="39156" spans="22:22" ht="9" hidden="1" customHeight="1" x14ac:dyDescent="0.25">
      <c r="V39156" s="80"/>
    </row>
    <row r="39157" spans="22:22" ht="9" hidden="1" customHeight="1" x14ac:dyDescent="0.25">
      <c r="V39157" s="80"/>
    </row>
    <row r="39158" spans="22:22" ht="9" hidden="1" customHeight="1" x14ac:dyDescent="0.25">
      <c r="V39158" s="80"/>
    </row>
    <row r="39159" spans="22:22" ht="9" hidden="1" customHeight="1" x14ac:dyDescent="0.25">
      <c r="V39159" s="80"/>
    </row>
    <row r="39160" spans="22:22" ht="9" hidden="1" customHeight="1" x14ac:dyDescent="0.25">
      <c r="V39160" s="80"/>
    </row>
    <row r="39161" spans="22:22" ht="9" hidden="1" customHeight="1" x14ac:dyDescent="0.25">
      <c r="V39161" s="80"/>
    </row>
    <row r="39162" spans="22:22" ht="9" hidden="1" customHeight="1" x14ac:dyDescent="0.25">
      <c r="V39162" s="80"/>
    </row>
    <row r="39163" spans="22:22" ht="9" hidden="1" customHeight="1" x14ac:dyDescent="0.25">
      <c r="V39163" s="80"/>
    </row>
    <row r="39164" spans="22:22" ht="9" hidden="1" customHeight="1" x14ac:dyDescent="0.25">
      <c r="V39164" s="80"/>
    </row>
    <row r="39165" spans="22:22" ht="9" hidden="1" customHeight="1" x14ac:dyDescent="0.25">
      <c r="V39165" s="80"/>
    </row>
    <row r="39166" spans="22:22" ht="9" hidden="1" customHeight="1" x14ac:dyDescent="0.25">
      <c r="V39166" s="80"/>
    </row>
    <row r="39167" spans="22:22" ht="9" hidden="1" customHeight="1" x14ac:dyDescent="0.25">
      <c r="V39167" s="80"/>
    </row>
    <row r="39168" spans="22:22" ht="9" hidden="1" customHeight="1" x14ac:dyDescent="0.25">
      <c r="V39168" s="80"/>
    </row>
    <row r="39169" spans="22:22" ht="9" hidden="1" customHeight="1" x14ac:dyDescent="0.25">
      <c r="V39169" s="80"/>
    </row>
    <row r="39170" spans="22:22" ht="9" hidden="1" customHeight="1" x14ac:dyDescent="0.25">
      <c r="V39170" s="80"/>
    </row>
    <row r="39171" spans="22:22" ht="9" hidden="1" customHeight="1" x14ac:dyDescent="0.25">
      <c r="V39171" s="80"/>
    </row>
    <row r="39172" spans="22:22" ht="9" hidden="1" customHeight="1" x14ac:dyDescent="0.25">
      <c r="V39172" s="80"/>
    </row>
    <row r="39173" spans="22:22" ht="9" hidden="1" customHeight="1" x14ac:dyDescent="0.25">
      <c r="V39173" s="80"/>
    </row>
    <row r="39174" spans="22:22" ht="9" hidden="1" customHeight="1" x14ac:dyDescent="0.25">
      <c r="V39174" s="80"/>
    </row>
    <row r="39175" spans="22:22" ht="9" hidden="1" customHeight="1" x14ac:dyDescent="0.25">
      <c r="V39175" s="80"/>
    </row>
    <row r="39176" spans="22:22" ht="9" hidden="1" customHeight="1" x14ac:dyDescent="0.25">
      <c r="V39176" s="80"/>
    </row>
    <row r="39177" spans="22:22" ht="9" hidden="1" customHeight="1" x14ac:dyDescent="0.25">
      <c r="V39177" s="80"/>
    </row>
    <row r="39178" spans="22:22" ht="9" hidden="1" customHeight="1" x14ac:dyDescent="0.25">
      <c r="V39178" s="80"/>
    </row>
    <row r="39179" spans="22:22" ht="9" hidden="1" customHeight="1" x14ac:dyDescent="0.25">
      <c r="V39179" s="80"/>
    </row>
    <row r="39180" spans="22:22" ht="9" hidden="1" customHeight="1" x14ac:dyDescent="0.25">
      <c r="V39180" s="80"/>
    </row>
    <row r="39181" spans="22:22" ht="9" hidden="1" customHeight="1" x14ac:dyDescent="0.25">
      <c r="V39181" s="80"/>
    </row>
    <row r="39182" spans="22:22" ht="9" hidden="1" customHeight="1" x14ac:dyDescent="0.25">
      <c r="V39182" s="80"/>
    </row>
    <row r="39183" spans="22:22" ht="9" hidden="1" customHeight="1" x14ac:dyDescent="0.25">
      <c r="V39183" s="80"/>
    </row>
    <row r="39184" spans="22:22" ht="9" hidden="1" customHeight="1" x14ac:dyDescent="0.25">
      <c r="V39184" s="80"/>
    </row>
    <row r="39185" spans="22:22" ht="9" hidden="1" customHeight="1" x14ac:dyDescent="0.25">
      <c r="V39185" s="80"/>
    </row>
    <row r="39186" spans="22:22" ht="9" hidden="1" customHeight="1" x14ac:dyDescent="0.25">
      <c r="V39186" s="80"/>
    </row>
    <row r="39187" spans="22:22" ht="9" hidden="1" customHeight="1" x14ac:dyDescent="0.25">
      <c r="V39187" s="80"/>
    </row>
    <row r="39188" spans="22:22" ht="9" hidden="1" customHeight="1" x14ac:dyDescent="0.25">
      <c r="V39188" s="80"/>
    </row>
    <row r="39189" spans="22:22" ht="9" hidden="1" customHeight="1" x14ac:dyDescent="0.25">
      <c r="V39189" s="80"/>
    </row>
    <row r="39190" spans="22:22" ht="9" hidden="1" customHeight="1" x14ac:dyDescent="0.25">
      <c r="V39190" s="80"/>
    </row>
    <row r="39191" spans="22:22" ht="9" hidden="1" customHeight="1" x14ac:dyDescent="0.25">
      <c r="V39191" s="80"/>
    </row>
    <row r="39192" spans="22:22" ht="9" hidden="1" customHeight="1" x14ac:dyDescent="0.25">
      <c r="V39192" s="80"/>
    </row>
    <row r="39193" spans="22:22" ht="9" hidden="1" customHeight="1" x14ac:dyDescent="0.25">
      <c r="V39193" s="80"/>
    </row>
    <row r="39194" spans="22:22" ht="9" hidden="1" customHeight="1" x14ac:dyDescent="0.25">
      <c r="V39194" s="80"/>
    </row>
    <row r="39195" spans="22:22" ht="9" hidden="1" customHeight="1" x14ac:dyDescent="0.25">
      <c r="V39195" s="80"/>
    </row>
    <row r="39196" spans="22:22" ht="9" hidden="1" customHeight="1" x14ac:dyDescent="0.25">
      <c r="V39196" s="80"/>
    </row>
    <row r="39197" spans="22:22" ht="9" hidden="1" customHeight="1" x14ac:dyDescent="0.25">
      <c r="V39197" s="80"/>
    </row>
    <row r="39198" spans="22:22" ht="9" hidden="1" customHeight="1" x14ac:dyDescent="0.25">
      <c r="V39198" s="80"/>
    </row>
    <row r="39199" spans="22:22" ht="9" hidden="1" customHeight="1" x14ac:dyDescent="0.25">
      <c r="V39199" s="80"/>
    </row>
    <row r="39200" spans="22:22" ht="9" hidden="1" customHeight="1" x14ac:dyDescent="0.25">
      <c r="V39200" s="80"/>
    </row>
    <row r="39201" spans="22:22" ht="9" hidden="1" customHeight="1" x14ac:dyDescent="0.25">
      <c r="V39201" s="80"/>
    </row>
    <row r="39202" spans="22:22" ht="9" hidden="1" customHeight="1" x14ac:dyDescent="0.25">
      <c r="V39202" s="80"/>
    </row>
    <row r="39203" spans="22:22" ht="9" hidden="1" customHeight="1" x14ac:dyDescent="0.25">
      <c r="V39203" s="80"/>
    </row>
    <row r="39204" spans="22:22" ht="9" hidden="1" customHeight="1" x14ac:dyDescent="0.25">
      <c r="V39204" s="80"/>
    </row>
    <row r="39205" spans="22:22" ht="9" hidden="1" customHeight="1" x14ac:dyDescent="0.25">
      <c r="V39205" s="80"/>
    </row>
    <row r="39206" spans="22:22" ht="9" hidden="1" customHeight="1" x14ac:dyDescent="0.25">
      <c r="V39206" s="80"/>
    </row>
    <row r="39207" spans="22:22" ht="9" hidden="1" customHeight="1" x14ac:dyDescent="0.25">
      <c r="V39207" s="80"/>
    </row>
    <row r="39208" spans="22:22" ht="9" hidden="1" customHeight="1" x14ac:dyDescent="0.25">
      <c r="V39208" s="80"/>
    </row>
    <row r="39209" spans="22:22" ht="9" hidden="1" customHeight="1" x14ac:dyDescent="0.25">
      <c r="V39209" s="80"/>
    </row>
    <row r="39210" spans="22:22" ht="9" hidden="1" customHeight="1" x14ac:dyDescent="0.25">
      <c r="V39210" s="80"/>
    </row>
    <row r="39211" spans="22:22" ht="9" hidden="1" customHeight="1" x14ac:dyDescent="0.25">
      <c r="V39211" s="80"/>
    </row>
    <row r="39212" spans="22:22" ht="9" hidden="1" customHeight="1" x14ac:dyDescent="0.25">
      <c r="V39212" s="80"/>
    </row>
    <row r="39213" spans="22:22" ht="9" hidden="1" customHeight="1" x14ac:dyDescent="0.25">
      <c r="V39213" s="80"/>
    </row>
    <row r="39214" spans="22:22" ht="9" hidden="1" customHeight="1" x14ac:dyDescent="0.25">
      <c r="V39214" s="80"/>
    </row>
    <row r="39215" spans="22:22" ht="9" hidden="1" customHeight="1" x14ac:dyDescent="0.25">
      <c r="V39215" s="80"/>
    </row>
    <row r="39216" spans="22:22" ht="9" hidden="1" customHeight="1" x14ac:dyDescent="0.25">
      <c r="V39216" s="80"/>
    </row>
    <row r="39217" spans="22:22" ht="9" hidden="1" customHeight="1" x14ac:dyDescent="0.25">
      <c r="V39217" s="80"/>
    </row>
    <row r="39218" spans="22:22" ht="9" hidden="1" customHeight="1" x14ac:dyDescent="0.25">
      <c r="V39218" s="80"/>
    </row>
    <row r="39219" spans="22:22" ht="9" hidden="1" customHeight="1" x14ac:dyDescent="0.25">
      <c r="V39219" s="80"/>
    </row>
    <row r="39220" spans="22:22" ht="9" hidden="1" customHeight="1" x14ac:dyDescent="0.25">
      <c r="V39220" s="80"/>
    </row>
    <row r="39221" spans="22:22" ht="9" hidden="1" customHeight="1" x14ac:dyDescent="0.25">
      <c r="V39221" s="80"/>
    </row>
    <row r="39222" spans="22:22" ht="9" hidden="1" customHeight="1" x14ac:dyDescent="0.25">
      <c r="V39222" s="80"/>
    </row>
    <row r="39223" spans="22:22" ht="9" hidden="1" customHeight="1" x14ac:dyDescent="0.25">
      <c r="V39223" s="80"/>
    </row>
    <row r="39224" spans="22:22" ht="9" hidden="1" customHeight="1" x14ac:dyDescent="0.25">
      <c r="V39224" s="80"/>
    </row>
    <row r="39225" spans="22:22" ht="9" hidden="1" customHeight="1" x14ac:dyDescent="0.25">
      <c r="V39225" s="80"/>
    </row>
    <row r="39226" spans="22:22" ht="9" hidden="1" customHeight="1" x14ac:dyDescent="0.25">
      <c r="V39226" s="80"/>
    </row>
    <row r="39227" spans="22:22" ht="9" hidden="1" customHeight="1" x14ac:dyDescent="0.25">
      <c r="V39227" s="80"/>
    </row>
    <row r="39228" spans="22:22" ht="9" hidden="1" customHeight="1" x14ac:dyDescent="0.25">
      <c r="V39228" s="80"/>
    </row>
    <row r="39229" spans="22:22" ht="9" hidden="1" customHeight="1" x14ac:dyDescent="0.25">
      <c r="V39229" s="80"/>
    </row>
    <row r="39230" spans="22:22" ht="9" hidden="1" customHeight="1" x14ac:dyDescent="0.25">
      <c r="V39230" s="80"/>
    </row>
    <row r="39231" spans="22:22" ht="9" hidden="1" customHeight="1" x14ac:dyDescent="0.25">
      <c r="V39231" s="80"/>
    </row>
    <row r="39232" spans="22:22" ht="9" hidden="1" customHeight="1" x14ac:dyDescent="0.25">
      <c r="V39232" s="80"/>
    </row>
    <row r="39233" spans="22:22" ht="9" hidden="1" customHeight="1" x14ac:dyDescent="0.25">
      <c r="V39233" s="80"/>
    </row>
    <row r="39234" spans="22:22" ht="9" hidden="1" customHeight="1" x14ac:dyDescent="0.25">
      <c r="V39234" s="80"/>
    </row>
    <row r="39235" spans="22:22" ht="9" hidden="1" customHeight="1" x14ac:dyDescent="0.25">
      <c r="V39235" s="80"/>
    </row>
    <row r="39236" spans="22:22" ht="9" hidden="1" customHeight="1" x14ac:dyDescent="0.25">
      <c r="V39236" s="80"/>
    </row>
    <row r="39237" spans="22:22" ht="9" hidden="1" customHeight="1" x14ac:dyDescent="0.25">
      <c r="V39237" s="80"/>
    </row>
    <row r="39238" spans="22:22" ht="9" hidden="1" customHeight="1" x14ac:dyDescent="0.25">
      <c r="V39238" s="80"/>
    </row>
    <row r="39239" spans="22:22" ht="9" hidden="1" customHeight="1" x14ac:dyDescent="0.25">
      <c r="V39239" s="80"/>
    </row>
    <row r="39240" spans="22:22" ht="9" hidden="1" customHeight="1" x14ac:dyDescent="0.25">
      <c r="V39240" s="80"/>
    </row>
    <row r="39241" spans="22:22" ht="9" hidden="1" customHeight="1" x14ac:dyDescent="0.25">
      <c r="V39241" s="80"/>
    </row>
    <row r="39242" spans="22:22" ht="9" hidden="1" customHeight="1" x14ac:dyDescent="0.25">
      <c r="V39242" s="80"/>
    </row>
    <row r="39243" spans="22:22" ht="9" hidden="1" customHeight="1" x14ac:dyDescent="0.25">
      <c r="V39243" s="80"/>
    </row>
    <row r="39244" spans="22:22" ht="9" hidden="1" customHeight="1" x14ac:dyDescent="0.25">
      <c r="V39244" s="80"/>
    </row>
    <row r="39245" spans="22:22" ht="9" hidden="1" customHeight="1" x14ac:dyDescent="0.25">
      <c r="V39245" s="80"/>
    </row>
    <row r="39246" spans="22:22" ht="9" hidden="1" customHeight="1" x14ac:dyDescent="0.25">
      <c r="V39246" s="80"/>
    </row>
    <row r="39247" spans="22:22" ht="9" hidden="1" customHeight="1" x14ac:dyDescent="0.25">
      <c r="V39247" s="80"/>
    </row>
    <row r="39248" spans="22:22" ht="9" hidden="1" customHeight="1" x14ac:dyDescent="0.25">
      <c r="V39248" s="80"/>
    </row>
    <row r="39249" spans="22:22" ht="9" hidden="1" customHeight="1" x14ac:dyDescent="0.25">
      <c r="V39249" s="80"/>
    </row>
    <row r="39250" spans="22:22" ht="9" hidden="1" customHeight="1" x14ac:dyDescent="0.25">
      <c r="V39250" s="80"/>
    </row>
    <row r="39251" spans="22:22" ht="9" hidden="1" customHeight="1" x14ac:dyDescent="0.25">
      <c r="V39251" s="80"/>
    </row>
    <row r="39252" spans="22:22" ht="9" hidden="1" customHeight="1" x14ac:dyDescent="0.25">
      <c r="V39252" s="80"/>
    </row>
    <row r="39253" spans="22:22" ht="9" hidden="1" customHeight="1" x14ac:dyDescent="0.25">
      <c r="V39253" s="80"/>
    </row>
    <row r="39254" spans="22:22" ht="9" hidden="1" customHeight="1" x14ac:dyDescent="0.25">
      <c r="V39254" s="80"/>
    </row>
    <row r="39255" spans="22:22" ht="9" hidden="1" customHeight="1" x14ac:dyDescent="0.25">
      <c r="V39255" s="80"/>
    </row>
    <row r="39256" spans="22:22" ht="9" hidden="1" customHeight="1" x14ac:dyDescent="0.25">
      <c r="V39256" s="80"/>
    </row>
    <row r="39257" spans="22:22" ht="9" hidden="1" customHeight="1" x14ac:dyDescent="0.25">
      <c r="V39257" s="80"/>
    </row>
    <row r="39258" spans="22:22" ht="9" hidden="1" customHeight="1" x14ac:dyDescent="0.25">
      <c r="V39258" s="80"/>
    </row>
    <row r="39259" spans="22:22" ht="9" hidden="1" customHeight="1" x14ac:dyDescent="0.25">
      <c r="V39259" s="80"/>
    </row>
    <row r="39260" spans="22:22" ht="9" hidden="1" customHeight="1" x14ac:dyDescent="0.25">
      <c r="V39260" s="80"/>
    </row>
    <row r="39261" spans="22:22" ht="9" hidden="1" customHeight="1" x14ac:dyDescent="0.25">
      <c r="V39261" s="80"/>
    </row>
    <row r="39262" spans="22:22" ht="9" hidden="1" customHeight="1" x14ac:dyDescent="0.25">
      <c r="V39262" s="80"/>
    </row>
    <row r="39263" spans="22:22" ht="9" hidden="1" customHeight="1" x14ac:dyDescent="0.25">
      <c r="V39263" s="80"/>
    </row>
    <row r="39264" spans="22:22" ht="9" hidden="1" customHeight="1" x14ac:dyDescent="0.25">
      <c r="V39264" s="80"/>
    </row>
    <row r="39265" spans="22:22" ht="9" hidden="1" customHeight="1" x14ac:dyDescent="0.25">
      <c r="V39265" s="80"/>
    </row>
    <row r="39266" spans="22:22" ht="9" hidden="1" customHeight="1" x14ac:dyDescent="0.25">
      <c r="V39266" s="80"/>
    </row>
    <row r="39267" spans="22:22" ht="9" hidden="1" customHeight="1" x14ac:dyDescent="0.25">
      <c r="V39267" s="80"/>
    </row>
    <row r="39268" spans="22:22" ht="9" hidden="1" customHeight="1" x14ac:dyDescent="0.25">
      <c r="V39268" s="80"/>
    </row>
    <row r="39269" spans="22:22" ht="9" hidden="1" customHeight="1" x14ac:dyDescent="0.25">
      <c r="V39269" s="80"/>
    </row>
    <row r="39270" spans="22:22" ht="9" hidden="1" customHeight="1" x14ac:dyDescent="0.25">
      <c r="V39270" s="80"/>
    </row>
    <row r="39271" spans="22:22" ht="9" hidden="1" customHeight="1" x14ac:dyDescent="0.25">
      <c r="V39271" s="80"/>
    </row>
    <row r="39272" spans="22:22" ht="9" hidden="1" customHeight="1" x14ac:dyDescent="0.25">
      <c r="V39272" s="80"/>
    </row>
    <row r="39273" spans="22:22" ht="9" hidden="1" customHeight="1" x14ac:dyDescent="0.25">
      <c r="V39273" s="80"/>
    </row>
    <row r="39274" spans="22:22" ht="9" hidden="1" customHeight="1" x14ac:dyDescent="0.25">
      <c r="V39274" s="80"/>
    </row>
    <row r="39275" spans="22:22" ht="9" hidden="1" customHeight="1" x14ac:dyDescent="0.25">
      <c r="V39275" s="80"/>
    </row>
    <row r="39276" spans="22:22" ht="9" hidden="1" customHeight="1" x14ac:dyDescent="0.25">
      <c r="V39276" s="80"/>
    </row>
    <row r="39277" spans="22:22" ht="9" hidden="1" customHeight="1" x14ac:dyDescent="0.25">
      <c r="V39277" s="80"/>
    </row>
    <row r="39278" spans="22:22" ht="9" hidden="1" customHeight="1" x14ac:dyDescent="0.25">
      <c r="V39278" s="80"/>
    </row>
    <row r="39279" spans="22:22" ht="9" hidden="1" customHeight="1" x14ac:dyDescent="0.25">
      <c r="V39279" s="80"/>
    </row>
    <row r="39280" spans="22:22" ht="9" hidden="1" customHeight="1" x14ac:dyDescent="0.25">
      <c r="V39280" s="80"/>
    </row>
    <row r="39281" spans="22:22" ht="9" hidden="1" customHeight="1" x14ac:dyDescent="0.25">
      <c r="V39281" s="80"/>
    </row>
    <row r="39282" spans="22:22" ht="9" hidden="1" customHeight="1" x14ac:dyDescent="0.25">
      <c r="V39282" s="80"/>
    </row>
    <row r="39283" spans="22:22" ht="9" hidden="1" customHeight="1" x14ac:dyDescent="0.25">
      <c r="V39283" s="80"/>
    </row>
    <row r="39284" spans="22:22" ht="9" hidden="1" customHeight="1" x14ac:dyDescent="0.25">
      <c r="V39284" s="80"/>
    </row>
    <row r="39285" spans="22:22" ht="9" hidden="1" customHeight="1" x14ac:dyDescent="0.25">
      <c r="V39285" s="80"/>
    </row>
    <row r="39286" spans="22:22" ht="9" hidden="1" customHeight="1" x14ac:dyDescent="0.25">
      <c r="V39286" s="80"/>
    </row>
    <row r="39287" spans="22:22" ht="9" hidden="1" customHeight="1" x14ac:dyDescent="0.25">
      <c r="V39287" s="80"/>
    </row>
    <row r="39288" spans="22:22" ht="9" hidden="1" customHeight="1" x14ac:dyDescent="0.25">
      <c r="V39288" s="80"/>
    </row>
    <row r="39289" spans="22:22" ht="9" hidden="1" customHeight="1" x14ac:dyDescent="0.25">
      <c r="V39289" s="80"/>
    </row>
    <row r="39290" spans="22:22" ht="9" hidden="1" customHeight="1" x14ac:dyDescent="0.25">
      <c r="V39290" s="80"/>
    </row>
    <row r="39291" spans="22:22" ht="9" hidden="1" customHeight="1" x14ac:dyDescent="0.25">
      <c r="V39291" s="80"/>
    </row>
    <row r="39292" spans="22:22" ht="9" hidden="1" customHeight="1" x14ac:dyDescent="0.25">
      <c r="V39292" s="80"/>
    </row>
    <row r="39293" spans="22:22" ht="9" hidden="1" customHeight="1" x14ac:dyDescent="0.25">
      <c r="V39293" s="80"/>
    </row>
    <row r="39294" spans="22:22" ht="9" hidden="1" customHeight="1" x14ac:dyDescent="0.25">
      <c r="V39294" s="80"/>
    </row>
    <row r="39295" spans="22:22" ht="9" hidden="1" customHeight="1" x14ac:dyDescent="0.25">
      <c r="V39295" s="80"/>
    </row>
    <row r="39296" spans="22:22" ht="9" hidden="1" customHeight="1" x14ac:dyDescent="0.25">
      <c r="V39296" s="80"/>
    </row>
    <row r="39297" spans="22:22" ht="9" hidden="1" customHeight="1" x14ac:dyDescent="0.25">
      <c r="V39297" s="80"/>
    </row>
    <row r="39298" spans="22:22" ht="9" hidden="1" customHeight="1" x14ac:dyDescent="0.25">
      <c r="V39298" s="80"/>
    </row>
    <row r="39299" spans="22:22" ht="9" hidden="1" customHeight="1" x14ac:dyDescent="0.25">
      <c r="V39299" s="80"/>
    </row>
    <row r="39300" spans="22:22" ht="9" hidden="1" customHeight="1" x14ac:dyDescent="0.25">
      <c r="V39300" s="80"/>
    </row>
    <row r="39301" spans="22:22" ht="9" hidden="1" customHeight="1" x14ac:dyDescent="0.25">
      <c r="V39301" s="80"/>
    </row>
    <row r="39302" spans="22:22" ht="9" hidden="1" customHeight="1" x14ac:dyDescent="0.25">
      <c r="V39302" s="80"/>
    </row>
    <row r="39303" spans="22:22" ht="9" hidden="1" customHeight="1" x14ac:dyDescent="0.25">
      <c r="V39303" s="80"/>
    </row>
    <row r="39304" spans="22:22" ht="9" hidden="1" customHeight="1" x14ac:dyDescent="0.25">
      <c r="V39304" s="80"/>
    </row>
    <row r="39305" spans="22:22" ht="9" hidden="1" customHeight="1" x14ac:dyDescent="0.25">
      <c r="V39305" s="80"/>
    </row>
    <row r="39306" spans="22:22" ht="9" hidden="1" customHeight="1" x14ac:dyDescent="0.25">
      <c r="V39306" s="80"/>
    </row>
    <row r="39307" spans="22:22" ht="9" hidden="1" customHeight="1" x14ac:dyDescent="0.25">
      <c r="V39307" s="80"/>
    </row>
    <row r="39308" spans="22:22" ht="9" hidden="1" customHeight="1" x14ac:dyDescent="0.25">
      <c r="V39308" s="80"/>
    </row>
    <row r="39309" spans="22:22" ht="9" hidden="1" customHeight="1" x14ac:dyDescent="0.25">
      <c r="V39309" s="80"/>
    </row>
    <row r="39310" spans="22:22" ht="9" hidden="1" customHeight="1" x14ac:dyDescent="0.25">
      <c r="V39310" s="80"/>
    </row>
    <row r="39311" spans="22:22" ht="9" hidden="1" customHeight="1" x14ac:dyDescent="0.25">
      <c r="V39311" s="80"/>
    </row>
    <row r="39312" spans="22:22" ht="9" hidden="1" customHeight="1" x14ac:dyDescent="0.25">
      <c r="V39312" s="80"/>
    </row>
    <row r="39313" spans="22:22" ht="9" hidden="1" customHeight="1" x14ac:dyDescent="0.25">
      <c r="V39313" s="80"/>
    </row>
    <row r="39314" spans="22:22" ht="9" hidden="1" customHeight="1" x14ac:dyDescent="0.25">
      <c r="V39314" s="80"/>
    </row>
    <row r="39315" spans="22:22" ht="9" hidden="1" customHeight="1" x14ac:dyDescent="0.25">
      <c r="V39315" s="80"/>
    </row>
    <row r="39316" spans="22:22" ht="9" hidden="1" customHeight="1" x14ac:dyDescent="0.25">
      <c r="V39316" s="80"/>
    </row>
    <row r="39317" spans="22:22" ht="9" hidden="1" customHeight="1" x14ac:dyDescent="0.25">
      <c r="V39317" s="80"/>
    </row>
    <row r="39318" spans="22:22" ht="9" hidden="1" customHeight="1" x14ac:dyDescent="0.25">
      <c r="V39318" s="80"/>
    </row>
    <row r="39319" spans="22:22" ht="9" hidden="1" customHeight="1" x14ac:dyDescent="0.25">
      <c r="V39319" s="80"/>
    </row>
    <row r="39320" spans="22:22" ht="9" hidden="1" customHeight="1" x14ac:dyDescent="0.25">
      <c r="V39320" s="80"/>
    </row>
    <row r="39321" spans="22:22" ht="9" hidden="1" customHeight="1" x14ac:dyDescent="0.25">
      <c r="V39321" s="80"/>
    </row>
    <row r="39322" spans="22:22" ht="9" hidden="1" customHeight="1" x14ac:dyDescent="0.25">
      <c r="V39322" s="80"/>
    </row>
    <row r="39323" spans="22:22" ht="9" hidden="1" customHeight="1" x14ac:dyDescent="0.25">
      <c r="V39323" s="80"/>
    </row>
    <row r="39324" spans="22:22" ht="9" hidden="1" customHeight="1" x14ac:dyDescent="0.25">
      <c r="V39324" s="80"/>
    </row>
    <row r="39325" spans="22:22" ht="9" hidden="1" customHeight="1" x14ac:dyDescent="0.25">
      <c r="V39325" s="80"/>
    </row>
    <row r="39326" spans="22:22" ht="9" hidden="1" customHeight="1" x14ac:dyDescent="0.25">
      <c r="V39326" s="80"/>
    </row>
    <row r="39327" spans="22:22" ht="9" hidden="1" customHeight="1" x14ac:dyDescent="0.25">
      <c r="V39327" s="80"/>
    </row>
    <row r="39328" spans="22:22" ht="9" hidden="1" customHeight="1" x14ac:dyDescent="0.25">
      <c r="V39328" s="80"/>
    </row>
    <row r="39329" spans="22:22" ht="9" hidden="1" customHeight="1" x14ac:dyDescent="0.25">
      <c r="V39329" s="80"/>
    </row>
    <row r="39330" spans="22:22" ht="9" hidden="1" customHeight="1" x14ac:dyDescent="0.25">
      <c r="V39330" s="80"/>
    </row>
    <row r="39331" spans="22:22" ht="9" hidden="1" customHeight="1" x14ac:dyDescent="0.25">
      <c r="V39331" s="80"/>
    </row>
    <row r="39332" spans="22:22" ht="9" hidden="1" customHeight="1" x14ac:dyDescent="0.25">
      <c r="V39332" s="80"/>
    </row>
    <row r="39333" spans="22:22" ht="9" hidden="1" customHeight="1" x14ac:dyDescent="0.25">
      <c r="V39333" s="80"/>
    </row>
    <row r="39334" spans="22:22" ht="9" hidden="1" customHeight="1" x14ac:dyDescent="0.25">
      <c r="V39334" s="80"/>
    </row>
    <row r="39335" spans="22:22" ht="9" hidden="1" customHeight="1" x14ac:dyDescent="0.25">
      <c r="V39335" s="80"/>
    </row>
    <row r="39336" spans="22:22" ht="9" hidden="1" customHeight="1" x14ac:dyDescent="0.25">
      <c r="V39336" s="80"/>
    </row>
    <row r="39337" spans="22:22" ht="9" hidden="1" customHeight="1" x14ac:dyDescent="0.25">
      <c r="V39337" s="80"/>
    </row>
    <row r="39338" spans="22:22" ht="9" hidden="1" customHeight="1" x14ac:dyDescent="0.25">
      <c r="V39338" s="80"/>
    </row>
    <row r="39339" spans="22:22" ht="9" hidden="1" customHeight="1" x14ac:dyDescent="0.25">
      <c r="V39339" s="80"/>
    </row>
    <row r="39340" spans="22:22" ht="9" hidden="1" customHeight="1" x14ac:dyDescent="0.25">
      <c r="V39340" s="80"/>
    </row>
    <row r="39341" spans="22:22" ht="9" hidden="1" customHeight="1" x14ac:dyDescent="0.25">
      <c r="V39341" s="80"/>
    </row>
    <row r="39342" spans="22:22" ht="9" hidden="1" customHeight="1" x14ac:dyDescent="0.25">
      <c r="V39342" s="80"/>
    </row>
    <row r="39343" spans="22:22" ht="9" hidden="1" customHeight="1" x14ac:dyDescent="0.25">
      <c r="V39343" s="80"/>
    </row>
    <row r="39344" spans="22:22" ht="9" hidden="1" customHeight="1" x14ac:dyDescent="0.25">
      <c r="V39344" s="80"/>
    </row>
    <row r="39345" spans="22:22" ht="9" hidden="1" customHeight="1" x14ac:dyDescent="0.25">
      <c r="V39345" s="80"/>
    </row>
    <row r="39346" spans="22:22" ht="9" hidden="1" customHeight="1" x14ac:dyDescent="0.25">
      <c r="V39346" s="80"/>
    </row>
    <row r="39347" spans="22:22" ht="9" hidden="1" customHeight="1" x14ac:dyDescent="0.25">
      <c r="V39347" s="80"/>
    </row>
    <row r="39348" spans="22:22" ht="9" hidden="1" customHeight="1" x14ac:dyDescent="0.25">
      <c r="V39348" s="80"/>
    </row>
    <row r="39349" spans="22:22" ht="9" hidden="1" customHeight="1" x14ac:dyDescent="0.25">
      <c r="V39349" s="80"/>
    </row>
    <row r="39350" spans="22:22" ht="9" hidden="1" customHeight="1" x14ac:dyDescent="0.25">
      <c r="V39350" s="80"/>
    </row>
    <row r="39351" spans="22:22" ht="9" hidden="1" customHeight="1" x14ac:dyDescent="0.25">
      <c r="V39351" s="80"/>
    </row>
    <row r="39352" spans="22:22" ht="9" hidden="1" customHeight="1" x14ac:dyDescent="0.25">
      <c r="V39352" s="80"/>
    </row>
    <row r="39353" spans="22:22" ht="9" hidden="1" customHeight="1" x14ac:dyDescent="0.25">
      <c r="V39353" s="80"/>
    </row>
    <row r="39354" spans="22:22" ht="9" hidden="1" customHeight="1" x14ac:dyDescent="0.25">
      <c r="V39354" s="80"/>
    </row>
    <row r="39355" spans="22:22" ht="9" hidden="1" customHeight="1" x14ac:dyDescent="0.25">
      <c r="V39355" s="80"/>
    </row>
    <row r="39356" spans="22:22" ht="9" hidden="1" customHeight="1" x14ac:dyDescent="0.25">
      <c r="V39356" s="80"/>
    </row>
    <row r="39357" spans="22:22" ht="9" hidden="1" customHeight="1" x14ac:dyDescent="0.25">
      <c r="V39357" s="80"/>
    </row>
    <row r="39358" spans="22:22" ht="9" hidden="1" customHeight="1" x14ac:dyDescent="0.25">
      <c r="V39358" s="80"/>
    </row>
    <row r="39359" spans="22:22" ht="9" hidden="1" customHeight="1" x14ac:dyDescent="0.25">
      <c r="V39359" s="80"/>
    </row>
    <row r="39360" spans="22:22" ht="9" hidden="1" customHeight="1" x14ac:dyDescent="0.25">
      <c r="V39360" s="80"/>
    </row>
    <row r="39361" spans="22:22" ht="9" hidden="1" customHeight="1" x14ac:dyDescent="0.25">
      <c r="V39361" s="80"/>
    </row>
    <row r="39362" spans="22:22" ht="9" hidden="1" customHeight="1" x14ac:dyDescent="0.25">
      <c r="V39362" s="80"/>
    </row>
    <row r="39363" spans="22:22" ht="9" hidden="1" customHeight="1" x14ac:dyDescent="0.25">
      <c r="V39363" s="80"/>
    </row>
    <row r="39364" spans="22:22" ht="9" hidden="1" customHeight="1" x14ac:dyDescent="0.25">
      <c r="V39364" s="80"/>
    </row>
    <row r="39365" spans="22:22" ht="9" hidden="1" customHeight="1" x14ac:dyDescent="0.25">
      <c r="V39365" s="80"/>
    </row>
    <row r="39366" spans="22:22" ht="9" hidden="1" customHeight="1" x14ac:dyDescent="0.25">
      <c r="V39366" s="80"/>
    </row>
    <row r="39367" spans="22:22" ht="9" hidden="1" customHeight="1" x14ac:dyDescent="0.25">
      <c r="V39367" s="80"/>
    </row>
    <row r="39368" spans="22:22" ht="9" hidden="1" customHeight="1" x14ac:dyDescent="0.25">
      <c r="V39368" s="80"/>
    </row>
    <row r="39369" spans="22:22" ht="9" hidden="1" customHeight="1" x14ac:dyDescent="0.25">
      <c r="V39369" s="80"/>
    </row>
    <row r="39370" spans="22:22" ht="9" hidden="1" customHeight="1" x14ac:dyDescent="0.25">
      <c r="V39370" s="80"/>
    </row>
    <row r="39371" spans="22:22" ht="9" hidden="1" customHeight="1" x14ac:dyDescent="0.25">
      <c r="V39371" s="80"/>
    </row>
    <row r="39372" spans="22:22" ht="9" hidden="1" customHeight="1" x14ac:dyDescent="0.25">
      <c r="V39372" s="80"/>
    </row>
    <row r="39373" spans="22:22" ht="9" hidden="1" customHeight="1" x14ac:dyDescent="0.25">
      <c r="V39373" s="80"/>
    </row>
    <row r="39374" spans="22:22" ht="9" hidden="1" customHeight="1" x14ac:dyDescent="0.25">
      <c r="V39374" s="80"/>
    </row>
    <row r="39375" spans="22:22" ht="9" hidden="1" customHeight="1" x14ac:dyDescent="0.25">
      <c r="V39375" s="80"/>
    </row>
    <row r="39376" spans="22:22" ht="9" hidden="1" customHeight="1" x14ac:dyDescent="0.25">
      <c r="V39376" s="80"/>
    </row>
    <row r="39377" spans="22:22" ht="9" hidden="1" customHeight="1" x14ac:dyDescent="0.25">
      <c r="V39377" s="80"/>
    </row>
    <row r="39378" spans="22:22" ht="9" hidden="1" customHeight="1" x14ac:dyDescent="0.25">
      <c r="V39378" s="80"/>
    </row>
    <row r="39379" spans="22:22" ht="9" hidden="1" customHeight="1" x14ac:dyDescent="0.25">
      <c r="V39379" s="80"/>
    </row>
    <row r="39380" spans="22:22" ht="9" hidden="1" customHeight="1" x14ac:dyDescent="0.25">
      <c r="V39380" s="80"/>
    </row>
    <row r="39381" spans="22:22" ht="9" hidden="1" customHeight="1" x14ac:dyDescent="0.25">
      <c r="V39381" s="80"/>
    </row>
    <row r="39382" spans="22:22" ht="9" hidden="1" customHeight="1" x14ac:dyDescent="0.25">
      <c r="V39382" s="80"/>
    </row>
    <row r="39383" spans="22:22" ht="9" hidden="1" customHeight="1" x14ac:dyDescent="0.25">
      <c r="V39383" s="80"/>
    </row>
    <row r="39384" spans="22:22" ht="9" hidden="1" customHeight="1" x14ac:dyDescent="0.25">
      <c r="V39384" s="80"/>
    </row>
    <row r="39385" spans="22:22" ht="9" hidden="1" customHeight="1" x14ac:dyDescent="0.25">
      <c r="V39385" s="80"/>
    </row>
    <row r="39386" spans="22:22" ht="9" hidden="1" customHeight="1" x14ac:dyDescent="0.25">
      <c r="V39386" s="80"/>
    </row>
    <row r="39387" spans="22:22" ht="9" hidden="1" customHeight="1" x14ac:dyDescent="0.25">
      <c r="V39387" s="80"/>
    </row>
    <row r="39388" spans="22:22" ht="9" hidden="1" customHeight="1" x14ac:dyDescent="0.25">
      <c r="V39388" s="80"/>
    </row>
    <row r="39389" spans="22:22" ht="9" hidden="1" customHeight="1" x14ac:dyDescent="0.25">
      <c r="V39389" s="80"/>
    </row>
    <row r="39390" spans="22:22" ht="9" hidden="1" customHeight="1" x14ac:dyDescent="0.25">
      <c r="V39390" s="80"/>
    </row>
    <row r="39391" spans="22:22" ht="9" hidden="1" customHeight="1" x14ac:dyDescent="0.25">
      <c r="V39391" s="80"/>
    </row>
    <row r="39392" spans="22:22" ht="9" hidden="1" customHeight="1" x14ac:dyDescent="0.25">
      <c r="V39392" s="80"/>
    </row>
    <row r="39393" spans="22:22" ht="9" hidden="1" customHeight="1" x14ac:dyDescent="0.25">
      <c r="V39393" s="80"/>
    </row>
    <row r="39394" spans="22:22" ht="9" hidden="1" customHeight="1" x14ac:dyDescent="0.25">
      <c r="V39394" s="80"/>
    </row>
    <row r="39395" spans="22:22" ht="9" hidden="1" customHeight="1" x14ac:dyDescent="0.25">
      <c r="V39395" s="80"/>
    </row>
    <row r="39396" spans="22:22" ht="9" hidden="1" customHeight="1" x14ac:dyDescent="0.25">
      <c r="V39396" s="80"/>
    </row>
    <row r="39397" spans="22:22" ht="9" hidden="1" customHeight="1" x14ac:dyDescent="0.25">
      <c r="V39397" s="80"/>
    </row>
    <row r="39398" spans="22:22" ht="9" hidden="1" customHeight="1" x14ac:dyDescent="0.25">
      <c r="V39398" s="80"/>
    </row>
    <row r="39399" spans="22:22" ht="9" hidden="1" customHeight="1" x14ac:dyDescent="0.25">
      <c r="V39399" s="80"/>
    </row>
    <row r="39400" spans="22:22" ht="9" hidden="1" customHeight="1" x14ac:dyDescent="0.25">
      <c r="V39400" s="80"/>
    </row>
    <row r="39401" spans="22:22" ht="9" hidden="1" customHeight="1" x14ac:dyDescent="0.25">
      <c r="V39401" s="80"/>
    </row>
    <row r="39402" spans="22:22" ht="9" hidden="1" customHeight="1" x14ac:dyDescent="0.25">
      <c r="V39402" s="80"/>
    </row>
    <row r="39403" spans="22:22" ht="9" hidden="1" customHeight="1" x14ac:dyDescent="0.25">
      <c r="V39403" s="80"/>
    </row>
    <row r="39404" spans="22:22" ht="9" hidden="1" customHeight="1" x14ac:dyDescent="0.25">
      <c r="V39404" s="80"/>
    </row>
    <row r="39405" spans="22:22" ht="9" hidden="1" customHeight="1" x14ac:dyDescent="0.25">
      <c r="V39405" s="80"/>
    </row>
    <row r="39406" spans="22:22" ht="9" hidden="1" customHeight="1" x14ac:dyDescent="0.25">
      <c r="V39406" s="80"/>
    </row>
    <row r="39407" spans="22:22" ht="9" hidden="1" customHeight="1" x14ac:dyDescent="0.25">
      <c r="V39407" s="80"/>
    </row>
    <row r="39408" spans="22:22" ht="9" hidden="1" customHeight="1" x14ac:dyDescent="0.25">
      <c r="V39408" s="80"/>
    </row>
    <row r="39409" spans="22:22" ht="9" hidden="1" customHeight="1" x14ac:dyDescent="0.25">
      <c r="V39409" s="80"/>
    </row>
    <row r="39410" spans="22:22" ht="9" hidden="1" customHeight="1" x14ac:dyDescent="0.25">
      <c r="V39410" s="80"/>
    </row>
    <row r="39411" spans="22:22" ht="9" hidden="1" customHeight="1" x14ac:dyDescent="0.25">
      <c r="V39411" s="80"/>
    </row>
    <row r="39412" spans="22:22" ht="9" hidden="1" customHeight="1" x14ac:dyDescent="0.25">
      <c r="V39412" s="80"/>
    </row>
    <row r="39413" spans="22:22" ht="9" hidden="1" customHeight="1" x14ac:dyDescent="0.25">
      <c r="V39413" s="80"/>
    </row>
    <row r="39414" spans="22:22" ht="9" hidden="1" customHeight="1" x14ac:dyDescent="0.25">
      <c r="V39414" s="80"/>
    </row>
    <row r="39415" spans="22:22" ht="9" hidden="1" customHeight="1" x14ac:dyDescent="0.25">
      <c r="V39415" s="80"/>
    </row>
    <row r="39416" spans="22:22" ht="9" hidden="1" customHeight="1" x14ac:dyDescent="0.25">
      <c r="V39416" s="80"/>
    </row>
    <row r="39417" spans="22:22" ht="9" hidden="1" customHeight="1" x14ac:dyDescent="0.25">
      <c r="V39417" s="80"/>
    </row>
    <row r="39418" spans="22:22" ht="9" hidden="1" customHeight="1" x14ac:dyDescent="0.25">
      <c r="V39418" s="80"/>
    </row>
    <row r="39419" spans="22:22" ht="9" hidden="1" customHeight="1" x14ac:dyDescent="0.25">
      <c r="V39419" s="80"/>
    </row>
    <row r="39420" spans="22:22" ht="9" hidden="1" customHeight="1" x14ac:dyDescent="0.25">
      <c r="V39420" s="80"/>
    </row>
    <row r="39421" spans="22:22" ht="9" hidden="1" customHeight="1" x14ac:dyDescent="0.25">
      <c r="V39421" s="80"/>
    </row>
    <row r="39422" spans="22:22" ht="9" hidden="1" customHeight="1" x14ac:dyDescent="0.25">
      <c r="V39422" s="80"/>
    </row>
    <row r="39423" spans="22:22" ht="9" hidden="1" customHeight="1" x14ac:dyDescent="0.25">
      <c r="V39423" s="80"/>
    </row>
    <row r="39424" spans="22:22" ht="9" hidden="1" customHeight="1" x14ac:dyDescent="0.25">
      <c r="V39424" s="80"/>
    </row>
    <row r="39425" spans="22:22" ht="9" hidden="1" customHeight="1" x14ac:dyDescent="0.25">
      <c r="V39425" s="80"/>
    </row>
    <row r="39426" spans="22:22" ht="9" hidden="1" customHeight="1" x14ac:dyDescent="0.25">
      <c r="V39426" s="80"/>
    </row>
    <row r="39427" spans="22:22" ht="9" hidden="1" customHeight="1" x14ac:dyDescent="0.25">
      <c r="V39427" s="80"/>
    </row>
    <row r="39428" spans="22:22" ht="9" hidden="1" customHeight="1" x14ac:dyDescent="0.25">
      <c r="V39428" s="80"/>
    </row>
    <row r="39429" spans="22:22" ht="9" hidden="1" customHeight="1" x14ac:dyDescent="0.25">
      <c r="V39429" s="80"/>
    </row>
    <row r="39430" spans="22:22" ht="9" hidden="1" customHeight="1" x14ac:dyDescent="0.25">
      <c r="V39430" s="80"/>
    </row>
    <row r="39431" spans="22:22" ht="9" hidden="1" customHeight="1" x14ac:dyDescent="0.25">
      <c r="V39431" s="80"/>
    </row>
    <row r="39432" spans="22:22" ht="9" hidden="1" customHeight="1" x14ac:dyDescent="0.25">
      <c r="V39432" s="80"/>
    </row>
    <row r="39433" spans="22:22" ht="9" hidden="1" customHeight="1" x14ac:dyDescent="0.25">
      <c r="V39433" s="80"/>
    </row>
    <row r="39434" spans="22:22" ht="9" hidden="1" customHeight="1" x14ac:dyDescent="0.25">
      <c r="V39434" s="80"/>
    </row>
    <row r="39435" spans="22:22" ht="9" hidden="1" customHeight="1" x14ac:dyDescent="0.25">
      <c r="V39435" s="80"/>
    </row>
    <row r="39436" spans="22:22" ht="9" hidden="1" customHeight="1" x14ac:dyDescent="0.25">
      <c r="V39436" s="80"/>
    </row>
    <row r="39437" spans="22:22" ht="9" hidden="1" customHeight="1" x14ac:dyDescent="0.25">
      <c r="V39437" s="80"/>
    </row>
    <row r="39438" spans="22:22" ht="9" hidden="1" customHeight="1" x14ac:dyDescent="0.25">
      <c r="V39438" s="80"/>
    </row>
    <row r="39439" spans="22:22" ht="9" hidden="1" customHeight="1" x14ac:dyDescent="0.25">
      <c r="V39439" s="80"/>
    </row>
    <row r="39440" spans="22:22" ht="9" hidden="1" customHeight="1" x14ac:dyDescent="0.25">
      <c r="V39440" s="80"/>
    </row>
    <row r="39441" spans="22:22" ht="9" hidden="1" customHeight="1" x14ac:dyDescent="0.25">
      <c r="V39441" s="80"/>
    </row>
    <row r="39442" spans="22:22" ht="9" hidden="1" customHeight="1" x14ac:dyDescent="0.25">
      <c r="V39442" s="80"/>
    </row>
    <row r="39443" spans="22:22" ht="9" hidden="1" customHeight="1" x14ac:dyDescent="0.25">
      <c r="V39443" s="80"/>
    </row>
    <row r="39444" spans="22:22" ht="9" hidden="1" customHeight="1" x14ac:dyDescent="0.25">
      <c r="V39444" s="80"/>
    </row>
    <row r="39445" spans="22:22" ht="9" hidden="1" customHeight="1" x14ac:dyDescent="0.25">
      <c r="V39445" s="80"/>
    </row>
    <row r="39446" spans="22:22" ht="9" hidden="1" customHeight="1" x14ac:dyDescent="0.25">
      <c r="V39446" s="80"/>
    </row>
    <row r="39447" spans="22:22" ht="9" hidden="1" customHeight="1" x14ac:dyDescent="0.25">
      <c r="V39447" s="80"/>
    </row>
    <row r="39448" spans="22:22" ht="9" hidden="1" customHeight="1" x14ac:dyDescent="0.25">
      <c r="V39448" s="80"/>
    </row>
    <row r="39449" spans="22:22" ht="9" hidden="1" customHeight="1" x14ac:dyDescent="0.25">
      <c r="V39449" s="80"/>
    </row>
    <row r="39450" spans="22:22" ht="9" hidden="1" customHeight="1" x14ac:dyDescent="0.25">
      <c r="V39450" s="80"/>
    </row>
    <row r="39451" spans="22:22" ht="9" hidden="1" customHeight="1" x14ac:dyDescent="0.25">
      <c r="V39451" s="80"/>
    </row>
    <row r="39452" spans="22:22" ht="9" hidden="1" customHeight="1" x14ac:dyDescent="0.25">
      <c r="V39452" s="80"/>
    </row>
    <row r="39453" spans="22:22" ht="9" hidden="1" customHeight="1" x14ac:dyDescent="0.25">
      <c r="V39453" s="80"/>
    </row>
    <row r="39454" spans="22:22" ht="9" hidden="1" customHeight="1" x14ac:dyDescent="0.25">
      <c r="V39454" s="80"/>
    </row>
    <row r="39455" spans="22:22" ht="9" hidden="1" customHeight="1" x14ac:dyDescent="0.25">
      <c r="V39455" s="80"/>
    </row>
    <row r="39456" spans="22:22" ht="9" hidden="1" customHeight="1" x14ac:dyDescent="0.25">
      <c r="V39456" s="80"/>
    </row>
    <row r="39457" spans="22:22" ht="9" hidden="1" customHeight="1" x14ac:dyDescent="0.25">
      <c r="V39457" s="80"/>
    </row>
    <row r="39458" spans="22:22" ht="9" hidden="1" customHeight="1" x14ac:dyDescent="0.25">
      <c r="V39458" s="80"/>
    </row>
    <row r="39459" spans="22:22" ht="9" hidden="1" customHeight="1" x14ac:dyDescent="0.25">
      <c r="V39459" s="80"/>
    </row>
    <row r="39460" spans="22:22" ht="9" hidden="1" customHeight="1" x14ac:dyDescent="0.25">
      <c r="V39460" s="80"/>
    </row>
    <row r="39461" spans="22:22" ht="9" hidden="1" customHeight="1" x14ac:dyDescent="0.25">
      <c r="V39461" s="80"/>
    </row>
    <row r="39462" spans="22:22" ht="9" hidden="1" customHeight="1" x14ac:dyDescent="0.25">
      <c r="V39462" s="80"/>
    </row>
    <row r="39463" spans="22:22" ht="9" hidden="1" customHeight="1" x14ac:dyDescent="0.25">
      <c r="V39463" s="80"/>
    </row>
    <row r="39464" spans="22:22" ht="9" hidden="1" customHeight="1" x14ac:dyDescent="0.25">
      <c r="V39464" s="80"/>
    </row>
    <row r="39465" spans="22:22" ht="9" hidden="1" customHeight="1" x14ac:dyDescent="0.25">
      <c r="V39465" s="80"/>
    </row>
    <row r="39466" spans="22:22" ht="9" hidden="1" customHeight="1" x14ac:dyDescent="0.25">
      <c r="V39466" s="80"/>
    </row>
    <row r="39467" spans="22:22" ht="9" hidden="1" customHeight="1" x14ac:dyDescent="0.25">
      <c r="V39467" s="80"/>
    </row>
    <row r="39468" spans="22:22" ht="9" hidden="1" customHeight="1" x14ac:dyDescent="0.25">
      <c r="V39468" s="80"/>
    </row>
    <row r="39469" spans="22:22" ht="9" hidden="1" customHeight="1" x14ac:dyDescent="0.25">
      <c r="V39469" s="80"/>
    </row>
    <row r="39470" spans="22:22" ht="9" hidden="1" customHeight="1" x14ac:dyDescent="0.25">
      <c r="V39470" s="80"/>
    </row>
    <row r="39471" spans="22:22" ht="9" hidden="1" customHeight="1" x14ac:dyDescent="0.25">
      <c r="V39471" s="80"/>
    </row>
    <row r="39472" spans="22:22" ht="9" hidden="1" customHeight="1" x14ac:dyDescent="0.25">
      <c r="V39472" s="80"/>
    </row>
    <row r="39473" spans="22:22" ht="9" hidden="1" customHeight="1" x14ac:dyDescent="0.25">
      <c r="V39473" s="80"/>
    </row>
    <row r="39474" spans="22:22" ht="9" hidden="1" customHeight="1" x14ac:dyDescent="0.25">
      <c r="V39474" s="80"/>
    </row>
    <row r="39475" spans="22:22" ht="9" hidden="1" customHeight="1" x14ac:dyDescent="0.25">
      <c r="V39475" s="80"/>
    </row>
    <row r="39476" spans="22:22" ht="9" hidden="1" customHeight="1" x14ac:dyDescent="0.25">
      <c r="V39476" s="80"/>
    </row>
    <row r="39477" spans="22:22" ht="9" hidden="1" customHeight="1" x14ac:dyDescent="0.25">
      <c r="V39477" s="80"/>
    </row>
    <row r="39478" spans="22:22" ht="9" hidden="1" customHeight="1" x14ac:dyDescent="0.25">
      <c r="V39478" s="80"/>
    </row>
    <row r="39479" spans="22:22" ht="9" hidden="1" customHeight="1" x14ac:dyDescent="0.25">
      <c r="V39479" s="80"/>
    </row>
    <row r="39480" spans="22:22" ht="9" hidden="1" customHeight="1" x14ac:dyDescent="0.25">
      <c r="V39480" s="80"/>
    </row>
    <row r="39481" spans="22:22" ht="9" hidden="1" customHeight="1" x14ac:dyDescent="0.25">
      <c r="V39481" s="80"/>
    </row>
    <row r="39482" spans="22:22" ht="9" hidden="1" customHeight="1" x14ac:dyDescent="0.25">
      <c r="V39482" s="80"/>
    </row>
    <row r="39483" spans="22:22" ht="9" hidden="1" customHeight="1" x14ac:dyDescent="0.25">
      <c r="V39483" s="80"/>
    </row>
    <row r="39484" spans="22:22" ht="9" hidden="1" customHeight="1" x14ac:dyDescent="0.25">
      <c r="V39484" s="80"/>
    </row>
    <row r="39485" spans="22:22" ht="9" hidden="1" customHeight="1" x14ac:dyDescent="0.25">
      <c r="V39485" s="80"/>
    </row>
    <row r="39486" spans="22:22" ht="9" hidden="1" customHeight="1" x14ac:dyDescent="0.25">
      <c r="V39486" s="80"/>
    </row>
    <row r="39487" spans="22:22" ht="9" hidden="1" customHeight="1" x14ac:dyDescent="0.25">
      <c r="V39487" s="80"/>
    </row>
    <row r="39488" spans="22:22" ht="9" hidden="1" customHeight="1" x14ac:dyDescent="0.25">
      <c r="V39488" s="80"/>
    </row>
    <row r="39489" spans="22:22" ht="9" hidden="1" customHeight="1" x14ac:dyDescent="0.25">
      <c r="V39489" s="80"/>
    </row>
    <row r="39490" spans="22:22" ht="9" hidden="1" customHeight="1" x14ac:dyDescent="0.25">
      <c r="V39490" s="80"/>
    </row>
    <row r="39491" spans="22:22" ht="9" hidden="1" customHeight="1" x14ac:dyDescent="0.25">
      <c r="V39491" s="80"/>
    </row>
    <row r="39492" spans="22:22" ht="9" hidden="1" customHeight="1" x14ac:dyDescent="0.25">
      <c r="V39492" s="80"/>
    </row>
    <row r="39493" spans="22:22" ht="9" hidden="1" customHeight="1" x14ac:dyDescent="0.25">
      <c r="V39493" s="80"/>
    </row>
    <row r="39494" spans="22:22" ht="9" hidden="1" customHeight="1" x14ac:dyDescent="0.25">
      <c r="V39494" s="80"/>
    </row>
    <row r="39495" spans="22:22" ht="9" hidden="1" customHeight="1" x14ac:dyDescent="0.25">
      <c r="V39495" s="80"/>
    </row>
    <row r="39496" spans="22:22" ht="9" hidden="1" customHeight="1" x14ac:dyDescent="0.25">
      <c r="V39496" s="80"/>
    </row>
    <row r="39497" spans="22:22" ht="9" hidden="1" customHeight="1" x14ac:dyDescent="0.25">
      <c r="V39497" s="80"/>
    </row>
    <row r="39498" spans="22:22" ht="9" hidden="1" customHeight="1" x14ac:dyDescent="0.25">
      <c r="V39498" s="80"/>
    </row>
    <row r="39499" spans="22:22" ht="9" hidden="1" customHeight="1" x14ac:dyDescent="0.25">
      <c r="V39499" s="80"/>
    </row>
    <row r="39500" spans="22:22" ht="9" hidden="1" customHeight="1" x14ac:dyDescent="0.25">
      <c r="V39500" s="80"/>
    </row>
    <row r="39501" spans="22:22" ht="9" hidden="1" customHeight="1" x14ac:dyDescent="0.25">
      <c r="V39501" s="80"/>
    </row>
    <row r="39502" spans="22:22" ht="9" hidden="1" customHeight="1" x14ac:dyDescent="0.25">
      <c r="V39502" s="80"/>
    </row>
    <row r="39503" spans="22:22" ht="9" hidden="1" customHeight="1" x14ac:dyDescent="0.25">
      <c r="V39503" s="80"/>
    </row>
    <row r="39504" spans="22:22" ht="9" hidden="1" customHeight="1" x14ac:dyDescent="0.25">
      <c r="V39504" s="80"/>
    </row>
    <row r="39505" spans="22:22" ht="9" hidden="1" customHeight="1" x14ac:dyDescent="0.25">
      <c r="V39505" s="80"/>
    </row>
    <row r="39506" spans="22:22" ht="9" hidden="1" customHeight="1" x14ac:dyDescent="0.25">
      <c r="V39506" s="80"/>
    </row>
    <row r="39507" spans="22:22" ht="9" hidden="1" customHeight="1" x14ac:dyDescent="0.25">
      <c r="V39507" s="80"/>
    </row>
    <row r="39508" spans="22:22" ht="9" hidden="1" customHeight="1" x14ac:dyDescent="0.25">
      <c r="V39508" s="80"/>
    </row>
    <row r="39509" spans="22:22" ht="9" hidden="1" customHeight="1" x14ac:dyDescent="0.25">
      <c r="V39509" s="80"/>
    </row>
    <row r="39510" spans="22:22" ht="9" hidden="1" customHeight="1" x14ac:dyDescent="0.25">
      <c r="V39510" s="80"/>
    </row>
    <row r="39511" spans="22:22" ht="9" hidden="1" customHeight="1" x14ac:dyDescent="0.25">
      <c r="V39511" s="80"/>
    </row>
    <row r="39512" spans="22:22" ht="9" hidden="1" customHeight="1" x14ac:dyDescent="0.25">
      <c r="V39512" s="80"/>
    </row>
    <row r="39513" spans="22:22" ht="9" hidden="1" customHeight="1" x14ac:dyDescent="0.25">
      <c r="V39513" s="80"/>
    </row>
    <row r="39514" spans="22:22" ht="9" hidden="1" customHeight="1" x14ac:dyDescent="0.25">
      <c r="V39514" s="80"/>
    </row>
    <row r="39515" spans="22:22" ht="9" hidden="1" customHeight="1" x14ac:dyDescent="0.25">
      <c r="V39515" s="80"/>
    </row>
    <row r="39516" spans="22:22" ht="9" hidden="1" customHeight="1" x14ac:dyDescent="0.25">
      <c r="V39516" s="80"/>
    </row>
    <row r="39517" spans="22:22" ht="9" hidden="1" customHeight="1" x14ac:dyDescent="0.25">
      <c r="V39517" s="80"/>
    </row>
    <row r="39518" spans="22:22" ht="9" hidden="1" customHeight="1" x14ac:dyDescent="0.25">
      <c r="V39518" s="80"/>
    </row>
    <row r="39519" spans="22:22" ht="9" hidden="1" customHeight="1" x14ac:dyDescent="0.25">
      <c r="V39519" s="80"/>
    </row>
    <row r="39520" spans="22:22" ht="9" hidden="1" customHeight="1" x14ac:dyDescent="0.25">
      <c r="V39520" s="80"/>
    </row>
    <row r="39521" spans="22:22" ht="9" hidden="1" customHeight="1" x14ac:dyDescent="0.25">
      <c r="V39521" s="80"/>
    </row>
    <row r="39522" spans="22:22" ht="9" hidden="1" customHeight="1" x14ac:dyDescent="0.25">
      <c r="V39522" s="80"/>
    </row>
    <row r="39523" spans="22:22" ht="9" hidden="1" customHeight="1" x14ac:dyDescent="0.25">
      <c r="V39523" s="80"/>
    </row>
    <row r="39524" spans="22:22" ht="9" hidden="1" customHeight="1" x14ac:dyDescent="0.25">
      <c r="V39524" s="80"/>
    </row>
    <row r="39525" spans="22:22" ht="9" hidden="1" customHeight="1" x14ac:dyDescent="0.25">
      <c r="V39525" s="80"/>
    </row>
    <row r="39526" spans="22:22" ht="9" hidden="1" customHeight="1" x14ac:dyDescent="0.25">
      <c r="V39526" s="80"/>
    </row>
    <row r="39527" spans="22:22" ht="9" hidden="1" customHeight="1" x14ac:dyDescent="0.25">
      <c r="V39527" s="80"/>
    </row>
    <row r="39528" spans="22:22" ht="9" hidden="1" customHeight="1" x14ac:dyDescent="0.25">
      <c r="V39528" s="80"/>
    </row>
    <row r="39529" spans="22:22" ht="9" hidden="1" customHeight="1" x14ac:dyDescent="0.25">
      <c r="V39529" s="80"/>
    </row>
    <row r="39530" spans="22:22" ht="9" hidden="1" customHeight="1" x14ac:dyDescent="0.25">
      <c r="V39530" s="80"/>
    </row>
    <row r="39531" spans="22:22" ht="9" hidden="1" customHeight="1" x14ac:dyDescent="0.25">
      <c r="V39531" s="80"/>
    </row>
    <row r="39532" spans="22:22" ht="9" hidden="1" customHeight="1" x14ac:dyDescent="0.25">
      <c r="V39532" s="80"/>
    </row>
    <row r="39533" spans="22:22" ht="9" hidden="1" customHeight="1" x14ac:dyDescent="0.25">
      <c r="V39533" s="80"/>
    </row>
    <row r="39534" spans="22:22" ht="9" hidden="1" customHeight="1" x14ac:dyDescent="0.25">
      <c r="V39534" s="80"/>
    </row>
    <row r="39535" spans="22:22" ht="9" hidden="1" customHeight="1" x14ac:dyDescent="0.25">
      <c r="V39535" s="80"/>
    </row>
    <row r="39536" spans="22:22" ht="9" hidden="1" customHeight="1" x14ac:dyDescent="0.25">
      <c r="V39536" s="80"/>
    </row>
    <row r="39537" spans="22:22" ht="9" hidden="1" customHeight="1" x14ac:dyDescent="0.25">
      <c r="V39537" s="80"/>
    </row>
    <row r="39538" spans="22:22" ht="9" hidden="1" customHeight="1" x14ac:dyDescent="0.25">
      <c r="V39538" s="80"/>
    </row>
    <row r="39539" spans="22:22" ht="9" hidden="1" customHeight="1" x14ac:dyDescent="0.25">
      <c r="V39539" s="80"/>
    </row>
    <row r="39540" spans="22:22" ht="9" hidden="1" customHeight="1" x14ac:dyDescent="0.25">
      <c r="V39540" s="80"/>
    </row>
    <row r="39541" spans="22:22" ht="9" hidden="1" customHeight="1" x14ac:dyDescent="0.25">
      <c r="V39541" s="80"/>
    </row>
    <row r="39542" spans="22:22" ht="9" hidden="1" customHeight="1" x14ac:dyDescent="0.25">
      <c r="V39542" s="80"/>
    </row>
    <row r="39543" spans="22:22" ht="9" hidden="1" customHeight="1" x14ac:dyDescent="0.25">
      <c r="V39543" s="80"/>
    </row>
    <row r="39544" spans="22:22" ht="9" hidden="1" customHeight="1" x14ac:dyDescent="0.25">
      <c r="V39544" s="80"/>
    </row>
    <row r="39545" spans="22:22" ht="9" hidden="1" customHeight="1" x14ac:dyDescent="0.25">
      <c r="V39545" s="80"/>
    </row>
    <row r="39546" spans="22:22" ht="9" hidden="1" customHeight="1" x14ac:dyDescent="0.25">
      <c r="V39546" s="80"/>
    </row>
    <row r="39547" spans="22:22" ht="9" hidden="1" customHeight="1" x14ac:dyDescent="0.25">
      <c r="V39547" s="80"/>
    </row>
    <row r="39548" spans="22:22" ht="9" hidden="1" customHeight="1" x14ac:dyDescent="0.25">
      <c r="V39548" s="80"/>
    </row>
    <row r="39549" spans="22:22" ht="9" hidden="1" customHeight="1" x14ac:dyDescent="0.25">
      <c r="V39549" s="80"/>
    </row>
    <row r="39550" spans="22:22" ht="9" hidden="1" customHeight="1" x14ac:dyDescent="0.25">
      <c r="V39550" s="80"/>
    </row>
    <row r="39551" spans="22:22" ht="9" hidden="1" customHeight="1" x14ac:dyDescent="0.25">
      <c r="V39551" s="80"/>
    </row>
    <row r="39552" spans="22:22" ht="9" hidden="1" customHeight="1" x14ac:dyDescent="0.25">
      <c r="V39552" s="80"/>
    </row>
    <row r="39553" spans="22:22" ht="9" hidden="1" customHeight="1" x14ac:dyDescent="0.25">
      <c r="V39553" s="80"/>
    </row>
    <row r="39554" spans="22:22" ht="9" hidden="1" customHeight="1" x14ac:dyDescent="0.25">
      <c r="V39554" s="80"/>
    </row>
    <row r="39555" spans="22:22" ht="9" hidden="1" customHeight="1" x14ac:dyDescent="0.25">
      <c r="V39555" s="80"/>
    </row>
    <row r="39556" spans="22:22" ht="9" hidden="1" customHeight="1" x14ac:dyDescent="0.25">
      <c r="V39556" s="80"/>
    </row>
    <row r="39557" spans="22:22" ht="9" hidden="1" customHeight="1" x14ac:dyDescent="0.25">
      <c r="V39557" s="80"/>
    </row>
    <row r="39558" spans="22:22" ht="9" hidden="1" customHeight="1" x14ac:dyDescent="0.25">
      <c r="V39558" s="80"/>
    </row>
    <row r="39559" spans="22:22" ht="9" hidden="1" customHeight="1" x14ac:dyDescent="0.25">
      <c r="V39559" s="80"/>
    </row>
    <row r="39560" spans="22:22" ht="9" hidden="1" customHeight="1" x14ac:dyDescent="0.25">
      <c r="V39560" s="80"/>
    </row>
    <row r="39561" spans="22:22" ht="9" hidden="1" customHeight="1" x14ac:dyDescent="0.25">
      <c r="V39561" s="80"/>
    </row>
    <row r="39562" spans="22:22" ht="9" hidden="1" customHeight="1" x14ac:dyDescent="0.25">
      <c r="V39562" s="80"/>
    </row>
    <row r="39563" spans="22:22" ht="9" hidden="1" customHeight="1" x14ac:dyDescent="0.25">
      <c r="V39563" s="80"/>
    </row>
    <row r="39564" spans="22:22" ht="9" hidden="1" customHeight="1" x14ac:dyDescent="0.25">
      <c r="V39564" s="80"/>
    </row>
    <row r="39565" spans="22:22" ht="9" hidden="1" customHeight="1" x14ac:dyDescent="0.25">
      <c r="V39565" s="80"/>
    </row>
    <row r="39566" spans="22:22" ht="9" hidden="1" customHeight="1" x14ac:dyDescent="0.25">
      <c r="V39566" s="80"/>
    </row>
    <row r="39567" spans="22:22" ht="9" hidden="1" customHeight="1" x14ac:dyDescent="0.25">
      <c r="V39567" s="80"/>
    </row>
    <row r="39568" spans="22:22" ht="9" hidden="1" customHeight="1" x14ac:dyDescent="0.25">
      <c r="V39568" s="80"/>
    </row>
    <row r="39569" spans="22:22" ht="9" hidden="1" customHeight="1" x14ac:dyDescent="0.25">
      <c r="V39569" s="80"/>
    </row>
    <row r="39570" spans="22:22" ht="9" hidden="1" customHeight="1" x14ac:dyDescent="0.25">
      <c r="V39570" s="80"/>
    </row>
    <row r="39571" spans="22:22" ht="9" hidden="1" customHeight="1" x14ac:dyDescent="0.25">
      <c r="V39571" s="80"/>
    </row>
    <row r="39572" spans="22:22" ht="9" hidden="1" customHeight="1" x14ac:dyDescent="0.25">
      <c r="V39572" s="80"/>
    </row>
    <row r="39573" spans="22:22" ht="9" hidden="1" customHeight="1" x14ac:dyDescent="0.25">
      <c r="V39573" s="80"/>
    </row>
    <row r="39574" spans="22:22" ht="9" hidden="1" customHeight="1" x14ac:dyDescent="0.25">
      <c r="V39574" s="80"/>
    </row>
    <row r="39575" spans="22:22" ht="9" hidden="1" customHeight="1" x14ac:dyDescent="0.25">
      <c r="V39575" s="80"/>
    </row>
    <row r="39576" spans="22:22" ht="9" hidden="1" customHeight="1" x14ac:dyDescent="0.25">
      <c r="V39576" s="80"/>
    </row>
    <row r="39577" spans="22:22" ht="9" hidden="1" customHeight="1" x14ac:dyDescent="0.25">
      <c r="V39577" s="80"/>
    </row>
    <row r="39578" spans="22:22" ht="9" hidden="1" customHeight="1" x14ac:dyDescent="0.25">
      <c r="V39578" s="80"/>
    </row>
    <row r="39579" spans="22:22" ht="9" hidden="1" customHeight="1" x14ac:dyDescent="0.25">
      <c r="V39579" s="80"/>
    </row>
    <row r="39580" spans="22:22" ht="9" hidden="1" customHeight="1" x14ac:dyDescent="0.25">
      <c r="V39580" s="80"/>
    </row>
    <row r="39581" spans="22:22" ht="9" hidden="1" customHeight="1" x14ac:dyDescent="0.25">
      <c r="V39581" s="80"/>
    </row>
    <row r="39582" spans="22:22" ht="9" hidden="1" customHeight="1" x14ac:dyDescent="0.25">
      <c r="V39582" s="80"/>
    </row>
    <row r="39583" spans="22:22" ht="9" hidden="1" customHeight="1" x14ac:dyDescent="0.25">
      <c r="V39583" s="80"/>
    </row>
    <row r="39584" spans="22:22" ht="9" hidden="1" customHeight="1" x14ac:dyDescent="0.25">
      <c r="V39584" s="80"/>
    </row>
    <row r="39585" spans="22:22" ht="9" hidden="1" customHeight="1" x14ac:dyDescent="0.25">
      <c r="V39585" s="80"/>
    </row>
    <row r="39586" spans="22:22" ht="9" hidden="1" customHeight="1" x14ac:dyDescent="0.25">
      <c r="V39586" s="80"/>
    </row>
    <row r="39587" spans="22:22" ht="9" hidden="1" customHeight="1" x14ac:dyDescent="0.25">
      <c r="V39587" s="80"/>
    </row>
    <row r="39588" spans="22:22" ht="9" hidden="1" customHeight="1" x14ac:dyDescent="0.25">
      <c r="V39588" s="80"/>
    </row>
    <row r="39589" spans="22:22" ht="9" hidden="1" customHeight="1" x14ac:dyDescent="0.25">
      <c r="V39589" s="80"/>
    </row>
    <row r="39590" spans="22:22" ht="9" hidden="1" customHeight="1" x14ac:dyDescent="0.25">
      <c r="V39590" s="80"/>
    </row>
    <row r="39591" spans="22:22" ht="9" hidden="1" customHeight="1" x14ac:dyDescent="0.25">
      <c r="V39591" s="80"/>
    </row>
    <row r="39592" spans="22:22" ht="9" hidden="1" customHeight="1" x14ac:dyDescent="0.25">
      <c r="V39592" s="80"/>
    </row>
    <row r="39593" spans="22:22" ht="9" hidden="1" customHeight="1" x14ac:dyDescent="0.25">
      <c r="V39593" s="80"/>
    </row>
    <row r="39594" spans="22:22" ht="9" hidden="1" customHeight="1" x14ac:dyDescent="0.25">
      <c r="V39594" s="80"/>
    </row>
    <row r="39595" spans="22:22" ht="9" hidden="1" customHeight="1" x14ac:dyDescent="0.25">
      <c r="V39595" s="80"/>
    </row>
    <row r="39596" spans="22:22" ht="9" hidden="1" customHeight="1" x14ac:dyDescent="0.25">
      <c r="V39596" s="80"/>
    </row>
    <row r="39597" spans="22:22" ht="9" hidden="1" customHeight="1" x14ac:dyDescent="0.25">
      <c r="V39597" s="80"/>
    </row>
    <row r="39598" spans="22:22" ht="9" hidden="1" customHeight="1" x14ac:dyDescent="0.25">
      <c r="V39598" s="80"/>
    </row>
    <row r="39599" spans="22:22" ht="9" hidden="1" customHeight="1" x14ac:dyDescent="0.25">
      <c r="V39599" s="80"/>
    </row>
    <row r="39600" spans="22:22" ht="9" hidden="1" customHeight="1" x14ac:dyDescent="0.25">
      <c r="V39600" s="80"/>
    </row>
    <row r="39601" spans="22:22" ht="9" hidden="1" customHeight="1" x14ac:dyDescent="0.25">
      <c r="V39601" s="80"/>
    </row>
    <row r="39602" spans="22:22" ht="9" hidden="1" customHeight="1" x14ac:dyDescent="0.25">
      <c r="V39602" s="80"/>
    </row>
    <row r="39603" spans="22:22" ht="9" hidden="1" customHeight="1" x14ac:dyDescent="0.25">
      <c r="V39603" s="80"/>
    </row>
    <row r="39604" spans="22:22" ht="9" hidden="1" customHeight="1" x14ac:dyDescent="0.25">
      <c r="V39604" s="80"/>
    </row>
    <row r="39605" spans="22:22" ht="9" hidden="1" customHeight="1" x14ac:dyDescent="0.25">
      <c r="V39605" s="80"/>
    </row>
    <row r="39606" spans="22:22" ht="9" hidden="1" customHeight="1" x14ac:dyDescent="0.25">
      <c r="V39606" s="80"/>
    </row>
    <row r="39607" spans="22:22" ht="9" hidden="1" customHeight="1" x14ac:dyDescent="0.25">
      <c r="V39607" s="80"/>
    </row>
    <row r="39608" spans="22:22" ht="9" hidden="1" customHeight="1" x14ac:dyDescent="0.25">
      <c r="V39608" s="80"/>
    </row>
    <row r="39609" spans="22:22" ht="9" hidden="1" customHeight="1" x14ac:dyDescent="0.25">
      <c r="V39609" s="80"/>
    </row>
    <row r="39610" spans="22:22" ht="9" hidden="1" customHeight="1" x14ac:dyDescent="0.25">
      <c r="V39610" s="80"/>
    </row>
    <row r="39611" spans="22:22" ht="9" hidden="1" customHeight="1" x14ac:dyDescent="0.25">
      <c r="V39611" s="80"/>
    </row>
    <row r="39612" spans="22:22" ht="9" hidden="1" customHeight="1" x14ac:dyDescent="0.25">
      <c r="V39612" s="80"/>
    </row>
    <row r="39613" spans="22:22" ht="9" hidden="1" customHeight="1" x14ac:dyDescent="0.25">
      <c r="V39613" s="80"/>
    </row>
    <row r="39614" spans="22:22" ht="9" hidden="1" customHeight="1" x14ac:dyDescent="0.25">
      <c r="V39614" s="80"/>
    </row>
    <row r="39615" spans="22:22" ht="9" hidden="1" customHeight="1" x14ac:dyDescent="0.25">
      <c r="V39615" s="80"/>
    </row>
    <row r="39616" spans="22:22" ht="9" hidden="1" customHeight="1" x14ac:dyDescent="0.25">
      <c r="V39616" s="80"/>
    </row>
    <row r="39617" spans="22:22" ht="9" hidden="1" customHeight="1" x14ac:dyDescent="0.25">
      <c r="V39617" s="80"/>
    </row>
    <row r="39618" spans="22:22" ht="9" hidden="1" customHeight="1" x14ac:dyDescent="0.25">
      <c r="V39618" s="80"/>
    </row>
    <row r="39619" spans="22:22" ht="9" hidden="1" customHeight="1" x14ac:dyDescent="0.25">
      <c r="V39619" s="80"/>
    </row>
    <row r="39620" spans="22:22" ht="9" hidden="1" customHeight="1" x14ac:dyDescent="0.25">
      <c r="V39620" s="80"/>
    </row>
    <row r="39621" spans="22:22" ht="9" hidden="1" customHeight="1" x14ac:dyDescent="0.25">
      <c r="V39621" s="80"/>
    </row>
    <row r="39622" spans="22:22" ht="9" hidden="1" customHeight="1" x14ac:dyDescent="0.25">
      <c r="V39622" s="80"/>
    </row>
    <row r="39623" spans="22:22" ht="9" hidden="1" customHeight="1" x14ac:dyDescent="0.25">
      <c r="V39623" s="80"/>
    </row>
    <row r="39624" spans="22:22" ht="9" hidden="1" customHeight="1" x14ac:dyDescent="0.25">
      <c r="V39624" s="80"/>
    </row>
    <row r="39625" spans="22:22" ht="9" hidden="1" customHeight="1" x14ac:dyDescent="0.25">
      <c r="V39625" s="80"/>
    </row>
    <row r="39626" spans="22:22" ht="9" hidden="1" customHeight="1" x14ac:dyDescent="0.25">
      <c r="V39626" s="80"/>
    </row>
    <row r="39627" spans="22:22" ht="9" hidden="1" customHeight="1" x14ac:dyDescent="0.25">
      <c r="V39627" s="80"/>
    </row>
    <row r="39628" spans="22:22" ht="9" hidden="1" customHeight="1" x14ac:dyDescent="0.25">
      <c r="V39628" s="80"/>
    </row>
    <row r="39629" spans="22:22" ht="9" hidden="1" customHeight="1" x14ac:dyDescent="0.25">
      <c r="V39629" s="80"/>
    </row>
    <row r="39630" spans="22:22" ht="9" hidden="1" customHeight="1" x14ac:dyDescent="0.25">
      <c r="V39630" s="80"/>
    </row>
    <row r="39631" spans="22:22" ht="9" hidden="1" customHeight="1" x14ac:dyDescent="0.25">
      <c r="V39631" s="80"/>
    </row>
    <row r="39632" spans="22:22" ht="9" hidden="1" customHeight="1" x14ac:dyDescent="0.25">
      <c r="V39632" s="80"/>
    </row>
    <row r="39633" spans="22:22" ht="9" hidden="1" customHeight="1" x14ac:dyDescent="0.25">
      <c r="V39633" s="80"/>
    </row>
    <row r="39634" spans="22:22" ht="9" hidden="1" customHeight="1" x14ac:dyDescent="0.25">
      <c r="V39634" s="80"/>
    </row>
    <row r="39635" spans="22:22" ht="9" hidden="1" customHeight="1" x14ac:dyDescent="0.25">
      <c r="V39635" s="80"/>
    </row>
    <row r="39636" spans="22:22" ht="9" hidden="1" customHeight="1" x14ac:dyDescent="0.25">
      <c r="V39636" s="80"/>
    </row>
    <row r="39637" spans="22:22" ht="9" hidden="1" customHeight="1" x14ac:dyDescent="0.25">
      <c r="V39637" s="80"/>
    </row>
    <row r="39638" spans="22:22" ht="9" hidden="1" customHeight="1" x14ac:dyDescent="0.25">
      <c r="V39638" s="80"/>
    </row>
    <row r="39639" spans="22:22" ht="9" hidden="1" customHeight="1" x14ac:dyDescent="0.25">
      <c r="V39639" s="80"/>
    </row>
    <row r="39640" spans="22:22" ht="9" hidden="1" customHeight="1" x14ac:dyDescent="0.25">
      <c r="V39640" s="80"/>
    </row>
    <row r="39641" spans="22:22" ht="9" hidden="1" customHeight="1" x14ac:dyDescent="0.25">
      <c r="V39641" s="80"/>
    </row>
    <row r="39642" spans="22:22" ht="9" hidden="1" customHeight="1" x14ac:dyDescent="0.25">
      <c r="V39642" s="80"/>
    </row>
    <row r="39643" spans="22:22" ht="9" hidden="1" customHeight="1" x14ac:dyDescent="0.25">
      <c r="V39643" s="80"/>
    </row>
    <row r="39644" spans="22:22" ht="9" hidden="1" customHeight="1" x14ac:dyDescent="0.25">
      <c r="V39644" s="80"/>
    </row>
    <row r="39645" spans="22:22" ht="9" hidden="1" customHeight="1" x14ac:dyDescent="0.25">
      <c r="V39645" s="80"/>
    </row>
    <row r="39646" spans="22:22" ht="9" hidden="1" customHeight="1" x14ac:dyDescent="0.25">
      <c r="V39646" s="80"/>
    </row>
    <row r="39647" spans="22:22" ht="9" hidden="1" customHeight="1" x14ac:dyDescent="0.25">
      <c r="V39647" s="80"/>
    </row>
    <row r="39648" spans="22:22" ht="9" hidden="1" customHeight="1" x14ac:dyDescent="0.25">
      <c r="V39648" s="80"/>
    </row>
    <row r="39649" spans="22:22" ht="9" hidden="1" customHeight="1" x14ac:dyDescent="0.25">
      <c r="V39649" s="80"/>
    </row>
    <row r="39650" spans="22:22" ht="9" hidden="1" customHeight="1" x14ac:dyDescent="0.25">
      <c r="V39650" s="80"/>
    </row>
    <row r="39651" spans="22:22" ht="9" hidden="1" customHeight="1" x14ac:dyDescent="0.25">
      <c r="V39651" s="80"/>
    </row>
    <row r="39652" spans="22:22" ht="9" hidden="1" customHeight="1" x14ac:dyDescent="0.25">
      <c r="V39652" s="80"/>
    </row>
    <row r="39653" spans="22:22" ht="9" hidden="1" customHeight="1" x14ac:dyDescent="0.25">
      <c r="V39653" s="80"/>
    </row>
    <row r="39654" spans="22:22" ht="9" hidden="1" customHeight="1" x14ac:dyDescent="0.25">
      <c r="V39654" s="80"/>
    </row>
    <row r="39655" spans="22:22" ht="9" hidden="1" customHeight="1" x14ac:dyDescent="0.25">
      <c r="V39655" s="80"/>
    </row>
    <row r="39656" spans="22:22" ht="9" hidden="1" customHeight="1" x14ac:dyDescent="0.25">
      <c r="V39656" s="80"/>
    </row>
    <row r="39657" spans="22:22" ht="9" hidden="1" customHeight="1" x14ac:dyDescent="0.25">
      <c r="V39657" s="80"/>
    </row>
    <row r="39658" spans="22:22" ht="9" hidden="1" customHeight="1" x14ac:dyDescent="0.25">
      <c r="V39658" s="80"/>
    </row>
    <row r="39659" spans="22:22" ht="9" hidden="1" customHeight="1" x14ac:dyDescent="0.25">
      <c r="V39659" s="80"/>
    </row>
    <row r="39660" spans="22:22" ht="9" hidden="1" customHeight="1" x14ac:dyDescent="0.25">
      <c r="V39660" s="80"/>
    </row>
    <row r="39661" spans="22:22" ht="9" hidden="1" customHeight="1" x14ac:dyDescent="0.25">
      <c r="V39661" s="80"/>
    </row>
    <row r="39662" spans="22:22" ht="9" hidden="1" customHeight="1" x14ac:dyDescent="0.25">
      <c r="V39662" s="80"/>
    </row>
    <row r="39663" spans="22:22" ht="9" hidden="1" customHeight="1" x14ac:dyDescent="0.25">
      <c r="V39663" s="80"/>
    </row>
    <row r="39664" spans="22:22" ht="9" hidden="1" customHeight="1" x14ac:dyDescent="0.25">
      <c r="V39664" s="80"/>
    </row>
    <row r="39665" spans="22:22" ht="9" hidden="1" customHeight="1" x14ac:dyDescent="0.25">
      <c r="V39665" s="80"/>
    </row>
    <row r="39666" spans="22:22" ht="9" hidden="1" customHeight="1" x14ac:dyDescent="0.25">
      <c r="V39666" s="80"/>
    </row>
    <row r="39667" spans="22:22" ht="9" hidden="1" customHeight="1" x14ac:dyDescent="0.25">
      <c r="V39667" s="80"/>
    </row>
    <row r="39668" spans="22:22" ht="9" hidden="1" customHeight="1" x14ac:dyDescent="0.25">
      <c r="V39668" s="80"/>
    </row>
    <row r="39669" spans="22:22" ht="9" hidden="1" customHeight="1" x14ac:dyDescent="0.25">
      <c r="V39669" s="80"/>
    </row>
    <row r="39670" spans="22:22" ht="9" hidden="1" customHeight="1" x14ac:dyDescent="0.25">
      <c r="V39670" s="80"/>
    </row>
    <row r="39671" spans="22:22" ht="9" hidden="1" customHeight="1" x14ac:dyDescent="0.25">
      <c r="V39671" s="80"/>
    </row>
    <row r="39672" spans="22:22" ht="9" hidden="1" customHeight="1" x14ac:dyDescent="0.25">
      <c r="V39672" s="80"/>
    </row>
    <row r="39673" spans="22:22" ht="9" hidden="1" customHeight="1" x14ac:dyDescent="0.25">
      <c r="V39673" s="80"/>
    </row>
    <row r="39674" spans="22:22" ht="9" hidden="1" customHeight="1" x14ac:dyDescent="0.25">
      <c r="V39674" s="80"/>
    </row>
    <row r="39675" spans="22:22" ht="9" hidden="1" customHeight="1" x14ac:dyDescent="0.25">
      <c r="V39675" s="80"/>
    </row>
    <row r="39676" spans="22:22" ht="9" hidden="1" customHeight="1" x14ac:dyDescent="0.25">
      <c r="V39676" s="80"/>
    </row>
    <row r="39677" spans="22:22" ht="9" hidden="1" customHeight="1" x14ac:dyDescent="0.25">
      <c r="V39677" s="80"/>
    </row>
    <row r="39678" spans="22:22" ht="9" hidden="1" customHeight="1" x14ac:dyDescent="0.25">
      <c r="V39678" s="80"/>
    </row>
    <row r="39679" spans="22:22" ht="9" hidden="1" customHeight="1" x14ac:dyDescent="0.25">
      <c r="V39679" s="80"/>
    </row>
    <row r="39680" spans="22:22" ht="9" hidden="1" customHeight="1" x14ac:dyDescent="0.25">
      <c r="V39680" s="80"/>
    </row>
    <row r="39681" spans="22:22" ht="9" hidden="1" customHeight="1" x14ac:dyDescent="0.25">
      <c r="V39681" s="80"/>
    </row>
    <row r="39682" spans="22:22" ht="9" hidden="1" customHeight="1" x14ac:dyDescent="0.25">
      <c r="V39682" s="80"/>
    </row>
    <row r="39683" spans="22:22" ht="9" hidden="1" customHeight="1" x14ac:dyDescent="0.25">
      <c r="V39683" s="80"/>
    </row>
    <row r="39684" spans="22:22" ht="9" hidden="1" customHeight="1" x14ac:dyDescent="0.25">
      <c r="V39684" s="80"/>
    </row>
    <row r="39685" spans="22:22" ht="9" hidden="1" customHeight="1" x14ac:dyDescent="0.25">
      <c r="V39685" s="80"/>
    </row>
    <row r="39686" spans="22:22" ht="9" hidden="1" customHeight="1" x14ac:dyDescent="0.25">
      <c r="V39686" s="80"/>
    </row>
    <row r="39687" spans="22:22" ht="9" hidden="1" customHeight="1" x14ac:dyDescent="0.25">
      <c r="V39687" s="80"/>
    </row>
    <row r="39688" spans="22:22" ht="9" hidden="1" customHeight="1" x14ac:dyDescent="0.25">
      <c r="V39688" s="80"/>
    </row>
    <row r="39689" spans="22:22" ht="9" hidden="1" customHeight="1" x14ac:dyDescent="0.25">
      <c r="V39689" s="80"/>
    </row>
    <row r="39690" spans="22:22" ht="9" hidden="1" customHeight="1" x14ac:dyDescent="0.25">
      <c r="V39690" s="80"/>
    </row>
    <row r="39691" spans="22:22" ht="9" hidden="1" customHeight="1" x14ac:dyDescent="0.25">
      <c r="V39691" s="80"/>
    </row>
    <row r="39692" spans="22:22" ht="9" hidden="1" customHeight="1" x14ac:dyDescent="0.25">
      <c r="V39692" s="80"/>
    </row>
    <row r="39693" spans="22:22" ht="9" hidden="1" customHeight="1" x14ac:dyDescent="0.25">
      <c r="V39693" s="80"/>
    </row>
    <row r="39694" spans="22:22" ht="9" hidden="1" customHeight="1" x14ac:dyDescent="0.25">
      <c r="V39694" s="80"/>
    </row>
    <row r="39695" spans="22:22" ht="9" hidden="1" customHeight="1" x14ac:dyDescent="0.25">
      <c r="V39695" s="80"/>
    </row>
    <row r="39696" spans="22:22" ht="9" hidden="1" customHeight="1" x14ac:dyDescent="0.25">
      <c r="V39696" s="80"/>
    </row>
    <row r="39697" spans="22:22" ht="9" hidden="1" customHeight="1" x14ac:dyDescent="0.25">
      <c r="V39697" s="80"/>
    </row>
    <row r="39698" spans="22:22" ht="9" hidden="1" customHeight="1" x14ac:dyDescent="0.25">
      <c r="V39698" s="80"/>
    </row>
    <row r="39699" spans="22:22" ht="9" hidden="1" customHeight="1" x14ac:dyDescent="0.25">
      <c r="V39699" s="80"/>
    </row>
    <row r="39700" spans="22:22" ht="9" hidden="1" customHeight="1" x14ac:dyDescent="0.25">
      <c r="V39700" s="80"/>
    </row>
    <row r="39701" spans="22:22" ht="9" hidden="1" customHeight="1" x14ac:dyDescent="0.25">
      <c r="V39701" s="80"/>
    </row>
    <row r="39702" spans="22:22" ht="9" hidden="1" customHeight="1" x14ac:dyDescent="0.25">
      <c r="V39702" s="80"/>
    </row>
    <row r="39703" spans="22:22" ht="9" hidden="1" customHeight="1" x14ac:dyDescent="0.25">
      <c r="V39703" s="80"/>
    </row>
    <row r="39704" spans="22:22" ht="9" hidden="1" customHeight="1" x14ac:dyDescent="0.25">
      <c r="V39704" s="80"/>
    </row>
    <row r="39705" spans="22:22" ht="9" hidden="1" customHeight="1" x14ac:dyDescent="0.25">
      <c r="V39705" s="80"/>
    </row>
    <row r="39706" spans="22:22" ht="9" hidden="1" customHeight="1" x14ac:dyDescent="0.25">
      <c r="V39706" s="80"/>
    </row>
    <row r="39707" spans="22:22" ht="9" hidden="1" customHeight="1" x14ac:dyDescent="0.25">
      <c r="V39707" s="80"/>
    </row>
    <row r="39708" spans="22:22" ht="9" hidden="1" customHeight="1" x14ac:dyDescent="0.25">
      <c r="V39708" s="80"/>
    </row>
    <row r="39709" spans="22:22" ht="9" hidden="1" customHeight="1" x14ac:dyDescent="0.25">
      <c r="V39709" s="80"/>
    </row>
    <row r="39710" spans="22:22" ht="9" hidden="1" customHeight="1" x14ac:dyDescent="0.25">
      <c r="V39710" s="80"/>
    </row>
    <row r="39711" spans="22:22" ht="9" hidden="1" customHeight="1" x14ac:dyDescent="0.25">
      <c r="V39711" s="80"/>
    </row>
    <row r="39712" spans="22:22" ht="9" hidden="1" customHeight="1" x14ac:dyDescent="0.25">
      <c r="V39712" s="80"/>
    </row>
    <row r="39713" spans="22:22" ht="9" hidden="1" customHeight="1" x14ac:dyDescent="0.25">
      <c r="V39713" s="80"/>
    </row>
    <row r="39714" spans="22:22" ht="9" hidden="1" customHeight="1" x14ac:dyDescent="0.25">
      <c r="V39714" s="80"/>
    </row>
    <row r="39715" spans="22:22" ht="9" hidden="1" customHeight="1" x14ac:dyDescent="0.25">
      <c r="V39715" s="80"/>
    </row>
    <row r="39716" spans="22:22" ht="9" hidden="1" customHeight="1" x14ac:dyDescent="0.25">
      <c r="V39716" s="80"/>
    </row>
    <row r="39717" spans="22:22" ht="9" hidden="1" customHeight="1" x14ac:dyDescent="0.25">
      <c r="V39717" s="80"/>
    </row>
    <row r="39718" spans="22:22" ht="9" hidden="1" customHeight="1" x14ac:dyDescent="0.25">
      <c r="V39718" s="80"/>
    </row>
    <row r="39719" spans="22:22" ht="9" hidden="1" customHeight="1" x14ac:dyDescent="0.25">
      <c r="V39719" s="80"/>
    </row>
    <row r="39720" spans="22:22" ht="9" hidden="1" customHeight="1" x14ac:dyDescent="0.25">
      <c r="V39720" s="80"/>
    </row>
    <row r="39721" spans="22:22" ht="9" hidden="1" customHeight="1" x14ac:dyDescent="0.25">
      <c r="V39721" s="80"/>
    </row>
    <row r="39722" spans="22:22" ht="9" hidden="1" customHeight="1" x14ac:dyDescent="0.25">
      <c r="V39722" s="80"/>
    </row>
    <row r="39723" spans="22:22" ht="9" hidden="1" customHeight="1" x14ac:dyDescent="0.25">
      <c r="V39723" s="80"/>
    </row>
    <row r="39724" spans="22:22" ht="9" hidden="1" customHeight="1" x14ac:dyDescent="0.25">
      <c r="V39724" s="80"/>
    </row>
    <row r="39725" spans="22:22" ht="9" hidden="1" customHeight="1" x14ac:dyDescent="0.25">
      <c r="V39725" s="80"/>
    </row>
    <row r="39726" spans="22:22" ht="9" hidden="1" customHeight="1" x14ac:dyDescent="0.25">
      <c r="V39726" s="80"/>
    </row>
    <row r="39727" spans="22:22" ht="9" hidden="1" customHeight="1" x14ac:dyDescent="0.25">
      <c r="V39727" s="80"/>
    </row>
    <row r="39728" spans="22:22" ht="9" hidden="1" customHeight="1" x14ac:dyDescent="0.25">
      <c r="V39728" s="80"/>
    </row>
    <row r="39729" spans="22:22" ht="9" hidden="1" customHeight="1" x14ac:dyDescent="0.25">
      <c r="V39729" s="80"/>
    </row>
    <row r="39730" spans="22:22" ht="9" hidden="1" customHeight="1" x14ac:dyDescent="0.25">
      <c r="V39730" s="80"/>
    </row>
    <row r="39731" spans="22:22" ht="9" hidden="1" customHeight="1" x14ac:dyDescent="0.25">
      <c r="V39731" s="80"/>
    </row>
    <row r="39732" spans="22:22" ht="9" hidden="1" customHeight="1" x14ac:dyDescent="0.25">
      <c r="V39732" s="80"/>
    </row>
    <row r="39733" spans="22:22" ht="9" hidden="1" customHeight="1" x14ac:dyDescent="0.25">
      <c r="V39733" s="80"/>
    </row>
    <row r="39734" spans="22:22" ht="9" hidden="1" customHeight="1" x14ac:dyDescent="0.25">
      <c r="V39734" s="80"/>
    </row>
    <row r="39735" spans="22:22" ht="9" hidden="1" customHeight="1" x14ac:dyDescent="0.25">
      <c r="V39735" s="80"/>
    </row>
    <row r="39736" spans="22:22" ht="9" hidden="1" customHeight="1" x14ac:dyDescent="0.25">
      <c r="V39736" s="80"/>
    </row>
    <row r="39737" spans="22:22" ht="9" hidden="1" customHeight="1" x14ac:dyDescent="0.25">
      <c r="V39737" s="80"/>
    </row>
    <row r="39738" spans="22:22" ht="9" hidden="1" customHeight="1" x14ac:dyDescent="0.25">
      <c r="V39738" s="80"/>
    </row>
    <row r="39739" spans="22:22" ht="9" hidden="1" customHeight="1" x14ac:dyDescent="0.25">
      <c r="V39739" s="80"/>
    </row>
    <row r="39740" spans="22:22" ht="9" hidden="1" customHeight="1" x14ac:dyDescent="0.25">
      <c r="V39740" s="80"/>
    </row>
    <row r="39741" spans="22:22" ht="9" hidden="1" customHeight="1" x14ac:dyDescent="0.25">
      <c r="V39741" s="80"/>
    </row>
    <row r="39742" spans="22:22" ht="9" hidden="1" customHeight="1" x14ac:dyDescent="0.25">
      <c r="V39742" s="80"/>
    </row>
    <row r="39743" spans="22:22" ht="9" hidden="1" customHeight="1" x14ac:dyDescent="0.25">
      <c r="V39743" s="80"/>
    </row>
    <row r="39744" spans="22:22" ht="9" hidden="1" customHeight="1" x14ac:dyDescent="0.25">
      <c r="V39744" s="80"/>
    </row>
    <row r="39745" spans="22:22" ht="9" hidden="1" customHeight="1" x14ac:dyDescent="0.25">
      <c r="V39745" s="80"/>
    </row>
    <row r="39746" spans="22:22" ht="9" hidden="1" customHeight="1" x14ac:dyDescent="0.25">
      <c r="V39746" s="80"/>
    </row>
    <row r="39747" spans="22:22" ht="9" hidden="1" customHeight="1" x14ac:dyDescent="0.25">
      <c r="V39747" s="80"/>
    </row>
    <row r="39748" spans="22:22" ht="9" hidden="1" customHeight="1" x14ac:dyDescent="0.25">
      <c r="V39748" s="80"/>
    </row>
    <row r="39749" spans="22:22" ht="9" hidden="1" customHeight="1" x14ac:dyDescent="0.25">
      <c r="V39749" s="80"/>
    </row>
    <row r="39750" spans="22:22" ht="9" hidden="1" customHeight="1" x14ac:dyDescent="0.25">
      <c r="V39750" s="80"/>
    </row>
    <row r="39751" spans="22:22" ht="9" hidden="1" customHeight="1" x14ac:dyDescent="0.25">
      <c r="V39751" s="80"/>
    </row>
    <row r="39752" spans="22:22" ht="9" hidden="1" customHeight="1" x14ac:dyDescent="0.25">
      <c r="V39752" s="80"/>
    </row>
    <row r="39753" spans="22:22" ht="9" hidden="1" customHeight="1" x14ac:dyDescent="0.25">
      <c r="V39753" s="80"/>
    </row>
    <row r="39754" spans="22:22" ht="9" hidden="1" customHeight="1" x14ac:dyDescent="0.25">
      <c r="V39754" s="80"/>
    </row>
    <row r="39755" spans="22:22" ht="9" hidden="1" customHeight="1" x14ac:dyDescent="0.25">
      <c r="V39755" s="80"/>
    </row>
    <row r="39756" spans="22:22" ht="9" hidden="1" customHeight="1" x14ac:dyDescent="0.25">
      <c r="V39756" s="80"/>
    </row>
    <row r="39757" spans="22:22" ht="9" hidden="1" customHeight="1" x14ac:dyDescent="0.25">
      <c r="V39757" s="80"/>
    </row>
    <row r="39758" spans="22:22" ht="9" hidden="1" customHeight="1" x14ac:dyDescent="0.25">
      <c r="V39758" s="80"/>
    </row>
    <row r="39759" spans="22:22" ht="9" hidden="1" customHeight="1" x14ac:dyDescent="0.25">
      <c r="V39759" s="80"/>
    </row>
    <row r="39760" spans="22:22" ht="9" hidden="1" customHeight="1" x14ac:dyDescent="0.25">
      <c r="V39760" s="80"/>
    </row>
    <row r="39761" spans="22:22" ht="9" hidden="1" customHeight="1" x14ac:dyDescent="0.25">
      <c r="V39761" s="80"/>
    </row>
    <row r="39762" spans="22:22" ht="9" hidden="1" customHeight="1" x14ac:dyDescent="0.25">
      <c r="V39762" s="80"/>
    </row>
    <row r="39763" spans="22:22" ht="9" hidden="1" customHeight="1" x14ac:dyDescent="0.25">
      <c r="V39763" s="80"/>
    </row>
    <row r="39764" spans="22:22" ht="9" hidden="1" customHeight="1" x14ac:dyDescent="0.25">
      <c r="V39764" s="80"/>
    </row>
    <row r="39765" spans="22:22" ht="9" hidden="1" customHeight="1" x14ac:dyDescent="0.25">
      <c r="V39765" s="80"/>
    </row>
    <row r="39766" spans="22:22" ht="9" hidden="1" customHeight="1" x14ac:dyDescent="0.25">
      <c r="V39766" s="80"/>
    </row>
    <row r="39767" spans="22:22" ht="9" hidden="1" customHeight="1" x14ac:dyDescent="0.25">
      <c r="V39767" s="80"/>
    </row>
    <row r="39768" spans="22:22" ht="9" hidden="1" customHeight="1" x14ac:dyDescent="0.25">
      <c r="V39768" s="80"/>
    </row>
    <row r="39769" spans="22:22" ht="9" hidden="1" customHeight="1" x14ac:dyDescent="0.25">
      <c r="V39769" s="80"/>
    </row>
    <row r="39770" spans="22:22" ht="9" hidden="1" customHeight="1" x14ac:dyDescent="0.25">
      <c r="V39770" s="80"/>
    </row>
    <row r="39771" spans="22:22" ht="9" hidden="1" customHeight="1" x14ac:dyDescent="0.25">
      <c r="V39771" s="80"/>
    </row>
    <row r="39772" spans="22:22" ht="9" hidden="1" customHeight="1" x14ac:dyDescent="0.25">
      <c r="V39772" s="80"/>
    </row>
    <row r="39773" spans="22:22" ht="9" hidden="1" customHeight="1" x14ac:dyDescent="0.25">
      <c r="V39773" s="80"/>
    </row>
    <row r="39774" spans="22:22" ht="9" hidden="1" customHeight="1" x14ac:dyDescent="0.25">
      <c r="V39774" s="80"/>
    </row>
    <row r="39775" spans="22:22" ht="9" hidden="1" customHeight="1" x14ac:dyDescent="0.25">
      <c r="V39775" s="80"/>
    </row>
    <row r="39776" spans="22:22" ht="9" hidden="1" customHeight="1" x14ac:dyDescent="0.25">
      <c r="V39776" s="80"/>
    </row>
    <row r="39777" spans="22:22" ht="9" hidden="1" customHeight="1" x14ac:dyDescent="0.25">
      <c r="V39777" s="80"/>
    </row>
    <row r="39778" spans="22:22" ht="9" hidden="1" customHeight="1" x14ac:dyDescent="0.25">
      <c r="V39778" s="80"/>
    </row>
    <row r="39779" spans="22:22" ht="9" hidden="1" customHeight="1" x14ac:dyDescent="0.25">
      <c r="V39779" s="80"/>
    </row>
    <row r="39780" spans="22:22" ht="9" hidden="1" customHeight="1" x14ac:dyDescent="0.25">
      <c r="V39780" s="80"/>
    </row>
    <row r="39781" spans="22:22" ht="9" hidden="1" customHeight="1" x14ac:dyDescent="0.25">
      <c r="V39781" s="80"/>
    </row>
    <row r="39782" spans="22:22" ht="9" hidden="1" customHeight="1" x14ac:dyDescent="0.25">
      <c r="V39782" s="80"/>
    </row>
    <row r="39783" spans="22:22" ht="9" hidden="1" customHeight="1" x14ac:dyDescent="0.25">
      <c r="V39783" s="80"/>
    </row>
    <row r="39784" spans="22:22" ht="9" hidden="1" customHeight="1" x14ac:dyDescent="0.25">
      <c r="V39784" s="80"/>
    </row>
    <row r="39785" spans="22:22" ht="9" hidden="1" customHeight="1" x14ac:dyDescent="0.25">
      <c r="V39785" s="80"/>
    </row>
    <row r="39786" spans="22:22" ht="9" hidden="1" customHeight="1" x14ac:dyDescent="0.25">
      <c r="V39786" s="80"/>
    </row>
    <row r="39787" spans="22:22" ht="9" hidden="1" customHeight="1" x14ac:dyDescent="0.25">
      <c r="V39787" s="80"/>
    </row>
    <row r="39788" spans="22:22" ht="9" hidden="1" customHeight="1" x14ac:dyDescent="0.25">
      <c r="V39788" s="80"/>
    </row>
    <row r="39789" spans="22:22" ht="9" hidden="1" customHeight="1" x14ac:dyDescent="0.25">
      <c r="V39789" s="80"/>
    </row>
    <row r="39790" spans="22:22" ht="9" hidden="1" customHeight="1" x14ac:dyDescent="0.25">
      <c r="V39790" s="80"/>
    </row>
    <row r="39791" spans="22:22" ht="9" hidden="1" customHeight="1" x14ac:dyDescent="0.25">
      <c r="V39791" s="80"/>
    </row>
    <row r="39792" spans="22:22" ht="9" hidden="1" customHeight="1" x14ac:dyDescent="0.25">
      <c r="V39792" s="80"/>
    </row>
    <row r="39793" spans="22:22" ht="9" hidden="1" customHeight="1" x14ac:dyDescent="0.25">
      <c r="V39793" s="80"/>
    </row>
    <row r="39794" spans="22:22" ht="9" hidden="1" customHeight="1" x14ac:dyDescent="0.25">
      <c r="V39794" s="80"/>
    </row>
    <row r="39795" spans="22:22" ht="9" hidden="1" customHeight="1" x14ac:dyDescent="0.25">
      <c r="V39795" s="80"/>
    </row>
    <row r="39796" spans="22:22" ht="9" hidden="1" customHeight="1" x14ac:dyDescent="0.25">
      <c r="V39796" s="80"/>
    </row>
    <row r="39797" spans="22:22" ht="9" hidden="1" customHeight="1" x14ac:dyDescent="0.25">
      <c r="V39797" s="80"/>
    </row>
    <row r="39798" spans="22:22" ht="9" hidden="1" customHeight="1" x14ac:dyDescent="0.25">
      <c r="V39798" s="80"/>
    </row>
    <row r="39799" spans="22:22" ht="9" hidden="1" customHeight="1" x14ac:dyDescent="0.25">
      <c r="V39799" s="80"/>
    </row>
    <row r="39800" spans="22:22" ht="9" hidden="1" customHeight="1" x14ac:dyDescent="0.25">
      <c r="V39800" s="80"/>
    </row>
    <row r="39801" spans="22:22" ht="9" hidden="1" customHeight="1" x14ac:dyDescent="0.25">
      <c r="V39801" s="80"/>
    </row>
    <row r="39802" spans="22:22" ht="9" hidden="1" customHeight="1" x14ac:dyDescent="0.25">
      <c r="V39802" s="80"/>
    </row>
    <row r="39803" spans="22:22" ht="9" hidden="1" customHeight="1" x14ac:dyDescent="0.25">
      <c r="V39803" s="80"/>
    </row>
    <row r="39804" spans="22:22" ht="9" hidden="1" customHeight="1" x14ac:dyDescent="0.25">
      <c r="V39804" s="80"/>
    </row>
    <row r="39805" spans="22:22" ht="9" hidden="1" customHeight="1" x14ac:dyDescent="0.25">
      <c r="V39805" s="80"/>
    </row>
    <row r="39806" spans="22:22" ht="9" hidden="1" customHeight="1" x14ac:dyDescent="0.25">
      <c r="V39806" s="80"/>
    </row>
    <row r="39807" spans="22:22" ht="9" hidden="1" customHeight="1" x14ac:dyDescent="0.25">
      <c r="V39807" s="80"/>
    </row>
    <row r="39808" spans="22:22" ht="9" hidden="1" customHeight="1" x14ac:dyDescent="0.25">
      <c r="V39808" s="80"/>
    </row>
    <row r="39809" spans="22:22" ht="9" hidden="1" customHeight="1" x14ac:dyDescent="0.25">
      <c r="V39809" s="80"/>
    </row>
    <row r="39810" spans="22:22" ht="9" hidden="1" customHeight="1" x14ac:dyDescent="0.25">
      <c r="V39810" s="80"/>
    </row>
    <row r="39811" spans="22:22" ht="9" hidden="1" customHeight="1" x14ac:dyDescent="0.25">
      <c r="V39811" s="80"/>
    </row>
    <row r="39812" spans="22:22" ht="9" hidden="1" customHeight="1" x14ac:dyDescent="0.25">
      <c r="V39812" s="80"/>
    </row>
    <row r="39813" spans="22:22" ht="9" hidden="1" customHeight="1" x14ac:dyDescent="0.25">
      <c r="V39813" s="80"/>
    </row>
    <row r="39814" spans="22:22" ht="9" hidden="1" customHeight="1" x14ac:dyDescent="0.25">
      <c r="V39814" s="80"/>
    </row>
    <row r="39815" spans="22:22" ht="9" hidden="1" customHeight="1" x14ac:dyDescent="0.25">
      <c r="V39815" s="80"/>
    </row>
    <row r="39816" spans="22:22" ht="9" hidden="1" customHeight="1" x14ac:dyDescent="0.25">
      <c r="V39816" s="80"/>
    </row>
    <row r="39817" spans="22:22" ht="9" hidden="1" customHeight="1" x14ac:dyDescent="0.25">
      <c r="V39817" s="80"/>
    </row>
    <row r="39818" spans="22:22" ht="9" hidden="1" customHeight="1" x14ac:dyDescent="0.25">
      <c r="V39818" s="80"/>
    </row>
    <row r="39819" spans="22:22" ht="9" hidden="1" customHeight="1" x14ac:dyDescent="0.25">
      <c r="V39819" s="80"/>
    </row>
    <row r="39820" spans="22:22" ht="9" hidden="1" customHeight="1" x14ac:dyDescent="0.25">
      <c r="V39820" s="80"/>
    </row>
    <row r="39821" spans="22:22" ht="9" hidden="1" customHeight="1" x14ac:dyDescent="0.25">
      <c r="V39821" s="80"/>
    </row>
    <row r="39822" spans="22:22" ht="9" hidden="1" customHeight="1" x14ac:dyDescent="0.25">
      <c r="V39822" s="80"/>
    </row>
    <row r="39823" spans="22:22" ht="9" hidden="1" customHeight="1" x14ac:dyDescent="0.25">
      <c r="V39823" s="80"/>
    </row>
    <row r="39824" spans="22:22" ht="9" hidden="1" customHeight="1" x14ac:dyDescent="0.25">
      <c r="V39824" s="80"/>
    </row>
    <row r="39825" spans="22:22" ht="9" hidden="1" customHeight="1" x14ac:dyDescent="0.25">
      <c r="V39825" s="80"/>
    </row>
    <row r="39826" spans="22:22" ht="9" hidden="1" customHeight="1" x14ac:dyDescent="0.25">
      <c r="V39826" s="80"/>
    </row>
    <row r="39827" spans="22:22" ht="9" hidden="1" customHeight="1" x14ac:dyDescent="0.25">
      <c r="V39827" s="80"/>
    </row>
    <row r="39828" spans="22:22" ht="9" hidden="1" customHeight="1" x14ac:dyDescent="0.25">
      <c r="V39828" s="80"/>
    </row>
    <row r="39829" spans="22:22" ht="9" hidden="1" customHeight="1" x14ac:dyDescent="0.25">
      <c r="V39829" s="80"/>
    </row>
    <row r="39830" spans="22:22" ht="9" hidden="1" customHeight="1" x14ac:dyDescent="0.25">
      <c r="V39830" s="80"/>
    </row>
    <row r="39831" spans="22:22" ht="9" hidden="1" customHeight="1" x14ac:dyDescent="0.25">
      <c r="V39831" s="80"/>
    </row>
    <row r="39832" spans="22:22" ht="9" hidden="1" customHeight="1" x14ac:dyDescent="0.25">
      <c r="V39832" s="80"/>
    </row>
    <row r="39833" spans="22:22" ht="9" hidden="1" customHeight="1" x14ac:dyDescent="0.25">
      <c r="V39833" s="80"/>
    </row>
    <row r="39834" spans="22:22" ht="9" hidden="1" customHeight="1" x14ac:dyDescent="0.25">
      <c r="V39834" s="80"/>
    </row>
    <row r="39835" spans="22:22" ht="9" hidden="1" customHeight="1" x14ac:dyDescent="0.25">
      <c r="V39835" s="80"/>
    </row>
    <row r="39836" spans="22:22" ht="9" hidden="1" customHeight="1" x14ac:dyDescent="0.25">
      <c r="V39836" s="80"/>
    </row>
    <row r="39837" spans="22:22" ht="9" hidden="1" customHeight="1" x14ac:dyDescent="0.25">
      <c r="V39837" s="80"/>
    </row>
    <row r="39838" spans="22:22" ht="9" hidden="1" customHeight="1" x14ac:dyDescent="0.25">
      <c r="V39838" s="80"/>
    </row>
    <row r="39839" spans="22:22" ht="9" hidden="1" customHeight="1" x14ac:dyDescent="0.25">
      <c r="V39839" s="80"/>
    </row>
    <row r="39840" spans="22:22" ht="9" hidden="1" customHeight="1" x14ac:dyDescent="0.25">
      <c r="V39840" s="80"/>
    </row>
    <row r="39841" spans="22:22" ht="9" hidden="1" customHeight="1" x14ac:dyDescent="0.25">
      <c r="V39841" s="80"/>
    </row>
    <row r="39842" spans="22:22" ht="9" hidden="1" customHeight="1" x14ac:dyDescent="0.25">
      <c r="V39842" s="80"/>
    </row>
    <row r="39843" spans="22:22" ht="9" hidden="1" customHeight="1" x14ac:dyDescent="0.25">
      <c r="V39843" s="80"/>
    </row>
    <row r="39844" spans="22:22" ht="9" hidden="1" customHeight="1" x14ac:dyDescent="0.25">
      <c r="V39844" s="80"/>
    </row>
    <row r="39845" spans="22:22" ht="9" hidden="1" customHeight="1" x14ac:dyDescent="0.25">
      <c r="V39845" s="80"/>
    </row>
    <row r="39846" spans="22:22" ht="9" hidden="1" customHeight="1" x14ac:dyDescent="0.25">
      <c r="V39846" s="80"/>
    </row>
    <row r="39847" spans="22:22" ht="9" hidden="1" customHeight="1" x14ac:dyDescent="0.25">
      <c r="V39847" s="80"/>
    </row>
    <row r="39848" spans="22:22" ht="9" hidden="1" customHeight="1" x14ac:dyDescent="0.25">
      <c r="V39848" s="80"/>
    </row>
    <row r="39849" spans="22:22" ht="9" hidden="1" customHeight="1" x14ac:dyDescent="0.25">
      <c r="V39849" s="80"/>
    </row>
    <row r="39850" spans="22:22" ht="9" hidden="1" customHeight="1" x14ac:dyDescent="0.25">
      <c r="V39850" s="80"/>
    </row>
    <row r="39851" spans="22:22" ht="9" hidden="1" customHeight="1" x14ac:dyDescent="0.25">
      <c r="V39851" s="80"/>
    </row>
    <row r="39852" spans="22:22" ht="9" hidden="1" customHeight="1" x14ac:dyDescent="0.25">
      <c r="V39852" s="80"/>
    </row>
    <row r="39853" spans="22:22" ht="9" hidden="1" customHeight="1" x14ac:dyDescent="0.25">
      <c r="V39853" s="80"/>
    </row>
    <row r="39854" spans="22:22" ht="9" hidden="1" customHeight="1" x14ac:dyDescent="0.25">
      <c r="V39854" s="80"/>
    </row>
    <row r="39855" spans="22:22" ht="9" hidden="1" customHeight="1" x14ac:dyDescent="0.25">
      <c r="V39855" s="80"/>
    </row>
    <row r="39856" spans="22:22" ht="9" hidden="1" customHeight="1" x14ac:dyDescent="0.25">
      <c r="V39856" s="80"/>
    </row>
    <row r="39857" spans="22:22" ht="9" hidden="1" customHeight="1" x14ac:dyDescent="0.25">
      <c r="V39857" s="80"/>
    </row>
    <row r="39858" spans="22:22" ht="9" hidden="1" customHeight="1" x14ac:dyDescent="0.25">
      <c r="V39858" s="80"/>
    </row>
    <row r="39859" spans="22:22" ht="9" hidden="1" customHeight="1" x14ac:dyDescent="0.25">
      <c r="V39859" s="80"/>
    </row>
    <row r="39860" spans="22:22" ht="9" hidden="1" customHeight="1" x14ac:dyDescent="0.25">
      <c r="V39860" s="80"/>
    </row>
    <row r="39861" spans="22:22" ht="9" hidden="1" customHeight="1" x14ac:dyDescent="0.25">
      <c r="V39861" s="80"/>
    </row>
    <row r="39862" spans="22:22" ht="9" hidden="1" customHeight="1" x14ac:dyDescent="0.25">
      <c r="V39862" s="80"/>
    </row>
    <row r="39863" spans="22:22" ht="9" hidden="1" customHeight="1" x14ac:dyDescent="0.25">
      <c r="V39863" s="80"/>
    </row>
    <row r="39864" spans="22:22" ht="9" hidden="1" customHeight="1" x14ac:dyDescent="0.25">
      <c r="V39864" s="80"/>
    </row>
    <row r="39865" spans="22:22" ht="9" hidden="1" customHeight="1" x14ac:dyDescent="0.25">
      <c r="V39865" s="80"/>
    </row>
    <row r="39866" spans="22:22" ht="9" hidden="1" customHeight="1" x14ac:dyDescent="0.25">
      <c r="V39866" s="80"/>
    </row>
    <row r="39867" spans="22:22" ht="9" hidden="1" customHeight="1" x14ac:dyDescent="0.25">
      <c r="V39867" s="80"/>
    </row>
    <row r="39868" spans="22:22" ht="9" hidden="1" customHeight="1" x14ac:dyDescent="0.25">
      <c r="V39868" s="80"/>
    </row>
    <row r="39869" spans="22:22" ht="9" hidden="1" customHeight="1" x14ac:dyDescent="0.25">
      <c r="V39869" s="80"/>
    </row>
    <row r="39870" spans="22:22" ht="9" hidden="1" customHeight="1" x14ac:dyDescent="0.25">
      <c r="V39870" s="80"/>
    </row>
    <row r="39871" spans="22:22" ht="9" hidden="1" customHeight="1" x14ac:dyDescent="0.25">
      <c r="V39871" s="80"/>
    </row>
    <row r="39872" spans="22:22" ht="9" hidden="1" customHeight="1" x14ac:dyDescent="0.25">
      <c r="V39872" s="80"/>
    </row>
    <row r="39873" spans="22:22" ht="9" hidden="1" customHeight="1" x14ac:dyDescent="0.25">
      <c r="V39873" s="80"/>
    </row>
    <row r="39874" spans="22:22" ht="9" hidden="1" customHeight="1" x14ac:dyDescent="0.25">
      <c r="V39874" s="80"/>
    </row>
    <row r="39875" spans="22:22" ht="9" hidden="1" customHeight="1" x14ac:dyDescent="0.25">
      <c r="V39875" s="80"/>
    </row>
    <row r="39876" spans="22:22" ht="9" hidden="1" customHeight="1" x14ac:dyDescent="0.25">
      <c r="V39876" s="80"/>
    </row>
    <row r="39877" spans="22:22" ht="9" hidden="1" customHeight="1" x14ac:dyDescent="0.25">
      <c r="V39877" s="80"/>
    </row>
    <row r="39878" spans="22:22" ht="9" hidden="1" customHeight="1" x14ac:dyDescent="0.25">
      <c r="V39878" s="80"/>
    </row>
    <row r="39879" spans="22:22" ht="9" hidden="1" customHeight="1" x14ac:dyDescent="0.25">
      <c r="V39879" s="80"/>
    </row>
    <row r="39880" spans="22:22" ht="9" hidden="1" customHeight="1" x14ac:dyDescent="0.25">
      <c r="V39880" s="80"/>
    </row>
    <row r="39881" spans="22:22" ht="9" hidden="1" customHeight="1" x14ac:dyDescent="0.25">
      <c r="V39881" s="80"/>
    </row>
    <row r="39882" spans="22:22" ht="9" hidden="1" customHeight="1" x14ac:dyDescent="0.25">
      <c r="V39882" s="80"/>
    </row>
    <row r="39883" spans="22:22" ht="9" hidden="1" customHeight="1" x14ac:dyDescent="0.25">
      <c r="V39883" s="80"/>
    </row>
    <row r="39884" spans="22:22" ht="9" hidden="1" customHeight="1" x14ac:dyDescent="0.25">
      <c r="V39884" s="80"/>
    </row>
    <row r="39885" spans="22:22" ht="9" hidden="1" customHeight="1" x14ac:dyDescent="0.25">
      <c r="V39885" s="80"/>
    </row>
    <row r="39886" spans="22:22" ht="9" hidden="1" customHeight="1" x14ac:dyDescent="0.25">
      <c r="V39886" s="80"/>
    </row>
    <row r="39887" spans="22:22" ht="9" hidden="1" customHeight="1" x14ac:dyDescent="0.25">
      <c r="V39887" s="80"/>
    </row>
    <row r="39888" spans="22:22" ht="9" hidden="1" customHeight="1" x14ac:dyDescent="0.25">
      <c r="V39888" s="80"/>
    </row>
    <row r="39889" spans="22:22" ht="9" hidden="1" customHeight="1" x14ac:dyDescent="0.25">
      <c r="V39889" s="80"/>
    </row>
    <row r="39890" spans="22:22" ht="9" hidden="1" customHeight="1" x14ac:dyDescent="0.25">
      <c r="V39890" s="80"/>
    </row>
    <row r="39891" spans="22:22" ht="9" hidden="1" customHeight="1" x14ac:dyDescent="0.25">
      <c r="V39891" s="80"/>
    </row>
    <row r="39892" spans="22:22" ht="9" hidden="1" customHeight="1" x14ac:dyDescent="0.25">
      <c r="V39892" s="80"/>
    </row>
    <row r="39893" spans="22:22" ht="9" hidden="1" customHeight="1" x14ac:dyDescent="0.25">
      <c r="V39893" s="80"/>
    </row>
    <row r="39894" spans="22:22" ht="9" hidden="1" customHeight="1" x14ac:dyDescent="0.25">
      <c r="V39894" s="80"/>
    </row>
    <row r="39895" spans="22:22" ht="9" hidden="1" customHeight="1" x14ac:dyDescent="0.25">
      <c r="V39895" s="80"/>
    </row>
    <row r="39896" spans="22:22" ht="9" hidden="1" customHeight="1" x14ac:dyDescent="0.25">
      <c r="V39896" s="80"/>
    </row>
    <row r="39897" spans="22:22" ht="9" hidden="1" customHeight="1" x14ac:dyDescent="0.25">
      <c r="V39897" s="80"/>
    </row>
    <row r="39898" spans="22:22" ht="9" hidden="1" customHeight="1" x14ac:dyDescent="0.25">
      <c r="V39898" s="80"/>
    </row>
    <row r="39899" spans="22:22" ht="9" hidden="1" customHeight="1" x14ac:dyDescent="0.25">
      <c r="V39899" s="80"/>
    </row>
    <row r="39900" spans="22:22" ht="9" hidden="1" customHeight="1" x14ac:dyDescent="0.25">
      <c r="V39900" s="80"/>
    </row>
    <row r="39901" spans="22:22" ht="9" hidden="1" customHeight="1" x14ac:dyDescent="0.25">
      <c r="V39901" s="80"/>
    </row>
    <row r="39902" spans="22:22" ht="9" hidden="1" customHeight="1" x14ac:dyDescent="0.25">
      <c r="V39902" s="80"/>
    </row>
    <row r="39903" spans="22:22" ht="9" hidden="1" customHeight="1" x14ac:dyDescent="0.25">
      <c r="V39903" s="80"/>
    </row>
    <row r="39904" spans="22:22" ht="9" hidden="1" customHeight="1" x14ac:dyDescent="0.25">
      <c r="V39904" s="80"/>
    </row>
    <row r="39905" spans="22:22" ht="9" hidden="1" customHeight="1" x14ac:dyDescent="0.25">
      <c r="V39905" s="80"/>
    </row>
    <row r="39906" spans="22:22" ht="9" hidden="1" customHeight="1" x14ac:dyDescent="0.25">
      <c r="V39906" s="80"/>
    </row>
    <row r="39907" spans="22:22" ht="9" hidden="1" customHeight="1" x14ac:dyDescent="0.25">
      <c r="V39907" s="80"/>
    </row>
    <row r="39908" spans="22:22" ht="9" hidden="1" customHeight="1" x14ac:dyDescent="0.25">
      <c r="V39908" s="80"/>
    </row>
    <row r="39909" spans="22:22" ht="9" hidden="1" customHeight="1" x14ac:dyDescent="0.25">
      <c r="V39909" s="80"/>
    </row>
    <row r="39910" spans="22:22" ht="9" hidden="1" customHeight="1" x14ac:dyDescent="0.25">
      <c r="V39910" s="80"/>
    </row>
    <row r="39911" spans="22:22" ht="9" hidden="1" customHeight="1" x14ac:dyDescent="0.25">
      <c r="V39911" s="80"/>
    </row>
    <row r="39912" spans="22:22" ht="9" hidden="1" customHeight="1" x14ac:dyDescent="0.25">
      <c r="V39912" s="80"/>
    </row>
    <row r="39913" spans="22:22" ht="9" hidden="1" customHeight="1" x14ac:dyDescent="0.25">
      <c r="V39913" s="80"/>
    </row>
    <row r="39914" spans="22:22" ht="9" hidden="1" customHeight="1" x14ac:dyDescent="0.25">
      <c r="V39914" s="80"/>
    </row>
    <row r="39915" spans="22:22" ht="9" hidden="1" customHeight="1" x14ac:dyDescent="0.25">
      <c r="V39915" s="80"/>
    </row>
    <row r="39916" spans="22:22" ht="9" hidden="1" customHeight="1" x14ac:dyDescent="0.25">
      <c r="V39916" s="80"/>
    </row>
    <row r="39917" spans="22:22" ht="9" hidden="1" customHeight="1" x14ac:dyDescent="0.25">
      <c r="V39917" s="80"/>
    </row>
    <row r="39918" spans="22:22" ht="9" hidden="1" customHeight="1" x14ac:dyDescent="0.25">
      <c r="V39918" s="80"/>
    </row>
    <row r="39919" spans="22:22" ht="9" hidden="1" customHeight="1" x14ac:dyDescent="0.25">
      <c r="V39919" s="80"/>
    </row>
    <row r="39920" spans="22:22" ht="9" hidden="1" customHeight="1" x14ac:dyDescent="0.25">
      <c r="V39920" s="80"/>
    </row>
    <row r="39921" spans="22:22" ht="9" hidden="1" customHeight="1" x14ac:dyDescent="0.25">
      <c r="V39921" s="80"/>
    </row>
    <row r="39922" spans="22:22" ht="9" hidden="1" customHeight="1" x14ac:dyDescent="0.25">
      <c r="V39922" s="80"/>
    </row>
    <row r="39923" spans="22:22" ht="9" hidden="1" customHeight="1" x14ac:dyDescent="0.25">
      <c r="V39923" s="80"/>
    </row>
    <row r="39924" spans="22:22" ht="9" hidden="1" customHeight="1" x14ac:dyDescent="0.25">
      <c r="V39924" s="80"/>
    </row>
    <row r="39925" spans="22:22" ht="9" hidden="1" customHeight="1" x14ac:dyDescent="0.25">
      <c r="V39925" s="80"/>
    </row>
    <row r="39926" spans="22:22" ht="9" hidden="1" customHeight="1" x14ac:dyDescent="0.25">
      <c r="V39926" s="80"/>
    </row>
    <row r="39927" spans="22:22" ht="9" hidden="1" customHeight="1" x14ac:dyDescent="0.25">
      <c r="V39927" s="80"/>
    </row>
    <row r="39928" spans="22:22" ht="9" hidden="1" customHeight="1" x14ac:dyDescent="0.25">
      <c r="V39928" s="80"/>
    </row>
    <row r="39929" spans="22:22" ht="9" hidden="1" customHeight="1" x14ac:dyDescent="0.25">
      <c r="V39929" s="80"/>
    </row>
    <row r="39930" spans="22:22" ht="9" hidden="1" customHeight="1" x14ac:dyDescent="0.25">
      <c r="V39930" s="80"/>
    </row>
    <row r="39931" spans="22:22" ht="9" hidden="1" customHeight="1" x14ac:dyDescent="0.25">
      <c r="V39931" s="80"/>
    </row>
    <row r="39932" spans="22:22" ht="9" hidden="1" customHeight="1" x14ac:dyDescent="0.25">
      <c r="V39932" s="80"/>
    </row>
    <row r="39933" spans="22:22" ht="9" hidden="1" customHeight="1" x14ac:dyDescent="0.25">
      <c r="V39933" s="80"/>
    </row>
    <row r="39934" spans="22:22" ht="9" hidden="1" customHeight="1" x14ac:dyDescent="0.25">
      <c r="V39934" s="80"/>
    </row>
    <row r="39935" spans="22:22" ht="9" hidden="1" customHeight="1" x14ac:dyDescent="0.25">
      <c r="V39935" s="80"/>
    </row>
    <row r="39936" spans="22:22" ht="9" hidden="1" customHeight="1" x14ac:dyDescent="0.25">
      <c r="V39936" s="80"/>
    </row>
    <row r="39937" spans="22:22" ht="9" hidden="1" customHeight="1" x14ac:dyDescent="0.25">
      <c r="V39937" s="80"/>
    </row>
    <row r="39938" spans="22:22" ht="9" hidden="1" customHeight="1" x14ac:dyDescent="0.25">
      <c r="V39938" s="80"/>
    </row>
    <row r="39939" spans="22:22" ht="9" hidden="1" customHeight="1" x14ac:dyDescent="0.25">
      <c r="V39939" s="80"/>
    </row>
    <row r="39940" spans="22:22" ht="9" hidden="1" customHeight="1" x14ac:dyDescent="0.25">
      <c r="V39940" s="80"/>
    </row>
    <row r="39941" spans="22:22" ht="9" hidden="1" customHeight="1" x14ac:dyDescent="0.25">
      <c r="V39941" s="80"/>
    </row>
    <row r="39942" spans="22:22" ht="9" hidden="1" customHeight="1" x14ac:dyDescent="0.25">
      <c r="V39942" s="80"/>
    </row>
    <row r="39943" spans="22:22" ht="9" hidden="1" customHeight="1" x14ac:dyDescent="0.25">
      <c r="V39943" s="80"/>
    </row>
    <row r="39944" spans="22:22" ht="9" hidden="1" customHeight="1" x14ac:dyDescent="0.25">
      <c r="V39944" s="80"/>
    </row>
    <row r="39945" spans="22:22" ht="9" hidden="1" customHeight="1" x14ac:dyDescent="0.25">
      <c r="V39945" s="80"/>
    </row>
    <row r="39946" spans="22:22" ht="9" hidden="1" customHeight="1" x14ac:dyDescent="0.25">
      <c r="V39946" s="80"/>
    </row>
    <row r="39947" spans="22:22" ht="9" hidden="1" customHeight="1" x14ac:dyDescent="0.25">
      <c r="V39947" s="80"/>
    </row>
    <row r="39948" spans="22:22" ht="9" hidden="1" customHeight="1" x14ac:dyDescent="0.25">
      <c r="V39948" s="80"/>
    </row>
    <row r="39949" spans="22:22" ht="9" hidden="1" customHeight="1" x14ac:dyDescent="0.25">
      <c r="V39949" s="80"/>
    </row>
    <row r="39950" spans="22:22" ht="9" hidden="1" customHeight="1" x14ac:dyDescent="0.25">
      <c r="V39950" s="80"/>
    </row>
    <row r="39951" spans="22:22" ht="9" hidden="1" customHeight="1" x14ac:dyDescent="0.25">
      <c r="V39951" s="80"/>
    </row>
    <row r="39952" spans="22:22" ht="9" hidden="1" customHeight="1" x14ac:dyDescent="0.25">
      <c r="V39952" s="80"/>
    </row>
    <row r="39953" spans="22:22" ht="9" hidden="1" customHeight="1" x14ac:dyDescent="0.25">
      <c r="V39953" s="80"/>
    </row>
    <row r="39954" spans="22:22" ht="9" hidden="1" customHeight="1" x14ac:dyDescent="0.25">
      <c r="V39954" s="80"/>
    </row>
    <row r="39955" spans="22:22" ht="9" hidden="1" customHeight="1" x14ac:dyDescent="0.25">
      <c r="V39955" s="80"/>
    </row>
    <row r="39956" spans="22:22" ht="9" hidden="1" customHeight="1" x14ac:dyDescent="0.25">
      <c r="V39956" s="80"/>
    </row>
    <row r="39957" spans="22:22" ht="9" hidden="1" customHeight="1" x14ac:dyDescent="0.25">
      <c r="V39957" s="80"/>
    </row>
    <row r="39958" spans="22:22" ht="9" hidden="1" customHeight="1" x14ac:dyDescent="0.25">
      <c r="V39958" s="80"/>
    </row>
    <row r="39959" spans="22:22" ht="9" hidden="1" customHeight="1" x14ac:dyDescent="0.25">
      <c r="V39959" s="80"/>
    </row>
    <row r="39960" spans="22:22" ht="9" hidden="1" customHeight="1" x14ac:dyDescent="0.25">
      <c r="V39960" s="80"/>
    </row>
    <row r="39961" spans="22:22" ht="9" hidden="1" customHeight="1" x14ac:dyDescent="0.25">
      <c r="V39961" s="80"/>
    </row>
    <row r="39962" spans="22:22" ht="9" hidden="1" customHeight="1" x14ac:dyDescent="0.25">
      <c r="V39962" s="80"/>
    </row>
    <row r="39963" spans="22:22" ht="9" hidden="1" customHeight="1" x14ac:dyDescent="0.25">
      <c r="V39963" s="80"/>
    </row>
    <row r="39964" spans="22:22" ht="9" hidden="1" customHeight="1" x14ac:dyDescent="0.25">
      <c r="V39964" s="80"/>
    </row>
    <row r="39965" spans="22:22" ht="9" hidden="1" customHeight="1" x14ac:dyDescent="0.25">
      <c r="V39965" s="80"/>
    </row>
    <row r="39966" spans="22:22" ht="9" hidden="1" customHeight="1" x14ac:dyDescent="0.25">
      <c r="V39966" s="80"/>
    </row>
    <row r="39967" spans="22:22" ht="9" hidden="1" customHeight="1" x14ac:dyDescent="0.25">
      <c r="V39967" s="80"/>
    </row>
    <row r="39968" spans="22:22" ht="9" hidden="1" customHeight="1" x14ac:dyDescent="0.25">
      <c r="V39968" s="80"/>
    </row>
    <row r="39969" spans="22:22" ht="9" hidden="1" customHeight="1" x14ac:dyDescent="0.25">
      <c r="V39969" s="80"/>
    </row>
    <row r="39970" spans="22:22" ht="9" hidden="1" customHeight="1" x14ac:dyDescent="0.25">
      <c r="V39970" s="80"/>
    </row>
    <row r="39971" spans="22:22" ht="9" hidden="1" customHeight="1" x14ac:dyDescent="0.25">
      <c r="V39971" s="80"/>
    </row>
    <row r="39972" spans="22:22" ht="9" hidden="1" customHeight="1" x14ac:dyDescent="0.25">
      <c r="V39972" s="80"/>
    </row>
    <row r="39973" spans="22:22" ht="9" hidden="1" customHeight="1" x14ac:dyDescent="0.25">
      <c r="V39973" s="80"/>
    </row>
    <row r="39974" spans="22:22" ht="9" hidden="1" customHeight="1" x14ac:dyDescent="0.25">
      <c r="V39974" s="80"/>
    </row>
    <row r="39975" spans="22:22" ht="9" hidden="1" customHeight="1" x14ac:dyDescent="0.25">
      <c r="V39975" s="80"/>
    </row>
    <row r="39976" spans="22:22" ht="9" hidden="1" customHeight="1" x14ac:dyDescent="0.25">
      <c r="V39976" s="80"/>
    </row>
    <row r="39977" spans="22:22" ht="9" hidden="1" customHeight="1" x14ac:dyDescent="0.25">
      <c r="V39977" s="80"/>
    </row>
    <row r="39978" spans="22:22" ht="9" hidden="1" customHeight="1" x14ac:dyDescent="0.25">
      <c r="V39978" s="80"/>
    </row>
    <row r="39979" spans="22:22" ht="9" hidden="1" customHeight="1" x14ac:dyDescent="0.25">
      <c r="V39979" s="80"/>
    </row>
    <row r="39980" spans="22:22" ht="9" hidden="1" customHeight="1" x14ac:dyDescent="0.25">
      <c r="V39980" s="80"/>
    </row>
    <row r="39981" spans="22:22" ht="9" hidden="1" customHeight="1" x14ac:dyDescent="0.25">
      <c r="V39981" s="80"/>
    </row>
    <row r="39982" spans="22:22" ht="9" hidden="1" customHeight="1" x14ac:dyDescent="0.25">
      <c r="V39982" s="80"/>
    </row>
    <row r="39983" spans="22:22" ht="9" hidden="1" customHeight="1" x14ac:dyDescent="0.25">
      <c r="V39983" s="80"/>
    </row>
    <row r="39984" spans="22:22" ht="9" hidden="1" customHeight="1" x14ac:dyDescent="0.25">
      <c r="V39984" s="80"/>
    </row>
    <row r="39985" spans="22:22" ht="9" hidden="1" customHeight="1" x14ac:dyDescent="0.25">
      <c r="V39985" s="80"/>
    </row>
    <row r="39986" spans="22:22" ht="9" hidden="1" customHeight="1" x14ac:dyDescent="0.25">
      <c r="V39986" s="80"/>
    </row>
    <row r="39987" spans="22:22" ht="9" hidden="1" customHeight="1" x14ac:dyDescent="0.25">
      <c r="V39987" s="80"/>
    </row>
    <row r="39988" spans="22:22" ht="9" hidden="1" customHeight="1" x14ac:dyDescent="0.25">
      <c r="V39988" s="80"/>
    </row>
    <row r="39989" spans="22:22" ht="9" hidden="1" customHeight="1" x14ac:dyDescent="0.25">
      <c r="V39989" s="80"/>
    </row>
    <row r="39990" spans="22:22" ht="9" hidden="1" customHeight="1" x14ac:dyDescent="0.25">
      <c r="V39990" s="80"/>
    </row>
    <row r="39991" spans="22:22" ht="9" hidden="1" customHeight="1" x14ac:dyDescent="0.25">
      <c r="V39991" s="80"/>
    </row>
    <row r="39992" spans="22:22" ht="9" hidden="1" customHeight="1" x14ac:dyDescent="0.25">
      <c r="V39992" s="80"/>
    </row>
    <row r="39993" spans="22:22" ht="9" hidden="1" customHeight="1" x14ac:dyDescent="0.25">
      <c r="V39993" s="80"/>
    </row>
    <row r="39994" spans="22:22" ht="9" hidden="1" customHeight="1" x14ac:dyDescent="0.25">
      <c r="V39994" s="80"/>
    </row>
    <row r="39995" spans="22:22" ht="9" hidden="1" customHeight="1" x14ac:dyDescent="0.25">
      <c r="V39995" s="80"/>
    </row>
    <row r="39996" spans="22:22" ht="9" hidden="1" customHeight="1" x14ac:dyDescent="0.25">
      <c r="V39996" s="80"/>
    </row>
    <row r="39997" spans="22:22" ht="9" hidden="1" customHeight="1" x14ac:dyDescent="0.25">
      <c r="V39997" s="80"/>
    </row>
    <row r="39998" spans="22:22" ht="9" hidden="1" customHeight="1" x14ac:dyDescent="0.25">
      <c r="V39998" s="80"/>
    </row>
    <row r="39999" spans="22:22" ht="9" hidden="1" customHeight="1" x14ac:dyDescent="0.25">
      <c r="V39999" s="80"/>
    </row>
    <row r="40000" spans="22:22" ht="9" hidden="1" customHeight="1" x14ac:dyDescent="0.25">
      <c r="V40000" s="80"/>
    </row>
    <row r="40001" spans="22:22" ht="9" hidden="1" customHeight="1" x14ac:dyDescent="0.25">
      <c r="V40001" s="80"/>
    </row>
    <row r="40002" spans="22:22" ht="9" hidden="1" customHeight="1" x14ac:dyDescent="0.25">
      <c r="V40002" s="80"/>
    </row>
    <row r="40003" spans="22:22" ht="9" hidden="1" customHeight="1" x14ac:dyDescent="0.25">
      <c r="V40003" s="80"/>
    </row>
    <row r="40004" spans="22:22" ht="9" hidden="1" customHeight="1" x14ac:dyDescent="0.25">
      <c r="V40004" s="80"/>
    </row>
    <row r="40005" spans="22:22" ht="9" hidden="1" customHeight="1" x14ac:dyDescent="0.25">
      <c r="V40005" s="80"/>
    </row>
    <row r="40006" spans="22:22" ht="9" hidden="1" customHeight="1" x14ac:dyDescent="0.25">
      <c r="V40006" s="80"/>
    </row>
    <row r="40007" spans="22:22" ht="9" hidden="1" customHeight="1" x14ac:dyDescent="0.25">
      <c r="V40007" s="80"/>
    </row>
    <row r="40008" spans="22:22" ht="9" hidden="1" customHeight="1" x14ac:dyDescent="0.25">
      <c r="V40008" s="80"/>
    </row>
    <row r="40009" spans="22:22" ht="9" hidden="1" customHeight="1" x14ac:dyDescent="0.25">
      <c r="V40009" s="80"/>
    </row>
    <row r="40010" spans="22:22" ht="9" hidden="1" customHeight="1" x14ac:dyDescent="0.25">
      <c r="V40010" s="80"/>
    </row>
    <row r="40011" spans="22:22" ht="9" hidden="1" customHeight="1" x14ac:dyDescent="0.25">
      <c r="V40011" s="80"/>
    </row>
    <row r="40012" spans="22:22" ht="9" hidden="1" customHeight="1" x14ac:dyDescent="0.25">
      <c r="V40012" s="80"/>
    </row>
    <row r="40013" spans="22:22" ht="9" hidden="1" customHeight="1" x14ac:dyDescent="0.25">
      <c r="V40013" s="80"/>
    </row>
    <row r="40014" spans="22:22" ht="9" hidden="1" customHeight="1" x14ac:dyDescent="0.25">
      <c r="V40014" s="80"/>
    </row>
    <row r="40015" spans="22:22" ht="9" hidden="1" customHeight="1" x14ac:dyDescent="0.25">
      <c r="V40015" s="80"/>
    </row>
    <row r="40016" spans="22:22" ht="9" hidden="1" customHeight="1" x14ac:dyDescent="0.25">
      <c r="V40016" s="80"/>
    </row>
    <row r="40017" spans="22:22" ht="9" hidden="1" customHeight="1" x14ac:dyDescent="0.25">
      <c r="V40017" s="80"/>
    </row>
    <row r="40018" spans="22:22" ht="9" hidden="1" customHeight="1" x14ac:dyDescent="0.25">
      <c r="V40018" s="80"/>
    </row>
    <row r="40019" spans="22:22" ht="9" hidden="1" customHeight="1" x14ac:dyDescent="0.25">
      <c r="V40019" s="80"/>
    </row>
    <row r="40020" spans="22:22" ht="9" hidden="1" customHeight="1" x14ac:dyDescent="0.25">
      <c r="V40020" s="80"/>
    </row>
    <row r="40021" spans="22:22" ht="9" hidden="1" customHeight="1" x14ac:dyDescent="0.25">
      <c r="V40021" s="80"/>
    </row>
    <row r="40022" spans="22:22" ht="9" hidden="1" customHeight="1" x14ac:dyDescent="0.25">
      <c r="V40022" s="80"/>
    </row>
    <row r="40023" spans="22:22" ht="9" hidden="1" customHeight="1" x14ac:dyDescent="0.25">
      <c r="V40023" s="80"/>
    </row>
    <row r="40024" spans="22:22" ht="9" hidden="1" customHeight="1" x14ac:dyDescent="0.25">
      <c r="V40024" s="80"/>
    </row>
    <row r="40025" spans="22:22" ht="9" hidden="1" customHeight="1" x14ac:dyDescent="0.25">
      <c r="V40025" s="80"/>
    </row>
    <row r="40026" spans="22:22" ht="9" hidden="1" customHeight="1" x14ac:dyDescent="0.25">
      <c r="V40026" s="80"/>
    </row>
    <row r="40027" spans="22:22" ht="9" hidden="1" customHeight="1" x14ac:dyDescent="0.25">
      <c r="V40027" s="80"/>
    </row>
    <row r="40028" spans="22:22" ht="9" hidden="1" customHeight="1" x14ac:dyDescent="0.25">
      <c r="V40028" s="80"/>
    </row>
    <row r="40029" spans="22:22" ht="9" hidden="1" customHeight="1" x14ac:dyDescent="0.25">
      <c r="V40029" s="80"/>
    </row>
    <row r="40030" spans="22:22" ht="9" hidden="1" customHeight="1" x14ac:dyDescent="0.25">
      <c r="V40030" s="80"/>
    </row>
    <row r="40031" spans="22:22" ht="9" hidden="1" customHeight="1" x14ac:dyDescent="0.25">
      <c r="V40031" s="80"/>
    </row>
    <row r="40032" spans="22:22" ht="9" hidden="1" customHeight="1" x14ac:dyDescent="0.25">
      <c r="V40032" s="80"/>
    </row>
    <row r="40033" spans="22:22" ht="9" hidden="1" customHeight="1" x14ac:dyDescent="0.25">
      <c r="V40033" s="80"/>
    </row>
    <row r="40034" spans="22:22" ht="9" hidden="1" customHeight="1" x14ac:dyDescent="0.25">
      <c r="V40034" s="80"/>
    </row>
    <row r="40035" spans="22:22" ht="9" hidden="1" customHeight="1" x14ac:dyDescent="0.25">
      <c r="V40035" s="80"/>
    </row>
    <row r="40036" spans="22:22" ht="9" hidden="1" customHeight="1" x14ac:dyDescent="0.25">
      <c r="V40036" s="80"/>
    </row>
    <row r="40037" spans="22:22" ht="9" hidden="1" customHeight="1" x14ac:dyDescent="0.25">
      <c r="V40037" s="80"/>
    </row>
    <row r="40038" spans="22:22" ht="9" hidden="1" customHeight="1" x14ac:dyDescent="0.25">
      <c r="V40038" s="80"/>
    </row>
    <row r="40039" spans="22:22" ht="9" hidden="1" customHeight="1" x14ac:dyDescent="0.25">
      <c r="V40039" s="80"/>
    </row>
    <row r="40040" spans="22:22" ht="9" hidden="1" customHeight="1" x14ac:dyDescent="0.25">
      <c r="V40040" s="80"/>
    </row>
    <row r="40041" spans="22:22" ht="9" hidden="1" customHeight="1" x14ac:dyDescent="0.25">
      <c r="V40041" s="80"/>
    </row>
    <row r="40042" spans="22:22" ht="9" hidden="1" customHeight="1" x14ac:dyDescent="0.25">
      <c r="V40042" s="80"/>
    </row>
    <row r="40043" spans="22:22" ht="9" hidden="1" customHeight="1" x14ac:dyDescent="0.25">
      <c r="V40043" s="80"/>
    </row>
    <row r="40044" spans="22:22" ht="9" hidden="1" customHeight="1" x14ac:dyDescent="0.25">
      <c r="V40044" s="80"/>
    </row>
    <row r="40045" spans="22:22" ht="9" hidden="1" customHeight="1" x14ac:dyDescent="0.25">
      <c r="V40045" s="80"/>
    </row>
    <row r="40046" spans="22:22" ht="9" hidden="1" customHeight="1" x14ac:dyDescent="0.25">
      <c r="V40046" s="80"/>
    </row>
    <row r="40047" spans="22:22" ht="9" hidden="1" customHeight="1" x14ac:dyDescent="0.25">
      <c r="V40047" s="80"/>
    </row>
    <row r="40048" spans="22:22" ht="9" hidden="1" customHeight="1" x14ac:dyDescent="0.25">
      <c r="V40048" s="80"/>
    </row>
    <row r="40049" spans="22:22" ht="9" hidden="1" customHeight="1" x14ac:dyDescent="0.25">
      <c r="V40049" s="80"/>
    </row>
    <row r="40050" spans="22:22" ht="9" hidden="1" customHeight="1" x14ac:dyDescent="0.25">
      <c r="V40050" s="80"/>
    </row>
    <row r="40051" spans="22:22" ht="9" hidden="1" customHeight="1" x14ac:dyDescent="0.25">
      <c r="V40051" s="80"/>
    </row>
    <row r="40052" spans="22:22" ht="9" hidden="1" customHeight="1" x14ac:dyDescent="0.25">
      <c r="V40052" s="80"/>
    </row>
    <row r="40053" spans="22:22" ht="9" hidden="1" customHeight="1" x14ac:dyDescent="0.25">
      <c r="V40053" s="80"/>
    </row>
    <row r="40054" spans="22:22" ht="9" hidden="1" customHeight="1" x14ac:dyDescent="0.25">
      <c r="V40054" s="80"/>
    </row>
    <row r="40055" spans="22:22" ht="9" hidden="1" customHeight="1" x14ac:dyDescent="0.25">
      <c r="V40055" s="80"/>
    </row>
    <row r="40056" spans="22:22" ht="9" hidden="1" customHeight="1" x14ac:dyDescent="0.25">
      <c r="V40056" s="80"/>
    </row>
    <row r="40057" spans="22:22" ht="9" hidden="1" customHeight="1" x14ac:dyDescent="0.25">
      <c r="V40057" s="80"/>
    </row>
    <row r="40058" spans="22:22" ht="9" hidden="1" customHeight="1" x14ac:dyDescent="0.25">
      <c r="V40058" s="80"/>
    </row>
    <row r="40059" spans="22:22" ht="9" hidden="1" customHeight="1" x14ac:dyDescent="0.25">
      <c r="V40059" s="80"/>
    </row>
    <row r="40060" spans="22:22" ht="9" hidden="1" customHeight="1" x14ac:dyDescent="0.25">
      <c r="V40060" s="80"/>
    </row>
    <row r="40061" spans="22:22" ht="9" hidden="1" customHeight="1" x14ac:dyDescent="0.25">
      <c r="V40061" s="80"/>
    </row>
    <row r="40062" spans="22:22" ht="9" hidden="1" customHeight="1" x14ac:dyDescent="0.25">
      <c r="V40062" s="80"/>
    </row>
    <row r="40063" spans="22:22" ht="9" hidden="1" customHeight="1" x14ac:dyDescent="0.25">
      <c r="V40063" s="80"/>
    </row>
    <row r="40064" spans="22:22" ht="9" hidden="1" customHeight="1" x14ac:dyDescent="0.25">
      <c r="V40064" s="80"/>
    </row>
    <row r="40065" spans="22:22" ht="9" hidden="1" customHeight="1" x14ac:dyDescent="0.25">
      <c r="V40065" s="80"/>
    </row>
    <row r="40066" spans="22:22" ht="9" hidden="1" customHeight="1" x14ac:dyDescent="0.25">
      <c r="V40066" s="80"/>
    </row>
    <row r="40067" spans="22:22" ht="9" hidden="1" customHeight="1" x14ac:dyDescent="0.25">
      <c r="V40067" s="80"/>
    </row>
    <row r="40068" spans="22:22" ht="9" hidden="1" customHeight="1" x14ac:dyDescent="0.25">
      <c r="V40068" s="80"/>
    </row>
    <row r="40069" spans="22:22" ht="9" hidden="1" customHeight="1" x14ac:dyDescent="0.25">
      <c r="V40069" s="80"/>
    </row>
    <row r="40070" spans="22:22" ht="9" hidden="1" customHeight="1" x14ac:dyDescent="0.25">
      <c r="V40070" s="80"/>
    </row>
    <row r="40071" spans="22:22" ht="9" hidden="1" customHeight="1" x14ac:dyDescent="0.25">
      <c r="V40071" s="80"/>
    </row>
    <row r="40072" spans="22:22" ht="9" hidden="1" customHeight="1" x14ac:dyDescent="0.25">
      <c r="V40072" s="80"/>
    </row>
    <row r="40073" spans="22:22" ht="9" hidden="1" customHeight="1" x14ac:dyDescent="0.25">
      <c r="V40073" s="80"/>
    </row>
    <row r="40074" spans="22:22" ht="9" hidden="1" customHeight="1" x14ac:dyDescent="0.25">
      <c r="V40074" s="80"/>
    </row>
    <row r="40075" spans="22:22" ht="9" hidden="1" customHeight="1" x14ac:dyDescent="0.25">
      <c r="V40075" s="80"/>
    </row>
    <row r="40076" spans="22:22" ht="9" hidden="1" customHeight="1" x14ac:dyDescent="0.25">
      <c r="V40076" s="80"/>
    </row>
    <row r="40077" spans="22:22" ht="9" hidden="1" customHeight="1" x14ac:dyDescent="0.25">
      <c r="V40077" s="80"/>
    </row>
    <row r="40078" spans="22:22" ht="9" hidden="1" customHeight="1" x14ac:dyDescent="0.25">
      <c r="V40078" s="80"/>
    </row>
    <row r="40079" spans="22:22" ht="9" hidden="1" customHeight="1" x14ac:dyDescent="0.25">
      <c r="V40079" s="80"/>
    </row>
    <row r="40080" spans="22:22" ht="9" hidden="1" customHeight="1" x14ac:dyDescent="0.25">
      <c r="V40080" s="80"/>
    </row>
    <row r="40081" spans="22:22" ht="9" hidden="1" customHeight="1" x14ac:dyDescent="0.25">
      <c r="V40081" s="80"/>
    </row>
    <row r="40082" spans="22:22" ht="9" hidden="1" customHeight="1" x14ac:dyDescent="0.25">
      <c r="V40082" s="80"/>
    </row>
    <row r="40083" spans="22:22" ht="9" hidden="1" customHeight="1" x14ac:dyDescent="0.25">
      <c r="V40083" s="80"/>
    </row>
    <row r="40084" spans="22:22" ht="9" hidden="1" customHeight="1" x14ac:dyDescent="0.25">
      <c r="V40084" s="80"/>
    </row>
    <row r="40085" spans="22:22" ht="9" hidden="1" customHeight="1" x14ac:dyDescent="0.25">
      <c r="V40085" s="80"/>
    </row>
    <row r="40086" spans="22:22" ht="9" hidden="1" customHeight="1" x14ac:dyDescent="0.25">
      <c r="V40086" s="80"/>
    </row>
    <row r="40087" spans="22:22" ht="9" hidden="1" customHeight="1" x14ac:dyDescent="0.25">
      <c r="V40087" s="80"/>
    </row>
    <row r="40088" spans="22:22" ht="9" hidden="1" customHeight="1" x14ac:dyDescent="0.25">
      <c r="V40088" s="80"/>
    </row>
    <row r="40089" spans="22:22" ht="9" hidden="1" customHeight="1" x14ac:dyDescent="0.25">
      <c r="V40089" s="80"/>
    </row>
    <row r="40090" spans="22:22" ht="9" hidden="1" customHeight="1" x14ac:dyDescent="0.25">
      <c r="V40090" s="80"/>
    </row>
    <row r="40091" spans="22:22" ht="9" hidden="1" customHeight="1" x14ac:dyDescent="0.25">
      <c r="V40091" s="80"/>
    </row>
    <row r="40092" spans="22:22" ht="9" hidden="1" customHeight="1" x14ac:dyDescent="0.25">
      <c r="V40092" s="80"/>
    </row>
    <row r="40093" spans="22:22" ht="9" hidden="1" customHeight="1" x14ac:dyDescent="0.25">
      <c r="V40093" s="80"/>
    </row>
    <row r="40094" spans="22:22" ht="9" hidden="1" customHeight="1" x14ac:dyDescent="0.25">
      <c r="V40094" s="80"/>
    </row>
    <row r="40095" spans="22:22" ht="9" hidden="1" customHeight="1" x14ac:dyDescent="0.25">
      <c r="V40095" s="80"/>
    </row>
    <row r="40096" spans="22:22" ht="9" hidden="1" customHeight="1" x14ac:dyDescent="0.25">
      <c r="V40096" s="80"/>
    </row>
    <row r="40097" spans="22:22" ht="9" hidden="1" customHeight="1" x14ac:dyDescent="0.25">
      <c r="V40097" s="80"/>
    </row>
    <row r="40098" spans="22:22" ht="9" hidden="1" customHeight="1" x14ac:dyDescent="0.25">
      <c r="V40098" s="80"/>
    </row>
    <row r="40099" spans="22:22" ht="9" hidden="1" customHeight="1" x14ac:dyDescent="0.25">
      <c r="V40099" s="80"/>
    </row>
    <row r="40100" spans="22:22" ht="9" hidden="1" customHeight="1" x14ac:dyDescent="0.25">
      <c r="V40100" s="80"/>
    </row>
    <row r="40101" spans="22:22" ht="9" hidden="1" customHeight="1" x14ac:dyDescent="0.25">
      <c r="V40101" s="80"/>
    </row>
    <row r="40102" spans="22:22" ht="9" hidden="1" customHeight="1" x14ac:dyDescent="0.25">
      <c r="V40102" s="80"/>
    </row>
    <row r="40103" spans="22:22" ht="9" hidden="1" customHeight="1" x14ac:dyDescent="0.25">
      <c r="V40103" s="80"/>
    </row>
    <row r="40104" spans="22:22" ht="9" hidden="1" customHeight="1" x14ac:dyDescent="0.25">
      <c r="V40104" s="80"/>
    </row>
    <row r="40105" spans="22:22" ht="9" hidden="1" customHeight="1" x14ac:dyDescent="0.25">
      <c r="V40105" s="80"/>
    </row>
    <row r="40106" spans="22:22" ht="9" hidden="1" customHeight="1" x14ac:dyDescent="0.25">
      <c r="V40106" s="80"/>
    </row>
    <row r="40107" spans="22:22" ht="9" hidden="1" customHeight="1" x14ac:dyDescent="0.25">
      <c r="V40107" s="80"/>
    </row>
    <row r="40108" spans="22:22" ht="9" hidden="1" customHeight="1" x14ac:dyDescent="0.25">
      <c r="V40108" s="80"/>
    </row>
    <row r="40109" spans="22:22" ht="9" hidden="1" customHeight="1" x14ac:dyDescent="0.25">
      <c r="V40109" s="80"/>
    </row>
    <row r="40110" spans="22:22" ht="9" hidden="1" customHeight="1" x14ac:dyDescent="0.25">
      <c r="V40110" s="80"/>
    </row>
    <row r="40111" spans="22:22" ht="9" hidden="1" customHeight="1" x14ac:dyDescent="0.25">
      <c r="V40111" s="80"/>
    </row>
    <row r="40112" spans="22:22" ht="9" hidden="1" customHeight="1" x14ac:dyDescent="0.25">
      <c r="V40112" s="80"/>
    </row>
    <row r="40113" spans="22:22" ht="9" hidden="1" customHeight="1" x14ac:dyDescent="0.25">
      <c r="V40113" s="80"/>
    </row>
    <row r="40114" spans="22:22" ht="9" hidden="1" customHeight="1" x14ac:dyDescent="0.25">
      <c r="V40114" s="80"/>
    </row>
    <row r="40115" spans="22:22" ht="9" hidden="1" customHeight="1" x14ac:dyDescent="0.25">
      <c r="V40115" s="80"/>
    </row>
    <row r="40116" spans="22:22" ht="9" hidden="1" customHeight="1" x14ac:dyDescent="0.25">
      <c r="V40116" s="80"/>
    </row>
    <row r="40117" spans="22:22" ht="9" hidden="1" customHeight="1" x14ac:dyDescent="0.25">
      <c r="V40117" s="80"/>
    </row>
    <row r="40118" spans="22:22" ht="9" hidden="1" customHeight="1" x14ac:dyDescent="0.25">
      <c r="V40118" s="80"/>
    </row>
    <row r="40119" spans="22:22" ht="9" hidden="1" customHeight="1" x14ac:dyDescent="0.25">
      <c r="V40119" s="80"/>
    </row>
    <row r="40120" spans="22:22" ht="9" hidden="1" customHeight="1" x14ac:dyDescent="0.25">
      <c r="V40120" s="80"/>
    </row>
    <row r="40121" spans="22:22" ht="9" hidden="1" customHeight="1" x14ac:dyDescent="0.25">
      <c r="V40121" s="80"/>
    </row>
    <row r="40122" spans="22:22" ht="9" hidden="1" customHeight="1" x14ac:dyDescent="0.25">
      <c r="V40122" s="80"/>
    </row>
    <row r="40123" spans="22:22" ht="9" hidden="1" customHeight="1" x14ac:dyDescent="0.25">
      <c r="V40123" s="80"/>
    </row>
    <row r="40124" spans="22:22" ht="9" hidden="1" customHeight="1" x14ac:dyDescent="0.25">
      <c r="V40124" s="80"/>
    </row>
    <row r="40125" spans="22:22" ht="9" hidden="1" customHeight="1" x14ac:dyDescent="0.25">
      <c r="V40125" s="80"/>
    </row>
    <row r="40126" spans="22:22" ht="9" hidden="1" customHeight="1" x14ac:dyDescent="0.25">
      <c r="V40126" s="80"/>
    </row>
    <row r="40127" spans="22:22" ht="9" hidden="1" customHeight="1" x14ac:dyDescent="0.25">
      <c r="V40127" s="80"/>
    </row>
    <row r="40128" spans="22:22" ht="9" hidden="1" customHeight="1" x14ac:dyDescent="0.25">
      <c r="V40128" s="80"/>
    </row>
    <row r="40129" spans="22:22" ht="9" hidden="1" customHeight="1" x14ac:dyDescent="0.25">
      <c r="V40129" s="80"/>
    </row>
    <row r="40130" spans="22:22" ht="9" hidden="1" customHeight="1" x14ac:dyDescent="0.25">
      <c r="V40130" s="80"/>
    </row>
    <row r="40131" spans="22:22" ht="9" hidden="1" customHeight="1" x14ac:dyDescent="0.25">
      <c r="V40131" s="80"/>
    </row>
    <row r="40132" spans="22:22" ht="9" hidden="1" customHeight="1" x14ac:dyDescent="0.25">
      <c r="V40132" s="80"/>
    </row>
    <row r="40133" spans="22:22" ht="9" hidden="1" customHeight="1" x14ac:dyDescent="0.25">
      <c r="V40133" s="80"/>
    </row>
    <row r="40134" spans="22:22" ht="9" hidden="1" customHeight="1" x14ac:dyDescent="0.25">
      <c r="V40134" s="80"/>
    </row>
    <row r="40135" spans="22:22" ht="9" hidden="1" customHeight="1" x14ac:dyDescent="0.25">
      <c r="V40135" s="80"/>
    </row>
    <row r="40136" spans="22:22" ht="9" hidden="1" customHeight="1" x14ac:dyDescent="0.25">
      <c r="V40136" s="80"/>
    </row>
    <row r="40137" spans="22:22" ht="9" hidden="1" customHeight="1" x14ac:dyDescent="0.25">
      <c r="V40137" s="80"/>
    </row>
    <row r="40138" spans="22:22" ht="9" hidden="1" customHeight="1" x14ac:dyDescent="0.25">
      <c r="V40138" s="80"/>
    </row>
    <row r="40139" spans="22:22" ht="9" hidden="1" customHeight="1" x14ac:dyDescent="0.25">
      <c r="V40139" s="80"/>
    </row>
    <row r="40140" spans="22:22" ht="9" hidden="1" customHeight="1" x14ac:dyDescent="0.25">
      <c r="V40140" s="80"/>
    </row>
    <row r="40141" spans="22:22" ht="9" hidden="1" customHeight="1" x14ac:dyDescent="0.25">
      <c r="V40141" s="80"/>
    </row>
    <row r="40142" spans="22:22" ht="9" hidden="1" customHeight="1" x14ac:dyDescent="0.25">
      <c r="V40142" s="80"/>
    </row>
    <row r="40143" spans="22:22" ht="9" hidden="1" customHeight="1" x14ac:dyDescent="0.25">
      <c r="V40143" s="80"/>
    </row>
    <row r="40144" spans="22:22" ht="9" hidden="1" customHeight="1" x14ac:dyDescent="0.25">
      <c r="V40144" s="80"/>
    </row>
    <row r="40145" spans="22:22" ht="9" hidden="1" customHeight="1" x14ac:dyDescent="0.25">
      <c r="V40145" s="80"/>
    </row>
    <row r="40146" spans="22:22" ht="9" hidden="1" customHeight="1" x14ac:dyDescent="0.25">
      <c r="V40146" s="80"/>
    </row>
    <row r="40147" spans="22:22" ht="9" hidden="1" customHeight="1" x14ac:dyDescent="0.25">
      <c r="V40147" s="80"/>
    </row>
    <row r="40148" spans="22:22" ht="9" hidden="1" customHeight="1" x14ac:dyDescent="0.25">
      <c r="V40148" s="80"/>
    </row>
    <row r="40149" spans="22:22" ht="9" hidden="1" customHeight="1" x14ac:dyDescent="0.25">
      <c r="V40149" s="80"/>
    </row>
    <row r="40150" spans="22:22" ht="9" hidden="1" customHeight="1" x14ac:dyDescent="0.25">
      <c r="V40150" s="80"/>
    </row>
    <row r="40151" spans="22:22" ht="9" hidden="1" customHeight="1" x14ac:dyDescent="0.25">
      <c r="V40151" s="80"/>
    </row>
    <row r="40152" spans="22:22" ht="9" hidden="1" customHeight="1" x14ac:dyDescent="0.25">
      <c r="V40152" s="80"/>
    </row>
    <row r="40153" spans="22:22" ht="9" hidden="1" customHeight="1" x14ac:dyDescent="0.25">
      <c r="V40153" s="80"/>
    </row>
    <row r="40154" spans="22:22" ht="9" hidden="1" customHeight="1" x14ac:dyDescent="0.25">
      <c r="V40154" s="80"/>
    </row>
    <row r="40155" spans="22:22" ht="9" hidden="1" customHeight="1" x14ac:dyDescent="0.25">
      <c r="V40155" s="80"/>
    </row>
    <row r="40156" spans="22:22" ht="9" hidden="1" customHeight="1" x14ac:dyDescent="0.25">
      <c r="V40156" s="80"/>
    </row>
    <row r="40157" spans="22:22" ht="9" hidden="1" customHeight="1" x14ac:dyDescent="0.25">
      <c r="V40157" s="80"/>
    </row>
    <row r="40158" spans="22:22" ht="9" hidden="1" customHeight="1" x14ac:dyDescent="0.25">
      <c r="V40158" s="80"/>
    </row>
    <row r="40159" spans="22:22" ht="9" hidden="1" customHeight="1" x14ac:dyDescent="0.25">
      <c r="V40159" s="80"/>
    </row>
    <row r="40160" spans="22:22" ht="9" hidden="1" customHeight="1" x14ac:dyDescent="0.25">
      <c r="V40160" s="80"/>
    </row>
    <row r="40161" spans="22:22" ht="9" hidden="1" customHeight="1" x14ac:dyDescent="0.25">
      <c r="V40161" s="80"/>
    </row>
    <row r="40162" spans="22:22" ht="9" hidden="1" customHeight="1" x14ac:dyDescent="0.25">
      <c r="V40162" s="80"/>
    </row>
    <row r="40163" spans="22:22" ht="9" hidden="1" customHeight="1" x14ac:dyDescent="0.25">
      <c r="V40163" s="80"/>
    </row>
    <row r="40164" spans="22:22" ht="9" hidden="1" customHeight="1" x14ac:dyDescent="0.25">
      <c r="V40164" s="80"/>
    </row>
    <row r="40165" spans="22:22" ht="9" hidden="1" customHeight="1" x14ac:dyDescent="0.25">
      <c r="V40165" s="80"/>
    </row>
    <row r="40166" spans="22:22" ht="9" hidden="1" customHeight="1" x14ac:dyDescent="0.25">
      <c r="V40166" s="80"/>
    </row>
    <row r="40167" spans="22:22" ht="9" hidden="1" customHeight="1" x14ac:dyDescent="0.25">
      <c r="V40167" s="80"/>
    </row>
    <row r="40168" spans="22:22" ht="9" hidden="1" customHeight="1" x14ac:dyDescent="0.25">
      <c r="V40168" s="80"/>
    </row>
    <row r="40169" spans="22:22" ht="9" hidden="1" customHeight="1" x14ac:dyDescent="0.25">
      <c r="V40169" s="80"/>
    </row>
    <row r="40170" spans="22:22" ht="9" hidden="1" customHeight="1" x14ac:dyDescent="0.25">
      <c r="V40170" s="80"/>
    </row>
    <row r="40171" spans="22:22" ht="9" hidden="1" customHeight="1" x14ac:dyDescent="0.25">
      <c r="V40171" s="80"/>
    </row>
    <row r="40172" spans="22:22" ht="9" hidden="1" customHeight="1" x14ac:dyDescent="0.25">
      <c r="V40172" s="80"/>
    </row>
    <row r="40173" spans="22:22" ht="9" hidden="1" customHeight="1" x14ac:dyDescent="0.25">
      <c r="V40173" s="80"/>
    </row>
    <row r="40174" spans="22:22" ht="9" hidden="1" customHeight="1" x14ac:dyDescent="0.25">
      <c r="V40174" s="80"/>
    </row>
    <row r="40175" spans="22:22" ht="9" hidden="1" customHeight="1" x14ac:dyDescent="0.25">
      <c r="V40175" s="80"/>
    </row>
    <row r="40176" spans="22:22" ht="9" hidden="1" customHeight="1" x14ac:dyDescent="0.25">
      <c r="V40176" s="80"/>
    </row>
    <row r="40177" spans="22:22" ht="9" hidden="1" customHeight="1" x14ac:dyDescent="0.25">
      <c r="V40177" s="80"/>
    </row>
    <row r="40178" spans="22:22" ht="9" hidden="1" customHeight="1" x14ac:dyDescent="0.25">
      <c r="V40178" s="80"/>
    </row>
    <row r="40179" spans="22:22" ht="9" hidden="1" customHeight="1" x14ac:dyDescent="0.25">
      <c r="V40179" s="80"/>
    </row>
    <row r="40180" spans="22:22" ht="9" hidden="1" customHeight="1" x14ac:dyDescent="0.25">
      <c r="V40180" s="80"/>
    </row>
    <row r="40181" spans="22:22" ht="9" hidden="1" customHeight="1" x14ac:dyDescent="0.25">
      <c r="V40181" s="80"/>
    </row>
    <row r="40182" spans="22:22" ht="9" hidden="1" customHeight="1" x14ac:dyDescent="0.25">
      <c r="V40182" s="80"/>
    </row>
    <row r="40183" spans="22:22" ht="9" hidden="1" customHeight="1" x14ac:dyDescent="0.25">
      <c r="V40183" s="80"/>
    </row>
    <row r="40184" spans="22:22" ht="9" hidden="1" customHeight="1" x14ac:dyDescent="0.25">
      <c r="V40184" s="80"/>
    </row>
    <row r="40185" spans="22:22" ht="9" hidden="1" customHeight="1" x14ac:dyDescent="0.25">
      <c r="V40185" s="80"/>
    </row>
    <row r="40186" spans="22:22" ht="9" hidden="1" customHeight="1" x14ac:dyDescent="0.25">
      <c r="V40186" s="80"/>
    </row>
    <row r="40187" spans="22:22" ht="9" hidden="1" customHeight="1" x14ac:dyDescent="0.25">
      <c r="V40187" s="80"/>
    </row>
    <row r="40188" spans="22:22" ht="9" hidden="1" customHeight="1" x14ac:dyDescent="0.25">
      <c r="V40188" s="80"/>
    </row>
    <row r="40189" spans="22:22" ht="9" hidden="1" customHeight="1" x14ac:dyDescent="0.25">
      <c r="V40189" s="80"/>
    </row>
    <row r="40190" spans="22:22" ht="9" hidden="1" customHeight="1" x14ac:dyDescent="0.25">
      <c r="V40190" s="80"/>
    </row>
    <row r="40191" spans="22:22" ht="9" hidden="1" customHeight="1" x14ac:dyDescent="0.25">
      <c r="V40191" s="80"/>
    </row>
    <row r="40192" spans="22:22" ht="9" hidden="1" customHeight="1" x14ac:dyDescent="0.25">
      <c r="V40192" s="80"/>
    </row>
    <row r="40193" spans="22:22" ht="9" hidden="1" customHeight="1" x14ac:dyDescent="0.25">
      <c r="V40193" s="80"/>
    </row>
    <row r="40194" spans="22:22" ht="9" hidden="1" customHeight="1" x14ac:dyDescent="0.25">
      <c r="V40194" s="80"/>
    </row>
    <row r="40195" spans="22:22" ht="9" hidden="1" customHeight="1" x14ac:dyDescent="0.25">
      <c r="V40195" s="80"/>
    </row>
    <row r="40196" spans="22:22" ht="9" hidden="1" customHeight="1" x14ac:dyDescent="0.25">
      <c r="V40196" s="80"/>
    </row>
    <row r="40197" spans="22:22" ht="9" hidden="1" customHeight="1" x14ac:dyDescent="0.25">
      <c r="V40197" s="80"/>
    </row>
    <row r="40198" spans="22:22" ht="9" hidden="1" customHeight="1" x14ac:dyDescent="0.25">
      <c r="V40198" s="80"/>
    </row>
    <row r="40199" spans="22:22" ht="9" hidden="1" customHeight="1" x14ac:dyDescent="0.25">
      <c r="V40199" s="80"/>
    </row>
    <row r="40200" spans="22:22" ht="9" hidden="1" customHeight="1" x14ac:dyDescent="0.25">
      <c r="V40200" s="80"/>
    </row>
    <row r="40201" spans="22:22" ht="9" hidden="1" customHeight="1" x14ac:dyDescent="0.25">
      <c r="V40201" s="80"/>
    </row>
    <row r="40202" spans="22:22" ht="9" hidden="1" customHeight="1" x14ac:dyDescent="0.25">
      <c r="V40202" s="80"/>
    </row>
    <row r="40203" spans="22:22" ht="9" hidden="1" customHeight="1" x14ac:dyDescent="0.25">
      <c r="V40203" s="80"/>
    </row>
    <row r="40204" spans="22:22" ht="9" hidden="1" customHeight="1" x14ac:dyDescent="0.25">
      <c r="V40204" s="80"/>
    </row>
    <row r="40205" spans="22:22" ht="9" hidden="1" customHeight="1" x14ac:dyDescent="0.25">
      <c r="V40205" s="80"/>
    </row>
    <row r="40206" spans="22:22" ht="9" hidden="1" customHeight="1" x14ac:dyDescent="0.25">
      <c r="V40206" s="80"/>
    </row>
    <row r="40207" spans="22:22" ht="9" hidden="1" customHeight="1" x14ac:dyDescent="0.25">
      <c r="V40207" s="80"/>
    </row>
    <row r="40208" spans="22:22" ht="9" hidden="1" customHeight="1" x14ac:dyDescent="0.25">
      <c r="V40208" s="80"/>
    </row>
    <row r="40209" spans="22:22" ht="9" hidden="1" customHeight="1" x14ac:dyDescent="0.25">
      <c r="V40209" s="80"/>
    </row>
    <row r="40210" spans="22:22" ht="9" hidden="1" customHeight="1" x14ac:dyDescent="0.25">
      <c r="V40210" s="80"/>
    </row>
    <row r="40211" spans="22:22" ht="9" hidden="1" customHeight="1" x14ac:dyDescent="0.25">
      <c r="V40211" s="80"/>
    </row>
    <row r="40212" spans="22:22" ht="9" hidden="1" customHeight="1" x14ac:dyDescent="0.25">
      <c r="V40212" s="80"/>
    </row>
    <row r="40213" spans="22:22" ht="9" hidden="1" customHeight="1" x14ac:dyDescent="0.25">
      <c r="V40213" s="80"/>
    </row>
    <row r="40214" spans="22:22" ht="9" hidden="1" customHeight="1" x14ac:dyDescent="0.25">
      <c r="V40214" s="80"/>
    </row>
    <row r="40215" spans="22:22" ht="9" hidden="1" customHeight="1" x14ac:dyDescent="0.25">
      <c r="V40215" s="80"/>
    </row>
    <row r="40216" spans="22:22" ht="9" hidden="1" customHeight="1" x14ac:dyDescent="0.25">
      <c r="V40216" s="80"/>
    </row>
    <row r="40217" spans="22:22" ht="9" hidden="1" customHeight="1" x14ac:dyDescent="0.25">
      <c r="V40217" s="80"/>
    </row>
    <row r="40218" spans="22:22" ht="9" hidden="1" customHeight="1" x14ac:dyDescent="0.25">
      <c r="V40218" s="80"/>
    </row>
    <row r="40219" spans="22:22" ht="9" hidden="1" customHeight="1" x14ac:dyDescent="0.25">
      <c r="V40219" s="80"/>
    </row>
    <row r="40220" spans="22:22" ht="9" hidden="1" customHeight="1" x14ac:dyDescent="0.25">
      <c r="V40220" s="80"/>
    </row>
    <row r="40221" spans="22:22" ht="9" hidden="1" customHeight="1" x14ac:dyDescent="0.25">
      <c r="V40221" s="80"/>
    </row>
    <row r="40222" spans="22:22" ht="9" hidden="1" customHeight="1" x14ac:dyDescent="0.25">
      <c r="V40222" s="80"/>
    </row>
    <row r="40223" spans="22:22" ht="9" hidden="1" customHeight="1" x14ac:dyDescent="0.25">
      <c r="V40223" s="80"/>
    </row>
    <row r="40224" spans="22:22" ht="9" hidden="1" customHeight="1" x14ac:dyDescent="0.25">
      <c r="V40224" s="80"/>
    </row>
    <row r="40225" spans="22:22" ht="9" hidden="1" customHeight="1" x14ac:dyDescent="0.25">
      <c r="V40225" s="80"/>
    </row>
    <row r="40226" spans="22:22" ht="9" hidden="1" customHeight="1" x14ac:dyDescent="0.25">
      <c r="V40226" s="80"/>
    </row>
    <row r="40227" spans="22:22" ht="9" hidden="1" customHeight="1" x14ac:dyDescent="0.25">
      <c r="V40227" s="80"/>
    </row>
    <row r="40228" spans="22:22" ht="9" hidden="1" customHeight="1" x14ac:dyDescent="0.25">
      <c r="V40228" s="80"/>
    </row>
    <row r="40229" spans="22:22" ht="9" hidden="1" customHeight="1" x14ac:dyDescent="0.25">
      <c r="V40229" s="80"/>
    </row>
    <row r="40230" spans="22:22" ht="9" hidden="1" customHeight="1" x14ac:dyDescent="0.25">
      <c r="V40230" s="80"/>
    </row>
    <row r="40231" spans="22:22" ht="9" hidden="1" customHeight="1" x14ac:dyDescent="0.25">
      <c r="V40231" s="80"/>
    </row>
    <row r="40232" spans="22:22" ht="9" hidden="1" customHeight="1" x14ac:dyDescent="0.25">
      <c r="V40232" s="80"/>
    </row>
    <row r="40233" spans="22:22" ht="9" hidden="1" customHeight="1" x14ac:dyDescent="0.25">
      <c r="V40233" s="80"/>
    </row>
    <row r="40234" spans="22:22" ht="9" hidden="1" customHeight="1" x14ac:dyDescent="0.25">
      <c r="V40234" s="80"/>
    </row>
    <row r="40235" spans="22:22" ht="9" hidden="1" customHeight="1" x14ac:dyDescent="0.25">
      <c r="V40235" s="80"/>
    </row>
    <row r="40236" spans="22:22" ht="9" hidden="1" customHeight="1" x14ac:dyDescent="0.25">
      <c r="V40236" s="80"/>
    </row>
    <row r="40237" spans="22:22" ht="9" hidden="1" customHeight="1" x14ac:dyDescent="0.25">
      <c r="V40237" s="80"/>
    </row>
    <row r="40238" spans="22:22" ht="9" hidden="1" customHeight="1" x14ac:dyDescent="0.25">
      <c r="V40238" s="80"/>
    </row>
    <row r="40239" spans="22:22" ht="9" hidden="1" customHeight="1" x14ac:dyDescent="0.25">
      <c r="V40239" s="80"/>
    </row>
    <row r="40240" spans="22:22" ht="9" hidden="1" customHeight="1" x14ac:dyDescent="0.25">
      <c r="V40240" s="80"/>
    </row>
    <row r="40241" spans="22:22" ht="9" hidden="1" customHeight="1" x14ac:dyDescent="0.25">
      <c r="V40241" s="80"/>
    </row>
    <row r="40242" spans="22:22" ht="9" hidden="1" customHeight="1" x14ac:dyDescent="0.25">
      <c r="V40242" s="80"/>
    </row>
    <row r="40243" spans="22:22" ht="9" hidden="1" customHeight="1" x14ac:dyDescent="0.25">
      <c r="V40243" s="80"/>
    </row>
    <row r="40244" spans="22:22" ht="9" hidden="1" customHeight="1" x14ac:dyDescent="0.25">
      <c r="V40244" s="80"/>
    </row>
    <row r="40245" spans="22:22" ht="9" hidden="1" customHeight="1" x14ac:dyDescent="0.25">
      <c r="V40245" s="80"/>
    </row>
    <row r="40246" spans="22:22" ht="9" hidden="1" customHeight="1" x14ac:dyDescent="0.25">
      <c r="V40246" s="80"/>
    </row>
    <row r="40247" spans="22:22" ht="9" hidden="1" customHeight="1" x14ac:dyDescent="0.25">
      <c r="V40247" s="80"/>
    </row>
    <row r="40248" spans="22:22" ht="9" hidden="1" customHeight="1" x14ac:dyDescent="0.25">
      <c r="V40248" s="80"/>
    </row>
    <row r="40249" spans="22:22" ht="9" hidden="1" customHeight="1" x14ac:dyDescent="0.25">
      <c r="V40249" s="80"/>
    </row>
    <row r="40250" spans="22:22" ht="9" hidden="1" customHeight="1" x14ac:dyDescent="0.25">
      <c r="V40250" s="80"/>
    </row>
    <row r="40251" spans="22:22" ht="9" hidden="1" customHeight="1" x14ac:dyDescent="0.25">
      <c r="V40251" s="80"/>
    </row>
    <row r="40252" spans="22:22" ht="9" hidden="1" customHeight="1" x14ac:dyDescent="0.25">
      <c r="V40252" s="80"/>
    </row>
    <row r="40253" spans="22:22" ht="9" hidden="1" customHeight="1" x14ac:dyDescent="0.25">
      <c r="V40253" s="80"/>
    </row>
    <row r="40254" spans="22:22" ht="9" hidden="1" customHeight="1" x14ac:dyDescent="0.25">
      <c r="V40254" s="80"/>
    </row>
    <row r="40255" spans="22:22" ht="9" hidden="1" customHeight="1" x14ac:dyDescent="0.25">
      <c r="V40255" s="80"/>
    </row>
    <row r="40256" spans="22:22" ht="9" hidden="1" customHeight="1" x14ac:dyDescent="0.25">
      <c r="V40256" s="80"/>
    </row>
    <row r="40257" spans="22:22" ht="9" hidden="1" customHeight="1" x14ac:dyDescent="0.25">
      <c r="V40257" s="80"/>
    </row>
    <row r="40258" spans="22:22" ht="9" hidden="1" customHeight="1" x14ac:dyDescent="0.25">
      <c r="V40258" s="80"/>
    </row>
    <row r="40259" spans="22:22" ht="9" hidden="1" customHeight="1" x14ac:dyDescent="0.25">
      <c r="V40259" s="80"/>
    </row>
    <row r="40260" spans="22:22" ht="9" hidden="1" customHeight="1" x14ac:dyDescent="0.25">
      <c r="V40260" s="80"/>
    </row>
    <row r="40261" spans="22:22" ht="9" hidden="1" customHeight="1" x14ac:dyDescent="0.25">
      <c r="V40261" s="80"/>
    </row>
    <row r="40262" spans="22:22" ht="9" hidden="1" customHeight="1" x14ac:dyDescent="0.25">
      <c r="V40262" s="80"/>
    </row>
    <row r="40263" spans="22:22" ht="9" hidden="1" customHeight="1" x14ac:dyDescent="0.25">
      <c r="V40263" s="80"/>
    </row>
    <row r="40264" spans="22:22" ht="9" hidden="1" customHeight="1" x14ac:dyDescent="0.25">
      <c r="V40264" s="80"/>
    </row>
    <row r="40265" spans="22:22" ht="9" hidden="1" customHeight="1" x14ac:dyDescent="0.25">
      <c r="V40265" s="80"/>
    </row>
    <row r="40266" spans="22:22" ht="9" hidden="1" customHeight="1" x14ac:dyDescent="0.25">
      <c r="V40266" s="80"/>
    </row>
    <row r="40267" spans="22:22" ht="9" hidden="1" customHeight="1" x14ac:dyDescent="0.25">
      <c r="V40267" s="80"/>
    </row>
    <row r="40268" spans="22:22" ht="9" hidden="1" customHeight="1" x14ac:dyDescent="0.25">
      <c r="V40268" s="80"/>
    </row>
    <row r="40269" spans="22:22" ht="9" hidden="1" customHeight="1" x14ac:dyDescent="0.25">
      <c r="V40269" s="80"/>
    </row>
    <row r="40270" spans="22:22" ht="9" hidden="1" customHeight="1" x14ac:dyDescent="0.25">
      <c r="V40270" s="80"/>
    </row>
    <row r="40271" spans="22:22" ht="9" hidden="1" customHeight="1" x14ac:dyDescent="0.25">
      <c r="V40271" s="80"/>
    </row>
    <row r="40272" spans="22:22" ht="9" hidden="1" customHeight="1" x14ac:dyDescent="0.25">
      <c r="V40272" s="80"/>
    </row>
    <row r="40273" spans="22:22" ht="9" hidden="1" customHeight="1" x14ac:dyDescent="0.25">
      <c r="V40273" s="80"/>
    </row>
    <row r="40274" spans="22:22" ht="9" hidden="1" customHeight="1" x14ac:dyDescent="0.25">
      <c r="V40274" s="80"/>
    </row>
    <row r="40275" spans="22:22" ht="9" hidden="1" customHeight="1" x14ac:dyDescent="0.25">
      <c r="V40275" s="80"/>
    </row>
    <row r="40276" spans="22:22" ht="9" hidden="1" customHeight="1" x14ac:dyDescent="0.25">
      <c r="V40276" s="80"/>
    </row>
    <row r="40277" spans="22:22" ht="9" hidden="1" customHeight="1" x14ac:dyDescent="0.25">
      <c r="V40277" s="80"/>
    </row>
    <row r="40278" spans="22:22" ht="9" hidden="1" customHeight="1" x14ac:dyDescent="0.25">
      <c r="V40278" s="80"/>
    </row>
    <row r="40279" spans="22:22" ht="9" hidden="1" customHeight="1" x14ac:dyDescent="0.25">
      <c r="V40279" s="80"/>
    </row>
    <row r="40280" spans="22:22" ht="9" hidden="1" customHeight="1" x14ac:dyDescent="0.25">
      <c r="V40280" s="80"/>
    </row>
    <row r="40281" spans="22:22" ht="9" hidden="1" customHeight="1" x14ac:dyDescent="0.25">
      <c r="V40281" s="80"/>
    </row>
    <row r="40282" spans="22:22" ht="9" hidden="1" customHeight="1" x14ac:dyDescent="0.25">
      <c r="V40282" s="80"/>
    </row>
    <row r="40283" spans="22:22" ht="9" hidden="1" customHeight="1" x14ac:dyDescent="0.25">
      <c r="V40283" s="80"/>
    </row>
    <row r="40284" spans="22:22" ht="9" hidden="1" customHeight="1" x14ac:dyDescent="0.25">
      <c r="V40284" s="80"/>
    </row>
    <row r="40285" spans="22:22" ht="9" hidden="1" customHeight="1" x14ac:dyDescent="0.25">
      <c r="V40285" s="80"/>
    </row>
    <row r="40286" spans="22:22" ht="9" hidden="1" customHeight="1" x14ac:dyDescent="0.25">
      <c r="V40286" s="80"/>
    </row>
    <row r="40287" spans="22:22" ht="9" hidden="1" customHeight="1" x14ac:dyDescent="0.25">
      <c r="V40287" s="80"/>
    </row>
    <row r="40288" spans="22:22" ht="9" hidden="1" customHeight="1" x14ac:dyDescent="0.25">
      <c r="V40288" s="80"/>
    </row>
    <row r="40289" spans="22:22" ht="9" hidden="1" customHeight="1" x14ac:dyDescent="0.25">
      <c r="V40289" s="80"/>
    </row>
    <row r="40290" spans="22:22" ht="9" hidden="1" customHeight="1" x14ac:dyDescent="0.25">
      <c r="V40290" s="80"/>
    </row>
    <row r="40291" spans="22:22" ht="9" hidden="1" customHeight="1" x14ac:dyDescent="0.25">
      <c r="V40291" s="80"/>
    </row>
    <row r="40292" spans="22:22" ht="9" hidden="1" customHeight="1" x14ac:dyDescent="0.25">
      <c r="V40292" s="80"/>
    </row>
    <row r="40293" spans="22:22" ht="9" hidden="1" customHeight="1" x14ac:dyDescent="0.25">
      <c r="V40293" s="80"/>
    </row>
    <row r="40294" spans="22:22" ht="9" hidden="1" customHeight="1" x14ac:dyDescent="0.25">
      <c r="V40294" s="80"/>
    </row>
    <row r="40295" spans="22:22" ht="9" hidden="1" customHeight="1" x14ac:dyDescent="0.25">
      <c r="V40295" s="80"/>
    </row>
    <row r="40296" spans="22:22" ht="9" hidden="1" customHeight="1" x14ac:dyDescent="0.25">
      <c r="V40296" s="80"/>
    </row>
    <row r="40297" spans="22:22" ht="9" hidden="1" customHeight="1" x14ac:dyDescent="0.25">
      <c r="V40297" s="80"/>
    </row>
    <row r="40298" spans="22:22" ht="9" hidden="1" customHeight="1" x14ac:dyDescent="0.25">
      <c r="V40298" s="80"/>
    </row>
    <row r="40299" spans="22:22" ht="9" hidden="1" customHeight="1" x14ac:dyDescent="0.25">
      <c r="V40299" s="80"/>
    </row>
    <row r="40300" spans="22:22" ht="9" hidden="1" customHeight="1" x14ac:dyDescent="0.25">
      <c r="V40300" s="80"/>
    </row>
    <row r="40301" spans="22:22" ht="9" hidden="1" customHeight="1" x14ac:dyDescent="0.25">
      <c r="V40301" s="80"/>
    </row>
    <row r="40302" spans="22:22" ht="9" hidden="1" customHeight="1" x14ac:dyDescent="0.25">
      <c r="V40302" s="80"/>
    </row>
    <row r="40303" spans="22:22" ht="9" hidden="1" customHeight="1" x14ac:dyDescent="0.25">
      <c r="V40303" s="80"/>
    </row>
    <row r="40304" spans="22:22" ht="9" hidden="1" customHeight="1" x14ac:dyDescent="0.25">
      <c r="V40304" s="80"/>
    </row>
    <row r="40305" spans="22:22" ht="9" hidden="1" customHeight="1" x14ac:dyDescent="0.25">
      <c r="V40305" s="80"/>
    </row>
    <row r="40306" spans="22:22" ht="9" hidden="1" customHeight="1" x14ac:dyDescent="0.25">
      <c r="V40306" s="80"/>
    </row>
    <row r="40307" spans="22:22" ht="9" hidden="1" customHeight="1" x14ac:dyDescent="0.25">
      <c r="V40307" s="80"/>
    </row>
    <row r="40308" spans="22:22" ht="9" hidden="1" customHeight="1" x14ac:dyDescent="0.25">
      <c r="V40308" s="80"/>
    </row>
    <row r="40309" spans="22:22" ht="9" hidden="1" customHeight="1" x14ac:dyDescent="0.25">
      <c r="V40309" s="80"/>
    </row>
    <row r="40310" spans="22:22" ht="9" hidden="1" customHeight="1" x14ac:dyDescent="0.25">
      <c r="V40310" s="80"/>
    </row>
    <row r="40311" spans="22:22" ht="9" hidden="1" customHeight="1" x14ac:dyDescent="0.25">
      <c r="V40311" s="80"/>
    </row>
    <row r="40312" spans="22:22" ht="9" hidden="1" customHeight="1" x14ac:dyDescent="0.25">
      <c r="V40312" s="80"/>
    </row>
    <row r="40313" spans="22:22" ht="9" hidden="1" customHeight="1" x14ac:dyDescent="0.25">
      <c r="V40313" s="80"/>
    </row>
    <row r="40314" spans="22:22" ht="9" hidden="1" customHeight="1" x14ac:dyDescent="0.25">
      <c r="V40314" s="80"/>
    </row>
    <row r="40315" spans="22:22" ht="9" hidden="1" customHeight="1" x14ac:dyDescent="0.25">
      <c r="V40315" s="80"/>
    </row>
    <row r="40316" spans="22:22" ht="9" hidden="1" customHeight="1" x14ac:dyDescent="0.25">
      <c r="V40316" s="80"/>
    </row>
    <row r="40317" spans="22:22" ht="9" hidden="1" customHeight="1" x14ac:dyDescent="0.25">
      <c r="V40317" s="80"/>
    </row>
    <row r="40318" spans="22:22" ht="9" hidden="1" customHeight="1" x14ac:dyDescent="0.25">
      <c r="V40318" s="80"/>
    </row>
    <row r="40319" spans="22:22" ht="9" hidden="1" customHeight="1" x14ac:dyDescent="0.25">
      <c r="V40319" s="80"/>
    </row>
    <row r="40320" spans="22:22" ht="9" hidden="1" customHeight="1" x14ac:dyDescent="0.25">
      <c r="V40320" s="80"/>
    </row>
    <row r="40321" spans="22:22" ht="9" hidden="1" customHeight="1" x14ac:dyDescent="0.25">
      <c r="V40321" s="80"/>
    </row>
    <row r="40322" spans="22:22" ht="9" hidden="1" customHeight="1" x14ac:dyDescent="0.25">
      <c r="V40322" s="80"/>
    </row>
    <row r="40323" spans="22:22" ht="9" hidden="1" customHeight="1" x14ac:dyDescent="0.25">
      <c r="V40323" s="80"/>
    </row>
    <row r="40324" spans="22:22" ht="9" hidden="1" customHeight="1" x14ac:dyDescent="0.25">
      <c r="V40324" s="80"/>
    </row>
    <row r="40325" spans="22:22" ht="9" hidden="1" customHeight="1" x14ac:dyDescent="0.25">
      <c r="V40325" s="80"/>
    </row>
    <row r="40326" spans="22:22" ht="9" hidden="1" customHeight="1" x14ac:dyDescent="0.25">
      <c r="V40326" s="80"/>
    </row>
    <row r="40327" spans="22:22" ht="9" hidden="1" customHeight="1" x14ac:dyDescent="0.25">
      <c r="V40327" s="80"/>
    </row>
    <row r="40328" spans="22:22" ht="9" hidden="1" customHeight="1" x14ac:dyDescent="0.25">
      <c r="V40328" s="80"/>
    </row>
    <row r="40329" spans="22:22" ht="9" hidden="1" customHeight="1" x14ac:dyDescent="0.25">
      <c r="V40329" s="80"/>
    </row>
    <row r="40330" spans="22:22" ht="9" hidden="1" customHeight="1" x14ac:dyDescent="0.25">
      <c r="V40330" s="80"/>
    </row>
    <row r="40331" spans="22:22" ht="9" hidden="1" customHeight="1" x14ac:dyDescent="0.25">
      <c r="V40331" s="80"/>
    </row>
    <row r="40332" spans="22:22" ht="9" hidden="1" customHeight="1" x14ac:dyDescent="0.25">
      <c r="V40332" s="80"/>
    </row>
    <row r="40333" spans="22:22" ht="9" hidden="1" customHeight="1" x14ac:dyDescent="0.25">
      <c r="V40333" s="80"/>
    </row>
    <row r="40334" spans="22:22" ht="9" hidden="1" customHeight="1" x14ac:dyDescent="0.25">
      <c r="V40334" s="80"/>
    </row>
    <row r="40335" spans="22:22" ht="9" hidden="1" customHeight="1" x14ac:dyDescent="0.25">
      <c r="V40335" s="80"/>
    </row>
    <row r="40336" spans="22:22" ht="9" hidden="1" customHeight="1" x14ac:dyDescent="0.25">
      <c r="V40336" s="80"/>
    </row>
    <row r="40337" spans="22:22" ht="9" hidden="1" customHeight="1" x14ac:dyDescent="0.25">
      <c r="V40337" s="80"/>
    </row>
    <row r="40338" spans="22:22" ht="9" hidden="1" customHeight="1" x14ac:dyDescent="0.25">
      <c r="V40338" s="80"/>
    </row>
    <row r="40339" spans="22:22" ht="9" hidden="1" customHeight="1" x14ac:dyDescent="0.25">
      <c r="V40339" s="80"/>
    </row>
    <row r="40340" spans="22:22" ht="9" hidden="1" customHeight="1" x14ac:dyDescent="0.25">
      <c r="V40340" s="80"/>
    </row>
    <row r="40341" spans="22:22" ht="9" hidden="1" customHeight="1" x14ac:dyDescent="0.25">
      <c r="V40341" s="80"/>
    </row>
    <row r="40342" spans="22:22" ht="9" hidden="1" customHeight="1" x14ac:dyDescent="0.25">
      <c r="V40342" s="80"/>
    </row>
    <row r="40343" spans="22:22" ht="9" hidden="1" customHeight="1" x14ac:dyDescent="0.25">
      <c r="V40343" s="80"/>
    </row>
    <row r="40344" spans="22:22" ht="9" hidden="1" customHeight="1" x14ac:dyDescent="0.25">
      <c r="V40344" s="80"/>
    </row>
    <row r="40345" spans="22:22" ht="9" hidden="1" customHeight="1" x14ac:dyDescent="0.25">
      <c r="V40345" s="80"/>
    </row>
    <row r="40346" spans="22:22" ht="9" hidden="1" customHeight="1" x14ac:dyDescent="0.25">
      <c r="V40346" s="80"/>
    </row>
    <row r="40347" spans="22:22" ht="9" hidden="1" customHeight="1" x14ac:dyDescent="0.25">
      <c r="V40347" s="80"/>
    </row>
    <row r="40348" spans="22:22" ht="9" hidden="1" customHeight="1" x14ac:dyDescent="0.25">
      <c r="V40348" s="80"/>
    </row>
    <row r="40349" spans="22:22" ht="9" hidden="1" customHeight="1" x14ac:dyDescent="0.25">
      <c r="V40349" s="80"/>
    </row>
    <row r="40350" spans="22:22" ht="9" hidden="1" customHeight="1" x14ac:dyDescent="0.25">
      <c r="V40350" s="80"/>
    </row>
    <row r="40351" spans="22:22" ht="9" hidden="1" customHeight="1" x14ac:dyDescent="0.25">
      <c r="V40351" s="80"/>
    </row>
    <row r="40352" spans="22:22" ht="9" hidden="1" customHeight="1" x14ac:dyDescent="0.25">
      <c r="V40352" s="80"/>
    </row>
    <row r="40353" spans="22:22" ht="9" hidden="1" customHeight="1" x14ac:dyDescent="0.25">
      <c r="V40353" s="80"/>
    </row>
    <row r="40354" spans="22:22" ht="9" hidden="1" customHeight="1" x14ac:dyDescent="0.25">
      <c r="V40354" s="80"/>
    </row>
    <row r="40355" spans="22:22" ht="9" hidden="1" customHeight="1" x14ac:dyDescent="0.25">
      <c r="V40355" s="80"/>
    </row>
    <row r="40356" spans="22:22" ht="9" hidden="1" customHeight="1" x14ac:dyDescent="0.25">
      <c r="V40356" s="80"/>
    </row>
    <row r="40357" spans="22:22" ht="9" hidden="1" customHeight="1" x14ac:dyDescent="0.25">
      <c r="V40357" s="80"/>
    </row>
    <row r="40358" spans="22:22" ht="9" hidden="1" customHeight="1" x14ac:dyDescent="0.25">
      <c r="V40358" s="80"/>
    </row>
    <row r="40359" spans="22:22" ht="9" hidden="1" customHeight="1" x14ac:dyDescent="0.25">
      <c r="V40359" s="80"/>
    </row>
    <row r="40360" spans="22:22" ht="9" hidden="1" customHeight="1" x14ac:dyDescent="0.25">
      <c r="V40360" s="80"/>
    </row>
    <row r="40361" spans="22:22" ht="9" hidden="1" customHeight="1" x14ac:dyDescent="0.25">
      <c r="V40361" s="80"/>
    </row>
    <row r="40362" spans="22:22" ht="9" hidden="1" customHeight="1" x14ac:dyDescent="0.25">
      <c r="V40362" s="80"/>
    </row>
    <row r="40363" spans="22:22" ht="9" hidden="1" customHeight="1" x14ac:dyDescent="0.25">
      <c r="V40363" s="80"/>
    </row>
    <row r="40364" spans="22:22" ht="9" hidden="1" customHeight="1" x14ac:dyDescent="0.25">
      <c r="V40364" s="80"/>
    </row>
    <row r="40365" spans="22:22" ht="9" hidden="1" customHeight="1" x14ac:dyDescent="0.25">
      <c r="V40365" s="80"/>
    </row>
    <row r="40366" spans="22:22" ht="9" hidden="1" customHeight="1" x14ac:dyDescent="0.25">
      <c r="V40366" s="80"/>
    </row>
    <row r="40367" spans="22:22" ht="9" hidden="1" customHeight="1" x14ac:dyDescent="0.25">
      <c r="V40367" s="80"/>
    </row>
    <row r="40368" spans="22:22" ht="9" hidden="1" customHeight="1" x14ac:dyDescent="0.25">
      <c r="V40368" s="80"/>
    </row>
    <row r="40369" spans="22:22" ht="9" hidden="1" customHeight="1" x14ac:dyDescent="0.25">
      <c r="V40369" s="80"/>
    </row>
    <row r="40370" spans="22:22" ht="9" hidden="1" customHeight="1" x14ac:dyDescent="0.25">
      <c r="V40370" s="80"/>
    </row>
    <row r="40371" spans="22:22" ht="9" hidden="1" customHeight="1" x14ac:dyDescent="0.25">
      <c r="V40371" s="80"/>
    </row>
    <row r="40372" spans="22:22" ht="9" hidden="1" customHeight="1" x14ac:dyDescent="0.25">
      <c r="V40372" s="80"/>
    </row>
    <row r="40373" spans="22:22" ht="9" hidden="1" customHeight="1" x14ac:dyDescent="0.25">
      <c r="V40373" s="80"/>
    </row>
    <row r="40374" spans="22:22" ht="9" hidden="1" customHeight="1" x14ac:dyDescent="0.25">
      <c r="V40374" s="80"/>
    </row>
    <row r="40375" spans="22:22" ht="9" hidden="1" customHeight="1" x14ac:dyDescent="0.25">
      <c r="V40375" s="80"/>
    </row>
    <row r="40376" spans="22:22" ht="9" hidden="1" customHeight="1" x14ac:dyDescent="0.25">
      <c r="V40376" s="80"/>
    </row>
    <row r="40377" spans="22:22" ht="9" hidden="1" customHeight="1" x14ac:dyDescent="0.25">
      <c r="V40377" s="80"/>
    </row>
    <row r="40378" spans="22:22" ht="9" hidden="1" customHeight="1" x14ac:dyDescent="0.25">
      <c r="V40378" s="80"/>
    </row>
    <row r="40379" spans="22:22" ht="9" hidden="1" customHeight="1" x14ac:dyDescent="0.25">
      <c r="V40379" s="80"/>
    </row>
    <row r="40380" spans="22:22" ht="9" hidden="1" customHeight="1" x14ac:dyDescent="0.25">
      <c r="V40380" s="80"/>
    </row>
    <row r="40381" spans="22:22" ht="9" hidden="1" customHeight="1" x14ac:dyDescent="0.25">
      <c r="V40381" s="80"/>
    </row>
    <row r="40382" spans="22:22" ht="9" hidden="1" customHeight="1" x14ac:dyDescent="0.25">
      <c r="V40382" s="80"/>
    </row>
    <row r="40383" spans="22:22" ht="9" hidden="1" customHeight="1" x14ac:dyDescent="0.25">
      <c r="V40383" s="80"/>
    </row>
    <row r="40384" spans="22:22" ht="9" hidden="1" customHeight="1" x14ac:dyDescent="0.25">
      <c r="V40384" s="80"/>
    </row>
    <row r="40385" spans="22:22" ht="9" hidden="1" customHeight="1" x14ac:dyDescent="0.25">
      <c r="V40385" s="80"/>
    </row>
    <row r="40386" spans="22:22" ht="9" hidden="1" customHeight="1" x14ac:dyDescent="0.25">
      <c r="V40386" s="80"/>
    </row>
    <row r="40387" spans="22:22" ht="9" hidden="1" customHeight="1" x14ac:dyDescent="0.25">
      <c r="V40387" s="80"/>
    </row>
    <row r="40388" spans="22:22" ht="9" hidden="1" customHeight="1" x14ac:dyDescent="0.25">
      <c r="V40388" s="80"/>
    </row>
    <row r="40389" spans="22:22" ht="9" hidden="1" customHeight="1" x14ac:dyDescent="0.25">
      <c r="V40389" s="80"/>
    </row>
    <row r="40390" spans="22:22" ht="9" hidden="1" customHeight="1" x14ac:dyDescent="0.25">
      <c r="V40390" s="80"/>
    </row>
    <row r="40391" spans="22:22" ht="9" hidden="1" customHeight="1" x14ac:dyDescent="0.25">
      <c r="V40391" s="80"/>
    </row>
    <row r="40392" spans="22:22" ht="9" hidden="1" customHeight="1" x14ac:dyDescent="0.25">
      <c r="V40392" s="80"/>
    </row>
    <row r="40393" spans="22:22" ht="9" hidden="1" customHeight="1" x14ac:dyDescent="0.25">
      <c r="V40393" s="80"/>
    </row>
    <row r="40394" spans="22:22" ht="9" hidden="1" customHeight="1" x14ac:dyDescent="0.25">
      <c r="V40394" s="80"/>
    </row>
    <row r="40395" spans="22:22" ht="9" hidden="1" customHeight="1" x14ac:dyDescent="0.25">
      <c r="V40395" s="80"/>
    </row>
    <row r="40396" spans="22:22" ht="9" hidden="1" customHeight="1" x14ac:dyDescent="0.25">
      <c r="V40396" s="80"/>
    </row>
    <row r="40397" spans="22:22" ht="9" hidden="1" customHeight="1" x14ac:dyDescent="0.25">
      <c r="V40397" s="80"/>
    </row>
    <row r="40398" spans="22:22" ht="9" hidden="1" customHeight="1" x14ac:dyDescent="0.25">
      <c r="V40398" s="80"/>
    </row>
    <row r="40399" spans="22:22" ht="9" hidden="1" customHeight="1" x14ac:dyDescent="0.25">
      <c r="V40399" s="80"/>
    </row>
    <row r="40400" spans="22:22" ht="9" hidden="1" customHeight="1" x14ac:dyDescent="0.25">
      <c r="V40400" s="80"/>
    </row>
    <row r="40401" spans="22:22" ht="9" hidden="1" customHeight="1" x14ac:dyDescent="0.25">
      <c r="V40401" s="80"/>
    </row>
    <row r="40402" spans="22:22" ht="9" hidden="1" customHeight="1" x14ac:dyDescent="0.25">
      <c r="V40402" s="80"/>
    </row>
    <row r="40403" spans="22:22" ht="9" hidden="1" customHeight="1" x14ac:dyDescent="0.25">
      <c r="V40403" s="80"/>
    </row>
    <row r="40404" spans="22:22" ht="9" hidden="1" customHeight="1" x14ac:dyDescent="0.25">
      <c r="V40404" s="80"/>
    </row>
    <row r="40405" spans="22:22" ht="9" hidden="1" customHeight="1" x14ac:dyDescent="0.25">
      <c r="V40405" s="80"/>
    </row>
    <row r="40406" spans="22:22" ht="9" hidden="1" customHeight="1" x14ac:dyDescent="0.25">
      <c r="V40406" s="80"/>
    </row>
    <row r="40407" spans="22:22" ht="9" hidden="1" customHeight="1" x14ac:dyDescent="0.25">
      <c r="V40407" s="80"/>
    </row>
    <row r="40408" spans="22:22" ht="9" hidden="1" customHeight="1" x14ac:dyDescent="0.25">
      <c r="V40408" s="80"/>
    </row>
    <row r="40409" spans="22:22" ht="9" hidden="1" customHeight="1" x14ac:dyDescent="0.25">
      <c r="V40409" s="80"/>
    </row>
    <row r="40410" spans="22:22" ht="9" hidden="1" customHeight="1" x14ac:dyDescent="0.25">
      <c r="V40410" s="80"/>
    </row>
    <row r="40411" spans="22:22" ht="9" hidden="1" customHeight="1" x14ac:dyDescent="0.25">
      <c r="V40411" s="80"/>
    </row>
    <row r="40412" spans="22:22" ht="9" hidden="1" customHeight="1" x14ac:dyDescent="0.25">
      <c r="V40412" s="80"/>
    </row>
    <row r="40413" spans="22:22" ht="9" hidden="1" customHeight="1" x14ac:dyDescent="0.25">
      <c r="V40413" s="80"/>
    </row>
    <row r="40414" spans="22:22" ht="9" hidden="1" customHeight="1" x14ac:dyDescent="0.25">
      <c r="V40414" s="80"/>
    </row>
    <row r="40415" spans="22:22" ht="9" hidden="1" customHeight="1" x14ac:dyDescent="0.25">
      <c r="V40415" s="80"/>
    </row>
    <row r="40416" spans="22:22" ht="9" hidden="1" customHeight="1" x14ac:dyDescent="0.25">
      <c r="V40416" s="80"/>
    </row>
    <row r="40417" spans="22:22" ht="9" hidden="1" customHeight="1" x14ac:dyDescent="0.25">
      <c r="V40417" s="80"/>
    </row>
    <row r="40418" spans="22:22" ht="9" hidden="1" customHeight="1" x14ac:dyDescent="0.25">
      <c r="V40418" s="80"/>
    </row>
    <row r="40419" spans="22:22" ht="9" hidden="1" customHeight="1" x14ac:dyDescent="0.25">
      <c r="V40419" s="80"/>
    </row>
    <row r="40420" spans="22:22" ht="9" hidden="1" customHeight="1" x14ac:dyDescent="0.25">
      <c r="V40420" s="80"/>
    </row>
    <row r="40421" spans="22:22" ht="9" hidden="1" customHeight="1" x14ac:dyDescent="0.25">
      <c r="V40421" s="80"/>
    </row>
    <row r="40422" spans="22:22" ht="9" hidden="1" customHeight="1" x14ac:dyDescent="0.25">
      <c r="V40422" s="80"/>
    </row>
    <row r="40423" spans="22:22" ht="9" hidden="1" customHeight="1" x14ac:dyDescent="0.25">
      <c r="V40423" s="80"/>
    </row>
    <row r="40424" spans="22:22" ht="9" hidden="1" customHeight="1" x14ac:dyDescent="0.25">
      <c r="V40424" s="80"/>
    </row>
    <row r="40425" spans="22:22" ht="9" hidden="1" customHeight="1" x14ac:dyDescent="0.25">
      <c r="V40425" s="80"/>
    </row>
    <row r="40426" spans="22:22" ht="9" hidden="1" customHeight="1" x14ac:dyDescent="0.25">
      <c r="V40426" s="80"/>
    </row>
    <row r="40427" spans="22:22" ht="9" hidden="1" customHeight="1" x14ac:dyDescent="0.25">
      <c r="V40427" s="80"/>
    </row>
    <row r="40428" spans="22:22" ht="9" hidden="1" customHeight="1" x14ac:dyDescent="0.25">
      <c r="V40428" s="80"/>
    </row>
    <row r="40429" spans="22:22" ht="9" hidden="1" customHeight="1" x14ac:dyDescent="0.25">
      <c r="V40429" s="80"/>
    </row>
    <row r="40430" spans="22:22" ht="9" hidden="1" customHeight="1" x14ac:dyDescent="0.25">
      <c r="V40430" s="80"/>
    </row>
    <row r="40431" spans="22:22" ht="9" hidden="1" customHeight="1" x14ac:dyDescent="0.25">
      <c r="V40431" s="80"/>
    </row>
    <row r="40432" spans="22:22" ht="9" hidden="1" customHeight="1" x14ac:dyDescent="0.25">
      <c r="V40432" s="80"/>
    </row>
    <row r="40433" spans="22:22" ht="9" hidden="1" customHeight="1" x14ac:dyDescent="0.25">
      <c r="V40433" s="80"/>
    </row>
    <row r="40434" spans="22:22" ht="9" hidden="1" customHeight="1" x14ac:dyDescent="0.25">
      <c r="V40434" s="80"/>
    </row>
    <row r="40435" spans="22:22" ht="9" hidden="1" customHeight="1" x14ac:dyDescent="0.25">
      <c r="V40435" s="80"/>
    </row>
    <row r="40436" spans="22:22" ht="9" hidden="1" customHeight="1" x14ac:dyDescent="0.25">
      <c r="V40436" s="80"/>
    </row>
    <row r="40437" spans="22:22" ht="9" hidden="1" customHeight="1" x14ac:dyDescent="0.25">
      <c r="V40437" s="80"/>
    </row>
    <row r="40438" spans="22:22" ht="9" hidden="1" customHeight="1" x14ac:dyDescent="0.25">
      <c r="V40438" s="80"/>
    </row>
    <row r="40439" spans="22:22" ht="9" hidden="1" customHeight="1" x14ac:dyDescent="0.25">
      <c r="V40439" s="80"/>
    </row>
    <row r="40440" spans="22:22" ht="9" hidden="1" customHeight="1" x14ac:dyDescent="0.25">
      <c r="V40440" s="80"/>
    </row>
    <row r="40441" spans="22:22" ht="9" hidden="1" customHeight="1" x14ac:dyDescent="0.25">
      <c r="V40441" s="80"/>
    </row>
    <row r="40442" spans="22:22" ht="9" hidden="1" customHeight="1" x14ac:dyDescent="0.25">
      <c r="V40442" s="80"/>
    </row>
    <row r="40443" spans="22:22" ht="9" hidden="1" customHeight="1" x14ac:dyDescent="0.25">
      <c r="V40443" s="80"/>
    </row>
    <row r="40444" spans="22:22" ht="9" hidden="1" customHeight="1" x14ac:dyDescent="0.25">
      <c r="V40444" s="80"/>
    </row>
    <row r="40445" spans="22:22" ht="9" hidden="1" customHeight="1" x14ac:dyDescent="0.25">
      <c r="V40445" s="80"/>
    </row>
    <row r="40446" spans="22:22" ht="9" hidden="1" customHeight="1" x14ac:dyDescent="0.25">
      <c r="V40446" s="80"/>
    </row>
    <row r="40447" spans="22:22" ht="9" hidden="1" customHeight="1" x14ac:dyDescent="0.25">
      <c r="V40447" s="80"/>
    </row>
    <row r="40448" spans="22:22" ht="9" hidden="1" customHeight="1" x14ac:dyDescent="0.25">
      <c r="V40448" s="80"/>
    </row>
    <row r="40449" spans="22:22" ht="9" hidden="1" customHeight="1" x14ac:dyDescent="0.25">
      <c r="V40449" s="80"/>
    </row>
    <row r="40450" spans="22:22" ht="9" hidden="1" customHeight="1" x14ac:dyDescent="0.25">
      <c r="V40450" s="80"/>
    </row>
    <row r="40451" spans="22:22" ht="9" hidden="1" customHeight="1" x14ac:dyDescent="0.25">
      <c r="V40451" s="80"/>
    </row>
    <row r="40452" spans="22:22" ht="9" hidden="1" customHeight="1" x14ac:dyDescent="0.25">
      <c r="V40452" s="80"/>
    </row>
    <row r="40453" spans="22:22" ht="9" hidden="1" customHeight="1" x14ac:dyDescent="0.25">
      <c r="V40453" s="80"/>
    </row>
    <row r="40454" spans="22:22" ht="9" hidden="1" customHeight="1" x14ac:dyDescent="0.25">
      <c r="V40454" s="80"/>
    </row>
    <row r="40455" spans="22:22" ht="9" hidden="1" customHeight="1" x14ac:dyDescent="0.25">
      <c r="V40455" s="80"/>
    </row>
    <row r="40456" spans="22:22" ht="9" hidden="1" customHeight="1" x14ac:dyDescent="0.25">
      <c r="V40456" s="80"/>
    </row>
    <row r="40457" spans="22:22" ht="9" hidden="1" customHeight="1" x14ac:dyDescent="0.25">
      <c r="V40457" s="80"/>
    </row>
    <row r="40458" spans="22:22" ht="9" hidden="1" customHeight="1" x14ac:dyDescent="0.25">
      <c r="V40458" s="80"/>
    </row>
    <row r="40459" spans="22:22" ht="9" hidden="1" customHeight="1" x14ac:dyDescent="0.25">
      <c r="V40459" s="80"/>
    </row>
    <row r="40460" spans="22:22" ht="9" hidden="1" customHeight="1" x14ac:dyDescent="0.25">
      <c r="V40460" s="80"/>
    </row>
    <row r="40461" spans="22:22" ht="9" hidden="1" customHeight="1" x14ac:dyDescent="0.25">
      <c r="V40461" s="80"/>
    </row>
    <row r="40462" spans="22:22" ht="9" hidden="1" customHeight="1" x14ac:dyDescent="0.25">
      <c r="V40462" s="80"/>
    </row>
    <row r="40463" spans="22:22" ht="9" hidden="1" customHeight="1" x14ac:dyDescent="0.25">
      <c r="V40463" s="80"/>
    </row>
    <row r="40464" spans="22:22" ht="9" hidden="1" customHeight="1" x14ac:dyDescent="0.25">
      <c r="V40464" s="80"/>
    </row>
    <row r="40465" spans="22:22" ht="9" hidden="1" customHeight="1" x14ac:dyDescent="0.25">
      <c r="V40465" s="80"/>
    </row>
    <row r="40466" spans="22:22" ht="9" hidden="1" customHeight="1" x14ac:dyDescent="0.25">
      <c r="V40466" s="80"/>
    </row>
    <row r="40467" spans="22:22" ht="9" hidden="1" customHeight="1" x14ac:dyDescent="0.25">
      <c r="V40467" s="80"/>
    </row>
    <row r="40468" spans="22:22" ht="9" hidden="1" customHeight="1" x14ac:dyDescent="0.25">
      <c r="V40468" s="80"/>
    </row>
    <row r="40469" spans="22:22" ht="9" hidden="1" customHeight="1" x14ac:dyDescent="0.25">
      <c r="V40469" s="80"/>
    </row>
    <row r="40470" spans="22:22" ht="9" hidden="1" customHeight="1" x14ac:dyDescent="0.25">
      <c r="V40470" s="80"/>
    </row>
    <row r="40471" spans="22:22" ht="9" hidden="1" customHeight="1" x14ac:dyDescent="0.25">
      <c r="V40471" s="80"/>
    </row>
    <row r="40472" spans="22:22" ht="9" hidden="1" customHeight="1" x14ac:dyDescent="0.25">
      <c r="V40472" s="80"/>
    </row>
    <row r="40473" spans="22:22" ht="9" hidden="1" customHeight="1" x14ac:dyDescent="0.25">
      <c r="V40473" s="80"/>
    </row>
    <row r="40474" spans="22:22" ht="9" hidden="1" customHeight="1" x14ac:dyDescent="0.25">
      <c r="V40474" s="80"/>
    </row>
    <row r="40475" spans="22:22" ht="9" hidden="1" customHeight="1" x14ac:dyDescent="0.25">
      <c r="V40475" s="80"/>
    </row>
    <row r="40476" spans="22:22" ht="9" hidden="1" customHeight="1" x14ac:dyDescent="0.25">
      <c r="V40476" s="80"/>
    </row>
    <row r="40477" spans="22:22" ht="9" hidden="1" customHeight="1" x14ac:dyDescent="0.25">
      <c r="V40477" s="80"/>
    </row>
    <row r="40478" spans="22:22" ht="9" hidden="1" customHeight="1" x14ac:dyDescent="0.25">
      <c r="V40478" s="80"/>
    </row>
    <row r="40479" spans="22:22" ht="9" hidden="1" customHeight="1" x14ac:dyDescent="0.25">
      <c r="V40479" s="80"/>
    </row>
    <row r="40480" spans="22:22" ht="9" hidden="1" customHeight="1" x14ac:dyDescent="0.25">
      <c r="V40480" s="80"/>
    </row>
    <row r="40481" spans="22:22" ht="9" hidden="1" customHeight="1" x14ac:dyDescent="0.25">
      <c r="V40481" s="80"/>
    </row>
    <row r="40482" spans="22:22" ht="9" hidden="1" customHeight="1" x14ac:dyDescent="0.25">
      <c r="V40482" s="80"/>
    </row>
    <row r="40483" spans="22:22" ht="9" hidden="1" customHeight="1" x14ac:dyDescent="0.25">
      <c r="V40483" s="80"/>
    </row>
    <row r="40484" spans="22:22" ht="9" hidden="1" customHeight="1" x14ac:dyDescent="0.25">
      <c r="V40484" s="80"/>
    </row>
    <row r="40485" spans="22:22" ht="9" hidden="1" customHeight="1" x14ac:dyDescent="0.25">
      <c r="V40485" s="80"/>
    </row>
    <row r="40486" spans="22:22" ht="9" hidden="1" customHeight="1" x14ac:dyDescent="0.25">
      <c r="V40486" s="80"/>
    </row>
    <row r="40487" spans="22:22" ht="9" hidden="1" customHeight="1" x14ac:dyDescent="0.25">
      <c r="V40487" s="80"/>
    </row>
    <row r="40488" spans="22:22" ht="9" hidden="1" customHeight="1" x14ac:dyDescent="0.25">
      <c r="V40488" s="80"/>
    </row>
    <row r="40489" spans="22:22" ht="9" hidden="1" customHeight="1" x14ac:dyDescent="0.25">
      <c r="V40489" s="80"/>
    </row>
    <row r="40490" spans="22:22" ht="9" hidden="1" customHeight="1" x14ac:dyDescent="0.25">
      <c r="V40490" s="80"/>
    </row>
    <row r="40491" spans="22:22" ht="9" hidden="1" customHeight="1" x14ac:dyDescent="0.25">
      <c r="V40491" s="80"/>
    </row>
    <row r="40492" spans="22:22" ht="9" hidden="1" customHeight="1" x14ac:dyDescent="0.25">
      <c r="V40492" s="80"/>
    </row>
    <row r="40493" spans="22:22" ht="9" hidden="1" customHeight="1" x14ac:dyDescent="0.25">
      <c r="V40493" s="80"/>
    </row>
    <row r="40494" spans="22:22" ht="9" hidden="1" customHeight="1" x14ac:dyDescent="0.25">
      <c r="V40494" s="80"/>
    </row>
    <row r="40495" spans="22:22" ht="9" hidden="1" customHeight="1" x14ac:dyDescent="0.25">
      <c r="V40495" s="80"/>
    </row>
    <row r="40496" spans="22:22" ht="9" hidden="1" customHeight="1" x14ac:dyDescent="0.25">
      <c r="V40496" s="80"/>
    </row>
    <row r="40497" spans="22:22" ht="9" hidden="1" customHeight="1" x14ac:dyDescent="0.25">
      <c r="V40497" s="80"/>
    </row>
    <row r="40498" spans="22:22" ht="9" hidden="1" customHeight="1" x14ac:dyDescent="0.25">
      <c r="V40498" s="80"/>
    </row>
    <row r="40499" spans="22:22" ht="9" hidden="1" customHeight="1" x14ac:dyDescent="0.25">
      <c r="V40499" s="80"/>
    </row>
    <row r="40500" spans="22:22" ht="9" hidden="1" customHeight="1" x14ac:dyDescent="0.25">
      <c r="V40500" s="80"/>
    </row>
    <row r="40501" spans="22:22" ht="9" hidden="1" customHeight="1" x14ac:dyDescent="0.25">
      <c r="V40501" s="80"/>
    </row>
    <row r="40502" spans="22:22" ht="9" hidden="1" customHeight="1" x14ac:dyDescent="0.25">
      <c r="V40502" s="80"/>
    </row>
    <row r="40503" spans="22:22" ht="9" hidden="1" customHeight="1" x14ac:dyDescent="0.25">
      <c r="V40503" s="80"/>
    </row>
    <row r="40504" spans="22:22" ht="9" hidden="1" customHeight="1" x14ac:dyDescent="0.25">
      <c r="V40504" s="80"/>
    </row>
    <row r="40505" spans="22:22" ht="9" hidden="1" customHeight="1" x14ac:dyDescent="0.25">
      <c r="V40505" s="80"/>
    </row>
    <row r="40506" spans="22:22" ht="9" hidden="1" customHeight="1" x14ac:dyDescent="0.25">
      <c r="V40506" s="80"/>
    </row>
    <row r="40507" spans="22:22" ht="9" hidden="1" customHeight="1" x14ac:dyDescent="0.25">
      <c r="V40507" s="80"/>
    </row>
    <row r="40508" spans="22:22" ht="9" hidden="1" customHeight="1" x14ac:dyDescent="0.25">
      <c r="V40508" s="80"/>
    </row>
    <row r="40509" spans="22:22" ht="9" hidden="1" customHeight="1" x14ac:dyDescent="0.25">
      <c r="V40509" s="80"/>
    </row>
    <row r="40510" spans="22:22" ht="9" hidden="1" customHeight="1" x14ac:dyDescent="0.25">
      <c r="V40510" s="80"/>
    </row>
    <row r="40511" spans="22:22" ht="9" hidden="1" customHeight="1" x14ac:dyDescent="0.25">
      <c r="V40511" s="80"/>
    </row>
    <row r="40512" spans="22:22" ht="9" hidden="1" customHeight="1" x14ac:dyDescent="0.25">
      <c r="V40512" s="80"/>
    </row>
    <row r="40513" spans="22:22" ht="9" hidden="1" customHeight="1" x14ac:dyDescent="0.25">
      <c r="V40513" s="80"/>
    </row>
    <row r="40514" spans="22:22" ht="9" hidden="1" customHeight="1" x14ac:dyDescent="0.25">
      <c r="V40514" s="80"/>
    </row>
    <row r="40515" spans="22:22" ht="9" hidden="1" customHeight="1" x14ac:dyDescent="0.25">
      <c r="V40515" s="80"/>
    </row>
    <row r="40516" spans="22:22" ht="9" hidden="1" customHeight="1" x14ac:dyDescent="0.25">
      <c r="V40516" s="80"/>
    </row>
    <row r="40517" spans="22:22" ht="9" hidden="1" customHeight="1" x14ac:dyDescent="0.25">
      <c r="V40517" s="80"/>
    </row>
    <row r="40518" spans="22:22" ht="9" hidden="1" customHeight="1" x14ac:dyDescent="0.25">
      <c r="V40518" s="80"/>
    </row>
    <row r="40519" spans="22:22" ht="9" hidden="1" customHeight="1" x14ac:dyDescent="0.25">
      <c r="V40519" s="80"/>
    </row>
    <row r="40520" spans="22:22" ht="9" hidden="1" customHeight="1" x14ac:dyDescent="0.25">
      <c r="V40520" s="80"/>
    </row>
    <row r="40521" spans="22:22" ht="9" hidden="1" customHeight="1" x14ac:dyDescent="0.25">
      <c r="V40521" s="80"/>
    </row>
    <row r="40522" spans="22:22" ht="9" hidden="1" customHeight="1" x14ac:dyDescent="0.25">
      <c r="V40522" s="80"/>
    </row>
    <row r="40523" spans="22:22" ht="9" hidden="1" customHeight="1" x14ac:dyDescent="0.25">
      <c r="V40523" s="80"/>
    </row>
    <row r="40524" spans="22:22" ht="9" hidden="1" customHeight="1" x14ac:dyDescent="0.25">
      <c r="V40524" s="80"/>
    </row>
    <row r="40525" spans="22:22" ht="9" hidden="1" customHeight="1" x14ac:dyDescent="0.25">
      <c r="V40525" s="80"/>
    </row>
    <row r="40526" spans="22:22" ht="9" hidden="1" customHeight="1" x14ac:dyDescent="0.25">
      <c r="V40526" s="80"/>
    </row>
    <row r="40527" spans="22:22" ht="9" hidden="1" customHeight="1" x14ac:dyDescent="0.25">
      <c r="V40527" s="80"/>
    </row>
    <row r="40528" spans="22:22" ht="9" hidden="1" customHeight="1" x14ac:dyDescent="0.25">
      <c r="V40528" s="80"/>
    </row>
    <row r="40529" spans="22:22" ht="9" hidden="1" customHeight="1" x14ac:dyDescent="0.25">
      <c r="V40529" s="80"/>
    </row>
    <row r="40530" spans="22:22" ht="9" hidden="1" customHeight="1" x14ac:dyDescent="0.25">
      <c r="V40530" s="80"/>
    </row>
    <row r="40531" spans="22:22" ht="9" hidden="1" customHeight="1" x14ac:dyDescent="0.25">
      <c r="V40531" s="80"/>
    </row>
    <row r="40532" spans="22:22" ht="9" hidden="1" customHeight="1" x14ac:dyDescent="0.25">
      <c r="V40532" s="80"/>
    </row>
    <row r="40533" spans="22:22" ht="9" hidden="1" customHeight="1" x14ac:dyDescent="0.25">
      <c r="V40533" s="80"/>
    </row>
    <row r="40534" spans="22:22" ht="9" hidden="1" customHeight="1" x14ac:dyDescent="0.25">
      <c r="V40534" s="80"/>
    </row>
    <row r="40535" spans="22:22" ht="9" hidden="1" customHeight="1" x14ac:dyDescent="0.25">
      <c r="V40535" s="80"/>
    </row>
    <row r="40536" spans="22:22" ht="9" hidden="1" customHeight="1" x14ac:dyDescent="0.25">
      <c r="V40536" s="80"/>
    </row>
    <row r="40537" spans="22:22" ht="9" hidden="1" customHeight="1" x14ac:dyDescent="0.25">
      <c r="V40537" s="80"/>
    </row>
    <row r="40538" spans="22:22" ht="9" hidden="1" customHeight="1" x14ac:dyDescent="0.25">
      <c r="V40538" s="80"/>
    </row>
    <row r="40539" spans="22:22" ht="9" hidden="1" customHeight="1" x14ac:dyDescent="0.25">
      <c r="V40539" s="80"/>
    </row>
    <row r="40540" spans="22:22" ht="9" hidden="1" customHeight="1" x14ac:dyDescent="0.25">
      <c r="V40540" s="80"/>
    </row>
    <row r="40541" spans="22:22" ht="9" hidden="1" customHeight="1" x14ac:dyDescent="0.25">
      <c r="V40541" s="80"/>
    </row>
    <row r="40542" spans="22:22" ht="9" hidden="1" customHeight="1" x14ac:dyDescent="0.25">
      <c r="V40542" s="80"/>
    </row>
    <row r="40543" spans="22:22" ht="9" hidden="1" customHeight="1" x14ac:dyDescent="0.25">
      <c r="V40543" s="80"/>
    </row>
    <row r="40544" spans="22:22" ht="9" hidden="1" customHeight="1" x14ac:dyDescent="0.25">
      <c r="V40544" s="80"/>
    </row>
    <row r="40545" spans="22:22" ht="9" hidden="1" customHeight="1" x14ac:dyDescent="0.25">
      <c r="V40545" s="80"/>
    </row>
    <row r="40546" spans="22:22" ht="9" hidden="1" customHeight="1" x14ac:dyDescent="0.25">
      <c r="V40546" s="80"/>
    </row>
    <row r="40547" spans="22:22" ht="9" hidden="1" customHeight="1" x14ac:dyDescent="0.25">
      <c r="V40547" s="80"/>
    </row>
    <row r="40548" spans="22:22" ht="9" hidden="1" customHeight="1" x14ac:dyDescent="0.25">
      <c r="V40548" s="80"/>
    </row>
    <row r="40549" spans="22:22" ht="9" hidden="1" customHeight="1" x14ac:dyDescent="0.25">
      <c r="V40549" s="80"/>
    </row>
    <row r="40550" spans="22:22" ht="9" hidden="1" customHeight="1" x14ac:dyDescent="0.25">
      <c r="V40550" s="80"/>
    </row>
    <row r="40551" spans="22:22" ht="9" hidden="1" customHeight="1" x14ac:dyDescent="0.25">
      <c r="V40551" s="80"/>
    </row>
    <row r="40552" spans="22:22" ht="9" hidden="1" customHeight="1" x14ac:dyDescent="0.25">
      <c r="V40552" s="80"/>
    </row>
    <row r="40553" spans="22:22" ht="9" hidden="1" customHeight="1" x14ac:dyDescent="0.25">
      <c r="V40553" s="80"/>
    </row>
    <row r="40554" spans="22:22" ht="9" hidden="1" customHeight="1" x14ac:dyDescent="0.25">
      <c r="V40554" s="80"/>
    </row>
    <row r="40555" spans="22:22" ht="9" hidden="1" customHeight="1" x14ac:dyDescent="0.25">
      <c r="V40555" s="80"/>
    </row>
    <row r="40556" spans="22:22" ht="9" hidden="1" customHeight="1" x14ac:dyDescent="0.25">
      <c r="V40556" s="80"/>
    </row>
    <row r="40557" spans="22:22" ht="9" hidden="1" customHeight="1" x14ac:dyDescent="0.25">
      <c r="V40557" s="80"/>
    </row>
    <row r="40558" spans="22:22" ht="9" hidden="1" customHeight="1" x14ac:dyDescent="0.25">
      <c r="V40558" s="80"/>
    </row>
    <row r="40559" spans="22:22" ht="9" hidden="1" customHeight="1" x14ac:dyDescent="0.25">
      <c r="V40559" s="80"/>
    </row>
    <row r="40560" spans="22:22" ht="9" hidden="1" customHeight="1" x14ac:dyDescent="0.25">
      <c r="V40560" s="80"/>
    </row>
    <row r="40561" spans="22:22" ht="9" hidden="1" customHeight="1" x14ac:dyDescent="0.25">
      <c r="V40561" s="80"/>
    </row>
    <row r="40562" spans="22:22" ht="9" hidden="1" customHeight="1" x14ac:dyDescent="0.25">
      <c r="V40562" s="80"/>
    </row>
    <row r="40563" spans="22:22" ht="9" hidden="1" customHeight="1" x14ac:dyDescent="0.25">
      <c r="V40563" s="80"/>
    </row>
    <row r="40564" spans="22:22" ht="9" hidden="1" customHeight="1" x14ac:dyDescent="0.25">
      <c r="V40564" s="80"/>
    </row>
    <row r="40565" spans="22:22" ht="9" hidden="1" customHeight="1" x14ac:dyDescent="0.25">
      <c r="V40565" s="80"/>
    </row>
    <row r="40566" spans="22:22" ht="9" hidden="1" customHeight="1" x14ac:dyDescent="0.25">
      <c r="V40566" s="80"/>
    </row>
    <row r="40567" spans="22:22" ht="9" hidden="1" customHeight="1" x14ac:dyDescent="0.25">
      <c r="V40567" s="80"/>
    </row>
    <row r="40568" spans="22:22" ht="9" hidden="1" customHeight="1" x14ac:dyDescent="0.25">
      <c r="V40568" s="80"/>
    </row>
    <row r="40569" spans="22:22" ht="9" hidden="1" customHeight="1" x14ac:dyDescent="0.25">
      <c r="V40569" s="80"/>
    </row>
    <row r="40570" spans="22:22" ht="9" hidden="1" customHeight="1" x14ac:dyDescent="0.25">
      <c r="V40570" s="80"/>
    </row>
    <row r="40571" spans="22:22" ht="9" hidden="1" customHeight="1" x14ac:dyDescent="0.25">
      <c r="V40571" s="80"/>
    </row>
    <row r="40572" spans="22:22" ht="9" hidden="1" customHeight="1" x14ac:dyDescent="0.25">
      <c r="V40572" s="80"/>
    </row>
    <row r="40573" spans="22:22" ht="9" hidden="1" customHeight="1" x14ac:dyDescent="0.25">
      <c r="V40573" s="80"/>
    </row>
    <row r="40574" spans="22:22" ht="9" hidden="1" customHeight="1" x14ac:dyDescent="0.25">
      <c r="V40574" s="80"/>
    </row>
    <row r="40575" spans="22:22" ht="9" hidden="1" customHeight="1" x14ac:dyDescent="0.25">
      <c r="V40575" s="80"/>
    </row>
    <row r="40576" spans="22:22" ht="9" hidden="1" customHeight="1" x14ac:dyDescent="0.25">
      <c r="V40576" s="80"/>
    </row>
    <row r="40577" spans="22:22" ht="9" hidden="1" customHeight="1" x14ac:dyDescent="0.25">
      <c r="V40577" s="80"/>
    </row>
    <row r="40578" spans="22:22" ht="9" hidden="1" customHeight="1" x14ac:dyDescent="0.25">
      <c r="V40578" s="80"/>
    </row>
    <row r="40579" spans="22:22" ht="9" hidden="1" customHeight="1" x14ac:dyDescent="0.25">
      <c r="V40579" s="80"/>
    </row>
    <row r="40580" spans="22:22" ht="9" hidden="1" customHeight="1" x14ac:dyDescent="0.25">
      <c r="V40580" s="80"/>
    </row>
    <row r="40581" spans="22:22" ht="9" hidden="1" customHeight="1" x14ac:dyDescent="0.25">
      <c r="V40581" s="80"/>
    </row>
    <row r="40582" spans="22:22" ht="9" hidden="1" customHeight="1" x14ac:dyDescent="0.25">
      <c r="V40582" s="80"/>
    </row>
    <row r="40583" spans="22:22" ht="9" hidden="1" customHeight="1" x14ac:dyDescent="0.25">
      <c r="V40583" s="80"/>
    </row>
    <row r="40584" spans="22:22" ht="9" hidden="1" customHeight="1" x14ac:dyDescent="0.25">
      <c r="V40584" s="80"/>
    </row>
    <row r="40585" spans="22:22" ht="9" hidden="1" customHeight="1" x14ac:dyDescent="0.25">
      <c r="V40585" s="80"/>
    </row>
    <row r="40586" spans="22:22" ht="9" hidden="1" customHeight="1" x14ac:dyDescent="0.25">
      <c r="V40586" s="80"/>
    </row>
    <row r="40587" spans="22:22" ht="9" hidden="1" customHeight="1" x14ac:dyDescent="0.25">
      <c r="V40587" s="80"/>
    </row>
    <row r="40588" spans="22:22" ht="9" hidden="1" customHeight="1" x14ac:dyDescent="0.25">
      <c r="V40588" s="80"/>
    </row>
    <row r="40589" spans="22:22" ht="9" hidden="1" customHeight="1" x14ac:dyDescent="0.25">
      <c r="V40589" s="80"/>
    </row>
    <row r="40590" spans="22:22" ht="9" hidden="1" customHeight="1" x14ac:dyDescent="0.25">
      <c r="V40590" s="80"/>
    </row>
    <row r="40591" spans="22:22" ht="9" hidden="1" customHeight="1" x14ac:dyDescent="0.25">
      <c r="V40591" s="80"/>
    </row>
    <row r="40592" spans="22:22" ht="9" hidden="1" customHeight="1" x14ac:dyDescent="0.25">
      <c r="V40592" s="80"/>
    </row>
    <row r="40593" spans="22:22" ht="9" hidden="1" customHeight="1" x14ac:dyDescent="0.25">
      <c r="V40593" s="80"/>
    </row>
    <row r="40594" spans="22:22" ht="9" hidden="1" customHeight="1" x14ac:dyDescent="0.25">
      <c r="V40594" s="80"/>
    </row>
    <row r="40595" spans="22:22" ht="9" hidden="1" customHeight="1" x14ac:dyDescent="0.25">
      <c r="V40595" s="80"/>
    </row>
    <row r="40596" spans="22:22" ht="9" hidden="1" customHeight="1" x14ac:dyDescent="0.25">
      <c r="V40596" s="80"/>
    </row>
    <row r="40597" spans="22:22" ht="9" hidden="1" customHeight="1" x14ac:dyDescent="0.25">
      <c r="V40597" s="80"/>
    </row>
    <row r="40598" spans="22:22" ht="9" hidden="1" customHeight="1" x14ac:dyDescent="0.25">
      <c r="V40598" s="80"/>
    </row>
    <row r="40599" spans="22:22" ht="9" hidden="1" customHeight="1" x14ac:dyDescent="0.25">
      <c r="V40599" s="80"/>
    </row>
    <row r="40600" spans="22:22" ht="9" hidden="1" customHeight="1" x14ac:dyDescent="0.25">
      <c r="V40600" s="80"/>
    </row>
    <row r="40601" spans="22:22" ht="9" hidden="1" customHeight="1" x14ac:dyDescent="0.25">
      <c r="V40601" s="80"/>
    </row>
    <row r="40602" spans="22:22" ht="9" hidden="1" customHeight="1" x14ac:dyDescent="0.25">
      <c r="V40602" s="80"/>
    </row>
    <row r="40603" spans="22:22" ht="9" hidden="1" customHeight="1" x14ac:dyDescent="0.25">
      <c r="V40603" s="80"/>
    </row>
    <row r="40604" spans="22:22" ht="9" hidden="1" customHeight="1" x14ac:dyDescent="0.25">
      <c r="V40604" s="80"/>
    </row>
    <row r="40605" spans="22:22" ht="9" hidden="1" customHeight="1" x14ac:dyDescent="0.25">
      <c r="V40605" s="80"/>
    </row>
    <row r="40606" spans="22:22" ht="9" hidden="1" customHeight="1" x14ac:dyDescent="0.25">
      <c r="V40606" s="80"/>
    </row>
    <row r="40607" spans="22:22" ht="9" hidden="1" customHeight="1" x14ac:dyDescent="0.25">
      <c r="V40607" s="80"/>
    </row>
    <row r="40608" spans="22:22" ht="9" hidden="1" customHeight="1" x14ac:dyDescent="0.25">
      <c r="V40608" s="80"/>
    </row>
    <row r="40609" spans="22:22" ht="9" hidden="1" customHeight="1" x14ac:dyDescent="0.25">
      <c r="V40609" s="80"/>
    </row>
    <row r="40610" spans="22:22" ht="9" hidden="1" customHeight="1" x14ac:dyDescent="0.25">
      <c r="V40610" s="80"/>
    </row>
    <row r="40611" spans="22:22" ht="9" hidden="1" customHeight="1" x14ac:dyDescent="0.25">
      <c r="V40611" s="80"/>
    </row>
    <row r="40612" spans="22:22" ht="9" hidden="1" customHeight="1" x14ac:dyDescent="0.25">
      <c r="V40612" s="80"/>
    </row>
    <row r="40613" spans="22:22" ht="9" hidden="1" customHeight="1" x14ac:dyDescent="0.25">
      <c r="V40613" s="80"/>
    </row>
    <row r="40614" spans="22:22" ht="9" hidden="1" customHeight="1" x14ac:dyDescent="0.25">
      <c r="V40614" s="80"/>
    </row>
    <row r="40615" spans="22:22" ht="9" hidden="1" customHeight="1" x14ac:dyDescent="0.25">
      <c r="V40615" s="80"/>
    </row>
    <row r="40616" spans="22:22" ht="9" hidden="1" customHeight="1" x14ac:dyDescent="0.25">
      <c r="V40616" s="80"/>
    </row>
    <row r="40617" spans="22:22" ht="9" hidden="1" customHeight="1" x14ac:dyDescent="0.25">
      <c r="V40617" s="80"/>
    </row>
    <row r="40618" spans="22:22" ht="9" hidden="1" customHeight="1" x14ac:dyDescent="0.25">
      <c r="V40618" s="80"/>
    </row>
    <row r="40619" spans="22:22" ht="9" hidden="1" customHeight="1" x14ac:dyDescent="0.25">
      <c r="V40619" s="80"/>
    </row>
    <row r="40620" spans="22:22" ht="9" hidden="1" customHeight="1" x14ac:dyDescent="0.25">
      <c r="V40620" s="80"/>
    </row>
    <row r="40621" spans="22:22" ht="9" hidden="1" customHeight="1" x14ac:dyDescent="0.25">
      <c r="V40621" s="80"/>
    </row>
    <row r="40622" spans="22:22" ht="9" hidden="1" customHeight="1" x14ac:dyDescent="0.25">
      <c r="V40622" s="80"/>
    </row>
    <row r="40623" spans="22:22" ht="9" hidden="1" customHeight="1" x14ac:dyDescent="0.25">
      <c r="V40623" s="80"/>
    </row>
    <row r="40624" spans="22:22" ht="9" hidden="1" customHeight="1" x14ac:dyDescent="0.25">
      <c r="V40624" s="80"/>
    </row>
    <row r="40625" spans="22:22" ht="9" hidden="1" customHeight="1" x14ac:dyDescent="0.25">
      <c r="V40625" s="80"/>
    </row>
    <row r="40626" spans="22:22" ht="9" hidden="1" customHeight="1" x14ac:dyDescent="0.25">
      <c r="V40626" s="80"/>
    </row>
    <row r="40627" spans="22:22" ht="9" hidden="1" customHeight="1" x14ac:dyDescent="0.25">
      <c r="V40627" s="80"/>
    </row>
    <row r="40628" spans="22:22" ht="9" hidden="1" customHeight="1" x14ac:dyDescent="0.25">
      <c r="V40628" s="80"/>
    </row>
    <row r="40629" spans="22:22" ht="9" hidden="1" customHeight="1" x14ac:dyDescent="0.25">
      <c r="V40629" s="80"/>
    </row>
    <row r="40630" spans="22:22" ht="9" hidden="1" customHeight="1" x14ac:dyDescent="0.25">
      <c r="V40630" s="80"/>
    </row>
    <row r="40631" spans="22:22" ht="9" hidden="1" customHeight="1" x14ac:dyDescent="0.25">
      <c r="V40631" s="80"/>
    </row>
    <row r="40632" spans="22:22" ht="9" hidden="1" customHeight="1" x14ac:dyDescent="0.25">
      <c r="V40632" s="80"/>
    </row>
    <row r="40633" spans="22:22" ht="9" hidden="1" customHeight="1" x14ac:dyDescent="0.25">
      <c r="V40633" s="80"/>
    </row>
    <row r="40634" spans="22:22" ht="9" hidden="1" customHeight="1" x14ac:dyDescent="0.25">
      <c r="V40634" s="80"/>
    </row>
    <row r="40635" spans="22:22" ht="9" hidden="1" customHeight="1" x14ac:dyDescent="0.25">
      <c r="V40635" s="80"/>
    </row>
    <row r="40636" spans="22:22" ht="9" hidden="1" customHeight="1" x14ac:dyDescent="0.25">
      <c r="V40636" s="80"/>
    </row>
    <row r="40637" spans="22:22" ht="9" hidden="1" customHeight="1" x14ac:dyDescent="0.25">
      <c r="V40637" s="80"/>
    </row>
    <row r="40638" spans="22:22" ht="9" hidden="1" customHeight="1" x14ac:dyDescent="0.25">
      <c r="V40638" s="80"/>
    </row>
    <row r="40639" spans="22:22" ht="9" hidden="1" customHeight="1" x14ac:dyDescent="0.25">
      <c r="V40639" s="80"/>
    </row>
    <row r="40640" spans="22:22" ht="9" hidden="1" customHeight="1" x14ac:dyDescent="0.25">
      <c r="V40640" s="80"/>
    </row>
    <row r="40641" spans="22:22" ht="9" hidden="1" customHeight="1" x14ac:dyDescent="0.25">
      <c r="V40641" s="80"/>
    </row>
    <row r="40642" spans="22:22" ht="9" hidden="1" customHeight="1" x14ac:dyDescent="0.25">
      <c r="V40642" s="80"/>
    </row>
    <row r="40643" spans="22:22" ht="9" hidden="1" customHeight="1" x14ac:dyDescent="0.25">
      <c r="V40643" s="80"/>
    </row>
    <row r="40644" spans="22:22" ht="9" hidden="1" customHeight="1" x14ac:dyDescent="0.25">
      <c r="V40644" s="80"/>
    </row>
    <row r="40645" spans="22:22" ht="9" hidden="1" customHeight="1" x14ac:dyDescent="0.25">
      <c r="V40645" s="80"/>
    </row>
    <row r="40646" spans="22:22" ht="9" hidden="1" customHeight="1" x14ac:dyDescent="0.25">
      <c r="V40646" s="80"/>
    </row>
    <row r="40647" spans="22:22" ht="9" hidden="1" customHeight="1" x14ac:dyDescent="0.25">
      <c r="V40647" s="80"/>
    </row>
    <row r="40648" spans="22:22" ht="9" hidden="1" customHeight="1" x14ac:dyDescent="0.25">
      <c r="V40648" s="80"/>
    </row>
    <row r="40649" spans="22:22" ht="9" hidden="1" customHeight="1" x14ac:dyDescent="0.25">
      <c r="V40649" s="80"/>
    </row>
    <row r="40650" spans="22:22" ht="9" hidden="1" customHeight="1" x14ac:dyDescent="0.25">
      <c r="V40650" s="80"/>
    </row>
    <row r="40651" spans="22:22" ht="9" hidden="1" customHeight="1" x14ac:dyDescent="0.25">
      <c r="V40651" s="80"/>
    </row>
    <row r="40652" spans="22:22" ht="9" hidden="1" customHeight="1" x14ac:dyDescent="0.25">
      <c r="V40652" s="80"/>
    </row>
    <row r="40653" spans="22:22" ht="9" hidden="1" customHeight="1" x14ac:dyDescent="0.25">
      <c r="V40653" s="80"/>
    </row>
    <row r="40654" spans="22:22" ht="9" hidden="1" customHeight="1" x14ac:dyDescent="0.25">
      <c r="V40654" s="80"/>
    </row>
    <row r="40655" spans="22:22" ht="9" hidden="1" customHeight="1" x14ac:dyDescent="0.25">
      <c r="V40655" s="80"/>
    </row>
    <row r="40656" spans="22:22" ht="9" hidden="1" customHeight="1" x14ac:dyDescent="0.25">
      <c r="V40656" s="80"/>
    </row>
    <row r="40657" spans="22:22" ht="9" hidden="1" customHeight="1" x14ac:dyDescent="0.25">
      <c r="V40657" s="80"/>
    </row>
    <row r="40658" spans="22:22" ht="9" hidden="1" customHeight="1" x14ac:dyDescent="0.25">
      <c r="V40658" s="80"/>
    </row>
    <row r="40659" spans="22:22" ht="9" hidden="1" customHeight="1" x14ac:dyDescent="0.25">
      <c r="V40659" s="80"/>
    </row>
    <row r="40660" spans="22:22" ht="9" hidden="1" customHeight="1" x14ac:dyDescent="0.25">
      <c r="V40660" s="80"/>
    </row>
    <row r="40661" spans="22:22" ht="9" hidden="1" customHeight="1" x14ac:dyDescent="0.25">
      <c r="V40661" s="80"/>
    </row>
    <row r="40662" spans="22:22" ht="9" hidden="1" customHeight="1" x14ac:dyDescent="0.25">
      <c r="V40662" s="80"/>
    </row>
    <row r="40663" spans="22:22" ht="9" hidden="1" customHeight="1" x14ac:dyDescent="0.25">
      <c r="V40663" s="80"/>
    </row>
    <row r="40664" spans="22:22" ht="9" hidden="1" customHeight="1" x14ac:dyDescent="0.25">
      <c r="V40664" s="80"/>
    </row>
    <row r="40665" spans="22:22" ht="9" hidden="1" customHeight="1" x14ac:dyDescent="0.25">
      <c r="V40665" s="80"/>
    </row>
    <row r="40666" spans="22:22" ht="9" hidden="1" customHeight="1" x14ac:dyDescent="0.25">
      <c r="V40666" s="80"/>
    </row>
    <row r="40667" spans="22:22" ht="9" hidden="1" customHeight="1" x14ac:dyDescent="0.25">
      <c r="V40667" s="80"/>
    </row>
    <row r="40668" spans="22:22" ht="9" hidden="1" customHeight="1" x14ac:dyDescent="0.25">
      <c r="V40668" s="80"/>
    </row>
    <row r="40669" spans="22:22" ht="9" hidden="1" customHeight="1" x14ac:dyDescent="0.25">
      <c r="V40669" s="80"/>
    </row>
    <row r="40670" spans="22:22" ht="9" hidden="1" customHeight="1" x14ac:dyDescent="0.25">
      <c r="V40670" s="80"/>
    </row>
    <row r="40671" spans="22:22" ht="9" hidden="1" customHeight="1" x14ac:dyDescent="0.25">
      <c r="V40671" s="80"/>
    </row>
    <row r="40672" spans="22:22" ht="9" hidden="1" customHeight="1" x14ac:dyDescent="0.25">
      <c r="V40672" s="80"/>
    </row>
    <row r="40673" spans="22:22" ht="9" hidden="1" customHeight="1" x14ac:dyDescent="0.25">
      <c r="V40673" s="80"/>
    </row>
    <row r="40674" spans="22:22" ht="9" hidden="1" customHeight="1" x14ac:dyDescent="0.25">
      <c r="V40674" s="80"/>
    </row>
    <row r="40675" spans="22:22" ht="9" hidden="1" customHeight="1" x14ac:dyDescent="0.25">
      <c r="V40675" s="80"/>
    </row>
    <row r="40676" spans="22:22" ht="9" hidden="1" customHeight="1" x14ac:dyDescent="0.25">
      <c r="V40676" s="80"/>
    </row>
    <row r="40677" spans="22:22" ht="9" hidden="1" customHeight="1" x14ac:dyDescent="0.25">
      <c r="V40677" s="80"/>
    </row>
    <row r="40678" spans="22:22" ht="9" hidden="1" customHeight="1" x14ac:dyDescent="0.25">
      <c r="V40678" s="80"/>
    </row>
    <row r="40679" spans="22:22" ht="9" hidden="1" customHeight="1" x14ac:dyDescent="0.25">
      <c r="V40679" s="80"/>
    </row>
    <row r="40680" spans="22:22" ht="9" hidden="1" customHeight="1" x14ac:dyDescent="0.25">
      <c r="V40680" s="80"/>
    </row>
    <row r="40681" spans="22:22" ht="9" hidden="1" customHeight="1" x14ac:dyDescent="0.25">
      <c r="V40681" s="80"/>
    </row>
    <row r="40682" spans="22:22" ht="9" hidden="1" customHeight="1" x14ac:dyDescent="0.25">
      <c r="V40682" s="80"/>
    </row>
    <row r="40683" spans="22:22" ht="9" hidden="1" customHeight="1" x14ac:dyDescent="0.25">
      <c r="V40683" s="80"/>
    </row>
    <row r="40684" spans="22:22" ht="9" hidden="1" customHeight="1" x14ac:dyDescent="0.25">
      <c r="V40684" s="80"/>
    </row>
    <row r="40685" spans="22:22" ht="9" hidden="1" customHeight="1" x14ac:dyDescent="0.25">
      <c r="V40685" s="80"/>
    </row>
    <row r="40686" spans="22:22" ht="9" hidden="1" customHeight="1" x14ac:dyDescent="0.25">
      <c r="V40686" s="80"/>
    </row>
    <row r="40687" spans="22:22" ht="9" hidden="1" customHeight="1" x14ac:dyDescent="0.25">
      <c r="V40687" s="80"/>
    </row>
    <row r="40688" spans="22:22" ht="9" hidden="1" customHeight="1" x14ac:dyDescent="0.25">
      <c r="V40688" s="80"/>
    </row>
    <row r="40689" spans="22:22" ht="9" hidden="1" customHeight="1" x14ac:dyDescent="0.25">
      <c r="V40689" s="80"/>
    </row>
    <row r="40690" spans="22:22" ht="9" hidden="1" customHeight="1" x14ac:dyDescent="0.25">
      <c r="V40690" s="80"/>
    </row>
    <row r="40691" spans="22:22" ht="9" hidden="1" customHeight="1" x14ac:dyDescent="0.25">
      <c r="V40691" s="80"/>
    </row>
    <row r="40692" spans="22:22" ht="9" hidden="1" customHeight="1" x14ac:dyDescent="0.25">
      <c r="V40692" s="80"/>
    </row>
    <row r="40693" spans="22:22" ht="9" hidden="1" customHeight="1" x14ac:dyDescent="0.25">
      <c r="V40693" s="80"/>
    </row>
    <row r="40694" spans="22:22" ht="9" hidden="1" customHeight="1" x14ac:dyDescent="0.25">
      <c r="V40694" s="80"/>
    </row>
    <row r="40695" spans="22:22" ht="9" hidden="1" customHeight="1" x14ac:dyDescent="0.25">
      <c r="V40695" s="80"/>
    </row>
    <row r="40696" spans="22:22" ht="9" hidden="1" customHeight="1" x14ac:dyDescent="0.25">
      <c r="V40696" s="80"/>
    </row>
    <row r="40697" spans="22:22" ht="9" hidden="1" customHeight="1" x14ac:dyDescent="0.25">
      <c r="V40697" s="80"/>
    </row>
    <row r="40698" spans="22:22" ht="9" hidden="1" customHeight="1" x14ac:dyDescent="0.25">
      <c r="V40698" s="80"/>
    </row>
    <row r="40699" spans="22:22" ht="9" hidden="1" customHeight="1" x14ac:dyDescent="0.25">
      <c r="V40699" s="80"/>
    </row>
    <row r="40700" spans="22:22" ht="9" hidden="1" customHeight="1" x14ac:dyDescent="0.25">
      <c r="V40700" s="80"/>
    </row>
    <row r="40701" spans="22:22" ht="9" hidden="1" customHeight="1" x14ac:dyDescent="0.25">
      <c r="V40701" s="80"/>
    </row>
    <row r="40702" spans="22:22" ht="9" hidden="1" customHeight="1" x14ac:dyDescent="0.25">
      <c r="V40702" s="80"/>
    </row>
    <row r="40703" spans="22:22" ht="9" hidden="1" customHeight="1" x14ac:dyDescent="0.25">
      <c r="V40703" s="80"/>
    </row>
    <row r="40704" spans="22:22" ht="9" hidden="1" customHeight="1" x14ac:dyDescent="0.25">
      <c r="V40704" s="80"/>
    </row>
    <row r="40705" spans="22:22" ht="9" hidden="1" customHeight="1" x14ac:dyDescent="0.25">
      <c r="V40705" s="80"/>
    </row>
    <row r="40706" spans="22:22" ht="9" hidden="1" customHeight="1" x14ac:dyDescent="0.25">
      <c r="V40706" s="80"/>
    </row>
    <row r="40707" spans="22:22" ht="9" hidden="1" customHeight="1" x14ac:dyDescent="0.25">
      <c r="V40707" s="80"/>
    </row>
    <row r="40708" spans="22:22" ht="9" hidden="1" customHeight="1" x14ac:dyDescent="0.25">
      <c r="V40708" s="80"/>
    </row>
    <row r="40709" spans="22:22" ht="9" hidden="1" customHeight="1" x14ac:dyDescent="0.25">
      <c r="V40709" s="80"/>
    </row>
    <row r="40710" spans="22:22" ht="9" hidden="1" customHeight="1" x14ac:dyDescent="0.25">
      <c r="V40710" s="80"/>
    </row>
    <row r="40711" spans="22:22" ht="9" hidden="1" customHeight="1" x14ac:dyDescent="0.25">
      <c r="V40711" s="80"/>
    </row>
    <row r="40712" spans="22:22" ht="9" hidden="1" customHeight="1" x14ac:dyDescent="0.25">
      <c r="V40712" s="80"/>
    </row>
    <row r="40713" spans="22:22" ht="9" hidden="1" customHeight="1" x14ac:dyDescent="0.25">
      <c r="V40713" s="80"/>
    </row>
    <row r="40714" spans="22:22" ht="9" hidden="1" customHeight="1" x14ac:dyDescent="0.25">
      <c r="V40714" s="80"/>
    </row>
    <row r="40715" spans="22:22" ht="9" hidden="1" customHeight="1" x14ac:dyDescent="0.25">
      <c r="V40715" s="80"/>
    </row>
    <row r="40716" spans="22:22" ht="9" hidden="1" customHeight="1" x14ac:dyDescent="0.25">
      <c r="V40716" s="80"/>
    </row>
    <row r="40717" spans="22:22" ht="9" hidden="1" customHeight="1" x14ac:dyDescent="0.25">
      <c r="V40717" s="80"/>
    </row>
    <row r="40718" spans="22:22" ht="9" hidden="1" customHeight="1" x14ac:dyDescent="0.25">
      <c r="V40718" s="80"/>
    </row>
    <row r="40719" spans="22:22" ht="9" hidden="1" customHeight="1" x14ac:dyDescent="0.25">
      <c r="V40719" s="80"/>
    </row>
    <row r="40720" spans="22:22" ht="9" hidden="1" customHeight="1" x14ac:dyDescent="0.25">
      <c r="V40720" s="80"/>
    </row>
    <row r="40721" spans="22:22" ht="9" hidden="1" customHeight="1" x14ac:dyDescent="0.25">
      <c r="V40721" s="80"/>
    </row>
    <row r="40722" spans="22:22" ht="9" hidden="1" customHeight="1" x14ac:dyDescent="0.25">
      <c r="V40722" s="80"/>
    </row>
    <row r="40723" spans="22:22" ht="9" hidden="1" customHeight="1" x14ac:dyDescent="0.25">
      <c r="V40723" s="80"/>
    </row>
    <row r="40724" spans="22:22" ht="9" hidden="1" customHeight="1" x14ac:dyDescent="0.25">
      <c r="V40724" s="80"/>
    </row>
    <row r="40725" spans="22:22" ht="9" hidden="1" customHeight="1" x14ac:dyDescent="0.25">
      <c r="V40725" s="80"/>
    </row>
    <row r="40726" spans="22:22" ht="9" hidden="1" customHeight="1" x14ac:dyDescent="0.25">
      <c r="V40726" s="80"/>
    </row>
    <row r="40727" spans="22:22" ht="9" hidden="1" customHeight="1" x14ac:dyDescent="0.25">
      <c r="V40727" s="80"/>
    </row>
    <row r="40728" spans="22:22" ht="9" hidden="1" customHeight="1" x14ac:dyDescent="0.25">
      <c r="V40728" s="80"/>
    </row>
    <row r="40729" spans="22:22" ht="9" hidden="1" customHeight="1" x14ac:dyDescent="0.25">
      <c r="V40729" s="80"/>
    </row>
    <row r="40730" spans="22:22" ht="9" hidden="1" customHeight="1" x14ac:dyDescent="0.25">
      <c r="V40730" s="80"/>
    </row>
    <row r="40731" spans="22:22" ht="9" hidden="1" customHeight="1" x14ac:dyDescent="0.25">
      <c r="V40731" s="80"/>
    </row>
    <row r="40732" spans="22:22" ht="9" hidden="1" customHeight="1" x14ac:dyDescent="0.25">
      <c r="V40732" s="80"/>
    </row>
    <row r="40733" spans="22:22" ht="9" hidden="1" customHeight="1" x14ac:dyDescent="0.25">
      <c r="V40733" s="80"/>
    </row>
    <row r="40734" spans="22:22" ht="9" hidden="1" customHeight="1" x14ac:dyDescent="0.25">
      <c r="V40734" s="80"/>
    </row>
    <row r="40735" spans="22:22" ht="9" hidden="1" customHeight="1" x14ac:dyDescent="0.25">
      <c r="V40735" s="80"/>
    </row>
    <row r="40736" spans="22:22" ht="9" hidden="1" customHeight="1" x14ac:dyDescent="0.25">
      <c r="V40736" s="80"/>
    </row>
    <row r="40737" spans="22:22" ht="9" hidden="1" customHeight="1" x14ac:dyDescent="0.25">
      <c r="V40737" s="80"/>
    </row>
    <row r="40738" spans="22:22" ht="9" hidden="1" customHeight="1" x14ac:dyDescent="0.25">
      <c r="V40738" s="80"/>
    </row>
    <row r="40739" spans="22:22" ht="9" hidden="1" customHeight="1" x14ac:dyDescent="0.25">
      <c r="V40739" s="80"/>
    </row>
    <row r="40740" spans="22:22" ht="9" hidden="1" customHeight="1" x14ac:dyDescent="0.25">
      <c r="V40740" s="80"/>
    </row>
    <row r="40741" spans="22:22" ht="9" hidden="1" customHeight="1" x14ac:dyDescent="0.25">
      <c r="V40741" s="80"/>
    </row>
    <row r="40742" spans="22:22" ht="9" hidden="1" customHeight="1" x14ac:dyDescent="0.25">
      <c r="V40742" s="80"/>
    </row>
    <row r="40743" spans="22:22" ht="9" hidden="1" customHeight="1" x14ac:dyDescent="0.25">
      <c r="V40743" s="80"/>
    </row>
    <row r="40744" spans="22:22" ht="9" hidden="1" customHeight="1" x14ac:dyDescent="0.25">
      <c r="V40744" s="80"/>
    </row>
    <row r="40745" spans="22:22" ht="9" hidden="1" customHeight="1" x14ac:dyDescent="0.25">
      <c r="V40745" s="80"/>
    </row>
    <row r="40746" spans="22:22" ht="9" hidden="1" customHeight="1" x14ac:dyDescent="0.25">
      <c r="V40746" s="80"/>
    </row>
    <row r="40747" spans="22:22" ht="9" hidden="1" customHeight="1" x14ac:dyDescent="0.25">
      <c r="V40747" s="80"/>
    </row>
    <row r="40748" spans="22:22" ht="9" hidden="1" customHeight="1" x14ac:dyDescent="0.25">
      <c r="V40748" s="80"/>
    </row>
    <row r="40749" spans="22:22" ht="9" hidden="1" customHeight="1" x14ac:dyDescent="0.25">
      <c r="V40749" s="80"/>
    </row>
    <row r="40750" spans="22:22" ht="9" hidden="1" customHeight="1" x14ac:dyDescent="0.25">
      <c r="V40750" s="80"/>
    </row>
    <row r="40751" spans="22:22" ht="9" hidden="1" customHeight="1" x14ac:dyDescent="0.25">
      <c r="V40751" s="80"/>
    </row>
    <row r="40752" spans="22:22" ht="9" hidden="1" customHeight="1" x14ac:dyDescent="0.25">
      <c r="V40752" s="80"/>
    </row>
    <row r="40753" spans="22:22" ht="9" hidden="1" customHeight="1" x14ac:dyDescent="0.25">
      <c r="V40753" s="80"/>
    </row>
    <row r="40754" spans="22:22" ht="9" hidden="1" customHeight="1" x14ac:dyDescent="0.25">
      <c r="V40754" s="80"/>
    </row>
    <row r="40755" spans="22:22" ht="9" hidden="1" customHeight="1" x14ac:dyDescent="0.25">
      <c r="V40755" s="80"/>
    </row>
    <row r="40756" spans="22:22" ht="9" hidden="1" customHeight="1" x14ac:dyDescent="0.25">
      <c r="V40756" s="80"/>
    </row>
    <row r="40757" spans="22:22" ht="9" hidden="1" customHeight="1" x14ac:dyDescent="0.25">
      <c r="V40757" s="80"/>
    </row>
    <row r="40758" spans="22:22" ht="9" hidden="1" customHeight="1" x14ac:dyDescent="0.25">
      <c r="V40758" s="80"/>
    </row>
    <row r="40759" spans="22:22" ht="9" hidden="1" customHeight="1" x14ac:dyDescent="0.25">
      <c r="V40759" s="80"/>
    </row>
    <row r="40760" spans="22:22" ht="9" hidden="1" customHeight="1" x14ac:dyDescent="0.25">
      <c r="V40760" s="80"/>
    </row>
    <row r="40761" spans="22:22" ht="9" hidden="1" customHeight="1" x14ac:dyDescent="0.25">
      <c r="V40761" s="80"/>
    </row>
    <row r="40762" spans="22:22" ht="9" hidden="1" customHeight="1" x14ac:dyDescent="0.25">
      <c r="V40762" s="80"/>
    </row>
    <row r="40763" spans="22:22" ht="9" hidden="1" customHeight="1" x14ac:dyDescent="0.25">
      <c r="V40763" s="80"/>
    </row>
    <row r="40764" spans="22:22" ht="9" hidden="1" customHeight="1" x14ac:dyDescent="0.25">
      <c r="V40764" s="80"/>
    </row>
    <row r="40765" spans="22:22" ht="9" hidden="1" customHeight="1" x14ac:dyDescent="0.25">
      <c r="V40765" s="80"/>
    </row>
    <row r="40766" spans="22:22" ht="9" hidden="1" customHeight="1" x14ac:dyDescent="0.25">
      <c r="V40766" s="80"/>
    </row>
    <row r="40767" spans="22:22" ht="9" hidden="1" customHeight="1" x14ac:dyDescent="0.25">
      <c r="V40767" s="80"/>
    </row>
    <row r="40768" spans="22:22" ht="9" hidden="1" customHeight="1" x14ac:dyDescent="0.25">
      <c r="V40768" s="80"/>
    </row>
    <row r="40769" spans="22:22" ht="9" hidden="1" customHeight="1" x14ac:dyDescent="0.25">
      <c r="V40769" s="80"/>
    </row>
    <row r="40770" spans="22:22" ht="9" hidden="1" customHeight="1" x14ac:dyDescent="0.25">
      <c r="V40770" s="80"/>
    </row>
    <row r="40771" spans="22:22" ht="9" hidden="1" customHeight="1" x14ac:dyDescent="0.25">
      <c r="V40771" s="80"/>
    </row>
    <row r="40772" spans="22:22" ht="9" hidden="1" customHeight="1" x14ac:dyDescent="0.25">
      <c r="V40772" s="80"/>
    </row>
    <row r="40773" spans="22:22" ht="9" hidden="1" customHeight="1" x14ac:dyDescent="0.25">
      <c r="V40773" s="80"/>
    </row>
    <row r="40774" spans="22:22" ht="9" hidden="1" customHeight="1" x14ac:dyDescent="0.25">
      <c r="V40774" s="80"/>
    </row>
    <row r="40775" spans="22:22" ht="9" hidden="1" customHeight="1" x14ac:dyDescent="0.25">
      <c r="V40775" s="80"/>
    </row>
    <row r="40776" spans="22:22" ht="9" hidden="1" customHeight="1" x14ac:dyDescent="0.25">
      <c r="V40776" s="80"/>
    </row>
    <row r="40777" spans="22:22" ht="9" hidden="1" customHeight="1" x14ac:dyDescent="0.25">
      <c r="V40777" s="80"/>
    </row>
    <row r="40778" spans="22:22" ht="9" hidden="1" customHeight="1" x14ac:dyDescent="0.25">
      <c r="V40778" s="80"/>
    </row>
    <row r="40779" spans="22:22" ht="9" hidden="1" customHeight="1" x14ac:dyDescent="0.25">
      <c r="V40779" s="80"/>
    </row>
    <row r="40780" spans="22:22" ht="9" hidden="1" customHeight="1" x14ac:dyDescent="0.25">
      <c r="V40780" s="80"/>
    </row>
    <row r="40781" spans="22:22" ht="9" hidden="1" customHeight="1" x14ac:dyDescent="0.25">
      <c r="V40781" s="80"/>
    </row>
    <row r="40782" spans="22:22" ht="9" hidden="1" customHeight="1" x14ac:dyDescent="0.25">
      <c r="V40782" s="80"/>
    </row>
    <row r="40783" spans="22:22" ht="9" hidden="1" customHeight="1" x14ac:dyDescent="0.25">
      <c r="V40783" s="80"/>
    </row>
    <row r="40784" spans="22:22" ht="9" hidden="1" customHeight="1" x14ac:dyDescent="0.25">
      <c r="V40784" s="80"/>
    </row>
    <row r="40785" spans="22:22" ht="9" hidden="1" customHeight="1" x14ac:dyDescent="0.25">
      <c r="V40785" s="80"/>
    </row>
    <row r="40786" spans="22:22" ht="9" hidden="1" customHeight="1" x14ac:dyDescent="0.25">
      <c r="V40786" s="80"/>
    </row>
    <row r="40787" spans="22:22" ht="9" hidden="1" customHeight="1" x14ac:dyDescent="0.25">
      <c r="V40787" s="80"/>
    </row>
    <row r="40788" spans="22:22" ht="9" hidden="1" customHeight="1" x14ac:dyDescent="0.25">
      <c r="V40788" s="80"/>
    </row>
    <row r="40789" spans="22:22" ht="9" hidden="1" customHeight="1" x14ac:dyDescent="0.25">
      <c r="V40789" s="80"/>
    </row>
    <row r="40790" spans="22:22" ht="9" hidden="1" customHeight="1" x14ac:dyDescent="0.25">
      <c r="V40790" s="80"/>
    </row>
    <row r="40791" spans="22:22" ht="9" hidden="1" customHeight="1" x14ac:dyDescent="0.25">
      <c r="V40791" s="80"/>
    </row>
    <row r="40792" spans="22:22" ht="9" hidden="1" customHeight="1" x14ac:dyDescent="0.25">
      <c r="V40792" s="80"/>
    </row>
    <row r="40793" spans="22:22" ht="9" hidden="1" customHeight="1" x14ac:dyDescent="0.25">
      <c r="V40793" s="80"/>
    </row>
    <row r="40794" spans="22:22" ht="9" hidden="1" customHeight="1" x14ac:dyDescent="0.25">
      <c r="V40794" s="80"/>
    </row>
    <row r="40795" spans="22:22" ht="9" hidden="1" customHeight="1" x14ac:dyDescent="0.25">
      <c r="V40795" s="80"/>
    </row>
    <row r="40796" spans="22:22" ht="9" hidden="1" customHeight="1" x14ac:dyDescent="0.25">
      <c r="V40796" s="80"/>
    </row>
    <row r="40797" spans="22:22" ht="9" hidden="1" customHeight="1" x14ac:dyDescent="0.25">
      <c r="V40797" s="80"/>
    </row>
    <row r="40798" spans="22:22" ht="9" hidden="1" customHeight="1" x14ac:dyDescent="0.25">
      <c r="V40798" s="80"/>
    </row>
    <row r="40799" spans="22:22" ht="9" hidden="1" customHeight="1" x14ac:dyDescent="0.25">
      <c r="V40799" s="80"/>
    </row>
    <row r="40800" spans="22:22" ht="9" hidden="1" customHeight="1" x14ac:dyDescent="0.25">
      <c r="V40800" s="80"/>
    </row>
    <row r="40801" spans="22:22" ht="9" hidden="1" customHeight="1" x14ac:dyDescent="0.25">
      <c r="V40801" s="80"/>
    </row>
    <row r="40802" spans="22:22" ht="9" hidden="1" customHeight="1" x14ac:dyDescent="0.25">
      <c r="V40802" s="80"/>
    </row>
    <row r="40803" spans="22:22" ht="9" hidden="1" customHeight="1" x14ac:dyDescent="0.25">
      <c r="V40803" s="80"/>
    </row>
    <row r="40804" spans="22:22" ht="9" hidden="1" customHeight="1" x14ac:dyDescent="0.25">
      <c r="V40804" s="80"/>
    </row>
    <row r="40805" spans="22:22" ht="9" hidden="1" customHeight="1" x14ac:dyDescent="0.25">
      <c r="V40805" s="80"/>
    </row>
    <row r="40806" spans="22:22" ht="9" hidden="1" customHeight="1" x14ac:dyDescent="0.25">
      <c r="V40806" s="80"/>
    </row>
    <row r="40807" spans="22:22" ht="9" hidden="1" customHeight="1" x14ac:dyDescent="0.25">
      <c r="V40807" s="80"/>
    </row>
    <row r="40808" spans="22:22" ht="9" hidden="1" customHeight="1" x14ac:dyDescent="0.25">
      <c r="V40808" s="80"/>
    </row>
    <row r="40809" spans="22:22" ht="9" hidden="1" customHeight="1" x14ac:dyDescent="0.25">
      <c r="V40809" s="80"/>
    </row>
    <row r="40810" spans="22:22" ht="9" hidden="1" customHeight="1" x14ac:dyDescent="0.25">
      <c r="V40810" s="80"/>
    </row>
    <row r="40811" spans="22:22" ht="9" hidden="1" customHeight="1" x14ac:dyDescent="0.25">
      <c r="V40811" s="80"/>
    </row>
    <row r="40812" spans="22:22" ht="9" hidden="1" customHeight="1" x14ac:dyDescent="0.25">
      <c r="V40812" s="80"/>
    </row>
    <row r="40813" spans="22:22" ht="9" hidden="1" customHeight="1" x14ac:dyDescent="0.25">
      <c r="V40813" s="80"/>
    </row>
    <row r="40814" spans="22:22" ht="9" hidden="1" customHeight="1" x14ac:dyDescent="0.25">
      <c r="V40814" s="80"/>
    </row>
    <row r="40815" spans="22:22" ht="9" hidden="1" customHeight="1" x14ac:dyDescent="0.25">
      <c r="V40815" s="80"/>
    </row>
    <row r="40816" spans="22:22" ht="9" hidden="1" customHeight="1" x14ac:dyDescent="0.25">
      <c r="V40816" s="80"/>
    </row>
    <row r="40817" spans="22:22" ht="9" hidden="1" customHeight="1" x14ac:dyDescent="0.25">
      <c r="V40817" s="80"/>
    </row>
    <row r="40818" spans="22:22" ht="9" hidden="1" customHeight="1" x14ac:dyDescent="0.25">
      <c r="V40818" s="80"/>
    </row>
    <row r="40819" spans="22:22" ht="9" hidden="1" customHeight="1" x14ac:dyDescent="0.25">
      <c r="V40819" s="80"/>
    </row>
    <row r="40820" spans="22:22" ht="9" hidden="1" customHeight="1" x14ac:dyDescent="0.25">
      <c r="V40820" s="80"/>
    </row>
    <row r="40821" spans="22:22" ht="9" hidden="1" customHeight="1" x14ac:dyDescent="0.25">
      <c r="V40821" s="80"/>
    </row>
    <row r="40822" spans="22:22" ht="9" hidden="1" customHeight="1" x14ac:dyDescent="0.25">
      <c r="V40822" s="80"/>
    </row>
    <row r="40823" spans="22:22" ht="9" hidden="1" customHeight="1" x14ac:dyDescent="0.25">
      <c r="V40823" s="80"/>
    </row>
    <row r="40824" spans="22:22" ht="9" hidden="1" customHeight="1" x14ac:dyDescent="0.25">
      <c r="V40824" s="80"/>
    </row>
    <row r="40825" spans="22:22" ht="9" hidden="1" customHeight="1" x14ac:dyDescent="0.25">
      <c r="V40825" s="80"/>
    </row>
    <row r="40826" spans="22:22" ht="9" hidden="1" customHeight="1" x14ac:dyDescent="0.25">
      <c r="V40826" s="80"/>
    </row>
    <row r="40827" spans="22:22" ht="9" hidden="1" customHeight="1" x14ac:dyDescent="0.25">
      <c r="V40827" s="80"/>
    </row>
    <row r="40828" spans="22:22" ht="9" hidden="1" customHeight="1" x14ac:dyDescent="0.25">
      <c r="V40828" s="80"/>
    </row>
    <row r="40829" spans="22:22" ht="9" hidden="1" customHeight="1" x14ac:dyDescent="0.25">
      <c r="V40829" s="80"/>
    </row>
    <row r="40830" spans="22:22" ht="9" hidden="1" customHeight="1" x14ac:dyDescent="0.25">
      <c r="V40830" s="80"/>
    </row>
    <row r="40831" spans="22:22" ht="9" hidden="1" customHeight="1" x14ac:dyDescent="0.25">
      <c r="V40831" s="80"/>
    </row>
    <row r="40832" spans="22:22" ht="9" hidden="1" customHeight="1" x14ac:dyDescent="0.25">
      <c r="V40832" s="80"/>
    </row>
    <row r="40833" spans="22:22" ht="9" hidden="1" customHeight="1" x14ac:dyDescent="0.25">
      <c r="V40833" s="80"/>
    </row>
    <row r="40834" spans="22:22" ht="9" hidden="1" customHeight="1" x14ac:dyDescent="0.25">
      <c r="V40834" s="80"/>
    </row>
    <row r="40835" spans="22:22" ht="9" hidden="1" customHeight="1" x14ac:dyDescent="0.25">
      <c r="V40835" s="80"/>
    </row>
    <row r="40836" spans="22:22" ht="9" hidden="1" customHeight="1" x14ac:dyDescent="0.25">
      <c r="V40836" s="80"/>
    </row>
    <row r="40837" spans="22:22" ht="9" hidden="1" customHeight="1" x14ac:dyDescent="0.25">
      <c r="V40837" s="80"/>
    </row>
    <row r="40838" spans="22:22" ht="9" hidden="1" customHeight="1" x14ac:dyDescent="0.25">
      <c r="V40838" s="80"/>
    </row>
    <row r="40839" spans="22:22" ht="9" hidden="1" customHeight="1" x14ac:dyDescent="0.25">
      <c r="V40839" s="80"/>
    </row>
    <row r="40840" spans="22:22" ht="9" hidden="1" customHeight="1" x14ac:dyDescent="0.25">
      <c r="V40840" s="80"/>
    </row>
    <row r="40841" spans="22:22" ht="9" hidden="1" customHeight="1" x14ac:dyDescent="0.25">
      <c r="V40841" s="80"/>
    </row>
    <row r="40842" spans="22:22" ht="9" hidden="1" customHeight="1" x14ac:dyDescent="0.25">
      <c r="V40842" s="80"/>
    </row>
    <row r="40843" spans="22:22" ht="9" hidden="1" customHeight="1" x14ac:dyDescent="0.25">
      <c r="V40843" s="80"/>
    </row>
    <row r="40844" spans="22:22" ht="9" hidden="1" customHeight="1" x14ac:dyDescent="0.25">
      <c r="V40844" s="80"/>
    </row>
    <row r="40845" spans="22:22" ht="9" hidden="1" customHeight="1" x14ac:dyDescent="0.25">
      <c r="V40845" s="80"/>
    </row>
    <row r="40846" spans="22:22" ht="9" hidden="1" customHeight="1" x14ac:dyDescent="0.25">
      <c r="V40846" s="80"/>
    </row>
    <row r="40847" spans="22:22" ht="9" hidden="1" customHeight="1" x14ac:dyDescent="0.25">
      <c r="V40847" s="80"/>
    </row>
    <row r="40848" spans="22:22" ht="9" hidden="1" customHeight="1" x14ac:dyDescent="0.25">
      <c r="V40848" s="80"/>
    </row>
    <row r="40849" spans="22:22" ht="9" hidden="1" customHeight="1" x14ac:dyDescent="0.25">
      <c r="V40849" s="80"/>
    </row>
    <row r="40850" spans="22:22" ht="9" hidden="1" customHeight="1" x14ac:dyDescent="0.25">
      <c r="V40850" s="80"/>
    </row>
    <row r="40851" spans="22:22" ht="9" hidden="1" customHeight="1" x14ac:dyDescent="0.25">
      <c r="V40851" s="80"/>
    </row>
    <row r="40852" spans="22:22" ht="9" hidden="1" customHeight="1" x14ac:dyDescent="0.25">
      <c r="V40852" s="80"/>
    </row>
    <row r="40853" spans="22:22" ht="9" hidden="1" customHeight="1" x14ac:dyDescent="0.25">
      <c r="V40853" s="80"/>
    </row>
    <row r="40854" spans="22:22" ht="9" hidden="1" customHeight="1" x14ac:dyDescent="0.25">
      <c r="V40854" s="80"/>
    </row>
    <row r="40855" spans="22:22" ht="9" hidden="1" customHeight="1" x14ac:dyDescent="0.25">
      <c r="V40855" s="80"/>
    </row>
    <row r="40856" spans="22:22" ht="9" hidden="1" customHeight="1" x14ac:dyDescent="0.25">
      <c r="V40856" s="80"/>
    </row>
    <row r="40857" spans="22:22" ht="9" hidden="1" customHeight="1" x14ac:dyDescent="0.25">
      <c r="V40857" s="80"/>
    </row>
    <row r="40858" spans="22:22" ht="9" hidden="1" customHeight="1" x14ac:dyDescent="0.25">
      <c r="V40858" s="80"/>
    </row>
    <row r="40859" spans="22:22" ht="9" hidden="1" customHeight="1" x14ac:dyDescent="0.25">
      <c r="V40859" s="80"/>
    </row>
    <row r="40860" spans="22:22" ht="9" hidden="1" customHeight="1" x14ac:dyDescent="0.25">
      <c r="V40860" s="80"/>
    </row>
    <row r="40861" spans="22:22" ht="9" hidden="1" customHeight="1" x14ac:dyDescent="0.25">
      <c r="V40861" s="80"/>
    </row>
    <row r="40862" spans="22:22" ht="9" hidden="1" customHeight="1" x14ac:dyDescent="0.25">
      <c r="V40862" s="80"/>
    </row>
    <row r="40863" spans="22:22" ht="9" hidden="1" customHeight="1" x14ac:dyDescent="0.25">
      <c r="V40863" s="80"/>
    </row>
    <row r="40864" spans="22:22" ht="9" hidden="1" customHeight="1" x14ac:dyDescent="0.25">
      <c r="V40864" s="80"/>
    </row>
    <row r="40865" spans="22:22" ht="9" hidden="1" customHeight="1" x14ac:dyDescent="0.25">
      <c r="V40865" s="80"/>
    </row>
    <row r="40866" spans="22:22" ht="9" hidden="1" customHeight="1" x14ac:dyDescent="0.25">
      <c r="V40866" s="80"/>
    </row>
    <row r="40867" spans="22:22" ht="9" hidden="1" customHeight="1" x14ac:dyDescent="0.25">
      <c r="V40867" s="80"/>
    </row>
    <row r="40868" spans="22:22" ht="9" hidden="1" customHeight="1" x14ac:dyDescent="0.25">
      <c r="V40868" s="80"/>
    </row>
    <row r="40869" spans="22:22" ht="9" hidden="1" customHeight="1" x14ac:dyDescent="0.25">
      <c r="V40869" s="80"/>
    </row>
    <row r="40870" spans="22:22" ht="9" hidden="1" customHeight="1" x14ac:dyDescent="0.25">
      <c r="V40870" s="80"/>
    </row>
    <row r="40871" spans="22:22" ht="9" hidden="1" customHeight="1" x14ac:dyDescent="0.25">
      <c r="V40871" s="80"/>
    </row>
    <row r="40872" spans="22:22" ht="9" hidden="1" customHeight="1" x14ac:dyDescent="0.25">
      <c r="V40872" s="80"/>
    </row>
    <row r="40873" spans="22:22" ht="9" hidden="1" customHeight="1" x14ac:dyDescent="0.25">
      <c r="V40873" s="80"/>
    </row>
    <row r="40874" spans="22:22" ht="9" hidden="1" customHeight="1" x14ac:dyDescent="0.25">
      <c r="V40874" s="80"/>
    </row>
    <row r="40875" spans="22:22" ht="9" hidden="1" customHeight="1" x14ac:dyDescent="0.25">
      <c r="V40875" s="80"/>
    </row>
    <row r="40876" spans="22:22" ht="9" hidden="1" customHeight="1" x14ac:dyDescent="0.25">
      <c r="V40876" s="80"/>
    </row>
    <row r="40877" spans="22:22" ht="9" hidden="1" customHeight="1" x14ac:dyDescent="0.25">
      <c r="V40877" s="80"/>
    </row>
    <row r="40878" spans="22:22" ht="9" hidden="1" customHeight="1" x14ac:dyDescent="0.25">
      <c r="V40878" s="80"/>
    </row>
    <row r="40879" spans="22:22" ht="9" hidden="1" customHeight="1" x14ac:dyDescent="0.25">
      <c r="V40879" s="80"/>
    </row>
    <row r="40880" spans="22:22" ht="9" hidden="1" customHeight="1" x14ac:dyDescent="0.25">
      <c r="V40880" s="80"/>
    </row>
    <row r="40881" spans="22:22" ht="9" hidden="1" customHeight="1" x14ac:dyDescent="0.25">
      <c r="V40881" s="80"/>
    </row>
    <row r="40882" spans="22:22" ht="9" hidden="1" customHeight="1" x14ac:dyDescent="0.25">
      <c r="V40882" s="80"/>
    </row>
    <row r="40883" spans="22:22" ht="9" hidden="1" customHeight="1" x14ac:dyDescent="0.25">
      <c r="V40883" s="80"/>
    </row>
    <row r="40884" spans="22:22" ht="9" hidden="1" customHeight="1" x14ac:dyDescent="0.25">
      <c r="V40884" s="80"/>
    </row>
    <row r="40885" spans="22:22" ht="9" hidden="1" customHeight="1" x14ac:dyDescent="0.25">
      <c r="V40885" s="80"/>
    </row>
    <row r="40886" spans="22:22" ht="9" hidden="1" customHeight="1" x14ac:dyDescent="0.25">
      <c r="V40886" s="80"/>
    </row>
    <row r="40887" spans="22:22" ht="9" hidden="1" customHeight="1" x14ac:dyDescent="0.25">
      <c r="V40887" s="80"/>
    </row>
    <row r="40888" spans="22:22" ht="9" hidden="1" customHeight="1" x14ac:dyDescent="0.25">
      <c r="V40888" s="80"/>
    </row>
    <row r="40889" spans="22:22" ht="9" hidden="1" customHeight="1" x14ac:dyDescent="0.25">
      <c r="V40889" s="80"/>
    </row>
    <row r="40890" spans="22:22" ht="9" hidden="1" customHeight="1" x14ac:dyDescent="0.25">
      <c r="V40890" s="80"/>
    </row>
    <row r="40891" spans="22:22" ht="9" hidden="1" customHeight="1" x14ac:dyDescent="0.25">
      <c r="V40891" s="80"/>
    </row>
    <row r="40892" spans="22:22" ht="9" hidden="1" customHeight="1" x14ac:dyDescent="0.25">
      <c r="V40892" s="80"/>
    </row>
    <row r="40893" spans="22:22" ht="9" hidden="1" customHeight="1" x14ac:dyDescent="0.25">
      <c r="V40893" s="80"/>
    </row>
    <row r="40894" spans="22:22" ht="9" hidden="1" customHeight="1" x14ac:dyDescent="0.25">
      <c r="V40894" s="80"/>
    </row>
    <row r="40895" spans="22:22" ht="9" hidden="1" customHeight="1" x14ac:dyDescent="0.25">
      <c r="V40895" s="80"/>
    </row>
    <row r="40896" spans="22:22" ht="9" hidden="1" customHeight="1" x14ac:dyDescent="0.25">
      <c r="V40896" s="80"/>
    </row>
    <row r="40897" spans="22:22" ht="9" hidden="1" customHeight="1" x14ac:dyDescent="0.25">
      <c r="V40897" s="80"/>
    </row>
    <row r="40898" spans="22:22" ht="9" hidden="1" customHeight="1" x14ac:dyDescent="0.25">
      <c r="V40898" s="80"/>
    </row>
    <row r="40899" spans="22:22" ht="9" hidden="1" customHeight="1" x14ac:dyDescent="0.25">
      <c r="V40899" s="80"/>
    </row>
    <row r="40900" spans="22:22" ht="9" hidden="1" customHeight="1" x14ac:dyDescent="0.25">
      <c r="V40900" s="80"/>
    </row>
    <row r="40901" spans="22:22" ht="9" hidden="1" customHeight="1" x14ac:dyDescent="0.25">
      <c r="V40901" s="80"/>
    </row>
    <row r="40902" spans="22:22" ht="9" hidden="1" customHeight="1" x14ac:dyDescent="0.25">
      <c r="V40902" s="80"/>
    </row>
    <row r="40903" spans="22:22" ht="9" hidden="1" customHeight="1" x14ac:dyDescent="0.25">
      <c r="V40903" s="80"/>
    </row>
    <row r="40904" spans="22:22" ht="9" hidden="1" customHeight="1" x14ac:dyDescent="0.25">
      <c r="V40904" s="80"/>
    </row>
    <row r="40905" spans="22:22" ht="9" hidden="1" customHeight="1" x14ac:dyDescent="0.25">
      <c r="V40905" s="80"/>
    </row>
    <row r="40906" spans="22:22" ht="9" hidden="1" customHeight="1" x14ac:dyDescent="0.25">
      <c r="V40906" s="80"/>
    </row>
    <row r="40907" spans="22:22" ht="9" hidden="1" customHeight="1" x14ac:dyDescent="0.25">
      <c r="V40907" s="80"/>
    </row>
    <row r="40908" spans="22:22" ht="9" hidden="1" customHeight="1" x14ac:dyDescent="0.25">
      <c r="V40908" s="80"/>
    </row>
    <row r="40909" spans="22:22" ht="9" hidden="1" customHeight="1" x14ac:dyDescent="0.25">
      <c r="V40909" s="80"/>
    </row>
    <row r="40910" spans="22:22" ht="9" hidden="1" customHeight="1" x14ac:dyDescent="0.25">
      <c r="V40910" s="80"/>
    </row>
    <row r="40911" spans="22:22" ht="9" hidden="1" customHeight="1" x14ac:dyDescent="0.25">
      <c r="V40911" s="80"/>
    </row>
    <row r="40912" spans="22:22" ht="9" hidden="1" customHeight="1" x14ac:dyDescent="0.25">
      <c r="V40912" s="80"/>
    </row>
    <row r="40913" spans="22:22" ht="9" hidden="1" customHeight="1" x14ac:dyDescent="0.25">
      <c r="V40913" s="80"/>
    </row>
    <row r="40914" spans="22:22" ht="9" hidden="1" customHeight="1" x14ac:dyDescent="0.25">
      <c r="V40914" s="80"/>
    </row>
    <row r="40915" spans="22:22" ht="9" hidden="1" customHeight="1" x14ac:dyDescent="0.25">
      <c r="V40915" s="80"/>
    </row>
    <row r="40916" spans="22:22" ht="9" hidden="1" customHeight="1" x14ac:dyDescent="0.25">
      <c r="V40916" s="80"/>
    </row>
    <row r="40917" spans="22:22" ht="9" hidden="1" customHeight="1" x14ac:dyDescent="0.25">
      <c r="V40917" s="80"/>
    </row>
    <row r="40918" spans="22:22" ht="9" hidden="1" customHeight="1" x14ac:dyDescent="0.25">
      <c r="V40918" s="80"/>
    </row>
    <row r="40919" spans="22:22" ht="9" hidden="1" customHeight="1" x14ac:dyDescent="0.25">
      <c r="V40919" s="80"/>
    </row>
    <row r="40920" spans="22:22" ht="9" hidden="1" customHeight="1" x14ac:dyDescent="0.25">
      <c r="V40920" s="80"/>
    </row>
    <row r="40921" spans="22:22" ht="9" hidden="1" customHeight="1" x14ac:dyDescent="0.25">
      <c r="V40921" s="80"/>
    </row>
    <row r="40922" spans="22:22" ht="9" hidden="1" customHeight="1" x14ac:dyDescent="0.25">
      <c r="V40922" s="80"/>
    </row>
    <row r="40923" spans="22:22" ht="9" hidden="1" customHeight="1" x14ac:dyDescent="0.25">
      <c r="V40923" s="80"/>
    </row>
    <row r="40924" spans="22:22" ht="9" hidden="1" customHeight="1" x14ac:dyDescent="0.25">
      <c r="V40924" s="80"/>
    </row>
    <row r="40925" spans="22:22" ht="9" hidden="1" customHeight="1" x14ac:dyDescent="0.25">
      <c r="V40925" s="80"/>
    </row>
    <row r="40926" spans="22:22" ht="9" hidden="1" customHeight="1" x14ac:dyDescent="0.25">
      <c r="V40926" s="80"/>
    </row>
    <row r="40927" spans="22:22" ht="9" hidden="1" customHeight="1" x14ac:dyDescent="0.25">
      <c r="V40927" s="80"/>
    </row>
    <row r="40928" spans="22:22" ht="9" hidden="1" customHeight="1" x14ac:dyDescent="0.25">
      <c r="V40928" s="80"/>
    </row>
    <row r="40929" spans="22:22" ht="9" hidden="1" customHeight="1" x14ac:dyDescent="0.25">
      <c r="V40929" s="80"/>
    </row>
    <row r="40930" spans="22:22" ht="9" hidden="1" customHeight="1" x14ac:dyDescent="0.25">
      <c r="V40930" s="80"/>
    </row>
    <row r="40931" spans="22:22" ht="9" hidden="1" customHeight="1" x14ac:dyDescent="0.25">
      <c r="V40931" s="80"/>
    </row>
    <row r="40932" spans="22:22" ht="9" hidden="1" customHeight="1" x14ac:dyDescent="0.25">
      <c r="V40932" s="80"/>
    </row>
    <row r="40933" spans="22:22" ht="9" hidden="1" customHeight="1" x14ac:dyDescent="0.25">
      <c r="V40933" s="80"/>
    </row>
    <row r="40934" spans="22:22" ht="9" hidden="1" customHeight="1" x14ac:dyDescent="0.25">
      <c r="V40934" s="80"/>
    </row>
    <row r="40935" spans="22:22" ht="9" hidden="1" customHeight="1" x14ac:dyDescent="0.25">
      <c r="V40935" s="80"/>
    </row>
    <row r="40936" spans="22:22" ht="9" hidden="1" customHeight="1" x14ac:dyDescent="0.25">
      <c r="V40936" s="80"/>
    </row>
    <row r="40937" spans="22:22" ht="9" hidden="1" customHeight="1" x14ac:dyDescent="0.25">
      <c r="V40937" s="80"/>
    </row>
    <row r="40938" spans="22:22" ht="9" hidden="1" customHeight="1" x14ac:dyDescent="0.25">
      <c r="V40938" s="80"/>
    </row>
    <row r="40939" spans="22:22" ht="9" hidden="1" customHeight="1" x14ac:dyDescent="0.25">
      <c r="V40939" s="80"/>
    </row>
    <row r="40940" spans="22:22" ht="9" hidden="1" customHeight="1" x14ac:dyDescent="0.25">
      <c r="V40940" s="80"/>
    </row>
    <row r="40941" spans="22:22" ht="9" hidden="1" customHeight="1" x14ac:dyDescent="0.25">
      <c r="V40941" s="80"/>
    </row>
    <row r="40942" spans="22:22" ht="9" hidden="1" customHeight="1" x14ac:dyDescent="0.25">
      <c r="V40942" s="80"/>
    </row>
    <row r="40943" spans="22:22" ht="9" hidden="1" customHeight="1" x14ac:dyDescent="0.25">
      <c r="V40943" s="80"/>
    </row>
    <row r="40944" spans="22:22" ht="9" hidden="1" customHeight="1" x14ac:dyDescent="0.25">
      <c r="V40944" s="80"/>
    </row>
    <row r="40945" spans="22:22" ht="9" hidden="1" customHeight="1" x14ac:dyDescent="0.25">
      <c r="V40945" s="80"/>
    </row>
    <row r="40946" spans="22:22" ht="9" hidden="1" customHeight="1" x14ac:dyDescent="0.25">
      <c r="V40946" s="80"/>
    </row>
    <row r="40947" spans="22:22" ht="9" hidden="1" customHeight="1" x14ac:dyDescent="0.25">
      <c r="V40947" s="80"/>
    </row>
    <row r="40948" spans="22:22" ht="9" hidden="1" customHeight="1" x14ac:dyDescent="0.25">
      <c r="V40948" s="80"/>
    </row>
    <row r="40949" spans="22:22" ht="9" hidden="1" customHeight="1" x14ac:dyDescent="0.25">
      <c r="V40949" s="80"/>
    </row>
    <row r="40950" spans="22:22" ht="9" hidden="1" customHeight="1" x14ac:dyDescent="0.25">
      <c r="V40950" s="80"/>
    </row>
    <row r="40951" spans="22:22" ht="9" hidden="1" customHeight="1" x14ac:dyDescent="0.25">
      <c r="V40951" s="80"/>
    </row>
    <row r="40952" spans="22:22" ht="9" hidden="1" customHeight="1" x14ac:dyDescent="0.25">
      <c r="V40952" s="80"/>
    </row>
    <row r="40953" spans="22:22" ht="9" hidden="1" customHeight="1" x14ac:dyDescent="0.25">
      <c r="V40953" s="80"/>
    </row>
    <row r="40954" spans="22:22" ht="9" hidden="1" customHeight="1" x14ac:dyDescent="0.25">
      <c r="V40954" s="80"/>
    </row>
    <row r="40955" spans="22:22" ht="9" hidden="1" customHeight="1" x14ac:dyDescent="0.25">
      <c r="V40955" s="80"/>
    </row>
    <row r="40956" spans="22:22" ht="9" hidden="1" customHeight="1" x14ac:dyDescent="0.25">
      <c r="V40956" s="80"/>
    </row>
    <row r="40957" spans="22:22" ht="9" hidden="1" customHeight="1" x14ac:dyDescent="0.25">
      <c r="V40957" s="80"/>
    </row>
    <row r="40958" spans="22:22" ht="9" hidden="1" customHeight="1" x14ac:dyDescent="0.25">
      <c r="V40958" s="80"/>
    </row>
    <row r="40959" spans="22:22" ht="9" hidden="1" customHeight="1" x14ac:dyDescent="0.25">
      <c r="V40959" s="80"/>
    </row>
    <row r="40960" spans="22:22" ht="9" hidden="1" customHeight="1" x14ac:dyDescent="0.25">
      <c r="V40960" s="80"/>
    </row>
    <row r="40961" spans="22:22" ht="9" hidden="1" customHeight="1" x14ac:dyDescent="0.25">
      <c r="V40961" s="80"/>
    </row>
    <row r="40962" spans="22:22" ht="9" hidden="1" customHeight="1" x14ac:dyDescent="0.25">
      <c r="V40962" s="80"/>
    </row>
    <row r="40963" spans="22:22" ht="9" hidden="1" customHeight="1" x14ac:dyDescent="0.25">
      <c r="V40963" s="80"/>
    </row>
    <row r="40964" spans="22:22" ht="9" hidden="1" customHeight="1" x14ac:dyDescent="0.25">
      <c r="V40964" s="80"/>
    </row>
    <row r="40965" spans="22:22" ht="9" hidden="1" customHeight="1" x14ac:dyDescent="0.25">
      <c r="V40965" s="80"/>
    </row>
    <row r="40966" spans="22:22" ht="9" hidden="1" customHeight="1" x14ac:dyDescent="0.25">
      <c r="V40966" s="80"/>
    </row>
    <row r="40967" spans="22:22" ht="9" hidden="1" customHeight="1" x14ac:dyDescent="0.25">
      <c r="V40967" s="80"/>
    </row>
    <row r="40968" spans="22:22" ht="9" hidden="1" customHeight="1" x14ac:dyDescent="0.25">
      <c r="V40968" s="80"/>
    </row>
    <row r="40969" spans="22:22" ht="9" hidden="1" customHeight="1" x14ac:dyDescent="0.25">
      <c r="V40969" s="80"/>
    </row>
    <row r="40970" spans="22:22" ht="9" hidden="1" customHeight="1" x14ac:dyDescent="0.25">
      <c r="V40970" s="80"/>
    </row>
    <row r="40971" spans="22:22" ht="9" hidden="1" customHeight="1" x14ac:dyDescent="0.25">
      <c r="V40971" s="80"/>
    </row>
    <row r="40972" spans="22:22" ht="9" hidden="1" customHeight="1" x14ac:dyDescent="0.25">
      <c r="V40972" s="80"/>
    </row>
    <row r="40973" spans="22:22" ht="9" hidden="1" customHeight="1" x14ac:dyDescent="0.25">
      <c r="V40973" s="80"/>
    </row>
    <row r="40974" spans="22:22" ht="9" hidden="1" customHeight="1" x14ac:dyDescent="0.25">
      <c r="V40974" s="80"/>
    </row>
    <row r="40975" spans="22:22" ht="9" hidden="1" customHeight="1" x14ac:dyDescent="0.25">
      <c r="V40975" s="80"/>
    </row>
    <row r="40976" spans="22:22" ht="9" hidden="1" customHeight="1" x14ac:dyDescent="0.25">
      <c r="V40976" s="80"/>
    </row>
    <row r="40977" spans="22:22" ht="9" hidden="1" customHeight="1" x14ac:dyDescent="0.25">
      <c r="V40977" s="80"/>
    </row>
    <row r="40978" spans="22:22" ht="9" hidden="1" customHeight="1" x14ac:dyDescent="0.25">
      <c r="V40978" s="80"/>
    </row>
    <row r="40979" spans="22:22" ht="9" hidden="1" customHeight="1" x14ac:dyDescent="0.25">
      <c r="V40979" s="80"/>
    </row>
    <row r="40980" spans="22:22" ht="9" hidden="1" customHeight="1" x14ac:dyDescent="0.25">
      <c r="V40980" s="80"/>
    </row>
    <row r="40981" spans="22:22" ht="9" hidden="1" customHeight="1" x14ac:dyDescent="0.25">
      <c r="V40981" s="80"/>
    </row>
    <row r="40982" spans="22:22" ht="9" hidden="1" customHeight="1" x14ac:dyDescent="0.25">
      <c r="V40982" s="80"/>
    </row>
    <row r="40983" spans="22:22" ht="9" hidden="1" customHeight="1" x14ac:dyDescent="0.25">
      <c r="V40983" s="80"/>
    </row>
    <row r="40984" spans="22:22" ht="9" hidden="1" customHeight="1" x14ac:dyDescent="0.25">
      <c r="V40984" s="80"/>
    </row>
    <row r="40985" spans="22:22" ht="9" hidden="1" customHeight="1" x14ac:dyDescent="0.25">
      <c r="V40985" s="80"/>
    </row>
    <row r="40986" spans="22:22" ht="9" hidden="1" customHeight="1" x14ac:dyDescent="0.25">
      <c r="V40986" s="80"/>
    </row>
    <row r="40987" spans="22:22" ht="9" hidden="1" customHeight="1" x14ac:dyDescent="0.25">
      <c r="V40987" s="80"/>
    </row>
    <row r="40988" spans="22:22" ht="9" hidden="1" customHeight="1" x14ac:dyDescent="0.25">
      <c r="V40988" s="80"/>
    </row>
    <row r="40989" spans="22:22" ht="9" hidden="1" customHeight="1" x14ac:dyDescent="0.25">
      <c r="V40989" s="80"/>
    </row>
    <row r="40990" spans="22:22" ht="9" hidden="1" customHeight="1" x14ac:dyDescent="0.25">
      <c r="V40990" s="80"/>
    </row>
    <row r="40991" spans="22:22" ht="9" hidden="1" customHeight="1" x14ac:dyDescent="0.25">
      <c r="V40991" s="80"/>
    </row>
    <row r="40992" spans="22:22" ht="9" hidden="1" customHeight="1" x14ac:dyDescent="0.25">
      <c r="V40992" s="80"/>
    </row>
    <row r="40993" spans="22:22" ht="9" hidden="1" customHeight="1" x14ac:dyDescent="0.25">
      <c r="V40993" s="80"/>
    </row>
    <row r="40994" spans="22:22" ht="9" hidden="1" customHeight="1" x14ac:dyDescent="0.25">
      <c r="V40994" s="80"/>
    </row>
    <row r="40995" spans="22:22" ht="9" hidden="1" customHeight="1" x14ac:dyDescent="0.25">
      <c r="V40995" s="80"/>
    </row>
    <row r="40996" spans="22:22" ht="9" hidden="1" customHeight="1" x14ac:dyDescent="0.25">
      <c r="V40996" s="80"/>
    </row>
    <row r="40997" spans="22:22" ht="9" hidden="1" customHeight="1" x14ac:dyDescent="0.25">
      <c r="V40997" s="80"/>
    </row>
    <row r="40998" spans="22:22" ht="9" hidden="1" customHeight="1" x14ac:dyDescent="0.25">
      <c r="V40998" s="80"/>
    </row>
    <row r="40999" spans="22:22" ht="9" hidden="1" customHeight="1" x14ac:dyDescent="0.25">
      <c r="V40999" s="80"/>
    </row>
    <row r="41000" spans="22:22" ht="9" hidden="1" customHeight="1" x14ac:dyDescent="0.25">
      <c r="V41000" s="80"/>
    </row>
    <row r="41001" spans="22:22" ht="9" hidden="1" customHeight="1" x14ac:dyDescent="0.25">
      <c r="V41001" s="80"/>
    </row>
    <row r="41002" spans="22:22" ht="9" hidden="1" customHeight="1" x14ac:dyDescent="0.25">
      <c r="V41002" s="80"/>
    </row>
    <row r="41003" spans="22:22" ht="9" hidden="1" customHeight="1" x14ac:dyDescent="0.25">
      <c r="V41003" s="80"/>
    </row>
    <row r="41004" spans="22:22" ht="9" hidden="1" customHeight="1" x14ac:dyDescent="0.25">
      <c r="V41004" s="80"/>
    </row>
    <row r="41005" spans="22:22" ht="9" hidden="1" customHeight="1" x14ac:dyDescent="0.25">
      <c r="V41005" s="80"/>
    </row>
    <row r="41006" spans="22:22" ht="9" hidden="1" customHeight="1" x14ac:dyDescent="0.25">
      <c r="V41006" s="80"/>
    </row>
    <row r="41007" spans="22:22" ht="9" hidden="1" customHeight="1" x14ac:dyDescent="0.25">
      <c r="V41007" s="80"/>
    </row>
    <row r="41008" spans="22:22" ht="9" hidden="1" customHeight="1" x14ac:dyDescent="0.25">
      <c r="V41008" s="80"/>
    </row>
    <row r="41009" spans="22:22" ht="9" hidden="1" customHeight="1" x14ac:dyDescent="0.25">
      <c r="V41009" s="80"/>
    </row>
    <row r="41010" spans="22:22" ht="9" hidden="1" customHeight="1" x14ac:dyDescent="0.25">
      <c r="V41010" s="80"/>
    </row>
    <row r="41011" spans="22:22" ht="9" hidden="1" customHeight="1" x14ac:dyDescent="0.25">
      <c r="V41011" s="80"/>
    </row>
    <row r="41012" spans="22:22" ht="9" hidden="1" customHeight="1" x14ac:dyDescent="0.25">
      <c r="V41012" s="80"/>
    </row>
    <row r="41013" spans="22:22" ht="9" hidden="1" customHeight="1" x14ac:dyDescent="0.25">
      <c r="V41013" s="80"/>
    </row>
    <row r="41014" spans="22:22" ht="9" hidden="1" customHeight="1" x14ac:dyDescent="0.25">
      <c r="V41014" s="80"/>
    </row>
    <row r="41015" spans="22:22" ht="9" hidden="1" customHeight="1" x14ac:dyDescent="0.25">
      <c r="V41015" s="80"/>
    </row>
    <row r="41016" spans="22:22" ht="9" hidden="1" customHeight="1" x14ac:dyDescent="0.25">
      <c r="V41016" s="80"/>
    </row>
    <row r="41017" spans="22:22" ht="9" hidden="1" customHeight="1" x14ac:dyDescent="0.25">
      <c r="V41017" s="80"/>
    </row>
    <row r="41018" spans="22:22" ht="9" hidden="1" customHeight="1" x14ac:dyDescent="0.25">
      <c r="V41018" s="80"/>
    </row>
    <row r="41019" spans="22:22" ht="9" hidden="1" customHeight="1" x14ac:dyDescent="0.25">
      <c r="V41019" s="80"/>
    </row>
    <row r="41020" spans="22:22" ht="9" hidden="1" customHeight="1" x14ac:dyDescent="0.25">
      <c r="V41020" s="80"/>
    </row>
    <row r="41021" spans="22:22" ht="9" hidden="1" customHeight="1" x14ac:dyDescent="0.25">
      <c r="V41021" s="80"/>
    </row>
    <row r="41022" spans="22:22" ht="9" hidden="1" customHeight="1" x14ac:dyDescent="0.25">
      <c r="V41022" s="80"/>
    </row>
    <row r="41023" spans="22:22" ht="9" hidden="1" customHeight="1" x14ac:dyDescent="0.25">
      <c r="V41023" s="80"/>
    </row>
    <row r="41024" spans="22:22" ht="9" hidden="1" customHeight="1" x14ac:dyDescent="0.25">
      <c r="V41024" s="80"/>
    </row>
    <row r="41025" spans="22:22" ht="9" hidden="1" customHeight="1" x14ac:dyDescent="0.25">
      <c r="V41025" s="80"/>
    </row>
    <row r="41026" spans="22:22" ht="9" hidden="1" customHeight="1" x14ac:dyDescent="0.25">
      <c r="V41026" s="80"/>
    </row>
    <row r="41027" spans="22:22" ht="9" hidden="1" customHeight="1" x14ac:dyDescent="0.25">
      <c r="V41027" s="80"/>
    </row>
    <row r="41028" spans="22:22" ht="9" hidden="1" customHeight="1" x14ac:dyDescent="0.25">
      <c r="V41028" s="80"/>
    </row>
    <row r="41029" spans="22:22" ht="9" hidden="1" customHeight="1" x14ac:dyDescent="0.25">
      <c r="V41029" s="80"/>
    </row>
    <row r="41030" spans="22:22" ht="9" hidden="1" customHeight="1" x14ac:dyDescent="0.25">
      <c r="V41030" s="80"/>
    </row>
    <row r="41031" spans="22:22" ht="9" hidden="1" customHeight="1" x14ac:dyDescent="0.25">
      <c r="V41031" s="80"/>
    </row>
    <row r="41032" spans="22:22" ht="9" hidden="1" customHeight="1" x14ac:dyDescent="0.25">
      <c r="V41032" s="80"/>
    </row>
    <row r="41033" spans="22:22" ht="9" hidden="1" customHeight="1" x14ac:dyDescent="0.25">
      <c r="V41033" s="80"/>
    </row>
    <row r="41034" spans="22:22" ht="9" hidden="1" customHeight="1" x14ac:dyDescent="0.25">
      <c r="V41034" s="80"/>
    </row>
    <row r="41035" spans="22:22" ht="9" hidden="1" customHeight="1" x14ac:dyDescent="0.25">
      <c r="V41035" s="80"/>
    </row>
    <row r="41036" spans="22:22" ht="9" hidden="1" customHeight="1" x14ac:dyDescent="0.25">
      <c r="V41036" s="80"/>
    </row>
    <row r="41037" spans="22:22" ht="9" hidden="1" customHeight="1" x14ac:dyDescent="0.25">
      <c r="V41037" s="80"/>
    </row>
    <row r="41038" spans="22:22" ht="9" hidden="1" customHeight="1" x14ac:dyDescent="0.25">
      <c r="V41038" s="80"/>
    </row>
    <row r="41039" spans="22:22" ht="9" hidden="1" customHeight="1" x14ac:dyDescent="0.25">
      <c r="V41039" s="80"/>
    </row>
    <row r="41040" spans="22:22" ht="9" hidden="1" customHeight="1" x14ac:dyDescent="0.25">
      <c r="V41040" s="80"/>
    </row>
    <row r="41041" spans="22:22" ht="9" hidden="1" customHeight="1" x14ac:dyDescent="0.25">
      <c r="V41041" s="80"/>
    </row>
    <row r="41042" spans="22:22" ht="9" hidden="1" customHeight="1" x14ac:dyDescent="0.25">
      <c r="V41042" s="80"/>
    </row>
    <row r="41043" spans="22:22" ht="9" hidden="1" customHeight="1" x14ac:dyDescent="0.25">
      <c r="V41043" s="80"/>
    </row>
    <row r="41044" spans="22:22" ht="9" hidden="1" customHeight="1" x14ac:dyDescent="0.25">
      <c r="V41044" s="80"/>
    </row>
    <row r="41045" spans="22:22" ht="9" hidden="1" customHeight="1" x14ac:dyDescent="0.25">
      <c r="V41045" s="80"/>
    </row>
    <row r="41046" spans="22:22" ht="9" hidden="1" customHeight="1" x14ac:dyDescent="0.25">
      <c r="V41046" s="80"/>
    </row>
    <row r="41047" spans="22:22" ht="9" hidden="1" customHeight="1" x14ac:dyDescent="0.25">
      <c r="V41047" s="80"/>
    </row>
    <row r="41048" spans="22:22" ht="9" hidden="1" customHeight="1" x14ac:dyDescent="0.25">
      <c r="V41048" s="80"/>
    </row>
    <row r="41049" spans="22:22" ht="9" hidden="1" customHeight="1" x14ac:dyDescent="0.25">
      <c r="V41049" s="80"/>
    </row>
    <row r="41050" spans="22:22" ht="9" hidden="1" customHeight="1" x14ac:dyDescent="0.25">
      <c r="V41050" s="80"/>
    </row>
    <row r="41051" spans="22:22" ht="9" hidden="1" customHeight="1" x14ac:dyDescent="0.25">
      <c r="V41051" s="80"/>
    </row>
    <row r="41052" spans="22:22" ht="9" hidden="1" customHeight="1" x14ac:dyDescent="0.25">
      <c r="V41052" s="80"/>
    </row>
    <row r="41053" spans="22:22" ht="9" hidden="1" customHeight="1" x14ac:dyDescent="0.25">
      <c r="V41053" s="80"/>
    </row>
    <row r="41054" spans="22:22" ht="9" hidden="1" customHeight="1" x14ac:dyDescent="0.25">
      <c r="V41054" s="80"/>
    </row>
    <row r="41055" spans="22:22" ht="9" hidden="1" customHeight="1" x14ac:dyDescent="0.25">
      <c r="V41055" s="80"/>
    </row>
    <row r="41056" spans="22:22" ht="9" hidden="1" customHeight="1" x14ac:dyDescent="0.25">
      <c r="V41056" s="80"/>
    </row>
    <row r="41057" spans="22:22" ht="9" hidden="1" customHeight="1" x14ac:dyDescent="0.25">
      <c r="V41057" s="80"/>
    </row>
    <row r="41058" spans="22:22" ht="9" hidden="1" customHeight="1" x14ac:dyDescent="0.25">
      <c r="V41058" s="80"/>
    </row>
    <row r="41059" spans="22:22" ht="9" hidden="1" customHeight="1" x14ac:dyDescent="0.25">
      <c r="V41059" s="80"/>
    </row>
    <row r="41060" spans="22:22" ht="9" hidden="1" customHeight="1" x14ac:dyDescent="0.25">
      <c r="V41060" s="80"/>
    </row>
    <row r="41061" spans="22:22" ht="9" hidden="1" customHeight="1" x14ac:dyDescent="0.25">
      <c r="V41061" s="80"/>
    </row>
    <row r="41062" spans="22:22" ht="9" hidden="1" customHeight="1" x14ac:dyDescent="0.25">
      <c r="V41062" s="80"/>
    </row>
    <row r="41063" spans="22:22" ht="9" hidden="1" customHeight="1" x14ac:dyDescent="0.25">
      <c r="V41063" s="80"/>
    </row>
    <row r="41064" spans="22:22" ht="9" hidden="1" customHeight="1" x14ac:dyDescent="0.25">
      <c r="V41064" s="80"/>
    </row>
    <row r="41065" spans="22:22" ht="9" hidden="1" customHeight="1" x14ac:dyDescent="0.25">
      <c r="V41065" s="80"/>
    </row>
    <row r="41066" spans="22:22" ht="9" hidden="1" customHeight="1" x14ac:dyDescent="0.25">
      <c r="V41066" s="80"/>
    </row>
    <row r="41067" spans="22:22" ht="9" hidden="1" customHeight="1" x14ac:dyDescent="0.25">
      <c r="V41067" s="80"/>
    </row>
    <row r="41068" spans="22:22" ht="9" hidden="1" customHeight="1" x14ac:dyDescent="0.25">
      <c r="V41068" s="80"/>
    </row>
    <row r="41069" spans="22:22" ht="9" hidden="1" customHeight="1" x14ac:dyDescent="0.25">
      <c r="V41069" s="80"/>
    </row>
    <row r="41070" spans="22:22" ht="9" hidden="1" customHeight="1" x14ac:dyDescent="0.25">
      <c r="V41070" s="80"/>
    </row>
    <row r="41071" spans="22:22" ht="9" hidden="1" customHeight="1" x14ac:dyDescent="0.25">
      <c r="V41071" s="80"/>
    </row>
    <row r="41072" spans="22:22" ht="9" hidden="1" customHeight="1" x14ac:dyDescent="0.25">
      <c r="V41072" s="80"/>
    </row>
    <row r="41073" spans="22:22" ht="9" hidden="1" customHeight="1" x14ac:dyDescent="0.25">
      <c r="V41073" s="80"/>
    </row>
    <row r="41074" spans="22:22" ht="9" hidden="1" customHeight="1" x14ac:dyDescent="0.25">
      <c r="V41074" s="80"/>
    </row>
    <row r="41075" spans="22:22" ht="9" hidden="1" customHeight="1" x14ac:dyDescent="0.25">
      <c r="V41075" s="80"/>
    </row>
    <row r="41076" spans="22:22" ht="9" hidden="1" customHeight="1" x14ac:dyDescent="0.25">
      <c r="V41076" s="80"/>
    </row>
    <row r="41077" spans="22:22" ht="9" hidden="1" customHeight="1" x14ac:dyDescent="0.25">
      <c r="V41077" s="80"/>
    </row>
    <row r="41078" spans="22:22" ht="9" hidden="1" customHeight="1" x14ac:dyDescent="0.25">
      <c r="V41078" s="80"/>
    </row>
    <row r="41079" spans="22:22" ht="9" hidden="1" customHeight="1" x14ac:dyDescent="0.25">
      <c r="V41079" s="80"/>
    </row>
    <row r="41080" spans="22:22" ht="9" hidden="1" customHeight="1" x14ac:dyDescent="0.25">
      <c r="V41080" s="80"/>
    </row>
    <row r="41081" spans="22:22" ht="9" hidden="1" customHeight="1" x14ac:dyDescent="0.25">
      <c r="V41081" s="80"/>
    </row>
    <row r="41082" spans="22:22" ht="9" hidden="1" customHeight="1" x14ac:dyDescent="0.25">
      <c r="V41082" s="80"/>
    </row>
    <row r="41083" spans="22:22" ht="9" hidden="1" customHeight="1" x14ac:dyDescent="0.25">
      <c r="V41083" s="80"/>
    </row>
    <row r="41084" spans="22:22" ht="9" hidden="1" customHeight="1" x14ac:dyDescent="0.25">
      <c r="V41084" s="80"/>
    </row>
    <row r="41085" spans="22:22" ht="9" hidden="1" customHeight="1" x14ac:dyDescent="0.25">
      <c r="V41085" s="80"/>
    </row>
    <row r="41086" spans="22:22" ht="9" hidden="1" customHeight="1" x14ac:dyDescent="0.25">
      <c r="V41086" s="80"/>
    </row>
    <row r="41087" spans="22:22" ht="9" hidden="1" customHeight="1" x14ac:dyDescent="0.25">
      <c r="V41087" s="80"/>
    </row>
    <row r="41088" spans="22:22" ht="9" hidden="1" customHeight="1" x14ac:dyDescent="0.25">
      <c r="V41088" s="80"/>
    </row>
    <row r="41089" spans="22:22" ht="9" hidden="1" customHeight="1" x14ac:dyDescent="0.25">
      <c r="V41089" s="80"/>
    </row>
    <row r="41090" spans="22:22" ht="9" hidden="1" customHeight="1" x14ac:dyDescent="0.25">
      <c r="V41090" s="80"/>
    </row>
    <row r="41091" spans="22:22" ht="9" hidden="1" customHeight="1" x14ac:dyDescent="0.25">
      <c r="V41091" s="80"/>
    </row>
    <row r="41092" spans="22:22" ht="9" hidden="1" customHeight="1" x14ac:dyDescent="0.25">
      <c r="V41092" s="80"/>
    </row>
    <row r="41093" spans="22:22" ht="9" hidden="1" customHeight="1" x14ac:dyDescent="0.25">
      <c r="V41093" s="80"/>
    </row>
    <row r="41094" spans="22:22" ht="9" hidden="1" customHeight="1" x14ac:dyDescent="0.25">
      <c r="V41094" s="80"/>
    </row>
    <row r="41095" spans="22:22" ht="9" hidden="1" customHeight="1" x14ac:dyDescent="0.25">
      <c r="V41095" s="80"/>
    </row>
    <row r="41096" spans="22:22" ht="9" hidden="1" customHeight="1" x14ac:dyDescent="0.25">
      <c r="V41096" s="80"/>
    </row>
    <row r="41097" spans="22:22" ht="9" hidden="1" customHeight="1" x14ac:dyDescent="0.25">
      <c r="V41097" s="80"/>
    </row>
    <row r="41098" spans="22:22" ht="9" hidden="1" customHeight="1" x14ac:dyDescent="0.25">
      <c r="V41098" s="80"/>
    </row>
    <row r="41099" spans="22:22" ht="9" hidden="1" customHeight="1" x14ac:dyDescent="0.25">
      <c r="V41099" s="80"/>
    </row>
    <row r="41100" spans="22:22" ht="9" hidden="1" customHeight="1" x14ac:dyDescent="0.25">
      <c r="V41100" s="80"/>
    </row>
    <row r="41101" spans="22:22" ht="9" hidden="1" customHeight="1" x14ac:dyDescent="0.25">
      <c r="V41101" s="80"/>
    </row>
    <row r="41102" spans="22:22" ht="9" hidden="1" customHeight="1" x14ac:dyDescent="0.25">
      <c r="V41102" s="80"/>
    </row>
    <row r="41103" spans="22:22" ht="9" hidden="1" customHeight="1" x14ac:dyDescent="0.25">
      <c r="V41103" s="80"/>
    </row>
    <row r="41104" spans="22:22" ht="9" hidden="1" customHeight="1" x14ac:dyDescent="0.25">
      <c r="V41104" s="80"/>
    </row>
    <row r="41105" spans="22:22" ht="9" hidden="1" customHeight="1" x14ac:dyDescent="0.25">
      <c r="V41105" s="80"/>
    </row>
    <row r="41106" spans="22:22" ht="9" hidden="1" customHeight="1" x14ac:dyDescent="0.25">
      <c r="V41106" s="80"/>
    </row>
    <row r="41107" spans="22:22" ht="9" hidden="1" customHeight="1" x14ac:dyDescent="0.25">
      <c r="V41107" s="80"/>
    </row>
    <row r="41108" spans="22:22" ht="9" hidden="1" customHeight="1" x14ac:dyDescent="0.25">
      <c r="V41108" s="80"/>
    </row>
    <row r="41109" spans="22:22" ht="9" hidden="1" customHeight="1" x14ac:dyDescent="0.25">
      <c r="V41109" s="80"/>
    </row>
    <row r="41110" spans="22:22" ht="9" hidden="1" customHeight="1" x14ac:dyDescent="0.25">
      <c r="V41110" s="80"/>
    </row>
    <row r="41111" spans="22:22" ht="9" hidden="1" customHeight="1" x14ac:dyDescent="0.25">
      <c r="V41111" s="80"/>
    </row>
    <row r="41112" spans="22:22" ht="9" hidden="1" customHeight="1" x14ac:dyDescent="0.25">
      <c r="V41112" s="80"/>
    </row>
    <row r="41113" spans="22:22" ht="9" hidden="1" customHeight="1" x14ac:dyDescent="0.25">
      <c r="V41113" s="80"/>
    </row>
    <row r="41114" spans="22:22" ht="9" hidden="1" customHeight="1" x14ac:dyDescent="0.25">
      <c r="V41114" s="80"/>
    </row>
    <row r="41115" spans="22:22" ht="9" hidden="1" customHeight="1" x14ac:dyDescent="0.25">
      <c r="V41115" s="80"/>
    </row>
    <row r="41116" spans="22:22" ht="9" hidden="1" customHeight="1" x14ac:dyDescent="0.25">
      <c r="V41116" s="80"/>
    </row>
    <row r="41117" spans="22:22" ht="9" hidden="1" customHeight="1" x14ac:dyDescent="0.25">
      <c r="V41117" s="80"/>
    </row>
    <row r="41118" spans="22:22" ht="9" hidden="1" customHeight="1" x14ac:dyDescent="0.25">
      <c r="V41118" s="80"/>
    </row>
    <row r="41119" spans="22:22" ht="9" hidden="1" customHeight="1" x14ac:dyDescent="0.25">
      <c r="V41119" s="80"/>
    </row>
    <row r="41120" spans="22:22" ht="9" hidden="1" customHeight="1" x14ac:dyDescent="0.25">
      <c r="V41120" s="80"/>
    </row>
    <row r="41121" spans="22:22" ht="9" hidden="1" customHeight="1" x14ac:dyDescent="0.25">
      <c r="V41121" s="80"/>
    </row>
    <row r="41122" spans="22:22" ht="9" hidden="1" customHeight="1" x14ac:dyDescent="0.25">
      <c r="V41122" s="80"/>
    </row>
    <row r="41123" spans="22:22" ht="9" hidden="1" customHeight="1" x14ac:dyDescent="0.25">
      <c r="V41123" s="80"/>
    </row>
    <row r="41124" spans="22:22" ht="9" hidden="1" customHeight="1" x14ac:dyDescent="0.25">
      <c r="V41124" s="80"/>
    </row>
    <row r="41125" spans="22:22" ht="9" hidden="1" customHeight="1" x14ac:dyDescent="0.25">
      <c r="V41125" s="80"/>
    </row>
    <row r="41126" spans="22:22" ht="9" hidden="1" customHeight="1" x14ac:dyDescent="0.25">
      <c r="V41126" s="80"/>
    </row>
    <row r="41127" spans="22:22" ht="9" hidden="1" customHeight="1" x14ac:dyDescent="0.25">
      <c r="V41127" s="80"/>
    </row>
    <row r="41128" spans="22:22" ht="9" hidden="1" customHeight="1" x14ac:dyDescent="0.25">
      <c r="V41128" s="80"/>
    </row>
    <row r="41129" spans="22:22" ht="9" hidden="1" customHeight="1" x14ac:dyDescent="0.25">
      <c r="V41129" s="80"/>
    </row>
    <row r="41130" spans="22:22" ht="9" hidden="1" customHeight="1" x14ac:dyDescent="0.25">
      <c r="V41130" s="80"/>
    </row>
    <row r="41131" spans="22:22" ht="9" hidden="1" customHeight="1" x14ac:dyDescent="0.25">
      <c r="V41131" s="80"/>
    </row>
    <row r="41132" spans="22:22" ht="9" hidden="1" customHeight="1" x14ac:dyDescent="0.25">
      <c r="V41132" s="80"/>
    </row>
    <row r="41133" spans="22:22" ht="9" hidden="1" customHeight="1" x14ac:dyDescent="0.25">
      <c r="V41133" s="80"/>
    </row>
    <row r="41134" spans="22:22" ht="9" hidden="1" customHeight="1" x14ac:dyDescent="0.25">
      <c r="V41134" s="80"/>
    </row>
    <row r="41135" spans="22:22" ht="9" hidden="1" customHeight="1" x14ac:dyDescent="0.25">
      <c r="V41135" s="80"/>
    </row>
    <row r="41136" spans="22:22" ht="9" hidden="1" customHeight="1" x14ac:dyDescent="0.25">
      <c r="V41136" s="80"/>
    </row>
    <row r="41137" spans="22:22" ht="9" hidden="1" customHeight="1" x14ac:dyDescent="0.25">
      <c r="V41137" s="80"/>
    </row>
    <row r="41138" spans="22:22" ht="9" hidden="1" customHeight="1" x14ac:dyDescent="0.25">
      <c r="V41138" s="80"/>
    </row>
    <row r="41139" spans="22:22" ht="9" hidden="1" customHeight="1" x14ac:dyDescent="0.25">
      <c r="V41139" s="80"/>
    </row>
    <row r="41140" spans="22:22" ht="9" hidden="1" customHeight="1" x14ac:dyDescent="0.25">
      <c r="V41140" s="80"/>
    </row>
    <row r="41141" spans="22:22" ht="9" hidden="1" customHeight="1" x14ac:dyDescent="0.25">
      <c r="V41141" s="80"/>
    </row>
    <row r="41142" spans="22:22" ht="9" hidden="1" customHeight="1" x14ac:dyDescent="0.25">
      <c r="V41142" s="80"/>
    </row>
    <row r="41143" spans="22:22" ht="9" hidden="1" customHeight="1" x14ac:dyDescent="0.25">
      <c r="V41143" s="80"/>
    </row>
    <row r="41144" spans="22:22" ht="9" hidden="1" customHeight="1" x14ac:dyDescent="0.25">
      <c r="V41144" s="80"/>
    </row>
    <row r="41145" spans="22:22" ht="9" hidden="1" customHeight="1" x14ac:dyDescent="0.25">
      <c r="V41145" s="80"/>
    </row>
    <row r="41146" spans="22:22" ht="9" hidden="1" customHeight="1" x14ac:dyDescent="0.25">
      <c r="V41146" s="80"/>
    </row>
    <row r="41147" spans="22:22" ht="9" hidden="1" customHeight="1" x14ac:dyDescent="0.25">
      <c r="V41147" s="80"/>
    </row>
    <row r="41148" spans="22:22" ht="9" hidden="1" customHeight="1" x14ac:dyDescent="0.25">
      <c r="V41148" s="80"/>
    </row>
    <row r="41149" spans="22:22" ht="9" hidden="1" customHeight="1" x14ac:dyDescent="0.25">
      <c r="V41149" s="80"/>
    </row>
    <row r="41150" spans="22:22" ht="9" hidden="1" customHeight="1" x14ac:dyDescent="0.25">
      <c r="V41150" s="80"/>
    </row>
    <row r="41151" spans="22:22" ht="9" hidden="1" customHeight="1" x14ac:dyDescent="0.25">
      <c r="V41151" s="80"/>
    </row>
    <row r="41152" spans="22:22" ht="9" hidden="1" customHeight="1" x14ac:dyDescent="0.25">
      <c r="V41152" s="80"/>
    </row>
    <row r="41153" spans="22:22" ht="9" hidden="1" customHeight="1" x14ac:dyDescent="0.25">
      <c r="V41153" s="80"/>
    </row>
    <row r="41154" spans="22:22" ht="9" hidden="1" customHeight="1" x14ac:dyDescent="0.25">
      <c r="V41154" s="80"/>
    </row>
    <row r="41155" spans="22:22" ht="9" hidden="1" customHeight="1" x14ac:dyDescent="0.25">
      <c r="V41155" s="80"/>
    </row>
    <row r="41156" spans="22:22" ht="9" hidden="1" customHeight="1" x14ac:dyDescent="0.25">
      <c r="V41156" s="80"/>
    </row>
    <row r="41157" spans="22:22" ht="9" hidden="1" customHeight="1" x14ac:dyDescent="0.25">
      <c r="V41157" s="80"/>
    </row>
    <row r="41158" spans="22:22" ht="9" hidden="1" customHeight="1" x14ac:dyDescent="0.25">
      <c r="V41158" s="80"/>
    </row>
    <row r="41159" spans="22:22" ht="9" hidden="1" customHeight="1" x14ac:dyDescent="0.25">
      <c r="V41159" s="80"/>
    </row>
    <row r="41160" spans="22:22" ht="9" hidden="1" customHeight="1" x14ac:dyDescent="0.25">
      <c r="V41160" s="80"/>
    </row>
    <row r="41161" spans="22:22" ht="9" hidden="1" customHeight="1" x14ac:dyDescent="0.25">
      <c r="V41161" s="80"/>
    </row>
    <row r="41162" spans="22:22" ht="9" hidden="1" customHeight="1" x14ac:dyDescent="0.25">
      <c r="V41162" s="80"/>
    </row>
    <row r="41163" spans="22:22" ht="9" hidden="1" customHeight="1" x14ac:dyDescent="0.25">
      <c r="V41163" s="80"/>
    </row>
    <row r="41164" spans="22:22" ht="9" hidden="1" customHeight="1" x14ac:dyDescent="0.25">
      <c r="V41164" s="80"/>
    </row>
    <row r="41165" spans="22:22" ht="9" hidden="1" customHeight="1" x14ac:dyDescent="0.25">
      <c r="V41165" s="80"/>
    </row>
    <row r="41166" spans="22:22" ht="9" hidden="1" customHeight="1" x14ac:dyDescent="0.25">
      <c r="V41166" s="80"/>
    </row>
    <row r="41167" spans="22:22" ht="9" hidden="1" customHeight="1" x14ac:dyDescent="0.25">
      <c r="V41167" s="80"/>
    </row>
    <row r="41168" spans="22:22" ht="9" hidden="1" customHeight="1" x14ac:dyDescent="0.25">
      <c r="V41168" s="80"/>
    </row>
    <row r="41169" spans="22:22" ht="9" hidden="1" customHeight="1" x14ac:dyDescent="0.25">
      <c r="V41169" s="80"/>
    </row>
    <row r="41170" spans="22:22" ht="9" hidden="1" customHeight="1" x14ac:dyDescent="0.25">
      <c r="V41170" s="80"/>
    </row>
    <row r="41171" spans="22:22" ht="9" hidden="1" customHeight="1" x14ac:dyDescent="0.25">
      <c r="V41171" s="80"/>
    </row>
    <row r="41172" spans="22:22" ht="9" hidden="1" customHeight="1" x14ac:dyDescent="0.25">
      <c r="V41172" s="80"/>
    </row>
    <row r="41173" spans="22:22" ht="9" hidden="1" customHeight="1" x14ac:dyDescent="0.25">
      <c r="V41173" s="80"/>
    </row>
    <row r="41174" spans="22:22" ht="9" hidden="1" customHeight="1" x14ac:dyDescent="0.25">
      <c r="V41174" s="80"/>
    </row>
    <row r="41175" spans="22:22" ht="9" hidden="1" customHeight="1" x14ac:dyDescent="0.25">
      <c r="V41175" s="80"/>
    </row>
    <row r="41176" spans="22:22" ht="9" hidden="1" customHeight="1" x14ac:dyDescent="0.25">
      <c r="V41176" s="80"/>
    </row>
    <row r="41177" spans="22:22" ht="9" hidden="1" customHeight="1" x14ac:dyDescent="0.25">
      <c r="V41177" s="80"/>
    </row>
    <row r="41178" spans="22:22" ht="9" hidden="1" customHeight="1" x14ac:dyDescent="0.25">
      <c r="V41178" s="80"/>
    </row>
    <row r="41179" spans="22:22" ht="9" hidden="1" customHeight="1" x14ac:dyDescent="0.25">
      <c r="V41179" s="80"/>
    </row>
    <row r="41180" spans="22:22" ht="9" hidden="1" customHeight="1" x14ac:dyDescent="0.25">
      <c r="V41180" s="80"/>
    </row>
    <row r="41181" spans="22:22" ht="9" hidden="1" customHeight="1" x14ac:dyDescent="0.25">
      <c r="V41181" s="80"/>
    </row>
    <row r="41182" spans="22:22" ht="9" hidden="1" customHeight="1" x14ac:dyDescent="0.25">
      <c r="V41182" s="80"/>
    </row>
    <row r="41183" spans="22:22" ht="9" hidden="1" customHeight="1" x14ac:dyDescent="0.25">
      <c r="V41183" s="80"/>
    </row>
    <row r="41184" spans="22:22" ht="9" hidden="1" customHeight="1" x14ac:dyDescent="0.25">
      <c r="V41184" s="80"/>
    </row>
    <row r="41185" spans="22:22" ht="9" hidden="1" customHeight="1" x14ac:dyDescent="0.25">
      <c r="V41185" s="80"/>
    </row>
    <row r="41186" spans="22:22" ht="9" hidden="1" customHeight="1" x14ac:dyDescent="0.25">
      <c r="V41186" s="80"/>
    </row>
    <row r="41187" spans="22:22" ht="9" hidden="1" customHeight="1" x14ac:dyDescent="0.25">
      <c r="V41187" s="80"/>
    </row>
    <row r="41188" spans="22:22" ht="9" hidden="1" customHeight="1" x14ac:dyDescent="0.25">
      <c r="V41188" s="80"/>
    </row>
    <row r="41189" spans="22:22" ht="9" hidden="1" customHeight="1" x14ac:dyDescent="0.25">
      <c r="V41189" s="80"/>
    </row>
    <row r="41190" spans="22:22" ht="9" hidden="1" customHeight="1" x14ac:dyDescent="0.25">
      <c r="V41190" s="80"/>
    </row>
    <row r="41191" spans="22:22" ht="9" hidden="1" customHeight="1" x14ac:dyDescent="0.25">
      <c r="V41191" s="80"/>
    </row>
    <row r="41192" spans="22:22" ht="9" hidden="1" customHeight="1" x14ac:dyDescent="0.25">
      <c r="V41192" s="80"/>
    </row>
    <row r="41193" spans="22:22" ht="9" hidden="1" customHeight="1" x14ac:dyDescent="0.25">
      <c r="V41193" s="80"/>
    </row>
    <row r="41194" spans="22:22" ht="9" hidden="1" customHeight="1" x14ac:dyDescent="0.25">
      <c r="V41194" s="80"/>
    </row>
    <row r="41195" spans="22:22" ht="9" hidden="1" customHeight="1" x14ac:dyDescent="0.25">
      <c r="V41195" s="80"/>
    </row>
    <row r="41196" spans="22:22" ht="9" hidden="1" customHeight="1" x14ac:dyDescent="0.25">
      <c r="V41196" s="80"/>
    </row>
    <row r="41197" spans="22:22" ht="9" hidden="1" customHeight="1" x14ac:dyDescent="0.25">
      <c r="V41197" s="80"/>
    </row>
    <row r="41198" spans="22:22" ht="9" hidden="1" customHeight="1" x14ac:dyDescent="0.25">
      <c r="V41198" s="80"/>
    </row>
    <row r="41199" spans="22:22" ht="9" hidden="1" customHeight="1" x14ac:dyDescent="0.25">
      <c r="V41199" s="80"/>
    </row>
    <row r="41200" spans="22:22" ht="9" hidden="1" customHeight="1" x14ac:dyDescent="0.25">
      <c r="V41200" s="80"/>
    </row>
    <row r="41201" spans="22:22" ht="9" hidden="1" customHeight="1" x14ac:dyDescent="0.25">
      <c r="V41201" s="80"/>
    </row>
    <row r="41202" spans="22:22" ht="9" hidden="1" customHeight="1" x14ac:dyDescent="0.25">
      <c r="V41202" s="80"/>
    </row>
    <row r="41203" spans="22:22" ht="9" hidden="1" customHeight="1" x14ac:dyDescent="0.25">
      <c r="V41203" s="80"/>
    </row>
    <row r="41204" spans="22:22" ht="9" hidden="1" customHeight="1" x14ac:dyDescent="0.25">
      <c r="V41204" s="80"/>
    </row>
    <row r="41205" spans="22:22" ht="9" hidden="1" customHeight="1" x14ac:dyDescent="0.25">
      <c r="V41205" s="80"/>
    </row>
    <row r="41206" spans="22:22" ht="9" hidden="1" customHeight="1" x14ac:dyDescent="0.25">
      <c r="V41206" s="80"/>
    </row>
    <row r="41207" spans="22:22" ht="9" hidden="1" customHeight="1" x14ac:dyDescent="0.25">
      <c r="V41207" s="80"/>
    </row>
    <row r="41208" spans="22:22" ht="9" hidden="1" customHeight="1" x14ac:dyDescent="0.25">
      <c r="V41208" s="80"/>
    </row>
    <row r="41209" spans="22:22" ht="9" hidden="1" customHeight="1" x14ac:dyDescent="0.25">
      <c r="V41209" s="80"/>
    </row>
    <row r="41210" spans="22:22" ht="9" hidden="1" customHeight="1" x14ac:dyDescent="0.25">
      <c r="V41210" s="80"/>
    </row>
    <row r="41211" spans="22:22" ht="9" hidden="1" customHeight="1" x14ac:dyDescent="0.25">
      <c r="V41211" s="80"/>
    </row>
    <row r="41212" spans="22:22" ht="9" hidden="1" customHeight="1" x14ac:dyDescent="0.25">
      <c r="V41212" s="80"/>
    </row>
    <row r="41213" spans="22:22" ht="9" hidden="1" customHeight="1" x14ac:dyDescent="0.25">
      <c r="V41213" s="80"/>
    </row>
    <row r="41214" spans="22:22" ht="9" hidden="1" customHeight="1" x14ac:dyDescent="0.25">
      <c r="V41214" s="80"/>
    </row>
    <row r="41215" spans="22:22" ht="9" hidden="1" customHeight="1" x14ac:dyDescent="0.25">
      <c r="V41215" s="80"/>
    </row>
    <row r="41216" spans="22:22" ht="9" hidden="1" customHeight="1" x14ac:dyDescent="0.25">
      <c r="V41216" s="80"/>
    </row>
    <row r="41217" spans="22:22" ht="9" hidden="1" customHeight="1" x14ac:dyDescent="0.25">
      <c r="V41217" s="80"/>
    </row>
    <row r="41218" spans="22:22" ht="9" hidden="1" customHeight="1" x14ac:dyDescent="0.25">
      <c r="V41218" s="80"/>
    </row>
    <row r="41219" spans="22:22" ht="9" hidden="1" customHeight="1" x14ac:dyDescent="0.25">
      <c r="V41219" s="80"/>
    </row>
    <row r="41220" spans="22:22" ht="9" hidden="1" customHeight="1" x14ac:dyDescent="0.25">
      <c r="V41220" s="80"/>
    </row>
    <row r="41221" spans="22:22" ht="9" hidden="1" customHeight="1" x14ac:dyDescent="0.25">
      <c r="V41221" s="80"/>
    </row>
    <row r="41222" spans="22:22" ht="9" hidden="1" customHeight="1" x14ac:dyDescent="0.25">
      <c r="V41222" s="80"/>
    </row>
    <row r="41223" spans="22:22" ht="9" hidden="1" customHeight="1" x14ac:dyDescent="0.25">
      <c r="V41223" s="80"/>
    </row>
    <row r="41224" spans="22:22" ht="9" hidden="1" customHeight="1" x14ac:dyDescent="0.25">
      <c r="V41224" s="80"/>
    </row>
    <row r="41225" spans="22:22" ht="9" hidden="1" customHeight="1" x14ac:dyDescent="0.25">
      <c r="V41225" s="80"/>
    </row>
    <row r="41226" spans="22:22" ht="9" hidden="1" customHeight="1" x14ac:dyDescent="0.25">
      <c r="V41226" s="80"/>
    </row>
    <row r="41227" spans="22:22" ht="9" hidden="1" customHeight="1" x14ac:dyDescent="0.25">
      <c r="V41227" s="80"/>
    </row>
    <row r="41228" spans="22:22" ht="9" hidden="1" customHeight="1" x14ac:dyDescent="0.25">
      <c r="V41228" s="80"/>
    </row>
    <row r="41229" spans="22:22" ht="9" hidden="1" customHeight="1" x14ac:dyDescent="0.25">
      <c r="V41229" s="80"/>
    </row>
    <row r="41230" spans="22:22" ht="9" hidden="1" customHeight="1" x14ac:dyDescent="0.25">
      <c r="V41230" s="80"/>
    </row>
    <row r="41231" spans="22:22" ht="9" hidden="1" customHeight="1" x14ac:dyDescent="0.25">
      <c r="V41231" s="80"/>
    </row>
    <row r="41232" spans="22:22" ht="9" hidden="1" customHeight="1" x14ac:dyDescent="0.25">
      <c r="V41232" s="80"/>
    </row>
    <row r="41233" spans="22:22" ht="9" hidden="1" customHeight="1" x14ac:dyDescent="0.25">
      <c r="V41233" s="80"/>
    </row>
    <row r="41234" spans="22:22" ht="9" hidden="1" customHeight="1" x14ac:dyDescent="0.25">
      <c r="V41234" s="80"/>
    </row>
    <row r="41235" spans="22:22" ht="9" hidden="1" customHeight="1" x14ac:dyDescent="0.25">
      <c r="V41235" s="80"/>
    </row>
    <row r="41236" spans="22:22" ht="9" hidden="1" customHeight="1" x14ac:dyDescent="0.25">
      <c r="V41236" s="80"/>
    </row>
    <row r="41237" spans="22:22" ht="9" hidden="1" customHeight="1" x14ac:dyDescent="0.25">
      <c r="V41237" s="80"/>
    </row>
    <row r="41238" spans="22:22" ht="9" hidden="1" customHeight="1" x14ac:dyDescent="0.25">
      <c r="V41238" s="80"/>
    </row>
    <row r="41239" spans="22:22" ht="9" hidden="1" customHeight="1" x14ac:dyDescent="0.25">
      <c r="V41239" s="80"/>
    </row>
    <row r="41240" spans="22:22" ht="9" hidden="1" customHeight="1" x14ac:dyDescent="0.25">
      <c r="V41240" s="80"/>
    </row>
    <row r="41241" spans="22:22" ht="9" hidden="1" customHeight="1" x14ac:dyDescent="0.25">
      <c r="V41241" s="80"/>
    </row>
    <row r="41242" spans="22:22" ht="9" hidden="1" customHeight="1" x14ac:dyDescent="0.25">
      <c r="V41242" s="80"/>
    </row>
    <row r="41243" spans="22:22" ht="9" hidden="1" customHeight="1" x14ac:dyDescent="0.25">
      <c r="V41243" s="80"/>
    </row>
    <row r="41244" spans="22:22" ht="9" hidden="1" customHeight="1" x14ac:dyDescent="0.25">
      <c r="V41244" s="80"/>
    </row>
    <row r="41245" spans="22:22" ht="9" hidden="1" customHeight="1" x14ac:dyDescent="0.25">
      <c r="V41245" s="80"/>
    </row>
    <row r="41246" spans="22:22" ht="9" hidden="1" customHeight="1" x14ac:dyDescent="0.25">
      <c r="V41246" s="80"/>
    </row>
    <row r="41247" spans="22:22" ht="9" hidden="1" customHeight="1" x14ac:dyDescent="0.25">
      <c r="V41247" s="80"/>
    </row>
    <row r="41248" spans="22:22" ht="9" hidden="1" customHeight="1" x14ac:dyDescent="0.25">
      <c r="V41248" s="80"/>
    </row>
    <row r="41249" spans="22:22" ht="9" hidden="1" customHeight="1" x14ac:dyDescent="0.25">
      <c r="V41249" s="80"/>
    </row>
    <row r="41250" spans="22:22" ht="9" hidden="1" customHeight="1" x14ac:dyDescent="0.25">
      <c r="V41250" s="80"/>
    </row>
    <row r="41251" spans="22:22" ht="9" hidden="1" customHeight="1" x14ac:dyDescent="0.25">
      <c r="V41251" s="80"/>
    </row>
    <row r="41252" spans="22:22" ht="9" hidden="1" customHeight="1" x14ac:dyDescent="0.25">
      <c r="V41252" s="80"/>
    </row>
    <row r="41253" spans="22:22" ht="9" hidden="1" customHeight="1" x14ac:dyDescent="0.25">
      <c r="V41253" s="80"/>
    </row>
    <row r="41254" spans="22:22" ht="9" hidden="1" customHeight="1" x14ac:dyDescent="0.25">
      <c r="V41254" s="80"/>
    </row>
    <row r="41255" spans="22:22" ht="9" hidden="1" customHeight="1" x14ac:dyDescent="0.25">
      <c r="V41255" s="80"/>
    </row>
    <row r="41256" spans="22:22" ht="9" hidden="1" customHeight="1" x14ac:dyDescent="0.25">
      <c r="V41256" s="80"/>
    </row>
    <row r="41257" spans="22:22" ht="9" hidden="1" customHeight="1" x14ac:dyDescent="0.25">
      <c r="V41257" s="80"/>
    </row>
    <row r="41258" spans="22:22" ht="9" hidden="1" customHeight="1" x14ac:dyDescent="0.25">
      <c r="V41258" s="80"/>
    </row>
    <row r="41259" spans="22:22" ht="9" hidden="1" customHeight="1" x14ac:dyDescent="0.25">
      <c r="V41259" s="80"/>
    </row>
    <row r="41260" spans="22:22" ht="9" hidden="1" customHeight="1" x14ac:dyDescent="0.25">
      <c r="V41260" s="80"/>
    </row>
    <row r="41261" spans="22:22" ht="9" hidden="1" customHeight="1" x14ac:dyDescent="0.25">
      <c r="V41261" s="80"/>
    </row>
    <row r="41262" spans="22:22" ht="9" hidden="1" customHeight="1" x14ac:dyDescent="0.25">
      <c r="V41262" s="80"/>
    </row>
    <row r="41263" spans="22:22" ht="9" hidden="1" customHeight="1" x14ac:dyDescent="0.25">
      <c r="V41263" s="80"/>
    </row>
    <row r="41264" spans="22:22" ht="9" hidden="1" customHeight="1" x14ac:dyDescent="0.25">
      <c r="V41264" s="80"/>
    </row>
    <row r="41265" spans="22:22" ht="9" hidden="1" customHeight="1" x14ac:dyDescent="0.25">
      <c r="V41265" s="80"/>
    </row>
    <row r="41266" spans="22:22" ht="9" hidden="1" customHeight="1" x14ac:dyDescent="0.25">
      <c r="V41266" s="80"/>
    </row>
    <row r="41267" spans="22:22" ht="9" hidden="1" customHeight="1" x14ac:dyDescent="0.25">
      <c r="V41267" s="80"/>
    </row>
    <row r="41268" spans="22:22" ht="9" hidden="1" customHeight="1" x14ac:dyDescent="0.25">
      <c r="V41268" s="80"/>
    </row>
    <row r="41269" spans="22:22" ht="9" hidden="1" customHeight="1" x14ac:dyDescent="0.25">
      <c r="V41269" s="80"/>
    </row>
    <row r="41270" spans="22:22" ht="9" hidden="1" customHeight="1" x14ac:dyDescent="0.25">
      <c r="V41270" s="80"/>
    </row>
    <row r="41271" spans="22:22" ht="9" hidden="1" customHeight="1" x14ac:dyDescent="0.25">
      <c r="V41271" s="80"/>
    </row>
    <row r="41272" spans="22:22" ht="9" hidden="1" customHeight="1" x14ac:dyDescent="0.25">
      <c r="V41272" s="80"/>
    </row>
    <row r="41273" spans="22:22" ht="9" hidden="1" customHeight="1" x14ac:dyDescent="0.25">
      <c r="V41273" s="80"/>
    </row>
    <row r="41274" spans="22:22" ht="9" hidden="1" customHeight="1" x14ac:dyDescent="0.25">
      <c r="V41274" s="80"/>
    </row>
    <row r="41275" spans="22:22" ht="9" hidden="1" customHeight="1" x14ac:dyDescent="0.25">
      <c r="V41275" s="80"/>
    </row>
    <row r="41276" spans="22:22" ht="9" hidden="1" customHeight="1" x14ac:dyDescent="0.25">
      <c r="V41276" s="80"/>
    </row>
    <row r="41277" spans="22:22" ht="9" hidden="1" customHeight="1" x14ac:dyDescent="0.25">
      <c r="V41277" s="80"/>
    </row>
    <row r="41278" spans="22:22" ht="9" hidden="1" customHeight="1" x14ac:dyDescent="0.25">
      <c r="V41278" s="80"/>
    </row>
    <row r="41279" spans="22:22" ht="9" hidden="1" customHeight="1" x14ac:dyDescent="0.25">
      <c r="V41279" s="80"/>
    </row>
    <row r="41280" spans="22:22" ht="9" hidden="1" customHeight="1" x14ac:dyDescent="0.25">
      <c r="V41280" s="80"/>
    </row>
    <row r="41281" spans="22:22" ht="9" hidden="1" customHeight="1" x14ac:dyDescent="0.25">
      <c r="V41281" s="80"/>
    </row>
    <row r="41282" spans="22:22" ht="9" hidden="1" customHeight="1" x14ac:dyDescent="0.25">
      <c r="V41282" s="80"/>
    </row>
    <row r="41283" spans="22:22" ht="9" hidden="1" customHeight="1" x14ac:dyDescent="0.25">
      <c r="V41283" s="80"/>
    </row>
    <row r="41284" spans="22:22" ht="9" hidden="1" customHeight="1" x14ac:dyDescent="0.25">
      <c r="V41284" s="80"/>
    </row>
    <row r="41285" spans="22:22" ht="9" hidden="1" customHeight="1" x14ac:dyDescent="0.25">
      <c r="V41285" s="80"/>
    </row>
    <row r="41286" spans="22:22" ht="9" hidden="1" customHeight="1" x14ac:dyDescent="0.25">
      <c r="V41286" s="80"/>
    </row>
    <row r="41287" spans="22:22" ht="9" hidden="1" customHeight="1" x14ac:dyDescent="0.25">
      <c r="V41287" s="80"/>
    </row>
    <row r="41288" spans="22:22" ht="9" hidden="1" customHeight="1" x14ac:dyDescent="0.25">
      <c r="V41288" s="80"/>
    </row>
    <row r="41289" spans="22:22" ht="9" hidden="1" customHeight="1" x14ac:dyDescent="0.25">
      <c r="V41289" s="80"/>
    </row>
    <row r="41290" spans="22:22" ht="9" hidden="1" customHeight="1" x14ac:dyDescent="0.25">
      <c r="V41290" s="80"/>
    </row>
    <row r="41291" spans="22:22" ht="9" hidden="1" customHeight="1" x14ac:dyDescent="0.25">
      <c r="V41291" s="80"/>
    </row>
    <row r="41292" spans="22:22" ht="9" hidden="1" customHeight="1" x14ac:dyDescent="0.25">
      <c r="V41292" s="80"/>
    </row>
    <row r="41293" spans="22:22" ht="9" hidden="1" customHeight="1" x14ac:dyDescent="0.25">
      <c r="V41293" s="80"/>
    </row>
    <row r="41294" spans="22:22" ht="9" hidden="1" customHeight="1" x14ac:dyDescent="0.25">
      <c r="V41294" s="80"/>
    </row>
    <row r="41295" spans="22:22" ht="9" hidden="1" customHeight="1" x14ac:dyDescent="0.25">
      <c r="V41295" s="80"/>
    </row>
    <row r="41296" spans="22:22" ht="9" hidden="1" customHeight="1" x14ac:dyDescent="0.25">
      <c r="V41296" s="80"/>
    </row>
    <row r="41297" spans="22:22" ht="9" hidden="1" customHeight="1" x14ac:dyDescent="0.25">
      <c r="V41297" s="80"/>
    </row>
    <row r="41298" spans="22:22" ht="9" hidden="1" customHeight="1" x14ac:dyDescent="0.25">
      <c r="V41298" s="80"/>
    </row>
    <row r="41299" spans="22:22" ht="9" hidden="1" customHeight="1" x14ac:dyDescent="0.25">
      <c r="V41299" s="80"/>
    </row>
    <row r="41300" spans="22:22" ht="9" hidden="1" customHeight="1" x14ac:dyDescent="0.25">
      <c r="V41300" s="80"/>
    </row>
    <row r="41301" spans="22:22" ht="9" hidden="1" customHeight="1" x14ac:dyDescent="0.25">
      <c r="V41301" s="80"/>
    </row>
    <row r="41302" spans="22:22" ht="9" hidden="1" customHeight="1" x14ac:dyDescent="0.25">
      <c r="V41302" s="80"/>
    </row>
    <row r="41303" spans="22:22" ht="9" hidden="1" customHeight="1" x14ac:dyDescent="0.25">
      <c r="V41303" s="80"/>
    </row>
    <row r="41304" spans="22:22" ht="9" hidden="1" customHeight="1" x14ac:dyDescent="0.25">
      <c r="V41304" s="80"/>
    </row>
    <row r="41305" spans="22:22" ht="9" hidden="1" customHeight="1" x14ac:dyDescent="0.25">
      <c r="V41305" s="80"/>
    </row>
    <row r="41306" spans="22:22" ht="9" hidden="1" customHeight="1" x14ac:dyDescent="0.25">
      <c r="V41306" s="80"/>
    </row>
    <row r="41307" spans="22:22" ht="9" hidden="1" customHeight="1" x14ac:dyDescent="0.25">
      <c r="V41307" s="80"/>
    </row>
    <row r="41308" spans="22:22" ht="9" hidden="1" customHeight="1" x14ac:dyDescent="0.25">
      <c r="V41308" s="80"/>
    </row>
    <row r="41309" spans="22:22" ht="9" hidden="1" customHeight="1" x14ac:dyDescent="0.25">
      <c r="V41309" s="80"/>
    </row>
    <row r="41310" spans="22:22" ht="9" hidden="1" customHeight="1" x14ac:dyDescent="0.25">
      <c r="V41310" s="80"/>
    </row>
    <row r="41311" spans="22:22" ht="9" hidden="1" customHeight="1" x14ac:dyDescent="0.25">
      <c r="V41311" s="80"/>
    </row>
    <row r="41312" spans="22:22" ht="9" hidden="1" customHeight="1" x14ac:dyDescent="0.25">
      <c r="V41312" s="80"/>
    </row>
    <row r="41313" spans="22:22" ht="9" hidden="1" customHeight="1" x14ac:dyDescent="0.25">
      <c r="V41313" s="80"/>
    </row>
    <row r="41314" spans="22:22" ht="9" hidden="1" customHeight="1" x14ac:dyDescent="0.25">
      <c r="V41314" s="80"/>
    </row>
    <row r="41315" spans="22:22" ht="9" hidden="1" customHeight="1" x14ac:dyDescent="0.25">
      <c r="V41315" s="80"/>
    </row>
    <row r="41316" spans="22:22" ht="9" hidden="1" customHeight="1" x14ac:dyDescent="0.25">
      <c r="V41316" s="80"/>
    </row>
    <row r="41317" spans="22:22" ht="9" hidden="1" customHeight="1" x14ac:dyDescent="0.25">
      <c r="V41317" s="80"/>
    </row>
    <row r="41318" spans="22:22" ht="9" hidden="1" customHeight="1" x14ac:dyDescent="0.25">
      <c r="V41318" s="80"/>
    </row>
    <row r="41319" spans="22:22" ht="9" hidden="1" customHeight="1" x14ac:dyDescent="0.25">
      <c r="V41319" s="80"/>
    </row>
    <row r="41320" spans="22:22" ht="9" hidden="1" customHeight="1" x14ac:dyDescent="0.25">
      <c r="V41320" s="80"/>
    </row>
    <row r="41321" spans="22:22" ht="9" hidden="1" customHeight="1" x14ac:dyDescent="0.25">
      <c r="V41321" s="80"/>
    </row>
    <row r="41322" spans="22:22" ht="9" hidden="1" customHeight="1" x14ac:dyDescent="0.25">
      <c r="V41322" s="80"/>
    </row>
    <row r="41323" spans="22:22" ht="9" hidden="1" customHeight="1" x14ac:dyDescent="0.25">
      <c r="V41323" s="80"/>
    </row>
    <row r="41324" spans="22:22" ht="9" hidden="1" customHeight="1" x14ac:dyDescent="0.25">
      <c r="V41324" s="80"/>
    </row>
    <row r="41325" spans="22:22" ht="9" hidden="1" customHeight="1" x14ac:dyDescent="0.25">
      <c r="V41325" s="80"/>
    </row>
    <row r="41326" spans="22:22" ht="9" hidden="1" customHeight="1" x14ac:dyDescent="0.25">
      <c r="V41326" s="80"/>
    </row>
    <row r="41327" spans="22:22" ht="9" hidden="1" customHeight="1" x14ac:dyDescent="0.25">
      <c r="V41327" s="80"/>
    </row>
    <row r="41328" spans="22:22" ht="9" hidden="1" customHeight="1" x14ac:dyDescent="0.25">
      <c r="V41328" s="80"/>
    </row>
    <row r="41329" spans="22:22" ht="9" hidden="1" customHeight="1" x14ac:dyDescent="0.25">
      <c r="V41329" s="80"/>
    </row>
    <row r="41330" spans="22:22" ht="9" hidden="1" customHeight="1" x14ac:dyDescent="0.25">
      <c r="V41330" s="80"/>
    </row>
    <row r="41331" spans="22:22" ht="9" hidden="1" customHeight="1" x14ac:dyDescent="0.25">
      <c r="V41331" s="80"/>
    </row>
    <row r="41332" spans="22:22" ht="9" hidden="1" customHeight="1" x14ac:dyDescent="0.25">
      <c r="V41332" s="80"/>
    </row>
    <row r="41333" spans="22:22" ht="9" hidden="1" customHeight="1" x14ac:dyDescent="0.25">
      <c r="V41333" s="80"/>
    </row>
    <row r="41334" spans="22:22" ht="9" hidden="1" customHeight="1" x14ac:dyDescent="0.25">
      <c r="V41334" s="80"/>
    </row>
    <row r="41335" spans="22:22" ht="9" hidden="1" customHeight="1" x14ac:dyDescent="0.25">
      <c r="V41335" s="80"/>
    </row>
    <row r="41336" spans="22:22" ht="9" hidden="1" customHeight="1" x14ac:dyDescent="0.25">
      <c r="V41336" s="80"/>
    </row>
    <row r="41337" spans="22:22" ht="9" hidden="1" customHeight="1" x14ac:dyDescent="0.25">
      <c r="V41337" s="80"/>
    </row>
    <row r="41338" spans="22:22" ht="9" hidden="1" customHeight="1" x14ac:dyDescent="0.25">
      <c r="V41338" s="80"/>
    </row>
    <row r="41339" spans="22:22" ht="9" hidden="1" customHeight="1" x14ac:dyDescent="0.25">
      <c r="V41339" s="80"/>
    </row>
    <row r="41340" spans="22:22" ht="9" hidden="1" customHeight="1" x14ac:dyDescent="0.25">
      <c r="V41340" s="80"/>
    </row>
    <row r="41341" spans="22:22" ht="9" hidden="1" customHeight="1" x14ac:dyDescent="0.25">
      <c r="V41341" s="80"/>
    </row>
    <row r="41342" spans="22:22" ht="9" hidden="1" customHeight="1" x14ac:dyDescent="0.25">
      <c r="V41342" s="80"/>
    </row>
    <row r="41343" spans="22:22" ht="9" hidden="1" customHeight="1" x14ac:dyDescent="0.25">
      <c r="V41343" s="80"/>
    </row>
    <row r="41344" spans="22:22" ht="9" hidden="1" customHeight="1" x14ac:dyDescent="0.25">
      <c r="V41344" s="80"/>
    </row>
    <row r="41345" spans="22:22" ht="9" hidden="1" customHeight="1" x14ac:dyDescent="0.25">
      <c r="V41345" s="80"/>
    </row>
    <row r="41346" spans="22:22" ht="9" hidden="1" customHeight="1" x14ac:dyDescent="0.25">
      <c r="V41346" s="80"/>
    </row>
    <row r="41347" spans="22:22" ht="9" hidden="1" customHeight="1" x14ac:dyDescent="0.25">
      <c r="V41347" s="80"/>
    </row>
    <row r="41348" spans="22:22" ht="9" hidden="1" customHeight="1" x14ac:dyDescent="0.25">
      <c r="V41348" s="80"/>
    </row>
    <row r="41349" spans="22:22" ht="9" hidden="1" customHeight="1" x14ac:dyDescent="0.25">
      <c r="V41349" s="80"/>
    </row>
    <row r="41350" spans="22:22" ht="9" hidden="1" customHeight="1" x14ac:dyDescent="0.25">
      <c r="V41350" s="80"/>
    </row>
    <row r="41351" spans="22:22" ht="9" hidden="1" customHeight="1" x14ac:dyDescent="0.25">
      <c r="V41351" s="80"/>
    </row>
    <row r="41352" spans="22:22" ht="9" hidden="1" customHeight="1" x14ac:dyDescent="0.25">
      <c r="V41352" s="80"/>
    </row>
    <row r="41353" spans="22:22" ht="9" hidden="1" customHeight="1" x14ac:dyDescent="0.25">
      <c r="V41353" s="80"/>
    </row>
    <row r="41354" spans="22:22" ht="9" hidden="1" customHeight="1" x14ac:dyDescent="0.25">
      <c r="V41354" s="80"/>
    </row>
    <row r="41355" spans="22:22" ht="9" hidden="1" customHeight="1" x14ac:dyDescent="0.25">
      <c r="V41355" s="80"/>
    </row>
    <row r="41356" spans="22:22" ht="9" hidden="1" customHeight="1" x14ac:dyDescent="0.25">
      <c r="V41356" s="80"/>
    </row>
    <row r="41357" spans="22:22" ht="9" hidden="1" customHeight="1" x14ac:dyDescent="0.25">
      <c r="V41357" s="80"/>
    </row>
    <row r="41358" spans="22:22" ht="9" hidden="1" customHeight="1" x14ac:dyDescent="0.25">
      <c r="V41358" s="80"/>
    </row>
    <row r="41359" spans="22:22" ht="9" hidden="1" customHeight="1" x14ac:dyDescent="0.25">
      <c r="V41359" s="80"/>
    </row>
    <row r="41360" spans="22:22" ht="9" hidden="1" customHeight="1" x14ac:dyDescent="0.25">
      <c r="V41360" s="80"/>
    </row>
    <row r="41361" spans="22:22" ht="9" hidden="1" customHeight="1" x14ac:dyDescent="0.25">
      <c r="V41361" s="80"/>
    </row>
    <row r="41362" spans="22:22" ht="9" hidden="1" customHeight="1" x14ac:dyDescent="0.25">
      <c r="V41362" s="80"/>
    </row>
    <row r="41363" spans="22:22" ht="9" hidden="1" customHeight="1" x14ac:dyDescent="0.25">
      <c r="V41363" s="80"/>
    </row>
    <row r="41364" spans="22:22" ht="9" hidden="1" customHeight="1" x14ac:dyDescent="0.25">
      <c r="V41364" s="80"/>
    </row>
    <row r="41365" spans="22:22" ht="9" hidden="1" customHeight="1" x14ac:dyDescent="0.25">
      <c r="V41365" s="80"/>
    </row>
    <row r="41366" spans="22:22" ht="9" hidden="1" customHeight="1" x14ac:dyDescent="0.25">
      <c r="V41366" s="80"/>
    </row>
    <row r="41367" spans="22:22" ht="9" hidden="1" customHeight="1" x14ac:dyDescent="0.25">
      <c r="V41367" s="80"/>
    </row>
    <row r="41368" spans="22:22" ht="9" hidden="1" customHeight="1" x14ac:dyDescent="0.25">
      <c r="V41368" s="80"/>
    </row>
    <row r="41369" spans="22:22" ht="9" hidden="1" customHeight="1" x14ac:dyDescent="0.25">
      <c r="V41369" s="80"/>
    </row>
    <row r="41370" spans="22:22" ht="9" hidden="1" customHeight="1" x14ac:dyDescent="0.25">
      <c r="V41370" s="80"/>
    </row>
    <row r="41371" spans="22:22" ht="9" hidden="1" customHeight="1" x14ac:dyDescent="0.25">
      <c r="V41371" s="80"/>
    </row>
    <row r="41372" spans="22:22" ht="9" hidden="1" customHeight="1" x14ac:dyDescent="0.25">
      <c r="V41372" s="80"/>
    </row>
    <row r="41373" spans="22:22" ht="9" hidden="1" customHeight="1" x14ac:dyDescent="0.25">
      <c r="V41373" s="80"/>
    </row>
    <row r="41374" spans="22:22" ht="9" hidden="1" customHeight="1" x14ac:dyDescent="0.25">
      <c r="V41374" s="80"/>
    </row>
    <row r="41375" spans="22:22" ht="9" hidden="1" customHeight="1" x14ac:dyDescent="0.25">
      <c r="V41375" s="80"/>
    </row>
    <row r="41376" spans="22:22" ht="9" hidden="1" customHeight="1" x14ac:dyDescent="0.25">
      <c r="V41376" s="80"/>
    </row>
    <row r="41377" spans="22:22" ht="9" hidden="1" customHeight="1" x14ac:dyDescent="0.25">
      <c r="V41377" s="80"/>
    </row>
    <row r="41378" spans="22:22" ht="9" hidden="1" customHeight="1" x14ac:dyDescent="0.25">
      <c r="V41378" s="80"/>
    </row>
    <row r="41379" spans="22:22" ht="9" hidden="1" customHeight="1" x14ac:dyDescent="0.25">
      <c r="V41379" s="80"/>
    </row>
    <row r="41380" spans="22:22" ht="9" hidden="1" customHeight="1" x14ac:dyDescent="0.25">
      <c r="V41380" s="80"/>
    </row>
    <row r="41381" spans="22:22" ht="9" hidden="1" customHeight="1" x14ac:dyDescent="0.25">
      <c r="V41381" s="80"/>
    </row>
    <row r="41382" spans="22:22" ht="9" hidden="1" customHeight="1" x14ac:dyDescent="0.25">
      <c r="V41382" s="80"/>
    </row>
    <row r="41383" spans="22:22" ht="9" hidden="1" customHeight="1" x14ac:dyDescent="0.25">
      <c r="V41383" s="80"/>
    </row>
    <row r="41384" spans="22:22" ht="9" hidden="1" customHeight="1" x14ac:dyDescent="0.25">
      <c r="V41384" s="80"/>
    </row>
    <row r="41385" spans="22:22" ht="9" hidden="1" customHeight="1" x14ac:dyDescent="0.25">
      <c r="V41385" s="80"/>
    </row>
    <row r="41386" spans="22:22" ht="9" hidden="1" customHeight="1" x14ac:dyDescent="0.25">
      <c r="V41386" s="80"/>
    </row>
    <row r="41387" spans="22:22" ht="9" hidden="1" customHeight="1" x14ac:dyDescent="0.25">
      <c r="V41387" s="80"/>
    </row>
    <row r="41388" spans="22:22" ht="9" hidden="1" customHeight="1" x14ac:dyDescent="0.25">
      <c r="V41388" s="80"/>
    </row>
    <row r="41389" spans="22:22" ht="9" hidden="1" customHeight="1" x14ac:dyDescent="0.25">
      <c r="V41389" s="80"/>
    </row>
    <row r="41390" spans="22:22" ht="9" hidden="1" customHeight="1" x14ac:dyDescent="0.25">
      <c r="V41390" s="80"/>
    </row>
    <row r="41391" spans="22:22" ht="9" hidden="1" customHeight="1" x14ac:dyDescent="0.25">
      <c r="V41391" s="80"/>
    </row>
    <row r="41392" spans="22:22" ht="9" hidden="1" customHeight="1" x14ac:dyDescent="0.25">
      <c r="V41392" s="80"/>
    </row>
    <row r="41393" spans="22:22" ht="9" hidden="1" customHeight="1" x14ac:dyDescent="0.25">
      <c r="V41393" s="80"/>
    </row>
    <row r="41394" spans="22:22" ht="9" hidden="1" customHeight="1" x14ac:dyDescent="0.25">
      <c r="V41394" s="80"/>
    </row>
    <row r="41395" spans="22:22" ht="9" hidden="1" customHeight="1" x14ac:dyDescent="0.25">
      <c r="V41395" s="80"/>
    </row>
    <row r="41396" spans="22:22" ht="9" hidden="1" customHeight="1" x14ac:dyDescent="0.25">
      <c r="V41396" s="80"/>
    </row>
    <row r="41397" spans="22:22" ht="9" hidden="1" customHeight="1" x14ac:dyDescent="0.25">
      <c r="V41397" s="80"/>
    </row>
    <row r="41398" spans="22:22" ht="9" hidden="1" customHeight="1" x14ac:dyDescent="0.25">
      <c r="V41398" s="80"/>
    </row>
    <row r="41399" spans="22:22" ht="9" hidden="1" customHeight="1" x14ac:dyDescent="0.25">
      <c r="V41399" s="80"/>
    </row>
    <row r="41400" spans="22:22" ht="9" hidden="1" customHeight="1" x14ac:dyDescent="0.25">
      <c r="V41400" s="80"/>
    </row>
    <row r="41401" spans="22:22" ht="9" hidden="1" customHeight="1" x14ac:dyDescent="0.25">
      <c r="V41401" s="80"/>
    </row>
    <row r="41402" spans="22:22" ht="9" hidden="1" customHeight="1" x14ac:dyDescent="0.25">
      <c r="V41402" s="80"/>
    </row>
    <row r="41403" spans="22:22" ht="9" hidden="1" customHeight="1" x14ac:dyDescent="0.25">
      <c r="V41403" s="80"/>
    </row>
    <row r="41404" spans="22:22" ht="9" hidden="1" customHeight="1" x14ac:dyDescent="0.25">
      <c r="V41404" s="80"/>
    </row>
    <row r="41405" spans="22:22" ht="9" hidden="1" customHeight="1" x14ac:dyDescent="0.25">
      <c r="V41405" s="80"/>
    </row>
    <row r="41406" spans="22:22" ht="9" hidden="1" customHeight="1" x14ac:dyDescent="0.25">
      <c r="V41406" s="80"/>
    </row>
    <row r="41407" spans="22:22" ht="9" hidden="1" customHeight="1" x14ac:dyDescent="0.25">
      <c r="V41407" s="80"/>
    </row>
    <row r="41408" spans="22:22" ht="9" hidden="1" customHeight="1" x14ac:dyDescent="0.25">
      <c r="V41408" s="80"/>
    </row>
    <row r="41409" spans="22:22" ht="9" hidden="1" customHeight="1" x14ac:dyDescent="0.25">
      <c r="V41409" s="80"/>
    </row>
    <row r="41410" spans="22:22" ht="9" hidden="1" customHeight="1" x14ac:dyDescent="0.25">
      <c r="V41410" s="80"/>
    </row>
    <row r="41411" spans="22:22" ht="9" hidden="1" customHeight="1" x14ac:dyDescent="0.25">
      <c r="V41411" s="80"/>
    </row>
    <row r="41412" spans="22:22" ht="9" hidden="1" customHeight="1" x14ac:dyDescent="0.25">
      <c r="V41412" s="80"/>
    </row>
    <row r="41413" spans="22:22" ht="9" hidden="1" customHeight="1" x14ac:dyDescent="0.25">
      <c r="V41413" s="80"/>
    </row>
    <row r="41414" spans="22:22" ht="9" hidden="1" customHeight="1" x14ac:dyDescent="0.25">
      <c r="V41414" s="80"/>
    </row>
    <row r="41415" spans="22:22" ht="9" hidden="1" customHeight="1" x14ac:dyDescent="0.25">
      <c r="V41415" s="80"/>
    </row>
    <row r="41416" spans="22:22" ht="9" hidden="1" customHeight="1" x14ac:dyDescent="0.25">
      <c r="V41416" s="80"/>
    </row>
    <row r="41417" spans="22:22" ht="9" hidden="1" customHeight="1" x14ac:dyDescent="0.25">
      <c r="V41417" s="80"/>
    </row>
    <row r="41418" spans="22:22" ht="9" hidden="1" customHeight="1" x14ac:dyDescent="0.25">
      <c r="V41418" s="80"/>
    </row>
    <row r="41419" spans="22:22" ht="9" hidden="1" customHeight="1" x14ac:dyDescent="0.25">
      <c r="V41419" s="80"/>
    </row>
    <row r="41420" spans="22:22" ht="9" hidden="1" customHeight="1" x14ac:dyDescent="0.25">
      <c r="V41420" s="80"/>
    </row>
    <row r="41421" spans="22:22" ht="9" hidden="1" customHeight="1" x14ac:dyDescent="0.25">
      <c r="V41421" s="80"/>
    </row>
    <row r="41422" spans="22:22" ht="9" hidden="1" customHeight="1" x14ac:dyDescent="0.25">
      <c r="V41422" s="80"/>
    </row>
    <row r="41423" spans="22:22" ht="9" hidden="1" customHeight="1" x14ac:dyDescent="0.25">
      <c r="V41423" s="80"/>
    </row>
    <row r="41424" spans="22:22" ht="9" hidden="1" customHeight="1" x14ac:dyDescent="0.25">
      <c r="V41424" s="80"/>
    </row>
    <row r="41425" spans="22:22" ht="9" hidden="1" customHeight="1" x14ac:dyDescent="0.25">
      <c r="V41425" s="80"/>
    </row>
    <row r="41426" spans="22:22" ht="9" hidden="1" customHeight="1" x14ac:dyDescent="0.25">
      <c r="V41426" s="80"/>
    </row>
    <row r="41427" spans="22:22" ht="9" hidden="1" customHeight="1" x14ac:dyDescent="0.25">
      <c r="V41427" s="80"/>
    </row>
    <row r="41428" spans="22:22" ht="9" hidden="1" customHeight="1" x14ac:dyDescent="0.25">
      <c r="V41428" s="80"/>
    </row>
    <row r="41429" spans="22:22" ht="9" hidden="1" customHeight="1" x14ac:dyDescent="0.25">
      <c r="V41429" s="80"/>
    </row>
    <row r="41430" spans="22:22" ht="9" hidden="1" customHeight="1" x14ac:dyDescent="0.25">
      <c r="V41430" s="80"/>
    </row>
    <row r="41431" spans="22:22" ht="9" hidden="1" customHeight="1" x14ac:dyDescent="0.25">
      <c r="V41431" s="80"/>
    </row>
    <row r="41432" spans="22:22" ht="9" hidden="1" customHeight="1" x14ac:dyDescent="0.25">
      <c r="V41432" s="80"/>
    </row>
    <row r="41433" spans="22:22" ht="9" hidden="1" customHeight="1" x14ac:dyDescent="0.25">
      <c r="V41433" s="80"/>
    </row>
    <row r="41434" spans="22:22" ht="9" hidden="1" customHeight="1" x14ac:dyDescent="0.25">
      <c r="V41434" s="80"/>
    </row>
    <row r="41435" spans="22:22" ht="9" hidden="1" customHeight="1" x14ac:dyDescent="0.25">
      <c r="V41435" s="80"/>
    </row>
    <row r="41436" spans="22:22" ht="9" hidden="1" customHeight="1" x14ac:dyDescent="0.25">
      <c r="V41436" s="80"/>
    </row>
    <row r="41437" spans="22:22" ht="9" hidden="1" customHeight="1" x14ac:dyDescent="0.25">
      <c r="V41437" s="80"/>
    </row>
    <row r="41438" spans="22:22" ht="9" hidden="1" customHeight="1" x14ac:dyDescent="0.25">
      <c r="V41438" s="80"/>
    </row>
    <row r="41439" spans="22:22" ht="9" hidden="1" customHeight="1" x14ac:dyDescent="0.25">
      <c r="V41439" s="80"/>
    </row>
    <row r="41440" spans="22:22" ht="9" hidden="1" customHeight="1" x14ac:dyDescent="0.25">
      <c r="V41440" s="80"/>
    </row>
    <row r="41441" spans="22:22" ht="9" hidden="1" customHeight="1" x14ac:dyDescent="0.25">
      <c r="V41441" s="80"/>
    </row>
    <row r="41442" spans="22:22" ht="9" hidden="1" customHeight="1" x14ac:dyDescent="0.25">
      <c r="V41442" s="80"/>
    </row>
    <row r="41443" spans="22:22" ht="9" hidden="1" customHeight="1" x14ac:dyDescent="0.25">
      <c r="V41443" s="80"/>
    </row>
    <row r="41444" spans="22:22" ht="9" hidden="1" customHeight="1" x14ac:dyDescent="0.25">
      <c r="V41444" s="80"/>
    </row>
    <row r="41445" spans="22:22" ht="9" hidden="1" customHeight="1" x14ac:dyDescent="0.25">
      <c r="V41445" s="80"/>
    </row>
    <row r="41446" spans="22:22" ht="9" hidden="1" customHeight="1" x14ac:dyDescent="0.25">
      <c r="V41446" s="80"/>
    </row>
    <row r="41447" spans="22:22" ht="9" hidden="1" customHeight="1" x14ac:dyDescent="0.25">
      <c r="V41447" s="80"/>
    </row>
    <row r="41448" spans="22:22" ht="9" hidden="1" customHeight="1" x14ac:dyDescent="0.25">
      <c r="V41448" s="80"/>
    </row>
    <row r="41449" spans="22:22" ht="9" hidden="1" customHeight="1" x14ac:dyDescent="0.25">
      <c r="V41449" s="80"/>
    </row>
    <row r="41450" spans="22:22" ht="9" hidden="1" customHeight="1" x14ac:dyDescent="0.25">
      <c r="V41450" s="80"/>
    </row>
    <row r="41451" spans="22:22" ht="9" hidden="1" customHeight="1" x14ac:dyDescent="0.25">
      <c r="V41451" s="80"/>
    </row>
    <row r="41452" spans="22:22" ht="9" hidden="1" customHeight="1" x14ac:dyDescent="0.25">
      <c r="V41452" s="80"/>
    </row>
    <row r="41453" spans="22:22" ht="9" hidden="1" customHeight="1" x14ac:dyDescent="0.25">
      <c r="V41453" s="80"/>
    </row>
    <row r="41454" spans="22:22" ht="9" hidden="1" customHeight="1" x14ac:dyDescent="0.25">
      <c r="V41454" s="80"/>
    </row>
    <row r="41455" spans="22:22" ht="9" hidden="1" customHeight="1" x14ac:dyDescent="0.25">
      <c r="V41455" s="80"/>
    </row>
    <row r="41456" spans="22:22" ht="9" hidden="1" customHeight="1" x14ac:dyDescent="0.25">
      <c r="V41456" s="80"/>
    </row>
    <row r="41457" spans="22:22" ht="9" hidden="1" customHeight="1" x14ac:dyDescent="0.25">
      <c r="V41457" s="80"/>
    </row>
    <row r="41458" spans="22:22" ht="9" hidden="1" customHeight="1" x14ac:dyDescent="0.25">
      <c r="V41458" s="80"/>
    </row>
    <row r="41459" spans="22:22" ht="9" hidden="1" customHeight="1" x14ac:dyDescent="0.25">
      <c r="V41459" s="80"/>
    </row>
    <row r="41460" spans="22:22" ht="9" hidden="1" customHeight="1" x14ac:dyDescent="0.25">
      <c r="V41460" s="80"/>
    </row>
    <row r="41461" spans="22:22" ht="9" hidden="1" customHeight="1" x14ac:dyDescent="0.25">
      <c r="V41461" s="80"/>
    </row>
    <row r="41462" spans="22:22" ht="9" hidden="1" customHeight="1" x14ac:dyDescent="0.25">
      <c r="V41462" s="80"/>
    </row>
    <row r="41463" spans="22:22" ht="9" hidden="1" customHeight="1" x14ac:dyDescent="0.25">
      <c r="V41463" s="80"/>
    </row>
    <row r="41464" spans="22:22" ht="9" hidden="1" customHeight="1" x14ac:dyDescent="0.25">
      <c r="V41464" s="80"/>
    </row>
    <row r="41465" spans="22:22" ht="9" hidden="1" customHeight="1" x14ac:dyDescent="0.25">
      <c r="V41465" s="80"/>
    </row>
    <row r="41466" spans="22:22" ht="9" hidden="1" customHeight="1" x14ac:dyDescent="0.25">
      <c r="V41466" s="80"/>
    </row>
    <row r="41467" spans="22:22" ht="9" hidden="1" customHeight="1" x14ac:dyDescent="0.25">
      <c r="V41467" s="80"/>
    </row>
    <row r="41468" spans="22:22" ht="9" hidden="1" customHeight="1" x14ac:dyDescent="0.25">
      <c r="V41468" s="80"/>
    </row>
    <row r="41469" spans="22:22" ht="9" hidden="1" customHeight="1" x14ac:dyDescent="0.25">
      <c r="V41469" s="80"/>
    </row>
    <row r="41470" spans="22:22" ht="9" hidden="1" customHeight="1" x14ac:dyDescent="0.25">
      <c r="V41470" s="80"/>
    </row>
    <row r="41471" spans="22:22" ht="9" hidden="1" customHeight="1" x14ac:dyDescent="0.25">
      <c r="V41471" s="80"/>
    </row>
    <row r="41472" spans="22:22" ht="9" hidden="1" customHeight="1" x14ac:dyDescent="0.25">
      <c r="V41472" s="80"/>
    </row>
    <row r="41473" spans="22:22" ht="9" hidden="1" customHeight="1" x14ac:dyDescent="0.25">
      <c r="V41473" s="80"/>
    </row>
    <row r="41474" spans="22:22" ht="9" hidden="1" customHeight="1" x14ac:dyDescent="0.25">
      <c r="V41474" s="80"/>
    </row>
    <row r="41475" spans="22:22" ht="9" hidden="1" customHeight="1" x14ac:dyDescent="0.25">
      <c r="V41475" s="80"/>
    </row>
    <row r="41476" spans="22:22" ht="9" hidden="1" customHeight="1" x14ac:dyDescent="0.25">
      <c r="V41476" s="80"/>
    </row>
    <row r="41477" spans="22:22" ht="9" hidden="1" customHeight="1" x14ac:dyDescent="0.25">
      <c r="V41477" s="80"/>
    </row>
    <row r="41478" spans="22:22" ht="9" hidden="1" customHeight="1" x14ac:dyDescent="0.25">
      <c r="V41478" s="80"/>
    </row>
    <row r="41479" spans="22:22" ht="9" hidden="1" customHeight="1" x14ac:dyDescent="0.25">
      <c r="V41479" s="80"/>
    </row>
    <row r="41480" spans="22:22" ht="9" hidden="1" customHeight="1" x14ac:dyDescent="0.25">
      <c r="V41480" s="80"/>
    </row>
    <row r="41481" spans="22:22" ht="9" hidden="1" customHeight="1" x14ac:dyDescent="0.25">
      <c r="V41481" s="80"/>
    </row>
    <row r="41482" spans="22:22" ht="9" hidden="1" customHeight="1" x14ac:dyDescent="0.25">
      <c r="V41482" s="80"/>
    </row>
    <row r="41483" spans="22:22" ht="9" hidden="1" customHeight="1" x14ac:dyDescent="0.25">
      <c r="V41483" s="80"/>
    </row>
    <row r="41484" spans="22:22" ht="9" hidden="1" customHeight="1" x14ac:dyDescent="0.25">
      <c r="V41484" s="80"/>
    </row>
    <row r="41485" spans="22:22" ht="9" hidden="1" customHeight="1" x14ac:dyDescent="0.25">
      <c r="V41485" s="80"/>
    </row>
    <row r="41486" spans="22:22" ht="9" hidden="1" customHeight="1" x14ac:dyDescent="0.25">
      <c r="V41486" s="80"/>
    </row>
    <row r="41487" spans="22:22" ht="9" hidden="1" customHeight="1" x14ac:dyDescent="0.25">
      <c r="V41487" s="80"/>
    </row>
    <row r="41488" spans="22:22" ht="9" hidden="1" customHeight="1" x14ac:dyDescent="0.25">
      <c r="V41488" s="80"/>
    </row>
    <row r="41489" spans="22:22" ht="9" hidden="1" customHeight="1" x14ac:dyDescent="0.25">
      <c r="V41489" s="80"/>
    </row>
    <row r="41490" spans="22:22" ht="9" hidden="1" customHeight="1" x14ac:dyDescent="0.25">
      <c r="V41490" s="80"/>
    </row>
    <row r="41491" spans="22:22" ht="9" hidden="1" customHeight="1" x14ac:dyDescent="0.25">
      <c r="V41491" s="80"/>
    </row>
    <row r="41492" spans="22:22" ht="9" hidden="1" customHeight="1" x14ac:dyDescent="0.25">
      <c r="V41492" s="80"/>
    </row>
    <row r="41493" spans="22:22" ht="9" hidden="1" customHeight="1" x14ac:dyDescent="0.25">
      <c r="V41493" s="80"/>
    </row>
    <row r="41494" spans="22:22" ht="9" hidden="1" customHeight="1" x14ac:dyDescent="0.25">
      <c r="V41494" s="80"/>
    </row>
    <row r="41495" spans="22:22" ht="9" hidden="1" customHeight="1" x14ac:dyDescent="0.25">
      <c r="V41495" s="80"/>
    </row>
    <row r="41496" spans="22:22" ht="9" hidden="1" customHeight="1" x14ac:dyDescent="0.25">
      <c r="V41496" s="80"/>
    </row>
    <row r="41497" spans="22:22" ht="9" hidden="1" customHeight="1" x14ac:dyDescent="0.25">
      <c r="V41497" s="80"/>
    </row>
    <row r="41498" spans="22:22" ht="9" hidden="1" customHeight="1" x14ac:dyDescent="0.25">
      <c r="V41498" s="80"/>
    </row>
    <row r="41499" spans="22:22" ht="9" hidden="1" customHeight="1" x14ac:dyDescent="0.25">
      <c r="V41499" s="80"/>
    </row>
    <row r="41500" spans="22:22" ht="9" hidden="1" customHeight="1" x14ac:dyDescent="0.25">
      <c r="V41500" s="80"/>
    </row>
    <row r="41501" spans="22:22" ht="9" hidden="1" customHeight="1" x14ac:dyDescent="0.25">
      <c r="V41501" s="80"/>
    </row>
    <row r="41502" spans="22:22" ht="9" hidden="1" customHeight="1" x14ac:dyDescent="0.25">
      <c r="V41502" s="80"/>
    </row>
    <row r="41503" spans="22:22" ht="9" hidden="1" customHeight="1" x14ac:dyDescent="0.25">
      <c r="V41503" s="80"/>
    </row>
    <row r="41504" spans="22:22" ht="9" hidden="1" customHeight="1" x14ac:dyDescent="0.25">
      <c r="V41504" s="80"/>
    </row>
    <row r="41505" spans="22:22" ht="9" hidden="1" customHeight="1" x14ac:dyDescent="0.25">
      <c r="V41505" s="80"/>
    </row>
    <row r="41506" spans="22:22" ht="9" hidden="1" customHeight="1" x14ac:dyDescent="0.25">
      <c r="V41506" s="80"/>
    </row>
    <row r="41507" spans="22:22" ht="9" hidden="1" customHeight="1" x14ac:dyDescent="0.25">
      <c r="V41507" s="80"/>
    </row>
    <row r="41508" spans="22:22" ht="9" hidden="1" customHeight="1" x14ac:dyDescent="0.25">
      <c r="V41508" s="80"/>
    </row>
    <row r="41509" spans="22:22" ht="9" hidden="1" customHeight="1" x14ac:dyDescent="0.25">
      <c r="V41509" s="80"/>
    </row>
    <row r="41510" spans="22:22" ht="9" hidden="1" customHeight="1" x14ac:dyDescent="0.25">
      <c r="V41510" s="80"/>
    </row>
    <row r="41511" spans="22:22" ht="9" hidden="1" customHeight="1" x14ac:dyDescent="0.25">
      <c r="V41511" s="80"/>
    </row>
    <row r="41512" spans="22:22" ht="9" hidden="1" customHeight="1" x14ac:dyDescent="0.25">
      <c r="V41512" s="80"/>
    </row>
    <row r="41513" spans="22:22" ht="9" hidden="1" customHeight="1" x14ac:dyDescent="0.25">
      <c r="V41513" s="80"/>
    </row>
    <row r="41514" spans="22:22" ht="9" hidden="1" customHeight="1" x14ac:dyDescent="0.25">
      <c r="V41514" s="80"/>
    </row>
    <row r="41515" spans="22:22" ht="9" hidden="1" customHeight="1" x14ac:dyDescent="0.25">
      <c r="V41515" s="80"/>
    </row>
    <row r="41516" spans="22:22" ht="9" hidden="1" customHeight="1" x14ac:dyDescent="0.25">
      <c r="V41516" s="80"/>
    </row>
    <row r="41517" spans="22:22" ht="9" hidden="1" customHeight="1" x14ac:dyDescent="0.25">
      <c r="V41517" s="80"/>
    </row>
    <row r="41518" spans="22:22" ht="9" hidden="1" customHeight="1" x14ac:dyDescent="0.25">
      <c r="V41518" s="80"/>
    </row>
    <row r="41519" spans="22:22" ht="9" hidden="1" customHeight="1" x14ac:dyDescent="0.25">
      <c r="V41519" s="80"/>
    </row>
    <row r="41520" spans="22:22" ht="9" hidden="1" customHeight="1" x14ac:dyDescent="0.25">
      <c r="V41520" s="80"/>
    </row>
    <row r="41521" spans="22:22" ht="9" hidden="1" customHeight="1" x14ac:dyDescent="0.25">
      <c r="V41521" s="80"/>
    </row>
    <row r="41522" spans="22:22" ht="9" hidden="1" customHeight="1" x14ac:dyDescent="0.25">
      <c r="V41522" s="80"/>
    </row>
    <row r="41523" spans="22:22" ht="9" hidden="1" customHeight="1" x14ac:dyDescent="0.25">
      <c r="V41523" s="80"/>
    </row>
    <row r="41524" spans="22:22" ht="9" hidden="1" customHeight="1" x14ac:dyDescent="0.25">
      <c r="V41524" s="80"/>
    </row>
    <row r="41525" spans="22:22" ht="9" hidden="1" customHeight="1" x14ac:dyDescent="0.25">
      <c r="V41525" s="80"/>
    </row>
    <row r="41526" spans="22:22" ht="9" hidden="1" customHeight="1" x14ac:dyDescent="0.25">
      <c r="V41526" s="80"/>
    </row>
    <row r="41527" spans="22:22" ht="9" hidden="1" customHeight="1" x14ac:dyDescent="0.25">
      <c r="V41527" s="80"/>
    </row>
    <row r="41528" spans="22:22" ht="9" hidden="1" customHeight="1" x14ac:dyDescent="0.25">
      <c r="V41528" s="80"/>
    </row>
    <row r="41529" spans="22:22" ht="9" hidden="1" customHeight="1" x14ac:dyDescent="0.25">
      <c r="V41529" s="80"/>
    </row>
    <row r="41530" spans="22:22" ht="9" hidden="1" customHeight="1" x14ac:dyDescent="0.25">
      <c r="V41530" s="80"/>
    </row>
    <row r="41531" spans="22:22" ht="9" hidden="1" customHeight="1" x14ac:dyDescent="0.25">
      <c r="V41531" s="80"/>
    </row>
    <row r="41532" spans="22:22" ht="9" hidden="1" customHeight="1" x14ac:dyDescent="0.25">
      <c r="V41532" s="80"/>
    </row>
    <row r="41533" spans="22:22" ht="9" hidden="1" customHeight="1" x14ac:dyDescent="0.25">
      <c r="V41533" s="80"/>
    </row>
    <row r="41534" spans="22:22" ht="9" hidden="1" customHeight="1" x14ac:dyDescent="0.25">
      <c r="V41534" s="80"/>
    </row>
    <row r="41535" spans="22:22" ht="9" hidden="1" customHeight="1" x14ac:dyDescent="0.25">
      <c r="V41535" s="80"/>
    </row>
    <row r="41536" spans="22:22" ht="9" hidden="1" customHeight="1" x14ac:dyDescent="0.25">
      <c r="V41536" s="80"/>
    </row>
    <row r="41537" spans="22:22" ht="9" hidden="1" customHeight="1" x14ac:dyDescent="0.25">
      <c r="V41537" s="80"/>
    </row>
    <row r="41538" spans="22:22" ht="9" hidden="1" customHeight="1" x14ac:dyDescent="0.25">
      <c r="V41538" s="80"/>
    </row>
    <row r="41539" spans="22:22" ht="9" hidden="1" customHeight="1" x14ac:dyDescent="0.25">
      <c r="V41539" s="80"/>
    </row>
    <row r="41540" spans="22:22" ht="9" hidden="1" customHeight="1" x14ac:dyDescent="0.25">
      <c r="V41540" s="80"/>
    </row>
    <row r="41541" spans="22:22" ht="9" hidden="1" customHeight="1" x14ac:dyDescent="0.25">
      <c r="V41541" s="80"/>
    </row>
    <row r="41542" spans="22:22" ht="9" hidden="1" customHeight="1" x14ac:dyDescent="0.25">
      <c r="V41542" s="80"/>
    </row>
    <row r="41543" spans="22:22" ht="9" hidden="1" customHeight="1" x14ac:dyDescent="0.25">
      <c r="V41543" s="80"/>
    </row>
    <row r="41544" spans="22:22" ht="9" hidden="1" customHeight="1" x14ac:dyDescent="0.25">
      <c r="V41544" s="80"/>
    </row>
    <row r="41545" spans="22:22" ht="9" hidden="1" customHeight="1" x14ac:dyDescent="0.25">
      <c r="V41545" s="80"/>
    </row>
    <row r="41546" spans="22:22" ht="9" hidden="1" customHeight="1" x14ac:dyDescent="0.25">
      <c r="V41546" s="80"/>
    </row>
    <row r="41547" spans="22:22" ht="9" hidden="1" customHeight="1" x14ac:dyDescent="0.25">
      <c r="V41547" s="80"/>
    </row>
    <row r="41548" spans="22:22" ht="9" hidden="1" customHeight="1" x14ac:dyDescent="0.25">
      <c r="V41548" s="80"/>
    </row>
    <row r="41549" spans="22:22" ht="9" hidden="1" customHeight="1" x14ac:dyDescent="0.25">
      <c r="V41549" s="80"/>
    </row>
    <row r="41550" spans="22:22" ht="9" hidden="1" customHeight="1" x14ac:dyDescent="0.25">
      <c r="V41550" s="80"/>
    </row>
    <row r="41551" spans="22:22" ht="9" hidden="1" customHeight="1" x14ac:dyDescent="0.25">
      <c r="V41551" s="80"/>
    </row>
    <row r="41552" spans="22:22" ht="9" hidden="1" customHeight="1" x14ac:dyDescent="0.25">
      <c r="V41552" s="80"/>
    </row>
    <row r="41553" spans="22:22" ht="9" hidden="1" customHeight="1" x14ac:dyDescent="0.25">
      <c r="V41553" s="80"/>
    </row>
    <row r="41554" spans="22:22" ht="9" hidden="1" customHeight="1" x14ac:dyDescent="0.25">
      <c r="V41554" s="80"/>
    </row>
    <row r="41555" spans="22:22" ht="9" hidden="1" customHeight="1" x14ac:dyDescent="0.25">
      <c r="V41555" s="80"/>
    </row>
    <row r="41556" spans="22:22" ht="9" hidden="1" customHeight="1" x14ac:dyDescent="0.25">
      <c r="V41556" s="80"/>
    </row>
    <row r="41557" spans="22:22" ht="9" hidden="1" customHeight="1" x14ac:dyDescent="0.25">
      <c r="V41557" s="80"/>
    </row>
    <row r="41558" spans="22:22" ht="9" hidden="1" customHeight="1" x14ac:dyDescent="0.25">
      <c r="V41558" s="80"/>
    </row>
    <row r="41559" spans="22:22" ht="9" hidden="1" customHeight="1" x14ac:dyDescent="0.25">
      <c r="V41559" s="80"/>
    </row>
    <row r="41560" spans="22:22" ht="9" hidden="1" customHeight="1" x14ac:dyDescent="0.25">
      <c r="V41560" s="80"/>
    </row>
    <row r="41561" spans="22:22" ht="9" hidden="1" customHeight="1" x14ac:dyDescent="0.25">
      <c r="V41561" s="80"/>
    </row>
    <row r="41562" spans="22:22" ht="9" hidden="1" customHeight="1" x14ac:dyDescent="0.25">
      <c r="V41562" s="80"/>
    </row>
    <row r="41563" spans="22:22" ht="9" hidden="1" customHeight="1" x14ac:dyDescent="0.25">
      <c r="V41563" s="80"/>
    </row>
    <row r="41564" spans="22:22" ht="9" hidden="1" customHeight="1" x14ac:dyDescent="0.25">
      <c r="V41564" s="80"/>
    </row>
    <row r="41565" spans="22:22" ht="9" hidden="1" customHeight="1" x14ac:dyDescent="0.25">
      <c r="V41565" s="80"/>
    </row>
    <row r="41566" spans="22:22" ht="9" hidden="1" customHeight="1" x14ac:dyDescent="0.25">
      <c r="V41566" s="80"/>
    </row>
    <row r="41567" spans="22:22" ht="9" hidden="1" customHeight="1" x14ac:dyDescent="0.25">
      <c r="V41567" s="80"/>
    </row>
    <row r="41568" spans="22:22" ht="9" hidden="1" customHeight="1" x14ac:dyDescent="0.25">
      <c r="V41568" s="80"/>
    </row>
    <row r="41569" spans="22:22" ht="9" hidden="1" customHeight="1" x14ac:dyDescent="0.25">
      <c r="V41569" s="80"/>
    </row>
    <row r="41570" spans="22:22" ht="9" hidden="1" customHeight="1" x14ac:dyDescent="0.25">
      <c r="V41570" s="80"/>
    </row>
    <row r="41571" spans="22:22" ht="9" hidden="1" customHeight="1" x14ac:dyDescent="0.25">
      <c r="V41571" s="80"/>
    </row>
    <row r="41572" spans="22:22" ht="9" hidden="1" customHeight="1" x14ac:dyDescent="0.25">
      <c r="V41572" s="80"/>
    </row>
    <row r="41573" spans="22:22" ht="9" hidden="1" customHeight="1" x14ac:dyDescent="0.25">
      <c r="V41573" s="80"/>
    </row>
    <row r="41574" spans="22:22" ht="9" hidden="1" customHeight="1" x14ac:dyDescent="0.25">
      <c r="V41574" s="80"/>
    </row>
    <row r="41575" spans="22:22" ht="9" hidden="1" customHeight="1" x14ac:dyDescent="0.25">
      <c r="V41575" s="80"/>
    </row>
    <row r="41576" spans="22:22" ht="9" hidden="1" customHeight="1" x14ac:dyDescent="0.25">
      <c r="V41576" s="80"/>
    </row>
    <row r="41577" spans="22:22" ht="9" hidden="1" customHeight="1" x14ac:dyDescent="0.25">
      <c r="V41577" s="80"/>
    </row>
    <row r="41578" spans="22:22" ht="9" hidden="1" customHeight="1" x14ac:dyDescent="0.25">
      <c r="V41578" s="80"/>
    </row>
    <row r="41579" spans="22:22" ht="9" hidden="1" customHeight="1" x14ac:dyDescent="0.25">
      <c r="V41579" s="80"/>
    </row>
    <row r="41580" spans="22:22" ht="9" hidden="1" customHeight="1" x14ac:dyDescent="0.25">
      <c r="V41580" s="80"/>
    </row>
    <row r="41581" spans="22:22" ht="9" hidden="1" customHeight="1" x14ac:dyDescent="0.25">
      <c r="V41581" s="80"/>
    </row>
    <row r="41582" spans="22:22" ht="9" hidden="1" customHeight="1" x14ac:dyDescent="0.25">
      <c r="V41582" s="80"/>
    </row>
    <row r="41583" spans="22:22" ht="9" hidden="1" customHeight="1" x14ac:dyDescent="0.25">
      <c r="V41583" s="80"/>
    </row>
    <row r="41584" spans="22:22" ht="9" hidden="1" customHeight="1" x14ac:dyDescent="0.25">
      <c r="V41584" s="80"/>
    </row>
    <row r="41585" spans="22:22" ht="9" hidden="1" customHeight="1" x14ac:dyDescent="0.25">
      <c r="V41585" s="80"/>
    </row>
    <row r="41586" spans="22:22" ht="9" hidden="1" customHeight="1" x14ac:dyDescent="0.25">
      <c r="V41586" s="80"/>
    </row>
    <row r="41587" spans="22:22" ht="9" hidden="1" customHeight="1" x14ac:dyDescent="0.25">
      <c r="V41587" s="80"/>
    </row>
    <row r="41588" spans="22:22" ht="9" hidden="1" customHeight="1" x14ac:dyDescent="0.25">
      <c r="V41588" s="80"/>
    </row>
    <row r="41589" spans="22:22" ht="9" hidden="1" customHeight="1" x14ac:dyDescent="0.25">
      <c r="V41589" s="80"/>
    </row>
    <row r="41590" spans="22:22" ht="9" hidden="1" customHeight="1" x14ac:dyDescent="0.25">
      <c r="V41590" s="80"/>
    </row>
    <row r="41591" spans="22:22" ht="9" hidden="1" customHeight="1" x14ac:dyDescent="0.25">
      <c r="V41591" s="80"/>
    </row>
    <row r="41592" spans="22:22" ht="9" hidden="1" customHeight="1" x14ac:dyDescent="0.25">
      <c r="V41592" s="80"/>
    </row>
    <row r="41593" spans="22:22" ht="9" hidden="1" customHeight="1" x14ac:dyDescent="0.25">
      <c r="V41593" s="80"/>
    </row>
    <row r="41594" spans="22:22" ht="9" hidden="1" customHeight="1" x14ac:dyDescent="0.25">
      <c r="V41594" s="80"/>
    </row>
    <row r="41595" spans="22:22" ht="9" hidden="1" customHeight="1" x14ac:dyDescent="0.25">
      <c r="V41595" s="80"/>
    </row>
    <row r="41596" spans="22:22" ht="9" hidden="1" customHeight="1" x14ac:dyDescent="0.25">
      <c r="V41596" s="80"/>
    </row>
    <row r="41597" spans="22:22" ht="9" hidden="1" customHeight="1" x14ac:dyDescent="0.25">
      <c r="V41597" s="80"/>
    </row>
    <row r="41598" spans="22:22" ht="9" hidden="1" customHeight="1" x14ac:dyDescent="0.25">
      <c r="V41598" s="80"/>
    </row>
    <row r="41599" spans="22:22" ht="9" hidden="1" customHeight="1" x14ac:dyDescent="0.25">
      <c r="V41599" s="80"/>
    </row>
    <row r="41600" spans="22:22" ht="9" hidden="1" customHeight="1" x14ac:dyDescent="0.25">
      <c r="V41600" s="80"/>
    </row>
    <row r="41601" spans="22:22" ht="9" hidden="1" customHeight="1" x14ac:dyDescent="0.25">
      <c r="V41601" s="80"/>
    </row>
    <row r="41602" spans="22:22" ht="9" hidden="1" customHeight="1" x14ac:dyDescent="0.25">
      <c r="V41602" s="80"/>
    </row>
    <row r="41603" spans="22:22" ht="9" hidden="1" customHeight="1" x14ac:dyDescent="0.25">
      <c r="V41603" s="80"/>
    </row>
    <row r="41604" spans="22:22" ht="9" hidden="1" customHeight="1" x14ac:dyDescent="0.25">
      <c r="V41604" s="80"/>
    </row>
    <row r="41605" spans="22:22" ht="9" hidden="1" customHeight="1" x14ac:dyDescent="0.25">
      <c r="V41605" s="80"/>
    </row>
    <row r="41606" spans="22:22" ht="9" hidden="1" customHeight="1" x14ac:dyDescent="0.25">
      <c r="V41606" s="80"/>
    </row>
    <row r="41607" spans="22:22" ht="9" hidden="1" customHeight="1" x14ac:dyDescent="0.25">
      <c r="V41607" s="80"/>
    </row>
    <row r="41608" spans="22:22" ht="9" hidden="1" customHeight="1" x14ac:dyDescent="0.25">
      <c r="V41608" s="80"/>
    </row>
    <row r="41609" spans="22:22" ht="9" hidden="1" customHeight="1" x14ac:dyDescent="0.25">
      <c r="V41609" s="80"/>
    </row>
    <row r="41610" spans="22:22" ht="9" hidden="1" customHeight="1" x14ac:dyDescent="0.25">
      <c r="V41610" s="80"/>
    </row>
    <row r="41611" spans="22:22" ht="9" hidden="1" customHeight="1" x14ac:dyDescent="0.25">
      <c r="V41611" s="80"/>
    </row>
    <row r="41612" spans="22:22" ht="9" hidden="1" customHeight="1" x14ac:dyDescent="0.25">
      <c r="V41612" s="80"/>
    </row>
    <row r="41613" spans="22:22" ht="9" hidden="1" customHeight="1" x14ac:dyDescent="0.25">
      <c r="V41613" s="80"/>
    </row>
    <row r="41614" spans="22:22" ht="9" hidden="1" customHeight="1" x14ac:dyDescent="0.25">
      <c r="V41614" s="80"/>
    </row>
    <row r="41615" spans="22:22" ht="9" hidden="1" customHeight="1" x14ac:dyDescent="0.25">
      <c r="V41615" s="80"/>
    </row>
    <row r="41616" spans="22:22" ht="9" hidden="1" customHeight="1" x14ac:dyDescent="0.25">
      <c r="V41616" s="80"/>
    </row>
    <row r="41617" spans="22:22" ht="9" hidden="1" customHeight="1" x14ac:dyDescent="0.25">
      <c r="V41617" s="80"/>
    </row>
    <row r="41618" spans="22:22" ht="9" hidden="1" customHeight="1" x14ac:dyDescent="0.25">
      <c r="V41618" s="80"/>
    </row>
    <row r="41619" spans="22:22" ht="9" hidden="1" customHeight="1" x14ac:dyDescent="0.25">
      <c r="V41619" s="80"/>
    </row>
    <row r="41620" spans="22:22" ht="9" hidden="1" customHeight="1" x14ac:dyDescent="0.25">
      <c r="V41620" s="80"/>
    </row>
    <row r="41621" spans="22:22" ht="9" hidden="1" customHeight="1" x14ac:dyDescent="0.25">
      <c r="V41621" s="80"/>
    </row>
    <row r="41622" spans="22:22" ht="9" hidden="1" customHeight="1" x14ac:dyDescent="0.25">
      <c r="V41622" s="80"/>
    </row>
    <row r="41623" spans="22:22" ht="9" hidden="1" customHeight="1" x14ac:dyDescent="0.25">
      <c r="V41623" s="80"/>
    </row>
    <row r="41624" spans="22:22" ht="9" hidden="1" customHeight="1" x14ac:dyDescent="0.25">
      <c r="V41624" s="80"/>
    </row>
    <row r="41625" spans="22:22" ht="9" hidden="1" customHeight="1" x14ac:dyDescent="0.25">
      <c r="V41625" s="80"/>
    </row>
    <row r="41626" spans="22:22" ht="9" hidden="1" customHeight="1" x14ac:dyDescent="0.25">
      <c r="V41626" s="80"/>
    </row>
    <row r="41627" spans="22:22" ht="9" hidden="1" customHeight="1" x14ac:dyDescent="0.25">
      <c r="V41627" s="80"/>
    </row>
    <row r="41628" spans="22:22" ht="9" hidden="1" customHeight="1" x14ac:dyDescent="0.25">
      <c r="V41628" s="80"/>
    </row>
    <row r="41629" spans="22:22" ht="9" hidden="1" customHeight="1" x14ac:dyDescent="0.25">
      <c r="V41629" s="80"/>
    </row>
    <row r="41630" spans="22:22" ht="9" hidden="1" customHeight="1" x14ac:dyDescent="0.25">
      <c r="V41630" s="80"/>
    </row>
    <row r="41631" spans="22:22" ht="9" hidden="1" customHeight="1" x14ac:dyDescent="0.25">
      <c r="V41631" s="80"/>
    </row>
    <row r="41632" spans="22:22" ht="9" hidden="1" customHeight="1" x14ac:dyDescent="0.25">
      <c r="V41632" s="80"/>
    </row>
    <row r="41633" spans="22:22" ht="9" hidden="1" customHeight="1" x14ac:dyDescent="0.25">
      <c r="V41633" s="80"/>
    </row>
    <row r="41634" spans="22:22" ht="9" hidden="1" customHeight="1" x14ac:dyDescent="0.25">
      <c r="V41634" s="80"/>
    </row>
    <row r="41635" spans="22:22" ht="9" hidden="1" customHeight="1" x14ac:dyDescent="0.25">
      <c r="V41635" s="80"/>
    </row>
    <row r="41636" spans="22:22" ht="9" hidden="1" customHeight="1" x14ac:dyDescent="0.25">
      <c r="V41636" s="80"/>
    </row>
    <row r="41637" spans="22:22" ht="9" hidden="1" customHeight="1" x14ac:dyDescent="0.25">
      <c r="V41637" s="80"/>
    </row>
    <row r="41638" spans="22:22" ht="9" hidden="1" customHeight="1" x14ac:dyDescent="0.25">
      <c r="V41638" s="80"/>
    </row>
    <row r="41639" spans="22:22" ht="9" hidden="1" customHeight="1" x14ac:dyDescent="0.25">
      <c r="V41639" s="80"/>
    </row>
    <row r="41640" spans="22:22" ht="9" hidden="1" customHeight="1" x14ac:dyDescent="0.25">
      <c r="V41640" s="80"/>
    </row>
    <row r="41641" spans="22:22" ht="9" hidden="1" customHeight="1" x14ac:dyDescent="0.25">
      <c r="V41641" s="80"/>
    </row>
    <row r="41642" spans="22:22" ht="9" hidden="1" customHeight="1" x14ac:dyDescent="0.25">
      <c r="V41642" s="80"/>
    </row>
    <row r="41643" spans="22:22" ht="9" hidden="1" customHeight="1" x14ac:dyDescent="0.25">
      <c r="V41643" s="80"/>
    </row>
    <row r="41644" spans="22:22" ht="9" hidden="1" customHeight="1" x14ac:dyDescent="0.25">
      <c r="V41644" s="80"/>
    </row>
    <row r="41645" spans="22:22" ht="9" hidden="1" customHeight="1" x14ac:dyDescent="0.25">
      <c r="V41645" s="80"/>
    </row>
    <row r="41646" spans="22:22" ht="9" hidden="1" customHeight="1" x14ac:dyDescent="0.25">
      <c r="V41646" s="80"/>
    </row>
    <row r="41647" spans="22:22" ht="9" hidden="1" customHeight="1" x14ac:dyDescent="0.25">
      <c r="V41647" s="80"/>
    </row>
    <row r="41648" spans="22:22" ht="9" hidden="1" customHeight="1" x14ac:dyDescent="0.25">
      <c r="V41648" s="80"/>
    </row>
    <row r="41649" spans="22:22" ht="9" hidden="1" customHeight="1" x14ac:dyDescent="0.25">
      <c r="V41649" s="80"/>
    </row>
    <row r="41650" spans="22:22" ht="9" hidden="1" customHeight="1" x14ac:dyDescent="0.25">
      <c r="V41650" s="80"/>
    </row>
    <row r="41651" spans="22:22" ht="9" hidden="1" customHeight="1" x14ac:dyDescent="0.25">
      <c r="V41651" s="80"/>
    </row>
    <row r="41652" spans="22:22" ht="9" hidden="1" customHeight="1" x14ac:dyDescent="0.25">
      <c r="V41652" s="80"/>
    </row>
    <row r="41653" spans="22:22" ht="9" hidden="1" customHeight="1" x14ac:dyDescent="0.25">
      <c r="V41653" s="80"/>
    </row>
    <row r="41654" spans="22:22" ht="9" hidden="1" customHeight="1" x14ac:dyDescent="0.25">
      <c r="V41654" s="80"/>
    </row>
    <row r="41655" spans="22:22" ht="9" hidden="1" customHeight="1" x14ac:dyDescent="0.25">
      <c r="V41655" s="80"/>
    </row>
    <row r="41656" spans="22:22" ht="9" hidden="1" customHeight="1" x14ac:dyDescent="0.25">
      <c r="V41656" s="80"/>
    </row>
    <row r="41657" spans="22:22" ht="9" hidden="1" customHeight="1" x14ac:dyDescent="0.25">
      <c r="V41657" s="80"/>
    </row>
    <row r="41658" spans="22:22" ht="9" hidden="1" customHeight="1" x14ac:dyDescent="0.25">
      <c r="V41658" s="80"/>
    </row>
    <row r="41659" spans="22:22" ht="9" hidden="1" customHeight="1" x14ac:dyDescent="0.25">
      <c r="V41659" s="80"/>
    </row>
    <row r="41660" spans="22:22" ht="9" hidden="1" customHeight="1" x14ac:dyDescent="0.25">
      <c r="V41660" s="80"/>
    </row>
    <row r="41661" spans="22:22" ht="9" hidden="1" customHeight="1" x14ac:dyDescent="0.25">
      <c r="V41661" s="80"/>
    </row>
    <row r="41662" spans="22:22" ht="9" hidden="1" customHeight="1" x14ac:dyDescent="0.25">
      <c r="V41662" s="80"/>
    </row>
    <row r="41663" spans="22:22" ht="9" hidden="1" customHeight="1" x14ac:dyDescent="0.25">
      <c r="V41663" s="80"/>
    </row>
    <row r="41664" spans="22:22" ht="9" hidden="1" customHeight="1" x14ac:dyDescent="0.25">
      <c r="V41664" s="80"/>
    </row>
    <row r="41665" spans="22:22" ht="9" hidden="1" customHeight="1" x14ac:dyDescent="0.25">
      <c r="V41665" s="80"/>
    </row>
    <row r="41666" spans="22:22" ht="9" hidden="1" customHeight="1" x14ac:dyDescent="0.25">
      <c r="V41666" s="80"/>
    </row>
    <row r="41667" spans="22:22" ht="9" hidden="1" customHeight="1" x14ac:dyDescent="0.25">
      <c r="V41667" s="80"/>
    </row>
    <row r="41668" spans="22:22" ht="9" hidden="1" customHeight="1" x14ac:dyDescent="0.25">
      <c r="V41668" s="80"/>
    </row>
    <row r="41669" spans="22:22" ht="9" hidden="1" customHeight="1" x14ac:dyDescent="0.25">
      <c r="V41669" s="80"/>
    </row>
    <row r="41670" spans="22:22" ht="9" hidden="1" customHeight="1" x14ac:dyDescent="0.25">
      <c r="V41670" s="80"/>
    </row>
    <row r="41671" spans="22:22" ht="9" hidden="1" customHeight="1" x14ac:dyDescent="0.25">
      <c r="V41671" s="80"/>
    </row>
    <row r="41672" spans="22:22" ht="9" hidden="1" customHeight="1" x14ac:dyDescent="0.25">
      <c r="V41672" s="80"/>
    </row>
    <row r="41673" spans="22:22" ht="9" hidden="1" customHeight="1" x14ac:dyDescent="0.25">
      <c r="V41673" s="80"/>
    </row>
    <row r="41674" spans="22:22" ht="9" hidden="1" customHeight="1" x14ac:dyDescent="0.25">
      <c r="V41674" s="80"/>
    </row>
    <row r="41675" spans="22:22" ht="9" hidden="1" customHeight="1" x14ac:dyDescent="0.25">
      <c r="V41675" s="80"/>
    </row>
    <row r="41676" spans="22:22" ht="9" hidden="1" customHeight="1" x14ac:dyDescent="0.25">
      <c r="V41676" s="80"/>
    </row>
    <row r="41677" spans="22:22" ht="9" hidden="1" customHeight="1" x14ac:dyDescent="0.25">
      <c r="V41677" s="80"/>
    </row>
    <row r="41678" spans="22:22" ht="9" hidden="1" customHeight="1" x14ac:dyDescent="0.25">
      <c r="V41678" s="80"/>
    </row>
    <row r="41679" spans="22:22" ht="9" hidden="1" customHeight="1" x14ac:dyDescent="0.25">
      <c r="V41679" s="80"/>
    </row>
    <row r="41680" spans="22:22" ht="9" hidden="1" customHeight="1" x14ac:dyDescent="0.25">
      <c r="V41680" s="80"/>
    </row>
    <row r="41681" spans="22:22" ht="9" hidden="1" customHeight="1" x14ac:dyDescent="0.25">
      <c r="V41681" s="80"/>
    </row>
    <row r="41682" spans="22:22" ht="9" hidden="1" customHeight="1" x14ac:dyDescent="0.25">
      <c r="V41682" s="80"/>
    </row>
    <row r="41683" spans="22:22" ht="9" hidden="1" customHeight="1" x14ac:dyDescent="0.25">
      <c r="V41683" s="80"/>
    </row>
    <row r="41684" spans="22:22" ht="9" hidden="1" customHeight="1" x14ac:dyDescent="0.25">
      <c r="V41684" s="80"/>
    </row>
    <row r="41685" spans="22:22" ht="9" hidden="1" customHeight="1" x14ac:dyDescent="0.25">
      <c r="V41685" s="80"/>
    </row>
    <row r="41686" spans="22:22" ht="9" hidden="1" customHeight="1" x14ac:dyDescent="0.25">
      <c r="V41686" s="80"/>
    </row>
    <row r="41687" spans="22:22" ht="9" hidden="1" customHeight="1" x14ac:dyDescent="0.25">
      <c r="V41687" s="80"/>
    </row>
    <row r="41688" spans="22:22" ht="9" hidden="1" customHeight="1" x14ac:dyDescent="0.25">
      <c r="V41688" s="80"/>
    </row>
    <row r="41689" spans="22:22" ht="9" hidden="1" customHeight="1" x14ac:dyDescent="0.25">
      <c r="V41689" s="80"/>
    </row>
    <row r="41690" spans="22:22" ht="9" hidden="1" customHeight="1" x14ac:dyDescent="0.25">
      <c r="V41690" s="80"/>
    </row>
    <row r="41691" spans="22:22" ht="9" hidden="1" customHeight="1" x14ac:dyDescent="0.25">
      <c r="V41691" s="80"/>
    </row>
    <row r="41692" spans="22:22" ht="9" hidden="1" customHeight="1" x14ac:dyDescent="0.25">
      <c r="V41692" s="80"/>
    </row>
    <row r="41693" spans="22:22" ht="9" hidden="1" customHeight="1" x14ac:dyDescent="0.25">
      <c r="V41693" s="80"/>
    </row>
    <row r="41694" spans="22:22" ht="9" hidden="1" customHeight="1" x14ac:dyDescent="0.25">
      <c r="V41694" s="80"/>
    </row>
    <row r="41695" spans="22:22" ht="9" hidden="1" customHeight="1" x14ac:dyDescent="0.25">
      <c r="V41695" s="80"/>
    </row>
    <row r="41696" spans="22:22" ht="9" hidden="1" customHeight="1" x14ac:dyDescent="0.25">
      <c r="V41696" s="80"/>
    </row>
    <row r="41697" spans="22:22" ht="9" hidden="1" customHeight="1" x14ac:dyDescent="0.25">
      <c r="V41697" s="80"/>
    </row>
    <row r="41698" spans="22:22" ht="9" hidden="1" customHeight="1" x14ac:dyDescent="0.25">
      <c r="V41698" s="80"/>
    </row>
    <row r="41699" spans="22:22" ht="9" hidden="1" customHeight="1" x14ac:dyDescent="0.25">
      <c r="V41699" s="80"/>
    </row>
    <row r="41700" spans="22:22" ht="9" hidden="1" customHeight="1" x14ac:dyDescent="0.25">
      <c r="V41700" s="80"/>
    </row>
    <row r="41701" spans="22:22" ht="9" hidden="1" customHeight="1" x14ac:dyDescent="0.25">
      <c r="V41701" s="80"/>
    </row>
    <row r="41702" spans="22:22" ht="9" hidden="1" customHeight="1" x14ac:dyDescent="0.25">
      <c r="V41702" s="80"/>
    </row>
    <row r="41703" spans="22:22" ht="9" hidden="1" customHeight="1" x14ac:dyDescent="0.25">
      <c r="V41703" s="80"/>
    </row>
    <row r="41704" spans="22:22" ht="9" hidden="1" customHeight="1" x14ac:dyDescent="0.25">
      <c r="V41704" s="80"/>
    </row>
    <row r="41705" spans="22:22" ht="9" hidden="1" customHeight="1" x14ac:dyDescent="0.25">
      <c r="V41705" s="80"/>
    </row>
    <row r="41706" spans="22:22" ht="9" hidden="1" customHeight="1" x14ac:dyDescent="0.25">
      <c r="V41706" s="80"/>
    </row>
    <row r="41707" spans="22:22" ht="9" hidden="1" customHeight="1" x14ac:dyDescent="0.25">
      <c r="V41707" s="80"/>
    </row>
    <row r="41708" spans="22:22" ht="9" hidden="1" customHeight="1" x14ac:dyDescent="0.25">
      <c r="V41708" s="80"/>
    </row>
    <row r="41709" spans="22:22" ht="9" hidden="1" customHeight="1" x14ac:dyDescent="0.25">
      <c r="V41709" s="80"/>
    </row>
    <row r="41710" spans="22:22" ht="9" hidden="1" customHeight="1" x14ac:dyDescent="0.25">
      <c r="V41710" s="80"/>
    </row>
    <row r="41711" spans="22:22" ht="9" hidden="1" customHeight="1" x14ac:dyDescent="0.25">
      <c r="V41711" s="80"/>
    </row>
    <row r="41712" spans="22:22" ht="9" hidden="1" customHeight="1" x14ac:dyDescent="0.25">
      <c r="V41712" s="80"/>
    </row>
    <row r="41713" spans="22:22" ht="9" hidden="1" customHeight="1" x14ac:dyDescent="0.25">
      <c r="V41713" s="80"/>
    </row>
    <row r="41714" spans="22:22" ht="9" hidden="1" customHeight="1" x14ac:dyDescent="0.25">
      <c r="V41714" s="80"/>
    </row>
    <row r="41715" spans="22:22" ht="9" hidden="1" customHeight="1" x14ac:dyDescent="0.25">
      <c r="V41715" s="80"/>
    </row>
    <row r="41716" spans="22:22" ht="9" hidden="1" customHeight="1" x14ac:dyDescent="0.25">
      <c r="V41716" s="80"/>
    </row>
    <row r="41717" spans="22:22" ht="9" hidden="1" customHeight="1" x14ac:dyDescent="0.25">
      <c r="V41717" s="80"/>
    </row>
    <row r="41718" spans="22:22" ht="9" hidden="1" customHeight="1" x14ac:dyDescent="0.25">
      <c r="V41718" s="80"/>
    </row>
    <row r="41719" spans="22:22" ht="9" hidden="1" customHeight="1" x14ac:dyDescent="0.25">
      <c r="V41719" s="80"/>
    </row>
    <row r="41720" spans="22:22" ht="9" hidden="1" customHeight="1" x14ac:dyDescent="0.25">
      <c r="V41720" s="80"/>
    </row>
    <row r="41721" spans="22:22" ht="9" hidden="1" customHeight="1" x14ac:dyDescent="0.25">
      <c r="V41721" s="80"/>
    </row>
    <row r="41722" spans="22:22" ht="9" hidden="1" customHeight="1" x14ac:dyDescent="0.25">
      <c r="V41722" s="80"/>
    </row>
    <row r="41723" spans="22:22" ht="9" hidden="1" customHeight="1" x14ac:dyDescent="0.25">
      <c r="V41723" s="80"/>
    </row>
    <row r="41724" spans="22:22" ht="9" hidden="1" customHeight="1" x14ac:dyDescent="0.25">
      <c r="V41724" s="80"/>
    </row>
    <row r="41725" spans="22:22" ht="9" hidden="1" customHeight="1" x14ac:dyDescent="0.25">
      <c r="V41725" s="80"/>
    </row>
    <row r="41726" spans="22:22" ht="9" hidden="1" customHeight="1" x14ac:dyDescent="0.25">
      <c r="V41726" s="80"/>
    </row>
    <row r="41727" spans="22:22" ht="9" hidden="1" customHeight="1" x14ac:dyDescent="0.25">
      <c r="V41727" s="80"/>
    </row>
    <row r="41728" spans="22:22" ht="9" hidden="1" customHeight="1" x14ac:dyDescent="0.25">
      <c r="V41728" s="80"/>
    </row>
    <row r="41729" spans="22:22" ht="9" hidden="1" customHeight="1" x14ac:dyDescent="0.25">
      <c r="V41729" s="80"/>
    </row>
    <row r="41730" spans="22:22" ht="9" hidden="1" customHeight="1" x14ac:dyDescent="0.25">
      <c r="V41730" s="80"/>
    </row>
    <row r="41731" spans="22:22" ht="9" hidden="1" customHeight="1" x14ac:dyDescent="0.25">
      <c r="V41731" s="80"/>
    </row>
    <row r="41732" spans="22:22" ht="9" hidden="1" customHeight="1" x14ac:dyDescent="0.25">
      <c r="V41732" s="80"/>
    </row>
    <row r="41733" spans="22:22" ht="9" hidden="1" customHeight="1" x14ac:dyDescent="0.25">
      <c r="V41733" s="80"/>
    </row>
    <row r="41734" spans="22:22" ht="9" hidden="1" customHeight="1" x14ac:dyDescent="0.25">
      <c r="V41734" s="80"/>
    </row>
    <row r="41735" spans="22:22" ht="9" hidden="1" customHeight="1" x14ac:dyDescent="0.25">
      <c r="V41735" s="80"/>
    </row>
    <row r="41736" spans="22:22" ht="9" hidden="1" customHeight="1" x14ac:dyDescent="0.25">
      <c r="V41736" s="80"/>
    </row>
    <row r="41737" spans="22:22" ht="9" hidden="1" customHeight="1" x14ac:dyDescent="0.25">
      <c r="V41737" s="80"/>
    </row>
    <row r="41738" spans="22:22" ht="9" hidden="1" customHeight="1" x14ac:dyDescent="0.25">
      <c r="V41738" s="80"/>
    </row>
    <row r="41739" spans="22:22" ht="9" hidden="1" customHeight="1" x14ac:dyDescent="0.25">
      <c r="V41739" s="80"/>
    </row>
    <row r="41740" spans="22:22" ht="9" hidden="1" customHeight="1" x14ac:dyDescent="0.25">
      <c r="V41740" s="80"/>
    </row>
    <row r="41741" spans="22:22" ht="9" hidden="1" customHeight="1" x14ac:dyDescent="0.25">
      <c r="V41741" s="80"/>
    </row>
    <row r="41742" spans="22:22" ht="9" hidden="1" customHeight="1" x14ac:dyDescent="0.25">
      <c r="V41742" s="80"/>
    </row>
    <row r="41743" spans="22:22" ht="9" hidden="1" customHeight="1" x14ac:dyDescent="0.25">
      <c r="V41743" s="80"/>
    </row>
    <row r="41744" spans="22:22" ht="9" hidden="1" customHeight="1" x14ac:dyDescent="0.25">
      <c r="V41744" s="80"/>
    </row>
    <row r="41745" spans="22:22" ht="9" hidden="1" customHeight="1" x14ac:dyDescent="0.25">
      <c r="V41745" s="80"/>
    </row>
    <row r="41746" spans="22:22" ht="9" hidden="1" customHeight="1" x14ac:dyDescent="0.25">
      <c r="V41746" s="80"/>
    </row>
    <row r="41747" spans="22:22" ht="9" hidden="1" customHeight="1" x14ac:dyDescent="0.25">
      <c r="V41747" s="80"/>
    </row>
    <row r="41748" spans="22:22" ht="9" hidden="1" customHeight="1" x14ac:dyDescent="0.25">
      <c r="V41748" s="80"/>
    </row>
    <row r="41749" spans="22:22" ht="9" hidden="1" customHeight="1" x14ac:dyDescent="0.25">
      <c r="V41749" s="80"/>
    </row>
    <row r="41750" spans="22:22" ht="9" hidden="1" customHeight="1" x14ac:dyDescent="0.25">
      <c r="V41750" s="80"/>
    </row>
    <row r="41751" spans="22:22" ht="9" hidden="1" customHeight="1" x14ac:dyDescent="0.25">
      <c r="V41751" s="80"/>
    </row>
    <row r="41752" spans="22:22" ht="9" hidden="1" customHeight="1" x14ac:dyDescent="0.25">
      <c r="V41752" s="80"/>
    </row>
    <row r="41753" spans="22:22" ht="9" hidden="1" customHeight="1" x14ac:dyDescent="0.25">
      <c r="V41753" s="80"/>
    </row>
    <row r="41754" spans="22:22" ht="9" hidden="1" customHeight="1" x14ac:dyDescent="0.25">
      <c r="V41754" s="80"/>
    </row>
    <row r="41755" spans="22:22" ht="9" hidden="1" customHeight="1" x14ac:dyDescent="0.25">
      <c r="V41755" s="80"/>
    </row>
    <row r="41756" spans="22:22" ht="9" hidden="1" customHeight="1" x14ac:dyDescent="0.25">
      <c r="V41756" s="80"/>
    </row>
    <row r="41757" spans="22:22" ht="9" hidden="1" customHeight="1" x14ac:dyDescent="0.25">
      <c r="V41757" s="80"/>
    </row>
    <row r="41758" spans="22:22" ht="9" hidden="1" customHeight="1" x14ac:dyDescent="0.25">
      <c r="V41758" s="80"/>
    </row>
    <row r="41759" spans="22:22" ht="9" hidden="1" customHeight="1" x14ac:dyDescent="0.25">
      <c r="V41759" s="80"/>
    </row>
    <row r="41760" spans="22:22" ht="9" hidden="1" customHeight="1" x14ac:dyDescent="0.25">
      <c r="V41760" s="80"/>
    </row>
    <row r="41761" spans="22:22" ht="9" hidden="1" customHeight="1" x14ac:dyDescent="0.25">
      <c r="V41761" s="80"/>
    </row>
    <row r="41762" spans="22:22" ht="9" hidden="1" customHeight="1" x14ac:dyDescent="0.25">
      <c r="V41762" s="80"/>
    </row>
    <row r="41763" spans="22:22" ht="9" hidden="1" customHeight="1" x14ac:dyDescent="0.25">
      <c r="V41763" s="80"/>
    </row>
    <row r="41764" spans="22:22" ht="9" hidden="1" customHeight="1" x14ac:dyDescent="0.25">
      <c r="V41764" s="80"/>
    </row>
    <row r="41765" spans="22:22" ht="9" hidden="1" customHeight="1" x14ac:dyDescent="0.25">
      <c r="V41765" s="80"/>
    </row>
    <row r="41766" spans="22:22" ht="9" hidden="1" customHeight="1" x14ac:dyDescent="0.25">
      <c r="V41766" s="80"/>
    </row>
    <row r="41767" spans="22:22" ht="9" hidden="1" customHeight="1" x14ac:dyDescent="0.25">
      <c r="V41767" s="80"/>
    </row>
    <row r="41768" spans="22:22" ht="9" hidden="1" customHeight="1" x14ac:dyDescent="0.25">
      <c r="V41768" s="80"/>
    </row>
    <row r="41769" spans="22:22" ht="9" hidden="1" customHeight="1" x14ac:dyDescent="0.25">
      <c r="V41769" s="80"/>
    </row>
    <row r="41770" spans="22:22" ht="9" hidden="1" customHeight="1" x14ac:dyDescent="0.25">
      <c r="V41770" s="80"/>
    </row>
    <row r="41771" spans="22:22" ht="9" hidden="1" customHeight="1" x14ac:dyDescent="0.25">
      <c r="V41771" s="80"/>
    </row>
    <row r="41772" spans="22:22" ht="9" hidden="1" customHeight="1" x14ac:dyDescent="0.25">
      <c r="V41772" s="80"/>
    </row>
    <row r="41773" spans="22:22" ht="9" hidden="1" customHeight="1" x14ac:dyDescent="0.25">
      <c r="V41773" s="80"/>
    </row>
    <row r="41774" spans="22:22" ht="9" hidden="1" customHeight="1" x14ac:dyDescent="0.25">
      <c r="V41774" s="80"/>
    </row>
    <row r="41775" spans="22:22" ht="9" hidden="1" customHeight="1" x14ac:dyDescent="0.25">
      <c r="V41775" s="80"/>
    </row>
    <row r="41776" spans="22:22" ht="9" hidden="1" customHeight="1" x14ac:dyDescent="0.25">
      <c r="V41776" s="80"/>
    </row>
    <row r="41777" spans="22:22" ht="9" hidden="1" customHeight="1" x14ac:dyDescent="0.25">
      <c r="V41777" s="80"/>
    </row>
    <row r="41778" spans="22:22" ht="9" hidden="1" customHeight="1" x14ac:dyDescent="0.25">
      <c r="V41778" s="80"/>
    </row>
    <row r="41779" spans="22:22" ht="9" hidden="1" customHeight="1" x14ac:dyDescent="0.25">
      <c r="V41779" s="80"/>
    </row>
    <row r="41780" spans="22:22" ht="9" hidden="1" customHeight="1" x14ac:dyDescent="0.25">
      <c r="V41780" s="80"/>
    </row>
    <row r="41781" spans="22:22" ht="9" hidden="1" customHeight="1" x14ac:dyDescent="0.25">
      <c r="V41781" s="80"/>
    </row>
    <row r="41782" spans="22:22" ht="9" hidden="1" customHeight="1" x14ac:dyDescent="0.25">
      <c r="V41782" s="80"/>
    </row>
    <row r="41783" spans="22:22" ht="9" hidden="1" customHeight="1" x14ac:dyDescent="0.25">
      <c r="V41783" s="80"/>
    </row>
    <row r="41784" spans="22:22" ht="9" hidden="1" customHeight="1" x14ac:dyDescent="0.25">
      <c r="V41784" s="80"/>
    </row>
    <row r="41785" spans="22:22" ht="9" hidden="1" customHeight="1" x14ac:dyDescent="0.25">
      <c r="V41785" s="80"/>
    </row>
    <row r="41786" spans="22:22" ht="9" hidden="1" customHeight="1" x14ac:dyDescent="0.25">
      <c r="V41786" s="80"/>
    </row>
    <row r="41787" spans="22:22" ht="9" hidden="1" customHeight="1" x14ac:dyDescent="0.25">
      <c r="V41787" s="80"/>
    </row>
    <row r="41788" spans="22:22" ht="9" hidden="1" customHeight="1" x14ac:dyDescent="0.25">
      <c r="V41788" s="80"/>
    </row>
    <row r="41789" spans="22:22" ht="9" hidden="1" customHeight="1" x14ac:dyDescent="0.25">
      <c r="V41789" s="80"/>
    </row>
    <row r="41790" spans="22:22" ht="9" hidden="1" customHeight="1" x14ac:dyDescent="0.25">
      <c r="V41790" s="80"/>
    </row>
    <row r="41791" spans="22:22" ht="9" hidden="1" customHeight="1" x14ac:dyDescent="0.25">
      <c r="V41791" s="80"/>
    </row>
    <row r="41792" spans="22:22" ht="9" hidden="1" customHeight="1" x14ac:dyDescent="0.25">
      <c r="V41792" s="80"/>
    </row>
    <row r="41793" spans="22:22" ht="9" hidden="1" customHeight="1" x14ac:dyDescent="0.25">
      <c r="V41793" s="80"/>
    </row>
    <row r="41794" spans="22:22" ht="9" hidden="1" customHeight="1" x14ac:dyDescent="0.25">
      <c r="V41794" s="80"/>
    </row>
    <row r="41795" spans="22:22" ht="9" hidden="1" customHeight="1" x14ac:dyDescent="0.25">
      <c r="V41795" s="80"/>
    </row>
    <row r="41796" spans="22:22" ht="9" hidden="1" customHeight="1" x14ac:dyDescent="0.25">
      <c r="V41796" s="80"/>
    </row>
    <row r="41797" spans="22:22" ht="9" hidden="1" customHeight="1" x14ac:dyDescent="0.25">
      <c r="V41797" s="80"/>
    </row>
    <row r="41798" spans="22:22" ht="9" hidden="1" customHeight="1" x14ac:dyDescent="0.25">
      <c r="V41798" s="80"/>
    </row>
    <row r="41799" spans="22:22" ht="9" hidden="1" customHeight="1" x14ac:dyDescent="0.25">
      <c r="V41799" s="80"/>
    </row>
    <row r="41800" spans="22:22" ht="9" hidden="1" customHeight="1" x14ac:dyDescent="0.25">
      <c r="V41800" s="80"/>
    </row>
    <row r="41801" spans="22:22" ht="9" hidden="1" customHeight="1" x14ac:dyDescent="0.25">
      <c r="V41801" s="80"/>
    </row>
    <row r="41802" spans="22:22" ht="9" hidden="1" customHeight="1" x14ac:dyDescent="0.25">
      <c r="V41802" s="80"/>
    </row>
    <row r="41803" spans="22:22" ht="9" hidden="1" customHeight="1" x14ac:dyDescent="0.25">
      <c r="V41803" s="80"/>
    </row>
    <row r="41804" spans="22:22" ht="9" hidden="1" customHeight="1" x14ac:dyDescent="0.25">
      <c r="V41804" s="80"/>
    </row>
    <row r="41805" spans="22:22" ht="9" hidden="1" customHeight="1" x14ac:dyDescent="0.25">
      <c r="V41805" s="80"/>
    </row>
    <row r="41806" spans="22:22" ht="9" hidden="1" customHeight="1" x14ac:dyDescent="0.25">
      <c r="V41806" s="80"/>
    </row>
    <row r="41807" spans="22:22" ht="9" hidden="1" customHeight="1" x14ac:dyDescent="0.25">
      <c r="V41807" s="80"/>
    </row>
    <row r="41808" spans="22:22" ht="9" hidden="1" customHeight="1" x14ac:dyDescent="0.25">
      <c r="V41808" s="80"/>
    </row>
    <row r="41809" spans="22:22" ht="9" hidden="1" customHeight="1" x14ac:dyDescent="0.25">
      <c r="V41809" s="80"/>
    </row>
    <row r="41810" spans="22:22" ht="9" hidden="1" customHeight="1" x14ac:dyDescent="0.25">
      <c r="V41810" s="80"/>
    </row>
    <row r="41811" spans="22:22" ht="9" hidden="1" customHeight="1" x14ac:dyDescent="0.25">
      <c r="V41811" s="80"/>
    </row>
    <row r="41812" spans="22:22" ht="9" hidden="1" customHeight="1" x14ac:dyDescent="0.25">
      <c r="V41812" s="80"/>
    </row>
    <row r="41813" spans="22:22" ht="9" hidden="1" customHeight="1" x14ac:dyDescent="0.25">
      <c r="V41813" s="80"/>
    </row>
    <row r="41814" spans="22:22" ht="9" hidden="1" customHeight="1" x14ac:dyDescent="0.25">
      <c r="V41814" s="80"/>
    </row>
    <row r="41815" spans="22:22" ht="9" hidden="1" customHeight="1" x14ac:dyDescent="0.25">
      <c r="V41815" s="80"/>
    </row>
    <row r="41816" spans="22:22" ht="9" hidden="1" customHeight="1" x14ac:dyDescent="0.25">
      <c r="V41816" s="80"/>
    </row>
    <row r="41817" spans="22:22" ht="9" hidden="1" customHeight="1" x14ac:dyDescent="0.25">
      <c r="V41817" s="80"/>
    </row>
    <row r="41818" spans="22:22" ht="9" hidden="1" customHeight="1" x14ac:dyDescent="0.25">
      <c r="V41818" s="80"/>
    </row>
    <row r="41819" spans="22:22" ht="9" hidden="1" customHeight="1" x14ac:dyDescent="0.25">
      <c r="V41819" s="80"/>
    </row>
    <row r="41820" spans="22:22" ht="9" hidden="1" customHeight="1" x14ac:dyDescent="0.25">
      <c r="V41820" s="80"/>
    </row>
    <row r="41821" spans="22:22" ht="9" hidden="1" customHeight="1" x14ac:dyDescent="0.25">
      <c r="V41821" s="80"/>
    </row>
    <row r="41822" spans="22:22" ht="9" hidden="1" customHeight="1" x14ac:dyDescent="0.25">
      <c r="V41822" s="80"/>
    </row>
    <row r="41823" spans="22:22" ht="9" hidden="1" customHeight="1" x14ac:dyDescent="0.25">
      <c r="V41823" s="80"/>
    </row>
    <row r="41824" spans="22:22" ht="9" hidden="1" customHeight="1" x14ac:dyDescent="0.25">
      <c r="V41824" s="80"/>
    </row>
    <row r="41825" spans="22:22" ht="9" hidden="1" customHeight="1" x14ac:dyDescent="0.25">
      <c r="V41825" s="80"/>
    </row>
    <row r="41826" spans="22:22" ht="9" hidden="1" customHeight="1" x14ac:dyDescent="0.25">
      <c r="V41826" s="80"/>
    </row>
    <row r="41827" spans="22:22" ht="9" hidden="1" customHeight="1" x14ac:dyDescent="0.25">
      <c r="V41827" s="80"/>
    </row>
    <row r="41828" spans="22:22" ht="9" hidden="1" customHeight="1" x14ac:dyDescent="0.25">
      <c r="V41828" s="80"/>
    </row>
    <row r="41829" spans="22:22" ht="9" hidden="1" customHeight="1" x14ac:dyDescent="0.25">
      <c r="V41829" s="80"/>
    </row>
    <row r="41830" spans="22:22" ht="9" hidden="1" customHeight="1" x14ac:dyDescent="0.25">
      <c r="V41830" s="80"/>
    </row>
    <row r="41831" spans="22:22" ht="9" hidden="1" customHeight="1" x14ac:dyDescent="0.25">
      <c r="V41831" s="80"/>
    </row>
    <row r="41832" spans="22:22" ht="9" hidden="1" customHeight="1" x14ac:dyDescent="0.25">
      <c r="V41832" s="80"/>
    </row>
    <row r="41833" spans="22:22" ht="9" hidden="1" customHeight="1" x14ac:dyDescent="0.25">
      <c r="V41833" s="80"/>
    </row>
    <row r="41834" spans="22:22" ht="9" hidden="1" customHeight="1" x14ac:dyDescent="0.25">
      <c r="V41834" s="80"/>
    </row>
    <row r="41835" spans="22:22" ht="9" hidden="1" customHeight="1" x14ac:dyDescent="0.25">
      <c r="V41835" s="80"/>
    </row>
    <row r="41836" spans="22:22" ht="9" hidden="1" customHeight="1" x14ac:dyDescent="0.25">
      <c r="V41836" s="80"/>
    </row>
    <row r="41837" spans="22:22" ht="9" hidden="1" customHeight="1" x14ac:dyDescent="0.25">
      <c r="V41837" s="80"/>
    </row>
    <row r="41838" spans="22:22" ht="9" hidden="1" customHeight="1" x14ac:dyDescent="0.25">
      <c r="V41838" s="80"/>
    </row>
    <row r="41839" spans="22:22" ht="9" hidden="1" customHeight="1" x14ac:dyDescent="0.25">
      <c r="V41839" s="80"/>
    </row>
    <row r="41840" spans="22:22" ht="9" hidden="1" customHeight="1" x14ac:dyDescent="0.25">
      <c r="V41840" s="80"/>
    </row>
    <row r="41841" spans="22:22" ht="9" hidden="1" customHeight="1" x14ac:dyDescent="0.25">
      <c r="V41841" s="80"/>
    </row>
    <row r="41842" spans="22:22" ht="9" hidden="1" customHeight="1" x14ac:dyDescent="0.25">
      <c r="V41842" s="80"/>
    </row>
    <row r="41843" spans="22:22" ht="9" hidden="1" customHeight="1" x14ac:dyDescent="0.25">
      <c r="V41843" s="80"/>
    </row>
    <row r="41844" spans="22:22" ht="9" hidden="1" customHeight="1" x14ac:dyDescent="0.25">
      <c r="V41844" s="80"/>
    </row>
    <row r="41845" spans="22:22" ht="9" hidden="1" customHeight="1" x14ac:dyDescent="0.25">
      <c r="V41845" s="80"/>
    </row>
    <row r="41846" spans="22:22" ht="9" hidden="1" customHeight="1" x14ac:dyDescent="0.25">
      <c r="V41846" s="80"/>
    </row>
    <row r="41847" spans="22:22" ht="9" hidden="1" customHeight="1" x14ac:dyDescent="0.25">
      <c r="V41847" s="80"/>
    </row>
    <row r="41848" spans="22:22" ht="9" hidden="1" customHeight="1" x14ac:dyDescent="0.25">
      <c r="V41848" s="80"/>
    </row>
    <row r="41849" spans="22:22" ht="9" hidden="1" customHeight="1" x14ac:dyDescent="0.25">
      <c r="V41849" s="80"/>
    </row>
    <row r="41850" spans="22:22" ht="9" hidden="1" customHeight="1" x14ac:dyDescent="0.25">
      <c r="V41850" s="80"/>
    </row>
    <row r="41851" spans="22:22" ht="9" hidden="1" customHeight="1" x14ac:dyDescent="0.25">
      <c r="V41851" s="80"/>
    </row>
    <row r="41852" spans="22:22" ht="9" hidden="1" customHeight="1" x14ac:dyDescent="0.25">
      <c r="V41852" s="80"/>
    </row>
    <row r="41853" spans="22:22" ht="9" hidden="1" customHeight="1" x14ac:dyDescent="0.25">
      <c r="V41853" s="80"/>
    </row>
    <row r="41854" spans="22:22" ht="9" hidden="1" customHeight="1" x14ac:dyDescent="0.25">
      <c r="V41854" s="80"/>
    </row>
    <row r="41855" spans="22:22" ht="9" hidden="1" customHeight="1" x14ac:dyDescent="0.25">
      <c r="V41855" s="80"/>
    </row>
    <row r="41856" spans="22:22" ht="9" hidden="1" customHeight="1" x14ac:dyDescent="0.25">
      <c r="V41856" s="80"/>
    </row>
    <row r="41857" spans="22:22" ht="9" hidden="1" customHeight="1" x14ac:dyDescent="0.25">
      <c r="V41857" s="80"/>
    </row>
    <row r="41858" spans="22:22" ht="9" hidden="1" customHeight="1" x14ac:dyDescent="0.25">
      <c r="V41858" s="80"/>
    </row>
    <row r="41859" spans="22:22" ht="9" hidden="1" customHeight="1" x14ac:dyDescent="0.25">
      <c r="V41859" s="80"/>
    </row>
    <row r="41860" spans="22:22" ht="9" hidden="1" customHeight="1" x14ac:dyDescent="0.25">
      <c r="V41860" s="80"/>
    </row>
    <row r="41861" spans="22:22" ht="9" hidden="1" customHeight="1" x14ac:dyDescent="0.25">
      <c r="V41861" s="80"/>
    </row>
    <row r="41862" spans="22:22" ht="9" hidden="1" customHeight="1" x14ac:dyDescent="0.25">
      <c r="V41862" s="80"/>
    </row>
    <row r="41863" spans="22:22" ht="9" hidden="1" customHeight="1" x14ac:dyDescent="0.25">
      <c r="V41863" s="80"/>
    </row>
    <row r="41864" spans="22:22" ht="9" hidden="1" customHeight="1" x14ac:dyDescent="0.25">
      <c r="V41864" s="80"/>
    </row>
    <row r="41865" spans="22:22" ht="9" hidden="1" customHeight="1" x14ac:dyDescent="0.25">
      <c r="V41865" s="80"/>
    </row>
    <row r="41866" spans="22:22" ht="9" hidden="1" customHeight="1" x14ac:dyDescent="0.25">
      <c r="V41866" s="80"/>
    </row>
    <row r="41867" spans="22:22" ht="9" hidden="1" customHeight="1" x14ac:dyDescent="0.25">
      <c r="V41867" s="80"/>
    </row>
    <row r="41868" spans="22:22" ht="9" hidden="1" customHeight="1" x14ac:dyDescent="0.25">
      <c r="V41868" s="80"/>
    </row>
    <row r="41869" spans="22:22" ht="9" hidden="1" customHeight="1" x14ac:dyDescent="0.25">
      <c r="V41869" s="80"/>
    </row>
    <row r="41870" spans="22:22" ht="9" hidden="1" customHeight="1" x14ac:dyDescent="0.25">
      <c r="V41870" s="80"/>
    </row>
    <row r="41871" spans="22:22" ht="9" hidden="1" customHeight="1" x14ac:dyDescent="0.25">
      <c r="V41871" s="80"/>
    </row>
    <row r="41872" spans="22:22" ht="9" hidden="1" customHeight="1" x14ac:dyDescent="0.25">
      <c r="V41872" s="80"/>
    </row>
    <row r="41873" spans="22:22" ht="9" hidden="1" customHeight="1" x14ac:dyDescent="0.25">
      <c r="V41873" s="80"/>
    </row>
    <row r="41874" spans="22:22" ht="9" hidden="1" customHeight="1" x14ac:dyDescent="0.25">
      <c r="V41874" s="80"/>
    </row>
    <row r="41875" spans="22:22" ht="9" hidden="1" customHeight="1" x14ac:dyDescent="0.25">
      <c r="V41875" s="80"/>
    </row>
    <row r="41876" spans="22:22" ht="9" hidden="1" customHeight="1" x14ac:dyDescent="0.25">
      <c r="V41876" s="80"/>
    </row>
    <row r="41877" spans="22:22" ht="9" hidden="1" customHeight="1" x14ac:dyDescent="0.25">
      <c r="V41877" s="80"/>
    </row>
    <row r="41878" spans="22:22" ht="9" hidden="1" customHeight="1" x14ac:dyDescent="0.25">
      <c r="V41878" s="80"/>
    </row>
    <row r="41879" spans="22:22" ht="9" hidden="1" customHeight="1" x14ac:dyDescent="0.25">
      <c r="V41879" s="80"/>
    </row>
    <row r="41880" spans="22:22" ht="9" hidden="1" customHeight="1" x14ac:dyDescent="0.25">
      <c r="V41880" s="80"/>
    </row>
    <row r="41881" spans="22:22" ht="9" hidden="1" customHeight="1" x14ac:dyDescent="0.25">
      <c r="V41881" s="80"/>
    </row>
    <row r="41882" spans="22:22" ht="9" hidden="1" customHeight="1" x14ac:dyDescent="0.25">
      <c r="V41882" s="80"/>
    </row>
    <row r="41883" spans="22:22" ht="9" hidden="1" customHeight="1" x14ac:dyDescent="0.25">
      <c r="V41883" s="80"/>
    </row>
    <row r="41884" spans="22:22" ht="9" hidden="1" customHeight="1" x14ac:dyDescent="0.25">
      <c r="V41884" s="80"/>
    </row>
    <row r="41885" spans="22:22" ht="9" hidden="1" customHeight="1" x14ac:dyDescent="0.25">
      <c r="V41885" s="80"/>
    </row>
    <row r="41886" spans="22:22" ht="9" hidden="1" customHeight="1" x14ac:dyDescent="0.25">
      <c r="V41886" s="80"/>
    </row>
    <row r="41887" spans="22:22" ht="9" hidden="1" customHeight="1" x14ac:dyDescent="0.25">
      <c r="V41887" s="80"/>
    </row>
    <row r="41888" spans="22:22" ht="9" hidden="1" customHeight="1" x14ac:dyDescent="0.25">
      <c r="V41888" s="80"/>
    </row>
    <row r="41889" spans="22:22" ht="9" hidden="1" customHeight="1" x14ac:dyDescent="0.25">
      <c r="V41889" s="80"/>
    </row>
    <row r="41890" spans="22:22" ht="9" hidden="1" customHeight="1" x14ac:dyDescent="0.25">
      <c r="V41890" s="80"/>
    </row>
    <row r="41891" spans="22:22" ht="9" hidden="1" customHeight="1" x14ac:dyDescent="0.25">
      <c r="V41891" s="80"/>
    </row>
    <row r="41892" spans="22:22" ht="9" hidden="1" customHeight="1" x14ac:dyDescent="0.25">
      <c r="V41892" s="80"/>
    </row>
    <row r="41893" spans="22:22" ht="9" hidden="1" customHeight="1" x14ac:dyDescent="0.25">
      <c r="V41893" s="80"/>
    </row>
    <row r="41894" spans="22:22" ht="9" hidden="1" customHeight="1" x14ac:dyDescent="0.25">
      <c r="V41894" s="80"/>
    </row>
    <row r="41895" spans="22:22" ht="9" hidden="1" customHeight="1" x14ac:dyDescent="0.25">
      <c r="V41895" s="80"/>
    </row>
    <row r="41896" spans="22:22" ht="9" hidden="1" customHeight="1" x14ac:dyDescent="0.25">
      <c r="V41896" s="80"/>
    </row>
    <row r="41897" spans="22:22" ht="9" hidden="1" customHeight="1" x14ac:dyDescent="0.25">
      <c r="V41897" s="80"/>
    </row>
    <row r="41898" spans="22:22" ht="9" hidden="1" customHeight="1" x14ac:dyDescent="0.25">
      <c r="V41898" s="80"/>
    </row>
    <row r="41899" spans="22:22" ht="9" hidden="1" customHeight="1" x14ac:dyDescent="0.25">
      <c r="V41899" s="80"/>
    </row>
    <row r="41900" spans="22:22" ht="9" hidden="1" customHeight="1" x14ac:dyDescent="0.25">
      <c r="V41900" s="80"/>
    </row>
    <row r="41901" spans="22:22" ht="9" hidden="1" customHeight="1" x14ac:dyDescent="0.25">
      <c r="V41901" s="80"/>
    </row>
    <row r="41902" spans="22:22" ht="9" hidden="1" customHeight="1" x14ac:dyDescent="0.25">
      <c r="V41902" s="80"/>
    </row>
    <row r="41903" spans="22:22" ht="9" hidden="1" customHeight="1" x14ac:dyDescent="0.25">
      <c r="V41903" s="80"/>
    </row>
    <row r="41904" spans="22:22" ht="9" hidden="1" customHeight="1" x14ac:dyDescent="0.25">
      <c r="V41904" s="80"/>
    </row>
    <row r="41905" spans="22:22" ht="9" hidden="1" customHeight="1" x14ac:dyDescent="0.25">
      <c r="V41905" s="80"/>
    </row>
    <row r="41906" spans="22:22" ht="9" hidden="1" customHeight="1" x14ac:dyDescent="0.25">
      <c r="V41906" s="80"/>
    </row>
    <row r="41907" spans="22:22" ht="9" hidden="1" customHeight="1" x14ac:dyDescent="0.25">
      <c r="V41907" s="80"/>
    </row>
    <row r="41908" spans="22:22" ht="9" hidden="1" customHeight="1" x14ac:dyDescent="0.25">
      <c r="V41908" s="80"/>
    </row>
    <row r="41909" spans="22:22" ht="9" hidden="1" customHeight="1" x14ac:dyDescent="0.25">
      <c r="V41909" s="80"/>
    </row>
    <row r="41910" spans="22:22" ht="9" hidden="1" customHeight="1" x14ac:dyDescent="0.25">
      <c r="V41910" s="80"/>
    </row>
    <row r="41911" spans="22:22" ht="9" hidden="1" customHeight="1" x14ac:dyDescent="0.25">
      <c r="V41911" s="80"/>
    </row>
    <row r="41912" spans="22:22" ht="9" hidden="1" customHeight="1" x14ac:dyDescent="0.25">
      <c r="V41912" s="80"/>
    </row>
    <row r="41913" spans="22:22" ht="9" hidden="1" customHeight="1" x14ac:dyDescent="0.25">
      <c r="V41913" s="80"/>
    </row>
    <row r="41914" spans="22:22" ht="9" hidden="1" customHeight="1" x14ac:dyDescent="0.25">
      <c r="V41914" s="80"/>
    </row>
    <row r="41915" spans="22:22" ht="9" hidden="1" customHeight="1" x14ac:dyDescent="0.25">
      <c r="V41915" s="80"/>
    </row>
    <row r="41916" spans="22:22" ht="9" hidden="1" customHeight="1" x14ac:dyDescent="0.25">
      <c r="V41916" s="80"/>
    </row>
    <row r="41917" spans="22:22" ht="9" hidden="1" customHeight="1" x14ac:dyDescent="0.25">
      <c r="V41917" s="80"/>
    </row>
    <row r="41918" spans="22:22" ht="9" hidden="1" customHeight="1" x14ac:dyDescent="0.25">
      <c r="V41918" s="80"/>
    </row>
    <row r="41919" spans="22:22" ht="9" hidden="1" customHeight="1" x14ac:dyDescent="0.25">
      <c r="V41919" s="80"/>
    </row>
    <row r="41920" spans="22:22" ht="9" hidden="1" customHeight="1" x14ac:dyDescent="0.25">
      <c r="V41920" s="80"/>
    </row>
    <row r="41921" spans="22:22" ht="9" hidden="1" customHeight="1" x14ac:dyDescent="0.25">
      <c r="V41921" s="80"/>
    </row>
    <row r="41922" spans="22:22" ht="9" hidden="1" customHeight="1" x14ac:dyDescent="0.25">
      <c r="V41922" s="80"/>
    </row>
    <row r="41923" spans="22:22" ht="9" hidden="1" customHeight="1" x14ac:dyDescent="0.25">
      <c r="V41923" s="80"/>
    </row>
    <row r="41924" spans="22:22" ht="9" hidden="1" customHeight="1" x14ac:dyDescent="0.25">
      <c r="V41924" s="80"/>
    </row>
    <row r="41925" spans="22:22" ht="9" hidden="1" customHeight="1" x14ac:dyDescent="0.25">
      <c r="V41925" s="80"/>
    </row>
    <row r="41926" spans="22:22" ht="9" hidden="1" customHeight="1" x14ac:dyDescent="0.25">
      <c r="V41926" s="80"/>
    </row>
    <row r="41927" spans="22:22" ht="9" hidden="1" customHeight="1" x14ac:dyDescent="0.25">
      <c r="V41927" s="80"/>
    </row>
    <row r="41928" spans="22:22" ht="9" hidden="1" customHeight="1" x14ac:dyDescent="0.25">
      <c r="V41928" s="80"/>
    </row>
    <row r="41929" spans="22:22" ht="9" hidden="1" customHeight="1" x14ac:dyDescent="0.25">
      <c r="V41929" s="80"/>
    </row>
    <row r="41930" spans="22:22" ht="9" hidden="1" customHeight="1" x14ac:dyDescent="0.25">
      <c r="V41930" s="80"/>
    </row>
    <row r="41931" spans="22:22" ht="9" hidden="1" customHeight="1" x14ac:dyDescent="0.25">
      <c r="V41931" s="80"/>
    </row>
    <row r="41932" spans="22:22" ht="9" hidden="1" customHeight="1" x14ac:dyDescent="0.25">
      <c r="V41932" s="80"/>
    </row>
    <row r="41933" spans="22:22" ht="9" hidden="1" customHeight="1" x14ac:dyDescent="0.25">
      <c r="V41933" s="80"/>
    </row>
    <row r="41934" spans="22:22" ht="9" hidden="1" customHeight="1" x14ac:dyDescent="0.25">
      <c r="V41934" s="80"/>
    </row>
    <row r="41935" spans="22:22" ht="9" hidden="1" customHeight="1" x14ac:dyDescent="0.25">
      <c r="V41935" s="80"/>
    </row>
    <row r="41936" spans="22:22" ht="9" hidden="1" customHeight="1" x14ac:dyDescent="0.25">
      <c r="V41936" s="80"/>
    </row>
    <row r="41937" spans="22:22" ht="9" hidden="1" customHeight="1" x14ac:dyDescent="0.25">
      <c r="V41937" s="80"/>
    </row>
    <row r="41938" spans="22:22" ht="9" hidden="1" customHeight="1" x14ac:dyDescent="0.25">
      <c r="V41938" s="80"/>
    </row>
    <row r="41939" spans="22:22" ht="9" hidden="1" customHeight="1" x14ac:dyDescent="0.25">
      <c r="V41939" s="80"/>
    </row>
    <row r="41940" spans="22:22" ht="9" hidden="1" customHeight="1" x14ac:dyDescent="0.25">
      <c r="V41940" s="80"/>
    </row>
    <row r="41941" spans="22:22" ht="9" hidden="1" customHeight="1" x14ac:dyDescent="0.25">
      <c r="V41941" s="80"/>
    </row>
    <row r="41942" spans="22:22" ht="9" hidden="1" customHeight="1" x14ac:dyDescent="0.25">
      <c r="V41942" s="80"/>
    </row>
    <row r="41943" spans="22:22" ht="9" hidden="1" customHeight="1" x14ac:dyDescent="0.25">
      <c r="V41943" s="80"/>
    </row>
    <row r="41944" spans="22:22" ht="9" hidden="1" customHeight="1" x14ac:dyDescent="0.25">
      <c r="V41944" s="80"/>
    </row>
    <row r="41945" spans="22:22" ht="9" hidden="1" customHeight="1" x14ac:dyDescent="0.25">
      <c r="V41945" s="80"/>
    </row>
    <row r="41946" spans="22:22" ht="9" hidden="1" customHeight="1" x14ac:dyDescent="0.25">
      <c r="V41946" s="80"/>
    </row>
    <row r="41947" spans="22:22" ht="9" hidden="1" customHeight="1" x14ac:dyDescent="0.25">
      <c r="V41947" s="80"/>
    </row>
    <row r="41948" spans="22:22" ht="9" hidden="1" customHeight="1" x14ac:dyDescent="0.25">
      <c r="V41948" s="80"/>
    </row>
    <row r="41949" spans="22:22" ht="9" hidden="1" customHeight="1" x14ac:dyDescent="0.25">
      <c r="V41949" s="80"/>
    </row>
    <row r="41950" spans="22:22" ht="9" hidden="1" customHeight="1" x14ac:dyDescent="0.25">
      <c r="V41950" s="80"/>
    </row>
    <row r="41951" spans="22:22" ht="9" hidden="1" customHeight="1" x14ac:dyDescent="0.25">
      <c r="V41951" s="80"/>
    </row>
    <row r="41952" spans="22:22" ht="9" hidden="1" customHeight="1" x14ac:dyDescent="0.25">
      <c r="V41952" s="80"/>
    </row>
    <row r="41953" spans="22:22" ht="9" hidden="1" customHeight="1" x14ac:dyDescent="0.25">
      <c r="V41953" s="80"/>
    </row>
    <row r="41954" spans="22:22" ht="9" hidden="1" customHeight="1" x14ac:dyDescent="0.25">
      <c r="V41954" s="80"/>
    </row>
    <row r="41955" spans="22:22" ht="9" hidden="1" customHeight="1" x14ac:dyDescent="0.25">
      <c r="V41955" s="80"/>
    </row>
    <row r="41956" spans="22:22" ht="9" hidden="1" customHeight="1" x14ac:dyDescent="0.25">
      <c r="V41956" s="80"/>
    </row>
    <row r="41957" spans="22:22" ht="9" hidden="1" customHeight="1" x14ac:dyDescent="0.25">
      <c r="V41957" s="80"/>
    </row>
    <row r="41958" spans="22:22" ht="9" hidden="1" customHeight="1" x14ac:dyDescent="0.25">
      <c r="V41958" s="80"/>
    </row>
    <row r="41959" spans="22:22" ht="9" hidden="1" customHeight="1" x14ac:dyDescent="0.25">
      <c r="V41959" s="80"/>
    </row>
    <row r="41960" spans="22:22" ht="9" hidden="1" customHeight="1" x14ac:dyDescent="0.25">
      <c r="V41960" s="80"/>
    </row>
    <row r="41961" spans="22:22" ht="9" hidden="1" customHeight="1" x14ac:dyDescent="0.25">
      <c r="V41961" s="80"/>
    </row>
    <row r="41962" spans="22:22" ht="9" hidden="1" customHeight="1" x14ac:dyDescent="0.25">
      <c r="V41962" s="80"/>
    </row>
    <row r="41963" spans="22:22" ht="9" hidden="1" customHeight="1" x14ac:dyDescent="0.25">
      <c r="V41963" s="80"/>
    </row>
    <row r="41964" spans="22:22" ht="9" hidden="1" customHeight="1" x14ac:dyDescent="0.25">
      <c r="V41964" s="80"/>
    </row>
    <row r="41965" spans="22:22" ht="9" hidden="1" customHeight="1" x14ac:dyDescent="0.25">
      <c r="V41965" s="80"/>
    </row>
    <row r="41966" spans="22:22" ht="9" hidden="1" customHeight="1" x14ac:dyDescent="0.25">
      <c r="V41966" s="80"/>
    </row>
    <row r="41967" spans="22:22" ht="9" hidden="1" customHeight="1" x14ac:dyDescent="0.25">
      <c r="V41967" s="80"/>
    </row>
    <row r="41968" spans="22:22" ht="9" hidden="1" customHeight="1" x14ac:dyDescent="0.25">
      <c r="V41968" s="80"/>
    </row>
    <row r="41969" spans="22:22" ht="9" hidden="1" customHeight="1" x14ac:dyDescent="0.25">
      <c r="V41969" s="80"/>
    </row>
    <row r="41970" spans="22:22" ht="9" hidden="1" customHeight="1" x14ac:dyDescent="0.25">
      <c r="V41970" s="80"/>
    </row>
    <row r="41971" spans="22:22" ht="9" hidden="1" customHeight="1" x14ac:dyDescent="0.25">
      <c r="V41971" s="80"/>
    </row>
    <row r="41972" spans="22:22" ht="9" hidden="1" customHeight="1" x14ac:dyDescent="0.25">
      <c r="V41972" s="80"/>
    </row>
    <row r="41973" spans="22:22" ht="9" hidden="1" customHeight="1" x14ac:dyDescent="0.25">
      <c r="V41973" s="80"/>
    </row>
    <row r="41974" spans="22:22" ht="9" hidden="1" customHeight="1" x14ac:dyDescent="0.25">
      <c r="V41974" s="80"/>
    </row>
    <row r="41975" spans="22:22" ht="9" hidden="1" customHeight="1" x14ac:dyDescent="0.25">
      <c r="V41975" s="80"/>
    </row>
    <row r="41976" spans="22:22" ht="9" hidden="1" customHeight="1" x14ac:dyDescent="0.25">
      <c r="V41976" s="80"/>
    </row>
    <row r="41977" spans="22:22" ht="9" hidden="1" customHeight="1" x14ac:dyDescent="0.25">
      <c r="V41977" s="80"/>
    </row>
    <row r="41978" spans="22:22" ht="9" hidden="1" customHeight="1" x14ac:dyDescent="0.25">
      <c r="V41978" s="80"/>
    </row>
    <row r="41979" spans="22:22" ht="9" hidden="1" customHeight="1" x14ac:dyDescent="0.25">
      <c r="V41979" s="80"/>
    </row>
    <row r="41980" spans="22:22" ht="9" hidden="1" customHeight="1" x14ac:dyDescent="0.25">
      <c r="V41980" s="80"/>
    </row>
    <row r="41981" spans="22:22" ht="9" hidden="1" customHeight="1" x14ac:dyDescent="0.25">
      <c r="V41981" s="80"/>
    </row>
    <row r="41982" spans="22:22" ht="9" hidden="1" customHeight="1" x14ac:dyDescent="0.25">
      <c r="V41982" s="80"/>
    </row>
    <row r="41983" spans="22:22" ht="9" hidden="1" customHeight="1" x14ac:dyDescent="0.25">
      <c r="V41983" s="80"/>
    </row>
    <row r="41984" spans="22:22" ht="9" hidden="1" customHeight="1" x14ac:dyDescent="0.25">
      <c r="V41984" s="80"/>
    </row>
    <row r="41985" spans="22:22" ht="9" hidden="1" customHeight="1" x14ac:dyDescent="0.25">
      <c r="V41985" s="80"/>
    </row>
    <row r="41986" spans="22:22" ht="9" hidden="1" customHeight="1" x14ac:dyDescent="0.25">
      <c r="V41986" s="80"/>
    </row>
    <row r="41987" spans="22:22" ht="9" hidden="1" customHeight="1" x14ac:dyDescent="0.25">
      <c r="V41987" s="80"/>
    </row>
    <row r="41988" spans="22:22" ht="9" hidden="1" customHeight="1" x14ac:dyDescent="0.25">
      <c r="V41988" s="80"/>
    </row>
    <row r="41989" spans="22:22" ht="9" hidden="1" customHeight="1" x14ac:dyDescent="0.25">
      <c r="V41989" s="80"/>
    </row>
    <row r="41990" spans="22:22" ht="9" hidden="1" customHeight="1" x14ac:dyDescent="0.25">
      <c r="V41990" s="80"/>
    </row>
    <row r="41991" spans="22:22" ht="9" hidden="1" customHeight="1" x14ac:dyDescent="0.25">
      <c r="V41991" s="80"/>
    </row>
    <row r="41992" spans="22:22" ht="9" hidden="1" customHeight="1" x14ac:dyDescent="0.25">
      <c r="V41992" s="80"/>
    </row>
    <row r="41993" spans="22:22" ht="9" hidden="1" customHeight="1" x14ac:dyDescent="0.25">
      <c r="V41993" s="80"/>
    </row>
    <row r="41994" spans="22:22" ht="9" hidden="1" customHeight="1" x14ac:dyDescent="0.25">
      <c r="V41994" s="80"/>
    </row>
    <row r="41995" spans="22:22" ht="9" hidden="1" customHeight="1" x14ac:dyDescent="0.25">
      <c r="V41995" s="80"/>
    </row>
    <row r="41996" spans="22:22" ht="9" hidden="1" customHeight="1" x14ac:dyDescent="0.25">
      <c r="V41996" s="80"/>
    </row>
    <row r="41997" spans="22:22" ht="9" hidden="1" customHeight="1" x14ac:dyDescent="0.25">
      <c r="V41997" s="80"/>
    </row>
    <row r="41998" spans="22:22" ht="9" hidden="1" customHeight="1" x14ac:dyDescent="0.25">
      <c r="V41998" s="80"/>
    </row>
    <row r="41999" spans="22:22" ht="9" hidden="1" customHeight="1" x14ac:dyDescent="0.25">
      <c r="V41999" s="80"/>
    </row>
    <row r="42000" spans="22:22" ht="9" hidden="1" customHeight="1" x14ac:dyDescent="0.25">
      <c r="V42000" s="80"/>
    </row>
    <row r="42001" spans="22:22" ht="9" hidden="1" customHeight="1" x14ac:dyDescent="0.25">
      <c r="V42001" s="80"/>
    </row>
    <row r="42002" spans="22:22" ht="9" hidden="1" customHeight="1" x14ac:dyDescent="0.25">
      <c r="V42002" s="80"/>
    </row>
    <row r="42003" spans="22:22" ht="9" hidden="1" customHeight="1" x14ac:dyDescent="0.25">
      <c r="V42003" s="80"/>
    </row>
    <row r="42004" spans="22:22" ht="9" hidden="1" customHeight="1" x14ac:dyDescent="0.25">
      <c r="V42004" s="80"/>
    </row>
    <row r="42005" spans="22:22" ht="9" hidden="1" customHeight="1" x14ac:dyDescent="0.25">
      <c r="V42005" s="80"/>
    </row>
    <row r="42006" spans="22:22" ht="9" hidden="1" customHeight="1" x14ac:dyDescent="0.25">
      <c r="V42006" s="80"/>
    </row>
    <row r="42007" spans="22:22" ht="9" hidden="1" customHeight="1" x14ac:dyDescent="0.25">
      <c r="V42007" s="80"/>
    </row>
    <row r="42008" spans="22:22" ht="9" hidden="1" customHeight="1" x14ac:dyDescent="0.25">
      <c r="V42008" s="80"/>
    </row>
    <row r="42009" spans="22:22" ht="9" hidden="1" customHeight="1" x14ac:dyDescent="0.25">
      <c r="V42009" s="80"/>
    </row>
    <row r="42010" spans="22:22" ht="9" hidden="1" customHeight="1" x14ac:dyDescent="0.25">
      <c r="V42010" s="80"/>
    </row>
    <row r="42011" spans="22:22" ht="9" hidden="1" customHeight="1" x14ac:dyDescent="0.25">
      <c r="V42011" s="80"/>
    </row>
    <row r="42012" spans="22:22" ht="9" hidden="1" customHeight="1" x14ac:dyDescent="0.25">
      <c r="V42012" s="80"/>
    </row>
    <row r="42013" spans="22:22" ht="9" hidden="1" customHeight="1" x14ac:dyDescent="0.25">
      <c r="V42013" s="80"/>
    </row>
    <row r="42014" spans="22:22" ht="9" hidden="1" customHeight="1" x14ac:dyDescent="0.25">
      <c r="V42014" s="80"/>
    </row>
    <row r="42015" spans="22:22" ht="9" hidden="1" customHeight="1" x14ac:dyDescent="0.25">
      <c r="V42015" s="80"/>
    </row>
    <row r="42016" spans="22:22" ht="9" hidden="1" customHeight="1" x14ac:dyDescent="0.25">
      <c r="V42016" s="80"/>
    </row>
    <row r="42017" spans="22:22" ht="9" hidden="1" customHeight="1" x14ac:dyDescent="0.25">
      <c r="V42017" s="80"/>
    </row>
    <row r="42018" spans="22:22" ht="9" hidden="1" customHeight="1" x14ac:dyDescent="0.25">
      <c r="V42018" s="80"/>
    </row>
    <row r="42019" spans="22:22" ht="9" hidden="1" customHeight="1" x14ac:dyDescent="0.25">
      <c r="V42019" s="80"/>
    </row>
    <row r="42020" spans="22:22" ht="9" hidden="1" customHeight="1" x14ac:dyDescent="0.25">
      <c r="V42020" s="80"/>
    </row>
    <row r="42021" spans="22:22" ht="9" hidden="1" customHeight="1" x14ac:dyDescent="0.25">
      <c r="V42021" s="80"/>
    </row>
    <row r="42022" spans="22:22" ht="9" hidden="1" customHeight="1" x14ac:dyDescent="0.25">
      <c r="V42022" s="80"/>
    </row>
    <row r="42023" spans="22:22" ht="9" hidden="1" customHeight="1" x14ac:dyDescent="0.25">
      <c r="V42023" s="80"/>
    </row>
    <row r="42024" spans="22:22" ht="9" hidden="1" customHeight="1" x14ac:dyDescent="0.25">
      <c r="V42024" s="80"/>
    </row>
    <row r="42025" spans="22:22" ht="9" hidden="1" customHeight="1" x14ac:dyDescent="0.25">
      <c r="V42025" s="80"/>
    </row>
    <row r="42026" spans="22:22" ht="9" hidden="1" customHeight="1" x14ac:dyDescent="0.25">
      <c r="V42026" s="80"/>
    </row>
    <row r="42027" spans="22:22" ht="9" hidden="1" customHeight="1" x14ac:dyDescent="0.25">
      <c r="V42027" s="80"/>
    </row>
    <row r="42028" spans="22:22" ht="9" hidden="1" customHeight="1" x14ac:dyDescent="0.25">
      <c r="V42028" s="80"/>
    </row>
    <row r="42029" spans="22:22" ht="9" hidden="1" customHeight="1" x14ac:dyDescent="0.25">
      <c r="V42029" s="80"/>
    </row>
    <row r="42030" spans="22:22" ht="9" hidden="1" customHeight="1" x14ac:dyDescent="0.25">
      <c r="V42030" s="80"/>
    </row>
    <row r="42031" spans="22:22" ht="9" hidden="1" customHeight="1" x14ac:dyDescent="0.25">
      <c r="V42031" s="80"/>
    </row>
    <row r="42032" spans="22:22" ht="9" hidden="1" customHeight="1" x14ac:dyDescent="0.25">
      <c r="V42032" s="80"/>
    </row>
    <row r="42033" spans="22:22" ht="9" hidden="1" customHeight="1" x14ac:dyDescent="0.25">
      <c r="V42033" s="80"/>
    </row>
    <row r="42034" spans="22:22" ht="9" hidden="1" customHeight="1" x14ac:dyDescent="0.25">
      <c r="V42034" s="80"/>
    </row>
    <row r="42035" spans="22:22" ht="9" hidden="1" customHeight="1" x14ac:dyDescent="0.25">
      <c r="V42035" s="80"/>
    </row>
    <row r="42036" spans="22:22" ht="9" hidden="1" customHeight="1" x14ac:dyDescent="0.25">
      <c r="V42036" s="80"/>
    </row>
    <row r="42037" spans="22:22" ht="9" hidden="1" customHeight="1" x14ac:dyDescent="0.25">
      <c r="V42037" s="80"/>
    </row>
    <row r="42038" spans="22:22" ht="9" hidden="1" customHeight="1" x14ac:dyDescent="0.25">
      <c r="V42038" s="80"/>
    </row>
    <row r="42039" spans="22:22" ht="9" hidden="1" customHeight="1" x14ac:dyDescent="0.25">
      <c r="V42039" s="80"/>
    </row>
    <row r="42040" spans="22:22" ht="9" hidden="1" customHeight="1" x14ac:dyDescent="0.25">
      <c r="V42040" s="80"/>
    </row>
    <row r="42041" spans="22:22" ht="9" hidden="1" customHeight="1" x14ac:dyDescent="0.25">
      <c r="V42041" s="80"/>
    </row>
    <row r="42042" spans="22:22" ht="9" hidden="1" customHeight="1" x14ac:dyDescent="0.25">
      <c r="V42042" s="80"/>
    </row>
    <row r="42043" spans="22:22" ht="9" hidden="1" customHeight="1" x14ac:dyDescent="0.25">
      <c r="V42043" s="80"/>
    </row>
    <row r="42044" spans="22:22" ht="9" hidden="1" customHeight="1" x14ac:dyDescent="0.25">
      <c r="V42044" s="80"/>
    </row>
    <row r="42045" spans="22:22" ht="9" hidden="1" customHeight="1" x14ac:dyDescent="0.25">
      <c r="V42045" s="80"/>
    </row>
    <row r="42046" spans="22:22" ht="9" hidden="1" customHeight="1" x14ac:dyDescent="0.25">
      <c r="V42046" s="80"/>
    </row>
    <row r="42047" spans="22:22" ht="9" hidden="1" customHeight="1" x14ac:dyDescent="0.25">
      <c r="V42047" s="80"/>
    </row>
    <row r="42048" spans="22:22" ht="9" hidden="1" customHeight="1" x14ac:dyDescent="0.25">
      <c r="V42048" s="80"/>
    </row>
    <row r="42049" spans="22:22" ht="9" hidden="1" customHeight="1" x14ac:dyDescent="0.25">
      <c r="V42049" s="80"/>
    </row>
    <row r="42050" spans="22:22" ht="9" hidden="1" customHeight="1" x14ac:dyDescent="0.25">
      <c r="V42050" s="80"/>
    </row>
    <row r="42051" spans="22:22" ht="9" hidden="1" customHeight="1" x14ac:dyDescent="0.25">
      <c r="V42051" s="80"/>
    </row>
    <row r="42052" spans="22:22" ht="9" hidden="1" customHeight="1" x14ac:dyDescent="0.25">
      <c r="V42052" s="80"/>
    </row>
    <row r="42053" spans="22:22" ht="9" hidden="1" customHeight="1" x14ac:dyDescent="0.25">
      <c r="V42053" s="80"/>
    </row>
    <row r="42054" spans="22:22" ht="9" hidden="1" customHeight="1" x14ac:dyDescent="0.25">
      <c r="V42054" s="80"/>
    </row>
    <row r="42055" spans="22:22" ht="9" hidden="1" customHeight="1" x14ac:dyDescent="0.25">
      <c r="V42055" s="80"/>
    </row>
    <row r="42056" spans="22:22" ht="9" hidden="1" customHeight="1" x14ac:dyDescent="0.25">
      <c r="V42056" s="80"/>
    </row>
    <row r="42057" spans="22:22" ht="9" hidden="1" customHeight="1" x14ac:dyDescent="0.25">
      <c r="V42057" s="80"/>
    </row>
    <row r="42058" spans="22:22" ht="9" hidden="1" customHeight="1" x14ac:dyDescent="0.25">
      <c r="V42058" s="80"/>
    </row>
    <row r="42059" spans="22:22" ht="9" hidden="1" customHeight="1" x14ac:dyDescent="0.25">
      <c r="V42059" s="80"/>
    </row>
    <row r="42060" spans="22:22" ht="9" hidden="1" customHeight="1" x14ac:dyDescent="0.25">
      <c r="V42060" s="80"/>
    </row>
    <row r="42061" spans="22:22" ht="9" hidden="1" customHeight="1" x14ac:dyDescent="0.25">
      <c r="V42061" s="80"/>
    </row>
    <row r="42062" spans="22:22" ht="9" hidden="1" customHeight="1" x14ac:dyDescent="0.25">
      <c r="V42062" s="80"/>
    </row>
    <row r="42063" spans="22:22" ht="9" hidden="1" customHeight="1" x14ac:dyDescent="0.25">
      <c r="V42063" s="80"/>
    </row>
    <row r="42064" spans="22:22" ht="9" hidden="1" customHeight="1" x14ac:dyDescent="0.25">
      <c r="V42064" s="80"/>
    </row>
    <row r="42065" spans="22:22" ht="9" hidden="1" customHeight="1" x14ac:dyDescent="0.25">
      <c r="V42065" s="80"/>
    </row>
    <row r="42066" spans="22:22" ht="9" hidden="1" customHeight="1" x14ac:dyDescent="0.25">
      <c r="V42066" s="80"/>
    </row>
    <row r="42067" spans="22:22" ht="9" hidden="1" customHeight="1" x14ac:dyDescent="0.25">
      <c r="V42067" s="80"/>
    </row>
    <row r="42068" spans="22:22" ht="9" hidden="1" customHeight="1" x14ac:dyDescent="0.25">
      <c r="V42068" s="80"/>
    </row>
    <row r="42069" spans="22:22" ht="9" hidden="1" customHeight="1" x14ac:dyDescent="0.25">
      <c r="V42069" s="80"/>
    </row>
    <row r="42070" spans="22:22" ht="9" hidden="1" customHeight="1" x14ac:dyDescent="0.25">
      <c r="V42070" s="80"/>
    </row>
    <row r="42071" spans="22:22" ht="9" hidden="1" customHeight="1" x14ac:dyDescent="0.25">
      <c r="V42071" s="80"/>
    </row>
    <row r="42072" spans="22:22" ht="9" hidden="1" customHeight="1" x14ac:dyDescent="0.25">
      <c r="V42072" s="80"/>
    </row>
    <row r="42073" spans="22:22" ht="9" hidden="1" customHeight="1" x14ac:dyDescent="0.25">
      <c r="V42073" s="80"/>
    </row>
    <row r="42074" spans="22:22" ht="9" hidden="1" customHeight="1" x14ac:dyDescent="0.25">
      <c r="V42074" s="80"/>
    </row>
    <row r="42075" spans="22:22" ht="9" hidden="1" customHeight="1" x14ac:dyDescent="0.25">
      <c r="V42075" s="80"/>
    </row>
    <row r="42076" spans="22:22" ht="9" hidden="1" customHeight="1" x14ac:dyDescent="0.25">
      <c r="V42076" s="80"/>
    </row>
    <row r="42077" spans="22:22" ht="9" hidden="1" customHeight="1" x14ac:dyDescent="0.25">
      <c r="V42077" s="80"/>
    </row>
    <row r="42078" spans="22:22" ht="9" hidden="1" customHeight="1" x14ac:dyDescent="0.25">
      <c r="V42078" s="80"/>
    </row>
    <row r="42079" spans="22:22" ht="9" hidden="1" customHeight="1" x14ac:dyDescent="0.25">
      <c r="V42079" s="80"/>
    </row>
    <row r="42080" spans="22:22" ht="9" hidden="1" customHeight="1" x14ac:dyDescent="0.25">
      <c r="V42080" s="80"/>
    </row>
    <row r="42081" spans="22:22" ht="9" hidden="1" customHeight="1" x14ac:dyDescent="0.25">
      <c r="V42081" s="80"/>
    </row>
    <row r="42082" spans="22:22" ht="9" hidden="1" customHeight="1" x14ac:dyDescent="0.25">
      <c r="V42082" s="80"/>
    </row>
    <row r="42083" spans="22:22" ht="9" hidden="1" customHeight="1" x14ac:dyDescent="0.25">
      <c r="V42083" s="80"/>
    </row>
    <row r="42084" spans="22:22" ht="9" hidden="1" customHeight="1" x14ac:dyDescent="0.25">
      <c r="V42084" s="80"/>
    </row>
    <row r="42085" spans="22:22" ht="9" hidden="1" customHeight="1" x14ac:dyDescent="0.25">
      <c r="V42085" s="80"/>
    </row>
    <row r="42086" spans="22:22" ht="9" hidden="1" customHeight="1" x14ac:dyDescent="0.25">
      <c r="V42086" s="80"/>
    </row>
    <row r="42087" spans="22:22" ht="9" hidden="1" customHeight="1" x14ac:dyDescent="0.25">
      <c r="V42087" s="80"/>
    </row>
    <row r="42088" spans="22:22" ht="9" hidden="1" customHeight="1" x14ac:dyDescent="0.25">
      <c r="V42088" s="80"/>
    </row>
    <row r="42089" spans="22:22" ht="9" hidden="1" customHeight="1" x14ac:dyDescent="0.25">
      <c r="V42089" s="80"/>
    </row>
    <row r="42090" spans="22:22" ht="9" hidden="1" customHeight="1" x14ac:dyDescent="0.25">
      <c r="V42090" s="80"/>
    </row>
    <row r="42091" spans="22:22" ht="9" hidden="1" customHeight="1" x14ac:dyDescent="0.25">
      <c r="V42091" s="80"/>
    </row>
    <row r="42092" spans="22:22" ht="9" hidden="1" customHeight="1" x14ac:dyDescent="0.25">
      <c r="V42092" s="80"/>
    </row>
    <row r="42093" spans="22:22" ht="9" hidden="1" customHeight="1" x14ac:dyDescent="0.25">
      <c r="V42093" s="80"/>
    </row>
    <row r="42094" spans="22:22" ht="9" hidden="1" customHeight="1" x14ac:dyDescent="0.25">
      <c r="V42094" s="80"/>
    </row>
    <row r="42095" spans="22:22" ht="9" hidden="1" customHeight="1" x14ac:dyDescent="0.25">
      <c r="V42095" s="80"/>
    </row>
    <row r="42096" spans="22:22" ht="9" hidden="1" customHeight="1" x14ac:dyDescent="0.25">
      <c r="V42096" s="80"/>
    </row>
    <row r="42097" spans="22:22" ht="9" hidden="1" customHeight="1" x14ac:dyDescent="0.25">
      <c r="V42097" s="80"/>
    </row>
    <row r="42098" spans="22:22" ht="9" hidden="1" customHeight="1" x14ac:dyDescent="0.25">
      <c r="V42098" s="80"/>
    </row>
    <row r="42099" spans="22:22" ht="9" hidden="1" customHeight="1" x14ac:dyDescent="0.25">
      <c r="V42099" s="80"/>
    </row>
    <row r="42100" spans="22:22" ht="9" hidden="1" customHeight="1" x14ac:dyDescent="0.25">
      <c r="V42100" s="80"/>
    </row>
    <row r="42101" spans="22:22" ht="9" hidden="1" customHeight="1" x14ac:dyDescent="0.25">
      <c r="V42101" s="80"/>
    </row>
    <row r="42102" spans="22:22" ht="9" hidden="1" customHeight="1" x14ac:dyDescent="0.25">
      <c r="V42102" s="80"/>
    </row>
    <row r="42103" spans="22:22" ht="9" hidden="1" customHeight="1" x14ac:dyDescent="0.25">
      <c r="V42103" s="80"/>
    </row>
    <row r="42104" spans="22:22" ht="9" hidden="1" customHeight="1" x14ac:dyDescent="0.25">
      <c r="V42104" s="80"/>
    </row>
    <row r="42105" spans="22:22" ht="9" hidden="1" customHeight="1" x14ac:dyDescent="0.25">
      <c r="V42105" s="80"/>
    </row>
    <row r="42106" spans="22:22" ht="9" hidden="1" customHeight="1" x14ac:dyDescent="0.25">
      <c r="V42106" s="80"/>
    </row>
    <row r="42107" spans="22:22" ht="9" hidden="1" customHeight="1" x14ac:dyDescent="0.25">
      <c r="V42107" s="80"/>
    </row>
    <row r="42108" spans="22:22" ht="9" hidden="1" customHeight="1" x14ac:dyDescent="0.25">
      <c r="V42108" s="80"/>
    </row>
    <row r="42109" spans="22:22" ht="9" hidden="1" customHeight="1" x14ac:dyDescent="0.25">
      <c r="V42109" s="80"/>
    </row>
    <row r="42110" spans="22:22" ht="9" hidden="1" customHeight="1" x14ac:dyDescent="0.25">
      <c r="V42110" s="80"/>
    </row>
    <row r="42111" spans="22:22" ht="9" hidden="1" customHeight="1" x14ac:dyDescent="0.25">
      <c r="V42111" s="80"/>
    </row>
    <row r="42112" spans="22:22" ht="9" hidden="1" customHeight="1" x14ac:dyDescent="0.25">
      <c r="V42112" s="80"/>
    </row>
    <row r="42113" spans="22:22" ht="9" hidden="1" customHeight="1" x14ac:dyDescent="0.25">
      <c r="V42113" s="80"/>
    </row>
    <row r="42114" spans="22:22" ht="9" hidden="1" customHeight="1" x14ac:dyDescent="0.25">
      <c r="V42114" s="80"/>
    </row>
    <row r="42115" spans="22:22" ht="9" hidden="1" customHeight="1" x14ac:dyDescent="0.25">
      <c r="V42115" s="80"/>
    </row>
    <row r="42116" spans="22:22" ht="9" hidden="1" customHeight="1" x14ac:dyDescent="0.25">
      <c r="V42116" s="80"/>
    </row>
    <row r="42117" spans="22:22" ht="9" hidden="1" customHeight="1" x14ac:dyDescent="0.25">
      <c r="V42117" s="80"/>
    </row>
    <row r="42118" spans="22:22" ht="9" hidden="1" customHeight="1" x14ac:dyDescent="0.25">
      <c r="V42118" s="80"/>
    </row>
    <row r="42119" spans="22:22" ht="9" hidden="1" customHeight="1" x14ac:dyDescent="0.25">
      <c r="V42119" s="80"/>
    </row>
    <row r="42120" spans="22:22" ht="9" hidden="1" customHeight="1" x14ac:dyDescent="0.25">
      <c r="V42120" s="80"/>
    </row>
    <row r="42121" spans="22:22" ht="9" hidden="1" customHeight="1" x14ac:dyDescent="0.25">
      <c r="V42121" s="80"/>
    </row>
    <row r="42122" spans="22:22" ht="9" hidden="1" customHeight="1" x14ac:dyDescent="0.25">
      <c r="V42122" s="80"/>
    </row>
    <row r="42123" spans="22:22" ht="9" hidden="1" customHeight="1" x14ac:dyDescent="0.25">
      <c r="V42123" s="80"/>
    </row>
    <row r="42124" spans="22:22" ht="9" hidden="1" customHeight="1" x14ac:dyDescent="0.25">
      <c r="V42124" s="80"/>
    </row>
    <row r="42125" spans="22:22" ht="9" hidden="1" customHeight="1" x14ac:dyDescent="0.25">
      <c r="V42125" s="80"/>
    </row>
    <row r="42126" spans="22:22" ht="9" hidden="1" customHeight="1" x14ac:dyDescent="0.25">
      <c r="V42126" s="80"/>
    </row>
    <row r="42127" spans="22:22" ht="9" hidden="1" customHeight="1" x14ac:dyDescent="0.25">
      <c r="V42127" s="80"/>
    </row>
    <row r="42128" spans="22:22" ht="9" hidden="1" customHeight="1" x14ac:dyDescent="0.25">
      <c r="V42128" s="80"/>
    </row>
    <row r="42129" spans="22:22" ht="9" hidden="1" customHeight="1" x14ac:dyDescent="0.25">
      <c r="V42129" s="80"/>
    </row>
    <row r="42130" spans="22:22" ht="9" hidden="1" customHeight="1" x14ac:dyDescent="0.25">
      <c r="V42130" s="80"/>
    </row>
    <row r="42131" spans="22:22" ht="9" hidden="1" customHeight="1" x14ac:dyDescent="0.25">
      <c r="V42131" s="80"/>
    </row>
    <row r="42132" spans="22:22" ht="9" hidden="1" customHeight="1" x14ac:dyDescent="0.25">
      <c r="V42132" s="80"/>
    </row>
    <row r="42133" spans="22:22" ht="9" hidden="1" customHeight="1" x14ac:dyDescent="0.25">
      <c r="V42133" s="80"/>
    </row>
    <row r="42134" spans="22:22" ht="9" hidden="1" customHeight="1" x14ac:dyDescent="0.25">
      <c r="V42134" s="80"/>
    </row>
    <row r="42135" spans="22:22" ht="9" hidden="1" customHeight="1" x14ac:dyDescent="0.25">
      <c r="V42135" s="80"/>
    </row>
    <row r="42136" spans="22:22" ht="9" hidden="1" customHeight="1" x14ac:dyDescent="0.25">
      <c r="V42136" s="80"/>
    </row>
    <row r="42137" spans="22:22" ht="9" hidden="1" customHeight="1" x14ac:dyDescent="0.25">
      <c r="V42137" s="80"/>
    </row>
    <row r="42138" spans="22:22" ht="9" hidden="1" customHeight="1" x14ac:dyDescent="0.25">
      <c r="V42138" s="80"/>
    </row>
    <row r="42139" spans="22:22" ht="9" hidden="1" customHeight="1" x14ac:dyDescent="0.25">
      <c r="V42139" s="80"/>
    </row>
    <row r="42140" spans="22:22" ht="9" hidden="1" customHeight="1" x14ac:dyDescent="0.25">
      <c r="V42140" s="80"/>
    </row>
    <row r="42141" spans="22:22" ht="9" hidden="1" customHeight="1" x14ac:dyDescent="0.25">
      <c r="V42141" s="80"/>
    </row>
    <row r="42142" spans="22:22" ht="9" hidden="1" customHeight="1" x14ac:dyDescent="0.25">
      <c r="V42142" s="80"/>
    </row>
    <row r="42143" spans="22:22" ht="9" hidden="1" customHeight="1" x14ac:dyDescent="0.25">
      <c r="V42143" s="80"/>
    </row>
    <row r="42144" spans="22:22" ht="9" hidden="1" customHeight="1" x14ac:dyDescent="0.25">
      <c r="V42144" s="80"/>
    </row>
    <row r="42145" spans="22:22" ht="9" hidden="1" customHeight="1" x14ac:dyDescent="0.25">
      <c r="V42145" s="80"/>
    </row>
    <row r="42146" spans="22:22" ht="9" hidden="1" customHeight="1" x14ac:dyDescent="0.25">
      <c r="V42146" s="80"/>
    </row>
    <row r="42147" spans="22:22" ht="9" hidden="1" customHeight="1" x14ac:dyDescent="0.25">
      <c r="V42147" s="80"/>
    </row>
    <row r="42148" spans="22:22" ht="9" hidden="1" customHeight="1" x14ac:dyDescent="0.25">
      <c r="V42148" s="80"/>
    </row>
    <row r="42149" spans="22:22" ht="9" hidden="1" customHeight="1" x14ac:dyDescent="0.25">
      <c r="V42149" s="80"/>
    </row>
    <row r="42150" spans="22:22" ht="9" hidden="1" customHeight="1" x14ac:dyDescent="0.25">
      <c r="V42150" s="80"/>
    </row>
    <row r="42151" spans="22:22" ht="9" hidden="1" customHeight="1" x14ac:dyDescent="0.25">
      <c r="V42151" s="80"/>
    </row>
    <row r="42152" spans="22:22" ht="9" hidden="1" customHeight="1" x14ac:dyDescent="0.25">
      <c r="V42152" s="80"/>
    </row>
    <row r="42153" spans="22:22" ht="9" hidden="1" customHeight="1" x14ac:dyDescent="0.25">
      <c r="V42153" s="80"/>
    </row>
    <row r="42154" spans="22:22" ht="9" hidden="1" customHeight="1" x14ac:dyDescent="0.25">
      <c r="V42154" s="80"/>
    </row>
    <row r="42155" spans="22:22" ht="9" hidden="1" customHeight="1" x14ac:dyDescent="0.25">
      <c r="V42155" s="80"/>
    </row>
    <row r="42156" spans="22:22" ht="9" hidden="1" customHeight="1" x14ac:dyDescent="0.25">
      <c r="V42156" s="80"/>
    </row>
    <row r="42157" spans="22:22" ht="9" hidden="1" customHeight="1" x14ac:dyDescent="0.25">
      <c r="V42157" s="80"/>
    </row>
    <row r="42158" spans="22:22" ht="9" hidden="1" customHeight="1" x14ac:dyDescent="0.25">
      <c r="V42158" s="80"/>
    </row>
    <row r="42159" spans="22:22" ht="9" hidden="1" customHeight="1" x14ac:dyDescent="0.25">
      <c r="V42159" s="80"/>
    </row>
    <row r="42160" spans="22:22" ht="9" hidden="1" customHeight="1" x14ac:dyDescent="0.25">
      <c r="V42160" s="80"/>
    </row>
    <row r="42161" spans="22:22" ht="9" hidden="1" customHeight="1" x14ac:dyDescent="0.25">
      <c r="V42161" s="80"/>
    </row>
    <row r="42162" spans="22:22" ht="9" hidden="1" customHeight="1" x14ac:dyDescent="0.25">
      <c r="V42162" s="80"/>
    </row>
    <row r="42163" spans="22:22" ht="9" hidden="1" customHeight="1" x14ac:dyDescent="0.25">
      <c r="V42163" s="80"/>
    </row>
    <row r="42164" spans="22:22" ht="9" hidden="1" customHeight="1" x14ac:dyDescent="0.25">
      <c r="V42164" s="80"/>
    </row>
    <row r="42165" spans="22:22" ht="9" hidden="1" customHeight="1" x14ac:dyDescent="0.25">
      <c r="V42165" s="80"/>
    </row>
    <row r="42166" spans="22:22" ht="9" hidden="1" customHeight="1" x14ac:dyDescent="0.25">
      <c r="V42166" s="80"/>
    </row>
    <row r="42167" spans="22:22" ht="9" hidden="1" customHeight="1" x14ac:dyDescent="0.25">
      <c r="V42167" s="80"/>
    </row>
    <row r="42168" spans="22:22" ht="9" hidden="1" customHeight="1" x14ac:dyDescent="0.25">
      <c r="V42168" s="80"/>
    </row>
    <row r="42169" spans="22:22" ht="9" hidden="1" customHeight="1" x14ac:dyDescent="0.25">
      <c r="V42169" s="80"/>
    </row>
    <row r="42170" spans="22:22" ht="9" hidden="1" customHeight="1" x14ac:dyDescent="0.25">
      <c r="V42170" s="80"/>
    </row>
    <row r="42171" spans="22:22" ht="9" hidden="1" customHeight="1" x14ac:dyDescent="0.25">
      <c r="V42171" s="80"/>
    </row>
    <row r="42172" spans="22:22" ht="9" hidden="1" customHeight="1" x14ac:dyDescent="0.25">
      <c r="V42172" s="80"/>
    </row>
    <row r="42173" spans="22:22" ht="9" hidden="1" customHeight="1" x14ac:dyDescent="0.25">
      <c r="V42173" s="80"/>
    </row>
    <row r="42174" spans="22:22" ht="9" hidden="1" customHeight="1" x14ac:dyDescent="0.25">
      <c r="V42174" s="80"/>
    </row>
    <row r="42175" spans="22:22" ht="9" hidden="1" customHeight="1" x14ac:dyDescent="0.25">
      <c r="V42175" s="80"/>
    </row>
    <row r="42176" spans="22:22" ht="9" hidden="1" customHeight="1" x14ac:dyDescent="0.25">
      <c r="V42176" s="80"/>
    </row>
    <row r="42177" spans="22:22" ht="9" hidden="1" customHeight="1" x14ac:dyDescent="0.25">
      <c r="V42177" s="80"/>
    </row>
    <row r="42178" spans="22:22" ht="9" hidden="1" customHeight="1" x14ac:dyDescent="0.25">
      <c r="V42178" s="80"/>
    </row>
    <row r="42179" spans="22:22" ht="9" hidden="1" customHeight="1" x14ac:dyDescent="0.25">
      <c r="V42179" s="80"/>
    </row>
    <row r="42180" spans="22:22" ht="9" hidden="1" customHeight="1" x14ac:dyDescent="0.25">
      <c r="V42180" s="80"/>
    </row>
    <row r="42181" spans="22:22" ht="9" hidden="1" customHeight="1" x14ac:dyDescent="0.25">
      <c r="V42181" s="80"/>
    </row>
    <row r="42182" spans="22:22" ht="9" hidden="1" customHeight="1" x14ac:dyDescent="0.25">
      <c r="V42182" s="80"/>
    </row>
    <row r="42183" spans="22:22" ht="9" hidden="1" customHeight="1" x14ac:dyDescent="0.25">
      <c r="V42183" s="80"/>
    </row>
    <row r="42184" spans="22:22" ht="9" hidden="1" customHeight="1" x14ac:dyDescent="0.25">
      <c r="V42184" s="80"/>
    </row>
    <row r="42185" spans="22:22" ht="9" hidden="1" customHeight="1" x14ac:dyDescent="0.25">
      <c r="V42185" s="80"/>
    </row>
    <row r="42186" spans="22:22" ht="9" hidden="1" customHeight="1" x14ac:dyDescent="0.25">
      <c r="V42186" s="80"/>
    </row>
    <row r="42187" spans="22:22" ht="9" hidden="1" customHeight="1" x14ac:dyDescent="0.25">
      <c r="V42187" s="80"/>
    </row>
    <row r="42188" spans="22:22" ht="9" hidden="1" customHeight="1" x14ac:dyDescent="0.25">
      <c r="V42188" s="80"/>
    </row>
    <row r="42189" spans="22:22" ht="9" hidden="1" customHeight="1" x14ac:dyDescent="0.25">
      <c r="V42189" s="80"/>
    </row>
    <row r="42190" spans="22:22" ht="9" hidden="1" customHeight="1" x14ac:dyDescent="0.25">
      <c r="V42190" s="80"/>
    </row>
    <row r="42191" spans="22:22" ht="9" hidden="1" customHeight="1" x14ac:dyDescent="0.25">
      <c r="V42191" s="80"/>
    </row>
    <row r="42192" spans="22:22" ht="9" hidden="1" customHeight="1" x14ac:dyDescent="0.25">
      <c r="V42192" s="80"/>
    </row>
    <row r="42193" spans="22:22" ht="9" hidden="1" customHeight="1" x14ac:dyDescent="0.25">
      <c r="V42193" s="80"/>
    </row>
    <row r="42194" spans="22:22" ht="9" hidden="1" customHeight="1" x14ac:dyDescent="0.25">
      <c r="V42194" s="80"/>
    </row>
    <row r="42195" spans="22:22" ht="9" hidden="1" customHeight="1" x14ac:dyDescent="0.25">
      <c r="V42195" s="80"/>
    </row>
    <row r="42196" spans="22:22" ht="9" hidden="1" customHeight="1" x14ac:dyDescent="0.25">
      <c r="V42196" s="80"/>
    </row>
    <row r="42197" spans="22:22" ht="9" hidden="1" customHeight="1" x14ac:dyDescent="0.25">
      <c r="V42197" s="80"/>
    </row>
    <row r="42198" spans="22:22" ht="9" hidden="1" customHeight="1" x14ac:dyDescent="0.25">
      <c r="V42198" s="80"/>
    </row>
    <row r="42199" spans="22:22" ht="9" hidden="1" customHeight="1" x14ac:dyDescent="0.25">
      <c r="V42199" s="80"/>
    </row>
    <row r="42200" spans="22:22" ht="9" hidden="1" customHeight="1" x14ac:dyDescent="0.25">
      <c r="V42200" s="80"/>
    </row>
    <row r="42201" spans="22:22" ht="9" hidden="1" customHeight="1" x14ac:dyDescent="0.25">
      <c r="V42201" s="80"/>
    </row>
    <row r="42202" spans="22:22" ht="9" hidden="1" customHeight="1" x14ac:dyDescent="0.25">
      <c r="V42202" s="80"/>
    </row>
    <row r="42203" spans="22:22" ht="9" hidden="1" customHeight="1" x14ac:dyDescent="0.25">
      <c r="V42203" s="80"/>
    </row>
    <row r="42204" spans="22:22" ht="9" hidden="1" customHeight="1" x14ac:dyDescent="0.25">
      <c r="V42204" s="80"/>
    </row>
    <row r="42205" spans="22:22" ht="9" hidden="1" customHeight="1" x14ac:dyDescent="0.25">
      <c r="V42205" s="80"/>
    </row>
    <row r="42206" spans="22:22" ht="9" hidden="1" customHeight="1" x14ac:dyDescent="0.25">
      <c r="V42206" s="80"/>
    </row>
    <row r="42207" spans="22:22" ht="9" hidden="1" customHeight="1" x14ac:dyDescent="0.25">
      <c r="V42207" s="80"/>
    </row>
    <row r="42208" spans="22:22" ht="9" hidden="1" customHeight="1" x14ac:dyDescent="0.25">
      <c r="V42208" s="80"/>
    </row>
    <row r="42209" spans="22:22" ht="9" hidden="1" customHeight="1" x14ac:dyDescent="0.25">
      <c r="V42209" s="80"/>
    </row>
    <row r="42210" spans="22:22" ht="9" hidden="1" customHeight="1" x14ac:dyDescent="0.25">
      <c r="V42210" s="80"/>
    </row>
    <row r="42211" spans="22:22" ht="9" hidden="1" customHeight="1" x14ac:dyDescent="0.25">
      <c r="V42211" s="80"/>
    </row>
    <row r="42212" spans="22:22" ht="9" hidden="1" customHeight="1" x14ac:dyDescent="0.25">
      <c r="V42212" s="80"/>
    </row>
    <row r="42213" spans="22:22" ht="9" hidden="1" customHeight="1" x14ac:dyDescent="0.25">
      <c r="V42213" s="80"/>
    </row>
    <row r="42214" spans="22:22" ht="9" hidden="1" customHeight="1" x14ac:dyDescent="0.25">
      <c r="V42214" s="80"/>
    </row>
    <row r="42215" spans="22:22" ht="9" hidden="1" customHeight="1" x14ac:dyDescent="0.25">
      <c r="V42215" s="80"/>
    </row>
    <row r="42216" spans="22:22" ht="9" hidden="1" customHeight="1" x14ac:dyDescent="0.25">
      <c r="V42216" s="80"/>
    </row>
    <row r="42217" spans="22:22" ht="9" hidden="1" customHeight="1" x14ac:dyDescent="0.25">
      <c r="V42217" s="80"/>
    </row>
    <row r="42218" spans="22:22" ht="9" hidden="1" customHeight="1" x14ac:dyDescent="0.25">
      <c r="V42218" s="80"/>
    </row>
    <row r="42219" spans="22:22" ht="9" hidden="1" customHeight="1" x14ac:dyDescent="0.25">
      <c r="V42219" s="80"/>
    </row>
    <row r="42220" spans="22:22" ht="9" hidden="1" customHeight="1" x14ac:dyDescent="0.25">
      <c r="V42220" s="80"/>
    </row>
    <row r="42221" spans="22:22" ht="9" hidden="1" customHeight="1" x14ac:dyDescent="0.25">
      <c r="V42221" s="80"/>
    </row>
    <row r="42222" spans="22:22" ht="9" hidden="1" customHeight="1" x14ac:dyDescent="0.25">
      <c r="V42222" s="80"/>
    </row>
    <row r="42223" spans="22:22" ht="9" hidden="1" customHeight="1" x14ac:dyDescent="0.25">
      <c r="V42223" s="80"/>
    </row>
    <row r="42224" spans="22:22" ht="9" hidden="1" customHeight="1" x14ac:dyDescent="0.25">
      <c r="V42224" s="80"/>
    </row>
    <row r="42225" spans="22:22" ht="9" hidden="1" customHeight="1" x14ac:dyDescent="0.25">
      <c r="V42225" s="80"/>
    </row>
    <row r="42226" spans="22:22" ht="9" hidden="1" customHeight="1" x14ac:dyDescent="0.25">
      <c r="V42226" s="80"/>
    </row>
    <row r="42227" spans="22:22" ht="9" hidden="1" customHeight="1" x14ac:dyDescent="0.25">
      <c r="V42227" s="80"/>
    </row>
    <row r="42228" spans="22:22" ht="9" hidden="1" customHeight="1" x14ac:dyDescent="0.25">
      <c r="V42228" s="80"/>
    </row>
    <row r="42229" spans="22:22" ht="9" hidden="1" customHeight="1" x14ac:dyDescent="0.25">
      <c r="V42229" s="80"/>
    </row>
    <row r="42230" spans="22:22" ht="9" hidden="1" customHeight="1" x14ac:dyDescent="0.25">
      <c r="V42230" s="80"/>
    </row>
    <row r="42231" spans="22:22" ht="9" hidden="1" customHeight="1" x14ac:dyDescent="0.25">
      <c r="V42231" s="80"/>
    </row>
    <row r="42232" spans="22:22" ht="9" hidden="1" customHeight="1" x14ac:dyDescent="0.25">
      <c r="V42232" s="80"/>
    </row>
    <row r="42233" spans="22:22" ht="9" hidden="1" customHeight="1" x14ac:dyDescent="0.25">
      <c r="V42233" s="80"/>
    </row>
    <row r="42234" spans="22:22" ht="9" hidden="1" customHeight="1" x14ac:dyDescent="0.25">
      <c r="V42234" s="80"/>
    </row>
    <row r="42235" spans="22:22" ht="9" hidden="1" customHeight="1" x14ac:dyDescent="0.25">
      <c r="V42235" s="80"/>
    </row>
    <row r="42236" spans="22:22" ht="9" hidden="1" customHeight="1" x14ac:dyDescent="0.25">
      <c r="V42236" s="80"/>
    </row>
    <row r="42237" spans="22:22" ht="9" hidden="1" customHeight="1" x14ac:dyDescent="0.25">
      <c r="V42237" s="80"/>
    </row>
    <row r="42238" spans="22:22" ht="9" hidden="1" customHeight="1" x14ac:dyDescent="0.25">
      <c r="V42238" s="80"/>
    </row>
    <row r="42239" spans="22:22" ht="9" hidden="1" customHeight="1" x14ac:dyDescent="0.25">
      <c r="V42239" s="80"/>
    </row>
    <row r="42240" spans="22:22" ht="9" hidden="1" customHeight="1" x14ac:dyDescent="0.25">
      <c r="V42240" s="80"/>
    </row>
    <row r="42241" spans="22:22" ht="9" hidden="1" customHeight="1" x14ac:dyDescent="0.25">
      <c r="V42241" s="80"/>
    </row>
    <row r="42242" spans="22:22" ht="9" hidden="1" customHeight="1" x14ac:dyDescent="0.25">
      <c r="V42242" s="80"/>
    </row>
    <row r="42243" spans="22:22" ht="9" hidden="1" customHeight="1" x14ac:dyDescent="0.25">
      <c r="V42243" s="80"/>
    </row>
    <row r="42244" spans="22:22" ht="9" hidden="1" customHeight="1" x14ac:dyDescent="0.25">
      <c r="V42244" s="80"/>
    </row>
    <row r="42245" spans="22:22" ht="9" hidden="1" customHeight="1" x14ac:dyDescent="0.25">
      <c r="V42245" s="80"/>
    </row>
    <row r="42246" spans="22:22" ht="9" hidden="1" customHeight="1" x14ac:dyDescent="0.25">
      <c r="V42246" s="80"/>
    </row>
    <row r="42247" spans="22:22" ht="9" hidden="1" customHeight="1" x14ac:dyDescent="0.25">
      <c r="V42247" s="80"/>
    </row>
    <row r="42248" spans="22:22" ht="9" hidden="1" customHeight="1" x14ac:dyDescent="0.25">
      <c r="V42248" s="80"/>
    </row>
    <row r="42249" spans="22:22" ht="9" hidden="1" customHeight="1" x14ac:dyDescent="0.25">
      <c r="V42249" s="80"/>
    </row>
    <row r="42250" spans="22:22" ht="9" hidden="1" customHeight="1" x14ac:dyDescent="0.25">
      <c r="V42250" s="80"/>
    </row>
    <row r="42251" spans="22:22" ht="9" hidden="1" customHeight="1" x14ac:dyDescent="0.25">
      <c r="V42251" s="80"/>
    </row>
    <row r="42252" spans="22:22" ht="9" hidden="1" customHeight="1" x14ac:dyDescent="0.25">
      <c r="V42252" s="80"/>
    </row>
    <row r="42253" spans="22:22" ht="9" hidden="1" customHeight="1" x14ac:dyDescent="0.25">
      <c r="V42253" s="80"/>
    </row>
    <row r="42254" spans="22:22" ht="9" hidden="1" customHeight="1" x14ac:dyDescent="0.25">
      <c r="V42254" s="80"/>
    </row>
    <row r="42255" spans="22:22" ht="9" hidden="1" customHeight="1" x14ac:dyDescent="0.25">
      <c r="V42255" s="80"/>
    </row>
    <row r="42256" spans="22:22" ht="9" hidden="1" customHeight="1" x14ac:dyDescent="0.25">
      <c r="V42256" s="80"/>
    </row>
    <row r="42257" spans="22:22" ht="9" hidden="1" customHeight="1" x14ac:dyDescent="0.25">
      <c r="V42257" s="80"/>
    </row>
    <row r="42258" spans="22:22" ht="9" hidden="1" customHeight="1" x14ac:dyDescent="0.25">
      <c r="V42258" s="80"/>
    </row>
    <row r="42259" spans="22:22" ht="9" hidden="1" customHeight="1" x14ac:dyDescent="0.25">
      <c r="V42259" s="80"/>
    </row>
    <row r="42260" spans="22:22" ht="9" hidden="1" customHeight="1" x14ac:dyDescent="0.25">
      <c r="V42260" s="80"/>
    </row>
    <row r="42261" spans="22:22" ht="9" hidden="1" customHeight="1" x14ac:dyDescent="0.25">
      <c r="V42261" s="80"/>
    </row>
    <row r="42262" spans="22:22" ht="9" hidden="1" customHeight="1" x14ac:dyDescent="0.25">
      <c r="V42262" s="80"/>
    </row>
    <row r="42263" spans="22:22" ht="9" hidden="1" customHeight="1" x14ac:dyDescent="0.25">
      <c r="V42263" s="80"/>
    </row>
    <row r="42264" spans="22:22" ht="9" hidden="1" customHeight="1" x14ac:dyDescent="0.25">
      <c r="V42264" s="80"/>
    </row>
    <row r="42265" spans="22:22" ht="9" hidden="1" customHeight="1" x14ac:dyDescent="0.25">
      <c r="V42265" s="80"/>
    </row>
    <row r="42266" spans="22:22" ht="9" hidden="1" customHeight="1" x14ac:dyDescent="0.25">
      <c r="V42266" s="80"/>
    </row>
    <row r="42267" spans="22:22" ht="9" hidden="1" customHeight="1" x14ac:dyDescent="0.25">
      <c r="V42267" s="80"/>
    </row>
    <row r="42268" spans="22:22" ht="9" hidden="1" customHeight="1" x14ac:dyDescent="0.25">
      <c r="V42268" s="80"/>
    </row>
    <row r="42269" spans="22:22" ht="9" hidden="1" customHeight="1" x14ac:dyDescent="0.25">
      <c r="V42269" s="80"/>
    </row>
    <row r="42270" spans="22:22" ht="9" hidden="1" customHeight="1" x14ac:dyDescent="0.25">
      <c r="V42270" s="80"/>
    </row>
    <row r="42271" spans="22:22" ht="9" hidden="1" customHeight="1" x14ac:dyDescent="0.25">
      <c r="V42271" s="80"/>
    </row>
    <row r="42272" spans="22:22" ht="9" hidden="1" customHeight="1" x14ac:dyDescent="0.25">
      <c r="V42272" s="80"/>
    </row>
    <row r="42273" spans="22:22" ht="9" hidden="1" customHeight="1" x14ac:dyDescent="0.25">
      <c r="V42273" s="80"/>
    </row>
    <row r="42274" spans="22:22" ht="9" hidden="1" customHeight="1" x14ac:dyDescent="0.25">
      <c r="V42274" s="80"/>
    </row>
    <row r="42275" spans="22:22" ht="9" hidden="1" customHeight="1" x14ac:dyDescent="0.25">
      <c r="V42275" s="80"/>
    </row>
    <row r="42276" spans="22:22" ht="9" hidden="1" customHeight="1" x14ac:dyDescent="0.25">
      <c r="V42276" s="80"/>
    </row>
    <row r="42277" spans="22:22" ht="9" hidden="1" customHeight="1" x14ac:dyDescent="0.25">
      <c r="V42277" s="80"/>
    </row>
    <row r="42278" spans="22:22" ht="9" hidden="1" customHeight="1" x14ac:dyDescent="0.25">
      <c r="V42278" s="80"/>
    </row>
    <row r="42279" spans="22:22" ht="9" hidden="1" customHeight="1" x14ac:dyDescent="0.25">
      <c r="V42279" s="80"/>
    </row>
    <row r="42280" spans="22:22" ht="9" hidden="1" customHeight="1" x14ac:dyDescent="0.25">
      <c r="V42280" s="80"/>
    </row>
    <row r="42281" spans="22:22" ht="9" hidden="1" customHeight="1" x14ac:dyDescent="0.25">
      <c r="V42281" s="80"/>
    </row>
    <row r="42282" spans="22:22" ht="9" hidden="1" customHeight="1" x14ac:dyDescent="0.25">
      <c r="V42282" s="80"/>
    </row>
    <row r="42283" spans="22:22" ht="9" hidden="1" customHeight="1" x14ac:dyDescent="0.25">
      <c r="V42283" s="80"/>
    </row>
    <row r="42284" spans="22:22" ht="9" hidden="1" customHeight="1" x14ac:dyDescent="0.25">
      <c r="V42284" s="80"/>
    </row>
    <row r="42285" spans="22:22" ht="9" hidden="1" customHeight="1" x14ac:dyDescent="0.25">
      <c r="V42285" s="80"/>
    </row>
    <row r="42286" spans="22:22" ht="9" hidden="1" customHeight="1" x14ac:dyDescent="0.25">
      <c r="V42286" s="80"/>
    </row>
    <row r="42287" spans="22:22" ht="9" hidden="1" customHeight="1" x14ac:dyDescent="0.25">
      <c r="V42287" s="80"/>
    </row>
    <row r="42288" spans="22:22" ht="9" hidden="1" customHeight="1" x14ac:dyDescent="0.25">
      <c r="V42288" s="80"/>
    </row>
    <row r="42289" spans="22:22" ht="9" hidden="1" customHeight="1" x14ac:dyDescent="0.25">
      <c r="V42289" s="80"/>
    </row>
    <row r="42290" spans="22:22" ht="9" hidden="1" customHeight="1" x14ac:dyDescent="0.25">
      <c r="V42290" s="80"/>
    </row>
    <row r="42291" spans="22:22" ht="9" hidden="1" customHeight="1" x14ac:dyDescent="0.25">
      <c r="V42291" s="80"/>
    </row>
    <row r="42292" spans="22:22" ht="9" hidden="1" customHeight="1" x14ac:dyDescent="0.25">
      <c r="V42292" s="80"/>
    </row>
    <row r="42293" spans="22:22" ht="9" hidden="1" customHeight="1" x14ac:dyDescent="0.25">
      <c r="V42293" s="80"/>
    </row>
    <row r="42294" spans="22:22" ht="9" hidden="1" customHeight="1" x14ac:dyDescent="0.25">
      <c r="V42294" s="80"/>
    </row>
    <row r="42295" spans="22:22" ht="9" hidden="1" customHeight="1" x14ac:dyDescent="0.25">
      <c r="V42295" s="80"/>
    </row>
    <row r="42296" spans="22:22" ht="9" hidden="1" customHeight="1" x14ac:dyDescent="0.25">
      <c r="V42296" s="80"/>
    </row>
    <row r="42297" spans="22:22" ht="9" hidden="1" customHeight="1" x14ac:dyDescent="0.25">
      <c r="V42297" s="80"/>
    </row>
    <row r="42298" spans="22:22" ht="9" hidden="1" customHeight="1" x14ac:dyDescent="0.25">
      <c r="V42298" s="80"/>
    </row>
    <row r="42299" spans="22:22" ht="9" hidden="1" customHeight="1" x14ac:dyDescent="0.25">
      <c r="V42299" s="80"/>
    </row>
    <row r="42300" spans="22:22" ht="9" hidden="1" customHeight="1" x14ac:dyDescent="0.25">
      <c r="V42300" s="80"/>
    </row>
    <row r="42301" spans="22:22" ht="9" hidden="1" customHeight="1" x14ac:dyDescent="0.25">
      <c r="V42301" s="80"/>
    </row>
    <row r="42302" spans="22:22" ht="9" hidden="1" customHeight="1" x14ac:dyDescent="0.25">
      <c r="V42302" s="80"/>
    </row>
    <row r="42303" spans="22:22" ht="9" hidden="1" customHeight="1" x14ac:dyDescent="0.25">
      <c r="V42303" s="80"/>
    </row>
    <row r="42304" spans="22:22" ht="9" hidden="1" customHeight="1" x14ac:dyDescent="0.25">
      <c r="V42304" s="80"/>
    </row>
    <row r="42305" spans="22:22" ht="9" hidden="1" customHeight="1" x14ac:dyDescent="0.25">
      <c r="V42305" s="80"/>
    </row>
    <row r="42306" spans="22:22" ht="9" hidden="1" customHeight="1" x14ac:dyDescent="0.25">
      <c r="V42306" s="80"/>
    </row>
    <row r="42307" spans="22:22" ht="9" hidden="1" customHeight="1" x14ac:dyDescent="0.25">
      <c r="V42307" s="80"/>
    </row>
    <row r="42308" spans="22:22" ht="9" hidden="1" customHeight="1" x14ac:dyDescent="0.25">
      <c r="V42308" s="80"/>
    </row>
    <row r="42309" spans="22:22" ht="9" hidden="1" customHeight="1" x14ac:dyDescent="0.25">
      <c r="V42309" s="80"/>
    </row>
    <row r="42310" spans="22:22" ht="9" hidden="1" customHeight="1" x14ac:dyDescent="0.25">
      <c r="V42310" s="80"/>
    </row>
    <row r="42311" spans="22:22" ht="9" hidden="1" customHeight="1" x14ac:dyDescent="0.25">
      <c r="V42311" s="80"/>
    </row>
    <row r="42312" spans="22:22" ht="9" hidden="1" customHeight="1" x14ac:dyDescent="0.25">
      <c r="V42312" s="80"/>
    </row>
    <row r="42313" spans="22:22" ht="9" hidden="1" customHeight="1" x14ac:dyDescent="0.25">
      <c r="V42313" s="80"/>
    </row>
    <row r="42314" spans="22:22" ht="9" hidden="1" customHeight="1" x14ac:dyDescent="0.25">
      <c r="V42314" s="80"/>
    </row>
    <row r="42315" spans="22:22" ht="9" hidden="1" customHeight="1" x14ac:dyDescent="0.25">
      <c r="V42315" s="80"/>
    </row>
    <row r="42316" spans="22:22" ht="9" hidden="1" customHeight="1" x14ac:dyDescent="0.25">
      <c r="V42316" s="80"/>
    </row>
    <row r="42317" spans="22:22" ht="9" hidden="1" customHeight="1" x14ac:dyDescent="0.25">
      <c r="V42317" s="80"/>
    </row>
    <row r="42318" spans="22:22" ht="9" hidden="1" customHeight="1" x14ac:dyDescent="0.25">
      <c r="V42318" s="80"/>
    </row>
    <row r="42319" spans="22:22" ht="9" hidden="1" customHeight="1" x14ac:dyDescent="0.25">
      <c r="V42319" s="80"/>
    </row>
    <row r="42320" spans="22:22" ht="9" hidden="1" customHeight="1" x14ac:dyDescent="0.25">
      <c r="V42320" s="80"/>
    </row>
    <row r="42321" spans="22:22" ht="9" hidden="1" customHeight="1" x14ac:dyDescent="0.25">
      <c r="V42321" s="80"/>
    </row>
    <row r="42322" spans="22:22" ht="9" hidden="1" customHeight="1" x14ac:dyDescent="0.25">
      <c r="V42322" s="80"/>
    </row>
    <row r="42323" spans="22:22" ht="9" hidden="1" customHeight="1" x14ac:dyDescent="0.25">
      <c r="V42323" s="80"/>
    </row>
    <row r="42324" spans="22:22" ht="9" hidden="1" customHeight="1" x14ac:dyDescent="0.25">
      <c r="V42324" s="80"/>
    </row>
    <row r="42325" spans="22:22" ht="9" hidden="1" customHeight="1" x14ac:dyDescent="0.25">
      <c r="V42325" s="80"/>
    </row>
    <row r="42326" spans="22:22" ht="9" hidden="1" customHeight="1" x14ac:dyDescent="0.25">
      <c r="V42326" s="80"/>
    </row>
    <row r="42327" spans="22:22" ht="9" hidden="1" customHeight="1" x14ac:dyDescent="0.25">
      <c r="V42327" s="80"/>
    </row>
    <row r="42328" spans="22:22" ht="9" hidden="1" customHeight="1" x14ac:dyDescent="0.25">
      <c r="V42328" s="80"/>
    </row>
    <row r="42329" spans="22:22" ht="9" hidden="1" customHeight="1" x14ac:dyDescent="0.25">
      <c r="V42329" s="80"/>
    </row>
    <row r="42330" spans="22:22" ht="9" hidden="1" customHeight="1" x14ac:dyDescent="0.25">
      <c r="V42330" s="80"/>
    </row>
    <row r="42331" spans="22:22" ht="9" hidden="1" customHeight="1" x14ac:dyDescent="0.25">
      <c r="V42331" s="80"/>
    </row>
    <row r="42332" spans="22:22" ht="9" hidden="1" customHeight="1" x14ac:dyDescent="0.25">
      <c r="V42332" s="80"/>
    </row>
    <row r="42333" spans="22:22" ht="9" hidden="1" customHeight="1" x14ac:dyDescent="0.25">
      <c r="V42333" s="80"/>
    </row>
    <row r="42334" spans="22:22" ht="9" hidden="1" customHeight="1" x14ac:dyDescent="0.25">
      <c r="V42334" s="80"/>
    </row>
    <row r="42335" spans="22:22" ht="9" hidden="1" customHeight="1" x14ac:dyDescent="0.25">
      <c r="V42335" s="80"/>
    </row>
    <row r="42336" spans="22:22" ht="9" hidden="1" customHeight="1" x14ac:dyDescent="0.25">
      <c r="V42336" s="80"/>
    </row>
    <row r="42337" spans="22:22" ht="9" hidden="1" customHeight="1" x14ac:dyDescent="0.25">
      <c r="V42337" s="80"/>
    </row>
    <row r="42338" spans="22:22" ht="9" hidden="1" customHeight="1" x14ac:dyDescent="0.25">
      <c r="V42338" s="80"/>
    </row>
    <row r="42339" spans="22:22" ht="9" hidden="1" customHeight="1" x14ac:dyDescent="0.25">
      <c r="V42339" s="80"/>
    </row>
    <row r="42340" spans="22:22" ht="9" hidden="1" customHeight="1" x14ac:dyDescent="0.25">
      <c r="V42340" s="80"/>
    </row>
    <row r="42341" spans="22:22" ht="9" hidden="1" customHeight="1" x14ac:dyDescent="0.25">
      <c r="V42341" s="80"/>
    </row>
    <row r="42342" spans="22:22" ht="9" hidden="1" customHeight="1" x14ac:dyDescent="0.25">
      <c r="V42342" s="80"/>
    </row>
    <row r="42343" spans="22:22" ht="9" hidden="1" customHeight="1" x14ac:dyDescent="0.25">
      <c r="V42343" s="80"/>
    </row>
    <row r="42344" spans="22:22" ht="9" hidden="1" customHeight="1" x14ac:dyDescent="0.25">
      <c r="V42344" s="80"/>
    </row>
    <row r="42345" spans="22:22" ht="9" hidden="1" customHeight="1" x14ac:dyDescent="0.25">
      <c r="V42345" s="80"/>
    </row>
    <row r="42346" spans="22:22" ht="9" hidden="1" customHeight="1" x14ac:dyDescent="0.25">
      <c r="V42346" s="80"/>
    </row>
    <row r="42347" spans="22:22" ht="9" hidden="1" customHeight="1" x14ac:dyDescent="0.25">
      <c r="V42347" s="80"/>
    </row>
    <row r="42348" spans="22:22" ht="9" hidden="1" customHeight="1" x14ac:dyDescent="0.25">
      <c r="V42348" s="80"/>
    </row>
    <row r="42349" spans="22:22" ht="9" hidden="1" customHeight="1" x14ac:dyDescent="0.25">
      <c r="V42349" s="80"/>
    </row>
    <row r="42350" spans="22:22" ht="9" hidden="1" customHeight="1" x14ac:dyDescent="0.25">
      <c r="V42350" s="80"/>
    </row>
    <row r="42351" spans="22:22" ht="9" hidden="1" customHeight="1" x14ac:dyDescent="0.25">
      <c r="V42351" s="80"/>
    </row>
    <row r="42352" spans="22:22" ht="9" hidden="1" customHeight="1" x14ac:dyDescent="0.25">
      <c r="V42352" s="80"/>
    </row>
    <row r="42353" spans="22:22" ht="9" hidden="1" customHeight="1" x14ac:dyDescent="0.25">
      <c r="V42353" s="80"/>
    </row>
    <row r="42354" spans="22:22" ht="9" hidden="1" customHeight="1" x14ac:dyDescent="0.25">
      <c r="V42354" s="80"/>
    </row>
    <row r="42355" spans="22:22" ht="9" hidden="1" customHeight="1" x14ac:dyDescent="0.25">
      <c r="V42355" s="80"/>
    </row>
    <row r="42356" spans="22:22" ht="9" hidden="1" customHeight="1" x14ac:dyDescent="0.25">
      <c r="V42356" s="80"/>
    </row>
    <row r="42357" spans="22:22" ht="9" hidden="1" customHeight="1" x14ac:dyDescent="0.25">
      <c r="V42357" s="80"/>
    </row>
    <row r="42358" spans="22:22" ht="9" hidden="1" customHeight="1" x14ac:dyDescent="0.25">
      <c r="V42358" s="80"/>
    </row>
    <row r="42359" spans="22:22" ht="9" hidden="1" customHeight="1" x14ac:dyDescent="0.25">
      <c r="V42359" s="80"/>
    </row>
    <row r="42360" spans="22:22" ht="9" hidden="1" customHeight="1" x14ac:dyDescent="0.25">
      <c r="V42360" s="80"/>
    </row>
    <row r="42361" spans="22:22" ht="9" hidden="1" customHeight="1" x14ac:dyDescent="0.25">
      <c r="V42361" s="80"/>
    </row>
    <row r="42362" spans="22:22" ht="9" hidden="1" customHeight="1" x14ac:dyDescent="0.25">
      <c r="V42362" s="80"/>
    </row>
    <row r="42363" spans="22:22" ht="9" hidden="1" customHeight="1" x14ac:dyDescent="0.25">
      <c r="V42363" s="80"/>
    </row>
    <row r="42364" spans="22:22" ht="9" hidden="1" customHeight="1" x14ac:dyDescent="0.25">
      <c r="V42364" s="80"/>
    </row>
    <row r="42365" spans="22:22" ht="9" hidden="1" customHeight="1" x14ac:dyDescent="0.25">
      <c r="V42365" s="80"/>
    </row>
    <row r="42366" spans="22:22" ht="9" hidden="1" customHeight="1" x14ac:dyDescent="0.25">
      <c r="V42366" s="80"/>
    </row>
    <row r="42367" spans="22:22" ht="9" hidden="1" customHeight="1" x14ac:dyDescent="0.25">
      <c r="V42367" s="80"/>
    </row>
    <row r="42368" spans="22:22" ht="9" hidden="1" customHeight="1" x14ac:dyDescent="0.25">
      <c r="V42368" s="80"/>
    </row>
    <row r="42369" spans="22:22" ht="9" hidden="1" customHeight="1" x14ac:dyDescent="0.25">
      <c r="V42369" s="80"/>
    </row>
    <row r="42370" spans="22:22" ht="9" hidden="1" customHeight="1" x14ac:dyDescent="0.25">
      <c r="V42370" s="80"/>
    </row>
    <row r="42371" spans="22:22" ht="9" hidden="1" customHeight="1" x14ac:dyDescent="0.25">
      <c r="V42371" s="80"/>
    </row>
    <row r="42372" spans="22:22" ht="9" hidden="1" customHeight="1" x14ac:dyDescent="0.25">
      <c r="V42372" s="80"/>
    </row>
    <row r="42373" spans="22:22" ht="9" hidden="1" customHeight="1" x14ac:dyDescent="0.25">
      <c r="V42373" s="80"/>
    </row>
    <row r="42374" spans="22:22" ht="9" hidden="1" customHeight="1" x14ac:dyDescent="0.25">
      <c r="V42374" s="80"/>
    </row>
    <row r="42375" spans="22:22" ht="9" hidden="1" customHeight="1" x14ac:dyDescent="0.25">
      <c r="V42375" s="80"/>
    </row>
    <row r="42376" spans="22:22" ht="9" hidden="1" customHeight="1" x14ac:dyDescent="0.25">
      <c r="V42376" s="80"/>
    </row>
    <row r="42377" spans="22:22" ht="9" hidden="1" customHeight="1" x14ac:dyDescent="0.25">
      <c r="V42377" s="80"/>
    </row>
    <row r="42378" spans="22:22" ht="9" hidden="1" customHeight="1" x14ac:dyDescent="0.25">
      <c r="V42378" s="80"/>
    </row>
    <row r="42379" spans="22:22" ht="9" hidden="1" customHeight="1" x14ac:dyDescent="0.25">
      <c r="V42379" s="80"/>
    </row>
    <row r="42380" spans="22:22" ht="9" hidden="1" customHeight="1" x14ac:dyDescent="0.25">
      <c r="V42380" s="80"/>
    </row>
    <row r="42381" spans="22:22" ht="9" hidden="1" customHeight="1" x14ac:dyDescent="0.25">
      <c r="V42381" s="80"/>
    </row>
    <row r="42382" spans="22:22" ht="9" hidden="1" customHeight="1" x14ac:dyDescent="0.25">
      <c r="V42382" s="80"/>
    </row>
    <row r="42383" spans="22:22" ht="9" hidden="1" customHeight="1" x14ac:dyDescent="0.25">
      <c r="V42383" s="80"/>
    </row>
    <row r="42384" spans="22:22" ht="9" hidden="1" customHeight="1" x14ac:dyDescent="0.25">
      <c r="V42384" s="80"/>
    </row>
    <row r="42385" spans="22:22" ht="9" hidden="1" customHeight="1" x14ac:dyDescent="0.25">
      <c r="V42385" s="80"/>
    </row>
    <row r="42386" spans="22:22" ht="9" hidden="1" customHeight="1" x14ac:dyDescent="0.25">
      <c r="V42386" s="80"/>
    </row>
    <row r="42387" spans="22:22" ht="9" hidden="1" customHeight="1" x14ac:dyDescent="0.25">
      <c r="V42387" s="80"/>
    </row>
    <row r="42388" spans="22:22" ht="9" hidden="1" customHeight="1" x14ac:dyDescent="0.25">
      <c r="V42388" s="80"/>
    </row>
    <row r="42389" spans="22:22" ht="9" hidden="1" customHeight="1" x14ac:dyDescent="0.25">
      <c r="V42389" s="80"/>
    </row>
    <row r="42390" spans="22:22" ht="9" hidden="1" customHeight="1" x14ac:dyDescent="0.25">
      <c r="V42390" s="80"/>
    </row>
    <row r="42391" spans="22:22" ht="9" hidden="1" customHeight="1" x14ac:dyDescent="0.25">
      <c r="V42391" s="80"/>
    </row>
    <row r="42392" spans="22:22" ht="9" hidden="1" customHeight="1" x14ac:dyDescent="0.25">
      <c r="V42392" s="80"/>
    </row>
    <row r="42393" spans="22:22" ht="9" hidden="1" customHeight="1" x14ac:dyDescent="0.25">
      <c r="V42393" s="80"/>
    </row>
    <row r="42394" spans="22:22" ht="9" hidden="1" customHeight="1" x14ac:dyDescent="0.25">
      <c r="V42394" s="80"/>
    </row>
    <row r="42395" spans="22:22" ht="9" hidden="1" customHeight="1" x14ac:dyDescent="0.25">
      <c r="V42395" s="80"/>
    </row>
    <row r="42396" spans="22:22" ht="9" hidden="1" customHeight="1" x14ac:dyDescent="0.25">
      <c r="V42396" s="80"/>
    </row>
    <row r="42397" spans="22:22" ht="9" hidden="1" customHeight="1" x14ac:dyDescent="0.25">
      <c r="V42397" s="80"/>
    </row>
    <row r="42398" spans="22:22" ht="9" hidden="1" customHeight="1" x14ac:dyDescent="0.25">
      <c r="V42398" s="80"/>
    </row>
    <row r="42399" spans="22:22" ht="9" hidden="1" customHeight="1" x14ac:dyDescent="0.25">
      <c r="V42399" s="80"/>
    </row>
    <row r="42400" spans="22:22" ht="9" hidden="1" customHeight="1" x14ac:dyDescent="0.25">
      <c r="V42400" s="80"/>
    </row>
    <row r="42401" spans="22:22" ht="9" hidden="1" customHeight="1" x14ac:dyDescent="0.25">
      <c r="V42401" s="80"/>
    </row>
    <row r="42402" spans="22:22" ht="9" hidden="1" customHeight="1" x14ac:dyDescent="0.25">
      <c r="V42402" s="80"/>
    </row>
    <row r="42403" spans="22:22" ht="9" hidden="1" customHeight="1" x14ac:dyDescent="0.25">
      <c r="V42403" s="80"/>
    </row>
    <row r="42404" spans="22:22" ht="9" hidden="1" customHeight="1" x14ac:dyDescent="0.25">
      <c r="V42404" s="80"/>
    </row>
    <row r="42405" spans="22:22" ht="9" hidden="1" customHeight="1" x14ac:dyDescent="0.25">
      <c r="V42405" s="80"/>
    </row>
    <row r="42406" spans="22:22" ht="9" hidden="1" customHeight="1" x14ac:dyDescent="0.25">
      <c r="V42406" s="80"/>
    </row>
    <row r="42407" spans="22:22" ht="9" hidden="1" customHeight="1" x14ac:dyDescent="0.25">
      <c r="V42407" s="80"/>
    </row>
    <row r="42408" spans="22:22" ht="9" hidden="1" customHeight="1" x14ac:dyDescent="0.25">
      <c r="V42408" s="80"/>
    </row>
    <row r="42409" spans="22:22" ht="9" hidden="1" customHeight="1" x14ac:dyDescent="0.25">
      <c r="V42409" s="80"/>
    </row>
    <row r="42410" spans="22:22" ht="9" hidden="1" customHeight="1" x14ac:dyDescent="0.25">
      <c r="V42410" s="80"/>
    </row>
    <row r="42411" spans="22:22" ht="9" hidden="1" customHeight="1" x14ac:dyDescent="0.25">
      <c r="V42411" s="80"/>
    </row>
    <row r="42412" spans="22:22" ht="9" hidden="1" customHeight="1" x14ac:dyDescent="0.25">
      <c r="V42412" s="80"/>
    </row>
    <row r="42413" spans="22:22" ht="9" hidden="1" customHeight="1" x14ac:dyDescent="0.25">
      <c r="V42413" s="80"/>
    </row>
    <row r="42414" spans="22:22" ht="9" hidden="1" customHeight="1" x14ac:dyDescent="0.25">
      <c r="V42414" s="80"/>
    </row>
    <row r="42415" spans="22:22" ht="9" hidden="1" customHeight="1" x14ac:dyDescent="0.25">
      <c r="V42415" s="80"/>
    </row>
    <row r="42416" spans="22:22" ht="9" hidden="1" customHeight="1" x14ac:dyDescent="0.25">
      <c r="V42416" s="80"/>
    </row>
    <row r="42417" spans="22:22" ht="9" hidden="1" customHeight="1" x14ac:dyDescent="0.25">
      <c r="V42417" s="80"/>
    </row>
    <row r="42418" spans="22:22" ht="9" hidden="1" customHeight="1" x14ac:dyDescent="0.25">
      <c r="V42418" s="80"/>
    </row>
    <row r="42419" spans="22:22" ht="9" hidden="1" customHeight="1" x14ac:dyDescent="0.25">
      <c r="V42419" s="80"/>
    </row>
    <row r="42420" spans="22:22" ht="9" hidden="1" customHeight="1" x14ac:dyDescent="0.25">
      <c r="V42420" s="80"/>
    </row>
    <row r="42421" spans="22:22" ht="9" hidden="1" customHeight="1" x14ac:dyDescent="0.25">
      <c r="V42421" s="80"/>
    </row>
    <row r="42422" spans="22:22" ht="9" hidden="1" customHeight="1" x14ac:dyDescent="0.25">
      <c r="V42422" s="80"/>
    </row>
    <row r="42423" spans="22:22" ht="9" hidden="1" customHeight="1" x14ac:dyDescent="0.25">
      <c r="V42423" s="80"/>
    </row>
    <row r="42424" spans="22:22" ht="9" hidden="1" customHeight="1" x14ac:dyDescent="0.25">
      <c r="V42424" s="80"/>
    </row>
    <row r="42425" spans="22:22" ht="9" hidden="1" customHeight="1" x14ac:dyDescent="0.25">
      <c r="V42425" s="80"/>
    </row>
    <row r="42426" spans="22:22" ht="9" hidden="1" customHeight="1" x14ac:dyDescent="0.25">
      <c r="V42426" s="80"/>
    </row>
    <row r="42427" spans="22:22" ht="9" hidden="1" customHeight="1" x14ac:dyDescent="0.25">
      <c r="V42427" s="80"/>
    </row>
    <row r="42428" spans="22:22" ht="9" hidden="1" customHeight="1" x14ac:dyDescent="0.25">
      <c r="V42428" s="80"/>
    </row>
    <row r="42429" spans="22:22" ht="9" hidden="1" customHeight="1" x14ac:dyDescent="0.25">
      <c r="V42429" s="80"/>
    </row>
    <row r="42430" spans="22:22" ht="9" hidden="1" customHeight="1" x14ac:dyDescent="0.25">
      <c r="V42430" s="80"/>
    </row>
    <row r="42431" spans="22:22" ht="9" hidden="1" customHeight="1" x14ac:dyDescent="0.25">
      <c r="V42431" s="80"/>
    </row>
    <row r="42432" spans="22:22" ht="9" hidden="1" customHeight="1" x14ac:dyDescent="0.25">
      <c r="V42432" s="80"/>
    </row>
    <row r="42433" spans="22:22" ht="9" hidden="1" customHeight="1" x14ac:dyDescent="0.25">
      <c r="V42433" s="80"/>
    </row>
    <row r="42434" spans="22:22" ht="9" hidden="1" customHeight="1" x14ac:dyDescent="0.25">
      <c r="V42434" s="80"/>
    </row>
    <row r="42435" spans="22:22" ht="9" hidden="1" customHeight="1" x14ac:dyDescent="0.25">
      <c r="V42435" s="80"/>
    </row>
    <row r="42436" spans="22:22" ht="9" hidden="1" customHeight="1" x14ac:dyDescent="0.25">
      <c r="V42436" s="80"/>
    </row>
    <row r="42437" spans="22:22" ht="9" hidden="1" customHeight="1" x14ac:dyDescent="0.25">
      <c r="V42437" s="80"/>
    </row>
    <row r="42438" spans="22:22" ht="9" hidden="1" customHeight="1" x14ac:dyDescent="0.25">
      <c r="V42438" s="80"/>
    </row>
    <row r="42439" spans="22:22" ht="9" hidden="1" customHeight="1" x14ac:dyDescent="0.25">
      <c r="V42439" s="80"/>
    </row>
    <row r="42440" spans="22:22" ht="9" hidden="1" customHeight="1" x14ac:dyDescent="0.25">
      <c r="V42440" s="80"/>
    </row>
    <row r="42441" spans="22:22" ht="9" hidden="1" customHeight="1" x14ac:dyDescent="0.25">
      <c r="V42441" s="80"/>
    </row>
    <row r="42442" spans="22:22" ht="9" hidden="1" customHeight="1" x14ac:dyDescent="0.25">
      <c r="V42442" s="80"/>
    </row>
    <row r="42443" spans="22:22" ht="9" hidden="1" customHeight="1" x14ac:dyDescent="0.25">
      <c r="V42443" s="80"/>
    </row>
    <row r="42444" spans="22:22" ht="9" hidden="1" customHeight="1" x14ac:dyDescent="0.25">
      <c r="V42444" s="80"/>
    </row>
    <row r="42445" spans="22:22" ht="9" hidden="1" customHeight="1" x14ac:dyDescent="0.25">
      <c r="V42445" s="80"/>
    </row>
    <row r="42446" spans="22:22" ht="9" hidden="1" customHeight="1" x14ac:dyDescent="0.25">
      <c r="V42446" s="80"/>
    </row>
    <row r="42447" spans="22:22" ht="9" hidden="1" customHeight="1" x14ac:dyDescent="0.25">
      <c r="V42447" s="80"/>
    </row>
    <row r="42448" spans="22:22" ht="9" hidden="1" customHeight="1" x14ac:dyDescent="0.25">
      <c r="V42448" s="80"/>
    </row>
    <row r="42449" spans="22:22" ht="9" hidden="1" customHeight="1" x14ac:dyDescent="0.25">
      <c r="V42449" s="80"/>
    </row>
    <row r="42450" spans="22:22" ht="9" hidden="1" customHeight="1" x14ac:dyDescent="0.25">
      <c r="V42450" s="80"/>
    </row>
    <row r="42451" spans="22:22" ht="9" hidden="1" customHeight="1" x14ac:dyDescent="0.25">
      <c r="V42451" s="80"/>
    </row>
    <row r="42452" spans="22:22" ht="9" hidden="1" customHeight="1" x14ac:dyDescent="0.25">
      <c r="V42452" s="80"/>
    </row>
    <row r="42453" spans="22:22" ht="9" hidden="1" customHeight="1" x14ac:dyDescent="0.25">
      <c r="V42453" s="80"/>
    </row>
    <row r="42454" spans="22:22" ht="9" hidden="1" customHeight="1" x14ac:dyDescent="0.25">
      <c r="V42454" s="80"/>
    </row>
    <row r="42455" spans="22:22" ht="9" hidden="1" customHeight="1" x14ac:dyDescent="0.25">
      <c r="V42455" s="80"/>
    </row>
    <row r="42456" spans="22:22" ht="9" hidden="1" customHeight="1" x14ac:dyDescent="0.25">
      <c r="V42456" s="80"/>
    </row>
    <row r="42457" spans="22:22" ht="9" hidden="1" customHeight="1" x14ac:dyDescent="0.25">
      <c r="V42457" s="80"/>
    </row>
    <row r="42458" spans="22:22" ht="9" hidden="1" customHeight="1" x14ac:dyDescent="0.25">
      <c r="V42458" s="80"/>
    </row>
    <row r="42459" spans="22:22" ht="9" hidden="1" customHeight="1" x14ac:dyDescent="0.25">
      <c r="V42459" s="80"/>
    </row>
    <row r="42460" spans="22:22" ht="9" hidden="1" customHeight="1" x14ac:dyDescent="0.25">
      <c r="V42460" s="80"/>
    </row>
    <row r="42461" spans="22:22" ht="9" hidden="1" customHeight="1" x14ac:dyDescent="0.25">
      <c r="V42461" s="80"/>
    </row>
    <row r="42462" spans="22:22" ht="9" hidden="1" customHeight="1" x14ac:dyDescent="0.25">
      <c r="V42462" s="80"/>
    </row>
    <row r="42463" spans="22:22" ht="9" hidden="1" customHeight="1" x14ac:dyDescent="0.25">
      <c r="V42463" s="80"/>
    </row>
    <row r="42464" spans="22:22" ht="9" hidden="1" customHeight="1" x14ac:dyDescent="0.25">
      <c r="V42464" s="80"/>
    </row>
    <row r="42465" spans="22:22" ht="9" hidden="1" customHeight="1" x14ac:dyDescent="0.25">
      <c r="V42465" s="80"/>
    </row>
    <row r="42466" spans="22:22" ht="9" hidden="1" customHeight="1" x14ac:dyDescent="0.25">
      <c r="V42466" s="80"/>
    </row>
    <row r="42467" spans="22:22" ht="9" hidden="1" customHeight="1" x14ac:dyDescent="0.25">
      <c r="V42467" s="80"/>
    </row>
    <row r="42468" spans="22:22" ht="9" hidden="1" customHeight="1" x14ac:dyDescent="0.25">
      <c r="V42468" s="80"/>
    </row>
    <row r="42469" spans="22:22" ht="9" hidden="1" customHeight="1" x14ac:dyDescent="0.25">
      <c r="V42469" s="80"/>
    </row>
    <row r="42470" spans="22:22" ht="9" hidden="1" customHeight="1" x14ac:dyDescent="0.25">
      <c r="V42470" s="80"/>
    </row>
    <row r="42471" spans="22:22" ht="9" hidden="1" customHeight="1" x14ac:dyDescent="0.25">
      <c r="V42471" s="80"/>
    </row>
    <row r="42472" spans="22:22" ht="9" hidden="1" customHeight="1" x14ac:dyDescent="0.25">
      <c r="V42472" s="80"/>
    </row>
    <row r="42473" spans="22:22" ht="9" hidden="1" customHeight="1" x14ac:dyDescent="0.25">
      <c r="V42473" s="80"/>
    </row>
    <row r="42474" spans="22:22" ht="9" hidden="1" customHeight="1" x14ac:dyDescent="0.25">
      <c r="V42474" s="80"/>
    </row>
    <row r="42475" spans="22:22" ht="9" hidden="1" customHeight="1" x14ac:dyDescent="0.25">
      <c r="V42475" s="80"/>
    </row>
    <row r="42476" spans="22:22" ht="9" hidden="1" customHeight="1" x14ac:dyDescent="0.25">
      <c r="V42476" s="80"/>
    </row>
    <row r="42477" spans="22:22" ht="9" hidden="1" customHeight="1" x14ac:dyDescent="0.25">
      <c r="V42477" s="80"/>
    </row>
    <row r="42478" spans="22:22" ht="9" hidden="1" customHeight="1" x14ac:dyDescent="0.25">
      <c r="V42478" s="80"/>
    </row>
    <row r="42479" spans="22:22" ht="9" hidden="1" customHeight="1" x14ac:dyDescent="0.25">
      <c r="V42479" s="80"/>
    </row>
    <row r="42480" spans="22:22" ht="9" hidden="1" customHeight="1" x14ac:dyDescent="0.25">
      <c r="V42480" s="80"/>
    </row>
    <row r="42481" spans="22:22" ht="9" hidden="1" customHeight="1" x14ac:dyDescent="0.25">
      <c r="V42481" s="80"/>
    </row>
    <row r="42482" spans="22:22" ht="9" hidden="1" customHeight="1" x14ac:dyDescent="0.25">
      <c r="V42482" s="80"/>
    </row>
    <row r="42483" spans="22:22" ht="9" hidden="1" customHeight="1" x14ac:dyDescent="0.25">
      <c r="V42483" s="80"/>
    </row>
    <row r="42484" spans="22:22" ht="9" hidden="1" customHeight="1" x14ac:dyDescent="0.25">
      <c r="V42484" s="80"/>
    </row>
    <row r="42485" spans="22:22" ht="9" hidden="1" customHeight="1" x14ac:dyDescent="0.25">
      <c r="V42485" s="80"/>
    </row>
    <row r="42486" spans="22:22" ht="9" hidden="1" customHeight="1" x14ac:dyDescent="0.25">
      <c r="V42486" s="80"/>
    </row>
    <row r="42487" spans="22:22" ht="9" hidden="1" customHeight="1" x14ac:dyDescent="0.25">
      <c r="V42487" s="80"/>
    </row>
    <row r="42488" spans="22:22" ht="9" hidden="1" customHeight="1" x14ac:dyDescent="0.25">
      <c r="V42488" s="80"/>
    </row>
    <row r="42489" spans="22:22" ht="9" hidden="1" customHeight="1" x14ac:dyDescent="0.25">
      <c r="V42489" s="80"/>
    </row>
    <row r="42490" spans="22:22" ht="9" hidden="1" customHeight="1" x14ac:dyDescent="0.25">
      <c r="V42490" s="80"/>
    </row>
    <row r="42491" spans="22:22" ht="9" hidden="1" customHeight="1" x14ac:dyDescent="0.25">
      <c r="V42491" s="80"/>
    </row>
    <row r="42492" spans="22:22" ht="9" hidden="1" customHeight="1" x14ac:dyDescent="0.25">
      <c r="V42492" s="80"/>
    </row>
    <row r="42493" spans="22:22" ht="9" hidden="1" customHeight="1" x14ac:dyDescent="0.25">
      <c r="V42493" s="80"/>
    </row>
    <row r="42494" spans="22:22" ht="9" hidden="1" customHeight="1" x14ac:dyDescent="0.25">
      <c r="V42494" s="80"/>
    </row>
    <row r="42495" spans="22:22" ht="9" hidden="1" customHeight="1" x14ac:dyDescent="0.25">
      <c r="V42495" s="80"/>
    </row>
    <row r="42496" spans="22:22" ht="9" hidden="1" customHeight="1" x14ac:dyDescent="0.25">
      <c r="V42496" s="80"/>
    </row>
    <row r="42497" spans="22:22" ht="9" hidden="1" customHeight="1" x14ac:dyDescent="0.25">
      <c r="V42497" s="80"/>
    </row>
    <row r="42498" spans="22:22" ht="9" hidden="1" customHeight="1" x14ac:dyDescent="0.25">
      <c r="V42498" s="80"/>
    </row>
    <row r="42499" spans="22:22" ht="9" hidden="1" customHeight="1" x14ac:dyDescent="0.25">
      <c r="V42499" s="80"/>
    </row>
    <row r="42500" spans="22:22" ht="9" hidden="1" customHeight="1" x14ac:dyDescent="0.25">
      <c r="V42500" s="80"/>
    </row>
    <row r="42501" spans="22:22" ht="9" hidden="1" customHeight="1" x14ac:dyDescent="0.25">
      <c r="V42501" s="80"/>
    </row>
    <row r="42502" spans="22:22" ht="9" hidden="1" customHeight="1" x14ac:dyDescent="0.25">
      <c r="V42502" s="80"/>
    </row>
    <row r="42503" spans="22:22" ht="9" hidden="1" customHeight="1" x14ac:dyDescent="0.25">
      <c r="V42503" s="80"/>
    </row>
    <row r="42504" spans="22:22" ht="9" hidden="1" customHeight="1" x14ac:dyDescent="0.25">
      <c r="V42504" s="80"/>
    </row>
    <row r="42505" spans="22:22" ht="9" hidden="1" customHeight="1" x14ac:dyDescent="0.25">
      <c r="V42505" s="80"/>
    </row>
    <row r="42506" spans="22:22" ht="9" hidden="1" customHeight="1" x14ac:dyDescent="0.25">
      <c r="V42506" s="80"/>
    </row>
    <row r="42507" spans="22:22" ht="9" hidden="1" customHeight="1" x14ac:dyDescent="0.25">
      <c r="V42507" s="80"/>
    </row>
    <row r="42508" spans="22:22" ht="9" hidden="1" customHeight="1" x14ac:dyDescent="0.25">
      <c r="V42508" s="80"/>
    </row>
    <row r="42509" spans="22:22" ht="9" hidden="1" customHeight="1" x14ac:dyDescent="0.25">
      <c r="V42509" s="80"/>
    </row>
    <row r="42510" spans="22:22" ht="9" hidden="1" customHeight="1" x14ac:dyDescent="0.25">
      <c r="V42510" s="80"/>
    </row>
    <row r="42511" spans="22:22" ht="9" hidden="1" customHeight="1" x14ac:dyDescent="0.25">
      <c r="V42511" s="80"/>
    </row>
    <row r="42512" spans="22:22" ht="9" hidden="1" customHeight="1" x14ac:dyDescent="0.25">
      <c r="V42512" s="80"/>
    </row>
    <row r="42513" spans="22:22" ht="9" hidden="1" customHeight="1" x14ac:dyDescent="0.25">
      <c r="V42513" s="80"/>
    </row>
    <row r="42514" spans="22:22" ht="9" hidden="1" customHeight="1" x14ac:dyDescent="0.25">
      <c r="V42514" s="80"/>
    </row>
    <row r="42515" spans="22:22" ht="9" hidden="1" customHeight="1" x14ac:dyDescent="0.25">
      <c r="V42515" s="80"/>
    </row>
    <row r="42516" spans="22:22" ht="9" hidden="1" customHeight="1" x14ac:dyDescent="0.25">
      <c r="V42516" s="80"/>
    </row>
    <row r="42517" spans="22:22" ht="9" hidden="1" customHeight="1" x14ac:dyDescent="0.25">
      <c r="V42517" s="80"/>
    </row>
    <row r="42518" spans="22:22" ht="9" hidden="1" customHeight="1" x14ac:dyDescent="0.25">
      <c r="V42518" s="80"/>
    </row>
    <row r="42519" spans="22:22" ht="9" hidden="1" customHeight="1" x14ac:dyDescent="0.25">
      <c r="V42519" s="80"/>
    </row>
    <row r="42520" spans="22:22" ht="9" hidden="1" customHeight="1" x14ac:dyDescent="0.25">
      <c r="V42520" s="80"/>
    </row>
    <row r="42521" spans="22:22" ht="9" hidden="1" customHeight="1" x14ac:dyDescent="0.25">
      <c r="V42521" s="80"/>
    </row>
    <row r="42522" spans="22:22" ht="9" hidden="1" customHeight="1" x14ac:dyDescent="0.25">
      <c r="V42522" s="80"/>
    </row>
    <row r="42523" spans="22:22" ht="9" hidden="1" customHeight="1" x14ac:dyDescent="0.25">
      <c r="V42523" s="80"/>
    </row>
    <row r="42524" spans="22:22" ht="9" hidden="1" customHeight="1" x14ac:dyDescent="0.25">
      <c r="V42524" s="80"/>
    </row>
    <row r="42525" spans="22:22" ht="9" hidden="1" customHeight="1" x14ac:dyDescent="0.25">
      <c r="V42525" s="80"/>
    </row>
    <row r="42526" spans="22:22" ht="9" hidden="1" customHeight="1" x14ac:dyDescent="0.25">
      <c r="V42526" s="80"/>
    </row>
    <row r="42527" spans="22:22" ht="9" hidden="1" customHeight="1" x14ac:dyDescent="0.25">
      <c r="V42527" s="80"/>
    </row>
    <row r="42528" spans="22:22" ht="9" hidden="1" customHeight="1" x14ac:dyDescent="0.25">
      <c r="V42528" s="80"/>
    </row>
    <row r="42529" spans="22:22" ht="9" hidden="1" customHeight="1" x14ac:dyDescent="0.25">
      <c r="V42529" s="80"/>
    </row>
    <row r="42530" spans="22:22" ht="9" hidden="1" customHeight="1" x14ac:dyDescent="0.25">
      <c r="V42530" s="80"/>
    </row>
    <row r="42531" spans="22:22" ht="9" hidden="1" customHeight="1" x14ac:dyDescent="0.25">
      <c r="V42531" s="80"/>
    </row>
    <row r="42532" spans="22:22" ht="9" hidden="1" customHeight="1" x14ac:dyDescent="0.25">
      <c r="V42532" s="80"/>
    </row>
    <row r="42533" spans="22:22" ht="9" hidden="1" customHeight="1" x14ac:dyDescent="0.25">
      <c r="V42533" s="80"/>
    </row>
    <row r="42534" spans="22:22" ht="9" hidden="1" customHeight="1" x14ac:dyDescent="0.25">
      <c r="V42534" s="80"/>
    </row>
    <row r="42535" spans="22:22" ht="9" hidden="1" customHeight="1" x14ac:dyDescent="0.25">
      <c r="V42535" s="80"/>
    </row>
    <row r="42536" spans="22:22" ht="9" hidden="1" customHeight="1" x14ac:dyDescent="0.25">
      <c r="V42536" s="80"/>
    </row>
    <row r="42537" spans="22:22" ht="9" hidden="1" customHeight="1" x14ac:dyDescent="0.25">
      <c r="V42537" s="80"/>
    </row>
    <row r="42538" spans="22:22" ht="9" hidden="1" customHeight="1" x14ac:dyDescent="0.25">
      <c r="V42538" s="80"/>
    </row>
    <row r="42539" spans="22:22" ht="9" hidden="1" customHeight="1" x14ac:dyDescent="0.25">
      <c r="V42539" s="80"/>
    </row>
    <row r="42540" spans="22:22" ht="9" hidden="1" customHeight="1" x14ac:dyDescent="0.25">
      <c r="V42540" s="80"/>
    </row>
    <row r="42541" spans="22:22" ht="9" hidden="1" customHeight="1" x14ac:dyDescent="0.25">
      <c r="V42541" s="80"/>
    </row>
    <row r="42542" spans="22:22" ht="9" hidden="1" customHeight="1" x14ac:dyDescent="0.25">
      <c r="V42542" s="80"/>
    </row>
    <row r="42543" spans="22:22" ht="9" hidden="1" customHeight="1" x14ac:dyDescent="0.25">
      <c r="V42543" s="80"/>
    </row>
    <row r="42544" spans="22:22" ht="9" hidden="1" customHeight="1" x14ac:dyDescent="0.25">
      <c r="V42544" s="80"/>
    </row>
    <row r="42545" spans="22:22" ht="9" hidden="1" customHeight="1" x14ac:dyDescent="0.25">
      <c r="V42545" s="80"/>
    </row>
    <row r="42546" spans="22:22" ht="9" hidden="1" customHeight="1" x14ac:dyDescent="0.25">
      <c r="V42546" s="80"/>
    </row>
    <row r="42547" spans="22:22" ht="9" hidden="1" customHeight="1" x14ac:dyDescent="0.25">
      <c r="V42547" s="80"/>
    </row>
    <row r="42548" spans="22:22" ht="9" hidden="1" customHeight="1" x14ac:dyDescent="0.25">
      <c r="V42548" s="80"/>
    </row>
    <row r="42549" spans="22:22" ht="9" hidden="1" customHeight="1" x14ac:dyDescent="0.25">
      <c r="V42549" s="80"/>
    </row>
    <row r="42550" spans="22:22" ht="9" hidden="1" customHeight="1" x14ac:dyDescent="0.25">
      <c r="V42550" s="80"/>
    </row>
    <row r="42551" spans="22:22" ht="9" hidden="1" customHeight="1" x14ac:dyDescent="0.25">
      <c r="V42551" s="80"/>
    </row>
    <row r="42552" spans="22:22" ht="9" hidden="1" customHeight="1" x14ac:dyDescent="0.25">
      <c r="V42552" s="80"/>
    </row>
    <row r="42553" spans="22:22" ht="9" hidden="1" customHeight="1" x14ac:dyDescent="0.25">
      <c r="V42553" s="80"/>
    </row>
    <row r="42554" spans="22:22" ht="9" hidden="1" customHeight="1" x14ac:dyDescent="0.25">
      <c r="V42554" s="80"/>
    </row>
    <row r="42555" spans="22:22" ht="9" hidden="1" customHeight="1" x14ac:dyDescent="0.25">
      <c r="V42555" s="80"/>
    </row>
    <row r="42556" spans="22:22" ht="9" hidden="1" customHeight="1" x14ac:dyDescent="0.25">
      <c r="V42556" s="80"/>
    </row>
    <row r="42557" spans="22:22" ht="9" hidden="1" customHeight="1" x14ac:dyDescent="0.25">
      <c r="V42557" s="80"/>
    </row>
    <row r="42558" spans="22:22" ht="9" hidden="1" customHeight="1" x14ac:dyDescent="0.25">
      <c r="V42558" s="80"/>
    </row>
    <row r="42559" spans="22:22" ht="9" hidden="1" customHeight="1" x14ac:dyDescent="0.25">
      <c r="V42559" s="80"/>
    </row>
    <row r="42560" spans="22:22" ht="9" hidden="1" customHeight="1" x14ac:dyDescent="0.25">
      <c r="V42560" s="80"/>
    </row>
    <row r="42561" spans="22:22" ht="9" hidden="1" customHeight="1" x14ac:dyDescent="0.25">
      <c r="V42561" s="80"/>
    </row>
    <row r="42562" spans="22:22" ht="9" hidden="1" customHeight="1" x14ac:dyDescent="0.25">
      <c r="V42562" s="80"/>
    </row>
    <row r="42563" spans="22:22" ht="9" hidden="1" customHeight="1" x14ac:dyDescent="0.25">
      <c r="V42563" s="80"/>
    </row>
    <row r="42564" spans="22:22" ht="9" hidden="1" customHeight="1" x14ac:dyDescent="0.25">
      <c r="V42564" s="80"/>
    </row>
    <row r="42565" spans="22:22" ht="9" hidden="1" customHeight="1" x14ac:dyDescent="0.25">
      <c r="V42565" s="80"/>
    </row>
    <row r="42566" spans="22:22" ht="9" hidden="1" customHeight="1" x14ac:dyDescent="0.25">
      <c r="V42566" s="80"/>
    </row>
    <row r="42567" spans="22:22" ht="9" hidden="1" customHeight="1" x14ac:dyDescent="0.25">
      <c r="V42567" s="80"/>
    </row>
    <row r="42568" spans="22:22" ht="9" hidden="1" customHeight="1" x14ac:dyDescent="0.25">
      <c r="V42568" s="80"/>
    </row>
    <row r="42569" spans="22:22" ht="9" hidden="1" customHeight="1" x14ac:dyDescent="0.25">
      <c r="V42569" s="80"/>
    </row>
    <row r="42570" spans="22:22" ht="9" hidden="1" customHeight="1" x14ac:dyDescent="0.25">
      <c r="V42570" s="80"/>
    </row>
    <row r="42571" spans="22:22" ht="9" hidden="1" customHeight="1" x14ac:dyDescent="0.25">
      <c r="V42571" s="80"/>
    </row>
    <row r="42572" spans="22:22" ht="9" hidden="1" customHeight="1" x14ac:dyDescent="0.25">
      <c r="V42572" s="80"/>
    </row>
    <row r="42573" spans="22:22" ht="9" hidden="1" customHeight="1" x14ac:dyDescent="0.25">
      <c r="V42573" s="80"/>
    </row>
    <row r="42574" spans="22:22" ht="9" hidden="1" customHeight="1" x14ac:dyDescent="0.25">
      <c r="V42574" s="80"/>
    </row>
    <row r="42575" spans="22:22" ht="9" hidden="1" customHeight="1" x14ac:dyDescent="0.25">
      <c r="V42575" s="80"/>
    </row>
    <row r="42576" spans="22:22" ht="9" hidden="1" customHeight="1" x14ac:dyDescent="0.25">
      <c r="V42576" s="80"/>
    </row>
    <row r="42577" spans="22:22" ht="9" hidden="1" customHeight="1" x14ac:dyDescent="0.25">
      <c r="V42577" s="80"/>
    </row>
    <row r="42578" spans="22:22" ht="9" hidden="1" customHeight="1" x14ac:dyDescent="0.25">
      <c r="V42578" s="80"/>
    </row>
    <row r="42579" spans="22:22" ht="9" hidden="1" customHeight="1" x14ac:dyDescent="0.25">
      <c r="V42579" s="80"/>
    </row>
    <row r="42580" spans="22:22" ht="9" hidden="1" customHeight="1" x14ac:dyDescent="0.25">
      <c r="V42580" s="80"/>
    </row>
    <row r="42581" spans="22:22" ht="9" hidden="1" customHeight="1" x14ac:dyDescent="0.25">
      <c r="V42581" s="80"/>
    </row>
    <row r="42582" spans="22:22" ht="9" hidden="1" customHeight="1" x14ac:dyDescent="0.25">
      <c r="V42582" s="80"/>
    </row>
    <row r="42583" spans="22:22" ht="9" hidden="1" customHeight="1" x14ac:dyDescent="0.25">
      <c r="V42583" s="80"/>
    </row>
    <row r="42584" spans="22:22" ht="9" hidden="1" customHeight="1" x14ac:dyDescent="0.25">
      <c r="V42584" s="80"/>
    </row>
    <row r="42585" spans="22:22" ht="9" hidden="1" customHeight="1" x14ac:dyDescent="0.25">
      <c r="V42585" s="80"/>
    </row>
    <row r="42586" spans="22:22" ht="9" hidden="1" customHeight="1" x14ac:dyDescent="0.25">
      <c r="V42586" s="80"/>
    </row>
    <row r="42587" spans="22:22" ht="9" hidden="1" customHeight="1" x14ac:dyDescent="0.25">
      <c r="V42587" s="80"/>
    </row>
    <row r="42588" spans="22:22" ht="9" hidden="1" customHeight="1" x14ac:dyDescent="0.25">
      <c r="V42588" s="80"/>
    </row>
    <row r="42589" spans="22:22" ht="9" hidden="1" customHeight="1" x14ac:dyDescent="0.25">
      <c r="V42589" s="80"/>
    </row>
    <row r="42590" spans="22:22" ht="9" hidden="1" customHeight="1" x14ac:dyDescent="0.25">
      <c r="V42590" s="80"/>
    </row>
    <row r="42591" spans="22:22" ht="9" hidden="1" customHeight="1" x14ac:dyDescent="0.25">
      <c r="V42591" s="80"/>
    </row>
    <row r="42592" spans="22:22" ht="9" hidden="1" customHeight="1" x14ac:dyDescent="0.25">
      <c r="V42592" s="80"/>
    </row>
    <row r="42593" spans="22:22" ht="9" hidden="1" customHeight="1" x14ac:dyDescent="0.25">
      <c r="V42593" s="80"/>
    </row>
    <row r="42594" spans="22:22" ht="9" hidden="1" customHeight="1" x14ac:dyDescent="0.25">
      <c r="V42594" s="80"/>
    </row>
    <row r="42595" spans="22:22" ht="9" hidden="1" customHeight="1" x14ac:dyDescent="0.25">
      <c r="V42595" s="80"/>
    </row>
    <row r="42596" spans="22:22" ht="9" hidden="1" customHeight="1" x14ac:dyDescent="0.25">
      <c r="V42596" s="80"/>
    </row>
    <row r="42597" spans="22:22" ht="9" hidden="1" customHeight="1" x14ac:dyDescent="0.25">
      <c r="V42597" s="80"/>
    </row>
    <row r="42598" spans="22:22" ht="9" hidden="1" customHeight="1" x14ac:dyDescent="0.25">
      <c r="V42598" s="80"/>
    </row>
    <row r="42599" spans="22:22" ht="9" hidden="1" customHeight="1" x14ac:dyDescent="0.25">
      <c r="V42599" s="80"/>
    </row>
    <row r="42600" spans="22:22" ht="9" hidden="1" customHeight="1" x14ac:dyDescent="0.25">
      <c r="V42600" s="80"/>
    </row>
    <row r="42601" spans="22:22" ht="9" hidden="1" customHeight="1" x14ac:dyDescent="0.25">
      <c r="V42601" s="80"/>
    </row>
    <row r="42602" spans="22:22" ht="9" hidden="1" customHeight="1" x14ac:dyDescent="0.25">
      <c r="V42602" s="80"/>
    </row>
    <row r="42603" spans="22:22" ht="9" hidden="1" customHeight="1" x14ac:dyDescent="0.25">
      <c r="V42603" s="80"/>
    </row>
    <row r="42604" spans="22:22" ht="9" hidden="1" customHeight="1" x14ac:dyDescent="0.25">
      <c r="V42604" s="80"/>
    </row>
    <row r="42605" spans="22:22" ht="9" hidden="1" customHeight="1" x14ac:dyDescent="0.25">
      <c r="V42605" s="80"/>
    </row>
    <row r="42606" spans="22:22" ht="9" hidden="1" customHeight="1" x14ac:dyDescent="0.25">
      <c r="V42606" s="80"/>
    </row>
    <row r="42607" spans="22:22" ht="9" hidden="1" customHeight="1" x14ac:dyDescent="0.25">
      <c r="V42607" s="80"/>
    </row>
    <row r="42608" spans="22:22" ht="9" hidden="1" customHeight="1" x14ac:dyDescent="0.25">
      <c r="V42608" s="80"/>
    </row>
    <row r="42609" spans="22:22" ht="9" hidden="1" customHeight="1" x14ac:dyDescent="0.25">
      <c r="V42609" s="80"/>
    </row>
    <row r="42610" spans="22:22" ht="9" hidden="1" customHeight="1" x14ac:dyDescent="0.25">
      <c r="V42610" s="80"/>
    </row>
    <row r="42611" spans="22:22" ht="9" hidden="1" customHeight="1" x14ac:dyDescent="0.25">
      <c r="V42611" s="80"/>
    </row>
    <row r="42612" spans="22:22" ht="9" hidden="1" customHeight="1" x14ac:dyDescent="0.25">
      <c r="V42612" s="80"/>
    </row>
    <row r="42613" spans="22:22" ht="9" hidden="1" customHeight="1" x14ac:dyDescent="0.25">
      <c r="V42613" s="80"/>
    </row>
    <row r="42614" spans="22:22" ht="9" hidden="1" customHeight="1" x14ac:dyDescent="0.25">
      <c r="V42614" s="80"/>
    </row>
    <row r="42615" spans="22:22" ht="9" hidden="1" customHeight="1" x14ac:dyDescent="0.25">
      <c r="V42615" s="80"/>
    </row>
    <row r="42616" spans="22:22" ht="9" hidden="1" customHeight="1" x14ac:dyDescent="0.25">
      <c r="V42616" s="80"/>
    </row>
    <row r="42617" spans="22:22" ht="9" hidden="1" customHeight="1" x14ac:dyDescent="0.25">
      <c r="V42617" s="80"/>
    </row>
    <row r="42618" spans="22:22" ht="9" hidden="1" customHeight="1" x14ac:dyDescent="0.25">
      <c r="V42618" s="80"/>
    </row>
    <row r="42619" spans="22:22" ht="9" hidden="1" customHeight="1" x14ac:dyDescent="0.25">
      <c r="V42619" s="80"/>
    </row>
    <row r="42620" spans="22:22" ht="9" hidden="1" customHeight="1" x14ac:dyDescent="0.25">
      <c r="V42620" s="80"/>
    </row>
    <row r="42621" spans="22:22" ht="9" hidden="1" customHeight="1" x14ac:dyDescent="0.25">
      <c r="V42621" s="80"/>
    </row>
    <row r="42622" spans="22:22" ht="9" hidden="1" customHeight="1" x14ac:dyDescent="0.25">
      <c r="V42622" s="80"/>
    </row>
    <row r="42623" spans="22:22" ht="9" hidden="1" customHeight="1" x14ac:dyDescent="0.25">
      <c r="V42623" s="80"/>
    </row>
    <row r="42624" spans="22:22" ht="9" hidden="1" customHeight="1" x14ac:dyDescent="0.25">
      <c r="V42624" s="80"/>
    </row>
    <row r="42625" spans="22:22" ht="9" hidden="1" customHeight="1" x14ac:dyDescent="0.25">
      <c r="V42625" s="80"/>
    </row>
    <row r="42626" spans="22:22" ht="9" hidden="1" customHeight="1" x14ac:dyDescent="0.25">
      <c r="V42626" s="80"/>
    </row>
    <row r="42627" spans="22:22" ht="9" hidden="1" customHeight="1" x14ac:dyDescent="0.25">
      <c r="V42627" s="80"/>
    </row>
    <row r="42628" spans="22:22" ht="9" hidden="1" customHeight="1" x14ac:dyDescent="0.25">
      <c r="V42628" s="80"/>
    </row>
    <row r="42629" spans="22:22" ht="9" hidden="1" customHeight="1" x14ac:dyDescent="0.25">
      <c r="V42629" s="80"/>
    </row>
    <row r="42630" spans="22:22" ht="9" hidden="1" customHeight="1" x14ac:dyDescent="0.25">
      <c r="V42630" s="80"/>
    </row>
    <row r="42631" spans="22:22" ht="9" hidden="1" customHeight="1" x14ac:dyDescent="0.25">
      <c r="V42631" s="80"/>
    </row>
    <row r="42632" spans="22:22" ht="9" hidden="1" customHeight="1" x14ac:dyDescent="0.25">
      <c r="V42632" s="80"/>
    </row>
    <row r="42633" spans="22:22" ht="9" hidden="1" customHeight="1" x14ac:dyDescent="0.25">
      <c r="V42633" s="80"/>
    </row>
    <row r="42634" spans="22:22" ht="9" hidden="1" customHeight="1" x14ac:dyDescent="0.25">
      <c r="V42634" s="80"/>
    </row>
    <row r="42635" spans="22:22" ht="9" hidden="1" customHeight="1" x14ac:dyDescent="0.25">
      <c r="V42635" s="80"/>
    </row>
    <row r="42636" spans="22:22" ht="9" hidden="1" customHeight="1" x14ac:dyDescent="0.25">
      <c r="V42636" s="80"/>
    </row>
    <row r="42637" spans="22:22" ht="9" hidden="1" customHeight="1" x14ac:dyDescent="0.25">
      <c r="V42637" s="80"/>
    </row>
    <row r="42638" spans="22:22" ht="9" hidden="1" customHeight="1" x14ac:dyDescent="0.25">
      <c r="V42638" s="80"/>
    </row>
    <row r="42639" spans="22:22" ht="9" hidden="1" customHeight="1" x14ac:dyDescent="0.25">
      <c r="V42639" s="80"/>
    </row>
    <row r="42640" spans="22:22" ht="9" hidden="1" customHeight="1" x14ac:dyDescent="0.25">
      <c r="V42640" s="80"/>
    </row>
    <row r="42641" spans="22:22" ht="9" hidden="1" customHeight="1" x14ac:dyDescent="0.25">
      <c r="V42641" s="80"/>
    </row>
    <row r="42642" spans="22:22" ht="9" hidden="1" customHeight="1" x14ac:dyDescent="0.25">
      <c r="V42642" s="80"/>
    </row>
    <row r="42643" spans="22:22" ht="9" hidden="1" customHeight="1" x14ac:dyDescent="0.25">
      <c r="V42643" s="80"/>
    </row>
    <row r="42644" spans="22:22" ht="9" hidden="1" customHeight="1" x14ac:dyDescent="0.25">
      <c r="V42644" s="80"/>
    </row>
    <row r="42645" spans="22:22" ht="9" hidden="1" customHeight="1" x14ac:dyDescent="0.25">
      <c r="V42645" s="80"/>
    </row>
    <row r="42646" spans="22:22" ht="9" hidden="1" customHeight="1" x14ac:dyDescent="0.25">
      <c r="V42646" s="80"/>
    </row>
    <row r="42647" spans="22:22" ht="9" hidden="1" customHeight="1" x14ac:dyDescent="0.25">
      <c r="V42647" s="80"/>
    </row>
    <row r="42648" spans="22:22" ht="9" hidden="1" customHeight="1" x14ac:dyDescent="0.25">
      <c r="V42648" s="80"/>
    </row>
    <row r="42649" spans="22:22" ht="9" hidden="1" customHeight="1" x14ac:dyDescent="0.25">
      <c r="V42649" s="80"/>
    </row>
    <row r="42650" spans="22:22" ht="9" hidden="1" customHeight="1" x14ac:dyDescent="0.25">
      <c r="V42650" s="80"/>
    </row>
    <row r="42651" spans="22:22" ht="9" hidden="1" customHeight="1" x14ac:dyDescent="0.25">
      <c r="V42651" s="80"/>
    </row>
    <row r="42652" spans="22:22" ht="9" hidden="1" customHeight="1" x14ac:dyDescent="0.25">
      <c r="V42652" s="80"/>
    </row>
    <row r="42653" spans="22:22" ht="9" hidden="1" customHeight="1" x14ac:dyDescent="0.25">
      <c r="V42653" s="80"/>
    </row>
    <row r="42654" spans="22:22" ht="9" hidden="1" customHeight="1" x14ac:dyDescent="0.25">
      <c r="V42654" s="80"/>
    </row>
    <row r="42655" spans="22:22" ht="9" hidden="1" customHeight="1" x14ac:dyDescent="0.25">
      <c r="V42655" s="80"/>
    </row>
    <row r="42656" spans="22:22" ht="9" hidden="1" customHeight="1" x14ac:dyDescent="0.25">
      <c r="V42656" s="80"/>
    </row>
    <row r="42657" spans="22:22" ht="9" hidden="1" customHeight="1" x14ac:dyDescent="0.25">
      <c r="V42657" s="80"/>
    </row>
    <row r="42658" spans="22:22" ht="9" hidden="1" customHeight="1" x14ac:dyDescent="0.25">
      <c r="V42658" s="80"/>
    </row>
    <row r="42659" spans="22:22" ht="9" hidden="1" customHeight="1" x14ac:dyDescent="0.25">
      <c r="V42659" s="80"/>
    </row>
    <row r="42660" spans="22:22" ht="9" hidden="1" customHeight="1" x14ac:dyDescent="0.25">
      <c r="V42660" s="80"/>
    </row>
    <row r="42661" spans="22:22" ht="9" hidden="1" customHeight="1" x14ac:dyDescent="0.25">
      <c r="V42661" s="80"/>
    </row>
    <row r="42662" spans="22:22" ht="9" hidden="1" customHeight="1" x14ac:dyDescent="0.25">
      <c r="V42662" s="80"/>
    </row>
    <row r="42663" spans="22:22" ht="9" hidden="1" customHeight="1" x14ac:dyDescent="0.25">
      <c r="V42663" s="80"/>
    </row>
    <row r="42664" spans="22:22" ht="9" hidden="1" customHeight="1" x14ac:dyDescent="0.25">
      <c r="V42664" s="80"/>
    </row>
    <row r="42665" spans="22:22" ht="9" hidden="1" customHeight="1" x14ac:dyDescent="0.25">
      <c r="V42665" s="80"/>
    </row>
    <row r="42666" spans="22:22" ht="9" hidden="1" customHeight="1" x14ac:dyDescent="0.25">
      <c r="V42666" s="80"/>
    </row>
    <row r="42667" spans="22:22" ht="9" hidden="1" customHeight="1" x14ac:dyDescent="0.25">
      <c r="V42667" s="80"/>
    </row>
    <row r="42668" spans="22:22" ht="9" hidden="1" customHeight="1" x14ac:dyDescent="0.25">
      <c r="V42668" s="80"/>
    </row>
    <row r="42669" spans="22:22" ht="9" hidden="1" customHeight="1" x14ac:dyDescent="0.25">
      <c r="V42669" s="80"/>
    </row>
    <row r="42670" spans="22:22" ht="9" hidden="1" customHeight="1" x14ac:dyDescent="0.25">
      <c r="V42670" s="80"/>
    </row>
    <row r="42671" spans="22:22" ht="9" hidden="1" customHeight="1" x14ac:dyDescent="0.25">
      <c r="V42671" s="80"/>
    </row>
    <row r="42672" spans="22:22" ht="9" hidden="1" customHeight="1" x14ac:dyDescent="0.25">
      <c r="V42672" s="80"/>
    </row>
    <row r="42673" spans="22:22" ht="9" hidden="1" customHeight="1" x14ac:dyDescent="0.25">
      <c r="V42673" s="80"/>
    </row>
    <row r="42674" spans="22:22" ht="9" hidden="1" customHeight="1" x14ac:dyDescent="0.25">
      <c r="V42674" s="80"/>
    </row>
    <row r="42675" spans="22:22" ht="9" hidden="1" customHeight="1" x14ac:dyDescent="0.25">
      <c r="V42675" s="80"/>
    </row>
    <row r="42676" spans="22:22" ht="9" hidden="1" customHeight="1" x14ac:dyDescent="0.25">
      <c r="V42676" s="80"/>
    </row>
    <row r="42677" spans="22:22" ht="9" hidden="1" customHeight="1" x14ac:dyDescent="0.25">
      <c r="V42677" s="80"/>
    </row>
    <row r="42678" spans="22:22" ht="9" hidden="1" customHeight="1" x14ac:dyDescent="0.25">
      <c r="V42678" s="80"/>
    </row>
    <row r="42679" spans="22:22" ht="9" hidden="1" customHeight="1" x14ac:dyDescent="0.25">
      <c r="V42679" s="80"/>
    </row>
    <row r="42680" spans="22:22" ht="9" hidden="1" customHeight="1" x14ac:dyDescent="0.25">
      <c r="V42680" s="80"/>
    </row>
    <row r="42681" spans="22:22" ht="9" hidden="1" customHeight="1" x14ac:dyDescent="0.25">
      <c r="V42681" s="80"/>
    </row>
    <row r="42682" spans="22:22" ht="9" hidden="1" customHeight="1" x14ac:dyDescent="0.25">
      <c r="V42682" s="80"/>
    </row>
    <row r="42683" spans="22:22" ht="9" hidden="1" customHeight="1" x14ac:dyDescent="0.25">
      <c r="V42683" s="80"/>
    </row>
    <row r="42684" spans="22:22" ht="9" hidden="1" customHeight="1" x14ac:dyDescent="0.25">
      <c r="V42684" s="80"/>
    </row>
    <row r="42685" spans="22:22" ht="9" hidden="1" customHeight="1" x14ac:dyDescent="0.25">
      <c r="V42685" s="80"/>
    </row>
    <row r="42686" spans="22:22" ht="9" hidden="1" customHeight="1" x14ac:dyDescent="0.25">
      <c r="V42686" s="80"/>
    </row>
    <row r="42687" spans="22:22" ht="9" hidden="1" customHeight="1" x14ac:dyDescent="0.25">
      <c r="V42687" s="80"/>
    </row>
    <row r="42688" spans="22:22" ht="9" hidden="1" customHeight="1" x14ac:dyDescent="0.25">
      <c r="V42688" s="80"/>
    </row>
    <row r="42689" spans="22:22" ht="9" hidden="1" customHeight="1" x14ac:dyDescent="0.25">
      <c r="V42689" s="80"/>
    </row>
    <row r="42690" spans="22:22" ht="9" hidden="1" customHeight="1" x14ac:dyDescent="0.25">
      <c r="V42690" s="80"/>
    </row>
    <row r="42691" spans="22:22" ht="9" hidden="1" customHeight="1" x14ac:dyDescent="0.25">
      <c r="V42691" s="80"/>
    </row>
    <row r="42692" spans="22:22" ht="9" hidden="1" customHeight="1" x14ac:dyDescent="0.25">
      <c r="V42692" s="80"/>
    </row>
    <row r="42693" spans="22:22" ht="9" hidden="1" customHeight="1" x14ac:dyDescent="0.25">
      <c r="V42693" s="80"/>
    </row>
    <row r="42694" spans="22:22" ht="9" hidden="1" customHeight="1" x14ac:dyDescent="0.25">
      <c r="V42694" s="80"/>
    </row>
    <row r="42695" spans="22:22" ht="9" hidden="1" customHeight="1" x14ac:dyDescent="0.25">
      <c r="V42695" s="80"/>
    </row>
    <row r="42696" spans="22:22" ht="9" hidden="1" customHeight="1" x14ac:dyDescent="0.25">
      <c r="V42696" s="80"/>
    </row>
    <row r="42697" spans="22:22" ht="9" hidden="1" customHeight="1" x14ac:dyDescent="0.25">
      <c r="V42697" s="80"/>
    </row>
    <row r="42698" spans="22:22" ht="9" hidden="1" customHeight="1" x14ac:dyDescent="0.25">
      <c r="V42698" s="80"/>
    </row>
    <row r="42699" spans="22:22" ht="9" hidden="1" customHeight="1" x14ac:dyDescent="0.25">
      <c r="V42699" s="80"/>
    </row>
    <row r="42700" spans="22:22" ht="9" hidden="1" customHeight="1" x14ac:dyDescent="0.25">
      <c r="V42700" s="80"/>
    </row>
    <row r="42701" spans="22:22" ht="9" hidden="1" customHeight="1" x14ac:dyDescent="0.25">
      <c r="V42701" s="80"/>
    </row>
    <row r="42702" spans="22:22" ht="9" hidden="1" customHeight="1" x14ac:dyDescent="0.25">
      <c r="V42702" s="80"/>
    </row>
    <row r="42703" spans="22:22" ht="9" hidden="1" customHeight="1" x14ac:dyDescent="0.25">
      <c r="V42703" s="80"/>
    </row>
    <row r="42704" spans="22:22" ht="9" hidden="1" customHeight="1" x14ac:dyDescent="0.25">
      <c r="V42704" s="80"/>
    </row>
    <row r="42705" spans="22:22" ht="9" hidden="1" customHeight="1" x14ac:dyDescent="0.25">
      <c r="V42705" s="80"/>
    </row>
    <row r="42706" spans="22:22" ht="9" hidden="1" customHeight="1" x14ac:dyDescent="0.25">
      <c r="V42706" s="80"/>
    </row>
    <row r="42707" spans="22:22" ht="9" hidden="1" customHeight="1" x14ac:dyDescent="0.25">
      <c r="V42707" s="80"/>
    </row>
    <row r="42708" spans="22:22" ht="9" hidden="1" customHeight="1" x14ac:dyDescent="0.25">
      <c r="V42708" s="80"/>
    </row>
    <row r="42709" spans="22:22" ht="9" hidden="1" customHeight="1" x14ac:dyDescent="0.25">
      <c r="V42709" s="80"/>
    </row>
    <row r="42710" spans="22:22" ht="9" hidden="1" customHeight="1" x14ac:dyDescent="0.25">
      <c r="V42710" s="80"/>
    </row>
    <row r="42711" spans="22:22" ht="9" hidden="1" customHeight="1" x14ac:dyDescent="0.25">
      <c r="V42711" s="80"/>
    </row>
    <row r="42712" spans="22:22" ht="9" hidden="1" customHeight="1" x14ac:dyDescent="0.25">
      <c r="V42712" s="80"/>
    </row>
    <row r="42713" spans="22:22" ht="9" hidden="1" customHeight="1" x14ac:dyDescent="0.25">
      <c r="V42713" s="80"/>
    </row>
    <row r="42714" spans="22:22" ht="9" hidden="1" customHeight="1" x14ac:dyDescent="0.25">
      <c r="V42714" s="80"/>
    </row>
    <row r="42715" spans="22:22" ht="9" hidden="1" customHeight="1" x14ac:dyDescent="0.25">
      <c r="V42715" s="80"/>
    </row>
    <row r="42716" spans="22:22" ht="9" hidden="1" customHeight="1" x14ac:dyDescent="0.25">
      <c r="V42716" s="80"/>
    </row>
    <row r="42717" spans="22:22" ht="9" hidden="1" customHeight="1" x14ac:dyDescent="0.25">
      <c r="V42717" s="80"/>
    </row>
    <row r="42718" spans="22:22" ht="9" hidden="1" customHeight="1" x14ac:dyDescent="0.25">
      <c r="V42718" s="80"/>
    </row>
    <row r="42719" spans="22:22" ht="9" hidden="1" customHeight="1" x14ac:dyDescent="0.25">
      <c r="V42719" s="80"/>
    </row>
    <row r="42720" spans="22:22" ht="9" hidden="1" customHeight="1" x14ac:dyDescent="0.25">
      <c r="V42720" s="80"/>
    </row>
    <row r="42721" spans="22:22" ht="9" hidden="1" customHeight="1" x14ac:dyDescent="0.25">
      <c r="V42721" s="80"/>
    </row>
    <row r="42722" spans="22:22" ht="9" hidden="1" customHeight="1" x14ac:dyDescent="0.25">
      <c r="V42722" s="80"/>
    </row>
    <row r="42723" spans="22:22" ht="9" hidden="1" customHeight="1" x14ac:dyDescent="0.25">
      <c r="V42723" s="80"/>
    </row>
    <row r="42724" spans="22:22" ht="9" hidden="1" customHeight="1" x14ac:dyDescent="0.25">
      <c r="V42724" s="80"/>
    </row>
    <row r="42725" spans="22:22" ht="9" hidden="1" customHeight="1" x14ac:dyDescent="0.25">
      <c r="V42725" s="80"/>
    </row>
    <row r="42726" spans="22:22" ht="9" hidden="1" customHeight="1" x14ac:dyDescent="0.25">
      <c r="V42726" s="80"/>
    </row>
    <row r="42727" spans="22:22" ht="9" hidden="1" customHeight="1" x14ac:dyDescent="0.25">
      <c r="V42727" s="80"/>
    </row>
    <row r="42728" spans="22:22" ht="9" hidden="1" customHeight="1" x14ac:dyDescent="0.25">
      <c r="V42728" s="80"/>
    </row>
    <row r="42729" spans="22:22" ht="9" hidden="1" customHeight="1" x14ac:dyDescent="0.25">
      <c r="V42729" s="80"/>
    </row>
    <row r="42730" spans="22:22" ht="9" hidden="1" customHeight="1" x14ac:dyDescent="0.25">
      <c r="V42730" s="80"/>
    </row>
    <row r="42731" spans="22:22" ht="9" hidden="1" customHeight="1" x14ac:dyDescent="0.25">
      <c r="V42731" s="80"/>
    </row>
    <row r="42732" spans="22:22" ht="9" hidden="1" customHeight="1" x14ac:dyDescent="0.25">
      <c r="V42732" s="80"/>
    </row>
    <row r="42733" spans="22:22" ht="9" hidden="1" customHeight="1" x14ac:dyDescent="0.25">
      <c r="V42733" s="80"/>
    </row>
    <row r="42734" spans="22:22" ht="9" hidden="1" customHeight="1" x14ac:dyDescent="0.25">
      <c r="V42734" s="80"/>
    </row>
    <row r="42735" spans="22:22" ht="9" hidden="1" customHeight="1" x14ac:dyDescent="0.25">
      <c r="V42735" s="80"/>
    </row>
    <row r="42736" spans="22:22" ht="9" hidden="1" customHeight="1" x14ac:dyDescent="0.25">
      <c r="V42736" s="80"/>
    </row>
    <row r="42737" spans="22:22" ht="9" hidden="1" customHeight="1" x14ac:dyDescent="0.25">
      <c r="V42737" s="80"/>
    </row>
    <row r="42738" spans="22:22" ht="9" hidden="1" customHeight="1" x14ac:dyDescent="0.25">
      <c r="V42738" s="80"/>
    </row>
    <row r="42739" spans="22:22" ht="9" hidden="1" customHeight="1" x14ac:dyDescent="0.25">
      <c r="V42739" s="80"/>
    </row>
    <row r="42740" spans="22:22" ht="9" hidden="1" customHeight="1" x14ac:dyDescent="0.25">
      <c r="V42740" s="80"/>
    </row>
    <row r="42741" spans="22:22" ht="9" hidden="1" customHeight="1" x14ac:dyDescent="0.25">
      <c r="V42741" s="80"/>
    </row>
    <row r="42742" spans="22:22" ht="9" hidden="1" customHeight="1" x14ac:dyDescent="0.25">
      <c r="V42742" s="80"/>
    </row>
    <row r="42743" spans="22:22" ht="9" hidden="1" customHeight="1" x14ac:dyDescent="0.25">
      <c r="V42743" s="80"/>
    </row>
    <row r="42744" spans="22:22" ht="9" hidden="1" customHeight="1" x14ac:dyDescent="0.25">
      <c r="V42744" s="80"/>
    </row>
    <row r="42745" spans="22:22" ht="9" hidden="1" customHeight="1" x14ac:dyDescent="0.25">
      <c r="V42745" s="80"/>
    </row>
    <row r="42746" spans="22:22" ht="9" hidden="1" customHeight="1" x14ac:dyDescent="0.25">
      <c r="V42746" s="80"/>
    </row>
    <row r="42747" spans="22:22" ht="9" hidden="1" customHeight="1" x14ac:dyDescent="0.25">
      <c r="V42747" s="80"/>
    </row>
    <row r="42748" spans="22:22" ht="9" hidden="1" customHeight="1" x14ac:dyDescent="0.25">
      <c r="V42748" s="80"/>
    </row>
    <row r="42749" spans="22:22" ht="9" hidden="1" customHeight="1" x14ac:dyDescent="0.25">
      <c r="V42749" s="80"/>
    </row>
    <row r="42750" spans="22:22" ht="9" hidden="1" customHeight="1" x14ac:dyDescent="0.25">
      <c r="V42750" s="80"/>
    </row>
    <row r="42751" spans="22:22" ht="9" hidden="1" customHeight="1" x14ac:dyDescent="0.25">
      <c r="V42751" s="80"/>
    </row>
    <row r="42752" spans="22:22" ht="9" hidden="1" customHeight="1" x14ac:dyDescent="0.25">
      <c r="V42752" s="80"/>
    </row>
    <row r="42753" spans="22:22" ht="9" hidden="1" customHeight="1" x14ac:dyDescent="0.25">
      <c r="V42753" s="80"/>
    </row>
    <row r="42754" spans="22:22" ht="9" hidden="1" customHeight="1" x14ac:dyDescent="0.25">
      <c r="V42754" s="80"/>
    </row>
    <row r="42755" spans="22:22" ht="9" hidden="1" customHeight="1" x14ac:dyDescent="0.25">
      <c r="V42755" s="80"/>
    </row>
    <row r="42756" spans="22:22" ht="9" hidden="1" customHeight="1" x14ac:dyDescent="0.25">
      <c r="V42756" s="80"/>
    </row>
    <row r="42757" spans="22:22" ht="9" hidden="1" customHeight="1" x14ac:dyDescent="0.25">
      <c r="V42757" s="80"/>
    </row>
    <row r="42758" spans="22:22" ht="9" hidden="1" customHeight="1" x14ac:dyDescent="0.25">
      <c r="V42758" s="80"/>
    </row>
    <row r="42759" spans="22:22" ht="9" hidden="1" customHeight="1" x14ac:dyDescent="0.25">
      <c r="V42759" s="80"/>
    </row>
    <row r="42760" spans="22:22" ht="9" hidden="1" customHeight="1" x14ac:dyDescent="0.25">
      <c r="V42760" s="80"/>
    </row>
    <row r="42761" spans="22:22" ht="9" hidden="1" customHeight="1" x14ac:dyDescent="0.25">
      <c r="V42761" s="80"/>
    </row>
    <row r="42762" spans="22:22" ht="9" hidden="1" customHeight="1" x14ac:dyDescent="0.25">
      <c r="V42762" s="80"/>
    </row>
    <row r="42763" spans="22:22" ht="9" hidden="1" customHeight="1" x14ac:dyDescent="0.25">
      <c r="V42763" s="80"/>
    </row>
    <row r="42764" spans="22:22" ht="9" hidden="1" customHeight="1" x14ac:dyDescent="0.25">
      <c r="V42764" s="80"/>
    </row>
    <row r="42765" spans="22:22" ht="9" hidden="1" customHeight="1" x14ac:dyDescent="0.25">
      <c r="V42765" s="80"/>
    </row>
    <row r="42766" spans="22:22" ht="9" hidden="1" customHeight="1" x14ac:dyDescent="0.25">
      <c r="V42766" s="80"/>
    </row>
    <row r="42767" spans="22:22" ht="9" hidden="1" customHeight="1" x14ac:dyDescent="0.25">
      <c r="V42767" s="80"/>
    </row>
    <row r="42768" spans="22:22" ht="9" hidden="1" customHeight="1" x14ac:dyDescent="0.25">
      <c r="V42768" s="80"/>
    </row>
    <row r="42769" spans="22:22" ht="9" hidden="1" customHeight="1" x14ac:dyDescent="0.25">
      <c r="V42769" s="80"/>
    </row>
    <row r="42770" spans="22:22" ht="9" hidden="1" customHeight="1" x14ac:dyDescent="0.25">
      <c r="V42770" s="80"/>
    </row>
    <row r="42771" spans="22:22" ht="9" hidden="1" customHeight="1" x14ac:dyDescent="0.25">
      <c r="V42771" s="80"/>
    </row>
    <row r="42772" spans="22:22" ht="9" hidden="1" customHeight="1" x14ac:dyDescent="0.25">
      <c r="V42772" s="80"/>
    </row>
    <row r="42773" spans="22:22" ht="9" hidden="1" customHeight="1" x14ac:dyDescent="0.25">
      <c r="V42773" s="80"/>
    </row>
    <row r="42774" spans="22:22" ht="9" hidden="1" customHeight="1" x14ac:dyDescent="0.25">
      <c r="V42774" s="80"/>
    </row>
    <row r="42775" spans="22:22" ht="9" hidden="1" customHeight="1" x14ac:dyDescent="0.25">
      <c r="V42775" s="80"/>
    </row>
    <row r="42776" spans="22:22" ht="9" hidden="1" customHeight="1" x14ac:dyDescent="0.25">
      <c r="V42776" s="80"/>
    </row>
    <row r="42777" spans="22:22" ht="9" hidden="1" customHeight="1" x14ac:dyDescent="0.25">
      <c r="V42777" s="80"/>
    </row>
    <row r="42778" spans="22:22" ht="9" hidden="1" customHeight="1" x14ac:dyDescent="0.25">
      <c r="V42778" s="80"/>
    </row>
    <row r="42779" spans="22:22" ht="9" hidden="1" customHeight="1" x14ac:dyDescent="0.25">
      <c r="V42779" s="80"/>
    </row>
    <row r="42780" spans="22:22" ht="9" hidden="1" customHeight="1" x14ac:dyDescent="0.25">
      <c r="V42780" s="80"/>
    </row>
    <row r="42781" spans="22:22" ht="9" hidden="1" customHeight="1" x14ac:dyDescent="0.25">
      <c r="V42781" s="80"/>
    </row>
    <row r="42782" spans="22:22" ht="9" hidden="1" customHeight="1" x14ac:dyDescent="0.25">
      <c r="V42782" s="80"/>
    </row>
    <row r="42783" spans="22:22" ht="9" hidden="1" customHeight="1" x14ac:dyDescent="0.25">
      <c r="V42783" s="80"/>
    </row>
    <row r="42784" spans="22:22" ht="9" hidden="1" customHeight="1" x14ac:dyDescent="0.25">
      <c r="V42784" s="80"/>
    </row>
    <row r="42785" spans="22:22" ht="9" hidden="1" customHeight="1" x14ac:dyDescent="0.25">
      <c r="V42785" s="80"/>
    </row>
    <row r="42786" spans="22:22" ht="9" hidden="1" customHeight="1" x14ac:dyDescent="0.25">
      <c r="V42786" s="80"/>
    </row>
    <row r="42787" spans="22:22" ht="9" hidden="1" customHeight="1" x14ac:dyDescent="0.25">
      <c r="V42787" s="80"/>
    </row>
    <row r="42788" spans="22:22" ht="9" hidden="1" customHeight="1" x14ac:dyDescent="0.25">
      <c r="V42788" s="80"/>
    </row>
    <row r="42789" spans="22:22" ht="9" hidden="1" customHeight="1" x14ac:dyDescent="0.25">
      <c r="V42789" s="80"/>
    </row>
    <row r="42790" spans="22:22" ht="9" hidden="1" customHeight="1" x14ac:dyDescent="0.25">
      <c r="V42790" s="80"/>
    </row>
    <row r="42791" spans="22:22" ht="9" hidden="1" customHeight="1" x14ac:dyDescent="0.25">
      <c r="V42791" s="80"/>
    </row>
    <row r="42792" spans="22:22" ht="9" hidden="1" customHeight="1" x14ac:dyDescent="0.25">
      <c r="V42792" s="80"/>
    </row>
    <row r="42793" spans="22:22" ht="9" hidden="1" customHeight="1" x14ac:dyDescent="0.25">
      <c r="V42793" s="80"/>
    </row>
    <row r="42794" spans="22:22" ht="9" hidden="1" customHeight="1" x14ac:dyDescent="0.25">
      <c r="V42794" s="80"/>
    </row>
    <row r="42795" spans="22:22" ht="9" hidden="1" customHeight="1" x14ac:dyDescent="0.25">
      <c r="V42795" s="80"/>
    </row>
    <row r="42796" spans="22:22" ht="9" hidden="1" customHeight="1" x14ac:dyDescent="0.25">
      <c r="V42796" s="80"/>
    </row>
    <row r="42797" spans="22:22" ht="9" hidden="1" customHeight="1" x14ac:dyDescent="0.25">
      <c r="V42797" s="80"/>
    </row>
    <row r="42798" spans="22:22" ht="9" hidden="1" customHeight="1" x14ac:dyDescent="0.25">
      <c r="V42798" s="80"/>
    </row>
    <row r="42799" spans="22:22" ht="9" hidden="1" customHeight="1" x14ac:dyDescent="0.25">
      <c r="V42799" s="80"/>
    </row>
    <row r="42800" spans="22:22" ht="9" hidden="1" customHeight="1" x14ac:dyDescent="0.25">
      <c r="V42800" s="80"/>
    </row>
    <row r="42801" spans="22:22" ht="9" hidden="1" customHeight="1" x14ac:dyDescent="0.25">
      <c r="V42801" s="80"/>
    </row>
    <row r="42802" spans="22:22" ht="9" hidden="1" customHeight="1" x14ac:dyDescent="0.25">
      <c r="V42802" s="80"/>
    </row>
    <row r="42803" spans="22:22" ht="9" hidden="1" customHeight="1" x14ac:dyDescent="0.25">
      <c r="V42803" s="80"/>
    </row>
    <row r="42804" spans="22:22" ht="9" hidden="1" customHeight="1" x14ac:dyDescent="0.25">
      <c r="V42804" s="80"/>
    </row>
    <row r="42805" spans="22:22" ht="9" hidden="1" customHeight="1" x14ac:dyDescent="0.25">
      <c r="V42805" s="80"/>
    </row>
    <row r="42806" spans="22:22" ht="9" hidden="1" customHeight="1" x14ac:dyDescent="0.25">
      <c r="V42806" s="80"/>
    </row>
    <row r="42807" spans="22:22" ht="9" hidden="1" customHeight="1" x14ac:dyDescent="0.25">
      <c r="V42807" s="80"/>
    </row>
    <row r="42808" spans="22:22" ht="9" hidden="1" customHeight="1" x14ac:dyDescent="0.25">
      <c r="V42808" s="80"/>
    </row>
    <row r="42809" spans="22:22" ht="9" hidden="1" customHeight="1" x14ac:dyDescent="0.25">
      <c r="V42809" s="80"/>
    </row>
    <row r="42810" spans="22:22" ht="9" hidden="1" customHeight="1" x14ac:dyDescent="0.25">
      <c r="V42810" s="80"/>
    </row>
    <row r="42811" spans="22:22" ht="9" hidden="1" customHeight="1" x14ac:dyDescent="0.25">
      <c r="V42811" s="80"/>
    </row>
    <row r="42812" spans="22:22" ht="9" hidden="1" customHeight="1" x14ac:dyDescent="0.25">
      <c r="V42812" s="80"/>
    </row>
    <row r="42813" spans="22:22" ht="9" hidden="1" customHeight="1" x14ac:dyDescent="0.25">
      <c r="V42813" s="80"/>
    </row>
    <row r="42814" spans="22:22" ht="9" hidden="1" customHeight="1" x14ac:dyDescent="0.25">
      <c r="V42814" s="80"/>
    </row>
    <row r="42815" spans="22:22" ht="9" hidden="1" customHeight="1" x14ac:dyDescent="0.25">
      <c r="V42815" s="80"/>
    </row>
    <row r="42816" spans="22:22" ht="9" hidden="1" customHeight="1" x14ac:dyDescent="0.25">
      <c r="V42816" s="80"/>
    </row>
    <row r="42817" spans="22:22" ht="9" hidden="1" customHeight="1" x14ac:dyDescent="0.25">
      <c r="V42817" s="80"/>
    </row>
    <row r="42818" spans="22:22" ht="9" hidden="1" customHeight="1" x14ac:dyDescent="0.25">
      <c r="V42818" s="80"/>
    </row>
    <row r="42819" spans="22:22" ht="9" hidden="1" customHeight="1" x14ac:dyDescent="0.25">
      <c r="V42819" s="80"/>
    </row>
    <row r="42820" spans="22:22" ht="9" hidden="1" customHeight="1" x14ac:dyDescent="0.25">
      <c r="V42820" s="80"/>
    </row>
    <row r="42821" spans="22:22" ht="9" hidden="1" customHeight="1" x14ac:dyDescent="0.25">
      <c r="V42821" s="80"/>
    </row>
    <row r="42822" spans="22:22" ht="9" hidden="1" customHeight="1" x14ac:dyDescent="0.25">
      <c r="V42822" s="80"/>
    </row>
    <row r="42823" spans="22:22" ht="9" hidden="1" customHeight="1" x14ac:dyDescent="0.25">
      <c r="V42823" s="80"/>
    </row>
    <row r="42824" spans="22:22" ht="9" hidden="1" customHeight="1" x14ac:dyDescent="0.25">
      <c r="V42824" s="80"/>
    </row>
    <row r="42825" spans="22:22" ht="9" hidden="1" customHeight="1" x14ac:dyDescent="0.25">
      <c r="V42825" s="80"/>
    </row>
    <row r="42826" spans="22:22" ht="9" hidden="1" customHeight="1" x14ac:dyDescent="0.25">
      <c r="V42826" s="80"/>
    </row>
    <row r="42827" spans="22:22" ht="9" hidden="1" customHeight="1" x14ac:dyDescent="0.25">
      <c r="V42827" s="80"/>
    </row>
    <row r="42828" spans="22:22" ht="9" hidden="1" customHeight="1" x14ac:dyDescent="0.25">
      <c r="V42828" s="80"/>
    </row>
    <row r="42829" spans="22:22" ht="9" hidden="1" customHeight="1" x14ac:dyDescent="0.25">
      <c r="V42829" s="80"/>
    </row>
    <row r="42830" spans="22:22" ht="9" hidden="1" customHeight="1" x14ac:dyDescent="0.25">
      <c r="V42830" s="80"/>
    </row>
    <row r="42831" spans="22:22" ht="9" hidden="1" customHeight="1" x14ac:dyDescent="0.25">
      <c r="V42831" s="80"/>
    </row>
    <row r="42832" spans="22:22" ht="9" hidden="1" customHeight="1" x14ac:dyDescent="0.25">
      <c r="V42832" s="80"/>
    </row>
    <row r="42833" spans="22:22" ht="9" hidden="1" customHeight="1" x14ac:dyDescent="0.25">
      <c r="V42833" s="80"/>
    </row>
    <row r="42834" spans="22:22" ht="9" hidden="1" customHeight="1" x14ac:dyDescent="0.25">
      <c r="V42834" s="80"/>
    </row>
    <row r="42835" spans="22:22" ht="9" hidden="1" customHeight="1" x14ac:dyDescent="0.25">
      <c r="V42835" s="80"/>
    </row>
    <row r="42836" spans="22:22" ht="9" hidden="1" customHeight="1" x14ac:dyDescent="0.25">
      <c r="V42836" s="80"/>
    </row>
    <row r="42837" spans="22:22" ht="9" hidden="1" customHeight="1" x14ac:dyDescent="0.25">
      <c r="V42837" s="80"/>
    </row>
    <row r="42838" spans="22:22" ht="9" hidden="1" customHeight="1" x14ac:dyDescent="0.25">
      <c r="V42838" s="80"/>
    </row>
    <row r="42839" spans="22:22" ht="9" hidden="1" customHeight="1" x14ac:dyDescent="0.25">
      <c r="V42839" s="80"/>
    </row>
    <row r="42840" spans="22:22" ht="9" hidden="1" customHeight="1" x14ac:dyDescent="0.25">
      <c r="V42840" s="80"/>
    </row>
    <row r="42841" spans="22:22" ht="9" hidden="1" customHeight="1" x14ac:dyDescent="0.25">
      <c r="V42841" s="80"/>
    </row>
    <row r="42842" spans="22:22" ht="9" hidden="1" customHeight="1" x14ac:dyDescent="0.25">
      <c r="V42842" s="80"/>
    </row>
    <row r="42843" spans="22:22" ht="9" hidden="1" customHeight="1" x14ac:dyDescent="0.25">
      <c r="V42843" s="80"/>
    </row>
    <row r="42844" spans="22:22" ht="9" hidden="1" customHeight="1" x14ac:dyDescent="0.25">
      <c r="V42844" s="80"/>
    </row>
    <row r="42845" spans="22:22" ht="9" hidden="1" customHeight="1" x14ac:dyDescent="0.25">
      <c r="V42845" s="80"/>
    </row>
    <row r="42846" spans="22:22" ht="9" hidden="1" customHeight="1" x14ac:dyDescent="0.25">
      <c r="V42846" s="80"/>
    </row>
    <row r="42847" spans="22:22" ht="9" hidden="1" customHeight="1" x14ac:dyDescent="0.25">
      <c r="V42847" s="80"/>
    </row>
    <row r="42848" spans="22:22" ht="9" hidden="1" customHeight="1" x14ac:dyDescent="0.25">
      <c r="V42848" s="80"/>
    </row>
    <row r="42849" spans="22:22" ht="9" hidden="1" customHeight="1" x14ac:dyDescent="0.25">
      <c r="V42849" s="80"/>
    </row>
    <row r="42850" spans="22:22" ht="9" hidden="1" customHeight="1" x14ac:dyDescent="0.25">
      <c r="V42850" s="80"/>
    </row>
    <row r="42851" spans="22:22" ht="9" hidden="1" customHeight="1" x14ac:dyDescent="0.25">
      <c r="V42851" s="80"/>
    </row>
    <row r="42852" spans="22:22" ht="9" hidden="1" customHeight="1" x14ac:dyDescent="0.25">
      <c r="V42852" s="80"/>
    </row>
    <row r="42853" spans="22:22" ht="9" hidden="1" customHeight="1" x14ac:dyDescent="0.25">
      <c r="V42853" s="80"/>
    </row>
    <row r="42854" spans="22:22" ht="9" hidden="1" customHeight="1" x14ac:dyDescent="0.25">
      <c r="V42854" s="80"/>
    </row>
    <row r="42855" spans="22:22" ht="9" hidden="1" customHeight="1" x14ac:dyDescent="0.25">
      <c r="V42855" s="80"/>
    </row>
    <row r="42856" spans="22:22" ht="9" hidden="1" customHeight="1" x14ac:dyDescent="0.25">
      <c r="V42856" s="80"/>
    </row>
    <row r="42857" spans="22:22" ht="9" hidden="1" customHeight="1" x14ac:dyDescent="0.25">
      <c r="V42857" s="80"/>
    </row>
    <row r="42858" spans="22:22" ht="9" hidden="1" customHeight="1" x14ac:dyDescent="0.25">
      <c r="V42858" s="80"/>
    </row>
    <row r="42859" spans="22:22" ht="9" hidden="1" customHeight="1" x14ac:dyDescent="0.25">
      <c r="V42859" s="80"/>
    </row>
    <row r="42860" spans="22:22" ht="9" hidden="1" customHeight="1" x14ac:dyDescent="0.25">
      <c r="V42860" s="80"/>
    </row>
    <row r="42861" spans="22:22" ht="9" hidden="1" customHeight="1" x14ac:dyDescent="0.25">
      <c r="V42861" s="80"/>
    </row>
    <row r="42862" spans="22:22" ht="9" hidden="1" customHeight="1" x14ac:dyDescent="0.25">
      <c r="V42862" s="80"/>
    </row>
    <row r="42863" spans="22:22" ht="9" hidden="1" customHeight="1" x14ac:dyDescent="0.25">
      <c r="V42863" s="80"/>
    </row>
    <row r="42864" spans="22:22" ht="9" hidden="1" customHeight="1" x14ac:dyDescent="0.25">
      <c r="V42864" s="80"/>
    </row>
    <row r="42865" spans="22:22" ht="9" hidden="1" customHeight="1" x14ac:dyDescent="0.25">
      <c r="V42865" s="80"/>
    </row>
    <row r="42866" spans="22:22" ht="9" hidden="1" customHeight="1" x14ac:dyDescent="0.25">
      <c r="V42866" s="80"/>
    </row>
    <row r="42867" spans="22:22" ht="9" hidden="1" customHeight="1" x14ac:dyDescent="0.25">
      <c r="V42867" s="80"/>
    </row>
    <row r="42868" spans="22:22" ht="9" hidden="1" customHeight="1" x14ac:dyDescent="0.25">
      <c r="V42868" s="80"/>
    </row>
    <row r="42869" spans="22:22" ht="9" hidden="1" customHeight="1" x14ac:dyDescent="0.25">
      <c r="V42869" s="80"/>
    </row>
    <row r="42870" spans="22:22" ht="9" hidden="1" customHeight="1" x14ac:dyDescent="0.25">
      <c r="V42870" s="80"/>
    </row>
    <row r="42871" spans="22:22" ht="9" hidden="1" customHeight="1" x14ac:dyDescent="0.25">
      <c r="V42871" s="80"/>
    </row>
    <row r="42872" spans="22:22" ht="9" hidden="1" customHeight="1" x14ac:dyDescent="0.25">
      <c r="V42872" s="80"/>
    </row>
    <row r="42873" spans="22:22" ht="9" hidden="1" customHeight="1" x14ac:dyDescent="0.25">
      <c r="V42873" s="80"/>
    </row>
    <row r="42874" spans="22:22" ht="9" hidden="1" customHeight="1" x14ac:dyDescent="0.25">
      <c r="V42874" s="80"/>
    </row>
    <row r="42875" spans="22:22" ht="9" hidden="1" customHeight="1" x14ac:dyDescent="0.25">
      <c r="V42875" s="80"/>
    </row>
    <row r="42876" spans="22:22" ht="9" hidden="1" customHeight="1" x14ac:dyDescent="0.25">
      <c r="V42876" s="80"/>
    </row>
    <row r="42877" spans="22:22" ht="9" hidden="1" customHeight="1" x14ac:dyDescent="0.25">
      <c r="V42877" s="80"/>
    </row>
    <row r="42878" spans="22:22" ht="9" hidden="1" customHeight="1" x14ac:dyDescent="0.25">
      <c r="V42878" s="80"/>
    </row>
    <row r="42879" spans="22:22" ht="9" hidden="1" customHeight="1" x14ac:dyDescent="0.25">
      <c r="V42879" s="80"/>
    </row>
    <row r="42880" spans="22:22" ht="9" hidden="1" customHeight="1" x14ac:dyDescent="0.25">
      <c r="V42880" s="80"/>
    </row>
    <row r="42881" spans="22:22" ht="9" hidden="1" customHeight="1" x14ac:dyDescent="0.25">
      <c r="V42881" s="80"/>
    </row>
    <row r="42882" spans="22:22" ht="9" hidden="1" customHeight="1" x14ac:dyDescent="0.25">
      <c r="V42882" s="80"/>
    </row>
    <row r="42883" spans="22:22" ht="9" hidden="1" customHeight="1" x14ac:dyDescent="0.25">
      <c r="V42883" s="80"/>
    </row>
    <row r="42884" spans="22:22" ht="9" hidden="1" customHeight="1" x14ac:dyDescent="0.25">
      <c r="V42884" s="80"/>
    </row>
    <row r="42885" spans="22:22" ht="9" hidden="1" customHeight="1" x14ac:dyDescent="0.25">
      <c r="V42885" s="80"/>
    </row>
    <row r="42886" spans="22:22" ht="9" hidden="1" customHeight="1" x14ac:dyDescent="0.25">
      <c r="V42886" s="80"/>
    </row>
    <row r="42887" spans="22:22" ht="9" hidden="1" customHeight="1" x14ac:dyDescent="0.25">
      <c r="V42887" s="80"/>
    </row>
    <row r="42888" spans="22:22" ht="9" hidden="1" customHeight="1" x14ac:dyDescent="0.25">
      <c r="V42888" s="80"/>
    </row>
    <row r="42889" spans="22:22" ht="9" hidden="1" customHeight="1" x14ac:dyDescent="0.25">
      <c r="V42889" s="80"/>
    </row>
    <row r="42890" spans="22:22" ht="9" hidden="1" customHeight="1" x14ac:dyDescent="0.25">
      <c r="V42890" s="80"/>
    </row>
    <row r="42891" spans="22:22" ht="9" hidden="1" customHeight="1" x14ac:dyDescent="0.25">
      <c r="V42891" s="80"/>
    </row>
    <row r="42892" spans="22:22" ht="9" hidden="1" customHeight="1" x14ac:dyDescent="0.25">
      <c r="V42892" s="80"/>
    </row>
    <row r="42893" spans="22:22" ht="9" hidden="1" customHeight="1" x14ac:dyDescent="0.25">
      <c r="V42893" s="80"/>
    </row>
    <row r="42894" spans="22:22" ht="9" hidden="1" customHeight="1" x14ac:dyDescent="0.25">
      <c r="V42894" s="80"/>
    </row>
    <row r="42895" spans="22:22" ht="9" hidden="1" customHeight="1" x14ac:dyDescent="0.25">
      <c r="V42895" s="80"/>
    </row>
    <row r="42896" spans="22:22" ht="9" hidden="1" customHeight="1" x14ac:dyDescent="0.25">
      <c r="V42896" s="80"/>
    </row>
    <row r="42897" spans="22:22" ht="9" hidden="1" customHeight="1" x14ac:dyDescent="0.25">
      <c r="V42897" s="80"/>
    </row>
    <row r="42898" spans="22:22" ht="9" hidden="1" customHeight="1" x14ac:dyDescent="0.25">
      <c r="V42898" s="80"/>
    </row>
    <row r="42899" spans="22:22" ht="9" hidden="1" customHeight="1" x14ac:dyDescent="0.25">
      <c r="V42899" s="80"/>
    </row>
    <row r="42900" spans="22:22" ht="9" hidden="1" customHeight="1" x14ac:dyDescent="0.25">
      <c r="V42900" s="80"/>
    </row>
    <row r="42901" spans="22:22" ht="9" hidden="1" customHeight="1" x14ac:dyDescent="0.25">
      <c r="V42901" s="80"/>
    </row>
    <row r="42902" spans="22:22" ht="9" hidden="1" customHeight="1" x14ac:dyDescent="0.25">
      <c r="V42902" s="80"/>
    </row>
    <row r="42903" spans="22:22" ht="9" hidden="1" customHeight="1" x14ac:dyDescent="0.25">
      <c r="V42903" s="80"/>
    </row>
    <row r="42904" spans="22:22" ht="9" hidden="1" customHeight="1" x14ac:dyDescent="0.25">
      <c r="V42904" s="80"/>
    </row>
    <row r="42905" spans="22:22" ht="9" hidden="1" customHeight="1" x14ac:dyDescent="0.25">
      <c r="V42905" s="80"/>
    </row>
    <row r="42906" spans="22:22" ht="9" hidden="1" customHeight="1" x14ac:dyDescent="0.25">
      <c r="V42906" s="80"/>
    </row>
    <row r="42907" spans="22:22" ht="9" hidden="1" customHeight="1" x14ac:dyDescent="0.25">
      <c r="V42907" s="80"/>
    </row>
    <row r="42908" spans="22:22" ht="9" hidden="1" customHeight="1" x14ac:dyDescent="0.25">
      <c r="V42908" s="80"/>
    </row>
    <row r="42909" spans="22:22" ht="9" hidden="1" customHeight="1" x14ac:dyDescent="0.25">
      <c r="V42909" s="80"/>
    </row>
    <row r="42910" spans="22:22" ht="9" hidden="1" customHeight="1" x14ac:dyDescent="0.25">
      <c r="V42910" s="80"/>
    </row>
    <row r="42911" spans="22:22" ht="9" hidden="1" customHeight="1" x14ac:dyDescent="0.25">
      <c r="V42911" s="80"/>
    </row>
    <row r="42912" spans="22:22" ht="9" hidden="1" customHeight="1" x14ac:dyDescent="0.25">
      <c r="V42912" s="80"/>
    </row>
    <row r="42913" spans="22:22" ht="9" hidden="1" customHeight="1" x14ac:dyDescent="0.25">
      <c r="V42913" s="80"/>
    </row>
    <row r="42914" spans="22:22" ht="9" hidden="1" customHeight="1" x14ac:dyDescent="0.25">
      <c r="V42914" s="80"/>
    </row>
    <row r="42915" spans="22:22" ht="9" hidden="1" customHeight="1" x14ac:dyDescent="0.25">
      <c r="V42915" s="80"/>
    </row>
    <row r="42916" spans="22:22" ht="9" hidden="1" customHeight="1" x14ac:dyDescent="0.25">
      <c r="V42916" s="80"/>
    </row>
    <row r="42917" spans="22:22" ht="9" hidden="1" customHeight="1" x14ac:dyDescent="0.25">
      <c r="V42917" s="80"/>
    </row>
    <row r="42918" spans="22:22" ht="9" hidden="1" customHeight="1" x14ac:dyDescent="0.25">
      <c r="V42918" s="80"/>
    </row>
    <row r="42919" spans="22:22" ht="9" hidden="1" customHeight="1" x14ac:dyDescent="0.25">
      <c r="V42919" s="80"/>
    </row>
    <row r="42920" spans="22:22" ht="9" hidden="1" customHeight="1" x14ac:dyDescent="0.25">
      <c r="V42920" s="80"/>
    </row>
    <row r="42921" spans="22:22" ht="9" hidden="1" customHeight="1" x14ac:dyDescent="0.25">
      <c r="V42921" s="80"/>
    </row>
    <row r="42922" spans="22:22" ht="9" hidden="1" customHeight="1" x14ac:dyDescent="0.25">
      <c r="V42922" s="80"/>
    </row>
    <row r="42923" spans="22:22" ht="9" hidden="1" customHeight="1" x14ac:dyDescent="0.25">
      <c r="V42923" s="80"/>
    </row>
    <row r="42924" spans="22:22" ht="9" hidden="1" customHeight="1" x14ac:dyDescent="0.25">
      <c r="V42924" s="80"/>
    </row>
    <row r="42925" spans="22:22" ht="9" hidden="1" customHeight="1" x14ac:dyDescent="0.25">
      <c r="V42925" s="80"/>
    </row>
    <row r="42926" spans="22:22" ht="9" hidden="1" customHeight="1" x14ac:dyDescent="0.25">
      <c r="V42926" s="80"/>
    </row>
    <row r="42927" spans="22:22" ht="9" hidden="1" customHeight="1" x14ac:dyDescent="0.25">
      <c r="V42927" s="80"/>
    </row>
    <row r="42928" spans="22:22" ht="9" hidden="1" customHeight="1" x14ac:dyDescent="0.25">
      <c r="V42928" s="80"/>
    </row>
    <row r="42929" spans="22:22" ht="9" hidden="1" customHeight="1" x14ac:dyDescent="0.25">
      <c r="V42929" s="80"/>
    </row>
    <row r="42930" spans="22:22" ht="9" hidden="1" customHeight="1" x14ac:dyDescent="0.25">
      <c r="V42930" s="80"/>
    </row>
    <row r="42931" spans="22:22" ht="9" hidden="1" customHeight="1" x14ac:dyDescent="0.25">
      <c r="V42931" s="80"/>
    </row>
    <row r="42932" spans="22:22" ht="9" hidden="1" customHeight="1" x14ac:dyDescent="0.25">
      <c r="V42932" s="80"/>
    </row>
    <row r="42933" spans="22:22" ht="9" hidden="1" customHeight="1" x14ac:dyDescent="0.25">
      <c r="V42933" s="80"/>
    </row>
    <row r="42934" spans="22:22" ht="9" hidden="1" customHeight="1" x14ac:dyDescent="0.25">
      <c r="V42934" s="80"/>
    </row>
    <row r="42935" spans="22:22" ht="9" hidden="1" customHeight="1" x14ac:dyDescent="0.25">
      <c r="V42935" s="80"/>
    </row>
    <row r="42936" spans="22:22" ht="9" hidden="1" customHeight="1" x14ac:dyDescent="0.25">
      <c r="V42936" s="80"/>
    </row>
    <row r="42937" spans="22:22" ht="9" hidden="1" customHeight="1" x14ac:dyDescent="0.25">
      <c r="V42937" s="80"/>
    </row>
    <row r="42938" spans="22:22" ht="9" hidden="1" customHeight="1" x14ac:dyDescent="0.25">
      <c r="V42938" s="80"/>
    </row>
    <row r="42939" spans="22:22" ht="9" hidden="1" customHeight="1" x14ac:dyDescent="0.25">
      <c r="V42939" s="80"/>
    </row>
    <row r="42940" spans="22:22" ht="9" hidden="1" customHeight="1" x14ac:dyDescent="0.25">
      <c r="V42940" s="80"/>
    </row>
    <row r="42941" spans="22:22" ht="9" hidden="1" customHeight="1" x14ac:dyDescent="0.25">
      <c r="V42941" s="80"/>
    </row>
    <row r="42942" spans="22:22" ht="9" hidden="1" customHeight="1" x14ac:dyDescent="0.25">
      <c r="V42942" s="80"/>
    </row>
    <row r="42943" spans="22:22" ht="9" hidden="1" customHeight="1" x14ac:dyDescent="0.25">
      <c r="V42943" s="80"/>
    </row>
    <row r="42944" spans="22:22" ht="9" hidden="1" customHeight="1" x14ac:dyDescent="0.25">
      <c r="V42944" s="80"/>
    </row>
    <row r="42945" spans="22:22" ht="9" hidden="1" customHeight="1" x14ac:dyDescent="0.25">
      <c r="V42945" s="80"/>
    </row>
    <row r="42946" spans="22:22" ht="9" hidden="1" customHeight="1" x14ac:dyDescent="0.25">
      <c r="V42946" s="80"/>
    </row>
    <row r="42947" spans="22:22" ht="9" hidden="1" customHeight="1" x14ac:dyDescent="0.25">
      <c r="V42947" s="80"/>
    </row>
    <row r="42948" spans="22:22" ht="9" hidden="1" customHeight="1" x14ac:dyDescent="0.25">
      <c r="V42948" s="80"/>
    </row>
    <row r="42949" spans="22:22" ht="9" hidden="1" customHeight="1" x14ac:dyDescent="0.25">
      <c r="V42949" s="80"/>
    </row>
    <row r="42950" spans="22:22" ht="9" hidden="1" customHeight="1" x14ac:dyDescent="0.25">
      <c r="V42950" s="80"/>
    </row>
    <row r="42951" spans="22:22" ht="9" hidden="1" customHeight="1" x14ac:dyDescent="0.25">
      <c r="V42951" s="80"/>
    </row>
    <row r="42952" spans="22:22" ht="9" hidden="1" customHeight="1" x14ac:dyDescent="0.25">
      <c r="V42952" s="80"/>
    </row>
    <row r="42953" spans="22:22" ht="9" hidden="1" customHeight="1" x14ac:dyDescent="0.25">
      <c r="V42953" s="80"/>
    </row>
    <row r="42954" spans="22:22" ht="9" hidden="1" customHeight="1" x14ac:dyDescent="0.25">
      <c r="V42954" s="80"/>
    </row>
    <row r="42955" spans="22:22" ht="9" hidden="1" customHeight="1" x14ac:dyDescent="0.25">
      <c r="V42955" s="80"/>
    </row>
    <row r="42956" spans="22:22" ht="9" hidden="1" customHeight="1" x14ac:dyDescent="0.25">
      <c r="V42956" s="80"/>
    </row>
    <row r="42957" spans="22:22" ht="9" hidden="1" customHeight="1" x14ac:dyDescent="0.25">
      <c r="V42957" s="80"/>
    </row>
    <row r="42958" spans="22:22" ht="9" hidden="1" customHeight="1" x14ac:dyDescent="0.25">
      <c r="V42958" s="80"/>
    </row>
    <row r="42959" spans="22:22" ht="9" hidden="1" customHeight="1" x14ac:dyDescent="0.25">
      <c r="V42959" s="80"/>
    </row>
    <row r="42960" spans="22:22" ht="9" hidden="1" customHeight="1" x14ac:dyDescent="0.25">
      <c r="V42960" s="80"/>
    </row>
    <row r="42961" spans="22:22" ht="9" hidden="1" customHeight="1" x14ac:dyDescent="0.25">
      <c r="V42961" s="80"/>
    </row>
    <row r="42962" spans="22:22" ht="9" hidden="1" customHeight="1" x14ac:dyDescent="0.25">
      <c r="V42962" s="80"/>
    </row>
    <row r="42963" spans="22:22" ht="9" hidden="1" customHeight="1" x14ac:dyDescent="0.25">
      <c r="V42963" s="80"/>
    </row>
    <row r="42964" spans="22:22" ht="9" hidden="1" customHeight="1" x14ac:dyDescent="0.25">
      <c r="V42964" s="80"/>
    </row>
    <row r="42965" spans="22:22" ht="9" hidden="1" customHeight="1" x14ac:dyDescent="0.25">
      <c r="V42965" s="80"/>
    </row>
    <row r="42966" spans="22:22" ht="9" hidden="1" customHeight="1" x14ac:dyDescent="0.25">
      <c r="V42966" s="80"/>
    </row>
    <row r="42967" spans="22:22" ht="9" hidden="1" customHeight="1" x14ac:dyDescent="0.25">
      <c r="V42967" s="80"/>
    </row>
    <row r="42968" spans="22:22" ht="9" hidden="1" customHeight="1" x14ac:dyDescent="0.25">
      <c r="V42968" s="80"/>
    </row>
    <row r="42969" spans="22:22" ht="9" hidden="1" customHeight="1" x14ac:dyDescent="0.25">
      <c r="V42969" s="80"/>
    </row>
    <row r="42970" spans="22:22" ht="9" hidden="1" customHeight="1" x14ac:dyDescent="0.25">
      <c r="V42970" s="80"/>
    </row>
    <row r="42971" spans="22:22" ht="9" hidden="1" customHeight="1" x14ac:dyDescent="0.25">
      <c r="V42971" s="80"/>
    </row>
    <row r="42972" spans="22:22" ht="9" hidden="1" customHeight="1" x14ac:dyDescent="0.25">
      <c r="V42972" s="80"/>
    </row>
    <row r="42973" spans="22:22" ht="9" hidden="1" customHeight="1" x14ac:dyDescent="0.25">
      <c r="V42973" s="80"/>
    </row>
    <row r="42974" spans="22:22" ht="9" hidden="1" customHeight="1" x14ac:dyDescent="0.25">
      <c r="V42974" s="80"/>
    </row>
    <row r="42975" spans="22:22" ht="9" hidden="1" customHeight="1" x14ac:dyDescent="0.25">
      <c r="V42975" s="80"/>
    </row>
    <row r="42976" spans="22:22" ht="9" hidden="1" customHeight="1" x14ac:dyDescent="0.25">
      <c r="V42976" s="80"/>
    </row>
    <row r="42977" spans="22:22" ht="9" hidden="1" customHeight="1" x14ac:dyDescent="0.25">
      <c r="V42977" s="80"/>
    </row>
    <row r="42978" spans="22:22" ht="9" hidden="1" customHeight="1" x14ac:dyDescent="0.25">
      <c r="V42978" s="80"/>
    </row>
    <row r="42979" spans="22:22" ht="9" hidden="1" customHeight="1" x14ac:dyDescent="0.25">
      <c r="V42979" s="80"/>
    </row>
    <row r="42980" spans="22:22" ht="9" hidden="1" customHeight="1" x14ac:dyDescent="0.25">
      <c r="V42980" s="80"/>
    </row>
    <row r="42981" spans="22:22" ht="9" hidden="1" customHeight="1" x14ac:dyDescent="0.25">
      <c r="V42981" s="80"/>
    </row>
    <row r="42982" spans="22:22" ht="9" hidden="1" customHeight="1" x14ac:dyDescent="0.25">
      <c r="V42982" s="80"/>
    </row>
    <row r="42983" spans="22:22" ht="9" hidden="1" customHeight="1" x14ac:dyDescent="0.25">
      <c r="V42983" s="80"/>
    </row>
    <row r="42984" spans="22:22" ht="9" hidden="1" customHeight="1" x14ac:dyDescent="0.25">
      <c r="V42984" s="80"/>
    </row>
    <row r="42985" spans="22:22" ht="9" hidden="1" customHeight="1" x14ac:dyDescent="0.25">
      <c r="V42985" s="80"/>
    </row>
    <row r="42986" spans="22:22" ht="9" hidden="1" customHeight="1" x14ac:dyDescent="0.25">
      <c r="V42986" s="80"/>
    </row>
    <row r="42987" spans="22:22" ht="9" hidden="1" customHeight="1" x14ac:dyDescent="0.25">
      <c r="V42987" s="80"/>
    </row>
    <row r="42988" spans="22:22" ht="9" hidden="1" customHeight="1" x14ac:dyDescent="0.25">
      <c r="V42988" s="80"/>
    </row>
    <row r="42989" spans="22:22" ht="9" hidden="1" customHeight="1" x14ac:dyDescent="0.25">
      <c r="V42989" s="80"/>
    </row>
    <row r="42990" spans="22:22" ht="9" hidden="1" customHeight="1" x14ac:dyDescent="0.25">
      <c r="V42990" s="80"/>
    </row>
    <row r="42991" spans="22:22" ht="9" hidden="1" customHeight="1" x14ac:dyDescent="0.25">
      <c r="V42991" s="80"/>
    </row>
    <row r="42992" spans="22:22" ht="9" hidden="1" customHeight="1" x14ac:dyDescent="0.25">
      <c r="V42992" s="80"/>
    </row>
    <row r="42993" spans="22:22" ht="9" hidden="1" customHeight="1" x14ac:dyDescent="0.25">
      <c r="V42993" s="80"/>
    </row>
    <row r="42994" spans="22:22" ht="9" hidden="1" customHeight="1" x14ac:dyDescent="0.25">
      <c r="V42994" s="80"/>
    </row>
    <row r="42995" spans="22:22" ht="9" hidden="1" customHeight="1" x14ac:dyDescent="0.25">
      <c r="V42995" s="80"/>
    </row>
    <row r="42996" spans="22:22" ht="9" hidden="1" customHeight="1" x14ac:dyDescent="0.25">
      <c r="V42996" s="80"/>
    </row>
    <row r="42997" spans="22:22" ht="9" hidden="1" customHeight="1" x14ac:dyDescent="0.25">
      <c r="V42997" s="80"/>
    </row>
    <row r="42998" spans="22:22" ht="9" hidden="1" customHeight="1" x14ac:dyDescent="0.25">
      <c r="V42998" s="80"/>
    </row>
    <row r="42999" spans="22:22" ht="9" hidden="1" customHeight="1" x14ac:dyDescent="0.25">
      <c r="V42999" s="80"/>
    </row>
    <row r="43000" spans="22:22" ht="9" hidden="1" customHeight="1" x14ac:dyDescent="0.25">
      <c r="V43000" s="80"/>
    </row>
    <row r="43001" spans="22:22" ht="9" hidden="1" customHeight="1" x14ac:dyDescent="0.25">
      <c r="V43001" s="80"/>
    </row>
    <row r="43002" spans="22:22" ht="9" hidden="1" customHeight="1" x14ac:dyDescent="0.25">
      <c r="V43002" s="80"/>
    </row>
    <row r="43003" spans="22:22" ht="9" hidden="1" customHeight="1" x14ac:dyDescent="0.25">
      <c r="V43003" s="80"/>
    </row>
    <row r="43004" spans="22:22" ht="9" hidden="1" customHeight="1" x14ac:dyDescent="0.25">
      <c r="V43004" s="80"/>
    </row>
    <row r="43005" spans="22:22" ht="9" hidden="1" customHeight="1" x14ac:dyDescent="0.25">
      <c r="V43005" s="80"/>
    </row>
    <row r="43006" spans="22:22" ht="9" hidden="1" customHeight="1" x14ac:dyDescent="0.25">
      <c r="V43006" s="80"/>
    </row>
    <row r="43007" spans="22:22" ht="9" hidden="1" customHeight="1" x14ac:dyDescent="0.25">
      <c r="V43007" s="80"/>
    </row>
    <row r="43008" spans="22:22" ht="9" hidden="1" customHeight="1" x14ac:dyDescent="0.25">
      <c r="V43008" s="80"/>
    </row>
    <row r="43009" spans="22:22" ht="9" hidden="1" customHeight="1" x14ac:dyDescent="0.25">
      <c r="V43009" s="80"/>
    </row>
    <row r="43010" spans="22:22" ht="9" hidden="1" customHeight="1" x14ac:dyDescent="0.25">
      <c r="V43010" s="80"/>
    </row>
    <row r="43011" spans="22:22" ht="9" hidden="1" customHeight="1" x14ac:dyDescent="0.25">
      <c r="V43011" s="80"/>
    </row>
    <row r="43012" spans="22:22" ht="9" hidden="1" customHeight="1" x14ac:dyDescent="0.25">
      <c r="V43012" s="80"/>
    </row>
    <row r="43013" spans="22:22" ht="9" hidden="1" customHeight="1" x14ac:dyDescent="0.25">
      <c r="V43013" s="80"/>
    </row>
    <row r="43014" spans="22:22" ht="9" hidden="1" customHeight="1" x14ac:dyDescent="0.25">
      <c r="V43014" s="80"/>
    </row>
    <row r="43015" spans="22:22" ht="9" hidden="1" customHeight="1" x14ac:dyDescent="0.25">
      <c r="V43015" s="80"/>
    </row>
    <row r="43016" spans="22:22" ht="9" hidden="1" customHeight="1" x14ac:dyDescent="0.25">
      <c r="V43016" s="80"/>
    </row>
    <row r="43017" spans="22:22" ht="9" hidden="1" customHeight="1" x14ac:dyDescent="0.25">
      <c r="V43017" s="80"/>
    </row>
    <row r="43018" spans="22:22" ht="9" hidden="1" customHeight="1" x14ac:dyDescent="0.25">
      <c r="V43018" s="80"/>
    </row>
    <row r="43019" spans="22:22" ht="9" hidden="1" customHeight="1" x14ac:dyDescent="0.25">
      <c r="V43019" s="80"/>
    </row>
    <row r="43020" spans="22:22" ht="9" hidden="1" customHeight="1" x14ac:dyDescent="0.25">
      <c r="V43020" s="80"/>
    </row>
    <row r="43021" spans="22:22" ht="9" hidden="1" customHeight="1" x14ac:dyDescent="0.25">
      <c r="V43021" s="80"/>
    </row>
    <row r="43022" spans="22:22" ht="9" hidden="1" customHeight="1" x14ac:dyDescent="0.25">
      <c r="V43022" s="80"/>
    </row>
    <row r="43023" spans="22:22" ht="9" hidden="1" customHeight="1" x14ac:dyDescent="0.25">
      <c r="V43023" s="80"/>
    </row>
    <row r="43024" spans="22:22" ht="9" hidden="1" customHeight="1" x14ac:dyDescent="0.25">
      <c r="V43024" s="80"/>
    </row>
    <row r="43025" spans="22:22" ht="9" hidden="1" customHeight="1" x14ac:dyDescent="0.25">
      <c r="V43025" s="80"/>
    </row>
    <row r="43026" spans="22:22" ht="9" hidden="1" customHeight="1" x14ac:dyDescent="0.25">
      <c r="V43026" s="80"/>
    </row>
    <row r="43027" spans="22:22" ht="9" hidden="1" customHeight="1" x14ac:dyDescent="0.25">
      <c r="V43027" s="80"/>
    </row>
    <row r="43028" spans="22:22" ht="9" hidden="1" customHeight="1" x14ac:dyDescent="0.25">
      <c r="V43028" s="80"/>
    </row>
    <row r="43029" spans="22:22" ht="9" hidden="1" customHeight="1" x14ac:dyDescent="0.25">
      <c r="V43029" s="80"/>
    </row>
    <row r="43030" spans="22:22" ht="9" hidden="1" customHeight="1" x14ac:dyDescent="0.25">
      <c r="V43030" s="80"/>
    </row>
    <row r="43031" spans="22:22" ht="9" hidden="1" customHeight="1" x14ac:dyDescent="0.25">
      <c r="V43031" s="80"/>
    </row>
    <row r="43032" spans="22:22" ht="9" hidden="1" customHeight="1" x14ac:dyDescent="0.25">
      <c r="V43032" s="80"/>
    </row>
    <row r="43033" spans="22:22" ht="9" hidden="1" customHeight="1" x14ac:dyDescent="0.25">
      <c r="V43033" s="80"/>
    </row>
    <row r="43034" spans="22:22" ht="9" hidden="1" customHeight="1" x14ac:dyDescent="0.25">
      <c r="V43034" s="80"/>
    </row>
    <row r="43035" spans="22:22" ht="9" hidden="1" customHeight="1" x14ac:dyDescent="0.25">
      <c r="V43035" s="80"/>
    </row>
    <row r="43036" spans="22:22" ht="9" hidden="1" customHeight="1" x14ac:dyDescent="0.25">
      <c r="V43036" s="80"/>
    </row>
    <row r="43037" spans="22:22" ht="9" hidden="1" customHeight="1" x14ac:dyDescent="0.25">
      <c r="V43037" s="80"/>
    </row>
    <row r="43038" spans="22:22" ht="9" hidden="1" customHeight="1" x14ac:dyDescent="0.25">
      <c r="V43038" s="80"/>
    </row>
    <row r="43039" spans="22:22" ht="9" hidden="1" customHeight="1" x14ac:dyDescent="0.25">
      <c r="V43039" s="80"/>
    </row>
    <row r="43040" spans="22:22" ht="9" hidden="1" customHeight="1" x14ac:dyDescent="0.25">
      <c r="V43040" s="80"/>
    </row>
    <row r="43041" spans="22:22" ht="9" hidden="1" customHeight="1" x14ac:dyDescent="0.25">
      <c r="V43041" s="80"/>
    </row>
    <row r="43042" spans="22:22" ht="9" hidden="1" customHeight="1" x14ac:dyDescent="0.25">
      <c r="V43042" s="80"/>
    </row>
    <row r="43043" spans="22:22" ht="9" hidden="1" customHeight="1" x14ac:dyDescent="0.25">
      <c r="V43043" s="80"/>
    </row>
    <row r="43044" spans="22:22" ht="9" hidden="1" customHeight="1" x14ac:dyDescent="0.25">
      <c r="V43044" s="80"/>
    </row>
    <row r="43045" spans="22:22" ht="9" hidden="1" customHeight="1" x14ac:dyDescent="0.25">
      <c r="V43045" s="80"/>
    </row>
    <row r="43046" spans="22:22" ht="9" hidden="1" customHeight="1" x14ac:dyDescent="0.25">
      <c r="V43046" s="80"/>
    </row>
    <row r="43047" spans="22:22" ht="9" hidden="1" customHeight="1" x14ac:dyDescent="0.25">
      <c r="V43047" s="80"/>
    </row>
    <row r="43048" spans="22:22" ht="9" hidden="1" customHeight="1" x14ac:dyDescent="0.25">
      <c r="V43048" s="80"/>
    </row>
    <row r="43049" spans="22:22" ht="9" hidden="1" customHeight="1" x14ac:dyDescent="0.25">
      <c r="V43049" s="80"/>
    </row>
    <row r="43050" spans="22:22" ht="9" hidden="1" customHeight="1" x14ac:dyDescent="0.25">
      <c r="V43050" s="80"/>
    </row>
    <row r="43051" spans="22:22" ht="9" hidden="1" customHeight="1" x14ac:dyDescent="0.25">
      <c r="V43051" s="80"/>
    </row>
    <row r="43052" spans="22:22" ht="9" hidden="1" customHeight="1" x14ac:dyDescent="0.25">
      <c r="V43052" s="80"/>
    </row>
    <row r="43053" spans="22:22" ht="9" hidden="1" customHeight="1" x14ac:dyDescent="0.25">
      <c r="V43053" s="80"/>
    </row>
    <row r="43054" spans="22:22" ht="9" hidden="1" customHeight="1" x14ac:dyDescent="0.25">
      <c r="V43054" s="80"/>
    </row>
    <row r="43055" spans="22:22" ht="9" hidden="1" customHeight="1" x14ac:dyDescent="0.25">
      <c r="V43055" s="80"/>
    </row>
    <row r="43056" spans="22:22" ht="9" hidden="1" customHeight="1" x14ac:dyDescent="0.25">
      <c r="V43056" s="80"/>
    </row>
    <row r="43057" spans="22:22" ht="9" hidden="1" customHeight="1" x14ac:dyDescent="0.25">
      <c r="V43057" s="80"/>
    </row>
    <row r="43058" spans="22:22" ht="9" hidden="1" customHeight="1" x14ac:dyDescent="0.25">
      <c r="V43058" s="80"/>
    </row>
    <row r="43059" spans="22:22" ht="9" hidden="1" customHeight="1" x14ac:dyDescent="0.25">
      <c r="V43059" s="80"/>
    </row>
    <row r="43060" spans="22:22" ht="9" hidden="1" customHeight="1" x14ac:dyDescent="0.25">
      <c r="V43060" s="80"/>
    </row>
    <row r="43061" spans="22:22" ht="9" hidden="1" customHeight="1" x14ac:dyDescent="0.25">
      <c r="V43061" s="80"/>
    </row>
    <row r="43062" spans="22:22" ht="9" hidden="1" customHeight="1" x14ac:dyDescent="0.25">
      <c r="V43062" s="80"/>
    </row>
    <row r="43063" spans="22:22" ht="9" hidden="1" customHeight="1" x14ac:dyDescent="0.25">
      <c r="V43063" s="80"/>
    </row>
    <row r="43064" spans="22:22" ht="9" hidden="1" customHeight="1" x14ac:dyDescent="0.25">
      <c r="V43064" s="80"/>
    </row>
    <row r="43065" spans="22:22" ht="9" hidden="1" customHeight="1" x14ac:dyDescent="0.25">
      <c r="V43065" s="80"/>
    </row>
    <row r="43066" spans="22:22" ht="9" hidden="1" customHeight="1" x14ac:dyDescent="0.25">
      <c r="V43066" s="80"/>
    </row>
    <row r="43067" spans="22:22" ht="9" hidden="1" customHeight="1" x14ac:dyDescent="0.25">
      <c r="V43067" s="80"/>
    </row>
    <row r="43068" spans="22:22" ht="9" hidden="1" customHeight="1" x14ac:dyDescent="0.25">
      <c r="V43068" s="80"/>
    </row>
    <row r="43069" spans="22:22" ht="9" hidden="1" customHeight="1" x14ac:dyDescent="0.25">
      <c r="V43069" s="80"/>
    </row>
    <row r="43070" spans="22:22" ht="9" hidden="1" customHeight="1" x14ac:dyDescent="0.25">
      <c r="V43070" s="80"/>
    </row>
    <row r="43071" spans="22:22" ht="9" hidden="1" customHeight="1" x14ac:dyDescent="0.25">
      <c r="V43071" s="80"/>
    </row>
    <row r="43072" spans="22:22" ht="9" hidden="1" customHeight="1" x14ac:dyDescent="0.25">
      <c r="V43072" s="80"/>
    </row>
    <row r="43073" spans="22:22" ht="9" hidden="1" customHeight="1" x14ac:dyDescent="0.25">
      <c r="V43073" s="80"/>
    </row>
    <row r="43074" spans="22:22" ht="9" hidden="1" customHeight="1" x14ac:dyDescent="0.25">
      <c r="V43074" s="80"/>
    </row>
    <row r="43075" spans="22:22" ht="9" hidden="1" customHeight="1" x14ac:dyDescent="0.25">
      <c r="V43075" s="80"/>
    </row>
    <row r="43076" spans="22:22" ht="9" hidden="1" customHeight="1" x14ac:dyDescent="0.25">
      <c r="V43076" s="80"/>
    </row>
    <row r="43077" spans="22:22" ht="9" hidden="1" customHeight="1" x14ac:dyDescent="0.25">
      <c r="V43077" s="80"/>
    </row>
    <row r="43078" spans="22:22" ht="9" hidden="1" customHeight="1" x14ac:dyDescent="0.25">
      <c r="V43078" s="80"/>
    </row>
    <row r="43079" spans="22:22" ht="9" hidden="1" customHeight="1" x14ac:dyDescent="0.25">
      <c r="V43079" s="80"/>
    </row>
    <row r="43080" spans="22:22" ht="9" hidden="1" customHeight="1" x14ac:dyDescent="0.25">
      <c r="V43080" s="80"/>
    </row>
    <row r="43081" spans="22:22" ht="9" hidden="1" customHeight="1" x14ac:dyDescent="0.25">
      <c r="V43081" s="80"/>
    </row>
    <row r="43082" spans="22:22" ht="9" hidden="1" customHeight="1" x14ac:dyDescent="0.25">
      <c r="V43082" s="80"/>
    </row>
    <row r="43083" spans="22:22" ht="9" hidden="1" customHeight="1" x14ac:dyDescent="0.25">
      <c r="V43083" s="80"/>
    </row>
    <row r="43084" spans="22:22" ht="9" hidden="1" customHeight="1" x14ac:dyDescent="0.25">
      <c r="V43084" s="80"/>
    </row>
    <row r="43085" spans="22:22" ht="9" hidden="1" customHeight="1" x14ac:dyDescent="0.25">
      <c r="V43085" s="80"/>
    </row>
    <row r="43086" spans="22:22" ht="9" hidden="1" customHeight="1" x14ac:dyDescent="0.25">
      <c r="V43086" s="80"/>
    </row>
    <row r="43087" spans="22:22" ht="9" hidden="1" customHeight="1" x14ac:dyDescent="0.25">
      <c r="V43087" s="80"/>
    </row>
    <row r="43088" spans="22:22" ht="9" hidden="1" customHeight="1" x14ac:dyDescent="0.25">
      <c r="V43088" s="80"/>
    </row>
    <row r="43089" spans="22:22" ht="9" hidden="1" customHeight="1" x14ac:dyDescent="0.25">
      <c r="V43089" s="80"/>
    </row>
    <row r="43090" spans="22:22" ht="9" hidden="1" customHeight="1" x14ac:dyDescent="0.25">
      <c r="V43090" s="80"/>
    </row>
    <row r="43091" spans="22:22" ht="9" hidden="1" customHeight="1" x14ac:dyDescent="0.25">
      <c r="V43091" s="80"/>
    </row>
    <row r="43092" spans="22:22" ht="9" hidden="1" customHeight="1" x14ac:dyDescent="0.25">
      <c r="V43092" s="80"/>
    </row>
    <row r="43093" spans="22:22" ht="9" hidden="1" customHeight="1" x14ac:dyDescent="0.25">
      <c r="V43093" s="80"/>
    </row>
    <row r="43094" spans="22:22" ht="9" hidden="1" customHeight="1" x14ac:dyDescent="0.25">
      <c r="V43094" s="80"/>
    </row>
    <row r="43095" spans="22:22" ht="9" hidden="1" customHeight="1" x14ac:dyDescent="0.25">
      <c r="V43095" s="80"/>
    </row>
    <row r="43096" spans="22:22" ht="9" hidden="1" customHeight="1" x14ac:dyDescent="0.25">
      <c r="V43096" s="80"/>
    </row>
    <row r="43097" spans="22:22" ht="9" hidden="1" customHeight="1" x14ac:dyDescent="0.25">
      <c r="V43097" s="80"/>
    </row>
    <row r="43098" spans="22:22" ht="9" hidden="1" customHeight="1" x14ac:dyDescent="0.25">
      <c r="V43098" s="80"/>
    </row>
    <row r="43099" spans="22:22" ht="9" hidden="1" customHeight="1" x14ac:dyDescent="0.25">
      <c r="V43099" s="80"/>
    </row>
    <row r="43100" spans="22:22" ht="9" hidden="1" customHeight="1" x14ac:dyDescent="0.25">
      <c r="V43100" s="80"/>
    </row>
    <row r="43101" spans="22:22" ht="9" hidden="1" customHeight="1" x14ac:dyDescent="0.25">
      <c r="V43101" s="80"/>
    </row>
    <row r="43102" spans="22:22" ht="9" hidden="1" customHeight="1" x14ac:dyDescent="0.25">
      <c r="V43102" s="80"/>
    </row>
    <row r="43103" spans="22:22" ht="9" hidden="1" customHeight="1" x14ac:dyDescent="0.25">
      <c r="V43103" s="80"/>
    </row>
    <row r="43104" spans="22:22" ht="9" hidden="1" customHeight="1" x14ac:dyDescent="0.25">
      <c r="V43104" s="80"/>
    </row>
    <row r="43105" spans="22:22" ht="9" hidden="1" customHeight="1" x14ac:dyDescent="0.25">
      <c r="V43105" s="80"/>
    </row>
    <row r="43106" spans="22:22" ht="9" hidden="1" customHeight="1" x14ac:dyDescent="0.25">
      <c r="V43106" s="80"/>
    </row>
    <row r="43107" spans="22:22" ht="9" hidden="1" customHeight="1" x14ac:dyDescent="0.25">
      <c r="V43107" s="80"/>
    </row>
    <row r="43108" spans="22:22" ht="9" hidden="1" customHeight="1" x14ac:dyDescent="0.25">
      <c r="V43108" s="80"/>
    </row>
    <row r="43109" spans="22:22" ht="9" hidden="1" customHeight="1" x14ac:dyDescent="0.25">
      <c r="V43109" s="80"/>
    </row>
    <row r="43110" spans="22:22" ht="9" hidden="1" customHeight="1" x14ac:dyDescent="0.25">
      <c r="V43110" s="80"/>
    </row>
    <row r="43111" spans="22:22" ht="9" hidden="1" customHeight="1" x14ac:dyDescent="0.25">
      <c r="V43111" s="80"/>
    </row>
    <row r="43112" spans="22:22" ht="9" hidden="1" customHeight="1" x14ac:dyDescent="0.25">
      <c r="V43112" s="80"/>
    </row>
    <row r="43113" spans="22:22" ht="9" hidden="1" customHeight="1" x14ac:dyDescent="0.25">
      <c r="V43113" s="80"/>
    </row>
    <row r="43114" spans="22:22" ht="9" hidden="1" customHeight="1" x14ac:dyDescent="0.25">
      <c r="V43114" s="80"/>
    </row>
    <row r="43115" spans="22:22" ht="9" hidden="1" customHeight="1" x14ac:dyDescent="0.25">
      <c r="V43115" s="80"/>
    </row>
    <row r="43116" spans="22:22" ht="9" hidden="1" customHeight="1" x14ac:dyDescent="0.25">
      <c r="V43116" s="80"/>
    </row>
    <row r="43117" spans="22:22" ht="9" hidden="1" customHeight="1" x14ac:dyDescent="0.25">
      <c r="V43117" s="80"/>
    </row>
    <row r="43118" spans="22:22" ht="9" hidden="1" customHeight="1" x14ac:dyDescent="0.25">
      <c r="V43118" s="80"/>
    </row>
    <row r="43119" spans="22:22" ht="9" hidden="1" customHeight="1" x14ac:dyDescent="0.25">
      <c r="V43119" s="80"/>
    </row>
    <row r="43120" spans="22:22" ht="9" hidden="1" customHeight="1" x14ac:dyDescent="0.25">
      <c r="V43120" s="80"/>
    </row>
    <row r="43121" spans="22:22" ht="9" hidden="1" customHeight="1" x14ac:dyDescent="0.25">
      <c r="V43121" s="80"/>
    </row>
    <row r="43122" spans="22:22" ht="9" hidden="1" customHeight="1" x14ac:dyDescent="0.25">
      <c r="V43122" s="80"/>
    </row>
    <row r="43123" spans="22:22" ht="9" hidden="1" customHeight="1" x14ac:dyDescent="0.25">
      <c r="V43123" s="80"/>
    </row>
    <row r="43124" spans="22:22" ht="9" hidden="1" customHeight="1" x14ac:dyDescent="0.25">
      <c r="V43124" s="80"/>
    </row>
    <row r="43125" spans="22:22" ht="9" hidden="1" customHeight="1" x14ac:dyDescent="0.25">
      <c r="V43125" s="80"/>
    </row>
    <row r="43126" spans="22:22" ht="9" hidden="1" customHeight="1" x14ac:dyDescent="0.25">
      <c r="V43126" s="80"/>
    </row>
    <row r="43127" spans="22:22" ht="9" hidden="1" customHeight="1" x14ac:dyDescent="0.25">
      <c r="V43127" s="80"/>
    </row>
    <row r="43128" spans="22:22" ht="9" hidden="1" customHeight="1" x14ac:dyDescent="0.25">
      <c r="V43128" s="80"/>
    </row>
    <row r="43129" spans="22:22" ht="9" hidden="1" customHeight="1" x14ac:dyDescent="0.25">
      <c r="V43129" s="80"/>
    </row>
    <row r="43130" spans="22:22" ht="9" hidden="1" customHeight="1" x14ac:dyDescent="0.25">
      <c r="V43130" s="80"/>
    </row>
    <row r="43131" spans="22:22" ht="9" hidden="1" customHeight="1" x14ac:dyDescent="0.25">
      <c r="V43131" s="80"/>
    </row>
    <row r="43132" spans="22:22" ht="9" hidden="1" customHeight="1" x14ac:dyDescent="0.25">
      <c r="V43132" s="80"/>
    </row>
    <row r="43133" spans="22:22" ht="9" hidden="1" customHeight="1" x14ac:dyDescent="0.25">
      <c r="V43133" s="80"/>
    </row>
    <row r="43134" spans="22:22" ht="9" hidden="1" customHeight="1" x14ac:dyDescent="0.25">
      <c r="V43134" s="80"/>
    </row>
    <row r="43135" spans="22:22" ht="9" hidden="1" customHeight="1" x14ac:dyDescent="0.25">
      <c r="V43135" s="80"/>
    </row>
    <row r="43136" spans="22:22" ht="9" hidden="1" customHeight="1" x14ac:dyDescent="0.25">
      <c r="V43136" s="80"/>
    </row>
    <row r="43137" spans="22:22" ht="9" hidden="1" customHeight="1" x14ac:dyDescent="0.25">
      <c r="V43137" s="80"/>
    </row>
    <row r="43138" spans="22:22" ht="9" hidden="1" customHeight="1" x14ac:dyDescent="0.25">
      <c r="V43138" s="80"/>
    </row>
    <row r="43139" spans="22:22" ht="9" hidden="1" customHeight="1" x14ac:dyDescent="0.25">
      <c r="V43139" s="80"/>
    </row>
    <row r="43140" spans="22:22" ht="9" hidden="1" customHeight="1" x14ac:dyDescent="0.25">
      <c r="V43140" s="80"/>
    </row>
    <row r="43141" spans="22:22" ht="9" hidden="1" customHeight="1" x14ac:dyDescent="0.25">
      <c r="V43141" s="80"/>
    </row>
    <row r="43142" spans="22:22" ht="9" hidden="1" customHeight="1" x14ac:dyDescent="0.25">
      <c r="V43142" s="80"/>
    </row>
    <row r="43143" spans="22:22" ht="9" hidden="1" customHeight="1" x14ac:dyDescent="0.25">
      <c r="V43143" s="80"/>
    </row>
    <row r="43144" spans="22:22" ht="9" hidden="1" customHeight="1" x14ac:dyDescent="0.25">
      <c r="V43144" s="80"/>
    </row>
    <row r="43145" spans="22:22" ht="9" hidden="1" customHeight="1" x14ac:dyDescent="0.25">
      <c r="V43145" s="80"/>
    </row>
    <row r="43146" spans="22:22" ht="9" hidden="1" customHeight="1" x14ac:dyDescent="0.25">
      <c r="V43146" s="80"/>
    </row>
    <row r="43147" spans="22:22" ht="9" hidden="1" customHeight="1" x14ac:dyDescent="0.25">
      <c r="V43147" s="80"/>
    </row>
    <row r="43148" spans="22:22" ht="9" hidden="1" customHeight="1" x14ac:dyDescent="0.25">
      <c r="V43148" s="80"/>
    </row>
    <row r="43149" spans="22:22" ht="9" hidden="1" customHeight="1" x14ac:dyDescent="0.25">
      <c r="V43149" s="80"/>
    </row>
    <row r="43150" spans="22:22" ht="9" hidden="1" customHeight="1" x14ac:dyDescent="0.25">
      <c r="V43150" s="80"/>
    </row>
    <row r="43151" spans="22:22" ht="9" hidden="1" customHeight="1" x14ac:dyDescent="0.25">
      <c r="V43151" s="80"/>
    </row>
    <row r="43152" spans="22:22" ht="9" hidden="1" customHeight="1" x14ac:dyDescent="0.25">
      <c r="V43152" s="80"/>
    </row>
    <row r="43153" spans="22:22" ht="9" hidden="1" customHeight="1" x14ac:dyDescent="0.25">
      <c r="V43153" s="80"/>
    </row>
    <row r="43154" spans="22:22" ht="9" hidden="1" customHeight="1" x14ac:dyDescent="0.25">
      <c r="V43154" s="80"/>
    </row>
    <row r="43155" spans="22:22" ht="9" hidden="1" customHeight="1" x14ac:dyDescent="0.25">
      <c r="V43155" s="80"/>
    </row>
    <row r="43156" spans="22:22" ht="9" hidden="1" customHeight="1" x14ac:dyDescent="0.25">
      <c r="V43156" s="80"/>
    </row>
    <row r="43157" spans="22:22" ht="9" hidden="1" customHeight="1" x14ac:dyDescent="0.25">
      <c r="V43157" s="80"/>
    </row>
    <row r="43158" spans="22:22" ht="9" hidden="1" customHeight="1" x14ac:dyDescent="0.25">
      <c r="V43158" s="80"/>
    </row>
    <row r="43159" spans="22:22" ht="9" hidden="1" customHeight="1" x14ac:dyDescent="0.25">
      <c r="V43159" s="80"/>
    </row>
    <row r="43160" spans="22:22" ht="9" hidden="1" customHeight="1" x14ac:dyDescent="0.25">
      <c r="V43160" s="80"/>
    </row>
    <row r="43161" spans="22:22" ht="9" hidden="1" customHeight="1" x14ac:dyDescent="0.25">
      <c r="V43161" s="80"/>
    </row>
    <row r="43162" spans="22:22" ht="9" hidden="1" customHeight="1" x14ac:dyDescent="0.25">
      <c r="V43162" s="80"/>
    </row>
    <row r="43163" spans="22:22" ht="9" hidden="1" customHeight="1" x14ac:dyDescent="0.25">
      <c r="V43163" s="80"/>
    </row>
    <row r="43164" spans="22:22" ht="9" hidden="1" customHeight="1" x14ac:dyDescent="0.25">
      <c r="V43164" s="80"/>
    </row>
    <row r="43165" spans="22:22" ht="9" hidden="1" customHeight="1" x14ac:dyDescent="0.25">
      <c r="V43165" s="80"/>
    </row>
    <row r="43166" spans="22:22" ht="9" hidden="1" customHeight="1" x14ac:dyDescent="0.25">
      <c r="V43166" s="80"/>
    </row>
    <row r="43167" spans="22:22" ht="9" hidden="1" customHeight="1" x14ac:dyDescent="0.25">
      <c r="V43167" s="80"/>
    </row>
    <row r="43168" spans="22:22" ht="9" hidden="1" customHeight="1" x14ac:dyDescent="0.25">
      <c r="V43168" s="80"/>
    </row>
    <row r="43169" spans="22:22" ht="9" hidden="1" customHeight="1" x14ac:dyDescent="0.25">
      <c r="V43169" s="80"/>
    </row>
    <row r="43170" spans="22:22" ht="9" hidden="1" customHeight="1" x14ac:dyDescent="0.25">
      <c r="V43170" s="80"/>
    </row>
    <row r="43171" spans="22:22" ht="9" hidden="1" customHeight="1" x14ac:dyDescent="0.25">
      <c r="V43171" s="80"/>
    </row>
    <row r="43172" spans="22:22" ht="9" hidden="1" customHeight="1" x14ac:dyDescent="0.25">
      <c r="V43172" s="80"/>
    </row>
    <row r="43173" spans="22:22" ht="9" hidden="1" customHeight="1" x14ac:dyDescent="0.25">
      <c r="V43173" s="80"/>
    </row>
    <row r="43174" spans="22:22" ht="9" hidden="1" customHeight="1" x14ac:dyDescent="0.25">
      <c r="V43174" s="80"/>
    </row>
    <row r="43175" spans="22:22" ht="9" hidden="1" customHeight="1" x14ac:dyDescent="0.25">
      <c r="V43175" s="80"/>
    </row>
    <row r="43176" spans="22:22" ht="9" hidden="1" customHeight="1" x14ac:dyDescent="0.25">
      <c r="V43176" s="80"/>
    </row>
    <row r="43177" spans="22:22" ht="9" hidden="1" customHeight="1" x14ac:dyDescent="0.25">
      <c r="V43177" s="80"/>
    </row>
    <row r="43178" spans="22:22" ht="9" hidden="1" customHeight="1" x14ac:dyDescent="0.25">
      <c r="V43178" s="80"/>
    </row>
    <row r="43179" spans="22:22" ht="9" hidden="1" customHeight="1" x14ac:dyDescent="0.25">
      <c r="V43179" s="80"/>
    </row>
    <row r="43180" spans="22:22" ht="9" hidden="1" customHeight="1" x14ac:dyDescent="0.25">
      <c r="V43180" s="80"/>
    </row>
    <row r="43181" spans="22:22" ht="9" hidden="1" customHeight="1" x14ac:dyDescent="0.25">
      <c r="V43181" s="80"/>
    </row>
    <row r="43182" spans="22:22" ht="9" hidden="1" customHeight="1" x14ac:dyDescent="0.25">
      <c r="V43182" s="80"/>
    </row>
    <row r="43183" spans="22:22" ht="9" hidden="1" customHeight="1" x14ac:dyDescent="0.25">
      <c r="V43183" s="80"/>
    </row>
    <row r="43184" spans="22:22" ht="9" hidden="1" customHeight="1" x14ac:dyDescent="0.25">
      <c r="V43184" s="80"/>
    </row>
    <row r="43185" spans="22:22" ht="9" hidden="1" customHeight="1" x14ac:dyDescent="0.25">
      <c r="V43185" s="80"/>
    </row>
    <row r="43186" spans="22:22" ht="9" hidden="1" customHeight="1" x14ac:dyDescent="0.25">
      <c r="V43186" s="80"/>
    </row>
    <row r="43187" spans="22:22" ht="9" hidden="1" customHeight="1" x14ac:dyDescent="0.25">
      <c r="V43187" s="80"/>
    </row>
    <row r="43188" spans="22:22" ht="9" hidden="1" customHeight="1" x14ac:dyDescent="0.25">
      <c r="V43188" s="80"/>
    </row>
    <row r="43189" spans="22:22" ht="9" hidden="1" customHeight="1" x14ac:dyDescent="0.25">
      <c r="V43189" s="80"/>
    </row>
    <row r="43190" spans="22:22" ht="9" hidden="1" customHeight="1" x14ac:dyDescent="0.25">
      <c r="V43190" s="80"/>
    </row>
    <row r="43191" spans="22:22" ht="9" hidden="1" customHeight="1" x14ac:dyDescent="0.25">
      <c r="V43191" s="80"/>
    </row>
    <row r="43192" spans="22:22" ht="9" hidden="1" customHeight="1" x14ac:dyDescent="0.25">
      <c r="V43192" s="80"/>
    </row>
    <row r="43193" spans="22:22" ht="9" hidden="1" customHeight="1" x14ac:dyDescent="0.25">
      <c r="V43193" s="80"/>
    </row>
    <row r="43194" spans="22:22" ht="9" hidden="1" customHeight="1" x14ac:dyDescent="0.25">
      <c r="V43194" s="80"/>
    </row>
    <row r="43195" spans="22:22" ht="9" hidden="1" customHeight="1" x14ac:dyDescent="0.25">
      <c r="V43195" s="80"/>
    </row>
    <row r="43196" spans="22:22" ht="9" hidden="1" customHeight="1" x14ac:dyDescent="0.25">
      <c r="V43196" s="80"/>
    </row>
    <row r="43197" spans="22:22" ht="9" hidden="1" customHeight="1" x14ac:dyDescent="0.25">
      <c r="V43197" s="80"/>
    </row>
    <row r="43198" spans="22:22" ht="9" hidden="1" customHeight="1" x14ac:dyDescent="0.25">
      <c r="V43198" s="80"/>
    </row>
    <row r="43199" spans="22:22" ht="9" hidden="1" customHeight="1" x14ac:dyDescent="0.25">
      <c r="V43199" s="80"/>
    </row>
    <row r="43200" spans="22:22" ht="9" hidden="1" customHeight="1" x14ac:dyDescent="0.25">
      <c r="V43200" s="80"/>
    </row>
    <row r="43201" spans="22:22" ht="9" hidden="1" customHeight="1" x14ac:dyDescent="0.25">
      <c r="V43201" s="80"/>
    </row>
    <row r="43202" spans="22:22" ht="9" hidden="1" customHeight="1" x14ac:dyDescent="0.25">
      <c r="V43202" s="80"/>
    </row>
    <row r="43203" spans="22:22" ht="9" hidden="1" customHeight="1" x14ac:dyDescent="0.25">
      <c r="V43203" s="80"/>
    </row>
    <row r="43204" spans="22:22" ht="9" hidden="1" customHeight="1" x14ac:dyDescent="0.25">
      <c r="V43204" s="80"/>
    </row>
    <row r="43205" spans="22:22" ht="9" hidden="1" customHeight="1" x14ac:dyDescent="0.25">
      <c r="V43205" s="80"/>
    </row>
    <row r="43206" spans="22:22" ht="9" hidden="1" customHeight="1" x14ac:dyDescent="0.25">
      <c r="V43206" s="80"/>
    </row>
    <row r="43207" spans="22:22" ht="9" hidden="1" customHeight="1" x14ac:dyDescent="0.25">
      <c r="V43207" s="80"/>
    </row>
    <row r="43208" spans="22:22" ht="9" hidden="1" customHeight="1" x14ac:dyDescent="0.25">
      <c r="V43208" s="80"/>
    </row>
    <row r="43209" spans="22:22" ht="9" hidden="1" customHeight="1" x14ac:dyDescent="0.25">
      <c r="V43209" s="80"/>
    </row>
    <row r="43210" spans="22:22" ht="9" hidden="1" customHeight="1" x14ac:dyDescent="0.25">
      <c r="V43210" s="80"/>
    </row>
    <row r="43211" spans="22:22" ht="9" hidden="1" customHeight="1" x14ac:dyDescent="0.25">
      <c r="V43211" s="80"/>
    </row>
    <row r="43212" spans="22:22" ht="9" hidden="1" customHeight="1" x14ac:dyDescent="0.25">
      <c r="V43212" s="80"/>
    </row>
    <row r="43213" spans="22:22" ht="9" hidden="1" customHeight="1" x14ac:dyDescent="0.25">
      <c r="V43213" s="80"/>
    </row>
    <row r="43214" spans="22:22" ht="9" hidden="1" customHeight="1" x14ac:dyDescent="0.25">
      <c r="V43214" s="80"/>
    </row>
    <row r="43215" spans="22:22" ht="9" hidden="1" customHeight="1" x14ac:dyDescent="0.25">
      <c r="V43215" s="80"/>
    </row>
    <row r="43216" spans="22:22" ht="9" hidden="1" customHeight="1" x14ac:dyDescent="0.25">
      <c r="V43216" s="80"/>
    </row>
    <row r="43217" spans="22:22" ht="9" hidden="1" customHeight="1" x14ac:dyDescent="0.25">
      <c r="V43217" s="80"/>
    </row>
    <row r="43218" spans="22:22" ht="9" hidden="1" customHeight="1" x14ac:dyDescent="0.25">
      <c r="V43218" s="80"/>
    </row>
    <row r="43219" spans="22:22" ht="9" hidden="1" customHeight="1" x14ac:dyDescent="0.25">
      <c r="V43219" s="80"/>
    </row>
    <row r="43220" spans="22:22" ht="9" hidden="1" customHeight="1" x14ac:dyDescent="0.25">
      <c r="V43220" s="80"/>
    </row>
    <row r="43221" spans="22:22" ht="9" hidden="1" customHeight="1" x14ac:dyDescent="0.25">
      <c r="V43221" s="80"/>
    </row>
    <row r="43222" spans="22:22" ht="9" hidden="1" customHeight="1" x14ac:dyDescent="0.25">
      <c r="V43222" s="80"/>
    </row>
    <row r="43223" spans="22:22" ht="9" hidden="1" customHeight="1" x14ac:dyDescent="0.25">
      <c r="V43223" s="80"/>
    </row>
    <row r="43224" spans="22:22" ht="9" hidden="1" customHeight="1" x14ac:dyDescent="0.25">
      <c r="V43224" s="80"/>
    </row>
    <row r="43225" spans="22:22" ht="9" hidden="1" customHeight="1" x14ac:dyDescent="0.25">
      <c r="V43225" s="80"/>
    </row>
    <row r="43226" spans="22:22" ht="9" hidden="1" customHeight="1" x14ac:dyDescent="0.25">
      <c r="V43226" s="80"/>
    </row>
    <row r="43227" spans="22:22" ht="9" hidden="1" customHeight="1" x14ac:dyDescent="0.25">
      <c r="V43227" s="80"/>
    </row>
    <row r="43228" spans="22:22" ht="9" hidden="1" customHeight="1" x14ac:dyDescent="0.25">
      <c r="V43228" s="80"/>
    </row>
    <row r="43229" spans="22:22" ht="9" hidden="1" customHeight="1" x14ac:dyDescent="0.25">
      <c r="V43229" s="80"/>
    </row>
    <row r="43230" spans="22:22" ht="9" hidden="1" customHeight="1" x14ac:dyDescent="0.25">
      <c r="V43230" s="80"/>
    </row>
    <row r="43231" spans="22:22" ht="9" hidden="1" customHeight="1" x14ac:dyDescent="0.25">
      <c r="V43231" s="80"/>
    </row>
    <row r="43232" spans="22:22" ht="9" hidden="1" customHeight="1" x14ac:dyDescent="0.25">
      <c r="V43232" s="80"/>
    </row>
    <row r="43233" spans="22:22" ht="9" hidden="1" customHeight="1" x14ac:dyDescent="0.25">
      <c r="V43233" s="80"/>
    </row>
    <row r="43234" spans="22:22" ht="9" hidden="1" customHeight="1" x14ac:dyDescent="0.25">
      <c r="V43234" s="80"/>
    </row>
    <row r="43235" spans="22:22" ht="9" hidden="1" customHeight="1" x14ac:dyDescent="0.25">
      <c r="V43235" s="80"/>
    </row>
    <row r="43236" spans="22:22" ht="9" hidden="1" customHeight="1" x14ac:dyDescent="0.25">
      <c r="V43236" s="80"/>
    </row>
    <row r="43237" spans="22:22" ht="9" hidden="1" customHeight="1" x14ac:dyDescent="0.25">
      <c r="V43237" s="80"/>
    </row>
    <row r="43238" spans="22:22" ht="9" hidden="1" customHeight="1" x14ac:dyDescent="0.25">
      <c r="V43238" s="80"/>
    </row>
    <row r="43239" spans="22:22" ht="9" hidden="1" customHeight="1" x14ac:dyDescent="0.25">
      <c r="V43239" s="80"/>
    </row>
    <row r="43240" spans="22:22" ht="9" hidden="1" customHeight="1" x14ac:dyDescent="0.25">
      <c r="V43240" s="80"/>
    </row>
    <row r="43241" spans="22:22" ht="9" hidden="1" customHeight="1" x14ac:dyDescent="0.25">
      <c r="V43241" s="80"/>
    </row>
    <row r="43242" spans="22:22" ht="9" hidden="1" customHeight="1" x14ac:dyDescent="0.25">
      <c r="V43242" s="80"/>
    </row>
    <row r="43243" spans="22:22" ht="9" hidden="1" customHeight="1" x14ac:dyDescent="0.25">
      <c r="V43243" s="80"/>
    </row>
    <row r="43244" spans="22:22" ht="9" hidden="1" customHeight="1" x14ac:dyDescent="0.25">
      <c r="V43244" s="80"/>
    </row>
    <row r="43245" spans="22:22" ht="9" hidden="1" customHeight="1" x14ac:dyDescent="0.25">
      <c r="V43245" s="80"/>
    </row>
    <row r="43246" spans="22:22" ht="9" hidden="1" customHeight="1" x14ac:dyDescent="0.25">
      <c r="V43246" s="80"/>
    </row>
    <row r="43247" spans="22:22" ht="9" hidden="1" customHeight="1" x14ac:dyDescent="0.25">
      <c r="V43247" s="80"/>
    </row>
    <row r="43248" spans="22:22" ht="9" hidden="1" customHeight="1" x14ac:dyDescent="0.25">
      <c r="V43248" s="80"/>
    </row>
    <row r="43249" spans="22:22" ht="9" hidden="1" customHeight="1" x14ac:dyDescent="0.25">
      <c r="V43249" s="80"/>
    </row>
    <row r="43250" spans="22:22" ht="9" hidden="1" customHeight="1" x14ac:dyDescent="0.25">
      <c r="V43250" s="80"/>
    </row>
    <row r="43251" spans="22:22" ht="9" hidden="1" customHeight="1" x14ac:dyDescent="0.25">
      <c r="V43251" s="80"/>
    </row>
    <row r="43252" spans="22:22" ht="9" hidden="1" customHeight="1" x14ac:dyDescent="0.25">
      <c r="V43252" s="80"/>
    </row>
    <row r="43253" spans="22:22" ht="9" hidden="1" customHeight="1" x14ac:dyDescent="0.25">
      <c r="V43253" s="80"/>
    </row>
    <row r="43254" spans="22:22" ht="9" hidden="1" customHeight="1" x14ac:dyDescent="0.25">
      <c r="V43254" s="80"/>
    </row>
    <row r="43255" spans="22:22" ht="9" hidden="1" customHeight="1" x14ac:dyDescent="0.25">
      <c r="V43255" s="80"/>
    </row>
    <row r="43256" spans="22:22" ht="9" hidden="1" customHeight="1" x14ac:dyDescent="0.25">
      <c r="V43256" s="80"/>
    </row>
    <row r="43257" spans="22:22" ht="9" hidden="1" customHeight="1" x14ac:dyDescent="0.25">
      <c r="V43257" s="80"/>
    </row>
    <row r="43258" spans="22:22" ht="9" hidden="1" customHeight="1" x14ac:dyDescent="0.25">
      <c r="V43258" s="80"/>
    </row>
    <row r="43259" spans="22:22" ht="9" hidden="1" customHeight="1" x14ac:dyDescent="0.25">
      <c r="V43259" s="80"/>
    </row>
    <row r="43260" spans="22:22" ht="9" hidden="1" customHeight="1" x14ac:dyDescent="0.25">
      <c r="V43260" s="80"/>
    </row>
    <row r="43261" spans="22:22" ht="9" hidden="1" customHeight="1" x14ac:dyDescent="0.25">
      <c r="V43261" s="80"/>
    </row>
    <row r="43262" spans="22:22" ht="9" hidden="1" customHeight="1" x14ac:dyDescent="0.25">
      <c r="V43262" s="80"/>
    </row>
    <row r="43263" spans="22:22" ht="9" hidden="1" customHeight="1" x14ac:dyDescent="0.25">
      <c r="V43263" s="80"/>
    </row>
    <row r="43264" spans="22:22" ht="9" hidden="1" customHeight="1" x14ac:dyDescent="0.25">
      <c r="V43264" s="80"/>
    </row>
    <row r="43265" spans="22:22" ht="9" hidden="1" customHeight="1" x14ac:dyDescent="0.25">
      <c r="V43265" s="80"/>
    </row>
    <row r="43266" spans="22:22" ht="9" hidden="1" customHeight="1" x14ac:dyDescent="0.25">
      <c r="V43266" s="80"/>
    </row>
    <row r="43267" spans="22:22" ht="9" hidden="1" customHeight="1" x14ac:dyDescent="0.25">
      <c r="V43267" s="80"/>
    </row>
    <row r="43268" spans="22:22" ht="9" hidden="1" customHeight="1" x14ac:dyDescent="0.25">
      <c r="V43268" s="80"/>
    </row>
    <row r="43269" spans="22:22" ht="9" hidden="1" customHeight="1" x14ac:dyDescent="0.25">
      <c r="V43269" s="80"/>
    </row>
    <row r="43270" spans="22:22" ht="9" hidden="1" customHeight="1" x14ac:dyDescent="0.25">
      <c r="V43270" s="80"/>
    </row>
    <row r="43271" spans="22:22" ht="9" hidden="1" customHeight="1" x14ac:dyDescent="0.25">
      <c r="V43271" s="80"/>
    </row>
    <row r="43272" spans="22:22" ht="9" hidden="1" customHeight="1" x14ac:dyDescent="0.25">
      <c r="V43272" s="80"/>
    </row>
    <row r="43273" spans="22:22" ht="9" hidden="1" customHeight="1" x14ac:dyDescent="0.25">
      <c r="V43273" s="80"/>
    </row>
    <row r="43274" spans="22:22" ht="9" hidden="1" customHeight="1" x14ac:dyDescent="0.25">
      <c r="V43274" s="80"/>
    </row>
    <row r="43275" spans="22:22" ht="9" hidden="1" customHeight="1" x14ac:dyDescent="0.25">
      <c r="V43275" s="80"/>
    </row>
    <row r="43276" spans="22:22" ht="9" hidden="1" customHeight="1" x14ac:dyDescent="0.25">
      <c r="V43276" s="80"/>
    </row>
    <row r="43277" spans="22:22" ht="9" hidden="1" customHeight="1" x14ac:dyDescent="0.25">
      <c r="V43277" s="80"/>
    </row>
    <row r="43278" spans="22:22" ht="9" hidden="1" customHeight="1" x14ac:dyDescent="0.25">
      <c r="V43278" s="80"/>
    </row>
    <row r="43279" spans="22:22" ht="9" hidden="1" customHeight="1" x14ac:dyDescent="0.25">
      <c r="V43279" s="80"/>
    </row>
    <row r="43280" spans="22:22" ht="9" hidden="1" customHeight="1" x14ac:dyDescent="0.25">
      <c r="V43280" s="80"/>
    </row>
    <row r="43281" spans="22:22" ht="9" hidden="1" customHeight="1" x14ac:dyDescent="0.25">
      <c r="V43281" s="80"/>
    </row>
    <row r="43282" spans="22:22" ht="9" hidden="1" customHeight="1" x14ac:dyDescent="0.25">
      <c r="V43282" s="80"/>
    </row>
    <row r="43283" spans="22:22" ht="9" hidden="1" customHeight="1" x14ac:dyDescent="0.25">
      <c r="V43283" s="80"/>
    </row>
    <row r="43284" spans="22:22" ht="9" hidden="1" customHeight="1" x14ac:dyDescent="0.25">
      <c r="V43284" s="80"/>
    </row>
    <row r="43285" spans="22:22" ht="9" hidden="1" customHeight="1" x14ac:dyDescent="0.25">
      <c r="V43285" s="80"/>
    </row>
    <row r="43286" spans="22:22" ht="9" hidden="1" customHeight="1" x14ac:dyDescent="0.25">
      <c r="V43286" s="80"/>
    </row>
    <row r="43287" spans="22:22" ht="9" hidden="1" customHeight="1" x14ac:dyDescent="0.25">
      <c r="V43287" s="80"/>
    </row>
    <row r="43288" spans="22:22" ht="9" hidden="1" customHeight="1" x14ac:dyDescent="0.25">
      <c r="V43288" s="80"/>
    </row>
    <row r="43289" spans="22:22" ht="9" hidden="1" customHeight="1" x14ac:dyDescent="0.25">
      <c r="V43289" s="80"/>
    </row>
    <row r="43290" spans="22:22" ht="9" hidden="1" customHeight="1" x14ac:dyDescent="0.25">
      <c r="V43290" s="80"/>
    </row>
    <row r="43291" spans="22:22" ht="9" hidden="1" customHeight="1" x14ac:dyDescent="0.25">
      <c r="V43291" s="80"/>
    </row>
    <row r="43292" spans="22:22" ht="9" hidden="1" customHeight="1" x14ac:dyDescent="0.25">
      <c r="V43292" s="80"/>
    </row>
    <row r="43293" spans="22:22" ht="9" hidden="1" customHeight="1" x14ac:dyDescent="0.25">
      <c r="V43293" s="80"/>
    </row>
    <row r="43294" spans="22:22" ht="9" hidden="1" customHeight="1" x14ac:dyDescent="0.25">
      <c r="V43294" s="80"/>
    </row>
    <row r="43295" spans="22:22" ht="9" hidden="1" customHeight="1" x14ac:dyDescent="0.25">
      <c r="V43295" s="80"/>
    </row>
    <row r="43296" spans="22:22" ht="9" hidden="1" customHeight="1" x14ac:dyDescent="0.25">
      <c r="V43296" s="80"/>
    </row>
    <row r="43297" spans="22:22" ht="9" hidden="1" customHeight="1" x14ac:dyDescent="0.25">
      <c r="V43297" s="80"/>
    </row>
    <row r="43298" spans="22:22" ht="9" hidden="1" customHeight="1" x14ac:dyDescent="0.25">
      <c r="V43298" s="80"/>
    </row>
    <row r="43299" spans="22:22" ht="9" hidden="1" customHeight="1" x14ac:dyDescent="0.25">
      <c r="V43299" s="80"/>
    </row>
    <row r="43300" spans="22:22" ht="9" hidden="1" customHeight="1" x14ac:dyDescent="0.25">
      <c r="V43300" s="80"/>
    </row>
    <row r="43301" spans="22:22" ht="9" hidden="1" customHeight="1" x14ac:dyDescent="0.25">
      <c r="V43301" s="80"/>
    </row>
    <row r="43302" spans="22:22" ht="9" hidden="1" customHeight="1" x14ac:dyDescent="0.25">
      <c r="V43302" s="80"/>
    </row>
    <row r="43303" spans="22:22" ht="9" hidden="1" customHeight="1" x14ac:dyDescent="0.25">
      <c r="V43303" s="80"/>
    </row>
    <row r="43304" spans="22:22" ht="9" hidden="1" customHeight="1" x14ac:dyDescent="0.25">
      <c r="V43304" s="80"/>
    </row>
    <row r="43305" spans="22:22" ht="9" hidden="1" customHeight="1" x14ac:dyDescent="0.25">
      <c r="V43305" s="80"/>
    </row>
    <row r="43306" spans="22:22" ht="9" hidden="1" customHeight="1" x14ac:dyDescent="0.25">
      <c r="V43306" s="80"/>
    </row>
    <row r="43307" spans="22:22" ht="9" hidden="1" customHeight="1" x14ac:dyDescent="0.25">
      <c r="V43307" s="80"/>
    </row>
    <row r="43308" spans="22:22" ht="9" hidden="1" customHeight="1" x14ac:dyDescent="0.25">
      <c r="V43308" s="80"/>
    </row>
    <row r="43309" spans="22:22" ht="9" hidden="1" customHeight="1" x14ac:dyDescent="0.25">
      <c r="V43309" s="80"/>
    </row>
    <row r="43310" spans="22:22" ht="9" hidden="1" customHeight="1" x14ac:dyDescent="0.25">
      <c r="V43310" s="80"/>
    </row>
    <row r="43311" spans="22:22" ht="9" hidden="1" customHeight="1" x14ac:dyDescent="0.25">
      <c r="V43311" s="80"/>
    </row>
    <row r="43312" spans="22:22" ht="9" hidden="1" customHeight="1" x14ac:dyDescent="0.25">
      <c r="V43312" s="80"/>
    </row>
    <row r="43313" spans="22:22" ht="9" hidden="1" customHeight="1" x14ac:dyDescent="0.25">
      <c r="V43313" s="80"/>
    </row>
    <row r="43314" spans="22:22" ht="9" hidden="1" customHeight="1" x14ac:dyDescent="0.25">
      <c r="V43314" s="80"/>
    </row>
    <row r="43315" spans="22:22" ht="9" hidden="1" customHeight="1" x14ac:dyDescent="0.25">
      <c r="V43315" s="80"/>
    </row>
    <row r="43316" spans="22:22" ht="9" hidden="1" customHeight="1" x14ac:dyDescent="0.25">
      <c r="V43316" s="80"/>
    </row>
    <row r="43317" spans="22:22" ht="9" hidden="1" customHeight="1" x14ac:dyDescent="0.25">
      <c r="V43317" s="80"/>
    </row>
    <row r="43318" spans="22:22" ht="9" hidden="1" customHeight="1" x14ac:dyDescent="0.25">
      <c r="V43318" s="80"/>
    </row>
    <row r="43319" spans="22:22" ht="9" hidden="1" customHeight="1" x14ac:dyDescent="0.25">
      <c r="V43319" s="80"/>
    </row>
    <row r="43320" spans="22:22" ht="9" hidden="1" customHeight="1" x14ac:dyDescent="0.25">
      <c r="V43320" s="80"/>
    </row>
    <row r="43321" spans="22:22" ht="9" hidden="1" customHeight="1" x14ac:dyDescent="0.25">
      <c r="V43321" s="80"/>
    </row>
    <row r="43322" spans="22:22" ht="9" hidden="1" customHeight="1" x14ac:dyDescent="0.25">
      <c r="V43322" s="80"/>
    </row>
    <row r="43323" spans="22:22" ht="9" hidden="1" customHeight="1" x14ac:dyDescent="0.25">
      <c r="V43323" s="80"/>
    </row>
    <row r="43324" spans="22:22" ht="9" hidden="1" customHeight="1" x14ac:dyDescent="0.25">
      <c r="V43324" s="80"/>
    </row>
    <row r="43325" spans="22:22" ht="9" hidden="1" customHeight="1" x14ac:dyDescent="0.25">
      <c r="V43325" s="80"/>
    </row>
    <row r="43326" spans="22:22" ht="9" hidden="1" customHeight="1" x14ac:dyDescent="0.25">
      <c r="V43326" s="80"/>
    </row>
    <row r="43327" spans="22:22" ht="9" hidden="1" customHeight="1" x14ac:dyDescent="0.25">
      <c r="V43327" s="80"/>
    </row>
    <row r="43328" spans="22:22" ht="9" hidden="1" customHeight="1" x14ac:dyDescent="0.25">
      <c r="V43328" s="80"/>
    </row>
    <row r="43329" spans="22:22" ht="9" hidden="1" customHeight="1" x14ac:dyDescent="0.25">
      <c r="V43329" s="80"/>
    </row>
    <row r="43330" spans="22:22" ht="9" hidden="1" customHeight="1" x14ac:dyDescent="0.25">
      <c r="V43330" s="80"/>
    </row>
    <row r="43331" spans="22:22" ht="9" hidden="1" customHeight="1" x14ac:dyDescent="0.25">
      <c r="V43331" s="80"/>
    </row>
    <row r="43332" spans="22:22" ht="9" hidden="1" customHeight="1" x14ac:dyDescent="0.25">
      <c r="V43332" s="80"/>
    </row>
    <row r="43333" spans="22:22" ht="9" hidden="1" customHeight="1" x14ac:dyDescent="0.25">
      <c r="V43333" s="80"/>
    </row>
    <row r="43334" spans="22:22" ht="9" hidden="1" customHeight="1" x14ac:dyDescent="0.25">
      <c r="V43334" s="80"/>
    </row>
    <row r="43335" spans="22:22" ht="9" hidden="1" customHeight="1" x14ac:dyDescent="0.25">
      <c r="V43335" s="80"/>
    </row>
    <row r="43336" spans="22:22" ht="9" hidden="1" customHeight="1" x14ac:dyDescent="0.25">
      <c r="V43336" s="80"/>
    </row>
    <row r="43337" spans="22:22" ht="9" hidden="1" customHeight="1" x14ac:dyDescent="0.25">
      <c r="V43337" s="80"/>
    </row>
    <row r="43338" spans="22:22" ht="9" hidden="1" customHeight="1" x14ac:dyDescent="0.25">
      <c r="V43338" s="80"/>
    </row>
    <row r="43339" spans="22:22" ht="9" hidden="1" customHeight="1" x14ac:dyDescent="0.25">
      <c r="V43339" s="80"/>
    </row>
    <row r="43340" spans="22:22" ht="9" hidden="1" customHeight="1" x14ac:dyDescent="0.25">
      <c r="V43340" s="80"/>
    </row>
    <row r="43341" spans="22:22" ht="9" hidden="1" customHeight="1" x14ac:dyDescent="0.25">
      <c r="V43341" s="80"/>
    </row>
    <row r="43342" spans="22:22" ht="9" hidden="1" customHeight="1" x14ac:dyDescent="0.25">
      <c r="V43342" s="80"/>
    </row>
    <row r="43343" spans="22:22" ht="9" hidden="1" customHeight="1" x14ac:dyDescent="0.25">
      <c r="V43343" s="80"/>
    </row>
    <row r="43344" spans="22:22" ht="9" hidden="1" customHeight="1" x14ac:dyDescent="0.25">
      <c r="V43344" s="80"/>
    </row>
    <row r="43345" spans="22:22" ht="9" hidden="1" customHeight="1" x14ac:dyDescent="0.25">
      <c r="V43345" s="80"/>
    </row>
    <row r="43346" spans="22:22" ht="9" hidden="1" customHeight="1" x14ac:dyDescent="0.25">
      <c r="V43346" s="80"/>
    </row>
    <row r="43347" spans="22:22" ht="9" hidden="1" customHeight="1" x14ac:dyDescent="0.25">
      <c r="V43347" s="80"/>
    </row>
    <row r="43348" spans="22:22" ht="9" hidden="1" customHeight="1" x14ac:dyDescent="0.25">
      <c r="V43348" s="80"/>
    </row>
    <row r="43349" spans="22:22" ht="9" hidden="1" customHeight="1" x14ac:dyDescent="0.25">
      <c r="V43349" s="80"/>
    </row>
    <row r="43350" spans="22:22" ht="9" hidden="1" customHeight="1" x14ac:dyDescent="0.25">
      <c r="V43350" s="80"/>
    </row>
    <row r="43351" spans="22:22" ht="9" hidden="1" customHeight="1" x14ac:dyDescent="0.25">
      <c r="V43351" s="80"/>
    </row>
    <row r="43352" spans="22:22" ht="9" hidden="1" customHeight="1" x14ac:dyDescent="0.25">
      <c r="V43352" s="80"/>
    </row>
    <row r="43353" spans="22:22" ht="9" hidden="1" customHeight="1" x14ac:dyDescent="0.25">
      <c r="V43353" s="80"/>
    </row>
    <row r="43354" spans="22:22" ht="9" hidden="1" customHeight="1" x14ac:dyDescent="0.25">
      <c r="V43354" s="80"/>
    </row>
    <row r="43355" spans="22:22" ht="9" hidden="1" customHeight="1" x14ac:dyDescent="0.25">
      <c r="V43355" s="80"/>
    </row>
    <row r="43356" spans="22:22" ht="9" hidden="1" customHeight="1" x14ac:dyDescent="0.25">
      <c r="V43356" s="80"/>
    </row>
    <row r="43357" spans="22:22" ht="9" hidden="1" customHeight="1" x14ac:dyDescent="0.25">
      <c r="V43357" s="80"/>
    </row>
    <row r="43358" spans="22:22" ht="9" hidden="1" customHeight="1" x14ac:dyDescent="0.25">
      <c r="V43358" s="80"/>
    </row>
    <row r="43359" spans="22:22" ht="9" hidden="1" customHeight="1" x14ac:dyDescent="0.25">
      <c r="V43359" s="80"/>
    </row>
    <row r="43360" spans="22:22" ht="9" hidden="1" customHeight="1" x14ac:dyDescent="0.25">
      <c r="V43360" s="80"/>
    </row>
    <row r="43361" spans="22:22" ht="9" hidden="1" customHeight="1" x14ac:dyDescent="0.25">
      <c r="V43361" s="80"/>
    </row>
    <row r="43362" spans="22:22" ht="9" hidden="1" customHeight="1" x14ac:dyDescent="0.25">
      <c r="V43362" s="80"/>
    </row>
    <row r="43363" spans="22:22" ht="9" hidden="1" customHeight="1" x14ac:dyDescent="0.25">
      <c r="V43363" s="80"/>
    </row>
    <row r="43364" spans="22:22" ht="9" hidden="1" customHeight="1" x14ac:dyDescent="0.25">
      <c r="V43364" s="80"/>
    </row>
    <row r="43365" spans="22:22" ht="9" hidden="1" customHeight="1" x14ac:dyDescent="0.25">
      <c r="V43365" s="80"/>
    </row>
    <row r="43366" spans="22:22" ht="9" hidden="1" customHeight="1" x14ac:dyDescent="0.25">
      <c r="V43366" s="80"/>
    </row>
    <row r="43367" spans="22:22" ht="9" hidden="1" customHeight="1" x14ac:dyDescent="0.25">
      <c r="V43367" s="80"/>
    </row>
    <row r="43368" spans="22:22" ht="9" hidden="1" customHeight="1" x14ac:dyDescent="0.25">
      <c r="V43368" s="80"/>
    </row>
    <row r="43369" spans="22:22" ht="9" hidden="1" customHeight="1" x14ac:dyDescent="0.25">
      <c r="V43369" s="80"/>
    </row>
    <row r="43370" spans="22:22" ht="9" hidden="1" customHeight="1" x14ac:dyDescent="0.25">
      <c r="V43370" s="80"/>
    </row>
    <row r="43371" spans="22:22" ht="9" hidden="1" customHeight="1" x14ac:dyDescent="0.25">
      <c r="V43371" s="80"/>
    </row>
    <row r="43372" spans="22:22" ht="9" hidden="1" customHeight="1" x14ac:dyDescent="0.25">
      <c r="V43372" s="80"/>
    </row>
    <row r="43373" spans="22:22" ht="9" hidden="1" customHeight="1" x14ac:dyDescent="0.25">
      <c r="V43373" s="80"/>
    </row>
    <row r="43374" spans="22:22" ht="9" hidden="1" customHeight="1" x14ac:dyDescent="0.25">
      <c r="V43374" s="80"/>
    </row>
    <row r="43375" spans="22:22" ht="9" hidden="1" customHeight="1" x14ac:dyDescent="0.25">
      <c r="V43375" s="80"/>
    </row>
    <row r="43376" spans="22:22" ht="9" hidden="1" customHeight="1" x14ac:dyDescent="0.25">
      <c r="V43376" s="80"/>
    </row>
    <row r="43377" spans="22:22" ht="9" hidden="1" customHeight="1" x14ac:dyDescent="0.25">
      <c r="V43377" s="80"/>
    </row>
    <row r="43378" spans="22:22" ht="9" hidden="1" customHeight="1" x14ac:dyDescent="0.25">
      <c r="V43378" s="80"/>
    </row>
    <row r="43379" spans="22:22" ht="9" hidden="1" customHeight="1" x14ac:dyDescent="0.25">
      <c r="V43379" s="80"/>
    </row>
    <row r="43380" spans="22:22" ht="9" hidden="1" customHeight="1" x14ac:dyDescent="0.25">
      <c r="V43380" s="80"/>
    </row>
    <row r="43381" spans="22:22" ht="9" hidden="1" customHeight="1" x14ac:dyDescent="0.25">
      <c r="V43381" s="80"/>
    </row>
    <row r="43382" spans="22:22" ht="9" hidden="1" customHeight="1" x14ac:dyDescent="0.25">
      <c r="V43382" s="80"/>
    </row>
    <row r="43383" spans="22:22" ht="9" hidden="1" customHeight="1" x14ac:dyDescent="0.25">
      <c r="V43383" s="80"/>
    </row>
    <row r="43384" spans="22:22" ht="9" hidden="1" customHeight="1" x14ac:dyDescent="0.25">
      <c r="V43384" s="80"/>
    </row>
    <row r="43385" spans="22:22" ht="9" hidden="1" customHeight="1" x14ac:dyDescent="0.25">
      <c r="V43385" s="80"/>
    </row>
    <row r="43386" spans="22:22" ht="9" hidden="1" customHeight="1" x14ac:dyDescent="0.25">
      <c r="V43386" s="80"/>
    </row>
    <row r="43387" spans="22:22" ht="9" hidden="1" customHeight="1" x14ac:dyDescent="0.25">
      <c r="V43387" s="80"/>
    </row>
    <row r="43388" spans="22:22" ht="9" hidden="1" customHeight="1" x14ac:dyDescent="0.25">
      <c r="V43388" s="80"/>
    </row>
    <row r="43389" spans="22:22" ht="9" hidden="1" customHeight="1" x14ac:dyDescent="0.25">
      <c r="V43389" s="80"/>
    </row>
    <row r="43390" spans="22:22" ht="9" hidden="1" customHeight="1" x14ac:dyDescent="0.25">
      <c r="V43390" s="80"/>
    </row>
    <row r="43391" spans="22:22" ht="9" hidden="1" customHeight="1" x14ac:dyDescent="0.25">
      <c r="V43391" s="80"/>
    </row>
    <row r="43392" spans="22:22" ht="9" hidden="1" customHeight="1" x14ac:dyDescent="0.25">
      <c r="V43392" s="80"/>
    </row>
    <row r="43393" spans="22:22" ht="9" hidden="1" customHeight="1" x14ac:dyDescent="0.25">
      <c r="V43393" s="80"/>
    </row>
    <row r="43394" spans="22:22" ht="9" hidden="1" customHeight="1" x14ac:dyDescent="0.25">
      <c r="V43394" s="80"/>
    </row>
    <row r="43395" spans="22:22" ht="9" hidden="1" customHeight="1" x14ac:dyDescent="0.25">
      <c r="V43395" s="80"/>
    </row>
    <row r="43396" spans="22:22" ht="9" hidden="1" customHeight="1" x14ac:dyDescent="0.25">
      <c r="V43396" s="80"/>
    </row>
    <row r="43397" spans="22:22" ht="9" hidden="1" customHeight="1" x14ac:dyDescent="0.25">
      <c r="V43397" s="80"/>
    </row>
    <row r="43398" spans="22:22" ht="9" hidden="1" customHeight="1" x14ac:dyDescent="0.25">
      <c r="V43398" s="80"/>
    </row>
    <row r="43399" spans="22:22" ht="9" hidden="1" customHeight="1" x14ac:dyDescent="0.25">
      <c r="V43399" s="80"/>
    </row>
    <row r="43400" spans="22:22" ht="9" hidden="1" customHeight="1" x14ac:dyDescent="0.25">
      <c r="V43400" s="80"/>
    </row>
    <row r="43401" spans="22:22" ht="9" hidden="1" customHeight="1" x14ac:dyDescent="0.25">
      <c r="V43401" s="80"/>
    </row>
    <row r="43402" spans="22:22" ht="9" hidden="1" customHeight="1" x14ac:dyDescent="0.25">
      <c r="V43402" s="80"/>
    </row>
    <row r="43403" spans="22:22" ht="9" hidden="1" customHeight="1" x14ac:dyDescent="0.25">
      <c r="V43403" s="80"/>
    </row>
    <row r="43404" spans="22:22" ht="9" hidden="1" customHeight="1" x14ac:dyDescent="0.25">
      <c r="V43404" s="80"/>
    </row>
    <row r="43405" spans="22:22" ht="9" hidden="1" customHeight="1" x14ac:dyDescent="0.25">
      <c r="V43405" s="80"/>
    </row>
    <row r="43406" spans="22:22" ht="9" hidden="1" customHeight="1" x14ac:dyDescent="0.25">
      <c r="V43406" s="80"/>
    </row>
    <row r="43407" spans="22:22" ht="9" hidden="1" customHeight="1" x14ac:dyDescent="0.25">
      <c r="V43407" s="80"/>
    </row>
    <row r="43408" spans="22:22" ht="9" hidden="1" customHeight="1" x14ac:dyDescent="0.25">
      <c r="V43408" s="80"/>
    </row>
    <row r="43409" spans="22:22" ht="9" hidden="1" customHeight="1" x14ac:dyDescent="0.25">
      <c r="V43409" s="80"/>
    </row>
    <row r="43410" spans="22:22" ht="9" hidden="1" customHeight="1" x14ac:dyDescent="0.25">
      <c r="V43410" s="80"/>
    </row>
    <row r="43411" spans="22:22" ht="9" hidden="1" customHeight="1" x14ac:dyDescent="0.25">
      <c r="V43411" s="80"/>
    </row>
    <row r="43412" spans="22:22" ht="9" hidden="1" customHeight="1" x14ac:dyDescent="0.25">
      <c r="V43412" s="80"/>
    </row>
    <row r="43413" spans="22:22" ht="9" hidden="1" customHeight="1" x14ac:dyDescent="0.25">
      <c r="V43413" s="80"/>
    </row>
    <row r="43414" spans="22:22" ht="9" hidden="1" customHeight="1" x14ac:dyDescent="0.25">
      <c r="V43414" s="80"/>
    </row>
    <row r="43415" spans="22:22" ht="9" hidden="1" customHeight="1" x14ac:dyDescent="0.25">
      <c r="V43415" s="80"/>
    </row>
    <row r="43416" spans="22:22" ht="9" hidden="1" customHeight="1" x14ac:dyDescent="0.25">
      <c r="V43416" s="80"/>
    </row>
    <row r="43417" spans="22:22" ht="9" hidden="1" customHeight="1" x14ac:dyDescent="0.25">
      <c r="V43417" s="80"/>
    </row>
    <row r="43418" spans="22:22" ht="9" hidden="1" customHeight="1" x14ac:dyDescent="0.25">
      <c r="V43418" s="80"/>
    </row>
    <row r="43419" spans="22:22" ht="9" hidden="1" customHeight="1" x14ac:dyDescent="0.25">
      <c r="V43419" s="80"/>
    </row>
    <row r="43420" spans="22:22" ht="9" hidden="1" customHeight="1" x14ac:dyDescent="0.25">
      <c r="V43420" s="80"/>
    </row>
    <row r="43421" spans="22:22" ht="9" hidden="1" customHeight="1" x14ac:dyDescent="0.25">
      <c r="V43421" s="80"/>
    </row>
    <row r="43422" spans="22:22" ht="9" hidden="1" customHeight="1" x14ac:dyDescent="0.25">
      <c r="V43422" s="80"/>
    </row>
    <row r="43423" spans="22:22" ht="9" hidden="1" customHeight="1" x14ac:dyDescent="0.25">
      <c r="V43423" s="80"/>
    </row>
    <row r="43424" spans="22:22" ht="9" hidden="1" customHeight="1" x14ac:dyDescent="0.25">
      <c r="V43424" s="80"/>
    </row>
    <row r="43425" spans="22:22" ht="9" hidden="1" customHeight="1" x14ac:dyDescent="0.25">
      <c r="V43425" s="80"/>
    </row>
    <row r="43426" spans="22:22" ht="9" hidden="1" customHeight="1" x14ac:dyDescent="0.25">
      <c r="V43426" s="80"/>
    </row>
    <row r="43427" spans="22:22" ht="9" hidden="1" customHeight="1" x14ac:dyDescent="0.25">
      <c r="V43427" s="80"/>
    </row>
    <row r="43428" spans="22:22" ht="9" hidden="1" customHeight="1" x14ac:dyDescent="0.25">
      <c r="V43428" s="80"/>
    </row>
    <row r="43429" spans="22:22" ht="9" hidden="1" customHeight="1" x14ac:dyDescent="0.25">
      <c r="V43429" s="80"/>
    </row>
    <row r="43430" spans="22:22" ht="9" hidden="1" customHeight="1" x14ac:dyDescent="0.25">
      <c r="V43430" s="80"/>
    </row>
    <row r="43431" spans="22:22" ht="9" hidden="1" customHeight="1" x14ac:dyDescent="0.25">
      <c r="V43431" s="80"/>
    </row>
    <row r="43432" spans="22:22" ht="9" hidden="1" customHeight="1" x14ac:dyDescent="0.25">
      <c r="V43432" s="80"/>
    </row>
    <row r="43433" spans="22:22" ht="9" hidden="1" customHeight="1" x14ac:dyDescent="0.25">
      <c r="V43433" s="80"/>
    </row>
    <row r="43434" spans="22:22" ht="9" hidden="1" customHeight="1" x14ac:dyDescent="0.25">
      <c r="V43434" s="80"/>
    </row>
    <row r="43435" spans="22:22" ht="9" hidden="1" customHeight="1" x14ac:dyDescent="0.25">
      <c r="V43435" s="80"/>
    </row>
    <row r="43436" spans="22:22" ht="9" hidden="1" customHeight="1" x14ac:dyDescent="0.25">
      <c r="V43436" s="80"/>
    </row>
    <row r="43437" spans="22:22" ht="9" hidden="1" customHeight="1" x14ac:dyDescent="0.25">
      <c r="V43437" s="80"/>
    </row>
    <row r="43438" spans="22:22" ht="9" hidden="1" customHeight="1" x14ac:dyDescent="0.25">
      <c r="V43438" s="80"/>
    </row>
    <row r="43439" spans="22:22" ht="9" hidden="1" customHeight="1" x14ac:dyDescent="0.25">
      <c r="V43439" s="80"/>
    </row>
    <row r="43440" spans="22:22" ht="9" hidden="1" customHeight="1" x14ac:dyDescent="0.25">
      <c r="V43440" s="80"/>
    </row>
    <row r="43441" spans="22:22" ht="9" hidden="1" customHeight="1" x14ac:dyDescent="0.25">
      <c r="V43441" s="80"/>
    </row>
    <row r="43442" spans="22:22" ht="9" hidden="1" customHeight="1" x14ac:dyDescent="0.25">
      <c r="V43442" s="80"/>
    </row>
    <row r="43443" spans="22:22" ht="9" hidden="1" customHeight="1" x14ac:dyDescent="0.25">
      <c r="V43443" s="80"/>
    </row>
    <row r="43444" spans="22:22" ht="9" hidden="1" customHeight="1" x14ac:dyDescent="0.25">
      <c r="V43444" s="80"/>
    </row>
    <row r="43445" spans="22:22" ht="9" hidden="1" customHeight="1" x14ac:dyDescent="0.25">
      <c r="V43445" s="80"/>
    </row>
    <row r="43446" spans="22:22" ht="9" hidden="1" customHeight="1" x14ac:dyDescent="0.25">
      <c r="V43446" s="80"/>
    </row>
    <row r="43447" spans="22:22" ht="9" hidden="1" customHeight="1" x14ac:dyDescent="0.25">
      <c r="V43447" s="80"/>
    </row>
    <row r="43448" spans="22:22" ht="9" hidden="1" customHeight="1" x14ac:dyDescent="0.25">
      <c r="V43448" s="80"/>
    </row>
    <row r="43449" spans="22:22" ht="9" hidden="1" customHeight="1" x14ac:dyDescent="0.25">
      <c r="V43449" s="80"/>
    </row>
    <row r="43450" spans="22:22" ht="9" hidden="1" customHeight="1" x14ac:dyDescent="0.25">
      <c r="V43450" s="80"/>
    </row>
    <row r="43451" spans="22:22" ht="9" hidden="1" customHeight="1" x14ac:dyDescent="0.25">
      <c r="V43451" s="80"/>
    </row>
    <row r="43452" spans="22:22" ht="9" hidden="1" customHeight="1" x14ac:dyDescent="0.25">
      <c r="V43452" s="80"/>
    </row>
    <row r="43453" spans="22:22" ht="9" hidden="1" customHeight="1" x14ac:dyDescent="0.25">
      <c r="V43453" s="80"/>
    </row>
    <row r="43454" spans="22:22" ht="9" hidden="1" customHeight="1" x14ac:dyDescent="0.25">
      <c r="V43454" s="80"/>
    </row>
    <row r="43455" spans="22:22" ht="9" hidden="1" customHeight="1" x14ac:dyDescent="0.25">
      <c r="V43455" s="80"/>
    </row>
    <row r="43456" spans="22:22" ht="9" hidden="1" customHeight="1" x14ac:dyDescent="0.25">
      <c r="V43456" s="80"/>
    </row>
    <row r="43457" spans="22:22" ht="9" hidden="1" customHeight="1" x14ac:dyDescent="0.25">
      <c r="V43457" s="80"/>
    </row>
    <row r="43458" spans="22:22" ht="9" hidden="1" customHeight="1" x14ac:dyDescent="0.25">
      <c r="V43458" s="80"/>
    </row>
    <row r="43459" spans="22:22" ht="9" hidden="1" customHeight="1" x14ac:dyDescent="0.25">
      <c r="V43459" s="80"/>
    </row>
    <row r="43460" spans="22:22" ht="9" hidden="1" customHeight="1" x14ac:dyDescent="0.25">
      <c r="V43460" s="80"/>
    </row>
    <row r="43461" spans="22:22" ht="9" hidden="1" customHeight="1" x14ac:dyDescent="0.25">
      <c r="V43461" s="80"/>
    </row>
    <row r="43462" spans="22:22" ht="9" hidden="1" customHeight="1" x14ac:dyDescent="0.25">
      <c r="V43462" s="80"/>
    </row>
    <row r="43463" spans="22:22" ht="9" hidden="1" customHeight="1" x14ac:dyDescent="0.25">
      <c r="V43463" s="80"/>
    </row>
    <row r="43464" spans="22:22" ht="9" hidden="1" customHeight="1" x14ac:dyDescent="0.25">
      <c r="V43464" s="80"/>
    </row>
    <row r="43465" spans="22:22" ht="9" hidden="1" customHeight="1" x14ac:dyDescent="0.25">
      <c r="V43465" s="80"/>
    </row>
    <row r="43466" spans="22:22" ht="9" hidden="1" customHeight="1" x14ac:dyDescent="0.25">
      <c r="V43466" s="80"/>
    </row>
    <row r="43467" spans="22:22" ht="9" hidden="1" customHeight="1" x14ac:dyDescent="0.25">
      <c r="V43467" s="80"/>
    </row>
    <row r="43468" spans="22:22" ht="9" hidden="1" customHeight="1" x14ac:dyDescent="0.25">
      <c r="V43468" s="80"/>
    </row>
    <row r="43469" spans="22:22" ht="9" hidden="1" customHeight="1" x14ac:dyDescent="0.25">
      <c r="V43469" s="80"/>
    </row>
    <row r="43470" spans="22:22" ht="9" hidden="1" customHeight="1" x14ac:dyDescent="0.25">
      <c r="V43470" s="80"/>
    </row>
    <row r="43471" spans="22:22" ht="9" hidden="1" customHeight="1" x14ac:dyDescent="0.25">
      <c r="V43471" s="80"/>
    </row>
    <row r="43472" spans="22:22" ht="9" hidden="1" customHeight="1" x14ac:dyDescent="0.25">
      <c r="V43472" s="80"/>
    </row>
    <row r="43473" spans="22:22" ht="9" hidden="1" customHeight="1" x14ac:dyDescent="0.25">
      <c r="V43473" s="80"/>
    </row>
    <row r="43474" spans="22:22" ht="9" hidden="1" customHeight="1" x14ac:dyDescent="0.25">
      <c r="V43474" s="80"/>
    </row>
    <row r="43475" spans="22:22" ht="9" hidden="1" customHeight="1" x14ac:dyDescent="0.25">
      <c r="V43475" s="80"/>
    </row>
    <row r="43476" spans="22:22" ht="9" hidden="1" customHeight="1" x14ac:dyDescent="0.25">
      <c r="V43476" s="80"/>
    </row>
    <row r="43477" spans="22:22" ht="9" hidden="1" customHeight="1" x14ac:dyDescent="0.25">
      <c r="V43477" s="80"/>
    </row>
    <row r="43478" spans="22:22" ht="9" hidden="1" customHeight="1" x14ac:dyDescent="0.25">
      <c r="V43478" s="80"/>
    </row>
    <row r="43479" spans="22:22" ht="9" hidden="1" customHeight="1" x14ac:dyDescent="0.25">
      <c r="V43479" s="80"/>
    </row>
    <row r="43480" spans="22:22" ht="9" hidden="1" customHeight="1" x14ac:dyDescent="0.25">
      <c r="V43480" s="80"/>
    </row>
    <row r="43481" spans="22:22" ht="9" hidden="1" customHeight="1" x14ac:dyDescent="0.25">
      <c r="V43481" s="80"/>
    </row>
    <row r="43482" spans="22:22" ht="9" hidden="1" customHeight="1" x14ac:dyDescent="0.25">
      <c r="V43482" s="80"/>
    </row>
    <row r="43483" spans="22:22" ht="9" hidden="1" customHeight="1" x14ac:dyDescent="0.25">
      <c r="V43483" s="80"/>
    </row>
    <row r="43484" spans="22:22" ht="9" hidden="1" customHeight="1" x14ac:dyDescent="0.25">
      <c r="V43484" s="80"/>
    </row>
    <row r="43485" spans="22:22" ht="9" hidden="1" customHeight="1" x14ac:dyDescent="0.25">
      <c r="V43485" s="80"/>
    </row>
    <row r="43486" spans="22:22" ht="9" hidden="1" customHeight="1" x14ac:dyDescent="0.25">
      <c r="V43486" s="80"/>
    </row>
    <row r="43487" spans="22:22" ht="9" hidden="1" customHeight="1" x14ac:dyDescent="0.25">
      <c r="V43487" s="80"/>
    </row>
    <row r="43488" spans="22:22" ht="9" hidden="1" customHeight="1" x14ac:dyDescent="0.25">
      <c r="V43488" s="80"/>
    </row>
    <row r="43489" spans="22:22" ht="9" hidden="1" customHeight="1" x14ac:dyDescent="0.25">
      <c r="V43489" s="80"/>
    </row>
    <row r="43490" spans="22:22" ht="9" hidden="1" customHeight="1" x14ac:dyDescent="0.25">
      <c r="V43490" s="80"/>
    </row>
    <row r="43491" spans="22:22" ht="9" hidden="1" customHeight="1" x14ac:dyDescent="0.25">
      <c r="V43491" s="80"/>
    </row>
    <row r="43492" spans="22:22" ht="9" hidden="1" customHeight="1" x14ac:dyDescent="0.25">
      <c r="V43492" s="80"/>
    </row>
    <row r="43493" spans="22:22" ht="9" hidden="1" customHeight="1" x14ac:dyDescent="0.25">
      <c r="V43493" s="80"/>
    </row>
    <row r="43494" spans="22:22" ht="9" hidden="1" customHeight="1" x14ac:dyDescent="0.25">
      <c r="V43494" s="80"/>
    </row>
    <row r="43495" spans="22:22" ht="9" hidden="1" customHeight="1" x14ac:dyDescent="0.25">
      <c r="V43495" s="80"/>
    </row>
    <row r="43496" spans="22:22" ht="9" hidden="1" customHeight="1" x14ac:dyDescent="0.25">
      <c r="V43496" s="80"/>
    </row>
    <row r="43497" spans="22:22" ht="9" hidden="1" customHeight="1" x14ac:dyDescent="0.25">
      <c r="V43497" s="80"/>
    </row>
    <row r="43498" spans="22:22" ht="9" hidden="1" customHeight="1" x14ac:dyDescent="0.25">
      <c r="V43498" s="80"/>
    </row>
    <row r="43499" spans="22:22" ht="9" hidden="1" customHeight="1" x14ac:dyDescent="0.25">
      <c r="V43499" s="80"/>
    </row>
    <row r="43500" spans="22:22" ht="9" hidden="1" customHeight="1" x14ac:dyDescent="0.25">
      <c r="V43500" s="80"/>
    </row>
    <row r="43501" spans="22:22" ht="9" hidden="1" customHeight="1" x14ac:dyDescent="0.25">
      <c r="V43501" s="80"/>
    </row>
    <row r="43502" spans="22:22" ht="9" hidden="1" customHeight="1" x14ac:dyDescent="0.25">
      <c r="V43502" s="80"/>
    </row>
    <row r="43503" spans="22:22" ht="9" hidden="1" customHeight="1" x14ac:dyDescent="0.25">
      <c r="V43503" s="80"/>
    </row>
    <row r="43504" spans="22:22" ht="9" hidden="1" customHeight="1" x14ac:dyDescent="0.25">
      <c r="V43504" s="80"/>
    </row>
    <row r="43505" spans="22:22" ht="9" hidden="1" customHeight="1" x14ac:dyDescent="0.25">
      <c r="V43505" s="80"/>
    </row>
    <row r="43506" spans="22:22" ht="9" hidden="1" customHeight="1" x14ac:dyDescent="0.25">
      <c r="V43506" s="80"/>
    </row>
    <row r="43507" spans="22:22" ht="9" hidden="1" customHeight="1" x14ac:dyDescent="0.25">
      <c r="V43507" s="80"/>
    </row>
    <row r="43508" spans="22:22" ht="9" hidden="1" customHeight="1" x14ac:dyDescent="0.25">
      <c r="V43508" s="80"/>
    </row>
    <row r="43509" spans="22:22" ht="9" hidden="1" customHeight="1" x14ac:dyDescent="0.25">
      <c r="V43509" s="80"/>
    </row>
    <row r="43510" spans="22:22" ht="9" hidden="1" customHeight="1" x14ac:dyDescent="0.25">
      <c r="V43510" s="80"/>
    </row>
    <row r="43511" spans="22:22" ht="9" hidden="1" customHeight="1" x14ac:dyDescent="0.25">
      <c r="V43511" s="80"/>
    </row>
    <row r="43512" spans="22:22" ht="9" hidden="1" customHeight="1" x14ac:dyDescent="0.25">
      <c r="V43512" s="80"/>
    </row>
    <row r="43513" spans="22:22" ht="9" hidden="1" customHeight="1" x14ac:dyDescent="0.25">
      <c r="V43513" s="80"/>
    </row>
    <row r="43514" spans="22:22" ht="9" hidden="1" customHeight="1" x14ac:dyDescent="0.25">
      <c r="V43514" s="80"/>
    </row>
    <row r="43515" spans="22:22" ht="9" hidden="1" customHeight="1" x14ac:dyDescent="0.25">
      <c r="V43515" s="80"/>
    </row>
    <row r="43516" spans="22:22" ht="9" hidden="1" customHeight="1" x14ac:dyDescent="0.25">
      <c r="V43516" s="80"/>
    </row>
    <row r="43517" spans="22:22" ht="9" hidden="1" customHeight="1" x14ac:dyDescent="0.25">
      <c r="V43517" s="80"/>
    </row>
    <row r="43518" spans="22:22" ht="9" hidden="1" customHeight="1" x14ac:dyDescent="0.25">
      <c r="V43518" s="80"/>
    </row>
    <row r="43519" spans="22:22" ht="9" hidden="1" customHeight="1" x14ac:dyDescent="0.25">
      <c r="V43519" s="80"/>
    </row>
    <row r="43520" spans="22:22" ht="9" hidden="1" customHeight="1" x14ac:dyDescent="0.25">
      <c r="V43520" s="80"/>
    </row>
    <row r="43521" spans="22:22" ht="9" hidden="1" customHeight="1" x14ac:dyDescent="0.25">
      <c r="V43521" s="80"/>
    </row>
    <row r="43522" spans="22:22" ht="9" hidden="1" customHeight="1" x14ac:dyDescent="0.25">
      <c r="V43522" s="80"/>
    </row>
    <row r="43523" spans="22:22" ht="9" hidden="1" customHeight="1" x14ac:dyDescent="0.25">
      <c r="V43523" s="80"/>
    </row>
    <row r="43524" spans="22:22" ht="9" hidden="1" customHeight="1" x14ac:dyDescent="0.25">
      <c r="V43524" s="80"/>
    </row>
    <row r="43525" spans="22:22" ht="9" hidden="1" customHeight="1" x14ac:dyDescent="0.25">
      <c r="V43525" s="80"/>
    </row>
    <row r="43526" spans="22:22" ht="9" hidden="1" customHeight="1" x14ac:dyDescent="0.25">
      <c r="V43526" s="80"/>
    </row>
    <row r="43527" spans="22:22" ht="9" hidden="1" customHeight="1" x14ac:dyDescent="0.25">
      <c r="V43527" s="80"/>
    </row>
    <row r="43528" spans="22:22" ht="9" hidden="1" customHeight="1" x14ac:dyDescent="0.25">
      <c r="V43528" s="80"/>
    </row>
    <row r="43529" spans="22:22" ht="9" hidden="1" customHeight="1" x14ac:dyDescent="0.25">
      <c r="V43529" s="80"/>
    </row>
    <row r="43530" spans="22:22" ht="9" hidden="1" customHeight="1" x14ac:dyDescent="0.25">
      <c r="V43530" s="80"/>
    </row>
    <row r="43531" spans="22:22" ht="9" hidden="1" customHeight="1" x14ac:dyDescent="0.25">
      <c r="V43531" s="80"/>
    </row>
    <row r="43532" spans="22:22" ht="9" hidden="1" customHeight="1" x14ac:dyDescent="0.25">
      <c r="V43532" s="80"/>
    </row>
    <row r="43533" spans="22:22" ht="9" hidden="1" customHeight="1" x14ac:dyDescent="0.25">
      <c r="V43533" s="80"/>
    </row>
    <row r="43534" spans="22:22" ht="9" hidden="1" customHeight="1" x14ac:dyDescent="0.25">
      <c r="V43534" s="80"/>
    </row>
    <row r="43535" spans="22:22" ht="9" hidden="1" customHeight="1" x14ac:dyDescent="0.25">
      <c r="V43535" s="80"/>
    </row>
    <row r="43536" spans="22:22" ht="9" hidden="1" customHeight="1" x14ac:dyDescent="0.25">
      <c r="V43536" s="80"/>
    </row>
    <row r="43537" spans="22:22" ht="9" hidden="1" customHeight="1" x14ac:dyDescent="0.25">
      <c r="V43537" s="80"/>
    </row>
    <row r="43538" spans="22:22" ht="9" hidden="1" customHeight="1" x14ac:dyDescent="0.25">
      <c r="V43538" s="80"/>
    </row>
    <row r="43539" spans="22:22" ht="9" hidden="1" customHeight="1" x14ac:dyDescent="0.25">
      <c r="V43539" s="80"/>
    </row>
    <row r="43540" spans="22:22" ht="9" hidden="1" customHeight="1" x14ac:dyDescent="0.25">
      <c r="V43540" s="80"/>
    </row>
    <row r="43541" spans="22:22" ht="9" hidden="1" customHeight="1" x14ac:dyDescent="0.25">
      <c r="V43541" s="80"/>
    </row>
    <row r="43542" spans="22:22" ht="9" hidden="1" customHeight="1" x14ac:dyDescent="0.25">
      <c r="V43542" s="80"/>
    </row>
    <row r="43543" spans="22:22" ht="9" hidden="1" customHeight="1" x14ac:dyDescent="0.25">
      <c r="V43543" s="80"/>
    </row>
    <row r="43544" spans="22:22" ht="9" hidden="1" customHeight="1" x14ac:dyDescent="0.25">
      <c r="V43544" s="80"/>
    </row>
    <row r="43545" spans="22:22" ht="9" hidden="1" customHeight="1" x14ac:dyDescent="0.25">
      <c r="V43545" s="80"/>
    </row>
    <row r="43546" spans="22:22" ht="9" hidden="1" customHeight="1" x14ac:dyDescent="0.25">
      <c r="V43546" s="80"/>
    </row>
    <row r="43547" spans="22:22" ht="9" hidden="1" customHeight="1" x14ac:dyDescent="0.25">
      <c r="V43547" s="80"/>
    </row>
    <row r="43548" spans="22:22" ht="9" hidden="1" customHeight="1" x14ac:dyDescent="0.25">
      <c r="V43548" s="80"/>
    </row>
    <row r="43549" spans="22:22" ht="9" hidden="1" customHeight="1" x14ac:dyDescent="0.25">
      <c r="V43549" s="80"/>
    </row>
    <row r="43550" spans="22:22" ht="9" hidden="1" customHeight="1" x14ac:dyDescent="0.25">
      <c r="V43550" s="80"/>
    </row>
    <row r="43551" spans="22:22" ht="9" hidden="1" customHeight="1" x14ac:dyDescent="0.25">
      <c r="V43551" s="80"/>
    </row>
    <row r="43552" spans="22:22" ht="9" hidden="1" customHeight="1" x14ac:dyDescent="0.25">
      <c r="V43552" s="80"/>
    </row>
    <row r="43553" spans="22:22" ht="9" hidden="1" customHeight="1" x14ac:dyDescent="0.25">
      <c r="V43553" s="80"/>
    </row>
    <row r="43554" spans="22:22" ht="9" hidden="1" customHeight="1" x14ac:dyDescent="0.25">
      <c r="V43554" s="80"/>
    </row>
    <row r="43555" spans="22:22" ht="9" hidden="1" customHeight="1" x14ac:dyDescent="0.25">
      <c r="V43555" s="80"/>
    </row>
    <row r="43556" spans="22:22" ht="9" hidden="1" customHeight="1" x14ac:dyDescent="0.25">
      <c r="V43556" s="80"/>
    </row>
    <row r="43557" spans="22:22" ht="9" hidden="1" customHeight="1" x14ac:dyDescent="0.25">
      <c r="V43557" s="80"/>
    </row>
    <row r="43558" spans="22:22" ht="9" hidden="1" customHeight="1" x14ac:dyDescent="0.25">
      <c r="V43558" s="80"/>
    </row>
    <row r="43559" spans="22:22" ht="9" hidden="1" customHeight="1" x14ac:dyDescent="0.25">
      <c r="V43559" s="80"/>
    </row>
    <row r="43560" spans="22:22" ht="9" hidden="1" customHeight="1" x14ac:dyDescent="0.25">
      <c r="V43560" s="80"/>
    </row>
    <row r="43561" spans="22:22" ht="9" hidden="1" customHeight="1" x14ac:dyDescent="0.25">
      <c r="V43561" s="80"/>
    </row>
    <row r="43562" spans="22:22" ht="9" hidden="1" customHeight="1" x14ac:dyDescent="0.25">
      <c r="V43562" s="80"/>
    </row>
    <row r="43563" spans="22:22" ht="9" hidden="1" customHeight="1" x14ac:dyDescent="0.25">
      <c r="V43563" s="80"/>
    </row>
    <row r="43564" spans="22:22" ht="9" hidden="1" customHeight="1" x14ac:dyDescent="0.25">
      <c r="V43564" s="80"/>
    </row>
    <row r="43565" spans="22:22" ht="9" hidden="1" customHeight="1" x14ac:dyDescent="0.25">
      <c r="V43565" s="80"/>
    </row>
    <row r="43566" spans="22:22" ht="9" hidden="1" customHeight="1" x14ac:dyDescent="0.25">
      <c r="V43566" s="80"/>
    </row>
    <row r="43567" spans="22:22" ht="9" hidden="1" customHeight="1" x14ac:dyDescent="0.25">
      <c r="V43567" s="80"/>
    </row>
    <row r="43568" spans="22:22" ht="9" hidden="1" customHeight="1" x14ac:dyDescent="0.25">
      <c r="V43568" s="80"/>
    </row>
    <row r="43569" spans="22:22" ht="9" hidden="1" customHeight="1" x14ac:dyDescent="0.25">
      <c r="V43569" s="80"/>
    </row>
    <row r="43570" spans="22:22" ht="9" hidden="1" customHeight="1" x14ac:dyDescent="0.25">
      <c r="V43570" s="80"/>
    </row>
    <row r="43571" spans="22:22" ht="9" hidden="1" customHeight="1" x14ac:dyDescent="0.25">
      <c r="V43571" s="80"/>
    </row>
    <row r="43572" spans="22:22" ht="9" hidden="1" customHeight="1" x14ac:dyDescent="0.25">
      <c r="V43572" s="80"/>
    </row>
    <row r="43573" spans="22:22" ht="9" hidden="1" customHeight="1" x14ac:dyDescent="0.25">
      <c r="V43573" s="80"/>
    </row>
    <row r="43574" spans="22:22" ht="9" hidden="1" customHeight="1" x14ac:dyDescent="0.25">
      <c r="V43574" s="80"/>
    </row>
    <row r="43575" spans="22:22" ht="9" hidden="1" customHeight="1" x14ac:dyDescent="0.25">
      <c r="V43575" s="80"/>
    </row>
    <row r="43576" spans="22:22" ht="9" hidden="1" customHeight="1" x14ac:dyDescent="0.25">
      <c r="V43576" s="80"/>
    </row>
    <row r="43577" spans="22:22" ht="9" hidden="1" customHeight="1" x14ac:dyDescent="0.25">
      <c r="V43577" s="80"/>
    </row>
    <row r="43578" spans="22:22" ht="9" hidden="1" customHeight="1" x14ac:dyDescent="0.25">
      <c r="V43578" s="80"/>
    </row>
    <row r="43579" spans="22:22" ht="9" hidden="1" customHeight="1" x14ac:dyDescent="0.25">
      <c r="V43579" s="80"/>
    </row>
    <row r="43580" spans="22:22" ht="9" hidden="1" customHeight="1" x14ac:dyDescent="0.25">
      <c r="V43580" s="80"/>
    </row>
    <row r="43581" spans="22:22" ht="9" hidden="1" customHeight="1" x14ac:dyDescent="0.25">
      <c r="V43581" s="80"/>
    </row>
    <row r="43582" spans="22:22" ht="9" hidden="1" customHeight="1" x14ac:dyDescent="0.25">
      <c r="V43582" s="80"/>
    </row>
    <row r="43583" spans="22:22" ht="9" hidden="1" customHeight="1" x14ac:dyDescent="0.25">
      <c r="V43583" s="80"/>
    </row>
    <row r="43584" spans="22:22" ht="9" hidden="1" customHeight="1" x14ac:dyDescent="0.25">
      <c r="V43584" s="80"/>
    </row>
    <row r="43585" spans="22:22" ht="9" hidden="1" customHeight="1" x14ac:dyDescent="0.25">
      <c r="V43585" s="80"/>
    </row>
    <row r="43586" spans="22:22" ht="9" hidden="1" customHeight="1" x14ac:dyDescent="0.25">
      <c r="V43586" s="80"/>
    </row>
    <row r="43587" spans="22:22" ht="9" hidden="1" customHeight="1" x14ac:dyDescent="0.25">
      <c r="V43587" s="80"/>
    </row>
    <row r="43588" spans="22:22" ht="9" hidden="1" customHeight="1" x14ac:dyDescent="0.25">
      <c r="V43588" s="80"/>
    </row>
    <row r="43589" spans="22:22" ht="9" hidden="1" customHeight="1" x14ac:dyDescent="0.25">
      <c r="V43589" s="80"/>
    </row>
    <row r="43590" spans="22:22" ht="9" hidden="1" customHeight="1" x14ac:dyDescent="0.25">
      <c r="V43590" s="80"/>
    </row>
    <row r="43591" spans="22:22" ht="9" hidden="1" customHeight="1" x14ac:dyDescent="0.25">
      <c r="V43591" s="80"/>
    </row>
    <row r="43592" spans="22:22" ht="9" hidden="1" customHeight="1" x14ac:dyDescent="0.25">
      <c r="V43592" s="80"/>
    </row>
    <row r="43593" spans="22:22" ht="9" hidden="1" customHeight="1" x14ac:dyDescent="0.25">
      <c r="V43593" s="80"/>
    </row>
    <row r="43594" spans="22:22" ht="9" hidden="1" customHeight="1" x14ac:dyDescent="0.25">
      <c r="V43594" s="80"/>
    </row>
    <row r="43595" spans="22:22" ht="9" hidden="1" customHeight="1" x14ac:dyDescent="0.25">
      <c r="V43595" s="80"/>
    </row>
    <row r="43596" spans="22:22" ht="9" hidden="1" customHeight="1" x14ac:dyDescent="0.25">
      <c r="V43596" s="80"/>
    </row>
    <row r="43597" spans="22:22" ht="9" hidden="1" customHeight="1" x14ac:dyDescent="0.25">
      <c r="V43597" s="80"/>
    </row>
    <row r="43598" spans="22:22" ht="9" hidden="1" customHeight="1" x14ac:dyDescent="0.25">
      <c r="V43598" s="80"/>
    </row>
    <row r="43599" spans="22:22" ht="9" hidden="1" customHeight="1" x14ac:dyDescent="0.25">
      <c r="V43599" s="80"/>
    </row>
    <row r="43600" spans="22:22" ht="9" hidden="1" customHeight="1" x14ac:dyDescent="0.25">
      <c r="V43600" s="80"/>
    </row>
    <row r="43601" spans="22:22" ht="9" hidden="1" customHeight="1" x14ac:dyDescent="0.25">
      <c r="V43601" s="80"/>
    </row>
    <row r="43602" spans="22:22" ht="9" hidden="1" customHeight="1" x14ac:dyDescent="0.25">
      <c r="V43602" s="80"/>
    </row>
    <row r="43603" spans="22:22" ht="9" hidden="1" customHeight="1" x14ac:dyDescent="0.25">
      <c r="V43603" s="80"/>
    </row>
    <row r="43604" spans="22:22" ht="9" hidden="1" customHeight="1" x14ac:dyDescent="0.25">
      <c r="V43604" s="80"/>
    </row>
    <row r="43605" spans="22:22" ht="9" hidden="1" customHeight="1" x14ac:dyDescent="0.25">
      <c r="V43605" s="80"/>
    </row>
    <row r="43606" spans="22:22" ht="9" hidden="1" customHeight="1" x14ac:dyDescent="0.25">
      <c r="V43606" s="80"/>
    </row>
    <row r="43607" spans="22:22" ht="9" hidden="1" customHeight="1" x14ac:dyDescent="0.25">
      <c r="V43607" s="80"/>
    </row>
    <row r="43608" spans="22:22" ht="9" hidden="1" customHeight="1" x14ac:dyDescent="0.25">
      <c r="V43608" s="80"/>
    </row>
    <row r="43609" spans="22:22" ht="9" hidden="1" customHeight="1" x14ac:dyDescent="0.25">
      <c r="V43609" s="80"/>
    </row>
    <row r="43610" spans="22:22" ht="9" hidden="1" customHeight="1" x14ac:dyDescent="0.25">
      <c r="V43610" s="80"/>
    </row>
    <row r="43611" spans="22:22" ht="9" hidden="1" customHeight="1" x14ac:dyDescent="0.25">
      <c r="V43611" s="80"/>
    </row>
    <row r="43612" spans="22:22" ht="9" hidden="1" customHeight="1" x14ac:dyDescent="0.25">
      <c r="V43612" s="80"/>
    </row>
    <row r="43613" spans="22:22" ht="9" hidden="1" customHeight="1" x14ac:dyDescent="0.25">
      <c r="V43613" s="80"/>
    </row>
    <row r="43614" spans="22:22" ht="9" hidden="1" customHeight="1" x14ac:dyDescent="0.25">
      <c r="V43614" s="80"/>
    </row>
    <row r="43615" spans="22:22" ht="9" hidden="1" customHeight="1" x14ac:dyDescent="0.25">
      <c r="V43615" s="80"/>
    </row>
    <row r="43616" spans="22:22" ht="9" hidden="1" customHeight="1" x14ac:dyDescent="0.25">
      <c r="V43616" s="80"/>
    </row>
    <row r="43617" spans="22:22" ht="9" hidden="1" customHeight="1" x14ac:dyDescent="0.25">
      <c r="V43617" s="80"/>
    </row>
    <row r="43618" spans="22:22" ht="9" hidden="1" customHeight="1" x14ac:dyDescent="0.25">
      <c r="V43618" s="80"/>
    </row>
    <row r="43619" spans="22:22" ht="9" hidden="1" customHeight="1" x14ac:dyDescent="0.25">
      <c r="V43619" s="80"/>
    </row>
    <row r="43620" spans="22:22" ht="9" hidden="1" customHeight="1" x14ac:dyDescent="0.25">
      <c r="V43620" s="80"/>
    </row>
    <row r="43621" spans="22:22" ht="9" hidden="1" customHeight="1" x14ac:dyDescent="0.25">
      <c r="V43621" s="80"/>
    </row>
    <row r="43622" spans="22:22" ht="9" hidden="1" customHeight="1" x14ac:dyDescent="0.25">
      <c r="V43622" s="80"/>
    </row>
    <row r="43623" spans="22:22" ht="9" hidden="1" customHeight="1" x14ac:dyDescent="0.25">
      <c r="V43623" s="80"/>
    </row>
    <row r="43624" spans="22:22" ht="9" hidden="1" customHeight="1" x14ac:dyDescent="0.25">
      <c r="V43624" s="80"/>
    </row>
    <row r="43625" spans="22:22" ht="9" hidden="1" customHeight="1" x14ac:dyDescent="0.25">
      <c r="V43625" s="80"/>
    </row>
    <row r="43626" spans="22:22" ht="9" hidden="1" customHeight="1" x14ac:dyDescent="0.25">
      <c r="V43626" s="80"/>
    </row>
    <row r="43627" spans="22:22" ht="9" hidden="1" customHeight="1" x14ac:dyDescent="0.25">
      <c r="V43627" s="80"/>
    </row>
    <row r="43628" spans="22:22" ht="9" hidden="1" customHeight="1" x14ac:dyDescent="0.25">
      <c r="V43628" s="80"/>
    </row>
    <row r="43629" spans="22:22" ht="9" hidden="1" customHeight="1" x14ac:dyDescent="0.25">
      <c r="V43629" s="80"/>
    </row>
    <row r="43630" spans="22:22" ht="9" hidden="1" customHeight="1" x14ac:dyDescent="0.25">
      <c r="V43630" s="80"/>
    </row>
    <row r="43631" spans="22:22" ht="9" hidden="1" customHeight="1" x14ac:dyDescent="0.25">
      <c r="V43631" s="80"/>
    </row>
    <row r="43632" spans="22:22" ht="9" hidden="1" customHeight="1" x14ac:dyDescent="0.25">
      <c r="V43632" s="80"/>
    </row>
    <row r="43633" spans="22:22" ht="9" hidden="1" customHeight="1" x14ac:dyDescent="0.25">
      <c r="V43633" s="80"/>
    </row>
    <row r="43634" spans="22:22" ht="9" hidden="1" customHeight="1" x14ac:dyDescent="0.25">
      <c r="V43634" s="80"/>
    </row>
    <row r="43635" spans="22:22" ht="9" hidden="1" customHeight="1" x14ac:dyDescent="0.25">
      <c r="V43635" s="80"/>
    </row>
    <row r="43636" spans="22:22" ht="9" hidden="1" customHeight="1" x14ac:dyDescent="0.25">
      <c r="V43636" s="80"/>
    </row>
    <row r="43637" spans="22:22" ht="9" hidden="1" customHeight="1" x14ac:dyDescent="0.25">
      <c r="V43637" s="80"/>
    </row>
    <row r="43638" spans="22:22" ht="9" hidden="1" customHeight="1" x14ac:dyDescent="0.25">
      <c r="V43638" s="80"/>
    </row>
    <row r="43639" spans="22:22" ht="9" hidden="1" customHeight="1" x14ac:dyDescent="0.25">
      <c r="V43639" s="80"/>
    </row>
    <row r="43640" spans="22:22" ht="9" hidden="1" customHeight="1" x14ac:dyDescent="0.25">
      <c r="V43640" s="80"/>
    </row>
    <row r="43641" spans="22:22" ht="9" hidden="1" customHeight="1" x14ac:dyDescent="0.25">
      <c r="V43641" s="80"/>
    </row>
    <row r="43642" spans="22:22" ht="9" hidden="1" customHeight="1" x14ac:dyDescent="0.25">
      <c r="V43642" s="80"/>
    </row>
    <row r="43643" spans="22:22" ht="9" hidden="1" customHeight="1" x14ac:dyDescent="0.25">
      <c r="V43643" s="80"/>
    </row>
    <row r="43644" spans="22:22" ht="9" hidden="1" customHeight="1" x14ac:dyDescent="0.25">
      <c r="V43644" s="80"/>
    </row>
    <row r="43645" spans="22:22" ht="9" hidden="1" customHeight="1" x14ac:dyDescent="0.25">
      <c r="V43645" s="80"/>
    </row>
    <row r="43646" spans="22:22" ht="9" hidden="1" customHeight="1" x14ac:dyDescent="0.25">
      <c r="V43646" s="80"/>
    </row>
    <row r="43647" spans="22:22" ht="9" hidden="1" customHeight="1" x14ac:dyDescent="0.25">
      <c r="V43647" s="80"/>
    </row>
    <row r="43648" spans="22:22" ht="9" hidden="1" customHeight="1" x14ac:dyDescent="0.25">
      <c r="V43648" s="80"/>
    </row>
    <row r="43649" spans="22:22" ht="9" hidden="1" customHeight="1" x14ac:dyDescent="0.25">
      <c r="V43649" s="80"/>
    </row>
    <row r="43650" spans="22:22" ht="9" hidden="1" customHeight="1" x14ac:dyDescent="0.25">
      <c r="V43650" s="80"/>
    </row>
    <row r="43651" spans="22:22" ht="9" hidden="1" customHeight="1" x14ac:dyDescent="0.25">
      <c r="V43651" s="80"/>
    </row>
    <row r="43652" spans="22:22" ht="9" hidden="1" customHeight="1" x14ac:dyDescent="0.25">
      <c r="V43652" s="80"/>
    </row>
    <row r="43653" spans="22:22" ht="9" hidden="1" customHeight="1" x14ac:dyDescent="0.25">
      <c r="V43653" s="80"/>
    </row>
    <row r="43654" spans="22:22" ht="9" hidden="1" customHeight="1" x14ac:dyDescent="0.25">
      <c r="V43654" s="80"/>
    </row>
    <row r="43655" spans="22:22" ht="9" hidden="1" customHeight="1" x14ac:dyDescent="0.25">
      <c r="V43655" s="80"/>
    </row>
    <row r="43656" spans="22:22" ht="9" hidden="1" customHeight="1" x14ac:dyDescent="0.25">
      <c r="V43656" s="80"/>
    </row>
    <row r="43657" spans="22:22" ht="9" hidden="1" customHeight="1" x14ac:dyDescent="0.25">
      <c r="V43657" s="80"/>
    </row>
    <row r="43658" spans="22:22" ht="9" hidden="1" customHeight="1" x14ac:dyDescent="0.25">
      <c r="V43658" s="80"/>
    </row>
    <row r="43659" spans="22:22" ht="9" hidden="1" customHeight="1" x14ac:dyDescent="0.25">
      <c r="V43659" s="80"/>
    </row>
    <row r="43660" spans="22:22" ht="9" hidden="1" customHeight="1" x14ac:dyDescent="0.25">
      <c r="V43660" s="80"/>
    </row>
    <row r="43661" spans="22:22" ht="9" hidden="1" customHeight="1" x14ac:dyDescent="0.25">
      <c r="V43661" s="80"/>
    </row>
    <row r="43662" spans="22:22" ht="9" hidden="1" customHeight="1" x14ac:dyDescent="0.25">
      <c r="V43662" s="80"/>
    </row>
    <row r="43663" spans="22:22" ht="9" hidden="1" customHeight="1" x14ac:dyDescent="0.25">
      <c r="V43663" s="80"/>
    </row>
    <row r="43664" spans="22:22" ht="9" hidden="1" customHeight="1" x14ac:dyDescent="0.25">
      <c r="V43664" s="80"/>
    </row>
    <row r="43665" spans="22:22" ht="9" hidden="1" customHeight="1" x14ac:dyDescent="0.25">
      <c r="V43665" s="80"/>
    </row>
    <row r="43666" spans="22:22" ht="9" hidden="1" customHeight="1" x14ac:dyDescent="0.25">
      <c r="V43666" s="80"/>
    </row>
    <row r="43667" spans="22:22" ht="9" hidden="1" customHeight="1" x14ac:dyDescent="0.25">
      <c r="V43667" s="80"/>
    </row>
    <row r="43668" spans="22:22" ht="9" hidden="1" customHeight="1" x14ac:dyDescent="0.25">
      <c r="V43668" s="80"/>
    </row>
    <row r="43669" spans="22:22" ht="9" hidden="1" customHeight="1" x14ac:dyDescent="0.25">
      <c r="V43669" s="80"/>
    </row>
    <row r="43670" spans="22:22" ht="9" hidden="1" customHeight="1" x14ac:dyDescent="0.25">
      <c r="V43670" s="80"/>
    </row>
    <row r="43671" spans="22:22" ht="9" hidden="1" customHeight="1" x14ac:dyDescent="0.25">
      <c r="V43671" s="80"/>
    </row>
    <row r="43672" spans="22:22" ht="9" hidden="1" customHeight="1" x14ac:dyDescent="0.25">
      <c r="V43672" s="80"/>
    </row>
    <row r="43673" spans="22:22" ht="9" hidden="1" customHeight="1" x14ac:dyDescent="0.25">
      <c r="V43673" s="80"/>
    </row>
    <row r="43674" spans="22:22" ht="9" hidden="1" customHeight="1" x14ac:dyDescent="0.25">
      <c r="V43674" s="80"/>
    </row>
    <row r="43675" spans="22:22" ht="9" hidden="1" customHeight="1" x14ac:dyDescent="0.25">
      <c r="V43675" s="80"/>
    </row>
    <row r="43676" spans="22:22" ht="9" hidden="1" customHeight="1" x14ac:dyDescent="0.25">
      <c r="V43676" s="80"/>
    </row>
    <row r="43677" spans="22:22" ht="9" hidden="1" customHeight="1" x14ac:dyDescent="0.25">
      <c r="V43677" s="80"/>
    </row>
    <row r="43678" spans="22:22" ht="9" hidden="1" customHeight="1" x14ac:dyDescent="0.25">
      <c r="V43678" s="80"/>
    </row>
    <row r="43679" spans="22:22" ht="9" hidden="1" customHeight="1" x14ac:dyDescent="0.25">
      <c r="V43679" s="80"/>
    </row>
    <row r="43680" spans="22:22" ht="9" hidden="1" customHeight="1" x14ac:dyDescent="0.25">
      <c r="V43680" s="80"/>
    </row>
    <row r="43681" spans="22:22" ht="9" hidden="1" customHeight="1" x14ac:dyDescent="0.25">
      <c r="V43681" s="80"/>
    </row>
    <row r="43682" spans="22:22" ht="9" hidden="1" customHeight="1" x14ac:dyDescent="0.25">
      <c r="V43682" s="80"/>
    </row>
    <row r="43683" spans="22:22" ht="9" hidden="1" customHeight="1" x14ac:dyDescent="0.25">
      <c r="V43683" s="80"/>
    </row>
    <row r="43684" spans="22:22" ht="9" hidden="1" customHeight="1" x14ac:dyDescent="0.25">
      <c r="V43684" s="80"/>
    </row>
    <row r="43685" spans="22:22" ht="9" hidden="1" customHeight="1" x14ac:dyDescent="0.25">
      <c r="V43685" s="80"/>
    </row>
    <row r="43686" spans="22:22" ht="9" hidden="1" customHeight="1" x14ac:dyDescent="0.25">
      <c r="V43686" s="80"/>
    </row>
    <row r="43687" spans="22:22" ht="9" hidden="1" customHeight="1" x14ac:dyDescent="0.25">
      <c r="V43687" s="80"/>
    </row>
    <row r="43688" spans="22:22" ht="9" hidden="1" customHeight="1" x14ac:dyDescent="0.25">
      <c r="V43688" s="80"/>
    </row>
    <row r="43689" spans="22:22" ht="9" hidden="1" customHeight="1" x14ac:dyDescent="0.25">
      <c r="V43689" s="80"/>
    </row>
    <row r="43690" spans="22:22" ht="9" hidden="1" customHeight="1" x14ac:dyDescent="0.25">
      <c r="V43690" s="80"/>
    </row>
    <row r="43691" spans="22:22" ht="9" hidden="1" customHeight="1" x14ac:dyDescent="0.25">
      <c r="V43691" s="80"/>
    </row>
    <row r="43692" spans="22:22" ht="9" hidden="1" customHeight="1" x14ac:dyDescent="0.25">
      <c r="V43692" s="80"/>
    </row>
    <row r="43693" spans="22:22" ht="9" hidden="1" customHeight="1" x14ac:dyDescent="0.25">
      <c r="V43693" s="80"/>
    </row>
    <row r="43694" spans="22:22" ht="9" hidden="1" customHeight="1" x14ac:dyDescent="0.25">
      <c r="V43694" s="80"/>
    </row>
    <row r="43695" spans="22:22" ht="9" hidden="1" customHeight="1" x14ac:dyDescent="0.25">
      <c r="V43695" s="80"/>
    </row>
    <row r="43696" spans="22:22" ht="9" hidden="1" customHeight="1" x14ac:dyDescent="0.25">
      <c r="V43696" s="80"/>
    </row>
    <row r="43697" spans="22:22" ht="9" hidden="1" customHeight="1" x14ac:dyDescent="0.25">
      <c r="V43697" s="80"/>
    </row>
    <row r="43698" spans="22:22" ht="9" hidden="1" customHeight="1" x14ac:dyDescent="0.25">
      <c r="V43698" s="80"/>
    </row>
    <row r="43699" spans="22:22" ht="9" hidden="1" customHeight="1" x14ac:dyDescent="0.25">
      <c r="V43699" s="80"/>
    </row>
    <row r="43700" spans="22:22" ht="9" hidden="1" customHeight="1" x14ac:dyDescent="0.25">
      <c r="V43700" s="80"/>
    </row>
    <row r="43701" spans="22:22" ht="9" hidden="1" customHeight="1" x14ac:dyDescent="0.25">
      <c r="V43701" s="80"/>
    </row>
    <row r="43702" spans="22:22" ht="9" hidden="1" customHeight="1" x14ac:dyDescent="0.25">
      <c r="V43702" s="80"/>
    </row>
    <row r="43703" spans="22:22" ht="9" hidden="1" customHeight="1" x14ac:dyDescent="0.25">
      <c r="V43703" s="80"/>
    </row>
    <row r="43704" spans="22:22" ht="9" hidden="1" customHeight="1" x14ac:dyDescent="0.25">
      <c r="V43704" s="80"/>
    </row>
    <row r="43705" spans="22:22" ht="9" hidden="1" customHeight="1" x14ac:dyDescent="0.25">
      <c r="V43705" s="80"/>
    </row>
    <row r="43706" spans="22:22" ht="9" hidden="1" customHeight="1" x14ac:dyDescent="0.25">
      <c r="V43706" s="80"/>
    </row>
    <row r="43707" spans="22:22" ht="9" hidden="1" customHeight="1" x14ac:dyDescent="0.25">
      <c r="V43707" s="80"/>
    </row>
    <row r="43708" spans="22:22" ht="9" hidden="1" customHeight="1" x14ac:dyDescent="0.25">
      <c r="V43708" s="80"/>
    </row>
    <row r="43709" spans="22:22" ht="9" hidden="1" customHeight="1" x14ac:dyDescent="0.25">
      <c r="V43709" s="80"/>
    </row>
    <row r="43710" spans="22:22" ht="9" hidden="1" customHeight="1" x14ac:dyDescent="0.25">
      <c r="V43710" s="80"/>
    </row>
    <row r="43711" spans="22:22" ht="9" hidden="1" customHeight="1" x14ac:dyDescent="0.25">
      <c r="V43711" s="80"/>
    </row>
    <row r="43712" spans="22:22" ht="9" hidden="1" customHeight="1" x14ac:dyDescent="0.25">
      <c r="V43712" s="80"/>
    </row>
    <row r="43713" spans="22:22" ht="9" hidden="1" customHeight="1" x14ac:dyDescent="0.25">
      <c r="V43713" s="80"/>
    </row>
    <row r="43714" spans="22:22" ht="9" hidden="1" customHeight="1" x14ac:dyDescent="0.25">
      <c r="V43714" s="80"/>
    </row>
    <row r="43715" spans="22:22" ht="9" hidden="1" customHeight="1" x14ac:dyDescent="0.25">
      <c r="V43715" s="80"/>
    </row>
    <row r="43716" spans="22:22" ht="9" hidden="1" customHeight="1" x14ac:dyDescent="0.25">
      <c r="V43716" s="80"/>
    </row>
    <row r="43717" spans="22:22" ht="9" hidden="1" customHeight="1" x14ac:dyDescent="0.25">
      <c r="V43717" s="80"/>
    </row>
    <row r="43718" spans="22:22" ht="9" hidden="1" customHeight="1" x14ac:dyDescent="0.25">
      <c r="V43718" s="80"/>
    </row>
    <row r="43719" spans="22:22" ht="9" hidden="1" customHeight="1" x14ac:dyDescent="0.25">
      <c r="V43719" s="80"/>
    </row>
    <row r="43720" spans="22:22" ht="9" hidden="1" customHeight="1" x14ac:dyDescent="0.25">
      <c r="V43720" s="80"/>
    </row>
    <row r="43721" spans="22:22" ht="9" hidden="1" customHeight="1" x14ac:dyDescent="0.25">
      <c r="V43721" s="80"/>
    </row>
    <row r="43722" spans="22:22" ht="9" hidden="1" customHeight="1" x14ac:dyDescent="0.25">
      <c r="V43722" s="80"/>
    </row>
    <row r="43723" spans="22:22" ht="9" hidden="1" customHeight="1" x14ac:dyDescent="0.25">
      <c r="V43723" s="80"/>
    </row>
    <row r="43724" spans="22:22" ht="9" hidden="1" customHeight="1" x14ac:dyDescent="0.25">
      <c r="V43724" s="80"/>
    </row>
    <row r="43725" spans="22:22" ht="9" hidden="1" customHeight="1" x14ac:dyDescent="0.25">
      <c r="V43725" s="80"/>
    </row>
    <row r="43726" spans="22:22" ht="9" hidden="1" customHeight="1" x14ac:dyDescent="0.25">
      <c r="V43726" s="80"/>
    </row>
    <row r="43727" spans="22:22" ht="9" hidden="1" customHeight="1" x14ac:dyDescent="0.25">
      <c r="V43727" s="80"/>
    </row>
    <row r="43728" spans="22:22" ht="9" hidden="1" customHeight="1" x14ac:dyDescent="0.25">
      <c r="V43728" s="80"/>
    </row>
    <row r="43729" spans="22:22" ht="9" hidden="1" customHeight="1" x14ac:dyDescent="0.25">
      <c r="V43729" s="80"/>
    </row>
    <row r="43730" spans="22:22" ht="9" hidden="1" customHeight="1" x14ac:dyDescent="0.25">
      <c r="V43730" s="80"/>
    </row>
    <row r="43731" spans="22:22" ht="9" hidden="1" customHeight="1" x14ac:dyDescent="0.25">
      <c r="V43731" s="80"/>
    </row>
    <row r="43732" spans="22:22" ht="9" hidden="1" customHeight="1" x14ac:dyDescent="0.25">
      <c r="V43732" s="80"/>
    </row>
    <row r="43733" spans="22:22" ht="9" hidden="1" customHeight="1" x14ac:dyDescent="0.25">
      <c r="V43733" s="80"/>
    </row>
    <row r="43734" spans="22:22" ht="9" hidden="1" customHeight="1" x14ac:dyDescent="0.25">
      <c r="V43734" s="80"/>
    </row>
    <row r="43735" spans="22:22" ht="9" hidden="1" customHeight="1" x14ac:dyDescent="0.25">
      <c r="V43735" s="80"/>
    </row>
    <row r="43736" spans="22:22" ht="9" hidden="1" customHeight="1" x14ac:dyDescent="0.25">
      <c r="V43736" s="80"/>
    </row>
    <row r="43737" spans="22:22" ht="9" hidden="1" customHeight="1" x14ac:dyDescent="0.25">
      <c r="V43737" s="80"/>
    </row>
    <row r="43738" spans="22:22" ht="9" hidden="1" customHeight="1" x14ac:dyDescent="0.25">
      <c r="V43738" s="80"/>
    </row>
    <row r="43739" spans="22:22" ht="9" hidden="1" customHeight="1" x14ac:dyDescent="0.25">
      <c r="V43739" s="80"/>
    </row>
    <row r="43740" spans="22:22" ht="9" hidden="1" customHeight="1" x14ac:dyDescent="0.25">
      <c r="V43740" s="80"/>
    </row>
    <row r="43741" spans="22:22" ht="9" hidden="1" customHeight="1" x14ac:dyDescent="0.25">
      <c r="V43741" s="80"/>
    </row>
    <row r="43742" spans="22:22" ht="9" hidden="1" customHeight="1" x14ac:dyDescent="0.25">
      <c r="V43742" s="80"/>
    </row>
    <row r="43743" spans="22:22" ht="9" hidden="1" customHeight="1" x14ac:dyDescent="0.25">
      <c r="V43743" s="80"/>
    </row>
    <row r="43744" spans="22:22" ht="9" hidden="1" customHeight="1" x14ac:dyDescent="0.25">
      <c r="V43744" s="80"/>
    </row>
    <row r="43745" spans="22:22" ht="9" hidden="1" customHeight="1" x14ac:dyDescent="0.25">
      <c r="V43745" s="80"/>
    </row>
    <row r="43746" spans="22:22" ht="9" hidden="1" customHeight="1" x14ac:dyDescent="0.25">
      <c r="V43746" s="80"/>
    </row>
    <row r="43747" spans="22:22" ht="9" hidden="1" customHeight="1" x14ac:dyDescent="0.25">
      <c r="V43747" s="80"/>
    </row>
    <row r="43748" spans="22:22" ht="9" hidden="1" customHeight="1" x14ac:dyDescent="0.25">
      <c r="V43748" s="80"/>
    </row>
    <row r="43749" spans="22:22" ht="9" hidden="1" customHeight="1" x14ac:dyDescent="0.25">
      <c r="V43749" s="80"/>
    </row>
    <row r="43750" spans="22:22" ht="9" hidden="1" customHeight="1" x14ac:dyDescent="0.25">
      <c r="V43750" s="80"/>
    </row>
    <row r="43751" spans="22:22" ht="9" hidden="1" customHeight="1" x14ac:dyDescent="0.25">
      <c r="V43751" s="80"/>
    </row>
    <row r="43752" spans="22:22" ht="9" hidden="1" customHeight="1" x14ac:dyDescent="0.25">
      <c r="V43752" s="80"/>
    </row>
    <row r="43753" spans="22:22" ht="9" hidden="1" customHeight="1" x14ac:dyDescent="0.25">
      <c r="V43753" s="80"/>
    </row>
    <row r="43754" spans="22:22" ht="9" hidden="1" customHeight="1" x14ac:dyDescent="0.25">
      <c r="V43754" s="80"/>
    </row>
    <row r="43755" spans="22:22" ht="9" hidden="1" customHeight="1" x14ac:dyDescent="0.25">
      <c r="V43755" s="80"/>
    </row>
    <row r="43756" spans="22:22" ht="9" hidden="1" customHeight="1" x14ac:dyDescent="0.25">
      <c r="V43756" s="80"/>
    </row>
    <row r="43757" spans="22:22" ht="9" hidden="1" customHeight="1" x14ac:dyDescent="0.25">
      <c r="V43757" s="80"/>
    </row>
    <row r="43758" spans="22:22" ht="9" hidden="1" customHeight="1" x14ac:dyDescent="0.25">
      <c r="V43758" s="80"/>
    </row>
    <row r="43759" spans="22:22" ht="9" hidden="1" customHeight="1" x14ac:dyDescent="0.25">
      <c r="V43759" s="80"/>
    </row>
    <row r="43760" spans="22:22" ht="9" hidden="1" customHeight="1" x14ac:dyDescent="0.25">
      <c r="V43760" s="80"/>
    </row>
    <row r="43761" spans="22:22" ht="9" hidden="1" customHeight="1" x14ac:dyDescent="0.25">
      <c r="V43761" s="80"/>
    </row>
    <row r="43762" spans="22:22" ht="9" hidden="1" customHeight="1" x14ac:dyDescent="0.25">
      <c r="V43762" s="80"/>
    </row>
    <row r="43763" spans="22:22" ht="9" hidden="1" customHeight="1" x14ac:dyDescent="0.25">
      <c r="V43763" s="80"/>
    </row>
    <row r="43764" spans="22:22" ht="9" hidden="1" customHeight="1" x14ac:dyDescent="0.25">
      <c r="V43764" s="80"/>
    </row>
    <row r="43765" spans="22:22" ht="9" hidden="1" customHeight="1" x14ac:dyDescent="0.25">
      <c r="V43765" s="80"/>
    </row>
    <row r="43766" spans="22:22" ht="9" hidden="1" customHeight="1" x14ac:dyDescent="0.25">
      <c r="V43766" s="80"/>
    </row>
    <row r="43767" spans="22:22" ht="9" hidden="1" customHeight="1" x14ac:dyDescent="0.25">
      <c r="V43767" s="80"/>
    </row>
    <row r="43768" spans="22:22" ht="9" hidden="1" customHeight="1" x14ac:dyDescent="0.25">
      <c r="V43768" s="80"/>
    </row>
    <row r="43769" spans="22:22" ht="9" hidden="1" customHeight="1" x14ac:dyDescent="0.25">
      <c r="V43769" s="80"/>
    </row>
    <row r="43770" spans="22:22" ht="9" hidden="1" customHeight="1" x14ac:dyDescent="0.25">
      <c r="V43770" s="80"/>
    </row>
    <row r="43771" spans="22:22" ht="9" hidden="1" customHeight="1" x14ac:dyDescent="0.25">
      <c r="V43771" s="80"/>
    </row>
    <row r="43772" spans="22:22" ht="9" hidden="1" customHeight="1" x14ac:dyDescent="0.25">
      <c r="V43772" s="80"/>
    </row>
    <row r="43773" spans="22:22" ht="9" hidden="1" customHeight="1" x14ac:dyDescent="0.25">
      <c r="V43773" s="80"/>
    </row>
    <row r="43774" spans="22:22" ht="9" hidden="1" customHeight="1" x14ac:dyDescent="0.25">
      <c r="V43774" s="80"/>
    </row>
    <row r="43775" spans="22:22" ht="9" hidden="1" customHeight="1" x14ac:dyDescent="0.25">
      <c r="V43775" s="80"/>
    </row>
    <row r="43776" spans="22:22" ht="9" hidden="1" customHeight="1" x14ac:dyDescent="0.25">
      <c r="V43776" s="80"/>
    </row>
    <row r="43777" spans="22:22" ht="9" hidden="1" customHeight="1" x14ac:dyDescent="0.25">
      <c r="V43777" s="80"/>
    </row>
    <row r="43778" spans="22:22" ht="9" hidden="1" customHeight="1" x14ac:dyDescent="0.25">
      <c r="V43778" s="80"/>
    </row>
    <row r="43779" spans="22:22" ht="9" hidden="1" customHeight="1" x14ac:dyDescent="0.25">
      <c r="V43779" s="80"/>
    </row>
    <row r="43780" spans="22:22" ht="9" hidden="1" customHeight="1" x14ac:dyDescent="0.25">
      <c r="V43780" s="80"/>
    </row>
    <row r="43781" spans="22:22" ht="9" hidden="1" customHeight="1" x14ac:dyDescent="0.25">
      <c r="V43781" s="80"/>
    </row>
    <row r="43782" spans="22:22" ht="9" hidden="1" customHeight="1" x14ac:dyDescent="0.25">
      <c r="V43782" s="80"/>
    </row>
    <row r="43783" spans="22:22" ht="9" hidden="1" customHeight="1" x14ac:dyDescent="0.25">
      <c r="V43783" s="80"/>
    </row>
    <row r="43784" spans="22:22" ht="9" hidden="1" customHeight="1" x14ac:dyDescent="0.25">
      <c r="V43784" s="80"/>
    </row>
    <row r="43785" spans="22:22" ht="9" hidden="1" customHeight="1" x14ac:dyDescent="0.25">
      <c r="V43785" s="80"/>
    </row>
    <row r="43786" spans="22:22" ht="9" hidden="1" customHeight="1" x14ac:dyDescent="0.25">
      <c r="V43786" s="80"/>
    </row>
    <row r="43787" spans="22:22" ht="9" hidden="1" customHeight="1" x14ac:dyDescent="0.25">
      <c r="V43787" s="80"/>
    </row>
    <row r="43788" spans="22:22" ht="9" hidden="1" customHeight="1" x14ac:dyDescent="0.25">
      <c r="V43788" s="80"/>
    </row>
    <row r="43789" spans="22:22" ht="9" hidden="1" customHeight="1" x14ac:dyDescent="0.25">
      <c r="V43789" s="80"/>
    </row>
    <row r="43790" spans="22:22" ht="9" hidden="1" customHeight="1" x14ac:dyDescent="0.25">
      <c r="V43790" s="80"/>
    </row>
    <row r="43791" spans="22:22" ht="9" hidden="1" customHeight="1" x14ac:dyDescent="0.25">
      <c r="V43791" s="80"/>
    </row>
    <row r="43792" spans="22:22" ht="9" hidden="1" customHeight="1" x14ac:dyDescent="0.25">
      <c r="V43792" s="80"/>
    </row>
    <row r="43793" spans="22:22" ht="9" hidden="1" customHeight="1" x14ac:dyDescent="0.25">
      <c r="V43793" s="80"/>
    </row>
    <row r="43794" spans="22:22" ht="9" hidden="1" customHeight="1" x14ac:dyDescent="0.25">
      <c r="V43794" s="80"/>
    </row>
    <row r="43795" spans="22:22" ht="9" hidden="1" customHeight="1" x14ac:dyDescent="0.25">
      <c r="V43795" s="80"/>
    </row>
    <row r="43796" spans="22:22" ht="9" hidden="1" customHeight="1" x14ac:dyDescent="0.25">
      <c r="V43796" s="80"/>
    </row>
    <row r="43797" spans="22:22" ht="9" hidden="1" customHeight="1" x14ac:dyDescent="0.25">
      <c r="V43797" s="80"/>
    </row>
    <row r="43798" spans="22:22" ht="9" hidden="1" customHeight="1" x14ac:dyDescent="0.25">
      <c r="V43798" s="80"/>
    </row>
    <row r="43799" spans="22:22" ht="9" hidden="1" customHeight="1" x14ac:dyDescent="0.25">
      <c r="V43799" s="80"/>
    </row>
    <row r="43800" spans="22:22" ht="9" hidden="1" customHeight="1" x14ac:dyDescent="0.25">
      <c r="V43800" s="80"/>
    </row>
    <row r="43801" spans="22:22" ht="9" hidden="1" customHeight="1" x14ac:dyDescent="0.25">
      <c r="V43801" s="80"/>
    </row>
    <row r="43802" spans="22:22" ht="9" hidden="1" customHeight="1" x14ac:dyDescent="0.25">
      <c r="V43802" s="80"/>
    </row>
    <row r="43803" spans="22:22" ht="9" hidden="1" customHeight="1" x14ac:dyDescent="0.25">
      <c r="V43803" s="80"/>
    </row>
    <row r="43804" spans="22:22" ht="9" hidden="1" customHeight="1" x14ac:dyDescent="0.25">
      <c r="V43804" s="80"/>
    </row>
    <row r="43805" spans="22:22" ht="9" hidden="1" customHeight="1" x14ac:dyDescent="0.25">
      <c r="V43805" s="80"/>
    </row>
    <row r="43806" spans="22:22" ht="9" hidden="1" customHeight="1" x14ac:dyDescent="0.25">
      <c r="V43806" s="80"/>
    </row>
    <row r="43807" spans="22:22" ht="9" hidden="1" customHeight="1" x14ac:dyDescent="0.25">
      <c r="V43807" s="80"/>
    </row>
    <row r="43808" spans="22:22" ht="9" hidden="1" customHeight="1" x14ac:dyDescent="0.25">
      <c r="V43808" s="80"/>
    </row>
    <row r="43809" spans="22:22" ht="9" hidden="1" customHeight="1" x14ac:dyDescent="0.25">
      <c r="V43809" s="80"/>
    </row>
    <row r="43810" spans="22:22" ht="9" hidden="1" customHeight="1" x14ac:dyDescent="0.25">
      <c r="V43810" s="80"/>
    </row>
    <row r="43811" spans="22:22" ht="9" hidden="1" customHeight="1" x14ac:dyDescent="0.25">
      <c r="V43811" s="80"/>
    </row>
    <row r="43812" spans="22:22" ht="9" hidden="1" customHeight="1" x14ac:dyDescent="0.25">
      <c r="V43812" s="80"/>
    </row>
    <row r="43813" spans="22:22" ht="9" hidden="1" customHeight="1" x14ac:dyDescent="0.25">
      <c r="V43813" s="80"/>
    </row>
    <row r="43814" spans="22:22" ht="9" hidden="1" customHeight="1" x14ac:dyDescent="0.25">
      <c r="V43814" s="80"/>
    </row>
    <row r="43815" spans="22:22" ht="9" hidden="1" customHeight="1" x14ac:dyDescent="0.25">
      <c r="V43815" s="80"/>
    </row>
    <row r="43816" spans="22:22" ht="9" hidden="1" customHeight="1" x14ac:dyDescent="0.25">
      <c r="V43816" s="80"/>
    </row>
    <row r="43817" spans="22:22" ht="9" hidden="1" customHeight="1" x14ac:dyDescent="0.25">
      <c r="V43817" s="80"/>
    </row>
    <row r="43818" spans="22:22" ht="9" hidden="1" customHeight="1" x14ac:dyDescent="0.25">
      <c r="V43818" s="80"/>
    </row>
    <row r="43819" spans="22:22" ht="9" hidden="1" customHeight="1" x14ac:dyDescent="0.25">
      <c r="V43819" s="80"/>
    </row>
    <row r="43820" spans="22:22" ht="9" hidden="1" customHeight="1" x14ac:dyDescent="0.25">
      <c r="V43820" s="80"/>
    </row>
    <row r="43821" spans="22:22" ht="9" hidden="1" customHeight="1" x14ac:dyDescent="0.25">
      <c r="V43821" s="80"/>
    </row>
    <row r="43822" spans="22:22" ht="9" hidden="1" customHeight="1" x14ac:dyDescent="0.25">
      <c r="V43822" s="80"/>
    </row>
    <row r="43823" spans="22:22" ht="9" hidden="1" customHeight="1" x14ac:dyDescent="0.25">
      <c r="V43823" s="80"/>
    </row>
    <row r="43824" spans="22:22" ht="9" hidden="1" customHeight="1" x14ac:dyDescent="0.25">
      <c r="V43824" s="80"/>
    </row>
    <row r="43825" spans="22:22" ht="9" hidden="1" customHeight="1" x14ac:dyDescent="0.25">
      <c r="V43825" s="80"/>
    </row>
    <row r="43826" spans="22:22" ht="9" hidden="1" customHeight="1" x14ac:dyDescent="0.25">
      <c r="V43826" s="80"/>
    </row>
    <row r="43827" spans="22:22" ht="9" hidden="1" customHeight="1" x14ac:dyDescent="0.25">
      <c r="V43827" s="80"/>
    </row>
    <row r="43828" spans="22:22" ht="9" hidden="1" customHeight="1" x14ac:dyDescent="0.25">
      <c r="V43828" s="80"/>
    </row>
    <row r="43829" spans="22:22" ht="9" hidden="1" customHeight="1" x14ac:dyDescent="0.25">
      <c r="V43829" s="80"/>
    </row>
    <row r="43830" spans="22:22" ht="9" hidden="1" customHeight="1" x14ac:dyDescent="0.25">
      <c r="V43830" s="80"/>
    </row>
    <row r="43831" spans="22:22" ht="9" hidden="1" customHeight="1" x14ac:dyDescent="0.25">
      <c r="V43831" s="80"/>
    </row>
    <row r="43832" spans="22:22" ht="9" hidden="1" customHeight="1" x14ac:dyDescent="0.25">
      <c r="V43832" s="80"/>
    </row>
    <row r="43833" spans="22:22" ht="9" hidden="1" customHeight="1" x14ac:dyDescent="0.25">
      <c r="V43833" s="80"/>
    </row>
    <row r="43834" spans="22:22" ht="9" hidden="1" customHeight="1" x14ac:dyDescent="0.25">
      <c r="V43834" s="80"/>
    </row>
    <row r="43835" spans="22:22" ht="9" hidden="1" customHeight="1" x14ac:dyDescent="0.25">
      <c r="V43835" s="80"/>
    </row>
    <row r="43836" spans="22:22" ht="9" hidden="1" customHeight="1" x14ac:dyDescent="0.25">
      <c r="V43836" s="80"/>
    </row>
    <row r="43837" spans="22:22" ht="9" hidden="1" customHeight="1" x14ac:dyDescent="0.25">
      <c r="V43837" s="80"/>
    </row>
    <row r="43838" spans="22:22" ht="9" hidden="1" customHeight="1" x14ac:dyDescent="0.25">
      <c r="V43838" s="80"/>
    </row>
    <row r="43839" spans="22:22" ht="9" hidden="1" customHeight="1" x14ac:dyDescent="0.25">
      <c r="V43839" s="80"/>
    </row>
    <row r="43840" spans="22:22" ht="9" hidden="1" customHeight="1" x14ac:dyDescent="0.25">
      <c r="V43840" s="80"/>
    </row>
    <row r="43841" spans="22:22" ht="9" hidden="1" customHeight="1" x14ac:dyDescent="0.25">
      <c r="V43841" s="80"/>
    </row>
    <row r="43842" spans="22:22" ht="9" hidden="1" customHeight="1" x14ac:dyDescent="0.25">
      <c r="V43842" s="80"/>
    </row>
    <row r="43843" spans="22:22" ht="9" hidden="1" customHeight="1" x14ac:dyDescent="0.25">
      <c r="V43843" s="80"/>
    </row>
    <row r="43844" spans="22:22" ht="9" hidden="1" customHeight="1" x14ac:dyDescent="0.25">
      <c r="V43844" s="80"/>
    </row>
    <row r="43845" spans="22:22" ht="9" hidden="1" customHeight="1" x14ac:dyDescent="0.25">
      <c r="V43845" s="80"/>
    </row>
    <row r="43846" spans="22:22" ht="9" hidden="1" customHeight="1" x14ac:dyDescent="0.25">
      <c r="V43846" s="80"/>
    </row>
    <row r="43847" spans="22:22" ht="9" hidden="1" customHeight="1" x14ac:dyDescent="0.25">
      <c r="V43847" s="80"/>
    </row>
    <row r="43848" spans="22:22" ht="9" hidden="1" customHeight="1" x14ac:dyDescent="0.25">
      <c r="V43848" s="80"/>
    </row>
    <row r="43849" spans="22:22" ht="9" hidden="1" customHeight="1" x14ac:dyDescent="0.25">
      <c r="V43849" s="80"/>
    </row>
    <row r="43850" spans="22:22" ht="9" hidden="1" customHeight="1" x14ac:dyDescent="0.25">
      <c r="V43850" s="80"/>
    </row>
    <row r="43851" spans="22:22" ht="9" hidden="1" customHeight="1" x14ac:dyDescent="0.25">
      <c r="V43851" s="80"/>
    </row>
    <row r="43852" spans="22:22" ht="9" hidden="1" customHeight="1" x14ac:dyDescent="0.25">
      <c r="V43852" s="80"/>
    </row>
    <row r="43853" spans="22:22" ht="9" hidden="1" customHeight="1" x14ac:dyDescent="0.25">
      <c r="V43853" s="80"/>
    </row>
    <row r="43854" spans="22:22" ht="9" hidden="1" customHeight="1" x14ac:dyDescent="0.25">
      <c r="V43854" s="80"/>
    </row>
    <row r="43855" spans="22:22" ht="9" hidden="1" customHeight="1" x14ac:dyDescent="0.25">
      <c r="V43855" s="80"/>
    </row>
    <row r="43856" spans="22:22" ht="9" hidden="1" customHeight="1" x14ac:dyDescent="0.25">
      <c r="V43856" s="80"/>
    </row>
    <row r="43857" spans="22:22" ht="9" hidden="1" customHeight="1" x14ac:dyDescent="0.25">
      <c r="V43857" s="80"/>
    </row>
    <row r="43858" spans="22:22" ht="9" hidden="1" customHeight="1" x14ac:dyDescent="0.25">
      <c r="V43858" s="80"/>
    </row>
    <row r="43859" spans="22:22" ht="9" hidden="1" customHeight="1" x14ac:dyDescent="0.25">
      <c r="V43859" s="80"/>
    </row>
    <row r="43860" spans="22:22" ht="9" hidden="1" customHeight="1" x14ac:dyDescent="0.25">
      <c r="V43860" s="80"/>
    </row>
    <row r="43861" spans="22:22" ht="9" hidden="1" customHeight="1" x14ac:dyDescent="0.25">
      <c r="V43861" s="80"/>
    </row>
    <row r="43862" spans="22:22" ht="9" hidden="1" customHeight="1" x14ac:dyDescent="0.25">
      <c r="V43862" s="80"/>
    </row>
    <row r="43863" spans="22:22" ht="9" hidden="1" customHeight="1" x14ac:dyDescent="0.25">
      <c r="V43863" s="80"/>
    </row>
    <row r="43864" spans="22:22" ht="9" hidden="1" customHeight="1" x14ac:dyDescent="0.25">
      <c r="V43864" s="80"/>
    </row>
    <row r="43865" spans="22:22" ht="9" hidden="1" customHeight="1" x14ac:dyDescent="0.25">
      <c r="V43865" s="80"/>
    </row>
    <row r="43866" spans="22:22" ht="9" hidden="1" customHeight="1" x14ac:dyDescent="0.25">
      <c r="V43866" s="80"/>
    </row>
    <row r="43867" spans="22:22" ht="9" hidden="1" customHeight="1" x14ac:dyDescent="0.25">
      <c r="V43867" s="80"/>
    </row>
    <row r="43868" spans="22:22" ht="9" hidden="1" customHeight="1" x14ac:dyDescent="0.25">
      <c r="V43868" s="80"/>
    </row>
    <row r="43869" spans="22:22" ht="9" hidden="1" customHeight="1" x14ac:dyDescent="0.25">
      <c r="V43869" s="80"/>
    </row>
    <row r="43870" spans="22:22" ht="9" hidden="1" customHeight="1" x14ac:dyDescent="0.25">
      <c r="V43870" s="80"/>
    </row>
    <row r="43871" spans="22:22" ht="9" hidden="1" customHeight="1" x14ac:dyDescent="0.25">
      <c r="V43871" s="80"/>
    </row>
    <row r="43872" spans="22:22" ht="9" hidden="1" customHeight="1" x14ac:dyDescent="0.25">
      <c r="V43872" s="80"/>
    </row>
    <row r="43873" spans="22:22" ht="9" hidden="1" customHeight="1" x14ac:dyDescent="0.25">
      <c r="V43873" s="80"/>
    </row>
    <row r="43874" spans="22:22" ht="9" hidden="1" customHeight="1" x14ac:dyDescent="0.25">
      <c r="V43874" s="80"/>
    </row>
    <row r="43875" spans="22:22" ht="9" hidden="1" customHeight="1" x14ac:dyDescent="0.25">
      <c r="V43875" s="80"/>
    </row>
    <row r="43876" spans="22:22" ht="9" hidden="1" customHeight="1" x14ac:dyDescent="0.25">
      <c r="V43876" s="80"/>
    </row>
    <row r="43877" spans="22:22" ht="9" hidden="1" customHeight="1" x14ac:dyDescent="0.25">
      <c r="V43877" s="80"/>
    </row>
    <row r="43878" spans="22:22" ht="9" hidden="1" customHeight="1" x14ac:dyDescent="0.25">
      <c r="V43878" s="80"/>
    </row>
    <row r="43879" spans="22:22" ht="9" hidden="1" customHeight="1" x14ac:dyDescent="0.25">
      <c r="V43879" s="80"/>
    </row>
    <row r="43880" spans="22:22" ht="9" hidden="1" customHeight="1" x14ac:dyDescent="0.25">
      <c r="V43880" s="80"/>
    </row>
    <row r="43881" spans="22:22" ht="9" hidden="1" customHeight="1" x14ac:dyDescent="0.25">
      <c r="V43881" s="80"/>
    </row>
    <row r="43882" spans="22:22" ht="9" hidden="1" customHeight="1" x14ac:dyDescent="0.25">
      <c r="V43882" s="80"/>
    </row>
    <row r="43883" spans="22:22" ht="9" hidden="1" customHeight="1" x14ac:dyDescent="0.25">
      <c r="V43883" s="80"/>
    </row>
    <row r="43884" spans="22:22" ht="9" hidden="1" customHeight="1" x14ac:dyDescent="0.25">
      <c r="V43884" s="80"/>
    </row>
    <row r="43885" spans="22:22" ht="9" hidden="1" customHeight="1" x14ac:dyDescent="0.25">
      <c r="V43885" s="80"/>
    </row>
    <row r="43886" spans="22:22" ht="9" hidden="1" customHeight="1" x14ac:dyDescent="0.25">
      <c r="V43886" s="80"/>
    </row>
    <row r="43887" spans="22:22" ht="9" hidden="1" customHeight="1" x14ac:dyDescent="0.25">
      <c r="V43887" s="80"/>
    </row>
    <row r="43888" spans="22:22" ht="9" hidden="1" customHeight="1" x14ac:dyDescent="0.25">
      <c r="V43888" s="80"/>
    </row>
    <row r="43889" spans="22:22" ht="9" hidden="1" customHeight="1" x14ac:dyDescent="0.25">
      <c r="V43889" s="80"/>
    </row>
    <row r="43890" spans="22:22" ht="9" hidden="1" customHeight="1" x14ac:dyDescent="0.25">
      <c r="V43890" s="80"/>
    </row>
    <row r="43891" spans="22:22" ht="9" hidden="1" customHeight="1" x14ac:dyDescent="0.25">
      <c r="V43891" s="80"/>
    </row>
    <row r="43892" spans="22:22" ht="9" hidden="1" customHeight="1" x14ac:dyDescent="0.25">
      <c r="V43892" s="80"/>
    </row>
    <row r="43893" spans="22:22" ht="9" hidden="1" customHeight="1" x14ac:dyDescent="0.25">
      <c r="V43893" s="80"/>
    </row>
    <row r="43894" spans="22:22" ht="9" hidden="1" customHeight="1" x14ac:dyDescent="0.25">
      <c r="V43894" s="80"/>
    </row>
    <row r="43895" spans="22:22" ht="9" hidden="1" customHeight="1" x14ac:dyDescent="0.25">
      <c r="V43895" s="80"/>
    </row>
    <row r="43896" spans="22:22" ht="9" hidden="1" customHeight="1" x14ac:dyDescent="0.25">
      <c r="V43896" s="80"/>
    </row>
    <row r="43897" spans="22:22" ht="9" hidden="1" customHeight="1" x14ac:dyDescent="0.25">
      <c r="V43897" s="80"/>
    </row>
    <row r="43898" spans="22:22" ht="9" hidden="1" customHeight="1" x14ac:dyDescent="0.25">
      <c r="V43898" s="80"/>
    </row>
    <row r="43899" spans="22:22" ht="9" hidden="1" customHeight="1" x14ac:dyDescent="0.25">
      <c r="V43899" s="80"/>
    </row>
    <row r="43900" spans="22:22" ht="9" hidden="1" customHeight="1" x14ac:dyDescent="0.25">
      <c r="V43900" s="80"/>
    </row>
    <row r="43901" spans="22:22" ht="9" hidden="1" customHeight="1" x14ac:dyDescent="0.25">
      <c r="V43901" s="80"/>
    </row>
    <row r="43902" spans="22:22" ht="9" hidden="1" customHeight="1" x14ac:dyDescent="0.25">
      <c r="V43902" s="80"/>
    </row>
    <row r="43903" spans="22:22" ht="9" hidden="1" customHeight="1" x14ac:dyDescent="0.25">
      <c r="V43903" s="80"/>
    </row>
    <row r="43904" spans="22:22" ht="9" hidden="1" customHeight="1" x14ac:dyDescent="0.25">
      <c r="V43904" s="80"/>
    </row>
    <row r="43905" spans="22:22" ht="9" hidden="1" customHeight="1" x14ac:dyDescent="0.25">
      <c r="V43905" s="80"/>
    </row>
    <row r="43906" spans="22:22" ht="9" hidden="1" customHeight="1" x14ac:dyDescent="0.25">
      <c r="V43906" s="80"/>
    </row>
    <row r="43907" spans="22:22" ht="9" hidden="1" customHeight="1" x14ac:dyDescent="0.25">
      <c r="V43907" s="80"/>
    </row>
    <row r="43908" spans="22:22" ht="9" hidden="1" customHeight="1" x14ac:dyDescent="0.25">
      <c r="V43908" s="80"/>
    </row>
    <row r="43909" spans="22:22" ht="9" hidden="1" customHeight="1" x14ac:dyDescent="0.25">
      <c r="V43909" s="80"/>
    </row>
    <row r="43910" spans="22:22" ht="9" hidden="1" customHeight="1" x14ac:dyDescent="0.25">
      <c r="V43910" s="80"/>
    </row>
    <row r="43911" spans="22:22" ht="9" hidden="1" customHeight="1" x14ac:dyDescent="0.25">
      <c r="V43911" s="80"/>
    </row>
    <row r="43912" spans="22:22" ht="9" hidden="1" customHeight="1" x14ac:dyDescent="0.25">
      <c r="V43912" s="80"/>
    </row>
    <row r="43913" spans="22:22" ht="9" hidden="1" customHeight="1" x14ac:dyDescent="0.25">
      <c r="V43913" s="80"/>
    </row>
    <row r="43914" spans="22:22" ht="9" hidden="1" customHeight="1" x14ac:dyDescent="0.25">
      <c r="V43914" s="80"/>
    </row>
    <row r="43915" spans="22:22" ht="9" hidden="1" customHeight="1" x14ac:dyDescent="0.25">
      <c r="V43915" s="80"/>
    </row>
    <row r="43916" spans="22:22" ht="9" hidden="1" customHeight="1" x14ac:dyDescent="0.25">
      <c r="V43916" s="80"/>
    </row>
    <row r="43917" spans="22:22" ht="9" hidden="1" customHeight="1" x14ac:dyDescent="0.25">
      <c r="V43917" s="80"/>
    </row>
    <row r="43918" spans="22:22" ht="9" hidden="1" customHeight="1" x14ac:dyDescent="0.25">
      <c r="V43918" s="80"/>
    </row>
    <row r="43919" spans="22:22" ht="9" hidden="1" customHeight="1" x14ac:dyDescent="0.25">
      <c r="V43919" s="80"/>
    </row>
    <row r="43920" spans="22:22" ht="9" hidden="1" customHeight="1" x14ac:dyDescent="0.25">
      <c r="V43920" s="80"/>
    </row>
    <row r="43921" spans="22:22" ht="9" hidden="1" customHeight="1" x14ac:dyDescent="0.25">
      <c r="V43921" s="80"/>
    </row>
    <row r="43922" spans="22:22" ht="9" hidden="1" customHeight="1" x14ac:dyDescent="0.25">
      <c r="V43922" s="80"/>
    </row>
    <row r="43923" spans="22:22" ht="9" hidden="1" customHeight="1" x14ac:dyDescent="0.25">
      <c r="V43923" s="80"/>
    </row>
    <row r="43924" spans="22:22" ht="9" hidden="1" customHeight="1" x14ac:dyDescent="0.25">
      <c r="V43924" s="80"/>
    </row>
    <row r="43925" spans="22:22" ht="9" hidden="1" customHeight="1" x14ac:dyDescent="0.25">
      <c r="V43925" s="80"/>
    </row>
    <row r="43926" spans="22:22" ht="9" hidden="1" customHeight="1" x14ac:dyDescent="0.25">
      <c r="V43926" s="80"/>
    </row>
    <row r="43927" spans="22:22" ht="9" hidden="1" customHeight="1" x14ac:dyDescent="0.25">
      <c r="V43927" s="80"/>
    </row>
    <row r="43928" spans="22:22" ht="9" hidden="1" customHeight="1" x14ac:dyDescent="0.25">
      <c r="V43928" s="80"/>
    </row>
    <row r="43929" spans="22:22" ht="9" hidden="1" customHeight="1" x14ac:dyDescent="0.25">
      <c r="V43929" s="80"/>
    </row>
    <row r="43930" spans="22:22" ht="9" hidden="1" customHeight="1" x14ac:dyDescent="0.25">
      <c r="V43930" s="80"/>
    </row>
    <row r="43931" spans="22:22" ht="9" hidden="1" customHeight="1" x14ac:dyDescent="0.25">
      <c r="V43931" s="80"/>
    </row>
    <row r="43932" spans="22:22" ht="9" hidden="1" customHeight="1" x14ac:dyDescent="0.25">
      <c r="V43932" s="80"/>
    </row>
    <row r="43933" spans="22:22" ht="9" hidden="1" customHeight="1" x14ac:dyDescent="0.25">
      <c r="V43933" s="80"/>
    </row>
    <row r="43934" spans="22:22" ht="9" hidden="1" customHeight="1" x14ac:dyDescent="0.25">
      <c r="V43934" s="80"/>
    </row>
    <row r="43935" spans="22:22" ht="9" hidden="1" customHeight="1" x14ac:dyDescent="0.25">
      <c r="V43935" s="80"/>
    </row>
    <row r="43936" spans="22:22" ht="9" hidden="1" customHeight="1" x14ac:dyDescent="0.25">
      <c r="V43936" s="80"/>
    </row>
    <row r="43937" spans="22:22" ht="9" hidden="1" customHeight="1" x14ac:dyDescent="0.25">
      <c r="V43937" s="80"/>
    </row>
    <row r="43938" spans="22:22" ht="9" hidden="1" customHeight="1" x14ac:dyDescent="0.25">
      <c r="V43938" s="80"/>
    </row>
    <row r="43939" spans="22:22" ht="9" hidden="1" customHeight="1" x14ac:dyDescent="0.25">
      <c r="V43939" s="80"/>
    </row>
    <row r="43940" spans="22:22" ht="9" hidden="1" customHeight="1" x14ac:dyDescent="0.25">
      <c r="V43940" s="80"/>
    </row>
    <row r="43941" spans="22:22" ht="9" hidden="1" customHeight="1" x14ac:dyDescent="0.25">
      <c r="V43941" s="80"/>
    </row>
    <row r="43942" spans="22:22" ht="9" hidden="1" customHeight="1" x14ac:dyDescent="0.25">
      <c r="V43942" s="80"/>
    </row>
    <row r="43943" spans="22:22" ht="9" hidden="1" customHeight="1" x14ac:dyDescent="0.25">
      <c r="V43943" s="80"/>
    </row>
    <row r="43944" spans="22:22" ht="9" hidden="1" customHeight="1" x14ac:dyDescent="0.25">
      <c r="V43944" s="80"/>
    </row>
    <row r="43945" spans="22:22" ht="9" hidden="1" customHeight="1" x14ac:dyDescent="0.25">
      <c r="V43945" s="80"/>
    </row>
    <row r="43946" spans="22:22" ht="9" hidden="1" customHeight="1" x14ac:dyDescent="0.25">
      <c r="V43946" s="80"/>
    </row>
    <row r="43947" spans="22:22" ht="9" hidden="1" customHeight="1" x14ac:dyDescent="0.25">
      <c r="V43947" s="80"/>
    </row>
    <row r="43948" spans="22:22" ht="9" hidden="1" customHeight="1" x14ac:dyDescent="0.25">
      <c r="V43948" s="80"/>
    </row>
    <row r="43949" spans="22:22" ht="9" hidden="1" customHeight="1" x14ac:dyDescent="0.25">
      <c r="V43949" s="80"/>
    </row>
    <row r="43950" spans="22:22" ht="9" hidden="1" customHeight="1" x14ac:dyDescent="0.25">
      <c r="V43950" s="80"/>
    </row>
    <row r="43951" spans="22:22" ht="9" hidden="1" customHeight="1" x14ac:dyDescent="0.25">
      <c r="V43951" s="80"/>
    </row>
    <row r="43952" spans="22:22" ht="9" hidden="1" customHeight="1" x14ac:dyDescent="0.25">
      <c r="V43952" s="80"/>
    </row>
    <row r="43953" spans="22:22" ht="9" hidden="1" customHeight="1" x14ac:dyDescent="0.25">
      <c r="V43953" s="80"/>
    </row>
    <row r="43954" spans="22:22" ht="9" hidden="1" customHeight="1" x14ac:dyDescent="0.25">
      <c r="V43954" s="80"/>
    </row>
    <row r="43955" spans="22:22" ht="9" hidden="1" customHeight="1" x14ac:dyDescent="0.25">
      <c r="V43955" s="80"/>
    </row>
    <row r="43956" spans="22:22" ht="9" hidden="1" customHeight="1" x14ac:dyDescent="0.25">
      <c r="V43956" s="80"/>
    </row>
    <row r="43957" spans="22:22" ht="9" hidden="1" customHeight="1" x14ac:dyDescent="0.25">
      <c r="V43957" s="80"/>
    </row>
    <row r="43958" spans="22:22" ht="9" hidden="1" customHeight="1" x14ac:dyDescent="0.25">
      <c r="V43958" s="80"/>
    </row>
    <row r="43959" spans="22:22" ht="9" hidden="1" customHeight="1" x14ac:dyDescent="0.25">
      <c r="V43959" s="80"/>
    </row>
    <row r="43960" spans="22:22" ht="9" hidden="1" customHeight="1" x14ac:dyDescent="0.25">
      <c r="V43960" s="80"/>
    </row>
    <row r="43961" spans="22:22" ht="9" hidden="1" customHeight="1" x14ac:dyDescent="0.25">
      <c r="V43961" s="80"/>
    </row>
    <row r="43962" spans="22:22" ht="9" hidden="1" customHeight="1" x14ac:dyDescent="0.25">
      <c r="V43962" s="80"/>
    </row>
    <row r="43963" spans="22:22" ht="9" hidden="1" customHeight="1" x14ac:dyDescent="0.25">
      <c r="V43963" s="80"/>
    </row>
    <row r="43964" spans="22:22" ht="9" hidden="1" customHeight="1" x14ac:dyDescent="0.25">
      <c r="V43964" s="80"/>
    </row>
    <row r="43965" spans="22:22" ht="9" hidden="1" customHeight="1" x14ac:dyDescent="0.25">
      <c r="V43965" s="80"/>
    </row>
    <row r="43966" spans="22:22" ht="9" hidden="1" customHeight="1" x14ac:dyDescent="0.25">
      <c r="V43966" s="80"/>
    </row>
    <row r="43967" spans="22:22" ht="9" hidden="1" customHeight="1" x14ac:dyDescent="0.25">
      <c r="V43967" s="80"/>
    </row>
    <row r="43968" spans="22:22" ht="9" hidden="1" customHeight="1" x14ac:dyDescent="0.25">
      <c r="V43968" s="80"/>
    </row>
    <row r="43969" spans="22:22" ht="9" hidden="1" customHeight="1" x14ac:dyDescent="0.25">
      <c r="V43969" s="80"/>
    </row>
    <row r="43970" spans="22:22" ht="9" hidden="1" customHeight="1" x14ac:dyDescent="0.25">
      <c r="V43970" s="80"/>
    </row>
    <row r="43971" spans="22:22" ht="9" hidden="1" customHeight="1" x14ac:dyDescent="0.25">
      <c r="V43971" s="80"/>
    </row>
    <row r="43972" spans="22:22" ht="9" hidden="1" customHeight="1" x14ac:dyDescent="0.25">
      <c r="V43972" s="80"/>
    </row>
    <row r="43973" spans="22:22" ht="9" hidden="1" customHeight="1" x14ac:dyDescent="0.25">
      <c r="V43973" s="80"/>
    </row>
    <row r="43974" spans="22:22" ht="9" hidden="1" customHeight="1" x14ac:dyDescent="0.25">
      <c r="V43974" s="80"/>
    </row>
    <row r="43975" spans="22:22" ht="9" hidden="1" customHeight="1" x14ac:dyDescent="0.25">
      <c r="V43975" s="80"/>
    </row>
    <row r="43976" spans="22:22" ht="9" hidden="1" customHeight="1" x14ac:dyDescent="0.25">
      <c r="V43976" s="80"/>
    </row>
    <row r="43977" spans="22:22" ht="9" hidden="1" customHeight="1" x14ac:dyDescent="0.25">
      <c r="V43977" s="80"/>
    </row>
    <row r="43978" spans="22:22" ht="9" hidden="1" customHeight="1" x14ac:dyDescent="0.25">
      <c r="V43978" s="80"/>
    </row>
    <row r="43979" spans="22:22" ht="9" hidden="1" customHeight="1" x14ac:dyDescent="0.25">
      <c r="V43979" s="80"/>
    </row>
    <row r="43980" spans="22:22" ht="9" hidden="1" customHeight="1" x14ac:dyDescent="0.25">
      <c r="V43980" s="80"/>
    </row>
    <row r="43981" spans="22:22" ht="9" hidden="1" customHeight="1" x14ac:dyDescent="0.25">
      <c r="V43981" s="80"/>
    </row>
    <row r="43982" spans="22:22" ht="9" hidden="1" customHeight="1" x14ac:dyDescent="0.25">
      <c r="V43982" s="80"/>
    </row>
    <row r="43983" spans="22:22" ht="9" hidden="1" customHeight="1" x14ac:dyDescent="0.25">
      <c r="V43983" s="80"/>
    </row>
    <row r="43984" spans="22:22" ht="9" hidden="1" customHeight="1" x14ac:dyDescent="0.25">
      <c r="V43984" s="80"/>
    </row>
    <row r="43985" spans="22:22" ht="9" hidden="1" customHeight="1" x14ac:dyDescent="0.25">
      <c r="V43985" s="80"/>
    </row>
    <row r="43986" spans="22:22" ht="9" hidden="1" customHeight="1" x14ac:dyDescent="0.25">
      <c r="V43986" s="80"/>
    </row>
    <row r="43987" spans="22:22" ht="9" hidden="1" customHeight="1" x14ac:dyDescent="0.25">
      <c r="V43987" s="80"/>
    </row>
    <row r="43988" spans="22:22" ht="9" hidden="1" customHeight="1" x14ac:dyDescent="0.25">
      <c r="V43988" s="80"/>
    </row>
    <row r="43989" spans="22:22" ht="9" hidden="1" customHeight="1" x14ac:dyDescent="0.25">
      <c r="V43989" s="80"/>
    </row>
    <row r="43990" spans="22:22" ht="9" hidden="1" customHeight="1" x14ac:dyDescent="0.25">
      <c r="V43990" s="80"/>
    </row>
    <row r="43991" spans="22:22" ht="9" hidden="1" customHeight="1" x14ac:dyDescent="0.25">
      <c r="V43991" s="80"/>
    </row>
    <row r="43992" spans="22:22" ht="9" hidden="1" customHeight="1" x14ac:dyDescent="0.25">
      <c r="V43992" s="80"/>
    </row>
    <row r="43993" spans="22:22" ht="9" hidden="1" customHeight="1" x14ac:dyDescent="0.25">
      <c r="V43993" s="80"/>
    </row>
    <row r="43994" spans="22:22" ht="9" hidden="1" customHeight="1" x14ac:dyDescent="0.25">
      <c r="V43994" s="80"/>
    </row>
    <row r="43995" spans="22:22" ht="9" hidden="1" customHeight="1" x14ac:dyDescent="0.25">
      <c r="V43995" s="80"/>
    </row>
    <row r="43996" spans="22:22" ht="9" hidden="1" customHeight="1" x14ac:dyDescent="0.25">
      <c r="V43996" s="80"/>
    </row>
    <row r="43997" spans="22:22" ht="9" hidden="1" customHeight="1" x14ac:dyDescent="0.25">
      <c r="V43997" s="80"/>
    </row>
    <row r="43998" spans="22:22" ht="9" hidden="1" customHeight="1" x14ac:dyDescent="0.25">
      <c r="V43998" s="80"/>
    </row>
    <row r="43999" spans="22:22" ht="9" hidden="1" customHeight="1" x14ac:dyDescent="0.25">
      <c r="V43999" s="80"/>
    </row>
    <row r="44000" spans="22:22" ht="9" hidden="1" customHeight="1" x14ac:dyDescent="0.25">
      <c r="V44000" s="80"/>
    </row>
    <row r="44001" spans="22:22" ht="9" hidden="1" customHeight="1" x14ac:dyDescent="0.25">
      <c r="V44001" s="80"/>
    </row>
    <row r="44002" spans="22:22" ht="9" hidden="1" customHeight="1" x14ac:dyDescent="0.25">
      <c r="V44002" s="80"/>
    </row>
    <row r="44003" spans="22:22" ht="9" hidden="1" customHeight="1" x14ac:dyDescent="0.25">
      <c r="V44003" s="80"/>
    </row>
    <row r="44004" spans="22:22" ht="9" hidden="1" customHeight="1" x14ac:dyDescent="0.25">
      <c r="V44004" s="80"/>
    </row>
    <row r="44005" spans="22:22" ht="9" hidden="1" customHeight="1" x14ac:dyDescent="0.25">
      <c r="V44005" s="80"/>
    </row>
    <row r="44006" spans="22:22" ht="9" hidden="1" customHeight="1" x14ac:dyDescent="0.25">
      <c r="V44006" s="80"/>
    </row>
    <row r="44007" spans="22:22" ht="9" hidden="1" customHeight="1" x14ac:dyDescent="0.25">
      <c r="V44007" s="80"/>
    </row>
    <row r="44008" spans="22:22" ht="9" hidden="1" customHeight="1" x14ac:dyDescent="0.25">
      <c r="V44008" s="80"/>
    </row>
    <row r="44009" spans="22:22" ht="9" hidden="1" customHeight="1" x14ac:dyDescent="0.25">
      <c r="V44009" s="80"/>
    </row>
    <row r="44010" spans="22:22" ht="9" hidden="1" customHeight="1" x14ac:dyDescent="0.25">
      <c r="V44010" s="80"/>
    </row>
    <row r="44011" spans="22:22" ht="9" hidden="1" customHeight="1" x14ac:dyDescent="0.25">
      <c r="V44011" s="80"/>
    </row>
    <row r="44012" spans="22:22" ht="9" hidden="1" customHeight="1" x14ac:dyDescent="0.25">
      <c r="V44012" s="80"/>
    </row>
    <row r="44013" spans="22:22" ht="9" hidden="1" customHeight="1" x14ac:dyDescent="0.25">
      <c r="V44013" s="80"/>
    </row>
    <row r="44014" spans="22:22" ht="9" hidden="1" customHeight="1" x14ac:dyDescent="0.25">
      <c r="V44014" s="80"/>
    </row>
    <row r="44015" spans="22:22" ht="9" hidden="1" customHeight="1" x14ac:dyDescent="0.25">
      <c r="V44015" s="80"/>
    </row>
    <row r="44016" spans="22:22" ht="9" hidden="1" customHeight="1" x14ac:dyDescent="0.25">
      <c r="V44016" s="80"/>
    </row>
    <row r="44017" spans="22:22" ht="9" hidden="1" customHeight="1" x14ac:dyDescent="0.25">
      <c r="V44017" s="80"/>
    </row>
    <row r="44018" spans="22:22" ht="9" hidden="1" customHeight="1" x14ac:dyDescent="0.25">
      <c r="V44018" s="80"/>
    </row>
    <row r="44019" spans="22:22" ht="9" hidden="1" customHeight="1" x14ac:dyDescent="0.25">
      <c r="V44019" s="80"/>
    </row>
    <row r="44020" spans="22:22" ht="9" hidden="1" customHeight="1" x14ac:dyDescent="0.25">
      <c r="V44020" s="80"/>
    </row>
    <row r="44021" spans="22:22" ht="9" hidden="1" customHeight="1" x14ac:dyDescent="0.25">
      <c r="V44021" s="80"/>
    </row>
    <row r="44022" spans="22:22" ht="9" hidden="1" customHeight="1" x14ac:dyDescent="0.25">
      <c r="V44022" s="80"/>
    </row>
    <row r="44023" spans="22:22" ht="9" hidden="1" customHeight="1" x14ac:dyDescent="0.25">
      <c r="V44023" s="80"/>
    </row>
    <row r="44024" spans="22:22" ht="9" hidden="1" customHeight="1" x14ac:dyDescent="0.25">
      <c r="V44024" s="80"/>
    </row>
    <row r="44025" spans="22:22" ht="9" hidden="1" customHeight="1" x14ac:dyDescent="0.25">
      <c r="V44025" s="80"/>
    </row>
    <row r="44026" spans="22:22" ht="9" hidden="1" customHeight="1" x14ac:dyDescent="0.25">
      <c r="V44026" s="80"/>
    </row>
    <row r="44027" spans="22:22" ht="9" hidden="1" customHeight="1" x14ac:dyDescent="0.25">
      <c r="V44027" s="80"/>
    </row>
    <row r="44028" spans="22:22" ht="9" hidden="1" customHeight="1" x14ac:dyDescent="0.25">
      <c r="V44028" s="80"/>
    </row>
    <row r="44029" spans="22:22" ht="9" hidden="1" customHeight="1" x14ac:dyDescent="0.25">
      <c r="V44029" s="80"/>
    </row>
    <row r="44030" spans="22:22" ht="9" hidden="1" customHeight="1" x14ac:dyDescent="0.25">
      <c r="V44030" s="80"/>
    </row>
    <row r="44031" spans="22:22" ht="9" hidden="1" customHeight="1" x14ac:dyDescent="0.25">
      <c r="V44031" s="80"/>
    </row>
    <row r="44032" spans="22:22" ht="9" hidden="1" customHeight="1" x14ac:dyDescent="0.25">
      <c r="V44032" s="80"/>
    </row>
    <row r="44033" spans="22:22" ht="9" hidden="1" customHeight="1" x14ac:dyDescent="0.25">
      <c r="V44033" s="80"/>
    </row>
    <row r="44034" spans="22:22" ht="9" hidden="1" customHeight="1" x14ac:dyDescent="0.25">
      <c r="V44034" s="80"/>
    </row>
    <row r="44035" spans="22:22" ht="9" hidden="1" customHeight="1" x14ac:dyDescent="0.25">
      <c r="V44035" s="80"/>
    </row>
    <row r="44036" spans="22:22" ht="9" hidden="1" customHeight="1" x14ac:dyDescent="0.25">
      <c r="V44036" s="80"/>
    </row>
    <row r="44037" spans="22:22" ht="9" hidden="1" customHeight="1" x14ac:dyDescent="0.25">
      <c r="V44037" s="80"/>
    </row>
    <row r="44038" spans="22:22" ht="9" hidden="1" customHeight="1" x14ac:dyDescent="0.25">
      <c r="V44038" s="80"/>
    </row>
    <row r="44039" spans="22:22" ht="9" hidden="1" customHeight="1" x14ac:dyDescent="0.25">
      <c r="V44039" s="80"/>
    </row>
    <row r="44040" spans="22:22" ht="9" hidden="1" customHeight="1" x14ac:dyDescent="0.25">
      <c r="V44040" s="80"/>
    </row>
    <row r="44041" spans="22:22" ht="9" hidden="1" customHeight="1" x14ac:dyDescent="0.25">
      <c r="V44041" s="80"/>
    </row>
    <row r="44042" spans="22:22" ht="9" hidden="1" customHeight="1" x14ac:dyDescent="0.25">
      <c r="V44042" s="80"/>
    </row>
    <row r="44043" spans="22:22" ht="9" hidden="1" customHeight="1" x14ac:dyDescent="0.25">
      <c r="V44043" s="80"/>
    </row>
    <row r="44044" spans="22:22" ht="9" hidden="1" customHeight="1" x14ac:dyDescent="0.25">
      <c r="V44044" s="80"/>
    </row>
    <row r="44045" spans="22:22" ht="9" hidden="1" customHeight="1" x14ac:dyDescent="0.25">
      <c r="V44045" s="80"/>
    </row>
    <row r="44046" spans="22:22" ht="9" hidden="1" customHeight="1" x14ac:dyDescent="0.25">
      <c r="V44046" s="80"/>
    </row>
    <row r="44047" spans="22:22" ht="9" hidden="1" customHeight="1" x14ac:dyDescent="0.25">
      <c r="V44047" s="80"/>
    </row>
    <row r="44048" spans="22:22" ht="9" hidden="1" customHeight="1" x14ac:dyDescent="0.25">
      <c r="V44048" s="80"/>
    </row>
    <row r="44049" spans="22:22" ht="9" hidden="1" customHeight="1" x14ac:dyDescent="0.25">
      <c r="V44049" s="80"/>
    </row>
    <row r="44050" spans="22:22" ht="9" hidden="1" customHeight="1" x14ac:dyDescent="0.25">
      <c r="V44050" s="80"/>
    </row>
    <row r="44051" spans="22:22" ht="9" hidden="1" customHeight="1" x14ac:dyDescent="0.25">
      <c r="V44051" s="80"/>
    </row>
    <row r="44052" spans="22:22" ht="9" hidden="1" customHeight="1" x14ac:dyDescent="0.25">
      <c r="V44052" s="80"/>
    </row>
    <row r="44053" spans="22:22" ht="9" hidden="1" customHeight="1" x14ac:dyDescent="0.25">
      <c r="V44053" s="80"/>
    </row>
    <row r="44054" spans="22:22" ht="9" hidden="1" customHeight="1" x14ac:dyDescent="0.25">
      <c r="V44054" s="80"/>
    </row>
    <row r="44055" spans="22:22" ht="9" hidden="1" customHeight="1" x14ac:dyDescent="0.25">
      <c r="V44055" s="80"/>
    </row>
    <row r="44056" spans="22:22" ht="9" hidden="1" customHeight="1" x14ac:dyDescent="0.25">
      <c r="V44056" s="80"/>
    </row>
    <row r="44057" spans="22:22" ht="9" hidden="1" customHeight="1" x14ac:dyDescent="0.25">
      <c r="V44057" s="80"/>
    </row>
    <row r="44058" spans="22:22" ht="9" hidden="1" customHeight="1" x14ac:dyDescent="0.25">
      <c r="V44058" s="80"/>
    </row>
    <row r="44059" spans="22:22" ht="9" hidden="1" customHeight="1" x14ac:dyDescent="0.25">
      <c r="V44059" s="80"/>
    </row>
    <row r="44060" spans="22:22" ht="9" hidden="1" customHeight="1" x14ac:dyDescent="0.25">
      <c r="V44060" s="80"/>
    </row>
    <row r="44061" spans="22:22" ht="9" hidden="1" customHeight="1" x14ac:dyDescent="0.25">
      <c r="V44061" s="80"/>
    </row>
    <row r="44062" spans="22:22" ht="9" hidden="1" customHeight="1" x14ac:dyDescent="0.25">
      <c r="V44062" s="80"/>
    </row>
    <row r="44063" spans="22:22" ht="9" hidden="1" customHeight="1" x14ac:dyDescent="0.25">
      <c r="V44063" s="80"/>
    </row>
    <row r="44064" spans="22:22" ht="9" hidden="1" customHeight="1" x14ac:dyDescent="0.25">
      <c r="V44064" s="80"/>
    </row>
    <row r="44065" spans="22:22" ht="9" hidden="1" customHeight="1" x14ac:dyDescent="0.25">
      <c r="V44065" s="80"/>
    </row>
    <row r="44066" spans="22:22" ht="9" hidden="1" customHeight="1" x14ac:dyDescent="0.25">
      <c r="V44066" s="80"/>
    </row>
    <row r="44067" spans="22:22" ht="9" hidden="1" customHeight="1" x14ac:dyDescent="0.25">
      <c r="V44067" s="80"/>
    </row>
    <row r="44068" spans="22:22" ht="9" hidden="1" customHeight="1" x14ac:dyDescent="0.25">
      <c r="V44068" s="80"/>
    </row>
    <row r="44069" spans="22:22" ht="9" hidden="1" customHeight="1" x14ac:dyDescent="0.25">
      <c r="V44069" s="80"/>
    </row>
    <row r="44070" spans="22:22" ht="9" hidden="1" customHeight="1" x14ac:dyDescent="0.25">
      <c r="V44070" s="80"/>
    </row>
    <row r="44071" spans="22:22" ht="9" hidden="1" customHeight="1" x14ac:dyDescent="0.25">
      <c r="V44071" s="80"/>
    </row>
    <row r="44072" spans="22:22" ht="9" hidden="1" customHeight="1" x14ac:dyDescent="0.25">
      <c r="V44072" s="80"/>
    </row>
    <row r="44073" spans="22:22" ht="9" hidden="1" customHeight="1" x14ac:dyDescent="0.25">
      <c r="V44073" s="80"/>
    </row>
    <row r="44074" spans="22:22" ht="9" hidden="1" customHeight="1" x14ac:dyDescent="0.25">
      <c r="V44074" s="80"/>
    </row>
    <row r="44075" spans="22:22" ht="9" hidden="1" customHeight="1" x14ac:dyDescent="0.25">
      <c r="V44075" s="80"/>
    </row>
    <row r="44076" spans="22:22" ht="9" hidden="1" customHeight="1" x14ac:dyDescent="0.25">
      <c r="V44076" s="80"/>
    </row>
    <row r="44077" spans="22:22" ht="9" hidden="1" customHeight="1" x14ac:dyDescent="0.25">
      <c r="V44077" s="80"/>
    </row>
    <row r="44078" spans="22:22" ht="9" hidden="1" customHeight="1" x14ac:dyDescent="0.25">
      <c r="V44078" s="80"/>
    </row>
    <row r="44079" spans="22:22" ht="9" hidden="1" customHeight="1" x14ac:dyDescent="0.25">
      <c r="V44079" s="80"/>
    </row>
    <row r="44080" spans="22:22" ht="9" hidden="1" customHeight="1" x14ac:dyDescent="0.25">
      <c r="V44080" s="80"/>
    </row>
    <row r="44081" spans="22:22" ht="9" hidden="1" customHeight="1" x14ac:dyDescent="0.25">
      <c r="V44081" s="80"/>
    </row>
    <row r="44082" spans="22:22" ht="9" hidden="1" customHeight="1" x14ac:dyDescent="0.25">
      <c r="V44082" s="80"/>
    </row>
    <row r="44083" spans="22:22" ht="9" hidden="1" customHeight="1" x14ac:dyDescent="0.25">
      <c r="V44083" s="80"/>
    </row>
    <row r="44084" spans="22:22" ht="9" hidden="1" customHeight="1" x14ac:dyDescent="0.25">
      <c r="V44084" s="80"/>
    </row>
    <row r="44085" spans="22:22" ht="9" hidden="1" customHeight="1" x14ac:dyDescent="0.25">
      <c r="V44085" s="80"/>
    </row>
    <row r="44086" spans="22:22" ht="9" hidden="1" customHeight="1" x14ac:dyDescent="0.25">
      <c r="V44086" s="80"/>
    </row>
    <row r="44087" spans="22:22" ht="9" hidden="1" customHeight="1" x14ac:dyDescent="0.25">
      <c r="V44087" s="80"/>
    </row>
    <row r="44088" spans="22:22" ht="9" hidden="1" customHeight="1" x14ac:dyDescent="0.25">
      <c r="V44088" s="80"/>
    </row>
    <row r="44089" spans="22:22" ht="9" hidden="1" customHeight="1" x14ac:dyDescent="0.25">
      <c r="V44089" s="80"/>
    </row>
    <row r="44090" spans="22:22" ht="9" hidden="1" customHeight="1" x14ac:dyDescent="0.25">
      <c r="V44090" s="80"/>
    </row>
    <row r="44091" spans="22:22" ht="9" hidden="1" customHeight="1" x14ac:dyDescent="0.25">
      <c r="V44091" s="80"/>
    </row>
    <row r="44092" spans="22:22" ht="9" hidden="1" customHeight="1" x14ac:dyDescent="0.25">
      <c r="V44092" s="80"/>
    </row>
    <row r="44093" spans="22:22" ht="9" hidden="1" customHeight="1" x14ac:dyDescent="0.25">
      <c r="V44093" s="80"/>
    </row>
    <row r="44094" spans="22:22" ht="9" hidden="1" customHeight="1" x14ac:dyDescent="0.25">
      <c r="V44094" s="80"/>
    </row>
    <row r="44095" spans="22:22" ht="9" hidden="1" customHeight="1" x14ac:dyDescent="0.25">
      <c r="V44095" s="80"/>
    </row>
    <row r="44096" spans="22:22" ht="9" hidden="1" customHeight="1" x14ac:dyDescent="0.25">
      <c r="V44096" s="80"/>
    </row>
    <row r="44097" spans="22:22" ht="9" hidden="1" customHeight="1" x14ac:dyDescent="0.25">
      <c r="V44097" s="80"/>
    </row>
    <row r="44098" spans="22:22" ht="9" hidden="1" customHeight="1" x14ac:dyDescent="0.25">
      <c r="V44098" s="80"/>
    </row>
    <row r="44099" spans="22:22" ht="9" hidden="1" customHeight="1" x14ac:dyDescent="0.25">
      <c r="V44099" s="80"/>
    </row>
    <row r="44100" spans="22:22" ht="9" hidden="1" customHeight="1" x14ac:dyDescent="0.25">
      <c r="V44100" s="80"/>
    </row>
    <row r="44101" spans="22:22" ht="9" hidden="1" customHeight="1" x14ac:dyDescent="0.25">
      <c r="V44101" s="80"/>
    </row>
    <row r="44102" spans="22:22" ht="9" hidden="1" customHeight="1" x14ac:dyDescent="0.25">
      <c r="V44102" s="80"/>
    </row>
    <row r="44103" spans="22:22" ht="9" hidden="1" customHeight="1" x14ac:dyDescent="0.25">
      <c r="V44103" s="80"/>
    </row>
    <row r="44104" spans="22:22" ht="9" hidden="1" customHeight="1" x14ac:dyDescent="0.25">
      <c r="V44104" s="80"/>
    </row>
    <row r="44105" spans="22:22" ht="9" hidden="1" customHeight="1" x14ac:dyDescent="0.25">
      <c r="V44105" s="80"/>
    </row>
    <row r="44106" spans="22:22" ht="9" hidden="1" customHeight="1" x14ac:dyDescent="0.25">
      <c r="V44106" s="80"/>
    </row>
    <row r="44107" spans="22:22" ht="9" hidden="1" customHeight="1" x14ac:dyDescent="0.25">
      <c r="V44107" s="80"/>
    </row>
    <row r="44108" spans="22:22" ht="9" hidden="1" customHeight="1" x14ac:dyDescent="0.25">
      <c r="V44108" s="80"/>
    </row>
    <row r="44109" spans="22:22" ht="9" hidden="1" customHeight="1" x14ac:dyDescent="0.25">
      <c r="V44109" s="80"/>
    </row>
    <row r="44110" spans="22:22" ht="9" hidden="1" customHeight="1" x14ac:dyDescent="0.25">
      <c r="V44110" s="80"/>
    </row>
    <row r="44111" spans="22:22" ht="9" hidden="1" customHeight="1" x14ac:dyDescent="0.25">
      <c r="V44111" s="80"/>
    </row>
    <row r="44112" spans="22:22" ht="9" hidden="1" customHeight="1" x14ac:dyDescent="0.25">
      <c r="V44112" s="80"/>
    </row>
    <row r="44113" spans="22:22" ht="9" hidden="1" customHeight="1" x14ac:dyDescent="0.25">
      <c r="V44113" s="80"/>
    </row>
    <row r="44114" spans="22:22" ht="9" hidden="1" customHeight="1" x14ac:dyDescent="0.25">
      <c r="V44114" s="80"/>
    </row>
    <row r="44115" spans="22:22" ht="9" hidden="1" customHeight="1" x14ac:dyDescent="0.25">
      <c r="V44115" s="80"/>
    </row>
    <row r="44116" spans="22:22" ht="9" hidden="1" customHeight="1" x14ac:dyDescent="0.25">
      <c r="V44116" s="80"/>
    </row>
    <row r="44117" spans="22:22" ht="9" hidden="1" customHeight="1" x14ac:dyDescent="0.25">
      <c r="V44117" s="80"/>
    </row>
    <row r="44118" spans="22:22" ht="9" hidden="1" customHeight="1" x14ac:dyDescent="0.25">
      <c r="V44118" s="80"/>
    </row>
    <row r="44119" spans="22:22" ht="9" hidden="1" customHeight="1" x14ac:dyDescent="0.25">
      <c r="V44119" s="80"/>
    </row>
    <row r="44120" spans="22:22" ht="9" hidden="1" customHeight="1" x14ac:dyDescent="0.25">
      <c r="V44120" s="80"/>
    </row>
    <row r="44121" spans="22:22" ht="9" hidden="1" customHeight="1" x14ac:dyDescent="0.25">
      <c r="V44121" s="80"/>
    </row>
    <row r="44122" spans="22:22" ht="9" hidden="1" customHeight="1" x14ac:dyDescent="0.25">
      <c r="V44122" s="80"/>
    </row>
    <row r="44123" spans="22:22" ht="9" hidden="1" customHeight="1" x14ac:dyDescent="0.25">
      <c r="V44123" s="80"/>
    </row>
    <row r="44124" spans="22:22" ht="9" hidden="1" customHeight="1" x14ac:dyDescent="0.25">
      <c r="V44124" s="80"/>
    </row>
    <row r="44125" spans="22:22" ht="9" hidden="1" customHeight="1" x14ac:dyDescent="0.25">
      <c r="V44125" s="80"/>
    </row>
    <row r="44126" spans="22:22" ht="9" hidden="1" customHeight="1" x14ac:dyDescent="0.25">
      <c r="V44126" s="80"/>
    </row>
    <row r="44127" spans="22:22" ht="9" hidden="1" customHeight="1" x14ac:dyDescent="0.25">
      <c r="V44127" s="80"/>
    </row>
    <row r="44128" spans="22:22" ht="9" hidden="1" customHeight="1" x14ac:dyDescent="0.25">
      <c r="V44128" s="80"/>
    </row>
    <row r="44129" spans="22:22" ht="9" hidden="1" customHeight="1" x14ac:dyDescent="0.25">
      <c r="V44129" s="80"/>
    </row>
    <row r="44130" spans="22:22" ht="9" hidden="1" customHeight="1" x14ac:dyDescent="0.25">
      <c r="V44130" s="80"/>
    </row>
    <row r="44131" spans="22:22" ht="9" hidden="1" customHeight="1" x14ac:dyDescent="0.25">
      <c r="V44131" s="80"/>
    </row>
    <row r="44132" spans="22:22" ht="9" hidden="1" customHeight="1" x14ac:dyDescent="0.25">
      <c r="V44132" s="80"/>
    </row>
    <row r="44133" spans="22:22" ht="9" hidden="1" customHeight="1" x14ac:dyDescent="0.25">
      <c r="V44133" s="80"/>
    </row>
    <row r="44134" spans="22:22" ht="9" hidden="1" customHeight="1" x14ac:dyDescent="0.25">
      <c r="V44134" s="80"/>
    </row>
    <row r="44135" spans="22:22" ht="9" hidden="1" customHeight="1" x14ac:dyDescent="0.25">
      <c r="V44135" s="80"/>
    </row>
    <row r="44136" spans="22:22" ht="9" hidden="1" customHeight="1" x14ac:dyDescent="0.25">
      <c r="V44136" s="80"/>
    </row>
    <row r="44137" spans="22:22" ht="9" hidden="1" customHeight="1" x14ac:dyDescent="0.25">
      <c r="V44137" s="80"/>
    </row>
    <row r="44138" spans="22:22" ht="9" hidden="1" customHeight="1" x14ac:dyDescent="0.25">
      <c r="V44138" s="80"/>
    </row>
    <row r="44139" spans="22:22" ht="9" hidden="1" customHeight="1" x14ac:dyDescent="0.25">
      <c r="V44139" s="80"/>
    </row>
    <row r="44140" spans="22:22" ht="9" hidden="1" customHeight="1" x14ac:dyDescent="0.25">
      <c r="V44140" s="80"/>
    </row>
    <row r="44141" spans="22:22" ht="9" hidden="1" customHeight="1" x14ac:dyDescent="0.25">
      <c r="V44141" s="80"/>
    </row>
    <row r="44142" spans="22:22" ht="9" hidden="1" customHeight="1" x14ac:dyDescent="0.25">
      <c r="V44142" s="80"/>
    </row>
    <row r="44143" spans="22:22" ht="9" hidden="1" customHeight="1" x14ac:dyDescent="0.25">
      <c r="V44143" s="80"/>
    </row>
    <row r="44144" spans="22:22" ht="9" hidden="1" customHeight="1" x14ac:dyDescent="0.25">
      <c r="V44144" s="80"/>
    </row>
    <row r="44145" spans="22:22" ht="9" hidden="1" customHeight="1" x14ac:dyDescent="0.25">
      <c r="V44145" s="80"/>
    </row>
    <row r="44146" spans="22:22" ht="9" hidden="1" customHeight="1" x14ac:dyDescent="0.25">
      <c r="V44146" s="80"/>
    </row>
    <row r="44147" spans="22:22" ht="9" hidden="1" customHeight="1" x14ac:dyDescent="0.25">
      <c r="V44147" s="80"/>
    </row>
    <row r="44148" spans="22:22" ht="9" hidden="1" customHeight="1" x14ac:dyDescent="0.25">
      <c r="V44148" s="80"/>
    </row>
    <row r="44149" spans="22:22" ht="9" hidden="1" customHeight="1" x14ac:dyDescent="0.25">
      <c r="V44149" s="80"/>
    </row>
    <row r="44150" spans="22:22" ht="9" hidden="1" customHeight="1" x14ac:dyDescent="0.25">
      <c r="V44150" s="80"/>
    </row>
    <row r="44151" spans="22:22" ht="9" hidden="1" customHeight="1" x14ac:dyDescent="0.25">
      <c r="V44151" s="80"/>
    </row>
    <row r="44152" spans="22:22" ht="9" hidden="1" customHeight="1" x14ac:dyDescent="0.25">
      <c r="V44152" s="80"/>
    </row>
    <row r="44153" spans="22:22" ht="9" hidden="1" customHeight="1" x14ac:dyDescent="0.25">
      <c r="V44153" s="80"/>
    </row>
    <row r="44154" spans="22:22" ht="9" hidden="1" customHeight="1" x14ac:dyDescent="0.25">
      <c r="V44154" s="80"/>
    </row>
    <row r="44155" spans="22:22" ht="9" hidden="1" customHeight="1" x14ac:dyDescent="0.25">
      <c r="V44155" s="80"/>
    </row>
    <row r="44156" spans="22:22" ht="9" hidden="1" customHeight="1" x14ac:dyDescent="0.25">
      <c r="V44156" s="80"/>
    </row>
    <row r="44157" spans="22:22" ht="9" hidden="1" customHeight="1" x14ac:dyDescent="0.25">
      <c r="V44157" s="80"/>
    </row>
    <row r="44158" spans="22:22" ht="9" hidden="1" customHeight="1" x14ac:dyDescent="0.25">
      <c r="V44158" s="80"/>
    </row>
    <row r="44159" spans="22:22" ht="9" hidden="1" customHeight="1" x14ac:dyDescent="0.25">
      <c r="V44159" s="80"/>
    </row>
    <row r="44160" spans="22:22" ht="9" hidden="1" customHeight="1" x14ac:dyDescent="0.25">
      <c r="V44160" s="80"/>
    </row>
    <row r="44161" spans="22:22" ht="9" hidden="1" customHeight="1" x14ac:dyDescent="0.25">
      <c r="V44161" s="80"/>
    </row>
    <row r="44162" spans="22:22" ht="9" hidden="1" customHeight="1" x14ac:dyDescent="0.25">
      <c r="V44162" s="80"/>
    </row>
    <row r="44163" spans="22:22" ht="9" hidden="1" customHeight="1" x14ac:dyDescent="0.25">
      <c r="V44163" s="80"/>
    </row>
    <row r="44164" spans="22:22" ht="9" hidden="1" customHeight="1" x14ac:dyDescent="0.25">
      <c r="V44164" s="80"/>
    </row>
    <row r="44165" spans="22:22" ht="9" hidden="1" customHeight="1" x14ac:dyDescent="0.25">
      <c r="V44165" s="80"/>
    </row>
    <row r="44166" spans="22:22" ht="9" hidden="1" customHeight="1" x14ac:dyDescent="0.25">
      <c r="V44166" s="80"/>
    </row>
    <row r="44167" spans="22:22" ht="9" hidden="1" customHeight="1" x14ac:dyDescent="0.25">
      <c r="V44167" s="80"/>
    </row>
    <row r="44168" spans="22:22" ht="9" hidden="1" customHeight="1" x14ac:dyDescent="0.25">
      <c r="V44168" s="80"/>
    </row>
    <row r="44169" spans="22:22" ht="9" hidden="1" customHeight="1" x14ac:dyDescent="0.25">
      <c r="V44169" s="80"/>
    </row>
    <row r="44170" spans="22:22" ht="9" hidden="1" customHeight="1" x14ac:dyDescent="0.25">
      <c r="V44170" s="80"/>
    </row>
    <row r="44171" spans="22:22" ht="9" hidden="1" customHeight="1" x14ac:dyDescent="0.25">
      <c r="V44171" s="80"/>
    </row>
    <row r="44172" spans="22:22" ht="9" hidden="1" customHeight="1" x14ac:dyDescent="0.25">
      <c r="V44172" s="80"/>
    </row>
    <row r="44173" spans="22:22" ht="9" hidden="1" customHeight="1" x14ac:dyDescent="0.25">
      <c r="V44173" s="80"/>
    </row>
    <row r="44174" spans="22:22" ht="9" hidden="1" customHeight="1" x14ac:dyDescent="0.25">
      <c r="V44174" s="80"/>
    </row>
    <row r="44175" spans="22:22" ht="9" hidden="1" customHeight="1" x14ac:dyDescent="0.25">
      <c r="V44175" s="80"/>
    </row>
    <row r="44176" spans="22:22" ht="9" hidden="1" customHeight="1" x14ac:dyDescent="0.25">
      <c r="V44176" s="80"/>
    </row>
    <row r="44177" spans="22:22" ht="9" hidden="1" customHeight="1" x14ac:dyDescent="0.25">
      <c r="V44177" s="80"/>
    </row>
    <row r="44178" spans="22:22" ht="9" hidden="1" customHeight="1" x14ac:dyDescent="0.25">
      <c r="V44178" s="80"/>
    </row>
    <row r="44179" spans="22:22" ht="9" hidden="1" customHeight="1" x14ac:dyDescent="0.25">
      <c r="V44179" s="80"/>
    </row>
    <row r="44180" spans="22:22" ht="9" hidden="1" customHeight="1" x14ac:dyDescent="0.25">
      <c r="V44180" s="80"/>
    </row>
    <row r="44181" spans="22:22" ht="9" hidden="1" customHeight="1" x14ac:dyDescent="0.25">
      <c r="V44181" s="80"/>
    </row>
    <row r="44182" spans="22:22" ht="9" hidden="1" customHeight="1" x14ac:dyDescent="0.25">
      <c r="V44182" s="80"/>
    </row>
    <row r="44183" spans="22:22" ht="9" hidden="1" customHeight="1" x14ac:dyDescent="0.25">
      <c r="V44183" s="80"/>
    </row>
    <row r="44184" spans="22:22" ht="9" hidden="1" customHeight="1" x14ac:dyDescent="0.25">
      <c r="V44184" s="80"/>
    </row>
    <row r="44185" spans="22:22" ht="9" hidden="1" customHeight="1" x14ac:dyDescent="0.25">
      <c r="V44185" s="80"/>
    </row>
    <row r="44186" spans="22:22" ht="9" hidden="1" customHeight="1" x14ac:dyDescent="0.25">
      <c r="V44186" s="80"/>
    </row>
    <row r="44187" spans="22:22" ht="9" hidden="1" customHeight="1" x14ac:dyDescent="0.25">
      <c r="V44187" s="80"/>
    </row>
    <row r="44188" spans="22:22" ht="9" hidden="1" customHeight="1" x14ac:dyDescent="0.25">
      <c r="V44188" s="80"/>
    </row>
    <row r="44189" spans="22:22" ht="9" hidden="1" customHeight="1" x14ac:dyDescent="0.25">
      <c r="V44189" s="80"/>
    </row>
    <row r="44190" spans="22:22" ht="9" hidden="1" customHeight="1" x14ac:dyDescent="0.25">
      <c r="V44190" s="80"/>
    </row>
    <row r="44191" spans="22:22" ht="9" hidden="1" customHeight="1" x14ac:dyDescent="0.25">
      <c r="V44191" s="80"/>
    </row>
    <row r="44192" spans="22:22" ht="9" hidden="1" customHeight="1" x14ac:dyDescent="0.25">
      <c r="V44192" s="80"/>
    </row>
    <row r="44193" spans="22:22" ht="9" hidden="1" customHeight="1" x14ac:dyDescent="0.25">
      <c r="V44193" s="80"/>
    </row>
    <row r="44194" spans="22:22" ht="9" hidden="1" customHeight="1" x14ac:dyDescent="0.25">
      <c r="V44194" s="80"/>
    </row>
    <row r="44195" spans="22:22" ht="9" hidden="1" customHeight="1" x14ac:dyDescent="0.25">
      <c r="V44195" s="80"/>
    </row>
    <row r="44196" spans="22:22" ht="9" hidden="1" customHeight="1" x14ac:dyDescent="0.25">
      <c r="V44196" s="80"/>
    </row>
    <row r="44197" spans="22:22" ht="9" hidden="1" customHeight="1" x14ac:dyDescent="0.25">
      <c r="V44197" s="80"/>
    </row>
    <row r="44198" spans="22:22" ht="9" hidden="1" customHeight="1" x14ac:dyDescent="0.25">
      <c r="V44198" s="80"/>
    </row>
    <row r="44199" spans="22:22" ht="9" hidden="1" customHeight="1" x14ac:dyDescent="0.25">
      <c r="V44199" s="80"/>
    </row>
    <row r="44200" spans="22:22" ht="9" hidden="1" customHeight="1" x14ac:dyDescent="0.25">
      <c r="V44200" s="80"/>
    </row>
    <row r="44201" spans="22:22" ht="9" hidden="1" customHeight="1" x14ac:dyDescent="0.25">
      <c r="V44201" s="80"/>
    </row>
    <row r="44202" spans="22:22" ht="9" hidden="1" customHeight="1" x14ac:dyDescent="0.25">
      <c r="V44202" s="80"/>
    </row>
    <row r="44203" spans="22:22" ht="9" hidden="1" customHeight="1" x14ac:dyDescent="0.25">
      <c r="V44203" s="80"/>
    </row>
    <row r="44204" spans="22:22" ht="9" hidden="1" customHeight="1" x14ac:dyDescent="0.25">
      <c r="V44204" s="80"/>
    </row>
    <row r="44205" spans="22:22" ht="9" hidden="1" customHeight="1" x14ac:dyDescent="0.25">
      <c r="V44205" s="80"/>
    </row>
    <row r="44206" spans="22:22" ht="9" hidden="1" customHeight="1" x14ac:dyDescent="0.25">
      <c r="V44206" s="80"/>
    </row>
    <row r="44207" spans="22:22" ht="9" hidden="1" customHeight="1" x14ac:dyDescent="0.25">
      <c r="V44207" s="80"/>
    </row>
    <row r="44208" spans="22:22" ht="9" hidden="1" customHeight="1" x14ac:dyDescent="0.25">
      <c r="V44208" s="80"/>
    </row>
    <row r="44209" spans="22:22" ht="9" hidden="1" customHeight="1" x14ac:dyDescent="0.25">
      <c r="V44209" s="80"/>
    </row>
    <row r="44210" spans="22:22" ht="9" hidden="1" customHeight="1" x14ac:dyDescent="0.25">
      <c r="V44210" s="80"/>
    </row>
    <row r="44211" spans="22:22" ht="9" hidden="1" customHeight="1" x14ac:dyDescent="0.25">
      <c r="V44211" s="80"/>
    </row>
    <row r="44212" spans="22:22" ht="9" hidden="1" customHeight="1" x14ac:dyDescent="0.25">
      <c r="V44212" s="80"/>
    </row>
    <row r="44213" spans="22:22" ht="9" hidden="1" customHeight="1" x14ac:dyDescent="0.25">
      <c r="V44213" s="80"/>
    </row>
    <row r="44214" spans="22:22" ht="9" hidden="1" customHeight="1" x14ac:dyDescent="0.25">
      <c r="V44214" s="80"/>
    </row>
    <row r="44215" spans="22:22" ht="9" hidden="1" customHeight="1" x14ac:dyDescent="0.25">
      <c r="V44215" s="80"/>
    </row>
    <row r="44216" spans="22:22" ht="9" hidden="1" customHeight="1" x14ac:dyDescent="0.25">
      <c r="V44216" s="80"/>
    </row>
    <row r="44217" spans="22:22" ht="9" hidden="1" customHeight="1" x14ac:dyDescent="0.25">
      <c r="V44217" s="80"/>
    </row>
    <row r="44218" spans="22:22" ht="9" hidden="1" customHeight="1" x14ac:dyDescent="0.25">
      <c r="V44218" s="80"/>
    </row>
    <row r="44219" spans="22:22" ht="9" hidden="1" customHeight="1" x14ac:dyDescent="0.25">
      <c r="V44219" s="80"/>
    </row>
    <row r="44220" spans="22:22" ht="9" hidden="1" customHeight="1" x14ac:dyDescent="0.25">
      <c r="V44220" s="80"/>
    </row>
    <row r="44221" spans="22:22" ht="9" hidden="1" customHeight="1" x14ac:dyDescent="0.25">
      <c r="V44221" s="80"/>
    </row>
    <row r="44222" spans="22:22" ht="9" hidden="1" customHeight="1" x14ac:dyDescent="0.25">
      <c r="V44222" s="80"/>
    </row>
    <row r="44223" spans="22:22" ht="9" hidden="1" customHeight="1" x14ac:dyDescent="0.25">
      <c r="V44223" s="80"/>
    </row>
    <row r="44224" spans="22:22" ht="9" hidden="1" customHeight="1" x14ac:dyDescent="0.25">
      <c r="V44224" s="80"/>
    </row>
    <row r="44225" spans="22:22" ht="9" hidden="1" customHeight="1" x14ac:dyDescent="0.25">
      <c r="V44225" s="80"/>
    </row>
    <row r="44226" spans="22:22" ht="9" hidden="1" customHeight="1" x14ac:dyDescent="0.25">
      <c r="V44226" s="80"/>
    </row>
    <row r="44227" spans="22:22" ht="9" hidden="1" customHeight="1" x14ac:dyDescent="0.25">
      <c r="V44227" s="80"/>
    </row>
    <row r="44228" spans="22:22" ht="9" hidden="1" customHeight="1" x14ac:dyDescent="0.25">
      <c r="V44228" s="80"/>
    </row>
    <row r="44229" spans="22:22" ht="9" hidden="1" customHeight="1" x14ac:dyDescent="0.25">
      <c r="V44229" s="80"/>
    </row>
    <row r="44230" spans="22:22" ht="9" hidden="1" customHeight="1" x14ac:dyDescent="0.25">
      <c r="V44230" s="80"/>
    </row>
    <row r="44231" spans="22:22" ht="9" hidden="1" customHeight="1" x14ac:dyDescent="0.25">
      <c r="V44231" s="80"/>
    </row>
    <row r="44232" spans="22:22" ht="9" hidden="1" customHeight="1" x14ac:dyDescent="0.25">
      <c r="V44232" s="80"/>
    </row>
    <row r="44233" spans="22:22" ht="9" hidden="1" customHeight="1" x14ac:dyDescent="0.25">
      <c r="V44233" s="80"/>
    </row>
    <row r="44234" spans="22:22" ht="9" hidden="1" customHeight="1" x14ac:dyDescent="0.25">
      <c r="V44234" s="80"/>
    </row>
    <row r="44235" spans="22:22" ht="9" hidden="1" customHeight="1" x14ac:dyDescent="0.25">
      <c r="V44235" s="80"/>
    </row>
    <row r="44236" spans="22:22" ht="9" hidden="1" customHeight="1" x14ac:dyDescent="0.25">
      <c r="V44236" s="80"/>
    </row>
    <row r="44237" spans="22:22" ht="9" hidden="1" customHeight="1" x14ac:dyDescent="0.25">
      <c r="V44237" s="80"/>
    </row>
    <row r="44238" spans="22:22" ht="9" hidden="1" customHeight="1" x14ac:dyDescent="0.25">
      <c r="V44238" s="80"/>
    </row>
    <row r="44239" spans="22:22" ht="9" hidden="1" customHeight="1" x14ac:dyDescent="0.25">
      <c r="V44239" s="80"/>
    </row>
    <row r="44240" spans="22:22" ht="9" hidden="1" customHeight="1" x14ac:dyDescent="0.25">
      <c r="V44240" s="80"/>
    </row>
    <row r="44241" spans="22:22" ht="9" hidden="1" customHeight="1" x14ac:dyDescent="0.25">
      <c r="V44241" s="80"/>
    </row>
    <row r="44242" spans="22:22" ht="9" hidden="1" customHeight="1" x14ac:dyDescent="0.25">
      <c r="V44242" s="80"/>
    </row>
    <row r="44243" spans="22:22" ht="9" hidden="1" customHeight="1" x14ac:dyDescent="0.25">
      <c r="V44243" s="80"/>
    </row>
    <row r="44244" spans="22:22" ht="9" hidden="1" customHeight="1" x14ac:dyDescent="0.25">
      <c r="V44244" s="80"/>
    </row>
    <row r="44245" spans="22:22" ht="9" hidden="1" customHeight="1" x14ac:dyDescent="0.25">
      <c r="V44245" s="80"/>
    </row>
    <row r="44246" spans="22:22" ht="9" hidden="1" customHeight="1" x14ac:dyDescent="0.25">
      <c r="V44246" s="80"/>
    </row>
    <row r="44247" spans="22:22" ht="9" hidden="1" customHeight="1" x14ac:dyDescent="0.25">
      <c r="V44247" s="80"/>
    </row>
    <row r="44248" spans="22:22" ht="9" hidden="1" customHeight="1" x14ac:dyDescent="0.25">
      <c r="V44248" s="80"/>
    </row>
    <row r="44249" spans="22:22" ht="9" hidden="1" customHeight="1" x14ac:dyDescent="0.25">
      <c r="V44249" s="80"/>
    </row>
    <row r="44250" spans="22:22" ht="9" hidden="1" customHeight="1" x14ac:dyDescent="0.25">
      <c r="V44250" s="80"/>
    </row>
    <row r="44251" spans="22:22" ht="9" hidden="1" customHeight="1" x14ac:dyDescent="0.25">
      <c r="V44251" s="80"/>
    </row>
    <row r="44252" spans="22:22" ht="9" hidden="1" customHeight="1" x14ac:dyDescent="0.25">
      <c r="V44252" s="80"/>
    </row>
    <row r="44253" spans="22:22" ht="9" hidden="1" customHeight="1" x14ac:dyDescent="0.25">
      <c r="V44253" s="80"/>
    </row>
    <row r="44254" spans="22:22" ht="9" hidden="1" customHeight="1" x14ac:dyDescent="0.25">
      <c r="V44254" s="80"/>
    </row>
    <row r="44255" spans="22:22" ht="9" hidden="1" customHeight="1" x14ac:dyDescent="0.25">
      <c r="V44255" s="80"/>
    </row>
    <row r="44256" spans="22:22" ht="9" hidden="1" customHeight="1" x14ac:dyDescent="0.25">
      <c r="V44256" s="80"/>
    </row>
    <row r="44257" spans="22:22" ht="9" hidden="1" customHeight="1" x14ac:dyDescent="0.25">
      <c r="V44257" s="80"/>
    </row>
    <row r="44258" spans="22:22" ht="9" hidden="1" customHeight="1" x14ac:dyDescent="0.25">
      <c r="V44258" s="80"/>
    </row>
    <row r="44259" spans="22:22" ht="9" hidden="1" customHeight="1" x14ac:dyDescent="0.25">
      <c r="V44259" s="80"/>
    </row>
    <row r="44260" spans="22:22" ht="9" hidden="1" customHeight="1" x14ac:dyDescent="0.25">
      <c r="V44260" s="80"/>
    </row>
    <row r="44261" spans="22:22" ht="9" hidden="1" customHeight="1" x14ac:dyDescent="0.25">
      <c r="V44261" s="80"/>
    </row>
    <row r="44262" spans="22:22" ht="9" hidden="1" customHeight="1" x14ac:dyDescent="0.25">
      <c r="V44262" s="80"/>
    </row>
    <row r="44263" spans="22:22" ht="9" hidden="1" customHeight="1" x14ac:dyDescent="0.25">
      <c r="V44263" s="80"/>
    </row>
    <row r="44264" spans="22:22" ht="9" hidden="1" customHeight="1" x14ac:dyDescent="0.25">
      <c r="V44264" s="80"/>
    </row>
    <row r="44265" spans="22:22" ht="9" hidden="1" customHeight="1" x14ac:dyDescent="0.25">
      <c r="V44265" s="80"/>
    </row>
    <row r="44266" spans="22:22" ht="9" hidden="1" customHeight="1" x14ac:dyDescent="0.25">
      <c r="V44266" s="80"/>
    </row>
    <row r="44267" spans="22:22" ht="9" hidden="1" customHeight="1" x14ac:dyDescent="0.25">
      <c r="V44267" s="80"/>
    </row>
    <row r="44268" spans="22:22" ht="9" hidden="1" customHeight="1" x14ac:dyDescent="0.25">
      <c r="V44268" s="80"/>
    </row>
    <row r="44269" spans="22:22" ht="9" hidden="1" customHeight="1" x14ac:dyDescent="0.25">
      <c r="V44269" s="80"/>
    </row>
    <row r="44270" spans="22:22" ht="9" hidden="1" customHeight="1" x14ac:dyDescent="0.25">
      <c r="V44270" s="80"/>
    </row>
    <row r="44271" spans="22:22" ht="9" hidden="1" customHeight="1" x14ac:dyDescent="0.25">
      <c r="V44271" s="80"/>
    </row>
    <row r="44272" spans="22:22" ht="9" hidden="1" customHeight="1" x14ac:dyDescent="0.25">
      <c r="V44272" s="80"/>
    </row>
    <row r="44273" spans="22:22" ht="9" hidden="1" customHeight="1" x14ac:dyDescent="0.25">
      <c r="V44273" s="80"/>
    </row>
    <row r="44274" spans="22:22" ht="9" hidden="1" customHeight="1" x14ac:dyDescent="0.25">
      <c r="V44274" s="80"/>
    </row>
    <row r="44275" spans="22:22" ht="9" hidden="1" customHeight="1" x14ac:dyDescent="0.25">
      <c r="V44275" s="80"/>
    </row>
    <row r="44276" spans="22:22" ht="9" hidden="1" customHeight="1" x14ac:dyDescent="0.25">
      <c r="V44276" s="80"/>
    </row>
    <row r="44277" spans="22:22" ht="9" hidden="1" customHeight="1" x14ac:dyDescent="0.25">
      <c r="V44277" s="80"/>
    </row>
    <row r="44278" spans="22:22" ht="9" hidden="1" customHeight="1" x14ac:dyDescent="0.25">
      <c r="V44278" s="80"/>
    </row>
    <row r="44279" spans="22:22" ht="9" hidden="1" customHeight="1" x14ac:dyDescent="0.25">
      <c r="V44279" s="80"/>
    </row>
    <row r="44280" spans="22:22" ht="9" hidden="1" customHeight="1" x14ac:dyDescent="0.25">
      <c r="V44280" s="80"/>
    </row>
    <row r="44281" spans="22:22" ht="9" hidden="1" customHeight="1" x14ac:dyDescent="0.25">
      <c r="V44281" s="80"/>
    </row>
    <row r="44282" spans="22:22" ht="9" hidden="1" customHeight="1" x14ac:dyDescent="0.25">
      <c r="V44282" s="80"/>
    </row>
    <row r="44283" spans="22:22" ht="9" hidden="1" customHeight="1" x14ac:dyDescent="0.25">
      <c r="V44283" s="80"/>
    </row>
    <row r="44284" spans="22:22" ht="9" hidden="1" customHeight="1" x14ac:dyDescent="0.25">
      <c r="V44284" s="80"/>
    </row>
    <row r="44285" spans="22:22" ht="9" hidden="1" customHeight="1" x14ac:dyDescent="0.25">
      <c r="V44285" s="80"/>
    </row>
    <row r="44286" spans="22:22" ht="9" hidden="1" customHeight="1" x14ac:dyDescent="0.25">
      <c r="V44286" s="80"/>
    </row>
    <row r="44287" spans="22:22" ht="9" hidden="1" customHeight="1" x14ac:dyDescent="0.25">
      <c r="V44287" s="80"/>
    </row>
    <row r="44288" spans="22:22" ht="9" hidden="1" customHeight="1" x14ac:dyDescent="0.25">
      <c r="V44288" s="80"/>
    </row>
    <row r="44289" spans="22:22" ht="9" hidden="1" customHeight="1" x14ac:dyDescent="0.25">
      <c r="V44289" s="80"/>
    </row>
    <row r="44290" spans="22:22" ht="9" hidden="1" customHeight="1" x14ac:dyDescent="0.25">
      <c r="V44290" s="80"/>
    </row>
    <row r="44291" spans="22:22" ht="9" hidden="1" customHeight="1" x14ac:dyDescent="0.25">
      <c r="V44291" s="80"/>
    </row>
    <row r="44292" spans="22:22" ht="9" hidden="1" customHeight="1" x14ac:dyDescent="0.25">
      <c r="V44292" s="80"/>
    </row>
    <row r="44293" spans="22:22" ht="9" hidden="1" customHeight="1" x14ac:dyDescent="0.25">
      <c r="V44293" s="80"/>
    </row>
    <row r="44294" spans="22:22" ht="9" hidden="1" customHeight="1" x14ac:dyDescent="0.25">
      <c r="V44294" s="80"/>
    </row>
    <row r="44295" spans="22:22" ht="9" hidden="1" customHeight="1" x14ac:dyDescent="0.25">
      <c r="V44295" s="80"/>
    </row>
    <row r="44296" spans="22:22" ht="9" hidden="1" customHeight="1" x14ac:dyDescent="0.25">
      <c r="V44296" s="80"/>
    </row>
    <row r="44297" spans="22:22" ht="9" hidden="1" customHeight="1" x14ac:dyDescent="0.25">
      <c r="V44297" s="80"/>
    </row>
    <row r="44298" spans="22:22" ht="9" hidden="1" customHeight="1" x14ac:dyDescent="0.25">
      <c r="V44298" s="80"/>
    </row>
    <row r="44299" spans="22:22" ht="9" hidden="1" customHeight="1" x14ac:dyDescent="0.25">
      <c r="V44299" s="80"/>
    </row>
    <row r="44300" spans="22:22" ht="9" hidden="1" customHeight="1" x14ac:dyDescent="0.25">
      <c r="V44300" s="80"/>
    </row>
    <row r="44301" spans="22:22" ht="9" hidden="1" customHeight="1" x14ac:dyDescent="0.25">
      <c r="V44301" s="80"/>
    </row>
    <row r="44302" spans="22:22" ht="9" hidden="1" customHeight="1" x14ac:dyDescent="0.25">
      <c r="V44302" s="80"/>
    </row>
    <row r="44303" spans="22:22" ht="9" hidden="1" customHeight="1" x14ac:dyDescent="0.25">
      <c r="V44303" s="80"/>
    </row>
    <row r="44304" spans="22:22" ht="9" hidden="1" customHeight="1" x14ac:dyDescent="0.25">
      <c r="V44304" s="80"/>
    </row>
    <row r="44305" spans="22:22" ht="9" hidden="1" customHeight="1" x14ac:dyDescent="0.25">
      <c r="V44305" s="80"/>
    </row>
    <row r="44306" spans="22:22" ht="9" hidden="1" customHeight="1" x14ac:dyDescent="0.25">
      <c r="V44306" s="80"/>
    </row>
    <row r="44307" spans="22:22" ht="9" hidden="1" customHeight="1" x14ac:dyDescent="0.25">
      <c r="V44307" s="80"/>
    </row>
    <row r="44308" spans="22:22" ht="9" hidden="1" customHeight="1" x14ac:dyDescent="0.25">
      <c r="V44308" s="80"/>
    </row>
    <row r="44309" spans="22:22" ht="9" hidden="1" customHeight="1" x14ac:dyDescent="0.25">
      <c r="V44309" s="80"/>
    </row>
    <row r="44310" spans="22:22" ht="9" hidden="1" customHeight="1" x14ac:dyDescent="0.25">
      <c r="V44310" s="80"/>
    </row>
    <row r="44311" spans="22:22" ht="9" hidden="1" customHeight="1" x14ac:dyDescent="0.25">
      <c r="V44311" s="80"/>
    </row>
    <row r="44312" spans="22:22" ht="9" hidden="1" customHeight="1" x14ac:dyDescent="0.25">
      <c r="V44312" s="80"/>
    </row>
    <row r="44313" spans="22:22" ht="9" hidden="1" customHeight="1" x14ac:dyDescent="0.25">
      <c r="V44313" s="80"/>
    </row>
    <row r="44314" spans="22:22" ht="9" hidden="1" customHeight="1" x14ac:dyDescent="0.25">
      <c r="V44314" s="80"/>
    </row>
    <row r="44315" spans="22:22" ht="9" hidden="1" customHeight="1" x14ac:dyDescent="0.25">
      <c r="V44315" s="80"/>
    </row>
    <row r="44316" spans="22:22" ht="9" hidden="1" customHeight="1" x14ac:dyDescent="0.25">
      <c r="V44316" s="80"/>
    </row>
    <row r="44317" spans="22:22" ht="9" hidden="1" customHeight="1" x14ac:dyDescent="0.25">
      <c r="V44317" s="80"/>
    </row>
    <row r="44318" spans="22:22" ht="9" hidden="1" customHeight="1" x14ac:dyDescent="0.25">
      <c r="V44318" s="80"/>
    </row>
    <row r="44319" spans="22:22" ht="9" hidden="1" customHeight="1" x14ac:dyDescent="0.25">
      <c r="V44319" s="80"/>
    </row>
    <row r="44320" spans="22:22" ht="9" hidden="1" customHeight="1" x14ac:dyDescent="0.25">
      <c r="V44320" s="80"/>
    </row>
    <row r="44321" spans="22:22" ht="9" hidden="1" customHeight="1" x14ac:dyDescent="0.25">
      <c r="V44321" s="80"/>
    </row>
    <row r="44322" spans="22:22" ht="9" hidden="1" customHeight="1" x14ac:dyDescent="0.25">
      <c r="V44322" s="80"/>
    </row>
    <row r="44323" spans="22:22" ht="9" hidden="1" customHeight="1" x14ac:dyDescent="0.25">
      <c r="V44323" s="80"/>
    </row>
    <row r="44324" spans="22:22" ht="9" hidden="1" customHeight="1" x14ac:dyDescent="0.25">
      <c r="V44324" s="80"/>
    </row>
    <row r="44325" spans="22:22" ht="9" hidden="1" customHeight="1" x14ac:dyDescent="0.25">
      <c r="V44325" s="80"/>
    </row>
    <row r="44326" spans="22:22" ht="9" hidden="1" customHeight="1" x14ac:dyDescent="0.25">
      <c r="V44326" s="80"/>
    </row>
    <row r="44327" spans="22:22" ht="9" hidden="1" customHeight="1" x14ac:dyDescent="0.25">
      <c r="V44327" s="80"/>
    </row>
    <row r="44328" spans="22:22" ht="9" hidden="1" customHeight="1" x14ac:dyDescent="0.25">
      <c r="V44328" s="80"/>
    </row>
    <row r="44329" spans="22:22" ht="9" hidden="1" customHeight="1" x14ac:dyDescent="0.25">
      <c r="V44329" s="80"/>
    </row>
    <row r="44330" spans="22:22" ht="9" hidden="1" customHeight="1" x14ac:dyDescent="0.25">
      <c r="V44330" s="80"/>
    </row>
    <row r="44331" spans="22:22" ht="9" hidden="1" customHeight="1" x14ac:dyDescent="0.25">
      <c r="V44331" s="80"/>
    </row>
    <row r="44332" spans="22:22" ht="9" hidden="1" customHeight="1" x14ac:dyDescent="0.25">
      <c r="V44332" s="80"/>
    </row>
    <row r="44333" spans="22:22" ht="9" hidden="1" customHeight="1" x14ac:dyDescent="0.25">
      <c r="V44333" s="80"/>
    </row>
    <row r="44334" spans="22:22" ht="9" hidden="1" customHeight="1" x14ac:dyDescent="0.25">
      <c r="V44334" s="80"/>
    </row>
    <row r="44335" spans="22:22" ht="9" hidden="1" customHeight="1" x14ac:dyDescent="0.25">
      <c r="V44335" s="80"/>
    </row>
    <row r="44336" spans="22:22" ht="9" hidden="1" customHeight="1" x14ac:dyDescent="0.25">
      <c r="V44336" s="80"/>
    </row>
    <row r="44337" spans="22:22" ht="9" hidden="1" customHeight="1" x14ac:dyDescent="0.25">
      <c r="V44337" s="80"/>
    </row>
    <row r="44338" spans="22:22" ht="9" hidden="1" customHeight="1" x14ac:dyDescent="0.25">
      <c r="V44338" s="80"/>
    </row>
    <row r="44339" spans="22:22" ht="9" hidden="1" customHeight="1" x14ac:dyDescent="0.25">
      <c r="V44339" s="80"/>
    </row>
    <row r="44340" spans="22:22" ht="9" hidden="1" customHeight="1" x14ac:dyDescent="0.25">
      <c r="V44340" s="80"/>
    </row>
    <row r="44341" spans="22:22" ht="9" hidden="1" customHeight="1" x14ac:dyDescent="0.25">
      <c r="V44341" s="80"/>
    </row>
    <row r="44342" spans="22:22" ht="9" hidden="1" customHeight="1" x14ac:dyDescent="0.25">
      <c r="V44342" s="80"/>
    </row>
    <row r="44343" spans="22:22" ht="9" hidden="1" customHeight="1" x14ac:dyDescent="0.25">
      <c r="V44343" s="80"/>
    </row>
    <row r="44344" spans="22:22" ht="9" hidden="1" customHeight="1" x14ac:dyDescent="0.25">
      <c r="V44344" s="80"/>
    </row>
    <row r="44345" spans="22:22" ht="9" hidden="1" customHeight="1" x14ac:dyDescent="0.25">
      <c r="V44345" s="80"/>
    </row>
    <row r="44346" spans="22:22" ht="9" hidden="1" customHeight="1" x14ac:dyDescent="0.25">
      <c r="V44346" s="80"/>
    </row>
    <row r="44347" spans="22:22" ht="9" hidden="1" customHeight="1" x14ac:dyDescent="0.25">
      <c r="V44347" s="80"/>
    </row>
    <row r="44348" spans="22:22" ht="9" hidden="1" customHeight="1" x14ac:dyDescent="0.25">
      <c r="V44348" s="80"/>
    </row>
    <row r="44349" spans="22:22" ht="9" hidden="1" customHeight="1" x14ac:dyDescent="0.25">
      <c r="V44349" s="80"/>
    </row>
    <row r="44350" spans="22:22" ht="9" hidden="1" customHeight="1" x14ac:dyDescent="0.25">
      <c r="V44350" s="80"/>
    </row>
    <row r="44351" spans="22:22" ht="9" hidden="1" customHeight="1" x14ac:dyDescent="0.25">
      <c r="V44351" s="80"/>
    </row>
    <row r="44352" spans="22:22" ht="9" hidden="1" customHeight="1" x14ac:dyDescent="0.25">
      <c r="V44352" s="80"/>
    </row>
    <row r="44353" spans="22:22" ht="9" hidden="1" customHeight="1" x14ac:dyDescent="0.25">
      <c r="V44353" s="80"/>
    </row>
    <row r="44354" spans="22:22" ht="9" hidden="1" customHeight="1" x14ac:dyDescent="0.25">
      <c r="V44354" s="80"/>
    </row>
    <row r="44355" spans="22:22" ht="9" hidden="1" customHeight="1" x14ac:dyDescent="0.25">
      <c r="V44355" s="80"/>
    </row>
    <row r="44356" spans="22:22" ht="9" hidden="1" customHeight="1" x14ac:dyDescent="0.25">
      <c r="V44356" s="80"/>
    </row>
    <row r="44357" spans="22:22" ht="9" hidden="1" customHeight="1" x14ac:dyDescent="0.25">
      <c r="V44357" s="80"/>
    </row>
    <row r="44358" spans="22:22" ht="9" hidden="1" customHeight="1" x14ac:dyDescent="0.25">
      <c r="V44358" s="80"/>
    </row>
    <row r="44359" spans="22:22" ht="9" hidden="1" customHeight="1" x14ac:dyDescent="0.25">
      <c r="V44359" s="80"/>
    </row>
    <row r="44360" spans="22:22" ht="9" hidden="1" customHeight="1" x14ac:dyDescent="0.25">
      <c r="V44360" s="80"/>
    </row>
    <row r="44361" spans="22:22" ht="9" hidden="1" customHeight="1" x14ac:dyDescent="0.25">
      <c r="V44361" s="80"/>
    </row>
    <row r="44362" spans="22:22" ht="9" hidden="1" customHeight="1" x14ac:dyDescent="0.25">
      <c r="V44362" s="80"/>
    </row>
    <row r="44363" spans="22:22" ht="9" hidden="1" customHeight="1" x14ac:dyDescent="0.25">
      <c r="V44363" s="80"/>
    </row>
    <row r="44364" spans="22:22" ht="9" hidden="1" customHeight="1" x14ac:dyDescent="0.25">
      <c r="V44364" s="80"/>
    </row>
    <row r="44365" spans="22:22" ht="9" hidden="1" customHeight="1" x14ac:dyDescent="0.25">
      <c r="V44365" s="80"/>
    </row>
    <row r="44366" spans="22:22" ht="9" hidden="1" customHeight="1" x14ac:dyDescent="0.25">
      <c r="V44366" s="80"/>
    </row>
    <row r="44367" spans="22:22" ht="9" hidden="1" customHeight="1" x14ac:dyDescent="0.25">
      <c r="V44367" s="80"/>
    </row>
    <row r="44368" spans="22:22" ht="9" hidden="1" customHeight="1" x14ac:dyDescent="0.25">
      <c r="V44368" s="80"/>
    </row>
    <row r="44369" spans="22:22" ht="9" hidden="1" customHeight="1" x14ac:dyDescent="0.25">
      <c r="V44369" s="80"/>
    </row>
    <row r="44370" spans="22:22" ht="9" hidden="1" customHeight="1" x14ac:dyDescent="0.25">
      <c r="V44370" s="80"/>
    </row>
    <row r="44371" spans="22:22" ht="9" hidden="1" customHeight="1" x14ac:dyDescent="0.25">
      <c r="V44371" s="80"/>
    </row>
    <row r="44372" spans="22:22" ht="9" hidden="1" customHeight="1" x14ac:dyDescent="0.25">
      <c r="V44372" s="80"/>
    </row>
    <row r="44373" spans="22:22" ht="9" hidden="1" customHeight="1" x14ac:dyDescent="0.25">
      <c r="V44373" s="80"/>
    </row>
    <row r="44374" spans="22:22" ht="9" hidden="1" customHeight="1" x14ac:dyDescent="0.25">
      <c r="V44374" s="80"/>
    </row>
    <row r="44375" spans="22:22" ht="9" hidden="1" customHeight="1" x14ac:dyDescent="0.25">
      <c r="V44375" s="80"/>
    </row>
    <row r="44376" spans="22:22" ht="9" hidden="1" customHeight="1" x14ac:dyDescent="0.25">
      <c r="V44376" s="80"/>
    </row>
    <row r="44377" spans="22:22" ht="9" hidden="1" customHeight="1" x14ac:dyDescent="0.25">
      <c r="V44377" s="80"/>
    </row>
    <row r="44378" spans="22:22" ht="9" hidden="1" customHeight="1" x14ac:dyDescent="0.25">
      <c r="V44378" s="80"/>
    </row>
    <row r="44379" spans="22:22" ht="9" hidden="1" customHeight="1" x14ac:dyDescent="0.25">
      <c r="V44379" s="80"/>
    </row>
    <row r="44380" spans="22:22" ht="9" hidden="1" customHeight="1" x14ac:dyDescent="0.25">
      <c r="V44380" s="80"/>
    </row>
    <row r="44381" spans="22:22" ht="9" hidden="1" customHeight="1" x14ac:dyDescent="0.25">
      <c r="V44381" s="80"/>
    </row>
    <row r="44382" spans="22:22" ht="9" hidden="1" customHeight="1" x14ac:dyDescent="0.25">
      <c r="V44382" s="80"/>
    </row>
    <row r="44383" spans="22:22" ht="9" hidden="1" customHeight="1" x14ac:dyDescent="0.25">
      <c r="V44383" s="80"/>
    </row>
    <row r="44384" spans="22:22" ht="9" hidden="1" customHeight="1" x14ac:dyDescent="0.25">
      <c r="V44384" s="80"/>
    </row>
    <row r="44385" spans="22:22" ht="9" hidden="1" customHeight="1" x14ac:dyDescent="0.25">
      <c r="V44385" s="80"/>
    </row>
    <row r="44386" spans="22:22" ht="9" hidden="1" customHeight="1" x14ac:dyDescent="0.25">
      <c r="V44386" s="80"/>
    </row>
    <row r="44387" spans="22:22" ht="9" hidden="1" customHeight="1" x14ac:dyDescent="0.25">
      <c r="V44387" s="80"/>
    </row>
    <row r="44388" spans="22:22" ht="9" hidden="1" customHeight="1" x14ac:dyDescent="0.25">
      <c r="V44388" s="80"/>
    </row>
    <row r="44389" spans="22:22" ht="9" hidden="1" customHeight="1" x14ac:dyDescent="0.25">
      <c r="V44389" s="80"/>
    </row>
    <row r="44390" spans="22:22" ht="9" hidden="1" customHeight="1" x14ac:dyDescent="0.25">
      <c r="V44390" s="80"/>
    </row>
    <row r="44391" spans="22:22" ht="9" hidden="1" customHeight="1" x14ac:dyDescent="0.25">
      <c r="V44391" s="80"/>
    </row>
    <row r="44392" spans="22:22" ht="9" hidden="1" customHeight="1" x14ac:dyDescent="0.25">
      <c r="V44392" s="80"/>
    </row>
    <row r="44393" spans="22:22" ht="9" hidden="1" customHeight="1" x14ac:dyDescent="0.25">
      <c r="V44393" s="80"/>
    </row>
    <row r="44394" spans="22:22" ht="9" hidden="1" customHeight="1" x14ac:dyDescent="0.25">
      <c r="V44394" s="80"/>
    </row>
    <row r="44395" spans="22:22" ht="9" hidden="1" customHeight="1" x14ac:dyDescent="0.25">
      <c r="V44395" s="80"/>
    </row>
    <row r="44396" spans="22:22" ht="9" hidden="1" customHeight="1" x14ac:dyDescent="0.25">
      <c r="V44396" s="80"/>
    </row>
    <row r="44397" spans="22:22" ht="9" hidden="1" customHeight="1" x14ac:dyDescent="0.25">
      <c r="V44397" s="80"/>
    </row>
    <row r="44398" spans="22:22" ht="9" hidden="1" customHeight="1" x14ac:dyDescent="0.25">
      <c r="V44398" s="80"/>
    </row>
    <row r="44399" spans="22:22" ht="9" hidden="1" customHeight="1" x14ac:dyDescent="0.25">
      <c r="V44399" s="80"/>
    </row>
    <row r="44400" spans="22:22" ht="9" hidden="1" customHeight="1" x14ac:dyDescent="0.25">
      <c r="V44400" s="80"/>
    </row>
    <row r="44401" spans="22:22" ht="9" hidden="1" customHeight="1" x14ac:dyDescent="0.25">
      <c r="V44401" s="80"/>
    </row>
    <row r="44402" spans="22:22" ht="9" hidden="1" customHeight="1" x14ac:dyDescent="0.25">
      <c r="V44402" s="80"/>
    </row>
    <row r="44403" spans="22:22" ht="9" hidden="1" customHeight="1" x14ac:dyDescent="0.25">
      <c r="V44403" s="80"/>
    </row>
    <row r="44404" spans="22:22" ht="9" hidden="1" customHeight="1" x14ac:dyDescent="0.25">
      <c r="V44404" s="80"/>
    </row>
    <row r="44405" spans="22:22" ht="9" hidden="1" customHeight="1" x14ac:dyDescent="0.25">
      <c r="V44405" s="80"/>
    </row>
    <row r="44406" spans="22:22" ht="9" hidden="1" customHeight="1" x14ac:dyDescent="0.25">
      <c r="V44406" s="80"/>
    </row>
    <row r="44407" spans="22:22" ht="9" hidden="1" customHeight="1" x14ac:dyDescent="0.25">
      <c r="V44407" s="80"/>
    </row>
    <row r="44408" spans="22:22" ht="9" hidden="1" customHeight="1" x14ac:dyDescent="0.25">
      <c r="V44408" s="80"/>
    </row>
    <row r="44409" spans="22:22" ht="9" hidden="1" customHeight="1" x14ac:dyDescent="0.25">
      <c r="V44409" s="80"/>
    </row>
    <row r="44410" spans="22:22" ht="9" hidden="1" customHeight="1" x14ac:dyDescent="0.25">
      <c r="V44410" s="80"/>
    </row>
    <row r="44411" spans="22:22" ht="9" hidden="1" customHeight="1" x14ac:dyDescent="0.25">
      <c r="V44411" s="80"/>
    </row>
    <row r="44412" spans="22:22" ht="9" hidden="1" customHeight="1" x14ac:dyDescent="0.25">
      <c r="V44412" s="80"/>
    </row>
    <row r="44413" spans="22:22" ht="9" hidden="1" customHeight="1" x14ac:dyDescent="0.25">
      <c r="V44413" s="80"/>
    </row>
    <row r="44414" spans="22:22" ht="9" hidden="1" customHeight="1" x14ac:dyDescent="0.25">
      <c r="V44414" s="80"/>
    </row>
    <row r="44415" spans="22:22" ht="9" hidden="1" customHeight="1" x14ac:dyDescent="0.25">
      <c r="V44415" s="80"/>
    </row>
    <row r="44416" spans="22:22" ht="9" hidden="1" customHeight="1" x14ac:dyDescent="0.25">
      <c r="V44416" s="80"/>
    </row>
    <row r="44417" spans="22:22" ht="9" hidden="1" customHeight="1" x14ac:dyDescent="0.25">
      <c r="V44417" s="80"/>
    </row>
    <row r="44418" spans="22:22" ht="9" hidden="1" customHeight="1" x14ac:dyDescent="0.25">
      <c r="V44418" s="80"/>
    </row>
    <row r="44419" spans="22:22" ht="9" hidden="1" customHeight="1" x14ac:dyDescent="0.25">
      <c r="V44419" s="80"/>
    </row>
    <row r="44420" spans="22:22" ht="9" hidden="1" customHeight="1" x14ac:dyDescent="0.25">
      <c r="V44420" s="80"/>
    </row>
    <row r="44421" spans="22:22" ht="9" hidden="1" customHeight="1" x14ac:dyDescent="0.25">
      <c r="V44421" s="80"/>
    </row>
    <row r="44422" spans="22:22" ht="9" hidden="1" customHeight="1" x14ac:dyDescent="0.25">
      <c r="V44422" s="80"/>
    </row>
    <row r="44423" spans="22:22" ht="9" hidden="1" customHeight="1" x14ac:dyDescent="0.25">
      <c r="V44423" s="80"/>
    </row>
    <row r="44424" spans="22:22" ht="9" hidden="1" customHeight="1" x14ac:dyDescent="0.25">
      <c r="V44424" s="80"/>
    </row>
    <row r="44425" spans="22:22" ht="9" hidden="1" customHeight="1" x14ac:dyDescent="0.25">
      <c r="V44425" s="80"/>
    </row>
    <row r="44426" spans="22:22" ht="9" hidden="1" customHeight="1" x14ac:dyDescent="0.25">
      <c r="V44426" s="80"/>
    </row>
    <row r="44427" spans="22:22" ht="9" hidden="1" customHeight="1" x14ac:dyDescent="0.25">
      <c r="V44427" s="80"/>
    </row>
    <row r="44428" spans="22:22" ht="9" hidden="1" customHeight="1" x14ac:dyDescent="0.25">
      <c r="V44428" s="80"/>
    </row>
    <row r="44429" spans="22:22" ht="9" hidden="1" customHeight="1" x14ac:dyDescent="0.25">
      <c r="V44429" s="80"/>
    </row>
    <row r="44430" spans="22:22" ht="9" hidden="1" customHeight="1" x14ac:dyDescent="0.25">
      <c r="V44430" s="80"/>
    </row>
    <row r="44431" spans="22:22" ht="9" hidden="1" customHeight="1" x14ac:dyDescent="0.25">
      <c r="V44431" s="80"/>
    </row>
    <row r="44432" spans="22:22" ht="9" hidden="1" customHeight="1" x14ac:dyDescent="0.25">
      <c r="V44432" s="80"/>
    </row>
    <row r="44433" spans="22:22" ht="9" hidden="1" customHeight="1" x14ac:dyDescent="0.25">
      <c r="V44433" s="80"/>
    </row>
    <row r="44434" spans="22:22" ht="9" hidden="1" customHeight="1" x14ac:dyDescent="0.25">
      <c r="V44434" s="80"/>
    </row>
    <row r="44435" spans="22:22" ht="9" hidden="1" customHeight="1" x14ac:dyDescent="0.25">
      <c r="V44435" s="80"/>
    </row>
    <row r="44436" spans="22:22" ht="9" hidden="1" customHeight="1" x14ac:dyDescent="0.25">
      <c r="V44436" s="80"/>
    </row>
    <row r="44437" spans="22:22" ht="9" hidden="1" customHeight="1" x14ac:dyDescent="0.25">
      <c r="V44437" s="80"/>
    </row>
    <row r="44438" spans="22:22" ht="9" hidden="1" customHeight="1" x14ac:dyDescent="0.25">
      <c r="V44438" s="80"/>
    </row>
    <row r="44439" spans="22:22" ht="9" hidden="1" customHeight="1" x14ac:dyDescent="0.25">
      <c r="V44439" s="80"/>
    </row>
    <row r="44440" spans="22:22" ht="9" hidden="1" customHeight="1" x14ac:dyDescent="0.25">
      <c r="V44440" s="80"/>
    </row>
    <row r="44441" spans="22:22" ht="9" hidden="1" customHeight="1" x14ac:dyDescent="0.25">
      <c r="V44441" s="80"/>
    </row>
    <row r="44442" spans="22:22" ht="9" hidden="1" customHeight="1" x14ac:dyDescent="0.25">
      <c r="V44442" s="80"/>
    </row>
    <row r="44443" spans="22:22" ht="9" hidden="1" customHeight="1" x14ac:dyDescent="0.25">
      <c r="V44443" s="80"/>
    </row>
    <row r="44444" spans="22:22" ht="9" hidden="1" customHeight="1" x14ac:dyDescent="0.25">
      <c r="V44444" s="80"/>
    </row>
    <row r="44445" spans="22:22" ht="9" hidden="1" customHeight="1" x14ac:dyDescent="0.25">
      <c r="V44445" s="80"/>
    </row>
    <row r="44446" spans="22:22" ht="9" hidden="1" customHeight="1" x14ac:dyDescent="0.25">
      <c r="V44446" s="80"/>
    </row>
    <row r="44447" spans="22:22" ht="9" hidden="1" customHeight="1" x14ac:dyDescent="0.25">
      <c r="V44447" s="80"/>
    </row>
    <row r="44448" spans="22:22" ht="9" hidden="1" customHeight="1" x14ac:dyDescent="0.25">
      <c r="V44448" s="80"/>
    </row>
    <row r="44449" spans="22:22" ht="9" hidden="1" customHeight="1" x14ac:dyDescent="0.25">
      <c r="V44449" s="80"/>
    </row>
    <row r="44450" spans="22:22" ht="9" hidden="1" customHeight="1" x14ac:dyDescent="0.25">
      <c r="V44450" s="80"/>
    </row>
    <row r="44451" spans="22:22" ht="9" hidden="1" customHeight="1" x14ac:dyDescent="0.25">
      <c r="V44451" s="80"/>
    </row>
    <row r="44452" spans="22:22" ht="9" hidden="1" customHeight="1" x14ac:dyDescent="0.25">
      <c r="V44452" s="80"/>
    </row>
    <row r="44453" spans="22:22" ht="9" hidden="1" customHeight="1" x14ac:dyDescent="0.25">
      <c r="V44453" s="80"/>
    </row>
    <row r="44454" spans="22:22" ht="9" hidden="1" customHeight="1" x14ac:dyDescent="0.25">
      <c r="V44454" s="80"/>
    </row>
    <row r="44455" spans="22:22" ht="9" hidden="1" customHeight="1" x14ac:dyDescent="0.25">
      <c r="V44455" s="80"/>
    </row>
    <row r="44456" spans="22:22" ht="9" hidden="1" customHeight="1" x14ac:dyDescent="0.25">
      <c r="V44456" s="80"/>
    </row>
    <row r="44457" spans="22:22" ht="9" hidden="1" customHeight="1" x14ac:dyDescent="0.25">
      <c r="V44457" s="80"/>
    </row>
    <row r="44458" spans="22:22" ht="9" hidden="1" customHeight="1" x14ac:dyDescent="0.25">
      <c r="V44458" s="80"/>
    </row>
    <row r="44459" spans="22:22" ht="9" hidden="1" customHeight="1" x14ac:dyDescent="0.25">
      <c r="V44459" s="80"/>
    </row>
    <row r="44460" spans="22:22" ht="9" hidden="1" customHeight="1" x14ac:dyDescent="0.25">
      <c r="V44460" s="80"/>
    </row>
    <row r="44461" spans="22:22" ht="9" hidden="1" customHeight="1" x14ac:dyDescent="0.25">
      <c r="V44461" s="80"/>
    </row>
    <row r="44462" spans="22:22" ht="9" hidden="1" customHeight="1" x14ac:dyDescent="0.25">
      <c r="V44462" s="80"/>
    </row>
    <row r="44463" spans="22:22" ht="9" hidden="1" customHeight="1" x14ac:dyDescent="0.25">
      <c r="V44463" s="80"/>
    </row>
    <row r="44464" spans="22:22" ht="9" hidden="1" customHeight="1" x14ac:dyDescent="0.25">
      <c r="V44464" s="80"/>
    </row>
    <row r="44465" spans="22:22" ht="9" hidden="1" customHeight="1" x14ac:dyDescent="0.25">
      <c r="V44465" s="80"/>
    </row>
    <row r="44466" spans="22:22" ht="9" hidden="1" customHeight="1" x14ac:dyDescent="0.25">
      <c r="V44466" s="80"/>
    </row>
    <row r="44467" spans="22:22" ht="9" hidden="1" customHeight="1" x14ac:dyDescent="0.25">
      <c r="V44467" s="80"/>
    </row>
    <row r="44468" spans="22:22" ht="9" hidden="1" customHeight="1" x14ac:dyDescent="0.25">
      <c r="V44468" s="80"/>
    </row>
    <row r="44469" spans="22:22" ht="9" hidden="1" customHeight="1" x14ac:dyDescent="0.25">
      <c r="V44469" s="80"/>
    </row>
    <row r="44470" spans="22:22" ht="9" hidden="1" customHeight="1" x14ac:dyDescent="0.25">
      <c r="V44470" s="80"/>
    </row>
    <row r="44471" spans="22:22" ht="9" hidden="1" customHeight="1" x14ac:dyDescent="0.25">
      <c r="V44471" s="80"/>
    </row>
    <row r="44472" spans="22:22" ht="9" hidden="1" customHeight="1" x14ac:dyDescent="0.25">
      <c r="V44472" s="80"/>
    </row>
    <row r="44473" spans="22:22" ht="9" hidden="1" customHeight="1" x14ac:dyDescent="0.25">
      <c r="V44473" s="80"/>
    </row>
    <row r="44474" spans="22:22" ht="9" hidden="1" customHeight="1" x14ac:dyDescent="0.25">
      <c r="V44474" s="80"/>
    </row>
    <row r="44475" spans="22:22" ht="9" hidden="1" customHeight="1" x14ac:dyDescent="0.25">
      <c r="V44475" s="80"/>
    </row>
    <row r="44476" spans="22:22" ht="9" hidden="1" customHeight="1" x14ac:dyDescent="0.25">
      <c r="V44476" s="80"/>
    </row>
    <row r="44477" spans="22:22" ht="9" hidden="1" customHeight="1" x14ac:dyDescent="0.25">
      <c r="V44477" s="80"/>
    </row>
    <row r="44478" spans="22:22" ht="9" hidden="1" customHeight="1" x14ac:dyDescent="0.25">
      <c r="V44478" s="80"/>
    </row>
    <row r="44479" spans="22:22" ht="9" hidden="1" customHeight="1" x14ac:dyDescent="0.25">
      <c r="V44479" s="80"/>
    </row>
    <row r="44480" spans="22:22" ht="9" hidden="1" customHeight="1" x14ac:dyDescent="0.25">
      <c r="V44480" s="80"/>
    </row>
    <row r="44481" spans="22:22" ht="9" hidden="1" customHeight="1" x14ac:dyDescent="0.25">
      <c r="V44481" s="80"/>
    </row>
    <row r="44482" spans="22:22" ht="9" hidden="1" customHeight="1" x14ac:dyDescent="0.25">
      <c r="V44482" s="80"/>
    </row>
    <row r="44483" spans="22:22" ht="9" hidden="1" customHeight="1" x14ac:dyDescent="0.25">
      <c r="V44483" s="80"/>
    </row>
    <row r="44484" spans="22:22" ht="9" hidden="1" customHeight="1" x14ac:dyDescent="0.25">
      <c r="V44484" s="80"/>
    </row>
    <row r="44485" spans="22:22" ht="9" hidden="1" customHeight="1" x14ac:dyDescent="0.25">
      <c r="V44485" s="80"/>
    </row>
    <row r="44486" spans="22:22" ht="9" hidden="1" customHeight="1" x14ac:dyDescent="0.25">
      <c r="V44486" s="80"/>
    </row>
    <row r="44487" spans="22:22" ht="9" hidden="1" customHeight="1" x14ac:dyDescent="0.25">
      <c r="V44487" s="80"/>
    </row>
    <row r="44488" spans="22:22" ht="9" hidden="1" customHeight="1" x14ac:dyDescent="0.25">
      <c r="V44488" s="80"/>
    </row>
    <row r="44489" spans="22:22" ht="9" hidden="1" customHeight="1" x14ac:dyDescent="0.25">
      <c r="V44489" s="80"/>
    </row>
    <row r="44490" spans="22:22" ht="9" hidden="1" customHeight="1" x14ac:dyDescent="0.25">
      <c r="V44490" s="80"/>
    </row>
    <row r="44491" spans="22:22" ht="9" hidden="1" customHeight="1" x14ac:dyDescent="0.25">
      <c r="V44491" s="80"/>
    </row>
    <row r="44492" spans="22:22" ht="9" hidden="1" customHeight="1" x14ac:dyDescent="0.25">
      <c r="V44492" s="80"/>
    </row>
    <row r="44493" spans="22:22" ht="9" hidden="1" customHeight="1" x14ac:dyDescent="0.25">
      <c r="V44493" s="80"/>
    </row>
    <row r="44494" spans="22:22" ht="9" hidden="1" customHeight="1" x14ac:dyDescent="0.25">
      <c r="V44494" s="80"/>
    </row>
    <row r="44495" spans="22:22" ht="9" hidden="1" customHeight="1" x14ac:dyDescent="0.25">
      <c r="V44495" s="80"/>
    </row>
    <row r="44496" spans="22:22" ht="9" hidden="1" customHeight="1" x14ac:dyDescent="0.25">
      <c r="V44496" s="80"/>
    </row>
    <row r="44497" spans="22:22" ht="9" hidden="1" customHeight="1" x14ac:dyDescent="0.25">
      <c r="V44497" s="80"/>
    </row>
    <row r="44498" spans="22:22" ht="9" hidden="1" customHeight="1" x14ac:dyDescent="0.25">
      <c r="V44498" s="80"/>
    </row>
    <row r="44499" spans="22:22" ht="9" hidden="1" customHeight="1" x14ac:dyDescent="0.25">
      <c r="V44499" s="80"/>
    </row>
    <row r="44500" spans="22:22" ht="9" hidden="1" customHeight="1" x14ac:dyDescent="0.25">
      <c r="V44500" s="80"/>
    </row>
    <row r="44501" spans="22:22" ht="9" hidden="1" customHeight="1" x14ac:dyDescent="0.25">
      <c r="V44501" s="80"/>
    </row>
    <row r="44502" spans="22:22" ht="9" hidden="1" customHeight="1" x14ac:dyDescent="0.25">
      <c r="V44502" s="80"/>
    </row>
    <row r="44503" spans="22:22" ht="9" hidden="1" customHeight="1" x14ac:dyDescent="0.25">
      <c r="V44503" s="80"/>
    </row>
    <row r="44504" spans="22:22" ht="9" hidden="1" customHeight="1" x14ac:dyDescent="0.25">
      <c r="V44504" s="80"/>
    </row>
    <row r="44505" spans="22:22" ht="9" hidden="1" customHeight="1" x14ac:dyDescent="0.25">
      <c r="V44505" s="80"/>
    </row>
    <row r="44506" spans="22:22" ht="9" hidden="1" customHeight="1" x14ac:dyDescent="0.25">
      <c r="V44506" s="80"/>
    </row>
    <row r="44507" spans="22:22" ht="9" hidden="1" customHeight="1" x14ac:dyDescent="0.25">
      <c r="V44507" s="80"/>
    </row>
    <row r="44508" spans="22:22" ht="9" hidden="1" customHeight="1" x14ac:dyDescent="0.25">
      <c r="V44508" s="80"/>
    </row>
    <row r="44509" spans="22:22" ht="9" hidden="1" customHeight="1" x14ac:dyDescent="0.25">
      <c r="V44509" s="80"/>
    </row>
    <row r="44510" spans="22:22" ht="9" hidden="1" customHeight="1" x14ac:dyDescent="0.25">
      <c r="V44510" s="80"/>
    </row>
    <row r="44511" spans="22:22" ht="9" hidden="1" customHeight="1" x14ac:dyDescent="0.25">
      <c r="V44511" s="80"/>
    </row>
    <row r="44512" spans="22:22" ht="9" hidden="1" customHeight="1" x14ac:dyDescent="0.25">
      <c r="V44512" s="80"/>
    </row>
    <row r="44513" spans="22:22" ht="9" hidden="1" customHeight="1" x14ac:dyDescent="0.25">
      <c r="V44513" s="80"/>
    </row>
    <row r="44514" spans="22:22" ht="9" hidden="1" customHeight="1" x14ac:dyDescent="0.25">
      <c r="V44514" s="80"/>
    </row>
    <row r="44515" spans="22:22" ht="9" hidden="1" customHeight="1" x14ac:dyDescent="0.25">
      <c r="V44515" s="80"/>
    </row>
    <row r="44516" spans="22:22" ht="9" hidden="1" customHeight="1" x14ac:dyDescent="0.25">
      <c r="V44516" s="80"/>
    </row>
    <row r="44517" spans="22:22" ht="9" hidden="1" customHeight="1" x14ac:dyDescent="0.25">
      <c r="V44517" s="80"/>
    </row>
    <row r="44518" spans="22:22" ht="9" hidden="1" customHeight="1" x14ac:dyDescent="0.25">
      <c r="V44518" s="80"/>
    </row>
    <row r="44519" spans="22:22" ht="9" hidden="1" customHeight="1" x14ac:dyDescent="0.25">
      <c r="V44519" s="80"/>
    </row>
    <row r="44520" spans="22:22" ht="9" hidden="1" customHeight="1" x14ac:dyDescent="0.25">
      <c r="V44520" s="80"/>
    </row>
    <row r="44521" spans="22:22" ht="9" hidden="1" customHeight="1" x14ac:dyDescent="0.25">
      <c r="V44521" s="80"/>
    </row>
    <row r="44522" spans="22:22" ht="9" hidden="1" customHeight="1" x14ac:dyDescent="0.25">
      <c r="V44522" s="80"/>
    </row>
    <row r="44523" spans="22:22" ht="9" hidden="1" customHeight="1" x14ac:dyDescent="0.25">
      <c r="V44523" s="80"/>
    </row>
    <row r="44524" spans="22:22" ht="9" hidden="1" customHeight="1" x14ac:dyDescent="0.25">
      <c r="V44524" s="80"/>
    </row>
    <row r="44525" spans="22:22" ht="9" hidden="1" customHeight="1" x14ac:dyDescent="0.25">
      <c r="V44525" s="80"/>
    </row>
    <row r="44526" spans="22:22" ht="9" hidden="1" customHeight="1" x14ac:dyDescent="0.25">
      <c r="V44526" s="80"/>
    </row>
    <row r="44527" spans="22:22" ht="9" hidden="1" customHeight="1" x14ac:dyDescent="0.25">
      <c r="V44527" s="80"/>
    </row>
    <row r="44528" spans="22:22" ht="9" hidden="1" customHeight="1" x14ac:dyDescent="0.25">
      <c r="V44528" s="80"/>
    </row>
    <row r="44529" spans="22:22" ht="9" hidden="1" customHeight="1" x14ac:dyDescent="0.25">
      <c r="V44529" s="80"/>
    </row>
    <row r="44530" spans="22:22" ht="9" hidden="1" customHeight="1" x14ac:dyDescent="0.25">
      <c r="V44530" s="80"/>
    </row>
    <row r="44531" spans="22:22" ht="9" hidden="1" customHeight="1" x14ac:dyDescent="0.25">
      <c r="V44531" s="80"/>
    </row>
    <row r="44532" spans="22:22" ht="9" hidden="1" customHeight="1" x14ac:dyDescent="0.25">
      <c r="V44532" s="80"/>
    </row>
    <row r="44533" spans="22:22" ht="9" hidden="1" customHeight="1" x14ac:dyDescent="0.25">
      <c r="V44533" s="80"/>
    </row>
    <row r="44534" spans="22:22" ht="9" hidden="1" customHeight="1" x14ac:dyDescent="0.25">
      <c r="V44534" s="80"/>
    </row>
    <row r="44535" spans="22:22" ht="9" hidden="1" customHeight="1" x14ac:dyDescent="0.25">
      <c r="V44535" s="80"/>
    </row>
    <row r="44536" spans="22:22" ht="9" hidden="1" customHeight="1" x14ac:dyDescent="0.25">
      <c r="V44536" s="80"/>
    </row>
    <row r="44537" spans="22:22" ht="9" hidden="1" customHeight="1" x14ac:dyDescent="0.25">
      <c r="V44537" s="80"/>
    </row>
    <row r="44538" spans="22:22" ht="9" hidden="1" customHeight="1" x14ac:dyDescent="0.25">
      <c r="V44538" s="80"/>
    </row>
    <row r="44539" spans="22:22" ht="9" hidden="1" customHeight="1" x14ac:dyDescent="0.25">
      <c r="V44539" s="80"/>
    </row>
    <row r="44540" spans="22:22" ht="9" hidden="1" customHeight="1" x14ac:dyDescent="0.25">
      <c r="V44540" s="80"/>
    </row>
    <row r="44541" spans="22:22" ht="9" hidden="1" customHeight="1" x14ac:dyDescent="0.25">
      <c r="V44541" s="80"/>
    </row>
    <row r="44542" spans="22:22" ht="9" hidden="1" customHeight="1" x14ac:dyDescent="0.25">
      <c r="V44542" s="80"/>
    </row>
    <row r="44543" spans="22:22" ht="9" hidden="1" customHeight="1" x14ac:dyDescent="0.25">
      <c r="V44543" s="80"/>
    </row>
    <row r="44544" spans="22:22" ht="9" hidden="1" customHeight="1" x14ac:dyDescent="0.25">
      <c r="V44544" s="80"/>
    </row>
    <row r="44545" spans="22:22" ht="9" hidden="1" customHeight="1" x14ac:dyDescent="0.25">
      <c r="V44545" s="80"/>
    </row>
    <row r="44546" spans="22:22" ht="9" hidden="1" customHeight="1" x14ac:dyDescent="0.25">
      <c r="V44546" s="80"/>
    </row>
    <row r="44547" spans="22:22" ht="9" hidden="1" customHeight="1" x14ac:dyDescent="0.25">
      <c r="V44547" s="80"/>
    </row>
    <row r="44548" spans="22:22" ht="9" hidden="1" customHeight="1" x14ac:dyDescent="0.25">
      <c r="V44548" s="80"/>
    </row>
    <row r="44549" spans="22:22" ht="9" hidden="1" customHeight="1" x14ac:dyDescent="0.25">
      <c r="V44549" s="80"/>
    </row>
    <row r="44550" spans="22:22" ht="9" hidden="1" customHeight="1" x14ac:dyDescent="0.25">
      <c r="V44550" s="80"/>
    </row>
    <row r="44551" spans="22:22" ht="9" hidden="1" customHeight="1" x14ac:dyDescent="0.25">
      <c r="V44551" s="80"/>
    </row>
    <row r="44552" spans="22:22" ht="9" hidden="1" customHeight="1" x14ac:dyDescent="0.25">
      <c r="V44552" s="80"/>
    </row>
    <row r="44553" spans="22:22" ht="9" hidden="1" customHeight="1" x14ac:dyDescent="0.25">
      <c r="V44553" s="80"/>
    </row>
    <row r="44554" spans="22:22" ht="9" hidden="1" customHeight="1" x14ac:dyDescent="0.25">
      <c r="V44554" s="80"/>
    </row>
    <row r="44555" spans="22:22" ht="9" hidden="1" customHeight="1" x14ac:dyDescent="0.25">
      <c r="V44555" s="80"/>
    </row>
    <row r="44556" spans="22:22" ht="9" hidden="1" customHeight="1" x14ac:dyDescent="0.25">
      <c r="V44556" s="80"/>
    </row>
    <row r="44557" spans="22:22" ht="9" hidden="1" customHeight="1" x14ac:dyDescent="0.25">
      <c r="V44557" s="80"/>
    </row>
    <row r="44558" spans="22:22" ht="9" hidden="1" customHeight="1" x14ac:dyDescent="0.25">
      <c r="V44558" s="80"/>
    </row>
    <row r="44559" spans="22:22" ht="9" hidden="1" customHeight="1" x14ac:dyDescent="0.25">
      <c r="V44559" s="80"/>
    </row>
    <row r="44560" spans="22:22" ht="9" hidden="1" customHeight="1" x14ac:dyDescent="0.25">
      <c r="V44560" s="80"/>
    </row>
    <row r="44561" spans="22:22" ht="9" hidden="1" customHeight="1" x14ac:dyDescent="0.25">
      <c r="V44561" s="80"/>
    </row>
    <row r="44562" spans="22:22" ht="9" hidden="1" customHeight="1" x14ac:dyDescent="0.25">
      <c r="V44562" s="80"/>
    </row>
    <row r="44563" spans="22:22" ht="9" hidden="1" customHeight="1" x14ac:dyDescent="0.25">
      <c r="V44563" s="80"/>
    </row>
    <row r="44564" spans="22:22" ht="9" hidden="1" customHeight="1" x14ac:dyDescent="0.25">
      <c r="V44564" s="80"/>
    </row>
    <row r="44565" spans="22:22" ht="9" hidden="1" customHeight="1" x14ac:dyDescent="0.25">
      <c r="V44565" s="80"/>
    </row>
    <row r="44566" spans="22:22" ht="9" hidden="1" customHeight="1" x14ac:dyDescent="0.25">
      <c r="V44566" s="80"/>
    </row>
    <row r="44567" spans="22:22" ht="9" hidden="1" customHeight="1" x14ac:dyDescent="0.25">
      <c r="V44567" s="80"/>
    </row>
    <row r="44568" spans="22:22" ht="9" hidden="1" customHeight="1" x14ac:dyDescent="0.25">
      <c r="V44568" s="80"/>
    </row>
    <row r="44569" spans="22:22" ht="9" hidden="1" customHeight="1" x14ac:dyDescent="0.25">
      <c r="V44569" s="80"/>
    </row>
    <row r="44570" spans="22:22" ht="9" hidden="1" customHeight="1" x14ac:dyDescent="0.25">
      <c r="V44570" s="80"/>
    </row>
    <row r="44571" spans="22:22" ht="9" hidden="1" customHeight="1" x14ac:dyDescent="0.25">
      <c r="V44571" s="80"/>
    </row>
    <row r="44572" spans="22:22" ht="9" hidden="1" customHeight="1" x14ac:dyDescent="0.25">
      <c r="V44572" s="80"/>
    </row>
    <row r="44573" spans="22:22" ht="9" hidden="1" customHeight="1" x14ac:dyDescent="0.25">
      <c r="V44573" s="80"/>
    </row>
    <row r="44574" spans="22:22" ht="9" hidden="1" customHeight="1" x14ac:dyDescent="0.25">
      <c r="V44574" s="80"/>
    </row>
    <row r="44575" spans="22:22" ht="9" hidden="1" customHeight="1" x14ac:dyDescent="0.25">
      <c r="V44575" s="80"/>
    </row>
    <row r="44576" spans="22:22" ht="9" hidden="1" customHeight="1" x14ac:dyDescent="0.25">
      <c r="V44576" s="80"/>
    </row>
    <row r="44577" spans="22:22" ht="9" hidden="1" customHeight="1" x14ac:dyDescent="0.25">
      <c r="V44577" s="80"/>
    </row>
    <row r="44578" spans="22:22" ht="9" hidden="1" customHeight="1" x14ac:dyDescent="0.25">
      <c r="V44578" s="80"/>
    </row>
    <row r="44579" spans="22:22" ht="9" hidden="1" customHeight="1" x14ac:dyDescent="0.25">
      <c r="V44579" s="80"/>
    </row>
    <row r="44580" spans="22:22" ht="9" hidden="1" customHeight="1" x14ac:dyDescent="0.25">
      <c r="V44580" s="80"/>
    </row>
    <row r="44581" spans="22:22" ht="9" hidden="1" customHeight="1" x14ac:dyDescent="0.25">
      <c r="V44581" s="80"/>
    </row>
    <row r="44582" spans="22:22" ht="9" hidden="1" customHeight="1" x14ac:dyDescent="0.25">
      <c r="V44582" s="80"/>
    </row>
    <row r="44583" spans="22:22" ht="9" hidden="1" customHeight="1" x14ac:dyDescent="0.25">
      <c r="V44583" s="80"/>
    </row>
    <row r="44584" spans="22:22" ht="9" hidden="1" customHeight="1" x14ac:dyDescent="0.25">
      <c r="V44584" s="80"/>
    </row>
    <row r="44585" spans="22:22" ht="9" hidden="1" customHeight="1" x14ac:dyDescent="0.25">
      <c r="V44585" s="80"/>
    </row>
    <row r="44586" spans="22:22" ht="9" hidden="1" customHeight="1" x14ac:dyDescent="0.25">
      <c r="V44586" s="80"/>
    </row>
    <row r="44587" spans="22:22" ht="9" hidden="1" customHeight="1" x14ac:dyDescent="0.25">
      <c r="V44587" s="80"/>
    </row>
    <row r="44588" spans="22:22" ht="9" hidden="1" customHeight="1" x14ac:dyDescent="0.25">
      <c r="V44588" s="80"/>
    </row>
    <row r="44589" spans="22:22" ht="9" hidden="1" customHeight="1" x14ac:dyDescent="0.25">
      <c r="V44589" s="80"/>
    </row>
    <row r="44590" spans="22:22" ht="9" hidden="1" customHeight="1" x14ac:dyDescent="0.25">
      <c r="V44590" s="80"/>
    </row>
    <row r="44591" spans="22:22" ht="9" hidden="1" customHeight="1" x14ac:dyDescent="0.25">
      <c r="V44591" s="80"/>
    </row>
    <row r="44592" spans="22:22" ht="9" hidden="1" customHeight="1" x14ac:dyDescent="0.25">
      <c r="V44592" s="80"/>
    </row>
    <row r="44593" spans="22:22" ht="9" hidden="1" customHeight="1" x14ac:dyDescent="0.25">
      <c r="V44593" s="80"/>
    </row>
    <row r="44594" spans="22:22" ht="9" hidden="1" customHeight="1" x14ac:dyDescent="0.25">
      <c r="V44594" s="80"/>
    </row>
    <row r="44595" spans="22:22" ht="9" hidden="1" customHeight="1" x14ac:dyDescent="0.25">
      <c r="V44595" s="80"/>
    </row>
    <row r="44596" spans="22:22" ht="9" hidden="1" customHeight="1" x14ac:dyDescent="0.25">
      <c r="V44596" s="80"/>
    </row>
    <row r="44597" spans="22:22" ht="9" hidden="1" customHeight="1" x14ac:dyDescent="0.25">
      <c r="V44597" s="80"/>
    </row>
    <row r="44598" spans="22:22" ht="9" hidden="1" customHeight="1" x14ac:dyDescent="0.25">
      <c r="V44598" s="80"/>
    </row>
    <row r="44599" spans="22:22" ht="9" hidden="1" customHeight="1" x14ac:dyDescent="0.25">
      <c r="V44599" s="80"/>
    </row>
    <row r="44600" spans="22:22" ht="9" hidden="1" customHeight="1" x14ac:dyDescent="0.25">
      <c r="V44600" s="80"/>
    </row>
    <row r="44601" spans="22:22" ht="9" hidden="1" customHeight="1" x14ac:dyDescent="0.25">
      <c r="V44601" s="80"/>
    </row>
    <row r="44602" spans="22:22" ht="9" hidden="1" customHeight="1" x14ac:dyDescent="0.25">
      <c r="V44602" s="80"/>
    </row>
    <row r="44603" spans="22:22" ht="9" hidden="1" customHeight="1" x14ac:dyDescent="0.25">
      <c r="V44603" s="80"/>
    </row>
    <row r="44604" spans="22:22" ht="9" hidden="1" customHeight="1" x14ac:dyDescent="0.25">
      <c r="V44604" s="80"/>
    </row>
    <row r="44605" spans="22:22" ht="9" hidden="1" customHeight="1" x14ac:dyDescent="0.25">
      <c r="V44605" s="80"/>
    </row>
    <row r="44606" spans="22:22" ht="9" hidden="1" customHeight="1" x14ac:dyDescent="0.25">
      <c r="V44606" s="80"/>
    </row>
    <row r="44607" spans="22:22" ht="9" hidden="1" customHeight="1" x14ac:dyDescent="0.25">
      <c r="V44607" s="80"/>
    </row>
    <row r="44608" spans="22:22" ht="9" hidden="1" customHeight="1" x14ac:dyDescent="0.25">
      <c r="V44608" s="80"/>
    </row>
    <row r="44609" spans="22:22" ht="9" hidden="1" customHeight="1" x14ac:dyDescent="0.25">
      <c r="V44609" s="80"/>
    </row>
    <row r="44610" spans="22:22" ht="9" hidden="1" customHeight="1" x14ac:dyDescent="0.25">
      <c r="V44610" s="80"/>
    </row>
    <row r="44611" spans="22:22" ht="9" hidden="1" customHeight="1" x14ac:dyDescent="0.25">
      <c r="V44611" s="80"/>
    </row>
    <row r="44612" spans="22:22" ht="9" hidden="1" customHeight="1" x14ac:dyDescent="0.25">
      <c r="V44612" s="80"/>
    </row>
    <row r="44613" spans="22:22" ht="9" hidden="1" customHeight="1" x14ac:dyDescent="0.25">
      <c r="V44613" s="80"/>
    </row>
    <row r="44614" spans="22:22" ht="9" hidden="1" customHeight="1" x14ac:dyDescent="0.25">
      <c r="V44614" s="80"/>
    </row>
    <row r="44615" spans="22:22" ht="9" hidden="1" customHeight="1" x14ac:dyDescent="0.25">
      <c r="V44615" s="80"/>
    </row>
    <row r="44616" spans="22:22" ht="9" hidden="1" customHeight="1" x14ac:dyDescent="0.25">
      <c r="V44616" s="80"/>
    </row>
    <row r="44617" spans="22:22" ht="9" hidden="1" customHeight="1" x14ac:dyDescent="0.25">
      <c r="V44617" s="80"/>
    </row>
    <row r="44618" spans="22:22" ht="9" hidden="1" customHeight="1" x14ac:dyDescent="0.25">
      <c r="V44618" s="80"/>
    </row>
    <row r="44619" spans="22:22" ht="9" hidden="1" customHeight="1" x14ac:dyDescent="0.25">
      <c r="V44619" s="80"/>
    </row>
    <row r="44620" spans="22:22" ht="9" hidden="1" customHeight="1" x14ac:dyDescent="0.25">
      <c r="V44620" s="80"/>
    </row>
    <row r="44621" spans="22:22" ht="9" hidden="1" customHeight="1" x14ac:dyDescent="0.25">
      <c r="V44621" s="80"/>
    </row>
    <row r="44622" spans="22:22" ht="9" hidden="1" customHeight="1" x14ac:dyDescent="0.25">
      <c r="V44622" s="80"/>
    </row>
    <row r="44623" spans="22:22" ht="9" hidden="1" customHeight="1" x14ac:dyDescent="0.25">
      <c r="V44623" s="80"/>
    </row>
    <row r="44624" spans="22:22" ht="9" hidden="1" customHeight="1" x14ac:dyDescent="0.25">
      <c r="V44624" s="80"/>
    </row>
    <row r="44625" spans="22:22" ht="9" hidden="1" customHeight="1" x14ac:dyDescent="0.25">
      <c r="V44625" s="80"/>
    </row>
    <row r="44626" spans="22:22" ht="9" hidden="1" customHeight="1" x14ac:dyDescent="0.25">
      <c r="V44626" s="80"/>
    </row>
    <row r="44627" spans="22:22" ht="9" hidden="1" customHeight="1" x14ac:dyDescent="0.25">
      <c r="V44627" s="80"/>
    </row>
    <row r="44628" spans="22:22" ht="9" hidden="1" customHeight="1" x14ac:dyDescent="0.25">
      <c r="V44628" s="80"/>
    </row>
    <row r="44629" spans="22:22" ht="9" hidden="1" customHeight="1" x14ac:dyDescent="0.25">
      <c r="V44629" s="80"/>
    </row>
    <row r="44630" spans="22:22" ht="9" hidden="1" customHeight="1" x14ac:dyDescent="0.25">
      <c r="V44630" s="80"/>
    </row>
    <row r="44631" spans="22:22" ht="9" hidden="1" customHeight="1" x14ac:dyDescent="0.25">
      <c r="V44631" s="80"/>
    </row>
    <row r="44632" spans="22:22" ht="9" hidden="1" customHeight="1" x14ac:dyDescent="0.25">
      <c r="V44632" s="80"/>
    </row>
    <row r="44633" spans="22:22" ht="9" hidden="1" customHeight="1" x14ac:dyDescent="0.25">
      <c r="V44633" s="80"/>
    </row>
    <row r="44634" spans="22:22" ht="9" hidden="1" customHeight="1" x14ac:dyDescent="0.25">
      <c r="V44634" s="80"/>
    </row>
    <row r="44635" spans="22:22" ht="9" hidden="1" customHeight="1" x14ac:dyDescent="0.25">
      <c r="V44635" s="80"/>
    </row>
    <row r="44636" spans="22:22" ht="9" hidden="1" customHeight="1" x14ac:dyDescent="0.25">
      <c r="V44636" s="80"/>
    </row>
    <row r="44637" spans="22:22" ht="9" hidden="1" customHeight="1" x14ac:dyDescent="0.25">
      <c r="V44637" s="80"/>
    </row>
    <row r="44638" spans="22:22" ht="9" hidden="1" customHeight="1" x14ac:dyDescent="0.25">
      <c r="V44638" s="80"/>
    </row>
    <row r="44639" spans="22:22" ht="9" hidden="1" customHeight="1" x14ac:dyDescent="0.25">
      <c r="V44639" s="80"/>
    </row>
    <row r="44640" spans="22:22" ht="9" hidden="1" customHeight="1" x14ac:dyDescent="0.25">
      <c r="V44640" s="80"/>
    </row>
    <row r="44641" spans="22:22" ht="9" hidden="1" customHeight="1" x14ac:dyDescent="0.25">
      <c r="V44641" s="80"/>
    </row>
    <row r="44642" spans="22:22" ht="9" hidden="1" customHeight="1" x14ac:dyDescent="0.25">
      <c r="V44642" s="80"/>
    </row>
    <row r="44643" spans="22:22" ht="9" hidden="1" customHeight="1" x14ac:dyDescent="0.25">
      <c r="V44643" s="80"/>
    </row>
    <row r="44644" spans="22:22" ht="9" hidden="1" customHeight="1" x14ac:dyDescent="0.25">
      <c r="V44644" s="80"/>
    </row>
    <row r="44645" spans="22:22" ht="9" hidden="1" customHeight="1" x14ac:dyDescent="0.25">
      <c r="V44645" s="80"/>
    </row>
    <row r="44646" spans="22:22" ht="9" hidden="1" customHeight="1" x14ac:dyDescent="0.25">
      <c r="V44646" s="80"/>
    </row>
    <row r="44647" spans="22:22" ht="9" hidden="1" customHeight="1" x14ac:dyDescent="0.25">
      <c r="V44647" s="80"/>
    </row>
    <row r="44648" spans="22:22" ht="9" hidden="1" customHeight="1" x14ac:dyDescent="0.25">
      <c r="V44648" s="80"/>
    </row>
    <row r="44649" spans="22:22" ht="9" hidden="1" customHeight="1" x14ac:dyDescent="0.25">
      <c r="V44649" s="80"/>
    </row>
    <row r="44650" spans="22:22" ht="9" hidden="1" customHeight="1" x14ac:dyDescent="0.25">
      <c r="V44650" s="80"/>
    </row>
    <row r="44651" spans="22:22" ht="9" hidden="1" customHeight="1" x14ac:dyDescent="0.25">
      <c r="V44651" s="80"/>
    </row>
    <row r="44652" spans="22:22" ht="9" hidden="1" customHeight="1" x14ac:dyDescent="0.25">
      <c r="V44652" s="80"/>
    </row>
    <row r="44653" spans="22:22" ht="9" hidden="1" customHeight="1" x14ac:dyDescent="0.25">
      <c r="V44653" s="80"/>
    </row>
    <row r="44654" spans="22:22" ht="9" hidden="1" customHeight="1" x14ac:dyDescent="0.25">
      <c r="V44654" s="80"/>
    </row>
    <row r="44655" spans="22:22" ht="9" hidden="1" customHeight="1" x14ac:dyDescent="0.25">
      <c r="V44655" s="80"/>
    </row>
    <row r="44656" spans="22:22" ht="9" hidden="1" customHeight="1" x14ac:dyDescent="0.25">
      <c r="V44656" s="80"/>
    </row>
    <row r="44657" spans="22:22" ht="9" hidden="1" customHeight="1" x14ac:dyDescent="0.25">
      <c r="V44657" s="80"/>
    </row>
    <row r="44658" spans="22:22" ht="9" hidden="1" customHeight="1" x14ac:dyDescent="0.25">
      <c r="V44658" s="80"/>
    </row>
    <row r="44659" spans="22:22" ht="9" hidden="1" customHeight="1" x14ac:dyDescent="0.25">
      <c r="V44659" s="80"/>
    </row>
    <row r="44660" spans="22:22" ht="9" hidden="1" customHeight="1" x14ac:dyDescent="0.25">
      <c r="V44660" s="80"/>
    </row>
    <row r="44661" spans="22:22" ht="9" hidden="1" customHeight="1" x14ac:dyDescent="0.25">
      <c r="V44661" s="80"/>
    </row>
    <row r="44662" spans="22:22" ht="9" hidden="1" customHeight="1" x14ac:dyDescent="0.25">
      <c r="V44662" s="80"/>
    </row>
    <row r="44663" spans="22:22" ht="9" hidden="1" customHeight="1" x14ac:dyDescent="0.25">
      <c r="V44663" s="80"/>
    </row>
    <row r="44664" spans="22:22" ht="9" hidden="1" customHeight="1" x14ac:dyDescent="0.25">
      <c r="V44664" s="80"/>
    </row>
    <row r="44665" spans="22:22" ht="9" hidden="1" customHeight="1" x14ac:dyDescent="0.25">
      <c r="V44665" s="80"/>
    </row>
    <row r="44666" spans="22:22" ht="9" hidden="1" customHeight="1" x14ac:dyDescent="0.25">
      <c r="V44666" s="80"/>
    </row>
    <row r="44667" spans="22:22" ht="9" hidden="1" customHeight="1" x14ac:dyDescent="0.25">
      <c r="V44667" s="80"/>
    </row>
    <row r="44668" spans="22:22" ht="9" hidden="1" customHeight="1" x14ac:dyDescent="0.25">
      <c r="V44668" s="80"/>
    </row>
    <row r="44669" spans="22:22" ht="9" hidden="1" customHeight="1" x14ac:dyDescent="0.25">
      <c r="V44669" s="80"/>
    </row>
    <row r="44670" spans="22:22" ht="9" hidden="1" customHeight="1" x14ac:dyDescent="0.25">
      <c r="V44670" s="80"/>
    </row>
    <row r="44671" spans="22:22" ht="9" hidden="1" customHeight="1" x14ac:dyDescent="0.25">
      <c r="V44671" s="80"/>
    </row>
    <row r="44672" spans="22:22" ht="9" hidden="1" customHeight="1" x14ac:dyDescent="0.25">
      <c r="V44672" s="80"/>
    </row>
    <row r="44673" spans="22:22" ht="9" hidden="1" customHeight="1" x14ac:dyDescent="0.25">
      <c r="V44673" s="80"/>
    </row>
    <row r="44674" spans="22:22" ht="9" hidden="1" customHeight="1" x14ac:dyDescent="0.25">
      <c r="V44674" s="80"/>
    </row>
    <row r="44675" spans="22:22" ht="9" hidden="1" customHeight="1" x14ac:dyDescent="0.25">
      <c r="V44675" s="80"/>
    </row>
    <row r="44676" spans="22:22" ht="9" hidden="1" customHeight="1" x14ac:dyDescent="0.25">
      <c r="V44676" s="80"/>
    </row>
    <row r="44677" spans="22:22" ht="9" hidden="1" customHeight="1" x14ac:dyDescent="0.25">
      <c r="V44677" s="80"/>
    </row>
    <row r="44678" spans="22:22" ht="9" hidden="1" customHeight="1" x14ac:dyDescent="0.25">
      <c r="V44678" s="80"/>
    </row>
    <row r="44679" spans="22:22" ht="9" hidden="1" customHeight="1" x14ac:dyDescent="0.25">
      <c r="V44679" s="80"/>
    </row>
    <row r="44680" spans="22:22" ht="9" hidden="1" customHeight="1" x14ac:dyDescent="0.25">
      <c r="V44680" s="80"/>
    </row>
    <row r="44681" spans="22:22" ht="9" hidden="1" customHeight="1" x14ac:dyDescent="0.25">
      <c r="V44681" s="80"/>
    </row>
    <row r="44682" spans="22:22" ht="9" hidden="1" customHeight="1" x14ac:dyDescent="0.25">
      <c r="V44682" s="80"/>
    </row>
    <row r="44683" spans="22:22" ht="9" hidden="1" customHeight="1" x14ac:dyDescent="0.25">
      <c r="V44683" s="80"/>
    </row>
    <row r="44684" spans="22:22" ht="9" hidden="1" customHeight="1" x14ac:dyDescent="0.25">
      <c r="V44684" s="80"/>
    </row>
    <row r="44685" spans="22:22" ht="9" hidden="1" customHeight="1" x14ac:dyDescent="0.25">
      <c r="V44685" s="80"/>
    </row>
    <row r="44686" spans="22:22" ht="9" hidden="1" customHeight="1" x14ac:dyDescent="0.25">
      <c r="V44686" s="80"/>
    </row>
    <row r="44687" spans="22:22" ht="9" hidden="1" customHeight="1" x14ac:dyDescent="0.25">
      <c r="V44687" s="80"/>
    </row>
    <row r="44688" spans="22:22" ht="9" hidden="1" customHeight="1" x14ac:dyDescent="0.25">
      <c r="V44688" s="80"/>
    </row>
    <row r="44689" spans="22:22" ht="9" hidden="1" customHeight="1" x14ac:dyDescent="0.25">
      <c r="V44689" s="80"/>
    </row>
    <row r="44690" spans="22:22" ht="9" hidden="1" customHeight="1" x14ac:dyDescent="0.25">
      <c r="V44690" s="80"/>
    </row>
    <row r="44691" spans="22:22" ht="9" hidden="1" customHeight="1" x14ac:dyDescent="0.25">
      <c r="V44691" s="80"/>
    </row>
    <row r="44692" spans="22:22" ht="9" hidden="1" customHeight="1" x14ac:dyDescent="0.25">
      <c r="V44692" s="80"/>
    </row>
    <row r="44693" spans="22:22" ht="9" hidden="1" customHeight="1" x14ac:dyDescent="0.25">
      <c r="V44693" s="80"/>
    </row>
    <row r="44694" spans="22:22" ht="9" hidden="1" customHeight="1" x14ac:dyDescent="0.25">
      <c r="V44694" s="80"/>
    </row>
    <row r="44695" spans="22:22" ht="9" hidden="1" customHeight="1" x14ac:dyDescent="0.25">
      <c r="V44695" s="80"/>
    </row>
    <row r="44696" spans="22:22" ht="9" hidden="1" customHeight="1" x14ac:dyDescent="0.25">
      <c r="V44696" s="80"/>
    </row>
    <row r="44697" spans="22:22" ht="9" hidden="1" customHeight="1" x14ac:dyDescent="0.25">
      <c r="V44697" s="80"/>
    </row>
    <row r="44698" spans="22:22" ht="9" hidden="1" customHeight="1" x14ac:dyDescent="0.25">
      <c r="V44698" s="80"/>
    </row>
    <row r="44699" spans="22:22" ht="9" hidden="1" customHeight="1" x14ac:dyDescent="0.25">
      <c r="V44699" s="80"/>
    </row>
    <row r="44700" spans="22:22" ht="9" hidden="1" customHeight="1" x14ac:dyDescent="0.25">
      <c r="V44700" s="80"/>
    </row>
    <row r="44701" spans="22:22" ht="9" hidden="1" customHeight="1" x14ac:dyDescent="0.25">
      <c r="V44701" s="80"/>
    </row>
    <row r="44702" spans="22:22" ht="9" hidden="1" customHeight="1" x14ac:dyDescent="0.25">
      <c r="V44702" s="80"/>
    </row>
    <row r="44703" spans="22:22" ht="9" hidden="1" customHeight="1" x14ac:dyDescent="0.25">
      <c r="V44703" s="80"/>
    </row>
    <row r="44704" spans="22:22" ht="9" hidden="1" customHeight="1" x14ac:dyDescent="0.25">
      <c r="V44704" s="80"/>
    </row>
    <row r="44705" spans="22:22" ht="9" hidden="1" customHeight="1" x14ac:dyDescent="0.25">
      <c r="V44705" s="80"/>
    </row>
    <row r="44706" spans="22:22" ht="9" hidden="1" customHeight="1" x14ac:dyDescent="0.25">
      <c r="V44706" s="80"/>
    </row>
    <row r="44707" spans="22:22" ht="9" hidden="1" customHeight="1" x14ac:dyDescent="0.25">
      <c r="V44707" s="80"/>
    </row>
    <row r="44708" spans="22:22" ht="9" hidden="1" customHeight="1" x14ac:dyDescent="0.25">
      <c r="V44708" s="80"/>
    </row>
    <row r="44709" spans="22:22" ht="9" hidden="1" customHeight="1" x14ac:dyDescent="0.25">
      <c r="V44709" s="80"/>
    </row>
    <row r="44710" spans="22:22" ht="9" hidden="1" customHeight="1" x14ac:dyDescent="0.25">
      <c r="V44710" s="80"/>
    </row>
    <row r="44711" spans="22:22" ht="9" hidden="1" customHeight="1" x14ac:dyDescent="0.25">
      <c r="V44711" s="80"/>
    </row>
    <row r="44712" spans="22:22" ht="9" hidden="1" customHeight="1" x14ac:dyDescent="0.25">
      <c r="V44712" s="80"/>
    </row>
    <row r="44713" spans="22:22" ht="9" hidden="1" customHeight="1" x14ac:dyDescent="0.25">
      <c r="V44713" s="80"/>
    </row>
    <row r="44714" spans="22:22" ht="9" hidden="1" customHeight="1" x14ac:dyDescent="0.25">
      <c r="V44714" s="80"/>
    </row>
    <row r="44715" spans="22:22" ht="9" hidden="1" customHeight="1" x14ac:dyDescent="0.25">
      <c r="V44715" s="80"/>
    </row>
    <row r="44716" spans="22:22" ht="9" hidden="1" customHeight="1" x14ac:dyDescent="0.25">
      <c r="V44716" s="80"/>
    </row>
    <row r="44717" spans="22:22" ht="9" hidden="1" customHeight="1" x14ac:dyDescent="0.25">
      <c r="V44717" s="80"/>
    </row>
    <row r="44718" spans="22:22" ht="9" hidden="1" customHeight="1" x14ac:dyDescent="0.25">
      <c r="V44718" s="80"/>
    </row>
    <row r="44719" spans="22:22" ht="9" hidden="1" customHeight="1" x14ac:dyDescent="0.25">
      <c r="V44719" s="80"/>
    </row>
    <row r="44720" spans="22:22" ht="9" hidden="1" customHeight="1" x14ac:dyDescent="0.25">
      <c r="V44720" s="80"/>
    </row>
    <row r="44721" spans="22:22" ht="9" hidden="1" customHeight="1" x14ac:dyDescent="0.25">
      <c r="V44721" s="80"/>
    </row>
    <row r="44722" spans="22:22" ht="9" hidden="1" customHeight="1" x14ac:dyDescent="0.25">
      <c r="V44722" s="80"/>
    </row>
    <row r="44723" spans="22:22" ht="9" hidden="1" customHeight="1" x14ac:dyDescent="0.25">
      <c r="V44723" s="80"/>
    </row>
    <row r="44724" spans="22:22" ht="9" hidden="1" customHeight="1" x14ac:dyDescent="0.25">
      <c r="V44724" s="80"/>
    </row>
    <row r="44725" spans="22:22" ht="9" hidden="1" customHeight="1" x14ac:dyDescent="0.25">
      <c r="V44725" s="80"/>
    </row>
    <row r="44726" spans="22:22" ht="9" hidden="1" customHeight="1" x14ac:dyDescent="0.25">
      <c r="V44726" s="80"/>
    </row>
    <row r="44727" spans="22:22" ht="9" hidden="1" customHeight="1" x14ac:dyDescent="0.25">
      <c r="V44727" s="80"/>
    </row>
    <row r="44728" spans="22:22" ht="9" hidden="1" customHeight="1" x14ac:dyDescent="0.25">
      <c r="V44728" s="80"/>
    </row>
    <row r="44729" spans="22:22" ht="9" hidden="1" customHeight="1" x14ac:dyDescent="0.25">
      <c r="V44729" s="80"/>
    </row>
    <row r="44730" spans="22:22" ht="9" hidden="1" customHeight="1" x14ac:dyDescent="0.25">
      <c r="V44730" s="80"/>
    </row>
    <row r="44731" spans="22:22" ht="9" hidden="1" customHeight="1" x14ac:dyDescent="0.25">
      <c r="V44731" s="80"/>
    </row>
    <row r="44732" spans="22:22" ht="9" hidden="1" customHeight="1" x14ac:dyDescent="0.25">
      <c r="V44732" s="80"/>
    </row>
    <row r="44733" spans="22:22" ht="9" hidden="1" customHeight="1" x14ac:dyDescent="0.25">
      <c r="V44733" s="80"/>
    </row>
    <row r="44734" spans="22:22" ht="9" hidden="1" customHeight="1" x14ac:dyDescent="0.25">
      <c r="V44734" s="80"/>
    </row>
    <row r="44735" spans="22:22" ht="9" hidden="1" customHeight="1" x14ac:dyDescent="0.25">
      <c r="V44735" s="80"/>
    </row>
    <row r="44736" spans="22:22" ht="9" hidden="1" customHeight="1" x14ac:dyDescent="0.25">
      <c r="V44736" s="80"/>
    </row>
    <row r="44737" spans="22:22" ht="9" hidden="1" customHeight="1" x14ac:dyDescent="0.25">
      <c r="V44737" s="80"/>
    </row>
    <row r="44738" spans="22:22" ht="9" hidden="1" customHeight="1" x14ac:dyDescent="0.25">
      <c r="V44738" s="80"/>
    </row>
    <row r="44739" spans="22:22" ht="9" hidden="1" customHeight="1" x14ac:dyDescent="0.25">
      <c r="V44739" s="80"/>
    </row>
    <row r="44740" spans="22:22" ht="9" hidden="1" customHeight="1" x14ac:dyDescent="0.25">
      <c r="V44740" s="80"/>
    </row>
    <row r="44741" spans="22:22" ht="9" hidden="1" customHeight="1" x14ac:dyDescent="0.25">
      <c r="V44741" s="80"/>
    </row>
    <row r="44742" spans="22:22" ht="9" hidden="1" customHeight="1" x14ac:dyDescent="0.25">
      <c r="V44742" s="80"/>
    </row>
    <row r="44743" spans="22:22" ht="9" hidden="1" customHeight="1" x14ac:dyDescent="0.25">
      <c r="V44743" s="80"/>
    </row>
    <row r="44744" spans="22:22" ht="9" hidden="1" customHeight="1" x14ac:dyDescent="0.25">
      <c r="V44744" s="80"/>
    </row>
    <row r="44745" spans="22:22" ht="9" hidden="1" customHeight="1" x14ac:dyDescent="0.25">
      <c r="V44745" s="80"/>
    </row>
    <row r="44746" spans="22:22" ht="9" hidden="1" customHeight="1" x14ac:dyDescent="0.25">
      <c r="V44746" s="80"/>
    </row>
    <row r="44747" spans="22:22" ht="9" hidden="1" customHeight="1" x14ac:dyDescent="0.25">
      <c r="V44747" s="80"/>
    </row>
    <row r="44748" spans="22:22" ht="9" hidden="1" customHeight="1" x14ac:dyDescent="0.25">
      <c r="V44748" s="80"/>
    </row>
    <row r="44749" spans="22:22" ht="9" hidden="1" customHeight="1" x14ac:dyDescent="0.25">
      <c r="V44749" s="80"/>
    </row>
    <row r="44750" spans="22:22" ht="9" hidden="1" customHeight="1" x14ac:dyDescent="0.25">
      <c r="V44750" s="80"/>
    </row>
    <row r="44751" spans="22:22" ht="9" hidden="1" customHeight="1" x14ac:dyDescent="0.25">
      <c r="V44751" s="80"/>
    </row>
    <row r="44752" spans="22:22" ht="9" hidden="1" customHeight="1" x14ac:dyDescent="0.25">
      <c r="V44752" s="80"/>
    </row>
    <row r="44753" spans="22:22" ht="9" hidden="1" customHeight="1" x14ac:dyDescent="0.25">
      <c r="V44753" s="80"/>
    </row>
    <row r="44754" spans="22:22" ht="9" hidden="1" customHeight="1" x14ac:dyDescent="0.25">
      <c r="V44754" s="80"/>
    </row>
    <row r="44755" spans="22:22" ht="9" hidden="1" customHeight="1" x14ac:dyDescent="0.25">
      <c r="V44755" s="80"/>
    </row>
    <row r="44756" spans="22:22" ht="9" hidden="1" customHeight="1" x14ac:dyDescent="0.25">
      <c r="V44756" s="80"/>
    </row>
    <row r="44757" spans="22:22" ht="9" hidden="1" customHeight="1" x14ac:dyDescent="0.25">
      <c r="V44757" s="80"/>
    </row>
    <row r="44758" spans="22:22" ht="9" hidden="1" customHeight="1" x14ac:dyDescent="0.25">
      <c r="V44758" s="80"/>
    </row>
    <row r="44759" spans="22:22" ht="9" hidden="1" customHeight="1" x14ac:dyDescent="0.25">
      <c r="V44759" s="80"/>
    </row>
    <row r="44760" spans="22:22" ht="9" hidden="1" customHeight="1" x14ac:dyDescent="0.25">
      <c r="V44760" s="80"/>
    </row>
    <row r="44761" spans="22:22" ht="9" hidden="1" customHeight="1" x14ac:dyDescent="0.25">
      <c r="V44761" s="80"/>
    </row>
    <row r="44762" spans="22:22" ht="9" hidden="1" customHeight="1" x14ac:dyDescent="0.25">
      <c r="V44762" s="80"/>
    </row>
    <row r="44763" spans="22:22" ht="9" hidden="1" customHeight="1" x14ac:dyDescent="0.25">
      <c r="V44763" s="80"/>
    </row>
    <row r="44764" spans="22:22" ht="9" hidden="1" customHeight="1" x14ac:dyDescent="0.25">
      <c r="V44764" s="80"/>
    </row>
    <row r="44765" spans="22:22" ht="9" hidden="1" customHeight="1" x14ac:dyDescent="0.25">
      <c r="V44765" s="80"/>
    </row>
    <row r="44766" spans="22:22" ht="9" hidden="1" customHeight="1" x14ac:dyDescent="0.25">
      <c r="V44766" s="80"/>
    </row>
    <row r="44767" spans="22:22" ht="9" hidden="1" customHeight="1" x14ac:dyDescent="0.25">
      <c r="V44767" s="80"/>
    </row>
    <row r="44768" spans="22:22" ht="9" hidden="1" customHeight="1" x14ac:dyDescent="0.25">
      <c r="V44768" s="80"/>
    </row>
    <row r="44769" spans="22:22" ht="9" hidden="1" customHeight="1" x14ac:dyDescent="0.25">
      <c r="V44769" s="80"/>
    </row>
    <row r="44770" spans="22:22" ht="9" hidden="1" customHeight="1" x14ac:dyDescent="0.25">
      <c r="V44770" s="80"/>
    </row>
    <row r="44771" spans="22:22" ht="9" hidden="1" customHeight="1" x14ac:dyDescent="0.25">
      <c r="V44771" s="80"/>
    </row>
    <row r="44772" spans="22:22" ht="9" hidden="1" customHeight="1" x14ac:dyDescent="0.25">
      <c r="V44772" s="80"/>
    </row>
    <row r="44773" spans="22:22" ht="9" hidden="1" customHeight="1" x14ac:dyDescent="0.25">
      <c r="V44773" s="80"/>
    </row>
    <row r="44774" spans="22:22" ht="9" hidden="1" customHeight="1" x14ac:dyDescent="0.25">
      <c r="V44774" s="80"/>
    </row>
    <row r="44775" spans="22:22" ht="9" hidden="1" customHeight="1" x14ac:dyDescent="0.25">
      <c r="V44775" s="80"/>
    </row>
    <row r="44776" spans="22:22" ht="9" hidden="1" customHeight="1" x14ac:dyDescent="0.25">
      <c r="V44776" s="80"/>
    </row>
    <row r="44777" spans="22:22" ht="9" hidden="1" customHeight="1" x14ac:dyDescent="0.25">
      <c r="V44777" s="80"/>
    </row>
    <row r="44778" spans="22:22" ht="9" hidden="1" customHeight="1" x14ac:dyDescent="0.25">
      <c r="V44778" s="80"/>
    </row>
    <row r="44779" spans="22:22" ht="9" hidden="1" customHeight="1" x14ac:dyDescent="0.25">
      <c r="V44779" s="80"/>
    </row>
    <row r="44780" spans="22:22" ht="9" hidden="1" customHeight="1" x14ac:dyDescent="0.25">
      <c r="V44780" s="80"/>
    </row>
    <row r="44781" spans="22:22" ht="9" hidden="1" customHeight="1" x14ac:dyDescent="0.25">
      <c r="V44781" s="80"/>
    </row>
    <row r="44782" spans="22:22" ht="9" hidden="1" customHeight="1" x14ac:dyDescent="0.25">
      <c r="V44782" s="80"/>
    </row>
    <row r="44783" spans="22:22" ht="9" hidden="1" customHeight="1" x14ac:dyDescent="0.25">
      <c r="V44783" s="80"/>
    </row>
    <row r="44784" spans="22:22" ht="9" hidden="1" customHeight="1" x14ac:dyDescent="0.25">
      <c r="V44784" s="80"/>
    </row>
    <row r="44785" spans="22:22" ht="9" hidden="1" customHeight="1" x14ac:dyDescent="0.25">
      <c r="V44785" s="80"/>
    </row>
    <row r="44786" spans="22:22" ht="9" hidden="1" customHeight="1" x14ac:dyDescent="0.25">
      <c r="V44786" s="80"/>
    </row>
    <row r="44787" spans="22:22" ht="9" hidden="1" customHeight="1" x14ac:dyDescent="0.25">
      <c r="V44787" s="80"/>
    </row>
    <row r="44788" spans="22:22" ht="9" hidden="1" customHeight="1" x14ac:dyDescent="0.25">
      <c r="V44788" s="80"/>
    </row>
    <row r="44789" spans="22:22" ht="9" hidden="1" customHeight="1" x14ac:dyDescent="0.25">
      <c r="V44789" s="80"/>
    </row>
    <row r="44790" spans="22:22" ht="9" hidden="1" customHeight="1" x14ac:dyDescent="0.25">
      <c r="V44790" s="80"/>
    </row>
    <row r="44791" spans="22:22" ht="9" hidden="1" customHeight="1" x14ac:dyDescent="0.25">
      <c r="V44791" s="80"/>
    </row>
    <row r="44792" spans="22:22" ht="9" hidden="1" customHeight="1" x14ac:dyDescent="0.25">
      <c r="V44792" s="80"/>
    </row>
    <row r="44793" spans="22:22" ht="9" hidden="1" customHeight="1" x14ac:dyDescent="0.25">
      <c r="V44793" s="80"/>
    </row>
    <row r="44794" spans="22:22" ht="9" hidden="1" customHeight="1" x14ac:dyDescent="0.25">
      <c r="V44794" s="80"/>
    </row>
    <row r="44795" spans="22:22" ht="9" hidden="1" customHeight="1" x14ac:dyDescent="0.25">
      <c r="V44795" s="80"/>
    </row>
    <row r="44796" spans="22:22" ht="9" hidden="1" customHeight="1" x14ac:dyDescent="0.25">
      <c r="V44796" s="80"/>
    </row>
    <row r="44797" spans="22:22" ht="9" hidden="1" customHeight="1" x14ac:dyDescent="0.25">
      <c r="V44797" s="80"/>
    </row>
    <row r="44798" spans="22:22" ht="9" hidden="1" customHeight="1" x14ac:dyDescent="0.25">
      <c r="V44798" s="80"/>
    </row>
    <row r="44799" spans="22:22" ht="9" hidden="1" customHeight="1" x14ac:dyDescent="0.25">
      <c r="V44799" s="80"/>
    </row>
    <row r="44800" spans="22:22" ht="9" hidden="1" customHeight="1" x14ac:dyDescent="0.25">
      <c r="V44800" s="80"/>
    </row>
    <row r="44801" spans="22:22" ht="9" hidden="1" customHeight="1" x14ac:dyDescent="0.25">
      <c r="V44801" s="80"/>
    </row>
    <row r="44802" spans="22:22" ht="9" hidden="1" customHeight="1" x14ac:dyDescent="0.25">
      <c r="V44802" s="80"/>
    </row>
    <row r="44803" spans="22:22" ht="9" hidden="1" customHeight="1" x14ac:dyDescent="0.25">
      <c r="V44803" s="80"/>
    </row>
    <row r="44804" spans="22:22" ht="9" hidden="1" customHeight="1" x14ac:dyDescent="0.25">
      <c r="V44804" s="80"/>
    </row>
    <row r="44805" spans="22:22" ht="9" hidden="1" customHeight="1" x14ac:dyDescent="0.25">
      <c r="V44805" s="80"/>
    </row>
    <row r="44806" spans="22:22" ht="9" hidden="1" customHeight="1" x14ac:dyDescent="0.25">
      <c r="V44806" s="80"/>
    </row>
    <row r="44807" spans="22:22" ht="9" hidden="1" customHeight="1" x14ac:dyDescent="0.25">
      <c r="V44807" s="80"/>
    </row>
    <row r="44808" spans="22:22" ht="9" hidden="1" customHeight="1" x14ac:dyDescent="0.25">
      <c r="V44808" s="80"/>
    </row>
    <row r="44809" spans="22:22" ht="9" hidden="1" customHeight="1" x14ac:dyDescent="0.25">
      <c r="V44809" s="80"/>
    </row>
    <row r="44810" spans="22:22" ht="9" hidden="1" customHeight="1" x14ac:dyDescent="0.25">
      <c r="V44810" s="80"/>
    </row>
    <row r="44811" spans="22:22" ht="9" hidden="1" customHeight="1" x14ac:dyDescent="0.25">
      <c r="V44811" s="80"/>
    </row>
    <row r="44812" spans="22:22" ht="9" hidden="1" customHeight="1" x14ac:dyDescent="0.25">
      <c r="V44812" s="80"/>
    </row>
    <row r="44813" spans="22:22" ht="9" hidden="1" customHeight="1" x14ac:dyDescent="0.25">
      <c r="V44813" s="80"/>
    </row>
    <row r="44814" spans="22:22" ht="9" hidden="1" customHeight="1" x14ac:dyDescent="0.25">
      <c r="V44814" s="80"/>
    </row>
    <row r="44815" spans="22:22" ht="9" hidden="1" customHeight="1" x14ac:dyDescent="0.25">
      <c r="V44815" s="80"/>
    </row>
    <row r="44816" spans="22:22" ht="9" hidden="1" customHeight="1" x14ac:dyDescent="0.25">
      <c r="V44816" s="80"/>
    </row>
    <row r="44817" spans="22:22" ht="9" hidden="1" customHeight="1" x14ac:dyDescent="0.25">
      <c r="V44817" s="80"/>
    </row>
    <row r="44818" spans="22:22" ht="9" hidden="1" customHeight="1" x14ac:dyDescent="0.25">
      <c r="V44818" s="80"/>
    </row>
    <row r="44819" spans="22:22" ht="9" hidden="1" customHeight="1" x14ac:dyDescent="0.25">
      <c r="V44819" s="80"/>
    </row>
    <row r="44820" spans="22:22" ht="9" hidden="1" customHeight="1" x14ac:dyDescent="0.25">
      <c r="V44820" s="80"/>
    </row>
    <row r="44821" spans="22:22" ht="9" hidden="1" customHeight="1" x14ac:dyDescent="0.25">
      <c r="V44821" s="80"/>
    </row>
    <row r="44822" spans="22:22" ht="9" hidden="1" customHeight="1" x14ac:dyDescent="0.25">
      <c r="V44822" s="80"/>
    </row>
    <row r="44823" spans="22:22" ht="9" hidden="1" customHeight="1" x14ac:dyDescent="0.25">
      <c r="V44823" s="80"/>
    </row>
    <row r="44824" spans="22:22" ht="9" hidden="1" customHeight="1" x14ac:dyDescent="0.25">
      <c r="V44824" s="80"/>
    </row>
    <row r="44825" spans="22:22" ht="9" hidden="1" customHeight="1" x14ac:dyDescent="0.25">
      <c r="V44825" s="80"/>
    </row>
    <row r="44826" spans="22:22" ht="9" hidden="1" customHeight="1" x14ac:dyDescent="0.25">
      <c r="V44826" s="80"/>
    </row>
    <row r="44827" spans="22:22" ht="9" hidden="1" customHeight="1" x14ac:dyDescent="0.25">
      <c r="V44827" s="80"/>
    </row>
    <row r="44828" spans="22:22" ht="9" hidden="1" customHeight="1" x14ac:dyDescent="0.25">
      <c r="V44828" s="80"/>
    </row>
    <row r="44829" spans="22:22" ht="9" hidden="1" customHeight="1" x14ac:dyDescent="0.25">
      <c r="V44829" s="80"/>
    </row>
    <row r="44830" spans="22:22" ht="9" hidden="1" customHeight="1" x14ac:dyDescent="0.25">
      <c r="V44830" s="80"/>
    </row>
    <row r="44831" spans="22:22" ht="9" hidden="1" customHeight="1" x14ac:dyDescent="0.25">
      <c r="V44831" s="80"/>
    </row>
    <row r="44832" spans="22:22" ht="9" hidden="1" customHeight="1" x14ac:dyDescent="0.25">
      <c r="V44832" s="80"/>
    </row>
    <row r="44833" spans="22:22" ht="9" hidden="1" customHeight="1" x14ac:dyDescent="0.25">
      <c r="V44833" s="80"/>
    </row>
    <row r="44834" spans="22:22" ht="9" hidden="1" customHeight="1" x14ac:dyDescent="0.25">
      <c r="V44834" s="80"/>
    </row>
    <row r="44835" spans="22:22" ht="9" hidden="1" customHeight="1" x14ac:dyDescent="0.25">
      <c r="V44835" s="80"/>
    </row>
    <row r="44836" spans="22:22" ht="9" hidden="1" customHeight="1" x14ac:dyDescent="0.25">
      <c r="V44836" s="80"/>
    </row>
    <row r="44837" spans="22:22" ht="9" hidden="1" customHeight="1" x14ac:dyDescent="0.25">
      <c r="V44837" s="80"/>
    </row>
    <row r="44838" spans="22:22" ht="9" hidden="1" customHeight="1" x14ac:dyDescent="0.25">
      <c r="V44838" s="80"/>
    </row>
    <row r="44839" spans="22:22" ht="9" hidden="1" customHeight="1" x14ac:dyDescent="0.25">
      <c r="V44839" s="80"/>
    </row>
    <row r="44840" spans="22:22" ht="9" hidden="1" customHeight="1" x14ac:dyDescent="0.25">
      <c r="V44840" s="80"/>
    </row>
    <row r="44841" spans="22:22" ht="9" hidden="1" customHeight="1" x14ac:dyDescent="0.25">
      <c r="V44841" s="80"/>
    </row>
    <row r="44842" spans="22:22" ht="9" hidden="1" customHeight="1" x14ac:dyDescent="0.25">
      <c r="V44842" s="80"/>
    </row>
    <row r="44843" spans="22:22" ht="9" hidden="1" customHeight="1" x14ac:dyDescent="0.25">
      <c r="V44843" s="80"/>
    </row>
    <row r="44844" spans="22:22" ht="9" hidden="1" customHeight="1" x14ac:dyDescent="0.25">
      <c r="V44844" s="80"/>
    </row>
    <row r="44845" spans="22:22" ht="9" hidden="1" customHeight="1" x14ac:dyDescent="0.25">
      <c r="V44845" s="80"/>
    </row>
    <row r="44846" spans="22:22" ht="9" hidden="1" customHeight="1" x14ac:dyDescent="0.25">
      <c r="V44846" s="80"/>
    </row>
    <row r="44847" spans="22:22" ht="9" hidden="1" customHeight="1" x14ac:dyDescent="0.25">
      <c r="V44847" s="80"/>
    </row>
    <row r="44848" spans="22:22" ht="9" hidden="1" customHeight="1" x14ac:dyDescent="0.25">
      <c r="V44848" s="80"/>
    </row>
    <row r="44849" spans="22:22" ht="9" hidden="1" customHeight="1" x14ac:dyDescent="0.25">
      <c r="V44849" s="80"/>
    </row>
    <row r="44850" spans="22:22" ht="9" hidden="1" customHeight="1" x14ac:dyDescent="0.25">
      <c r="V44850" s="80"/>
    </row>
    <row r="44851" spans="22:22" ht="9" hidden="1" customHeight="1" x14ac:dyDescent="0.25">
      <c r="V44851" s="80"/>
    </row>
    <row r="44852" spans="22:22" ht="9" hidden="1" customHeight="1" x14ac:dyDescent="0.25">
      <c r="V44852" s="80"/>
    </row>
    <row r="44853" spans="22:22" ht="9" hidden="1" customHeight="1" x14ac:dyDescent="0.25">
      <c r="V44853" s="80"/>
    </row>
    <row r="44854" spans="22:22" ht="9" hidden="1" customHeight="1" x14ac:dyDescent="0.25">
      <c r="V44854" s="80"/>
    </row>
    <row r="44855" spans="22:22" ht="9" hidden="1" customHeight="1" x14ac:dyDescent="0.25">
      <c r="V44855" s="80"/>
    </row>
    <row r="44856" spans="22:22" ht="9" hidden="1" customHeight="1" x14ac:dyDescent="0.25">
      <c r="V44856" s="80"/>
    </row>
    <row r="44857" spans="22:22" ht="9" hidden="1" customHeight="1" x14ac:dyDescent="0.25">
      <c r="V44857" s="80"/>
    </row>
    <row r="44858" spans="22:22" ht="9" hidden="1" customHeight="1" x14ac:dyDescent="0.25">
      <c r="V44858" s="80"/>
    </row>
    <row r="44859" spans="22:22" ht="9" hidden="1" customHeight="1" x14ac:dyDescent="0.25">
      <c r="V44859" s="80"/>
    </row>
    <row r="44860" spans="22:22" ht="9" hidden="1" customHeight="1" x14ac:dyDescent="0.25">
      <c r="V44860" s="80"/>
    </row>
    <row r="44861" spans="22:22" ht="9" hidden="1" customHeight="1" x14ac:dyDescent="0.25">
      <c r="V44861" s="80"/>
    </row>
    <row r="44862" spans="22:22" ht="9" hidden="1" customHeight="1" x14ac:dyDescent="0.25">
      <c r="V44862" s="80"/>
    </row>
    <row r="44863" spans="22:22" ht="9" hidden="1" customHeight="1" x14ac:dyDescent="0.25">
      <c r="V44863" s="80"/>
    </row>
    <row r="44864" spans="22:22" ht="9" hidden="1" customHeight="1" x14ac:dyDescent="0.25">
      <c r="V44864" s="80"/>
    </row>
    <row r="44865" spans="22:22" ht="9" hidden="1" customHeight="1" x14ac:dyDescent="0.25">
      <c r="V44865" s="80"/>
    </row>
    <row r="44866" spans="22:22" ht="9" hidden="1" customHeight="1" x14ac:dyDescent="0.25">
      <c r="V44866" s="80"/>
    </row>
    <row r="44867" spans="22:22" ht="9" hidden="1" customHeight="1" x14ac:dyDescent="0.25">
      <c r="V44867" s="80"/>
    </row>
    <row r="44868" spans="22:22" ht="9" hidden="1" customHeight="1" x14ac:dyDescent="0.25">
      <c r="V44868" s="80"/>
    </row>
    <row r="44869" spans="22:22" ht="9" hidden="1" customHeight="1" x14ac:dyDescent="0.25">
      <c r="V44869" s="80"/>
    </row>
    <row r="44870" spans="22:22" ht="9" hidden="1" customHeight="1" x14ac:dyDescent="0.25">
      <c r="V44870" s="80"/>
    </row>
    <row r="44871" spans="22:22" ht="9" hidden="1" customHeight="1" x14ac:dyDescent="0.25">
      <c r="V44871" s="80"/>
    </row>
    <row r="44872" spans="22:22" ht="9" hidden="1" customHeight="1" x14ac:dyDescent="0.25">
      <c r="V44872" s="80"/>
    </row>
    <row r="44873" spans="22:22" ht="9" hidden="1" customHeight="1" x14ac:dyDescent="0.25">
      <c r="V44873" s="80"/>
    </row>
    <row r="44874" spans="22:22" ht="9" hidden="1" customHeight="1" x14ac:dyDescent="0.25">
      <c r="V44874" s="80"/>
    </row>
    <row r="44875" spans="22:22" ht="9" hidden="1" customHeight="1" x14ac:dyDescent="0.25">
      <c r="V44875" s="80"/>
    </row>
    <row r="44876" spans="22:22" ht="9" hidden="1" customHeight="1" x14ac:dyDescent="0.25">
      <c r="V44876" s="80"/>
    </row>
    <row r="44877" spans="22:22" ht="9" hidden="1" customHeight="1" x14ac:dyDescent="0.25">
      <c r="V44877" s="80"/>
    </row>
    <row r="44878" spans="22:22" ht="9" hidden="1" customHeight="1" x14ac:dyDescent="0.25">
      <c r="V44878" s="80"/>
    </row>
    <row r="44879" spans="22:22" ht="9" hidden="1" customHeight="1" x14ac:dyDescent="0.25">
      <c r="V44879" s="80"/>
    </row>
    <row r="44880" spans="22:22" ht="9" hidden="1" customHeight="1" x14ac:dyDescent="0.25">
      <c r="V44880" s="80"/>
    </row>
    <row r="44881" spans="22:22" ht="9" hidden="1" customHeight="1" x14ac:dyDescent="0.25">
      <c r="V44881" s="80"/>
    </row>
    <row r="44882" spans="22:22" ht="9" hidden="1" customHeight="1" x14ac:dyDescent="0.25">
      <c r="V44882" s="80"/>
    </row>
    <row r="44883" spans="22:22" ht="9" hidden="1" customHeight="1" x14ac:dyDescent="0.25">
      <c r="V44883" s="80"/>
    </row>
    <row r="44884" spans="22:22" ht="9" hidden="1" customHeight="1" x14ac:dyDescent="0.25">
      <c r="V44884" s="80"/>
    </row>
    <row r="44885" spans="22:22" ht="9" hidden="1" customHeight="1" x14ac:dyDescent="0.25">
      <c r="V44885" s="80"/>
    </row>
    <row r="44886" spans="22:22" ht="9" hidden="1" customHeight="1" x14ac:dyDescent="0.25">
      <c r="V44886" s="80"/>
    </row>
    <row r="44887" spans="22:22" ht="9" hidden="1" customHeight="1" x14ac:dyDescent="0.25">
      <c r="V44887" s="80"/>
    </row>
    <row r="44888" spans="22:22" ht="9" hidden="1" customHeight="1" x14ac:dyDescent="0.25">
      <c r="V44888" s="80"/>
    </row>
    <row r="44889" spans="22:22" ht="9" hidden="1" customHeight="1" x14ac:dyDescent="0.25">
      <c r="V44889" s="80"/>
    </row>
    <row r="44890" spans="22:22" ht="9" hidden="1" customHeight="1" x14ac:dyDescent="0.25">
      <c r="V44890" s="80"/>
    </row>
    <row r="44891" spans="22:22" ht="9" hidden="1" customHeight="1" x14ac:dyDescent="0.25">
      <c r="V44891" s="80"/>
    </row>
    <row r="44892" spans="22:22" ht="9" hidden="1" customHeight="1" x14ac:dyDescent="0.25">
      <c r="V44892" s="80"/>
    </row>
    <row r="44893" spans="22:22" ht="9" hidden="1" customHeight="1" x14ac:dyDescent="0.25">
      <c r="V44893" s="80"/>
    </row>
    <row r="44894" spans="22:22" ht="9" hidden="1" customHeight="1" x14ac:dyDescent="0.25">
      <c r="V44894" s="80"/>
    </row>
    <row r="44895" spans="22:22" ht="9" hidden="1" customHeight="1" x14ac:dyDescent="0.25">
      <c r="V44895" s="80"/>
    </row>
    <row r="44896" spans="22:22" ht="9" hidden="1" customHeight="1" x14ac:dyDescent="0.25">
      <c r="V44896" s="80"/>
    </row>
    <row r="44897" spans="22:22" ht="9" hidden="1" customHeight="1" x14ac:dyDescent="0.25">
      <c r="V44897" s="80"/>
    </row>
    <row r="44898" spans="22:22" ht="9" hidden="1" customHeight="1" x14ac:dyDescent="0.25">
      <c r="V44898" s="80"/>
    </row>
    <row r="44899" spans="22:22" ht="9" hidden="1" customHeight="1" x14ac:dyDescent="0.25">
      <c r="V44899" s="80"/>
    </row>
    <row r="44900" spans="22:22" ht="9" hidden="1" customHeight="1" x14ac:dyDescent="0.25">
      <c r="V44900" s="80"/>
    </row>
    <row r="44901" spans="22:22" ht="9" hidden="1" customHeight="1" x14ac:dyDescent="0.25">
      <c r="V44901" s="80"/>
    </row>
    <row r="44902" spans="22:22" ht="9" hidden="1" customHeight="1" x14ac:dyDescent="0.25">
      <c r="V44902" s="80"/>
    </row>
    <row r="44903" spans="22:22" ht="9" hidden="1" customHeight="1" x14ac:dyDescent="0.25">
      <c r="V44903" s="80"/>
    </row>
    <row r="44904" spans="22:22" ht="9" hidden="1" customHeight="1" x14ac:dyDescent="0.25">
      <c r="V44904" s="80"/>
    </row>
    <row r="44905" spans="22:22" ht="9" hidden="1" customHeight="1" x14ac:dyDescent="0.25">
      <c r="V44905" s="80"/>
    </row>
    <row r="44906" spans="22:22" ht="9" hidden="1" customHeight="1" x14ac:dyDescent="0.25">
      <c r="V44906" s="80"/>
    </row>
    <row r="44907" spans="22:22" ht="9" hidden="1" customHeight="1" x14ac:dyDescent="0.25">
      <c r="V44907" s="80"/>
    </row>
    <row r="44908" spans="22:22" ht="9" hidden="1" customHeight="1" x14ac:dyDescent="0.25">
      <c r="V44908" s="80"/>
    </row>
    <row r="44909" spans="22:22" ht="9" hidden="1" customHeight="1" x14ac:dyDescent="0.25">
      <c r="V44909" s="80"/>
    </row>
    <row r="44910" spans="22:22" ht="9" hidden="1" customHeight="1" x14ac:dyDescent="0.25">
      <c r="V44910" s="80"/>
    </row>
    <row r="44911" spans="22:22" ht="9" hidden="1" customHeight="1" x14ac:dyDescent="0.25">
      <c r="V44911" s="80"/>
    </row>
    <row r="44912" spans="22:22" ht="9" hidden="1" customHeight="1" x14ac:dyDescent="0.25">
      <c r="V44912" s="80"/>
    </row>
    <row r="44913" spans="22:22" ht="9" hidden="1" customHeight="1" x14ac:dyDescent="0.25">
      <c r="V44913" s="80"/>
    </row>
    <row r="44914" spans="22:22" ht="9" hidden="1" customHeight="1" x14ac:dyDescent="0.25">
      <c r="V44914" s="80"/>
    </row>
    <row r="44915" spans="22:22" ht="9" hidden="1" customHeight="1" x14ac:dyDescent="0.25">
      <c r="V44915" s="80"/>
    </row>
    <row r="44916" spans="22:22" ht="9" hidden="1" customHeight="1" x14ac:dyDescent="0.25">
      <c r="V44916" s="80"/>
    </row>
    <row r="44917" spans="22:22" ht="9" hidden="1" customHeight="1" x14ac:dyDescent="0.25">
      <c r="V44917" s="80"/>
    </row>
    <row r="44918" spans="22:22" ht="9" hidden="1" customHeight="1" x14ac:dyDescent="0.25">
      <c r="V44918" s="80"/>
    </row>
    <row r="44919" spans="22:22" ht="9" hidden="1" customHeight="1" x14ac:dyDescent="0.25">
      <c r="V44919" s="80"/>
    </row>
    <row r="44920" spans="22:22" ht="9" hidden="1" customHeight="1" x14ac:dyDescent="0.25">
      <c r="V44920" s="80"/>
    </row>
    <row r="44921" spans="22:22" ht="9" hidden="1" customHeight="1" x14ac:dyDescent="0.25">
      <c r="V44921" s="80"/>
    </row>
    <row r="44922" spans="22:22" ht="9" hidden="1" customHeight="1" x14ac:dyDescent="0.25">
      <c r="V44922" s="80"/>
    </row>
    <row r="44923" spans="22:22" ht="9" hidden="1" customHeight="1" x14ac:dyDescent="0.25">
      <c r="V44923" s="80"/>
    </row>
    <row r="44924" spans="22:22" ht="9" hidden="1" customHeight="1" x14ac:dyDescent="0.25">
      <c r="V44924" s="80"/>
    </row>
    <row r="44925" spans="22:22" ht="9" hidden="1" customHeight="1" x14ac:dyDescent="0.25">
      <c r="V44925" s="80"/>
    </row>
    <row r="44926" spans="22:22" ht="9" hidden="1" customHeight="1" x14ac:dyDescent="0.25">
      <c r="V44926" s="80"/>
    </row>
    <row r="44927" spans="22:22" ht="9" hidden="1" customHeight="1" x14ac:dyDescent="0.25">
      <c r="V44927" s="80"/>
    </row>
    <row r="44928" spans="22:22" ht="9" hidden="1" customHeight="1" x14ac:dyDescent="0.25">
      <c r="V44928" s="80"/>
    </row>
    <row r="44929" spans="22:22" ht="9" hidden="1" customHeight="1" x14ac:dyDescent="0.25">
      <c r="V44929" s="80"/>
    </row>
    <row r="44930" spans="22:22" ht="9" hidden="1" customHeight="1" x14ac:dyDescent="0.25">
      <c r="V44930" s="80"/>
    </row>
    <row r="44931" spans="22:22" ht="9" hidden="1" customHeight="1" x14ac:dyDescent="0.25">
      <c r="V44931" s="80"/>
    </row>
    <row r="44932" spans="22:22" ht="9" hidden="1" customHeight="1" x14ac:dyDescent="0.25">
      <c r="V44932" s="80"/>
    </row>
    <row r="44933" spans="22:22" ht="9" hidden="1" customHeight="1" x14ac:dyDescent="0.25">
      <c r="V44933" s="80"/>
    </row>
    <row r="44934" spans="22:22" ht="9" hidden="1" customHeight="1" x14ac:dyDescent="0.25">
      <c r="V44934" s="80"/>
    </row>
    <row r="44935" spans="22:22" ht="9" hidden="1" customHeight="1" x14ac:dyDescent="0.25">
      <c r="V44935" s="80"/>
    </row>
    <row r="44936" spans="22:22" ht="9" hidden="1" customHeight="1" x14ac:dyDescent="0.25">
      <c r="V44936" s="80"/>
    </row>
    <row r="44937" spans="22:22" ht="9" hidden="1" customHeight="1" x14ac:dyDescent="0.25">
      <c r="V44937" s="80"/>
    </row>
    <row r="44938" spans="22:22" ht="9" hidden="1" customHeight="1" x14ac:dyDescent="0.25">
      <c r="V44938" s="80"/>
    </row>
    <row r="44939" spans="22:22" ht="9" hidden="1" customHeight="1" x14ac:dyDescent="0.25">
      <c r="V44939" s="80"/>
    </row>
    <row r="44940" spans="22:22" ht="9" hidden="1" customHeight="1" x14ac:dyDescent="0.25">
      <c r="V44940" s="80"/>
    </row>
    <row r="44941" spans="22:22" ht="9" hidden="1" customHeight="1" x14ac:dyDescent="0.25">
      <c r="V44941" s="80"/>
    </row>
    <row r="44942" spans="22:22" ht="9" hidden="1" customHeight="1" x14ac:dyDescent="0.25">
      <c r="V44942" s="80"/>
    </row>
    <row r="44943" spans="22:22" ht="9" hidden="1" customHeight="1" x14ac:dyDescent="0.25">
      <c r="V44943" s="80"/>
    </row>
    <row r="44944" spans="22:22" ht="9" hidden="1" customHeight="1" x14ac:dyDescent="0.25">
      <c r="V44944" s="80"/>
    </row>
    <row r="44945" spans="22:22" ht="9" hidden="1" customHeight="1" x14ac:dyDescent="0.25">
      <c r="V44945" s="80"/>
    </row>
    <row r="44946" spans="22:22" ht="9" hidden="1" customHeight="1" x14ac:dyDescent="0.25">
      <c r="V44946" s="80"/>
    </row>
    <row r="44947" spans="22:22" ht="9" hidden="1" customHeight="1" x14ac:dyDescent="0.25">
      <c r="V44947" s="80"/>
    </row>
    <row r="44948" spans="22:22" ht="9" hidden="1" customHeight="1" x14ac:dyDescent="0.25">
      <c r="V44948" s="80"/>
    </row>
    <row r="44949" spans="22:22" ht="9" hidden="1" customHeight="1" x14ac:dyDescent="0.25">
      <c r="V44949" s="80"/>
    </row>
    <row r="44950" spans="22:22" ht="9" hidden="1" customHeight="1" x14ac:dyDescent="0.25">
      <c r="V44950" s="80"/>
    </row>
    <row r="44951" spans="22:22" ht="9" hidden="1" customHeight="1" x14ac:dyDescent="0.25">
      <c r="V44951" s="80"/>
    </row>
    <row r="44952" spans="22:22" ht="9" hidden="1" customHeight="1" x14ac:dyDescent="0.25">
      <c r="V44952" s="80"/>
    </row>
    <row r="44953" spans="22:22" ht="9" hidden="1" customHeight="1" x14ac:dyDescent="0.25">
      <c r="V44953" s="80"/>
    </row>
    <row r="44954" spans="22:22" ht="9" hidden="1" customHeight="1" x14ac:dyDescent="0.25">
      <c r="V44954" s="80"/>
    </row>
    <row r="44955" spans="22:22" ht="9" hidden="1" customHeight="1" x14ac:dyDescent="0.25">
      <c r="V44955" s="80"/>
    </row>
    <row r="44956" spans="22:22" ht="9" hidden="1" customHeight="1" x14ac:dyDescent="0.25">
      <c r="V44956" s="80"/>
    </row>
    <row r="44957" spans="22:22" ht="9" hidden="1" customHeight="1" x14ac:dyDescent="0.25">
      <c r="V44957" s="80"/>
    </row>
    <row r="44958" spans="22:22" ht="9" hidden="1" customHeight="1" x14ac:dyDescent="0.25">
      <c r="V44958" s="80"/>
    </row>
    <row r="44959" spans="22:22" ht="9" hidden="1" customHeight="1" x14ac:dyDescent="0.25">
      <c r="V44959" s="80"/>
    </row>
    <row r="44960" spans="22:22" ht="9" hidden="1" customHeight="1" x14ac:dyDescent="0.25">
      <c r="V44960" s="80"/>
    </row>
    <row r="44961" spans="22:22" ht="9" hidden="1" customHeight="1" x14ac:dyDescent="0.25">
      <c r="V44961" s="80"/>
    </row>
    <row r="44962" spans="22:22" ht="9" hidden="1" customHeight="1" x14ac:dyDescent="0.25">
      <c r="V44962" s="80"/>
    </row>
    <row r="44963" spans="22:22" ht="9" hidden="1" customHeight="1" x14ac:dyDescent="0.25">
      <c r="V44963" s="80"/>
    </row>
    <row r="44964" spans="22:22" ht="9" hidden="1" customHeight="1" x14ac:dyDescent="0.25">
      <c r="V44964" s="80"/>
    </row>
    <row r="44965" spans="22:22" ht="9" hidden="1" customHeight="1" x14ac:dyDescent="0.25">
      <c r="V44965" s="80"/>
    </row>
    <row r="44966" spans="22:22" ht="9" hidden="1" customHeight="1" x14ac:dyDescent="0.25">
      <c r="V44966" s="80"/>
    </row>
    <row r="44967" spans="22:22" ht="9" hidden="1" customHeight="1" x14ac:dyDescent="0.25">
      <c r="V44967" s="80"/>
    </row>
    <row r="44968" spans="22:22" ht="9" hidden="1" customHeight="1" x14ac:dyDescent="0.25">
      <c r="V44968" s="80"/>
    </row>
    <row r="44969" spans="22:22" ht="9" hidden="1" customHeight="1" x14ac:dyDescent="0.25">
      <c r="V44969" s="80"/>
    </row>
    <row r="44970" spans="22:22" ht="9" hidden="1" customHeight="1" x14ac:dyDescent="0.25">
      <c r="V44970" s="80"/>
    </row>
    <row r="44971" spans="22:22" ht="9" hidden="1" customHeight="1" x14ac:dyDescent="0.25">
      <c r="V44971" s="80"/>
    </row>
    <row r="44972" spans="22:22" ht="9" hidden="1" customHeight="1" x14ac:dyDescent="0.25">
      <c r="V44972" s="80"/>
    </row>
    <row r="44973" spans="22:22" ht="9" hidden="1" customHeight="1" x14ac:dyDescent="0.25">
      <c r="V44973" s="80"/>
    </row>
    <row r="44974" spans="22:22" ht="9" hidden="1" customHeight="1" x14ac:dyDescent="0.25">
      <c r="V44974" s="80"/>
    </row>
    <row r="44975" spans="22:22" ht="9" hidden="1" customHeight="1" x14ac:dyDescent="0.25">
      <c r="V44975" s="80"/>
    </row>
    <row r="44976" spans="22:22" ht="9" hidden="1" customHeight="1" x14ac:dyDescent="0.25">
      <c r="V44976" s="80"/>
    </row>
    <row r="44977" spans="22:22" ht="9" hidden="1" customHeight="1" x14ac:dyDescent="0.25">
      <c r="V44977" s="80"/>
    </row>
    <row r="44978" spans="22:22" ht="9" hidden="1" customHeight="1" x14ac:dyDescent="0.25">
      <c r="V44978" s="80"/>
    </row>
    <row r="44979" spans="22:22" ht="9" hidden="1" customHeight="1" x14ac:dyDescent="0.25">
      <c r="V44979" s="80"/>
    </row>
    <row r="44980" spans="22:22" ht="9" hidden="1" customHeight="1" x14ac:dyDescent="0.25">
      <c r="V44980" s="80"/>
    </row>
    <row r="44981" spans="22:22" ht="9" hidden="1" customHeight="1" x14ac:dyDescent="0.25">
      <c r="V44981" s="80"/>
    </row>
    <row r="44982" spans="22:22" ht="9" hidden="1" customHeight="1" x14ac:dyDescent="0.25">
      <c r="V44982" s="80"/>
    </row>
    <row r="44983" spans="22:22" ht="9" hidden="1" customHeight="1" x14ac:dyDescent="0.25">
      <c r="V44983" s="80"/>
    </row>
    <row r="44984" spans="22:22" ht="9" hidden="1" customHeight="1" x14ac:dyDescent="0.25">
      <c r="V44984" s="80"/>
    </row>
    <row r="44985" spans="22:22" ht="9" hidden="1" customHeight="1" x14ac:dyDescent="0.25">
      <c r="V44985" s="80"/>
    </row>
    <row r="44986" spans="22:22" ht="9" hidden="1" customHeight="1" x14ac:dyDescent="0.25">
      <c r="V44986" s="80"/>
    </row>
    <row r="44987" spans="22:22" ht="9" hidden="1" customHeight="1" x14ac:dyDescent="0.25">
      <c r="V44987" s="80"/>
    </row>
    <row r="44988" spans="22:22" ht="9" hidden="1" customHeight="1" x14ac:dyDescent="0.25">
      <c r="V44988" s="80"/>
    </row>
    <row r="44989" spans="22:22" ht="9" hidden="1" customHeight="1" x14ac:dyDescent="0.25">
      <c r="V44989" s="80"/>
    </row>
    <row r="44990" spans="22:22" ht="9" hidden="1" customHeight="1" x14ac:dyDescent="0.25">
      <c r="V44990" s="80"/>
    </row>
    <row r="44991" spans="22:22" ht="9" hidden="1" customHeight="1" x14ac:dyDescent="0.25">
      <c r="V44991" s="80"/>
    </row>
    <row r="44992" spans="22:22" ht="9" hidden="1" customHeight="1" x14ac:dyDescent="0.25">
      <c r="V44992" s="80"/>
    </row>
    <row r="44993" spans="22:22" ht="9" hidden="1" customHeight="1" x14ac:dyDescent="0.25">
      <c r="V44993" s="80"/>
    </row>
    <row r="44994" spans="22:22" ht="9" hidden="1" customHeight="1" x14ac:dyDescent="0.25">
      <c r="V44994" s="80"/>
    </row>
    <row r="44995" spans="22:22" ht="9" hidden="1" customHeight="1" x14ac:dyDescent="0.25">
      <c r="V44995" s="80"/>
    </row>
    <row r="44996" spans="22:22" ht="9" hidden="1" customHeight="1" x14ac:dyDescent="0.25">
      <c r="V44996" s="80"/>
    </row>
    <row r="44997" spans="22:22" ht="9" hidden="1" customHeight="1" x14ac:dyDescent="0.25">
      <c r="V44997" s="80"/>
    </row>
    <row r="44998" spans="22:22" ht="9" hidden="1" customHeight="1" x14ac:dyDescent="0.25">
      <c r="V44998" s="80"/>
    </row>
    <row r="44999" spans="22:22" ht="9" hidden="1" customHeight="1" x14ac:dyDescent="0.25">
      <c r="V44999" s="80"/>
    </row>
    <row r="45000" spans="22:22" ht="9" hidden="1" customHeight="1" x14ac:dyDescent="0.25">
      <c r="V45000" s="80"/>
    </row>
    <row r="45001" spans="22:22" ht="9" hidden="1" customHeight="1" x14ac:dyDescent="0.25">
      <c r="V45001" s="80"/>
    </row>
    <row r="45002" spans="22:22" ht="9" hidden="1" customHeight="1" x14ac:dyDescent="0.25">
      <c r="V45002" s="80"/>
    </row>
    <row r="45003" spans="22:22" ht="9" hidden="1" customHeight="1" x14ac:dyDescent="0.25">
      <c r="V45003" s="80"/>
    </row>
    <row r="45004" spans="22:22" ht="9" hidden="1" customHeight="1" x14ac:dyDescent="0.25">
      <c r="V45004" s="80"/>
    </row>
    <row r="45005" spans="22:22" ht="9" hidden="1" customHeight="1" x14ac:dyDescent="0.25">
      <c r="V45005" s="80"/>
    </row>
    <row r="45006" spans="22:22" ht="9" hidden="1" customHeight="1" x14ac:dyDescent="0.25">
      <c r="V45006" s="80"/>
    </row>
    <row r="45007" spans="22:22" ht="9" hidden="1" customHeight="1" x14ac:dyDescent="0.25">
      <c r="V45007" s="80"/>
    </row>
    <row r="45008" spans="22:22" ht="9" hidden="1" customHeight="1" x14ac:dyDescent="0.25">
      <c r="V45008" s="80"/>
    </row>
    <row r="45009" spans="22:22" ht="9" hidden="1" customHeight="1" x14ac:dyDescent="0.25">
      <c r="V45009" s="80"/>
    </row>
    <row r="45010" spans="22:22" ht="9" hidden="1" customHeight="1" x14ac:dyDescent="0.25">
      <c r="V45010" s="80"/>
    </row>
    <row r="45011" spans="22:22" ht="9" hidden="1" customHeight="1" x14ac:dyDescent="0.25">
      <c r="V45011" s="80"/>
    </row>
    <row r="45012" spans="22:22" ht="9" hidden="1" customHeight="1" x14ac:dyDescent="0.25">
      <c r="V45012" s="80"/>
    </row>
    <row r="45013" spans="22:22" ht="9" hidden="1" customHeight="1" x14ac:dyDescent="0.25">
      <c r="V45013" s="80"/>
    </row>
    <row r="45014" spans="22:22" ht="9" hidden="1" customHeight="1" x14ac:dyDescent="0.25">
      <c r="V45014" s="80"/>
    </row>
    <row r="45015" spans="22:22" ht="9" hidden="1" customHeight="1" x14ac:dyDescent="0.25">
      <c r="V45015" s="80"/>
    </row>
    <row r="45016" spans="22:22" ht="9" hidden="1" customHeight="1" x14ac:dyDescent="0.25">
      <c r="V45016" s="80"/>
    </row>
    <row r="45017" spans="22:22" ht="9" hidden="1" customHeight="1" x14ac:dyDescent="0.25">
      <c r="V45017" s="80"/>
    </row>
    <row r="45018" spans="22:22" ht="9" hidden="1" customHeight="1" x14ac:dyDescent="0.25">
      <c r="V45018" s="80"/>
    </row>
    <row r="45019" spans="22:22" ht="9" hidden="1" customHeight="1" x14ac:dyDescent="0.25">
      <c r="V45019" s="80"/>
    </row>
    <row r="45020" spans="22:22" ht="9" hidden="1" customHeight="1" x14ac:dyDescent="0.25">
      <c r="V45020" s="80"/>
    </row>
    <row r="45021" spans="22:22" ht="9" hidden="1" customHeight="1" x14ac:dyDescent="0.25">
      <c r="V45021" s="80"/>
    </row>
    <row r="45022" spans="22:22" ht="9" hidden="1" customHeight="1" x14ac:dyDescent="0.25">
      <c r="V45022" s="80"/>
    </row>
    <row r="45023" spans="22:22" ht="9" hidden="1" customHeight="1" x14ac:dyDescent="0.25">
      <c r="V45023" s="80"/>
    </row>
    <row r="45024" spans="22:22" ht="9" hidden="1" customHeight="1" x14ac:dyDescent="0.25">
      <c r="V45024" s="80"/>
    </row>
    <row r="45025" spans="22:22" ht="9" hidden="1" customHeight="1" x14ac:dyDescent="0.25">
      <c r="V45025" s="80"/>
    </row>
    <row r="45026" spans="22:22" ht="9" hidden="1" customHeight="1" x14ac:dyDescent="0.25">
      <c r="V45026" s="80"/>
    </row>
    <row r="45027" spans="22:22" ht="9" hidden="1" customHeight="1" x14ac:dyDescent="0.25">
      <c r="V45027" s="80"/>
    </row>
    <row r="45028" spans="22:22" ht="9" hidden="1" customHeight="1" x14ac:dyDescent="0.25">
      <c r="V45028" s="80"/>
    </row>
    <row r="45029" spans="22:22" ht="9" hidden="1" customHeight="1" x14ac:dyDescent="0.25">
      <c r="V45029" s="80"/>
    </row>
    <row r="45030" spans="22:22" ht="9" hidden="1" customHeight="1" x14ac:dyDescent="0.25">
      <c r="V45030" s="80"/>
    </row>
    <row r="45031" spans="22:22" ht="9" hidden="1" customHeight="1" x14ac:dyDescent="0.25">
      <c r="V45031" s="80"/>
    </row>
    <row r="45032" spans="22:22" ht="9" hidden="1" customHeight="1" x14ac:dyDescent="0.25">
      <c r="V45032" s="80"/>
    </row>
    <row r="45033" spans="22:22" ht="9" hidden="1" customHeight="1" x14ac:dyDescent="0.25">
      <c r="V45033" s="80"/>
    </row>
    <row r="45034" spans="22:22" ht="9" hidden="1" customHeight="1" x14ac:dyDescent="0.25">
      <c r="V45034" s="80"/>
    </row>
    <row r="45035" spans="22:22" ht="9" hidden="1" customHeight="1" x14ac:dyDescent="0.25">
      <c r="V45035" s="80"/>
    </row>
    <row r="45036" spans="22:22" ht="9" hidden="1" customHeight="1" x14ac:dyDescent="0.25">
      <c r="V45036" s="80"/>
    </row>
    <row r="45037" spans="22:22" ht="9" hidden="1" customHeight="1" x14ac:dyDescent="0.25">
      <c r="V45037" s="80"/>
    </row>
    <row r="45038" spans="22:22" ht="9" hidden="1" customHeight="1" x14ac:dyDescent="0.25">
      <c r="V45038" s="80"/>
    </row>
    <row r="45039" spans="22:22" ht="9" hidden="1" customHeight="1" x14ac:dyDescent="0.25">
      <c r="V45039" s="80"/>
    </row>
    <row r="45040" spans="22:22" ht="9" hidden="1" customHeight="1" x14ac:dyDescent="0.25">
      <c r="V45040" s="80"/>
    </row>
    <row r="45041" spans="22:22" ht="9" hidden="1" customHeight="1" x14ac:dyDescent="0.25">
      <c r="V45041" s="80"/>
    </row>
    <row r="45042" spans="22:22" ht="9" hidden="1" customHeight="1" x14ac:dyDescent="0.25">
      <c r="V45042" s="80"/>
    </row>
    <row r="45043" spans="22:22" ht="9" hidden="1" customHeight="1" x14ac:dyDescent="0.25">
      <c r="V45043" s="80"/>
    </row>
    <row r="45044" spans="22:22" ht="9" hidden="1" customHeight="1" x14ac:dyDescent="0.25">
      <c r="V45044" s="80"/>
    </row>
    <row r="45045" spans="22:22" ht="9" hidden="1" customHeight="1" x14ac:dyDescent="0.25">
      <c r="V45045" s="80"/>
    </row>
    <row r="45046" spans="22:22" ht="9" hidden="1" customHeight="1" x14ac:dyDescent="0.25">
      <c r="V45046" s="80"/>
    </row>
    <row r="45047" spans="22:22" ht="9" hidden="1" customHeight="1" x14ac:dyDescent="0.25">
      <c r="V45047" s="80"/>
    </row>
    <row r="45048" spans="22:22" ht="9" hidden="1" customHeight="1" x14ac:dyDescent="0.25">
      <c r="V45048" s="80"/>
    </row>
    <row r="45049" spans="22:22" ht="9" hidden="1" customHeight="1" x14ac:dyDescent="0.25">
      <c r="V45049" s="80"/>
    </row>
    <row r="45050" spans="22:22" ht="9" hidden="1" customHeight="1" x14ac:dyDescent="0.25">
      <c r="V45050" s="80"/>
    </row>
    <row r="45051" spans="22:22" ht="9" hidden="1" customHeight="1" x14ac:dyDescent="0.25">
      <c r="V45051" s="80"/>
    </row>
    <row r="45052" spans="22:22" ht="9" hidden="1" customHeight="1" x14ac:dyDescent="0.25">
      <c r="V45052" s="80"/>
    </row>
    <row r="45053" spans="22:22" ht="9" hidden="1" customHeight="1" x14ac:dyDescent="0.25">
      <c r="V45053" s="80"/>
    </row>
    <row r="45054" spans="22:22" ht="9" hidden="1" customHeight="1" x14ac:dyDescent="0.25">
      <c r="V45054" s="80"/>
    </row>
    <row r="45055" spans="22:22" ht="9" hidden="1" customHeight="1" x14ac:dyDescent="0.25">
      <c r="V45055" s="80"/>
    </row>
    <row r="45056" spans="22:22" ht="9" hidden="1" customHeight="1" x14ac:dyDescent="0.25">
      <c r="V45056" s="80"/>
    </row>
    <row r="45057" spans="22:22" ht="9" hidden="1" customHeight="1" x14ac:dyDescent="0.25">
      <c r="V45057" s="80"/>
    </row>
    <row r="45058" spans="22:22" ht="9" hidden="1" customHeight="1" x14ac:dyDescent="0.25">
      <c r="V45058" s="80"/>
    </row>
    <row r="45059" spans="22:22" ht="9" hidden="1" customHeight="1" x14ac:dyDescent="0.25">
      <c r="V45059" s="80"/>
    </row>
    <row r="45060" spans="22:22" ht="9" hidden="1" customHeight="1" x14ac:dyDescent="0.25">
      <c r="V45060" s="80"/>
    </row>
    <row r="45061" spans="22:22" ht="9" hidden="1" customHeight="1" x14ac:dyDescent="0.25">
      <c r="V45061" s="80"/>
    </row>
    <row r="45062" spans="22:22" ht="9" hidden="1" customHeight="1" x14ac:dyDescent="0.25">
      <c r="V45062" s="80"/>
    </row>
    <row r="45063" spans="22:22" ht="9" hidden="1" customHeight="1" x14ac:dyDescent="0.25">
      <c r="V45063" s="80"/>
    </row>
    <row r="45064" spans="22:22" ht="9" hidden="1" customHeight="1" x14ac:dyDescent="0.25">
      <c r="V45064" s="80"/>
    </row>
    <row r="45065" spans="22:22" ht="9" hidden="1" customHeight="1" x14ac:dyDescent="0.25">
      <c r="V45065" s="80"/>
    </row>
    <row r="45066" spans="22:22" ht="9" hidden="1" customHeight="1" x14ac:dyDescent="0.25">
      <c r="V45066" s="80"/>
    </row>
    <row r="45067" spans="22:22" ht="9" hidden="1" customHeight="1" x14ac:dyDescent="0.25">
      <c r="V45067" s="80"/>
    </row>
    <row r="45068" spans="22:22" ht="9" hidden="1" customHeight="1" x14ac:dyDescent="0.25">
      <c r="V45068" s="80"/>
    </row>
    <row r="45069" spans="22:22" ht="9" hidden="1" customHeight="1" x14ac:dyDescent="0.25">
      <c r="V45069" s="80"/>
    </row>
    <row r="45070" spans="22:22" ht="9" hidden="1" customHeight="1" x14ac:dyDescent="0.25">
      <c r="V45070" s="80"/>
    </row>
    <row r="45071" spans="22:22" ht="9" hidden="1" customHeight="1" x14ac:dyDescent="0.25">
      <c r="V45071" s="80"/>
    </row>
    <row r="45072" spans="22:22" ht="9" hidden="1" customHeight="1" x14ac:dyDescent="0.25">
      <c r="V45072" s="80"/>
    </row>
    <row r="45073" spans="22:22" ht="9" hidden="1" customHeight="1" x14ac:dyDescent="0.25">
      <c r="V45073" s="80"/>
    </row>
    <row r="45074" spans="22:22" ht="9" hidden="1" customHeight="1" x14ac:dyDescent="0.25">
      <c r="V45074" s="80"/>
    </row>
    <row r="45075" spans="22:22" ht="9" hidden="1" customHeight="1" x14ac:dyDescent="0.25">
      <c r="V45075" s="80"/>
    </row>
    <row r="45076" spans="22:22" ht="9" hidden="1" customHeight="1" x14ac:dyDescent="0.25">
      <c r="V45076" s="80"/>
    </row>
    <row r="45077" spans="22:22" ht="9" hidden="1" customHeight="1" x14ac:dyDescent="0.25">
      <c r="V45077" s="80"/>
    </row>
    <row r="45078" spans="22:22" ht="9" hidden="1" customHeight="1" x14ac:dyDescent="0.25">
      <c r="V45078" s="80"/>
    </row>
    <row r="45079" spans="22:22" ht="9" hidden="1" customHeight="1" x14ac:dyDescent="0.25">
      <c r="V45079" s="80"/>
    </row>
    <row r="45080" spans="22:22" ht="9" hidden="1" customHeight="1" x14ac:dyDescent="0.25">
      <c r="V45080" s="80"/>
    </row>
    <row r="45081" spans="22:22" ht="9" hidden="1" customHeight="1" x14ac:dyDescent="0.25">
      <c r="V45081" s="80"/>
    </row>
    <row r="45082" spans="22:22" ht="9" hidden="1" customHeight="1" x14ac:dyDescent="0.25">
      <c r="V45082" s="80"/>
    </row>
    <row r="45083" spans="22:22" ht="9" hidden="1" customHeight="1" x14ac:dyDescent="0.25">
      <c r="V45083" s="80"/>
    </row>
    <row r="45084" spans="22:22" ht="9" hidden="1" customHeight="1" x14ac:dyDescent="0.25">
      <c r="V45084" s="80"/>
    </row>
    <row r="45085" spans="22:22" ht="9" hidden="1" customHeight="1" x14ac:dyDescent="0.25">
      <c r="V45085" s="80"/>
    </row>
    <row r="45086" spans="22:22" ht="9" hidden="1" customHeight="1" x14ac:dyDescent="0.25">
      <c r="V45086" s="80"/>
    </row>
    <row r="45087" spans="22:22" ht="9" hidden="1" customHeight="1" x14ac:dyDescent="0.25">
      <c r="V45087" s="80"/>
    </row>
    <row r="45088" spans="22:22" ht="9" hidden="1" customHeight="1" x14ac:dyDescent="0.25">
      <c r="V45088" s="80"/>
    </row>
    <row r="45089" spans="22:22" ht="9" hidden="1" customHeight="1" x14ac:dyDescent="0.25">
      <c r="V45089" s="80"/>
    </row>
    <row r="45090" spans="22:22" ht="9" hidden="1" customHeight="1" x14ac:dyDescent="0.25">
      <c r="V45090" s="80"/>
    </row>
    <row r="45091" spans="22:22" ht="9" hidden="1" customHeight="1" x14ac:dyDescent="0.25">
      <c r="V45091" s="80"/>
    </row>
    <row r="45092" spans="22:22" ht="9" hidden="1" customHeight="1" x14ac:dyDescent="0.25">
      <c r="V45092" s="80"/>
    </row>
    <row r="45093" spans="22:22" ht="9" hidden="1" customHeight="1" x14ac:dyDescent="0.25">
      <c r="V45093" s="80"/>
    </row>
    <row r="45094" spans="22:22" ht="9" hidden="1" customHeight="1" x14ac:dyDescent="0.25">
      <c r="V45094" s="80"/>
    </row>
    <row r="45095" spans="22:22" ht="9" hidden="1" customHeight="1" x14ac:dyDescent="0.25">
      <c r="V45095" s="80"/>
    </row>
    <row r="45096" spans="22:22" ht="9" hidden="1" customHeight="1" x14ac:dyDescent="0.25">
      <c r="V45096" s="80"/>
    </row>
    <row r="45097" spans="22:22" ht="9" hidden="1" customHeight="1" x14ac:dyDescent="0.25">
      <c r="V45097" s="80"/>
    </row>
    <row r="45098" spans="22:22" ht="9" hidden="1" customHeight="1" x14ac:dyDescent="0.25">
      <c r="V45098" s="80"/>
    </row>
    <row r="45099" spans="22:22" ht="9" hidden="1" customHeight="1" x14ac:dyDescent="0.25">
      <c r="V45099" s="80"/>
    </row>
    <row r="45100" spans="22:22" ht="9" hidden="1" customHeight="1" x14ac:dyDescent="0.25">
      <c r="V45100" s="80"/>
    </row>
    <row r="45101" spans="22:22" ht="9" hidden="1" customHeight="1" x14ac:dyDescent="0.25">
      <c r="V45101" s="80"/>
    </row>
    <row r="45102" spans="22:22" ht="9" hidden="1" customHeight="1" x14ac:dyDescent="0.25">
      <c r="V45102" s="80"/>
    </row>
    <row r="45103" spans="22:22" ht="9" hidden="1" customHeight="1" x14ac:dyDescent="0.25">
      <c r="V45103" s="80"/>
    </row>
    <row r="45104" spans="22:22" ht="9" hidden="1" customHeight="1" x14ac:dyDescent="0.25">
      <c r="V45104" s="80"/>
    </row>
    <row r="45105" spans="22:22" ht="9" hidden="1" customHeight="1" x14ac:dyDescent="0.25">
      <c r="V45105" s="80"/>
    </row>
    <row r="45106" spans="22:22" ht="9" hidden="1" customHeight="1" x14ac:dyDescent="0.25">
      <c r="V45106" s="80"/>
    </row>
    <row r="45107" spans="22:22" ht="9" hidden="1" customHeight="1" x14ac:dyDescent="0.25">
      <c r="V45107" s="80"/>
    </row>
    <row r="45108" spans="22:22" ht="9" hidden="1" customHeight="1" x14ac:dyDescent="0.25">
      <c r="V45108" s="80"/>
    </row>
    <row r="45109" spans="22:22" ht="9" hidden="1" customHeight="1" x14ac:dyDescent="0.25">
      <c r="V45109" s="80"/>
    </row>
    <row r="45110" spans="22:22" ht="9" hidden="1" customHeight="1" x14ac:dyDescent="0.25">
      <c r="V45110" s="80"/>
    </row>
    <row r="45111" spans="22:22" ht="9" hidden="1" customHeight="1" x14ac:dyDescent="0.25">
      <c r="V45111" s="80"/>
    </row>
    <row r="45112" spans="22:22" ht="9" hidden="1" customHeight="1" x14ac:dyDescent="0.25">
      <c r="V45112" s="80"/>
    </row>
    <row r="45113" spans="22:22" ht="9" hidden="1" customHeight="1" x14ac:dyDescent="0.25">
      <c r="V45113" s="80"/>
    </row>
    <row r="45114" spans="22:22" ht="9" hidden="1" customHeight="1" x14ac:dyDescent="0.25">
      <c r="V45114" s="80"/>
    </row>
    <row r="45115" spans="22:22" ht="9" hidden="1" customHeight="1" x14ac:dyDescent="0.25">
      <c r="V45115" s="80"/>
    </row>
    <row r="45116" spans="22:22" ht="9" hidden="1" customHeight="1" x14ac:dyDescent="0.25">
      <c r="V45116" s="80"/>
    </row>
    <row r="45117" spans="22:22" ht="9" hidden="1" customHeight="1" x14ac:dyDescent="0.25">
      <c r="V45117" s="80"/>
    </row>
    <row r="45118" spans="22:22" ht="9" hidden="1" customHeight="1" x14ac:dyDescent="0.25">
      <c r="V45118" s="80"/>
    </row>
    <row r="45119" spans="22:22" ht="9" hidden="1" customHeight="1" x14ac:dyDescent="0.25">
      <c r="V45119" s="80"/>
    </row>
    <row r="45120" spans="22:22" ht="9" hidden="1" customHeight="1" x14ac:dyDescent="0.25">
      <c r="V45120" s="80"/>
    </row>
    <row r="45121" spans="22:22" ht="9" hidden="1" customHeight="1" x14ac:dyDescent="0.25">
      <c r="V45121" s="80"/>
    </row>
    <row r="45122" spans="22:22" ht="9" hidden="1" customHeight="1" x14ac:dyDescent="0.25">
      <c r="V45122" s="80"/>
    </row>
    <row r="45123" spans="22:22" ht="9" hidden="1" customHeight="1" x14ac:dyDescent="0.25">
      <c r="V45123" s="80"/>
    </row>
    <row r="45124" spans="22:22" ht="9" hidden="1" customHeight="1" x14ac:dyDescent="0.25">
      <c r="V45124" s="80"/>
    </row>
    <row r="45125" spans="22:22" ht="9" hidden="1" customHeight="1" x14ac:dyDescent="0.25">
      <c r="V45125" s="80"/>
    </row>
    <row r="45126" spans="22:22" ht="9" hidden="1" customHeight="1" x14ac:dyDescent="0.25">
      <c r="V45126" s="80"/>
    </row>
    <row r="45127" spans="22:22" ht="9" hidden="1" customHeight="1" x14ac:dyDescent="0.25">
      <c r="V45127" s="80"/>
    </row>
    <row r="45128" spans="22:22" ht="9" hidden="1" customHeight="1" x14ac:dyDescent="0.25">
      <c r="V45128" s="80"/>
    </row>
    <row r="45129" spans="22:22" ht="9" hidden="1" customHeight="1" x14ac:dyDescent="0.25">
      <c r="V45129" s="80"/>
    </row>
    <row r="45130" spans="22:22" ht="9" hidden="1" customHeight="1" x14ac:dyDescent="0.25">
      <c r="V45130" s="80"/>
    </row>
    <row r="45131" spans="22:22" ht="9" hidden="1" customHeight="1" x14ac:dyDescent="0.25">
      <c r="V45131" s="80"/>
    </row>
    <row r="45132" spans="22:22" ht="9" hidden="1" customHeight="1" x14ac:dyDescent="0.25">
      <c r="V45132" s="80"/>
    </row>
    <row r="45133" spans="22:22" ht="9" hidden="1" customHeight="1" x14ac:dyDescent="0.25">
      <c r="V45133" s="80"/>
    </row>
    <row r="45134" spans="22:22" ht="9" hidden="1" customHeight="1" x14ac:dyDescent="0.25">
      <c r="V45134" s="80"/>
    </row>
    <row r="45135" spans="22:22" ht="9" hidden="1" customHeight="1" x14ac:dyDescent="0.25">
      <c r="V45135" s="80"/>
    </row>
    <row r="45136" spans="22:22" ht="9" hidden="1" customHeight="1" x14ac:dyDescent="0.25">
      <c r="V45136" s="80"/>
    </row>
    <row r="45137" spans="22:22" ht="9" hidden="1" customHeight="1" x14ac:dyDescent="0.25">
      <c r="V45137" s="80"/>
    </row>
    <row r="45138" spans="22:22" ht="9" hidden="1" customHeight="1" x14ac:dyDescent="0.25">
      <c r="V45138" s="80"/>
    </row>
    <row r="45139" spans="22:22" ht="9" hidden="1" customHeight="1" x14ac:dyDescent="0.25">
      <c r="V45139" s="80"/>
    </row>
    <row r="45140" spans="22:22" ht="9" hidden="1" customHeight="1" x14ac:dyDescent="0.25">
      <c r="V45140" s="80"/>
    </row>
    <row r="45141" spans="22:22" ht="9" hidden="1" customHeight="1" x14ac:dyDescent="0.25">
      <c r="V45141" s="80"/>
    </row>
    <row r="45142" spans="22:22" ht="9" hidden="1" customHeight="1" x14ac:dyDescent="0.25">
      <c r="V45142" s="80"/>
    </row>
    <row r="45143" spans="22:22" ht="9" hidden="1" customHeight="1" x14ac:dyDescent="0.25">
      <c r="V45143" s="80"/>
    </row>
    <row r="45144" spans="22:22" ht="9" hidden="1" customHeight="1" x14ac:dyDescent="0.25">
      <c r="V45144" s="80"/>
    </row>
    <row r="45145" spans="22:22" ht="9" hidden="1" customHeight="1" x14ac:dyDescent="0.25">
      <c r="V45145" s="80"/>
    </row>
    <row r="45146" spans="22:22" ht="9" hidden="1" customHeight="1" x14ac:dyDescent="0.25">
      <c r="V45146" s="80"/>
    </row>
    <row r="45147" spans="22:22" ht="9" hidden="1" customHeight="1" x14ac:dyDescent="0.25">
      <c r="V45147" s="80"/>
    </row>
    <row r="45148" spans="22:22" ht="9" hidden="1" customHeight="1" x14ac:dyDescent="0.25">
      <c r="V45148" s="80"/>
    </row>
    <row r="45149" spans="22:22" ht="9" hidden="1" customHeight="1" x14ac:dyDescent="0.25">
      <c r="V45149" s="80"/>
    </row>
    <row r="45150" spans="22:22" ht="9" hidden="1" customHeight="1" x14ac:dyDescent="0.25">
      <c r="V45150" s="80"/>
    </row>
    <row r="45151" spans="22:22" ht="9" hidden="1" customHeight="1" x14ac:dyDescent="0.25">
      <c r="V45151" s="80"/>
    </row>
    <row r="45152" spans="22:22" ht="9" hidden="1" customHeight="1" x14ac:dyDescent="0.25">
      <c r="V45152" s="80"/>
    </row>
    <row r="45153" spans="22:22" ht="9" hidden="1" customHeight="1" x14ac:dyDescent="0.25">
      <c r="V45153" s="80"/>
    </row>
    <row r="45154" spans="22:22" ht="9" hidden="1" customHeight="1" x14ac:dyDescent="0.25">
      <c r="V45154" s="80"/>
    </row>
    <row r="45155" spans="22:22" ht="9" hidden="1" customHeight="1" x14ac:dyDescent="0.25">
      <c r="V45155" s="80"/>
    </row>
    <row r="45156" spans="22:22" ht="9" hidden="1" customHeight="1" x14ac:dyDescent="0.25">
      <c r="V45156" s="80"/>
    </row>
    <row r="45157" spans="22:22" ht="9" hidden="1" customHeight="1" x14ac:dyDescent="0.25">
      <c r="V45157" s="80"/>
    </row>
    <row r="45158" spans="22:22" ht="9" hidden="1" customHeight="1" x14ac:dyDescent="0.25">
      <c r="V45158" s="80"/>
    </row>
    <row r="45159" spans="22:22" ht="9" hidden="1" customHeight="1" x14ac:dyDescent="0.25">
      <c r="V45159" s="80"/>
    </row>
    <row r="45160" spans="22:22" ht="9" hidden="1" customHeight="1" x14ac:dyDescent="0.25">
      <c r="V45160" s="80"/>
    </row>
    <row r="45161" spans="22:22" ht="9" hidden="1" customHeight="1" x14ac:dyDescent="0.25">
      <c r="V45161" s="80"/>
    </row>
    <row r="45162" spans="22:22" ht="9" hidden="1" customHeight="1" x14ac:dyDescent="0.25">
      <c r="V45162" s="80"/>
    </row>
    <row r="45163" spans="22:22" ht="9" hidden="1" customHeight="1" x14ac:dyDescent="0.25">
      <c r="V45163" s="80"/>
    </row>
    <row r="45164" spans="22:22" ht="9" hidden="1" customHeight="1" x14ac:dyDescent="0.25">
      <c r="V45164" s="80"/>
    </row>
    <row r="45165" spans="22:22" ht="9" hidden="1" customHeight="1" x14ac:dyDescent="0.25">
      <c r="V45165" s="80"/>
    </row>
    <row r="45166" spans="22:22" ht="9" hidden="1" customHeight="1" x14ac:dyDescent="0.25">
      <c r="V45166" s="80"/>
    </row>
    <row r="45167" spans="22:22" ht="9" hidden="1" customHeight="1" x14ac:dyDescent="0.25">
      <c r="V45167" s="80"/>
    </row>
    <row r="45168" spans="22:22" ht="9" hidden="1" customHeight="1" x14ac:dyDescent="0.25">
      <c r="V45168" s="80"/>
    </row>
    <row r="45169" spans="22:22" ht="9" hidden="1" customHeight="1" x14ac:dyDescent="0.25">
      <c r="V45169" s="80"/>
    </row>
    <row r="45170" spans="22:22" ht="9" hidden="1" customHeight="1" x14ac:dyDescent="0.25">
      <c r="V45170" s="80"/>
    </row>
    <row r="45171" spans="22:22" ht="9" hidden="1" customHeight="1" x14ac:dyDescent="0.25">
      <c r="V45171" s="80"/>
    </row>
    <row r="45172" spans="22:22" ht="9" hidden="1" customHeight="1" x14ac:dyDescent="0.25">
      <c r="V45172" s="80"/>
    </row>
    <row r="45173" spans="22:22" ht="9" hidden="1" customHeight="1" x14ac:dyDescent="0.25">
      <c r="V45173" s="80"/>
    </row>
    <row r="45174" spans="22:22" ht="9" hidden="1" customHeight="1" x14ac:dyDescent="0.25">
      <c r="V45174" s="80"/>
    </row>
    <row r="45175" spans="22:22" ht="9" hidden="1" customHeight="1" x14ac:dyDescent="0.25">
      <c r="V45175" s="80"/>
    </row>
    <row r="45176" spans="22:22" ht="9" hidden="1" customHeight="1" x14ac:dyDescent="0.25">
      <c r="V45176" s="80"/>
    </row>
    <row r="45177" spans="22:22" ht="9" hidden="1" customHeight="1" x14ac:dyDescent="0.25">
      <c r="V45177" s="80"/>
    </row>
    <row r="45178" spans="22:22" ht="9" hidden="1" customHeight="1" x14ac:dyDescent="0.25">
      <c r="V45178" s="80"/>
    </row>
    <row r="45179" spans="22:22" ht="9" hidden="1" customHeight="1" x14ac:dyDescent="0.25">
      <c r="V45179" s="80"/>
    </row>
    <row r="45180" spans="22:22" ht="9" hidden="1" customHeight="1" x14ac:dyDescent="0.25">
      <c r="V45180" s="80"/>
    </row>
    <row r="45181" spans="22:22" ht="9" hidden="1" customHeight="1" x14ac:dyDescent="0.25">
      <c r="V45181" s="80"/>
    </row>
    <row r="45182" spans="22:22" ht="9" hidden="1" customHeight="1" x14ac:dyDescent="0.25">
      <c r="V45182" s="80"/>
    </row>
    <row r="45183" spans="22:22" ht="9" hidden="1" customHeight="1" x14ac:dyDescent="0.25">
      <c r="V45183" s="80"/>
    </row>
    <row r="45184" spans="22:22" ht="9" hidden="1" customHeight="1" x14ac:dyDescent="0.25">
      <c r="V45184" s="80"/>
    </row>
    <row r="45185" spans="22:22" ht="9" hidden="1" customHeight="1" x14ac:dyDescent="0.25">
      <c r="V45185" s="80"/>
    </row>
    <row r="45186" spans="22:22" ht="9" hidden="1" customHeight="1" x14ac:dyDescent="0.25">
      <c r="V45186" s="80"/>
    </row>
    <row r="45187" spans="22:22" ht="9" hidden="1" customHeight="1" x14ac:dyDescent="0.25">
      <c r="V45187" s="80"/>
    </row>
    <row r="45188" spans="22:22" ht="9" hidden="1" customHeight="1" x14ac:dyDescent="0.25">
      <c r="V45188" s="80"/>
    </row>
    <row r="45189" spans="22:22" ht="9" hidden="1" customHeight="1" x14ac:dyDescent="0.25">
      <c r="V45189" s="80"/>
    </row>
    <row r="45190" spans="22:22" ht="9" hidden="1" customHeight="1" x14ac:dyDescent="0.25">
      <c r="V45190" s="80"/>
    </row>
    <row r="45191" spans="22:22" ht="9" hidden="1" customHeight="1" x14ac:dyDescent="0.25">
      <c r="V45191" s="80"/>
    </row>
    <row r="45192" spans="22:22" ht="9" hidden="1" customHeight="1" x14ac:dyDescent="0.25">
      <c r="V45192" s="80"/>
    </row>
    <row r="45193" spans="22:22" ht="9" hidden="1" customHeight="1" x14ac:dyDescent="0.25">
      <c r="V45193" s="80"/>
    </row>
    <row r="45194" spans="22:22" ht="9" hidden="1" customHeight="1" x14ac:dyDescent="0.25">
      <c r="V45194" s="80"/>
    </row>
    <row r="45195" spans="22:22" ht="9" hidden="1" customHeight="1" x14ac:dyDescent="0.25">
      <c r="V45195" s="80"/>
    </row>
    <row r="45196" spans="22:22" ht="9" hidden="1" customHeight="1" x14ac:dyDescent="0.25">
      <c r="V45196" s="80"/>
    </row>
    <row r="45197" spans="22:22" ht="9" hidden="1" customHeight="1" x14ac:dyDescent="0.25">
      <c r="V45197" s="80"/>
    </row>
    <row r="45198" spans="22:22" ht="9" hidden="1" customHeight="1" x14ac:dyDescent="0.25">
      <c r="V45198" s="80"/>
    </row>
    <row r="45199" spans="22:22" ht="9" hidden="1" customHeight="1" x14ac:dyDescent="0.25">
      <c r="V45199" s="80"/>
    </row>
    <row r="45200" spans="22:22" ht="9" hidden="1" customHeight="1" x14ac:dyDescent="0.25">
      <c r="V45200" s="80"/>
    </row>
    <row r="45201" spans="22:22" ht="9" hidden="1" customHeight="1" x14ac:dyDescent="0.25">
      <c r="V45201" s="80"/>
    </row>
    <row r="45202" spans="22:22" ht="9" hidden="1" customHeight="1" x14ac:dyDescent="0.25">
      <c r="V45202" s="80"/>
    </row>
    <row r="45203" spans="22:22" ht="9" hidden="1" customHeight="1" x14ac:dyDescent="0.25">
      <c r="V45203" s="80"/>
    </row>
    <row r="45204" spans="22:22" ht="9" hidden="1" customHeight="1" x14ac:dyDescent="0.25">
      <c r="V45204" s="80"/>
    </row>
    <row r="45205" spans="22:22" ht="9" hidden="1" customHeight="1" x14ac:dyDescent="0.25">
      <c r="V45205" s="80"/>
    </row>
    <row r="45206" spans="22:22" ht="9" hidden="1" customHeight="1" x14ac:dyDescent="0.25">
      <c r="V45206" s="80"/>
    </row>
    <row r="45207" spans="22:22" ht="9" hidden="1" customHeight="1" x14ac:dyDescent="0.25">
      <c r="V45207" s="80"/>
    </row>
    <row r="45208" spans="22:22" ht="9" hidden="1" customHeight="1" x14ac:dyDescent="0.25">
      <c r="V45208" s="80"/>
    </row>
    <row r="45209" spans="22:22" ht="9" hidden="1" customHeight="1" x14ac:dyDescent="0.25">
      <c r="V45209" s="80"/>
    </row>
    <row r="45210" spans="22:22" ht="9" hidden="1" customHeight="1" x14ac:dyDescent="0.25">
      <c r="V45210" s="80"/>
    </row>
    <row r="45211" spans="22:22" ht="9" hidden="1" customHeight="1" x14ac:dyDescent="0.25">
      <c r="V45211" s="80"/>
    </row>
    <row r="45212" spans="22:22" ht="9" hidden="1" customHeight="1" x14ac:dyDescent="0.25">
      <c r="V45212" s="80"/>
    </row>
    <row r="45213" spans="22:22" ht="9" hidden="1" customHeight="1" x14ac:dyDescent="0.25">
      <c r="V45213" s="80"/>
    </row>
    <row r="45214" spans="22:22" ht="9" hidden="1" customHeight="1" x14ac:dyDescent="0.25">
      <c r="V45214" s="80"/>
    </row>
    <row r="45215" spans="22:22" ht="9" hidden="1" customHeight="1" x14ac:dyDescent="0.25">
      <c r="V45215" s="80"/>
    </row>
    <row r="45216" spans="22:22" ht="9" hidden="1" customHeight="1" x14ac:dyDescent="0.25">
      <c r="V45216" s="80"/>
    </row>
    <row r="45217" spans="22:22" ht="9" hidden="1" customHeight="1" x14ac:dyDescent="0.25">
      <c r="V45217" s="80"/>
    </row>
    <row r="45218" spans="22:22" ht="9" hidden="1" customHeight="1" x14ac:dyDescent="0.25">
      <c r="V45218" s="80"/>
    </row>
    <row r="45219" spans="22:22" ht="9" hidden="1" customHeight="1" x14ac:dyDescent="0.25">
      <c r="V45219" s="80"/>
    </row>
    <row r="45220" spans="22:22" ht="9" hidden="1" customHeight="1" x14ac:dyDescent="0.25">
      <c r="V45220" s="80"/>
    </row>
    <row r="45221" spans="22:22" ht="9" hidden="1" customHeight="1" x14ac:dyDescent="0.25">
      <c r="V45221" s="80"/>
    </row>
    <row r="45222" spans="22:22" ht="9" hidden="1" customHeight="1" x14ac:dyDescent="0.25">
      <c r="V45222" s="80"/>
    </row>
    <row r="45223" spans="22:22" ht="9" hidden="1" customHeight="1" x14ac:dyDescent="0.25">
      <c r="V45223" s="80"/>
    </row>
    <row r="45224" spans="22:22" ht="9" hidden="1" customHeight="1" x14ac:dyDescent="0.25">
      <c r="V45224" s="80"/>
    </row>
    <row r="45225" spans="22:22" ht="9" hidden="1" customHeight="1" x14ac:dyDescent="0.25">
      <c r="V45225" s="80"/>
    </row>
    <row r="45226" spans="22:22" ht="9" hidden="1" customHeight="1" x14ac:dyDescent="0.25">
      <c r="V45226" s="80"/>
    </row>
    <row r="45227" spans="22:22" ht="9" hidden="1" customHeight="1" x14ac:dyDescent="0.25">
      <c r="V45227" s="80"/>
    </row>
    <row r="45228" spans="22:22" ht="9" hidden="1" customHeight="1" x14ac:dyDescent="0.25">
      <c r="V45228" s="80"/>
    </row>
    <row r="45229" spans="22:22" ht="9" hidden="1" customHeight="1" x14ac:dyDescent="0.25">
      <c r="V45229" s="80"/>
    </row>
    <row r="45230" spans="22:22" ht="9" hidden="1" customHeight="1" x14ac:dyDescent="0.25">
      <c r="V45230" s="80"/>
    </row>
    <row r="45231" spans="22:22" ht="9" hidden="1" customHeight="1" x14ac:dyDescent="0.25">
      <c r="V45231" s="80"/>
    </row>
    <row r="45232" spans="22:22" ht="9" hidden="1" customHeight="1" x14ac:dyDescent="0.25">
      <c r="V45232" s="80"/>
    </row>
    <row r="45233" spans="22:22" ht="9" hidden="1" customHeight="1" x14ac:dyDescent="0.25">
      <c r="V45233" s="80"/>
    </row>
    <row r="45234" spans="22:22" ht="9" hidden="1" customHeight="1" x14ac:dyDescent="0.25">
      <c r="V45234" s="80"/>
    </row>
    <row r="45235" spans="22:22" ht="9" hidden="1" customHeight="1" x14ac:dyDescent="0.25">
      <c r="V45235" s="80"/>
    </row>
    <row r="45236" spans="22:22" ht="9" hidden="1" customHeight="1" x14ac:dyDescent="0.25">
      <c r="V45236" s="80"/>
    </row>
    <row r="45237" spans="22:22" ht="9" hidden="1" customHeight="1" x14ac:dyDescent="0.25">
      <c r="V45237" s="80"/>
    </row>
    <row r="45238" spans="22:22" ht="9" hidden="1" customHeight="1" x14ac:dyDescent="0.25">
      <c r="V45238" s="80"/>
    </row>
    <row r="45239" spans="22:22" ht="9" hidden="1" customHeight="1" x14ac:dyDescent="0.25">
      <c r="V45239" s="80"/>
    </row>
    <row r="45240" spans="22:22" ht="9" hidden="1" customHeight="1" x14ac:dyDescent="0.25">
      <c r="V45240" s="80"/>
    </row>
    <row r="45241" spans="22:22" ht="9" hidden="1" customHeight="1" x14ac:dyDescent="0.25">
      <c r="V45241" s="80"/>
    </row>
    <row r="45242" spans="22:22" ht="9" hidden="1" customHeight="1" x14ac:dyDescent="0.25">
      <c r="V45242" s="80"/>
    </row>
    <row r="45243" spans="22:22" ht="9" hidden="1" customHeight="1" x14ac:dyDescent="0.25">
      <c r="V45243" s="80"/>
    </row>
    <row r="45244" spans="22:22" ht="9" hidden="1" customHeight="1" x14ac:dyDescent="0.25">
      <c r="V45244" s="80"/>
    </row>
    <row r="45245" spans="22:22" ht="9" hidden="1" customHeight="1" x14ac:dyDescent="0.25">
      <c r="V45245" s="80"/>
    </row>
    <row r="45246" spans="22:22" ht="9" hidden="1" customHeight="1" x14ac:dyDescent="0.25">
      <c r="V45246" s="80"/>
    </row>
    <row r="45247" spans="22:22" ht="9" hidden="1" customHeight="1" x14ac:dyDescent="0.25">
      <c r="V45247" s="80"/>
    </row>
    <row r="45248" spans="22:22" ht="9" hidden="1" customHeight="1" x14ac:dyDescent="0.25">
      <c r="V45248" s="80"/>
    </row>
    <row r="45249" spans="22:22" ht="9" hidden="1" customHeight="1" x14ac:dyDescent="0.25">
      <c r="V45249" s="80"/>
    </row>
    <row r="45250" spans="22:22" ht="9" hidden="1" customHeight="1" x14ac:dyDescent="0.25">
      <c r="V45250" s="80"/>
    </row>
    <row r="45251" spans="22:22" ht="9" hidden="1" customHeight="1" x14ac:dyDescent="0.25">
      <c r="V45251" s="80"/>
    </row>
    <row r="45252" spans="22:22" ht="9" hidden="1" customHeight="1" x14ac:dyDescent="0.25">
      <c r="V45252" s="80"/>
    </row>
    <row r="45253" spans="22:22" ht="9" hidden="1" customHeight="1" x14ac:dyDescent="0.25">
      <c r="V45253" s="80"/>
    </row>
    <row r="45254" spans="22:22" ht="9" hidden="1" customHeight="1" x14ac:dyDescent="0.25">
      <c r="V45254" s="80"/>
    </row>
    <row r="45255" spans="22:22" ht="9" hidden="1" customHeight="1" x14ac:dyDescent="0.25">
      <c r="V45255" s="80"/>
    </row>
    <row r="45256" spans="22:22" ht="9" hidden="1" customHeight="1" x14ac:dyDescent="0.25">
      <c r="V45256" s="80"/>
    </row>
    <row r="45257" spans="22:22" ht="9" hidden="1" customHeight="1" x14ac:dyDescent="0.25">
      <c r="V45257" s="80"/>
    </row>
    <row r="45258" spans="22:22" ht="9" hidden="1" customHeight="1" x14ac:dyDescent="0.25">
      <c r="V45258" s="80"/>
    </row>
    <row r="45259" spans="22:22" ht="9" hidden="1" customHeight="1" x14ac:dyDescent="0.25">
      <c r="V45259" s="80"/>
    </row>
    <row r="45260" spans="22:22" ht="9" hidden="1" customHeight="1" x14ac:dyDescent="0.25">
      <c r="V45260" s="80"/>
    </row>
    <row r="45261" spans="22:22" ht="9" hidden="1" customHeight="1" x14ac:dyDescent="0.25">
      <c r="V45261" s="80"/>
    </row>
    <row r="45262" spans="22:22" ht="9" hidden="1" customHeight="1" x14ac:dyDescent="0.25">
      <c r="V45262" s="80"/>
    </row>
    <row r="45263" spans="22:22" ht="9" hidden="1" customHeight="1" x14ac:dyDescent="0.25">
      <c r="V45263" s="80"/>
    </row>
    <row r="45264" spans="22:22" ht="9" hidden="1" customHeight="1" x14ac:dyDescent="0.25">
      <c r="V45264" s="80"/>
    </row>
    <row r="45265" spans="22:22" ht="9" hidden="1" customHeight="1" x14ac:dyDescent="0.25">
      <c r="V45265" s="80"/>
    </row>
    <row r="45266" spans="22:22" ht="9" hidden="1" customHeight="1" x14ac:dyDescent="0.25">
      <c r="V45266" s="80"/>
    </row>
    <row r="45267" spans="22:22" ht="9" hidden="1" customHeight="1" x14ac:dyDescent="0.25">
      <c r="V45267" s="80"/>
    </row>
    <row r="45268" spans="22:22" ht="9" hidden="1" customHeight="1" x14ac:dyDescent="0.25">
      <c r="V45268" s="80"/>
    </row>
    <row r="45269" spans="22:22" ht="9" hidden="1" customHeight="1" x14ac:dyDescent="0.25">
      <c r="V45269" s="80"/>
    </row>
    <row r="45270" spans="22:22" ht="9" hidden="1" customHeight="1" x14ac:dyDescent="0.25">
      <c r="V45270" s="80"/>
    </row>
    <row r="45271" spans="22:22" ht="9" hidden="1" customHeight="1" x14ac:dyDescent="0.25">
      <c r="V45271" s="80"/>
    </row>
    <row r="45272" spans="22:22" ht="9" hidden="1" customHeight="1" x14ac:dyDescent="0.25">
      <c r="V45272" s="80"/>
    </row>
    <row r="45273" spans="22:22" ht="9" hidden="1" customHeight="1" x14ac:dyDescent="0.25">
      <c r="V45273" s="80"/>
    </row>
    <row r="45274" spans="22:22" ht="9" hidden="1" customHeight="1" x14ac:dyDescent="0.25">
      <c r="V45274" s="80"/>
    </row>
    <row r="45275" spans="22:22" ht="9" hidden="1" customHeight="1" x14ac:dyDescent="0.25">
      <c r="V45275" s="80"/>
    </row>
    <row r="45276" spans="22:22" ht="9" hidden="1" customHeight="1" x14ac:dyDescent="0.25">
      <c r="V45276" s="80"/>
    </row>
    <row r="45277" spans="22:22" ht="9" hidden="1" customHeight="1" x14ac:dyDescent="0.25">
      <c r="V45277" s="80"/>
    </row>
    <row r="45278" spans="22:22" ht="9" hidden="1" customHeight="1" x14ac:dyDescent="0.25">
      <c r="V45278" s="80"/>
    </row>
    <row r="45279" spans="22:22" ht="9" hidden="1" customHeight="1" x14ac:dyDescent="0.25">
      <c r="V45279" s="80"/>
    </row>
    <row r="45280" spans="22:22" ht="9" hidden="1" customHeight="1" x14ac:dyDescent="0.25">
      <c r="V45280" s="80"/>
    </row>
    <row r="45281" spans="22:22" ht="9" hidden="1" customHeight="1" x14ac:dyDescent="0.25">
      <c r="V45281" s="80"/>
    </row>
    <row r="45282" spans="22:22" ht="9" hidden="1" customHeight="1" x14ac:dyDescent="0.25">
      <c r="V45282" s="80"/>
    </row>
    <row r="45283" spans="22:22" ht="9" hidden="1" customHeight="1" x14ac:dyDescent="0.25">
      <c r="V45283" s="80"/>
    </row>
    <row r="45284" spans="22:22" ht="9" hidden="1" customHeight="1" x14ac:dyDescent="0.25">
      <c r="V45284" s="80"/>
    </row>
    <row r="45285" spans="22:22" ht="9" hidden="1" customHeight="1" x14ac:dyDescent="0.25">
      <c r="V45285" s="80"/>
    </row>
    <row r="45286" spans="22:22" ht="9" hidden="1" customHeight="1" x14ac:dyDescent="0.25">
      <c r="V45286" s="80"/>
    </row>
    <row r="45287" spans="22:22" ht="9" hidden="1" customHeight="1" x14ac:dyDescent="0.25">
      <c r="V45287" s="80"/>
    </row>
    <row r="45288" spans="22:22" ht="9" hidden="1" customHeight="1" x14ac:dyDescent="0.25">
      <c r="V45288" s="80"/>
    </row>
    <row r="45289" spans="22:22" ht="9" hidden="1" customHeight="1" x14ac:dyDescent="0.25">
      <c r="V45289" s="80"/>
    </row>
    <row r="45290" spans="22:22" ht="9" hidden="1" customHeight="1" x14ac:dyDescent="0.25">
      <c r="V45290" s="80"/>
    </row>
    <row r="45291" spans="22:22" ht="9" hidden="1" customHeight="1" x14ac:dyDescent="0.25">
      <c r="V45291" s="80"/>
    </row>
    <row r="45292" spans="22:22" ht="9" hidden="1" customHeight="1" x14ac:dyDescent="0.25">
      <c r="V45292" s="80"/>
    </row>
    <row r="45293" spans="22:22" ht="9" hidden="1" customHeight="1" x14ac:dyDescent="0.25">
      <c r="V45293" s="80"/>
    </row>
    <row r="45294" spans="22:22" ht="9" hidden="1" customHeight="1" x14ac:dyDescent="0.25">
      <c r="V45294" s="80"/>
    </row>
    <row r="45295" spans="22:22" ht="9" hidden="1" customHeight="1" x14ac:dyDescent="0.25">
      <c r="V45295" s="80"/>
    </row>
    <row r="45296" spans="22:22" ht="9" hidden="1" customHeight="1" x14ac:dyDescent="0.25">
      <c r="V45296" s="80"/>
    </row>
    <row r="45297" spans="22:22" ht="9" hidden="1" customHeight="1" x14ac:dyDescent="0.25">
      <c r="V45297" s="80"/>
    </row>
    <row r="45298" spans="22:22" ht="9" hidden="1" customHeight="1" x14ac:dyDescent="0.25">
      <c r="V45298" s="80"/>
    </row>
    <row r="45299" spans="22:22" ht="9" hidden="1" customHeight="1" x14ac:dyDescent="0.25">
      <c r="V45299" s="80"/>
    </row>
    <row r="45300" spans="22:22" ht="9" hidden="1" customHeight="1" x14ac:dyDescent="0.25">
      <c r="V45300" s="80"/>
    </row>
    <row r="45301" spans="22:22" ht="9" hidden="1" customHeight="1" x14ac:dyDescent="0.25">
      <c r="V45301" s="80"/>
    </row>
    <row r="45302" spans="22:22" ht="9" hidden="1" customHeight="1" x14ac:dyDescent="0.25">
      <c r="V45302" s="80"/>
    </row>
    <row r="45303" spans="22:22" ht="9" hidden="1" customHeight="1" x14ac:dyDescent="0.25">
      <c r="V45303" s="80"/>
    </row>
    <row r="45304" spans="22:22" ht="9" hidden="1" customHeight="1" x14ac:dyDescent="0.25">
      <c r="V45304" s="80"/>
    </row>
    <row r="45305" spans="22:22" ht="9" hidden="1" customHeight="1" x14ac:dyDescent="0.25">
      <c r="V45305" s="80"/>
    </row>
    <row r="45306" spans="22:22" ht="9" hidden="1" customHeight="1" x14ac:dyDescent="0.25">
      <c r="V45306" s="80"/>
    </row>
    <row r="45307" spans="22:22" ht="9" hidden="1" customHeight="1" x14ac:dyDescent="0.25">
      <c r="V45307" s="80"/>
    </row>
    <row r="45308" spans="22:22" ht="9" hidden="1" customHeight="1" x14ac:dyDescent="0.25">
      <c r="V45308" s="80"/>
    </row>
    <row r="45309" spans="22:22" ht="9" hidden="1" customHeight="1" x14ac:dyDescent="0.25">
      <c r="V45309" s="80"/>
    </row>
    <row r="45310" spans="22:22" ht="9" hidden="1" customHeight="1" x14ac:dyDescent="0.25">
      <c r="V45310" s="80"/>
    </row>
    <row r="45311" spans="22:22" ht="9" hidden="1" customHeight="1" x14ac:dyDescent="0.25">
      <c r="V45311" s="80"/>
    </row>
    <row r="45312" spans="22:22" ht="9" hidden="1" customHeight="1" x14ac:dyDescent="0.25">
      <c r="V45312" s="80"/>
    </row>
    <row r="45313" spans="22:22" ht="9" hidden="1" customHeight="1" x14ac:dyDescent="0.25">
      <c r="V45313" s="80"/>
    </row>
    <row r="45314" spans="22:22" ht="9" hidden="1" customHeight="1" x14ac:dyDescent="0.25">
      <c r="V45314" s="80"/>
    </row>
    <row r="45315" spans="22:22" ht="9" hidden="1" customHeight="1" x14ac:dyDescent="0.25">
      <c r="V45315" s="80"/>
    </row>
    <row r="45316" spans="22:22" ht="9" hidden="1" customHeight="1" x14ac:dyDescent="0.25">
      <c r="V45316" s="80"/>
    </row>
    <row r="45317" spans="22:22" ht="9" hidden="1" customHeight="1" x14ac:dyDescent="0.25">
      <c r="V45317" s="80"/>
    </row>
    <row r="45318" spans="22:22" ht="9" hidden="1" customHeight="1" x14ac:dyDescent="0.25">
      <c r="V45318" s="80"/>
    </row>
    <row r="45319" spans="22:22" ht="9" hidden="1" customHeight="1" x14ac:dyDescent="0.25">
      <c r="V45319" s="80"/>
    </row>
    <row r="45320" spans="22:22" ht="9" hidden="1" customHeight="1" x14ac:dyDescent="0.25">
      <c r="V45320" s="80"/>
    </row>
    <row r="45321" spans="22:22" ht="9" hidden="1" customHeight="1" x14ac:dyDescent="0.25">
      <c r="V45321" s="80"/>
    </row>
    <row r="45322" spans="22:22" ht="9" hidden="1" customHeight="1" x14ac:dyDescent="0.25">
      <c r="V45322" s="80"/>
    </row>
    <row r="45323" spans="22:22" ht="9" hidden="1" customHeight="1" x14ac:dyDescent="0.25">
      <c r="V45323" s="80"/>
    </row>
    <row r="45324" spans="22:22" ht="9" hidden="1" customHeight="1" x14ac:dyDescent="0.25">
      <c r="V45324" s="80"/>
    </row>
    <row r="45325" spans="22:22" ht="9" hidden="1" customHeight="1" x14ac:dyDescent="0.25">
      <c r="V45325" s="80"/>
    </row>
    <row r="45326" spans="22:22" ht="9" hidden="1" customHeight="1" x14ac:dyDescent="0.25">
      <c r="V45326" s="80"/>
    </row>
    <row r="45327" spans="22:22" ht="9" hidden="1" customHeight="1" x14ac:dyDescent="0.25">
      <c r="V45327" s="80"/>
    </row>
    <row r="45328" spans="22:22" ht="9" hidden="1" customHeight="1" x14ac:dyDescent="0.25">
      <c r="V45328" s="80"/>
    </row>
    <row r="45329" spans="22:22" ht="9" hidden="1" customHeight="1" x14ac:dyDescent="0.25">
      <c r="V45329" s="80"/>
    </row>
    <row r="45330" spans="22:22" ht="9" hidden="1" customHeight="1" x14ac:dyDescent="0.25">
      <c r="V45330" s="80"/>
    </row>
    <row r="45331" spans="22:22" ht="9" hidden="1" customHeight="1" x14ac:dyDescent="0.25">
      <c r="V45331" s="80"/>
    </row>
    <row r="45332" spans="22:22" ht="9" hidden="1" customHeight="1" x14ac:dyDescent="0.25">
      <c r="V45332" s="80"/>
    </row>
    <row r="45333" spans="22:22" ht="9" hidden="1" customHeight="1" x14ac:dyDescent="0.25">
      <c r="V45333" s="80"/>
    </row>
    <row r="45334" spans="22:22" ht="9" hidden="1" customHeight="1" x14ac:dyDescent="0.25">
      <c r="V45334" s="80"/>
    </row>
    <row r="45335" spans="22:22" ht="9" hidden="1" customHeight="1" x14ac:dyDescent="0.25">
      <c r="V45335" s="80"/>
    </row>
    <row r="45336" spans="22:22" ht="9" hidden="1" customHeight="1" x14ac:dyDescent="0.25">
      <c r="V45336" s="80"/>
    </row>
    <row r="45337" spans="22:22" ht="9" hidden="1" customHeight="1" x14ac:dyDescent="0.25">
      <c r="V45337" s="80"/>
    </row>
    <row r="45338" spans="22:22" ht="9" hidden="1" customHeight="1" x14ac:dyDescent="0.25">
      <c r="V45338" s="80"/>
    </row>
    <row r="45339" spans="22:22" ht="9" hidden="1" customHeight="1" x14ac:dyDescent="0.25">
      <c r="V45339" s="80"/>
    </row>
    <row r="45340" spans="22:22" ht="9" hidden="1" customHeight="1" x14ac:dyDescent="0.25">
      <c r="V45340" s="80"/>
    </row>
    <row r="45341" spans="22:22" ht="9" hidden="1" customHeight="1" x14ac:dyDescent="0.25">
      <c r="V45341" s="80"/>
    </row>
    <row r="45342" spans="22:22" ht="9" hidden="1" customHeight="1" x14ac:dyDescent="0.25">
      <c r="V45342" s="80"/>
    </row>
    <row r="45343" spans="22:22" ht="9" hidden="1" customHeight="1" x14ac:dyDescent="0.25">
      <c r="V45343" s="80"/>
    </row>
    <row r="45344" spans="22:22" ht="9" hidden="1" customHeight="1" x14ac:dyDescent="0.25">
      <c r="V45344" s="80"/>
    </row>
    <row r="45345" spans="22:22" ht="9" hidden="1" customHeight="1" x14ac:dyDescent="0.25">
      <c r="V45345" s="80"/>
    </row>
    <row r="45346" spans="22:22" ht="9" hidden="1" customHeight="1" x14ac:dyDescent="0.25">
      <c r="V45346" s="80"/>
    </row>
    <row r="45347" spans="22:22" ht="9" hidden="1" customHeight="1" x14ac:dyDescent="0.25">
      <c r="V45347" s="80"/>
    </row>
    <row r="45348" spans="22:22" ht="9" hidden="1" customHeight="1" x14ac:dyDescent="0.25">
      <c r="V45348" s="80"/>
    </row>
    <row r="45349" spans="22:22" ht="9" hidden="1" customHeight="1" x14ac:dyDescent="0.25">
      <c r="V45349" s="80"/>
    </row>
    <row r="45350" spans="22:22" ht="9" hidden="1" customHeight="1" x14ac:dyDescent="0.25">
      <c r="V45350" s="80"/>
    </row>
    <row r="45351" spans="22:22" ht="9" hidden="1" customHeight="1" x14ac:dyDescent="0.25">
      <c r="V45351" s="80"/>
    </row>
    <row r="45352" spans="22:22" ht="9" hidden="1" customHeight="1" x14ac:dyDescent="0.25">
      <c r="V45352" s="80"/>
    </row>
    <row r="45353" spans="22:22" ht="9" hidden="1" customHeight="1" x14ac:dyDescent="0.25">
      <c r="V45353" s="80"/>
    </row>
    <row r="45354" spans="22:22" ht="9" hidden="1" customHeight="1" x14ac:dyDescent="0.25">
      <c r="V45354" s="80"/>
    </row>
    <row r="45355" spans="22:22" ht="9" hidden="1" customHeight="1" x14ac:dyDescent="0.25">
      <c r="V45355" s="80"/>
    </row>
    <row r="45356" spans="22:22" ht="9" hidden="1" customHeight="1" x14ac:dyDescent="0.25">
      <c r="V45356" s="80"/>
    </row>
    <row r="45357" spans="22:22" ht="9" hidden="1" customHeight="1" x14ac:dyDescent="0.25">
      <c r="V45357" s="80"/>
    </row>
    <row r="45358" spans="22:22" ht="9" hidden="1" customHeight="1" x14ac:dyDescent="0.25">
      <c r="V45358" s="80"/>
    </row>
    <row r="45359" spans="22:22" ht="9" hidden="1" customHeight="1" x14ac:dyDescent="0.25">
      <c r="V45359" s="80"/>
    </row>
    <row r="45360" spans="22:22" ht="9" hidden="1" customHeight="1" x14ac:dyDescent="0.25">
      <c r="V45360" s="80"/>
    </row>
    <row r="45361" spans="22:22" ht="9" hidden="1" customHeight="1" x14ac:dyDescent="0.25">
      <c r="V45361" s="80"/>
    </row>
    <row r="45362" spans="22:22" ht="9" hidden="1" customHeight="1" x14ac:dyDescent="0.25">
      <c r="V45362" s="80"/>
    </row>
    <row r="45363" spans="22:22" ht="9" hidden="1" customHeight="1" x14ac:dyDescent="0.25">
      <c r="V45363" s="80"/>
    </row>
    <row r="45364" spans="22:22" ht="9" hidden="1" customHeight="1" x14ac:dyDescent="0.25">
      <c r="V45364" s="80"/>
    </row>
    <row r="45365" spans="22:22" ht="9" hidden="1" customHeight="1" x14ac:dyDescent="0.25">
      <c r="V45365" s="80"/>
    </row>
    <row r="45366" spans="22:22" ht="9" hidden="1" customHeight="1" x14ac:dyDescent="0.25">
      <c r="V45366" s="80"/>
    </row>
    <row r="45367" spans="22:22" ht="9" hidden="1" customHeight="1" x14ac:dyDescent="0.25">
      <c r="V45367" s="80"/>
    </row>
    <row r="45368" spans="22:22" ht="9" hidden="1" customHeight="1" x14ac:dyDescent="0.25">
      <c r="V45368" s="80"/>
    </row>
    <row r="45369" spans="22:22" ht="9" hidden="1" customHeight="1" x14ac:dyDescent="0.25">
      <c r="V45369" s="80"/>
    </row>
    <row r="45370" spans="22:22" ht="9" hidden="1" customHeight="1" x14ac:dyDescent="0.25">
      <c r="V45370" s="80"/>
    </row>
    <row r="45371" spans="22:22" ht="9" hidden="1" customHeight="1" x14ac:dyDescent="0.25">
      <c r="V45371" s="80"/>
    </row>
    <row r="45372" spans="22:22" ht="9" hidden="1" customHeight="1" x14ac:dyDescent="0.25">
      <c r="V45372" s="80"/>
    </row>
    <row r="45373" spans="22:22" ht="9" hidden="1" customHeight="1" x14ac:dyDescent="0.25">
      <c r="V45373" s="80"/>
    </row>
    <row r="45374" spans="22:22" ht="9" hidden="1" customHeight="1" x14ac:dyDescent="0.25">
      <c r="V45374" s="80"/>
    </row>
    <row r="45375" spans="22:22" ht="9" hidden="1" customHeight="1" x14ac:dyDescent="0.25">
      <c r="V45375" s="80"/>
    </row>
    <row r="45376" spans="22:22" ht="9" hidden="1" customHeight="1" x14ac:dyDescent="0.25">
      <c r="V45376" s="80"/>
    </row>
    <row r="45377" spans="22:22" ht="9" hidden="1" customHeight="1" x14ac:dyDescent="0.25">
      <c r="V45377" s="80"/>
    </row>
    <row r="45378" spans="22:22" ht="9" hidden="1" customHeight="1" x14ac:dyDescent="0.25">
      <c r="V45378" s="80"/>
    </row>
    <row r="45379" spans="22:22" ht="9" hidden="1" customHeight="1" x14ac:dyDescent="0.25">
      <c r="V45379" s="80"/>
    </row>
    <row r="45380" spans="22:22" ht="9" hidden="1" customHeight="1" x14ac:dyDescent="0.25">
      <c r="V45380" s="80"/>
    </row>
    <row r="45381" spans="22:22" ht="9" hidden="1" customHeight="1" x14ac:dyDescent="0.25">
      <c r="V45381" s="80"/>
    </row>
    <row r="45382" spans="22:22" ht="9" hidden="1" customHeight="1" x14ac:dyDescent="0.25">
      <c r="V45382" s="80"/>
    </row>
    <row r="45383" spans="22:22" ht="9" hidden="1" customHeight="1" x14ac:dyDescent="0.25">
      <c r="V45383" s="80"/>
    </row>
    <row r="45384" spans="22:22" ht="9" hidden="1" customHeight="1" x14ac:dyDescent="0.25">
      <c r="V45384" s="80"/>
    </row>
    <row r="45385" spans="22:22" ht="9" hidden="1" customHeight="1" x14ac:dyDescent="0.25">
      <c r="V45385" s="80"/>
    </row>
    <row r="45386" spans="22:22" ht="9" hidden="1" customHeight="1" x14ac:dyDescent="0.25">
      <c r="V45386" s="80"/>
    </row>
    <row r="45387" spans="22:22" ht="9" hidden="1" customHeight="1" x14ac:dyDescent="0.25">
      <c r="V45387" s="80"/>
    </row>
    <row r="45388" spans="22:22" ht="9" hidden="1" customHeight="1" x14ac:dyDescent="0.25">
      <c r="V45388" s="80"/>
    </row>
    <row r="45389" spans="22:22" ht="9" hidden="1" customHeight="1" x14ac:dyDescent="0.25">
      <c r="V45389" s="80"/>
    </row>
    <row r="45390" spans="22:22" ht="9" hidden="1" customHeight="1" x14ac:dyDescent="0.25">
      <c r="V45390" s="80"/>
    </row>
    <row r="45391" spans="22:22" ht="9" hidden="1" customHeight="1" x14ac:dyDescent="0.25">
      <c r="V45391" s="80"/>
    </row>
    <row r="45392" spans="22:22" ht="9" hidden="1" customHeight="1" x14ac:dyDescent="0.25">
      <c r="V45392" s="80"/>
    </row>
    <row r="45393" spans="22:22" ht="9" hidden="1" customHeight="1" x14ac:dyDescent="0.25">
      <c r="V45393" s="80"/>
    </row>
    <row r="45394" spans="22:22" ht="9" hidden="1" customHeight="1" x14ac:dyDescent="0.25">
      <c r="V45394" s="80"/>
    </row>
    <row r="45395" spans="22:22" ht="9" hidden="1" customHeight="1" x14ac:dyDescent="0.25">
      <c r="V45395" s="80"/>
    </row>
    <row r="45396" spans="22:22" ht="9" hidden="1" customHeight="1" x14ac:dyDescent="0.25">
      <c r="V45396" s="80"/>
    </row>
    <row r="45397" spans="22:22" ht="9" hidden="1" customHeight="1" x14ac:dyDescent="0.25">
      <c r="V45397" s="80"/>
    </row>
    <row r="45398" spans="22:22" ht="9" hidden="1" customHeight="1" x14ac:dyDescent="0.25">
      <c r="V45398" s="80"/>
    </row>
    <row r="45399" spans="22:22" ht="9" hidden="1" customHeight="1" x14ac:dyDescent="0.25">
      <c r="V45399" s="80"/>
    </row>
    <row r="45400" spans="22:22" ht="9" hidden="1" customHeight="1" x14ac:dyDescent="0.25">
      <c r="V45400" s="80"/>
    </row>
    <row r="45401" spans="22:22" ht="9" hidden="1" customHeight="1" x14ac:dyDescent="0.25">
      <c r="V45401" s="80"/>
    </row>
    <row r="45402" spans="22:22" ht="9" hidden="1" customHeight="1" x14ac:dyDescent="0.25">
      <c r="V45402" s="80"/>
    </row>
    <row r="45403" spans="22:22" ht="9" hidden="1" customHeight="1" x14ac:dyDescent="0.25">
      <c r="V45403" s="80"/>
    </row>
    <row r="45404" spans="22:22" ht="9" hidden="1" customHeight="1" x14ac:dyDescent="0.25">
      <c r="V45404" s="80"/>
    </row>
    <row r="45405" spans="22:22" ht="9" hidden="1" customHeight="1" x14ac:dyDescent="0.25">
      <c r="V45405" s="80"/>
    </row>
    <row r="45406" spans="22:22" ht="9" hidden="1" customHeight="1" x14ac:dyDescent="0.25">
      <c r="V45406" s="80"/>
    </row>
    <row r="45407" spans="22:22" ht="9" hidden="1" customHeight="1" x14ac:dyDescent="0.25">
      <c r="V45407" s="80"/>
    </row>
    <row r="45408" spans="22:22" ht="9" hidden="1" customHeight="1" x14ac:dyDescent="0.25">
      <c r="V45408" s="80"/>
    </row>
    <row r="45409" spans="22:22" ht="9" hidden="1" customHeight="1" x14ac:dyDescent="0.25">
      <c r="V45409" s="80"/>
    </row>
    <row r="45410" spans="22:22" ht="9" hidden="1" customHeight="1" x14ac:dyDescent="0.25">
      <c r="V45410" s="80"/>
    </row>
    <row r="45411" spans="22:22" ht="9" hidden="1" customHeight="1" x14ac:dyDescent="0.25">
      <c r="V45411" s="80"/>
    </row>
    <row r="45412" spans="22:22" ht="9" hidden="1" customHeight="1" x14ac:dyDescent="0.25">
      <c r="V45412" s="80"/>
    </row>
    <row r="45413" spans="22:22" ht="9" hidden="1" customHeight="1" x14ac:dyDescent="0.25">
      <c r="V45413" s="80"/>
    </row>
    <row r="45414" spans="22:22" ht="9" hidden="1" customHeight="1" x14ac:dyDescent="0.25">
      <c r="V45414" s="80"/>
    </row>
    <row r="45415" spans="22:22" ht="9" hidden="1" customHeight="1" x14ac:dyDescent="0.25">
      <c r="V45415" s="80"/>
    </row>
    <row r="45416" spans="22:22" ht="9" hidden="1" customHeight="1" x14ac:dyDescent="0.25">
      <c r="V45416" s="80"/>
    </row>
    <row r="45417" spans="22:22" ht="9" hidden="1" customHeight="1" x14ac:dyDescent="0.25">
      <c r="V45417" s="80"/>
    </row>
    <row r="45418" spans="22:22" ht="9" hidden="1" customHeight="1" x14ac:dyDescent="0.25">
      <c r="V45418" s="80"/>
    </row>
    <row r="45419" spans="22:22" ht="9" hidden="1" customHeight="1" x14ac:dyDescent="0.25">
      <c r="V45419" s="80"/>
    </row>
    <row r="45420" spans="22:22" ht="9" hidden="1" customHeight="1" x14ac:dyDescent="0.25">
      <c r="V45420" s="80"/>
    </row>
    <row r="45421" spans="22:22" ht="9" hidden="1" customHeight="1" x14ac:dyDescent="0.25">
      <c r="V45421" s="80"/>
    </row>
    <row r="45422" spans="22:22" ht="9" hidden="1" customHeight="1" x14ac:dyDescent="0.25">
      <c r="V45422" s="80"/>
    </row>
    <row r="45423" spans="22:22" ht="9" hidden="1" customHeight="1" x14ac:dyDescent="0.25">
      <c r="V45423" s="80"/>
    </row>
    <row r="45424" spans="22:22" ht="9" hidden="1" customHeight="1" x14ac:dyDescent="0.25">
      <c r="V45424" s="80"/>
    </row>
    <row r="45425" spans="22:22" ht="9" hidden="1" customHeight="1" x14ac:dyDescent="0.25">
      <c r="V45425" s="80"/>
    </row>
    <row r="45426" spans="22:22" ht="9" hidden="1" customHeight="1" x14ac:dyDescent="0.25">
      <c r="V45426" s="80"/>
    </row>
    <row r="45427" spans="22:22" ht="9" hidden="1" customHeight="1" x14ac:dyDescent="0.25">
      <c r="V45427" s="80"/>
    </row>
    <row r="45428" spans="22:22" ht="9" hidden="1" customHeight="1" x14ac:dyDescent="0.25">
      <c r="V45428" s="80"/>
    </row>
    <row r="45429" spans="22:22" ht="9" hidden="1" customHeight="1" x14ac:dyDescent="0.25">
      <c r="V45429" s="80"/>
    </row>
    <row r="45430" spans="22:22" ht="9" hidden="1" customHeight="1" x14ac:dyDescent="0.25">
      <c r="V45430" s="80"/>
    </row>
    <row r="45431" spans="22:22" ht="9" hidden="1" customHeight="1" x14ac:dyDescent="0.25">
      <c r="V45431" s="80"/>
    </row>
    <row r="45432" spans="22:22" ht="9" hidden="1" customHeight="1" x14ac:dyDescent="0.25">
      <c r="V45432" s="80"/>
    </row>
    <row r="45433" spans="22:22" ht="9" hidden="1" customHeight="1" x14ac:dyDescent="0.25">
      <c r="V45433" s="80"/>
    </row>
    <row r="45434" spans="22:22" ht="9" hidden="1" customHeight="1" x14ac:dyDescent="0.25">
      <c r="V45434" s="80"/>
    </row>
    <row r="45435" spans="22:22" ht="9" hidden="1" customHeight="1" x14ac:dyDescent="0.25">
      <c r="V45435" s="80"/>
    </row>
    <row r="45436" spans="22:22" ht="9" hidden="1" customHeight="1" x14ac:dyDescent="0.25">
      <c r="V45436" s="80"/>
    </row>
    <row r="45437" spans="22:22" ht="9" hidden="1" customHeight="1" x14ac:dyDescent="0.25">
      <c r="V45437" s="80"/>
    </row>
    <row r="45438" spans="22:22" ht="9" hidden="1" customHeight="1" x14ac:dyDescent="0.25">
      <c r="V45438" s="80"/>
    </row>
    <row r="45439" spans="22:22" ht="9" hidden="1" customHeight="1" x14ac:dyDescent="0.25">
      <c r="V45439" s="80"/>
    </row>
    <row r="45440" spans="22:22" ht="9" hidden="1" customHeight="1" x14ac:dyDescent="0.25">
      <c r="V45440" s="80"/>
    </row>
    <row r="45441" spans="22:22" ht="9" hidden="1" customHeight="1" x14ac:dyDescent="0.25">
      <c r="V45441" s="80"/>
    </row>
    <row r="45442" spans="22:22" ht="9" hidden="1" customHeight="1" x14ac:dyDescent="0.25">
      <c r="V45442" s="80"/>
    </row>
    <row r="45443" spans="22:22" ht="9" hidden="1" customHeight="1" x14ac:dyDescent="0.25">
      <c r="V45443" s="80"/>
    </row>
    <row r="45444" spans="22:22" ht="9" hidden="1" customHeight="1" x14ac:dyDescent="0.25">
      <c r="V45444" s="80"/>
    </row>
    <row r="45445" spans="22:22" ht="9" hidden="1" customHeight="1" x14ac:dyDescent="0.25">
      <c r="V45445" s="80"/>
    </row>
    <row r="45446" spans="22:22" ht="9" hidden="1" customHeight="1" x14ac:dyDescent="0.25">
      <c r="V45446" s="80"/>
    </row>
    <row r="45447" spans="22:22" ht="9" hidden="1" customHeight="1" x14ac:dyDescent="0.25">
      <c r="V45447" s="80"/>
    </row>
    <row r="45448" spans="22:22" ht="9" hidden="1" customHeight="1" x14ac:dyDescent="0.25">
      <c r="V45448" s="80"/>
    </row>
    <row r="45449" spans="22:22" ht="9" hidden="1" customHeight="1" x14ac:dyDescent="0.25">
      <c r="V45449" s="80"/>
    </row>
    <row r="45450" spans="22:22" ht="9" hidden="1" customHeight="1" x14ac:dyDescent="0.25">
      <c r="V45450" s="80"/>
    </row>
    <row r="45451" spans="22:22" ht="9" hidden="1" customHeight="1" x14ac:dyDescent="0.25">
      <c r="V45451" s="80"/>
    </row>
    <row r="45452" spans="22:22" ht="9" hidden="1" customHeight="1" x14ac:dyDescent="0.25">
      <c r="V45452" s="80"/>
    </row>
    <row r="45453" spans="22:22" ht="9" hidden="1" customHeight="1" x14ac:dyDescent="0.25">
      <c r="V45453" s="80"/>
    </row>
    <row r="45454" spans="22:22" ht="9" hidden="1" customHeight="1" x14ac:dyDescent="0.25">
      <c r="V45454" s="80"/>
    </row>
    <row r="45455" spans="22:22" ht="9" hidden="1" customHeight="1" x14ac:dyDescent="0.25">
      <c r="V45455" s="80"/>
    </row>
    <row r="45456" spans="22:22" ht="9" hidden="1" customHeight="1" x14ac:dyDescent="0.25">
      <c r="V45456" s="80"/>
    </row>
    <row r="45457" spans="22:22" ht="9" hidden="1" customHeight="1" x14ac:dyDescent="0.25">
      <c r="V45457" s="80"/>
    </row>
    <row r="45458" spans="22:22" ht="9" hidden="1" customHeight="1" x14ac:dyDescent="0.25">
      <c r="V45458" s="80"/>
    </row>
    <row r="45459" spans="22:22" ht="9" hidden="1" customHeight="1" x14ac:dyDescent="0.25">
      <c r="V45459" s="80"/>
    </row>
    <row r="45460" spans="22:22" ht="9" hidden="1" customHeight="1" x14ac:dyDescent="0.25">
      <c r="V45460" s="80"/>
    </row>
    <row r="45461" spans="22:22" ht="9" hidden="1" customHeight="1" x14ac:dyDescent="0.25">
      <c r="V45461" s="80"/>
    </row>
    <row r="45462" spans="22:22" ht="9" hidden="1" customHeight="1" x14ac:dyDescent="0.25">
      <c r="V45462" s="80"/>
    </row>
    <row r="45463" spans="22:22" ht="9" hidden="1" customHeight="1" x14ac:dyDescent="0.25">
      <c r="V45463" s="80"/>
    </row>
    <row r="45464" spans="22:22" ht="9" hidden="1" customHeight="1" x14ac:dyDescent="0.25">
      <c r="V45464" s="80"/>
    </row>
    <row r="45465" spans="22:22" ht="9" hidden="1" customHeight="1" x14ac:dyDescent="0.25">
      <c r="V45465" s="80"/>
    </row>
    <row r="45466" spans="22:22" ht="9" hidden="1" customHeight="1" x14ac:dyDescent="0.25">
      <c r="V45466" s="80"/>
    </row>
    <row r="45467" spans="22:22" ht="9" hidden="1" customHeight="1" x14ac:dyDescent="0.25">
      <c r="V45467" s="80"/>
    </row>
    <row r="45468" spans="22:22" ht="9" hidden="1" customHeight="1" x14ac:dyDescent="0.25">
      <c r="V45468" s="80"/>
    </row>
    <row r="45469" spans="22:22" ht="9" hidden="1" customHeight="1" x14ac:dyDescent="0.25">
      <c r="V45469" s="80"/>
    </row>
    <row r="45470" spans="22:22" ht="9" hidden="1" customHeight="1" x14ac:dyDescent="0.25">
      <c r="V45470" s="80"/>
    </row>
    <row r="45471" spans="22:22" ht="9" hidden="1" customHeight="1" x14ac:dyDescent="0.25">
      <c r="V45471" s="80"/>
    </row>
    <row r="45472" spans="22:22" ht="9" hidden="1" customHeight="1" x14ac:dyDescent="0.25">
      <c r="V45472" s="80"/>
    </row>
    <row r="45473" spans="22:22" ht="9" hidden="1" customHeight="1" x14ac:dyDescent="0.25">
      <c r="V45473" s="80"/>
    </row>
    <row r="45474" spans="22:22" ht="9" hidden="1" customHeight="1" x14ac:dyDescent="0.25">
      <c r="V45474" s="80"/>
    </row>
    <row r="45475" spans="22:22" ht="9" hidden="1" customHeight="1" x14ac:dyDescent="0.25">
      <c r="V45475" s="80"/>
    </row>
    <row r="45476" spans="22:22" ht="9" hidden="1" customHeight="1" x14ac:dyDescent="0.25">
      <c r="V45476" s="80"/>
    </row>
    <row r="45477" spans="22:22" ht="9" hidden="1" customHeight="1" x14ac:dyDescent="0.25">
      <c r="V45477" s="80"/>
    </row>
    <row r="45478" spans="22:22" ht="9" hidden="1" customHeight="1" x14ac:dyDescent="0.25">
      <c r="V45478" s="80"/>
    </row>
    <row r="45479" spans="22:22" ht="9" hidden="1" customHeight="1" x14ac:dyDescent="0.25">
      <c r="V45479" s="80"/>
    </row>
    <row r="45480" spans="22:22" ht="9" hidden="1" customHeight="1" x14ac:dyDescent="0.25">
      <c r="V45480" s="80"/>
    </row>
    <row r="45481" spans="22:22" ht="9" hidden="1" customHeight="1" x14ac:dyDescent="0.25">
      <c r="V45481" s="80"/>
    </row>
    <row r="45482" spans="22:22" ht="9" hidden="1" customHeight="1" x14ac:dyDescent="0.25">
      <c r="V45482" s="80"/>
    </row>
    <row r="45483" spans="22:22" ht="9" hidden="1" customHeight="1" x14ac:dyDescent="0.25">
      <c r="V45483" s="80"/>
    </row>
    <row r="45484" spans="22:22" ht="9" hidden="1" customHeight="1" x14ac:dyDescent="0.25">
      <c r="V45484" s="80"/>
    </row>
    <row r="45485" spans="22:22" ht="9" hidden="1" customHeight="1" x14ac:dyDescent="0.25">
      <c r="V45485" s="80"/>
    </row>
    <row r="45486" spans="22:22" ht="9" hidden="1" customHeight="1" x14ac:dyDescent="0.25">
      <c r="V45486" s="80"/>
    </row>
    <row r="45487" spans="22:22" ht="9" hidden="1" customHeight="1" x14ac:dyDescent="0.25">
      <c r="V45487" s="80"/>
    </row>
    <row r="45488" spans="22:22" ht="9" hidden="1" customHeight="1" x14ac:dyDescent="0.25">
      <c r="V45488" s="80"/>
    </row>
    <row r="45489" spans="22:22" ht="9" hidden="1" customHeight="1" x14ac:dyDescent="0.25">
      <c r="V45489" s="80"/>
    </row>
    <row r="45490" spans="22:22" ht="9" hidden="1" customHeight="1" x14ac:dyDescent="0.25">
      <c r="V45490" s="80"/>
    </row>
    <row r="45491" spans="22:22" ht="9" hidden="1" customHeight="1" x14ac:dyDescent="0.25">
      <c r="V45491" s="80"/>
    </row>
    <row r="45492" spans="22:22" ht="9" hidden="1" customHeight="1" x14ac:dyDescent="0.25">
      <c r="V45492" s="80"/>
    </row>
    <row r="45493" spans="22:22" ht="9" hidden="1" customHeight="1" x14ac:dyDescent="0.25">
      <c r="V45493" s="80"/>
    </row>
    <row r="45494" spans="22:22" ht="9" hidden="1" customHeight="1" x14ac:dyDescent="0.25">
      <c r="V45494" s="80"/>
    </row>
    <row r="45495" spans="22:22" ht="9" hidden="1" customHeight="1" x14ac:dyDescent="0.25">
      <c r="V45495" s="80"/>
    </row>
    <row r="45496" spans="22:22" ht="9" hidden="1" customHeight="1" x14ac:dyDescent="0.25">
      <c r="V45496" s="80"/>
    </row>
    <row r="45497" spans="22:22" ht="9" hidden="1" customHeight="1" x14ac:dyDescent="0.25">
      <c r="V45497" s="80"/>
    </row>
    <row r="45498" spans="22:22" ht="9" hidden="1" customHeight="1" x14ac:dyDescent="0.25">
      <c r="V45498" s="80"/>
    </row>
    <row r="45499" spans="22:22" ht="9" hidden="1" customHeight="1" x14ac:dyDescent="0.25">
      <c r="V45499" s="80"/>
    </row>
    <row r="45500" spans="22:22" ht="9" hidden="1" customHeight="1" x14ac:dyDescent="0.25">
      <c r="V45500" s="80"/>
    </row>
    <row r="45501" spans="22:22" ht="9" hidden="1" customHeight="1" x14ac:dyDescent="0.25">
      <c r="V45501" s="80"/>
    </row>
    <row r="45502" spans="22:22" ht="9" hidden="1" customHeight="1" x14ac:dyDescent="0.25">
      <c r="V45502" s="80"/>
    </row>
    <row r="45503" spans="22:22" ht="9" hidden="1" customHeight="1" x14ac:dyDescent="0.25">
      <c r="V45503" s="80"/>
    </row>
    <row r="45504" spans="22:22" ht="9" hidden="1" customHeight="1" x14ac:dyDescent="0.25">
      <c r="V45504" s="80"/>
    </row>
    <row r="45505" spans="22:22" ht="9" hidden="1" customHeight="1" x14ac:dyDescent="0.25">
      <c r="V45505" s="80"/>
    </row>
    <row r="45506" spans="22:22" ht="9" hidden="1" customHeight="1" x14ac:dyDescent="0.25">
      <c r="V45506" s="80"/>
    </row>
    <row r="45507" spans="22:22" ht="9" hidden="1" customHeight="1" x14ac:dyDescent="0.25">
      <c r="V45507" s="80"/>
    </row>
    <row r="45508" spans="22:22" ht="9" hidden="1" customHeight="1" x14ac:dyDescent="0.25">
      <c r="V45508" s="80"/>
    </row>
    <row r="45509" spans="22:22" ht="9" hidden="1" customHeight="1" x14ac:dyDescent="0.25">
      <c r="V45509" s="80"/>
    </row>
    <row r="45510" spans="22:22" ht="9" hidden="1" customHeight="1" x14ac:dyDescent="0.25">
      <c r="V45510" s="80"/>
    </row>
    <row r="45511" spans="22:22" ht="9" hidden="1" customHeight="1" x14ac:dyDescent="0.25">
      <c r="V45511" s="80"/>
    </row>
    <row r="45512" spans="22:22" ht="9" hidden="1" customHeight="1" x14ac:dyDescent="0.25">
      <c r="V45512" s="80"/>
    </row>
    <row r="45513" spans="22:22" ht="9" hidden="1" customHeight="1" x14ac:dyDescent="0.25">
      <c r="V45513" s="80"/>
    </row>
    <row r="45514" spans="22:22" ht="9" hidden="1" customHeight="1" x14ac:dyDescent="0.25">
      <c r="V45514" s="80"/>
    </row>
    <row r="45515" spans="22:22" ht="9" hidden="1" customHeight="1" x14ac:dyDescent="0.25">
      <c r="V45515" s="80"/>
    </row>
    <row r="45516" spans="22:22" ht="9" hidden="1" customHeight="1" x14ac:dyDescent="0.25">
      <c r="V45516" s="80"/>
    </row>
    <row r="45517" spans="22:22" ht="9" hidden="1" customHeight="1" x14ac:dyDescent="0.25">
      <c r="V45517" s="80"/>
    </row>
    <row r="45518" spans="22:22" ht="9" hidden="1" customHeight="1" x14ac:dyDescent="0.25">
      <c r="V45518" s="80"/>
    </row>
    <row r="45519" spans="22:22" ht="9" hidden="1" customHeight="1" x14ac:dyDescent="0.25">
      <c r="V45519" s="80"/>
    </row>
    <row r="45520" spans="22:22" ht="9" hidden="1" customHeight="1" x14ac:dyDescent="0.25">
      <c r="V45520" s="80"/>
    </row>
    <row r="45521" spans="22:22" ht="9" hidden="1" customHeight="1" x14ac:dyDescent="0.25">
      <c r="V45521" s="80"/>
    </row>
    <row r="45522" spans="22:22" ht="9" hidden="1" customHeight="1" x14ac:dyDescent="0.25">
      <c r="V45522" s="80"/>
    </row>
    <row r="45523" spans="22:22" ht="9" hidden="1" customHeight="1" x14ac:dyDescent="0.25">
      <c r="V45523" s="80"/>
    </row>
    <row r="45524" spans="22:22" ht="9" hidden="1" customHeight="1" x14ac:dyDescent="0.25">
      <c r="V45524" s="80"/>
    </row>
    <row r="45525" spans="22:22" ht="9" hidden="1" customHeight="1" x14ac:dyDescent="0.25">
      <c r="V45525" s="80"/>
    </row>
    <row r="45526" spans="22:22" ht="9" hidden="1" customHeight="1" x14ac:dyDescent="0.25">
      <c r="V45526" s="80"/>
    </row>
    <row r="45527" spans="22:22" ht="9" hidden="1" customHeight="1" x14ac:dyDescent="0.25">
      <c r="V45527" s="80"/>
    </row>
    <row r="45528" spans="22:22" ht="9" hidden="1" customHeight="1" x14ac:dyDescent="0.25">
      <c r="V45528" s="80"/>
    </row>
    <row r="45529" spans="22:22" ht="9" hidden="1" customHeight="1" x14ac:dyDescent="0.25">
      <c r="V45529" s="80"/>
    </row>
    <row r="45530" spans="22:22" ht="9" hidden="1" customHeight="1" x14ac:dyDescent="0.25">
      <c r="V45530" s="80"/>
    </row>
    <row r="45531" spans="22:22" ht="9" hidden="1" customHeight="1" x14ac:dyDescent="0.25">
      <c r="V45531" s="80"/>
    </row>
    <row r="45532" spans="22:22" ht="9" hidden="1" customHeight="1" x14ac:dyDescent="0.25">
      <c r="V45532" s="80"/>
    </row>
    <row r="45533" spans="22:22" ht="9" hidden="1" customHeight="1" x14ac:dyDescent="0.25">
      <c r="V45533" s="80"/>
    </row>
    <row r="45534" spans="22:22" ht="9" hidden="1" customHeight="1" x14ac:dyDescent="0.25">
      <c r="V45534" s="80"/>
    </row>
    <row r="45535" spans="22:22" ht="9" hidden="1" customHeight="1" x14ac:dyDescent="0.25">
      <c r="V45535" s="80"/>
    </row>
    <row r="45536" spans="22:22" ht="9" hidden="1" customHeight="1" x14ac:dyDescent="0.25">
      <c r="V45536" s="80"/>
    </row>
    <row r="45537" spans="22:22" ht="9" hidden="1" customHeight="1" x14ac:dyDescent="0.25">
      <c r="V45537" s="80"/>
    </row>
    <row r="45538" spans="22:22" ht="9" hidden="1" customHeight="1" x14ac:dyDescent="0.25">
      <c r="V45538" s="80"/>
    </row>
    <row r="45539" spans="22:22" ht="9" hidden="1" customHeight="1" x14ac:dyDescent="0.25">
      <c r="V45539" s="80"/>
    </row>
    <row r="45540" spans="22:22" ht="9" hidden="1" customHeight="1" x14ac:dyDescent="0.25">
      <c r="V45540" s="80"/>
    </row>
    <row r="45541" spans="22:22" ht="9" hidden="1" customHeight="1" x14ac:dyDescent="0.25">
      <c r="V45541" s="80"/>
    </row>
    <row r="45542" spans="22:22" ht="9" hidden="1" customHeight="1" x14ac:dyDescent="0.25">
      <c r="V45542" s="80"/>
    </row>
    <row r="45543" spans="22:22" ht="9" hidden="1" customHeight="1" x14ac:dyDescent="0.25">
      <c r="V45543" s="80"/>
    </row>
    <row r="45544" spans="22:22" ht="9" hidden="1" customHeight="1" x14ac:dyDescent="0.25">
      <c r="V45544" s="80"/>
    </row>
    <row r="45545" spans="22:22" ht="9" hidden="1" customHeight="1" x14ac:dyDescent="0.25">
      <c r="V45545" s="80"/>
    </row>
    <row r="45546" spans="22:22" ht="9" hidden="1" customHeight="1" x14ac:dyDescent="0.25">
      <c r="V45546" s="80"/>
    </row>
    <row r="45547" spans="22:22" ht="9" hidden="1" customHeight="1" x14ac:dyDescent="0.25">
      <c r="V45547" s="80"/>
    </row>
    <row r="45548" spans="22:22" ht="9" hidden="1" customHeight="1" x14ac:dyDescent="0.25">
      <c r="V45548" s="80"/>
    </row>
    <row r="45549" spans="22:22" ht="9" hidden="1" customHeight="1" x14ac:dyDescent="0.25">
      <c r="V45549" s="80"/>
    </row>
    <row r="45550" spans="22:22" ht="9" hidden="1" customHeight="1" x14ac:dyDescent="0.25">
      <c r="V45550" s="80"/>
    </row>
    <row r="45551" spans="22:22" ht="9" hidden="1" customHeight="1" x14ac:dyDescent="0.25">
      <c r="V45551" s="80"/>
    </row>
    <row r="45552" spans="22:22" ht="9" hidden="1" customHeight="1" x14ac:dyDescent="0.25">
      <c r="V45552" s="80"/>
    </row>
    <row r="45553" spans="22:22" ht="9" hidden="1" customHeight="1" x14ac:dyDescent="0.25">
      <c r="V45553" s="80"/>
    </row>
    <row r="45554" spans="22:22" ht="9" hidden="1" customHeight="1" x14ac:dyDescent="0.25">
      <c r="V45554" s="80"/>
    </row>
    <row r="45555" spans="22:22" ht="9" hidden="1" customHeight="1" x14ac:dyDescent="0.25">
      <c r="V45555" s="80"/>
    </row>
    <row r="45556" spans="22:22" ht="9" hidden="1" customHeight="1" x14ac:dyDescent="0.25">
      <c r="V45556" s="80"/>
    </row>
    <row r="45557" spans="22:22" ht="9" hidden="1" customHeight="1" x14ac:dyDescent="0.25">
      <c r="V45557" s="80"/>
    </row>
    <row r="45558" spans="22:22" ht="9" hidden="1" customHeight="1" x14ac:dyDescent="0.25">
      <c r="V45558" s="80"/>
    </row>
    <row r="45559" spans="22:22" ht="9" hidden="1" customHeight="1" x14ac:dyDescent="0.25">
      <c r="V45559" s="80"/>
    </row>
    <row r="45560" spans="22:22" ht="9" hidden="1" customHeight="1" x14ac:dyDescent="0.25">
      <c r="V45560" s="80"/>
    </row>
    <row r="45561" spans="22:22" ht="9" hidden="1" customHeight="1" x14ac:dyDescent="0.25">
      <c r="V45561" s="80"/>
    </row>
    <row r="45562" spans="22:22" ht="9" hidden="1" customHeight="1" x14ac:dyDescent="0.25">
      <c r="V45562" s="80"/>
    </row>
    <row r="45563" spans="22:22" ht="9" hidden="1" customHeight="1" x14ac:dyDescent="0.25">
      <c r="V45563" s="80"/>
    </row>
    <row r="45564" spans="22:22" ht="9" hidden="1" customHeight="1" x14ac:dyDescent="0.25">
      <c r="V45564" s="80"/>
    </row>
    <row r="45565" spans="22:22" ht="9" hidden="1" customHeight="1" x14ac:dyDescent="0.25">
      <c r="V45565" s="80"/>
    </row>
    <row r="45566" spans="22:22" ht="9" hidden="1" customHeight="1" x14ac:dyDescent="0.25">
      <c r="V45566" s="80"/>
    </row>
    <row r="45567" spans="22:22" ht="9" hidden="1" customHeight="1" x14ac:dyDescent="0.25">
      <c r="V45567" s="80"/>
    </row>
    <row r="45568" spans="22:22" ht="9" hidden="1" customHeight="1" x14ac:dyDescent="0.25">
      <c r="V45568" s="80"/>
    </row>
    <row r="45569" spans="22:22" ht="9" hidden="1" customHeight="1" x14ac:dyDescent="0.25">
      <c r="V45569" s="80"/>
    </row>
    <row r="45570" spans="22:22" ht="9" hidden="1" customHeight="1" x14ac:dyDescent="0.25">
      <c r="V45570" s="80"/>
    </row>
    <row r="45571" spans="22:22" ht="9" hidden="1" customHeight="1" x14ac:dyDescent="0.25">
      <c r="V45571" s="80"/>
    </row>
    <row r="45572" spans="22:22" ht="9" hidden="1" customHeight="1" x14ac:dyDescent="0.25">
      <c r="V45572" s="80"/>
    </row>
    <row r="45573" spans="22:22" ht="9" hidden="1" customHeight="1" x14ac:dyDescent="0.25">
      <c r="V45573" s="80"/>
    </row>
    <row r="45574" spans="22:22" ht="9" hidden="1" customHeight="1" x14ac:dyDescent="0.25">
      <c r="V45574" s="80"/>
    </row>
    <row r="45575" spans="22:22" ht="9" hidden="1" customHeight="1" x14ac:dyDescent="0.25">
      <c r="V45575" s="80"/>
    </row>
    <row r="45576" spans="22:22" ht="9" hidden="1" customHeight="1" x14ac:dyDescent="0.25">
      <c r="V45576" s="80"/>
    </row>
    <row r="45577" spans="22:22" ht="9" hidden="1" customHeight="1" x14ac:dyDescent="0.25">
      <c r="V45577" s="80"/>
    </row>
    <row r="45578" spans="22:22" ht="9" hidden="1" customHeight="1" x14ac:dyDescent="0.25">
      <c r="V45578" s="80"/>
    </row>
    <row r="45579" spans="22:22" ht="9" hidden="1" customHeight="1" x14ac:dyDescent="0.25">
      <c r="V45579" s="80"/>
    </row>
    <row r="45580" spans="22:22" ht="9" hidden="1" customHeight="1" x14ac:dyDescent="0.25">
      <c r="V45580" s="80"/>
    </row>
    <row r="45581" spans="22:22" ht="9" hidden="1" customHeight="1" x14ac:dyDescent="0.25">
      <c r="V45581" s="80"/>
    </row>
    <row r="45582" spans="22:22" ht="9" hidden="1" customHeight="1" x14ac:dyDescent="0.25">
      <c r="V45582" s="80"/>
    </row>
    <row r="45583" spans="22:22" ht="9" hidden="1" customHeight="1" x14ac:dyDescent="0.25">
      <c r="V45583" s="80"/>
    </row>
    <row r="45584" spans="22:22" ht="9" hidden="1" customHeight="1" x14ac:dyDescent="0.25">
      <c r="V45584" s="80"/>
    </row>
    <row r="45585" spans="22:22" ht="9" hidden="1" customHeight="1" x14ac:dyDescent="0.25">
      <c r="V45585" s="80"/>
    </row>
    <row r="45586" spans="22:22" ht="9" hidden="1" customHeight="1" x14ac:dyDescent="0.25">
      <c r="V45586" s="80"/>
    </row>
    <row r="45587" spans="22:22" ht="9" hidden="1" customHeight="1" x14ac:dyDescent="0.25">
      <c r="V45587" s="80"/>
    </row>
    <row r="45588" spans="22:22" ht="9" hidden="1" customHeight="1" x14ac:dyDescent="0.25">
      <c r="V45588" s="80"/>
    </row>
    <row r="45589" spans="22:22" ht="9" hidden="1" customHeight="1" x14ac:dyDescent="0.25">
      <c r="V45589" s="80"/>
    </row>
    <row r="45590" spans="22:22" ht="9" hidden="1" customHeight="1" x14ac:dyDescent="0.25">
      <c r="V45590" s="80"/>
    </row>
    <row r="45591" spans="22:22" ht="9" hidden="1" customHeight="1" x14ac:dyDescent="0.25">
      <c r="V45591" s="80"/>
    </row>
    <row r="45592" spans="22:22" ht="9" hidden="1" customHeight="1" x14ac:dyDescent="0.25">
      <c r="V45592" s="80"/>
    </row>
    <row r="45593" spans="22:22" ht="9" hidden="1" customHeight="1" x14ac:dyDescent="0.25">
      <c r="V45593" s="80"/>
    </row>
    <row r="45594" spans="22:22" ht="9" hidden="1" customHeight="1" x14ac:dyDescent="0.25">
      <c r="V45594" s="80"/>
    </row>
    <row r="45595" spans="22:22" ht="9" hidden="1" customHeight="1" x14ac:dyDescent="0.25">
      <c r="V45595" s="80"/>
    </row>
    <row r="45596" spans="22:22" ht="9" hidden="1" customHeight="1" x14ac:dyDescent="0.25">
      <c r="V45596" s="80"/>
    </row>
    <row r="45597" spans="22:22" ht="9" hidden="1" customHeight="1" x14ac:dyDescent="0.25">
      <c r="V45597" s="80"/>
    </row>
    <row r="45598" spans="22:22" ht="9" hidden="1" customHeight="1" x14ac:dyDescent="0.25">
      <c r="V45598" s="80"/>
    </row>
    <row r="45599" spans="22:22" ht="9" hidden="1" customHeight="1" x14ac:dyDescent="0.25">
      <c r="V45599" s="80"/>
    </row>
    <row r="45600" spans="22:22" ht="9" hidden="1" customHeight="1" x14ac:dyDescent="0.25">
      <c r="V45600" s="80"/>
    </row>
    <row r="45601" spans="22:22" ht="9" hidden="1" customHeight="1" x14ac:dyDescent="0.25">
      <c r="V45601" s="80"/>
    </row>
    <row r="45602" spans="22:22" ht="9" hidden="1" customHeight="1" x14ac:dyDescent="0.25">
      <c r="V45602" s="80"/>
    </row>
    <row r="45603" spans="22:22" ht="9" hidden="1" customHeight="1" x14ac:dyDescent="0.25">
      <c r="V45603" s="80"/>
    </row>
    <row r="45604" spans="22:22" ht="9" hidden="1" customHeight="1" x14ac:dyDescent="0.25">
      <c r="V45604" s="80"/>
    </row>
    <row r="45605" spans="22:22" ht="9" hidden="1" customHeight="1" x14ac:dyDescent="0.25">
      <c r="V45605" s="80"/>
    </row>
    <row r="45606" spans="22:22" ht="9" hidden="1" customHeight="1" x14ac:dyDescent="0.25">
      <c r="V45606" s="80"/>
    </row>
    <row r="45607" spans="22:22" ht="9" hidden="1" customHeight="1" x14ac:dyDescent="0.25">
      <c r="V45607" s="80"/>
    </row>
    <row r="45608" spans="22:22" ht="9" hidden="1" customHeight="1" x14ac:dyDescent="0.25">
      <c r="V45608" s="80"/>
    </row>
    <row r="45609" spans="22:22" ht="9" hidden="1" customHeight="1" x14ac:dyDescent="0.25">
      <c r="V45609" s="80"/>
    </row>
    <row r="45610" spans="22:22" ht="9" hidden="1" customHeight="1" x14ac:dyDescent="0.25">
      <c r="V45610" s="80"/>
    </row>
    <row r="45611" spans="22:22" ht="9" hidden="1" customHeight="1" x14ac:dyDescent="0.25">
      <c r="V45611" s="80"/>
    </row>
    <row r="45612" spans="22:22" ht="9" hidden="1" customHeight="1" x14ac:dyDescent="0.25">
      <c r="V45612" s="80"/>
    </row>
    <row r="45613" spans="22:22" ht="9" hidden="1" customHeight="1" x14ac:dyDescent="0.25">
      <c r="V45613" s="80"/>
    </row>
    <row r="45614" spans="22:22" ht="9" hidden="1" customHeight="1" x14ac:dyDescent="0.25">
      <c r="V45614" s="80"/>
    </row>
    <row r="45615" spans="22:22" ht="9" hidden="1" customHeight="1" x14ac:dyDescent="0.25">
      <c r="V45615" s="80"/>
    </row>
    <row r="45616" spans="22:22" ht="9" hidden="1" customHeight="1" x14ac:dyDescent="0.25">
      <c r="V45616" s="80"/>
    </row>
    <row r="45617" spans="22:22" ht="9" hidden="1" customHeight="1" x14ac:dyDescent="0.25">
      <c r="V45617" s="80"/>
    </row>
    <row r="45618" spans="22:22" ht="9" hidden="1" customHeight="1" x14ac:dyDescent="0.25">
      <c r="V45618" s="80"/>
    </row>
    <row r="45619" spans="22:22" ht="9" hidden="1" customHeight="1" x14ac:dyDescent="0.25">
      <c r="V45619" s="80"/>
    </row>
    <row r="45620" spans="22:22" ht="9" hidden="1" customHeight="1" x14ac:dyDescent="0.25">
      <c r="V45620" s="80"/>
    </row>
    <row r="45621" spans="22:22" ht="9" hidden="1" customHeight="1" x14ac:dyDescent="0.25">
      <c r="V45621" s="80"/>
    </row>
    <row r="45622" spans="22:22" ht="9" hidden="1" customHeight="1" x14ac:dyDescent="0.25">
      <c r="V45622" s="80"/>
    </row>
    <row r="45623" spans="22:22" ht="9" hidden="1" customHeight="1" x14ac:dyDescent="0.25">
      <c r="V45623" s="80"/>
    </row>
    <row r="45624" spans="22:22" ht="9" hidden="1" customHeight="1" x14ac:dyDescent="0.25">
      <c r="V45624" s="80"/>
    </row>
    <row r="45625" spans="22:22" ht="9" hidden="1" customHeight="1" x14ac:dyDescent="0.25">
      <c r="V45625" s="80"/>
    </row>
    <row r="45626" spans="22:22" ht="9" hidden="1" customHeight="1" x14ac:dyDescent="0.25">
      <c r="V45626" s="80"/>
    </row>
    <row r="45627" spans="22:22" ht="9" hidden="1" customHeight="1" x14ac:dyDescent="0.25">
      <c r="V45627" s="80"/>
    </row>
    <row r="45628" spans="22:22" ht="9" hidden="1" customHeight="1" x14ac:dyDescent="0.25">
      <c r="V45628" s="80"/>
    </row>
    <row r="45629" spans="22:22" ht="9" hidden="1" customHeight="1" x14ac:dyDescent="0.25">
      <c r="V45629" s="80"/>
    </row>
    <row r="45630" spans="22:22" ht="9" hidden="1" customHeight="1" x14ac:dyDescent="0.25">
      <c r="V45630" s="80"/>
    </row>
    <row r="45631" spans="22:22" ht="9" hidden="1" customHeight="1" x14ac:dyDescent="0.25">
      <c r="V45631" s="80"/>
    </row>
    <row r="45632" spans="22:22" ht="9" hidden="1" customHeight="1" x14ac:dyDescent="0.25">
      <c r="V45632" s="80"/>
    </row>
    <row r="45633" spans="22:22" ht="9" hidden="1" customHeight="1" x14ac:dyDescent="0.25">
      <c r="V45633" s="80"/>
    </row>
    <row r="45634" spans="22:22" ht="9" hidden="1" customHeight="1" x14ac:dyDescent="0.25">
      <c r="V45634" s="80"/>
    </row>
    <row r="45635" spans="22:22" ht="9" hidden="1" customHeight="1" x14ac:dyDescent="0.25">
      <c r="V45635" s="80"/>
    </row>
    <row r="45636" spans="22:22" ht="9" hidden="1" customHeight="1" x14ac:dyDescent="0.25">
      <c r="V45636" s="80"/>
    </row>
    <row r="45637" spans="22:22" ht="9" hidden="1" customHeight="1" x14ac:dyDescent="0.25">
      <c r="V45637" s="80"/>
    </row>
    <row r="45638" spans="22:22" ht="9" hidden="1" customHeight="1" x14ac:dyDescent="0.25">
      <c r="V45638" s="80"/>
    </row>
    <row r="45639" spans="22:22" ht="9" hidden="1" customHeight="1" x14ac:dyDescent="0.25">
      <c r="V45639" s="80"/>
    </row>
    <row r="45640" spans="22:22" ht="9" hidden="1" customHeight="1" x14ac:dyDescent="0.25">
      <c r="V45640" s="80"/>
    </row>
    <row r="45641" spans="22:22" ht="9" hidden="1" customHeight="1" x14ac:dyDescent="0.25">
      <c r="V45641" s="80"/>
    </row>
    <row r="45642" spans="22:22" ht="9" hidden="1" customHeight="1" x14ac:dyDescent="0.25">
      <c r="V45642" s="80"/>
    </row>
    <row r="45643" spans="22:22" ht="9" hidden="1" customHeight="1" x14ac:dyDescent="0.25">
      <c r="V45643" s="80"/>
    </row>
    <row r="45644" spans="22:22" ht="9" hidden="1" customHeight="1" x14ac:dyDescent="0.25">
      <c r="V45644" s="80"/>
    </row>
    <row r="45645" spans="22:22" ht="9" hidden="1" customHeight="1" x14ac:dyDescent="0.25">
      <c r="V45645" s="80"/>
    </row>
    <row r="45646" spans="22:22" ht="9" hidden="1" customHeight="1" x14ac:dyDescent="0.25">
      <c r="V45646" s="80"/>
    </row>
    <row r="45647" spans="22:22" ht="9" hidden="1" customHeight="1" x14ac:dyDescent="0.25">
      <c r="V45647" s="80"/>
    </row>
    <row r="45648" spans="22:22" ht="9" hidden="1" customHeight="1" x14ac:dyDescent="0.25">
      <c r="V45648" s="80"/>
    </row>
    <row r="45649" spans="22:22" ht="9" hidden="1" customHeight="1" x14ac:dyDescent="0.25">
      <c r="V45649" s="80"/>
    </row>
    <row r="45650" spans="22:22" ht="9" hidden="1" customHeight="1" x14ac:dyDescent="0.25">
      <c r="V45650" s="80"/>
    </row>
    <row r="45651" spans="22:22" ht="9" hidden="1" customHeight="1" x14ac:dyDescent="0.25">
      <c r="V45651" s="80"/>
    </row>
    <row r="45652" spans="22:22" ht="9" hidden="1" customHeight="1" x14ac:dyDescent="0.25">
      <c r="V45652" s="80"/>
    </row>
    <row r="45653" spans="22:22" ht="9" hidden="1" customHeight="1" x14ac:dyDescent="0.25">
      <c r="V45653" s="80"/>
    </row>
    <row r="45654" spans="22:22" ht="9" hidden="1" customHeight="1" x14ac:dyDescent="0.25">
      <c r="V45654" s="80"/>
    </row>
    <row r="45655" spans="22:22" ht="9" hidden="1" customHeight="1" x14ac:dyDescent="0.25">
      <c r="V45655" s="80"/>
    </row>
    <row r="45656" spans="22:22" ht="9" hidden="1" customHeight="1" x14ac:dyDescent="0.25">
      <c r="V45656" s="80"/>
    </row>
    <row r="45657" spans="22:22" ht="9" hidden="1" customHeight="1" x14ac:dyDescent="0.25">
      <c r="V45657" s="80"/>
    </row>
    <row r="45658" spans="22:22" ht="9" hidden="1" customHeight="1" x14ac:dyDescent="0.25">
      <c r="V45658" s="80"/>
    </row>
    <row r="45659" spans="22:22" ht="9" hidden="1" customHeight="1" x14ac:dyDescent="0.25">
      <c r="V45659" s="80"/>
    </row>
    <row r="45660" spans="22:22" ht="9" hidden="1" customHeight="1" x14ac:dyDescent="0.25">
      <c r="V45660" s="80"/>
    </row>
    <row r="45661" spans="22:22" ht="9" hidden="1" customHeight="1" x14ac:dyDescent="0.25">
      <c r="V45661" s="80"/>
    </row>
    <row r="45662" spans="22:22" ht="9" hidden="1" customHeight="1" x14ac:dyDescent="0.25">
      <c r="V45662" s="80"/>
    </row>
    <row r="45663" spans="22:22" ht="9" hidden="1" customHeight="1" x14ac:dyDescent="0.25">
      <c r="V45663" s="80"/>
    </row>
    <row r="45664" spans="22:22" ht="9" hidden="1" customHeight="1" x14ac:dyDescent="0.25">
      <c r="V45664" s="80"/>
    </row>
    <row r="45665" spans="22:22" ht="9" hidden="1" customHeight="1" x14ac:dyDescent="0.25">
      <c r="V45665" s="80"/>
    </row>
    <row r="45666" spans="22:22" ht="9" hidden="1" customHeight="1" x14ac:dyDescent="0.25">
      <c r="V45666" s="80"/>
    </row>
    <row r="45667" spans="22:22" ht="9" hidden="1" customHeight="1" x14ac:dyDescent="0.25">
      <c r="V45667" s="80"/>
    </row>
    <row r="45668" spans="22:22" ht="9" hidden="1" customHeight="1" x14ac:dyDescent="0.25">
      <c r="V45668" s="80"/>
    </row>
    <row r="45669" spans="22:22" ht="9" hidden="1" customHeight="1" x14ac:dyDescent="0.25">
      <c r="V45669" s="80"/>
    </row>
    <row r="45670" spans="22:22" ht="9" hidden="1" customHeight="1" x14ac:dyDescent="0.25">
      <c r="V45670" s="80"/>
    </row>
    <row r="45671" spans="22:22" ht="9" hidden="1" customHeight="1" x14ac:dyDescent="0.25">
      <c r="V45671" s="80"/>
    </row>
    <row r="45672" spans="22:22" ht="9" hidden="1" customHeight="1" x14ac:dyDescent="0.25">
      <c r="V45672" s="80"/>
    </row>
    <row r="45673" spans="22:22" ht="9" hidden="1" customHeight="1" x14ac:dyDescent="0.25">
      <c r="V45673" s="80"/>
    </row>
    <row r="45674" spans="22:22" ht="9" hidden="1" customHeight="1" x14ac:dyDescent="0.25">
      <c r="V45674" s="80"/>
    </row>
    <row r="45675" spans="22:22" ht="9" hidden="1" customHeight="1" x14ac:dyDescent="0.25">
      <c r="V45675" s="80"/>
    </row>
    <row r="45676" spans="22:22" ht="9" hidden="1" customHeight="1" x14ac:dyDescent="0.25">
      <c r="V45676" s="80"/>
    </row>
    <row r="45677" spans="22:22" ht="9" hidden="1" customHeight="1" x14ac:dyDescent="0.25">
      <c r="V45677" s="80"/>
    </row>
    <row r="45678" spans="22:22" ht="9" hidden="1" customHeight="1" x14ac:dyDescent="0.25">
      <c r="V45678" s="80"/>
    </row>
    <row r="45679" spans="22:22" ht="9" hidden="1" customHeight="1" x14ac:dyDescent="0.25">
      <c r="V45679" s="80"/>
    </row>
    <row r="45680" spans="22:22" ht="9" hidden="1" customHeight="1" x14ac:dyDescent="0.25">
      <c r="V45680" s="80"/>
    </row>
    <row r="45681" spans="22:22" ht="9" hidden="1" customHeight="1" x14ac:dyDescent="0.25">
      <c r="V45681" s="80"/>
    </row>
    <row r="45682" spans="22:22" ht="9" hidden="1" customHeight="1" x14ac:dyDescent="0.25">
      <c r="V45682" s="80"/>
    </row>
    <row r="45683" spans="22:22" ht="9" hidden="1" customHeight="1" x14ac:dyDescent="0.25">
      <c r="V45683" s="80"/>
    </row>
    <row r="45684" spans="22:22" ht="9" hidden="1" customHeight="1" x14ac:dyDescent="0.25">
      <c r="V45684" s="80"/>
    </row>
    <row r="45685" spans="22:22" ht="9" hidden="1" customHeight="1" x14ac:dyDescent="0.25">
      <c r="V45685" s="80"/>
    </row>
    <row r="45686" spans="22:22" ht="9" hidden="1" customHeight="1" x14ac:dyDescent="0.25">
      <c r="V45686" s="80"/>
    </row>
    <row r="45687" spans="22:22" ht="9" hidden="1" customHeight="1" x14ac:dyDescent="0.25">
      <c r="V45687" s="80"/>
    </row>
    <row r="45688" spans="22:22" ht="9" hidden="1" customHeight="1" x14ac:dyDescent="0.25">
      <c r="V45688" s="80"/>
    </row>
    <row r="45689" spans="22:22" ht="9" hidden="1" customHeight="1" x14ac:dyDescent="0.25">
      <c r="V45689" s="80"/>
    </row>
    <row r="45690" spans="22:22" ht="9" hidden="1" customHeight="1" x14ac:dyDescent="0.25">
      <c r="V45690" s="80"/>
    </row>
    <row r="45691" spans="22:22" ht="9" hidden="1" customHeight="1" x14ac:dyDescent="0.25">
      <c r="V45691" s="80"/>
    </row>
    <row r="45692" spans="22:22" ht="9" hidden="1" customHeight="1" x14ac:dyDescent="0.25">
      <c r="V45692" s="80"/>
    </row>
    <row r="45693" spans="22:22" ht="9" hidden="1" customHeight="1" x14ac:dyDescent="0.25">
      <c r="V45693" s="80"/>
    </row>
    <row r="45694" spans="22:22" ht="9" hidden="1" customHeight="1" x14ac:dyDescent="0.25">
      <c r="V45694" s="80"/>
    </row>
    <row r="45695" spans="22:22" ht="9" hidden="1" customHeight="1" x14ac:dyDescent="0.25">
      <c r="V45695" s="80"/>
    </row>
    <row r="45696" spans="22:22" ht="9" hidden="1" customHeight="1" x14ac:dyDescent="0.25">
      <c r="V45696" s="80"/>
    </row>
    <row r="45697" spans="22:22" ht="9" hidden="1" customHeight="1" x14ac:dyDescent="0.25">
      <c r="V45697" s="80"/>
    </row>
    <row r="45698" spans="22:22" ht="9" hidden="1" customHeight="1" x14ac:dyDescent="0.25">
      <c r="V45698" s="80"/>
    </row>
    <row r="45699" spans="22:22" ht="9" hidden="1" customHeight="1" x14ac:dyDescent="0.25">
      <c r="V45699" s="80"/>
    </row>
    <row r="45700" spans="22:22" ht="9" hidden="1" customHeight="1" x14ac:dyDescent="0.25">
      <c r="V45700" s="80"/>
    </row>
    <row r="45701" spans="22:22" ht="9" hidden="1" customHeight="1" x14ac:dyDescent="0.25">
      <c r="V45701" s="80"/>
    </row>
    <row r="45702" spans="22:22" ht="9" hidden="1" customHeight="1" x14ac:dyDescent="0.25">
      <c r="V45702" s="80"/>
    </row>
    <row r="45703" spans="22:22" ht="9" hidden="1" customHeight="1" x14ac:dyDescent="0.25">
      <c r="V45703" s="80"/>
    </row>
    <row r="45704" spans="22:22" ht="9" hidden="1" customHeight="1" x14ac:dyDescent="0.25">
      <c r="V45704" s="80"/>
    </row>
    <row r="45705" spans="22:22" ht="9" hidden="1" customHeight="1" x14ac:dyDescent="0.25">
      <c r="V45705" s="80"/>
    </row>
    <row r="45706" spans="22:22" ht="9" hidden="1" customHeight="1" x14ac:dyDescent="0.25">
      <c r="V45706" s="80"/>
    </row>
    <row r="45707" spans="22:22" ht="9" hidden="1" customHeight="1" x14ac:dyDescent="0.25">
      <c r="V45707" s="80"/>
    </row>
    <row r="45708" spans="22:22" ht="9" hidden="1" customHeight="1" x14ac:dyDescent="0.25">
      <c r="V45708" s="80"/>
    </row>
    <row r="45709" spans="22:22" ht="9" hidden="1" customHeight="1" x14ac:dyDescent="0.25">
      <c r="V45709" s="80"/>
    </row>
    <row r="45710" spans="22:22" ht="9" hidden="1" customHeight="1" x14ac:dyDescent="0.25">
      <c r="V45710" s="80"/>
    </row>
    <row r="45711" spans="22:22" ht="9" hidden="1" customHeight="1" x14ac:dyDescent="0.25">
      <c r="V45711" s="80"/>
    </row>
    <row r="45712" spans="22:22" ht="9" hidden="1" customHeight="1" x14ac:dyDescent="0.25">
      <c r="V45712" s="80"/>
    </row>
    <row r="45713" spans="22:22" ht="9" hidden="1" customHeight="1" x14ac:dyDescent="0.25">
      <c r="V45713" s="80"/>
    </row>
    <row r="45714" spans="22:22" ht="9" hidden="1" customHeight="1" x14ac:dyDescent="0.25">
      <c r="V45714" s="80"/>
    </row>
    <row r="45715" spans="22:22" ht="9" hidden="1" customHeight="1" x14ac:dyDescent="0.25">
      <c r="V45715" s="80"/>
    </row>
    <row r="45716" spans="22:22" ht="9" hidden="1" customHeight="1" x14ac:dyDescent="0.25">
      <c r="V45716" s="80"/>
    </row>
    <row r="45717" spans="22:22" ht="9" hidden="1" customHeight="1" x14ac:dyDescent="0.25">
      <c r="V45717" s="80"/>
    </row>
    <row r="45718" spans="22:22" ht="9" hidden="1" customHeight="1" x14ac:dyDescent="0.25">
      <c r="V45718" s="80"/>
    </row>
    <row r="45719" spans="22:22" ht="9" hidden="1" customHeight="1" x14ac:dyDescent="0.25">
      <c r="V45719" s="80"/>
    </row>
    <row r="45720" spans="22:22" ht="9" hidden="1" customHeight="1" x14ac:dyDescent="0.25">
      <c r="V45720" s="80"/>
    </row>
    <row r="45721" spans="22:22" ht="9" hidden="1" customHeight="1" x14ac:dyDescent="0.25">
      <c r="V45721" s="80"/>
    </row>
    <row r="45722" spans="22:22" ht="9" hidden="1" customHeight="1" x14ac:dyDescent="0.25">
      <c r="V45722" s="80"/>
    </row>
    <row r="45723" spans="22:22" ht="9" hidden="1" customHeight="1" x14ac:dyDescent="0.25">
      <c r="V45723" s="80"/>
    </row>
    <row r="45724" spans="22:22" ht="9" hidden="1" customHeight="1" x14ac:dyDescent="0.25">
      <c r="V45724" s="80"/>
    </row>
    <row r="45725" spans="22:22" ht="9" hidden="1" customHeight="1" x14ac:dyDescent="0.25">
      <c r="V45725" s="80"/>
    </row>
    <row r="45726" spans="22:22" ht="9" hidden="1" customHeight="1" x14ac:dyDescent="0.25">
      <c r="V45726" s="80"/>
    </row>
    <row r="45727" spans="22:22" ht="9" hidden="1" customHeight="1" x14ac:dyDescent="0.25">
      <c r="V45727" s="80"/>
    </row>
    <row r="45728" spans="22:22" ht="9" hidden="1" customHeight="1" x14ac:dyDescent="0.25">
      <c r="V45728" s="80"/>
    </row>
    <row r="45729" spans="22:22" ht="9" hidden="1" customHeight="1" x14ac:dyDescent="0.25">
      <c r="V45729" s="80"/>
    </row>
    <row r="45730" spans="22:22" ht="9" hidden="1" customHeight="1" x14ac:dyDescent="0.25">
      <c r="V45730" s="80"/>
    </row>
    <row r="45731" spans="22:22" ht="9" hidden="1" customHeight="1" x14ac:dyDescent="0.25">
      <c r="V45731" s="80"/>
    </row>
    <row r="45732" spans="22:22" ht="9" hidden="1" customHeight="1" x14ac:dyDescent="0.25">
      <c r="V45732" s="80"/>
    </row>
    <row r="45733" spans="22:22" ht="9" hidden="1" customHeight="1" x14ac:dyDescent="0.25">
      <c r="V45733" s="80"/>
    </row>
    <row r="45734" spans="22:22" ht="9" hidden="1" customHeight="1" x14ac:dyDescent="0.25">
      <c r="V45734" s="80"/>
    </row>
    <row r="45735" spans="22:22" ht="9" hidden="1" customHeight="1" x14ac:dyDescent="0.25">
      <c r="V45735" s="80"/>
    </row>
    <row r="45736" spans="22:22" ht="9" hidden="1" customHeight="1" x14ac:dyDescent="0.25">
      <c r="V45736" s="80"/>
    </row>
    <row r="45737" spans="22:22" ht="9" hidden="1" customHeight="1" x14ac:dyDescent="0.25">
      <c r="V45737" s="80"/>
    </row>
    <row r="45738" spans="22:22" ht="9" hidden="1" customHeight="1" x14ac:dyDescent="0.25">
      <c r="V45738" s="80"/>
    </row>
    <row r="45739" spans="22:22" ht="9" hidden="1" customHeight="1" x14ac:dyDescent="0.25">
      <c r="V45739" s="80"/>
    </row>
    <row r="45740" spans="22:22" ht="9" hidden="1" customHeight="1" x14ac:dyDescent="0.25">
      <c r="V45740" s="80"/>
    </row>
    <row r="45741" spans="22:22" ht="9" hidden="1" customHeight="1" x14ac:dyDescent="0.25">
      <c r="V45741" s="80"/>
    </row>
    <row r="45742" spans="22:22" ht="9" hidden="1" customHeight="1" x14ac:dyDescent="0.25">
      <c r="V45742" s="80"/>
    </row>
    <row r="45743" spans="22:22" ht="9" hidden="1" customHeight="1" x14ac:dyDescent="0.25">
      <c r="V45743" s="80"/>
    </row>
    <row r="45744" spans="22:22" ht="9" hidden="1" customHeight="1" x14ac:dyDescent="0.25">
      <c r="V45744" s="80"/>
    </row>
    <row r="45745" spans="22:22" ht="9" hidden="1" customHeight="1" x14ac:dyDescent="0.25">
      <c r="V45745" s="80"/>
    </row>
    <row r="45746" spans="22:22" ht="9" hidden="1" customHeight="1" x14ac:dyDescent="0.25">
      <c r="V45746" s="80"/>
    </row>
    <row r="45747" spans="22:22" ht="9" hidden="1" customHeight="1" x14ac:dyDescent="0.25">
      <c r="V45747" s="80"/>
    </row>
    <row r="45748" spans="22:22" ht="9" hidden="1" customHeight="1" x14ac:dyDescent="0.25">
      <c r="V45748" s="80"/>
    </row>
    <row r="45749" spans="22:22" ht="9" hidden="1" customHeight="1" x14ac:dyDescent="0.25">
      <c r="V45749" s="80"/>
    </row>
    <row r="45750" spans="22:22" ht="9" hidden="1" customHeight="1" x14ac:dyDescent="0.25">
      <c r="V45750" s="80"/>
    </row>
    <row r="45751" spans="22:22" ht="9" hidden="1" customHeight="1" x14ac:dyDescent="0.25">
      <c r="V45751" s="80"/>
    </row>
    <row r="45752" spans="22:22" ht="9" hidden="1" customHeight="1" x14ac:dyDescent="0.25">
      <c r="V45752" s="80"/>
    </row>
    <row r="45753" spans="22:22" ht="9" hidden="1" customHeight="1" x14ac:dyDescent="0.25">
      <c r="V45753" s="80"/>
    </row>
    <row r="45754" spans="22:22" ht="9" hidden="1" customHeight="1" x14ac:dyDescent="0.25">
      <c r="V45754" s="80"/>
    </row>
    <row r="45755" spans="22:22" ht="9" hidden="1" customHeight="1" x14ac:dyDescent="0.25">
      <c r="V45755" s="80"/>
    </row>
    <row r="45756" spans="22:22" ht="9" hidden="1" customHeight="1" x14ac:dyDescent="0.25">
      <c r="V45756" s="80"/>
    </row>
    <row r="45757" spans="22:22" ht="9" hidden="1" customHeight="1" x14ac:dyDescent="0.25">
      <c r="V45757" s="80"/>
    </row>
    <row r="45758" spans="22:22" ht="9" hidden="1" customHeight="1" x14ac:dyDescent="0.25">
      <c r="V45758" s="80"/>
    </row>
    <row r="45759" spans="22:22" ht="9" hidden="1" customHeight="1" x14ac:dyDescent="0.25">
      <c r="V45759" s="80"/>
    </row>
    <row r="45760" spans="22:22" ht="9" hidden="1" customHeight="1" x14ac:dyDescent="0.25">
      <c r="V45760" s="80"/>
    </row>
    <row r="45761" spans="22:22" ht="9" hidden="1" customHeight="1" x14ac:dyDescent="0.25">
      <c r="V45761" s="80"/>
    </row>
    <row r="45762" spans="22:22" ht="9" hidden="1" customHeight="1" x14ac:dyDescent="0.25">
      <c r="V45762" s="80"/>
    </row>
    <row r="45763" spans="22:22" ht="9" hidden="1" customHeight="1" x14ac:dyDescent="0.25">
      <c r="V45763" s="80"/>
    </row>
    <row r="45764" spans="22:22" ht="9" hidden="1" customHeight="1" x14ac:dyDescent="0.25">
      <c r="V45764" s="80"/>
    </row>
    <row r="45765" spans="22:22" ht="9" hidden="1" customHeight="1" x14ac:dyDescent="0.25">
      <c r="V45765" s="80"/>
    </row>
    <row r="45766" spans="22:22" ht="9" hidden="1" customHeight="1" x14ac:dyDescent="0.25">
      <c r="V45766" s="80"/>
    </row>
    <row r="45767" spans="22:22" ht="9" hidden="1" customHeight="1" x14ac:dyDescent="0.25">
      <c r="V45767" s="80"/>
    </row>
    <row r="45768" spans="22:22" ht="9" hidden="1" customHeight="1" x14ac:dyDescent="0.25">
      <c r="V45768" s="80"/>
    </row>
    <row r="45769" spans="22:22" ht="9" hidden="1" customHeight="1" x14ac:dyDescent="0.25">
      <c r="V45769" s="80"/>
    </row>
    <row r="45770" spans="22:22" ht="9" hidden="1" customHeight="1" x14ac:dyDescent="0.25">
      <c r="V45770" s="80"/>
    </row>
    <row r="45771" spans="22:22" ht="9" hidden="1" customHeight="1" x14ac:dyDescent="0.25">
      <c r="V45771" s="80"/>
    </row>
    <row r="45772" spans="22:22" ht="9" hidden="1" customHeight="1" x14ac:dyDescent="0.25">
      <c r="V45772" s="80"/>
    </row>
    <row r="45773" spans="22:22" ht="9" hidden="1" customHeight="1" x14ac:dyDescent="0.25">
      <c r="V45773" s="80"/>
    </row>
    <row r="45774" spans="22:22" ht="9" hidden="1" customHeight="1" x14ac:dyDescent="0.25">
      <c r="V45774" s="80"/>
    </row>
    <row r="45775" spans="22:22" ht="9" hidden="1" customHeight="1" x14ac:dyDescent="0.25">
      <c r="V45775" s="80"/>
    </row>
    <row r="45776" spans="22:22" ht="9" hidden="1" customHeight="1" x14ac:dyDescent="0.25">
      <c r="V45776" s="80"/>
    </row>
    <row r="45777" spans="22:22" ht="9" hidden="1" customHeight="1" x14ac:dyDescent="0.25">
      <c r="V45777" s="80"/>
    </row>
    <row r="45778" spans="22:22" ht="9" hidden="1" customHeight="1" x14ac:dyDescent="0.25">
      <c r="V45778" s="80"/>
    </row>
    <row r="45779" spans="22:22" ht="9" hidden="1" customHeight="1" x14ac:dyDescent="0.25">
      <c r="V45779" s="80"/>
    </row>
    <row r="45780" spans="22:22" ht="9" hidden="1" customHeight="1" x14ac:dyDescent="0.25">
      <c r="V45780" s="80"/>
    </row>
    <row r="45781" spans="22:22" ht="9" hidden="1" customHeight="1" x14ac:dyDescent="0.25">
      <c r="V45781" s="80"/>
    </row>
    <row r="45782" spans="22:22" ht="9" hidden="1" customHeight="1" x14ac:dyDescent="0.25">
      <c r="V45782" s="80"/>
    </row>
    <row r="45783" spans="22:22" ht="9" hidden="1" customHeight="1" x14ac:dyDescent="0.25">
      <c r="V45783" s="80"/>
    </row>
    <row r="45784" spans="22:22" ht="9" hidden="1" customHeight="1" x14ac:dyDescent="0.25">
      <c r="V45784" s="80"/>
    </row>
    <row r="45785" spans="22:22" ht="9" hidden="1" customHeight="1" x14ac:dyDescent="0.25">
      <c r="V45785" s="80"/>
    </row>
    <row r="45786" spans="22:22" ht="9" hidden="1" customHeight="1" x14ac:dyDescent="0.25">
      <c r="V45786" s="80"/>
    </row>
    <row r="45787" spans="22:22" ht="9" hidden="1" customHeight="1" x14ac:dyDescent="0.25">
      <c r="V45787" s="80"/>
    </row>
    <row r="45788" spans="22:22" ht="9" hidden="1" customHeight="1" x14ac:dyDescent="0.25">
      <c r="V45788" s="80"/>
    </row>
    <row r="45789" spans="22:22" ht="9" hidden="1" customHeight="1" x14ac:dyDescent="0.25">
      <c r="V45789" s="80"/>
    </row>
    <row r="45790" spans="22:22" ht="9" hidden="1" customHeight="1" x14ac:dyDescent="0.25">
      <c r="V45790" s="80"/>
    </row>
    <row r="45791" spans="22:22" ht="9" hidden="1" customHeight="1" x14ac:dyDescent="0.25">
      <c r="V45791" s="80"/>
    </row>
    <row r="45792" spans="22:22" ht="9" hidden="1" customHeight="1" x14ac:dyDescent="0.25">
      <c r="V45792" s="80"/>
    </row>
    <row r="45793" spans="22:22" ht="9" hidden="1" customHeight="1" x14ac:dyDescent="0.25">
      <c r="V45793" s="80"/>
    </row>
    <row r="45794" spans="22:22" ht="9" hidden="1" customHeight="1" x14ac:dyDescent="0.25">
      <c r="V45794" s="80"/>
    </row>
    <row r="45795" spans="22:22" ht="9" hidden="1" customHeight="1" x14ac:dyDescent="0.25">
      <c r="V45795" s="80"/>
    </row>
    <row r="45796" spans="22:22" ht="9" hidden="1" customHeight="1" x14ac:dyDescent="0.25">
      <c r="V45796" s="80"/>
    </row>
    <row r="45797" spans="22:22" ht="9" hidden="1" customHeight="1" x14ac:dyDescent="0.25">
      <c r="V45797" s="80"/>
    </row>
    <row r="45798" spans="22:22" ht="9" hidden="1" customHeight="1" x14ac:dyDescent="0.25">
      <c r="V45798" s="80"/>
    </row>
    <row r="45799" spans="22:22" ht="9" hidden="1" customHeight="1" x14ac:dyDescent="0.25">
      <c r="V45799" s="80"/>
    </row>
    <row r="45800" spans="22:22" ht="9" hidden="1" customHeight="1" x14ac:dyDescent="0.25">
      <c r="V45800" s="80"/>
    </row>
    <row r="45801" spans="22:22" ht="9" hidden="1" customHeight="1" x14ac:dyDescent="0.25">
      <c r="V45801" s="80"/>
    </row>
    <row r="45802" spans="22:22" ht="9" hidden="1" customHeight="1" x14ac:dyDescent="0.25">
      <c r="V45802" s="80"/>
    </row>
    <row r="45803" spans="22:22" ht="9" hidden="1" customHeight="1" x14ac:dyDescent="0.25">
      <c r="V45803" s="80"/>
    </row>
    <row r="45804" spans="22:22" ht="9" hidden="1" customHeight="1" x14ac:dyDescent="0.25">
      <c r="V45804" s="80"/>
    </row>
    <row r="45805" spans="22:22" ht="9" hidden="1" customHeight="1" x14ac:dyDescent="0.25">
      <c r="V45805" s="80"/>
    </row>
    <row r="45806" spans="22:22" ht="9" hidden="1" customHeight="1" x14ac:dyDescent="0.25">
      <c r="V45806" s="80"/>
    </row>
    <row r="45807" spans="22:22" ht="9" hidden="1" customHeight="1" x14ac:dyDescent="0.25">
      <c r="V45807" s="80"/>
    </row>
    <row r="45808" spans="22:22" ht="9" hidden="1" customHeight="1" x14ac:dyDescent="0.25">
      <c r="V45808" s="80"/>
    </row>
    <row r="45809" spans="22:22" ht="9" hidden="1" customHeight="1" x14ac:dyDescent="0.25">
      <c r="V45809" s="80"/>
    </row>
    <row r="45810" spans="22:22" ht="9" hidden="1" customHeight="1" x14ac:dyDescent="0.25">
      <c r="V45810" s="80"/>
    </row>
    <row r="45811" spans="22:22" ht="9" hidden="1" customHeight="1" x14ac:dyDescent="0.25">
      <c r="V45811" s="80"/>
    </row>
    <row r="45812" spans="22:22" ht="9" hidden="1" customHeight="1" x14ac:dyDescent="0.25">
      <c r="V45812" s="80"/>
    </row>
    <row r="45813" spans="22:22" ht="9" hidden="1" customHeight="1" x14ac:dyDescent="0.25">
      <c r="V45813" s="80"/>
    </row>
    <row r="45814" spans="22:22" ht="9" hidden="1" customHeight="1" x14ac:dyDescent="0.25">
      <c r="V45814" s="80"/>
    </row>
    <row r="45815" spans="22:22" ht="9" hidden="1" customHeight="1" x14ac:dyDescent="0.25">
      <c r="V45815" s="80"/>
    </row>
    <row r="45816" spans="22:22" ht="9" hidden="1" customHeight="1" x14ac:dyDescent="0.25">
      <c r="V45816" s="80"/>
    </row>
    <row r="45817" spans="22:22" ht="9" hidden="1" customHeight="1" x14ac:dyDescent="0.25">
      <c r="V45817" s="80"/>
    </row>
    <row r="45818" spans="22:22" ht="9" hidden="1" customHeight="1" x14ac:dyDescent="0.25">
      <c r="V45818" s="80"/>
    </row>
    <row r="45819" spans="22:22" ht="9" hidden="1" customHeight="1" x14ac:dyDescent="0.25">
      <c r="V45819" s="80"/>
    </row>
    <row r="45820" spans="22:22" ht="9" hidden="1" customHeight="1" x14ac:dyDescent="0.25">
      <c r="V45820" s="80"/>
    </row>
    <row r="45821" spans="22:22" ht="9" hidden="1" customHeight="1" x14ac:dyDescent="0.25">
      <c r="V45821" s="80"/>
    </row>
    <row r="45822" spans="22:22" ht="9" hidden="1" customHeight="1" x14ac:dyDescent="0.25">
      <c r="V45822" s="80"/>
    </row>
    <row r="45823" spans="22:22" ht="9" hidden="1" customHeight="1" x14ac:dyDescent="0.25">
      <c r="V45823" s="80"/>
    </row>
    <row r="45824" spans="22:22" ht="9" hidden="1" customHeight="1" x14ac:dyDescent="0.25">
      <c r="V45824" s="80"/>
    </row>
    <row r="45825" spans="22:22" ht="9" hidden="1" customHeight="1" x14ac:dyDescent="0.25">
      <c r="V45825" s="80"/>
    </row>
    <row r="45826" spans="22:22" ht="9" hidden="1" customHeight="1" x14ac:dyDescent="0.25">
      <c r="V45826" s="80"/>
    </row>
    <row r="45827" spans="22:22" ht="9" hidden="1" customHeight="1" x14ac:dyDescent="0.25">
      <c r="V45827" s="80"/>
    </row>
    <row r="45828" spans="22:22" ht="9" hidden="1" customHeight="1" x14ac:dyDescent="0.25">
      <c r="V45828" s="80"/>
    </row>
    <row r="45829" spans="22:22" ht="9" hidden="1" customHeight="1" x14ac:dyDescent="0.25">
      <c r="V45829" s="80"/>
    </row>
    <row r="45830" spans="22:22" ht="9" hidden="1" customHeight="1" x14ac:dyDescent="0.25">
      <c r="V45830" s="80"/>
    </row>
    <row r="45831" spans="22:22" ht="9" hidden="1" customHeight="1" x14ac:dyDescent="0.25">
      <c r="V45831" s="80"/>
    </row>
    <row r="45832" spans="22:22" ht="9" hidden="1" customHeight="1" x14ac:dyDescent="0.25">
      <c r="V45832" s="80"/>
    </row>
    <row r="45833" spans="22:22" ht="9" hidden="1" customHeight="1" x14ac:dyDescent="0.25">
      <c r="V45833" s="80"/>
    </row>
    <row r="45834" spans="22:22" ht="9" hidden="1" customHeight="1" x14ac:dyDescent="0.25">
      <c r="V45834" s="80"/>
    </row>
    <row r="45835" spans="22:22" ht="9" hidden="1" customHeight="1" x14ac:dyDescent="0.25">
      <c r="V45835" s="80"/>
    </row>
    <row r="45836" spans="22:22" ht="9" hidden="1" customHeight="1" x14ac:dyDescent="0.25">
      <c r="V45836" s="80"/>
    </row>
    <row r="45837" spans="22:22" ht="9" hidden="1" customHeight="1" x14ac:dyDescent="0.25">
      <c r="V45837" s="80"/>
    </row>
    <row r="45838" spans="22:22" ht="9" hidden="1" customHeight="1" x14ac:dyDescent="0.25">
      <c r="V45838" s="80"/>
    </row>
    <row r="45839" spans="22:22" ht="9" hidden="1" customHeight="1" x14ac:dyDescent="0.25">
      <c r="V45839" s="80"/>
    </row>
    <row r="45840" spans="22:22" ht="9" hidden="1" customHeight="1" x14ac:dyDescent="0.25">
      <c r="V45840" s="80"/>
    </row>
    <row r="45841" spans="22:22" ht="9" hidden="1" customHeight="1" x14ac:dyDescent="0.25">
      <c r="V45841" s="80"/>
    </row>
    <row r="45842" spans="22:22" ht="9" hidden="1" customHeight="1" x14ac:dyDescent="0.25">
      <c r="V45842" s="80"/>
    </row>
    <row r="45843" spans="22:22" ht="9" hidden="1" customHeight="1" x14ac:dyDescent="0.25">
      <c r="V45843" s="80"/>
    </row>
    <row r="45844" spans="22:22" ht="9" hidden="1" customHeight="1" x14ac:dyDescent="0.25">
      <c r="V45844" s="80"/>
    </row>
    <row r="45845" spans="22:22" ht="9" hidden="1" customHeight="1" x14ac:dyDescent="0.25">
      <c r="V45845" s="80"/>
    </row>
    <row r="45846" spans="22:22" ht="9" hidden="1" customHeight="1" x14ac:dyDescent="0.25">
      <c r="V45846" s="80"/>
    </row>
    <row r="45847" spans="22:22" ht="9" hidden="1" customHeight="1" x14ac:dyDescent="0.25">
      <c r="V45847" s="80"/>
    </row>
    <row r="45848" spans="22:22" ht="9" hidden="1" customHeight="1" x14ac:dyDescent="0.25">
      <c r="V45848" s="80"/>
    </row>
    <row r="45849" spans="22:22" ht="9" hidden="1" customHeight="1" x14ac:dyDescent="0.25">
      <c r="V45849" s="80"/>
    </row>
    <row r="45850" spans="22:22" ht="9" hidden="1" customHeight="1" x14ac:dyDescent="0.25">
      <c r="V45850" s="80"/>
    </row>
    <row r="45851" spans="22:22" ht="9" hidden="1" customHeight="1" x14ac:dyDescent="0.25">
      <c r="V45851" s="80"/>
    </row>
    <row r="45852" spans="22:22" ht="9" hidden="1" customHeight="1" x14ac:dyDescent="0.25">
      <c r="V45852" s="80"/>
    </row>
    <row r="45853" spans="22:22" ht="9" hidden="1" customHeight="1" x14ac:dyDescent="0.25">
      <c r="V45853" s="80"/>
    </row>
    <row r="45854" spans="22:22" ht="9" hidden="1" customHeight="1" x14ac:dyDescent="0.25">
      <c r="V45854" s="80"/>
    </row>
    <row r="45855" spans="22:22" ht="9" hidden="1" customHeight="1" x14ac:dyDescent="0.25">
      <c r="V45855" s="80"/>
    </row>
    <row r="45856" spans="22:22" ht="9" hidden="1" customHeight="1" x14ac:dyDescent="0.25">
      <c r="V45856" s="80"/>
    </row>
    <row r="45857" spans="22:22" ht="9" hidden="1" customHeight="1" x14ac:dyDescent="0.25">
      <c r="V45857" s="80"/>
    </row>
    <row r="45858" spans="22:22" ht="9" hidden="1" customHeight="1" x14ac:dyDescent="0.25">
      <c r="V45858" s="80"/>
    </row>
    <row r="45859" spans="22:22" ht="9" hidden="1" customHeight="1" x14ac:dyDescent="0.25">
      <c r="V45859" s="80"/>
    </row>
    <row r="45860" spans="22:22" ht="9" hidden="1" customHeight="1" x14ac:dyDescent="0.25">
      <c r="V45860" s="80"/>
    </row>
    <row r="45861" spans="22:22" ht="9" hidden="1" customHeight="1" x14ac:dyDescent="0.25">
      <c r="V45861" s="80"/>
    </row>
    <row r="45862" spans="22:22" ht="9" hidden="1" customHeight="1" x14ac:dyDescent="0.25">
      <c r="V45862" s="80"/>
    </row>
    <row r="45863" spans="22:22" ht="9" hidden="1" customHeight="1" x14ac:dyDescent="0.25">
      <c r="V45863" s="80"/>
    </row>
    <row r="45864" spans="22:22" ht="9" hidden="1" customHeight="1" x14ac:dyDescent="0.25">
      <c r="V45864" s="80"/>
    </row>
    <row r="45865" spans="22:22" ht="9" hidden="1" customHeight="1" x14ac:dyDescent="0.25">
      <c r="V45865" s="80"/>
    </row>
    <row r="45866" spans="22:22" ht="9" hidden="1" customHeight="1" x14ac:dyDescent="0.25">
      <c r="V45866" s="80"/>
    </row>
    <row r="45867" spans="22:22" ht="9" hidden="1" customHeight="1" x14ac:dyDescent="0.25">
      <c r="V45867" s="80"/>
    </row>
    <row r="45868" spans="22:22" ht="9" hidden="1" customHeight="1" x14ac:dyDescent="0.25">
      <c r="V45868" s="80"/>
    </row>
    <row r="45869" spans="22:22" ht="9" hidden="1" customHeight="1" x14ac:dyDescent="0.25">
      <c r="V45869" s="80"/>
    </row>
    <row r="45870" spans="22:22" ht="9" hidden="1" customHeight="1" x14ac:dyDescent="0.25">
      <c r="V45870" s="80"/>
    </row>
    <row r="45871" spans="22:22" ht="9" hidden="1" customHeight="1" x14ac:dyDescent="0.25">
      <c r="V45871" s="80"/>
    </row>
    <row r="45872" spans="22:22" ht="9" hidden="1" customHeight="1" x14ac:dyDescent="0.25">
      <c r="V45872" s="80"/>
    </row>
    <row r="45873" spans="22:22" ht="9" hidden="1" customHeight="1" x14ac:dyDescent="0.25">
      <c r="V45873" s="80"/>
    </row>
    <row r="45874" spans="22:22" ht="9" hidden="1" customHeight="1" x14ac:dyDescent="0.25">
      <c r="V45874" s="80"/>
    </row>
    <row r="45875" spans="22:22" ht="9" hidden="1" customHeight="1" x14ac:dyDescent="0.25">
      <c r="V45875" s="80"/>
    </row>
    <row r="45876" spans="22:22" ht="9" hidden="1" customHeight="1" x14ac:dyDescent="0.25">
      <c r="V45876" s="80"/>
    </row>
    <row r="45877" spans="22:22" ht="9" hidden="1" customHeight="1" x14ac:dyDescent="0.25">
      <c r="V45877" s="80"/>
    </row>
    <row r="45878" spans="22:22" ht="9" hidden="1" customHeight="1" x14ac:dyDescent="0.25">
      <c r="V45878" s="80"/>
    </row>
    <row r="45879" spans="22:22" ht="9" hidden="1" customHeight="1" x14ac:dyDescent="0.25">
      <c r="V45879" s="80"/>
    </row>
    <row r="45880" spans="22:22" ht="9" hidden="1" customHeight="1" x14ac:dyDescent="0.25">
      <c r="V45880" s="80"/>
    </row>
    <row r="45881" spans="22:22" ht="9" hidden="1" customHeight="1" x14ac:dyDescent="0.25">
      <c r="V45881" s="80"/>
    </row>
    <row r="45882" spans="22:22" ht="9" hidden="1" customHeight="1" x14ac:dyDescent="0.25">
      <c r="V45882" s="80"/>
    </row>
    <row r="45883" spans="22:22" ht="9" hidden="1" customHeight="1" x14ac:dyDescent="0.25">
      <c r="V45883" s="80"/>
    </row>
    <row r="45884" spans="22:22" ht="9" hidden="1" customHeight="1" x14ac:dyDescent="0.25">
      <c r="V45884" s="80"/>
    </row>
    <row r="45885" spans="22:22" ht="9" hidden="1" customHeight="1" x14ac:dyDescent="0.25">
      <c r="V45885" s="80"/>
    </row>
    <row r="45886" spans="22:22" ht="9" hidden="1" customHeight="1" x14ac:dyDescent="0.25">
      <c r="V45886" s="80"/>
    </row>
    <row r="45887" spans="22:22" ht="9" hidden="1" customHeight="1" x14ac:dyDescent="0.25">
      <c r="V45887" s="80"/>
    </row>
    <row r="45888" spans="22:22" ht="9" hidden="1" customHeight="1" x14ac:dyDescent="0.25">
      <c r="V45888" s="80"/>
    </row>
    <row r="45889" spans="22:22" ht="9" hidden="1" customHeight="1" x14ac:dyDescent="0.25">
      <c r="V45889" s="80"/>
    </row>
    <row r="45890" spans="22:22" ht="9" hidden="1" customHeight="1" x14ac:dyDescent="0.25">
      <c r="V45890" s="80"/>
    </row>
    <row r="45891" spans="22:22" ht="9" hidden="1" customHeight="1" x14ac:dyDescent="0.25">
      <c r="V45891" s="80"/>
    </row>
    <row r="45892" spans="22:22" ht="9" hidden="1" customHeight="1" x14ac:dyDescent="0.25">
      <c r="V45892" s="80"/>
    </row>
    <row r="45893" spans="22:22" ht="9" hidden="1" customHeight="1" x14ac:dyDescent="0.25">
      <c r="V45893" s="80"/>
    </row>
    <row r="45894" spans="22:22" ht="9" hidden="1" customHeight="1" x14ac:dyDescent="0.25">
      <c r="V45894" s="80"/>
    </row>
    <row r="45895" spans="22:22" ht="9" hidden="1" customHeight="1" x14ac:dyDescent="0.25">
      <c r="V45895" s="80"/>
    </row>
    <row r="45896" spans="22:22" ht="9" hidden="1" customHeight="1" x14ac:dyDescent="0.25">
      <c r="V45896" s="80"/>
    </row>
    <row r="45897" spans="22:22" ht="9" hidden="1" customHeight="1" x14ac:dyDescent="0.25">
      <c r="V45897" s="80"/>
    </row>
    <row r="45898" spans="22:22" ht="9" hidden="1" customHeight="1" x14ac:dyDescent="0.25">
      <c r="V45898" s="80"/>
    </row>
    <row r="45899" spans="22:22" ht="9" hidden="1" customHeight="1" x14ac:dyDescent="0.25">
      <c r="V45899" s="80"/>
    </row>
    <row r="45900" spans="22:22" ht="9" hidden="1" customHeight="1" x14ac:dyDescent="0.25">
      <c r="V45900" s="80"/>
    </row>
    <row r="45901" spans="22:22" ht="9" hidden="1" customHeight="1" x14ac:dyDescent="0.25">
      <c r="V45901" s="80"/>
    </row>
    <row r="45902" spans="22:22" ht="9" hidden="1" customHeight="1" x14ac:dyDescent="0.25">
      <c r="V45902" s="80"/>
    </row>
    <row r="45903" spans="22:22" ht="9" hidden="1" customHeight="1" x14ac:dyDescent="0.25">
      <c r="V45903" s="80"/>
    </row>
    <row r="45904" spans="22:22" ht="9" hidden="1" customHeight="1" x14ac:dyDescent="0.25">
      <c r="V45904" s="80"/>
    </row>
    <row r="45905" spans="22:22" ht="9" hidden="1" customHeight="1" x14ac:dyDescent="0.25">
      <c r="V45905" s="80"/>
    </row>
    <row r="45906" spans="22:22" ht="9" hidden="1" customHeight="1" x14ac:dyDescent="0.25">
      <c r="V45906" s="80"/>
    </row>
    <row r="45907" spans="22:22" ht="9" hidden="1" customHeight="1" x14ac:dyDescent="0.25">
      <c r="V45907" s="80"/>
    </row>
    <row r="45908" spans="22:22" ht="9" hidden="1" customHeight="1" x14ac:dyDescent="0.25">
      <c r="V45908" s="80"/>
    </row>
    <row r="45909" spans="22:22" ht="9" hidden="1" customHeight="1" x14ac:dyDescent="0.25">
      <c r="V45909" s="80"/>
    </row>
    <row r="45910" spans="22:22" ht="9" hidden="1" customHeight="1" x14ac:dyDescent="0.25">
      <c r="V45910" s="80"/>
    </row>
    <row r="45911" spans="22:22" ht="9" hidden="1" customHeight="1" x14ac:dyDescent="0.25">
      <c r="V45911" s="80"/>
    </row>
    <row r="45912" spans="22:22" ht="9" hidden="1" customHeight="1" x14ac:dyDescent="0.25">
      <c r="V45912" s="80"/>
    </row>
    <row r="45913" spans="22:22" ht="9" hidden="1" customHeight="1" x14ac:dyDescent="0.25">
      <c r="V45913" s="80"/>
    </row>
    <row r="45914" spans="22:22" ht="9" hidden="1" customHeight="1" x14ac:dyDescent="0.25">
      <c r="V45914" s="80"/>
    </row>
    <row r="45915" spans="22:22" ht="9" hidden="1" customHeight="1" x14ac:dyDescent="0.25">
      <c r="V45915" s="80"/>
    </row>
    <row r="45916" spans="22:22" ht="9" hidden="1" customHeight="1" x14ac:dyDescent="0.25">
      <c r="V45916" s="80"/>
    </row>
    <row r="45917" spans="22:22" ht="9" hidden="1" customHeight="1" x14ac:dyDescent="0.25">
      <c r="V45917" s="80"/>
    </row>
    <row r="45918" spans="22:22" ht="9" hidden="1" customHeight="1" x14ac:dyDescent="0.25">
      <c r="V45918" s="80"/>
    </row>
    <row r="45919" spans="22:22" ht="9" hidden="1" customHeight="1" x14ac:dyDescent="0.25">
      <c r="V45919" s="80"/>
    </row>
    <row r="45920" spans="22:22" ht="9" hidden="1" customHeight="1" x14ac:dyDescent="0.25">
      <c r="V45920" s="80"/>
    </row>
    <row r="45921" spans="22:22" ht="9" hidden="1" customHeight="1" x14ac:dyDescent="0.25">
      <c r="V45921" s="80"/>
    </row>
    <row r="45922" spans="22:22" ht="9" hidden="1" customHeight="1" x14ac:dyDescent="0.25">
      <c r="V45922" s="80"/>
    </row>
    <row r="45923" spans="22:22" ht="9" hidden="1" customHeight="1" x14ac:dyDescent="0.25">
      <c r="V45923" s="80"/>
    </row>
    <row r="45924" spans="22:22" ht="9" hidden="1" customHeight="1" x14ac:dyDescent="0.25">
      <c r="V45924" s="80"/>
    </row>
    <row r="45925" spans="22:22" ht="9" hidden="1" customHeight="1" x14ac:dyDescent="0.25">
      <c r="V45925" s="80"/>
    </row>
    <row r="45926" spans="22:22" ht="9" hidden="1" customHeight="1" x14ac:dyDescent="0.25">
      <c r="V45926" s="80"/>
    </row>
    <row r="45927" spans="22:22" ht="9" hidden="1" customHeight="1" x14ac:dyDescent="0.25">
      <c r="V45927" s="80"/>
    </row>
    <row r="45928" spans="22:22" ht="9" hidden="1" customHeight="1" x14ac:dyDescent="0.25">
      <c r="V45928" s="80"/>
    </row>
    <row r="45929" spans="22:22" ht="9" hidden="1" customHeight="1" x14ac:dyDescent="0.25">
      <c r="V45929" s="80"/>
    </row>
    <row r="45930" spans="22:22" ht="9" hidden="1" customHeight="1" x14ac:dyDescent="0.25">
      <c r="V45930" s="80"/>
    </row>
    <row r="45931" spans="22:22" ht="9" hidden="1" customHeight="1" x14ac:dyDescent="0.25">
      <c r="V45931" s="80"/>
    </row>
    <row r="45932" spans="22:22" ht="9" hidden="1" customHeight="1" x14ac:dyDescent="0.25">
      <c r="V45932" s="80"/>
    </row>
    <row r="45933" spans="22:22" ht="9" hidden="1" customHeight="1" x14ac:dyDescent="0.25">
      <c r="V45933" s="80"/>
    </row>
    <row r="45934" spans="22:22" ht="9" hidden="1" customHeight="1" x14ac:dyDescent="0.25">
      <c r="V45934" s="80"/>
    </row>
    <row r="45935" spans="22:22" ht="9" hidden="1" customHeight="1" x14ac:dyDescent="0.25">
      <c r="V45935" s="80"/>
    </row>
    <row r="45936" spans="22:22" ht="9" hidden="1" customHeight="1" x14ac:dyDescent="0.25">
      <c r="V45936" s="80"/>
    </row>
    <row r="45937" spans="22:22" ht="9" hidden="1" customHeight="1" x14ac:dyDescent="0.25">
      <c r="V45937" s="80"/>
    </row>
    <row r="45938" spans="22:22" ht="9" hidden="1" customHeight="1" x14ac:dyDescent="0.25">
      <c r="V45938" s="80"/>
    </row>
    <row r="45939" spans="22:22" ht="9" hidden="1" customHeight="1" x14ac:dyDescent="0.25">
      <c r="V45939" s="80"/>
    </row>
    <row r="45940" spans="22:22" ht="9" hidden="1" customHeight="1" x14ac:dyDescent="0.25">
      <c r="V45940" s="80"/>
    </row>
    <row r="45941" spans="22:22" ht="9" hidden="1" customHeight="1" x14ac:dyDescent="0.25">
      <c r="V45941" s="80"/>
    </row>
    <row r="45942" spans="22:22" ht="9" hidden="1" customHeight="1" x14ac:dyDescent="0.25">
      <c r="V45942" s="80"/>
    </row>
    <row r="45943" spans="22:22" ht="9" hidden="1" customHeight="1" x14ac:dyDescent="0.25">
      <c r="V45943" s="80"/>
    </row>
    <row r="45944" spans="22:22" ht="9" hidden="1" customHeight="1" x14ac:dyDescent="0.25">
      <c r="V45944" s="80"/>
    </row>
    <row r="45945" spans="22:22" ht="9" hidden="1" customHeight="1" x14ac:dyDescent="0.25">
      <c r="V45945" s="80"/>
    </row>
    <row r="45946" spans="22:22" ht="9" hidden="1" customHeight="1" x14ac:dyDescent="0.25">
      <c r="V45946" s="80"/>
    </row>
    <row r="45947" spans="22:22" ht="9" hidden="1" customHeight="1" x14ac:dyDescent="0.25">
      <c r="V45947" s="80"/>
    </row>
    <row r="45948" spans="22:22" ht="9" hidden="1" customHeight="1" x14ac:dyDescent="0.25">
      <c r="V45948" s="80"/>
    </row>
    <row r="45949" spans="22:22" ht="9" hidden="1" customHeight="1" x14ac:dyDescent="0.25">
      <c r="V45949" s="80"/>
    </row>
    <row r="45950" spans="22:22" ht="9" hidden="1" customHeight="1" x14ac:dyDescent="0.25">
      <c r="V45950" s="80"/>
    </row>
    <row r="45951" spans="22:22" ht="9" hidden="1" customHeight="1" x14ac:dyDescent="0.25">
      <c r="V45951" s="80"/>
    </row>
    <row r="45952" spans="22:22" ht="9" hidden="1" customHeight="1" x14ac:dyDescent="0.25">
      <c r="V45952" s="80"/>
    </row>
    <row r="45953" spans="22:22" ht="9" hidden="1" customHeight="1" x14ac:dyDescent="0.25">
      <c r="V45953" s="80"/>
    </row>
    <row r="45954" spans="22:22" ht="9" hidden="1" customHeight="1" x14ac:dyDescent="0.25">
      <c r="V45954" s="80"/>
    </row>
    <row r="45955" spans="22:22" ht="9" hidden="1" customHeight="1" x14ac:dyDescent="0.25">
      <c r="V45955" s="80"/>
    </row>
    <row r="45956" spans="22:22" ht="9" hidden="1" customHeight="1" x14ac:dyDescent="0.25">
      <c r="V45956" s="80"/>
    </row>
    <row r="45957" spans="22:22" ht="9" hidden="1" customHeight="1" x14ac:dyDescent="0.25">
      <c r="V45957" s="80"/>
    </row>
    <row r="45958" spans="22:22" ht="9" hidden="1" customHeight="1" x14ac:dyDescent="0.25">
      <c r="V45958" s="80"/>
    </row>
    <row r="45959" spans="22:22" ht="9" hidden="1" customHeight="1" x14ac:dyDescent="0.25">
      <c r="V45959" s="80"/>
    </row>
    <row r="45960" spans="22:22" ht="9" hidden="1" customHeight="1" x14ac:dyDescent="0.25">
      <c r="V45960" s="80"/>
    </row>
    <row r="45961" spans="22:22" ht="9" hidden="1" customHeight="1" x14ac:dyDescent="0.25">
      <c r="V45961" s="80"/>
    </row>
    <row r="45962" spans="22:22" ht="9" hidden="1" customHeight="1" x14ac:dyDescent="0.25">
      <c r="V45962" s="80"/>
    </row>
    <row r="45963" spans="22:22" ht="9" hidden="1" customHeight="1" x14ac:dyDescent="0.25">
      <c r="V45963" s="80"/>
    </row>
    <row r="45964" spans="22:22" ht="9" hidden="1" customHeight="1" x14ac:dyDescent="0.25">
      <c r="V45964" s="80"/>
    </row>
    <row r="45965" spans="22:22" ht="9" hidden="1" customHeight="1" x14ac:dyDescent="0.25">
      <c r="V45965" s="80"/>
    </row>
    <row r="45966" spans="22:22" ht="9" hidden="1" customHeight="1" x14ac:dyDescent="0.25">
      <c r="V45966" s="80"/>
    </row>
    <row r="45967" spans="22:22" ht="9" hidden="1" customHeight="1" x14ac:dyDescent="0.25">
      <c r="V45967" s="80"/>
    </row>
    <row r="45968" spans="22:22" ht="9" hidden="1" customHeight="1" x14ac:dyDescent="0.25">
      <c r="V45968" s="80"/>
    </row>
    <row r="45969" spans="22:22" ht="9" hidden="1" customHeight="1" x14ac:dyDescent="0.25">
      <c r="V45969" s="80"/>
    </row>
    <row r="45970" spans="22:22" ht="9" hidden="1" customHeight="1" x14ac:dyDescent="0.25">
      <c r="V45970" s="80"/>
    </row>
    <row r="45971" spans="22:22" ht="9" hidden="1" customHeight="1" x14ac:dyDescent="0.25">
      <c r="V45971" s="80"/>
    </row>
    <row r="45972" spans="22:22" ht="9" hidden="1" customHeight="1" x14ac:dyDescent="0.25">
      <c r="V45972" s="80"/>
    </row>
    <row r="45973" spans="22:22" ht="9" hidden="1" customHeight="1" x14ac:dyDescent="0.25">
      <c r="V45973" s="80"/>
    </row>
    <row r="45974" spans="22:22" ht="9" hidden="1" customHeight="1" x14ac:dyDescent="0.25">
      <c r="V45974" s="80"/>
    </row>
    <row r="45975" spans="22:22" ht="9" hidden="1" customHeight="1" x14ac:dyDescent="0.25">
      <c r="V45975" s="80"/>
    </row>
    <row r="45976" spans="22:22" ht="9" hidden="1" customHeight="1" x14ac:dyDescent="0.25">
      <c r="V45976" s="80"/>
    </row>
    <row r="45977" spans="22:22" ht="9" hidden="1" customHeight="1" x14ac:dyDescent="0.25">
      <c r="V45977" s="80"/>
    </row>
    <row r="45978" spans="22:22" ht="9" hidden="1" customHeight="1" x14ac:dyDescent="0.25">
      <c r="V45978" s="80"/>
    </row>
    <row r="45979" spans="22:22" ht="9" hidden="1" customHeight="1" x14ac:dyDescent="0.25">
      <c r="V45979" s="80"/>
    </row>
    <row r="45980" spans="22:22" ht="9" hidden="1" customHeight="1" x14ac:dyDescent="0.25">
      <c r="V45980" s="80"/>
    </row>
    <row r="45981" spans="22:22" ht="9" hidden="1" customHeight="1" x14ac:dyDescent="0.25">
      <c r="V45981" s="80"/>
    </row>
    <row r="45982" spans="22:22" ht="9" hidden="1" customHeight="1" x14ac:dyDescent="0.25">
      <c r="V45982" s="80"/>
    </row>
    <row r="45983" spans="22:22" ht="9" hidden="1" customHeight="1" x14ac:dyDescent="0.25">
      <c r="V45983" s="80"/>
    </row>
    <row r="45984" spans="22:22" ht="9" hidden="1" customHeight="1" x14ac:dyDescent="0.25">
      <c r="V45984" s="80"/>
    </row>
    <row r="45985" spans="22:22" ht="9" hidden="1" customHeight="1" x14ac:dyDescent="0.25">
      <c r="V45985" s="80"/>
    </row>
    <row r="45986" spans="22:22" ht="9" hidden="1" customHeight="1" x14ac:dyDescent="0.25">
      <c r="V45986" s="80"/>
    </row>
    <row r="45987" spans="22:22" ht="9" hidden="1" customHeight="1" x14ac:dyDescent="0.25">
      <c r="V45987" s="80"/>
    </row>
    <row r="45988" spans="22:22" ht="9" hidden="1" customHeight="1" x14ac:dyDescent="0.25">
      <c r="V45988" s="80"/>
    </row>
    <row r="45989" spans="22:22" ht="9" hidden="1" customHeight="1" x14ac:dyDescent="0.25">
      <c r="V45989" s="80"/>
    </row>
    <row r="45990" spans="22:22" ht="9" hidden="1" customHeight="1" x14ac:dyDescent="0.25">
      <c r="V45990" s="80"/>
    </row>
    <row r="45991" spans="22:22" ht="9" hidden="1" customHeight="1" x14ac:dyDescent="0.25">
      <c r="V45991" s="80"/>
    </row>
    <row r="45992" spans="22:22" ht="9" hidden="1" customHeight="1" x14ac:dyDescent="0.25">
      <c r="V45992" s="80"/>
    </row>
    <row r="45993" spans="22:22" ht="9" hidden="1" customHeight="1" x14ac:dyDescent="0.25">
      <c r="V45993" s="80"/>
    </row>
    <row r="45994" spans="22:22" ht="9" hidden="1" customHeight="1" x14ac:dyDescent="0.25">
      <c r="V45994" s="80"/>
    </row>
    <row r="45995" spans="22:22" ht="9" hidden="1" customHeight="1" x14ac:dyDescent="0.25">
      <c r="V45995" s="80"/>
    </row>
    <row r="45996" spans="22:22" ht="9" hidden="1" customHeight="1" x14ac:dyDescent="0.25">
      <c r="V45996" s="80"/>
    </row>
    <row r="45997" spans="22:22" ht="9" hidden="1" customHeight="1" x14ac:dyDescent="0.25">
      <c r="V45997" s="80"/>
    </row>
    <row r="45998" spans="22:22" ht="9" hidden="1" customHeight="1" x14ac:dyDescent="0.25">
      <c r="V45998" s="80"/>
    </row>
    <row r="45999" spans="22:22" ht="9" hidden="1" customHeight="1" x14ac:dyDescent="0.25">
      <c r="V45999" s="80"/>
    </row>
    <row r="46000" spans="22:22" ht="9" hidden="1" customHeight="1" x14ac:dyDescent="0.25">
      <c r="V46000" s="80"/>
    </row>
    <row r="46001" spans="22:22" ht="9" hidden="1" customHeight="1" x14ac:dyDescent="0.25">
      <c r="V46001" s="80"/>
    </row>
    <row r="46002" spans="22:22" ht="9" hidden="1" customHeight="1" x14ac:dyDescent="0.25">
      <c r="V46002" s="80"/>
    </row>
    <row r="46003" spans="22:22" ht="9" hidden="1" customHeight="1" x14ac:dyDescent="0.25">
      <c r="V46003" s="80"/>
    </row>
    <row r="46004" spans="22:22" ht="9" hidden="1" customHeight="1" x14ac:dyDescent="0.25">
      <c r="V46004" s="80"/>
    </row>
    <row r="46005" spans="22:22" ht="9" hidden="1" customHeight="1" x14ac:dyDescent="0.25">
      <c r="V46005" s="80"/>
    </row>
    <row r="46006" spans="22:22" ht="9" hidden="1" customHeight="1" x14ac:dyDescent="0.25">
      <c r="V46006" s="80"/>
    </row>
    <row r="46007" spans="22:22" ht="9" hidden="1" customHeight="1" x14ac:dyDescent="0.25">
      <c r="V46007" s="80"/>
    </row>
    <row r="46008" spans="22:22" ht="9" hidden="1" customHeight="1" x14ac:dyDescent="0.25">
      <c r="V46008" s="80"/>
    </row>
    <row r="46009" spans="22:22" ht="9" hidden="1" customHeight="1" x14ac:dyDescent="0.25">
      <c r="V46009" s="80"/>
    </row>
    <row r="46010" spans="22:22" ht="9" hidden="1" customHeight="1" x14ac:dyDescent="0.25">
      <c r="V46010" s="80"/>
    </row>
    <row r="46011" spans="22:22" ht="9" hidden="1" customHeight="1" x14ac:dyDescent="0.25">
      <c r="V46011" s="80"/>
    </row>
    <row r="46012" spans="22:22" ht="9" hidden="1" customHeight="1" x14ac:dyDescent="0.25">
      <c r="V46012" s="80"/>
    </row>
    <row r="46013" spans="22:22" ht="9" hidden="1" customHeight="1" x14ac:dyDescent="0.25">
      <c r="V46013" s="80"/>
    </row>
    <row r="46014" spans="22:22" ht="9" hidden="1" customHeight="1" x14ac:dyDescent="0.25">
      <c r="V46014" s="80"/>
    </row>
    <row r="46015" spans="22:22" ht="9" hidden="1" customHeight="1" x14ac:dyDescent="0.25">
      <c r="V46015" s="80"/>
    </row>
    <row r="46016" spans="22:22" ht="9" hidden="1" customHeight="1" x14ac:dyDescent="0.25">
      <c r="V46016" s="80"/>
    </row>
    <row r="46017" spans="22:22" ht="9" hidden="1" customHeight="1" x14ac:dyDescent="0.25">
      <c r="V46017" s="80"/>
    </row>
    <row r="46018" spans="22:22" ht="9" hidden="1" customHeight="1" x14ac:dyDescent="0.25">
      <c r="V46018" s="80"/>
    </row>
    <row r="46019" spans="22:22" ht="9" hidden="1" customHeight="1" x14ac:dyDescent="0.25">
      <c r="V46019" s="80"/>
    </row>
    <row r="46020" spans="22:22" ht="9" hidden="1" customHeight="1" x14ac:dyDescent="0.25">
      <c r="V46020" s="80"/>
    </row>
    <row r="46021" spans="22:22" ht="9" hidden="1" customHeight="1" x14ac:dyDescent="0.25">
      <c r="V46021" s="80"/>
    </row>
    <row r="46022" spans="22:22" ht="9" hidden="1" customHeight="1" x14ac:dyDescent="0.25">
      <c r="V46022" s="80"/>
    </row>
    <row r="46023" spans="22:22" ht="9" hidden="1" customHeight="1" x14ac:dyDescent="0.25">
      <c r="V46023" s="80"/>
    </row>
    <row r="46024" spans="22:22" ht="9" hidden="1" customHeight="1" x14ac:dyDescent="0.25">
      <c r="V46024" s="80"/>
    </row>
    <row r="46025" spans="22:22" ht="9" hidden="1" customHeight="1" x14ac:dyDescent="0.25">
      <c r="V46025" s="80"/>
    </row>
    <row r="46026" spans="22:22" ht="9" hidden="1" customHeight="1" x14ac:dyDescent="0.25">
      <c r="V46026" s="80"/>
    </row>
    <row r="46027" spans="22:22" ht="9" hidden="1" customHeight="1" x14ac:dyDescent="0.25">
      <c r="V46027" s="80"/>
    </row>
    <row r="46028" spans="22:22" ht="9" hidden="1" customHeight="1" x14ac:dyDescent="0.25">
      <c r="V46028" s="80"/>
    </row>
    <row r="46029" spans="22:22" ht="9" hidden="1" customHeight="1" x14ac:dyDescent="0.25">
      <c r="V46029" s="80"/>
    </row>
    <row r="46030" spans="22:22" ht="9" hidden="1" customHeight="1" x14ac:dyDescent="0.25">
      <c r="V46030" s="80"/>
    </row>
    <row r="46031" spans="22:22" ht="9" hidden="1" customHeight="1" x14ac:dyDescent="0.25">
      <c r="V46031" s="80"/>
    </row>
    <row r="46032" spans="22:22" ht="9" hidden="1" customHeight="1" x14ac:dyDescent="0.25">
      <c r="V46032" s="80"/>
    </row>
    <row r="46033" spans="22:22" ht="9" hidden="1" customHeight="1" x14ac:dyDescent="0.25">
      <c r="V46033" s="80"/>
    </row>
    <row r="46034" spans="22:22" ht="9" hidden="1" customHeight="1" x14ac:dyDescent="0.25">
      <c r="V46034" s="80"/>
    </row>
    <row r="46035" spans="22:22" ht="9" hidden="1" customHeight="1" x14ac:dyDescent="0.25">
      <c r="V46035" s="80"/>
    </row>
    <row r="46036" spans="22:22" ht="9" hidden="1" customHeight="1" x14ac:dyDescent="0.25">
      <c r="V46036" s="80"/>
    </row>
    <row r="46037" spans="22:22" ht="9" hidden="1" customHeight="1" x14ac:dyDescent="0.25">
      <c r="V46037" s="80"/>
    </row>
    <row r="46038" spans="22:22" ht="9" hidden="1" customHeight="1" x14ac:dyDescent="0.25">
      <c r="V46038" s="80"/>
    </row>
    <row r="46039" spans="22:22" ht="9" hidden="1" customHeight="1" x14ac:dyDescent="0.25">
      <c r="V46039" s="80"/>
    </row>
    <row r="46040" spans="22:22" ht="9" hidden="1" customHeight="1" x14ac:dyDescent="0.25">
      <c r="V46040" s="80"/>
    </row>
    <row r="46041" spans="22:22" ht="9" hidden="1" customHeight="1" x14ac:dyDescent="0.25">
      <c r="V46041" s="80"/>
    </row>
    <row r="46042" spans="22:22" ht="9" hidden="1" customHeight="1" x14ac:dyDescent="0.25">
      <c r="V46042" s="80"/>
    </row>
    <row r="46043" spans="22:22" ht="9" hidden="1" customHeight="1" x14ac:dyDescent="0.25">
      <c r="V46043" s="80"/>
    </row>
    <row r="46044" spans="22:22" ht="9" hidden="1" customHeight="1" x14ac:dyDescent="0.25">
      <c r="V46044" s="80"/>
    </row>
    <row r="46045" spans="22:22" ht="9" hidden="1" customHeight="1" x14ac:dyDescent="0.25">
      <c r="V46045" s="80"/>
    </row>
    <row r="46046" spans="22:22" ht="9" hidden="1" customHeight="1" x14ac:dyDescent="0.25">
      <c r="V46046" s="80"/>
    </row>
    <row r="46047" spans="22:22" ht="9" hidden="1" customHeight="1" x14ac:dyDescent="0.25">
      <c r="V46047" s="80"/>
    </row>
    <row r="46048" spans="22:22" ht="9" hidden="1" customHeight="1" x14ac:dyDescent="0.25">
      <c r="V46048" s="80"/>
    </row>
    <row r="46049" spans="22:22" ht="9" hidden="1" customHeight="1" x14ac:dyDescent="0.25">
      <c r="V46049" s="80"/>
    </row>
    <row r="46050" spans="22:22" ht="9" hidden="1" customHeight="1" x14ac:dyDescent="0.25">
      <c r="V46050" s="80"/>
    </row>
    <row r="46051" spans="22:22" ht="9" hidden="1" customHeight="1" x14ac:dyDescent="0.25">
      <c r="V46051" s="80"/>
    </row>
    <row r="46052" spans="22:22" ht="9" hidden="1" customHeight="1" x14ac:dyDescent="0.25">
      <c r="V46052" s="80"/>
    </row>
    <row r="46053" spans="22:22" ht="9" hidden="1" customHeight="1" x14ac:dyDescent="0.25">
      <c r="V46053" s="80"/>
    </row>
    <row r="46054" spans="22:22" ht="9" hidden="1" customHeight="1" x14ac:dyDescent="0.25">
      <c r="V46054" s="80"/>
    </row>
    <row r="46055" spans="22:22" ht="9" hidden="1" customHeight="1" x14ac:dyDescent="0.25">
      <c r="V46055" s="80"/>
    </row>
    <row r="46056" spans="22:22" ht="9" hidden="1" customHeight="1" x14ac:dyDescent="0.25">
      <c r="V46056" s="80"/>
    </row>
    <row r="46057" spans="22:22" ht="9" hidden="1" customHeight="1" x14ac:dyDescent="0.25">
      <c r="V46057" s="80"/>
    </row>
    <row r="46058" spans="22:22" ht="9" hidden="1" customHeight="1" x14ac:dyDescent="0.25">
      <c r="V46058" s="80"/>
    </row>
    <row r="46059" spans="22:22" ht="9" hidden="1" customHeight="1" x14ac:dyDescent="0.25">
      <c r="V46059" s="80"/>
    </row>
    <row r="46060" spans="22:22" ht="9" hidden="1" customHeight="1" x14ac:dyDescent="0.25">
      <c r="V46060" s="80"/>
    </row>
    <row r="46061" spans="22:22" ht="9" hidden="1" customHeight="1" x14ac:dyDescent="0.25">
      <c r="V46061" s="80"/>
    </row>
    <row r="46062" spans="22:22" ht="9" hidden="1" customHeight="1" x14ac:dyDescent="0.25">
      <c r="V46062" s="80"/>
    </row>
    <row r="46063" spans="22:22" ht="9" hidden="1" customHeight="1" x14ac:dyDescent="0.25">
      <c r="V46063" s="80"/>
    </row>
    <row r="46064" spans="22:22" ht="9" hidden="1" customHeight="1" x14ac:dyDescent="0.25">
      <c r="V46064" s="80"/>
    </row>
    <row r="46065" spans="22:22" ht="9" hidden="1" customHeight="1" x14ac:dyDescent="0.25">
      <c r="V46065" s="80"/>
    </row>
    <row r="46066" spans="22:22" ht="9" hidden="1" customHeight="1" x14ac:dyDescent="0.25">
      <c r="V46066" s="80"/>
    </row>
    <row r="46067" spans="22:22" ht="9" hidden="1" customHeight="1" x14ac:dyDescent="0.25">
      <c r="V46067" s="80"/>
    </row>
    <row r="46068" spans="22:22" ht="9" hidden="1" customHeight="1" x14ac:dyDescent="0.25">
      <c r="V46068" s="80"/>
    </row>
    <row r="46069" spans="22:22" ht="9" hidden="1" customHeight="1" x14ac:dyDescent="0.25">
      <c r="V46069" s="80"/>
    </row>
    <row r="46070" spans="22:22" ht="9" hidden="1" customHeight="1" x14ac:dyDescent="0.25">
      <c r="V46070" s="80"/>
    </row>
    <row r="46071" spans="22:22" ht="9" hidden="1" customHeight="1" x14ac:dyDescent="0.25">
      <c r="V46071" s="80"/>
    </row>
    <row r="46072" spans="22:22" ht="9" hidden="1" customHeight="1" x14ac:dyDescent="0.25">
      <c r="V46072" s="80"/>
    </row>
    <row r="46073" spans="22:22" ht="9" hidden="1" customHeight="1" x14ac:dyDescent="0.25">
      <c r="V46073" s="80"/>
    </row>
    <row r="46074" spans="22:22" ht="9" hidden="1" customHeight="1" x14ac:dyDescent="0.25">
      <c r="V46074" s="80"/>
    </row>
    <row r="46075" spans="22:22" ht="9" hidden="1" customHeight="1" x14ac:dyDescent="0.25">
      <c r="V46075" s="80"/>
    </row>
    <row r="46076" spans="22:22" ht="9" hidden="1" customHeight="1" x14ac:dyDescent="0.25">
      <c r="V46076" s="80"/>
    </row>
    <row r="46077" spans="22:22" ht="9" hidden="1" customHeight="1" x14ac:dyDescent="0.25">
      <c r="V46077" s="80"/>
    </row>
    <row r="46078" spans="22:22" ht="9" hidden="1" customHeight="1" x14ac:dyDescent="0.25">
      <c r="V46078" s="80"/>
    </row>
    <row r="46079" spans="22:22" ht="9" hidden="1" customHeight="1" x14ac:dyDescent="0.25">
      <c r="V46079" s="80"/>
    </row>
    <row r="46080" spans="22:22" ht="9" hidden="1" customHeight="1" x14ac:dyDescent="0.25">
      <c r="V46080" s="80"/>
    </row>
    <row r="46081" spans="22:22" ht="9" hidden="1" customHeight="1" x14ac:dyDescent="0.25">
      <c r="V46081" s="80"/>
    </row>
    <row r="46082" spans="22:22" ht="9" hidden="1" customHeight="1" x14ac:dyDescent="0.25">
      <c r="V46082" s="80"/>
    </row>
    <row r="46083" spans="22:22" ht="9" hidden="1" customHeight="1" x14ac:dyDescent="0.25">
      <c r="V46083" s="80"/>
    </row>
    <row r="46084" spans="22:22" ht="9" hidden="1" customHeight="1" x14ac:dyDescent="0.25">
      <c r="V46084" s="80"/>
    </row>
    <row r="46085" spans="22:22" ht="9" hidden="1" customHeight="1" x14ac:dyDescent="0.25">
      <c r="V46085" s="80"/>
    </row>
    <row r="46086" spans="22:22" ht="9" hidden="1" customHeight="1" x14ac:dyDescent="0.25">
      <c r="V46086" s="80"/>
    </row>
    <row r="46087" spans="22:22" ht="9" hidden="1" customHeight="1" x14ac:dyDescent="0.25">
      <c r="V46087" s="80"/>
    </row>
    <row r="46088" spans="22:22" ht="9" hidden="1" customHeight="1" x14ac:dyDescent="0.25">
      <c r="V46088" s="80"/>
    </row>
    <row r="46089" spans="22:22" ht="9" hidden="1" customHeight="1" x14ac:dyDescent="0.25">
      <c r="V46089" s="80"/>
    </row>
    <row r="46090" spans="22:22" ht="9" hidden="1" customHeight="1" x14ac:dyDescent="0.25">
      <c r="V46090" s="80"/>
    </row>
    <row r="46091" spans="22:22" ht="9" hidden="1" customHeight="1" x14ac:dyDescent="0.25">
      <c r="V46091" s="80"/>
    </row>
    <row r="46092" spans="22:22" ht="9" hidden="1" customHeight="1" x14ac:dyDescent="0.25">
      <c r="V46092" s="80"/>
    </row>
    <row r="46093" spans="22:22" ht="9" hidden="1" customHeight="1" x14ac:dyDescent="0.25">
      <c r="V46093" s="80"/>
    </row>
    <row r="46094" spans="22:22" ht="9" hidden="1" customHeight="1" x14ac:dyDescent="0.25">
      <c r="V46094" s="80"/>
    </row>
    <row r="46095" spans="22:22" ht="9" hidden="1" customHeight="1" x14ac:dyDescent="0.25">
      <c r="V46095" s="80"/>
    </row>
    <row r="46096" spans="22:22" ht="9" hidden="1" customHeight="1" x14ac:dyDescent="0.25">
      <c r="V46096" s="80"/>
    </row>
    <row r="46097" spans="22:22" ht="9" hidden="1" customHeight="1" x14ac:dyDescent="0.25">
      <c r="V46097" s="80"/>
    </row>
    <row r="46098" spans="22:22" ht="9" hidden="1" customHeight="1" x14ac:dyDescent="0.25">
      <c r="V46098" s="80"/>
    </row>
    <row r="46099" spans="22:22" ht="9" hidden="1" customHeight="1" x14ac:dyDescent="0.25">
      <c r="V46099" s="80"/>
    </row>
    <row r="46100" spans="22:22" ht="9" hidden="1" customHeight="1" x14ac:dyDescent="0.25">
      <c r="V46100" s="80"/>
    </row>
    <row r="46101" spans="22:22" ht="9" hidden="1" customHeight="1" x14ac:dyDescent="0.25">
      <c r="V46101" s="80"/>
    </row>
    <row r="46102" spans="22:22" ht="9" hidden="1" customHeight="1" x14ac:dyDescent="0.25">
      <c r="V46102" s="80"/>
    </row>
    <row r="46103" spans="22:22" ht="9" hidden="1" customHeight="1" x14ac:dyDescent="0.25">
      <c r="V46103" s="80"/>
    </row>
    <row r="46104" spans="22:22" ht="9" hidden="1" customHeight="1" x14ac:dyDescent="0.25">
      <c r="V46104" s="80"/>
    </row>
    <row r="46105" spans="22:22" ht="9" hidden="1" customHeight="1" x14ac:dyDescent="0.25">
      <c r="V46105" s="80"/>
    </row>
    <row r="46106" spans="22:22" ht="9" hidden="1" customHeight="1" x14ac:dyDescent="0.25">
      <c r="V46106" s="80"/>
    </row>
    <row r="46107" spans="22:22" ht="9" hidden="1" customHeight="1" x14ac:dyDescent="0.25">
      <c r="V46107" s="80"/>
    </row>
    <row r="46108" spans="22:22" ht="9" hidden="1" customHeight="1" x14ac:dyDescent="0.25">
      <c r="V46108" s="80"/>
    </row>
    <row r="46109" spans="22:22" ht="9" hidden="1" customHeight="1" x14ac:dyDescent="0.25">
      <c r="V46109" s="80"/>
    </row>
    <row r="46110" spans="22:22" ht="9" hidden="1" customHeight="1" x14ac:dyDescent="0.25">
      <c r="V46110" s="80"/>
    </row>
    <row r="46111" spans="22:22" ht="9" hidden="1" customHeight="1" x14ac:dyDescent="0.25">
      <c r="V46111" s="80"/>
    </row>
    <row r="46112" spans="22:22" ht="9" hidden="1" customHeight="1" x14ac:dyDescent="0.25">
      <c r="V46112" s="80"/>
    </row>
    <row r="46113" spans="22:22" ht="9" hidden="1" customHeight="1" x14ac:dyDescent="0.25">
      <c r="V46113" s="80"/>
    </row>
    <row r="46114" spans="22:22" ht="9" hidden="1" customHeight="1" x14ac:dyDescent="0.25">
      <c r="V46114" s="80"/>
    </row>
    <row r="46115" spans="22:22" ht="9" hidden="1" customHeight="1" x14ac:dyDescent="0.25">
      <c r="V46115" s="80"/>
    </row>
    <row r="46116" spans="22:22" ht="9" hidden="1" customHeight="1" x14ac:dyDescent="0.25">
      <c r="V46116" s="80"/>
    </row>
    <row r="46117" spans="22:22" ht="9" hidden="1" customHeight="1" x14ac:dyDescent="0.25">
      <c r="V46117" s="80"/>
    </row>
    <row r="46118" spans="22:22" ht="9" hidden="1" customHeight="1" x14ac:dyDescent="0.25">
      <c r="V46118" s="80"/>
    </row>
    <row r="46119" spans="22:22" ht="9" hidden="1" customHeight="1" x14ac:dyDescent="0.25">
      <c r="V46119" s="80"/>
    </row>
    <row r="46120" spans="22:22" ht="9" hidden="1" customHeight="1" x14ac:dyDescent="0.25">
      <c r="V46120" s="80"/>
    </row>
    <row r="46121" spans="22:22" ht="9" hidden="1" customHeight="1" x14ac:dyDescent="0.25">
      <c r="V46121" s="80"/>
    </row>
    <row r="46122" spans="22:22" ht="9" hidden="1" customHeight="1" x14ac:dyDescent="0.25">
      <c r="V46122" s="80"/>
    </row>
    <row r="46123" spans="22:22" ht="9" hidden="1" customHeight="1" x14ac:dyDescent="0.25">
      <c r="V46123" s="80"/>
    </row>
    <row r="46124" spans="22:22" ht="9" hidden="1" customHeight="1" x14ac:dyDescent="0.25">
      <c r="V46124" s="80"/>
    </row>
    <row r="46125" spans="22:22" ht="9" hidden="1" customHeight="1" x14ac:dyDescent="0.25">
      <c r="V46125" s="80"/>
    </row>
    <row r="46126" spans="22:22" ht="9" hidden="1" customHeight="1" x14ac:dyDescent="0.25">
      <c r="V46126" s="80"/>
    </row>
    <row r="46127" spans="22:22" ht="9" hidden="1" customHeight="1" x14ac:dyDescent="0.25">
      <c r="V46127" s="80"/>
    </row>
    <row r="46128" spans="22:22" ht="9" hidden="1" customHeight="1" x14ac:dyDescent="0.25">
      <c r="V46128" s="80"/>
    </row>
    <row r="46129" spans="22:22" ht="9" hidden="1" customHeight="1" x14ac:dyDescent="0.25">
      <c r="V46129" s="80"/>
    </row>
    <row r="46130" spans="22:22" ht="9" hidden="1" customHeight="1" x14ac:dyDescent="0.25">
      <c r="V46130" s="80"/>
    </row>
    <row r="46131" spans="22:22" ht="9" hidden="1" customHeight="1" x14ac:dyDescent="0.25">
      <c r="V46131" s="80"/>
    </row>
    <row r="46132" spans="22:22" ht="9" hidden="1" customHeight="1" x14ac:dyDescent="0.25">
      <c r="V46132" s="80"/>
    </row>
    <row r="46133" spans="22:22" ht="9" hidden="1" customHeight="1" x14ac:dyDescent="0.25">
      <c r="V46133" s="80"/>
    </row>
    <row r="46134" spans="22:22" ht="9" hidden="1" customHeight="1" x14ac:dyDescent="0.25">
      <c r="V46134" s="80"/>
    </row>
    <row r="46135" spans="22:22" ht="9" hidden="1" customHeight="1" x14ac:dyDescent="0.25">
      <c r="V46135" s="80"/>
    </row>
    <row r="46136" spans="22:22" ht="9" hidden="1" customHeight="1" x14ac:dyDescent="0.25">
      <c r="V46136" s="80"/>
    </row>
    <row r="46137" spans="22:22" ht="9" hidden="1" customHeight="1" x14ac:dyDescent="0.25">
      <c r="V46137" s="80"/>
    </row>
    <row r="46138" spans="22:22" ht="9" hidden="1" customHeight="1" x14ac:dyDescent="0.25">
      <c r="V46138" s="80"/>
    </row>
    <row r="46139" spans="22:22" ht="9" hidden="1" customHeight="1" x14ac:dyDescent="0.25">
      <c r="V46139" s="80"/>
    </row>
    <row r="46140" spans="22:22" ht="9" hidden="1" customHeight="1" x14ac:dyDescent="0.25">
      <c r="V46140" s="80"/>
    </row>
    <row r="46141" spans="22:22" ht="9" hidden="1" customHeight="1" x14ac:dyDescent="0.25">
      <c r="V46141" s="80"/>
    </row>
    <row r="46142" spans="22:22" ht="9" hidden="1" customHeight="1" x14ac:dyDescent="0.25">
      <c r="V46142" s="80"/>
    </row>
    <row r="46143" spans="22:22" ht="9" hidden="1" customHeight="1" x14ac:dyDescent="0.25">
      <c r="V46143" s="80"/>
    </row>
    <row r="46144" spans="22:22" ht="9" hidden="1" customHeight="1" x14ac:dyDescent="0.25">
      <c r="V46144" s="80"/>
    </row>
    <row r="46145" spans="22:22" ht="9" hidden="1" customHeight="1" x14ac:dyDescent="0.25">
      <c r="V46145" s="80"/>
    </row>
    <row r="46146" spans="22:22" ht="9" hidden="1" customHeight="1" x14ac:dyDescent="0.25">
      <c r="V46146" s="80"/>
    </row>
    <row r="46147" spans="22:22" ht="9" hidden="1" customHeight="1" x14ac:dyDescent="0.25">
      <c r="V46147" s="80"/>
    </row>
    <row r="46148" spans="22:22" ht="9" hidden="1" customHeight="1" x14ac:dyDescent="0.25">
      <c r="V46148" s="80"/>
    </row>
    <row r="46149" spans="22:22" ht="9" hidden="1" customHeight="1" x14ac:dyDescent="0.25">
      <c r="V46149" s="80"/>
    </row>
    <row r="46150" spans="22:22" ht="9" hidden="1" customHeight="1" x14ac:dyDescent="0.25">
      <c r="V46150" s="80"/>
    </row>
    <row r="46151" spans="22:22" ht="9" hidden="1" customHeight="1" x14ac:dyDescent="0.25">
      <c r="V46151" s="80"/>
    </row>
    <row r="46152" spans="22:22" ht="9" hidden="1" customHeight="1" x14ac:dyDescent="0.25">
      <c r="V46152" s="80"/>
    </row>
    <row r="46153" spans="22:22" ht="9" hidden="1" customHeight="1" x14ac:dyDescent="0.25">
      <c r="V46153" s="80"/>
    </row>
    <row r="46154" spans="22:22" ht="9" hidden="1" customHeight="1" x14ac:dyDescent="0.25">
      <c r="V46154" s="80"/>
    </row>
    <row r="46155" spans="22:22" ht="9" hidden="1" customHeight="1" x14ac:dyDescent="0.25">
      <c r="V46155" s="80"/>
    </row>
    <row r="46156" spans="22:22" ht="9" hidden="1" customHeight="1" x14ac:dyDescent="0.25">
      <c r="V46156" s="80"/>
    </row>
    <row r="46157" spans="22:22" ht="9" hidden="1" customHeight="1" x14ac:dyDescent="0.25">
      <c r="V46157" s="80"/>
    </row>
    <row r="46158" spans="22:22" ht="9" hidden="1" customHeight="1" x14ac:dyDescent="0.25">
      <c r="V46158" s="80"/>
    </row>
    <row r="46159" spans="22:22" ht="9" hidden="1" customHeight="1" x14ac:dyDescent="0.25">
      <c r="V46159" s="80"/>
    </row>
    <row r="46160" spans="22:22" ht="9" hidden="1" customHeight="1" x14ac:dyDescent="0.25">
      <c r="V46160" s="80"/>
    </row>
    <row r="46161" spans="22:22" ht="9" hidden="1" customHeight="1" x14ac:dyDescent="0.25">
      <c r="V46161" s="80"/>
    </row>
    <row r="46162" spans="22:22" ht="9" hidden="1" customHeight="1" x14ac:dyDescent="0.25">
      <c r="V46162" s="80"/>
    </row>
    <row r="46163" spans="22:22" ht="9" hidden="1" customHeight="1" x14ac:dyDescent="0.25">
      <c r="V46163" s="80"/>
    </row>
    <row r="46164" spans="22:22" ht="9" hidden="1" customHeight="1" x14ac:dyDescent="0.25">
      <c r="V46164" s="80"/>
    </row>
    <row r="46165" spans="22:22" ht="9" hidden="1" customHeight="1" x14ac:dyDescent="0.25">
      <c r="V46165" s="80"/>
    </row>
    <row r="46166" spans="22:22" ht="9" hidden="1" customHeight="1" x14ac:dyDescent="0.25">
      <c r="V46166" s="80"/>
    </row>
    <row r="46167" spans="22:22" ht="9" hidden="1" customHeight="1" x14ac:dyDescent="0.25">
      <c r="V46167" s="80"/>
    </row>
    <row r="46168" spans="22:22" ht="9" hidden="1" customHeight="1" x14ac:dyDescent="0.25">
      <c r="V46168" s="80"/>
    </row>
    <row r="46169" spans="22:22" ht="9" hidden="1" customHeight="1" x14ac:dyDescent="0.25">
      <c r="V46169" s="80"/>
    </row>
    <row r="46170" spans="22:22" ht="9" hidden="1" customHeight="1" x14ac:dyDescent="0.25">
      <c r="V46170" s="80"/>
    </row>
    <row r="46171" spans="22:22" ht="9" hidden="1" customHeight="1" x14ac:dyDescent="0.25">
      <c r="V46171" s="80"/>
    </row>
    <row r="46172" spans="22:22" ht="9" hidden="1" customHeight="1" x14ac:dyDescent="0.25">
      <c r="V46172" s="80"/>
    </row>
    <row r="46173" spans="22:22" ht="9" hidden="1" customHeight="1" x14ac:dyDescent="0.25">
      <c r="V46173" s="80"/>
    </row>
    <row r="46174" spans="22:22" ht="9" hidden="1" customHeight="1" x14ac:dyDescent="0.25">
      <c r="V46174" s="80"/>
    </row>
    <row r="46175" spans="22:22" ht="9" hidden="1" customHeight="1" x14ac:dyDescent="0.25">
      <c r="V46175" s="80"/>
    </row>
    <row r="46176" spans="22:22" ht="9" hidden="1" customHeight="1" x14ac:dyDescent="0.25">
      <c r="V46176" s="80"/>
    </row>
    <row r="46177" spans="22:22" ht="9" hidden="1" customHeight="1" x14ac:dyDescent="0.25">
      <c r="V46177" s="80"/>
    </row>
    <row r="46178" spans="22:22" ht="9" hidden="1" customHeight="1" x14ac:dyDescent="0.25">
      <c r="V46178" s="80"/>
    </row>
    <row r="46179" spans="22:22" ht="9" hidden="1" customHeight="1" x14ac:dyDescent="0.25">
      <c r="V46179" s="80"/>
    </row>
    <row r="46180" spans="22:22" ht="9" hidden="1" customHeight="1" x14ac:dyDescent="0.25">
      <c r="V46180" s="80"/>
    </row>
    <row r="46181" spans="22:22" ht="9" hidden="1" customHeight="1" x14ac:dyDescent="0.25">
      <c r="V46181" s="80"/>
    </row>
    <row r="46182" spans="22:22" ht="9" hidden="1" customHeight="1" x14ac:dyDescent="0.25">
      <c r="V46182" s="80"/>
    </row>
    <row r="46183" spans="22:22" ht="9" hidden="1" customHeight="1" x14ac:dyDescent="0.25">
      <c r="V46183" s="80"/>
    </row>
    <row r="46184" spans="22:22" ht="9" hidden="1" customHeight="1" x14ac:dyDescent="0.25">
      <c r="V46184" s="80"/>
    </row>
    <row r="46185" spans="22:22" ht="9" hidden="1" customHeight="1" x14ac:dyDescent="0.25">
      <c r="V46185" s="80"/>
    </row>
    <row r="46186" spans="22:22" ht="9" hidden="1" customHeight="1" x14ac:dyDescent="0.25">
      <c r="V46186" s="80"/>
    </row>
    <row r="46187" spans="22:22" ht="9" hidden="1" customHeight="1" x14ac:dyDescent="0.25">
      <c r="V46187" s="80"/>
    </row>
    <row r="46188" spans="22:22" ht="9" hidden="1" customHeight="1" x14ac:dyDescent="0.25">
      <c r="V46188" s="80"/>
    </row>
    <row r="46189" spans="22:22" ht="9" hidden="1" customHeight="1" x14ac:dyDescent="0.25">
      <c r="V46189" s="80"/>
    </row>
    <row r="46190" spans="22:22" ht="9" hidden="1" customHeight="1" x14ac:dyDescent="0.25">
      <c r="V46190" s="80"/>
    </row>
    <row r="46191" spans="22:22" ht="9" hidden="1" customHeight="1" x14ac:dyDescent="0.25">
      <c r="V46191" s="80"/>
    </row>
    <row r="46192" spans="22:22" ht="9" hidden="1" customHeight="1" x14ac:dyDescent="0.25">
      <c r="V46192" s="80"/>
    </row>
    <row r="46193" spans="22:22" ht="9" hidden="1" customHeight="1" x14ac:dyDescent="0.25">
      <c r="V46193" s="80"/>
    </row>
    <row r="46194" spans="22:22" ht="9" hidden="1" customHeight="1" x14ac:dyDescent="0.25">
      <c r="V46194" s="80"/>
    </row>
    <row r="46195" spans="22:22" ht="9" hidden="1" customHeight="1" x14ac:dyDescent="0.25">
      <c r="V46195" s="80"/>
    </row>
    <row r="46196" spans="22:22" ht="9" hidden="1" customHeight="1" x14ac:dyDescent="0.25">
      <c r="V46196" s="80"/>
    </row>
    <row r="46197" spans="22:22" ht="9" hidden="1" customHeight="1" x14ac:dyDescent="0.25">
      <c r="V46197" s="80"/>
    </row>
    <row r="46198" spans="22:22" ht="9" hidden="1" customHeight="1" x14ac:dyDescent="0.25">
      <c r="V46198" s="80"/>
    </row>
    <row r="46199" spans="22:22" ht="9" hidden="1" customHeight="1" x14ac:dyDescent="0.25">
      <c r="V46199" s="80"/>
    </row>
    <row r="46200" spans="22:22" ht="9" hidden="1" customHeight="1" x14ac:dyDescent="0.25">
      <c r="V46200" s="80"/>
    </row>
    <row r="46201" spans="22:22" ht="9" hidden="1" customHeight="1" x14ac:dyDescent="0.25">
      <c r="V46201" s="80"/>
    </row>
    <row r="46202" spans="22:22" ht="9" hidden="1" customHeight="1" x14ac:dyDescent="0.25">
      <c r="V46202" s="80"/>
    </row>
    <row r="46203" spans="22:22" ht="9" hidden="1" customHeight="1" x14ac:dyDescent="0.25">
      <c r="V46203" s="80"/>
    </row>
    <row r="46204" spans="22:22" ht="9" hidden="1" customHeight="1" x14ac:dyDescent="0.25">
      <c r="V46204" s="80"/>
    </row>
    <row r="46205" spans="22:22" ht="9" hidden="1" customHeight="1" x14ac:dyDescent="0.25">
      <c r="V46205" s="80"/>
    </row>
    <row r="46206" spans="22:22" ht="9" hidden="1" customHeight="1" x14ac:dyDescent="0.25">
      <c r="V46206" s="80"/>
    </row>
    <row r="46207" spans="22:22" ht="9" hidden="1" customHeight="1" x14ac:dyDescent="0.25">
      <c r="V46207" s="80"/>
    </row>
    <row r="46208" spans="22:22" ht="9" hidden="1" customHeight="1" x14ac:dyDescent="0.25">
      <c r="V46208" s="80"/>
    </row>
    <row r="46209" spans="22:22" ht="9" hidden="1" customHeight="1" x14ac:dyDescent="0.25">
      <c r="V46209" s="80"/>
    </row>
    <row r="46210" spans="22:22" ht="9" hidden="1" customHeight="1" x14ac:dyDescent="0.25">
      <c r="V46210" s="80"/>
    </row>
    <row r="46211" spans="22:22" ht="9" hidden="1" customHeight="1" x14ac:dyDescent="0.25">
      <c r="V46211" s="80"/>
    </row>
    <row r="46212" spans="22:22" ht="9" hidden="1" customHeight="1" x14ac:dyDescent="0.25">
      <c r="V46212" s="80"/>
    </row>
    <row r="46213" spans="22:22" ht="9" hidden="1" customHeight="1" x14ac:dyDescent="0.25">
      <c r="V46213" s="80"/>
    </row>
    <row r="46214" spans="22:22" ht="9" hidden="1" customHeight="1" x14ac:dyDescent="0.25">
      <c r="V46214" s="80"/>
    </row>
    <row r="46215" spans="22:22" ht="9" hidden="1" customHeight="1" x14ac:dyDescent="0.25">
      <c r="V46215" s="80"/>
    </row>
    <row r="46216" spans="22:22" ht="9" hidden="1" customHeight="1" x14ac:dyDescent="0.25">
      <c r="V46216" s="80"/>
    </row>
    <row r="46217" spans="22:22" ht="9" hidden="1" customHeight="1" x14ac:dyDescent="0.25">
      <c r="V46217" s="80"/>
    </row>
    <row r="46218" spans="22:22" ht="9" hidden="1" customHeight="1" x14ac:dyDescent="0.25">
      <c r="V46218" s="80"/>
    </row>
    <row r="46219" spans="22:22" ht="9" hidden="1" customHeight="1" x14ac:dyDescent="0.25">
      <c r="V46219" s="80"/>
    </row>
    <row r="46220" spans="22:22" ht="9" hidden="1" customHeight="1" x14ac:dyDescent="0.25">
      <c r="V46220" s="80"/>
    </row>
    <row r="46221" spans="22:22" ht="9" hidden="1" customHeight="1" x14ac:dyDescent="0.25">
      <c r="V46221" s="80"/>
    </row>
    <row r="46222" spans="22:22" ht="9" hidden="1" customHeight="1" x14ac:dyDescent="0.25">
      <c r="V46222" s="80"/>
    </row>
    <row r="46223" spans="22:22" ht="9" hidden="1" customHeight="1" x14ac:dyDescent="0.25">
      <c r="V46223" s="80"/>
    </row>
    <row r="46224" spans="22:22" ht="9" hidden="1" customHeight="1" x14ac:dyDescent="0.25">
      <c r="V46224" s="80"/>
    </row>
    <row r="46225" spans="22:22" ht="9" hidden="1" customHeight="1" x14ac:dyDescent="0.25">
      <c r="V46225" s="80"/>
    </row>
    <row r="46226" spans="22:22" ht="9" hidden="1" customHeight="1" x14ac:dyDescent="0.25">
      <c r="V46226" s="80"/>
    </row>
    <row r="46227" spans="22:22" ht="9" hidden="1" customHeight="1" x14ac:dyDescent="0.25">
      <c r="V46227" s="80"/>
    </row>
    <row r="46228" spans="22:22" ht="9" hidden="1" customHeight="1" x14ac:dyDescent="0.25">
      <c r="V46228" s="80"/>
    </row>
    <row r="46229" spans="22:22" ht="9" hidden="1" customHeight="1" x14ac:dyDescent="0.25">
      <c r="V46229" s="80"/>
    </row>
    <row r="46230" spans="22:22" ht="9" hidden="1" customHeight="1" x14ac:dyDescent="0.25">
      <c r="V46230" s="80"/>
    </row>
    <row r="46231" spans="22:22" ht="9" hidden="1" customHeight="1" x14ac:dyDescent="0.25">
      <c r="V46231" s="80"/>
    </row>
    <row r="46232" spans="22:22" ht="9" hidden="1" customHeight="1" x14ac:dyDescent="0.25">
      <c r="V46232" s="80"/>
    </row>
    <row r="46233" spans="22:22" ht="9" hidden="1" customHeight="1" x14ac:dyDescent="0.25">
      <c r="V46233" s="80"/>
    </row>
    <row r="46234" spans="22:22" ht="9" hidden="1" customHeight="1" x14ac:dyDescent="0.25">
      <c r="V46234" s="80"/>
    </row>
    <row r="46235" spans="22:22" ht="9" hidden="1" customHeight="1" x14ac:dyDescent="0.25">
      <c r="V46235" s="80"/>
    </row>
    <row r="46236" spans="22:22" ht="9" hidden="1" customHeight="1" x14ac:dyDescent="0.25">
      <c r="V46236" s="80"/>
    </row>
    <row r="46237" spans="22:22" ht="9" hidden="1" customHeight="1" x14ac:dyDescent="0.25">
      <c r="V46237" s="80"/>
    </row>
    <row r="46238" spans="22:22" ht="9" hidden="1" customHeight="1" x14ac:dyDescent="0.25">
      <c r="V46238" s="80"/>
    </row>
    <row r="46239" spans="22:22" ht="9" hidden="1" customHeight="1" x14ac:dyDescent="0.25">
      <c r="V46239" s="80"/>
    </row>
    <row r="46240" spans="22:22" ht="9" hidden="1" customHeight="1" x14ac:dyDescent="0.25">
      <c r="V46240" s="80"/>
    </row>
    <row r="46241" spans="22:22" ht="9" hidden="1" customHeight="1" x14ac:dyDescent="0.25">
      <c r="V46241" s="80"/>
    </row>
    <row r="46242" spans="22:22" ht="9" hidden="1" customHeight="1" x14ac:dyDescent="0.25">
      <c r="V46242" s="80"/>
    </row>
    <row r="46243" spans="22:22" ht="9" hidden="1" customHeight="1" x14ac:dyDescent="0.25">
      <c r="V46243" s="80"/>
    </row>
    <row r="46244" spans="22:22" ht="9" hidden="1" customHeight="1" x14ac:dyDescent="0.25">
      <c r="V46244" s="80"/>
    </row>
    <row r="46245" spans="22:22" ht="9" hidden="1" customHeight="1" x14ac:dyDescent="0.25">
      <c r="V46245" s="80"/>
    </row>
    <row r="46246" spans="22:22" ht="9" hidden="1" customHeight="1" x14ac:dyDescent="0.25">
      <c r="V46246" s="80"/>
    </row>
    <row r="46247" spans="22:22" ht="9" hidden="1" customHeight="1" x14ac:dyDescent="0.25">
      <c r="V46247" s="80"/>
    </row>
    <row r="46248" spans="22:22" ht="9" hidden="1" customHeight="1" x14ac:dyDescent="0.25">
      <c r="V46248" s="80"/>
    </row>
    <row r="46249" spans="22:22" ht="9" hidden="1" customHeight="1" x14ac:dyDescent="0.25">
      <c r="V46249" s="80"/>
    </row>
    <row r="46250" spans="22:22" ht="9" hidden="1" customHeight="1" x14ac:dyDescent="0.25">
      <c r="V46250" s="80"/>
    </row>
    <row r="46251" spans="22:22" ht="9" hidden="1" customHeight="1" x14ac:dyDescent="0.25">
      <c r="V46251" s="80"/>
    </row>
    <row r="46252" spans="22:22" ht="9" hidden="1" customHeight="1" x14ac:dyDescent="0.25">
      <c r="V46252" s="80"/>
    </row>
    <row r="46253" spans="22:22" ht="9" hidden="1" customHeight="1" x14ac:dyDescent="0.25">
      <c r="V46253" s="80"/>
    </row>
    <row r="46254" spans="22:22" ht="9" hidden="1" customHeight="1" x14ac:dyDescent="0.25">
      <c r="V46254" s="80"/>
    </row>
    <row r="46255" spans="22:22" ht="9" hidden="1" customHeight="1" x14ac:dyDescent="0.25">
      <c r="V46255" s="80"/>
    </row>
    <row r="46256" spans="22:22" ht="9" hidden="1" customHeight="1" x14ac:dyDescent="0.25">
      <c r="V46256" s="80"/>
    </row>
    <row r="46257" spans="22:22" ht="9" hidden="1" customHeight="1" x14ac:dyDescent="0.25">
      <c r="V46257" s="80"/>
    </row>
    <row r="46258" spans="22:22" ht="9" hidden="1" customHeight="1" x14ac:dyDescent="0.25">
      <c r="V46258" s="80"/>
    </row>
    <row r="46259" spans="22:22" ht="9" hidden="1" customHeight="1" x14ac:dyDescent="0.25">
      <c r="V46259" s="80"/>
    </row>
    <row r="46260" spans="22:22" ht="9" hidden="1" customHeight="1" x14ac:dyDescent="0.25">
      <c r="V46260" s="80"/>
    </row>
    <row r="46261" spans="22:22" ht="9" hidden="1" customHeight="1" x14ac:dyDescent="0.25">
      <c r="V46261" s="80"/>
    </row>
    <row r="46262" spans="22:22" ht="9" hidden="1" customHeight="1" x14ac:dyDescent="0.25">
      <c r="V46262" s="80"/>
    </row>
    <row r="46263" spans="22:22" ht="9" hidden="1" customHeight="1" x14ac:dyDescent="0.25">
      <c r="V46263" s="80"/>
    </row>
    <row r="46264" spans="22:22" ht="9" hidden="1" customHeight="1" x14ac:dyDescent="0.25">
      <c r="V46264" s="80"/>
    </row>
    <row r="46265" spans="22:22" ht="9" hidden="1" customHeight="1" x14ac:dyDescent="0.25">
      <c r="V46265" s="80"/>
    </row>
    <row r="46266" spans="22:22" ht="9" hidden="1" customHeight="1" x14ac:dyDescent="0.25">
      <c r="V46266" s="80"/>
    </row>
    <row r="46267" spans="22:22" ht="9" hidden="1" customHeight="1" x14ac:dyDescent="0.25">
      <c r="V46267" s="80"/>
    </row>
    <row r="46268" spans="22:22" ht="9" hidden="1" customHeight="1" x14ac:dyDescent="0.25">
      <c r="V46268" s="80"/>
    </row>
    <row r="46269" spans="22:22" ht="9" hidden="1" customHeight="1" x14ac:dyDescent="0.25">
      <c r="V46269" s="80"/>
    </row>
    <row r="46270" spans="22:22" ht="9" hidden="1" customHeight="1" x14ac:dyDescent="0.25">
      <c r="V46270" s="80"/>
    </row>
    <row r="46271" spans="22:22" ht="9" hidden="1" customHeight="1" x14ac:dyDescent="0.25">
      <c r="V46271" s="80"/>
    </row>
    <row r="46272" spans="22:22" ht="9" hidden="1" customHeight="1" x14ac:dyDescent="0.25">
      <c r="V46272" s="80"/>
    </row>
    <row r="46273" spans="22:22" ht="9" hidden="1" customHeight="1" x14ac:dyDescent="0.25">
      <c r="V46273" s="80"/>
    </row>
    <row r="46274" spans="22:22" ht="9" hidden="1" customHeight="1" x14ac:dyDescent="0.25">
      <c r="V46274" s="80"/>
    </row>
    <row r="46275" spans="22:22" ht="9" hidden="1" customHeight="1" x14ac:dyDescent="0.25">
      <c r="V46275" s="80"/>
    </row>
    <row r="46276" spans="22:22" ht="9" hidden="1" customHeight="1" x14ac:dyDescent="0.25">
      <c r="V46276" s="80"/>
    </row>
    <row r="46277" spans="22:22" ht="9" hidden="1" customHeight="1" x14ac:dyDescent="0.25">
      <c r="V46277" s="80"/>
    </row>
    <row r="46278" spans="22:22" ht="9" hidden="1" customHeight="1" x14ac:dyDescent="0.25">
      <c r="V46278" s="80"/>
    </row>
    <row r="46279" spans="22:22" ht="9" hidden="1" customHeight="1" x14ac:dyDescent="0.25">
      <c r="V46279" s="80"/>
    </row>
    <row r="46280" spans="22:22" ht="9" hidden="1" customHeight="1" x14ac:dyDescent="0.25">
      <c r="V46280" s="80"/>
    </row>
    <row r="46281" spans="22:22" ht="9" hidden="1" customHeight="1" x14ac:dyDescent="0.25">
      <c r="V46281" s="80"/>
    </row>
    <row r="46282" spans="22:22" ht="9" hidden="1" customHeight="1" x14ac:dyDescent="0.25">
      <c r="V46282" s="80"/>
    </row>
    <row r="46283" spans="22:22" ht="9" hidden="1" customHeight="1" x14ac:dyDescent="0.25">
      <c r="V46283" s="80"/>
    </row>
    <row r="46284" spans="22:22" ht="9" hidden="1" customHeight="1" x14ac:dyDescent="0.25">
      <c r="V46284" s="80"/>
    </row>
    <row r="46285" spans="22:22" ht="9" hidden="1" customHeight="1" x14ac:dyDescent="0.25">
      <c r="V46285" s="80"/>
    </row>
    <row r="46286" spans="22:22" ht="9" hidden="1" customHeight="1" x14ac:dyDescent="0.25">
      <c r="V46286" s="80"/>
    </row>
    <row r="46287" spans="22:22" ht="9" hidden="1" customHeight="1" x14ac:dyDescent="0.25">
      <c r="V46287" s="80"/>
    </row>
    <row r="46288" spans="22:22" ht="9" hidden="1" customHeight="1" x14ac:dyDescent="0.25">
      <c r="V46288" s="80"/>
    </row>
    <row r="46289" spans="22:22" ht="9" hidden="1" customHeight="1" x14ac:dyDescent="0.25">
      <c r="V46289" s="80"/>
    </row>
    <row r="46290" spans="22:22" ht="9" hidden="1" customHeight="1" x14ac:dyDescent="0.25">
      <c r="V46290" s="80"/>
    </row>
    <row r="46291" spans="22:22" ht="9" hidden="1" customHeight="1" x14ac:dyDescent="0.25">
      <c r="V46291" s="80"/>
    </row>
    <row r="46292" spans="22:22" ht="9" hidden="1" customHeight="1" x14ac:dyDescent="0.25">
      <c r="V46292" s="80"/>
    </row>
    <row r="46293" spans="22:22" ht="9" hidden="1" customHeight="1" x14ac:dyDescent="0.25">
      <c r="V46293" s="80"/>
    </row>
    <row r="46294" spans="22:22" ht="9" hidden="1" customHeight="1" x14ac:dyDescent="0.25">
      <c r="V46294" s="80"/>
    </row>
    <row r="46295" spans="22:22" ht="9" hidden="1" customHeight="1" x14ac:dyDescent="0.25">
      <c r="V46295" s="80"/>
    </row>
    <row r="46296" spans="22:22" ht="9" hidden="1" customHeight="1" x14ac:dyDescent="0.25">
      <c r="V46296" s="80"/>
    </row>
    <row r="46297" spans="22:22" ht="9" hidden="1" customHeight="1" x14ac:dyDescent="0.25">
      <c r="V46297" s="80"/>
    </row>
    <row r="46298" spans="22:22" ht="9" hidden="1" customHeight="1" x14ac:dyDescent="0.25">
      <c r="V46298" s="80"/>
    </row>
    <row r="46299" spans="22:22" ht="9" hidden="1" customHeight="1" x14ac:dyDescent="0.25">
      <c r="V46299" s="80"/>
    </row>
    <row r="46300" spans="22:22" ht="9" hidden="1" customHeight="1" x14ac:dyDescent="0.25">
      <c r="V46300" s="80"/>
    </row>
    <row r="46301" spans="22:22" ht="9" hidden="1" customHeight="1" x14ac:dyDescent="0.25">
      <c r="V46301" s="80"/>
    </row>
    <row r="46302" spans="22:22" ht="9" hidden="1" customHeight="1" x14ac:dyDescent="0.25">
      <c r="V46302" s="80"/>
    </row>
    <row r="46303" spans="22:22" ht="9" hidden="1" customHeight="1" x14ac:dyDescent="0.25">
      <c r="V46303" s="80"/>
    </row>
    <row r="46304" spans="22:22" ht="9" hidden="1" customHeight="1" x14ac:dyDescent="0.25">
      <c r="V46304" s="80"/>
    </row>
    <row r="46305" spans="22:22" ht="9" hidden="1" customHeight="1" x14ac:dyDescent="0.25">
      <c r="V46305" s="80"/>
    </row>
    <row r="46306" spans="22:22" ht="9" hidden="1" customHeight="1" x14ac:dyDescent="0.25">
      <c r="V46306" s="80"/>
    </row>
    <row r="46307" spans="22:22" ht="9" hidden="1" customHeight="1" x14ac:dyDescent="0.25">
      <c r="V46307" s="80"/>
    </row>
    <row r="46308" spans="22:22" ht="9" hidden="1" customHeight="1" x14ac:dyDescent="0.25">
      <c r="V46308" s="80"/>
    </row>
    <row r="46309" spans="22:22" ht="9" hidden="1" customHeight="1" x14ac:dyDescent="0.25">
      <c r="V46309" s="80"/>
    </row>
    <row r="46310" spans="22:22" ht="9" hidden="1" customHeight="1" x14ac:dyDescent="0.25">
      <c r="V46310" s="80"/>
    </row>
    <row r="46311" spans="22:22" ht="9" hidden="1" customHeight="1" x14ac:dyDescent="0.25">
      <c r="V46311" s="80"/>
    </row>
    <row r="46312" spans="22:22" ht="9" hidden="1" customHeight="1" x14ac:dyDescent="0.25">
      <c r="V46312" s="80"/>
    </row>
    <row r="46313" spans="22:22" ht="9" hidden="1" customHeight="1" x14ac:dyDescent="0.25">
      <c r="V46313" s="80"/>
    </row>
    <row r="46314" spans="22:22" ht="9" hidden="1" customHeight="1" x14ac:dyDescent="0.25">
      <c r="V46314" s="80"/>
    </row>
    <row r="46315" spans="22:22" ht="9" hidden="1" customHeight="1" x14ac:dyDescent="0.25">
      <c r="V46315" s="80"/>
    </row>
    <row r="46316" spans="22:22" ht="9" hidden="1" customHeight="1" x14ac:dyDescent="0.25">
      <c r="V46316" s="80"/>
    </row>
    <row r="46317" spans="22:22" ht="9" hidden="1" customHeight="1" x14ac:dyDescent="0.25">
      <c r="V46317" s="80"/>
    </row>
    <row r="46318" spans="22:22" ht="9" hidden="1" customHeight="1" x14ac:dyDescent="0.25">
      <c r="V46318" s="80"/>
    </row>
    <row r="46319" spans="22:22" ht="9" hidden="1" customHeight="1" x14ac:dyDescent="0.25">
      <c r="V46319" s="80"/>
    </row>
    <row r="46320" spans="22:22" ht="9" hidden="1" customHeight="1" x14ac:dyDescent="0.25">
      <c r="V46320" s="80"/>
    </row>
    <row r="46321" spans="22:22" ht="9" hidden="1" customHeight="1" x14ac:dyDescent="0.25">
      <c r="V46321" s="80"/>
    </row>
    <row r="46322" spans="22:22" ht="9" hidden="1" customHeight="1" x14ac:dyDescent="0.25">
      <c r="V46322" s="80"/>
    </row>
    <row r="46323" spans="22:22" ht="9" hidden="1" customHeight="1" x14ac:dyDescent="0.25">
      <c r="V46323" s="80"/>
    </row>
    <row r="46324" spans="22:22" ht="9" hidden="1" customHeight="1" x14ac:dyDescent="0.25">
      <c r="V46324" s="80"/>
    </row>
    <row r="46325" spans="22:22" ht="9" hidden="1" customHeight="1" x14ac:dyDescent="0.25">
      <c r="V46325" s="80"/>
    </row>
    <row r="46326" spans="22:22" ht="9" hidden="1" customHeight="1" x14ac:dyDescent="0.25">
      <c r="V46326" s="80"/>
    </row>
    <row r="46327" spans="22:22" ht="9" hidden="1" customHeight="1" x14ac:dyDescent="0.25">
      <c r="V46327" s="80"/>
    </row>
    <row r="46328" spans="22:22" ht="9" hidden="1" customHeight="1" x14ac:dyDescent="0.25">
      <c r="V46328" s="80"/>
    </row>
    <row r="46329" spans="22:22" ht="9" hidden="1" customHeight="1" x14ac:dyDescent="0.25">
      <c r="V46329" s="80"/>
    </row>
    <row r="46330" spans="22:22" ht="9" hidden="1" customHeight="1" x14ac:dyDescent="0.25">
      <c r="V46330" s="80"/>
    </row>
    <row r="46331" spans="22:22" ht="9" hidden="1" customHeight="1" x14ac:dyDescent="0.25">
      <c r="V46331" s="80"/>
    </row>
    <row r="46332" spans="22:22" ht="9" hidden="1" customHeight="1" x14ac:dyDescent="0.25">
      <c r="V46332" s="80"/>
    </row>
    <row r="46333" spans="22:22" ht="9" hidden="1" customHeight="1" x14ac:dyDescent="0.25">
      <c r="V46333" s="80"/>
    </row>
    <row r="46334" spans="22:22" ht="9" hidden="1" customHeight="1" x14ac:dyDescent="0.25">
      <c r="V46334" s="80"/>
    </row>
    <row r="46335" spans="22:22" ht="9" hidden="1" customHeight="1" x14ac:dyDescent="0.25">
      <c r="V46335" s="80"/>
    </row>
    <row r="46336" spans="22:22" ht="9" hidden="1" customHeight="1" x14ac:dyDescent="0.25">
      <c r="V46336" s="80"/>
    </row>
    <row r="46337" spans="22:22" ht="9" hidden="1" customHeight="1" x14ac:dyDescent="0.25">
      <c r="V46337" s="80"/>
    </row>
    <row r="46338" spans="22:22" ht="9" hidden="1" customHeight="1" x14ac:dyDescent="0.25">
      <c r="V46338" s="80"/>
    </row>
    <row r="46339" spans="22:22" ht="9" hidden="1" customHeight="1" x14ac:dyDescent="0.25">
      <c r="V46339" s="80"/>
    </row>
    <row r="46340" spans="22:22" ht="9" hidden="1" customHeight="1" x14ac:dyDescent="0.25">
      <c r="V46340" s="80"/>
    </row>
    <row r="46341" spans="22:22" ht="9" hidden="1" customHeight="1" x14ac:dyDescent="0.25">
      <c r="V46341" s="80"/>
    </row>
    <row r="46342" spans="22:22" ht="9" hidden="1" customHeight="1" x14ac:dyDescent="0.25">
      <c r="V46342" s="80"/>
    </row>
    <row r="46343" spans="22:22" ht="9" hidden="1" customHeight="1" x14ac:dyDescent="0.25">
      <c r="V46343" s="80"/>
    </row>
    <row r="46344" spans="22:22" ht="9" hidden="1" customHeight="1" x14ac:dyDescent="0.25">
      <c r="V46344" s="80"/>
    </row>
    <row r="46345" spans="22:22" ht="9" hidden="1" customHeight="1" x14ac:dyDescent="0.25">
      <c r="V46345" s="80"/>
    </row>
    <row r="46346" spans="22:22" ht="9" hidden="1" customHeight="1" x14ac:dyDescent="0.25">
      <c r="V46346" s="80"/>
    </row>
    <row r="46347" spans="22:22" ht="9" hidden="1" customHeight="1" x14ac:dyDescent="0.25">
      <c r="V46347" s="80"/>
    </row>
    <row r="46348" spans="22:22" ht="9" hidden="1" customHeight="1" x14ac:dyDescent="0.25">
      <c r="V46348" s="80"/>
    </row>
    <row r="46349" spans="22:22" ht="9" hidden="1" customHeight="1" x14ac:dyDescent="0.25">
      <c r="V46349" s="80"/>
    </row>
    <row r="46350" spans="22:22" ht="9" hidden="1" customHeight="1" x14ac:dyDescent="0.25">
      <c r="V46350" s="80"/>
    </row>
    <row r="46351" spans="22:22" ht="9" hidden="1" customHeight="1" x14ac:dyDescent="0.25">
      <c r="V46351" s="80"/>
    </row>
    <row r="46352" spans="22:22" ht="9" hidden="1" customHeight="1" x14ac:dyDescent="0.25">
      <c r="V46352" s="80"/>
    </row>
    <row r="46353" spans="22:22" ht="9" hidden="1" customHeight="1" x14ac:dyDescent="0.25">
      <c r="V46353" s="80"/>
    </row>
    <row r="46354" spans="22:22" ht="9" hidden="1" customHeight="1" x14ac:dyDescent="0.25">
      <c r="V46354" s="80"/>
    </row>
    <row r="46355" spans="22:22" ht="9" hidden="1" customHeight="1" x14ac:dyDescent="0.25">
      <c r="V46355" s="80"/>
    </row>
    <row r="46356" spans="22:22" ht="9" hidden="1" customHeight="1" x14ac:dyDescent="0.25">
      <c r="V46356" s="80"/>
    </row>
    <row r="46357" spans="22:22" ht="9" hidden="1" customHeight="1" x14ac:dyDescent="0.25">
      <c r="V46357" s="80"/>
    </row>
    <row r="46358" spans="22:22" ht="9" hidden="1" customHeight="1" x14ac:dyDescent="0.25">
      <c r="V46358" s="80"/>
    </row>
    <row r="46359" spans="22:22" ht="9" hidden="1" customHeight="1" x14ac:dyDescent="0.25">
      <c r="V46359" s="80"/>
    </row>
    <row r="46360" spans="22:22" ht="9" hidden="1" customHeight="1" x14ac:dyDescent="0.25">
      <c r="V46360" s="80"/>
    </row>
    <row r="46361" spans="22:22" ht="9" hidden="1" customHeight="1" x14ac:dyDescent="0.25">
      <c r="V46361" s="80"/>
    </row>
    <row r="46362" spans="22:22" ht="9" hidden="1" customHeight="1" x14ac:dyDescent="0.25">
      <c r="V46362" s="80"/>
    </row>
    <row r="46363" spans="22:22" ht="9" hidden="1" customHeight="1" x14ac:dyDescent="0.25">
      <c r="V46363" s="80"/>
    </row>
    <row r="46364" spans="22:22" ht="9" hidden="1" customHeight="1" x14ac:dyDescent="0.25">
      <c r="V46364" s="80"/>
    </row>
    <row r="46365" spans="22:22" ht="9" hidden="1" customHeight="1" x14ac:dyDescent="0.25">
      <c r="V46365" s="80"/>
    </row>
    <row r="46366" spans="22:22" ht="9" hidden="1" customHeight="1" x14ac:dyDescent="0.25">
      <c r="V46366" s="80"/>
    </row>
    <row r="46367" spans="22:22" ht="9" hidden="1" customHeight="1" x14ac:dyDescent="0.25">
      <c r="V46367" s="80"/>
    </row>
    <row r="46368" spans="22:22" ht="9" hidden="1" customHeight="1" x14ac:dyDescent="0.25">
      <c r="V46368" s="80"/>
    </row>
    <row r="46369" spans="22:22" ht="9" hidden="1" customHeight="1" x14ac:dyDescent="0.25">
      <c r="V46369" s="80"/>
    </row>
    <row r="46370" spans="22:22" ht="9" hidden="1" customHeight="1" x14ac:dyDescent="0.25">
      <c r="V46370" s="80"/>
    </row>
    <row r="46371" spans="22:22" ht="9" hidden="1" customHeight="1" x14ac:dyDescent="0.25">
      <c r="V46371" s="80"/>
    </row>
    <row r="46372" spans="22:22" ht="9" hidden="1" customHeight="1" x14ac:dyDescent="0.25">
      <c r="V46372" s="80"/>
    </row>
    <row r="46373" spans="22:22" ht="9" hidden="1" customHeight="1" x14ac:dyDescent="0.25">
      <c r="V46373" s="80"/>
    </row>
    <row r="46374" spans="22:22" ht="9" hidden="1" customHeight="1" x14ac:dyDescent="0.25">
      <c r="V46374" s="80"/>
    </row>
    <row r="46375" spans="22:22" ht="9" hidden="1" customHeight="1" x14ac:dyDescent="0.25">
      <c r="V46375" s="80"/>
    </row>
    <row r="46376" spans="22:22" ht="9" hidden="1" customHeight="1" x14ac:dyDescent="0.25">
      <c r="V46376" s="80"/>
    </row>
    <row r="46377" spans="22:22" ht="9" hidden="1" customHeight="1" x14ac:dyDescent="0.25">
      <c r="V46377" s="80"/>
    </row>
    <row r="46378" spans="22:22" ht="9" hidden="1" customHeight="1" x14ac:dyDescent="0.25">
      <c r="V46378" s="80"/>
    </row>
    <row r="46379" spans="22:22" ht="9" hidden="1" customHeight="1" x14ac:dyDescent="0.25">
      <c r="V46379" s="80"/>
    </row>
    <row r="46380" spans="22:22" ht="9" hidden="1" customHeight="1" x14ac:dyDescent="0.25">
      <c r="V46380" s="80"/>
    </row>
    <row r="46381" spans="22:22" ht="9" hidden="1" customHeight="1" x14ac:dyDescent="0.25">
      <c r="V46381" s="80"/>
    </row>
    <row r="46382" spans="22:22" ht="9" hidden="1" customHeight="1" x14ac:dyDescent="0.25">
      <c r="V46382" s="80"/>
    </row>
    <row r="46383" spans="22:22" ht="9" hidden="1" customHeight="1" x14ac:dyDescent="0.25">
      <c r="V46383" s="80"/>
    </row>
    <row r="46384" spans="22:22" ht="9" hidden="1" customHeight="1" x14ac:dyDescent="0.25">
      <c r="V46384" s="80"/>
    </row>
    <row r="46385" spans="22:22" ht="9" hidden="1" customHeight="1" x14ac:dyDescent="0.25">
      <c r="V46385" s="80"/>
    </row>
    <row r="46386" spans="22:22" ht="9" hidden="1" customHeight="1" x14ac:dyDescent="0.25">
      <c r="V46386" s="80"/>
    </row>
    <row r="46387" spans="22:22" ht="9" hidden="1" customHeight="1" x14ac:dyDescent="0.25">
      <c r="V46387" s="80"/>
    </row>
    <row r="46388" spans="22:22" ht="9" hidden="1" customHeight="1" x14ac:dyDescent="0.25">
      <c r="V46388" s="80"/>
    </row>
    <row r="46389" spans="22:22" ht="9" hidden="1" customHeight="1" x14ac:dyDescent="0.25">
      <c r="V46389" s="80"/>
    </row>
    <row r="46390" spans="22:22" ht="9" hidden="1" customHeight="1" x14ac:dyDescent="0.25">
      <c r="V46390" s="80"/>
    </row>
    <row r="46391" spans="22:22" ht="9" hidden="1" customHeight="1" x14ac:dyDescent="0.25">
      <c r="V46391" s="80"/>
    </row>
    <row r="46392" spans="22:22" ht="9" hidden="1" customHeight="1" x14ac:dyDescent="0.25">
      <c r="V46392" s="80"/>
    </row>
    <row r="46393" spans="22:22" ht="9" hidden="1" customHeight="1" x14ac:dyDescent="0.25">
      <c r="V46393" s="80"/>
    </row>
    <row r="46394" spans="22:22" ht="9" hidden="1" customHeight="1" x14ac:dyDescent="0.25">
      <c r="V46394" s="80"/>
    </row>
    <row r="46395" spans="22:22" ht="9" hidden="1" customHeight="1" x14ac:dyDescent="0.25">
      <c r="V46395" s="80"/>
    </row>
    <row r="46396" spans="22:22" ht="9" hidden="1" customHeight="1" x14ac:dyDescent="0.25">
      <c r="V46396" s="80"/>
    </row>
    <row r="46397" spans="22:22" ht="9" hidden="1" customHeight="1" x14ac:dyDescent="0.25">
      <c r="V46397" s="80"/>
    </row>
    <row r="46398" spans="22:22" ht="9" hidden="1" customHeight="1" x14ac:dyDescent="0.25">
      <c r="V46398" s="80"/>
    </row>
    <row r="46399" spans="22:22" ht="9" hidden="1" customHeight="1" x14ac:dyDescent="0.25">
      <c r="V46399" s="80"/>
    </row>
    <row r="46400" spans="22:22" ht="9" hidden="1" customHeight="1" x14ac:dyDescent="0.25">
      <c r="V46400" s="80"/>
    </row>
    <row r="46401" spans="22:22" ht="9" hidden="1" customHeight="1" x14ac:dyDescent="0.25">
      <c r="V46401" s="80"/>
    </row>
    <row r="46402" spans="22:22" ht="9" hidden="1" customHeight="1" x14ac:dyDescent="0.25">
      <c r="V46402" s="80"/>
    </row>
    <row r="46403" spans="22:22" ht="9" hidden="1" customHeight="1" x14ac:dyDescent="0.25">
      <c r="V46403" s="80"/>
    </row>
    <row r="46404" spans="22:22" ht="9" hidden="1" customHeight="1" x14ac:dyDescent="0.25">
      <c r="V46404" s="80"/>
    </row>
    <row r="46405" spans="22:22" ht="9" hidden="1" customHeight="1" x14ac:dyDescent="0.25">
      <c r="V46405" s="80"/>
    </row>
    <row r="46406" spans="22:22" ht="9" hidden="1" customHeight="1" x14ac:dyDescent="0.25">
      <c r="V46406" s="80"/>
    </row>
    <row r="46407" spans="22:22" ht="9" hidden="1" customHeight="1" x14ac:dyDescent="0.25">
      <c r="V46407" s="80"/>
    </row>
    <row r="46408" spans="22:22" ht="9" hidden="1" customHeight="1" x14ac:dyDescent="0.25">
      <c r="V46408" s="80"/>
    </row>
    <row r="46409" spans="22:22" ht="9" hidden="1" customHeight="1" x14ac:dyDescent="0.25">
      <c r="V46409" s="80"/>
    </row>
    <row r="46410" spans="22:22" ht="9" hidden="1" customHeight="1" x14ac:dyDescent="0.25">
      <c r="V46410" s="80"/>
    </row>
    <row r="46411" spans="22:22" ht="9" hidden="1" customHeight="1" x14ac:dyDescent="0.25">
      <c r="V46411" s="80"/>
    </row>
    <row r="46412" spans="22:22" ht="9" hidden="1" customHeight="1" x14ac:dyDescent="0.25">
      <c r="V46412" s="80"/>
    </row>
    <row r="46413" spans="22:22" ht="9" hidden="1" customHeight="1" x14ac:dyDescent="0.25">
      <c r="V46413" s="80"/>
    </row>
    <row r="46414" spans="22:22" ht="9" hidden="1" customHeight="1" x14ac:dyDescent="0.25">
      <c r="V46414" s="80"/>
    </row>
    <row r="46415" spans="22:22" ht="9" hidden="1" customHeight="1" x14ac:dyDescent="0.25">
      <c r="V46415" s="80"/>
    </row>
    <row r="46416" spans="22:22" ht="9" hidden="1" customHeight="1" x14ac:dyDescent="0.25">
      <c r="V46416" s="80"/>
    </row>
    <row r="46417" spans="22:22" ht="9" hidden="1" customHeight="1" x14ac:dyDescent="0.25">
      <c r="V46417" s="80"/>
    </row>
    <row r="46418" spans="22:22" ht="9" hidden="1" customHeight="1" x14ac:dyDescent="0.25">
      <c r="V46418" s="80"/>
    </row>
    <row r="46419" spans="22:22" ht="9" hidden="1" customHeight="1" x14ac:dyDescent="0.25">
      <c r="V46419" s="80"/>
    </row>
    <row r="46420" spans="22:22" ht="9" hidden="1" customHeight="1" x14ac:dyDescent="0.25">
      <c r="V46420" s="80"/>
    </row>
    <row r="46421" spans="22:22" ht="9" hidden="1" customHeight="1" x14ac:dyDescent="0.25">
      <c r="V46421" s="80"/>
    </row>
    <row r="46422" spans="22:22" ht="9" hidden="1" customHeight="1" x14ac:dyDescent="0.25">
      <c r="V46422" s="80"/>
    </row>
    <row r="46423" spans="22:22" ht="9" hidden="1" customHeight="1" x14ac:dyDescent="0.25">
      <c r="V46423" s="80"/>
    </row>
    <row r="46424" spans="22:22" ht="9" hidden="1" customHeight="1" x14ac:dyDescent="0.25">
      <c r="V46424" s="80"/>
    </row>
    <row r="46425" spans="22:22" ht="9" hidden="1" customHeight="1" x14ac:dyDescent="0.25">
      <c r="V46425" s="80"/>
    </row>
    <row r="46426" spans="22:22" ht="9" hidden="1" customHeight="1" x14ac:dyDescent="0.25">
      <c r="V46426" s="80"/>
    </row>
    <row r="46427" spans="22:22" ht="9" hidden="1" customHeight="1" x14ac:dyDescent="0.25">
      <c r="V46427" s="80"/>
    </row>
    <row r="46428" spans="22:22" ht="9" hidden="1" customHeight="1" x14ac:dyDescent="0.25">
      <c r="V46428" s="80"/>
    </row>
    <row r="46429" spans="22:22" ht="9" hidden="1" customHeight="1" x14ac:dyDescent="0.25">
      <c r="V46429" s="80"/>
    </row>
    <row r="46430" spans="22:22" ht="9" hidden="1" customHeight="1" x14ac:dyDescent="0.25">
      <c r="V46430" s="80"/>
    </row>
    <row r="46431" spans="22:22" ht="9" hidden="1" customHeight="1" x14ac:dyDescent="0.25">
      <c r="V46431" s="80"/>
    </row>
    <row r="46432" spans="22:22" ht="9" hidden="1" customHeight="1" x14ac:dyDescent="0.25">
      <c r="V46432" s="80"/>
    </row>
    <row r="46433" spans="22:22" ht="9" hidden="1" customHeight="1" x14ac:dyDescent="0.25">
      <c r="V46433" s="80"/>
    </row>
    <row r="46434" spans="22:22" ht="9" hidden="1" customHeight="1" x14ac:dyDescent="0.25">
      <c r="V46434" s="80"/>
    </row>
    <row r="46435" spans="22:22" ht="9" hidden="1" customHeight="1" x14ac:dyDescent="0.25">
      <c r="V46435" s="80"/>
    </row>
    <row r="46436" spans="22:22" ht="9" hidden="1" customHeight="1" x14ac:dyDescent="0.25">
      <c r="V46436" s="80"/>
    </row>
    <row r="46437" spans="22:22" ht="9" hidden="1" customHeight="1" x14ac:dyDescent="0.25">
      <c r="V46437" s="80"/>
    </row>
    <row r="46438" spans="22:22" ht="9" hidden="1" customHeight="1" x14ac:dyDescent="0.25">
      <c r="V46438" s="80"/>
    </row>
    <row r="46439" spans="22:22" ht="9" hidden="1" customHeight="1" x14ac:dyDescent="0.25">
      <c r="V46439" s="80"/>
    </row>
    <row r="46440" spans="22:22" ht="9" hidden="1" customHeight="1" x14ac:dyDescent="0.25">
      <c r="V46440" s="80"/>
    </row>
    <row r="46441" spans="22:22" ht="9" hidden="1" customHeight="1" x14ac:dyDescent="0.25">
      <c r="V46441" s="80"/>
    </row>
    <row r="46442" spans="22:22" ht="9" hidden="1" customHeight="1" x14ac:dyDescent="0.25">
      <c r="V46442" s="80"/>
    </row>
    <row r="46443" spans="22:22" ht="9" hidden="1" customHeight="1" x14ac:dyDescent="0.25">
      <c r="V46443" s="80"/>
    </row>
    <row r="46444" spans="22:22" ht="9" hidden="1" customHeight="1" x14ac:dyDescent="0.25">
      <c r="V46444" s="80"/>
    </row>
    <row r="46445" spans="22:22" ht="9" hidden="1" customHeight="1" x14ac:dyDescent="0.25">
      <c r="V46445" s="80"/>
    </row>
    <row r="46446" spans="22:22" ht="9" hidden="1" customHeight="1" x14ac:dyDescent="0.25">
      <c r="V46446" s="80"/>
    </row>
    <row r="46447" spans="22:22" ht="9" hidden="1" customHeight="1" x14ac:dyDescent="0.25">
      <c r="V46447" s="80"/>
    </row>
    <row r="46448" spans="22:22" ht="9" hidden="1" customHeight="1" x14ac:dyDescent="0.25">
      <c r="V46448" s="80"/>
    </row>
    <row r="46449" spans="22:22" ht="9" hidden="1" customHeight="1" x14ac:dyDescent="0.25">
      <c r="V46449" s="80"/>
    </row>
    <row r="46450" spans="22:22" ht="9" hidden="1" customHeight="1" x14ac:dyDescent="0.25">
      <c r="V46450" s="80"/>
    </row>
    <row r="46451" spans="22:22" ht="9" hidden="1" customHeight="1" x14ac:dyDescent="0.25">
      <c r="V46451" s="80"/>
    </row>
    <row r="46452" spans="22:22" ht="9" hidden="1" customHeight="1" x14ac:dyDescent="0.25">
      <c r="V46452" s="80"/>
    </row>
    <row r="46453" spans="22:22" ht="9" hidden="1" customHeight="1" x14ac:dyDescent="0.25">
      <c r="V46453" s="80"/>
    </row>
    <row r="46454" spans="22:22" ht="9" hidden="1" customHeight="1" x14ac:dyDescent="0.25">
      <c r="V46454" s="80"/>
    </row>
    <row r="46455" spans="22:22" ht="9" hidden="1" customHeight="1" x14ac:dyDescent="0.25">
      <c r="V46455" s="80"/>
    </row>
    <row r="46456" spans="22:22" ht="9" hidden="1" customHeight="1" x14ac:dyDescent="0.25">
      <c r="V46456" s="80"/>
    </row>
    <row r="46457" spans="22:22" ht="9" hidden="1" customHeight="1" x14ac:dyDescent="0.25">
      <c r="V46457" s="80"/>
    </row>
    <row r="46458" spans="22:22" ht="9" hidden="1" customHeight="1" x14ac:dyDescent="0.25">
      <c r="V46458" s="80"/>
    </row>
    <row r="46459" spans="22:22" ht="9" hidden="1" customHeight="1" x14ac:dyDescent="0.25">
      <c r="V46459" s="80"/>
    </row>
    <row r="46460" spans="22:22" ht="9" hidden="1" customHeight="1" x14ac:dyDescent="0.25">
      <c r="V46460" s="80"/>
    </row>
    <row r="46461" spans="22:22" ht="9" hidden="1" customHeight="1" x14ac:dyDescent="0.25">
      <c r="V46461" s="80"/>
    </row>
    <row r="46462" spans="22:22" ht="9" hidden="1" customHeight="1" x14ac:dyDescent="0.25">
      <c r="V46462" s="80"/>
    </row>
    <row r="46463" spans="22:22" ht="9" hidden="1" customHeight="1" x14ac:dyDescent="0.25">
      <c r="V46463" s="80"/>
    </row>
    <row r="46464" spans="22:22" ht="9" hidden="1" customHeight="1" x14ac:dyDescent="0.25">
      <c r="V46464" s="80"/>
    </row>
    <row r="46465" spans="22:22" ht="9" hidden="1" customHeight="1" x14ac:dyDescent="0.25">
      <c r="V46465" s="80"/>
    </row>
    <row r="46466" spans="22:22" ht="9" hidden="1" customHeight="1" x14ac:dyDescent="0.25">
      <c r="V46466" s="80"/>
    </row>
    <row r="46467" spans="22:22" ht="9" hidden="1" customHeight="1" x14ac:dyDescent="0.25">
      <c r="V46467" s="80"/>
    </row>
    <row r="46468" spans="22:22" ht="9" hidden="1" customHeight="1" x14ac:dyDescent="0.25">
      <c r="V46468" s="80"/>
    </row>
    <row r="46469" spans="22:22" ht="9" hidden="1" customHeight="1" x14ac:dyDescent="0.25">
      <c r="V46469" s="80"/>
    </row>
    <row r="46470" spans="22:22" ht="9" hidden="1" customHeight="1" x14ac:dyDescent="0.25">
      <c r="V46470" s="80"/>
    </row>
    <row r="46471" spans="22:22" ht="9" hidden="1" customHeight="1" x14ac:dyDescent="0.25">
      <c r="V46471" s="80"/>
    </row>
    <row r="46472" spans="22:22" ht="9" hidden="1" customHeight="1" x14ac:dyDescent="0.25">
      <c r="V46472" s="80"/>
    </row>
    <row r="46473" spans="22:22" ht="9" hidden="1" customHeight="1" x14ac:dyDescent="0.25">
      <c r="V46473" s="80"/>
    </row>
    <row r="46474" spans="22:22" ht="9" hidden="1" customHeight="1" x14ac:dyDescent="0.25">
      <c r="V46474" s="80"/>
    </row>
    <row r="46475" spans="22:22" ht="9" hidden="1" customHeight="1" x14ac:dyDescent="0.25">
      <c r="V46475" s="80"/>
    </row>
    <row r="46476" spans="22:22" ht="9" hidden="1" customHeight="1" x14ac:dyDescent="0.25">
      <c r="V46476" s="80"/>
    </row>
    <row r="46477" spans="22:22" ht="9" hidden="1" customHeight="1" x14ac:dyDescent="0.25">
      <c r="V46477" s="80"/>
    </row>
    <row r="46478" spans="22:22" ht="9" hidden="1" customHeight="1" x14ac:dyDescent="0.25">
      <c r="V46478" s="80"/>
    </row>
    <row r="46479" spans="22:22" ht="9" hidden="1" customHeight="1" x14ac:dyDescent="0.25">
      <c r="V46479" s="80"/>
    </row>
    <row r="46480" spans="22:22" ht="9" hidden="1" customHeight="1" x14ac:dyDescent="0.25">
      <c r="V46480" s="80"/>
    </row>
    <row r="46481" spans="22:22" ht="9" hidden="1" customHeight="1" x14ac:dyDescent="0.25">
      <c r="V46481" s="80"/>
    </row>
    <row r="46482" spans="22:22" ht="9" hidden="1" customHeight="1" x14ac:dyDescent="0.25">
      <c r="V46482" s="80"/>
    </row>
    <row r="46483" spans="22:22" ht="9" hidden="1" customHeight="1" x14ac:dyDescent="0.25">
      <c r="V46483" s="80"/>
    </row>
    <row r="46484" spans="22:22" ht="9" hidden="1" customHeight="1" x14ac:dyDescent="0.25">
      <c r="V46484" s="80"/>
    </row>
    <row r="46485" spans="22:22" ht="9" hidden="1" customHeight="1" x14ac:dyDescent="0.25">
      <c r="V46485" s="80"/>
    </row>
    <row r="46486" spans="22:22" ht="9" hidden="1" customHeight="1" x14ac:dyDescent="0.25">
      <c r="V46486" s="80"/>
    </row>
    <row r="46487" spans="22:22" ht="9" hidden="1" customHeight="1" x14ac:dyDescent="0.25">
      <c r="V46487" s="80"/>
    </row>
    <row r="46488" spans="22:22" ht="9" hidden="1" customHeight="1" x14ac:dyDescent="0.25">
      <c r="V46488" s="80"/>
    </row>
    <row r="46489" spans="22:22" ht="9" hidden="1" customHeight="1" x14ac:dyDescent="0.25">
      <c r="V46489" s="80"/>
    </row>
    <row r="46490" spans="22:22" ht="9" hidden="1" customHeight="1" x14ac:dyDescent="0.25">
      <c r="V46490" s="80"/>
    </row>
    <row r="46491" spans="22:22" ht="9" hidden="1" customHeight="1" x14ac:dyDescent="0.25">
      <c r="V46491" s="80"/>
    </row>
    <row r="46492" spans="22:22" ht="9" hidden="1" customHeight="1" x14ac:dyDescent="0.25">
      <c r="V46492" s="80"/>
    </row>
    <row r="46493" spans="22:22" ht="9" hidden="1" customHeight="1" x14ac:dyDescent="0.25">
      <c r="V46493" s="80"/>
    </row>
    <row r="46494" spans="22:22" ht="9" hidden="1" customHeight="1" x14ac:dyDescent="0.25">
      <c r="V46494" s="80"/>
    </row>
    <row r="46495" spans="22:22" ht="9" hidden="1" customHeight="1" x14ac:dyDescent="0.25">
      <c r="V46495" s="80"/>
    </row>
    <row r="46496" spans="22:22" ht="9" hidden="1" customHeight="1" x14ac:dyDescent="0.25">
      <c r="V46496" s="80"/>
    </row>
    <row r="46497" spans="22:22" ht="9" hidden="1" customHeight="1" x14ac:dyDescent="0.25">
      <c r="V46497" s="80"/>
    </row>
    <row r="46498" spans="22:22" ht="9" hidden="1" customHeight="1" x14ac:dyDescent="0.25">
      <c r="V46498" s="80"/>
    </row>
    <row r="46499" spans="22:22" ht="9" hidden="1" customHeight="1" x14ac:dyDescent="0.25">
      <c r="V46499" s="80"/>
    </row>
    <row r="46500" spans="22:22" ht="9" hidden="1" customHeight="1" x14ac:dyDescent="0.25">
      <c r="V46500" s="80"/>
    </row>
    <row r="46501" spans="22:22" ht="9" hidden="1" customHeight="1" x14ac:dyDescent="0.25">
      <c r="V46501" s="80"/>
    </row>
    <row r="46502" spans="22:22" ht="9" hidden="1" customHeight="1" x14ac:dyDescent="0.25">
      <c r="V46502" s="80"/>
    </row>
    <row r="46503" spans="22:22" ht="9" hidden="1" customHeight="1" x14ac:dyDescent="0.25">
      <c r="V46503" s="80"/>
    </row>
    <row r="46504" spans="22:22" ht="9" hidden="1" customHeight="1" x14ac:dyDescent="0.25">
      <c r="V46504" s="80"/>
    </row>
    <row r="46505" spans="22:22" ht="9" hidden="1" customHeight="1" x14ac:dyDescent="0.25">
      <c r="V46505" s="80"/>
    </row>
    <row r="46506" spans="22:22" ht="9" hidden="1" customHeight="1" x14ac:dyDescent="0.25">
      <c r="V46506" s="80"/>
    </row>
    <row r="46507" spans="22:22" ht="9" hidden="1" customHeight="1" x14ac:dyDescent="0.25">
      <c r="V46507" s="80"/>
    </row>
    <row r="46508" spans="22:22" ht="9" hidden="1" customHeight="1" x14ac:dyDescent="0.25">
      <c r="V46508" s="80"/>
    </row>
    <row r="46509" spans="22:22" ht="9" hidden="1" customHeight="1" x14ac:dyDescent="0.25">
      <c r="V46509" s="80"/>
    </row>
    <row r="46510" spans="22:22" ht="9" hidden="1" customHeight="1" x14ac:dyDescent="0.25">
      <c r="V46510" s="80"/>
    </row>
    <row r="46511" spans="22:22" ht="9" hidden="1" customHeight="1" x14ac:dyDescent="0.25">
      <c r="V46511" s="80"/>
    </row>
    <row r="46512" spans="22:22" ht="9" hidden="1" customHeight="1" x14ac:dyDescent="0.25">
      <c r="V46512" s="80"/>
    </row>
    <row r="46513" spans="22:22" ht="9" hidden="1" customHeight="1" x14ac:dyDescent="0.25">
      <c r="V46513" s="80"/>
    </row>
    <row r="46514" spans="22:22" ht="9" hidden="1" customHeight="1" x14ac:dyDescent="0.25">
      <c r="V46514" s="80"/>
    </row>
    <row r="46515" spans="22:22" ht="9" hidden="1" customHeight="1" x14ac:dyDescent="0.25">
      <c r="V46515" s="80"/>
    </row>
    <row r="46516" spans="22:22" ht="9" hidden="1" customHeight="1" x14ac:dyDescent="0.25">
      <c r="V46516" s="80"/>
    </row>
    <row r="46517" spans="22:22" ht="9" hidden="1" customHeight="1" x14ac:dyDescent="0.25">
      <c r="V46517" s="80"/>
    </row>
    <row r="46518" spans="22:22" ht="9" hidden="1" customHeight="1" x14ac:dyDescent="0.25">
      <c r="V46518" s="80"/>
    </row>
    <row r="46519" spans="22:22" ht="9" hidden="1" customHeight="1" x14ac:dyDescent="0.25">
      <c r="V46519" s="80"/>
    </row>
    <row r="46520" spans="22:22" ht="9" hidden="1" customHeight="1" x14ac:dyDescent="0.25">
      <c r="V46520" s="80"/>
    </row>
    <row r="46521" spans="22:22" ht="9" hidden="1" customHeight="1" x14ac:dyDescent="0.25">
      <c r="V46521" s="80"/>
    </row>
    <row r="46522" spans="22:22" ht="9" hidden="1" customHeight="1" x14ac:dyDescent="0.25">
      <c r="V46522" s="80"/>
    </row>
    <row r="46523" spans="22:22" ht="9" hidden="1" customHeight="1" x14ac:dyDescent="0.25">
      <c r="V46523" s="80"/>
    </row>
    <row r="46524" spans="22:22" ht="9" hidden="1" customHeight="1" x14ac:dyDescent="0.25">
      <c r="V46524" s="80"/>
    </row>
    <row r="46525" spans="22:22" ht="9" hidden="1" customHeight="1" x14ac:dyDescent="0.25">
      <c r="V46525" s="80"/>
    </row>
    <row r="46526" spans="22:22" ht="9" hidden="1" customHeight="1" x14ac:dyDescent="0.25">
      <c r="V46526" s="80"/>
    </row>
    <row r="46527" spans="22:22" ht="9" hidden="1" customHeight="1" x14ac:dyDescent="0.25">
      <c r="V46527" s="80"/>
    </row>
    <row r="46528" spans="22:22" ht="9" hidden="1" customHeight="1" x14ac:dyDescent="0.25">
      <c r="V46528" s="80"/>
    </row>
    <row r="46529" spans="22:22" ht="9" hidden="1" customHeight="1" x14ac:dyDescent="0.25">
      <c r="V46529" s="80"/>
    </row>
    <row r="46530" spans="22:22" ht="9" hidden="1" customHeight="1" x14ac:dyDescent="0.25">
      <c r="V46530" s="80"/>
    </row>
    <row r="46531" spans="22:22" ht="9" hidden="1" customHeight="1" x14ac:dyDescent="0.25">
      <c r="V46531" s="80"/>
    </row>
    <row r="46532" spans="22:22" ht="9" hidden="1" customHeight="1" x14ac:dyDescent="0.25">
      <c r="V46532" s="80"/>
    </row>
    <row r="46533" spans="22:22" ht="9" hidden="1" customHeight="1" x14ac:dyDescent="0.25">
      <c r="V46533" s="80"/>
    </row>
    <row r="46534" spans="22:22" ht="9" hidden="1" customHeight="1" x14ac:dyDescent="0.25">
      <c r="V46534" s="80"/>
    </row>
    <row r="46535" spans="22:22" ht="9" hidden="1" customHeight="1" x14ac:dyDescent="0.25">
      <c r="V46535" s="80"/>
    </row>
    <row r="46536" spans="22:22" ht="9" hidden="1" customHeight="1" x14ac:dyDescent="0.25">
      <c r="V46536" s="80"/>
    </row>
    <row r="46537" spans="22:22" ht="9" hidden="1" customHeight="1" x14ac:dyDescent="0.25">
      <c r="V46537" s="80"/>
    </row>
    <row r="46538" spans="22:22" ht="9" hidden="1" customHeight="1" x14ac:dyDescent="0.25">
      <c r="V46538" s="80"/>
    </row>
    <row r="46539" spans="22:22" ht="9" hidden="1" customHeight="1" x14ac:dyDescent="0.25">
      <c r="V46539" s="80"/>
    </row>
    <row r="46540" spans="22:22" ht="9" hidden="1" customHeight="1" x14ac:dyDescent="0.25">
      <c r="V46540" s="80"/>
    </row>
    <row r="46541" spans="22:22" ht="9" hidden="1" customHeight="1" x14ac:dyDescent="0.25">
      <c r="V46541" s="80"/>
    </row>
    <row r="46542" spans="22:22" ht="9" hidden="1" customHeight="1" x14ac:dyDescent="0.25">
      <c r="V46542" s="80"/>
    </row>
    <row r="46543" spans="22:22" ht="9" hidden="1" customHeight="1" x14ac:dyDescent="0.25">
      <c r="V46543" s="80"/>
    </row>
    <row r="46544" spans="22:22" ht="9" hidden="1" customHeight="1" x14ac:dyDescent="0.25">
      <c r="V46544" s="80"/>
    </row>
    <row r="46545" spans="22:22" ht="9" hidden="1" customHeight="1" x14ac:dyDescent="0.25">
      <c r="V46545" s="80"/>
    </row>
    <row r="46546" spans="22:22" ht="9" hidden="1" customHeight="1" x14ac:dyDescent="0.25">
      <c r="V46546" s="80"/>
    </row>
    <row r="46547" spans="22:22" ht="9" hidden="1" customHeight="1" x14ac:dyDescent="0.25">
      <c r="V46547" s="80"/>
    </row>
    <row r="46548" spans="22:22" ht="9" hidden="1" customHeight="1" x14ac:dyDescent="0.25">
      <c r="V46548" s="80"/>
    </row>
    <row r="46549" spans="22:22" ht="9" hidden="1" customHeight="1" x14ac:dyDescent="0.25">
      <c r="V46549" s="80"/>
    </row>
    <row r="46550" spans="22:22" ht="9" hidden="1" customHeight="1" x14ac:dyDescent="0.25">
      <c r="V46550" s="80"/>
    </row>
    <row r="46551" spans="22:22" ht="9" hidden="1" customHeight="1" x14ac:dyDescent="0.25">
      <c r="V46551" s="80"/>
    </row>
    <row r="46552" spans="22:22" ht="9" hidden="1" customHeight="1" x14ac:dyDescent="0.25">
      <c r="V46552" s="80"/>
    </row>
    <row r="46553" spans="22:22" ht="9" hidden="1" customHeight="1" x14ac:dyDescent="0.25">
      <c r="V46553" s="80"/>
    </row>
    <row r="46554" spans="22:22" ht="9" hidden="1" customHeight="1" x14ac:dyDescent="0.25">
      <c r="V46554" s="80"/>
    </row>
    <row r="46555" spans="22:22" ht="9" hidden="1" customHeight="1" x14ac:dyDescent="0.25">
      <c r="V46555" s="80"/>
    </row>
    <row r="46556" spans="22:22" ht="9" hidden="1" customHeight="1" x14ac:dyDescent="0.25">
      <c r="V46556" s="80"/>
    </row>
    <row r="46557" spans="22:22" ht="9" hidden="1" customHeight="1" x14ac:dyDescent="0.25">
      <c r="V46557" s="80"/>
    </row>
    <row r="46558" spans="22:22" ht="9" hidden="1" customHeight="1" x14ac:dyDescent="0.25">
      <c r="V46558" s="80"/>
    </row>
    <row r="46559" spans="22:22" ht="9" hidden="1" customHeight="1" x14ac:dyDescent="0.25">
      <c r="V46559" s="80"/>
    </row>
    <row r="46560" spans="22:22" ht="9" hidden="1" customHeight="1" x14ac:dyDescent="0.25">
      <c r="V46560" s="80"/>
    </row>
    <row r="46561" spans="22:22" ht="9" hidden="1" customHeight="1" x14ac:dyDescent="0.25">
      <c r="V46561" s="80"/>
    </row>
    <row r="46562" spans="22:22" ht="9" hidden="1" customHeight="1" x14ac:dyDescent="0.25">
      <c r="V46562" s="80"/>
    </row>
    <row r="46563" spans="22:22" ht="9" hidden="1" customHeight="1" x14ac:dyDescent="0.25">
      <c r="V46563" s="80"/>
    </row>
    <row r="46564" spans="22:22" ht="9" hidden="1" customHeight="1" x14ac:dyDescent="0.25">
      <c r="V46564" s="80"/>
    </row>
    <row r="46565" spans="22:22" ht="9" hidden="1" customHeight="1" x14ac:dyDescent="0.25">
      <c r="V46565" s="80"/>
    </row>
    <row r="46566" spans="22:22" ht="9" hidden="1" customHeight="1" x14ac:dyDescent="0.25">
      <c r="V46566" s="80"/>
    </row>
    <row r="46567" spans="22:22" ht="9" hidden="1" customHeight="1" x14ac:dyDescent="0.25">
      <c r="V46567" s="80"/>
    </row>
    <row r="46568" spans="22:22" ht="9" hidden="1" customHeight="1" x14ac:dyDescent="0.25">
      <c r="V46568" s="80"/>
    </row>
    <row r="46569" spans="22:22" ht="9" hidden="1" customHeight="1" x14ac:dyDescent="0.25">
      <c r="V46569" s="80"/>
    </row>
    <row r="46570" spans="22:22" ht="9" hidden="1" customHeight="1" x14ac:dyDescent="0.25">
      <c r="V46570" s="80"/>
    </row>
    <row r="46571" spans="22:22" ht="9" hidden="1" customHeight="1" x14ac:dyDescent="0.25">
      <c r="V46571" s="80"/>
    </row>
    <row r="46572" spans="22:22" ht="9" hidden="1" customHeight="1" x14ac:dyDescent="0.25">
      <c r="V46572" s="80"/>
    </row>
    <row r="46573" spans="22:22" ht="9" hidden="1" customHeight="1" x14ac:dyDescent="0.25">
      <c r="V46573" s="80"/>
    </row>
    <row r="46574" spans="22:22" ht="9" hidden="1" customHeight="1" x14ac:dyDescent="0.25">
      <c r="V46574" s="80"/>
    </row>
    <row r="46575" spans="22:22" ht="9" hidden="1" customHeight="1" x14ac:dyDescent="0.25">
      <c r="V46575" s="80"/>
    </row>
    <row r="46576" spans="22:22" ht="9" hidden="1" customHeight="1" x14ac:dyDescent="0.25">
      <c r="V46576" s="80"/>
    </row>
    <row r="46577" spans="22:22" ht="9" hidden="1" customHeight="1" x14ac:dyDescent="0.25">
      <c r="V46577" s="80"/>
    </row>
    <row r="46578" spans="22:22" ht="9" hidden="1" customHeight="1" x14ac:dyDescent="0.25">
      <c r="V46578" s="80"/>
    </row>
    <row r="46579" spans="22:22" ht="9" hidden="1" customHeight="1" x14ac:dyDescent="0.25">
      <c r="V46579" s="80"/>
    </row>
    <row r="46580" spans="22:22" ht="9" hidden="1" customHeight="1" x14ac:dyDescent="0.25">
      <c r="V46580" s="80"/>
    </row>
    <row r="46581" spans="22:22" ht="9" hidden="1" customHeight="1" x14ac:dyDescent="0.25">
      <c r="V46581" s="80"/>
    </row>
    <row r="46582" spans="22:22" ht="9" hidden="1" customHeight="1" x14ac:dyDescent="0.25">
      <c r="V46582" s="80"/>
    </row>
    <row r="46583" spans="22:22" ht="9" hidden="1" customHeight="1" x14ac:dyDescent="0.25">
      <c r="V46583" s="80"/>
    </row>
    <row r="46584" spans="22:22" ht="9" hidden="1" customHeight="1" x14ac:dyDescent="0.25">
      <c r="V46584" s="80"/>
    </row>
    <row r="46585" spans="22:22" ht="9" hidden="1" customHeight="1" x14ac:dyDescent="0.25">
      <c r="V46585" s="80"/>
    </row>
    <row r="46586" spans="22:22" ht="9" hidden="1" customHeight="1" x14ac:dyDescent="0.25">
      <c r="V46586" s="80"/>
    </row>
    <row r="46587" spans="22:22" ht="9" hidden="1" customHeight="1" x14ac:dyDescent="0.25">
      <c r="V46587" s="80"/>
    </row>
    <row r="46588" spans="22:22" ht="9" hidden="1" customHeight="1" x14ac:dyDescent="0.25">
      <c r="V46588" s="80"/>
    </row>
    <row r="46589" spans="22:22" ht="9" hidden="1" customHeight="1" x14ac:dyDescent="0.25">
      <c r="V46589" s="80"/>
    </row>
    <row r="46590" spans="22:22" ht="9" hidden="1" customHeight="1" x14ac:dyDescent="0.25">
      <c r="V46590" s="80"/>
    </row>
    <row r="46591" spans="22:22" ht="9" hidden="1" customHeight="1" x14ac:dyDescent="0.25">
      <c r="V46591" s="80"/>
    </row>
    <row r="46592" spans="22:22" ht="9" hidden="1" customHeight="1" x14ac:dyDescent="0.25">
      <c r="V46592" s="80"/>
    </row>
    <row r="46593" spans="22:22" ht="9" hidden="1" customHeight="1" x14ac:dyDescent="0.25">
      <c r="V46593" s="80"/>
    </row>
    <row r="46594" spans="22:22" ht="9" hidden="1" customHeight="1" x14ac:dyDescent="0.25">
      <c r="V46594" s="80"/>
    </row>
    <row r="46595" spans="22:22" ht="9" hidden="1" customHeight="1" x14ac:dyDescent="0.25">
      <c r="V46595" s="80"/>
    </row>
    <row r="46596" spans="22:22" ht="9" hidden="1" customHeight="1" x14ac:dyDescent="0.25">
      <c r="V46596" s="80"/>
    </row>
    <row r="46597" spans="22:22" ht="9" hidden="1" customHeight="1" x14ac:dyDescent="0.25">
      <c r="V46597" s="80"/>
    </row>
    <row r="46598" spans="22:22" ht="9" hidden="1" customHeight="1" x14ac:dyDescent="0.25">
      <c r="V46598" s="80"/>
    </row>
    <row r="46599" spans="22:22" ht="9" hidden="1" customHeight="1" x14ac:dyDescent="0.25">
      <c r="V46599" s="80"/>
    </row>
    <row r="46600" spans="22:22" ht="9" hidden="1" customHeight="1" x14ac:dyDescent="0.25">
      <c r="V46600" s="80"/>
    </row>
    <row r="46601" spans="22:22" ht="9" hidden="1" customHeight="1" x14ac:dyDescent="0.25">
      <c r="V46601" s="80"/>
    </row>
    <row r="46602" spans="22:22" ht="9" hidden="1" customHeight="1" x14ac:dyDescent="0.25">
      <c r="V46602" s="80"/>
    </row>
    <row r="46603" spans="22:22" ht="9" hidden="1" customHeight="1" x14ac:dyDescent="0.25">
      <c r="V46603" s="80"/>
    </row>
    <row r="46604" spans="22:22" ht="9" hidden="1" customHeight="1" x14ac:dyDescent="0.25">
      <c r="V46604" s="80"/>
    </row>
    <row r="46605" spans="22:22" ht="9" hidden="1" customHeight="1" x14ac:dyDescent="0.25">
      <c r="V46605" s="80"/>
    </row>
    <row r="46606" spans="22:22" ht="9" hidden="1" customHeight="1" x14ac:dyDescent="0.25">
      <c r="V46606" s="80"/>
    </row>
    <row r="46607" spans="22:22" ht="9" hidden="1" customHeight="1" x14ac:dyDescent="0.25">
      <c r="V46607" s="80"/>
    </row>
    <row r="46608" spans="22:22" ht="9" hidden="1" customHeight="1" x14ac:dyDescent="0.25">
      <c r="V46608" s="80"/>
    </row>
    <row r="46609" spans="22:22" ht="9" hidden="1" customHeight="1" x14ac:dyDescent="0.25">
      <c r="V46609" s="80"/>
    </row>
    <row r="46610" spans="22:22" ht="9" hidden="1" customHeight="1" x14ac:dyDescent="0.25">
      <c r="V46610" s="80"/>
    </row>
    <row r="46611" spans="22:22" ht="9" hidden="1" customHeight="1" x14ac:dyDescent="0.25">
      <c r="V46611" s="80"/>
    </row>
    <row r="46612" spans="22:22" ht="9" hidden="1" customHeight="1" x14ac:dyDescent="0.25">
      <c r="V46612" s="80"/>
    </row>
    <row r="46613" spans="22:22" ht="9" hidden="1" customHeight="1" x14ac:dyDescent="0.25">
      <c r="V46613" s="80"/>
    </row>
    <row r="46614" spans="22:22" ht="9" hidden="1" customHeight="1" x14ac:dyDescent="0.25">
      <c r="V46614" s="80"/>
    </row>
    <row r="46615" spans="22:22" ht="9" hidden="1" customHeight="1" x14ac:dyDescent="0.25">
      <c r="V46615" s="80"/>
    </row>
    <row r="46616" spans="22:22" ht="9" hidden="1" customHeight="1" x14ac:dyDescent="0.25">
      <c r="V46616" s="80"/>
    </row>
    <row r="46617" spans="22:22" ht="9" hidden="1" customHeight="1" x14ac:dyDescent="0.25">
      <c r="V46617" s="80"/>
    </row>
    <row r="46618" spans="22:22" ht="9" hidden="1" customHeight="1" x14ac:dyDescent="0.25">
      <c r="V46618" s="80"/>
    </row>
    <row r="46619" spans="22:22" ht="9" hidden="1" customHeight="1" x14ac:dyDescent="0.25">
      <c r="V46619" s="80"/>
    </row>
    <row r="46620" spans="22:22" ht="9" hidden="1" customHeight="1" x14ac:dyDescent="0.25">
      <c r="V46620" s="80"/>
    </row>
    <row r="46621" spans="22:22" ht="9" hidden="1" customHeight="1" x14ac:dyDescent="0.25">
      <c r="V46621" s="80"/>
    </row>
    <row r="46622" spans="22:22" ht="9" hidden="1" customHeight="1" x14ac:dyDescent="0.25">
      <c r="V46622" s="80"/>
    </row>
    <row r="46623" spans="22:22" ht="9" hidden="1" customHeight="1" x14ac:dyDescent="0.25">
      <c r="V46623" s="80"/>
    </row>
    <row r="46624" spans="22:22" ht="9" hidden="1" customHeight="1" x14ac:dyDescent="0.25">
      <c r="V46624" s="80"/>
    </row>
    <row r="46625" spans="22:22" ht="9" hidden="1" customHeight="1" x14ac:dyDescent="0.25">
      <c r="V46625" s="80"/>
    </row>
    <row r="46626" spans="22:22" ht="9" hidden="1" customHeight="1" x14ac:dyDescent="0.25">
      <c r="V46626" s="80"/>
    </row>
    <row r="46627" spans="22:22" ht="9" hidden="1" customHeight="1" x14ac:dyDescent="0.25">
      <c r="V46627" s="80"/>
    </row>
    <row r="46628" spans="22:22" ht="9" hidden="1" customHeight="1" x14ac:dyDescent="0.25">
      <c r="V46628" s="80"/>
    </row>
    <row r="46629" spans="22:22" ht="9" hidden="1" customHeight="1" x14ac:dyDescent="0.25">
      <c r="V46629" s="80"/>
    </row>
    <row r="46630" spans="22:22" ht="9" hidden="1" customHeight="1" x14ac:dyDescent="0.25">
      <c r="V46630" s="80"/>
    </row>
    <row r="46631" spans="22:22" ht="9" hidden="1" customHeight="1" x14ac:dyDescent="0.25">
      <c r="V46631" s="80"/>
    </row>
    <row r="46632" spans="22:22" ht="9" hidden="1" customHeight="1" x14ac:dyDescent="0.25">
      <c r="V46632" s="80"/>
    </row>
    <row r="46633" spans="22:22" ht="9" hidden="1" customHeight="1" x14ac:dyDescent="0.25">
      <c r="V46633" s="80"/>
    </row>
    <row r="46634" spans="22:22" ht="9" hidden="1" customHeight="1" x14ac:dyDescent="0.25">
      <c r="V46634" s="80"/>
    </row>
    <row r="46635" spans="22:22" ht="9" hidden="1" customHeight="1" x14ac:dyDescent="0.25">
      <c r="V46635" s="80"/>
    </row>
    <row r="46636" spans="22:22" ht="9" hidden="1" customHeight="1" x14ac:dyDescent="0.25">
      <c r="V46636" s="80"/>
    </row>
    <row r="46637" spans="22:22" ht="9" hidden="1" customHeight="1" x14ac:dyDescent="0.25">
      <c r="V46637" s="80"/>
    </row>
    <row r="46638" spans="22:22" ht="9" hidden="1" customHeight="1" x14ac:dyDescent="0.25">
      <c r="V46638" s="80"/>
    </row>
    <row r="46639" spans="22:22" ht="9" hidden="1" customHeight="1" x14ac:dyDescent="0.25">
      <c r="V46639" s="80"/>
    </row>
    <row r="46640" spans="22:22" ht="9" hidden="1" customHeight="1" x14ac:dyDescent="0.25">
      <c r="V46640" s="80"/>
    </row>
    <row r="46641" spans="22:22" ht="9" hidden="1" customHeight="1" x14ac:dyDescent="0.25">
      <c r="V46641" s="80"/>
    </row>
    <row r="46642" spans="22:22" ht="9" hidden="1" customHeight="1" x14ac:dyDescent="0.25">
      <c r="V46642" s="80"/>
    </row>
    <row r="46643" spans="22:22" ht="9" hidden="1" customHeight="1" x14ac:dyDescent="0.25">
      <c r="V46643" s="80"/>
    </row>
    <row r="46644" spans="22:22" ht="9" hidden="1" customHeight="1" x14ac:dyDescent="0.25">
      <c r="V46644" s="80"/>
    </row>
    <row r="46645" spans="22:22" ht="9" hidden="1" customHeight="1" x14ac:dyDescent="0.25">
      <c r="V46645" s="80"/>
    </row>
    <row r="46646" spans="22:22" ht="9" hidden="1" customHeight="1" x14ac:dyDescent="0.25">
      <c r="V46646" s="80"/>
    </row>
    <row r="46647" spans="22:22" ht="9" hidden="1" customHeight="1" x14ac:dyDescent="0.25">
      <c r="V46647" s="80"/>
    </row>
    <row r="46648" spans="22:22" ht="9" hidden="1" customHeight="1" x14ac:dyDescent="0.25">
      <c r="V46648" s="80"/>
    </row>
    <row r="46649" spans="22:22" ht="9" hidden="1" customHeight="1" x14ac:dyDescent="0.25">
      <c r="V46649" s="80"/>
    </row>
    <row r="46650" spans="22:22" ht="9" hidden="1" customHeight="1" x14ac:dyDescent="0.25">
      <c r="V46650" s="80"/>
    </row>
    <row r="46651" spans="22:22" ht="9" hidden="1" customHeight="1" x14ac:dyDescent="0.25">
      <c r="V46651" s="80"/>
    </row>
    <row r="46652" spans="22:22" ht="9" hidden="1" customHeight="1" x14ac:dyDescent="0.25">
      <c r="V46652" s="80"/>
    </row>
    <row r="46653" spans="22:22" ht="9" hidden="1" customHeight="1" x14ac:dyDescent="0.25">
      <c r="V46653" s="80"/>
    </row>
    <row r="46654" spans="22:22" ht="9" hidden="1" customHeight="1" x14ac:dyDescent="0.25">
      <c r="V46654" s="80"/>
    </row>
    <row r="46655" spans="22:22" ht="9" hidden="1" customHeight="1" x14ac:dyDescent="0.25">
      <c r="V46655" s="80"/>
    </row>
    <row r="46656" spans="22:22" ht="9" hidden="1" customHeight="1" x14ac:dyDescent="0.25">
      <c r="V46656" s="80"/>
    </row>
    <row r="46657" spans="22:22" ht="9" hidden="1" customHeight="1" x14ac:dyDescent="0.25">
      <c r="V46657" s="80"/>
    </row>
    <row r="46658" spans="22:22" ht="9" hidden="1" customHeight="1" x14ac:dyDescent="0.25">
      <c r="V46658" s="80"/>
    </row>
    <row r="46659" spans="22:22" ht="9" hidden="1" customHeight="1" x14ac:dyDescent="0.25">
      <c r="V46659" s="80"/>
    </row>
    <row r="46660" spans="22:22" ht="9" hidden="1" customHeight="1" x14ac:dyDescent="0.25">
      <c r="V46660" s="80"/>
    </row>
    <row r="46661" spans="22:22" ht="9" hidden="1" customHeight="1" x14ac:dyDescent="0.25">
      <c r="V46661" s="80"/>
    </row>
    <row r="46662" spans="22:22" ht="9" hidden="1" customHeight="1" x14ac:dyDescent="0.25">
      <c r="V46662" s="80"/>
    </row>
    <row r="46663" spans="22:22" ht="9" hidden="1" customHeight="1" x14ac:dyDescent="0.25">
      <c r="V46663" s="80"/>
    </row>
    <row r="46664" spans="22:22" ht="9" hidden="1" customHeight="1" x14ac:dyDescent="0.25">
      <c r="V46664" s="80"/>
    </row>
    <row r="46665" spans="22:22" ht="9" hidden="1" customHeight="1" x14ac:dyDescent="0.25">
      <c r="V46665" s="80"/>
    </row>
    <row r="46666" spans="22:22" ht="9" hidden="1" customHeight="1" x14ac:dyDescent="0.25">
      <c r="V46666" s="80"/>
    </row>
    <row r="46667" spans="22:22" ht="9" hidden="1" customHeight="1" x14ac:dyDescent="0.25">
      <c r="V46667" s="80"/>
    </row>
    <row r="46668" spans="22:22" ht="9" hidden="1" customHeight="1" x14ac:dyDescent="0.25">
      <c r="V46668" s="80"/>
    </row>
    <row r="46669" spans="22:22" ht="9" hidden="1" customHeight="1" x14ac:dyDescent="0.25">
      <c r="V46669" s="80"/>
    </row>
    <row r="46670" spans="22:22" ht="9" hidden="1" customHeight="1" x14ac:dyDescent="0.25">
      <c r="V46670" s="80"/>
    </row>
    <row r="46671" spans="22:22" ht="9" hidden="1" customHeight="1" x14ac:dyDescent="0.25">
      <c r="V46671" s="80"/>
    </row>
    <row r="46672" spans="22:22" ht="9" hidden="1" customHeight="1" x14ac:dyDescent="0.25">
      <c r="V46672" s="80"/>
    </row>
    <row r="46673" spans="22:22" ht="9" hidden="1" customHeight="1" x14ac:dyDescent="0.25">
      <c r="V46673" s="80"/>
    </row>
    <row r="46674" spans="22:22" ht="9" hidden="1" customHeight="1" x14ac:dyDescent="0.25">
      <c r="V46674" s="80"/>
    </row>
    <row r="46675" spans="22:22" ht="9" hidden="1" customHeight="1" x14ac:dyDescent="0.25">
      <c r="V46675" s="80"/>
    </row>
    <row r="46676" spans="22:22" ht="9" hidden="1" customHeight="1" x14ac:dyDescent="0.25">
      <c r="V46676" s="80"/>
    </row>
    <row r="46677" spans="22:22" ht="9" hidden="1" customHeight="1" x14ac:dyDescent="0.25">
      <c r="V46677" s="80"/>
    </row>
    <row r="46678" spans="22:22" ht="9" hidden="1" customHeight="1" x14ac:dyDescent="0.25">
      <c r="V46678" s="80"/>
    </row>
    <row r="46679" spans="22:22" ht="9" hidden="1" customHeight="1" x14ac:dyDescent="0.25">
      <c r="V46679" s="80"/>
    </row>
    <row r="46680" spans="22:22" ht="9" hidden="1" customHeight="1" x14ac:dyDescent="0.25">
      <c r="V46680" s="80"/>
    </row>
    <row r="46681" spans="22:22" ht="9" hidden="1" customHeight="1" x14ac:dyDescent="0.25">
      <c r="V46681" s="80"/>
    </row>
    <row r="46682" spans="22:22" ht="9" hidden="1" customHeight="1" x14ac:dyDescent="0.25">
      <c r="V46682" s="80"/>
    </row>
    <row r="46683" spans="22:22" ht="9" hidden="1" customHeight="1" x14ac:dyDescent="0.25">
      <c r="V46683" s="80"/>
    </row>
    <row r="46684" spans="22:22" ht="9" hidden="1" customHeight="1" x14ac:dyDescent="0.25">
      <c r="V46684" s="80"/>
    </row>
    <row r="46685" spans="22:22" ht="9" hidden="1" customHeight="1" x14ac:dyDescent="0.25">
      <c r="V46685" s="80"/>
    </row>
    <row r="46686" spans="22:22" ht="9" hidden="1" customHeight="1" x14ac:dyDescent="0.25">
      <c r="V46686" s="80"/>
    </row>
    <row r="46687" spans="22:22" ht="9" hidden="1" customHeight="1" x14ac:dyDescent="0.25">
      <c r="V46687" s="80"/>
    </row>
    <row r="46688" spans="22:22" ht="9" hidden="1" customHeight="1" x14ac:dyDescent="0.25">
      <c r="V46688" s="80"/>
    </row>
    <row r="46689" spans="22:22" ht="9" hidden="1" customHeight="1" x14ac:dyDescent="0.25">
      <c r="V46689" s="80"/>
    </row>
    <row r="46690" spans="22:22" ht="9" hidden="1" customHeight="1" x14ac:dyDescent="0.25">
      <c r="V46690" s="80"/>
    </row>
    <row r="46691" spans="22:22" ht="9" hidden="1" customHeight="1" x14ac:dyDescent="0.25">
      <c r="V46691" s="80"/>
    </row>
    <row r="46692" spans="22:22" ht="9" hidden="1" customHeight="1" x14ac:dyDescent="0.25">
      <c r="V46692" s="80"/>
    </row>
    <row r="46693" spans="22:22" ht="9" hidden="1" customHeight="1" x14ac:dyDescent="0.25">
      <c r="V46693" s="80"/>
    </row>
    <row r="46694" spans="22:22" ht="9" hidden="1" customHeight="1" x14ac:dyDescent="0.25">
      <c r="V46694" s="80"/>
    </row>
    <row r="46695" spans="22:22" ht="9" hidden="1" customHeight="1" x14ac:dyDescent="0.25">
      <c r="V46695" s="80"/>
    </row>
    <row r="46696" spans="22:22" ht="9" hidden="1" customHeight="1" x14ac:dyDescent="0.25">
      <c r="V46696" s="80"/>
    </row>
    <row r="46697" spans="22:22" ht="9" hidden="1" customHeight="1" x14ac:dyDescent="0.25">
      <c r="V46697" s="80"/>
    </row>
    <row r="46698" spans="22:22" ht="9" hidden="1" customHeight="1" x14ac:dyDescent="0.25">
      <c r="V46698" s="80"/>
    </row>
    <row r="46699" spans="22:22" ht="9" hidden="1" customHeight="1" x14ac:dyDescent="0.25">
      <c r="V46699" s="80"/>
    </row>
    <row r="46700" spans="22:22" ht="9" hidden="1" customHeight="1" x14ac:dyDescent="0.25">
      <c r="V46700" s="80"/>
    </row>
    <row r="46701" spans="22:22" ht="9" hidden="1" customHeight="1" x14ac:dyDescent="0.25">
      <c r="V46701" s="80"/>
    </row>
    <row r="46702" spans="22:22" ht="9" hidden="1" customHeight="1" x14ac:dyDescent="0.25">
      <c r="V46702" s="80"/>
    </row>
    <row r="46703" spans="22:22" ht="9" hidden="1" customHeight="1" x14ac:dyDescent="0.25">
      <c r="V46703" s="80"/>
    </row>
    <row r="46704" spans="22:22" ht="9" hidden="1" customHeight="1" x14ac:dyDescent="0.25">
      <c r="V46704" s="80"/>
    </row>
    <row r="46705" spans="22:22" ht="9" hidden="1" customHeight="1" x14ac:dyDescent="0.25">
      <c r="V46705" s="80"/>
    </row>
    <row r="46706" spans="22:22" ht="9" hidden="1" customHeight="1" x14ac:dyDescent="0.25">
      <c r="V46706" s="80"/>
    </row>
    <row r="46707" spans="22:22" ht="9" hidden="1" customHeight="1" x14ac:dyDescent="0.25">
      <c r="V46707" s="80"/>
    </row>
    <row r="46708" spans="22:22" ht="9" hidden="1" customHeight="1" x14ac:dyDescent="0.25">
      <c r="V46708" s="80"/>
    </row>
    <row r="46709" spans="22:22" ht="9" hidden="1" customHeight="1" x14ac:dyDescent="0.25">
      <c r="V46709" s="80"/>
    </row>
    <row r="46710" spans="22:22" ht="9" hidden="1" customHeight="1" x14ac:dyDescent="0.25">
      <c r="V46710" s="80"/>
    </row>
    <row r="46711" spans="22:22" ht="9" hidden="1" customHeight="1" x14ac:dyDescent="0.25">
      <c r="V46711" s="80"/>
    </row>
    <row r="46712" spans="22:22" ht="9" hidden="1" customHeight="1" x14ac:dyDescent="0.25">
      <c r="V46712" s="80"/>
    </row>
    <row r="46713" spans="22:22" ht="9" hidden="1" customHeight="1" x14ac:dyDescent="0.25">
      <c r="V46713" s="80"/>
    </row>
    <row r="46714" spans="22:22" ht="9" hidden="1" customHeight="1" x14ac:dyDescent="0.25">
      <c r="V46714" s="80"/>
    </row>
    <row r="46715" spans="22:22" ht="9" hidden="1" customHeight="1" x14ac:dyDescent="0.25">
      <c r="V46715" s="80"/>
    </row>
    <row r="46716" spans="22:22" ht="9" hidden="1" customHeight="1" x14ac:dyDescent="0.25">
      <c r="V46716" s="80"/>
    </row>
    <row r="46717" spans="22:22" ht="9" hidden="1" customHeight="1" x14ac:dyDescent="0.25">
      <c r="V46717" s="80"/>
    </row>
    <row r="46718" spans="22:22" ht="9" hidden="1" customHeight="1" x14ac:dyDescent="0.25">
      <c r="V46718" s="80"/>
    </row>
    <row r="46719" spans="22:22" ht="9" hidden="1" customHeight="1" x14ac:dyDescent="0.25">
      <c r="V46719" s="80"/>
    </row>
    <row r="46720" spans="22:22" ht="9" hidden="1" customHeight="1" x14ac:dyDescent="0.25">
      <c r="V46720" s="80"/>
    </row>
    <row r="46721" spans="22:22" ht="9" hidden="1" customHeight="1" x14ac:dyDescent="0.25">
      <c r="V46721" s="80"/>
    </row>
    <row r="46722" spans="22:22" ht="9" hidden="1" customHeight="1" x14ac:dyDescent="0.25">
      <c r="V46722" s="80"/>
    </row>
    <row r="46723" spans="22:22" ht="9" hidden="1" customHeight="1" x14ac:dyDescent="0.25">
      <c r="V46723" s="80"/>
    </row>
    <row r="46724" spans="22:22" ht="9" hidden="1" customHeight="1" x14ac:dyDescent="0.25">
      <c r="V46724" s="80"/>
    </row>
    <row r="46725" spans="22:22" ht="9" hidden="1" customHeight="1" x14ac:dyDescent="0.25">
      <c r="V46725" s="80"/>
    </row>
    <row r="46726" spans="22:22" ht="9" hidden="1" customHeight="1" x14ac:dyDescent="0.25">
      <c r="V46726" s="80"/>
    </row>
    <row r="46727" spans="22:22" ht="9" hidden="1" customHeight="1" x14ac:dyDescent="0.25">
      <c r="V46727" s="80"/>
    </row>
    <row r="46728" spans="22:22" ht="9" hidden="1" customHeight="1" x14ac:dyDescent="0.25">
      <c r="V46728" s="80"/>
    </row>
    <row r="46729" spans="22:22" ht="9" hidden="1" customHeight="1" x14ac:dyDescent="0.25">
      <c r="V46729" s="80"/>
    </row>
    <row r="46730" spans="22:22" ht="9" hidden="1" customHeight="1" x14ac:dyDescent="0.25">
      <c r="V46730" s="80"/>
    </row>
    <row r="46731" spans="22:22" ht="9" hidden="1" customHeight="1" x14ac:dyDescent="0.25">
      <c r="V46731" s="80"/>
    </row>
    <row r="46732" spans="22:22" ht="9" hidden="1" customHeight="1" x14ac:dyDescent="0.25">
      <c r="V46732" s="80"/>
    </row>
    <row r="46733" spans="22:22" ht="9" hidden="1" customHeight="1" x14ac:dyDescent="0.25">
      <c r="V46733" s="80"/>
    </row>
    <row r="46734" spans="22:22" ht="9" hidden="1" customHeight="1" x14ac:dyDescent="0.25">
      <c r="V46734" s="80"/>
    </row>
    <row r="46735" spans="22:22" ht="9" hidden="1" customHeight="1" x14ac:dyDescent="0.25">
      <c r="V46735" s="80"/>
    </row>
    <row r="46736" spans="22:22" ht="9" hidden="1" customHeight="1" x14ac:dyDescent="0.25">
      <c r="V46736" s="80"/>
    </row>
    <row r="46737" spans="22:22" ht="9" hidden="1" customHeight="1" x14ac:dyDescent="0.25">
      <c r="V46737" s="80"/>
    </row>
    <row r="46738" spans="22:22" ht="9" hidden="1" customHeight="1" x14ac:dyDescent="0.25">
      <c r="V46738" s="80"/>
    </row>
    <row r="46739" spans="22:22" ht="9" hidden="1" customHeight="1" x14ac:dyDescent="0.25">
      <c r="V46739" s="80"/>
    </row>
    <row r="46740" spans="22:22" ht="9" hidden="1" customHeight="1" x14ac:dyDescent="0.25">
      <c r="V46740" s="80"/>
    </row>
    <row r="46741" spans="22:22" ht="9" hidden="1" customHeight="1" x14ac:dyDescent="0.25">
      <c r="V46741" s="80"/>
    </row>
    <row r="46742" spans="22:22" ht="9" hidden="1" customHeight="1" x14ac:dyDescent="0.25">
      <c r="V46742" s="80"/>
    </row>
    <row r="46743" spans="22:22" ht="9" hidden="1" customHeight="1" x14ac:dyDescent="0.25">
      <c r="V46743" s="80"/>
    </row>
    <row r="46744" spans="22:22" ht="9" hidden="1" customHeight="1" x14ac:dyDescent="0.25">
      <c r="V46744" s="80"/>
    </row>
    <row r="46745" spans="22:22" ht="9" hidden="1" customHeight="1" x14ac:dyDescent="0.25">
      <c r="V46745" s="80"/>
    </row>
    <row r="46746" spans="22:22" ht="9" hidden="1" customHeight="1" x14ac:dyDescent="0.25">
      <c r="V46746" s="80"/>
    </row>
    <row r="46747" spans="22:22" ht="9" hidden="1" customHeight="1" x14ac:dyDescent="0.25">
      <c r="V46747" s="80"/>
    </row>
    <row r="46748" spans="22:22" ht="9" hidden="1" customHeight="1" x14ac:dyDescent="0.25">
      <c r="V46748" s="80"/>
    </row>
    <row r="46749" spans="22:22" ht="9" hidden="1" customHeight="1" x14ac:dyDescent="0.25">
      <c r="V46749" s="80"/>
    </row>
    <row r="46750" spans="22:22" ht="9" hidden="1" customHeight="1" x14ac:dyDescent="0.25">
      <c r="V46750" s="80"/>
    </row>
    <row r="46751" spans="22:22" ht="9" hidden="1" customHeight="1" x14ac:dyDescent="0.25">
      <c r="V46751" s="80"/>
    </row>
    <row r="46752" spans="22:22" ht="9" hidden="1" customHeight="1" x14ac:dyDescent="0.25">
      <c r="V46752" s="80"/>
    </row>
    <row r="46753" spans="22:22" ht="9" hidden="1" customHeight="1" x14ac:dyDescent="0.25">
      <c r="V46753" s="80"/>
    </row>
    <row r="46754" spans="22:22" ht="9" hidden="1" customHeight="1" x14ac:dyDescent="0.25">
      <c r="V46754" s="80"/>
    </row>
    <row r="46755" spans="22:22" ht="9" hidden="1" customHeight="1" x14ac:dyDescent="0.25">
      <c r="V46755" s="80"/>
    </row>
    <row r="46756" spans="22:22" ht="9" hidden="1" customHeight="1" x14ac:dyDescent="0.25">
      <c r="V46756" s="80"/>
    </row>
    <row r="46757" spans="22:22" ht="9" hidden="1" customHeight="1" x14ac:dyDescent="0.25">
      <c r="V46757" s="80"/>
    </row>
    <row r="46758" spans="22:22" ht="9" hidden="1" customHeight="1" x14ac:dyDescent="0.25">
      <c r="V46758" s="80"/>
    </row>
    <row r="46759" spans="22:22" ht="9" hidden="1" customHeight="1" x14ac:dyDescent="0.25">
      <c r="V46759" s="80"/>
    </row>
    <row r="46760" spans="22:22" ht="9" hidden="1" customHeight="1" x14ac:dyDescent="0.25">
      <c r="V46760" s="80"/>
    </row>
    <row r="46761" spans="22:22" ht="9" hidden="1" customHeight="1" x14ac:dyDescent="0.25">
      <c r="V46761" s="80"/>
    </row>
    <row r="46762" spans="22:22" ht="9" hidden="1" customHeight="1" x14ac:dyDescent="0.25">
      <c r="V46762" s="80"/>
    </row>
    <row r="46763" spans="22:22" ht="9" hidden="1" customHeight="1" x14ac:dyDescent="0.25">
      <c r="V46763" s="80"/>
    </row>
    <row r="46764" spans="22:22" ht="9" hidden="1" customHeight="1" x14ac:dyDescent="0.25">
      <c r="V46764" s="80"/>
    </row>
    <row r="46765" spans="22:22" ht="9" hidden="1" customHeight="1" x14ac:dyDescent="0.25">
      <c r="V46765" s="80"/>
    </row>
    <row r="46766" spans="22:22" ht="9" hidden="1" customHeight="1" x14ac:dyDescent="0.25">
      <c r="V46766" s="80"/>
    </row>
    <row r="46767" spans="22:22" ht="9" hidden="1" customHeight="1" x14ac:dyDescent="0.25">
      <c r="V46767" s="80"/>
    </row>
    <row r="46768" spans="22:22" ht="9" hidden="1" customHeight="1" x14ac:dyDescent="0.25">
      <c r="V46768" s="80"/>
    </row>
    <row r="46769" spans="22:22" ht="9" hidden="1" customHeight="1" x14ac:dyDescent="0.25">
      <c r="V46769" s="80"/>
    </row>
    <row r="46770" spans="22:22" ht="9" hidden="1" customHeight="1" x14ac:dyDescent="0.25">
      <c r="V46770" s="80"/>
    </row>
    <row r="46771" spans="22:22" ht="9" hidden="1" customHeight="1" x14ac:dyDescent="0.25">
      <c r="V46771" s="80"/>
    </row>
    <row r="46772" spans="22:22" ht="9" hidden="1" customHeight="1" x14ac:dyDescent="0.25">
      <c r="V46772" s="80"/>
    </row>
    <row r="46773" spans="22:22" ht="9" hidden="1" customHeight="1" x14ac:dyDescent="0.25">
      <c r="V46773" s="80"/>
    </row>
    <row r="46774" spans="22:22" ht="9" hidden="1" customHeight="1" x14ac:dyDescent="0.25">
      <c r="V46774" s="80"/>
    </row>
    <row r="46775" spans="22:22" ht="9" hidden="1" customHeight="1" x14ac:dyDescent="0.25">
      <c r="V46775" s="80"/>
    </row>
    <row r="46776" spans="22:22" ht="9" hidden="1" customHeight="1" x14ac:dyDescent="0.25">
      <c r="V46776" s="80"/>
    </row>
    <row r="46777" spans="22:22" ht="9" hidden="1" customHeight="1" x14ac:dyDescent="0.25">
      <c r="V46777" s="80"/>
    </row>
    <row r="46778" spans="22:22" ht="9" hidden="1" customHeight="1" x14ac:dyDescent="0.25">
      <c r="V46778" s="80"/>
    </row>
    <row r="46779" spans="22:22" ht="9" hidden="1" customHeight="1" x14ac:dyDescent="0.25">
      <c r="V46779" s="80"/>
    </row>
    <row r="46780" spans="22:22" ht="9" hidden="1" customHeight="1" x14ac:dyDescent="0.25">
      <c r="V46780" s="80"/>
    </row>
    <row r="46781" spans="22:22" ht="9" hidden="1" customHeight="1" x14ac:dyDescent="0.25">
      <c r="V46781" s="80"/>
    </row>
    <row r="46782" spans="22:22" ht="9" hidden="1" customHeight="1" x14ac:dyDescent="0.25">
      <c r="V46782" s="80"/>
    </row>
    <row r="46783" spans="22:22" ht="9" hidden="1" customHeight="1" x14ac:dyDescent="0.25">
      <c r="V46783" s="80"/>
    </row>
    <row r="46784" spans="22:22" ht="9" hidden="1" customHeight="1" x14ac:dyDescent="0.25">
      <c r="V46784" s="80"/>
    </row>
    <row r="46785" spans="22:22" ht="9" hidden="1" customHeight="1" x14ac:dyDescent="0.25">
      <c r="V46785" s="80"/>
    </row>
    <row r="46786" spans="22:22" ht="9" hidden="1" customHeight="1" x14ac:dyDescent="0.25">
      <c r="V46786" s="80"/>
    </row>
    <row r="46787" spans="22:22" ht="9" hidden="1" customHeight="1" x14ac:dyDescent="0.25">
      <c r="V46787" s="80"/>
    </row>
    <row r="46788" spans="22:22" ht="9" hidden="1" customHeight="1" x14ac:dyDescent="0.25">
      <c r="V46788" s="80"/>
    </row>
    <row r="46789" spans="22:22" ht="9" hidden="1" customHeight="1" x14ac:dyDescent="0.25">
      <c r="V46789" s="80"/>
    </row>
    <row r="46790" spans="22:22" ht="9" hidden="1" customHeight="1" x14ac:dyDescent="0.25">
      <c r="V46790" s="80"/>
    </row>
    <row r="46791" spans="22:22" ht="9" hidden="1" customHeight="1" x14ac:dyDescent="0.25">
      <c r="V46791" s="80"/>
    </row>
    <row r="46792" spans="22:22" ht="9" hidden="1" customHeight="1" x14ac:dyDescent="0.25">
      <c r="V46792" s="80"/>
    </row>
    <row r="46793" spans="22:22" ht="9" hidden="1" customHeight="1" x14ac:dyDescent="0.25">
      <c r="V46793" s="80"/>
    </row>
    <row r="46794" spans="22:22" ht="9" hidden="1" customHeight="1" x14ac:dyDescent="0.25">
      <c r="V46794" s="80"/>
    </row>
    <row r="46795" spans="22:22" ht="9" hidden="1" customHeight="1" x14ac:dyDescent="0.25">
      <c r="V46795" s="80"/>
    </row>
    <row r="46796" spans="22:22" ht="9" hidden="1" customHeight="1" x14ac:dyDescent="0.25">
      <c r="V46796" s="80"/>
    </row>
    <row r="46797" spans="22:22" ht="9" hidden="1" customHeight="1" x14ac:dyDescent="0.25">
      <c r="V46797" s="80"/>
    </row>
    <row r="46798" spans="22:22" ht="9" hidden="1" customHeight="1" x14ac:dyDescent="0.25">
      <c r="V46798" s="80"/>
    </row>
    <row r="46799" spans="22:22" ht="9" hidden="1" customHeight="1" x14ac:dyDescent="0.25">
      <c r="V46799" s="80"/>
    </row>
    <row r="46800" spans="22:22" ht="9" hidden="1" customHeight="1" x14ac:dyDescent="0.25">
      <c r="V46800" s="80"/>
    </row>
    <row r="46801" spans="22:22" ht="9" hidden="1" customHeight="1" x14ac:dyDescent="0.25">
      <c r="V46801" s="80"/>
    </row>
    <row r="46802" spans="22:22" ht="9" hidden="1" customHeight="1" x14ac:dyDescent="0.25">
      <c r="V46802" s="80"/>
    </row>
    <row r="46803" spans="22:22" ht="9" hidden="1" customHeight="1" x14ac:dyDescent="0.25">
      <c r="V46803" s="80"/>
    </row>
    <row r="46804" spans="22:22" ht="9" hidden="1" customHeight="1" x14ac:dyDescent="0.25">
      <c r="V46804" s="80"/>
    </row>
    <row r="46805" spans="22:22" ht="9" hidden="1" customHeight="1" x14ac:dyDescent="0.25">
      <c r="V46805" s="80"/>
    </row>
    <row r="46806" spans="22:22" ht="9" hidden="1" customHeight="1" x14ac:dyDescent="0.25">
      <c r="V46806" s="80"/>
    </row>
    <row r="46807" spans="22:22" ht="9" hidden="1" customHeight="1" x14ac:dyDescent="0.25">
      <c r="V46807" s="80"/>
    </row>
    <row r="46808" spans="22:22" ht="9" hidden="1" customHeight="1" x14ac:dyDescent="0.25">
      <c r="V46808" s="80"/>
    </row>
    <row r="46809" spans="22:22" ht="9" hidden="1" customHeight="1" x14ac:dyDescent="0.25">
      <c r="V46809" s="80"/>
    </row>
    <row r="46810" spans="22:22" ht="9" hidden="1" customHeight="1" x14ac:dyDescent="0.25">
      <c r="V46810" s="80"/>
    </row>
    <row r="46811" spans="22:22" ht="9" hidden="1" customHeight="1" x14ac:dyDescent="0.25">
      <c r="V46811" s="80"/>
    </row>
    <row r="46812" spans="22:22" ht="9" hidden="1" customHeight="1" x14ac:dyDescent="0.25">
      <c r="V46812" s="80"/>
    </row>
    <row r="46813" spans="22:22" ht="9" hidden="1" customHeight="1" x14ac:dyDescent="0.25">
      <c r="V46813" s="80"/>
    </row>
    <row r="46814" spans="22:22" ht="9" hidden="1" customHeight="1" x14ac:dyDescent="0.25">
      <c r="V46814" s="80"/>
    </row>
    <row r="46815" spans="22:22" ht="9" hidden="1" customHeight="1" x14ac:dyDescent="0.25">
      <c r="V46815" s="80"/>
    </row>
    <row r="46816" spans="22:22" ht="9" hidden="1" customHeight="1" x14ac:dyDescent="0.25">
      <c r="V46816" s="80"/>
    </row>
    <row r="46817" spans="22:22" ht="9" hidden="1" customHeight="1" x14ac:dyDescent="0.25">
      <c r="V46817" s="80"/>
    </row>
    <row r="46818" spans="22:22" ht="9" hidden="1" customHeight="1" x14ac:dyDescent="0.25">
      <c r="V46818" s="80"/>
    </row>
    <row r="46819" spans="22:22" ht="9" hidden="1" customHeight="1" x14ac:dyDescent="0.25">
      <c r="V46819" s="80"/>
    </row>
    <row r="46820" spans="22:22" ht="9" hidden="1" customHeight="1" x14ac:dyDescent="0.25">
      <c r="V46820" s="80"/>
    </row>
    <row r="46821" spans="22:22" ht="9" hidden="1" customHeight="1" x14ac:dyDescent="0.25">
      <c r="V46821" s="80"/>
    </row>
    <row r="46822" spans="22:22" ht="9" hidden="1" customHeight="1" x14ac:dyDescent="0.25">
      <c r="V46822" s="80"/>
    </row>
    <row r="46823" spans="22:22" ht="9" hidden="1" customHeight="1" x14ac:dyDescent="0.25">
      <c r="V46823" s="80"/>
    </row>
    <row r="46824" spans="22:22" ht="9" hidden="1" customHeight="1" x14ac:dyDescent="0.25">
      <c r="V46824" s="80"/>
    </row>
    <row r="46825" spans="22:22" ht="9" hidden="1" customHeight="1" x14ac:dyDescent="0.25">
      <c r="V46825" s="80"/>
    </row>
    <row r="46826" spans="22:22" ht="9" hidden="1" customHeight="1" x14ac:dyDescent="0.25">
      <c r="V46826" s="80"/>
    </row>
    <row r="46827" spans="22:22" ht="9" hidden="1" customHeight="1" x14ac:dyDescent="0.25">
      <c r="V46827" s="80"/>
    </row>
    <row r="46828" spans="22:22" ht="9" hidden="1" customHeight="1" x14ac:dyDescent="0.25">
      <c r="V46828" s="80"/>
    </row>
    <row r="46829" spans="22:22" ht="9" hidden="1" customHeight="1" x14ac:dyDescent="0.25">
      <c r="V46829" s="80"/>
    </row>
    <row r="46830" spans="22:22" ht="9" hidden="1" customHeight="1" x14ac:dyDescent="0.25">
      <c r="V46830" s="80"/>
    </row>
    <row r="46831" spans="22:22" ht="9" hidden="1" customHeight="1" x14ac:dyDescent="0.25">
      <c r="V46831" s="80"/>
    </row>
    <row r="46832" spans="22:22" ht="9" hidden="1" customHeight="1" x14ac:dyDescent="0.25">
      <c r="V46832" s="80"/>
    </row>
    <row r="46833" spans="22:22" ht="9" hidden="1" customHeight="1" x14ac:dyDescent="0.25">
      <c r="V46833" s="80"/>
    </row>
    <row r="46834" spans="22:22" ht="9" hidden="1" customHeight="1" x14ac:dyDescent="0.25">
      <c r="V46834" s="80"/>
    </row>
    <row r="46835" spans="22:22" ht="9" hidden="1" customHeight="1" x14ac:dyDescent="0.25">
      <c r="V46835" s="80"/>
    </row>
    <row r="46836" spans="22:22" ht="9" hidden="1" customHeight="1" x14ac:dyDescent="0.25">
      <c r="V46836" s="80"/>
    </row>
    <row r="46837" spans="22:22" ht="9" hidden="1" customHeight="1" x14ac:dyDescent="0.25">
      <c r="V46837" s="80"/>
    </row>
    <row r="46838" spans="22:22" ht="9" hidden="1" customHeight="1" x14ac:dyDescent="0.25">
      <c r="V46838" s="80"/>
    </row>
    <row r="46839" spans="22:22" ht="9" hidden="1" customHeight="1" x14ac:dyDescent="0.25">
      <c r="V46839" s="80"/>
    </row>
    <row r="46840" spans="22:22" ht="9" hidden="1" customHeight="1" x14ac:dyDescent="0.25">
      <c r="V46840" s="80"/>
    </row>
    <row r="46841" spans="22:22" ht="9" hidden="1" customHeight="1" x14ac:dyDescent="0.25">
      <c r="V46841" s="80"/>
    </row>
    <row r="46842" spans="22:22" ht="9" hidden="1" customHeight="1" x14ac:dyDescent="0.25">
      <c r="V46842" s="80"/>
    </row>
    <row r="46843" spans="22:22" ht="9" hidden="1" customHeight="1" x14ac:dyDescent="0.25">
      <c r="V46843" s="80"/>
    </row>
    <row r="46844" spans="22:22" ht="9" hidden="1" customHeight="1" x14ac:dyDescent="0.25">
      <c r="V46844" s="80"/>
    </row>
    <row r="46845" spans="22:22" ht="9" hidden="1" customHeight="1" x14ac:dyDescent="0.25">
      <c r="V46845" s="80"/>
    </row>
    <row r="46846" spans="22:22" ht="9" hidden="1" customHeight="1" x14ac:dyDescent="0.25">
      <c r="V46846" s="80"/>
    </row>
    <row r="46847" spans="22:22" ht="9" hidden="1" customHeight="1" x14ac:dyDescent="0.25">
      <c r="V46847" s="80"/>
    </row>
    <row r="46848" spans="22:22" ht="9" hidden="1" customHeight="1" x14ac:dyDescent="0.25">
      <c r="V46848" s="80"/>
    </row>
    <row r="46849" spans="22:22" ht="9" hidden="1" customHeight="1" x14ac:dyDescent="0.25">
      <c r="V46849" s="80"/>
    </row>
    <row r="46850" spans="22:22" ht="9" hidden="1" customHeight="1" x14ac:dyDescent="0.25">
      <c r="V46850" s="80"/>
    </row>
    <row r="46851" spans="22:22" ht="9" hidden="1" customHeight="1" x14ac:dyDescent="0.25">
      <c r="V46851" s="80"/>
    </row>
    <row r="46852" spans="22:22" ht="9" hidden="1" customHeight="1" x14ac:dyDescent="0.25">
      <c r="V46852" s="80"/>
    </row>
    <row r="46853" spans="22:22" ht="9" hidden="1" customHeight="1" x14ac:dyDescent="0.25">
      <c r="V46853" s="80"/>
    </row>
    <row r="46854" spans="22:22" ht="9" hidden="1" customHeight="1" x14ac:dyDescent="0.25">
      <c r="V46854" s="80"/>
    </row>
    <row r="46855" spans="22:22" ht="9" hidden="1" customHeight="1" x14ac:dyDescent="0.25">
      <c r="V46855" s="80"/>
    </row>
    <row r="46856" spans="22:22" ht="9" hidden="1" customHeight="1" x14ac:dyDescent="0.25">
      <c r="V46856" s="80"/>
    </row>
    <row r="46857" spans="22:22" ht="9" hidden="1" customHeight="1" x14ac:dyDescent="0.25">
      <c r="V46857" s="80"/>
    </row>
    <row r="46858" spans="22:22" ht="9" hidden="1" customHeight="1" x14ac:dyDescent="0.25">
      <c r="V46858" s="80"/>
    </row>
    <row r="46859" spans="22:22" ht="9" hidden="1" customHeight="1" x14ac:dyDescent="0.25">
      <c r="V46859" s="80"/>
    </row>
    <row r="46860" spans="22:22" ht="9" hidden="1" customHeight="1" x14ac:dyDescent="0.25">
      <c r="V46860" s="80"/>
    </row>
    <row r="46861" spans="22:22" ht="9" hidden="1" customHeight="1" x14ac:dyDescent="0.25">
      <c r="V46861" s="80"/>
    </row>
    <row r="46862" spans="22:22" ht="9" hidden="1" customHeight="1" x14ac:dyDescent="0.25">
      <c r="V46862" s="80"/>
    </row>
    <row r="46863" spans="22:22" ht="9" hidden="1" customHeight="1" x14ac:dyDescent="0.25">
      <c r="V46863" s="80"/>
    </row>
    <row r="46864" spans="22:22" ht="9" hidden="1" customHeight="1" x14ac:dyDescent="0.25">
      <c r="V46864" s="80"/>
    </row>
    <row r="46865" spans="22:22" ht="9" hidden="1" customHeight="1" x14ac:dyDescent="0.25">
      <c r="V46865" s="80"/>
    </row>
    <row r="46866" spans="22:22" ht="9" hidden="1" customHeight="1" x14ac:dyDescent="0.25">
      <c r="V46866" s="80"/>
    </row>
    <row r="46867" spans="22:22" ht="9" hidden="1" customHeight="1" x14ac:dyDescent="0.25">
      <c r="V46867" s="80"/>
    </row>
    <row r="46868" spans="22:22" ht="9" hidden="1" customHeight="1" x14ac:dyDescent="0.25">
      <c r="V46868" s="80"/>
    </row>
    <row r="46869" spans="22:22" ht="9" hidden="1" customHeight="1" x14ac:dyDescent="0.25">
      <c r="V46869" s="80"/>
    </row>
    <row r="46870" spans="22:22" ht="9" hidden="1" customHeight="1" x14ac:dyDescent="0.25">
      <c r="V46870" s="80"/>
    </row>
    <row r="46871" spans="22:22" ht="9" hidden="1" customHeight="1" x14ac:dyDescent="0.25">
      <c r="V46871" s="80"/>
    </row>
    <row r="46872" spans="22:22" ht="9" hidden="1" customHeight="1" x14ac:dyDescent="0.25">
      <c r="V46872" s="80"/>
    </row>
    <row r="46873" spans="22:22" ht="9" hidden="1" customHeight="1" x14ac:dyDescent="0.25">
      <c r="V46873" s="80"/>
    </row>
    <row r="46874" spans="22:22" ht="9" hidden="1" customHeight="1" x14ac:dyDescent="0.25">
      <c r="V46874" s="80"/>
    </row>
    <row r="46875" spans="22:22" ht="9" hidden="1" customHeight="1" x14ac:dyDescent="0.25">
      <c r="V46875" s="80"/>
    </row>
    <row r="46876" spans="22:22" ht="9" hidden="1" customHeight="1" x14ac:dyDescent="0.25">
      <c r="V46876" s="80"/>
    </row>
    <row r="46877" spans="22:22" ht="9" hidden="1" customHeight="1" x14ac:dyDescent="0.25">
      <c r="V46877" s="80"/>
    </row>
    <row r="46878" spans="22:22" ht="9" hidden="1" customHeight="1" x14ac:dyDescent="0.25">
      <c r="V46878" s="80"/>
    </row>
    <row r="46879" spans="22:22" ht="9" hidden="1" customHeight="1" x14ac:dyDescent="0.25">
      <c r="V46879" s="80"/>
    </row>
    <row r="46880" spans="22:22" ht="9" hidden="1" customHeight="1" x14ac:dyDescent="0.25">
      <c r="V46880" s="80"/>
    </row>
    <row r="46881" spans="22:22" ht="9" hidden="1" customHeight="1" x14ac:dyDescent="0.25">
      <c r="V46881" s="80"/>
    </row>
    <row r="46882" spans="22:22" ht="9" hidden="1" customHeight="1" x14ac:dyDescent="0.25">
      <c r="V46882" s="80"/>
    </row>
    <row r="46883" spans="22:22" ht="9" hidden="1" customHeight="1" x14ac:dyDescent="0.25">
      <c r="V46883" s="80"/>
    </row>
    <row r="46884" spans="22:22" ht="9" hidden="1" customHeight="1" x14ac:dyDescent="0.25">
      <c r="V46884" s="80"/>
    </row>
    <row r="46885" spans="22:22" ht="9" hidden="1" customHeight="1" x14ac:dyDescent="0.25">
      <c r="V46885" s="80"/>
    </row>
    <row r="46886" spans="22:22" ht="9" hidden="1" customHeight="1" x14ac:dyDescent="0.25">
      <c r="V46886" s="80"/>
    </row>
    <row r="46887" spans="22:22" ht="9" hidden="1" customHeight="1" x14ac:dyDescent="0.25">
      <c r="V46887" s="80"/>
    </row>
    <row r="46888" spans="22:22" ht="9" hidden="1" customHeight="1" x14ac:dyDescent="0.25">
      <c r="V46888" s="80"/>
    </row>
    <row r="46889" spans="22:22" ht="9" hidden="1" customHeight="1" x14ac:dyDescent="0.25">
      <c r="V46889" s="80"/>
    </row>
    <row r="46890" spans="22:22" ht="9" hidden="1" customHeight="1" x14ac:dyDescent="0.25">
      <c r="V46890" s="80"/>
    </row>
    <row r="46891" spans="22:22" ht="9" hidden="1" customHeight="1" x14ac:dyDescent="0.25">
      <c r="V46891" s="80"/>
    </row>
    <row r="46892" spans="22:22" ht="9" hidden="1" customHeight="1" x14ac:dyDescent="0.25">
      <c r="V46892" s="80"/>
    </row>
    <row r="46893" spans="22:22" ht="9" hidden="1" customHeight="1" x14ac:dyDescent="0.25">
      <c r="V46893" s="80"/>
    </row>
    <row r="46894" spans="22:22" ht="9" hidden="1" customHeight="1" x14ac:dyDescent="0.25">
      <c r="V46894" s="80"/>
    </row>
    <row r="46895" spans="22:22" ht="9" hidden="1" customHeight="1" x14ac:dyDescent="0.25">
      <c r="V46895" s="80"/>
    </row>
    <row r="46896" spans="22:22" ht="9" hidden="1" customHeight="1" x14ac:dyDescent="0.25">
      <c r="V46896" s="80"/>
    </row>
    <row r="46897" spans="22:22" ht="9" hidden="1" customHeight="1" x14ac:dyDescent="0.25">
      <c r="V46897" s="80"/>
    </row>
    <row r="46898" spans="22:22" ht="9" hidden="1" customHeight="1" x14ac:dyDescent="0.25">
      <c r="V46898" s="80"/>
    </row>
    <row r="46899" spans="22:22" ht="9" hidden="1" customHeight="1" x14ac:dyDescent="0.25">
      <c r="V46899" s="80"/>
    </row>
    <row r="46900" spans="22:22" ht="9" hidden="1" customHeight="1" x14ac:dyDescent="0.25">
      <c r="V46900" s="80"/>
    </row>
    <row r="46901" spans="22:22" ht="9" hidden="1" customHeight="1" x14ac:dyDescent="0.25">
      <c r="V46901" s="80"/>
    </row>
    <row r="46902" spans="22:22" ht="9" hidden="1" customHeight="1" x14ac:dyDescent="0.25">
      <c r="V46902" s="80"/>
    </row>
    <row r="46903" spans="22:22" ht="9" hidden="1" customHeight="1" x14ac:dyDescent="0.25">
      <c r="V46903" s="80"/>
    </row>
    <row r="46904" spans="22:22" ht="9" hidden="1" customHeight="1" x14ac:dyDescent="0.25">
      <c r="V46904" s="80"/>
    </row>
    <row r="46905" spans="22:22" ht="9" hidden="1" customHeight="1" x14ac:dyDescent="0.25">
      <c r="V46905" s="80"/>
    </row>
    <row r="46906" spans="22:22" ht="9" hidden="1" customHeight="1" x14ac:dyDescent="0.25">
      <c r="V46906" s="80"/>
    </row>
    <row r="46907" spans="22:22" ht="9" hidden="1" customHeight="1" x14ac:dyDescent="0.25">
      <c r="V46907" s="80"/>
    </row>
    <row r="46908" spans="22:22" ht="9" hidden="1" customHeight="1" x14ac:dyDescent="0.25">
      <c r="V46908" s="80"/>
    </row>
    <row r="46909" spans="22:22" ht="9" hidden="1" customHeight="1" x14ac:dyDescent="0.25">
      <c r="V46909" s="80"/>
    </row>
    <row r="46910" spans="22:22" ht="9" hidden="1" customHeight="1" x14ac:dyDescent="0.25">
      <c r="V46910" s="80"/>
    </row>
    <row r="46911" spans="22:22" ht="9" hidden="1" customHeight="1" x14ac:dyDescent="0.25">
      <c r="V46911" s="80"/>
    </row>
    <row r="46912" spans="22:22" ht="9" hidden="1" customHeight="1" x14ac:dyDescent="0.25">
      <c r="V46912" s="80"/>
    </row>
    <row r="46913" spans="22:22" ht="9" hidden="1" customHeight="1" x14ac:dyDescent="0.25">
      <c r="V46913" s="80"/>
    </row>
    <row r="46914" spans="22:22" ht="9" hidden="1" customHeight="1" x14ac:dyDescent="0.25">
      <c r="V46914" s="80"/>
    </row>
    <row r="46915" spans="22:22" ht="9" hidden="1" customHeight="1" x14ac:dyDescent="0.25">
      <c r="V46915" s="80"/>
    </row>
    <row r="46916" spans="22:22" ht="9" hidden="1" customHeight="1" x14ac:dyDescent="0.25">
      <c r="V46916" s="80"/>
    </row>
    <row r="46917" spans="22:22" ht="9" hidden="1" customHeight="1" x14ac:dyDescent="0.25">
      <c r="V46917" s="80"/>
    </row>
    <row r="46918" spans="22:22" ht="9" hidden="1" customHeight="1" x14ac:dyDescent="0.25">
      <c r="V46918" s="80"/>
    </row>
    <row r="46919" spans="22:22" ht="9" hidden="1" customHeight="1" x14ac:dyDescent="0.25">
      <c r="V46919" s="80"/>
    </row>
    <row r="46920" spans="22:22" ht="9" hidden="1" customHeight="1" x14ac:dyDescent="0.25">
      <c r="V46920" s="80"/>
    </row>
    <row r="46921" spans="22:22" ht="9" hidden="1" customHeight="1" x14ac:dyDescent="0.25">
      <c r="V46921" s="80"/>
    </row>
    <row r="46922" spans="22:22" ht="9" hidden="1" customHeight="1" x14ac:dyDescent="0.25">
      <c r="V46922" s="80"/>
    </row>
    <row r="46923" spans="22:22" ht="9" hidden="1" customHeight="1" x14ac:dyDescent="0.25">
      <c r="V46923" s="80"/>
    </row>
    <row r="46924" spans="22:22" ht="9" hidden="1" customHeight="1" x14ac:dyDescent="0.25">
      <c r="V46924" s="80"/>
    </row>
    <row r="46925" spans="22:22" ht="9" hidden="1" customHeight="1" x14ac:dyDescent="0.25">
      <c r="V46925" s="80"/>
    </row>
    <row r="46926" spans="22:22" ht="9" hidden="1" customHeight="1" x14ac:dyDescent="0.25">
      <c r="V46926" s="80"/>
    </row>
    <row r="46927" spans="22:22" ht="9" hidden="1" customHeight="1" x14ac:dyDescent="0.25">
      <c r="V46927" s="80"/>
    </row>
    <row r="46928" spans="22:22" ht="9" hidden="1" customHeight="1" x14ac:dyDescent="0.25">
      <c r="V46928" s="80"/>
    </row>
    <row r="46929" spans="22:22" ht="9" hidden="1" customHeight="1" x14ac:dyDescent="0.25">
      <c r="V46929" s="80"/>
    </row>
    <row r="46930" spans="22:22" ht="9" hidden="1" customHeight="1" x14ac:dyDescent="0.25">
      <c r="V46930" s="80"/>
    </row>
    <row r="46931" spans="22:22" ht="9" hidden="1" customHeight="1" x14ac:dyDescent="0.25">
      <c r="V46931" s="80"/>
    </row>
    <row r="46932" spans="22:22" ht="9" hidden="1" customHeight="1" x14ac:dyDescent="0.25">
      <c r="V46932" s="80"/>
    </row>
    <row r="46933" spans="22:22" ht="9" hidden="1" customHeight="1" x14ac:dyDescent="0.25">
      <c r="V46933" s="80"/>
    </row>
    <row r="46934" spans="22:22" ht="9" hidden="1" customHeight="1" x14ac:dyDescent="0.25">
      <c r="V46934" s="80"/>
    </row>
    <row r="46935" spans="22:22" ht="9" hidden="1" customHeight="1" x14ac:dyDescent="0.25">
      <c r="V46935" s="80"/>
    </row>
    <row r="46936" spans="22:22" ht="9" hidden="1" customHeight="1" x14ac:dyDescent="0.25">
      <c r="V46936" s="80"/>
    </row>
    <row r="46937" spans="22:22" ht="9" hidden="1" customHeight="1" x14ac:dyDescent="0.25">
      <c r="V46937" s="80"/>
    </row>
    <row r="46938" spans="22:22" ht="9" hidden="1" customHeight="1" x14ac:dyDescent="0.25">
      <c r="V46938" s="80"/>
    </row>
    <row r="46939" spans="22:22" ht="9" hidden="1" customHeight="1" x14ac:dyDescent="0.25">
      <c r="V46939" s="80"/>
    </row>
    <row r="46940" spans="22:22" ht="9" hidden="1" customHeight="1" x14ac:dyDescent="0.25">
      <c r="V46940" s="80"/>
    </row>
    <row r="46941" spans="22:22" ht="9" hidden="1" customHeight="1" x14ac:dyDescent="0.25">
      <c r="V46941" s="80"/>
    </row>
    <row r="46942" spans="22:22" ht="9" hidden="1" customHeight="1" x14ac:dyDescent="0.25">
      <c r="V46942" s="80"/>
    </row>
    <row r="46943" spans="22:22" ht="9" hidden="1" customHeight="1" x14ac:dyDescent="0.25">
      <c r="V46943" s="80"/>
    </row>
    <row r="46944" spans="22:22" ht="9" hidden="1" customHeight="1" x14ac:dyDescent="0.25">
      <c r="V46944" s="80"/>
    </row>
    <row r="46945" spans="22:22" ht="9" hidden="1" customHeight="1" x14ac:dyDescent="0.25">
      <c r="V46945" s="80"/>
    </row>
    <row r="46946" spans="22:22" ht="9" hidden="1" customHeight="1" x14ac:dyDescent="0.25">
      <c r="V46946" s="80"/>
    </row>
    <row r="46947" spans="22:22" ht="9" hidden="1" customHeight="1" x14ac:dyDescent="0.25">
      <c r="V46947" s="80"/>
    </row>
    <row r="46948" spans="22:22" ht="9" hidden="1" customHeight="1" x14ac:dyDescent="0.25">
      <c r="V46948" s="80"/>
    </row>
    <row r="46949" spans="22:22" ht="9" hidden="1" customHeight="1" x14ac:dyDescent="0.25">
      <c r="V46949" s="80"/>
    </row>
    <row r="46950" spans="22:22" ht="9" hidden="1" customHeight="1" x14ac:dyDescent="0.25">
      <c r="V46950" s="80"/>
    </row>
    <row r="46951" spans="22:22" ht="9" hidden="1" customHeight="1" x14ac:dyDescent="0.25">
      <c r="V46951" s="80"/>
    </row>
    <row r="46952" spans="22:22" ht="9" hidden="1" customHeight="1" x14ac:dyDescent="0.25">
      <c r="V46952" s="80"/>
    </row>
    <row r="46953" spans="22:22" ht="9" hidden="1" customHeight="1" x14ac:dyDescent="0.25">
      <c r="V46953" s="80"/>
    </row>
    <row r="46954" spans="22:22" ht="9" hidden="1" customHeight="1" x14ac:dyDescent="0.25">
      <c r="V46954" s="80"/>
    </row>
    <row r="46955" spans="22:22" ht="9" hidden="1" customHeight="1" x14ac:dyDescent="0.25">
      <c r="V46955" s="80"/>
    </row>
    <row r="46956" spans="22:22" ht="9" hidden="1" customHeight="1" x14ac:dyDescent="0.25">
      <c r="V46956" s="80"/>
    </row>
    <row r="46957" spans="22:22" ht="9" hidden="1" customHeight="1" x14ac:dyDescent="0.25">
      <c r="V46957" s="80"/>
    </row>
    <row r="46958" spans="22:22" ht="9" hidden="1" customHeight="1" x14ac:dyDescent="0.25">
      <c r="V46958" s="80"/>
    </row>
    <row r="46959" spans="22:22" ht="9" hidden="1" customHeight="1" x14ac:dyDescent="0.25">
      <c r="V46959" s="80"/>
    </row>
    <row r="46960" spans="22:22" ht="9" hidden="1" customHeight="1" x14ac:dyDescent="0.25">
      <c r="V46960" s="80"/>
    </row>
    <row r="46961" spans="22:22" ht="9" hidden="1" customHeight="1" x14ac:dyDescent="0.25">
      <c r="V46961" s="80"/>
    </row>
    <row r="46962" spans="22:22" ht="9" hidden="1" customHeight="1" x14ac:dyDescent="0.25">
      <c r="V46962" s="80"/>
    </row>
    <row r="46963" spans="22:22" ht="9" hidden="1" customHeight="1" x14ac:dyDescent="0.25">
      <c r="V46963" s="80"/>
    </row>
    <row r="46964" spans="22:22" ht="9" hidden="1" customHeight="1" x14ac:dyDescent="0.25">
      <c r="V46964" s="80"/>
    </row>
    <row r="46965" spans="22:22" ht="9" hidden="1" customHeight="1" x14ac:dyDescent="0.25">
      <c r="V46965" s="80"/>
    </row>
    <row r="46966" spans="22:22" ht="9" hidden="1" customHeight="1" x14ac:dyDescent="0.25">
      <c r="V46966" s="80"/>
    </row>
    <row r="46967" spans="22:22" ht="9" hidden="1" customHeight="1" x14ac:dyDescent="0.25">
      <c r="V46967" s="80"/>
    </row>
    <row r="46968" spans="22:22" ht="9" hidden="1" customHeight="1" x14ac:dyDescent="0.25">
      <c r="V46968" s="80"/>
    </row>
    <row r="46969" spans="22:22" ht="9" hidden="1" customHeight="1" x14ac:dyDescent="0.25">
      <c r="V46969" s="80"/>
    </row>
    <row r="46970" spans="22:22" ht="9" hidden="1" customHeight="1" x14ac:dyDescent="0.25">
      <c r="V46970" s="80"/>
    </row>
    <row r="46971" spans="22:22" ht="9" hidden="1" customHeight="1" x14ac:dyDescent="0.25">
      <c r="V46971" s="80"/>
    </row>
    <row r="46972" spans="22:22" ht="9" hidden="1" customHeight="1" x14ac:dyDescent="0.25">
      <c r="V46972" s="80"/>
    </row>
    <row r="46973" spans="22:22" ht="9" hidden="1" customHeight="1" x14ac:dyDescent="0.25">
      <c r="V46973" s="80"/>
    </row>
    <row r="46974" spans="22:22" ht="9" hidden="1" customHeight="1" x14ac:dyDescent="0.25">
      <c r="V46974" s="80"/>
    </row>
    <row r="46975" spans="22:22" ht="9" hidden="1" customHeight="1" x14ac:dyDescent="0.25">
      <c r="V46975" s="80"/>
    </row>
    <row r="46976" spans="22:22" ht="9" hidden="1" customHeight="1" x14ac:dyDescent="0.25">
      <c r="V46976" s="80"/>
    </row>
    <row r="46977" spans="22:22" ht="9" hidden="1" customHeight="1" x14ac:dyDescent="0.25">
      <c r="V46977" s="80"/>
    </row>
    <row r="46978" spans="22:22" ht="9" hidden="1" customHeight="1" x14ac:dyDescent="0.25">
      <c r="V46978" s="80"/>
    </row>
    <row r="46979" spans="22:22" ht="9" hidden="1" customHeight="1" x14ac:dyDescent="0.25">
      <c r="V46979" s="80"/>
    </row>
    <row r="46980" spans="22:22" ht="9" hidden="1" customHeight="1" x14ac:dyDescent="0.25">
      <c r="V46980" s="80"/>
    </row>
    <row r="46981" spans="22:22" ht="9" hidden="1" customHeight="1" x14ac:dyDescent="0.25">
      <c r="V46981" s="80"/>
    </row>
    <row r="46982" spans="22:22" ht="9" hidden="1" customHeight="1" x14ac:dyDescent="0.25">
      <c r="V46982" s="80"/>
    </row>
    <row r="46983" spans="22:22" ht="9" hidden="1" customHeight="1" x14ac:dyDescent="0.25">
      <c r="V46983" s="80"/>
    </row>
    <row r="46984" spans="22:22" ht="9" hidden="1" customHeight="1" x14ac:dyDescent="0.25">
      <c r="V46984" s="80"/>
    </row>
    <row r="46985" spans="22:22" ht="9" hidden="1" customHeight="1" x14ac:dyDescent="0.25">
      <c r="V46985" s="80"/>
    </row>
    <row r="46986" spans="22:22" ht="9" hidden="1" customHeight="1" x14ac:dyDescent="0.25">
      <c r="V46986" s="80"/>
    </row>
    <row r="46987" spans="22:22" ht="9" hidden="1" customHeight="1" x14ac:dyDescent="0.25">
      <c r="V46987" s="80"/>
    </row>
    <row r="46988" spans="22:22" ht="9" hidden="1" customHeight="1" x14ac:dyDescent="0.25">
      <c r="V46988" s="80"/>
    </row>
    <row r="46989" spans="22:22" ht="9" hidden="1" customHeight="1" x14ac:dyDescent="0.25">
      <c r="V46989" s="80"/>
    </row>
    <row r="46990" spans="22:22" ht="9" hidden="1" customHeight="1" x14ac:dyDescent="0.25">
      <c r="V46990" s="80"/>
    </row>
    <row r="46991" spans="22:22" ht="9" hidden="1" customHeight="1" x14ac:dyDescent="0.25">
      <c r="V46991" s="80"/>
    </row>
    <row r="46992" spans="22:22" ht="9" hidden="1" customHeight="1" x14ac:dyDescent="0.25">
      <c r="V46992" s="80"/>
    </row>
    <row r="46993" spans="22:22" ht="9" hidden="1" customHeight="1" x14ac:dyDescent="0.25">
      <c r="V46993" s="80"/>
    </row>
    <row r="46994" spans="22:22" ht="9" hidden="1" customHeight="1" x14ac:dyDescent="0.25">
      <c r="V46994" s="80"/>
    </row>
    <row r="46995" spans="22:22" ht="9" hidden="1" customHeight="1" x14ac:dyDescent="0.25">
      <c r="V46995" s="80"/>
    </row>
    <row r="46996" spans="22:22" ht="9" hidden="1" customHeight="1" x14ac:dyDescent="0.25">
      <c r="V46996" s="80"/>
    </row>
    <row r="46997" spans="22:22" ht="9" hidden="1" customHeight="1" x14ac:dyDescent="0.25">
      <c r="V46997" s="80"/>
    </row>
    <row r="46998" spans="22:22" ht="9" hidden="1" customHeight="1" x14ac:dyDescent="0.25">
      <c r="V46998" s="80"/>
    </row>
    <row r="46999" spans="22:22" ht="9" hidden="1" customHeight="1" x14ac:dyDescent="0.25">
      <c r="V46999" s="80"/>
    </row>
    <row r="47000" spans="22:22" ht="9" hidden="1" customHeight="1" x14ac:dyDescent="0.25">
      <c r="V47000" s="80"/>
    </row>
    <row r="47001" spans="22:22" ht="9" hidden="1" customHeight="1" x14ac:dyDescent="0.25">
      <c r="V47001" s="80"/>
    </row>
    <row r="47002" spans="22:22" ht="9" hidden="1" customHeight="1" x14ac:dyDescent="0.25">
      <c r="V47002" s="80"/>
    </row>
    <row r="47003" spans="22:22" ht="9" hidden="1" customHeight="1" x14ac:dyDescent="0.25">
      <c r="V47003" s="80"/>
    </row>
    <row r="47004" spans="22:22" ht="9" hidden="1" customHeight="1" x14ac:dyDescent="0.25">
      <c r="V47004" s="80"/>
    </row>
    <row r="47005" spans="22:22" ht="9" hidden="1" customHeight="1" x14ac:dyDescent="0.25">
      <c r="V47005" s="80"/>
    </row>
    <row r="47006" spans="22:22" ht="9" hidden="1" customHeight="1" x14ac:dyDescent="0.25">
      <c r="V47006" s="80"/>
    </row>
    <row r="47007" spans="22:22" ht="9" hidden="1" customHeight="1" x14ac:dyDescent="0.25">
      <c r="V47007" s="80"/>
    </row>
    <row r="47008" spans="22:22" ht="9" hidden="1" customHeight="1" x14ac:dyDescent="0.25">
      <c r="V47008" s="80"/>
    </row>
    <row r="47009" spans="22:22" ht="9" hidden="1" customHeight="1" x14ac:dyDescent="0.25">
      <c r="V47009" s="80"/>
    </row>
    <row r="47010" spans="22:22" ht="9" hidden="1" customHeight="1" x14ac:dyDescent="0.25">
      <c r="V47010" s="80"/>
    </row>
    <row r="47011" spans="22:22" ht="9" hidden="1" customHeight="1" x14ac:dyDescent="0.25">
      <c r="V47011" s="80"/>
    </row>
    <row r="47012" spans="22:22" ht="9" hidden="1" customHeight="1" x14ac:dyDescent="0.25">
      <c r="V47012" s="80"/>
    </row>
    <row r="47013" spans="22:22" ht="9" hidden="1" customHeight="1" x14ac:dyDescent="0.25">
      <c r="V47013" s="80"/>
    </row>
    <row r="47014" spans="22:22" ht="9" hidden="1" customHeight="1" x14ac:dyDescent="0.25">
      <c r="V47014" s="80"/>
    </row>
    <row r="47015" spans="22:22" ht="9" hidden="1" customHeight="1" x14ac:dyDescent="0.25">
      <c r="V47015" s="80"/>
    </row>
    <row r="47016" spans="22:22" ht="9" hidden="1" customHeight="1" x14ac:dyDescent="0.25">
      <c r="V47016" s="80"/>
    </row>
    <row r="47017" spans="22:22" ht="9" hidden="1" customHeight="1" x14ac:dyDescent="0.25">
      <c r="V47017" s="80"/>
    </row>
    <row r="47018" spans="22:22" ht="9" hidden="1" customHeight="1" x14ac:dyDescent="0.25">
      <c r="V47018" s="80"/>
    </row>
    <row r="47019" spans="22:22" ht="9" hidden="1" customHeight="1" x14ac:dyDescent="0.25">
      <c r="V47019" s="80"/>
    </row>
    <row r="47020" spans="22:22" ht="9" hidden="1" customHeight="1" x14ac:dyDescent="0.25">
      <c r="V47020" s="80"/>
    </row>
    <row r="47021" spans="22:22" ht="9" hidden="1" customHeight="1" x14ac:dyDescent="0.25">
      <c r="V47021" s="80"/>
    </row>
    <row r="47022" spans="22:22" ht="9" hidden="1" customHeight="1" x14ac:dyDescent="0.25">
      <c r="V47022" s="80"/>
    </row>
    <row r="47023" spans="22:22" ht="9" hidden="1" customHeight="1" x14ac:dyDescent="0.25">
      <c r="V47023" s="80"/>
    </row>
    <row r="47024" spans="22:22" ht="9" hidden="1" customHeight="1" x14ac:dyDescent="0.25">
      <c r="V47024" s="80"/>
    </row>
    <row r="47025" spans="22:22" ht="9" hidden="1" customHeight="1" x14ac:dyDescent="0.25">
      <c r="V47025" s="80"/>
    </row>
    <row r="47026" spans="22:22" ht="9" hidden="1" customHeight="1" x14ac:dyDescent="0.25">
      <c r="V47026" s="80"/>
    </row>
    <row r="47027" spans="22:22" ht="9" hidden="1" customHeight="1" x14ac:dyDescent="0.25">
      <c r="V47027" s="80"/>
    </row>
    <row r="47028" spans="22:22" ht="9" hidden="1" customHeight="1" x14ac:dyDescent="0.25">
      <c r="V47028" s="80"/>
    </row>
    <row r="47029" spans="22:22" ht="9" hidden="1" customHeight="1" x14ac:dyDescent="0.25">
      <c r="V47029" s="80"/>
    </row>
    <row r="47030" spans="22:22" ht="9" hidden="1" customHeight="1" x14ac:dyDescent="0.25">
      <c r="V47030" s="80"/>
    </row>
    <row r="47031" spans="22:22" ht="9" hidden="1" customHeight="1" x14ac:dyDescent="0.25">
      <c r="V47031" s="80"/>
    </row>
    <row r="47032" spans="22:22" ht="9" hidden="1" customHeight="1" x14ac:dyDescent="0.25">
      <c r="V47032" s="80"/>
    </row>
    <row r="47033" spans="22:22" ht="9" hidden="1" customHeight="1" x14ac:dyDescent="0.25">
      <c r="V47033" s="80"/>
    </row>
    <row r="47034" spans="22:22" ht="9" hidden="1" customHeight="1" x14ac:dyDescent="0.25">
      <c r="V47034" s="80"/>
    </row>
    <row r="47035" spans="22:22" ht="9" hidden="1" customHeight="1" x14ac:dyDescent="0.25">
      <c r="V47035" s="80"/>
    </row>
    <row r="47036" spans="22:22" ht="9" hidden="1" customHeight="1" x14ac:dyDescent="0.25">
      <c r="V47036" s="80"/>
    </row>
    <row r="47037" spans="22:22" ht="9" hidden="1" customHeight="1" x14ac:dyDescent="0.25">
      <c r="V47037" s="80"/>
    </row>
    <row r="47038" spans="22:22" ht="9" hidden="1" customHeight="1" x14ac:dyDescent="0.25">
      <c r="V47038" s="80"/>
    </row>
    <row r="47039" spans="22:22" ht="9" hidden="1" customHeight="1" x14ac:dyDescent="0.25">
      <c r="V47039" s="80"/>
    </row>
    <row r="47040" spans="22:22" ht="9" hidden="1" customHeight="1" x14ac:dyDescent="0.25">
      <c r="V47040" s="80"/>
    </row>
    <row r="47041" spans="22:22" ht="9" hidden="1" customHeight="1" x14ac:dyDescent="0.25">
      <c r="V47041" s="80"/>
    </row>
    <row r="47042" spans="22:22" ht="9" hidden="1" customHeight="1" x14ac:dyDescent="0.25">
      <c r="V47042" s="80"/>
    </row>
    <row r="47043" spans="22:22" ht="9" hidden="1" customHeight="1" x14ac:dyDescent="0.25">
      <c r="V47043" s="80"/>
    </row>
    <row r="47044" spans="22:22" ht="9" hidden="1" customHeight="1" x14ac:dyDescent="0.25">
      <c r="V47044" s="80"/>
    </row>
    <row r="47045" spans="22:22" ht="9" hidden="1" customHeight="1" x14ac:dyDescent="0.25">
      <c r="V47045" s="80"/>
    </row>
    <row r="47046" spans="22:22" ht="9" hidden="1" customHeight="1" x14ac:dyDescent="0.25">
      <c r="V47046" s="80"/>
    </row>
    <row r="47047" spans="22:22" ht="9" hidden="1" customHeight="1" x14ac:dyDescent="0.25">
      <c r="V47047" s="80"/>
    </row>
    <row r="47048" spans="22:22" ht="9" hidden="1" customHeight="1" x14ac:dyDescent="0.25">
      <c r="V47048" s="80"/>
    </row>
    <row r="47049" spans="22:22" ht="9" hidden="1" customHeight="1" x14ac:dyDescent="0.25">
      <c r="V47049" s="80"/>
    </row>
    <row r="47050" spans="22:22" ht="9" hidden="1" customHeight="1" x14ac:dyDescent="0.25">
      <c r="V47050" s="80"/>
    </row>
    <row r="47051" spans="22:22" ht="9" hidden="1" customHeight="1" x14ac:dyDescent="0.25">
      <c r="V47051" s="80"/>
    </row>
    <row r="47052" spans="22:22" ht="9" hidden="1" customHeight="1" x14ac:dyDescent="0.25">
      <c r="V47052" s="80"/>
    </row>
    <row r="47053" spans="22:22" ht="9" hidden="1" customHeight="1" x14ac:dyDescent="0.25">
      <c r="V47053" s="80"/>
    </row>
    <row r="47054" spans="22:22" ht="9" hidden="1" customHeight="1" x14ac:dyDescent="0.25">
      <c r="V47054" s="80"/>
    </row>
    <row r="47055" spans="22:22" ht="9" hidden="1" customHeight="1" x14ac:dyDescent="0.25">
      <c r="V47055" s="80"/>
    </row>
    <row r="47056" spans="22:22" ht="9" hidden="1" customHeight="1" x14ac:dyDescent="0.25">
      <c r="V47056" s="80"/>
    </row>
    <row r="47057" spans="22:22" ht="9" hidden="1" customHeight="1" x14ac:dyDescent="0.25">
      <c r="V47057" s="80"/>
    </row>
    <row r="47058" spans="22:22" ht="9" hidden="1" customHeight="1" x14ac:dyDescent="0.25">
      <c r="V47058" s="80"/>
    </row>
    <row r="47059" spans="22:22" ht="9" hidden="1" customHeight="1" x14ac:dyDescent="0.25">
      <c r="V47059" s="80"/>
    </row>
    <row r="47060" spans="22:22" ht="9" hidden="1" customHeight="1" x14ac:dyDescent="0.25">
      <c r="V47060" s="80"/>
    </row>
    <row r="47061" spans="22:22" ht="9" hidden="1" customHeight="1" x14ac:dyDescent="0.25">
      <c r="V47061" s="80"/>
    </row>
    <row r="47062" spans="22:22" ht="9" hidden="1" customHeight="1" x14ac:dyDescent="0.25">
      <c r="V47062" s="80"/>
    </row>
    <row r="47063" spans="22:22" ht="9" hidden="1" customHeight="1" x14ac:dyDescent="0.25">
      <c r="V47063" s="80"/>
    </row>
    <row r="47064" spans="22:22" ht="9" hidden="1" customHeight="1" x14ac:dyDescent="0.25">
      <c r="V47064" s="80"/>
    </row>
    <row r="47065" spans="22:22" ht="9" hidden="1" customHeight="1" x14ac:dyDescent="0.25">
      <c r="V47065" s="80"/>
    </row>
    <row r="47066" spans="22:22" ht="9" hidden="1" customHeight="1" x14ac:dyDescent="0.25">
      <c r="V47066" s="80"/>
    </row>
    <row r="47067" spans="22:22" ht="9" hidden="1" customHeight="1" x14ac:dyDescent="0.25">
      <c r="V47067" s="80"/>
    </row>
    <row r="47068" spans="22:22" ht="9" hidden="1" customHeight="1" x14ac:dyDescent="0.25">
      <c r="V47068" s="80"/>
    </row>
    <row r="47069" spans="22:22" ht="9" hidden="1" customHeight="1" x14ac:dyDescent="0.25">
      <c r="V47069" s="80"/>
    </row>
    <row r="47070" spans="22:22" ht="9" hidden="1" customHeight="1" x14ac:dyDescent="0.25">
      <c r="V47070" s="80"/>
    </row>
    <row r="47071" spans="22:22" ht="9" hidden="1" customHeight="1" x14ac:dyDescent="0.25">
      <c r="V47071" s="80"/>
    </row>
    <row r="47072" spans="22:22" ht="9" hidden="1" customHeight="1" x14ac:dyDescent="0.25">
      <c r="V47072" s="80"/>
    </row>
    <row r="47073" spans="22:22" ht="9" hidden="1" customHeight="1" x14ac:dyDescent="0.25">
      <c r="V47073" s="80"/>
    </row>
    <row r="47074" spans="22:22" ht="9" hidden="1" customHeight="1" x14ac:dyDescent="0.25">
      <c r="V47074" s="80"/>
    </row>
    <row r="47075" spans="22:22" ht="9" hidden="1" customHeight="1" x14ac:dyDescent="0.25">
      <c r="V47075" s="80"/>
    </row>
    <row r="47076" spans="22:22" ht="9" hidden="1" customHeight="1" x14ac:dyDescent="0.25">
      <c r="V47076" s="80"/>
    </row>
    <row r="47077" spans="22:22" ht="9" hidden="1" customHeight="1" x14ac:dyDescent="0.25">
      <c r="V47077" s="80"/>
    </row>
    <row r="47078" spans="22:22" ht="9" hidden="1" customHeight="1" x14ac:dyDescent="0.25">
      <c r="V47078" s="80"/>
    </row>
    <row r="47079" spans="22:22" ht="9" hidden="1" customHeight="1" x14ac:dyDescent="0.25">
      <c r="V47079" s="80"/>
    </row>
    <row r="47080" spans="22:22" ht="9" hidden="1" customHeight="1" x14ac:dyDescent="0.25">
      <c r="V47080" s="80"/>
    </row>
    <row r="47081" spans="22:22" ht="9" hidden="1" customHeight="1" x14ac:dyDescent="0.25">
      <c r="V47081" s="80"/>
    </row>
    <row r="47082" spans="22:22" ht="9" hidden="1" customHeight="1" x14ac:dyDescent="0.25">
      <c r="V47082" s="80"/>
    </row>
    <row r="47083" spans="22:22" ht="9" hidden="1" customHeight="1" x14ac:dyDescent="0.25">
      <c r="V47083" s="80"/>
    </row>
    <row r="47084" spans="22:22" ht="9" hidden="1" customHeight="1" x14ac:dyDescent="0.25">
      <c r="V47084" s="80"/>
    </row>
    <row r="47085" spans="22:22" ht="9" hidden="1" customHeight="1" x14ac:dyDescent="0.25">
      <c r="V47085" s="80"/>
    </row>
    <row r="47086" spans="22:22" ht="9" hidden="1" customHeight="1" x14ac:dyDescent="0.25">
      <c r="V47086" s="80"/>
    </row>
    <row r="47087" spans="22:22" ht="9" hidden="1" customHeight="1" x14ac:dyDescent="0.25">
      <c r="V47087" s="80"/>
    </row>
    <row r="47088" spans="22:22" ht="9" hidden="1" customHeight="1" x14ac:dyDescent="0.25">
      <c r="V47088" s="80"/>
    </row>
    <row r="47089" spans="22:22" ht="9" hidden="1" customHeight="1" x14ac:dyDescent="0.25">
      <c r="V47089" s="80"/>
    </row>
    <row r="47090" spans="22:22" ht="9" hidden="1" customHeight="1" x14ac:dyDescent="0.25">
      <c r="V47090" s="80"/>
    </row>
    <row r="47091" spans="22:22" ht="9" hidden="1" customHeight="1" x14ac:dyDescent="0.25">
      <c r="V47091" s="80"/>
    </row>
    <row r="47092" spans="22:22" ht="9" hidden="1" customHeight="1" x14ac:dyDescent="0.25">
      <c r="V47092" s="80"/>
    </row>
    <row r="47093" spans="22:22" ht="9" hidden="1" customHeight="1" x14ac:dyDescent="0.25">
      <c r="V47093" s="80"/>
    </row>
    <row r="47094" spans="22:22" ht="9" hidden="1" customHeight="1" x14ac:dyDescent="0.25">
      <c r="V47094" s="80"/>
    </row>
    <row r="47095" spans="22:22" ht="9" hidden="1" customHeight="1" x14ac:dyDescent="0.25">
      <c r="V47095" s="80"/>
    </row>
    <row r="47096" spans="22:22" ht="9" hidden="1" customHeight="1" x14ac:dyDescent="0.25">
      <c r="V47096" s="80"/>
    </row>
    <row r="47097" spans="22:22" ht="9" hidden="1" customHeight="1" x14ac:dyDescent="0.25">
      <c r="V47097" s="80"/>
    </row>
    <row r="47098" spans="22:22" ht="9" hidden="1" customHeight="1" x14ac:dyDescent="0.25">
      <c r="V47098" s="80"/>
    </row>
    <row r="47099" spans="22:22" ht="9" hidden="1" customHeight="1" x14ac:dyDescent="0.25">
      <c r="V47099" s="80"/>
    </row>
    <row r="47100" spans="22:22" ht="9" hidden="1" customHeight="1" x14ac:dyDescent="0.25">
      <c r="V47100" s="80"/>
    </row>
    <row r="47101" spans="22:22" ht="9" hidden="1" customHeight="1" x14ac:dyDescent="0.25">
      <c r="V47101" s="80"/>
    </row>
    <row r="47102" spans="22:22" ht="9" hidden="1" customHeight="1" x14ac:dyDescent="0.25">
      <c r="V47102" s="80"/>
    </row>
    <row r="47103" spans="22:22" ht="9" hidden="1" customHeight="1" x14ac:dyDescent="0.25">
      <c r="V47103" s="80"/>
    </row>
    <row r="47104" spans="22:22" ht="9" hidden="1" customHeight="1" x14ac:dyDescent="0.25">
      <c r="V47104" s="80"/>
    </row>
    <row r="47105" spans="22:22" ht="9" hidden="1" customHeight="1" x14ac:dyDescent="0.25">
      <c r="V47105" s="80"/>
    </row>
    <row r="47106" spans="22:22" ht="9" hidden="1" customHeight="1" x14ac:dyDescent="0.25">
      <c r="V47106" s="80"/>
    </row>
    <row r="47107" spans="22:22" ht="9" hidden="1" customHeight="1" x14ac:dyDescent="0.25">
      <c r="V47107" s="80"/>
    </row>
    <row r="47108" spans="22:22" ht="9" hidden="1" customHeight="1" x14ac:dyDescent="0.25">
      <c r="V47108" s="80"/>
    </row>
    <row r="47109" spans="22:22" ht="9" hidden="1" customHeight="1" x14ac:dyDescent="0.25">
      <c r="V47109" s="80"/>
    </row>
    <row r="47110" spans="22:22" ht="9" hidden="1" customHeight="1" x14ac:dyDescent="0.25">
      <c r="V47110" s="80"/>
    </row>
    <row r="47111" spans="22:22" ht="9" hidden="1" customHeight="1" x14ac:dyDescent="0.25">
      <c r="V47111" s="80"/>
    </row>
    <row r="47112" spans="22:22" ht="9" hidden="1" customHeight="1" x14ac:dyDescent="0.25">
      <c r="V47112" s="80"/>
    </row>
    <row r="47113" spans="22:22" ht="9" hidden="1" customHeight="1" x14ac:dyDescent="0.25">
      <c r="V47113" s="80"/>
    </row>
    <row r="47114" spans="22:22" ht="9" hidden="1" customHeight="1" x14ac:dyDescent="0.25">
      <c r="V47114" s="80"/>
    </row>
    <row r="47115" spans="22:22" ht="9" hidden="1" customHeight="1" x14ac:dyDescent="0.25">
      <c r="V47115" s="80"/>
    </row>
    <row r="47116" spans="22:22" ht="9" hidden="1" customHeight="1" x14ac:dyDescent="0.25">
      <c r="V47116" s="80"/>
    </row>
    <row r="47117" spans="22:22" ht="9" hidden="1" customHeight="1" x14ac:dyDescent="0.25">
      <c r="V47117" s="80"/>
    </row>
    <row r="47118" spans="22:22" ht="9" hidden="1" customHeight="1" x14ac:dyDescent="0.25">
      <c r="V47118" s="80"/>
    </row>
    <row r="47119" spans="22:22" ht="9" hidden="1" customHeight="1" x14ac:dyDescent="0.25">
      <c r="V47119" s="80"/>
    </row>
    <row r="47120" spans="22:22" ht="9" hidden="1" customHeight="1" x14ac:dyDescent="0.25">
      <c r="V47120" s="80"/>
    </row>
    <row r="47121" spans="22:22" ht="9" hidden="1" customHeight="1" x14ac:dyDescent="0.25">
      <c r="V47121" s="80"/>
    </row>
    <row r="47122" spans="22:22" ht="9" hidden="1" customHeight="1" x14ac:dyDescent="0.25">
      <c r="V47122" s="80"/>
    </row>
    <row r="47123" spans="22:22" ht="9" hidden="1" customHeight="1" x14ac:dyDescent="0.25">
      <c r="V47123" s="80"/>
    </row>
    <row r="47124" spans="22:22" ht="9" hidden="1" customHeight="1" x14ac:dyDescent="0.25">
      <c r="V47124" s="80"/>
    </row>
    <row r="47125" spans="22:22" ht="9" hidden="1" customHeight="1" x14ac:dyDescent="0.25">
      <c r="V47125" s="80"/>
    </row>
    <row r="47126" spans="22:22" ht="9" hidden="1" customHeight="1" x14ac:dyDescent="0.25">
      <c r="V47126" s="80"/>
    </row>
    <row r="47127" spans="22:22" ht="9" hidden="1" customHeight="1" x14ac:dyDescent="0.25">
      <c r="V47127" s="80"/>
    </row>
    <row r="47128" spans="22:22" ht="9" hidden="1" customHeight="1" x14ac:dyDescent="0.25">
      <c r="V47128" s="80"/>
    </row>
    <row r="47129" spans="22:22" ht="9" hidden="1" customHeight="1" x14ac:dyDescent="0.25">
      <c r="V47129" s="80"/>
    </row>
    <row r="47130" spans="22:22" ht="9" hidden="1" customHeight="1" x14ac:dyDescent="0.25">
      <c r="V47130" s="80"/>
    </row>
    <row r="47131" spans="22:22" ht="9" hidden="1" customHeight="1" x14ac:dyDescent="0.25">
      <c r="V47131" s="80"/>
    </row>
    <row r="47132" spans="22:22" ht="9" hidden="1" customHeight="1" x14ac:dyDescent="0.25">
      <c r="V47132" s="80"/>
    </row>
    <row r="47133" spans="22:22" ht="9" hidden="1" customHeight="1" x14ac:dyDescent="0.25">
      <c r="V47133" s="80"/>
    </row>
    <row r="47134" spans="22:22" ht="9" hidden="1" customHeight="1" x14ac:dyDescent="0.25">
      <c r="V47134" s="80"/>
    </row>
    <row r="47135" spans="22:22" ht="9" hidden="1" customHeight="1" x14ac:dyDescent="0.25">
      <c r="V47135" s="80"/>
    </row>
    <row r="47136" spans="22:22" ht="9" hidden="1" customHeight="1" x14ac:dyDescent="0.25">
      <c r="V47136" s="80"/>
    </row>
    <row r="47137" spans="22:22" ht="9" hidden="1" customHeight="1" x14ac:dyDescent="0.25">
      <c r="V47137" s="80"/>
    </row>
    <row r="47138" spans="22:22" ht="9" hidden="1" customHeight="1" x14ac:dyDescent="0.25">
      <c r="V47138" s="80"/>
    </row>
    <row r="47139" spans="22:22" ht="9" hidden="1" customHeight="1" x14ac:dyDescent="0.25">
      <c r="V47139" s="80"/>
    </row>
    <row r="47140" spans="22:22" ht="9" hidden="1" customHeight="1" x14ac:dyDescent="0.25">
      <c r="V47140" s="80"/>
    </row>
    <row r="47141" spans="22:22" ht="9" hidden="1" customHeight="1" x14ac:dyDescent="0.25">
      <c r="V47141" s="80"/>
    </row>
    <row r="47142" spans="22:22" ht="9" hidden="1" customHeight="1" x14ac:dyDescent="0.25">
      <c r="V47142" s="80"/>
    </row>
    <row r="47143" spans="22:22" ht="9" hidden="1" customHeight="1" x14ac:dyDescent="0.25">
      <c r="V47143" s="80"/>
    </row>
    <row r="47144" spans="22:22" ht="9" hidden="1" customHeight="1" x14ac:dyDescent="0.25">
      <c r="V47144" s="80"/>
    </row>
    <row r="47145" spans="22:22" ht="9" hidden="1" customHeight="1" x14ac:dyDescent="0.25">
      <c r="V47145" s="80"/>
    </row>
    <row r="47146" spans="22:22" ht="9" hidden="1" customHeight="1" x14ac:dyDescent="0.25">
      <c r="V47146" s="80"/>
    </row>
    <row r="47147" spans="22:22" ht="9" hidden="1" customHeight="1" x14ac:dyDescent="0.25">
      <c r="V47147" s="80"/>
    </row>
    <row r="47148" spans="22:22" ht="9" hidden="1" customHeight="1" x14ac:dyDescent="0.25">
      <c r="V47148" s="80"/>
    </row>
    <row r="47149" spans="22:22" ht="9" hidden="1" customHeight="1" x14ac:dyDescent="0.25">
      <c r="V47149" s="80"/>
    </row>
    <row r="47150" spans="22:22" ht="9" hidden="1" customHeight="1" x14ac:dyDescent="0.25">
      <c r="V47150" s="80"/>
    </row>
    <row r="47151" spans="22:22" ht="9" hidden="1" customHeight="1" x14ac:dyDescent="0.25">
      <c r="V47151" s="80"/>
    </row>
    <row r="47152" spans="22:22" ht="9" hidden="1" customHeight="1" x14ac:dyDescent="0.25">
      <c r="V47152" s="80"/>
    </row>
    <row r="47153" spans="22:22" ht="9" hidden="1" customHeight="1" x14ac:dyDescent="0.25">
      <c r="V47153" s="80"/>
    </row>
    <row r="47154" spans="22:22" ht="9" hidden="1" customHeight="1" x14ac:dyDescent="0.25">
      <c r="V47154" s="80"/>
    </row>
    <row r="47155" spans="22:22" ht="9" hidden="1" customHeight="1" x14ac:dyDescent="0.25">
      <c r="V47155" s="80"/>
    </row>
    <row r="47156" spans="22:22" ht="9" hidden="1" customHeight="1" x14ac:dyDescent="0.25">
      <c r="V47156" s="80"/>
    </row>
    <row r="47157" spans="22:22" ht="9" hidden="1" customHeight="1" x14ac:dyDescent="0.25">
      <c r="V47157" s="80"/>
    </row>
    <row r="47158" spans="22:22" ht="9" hidden="1" customHeight="1" x14ac:dyDescent="0.25">
      <c r="V47158" s="80"/>
    </row>
    <row r="47159" spans="22:22" ht="9" hidden="1" customHeight="1" x14ac:dyDescent="0.25">
      <c r="V47159" s="80"/>
    </row>
    <row r="47160" spans="22:22" ht="9" hidden="1" customHeight="1" x14ac:dyDescent="0.25">
      <c r="V47160" s="80"/>
    </row>
    <row r="47161" spans="22:22" ht="9" hidden="1" customHeight="1" x14ac:dyDescent="0.25">
      <c r="V47161" s="80"/>
    </row>
    <row r="47162" spans="22:22" ht="9" hidden="1" customHeight="1" x14ac:dyDescent="0.25">
      <c r="V47162" s="80"/>
    </row>
    <row r="47163" spans="22:22" ht="9" hidden="1" customHeight="1" x14ac:dyDescent="0.25">
      <c r="V47163" s="80"/>
    </row>
    <row r="47164" spans="22:22" ht="9" hidden="1" customHeight="1" x14ac:dyDescent="0.25">
      <c r="V47164" s="80"/>
    </row>
    <row r="47165" spans="22:22" ht="9" hidden="1" customHeight="1" x14ac:dyDescent="0.25">
      <c r="V47165" s="80"/>
    </row>
    <row r="47166" spans="22:22" ht="9" hidden="1" customHeight="1" x14ac:dyDescent="0.25">
      <c r="V47166" s="80"/>
    </row>
    <row r="47167" spans="22:22" ht="9" hidden="1" customHeight="1" x14ac:dyDescent="0.25">
      <c r="V47167" s="80"/>
    </row>
    <row r="47168" spans="22:22" ht="9" hidden="1" customHeight="1" x14ac:dyDescent="0.25">
      <c r="V47168" s="80"/>
    </row>
    <row r="47169" spans="22:22" ht="9" hidden="1" customHeight="1" x14ac:dyDescent="0.25">
      <c r="V47169" s="80"/>
    </row>
    <row r="47170" spans="22:22" ht="9" hidden="1" customHeight="1" x14ac:dyDescent="0.25">
      <c r="V47170" s="80"/>
    </row>
    <row r="47171" spans="22:22" ht="9" hidden="1" customHeight="1" x14ac:dyDescent="0.25">
      <c r="V47171" s="80"/>
    </row>
    <row r="47172" spans="22:22" ht="9" hidden="1" customHeight="1" x14ac:dyDescent="0.25">
      <c r="V47172" s="80"/>
    </row>
    <row r="47173" spans="22:22" ht="9" hidden="1" customHeight="1" x14ac:dyDescent="0.25">
      <c r="V47173" s="80"/>
    </row>
    <row r="47174" spans="22:22" ht="9" hidden="1" customHeight="1" x14ac:dyDescent="0.25">
      <c r="V47174" s="80"/>
    </row>
    <row r="47175" spans="22:22" ht="9" hidden="1" customHeight="1" x14ac:dyDescent="0.25">
      <c r="V47175" s="80"/>
    </row>
    <row r="47176" spans="22:22" ht="9" hidden="1" customHeight="1" x14ac:dyDescent="0.25">
      <c r="V47176" s="80"/>
    </row>
    <row r="47177" spans="22:22" ht="9" hidden="1" customHeight="1" x14ac:dyDescent="0.25">
      <c r="V47177" s="80"/>
    </row>
    <row r="47178" spans="22:22" ht="9" hidden="1" customHeight="1" x14ac:dyDescent="0.25">
      <c r="V47178" s="80"/>
    </row>
    <row r="47179" spans="22:22" ht="9" hidden="1" customHeight="1" x14ac:dyDescent="0.25">
      <c r="V47179" s="80"/>
    </row>
    <row r="47180" spans="22:22" ht="9" hidden="1" customHeight="1" x14ac:dyDescent="0.25">
      <c r="V47180" s="80"/>
    </row>
    <row r="47181" spans="22:22" ht="9" hidden="1" customHeight="1" x14ac:dyDescent="0.25">
      <c r="V47181" s="80"/>
    </row>
    <row r="47182" spans="22:22" ht="9" hidden="1" customHeight="1" x14ac:dyDescent="0.25">
      <c r="V47182" s="80"/>
    </row>
    <row r="47183" spans="22:22" ht="9" hidden="1" customHeight="1" x14ac:dyDescent="0.25">
      <c r="V47183" s="80"/>
    </row>
    <row r="47184" spans="22:22" ht="9" hidden="1" customHeight="1" x14ac:dyDescent="0.25">
      <c r="V47184" s="80"/>
    </row>
    <row r="47185" spans="22:22" ht="9" hidden="1" customHeight="1" x14ac:dyDescent="0.25">
      <c r="V47185" s="80"/>
    </row>
    <row r="47186" spans="22:22" ht="9" hidden="1" customHeight="1" x14ac:dyDescent="0.25">
      <c r="V47186" s="80"/>
    </row>
    <row r="47187" spans="22:22" ht="9" hidden="1" customHeight="1" x14ac:dyDescent="0.25">
      <c r="V47187" s="80"/>
    </row>
    <row r="47188" spans="22:22" ht="9" hidden="1" customHeight="1" x14ac:dyDescent="0.25">
      <c r="V47188" s="80"/>
    </row>
    <row r="47189" spans="22:22" ht="9" hidden="1" customHeight="1" x14ac:dyDescent="0.25">
      <c r="V47189" s="80"/>
    </row>
    <row r="47190" spans="22:22" ht="9" hidden="1" customHeight="1" x14ac:dyDescent="0.25">
      <c r="V47190" s="80"/>
    </row>
    <row r="47191" spans="22:22" ht="9" hidden="1" customHeight="1" x14ac:dyDescent="0.25">
      <c r="V47191" s="80"/>
    </row>
    <row r="47192" spans="22:22" ht="9" hidden="1" customHeight="1" x14ac:dyDescent="0.25">
      <c r="V47192" s="80"/>
    </row>
    <row r="47193" spans="22:22" ht="9" hidden="1" customHeight="1" x14ac:dyDescent="0.25">
      <c r="V47193" s="80"/>
    </row>
    <row r="47194" spans="22:22" ht="9" hidden="1" customHeight="1" x14ac:dyDescent="0.25">
      <c r="V47194" s="80"/>
    </row>
    <row r="47195" spans="22:22" ht="9" hidden="1" customHeight="1" x14ac:dyDescent="0.25">
      <c r="V47195" s="80"/>
    </row>
    <row r="47196" spans="22:22" ht="9" hidden="1" customHeight="1" x14ac:dyDescent="0.25">
      <c r="V47196" s="80"/>
    </row>
    <row r="47197" spans="22:22" ht="9" hidden="1" customHeight="1" x14ac:dyDescent="0.25">
      <c r="V47197" s="80"/>
    </row>
    <row r="47198" spans="22:22" ht="9" hidden="1" customHeight="1" x14ac:dyDescent="0.25">
      <c r="V47198" s="80"/>
    </row>
    <row r="47199" spans="22:22" ht="9" hidden="1" customHeight="1" x14ac:dyDescent="0.25">
      <c r="V47199" s="80"/>
    </row>
    <row r="47200" spans="22:22" ht="9" hidden="1" customHeight="1" x14ac:dyDescent="0.25">
      <c r="V47200" s="80"/>
    </row>
    <row r="47201" spans="22:22" ht="9" hidden="1" customHeight="1" x14ac:dyDescent="0.25">
      <c r="V47201" s="80"/>
    </row>
    <row r="47202" spans="22:22" ht="9" hidden="1" customHeight="1" x14ac:dyDescent="0.25">
      <c r="V47202" s="80"/>
    </row>
    <row r="47203" spans="22:22" ht="9" hidden="1" customHeight="1" x14ac:dyDescent="0.25">
      <c r="V47203" s="80"/>
    </row>
    <row r="47204" spans="22:22" ht="9" hidden="1" customHeight="1" x14ac:dyDescent="0.25">
      <c r="V47204" s="80"/>
    </row>
    <row r="47205" spans="22:22" ht="9" hidden="1" customHeight="1" x14ac:dyDescent="0.25">
      <c r="V47205" s="80"/>
    </row>
    <row r="47206" spans="22:22" ht="9" hidden="1" customHeight="1" x14ac:dyDescent="0.25">
      <c r="V47206" s="80"/>
    </row>
    <row r="47207" spans="22:22" ht="9" hidden="1" customHeight="1" x14ac:dyDescent="0.25">
      <c r="V47207" s="80"/>
    </row>
    <row r="47208" spans="22:22" ht="9" hidden="1" customHeight="1" x14ac:dyDescent="0.25">
      <c r="V47208" s="80"/>
    </row>
    <row r="47209" spans="22:22" ht="9" hidden="1" customHeight="1" x14ac:dyDescent="0.25">
      <c r="V47209" s="80"/>
    </row>
    <row r="47210" spans="22:22" ht="9" hidden="1" customHeight="1" x14ac:dyDescent="0.25">
      <c r="V47210" s="80"/>
    </row>
    <row r="47211" spans="22:22" ht="9" hidden="1" customHeight="1" x14ac:dyDescent="0.25">
      <c r="V47211" s="80"/>
    </row>
    <row r="47212" spans="22:22" ht="9" hidden="1" customHeight="1" x14ac:dyDescent="0.25">
      <c r="V47212" s="80"/>
    </row>
    <row r="47213" spans="22:22" ht="9" hidden="1" customHeight="1" x14ac:dyDescent="0.25">
      <c r="V47213" s="80"/>
    </row>
    <row r="47214" spans="22:22" ht="9" hidden="1" customHeight="1" x14ac:dyDescent="0.25">
      <c r="V47214" s="80"/>
    </row>
    <row r="47215" spans="22:22" ht="9" hidden="1" customHeight="1" x14ac:dyDescent="0.25">
      <c r="V47215" s="80"/>
    </row>
    <row r="47216" spans="22:22" ht="9" hidden="1" customHeight="1" x14ac:dyDescent="0.25">
      <c r="V47216" s="80"/>
    </row>
    <row r="47217" spans="22:22" ht="9" hidden="1" customHeight="1" x14ac:dyDescent="0.25">
      <c r="V47217" s="80"/>
    </row>
    <row r="47218" spans="22:22" ht="9" hidden="1" customHeight="1" x14ac:dyDescent="0.25">
      <c r="V47218" s="80"/>
    </row>
    <row r="47219" spans="22:22" ht="9" hidden="1" customHeight="1" x14ac:dyDescent="0.25">
      <c r="V47219" s="80"/>
    </row>
    <row r="47220" spans="22:22" ht="9" hidden="1" customHeight="1" x14ac:dyDescent="0.25">
      <c r="V47220" s="80"/>
    </row>
    <row r="47221" spans="22:22" ht="9" hidden="1" customHeight="1" x14ac:dyDescent="0.25">
      <c r="V47221" s="80"/>
    </row>
    <row r="47222" spans="22:22" ht="9" hidden="1" customHeight="1" x14ac:dyDescent="0.25">
      <c r="V47222" s="80"/>
    </row>
    <row r="47223" spans="22:22" ht="9" hidden="1" customHeight="1" x14ac:dyDescent="0.25">
      <c r="V47223" s="80"/>
    </row>
    <row r="47224" spans="22:22" ht="9" hidden="1" customHeight="1" x14ac:dyDescent="0.25">
      <c r="V47224" s="80"/>
    </row>
    <row r="47225" spans="22:22" ht="9" hidden="1" customHeight="1" x14ac:dyDescent="0.25">
      <c r="V47225" s="80"/>
    </row>
    <row r="47226" spans="22:22" ht="9" hidden="1" customHeight="1" x14ac:dyDescent="0.25">
      <c r="V47226" s="80"/>
    </row>
    <row r="47227" spans="22:22" ht="9" hidden="1" customHeight="1" x14ac:dyDescent="0.25">
      <c r="V47227" s="80"/>
    </row>
    <row r="47228" spans="22:22" ht="9" hidden="1" customHeight="1" x14ac:dyDescent="0.25">
      <c r="V47228" s="80"/>
    </row>
    <row r="47229" spans="22:22" ht="9" hidden="1" customHeight="1" x14ac:dyDescent="0.25">
      <c r="V47229" s="80"/>
    </row>
    <row r="47230" spans="22:22" ht="9" hidden="1" customHeight="1" x14ac:dyDescent="0.25">
      <c r="V47230" s="80"/>
    </row>
    <row r="47231" spans="22:22" ht="9" hidden="1" customHeight="1" x14ac:dyDescent="0.25">
      <c r="V47231" s="80"/>
    </row>
    <row r="47232" spans="22:22" ht="9" hidden="1" customHeight="1" x14ac:dyDescent="0.25">
      <c r="V47232" s="80"/>
    </row>
    <row r="47233" spans="22:22" ht="9" hidden="1" customHeight="1" x14ac:dyDescent="0.25">
      <c r="V47233" s="80"/>
    </row>
    <row r="47234" spans="22:22" ht="9" hidden="1" customHeight="1" x14ac:dyDescent="0.25">
      <c r="V47234" s="80"/>
    </row>
    <row r="47235" spans="22:22" ht="9" hidden="1" customHeight="1" x14ac:dyDescent="0.25">
      <c r="V47235" s="80"/>
    </row>
    <row r="47236" spans="22:22" ht="9" hidden="1" customHeight="1" x14ac:dyDescent="0.25">
      <c r="V47236" s="80"/>
    </row>
    <row r="47237" spans="22:22" ht="9" hidden="1" customHeight="1" x14ac:dyDescent="0.25">
      <c r="V47237" s="80"/>
    </row>
    <row r="47238" spans="22:22" ht="9" hidden="1" customHeight="1" x14ac:dyDescent="0.25">
      <c r="V47238" s="80"/>
    </row>
    <row r="47239" spans="22:22" ht="9" hidden="1" customHeight="1" x14ac:dyDescent="0.25">
      <c r="V47239" s="80"/>
    </row>
    <row r="47240" spans="22:22" ht="9" hidden="1" customHeight="1" x14ac:dyDescent="0.25">
      <c r="V47240" s="80"/>
    </row>
    <row r="47241" spans="22:22" ht="9" hidden="1" customHeight="1" x14ac:dyDescent="0.25">
      <c r="V47241" s="80"/>
    </row>
    <row r="47242" spans="22:22" ht="9" hidden="1" customHeight="1" x14ac:dyDescent="0.25">
      <c r="V47242" s="80"/>
    </row>
    <row r="47243" spans="22:22" ht="9" hidden="1" customHeight="1" x14ac:dyDescent="0.25">
      <c r="V47243" s="80"/>
    </row>
    <row r="47244" spans="22:22" ht="9" hidden="1" customHeight="1" x14ac:dyDescent="0.25">
      <c r="V47244" s="80"/>
    </row>
    <row r="47245" spans="22:22" ht="9" hidden="1" customHeight="1" x14ac:dyDescent="0.25">
      <c r="V47245" s="80"/>
    </row>
    <row r="47246" spans="22:22" ht="9" hidden="1" customHeight="1" x14ac:dyDescent="0.25">
      <c r="V47246" s="80"/>
    </row>
    <row r="47247" spans="22:22" ht="9" hidden="1" customHeight="1" x14ac:dyDescent="0.25">
      <c r="V47247" s="80"/>
    </row>
    <row r="47248" spans="22:22" ht="9" hidden="1" customHeight="1" x14ac:dyDescent="0.25">
      <c r="V47248" s="80"/>
    </row>
    <row r="47249" spans="22:22" ht="9" hidden="1" customHeight="1" x14ac:dyDescent="0.25">
      <c r="V47249" s="80"/>
    </row>
    <row r="47250" spans="22:22" ht="9" hidden="1" customHeight="1" x14ac:dyDescent="0.25">
      <c r="V47250" s="80"/>
    </row>
    <row r="47251" spans="22:22" ht="9" hidden="1" customHeight="1" x14ac:dyDescent="0.25">
      <c r="V47251" s="80"/>
    </row>
    <row r="47252" spans="22:22" ht="9" hidden="1" customHeight="1" x14ac:dyDescent="0.25">
      <c r="V47252" s="80"/>
    </row>
    <row r="47253" spans="22:22" ht="9" hidden="1" customHeight="1" x14ac:dyDescent="0.25">
      <c r="V47253" s="80"/>
    </row>
    <row r="47254" spans="22:22" ht="9" hidden="1" customHeight="1" x14ac:dyDescent="0.25">
      <c r="V47254" s="80"/>
    </row>
    <row r="47255" spans="22:22" ht="9" hidden="1" customHeight="1" x14ac:dyDescent="0.25">
      <c r="V47255" s="80"/>
    </row>
    <row r="47256" spans="22:22" ht="9" hidden="1" customHeight="1" x14ac:dyDescent="0.25">
      <c r="V47256" s="80"/>
    </row>
    <row r="47257" spans="22:22" ht="9" hidden="1" customHeight="1" x14ac:dyDescent="0.25">
      <c r="V47257" s="80"/>
    </row>
    <row r="47258" spans="22:22" ht="9" hidden="1" customHeight="1" x14ac:dyDescent="0.25">
      <c r="V47258" s="80"/>
    </row>
    <row r="47259" spans="22:22" ht="9" hidden="1" customHeight="1" x14ac:dyDescent="0.25">
      <c r="V47259" s="80"/>
    </row>
    <row r="47260" spans="22:22" ht="9" hidden="1" customHeight="1" x14ac:dyDescent="0.25">
      <c r="V47260" s="80"/>
    </row>
    <row r="47261" spans="22:22" ht="9" hidden="1" customHeight="1" x14ac:dyDescent="0.25">
      <c r="V47261" s="80"/>
    </row>
    <row r="47262" spans="22:22" ht="9" hidden="1" customHeight="1" x14ac:dyDescent="0.25">
      <c r="V47262" s="80"/>
    </row>
    <row r="47263" spans="22:22" ht="9" hidden="1" customHeight="1" x14ac:dyDescent="0.25">
      <c r="V47263" s="80"/>
    </row>
    <row r="47264" spans="22:22" ht="9" hidden="1" customHeight="1" x14ac:dyDescent="0.25">
      <c r="V47264" s="80"/>
    </row>
    <row r="47265" spans="22:22" ht="9" hidden="1" customHeight="1" x14ac:dyDescent="0.25">
      <c r="V47265" s="80"/>
    </row>
    <row r="47266" spans="22:22" ht="9" hidden="1" customHeight="1" x14ac:dyDescent="0.25">
      <c r="V47266" s="80"/>
    </row>
    <row r="47267" spans="22:22" ht="9" hidden="1" customHeight="1" x14ac:dyDescent="0.25">
      <c r="V47267" s="80"/>
    </row>
    <row r="47268" spans="22:22" ht="9" hidden="1" customHeight="1" x14ac:dyDescent="0.25">
      <c r="V47268" s="80"/>
    </row>
    <row r="47269" spans="22:22" ht="9" hidden="1" customHeight="1" x14ac:dyDescent="0.25">
      <c r="V47269" s="80"/>
    </row>
    <row r="47270" spans="22:22" ht="9" hidden="1" customHeight="1" x14ac:dyDescent="0.25">
      <c r="V47270" s="80"/>
    </row>
    <row r="47271" spans="22:22" ht="9" hidden="1" customHeight="1" x14ac:dyDescent="0.25">
      <c r="V47271" s="80"/>
    </row>
    <row r="47272" spans="22:22" ht="9" hidden="1" customHeight="1" x14ac:dyDescent="0.25">
      <c r="V47272" s="80"/>
    </row>
    <row r="47273" spans="22:22" ht="9" hidden="1" customHeight="1" x14ac:dyDescent="0.25">
      <c r="V47273" s="80"/>
    </row>
    <row r="47274" spans="22:22" ht="9" hidden="1" customHeight="1" x14ac:dyDescent="0.25">
      <c r="V47274" s="80"/>
    </row>
    <row r="47275" spans="22:22" ht="9" hidden="1" customHeight="1" x14ac:dyDescent="0.25">
      <c r="V47275" s="80"/>
    </row>
    <row r="47276" spans="22:22" ht="9" hidden="1" customHeight="1" x14ac:dyDescent="0.25">
      <c r="V47276" s="80"/>
    </row>
    <row r="47277" spans="22:22" ht="9" hidden="1" customHeight="1" x14ac:dyDescent="0.25">
      <c r="V47277" s="80"/>
    </row>
    <row r="47278" spans="22:22" ht="9" hidden="1" customHeight="1" x14ac:dyDescent="0.25">
      <c r="V47278" s="80"/>
    </row>
    <row r="47279" spans="22:22" ht="9" hidden="1" customHeight="1" x14ac:dyDescent="0.25">
      <c r="V47279" s="80"/>
    </row>
    <row r="47280" spans="22:22" ht="9" hidden="1" customHeight="1" x14ac:dyDescent="0.25">
      <c r="V47280" s="80"/>
    </row>
    <row r="47281" spans="22:22" ht="9" hidden="1" customHeight="1" x14ac:dyDescent="0.25">
      <c r="V47281" s="80"/>
    </row>
    <row r="47282" spans="22:22" ht="9" hidden="1" customHeight="1" x14ac:dyDescent="0.25">
      <c r="V47282" s="80"/>
    </row>
    <row r="47283" spans="22:22" ht="9" hidden="1" customHeight="1" x14ac:dyDescent="0.25">
      <c r="V47283" s="80"/>
    </row>
    <row r="47284" spans="22:22" ht="9" hidden="1" customHeight="1" x14ac:dyDescent="0.25">
      <c r="V47284" s="80"/>
    </row>
    <row r="47285" spans="22:22" ht="9" hidden="1" customHeight="1" x14ac:dyDescent="0.25">
      <c r="V47285" s="80"/>
    </row>
    <row r="47286" spans="22:22" ht="9" hidden="1" customHeight="1" x14ac:dyDescent="0.25">
      <c r="V47286" s="80"/>
    </row>
    <row r="47287" spans="22:22" ht="9" hidden="1" customHeight="1" x14ac:dyDescent="0.25">
      <c r="V47287" s="80"/>
    </row>
    <row r="47288" spans="22:22" ht="9" hidden="1" customHeight="1" x14ac:dyDescent="0.25">
      <c r="V47288" s="80"/>
    </row>
    <row r="47289" spans="22:22" ht="9" hidden="1" customHeight="1" x14ac:dyDescent="0.25">
      <c r="V47289" s="80"/>
    </row>
    <row r="47290" spans="22:22" ht="9" hidden="1" customHeight="1" x14ac:dyDescent="0.25">
      <c r="V47290" s="80"/>
    </row>
    <row r="47291" spans="22:22" ht="9" hidden="1" customHeight="1" x14ac:dyDescent="0.25">
      <c r="V47291" s="80"/>
    </row>
    <row r="47292" spans="22:22" ht="9" hidden="1" customHeight="1" x14ac:dyDescent="0.25">
      <c r="V47292" s="80"/>
    </row>
    <row r="47293" spans="22:22" ht="9" hidden="1" customHeight="1" x14ac:dyDescent="0.25">
      <c r="V47293" s="80"/>
    </row>
    <row r="47294" spans="22:22" ht="9" hidden="1" customHeight="1" x14ac:dyDescent="0.25">
      <c r="V47294" s="80"/>
    </row>
    <row r="47295" spans="22:22" ht="9" hidden="1" customHeight="1" x14ac:dyDescent="0.25">
      <c r="V47295" s="80"/>
    </row>
    <row r="47296" spans="22:22" ht="9" hidden="1" customHeight="1" x14ac:dyDescent="0.25">
      <c r="V47296" s="80"/>
    </row>
    <row r="47297" spans="22:22" ht="9" hidden="1" customHeight="1" x14ac:dyDescent="0.25">
      <c r="V47297" s="80"/>
    </row>
    <row r="47298" spans="22:22" ht="9" hidden="1" customHeight="1" x14ac:dyDescent="0.25">
      <c r="V47298" s="80"/>
    </row>
    <row r="47299" spans="22:22" ht="9" hidden="1" customHeight="1" x14ac:dyDescent="0.25">
      <c r="V47299" s="80"/>
    </row>
    <row r="47300" spans="22:22" ht="9" hidden="1" customHeight="1" x14ac:dyDescent="0.25">
      <c r="V47300" s="80"/>
    </row>
    <row r="47301" spans="22:22" ht="9" hidden="1" customHeight="1" x14ac:dyDescent="0.25">
      <c r="V47301" s="80"/>
    </row>
    <row r="47302" spans="22:22" ht="9" hidden="1" customHeight="1" x14ac:dyDescent="0.25">
      <c r="V47302" s="80"/>
    </row>
    <row r="47303" spans="22:22" ht="9" hidden="1" customHeight="1" x14ac:dyDescent="0.25">
      <c r="V47303" s="80"/>
    </row>
    <row r="47304" spans="22:22" ht="9" hidden="1" customHeight="1" x14ac:dyDescent="0.25">
      <c r="V47304" s="80"/>
    </row>
    <row r="47305" spans="22:22" ht="9" hidden="1" customHeight="1" x14ac:dyDescent="0.25">
      <c r="V47305" s="80"/>
    </row>
    <row r="47306" spans="22:22" ht="9" hidden="1" customHeight="1" x14ac:dyDescent="0.25">
      <c r="V47306" s="80"/>
    </row>
    <row r="47307" spans="22:22" ht="9" hidden="1" customHeight="1" x14ac:dyDescent="0.25">
      <c r="V47307" s="80"/>
    </row>
    <row r="47308" spans="22:22" ht="9" hidden="1" customHeight="1" x14ac:dyDescent="0.25">
      <c r="V47308" s="80"/>
    </row>
    <row r="47309" spans="22:22" ht="9" hidden="1" customHeight="1" x14ac:dyDescent="0.25">
      <c r="V47309" s="80"/>
    </row>
    <row r="47310" spans="22:22" ht="9" hidden="1" customHeight="1" x14ac:dyDescent="0.25">
      <c r="V47310" s="80"/>
    </row>
    <row r="47311" spans="22:22" ht="9" hidden="1" customHeight="1" x14ac:dyDescent="0.25">
      <c r="V47311" s="80"/>
    </row>
    <row r="47312" spans="22:22" ht="9" hidden="1" customHeight="1" x14ac:dyDescent="0.25">
      <c r="V47312" s="80"/>
    </row>
    <row r="47313" spans="22:22" ht="9" hidden="1" customHeight="1" x14ac:dyDescent="0.25">
      <c r="V47313" s="80"/>
    </row>
    <row r="47314" spans="22:22" ht="9" hidden="1" customHeight="1" x14ac:dyDescent="0.25">
      <c r="V47314" s="80"/>
    </row>
    <row r="47315" spans="22:22" ht="9" hidden="1" customHeight="1" x14ac:dyDescent="0.25">
      <c r="V47315" s="80"/>
    </row>
    <row r="47316" spans="22:22" ht="9" hidden="1" customHeight="1" x14ac:dyDescent="0.25">
      <c r="V47316" s="80"/>
    </row>
    <row r="47317" spans="22:22" ht="9" hidden="1" customHeight="1" x14ac:dyDescent="0.25">
      <c r="V47317" s="80"/>
    </row>
    <row r="47318" spans="22:22" ht="9" hidden="1" customHeight="1" x14ac:dyDescent="0.25">
      <c r="V47318" s="80"/>
    </row>
    <row r="47319" spans="22:22" ht="9" hidden="1" customHeight="1" x14ac:dyDescent="0.25">
      <c r="V47319" s="80"/>
    </row>
    <row r="47320" spans="22:22" ht="9" hidden="1" customHeight="1" x14ac:dyDescent="0.25">
      <c r="V47320" s="80"/>
    </row>
    <row r="47321" spans="22:22" ht="9" hidden="1" customHeight="1" x14ac:dyDescent="0.25">
      <c r="V47321" s="80"/>
    </row>
    <row r="47322" spans="22:22" ht="9" hidden="1" customHeight="1" x14ac:dyDescent="0.25">
      <c r="V47322" s="80"/>
    </row>
    <row r="47323" spans="22:22" ht="9" hidden="1" customHeight="1" x14ac:dyDescent="0.25">
      <c r="V47323" s="80"/>
    </row>
    <row r="47324" spans="22:22" ht="9" hidden="1" customHeight="1" x14ac:dyDescent="0.25">
      <c r="V47324" s="80"/>
    </row>
    <row r="47325" spans="22:22" ht="9" hidden="1" customHeight="1" x14ac:dyDescent="0.25">
      <c r="V47325" s="80"/>
    </row>
    <row r="47326" spans="22:22" ht="9" hidden="1" customHeight="1" x14ac:dyDescent="0.25">
      <c r="V47326" s="80"/>
    </row>
    <row r="47327" spans="22:22" ht="9" hidden="1" customHeight="1" x14ac:dyDescent="0.25">
      <c r="V47327" s="80"/>
    </row>
    <row r="47328" spans="22:22" ht="9" hidden="1" customHeight="1" x14ac:dyDescent="0.25">
      <c r="V47328" s="80"/>
    </row>
    <row r="47329" spans="22:22" ht="9" hidden="1" customHeight="1" x14ac:dyDescent="0.25">
      <c r="V47329" s="80"/>
    </row>
    <row r="47330" spans="22:22" ht="9" hidden="1" customHeight="1" x14ac:dyDescent="0.25">
      <c r="V47330" s="80"/>
    </row>
    <row r="47331" spans="22:22" ht="9" hidden="1" customHeight="1" x14ac:dyDescent="0.25">
      <c r="V47331" s="80"/>
    </row>
    <row r="47332" spans="22:22" ht="9" hidden="1" customHeight="1" x14ac:dyDescent="0.25">
      <c r="V47332" s="80"/>
    </row>
    <row r="47333" spans="22:22" ht="9" hidden="1" customHeight="1" x14ac:dyDescent="0.25">
      <c r="V47333" s="80"/>
    </row>
    <row r="47334" spans="22:22" ht="9" hidden="1" customHeight="1" x14ac:dyDescent="0.25">
      <c r="V47334" s="80"/>
    </row>
    <row r="47335" spans="22:22" ht="9" hidden="1" customHeight="1" x14ac:dyDescent="0.25">
      <c r="V47335" s="80"/>
    </row>
    <row r="47336" spans="22:22" ht="9" hidden="1" customHeight="1" x14ac:dyDescent="0.25">
      <c r="V47336" s="80"/>
    </row>
    <row r="47337" spans="22:22" ht="9" hidden="1" customHeight="1" x14ac:dyDescent="0.25">
      <c r="V47337" s="80"/>
    </row>
    <row r="47338" spans="22:22" ht="9" hidden="1" customHeight="1" x14ac:dyDescent="0.25">
      <c r="V47338" s="80"/>
    </row>
    <row r="47339" spans="22:22" ht="9" hidden="1" customHeight="1" x14ac:dyDescent="0.25">
      <c r="V47339" s="80"/>
    </row>
    <row r="47340" spans="22:22" ht="9" hidden="1" customHeight="1" x14ac:dyDescent="0.25">
      <c r="V47340" s="80"/>
    </row>
    <row r="47341" spans="22:22" ht="9" hidden="1" customHeight="1" x14ac:dyDescent="0.25">
      <c r="V47341" s="80"/>
    </row>
    <row r="47342" spans="22:22" ht="9" hidden="1" customHeight="1" x14ac:dyDescent="0.25">
      <c r="V47342" s="80"/>
    </row>
    <row r="47343" spans="22:22" ht="9" hidden="1" customHeight="1" x14ac:dyDescent="0.25">
      <c r="V47343" s="80"/>
    </row>
    <row r="47344" spans="22:22" ht="9" hidden="1" customHeight="1" x14ac:dyDescent="0.25">
      <c r="V47344" s="80"/>
    </row>
    <row r="47345" spans="22:22" ht="9" hidden="1" customHeight="1" x14ac:dyDescent="0.25">
      <c r="V47345" s="80"/>
    </row>
    <row r="47346" spans="22:22" ht="9" hidden="1" customHeight="1" x14ac:dyDescent="0.25">
      <c r="V47346" s="80"/>
    </row>
    <row r="47347" spans="22:22" ht="9" hidden="1" customHeight="1" x14ac:dyDescent="0.25">
      <c r="V47347" s="80"/>
    </row>
    <row r="47348" spans="22:22" ht="9" hidden="1" customHeight="1" x14ac:dyDescent="0.25">
      <c r="V47348" s="80"/>
    </row>
    <row r="47349" spans="22:22" ht="9" hidden="1" customHeight="1" x14ac:dyDescent="0.25">
      <c r="V47349" s="80"/>
    </row>
    <row r="47350" spans="22:22" ht="9" hidden="1" customHeight="1" x14ac:dyDescent="0.25">
      <c r="V47350" s="80"/>
    </row>
    <row r="47351" spans="22:22" ht="9" hidden="1" customHeight="1" x14ac:dyDescent="0.25">
      <c r="V47351" s="80"/>
    </row>
    <row r="47352" spans="22:22" ht="9" hidden="1" customHeight="1" x14ac:dyDescent="0.25">
      <c r="V47352" s="80"/>
    </row>
    <row r="47353" spans="22:22" ht="9" hidden="1" customHeight="1" x14ac:dyDescent="0.25">
      <c r="V47353" s="80"/>
    </row>
    <row r="47354" spans="22:22" ht="9" hidden="1" customHeight="1" x14ac:dyDescent="0.25">
      <c r="V47354" s="80"/>
    </row>
    <row r="47355" spans="22:22" ht="9" hidden="1" customHeight="1" x14ac:dyDescent="0.25">
      <c r="V47355" s="80"/>
    </row>
    <row r="47356" spans="22:22" ht="9" hidden="1" customHeight="1" x14ac:dyDescent="0.25">
      <c r="V47356" s="80"/>
    </row>
    <row r="47357" spans="22:22" ht="9" hidden="1" customHeight="1" x14ac:dyDescent="0.25">
      <c r="V47357" s="80"/>
    </row>
    <row r="47358" spans="22:22" ht="9" hidden="1" customHeight="1" x14ac:dyDescent="0.25">
      <c r="V47358" s="80"/>
    </row>
    <row r="47359" spans="22:22" ht="9" hidden="1" customHeight="1" x14ac:dyDescent="0.25">
      <c r="V47359" s="80"/>
    </row>
    <row r="47360" spans="22:22" ht="9" hidden="1" customHeight="1" x14ac:dyDescent="0.25">
      <c r="V47360" s="80"/>
    </row>
    <row r="47361" spans="22:22" ht="9" hidden="1" customHeight="1" x14ac:dyDescent="0.25">
      <c r="V47361" s="80"/>
    </row>
    <row r="47362" spans="22:22" ht="9" hidden="1" customHeight="1" x14ac:dyDescent="0.25">
      <c r="V47362" s="80"/>
    </row>
    <row r="47363" spans="22:22" ht="9" hidden="1" customHeight="1" x14ac:dyDescent="0.25">
      <c r="V47363" s="80"/>
    </row>
    <row r="47364" spans="22:22" ht="9" hidden="1" customHeight="1" x14ac:dyDescent="0.25">
      <c r="V47364" s="80"/>
    </row>
    <row r="47365" spans="22:22" ht="9" hidden="1" customHeight="1" x14ac:dyDescent="0.25">
      <c r="V47365" s="80"/>
    </row>
    <row r="47366" spans="22:22" ht="9" hidden="1" customHeight="1" x14ac:dyDescent="0.25">
      <c r="V47366" s="80"/>
    </row>
    <row r="47367" spans="22:22" ht="9" hidden="1" customHeight="1" x14ac:dyDescent="0.25">
      <c r="V47367" s="80"/>
    </row>
    <row r="47368" spans="22:22" ht="9" hidden="1" customHeight="1" x14ac:dyDescent="0.25">
      <c r="V47368" s="80"/>
    </row>
    <row r="47369" spans="22:22" ht="9" hidden="1" customHeight="1" x14ac:dyDescent="0.25">
      <c r="V47369" s="80"/>
    </row>
    <row r="47370" spans="22:22" ht="9" hidden="1" customHeight="1" x14ac:dyDescent="0.25">
      <c r="V47370" s="80"/>
    </row>
    <row r="47371" spans="22:22" ht="9" hidden="1" customHeight="1" x14ac:dyDescent="0.25">
      <c r="V47371" s="80"/>
    </row>
    <row r="47372" spans="22:22" ht="9" hidden="1" customHeight="1" x14ac:dyDescent="0.25">
      <c r="V47372" s="80"/>
    </row>
    <row r="47373" spans="22:22" ht="9" hidden="1" customHeight="1" x14ac:dyDescent="0.25">
      <c r="V47373" s="80"/>
    </row>
    <row r="47374" spans="22:22" ht="9" hidden="1" customHeight="1" x14ac:dyDescent="0.25">
      <c r="V47374" s="80"/>
    </row>
    <row r="47375" spans="22:22" ht="9" hidden="1" customHeight="1" x14ac:dyDescent="0.25">
      <c r="V47375" s="80"/>
    </row>
    <row r="47376" spans="22:22" ht="9" hidden="1" customHeight="1" x14ac:dyDescent="0.25">
      <c r="V47376" s="80"/>
    </row>
    <row r="47377" spans="22:22" ht="9" hidden="1" customHeight="1" x14ac:dyDescent="0.25">
      <c r="V47377" s="80"/>
    </row>
    <row r="47378" spans="22:22" ht="9" hidden="1" customHeight="1" x14ac:dyDescent="0.25">
      <c r="V47378" s="80"/>
    </row>
    <row r="47379" spans="22:22" ht="9" hidden="1" customHeight="1" x14ac:dyDescent="0.25">
      <c r="V47379" s="80"/>
    </row>
    <row r="47380" spans="22:22" ht="9" hidden="1" customHeight="1" x14ac:dyDescent="0.25">
      <c r="V47380" s="80"/>
    </row>
    <row r="47381" spans="22:22" ht="9" hidden="1" customHeight="1" x14ac:dyDescent="0.25">
      <c r="V47381" s="80"/>
    </row>
    <row r="47382" spans="22:22" ht="9" hidden="1" customHeight="1" x14ac:dyDescent="0.25">
      <c r="V47382" s="80"/>
    </row>
    <row r="47383" spans="22:22" ht="9" hidden="1" customHeight="1" x14ac:dyDescent="0.25">
      <c r="V47383" s="80"/>
    </row>
    <row r="47384" spans="22:22" ht="9" hidden="1" customHeight="1" x14ac:dyDescent="0.25">
      <c r="V47384" s="80"/>
    </row>
    <row r="47385" spans="22:22" ht="9" hidden="1" customHeight="1" x14ac:dyDescent="0.25">
      <c r="V47385" s="80"/>
    </row>
    <row r="47386" spans="22:22" ht="9" hidden="1" customHeight="1" x14ac:dyDescent="0.25">
      <c r="V47386" s="80"/>
    </row>
    <row r="47387" spans="22:22" ht="9" hidden="1" customHeight="1" x14ac:dyDescent="0.25">
      <c r="V47387" s="80"/>
    </row>
    <row r="47388" spans="22:22" ht="9" hidden="1" customHeight="1" x14ac:dyDescent="0.25">
      <c r="V47388" s="80"/>
    </row>
    <row r="47389" spans="22:22" ht="9" hidden="1" customHeight="1" x14ac:dyDescent="0.25">
      <c r="V47389" s="80"/>
    </row>
    <row r="47390" spans="22:22" ht="9" hidden="1" customHeight="1" x14ac:dyDescent="0.25">
      <c r="V47390" s="80"/>
    </row>
    <row r="47391" spans="22:22" ht="9" hidden="1" customHeight="1" x14ac:dyDescent="0.25">
      <c r="V47391" s="80"/>
    </row>
    <row r="47392" spans="22:22" ht="9" hidden="1" customHeight="1" x14ac:dyDescent="0.25">
      <c r="V47392" s="80"/>
    </row>
    <row r="47393" spans="22:22" ht="9" hidden="1" customHeight="1" x14ac:dyDescent="0.25">
      <c r="V47393" s="80"/>
    </row>
    <row r="47394" spans="22:22" ht="9" hidden="1" customHeight="1" x14ac:dyDescent="0.25">
      <c r="V47394" s="80"/>
    </row>
    <row r="47395" spans="22:22" ht="9" hidden="1" customHeight="1" x14ac:dyDescent="0.25">
      <c r="V47395" s="80"/>
    </row>
    <row r="47396" spans="22:22" ht="9" hidden="1" customHeight="1" x14ac:dyDescent="0.25">
      <c r="V47396" s="80"/>
    </row>
    <row r="47397" spans="22:22" ht="9" hidden="1" customHeight="1" x14ac:dyDescent="0.25">
      <c r="V47397" s="80"/>
    </row>
    <row r="47398" spans="22:22" ht="9" hidden="1" customHeight="1" x14ac:dyDescent="0.25">
      <c r="V47398" s="80"/>
    </row>
    <row r="47399" spans="22:22" ht="9" hidden="1" customHeight="1" x14ac:dyDescent="0.25">
      <c r="V47399" s="80"/>
    </row>
    <row r="47400" spans="22:22" ht="9" hidden="1" customHeight="1" x14ac:dyDescent="0.25">
      <c r="V47400" s="80"/>
    </row>
    <row r="47401" spans="22:22" ht="9" hidden="1" customHeight="1" x14ac:dyDescent="0.25">
      <c r="V47401" s="80"/>
    </row>
    <row r="47402" spans="22:22" ht="9" hidden="1" customHeight="1" x14ac:dyDescent="0.25">
      <c r="V47402" s="80"/>
    </row>
    <row r="47403" spans="22:22" ht="9" hidden="1" customHeight="1" x14ac:dyDescent="0.25">
      <c r="V47403" s="80"/>
    </row>
    <row r="47404" spans="22:22" ht="9" hidden="1" customHeight="1" x14ac:dyDescent="0.25">
      <c r="V47404" s="80"/>
    </row>
    <row r="47405" spans="22:22" ht="9" hidden="1" customHeight="1" x14ac:dyDescent="0.25">
      <c r="V47405" s="80"/>
    </row>
    <row r="47406" spans="22:22" ht="9" hidden="1" customHeight="1" x14ac:dyDescent="0.25">
      <c r="V47406" s="80"/>
    </row>
    <row r="47407" spans="22:22" ht="9" hidden="1" customHeight="1" x14ac:dyDescent="0.25">
      <c r="V47407" s="80"/>
    </row>
    <row r="47408" spans="22:22" ht="9" hidden="1" customHeight="1" x14ac:dyDescent="0.25">
      <c r="V47408" s="80"/>
    </row>
    <row r="47409" spans="22:22" ht="9" hidden="1" customHeight="1" x14ac:dyDescent="0.25">
      <c r="V47409" s="80"/>
    </row>
    <row r="47410" spans="22:22" ht="9" hidden="1" customHeight="1" x14ac:dyDescent="0.25">
      <c r="V47410" s="80"/>
    </row>
    <row r="47411" spans="22:22" ht="9" hidden="1" customHeight="1" x14ac:dyDescent="0.25">
      <c r="V47411" s="80"/>
    </row>
    <row r="47412" spans="22:22" ht="9" hidden="1" customHeight="1" x14ac:dyDescent="0.25">
      <c r="V47412" s="80"/>
    </row>
    <row r="47413" spans="22:22" ht="9" hidden="1" customHeight="1" x14ac:dyDescent="0.25">
      <c r="V47413" s="80"/>
    </row>
    <row r="47414" spans="22:22" ht="9" hidden="1" customHeight="1" x14ac:dyDescent="0.25">
      <c r="V47414" s="80"/>
    </row>
    <row r="47415" spans="22:22" ht="9" hidden="1" customHeight="1" x14ac:dyDescent="0.25">
      <c r="V47415" s="80"/>
    </row>
    <row r="47416" spans="22:22" ht="9" hidden="1" customHeight="1" x14ac:dyDescent="0.25">
      <c r="V47416" s="80"/>
    </row>
    <row r="47417" spans="22:22" ht="9" hidden="1" customHeight="1" x14ac:dyDescent="0.25">
      <c r="V47417" s="80"/>
    </row>
    <row r="47418" spans="22:22" ht="9" hidden="1" customHeight="1" x14ac:dyDescent="0.25">
      <c r="V47418" s="80"/>
    </row>
    <row r="47419" spans="22:22" ht="9" hidden="1" customHeight="1" x14ac:dyDescent="0.25">
      <c r="V47419" s="80"/>
    </row>
    <row r="47420" spans="22:22" ht="9" hidden="1" customHeight="1" x14ac:dyDescent="0.25">
      <c r="V47420" s="80"/>
    </row>
    <row r="47421" spans="22:22" ht="9" hidden="1" customHeight="1" x14ac:dyDescent="0.25">
      <c r="V47421" s="80"/>
    </row>
    <row r="47422" spans="22:22" ht="9" hidden="1" customHeight="1" x14ac:dyDescent="0.25">
      <c r="V47422" s="80"/>
    </row>
    <row r="47423" spans="22:22" ht="9" hidden="1" customHeight="1" x14ac:dyDescent="0.25">
      <c r="V47423" s="80"/>
    </row>
    <row r="47424" spans="22:22" ht="9" hidden="1" customHeight="1" x14ac:dyDescent="0.25">
      <c r="V47424" s="80"/>
    </row>
    <row r="47425" spans="22:22" ht="9" hidden="1" customHeight="1" x14ac:dyDescent="0.25">
      <c r="V47425" s="80"/>
    </row>
    <row r="47426" spans="22:22" ht="9" hidden="1" customHeight="1" x14ac:dyDescent="0.25">
      <c r="V47426" s="80"/>
    </row>
    <row r="47427" spans="22:22" ht="9" hidden="1" customHeight="1" x14ac:dyDescent="0.25">
      <c r="V47427" s="80"/>
    </row>
    <row r="47428" spans="22:22" ht="9" hidden="1" customHeight="1" x14ac:dyDescent="0.25">
      <c r="V47428" s="80"/>
    </row>
    <row r="47429" spans="22:22" ht="9" hidden="1" customHeight="1" x14ac:dyDescent="0.25">
      <c r="V47429" s="80"/>
    </row>
    <row r="47430" spans="22:22" ht="9" hidden="1" customHeight="1" x14ac:dyDescent="0.25">
      <c r="V47430" s="80"/>
    </row>
    <row r="47431" spans="22:22" ht="9" hidden="1" customHeight="1" x14ac:dyDescent="0.25">
      <c r="V47431" s="80"/>
    </row>
    <row r="47432" spans="22:22" ht="9" hidden="1" customHeight="1" x14ac:dyDescent="0.25">
      <c r="V47432" s="80"/>
    </row>
    <row r="47433" spans="22:22" ht="9" hidden="1" customHeight="1" x14ac:dyDescent="0.25">
      <c r="V47433" s="80"/>
    </row>
    <row r="47434" spans="22:22" ht="9" hidden="1" customHeight="1" x14ac:dyDescent="0.25">
      <c r="V47434" s="80"/>
    </row>
    <row r="47435" spans="22:22" ht="9" hidden="1" customHeight="1" x14ac:dyDescent="0.25">
      <c r="V47435" s="80"/>
    </row>
    <row r="47436" spans="22:22" ht="9" hidden="1" customHeight="1" x14ac:dyDescent="0.25">
      <c r="V47436" s="80"/>
    </row>
    <row r="47437" spans="22:22" ht="9" hidden="1" customHeight="1" x14ac:dyDescent="0.25">
      <c r="V47437" s="80"/>
    </row>
    <row r="47438" spans="22:22" ht="9" hidden="1" customHeight="1" x14ac:dyDescent="0.25">
      <c r="V47438" s="80"/>
    </row>
    <row r="47439" spans="22:22" ht="9" hidden="1" customHeight="1" x14ac:dyDescent="0.25">
      <c r="V47439" s="80"/>
    </row>
    <row r="47440" spans="22:22" ht="9" hidden="1" customHeight="1" x14ac:dyDescent="0.25">
      <c r="V47440" s="80"/>
    </row>
    <row r="47441" spans="22:22" ht="9" hidden="1" customHeight="1" x14ac:dyDescent="0.25">
      <c r="V47441" s="80"/>
    </row>
    <row r="47442" spans="22:22" ht="9" hidden="1" customHeight="1" x14ac:dyDescent="0.25">
      <c r="V47442" s="80"/>
    </row>
    <row r="47443" spans="22:22" ht="9" hidden="1" customHeight="1" x14ac:dyDescent="0.25">
      <c r="V47443" s="80"/>
    </row>
    <row r="47444" spans="22:22" ht="9" hidden="1" customHeight="1" x14ac:dyDescent="0.25">
      <c r="V47444" s="80"/>
    </row>
    <row r="47445" spans="22:22" ht="9" hidden="1" customHeight="1" x14ac:dyDescent="0.25">
      <c r="V47445" s="80"/>
    </row>
    <row r="47446" spans="22:22" ht="9" hidden="1" customHeight="1" x14ac:dyDescent="0.25">
      <c r="V47446" s="80"/>
    </row>
    <row r="47447" spans="22:22" ht="9" hidden="1" customHeight="1" x14ac:dyDescent="0.25">
      <c r="V47447" s="80"/>
    </row>
    <row r="47448" spans="22:22" ht="9" hidden="1" customHeight="1" x14ac:dyDescent="0.25">
      <c r="V47448" s="80"/>
    </row>
    <row r="47449" spans="22:22" ht="9" hidden="1" customHeight="1" x14ac:dyDescent="0.25">
      <c r="V47449" s="80"/>
    </row>
    <row r="47450" spans="22:22" ht="9" hidden="1" customHeight="1" x14ac:dyDescent="0.25">
      <c r="V47450" s="80"/>
    </row>
    <row r="47451" spans="22:22" ht="9" hidden="1" customHeight="1" x14ac:dyDescent="0.25">
      <c r="V47451" s="80"/>
    </row>
    <row r="47452" spans="22:22" ht="9" hidden="1" customHeight="1" x14ac:dyDescent="0.25">
      <c r="V47452" s="80"/>
    </row>
    <row r="47453" spans="22:22" ht="9" hidden="1" customHeight="1" x14ac:dyDescent="0.25">
      <c r="V47453" s="80"/>
    </row>
    <row r="47454" spans="22:22" ht="9" hidden="1" customHeight="1" x14ac:dyDescent="0.25">
      <c r="V47454" s="80"/>
    </row>
    <row r="47455" spans="22:22" ht="9" hidden="1" customHeight="1" x14ac:dyDescent="0.25">
      <c r="V47455" s="80"/>
    </row>
    <row r="47456" spans="22:22" ht="9" hidden="1" customHeight="1" x14ac:dyDescent="0.25">
      <c r="V47456" s="80"/>
    </row>
    <row r="47457" spans="22:22" ht="9" hidden="1" customHeight="1" x14ac:dyDescent="0.25">
      <c r="V47457" s="80"/>
    </row>
    <row r="47458" spans="22:22" ht="9" hidden="1" customHeight="1" x14ac:dyDescent="0.25">
      <c r="V47458" s="80"/>
    </row>
    <row r="47459" spans="22:22" ht="9" hidden="1" customHeight="1" x14ac:dyDescent="0.25">
      <c r="V47459" s="80"/>
    </row>
    <row r="47460" spans="22:22" ht="9" hidden="1" customHeight="1" x14ac:dyDescent="0.25">
      <c r="V47460" s="80"/>
    </row>
    <row r="47461" spans="22:22" ht="9" hidden="1" customHeight="1" x14ac:dyDescent="0.25">
      <c r="V47461" s="80"/>
    </row>
    <row r="47462" spans="22:22" ht="9" hidden="1" customHeight="1" x14ac:dyDescent="0.25">
      <c r="V47462" s="80"/>
    </row>
    <row r="47463" spans="22:22" ht="9" hidden="1" customHeight="1" x14ac:dyDescent="0.25">
      <c r="V47463" s="80"/>
    </row>
    <row r="47464" spans="22:22" ht="9" hidden="1" customHeight="1" x14ac:dyDescent="0.25">
      <c r="V47464" s="80"/>
    </row>
    <row r="47465" spans="22:22" ht="9" hidden="1" customHeight="1" x14ac:dyDescent="0.25">
      <c r="V47465" s="80"/>
    </row>
    <row r="47466" spans="22:22" ht="9" hidden="1" customHeight="1" x14ac:dyDescent="0.25">
      <c r="V47466" s="80"/>
    </row>
    <row r="47467" spans="22:22" ht="9" hidden="1" customHeight="1" x14ac:dyDescent="0.25">
      <c r="V47467" s="80"/>
    </row>
    <row r="47468" spans="22:22" ht="9" hidden="1" customHeight="1" x14ac:dyDescent="0.25">
      <c r="V47468" s="80"/>
    </row>
    <row r="47469" spans="22:22" ht="9" hidden="1" customHeight="1" x14ac:dyDescent="0.25">
      <c r="V47469" s="80"/>
    </row>
    <row r="47470" spans="22:22" ht="9" hidden="1" customHeight="1" x14ac:dyDescent="0.25">
      <c r="V47470" s="80"/>
    </row>
    <row r="47471" spans="22:22" ht="9" hidden="1" customHeight="1" x14ac:dyDescent="0.25">
      <c r="V47471" s="80"/>
    </row>
    <row r="47472" spans="22:22" ht="9" hidden="1" customHeight="1" x14ac:dyDescent="0.25">
      <c r="V47472" s="80"/>
    </row>
    <row r="47473" spans="22:22" ht="9" hidden="1" customHeight="1" x14ac:dyDescent="0.25">
      <c r="V47473" s="80"/>
    </row>
    <row r="47474" spans="22:22" ht="9" hidden="1" customHeight="1" x14ac:dyDescent="0.25">
      <c r="V47474" s="80"/>
    </row>
    <row r="47475" spans="22:22" ht="9" hidden="1" customHeight="1" x14ac:dyDescent="0.25">
      <c r="V47475" s="80"/>
    </row>
    <row r="47476" spans="22:22" ht="9" hidden="1" customHeight="1" x14ac:dyDescent="0.25">
      <c r="V47476" s="80"/>
    </row>
    <row r="47477" spans="22:22" ht="9" hidden="1" customHeight="1" x14ac:dyDescent="0.25">
      <c r="V47477" s="80"/>
    </row>
    <row r="47478" spans="22:22" ht="9" hidden="1" customHeight="1" x14ac:dyDescent="0.25">
      <c r="V47478" s="80"/>
    </row>
    <row r="47479" spans="22:22" ht="9" hidden="1" customHeight="1" x14ac:dyDescent="0.25">
      <c r="V47479" s="80"/>
    </row>
    <row r="47480" spans="22:22" ht="9" hidden="1" customHeight="1" x14ac:dyDescent="0.25">
      <c r="V47480" s="80"/>
    </row>
    <row r="47481" spans="22:22" ht="9" hidden="1" customHeight="1" x14ac:dyDescent="0.25">
      <c r="V47481" s="80"/>
    </row>
    <row r="47482" spans="22:22" ht="9" hidden="1" customHeight="1" x14ac:dyDescent="0.25">
      <c r="V47482" s="80"/>
    </row>
    <row r="47483" spans="22:22" ht="9" hidden="1" customHeight="1" x14ac:dyDescent="0.25">
      <c r="V47483" s="80"/>
    </row>
    <row r="47484" spans="22:22" ht="9" hidden="1" customHeight="1" x14ac:dyDescent="0.25">
      <c r="V47484" s="80"/>
    </row>
    <row r="47485" spans="22:22" ht="9" hidden="1" customHeight="1" x14ac:dyDescent="0.25">
      <c r="V47485" s="80"/>
    </row>
    <row r="47486" spans="22:22" ht="9" hidden="1" customHeight="1" x14ac:dyDescent="0.25">
      <c r="V47486" s="80"/>
    </row>
    <row r="47487" spans="22:22" ht="9" hidden="1" customHeight="1" x14ac:dyDescent="0.25">
      <c r="V47487" s="80"/>
    </row>
    <row r="47488" spans="22:22" ht="9" hidden="1" customHeight="1" x14ac:dyDescent="0.25">
      <c r="V47488" s="80"/>
    </row>
    <row r="47489" spans="22:22" ht="9" hidden="1" customHeight="1" x14ac:dyDescent="0.25">
      <c r="V47489" s="80"/>
    </row>
    <row r="47490" spans="22:22" ht="9" hidden="1" customHeight="1" x14ac:dyDescent="0.25">
      <c r="V47490" s="80"/>
    </row>
    <row r="47491" spans="22:22" ht="9" hidden="1" customHeight="1" x14ac:dyDescent="0.25">
      <c r="V47491" s="80"/>
    </row>
    <row r="47492" spans="22:22" ht="9" hidden="1" customHeight="1" x14ac:dyDescent="0.25">
      <c r="V47492" s="80"/>
    </row>
    <row r="47493" spans="22:22" ht="9" hidden="1" customHeight="1" x14ac:dyDescent="0.25">
      <c r="V47493" s="80"/>
    </row>
    <row r="47494" spans="22:22" ht="9" hidden="1" customHeight="1" x14ac:dyDescent="0.25">
      <c r="V47494" s="80"/>
    </row>
    <row r="47495" spans="22:22" ht="9" hidden="1" customHeight="1" x14ac:dyDescent="0.25">
      <c r="V47495" s="80"/>
    </row>
    <row r="47496" spans="22:22" ht="9" hidden="1" customHeight="1" x14ac:dyDescent="0.25">
      <c r="V47496" s="80"/>
    </row>
    <row r="47497" spans="22:22" ht="9" hidden="1" customHeight="1" x14ac:dyDescent="0.25">
      <c r="V47497" s="80"/>
    </row>
    <row r="47498" spans="22:22" ht="9" hidden="1" customHeight="1" x14ac:dyDescent="0.25">
      <c r="V47498" s="80"/>
    </row>
    <row r="47499" spans="22:22" ht="9" hidden="1" customHeight="1" x14ac:dyDescent="0.25">
      <c r="V47499" s="80"/>
    </row>
    <row r="47500" spans="22:22" ht="9" hidden="1" customHeight="1" x14ac:dyDescent="0.25">
      <c r="V47500" s="80"/>
    </row>
    <row r="47501" spans="22:22" ht="9" hidden="1" customHeight="1" x14ac:dyDescent="0.25">
      <c r="V47501" s="80"/>
    </row>
    <row r="47502" spans="22:22" ht="9" hidden="1" customHeight="1" x14ac:dyDescent="0.25">
      <c r="V47502" s="80"/>
    </row>
    <row r="47503" spans="22:22" ht="9" hidden="1" customHeight="1" x14ac:dyDescent="0.25">
      <c r="V47503" s="80"/>
    </row>
    <row r="47504" spans="22:22" ht="9" hidden="1" customHeight="1" x14ac:dyDescent="0.25">
      <c r="V47504" s="80"/>
    </row>
    <row r="47505" spans="22:22" ht="9" hidden="1" customHeight="1" x14ac:dyDescent="0.25">
      <c r="V47505" s="80"/>
    </row>
    <row r="47506" spans="22:22" ht="9" hidden="1" customHeight="1" x14ac:dyDescent="0.25">
      <c r="V47506" s="80"/>
    </row>
    <row r="47507" spans="22:22" ht="9" hidden="1" customHeight="1" x14ac:dyDescent="0.25">
      <c r="V47507" s="80"/>
    </row>
    <row r="47508" spans="22:22" ht="9" hidden="1" customHeight="1" x14ac:dyDescent="0.25">
      <c r="V47508" s="80"/>
    </row>
    <row r="47509" spans="22:22" ht="9" hidden="1" customHeight="1" x14ac:dyDescent="0.25">
      <c r="V47509" s="80"/>
    </row>
    <row r="47510" spans="22:22" ht="9" hidden="1" customHeight="1" x14ac:dyDescent="0.25">
      <c r="V47510" s="80"/>
    </row>
    <row r="47511" spans="22:22" ht="9" hidden="1" customHeight="1" x14ac:dyDescent="0.25">
      <c r="V47511" s="80"/>
    </row>
    <row r="47512" spans="22:22" ht="9" hidden="1" customHeight="1" x14ac:dyDescent="0.25">
      <c r="V47512" s="80"/>
    </row>
    <row r="47513" spans="22:22" ht="9" hidden="1" customHeight="1" x14ac:dyDescent="0.25">
      <c r="V47513" s="80"/>
    </row>
    <row r="47514" spans="22:22" ht="9" hidden="1" customHeight="1" x14ac:dyDescent="0.25">
      <c r="V47514" s="80"/>
    </row>
    <row r="47515" spans="22:22" ht="9" hidden="1" customHeight="1" x14ac:dyDescent="0.25">
      <c r="V47515" s="80"/>
    </row>
    <row r="47516" spans="22:22" ht="9" hidden="1" customHeight="1" x14ac:dyDescent="0.25">
      <c r="V47516" s="80"/>
    </row>
    <row r="47517" spans="22:22" ht="9" hidden="1" customHeight="1" x14ac:dyDescent="0.25">
      <c r="V47517" s="80"/>
    </row>
    <row r="47518" spans="22:22" ht="9" hidden="1" customHeight="1" x14ac:dyDescent="0.25">
      <c r="V47518" s="80"/>
    </row>
    <row r="47519" spans="22:22" ht="9" hidden="1" customHeight="1" x14ac:dyDescent="0.25">
      <c r="V47519" s="80"/>
    </row>
    <row r="47520" spans="22:22" ht="9" hidden="1" customHeight="1" x14ac:dyDescent="0.25">
      <c r="V47520" s="80"/>
    </row>
    <row r="47521" spans="22:22" ht="9" hidden="1" customHeight="1" x14ac:dyDescent="0.25">
      <c r="V47521" s="80"/>
    </row>
    <row r="47522" spans="22:22" ht="9" hidden="1" customHeight="1" x14ac:dyDescent="0.25">
      <c r="V47522" s="80"/>
    </row>
    <row r="47523" spans="22:22" ht="9" hidden="1" customHeight="1" x14ac:dyDescent="0.25">
      <c r="V47523" s="80"/>
    </row>
    <row r="47524" spans="22:22" ht="9" hidden="1" customHeight="1" x14ac:dyDescent="0.25">
      <c r="V47524" s="80"/>
    </row>
    <row r="47525" spans="22:22" ht="9" hidden="1" customHeight="1" x14ac:dyDescent="0.25">
      <c r="V47525" s="80"/>
    </row>
    <row r="47526" spans="22:22" ht="9" hidden="1" customHeight="1" x14ac:dyDescent="0.25">
      <c r="V47526" s="80"/>
    </row>
    <row r="47527" spans="22:22" ht="9" hidden="1" customHeight="1" x14ac:dyDescent="0.25">
      <c r="V47527" s="80"/>
    </row>
    <row r="47528" spans="22:22" ht="9" hidden="1" customHeight="1" x14ac:dyDescent="0.25">
      <c r="V47528" s="80"/>
    </row>
    <row r="47529" spans="22:22" ht="9" hidden="1" customHeight="1" x14ac:dyDescent="0.25">
      <c r="V47529" s="80"/>
    </row>
    <row r="47530" spans="22:22" ht="9" hidden="1" customHeight="1" x14ac:dyDescent="0.25">
      <c r="V47530" s="80"/>
    </row>
    <row r="47531" spans="22:22" ht="9" hidden="1" customHeight="1" x14ac:dyDescent="0.25">
      <c r="V47531" s="80"/>
    </row>
    <row r="47532" spans="22:22" ht="9" hidden="1" customHeight="1" x14ac:dyDescent="0.25">
      <c r="V47532" s="80"/>
    </row>
    <row r="47533" spans="22:22" ht="9" hidden="1" customHeight="1" x14ac:dyDescent="0.25">
      <c r="V47533" s="80"/>
    </row>
    <row r="47534" spans="22:22" ht="9" hidden="1" customHeight="1" x14ac:dyDescent="0.25">
      <c r="V47534" s="80"/>
    </row>
    <row r="47535" spans="22:22" ht="9" hidden="1" customHeight="1" x14ac:dyDescent="0.25">
      <c r="V47535" s="80"/>
    </row>
    <row r="47536" spans="22:22" ht="9" hidden="1" customHeight="1" x14ac:dyDescent="0.25">
      <c r="V47536" s="80"/>
    </row>
    <row r="47537" spans="22:22" ht="9" hidden="1" customHeight="1" x14ac:dyDescent="0.25">
      <c r="V47537" s="80"/>
    </row>
    <row r="47538" spans="22:22" ht="9" hidden="1" customHeight="1" x14ac:dyDescent="0.25">
      <c r="V47538" s="80"/>
    </row>
    <row r="47539" spans="22:22" ht="9" hidden="1" customHeight="1" x14ac:dyDescent="0.25">
      <c r="V47539" s="80"/>
    </row>
    <row r="47540" spans="22:22" ht="9" hidden="1" customHeight="1" x14ac:dyDescent="0.25">
      <c r="V47540" s="80"/>
    </row>
    <row r="47541" spans="22:22" ht="9" hidden="1" customHeight="1" x14ac:dyDescent="0.25">
      <c r="V47541" s="80"/>
    </row>
    <row r="47542" spans="22:22" ht="9" hidden="1" customHeight="1" x14ac:dyDescent="0.25">
      <c r="V47542" s="80"/>
    </row>
    <row r="47543" spans="22:22" ht="9" hidden="1" customHeight="1" x14ac:dyDescent="0.25">
      <c r="V47543" s="80"/>
    </row>
    <row r="47544" spans="22:22" ht="9" hidden="1" customHeight="1" x14ac:dyDescent="0.25">
      <c r="V47544" s="80"/>
    </row>
    <row r="47545" spans="22:22" ht="9" hidden="1" customHeight="1" x14ac:dyDescent="0.25">
      <c r="V47545" s="80"/>
    </row>
    <row r="47546" spans="22:22" ht="9" hidden="1" customHeight="1" x14ac:dyDescent="0.25">
      <c r="V47546" s="80"/>
    </row>
    <row r="47547" spans="22:22" ht="9" hidden="1" customHeight="1" x14ac:dyDescent="0.25">
      <c r="V47547" s="80"/>
    </row>
    <row r="47548" spans="22:22" ht="9" hidden="1" customHeight="1" x14ac:dyDescent="0.25">
      <c r="V47548" s="80"/>
    </row>
    <row r="47549" spans="22:22" ht="9" hidden="1" customHeight="1" x14ac:dyDescent="0.25">
      <c r="V47549" s="80"/>
    </row>
    <row r="47550" spans="22:22" ht="9" hidden="1" customHeight="1" x14ac:dyDescent="0.25">
      <c r="V47550" s="80"/>
    </row>
    <row r="47551" spans="22:22" ht="9" hidden="1" customHeight="1" x14ac:dyDescent="0.25">
      <c r="V47551" s="80"/>
    </row>
    <row r="47552" spans="22:22" ht="9" hidden="1" customHeight="1" x14ac:dyDescent="0.25">
      <c r="V47552" s="80"/>
    </row>
    <row r="47553" spans="22:22" ht="9" hidden="1" customHeight="1" x14ac:dyDescent="0.25">
      <c r="V47553" s="80"/>
    </row>
    <row r="47554" spans="22:22" ht="9" hidden="1" customHeight="1" x14ac:dyDescent="0.25">
      <c r="V47554" s="80"/>
    </row>
    <row r="47555" spans="22:22" ht="9" hidden="1" customHeight="1" x14ac:dyDescent="0.25">
      <c r="V47555" s="80"/>
    </row>
    <row r="47556" spans="22:22" ht="9" hidden="1" customHeight="1" x14ac:dyDescent="0.25">
      <c r="V47556" s="80"/>
    </row>
    <row r="47557" spans="22:22" ht="9" hidden="1" customHeight="1" x14ac:dyDescent="0.25">
      <c r="V47557" s="80"/>
    </row>
    <row r="47558" spans="22:22" ht="9" hidden="1" customHeight="1" x14ac:dyDescent="0.25">
      <c r="V47558" s="80"/>
    </row>
    <row r="47559" spans="22:22" ht="9" hidden="1" customHeight="1" x14ac:dyDescent="0.25">
      <c r="V47559" s="80"/>
    </row>
    <row r="47560" spans="22:22" ht="9" hidden="1" customHeight="1" x14ac:dyDescent="0.25">
      <c r="V47560" s="80"/>
    </row>
    <row r="47561" spans="22:22" ht="9" hidden="1" customHeight="1" x14ac:dyDescent="0.25">
      <c r="V47561" s="80"/>
    </row>
    <row r="47562" spans="22:22" ht="9" hidden="1" customHeight="1" x14ac:dyDescent="0.25">
      <c r="V47562" s="80"/>
    </row>
    <row r="47563" spans="22:22" ht="9" hidden="1" customHeight="1" x14ac:dyDescent="0.25">
      <c r="V47563" s="80"/>
    </row>
    <row r="47564" spans="22:22" ht="9" hidden="1" customHeight="1" x14ac:dyDescent="0.25">
      <c r="V47564" s="80"/>
    </row>
    <row r="47565" spans="22:22" ht="9" hidden="1" customHeight="1" x14ac:dyDescent="0.25">
      <c r="V47565" s="80"/>
    </row>
    <row r="47566" spans="22:22" ht="9" hidden="1" customHeight="1" x14ac:dyDescent="0.25">
      <c r="V47566" s="80"/>
    </row>
    <row r="47567" spans="22:22" ht="9" hidden="1" customHeight="1" x14ac:dyDescent="0.25">
      <c r="V47567" s="80"/>
    </row>
    <row r="47568" spans="22:22" ht="9" hidden="1" customHeight="1" x14ac:dyDescent="0.25">
      <c r="V47568" s="80"/>
    </row>
    <row r="47569" spans="22:22" ht="9" hidden="1" customHeight="1" x14ac:dyDescent="0.25">
      <c r="V47569" s="80"/>
    </row>
    <row r="47570" spans="22:22" ht="9" hidden="1" customHeight="1" x14ac:dyDescent="0.25">
      <c r="V47570" s="80"/>
    </row>
    <row r="47571" spans="22:22" ht="9" hidden="1" customHeight="1" x14ac:dyDescent="0.25">
      <c r="V47571" s="80"/>
    </row>
    <row r="47572" spans="22:22" ht="9" hidden="1" customHeight="1" x14ac:dyDescent="0.25">
      <c r="V47572" s="80"/>
    </row>
    <row r="47573" spans="22:22" ht="9" hidden="1" customHeight="1" x14ac:dyDescent="0.25">
      <c r="V47573" s="80"/>
    </row>
    <row r="47574" spans="22:22" ht="9" hidden="1" customHeight="1" x14ac:dyDescent="0.25">
      <c r="V47574" s="80"/>
    </row>
    <row r="47575" spans="22:22" ht="9" hidden="1" customHeight="1" x14ac:dyDescent="0.25">
      <c r="V47575" s="80"/>
    </row>
    <row r="47576" spans="22:22" ht="9" hidden="1" customHeight="1" x14ac:dyDescent="0.25">
      <c r="V47576" s="80"/>
    </row>
    <row r="47577" spans="22:22" ht="9" hidden="1" customHeight="1" x14ac:dyDescent="0.25">
      <c r="V47577" s="80"/>
    </row>
    <row r="47578" spans="22:22" ht="9" hidden="1" customHeight="1" x14ac:dyDescent="0.25">
      <c r="V47578" s="80"/>
    </row>
    <row r="47579" spans="22:22" ht="9" hidden="1" customHeight="1" x14ac:dyDescent="0.25">
      <c r="V47579" s="80"/>
    </row>
    <row r="47580" spans="22:22" ht="9" hidden="1" customHeight="1" x14ac:dyDescent="0.25">
      <c r="V47580" s="80"/>
    </row>
    <row r="47581" spans="22:22" ht="9" hidden="1" customHeight="1" x14ac:dyDescent="0.25">
      <c r="V47581" s="80"/>
    </row>
    <row r="47582" spans="22:22" ht="9" hidden="1" customHeight="1" x14ac:dyDescent="0.25">
      <c r="V47582" s="80"/>
    </row>
    <row r="47583" spans="22:22" ht="9" hidden="1" customHeight="1" x14ac:dyDescent="0.25">
      <c r="V47583" s="80"/>
    </row>
    <row r="47584" spans="22:22" ht="9" hidden="1" customHeight="1" x14ac:dyDescent="0.25">
      <c r="V47584" s="80"/>
    </row>
    <row r="47585" spans="22:22" ht="9" hidden="1" customHeight="1" x14ac:dyDescent="0.25">
      <c r="V47585" s="80"/>
    </row>
    <row r="47586" spans="22:22" ht="9" hidden="1" customHeight="1" x14ac:dyDescent="0.25">
      <c r="V47586" s="80"/>
    </row>
    <row r="47587" spans="22:22" ht="9" hidden="1" customHeight="1" x14ac:dyDescent="0.25">
      <c r="V47587" s="80"/>
    </row>
    <row r="47588" spans="22:22" ht="9" hidden="1" customHeight="1" x14ac:dyDescent="0.25">
      <c r="V47588" s="80"/>
    </row>
    <row r="47589" spans="22:22" ht="9" hidden="1" customHeight="1" x14ac:dyDescent="0.25">
      <c r="V47589" s="80"/>
    </row>
    <row r="47590" spans="22:22" ht="9" hidden="1" customHeight="1" x14ac:dyDescent="0.25">
      <c r="V47590" s="80"/>
    </row>
    <row r="47591" spans="22:22" ht="9" hidden="1" customHeight="1" x14ac:dyDescent="0.25">
      <c r="V47591" s="80"/>
    </row>
    <row r="47592" spans="22:22" ht="9" hidden="1" customHeight="1" x14ac:dyDescent="0.25">
      <c r="V47592" s="80"/>
    </row>
    <row r="47593" spans="22:22" ht="9" hidden="1" customHeight="1" x14ac:dyDescent="0.25">
      <c r="V47593" s="80"/>
    </row>
    <row r="47594" spans="22:22" ht="9" hidden="1" customHeight="1" x14ac:dyDescent="0.25">
      <c r="V47594" s="80"/>
    </row>
    <row r="47595" spans="22:22" ht="9" hidden="1" customHeight="1" x14ac:dyDescent="0.25">
      <c r="V47595" s="80"/>
    </row>
    <row r="47596" spans="22:22" ht="9" hidden="1" customHeight="1" x14ac:dyDescent="0.25">
      <c r="V47596" s="80"/>
    </row>
    <row r="47597" spans="22:22" ht="9" hidden="1" customHeight="1" x14ac:dyDescent="0.25">
      <c r="V47597" s="80"/>
    </row>
    <row r="47598" spans="22:22" ht="9" hidden="1" customHeight="1" x14ac:dyDescent="0.25">
      <c r="V47598" s="80"/>
    </row>
    <row r="47599" spans="22:22" ht="9" hidden="1" customHeight="1" x14ac:dyDescent="0.25">
      <c r="V47599" s="80"/>
    </row>
    <row r="47600" spans="22:22" ht="9" hidden="1" customHeight="1" x14ac:dyDescent="0.25">
      <c r="V47600" s="80"/>
    </row>
    <row r="47601" spans="22:22" ht="9" hidden="1" customHeight="1" x14ac:dyDescent="0.25">
      <c r="V47601" s="80"/>
    </row>
    <row r="47602" spans="22:22" ht="9" hidden="1" customHeight="1" x14ac:dyDescent="0.25">
      <c r="V47602" s="80"/>
    </row>
    <row r="47603" spans="22:22" ht="9" hidden="1" customHeight="1" x14ac:dyDescent="0.25">
      <c r="V47603" s="80"/>
    </row>
    <row r="47604" spans="22:22" ht="9" hidden="1" customHeight="1" x14ac:dyDescent="0.25">
      <c r="V47604" s="80"/>
    </row>
    <row r="47605" spans="22:22" ht="9" hidden="1" customHeight="1" x14ac:dyDescent="0.25">
      <c r="V47605" s="80"/>
    </row>
    <row r="47606" spans="22:22" ht="9" hidden="1" customHeight="1" x14ac:dyDescent="0.25">
      <c r="V47606" s="80"/>
    </row>
    <row r="47607" spans="22:22" ht="9" hidden="1" customHeight="1" x14ac:dyDescent="0.25">
      <c r="V47607" s="80"/>
    </row>
    <row r="47608" spans="22:22" ht="9" hidden="1" customHeight="1" x14ac:dyDescent="0.25">
      <c r="V47608" s="80"/>
    </row>
    <row r="47609" spans="22:22" ht="9" hidden="1" customHeight="1" x14ac:dyDescent="0.25">
      <c r="V47609" s="80"/>
    </row>
    <row r="47610" spans="22:22" ht="9" hidden="1" customHeight="1" x14ac:dyDescent="0.25">
      <c r="V47610" s="80"/>
    </row>
    <row r="47611" spans="22:22" ht="9" hidden="1" customHeight="1" x14ac:dyDescent="0.25">
      <c r="V47611" s="80"/>
    </row>
    <row r="47612" spans="22:22" ht="9" hidden="1" customHeight="1" x14ac:dyDescent="0.25">
      <c r="V47612" s="80"/>
    </row>
    <row r="47613" spans="22:22" ht="9" hidden="1" customHeight="1" x14ac:dyDescent="0.25">
      <c r="V47613" s="80"/>
    </row>
    <row r="47614" spans="22:22" ht="9" hidden="1" customHeight="1" x14ac:dyDescent="0.25">
      <c r="V47614" s="80"/>
    </row>
    <row r="47615" spans="22:22" ht="9" hidden="1" customHeight="1" x14ac:dyDescent="0.25">
      <c r="V47615" s="80"/>
    </row>
    <row r="47616" spans="22:22" ht="9" hidden="1" customHeight="1" x14ac:dyDescent="0.25">
      <c r="V47616" s="80"/>
    </row>
    <row r="47617" spans="22:22" ht="9" hidden="1" customHeight="1" x14ac:dyDescent="0.25">
      <c r="V47617" s="80"/>
    </row>
    <row r="47618" spans="22:22" ht="9" hidden="1" customHeight="1" x14ac:dyDescent="0.25">
      <c r="V47618" s="80"/>
    </row>
    <row r="47619" spans="22:22" ht="9" hidden="1" customHeight="1" x14ac:dyDescent="0.25">
      <c r="V47619" s="80"/>
    </row>
    <row r="47620" spans="22:22" ht="9" hidden="1" customHeight="1" x14ac:dyDescent="0.25">
      <c r="V47620" s="80"/>
    </row>
    <row r="47621" spans="22:22" ht="9" hidden="1" customHeight="1" x14ac:dyDescent="0.25">
      <c r="V47621" s="80"/>
    </row>
    <row r="47622" spans="22:22" ht="9" hidden="1" customHeight="1" x14ac:dyDescent="0.25">
      <c r="V47622" s="80"/>
    </row>
    <row r="47623" spans="22:22" ht="9" hidden="1" customHeight="1" x14ac:dyDescent="0.25">
      <c r="V47623" s="80"/>
    </row>
    <row r="47624" spans="22:22" ht="9" hidden="1" customHeight="1" x14ac:dyDescent="0.25">
      <c r="V47624" s="80"/>
    </row>
    <row r="47625" spans="22:22" ht="9" hidden="1" customHeight="1" x14ac:dyDescent="0.25">
      <c r="V47625" s="80"/>
    </row>
    <row r="47626" spans="22:22" ht="9" hidden="1" customHeight="1" x14ac:dyDescent="0.25">
      <c r="V47626" s="80"/>
    </row>
    <row r="47627" spans="22:22" ht="9" hidden="1" customHeight="1" x14ac:dyDescent="0.25">
      <c r="V47627" s="80"/>
    </row>
    <row r="47628" spans="22:22" ht="9" hidden="1" customHeight="1" x14ac:dyDescent="0.25">
      <c r="V47628" s="80"/>
    </row>
    <row r="47629" spans="22:22" ht="9" hidden="1" customHeight="1" x14ac:dyDescent="0.25">
      <c r="V47629" s="80"/>
    </row>
    <row r="47630" spans="22:22" ht="9" hidden="1" customHeight="1" x14ac:dyDescent="0.25">
      <c r="V47630" s="80"/>
    </row>
    <row r="47631" spans="22:22" ht="9" hidden="1" customHeight="1" x14ac:dyDescent="0.25">
      <c r="V47631" s="80"/>
    </row>
    <row r="47632" spans="22:22" ht="9" hidden="1" customHeight="1" x14ac:dyDescent="0.25">
      <c r="V47632" s="80"/>
    </row>
    <row r="47633" spans="22:22" ht="9" hidden="1" customHeight="1" x14ac:dyDescent="0.25">
      <c r="V47633" s="80"/>
    </row>
    <row r="47634" spans="22:22" ht="9" hidden="1" customHeight="1" x14ac:dyDescent="0.25">
      <c r="V47634" s="80"/>
    </row>
    <row r="47635" spans="22:22" ht="9" hidden="1" customHeight="1" x14ac:dyDescent="0.25">
      <c r="V47635" s="80"/>
    </row>
    <row r="47636" spans="22:22" ht="9" hidden="1" customHeight="1" x14ac:dyDescent="0.25">
      <c r="V47636" s="80"/>
    </row>
    <row r="47637" spans="22:22" ht="9" hidden="1" customHeight="1" x14ac:dyDescent="0.25">
      <c r="V47637" s="80"/>
    </row>
    <row r="47638" spans="22:22" ht="9" hidden="1" customHeight="1" x14ac:dyDescent="0.25">
      <c r="V47638" s="80"/>
    </row>
    <row r="47639" spans="22:22" ht="9" hidden="1" customHeight="1" x14ac:dyDescent="0.25">
      <c r="V47639" s="80"/>
    </row>
    <row r="47640" spans="22:22" ht="9" hidden="1" customHeight="1" x14ac:dyDescent="0.25">
      <c r="V47640" s="80"/>
    </row>
    <row r="47641" spans="22:22" ht="9" hidden="1" customHeight="1" x14ac:dyDescent="0.25">
      <c r="V47641" s="80"/>
    </row>
    <row r="47642" spans="22:22" ht="9" hidden="1" customHeight="1" x14ac:dyDescent="0.25">
      <c r="V47642" s="80"/>
    </row>
    <row r="47643" spans="22:22" ht="9" hidden="1" customHeight="1" x14ac:dyDescent="0.25">
      <c r="V47643" s="80"/>
    </row>
    <row r="47644" spans="22:22" ht="9" hidden="1" customHeight="1" x14ac:dyDescent="0.25">
      <c r="V47644" s="80"/>
    </row>
    <row r="47645" spans="22:22" ht="9" hidden="1" customHeight="1" x14ac:dyDescent="0.25">
      <c r="V47645" s="80"/>
    </row>
    <row r="47646" spans="22:22" ht="9" hidden="1" customHeight="1" x14ac:dyDescent="0.25">
      <c r="V47646" s="80"/>
    </row>
    <row r="47647" spans="22:22" ht="9" hidden="1" customHeight="1" x14ac:dyDescent="0.25">
      <c r="V47647" s="80"/>
    </row>
    <row r="47648" spans="22:22" ht="9" hidden="1" customHeight="1" x14ac:dyDescent="0.25">
      <c r="V47648" s="80"/>
    </row>
    <row r="47649" spans="22:22" ht="9" hidden="1" customHeight="1" x14ac:dyDescent="0.25">
      <c r="V47649" s="80"/>
    </row>
    <row r="47650" spans="22:22" ht="9" hidden="1" customHeight="1" x14ac:dyDescent="0.25">
      <c r="V47650" s="80"/>
    </row>
    <row r="47651" spans="22:22" ht="9" hidden="1" customHeight="1" x14ac:dyDescent="0.25">
      <c r="V47651" s="80"/>
    </row>
    <row r="47652" spans="22:22" ht="9" hidden="1" customHeight="1" x14ac:dyDescent="0.25">
      <c r="V47652" s="80"/>
    </row>
    <row r="47653" spans="22:22" ht="9" hidden="1" customHeight="1" x14ac:dyDescent="0.25">
      <c r="V47653" s="80"/>
    </row>
    <row r="47654" spans="22:22" ht="9" hidden="1" customHeight="1" x14ac:dyDescent="0.25">
      <c r="V47654" s="80"/>
    </row>
    <row r="47655" spans="22:22" ht="9" hidden="1" customHeight="1" x14ac:dyDescent="0.25">
      <c r="V47655" s="80"/>
    </row>
    <row r="47656" spans="22:22" ht="9" hidden="1" customHeight="1" x14ac:dyDescent="0.25">
      <c r="V47656" s="80"/>
    </row>
    <row r="47657" spans="22:22" ht="9" hidden="1" customHeight="1" x14ac:dyDescent="0.25">
      <c r="V47657" s="80"/>
    </row>
    <row r="47658" spans="22:22" ht="9" hidden="1" customHeight="1" x14ac:dyDescent="0.25">
      <c r="V47658" s="80"/>
    </row>
    <row r="47659" spans="22:22" ht="9" hidden="1" customHeight="1" x14ac:dyDescent="0.25">
      <c r="V47659" s="80"/>
    </row>
    <row r="47660" spans="22:22" ht="9" hidden="1" customHeight="1" x14ac:dyDescent="0.25">
      <c r="V47660" s="80"/>
    </row>
    <row r="47661" spans="22:22" ht="9" hidden="1" customHeight="1" x14ac:dyDescent="0.25">
      <c r="V47661" s="80"/>
    </row>
    <row r="47662" spans="22:22" ht="9" hidden="1" customHeight="1" x14ac:dyDescent="0.25">
      <c r="V47662" s="80"/>
    </row>
    <row r="47663" spans="22:22" ht="9" hidden="1" customHeight="1" x14ac:dyDescent="0.25">
      <c r="V47663" s="80"/>
    </row>
    <row r="47664" spans="22:22" ht="9" hidden="1" customHeight="1" x14ac:dyDescent="0.25">
      <c r="V47664" s="80"/>
    </row>
    <row r="47665" spans="22:22" ht="9" hidden="1" customHeight="1" x14ac:dyDescent="0.25">
      <c r="V47665" s="80"/>
    </row>
    <row r="47666" spans="22:22" ht="9" hidden="1" customHeight="1" x14ac:dyDescent="0.25">
      <c r="V47666" s="80"/>
    </row>
    <row r="47667" spans="22:22" ht="9" hidden="1" customHeight="1" x14ac:dyDescent="0.25">
      <c r="V47667" s="80"/>
    </row>
    <row r="47668" spans="22:22" ht="9" hidden="1" customHeight="1" x14ac:dyDescent="0.25">
      <c r="V47668" s="80"/>
    </row>
    <row r="47669" spans="22:22" ht="9" hidden="1" customHeight="1" x14ac:dyDescent="0.25">
      <c r="V47669" s="80"/>
    </row>
    <row r="47670" spans="22:22" ht="9" hidden="1" customHeight="1" x14ac:dyDescent="0.25">
      <c r="V47670" s="80"/>
    </row>
    <row r="47671" spans="22:22" ht="9" hidden="1" customHeight="1" x14ac:dyDescent="0.25">
      <c r="V47671" s="80"/>
    </row>
    <row r="47672" spans="22:22" ht="9" hidden="1" customHeight="1" x14ac:dyDescent="0.25">
      <c r="V47672" s="80"/>
    </row>
    <row r="47673" spans="22:22" ht="9" hidden="1" customHeight="1" x14ac:dyDescent="0.25">
      <c r="V47673" s="80"/>
    </row>
    <row r="47674" spans="22:22" ht="9" hidden="1" customHeight="1" x14ac:dyDescent="0.25">
      <c r="V47674" s="80"/>
    </row>
    <row r="47675" spans="22:22" ht="9" hidden="1" customHeight="1" x14ac:dyDescent="0.25">
      <c r="V47675" s="80"/>
    </row>
    <row r="47676" spans="22:22" ht="9" hidden="1" customHeight="1" x14ac:dyDescent="0.25">
      <c r="V47676" s="80"/>
    </row>
    <row r="47677" spans="22:22" ht="9" hidden="1" customHeight="1" x14ac:dyDescent="0.25">
      <c r="V47677" s="80"/>
    </row>
    <row r="47678" spans="22:22" ht="9" hidden="1" customHeight="1" x14ac:dyDescent="0.25">
      <c r="V47678" s="80"/>
    </row>
    <row r="47679" spans="22:22" ht="9" hidden="1" customHeight="1" x14ac:dyDescent="0.25">
      <c r="V47679" s="80"/>
    </row>
    <row r="47680" spans="22:22" ht="9" hidden="1" customHeight="1" x14ac:dyDescent="0.25">
      <c r="V47680" s="80"/>
    </row>
    <row r="47681" spans="22:22" ht="9" hidden="1" customHeight="1" x14ac:dyDescent="0.25">
      <c r="V47681" s="80"/>
    </row>
    <row r="47682" spans="22:22" ht="9" hidden="1" customHeight="1" x14ac:dyDescent="0.25">
      <c r="V47682" s="80"/>
    </row>
    <row r="47683" spans="22:22" ht="9" hidden="1" customHeight="1" x14ac:dyDescent="0.25">
      <c r="V47683" s="80"/>
    </row>
    <row r="47684" spans="22:22" ht="9" hidden="1" customHeight="1" x14ac:dyDescent="0.25">
      <c r="V47684" s="80"/>
    </row>
    <row r="47685" spans="22:22" ht="9" hidden="1" customHeight="1" x14ac:dyDescent="0.25">
      <c r="V47685" s="80"/>
    </row>
    <row r="47686" spans="22:22" ht="9" hidden="1" customHeight="1" x14ac:dyDescent="0.25">
      <c r="V47686" s="80"/>
    </row>
    <row r="47687" spans="22:22" ht="9" hidden="1" customHeight="1" x14ac:dyDescent="0.25">
      <c r="V47687" s="80"/>
    </row>
    <row r="47688" spans="22:22" ht="9" hidden="1" customHeight="1" x14ac:dyDescent="0.25">
      <c r="V47688" s="80"/>
    </row>
    <row r="47689" spans="22:22" ht="9" hidden="1" customHeight="1" x14ac:dyDescent="0.25">
      <c r="V47689" s="80"/>
    </row>
    <row r="47690" spans="22:22" ht="9" hidden="1" customHeight="1" x14ac:dyDescent="0.25">
      <c r="V47690" s="80"/>
    </row>
    <row r="47691" spans="22:22" ht="9" hidden="1" customHeight="1" x14ac:dyDescent="0.25">
      <c r="V47691" s="80"/>
    </row>
    <row r="47692" spans="22:22" ht="9" hidden="1" customHeight="1" x14ac:dyDescent="0.25">
      <c r="V47692" s="80"/>
    </row>
    <row r="47693" spans="22:22" ht="9" hidden="1" customHeight="1" x14ac:dyDescent="0.25">
      <c r="V47693" s="80"/>
    </row>
    <row r="47694" spans="22:22" ht="9" hidden="1" customHeight="1" x14ac:dyDescent="0.25">
      <c r="V47694" s="80"/>
    </row>
    <row r="47695" spans="22:22" ht="9" hidden="1" customHeight="1" x14ac:dyDescent="0.25">
      <c r="V47695" s="80"/>
    </row>
    <row r="47696" spans="22:22" ht="9" hidden="1" customHeight="1" x14ac:dyDescent="0.25">
      <c r="V47696" s="80"/>
    </row>
    <row r="47697" spans="22:22" ht="9" hidden="1" customHeight="1" x14ac:dyDescent="0.25">
      <c r="V47697" s="80"/>
    </row>
    <row r="47698" spans="22:22" ht="9" hidden="1" customHeight="1" x14ac:dyDescent="0.25">
      <c r="V47698" s="80"/>
    </row>
    <row r="47699" spans="22:22" ht="9" hidden="1" customHeight="1" x14ac:dyDescent="0.25">
      <c r="V47699" s="80"/>
    </row>
    <row r="47700" spans="22:22" ht="9" hidden="1" customHeight="1" x14ac:dyDescent="0.25">
      <c r="V47700" s="80"/>
    </row>
    <row r="47701" spans="22:22" ht="9" hidden="1" customHeight="1" x14ac:dyDescent="0.25">
      <c r="V47701" s="80"/>
    </row>
    <row r="47702" spans="22:22" ht="9" hidden="1" customHeight="1" x14ac:dyDescent="0.25">
      <c r="V47702" s="80"/>
    </row>
    <row r="47703" spans="22:22" ht="9" hidden="1" customHeight="1" x14ac:dyDescent="0.25">
      <c r="V47703" s="80"/>
    </row>
    <row r="47704" spans="22:22" ht="9" hidden="1" customHeight="1" x14ac:dyDescent="0.25">
      <c r="V47704" s="80"/>
    </row>
    <row r="47705" spans="22:22" ht="9" hidden="1" customHeight="1" x14ac:dyDescent="0.25">
      <c r="V47705" s="80"/>
    </row>
    <row r="47706" spans="22:22" ht="9" hidden="1" customHeight="1" x14ac:dyDescent="0.25">
      <c r="V47706" s="80"/>
    </row>
    <row r="47707" spans="22:22" ht="9" hidden="1" customHeight="1" x14ac:dyDescent="0.25">
      <c r="V47707" s="80"/>
    </row>
    <row r="47708" spans="22:22" ht="9" hidden="1" customHeight="1" x14ac:dyDescent="0.25">
      <c r="V47708" s="80"/>
    </row>
    <row r="47709" spans="22:22" ht="9" hidden="1" customHeight="1" x14ac:dyDescent="0.25">
      <c r="V47709" s="80"/>
    </row>
    <row r="47710" spans="22:22" ht="9" hidden="1" customHeight="1" x14ac:dyDescent="0.25">
      <c r="V47710" s="80"/>
    </row>
    <row r="47711" spans="22:22" ht="9" hidden="1" customHeight="1" x14ac:dyDescent="0.25">
      <c r="V47711" s="80"/>
    </row>
    <row r="47712" spans="22:22" ht="9" hidden="1" customHeight="1" x14ac:dyDescent="0.25">
      <c r="V47712" s="80"/>
    </row>
    <row r="47713" spans="22:22" ht="9" hidden="1" customHeight="1" x14ac:dyDescent="0.25">
      <c r="V47713" s="80"/>
    </row>
    <row r="47714" spans="22:22" ht="9" hidden="1" customHeight="1" x14ac:dyDescent="0.25">
      <c r="V47714" s="80"/>
    </row>
    <row r="47715" spans="22:22" ht="9" hidden="1" customHeight="1" x14ac:dyDescent="0.25">
      <c r="V47715" s="80"/>
    </row>
    <row r="47716" spans="22:22" ht="9" hidden="1" customHeight="1" x14ac:dyDescent="0.25">
      <c r="V47716" s="80"/>
    </row>
    <row r="47717" spans="22:22" ht="9" hidden="1" customHeight="1" x14ac:dyDescent="0.25">
      <c r="V47717" s="80"/>
    </row>
    <row r="47718" spans="22:22" ht="9" hidden="1" customHeight="1" x14ac:dyDescent="0.25">
      <c r="V47718" s="80"/>
    </row>
    <row r="47719" spans="22:22" ht="9" hidden="1" customHeight="1" x14ac:dyDescent="0.25">
      <c r="V47719" s="80"/>
    </row>
    <row r="47720" spans="22:22" ht="9" hidden="1" customHeight="1" x14ac:dyDescent="0.25">
      <c r="V47720" s="80"/>
    </row>
    <row r="47721" spans="22:22" ht="9" hidden="1" customHeight="1" x14ac:dyDescent="0.25">
      <c r="V47721" s="80"/>
    </row>
    <row r="47722" spans="22:22" ht="9" hidden="1" customHeight="1" x14ac:dyDescent="0.25">
      <c r="V47722" s="80"/>
    </row>
    <row r="47723" spans="22:22" ht="9" hidden="1" customHeight="1" x14ac:dyDescent="0.25">
      <c r="V47723" s="80"/>
    </row>
    <row r="47724" spans="22:22" ht="9" hidden="1" customHeight="1" x14ac:dyDescent="0.25">
      <c r="V47724" s="80"/>
    </row>
    <row r="47725" spans="22:22" ht="9" hidden="1" customHeight="1" x14ac:dyDescent="0.25">
      <c r="V47725" s="80"/>
    </row>
    <row r="47726" spans="22:22" ht="9" hidden="1" customHeight="1" x14ac:dyDescent="0.25">
      <c r="V47726" s="80"/>
    </row>
    <row r="47727" spans="22:22" ht="9" hidden="1" customHeight="1" x14ac:dyDescent="0.25">
      <c r="V47727" s="80"/>
    </row>
    <row r="47728" spans="22:22" ht="9" hidden="1" customHeight="1" x14ac:dyDescent="0.25">
      <c r="V47728" s="80"/>
    </row>
    <row r="47729" spans="22:22" ht="9" hidden="1" customHeight="1" x14ac:dyDescent="0.25">
      <c r="V47729" s="80"/>
    </row>
    <row r="47730" spans="22:22" ht="9" hidden="1" customHeight="1" x14ac:dyDescent="0.25">
      <c r="V47730" s="80"/>
    </row>
    <row r="47731" spans="22:22" ht="9" hidden="1" customHeight="1" x14ac:dyDescent="0.25">
      <c r="V47731" s="80"/>
    </row>
    <row r="47732" spans="22:22" ht="9" hidden="1" customHeight="1" x14ac:dyDescent="0.25">
      <c r="V47732" s="80"/>
    </row>
    <row r="47733" spans="22:22" ht="9" hidden="1" customHeight="1" x14ac:dyDescent="0.25">
      <c r="V47733" s="80"/>
    </row>
    <row r="47734" spans="22:22" ht="9" hidden="1" customHeight="1" x14ac:dyDescent="0.25">
      <c r="V47734" s="80"/>
    </row>
    <row r="47735" spans="22:22" ht="9" hidden="1" customHeight="1" x14ac:dyDescent="0.25">
      <c r="V47735" s="80"/>
    </row>
    <row r="47736" spans="22:22" ht="9" hidden="1" customHeight="1" x14ac:dyDescent="0.25">
      <c r="V47736" s="80"/>
    </row>
    <row r="47737" spans="22:22" ht="9" hidden="1" customHeight="1" x14ac:dyDescent="0.25">
      <c r="V47737" s="80"/>
    </row>
    <row r="47738" spans="22:22" ht="9" hidden="1" customHeight="1" x14ac:dyDescent="0.25">
      <c r="V47738" s="80"/>
    </row>
    <row r="47739" spans="22:22" ht="9" hidden="1" customHeight="1" x14ac:dyDescent="0.25">
      <c r="V47739" s="80"/>
    </row>
    <row r="47740" spans="22:22" ht="9" hidden="1" customHeight="1" x14ac:dyDescent="0.25">
      <c r="V47740" s="80"/>
    </row>
    <row r="47741" spans="22:22" ht="9" hidden="1" customHeight="1" x14ac:dyDescent="0.25">
      <c r="V47741" s="80"/>
    </row>
    <row r="47742" spans="22:22" ht="9" hidden="1" customHeight="1" x14ac:dyDescent="0.25">
      <c r="V47742" s="80"/>
    </row>
    <row r="47743" spans="22:22" ht="9" hidden="1" customHeight="1" x14ac:dyDescent="0.25">
      <c r="V47743" s="80"/>
    </row>
    <row r="47744" spans="22:22" ht="9" hidden="1" customHeight="1" x14ac:dyDescent="0.25">
      <c r="V47744" s="80"/>
    </row>
    <row r="47745" spans="22:22" ht="9" hidden="1" customHeight="1" x14ac:dyDescent="0.25">
      <c r="V47745" s="80"/>
    </row>
    <row r="47746" spans="22:22" ht="9" hidden="1" customHeight="1" x14ac:dyDescent="0.25">
      <c r="V47746" s="80"/>
    </row>
    <row r="47747" spans="22:22" ht="9" hidden="1" customHeight="1" x14ac:dyDescent="0.25">
      <c r="V47747" s="80"/>
    </row>
    <row r="47748" spans="22:22" ht="9" hidden="1" customHeight="1" x14ac:dyDescent="0.25">
      <c r="V47748" s="80"/>
    </row>
    <row r="47749" spans="22:22" ht="9" hidden="1" customHeight="1" x14ac:dyDescent="0.25">
      <c r="V47749" s="80"/>
    </row>
    <row r="47750" spans="22:22" ht="9" hidden="1" customHeight="1" x14ac:dyDescent="0.25">
      <c r="V47750" s="80"/>
    </row>
    <row r="47751" spans="22:22" ht="9" hidden="1" customHeight="1" x14ac:dyDescent="0.25">
      <c r="V47751" s="80"/>
    </row>
    <row r="47752" spans="22:22" ht="9" hidden="1" customHeight="1" x14ac:dyDescent="0.25">
      <c r="V47752" s="80"/>
    </row>
    <row r="47753" spans="22:22" ht="9" hidden="1" customHeight="1" x14ac:dyDescent="0.25">
      <c r="V47753" s="80"/>
    </row>
    <row r="47754" spans="22:22" ht="9" hidden="1" customHeight="1" x14ac:dyDescent="0.25">
      <c r="V47754" s="80"/>
    </row>
    <row r="47755" spans="22:22" ht="9" hidden="1" customHeight="1" x14ac:dyDescent="0.25">
      <c r="V47755" s="80"/>
    </row>
    <row r="47756" spans="22:22" ht="9" hidden="1" customHeight="1" x14ac:dyDescent="0.25">
      <c r="V47756" s="80"/>
    </row>
    <row r="47757" spans="22:22" ht="9" hidden="1" customHeight="1" x14ac:dyDescent="0.25">
      <c r="V47757" s="80"/>
    </row>
    <row r="47758" spans="22:22" ht="9" hidden="1" customHeight="1" x14ac:dyDescent="0.25">
      <c r="V47758" s="80"/>
    </row>
    <row r="47759" spans="22:22" ht="9" hidden="1" customHeight="1" x14ac:dyDescent="0.25">
      <c r="V47759" s="80"/>
    </row>
    <row r="47760" spans="22:22" ht="9" hidden="1" customHeight="1" x14ac:dyDescent="0.25">
      <c r="V47760" s="80"/>
    </row>
    <row r="47761" spans="22:22" ht="9" hidden="1" customHeight="1" x14ac:dyDescent="0.25">
      <c r="V47761" s="80"/>
    </row>
    <row r="47762" spans="22:22" ht="9" hidden="1" customHeight="1" x14ac:dyDescent="0.25">
      <c r="V47762" s="80"/>
    </row>
    <row r="47763" spans="22:22" ht="9" hidden="1" customHeight="1" x14ac:dyDescent="0.25">
      <c r="V47763" s="80"/>
    </row>
    <row r="47764" spans="22:22" ht="9" hidden="1" customHeight="1" x14ac:dyDescent="0.25">
      <c r="V47764" s="80"/>
    </row>
    <row r="47765" spans="22:22" ht="9" hidden="1" customHeight="1" x14ac:dyDescent="0.25">
      <c r="V47765" s="80"/>
    </row>
    <row r="47766" spans="22:22" ht="9" hidden="1" customHeight="1" x14ac:dyDescent="0.25">
      <c r="V47766" s="80"/>
    </row>
    <row r="47767" spans="22:22" ht="9" hidden="1" customHeight="1" x14ac:dyDescent="0.25">
      <c r="V47767" s="80"/>
    </row>
    <row r="47768" spans="22:22" ht="9" hidden="1" customHeight="1" x14ac:dyDescent="0.25">
      <c r="V47768" s="80"/>
    </row>
    <row r="47769" spans="22:22" ht="9" hidden="1" customHeight="1" x14ac:dyDescent="0.25">
      <c r="V47769" s="80"/>
    </row>
    <row r="47770" spans="22:22" ht="9" hidden="1" customHeight="1" x14ac:dyDescent="0.25">
      <c r="V47770" s="80"/>
    </row>
    <row r="47771" spans="22:22" ht="9" hidden="1" customHeight="1" x14ac:dyDescent="0.25">
      <c r="V47771" s="80"/>
    </row>
    <row r="47772" spans="22:22" ht="9" hidden="1" customHeight="1" x14ac:dyDescent="0.25">
      <c r="V47772" s="80"/>
    </row>
    <row r="47773" spans="22:22" ht="9" hidden="1" customHeight="1" x14ac:dyDescent="0.25">
      <c r="V47773" s="80"/>
    </row>
    <row r="47774" spans="22:22" ht="9" hidden="1" customHeight="1" x14ac:dyDescent="0.25">
      <c r="V47774" s="80"/>
    </row>
    <row r="47775" spans="22:22" ht="9" hidden="1" customHeight="1" x14ac:dyDescent="0.25">
      <c r="V47775" s="80"/>
    </row>
    <row r="47776" spans="22:22" ht="9" hidden="1" customHeight="1" x14ac:dyDescent="0.25">
      <c r="V47776" s="80"/>
    </row>
    <row r="47777" spans="22:22" ht="9" hidden="1" customHeight="1" x14ac:dyDescent="0.25">
      <c r="V47777" s="80"/>
    </row>
    <row r="47778" spans="22:22" ht="9" hidden="1" customHeight="1" x14ac:dyDescent="0.25">
      <c r="V47778" s="80"/>
    </row>
    <row r="47779" spans="22:22" ht="9" hidden="1" customHeight="1" x14ac:dyDescent="0.25">
      <c r="V47779" s="80"/>
    </row>
    <row r="47780" spans="22:22" ht="9" hidden="1" customHeight="1" x14ac:dyDescent="0.25">
      <c r="V47780" s="80"/>
    </row>
    <row r="47781" spans="22:22" ht="9" hidden="1" customHeight="1" x14ac:dyDescent="0.25">
      <c r="V47781" s="80"/>
    </row>
    <row r="47782" spans="22:22" ht="9" hidden="1" customHeight="1" x14ac:dyDescent="0.25">
      <c r="V47782" s="80"/>
    </row>
    <row r="47783" spans="22:22" ht="9" hidden="1" customHeight="1" x14ac:dyDescent="0.25">
      <c r="V47783" s="80"/>
    </row>
    <row r="47784" spans="22:22" ht="9" hidden="1" customHeight="1" x14ac:dyDescent="0.25">
      <c r="V47784" s="80"/>
    </row>
    <row r="47785" spans="22:22" ht="9" hidden="1" customHeight="1" x14ac:dyDescent="0.25">
      <c r="V47785" s="80"/>
    </row>
    <row r="47786" spans="22:22" ht="9" hidden="1" customHeight="1" x14ac:dyDescent="0.25">
      <c r="V47786" s="80"/>
    </row>
    <row r="47787" spans="22:22" ht="9" hidden="1" customHeight="1" x14ac:dyDescent="0.25">
      <c r="V47787" s="80"/>
    </row>
    <row r="47788" spans="22:22" ht="9" hidden="1" customHeight="1" x14ac:dyDescent="0.25">
      <c r="V47788" s="80"/>
    </row>
    <row r="47789" spans="22:22" ht="9" hidden="1" customHeight="1" x14ac:dyDescent="0.25">
      <c r="V47789" s="80"/>
    </row>
    <row r="47790" spans="22:22" ht="9" hidden="1" customHeight="1" x14ac:dyDescent="0.25">
      <c r="V47790" s="80"/>
    </row>
    <row r="47791" spans="22:22" ht="9" hidden="1" customHeight="1" x14ac:dyDescent="0.25">
      <c r="V47791" s="80"/>
    </row>
    <row r="47792" spans="22:22" ht="9" hidden="1" customHeight="1" x14ac:dyDescent="0.25">
      <c r="V47792" s="80"/>
    </row>
    <row r="47793" spans="22:22" ht="9" hidden="1" customHeight="1" x14ac:dyDescent="0.25">
      <c r="V47793" s="80"/>
    </row>
    <row r="47794" spans="22:22" ht="9" hidden="1" customHeight="1" x14ac:dyDescent="0.25">
      <c r="V47794" s="80"/>
    </row>
    <row r="47795" spans="22:22" ht="9" hidden="1" customHeight="1" x14ac:dyDescent="0.25">
      <c r="V47795" s="80"/>
    </row>
    <row r="47796" spans="22:22" ht="9" hidden="1" customHeight="1" x14ac:dyDescent="0.25">
      <c r="V47796" s="80"/>
    </row>
    <row r="47797" spans="22:22" ht="9" hidden="1" customHeight="1" x14ac:dyDescent="0.25">
      <c r="V47797" s="80"/>
    </row>
    <row r="47798" spans="22:22" ht="9" hidden="1" customHeight="1" x14ac:dyDescent="0.25">
      <c r="V47798" s="80"/>
    </row>
    <row r="47799" spans="22:22" ht="9" hidden="1" customHeight="1" x14ac:dyDescent="0.25">
      <c r="V47799" s="80"/>
    </row>
    <row r="47800" spans="22:22" ht="9" hidden="1" customHeight="1" x14ac:dyDescent="0.25">
      <c r="V47800" s="80"/>
    </row>
    <row r="47801" spans="22:22" ht="9" hidden="1" customHeight="1" x14ac:dyDescent="0.25">
      <c r="V47801" s="80"/>
    </row>
    <row r="47802" spans="22:22" ht="9" hidden="1" customHeight="1" x14ac:dyDescent="0.25">
      <c r="V47802" s="80"/>
    </row>
    <row r="47803" spans="22:22" ht="9" hidden="1" customHeight="1" x14ac:dyDescent="0.25">
      <c r="V47803" s="80"/>
    </row>
    <row r="47804" spans="22:22" ht="9" hidden="1" customHeight="1" x14ac:dyDescent="0.25">
      <c r="V47804" s="80"/>
    </row>
    <row r="47805" spans="22:22" ht="9" hidden="1" customHeight="1" x14ac:dyDescent="0.25">
      <c r="V47805" s="80"/>
    </row>
    <row r="47806" spans="22:22" ht="9" hidden="1" customHeight="1" x14ac:dyDescent="0.25">
      <c r="V47806" s="80"/>
    </row>
    <row r="47807" spans="22:22" ht="9" hidden="1" customHeight="1" x14ac:dyDescent="0.25">
      <c r="V47807" s="80"/>
    </row>
    <row r="47808" spans="22:22" ht="9" hidden="1" customHeight="1" x14ac:dyDescent="0.25">
      <c r="V47808" s="80"/>
    </row>
    <row r="47809" spans="22:22" ht="9" hidden="1" customHeight="1" x14ac:dyDescent="0.25">
      <c r="V47809" s="80"/>
    </row>
    <row r="47810" spans="22:22" ht="9" hidden="1" customHeight="1" x14ac:dyDescent="0.25">
      <c r="V47810" s="80"/>
    </row>
    <row r="47811" spans="22:22" ht="9" hidden="1" customHeight="1" x14ac:dyDescent="0.25">
      <c r="V47811" s="80"/>
    </row>
    <row r="47812" spans="22:22" ht="9" hidden="1" customHeight="1" x14ac:dyDescent="0.25">
      <c r="V47812" s="80"/>
    </row>
    <row r="47813" spans="22:22" ht="9" hidden="1" customHeight="1" x14ac:dyDescent="0.25">
      <c r="V47813" s="80"/>
    </row>
    <row r="47814" spans="22:22" ht="9" hidden="1" customHeight="1" x14ac:dyDescent="0.25">
      <c r="V47814" s="80"/>
    </row>
    <row r="47815" spans="22:22" ht="9" hidden="1" customHeight="1" x14ac:dyDescent="0.25">
      <c r="V47815" s="80"/>
    </row>
    <row r="47816" spans="22:22" ht="9" hidden="1" customHeight="1" x14ac:dyDescent="0.25">
      <c r="V47816" s="80"/>
    </row>
    <row r="47817" spans="22:22" ht="9" hidden="1" customHeight="1" x14ac:dyDescent="0.25">
      <c r="V47817" s="80"/>
    </row>
    <row r="47818" spans="22:22" ht="9" hidden="1" customHeight="1" x14ac:dyDescent="0.25">
      <c r="V47818" s="80"/>
    </row>
    <row r="47819" spans="22:22" ht="9" hidden="1" customHeight="1" x14ac:dyDescent="0.25">
      <c r="V47819" s="80"/>
    </row>
    <row r="47820" spans="22:22" ht="9" hidden="1" customHeight="1" x14ac:dyDescent="0.25">
      <c r="V47820" s="80"/>
    </row>
    <row r="47821" spans="22:22" ht="9" hidden="1" customHeight="1" x14ac:dyDescent="0.25">
      <c r="V47821" s="80"/>
    </row>
    <row r="47822" spans="22:22" ht="9" hidden="1" customHeight="1" x14ac:dyDescent="0.25">
      <c r="V47822" s="80"/>
    </row>
    <row r="47823" spans="22:22" ht="9" hidden="1" customHeight="1" x14ac:dyDescent="0.25">
      <c r="V47823" s="80"/>
    </row>
    <row r="47824" spans="22:22" ht="9" hidden="1" customHeight="1" x14ac:dyDescent="0.25">
      <c r="V47824" s="80"/>
    </row>
    <row r="47825" spans="22:22" ht="9" hidden="1" customHeight="1" x14ac:dyDescent="0.25">
      <c r="V47825" s="80"/>
    </row>
    <row r="47826" spans="22:22" ht="9" hidden="1" customHeight="1" x14ac:dyDescent="0.25">
      <c r="V47826" s="80"/>
    </row>
    <row r="47827" spans="22:22" ht="9" hidden="1" customHeight="1" x14ac:dyDescent="0.25">
      <c r="V47827" s="80"/>
    </row>
    <row r="47828" spans="22:22" ht="9" hidden="1" customHeight="1" x14ac:dyDescent="0.25">
      <c r="V47828" s="80"/>
    </row>
    <row r="47829" spans="22:22" ht="9" hidden="1" customHeight="1" x14ac:dyDescent="0.25">
      <c r="V47829" s="80"/>
    </row>
    <row r="47830" spans="22:22" ht="9" hidden="1" customHeight="1" x14ac:dyDescent="0.25">
      <c r="V47830" s="80"/>
    </row>
    <row r="47831" spans="22:22" ht="9" hidden="1" customHeight="1" x14ac:dyDescent="0.25">
      <c r="V47831" s="80"/>
    </row>
    <row r="47832" spans="22:22" ht="9" hidden="1" customHeight="1" x14ac:dyDescent="0.25">
      <c r="V47832" s="80"/>
    </row>
    <row r="47833" spans="22:22" ht="9" hidden="1" customHeight="1" x14ac:dyDescent="0.25">
      <c r="V47833" s="80"/>
    </row>
    <row r="47834" spans="22:22" ht="9" hidden="1" customHeight="1" x14ac:dyDescent="0.25">
      <c r="V47834" s="80"/>
    </row>
    <row r="47835" spans="22:22" ht="9" hidden="1" customHeight="1" x14ac:dyDescent="0.25">
      <c r="V47835" s="80"/>
    </row>
    <row r="47836" spans="22:22" ht="9" hidden="1" customHeight="1" x14ac:dyDescent="0.25">
      <c r="V47836" s="80"/>
    </row>
    <row r="47837" spans="22:22" ht="9" hidden="1" customHeight="1" x14ac:dyDescent="0.25">
      <c r="V47837" s="80"/>
    </row>
    <row r="47838" spans="22:22" ht="9" hidden="1" customHeight="1" x14ac:dyDescent="0.25">
      <c r="V47838" s="80"/>
    </row>
    <row r="47839" spans="22:22" ht="9" hidden="1" customHeight="1" x14ac:dyDescent="0.25">
      <c r="V47839" s="80"/>
    </row>
    <row r="47840" spans="22:22" ht="9" hidden="1" customHeight="1" x14ac:dyDescent="0.25">
      <c r="V47840" s="80"/>
    </row>
    <row r="47841" spans="22:22" ht="9" hidden="1" customHeight="1" x14ac:dyDescent="0.25">
      <c r="V47841" s="80"/>
    </row>
    <row r="47842" spans="22:22" ht="9" hidden="1" customHeight="1" x14ac:dyDescent="0.25">
      <c r="V47842" s="80"/>
    </row>
    <row r="47843" spans="22:22" ht="9" hidden="1" customHeight="1" x14ac:dyDescent="0.25">
      <c r="V47843" s="80"/>
    </row>
    <row r="47844" spans="22:22" ht="9" hidden="1" customHeight="1" x14ac:dyDescent="0.25">
      <c r="V47844" s="80"/>
    </row>
    <row r="47845" spans="22:22" ht="9" hidden="1" customHeight="1" x14ac:dyDescent="0.25">
      <c r="V47845" s="80"/>
    </row>
    <row r="47846" spans="22:22" ht="9" hidden="1" customHeight="1" x14ac:dyDescent="0.25">
      <c r="V47846" s="80"/>
    </row>
    <row r="47847" spans="22:22" ht="9" hidden="1" customHeight="1" x14ac:dyDescent="0.25">
      <c r="V47847" s="80"/>
    </row>
    <row r="47848" spans="22:22" ht="9" hidden="1" customHeight="1" x14ac:dyDescent="0.25">
      <c r="V47848" s="80"/>
    </row>
    <row r="47849" spans="22:22" ht="9" hidden="1" customHeight="1" x14ac:dyDescent="0.25">
      <c r="V47849" s="80"/>
    </row>
    <row r="47850" spans="22:22" ht="9" hidden="1" customHeight="1" x14ac:dyDescent="0.25">
      <c r="V47850" s="80"/>
    </row>
    <row r="47851" spans="22:22" ht="9" hidden="1" customHeight="1" x14ac:dyDescent="0.25">
      <c r="V47851" s="80"/>
    </row>
    <row r="47852" spans="22:22" ht="9" hidden="1" customHeight="1" x14ac:dyDescent="0.25">
      <c r="V47852" s="80"/>
    </row>
    <row r="47853" spans="22:22" ht="9" hidden="1" customHeight="1" x14ac:dyDescent="0.25">
      <c r="V47853" s="80"/>
    </row>
    <row r="47854" spans="22:22" ht="9" hidden="1" customHeight="1" x14ac:dyDescent="0.25">
      <c r="V47854" s="80"/>
    </row>
    <row r="47855" spans="22:22" ht="9" hidden="1" customHeight="1" x14ac:dyDescent="0.25">
      <c r="V47855" s="80"/>
    </row>
    <row r="47856" spans="22:22" ht="9" hidden="1" customHeight="1" x14ac:dyDescent="0.25">
      <c r="V47856" s="80"/>
    </row>
    <row r="47857" spans="22:22" ht="9" hidden="1" customHeight="1" x14ac:dyDescent="0.25">
      <c r="V47857" s="80"/>
    </row>
    <row r="47858" spans="22:22" ht="9" hidden="1" customHeight="1" x14ac:dyDescent="0.25">
      <c r="V47858" s="80"/>
    </row>
    <row r="47859" spans="22:22" ht="9" hidden="1" customHeight="1" x14ac:dyDescent="0.25">
      <c r="V47859" s="80"/>
    </row>
    <row r="47860" spans="22:22" ht="9" hidden="1" customHeight="1" x14ac:dyDescent="0.25">
      <c r="V47860" s="80"/>
    </row>
    <row r="47861" spans="22:22" ht="9" hidden="1" customHeight="1" x14ac:dyDescent="0.25">
      <c r="V47861" s="80"/>
    </row>
    <row r="47862" spans="22:22" ht="9" hidden="1" customHeight="1" x14ac:dyDescent="0.25">
      <c r="V47862" s="80"/>
    </row>
    <row r="47863" spans="22:22" ht="9" hidden="1" customHeight="1" x14ac:dyDescent="0.25">
      <c r="V47863" s="80"/>
    </row>
    <row r="47864" spans="22:22" ht="9" hidden="1" customHeight="1" x14ac:dyDescent="0.25">
      <c r="V47864" s="80"/>
    </row>
    <row r="47865" spans="22:22" ht="9" hidden="1" customHeight="1" x14ac:dyDescent="0.25">
      <c r="V47865" s="80"/>
    </row>
    <row r="47866" spans="22:22" ht="9" hidden="1" customHeight="1" x14ac:dyDescent="0.25">
      <c r="V47866" s="80"/>
    </row>
    <row r="47867" spans="22:22" ht="9" hidden="1" customHeight="1" x14ac:dyDescent="0.25">
      <c r="V47867" s="80"/>
    </row>
    <row r="47868" spans="22:22" ht="9" hidden="1" customHeight="1" x14ac:dyDescent="0.25">
      <c r="V47868" s="80"/>
    </row>
    <row r="47869" spans="22:22" ht="9" hidden="1" customHeight="1" x14ac:dyDescent="0.25">
      <c r="V47869" s="80"/>
    </row>
    <row r="47870" spans="22:22" ht="9" hidden="1" customHeight="1" x14ac:dyDescent="0.25">
      <c r="V47870" s="80"/>
    </row>
    <row r="47871" spans="22:22" ht="9" hidden="1" customHeight="1" x14ac:dyDescent="0.25">
      <c r="V47871" s="80"/>
    </row>
    <row r="47872" spans="22:22" ht="9" hidden="1" customHeight="1" x14ac:dyDescent="0.25">
      <c r="V47872" s="80"/>
    </row>
    <row r="47873" spans="22:22" ht="9" hidden="1" customHeight="1" x14ac:dyDescent="0.25">
      <c r="V47873" s="80"/>
    </row>
    <row r="47874" spans="22:22" ht="9" hidden="1" customHeight="1" x14ac:dyDescent="0.25">
      <c r="V47874" s="80"/>
    </row>
    <row r="47875" spans="22:22" ht="9" hidden="1" customHeight="1" x14ac:dyDescent="0.25">
      <c r="V47875" s="80"/>
    </row>
    <row r="47876" spans="22:22" ht="9" hidden="1" customHeight="1" x14ac:dyDescent="0.25">
      <c r="V47876" s="80"/>
    </row>
    <row r="47877" spans="22:22" ht="9" hidden="1" customHeight="1" x14ac:dyDescent="0.25">
      <c r="V47877" s="80"/>
    </row>
    <row r="47878" spans="22:22" ht="9" hidden="1" customHeight="1" x14ac:dyDescent="0.25">
      <c r="V47878" s="80"/>
    </row>
    <row r="47879" spans="22:22" ht="9" hidden="1" customHeight="1" x14ac:dyDescent="0.25">
      <c r="V47879" s="80"/>
    </row>
    <row r="47880" spans="22:22" ht="9" hidden="1" customHeight="1" x14ac:dyDescent="0.25">
      <c r="V47880" s="80"/>
    </row>
    <row r="47881" spans="22:22" ht="9" hidden="1" customHeight="1" x14ac:dyDescent="0.25">
      <c r="V47881" s="80"/>
    </row>
    <row r="47882" spans="22:22" ht="9" hidden="1" customHeight="1" x14ac:dyDescent="0.25">
      <c r="V47882" s="80"/>
    </row>
    <row r="47883" spans="22:22" ht="9" hidden="1" customHeight="1" x14ac:dyDescent="0.25">
      <c r="V47883" s="80"/>
    </row>
    <row r="47884" spans="22:22" ht="9" hidden="1" customHeight="1" x14ac:dyDescent="0.25">
      <c r="V47884" s="80"/>
    </row>
    <row r="47885" spans="22:22" ht="9" hidden="1" customHeight="1" x14ac:dyDescent="0.25">
      <c r="V47885" s="80"/>
    </row>
    <row r="47886" spans="22:22" ht="9" hidden="1" customHeight="1" x14ac:dyDescent="0.25">
      <c r="V47886" s="80"/>
    </row>
    <row r="47887" spans="22:22" ht="9" hidden="1" customHeight="1" x14ac:dyDescent="0.25">
      <c r="V47887" s="80"/>
    </row>
    <row r="47888" spans="22:22" ht="9" hidden="1" customHeight="1" x14ac:dyDescent="0.25">
      <c r="V47888" s="80"/>
    </row>
    <row r="47889" spans="22:22" ht="9" hidden="1" customHeight="1" x14ac:dyDescent="0.25">
      <c r="V47889" s="80"/>
    </row>
    <row r="47890" spans="22:22" ht="9" hidden="1" customHeight="1" x14ac:dyDescent="0.25">
      <c r="V47890" s="80"/>
    </row>
    <row r="47891" spans="22:22" ht="9" hidden="1" customHeight="1" x14ac:dyDescent="0.25">
      <c r="V47891" s="80"/>
    </row>
    <row r="47892" spans="22:22" ht="9" hidden="1" customHeight="1" x14ac:dyDescent="0.25">
      <c r="V47892" s="80"/>
    </row>
    <row r="47893" spans="22:22" ht="9" hidden="1" customHeight="1" x14ac:dyDescent="0.25">
      <c r="V47893" s="80"/>
    </row>
    <row r="47894" spans="22:22" ht="9" hidden="1" customHeight="1" x14ac:dyDescent="0.25">
      <c r="V47894" s="80"/>
    </row>
    <row r="47895" spans="22:22" ht="9" hidden="1" customHeight="1" x14ac:dyDescent="0.25">
      <c r="V47895" s="80"/>
    </row>
    <row r="47896" spans="22:22" ht="9" hidden="1" customHeight="1" x14ac:dyDescent="0.25">
      <c r="V47896" s="80"/>
    </row>
    <row r="47897" spans="22:22" ht="9" hidden="1" customHeight="1" x14ac:dyDescent="0.25">
      <c r="V47897" s="80"/>
    </row>
    <row r="47898" spans="22:22" ht="9" hidden="1" customHeight="1" x14ac:dyDescent="0.25">
      <c r="V47898" s="80"/>
    </row>
    <row r="47899" spans="22:22" ht="9" hidden="1" customHeight="1" x14ac:dyDescent="0.25">
      <c r="V47899" s="80"/>
    </row>
    <row r="47900" spans="22:22" ht="9" hidden="1" customHeight="1" x14ac:dyDescent="0.25">
      <c r="V47900" s="80"/>
    </row>
    <row r="47901" spans="22:22" ht="9" hidden="1" customHeight="1" x14ac:dyDescent="0.25">
      <c r="V47901" s="80"/>
    </row>
    <row r="47902" spans="22:22" ht="9" hidden="1" customHeight="1" x14ac:dyDescent="0.25">
      <c r="V47902" s="80"/>
    </row>
    <row r="47903" spans="22:22" ht="9" hidden="1" customHeight="1" x14ac:dyDescent="0.25">
      <c r="V47903" s="80"/>
    </row>
    <row r="47904" spans="22:22" ht="9" hidden="1" customHeight="1" x14ac:dyDescent="0.25">
      <c r="V47904" s="80"/>
    </row>
    <row r="47905" spans="22:22" ht="9" hidden="1" customHeight="1" x14ac:dyDescent="0.25">
      <c r="V47905" s="80"/>
    </row>
    <row r="47906" spans="22:22" ht="9" hidden="1" customHeight="1" x14ac:dyDescent="0.25">
      <c r="V47906" s="80"/>
    </row>
    <row r="47907" spans="22:22" ht="9" hidden="1" customHeight="1" x14ac:dyDescent="0.25">
      <c r="V47907" s="80"/>
    </row>
    <row r="47908" spans="22:22" ht="9" hidden="1" customHeight="1" x14ac:dyDescent="0.25">
      <c r="V47908" s="80"/>
    </row>
    <row r="47909" spans="22:22" ht="9" hidden="1" customHeight="1" x14ac:dyDescent="0.25">
      <c r="V47909" s="80"/>
    </row>
    <row r="47910" spans="22:22" ht="9" hidden="1" customHeight="1" x14ac:dyDescent="0.25">
      <c r="V47910" s="80"/>
    </row>
    <row r="47911" spans="22:22" ht="9" hidden="1" customHeight="1" x14ac:dyDescent="0.25">
      <c r="V47911" s="80"/>
    </row>
    <row r="47912" spans="22:22" ht="9" hidden="1" customHeight="1" x14ac:dyDescent="0.25">
      <c r="V47912" s="80"/>
    </row>
    <row r="47913" spans="22:22" ht="9" hidden="1" customHeight="1" x14ac:dyDescent="0.25">
      <c r="V47913" s="80"/>
    </row>
    <row r="47914" spans="22:22" ht="9" hidden="1" customHeight="1" x14ac:dyDescent="0.25">
      <c r="V47914" s="80"/>
    </row>
    <row r="47915" spans="22:22" ht="9" hidden="1" customHeight="1" x14ac:dyDescent="0.25">
      <c r="V47915" s="80"/>
    </row>
    <row r="47916" spans="22:22" ht="9" hidden="1" customHeight="1" x14ac:dyDescent="0.25">
      <c r="V47916" s="80"/>
    </row>
    <row r="47917" spans="22:22" ht="9" hidden="1" customHeight="1" x14ac:dyDescent="0.25">
      <c r="V47917" s="80"/>
    </row>
    <row r="47918" spans="22:22" ht="9" hidden="1" customHeight="1" x14ac:dyDescent="0.25">
      <c r="V47918" s="80"/>
    </row>
    <row r="47919" spans="22:22" ht="9" hidden="1" customHeight="1" x14ac:dyDescent="0.25">
      <c r="V47919" s="80"/>
    </row>
    <row r="47920" spans="22:22" ht="9" hidden="1" customHeight="1" x14ac:dyDescent="0.25">
      <c r="V47920" s="80"/>
    </row>
    <row r="47921" spans="22:22" ht="9" hidden="1" customHeight="1" x14ac:dyDescent="0.25">
      <c r="V47921" s="80"/>
    </row>
    <row r="47922" spans="22:22" ht="9" hidden="1" customHeight="1" x14ac:dyDescent="0.25">
      <c r="V47922" s="80"/>
    </row>
    <row r="47923" spans="22:22" ht="9" hidden="1" customHeight="1" x14ac:dyDescent="0.25">
      <c r="V47923" s="80"/>
    </row>
    <row r="47924" spans="22:22" ht="9" hidden="1" customHeight="1" x14ac:dyDescent="0.25">
      <c r="V47924" s="80"/>
    </row>
    <row r="47925" spans="22:22" ht="9" hidden="1" customHeight="1" x14ac:dyDescent="0.25">
      <c r="V47925" s="80"/>
    </row>
    <row r="47926" spans="22:22" ht="9" hidden="1" customHeight="1" x14ac:dyDescent="0.25">
      <c r="V47926" s="80"/>
    </row>
    <row r="47927" spans="22:22" ht="9" hidden="1" customHeight="1" x14ac:dyDescent="0.25">
      <c r="V47927" s="80"/>
    </row>
    <row r="47928" spans="22:22" ht="9" hidden="1" customHeight="1" x14ac:dyDescent="0.25">
      <c r="V47928" s="80"/>
    </row>
    <row r="47929" spans="22:22" ht="9" hidden="1" customHeight="1" x14ac:dyDescent="0.25">
      <c r="V47929" s="80"/>
    </row>
    <row r="47930" spans="22:22" ht="9" hidden="1" customHeight="1" x14ac:dyDescent="0.25">
      <c r="V47930" s="80"/>
    </row>
    <row r="47931" spans="22:22" ht="9" hidden="1" customHeight="1" x14ac:dyDescent="0.25">
      <c r="V47931" s="80"/>
    </row>
    <row r="47932" spans="22:22" ht="9" hidden="1" customHeight="1" x14ac:dyDescent="0.25">
      <c r="V47932" s="80"/>
    </row>
    <row r="47933" spans="22:22" ht="9" hidden="1" customHeight="1" x14ac:dyDescent="0.25">
      <c r="V47933" s="80"/>
    </row>
    <row r="47934" spans="22:22" ht="9" hidden="1" customHeight="1" x14ac:dyDescent="0.25">
      <c r="V47934" s="80"/>
    </row>
    <row r="47935" spans="22:22" ht="9" hidden="1" customHeight="1" x14ac:dyDescent="0.25">
      <c r="V47935" s="80"/>
    </row>
    <row r="47936" spans="22:22" ht="9" hidden="1" customHeight="1" x14ac:dyDescent="0.25">
      <c r="V47936" s="80"/>
    </row>
    <row r="47937" spans="22:22" ht="9" hidden="1" customHeight="1" x14ac:dyDescent="0.25">
      <c r="V47937" s="80"/>
    </row>
    <row r="47938" spans="22:22" ht="9" hidden="1" customHeight="1" x14ac:dyDescent="0.25">
      <c r="V47938" s="80"/>
    </row>
    <row r="47939" spans="22:22" ht="9" hidden="1" customHeight="1" x14ac:dyDescent="0.25">
      <c r="V47939" s="80"/>
    </row>
    <row r="47940" spans="22:22" ht="9" hidden="1" customHeight="1" x14ac:dyDescent="0.25">
      <c r="V47940" s="80"/>
    </row>
    <row r="47941" spans="22:22" ht="9" hidden="1" customHeight="1" x14ac:dyDescent="0.25">
      <c r="V47941" s="80"/>
    </row>
    <row r="47942" spans="22:22" ht="9" hidden="1" customHeight="1" x14ac:dyDescent="0.25">
      <c r="V47942" s="80"/>
    </row>
    <row r="47943" spans="22:22" ht="9" hidden="1" customHeight="1" x14ac:dyDescent="0.25">
      <c r="V47943" s="80"/>
    </row>
    <row r="47944" spans="22:22" ht="9" hidden="1" customHeight="1" x14ac:dyDescent="0.25">
      <c r="V47944" s="80"/>
    </row>
    <row r="47945" spans="22:22" ht="9" hidden="1" customHeight="1" x14ac:dyDescent="0.25">
      <c r="V47945" s="80"/>
    </row>
    <row r="47946" spans="22:22" ht="9" hidden="1" customHeight="1" x14ac:dyDescent="0.25">
      <c r="V47946" s="80"/>
    </row>
    <row r="47947" spans="22:22" ht="9" hidden="1" customHeight="1" x14ac:dyDescent="0.25">
      <c r="V47947" s="80"/>
    </row>
    <row r="47948" spans="22:22" ht="9" hidden="1" customHeight="1" x14ac:dyDescent="0.25">
      <c r="V47948" s="80"/>
    </row>
    <row r="47949" spans="22:22" ht="9" hidden="1" customHeight="1" x14ac:dyDescent="0.25">
      <c r="V47949" s="80"/>
    </row>
    <row r="47950" spans="22:22" ht="9" hidden="1" customHeight="1" x14ac:dyDescent="0.25">
      <c r="V47950" s="80"/>
    </row>
    <row r="47951" spans="22:22" ht="9" hidden="1" customHeight="1" x14ac:dyDescent="0.25">
      <c r="V47951" s="80"/>
    </row>
    <row r="47952" spans="22:22" ht="9" hidden="1" customHeight="1" x14ac:dyDescent="0.25">
      <c r="V47952" s="80"/>
    </row>
    <row r="47953" spans="22:22" ht="9" hidden="1" customHeight="1" x14ac:dyDescent="0.25">
      <c r="V47953" s="80"/>
    </row>
    <row r="47954" spans="22:22" ht="9" hidden="1" customHeight="1" x14ac:dyDescent="0.25">
      <c r="V47954" s="80"/>
    </row>
    <row r="47955" spans="22:22" ht="9" hidden="1" customHeight="1" x14ac:dyDescent="0.25">
      <c r="V47955" s="80"/>
    </row>
    <row r="47956" spans="22:22" ht="9" hidden="1" customHeight="1" x14ac:dyDescent="0.25">
      <c r="V47956" s="80"/>
    </row>
    <row r="47957" spans="22:22" ht="9" hidden="1" customHeight="1" x14ac:dyDescent="0.25">
      <c r="V47957" s="80"/>
    </row>
    <row r="47958" spans="22:22" ht="9" hidden="1" customHeight="1" x14ac:dyDescent="0.25">
      <c r="V47958" s="80"/>
    </row>
    <row r="47959" spans="22:22" ht="9" hidden="1" customHeight="1" x14ac:dyDescent="0.25">
      <c r="V47959" s="80"/>
    </row>
    <row r="47960" spans="22:22" ht="9" hidden="1" customHeight="1" x14ac:dyDescent="0.25">
      <c r="V47960" s="80"/>
    </row>
    <row r="47961" spans="22:22" ht="9" hidden="1" customHeight="1" x14ac:dyDescent="0.25">
      <c r="V47961" s="80"/>
    </row>
    <row r="47962" spans="22:22" ht="9" hidden="1" customHeight="1" x14ac:dyDescent="0.25">
      <c r="V47962" s="80"/>
    </row>
    <row r="47963" spans="22:22" ht="9" hidden="1" customHeight="1" x14ac:dyDescent="0.25">
      <c r="V47963" s="80"/>
    </row>
    <row r="47964" spans="22:22" ht="9" hidden="1" customHeight="1" x14ac:dyDescent="0.25">
      <c r="V47964" s="80"/>
    </row>
    <row r="47965" spans="22:22" ht="9" hidden="1" customHeight="1" x14ac:dyDescent="0.25">
      <c r="V47965" s="80"/>
    </row>
    <row r="47966" spans="22:22" ht="9" hidden="1" customHeight="1" x14ac:dyDescent="0.25">
      <c r="V47966" s="80"/>
    </row>
    <row r="47967" spans="22:22" ht="9" hidden="1" customHeight="1" x14ac:dyDescent="0.25">
      <c r="V47967" s="80"/>
    </row>
    <row r="47968" spans="22:22" ht="9" hidden="1" customHeight="1" x14ac:dyDescent="0.25">
      <c r="V47968" s="80"/>
    </row>
    <row r="47969" spans="22:22" ht="9" hidden="1" customHeight="1" x14ac:dyDescent="0.25">
      <c r="V47969" s="80"/>
    </row>
    <row r="47970" spans="22:22" ht="9" hidden="1" customHeight="1" x14ac:dyDescent="0.25">
      <c r="V47970" s="80"/>
    </row>
    <row r="47971" spans="22:22" ht="9" hidden="1" customHeight="1" x14ac:dyDescent="0.25">
      <c r="V47971" s="80"/>
    </row>
    <row r="47972" spans="22:22" ht="9" hidden="1" customHeight="1" x14ac:dyDescent="0.25">
      <c r="V47972" s="80"/>
    </row>
    <row r="47973" spans="22:22" ht="9" hidden="1" customHeight="1" x14ac:dyDescent="0.25">
      <c r="V47973" s="80"/>
    </row>
    <row r="47974" spans="22:22" ht="9" hidden="1" customHeight="1" x14ac:dyDescent="0.25">
      <c r="V47974" s="80"/>
    </row>
    <row r="47975" spans="22:22" ht="9" hidden="1" customHeight="1" x14ac:dyDescent="0.25">
      <c r="V47975" s="80"/>
    </row>
    <row r="47976" spans="22:22" ht="9" hidden="1" customHeight="1" x14ac:dyDescent="0.25">
      <c r="V47976" s="80"/>
    </row>
    <row r="47977" spans="22:22" ht="9" hidden="1" customHeight="1" x14ac:dyDescent="0.25">
      <c r="V47977" s="80"/>
    </row>
    <row r="47978" spans="22:22" ht="9" hidden="1" customHeight="1" x14ac:dyDescent="0.25">
      <c r="V47978" s="80"/>
    </row>
    <row r="47979" spans="22:22" ht="9" hidden="1" customHeight="1" x14ac:dyDescent="0.25">
      <c r="V47979" s="80"/>
    </row>
    <row r="47980" spans="22:22" ht="9" hidden="1" customHeight="1" x14ac:dyDescent="0.25">
      <c r="V47980" s="80"/>
    </row>
    <row r="47981" spans="22:22" ht="9" hidden="1" customHeight="1" x14ac:dyDescent="0.25">
      <c r="V47981" s="80"/>
    </row>
    <row r="47982" spans="22:22" ht="9" hidden="1" customHeight="1" x14ac:dyDescent="0.25">
      <c r="V47982" s="80"/>
    </row>
    <row r="47983" spans="22:22" ht="9" hidden="1" customHeight="1" x14ac:dyDescent="0.25">
      <c r="V47983" s="80"/>
    </row>
    <row r="47984" spans="22:22" ht="9" hidden="1" customHeight="1" x14ac:dyDescent="0.25">
      <c r="V47984" s="80"/>
    </row>
    <row r="47985" spans="22:22" ht="9" hidden="1" customHeight="1" x14ac:dyDescent="0.25">
      <c r="V47985" s="80"/>
    </row>
    <row r="47986" spans="22:22" ht="9" hidden="1" customHeight="1" x14ac:dyDescent="0.25">
      <c r="V47986" s="80"/>
    </row>
    <row r="47987" spans="22:22" ht="9" hidden="1" customHeight="1" x14ac:dyDescent="0.25">
      <c r="V47987" s="80"/>
    </row>
    <row r="47988" spans="22:22" ht="9" hidden="1" customHeight="1" x14ac:dyDescent="0.25">
      <c r="V47988" s="80"/>
    </row>
    <row r="47989" spans="22:22" ht="9" hidden="1" customHeight="1" x14ac:dyDescent="0.25">
      <c r="V47989" s="80"/>
    </row>
    <row r="47990" spans="22:22" ht="9" hidden="1" customHeight="1" x14ac:dyDescent="0.25">
      <c r="V47990" s="80"/>
    </row>
    <row r="47991" spans="22:22" ht="9" hidden="1" customHeight="1" x14ac:dyDescent="0.25">
      <c r="V47991" s="80"/>
    </row>
    <row r="47992" spans="22:22" ht="9" hidden="1" customHeight="1" x14ac:dyDescent="0.25">
      <c r="V47992" s="80"/>
    </row>
    <row r="47993" spans="22:22" ht="9" hidden="1" customHeight="1" x14ac:dyDescent="0.25">
      <c r="V47993" s="80"/>
    </row>
    <row r="47994" spans="22:22" ht="9" hidden="1" customHeight="1" x14ac:dyDescent="0.25">
      <c r="V47994" s="80"/>
    </row>
    <row r="47995" spans="22:22" ht="9" hidden="1" customHeight="1" x14ac:dyDescent="0.25">
      <c r="V47995" s="80"/>
    </row>
    <row r="47996" spans="22:22" ht="9" hidden="1" customHeight="1" x14ac:dyDescent="0.25">
      <c r="V47996" s="80"/>
    </row>
    <row r="47997" spans="22:22" ht="9" hidden="1" customHeight="1" x14ac:dyDescent="0.25">
      <c r="V47997" s="80"/>
    </row>
    <row r="47998" spans="22:22" ht="9" hidden="1" customHeight="1" x14ac:dyDescent="0.25">
      <c r="V47998" s="80"/>
    </row>
    <row r="47999" spans="22:22" ht="9" hidden="1" customHeight="1" x14ac:dyDescent="0.25">
      <c r="V47999" s="80"/>
    </row>
    <row r="48000" spans="22:22" ht="9" hidden="1" customHeight="1" x14ac:dyDescent="0.25">
      <c r="V48000" s="80"/>
    </row>
    <row r="48001" spans="22:22" ht="9" hidden="1" customHeight="1" x14ac:dyDescent="0.25">
      <c r="V48001" s="80"/>
    </row>
    <row r="48002" spans="22:22" ht="9" hidden="1" customHeight="1" x14ac:dyDescent="0.25">
      <c r="V48002" s="80"/>
    </row>
    <row r="48003" spans="22:22" ht="9" hidden="1" customHeight="1" x14ac:dyDescent="0.25">
      <c r="V48003" s="80"/>
    </row>
    <row r="48004" spans="22:22" ht="9" hidden="1" customHeight="1" x14ac:dyDescent="0.25">
      <c r="V48004" s="80"/>
    </row>
    <row r="48005" spans="22:22" ht="9" hidden="1" customHeight="1" x14ac:dyDescent="0.25">
      <c r="V48005" s="80"/>
    </row>
    <row r="48006" spans="22:22" ht="9" hidden="1" customHeight="1" x14ac:dyDescent="0.25">
      <c r="V48006" s="80"/>
    </row>
    <row r="48007" spans="22:22" ht="9" hidden="1" customHeight="1" x14ac:dyDescent="0.25">
      <c r="V48007" s="80"/>
    </row>
    <row r="48008" spans="22:22" ht="9" hidden="1" customHeight="1" x14ac:dyDescent="0.25">
      <c r="V48008" s="80"/>
    </row>
    <row r="48009" spans="22:22" ht="9" hidden="1" customHeight="1" x14ac:dyDescent="0.25">
      <c r="V48009" s="80"/>
    </row>
    <row r="48010" spans="22:22" ht="9" hidden="1" customHeight="1" x14ac:dyDescent="0.25">
      <c r="V48010" s="80"/>
    </row>
    <row r="48011" spans="22:22" ht="9" hidden="1" customHeight="1" x14ac:dyDescent="0.25">
      <c r="V48011" s="80"/>
    </row>
    <row r="48012" spans="22:22" ht="9" hidden="1" customHeight="1" x14ac:dyDescent="0.25">
      <c r="V48012" s="80"/>
    </row>
    <row r="48013" spans="22:22" ht="9" hidden="1" customHeight="1" x14ac:dyDescent="0.25">
      <c r="V48013" s="80"/>
    </row>
    <row r="48014" spans="22:22" ht="9" hidden="1" customHeight="1" x14ac:dyDescent="0.25">
      <c r="V48014" s="80"/>
    </row>
    <row r="48015" spans="22:22" ht="9" hidden="1" customHeight="1" x14ac:dyDescent="0.25">
      <c r="V48015" s="80"/>
    </row>
    <row r="48016" spans="22:22" ht="9" hidden="1" customHeight="1" x14ac:dyDescent="0.25">
      <c r="V48016" s="80"/>
    </row>
    <row r="48017" spans="22:22" ht="9" hidden="1" customHeight="1" x14ac:dyDescent="0.25">
      <c r="V48017" s="80"/>
    </row>
    <row r="48018" spans="22:22" ht="9" hidden="1" customHeight="1" x14ac:dyDescent="0.25">
      <c r="V48018" s="80"/>
    </row>
    <row r="48019" spans="22:22" ht="9" hidden="1" customHeight="1" x14ac:dyDescent="0.25">
      <c r="V48019" s="80"/>
    </row>
    <row r="48020" spans="22:22" ht="9" hidden="1" customHeight="1" x14ac:dyDescent="0.25">
      <c r="V48020" s="80"/>
    </row>
    <row r="48021" spans="22:22" ht="9" hidden="1" customHeight="1" x14ac:dyDescent="0.25">
      <c r="V48021" s="80"/>
    </row>
    <row r="48022" spans="22:22" ht="9" hidden="1" customHeight="1" x14ac:dyDescent="0.25">
      <c r="V48022" s="80"/>
    </row>
    <row r="48023" spans="22:22" ht="9" hidden="1" customHeight="1" x14ac:dyDescent="0.25">
      <c r="V48023" s="80"/>
    </row>
    <row r="48024" spans="22:22" ht="9" hidden="1" customHeight="1" x14ac:dyDescent="0.25">
      <c r="V48024" s="80"/>
    </row>
    <row r="48025" spans="22:22" ht="9" hidden="1" customHeight="1" x14ac:dyDescent="0.25">
      <c r="V48025" s="80"/>
    </row>
    <row r="48026" spans="22:22" ht="9" hidden="1" customHeight="1" x14ac:dyDescent="0.25">
      <c r="V48026" s="80"/>
    </row>
    <row r="48027" spans="22:22" ht="9" hidden="1" customHeight="1" x14ac:dyDescent="0.25">
      <c r="V48027" s="80"/>
    </row>
    <row r="48028" spans="22:22" ht="9" hidden="1" customHeight="1" x14ac:dyDescent="0.25">
      <c r="V48028" s="80"/>
    </row>
    <row r="48029" spans="22:22" ht="9" hidden="1" customHeight="1" x14ac:dyDescent="0.25">
      <c r="V48029" s="80"/>
    </row>
    <row r="48030" spans="22:22" ht="9" hidden="1" customHeight="1" x14ac:dyDescent="0.25">
      <c r="V48030" s="80"/>
    </row>
    <row r="48031" spans="22:22" ht="9" hidden="1" customHeight="1" x14ac:dyDescent="0.25">
      <c r="V48031" s="80"/>
    </row>
    <row r="48032" spans="22:22" ht="9" hidden="1" customHeight="1" x14ac:dyDescent="0.25">
      <c r="V48032" s="80"/>
    </row>
    <row r="48033" spans="22:22" ht="9" hidden="1" customHeight="1" x14ac:dyDescent="0.25">
      <c r="V48033" s="80"/>
    </row>
    <row r="48034" spans="22:22" ht="9" hidden="1" customHeight="1" x14ac:dyDescent="0.25">
      <c r="V48034" s="80"/>
    </row>
    <row r="48035" spans="22:22" ht="9" hidden="1" customHeight="1" x14ac:dyDescent="0.25">
      <c r="V48035" s="80"/>
    </row>
    <row r="48036" spans="22:22" ht="9" hidden="1" customHeight="1" x14ac:dyDescent="0.25">
      <c r="V48036" s="80"/>
    </row>
    <row r="48037" spans="22:22" ht="9" hidden="1" customHeight="1" x14ac:dyDescent="0.25">
      <c r="V48037" s="80"/>
    </row>
    <row r="48038" spans="22:22" ht="9" hidden="1" customHeight="1" x14ac:dyDescent="0.25">
      <c r="V48038" s="80"/>
    </row>
    <row r="48039" spans="22:22" ht="9" hidden="1" customHeight="1" x14ac:dyDescent="0.25">
      <c r="V48039" s="80"/>
    </row>
    <row r="48040" spans="22:22" ht="9" hidden="1" customHeight="1" x14ac:dyDescent="0.25">
      <c r="V48040" s="80"/>
    </row>
    <row r="48041" spans="22:22" ht="9" hidden="1" customHeight="1" x14ac:dyDescent="0.25">
      <c r="V48041" s="80"/>
    </row>
    <row r="48042" spans="22:22" ht="9" hidden="1" customHeight="1" x14ac:dyDescent="0.25">
      <c r="V48042" s="80"/>
    </row>
    <row r="48043" spans="22:22" ht="9" hidden="1" customHeight="1" x14ac:dyDescent="0.25">
      <c r="V48043" s="80"/>
    </row>
    <row r="48044" spans="22:22" ht="9" hidden="1" customHeight="1" x14ac:dyDescent="0.25">
      <c r="V48044" s="80"/>
    </row>
    <row r="48045" spans="22:22" ht="9" hidden="1" customHeight="1" x14ac:dyDescent="0.25">
      <c r="V48045" s="80"/>
    </row>
    <row r="48046" spans="22:22" ht="9" hidden="1" customHeight="1" x14ac:dyDescent="0.25">
      <c r="V48046" s="80"/>
    </row>
    <row r="48047" spans="22:22" ht="9" hidden="1" customHeight="1" x14ac:dyDescent="0.25">
      <c r="V48047" s="80"/>
    </row>
    <row r="48048" spans="22:22" ht="9" hidden="1" customHeight="1" x14ac:dyDescent="0.25">
      <c r="V48048" s="80"/>
    </row>
    <row r="48049" spans="22:22" ht="9" hidden="1" customHeight="1" x14ac:dyDescent="0.25">
      <c r="V48049" s="80"/>
    </row>
    <row r="48050" spans="22:22" ht="9" hidden="1" customHeight="1" x14ac:dyDescent="0.25">
      <c r="V48050" s="80"/>
    </row>
    <row r="48051" spans="22:22" ht="9" hidden="1" customHeight="1" x14ac:dyDescent="0.25">
      <c r="V48051" s="80"/>
    </row>
    <row r="48052" spans="22:22" ht="9" hidden="1" customHeight="1" x14ac:dyDescent="0.25">
      <c r="V48052" s="80"/>
    </row>
    <row r="48053" spans="22:22" ht="9" hidden="1" customHeight="1" x14ac:dyDescent="0.25">
      <c r="V48053" s="80"/>
    </row>
    <row r="48054" spans="22:22" ht="9" hidden="1" customHeight="1" x14ac:dyDescent="0.25">
      <c r="V48054" s="80"/>
    </row>
    <row r="48055" spans="22:22" ht="9" hidden="1" customHeight="1" x14ac:dyDescent="0.25">
      <c r="V48055" s="80"/>
    </row>
    <row r="48056" spans="22:22" ht="9" hidden="1" customHeight="1" x14ac:dyDescent="0.25">
      <c r="V48056" s="80"/>
    </row>
    <row r="48057" spans="22:22" ht="9" hidden="1" customHeight="1" x14ac:dyDescent="0.25">
      <c r="V48057" s="80"/>
    </row>
    <row r="48058" spans="22:22" ht="9" hidden="1" customHeight="1" x14ac:dyDescent="0.25">
      <c r="V48058" s="80"/>
    </row>
    <row r="48059" spans="22:22" ht="9" hidden="1" customHeight="1" x14ac:dyDescent="0.25">
      <c r="V48059" s="80"/>
    </row>
    <row r="48060" spans="22:22" ht="9" hidden="1" customHeight="1" x14ac:dyDescent="0.25">
      <c r="V48060" s="80"/>
    </row>
    <row r="48061" spans="22:22" ht="9" hidden="1" customHeight="1" x14ac:dyDescent="0.25">
      <c r="V48061" s="80"/>
    </row>
    <row r="48062" spans="22:22" ht="9" hidden="1" customHeight="1" x14ac:dyDescent="0.25">
      <c r="V48062" s="80"/>
    </row>
    <row r="48063" spans="22:22" ht="9" hidden="1" customHeight="1" x14ac:dyDescent="0.25">
      <c r="V48063" s="80"/>
    </row>
    <row r="48064" spans="22:22" ht="9" hidden="1" customHeight="1" x14ac:dyDescent="0.25">
      <c r="V48064" s="80"/>
    </row>
    <row r="48065" spans="22:22" ht="9" hidden="1" customHeight="1" x14ac:dyDescent="0.25">
      <c r="V48065" s="80"/>
    </row>
    <row r="48066" spans="22:22" ht="9" hidden="1" customHeight="1" x14ac:dyDescent="0.25">
      <c r="V48066" s="80"/>
    </row>
    <row r="48067" spans="22:22" ht="9" hidden="1" customHeight="1" x14ac:dyDescent="0.25">
      <c r="V48067" s="80"/>
    </row>
    <row r="48068" spans="22:22" ht="9" hidden="1" customHeight="1" x14ac:dyDescent="0.25">
      <c r="V48068" s="80"/>
    </row>
    <row r="48069" spans="22:22" ht="9" hidden="1" customHeight="1" x14ac:dyDescent="0.25">
      <c r="V48069" s="80"/>
    </row>
    <row r="48070" spans="22:22" ht="9" hidden="1" customHeight="1" x14ac:dyDescent="0.25">
      <c r="V48070" s="80"/>
    </row>
    <row r="48071" spans="22:22" ht="9" hidden="1" customHeight="1" x14ac:dyDescent="0.25">
      <c r="V48071" s="80"/>
    </row>
    <row r="48072" spans="22:22" ht="9" hidden="1" customHeight="1" x14ac:dyDescent="0.25">
      <c r="V48072" s="80"/>
    </row>
    <row r="48073" spans="22:22" ht="9" hidden="1" customHeight="1" x14ac:dyDescent="0.25">
      <c r="V48073" s="80"/>
    </row>
    <row r="48074" spans="22:22" ht="9" hidden="1" customHeight="1" x14ac:dyDescent="0.25">
      <c r="V48074" s="80"/>
    </row>
    <row r="48075" spans="22:22" ht="9" hidden="1" customHeight="1" x14ac:dyDescent="0.25">
      <c r="V48075" s="80"/>
    </row>
    <row r="48076" spans="22:22" ht="9" hidden="1" customHeight="1" x14ac:dyDescent="0.25">
      <c r="V48076" s="80"/>
    </row>
    <row r="48077" spans="22:22" ht="9" hidden="1" customHeight="1" x14ac:dyDescent="0.25">
      <c r="V48077" s="80"/>
    </row>
    <row r="48078" spans="22:22" ht="9" hidden="1" customHeight="1" x14ac:dyDescent="0.25">
      <c r="V48078" s="80"/>
    </row>
    <row r="48079" spans="22:22" ht="9" hidden="1" customHeight="1" x14ac:dyDescent="0.25">
      <c r="V48079" s="80"/>
    </row>
    <row r="48080" spans="22:22" ht="9" hidden="1" customHeight="1" x14ac:dyDescent="0.25">
      <c r="V48080" s="80"/>
    </row>
    <row r="48081" spans="22:22" ht="9" hidden="1" customHeight="1" x14ac:dyDescent="0.25">
      <c r="V48081" s="80"/>
    </row>
    <row r="48082" spans="22:22" ht="9" hidden="1" customHeight="1" x14ac:dyDescent="0.25">
      <c r="V48082" s="80"/>
    </row>
    <row r="48083" spans="22:22" ht="9" hidden="1" customHeight="1" x14ac:dyDescent="0.25">
      <c r="V48083" s="80"/>
    </row>
    <row r="48084" spans="22:22" ht="9" hidden="1" customHeight="1" x14ac:dyDescent="0.25">
      <c r="V48084" s="80"/>
    </row>
    <row r="48085" spans="22:22" ht="9" hidden="1" customHeight="1" x14ac:dyDescent="0.25">
      <c r="V48085" s="80"/>
    </row>
    <row r="48086" spans="22:22" ht="9" hidden="1" customHeight="1" x14ac:dyDescent="0.25">
      <c r="V48086" s="80"/>
    </row>
    <row r="48087" spans="22:22" ht="9" hidden="1" customHeight="1" x14ac:dyDescent="0.25">
      <c r="V48087" s="80"/>
    </row>
    <row r="48088" spans="22:22" ht="9" hidden="1" customHeight="1" x14ac:dyDescent="0.25">
      <c r="V48088" s="80"/>
    </row>
    <row r="48089" spans="22:22" ht="9" hidden="1" customHeight="1" x14ac:dyDescent="0.25">
      <c r="V48089" s="80"/>
    </row>
    <row r="48090" spans="22:22" ht="9" hidden="1" customHeight="1" x14ac:dyDescent="0.25">
      <c r="V48090" s="80"/>
    </row>
    <row r="48091" spans="22:22" ht="9" hidden="1" customHeight="1" x14ac:dyDescent="0.25">
      <c r="V48091" s="80"/>
    </row>
    <row r="48092" spans="22:22" ht="9" hidden="1" customHeight="1" x14ac:dyDescent="0.25">
      <c r="V48092" s="80"/>
    </row>
    <row r="48093" spans="22:22" ht="9" hidden="1" customHeight="1" x14ac:dyDescent="0.25">
      <c r="V48093" s="80"/>
    </row>
    <row r="48094" spans="22:22" ht="9" hidden="1" customHeight="1" x14ac:dyDescent="0.25">
      <c r="V48094" s="80"/>
    </row>
    <row r="48095" spans="22:22" ht="9" hidden="1" customHeight="1" x14ac:dyDescent="0.25">
      <c r="V48095" s="80"/>
    </row>
    <row r="48096" spans="22:22" ht="9" hidden="1" customHeight="1" x14ac:dyDescent="0.25">
      <c r="V48096" s="80"/>
    </row>
    <row r="48097" spans="22:22" ht="9" hidden="1" customHeight="1" x14ac:dyDescent="0.25">
      <c r="V48097" s="80"/>
    </row>
    <row r="48098" spans="22:22" ht="9" hidden="1" customHeight="1" x14ac:dyDescent="0.25">
      <c r="V48098" s="80"/>
    </row>
    <row r="48099" spans="22:22" ht="9" hidden="1" customHeight="1" x14ac:dyDescent="0.25">
      <c r="V48099" s="80"/>
    </row>
    <row r="48100" spans="22:22" ht="9" hidden="1" customHeight="1" x14ac:dyDescent="0.25">
      <c r="V48100" s="80"/>
    </row>
    <row r="48101" spans="22:22" ht="9" hidden="1" customHeight="1" x14ac:dyDescent="0.25">
      <c r="V48101" s="80"/>
    </row>
    <row r="48102" spans="22:22" ht="9" hidden="1" customHeight="1" x14ac:dyDescent="0.25">
      <c r="V48102" s="80"/>
    </row>
    <row r="48103" spans="22:22" ht="9" hidden="1" customHeight="1" x14ac:dyDescent="0.25">
      <c r="V48103" s="80"/>
    </row>
    <row r="48104" spans="22:22" ht="9" hidden="1" customHeight="1" x14ac:dyDescent="0.25">
      <c r="V48104" s="80"/>
    </row>
    <row r="48105" spans="22:22" ht="9" hidden="1" customHeight="1" x14ac:dyDescent="0.25">
      <c r="V48105" s="80"/>
    </row>
    <row r="48106" spans="22:22" ht="9" hidden="1" customHeight="1" x14ac:dyDescent="0.25">
      <c r="V48106" s="80"/>
    </row>
    <row r="48107" spans="22:22" ht="9" hidden="1" customHeight="1" x14ac:dyDescent="0.25">
      <c r="V48107" s="80"/>
    </row>
    <row r="48108" spans="22:22" ht="9" hidden="1" customHeight="1" x14ac:dyDescent="0.25">
      <c r="V48108" s="80"/>
    </row>
    <row r="48109" spans="22:22" ht="9" hidden="1" customHeight="1" x14ac:dyDescent="0.25">
      <c r="V48109" s="80"/>
    </row>
    <row r="48110" spans="22:22" ht="9" hidden="1" customHeight="1" x14ac:dyDescent="0.25">
      <c r="V48110" s="80"/>
    </row>
    <row r="48111" spans="22:22" ht="9" hidden="1" customHeight="1" x14ac:dyDescent="0.25">
      <c r="V48111" s="80"/>
    </row>
    <row r="48112" spans="22:22" ht="9" hidden="1" customHeight="1" x14ac:dyDescent="0.25">
      <c r="V48112" s="80"/>
    </row>
    <row r="48113" spans="22:22" ht="9" hidden="1" customHeight="1" x14ac:dyDescent="0.25">
      <c r="V48113" s="80"/>
    </row>
    <row r="48114" spans="22:22" ht="9" hidden="1" customHeight="1" x14ac:dyDescent="0.25">
      <c r="V48114" s="80"/>
    </row>
    <row r="48115" spans="22:22" ht="9" hidden="1" customHeight="1" x14ac:dyDescent="0.25">
      <c r="V48115" s="80"/>
    </row>
    <row r="48116" spans="22:22" ht="9" hidden="1" customHeight="1" x14ac:dyDescent="0.25">
      <c r="V48116" s="80"/>
    </row>
    <row r="48117" spans="22:22" ht="9" hidden="1" customHeight="1" x14ac:dyDescent="0.25">
      <c r="V48117" s="80"/>
    </row>
    <row r="48118" spans="22:22" ht="9" hidden="1" customHeight="1" x14ac:dyDescent="0.25">
      <c r="V48118" s="80"/>
    </row>
    <row r="48119" spans="22:22" ht="9" hidden="1" customHeight="1" x14ac:dyDescent="0.25">
      <c r="V48119" s="80"/>
    </row>
    <row r="48120" spans="22:22" ht="9" hidden="1" customHeight="1" x14ac:dyDescent="0.25">
      <c r="V48120" s="80"/>
    </row>
    <row r="48121" spans="22:22" ht="9" hidden="1" customHeight="1" x14ac:dyDescent="0.25">
      <c r="V48121" s="80"/>
    </row>
    <row r="48122" spans="22:22" ht="9" hidden="1" customHeight="1" x14ac:dyDescent="0.25">
      <c r="V48122" s="80"/>
    </row>
    <row r="48123" spans="22:22" ht="9" hidden="1" customHeight="1" x14ac:dyDescent="0.25">
      <c r="V48123" s="80"/>
    </row>
    <row r="48124" spans="22:22" ht="9" hidden="1" customHeight="1" x14ac:dyDescent="0.25">
      <c r="V48124" s="80"/>
    </row>
    <row r="48125" spans="22:22" ht="9" hidden="1" customHeight="1" x14ac:dyDescent="0.25">
      <c r="V48125" s="80"/>
    </row>
    <row r="48126" spans="22:22" ht="9" hidden="1" customHeight="1" x14ac:dyDescent="0.25">
      <c r="V48126" s="80"/>
    </row>
    <row r="48127" spans="22:22" ht="9" hidden="1" customHeight="1" x14ac:dyDescent="0.25">
      <c r="V48127" s="80"/>
    </row>
    <row r="48128" spans="22:22" ht="9" hidden="1" customHeight="1" x14ac:dyDescent="0.25">
      <c r="V48128" s="80"/>
    </row>
    <row r="48129" spans="22:22" ht="9" hidden="1" customHeight="1" x14ac:dyDescent="0.25">
      <c r="V48129" s="80"/>
    </row>
    <row r="48130" spans="22:22" ht="9" hidden="1" customHeight="1" x14ac:dyDescent="0.25">
      <c r="V48130" s="80"/>
    </row>
    <row r="48131" spans="22:22" ht="9" hidden="1" customHeight="1" x14ac:dyDescent="0.25">
      <c r="V48131" s="80"/>
    </row>
    <row r="48132" spans="22:22" ht="9" hidden="1" customHeight="1" x14ac:dyDescent="0.25">
      <c r="V48132" s="80"/>
    </row>
    <row r="48133" spans="22:22" ht="9" hidden="1" customHeight="1" x14ac:dyDescent="0.25">
      <c r="V48133" s="80"/>
    </row>
    <row r="48134" spans="22:22" ht="9" hidden="1" customHeight="1" x14ac:dyDescent="0.25">
      <c r="V48134" s="80"/>
    </row>
    <row r="48135" spans="22:22" ht="9" hidden="1" customHeight="1" x14ac:dyDescent="0.25">
      <c r="V48135" s="80"/>
    </row>
    <row r="48136" spans="22:22" ht="9" hidden="1" customHeight="1" x14ac:dyDescent="0.25">
      <c r="V48136" s="80"/>
    </row>
    <row r="48137" spans="22:22" ht="9" hidden="1" customHeight="1" x14ac:dyDescent="0.25">
      <c r="V48137" s="80"/>
    </row>
    <row r="48138" spans="22:22" ht="9" hidden="1" customHeight="1" x14ac:dyDescent="0.25">
      <c r="V48138" s="80"/>
    </row>
    <row r="48139" spans="22:22" ht="9" hidden="1" customHeight="1" x14ac:dyDescent="0.25">
      <c r="V48139" s="80"/>
    </row>
    <row r="48140" spans="22:22" ht="9" hidden="1" customHeight="1" x14ac:dyDescent="0.25">
      <c r="V48140" s="80"/>
    </row>
    <row r="48141" spans="22:22" ht="9" hidden="1" customHeight="1" x14ac:dyDescent="0.25">
      <c r="V48141" s="80"/>
    </row>
    <row r="48142" spans="22:22" ht="9" hidden="1" customHeight="1" x14ac:dyDescent="0.25">
      <c r="V48142" s="80"/>
    </row>
    <row r="48143" spans="22:22" ht="9" hidden="1" customHeight="1" x14ac:dyDescent="0.25">
      <c r="V48143" s="80"/>
    </row>
    <row r="48144" spans="22:22" ht="9" hidden="1" customHeight="1" x14ac:dyDescent="0.25">
      <c r="V48144" s="80"/>
    </row>
    <row r="48145" spans="22:22" ht="9" hidden="1" customHeight="1" x14ac:dyDescent="0.25">
      <c r="V48145" s="80"/>
    </row>
    <row r="48146" spans="22:22" ht="9" hidden="1" customHeight="1" x14ac:dyDescent="0.25">
      <c r="V48146" s="80"/>
    </row>
    <row r="48147" spans="22:22" ht="9" hidden="1" customHeight="1" x14ac:dyDescent="0.25">
      <c r="V48147" s="80"/>
    </row>
    <row r="48148" spans="22:22" ht="9" hidden="1" customHeight="1" x14ac:dyDescent="0.25">
      <c r="V48148" s="80"/>
    </row>
    <row r="48149" spans="22:22" ht="9" hidden="1" customHeight="1" x14ac:dyDescent="0.25">
      <c r="V48149" s="80"/>
    </row>
    <row r="48150" spans="22:22" ht="9" hidden="1" customHeight="1" x14ac:dyDescent="0.25">
      <c r="V48150" s="80"/>
    </row>
    <row r="48151" spans="22:22" ht="9" hidden="1" customHeight="1" x14ac:dyDescent="0.25">
      <c r="V48151" s="80"/>
    </row>
    <row r="48152" spans="22:22" ht="9" hidden="1" customHeight="1" x14ac:dyDescent="0.25">
      <c r="V48152" s="80"/>
    </row>
    <row r="48153" spans="22:22" ht="9" hidden="1" customHeight="1" x14ac:dyDescent="0.25">
      <c r="V48153" s="80"/>
    </row>
    <row r="48154" spans="22:22" ht="9" hidden="1" customHeight="1" x14ac:dyDescent="0.25">
      <c r="V48154" s="80"/>
    </row>
    <row r="48155" spans="22:22" ht="9" hidden="1" customHeight="1" x14ac:dyDescent="0.25">
      <c r="V48155" s="80"/>
    </row>
    <row r="48156" spans="22:22" ht="9" hidden="1" customHeight="1" x14ac:dyDescent="0.25">
      <c r="V48156" s="80"/>
    </row>
    <row r="48157" spans="22:22" ht="9" hidden="1" customHeight="1" x14ac:dyDescent="0.25">
      <c r="V48157" s="80"/>
    </row>
    <row r="48158" spans="22:22" ht="9" hidden="1" customHeight="1" x14ac:dyDescent="0.25">
      <c r="V48158" s="80"/>
    </row>
    <row r="48159" spans="22:22" ht="9" hidden="1" customHeight="1" x14ac:dyDescent="0.25">
      <c r="V48159" s="80"/>
    </row>
    <row r="48160" spans="22:22" ht="9" hidden="1" customHeight="1" x14ac:dyDescent="0.25">
      <c r="V48160" s="80"/>
    </row>
    <row r="48161" spans="22:22" ht="9" hidden="1" customHeight="1" x14ac:dyDescent="0.25">
      <c r="V48161" s="80"/>
    </row>
    <row r="48162" spans="22:22" ht="9" hidden="1" customHeight="1" x14ac:dyDescent="0.25">
      <c r="V48162" s="80"/>
    </row>
    <row r="48163" spans="22:22" ht="9" hidden="1" customHeight="1" x14ac:dyDescent="0.25">
      <c r="V48163" s="80"/>
    </row>
    <row r="48164" spans="22:22" ht="9" hidden="1" customHeight="1" x14ac:dyDescent="0.25">
      <c r="V48164" s="80"/>
    </row>
    <row r="48165" spans="22:22" ht="9" hidden="1" customHeight="1" x14ac:dyDescent="0.25">
      <c r="V48165" s="80"/>
    </row>
    <row r="48166" spans="22:22" ht="9" hidden="1" customHeight="1" x14ac:dyDescent="0.25">
      <c r="V48166" s="80"/>
    </row>
    <row r="48167" spans="22:22" ht="9" hidden="1" customHeight="1" x14ac:dyDescent="0.25">
      <c r="V48167" s="80"/>
    </row>
    <row r="48168" spans="22:22" ht="9" hidden="1" customHeight="1" x14ac:dyDescent="0.25">
      <c r="V48168" s="80"/>
    </row>
    <row r="48169" spans="22:22" ht="9" hidden="1" customHeight="1" x14ac:dyDescent="0.25">
      <c r="V48169" s="80"/>
    </row>
    <row r="48170" spans="22:22" ht="9" hidden="1" customHeight="1" x14ac:dyDescent="0.25">
      <c r="V48170" s="80"/>
    </row>
    <row r="48171" spans="22:22" ht="9" hidden="1" customHeight="1" x14ac:dyDescent="0.25">
      <c r="V48171" s="80"/>
    </row>
    <row r="48172" spans="22:22" ht="9" hidden="1" customHeight="1" x14ac:dyDescent="0.25">
      <c r="V48172" s="80"/>
    </row>
    <row r="48173" spans="22:22" ht="9" hidden="1" customHeight="1" x14ac:dyDescent="0.25">
      <c r="V48173" s="80"/>
    </row>
    <row r="48174" spans="22:22" ht="9" hidden="1" customHeight="1" x14ac:dyDescent="0.25">
      <c r="V48174" s="80"/>
    </row>
    <row r="48175" spans="22:22" ht="9" hidden="1" customHeight="1" x14ac:dyDescent="0.25">
      <c r="V48175" s="80"/>
    </row>
    <row r="48176" spans="22:22" ht="9" hidden="1" customHeight="1" x14ac:dyDescent="0.25">
      <c r="V48176" s="80"/>
    </row>
    <row r="48177" spans="22:22" ht="9" hidden="1" customHeight="1" x14ac:dyDescent="0.25">
      <c r="V48177" s="80"/>
    </row>
    <row r="48178" spans="22:22" ht="9" hidden="1" customHeight="1" x14ac:dyDescent="0.25">
      <c r="V48178" s="80"/>
    </row>
    <row r="48179" spans="22:22" ht="9" hidden="1" customHeight="1" x14ac:dyDescent="0.25">
      <c r="V48179" s="80"/>
    </row>
    <row r="48180" spans="22:22" ht="9" hidden="1" customHeight="1" x14ac:dyDescent="0.25">
      <c r="V48180" s="80"/>
    </row>
    <row r="48181" spans="22:22" ht="9" hidden="1" customHeight="1" x14ac:dyDescent="0.25">
      <c r="V48181" s="80"/>
    </row>
    <row r="48182" spans="22:22" ht="9" hidden="1" customHeight="1" x14ac:dyDescent="0.25">
      <c r="V48182" s="80"/>
    </row>
    <row r="48183" spans="22:22" ht="9" hidden="1" customHeight="1" x14ac:dyDescent="0.25">
      <c r="V48183" s="80"/>
    </row>
    <row r="48184" spans="22:22" ht="9" hidden="1" customHeight="1" x14ac:dyDescent="0.25">
      <c r="V48184" s="80"/>
    </row>
    <row r="48185" spans="22:22" ht="9" hidden="1" customHeight="1" x14ac:dyDescent="0.25">
      <c r="V48185" s="80"/>
    </row>
    <row r="48186" spans="22:22" ht="9" hidden="1" customHeight="1" x14ac:dyDescent="0.25">
      <c r="V48186" s="80"/>
    </row>
    <row r="48187" spans="22:22" ht="9" hidden="1" customHeight="1" x14ac:dyDescent="0.25">
      <c r="V48187" s="80"/>
    </row>
    <row r="48188" spans="22:22" ht="9" hidden="1" customHeight="1" x14ac:dyDescent="0.25">
      <c r="V48188" s="80"/>
    </row>
    <row r="48189" spans="22:22" ht="9" hidden="1" customHeight="1" x14ac:dyDescent="0.25">
      <c r="V48189" s="80"/>
    </row>
    <row r="48190" spans="22:22" ht="9" hidden="1" customHeight="1" x14ac:dyDescent="0.25">
      <c r="V48190" s="80"/>
    </row>
    <row r="48191" spans="22:22" ht="9" hidden="1" customHeight="1" x14ac:dyDescent="0.25">
      <c r="V48191" s="80"/>
    </row>
    <row r="48192" spans="22:22" ht="9" hidden="1" customHeight="1" x14ac:dyDescent="0.25">
      <c r="V48192" s="80"/>
    </row>
    <row r="48193" spans="22:22" ht="9" hidden="1" customHeight="1" x14ac:dyDescent="0.25">
      <c r="V48193" s="80"/>
    </row>
    <row r="48194" spans="22:22" ht="9" hidden="1" customHeight="1" x14ac:dyDescent="0.25">
      <c r="V48194" s="80"/>
    </row>
    <row r="48195" spans="22:22" ht="9" hidden="1" customHeight="1" x14ac:dyDescent="0.25">
      <c r="V48195" s="80"/>
    </row>
    <row r="48196" spans="22:22" ht="9" hidden="1" customHeight="1" x14ac:dyDescent="0.25">
      <c r="V48196" s="80"/>
    </row>
    <row r="48197" spans="22:22" ht="9" hidden="1" customHeight="1" x14ac:dyDescent="0.25">
      <c r="V48197" s="80"/>
    </row>
    <row r="48198" spans="22:22" ht="9" hidden="1" customHeight="1" x14ac:dyDescent="0.25">
      <c r="V48198" s="80"/>
    </row>
    <row r="48199" spans="22:22" ht="9" hidden="1" customHeight="1" x14ac:dyDescent="0.25">
      <c r="V48199" s="80"/>
    </row>
    <row r="48200" spans="22:22" ht="9" hidden="1" customHeight="1" x14ac:dyDescent="0.25">
      <c r="V48200" s="80"/>
    </row>
    <row r="48201" spans="22:22" ht="9" hidden="1" customHeight="1" x14ac:dyDescent="0.25">
      <c r="V48201" s="80"/>
    </row>
    <row r="48202" spans="22:22" ht="9" hidden="1" customHeight="1" x14ac:dyDescent="0.25">
      <c r="V48202" s="80"/>
    </row>
    <row r="48203" spans="22:22" ht="9" hidden="1" customHeight="1" x14ac:dyDescent="0.25">
      <c r="V48203" s="80"/>
    </row>
    <row r="48204" spans="22:22" ht="9" hidden="1" customHeight="1" x14ac:dyDescent="0.25">
      <c r="V48204" s="80"/>
    </row>
    <row r="48205" spans="22:22" ht="9" hidden="1" customHeight="1" x14ac:dyDescent="0.25">
      <c r="V48205" s="80"/>
    </row>
    <row r="48206" spans="22:22" ht="9" hidden="1" customHeight="1" x14ac:dyDescent="0.25">
      <c r="V48206" s="80"/>
    </row>
    <row r="48207" spans="22:22" ht="9" hidden="1" customHeight="1" x14ac:dyDescent="0.25">
      <c r="V48207" s="80"/>
    </row>
    <row r="48208" spans="22:22" ht="9" hidden="1" customHeight="1" x14ac:dyDescent="0.25">
      <c r="V48208" s="80"/>
    </row>
    <row r="48209" spans="22:22" ht="9" hidden="1" customHeight="1" x14ac:dyDescent="0.25">
      <c r="V48209" s="80"/>
    </row>
    <row r="48210" spans="22:22" ht="9" hidden="1" customHeight="1" x14ac:dyDescent="0.25">
      <c r="V48210" s="80"/>
    </row>
    <row r="48211" spans="22:22" ht="9" hidden="1" customHeight="1" x14ac:dyDescent="0.25">
      <c r="V48211" s="80"/>
    </row>
    <row r="48212" spans="22:22" ht="9" hidden="1" customHeight="1" x14ac:dyDescent="0.25">
      <c r="V48212" s="80"/>
    </row>
    <row r="48213" spans="22:22" ht="9" hidden="1" customHeight="1" x14ac:dyDescent="0.25">
      <c r="V48213" s="80"/>
    </row>
    <row r="48214" spans="22:22" ht="9" hidden="1" customHeight="1" x14ac:dyDescent="0.25">
      <c r="V48214" s="80"/>
    </row>
    <row r="48215" spans="22:22" ht="9" hidden="1" customHeight="1" x14ac:dyDescent="0.25">
      <c r="V48215" s="80"/>
    </row>
    <row r="48216" spans="22:22" ht="9" hidden="1" customHeight="1" x14ac:dyDescent="0.25">
      <c r="V48216" s="80"/>
    </row>
    <row r="48217" spans="22:22" ht="9" hidden="1" customHeight="1" x14ac:dyDescent="0.25">
      <c r="V48217" s="80"/>
    </row>
    <row r="48218" spans="22:22" ht="9" hidden="1" customHeight="1" x14ac:dyDescent="0.25">
      <c r="V48218" s="80"/>
    </row>
    <row r="48219" spans="22:22" ht="9" hidden="1" customHeight="1" x14ac:dyDescent="0.25">
      <c r="V48219" s="80"/>
    </row>
    <row r="48220" spans="22:22" ht="9" hidden="1" customHeight="1" x14ac:dyDescent="0.25">
      <c r="V48220" s="80"/>
    </row>
    <row r="48221" spans="22:22" ht="9" hidden="1" customHeight="1" x14ac:dyDescent="0.25">
      <c r="V48221" s="80"/>
    </row>
    <row r="48222" spans="22:22" ht="9" hidden="1" customHeight="1" x14ac:dyDescent="0.25">
      <c r="V48222" s="80"/>
    </row>
    <row r="48223" spans="22:22" ht="9" hidden="1" customHeight="1" x14ac:dyDescent="0.25">
      <c r="V48223" s="80"/>
    </row>
    <row r="48224" spans="22:22" ht="9" hidden="1" customHeight="1" x14ac:dyDescent="0.25">
      <c r="V48224" s="80"/>
    </row>
    <row r="48225" spans="22:22" ht="9" hidden="1" customHeight="1" x14ac:dyDescent="0.25">
      <c r="V48225" s="80"/>
    </row>
    <row r="48226" spans="22:22" ht="9" hidden="1" customHeight="1" x14ac:dyDescent="0.25">
      <c r="V48226" s="80"/>
    </row>
    <row r="48227" spans="22:22" ht="9" hidden="1" customHeight="1" x14ac:dyDescent="0.25">
      <c r="V48227" s="80"/>
    </row>
    <row r="48228" spans="22:22" ht="9" hidden="1" customHeight="1" x14ac:dyDescent="0.25">
      <c r="V48228" s="80"/>
    </row>
    <row r="48229" spans="22:22" ht="9" hidden="1" customHeight="1" x14ac:dyDescent="0.25">
      <c r="V48229" s="80"/>
    </row>
    <row r="48230" spans="22:22" ht="9" hidden="1" customHeight="1" x14ac:dyDescent="0.25">
      <c r="V48230" s="80"/>
    </row>
    <row r="48231" spans="22:22" ht="9" hidden="1" customHeight="1" x14ac:dyDescent="0.25">
      <c r="V48231" s="80"/>
    </row>
    <row r="48232" spans="22:22" ht="9" hidden="1" customHeight="1" x14ac:dyDescent="0.25">
      <c r="V48232" s="80"/>
    </row>
    <row r="48233" spans="22:22" ht="9" hidden="1" customHeight="1" x14ac:dyDescent="0.25">
      <c r="V48233" s="80"/>
    </row>
    <row r="48234" spans="22:22" ht="9" hidden="1" customHeight="1" x14ac:dyDescent="0.25">
      <c r="V48234" s="80"/>
    </row>
    <row r="48235" spans="22:22" ht="9" hidden="1" customHeight="1" x14ac:dyDescent="0.25">
      <c r="V48235" s="80"/>
    </row>
    <row r="48236" spans="22:22" ht="9" hidden="1" customHeight="1" x14ac:dyDescent="0.25">
      <c r="V48236" s="80"/>
    </row>
    <row r="48237" spans="22:22" ht="9" hidden="1" customHeight="1" x14ac:dyDescent="0.25">
      <c r="V48237" s="80"/>
    </row>
    <row r="48238" spans="22:22" ht="9" hidden="1" customHeight="1" x14ac:dyDescent="0.25">
      <c r="V48238" s="80"/>
    </row>
    <row r="48239" spans="22:22" ht="9" hidden="1" customHeight="1" x14ac:dyDescent="0.25">
      <c r="V48239" s="80"/>
    </row>
    <row r="48240" spans="22:22" ht="9" hidden="1" customHeight="1" x14ac:dyDescent="0.25">
      <c r="V48240" s="80"/>
    </row>
    <row r="48241" spans="22:22" ht="9" hidden="1" customHeight="1" x14ac:dyDescent="0.25">
      <c r="V48241" s="80"/>
    </row>
    <row r="48242" spans="22:22" ht="9" hidden="1" customHeight="1" x14ac:dyDescent="0.25">
      <c r="V48242" s="80"/>
    </row>
    <row r="48243" spans="22:22" ht="9" hidden="1" customHeight="1" x14ac:dyDescent="0.25">
      <c r="V48243" s="80"/>
    </row>
    <row r="48244" spans="22:22" ht="9" hidden="1" customHeight="1" x14ac:dyDescent="0.25">
      <c r="V48244" s="80"/>
    </row>
    <row r="48245" spans="22:22" ht="9" hidden="1" customHeight="1" x14ac:dyDescent="0.25">
      <c r="V48245" s="80"/>
    </row>
    <row r="48246" spans="22:22" ht="9" hidden="1" customHeight="1" x14ac:dyDescent="0.25">
      <c r="V48246" s="80"/>
    </row>
    <row r="48247" spans="22:22" ht="9" hidden="1" customHeight="1" x14ac:dyDescent="0.25">
      <c r="V48247" s="80"/>
    </row>
    <row r="48248" spans="22:22" ht="9" hidden="1" customHeight="1" x14ac:dyDescent="0.25">
      <c r="V48248" s="80"/>
    </row>
    <row r="48249" spans="22:22" ht="9" hidden="1" customHeight="1" x14ac:dyDescent="0.25">
      <c r="V48249" s="80"/>
    </row>
    <row r="48250" spans="22:22" ht="9" hidden="1" customHeight="1" x14ac:dyDescent="0.25">
      <c r="V48250" s="80"/>
    </row>
    <row r="48251" spans="22:22" ht="9" hidden="1" customHeight="1" x14ac:dyDescent="0.25">
      <c r="V48251" s="80"/>
    </row>
    <row r="48252" spans="22:22" ht="9" hidden="1" customHeight="1" x14ac:dyDescent="0.25">
      <c r="V48252" s="80"/>
    </row>
    <row r="48253" spans="22:22" ht="9" hidden="1" customHeight="1" x14ac:dyDescent="0.25">
      <c r="V48253" s="80"/>
    </row>
    <row r="48254" spans="22:22" ht="9" hidden="1" customHeight="1" x14ac:dyDescent="0.25">
      <c r="V48254" s="80"/>
    </row>
    <row r="48255" spans="22:22" ht="9" hidden="1" customHeight="1" x14ac:dyDescent="0.25">
      <c r="V48255" s="80"/>
    </row>
    <row r="48256" spans="22:22" ht="9" hidden="1" customHeight="1" x14ac:dyDescent="0.25">
      <c r="V48256" s="80"/>
    </row>
    <row r="48257" spans="22:22" ht="9" hidden="1" customHeight="1" x14ac:dyDescent="0.25">
      <c r="V48257" s="80"/>
    </row>
    <row r="48258" spans="22:22" ht="9" hidden="1" customHeight="1" x14ac:dyDescent="0.25">
      <c r="V48258" s="80"/>
    </row>
    <row r="48259" spans="22:22" ht="9" hidden="1" customHeight="1" x14ac:dyDescent="0.25">
      <c r="V48259" s="80"/>
    </row>
    <row r="48260" spans="22:22" ht="9" hidden="1" customHeight="1" x14ac:dyDescent="0.25">
      <c r="V48260" s="80"/>
    </row>
    <row r="48261" spans="22:22" ht="9" hidden="1" customHeight="1" x14ac:dyDescent="0.25">
      <c r="V48261" s="80"/>
    </row>
    <row r="48262" spans="22:22" ht="9" hidden="1" customHeight="1" x14ac:dyDescent="0.25">
      <c r="V48262" s="80"/>
    </row>
    <row r="48263" spans="22:22" ht="9" hidden="1" customHeight="1" x14ac:dyDescent="0.25">
      <c r="V48263" s="80"/>
    </row>
    <row r="48264" spans="22:22" ht="9" hidden="1" customHeight="1" x14ac:dyDescent="0.25">
      <c r="V48264" s="80"/>
    </row>
    <row r="48265" spans="22:22" ht="9" hidden="1" customHeight="1" x14ac:dyDescent="0.25">
      <c r="V48265" s="80"/>
    </row>
    <row r="48266" spans="22:22" ht="9" hidden="1" customHeight="1" x14ac:dyDescent="0.25">
      <c r="V48266" s="80"/>
    </row>
    <row r="48267" spans="22:22" ht="9" hidden="1" customHeight="1" x14ac:dyDescent="0.25">
      <c r="V48267" s="80"/>
    </row>
    <row r="48268" spans="22:22" ht="9" hidden="1" customHeight="1" x14ac:dyDescent="0.25">
      <c r="V48268" s="80"/>
    </row>
    <row r="48269" spans="22:22" ht="9" hidden="1" customHeight="1" x14ac:dyDescent="0.25">
      <c r="V48269" s="80"/>
    </row>
    <row r="48270" spans="22:22" ht="9" hidden="1" customHeight="1" x14ac:dyDescent="0.25">
      <c r="V48270" s="80"/>
    </row>
    <row r="48271" spans="22:22" ht="9" hidden="1" customHeight="1" x14ac:dyDescent="0.25">
      <c r="V48271" s="80"/>
    </row>
    <row r="48272" spans="22:22" ht="9" hidden="1" customHeight="1" x14ac:dyDescent="0.25">
      <c r="V48272" s="80"/>
    </row>
    <row r="48273" spans="22:22" ht="9" hidden="1" customHeight="1" x14ac:dyDescent="0.25">
      <c r="V48273" s="80"/>
    </row>
    <row r="48274" spans="22:22" ht="9" hidden="1" customHeight="1" x14ac:dyDescent="0.25">
      <c r="V48274" s="80"/>
    </row>
    <row r="48275" spans="22:22" ht="9" hidden="1" customHeight="1" x14ac:dyDescent="0.25">
      <c r="V48275" s="80"/>
    </row>
    <row r="48276" spans="22:22" ht="9" hidden="1" customHeight="1" x14ac:dyDescent="0.25">
      <c r="V48276" s="80"/>
    </row>
    <row r="48277" spans="22:22" ht="9" hidden="1" customHeight="1" x14ac:dyDescent="0.25">
      <c r="V48277" s="80"/>
    </row>
    <row r="48278" spans="22:22" ht="9" hidden="1" customHeight="1" x14ac:dyDescent="0.25">
      <c r="V48278" s="80"/>
    </row>
    <row r="48279" spans="22:22" ht="9" hidden="1" customHeight="1" x14ac:dyDescent="0.25">
      <c r="V48279" s="80"/>
    </row>
    <row r="48280" spans="22:22" ht="9" hidden="1" customHeight="1" x14ac:dyDescent="0.25">
      <c r="V48280" s="80"/>
    </row>
    <row r="48281" spans="22:22" ht="9" hidden="1" customHeight="1" x14ac:dyDescent="0.25">
      <c r="V48281" s="80"/>
    </row>
    <row r="48282" spans="22:22" ht="9" hidden="1" customHeight="1" x14ac:dyDescent="0.25">
      <c r="V48282" s="80"/>
    </row>
    <row r="48283" spans="22:22" ht="9" hidden="1" customHeight="1" x14ac:dyDescent="0.25">
      <c r="V48283" s="80"/>
    </row>
    <row r="48284" spans="22:22" ht="9" hidden="1" customHeight="1" x14ac:dyDescent="0.25">
      <c r="V48284" s="80"/>
    </row>
    <row r="48285" spans="22:22" ht="9" hidden="1" customHeight="1" x14ac:dyDescent="0.25">
      <c r="V48285" s="80"/>
    </row>
    <row r="48286" spans="22:22" ht="9" hidden="1" customHeight="1" x14ac:dyDescent="0.25">
      <c r="V48286" s="80"/>
    </row>
    <row r="48287" spans="22:22" ht="9" hidden="1" customHeight="1" x14ac:dyDescent="0.25">
      <c r="V48287" s="80"/>
    </row>
    <row r="48288" spans="22:22" ht="9" hidden="1" customHeight="1" x14ac:dyDescent="0.25">
      <c r="V48288" s="80"/>
    </row>
    <row r="48289" spans="22:22" ht="9" hidden="1" customHeight="1" x14ac:dyDescent="0.25">
      <c r="V48289" s="80"/>
    </row>
    <row r="48290" spans="22:22" ht="9" hidden="1" customHeight="1" x14ac:dyDescent="0.25">
      <c r="V48290" s="80"/>
    </row>
    <row r="48291" spans="22:22" ht="9" hidden="1" customHeight="1" x14ac:dyDescent="0.25">
      <c r="V48291" s="80"/>
    </row>
    <row r="48292" spans="22:22" ht="9" hidden="1" customHeight="1" x14ac:dyDescent="0.25">
      <c r="V48292" s="80"/>
    </row>
    <row r="48293" spans="22:22" ht="9" hidden="1" customHeight="1" x14ac:dyDescent="0.25">
      <c r="V48293" s="80"/>
    </row>
    <row r="48294" spans="22:22" ht="9" hidden="1" customHeight="1" x14ac:dyDescent="0.25">
      <c r="V48294" s="80"/>
    </row>
    <row r="48295" spans="22:22" ht="9" hidden="1" customHeight="1" x14ac:dyDescent="0.25">
      <c r="V48295" s="80"/>
    </row>
    <row r="48296" spans="22:22" ht="9" hidden="1" customHeight="1" x14ac:dyDescent="0.25">
      <c r="V48296" s="80"/>
    </row>
    <row r="48297" spans="22:22" ht="9" hidden="1" customHeight="1" x14ac:dyDescent="0.25">
      <c r="V48297" s="80"/>
    </row>
    <row r="48298" spans="22:22" ht="9" hidden="1" customHeight="1" x14ac:dyDescent="0.25">
      <c r="V48298" s="80"/>
    </row>
    <row r="48299" spans="22:22" ht="9" hidden="1" customHeight="1" x14ac:dyDescent="0.25">
      <c r="V48299" s="80"/>
    </row>
    <row r="48300" spans="22:22" ht="9" hidden="1" customHeight="1" x14ac:dyDescent="0.25">
      <c r="V48300" s="80"/>
    </row>
    <row r="48301" spans="22:22" ht="9" hidden="1" customHeight="1" x14ac:dyDescent="0.25">
      <c r="V48301" s="80"/>
    </row>
    <row r="48302" spans="22:22" ht="9" hidden="1" customHeight="1" x14ac:dyDescent="0.25">
      <c r="V48302" s="80"/>
    </row>
    <row r="48303" spans="22:22" ht="9" hidden="1" customHeight="1" x14ac:dyDescent="0.25">
      <c r="V48303" s="80"/>
    </row>
    <row r="48304" spans="22:22" ht="9" hidden="1" customHeight="1" x14ac:dyDescent="0.25">
      <c r="V48304" s="80"/>
    </row>
    <row r="48305" spans="22:22" ht="9" hidden="1" customHeight="1" x14ac:dyDescent="0.25">
      <c r="V48305" s="80"/>
    </row>
    <row r="48306" spans="22:22" ht="9" hidden="1" customHeight="1" x14ac:dyDescent="0.25">
      <c r="V48306" s="80"/>
    </row>
    <row r="48307" spans="22:22" ht="9" hidden="1" customHeight="1" x14ac:dyDescent="0.25">
      <c r="V48307" s="80"/>
    </row>
    <row r="48308" spans="22:22" ht="9" hidden="1" customHeight="1" x14ac:dyDescent="0.25">
      <c r="V48308" s="80"/>
    </row>
    <row r="48309" spans="22:22" ht="9" hidden="1" customHeight="1" x14ac:dyDescent="0.25">
      <c r="V48309" s="80"/>
    </row>
    <row r="48310" spans="22:22" ht="9" hidden="1" customHeight="1" x14ac:dyDescent="0.25">
      <c r="V48310" s="80"/>
    </row>
    <row r="48311" spans="22:22" ht="9" hidden="1" customHeight="1" x14ac:dyDescent="0.25">
      <c r="V48311" s="80"/>
    </row>
    <row r="48312" spans="22:22" ht="9" hidden="1" customHeight="1" x14ac:dyDescent="0.25">
      <c r="V48312" s="80"/>
    </row>
    <row r="48313" spans="22:22" ht="9" hidden="1" customHeight="1" x14ac:dyDescent="0.25">
      <c r="V48313" s="80"/>
    </row>
    <row r="48314" spans="22:22" ht="9" hidden="1" customHeight="1" x14ac:dyDescent="0.25">
      <c r="V48314" s="80"/>
    </row>
    <row r="48315" spans="22:22" ht="9" hidden="1" customHeight="1" x14ac:dyDescent="0.25">
      <c r="V48315" s="80"/>
    </row>
    <row r="48316" spans="22:22" ht="9" hidden="1" customHeight="1" x14ac:dyDescent="0.25">
      <c r="V48316" s="80"/>
    </row>
    <row r="48317" spans="22:22" ht="9" hidden="1" customHeight="1" x14ac:dyDescent="0.25">
      <c r="V48317" s="80"/>
    </row>
    <row r="48318" spans="22:22" ht="9" hidden="1" customHeight="1" x14ac:dyDescent="0.25">
      <c r="V48318" s="80"/>
    </row>
    <row r="48319" spans="22:22" ht="9" hidden="1" customHeight="1" x14ac:dyDescent="0.25">
      <c r="V48319" s="80"/>
    </row>
    <row r="48320" spans="22:22" ht="9" hidden="1" customHeight="1" x14ac:dyDescent="0.25">
      <c r="V48320" s="80"/>
    </row>
    <row r="48321" spans="22:22" ht="9" hidden="1" customHeight="1" x14ac:dyDescent="0.25">
      <c r="V48321" s="80"/>
    </row>
    <row r="48322" spans="22:22" ht="9" hidden="1" customHeight="1" x14ac:dyDescent="0.25">
      <c r="V48322" s="80"/>
    </row>
    <row r="48323" spans="22:22" ht="9" hidden="1" customHeight="1" x14ac:dyDescent="0.25">
      <c r="V48323" s="80"/>
    </row>
    <row r="48324" spans="22:22" ht="9" hidden="1" customHeight="1" x14ac:dyDescent="0.25">
      <c r="V48324" s="80"/>
    </row>
    <row r="48325" spans="22:22" ht="9" hidden="1" customHeight="1" x14ac:dyDescent="0.25">
      <c r="V48325" s="80"/>
    </row>
    <row r="48326" spans="22:22" ht="9" hidden="1" customHeight="1" x14ac:dyDescent="0.25">
      <c r="V48326" s="80"/>
    </row>
    <row r="48327" spans="22:22" ht="9" hidden="1" customHeight="1" x14ac:dyDescent="0.25">
      <c r="V48327" s="80"/>
    </row>
    <row r="48328" spans="22:22" ht="9" hidden="1" customHeight="1" x14ac:dyDescent="0.25">
      <c r="V48328" s="80"/>
    </row>
    <row r="48329" spans="22:22" ht="9" hidden="1" customHeight="1" x14ac:dyDescent="0.25">
      <c r="V48329" s="80"/>
    </row>
    <row r="48330" spans="22:22" ht="9" hidden="1" customHeight="1" x14ac:dyDescent="0.25">
      <c r="V48330" s="80"/>
    </row>
    <row r="48331" spans="22:22" ht="9" hidden="1" customHeight="1" x14ac:dyDescent="0.25">
      <c r="V48331" s="80"/>
    </row>
    <row r="48332" spans="22:22" ht="9" hidden="1" customHeight="1" x14ac:dyDescent="0.25">
      <c r="V48332" s="80"/>
    </row>
    <row r="48333" spans="22:22" ht="9" hidden="1" customHeight="1" x14ac:dyDescent="0.25">
      <c r="V48333" s="80"/>
    </row>
    <row r="48334" spans="22:22" ht="9" hidden="1" customHeight="1" x14ac:dyDescent="0.25">
      <c r="V48334" s="80"/>
    </row>
    <row r="48335" spans="22:22" ht="9" hidden="1" customHeight="1" x14ac:dyDescent="0.25">
      <c r="V48335" s="80"/>
    </row>
    <row r="48336" spans="22:22" ht="9" hidden="1" customHeight="1" x14ac:dyDescent="0.25">
      <c r="V48336" s="80"/>
    </row>
    <row r="48337" spans="22:22" ht="9" hidden="1" customHeight="1" x14ac:dyDescent="0.25">
      <c r="V48337" s="80"/>
    </row>
    <row r="48338" spans="22:22" ht="9" hidden="1" customHeight="1" x14ac:dyDescent="0.25">
      <c r="V48338" s="80"/>
    </row>
    <row r="48339" spans="22:22" ht="9" hidden="1" customHeight="1" x14ac:dyDescent="0.25">
      <c r="V48339" s="80"/>
    </row>
    <row r="48340" spans="22:22" ht="9" hidden="1" customHeight="1" x14ac:dyDescent="0.25">
      <c r="V48340" s="80"/>
    </row>
    <row r="48341" spans="22:22" ht="9" hidden="1" customHeight="1" x14ac:dyDescent="0.25">
      <c r="V48341" s="80"/>
    </row>
    <row r="48342" spans="22:22" ht="9" hidden="1" customHeight="1" x14ac:dyDescent="0.25">
      <c r="V48342" s="80"/>
    </row>
    <row r="48343" spans="22:22" ht="9" hidden="1" customHeight="1" x14ac:dyDescent="0.25">
      <c r="V48343" s="80"/>
    </row>
    <row r="48344" spans="22:22" ht="9" hidden="1" customHeight="1" x14ac:dyDescent="0.25">
      <c r="V48344" s="80"/>
    </row>
    <row r="48345" spans="22:22" ht="9" hidden="1" customHeight="1" x14ac:dyDescent="0.25">
      <c r="V48345" s="80"/>
    </row>
    <row r="48346" spans="22:22" ht="9" hidden="1" customHeight="1" x14ac:dyDescent="0.25">
      <c r="V48346" s="80"/>
    </row>
    <row r="48347" spans="22:22" ht="9" hidden="1" customHeight="1" x14ac:dyDescent="0.25">
      <c r="V48347" s="80"/>
    </row>
    <row r="48348" spans="22:22" ht="9" hidden="1" customHeight="1" x14ac:dyDescent="0.25">
      <c r="V48348" s="80"/>
    </row>
    <row r="48349" spans="22:22" ht="9" hidden="1" customHeight="1" x14ac:dyDescent="0.25">
      <c r="V48349" s="80"/>
    </row>
    <row r="48350" spans="22:22" ht="9" hidden="1" customHeight="1" x14ac:dyDescent="0.25">
      <c r="V48350" s="80"/>
    </row>
    <row r="48351" spans="22:22" ht="9" hidden="1" customHeight="1" x14ac:dyDescent="0.25">
      <c r="V48351" s="80"/>
    </row>
    <row r="48352" spans="22:22" ht="9" hidden="1" customHeight="1" x14ac:dyDescent="0.25">
      <c r="V48352" s="80"/>
    </row>
    <row r="48353" spans="22:22" ht="9" hidden="1" customHeight="1" x14ac:dyDescent="0.25">
      <c r="V48353" s="80"/>
    </row>
    <row r="48354" spans="22:22" ht="9" hidden="1" customHeight="1" x14ac:dyDescent="0.25">
      <c r="V48354" s="80"/>
    </row>
    <row r="48355" spans="22:22" ht="9" hidden="1" customHeight="1" x14ac:dyDescent="0.25">
      <c r="V48355" s="80"/>
    </row>
    <row r="48356" spans="22:22" ht="9" hidden="1" customHeight="1" x14ac:dyDescent="0.25">
      <c r="V48356" s="80"/>
    </row>
    <row r="48357" spans="22:22" ht="9" hidden="1" customHeight="1" x14ac:dyDescent="0.25">
      <c r="V48357" s="80"/>
    </row>
    <row r="48358" spans="22:22" ht="9" hidden="1" customHeight="1" x14ac:dyDescent="0.25">
      <c r="V48358" s="80"/>
    </row>
    <row r="48359" spans="22:22" ht="9" hidden="1" customHeight="1" x14ac:dyDescent="0.25">
      <c r="V48359" s="80"/>
    </row>
    <row r="48360" spans="22:22" ht="9" hidden="1" customHeight="1" x14ac:dyDescent="0.25">
      <c r="V48360" s="80"/>
    </row>
    <row r="48361" spans="22:22" ht="9" hidden="1" customHeight="1" x14ac:dyDescent="0.25">
      <c r="V48361" s="80"/>
    </row>
    <row r="48362" spans="22:22" ht="9" hidden="1" customHeight="1" x14ac:dyDescent="0.25">
      <c r="V48362" s="80"/>
    </row>
    <row r="48363" spans="22:22" ht="9" hidden="1" customHeight="1" x14ac:dyDescent="0.25">
      <c r="V48363" s="80"/>
    </row>
    <row r="48364" spans="22:22" ht="9" hidden="1" customHeight="1" x14ac:dyDescent="0.25">
      <c r="V48364" s="80"/>
    </row>
    <row r="48365" spans="22:22" ht="9" hidden="1" customHeight="1" x14ac:dyDescent="0.25">
      <c r="V48365" s="80"/>
    </row>
    <row r="48366" spans="22:22" ht="9" hidden="1" customHeight="1" x14ac:dyDescent="0.25">
      <c r="V48366" s="80"/>
    </row>
    <row r="48367" spans="22:22" ht="9" hidden="1" customHeight="1" x14ac:dyDescent="0.25">
      <c r="V48367" s="80"/>
    </row>
    <row r="48368" spans="22:22" ht="9" hidden="1" customHeight="1" x14ac:dyDescent="0.25">
      <c r="V48368" s="80"/>
    </row>
    <row r="48369" spans="22:22" ht="9" hidden="1" customHeight="1" x14ac:dyDescent="0.25">
      <c r="V48369" s="80"/>
    </row>
    <row r="48370" spans="22:22" ht="9" hidden="1" customHeight="1" x14ac:dyDescent="0.25">
      <c r="V48370" s="80"/>
    </row>
    <row r="48371" spans="22:22" ht="9" hidden="1" customHeight="1" x14ac:dyDescent="0.25">
      <c r="V48371" s="80"/>
    </row>
    <row r="48372" spans="22:22" ht="9" hidden="1" customHeight="1" x14ac:dyDescent="0.25">
      <c r="V48372" s="80"/>
    </row>
    <row r="48373" spans="22:22" ht="9" hidden="1" customHeight="1" x14ac:dyDescent="0.25">
      <c r="V48373" s="80"/>
    </row>
    <row r="48374" spans="22:22" ht="9" hidden="1" customHeight="1" x14ac:dyDescent="0.25">
      <c r="V48374" s="80"/>
    </row>
    <row r="48375" spans="22:22" ht="9" hidden="1" customHeight="1" x14ac:dyDescent="0.25">
      <c r="V48375" s="80"/>
    </row>
    <row r="48376" spans="22:22" ht="9" hidden="1" customHeight="1" x14ac:dyDescent="0.25">
      <c r="V48376" s="80"/>
    </row>
    <row r="48377" spans="22:22" ht="9" hidden="1" customHeight="1" x14ac:dyDescent="0.25">
      <c r="V48377" s="80"/>
    </row>
    <row r="48378" spans="22:22" ht="9" hidden="1" customHeight="1" x14ac:dyDescent="0.25">
      <c r="V48378" s="80"/>
    </row>
    <row r="48379" spans="22:22" ht="9" hidden="1" customHeight="1" x14ac:dyDescent="0.25">
      <c r="V48379" s="80"/>
    </row>
    <row r="48380" spans="22:22" ht="9" hidden="1" customHeight="1" x14ac:dyDescent="0.25">
      <c r="V48380" s="80"/>
    </row>
    <row r="48381" spans="22:22" ht="9" hidden="1" customHeight="1" x14ac:dyDescent="0.25">
      <c r="V48381" s="80"/>
    </row>
    <row r="48382" spans="22:22" ht="9" hidden="1" customHeight="1" x14ac:dyDescent="0.25">
      <c r="V48382" s="80"/>
    </row>
    <row r="48383" spans="22:22" ht="9" hidden="1" customHeight="1" x14ac:dyDescent="0.25">
      <c r="V48383" s="80"/>
    </row>
    <row r="48384" spans="22:22" ht="9" hidden="1" customHeight="1" x14ac:dyDescent="0.25">
      <c r="V48384" s="80"/>
    </row>
    <row r="48385" spans="22:22" ht="9" hidden="1" customHeight="1" x14ac:dyDescent="0.25">
      <c r="V48385" s="80"/>
    </row>
    <row r="48386" spans="22:22" ht="9" hidden="1" customHeight="1" x14ac:dyDescent="0.25">
      <c r="V48386" s="80"/>
    </row>
    <row r="48387" spans="22:22" ht="9" hidden="1" customHeight="1" x14ac:dyDescent="0.25">
      <c r="V48387" s="80"/>
    </row>
    <row r="48388" spans="22:22" ht="9" hidden="1" customHeight="1" x14ac:dyDescent="0.25">
      <c r="V48388" s="80"/>
    </row>
    <row r="48389" spans="22:22" ht="9" hidden="1" customHeight="1" x14ac:dyDescent="0.25">
      <c r="V48389" s="80"/>
    </row>
    <row r="48390" spans="22:22" ht="9" hidden="1" customHeight="1" x14ac:dyDescent="0.25">
      <c r="V48390" s="80"/>
    </row>
    <row r="48391" spans="22:22" ht="9" hidden="1" customHeight="1" x14ac:dyDescent="0.25">
      <c r="V48391" s="80"/>
    </row>
    <row r="48392" spans="22:22" ht="9" hidden="1" customHeight="1" x14ac:dyDescent="0.25">
      <c r="V48392" s="80"/>
    </row>
    <row r="48393" spans="22:22" ht="9" hidden="1" customHeight="1" x14ac:dyDescent="0.25">
      <c r="V48393" s="80"/>
    </row>
    <row r="48394" spans="22:22" ht="9" hidden="1" customHeight="1" x14ac:dyDescent="0.25">
      <c r="V48394" s="80"/>
    </row>
    <row r="48395" spans="22:22" ht="9" hidden="1" customHeight="1" x14ac:dyDescent="0.25">
      <c r="V48395" s="80"/>
    </row>
    <row r="48396" spans="22:22" ht="9" hidden="1" customHeight="1" x14ac:dyDescent="0.25">
      <c r="V48396" s="80"/>
    </row>
    <row r="48397" spans="22:22" ht="9" hidden="1" customHeight="1" x14ac:dyDescent="0.25">
      <c r="V48397" s="80"/>
    </row>
    <row r="48398" spans="22:22" ht="9" hidden="1" customHeight="1" x14ac:dyDescent="0.25">
      <c r="V48398" s="80"/>
    </row>
    <row r="48399" spans="22:22" ht="9" hidden="1" customHeight="1" x14ac:dyDescent="0.25">
      <c r="V48399" s="80"/>
    </row>
    <row r="48400" spans="22:22" ht="9" hidden="1" customHeight="1" x14ac:dyDescent="0.25">
      <c r="V48400" s="80"/>
    </row>
    <row r="48401" spans="22:22" ht="9" hidden="1" customHeight="1" x14ac:dyDescent="0.25">
      <c r="V48401" s="80"/>
    </row>
    <row r="48402" spans="22:22" ht="9" hidden="1" customHeight="1" x14ac:dyDescent="0.25">
      <c r="V48402" s="80"/>
    </row>
    <row r="48403" spans="22:22" ht="9" hidden="1" customHeight="1" x14ac:dyDescent="0.25">
      <c r="V48403" s="80"/>
    </row>
    <row r="48404" spans="22:22" ht="9" hidden="1" customHeight="1" x14ac:dyDescent="0.25">
      <c r="V48404" s="80"/>
    </row>
    <row r="48405" spans="22:22" ht="9" hidden="1" customHeight="1" x14ac:dyDescent="0.25">
      <c r="V48405" s="80"/>
    </row>
    <row r="48406" spans="22:22" ht="9" hidden="1" customHeight="1" x14ac:dyDescent="0.25">
      <c r="V48406" s="80"/>
    </row>
    <row r="48407" spans="22:22" ht="9" hidden="1" customHeight="1" x14ac:dyDescent="0.25">
      <c r="V48407" s="80"/>
    </row>
    <row r="48408" spans="22:22" ht="9" hidden="1" customHeight="1" x14ac:dyDescent="0.25">
      <c r="V48408" s="80"/>
    </row>
    <row r="48409" spans="22:22" ht="9" hidden="1" customHeight="1" x14ac:dyDescent="0.25">
      <c r="V48409" s="80"/>
    </row>
    <row r="48410" spans="22:22" ht="9" hidden="1" customHeight="1" x14ac:dyDescent="0.25">
      <c r="V48410" s="80"/>
    </row>
    <row r="48411" spans="22:22" ht="9" hidden="1" customHeight="1" x14ac:dyDescent="0.25">
      <c r="V48411" s="80"/>
    </row>
    <row r="48412" spans="22:22" ht="9" hidden="1" customHeight="1" x14ac:dyDescent="0.25">
      <c r="V48412" s="80"/>
    </row>
    <row r="48413" spans="22:22" ht="9" hidden="1" customHeight="1" x14ac:dyDescent="0.25">
      <c r="V48413" s="80"/>
    </row>
    <row r="48414" spans="22:22" ht="9" hidden="1" customHeight="1" x14ac:dyDescent="0.25">
      <c r="V48414" s="80"/>
    </row>
    <row r="48415" spans="22:22" ht="9" hidden="1" customHeight="1" x14ac:dyDescent="0.25">
      <c r="V48415" s="80"/>
    </row>
    <row r="48416" spans="22:22" ht="9" hidden="1" customHeight="1" x14ac:dyDescent="0.25">
      <c r="V48416" s="80"/>
    </row>
    <row r="48417" spans="22:22" ht="9" hidden="1" customHeight="1" x14ac:dyDescent="0.25">
      <c r="V48417" s="80"/>
    </row>
    <row r="48418" spans="22:22" ht="9" hidden="1" customHeight="1" x14ac:dyDescent="0.25">
      <c r="V48418" s="80"/>
    </row>
    <row r="48419" spans="22:22" ht="9" hidden="1" customHeight="1" x14ac:dyDescent="0.25">
      <c r="V48419" s="80"/>
    </row>
    <row r="48420" spans="22:22" ht="9" hidden="1" customHeight="1" x14ac:dyDescent="0.25">
      <c r="V48420" s="80"/>
    </row>
    <row r="48421" spans="22:22" ht="9" hidden="1" customHeight="1" x14ac:dyDescent="0.25">
      <c r="V48421" s="80"/>
    </row>
    <row r="48422" spans="22:22" ht="9" hidden="1" customHeight="1" x14ac:dyDescent="0.25">
      <c r="V48422" s="80"/>
    </row>
    <row r="48423" spans="22:22" ht="9" hidden="1" customHeight="1" x14ac:dyDescent="0.25">
      <c r="V48423" s="80"/>
    </row>
    <row r="48424" spans="22:22" ht="9" hidden="1" customHeight="1" x14ac:dyDescent="0.25">
      <c r="V48424" s="80"/>
    </row>
    <row r="48425" spans="22:22" ht="9" hidden="1" customHeight="1" x14ac:dyDescent="0.25">
      <c r="V48425" s="80"/>
    </row>
    <row r="48426" spans="22:22" ht="9" hidden="1" customHeight="1" x14ac:dyDescent="0.25">
      <c r="V48426" s="80"/>
    </row>
    <row r="48427" spans="22:22" ht="9" hidden="1" customHeight="1" x14ac:dyDescent="0.25">
      <c r="V48427" s="80"/>
    </row>
    <row r="48428" spans="22:22" ht="9" hidden="1" customHeight="1" x14ac:dyDescent="0.25">
      <c r="V48428" s="80"/>
    </row>
    <row r="48429" spans="22:22" ht="9" hidden="1" customHeight="1" x14ac:dyDescent="0.25">
      <c r="V48429" s="80"/>
    </row>
    <row r="48430" spans="22:22" ht="9" hidden="1" customHeight="1" x14ac:dyDescent="0.25">
      <c r="V48430" s="80"/>
    </row>
    <row r="48431" spans="22:22" ht="9" hidden="1" customHeight="1" x14ac:dyDescent="0.25">
      <c r="V48431" s="80"/>
    </row>
    <row r="48432" spans="22:22" ht="9" hidden="1" customHeight="1" x14ac:dyDescent="0.25">
      <c r="V48432" s="80"/>
    </row>
    <row r="48433" spans="22:22" ht="9" hidden="1" customHeight="1" x14ac:dyDescent="0.25">
      <c r="V48433" s="80"/>
    </row>
    <row r="48434" spans="22:22" ht="9" hidden="1" customHeight="1" x14ac:dyDescent="0.25">
      <c r="V48434" s="80"/>
    </row>
    <row r="48435" spans="22:22" ht="9" hidden="1" customHeight="1" x14ac:dyDescent="0.25">
      <c r="V48435" s="80"/>
    </row>
    <row r="48436" spans="22:22" ht="9" hidden="1" customHeight="1" x14ac:dyDescent="0.25">
      <c r="V48436" s="80"/>
    </row>
    <row r="48437" spans="22:22" ht="9" hidden="1" customHeight="1" x14ac:dyDescent="0.25">
      <c r="V48437" s="80"/>
    </row>
    <row r="48438" spans="22:22" ht="9" hidden="1" customHeight="1" x14ac:dyDescent="0.25">
      <c r="V48438" s="80"/>
    </row>
    <row r="48439" spans="22:22" ht="9" hidden="1" customHeight="1" x14ac:dyDescent="0.25">
      <c r="V48439" s="80"/>
    </row>
    <row r="48440" spans="22:22" ht="9" hidden="1" customHeight="1" x14ac:dyDescent="0.25">
      <c r="V48440" s="80"/>
    </row>
    <row r="48441" spans="22:22" ht="9" hidden="1" customHeight="1" x14ac:dyDescent="0.25">
      <c r="V48441" s="80"/>
    </row>
    <row r="48442" spans="22:22" ht="9" hidden="1" customHeight="1" x14ac:dyDescent="0.25">
      <c r="V48442" s="80"/>
    </row>
    <row r="48443" spans="22:22" ht="9" hidden="1" customHeight="1" x14ac:dyDescent="0.25">
      <c r="V48443" s="80"/>
    </row>
    <row r="48444" spans="22:22" ht="9" hidden="1" customHeight="1" x14ac:dyDescent="0.25">
      <c r="V48444" s="80"/>
    </row>
    <row r="48445" spans="22:22" ht="9" hidden="1" customHeight="1" x14ac:dyDescent="0.25">
      <c r="V48445" s="80"/>
    </row>
    <row r="48446" spans="22:22" ht="9" hidden="1" customHeight="1" x14ac:dyDescent="0.25">
      <c r="V48446" s="80"/>
    </row>
    <row r="48447" spans="22:22" ht="9" hidden="1" customHeight="1" x14ac:dyDescent="0.25">
      <c r="V48447" s="80"/>
    </row>
    <row r="48448" spans="22:22" ht="9" hidden="1" customHeight="1" x14ac:dyDescent="0.25">
      <c r="V48448" s="80"/>
    </row>
    <row r="48449" spans="22:22" ht="9" hidden="1" customHeight="1" x14ac:dyDescent="0.25">
      <c r="V48449" s="80"/>
    </row>
    <row r="48450" spans="22:22" ht="9" hidden="1" customHeight="1" x14ac:dyDescent="0.25">
      <c r="V48450" s="80"/>
    </row>
    <row r="48451" spans="22:22" ht="9" hidden="1" customHeight="1" x14ac:dyDescent="0.25">
      <c r="V48451" s="80"/>
    </row>
    <row r="48452" spans="22:22" ht="9" hidden="1" customHeight="1" x14ac:dyDescent="0.25">
      <c r="V48452" s="80"/>
    </row>
    <row r="48453" spans="22:22" ht="9" hidden="1" customHeight="1" x14ac:dyDescent="0.25">
      <c r="V48453" s="80"/>
    </row>
    <row r="48454" spans="22:22" ht="9" hidden="1" customHeight="1" x14ac:dyDescent="0.25">
      <c r="V48454" s="80"/>
    </row>
    <row r="48455" spans="22:22" ht="9" hidden="1" customHeight="1" x14ac:dyDescent="0.25">
      <c r="V48455" s="80"/>
    </row>
    <row r="48456" spans="22:22" ht="9" hidden="1" customHeight="1" x14ac:dyDescent="0.25">
      <c r="V48456" s="80"/>
    </row>
    <row r="48457" spans="22:22" ht="9" hidden="1" customHeight="1" x14ac:dyDescent="0.25">
      <c r="V48457" s="80"/>
    </row>
    <row r="48458" spans="22:22" ht="9" hidden="1" customHeight="1" x14ac:dyDescent="0.25">
      <c r="V48458" s="80"/>
    </row>
    <row r="48459" spans="22:22" ht="9" hidden="1" customHeight="1" x14ac:dyDescent="0.25">
      <c r="V48459" s="80"/>
    </row>
    <row r="48460" spans="22:22" ht="9" hidden="1" customHeight="1" x14ac:dyDescent="0.25">
      <c r="V48460" s="80"/>
    </row>
    <row r="48461" spans="22:22" ht="9" hidden="1" customHeight="1" x14ac:dyDescent="0.25">
      <c r="V48461" s="80"/>
    </row>
    <row r="48462" spans="22:22" ht="9" hidden="1" customHeight="1" x14ac:dyDescent="0.25">
      <c r="V48462" s="80"/>
    </row>
    <row r="48463" spans="22:22" ht="9" hidden="1" customHeight="1" x14ac:dyDescent="0.25">
      <c r="V48463" s="80"/>
    </row>
    <row r="48464" spans="22:22" ht="9" hidden="1" customHeight="1" x14ac:dyDescent="0.25">
      <c r="V48464" s="80"/>
    </row>
    <row r="48465" spans="22:22" ht="9" hidden="1" customHeight="1" x14ac:dyDescent="0.25">
      <c r="V48465" s="80"/>
    </row>
    <row r="48466" spans="22:22" ht="9" hidden="1" customHeight="1" x14ac:dyDescent="0.25">
      <c r="V48466" s="80"/>
    </row>
    <row r="48467" spans="22:22" ht="9" hidden="1" customHeight="1" x14ac:dyDescent="0.25">
      <c r="V48467" s="80"/>
    </row>
    <row r="48468" spans="22:22" ht="9" hidden="1" customHeight="1" x14ac:dyDescent="0.25">
      <c r="V48468" s="80"/>
    </row>
    <row r="48469" spans="22:22" ht="9" hidden="1" customHeight="1" x14ac:dyDescent="0.25">
      <c r="V48469" s="80"/>
    </row>
    <row r="48470" spans="22:22" ht="9" hidden="1" customHeight="1" x14ac:dyDescent="0.25">
      <c r="V48470" s="80"/>
    </row>
    <row r="48471" spans="22:22" ht="9" hidden="1" customHeight="1" x14ac:dyDescent="0.25">
      <c r="V48471" s="80"/>
    </row>
    <row r="48472" spans="22:22" ht="9" hidden="1" customHeight="1" x14ac:dyDescent="0.25">
      <c r="V48472" s="80"/>
    </row>
    <row r="48473" spans="22:22" ht="9" hidden="1" customHeight="1" x14ac:dyDescent="0.25">
      <c r="V48473" s="80"/>
    </row>
    <row r="48474" spans="22:22" ht="9" hidden="1" customHeight="1" x14ac:dyDescent="0.25">
      <c r="V48474" s="80"/>
    </row>
    <row r="48475" spans="22:22" ht="9" hidden="1" customHeight="1" x14ac:dyDescent="0.25">
      <c r="V48475" s="80"/>
    </row>
    <row r="48476" spans="22:22" ht="9" hidden="1" customHeight="1" x14ac:dyDescent="0.25">
      <c r="V48476" s="80"/>
    </row>
    <row r="48477" spans="22:22" ht="9" hidden="1" customHeight="1" x14ac:dyDescent="0.25">
      <c r="V48477" s="80"/>
    </row>
    <row r="48478" spans="22:22" ht="9" hidden="1" customHeight="1" x14ac:dyDescent="0.25">
      <c r="V48478" s="80"/>
    </row>
    <row r="48479" spans="22:22" ht="9" hidden="1" customHeight="1" x14ac:dyDescent="0.25">
      <c r="V48479" s="80"/>
    </row>
    <row r="48480" spans="22:22" ht="9" hidden="1" customHeight="1" x14ac:dyDescent="0.25">
      <c r="V48480" s="80"/>
    </row>
    <row r="48481" spans="22:22" ht="9" hidden="1" customHeight="1" x14ac:dyDescent="0.25">
      <c r="V48481" s="80"/>
    </row>
    <row r="48482" spans="22:22" ht="9" hidden="1" customHeight="1" x14ac:dyDescent="0.25">
      <c r="V48482" s="80"/>
    </row>
    <row r="48483" spans="22:22" ht="9" hidden="1" customHeight="1" x14ac:dyDescent="0.25">
      <c r="V48483" s="80"/>
    </row>
    <row r="48484" spans="22:22" ht="9" hidden="1" customHeight="1" x14ac:dyDescent="0.25">
      <c r="V48484" s="80"/>
    </row>
    <row r="48485" spans="22:22" ht="9" hidden="1" customHeight="1" x14ac:dyDescent="0.25">
      <c r="V48485" s="80"/>
    </row>
    <row r="48486" spans="22:22" ht="9" hidden="1" customHeight="1" x14ac:dyDescent="0.25">
      <c r="V48486" s="80"/>
    </row>
    <row r="48487" spans="22:22" ht="9" hidden="1" customHeight="1" x14ac:dyDescent="0.25">
      <c r="V48487" s="80"/>
    </row>
    <row r="48488" spans="22:22" ht="9" hidden="1" customHeight="1" x14ac:dyDescent="0.25">
      <c r="V48488" s="80"/>
    </row>
    <row r="48489" spans="22:22" ht="9" hidden="1" customHeight="1" x14ac:dyDescent="0.25">
      <c r="V48489" s="80"/>
    </row>
    <row r="48490" spans="22:22" ht="9" hidden="1" customHeight="1" x14ac:dyDescent="0.25">
      <c r="V48490" s="80"/>
    </row>
    <row r="48491" spans="22:22" ht="9" hidden="1" customHeight="1" x14ac:dyDescent="0.25">
      <c r="V48491" s="80"/>
    </row>
    <row r="48492" spans="22:22" ht="9" hidden="1" customHeight="1" x14ac:dyDescent="0.25">
      <c r="V48492" s="80"/>
    </row>
    <row r="48493" spans="22:22" ht="9" hidden="1" customHeight="1" x14ac:dyDescent="0.25">
      <c r="V48493" s="80"/>
    </row>
    <row r="48494" spans="22:22" ht="9" hidden="1" customHeight="1" x14ac:dyDescent="0.25">
      <c r="V48494" s="80"/>
    </row>
    <row r="48495" spans="22:22" ht="9" hidden="1" customHeight="1" x14ac:dyDescent="0.25">
      <c r="V48495" s="80"/>
    </row>
    <row r="48496" spans="22:22" ht="9" hidden="1" customHeight="1" x14ac:dyDescent="0.25">
      <c r="V48496" s="80"/>
    </row>
    <row r="48497" spans="22:22" ht="9" hidden="1" customHeight="1" x14ac:dyDescent="0.25">
      <c r="V48497" s="80"/>
    </row>
    <row r="48498" spans="22:22" ht="9" hidden="1" customHeight="1" x14ac:dyDescent="0.25">
      <c r="V48498" s="80"/>
    </row>
    <row r="48499" spans="22:22" ht="9" hidden="1" customHeight="1" x14ac:dyDescent="0.25">
      <c r="V48499" s="80"/>
    </row>
    <row r="48500" spans="22:22" ht="9" hidden="1" customHeight="1" x14ac:dyDescent="0.25">
      <c r="V48500" s="80"/>
    </row>
    <row r="48501" spans="22:22" ht="9" hidden="1" customHeight="1" x14ac:dyDescent="0.25">
      <c r="V48501" s="80"/>
    </row>
    <row r="48502" spans="22:22" ht="9" hidden="1" customHeight="1" x14ac:dyDescent="0.25">
      <c r="V48502" s="80"/>
    </row>
    <row r="48503" spans="22:22" ht="9" hidden="1" customHeight="1" x14ac:dyDescent="0.25">
      <c r="V48503" s="80"/>
    </row>
    <row r="48504" spans="22:22" ht="9" hidden="1" customHeight="1" x14ac:dyDescent="0.25">
      <c r="V48504" s="80"/>
    </row>
    <row r="48505" spans="22:22" ht="9" hidden="1" customHeight="1" x14ac:dyDescent="0.25">
      <c r="V48505" s="80"/>
    </row>
    <row r="48506" spans="22:22" ht="9" hidden="1" customHeight="1" x14ac:dyDescent="0.25">
      <c r="V48506" s="80"/>
    </row>
    <row r="48507" spans="22:22" ht="9" hidden="1" customHeight="1" x14ac:dyDescent="0.25">
      <c r="V48507" s="80"/>
    </row>
    <row r="48508" spans="22:22" ht="9" hidden="1" customHeight="1" x14ac:dyDescent="0.25">
      <c r="V48508" s="80"/>
    </row>
    <row r="48509" spans="22:22" ht="9" hidden="1" customHeight="1" x14ac:dyDescent="0.25">
      <c r="V48509" s="80"/>
    </row>
    <row r="48510" spans="22:22" ht="9" hidden="1" customHeight="1" x14ac:dyDescent="0.25">
      <c r="V48510" s="80"/>
    </row>
    <row r="48511" spans="22:22" ht="9" hidden="1" customHeight="1" x14ac:dyDescent="0.25">
      <c r="V48511" s="80"/>
    </row>
    <row r="48512" spans="22:22" ht="9" hidden="1" customHeight="1" x14ac:dyDescent="0.25">
      <c r="V48512" s="80"/>
    </row>
    <row r="48513" spans="22:22" ht="9" hidden="1" customHeight="1" x14ac:dyDescent="0.25">
      <c r="V48513" s="80"/>
    </row>
    <row r="48514" spans="22:22" ht="9" hidden="1" customHeight="1" x14ac:dyDescent="0.25">
      <c r="V48514" s="80"/>
    </row>
    <row r="48515" spans="22:22" ht="9" hidden="1" customHeight="1" x14ac:dyDescent="0.25">
      <c r="V48515" s="80"/>
    </row>
    <row r="48516" spans="22:22" ht="9" hidden="1" customHeight="1" x14ac:dyDescent="0.25">
      <c r="V48516" s="80"/>
    </row>
    <row r="48517" spans="22:22" ht="9" hidden="1" customHeight="1" x14ac:dyDescent="0.25">
      <c r="V48517" s="80"/>
    </row>
    <row r="48518" spans="22:22" ht="9" hidden="1" customHeight="1" x14ac:dyDescent="0.25">
      <c r="V48518" s="80"/>
    </row>
    <row r="48519" spans="22:22" ht="9" hidden="1" customHeight="1" x14ac:dyDescent="0.25">
      <c r="V48519" s="80"/>
    </row>
    <row r="48520" spans="22:22" ht="9" hidden="1" customHeight="1" x14ac:dyDescent="0.25">
      <c r="V48520" s="80"/>
    </row>
    <row r="48521" spans="22:22" ht="9" hidden="1" customHeight="1" x14ac:dyDescent="0.25">
      <c r="V48521" s="80"/>
    </row>
    <row r="48522" spans="22:22" ht="9" hidden="1" customHeight="1" x14ac:dyDescent="0.25">
      <c r="V48522" s="80"/>
    </row>
    <row r="48523" spans="22:22" ht="9" hidden="1" customHeight="1" x14ac:dyDescent="0.25">
      <c r="V48523" s="80"/>
    </row>
    <row r="48524" spans="22:22" ht="9" hidden="1" customHeight="1" x14ac:dyDescent="0.25">
      <c r="V48524" s="80"/>
    </row>
    <row r="48525" spans="22:22" ht="9" hidden="1" customHeight="1" x14ac:dyDescent="0.25">
      <c r="V48525" s="80"/>
    </row>
    <row r="48526" spans="22:22" ht="9" hidden="1" customHeight="1" x14ac:dyDescent="0.25">
      <c r="V48526" s="80"/>
    </row>
    <row r="48527" spans="22:22" ht="9" hidden="1" customHeight="1" x14ac:dyDescent="0.25">
      <c r="V48527" s="80"/>
    </row>
    <row r="48528" spans="22:22" ht="9" hidden="1" customHeight="1" x14ac:dyDescent="0.25">
      <c r="V48528" s="80"/>
    </row>
    <row r="48529" spans="22:22" ht="9" hidden="1" customHeight="1" x14ac:dyDescent="0.25">
      <c r="V48529" s="80"/>
    </row>
    <row r="48530" spans="22:22" ht="9" hidden="1" customHeight="1" x14ac:dyDescent="0.25">
      <c r="V48530" s="80"/>
    </row>
    <row r="48531" spans="22:22" ht="9" hidden="1" customHeight="1" x14ac:dyDescent="0.25">
      <c r="V48531" s="80"/>
    </row>
    <row r="48532" spans="22:22" ht="9" hidden="1" customHeight="1" x14ac:dyDescent="0.25">
      <c r="V48532" s="80"/>
    </row>
    <row r="48533" spans="22:22" ht="9" hidden="1" customHeight="1" x14ac:dyDescent="0.25">
      <c r="V48533" s="80"/>
    </row>
    <row r="48534" spans="22:22" ht="9" hidden="1" customHeight="1" x14ac:dyDescent="0.25">
      <c r="V48534" s="80"/>
    </row>
    <row r="48535" spans="22:22" ht="9" hidden="1" customHeight="1" x14ac:dyDescent="0.25">
      <c r="V48535" s="80"/>
    </row>
    <row r="48536" spans="22:22" ht="9" hidden="1" customHeight="1" x14ac:dyDescent="0.25">
      <c r="V48536" s="80"/>
    </row>
    <row r="48537" spans="22:22" ht="9" hidden="1" customHeight="1" x14ac:dyDescent="0.25">
      <c r="V48537" s="80"/>
    </row>
    <row r="48538" spans="22:22" ht="9" hidden="1" customHeight="1" x14ac:dyDescent="0.25">
      <c r="V48538" s="80"/>
    </row>
    <row r="48539" spans="22:22" ht="9" hidden="1" customHeight="1" x14ac:dyDescent="0.25">
      <c r="V48539" s="80"/>
    </row>
    <row r="48540" spans="22:22" ht="9" hidden="1" customHeight="1" x14ac:dyDescent="0.25">
      <c r="V48540" s="80"/>
    </row>
    <row r="48541" spans="22:22" ht="9" hidden="1" customHeight="1" x14ac:dyDescent="0.25">
      <c r="V48541" s="80"/>
    </row>
    <row r="48542" spans="22:22" ht="9" hidden="1" customHeight="1" x14ac:dyDescent="0.25">
      <c r="V48542" s="80"/>
    </row>
    <row r="48543" spans="22:22" ht="9" hidden="1" customHeight="1" x14ac:dyDescent="0.25">
      <c r="V48543" s="80"/>
    </row>
    <row r="48544" spans="22:22" ht="9" hidden="1" customHeight="1" x14ac:dyDescent="0.25">
      <c r="V48544" s="80"/>
    </row>
    <row r="48545" spans="22:22" ht="9" hidden="1" customHeight="1" x14ac:dyDescent="0.25">
      <c r="V48545" s="80"/>
    </row>
    <row r="48546" spans="22:22" ht="9" hidden="1" customHeight="1" x14ac:dyDescent="0.25">
      <c r="V48546" s="80"/>
    </row>
    <row r="48547" spans="22:22" ht="9" hidden="1" customHeight="1" x14ac:dyDescent="0.25">
      <c r="V48547" s="80"/>
    </row>
    <row r="48548" spans="22:22" ht="9" hidden="1" customHeight="1" x14ac:dyDescent="0.25">
      <c r="V48548" s="80"/>
    </row>
    <row r="48549" spans="22:22" ht="9" hidden="1" customHeight="1" x14ac:dyDescent="0.25">
      <c r="V48549" s="80"/>
    </row>
    <row r="48550" spans="22:22" ht="9" hidden="1" customHeight="1" x14ac:dyDescent="0.25">
      <c r="V48550" s="80"/>
    </row>
    <row r="48551" spans="22:22" ht="9" hidden="1" customHeight="1" x14ac:dyDescent="0.25">
      <c r="V48551" s="80"/>
    </row>
    <row r="48552" spans="22:22" ht="9" hidden="1" customHeight="1" x14ac:dyDescent="0.25">
      <c r="V48552" s="80"/>
    </row>
    <row r="48553" spans="22:22" ht="9" hidden="1" customHeight="1" x14ac:dyDescent="0.25">
      <c r="V48553" s="80"/>
    </row>
    <row r="48554" spans="22:22" ht="9" hidden="1" customHeight="1" x14ac:dyDescent="0.25">
      <c r="V48554" s="80"/>
    </row>
    <row r="48555" spans="22:22" ht="9" hidden="1" customHeight="1" x14ac:dyDescent="0.25">
      <c r="V48555" s="80"/>
    </row>
    <row r="48556" spans="22:22" ht="9" hidden="1" customHeight="1" x14ac:dyDescent="0.25">
      <c r="V48556" s="80"/>
    </row>
    <row r="48557" spans="22:22" ht="9" hidden="1" customHeight="1" x14ac:dyDescent="0.25">
      <c r="V48557" s="80"/>
    </row>
    <row r="48558" spans="22:22" ht="9" hidden="1" customHeight="1" x14ac:dyDescent="0.25">
      <c r="V48558" s="80"/>
    </row>
    <row r="48559" spans="22:22" ht="9" hidden="1" customHeight="1" x14ac:dyDescent="0.25">
      <c r="V48559" s="80"/>
    </row>
    <row r="48560" spans="22:22" ht="9" hidden="1" customHeight="1" x14ac:dyDescent="0.25">
      <c r="V48560" s="80"/>
    </row>
    <row r="48561" spans="22:22" ht="9" hidden="1" customHeight="1" x14ac:dyDescent="0.25">
      <c r="V48561" s="80"/>
    </row>
    <row r="48562" spans="22:22" ht="9" hidden="1" customHeight="1" x14ac:dyDescent="0.25">
      <c r="V48562" s="80"/>
    </row>
    <row r="48563" spans="22:22" ht="9" hidden="1" customHeight="1" x14ac:dyDescent="0.25">
      <c r="V48563" s="80"/>
    </row>
    <row r="48564" spans="22:22" ht="9" hidden="1" customHeight="1" x14ac:dyDescent="0.25">
      <c r="V48564" s="80"/>
    </row>
    <row r="48565" spans="22:22" ht="9" hidden="1" customHeight="1" x14ac:dyDescent="0.25">
      <c r="V48565" s="80"/>
    </row>
    <row r="48566" spans="22:22" ht="9" hidden="1" customHeight="1" x14ac:dyDescent="0.25">
      <c r="V48566" s="80"/>
    </row>
    <row r="48567" spans="22:22" ht="9" hidden="1" customHeight="1" x14ac:dyDescent="0.25">
      <c r="V48567" s="80"/>
    </row>
    <row r="48568" spans="22:22" ht="9" hidden="1" customHeight="1" x14ac:dyDescent="0.25">
      <c r="V48568" s="80"/>
    </row>
    <row r="48569" spans="22:22" ht="9" hidden="1" customHeight="1" x14ac:dyDescent="0.25">
      <c r="V48569" s="80"/>
    </row>
    <row r="48570" spans="22:22" ht="9" hidden="1" customHeight="1" x14ac:dyDescent="0.25">
      <c r="V48570" s="80"/>
    </row>
    <row r="48571" spans="22:22" ht="9" hidden="1" customHeight="1" x14ac:dyDescent="0.25">
      <c r="V48571" s="80"/>
    </row>
    <row r="48572" spans="22:22" ht="9" hidden="1" customHeight="1" x14ac:dyDescent="0.25">
      <c r="V48572" s="80"/>
    </row>
    <row r="48573" spans="22:22" ht="9" hidden="1" customHeight="1" x14ac:dyDescent="0.25">
      <c r="V48573" s="80"/>
    </row>
    <row r="48574" spans="22:22" ht="9" hidden="1" customHeight="1" x14ac:dyDescent="0.25">
      <c r="V48574" s="80"/>
    </row>
    <row r="48575" spans="22:22" ht="9" hidden="1" customHeight="1" x14ac:dyDescent="0.25">
      <c r="V48575" s="80"/>
    </row>
    <row r="48576" spans="22:22" ht="9" hidden="1" customHeight="1" x14ac:dyDescent="0.25">
      <c r="V48576" s="80"/>
    </row>
    <row r="48577" spans="22:22" ht="9" hidden="1" customHeight="1" x14ac:dyDescent="0.25">
      <c r="V48577" s="80"/>
    </row>
    <row r="48578" spans="22:22" ht="9" hidden="1" customHeight="1" x14ac:dyDescent="0.25">
      <c r="V48578" s="80"/>
    </row>
    <row r="48579" spans="22:22" ht="9" hidden="1" customHeight="1" x14ac:dyDescent="0.25">
      <c r="V48579" s="80"/>
    </row>
    <row r="48580" spans="22:22" ht="9" hidden="1" customHeight="1" x14ac:dyDescent="0.25">
      <c r="V48580" s="80"/>
    </row>
    <row r="48581" spans="22:22" ht="9" hidden="1" customHeight="1" x14ac:dyDescent="0.25">
      <c r="V48581" s="80"/>
    </row>
    <row r="48582" spans="22:22" ht="9" hidden="1" customHeight="1" x14ac:dyDescent="0.25">
      <c r="V48582" s="80"/>
    </row>
    <row r="48583" spans="22:22" ht="9" hidden="1" customHeight="1" x14ac:dyDescent="0.25">
      <c r="V48583" s="80"/>
    </row>
    <row r="48584" spans="22:22" ht="9" hidden="1" customHeight="1" x14ac:dyDescent="0.25">
      <c r="V48584" s="80"/>
    </row>
    <row r="48585" spans="22:22" ht="9" hidden="1" customHeight="1" x14ac:dyDescent="0.25">
      <c r="V48585" s="80"/>
    </row>
    <row r="48586" spans="22:22" ht="9" hidden="1" customHeight="1" x14ac:dyDescent="0.25">
      <c r="V48586" s="80"/>
    </row>
    <row r="48587" spans="22:22" ht="9" hidden="1" customHeight="1" x14ac:dyDescent="0.25">
      <c r="V48587" s="80"/>
    </row>
    <row r="48588" spans="22:22" ht="9" hidden="1" customHeight="1" x14ac:dyDescent="0.25">
      <c r="V48588" s="80"/>
    </row>
    <row r="48589" spans="22:22" ht="9" hidden="1" customHeight="1" x14ac:dyDescent="0.25">
      <c r="V48589" s="80"/>
    </row>
    <row r="48590" spans="22:22" ht="9" hidden="1" customHeight="1" x14ac:dyDescent="0.25">
      <c r="V48590" s="80"/>
    </row>
    <row r="48591" spans="22:22" ht="9" hidden="1" customHeight="1" x14ac:dyDescent="0.25">
      <c r="V48591" s="80"/>
    </row>
    <row r="48592" spans="22:22" ht="9" hidden="1" customHeight="1" x14ac:dyDescent="0.25">
      <c r="V48592" s="80"/>
    </row>
    <row r="48593" spans="22:22" ht="9" hidden="1" customHeight="1" x14ac:dyDescent="0.25">
      <c r="V48593" s="80"/>
    </row>
    <row r="48594" spans="22:22" ht="9" hidden="1" customHeight="1" x14ac:dyDescent="0.25">
      <c r="V48594" s="80"/>
    </row>
    <row r="48595" spans="22:22" ht="9" hidden="1" customHeight="1" x14ac:dyDescent="0.25">
      <c r="V48595" s="80"/>
    </row>
    <row r="48596" spans="22:22" ht="9" hidden="1" customHeight="1" x14ac:dyDescent="0.25">
      <c r="V48596" s="80"/>
    </row>
    <row r="48597" spans="22:22" ht="9" hidden="1" customHeight="1" x14ac:dyDescent="0.25">
      <c r="V48597" s="80"/>
    </row>
    <row r="48598" spans="22:22" ht="9" hidden="1" customHeight="1" x14ac:dyDescent="0.25">
      <c r="V48598" s="80"/>
    </row>
    <row r="48599" spans="22:22" ht="9" hidden="1" customHeight="1" x14ac:dyDescent="0.25">
      <c r="V48599" s="80"/>
    </row>
    <row r="48600" spans="22:22" ht="9" hidden="1" customHeight="1" x14ac:dyDescent="0.25">
      <c r="V48600" s="80"/>
    </row>
    <row r="48601" spans="22:22" ht="9" hidden="1" customHeight="1" x14ac:dyDescent="0.25">
      <c r="V48601" s="80"/>
    </row>
    <row r="48602" spans="22:22" ht="9" hidden="1" customHeight="1" x14ac:dyDescent="0.25">
      <c r="V48602" s="80"/>
    </row>
    <row r="48603" spans="22:22" ht="9" hidden="1" customHeight="1" x14ac:dyDescent="0.25">
      <c r="V48603" s="80"/>
    </row>
    <row r="48604" spans="22:22" ht="9" hidden="1" customHeight="1" x14ac:dyDescent="0.25">
      <c r="V48604" s="80"/>
    </row>
    <row r="48605" spans="22:22" ht="9" hidden="1" customHeight="1" x14ac:dyDescent="0.25">
      <c r="V48605" s="80"/>
    </row>
    <row r="48606" spans="22:22" ht="9" hidden="1" customHeight="1" x14ac:dyDescent="0.25">
      <c r="V48606" s="80"/>
    </row>
    <row r="48607" spans="22:22" ht="9" hidden="1" customHeight="1" x14ac:dyDescent="0.25">
      <c r="V48607" s="80"/>
    </row>
    <row r="48608" spans="22:22" ht="9" hidden="1" customHeight="1" x14ac:dyDescent="0.25">
      <c r="V48608" s="80"/>
    </row>
    <row r="48609" spans="22:22" ht="9" hidden="1" customHeight="1" x14ac:dyDescent="0.25">
      <c r="V48609" s="80"/>
    </row>
    <row r="48610" spans="22:22" ht="9" hidden="1" customHeight="1" x14ac:dyDescent="0.25">
      <c r="V48610" s="80"/>
    </row>
    <row r="48611" spans="22:22" ht="9" hidden="1" customHeight="1" x14ac:dyDescent="0.25">
      <c r="V48611" s="80"/>
    </row>
    <row r="48612" spans="22:22" ht="9" hidden="1" customHeight="1" x14ac:dyDescent="0.25">
      <c r="V48612" s="80"/>
    </row>
    <row r="48613" spans="22:22" ht="9" hidden="1" customHeight="1" x14ac:dyDescent="0.25">
      <c r="V48613" s="80"/>
    </row>
    <row r="48614" spans="22:22" ht="9" hidden="1" customHeight="1" x14ac:dyDescent="0.25">
      <c r="V48614" s="80"/>
    </row>
    <row r="48615" spans="22:22" ht="9" hidden="1" customHeight="1" x14ac:dyDescent="0.25">
      <c r="V48615" s="80"/>
    </row>
    <row r="48616" spans="22:22" ht="9" hidden="1" customHeight="1" x14ac:dyDescent="0.25">
      <c r="V48616" s="80"/>
    </row>
    <row r="48617" spans="22:22" ht="9" hidden="1" customHeight="1" x14ac:dyDescent="0.25">
      <c r="V48617" s="80"/>
    </row>
    <row r="48618" spans="22:22" ht="9" hidden="1" customHeight="1" x14ac:dyDescent="0.25">
      <c r="V48618" s="80"/>
    </row>
    <row r="48619" spans="22:22" ht="9" hidden="1" customHeight="1" x14ac:dyDescent="0.25">
      <c r="V48619" s="80"/>
    </row>
    <row r="48620" spans="22:22" ht="9" hidden="1" customHeight="1" x14ac:dyDescent="0.25">
      <c r="V48620" s="80"/>
    </row>
    <row r="48621" spans="22:22" ht="9" hidden="1" customHeight="1" x14ac:dyDescent="0.25">
      <c r="V48621" s="80"/>
    </row>
    <row r="48622" spans="22:22" ht="9" hidden="1" customHeight="1" x14ac:dyDescent="0.25">
      <c r="V48622" s="80"/>
    </row>
    <row r="48623" spans="22:22" ht="9" hidden="1" customHeight="1" x14ac:dyDescent="0.25">
      <c r="V48623" s="80"/>
    </row>
    <row r="48624" spans="22:22" ht="9" hidden="1" customHeight="1" x14ac:dyDescent="0.25">
      <c r="V48624" s="80"/>
    </row>
    <row r="48625" spans="22:22" ht="9" hidden="1" customHeight="1" x14ac:dyDescent="0.25">
      <c r="V48625" s="80"/>
    </row>
    <row r="48626" spans="22:22" ht="9" hidden="1" customHeight="1" x14ac:dyDescent="0.25">
      <c r="V48626" s="80"/>
    </row>
    <row r="48627" spans="22:22" ht="9" hidden="1" customHeight="1" x14ac:dyDescent="0.25">
      <c r="V48627" s="80"/>
    </row>
    <row r="48628" spans="22:22" ht="9" hidden="1" customHeight="1" x14ac:dyDescent="0.25">
      <c r="V48628" s="80"/>
    </row>
    <row r="48629" spans="22:22" ht="9" hidden="1" customHeight="1" x14ac:dyDescent="0.25">
      <c r="V48629" s="80"/>
    </row>
    <row r="48630" spans="22:22" ht="9" hidden="1" customHeight="1" x14ac:dyDescent="0.25">
      <c r="V48630" s="80"/>
    </row>
    <row r="48631" spans="22:22" ht="9" hidden="1" customHeight="1" x14ac:dyDescent="0.25">
      <c r="V48631" s="80"/>
    </row>
    <row r="48632" spans="22:22" ht="9" hidden="1" customHeight="1" x14ac:dyDescent="0.25">
      <c r="V48632" s="80"/>
    </row>
    <row r="48633" spans="22:22" ht="9" hidden="1" customHeight="1" x14ac:dyDescent="0.25">
      <c r="V48633" s="80"/>
    </row>
    <row r="48634" spans="22:22" ht="9" hidden="1" customHeight="1" x14ac:dyDescent="0.25">
      <c r="V48634" s="80"/>
    </row>
    <row r="48635" spans="22:22" ht="9" hidden="1" customHeight="1" x14ac:dyDescent="0.25">
      <c r="V48635" s="80"/>
    </row>
    <row r="48636" spans="22:22" ht="9" hidden="1" customHeight="1" x14ac:dyDescent="0.25">
      <c r="V48636" s="80"/>
    </row>
    <row r="48637" spans="22:22" ht="9" hidden="1" customHeight="1" x14ac:dyDescent="0.25">
      <c r="V48637" s="80"/>
    </row>
    <row r="48638" spans="22:22" ht="9" hidden="1" customHeight="1" x14ac:dyDescent="0.25">
      <c r="V48638" s="80"/>
    </row>
    <row r="48639" spans="22:22" ht="9" hidden="1" customHeight="1" x14ac:dyDescent="0.25">
      <c r="V48639" s="80"/>
    </row>
    <row r="48640" spans="22:22" ht="9" hidden="1" customHeight="1" x14ac:dyDescent="0.25">
      <c r="V48640" s="80"/>
    </row>
    <row r="48641" spans="22:22" ht="9" hidden="1" customHeight="1" x14ac:dyDescent="0.25">
      <c r="V48641" s="80"/>
    </row>
    <row r="48642" spans="22:22" ht="9" hidden="1" customHeight="1" x14ac:dyDescent="0.25">
      <c r="V48642" s="80"/>
    </row>
    <row r="48643" spans="22:22" ht="9" hidden="1" customHeight="1" x14ac:dyDescent="0.25">
      <c r="V48643" s="80"/>
    </row>
    <row r="48644" spans="22:22" ht="9" hidden="1" customHeight="1" x14ac:dyDescent="0.25">
      <c r="V48644" s="80"/>
    </row>
    <row r="48645" spans="22:22" ht="9" hidden="1" customHeight="1" x14ac:dyDescent="0.25">
      <c r="V48645" s="80"/>
    </row>
    <row r="48646" spans="22:22" ht="9" hidden="1" customHeight="1" x14ac:dyDescent="0.25">
      <c r="V48646" s="80"/>
    </row>
    <row r="48647" spans="22:22" ht="9" hidden="1" customHeight="1" x14ac:dyDescent="0.25">
      <c r="V48647" s="80"/>
    </row>
    <row r="48648" spans="22:22" ht="9" hidden="1" customHeight="1" x14ac:dyDescent="0.25">
      <c r="V48648" s="80"/>
    </row>
    <row r="48649" spans="22:22" ht="9" hidden="1" customHeight="1" x14ac:dyDescent="0.25">
      <c r="V48649" s="80"/>
    </row>
    <row r="48650" spans="22:22" ht="9" hidden="1" customHeight="1" x14ac:dyDescent="0.25">
      <c r="V48650" s="80"/>
    </row>
    <row r="48651" spans="22:22" ht="9" hidden="1" customHeight="1" x14ac:dyDescent="0.25">
      <c r="V48651" s="80"/>
    </row>
    <row r="48652" spans="22:22" ht="9" hidden="1" customHeight="1" x14ac:dyDescent="0.25">
      <c r="V48652" s="80"/>
    </row>
    <row r="48653" spans="22:22" ht="9" hidden="1" customHeight="1" x14ac:dyDescent="0.25">
      <c r="V48653" s="80"/>
    </row>
    <row r="48654" spans="22:22" ht="9" hidden="1" customHeight="1" x14ac:dyDescent="0.25">
      <c r="V48654" s="80"/>
    </row>
    <row r="48655" spans="22:22" ht="9" hidden="1" customHeight="1" x14ac:dyDescent="0.25">
      <c r="V48655" s="80"/>
    </row>
    <row r="48656" spans="22:22" ht="9" hidden="1" customHeight="1" x14ac:dyDescent="0.25">
      <c r="V48656" s="80"/>
    </row>
    <row r="48657" spans="22:22" ht="9" hidden="1" customHeight="1" x14ac:dyDescent="0.25">
      <c r="V48657" s="80"/>
    </row>
    <row r="48658" spans="22:22" ht="9" hidden="1" customHeight="1" x14ac:dyDescent="0.25">
      <c r="V48658" s="80"/>
    </row>
    <row r="48659" spans="22:22" ht="9" hidden="1" customHeight="1" x14ac:dyDescent="0.25">
      <c r="V48659" s="80"/>
    </row>
    <row r="48660" spans="22:22" ht="9" hidden="1" customHeight="1" x14ac:dyDescent="0.25">
      <c r="V48660" s="80"/>
    </row>
    <row r="48661" spans="22:22" ht="9" hidden="1" customHeight="1" x14ac:dyDescent="0.25">
      <c r="V48661" s="80"/>
    </row>
    <row r="48662" spans="22:22" ht="9" hidden="1" customHeight="1" x14ac:dyDescent="0.25">
      <c r="V48662" s="80"/>
    </row>
    <row r="48663" spans="22:22" ht="9" hidden="1" customHeight="1" x14ac:dyDescent="0.25">
      <c r="V48663" s="80"/>
    </row>
    <row r="48664" spans="22:22" ht="9" hidden="1" customHeight="1" x14ac:dyDescent="0.25">
      <c r="V48664" s="80"/>
    </row>
    <row r="48665" spans="22:22" ht="9" hidden="1" customHeight="1" x14ac:dyDescent="0.25">
      <c r="V48665" s="80"/>
    </row>
    <row r="48666" spans="22:22" ht="9" hidden="1" customHeight="1" x14ac:dyDescent="0.25">
      <c r="V48666" s="80"/>
    </row>
    <row r="48667" spans="22:22" ht="9" hidden="1" customHeight="1" x14ac:dyDescent="0.25">
      <c r="V48667" s="80"/>
    </row>
    <row r="48668" spans="22:22" ht="9" hidden="1" customHeight="1" x14ac:dyDescent="0.25">
      <c r="V48668" s="80"/>
    </row>
    <row r="48669" spans="22:22" ht="9" hidden="1" customHeight="1" x14ac:dyDescent="0.25">
      <c r="V48669" s="80"/>
    </row>
    <row r="48670" spans="22:22" ht="9" hidden="1" customHeight="1" x14ac:dyDescent="0.25">
      <c r="V48670" s="80"/>
    </row>
    <row r="48671" spans="22:22" ht="9" hidden="1" customHeight="1" x14ac:dyDescent="0.25">
      <c r="V48671" s="80"/>
    </row>
    <row r="48672" spans="22:22" ht="9" hidden="1" customHeight="1" x14ac:dyDescent="0.25">
      <c r="V48672" s="80"/>
    </row>
    <row r="48673" spans="22:22" ht="9" hidden="1" customHeight="1" x14ac:dyDescent="0.25">
      <c r="V48673" s="80"/>
    </row>
    <row r="48674" spans="22:22" ht="9" hidden="1" customHeight="1" x14ac:dyDescent="0.25">
      <c r="V48674" s="80"/>
    </row>
    <row r="48675" spans="22:22" ht="9" hidden="1" customHeight="1" x14ac:dyDescent="0.25">
      <c r="V48675" s="80"/>
    </row>
    <row r="48676" spans="22:22" ht="9" hidden="1" customHeight="1" x14ac:dyDescent="0.25">
      <c r="V48676" s="80"/>
    </row>
    <row r="48677" spans="22:22" ht="9" hidden="1" customHeight="1" x14ac:dyDescent="0.25">
      <c r="V48677" s="80"/>
    </row>
    <row r="48678" spans="22:22" ht="9" hidden="1" customHeight="1" x14ac:dyDescent="0.25">
      <c r="V48678" s="80"/>
    </row>
    <row r="48679" spans="22:22" ht="9" hidden="1" customHeight="1" x14ac:dyDescent="0.25">
      <c r="V48679" s="80"/>
    </row>
    <row r="48680" spans="22:22" ht="9" hidden="1" customHeight="1" x14ac:dyDescent="0.25">
      <c r="V48680" s="80"/>
    </row>
    <row r="48681" spans="22:22" ht="9" hidden="1" customHeight="1" x14ac:dyDescent="0.25">
      <c r="V48681" s="80"/>
    </row>
    <row r="48682" spans="22:22" ht="9" hidden="1" customHeight="1" x14ac:dyDescent="0.25">
      <c r="V48682" s="80"/>
    </row>
    <row r="48683" spans="22:22" ht="9" hidden="1" customHeight="1" x14ac:dyDescent="0.25">
      <c r="V48683" s="80"/>
    </row>
    <row r="48684" spans="22:22" ht="9" hidden="1" customHeight="1" x14ac:dyDescent="0.25">
      <c r="V48684" s="80"/>
    </row>
    <row r="48685" spans="22:22" ht="9" hidden="1" customHeight="1" x14ac:dyDescent="0.25">
      <c r="V48685" s="80"/>
    </row>
    <row r="48686" spans="22:22" ht="9" hidden="1" customHeight="1" x14ac:dyDescent="0.25">
      <c r="V48686" s="80"/>
    </row>
    <row r="48687" spans="22:22" ht="9" hidden="1" customHeight="1" x14ac:dyDescent="0.25">
      <c r="V48687" s="80"/>
    </row>
    <row r="48688" spans="22:22" ht="9" hidden="1" customHeight="1" x14ac:dyDescent="0.25">
      <c r="V48688" s="80"/>
    </row>
    <row r="48689" spans="22:22" ht="9" hidden="1" customHeight="1" x14ac:dyDescent="0.25">
      <c r="V48689" s="80"/>
    </row>
    <row r="48690" spans="22:22" ht="9" hidden="1" customHeight="1" x14ac:dyDescent="0.25">
      <c r="V48690" s="80"/>
    </row>
    <row r="48691" spans="22:22" ht="9" hidden="1" customHeight="1" x14ac:dyDescent="0.25">
      <c r="V48691" s="80"/>
    </row>
    <row r="48692" spans="22:22" ht="9" hidden="1" customHeight="1" x14ac:dyDescent="0.25">
      <c r="V48692" s="80"/>
    </row>
    <row r="48693" spans="22:22" ht="9" hidden="1" customHeight="1" x14ac:dyDescent="0.25">
      <c r="V48693" s="80"/>
    </row>
    <row r="48694" spans="22:22" ht="9" hidden="1" customHeight="1" x14ac:dyDescent="0.25">
      <c r="V48694" s="80"/>
    </row>
    <row r="48695" spans="22:22" ht="9" hidden="1" customHeight="1" x14ac:dyDescent="0.25">
      <c r="V48695" s="80"/>
    </row>
    <row r="48696" spans="22:22" ht="9" hidden="1" customHeight="1" x14ac:dyDescent="0.25">
      <c r="V48696" s="80"/>
    </row>
    <row r="48697" spans="22:22" ht="9" hidden="1" customHeight="1" x14ac:dyDescent="0.25">
      <c r="V48697" s="80"/>
    </row>
    <row r="48698" spans="22:22" ht="9" hidden="1" customHeight="1" x14ac:dyDescent="0.25">
      <c r="V48698" s="80"/>
    </row>
    <row r="48699" spans="22:22" ht="9" hidden="1" customHeight="1" x14ac:dyDescent="0.25">
      <c r="V48699" s="80"/>
    </row>
    <row r="48700" spans="22:22" ht="9" hidden="1" customHeight="1" x14ac:dyDescent="0.25">
      <c r="V48700" s="80"/>
    </row>
    <row r="48701" spans="22:22" ht="9" hidden="1" customHeight="1" x14ac:dyDescent="0.25">
      <c r="V48701" s="80"/>
    </row>
    <row r="48702" spans="22:22" ht="9" hidden="1" customHeight="1" x14ac:dyDescent="0.25">
      <c r="V48702" s="80"/>
    </row>
    <row r="48703" spans="22:22" ht="9" hidden="1" customHeight="1" x14ac:dyDescent="0.25">
      <c r="V48703" s="80"/>
    </row>
    <row r="48704" spans="22:22" ht="9" hidden="1" customHeight="1" x14ac:dyDescent="0.25">
      <c r="V48704" s="80"/>
    </row>
    <row r="48705" spans="22:22" ht="9" hidden="1" customHeight="1" x14ac:dyDescent="0.25">
      <c r="V48705" s="80"/>
    </row>
    <row r="48706" spans="22:22" ht="9" hidden="1" customHeight="1" x14ac:dyDescent="0.25">
      <c r="V48706" s="80"/>
    </row>
    <row r="48707" spans="22:22" ht="9" hidden="1" customHeight="1" x14ac:dyDescent="0.25">
      <c r="V48707" s="80"/>
    </row>
    <row r="48708" spans="22:22" ht="9" hidden="1" customHeight="1" x14ac:dyDescent="0.25">
      <c r="V48708" s="80"/>
    </row>
    <row r="48709" spans="22:22" ht="9" hidden="1" customHeight="1" x14ac:dyDescent="0.25">
      <c r="V48709" s="80"/>
    </row>
    <row r="48710" spans="22:22" ht="9" hidden="1" customHeight="1" x14ac:dyDescent="0.25">
      <c r="V48710" s="80"/>
    </row>
    <row r="48711" spans="22:22" ht="9" hidden="1" customHeight="1" x14ac:dyDescent="0.25">
      <c r="V48711" s="80"/>
    </row>
    <row r="48712" spans="22:22" ht="9" hidden="1" customHeight="1" x14ac:dyDescent="0.25">
      <c r="V48712" s="80"/>
    </row>
    <row r="48713" spans="22:22" ht="9" hidden="1" customHeight="1" x14ac:dyDescent="0.25">
      <c r="V48713" s="80"/>
    </row>
    <row r="48714" spans="22:22" ht="9" hidden="1" customHeight="1" x14ac:dyDescent="0.25">
      <c r="V48714" s="80"/>
    </row>
    <row r="48715" spans="22:22" ht="9" hidden="1" customHeight="1" x14ac:dyDescent="0.25">
      <c r="V48715" s="80"/>
    </row>
    <row r="48716" spans="22:22" ht="9" hidden="1" customHeight="1" x14ac:dyDescent="0.25">
      <c r="V48716" s="80"/>
    </row>
    <row r="48717" spans="22:22" ht="9" hidden="1" customHeight="1" x14ac:dyDescent="0.25">
      <c r="V48717" s="80"/>
    </row>
    <row r="48718" spans="22:22" ht="9" hidden="1" customHeight="1" x14ac:dyDescent="0.25">
      <c r="V48718" s="80"/>
    </row>
    <row r="48719" spans="22:22" ht="9" hidden="1" customHeight="1" x14ac:dyDescent="0.25">
      <c r="V48719" s="80"/>
    </row>
    <row r="48720" spans="22:22" ht="9" hidden="1" customHeight="1" x14ac:dyDescent="0.25">
      <c r="V48720" s="80"/>
    </row>
    <row r="48721" spans="22:22" ht="9" hidden="1" customHeight="1" x14ac:dyDescent="0.25">
      <c r="V48721" s="80"/>
    </row>
    <row r="48722" spans="22:22" ht="9" hidden="1" customHeight="1" x14ac:dyDescent="0.25">
      <c r="V48722" s="80"/>
    </row>
    <row r="48723" spans="22:22" ht="9" hidden="1" customHeight="1" x14ac:dyDescent="0.25">
      <c r="V48723" s="80"/>
    </row>
    <row r="48724" spans="22:22" ht="9" hidden="1" customHeight="1" x14ac:dyDescent="0.25">
      <c r="V48724" s="80"/>
    </row>
    <row r="48725" spans="22:22" ht="9" hidden="1" customHeight="1" x14ac:dyDescent="0.25">
      <c r="V48725" s="80"/>
    </row>
    <row r="48726" spans="22:22" ht="9" hidden="1" customHeight="1" x14ac:dyDescent="0.25">
      <c r="V48726" s="80"/>
    </row>
    <row r="48727" spans="22:22" ht="9" hidden="1" customHeight="1" x14ac:dyDescent="0.25">
      <c r="V48727" s="80"/>
    </row>
    <row r="48728" spans="22:22" ht="9" hidden="1" customHeight="1" x14ac:dyDescent="0.25">
      <c r="V48728" s="80"/>
    </row>
    <row r="48729" spans="22:22" ht="9" hidden="1" customHeight="1" x14ac:dyDescent="0.25">
      <c r="V48729" s="80"/>
    </row>
    <row r="48730" spans="22:22" ht="9" hidden="1" customHeight="1" x14ac:dyDescent="0.25">
      <c r="V48730" s="80"/>
    </row>
    <row r="48731" spans="22:22" ht="9" hidden="1" customHeight="1" x14ac:dyDescent="0.25">
      <c r="V48731" s="80"/>
    </row>
    <row r="48732" spans="22:22" ht="9" hidden="1" customHeight="1" x14ac:dyDescent="0.25">
      <c r="V48732" s="80"/>
    </row>
    <row r="48733" spans="22:22" ht="9" hidden="1" customHeight="1" x14ac:dyDescent="0.25">
      <c r="V48733" s="80"/>
    </row>
    <row r="48734" spans="22:22" ht="9" hidden="1" customHeight="1" x14ac:dyDescent="0.25">
      <c r="V48734" s="80"/>
    </row>
    <row r="48735" spans="22:22" ht="9" hidden="1" customHeight="1" x14ac:dyDescent="0.25">
      <c r="V48735" s="80"/>
    </row>
    <row r="48736" spans="22:22" ht="9" hidden="1" customHeight="1" x14ac:dyDescent="0.25">
      <c r="V48736" s="80"/>
    </row>
    <row r="48737" spans="22:22" ht="9" hidden="1" customHeight="1" x14ac:dyDescent="0.25">
      <c r="V48737" s="80"/>
    </row>
    <row r="48738" spans="22:22" ht="9" hidden="1" customHeight="1" x14ac:dyDescent="0.25">
      <c r="V48738" s="80"/>
    </row>
    <row r="48739" spans="22:22" ht="9" hidden="1" customHeight="1" x14ac:dyDescent="0.25">
      <c r="V48739" s="80"/>
    </row>
    <row r="48740" spans="22:22" ht="9" hidden="1" customHeight="1" x14ac:dyDescent="0.25">
      <c r="V48740" s="80"/>
    </row>
    <row r="48741" spans="22:22" ht="9" hidden="1" customHeight="1" x14ac:dyDescent="0.25">
      <c r="V48741" s="80"/>
    </row>
    <row r="48742" spans="22:22" ht="9" hidden="1" customHeight="1" x14ac:dyDescent="0.25">
      <c r="V48742" s="80"/>
    </row>
    <row r="48743" spans="22:22" ht="9" hidden="1" customHeight="1" x14ac:dyDescent="0.25">
      <c r="V48743" s="80"/>
    </row>
    <row r="48744" spans="22:22" ht="9" hidden="1" customHeight="1" x14ac:dyDescent="0.25">
      <c r="V48744" s="80"/>
    </row>
    <row r="48745" spans="22:22" ht="9" hidden="1" customHeight="1" x14ac:dyDescent="0.25">
      <c r="V48745" s="80"/>
    </row>
    <row r="48746" spans="22:22" ht="9" hidden="1" customHeight="1" x14ac:dyDescent="0.25">
      <c r="V48746" s="80"/>
    </row>
    <row r="48747" spans="22:22" ht="9" hidden="1" customHeight="1" x14ac:dyDescent="0.25">
      <c r="V48747" s="80"/>
    </row>
    <row r="48748" spans="22:22" ht="9" hidden="1" customHeight="1" x14ac:dyDescent="0.25">
      <c r="V48748" s="80"/>
    </row>
    <row r="48749" spans="22:22" ht="9" hidden="1" customHeight="1" x14ac:dyDescent="0.25">
      <c r="V48749" s="80"/>
    </row>
    <row r="48750" spans="22:22" ht="9" hidden="1" customHeight="1" x14ac:dyDescent="0.25">
      <c r="V48750" s="80"/>
    </row>
    <row r="48751" spans="22:22" ht="9" hidden="1" customHeight="1" x14ac:dyDescent="0.25">
      <c r="V48751" s="80"/>
    </row>
    <row r="48752" spans="22:22" ht="9" hidden="1" customHeight="1" x14ac:dyDescent="0.25">
      <c r="V48752" s="80"/>
    </row>
    <row r="48753" spans="22:22" ht="9" hidden="1" customHeight="1" x14ac:dyDescent="0.25">
      <c r="V48753" s="80"/>
    </row>
    <row r="48754" spans="22:22" ht="9" hidden="1" customHeight="1" x14ac:dyDescent="0.25">
      <c r="V48754" s="80"/>
    </row>
    <row r="48755" spans="22:22" ht="9" hidden="1" customHeight="1" x14ac:dyDescent="0.25">
      <c r="V48755" s="80"/>
    </row>
    <row r="48756" spans="22:22" ht="9" hidden="1" customHeight="1" x14ac:dyDescent="0.25">
      <c r="V48756" s="80"/>
    </row>
    <row r="48757" spans="22:22" ht="9" hidden="1" customHeight="1" x14ac:dyDescent="0.25">
      <c r="V48757" s="80"/>
    </row>
    <row r="48758" spans="22:22" ht="9" hidden="1" customHeight="1" x14ac:dyDescent="0.25">
      <c r="V48758" s="80"/>
    </row>
    <row r="48759" spans="22:22" ht="9" hidden="1" customHeight="1" x14ac:dyDescent="0.25">
      <c r="V48759" s="80"/>
    </row>
    <row r="48760" spans="22:22" ht="9" hidden="1" customHeight="1" x14ac:dyDescent="0.25">
      <c r="V48760" s="80"/>
    </row>
    <row r="48761" spans="22:22" ht="9" hidden="1" customHeight="1" x14ac:dyDescent="0.25">
      <c r="V48761" s="80"/>
    </row>
    <row r="48762" spans="22:22" ht="9" hidden="1" customHeight="1" x14ac:dyDescent="0.25">
      <c r="V48762" s="80"/>
    </row>
    <row r="48763" spans="22:22" ht="9" hidden="1" customHeight="1" x14ac:dyDescent="0.25">
      <c r="V48763" s="80"/>
    </row>
    <row r="48764" spans="22:22" ht="9" hidden="1" customHeight="1" x14ac:dyDescent="0.25">
      <c r="V48764" s="80"/>
    </row>
    <row r="48765" spans="22:22" ht="9" hidden="1" customHeight="1" x14ac:dyDescent="0.25">
      <c r="V48765" s="80"/>
    </row>
    <row r="48766" spans="22:22" ht="9" hidden="1" customHeight="1" x14ac:dyDescent="0.25">
      <c r="V48766" s="80"/>
    </row>
    <row r="48767" spans="22:22" ht="9" hidden="1" customHeight="1" x14ac:dyDescent="0.25">
      <c r="V48767" s="80"/>
    </row>
    <row r="48768" spans="22:22" ht="9" hidden="1" customHeight="1" x14ac:dyDescent="0.25">
      <c r="V48768" s="80"/>
    </row>
    <row r="48769" spans="22:22" ht="9" hidden="1" customHeight="1" x14ac:dyDescent="0.25">
      <c r="V48769" s="80"/>
    </row>
    <row r="48770" spans="22:22" ht="9" hidden="1" customHeight="1" x14ac:dyDescent="0.25">
      <c r="V48770" s="80"/>
    </row>
    <row r="48771" spans="22:22" ht="9" hidden="1" customHeight="1" x14ac:dyDescent="0.25">
      <c r="V48771" s="80"/>
    </row>
    <row r="48772" spans="22:22" ht="9" hidden="1" customHeight="1" x14ac:dyDescent="0.25">
      <c r="V48772" s="80"/>
    </row>
    <row r="48773" spans="22:22" ht="9" hidden="1" customHeight="1" x14ac:dyDescent="0.25">
      <c r="V48773" s="80"/>
    </row>
    <row r="48774" spans="22:22" ht="9" hidden="1" customHeight="1" x14ac:dyDescent="0.25">
      <c r="V48774" s="80"/>
    </row>
    <row r="48775" spans="22:22" ht="9" hidden="1" customHeight="1" x14ac:dyDescent="0.25">
      <c r="V48775" s="80"/>
    </row>
    <row r="48776" spans="22:22" ht="9" hidden="1" customHeight="1" x14ac:dyDescent="0.25">
      <c r="V48776" s="80"/>
    </row>
    <row r="48777" spans="22:22" ht="9" hidden="1" customHeight="1" x14ac:dyDescent="0.25">
      <c r="V48777" s="80"/>
    </row>
    <row r="48778" spans="22:22" ht="9" hidden="1" customHeight="1" x14ac:dyDescent="0.25">
      <c r="V48778" s="80"/>
    </row>
    <row r="48779" spans="22:22" ht="9" hidden="1" customHeight="1" x14ac:dyDescent="0.25">
      <c r="V48779" s="80"/>
    </row>
    <row r="48780" spans="22:22" ht="9" hidden="1" customHeight="1" x14ac:dyDescent="0.25">
      <c r="V48780" s="80"/>
    </row>
    <row r="48781" spans="22:22" ht="9" hidden="1" customHeight="1" x14ac:dyDescent="0.25">
      <c r="V48781" s="80"/>
    </row>
    <row r="48782" spans="22:22" ht="9" hidden="1" customHeight="1" x14ac:dyDescent="0.25">
      <c r="V48782" s="80"/>
    </row>
    <row r="48783" spans="22:22" ht="9" hidden="1" customHeight="1" x14ac:dyDescent="0.25">
      <c r="V48783" s="80"/>
    </row>
    <row r="48784" spans="22:22" ht="9" hidden="1" customHeight="1" x14ac:dyDescent="0.25">
      <c r="V48784" s="80"/>
    </row>
    <row r="48785" spans="22:22" ht="9" hidden="1" customHeight="1" x14ac:dyDescent="0.25">
      <c r="V48785" s="80"/>
    </row>
    <row r="48786" spans="22:22" ht="9" hidden="1" customHeight="1" x14ac:dyDescent="0.25">
      <c r="V48786" s="80"/>
    </row>
    <row r="48787" spans="22:22" ht="9" hidden="1" customHeight="1" x14ac:dyDescent="0.25">
      <c r="V48787" s="80"/>
    </row>
    <row r="48788" spans="22:22" ht="9" hidden="1" customHeight="1" x14ac:dyDescent="0.25">
      <c r="V48788" s="80"/>
    </row>
    <row r="48789" spans="22:22" ht="9" hidden="1" customHeight="1" x14ac:dyDescent="0.25">
      <c r="V48789" s="80"/>
    </row>
    <row r="48790" spans="22:22" ht="9" hidden="1" customHeight="1" x14ac:dyDescent="0.25">
      <c r="V48790" s="80"/>
    </row>
    <row r="48791" spans="22:22" ht="9" hidden="1" customHeight="1" x14ac:dyDescent="0.25">
      <c r="V48791" s="80"/>
    </row>
    <row r="48792" spans="22:22" ht="9" hidden="1" customHeight="1" x14ac:dyDescent="0.25">
      <c r="V48792" s="80"/>
    </row>
    <row r="48793" spans="22:22" ht="9" hidden="1" customHeight="1" x14ac:dyDescent="0.25">
      <c r="V48793" s="80"/>
    </row>
    <row r="48794" spans="22:22" ht="9" hidden="1" customHeight="1" x14ac:dyDescent="0.25">
      <c r="V48794" s="80"/>
    </row>
    <row r="48795" spans="22:22" ht="9" hidden="1" customHeight="1" x14ac:dyDescent="0.25">
      <c r="V48795" s="80"/>
    </row>
    <row r="48796" spans="22:22" ht="9" hidden="1" customHeight="1" x14ac:dyDescent="0.25">
      <c r="V48796" s="80"/>
    </row>
    <row r="48797" spans="22:22" ht="9" hidden="1" customHeight="1" x14ac:dyDescent="0.25">
      <c r="V48797" s="80"/>
    </row>
    <row r="48798" spans="22:22" ht="9" hidden="1" customHeight="1" x14ac:dyDescent="0.25">
      <c r="V48798" s="80"/>
    </row>
    <row r="48799" spans="22:22" ht="9" hidden="1" customHeight="1" x14ac:dyDescent="0.25">
      <c r="V48799" s="80"/>
    </row>
    <row r="48800" spans="22:22" ht="9" hidden="1" customHeight="1" x14ac:dyDescent="0.25">
      <c r="V48800" s="80"/>
    </row>
    <row r="48801" spans="22:22" ht="9" hidden="1" customHeight="1" x14ac:dyDescent="0.25">
      <c r="V48801" s="80"/>
    </row>
    <row r="48802" spans="22:22" ht="9" hidden="1" customHeight="1" x14ac:dyDescent="0.25">
      <c r="V48802" s="80"/>
    </row>
    <row r="48803" spans="22:22" ht="9" hidden="1" customHeight="1" x14ac:dyDescent="0.25">
      <c r="V48803" s="80"/>
    </row>
    <row r="48804" spans="22:22" ht="9" hidden="1" customHeight="1" x14ac:dyDescent="0.25">
      <c r="V48804" s="80"/>
    </row>
    <row r="48805" spans="22:22" ht="9" hidden="1" customHeight="1" x14ac:dyDescent="0.25">
      <c r="V48805" s="80"/>
    </row>
    <row r="48806" spans="22:22" ht="9" hidden="1" customHeight="1" x14ac:dyDescent="0.25">
      <c r="V48806" s="80"/>
    </row>
    <row r="48807" spans="22:22" ht="9" hidden="1" customHeight="1" x14ac:dyDescent="0.25">
      <c r="V48807" s="80"/>
    </row>
    <row r="48808" spans="22:22" ht="9" hidden="1" customHeight="1" x14ac:dyDescent="0.25">
      <c r="V48808" s="80"/>
    </row>
    <row r="48809" spans="22:22" ht="9" hidden="1" customHeight="1" x14ac:dyDescent="0.25">
      <c r="V48809" s="80"/>
    </row>
    <row r="48810" spans="22:22" ht="9" hidden="1" customHeight="1" x14ac:dyDescent="0.25">
      <c r="V48810" s="80"/>
    </row>
    <row r="48811" spans="22:22" ht="9" hidden="1" customHeight="1" x14ac:dyDescent="0.25">
      <c r="V48811" s="80"/>
    </row>
    <row r="48812" spans="22:22" ht="9" hidden="1" customHeight="1" x14ac:dyDescent="0.25">
      <c r="V48812" s="80"/>
    </row>
    <row r="48813" spans="22:22" ht="9" hidden="1" customHeight="1" x14ac:dyDescent="0.25">
      <c r="V48813" s="80"/>
    </row>
    <row r="48814" spans="22:22" ht="9" hidden="1" customHeight="1" x14ac:dyDescent="0.25">
      <c r="V48814" s="80"/>
    </row>
    <row r="48815" spans="22:22" ht="9" hidden="1" customHeight="1" x14ac:dyDescent="0.25">
      <c r="V48815" s="80"/>
    </row>
    <row r="48816" spans="22:22" ht="9" hidden="1" customHeight="1" x14ac:dyDescent="0.25">
      <c r="V48816" s="80"/>
    </row>
    <row r="48817" spans="22:22" ht="9" hidden="1" customHeight="1" x14ac:dyDescent="0.25">
      <c r="V48817" s="80"/>
    </row>
    <row r="48818" spans="22:22" ht="9" hidden="1" customHeight="1" x14ac:dyDescent="0.25">
      <c r="V48818" s="80"/>
    </row>
    <row r="48819" spans="22:22" ht="9" hidden="1" customHeight="1" x14ac:dyDescent="0.25">
      <c r="V48819" s="80"/>
    </row>
    <row r="48820" spans="22:22" ht="9" hidden="1" customHeight="1" x14ac:dyDescent="0.25">
      <c r="V48820" s="80"/>
    </row>
    <row r="48821" spans="22:22" ht="9" hidden="1" customHeight="1" x14ac:dyDescent="0.25">
      <c r="V48821" s="80"/>
    </row>
    <row r="48822" spans="22:22" ht="9" hidden="1" customHeight="1" x14ac:dyDescent="0.25">
      <c r="V48822" s="80"/>
    </row>
    <row r="48823" spans="22:22" ht="9" hidden="1" customHeight="1" x14ac:dyDescent="0.25">
      <c r="V48823" s="80"/>
    </row>
    <row r="48824" spans="22:22" ht="9" hidden="1" customHeight="1" x14ac:dyDescent="0.25">
      <c r="V48824" s="80"/>
    </row>
    <row r="48825" spans="22:22" ht="9" hidden="1" customHeight="1" x14ac:dyDescent="0.25">
      <c r="V48825" s="80"/>
    </row>
    <row r="48826" spans="22:22" ht="9" hidden="1" customHeight="1" x14ac:dyDescent="0.25">
      <c r="V48826" s="80"/>
    </row>
    <row r="48827" spans="22:22" ht="9" hidden="1" customHeight="1" x14ac:dyDescent="0.25">
      <c r="V48827" s="80"/>
    </row>
    <row r="48828" spans="22:22" ht="9" hidden="1" customHeight="1" x14ac:dyDescent="0.25">
      <c r="V48828" s="80"/>
    </row>
    <row r="48829" spans="22:22" ht="9" hidden="1" customHeight="1" x14ac:dyDescent="0.25">
      <c r="V48829" s="80"/>
    </row>
    <row r="48830" spans="22:22" ht="9" hidden="1" customHeight="1" x14ac:dyDescent="0.25">
      <c r="V48830" s="80"/>
    </row>
    <row r="48831" spans="22:22" ht="9" hidden="1" customHeight="1" x14ac:dyDescent="0.25">
      <c r="V48831" s="80"/>
    </row>
    <row r="48832" spans="22:22" ht="9" hidden="1" customHeight="1" x14ac:dyDescent="0.25">
      <c r="V48832" s="80"/>
    </row>
    <row r="48833" spans="22:22" ht="9" hidden="1" customHeight="1" x14ac:dyDescent="0.25">
      <c r="V48833" s="80"/>
    </row>
    <row r="48834" spans="22:22" ht="9" hidden="1" customHeight="1" x14ac:dyDescent="0.25">
      <c r="V48834" s="80"/>
    </row>
    <row r="48835" spans="22:22" ht="9" hidden="1" customHeight="1" x14ac:dyDescent="0.25">
      <c r="V48835" s="80"/>
    </row>
    <row r="48836" spans="22:22" ht="9" hidden="1" customHeight="1" x14ac:dyDescent="0.25">
      <c r="V48836" s="80"/>
    </row>
    <row r="48837" spans="22:22" ht="9" hidden="1" customHeight="1" x14ac:dyDescent="0.25">
      <c r="V48837" s="80"/>
    </row>
    <row r="48838" spans="22:22" ht="9" hidden="1" customHeight="1" x14ac:dyDescent="0.25">
      <c r="V48838" s="80"/>
    </row>
    <row r="48839" spans="22:22" ht="9" hidden="1" customHeight="1" x14ac:dyDescent="0.25">
      <c r="V48839" s="80"/>
    </row>
    <row r="48840" spans="22:22" ht="9" hidden="1" customHeight="1" x14ac:dyDescent="0.25">
      <c r="V48840" s="80"/>
    </row>
    <row r="48841" spans="22:22" ht="9" hidden="1" customHeight="1" x14ac:dyDescent="0.25">
      <c r="V48841" s="80"/>
    </row>
    <row r="48842" spans="22:22" ht="9" hidden="1" customHeight="1" x14ac:dyDescent="0.25">
      <c r="V48842" s="80"/>
    </row>
    <row r="48843" spans="22:22" ht="9" hidden="1" customHeight="1" x14ac:dyDescent="0.25">
      <c r="V48843" s="80"/>
    </row>
    <row r="48844" spans="22:22" ht="9" hidden="1" customHeight="1" x14ac:dyDescent="0.25">
      <c r="V48844" s="80"/>
    </row>
    <row r="48845" spans="22:22" ht="9" hidden="1" customHeight="1" x14ac:dyDescent="0.25">
      <c r="V48845" s="80"/>
    </row>
    <row r="48846" spans="22:22" ht="9" hidden="1" customHeight="1" x14ac:dyDescent="0.25">
      <c r="V48846" s="80"/>
    </row>
    <row r="48847" spans="22:22" ht="9" hidden="1" customHeight="1" x14ac:dyDescent="0.25">
      <c r="V48847" s="80"/>
    </row>
    <row r="48848" spans="22:22" ht="9" hidden="1" customHeight="1" x14ac:dyDescent="0.25">
      <c r="V48848" s="80"/>
    </row>
    <row r="48849" spans="22:22" ht="9" hidden="1" customHeight="1" x14ac:dyDescent="0.25">
      <c r="V48849" s="80"/>
    </row>
    <row r="48850" spans="22:22" ht="9" hidden="1" customHeight="1" x14ac:dyDescent="0.25">
      <c r="V48850" s="80"/>
    </row>
    <row r="48851" spans="22:22" ht="9" hidden="1" customHeight="1" x14ac:dyDescent="0.25">
      <c r="V48851" s="80"/>
    </row>
    <row r="48852" spans="22:22" ht="9" hidden="1" customHeight="1" x14ac:dyDescent="0.25">
      <c r="V48852" s="80"/>
    </row>
    <row r="48853" spans="22:22" ht="9" hidden="1" customHeight="1" x14ac:dyDescent="0.25">
      <c r="V48853" s="80"/>
    </row>
    <row r="48854" spans="22:22" ht="9" hidden="1" customHeight="1" x14ac:dyDescent="0.25">
      <c r="V48854" s="80"/>
    </row>
    <row r="48855" spans="22:22" ht="9" hidden="1" customHeight="1" x14ac:dyDescent="0.25">
      <c r="V48855" s="80"/>
    </row>
    <row r="48856" spans="22:22" ht="9" hidden="1" customHeight="1" x14ac:dyDescent="0.25">
      <c r="V48856" s="80"/>
    </row>
    <row r="48857" spans="22:22" ht="9" hidden="1" customHeight="1" x14ac:dyDescent="0.25">
      <c r="V48857" s="80"/>
    </row>
    <row r="48858" spans="22:22" ht="9" hidden="1" customHeight="1" x14ac:dyDescent="0.25">
      <c r="V48858" s="80"/>
    </row>
    <row r="48859" spans="22:22" ht="9" hidden="1" customHeight="1" x14ac:dyDescent="0.25">
      <c r="V48859" s="80"/>
    </row>
    <row r="48860" spans="22:22" ht="9" hidden="1" customHeight="1" x14ac:dyDescent="0.25">
      <c r="V48860" s="80"/>
    </row>
    <row r="48861" spans="22:22" ht="9" hidden="1" customHeight="1" x14ac:dyDescent="0.25">
      <c r="V48861" s="80"/>
    </row>
    <row r="48862" spans="22:22" ht="9" hidden="1" customHeight="1" x14ac:dyDescent="0.25">
      <c r="V48862" s="80"/>
    </row>
    <row r="48863" spans="22:22" ht="9" hidden="1" customHeight="1" x14ac:dyDescent="0.25">
      <c r="V48863" s="80"/>
    </row>
    <row r="48864" spans="22:22" ht="9" hidden="1" customHeight="1" x14ac:dyDescent="0.25">
      <c r="V48864" s="80"/>
    </row>
    <row r="48865" spans="22:22" ht="9" hidden="1" customHeight="1" x14ac:dyDescent="0.25">
      <c r="V48865" s="80"/>
    </row>
    <row r="48866" spans="22:22" ht="9" hidden="1" customHeight="1" x14ac:dyDescent="0.25">
      <c r="V48866" s="80"/>
    </row>
    <row r="48867" spans="22:22" ht="9" hidden="1" customHeight="1" x14ac:dyDescent="0.25">
      <c r="V48867" s="80"/>
    </row>
    <row r="48868" spans="22:22" ht="9" hidden="1" customHeight="1" x14ac:dyDescent="0.25">
      <c r="V48868" s="80"/>
    </row>
    <row r="48869" spans="22:22" ht="9" hidden="1" customHeight="1" x14ac:dyDescent="0.25">
      <c r="V48869" s="80"/>
    </row>
    <row r="48870" spans="22:22" ht="9" hidden="1" customHeight="1" x14ac:dyDescent="0.25">
      <c r="V48870" s="80"/>
    </row>
    <row r="48871" spans="22:22" ht="9" hidden="1" customHeight="1" x14ac:dyDescent="0.25">
      <c r="V48871" s="80"/>
    </row>
    <row r="48872" spans="22:22" ht="9" hidden="1" customHeight="1" x14ac:dyDescent="0.25">
      <c r="V48872" s="80"/>
    </row>
    <row r="48873" spans="22:22" ht="9" hidden="1" customHeight="1" x14ac:dyDescent="0.25">
      <c r="V48873" s="80"/>
    </row>
    <row r="48874" spans="22:22" ht="9" hidden="1" customHeight="1" x14ac:dyDescent="0.25">
      <c r="V48874" s="80"/>
    </row>
    <row r="48875" spans="22:22" ht="9" hidden="1" customHeight="1" x14ac:dyDescent="0.25">
      <c r="V48875" s="80"/>
    </row>
    <row r="48876" spans="22:22" ht="9" hidden="1" customHeight="1" x14ac:dyDescent="0.25">
      <c r="V48876" s="80"/>
    </row>
    <row r="48877" spans="22:22" ht="9" hidden="1" customHeight="1" x14ac:dyDescent="0.25">
      <c r="V48877" s="80"/>
    </row>
    <row r="48878" spans="22:22" ht="9" hidden="1" customHeight="1" x14ac:dyDescent="0.25">
      <c r="V48878" s="80"/>
    </row>
    <row r="48879" spans="22:22" ht="9" hidden="1" customHeight="1" x14ac:dyDescent="0.25">
      <c r="V48879" s="80"/>
    </row>
    <row r="48880" spans="22:22" ht="9" hidden="1" customHeight="1" x14ac:dyDescent="0.25">
      <c r="V48880" s="80"/>
    </row>
    <row r="48881" spans="22:22" ht="9" hidden="1" customHeight="1" x14ac:dyDescent="0.25">
      <c r="V48881" s="80"/>
    </row>
    <row r="48882" spans="22:22" ht="9" hidden="1" customHeight="1" x14ac:dyDescent="0.25">
      <c r="V48882" s="80"/>
    </row>
    <row r="48883" spans="22:22" ht="9" hidden="1" customHeight="1" x14ac:dyDescent="0.25">
      <c r="V48883" s="80"/>
    </row>
    <row r="48884" spans="22:22" ht="9" hidden="1" customHeight="1" x14ac:dyDescent="0.25">
      <c r="V48884" s="80"/>
    </row>
    <row r="48885" spans="22:22" ht="9" hidden="1" customHeight="1" x14ac:dyDescent="0.25">
      <c r="V48885" s="80"/>
    </row>
    <row r="48886" spans="22:22" ht="9" hidden="1" customHeight="1" x14ac:dyDescent="0.25">
      <c r="V48886" s="80"/>
    </row>
    <row r="48887" spans="22:22" ht="9" hidden="1" customHeight="1" x14ac:dyDescent="0.25">
      <c r="V48887" s="80"/>
    </row>
    <row r="48888" spans="22:22" ht="9" hidden="1" customHeight="1" x14ac:dyDescent="0.25">
      <c r="V48888" s="80"/>
    </row>
    <row r="48889" spans="22:22" ht="9" hidden="1" customHeight="1" x14ac:dyDescent="0.25">
      <c r="V48889" s="80"/>
    </row>
    <row r="48890" spans="22:22" ht="9" hidden="1" customHeight="1" x14ac:dyDescent="0.25">
      <c r="V48890" s="80"/>
    </row>
    <row r="48891" spans="22:22" ht="9" hidden="1" customHeight="1" x14ac:dyDescent="0.25">
      <c r="V48891" s="80"/>
    </row>
    <row r="48892" spans="22:22" ht="9" hidden="1" customHeight="1" x14ac:dyDescent="0.25">
      <c r="V48892" s="80"/>
    </row>
    <row r="48893" spans="22:22" ht="9" hidden="1" customHeight="1" x14ac:dyDescent="0.25">
      <c r="V48893" s="80"/>
    </row>
    <row r="48894" spans="22:22" ht="9" hidden="1" customHeight="1" x14ac:dyDescent="0.25">
      <c r="V48894" s="80"/>
    </row>
    <row r="48895" spans="22:22" ht="9" hidden="1" customHeight="1" x14ac:dyDescent="0.25">
      <c r="V48895" s="80"/>
    </row>
    <row r="48896" spans="22:22" ht="9" hidden="1" customHeight="1" x14ac:dyDescent="0.25">
      <c r="V48896" s="80"/>
    </row>
    <row r="48897" spans="22:22" ht="9" hidden="1" customHeight="1" x14ac:dyDescent="0.25">
      <c r="V48897" s="80"/>
    </row>
    <row r="48898" spans="22:22" ht="9" hidden="1" customHeight="1" x14ac:dyDescent="0.25">
      <c r="V48898" s="80"/>
    </row>
    <row r="48899" spans="22:22" ht="9" hidden="1" customHeight="1" x14ac:dyDescent="0.25">
      <c r="V48899" s="80"/>
    </row>
    <row r="48900" spans="22:22" ht="9" hidden="1" customHeight="1" x14ac:dyDescent="0.25">
      <c r="V48900" s="80"/>
    </row>
    <row r="48901" spans="22:22" ht="9" hidden="1" customHeight="1" x14ac:dyDescent="0.25">
      <c r="V48901" s="80"/>
    </row>
    <row r="48902" spans="22:22" ht="9" hidden="1" customHeight="1" x14ac:dyDescent="0.25">
      <c r="V48902" s="80"/>
    </row>
    <row r="48903" spans="22:22" ht="9" hidden="1" customHeight="1" x14ac:dyDescent="0.25">
      <c r="V48903" s="80"/>
    </row>
    <row r="48904" spans="22:22" ht="9" hidden="1" customHeight="1" x14ac:dyDescent="0.25">
      <c r="V48904" s="80"/>
    </row>
    <row r="48905" spans="22:22" ht="9" hidden="1" customHeight="1" x14ac:dyDescent="0.25">
      <c r="V48905" s="80"/>
    </row>
    <row r="48906" spans="22:22" ht="9" hidden="1" customHeight="1" x14ac:dyDescent="0.25">
      <c r="V48906" s="80"/>
    </row>
    <row r="48907" spans="22:22" ht="9" hidden="1" customHeight="1" x14ac:dyDescent="0.25">
      <c r="V48907" s="80"/>
    </row>
    <row r="48908" spans="22:22" ht="9" hidden="1" customHeight="1" x14ac:dyDescent="0.25">
      <c r="V48908" s="80"/>
    </row>
    <row r="48909" spans="22:22" ht="9" hidden="1" customHeight="1" x14ac:dyDescent="0.25">
      <c r="V48909" s="80"/>
    </row>
    <row r="48910" spans="22:22" ht="9" hidden="1" customHeight="1" x14ac:dyDescent="0.25">
      <c r="V48910" s="80"/>
    </row>
    <row r="48911" spans="22:22" ht="9" hidden="1" customHeight="1" x14ac:dyDescent="0.25">
      <c r="V48911" s="80"/>
    </row>
    <row r="48912" spans="22:22" ht="9" hidden="1" customHeight="1" x14ac:dyDescent="0.25">
      <c r="V48912" s="80"/>
    </row>
    <row r="48913" spans="22:22" ht="9" hidden="1" customHeight="1" x14ac:dyDescent="0.25">
      <c r="V48913" s="80"/>
    </row>
    <row r="48914" spans="22:22" ht="9" hidden="1" customHeight="1" x14ac:dyDescent="0.25">
      <c r="V48914" s="80"/>
    </row>
    <row r="48915" spans="22:22" ht="9" hidden="1" customHeight="1" x14ac:dyDescent="0.25">
      <c r="V48915" s="80"/>
    </row>
    <row r="48916" spans="22:22" ht="9" hidden="1" customHeight="1" x14ac:dyDescent="0.25">
      <c r="V48916" s="80"/>
    </row>
    <row r="48917" spans="22:22" ht="9" hidden="1" customHeight="1" x14ac:dyDescent="0.25">
      <c r="V48917" s="80"/>
    </row>
    <row r="48918" spans="22:22" ht="9" hidden="1" customHeight="1" x14ac:dyDescent="0.25">
      <c r="V48918" s="80"/>
    </row>
    <row r="48919" spans="22:22" ht="9" hidden="1" customHeight="1" x14ac:dyDescent="0.25">
      <c r="V48919" s="80"/>
    </row>
    <row r="48920" spans="22:22" ht="9" hidden="1" customHeight="1" x14ac:dyDescent="0.25">
      <c r="V48920" s="80"/>
    </row>
    <row r="48921" spans="22:22" ht="9" hidden="1" customHeight="1" x14ac:dyDescent="0.25">
      <c r="V48921" s="80"/>
    </row>
    <row r="48922" spans="22:22" ht="9" hidden="1" customHeight="1" x14ac:dyDescent="0.25">
      <c r="V48922" s="80"/>
    </row>
    <row r="48923" spans="22:22" ht="9" hidden="1" customHeight="1" x14ac:dyDescent="0.25">
      <c r="V48923" s="80"/>
    </row>
    <row r="48924" spans="22:22" ht="9" hidden="1" customHeight="1" x14ac:dyDescent="0.25">
      <c r="V48924" s="80"/>
    </row>
    <row r="48925" spans="22:22" ht="9" hidden="1" customHeight="1" x14ac:dyDescent="0.25">
      <c r="V48925" s="80"/>
    </row>
    <row r="48926" spans="22:22" ht="9" hidden="1" customHeight="1" x14ac:dyDescent="0.25">
      <c r="V48926" s="80"/>
    </row>
    <row r="48927" spans="22:22" ht="9" hidden="1" customHeight="1" x14ac:dyDescent="0.25">
      <c r="V48927" s="80"/>
    </row>
    <row r="48928" spans="22:22" ht="9" hidden="1" customHeight="1" x14ac:dyDescent="0.25">
      <c r="V48928" s="80"/>
    </row>
    <row r="48929" spans="22:22" ht="9" hidden="1" customHeight="1" x14ac:dyDescent="0.25">
      <c r="V48929" s="80"/>
    </row>
    <row r="48930" spans="22:22" ht="9" hidden="1" customHeight="1" x14ac:dyDescent="0.25">
      <c r="V48930" s="80"/>
    </row>
    <row r="48931" spans="22:22" ht="9" hidden="1" customHeight="1" x14ac:dyDescent="0.25">
      <c r="V48931" s="80"/>
    </row>
    <row r="48932" spans="22:22" ht="9" hidden="1" customHeight="1" x14ac:dyDescent="0.25">
      <c r="V48932" s="80"/>
    </row>
    <row r="48933" spans="22:22" ht="9" hidden="1" customHeight="1" x14ac:dyDescent="0.25">
      <c r="V48933" s="80"/>
    </row>
    <row r="48934" spans="22:22" ht="9" hidden="1" customHeight="1" x14ac:dyDescent="0.25">
      <c r="V48934" s="80"/>
    </row>
    <row r="48935" spans="22:22" ht="9" hidden="1" customHeight="1" x14ac:dyDescent="0.25">
      <c r="V48935" s="80"/>
    </row>
    <row r="48936" spans="22:22" ht="9" hidden="1" customHeight="1" x14ac:dyDescent="0.25">
      <c r="V48936" s="80"/>
    </row>
    <row r="48937" spans="22:22" ht="9" hidden="1" customHeight="1" x14ac:dyDescent="0.25">
      <c r="V48937" s="80"/>
    </row>
    <row r="48938" spans="22:22" ht="9" hidden="1" customHeight="1" x14ac:dyDescent="0.25">
      <c r="V48938" s="80"/>
    </row>
    <row r="48939" spans="22:22" ht="9" hidden="1" customHeight="1" x14ac:dyDescent="0.25">
      <c r="V48939" s="80"/>
    </row>
    <row r="48940" spans="22:22" ht="9" hidden="1" customHeight="1" x14ac:dyDescent="0.25">
      <c r="V48940" s="80"/>
    </row>
    <row r="48941" spans="22:22" ht="9" hidden="1" customHeight="1" x14ac:dyDescent="0.25">
      <c r="V48941" s="80"/>
    </row>
    <row r="48942" spans="22:22" ht="9" hidden="1" customHeight="1" x14ac:dyDescent="0.25">
      <c r="V48942" s="80"/>
    </row>
    <row r="48943" spans="22:22" ht="9" hidden="1" customHeight="1" x14ac:dyDescent="0.25">
      <c r="V48943" s="80"/>
    </row>
    <row r="48944" spans="22:22" ht="9" hidden="1" customHeight="1" x14ac:dyDescent="0.25">
      <c r="V48944" s="80"/>
    </row>
    <row r="48945" spans="22:22" ht="9" hidden="1" customHeight="1" x14ac:dyDescent="0.25">
      <c r="V48945" s="80"/>
    </row>
    <row r="48946" spans="22:22" ht="9" hidden="1" customHeight="1" x14ac:dyDescent="0.25">
      <c r="V48946" s="80"/>
    </row>
    <row r="48947" spans="22:22" ht="9" hidden="1" customHeight="1" x14ac:dyDescent="0.25">
      <c r="V48947" s="80"/>
    </row>
    <row r="48948" spans="22:22" ht="9" hidden="1" customHeight="1" x14ac:dyDescent="0.25">
      <c r="V48948" s="80"/>
    </row>
    <row r="48949" spans="22:22" ht="9" hidden="1" customHeight="1" x14ac:dyDescent="0.25">
      <c r="V48949" s="80"/>
    </row>
    <row r="48950" spans="22:22" ht="9" hidden="1" customHeight="1" x14ac:dyDescent="0.25">
      <c r="V48950" s="80"/>
    </row>
    <row r="48951" spans="22:22" ht="9" hidden="1" customHeight="1" x14ac:dyDescent="0.25">
      <c r="V48951" s="80"/>
    </row>
    <row r="48952" spans="22:22" ht="9" hidden="1" customHeight="1" x14ac:dyDescent="0.25">
      <c r="V48952" s="80"/>
    </row>
    <row r="48953" spans="22:22" ht="9" hidden="1" customHeight="1" x14ac:dyDescent="0.25">
      <c r="V48953" s="80"/>
    </row>
    <row r="48954" spans="22:22" ht="9" hidden="1" customHeight="1" x14ac:dyDescent="0.25">
      <c r="V48954" s="80"/>
    </row>
    <row r="48955" spans="22:22" ht="9" hidden="1" customHeight="1" x14ac:dyDescent="0.25">
      <c r="V48955" s="80"/>
    </row>
    <row r="48956" spans="22:22" ht="9" hidden="1" customHeight="1" x14ac:dyDescent="0.25">
      <c r="V48956" s="80"/>
    </row>
    <row r="48957" spans="22:22" ht="9" hidden="1" customHeight="1" x14ac:dyDescent="0.25">
      <c r="V48957" s="80"/>
    </row>
    <row r="48958" spans="22:22" ht="9" hidden="1" customHeight="1" x14ac:dyDescent="0.25">
      <c r="V48958" s="80"/>
    </row>
    <row r="48959" spans="22:22" ht="9" hidden="1" customHeight="1" x14ac:dyDescent="0.25">
      <c r="V48959" s="80"/>
    </row>
    <row r="48960" spans="22:22" ht="9" hidden="1" customHeight="1" x14ac:dyDescent="0.25">
      <c r="V48960" s="80"/>
    </row>
    <row r="48961" spans="22:22" ht="9" hidden="1" customHeight="1" x14ac:dyDescent="0.25">
      <c r="V48961" s="80"/>
    </row>
    <row r="48962" spans="22:22" ht="9" hidden="1" customHeight="1" x14ac:dyDescent="0.25">
      <c r="V48962" s="80"/>
    </row>
    <row r="48963" spans="22:22" ht="9" hidden="1" customHeight="1" x14ac:dyDescent="0.25">
      <c r="V48963" s="80"/>
    </row>
    <row r="48964" spans="22:22" ht="9" hidden="1" customHeight="1" x14ac:dyDescent="0.25">
      <c r="V48964" s="80"/>
    </row>
    <row r="48965" spans="22:22" ht="9" hidden="1" customHeight="1" x14ac:dyDescent="0.25">
      <c r="V48965" s="80"/>
    </row>
    <row r="48966" spans="22:22" ht="9" hidden="1" customHeight="1" x14ac:dyDescent="0.25">
      <c r="V48966" s="80"/>
    </row>
    <row r="48967" spans="22:22" ht="9" hidden="1" customHeight="1" x14ac:dyDescent="0.25">
      <c r="V48967" s="80"/>
    </row>
    <row r="48968" spans="22:22" ht="9" hidden="1" customHeight="1" x14ac:dyDescent="0.25">
      <c r="V48968" s="80"/>
    </row>
    <row r="48969" spans="22:22" ht="9" hidden="1" customHeight="1" x14ac:dyDescent="0.25">
      <c r="V48969" s="80"/>
    </row>
    <row r="48970" spans="22:22" ht="9" hidden="1" customHeight="1" x14ac:dyDescent="0.25">
      <c r="V48970" s="80"/>
    </row>
    <row r="48971" spans="22:22" ht="9" hidden="1" customHeight="1" x14ac:dyDescent="0.25">
      <c r="V48971" s="80"/>
    </row>
    <row r="48972" spans="22:22" ht="9" hidden="1" customHeight="1" x14ac:dyDescent="0.25">
      <c r="V48972" s="80"/>
    </row>
    <row r="48973" spans="22:22" ht="9" hidden="1" customHeight="1" x14ac:dyDescent="0.25">
      <c r="V48973" s="80"/>
    </row>
    <row r="48974" spans="22:22" ht="9" hidden="1" customHeight="1" x14ac:dyDescent="0.25">
      <c r="V48974" s="80"/>
    </row>
    <row r="48975" spans="22:22" ht="9" hidden="1" customHeight="1" x14ac:dyDescent="0.25">
      <c r="V48975" s="80"/>
    </row>
    <row r="48976" spans="22:22" ht="9" hidden="1" customHeight="1" x14ac:dyDescent="0.25">
      <c r="V48976" s="80"/>
    </row>
    <row r="48977" spans="22:22" ht="9" hidden="1" customHeight="1" x14ac:dyDescent="0.25">
      <c r="V48977" s="80"/>
    </row>
    <row r="48978" spans="22:22" ht="9" hidden="1" customHeight="1" x14ac:dyDescent="0.25">
      <c r="V48978" s="80"/>
    </row>
    <row r="48979" spans="22:22" ht="9" hidden="1" customHeight="1" x14ac:dyDescent="0.25">
      <c r="V48979" s="80"/>
    </row>
    <row r="48980" spans="22:22" ht="9" hidden="1" customHeight="1" x14ac:dyDescent="0.25">
      <c r="V48980" s="80"/>
    </row>
    <row r="48981" spans="22:22" ht="9" hidden="1" customHeight="1" x14ac:dyDescent="0.25">
      <c r="V48981" s="80"/>
    </row>
    <row r="48982" spans="22:22" ht="9" hidden="1" customHeight="1" x14ac:dyDescent="0.25">
      <c r="V48982" s="80"/>
    </row>
    <row r="48983" spans="22:22" ht="9" hidden="1" customHeight="1" x14ac:dyDescent="0.25">
      <c r="V48983" s="80"/>
    </row>
    <row r="48984" spans="22:22" ht="9" hidden="1" customHeight="1" x14ac:dyDescent="0.25">
      <c r="V48984" s="80"/>
    </row>
    <row r="48985" spans="22:22" ht="9" hidden="1" customHeight="1" x14ac:dyDescent="0.25">
      <c r="V48985" s="80"/>
    </row>
    <row r="48986" spans="22:22" ht="9" hidden="1" customHeight="1" x14ac:dyDescent="0.25">
      <c r="V48986" s="80"/>
    </row>
    <row r="48987" spans="22:22" ht="9" hidden="1" customHeight="1" x14ac:dyDescent="0.25">
      <c r="V48987" s="80"/>
    </row>
    <row r="48988" spans="22:22" ht="9" hidden="1" customHeight="1" x14ac:dyDescent="0.25">
      <c r="V48988" s="80"/>
    </row>
    <row r="48989" spans="22:22" ht="9" hidden="1" customHeight="1" x14ac:dyDescent="0.25">
      <c r="V48989" s="80"/>
    </row>
    <row r="48990" spans="22:22" ht="9" hidden="1" customHeight="1" x14ac:dyDescent="0.25">
      <c r="V48990" s="80"/>
    </row>
    <row r="48991" spans="22:22" ht="9" hidden="1" customHeight="1" x14ac:dyDescent="0.25">
      <c r="V48991" s="80"/>
    </row>
    <row r="48992" spans="22:22" ht="9" hidden="1" customHeight="1" x14ac:dyDescent="0.25">
      <c r="V48992" s="80"/>
    </row>
    <row r="48993" spans="22:22" ht="9" hidden="1" customHeight="1" x14ac:dyDescent="0.25">
      <c r="V48993" s="80"/>
    </row>
    <row r="48994" spans="22:22" ht="9" hidden="1" customHeight="1" x14ac:dyDescent="0.25">
      <c r="V48994" s="80"/>
    </row>
    <row r="48995" spans="22:22" ht="9" hidden="1" customHeight="1" x14ac:dyDescent="0.25">
      <c r="V48995" s="80"/>
    </row>
    <row r="48996" spans="22:22" ht="9" hidden="1" customHeight="1" x14ac:dyDescent="0.25">
      <c r="V48996" s="80"/>
    </row>
    <row r="48997" spans="22:22" ht="9" hidden="1" customHeight="1" x14ac:dyDescent="0.25">
      <c r="V48997" s="80"/>
    </row>
    <row r="48998" spans="22:22" ht="9" hidden="1" customHeight="1" x14ac:dyDescent="0.25">
      <c r="V48998" s="80"/>
    </row>
    <row r="48999" spans="22:22" ht="9" hidden="1" customHeight="1" x14ac:dyDescent="0.25">
      <c r="V48999" s="80"/>
    </row>
    <row r="49000" spans="22:22" ht="9" hidden="1" customHeight="1" x14ac:dyDescent="0.25">
      <c r="V49000" s="80"/>
    </row>
    <row r="49001" spans="22:22" ht="9" hidden="1" customHeight="1" x14ac:dyDescent="0.25">
      <c r="V49001" s="80"/>
    </row>
    <row r="49002" spans="22:22" ht="9" hidden="1" customHeight="1" x14ac:dyDescent="0.25">
      <c r="V49002" s="80"/>
    </row>
    <row r="49003" spans="22:22" ht="9" hidden="1" customHeight="1" x14ac:dyDescent="0.25">
      <c r="V49003" s="80"/>
    </row>
    <row r="49004" spans="22:22" ht="9" hidden="1" customHeight="1" x14ac:dyDescent="0.25">
      <c r="V49004" s="80"/>
    </row>
    <row r="49005" spans="22:22" ht="9" hidden="1" customHeight="1" x14ac:dyDescent="0.25">
      <c r="V49005" s="80"/>
    </row>
    <row r="49006" spans="22:22" ht="9" hidden="1" customHeight="1" x14ac:dyDescent="0.25">
      <c r="V49006" s="80"/>
    </row>
    <row r="49007" spans="22:22" ht="9" hidden="1" customHeight="1" x14ac:dyDescent="0.25">
      <c r="V49007" s="80"/>
    </row>
    <row r="49008" spans="22:22" ht="9" hidden="1" customHeight="1" x14ac:dyDescent="0.25">
      <c r="V49008" s="80"/>
    </row>
    <row r="49009" spans="22:22" ht="9" hidden="1" customHeight="1" x14ac:dyDescent="0.25">
      <c r="V49009" s="80"/>
    </row>
    <row r="49010" spans="22:22" ht="9" hidden="1" customHeight="1" x14ac:dyDescent="0.25">
      <c r="V49010" s="80"/>
    </row>
    <row r="49011" spans="22:22" ht="9" hidden="1" customHeight="1" x14ac:dyDescent="0.25">
      <c r="V49011" s="80"/>
    </row>
    <row r="49012" spans="22:22" ht="9" hidden="1" customHeight="1" x14ac:dyDescent="0.25">
      <c r="V49012" s="80"/>
    </row>
    <row r="49013" spans="22:22" ht="9" hidden="1" customHeight="1" x14ac:dyDescent="0.25">
      <c r="V49013" s="80"/>
    </row>
    <row r="49014" spans="22:22" ht="9" hidden="1" customHeight="1" x14ac:dyDescent="0.25">
      <c r="V49014" s="80"/>
    </row>
    <row r="49015" spans="22:22" ht="9" hidden="1" customHeight="1" x14ac:dyDescent="0.25">
      <c r="V49015" s="80"/>
    </row>
    <row r="49016" spans="22:22" ht="9" hidden="1" customHeight="1" x14ac:dyDescent="0.25">
      <c r="V49016" s="80"/>
    </row>
    <row r="49017" spans="22:22" ht="9" hidden="1" customHeight="1" x14ac:dyDescent="0.25">
      <c r="V49017" s="80"/>
    </row>
    <row r="49018" spans="22:22" ht="9" hidden="1" customHeight="1" x14ac:dyDescent="0.25">
      <c r="V49018" s="80"/>
    </row>
    <row r="49019" spans="22:22" ht="9" hidden="1" customHeight="1" x14ac:dyDescent="0.25">
      <c r="V49019" s="80"/>
    </row>
    <row r="49020" spans="22:22" ht="9" hidden="1" customHeight="1" x14ac:dyDescent="0.25">
      <c r="V49020" s="80"/>
    </row>
    <row r="49021" spans="22:22" ht="9" hidden="1" customHeight="1" x14ac:dyDescent="0.25">
      <c r="V49021" s="80"/>
    </row>
    <row r="49022" spans="22:22" ht="9" hidden="1" customHeight="1" x14ac:dyDescent="0.25">
      <c r="V49022" s="80"/>
    </row>
    <row r="49023" spans="22:22" ht="9" hidden="1" customHeight="1" x14ac:dyDescent="0.25">
      <c r="V49023" s="80"/>
    </row>
    <row r="49024" spans="22:22" ht="9" hidden="1" customHeight="1" x14ac:dyDescent="0.25">
      <c r="V49024" s="80"/>
    </row>
    <row r="49025" spans="22:22" ht="9" hidden="1" customHeight="1" x14ac:dyDescent="0.25">
      <c r="V49025" s="80"/>
    </row>
    <row r="49026" spans="22:22" ht="9" hidden="1" customHeight="1" x14ac:dyDescent="0.25">
      <c r="V49026" s="80"/>
    </row>
    <row r="49027" spans="22:22" ht="9" hidden="1" customHeight="1" x14ac:dyDescent="0.25">
      <c r="V49027" s="80"/>
    </row>
    <row r="49028" spans="22:22" ht="9" hidden="1" customHeight="1" x14ac:dyDescent="0.25">
      <c r="V49028" s="80"/>
    </row>
    <row r="49029" spans="22:22" ht="9" hidden="1" customHeight="1" x14ac:dyDescent="0.25">
      <c r="V49029" s="80"/>
    </row>
    <row r="49030" spans="22:22" ht="9" hidden="1" customHeight="1" x14ac:dyDescent="0.25">
      <c r="V49030" s="80"/>
    </row>
    <row r="49031" spans="22:22" ht="9" hidden="1" customHeight="1" x14ac:dyDescent="0.25">
      <c r="V49031" s="80"/>
    </row>
    <row r="49032" spans="22:22" ht="9" hidden="1" customHeight="1" x14ac:dyDescent="0.25">
      <c r="V49032" s="80"/>
    </row>
    <row r="49033" spans="22:22" ht="9" hidden="1" customHeight="1" x14ac:dyDescent="0.25">
      <c r="V49033" s="80"/>
    </row>
    <row r="49034" spans="22:22" ht="9" hidden="1" customHeight="1" x14ac:dyDescent="0.25">
      <c r="V49034" s="80"/>
    </row>
    <row r="49035" spans="22:22" ht="9" hidden="1" customHeight="1" x14ac:dyDescent="0.25">
      <c r="V49035" s="80"/>
    </row>
    <row r="49036" spans="22:22" ht="9" hidden="1" customHeight="1" x14ac:dyDescent="0.25">
      <c r="V49036" s="80"/>
    </row>
    <row r="49037" spans="22:22" ht="9" hidden="1" customHeight="1" x14ac:dyDescent="0.25">
      <c r="V49037" s="80"/>
    </row>
    <row r="49038" spans="22:22" ht="9" hidden="1" customHeight="1" x14ac:dyDescent="0.25">
      <c r="V49038" s="80"/>
    </row>
    <row r="49039" spans="22:22" ht="9" hidden="1" customHeight="1" x14ac:dyDescent="0.25">
      <c r="V49039" s="80"/>
    </row>
    <row r="49040" spans="22:22" ht="9" hidden="1" customHeight="1" x14ac:dyDescent="0.25">
      <c r="V49040" s="80"/>
    </row>
    <row r="49041" spans="22:22" ht="9" hidden="1" customHeight="1" x14ac:dyDescent="0.25">
      <c r="V49041" s="80"/>
    </row>
    <row r="49042" spans="22:22" ht="9" hidden="1" customHeight="1" x14ac:dyDescent="0.25">
      <c r="V49042" s="80"/>
    </row>
    <row r="49043" spans="22:22" ht="9" hidden="1" customHeight="1" x14ac:dyDescent="0.25">
      <c r="V49043" s="80"/>
    </row>
    <row r="49044" spans="22:22" ht="9" hidden="1" customHeight="1" x14ac:dyDescent="0.25">
      <c r="V49044" s="80"/>
    </row>
    <row r="49045" spans="22:22" ht="9" hidden="1" customHeight="1" x14ac:dyDescent="0.25">
      <c r="V49045" s="80"/>
    </row>
    <row r="49046" spans="22:22" ht="9" hidden="1" customHeight="1" x14ac:dyDescent="0.25">
      <c r="V49046" s="80"/>
    </row>
    <row r="49047" spans="22:22" ht="9" hidden="1" customHeight="1" x14ac:dyDescent="0.25">
      <c r="V49047" s="80"/>
    </row>
    <row r="49048" spans="22:22" ht="9" hidden="1" customHeight="1" x14ac:dyDescent="0.25">
      <c r="V49048" s="80"/>
    </row>
    <row r="49049" spans="22:22" ht="9" hidden="1" customHeight="1" x14ac:dyDescent="0.25">
      <c r="V49049" s="80"/>
    </row>
    <row r="49050" spans="22:22" ht="9" hidden="1" customHeight="1" x14ac:dyDescent="0.25">
      <c r="V49050" s="80"/>
    </row>
    <row r="49051" spans="22:22" ht="9" hidden="1" customHeight="1" x14ac:dyDescent="0.25">
      <c r="V49051" s="80"/>
    </row>
    <row r="49052" spans="22:22" ht="9" hidden="1" customHeight="1" x14ac:dyDescent="0.25">
      <c r="V49052" s="80"/>
    </row>
    <row r="49053" spans="22:22" ht="9" hidden="1" customHeight="1" x14ac:dyDescent="0.25">
      <c r="V49053" s="80"/>
    </row>
    <row r="49054" spans="22:22" ht="9" hidden="1" customHeight="1" x14ac:dyDescent="0.25">
      <c r="V49054" s="80"/>
    </row>
    <row r="49055" spans="22:22" ht="9" hidden="1" customHeight="1" x14ac:dyDescent="0.25">
      <c r="V49055" s="80"/>
    </row>
    <row r="49056" spans="22:22" ht="9" hidden="1" customHeight="1" x14ac:dyDescent="0.25">
      <c r="V49056" s="80"/>
    </row>
    <row r="49057" spans="22:22" ht="9" hidden="1" customHeight="1" x14ac:dyDescent="0.25">
      <c r="V49057" s="80"/>
    </row>
    <row r="49058" spans="22:22" ht="9" hidden="1" customHeight="1" x14ac:dyDescent="0.25">
      <c r="V49058" s="80"/>
    </row>
    <row r="49059" spans="22:22" ht="9" hidden="1" customHeight="1" x14ac:dyDescent="0.25">
      <c r="V49059" s="80"/>
    </row>
    <row r="49060" spans="22:22" ht="9" hidden="1" customHeight="1" x14ac:dyDescent="0.25">
      <c r="V49060" s="80"/>
    </row>
    <row r="49061" spans="22:22" ht="9" hidden="1" customHeight="1" x14ac:dyDescent="0.25">
      <c r="V49061" s="80"/>
    </row>
    <row r="49062" spans="22:22" ht="9" hidden="1" customHeight="1" x14ac:dyDescent="0.25">
      <c r="V49062" s="80"/>
    </row>
    <row r="49063" spans="22:22" ht="9" hidden="1" customHeight="1" x14ac:dyDescent="0.25">
      <c r="V49063" s="80"/>
    </row>
    <row r="49064" spans="22:22" ht="9" hidden="1" customHeight="1" x14ac:dyDescent="0.25">
      <c r="V49064" s="80"/>
    </row>
    <row r="49065" spans="22:22" ht="9" hidden="1" customHeight="1" x14ac:dyDescent="0.25">
      <c r="V49065" s="80"/>
    </row>
    <row r="49066" spans="22:22" ht="9" hidden="1" customHeight="1" x14ac:dyDescent="0.25">
      <c r="V49066" s="80"/>
    </row>
    <row r="49067" spans="22:22" ht="9" hidden="1" customHeight="1" x14ac:dyDescent="0.25">
      <c r="V49067" s="80"/>
    </row>
    <row r="49068" spans="22:22" ht="9" hidden="1" customHeight="1" x14ac:dyDescent="0.25">
      <c r="V49068" s="80"/>
    </row>
    <row r="49069" spans="22:22" ht="9" hidden="1" customHeight="1" x14ac:dyDescent="0.25">
      <c r="V49069" s="80"/>
    </row>
    <row r="49070" spans="22:22" ht="9" hidden="1" customHeight="1" x14ac:dyDescent="0.25">
      <c r="V49070" s="80"/>
    </row>
    <row r="49071" spans="22:22" ht="9" hidden="1" customHeight="1" x14ac:dyDescent="0.25">
      <c r="V49071" s="80"/>
    </row>
    <row r="49072" spans="22:22" ht="9" hidden="1" customHeight="1" x14ac:dyDescent="0.25">
      <c r="V49072" s="80"/>
    </row>
    <row r="49073" spans="22:22" ht="9" hidden="1" customHeight="1" x14ac:dyDescent="0.25">
      <c r="V49073" s="80"/>
    </row>
    <row r="49074" spans="22:22" ht="9" hidden="1" customHeight="1" x14ac:dyDescent="0.25">
      <c r="V49074" s="80"/>
    </row>
    <row r="49075" spans="22:22" ht="9" hidden="1" customHeight="1" x14ac:dyDescent="0.25">
      <c r="V49075" s="80"/>
    </row>
    <row r="49076" spans="22:22" ht="9" hidden="1" customHeight="1" x14ac:dyDescent="0.25">
      <c r="V49076" s="80"/>
    </row>
    <row r="49077" spans="22:22" ht="9" hidden="1" customHeight="1" x14ac:dyDescent="0.25">
      <c r="V49077" s="80"/>
    </row>
    <row r="49078" spans="22:22" ht="9" hidden="1" customHeight="1" x14ac:dyDescent="0.25">
      <c r="V49078" s="80"/>
    </row>
    <row r="49079" spans="22:22" ht="9" hidden="1" customHeight="1" x14ac:dyDescent="0.25">
      <c r="V49079" s="80"/>
    </row>
    <row r="49080" spans="22:22" ht="9" hidden="1" customHeight="1" x14ac:dyDescent="0.25">
      <c r="V49080" s="80"/>
    </row>
    <row r="49081" spans="22:22" ht="9" hidden="1" customHeight="1" x14ac:dyDescent="0.25">
      <c r="V49081" s="80"/>
    </row>
    <row r="49082" spans="22:22" ht="9" hidden="1" customHeight="1" x14ac:dyDescent="0.25">
      <c r="V49082" s="80"/>
    </row>
    <row r="49083" spans="22:22" ht="9" hidden="1" customHeight="1" x14ac:dyDescent="0.25">
      <c r="V49083" s="80"/>
    </row>
    <row r="49084" spans="22:22" ht="9" hidden="1" customHeight="1" x14ac:dyDescent="0.25">
      <c r="V49084" s="80"/>
    </row>
    <row r="49085" spans="22:22" ht="9" hidden="1" customHeight="1" x14ac:dyDescent="0.25">
      <c r="V49085" s="80"/>
    </row>
    <row r="49086" spans="22:22" ht="9" hidden="1" customHeight="1" x14ac:dyDescent="0.25">
      <c r="V49086" s="80"/>
    </row>
    <row r="49087" spans="22:22" ht="9" hidden="1" customHeight="1" x14ac:dyDescent="0.25">
      <c r="V49087" s="80"/>
    </row>
    <row r="49088" spans="22:22" ht="9" hidden="1" customHeight="1" x14ac:dyDescent="0.25">
      <c r="V49088" s="80"/>
    </row>
    <row r="49089" spans="22:22" ht="9" hidden="1" customHeight="1" x14ac:dyDescent="0.25">
      <c r="V49089" s="80"/>
    </row>
    <row r="49090" spans="22:22" ht="9" hidden="1" customHeight="1" x14ac:dyDescent="0.25">
      <c r="V49090" s="80"/>
    </row>
    <row r="49091" spans="22:22" ht="9" hidden="1" customHeight="1" x14ac:dyDescent="0.25">
      <c r="V49091" s="80"/>
    </row>
    <row r="49092" spans="22:22" ht="9" hidden="1" customHeight="1" x14ac:dyDescent="0.25">
      <c r="V49092" s="80"/>
    </row>
    <row r="49093" spans="22:22" ht="9" hidden="1" customHeight="1" x14ac:dyDescent="0.25">
      <c r="V49093" s="80"/>
    </row>
    <row r="49094" spans="22:22" ht="9" hidden="1" customHeight="1" x14ac:dyDescent="0.25">
      <c r="V49094" s="80"/>
    </row>
    <row r="49095" spans="22:22" ht="9" hidden="1" customHeight="1" x14ac:dyDescent="0.25">
      <c r="V49095" s="80"/>
    </row>
    <row r="49096" spans="22:22" ht="9" hidden="1" customHeight="1" x14ac:dyDescent="0.25">
      <c r="V49096" s="80"/>
    </row>
    <row r="49097" spans="22:22" ht="9" hidden="1" customHeight="1" x14ac:dyDescent="0.25">
      <c r="V49097" s="80"/>
    </row>
    <row r="49098" spans="22:22" ht="9" hidden="1" customHeight="1" x14ac:dyDescent="0.25">
      <c r="V49098" s="80"/>
    </row>
    <row r="49099" spans="22:22" ht="9" hidden="1" customHeight="1" x14ac:dyDescent="0.25">
      <c r="V49099" s="80"/>
    </row>
    <row r="49100" spans="22:22" ht="9" hidden="1" customHeight="1" x14ac:dyDescent="0.25">
      <c r="V49100" s="80"/>
    </row>
    <row r="49101" spans="22:22" ht="9" hidden="1" customHeight="1" x14ac:dyDescent="0.25">
      <c r="V49101" s="80"/>
    </row>
    <row r="49102" spans="22:22" ht="9" hidden="1" customHeight="1" x14ac:dyDescent="0.25">
      <c r="V49102" s="80"/>
    </row>
    <row r="49103" spans="22:22" ht="9" hidden="1" customHeight="1" x14ac:dyDescent="0.25">
      <c r="V49103" s="80"/>
    </row>
    <row r="49104" spans="22:22" ht="9" hidden="1" customHeight="1" x14ac:dyDescent="0.25">
      <c r="V49104" s="80"/>
    </row>
    <row r="49105" spans="22:22" ht="9" hidden="1" customHeight="1" x14ac:dyDescent="0.25">
      <c r="V49105" s="80"/>
    </row>
    <row r="49106" spans="22:22" ht="9" hidden="1" customHeight="1" x14ac:dyDescent="0.25">
      <c r="V49106" s="80"/>
    </row>
    <row r="49107" spans="22:22" ht="9" hidden="1" customHeight="1" x14ac:dyDescent="0.25">
      <c r="V49107" s="80"/>
    </row>
    <row r="49108" spans="22:22" ht="9" hidden="1" customHeight="1" x14ac:dyDescent="0.25">
      <c r="V49108" s="80"/>
    </row>
    <row r="49109" spans="22:22" ht="9" hidden="1" customHeight="1" x14ac:dyDescent="0.25">
      <c r="V49109" s="80"/>
    </row>
    <row r="49110" spans="22:22" ht="9" hidden="1" customHeight="1" x14ac:dyDescent="0.25">
      <c r="V49110" s="80"/>
    </row>
    <row r="49111" spans="22:22" ht="9" hidden="1" customHeight="1" x14ac:dyDescent="0.25">
      <c r="V49111" s="80"/>
    </row>
    <row r="49112" spans="22:22" ht="9" hidden="1" customHeight="1" x14ac:dyDescent="0.25">
      <c r="V49112" s="80"/>
    </row>
    <row r="49113" spans="22:22" ht="9" hidden="1" customHeight="1" x14ac:dyDescent="0.25">
      <c r="V49113" s="80"/>
    </row>
    <row r="49114" spans="22:22" ht="9" hidden="1" customHeight="1" x14ac:dyDescent="0.25">
      <c r="V49114" s="80"/>
    </row>
    <row r="49115" spans="22:22" ht="9" hidden="1" customHeight="1" x14ac:dyDescent="0.25">
      <c r="V49115" s="80"/>
    </row>
    <row r="49116" spans="22:22" ht="9" hidden="1" customHeight="1" x14ac:dyDescent="0.25">
      <c r="V49116" s="80"/>
    </row>
    <row r="49117" spans="22:22" ht="9" hidden="1" customHeight="1" x14ac:dyDescent="0.25">
      <c r="V49117" s="80"/>
    </row>
    <row r="49118" spans="22:22" ht="9" hidden="1" customHeight="1" x14ac:dyDescent="0.25">
      <c r="V49118" s="80"/>
    </row>
    <row r="49119" spans="22:22" ht="9" hidden="1" customHeight="1" x14ac:dyDescent="0.25">
      <c r="V49119" s="80"/>
    </row>
    <row r="49120" spans="22:22" ht="9" hidden="1" customHeight="1" x14ac:dyDescent="0.25">
      <c r="V49120" s="80"/>
    </row>
    <row r="49121" spans="22:22" ht="9" hidden="1" customHeight="1" x14ac:dyDescent="0.25">
      <c r="V49121" s="80"/>
    </row>
    <row r="49122" spans="22:22" ht="9" hidden="1" customHeight="1" x14ac:dyDescent="0.25">
      <c r="V49122" s="80"/>
    </row>
    <row r="49123" spans="22:22" ht="9" hidden="1" customHeight="1" x14ac:dyDescent="0.25">
      <c r="V49123" s="80"/>
    </row>
    <row r="49124" spans="22:22" ht="9" hidden="1" customHeight="1" x14ac:dyDescent="0.25">
      <c r="V49124" s="80"/>
    </row>
    <row r="49125" spans="22:22" ht="9" hidden="1" customHeight="1" x14ac:dyDescent="0.25">
      <c r="V49125" s="80"/>
    </row>
    <row r="49126" spans="22:22" ht="9" hidden="1" customHeight="1" x14ac:dyDescent="0.25">
      <c r="V49126" s="80"/>
    </row>
    <row r="49127" spans="22:22" ht="9" hidden="1" customHeight="1" x14ac:dyDescent="0.25">
      <c r="V49127" s="80"/>
    </row>
    <row r="49128" spans="22:22" ht="9" hidden="1" customHeight="1" x14ac:dyDescent="0.25">
      <c r="V49128" s="80"/>
    </row>
    <row r="49129" spans="22:22" ht="9" hidden="1" customHeight="1" x14ac:dyDescent="0.25">
      <c r="V49129" s="80"/>
    </row>
    <row r="49130" spans="22:22" ht="9" hidden="1" customHeight="1" x14ac:dyDescent="0.25">
      <c r="V49130" s="80"/>
    </row>
    <row r="49131" spans="22:22" ht="9" hidden="1" customHeight="1" x14ac:dyDescent="0.25">
      <c r="V49131" s="80"/>
    </row>
    <row r="49132" spans="22:22" ht="9" hidden="1" customHeight="1" x14ac:dyDescent="0.25">
      <c r="V49132" s="80"/>
    </row>
    <row r="49133" spans="22:22" ht="9" hidden="1" customHeight="1" x14ac:dyDescent="0.25">
      <c r="V49133" s="80"/>
    </row>
    <row r="49134" spans="22:22" ht="9" hidden="1" customHeight="1" x14ac:dyDescent="0.25">
      <c r="V49134" s="80"/>
    </row>
    <row r="49135" spans="22:22" ht="9" hidden="1" customHeight="1" x14ac:dyDescent="0.25">
      <c r="V49135" s="80"/>
    </row>
    <row r="49136" spans="22:22" ht="9" hidden="1" customHeight="1" x14ac:dyDescent="0.25">
      <c r="V49136" s="80"/>
    </row>
    <row r="49137" spans="22:22" ht="9" hidden="1" customHeight="1" x14ac:dyDescent="0.25">
      <c r="V49137" s="80"/>
    </row>
    <row r="49138" spans="22:22" ht="9" hidden="1" customHeight="1" x14ac:dyDescent="0.25">
      <c r="V49138" s="80"/>
    </row>
    <row r="49139" spans="22:22" ht="9" hidden="1" customHeight="1" x14ac:dyDescent="0.25">
      <c r="V49139" s="80"/>
    </row>
    <row r="49140" spans="22:22" ht="9" hidden="1" customHeight="1" x14ac:dyDescent="0.25">
      <c r="V49140" s="80"/>
    </row>
    <row r="49141" spans="22:22" ht="9" hidden="1" customHeight="1" x14ac:dyDescent="0.25">
      <c r="V49141" s="80"/>
    </row>
    <row r="49142" spans="22:22" ht="9" hidden="1" customHeight="1" x14ac:dyDescent="0.25">
      <c r="V49142" s="80"/>
    </row>
    <row r="49143" spans="22:22" ht="9" hidden="1" customHeight="1" x14ac:dyDescent="0.25">
      <c r="V49143" s="80"/>
    </row>
    <row r="49144" spans="22:22" ht="9" hidden="1" customHeight="1" x14ac:dyDescent="0.25">
      <c r="V49144" s="80"/>
    </row>
    <row r="49145" spans="22:22" ht="9" hidden="1" customHeight="1" x14ac:dyDescent="0.25">
      <c r="V49145" s="80"/>
    </row>
    <row r="49146" spans="22:22" ht="9" hidden="1" customHeight="1" x14ac:dyDescent="0.25">
      <c r="V49146" s="80"/>
    </row>
    <row r="49147" spans="22:22" ht="9" hidden="1" customHeight="1" x14ac:dyDescent="0.25">
      <c r="V49147" s="80"/>
    </row>
    <row r="49148" spans="22:22" ht="9" hidden="1" customHeight="1" x14ac:dyDescent="0.25">
      <c r="V49148" s="80"/>
    </row>
    <row r="49149" spans="22:22" ht="9" hidden="1" customHeight="1" x14ac:dyDescent="0.25">
      <c r="V49149" s="80"/>
    </row>
    <row r="49150" spans="22:22" ht="9" hidden="1" customHeight="1" x14ac:dyDescent="0.25">
      <c r="V49150" s="80"/>
    </row>
    <row r="49151" spans="22:22" ht="9" hidden="1" customHeight="1" x14ac:dyDescent="0.25">
      <c r="V49151" s="80"/>
    </row>
    <row r="49152" spans="22:22" ht="9" hidden="1" customHeight="1" x14ac:dyDescent="0.25">
      <c r="V49152" s="80"/>
    </row>
    <row r="49153" spans="22:22" ht="9" hidden="1" customHeight="1" x14ac:dyDescent="0.25">
      <c r="V49153" s="80"/>
    </row>
    <row r="49154" spans="22:22" ht="9" hidden="1" customHeight="1" x14ac:dyDescent="0.25">
      <c r="V49154" s="80"/>
    </row>
    <row r="49155" spans="22:22" ht="9" hidden="1" customHeight="1" x14ac:dyDescent="0.25">
      <c r="V49155" s="80"/>
    </row>
    <row r="49156" spans="22:22" ht="9" hidden="1" customHeight="1" x14ac:dyDescent="0.25">
      <c r="V49156" s="80"/>
    </row>
    <row r="49157" spans="22:22" ht="9" hidden="1" customHeight="1" x14ac:dyDescent="0.25">
      <c r="V49157" s="80"/>
    </row>
    <row r="49158" spans="22:22" ht="9" hidden="1" customHeight="1" x14ac:dyDescent="0.25">
      <c r="V49158" s="80"/>
    </row>
    <row r="49159" spans="22:22" ht="9" hidden="1" customHeight="1" x14ac:dyDescent="0.25">
      <c r="V49159" s="80"/>
    </row>
    <row r="49160" spans="22:22" ht="9" hidden="1" customHeight="1" x14ac:dyDescent="0.25">
      <c r="V49160" s="80"/>
    </row>
    <row r="49161" spans="22:22" ht="9" hidden="1" customHeight="1" x14ac:dyDescent="0.25">
      <c r="V49161" s="80"/>
    </row>
    <row r="49162" spans="22:22" ht="9" hidden="1" customHeight="1" x14ac:dyDescent="0.25">
      <c r="V49162" s="80"/>
    </row>
    <row r="49163" spans="22:22" ht="9" hidden="1" customHeight="1" x14ac:dyDescent="0.25">
      <c r="V49163" s="80"/>
    </row>
    <row r="49164" spans="22:22" ht="9" hidden="1" customHeight="1" x14ac:dyDescent="0.25">
      <c r="V49164" s="80"/>
    </row>
    <row r="49165" spans="22:22" ht="9" hidden="1" customHeight="1" x14ac:dyDescent="0.25">
      <c r="V49165" s="80"/>
    </row>
    <row r="49166" spans="22:22" ht="9" hidden="1" customHeight="1" x14ac:dyDescent="0.25">
      <c r="V49166" s="80"/>
    </row>
    <row r="49167" spans="22:22" ht="9" hidden="1" customHeight="1" x14ac:dyDescent="0.25">
      <c r="V49167" s="80"/>
    </row>
    <row r="49168" spans="22:22" ht="9" hidden="1" customHeight="1" x14ac:dyDescent="0.25">
      <c r="V49168" s="80"/>
    </row>
    <row r="49169" spans="22:22" ht="9" hidden="1" customHeight="1" x14ac:dyDescent="0.25">
      <c r="V49169" s="80"/>
    </row>
    <row r="49170" spans="22:22" ht="9" hidden="1" customHeight="1" x14ac:dyDescent="0.25">
      <c r="V49170" s="80"/>
    </row>
    <row r="49171" spans="22:22" ht="9" hidden="1" customHeight="1" x14ac:dyDescent="0.25">
      <c r="V49171" s="80"/>
    </row>
    <row r="49172" spans="22:22" ht="9" hidden="1" customHeight="1" x14ac:dyDescent="0.25">
      <c r="V49172" s="80"/>
    </row>
    <row r="49173" spans="22:22" ht="9" hidden="1" customHeight="1" x14ac:dyDescent="0.25">
      <c r="V49173" s="80"/>
    </row>
    <row r="49174" spans="22:22" ht="9" hidden="1" customHeight="1" x14ac:dyDescent="0.25">
      <c r="V49174" s="80"/>
    </row>
    <row r="49175" spans="22:22" ht="9" hidden="1" customHeight="1" x14ac:dyDescent="0.25">
      <c r="V49175" s="80"/>
    </row>
    <row r="49176" spans="22:22" ht="9" hidden="1" customHeight="1" x14ac:dyDescent="0.25">
      <c r="V49176" s="80"/>
    </row>
    <row r="49177" spans="22:22" ht="9" hidden="1" customHeight="1" x14ac:dyDescent="0.25">
      <c r="V49177" s="80"/>
    </row>
    <row r="49178" spans="22:22" ht="9" hidden="1" customHeight="1" x14ac:dyDescent="0.25">
      <c r="V49178" s="80"/>
    </row>
    <row r="49179" spans="22:22" ht="9" hidden="1" customHeight="1" x14ac:dyDescent="0.25">
      <c r="V49179" s="80"/>
    </row>
    <row r="49180" spans="22:22" ht="9" hidden="1" customHeight="1" x14ac:dyDescent="0.25">
      <c r="V49180" s="80"/>
    </row>
    <row r="49181" spans="22:22" ht="9" hidden="1" customHeight="1" x14ac:dyDescent="0.25">
      <c r="V49181" s="80"/>
    </row>
    <row r="49182" spans="22:22" ht="9" hidden="1" customHeight="1" x14ac:dyDescent="0.25">
      <c r="V49182" s="80"/>
    </row>
    <row r="49183" spans="22:22" ht="9" hidden="1" customHeight="1" x14ac:dyDescent="0.25">
      <c r="V49183" s="80"/>
    </row>
    <row r="49184" spans="22:22" ht="9" hidden="1" customHeight="1" x14ac:dyDescent="0.25">
      <c r="V49184" s="80"/>
    </row>
    <row r="49185" spans="22:22" ht="9" hidden="1" customHeight="1" x14ac:dyDescent="0.25">
      <c r="V49185" s="80"/>
    </row>
    <row r="49186" spans="22:22" ht="9" hidden="1" customHeight="1" x14ac:dyDescent="0.25">
      <c r="V49186" s="80"/>
    </row>
    <row r="49187" spans="22:22" ht="9" hidden="1" customHeight="1" x14ac:dyDescent="0.25">
      <c r="V49187" s="80"/>
    </row>
    <row r="49188" spans="22:22" ht="9" hidden="1" customHeight="1" x14ac:dyDescent="0.25">
      <c r="V49188" s="80"/>
    </row>
    <row r="49189" spans="22:22" ht="9" hidden="1" customHeight="1" x14ac:dyDescent="0.25">
      <c r="V49189" s="80"/>
    </row>
    <row r="49190" spans="22:22" ht="9" hidden="1" customHeight="1" x14ac:dyDescent="0.25">
      <c r="V49190" s="80"/>
    </row>
    <row r="49191" spans="22:22" ht="9" hidden="1" customHeight="1" x14ac:dyDescent="0.25">
      <c r="V49191" s="80"/>
    </row>
    <row r="49192" spans="22:22" ht="9" hidden="1" customHeight="1" x14ac:dyDescent="0.25">
      <c r="V49192" s="80"/>
    </row>
    <row r="49193" spans="22:22" ht="9" hidden="1" customHeight="1" x14ac:dyDescent="0.25">
      <c r="V49193" s="80"/>
    </row>
    <row r="49194" spans="22:22" ht="9" hidden="1" customHeight="1" x14ac:dyDescent="0.25">
      <c r="V49194" s="80"/>
    </row>
    <row r="49195" spans="22:22" ht="9" hidden="1" customHeight="1" x14ac:dyDescent="0.25">
      <c r="V49195" s="80"/>
    </row>
    <row r="49196" spans="22:22" ht="9" hidden="1" customHeight="1" x14ac:dyDescent="0.25">
      <c r="V49196" s="80"/>
    </row>
    <row r="49197" spans="22:22" ht="9" hidden="1" customHeight="1" x14ac:dyDescent="0.25">
      <c r="V49197" s="80"/>
    </row>
    <row r="49198" spans="22:22" ht="9" hidden="1" customHeight="1" x14ac:dyDescent="0.25">
      <c r="V49198" s="80"/>
    </row>
    <row r="49199" spans="22:22" ht="9" hidden="1" customHeight="1" x14ac:dyDescent="0.25">
      <c r="V49199" s="80"/>
    </row>
    <row r="49200" spans="22:22" ht="9" hidden="1" customHeight="1" x14ac:dyDescent="0.25">
      <c r="V49200" s="80"/>
    </row>
    <row r="49201" spans="22:22" ht="9" hidden="1" customHeight="1" x14ac:dyDescent="0.25">
      <c r="V49201" s="80"/>
    </row>
    <row r="49202" spans="22:22" ht="9" hidden="1" customHeight="1" x14ac:dyDescent="0.25">
      <c r="V49202" s="80"/>
    </row>
    <row r="49203" spans="22:22" ht="9" hidden="1" customHeight="1" x14ac:dyDescent="0.25">
      <c r="V49203" s="80"/>
    </row>
    <row r="49204" spans="22:22" ht="9" hidden="1" customHeight="1" x14ac:dyDescent="0.25">
      <c r="V49204" s="80"/>
    </row>
    <row r="49205" spans="22:22" ht="9" hidden="1" customHeight="1" x14ac:dyDescent="0.25">
      <c r="V49205" s="80"/>
    </row>
    <row r="49206" spans="22:22" ht="9" hidden="1" customHeight="1" x14ac:dyDescent="0.25">
      <c r="V49206" s="80"/>
    </row>
    <row r="49207" spans="22:22" ht="9" hidden="1" customHeight="1" x14ac:dyDescent="0.25">
      <c r="V49207" s="80"/>
    </row>
    <row r="49208" spans="22:22" ht="9" hidden="1" customHeight="1" x14ac:dyDescent="0.25">
      <c r="V49208" s="80"/>
    </row>
    <row r="49209" spans="22:22" ht="9" hidden="1" customHeight="1" x14ac:dyDescent="0.25">
      <c r="V49209" s="80"/>
    </row>
    <row r="49210" spans="22:22" ht="9" hidden="1" customHeight="1" x14ac:dyDescent="0.25">
      <c r="V49210" s="80"/>
    </row>
    <row r="49211" spans="22:22" ht="9" hidden="1" customHeight="1" x14ac:dyDescent="0.25">
      <c r="V49211" s="80"/>
    </row>
    <row r="49212" spans="22:22" ht="9" hidden="1" customHeight="1" x14ac:dyDescent="0.25">
      <c r="V49212" s="80"/>
    </row>
    <row r="49213" spans="22:22" ht="9" hidden="1" customHeight="1" x14ac:dyDescent="0.25">
      <c r="V49213" s="80"/>
    </row>
    <row r="49214" spans="22:22" ht="9" hidden="1" customHeight="1" x14ac:dyDescent="0.25">
      <c r="V49214" s="80"/>
    </row>
    <row r="49215" spans="22:22" ht="9" hidden="1" customHeight="1" x14ac:dyDescent="0.25">
      <c r="V49215" s="80"/>
    </row>
    <row r="49216" spans="22:22" ht="9" hidden="1" customHeight="1" x14ac:dyDescent="0.25">
      <c r="V49216" s="80"/>
    </row>
    <row r="49217" spans="22:22" ht="9" hidden="1" customHeight="1" x14ac:dyDescent="0.25">
      <c r="V49217" s="80"/>
    </row>
    <row r="49218" spans="22:22" ht="9" hidden="1" customHeight="1" x14ac:dyDescent="0.25">
      <c r="V49218" s="80"/>
    </row>
    <row r="49219" spans="22:22" ht="9" hidden="1" customHeight="1" x14ac:dyDescent="0.25">
      <c r="V49219" s="80"/>
    </row>
    <row r="49220" spans="22:22" ht="9" hidden="1" customHeight="1" x14ac:dyDescent="0.25">
      <c r="V49220" s="80"/>
    </row>
    <row r="49221" spans="22:22" ht="9" hidden="1" customHeight="1" x14ac:dyDescent="0.25">
      <c r="V49221" s="80"/>
    </row>
    <row r="49222" spans="22:22" ht="9" hidden="1" customHeight="1" x14ac:dyDescent="0.25">
      <c r="V49222" s="80"/>
    </row>
    <row r="49223" spans="22:22" ht="9" hidden="1" customHeight="1" x14ac:dyDescent="0.25">
      <c r="V49223" s="80"/>
    </row>
    <row r="49224" spans="22:22" ht="9" hidden="1" customHeight="1" x14ac:dyDescent="0.25">
      <c r="V49224" s="80"/>
    </row>
    <row r="49225" spans="22:22" ht="9" hidden="1" customHeight="1" x14ac:dyDescent="0.25">
      <c r="V49225" s="80"/>
    </row>
    <row r="49226" spans="22:22" ht="9" hidden="1" customHeight="1" x14ac:dyDescent="0.25">
      <c r="V49226" s="80"/>
    </row>
    <row r="49227" spans="22:22" ht="9" hidden="1" customHeight="1" x14ac:dyDescent="0.25">
      <c r="V49227" s="80"/>
    </row>
    <row r="49228" spans="22:22" ht="9" hidden="1" customHeight="1" x14ac:dyDescent="0.25">
      <c r="V49228" s="80"/>
    </row>
    <row r="49229" spans="22:22" ht="9" hidden="1" customHeight="1" x14ac:dyDescent="0.25">
      <c r="V49229" s="80"/>
    </row>
    <row r="49230" spans="22:22" ht="9" hidden="1" customHeight="1" x14ac:dyDescent="0.25">
      <c r="V49230" s="80"/>
    </row>
    <row r="49231" spans="22:22" ht="9" hidden="1" customHeight="1" x14ac:dyDescent="0.25">
      <c r="V49231" s="80"/>
    </row>
    <row r="49232" spans="22:22" ht="9" hidden="1" customHeight="1" x14ac:dyDescent="0.25">
      <c r="V49232" s="80"/>
    </row>
    <row r="49233" spans="22:22" ht="9" hidden="1" customHeight="1" x14ac:dyDescent="0.25">
      <c r="V49233" s="80"/>
    </row>
    <row r="49234" spans="22:22" ht="9" hidden="1" customHeight="1" x14ac:dyDescent="0.25">
      <c r="V49234" s="80"/>
    </row>
    <row r="49235" spans="22:22" ht="9" hidden="1" customHeight="1" x14ac:dyDescent="0.25">
      <c r="V49235" s="80"/>
    </row>
    <row r="49236" spans="22:22" ht="9" hidden="1" customHeight="1" x14ac:dyDescent="0.25">
      <c r="V49236" s="80"/>
    </row>
    <row r="49237" spans="22:22" ht="9" hidden="1" customHeight="1" x14ac:dyDescent="0.25">
      <c r="V49237" s="80"/>
    </row>
    <row r="49238" spans="22:22" ht="9" hidden="1" customHeight="1" x14ac:dyDescent="0.25">
      <c r="V49238" s="80"/>
    </row>
    <row r="49239" spans="22:22" ht="9" hidden="1" customHeight="1" x14ac:dyDescent="0.25">
      <c r="V49239" s="80"/>
    </row>
    <row r="49240" spans="22:22" ht="9" hidden="1" customHeight="1" x14ac:dyDescent="0.25">
      <c r="V49240" s="80"/>
    </row>
    <row r="49241" spans="22:22" ht="9" hidden="1" customHeight="1" x14ac:dyDescent="0.25">
      <c r="V49241" s="80"/>
    </row>
    <row r="49242" spans="22:22" ht="9" hidden="1" customHeight="1" x14ac:dyDescent="0.25">
      <c r="V49242" s="80"/>
    </row>
    <row r="49243" spans="22:22" ht="9" hidden="1" customHeight="1" x14ac:dyDescent="0.25">
      <c r="V49243" s="80"/>
    </row>
    <row r="49244" spans="22:22" ht="9" hidden="1" customHeight="1" x14ac:dyDescent="0.25">
      <c r="V49244" s="80"/>
    </row>
    <row r="49245" spans="22:22" ht="9" hidden="1" customHeight="1" x14ac:dyDescent="0.25">
      <c r="V49245" s="80"/>
    </row>
    <row r="49246" spans="22:22" ht="9" hidden="1" customHeight="1" x14ac:dyDescent="0.25">
      <c r="V49246" s="80"/>
    </row>
    <row r="49247" spans="22:22" ht="9" hidden="1" customHeight="1" x14ac:dyDescent="0.25">
      <c r="V49247" s="80"/>
    </row>
    <row r="49248" spans="22:22" ht="9" hidden="1" customHeight="1" x14ac:dyDescent="0.25">
      <c r="V49248" s="80"/>
    </row>
    <row r="49249" spans="22:22" ht="9" hidden="1" customHeight="1" x14ac:dyDescent="0.25">
      <c r="V49249" s="80"/>
    </row>
    <row r="49250" spans="22:22" ht="9" hidden="1" customHeight="1" x14ac:dyDescent="0.25">
      <c r="V49250" s="80"/>
    </row>
    <row r="49251" spans="22:22" ht="9" hidden="1" customHeight="1" x14ac:dyDescent="0.25">
      <c r="V49251" s="80"/>
    </row>
    <row r="49252" spans="22:22" ht="9" hidden="1" customHeight="1" x14ac:dyDescent="0.25">
      <c r="V49252" s="80"/>
    </row>
    <row r="49253" spans="22:22" ht="9" hidden="1" customHeight="1" x14ac:dyDescent="0.25">
      <c r="V49253" s="80"/>
    </row>
    <row r="49254" spans="22:22" ht="9" hidden="1" customHeight="1" x14ac:dyDescent="0.25">
      <c r="V49254" s="80"/>
    </row>
    <row r="49255" spans="22:22" ht="9" hidden="1" customHeight="1" x14ac:dyDescent="0.25">
      <c r="V49255" s="80"/>
    </row>
    <row r="49256" spans="22:22" ht="9" hidden="1" customHeight="1" x14ac:dyDescent="0.25">
      <c r="V49256" s="80"/>
    </row>
    <row r="49257" spans="22:22" ht="9" hidden="1" customHeight="1" x14ac:dyDescent="0.25">
      <c r="V49257" s="80"/>
    </row>
    <row r="49258" spans="22:22" ht="9" hidden="1" customHeight="1" x14ac:dyDescent="0.25">
      <c r="V49258" s="80"/>
    </row>
    <row r="49259" spans="22:22" ht="9" hidden="1" customHeight="1" x14ac:dyDescent="0.25">
      <c r="V49259" s="80"/>
    </row>
    <row r="49260" spans="22:22" ht="9" hidden="1" customHeight="1" x14ac:dyDescent="0.25">
      <c r="V49260" s="80"/>
    </row>
    <row r="49261" spans="22:22" ht="9" hidden="1" customHeight="1" x14ac:dyDescent="0.25">
      <c r="V49261" s="80"/>
    </row>
    <row r="49262" spans="22:22" ht="9" hidden="1" customHeight="1" x14ac:dyDescent="0.25">
      <c r="V49262" s="80"/>
    </row>
    <row r="49263" spans="22:22" ht="9" hidden="1" customHeight="1" x14ac:dyDescent="0.25">
      <c r="V49263" s="80"/>
    </row>
    <row r="49264" spans="22:22" ht="9" hidden="1" customHeight="1" x14ac:dyDescent="0.25">
      <c r="V49264" s="80"/>
    </row>
    <row r="49265" spans="22:22" ht="9" hidden="1" customHeight="1" x14ac:dyDescent="0.25">
      <c r="V49265" s="80"/>
    </row>
    <row r="49266" spans="22:22" ht="9" hidden="1" customHeight="1" x14ac:dyDescent="0.25">
      <c r="V49266" s="80"/>
    </row>
    <row r="49267" spans="22:22" ht="9" hidden="1" customHeight="1" x14ac:dyDescent="0.25">
      <c r="V49267" s="80"/>
    </row>
    <row r="49268" spans="22:22" ht="9" hidden="1" customHeight="1" x14ac:dyDescent="0.25">
      <c r="V49268" s="80"/>
    </row>
    <row r="49269" spans="22:22" ht="9" hidden="1" customHeight="1" x14ac:dyDescent="0.25">
      <c r="V49269" s="80"/>
    </row>
    <row r="49270" spans="22:22" ht="9" hidden="1" customHeight="1" x14ac:dyDescent="0.25">
      <c r="V49270" s="80"/>
    </row>
    <row r="49271" spans="22:22" ht="9" hidden="1" customHeight="1" x14ac:dyDescent="0.25">
      <c r="V49271" s="80"/>
    </row>
    <row r="49272" spans="22:22" ht="9" hidden="1" customHeight="1" x14ac:dyDescent="0.25">
      <c r="V49272" s="80"/>
    </row>
    <row r="49273" spans="22:22" ht="9" hidden="1" customHeight="1" x14ac:dyDescent="0.25">
      <c r="V49273" s="80"/>
    </row>
    <row r="49274" spans="22:22" ht="9" hidden="1" customHeight="1" x14ac:dyDescent="0.25">
      <c r="V49274" s="80"/>
    </row>
    <row r="49275" spans="22:22" ht="9" hidden="1" customHeight="1" x14ac:dyDescent="0.25">
      <c r="V49275" s="80"/>
    </row>
    <row r="49276" spans="22:22" ht="9" hidden="1" customHeight="1" x14ac:dyDescent="0.25">
      <c r="V49276" s="80"/>
    </row>
    <row r="49277" spans="22:22" ht="9" hidden="1" customHeight="1" x14ac:dyDescent="0.25">
      <c r="V49277" s="80"/>
    </row>
    <row r="49278" spans="22:22" ht="9" hidden="1" customHeight="1" x14ac:dyDescent="0.25">
      <c r="V49278" s="80"/>
    </row>
    <row r="49279" spans="22:22" ht="9" hidden="1" customHeight="1" x14ac:dyDescent="0.25">
      <c r="V49279" s="80"/>
    </row>
    <row r="49280" spans="22:22" ht="9" hidden="1" customHeight="1" x14ac:dyDescent="0.25">
      <c r="V49280" s="80"/>
    </row>
    <row r="49281" spans="22:22" ht="9" hidden="1" customHeight="1" x14ac:dyDescent="0.25">
      <c r="V49281" s="80"/>
    </row>
    <row r="49282" spans="22:22" ht="9" hidden="1" customHeight="1" x14ac:dyDescent="0.25">
      <c r="V49282" s="80"/>
    </row>
    <row r="49283" spans="22:22" ht="9" hidden="1" customHeight="1" x14ac:dyDescent="0.25">
      <c r="V49283" s="80"/>
    </row>
    <row r="49284" spans="22:22" ht="9" hidden="1" customHeight="1" x14ac:dyDescent="0.25">
      <c r="V49284" s="80"/>
    </row>
    <row r="49285" spans="22:22" ht="9" hidden="1" customHeight="1" x14ac:dyDescent="0.25">
      <c r="V49285" s="80"/>
    </row>
    <row r="49286" spans="22:22" ht="9" hidden="1" customHeight="1" x14ac:dyDescent="0.25">
      <c r="V49286" s="80"/>
    </row>
    <row r="49287" spans="22:22" ht="9" hidden="1" customHeight="1" x14ac:dyDescent="0.25">
      <c r="V49287" s="80"/>
    </row>
    <row r="49288" spans="22:22" ht="9" hidden="1" customHeight="1" x14ac:dyDescent="0.25">
      <c r="V49288" s="80"/>
    </row>
    <row r="49289" spans="22:22" ht="9" hidden="1" customHeight="1" x14ac:dyDescent="0.25">
      <c r="V49289" s="80"/>
    </row>
    <row r="49290" spans="22:22" ht="9" hidden="1" customHeight="1" x14ac:dyDescent="0.25">
      <c r="V49290" s="80"/>
    </row>
    <row r="49291" spans="22:22" ht="9" hidden="1" customHeight="1" x14ac:dyDescent="0.25">
      <c r="V49291" s="80"/>
    </row>
    <row r="49292" spans="22:22" ht="9" hidden="1" customHeight="1" x14ac:dyDescent="0.25">
      <c r="V49292" s="80"/>
    </row>
    <row r="49293" spans="22:22" ht="9" hidden="1" customHeight="1" x14ac:dyDescent="0.25">
      <c r="V49293" s="80"/>
    </row>
    <row r="49294" spans="22:22" ht="9" hidden="1" customHeight="1" x14ac:dyDescent="0.25">
      <c r="V49294" s="80"/>
    </row>
    <row r="49295" spans="22:22" ht="9" hidden="1" customHeight="1" x14ac:dyDescent="0.25">
      <c r="V49295" s="80"/>
    </row>
    <row r="49296" spans="22:22" ht="9" hidden="1" customHeight="1" x14ac:dyDescent="0.25">
      <c r="V49296" s="80"/>
    </row>
    <row r="49297" spans="22:22" ht="9" hidden="1" customHeight="1" x14ac:dyDescent="0.25">
      <c r="V49297" s="80"/>
    </row>
    <row r="49298" spans="22:22" ht="9" hidden="1" customHeight="1" x14ac:dyDescent="0.25">
      <c r="V49298" s="80"/>
    </row>
    <row r="49299" spans="22:22" ht="9" hidden="1" customHeight="1" x14ac:dyDescent="0.25">
      <c r="V49299" s="80"/>
    </row>
    <row r="49300" spans="22:22" ht="9" hidden="1" customHeight="1" x14ac:dyDescent="0.25">
      <c r="V49300" s="80"/>
    </row>
    <row r="49301" spans="22:22" ht="9" hidden="1" customHeight="1" x14ac:dyDescent="0.25">
      <c r="V49301" s="80"/>
    </row>
    <row r="49302" spans="22:22" ht="9" hidden="1" customHeight="1" x14ac:dyDescent="0.25">
      <c r="V49302" s="80"/>
    </row>
    <row r="49303" spans="22:22" ht="9" hidden="1" customHeight="1" x14ac:dyDescent="0.25">
      <c r="V49303" s="80"/>
    </row>
    <row r="49304" spans="22:22" ht="9" hidden="1" customHeight="1" x14ac:dyDescent="0.25">
      <c r="V49304" s="80"/>
    </row>
    <row r="49305" spans="22:22" ht="9" hidden="1" customHeight="1" x14ac:dyDescent="0.25">
      <c r="V49305" s="80"/>
    </row>
    <row r="49306" spans="22:22" ht="9" hidden="1" customHeight="1" x14ac:dyDescent="0.25">
      <c r="V49306" s="80"/>
    </row>
    <row r="49307" spans="22:22" ht="9" hidden="1" customHeight="1" x14ac:dyDescent="0.25">
      <c r="V49307" s="80"/>
    </row>
    <row r="49308" spans="22:22" ht="9" hidden="1" customHeight="1" x14ac:dyDescent="0.25">
      <c r="V49308" s="80"/>
    </row>
    <row r="49309" spans="22:22" ht="9" hidden="1" customHeight="1" x14ac:dyDescent="0.25">
      <c r="V49309" s="80"/>
    </row>
    <row r="49310" spans="22:22" ht="9" hidden="1" customHeight="1" x14ac:dyDescent="0.25">
      <c r="V49310" s="80"/>
    </row>
    <row r="49311" spans="22:22" ht="9" hidden="1" customHeight="1" x14ac:dyDescent="0.25">
      <c r="V49311" s="80"/>
    </row>
    <row r="49312" spans="22:22" ht="9" hidden="1" customHeight="1" x14ac:dyDescent="0.25">
      <c r="V49312" s="80"/>
    </row>
    <row r="49313" spans="22:22" ht="9" hidden="1" customHeight="1" x14ac:dyDescent="0.25">
      <c r="V49313" s="80"/>
    </row>
    <row r="49314" spans="22:22" ht="9" hidden="1" customHeight="1" x14ac:dyDescent="0.25">
      <c r="V49314" s="80"/>
    </row>
    <row r="49315" spans="22:22" ht="9" hidden="1" customHeight="1" x14ac:dyDescent="0.25">
      <c r="V49315" s="80"/>
    </row>
    <row r="49316" spans="22:22" ht="9" hidden="1" customHeight="1" x14ac:dyDescent="0.25">
      <c r="V49316" s="80"/>
    </row>
    <row r="49317" spans="22:22" ht="9" hidden="1" customHeight="1" x14ac:dyDescent="0.25">
      <c r="V49317" s="80"/>
    </row>
    <row r="49318" spans="22:22" ht="9" hidden="1" customHeight="1" x14ac:dyDescent="0.25">
      <c r="V49318" s="80"/>
    </row>
    <row r="49319" spans="22:22" ht="9" hidden="1" customHeight="1" x14ac:dyDescent="0.25">
      <c r="V49319" s="80"/>
    </row>
    <row r="49320" spans="22:22" ht="9" hidden="1" customHeight="1" x14ac:dyDescent="0.25">
      <c r="V49320" s="80"/>
    </row>
    <row r="49321" spans="22:22" ht="9" hidden="1" customHeight="1" x14ac:dyDescent="0.25">
      <c r="V49321" s="80"/>
    </row>
    <row r="49322" spans="22:22" ht="9" hidden="1" customHeight="1" x14ac:dyDescent="0.25">
      <c r="V49322" s="80"/>
    </row>
    <row r="49323" spans="22:22" ht="9" hidden="1" customHeight="1" x14ac:dyDescent="0.25">
      <c r="V49323" s="80"/>
    </row>
    <row r="49324" spans="22:22" ht="9" hidden="1" customHeight="1" x14ac:dyDescent="0.25">
      <c r="V49324" s="80"/>
    </row>
    <row r="49325" spans="22:22" ht="9" hidden="1" customHeight="1" x14ac:dyDescent="0.25">
      <c r="V49325" s="80"/>
    </row>
    <row r="49326" spans="22:22" ht="9" hidden="1" customHeight="1" x14ac:dyDescent="0.25">
      <c r="V49326" s="80"/>
    </row>
    <row r="49327" spans="22:22" ht="9" hidden="1" customHeight="1" x14ac:dyDescent="0.25">
      <c r="V49327" s="80"/>
    </row>
    <row r="49328" spans="22:22" ht="9" hidden="1" customHeight="1" x14ac:dyDescent="0.25">
      <c r="V49328" s="80"/>
    </row>
    <row r="49329" spans="22:22" ht="9" hidden="1" customHeight="1" x14ac:dyDescent="0.25">
      <c r="V49329" s="80"/>
    </row>
    <row r="49330" spans="22:22" ht="9" hidden="1" customHeight="1" x14ac:dyDescent="0.25">
      <c r="V49330" s="80"/>
    </row>
    <row r="49331" spans="22:22" ht="9" hidden="1" customHeight="1" x14ac:dyDescent="0.25">
      <c r="V49331" s="80"/>
    </row>
    <row r="49332" spans="22:22" ht="9" hidden="1" customHeight="1" x14ac:dyDescent="0.25">
      <c r="V49332" s="80"/>
    </row>
    <row r="49333" spans="22:22" ht="9" hidden="1" customHeight="1" x14ac:dyDescent="0.25">
      <c r="V49333" s="80"/>
    </row>
    <row r="49334" spans="22:22" ht="9" hidden="1" customHeight="1" x14ac:dyDescent="0.25">
      <c r="V49334" s="80"/>
    </row>
    <row r="49335" spans="22:22" ht="9" hidden="1" customHeight="1" x14ac:dyDescent="0.25">
      <c r="V49335" s="80"/>
    </row>
    <row r="49336" spans="22:22" ht="9" hidden="1" customHeight="1" x14ac:dyDescent="0.25">
      <c r="V49336" s="80"/>
    </row>
    <row r="49337" spans="22:22" ht="9" hidden="1" customHeight="1" x14ac:dyDescent="0.25">
      <c r="V49337" s="80"/>
    </row>
    <row r="49338" spans="22:22" ht="9" hidden="1" customHeight="1" x14ac:dyDescent="0.25">
      <c r="V49338" s="80"/>
    </row>
    <row r="49339" spans="22:22" ht="9" hidden="1" customHeight="1" x14ac:dyDescent="0.25">
      <c r="V49339" s="80"/>
    </row>
    <row r="49340" spans="22:22" ht="9" hidden="1" customHeight="1" x14ac:dyDescent="0.25">
      <c r="V49340" s="80"/>
    </row>
    <row r="49341" spans="22:22" ht="9" hidden="1" customHeight="1" x14ac:dyDescent="0.25">
      <c r="V49341" s="80"/>
    </row>
    <row r="49342" spans="22:22" ht="9" hidden="1" customHeight="1" x14ac:dyDescent="0.25">
      <c r="V49342" s="80"/>
    </row>
    <row r="49343" spans="22:22" ht="9" hidden="1" customHeight="1" x14ac:dyDescent="0.25">
      <c r="V49343" s="80"/>
    </row>
    <row r="49344" spans="22:22" ht="9" hidden="1" customHeight="1" x14ac:dyDescent="0.25">
      <c r="V49344" s="80"/>
    </row>
    <row r="49345" spans="22:22" ht="9" hidden="1" customHeight="1" x14ac:dyDescent="0.25">
      <c r="V49345" s="80"/>
    </row>
    <row r="49346" spans="22:22" ht="9" hidden="1" customHeight="1" x14ac:dyDescent="0.25">
      <c r="V49346" s="80"/>
    </row>
    <row r="49347" spans="22:22" ht="9" hidden="1" customHeight="1" x14ac:dyDescent="0.25">
      <c r="V49347" s="80"/>
    </row>
    <row r="49348" spans="22:22" ht="9" hidden="1" customHeight="1" x14ac:dyDescent="0.25">
      <c r="V49348" s="80"/>
    </row>
    <row r="49349" spans="22:22" ht="9" hidden="1" customHeight="1" x14ac:dyDescent="0.25">
      <c r="V49349" s="80"/>
    </row>
    <row r="49350" spans="22:22" ht="9" hidden="1" customHeight="1" x14ac:dyDescent="0.25">
      <c r="V49350" s="80"/>
    </row>
    <row r="49351" spans="22:22" ht="9" hidden="1" customHeight="1" x14ac:dyDescent="0.25">
      <c r="V49351" s="80"/>
    </row>
    <row r="49352" spans="22:22" ht="9" hidden="1" customHeight="1" x14ac:dyDescent="0.25">
      <c r="V49352" s="80"/>
    </row>
    <row r="49353" spans="22:22" ht="9" hidden="1" customHeight="1" x14ac:dyDescent="0.25">
      <c r="V49353" s="80"/>
    </row>
    <row r="49354" spans="22:22" ht="9" hidden="1" customHeight="1" x14ac:dyDescent="0.25">
      <c r="V49354" s="80"/>
    </row>
    <row r="49355" spans="22:22" ht="9" hidden="1" customHeight="1" x14ac:dyDescent="0.25">
      <c r="V49355" s="80"/>
    </row>
    <row r="49356" spans="22:22" ht="9" hidden="1" customHeight="1" x14ac:dyDescent="0.25">
      <c r="V49356" s="80"/>
    </row>
    <row r="49357" spans="22:22" ht="9" hidden="1" customHeight="1" x14ac:dyDescent="0.25">
      <c r="V49357" s="80"/>
    </row>
    <row r="49358" spans="22:22" ht="9" hidden="1" customHeight="1" x14ac:dyDescent="0.25">
      <c r="V49358" s="80"/>
    </row>
    <row r="49359" spans="22:22" ht="9" hidden="1" customHeight="1" x14ac:dyDescent="0.25">
      <c r="V49359" s="80"/>
    </row>
    <row r="49360" spans="22:22" ht="9" hidden="1" customHeight="1" x14ac:dyDescent="0.25">
      <c r="V49360" s="80"/>
    </row>
    <row r="49361" spans="22:22" ht="9" hidden="1" customHeight="1" x14ac:dyDescent="0.25">
      <c r="V49361" s="80"/>
    </row>
    <row r="49362" spans="22:22" ht="9" hidden="1" customHeight="1" x14ac:dyDescent="0.25">
      <c r="V49362" s="80"/>
    </row>
    <row r="49363" spans="22:22" ht="9" hidden="1" customHeight="1" x14ac:dyDescent="0.25">
      <c r="V49363" s="80"/>
    </row>
    <row r="49364" spans="22:22" ht="9" hidden="1" customHeight="1" x14ac:dyDescent="0.25">
      <c r="V49364" s="80"/>
    </row>
    <row r="49365" spans="22:22" ht="9" hidden="1" customHeight="1" x14ac:dyDescent="0.25">
      <c r="V49365" s="80"/>
    </row>
    <row r="49366" spans="22:22" ht="9" hidden="1" customHeight="1" x14ac:dyDescent="0.25">
      <c r="V49366" s="80"/>
    </row>
    <row r="49367" spans="22:22" ht="9" hidden="1" customHeight="1" x14ac:dyDescent="0.25">
      <c r="V49367" s="80"/>
    </row>
    <row r="49368" spans="22:22" ht="9" hidden="1" customHeight="1" x14ac:dyDescent="0.25">
      <c r="V49368" s="80"/>
    </row>
    <row r="49369" spans="22:22" ht="9" hidden="1" customHeight="1" x14ac:dyDescent="0.25">
      <c r="V49369" s="80"/>
    </row>
    <row r="49370" spans="22:22" ht="9" hidden="1" customHeight="1" x14ac:dyDescent="0.25">
      <c r="V49370" s="80"/>
    </row>
    <row r="49371" spans="22:22" ht="9" hidden="1" customHeight="1" x14ac:dyDescent="0.25">
      <c r="V49371" s="80"/>
    </row>
    <row r="49372" spans="22:22" ht="9" hidden="1" customHeight="1" x14ac:dyDescent="0.25">
      <c r="V49372" s="80"/>
    </row>
    <row r="49373" spans="22:22" ht="9" hidden="1" customHeight="1" x14ac:dyDescent="0.25">
      <c r="V49373" s="80"/>
    </row>
    <row r="49374" spans="22:22" ht="9" hidden="1" customHeight="1" x14ac:dyDescent="0.25">
      <c r="V49374" s="80"/>
    </row>
    <row r="49375" spans="22:22" ht="9" hidden="1" customHeight="1" x14ac:dyDescent="0.25">
      <c r="V49375" s="80"/>
    </row>
    <row r="49376" spans="22:22" ht="9" hidden="1" customHeight="1" x14ac:dyDescent="0.25">
      <c r="V49376" s="80"/>
    </row>
    <row r="49377" spans="22:22" ht="9" hidden="1" customHeight="1" x14ac:dyDescent="0.25">
      <c r="V49377" s="80"/>
    </row>
    <row r="49378" spans="22:22" ht="9" hidden="1" customHeight="1" x14ac:dyDescent="0.25">
      <c r="V49378" s="80"/>
    </row>
    <row r="49379" spans="22:22" ht="9" hidden="1" customHeight="1" x14ac:dyDescent="0.25">
      <c r="V49379" s="80"/>
    </row>
    <row r="49380" spans="22:22" ht="9" hidden="1" customHeight="1" x14ac:dyDescent="0.25">
      <c r="V49380" s="80"/>
    </row>
    <row r="49381" spans="22:22" ht="9" hidden="1" customHeight="1" x14ac:dyDescent="0.25">
      <c r="V49381" s="80"/>
    </row>
    <row r="49382" spans="22:22" ht="9" hidden="1" customHeight="1" x14ac:dyDescent="0.25">
      <c r="V49382" s="80"/>
    </row>
    <row r="49383" spans="22:22" ht="9" hidden="1" customHeight="1" x14ac:dyDescent="0.25">
      <c r="V49383" s="80"/>
    </row>
    <row r="49384" spans="22:22" ht="9" hidden="1" customHeight="1" x14ac:dyDescent="0.25">
      <c r="V49384" s="80"/>
    </row>
    <row r="49385" spans="22:22" ht="9" hidden="1" customHeight="1" x14ac:dyDescent="0.25">
      <c r="V49385" s="80"/>
    </row>
    <row r="49386" spans="22:22" ht="9" hidden="1" customHeight="1" x14ac:dyDescent="0.25">
      <c r="V49386" s="80"/>
    </row>
    <row r="49387" spans="22:22" ht="9" hidden="1" customHeight="1" x14ac:dyDescent="0.25">
      <c r="V49387" s="80"/>
    </row>
    <row r="49388" spans="22:22" ht="9" hidden="1" customHeight="1" x14ac:dyDescent="0.25">
      <c r="V49388" s="80"/>
    </row>
    <row r="49389" spans="22:22" ht="9" hidden="1" customHeight="1" x14ac:dyDescent="0.25">
      <c r="V49389" s="80"/>
    </row>
    <row r="49390" spans="22:22" ht="9" hidden="1" customHeight="1" x14ac:dyDescent="0.25">
      <c r="V49390" s="80"/>
    </row>
    <row r="49391" spans="22:22" ht="9" hidden="1" customHeight="1" x14ac:dyDescent="0.25">
      <c r="V49391" s="80"/>
    </row>
    <row r="49392" spans="22:22" ht="9" hidden="1" customHeight="1" x14ac:dyDescent="0.25">
      <c r="V49392" s="80"/>
    </row>
    <row r="49393" spans="22:22" ht="9" hidden="1" customHeight="1" x14ac:dyDescent="0.25">
      <c r="V49393" s="80"/>
    </row>
    <row r="49394" spans="22:22" ht="9" hidden="1" customHeight="1" x14ac:dyDescent="0.25">
      <c r="V49394" s="80"/>
    </row>
    <row r="49395" spans="22:22" ht="9" hidden="1" customHeight="1" x14ac:dyDescent="0.25">
      <c r="V49395" s="80"/>
    </row>
    <row r="49396" spans="22:22" ht="9" hidden="1" customHeight="1" x14ac:dyDescent="0.25">
      <c r="V49396" s="80"/>
    </row>
    <row r="49397" spans="22:22" ht="9" hidden="1" customHeight="1" x14ac:dyDescent="0.25">
      <c r="V49397" s="80"/>
    </row>
    <row r="49398" spans="22:22" ht="9" hidden="1" customHeight="1" x14ac:dyDescent="0.25">
      <c r="V49398" s="80"/>
    </row>
    <row r="49399" spans="22:22" ht="9" hidden="1" customHeight="1" x14ac:dyDescent="0.25">
      <c r="V49399" s="80"/>
    </row>
    <row r="49400" spans="22:22" ht="9" hidden="1" customHeight="1" x14ac:dyDescent="0.25">
      <c r="V49400" s="80"/>
    </row>
    <row r="49401" spans="22:22" ht="9" hidden="1" customHeight="1" x14ac:dyDescent="0.25">
      <c r="V49401" s="80"/>
    </row>
    <row r="49402" spans="22:22" ht="9" hidden="1" customHeight="1" x14ac:dyDescent="0.25">
      <c r="V49402" s="80"/>
    </row>
    <row r="49403" spans="22:22" ht="9" hidden="1" customHeight="1" x14ac:dyDescent="0.25">
      <c r="V49403" s="80"/>
    </row>
    <row r="49404" spans="22:22" ht="9" hidden="1" customHeight="1" x14ac:dyDescent="0.25">
      <c r="V49404" s="80"/>
    </row>
    <row r="49405" spans="22:22" ht="9" hidden="1" customHeight="1" x14ac:dyDescent="0.25">
      <c r="V49405" s="80"/>
    </row>
    <row r="49406" spans="22:22" ht="9" hidden="1" customHeight="1" x14ac:dyDescent="0.25">
      <c r="V49406" s="80"/>
    </row>
    <row r="49407" spans="22:22" ht="9" hidden="1" customHeight="1" x14ac:dyDescent="0.25">
      <c r="V49407" s="80"/>
    </row>
    <row r="49408" spans="22:22" ht="9" hidden="1" customHeight="1" x14ac:dyDescent="0.25">
      <c r="V49408" s="80"/>
    </row>
    <row r="49409" spans="22:22" ht="9" hidden="1" customHeight="1" x14ac:dyDescent="0.25">
      <c r="V49409" s="80"/>
    </row>
    <row r="49410" spans="22:22" ht="9" hidden="1" customHeight="1" x14ac:dyDescent="0.25">
      <c r="V49410" s="80"/>
    </row>
    <row r="49411" spans="22:22" ht="9" hidden="1" customHeight="1" x14ac:dyDescent="0.25">
      <c r="V49411" s="80"/>
    </row>
    <row r="49412" spans="22:22" ht="9" hidden="1" customHeight="1" x14ac:dyDescent="0.25">
      <c r="V49412" s="80"/>
    </row>
    <row r="49413" spans="22:22" ht="9" hidden="1" customHeight="1" x14ac:dyDescent="0.25">
      <c r="V49413" s="80"/>
    </row>
    <row r="49414" spans="22:22" ht="9" hidden="1" customHeight="1" x14ac:dyDescent="0.25">
      <c r="V49414" s="80"/>
    </row>
    <row r="49415" spans="22:22" ht="9" hidden="1" customHeight="1" x14ac:dyDescent="0.25">
      <c r="V49415" s="80"/>
    </row>
    <row r="49416" spans="22:22" ht="9" hidden="1" customHeight="1" x14ac:dyDescent="0.25">
      <c r="V49416" s="80"/>
    </row>
    <row r="49417" spans="22:22" ht="9" hidden="1" customHeight="1" x14ac:dyDescent="0.25">
      <c r="V49417" s="80"/>
    </row>
    <row r="49418" spans="22:22" ht="9" hidden="1" customHeight="1" x14ac:dyDescent="0.25">
      <c r="V49418" s="80"/>
    </row>
    <row r="49419" spans="22:22" ht="9" hidden="1" customHeight="1" x14ac:dyDescent="0.25">
      <c r="V49419" s="80"/>
    </row>
    <row r="49420" spans="22:22" ht="9" hidden="1" customHeight="1" x14ac:dyDescent="0.25">
      <c r="V49420" s="80"/>
    </row>
    <row r="49421" spans="22:22" ht="9" hidden="1" customHeight="1" x14ac:dyDescent="0.25">
      <c r="V49421" s="80"/>
    </row>
    <row r="49422" spans="22:22" ht="9" hidden="1" customHeight="1" x14ac:dyDescent="0.25">
      <c r="V49422" s="80"/>
    </row>
    <row r="49423" spans="22:22" ht="9" hidden="1" customHeight="1" x14ac:dyDescent="0.25">
      <c r="V49423" s="80"/>
    </row>
    <row r="49424" spans="22:22" ht="9" hidden="1" customHeight="1" x14ac:dyDescent="0.25">
      <c r="V49424" s="80"/>
    </row>
    <row r="49425" spans="22:22" ht="9" hidden="1" customHeight="1" x14ac:dyDescent="0.25">
      <c r="V49425" s="80"/>
    </row>
    <row r="49426" spans="22:22" ht="9" hidden="1" customHeight="1" x14ac:dyDescent="0.25">
      <c r="V49426" s="80"/>
    </row>
    <row r="49427" spans="22:22" ht="9" hidden="1" customHeight="1" x14ac:dyDescent="0.25">
      <c r="V49427" s="80"/>
    </row>
    <row r="49428" spans="22:22" ht="9" hidden="1" customHeight="1" x14ac:dyDescent="0.25">
      <c r="V49428" s="80"/>
    </row>
    <row r="49429" spans="22:22" ht="9" hidden="1" customHeight="1" x14ac:dyDescent="0.25">
      <c r="V49429" s="80"/>
    </row>
    <row r="49430" spans="22:22" ht="9" hidden="1" customHeight="1" x14ac:dyDescent="0.25">
      <c r="V49430" s="80"/>
    </row>
    <row r="49431" spans="22:22" ht="9" hidden="1" customHeight="1" x14ac:dyDescent="0.25">
      <c r="V49431" s="80"/>
    </row>
    <row r="49432" spans="22:22" ht="9" hidden="1" customHeight="1" x14ac:dyDescent="0.25">
      <c r="V49432" s="80"/>
    </row>
    <row r="49433" spans="22:22" ht="9" hidden="1" customHeight="1" x14ac:dyDescent="0.25">
      <c r="V49433" s="80"/>
    </row>
    <row r="49434" spans="22:22" ht="9" hidden="1" customHeight="1" x14ac:dyDescent="0.25">
      <c r="V49434" s="80"/>
    </row>
    <row r="49435" spans="22:22" ht="9" hidden="1" customHeight="1" x14ac:dyDescent="0.25">
      <c r="V49435" s="80"/>
    </row>
    <row r="49436" spans="22:22" ht="9" hidden="1" customHeight="1" x14ac:dyDescent="0.25">
      <c r="V49436" s="80"/>
    </row>
    <row r="49437" spans="22:22" ht="9" hidden="1" customHeight="1" x14ac:dyDescent="0.25">
      <c r="V49437" s="80"/>
    </row>
    <row r="49438" spans="22:22" ht="9" hidden="1" customHeight="1" x14ac:dyDescent="0.25">
      <c r="V49438" s="80"/>
    </row>
    <row r="49439" spans="22:22" ht="9" hidden="1" customHeight="1" x14ac:dyDescent="0.25">
      <c r="V49439" s="80"/>
    </row>
    <row r="49440" spans="22:22" ht="9" hidden="1" customHeight="1" x14ac:dyDescent="0.25">
      <c r="V49440" s="80"/>
    </row>
    <row r="49441" spans="22:22" ht="9" hidden="1" customHeight="1" x14ac:dyDescent="0.25">
      <c r="V49441" s="80"/>
    </row>
    <row r="49442" spans="22:22" ht="9" hidden="1" customHeight="1" x14ac:dyDescent="0.25">
      <c r="V49442" s="80"/>
    </row>
    <row r="49443" spans="22:22" ht="9" hidden="1" customHeight="1" x14ac:dyDescent="0.25">
      <c r="V49443" s="80"/>
    </row>
    <row r="49444" spans="22:22" ht="9" hidden="1" customHeight="1" x14ac:dyDescent="0.25">
      <c r="V49444" s="80"/>
    </row>
    <row r="49445" spans="22:22" ht="9" hidden="1" customHeight="1" x14ac:dyDescent="0.25">
      <c r="V49445" s="80"/>
    </row>
    <row r="49446" spans="22:22" ht="9" hidden="1" customHeight="1" x14ac:dyDescent="0.25">
      <c r="V49446" s="80"/>
    </row>
    <row r="49447" spans="22:22" ht="9" hidden="1" customHeight="1" x14ac:dyDescent="0.25">
      <c r="V49447" s="80"/>
    </row>
    <row r="49448" spans="22:22" ht="9" hidden="1" customHeight="1" x14ac:dyDescent="0.25">
      <c r="V49448" s="80"/>
    </row>
    <row r="49449" spans="22:22" ht="9" hidden="1" customHeight="1" x14ac:dyDescent="0.25">
      <c r="V49449" s="80"/>
    </row>
    <row r="49450" spans="22:22" ht="9" hidden="1" customHeight="1" x14ac:dyDescent="0.25">
      <c r="V49450" s="80"/>
    </row>
    <row r="49451" spans="22:22" ht="9" hidden="1" customHeight="1" x14ac:dyDescent="0.25">
      <c r="V49451" s="80"/>
    </row>
    <row r="49452" spans="22:22" ht="9" hidden="1" customHeight="1" x14ac:dyDescent="0.25">
      <c r="V49452" s="80"/>
    </row>
    <row r="49453" spans="22:22" ht="9" hidden="1" customHeight="1" x14ac:dyDescent="0.25">
      <c r="V49453" s="80"/>
    </row>
    <row r="49454" spans="22:22" ht="9" hidden="1" customHeight="1" x14ac:dyDescent="0.25">
      <c r="V49454" s="80"/>
    </row>
    <row r="49455" spans="22:22" ht="9" hidden="1" customHeight="1" x14ac:dyDescent="0.25">
      <c r="V49455" s="80"/>
    </row>
    <row r="49456" spans="22:22" ht="9" hidden="1" customHeight="1" x14ac:dyDescent="0.25">
      <c r="V49456" s="80"/>
    </row>
    <row r="49457" spans="22:22" ht="9" hidden="1" customHeight="1" x14ac:dyDescent="0.25">
      <c r="V49457" s="80"/>
    </row>
    <row r="49458" spans="22:22" ht="9" hidden="1" customHeight="1" x14ac:dyDescent="0.25">
      <c r="V49458" s="80"/>
    </row>
    <row r="49459" spans="22:22" ht="9" hidden="1" customHeight="1" x14ac:dyDescent="0.25">
      <c r="V49459" s="80"/>
    </row>
    <row r="49460" spans="22:22" ht="9" hidden="1" customHeight="1" x14ac:dyDescent="0.25">
      <c r="V49460" s="80"/>
    </row>
    <row r="49461" spans="22:22" ht="9" hidden="1" customHeight="1" x14ac:dyDescent="0.25">
      <c r="V49461" s="80"/>
    </row>
    <row r="49462" spans="22:22" ht="9" hidden="1" customHeight="1" x14ac:dyDescent="0.25">
      <c r="V49462" s="80"/>
    </row>
    <row r="49463" spans="22:22" ht="9" hidden="1" customHeight="1" x14ac:dyDescent="0.25">
      <c r="V49463" s="80"/>
    </row>
    <row r="49464" spans="22:22" ht="9" hidden="1" customHeight="1" x14ac:dyDescent="0.25">
      <c r="V49464" s="80"/>
    </row>
    <row r="49465" spans="22:22" ht="9" hidden="1" customHeight="1" x14ac:dyDescent="0.25">
      <c r="V49465" s="80"/>
    </row>
    <row r="49466" spans="22:22" ht="9" hidden="1" customHeight="1" x14ac:dyDescent="0.25">
      <c r="V49466" s="80"/>
    </row>
    <row r="49467" spans="22:22" ht="9" hidden="1" customHeight="1" x14ac:dyDescent="0.25">
      <c r="V49467" s="80"/>
    </row>
    <row r="49468" spans="22:22" ht="9" hidden="1" customHeight="1" x14ac:dyDescent="0.25">
      <c r="V49468" s="80"/>
    </row>
    <row r="49469" spans="22:22" ht="9" hidden="1" customHeight="1" x14ac:dyDescent="0.25">
      <c r="V49469" s="80"/>
    </row>
    <row r="49470" spans="22:22" ht="9" hidden="1" customHeight="1" x14ac:dyDescent="0.25">
      <c r="V49470" s="80"/>
    </row>
    <row r="49471" spans="22:22" ht="9" hidden="1" customHeight="1" x14ac:dyDescent="0.25">
      <c r="V49471" s="80"/>
    </row>
    <row r="49472" spans="22:22" ht="9" hidden="1" customHeight="1" x14ac:dyDescent="0.25">
      <c r="V49472" s="80"/>
    </row>
    <row r="49473" spans="22:22" ht="9" hidden="1" customHeight="1" x14ac:dyDescent="0.25">
      <c r="V49473" s="80"/>
    </row>
    <row r="49474" spans="22:22" ht="9" hidden="1" customHeight="1" x14ac:dyDescent="0.25">
      <c r="V49474" s="80"/>
    </row>
    <row r="49475" spans="22:22" ht="9" hidden="1" customHeight="1" x14ac:dyDescent="0.25">
      <c r="V49475" s="80"/>
    </row>
    <row r="49476" spans="22:22" ht="9" hidden="1" customHeight="1" x14ac:dyDescent="0.25">
      <c r="V49476" s="80"/>
    </row>
    <row r="49477" spans="22:22" ht="9" hidden="1" customHeight="1" x14ac:dyDescent="0.25">
      <c r="V49477" s="80"/>
    </row>
    <row r="49478" spans="22:22" ht="9" hidden="1" customHeight="1" x14ac:dyDescent="0.25">
      <c r="V49478" s="80"/>
    </row>
    <row r="49479" spans="22:22" ht="9" hidden="1" customHeight="1" x14ac:dyDescent="0.25">
      <c r="V49479" s="80"/>
    </row>
    <row r="49480" spans="22:22" ht="9" hidden="1" customHeight="1" x14ac:dyDescent="0.25">
      <c r="V49480" s="80"/>
    </row>
    <row r="49481" spans="22:22" ht="9" hidden="1" customHeight="1" x14ac:dyDescent="0.25">
      <c r="V49481" s="80"/>
    </row>
    <row r="49482" spans="22:22" ht="9" hidden="1" customHeight="1" x14ac:dyDescent="0.25">
      <c r="V49482" s="80"/>
    </row>
    <row r="49483" spans="22:22" ht="9" hidden="1" customHeight="1" x14ac:dyDescent="0.25">
      <c r="V49483" s="80"/>
    </row>
    <row r="49484" spans="22:22" ht="9" hidden="1" customHeight="1" x14ac:dyDescent="0.25">
      <c r="V49484" s="80"/>
    </row>
    <row r="49485" spans="22:22" ht="9" hidden="1" customHeight="1" x14ac:dyDescent="0.25">
      <c r="V49485" s="80"/>
    </row>
    <row r="49486" spans="22:22" ht="9" hidden="1" customHeight="1" x14ac:dyDescent="0.25">
      <c r="V49486" s="80"/>
    </row>
    <row r="49487" spans="22:22" ht="9" hidden="1" customHeight="1" x14ac:dyDescent="0.25">
      <c r="V49487" s="80"/>
    </row>
    <row r="49488" spans="22:22" ht="9" hidden="1" customHeight="1" x14ac:dyDescent="0.25">
      <c r="V49488" s="80"/>
    </row>
    <row r="49489" spans="22:22" ht="9" hidden="1" customHeight="1" x14ac:dyDescent="0.25">
      <c r="V49489" s="80"/>
    </row>
    <row r="49490" spans="22:22" ht="9" hidden="1" customHeight="1" x14ac:dyDescent="0.25">
      <c r="V49490" s="80"/>
    </row>
    <row r="49491" spans="22:22" ht="9" hidden="1" customHeight="1" x14ac:dyDescent="0.25">
      <c r="V49491" s="80"/>
    </row>
    <row r="49492" spans="22:22" ht="9" hidden="1" customHeight="1" x14ac:dyDescent="0.25">
      <c r="V49492" s="80"/>
    </row>
    <row r="49493" spans="22:22" ht="9" hidden="1" customHeight="1" x14ac:dyDescent="0.25">
      <c r="V49493" s="80"/>
    </row>
    <row r="49494" spans="22:22" ht="9" hidden="1" customHeight="1" x14ac:dyDescent="0.25">
      <c r="V49494" s="80"/>
    </row>
    <row r="49495" spans="22:22" ht="9" hidden="1" customHeight="1" x14ac:dyDescent="0.25">
      <c r="V49495" s="80"/>
    </row>
    <row r="49496" spans="22:22" ht="9" hidden="1" customHeight="1" x14ac:dyDescent="0.25">
      <c r="V49496" s="80"/>
    </row>
    <row r="49497" spans="22:22" ht="9" hidden="1" customHeight="1" x14ac:dyDescent="0.25">
      <c r="V49497" s="80"/>
    </row>
    <row r="49498" spans="22:22" ht="9" hidden="1" customHeight="1" x14ac:dyDescent="0.25">
      <c r="V49498" s="80"/>
    </row>
    <row r="49499" spans="22:22" ht="9" hidden="1" customHeight="1" x14ac:dyDescent="0.25">
      <c r="V49499" s="80"/>
    </row>
    <row r="49500" spans="22:22" ht="9" hidden="1" customHeight="1" x14ac:dyDescent="0.25">
      <c r="V49500" s="80"/>
    </row>
    <row r="49501" spans="22:22" ht="9" hidden="1" customHeight="1" x14ac:dyDescent="0.25">
      <c r="V49501" s="80"/>
    </row>
    <row r="49502" spans="22:22" ht="9" hidden="1" customHeight="1" x14ac:dyDescent="0.25">
      <c r="V49502" s="80"/>
    </row>
    <row r="49503" spans="22:22" ht="9" hidden="1" customHeight="1" x14ac:dyDescent="0.25">
      <c r="V49503" s="80"/>
    </row>
    <row r="49504" spans="22:22" ht="9" hidden="1" customHeight="1" x14ac:dyDescent="0.25">
      <c r="V49504" s="80"/>
    </row>
    <row r="49505" spans="22:22" ht="9" hidden="1" customHeight="1" x14ac:dyDescent="0.25">
      <c r="V49505" s="80"/>
    </row>
    <row r="49506" spans="22:22" ht="9" hidden="1" customHeight="1" x14ac:dyDescent="0.25">
      <c r="V49506" s="80"/>
    </row>
    <row r="49507" spans="22:22" ht="9" hidden="1" customHeight="1" x14ac:dyDescent="0.25">
      <c r="V49507" s="80"/>
    </row>
    <row r="49508" spans="22:22" ht="9" hidden="1" customHeight="1" x14ac:dyDescent="0.25">
      <c r="V49508" s="80"/>
    </row>
    <row r="49509" spans="22:22" ht="9" hidden="1" customHeight="1" x14ac:dyDescent="0.25">
      <c r="V49509" s="80"/>
    </row>
    <row r="49510" spans="22:22" ht="9" hidden="1" customHeight="1" x14ac:dyDescent="0.25">
      <c r="V49510" s="80"/>
    </row>
    <row r="49511" spans="22:22" ht="9" hidden="1" customHeight="1" x14ac:dyDescent="0.25">
      <c r="V49511" s="80"/>
    </row>
    <row r="49512" spans="22:22" ht="9" hidden="1" customHeight="1" x14ac:dyDescent="0.25">
      <c r="V49512" s="80"/>
    </row>
    <row r="49513" spans="22:22" ht="9" hidden="1" customHeight="1" x14ac:dyDescent="0.25">
      <c r="V49513" s="80"/>
    </row>
    <row r="49514" spans="22:22" ht="9" hidden="1" customHeight="1" x14ac:dyDescent="0.25">
      <c r="V49514" s="80"/>
    </row>
    <row r="49515" spans="22:22" ht="9" hidden="1" customHeight="1" x14ac:dyDescent="0.25">
      <c r="V49515" s="80"/>
    </row>
    <row r="49516" spans="22:22" ht="9" hidden="1" customHeight="1" x14ac:dyDescent="0.25">
      <c r="V49516" s="80"/>
    </row>
    <row r="49517" spans="22:22" ht="9" hidden="1" customHeight="1" x14ac:dyDescent="0.25">
      <c r="V49517" s="80"/>
    </row>
    <row r="49518" spans="22:22" ht="9" hidden="1" customHeight="1" x14ac:dyDescent="0.25">
      <c r="V49518" s="80"/>
    </row>
    <row r="49519" spans="22:22" ht="9" hidden="1" customHeight="1" x14ac:dyDescent="0.25">
      <c r="V49519" s="80"/>
    </row>
    <row r="49520" spans="22:22" ht="9" hidden="1" customHeight="1" x14ac:dyDescent="0.25">
      <c r="V49520" s="80"/>
    </row>
    <row r="49521" spans="22:22" ht="9" hidden="1" customHeight="1" x14ac:dyDescent="0.25">
      <c r="V49521" s="80"/>
    </row>
    <row r="49522" spans="22:22" ht="9" hidden="1" customHeight="1" x14ac:dyDescent="0.25">
      <c r="V49522" s="80"/>
    </row>
    <row r="49523" spans="22:22" ht="9" hidden="1" customHeight="1" x14ac:dyDescent="0.25">
      <c r="V49523" s="80"/>
    </row>
    <row r="49524" spans="22:22" ht="9" hidden="1" customHeight="1" x14ac:dyDescent="0.25">
      <c r="V49524" s="80"/>
    </row>
    <row r="49525" spans="22:22" ht="9" hidden="1" customHeight="1" x14ac:dyDescent="0.25">
      <c r="V49525" s="80"/>
    </row>
    <row r="49526" spans="22:22" ht="9" hidden="1" customHeight="1" x14ac:dyDescent="0.25">
      <c r="V49526" s="80"/>
    </row>
    <row r="49527" spans="22:22" ht="9" hidden="1" customHeight="1" x14ac:dyDescent="0.25">
      <c r="V49527" s="80"/>
    </row>
    <row r="49528" spans="22:22" ht="9" hidden="1" customHeight="1" x14ac:dyDescent="0.25">
      <c r="V49528" s="80"/>
    </row>
    <row r="49529" spans="22:22" ht="9" hidden="1" customHeight="1" x14ac:dyDescent="0.25">
      <c r="V49529" s="80"/>
    </row>
    <row r="49530" spans="22:22" ht="9" hidden="1" customHeight="1" x14ac:dyDescent="0.25">
      <c r="V49530" s="80"/>
    </row>
    <row r="49531" spans="22:22" ht="9" hidden="1" customHeight="1" x14ac:dyDescent="0.25">
      <c r="V49531" s="80"/>
    </row>
    <row r="49532" spans="22:22" ht="9" hidden="1" customHeight="1" x14ac:dyDescent="0.25">
      <c r="V49532" s="80"/>
    </row>
    <row r="49533" spans="22:22" ht="9" hidden="1" customHeight="1" x14ac:dyDescent="0.25">
      <c r="V49533" s="80"/>
    </row>
    <row r="49534" spans="22:22" ht="9" hidden="1" customHeight="1" x14ac:dyDescent="0.25">
      <c r="V49534" s="80"/>
    </row>
    <row r="49535" spans="22:22" ht="9" hidden="1" customHeight="1" x14ac:dyDescent="0.25">
      <c r="V49535" s="80"/>
    </row>
    <row r="49536" spans="22:22" ht="9" hidden="1" customHeight="1" x14ac:dyDescent="0.25">
      <c r="V49536" s="80"/>
    </row>
    <row r="49537" spans="22:22" ht="9" hidden="1" customHeight="1" x14ac:dyDescent="0.25">
      <c r="V49537" s="80"/>
    </row>
    <row r="49538" spans="22:22" ht="9" hidden="1" customHeight="1" x14ac:dyDescent="0.25">
      <c r="V49538" s="80"/>
    </row>
    <row r="49539" spans="22:22" ht="9" hidden="1" customHeight="1" x14ac:dyDescent="0.25">
      <c r="V49539" s="80"/>
    </row>
    <row r="49540" spans="22:22" ht="9" hidden="1" customHeight="1" x14ac:dyDescent="0.25">
      <c r="V49540" s="80"/>
    </row>
    <row r="49541" spans="22:22" ht="9" hidden="1" customHeight="1" x14ac:dyDescent="0.25">
      <c r="V49541" s="80"/>
    </row>
    <row r="49542" spans="22:22" ht="9" hidden="1" customHeight="1" x14ac:dyDescent="0.25">
      <c r="V49542" s="80"/>
    </row>
    <row r="49543" spans="22:22" ht="9" hidden="1" customHeight="1" x14ac:dyDescent="0.25">
      <c r="V49543" s="80"/>
    </row>
    <row r="49544" spans="22:22" ht="9" hidden="1" customHeight="1" x14ac:dyDescent="0.25">
      <c r="V49544" s="80"/>
    </row>
    <row r="49545" spans="22:22" ht="9" hidden="1" customHeight="1" x14ac:dyDescent="0.25">
      <c r="V49545" s="80"/>
    </row>
    <row r="49546" spans="22:22" ht="9" hidden="1" customHeight="1" x14ac:dyDescent="0.25">
      <c r="V49546" s="80"/>
    </row>
    <row r="49547" spans="22:22" ht="9" hidden="1" customHeight="1" x14ac:dyDescent="0.25">
      <c r="V49547" s="80"/>
    </row>
    <row r="49548" spans="22:22" ht="9" hidden="1" customHeight="1" x14ac:dyDescent="0.25">
      <c r="V49548" s="80"/>
    </row>
    <row r="49549" spans="22:22" ht="9" hidden="1" customHeight="1" x14ac:dyDescent="0.25">
      <c r="V49549" s="80"/>
    </row>
    <row r="49550" spans="22:22" ht="9" hidden="1" customHeight="1" x14ac:dyDescent="0.25">
      <c r="V49550" s="80"/>
    </row>
    <row r="49551" spans="22:22" ht="9" hidden="1" customHeight="1" x14ac:dyDescent="0.25">
      <c r="V49551" s="80"/>
    </row>
    <row r="49552" spans="22:22" ht="9" hidden="1" customHeight="1" x14ac:dyDescent="0.25">
      <c r="V49552" s="80"/>
    </row>
    <row r="49553" spans="22:22" ht="9" hidden="1" customHeight="1" x14ac:dyDescent="0.25">
      <c r="V49553" s="80"/>
    </row>
    <row r="49554" spans="22:22" ht="9" hidden="1" customHeight="1" x14ac:dyDescent="0.25">
      <c r="V49554" s="80"/>
    </row>
    <row r="49555" spans="22:22" ht="9" hidden="1" customHeight="1" x14ac:dyDescent="0.25">
      <c r="V49555" s="80"/>
    </row>
    <row r="49556" spans="22:22" ht="9" hidden="1" customHeight="1" x14ac:dyDescent="0.25">
      <c r="V49556" s="80"/>
    </row>
    <row r="49557" spans="22:22" ht="9" hidden="1" customHeight="1" x14ac:dyDescent="0.25">
      <c r="V49557" s="80"/>
    </row>
    <row r="49558" spans="22:22" ht="9" hidden="1" customHeight="1" x14ac:dyDescent="0.25">
      <c r="V49558" s="80"/>
    </row>
    <row r="49559" spans="22:22" ht="9" hidden="1" customHeight="1" x14ac:dyDescent="0.25">
      <c r="V49559" s="80"/>
    </row>
    <row r="49560" spans="22:22" ht="9" hidden="1" customHeight="1" x14ac:dyDescent="0.25">
      <c r="V49560" s="80"/>
    </row>
    <row r="49561" spans="22:22" ht="9" hidden="1" customHeight="1" x14ac:dyDescent="0.25">
      <c r="V49561" s="80"/>
    </row>
    <row r="49562" spans="22:22" ht="9" hidden="1" customHeight="1" x14ac:dyDescent="0.25">
      <c r="V49562" s="80"/>
    </row>
    <row r="49563" spans="22:22" ht="9" hidden="1" customHeight="1" x14ac:dyDescent="0.25">
      <c r="V49563" s="80"/>
    </row>
    <row r="49564" spans="22:22" ht="9" hidden="1" customHeight="1" x14ac:dyDescent="0.25">
      <c r="V49564" s="80"/>
    </row>
    <row r="49565" spans="22:22" ht="9" hidden="1" customHeight="1" x14ac:dyDescent="0.25">
      <c r="V49565" s="80"/>
    </row>
    <row r="49566" spans="22:22" ht="9" hidden="1" customHeight="1" x14ac:dyDescent="0.25">
      <c r="V49566" s="80"/>
    </row>
    <row r="49567" spans="22:22" ht="9" hidden="1" customHeight="1" x14ac:dyDescent="0.25">
      <c r="V49567" s="80"/>
    </row>
    <row r="49568" spans="22:22" ht="9" hidden="1" customHeight="1" x14ac:dyDescent="0.25">
      <c r="V49568" s="80"/>
    </row>
    <row r="49569" spans="22:22" ht="9" hidden="1" customHeight="1" x14ac:dyDescent="0.25">
      <c r="V49569" s="80"/>
    </row>
    <row r="49570" spans="22:22" ht="9" hidden="1" customHeight="1" x14ac:dyDescent="0.25">
      <c r="V49570" s="80"/>
    </row>
    <row r="49571" spans="22:22" ht="9" hidden="1" customHeight="1" x14ac:dyDescent="0.25">
      <c r="V49571" s="80"/>
    </row>
    <row r="49572" spans="22:22" ht="9" hidden="1" customHeight="1" x14ac:dyDescent="0.25">
      <c r="V49572" s="80"/>
    </row>
    <row r="49573" spans="22:22" ht="9" hidden="1" customHeight="1" x14ac:dyDescent="0.25">
      <c r="V49573" s="80"/>
    </row>
    <row r="49574" spans="22:22" ht="9" hidden="1" customHeight="1" x14ac:dyDescent="0.25">
      <c r="V49574" s="80"/>
    </row>
    <row r="49575" spans="22:22" ht="9" hidden="1" customHeight="1" x14ac:dyDescent="0.25">
      <c r="V49575" s="80"/>
    </row>
    <row r="49576" spans="22:22" ht="9" hidden="1" customHeight="1" x14ac:dyDescent="0.25">
      <c r="V49576" s="80"/>
    </row>
    <row r="49577" spans="22:22" ht="9" hidden="1" customHeight="1" x14ac:dyDescent="0.25">
      <c r="V49577" s="80"/>
    </row>
    <row r="49578" spans="22:22" ht="9" hidden="1" customHeight="1" x14ac:dyDescent="0.25">
      <c r="V49578" s="80"/>
    </row>
    <row r="49579" spans="22:22" ht="9" hidden="1" customHeight="1" x14ac:dyDescent="0.25">
      <c r="V49579" s="80"/>
    </row>
    <row r="49580" spans="22:22" ht="9" hidden="1" customHeight="1" x14ac:dyDescent="0.25">
      <c r="V49580" s="80"/>
    </row>
    <row r="49581" spans="22:22" ht="9" hidden="1" customHeight="1" x14ac:dyDescent="0.25">
      <c r="V49581" s="80"/>
    </row>
    <row r="49582" spans="22:22" ht="9" hidden="1" customHeight="1" x14ac:dyDescent="0.25">
      <c r="V49582" s="80"/>
    </row>
    <row r="49583" spans="22:22" ht="9" hidden="1" customHeight="1" x14ac:dyDescent="0.25">
      <c r="V49583" s="80"/>
    </row>
    <row r="49584" spans="22:22" ht="9" hidden="1" customHeight="1" x14ac:dyDescent="0.25">
      <c r="V49584" s="80"/>
    </row>
    <row r="49585" spans="22:22" ht="9" hidden="1" customHeight="1" x14ac:dyDescent="0.25">
      <c r="V49585" s="80"/>
    </row>
    <row r="49586" spans="22:22" ht="9" hidden="1" customHeight="1" x14ac:dyDescent="0.25">
      <c r="V49586" s="80"/>
    </row>
    <row r="49587" spans="22:22" ht="9" hidden="1" customHeight="1" x14ac:dyDescent="0.25">
      <c r="V49587" s="80"/>
    </row>
    <row r="49588" spans="22:22" ht="9" hidden="1" customHeight="1" x14ac:dyDescent="0.25">
      <c r="V49588" s="80"/>
    </row>
    <row r="49589" spans="22:22" ht="9" hidden="1" customHeight="1" x14ac:dyDescent="0.25">
      <c r="V49589" s="80"/>
    </row>
    <row r="49590" spans="22:22" ht="9" hidden="1" customHeight="1" x14ac:dyDescent="0.25">
      <c r="V49590" s="80"/>
    </row>
    <row r="49591" spans="22:22" ht="9" hidden="1" customHeight="1" x14ac:dyDescent="0.25">
      <c r="V49591" s="80"/>
    </row>
    <row r="49592" spans="22:22" ht="9" hidden="1" customHeight="1" x14ac:dyDescent="0.25">
      <c r="V49592" s="80"/>
    </row>
    <row r="49593" spans="22:22" ht="9" hidden="1" customHeight="1" x14ac:dyDescent="0.25">
      <c r="V49593" s="80"/>
    </row>
    <row r="49594" spans="22:22" ht="9" hidden="1" customHeight="1" x14ac:dyDescent="0.25">
      <c r="V49594" s="80"/>
    </row>
    <row r="49595" spans="22:22" ht="9" hidden="1" customHeight="1" x14ac:dyDescent="0.25">
      <c r="V49595" s="80"/>
    </row>
    <row r="49596" spans="22:22" ht="9" hidden="1" customHeight="1" x14ac:dyDescent="0.25">
      <c r="V49596" s="80"/>
    </row>
    <row r="49597" spans="22:22" ht="9" hidden="1" customHeight="1" x14ac:dyDescent="0.25">
      <c r="V49597" s="80"/>
    </row>
    <row r="49598" spans="22:22" ht="9" hidden="1" customHeight="1" x14ac:dyDescent="0.25">
      <c r="V49598" s="80"/>
    </row>
    <row r="49599" spans="22:22" ht="9" hidden="1" customHeight="1" x14ac:dyDescent="0.25">
      <c r="V49599" s="80"/>
    </row>
    <row r="49600" spans="22:22" ht="9" hidden="1" customHeight="1" x14ac:dyDescent="0.25">
      <c r="V49600" s="80"/>
    </row>
    <row r="49601" spans="22:22" ht="9" hidden="1" customHeight="1" x14ac:dyDescent="0.25">
      <c r="V49601" s="80"/>
    </row>
    <row r="49602" spans="22:22" ht="9" hidden="1" customHeight="1" x14ac:dyDescent="0.25">
      <c r="V49602" s="80"/>
    </row>
    <row r="49603" spans="22:22" ht="9" hidden="1" customHeight="1" x14ac:dyDescent="0.25">
      <c r="V49603" s="80"/>
    </row>
    <row r="49604" spans="22:22" ht="9" hidden="1" customHeight="1" x14ac:dyDescent="0.25">
      <c r="V49604" s="80"/>
    </row>
    <row r="49605" spans="22:22" ht="9" hidden="1" customHeight="1" x14ac:dyDescent="0.25">
      <c r="V49605" s="80"/>
    </row>
    <row r="49606" spans="22:22" ht="9" hidden="1" customHeight="1" x14ac:dyDescent="0.25">
      <c r="V49606" s="80"/>
    </row>
    <row r="49607" spans="22:22" ht="9" hidden="1" customHeight="1" x14ac:dyDescent="0.25">
      <c r="V49607" s="80"/>
    </row>
    <row r="49608" spans="22:22" ht="9" hidden="1" customHeight="1" x14ac:dyDescent="0.25">
      <c r="V49608" s="80"/>
    </row>
    <row r="49609" spans="22:22" ht="9" hidden="1" customHeight="1" x14ac:dyDescent="0.25">
      <c r="V49609" s="80"/>
    </row>
    <row r="49610" spans="22:22" ht="9" hidden="1" customHeight="1" x14ac:dyDescent="0.25">
      <c r="V49610" s="80"/>
    </row>
    <row r="49611" spans="22:22" ht="9" hidden="1" customHeight="1" x14ac:dyDescent="0.25">
      <c r="V49611" s="80"/>
    </row>
    <row r="49612" spans="22:22" ht="9" hidden="1" customHeight="1" x14ac:dyDescent="0.25">
      <c r="V49612" s="80"/>
    </row>
    <row r="49613" spans="22:22" ht="9" hidden="1" customHeight="1" x14ac:dyDescent="0.25">
      <c r="V49613" s="80"/>
    </row>
    <row r="49614" spans="22:22" ht="9" hidden="1" customHeight="1" x14ac:dyDescent="0.25">
      <c r="V49614" s="80"/>
    </row>
    <row r="49615" spans="22:22" ht="9" hidden="1" customHeight="1" x14ac:dyDescent="0.25">
      <c r="V49615" s="80"/>
    </row>
    <row r="49616" spans="22:22" ht="9" hidden="1" customHeight="1" x14ac:dyDescent="0.25">
      <c r="V49616" s="80"/>
    </row>
    <row r="49617" spans="22:22" ht="9" hidden="1" customHeight="1" x14ac:dyDescent="0.25">
      <c r="V49617" s="80"/>
    </row>
    <row r="49618" spans="22:22" ht="9" hidden="1" customHeight="1" x14ac:dyDescent="0.25">
      <c r="V49618" s="80"/>
    </row>
    <row r="49619" spans="22:22" ht="9" hidden="1" customHeight="1" x14ac:dyDescent="0.25">
      <c r="V49619" s="80"/>
    </row>
    <row r="49620" spans="22:22" ht="9" hidden="1" customHeight="1" x14ac:dyDescent="0.25">
      <c r="V49620" s="80"/>
    </row>
    <row r="49621" spans="22:22" ht="9" hidden="1" customHeight="1" x14ac:dyDescent="0.25">
      <c r="V49621" s="80"/>
    </row>
    <row r="49622" spans="22:22" ht="9" hidden="1" customHeight="1" x14ac:dyDescent="0.25">
      <c r="V49622" s="80"/>
    </row>
    <row r="49623" spans="22:22" ht="9" hidden="1" customHeight="1" x14ac:dyDescent="0.25">
      <c r="V49623" s="80"/>
    </row>
    <row r="49624" spans="22:22" ht="9" hidden="1" customHeight="1" x14ac:dyDescent="0.25">
      <c r="V49624" s="80"/>
    </row>
    <row r="49625" spans="22:22" ht="9" hidden="1" customHeight="1" x14ac:dyDescent="0.25">
      <c r="V49625" s="80"/>
    </row>
    <row r="49626" spans="22:22" ht="9" hidden="1" customHeight="1" x14ac:dyDescent="0.25">
      <c r="V49626" s="80"/>
    </row>
    <row r="49627" spans="22:22" ht="9" hidden="1" customHeight="1" x14ac:dyDescent="0.25">
      <c r="V49627" s="80"/>
    </row>
    <row r="49628" spans="22:22" ht="9" hidden="1" customHeight="1" x14ac:dyDescent="0.25">
      <c r="V49628" s="80"/>
    </row>
    <row r="49629" spans="22:22" ht="9" hidden="1" customHeight="1" x14ac:dyDescent="0.25">
      <c r="V49629" s="80"/>
    </row>
    <row r="49630" spans="22:22" ht="9" hidden="1" customHeight="1" x14ac:dyDescent="0.25">
      <c r="V49630" s="80"/>
    </row>
    <row r="49631" spans="22:22" ht="9" hidden="1" customHeight="1" x14ac:dyDescent="0.25">
      <c r="V49631" s="80"/>
    </row>
    <row r="49632" spans="22:22" ht="9" hidden="1" customHeight="1" x14ac:dyDescent="0.25">
      <c r="V49632" s="80"/>
    </row>
    <row r="49633" spans="22:22" ht="9" hidden="1" customHeight="1" x14ac:dyDescent="0.25">
      <c r="V49633" s="80"/>
    </row>
    <row r="49634" spans="22:22" ht="9" hidden="1" customHeight="1" x14ac:dyDescent="0.25">
      <c r="V49634" s="80"/>
    </row>
    <row r="49635" spans="22:22" ht="9" hidden="1" customHeight="1" x14ac:dyDescent="0.25">
      <c r="V49635" s="80"/>
    </row>
    <row r="49636" spans="22:22" ht="9" hidden="1" customHeight="1" x14ac:dyDescent="0.25">
      <c r="V49636" s="80"/>
    </row>
    <row r="49637" spans="22:22" ht="9" hidden="1" customHeight="1" x14ac:dyDescent="0.25">
      <c r="V49637" s="80"/>
    </row>
    <row r="49638" spans="22:22" ht="9" hidden="1" customHeight="1" x14ac:dyDescent="0.25">
      <c r="V49638" s="80"/>
    </row>
    <row r="49639" spans="22:22" ht="9" hidden="1" customHeight="1" x14ac:dyDescent="0.25">
      <c r="V49639" s="80"/>
    </row>
    <row r="49640" spans="22:22" ht="9" hidden="1" customHeight="1" x14ac:dyDescent="0.25">
      <c r="V49640" s="80"/>
    </row>
    <row r="49641" spans="22:22" ht="9" hidden="1" customHeight="1" x14ac:dyDescent="0.25">
      <c r="V49641" s="80"/>
    </row>
    <row r="49642" spans="22:22" ht="9" hidden="1" customHeight="1" x14ac:dyDescent="0.25">
      <c r="V49642" s="80"/>
    </row>
    <row r="49643" spans="22:22" ht="9" hidden="1" customHeight="1" x14ac:dyDescent="0.25">
      <c r="V49643" s="80"/>
    </row>
    <row r="49644" spans="22:22" ht="9" hidden="1" customHeight="1" x14ac:dyDescent="0.25">
      <c r="V49644" s="80"/>
    </row>
    <row r="49645" spans="22:22" ht="9" hidden="1" customHeight="1" x14ac:dyDescent="0.25">
      <c r="V49645" s="80"/>
    </row>
    <row r="49646" spans="22:22" ht="9" hidden="1" customHeight="1" x14ac:dyDescent="0.25">
      <c r="V49646" s="80"/>
    </row>
    <row r="49647" spans="22:22" ht="9" hidden="1" customHeight="1" x14ac:dyDescent="0.25">
      <c r="V49647" s="80"/>
    </row>
    <row r="49648" spans="22:22" ht="9" hidden="1" customHeight="1" x14ac:dyDescent="0.25">
      <c r="V49648" s="80"/>
    </row>
    <row r="49649" spans="22:22" ht="9" hidden="1" customHeight="1" x14ac:dyDescent="0.25">
      <c r="V49649" s="80"/>
    </row>
    <row r="49650" spans="22:22" ht="9" hidden="1" customHeight="1" x14ac:dyDescent="0.25">
      <c r="V49650" s="80"/>
    </row>
    <row r="49651" spans="22:22" ht="9" hidden="1" customHeight="1" x14ac:dyDescent="0.25">
      <c r="V49651" s="80"/>
    </row>
    <row r="49652" spans="22:22" ht="9" hidden="1" customHeight="1" x14ac:dyDescent="0.25">
      <c r="V49652" s="80"/>
    </row>
    <row r="49653" spans="22:22" ht="9" hidden="1" customHeight="1" x14ac:dyDescent="0.25">
      <c r="V49653" s="80"/>
    </row>
    <row r="49654" spans="22:22" ht="9" hidden="1" customHeight="1" x14ac:dyDescent="0.25">
      <c r="V49654" s="80"/>
    </row>
    <row r="49655" spans="22:22" ht="9" hidden="1" customHeight="1" x14ac:dyDescent="0.25">
      <c r="V49655" s="80"/>
    </row>
    <row r="49656" spans="22:22" ht="9" hidden="1" customHeight="1" x14ac:dyDescent="0.25">
      <c r="V49656" s="80"/>
    </row>
    <row r="49657" spans="22:22" ht="9" hidden="1" customHeight="1" x14ac:dyDescent="0.25">
      <c r="V49657" s="80"/>
    </row>
    <row r="49658" spans="22:22" ht="9" hidden="1" customHeight="1" x14ac:dyDescent="0.25">
      <c r="V49658" s="80"/>
    </row>
    <row r="49659" spans="22:22" ht="9" hidden="1" customHeight="1" x14ac:dyDescent="0.25">
      <c r="V49659" s="80"/>
    </row>
    <row r="49660" spans="22:22" ht="9" hidden="1" customHeight="1" x14ac:dyDescent="0.25">
      <c r="V49660" s="80"/>
    </row>
    <row r="49661" spans="22:22" ht="9" hidden="1" customHeight="1" x14ac:dyDescent="0.25">
      <c r="V49661" s="80"/>
    </row>
    <row r="49662" spans="22:22" ht="9" hidden="1" customHeight="1" x14ac:dyDescent="0.25">
      <c r="V49662" s="80"/>
    </row>
    <row r="49663" spans="22:22" ht="9" hidden="1" customHeight="1" x14ac:dyDescent="0.25">
      <c r="V49663" s="80"/>
    </row>
    <row r="49664" spans="22:22" ht="9" hidden="1" customHeight="1" x14ac:dyDescent="0.25">
      <c r="V49664" s="80"/>
    </row>
    <row r="49665" spans="22:22" ht="9" hidden="1" customHeight="1" x14ac:dyDescent="0.25">
      <c r="V49665" s="80"/>
    </row>
    <row r="49666" spans="22:22" ht="9" hidden="1" customHeight="1" x14ac:dyDescent="0.25">
      <c r="V49666" s="80"/>
    </row>
    <row r="49667" spans="22:22" ht="9" hidden="1" customHeight="1" x14ac:dyDescent="0.25">
      <c r="V49667" s="80"/>
    </row>
    <row r="49668" spans="22:22" ht="9" hidden="1" customHeight="1" x14ac:dyDescent="0.25">
      <c r="V49668" s="80"/>
    </row>
    <row r="49669" spans="22:22" ht="9" hidden="1" customHeight="1" x14ac:dyDescent="0.25">
      <c r="V49669" s="80"/>
    </row>
    <row r="49670" spans="22:22" ht="9" hidden="1" customHeight="1" x14ac:dyDescent="0.25">
      <c r="V49670" s="80"/>
    </row>
    <row r="49671" spans="22:22" ht="9" hidden="1" customHeight="1" x14ac:dyDescent="0.25">
      <c r="V49671" s="80"/>
    </row>
    <row r="49672" spans="22:22" ht="9" hidden="1" customHeight="1" x14ac:dyDescent="0.25">
      <c r="V49672" s="80"/>
    </row>
    <row r="49673" spans="22:22" ht="9" hidden="1" customHeight="1" x14ac:dyDescent="0.25">
      <c r="V49673" s="80"/>
    </row>
    <row r="49674" spans="22:22" ht="9" hidden="1" customHeight="1" x14ac:dyDescent="0.25">
      <c r="V49674" s="80"/>
    </row>
    <row r="49675" spans="22:22" ht="9" hidden="1" customHeight="1" x14ac:dyDescent="0.25">
      <c r="V49675" s="80"/>
    </row>
    <row r="49676" spans="22:22" ht="9" hidden="1" customHeight="1" x14ac:dyDescent="0.25">
      <c r="V49676" s="80"/>
    </row>
    <row r="49677" spans="22:22" ht="9" hidden="1" customHeight="1" x14ac:dyDescent="0.25">
      <c r="V49677" s="80"/>
    </row>
    <row r="49678" spans="22:22" ht="9" hidden="1" customHeight="1" x14ac:dyDescent="0.25">
      <c r="V49678" s="80"/>
    </row>
    <row r="49679" spans="22:22" ht="9" hidden="1" customHeight="1" x14ac:dyDescent="0.25">
      <c r="V49679" s="80"/>
    </row>
    <row r="49680" spans="22:22" ht="9" hidden="1" customHeight="1" x14ac:dyDescent="0.25">
      <c r="V49680" s="80"/>
    </row>
    <row r="49681" spans="22:22" ht="9" hidden="1" customHeight="1" x14ac:dyDescent="0.25">
      <c r="V49681" s="80"/>
    </row>
    <row r="49682" spans="22:22" ht="9" hidden="1" customHeight="1" x14ac:dyDescent="0.25">
      <c r="V49682" s="80"/>
    </row>
    <row r="49683" spans="22:22" ht="9" hidden="1" customHeight="1" x14ac:dyDescent="0.25">
      <c r="V49683" s="80"/>
    </row>
    <row r="49684" spans="22:22" ht="9" hidden="1" customHeight="1" x14ac:dyDescent="0.25">
      <c r="V49684" s="80"/>
    </row>
    <row r="49685" spans="22:22" ht="9" hidden="1" customHeight="1" x14ac:dyDescent="0.25">
      <c r="V49685" s="80"/>
    </row>
    <row r="49686" spans="22:22" ht="9" hidden="1" customHeight="1" x14ac:dyDescent="0.25">
      <c r="V49686" s="80"/>
    </row>
    <row r="49687" spans="22:22" ht="9" hidden="1" customHeight="1" x14ac:dyDescent="0.25">
      <c r="V49687" s="80"/>
    </row>
    <row r="49688" spans="22:22" ht="9" hidden="1" customHeight="1" x14ac:dyDescent="0.25">
      <c r="V49688" s="80"/>
    </row>
    <row r="49689" spans="22:22" ht="9" hidden="1" customHeight="1" x14ac:dyDescent="0.25">
      <c r="V49689" s="80"/>
    </row>
    <row r="49690" spans="22:22" ht="9" hidden="1" customHeight="1" x14ac:dyDescent="0.25">
      <c r="V49690" s="80"/>
    </row>
    <row r="49691" spans="22:22" ht="9" hidden="1" customHeight="1" x14ac:dyDescent="0.25">
      <c r="V49691" s="80"/>
    </row>
    <row r="49692" spans="22:22" ht="9" hidden="1" customHeight="1" x14ac:dyDescent="0.25">
      <c r="V49692" s="80"/>
    </row>
    <row r="49693" spans="22:22" ht="9" hidden="1" customHeight="1" x14ac:dyDescent="0.25">
      <c r="V49693" s="80"/>
    </row>
    <row r="49694" spans="22:22" ht="9" hidden="1" customHeight="1" x14ac:dyDescent="0.25">
      <c r="V49694" s="80"/>
    </row>
    <row r="49695" spans="22:22" ht="9" hidden="1" customHeight="1" x14ac:dyDescent="0.25">
      <c r="V49695" s="80"/>
    </row>
    <row r="49696" spans="22:22" ht="9" hidden="1" customHeight="1" x14ac:dyDescent="0.25">
      <c r="V49696" s="80"/>
    </row>
    <row r="49697" spans="22:22" ht="9" hidden="1" customHeight="1" x14ac:dyDescent="0.25">
      <c r="V49697" s="80"/>
    </row>
    <row r="49698" spans="22:22" ht="9" hidden="1" customHeight="1" x14ac:dyDescent="0.25">
      <c r="V49698" s="80"/>
    </row>
    <row r="49699" spans="22:22" ht="9" hidden="1" customHeight="1" x14ac:dyDescent="0.25">
      <c r="V49699" s="80"/>
    </row>
    <row r="49700" spans="22:22" ht="9" hidden="1" customHeight="1" x14ac:dyDescent="0.25">
      <c r="V49700" s="80"/>
    </row>
    <row r="49701" spans="22:22" ht="9" hidden="1" customHeight="1" x14ac:dyDescent="0.25">
      <c r="V49701" s="80"/>
    </row>
    <row r="49702" spans="22:22" ht="9" hidden="1" customHeight="1" x14ac:dyDescent="0.25">
      <c r="V49702" s="80"/>
    </row>
    <row r="49703" spans="22:22" ht="9" hidden="1" customHeight="1" x14ac:dyDescent="0.25">
      <c r="V49703" s="80"/>
    </row>
    <row r="49704" spans="22:22" ht="9" hidden="1" customHeight="1" x14ac:dyDescent="0.25">
      <c r="V49704" s="80"/>
    </row>
    <row r="49705" spans="22:22" ht="9" hidden="1" customHeight="1" x14ac:dyDescent="0.25">
      <c r="V49705" s="80"/>
    </row>
    <row r="49706" spans="22:22" ht="9" hidden="1" customHeight="1" x14ac:dyDescent="0.25">
      <c r="V49706" s="80"/>
    </row>
    <row r="49707" spans="22:22" ht="9" hidden="1" customHeight="1" x14ac:dyDescent="0.25">
      <c r="V49707" s="80"/>
    </row>
    <row r="49708" spans="22:22" ht="9" hidden="1" customHeight="1" x14ac:dyDescent="0.25">
      <c r="V49708" s="80"/>
    </row>
    <row r="49709" spans="22:22" ht="9" hidden="1" customHeight="1" x14ac:dyDescent="0.25">
      <c r="V49709" s="80"/>
    </row>
    <row r="49710" spans="22:22" ht="9" hidden="1" customHeight="1" x14ac:dyDescent="0.25">
      <c r="V49710" s="80"/>
    </row>
    <row r="49711" spans="22:22" ht="9" hidden="1" customHeight="1" x14ac:dyDescent="0.25">
      <c r="V49711" s="80"/>
    </row>
    <row r="49712" spans="22:22" ht="9" hidden="1" customHeight="1" x14ac:dyDescent="0.25">
      <c r="V49712" s="80"/>
    </row>
    <row r="49713" spans="22:22" ht="9" hidden="1" customHeight="1" x14ac:dyDescent="0.25">
      <c r="V49713" s="80"/>
    </row>
    <row r="49714" spans="22:22" ht="9" hidden="1" customHeight="1" x14ac:dyDescent="0.25">
      <c r="V49714" s="80"/>
    </row>
    <row r="49715" spans="22:22" ht="9" hidden="1" customHeight="1" x14ac:dyDescent="0.25">
      <c r="V49715" s="80"/>
    </row>
    <row r="49716" spans="22:22" ht="9" hidden="1" customHeight="1" x14ac:dyDescent="0.25">
      <c r="V49716" s="80"/>
    </row>
    <row r="49717" spans="22:22" ht="9" hidden="1" customHeight="1" x14ac:dyDescent="0.25">
      <c r="V49717" s="80"/>
    </row>
    <row r="49718" spans="22:22" ht="9" hidden="1" customHeight="1" x14ac:dyDescent="0.25">
      <c r="V49718" s="80"/>
    </row>
    <row r="49719" spans="22:22" ht="9" hidden="1" customHeight="1" x14ac:dyDescent="0.25">
      <c r="V49719" s="80"/>
    </row>
    <row r="49720" spans="22:22" ht="9" hidden="1" customHeight="1" x14ac:dyDescent="0.25">
      <c r="V49720" s="80"/>
    </row>
    <row r="49721" spans="22:22" ht="9" hidden="1" customHeight="1" x14ac:dyDescent="0.25">
      <c r="V49721" s="80"/>
    </row>
    <row r="49722" spans="22:22" ht="9" hidden="1" customHeight="1" x14ac:dyDescent="0.25">
      <c r="V49722" s="80"/>
    </row>
    <row r="49723" spans="22:22" ht="9" hidden="1" customHeight="1" x14ac:dyDescent="0.25">
      <c r="V49723" s="80"/>
    </row>
    <row r="49724" spans="22:22" ht="9" hidden="1" customHeight="1" x14ac:dyDescent="0.25">
      <c r="V49724" s="80"/>
    </row>
    <row r="49725" spans="22:22" ht="9" hidden="1" customHeight="1" x14ac:dyDescent="0.25">
      <c r="V49725" s="80"/>
    </row>
    <row r="49726" spans="22:22" ht="9" hidden="1" customHeight="1" x14ac:dyDescent="0.25">
      <c r="V49726" s="80"/>
    </row>
    <row r="49727" spans="22:22" ht="9" hidden="1" customHeight="1" x14ac:dyDescent="0.25">
      <c r="V49727" s="80"/>
    </row>
    <row r="49728" spans="22:22" ht="9" hidden="1" customHeight="1" x14ac:dyDescent="0.25">
      <c r="V49728" s="80"/>
    </row>
    <row r="49729" spans="22:22" ht="9" hidden="1" customHeight="1" x14ac:dyDescent="0.25">
      <c r="V49729" s="80"/>
    </row>
    <row r="49730" spans="22:22" ht="9" hidden="1" customHeight="1" x14ac:dyDescent="0.25">
      <c r="V49730" s="80"/>
    </row>
    <row r="49731" spans="22:22" ht="9" hidden="1" customHeight="1" x14ac:dyDescent="0.25">
      <c r="V49731" s="80"/>
    </row>
    <row r="49732" spans="22:22" ht="9" hidden="1" customHeight="1" x14ac:dyDescent="0.25">
      <c r="V49732" s="80"/>
    </row>
    <row r="49733" spans="22:22" ht="9" hidden="1" customHeight="1" x14ac:dyDescent="0.25">
      <c r="V49733" s="80"/>
    </row>
    <row r="49734" spans="22:22" ht="9" hidden="1" customHeight="1" x14ac:dyDescent="0.25">
      <c r="V49734" s="80"/>
    </row>
    <row r="49735" spans="22:22" ht="9" hidden="1" customHeight="1" x14ac:dyDescent="0.25">
      <c r="V49735" s="80"/>
    </row>
    <row r="49736" spans="22:22" ht="9" hidden="1" customHeight="1" x14ac:dyDescent="0.25">
      <c r="V49736" s="80"/>
    </row>
    <row r="49737" spans="22:22" ht="9" hidden="1" customHeight="1" x14ac:dyDescent="0.25">
      <c r="V49737" s="80"/>
    </row>
    <row r="49738" spans="22:22" ht="9" hidden="1" customHeight="1" x14ac:dyDescent="0.25">
      <c r="V49738" s="80"/>
    </row>
    <row r="49739" spans="22:22" ht="9" hidden="1" customHeight="1" x14ac:dyDescent="0.25">
      <c r="V49739" s="80"/>
    </row>
    <row r="49740" spans="22:22" ht="9" hidden="1" customHeight="1" x14ac:dyDescent="0.25">
      <c r="V49740" s="80"/>
    </row>
    <row r="49741" spans="22:22" ht="9" hidden="1" customHeight="1" x14ac:dyDescent="0.25">
      <c r="V49741" s="80"/>
    </row>
    <row r="49742" spans="22:22" ht="9" hidden="1" customHeight="1" x14ac:dyDescent="0.25">
      <c r="V49742" s="80"/>
    </row>
    <row r="49743" spans="22:22" ht="9" hidden="1" customHeight="1" x14ac:dyDescent="0.25">
      <c r="V49743" s="80"/>
    </row>
    <row r="49744" spans="22:22" ht="9" hidden="1" customHeight="1" x14ac:dyDescent="0.25">
      <c r="V49744" s="80"/>
    </row>
    <row r="49745" spans="22:22" ht="9" hidden="1" customHeight="1" x14ac:dyDescent="0.25">
      <c r="V49745" s="80"/>
    </row>
    <row r="49746" spans="22:22" ht="9" hidden="1" customHeight="1" x14ac:dyDescent="0.25">
      <c r="V49746" s="80"/>
    </row>
    <row r="49747" spans="22:22" ht="9" hidden="1" customHeight="1" x14ac:dyDescent="0.25">
      <c r="V49747" s="80"/>
    </row>
    <row r="49748" spans="22:22" ht="9" hidden="1" customHeight="1" x14ac:dyDescent="0.25">
      <c r="V49748" s="80"/>
    </row>
    <row r="49749" spans="22:22" ht="9" hidden="1" customHeight="1" x14ac:dyDescent="0.25">
      <c r="V49749" s="80"/>
    </row>
    <row r="49750" spans="22:22" ht="9" hidden="1" customHeight="1" x14ac:dyDescent="0.25">
      <c r="V49750" s="80"/>
    </row>
    <row r="49751" spans="22:22" ht="9" hidden="1" customHeight="1" x14ac:dyDescent="0.25">
      <c r="V49751" s="80"/>
    </row>
    <row r="49752" spans="22:22" ht="9" hidden="1" customHeight="1" x14ac:dyDescent="0.25">
      <c r="V49752" s="80"/>
    </row>
    <row r="49753" spans="22:22" ht="9" hidden="1" customHeight="1" x14ac:dyDescent="0.25">
      <c r="V49753" s="80"/>
    </row>
    <row r="49754" spans="22:22" ht="9" hidden="1" customHeight="1" x14ac:dyDescent="0.25">
      <c r="V49754" s="80"/>
    </row>
    <row r="49755" spans="22:22" ht="9" hidden="1" customHeight="1" x14ac:dyDescent="0.25">
      <c r="V49755" s="80"/>
    </row>
    <row r="49756" spans="22:22" ht="9" hidden="1" customHeight="1" x14ac:dyDescent="0.25">
      <c r="V49756" s="80"/>
    </row>
    <row r="49757" spans="22:22" ht="9" hidden="1" customHeight="1" x14ac:dyDescent="0.25">
      <c r="V49757" s="80"/>
    </row>
    <row r="49758" spans="22:22" ht="9" hidden="1" customHeight="1" x14ac:dyDescent="0.25">
      <c r="V49758" s="80"/>
    </row>
    <row r="49759" spans="22:22" ht="9" hidden="1" customHeight="1" x14ac:dyDescent="0.25">
      <c r="V49759" s="80"/>
    </row>
    <row r="49760" spans="22:22" ht="9" hidden="1" customHeight="1" x14ac:dyDescent="0.25">
      <c r="V49760" s="80"/>
    </row>
    <row r="49761" spans="22:22" ht="9" hidden="1" customHeight="1" x14ac:dyDescent="0.25">
      <c r="V49761" s="80"/>
    </row>
    <row r="49762" spans="22:22" ht="9" hidden="1" customHeight="1" x14ac:dyDescent="0.25">
      <c r="V49762" s="80"/>
    </row>
    <row r="49763" spans="22:22" ht="9" hidden="1" customHeight="1" x14ac:dyDescent="0.25">
      <c r="V49763" s="80"/>
    </row>
    <row r="49764" spans="22:22" ht="9" hidden="1" customHeight="1" x14ac:dyDescent="0.25">
      <c r="V49764" s="80"/>
    </row>
    <row r="49765" spans="22:22" ht="9" hidden="1" customHeight="1" x14ac:dyDescent="0.25">
      <c r="V49765" s="80"/>
    </row>
    <row r="49766" spans="22:22" ht="9" hidden="1" customHeight="1" x14ac:dyDescent="0.25">
      <c r="V49766" s="80"/>
    </row>
    <row r="49767" spans="22:22" ht="9" hidden="1" customHeight="1" x14ac:dyDescent="0.25">
      <c r="V49767" s="80"/>
    </row>
    <row r="49768" spans="22:22" ht="9" hidden="1" customHeight="1" x14ac:dyDescent="0.25">
      <c r="V49768" s="80"/>
    </row>
    <row r="49769" spans="22:22" ht="9" hidden="1" customHeight="1" x14ac:dyDescent="0.25">
      <c r="V49769" s="80"/>
    </row>
    <row r="49770" spans="22:22" ht="9" hidden="1" customHeight="1" x14ac:dyDescent="0.25">
      <c r="V49770" s="80"/>
    </row>
    <row r="49771" spans="22:22" ht="9" hidden="1" customHeight="1" x14ac:dyDescent="0.25">
      <c r="V49771" s="80"/>
    </row>
    <row r="49772" spans="22:22" ht="9" hidden="1" customHeight="1" x14ac:dyDescent="0.25">
      <c r="V49772" s="80"/>
    </row>
    <row r="49773" spans="22:22" ht="9" hidden="1" customHeight="1" x14ac:dyDescent="0.25">
      <c r="V49773" s="80"/>
    </row>
    <row r="49774" spans="22:22" ht="9" hidden="1" customHeight="1" x14ac:dyDescent="0.25">
      <c r="V49774" s="80"/>
    </row>
    <row r="49775" spans="22:22" ht="9" hidden="1" customHeight="1" x14ac:dyDescent="0.25">
      <c r="V49775" s="80"/>
    </row>
    <row r="49776" spans="22:22" ht="9" hidden="1" customHeight="1" x14ac:dyDescent="0.25">
      <c r="V49776" s="80"/>
    </row>
    <row r="49777" spans="22:22" ht="9" hidden="1" customHeight="1" x14ac:dyDescent="0.25">
      <c r="V49777" s="80"/>
    </row>
    <row r="49778" spans="22:22" ht="9" hidden="1" customHeight="1" x14ac:dyDescent="0.25">
      <c r="V49778" s="80"/>
    </row>
    <row r="49779" spans="22:22" ht="9" hidden="1" customHeight="1" x14ac:dyDescent="0.25">
      <c r="V49779" s="80"/>
    </row>
    <row r="49780" spans="22:22" ht="9" hidden="1" customHeight="1" x14ac:dyDescent="0.25">
      <c r="V49780" s="80"/>
    </row>
    <row r="49781" spans="22:22" ht="9" hidden="1" customHeight="1" x14ac:dyDescent="0.25">
      <c r="V49781" s="80"/>
    </row>
    <row r="49782" spans="22:22" ht="9" hidden="1" customHeight="1" x14ac:dyDescent="0.25">
      <c r="V49782" s="80"/>
    </row>
    <row r="49783" spans="22:22" ht="9" hidden="1" customHeight="1" x14ac:dyDescent="0.25">
      <c r="V49783" s="80"/>
    </row>
    <row r="49784" spans="22:22" ht="9" hidden="1" customHeight="1" x14ac:dyDescent="0.25">
      <c r="V49784" s="80"/>
    </row>
    <row r="49785" spans="22:22" ht="9" hidden="1" customHeight="1" x14ac:dyDescent="0.25">
      <c r="V49785" s="80"/>
    </row>
    <row r="49786" spans="22:22" ht="9" hidden="1" customHeight="1" x14ac:dyDescent="0.25">
      <c r="V49786" s="80"/>
    </row>
    <row r="49787" spans="22:22" ht="9" hidden="1" customHeight="1" x14ac:dyDescent="0.25">
      <c r="V49787" s="80"/>
    </row>
    <row r="49788" spans="22:22" ht="9" hidden="1" customHeight="1" x14ac:dyDescent="0.25">
      <c r="V49788" s="80"/>
    </row>
    <row r="49789" spans="22:22" ht="9" hidden="1" customHeight="1" x14ac:dyDescent="0.25">
      <c r="V49789" s="80"/>
    </row>
    <row r="49790" spans="22:22" ht="9" hidden="1" customHeight="1" x14ac:dyDescent="0.25">
      <c r="V49790" s="80"/>
    </row>
    <row r="49791" spans="22:22" ht="9" hidden="1" customHeight="1" x14ac:dyDescent="0.25">
      <c r="V49791" s="80"/>
    </row>
    <row r="49792" spans="22:22" ht="9" hidden="1" customHeight="1" x14ac:dyDescent="0.25">
      <c r="V49792" s="80"/>
    </row>
    <row r="49793" spans="22:22" ht="9" hidden="1" customHeight="1" x14ac:dyDescent="0.25">
      <c r="V49793" s="80"/>
    </row>
    <row r="49794" spans="22:22" ht="9" hidden="1" customHeight="1" x14ac:dyDescent="0.25">
      <c r="V49794" s="80"/>
    </row>
    <row r="49795" spans="22:22" ht="9" hidden="1" customHeight="1" x14ac:dyDescent="0.25">
      <c r="V49795" s="80"/>
    </row>
    <row r="49796" spans="22:22" ht="9" hidden="1" customHeight="1" x14ac:dyDescent="0.25">
      <c r="V49796" s="80"/>
    </row>
    <row r="49797" spans="22:22" ht="9" hidden="1" customHeight="1" x14ac:dyDescent="0.25">
      <c r="V49797" s="80"/>
    </row>
    <row r="49798" spans="22:22" ht="9" hidden="1" customHeight="1" x14ac:dyDescent="0.25">
      <c r="V49798" s="80"/>
    </row>
    <row r="49799" spans="22:22" ht="9" hidden="1" customHeight="1" x14ac:dyDescent="0.25">
      <c r="V49799" s="80"/>
    </row>
    <row r="49800" spans="22:22" ht="9" hidden="1" customHeight="1" x14ac:dyDescent="0.25">
      <c r="V49800" s="80"/>
    </row>
    <row r="49801" spans="22:22" ht="9" hidden="1" customHeight="1" x14ac:dyDescent="0.25">
      <c r="V49801" s="80"/>
    </row>
    <row r="49802" spans="22:22" ht="9" hidden="1" customHeight="1" x14ac:dyDescent="0.25">
      <c r="V49802" s="80"/>
    </row>
    <row r="49803" spans="22:22" ht="9" hidden="1" customHeight="1" x14ac:dyDescent="0.25">
      <c r="V49803" s="80"/>
    </row>
    <row r="49804" spans="22:22" ht="9" hidden="1" customHeight="1" x14ac:dyDescent="0.25">
      <c r="V49804" s="80"/>
    </row>
    <row r="49805" spans="22:22" ht="9" hidden="1" customHeight="1" x14ac:dyDescent="0.25">
      <c r="V49805" s="80"/>
    </row>
    <row r="49806" spans="22:22" ht="9" hidden="1" customHeight="1" x14ac:dyDescent="0.25">
      <c r="V49806" s="80"/>
    </row>
    <row r="49807" spans="22:22" ht="9" hidden="1" customHeight="1" x14ac:dyDescent="0.25">
      <c r="V49807" s="80"/>
    </row>
    <row r="49808" spans="22:22" ht="9" hidden="1" customHeight="1" x14ac:dyDescent="0.25">
      <c r="V49808" s="80"/>
    </row>
    <row r="49809" spans="22:22" ht="9" hidden="1" customHeight="1" x14ac:dyDescent="0.25">
      <c r="V49809" s="80"/>
    </row>
    <row r="49810" spans="22:22" ht="9" hidden="1" customHeight="1" x14ac:dyDescent="0.25">
      <c r="V49810" s="80"/>
    </row>
    <row r="49811" spans="22:22" ht="9" hidden="1" customHeight="1" x14ac:dyDescent="0.25">
      <c r="V49811" s="80"/>
    </row>
    <row r="49812" spans="22:22" ht="9" hidden="1" customHeight="1" x14ac:dyDescent="0.25">
      <c r="V49812" s="80"/>
    </row>
    <row r="49813" spans="22:22" ht="9" hidden="1" customHeight="1" x14ac:dyDescent="0.25">
      <c r="V49813" s="80"/>
    </row>
    <row r="49814" spans="22:22" ht="9" hidden="1" customHeight="1" x14ac:dyDescent="0.25">
      <c r="V49814" s="80"/>
    </row>
    <row r="49815" spans="22:22" ht="9" hidden="1" customHeight="1" x14ac:dyDescent="0.25">
      <c r="V49815" s="80"/>
    </row>
    <row r="49816" spans="22:22" ht="9" hidden="1" customHeight="1" x14ac:dyDescent="0.25">
      <c r="V49816" s="80"/>
    </row>
    <row r="49817" spans="22:22" ht="9" hidden="1" customHeight="1" x14ac:dyDescent="0.25">
      <c r="V49817" s="80"/>
    </row>
    <row r="49818" spans="22:22" ht="9" hidden="1" customHeight="1" x14ac:dyDescent="0.25">
      <c r="V49818" s="80"/>
    </row>
    <row r="49819" spans="22:22" ht="9" hidden="1" customHeight="1" x14ac:dyDescent="0.25">
      <c r="V49819" s="80"/>
    </row>
    <row r="49820" spans="22:22" ht="9" hidden="1" customHeight="1" x14ac:dyDescent="0.25">
      <c r="V49820" s="80"/>
    </row>
    <row r="49821" spans="22:22" ht="9" hidden="1" customHeight="1" x14ac:dyDescent="0.25">
      <c r="V49821" s="80"/>
    </row>
    <row r="49822" spans="22:22" ht="9" hidden="1" customHeight="1" x14ac:dyDescent="0.25">
      <c r="V49822" s="80"/>
    </row>
    <row r="49823" spans="22:22" ht="9" hidden="1" customHeight="1" x14ac:dyDescent="0.25">
      <c r="V49823" s="80"/>
    </row>
    <row r="49824" spans="22:22" ht="9" hidden="1" customHeight="1" x14ac:dyDescent="0.25">
      <c r="V49824" s="80"/>
    </row>
    <row r="49825" spans="22:22" ht="9" hidden="1" customHeight="1" x14ac:dyDescent="0.25">
      <c r="V49825" s="80"/>
    </row>
    <row r="49826" spans="22:22" ht="9" hidden="1" customHeight="1" x14ac:dyDescent="0.25">
      <c r="V49826" s="80"/>
    </row>
    <row r="49827" spans="22:22" ht="9" hidden="1" customHeight="1" x14ac:dyDescent="0.25">
      <c r="V49827" s="80"/>
    </row>
    <row r="49828" spans="22:22" ht="9" hidden="1" customHeight="1" x14ac:dyDescent="0.25">
      <c r="V49828" s="80"/>
    </row>
    <row r="49829" spans="22:22" ht="9" hidden="1" customHeight="1" x14ac:dyDescent="0.25">
      <c r="V49829" s="80"/>
    </row>
    <row r="49830" spans="22:22" ht="9" hidden="1" customHeight="1" x14ac:dyDescent="0.25">
      <c r="V49830" s="80"/>
    </row>
    <row r="49831" spans="22:22" ht="9" hidden="1" customHeight="1" x14ac:dyDescent="0.25">
      <c r="V49831" s="80"/>
    </row>
    <row r="49832" spans="22:22" ht="9" hidden="1" customHeight="1" x14ac:dyDescent="0.25">
      <c r="V49832" s="80"/>
    </row>
    <row r="49833" spans="22:22" ht="9" hidden="1" customHeight="1" x14ac:dyDescent="0.25">
      <c r="V49833" s="80"/>
    </row>
    <row r="49834" spans="22:22" ht="9" hidden="1" customHeight="1" x14ac:dyDescent="0.25">
      <c r="V49834" s="80"/>
    </row>
    <row r="49835" spans="22:22" ht="9" hidden="1" customHeight="1" x14ac:dyDescent="0.25">
      <c r="V49835" s="80"/>
    </row>
    <row r="49836" spans="22:22" ht="9" hidden="1" customHeight="1" x14ac:dyDescent="0.25">
      <c r="V49836" s="80"/>
    </row>
    <row r="49837" spans="22:22" ht="9" hidden="1" customHeight="1" x14ac:dyDescent="0.25">
      <c r="V49837" s="80"/>
    </row>
    <row r="49838" spans="22:22" ht="9" hidden="1" customHeight="1" x14ac:dyDescent="0.25">
      <c r="V49838" s="80"/>
    </row>
    <row r="49839" spans="22:22" ht="9" hidden="1" customHeight="1" x14ac:dyDescent="0.25">
      <c r="V49839" s="80"/>
    </row>
    <row r="49840" spans="22:22" ht="9" hidden="1" customHeight="1" x14ac:dyDescent="0.25">
      <c r="V49840" s="80"/>
    </row>
    <row r="49841" spans="22:22" ht="9" hidden="1" customHeight="1" x14ac:dyDescent="0.25">
      <c r="V49841" s="80"/>
    </row>
    <row r="49842" spans="22:22" ht="9" hidden="1" customHeight="1" x14ac:dyDescent="0.25">
      <c r="V49842" s="80"/>
    </row>
    <row r="49843" spans="22:22" ht="9" hidden="1" customHeight="1" x14ac:dyDescent="0.25">
      <c r="V49843" s="80"/>
    </row>
    <row r="49844" spans="22:22" ht="9" hidden="1" customHeight="1" x14ac:dyDescent="0.25">
      <c r="V49844" s="80"/>
    </row>
    <row r="49845" spans="22:22" ht="9" hidden="1" customHeight="1" x14ac:dyDescent="0.25">
      <c r="V49845" s="80"/>
    </row>
    <row r="49846" spans="22:22" ht="9" hidden="1" customHeight="1" x14ac:dyDescent="0.25">
      <c r="V49846" s="80"/>
    </row>
    <row r="49847" spans="22:22" ht="9" hidden="1" customHeight="1" x14ac:dyDescent="0.25">
      <c r="V49847" s="80"/>
    </row>
    <row r="49848" spans="22:22" ht="9" hidden="1" customHeight="1" x14ac:dyDescent="0.25">
      <c r="V49848" s="80"/>
    </row>
    <row r="49849" spans="22:22" ht="9" hidden="1" customHeight="1" x14ac:dyDescent="0.25">
      <c r="V49849" s="80"/>
    </row>
    <row r="49850" spans="22:22" ht="9" hidden="1" customHeight="1" x14ac:dyDescent="0.25">
      <c r="V49850" s="80"/>
    </row>
    <row r="49851" spans="22:22" ht="9" hidden="1" customHeight="1" x14ac:dyDescent="0.25">
      <c r="V49851" s="80"/>
    </row>
    <row r="49852" spans="22:22" ht="9" hidden="1" customHeight="1" x14ac:dyDescent="0.25">
      <c r="V49852" s="80"/>
    </row>
    <row r="49853" spans="22:22" ht="9" hidden="1" customHeight="1" x14ac:dyDescent="0.25">
      <c r="V49853" s="80"/>
    </row>
    <row r="49854" spans="22:22" ht="9" hidden="1" customHeight="1" x14ac:dyDescent="0.25">
      <c r="V49854" s="80"/>
    </row>
    <row r="49855" spans="22:22" ht="9" hidden="1" customHeight="1" x14ac:dyDescent="0.25">
      <c r="V49855" s="80"/>
    </row>
    <row r="49856" spans="22:22" ht="9" hidden="1" customHeight="1" x14ac:dyDescent="0.25">
      <c r="V49856" s="80"/>
    </row>
    <row r="49857" spans="22:22" ht="9" hidden="1" customHeight="1" x14ac:dyDescent="0.25">
      <c r="V49857" s="80"/>
    </row>
    <row r="49858" spans="22:22" ht="9" hidden="1" customHeight="1" x14ac:dyDescent="0.25">
      <c r="V49858" s="80"/>
    </row>
    <row r="49859" spans="22:22" ht="9" hidden="1" customHeight="1" x14ac:dyDescent="0.25">
      <c r="V49859" s="80"/>
    </row>
    <row r="49860" spans="22:22" ht="9" hidden="1" customHeight="1" x14ac:dyDescent="0.25">
      <c r="V49860" s="80"/>
    </row>
    <row r="49861" spans="22:22" ht="9" hidden="1" customHeight="1" x14ac:dyDescent="0.25">
      <c r="V49861" s="80"/>
    </row>
    <row r="49862" spans="22:22" ht="9" hidden="1" customHeight="1" x14ac:dyDescent="0.25">
      <c r="V49862" s="80"/>
    </row>
    <row r="49863" spans="22:22" ht="9" hidden="1" customHeight="1" x14ac:dyDescent="0.25">
      <c r="V49863" s="80"/>
    </row>
    <row r="49864" spans="22:22" ht="9" hidden="1" customHeight="1" x14ac:dyDescent="0.25">
      <c r="V49864" s="80"/>
    </row>
    <row r="49865" spans="22:22" ht="9" hidden="1" customHeight="1" x14ac:dyDescent="0.25">
      <c r="V49865" s="80"/>
    </row>
    <row r="49866" spans="22:22" ht="9" hidden="1" customHeight="1" x14ac:dyDescent="0.25">
      <c r="V49866" s="80"/>
    </row>
    <row r="49867" spans="22:22" ht="9" hidden="1" customHeight="1" x14ac:dyDescent="0.25">
      <c r="V49867" s="80"/>
    </row>
    <row r="49868" spans="22:22" ht="9" hidden="1" customHeight="1" x14ac:dyDescent="0.25">
      <c r="V49868" s="80"/>
    </row>
    <row r="49869" spans="22:22" ht="9" hidden="1" customHeight="1" x14ac:dyDescent="0.25">
      <c r="V49869" s="80"/>
    </row>
    <row r="49870" spans="22:22" ht="9" hidden="1" customHeight="1" x14ac:dyDescent="0.25">
      <c r="V49870" s="80"/>
    </row>
    <row r="49871" spans="22:22" ht="9" hidden="1" customHeight="1" x14ac:dyDescent="0.25">
      <c r="V49871" s="80"/>
    </row>
    <row r="49872" spans="22:22" ht="9" hidden="1" customHeight="1" x14ac:dyDescent="0.25">
      <c r="V49872" s="80"/>
    </row>
    <row r="49873" spans="22:22" ht="9" hidden="1" customHeight="1" x14ac:dyDescent="0.25">
      <c r="V49873" s="80"/>
    </row>
    <row r="49874" spans="22:22" ht="9" hidden="1" customHeight="1" x14ac:dyDescent="0.25">
      <c r="V49874" s="80"/>
    </row>
    <row r="49875" spans="22:22" ht="9" hidden="1" customHeight="1" x14ac:dyDescent="0.25">
      <c r="V49875" s="80"/>
    </row>
    <row r="49876" spans="22:22" ht="9" hidden="1" customHeight="1" x14ac:dyDescent="0.25">
      <c r="V49876" s="80"/>
    </row>
    <row r="49877" spans="22:22" ht="9" hidden="1" customHeight="1" x14ac:dyDescent="0.25">
      <c r="V49877" s="80"/>
    </row>
    <row r="49878" spans="22:22" ht="9" hidden="1" customHeight="1" x14ac:dyDescent="0.25">
      <c r="V49878" s="80"/>
    </row>
    <row r="49879" spans="22:22" ht="9" hidden="1" customHeight="1" x14ac:dyDescent="0.25">
      <c r="V49879" s="80"/>
    </row>
    <row r="49880" spans="22:22" ht="9" hidden="1" customHeight="1" x14ac:dyDescent="0.25">
      <c r="V49880" s="80"/>
    </row>
    <row r="49881" spans="22:22" ht="9" hidden="1" customHeight="1" x14ac:dyDescent="0.25">
      <c r="V49881" s="80"/>
    </row>
    <row r="49882" spans="22:22" ht="9" hidden="1" customHeight="1" x14ac:dyDescent="0.25">
      <c r="V49882" s="80"/>
    </row>
    <row r="49883" spans="22:22" ht="9" hidden="1" customHeight="1" x14ac:dyDescent="0.25">
      <c r="V49883" s="80"/>
    </row>
    <row r="49884" spans="22:22" ht="9" hidden="1" customHeight="1" x14ac:dyDescent="0.25">
      <c r="V49884" s="80"/>
    </row>
    <row r="49885" spans="22:22" ht="9" hidden="1" customHeight="1" x14ac:dyDescent="0.25">
      <c r="V49885" s="80"/>
    </row>
    <row r="49886" spans="22:22" ht="9" hidden="1" customHeight="1" x14ac:dyDescent="0.25">
      <c r="V49886" s="80"/>
    </row>
    <row r="49887" spans="22:22" ht="9" hidden="1" customHeight="1" x14ac:dyDescent="0.25">
      <c r="V49887" s="80"/>
    </row>
    <row r="49888" spans="22:22" ht="9" hidden="1" customHeight="1" x14ac:dyDescent="0.25">
      <c r="V49888" s="80"/>
    </row>
    <row r="49889" spans="22:22" ht="9" hidden="1" customHeight="1" x14ac:dyDescent="0.25">
      <c r="V49889" s="80"/>
    </row>
    <row r="49890" spans="22:22" ht="9" hidden="1" customHeight="1" x14ac:dyDescent="0.25">
      <c r="V49890" s="80"/>
    </row>
    <row r="49891" spans="22:22" ht="9" hidden="1" customHeight="1" x14ac:dyDescent="0.25">
      <c r="V49891" s="80"/>
    </row>
    <row r="49892" spans="22:22" ht="9" hidden="1" customHeight="1" x14ac:dyDescent="0.25">
      <c r="V49892" s="80"/>
    </row>
    <row r="49893" spans="22:22" ht="9" hidden="1" customHeight="1" x14ac:dyDescent="0.25">
      <c r="V49893" s="80"/>
    </row>
    <row r="49894" spans="22:22" ht="9" hidden="1" customHeight="1" x14ac:dyDescent="0.25">
      <c r="V49894" s="80"/>
    </row>
    <row r="49895" spans="22:22" ht="9" hidden="1" customHeight="1" x14ac:dyDescent="0.25">
      <c r="V49895" s="80"/>
    </row>
    <row r="49896" spans="22:22" ht="9" hidden="1" customHeight="1" x14ac:dyDescent="0.25">
      <c r="V49896" s="80"/>
    </row>
    <row r="49897" spans="22:22" ht="9" hidden="1" customHeight="1" x14ac:dyDescent="0.25">
      <c r="V49897" s="80"/>
    </row>
    <row r="49898" spans="22:22" ht="9" hidden="1" customHeight="1" x14ac:dyDescent="0.25">
      <c r="V49898" s="80"/>
    </row>
    <row r="49899" spans="22:22" ht="9" hidden="1" customHeight="1" x14ac:dyDescent="0.25">
      <c r="V49899" s="80"/>
    </row>
    <row r="49900" spans="22:22" ht="9" hidden="1" customHeight="1" x14ac:dyDescent="0.25">
      <c r="V49900" s="80"/>
    </row>
    <row r="49901" spans="22:22" ht="9" hidden="1" customHeight="1" x14ac:dyDescent="0.25">
      <c r="V49901" s="80"/>
    </row>
    <row r="49902" spans="22:22" ht="9" hidden="1" customHeight="1" x14ac:dyDescent="0.25">
      <c r="V49902" s="80"/>
    </row>
    <row r="49903" spans="22:22" ht="9" hidden="1" customHeight="1" x14ac:dyDescent="0.25">
      <c r="V49903" s="80"/>
    </row>
    <row r="49904" spans="22:22" ht="9" hidden="1" customHeight="1" x14ac:dyDescent="0.25">
      <c r="V49904" s="80"/>
    </row>
    <row r="49905" spans="22:22" ht="9" hidden="1" customHeight="1" x14ac:dyDescent="0.25">
      <c r="V49905" s="80"/>
    </row>
    <row r="49906" spans="22:22" ht="9" hidden="1" customHeight="1" x14ac:dyDescent="0.25">
      <c r="V49906" s="80"/>
    </row>
    <row r="49907" spans="22:22" ht="9" hidden="1" customHeight="1" x14ac:dyDescent="0.25">
      <c r="V49907" s="80"/>
    </row>
    <row r="49908" spans="22:22" ht="9" hidden="1" customHeight="1" x14ac:dyDescent="0.25">
      <c r="V49908" s="80"/>
    </row>
    <row r="49909" spans="22:22" ht="9" hidden="1" customHeight="1" x14ac:dyDescent="0.25">
      <c r="V49909" s="80"/>
    </row>
    <row r="49910" spans="22:22" ht="9" hidden="1" customHeight="1" x14ac:dyDescent="0.25">
      <c r="V49910" s="80"/>
    </row>
    <row r="49911" spans="22:22" ht="9" hidden="1" customHeight="1" x14ac:dyDescent="0.25">
      <c r="V49911" s="80"/>
    </row>
    <row r="49912" spans="22:22" ht="9" hidden="1" customHeight="1" x14ac:dyDescent="0.25">
      <c r="V49912" s="80"/>
    </row>
    <row r="49913" spans="22:22" ht="9" hidden="1" customHeight="1" x14ac:dyDescent="0.25">
      <c r="V49913" s="80"/>
    </row>
    <row r="49914" spans="22:22" ht="9" hidden="1" customHeight="1" x14ac:dyDescent="0.25">
      <c r="V49914" s="80"/>
    </row>
    <row r="49915" spans="22:22" ht="9" hidden="1" customHeight="1" x14ac:dyDescent="0.25">
      <c r="V49915" s="80"/>
    </row>
    <row r="49916" spans="22:22" ht="9" hidden="1" customHeight="1" x14ac:dyDescent="0.25">
      <c r="V49916" s="80"/>
    </row>
    <row r="49917" spans="22:22" ht="9" hidden="1" customHeight="1" x14ac:dyDescent="0.25">
      <c r="V49917" s="80"/>
    </row>
    <row r="49918" spans="22:22" ht="9" hidden="1" customHeight="1" x14ac:dyDescent="0.25">
      <c r="V49918" s="80"/>
    </row>
    <row r="49919" spans="22:22" ht="9" hidden="1" customHeight="1" x14ac:dyDescent="0.25">
      <c r="V49919" s="80"/>
    </row>
    <row r="49920" spans="22:22" ht="9" hidden="1" customHeight="1" x14ac:dyDescent="0.25">
      <c r="V49920" s="80"/>
    </row>
    <row r="49921" spans="22:22" ht="9" hidden="1" customHeight="1" x14ac:dyDescent="0.25">
      <c r="V49921" s="80"/>
    </row>
    <row r="49922" spans="22:22" ht="9" hidden="1" customHeight="1" x14ac:dyDescent="0.25">
      <c r="V49922" s="80"/>
    </row>
    <row r="49923" spans="22:22" ht="9" hidden="1" customHeight="1" x14ac:dyDescent="0.25">
      <c r="V49923" s="80"/>
    </row>
    <row r="49924" spans="22:22" ht="9" hidden="1" customHeight="1" x14ac:dyDescent="0.25">
      <c r="V49924" s="80"/>
    </row>
    <row r="49925" spans="22:22" ht="9" hidden="1" customHeight="1" x14ac:dyDescent="0.25">
      <c r="V49925" s="80"/>
    </row>
    <row r="49926" spans="22:22" ht="9" hidden="1" customHeight="1" x14ac:dyDescent="0.25">
      <c r="V49926" s="80"/>
    </row>
    <row r="49927" spans="22:22" ht="9" hidden="1" customHeight="1" x14ac:dyDescent="0.25">
      <c r="V49927" s="80"/>
    </row>
    <row r="49928" spans="22:22" ht="9" hidden="1" customHeight="1" x14ac:dyDescent="0.25">
      <c r="V49928" s="80"/>
    </row>
    <row r="49929" spans="22:22" ht="9" hidden="1" customHeight="1" x14ac:dyDescent="0.25">
      <c r="V49929" s="80"/>
    </row>
    <row r="49930" spans="22:22" ht="9" hidden="1" customHeight="1" x14ac:dyDescent="0.25">
      <c r="V49930" s="80"/>
    </row>
    <row r="49931" spans="22:22" ht="9" hidden="1" customHeight="1" x14ac:dyDescent="0.25">
      <c r="V49931" s="80"/>
    </row>
    <row r="49932" spans="22:22" ht="9" hidden="1" customHeight="1" x14ac:dyDescent="0.25">
      <c r="V49932" s="80"/>
    </row>
    <row r="49933" spans="22:22" ht="9" hidden="1" customHeight="1" x14ac:dyDescent="0.25">
      <c r="V49933" s="80"/>
    </row>
    <row r="49934" spans="22:22" ht="9" hidden="1" customHeight="1" x14ac:dyDescent="0.25">
      <c r="V49934" s="80"/>
    </row>
    <row r="49935" spans="22:22" ht="9" hidden="1" customHeight="1" x14ac:dyDescent="0.25">
      <c r="V49935" s="80"/>
    </row>
    <row r="49936" spans="22:22" ht="9" hidden="1" customHeight="1" x14ac:dyDescent="0.25">
      <c r="V49936" s="80"/>
    </row>
    <row r="49937" spans="22:22" ht="9" hidden="1" customHeight="1" x14ac:dyDescent="0.25">
      <c r="V49937" s="80"/>
    </row>
    <row r="49938" spans="22:22" ht="9" hidden="1" customHeight="1" x14ac:dyDescent="0.25">
      <c r="V49938" s="80"/>
    </row>
    <row r="49939" spans="22:22" ht="9" hidden="1" customHeight="1" x14ac:dyDescent="0.25">
      <c r="V49939" s="80"/>
    </row>
    <row r="49940" spans="22:22" ht="9" hidden="1" customHeight="1" x14ac:dyDescent="0.25">
      <c r="V49940" s="80"/>
    </row>
    <row r="49941" spans="22:22" ht="9" hidden="1" customHeight="1" x14ac:dyDescent="0.25">
      <c r="V49941" s="80"/>
    </row>
    <row r="49942" spans="22:22" ht="9" hidden="1" customHeight="1" x14ac:dyDescent="0.25">
      <c r="V49942" s="80"/>
    </row>
    <row r="49943" spans="22:22" ht="9" hidden="1" customHeight="1" x14ac:dyDescent="0.25">
      <c r="V49943" s="80"/>
    </row>
    <row r="49944" spans="22:22" ht="9" hidden="1" customHeight="1" x14ac:dyDescent="0.25">
      <c r="V49944" s="80"/>
    </row>
    <row r="49945" spans="22:22" ht="9" hidden="1" customHeight="1" x14ac:dyDescent="0.25">
      <c r="V49945" s="80"/>
    </row>
    <row r="49946" spans="22:22" ht="9" hidden="1" customHeight="1" x14ac:dyDescent="0.25">
      <c r="V49946" s="80"/>
    </row>
    <row r="49947" spans="22:22" ht="9" hidden="1" customHeight="1" x14ac:dyDescent="0.25">
      <c r="V49947" s="80"/>
    </row>
    <row r="49948" spans="22:22" ht="9" hidden="1" customHeight="1" x14ac:dyDescent="0.25">
      <c r="V49948" s="80"/>
    </row>
    <row r="49949" spans="22:22" ht="9" hidden="1" customHeight="1" x14ac:dyDescent="0.25">
      <c r="V49949" s="80"/>
    </row>
    <row r="49950" spans="22:22" ht="9" hidden="1" customHeight="1" x14ac:dyDescent="0.25">
      <c r="V49950" s="80"/>
    </row>
    <row r="49951" spans="22:22" ht="9" hidden="1" customHeight="1" x14ac:dyDescent="0.25">
      <c r="V49951" s="80"/>
    </row>
    <row r="49952" spans="22:22" ht="9" hidden="1" customHeight="1" x14ac:dyDescent="0.25">
      <c r="V49952" s="80"/>
    </row>
    <row r="49953" spans="22:22" ht="9" hidden="1" customHeight="1" x14ac:dyDescent="0.25">
      <c r="V49953" s="80"/>
    </row>
    <row r="49954" spans="22:22" ht="9" hidden="1" customHeight="1" x14ac:dyDescent="0.25">
      <c r="V49954" s="80"/>
    </row>
    <row r="49955" spans="22:22" ht="9" hidden="1" customHeight="1" x14ac:dyDescent="0.25">
      <c r="V49955" s="80"/>
    </row>
    <row r="49956" spans="22:22" ht="9" hidden="1" customHeight="1" x14ac:dyDescent="0.25">
      <c r="V49956" s="80"/>
    </row>
    <row r="49957" spans="22:22" ht="9" hidden="1" customHeight="1" x14ac:dyDescent="0.25">
      <c r="V49957" s="80"/>
    </row>
    <row r="49958" spans="22:22" ht="9" hidden="1" customHeight="1" x14ac:dyDescent="0.25">
      <c r="V49958" s="80"/>
    </row>
    <row r="49959" spans="22:22" ht="9" hidden="1" customHeight="1" x14ac:dyDescent="0.25">
      <c r="V49959" s="80"/>
    </row>
    <row r="49960" spans="22:22" ht="9" hidden="1" customHeight="1" x14ac:dyDescent="0.25">
      <c r="V49960" s="80"/>
    </row>
    <row r="49961" spans="22:22" ht="9" hidden="1" customHeight="1" x14ac:dyDescent="0.25">
      <c r="V49961" s="80"/>
    </row>
    <row r="49962" spans="22:22" ht="9" hidden="1" customHeight="1" x14ac:dyDescent="0.25">
      <c r="V49962" s="80"/>
    </row>
    <row r="49963" spans="22:22" ht="9" hidden="1" customHeight="1" x14ac:dyDescent="0.25">
      <c r="V49963" s="80"/>
    </row>
    <row r="49964" spans="22:22" ht="9" hidden="1" customHeight="1" x14ac:dyDescent="0.25">
      <c r="V49964" s="80"/>
    </row>
    <row r="49965" spans="22:22" ht="9" hidden="1" customHeight="1" x14ac:dyDescent="0.25">
      <c r="V49965" s="80"/>
    </row>
    <row r="49966" spans="22:22" ht="9" hidden="1" customHeight="1" x14ac:dyDescent="0.25">
      <c r="V49966" s="80"/>
    </row>
    <row r="49967" spans="22:22" ht="9" hidden="1" customHeight="1" x14ac:dyDescent="0.25">
      <c r="V49967" s="80"/>
    </row>
    <row r="49968" spans="22:22" ht="9" hidden="1" customHeight="1" x14ac:dyDescent="0.25">
      <c r="V49968" s="80"/>
    </row>
    <row r="49969" spans="22:22" ht="9" hidden="1" customHeight="1" x14ac:dyDescent="0.25">
      <c r="V49969" s="80"/>
    </row>
    <row r="49970" spans="22:22" ht="9" hidden="1" customHeight="1" x14ac:dyDescent="0.25">
      <c r="V49970" s="80"/>
    </row>
    <row r="49971" spans="22:22" ht="9" hidden="1" customHeight="1" x14ac:dyDescent="0.25">
      <c r="V49971" s="80"/>
    </row>
    <row r="49972" spans="22:22" ht="9" hidden="1" customHeight="1" x14ac:dyDescent="0.25">
      <c r="V49972" s="80"/>
    </row>
    <row r="49973" spans="22:22" ht="9" hidden="1" customHeight="1" x14ac:dyDescent="0.25">
      <c r="V49973" s="80"/>
    </row>
    <row r="49974" spans="22:22" ht="9" hidden="1" customHeight="1" x14ac:dyDescent="0.25">
      <c r="V49974" s="80"/>
    </row>
    <row r="49975" spans="22:22" ht="9" hidden="1" customHeight="1" x14ac:dyDescent="0.25">
      <c r="V49975" s="80"/>
    </row>
    <row r="49976" spans="22:22" ht="9" hidden="1" customHeight="1" x14ac:dyDescent="0.25">
      <c r="V49976" s="80"/>
    </row>
    <row r="49977" spans="22:22" ht="9" hidden="1" customHeight="1" x14ac:dyDescent="0.25">
      <c r="V49977" s="80"/>
    </row>
    <row r="49978" spans="22:22" ht="9" hidden="1" customHeight="1" x14ac:dyDescent="0.25">
      <c r="V49978" s="80"/>
    </row>
    <row r="49979" spans="22:22" ht="9" hidden="1" customHeight="1" x14ac:dyDescent="0.25">
      <c r="V49979" s="80"/>
    </row>
    <row r="49980" spans="22:22" ht="9" hidden="1" customHeight="1" x14ac:dyDescent="0.25">
      <c r="V49980" s="80"/>
    </row>
    <row r="49981" spans="22:22" ht="9" hidden="1" customHeight="1" x14ac:dyDescent="0.25">
      <c r="V49981" s="80"/>
    </row>
    <row r="49982" spans="22:22" ht="9" hidden="1" customHeight="1" x14ac:dyDescent="0.25">
      <c r="V49982" s="80"/>
    </row>
    <row r="49983" spans="22:22" ht="9" hidden="1" customHeight="1" x14ac:dyDescent="0.25">
      <c r="V49983" s="80"/>
    </row>
    <row r="49984" spans="22:22" ht="9" hidden="1" customHeight="1" x14ac:dyDescent="0.25">
      <c r="V49984" s="80"/>
    </row>
    <row r="49985" spans="22:22" ht="9" hidden="1" customHeight="1" x14ac:dyDescent="0.25">
      <c r="V49985" s="80"/>
    </row>
    <row r="49986" spans="22:22" ht="9" hidden="1" customHeight="1" x14ac:dyDescent="0.25">
      <c r="V49986" s="80"/>
    </row>
    <row r="49987" spans="22:22" ht="9" hidden="1" customHeight="1" x14ac:dyDescent="0.25">
      <c r="V49987" s="80"/>
    </row>
    <row r="49988" spans="22:22" ht="9" hidden="1" customHeight="1" x14ac:dyDescent="0.25">
      <c r="V49988" s="80"/>
    </row>
    <row r="49989" spans="22:22" ht="9" hidden="1" customHeight="1" x14ac:dyDescent="0.25">
      <c r="V49989" s="80"/>
    </row>
    <row r="49990" spans="22:22" ht="9" hidden="1" customHeight="1" x14ac:dyDescent="0.25">
      <c r="V49990" s="80"/>
    </row>
    <row r="49991" spans="22:22" ht="9" hidden="1" customHeight="1" x14ac:dyDescent="0.25">
      <c r="V49991" s="80"/>
    </row>
    <row r="49992" spans="22:22" ht="9" hidden="1" customHeight="1" x14ac:dyDescent="0.25">
      <c r="V49992" s="80"/>
    </row>
    <row r="49993" spans="22:22" ht="9" hidden="1" customHeight="1" x14ac:dyDescent="0.25">
      <c r="V49993" s="80"/>
    </row>
    <row r="49994" spans="22:22" ht="9" hidden="1" customHeight="1" x14ac:dyDescent="0.25">
      <c r="V49994" s="80"/>
    </row>
    <row r="49995" spans="22:22" ht="9" hidden="1" customHeight="1" x14ac:dyDescent="0.25">
      <c r="V49995" s="80"/>
    </row>
    <row r="49996" spans="22:22" ht="9" hidden="1" customHeight="1" x14ac:dyDescent="0.25">
      <c r="V49996" s="80"/>
    </row>
    <row r="49997" spans="22:22" ht="9" hidden="1" customHeight="1" x14ac:dyDescent="0.25">
      <c r="V49997" s="80"/>
    </row>
    <row r="49998" spans="22:22" ht="9" hidden="1" customHeight="1" x14ac:dyDescent="0.25">
      <c r="V49998" s="80"/>
    </row>
    <row r="49999" spans="22:22" ht="9" hidden="1" customHeight="1" x14ac:dyDescent="0.25">
      <c r="V49999" s="80"/>
    </row>
    <row r="50000" spans="22:22" ht="9" hidden="1" customHeight="1" x14ac:dyDescent="0.25">
      <c r="V50000" s="80"/>
    </row>
    <row r="50001" spans="22:22" ht="9" hidden="1" customHeight="1" x14ac:dyDescent="0.25">
      <c r="V50001" s="80"/>
    </row>
    <row r="50002" spans="22:22" ht="9" hidden="1" customHeight="1" x14ac:dyDescent="0.25">
      <c r="V50002" s="80"/>
    </row>
    <row r="50003" spans="22:22" ht="9" hidden="1" customHeight="1" x14ac:dyDescent="0.25">
      <c r="V50003" s="80"/>
    </row>
    <row r="50004" spans="22:22" ht="9" hidden="1" customHeight="1" x14ac:dyDescent="0.25">
      <c r="V50004" s="80"/>
    </row>
    <row r="50005" spans="22:22" ht="9" hidden="1" customHeight="1" x14ac:dyDescent="0.25">
      <c r="V50005" s="80"/>
    </row>
    <row r="50006" spans="22:22" ht="9" hidden="1" customHeight="1" x14ac:dyDescent="0.25">
      <c r="V50006" s="80"/>
    </row>
    <row r="50007" spans="22:22" ht="9" hidden="1" customHeight="1" x14ac:dyDescent="0.25">
      <c r="V50007" s="80"/>
    </row>
    <row r="50008" spans="22:22" ht="9" hidden="1" customHeight="1" x14ac:dyDescent="0.25">
      <c r="V50008" s="80"/>
    </row>
    <row r="50009" spans="22:22" ht="9" hidden="1" customHeight="1" x14ac:dyDescent="0.25">
      <c r="V50009" s="80"/>
    </row>
    <row r="50010" spans="22:22" ht="9" hidden="1" customHeight="1" x14ac:dyDescent="0.25">
      <c r="V50010" s="80"/>
    </row>
    <row r="50011" spans="22:22" ht="9" hidden="1" customHeight="1" x14ac:dyDescent="0.25">
      <c r="V50011" s="80"/>
    </row>
    <row r="50012" spans="22:22" ht="9" hidden="1" customHeight="1" x14ac:dyDescent="0.25">
      <c r="V50012" s="80"/>
    </row>
    <row r="50013" spans="22:22" ht="9" hidden="1" customHeight="1" x14ac:dyDescent="0.25">
      <c r="V50013" s="80"/>
    </row>
    <row r="50014" spans="22:22" ht="9" hidden="1" customHeight="1" x14ac:dyDescent="0.25">
      <c r="V50014" s="80"/>
    </row>
    <row r="50015" spans="22:22" ht="9" hidden="1" customHeight="1" x14ac:dyDescent="0.25">
      <c r="V50015" s="80"/>
    </row>
    <row r="50016" spans="22:22" ht="9" hidden="1" customHeight="1" x14ac:dyDescent="0.25">
      <c r="V50016" s="80"/>
    </row>
    <row r="50017" spans="22:22" ht="9" hidden="1" customHeight="1" x14ac:dyDescent="0.25">
      <c r="V50017" s="80"/>
    </row>
    <row r="50018" spans="22:22" ht="9" hidden="1" customHeight="1" x14ac:dyDescent="0.25">
      <c r="V50018" s="80"/>
    </row>
    <row r="50019" spans="22:22" ht="9" hidden="1" customHeight="1" x14ac:dyDescent="0.25">
      <c r="V50019" s="80"/>
    </row>
    <row r="50020" spans="22:22" ht="9" hidden="1" customHeight="1" x14ac:dyDescent="0.25">
      <c r="V50020" s="80"/>
    </row>
    <row r="50021" spans="22:22" ht="9" hidden="1" customHeight="1" x14ac:dyDescent="0.25">
      <c r="V50021" s="80"/>
    </row>
    <row r="50022" spans="22:22" ht="9" hidden="1" customHeight="1" x14ac:dyDescent="0.25">
      <c r="V50022" s="80"/>
    </row>
    <row r="50023" spans="22:22" ht="9" hidden="1" customHeight="1" x14ac:dyDescent="0.25">
      <c r="V50023" s="80"/>
    </row>
    <row r="50024" spans="22:22" ht="9" hidden="1" customHeight="1" x14ac:dyDescent="0.25">
      <c r="V50024" s="80"/>
    </row>
    <row r="50025" spans="22:22" ht="9" hidden="1" customHeight="1" x14ac:dyDescent="0.25">
      <c r="V50025" s="80"/>
    </row>
    <row r="50026" spans="22:22" ht="9" hidden="1" customHeight="1" x14ac:dyDescent="0.25">
      <c r="V50026" s="80"/>
    </row>
    <row r="50027" spans="22:22" ht="9" hidden="1" customHeight="1" x14ac:dyDescent="0.25">
      <c r="V50027" s="80"/>
    </row>
    <row r="50028" spans="22:22" ht="9" hidden="1" customHeight="1" x14ac:dyDescent="0.25">
      <c r="V50028" s="80"/>
    </row>
    <row r="50029" spans="22:22" ht="9" hidden="1" customHeight="1" x14ac:dyDescent="0.25">
      <c r="V50029" s="80"/>
    </row>
    <row r="50030" spans="22:22" ht="9" hidden="1" customHeight="1" x14ac:dyDescent="0.25">
      <c r="V50030" s="80"/>
    </row>
    <row r="50031" spans="22:22" ht="9" hidden="1" customHeight="1" x14ac:dyDescent="0.25">
      <c r="V50031" s="80"/>
    </row>
    <row r="50032" spans="22:22" ht="9" hidden="1" customHeight="1" x14ac:dyDescent="0.25">
      <c r="V50032" s="80"/>
    </row>
    <row r="50033" spans="22:22" ht="9" hidden="1" customHeight="1" x14ac:dyDescent="0.25">
      <c r="V50033" s="80"/>
    </row>
    <row r="50034" spans="22:22" ht="9" hidden="1" customHeight="1" x14ac:dyDescent="0.25">
      <c r="V50034" s="80"/>
    </row>
    <row r="50035" spans="22:22" ht="9" hidden="1" customHeight="1" x14ac:dyDescent="0.25">
      <c r="V50035" s="80"/>
    </row>
    <row r="50036" spans="22:22" ht="9" hidden="1" customHeight="1" x14ac:dyDescent="0.25">
      <c r="V50036" s="80"/>
    </row>
    <row r="50037" spans="22:22" ht="9" hidden="1" customHeight="1" x14ac:dyDescent="0.25">
      <c r="V50037" s="80"/>
    </row>
    <row r="50038" spans="22:22" ht="9" hidden="1" customHeight="1" x14ac:dyDescent="0.25">
      <c r="V50038" s="80"/>
    </row>
    <row r="50039" spans="22:22" ht="9" hidden="1" customHeight="1" x14ac:dyDescent="0.25">
      <c r="V50039" s="80"/>
    </row>
    <row r="50040" spans="22:22" ht="9" hidden="1" customHeight="1" x14ac:dyDescent="0.25">
      <c r="V50040" s="80"/>
    </row>
    <row r="50041" spans="22:22" ht="9" hidden="1" customHeight="1" x14ac:dyDescent="0.25">
      <c r="V50041" s="80"/>
    </row>
    <row r="50042" spans="22:22" ht="9" hidden="1" customHeight="1" x14ac:dyDescent="0.25">
      <c r="V50042" s="80"/>
    </row>
    <row r="50043" spans="22:22" ht="9" hidden="1" customHeight="1" x14ac:dyDescent="0.25">
      <c r="V50043" s="80"/>
    </row>
    <row r="50044" spans="22:22" ht="9" hidden="1" customHeight="1" x14ac:dyDescent="0.25">
      <c r="V50044" s="80"/>
    </row>
    <row r="50045" spans="22:22" ht="9" hidden="1" customHeight="1" x14ac:dyDescent="0.25">
      <c r="V50045" s="80"/>
    </row>
    <row r="50046" spans="22:22" ht="9" hidden="1" customHeight="1" x14ac:dyDescent="0.25">
      <c r="V50046" s="80"/>
    </row>
    <row r="50047" spans="22:22" ht="9" hidden="1" customHeight="1" x14ac:dyDescent="0.25">
      <c r="V50047" s="80"/>
    </row>
    <row r="50048" spans="22:22" ht="9" hidden="1" customHeight="1" x14ac:dyDescent="0.25">
      <c r="V50048" s="80"/>
    </row>
    <row r="50049" spans="22:22" ht="9" hidden="1" customHeight="1" x14ac:dyDescent="0.25">
      <c r="V50049" s="80"/>
    </row>
    <row r="50050" spans="22:22" ht="9" hidden="1" customHeight="1" x14ac:dyDescent="0.25">
      <c r="V50050" s="80"/>
    </row>
    <row r="50051" spans="22:22" ht="9" hidden="1" customHeight="1" x14ac:dyDescent="0.25">
      <c r="V50051" s="80"/>
    </row>
    <row r="50052" spans="22:22" ht="9" hidden="1" customHeight="1" x14ac:dyDescent="0.25">
      <c r="V50052" s="80"/>
    </row>
    <row r="50053" spans="22:22" ht="9" hidden="1" customHeight="1" x14ac:dyDescent="0.25">
      <c r="V50053" s="80"/>
    </row>
    <row r="50054" spans="22:22" ht="9" hidden="1" customHeight="1" x14ac:dyDescent="0.25">
      <c r="V50054" s="80"/>
    </row>
    <row r="50055" spans="22:22" ht="9" hidden="1" customHeight="1" x14ac:dyDescent="0.25">
      <c r="V50055" s="80"/>
    </row>
    <row r="50056" spans="22:22" ht="9" hidden="1" customHeight="1" x14ac:dyDescent="0.25">
      <c r="V50056" s="80"/>
    </row>
    <row r="50057" spans="22:22" ht="9" hidden="1" customHeight="1" x14ac:dyDescent="0.25">
      <c r="V50057" s="80"/>
    </row>
    <row r="50058" spans="22:22" ht="9" hidden="1" customHeight="1" x14ac:dyDescent="0.25">
      <c r="V50058" s="80"/>
    </row>
    <row r="50059" spans="22:22" ht="9" hidden="1" customHeight="1" x14ac:dyDescent="0.25">
      <c r="V50059" s="80"/>
    </row>
    <row r="50060" spans="22:22" ht="9" hidden="1" customHeight="1" x14ac:dyDescent="0.25">
      <c r="V50060" s="80"/>
    </row>
    <row r="50061" spans="22:22" ht="9" hidden="1" customHeight="1" x14ac:dyDescent="0.25">
      <c r="V50061" s="80"/>
    </row>
    <row r="50062" spans="22:22" ht="9" hidden="1" customHeight="1" x14ac:dyDescent="0.25">
      <c r="V50062" s="80"/>
    </row>
    <row r="50063" spans="22:22" ht="9" hidden="1" customHeight="1" x14ac:dyDescent="0.25">
      <c r="V50063" s="80"/>
    </row>
    <row r="50064" spans="22:22" ht="9" hidden="1" customHeight="1" x14ac:dyDescent="0.25">
      <c r="V50064" s="80"/>
    </row>
    <row r="50065" spans="22:22" ht="9" hidden="1" customHeight="1" x14ac:dyDescent="0.25">
      <c r="V50065" s="80"/>
    </row>
    <row r="50066" spans="22:22" ht="9" hidden="1" customHeight="1" x14ac:dyDescent="0.25">
      <c r="V50066" s="80"/>
    </row>
    <row r="50067" spans="22:22" ht="9" hidden="1" customHeight="1" x14ac:dyDescent="0.25">
      <c r="V50067" s="80"/>
    </row>
    <row r="50068" spans="22:22" ht="9" hidden="1" customHeight="1" x14ac:dyDescent="0.25">
      <c r="V50068" s="80"/>
    </row>
    <row r="50069" spans="22:22" ht="9" hidden="1" customHeight="1" x14ac:dyDescent="0.25">
      <c r="V50069" s="80"/>
    </row>
    <row r="50070" spans="22:22" ht="9" hidden="1" customHeight="1" x14ac:dyDescent="0.25">
      <c r="V50070" s="80"/>
    </row>
    <row r="50071" spans="22:22" ht="9" hidden="1" customHeight="1" x14ac:dyDescent="0.25">
      <c r="V50071" s="80"/>
    </row>
    <row r="50072" spans="22:22" ht="9" hidden="1" customHeight="1" x14ac:dyDescent="0.25">
      <c r="V50072" s="80"/>
    </row>
    <row r="50073" spans="22:22" ht="9" hidden="1" customHeight="1" x14ac:dyDescent="0.25">
      <c r="V50073" s="80"/>
    </row>
    <row r="50074" spans="22:22" ht="9" hidden="1" customHeight="1" x14ac:dyDescent="0.25">
      <c r="V50074" s="80"/>
    </row>
    <row r="50075" spans="22:22" ht="9" hidden="1" customHeight="1" x14ac:dyDescent="0.25">
      <c r="V50075" s="80"/>
    </row>
    <row r="50076" spans="22:22" ht="9" hidden="1" customHeight="1" x14ac:dyDescent="0.25">
      <c r="V50076" s="80"/>
    </row>
    <row r="50077" spans="22:22" ht="9" hidden="1" customHeight="1" x14ac:dyDescent="0.25">
      <c r="V50077" s="80"/>
    </row>
    <row r="50078" spans="22:22" ht="9" hidden="1" customHeight="1" x14ac:dyDescent="0.25">
      <c r="V50078" s="80"/>
    </row>
    <row r="50079" spans="22:22" ht="9" hidden="1" customHeight="1" x14ac:dyDescent="0.25">
      <c r="V50079" s="80"/>
    </row>
    <row r="50080" spans="22:22" ht="9" hidden="1" customHeight="1" x14ac:dyDescent="0.25">
      <c r="V50080" s="80"/>
    </row>
    <row r="50081" spans="22:22" ht="9" hidden="1" customHeight="1" x14ac:dyDescent="0.25">
      <c r="V50081" s="80"/>
    </row>
    <row r="50082" spans="22:22" ht="9" hidden="1" customHeight="1" x14ac:dyDescent="0.25">
      <c r="V50082" s="80"/>
    </row>
    <row r="50083" spans="22:22" ht="9" hidden="1" customHeight="1" x14ac:dyDescent="0.25">
      <c r="V50083" s="80"/>
    </row>
    <row r="50084" spans="22:22" ht="9" hidden="1" customHeight="1" x14ac:dyDescent="0.25">
      <c r="V50084" s="80"/>
    </row>
    <row r="50085" spans="22:22" ht="9" hidden="1" customHeight="1" x14ac:dyDescent="0.25">
      <c r="V50085" s="80"/>
    </row>
    <row r="50086" spans="22:22" ht="9" hidden="1" customHeight="1" x14ac:dyDescent="0.25">
      <c r="V50086" s="80"/>
    </row>
    <row r="50087" spans="22:22" ht="9" hidden="1" customHeight="1" x14ac:dyDescent="0.25">
      <c r="V50087" s="80"/>
    </row>
    <row r="50088" spans="22:22" ht="9" hidden="1" customHeight="1" x14ac:dyDescent="0.25">
      <c r="V50088" s="80"/>
    </row>
    <row r="50089" spans="22:22" ht="9" hidden="1" customHeight="1" x14ac:dyDescent="0.25">
      <c r="V50089" s="80"/>
    </row>
    <row r="50090" spans="22:22" ht="9" hidden="1" customHeight="1" x14ac:dyDescent="0.25">
      <c r="V50090" s="80"/>
    </row>
    <row r="50091" spans="22:22" ht="9" hidden="1" customHeight="1" x14ac:dyDescent="0.25">
      <c r="V50091" s="80"/>
    </row>
    <row r="50092" spans="22:22" ht="9" hidden="1" customHeight="1" x14ac:dyDescent="0.25">
      <c r="V50092" s="80"/>
    </row>
    <row r="50093" spans="22:22" ht="9" hidden="1" customHeight="1" x14ac:dyDescent="0.25">
      <c r="V50093" s="80"/>
    </row>
    <row r="50094" spans="22:22" ht="9" hidden="1" customHeight="1" x14ac:dyDescent="0.25">
      <c r="V50094" s="80"/>
    </row>
    <row r="50095" spans="22:22" ht="9" hidden="1" customHeight="1" x14ac:dyDescent="0.25">
      <c r="V50095" s="80"/>
    </row>
    <row r="50096" spans="22:22" ht="9" hidden="1" customHeight="1" x14ac:dyDescent="0.25">
      <c r="V50096" s="80"/>
    </row>
    <row r="50097" spans="22:22" ht="9" hidden="1" customHeight="1" x14ac:dyDescent="0.25">
      <c r="V50097" s="80"/>
    </row>
    <row r="50098" spans="22:22" ht="9" hidden="1" customHeight="1" x14ac:dyDescent="0.25">
      <c r="V50098" s="80"/>
    </row>
    <row r="50099" spans="22:22" ht="9" hidden="1" customHeight="1" x14ac:dyDescent="0.25">
      <c r="V50099" s="80"/>
    </row>
    <row r="50100" spans="22:22" ht="9" hidden="1" customHeight="1" x14ac:dyDescent="0.25">
      <c r="V50100" s="80"/>
    </row>
    <row r="50101" spans="22:22" ht="9" hidden="1" customHeight="1" x14ac:dyDescent="0.25">
      <c r="V50101" s="80"/>
    </row>
    <row r="50102" spans="22:22" ht="9" hidden="1" customHeight="1" x14ac:dyDescent="0.25">
      <c r="V50102" s="80"/>
    </row>
    <row r="50103" spans="22:22" ht="9" hidden="1" customHeight="1" x14ac:dyDescent="0.25">
      <c r="V50103" s="80"/>
    </row>
    <row r="50104" spans="22:22" ht="9" hidden="1" customHeight="1" x14ac:dyDescent="0.25">
      <c r="V50104" s="80"/>
    </row>
    <row r="50105" spans="22:22" ht="9" hidden="1" customHeight="1" x14ac:dyDescent="0.25">
      <c r="V50105" s="80"/>
    </row>
    <row r="50106" spans="22:22" ht="9" hidden="1" customHeight="1" x14ac:dyDescent="0.25">
      <c r="V50106" s="80"/>
    </row>
    <row r="50107" spans="22:22" ht="9" hidden="1" customHeight="1" x14ac:dyDescent="0.25">
      <c r="V50107" s="80"/>
    </row>
    <row r="50108" spans="22:22" ht="9" hidden="1" customHeight="1" x14ac:dyDescent="0.25">
      <c r="V50108" s="80"/>
    </row>
    <row r="50109" spans="22:22" ht="9" hidden="1" customHeight="1" x14ac:dyDescent="0.25">
      <c r="V50109" s="80"/>
    </row>
    <row r="50110" spans="22:22" ht="9" hidden="1" customHeight="1" x14ac:dyDescent="0.25">
      <c r="V50110" s="80"/>
    </row>
    <row r="50111" spans="22:22" ht="9" hidden="1" customHeight="1" x14ac:dyDescent="0.25">
      <c r="V50111" s="80"/>
    </row>
    <row r="50112" spans="22:22" ht="9" hidden="1" customHeight="1" x14ac:dyDescent="0.25">
      <c r="V50112" s="80"/>
    </row>
    <row r="50113" spans="22:22" ht="9" hidden="1" customHeight="1" x14ac:dyDescent="0.25">
      <c r="V50113" s="80"/>
    </row>
    <row r="50114" spans="22:22" ht="9" hidden="1" customHeight="1" x14ac:dyDescent="0.25">
      <c r="V50114" s="80"/>
    </row>
    <row r="50115" spans="22:22" ht="9" hidden="1" customHeight="1" x14ac:dyDescent="0.25">
      <c r="V50115" s="80"/>
    </row>
    <row r="50116" spans="22:22" ht="9" hidden="1" customHeight="1" x14ac:dyDescent="0.25">
      <c r="V50116" s="80"/>
    </row>
    <row r="50117" spans="22:22" ht="9" hidden="1" customHeight="1" x14ac:dyDescent="0.25">
      <c r="V50117" s="80"/>
    </row>
    <row r="50118" spans="22:22" ht="9" hidden="1" customHeight="1" x14ac:dyDescent="0.25">
      <c r="V50118" s="80"/>
    </row>
    <row r="50119" spans="22:22" ht="9" hidden="1" customHeight="1" x14ac:dyDescent="0.25">
      <c r="V50119" s="80"/>
    </row>
    <row r="50120" spans="22:22" ht="9" hidden="1" customHeight="1" x14ac:dyDescent="0.25">
      <c r="V50120" s="80"/>
    </row>
    <row r="50121" spans="22:22" ht="9" hidden="1" customHeight="1" x14ac:dyDescent="0.25">
      <c r="V50121" s="80"/>
    </row>
    <row r="50122" spans="22:22" ht="9" hidden="1" customHeight="1" x14ac:dyDescent="0.25">
      <c r="V50122" s="80"/>
    </row>
    <row r="50123" spans="22:22" ht="9" hidden="1" customHeight="1" x14ac:dyDescent="0.25">
      <c r="V50123" s="80"/>
    </row>
    <row r="50124" spans="22:22" ht="9" hidden="1" customHeight="1" x14ac:dyDescent="0.25">
      <c r="V50124" s="80"/>
    </row>
    <row r="50125" spans="22:22" ht="9" hidden="1" customHeight="1" x14ac:dyDescent="0.25">
      <c r="V50125" s="80"/>
    </row>
    <row r="50126" spans="22:22" ht="9" hidden="1" customHeight="1" x14ac:dyDescent="0.25">
      <c r="V50126" s="80"/>
    </row>
    <row r="50127" spans="22:22" ht="9" hidden="1" customHeight="1" x14ac:dyDescent="0.25">
      <c r="V50127" s="80"/>
    </row>
    <row r="50128" spans="22:22" ht="9" hidden="1" customHeight="1" x14ac:dyDescent="0.25">
      <c r="V50128" s="80"/>
    </row>
    <row r="50129" spans="22:22" ht="9" hidden="1" customHeight="1" x14ac:dyDescent="0.25">
      <c r="V50129" s="80"/>
    </row>
    <row r="50130" spans="22:22" ht="9" hidden="1" customHeight="1" x14ac:dyDescent="0.25">
      <c r="V50130" s="80"/>
    </row>
    <row r="50131" spans="22:22" ht="9" hidden="1" customHeight="1" x14ac:dyDescent="0.25">
      <c r="V50131" s="80"/>
    </row>
    <row r="50132" spans="22:22" ht="9" hidden="1" customHeight="1" x14ac:dyDescent="0.25">
      <c r="V50132" s="80"/>
    </row>
    <row r="50133" spans="22:22" ht="9" hidden="1" customHeight="1" x14ac:dyDescent="0.25">
      <c r="V50133" s="80"/>
    </row>
    <row r="50134" spans="22:22" ht="9" hidden="1" customHeight="1" x14ac:dyDescent="0.25">
      <c r="V50134" s="80"/>
    </row>
    <row r="50135" spans="22:22" ht="9" hidden="1" customHeight="1" x14ac:dyDescent="0.25">
      <c r="V50135" s="80"/>
    </row>
    <row r="50136" spans="22:22" ht="9" hidden="1" customHeight="1" x14ac:dyDescent="0.25">
      <c r="V50136" s="80"/>
    </row>
    <row r="50137" spans="22:22" ht="9" hidden="1" customHeight="1" x14ac:dyDescent="0.25">
      <c r="V50137" s="80"/>
    </row>
    <row r="50138" spans="22:22" ht="9" hidden="1" customHeight="1" x14ac:dyDescent="0.25">
      <c r="V50138" s="80"/>
    </row>
    <row r="50139" spans="22:22" ht="9" hidden="1" customHeight="1" x14ac:dyDescent="0.25">
      <c r="V50139" s="80"/>
    </row>
    <row r="50140" spans="22:22" ht="9" hidden="1" customHeight="1" x14ac:dyDescent="0.25">
      <c r="V50140" s="80"/>
    </row>
    <row r="50141" spans="22:22" ht="9" hidden="1" customHeight="1" x14ac:dyDescent="0.25">
      <c r="V50141" s="80"/>
    </row>
    <row r="50142" spans="22:22" ht="9" hidden="1" customHeight="1" x14ac:dyDescent="0.25">
      <c r="V50142" s="80"/>
    </row>
    <row r="50143" spans="22:22" ht="9" hidden="1" customHeight="1" x14ac:dyDescent="0.25">
      <c r="V50143" s="80"/>
    </row>
    <row r="50144" spans="22:22" ht="9" hidden="1" customHeight="1" x14ac:dyDescent="0.25">
      <c r="V50144" s="80"/>
    </row>
    <row r="50145" spans="22:22" ht="9" hidden="1" customHeight="1" x14ac:dyDescent="0.25">
      <c r="V50145" s="80"/>
    </row>
    <row r="50146" spans="22:22" ht="9" hidden="1" customHeight="1" x14ac:dyDescent="0.25">
      <c r="V50146" s="80"/>
    </row>
    <row r="50147" spans="22:22" ht="9" hidden="1" customHeight="1" x14ac:dyDescent="0.25">
      <c r="V50147" s="80"/>
    </row>
    <row r="50148" spans="22:22" ht="9" hidden="1" customHeight="1" x14ac:dyDescent="0.25">
      <c r="V50148" s="80"/>
    </row>
    <row r="50149" spans="22:22" ht="9" hidden="1" customHeight="1" x14ac:dyDescent="0.25">
      <c r="V50149" s="80"/>
    </row>
    <row r="50150" spans="22:22" ht="9" hidden="1" customHeight="1" x14ac:dyDescent="0.25">
      <c r="V50150" s="80"/>
    </row>
    <row r="50151" spans="22:22" ht="9" hidden="1" customHeight="1" x14ac:dyDescent="0.25">
      <c r="V50151" s="80"/>
    </row>
    <row r="50152" spans="22:22" ht="9" hidden="1" customHeight="1" x14ac:dyDescent="0.25">
      <c r="V50152" s="80"/>
    </row>
    <row r="50153" spans="22:22" ht="9" hidden="1" customHeight="1" x14ac:dyDescent="0.25">
      <c r="V50153" s="80"/>
    </row>
    <row r="50154" spans="22:22" ht="9" hidden="1" customHeight="1" x14ac:dyDescent="0.25">
      <c r="V50154" s="80"/>
    </row>
    <row r="50155" spans="22:22" ht="9" hidden="1" customHeight="1" x14ac:dyDescent="0.25">
      <c r="V50155" s="80"/>
    </row>
    <row r="50156" spans="22:22" ht="9" hidden="1" customHeight="1" x14ac:dyDescent="0.25">
      <c r="V50156" s="80"/>
    </row>
    <row r="50157" spans="22:22" ht="9" hidden="1" customHeight="1" x14ac:dyDescent="0.25">
      <c r="V50157" s="80"/>
    </row>
    <row r="50158" spans="22:22" ht="9" hidden="1" customHeight="1" x14ac:dyDescent="0.25">
      <c r="V50158" s="80"/>
    </row>
    <row r="50159" spans="22:22" ht="9" hidden="1" customHeight="1" x14ac:dyDescent="0.25">
      <c r="V50159" s="80"/>
    </row>
    <row r="50160" spans="22:22" ht="9" hidden="1" customHeight="1" x14ac:dyDescent="0.25">
      <c r="V50160" s="80"/>
    </row>
    <row r="50161" spans="22:22" ht="9" hidden="1" customHeight="1" x14ac:dyDescent="0.25">
      <c r="V50161" s="80"/>
    </row>
    <row r="50162" spans="22:22" ht="9" hidden="1" customHeight="1" x14ac:dyDescent="0.25">
      <c r="V50162" s="80"/>
    </row>
    <row r="50163" spans="22:22" ht="9" hidden="1" customHeight="1" x14ac:dyDescent="0.25">
      <c r="V50163" s="80"/>
    </row>
    <row r="50164" spans="22:22" ht="9" hidden="1" customHeight="1" x14ac:dyDescent="0.25">
      <c r="V50164" s="80"/>
    </row>
    <row r="50165" spans="22:22" ht="9" hidden="1" customHeight="1" x14ac:dyDescent="0.25">
      <c r="V50165" s="80"/>
    </row>
    <row r="50166" spans="22:22" ht="9" hidden="1" customHeight="1" x14ac:dyDescent="0.25">
      <c r="V50166" s="80"/>
    </row>
    <row r="50167" spans="22:22" ht="9" hidden="1" customHeight="1" x14ac:dyDescent="0.25">
      <c r="V50167" s="80"/>
    </row>
    <row r="50168" spans="22:22" ht="9" hidden="1" customHeight="1" x14ac:dyDescent="0.25">
      <c r="V50168" s="80"/>
    </row>
    <row r="50169" spans="22:22" ht="9" hidden="1" customHeight="1" x14ac:dyDescent="0.25">
      <c r="V50169" s="80"/>
    </row>
    <row r="50170" spans="22:22" ht="9" hidden="1" customHeight="1" x14ac:dyDescent="0.25">
      <c r="V50170" s="80"/>
    </row>
    <row r="50171" spans="22:22" ht="9" hidden="1" customHeight="1" x14ac:dyDescent="0.25">
      <c r="V50171" s="80"/>
    </row>
    <row r="50172" spans="22:22" ht="9" hidden="1" customHeight="1" x14ac:dyDescent="0.25">
      <c r="V50172" s="80"/>
    </row>
    <row r="50173" spans="22:22" ht="9" hidden="1" customHeight="1" x14ac:dyDescent="0.25">
      <c r="V50173" s="80"/>
    </row>
    <row r="50174" spans="22:22" ht="9" hidden="1" customHeight="1" x14ac:dyDescent="0.25">
      <c r="V50174" s="80"/>
    </row>
    <row r="50175" spans="22:22" ht="9" hidden="1" customHeight="1" x14ac:dyDescent="0.25">
      <c r="V50175" s="80"/>
    </row>
    <row r="50176" spans="22:22" ht="9" hidden="1" customHeight="1" x14ac:dyDescent="0.25">
      <c r="V50176" s="80"/>
    </row>
    <row r="50177" spans="22:22" ht="9" hidden="1" customHeight="1" x14ac:dyDescent="0.25">
      <c r="V50177" s="80"/>
    </row>
    <row r="50178" spans="22:22" ht="9" hidden="1" customHeight="1" x14ac:dyDescent="0.25">
      <c r="V50178" s="80"/>
    </row>
    <row r="50179" spans="22:22" ht="9" hidden="1" customHeight="1" x14ac:dyDescent="0.25">
      <c r="V50179" s="80"/>
    </row>
    <row r="50180" spans="22:22" ht="9" hidden="1" customHeight="1" x14ac:dyDescent="0.25">
      <c r="V50180" s="80"/>
    </row>
    <row r="50181" spans="22:22" ht="9" hidden="1" customHeight="1" x14ac:dyDescent="0.25">
      <c r="V50181" s="80"/>
    </row>
    <row r="50182" spans="22:22" ht="9" hidden="1" customHeight="1" x14ac:dyDescent="0.25">
      <c r="V50182" s="80"/>
    </row>
    <row r="50183" spans="22:22" ht="9" hidden="1" customHeight="1" x14ac:dyDescent="0.25">
      <c r="V50183" s="80"/>
    </row>
    <row r="50184" spans="22:22" ht="9" hidden="1" customHeight="1" x14ac:dyDescent="0.25">
      <c r="V50184" s="80"/>
    </row>
    <row r="50185" spans="22:22" ht="9" hidden="1" customHeight="1" x14ac:dyDescent="0.25">
      <c r="V50185" s="80"/>
    </row>
    <row r="50186" spans="22:22" ht="9" hidden="1" customHeight="1" x14ac:dyDescent="0.25">
      <c r="V50186" s="80"/>
    </row>
    <row r="50187" spans="22:22" ht="9" hidden="1" customHeight="1" x14ac:dyDescent="0.25">
      <c r="V50187" s="80"/>
    </row>
    <row r="50188" spans="22:22" ht="9" hidden="1" customHeight="1" x14ac:dyDescent="0.25">
      <c r="V50188" s="80"/>
    </row>
    <row r="50189" spans="22:22" ht="9" hidden="1" customHeight="1" x14ac:dyDescent="0.25">
      <c r="V50189" s="80"/>
    </row>
    <row r="50190" spans="22:22" ht="9" hidden="1" customHeight="1" x14ac:dyDescent="0.25">
      <c r="V50190" s="80"/>
    </row>
    <row r="50191" spans="22:22" ht="9" hidden="1" customHeight="1" x14ac:dyDescent="0.25">
      <c r="V50191" s="80"/>
    </row>
    <row r="50192" spans="22:22" ht="9" hidden="1" customHeight="1" x14ac:dyDescent="0.25">
      <c r="V50192" s="80"/>
    </row>
    <row r="50193" spans="22:22" ht="9" hidden="1" customHeight="1" x14ac:dyDescent="0.25">
      <c r="V50193" s="80"/>
    </row>
    <row r="50194" spans="22:22" ht="9" hidden="1" customHeight="1" x14ac:dyDescent="0.25">
      <c r="V50194" s="80"/>
    </row>
    <row r="50195" spans="22:22" ht="9" hidden="1" customHeight="1" x14ac:dyDescent="0.25">
      <c r="V50195" s="80"/>
    </row>
    <row r="50196" spans="22:22" ht="9" hidden="1" customHeight="1" x14ac:dyDescent="0.25">
      <c r="V50196" s="80"/>
    </row>
    <row r="50197" spans="22:22" ht="9" hidden="1" customHeight="1" x14ac:dyDescent="0.25">
      <c r="V50197" s="80"/>
    </row>
    <row r="50198" spans="22:22" ht="9" hidden="1" customHeight="1" x14ac:dyDescent="0.25">
      <c r="V50198" s="80"/>
    </row>
    <row r="50199" spans="22:22" ht="9" hidden="1" customHeight="1" x14ac:dyDescent="0.25">
      <c r="V50199" s="80"/>
    </row>
    <row r="50200" spans="22:22" ht="9" hidden="1" customHeight="1" x14ac:dyDescent="0.25">
      <c r="V50200" s="80"/>
    </row>
    <row r="50201" spans="22:22" ht="9" hidden="1" customHeight="1" x14ac:dyDescent="0.25">
      <c r="V50201" s="80"/>
    </row>
    <row r="50202" spans="22:22" ht="9" hidden="1" customHeight="1" x14ac:dyDescent="0.25">
      <c r="V50202" s="80"/>
    </row>
    <row r="50203" spans="22:22" ht="9" hidden="1" customHeight="1" x14ac:dyDescent="0.25">
      <c r="V50203" s="80"/>
    </row>
    <row r="50204" spans="22:22" ht="9" hidden="1" customHeight="1" x14ac:dyDescent="0.25">
      <c r="V50204" s="80"/>
    </row>
    <row r="50205" spans="22:22" ht="9" hidden="1" customHeight="1" x14ac:dyDescent="0.25">
      <c r="V50205" s="80"/>
    </row>
    <row r="50206" spans="22:22" ht="9" hidden="1" customHeight="1" x14ac:dyDescent="0.25">
      <c r="V50206" s="80"/>
    </row>
    <row r="50207" spans="22:22" ht="9" hidden="1" customHeight="1" x14ac:dyDescent="0.25">
      <c r="V50207" s="80"/>
    </row>
    <row r="50208" spans="22:22" ht="9" hidden="1" customHeight="1" x14ac:dyDescent="0.25">
      <c r="V50208" s="80"/>
    </row>
    <row r="50209" spans="22:22" ht="9" hidden="1" customHeight="1" x14ac:dyDescent="0.25">
      <c r="V50209" s="80"/>
    </row>
    <row r="50210" spans="22:22" ht="9" hidden="1" customHeight="1" x14ac:dyDescent="0.25">
      <c r="V50210" s="80"/>
    </row>
    <row r="50211" spans="22:22" ht="9" hidden="1" customHeight="1" x14ac:dyDescent="0.25">
      <c r="V50211" s="80"/>
    </row>
    <row r="50212" spans="22:22" ht="9" hidden="1" customHeight="1" x14ac:dyDescent="0.25">
      <c r="V50212" s="80"/>
    </row>
    <row r="50213" spans="22:22" ht="9" hidden="1" customHeight="1" x14ac:dyDescent="0.25">
      <c r="V50213" s="80"/>
    </row>
    <row r="50214" spans="22:22" ht="9" hidden="1" customHeight="1" x14ac:dyDescent="0.25">
      <c r="V50214" s="80"/>
    </row>
    <row r="50215" spans="22:22" ht="9" hidden="1" customHeight="1" x14ac:dyDescent="0.25">
      <c r="V50215" s="80"/>
    </row>
    <row r="50216" spans="22:22" ht="9" hidden="1" customHeight="1" x14ac:dyDescent="0.25">
      <c r="V50216" s="80"/>
    </row>
    <row r="50217" spans="22:22" ht="9" hidden="1" customHeight="1" x14ac:dyDescent="0.25">
      <c r="V50217" s="80"/>
    </row>
    <row r="50218" spans="22:22" ht="9" hidden="1" customHeight="1" x14ac:dyDescent="0.25">
      <c r="V50218" s="80"/>
    </row>
    <row r="50219" spans="22:22" ht="9" hidden="1" customHeight="1" x14ac:dyDescent="0.25">
      <c r="V50219" s="80"/>
    </row>
    <row r="50220" spans="22:22" ht="9" hidden="1" customHeight="1" x14ac:dyDescent="0.25">
      <c r="V50220" s="80"/>
    </row>
    <row r="50221" spans="22:22" ht="9" hidden="1" customHeight="1" x14ac:dyDescent="0.25">
      <c r="V50221" s="80"/>
    </row>
    <row r="50222" spans="22:22" ht="9" hidden="1" customHeight="1" x14ac:dyDescent="0.25">
      <c r="V50222" s="80"/>
    </row>
    <row r="50223" spans="22:22" ht="9" hidden="1" customHeight="1" x14ac:dyDescent="0.25">
      <c r="V50223" s="80"/>
    </row>
    <row r="50224" spans="22:22" ht="9" hidden="1" customHeight="1" x14ac:dyDescent="0.25">
      <c r="V50224" s="80"/>
    </row>
    <row r="50225" spans="22:22" ht="9" hidden="1" customHeight="1" x14ac:dyDescent="0.25">
      <c r="V50225" s="80"/>
    </row>
    <row r="50226" spans="22:22" ht="9" hidden="1" customHeight="1" x14ac:dyDescent="0.25">
      <c r="V50226" s="80"/>
    </row>
    <row r="50227" spans="22:22" ht="9" hidden="1" customHeight="1" x14ac:dyDescent="0.25">
      <c r="V50227" s="80"/>
    </row>
    <row r="50228" spans="22:22" ht="9" hidden="1" customHeight="1" x14ac:dyDescent="0.25">
      <c r="V50228" s="80"/>
    </row>
    <row r="50229" spans="22:22" ht="9" hidden="1" customHeight="1" x14ac:dyDescent="0.25">
      <c r="V50229" s="80"/>
    </row>
    <row r="50230" spans="22:22" ht="9" hidden="1" customHeight="1" x14ac:dyDescent="0.25">
      <c r="V50230" s="80"/>
    </row>
    <row r="50231" spans="22:22" ht="9" hidden="1" customHeight="1" x14ac:dyDescent="0.25">
      <c r="V50231" s="80"/>
    </row>
    <row r="50232" spans="22:22" ht="9" hidden="1" customHeight="1" x14ac:dyDescent="0.25">
      <c r="V50232" s="80"/>
    </row>
    <row r="50233" spans="22:22" ht="9" hidden="1" customHeight="1" x14ac:dyDescent="0.25">
      <c r="V50233" s="80"/>
    </row>
    <row r="50234" spans="22:22" ht="9" hidden="1" customHeight="1" x14ac:dyDescent="0.25">
      <c r="V50234" s="80"/>
    </row>
    <row r="50235" spans="22:22" ht="9" hidden="1" customHeight="1" x14ac:dyDescent="0.25">
      <c r="V50235" s="80"/>
    </row>
    <row r="50236" spans="22:22" ht="9" hidden="1" customHeight="1" x14ac:dyDescent="0.25">
      <c r="V50236" s="80"/>
    </row>
    <row r="50237" spans="22:22" ht="9" hidden="1" customHeight="1" x14ac:dyDescent="0.25">
      <c r="V50237" s="80"/>
    </row>
    <row r="50238" spans="22:22" ht="9" hidden="1" customHeight="1" x14ac:dyDescent="0.25">
      <c r="V50238" s="80"/>
    </row>
    <row r="50239" spans="22:22" ht="9" hidden="1" customHeight="1" x14ac:dyDescent="0.25">
      <c r="V50239" s="80"/>
    </row>
    <row r="50240" spans="22:22" ht="9" hidden="1" customHeight="1" x14ac:dyDescent="0.25">
      <c r="V50240" s="80"/>
    </row>
    <row r="50241" spans="22:22" ht="9" hidden="1" customHeight="1" x14ac:dyDescent="0.25">
      <c r="V50241" s="80"/>
    </row>
    <row r="50242" spans="22:22" ht="9" hidden="1" customHeight="1" x14ac:dyDescent="0.25">
      <c r="V50242" s="80"/>
    </row>
    <row r="50243" spans="22:22" ht="9" hidden="1" customHeight="1" x14ac:dyDescent="0.25">
      <c r="V50243" s="80"/>
    </row>
    <row r="50244" spans="22:22" ht="9" hidden="1" customHeight="1" x14ac:dyDescent="0.25">
      <c r="V50244" s="80"/>
    </row>
    <row r="50245" spans="22:22" ht="9" hidden="1" customHeight="1" x14ac:dyDescent="0.25">
      <c r="V50245" s="80"/>
    </row>
    <row r="50246" spans="22:22" ht="9" hidden="1" customHeight="1" x14ac:dyDescent="0.25">
      <c r="V50246" s="80"/>
    </row>
    <row r="50247" spans="22:22" ht="9" hidden="1" customHeight="1" x14ac:dyDescent="0.25">
      <c r="V50247" s="80"/>
    </row>
    <row r="50248" spans="22:22" ht="9" hidden="1" customHeight="1" x14ac:dyDescent="0.25">
      <c r="V50248" s="80"/>
    </row>
    <row r="50249" spans="22:22" ht="9" hidden="1" customHeight="1" x14ac:dyDescent="0.25">
      <c r="V50249" s="80"/>
    </row>
    <row r="50250" spans="22:22" ht="9" hidden="1" customHeight="1" x14ac:dyDescent="0.25">
      <c r="V50250" s="80"/>
    </row>
    <row r="50251" spans="22:22" ht="9" hidden="1" customHeight="1" x14ac:dyDescent="0.25">
      <c r="V50251" s="80"/>
    </row>
    <row r="50252" spans="22:22" ht="9" hidden="1" customHeight="1" x14ac:dyDescent="0.25">
      <c r="V50252" s="80"/>
    </row>
    <row r="50253" spans="22:22" ht="9" hidden="1" customHeight="1" x14ac:dyDescent="0.25">
      <c r="V50253" s="80"/>
    </row>
    <row r="50254" spans="22:22" ht="9" hidden="1" customHeight="1" x14ac:dyDescent="0.25">
      <c r="V50254" s="80"/>
    </row>
    <row r="50255" spans="22:22" ht="9" hidden="1" customHeight="1" x14ac:dyDescent="0.25">
      <c r="V50255" s="80"/>
    </row>
    <row r="50256" spans="22:22" ht="9" hidden="1" customHeight="1" x14ac:dyDescent="0.25">
      <c r="V50256" s="80"/>
    </row>
    <row r="50257" spans="22:22" ht="9" hidden="1" customHeight="1" x14ac:dyDescent="0.25">
      <c r="V50257" s="80"/>
    </row>
    <row r="50258" spans="22:22" ht="9" hidden="1" customHeight="1" x14ac:dyDescent="0.25">
      <c r="V50258" s="80"/>
    </row>
    <row r="50259" spans="22:22" ht="9" hidden="1" customHeight="1" x14ac:dyDescent="0.25">
      <c r="V50259" s="80"/>
    </row>
    <row r="50260" spans="22:22" ht="9" hidden="1" customHeight="1" x14ac:dyDescent="0.25">
      <c r="V50260" s="80"/>
    </row>
    <row r="50261" spans="22:22" ht="9" hidden="1" customHeight="1" x14ac:dyDescent="0.25">
      <c r="V50261" s="80"/>
    </row>
    <row r="50262" spans="22:22" ht="9" hidden="1" customHeight="1" x14ac:dyDescent="0.25">
      <c r="V50262" s="80"/>
    </row>
    <row r="50263" spans="22:22" ht="9" hidden="1" customHeight="1" x14ac:dyDescent="0.25">
      <c r="V50263" s="80"/>
    </row>
    <row r="50264" spans="22:22" ht="9" hidden="1" customHeight="1" x14ac:dyDescent="0.25">
      <c r="V50264" s="80"/>
    </row>
    <row r="50265" spans="22:22" ht="9" hidden="1" customHeight="1" x14ac:dyDescent="0.25">
      <c r="V50265" s="80"/>
    </row>
    <row r="50266" spans="22:22" ht="9" hidden="1" customHeight="1" x14ac:dyDescent="0.25">
      <c r="V50266" s="80"/>
    </row>
    <row r="50267" spans="22:22" ht="9" hidden="1" customHeight="1" x14ac:dyDescent="0.25">
      <c r="V50267" s="80"/>
    </row>
    <row r="50268" spans="22:22" ht="9" hidden="1" customHeight="1" x14ac:dyDescent="0.25">
      <c r="V50268" s="80"/>
    </row>
    <row r="50269" spans="22:22" ht="9" hidden="1" customHeight="1" x14ac:dyDescent="0.25">
      <c r="V50269" s="80"/>
    </row>
    <row r="50270" spans="22:22" ht="9" hidden="1" customHeight="1" x14ac:dyDescent="0.25">
      <c r="V50270" s="80"/>
    </row>
    <row r="50271" spans="22:22" ht="9" hidden="1" customHeight="1" x14ac:dyDescent="0.25">
      <c r="V50271" s="80"/>
    </row>
    <row r="50272" spans="22:22" ht="9" hidden="1" customHeight="1" x14ac:dyDescent="0.25">
      <c r="V50272" s="80"/>
    </row>
    <row r="50273" spans="22:22" ht="9" hidden="1" customHeight="1" x14ac:dyDescent="0.25">
      <c r="V50273" s="80"/>
    </row>
    <row r="50274" spans="22:22" ht="9" hidden="1" customHeight="1" x14ac:dyDescent="0.25">
      <c r="V50274" s="80"/>
    </row>
    <row r="50275" spans="22:22" ht="9" hidden="1" customHeight="1" x14ac:dyDescent="0.25">
      <c r="V50275" s="80"/>
    </row>
    <row r="50276" spans="22:22" ht="9" hidden="1" customHeight="1" x14ac:dyDescent="0.25">
      <c r="V50276" s="80"/>
    </row>
    <row r="50277" spans="22:22" ht="9" hidden="1" customHeight="1" x14ac:dyDescent="0.25">
      <c r="V50277" s="80"/>
    </row>
    <row r="50278" spans="22:22" ht="9" hidden="1" customHeight="1" x14ac:dyDescent="0.25">
      <c r="V50278" s="80"/>
    </row>
    <row r="50279" spans="22:22" ht="9" hidden="1" customHeight="1" x14ac:dyDescent="0.25">
      <c r="V50279" s="80"/>
    </row>
    <row r="50280" spans="22:22" ht="9" hidden="1" customHeight="1" x14ac:dyDescent="0.25">
      <c r="V50280" s="80"/>
    </row>
    <row r="50281" spans="22:22" ht="9" hidden="1" customHeight="1" x14ac:dyDescent="0.25">
      <c r="V50281" s="80"/>
    </row>
    <row r="50282" spans="22:22" ht="9" hidden="1" customHeight="1" x14ac:dyDescent="0.25">
      <c r="V50282" s="80"/>
    </row>
    <row r="50283" spans="22:22" ht="9" hidden="1" customHeight="1" x14ac:dyDescent="0.25">
      <c r="V50283" s="80"/>
    </row>
    <row r="50284" spans="22:22" ht="9" hidden="1" customHeight="1" x14ac:dyDescent="0.25">
      <c r="V50284" s="80"/>
    </row>
    <row r="50285" spans="22:22" ht="9" hidden="1" customHeight="1" x14ac:dyDescent="0.25">
      <c r="V50285" s="80"/>
    </row>
    <row r="50286" spans="22:22" ht="9" hidden="1" customHeight="1" x14ac:dyDescent="0.25">
      <c r="V50286" s="80"/>
    </row>
    <row r="50287" spans="22:22" ht="9" hidden="1" customHeight="1" x14ac:dyDescent="0.25">
      <c r="V50287" s="80"/>
    </row>
    <row r="50288" spans="22:22" ht="9" hidden="1" customHeight="1" x14ac:dyDescent="0.25">
      <c r="V50288" s="80"/>
    </row>
    <row r="50289" spans="22:22" ht="9" hidden="1" customHeight="1" x14ac:dyDescent="0.25">
      <c r="V50289" s="80"/>
    </row>
    <row r="50290" spans="22:22" ht="9" hidden="1" customHeight="1" x14ac:dyDescent="0.25">
      <c r="V50290" s="80"/>
    </row>
    <row r="50291" spans="22:22" ht="9" hidden="1" customHeight="1" x14ac:dyDescent="0.25">
      <c r="V50291" s="80"/>
    </row>
    <row r="50292" spans="22:22" ht="9" hidden="1" customHeight="1" x14ac:dyDescent="0.25">
      <c r="V50292" s="80"/>
    </row>
    <row r="50293" spans="22:22" ht="9" hidden="1" customHeight="1" x14ac:dyDescent="0.25">
      <c r="V50293" s="80"/>
    </row>
    <row r="50294" spans="22:22" ht="9" hidden="1" customHeight="1" x14ac:dyDescent="0.25">
      <c r="V50294" s="80"/>
    </row>
    <row r="50295" spans="22:22" ht="9" hidden="1" customHeight="1" x14ac:dyDescent="0.25">
      <c r="V50295" s="80"/>
    </row>
    <row r="50296" spans="22:22" ht="9" hidden="1" customHeight="1" x14ac:dyDescent="0.25">
      <c r="V50296" s="80"/>
    </row>
    <row r="50297" spans="22:22" ht="9" hidden="1" customHeight="1" x14ac:dyDescent="0.25">
      <c r="V50297" s="80"/>
    </row>
    <row r="50298" spans="22:22" ht="9" hidden="1" customHeight="1" x14ac:dyDescent="0.25">
      <c r="V50298" s="80"/>
    </row>
    <row r="50299" spans="22:22" ht="9" hidden="1" customHeight="1" x14ac:dyDescent="0.25">
      <c r="V50299" s="80"/>
    </row>
    <row r="50300" spans="22:22" ht="9" hidden="1" customHeight="1" x14ac:dyDescent="0.25">
      <c r="V50300" s="80"/>
    </row>
    <row r="50301" spans="22:22" ht="9" hidden="1" customHeight="1" x14ac:dyDescent="0.25">
      <c r="V50301" s="80"/>
    </row>
    <row r="50302" spans="22:22" ht="9" hidden="1" customHeight="1" x14ac:dyDescent="0.25">
      <c r="V50302" s="80"/>
    </row>
    <row r="50303" spans="22:22" ht="9" hidden="1" customHeight="1" x14ac:dyDescent="0.25">
      <c r="V50303" s="80"/>
    </row>
    <row r="50304" spans="22:22" ht="9" hidden="1" customHeight="1" x14ac:dyDescent="0.25">
      <c r="V50304" s="80"/>
    </row>
    <row r="50305" spans="22:22" ht="9" hidden="1" customHeight="1" x14ac:dyDescent="0.25">
      <c r="V50305" s="80"/>
    </row>
    <row r="50306" spans="22:22" ht="9" hidden="1" customHeight="1" x14ac:dyDescent="0.25">
      <c r="V50306" s="80"/>
    </row>
    <row r="50307" spans="22:22" ht="9" hidden="1" customHeight="1" x14ac:dyDescent="0.25">
      <c r="V50307" s="80"/>
    </row>
    <row r="50308" spans="22:22" ht="9" hidden="1" customHeight="1" x14ac:dyDescent="0.25">
      <c r="V50308" s="80"/>
    </row>
    <row r="50309" spans="22:22" ht="9" hidden="1" customHeight="1" x14ac:dyDescent="0.25">
      <c r="V50309" s="80"/>
    </row>
    <row r="50310" spans="22:22" ht="9" hidden="1" customHeight="1" x14ac:dyDescent="0.25">
      <c r="V50310" s="80"/>
    </row>
    <row r="50311" spans="22:22" ht="9" hidden="1" customHeight="1" x14ac:dyDescent="0.25">
      <c r="V50311" s="80"/>
    </row>
    <row r="50312" spans="22:22" ht="9" hidden="1" customHeight="1" x14ac:dyDescent="0.25">
      <c r="V50312" s="80"/>
    </row>
    <row r="50313" spans="22:22" ht="9" hidden="1" customHeight="1" x14ac:dyDescent="0.25">
      <c r="V50313" s="80"/>
    </row>
    <row r="50314" spans="22:22" ht="9" hidden="1" customHeight="1" x14ac:dyDescent="0.25">
      <c r="V50314" s="80"/>
    </row>
    <row r="50315" spans="22:22" ht="9" hidden="1" customHeight="1" x14ac:dyDescent="0.25">
      <c r="V50315" s="80"/>
    </row>
    <row r="50316" spans="22:22" ht="9" hidden="1" customHeight="1" x14ac:dyDescent="0.25">
      <c r="V50316" s="80"/>
    </row>
    <row r="50317" spans="22:22" ht="9" hidden="1" customHeight="1" x14ac:dyDescent="0.25">
      <c r="V50317" s="80"/>
    </row>
    <row r="50318" spans="22:22" ht="9" hidden="1" customHeight="1" x14ac:dyDescent="0.25">
      <c r="V50318" s="80"/>
    </row>
    <row r="50319" spans="22:22" ht="9" hidden="1" customHeight="1" x14ac:dyDescent="0.25">
      <c r="V50319" s="80"/>
    </row>
    <row r="50320" spans="22:22" ht="9" hidden="1" customHeight="1" x14ac:dyDescent="0.25">
      <c r="V50320" s="80"/>
    </row>
    <row r="50321" spans="22:22" ht="9" hidden="1" customHeight="1" x14ac:dyDescent="0.25">
      <c r="V50321" s="80"/>
    </row>
    <row r="50322" spans="22:22" ht="9" hidden="1" customHeight="1" x14ac:dyDescent="0.25">
      <c r="V50322" s="80"/>
    </row>
    <row r="50323" spans="22:22" ht="9" hidden="1" customHeight="1" x14ac:dyDescent="0.25">
      <c r="V50323" s="80"/>
    </row>
    <row r="50324" spans="22:22" ht="9" hidden="1" customHeight="1" x14ac:dyDescent="0.25">
      <c r="V50324" s="80"/>
    </row>
    <row r="50325" spans="22:22" ht="9" hidden="1" customHeight="1" x14ac:dyDescent="0.25">
      <c r="V50325" s="80"/>
    </row>
    <row r="50326" spans="22:22" ht="9" hidden="1" customHeight="1" x14ac:dyDescent="0.25">
      <c r="V50326" s="80"/>
    </row>
    <row r="50327" spans="22:22" ht="9" hidden="1" customHeight="1" x14ac:dyDescent="0.25">
      <c r="V50327" s="80"/>
    </row>
    <row r="50328" spans="22:22" ht="9" hidden="1" customHeight="1" x14ac:dyDescent="0.25">
      <c r="V50328" s="80"/>
    </row>
    <row r="50329" spans="22:22" ht="9" hidden="1" customHeight="1" x14ac:dyDescent="0.25">
      <c r="V50329" s="80"/>
    </row>
    <row r="50330" spans="22:22" ht="9" hidden="1" customHeight="1" x14ac:dyDescent="0.25">
      <c r="V50330" s="80"/>
    </row>
    <row r="50331" spans="22:22" ht="9" hidden="1" customHeight="1" x14ac:dyDescent="0.25">
      <c r="V50331" s="80"/>
    </row>
    <row r="50332" spans="22:22" ht="9" hidden="1" customHeight="1" x14ac:dyDescent="0.25">
      <c r="V50332" s="80"/>
    </row>
    <row r="50333" spans="22:22" ht="9" hidden="1" customHeight="1" x14ac:dyDescent="0.25">
      <c r="V50333" s="80"/>
    </row>
    <row r="50334" spans="22:22" ht="9" hidden="1" customHeight="1" x14ac:dyDescent="0.25">
      <c r="V50334" s="80"/>
    </row>
    <row r="50335" spans="22:22" ht="9" hidden="1" customHeight="1" x14ac:dyDescent="0.25">
      <c r="V50335" s="80"/>
    </row>
    <row r="50336" spans="22:22" ht="9" hidden="1" customHeight="1" x14ac:dyDescent="0.25">
      <c r="V50336" s="80"/>
    </row>
    <row r="50337" spans="22:22" ht="9" hidden="1" customHeight="1" x14ac:dyDescent="0.25">
      <c r="V50337" s="80"/>
    </row>
    <row r="50338" spans="22:22" ht="9" hidden="1" customHeight="1" x14ac:dyDescent="0.25">
      <c r="V50338" s="80"/>
    </row>
    <row r="50339" spans="22:22" ht="9" hidden="1" customHeight="1" x14ac:dyDescent="0.25">
      <c r="V50339" s="80"/>
    </row>
    <row r="50340" spans="22:22" ht="9" hidden="1" customHeight="1" x14ac:dyDescent="0.25">
      <c r="V50340" s="80"/>
    </row>
    <row r="50341" spans="22:22" ht="9" hidden="1" customHeight="1" x14ac:dyDescent="0.25">
      <c r="V50341" s="80"/>
    </row>
    <row r="50342" spans="22:22" ht="9" hidden="1" customHeight="1" x14ac:dyDescent="0.25">
      <c r="V50342" s="80"/>
    </row>
    <row r="50343" spans="22:22" ht="9" hidden="1" customHeight="1" x14ac:dyDescent="0.25">
      <c r="V50343" s="80"/>
    </row>
    <row r="50344" spans="22:22" ht="9" hidden="1" customHeight="1" x14ac:dyDescent="0.25">
      <c r="V50344" s="80"/>
    </row>
    <row r="50345" spans="22:22" ht="9" hidden="1" customHeight="1" x14ac:dyDescent="0.25">
      <c r="V50345" s="80"/>
    </row>
    <row r="50346" spans="22:22" ht="9" hidden="1" customHeight="1" x14ac:dyDescent="0.25">
      <c r="V50346" s="80"/>
    </row>
    <row r="50347" spans="22:22" ht="9" hidden="1" customHeight="1" x14ac:dyDescent="0.25">
      <c r="V50347" s="80"/>
    </row>
    <row r="50348" spans="22:22" ht="9" hidden="1" customHeight="1" x14ac:dyDescent="0.25">
      <c r="V50348" s="80"/>
    </row>
    <row r="50349" spans="22:22" ht="9" hidden="1" customHeight="1" x14ac:dyDescent="0.25">
      <c r="V50349" s="80"/>
    </row>
    <row r="50350" spans="22:22" ht="9" hidden="1" customHeight="1" x14ac:dyDescent="0.25">
      <c r="V50350" s="80"/>
    </row>
    <row r="50351" spans="22:22" ht="9" hidden="1" customHeight="1" x14ac:dyDescent="0.25">
      <c r="V50351" s="80"/>
    </row>
    <row r="50352" spans="22:22" ht="9" hidden="1" customHeight="1" x14ac:dyDescent="0.25">
      <c r="V50352" s="80"/>
    </row>
    <row r="50353" spans="22:22" ht="9" hidden="1" customHeight="1" x14ac:dyDescent="0.25">
      <c r="V50353" s="80"/>
    </row>
    <row r="50354" spans="22:22" ht="9" hidden="1" customHeight="1" x14ac:dyDescent="0.25">
      <c r="V50354" s="80"/>
    </row>
    <row r="50355" spans="22:22" ht="9" hidden="1" customHeight="1" x14ac:dyDescent="0.25">
      <c r="V50355" s="80"/>
    </row>
    <row r="50356" spans="22:22" ht="9" hidden="1" customHeight="1" x14ac:dyDescent="0.25">
      <c r="V50356" s="80"/>
    </row>
    <row r="50357" spans="22:22" ht="9" hidden="1" customHeight="1" x14ac:dyDescent="0.25">
      <c r="V50357" s="80"/>
    </row>
    <row r="50358" spans="22:22" ht="9" hidden="1" customHeight="1" x14ac:dyDescent="0.25">
      <c r="V50358" s="80"/>
    </row>
    <row r="50359" spans="22:22" ht="9" hidden="1" customHeight="1" x14ac:dyDescent="0.25">
      <c r="V50359" s="80"/>
    </row>
    <row r="50360" spans="22:22" ht="9" hidden="1" customHeight="1" x14ac:dyDescent="0.25">
      <c r="V50360" s="80"/>
    </row>
    <row r="50361" spans="22:22" ht="9" hidden="1" customHeight="1" x14ac:dyDescent="0.25">
      <c r="V50361" s="80"/>
    </row>
    <row r="50362" spans="22:22" ht="9" hidden="1" customHeight="1" x14ac:dyDescent="0.25">
      <c r="V50362" s="80"/>
    </row>
    <row r="50363" spans="22:22" ht="9" hidden="1" customHeight="1" x14ac:dyDescent="0.25">
      <c r="V50363" s="80"/>
    </row>
    <row r="50364" spans="22:22" ht="9" hidden="1" customHeight="1" x14ac:dyDescent="0.25">
      <c r="V50364" s="80"/>
    </row>
    <row r="50365" spans="22:22" ht="9" hidden="1" customHeight="1" x14ac:dyDescent="0.25">
      <c r="V50365" s="80"/>
    </row>
    <row r="50366" spans="22:22" ht="9" hidden="1" customHeight="1" x14ac:dyDescent="0.25">
      <c r="V50366" s="80"/>
    </row>
    <row r="50367" spans="22:22" ht="9" hidden="1" customHeight="1" x14ac:dyDescent="0.25">
      <c r="V50367" s="80"/>
    </row>
    <row r="50368" spans="22:22" ht="9" hidden="1" customHeight="1" x14ac:dyDescent="0.25">
      <c r="V50368" s="80"/>
    </row>
    <row r="50369" spans="22:22" ht="9" hidden="1" customHeight="1" x14ac:dyDescent="0.25">
      <c r="V50369" s="80"/>
    </row>
    <row r="50370" spans="22:22" ht="9" hidden="1" customHeight="1" x14ac:dyDescent="0.25">
      <c r="V50370" s="80"/>
    </row>
    <row r="50371" spans="22:22" ht="9" hidden="1" customHeight="1" x14ac:dyDescent="0.25">
      <c r="V50371" s="80"/>
    </row>
    <row r="50372" spans="22:22" ht="9" hidden="1" customHeight="1" x14ac:dyDescent="0.25">
      <c r="V50372" s="80"/>
    </row>
    <row r="50373" spans="22:22" ht="9" hidden="1" customHeight="1" x14ac:dyDescent="0.25">
      <c r="V50373" s="80"/>
    </row>
    <row r="50374" spans="22:22" ht="9" hidden="1" customHeight="1" x14ac:dyDescent="0.25">
      <c r="V50374" s="80"/>
    </row>
    <row r="50375" spans="22:22" ht="9" hidden="1" customHeight="1" x14ac:dyDescent="0.25">
      <c r="V50375" s="80"/>
    </row>
    <row r="50376" spans="22:22" ht="9" hidden="1" customHeight="1" x14ac:dyDescent="0.25">
      <c r="V50376" s="80"/>
    </row>
    <row r="50377" spans="22:22" ht="9" hidden="1" customHeight="1" x14ac:dyDescent="0.25">
      <c r="V50377" s="80"/>
    </row>
    <row r="50378" spans="22:22" ht="9" hidden="1" customHeight="1" x14ac:dyDescent="0.25">
      <c r="V50378" s="80"/>
    </row>
    <row r="50379" spans="22:22" ht="9" hidden="1" customHeight="1" x14ac:dyDescent="0.25">
      <c r="V50379" s="80"/>
    </row>
    <row r="50380" spans="22:22" ht="9" hidden="1" customHeight="1" x14ac:dyDescent="0.25">
      <c r="V50380" s="80"/>
    </row>
    <row r="50381" spans="22:22" ht="9" hidden="1" customHeight="1" x14ac:dyDescent="0.25">
      <c r="V50381" s="80"/>
    </row>
    <row r="50382" spans="22:22" ht="9" hidden="1" customHeight="1" x14ac:dyDescent="0.25">
      <c r="V50382" s="80"/>
    </row>
    <row r="50383" spans="22:22" ht="9" hidden="1" customHeight="1" x14ac:dyDescent="0.25">
      <c r="V50383" s="80"/>
    </row>
    <row r="50384" spans="22:22" ht="9" hidden="1" customHeight="1" x14ac:dyDescent="0.25">
      <c r="V50384" s="80"/>
    </row>
    <row r="50385" spans="22:22" ht="9" hidden="1" customHeight="1" x14ac:dyDescent="0.25">
      <c r="V50385" s="80"/>
    </row>
    <row r="50386" spans="22:22" ht="9" hidden="1" customHeight="1" x14ac:dyDescent="0.25">
      <c r="V50386" s="80"/>
    </row>
    <row r="50387" spans="22:22" ht="9" hidden="1" customHeight="1" x14ac:dyDescent="0.25">
      <c r="V50387" s="80"/>
    </row>
    <row r="50388" spans="22:22" ht="9" hidden="1" customHeight="1" x14ac:dyDescent="0.25">
      <c r="V50388" s="80"/>
    </row>
    <row r="50389" spans="22:22" ht="9" hidden="1" customHeight="1" x14ac:dyDescent="0.25">
      <c r="V50389" s="80"/>
    </row>
    <row r="50390" spans="22:22" ht="9" hidden="1" customHeight="1" x14ac:dyDescent="0.25">
      <c r="V50390" s="80"/>
    </row>
    <row r="50391" spans="22:22" ht="9" hidden="1" customHeight="1" x14ac:dyDescent="0.25">
      <c r="V50391" s="80"/>
    </row>
    <row r="50392" spans="22:22" ht="9" hidden="1" customHeight="1" x14ac:dyDescent="0.25">
      <c r="V50392" s="80"/>
    </row>
    <row r="50393" spans="22:22" ht="9" hidden="1" customHeight="1" x14ac:dyDescent="0.25">
      <c r="V50393" s="80"/>
    </row>
    <row r="50394" spans="22:22" ht="9" hidden="1" customHeight="1" x14ac:dyDescent="0.25">
      <c r="V50394" s="80"/>
    </row>
    <row r="50395" spans="22:22" ht="9" hidden="1" customHeight="1" x14ac:dyDescent="0.25">
      <c r="V50395" s="80"/>
    </row>
    <row r="50396" spans="22:22" ht="9" hidden="1" customHeight="1" x14ac:dyDescent="0.25">
      <c r="V50396" s="80"/>
    </row>
    <row r="50397" spans="22:22" ht="9" hidden="1" customHeight="1" x14ac:dyDescent="0.25">
      <c r="V50397" s="80"/>
    </row>
    <row r="50398" spans="22:22" ht="9" hidden="1" customHeight="1" x14ac:dyDescent="0.25">
      <c r="V50398" s="80"/>
    </row>
    <row r="50399" spans="22:22" ht="9" hidden="1" customHeight="1" x14ac:dyDescent="0.25">
      <c r="V50399" s="80"/>
    </row>
    <row r="50400" spans="22:22" ht="9" hidden="1" customHeight="1" x14ac:dyDescent="0.25">
      <c r="V50400" s="80"/>
    </row>
    <row r="50401" spans="22:22" ht="9" hidden="1" customHeight="1" x14ac:dyDescent="0.25">
      <c r="V50401" s="80"/>
    </row>
    <row r="50402" spans="22:22" ht="9" hidden="1" customHeight="1" x14ac:dyDescent="0.25">
      <c r="V50402" s="80"/>
    </row>
    <row r="50403" spans="22:22" ht="9" hidden="1" customHeight="1" x14ac:dyDescent="0.25">
      <c r="V50403" s="80"/>
    </row>
    <row r="50404" spans="22:22" ht="9" hidden="1" customHeight="1" x14ac:dyDescent="0.25">
      <c r="V50404" s="80"/>
    </row>
    <row r="50405" spans="22:22" ht="9" hidden="1" customHeight="1" x14ac:dyDescent="0.25">
      <c r="V50405" s="80"/>
    </row>
    <row r="50406" spans="22:22" ht="9" hidden="1" customHeight="1" x14ac:dyDescent="0.25">
      <c r="V50406" s="80"/>
    </row>
    <row r="50407" spans="22:22" ht="9" hidden="1" customHeight="1" x14ac:dyDescent="0.25">
      <c r="V50407" s="80"/>
    </row>
    <row r="50408" spans="22:22" ht="9" hidden="1" customHeight="1" x14ac:dyDescent="0.25">
      <c r="V50408" s="80"/>
    </row>
    <row r="50409" spans="22:22" ht="9" hidden="1" customHeight="1" x14ac:dyDescent="0.25">
      <c r="V50409" s="80"/>
    </row>
    <row r="50410" spans="22:22" ht="9" hidden="1" customHeight="1" x14ac:dyDescent="0.25">
      <c r="V50410" s="80"/>
    </row>
    <row r="50411" spans="22:22" ht="9" hidden="1" customHeight="1" x14ac:dyDescent="0.25">
      <c r="V50411" s="80"/>
    </row>
    <row r="50412" spans="22:22" ht="9" hidden="1" customHeight="1" x14ac:dyDescent="0.25">
      <c r="V50412" s="80"/>
    </row>
    <row r="50413" spans="22:22" ht="9" hidden="1" customHeight="1" x14ac:dyDescent="0.25">
      <c r="V50413" s="80"/>
    </row>
    <row r="50414" spans="22:22" ht="9" hidden="1" customHeight="1" x14ac:dyDescent="0.25">
      <c r="V50414" s="80"/>
    </row>
    <row r="50415" spans="22:22" ht="9" hidden="1" customHeight="1" x14ac:dyDescent="0.25">
      <c r="V50415" s="80"/>
    </row>
    <row r="50416" spans="22:22" ht="9" hidden="1" customHeight="1" x14ac:dyDescent="0.25">
      <c r="V50416" s="80"/>
    </row>
    <row r="50417" spans="22:22" ht="9" hidden="1" customHeight="1" x14ac:dyDescent="0.25">
      <c r="V50417" s="80"/>
    </row>
    <row r="50418" spans="22:22" ht="9" hidden="1" customHeight="1" x14ac:dyDescent="0.25">
      <c r="V50418" s="80"/>
    </row>
    <row r="50419" spans="22:22" ht="9" hidden="1" customHeight="1" x14ac:dyDescent="0.25">
      <c r="V50419" s="80"/>
    </row>
    <row r="50420" spans="22:22" ht="9" hidden="1" customHeight="1" x14ac:dyDescent="0.25">
      <c r="V50420" s="80"/>
    </row>
    <row r="50421" spans="22:22" ht="9" hidden="1" customHeight="1" x14ac:dyDescent="0.25">
      <c r="V50421" s="80"/>
    </row>
    <row r="50422" spans="22:22" ht="9" hidden="1" customHeight="1" x14ac:dyDescent="0.25">
      <c r="V50422" s="80"/>
    </row>
    <row r="50423" spans="22:22" ht="9" hidden="1" customHeight="1" x14ac:dyDescent="0.25">
      <c r="V50423" s="80"/>
    </row>
    <row r="50424" spans="22:22" ht="9" hidden="1" customHeight="1" x14ac:dyDescent="0.25">
      <c r="V50424" s="80"/>
    </row>
    <row r="50425" spans="22:22" ht="9" hidden="1" customHeight="1" x14ac:dyDescent="0.25">
      <c r="V50425" s="80"/>
    </row>
    <row r="50426" spans="22:22" ht="9" hidden="1" customHeight="1" x14ac:dyDescent="0.25">
      <c r="V50426" s="80"/>
    </row>
    <row r="50427" spans="22:22" ht="9" hidden="1" customHeight="1" x14ac:dyDescent="0.25">
      <c r="V50427" s="80"/>
    </row>
    <row r="50428" spans="22:22" ht="9" hidden="1" customHeight="1" x14ac:dyDescent="0.25">
      <c r="V50428" s="80"/>
    </row>
    <row r="50429" spans="22:22" ht="9" hidden="1" customHeight="1" x14ac:dyDescent="0.25">
      <c r="V50429" s="80"/>
    </row>
    <row r="50430" spans="22:22" ht="9" hidden="1" customHeight="1" x14ac:dyDescent="0.25">
      <c r="V50430" s="80"/>
    </row>
    <row r="50431" spans="22:22" ht="9" hidden="1" customHeight="1" x14ac:dyDescent="0.25">
      <c r="V50431" s="80"/>
    </row>
    <row r="50432" spans="22:22" ht="9" hidden="1" customHeight="1" x14ac:dyDescent="0.25">
      <c r="V50432" s="80"/>
    </row>
    <row r="50433" spans="22:22" ht="9" hidden="1" customHeight="1" x14ac:dyDescent="0.25">
      <c r="V50433" s="80"/>
    </row>
    <row r="50434" spans="22:22" ht="9" hidden="1" customHeight="1" x14ac:dyDescent="0.25">
      <c r="V50434" s="80"/>
    </row>
    <row r="50435" spans="22:22" ht="9" hidden="1" customHeight="1" x14ac:dyDescent="0.25">
      <c r="V50435" s="80"/>
    </row>
    <row r="50436" spans="22:22" ht="9" hidden="1" customHeight="1" x14ac:dyDescent="0.25">
      <c r="V50436" s="80"/>
    </row>
    <row r="50437" spans="22:22" ht="9" hidden="1" customHeight="1" x14ac:dyDescent="0.25">
      <c r="V50437" s="80"/>
    </row>
    <row r="50438" spans="22:22" ht="9" hidden="1" customHeight="1" x14ac:dyDescent="0.25">
      <c r="V50438" s="80"/>
    </row>
    <row r="50439" spans="22:22" ht="9" hidden="1" customHeight="1" x14ac:dyDescent="0.25">
      <c r="V50439" s="80"/>
    </row>
    <row r="50440" spans="22:22" ht="9" hidden="1" customHeight="1" x14ac:dyDescent="0.25">
      <c r="V50440" s="80"/>
    </row>
    <row r="50441" spans="22:22" ht="9" hidden="1" customHeight="1" x14ac:dyDescent="0.25">
      <c r="V50441" s="80"/>
    </row>
    <row r="50442" spans="22:22" ht="9" hidden="1" customHeight="1" x14ac:dyDescent="0.25">
      <c r="V50442" s="80"/>
    </row>
    <row r="50443" spans="22:22" ht="9" hidden="1" customHeight="1" x14ac:dyDescent="0.25">
      <c r="V50443" s="80"/>
    </row>
    <row r="50444" spans="22:22" ht="9" hidden="1" customHeight="1" x14ac:dyDescent="0.25">
      <c r="V50444" s="80"/>
    </row>
    <row r="50445" spans="22:22" ht="9" hidden="1" customHeight="1" x14ac:dyDescent="0.25">
      <c r="V50445" s="80"/>
    </row>
    <row r="50446" spans="22:22" ht="9" hidden="1" customHeight="1" x14ac:dyDescent="0.25">
      <c r="V50446" s="80"/>
    </row>
    <row r="50447" spans="22:22" ht="9" hidden="1" customHeight="1" x14ac:dyDescent="0.25">
      <c r="V50447" s="80"/>
    </row>
    <row r="50448" spans="22:22" ht="9" hidden="1" customHeight="1" x14ac:dyDescent="0.25">
      <c r="V50448" s="80"/>
    </row>
    <row r="50449" spans="22:22" ht="9" hidden="1" customHeight="1" x14ac:dyDescent="0.25">
      <c r="V50449" s="80"/>
    </row>
    <row r="50450" spans="22:22" ht="9" hidden="1" customHeight="1" x14ac:dyDescent="0.25">
      <c r="V50450" s="80"/>
    </row>
    <row r="50451" spans="22:22" ht="9" hidden="1" customHeight="1" x14ac:dyDescent="0.25">
      <c r="V50451" s="80"/>
    </row>
    <row r="50452" spans="22:22" ht="9" hidden="1" customHeight="1" x14ac:dyDescent="0.25">
      <c r="V50452" s="80"/>
    </row>
    <row r="50453" spans="22:22" ht="9" hidden="1" customHeight="1" x14ac:dyDescent="0.25">
      <c r="V50453" s="80"/>
    </row>
    <row r="50454" spans="22:22" ht="9" hidden="1" customHeight="1" x14ac:dyDescent="0.25">
      <c r="V50454" s="80"/>
    </row>
    <row r="50455" spans="22:22" ht="9" hidden="1" customHeight="1" x14ac:dyDescent="0.25">
      <c r="V50455" s="80"/>
    </row>
    <row r="50456" spans="22:22" ht="9" hidden="1" customHeight="1" x14ac:dyDescent="0.25">
      <c r="V50456" s="80"/>
    </row>
    <row r="50457" spans="22:22" ht="9" hidden="1" customHeight="1" x14ac:dyDescent="0.25">
      <c r="V50457" s="80"/>
    </row>
    <row r="50458" spans="22:22" ht="9" hidden="1" customHeight="1" x14ac:dyDescent="0.25">
      <c r="V50458" s="80"/>
    </row>
    <row r="50459" spans="22:22" ht="9" hidden="1" customHeight="1" x14ac:dyDescent="0.25">
      <c r="V50459" s="80"/>
    </row>
    <row r="50460" spans="22:22" ht="9" hidden="1" customHeight="1" x14ac:dyDescent="0.25">
      <c r="V50460" s="80"/>
    </row>
    <row r="50461" spans="22:22" ht="9" hidden="1" customHeight="1" x14ac:dyDescent="0.25">
      <c r="V50461" s="80"/>
    </row>
    <row r="50462" spans="22:22" ht="9" hidden="1" customHeight="1" x14ac:dyDescent="0.25">
      <c r="V50462" s="80"/>
    </row>
    <row r="50463" spans="22:22" ht="9" hidden="1" customHeight="1" x14ac:dyDescent="0.25">
      <c r="V50463" s="80"/>
    </row>
    <row r="50464" spans="22:22" ht="9" hidden="1" customHeight="1" x14ac:dyDescent="0.25">
      <c r="V50464" s="80"/>
    </row>
    <row r="50465" spans="22:22" ht="9" hidden="1" customHeight="1" x14ac:dyDescent="0.25">
      <c r="V50465" s="80"/>
    </row>
    <row r="50466" spans="22:22" ht="9" hidden="1" customHeight="1" x14ac:dyDescent="0.25">
      <c r="V50466" s="80"/>
    </row>
    <row r="50467" spans="22:22" ht="9" hidden="1" customHeight="1" x14ac:dyDescent="0.25">
      <c r="V50467" s="80"/>
    </row>
    <row r="50468" spans="22:22" ht="9" hidden="1" customHeight="1" x14ac:dyDescent="0.25">
      <c r="V50468" s="80"/>
    </row>
    <row r="50469" spans="22:22" ht="9" hidden="1" customHeight="1" x14ac:dyDescent="0.25">
      <c r="V50469" s="80"/>
    </row>
    <row r="50470" spans="22:22" ht="9" hidden="1" customHeight="1" x14ac:dyDescent="0.25">
      <c r="V50470" s="80"/>
    </row>
    <row r="50471" spans="22:22" ht="9" hidden="1" customHeight="1" x14ac:dyDescent="0.25">
      <c r="V50471" s="80"/>
    </row>
    <row r="50472" spans="22:22" ht="9" hidden="1" customHeight="1" x14ac:dyDescent="0.25">
      <c r="V50472" s="80"/>
    </row>
    <row r="50473" spans="22:22" ht="9" hidden="1" customHeight="1" x14ac:dyDescent="0.25">
      <c r="V50473" s="80"/>
    </row>
    <row r="50474" spans="22:22" ht="9" hidden="1" customHeight="1" x14ac:dyDescent="0.25">
      <c r="V50474" s="80"/>
    </row>
    <row r="50475" spans="22:22" ht="9" hidden="1" customHeight="1" x14ac:dyDescent="0.25">
      <c r="V50475" s="80"/>
    </row>
    <row r="50476" spans="22:22" ht="9" hidden="1" customHeight="1" x14ac:dyDescent="0.25">
      <c r="V50476" s="80"/>
    </row>
    <row r="50477" spans="22:22" ht="9" hidden="1" customHeight="1" x14ac:dyDescent="0.25">
      <c r="V50477" s="80"/>
    </row>
    <row r="50478" spans="22:22" ht="9" hidden="1" customHeight="1" x14ac:dyDescent="0.25">
      <c r="V50478" s="80"/>
    </row>
    <row r="50479" spans="22:22" ht="9" hidden="1" customHeight="1" x14ac:dyDescent="0.25">
      <c r="V50479" s="80"/>
    </row>
    <row r="50480" spans="22:22" ht="9" hidden="1" customHeight="1" x14ac:dyDescent="0.25">
      <c r="V50480" s="80"/>
    </row>
    <row r="50481" spans="22:22" ht="9" hidden="1" customHeight="1" x14ac:dyDescent="0.25">
      <c r="V50481" s="80"/>
    </row>
    <row r="50482" spans="22:22" ht="9" hidden="1" customHeight="1" x14ac:dyDescent="0.25">
      <c r="V50482" s="80"/>
    </row>
    <row r="50483" spans="22:22" ht="9" hidden="1" customHeight="1" x14ac:dyDescent="0.25">
      <c r="V50483" s="80"/>
    </row>
    <row r="50484" spans="22:22" ht="9" hidden="1" customHeight="1" x14ac:dyDescent="0.25">
      <c r="V50484" s="80"/>
    </row>
    <row r="50485" spans="22:22" ht="9" hidden="1" customHeight="1" x14ac:dyDescent="0.25">
      <c r="V50485" s="80"/>
    </row>
    <row r="50486" spans="22:22" ht="9" hidden="1" customHeight="1" x14ac:dyDescent="0.25">
      <c r="V50486" s="80"/>
    </row>
    <row r="50487" spans="22:22" ht="9" hidden="1" customHeight="1" x14ac:dyDescent="0.25">
      <c r="V50487" s="80"/>
    </row>
    <row r="50488" spans="22:22" ht="9" hidden="1" customHeight="1" x14ac:dyDescent="0.25">
      <c r="V50488" s="80"/>
    </row>
    <row r="50489" spans="22:22" ht="9" hidden="1" customHeight="1" x14ac:dyDescent="0.25">
      <c r="V50489" s="80"/>
    </row>
    <row r="50490" spans="22:22" ht="9" hidden="1" customHeight="1" x14ac:dyDescent="0.25">
      <c r="V50490" s="80"/>
    </row>
    <row r="50491" spans="22:22" ht="9" hidden="1" customHeight="1" x14ac:dyDescent="0.25">
      <c r="V50491" s="80"/>
    </row>
    <row r="50492" spans="22:22" ht="9" hidden="1" customHeight="1" x14ac:dyDescent="0.25">
      <c r="V50492" s="80"/>
    </row>
    <row r="50493" spans="22:22" ht="9" hidden="1" customHeight="1" x14ac:dyDescent="0.25">
      <c r="V50493" s="80"/>
    </row>
    <row r="50494" spans="22:22" ht="9" hidden="1" customHeight="1" x14ac:dyDescent="0.25">
      <c r="V50494" s="80"/>
    </row>
    <row r="50495" spans="22:22" ht="9" hidden="1" customHeight="1" x14ac:dyDescent="0.25">
      <c r="V50495" s="80"/>
    </row>
    <row r="50496" spans="22:22" ht="9" hidden="1" customHeight="1" x14ac:dyDescent="0.25">
      <c r="V50496" s="80"/>
    </row>
    <row r="50497" spans="22:22" ht="9" hidden="1" customHeight="1" x14ac:dyDescent="0.25">
      <c r="V50497" s="80"/>
    </row>
    <row r="50498" spans="22:22" ht="9" hidden="1" customHeight="1" x14ac:dyDescent="0.25">
      <c r="V50498" s="80"/>
    </row>
    <row r="50499" spans="22:22" ht="9" hidden="1" customHeight="1" x14ac:dyDescent="0.25">
      <c r="V50499" s="80"/>
    </row>
    <row r="50500" spans="22:22" ht="9" hidden="1" customHeight="1" x14ac:dyDescent="0.25">
      <c r="V50500" s="80"/>
    </row>
    <row r="50501" spans="22:22" ht="9" hidden="1" customHeight="1" x14ac:dyDescent="0.25">
      <c r="V50501" s="80"/>
    </row>
    <row r="50502" spans="22:22" ht="9" hidden="1" customHeight="1" x14ac:dyDescent="0.25">
      <c r="V50502" s="80"/>
    </row>
    <row r="50503" spans="22:22" ht="9" hidden="1" customHeight="1" x14ac:dyDescent="0.25">
      <c r="V50503" s="80"/>
    </row>
    <row r="50504" spans="22:22" ht="9" hidden="1" customHeight="1" x14ac:dyDescent="0.25">
      <c r="V50504" s="80"/>
    </row>
    <row r="50505" spans="22:22" ht="9" hidden="1" customHeight="1" x14ac:dyDescent="0.25">
      <c r="V50505" s="80"/>
    </row>
    <row r="50506" spans="22:22" ht="9" hidden="1" customHeight="1" x14ac:dyDescent="0.25">
      <c r="V50506" s="80"/>
    </row>
    <row r="50507" spans="22:22" ht="9" hidden="1" customHeight="1" x14ac:dyDescent="0.25">
      <c r="V50507" s="80"/>
    </row>
    <row r="50508" spans="22:22" ht="9" hidden="1" customHeight="1" x14ac:dyDescent="0.25">
      <c r="V50508" s="80"/>
    </row>
    <row r="50509" spans="22:22" ht="9" hidden="1" customHeight="1" x14ac:dyDescent="0.25">
      <c r="V50509" s="80"/>
    </row>
    <row r="50510" spans="22:22" ht="9" hidden="1" customHeight="1" x14ac:dyDescent="0.25">
      <c r="V50510" s="80"/>
    </row>
    <row r="50511" spans="22:22" ht="9" hidden="1" customHeight="1" x14ac:dyDescent="0.25">
      <c r="V50511" s="80"/>
    </row>
    <row r="50512" spans="22:22" ht="9" hidden="1" customHeight="1" x14ac:dyDescent="0.25">
      <c r="V50512" s="80"/>
    </row>
    <row r="50513" spans="22:22" ht="9" hidden="1" customHeight="1" x14ac:dyDescent="0.25">
      <c r="V50513" s="80"/>
    </row>
    <row r="50514" spans="22:22" ht="9" hidden="1" customHeight="1" x14ac:dyDescent="0.25">
      <c r="V50514" s="80"/>
    </row>
    <row r="50515" spans="22:22" ht="9" hidden="1" customHeight="1" x14ac:dyDescent="0.25">
      <c r="V50515" s="80"/>
    </row>
    <row r="50516" spans="22:22" ht="9" hidden="1" customHeight="1" x14ac:dyDescent="0.25">
      <c r="V50516" s="80"/>
    </row>
    <row r="50517" spans="22:22" ht="9" hidden="1" customHeight="1" x14ac:dyDescent="0.25">
      <c r="V50517" s="80"/>
    </row>
    <row r="50518" spans="22:22" ht="9" hidden="1" customHeight="1" x14ac:dyDescent="0.25">
      <c r="V50518" s="80"/>
    </row>
    <row r="50519" spans="22:22" ht="9" hidden="1" customHeight="1" x14ac:dyDescent="0.25">
      <c r="V50519" s="80"/>
    </row>
    <row r="50520" spans="22:22" ht="9" hidden="1" customHeight="1" x14ac:dyDescent="0.25">
      <c r="V50520" s="80"/>
    </row>
    <row r="50521" spans="22:22" ht="9" hidden="1" customHeight="1" x14ac:dyDescent="0.25">
      <c r="V50521" s="80"/>
    </row>
    <row r="50522" spans="22:22" ht="9" hidden="1" customHeight="1" x14ac:dyDescent="0.25">
      <c r="V50522" s="80"/>
    </row>
    <row r="50523" spans="22:22" ht="9" hidden="1" customHeight="1" x14ac:dyDescent="0.25">
      <c r="V50523" s="80"/>
    </row>
    <row r="50524" spans="22:22" ht="9" hidden="1" customHeight="1" x14ac:dyDescent="0.25">
      <c r="V50524" s="80"/>
    </row>
    <row r="50525" spans="22:22" ht="9" hidden="1" customHeight="1" x14ac:dyDescent="0.25">
      <c r="V50525" s="80"/>
    </row>
    <row r="50526" spans="22:22" ht="9" hidden="1" customHeight="1" x14ac:dyDescent="0.25">
      <c r="V50526" s="80"/>
    </row>
    <row r="50527" spans="22:22" ht="9" hidden="1" customHeight="1" x14ac:dyDescent="0.25">
      <c r="V50527" s="80"/>
    </row>
    <row r="50528" spans="22:22" ht="9" hidden="1" customHeight="1" x14ac:dyDescent="0.25">
      <c r="V50528" s="80"/>
    </row>
    <row r="50529" spans="22:22" ht="9" hidden="1" customHeight="1" x14ac:dyDescent="0.25">
      <c r="V50529" s="80"/>
    </row>
    <row r="50530" spans="22:22" ht="9" hidden="1" customHeight="1" x14ac:dyDescent="0.25">
      <c r="V50530" s="80"/>
    </row>
    <row r="50531" spans="22:22" ht="9" hidden="1" customHeight="1" x14ac:dyDescent="0.25">
      <c r="V50531" s="80"/>
    </row>
    <row r="50532" spans="22:22" ht="9" hidden="1" customHeight="1" x14ac:dyDescent="0.25">
      <c r="V50532" s="80"/>
    </row>
    <row r="50533" spans="22:22" ht="9" hidden="1" customHeight="1" x14ac:dyDescent="0.25">
      <c r="V50533" s="80"/>
    </row>
    <row r="50534" spans="22:22" ht="9" hidden="1" customHeight="1" x14ac:dyDescent="0.25">
      <c r="V50534" s="80"/>
    </row>
    <row r="50535" spans="22:22" ht="9" hidden="1" customHeight="1" x14ac:dyDescent="0.25">
      <c r="V50535" s="80"/>
    </row>
    <row r="50536" spans="22:22" ht="9" hidden="1" customHeight="1" x14ac:dyDescent="0.25">
      <c r="V50536" s="80"/>
    </row>
    <row r="50537" spans="22:22" ht="9" hidden="1" customHeight="1" x14ac:dyDescent="0.25">
      <c r="V50537" s="80"/>
    </row>
    <row r="50538" spans="22:22" ht="9" hidden="1" customHeight="1" x14ac:dyDescent="0.25">
      <c r="V50538" s="80"/>
    </row>
    <row r="50539" spans="22:22" ht="9" hidden="1" customHeight="1" x14ac:dyDescent="0.25">
      <c r="V50539" s="80"/>
    </row>
    <row r="50540" spans="22:22" ht="9" hidden="1" customHeight="1" x14ac:dyDescent="0.25">
      <c r="V50540" s="80"/>
    </row>
    <row r="50541" spans="22:22" ht="9" hidden="1" customHeight="1" x14ac:dyDescent="0.25">
      <c r="V50541" s="80"/>
    </row>
    <row r="50542" spans="22:22" ht="9" hidden="1" customHeight="1" x14ac:dyDescent="0.25">
      <c r="V50542" s="80"/>
    </row>
    <row r="50543" spans="22:22" ht="9" hidden="1" customHeight="1" x14ac:dyDescent="0.25">
      <c r="V50543" s="80"/>
    </row>
    <row r="50544" spans="22:22" ht="9" hidden="1" customHeight="1" x14ac:dyDescent="0.25">
      <c r="V50544" s="80"/>
    </row>
    <row r="50545" spans="22:22" ht="9" hidden="1" customHeight="1" x14ac:dyDescent="0.25">
      <c r="V50545" s="80"/>
    </row>
    <row r="50546" spans="22:22" ht="9" hidden="1" customHeight="1" x14ac:dyDescent="0.25">
      <c r="V50546" s="80"/>
    </row>
    <row r="50547" spans="22:22" ht="9" hidden="1" customHeight="1" x14ac:dyDescent="0.25">
      <c r="V50547" s="80"/>
    </row>
    <row r="50548" spans="22:22" ht="9" hidden="1" customHeight="1" x14ac:dyDescent="0.25">
      <c r="V50548" s="80"/>
    </row>
    <row r="50549" spans="22:22" ht="9" hidden="1" customHeight="1" x14ac:dyDescent="0.25">
      <c r="V50549" s="80"/>
    </row>
    <row r="50550" spans="22:22" ht="9" hidden="1" customHeight="1" x14ac:dyDescent="0.25">
      <c r="V50550" s="80"/>
    </row>
    <row r="50551" spans="22:22" ht="9" hidden="1" customHeight="1" x14ac:dyDescent="0.25">
      <c r="V50551" s="80"/>
    </row>
    <row r="50552" spans="22:22" ht="9" hidden="1" customHeight="1" x14ac:dyDescent="0.25">
      <c r="V50552" s="80"/>
    </row>
    <row r="50553" spans="22:22" ht="9" hidden="1" customHeight="1" x14ac:dyDescent="0.25">
      <c r="V50553" s="80"/>
    </row>
    <row r="50554" spans="22:22" ht="9" hidden="1" customHeight="1" x14ac:dyDescent="0.25">
      <c r="V50554" s="80"/>
    </row>
    <row r="50555" spans="22:22" ht="9" hidden="1" customHeight="1" x14ac:dyDescent="0.25">
      <c r="V50555" s="80"/>
    </row>
    <row r="50556" spans="22:22" ht="9" hidden="1" customHeight="1" x14ac:dyDescent="0.25">
      <c r="V50556" s="80"/>
    </row>
    <row r="50557" spans="22:22" ht="9" hidden="1" customHeight="1" x14ac:dyDescent="0.25">
      <c r="V50557" s="80"/>
    </row>
    <row r="50558" spans="22:22" ht="9" hidden="1" customHeight="1" x14ac:dyDescent="0.25">
      <c r="V50558" s="80"/>
    </row>
    <row r="50559" spans="22:22" ht="9" hidden="1" customHeight="1" x14ac:dyDescent="0.25">
      <c r="V50559" s="80"/>
    </row>
    <row r="50560" spans="22:22" ht="9" hidden="1" customHeight="1" x14ac:dyDescent="0.25">
      <c r="V50560" s="80"/>
    </row>
    <row r="50561" spans="22:22" ht="9" hidden="1" customHeight="1" x14ac:dyDescent="0.25">
      <c r="V50561" s="80"/>
    </row>
    <row r="50562" spans="22:22" ht="9" hidden="1" customHeight="1" x14ac:dyDescent="0.25">
      <c r="V50562" s="80"/>
    </row>
    <row r="50563" spans="22:22" ht="9" hidden="1" customHeight="1" x14ac:dyDescent="0.25">
      <c r="V50563" s="80"/>
    </row>
    <row r="50564" spans="22:22" ht="9" hidden="1" customHeight="1" x14ac:dyDescent="0.25">
      <c r="V50564" s="80"/>
    </row>
    <row r="50565" spans="22:22" ht="9" hidden="1" customHeight="1" x14ac:dyDescent="0.25">
      <c r="V50565" s="80"/>
    </row>
    <row r="50566" spans="22:22" ht="9" hidden="1" customHeight="1" x14ac:dyDescent="0.25">
      <c r="V50566" s="80"/>
    </row>
    <row r="50567" spans="22:22" ht="9" hidden="1" customHeight="1" x14ac:dyDescent="0.25">
      <c r="V50567" s="80"/>
    </row>
    <row r="50568" spans="22:22" ht="9" hidden="1" customHeight="1" x14ac:dyDescent="0.25">
      <c r="V50568" s="80"/>
    </row>
    <row r="50569" spans="22:22" ht="9" hidden="1" customHeight="1" x14ac:dyDescent="0.25">
      <c r="V50569" s="80"/>
    </row>
    <row r="50570" spans="22:22" ht="9" hidden="1" customHeight="1" x14ac:dyDescent="0.25">
      <c r="V50570" s="80"/>
    </row>
    <row r="50571" spans="22:22" ht="9" hidden="1" customHeight="1" x14ac:dyDescent="0.25">
      <c r="V50571" s="80"/>
    </row>
    <row r="50572" spans="22:22" ht="9" hidden="1" customHeight="1" x14ac:dyDescent="0.25">
      <c r="V50572" s="80"/>
    </row>
    <row r="50573" spans="22:22" ht="9" hidden="1" customHeight="1" x14ac:dyDescent="0.25">
      <c r="V50573" s="80"/>
    </row>
    <row r="50574" spans="22:22" ht="9" hidden="1" customHeight="1" x14ac:dyDescent="0.25">
      <c r="V50574" s="80"/>
    </row>
    <row r="50575" spans="22:22" ht="9" hidden="1" customHeight="1" x14ac:dyDescent="0.25">
      <c r="V50575" s="80"/>
    </row>
    <row r="50576" spans="22:22" ht="9" hidden="1" customHeight="1" x14ac:dyDescent="0.25">
      <c r="V50576" s="80"/>
    </row>
    <row r="50577" spans="22:22" ht="9" hidden="1" customHeight="1" x14ac:dyDescent="0.25">
      <c r="V50577" s="80"/>
    </row>
    <row r="50578" spans="22:22" ht="9" hidden="1" customHeight="1" x14ac:dyDescent="0.25">
      <c r="V50578" s="80"/>
    </row>
    <row r="50579" spans="22:22" ht="9" hidden="1" customHeight="1" x14ac:dyDescent="0.25">
      <c r="V50579" s="80"/>
    </row>
    <row r="50580" spans="22:22" ht="9" hidden="1" customHeight="1" x14ac:dyDescent="0.25">
      <c r="V50580" s="80"/>
    </row>
    <row r="50581" spans="22:22" ht="9" hidden="1" customHeight="1" x14ac:dyDescent="0.25">
      <c r="V50581" s="80"/>
    </row>
    <row r="50582" spans="22:22" ht="9" hidden="1" customHeight="1" x14ac:dyDescent="0.25">
      <c r="V50582" s="80"/>
    </row>
    <row r="50583" spans="22:22" ht="9" hidden="1" customHeight="1" x14ac:dyDescent="0.25">
      <c r="V50583" s="80"/>
    </row>
    <row r="50584" spans="22:22" ht="9" hidden="1" customHeight="1" x14ac:dyDescent="0.25">
      <c r="V50584" s="80"/>
    </row>
    <row r="50585" spans="22:22" ht="9" hidden="1" customHeight="1" x14ac:dyDescent="0.25">
      <c r="V50585" s="80"/>
    </row>
    <row r="50586" spans="22:22" ht="9" hidden="1" customHeight="1" x14ac:dyDescent="0.25">
      <c r="V50586" s="80"/>
    </row>
    <row r="50587" spans="22:22" ht="9" hidden="1" customHeight="1" x14ac:dyDescent="0.25">
      <c r="V50587" s="80"/>
    </row>
    <row r="50588" spans="22:22" ht="9" hidden="1" customHeight="1" x14ac:dyDescent="0.25">
      <c r="V50588" s="80"/>
    </row>
    <row r="50589" spans="22:22" ht="9" hidden="1" customHeight="1" x14ac:dyDescent="0.25">
      <c r="V50589" s="80"/>
    </row>
    <row r="50590" spans="22:22" ht="9" hidden="1" customHeight="1" x14ac:dyDescent="0.25">
      <c r="V50590" s="80"/>
    </row>
    <row r="50591" spans="22:22" ht="9" hidden="1" customHeight="1" x14ac:dyDescent="0.25">
      <c r="V50591" s="80"/>
    </row>
    <row r="50592" spans="22:22" ht="9" hidden="1" customHeight="1" x14ac:dyDescent="0.25">
      <c r="V50592" s="80"/>
    </row>
    <row r="50593" spans="22:22" ht="9" hidden="1" customHeight="1" x14ac:dyDescent="0.25">
      <c r="V50593" s="80"/>
    </row>
    <row r="50594" spans="22:22" ht="9" hidden="1" customHeight="1" x14ac:dyDescent="0.25">
      <c r="V50594" s="80"/>
    </row>
    <row r="50595" spans="22:22" ht="9" hidden="1" customHeight="1" x14ac:dyDescent="0.25">
      <c r="V50595" s="80"/>
    </row>
    <row r="50596" spans="22:22" ht="9" hidden="1" customHeight="1" x14ac:dyDescent="0.25">
      <c r="V50596" s="80"/>
    </row>
    <row r="50597" spans="22:22" ht="9" hidden="1" customHeight="1" x14ac:dyDescent="0.25">
      <c r="V50597" s="80"/>
    </row>
    <row r="50598" spans="22:22" ht="9" hidden="1" customHeight="1" x14ac:dyDescent="0.25">
      <c r="V50598" s="80"/>
    </row>
    <row r="50599" spans="22:22" ht="9" hidden="1" customHeight="1" x14ac:dyDescent="0.25">
      <c r="V50599" s="80"/>
    </row>
    <row r="50600" spans="22:22" ht="9" hidden="1" customHeight="1" x14ac:dyDescent="0.25">
      <c r="V50600" s="80"/>
    </row>
    <row r="50601" spans="22:22" ht="9" hidden="1" customHeight="1" x14ac:dyDescent="0.25">
      <c r="V50601" s="80"/>
    </row>
    <row r="50602" spans="22:22" ht="9" hidden="1" customHeight="1" x14ac:dyDescent="0.25">
      <c r="V50602" s="80"/>
    </row>
    <row r="50603" spans="22:22" ht="9" hidden="1" customHeight="1" x14ac:dyDescent="0.25">
      <c r="V50603" s="80"/>
    </row>
    <row r="50604" spans="22:22" ht="9" hidden="1" customHeight="1" x14ac:dyDescent="0.25">
      <c r="V50604" s="80"/>
    </row>
    <row r="50605" spans="22:22" ht="9" hidden="1" customHeight="1" x14ac:dyDescent="0.25">
      <c r="V50605" s="80"/>
    </row>
    <row r="50606" spans="22:22" ht="9" hidden="1" customHeight="1" x14ac:dyDescent="0.25">
      <c r="V50606" s="80"/>
    </row>
    <row r="50607" spans="22:22" ht="9" hidden="1" customHeight="1" x14ac:dyDescent="0.25">
      <c r="V50607" s="80"/>
    </row>
    <row r="50608" spans="22:22" ht="9" hidden="1" customHeight="1" x14ac:dyDescent="0.25">
      <c r="V50608" s="80"/>
    </row>
    <row r="50609" spans="22:22" ht="9" hidden="1" customHeight="1" x14ac:dyDescent="0.25">
      <c r="V50609" s="80"/>
    </row>
    <row r="50610" spans="22:22" ht="9" hidden="1" customHeight="1" x14ac:dyDescent="0.25">
      <c r="V50610" s="80"/>
    </row>
    <row r="50611" spans="22:22" ht="9" hidden="1" customHeight="1" x14ac:dyDescent="0.25">
      <c r="V50611" s="80"/>
    </row>
    <row r="50612" spans="22:22" ht="9" hidden="1" customHeight="1" x14ac:dyDescent="0.25">
      <c r="V50612" s="80"/>
    </row>
    <row r="50613" spans="22:22" ht="9" hidden="1" customHeight="1" x14ac:dyDescent="0.25">
      <c r="V50613" s="80"/>
    </row>
    <row r="50614" spans="22:22" ht="9" hidden="1" customHeight="1" x14ac:dyDescent="0.25">
      <c r="V50614" s="80"/>
    </row>
    <row r="50615" spans="22:22" ht="9" hidden="1" customHeight="1" x14ac:dyDescent="0.25">
      <c r="V50615" s="80"/>
    </row>
    <row r="50616" spans="22:22" ht="9" hidden="1" customHeight="1" x14ac:dyDescent="0.25">
      <c r="V50616" s="80"/>
    </row>
    <row r="50617" spans="22:22" ht="9" hidden="1" customHeight="1" x14ac:dyDescent="0.25">
      <c r="V50617" s="80"/>
    </row>
    <row r="50618" spans="22:22" ht="9" hidden="1" customHeight="1" x14ac:dyDescent="0.25">
      <c r="V50618" s="80"/>
    </row>
    <row r="50619" spans="22:22" ht="9" hidden="1" customHeight="1" x14ac:dyDescent="0.25">
      <c r="V50619" s="80"/>
    </row>
    <row r="50620" spans="22:22" ht="9" hidden="1" customHeight="1" x14ac:dyDescent="0.25">
      <c r="V50620" s="80"/>
    </row>
    <row r="50621" spans="22:22" ht="9" hidden="1" customHeight="1" x14ac:dyDescent="0.25">
      <c r="V50621" s="80"/>
    </row>
    <row r="50622" spans="22:22" ht="9" hidden="1" customHeight="1" x14ac:dyDescent="0.25">
      <c r="V50622" s="80"/>
    </row>
    <row r="50623" spans="22:22" ht="9" hidden="1" customHeight="1" x14ac:dyDescent="0.25">
      <c r="V50623" s="80"/>
    </row>
    <row r="50624" spans="22:22" ht="9" hidden="1" customHeight="1" x14ac:dyDescent="0.25">
      <c r="V50624" s="80"/>
    </row>
    <row r="50625" spans="22:22" ht="9" hidden="1" customHeight="1" x14ac:dyDescent="0.25">
      <c r="V50625" s="80"/>
    </row>
    <row r="50626" spans="22:22" ht="9" hidden="1" customHeight="1" x14ac:dyDescent="0.25">
      <c r="V50626" s="80"/>
    </row>
    <row r="50627" spans="22:22" ht="9" hidden="1" customHeight="1" x14ac:dyDescent="0.25">
      <c r="V50627" s="80"/>
    </row>
    <row r="50628" spans="22:22" ht="9" hidden="1" customHeight="1" x14ac:dyDescent="0.25">
      <c r="V50628" s="80"/>
    </row>
    <row r="50629" spans="22:22" ht="9" hidden="1" customHeight="1" x14ac:dyDescent="0.25">
      <c r="V50629" s="80"/>
    </row>
    <row r="50630" spans="22:22" ht="9" hidden="1" customHeight="1" x14ac:dyDescent="0.25">
      <c r="V50630" s="80"/>
    </row>
    <row r="50631" spans="22:22" ht="9" hidden="1" customHeight="1" x14ac:dyDescent="0.25">
      <c r="V50631" s="80"/>
    </row>
    <row r="50632" spans="22:22" ht="9" hidden="1" customHeight="1" x14ac:dyDescent="0.25">
      <c r="V50632" s="80"/>
    </row>
    <row r="50633" spans="22:22" ht="9" hidden="1" customHeight="1" x14ac:dyDescent="0.25">
      <c r="V50633" s="80"/>
    </row>
    <row r="50634" spans="22:22" ht="9" hidden="1" customHeight="1" x14ac:dyDescent="0.25">
      <c r="V50634" s="80"/>
    </row>
    <row r="50635" spans="22:22" ht="9" hidden="1" customHeight="1" x14ac:dyDescent="0.25">
      <c r="V50635" s="80"/>
    </row>
    <row r="50636" spans="22:22" ht="9" hidden="1" customHeight="1" x14ac:dyDescent="0.25">
      <c r="V50636" s="80"/>
    </row>
    <row r="50637" spans="22:22" ht="9" hidden="1" customHeight="1" x14ac:dyDescent="0.25">
      <c r="V50637" s="80"/>
    </row>
    <row r="50638" spans="22:22" ht="9" hidden="1" customHeight="1" x14ac:dyDescent="0.25">
      <c r="V50638" s="80"/>
    </row>
    <row r="50639" spans="22:22" ht="9" hidden="1" customHeight="1" x14ac:dyDescent="0.25">
      <c r="V50639" s="80"/>
    </row>
    <row r="50640" spans="22:22" ht="9" hidden="1" customHeight="1" x14ac:dyDescent="0.25">
      <c r="V50640" s="80"/>
    </row>
    <row r="50641" spans="22:22" ht="9" hidden="1" customHeight="1" x14ac:dyDescent="0.25">
      <c r="V50641" s="80"/>
    </row>
    <row r="50642" spans="22:22" ht="9" hidden="1" customHeight="1" x14ac:dyDescent="0.25">
      <c r="V50642" s="80"/>
    </row>
    <row r="50643" spans="22:22" ht="9" hidden="1" customHeight="1" x14ac:dyDescent="0.25">
      <c r="V50643" s="80"/>
    </row>
    <row r="50644" spans="22:22" ht="9" hidden="1" customHeight="1" x14ac:dyDescent="0.25">
      <c r="V50644" s="80"/>
    </row>
    <row r="50645" spans="22:22" ht="9" hidden="1" customHeight="1" x14ac:dyDescent="0.25">
      <c r="V50645" s="80"/>
    </row>
    <row r="50646" spans="22:22" ht="9" hidden="1" customHeight="1" x14ac:dyDescent="0.25">
      <c r="V50646" s="80"/>
    </row>
    <row r="50647" spans="22:22" ht="9" hidden="1" customHeight="1" x14ac:dyDescent="0.25">
      <c r="V50647" s="80"/>
    </row>
    <row r="50648" spans="22:22" ht="9" hidden="1" customHeight="1" x14ac:dyDescent="0.25">
      <c r="V50648" s="80"/>
    </row>
    <row r="50649" spans="22:22" ht="9" hidden="1" customHeight="1" x14ac:dyDescent="0.25">
      <c r="V50649" s="80"/>
    </row>
    <row r="50650" spans="22:22" ht="9" hidden="1" customHeight="1" x14ac:dyDescent="0.25">
      <c r="V50650" s="80"/>
    </row>
    <row r="50651" spans="22:22" ht="9" hidden="1" customHeight="1" x14ac:dyDescent="0.25">
      <c r="V50651" s="80"/>
    </row>
    <row r="50652" spans="22:22" ht="9" hidden="1" customHeight="1" x14ac:dyDescent="0.25">
      <c r="V50652" s="80"/>
    </row>
    <row r="50653" spans="22:22" ht="9" hidden="1" customHeight="1" x14ac:dyDescent="0.25">
      <c r="V50653" s="80"/>
    </row>
    <row r="50654" spans="22:22" ht="9" hidden="1" customHeight="1" x14ac:dyDescent="0.25">
      <c r="V50654" s="80"/>
    </row>
    <row r="50655" spans="22:22" ht="9" hidden="1" customHeight="1" x14ac:dyDescent="0.25">
      <c r="V50655" s="80"/>
    </row>
    <row r="50656" spans="22:22" ht="9" hidden="1" customHeight="1" x14ac:dyDescent="0.25">
      <c r="V50656" s="80"/>
    </row>
    <row r="50657" spans="22:22" ht="9" hidden="1" customHeight="1" x14ac:dyDescent="0.25">
      <c r="V50657" s="80"/>
    </row>
    <row r="50658" spans="22:22" ht="9" hidden="1" customHeight="1" x14ac:dyDescent="0.25">
      <c r="V50658" s="80"/>
    </row>
    <row r="50659" spans="22:22" ht="9" hidden="1" customHeight="1" x14ac:dyDescent="0.25">
      <c r="V50659" s="80"/>
    </row>
    <row r="50660" spans="22:22" ht="9" hidden="1" customHeight="1" x14ac:dyDescent="0.25">
      <c r="V50660" s="80"/>
    </row>
    <row r="50661" spans="22:22" ht="9" hidden="1" customHeight="1" x14ac:dyDescent="0.25">
      <c r="V50661" s="80"/>
    </row>
    <row r="50662" spans="22:22" ht="9" hidden="1" customHeight="1" x14ac:dyDescent="0.25">
      <c r="V50662" s="80"/>
    </row>
    <row r="50663" spans="22:22" ht="9" hidden="1" customHeight="1" x14ac:dyDescent="0.25">
      <c r="V50663" s="80"/>
    </row>
    <row r="50664" spans="22:22" ht="9" hidden="1" customHeight="1" x14ac:dyDescent="0.25">
      <c r="V50664" s="80"/>
    </row>
    <row r="50665" spans="22:22" ht="9" hidden="1" customHeight="1" x14ac:dyDescent="0.25">
      <c r="V50665" s="80"/>
    </row>
    <row r="50666" spans="22:22" ht="9" hidden="1" customHeight="1" x14ac:dyDescent="0.25">
      <c r="V50666" s="80"/>
    </row>
    <row r="50667" spans="22:22" ht="9" hidden="1" customHeight="1" x14ac:dyDescent="0.25">
      <c r="V50667" s="80"/>
    </row>
    <row r="50668" spans="22:22" ht="9" hidden="1" customHeight="1" x14ac:dyDescent="0.25">
      <c r="V50668" s="80"/>
    </row>
    <row r="50669" spans="22:22" ht="9" hidden="1" customHeight="1" x14ac:dyDescent="0.25">
      <c r="V50669" s="80"/>
    </row>
    <row r="50670" spans="22:22" ht="9" hidden="1" customHeight="1" x14ac:dyDescent="0.25">
      <c r="V50670" s="80"/>
    </row>
    <row r="50671" spans="22:22" ht="9" hidden="1" customHeight="1" x14ac:dyDescent="0.25">
      <c r="V50671" s="80"/>
    </row>
    <row r="50672" spans="22:22" ht="9" hidden="1" customHeight="1" x14ac:dyDescent="0.25">
      <c r="V50672" s="80"/>
    </row>
    <row r="50673" spans="22:22" ht="9" hidden="1" customHeight="1" x14ac:dyDescent="0.25">
      <c r="V50673" s="80"/>
    </row>
    <row r="50674" spans="22:22" ht="9" hidden="1" customHeight="1" x14ac:dyDescent="0.25">
      <c r="V50674" s="80"/>
    </row>
    <row r="50675" spans="22:22" ht="9" hidden="1" customHeight="1" x14ac:dyDescent="0.25">
      <c r="V50675" s="80"/>
    </row>
    <row r="50676" spans="22:22" ht="9" hidden="1" customHeight="1" x14ac:dyDescent="0.25">
      <c r="V50676" s="80"/>
    </row>
    <row r="50677" spans="22:22" ht="9" hidden="1" customHeight="1" x14ac:dyDescent="0.25">
      <c r="V50677" s="80"/>
    </row>
    <row r="50678" spans="22:22" ht="9" hidden="1" customHeight="1" x14ac:dyDescent="0.25">
      <c r="V50678" s="80"/>
    </row>
    <row r="50679" spans="22:22" ht="9" hidden="1" customHeight="1" x14ac:dyDescent="0.25">
      <c r="V50679" s="80"/>
    </row>
    <row r="50680" spans="22:22" ht="9" hidden="1" customHeight="1" x14ac:dyDescent="0.25">
      <c r="V50680" s="80"/>
    </row>
    <row r="50681" spans="22:22" ht="9" hidden="1" customHeight="1" x14ac:dyDescent="0.25">
      <c r="V50681" s="80"/>
    </row>
    <row r="50682" spans="22:22" ht="9" hidden="1" customHeight="1" x14ac:dyDescent="0.25">
      <c r="V50682" s="80"/>
    </row>
    <row r="50683" spans="22:22" ht="9" hidden="1" customHeight="1" x14ac:dyDescent="0.25">
      <c r="V50683" s="80"/>
    </row>
    <row r="50684" spans="22:22" ht="9" hidden="1" customHeight="1" x14ac:dyDescent="0.25">
      <c r="V50684" s="80"/>
    </row>
    <row r="50685" spans="22:22" ht="9" hidden="1" customHeight="1" x14ac:dyDescent="0.25">
      <c r="V50685" s="80"/>
    </row>
    <row r="50686" spans="22:22" ht="9" hidden="1" customHeight="1" x14ac:dyDescent="0.25">
      <c r="V50686" s="80"/>
    </row>
    <row r="50687" spans="22:22" ht="9" hidden="1" customHeight="1" x14ac:dyDescent="0.25">
      <c r="V50687" s="80"/>
    </row>
    <row r="50688" spans="22:22" ht="9" hidden="1" customHeight="1" x14ac:dyDescent="0.25">
      <c r="V50688" s="80"/>
    </row>
    <row r="50689" spans="22:22" ht="9" hidden="1" customHeight="1" x14ac:dyDescent="0.25">
      <c r="V50689" s="80"/>
    </row>
    <row r="50690" spans="22:22" ht="9" hidden="1" customHeight="1" x14ac:dyDescent="0.25">
      <c r="V50690" s="80"/>
    </row>
    <row r="50691" spans="22:22" ht="9" hidden="1" customHeight="1" x14ac:dyDescent="0.25">
      <c r="V50691" s="80"/>
    </row>
    <row r="50692" spans="22:22" ht="9" hidden="1" customHeight="1" x14ac:dyDescent="0.25">
      <c r="V50692" s="80"/>
    </row>
    <row r="50693" spans="22:22" ht="9" hidden="1" customHeight="1" x14ac:dyDescent="0.25">
      <c r="V50693" s="80"/>
    </row>
    <row r="50694" spans="22:22" ht="9" hidden="1" customHeight="1" x14ac:dyDescent="0.25">
      <c r="V50694" s="80"/>
    </row>
    <row r="50695" spans="22:22" ht="9" hidden="1" customHeight="1" x14ac:dyDescent="0.25">
      <c r="V50695" s="80"/>
    </row>
    <row r="50696" spans="22:22" ht="9" hidden="1" customHeight="1" x14ac:dyDescent="0.25">
      <c r="V50696" s="80"/>
    </row>
    <row r="50697" spans="22:22" ht="9" hidden="1" customHeight="1" x14ac:dyDescent="0.25">
      <c r="V50697" s="80"/>
    </row>
    <row r="50698" spans="22:22" ht="9" hidden="1" customHeight="1" x14ac:dyDescent="0.25">
      <c r="V50698" s="80"/>
    </row>
    <row r="50699" spans="22:22" ht="9" hidden="1" customHeight="1" x14ac:dyDescent="0.25">
      <c r="V50699" s="80"/>
    </row>
    <row r="50700" spans="22:22" ht="9" hidden="1" customHeight="1" x14ac:dyDescent="0.25">
      <c r="V50700" s="80"/>
    </row>
    <row r="50701" spans="22:22" ht="9" hidden="1" customHeight="1" x14ac:dyDescent="0.25">
      <c r="V50701" s="80"/>
    </row>
    <row r="50702" spans="22:22" ht="9" hidden="1" customHeight="1" x14ac:dyDescent="0.25">
      <c r="V50702" s="80"/>
    </row>
    <row r="50703" spans="22:22" ht="9" hidden="1" customHeight="1" x14ac:dyDescent="0.25">
      <c r="V50703" s="80"/>
    </row>
    <row r="50704" spans="22:22" ht="9" hidden="1" customHeight="1" x14ac:dyDescent="0.25">
      <c r="V50704" s="80"/>
    </row>
    <row r="50705" spans="22:22" ht="9" hidden="1" customHeight="1" x14ac:dyDescent="0.25">
      <c r="V50705" s="80"/>
    </row>
    <row r="50706" spans="22:22" ht="9" hidden="1" customHeight="1" x14ac:dyDescent="0.25">
      <c r="V50706" s="80"/>
    </row>
    <row r="50707" spans="22:22" ht="9" hidden="1" customHeight="1" x14ac:dyDescent="0.25">
      <c r="V50707" s="80"/>
    </row>
    <row r="50708" spans="22:22" ht="9" hidden="1" customHeight="1" x14ac:dyDescent="0.25">
      <c r="V50708" s="80"/>
    </row>
    <row r="50709" spans="22:22" ht="9" hidden="1" customHeight="1" x14ac:dyDescent="0.25">
      <c r="V50709" s="80"/>
    </row>
    <row r="50710" spans="22:22" ht="9" hidden="1" customHeight="1" x14ac:dyDescent="0.25">
      <c r="V50710" s="80"/>
    </row>
    <row r="50711" spans="22:22" ht="9" hidden="1" customHeight="1" x14ac:dyDescent="0.25">
      <c r="V50711" s="80"/>
    </row>
    <row r="50712" spans="22:22" ht="9" hidden="1" customHeight="1" x14ac:dyDescent="0.25">
      <c r="V50712" s="80"/>
    </row>
    <row r="50713" spans="22:22" ht="9" hidden="1" customHeight="1" x14ac:dyDescent="0.25">
      <c r="V50713" s="80"/>
    </row>
    <row r="50714" spans="22:22" ht="9" hidden="1" customHeight="1" x14ac:dyDescent="0.25">
      <c r="V50714" s="80"/>
    </row>
    <row r="50715" spans="22:22" ht="9" hidden="1" customHeight="1" x14ac:dyDescent="0.25">
      <c r="V50715" s="80"/>
    </row>
    <row r="50716" spans="22:22" ht="9" hidden="1" customHeight="1" x14ac:dyDescent="0.25">
      <c r="V50716" s="80"/>
    </row>
    <row r="50717" spans="22:22" ht="9" hidden="1" customHeight="1" x14ac:dyDescent="0.25">
      <c r="V50717" s="80"/>
    </row>
    <row r="50718" spans="22:22" ht="9" hidden="1" customHeight="1" x14ac:dyDescent="0.25">
      <c r="V50718" s="80"/>
    </row>
    <row r="50719" spans="22:22" ht="9" hidden="1" customHeight="1" x14ac:dyDescent="0.25">
      <c r="V50719" s="80"/>
    </row>
    <row r="50720" spans="22:22" ht="9" hidden="1" customHeight="1" x14ac:dyDescent="0.25">
      <c r="V50720" s="80"/>
    </row>
    <row r="50721" spans="22:22" ht="9" hidden="1" customHeight="1" x14ac:dyDescent="0.25">
      <c r="V50721" s="80"/>
    </row>
    <row r="50722" spans="22:22" ht="9" hidden="1" customHeight="1" x14ac:dyDescent="0.25">
      <c r="V50722" s="80"/>
    </row>
    <row r="50723" spans="22:22" ht="9" hidden="1" customHeight="1" x14ac:dyDescent="0.25">
      <c r="V50723" s="80"/>
    </row>
    <row r="50724" spans="22:22" ht="9" hidden="1" customHeight="1" x14ac:dyDescent="0.25">
      <c r="V50724" s="80"/>
    </row>
    <row r="50725" spans="22:22" ht="9" hidden="1" customHeight="1" x14ac:dyDescent="0.25">
      <c r="V50725" s="80"/>
    </row>
    <row r="50726" spans="22:22" ht="9" hidden="1" customHeight="1" x14ac:dyDescent="0.25">
      <c r="V50726" s="80"/>
    </row>
    <row r="50727" spans="22:22" ht="9" hidden="1" customHeight="1" x14ac:dyDescent="0.25">
      <c r="V50727" s="80"/>
    </row>
    <row r="50728" spans="22:22" ht="9" hidden="1" customHeight="1" x14ac:dyDescent="0.25">
      <c r="V50728" s="80"/>
    </row>
    <row r="50729" spans="22:22" ht="9" hidden="1" customHeight="1" x14ac:dyDescent="0.25">
      <c r="V50729" s="80"/>
    </row>
    <row r="50730" spans="22:22" ht="9" hidden="1" customHeight="1" x14ac:dyDescent="0.25">
      <c r="V50730" s="80"/>
    </row>
    <row r="50731" spans="22:22" ht="9" hidden="1" customHeight="1" x14ac:dyDescent="0.25">
      <c r="V50731" s="80"/>
    </row>
    <row r="50732" spans="22:22" ht="9" hidden="1" customHeight="1" x14ac:dyDescent="0.25">
      <c r="V50732" s="80"/>
    </row>
    <row r="50733" spans="22:22" ht="9" hidden="1" customHeight="1" x14ac:dyDescent="0.25">
      <c r="V50733" s="80"/>
    </row>
    <row r="50734" spans="22:22" ht="9" hidden="1" customHeight="1" x14ac:dyDescent="0.25">
      <c r="V50734" s="80"/>
    </row>
    <row r="50735" spans="22:22" ht="9" hidden="1" customHeight="1" x14ac:dyDescent="0.25">
      <c r="V50735" s="80"/>
    </row>
    <row r="50736" spans="22:22" ht="9" hidden="1" customHeight="1" x14ac:dyDescent="0.25">
      <c r="V50736" s="80"/>
    </row>
    <row r="50737" spans="22:22" ht="9" hidden="1" customHeight="1" x14ac:dyDescent="0.25">
      <c r="V50737" s="80"/>
    </row>
    <row r="50738" spans="22:22" ht="9" hidden="1" customHeight="1" x14ac:dyDescent="0.25">
      <c r="V50738" s="80"/>
    </row>
    <row r="50739" spans="22:22" ht="9" hidden="1" customHeight="1" x14ac:dyDescent="0.25">
      <c r="V50739" s="80"/>
    </row>
    <row r="50740" spans="22:22" ht="9" hidden="1" customHeight="1" x14ac:dyDescent="0.25">
      <c r="V50740" s="80"/>
    </row>
    <row r="50741" spans="22:22" ht="9" hidden="1" customHeight="1" x14ac:dyDescent="0.25">
      <c r="V50741" s="80"/>
    </row>
    <row r="50742" spans="22:22" ht="9" hidden="1" customHeight="1" x14ac:dyDescent="0.25">
      <c r="V50742" s="80"/>
    </row>
    <row r="50743" spans="22:22" ht="9" hidden="1" customHeight="1" x14ac:dyDescent="0.25">
      <c r="V50743" s="80"/>
    </row>
    <row r="50744" spans="22:22" ht="9" hidden="1" customHeight="1" x14ac:dyDescent="0.25">
      <c r="V50744" s="80"/>
    </row>
    <row r="50745" spans="22:22" ht="9" hidden="1" customHeight="1" x14ac:dyDescent="0.25">
      <c r="V50745" s="80"/>
    </row>
    <row r="50746" spans="22:22" ht="9" hidden="1" customHeight="1" x14ac:dyDescent="0.25">
      <c r="V50746" s="80"/>
    </row>
    <row r="50747" spans="22:22" ht="9" hidden="1" customHeight="1" x14ac:dyDescent="0.25">
      <c r="V50747" s="80"/>
    </row>
    <row r="50748" spans="22:22" ht="9" hidden="1" customHeight="1" x14ac:dyDescent="0.25">
      <c r="V50748" s="80"/>
    </row>
    <row r="50749" spans="22:22" ht="9" hidden="1" customHeight="1" x14ac:dyDescent="0.25">
      <c r="V50749" s="80"/>
    </row>
    <row r="50750" spans="22:22" ht="9" hidden="1" customHeight="1" x14ac:dyDescent="0.25">
      <c r="V50750" s="80"/>
    </row>
    <row r="50751" spans="22:22" ht="9" hidden="1" customHeight="1" x14ac:dyDescent="0.25">
      <c r="V50751" s="80"/>
    </row>
    <row r="50752" spans="22:22" ht="9" hidden="1" customHeight="1" x14ac:dyDescent="0.25">
      <c r="V50752" s="80"/>
    </row>
    <row r="50753" spans="22:22" ht="9" hidden="1" customHeight="1" x14ac:dyDescent="0.25">
      <c r="V50753" s="80"/>
    </row>
    <row r="50754" spans="22:22" ht="9" hidden="1" customHeight="1" x14ac:dyDescent="0.25">
      <c r="V50754" s="80"/>
    </row>
    <row r="50755" spans="22:22" ht="9" hidden="1" customHeight="1" x14ac:dyDescent="0.25">
      <c r="V50755" s="80"/>
    </row>
    <row r="50756" spans="22:22" ht="9" hidden="1" customHeight="1" x14ac:dyDescent="0.25">
      <c r="V50756" s="80"/>
    </row>
    <row r="50757" spans="22:22" ht="9" hidden="1" customHeight="1" x14ac:dyDescent="0.25">
      <c r="V50757" s="80"/>
    </row>
    <row r="50758" spans="22:22" ht="9" hidden="1" customHeight="1" x14ac:dyDescent="0.25">
      <c r="V50758" s="80"/>
    </row>
    <row r="50759" spans="22:22" ht="9" hidden="1" customHeight="1" x14ac:dyDescent="0.25">
      <c r="V50759" s="80"/>
    </row>
    <row r="50760" spans="22:22" ht="9" hidden="1" customHeight="1" x14ac:dyDescent="0.25">
      <c r="V50760" s="80"/>
    </row>
    <row r="50761" spans="22:22" ht="9" hidden="1" customHeight="1" x14ac:dyDescent="0.25">
      <c r="V50761" s="80"/>
    </row>
    <row r="50762" spans="22:22" ht="9" hidden="1" customHeight="1" x14ac:dyDescent="0.25">
      <c r="V50762" s="80"/>
    </row>
    <row r="50763" spans="22:22" ht="9" hidden="1" customHeight="1" x14ac:dyDescent="0.25">
      <c r="V50763" s="80"/>
    </row>
    <row r="50764" spans="22:22" ht="9" hidden="1" customHeight="1" x14ac:dyDescent="0.25">
      <c r="V50764" s="80"/>
    </row>
    <row r="50765" spans="22:22" ht="9" hidden="1" customHeight="1" x14ac:dyDescent="0.25">
      <c r="V50765" s="80"/>
    </row>
    <row r="50766" spans="22:22" ht="9" hidden="1" customHeight="1" x14ac:dyDescent="0.25">
      <c r="V50766" s="80"/>
    </row>
    <row r="50767" spans="22:22" ht="9" hidden="1" customHeight="1" x14ac:dyDescent="0.25">
      <c r="V50767" s="80"/>
    </row>
    <row r="50768" spans="22:22" ht="9" hidden="1" customHeight="1" x14ac:dyDescent="0.25">
      <c r="V50768" s="80"/>
    </row>
    <row r="50769" spans="22:22" ht="9" hidden="1" customHeight="1" x14ac:dyDescent="0.25">
      <c r="V50769" s="80"/>
    </row>
    <row r="50770" spans="22:22" ht="9" hidden="1" customHeight="1" x14ac:dyDescent="0.25">
      <c r="V50770" s="80"/>
    </row>
    <row r="50771" spans="22:22" ht="9" hidden="1" customHeight="1" x14ac:dyDescent="0.25">
      <c r="V50771" s="80"/>
    </row>
    <row r="50772" spans="22:22" ht="9" hidden="1" customHeight="1" x14ac:dyDescent="0.25">
      <c r="V50772" s="80"/>
    </row>
    <row r="50773" spans="22:22" ht="9" hidden="1" customHeight="1" x14ac:dyDescent="0.25">
      <c r="V50773" s="80"/>
    </row>
    <row r="50774" spans="22:22" ht="9" hidden="1" customHeight="1" x14ac:dyDescent="0.25">
      <c r="V50774" s="80"/>
    </row>
    <row r="50775" spans="22:22" ht="9" hidden="1" customHeight="1" x14ac:dyDescent="0.25">
      <c r="V50775" s="80"/>
    </row>
    <row r="50776" spans="22:22" ht="9" hidden="1" customHeight="1" x14ac:dyDescent="0.25">
      <c r="V50776" s="80"/>
    </row>
    <row r="50777" spans="22:22" ht="9" hidden="1" customHeight="1" x14ac:dyDescent="0.25">
      <c r="V50777" s="80"/>
    </row>
    <row r="50778" spans="22:22" ht="9" hidden="1" customHeight="1" x14ac:dyDescent="0.25">
      <c r="V50778" s="80"/>
    </row>
    <row r="50779" spans="22:22" ht="9" hidden="1" customHeight="1" x14ac:dyDescent="0.25">
      <c r="V50779" s="80"/>
    </row>
    <row r="50780" spans="22:22" ht="9" hidden="1" customHeight="1" x14ac:dyDescent="0.25">
      <c r="V50780" s="80"/>
    </row>
    <row r="50781" spans="22:22" ht="9" hidden="1" customHeight="1" x14ac:dyDescent="0.25">
      <c r="V50781" s="80"/>
    </row>
    <row r="50782" spans="22:22" ht="9" hidden="1" customHeight="1" x14ac:dyDescent="0.25">
      <c r="V50782" s="80"/>
    </row>
    <row r="50783" spans="22:22" ht="9" hidden="1" customHeight="1" x14ac:dyDescent="0.25">
      <c r="V50783" s="80"/>
    </row>
    <row r="50784" spans="22:22" ht="9" hidden="1" customHeight="1" x14ac:dyDescent="0.25">
      <c r="V50784" s="80"/>
    </row>
    <row r="50785" spans="22:22" ht="9" hidden="1" customHeight="1" x14ac:dyDescent="0.25">
      <c r="V50785" s="80"/>
    </row>
    <row r="50786" spans="22:22" ht="9" hidden="1" customHeight="1" x14ac:dyDescent="0.25">
      <c r="V50786" s="80"/>
    </row>
    <row r="50787" spans="22:22" ht="9" hidden="1" customHeight="1" x14ac:dyDescent="0.25">
      <c r="V50787" s="80"/>
    </row>
    <row r="50788" spans="22:22" ht="9" hidden="1" customHeight="1" x14ac:dyDescent="0.25">
      <c r="V50788" s="80"/>
    </row>
    <row r="50789" spans="22:22" ht="9" hidden="1" customHeight="1" x14ac:dyDescent="0.25">
      <c r="V50789" s="80"/>
    </row>
    <row r="50790" spans="22:22" ht="9" hidden="1" customHeight="1" x14ac:dyDescent="0.25">
      <c r="V50790" s="80"/>
    </row>
    <row r="50791" spans="22:22" ht="9" hidden="1" customHeight="1" x14ac:dyDescent="0.25">
      <c r="V50791" s="80"/>
    </row>
    <row r="50792" spans="22:22" ht="9" hidden="1" customHeight="1" x14ac:dyDescent="0.25">
      <c r="V50792" s="80"/>
    </row>
    <row r="50793" spans="22:22" ht="9" hidden="1" customHeight="1" x14ac:dyDescent="0.25">
      <c r="V50793" s="80"/>
    </row>
    <row r="50794" spans="22:22" ht="9" hidden="1" customHeight="1" x14ac:dyDescent="0.25">
      <c r="V50794" s="80"/>
    </row>
    <row r="50795" spans="22:22" ht="9" hidden="1" customHeight="1" x14ac:dyDescent="0.25">
      <c r="V50795" s="80"/>
    </row>
    <row r="50796" spans="22:22" ht="9" hidden="1" customHeight="1" x14ac:dyDescent="0.25">
      <c r="V50796" s="80"/>
    </row>
    <row r="50797" spans="22:22" ht="9" hidden="1" customHeight="1" x14ac:dyDescent="0.25">
      <c r="V50797" s="80"/>
    </row>
    <row r="50798" spans="22:22" ht="9" hidden="1" customHeight="1" x14ac:dyDescent="0.25">
      <c r="V50798" s="80"/>
    </row>
    <row r="50799" spans="22:22" ht="9" hidden="1" customHeight="1" x14ac:dyDescent="0.25">
      <c r="V50799" s="80"/>
    </row>
    <row r="50800" spans="22:22" ht="9" hidden="1" customHeight="1" x14ac:dyDescent="0.25">
      <c r="V50800" s="80"/>
    </row>
    <row r="50801" spans="22:22" ht="9" hidden="1" customHeight="1" x14ac:dyDescent="0.25">
      <c r="V50801" s="80"/>
    </row>
    <row r="50802" spans="22:22" ht="9" hidden="1" customHeight="1" x14ac:dyDescent="0.25">
      <c r="V50802" s="80"/>
    </row>
    <row r="50803" spans="22:22" ht="9" hidden="1" customHeight="1" x14ac:dyDescent="0.25">
      <c r="V50803" s="80"/>
    </row>
    <row r="50804" spans="22:22" ht="9" hidden="1" customHeight="1" x14ac:dyDescent="0.25">
      <c r="V50804" s="80"/>
    </row>
    <row r="50805" spans="22:22" ht="9" hidden="1" customHeight="1" x14ac:dyDescent="0.25">
      <c r="V50805" s="80"/>
    </row>
    <row r="50806" spans="22:22" ht="9" hidden="1" customHeight="1" x14ac:dyDescent="0.25">
      <c r="V50806" s="80"/>
    </row>
    <row r="50807" spans="22:22" ht="9" hidden="1" customHeight="1" x14ac:dyDescent="0.25">
      <c r="V50807" s="80"/>
    </row>
    <row r="50808" spans="22:22" ht="9" hidden="1" customHeight="1" x14ac:dyDescent="0.25">
      <c r="V50808" s="80"/>
    </row>
    <row r="50809" spans="22:22" ht="9" hidden="1" customHeight="1" x14ac:dyDescent="0.25">
      <c r="V50809" s="80"/>
    </row>
    <row r="50810" spans="22:22" ht="9" hidden="1" customHeight="1" x14ac:dyDescent="0.25">
      <c r="V50810" s="80"/>
    </row>
    <row r="50811" spans="22:22" ht="9" hidden="1" customHeight="1" x14ac:dyDescent="0.25">
      <c r="V50811" s="80"/>
    </row>
    <row r="50812" spans="22:22" ht="9" hidden="1" customHeight="1" x14ac:dyDescent="0.25">
      <c r="V50812" s="80"/>
    </row>
    <row r="50813" spans="22:22" ht="9" hidden="1" customHeight="1" x14ac:dyDescent="0.25">
      <c r="V50813" s="80"/>
    </row>
    <row r="50814" spans="22:22" ht="9" hidden="1" customHeight="1" x14ac:dyDescent="0.25">
      <c r="V50814" s="80"/>
    </row>
    <row r="50815" spans="22:22" ht="9" hidden="1" customHeight="1" x14ac:dyDescent="0.25">
      <c r="V50815" s="80"/>
    </row>
    <row r="50816" spans="22:22" ht="9" hidden="1" customHeight="1" x14ac:dyDescent="0.25">
      <c r="V50816" s="80"/>
    </row>
    <row r="50817" spans="22:22" ht="9" hidden="1" customHeight="1" x14ac:dyDescent="0.25">
      <c r="V50817" s="80"/>
    </row>
    <row r="50818" spans="22:22" ht="9" hidden="1" customHeight="1" x14ac:dyDescent="0.25">
      <c r="V50818" s="80"/>
    </row>
    <row r="50819" spans="22:22" ht="9" hidden="1" customHeight="1" x14ac:dyDescent="0.25">
      <c r="V50819" s="80"/>
    </row>
    <row r="50820" spans="22:22" ht="9" hidden="1" customHeight="1" x14ac:dyDescent="0.25">
      <c r="V50820" s="80"/>
    </row>
    <row r="50821" spans="22:22" ht="9" hidden="1" customHeight="1" x14ac:dyDescent="0.25">
      <c r="V50821" s="80"/>
    </row>
    <row r="50822" spans="22:22" ht="9" hidden="1" customHeight="1" x14ac:dyDescent="0.25">
      <c r="V50822" s="80"/>
    </row>
    <row r="50823" spans="22:22" ht="9" hidden="1" customHeight="1" x14ac:dyDescent="0.25">
      <c r="V50823" s="80"/>
    </row>
    <row r="50824" spans="22:22" ht="9" hidden="1" customHeight="1" x14ac:dyDescent="0.25">
      <c r="V50824" s="80"/>
    </row>
    <row r="50825" spans="22:22" ht="9" hidden="1" customHeight="1" x14ac:dyDescent="0.25">
      <c r="V50825" s="80"/>
    </row>
    <row r="50826" spans="22:22" ht="9" hidden="1" customHeight="1" x14ac:dyDescent="0.25">
      <c r="V50826" s="80"/>
    </row>
    <row r="50827" spans="22:22" ht="9" hidden="1" customHeight="1" x14ac:dyDescent="0.25">
      <c r="V50827" s="80"/>
    </row>
    <row r="50828" spans="22:22" ht="9" hidden="1" customHeight="1" x14ac:dyDescent="0.25">
      <c r="V50828" s="80"/>
    </row>
    <row r="50829" spans="22:22" ht="9" hidden="1" customHeight="1" x14ac:dyDescent="0.25">
      <c r="V50829" s="80"/>
    </row>
    <row r="50830" spans="22:22" ht="9" hidden="1" customHeight="1" x14ac:dyDescent="0.25">
      <c r="V50830" s="80"/>
    </row>
    <row r="50831" spans="22:22" ht="9" hidden="1" customHeight="1" x14ac:dyDescent="0.25">
      <c r="V50831" s="80"/>
    </row>
    <row r="50832" spans="22:22" ht="9" hidden="1" customHeight="1" x14ac:dyDescent="0.25">
      <c r="V50832" s="80"/>
    </row>
    <row r="50833" spans="22:22" ht="9" hidden="1" customHeight="1" x14ac:dyDescent="0.25">
      <c r="V50833" s="80"/>
    </row>
    <row r="50834" spans="22:22" ht="9" hidden="1" customHeight="1" x14ac:dyDescent="0.25">
      <c r="V50834" s="80"/>
    </row>
    <row r="50835" spans="22:22" ht="9" hidden="1" customHeight="1" x14ac:dyDescent="0.25">
      <c r="V50835" s="80"/>
    </row>
    <row r="50836" spans="22:22" ht="9" hidden="1" customHeight="1" x14ac:dyDescent="0.25">
      <c r="V50836" s="80"/>
    </row>
    <row r="50837" spans="22:22" ht="9" hidden="1" customHeight="1" x14ac:dyDescent="0.25">
      <c r="V50837" s="80"/>
    </row>
    <row r="50838" spans="22:22" ht="9" hidden="1" customHeight="1" x14ac:dyDescent="0.25">
      <c r="V50838" s="80"/>
    </row>
    <row r="50839" spans="22:22" ht="9" hidden="1" customHeight="1" x14ac:dyDescent="0.25">
      <c r="V50839" s="80"/>
    </row>
    <row r="50840" spans="22:22" ht="9" hidden="1" customHeight="1" x14ac:dyDescent="0.25">
      <c r="V50840" s="80"/>
    </row>
    <row r="50841" spans="22:22" ht="9" hidden="1" customHeight="1" x14ac:dyDescent="0.25">
      <c r="V50841" s="80"/>
    </row>
    <row r="50842" spans="22:22" ht="9" hidden="1" customHeight="1" x14ac:dyDescent="0.25">
      <c r="V50842" s="80"/>
    </row>
    <row r="50843" spans="22:22" ht="9" hidden="1" customHeight="1" x14ac:dyDescent="0.25">
      <c r="V50843" s="80"/>
    </row>
    <row r="50844" spans="22:22" ht="9" hidden="1" customHeight="1" x14ac:dyDescent="0.25">
      <c r="V50844" s="80"/>
    </row>
    <row r="50845" spans="22:22" ht="9" hidden="1" customHeight="1" x14ac:dyDescent="0.25">
      <c r="V50845" s="80"/>
    </row>
    <row r="50846" spans="22:22" ht="9" hidden="1" customHeight="1" x14ac:dyDescent="0.25">
      <c r="V50846" s="80"/>
    </row>
    <row r="50847" spans="22:22" ht="9" hidden="1" customHeight="1" x14ac:dyDescent="0.25">
      <c r="V50847" s="80"/>
    </row>
    <row r="50848" spans="22:22" ht="9" hidden="1" customHeight="1" x14ac:dyDescent="0.25">
      <c r="V50848" s="80"/>
    </row>
    <row r="50849" spans="22:22" ht="9" hidden="1" customHeight="1" x14ac:dyDescent="0.25">
      <c r="V50849" s="80"/>
    </row>
    <row r="50850" spans="22:22" ht="9" hidden="1" customHeight="1" x14ac:dyDescent="0.25">
      <c r="V50850" s="80"/>
    </row>
    <row r="50851" spans="22:22" ht="9" hidden="1" customHeight="1" x14ac:dyDescent="0.25">
      <c r="V50851" s="80"/>
    </row>
    <row r="50852" spans="22:22" ht="9" hidden="1" customHeight="1" x14ac:dyDescent="0.25">
      <c r="V50852" s="80"/>
    </row>
    <row r="50853" spans="22:22" ht="9" hidden="1" customHeight="1" x14ac:dyDescent="0.25">
      <c r="V50853" s="80"/>
    </row>
    <row r="50854" spans="22:22" ht="9" hidden="1" customHeight="1" x14ac:dyDescent="0.25">
      <c r="V50854" s="80"/>
    </row>
    <row r="50855" spans="22:22" ht="9" hidden="1" customHeight="1" x14ac:dyDescent="0.25">
      <c r="V50855" s="80"/>
    </row>
    <row r="50856" spans="22:22" ht="9" hidden="1" customHeight="1" x14ac:dyDescent="0.25">
      <c r="V50856" s="80"/>
    </row>
    <row r="50857" spans="22:22" ht="9" hidden="1" customHeight="1" x14ac:dyDescent="0.25">
      <c r="V50857" s="80"/>
    </row>
    <row r="50858" spans="22:22" ht="9" hidden="1" customHeight="1" x14ac:dyDescent="0.25">
      <c r="V50858" s="80"/>
    </row>
    <row r="50859" spans="22:22" ht="9" hidden="1" customHeight="1" x14ac:dyDescent="0.25">
      <c r="V50859" s="80"/>
    </row>
    <row r="50860" spans="22:22" ht="9" hidden="1" customHeight="1" x14ac:dyDescent="0.25">
      <c r="V50860" s="80"/>
    </row>
    <row r="50861" spans="22:22" ht="9" hidden="1" customHeight="1" x14ac:dyDescent="0.25">
      <c r="V50861" s="80"/>
    </row>
    <row r="50862" spans="22:22" ht="9" hidden="1" customHeight="1" x14ac:dyDescent="0.25">
      <c r="V50862" s="80"/>
    </row>
    <row r="50863" spans="22:22" ht="9" hidden="1" customHeight="1" x14ac:dyDescent="0.25">
      <c r="V50863" s="80"/>
    </row>
    <row r="50864" spans="22:22" ht="9" hidden="1" customHeight="1" x14ac:dyDescent="0.25">
      <c r="V50864" s="80"/>
    </row>
    <row r="50865" spans="22:22" ht="9" hidden="1" customHeight="1" x14ac:dyDescent="0.25">
      <c r="V50865" s="80"/>
    </row>
    <row r="50866" spans="22:22" ht="9" hidden="1" customHeight="1" x14ac:dyDescent="0.25">
      <c r="V50866" s="80"/>
    </row>
    <row r="50867" spans="22:22" ht="9" hidden="1" customHeight="1" x14ac:dyDescent="0.25">
      <c r="V50867" s="80"/>
    </row>
    <row r="50868" spans="22:22" ht="9" hidden="1" customHeight="1" x14ac:dyDescent="0.25">
      <c r="V50868" s="80"/>
    </row>
    <row r="50869" spans="22:22" ht="9" hidden="1" customHeight="1" x14ac:dyDescent="0.25">
      <c r="V50869" s="80"/>
    </row>
    <row r="50870" spans="22:22" ht="9" hidden="1" customHeight="1" x14ac:dyDescent="0.25">
      <c r="V50870" s="80"/>
    </row>
    <row r="50871" spans="22:22" ht="9" hidden="1" customHeight="1" x14ac:dyDescent="0.25">
      <c r="V50871" s="80"/>
    </row>
    <row r="50872" spans="22:22" ht="9" hidden="1" customHeight="1" x14ac:dyDescent="0.25">
      <c r="V50872" s="80"/>
    </row>
    <row r="50873" spans="22:22" ht="9" hidden="1" customHeight="1" x14ac:dyDescent="0.25">
      <c r="V50873" s="80"/>
    </row>
    <row r="50874" spans="22:22" ht="9" hidden="1" customHeight="1" x14ac:dyDescent="0.25">
      <c r="V50874" s="80"/>
    </row>
    <row r="50875" spans="22:22" ht="9" hidden="1" customHeight="1" x14ac:dyDescent="0.25">
      <c r="V50875" s="80"/>
    </row>
    <row r="50876" spans="22:22" ht="9" hidden="1" customHeight="1" x14ac:dyDescent="0.25">
      <c r="V50876" s="80"/>
    </row>
    <row r="50877" spans="22:22" ht="9" hidden="1" customHeight="1" x14ac:dyDescent="0.25">
      <c r="V50877" s="80"/>
    </row>
    <row r="50878" spans="22:22" ht="9" hidden="1" customHeight="1" x14ac:dyDescent="0.25">
      <c r="V50878" s="80"/>
    </row>
    <row r="50879" spans="22:22" ht="9" hidden="1" customHeight="1" x14ac:dyDescent="0.25">
      <c r="V50879" s="80"/>
    </row>
    <row r="50880" spans="22:22" ht="9" hidden="1" customHeight="1" x14ac:dyDescent="0.25">
      <c r="V50880" s="80"/>
    </row>
    <row r="50881" spans="22:22" ht="9" hidden="1" customHeight="1" x14ac:dyDescent="0.25">
      <c r="V50881" s="80"/>
    </row>
    <row r="50882" spans="22:22" ht="9" hidden="1" customHeight="1" x14ac:dyDescent="0.25">
      <c r="V50882" s="80"/>
    </row>
    <row r="50883" spans="22:22" ht="9" hidden="1" customHeight="1" x14ac:dyDescent="0.25">
      <c r="V50883" s="80"/>
    </row>
    <row r="50884" spans="22:22" ht="9" hidden="1" customHeight="1" x14ac:dyDescent="0.25">
      <c r="V50884" s="80"/>
    </row>
    <row r="50885" spans="22:22" ht="9" hidden="1" customHeight="1" x14ac:dyDescent="0.25">
      <c r="V50885" s="80"/>
    </row>
    <row r="50886" spans="22:22" ht="9" hidden="1" customHeight="1" x14ac:dyDescent="0.25">
      <c r="V50886" s="80"/>
    </row>
    <row r="50887" spans="22:22" ht="9" hidden="1" customHeight="1" x14ac:dyDescent="0.25">
      <c r="V50887" s="80"/>
    </row>
    <row r="50888" spans="22:22" ht="9" hidden="1" customHeight="1" x14ac:dyDescent="0.25">
      <c r="V50888" s="80"/>
    </row>
    <row r="50889" spans="22:22" ht="9" hidden="1" customHeight="1" x14ac:dyDescent="0.25">
      <c r="V50889" s="80"/>
    </row>
    <row r="50890" spans="22:22" ht="9" hidden="1" customHeight="1" x14ac:dyDescent="0.25">
      <c r="V50890" s="80"/>
    </row>
    <row r="50891" spans="22:22" ht="9" hidden="1" customHeight="1" x14ac:dyDescent="0.25">
      <c r="V50891" s="80"/>
    </row>
    <row r="50892" spans="22:22" ht="9" hidden="1" customHeight="1" x14ac:dyDescent="0.25">
      <c r="V50892" s="80"/>
    </row>
    <row r="50893" spans="22:22" ht="9" hidden="1" customHeight="1" x14ac:dyDescent="0.25">
      <c r="V50893" s="80"/>
    </row>
    <row r="50894" spans="22:22" ht="9" hidden="1" customHeight="1" x14ac:dyDescent="0.25">
      <c r="V50894" s="80"/>
    </row>
    <row r="50895" spans="22:22" ht="9" hidden="1" customHeight="1" x14ac:dyDescent="0.25">
      <c r="V50895" s="80"/>
    </row>
    <row r="50896" spans="22:22" ht="9" hidden="1" customHeight="1" x14ac:dyDescent="0.25">
      <c r="V50896" s="80"/>
    </row>
    <row r="50897" spans="22:22" ht="9" hidden="1" customHeight="1" x14ac:dyDescent="0.25">
      <c r="V50897" s="80"/>
    </row>
    <row r="50898" spans="22:22" ht="9" hidden="1" customHeight="1" x14ac:dyDescent="0.25">
      <c r="V50898" s="80"/>
    </row>
    <row r="50899" spans="22:22" ht="9" hidden="1" customHeight="1" x14ac:dyDescent="0.25">
      <c r="V50899" s="80"/>
    </row>
    <row r="50900" spans="22:22" ht="9" hidden="1" customHeight="1" x14ac:dyDescent="0.25">
      <c r="V50900" s="80"/>
    </row>
    <row r="50901" spans="22:22" ht="9" hidden="1" customHeight="1" x14ac:dyDescent="0.25">
      <c r="V50901" s="80"/>
    </row>
    <row r="50902" spans="22:22" ht="9" hidden="1" customHeight="1" x14ac:dyDescent="0.25">
      <c r="V50902" s="80"/>
    </row>
    <row r="50903" spans="22:22" ht="9" hidden="1" customHeight="1" x14ac:dyDescent="0.25">
      <c r="V50903" s="80"/>
    </row>
    <row r="50904" spans="22:22" ht="9" hidden="1" customHeight="1" x14ac:dyDescent="0.25">
      <c r="V50904" s="80"/>
    </row>
    <row r="50905" spans="22:22" ht="9" hidden="1" customHeight="1" x14ac:dyDescent="0.25">
      <c r="V50905" s="80"/>
    </row>
    <row r="50906" spans="22:22" ht="9" hidden="1" customHeight="1" x14ac:dyDescent="0.25">
      <c r="V50906" s="80"/>
    </row>
    <row r="50907" spans="22:22" ht="9" hidden="1" customHeight="1" x14ac:dyDescent="0.25">
      <c r="V50907" s="80"/>
    </row>
    <row r="50908" spans="22:22" ht="9" hidden="1" customHeight="1" x14ac:dyDescent="0.25">
      <c r="V50908" s="80"/>
    </row>
    <row r="50909" spans="22:22" ht="9" hidden="1" customHeight="1" x14ac:dyDescent="0.25">
      <c r="V50909" s="80"/>
    </row>
    <row r="50910" spans="22:22" ht="9" hidden="1" customHeight="1" x14ac:dyDescent="0.25">
      <c r="V50910" s="80"/>
    </row>
    <row r="50911" spans="22:22" ht="9" hidden="1" customHeight="1" x14ac:dyDescent="0.25">
      <c r="V50911" s="80"/>
    </row>
    <row r="50912" spans="22:22" ht="9" hidden="1" customHeight="1" x14ac:dyDescent="0.25">
      <c r="V50912" s="80"/>
    </row>
    <row r="50913" spans="22:22" ht="9" hidden="1" customHeight="1" x14ac:dyDescent="0.25">
      <c r="V50913" s="80"/>
    </row>
    <row r="50914" spans="22:22" ht="9" hidden="1" customHeight="1" x14ac:dyDescent="0.25">
      <c r="V50914" s="80"/>
    </row>
    <row r="50915" spans="22:22" ht="9" hidden="1" customHeight="1" x14ac:dyDescent="0.25">
      <c r="V50915" s="80"/>
    </row>
    <row r="50916" spans="22:22" ht="9" hidden="1" customHeight="1" x14ac:dyDescent="0.25">
      <c r="V50916" s="80"/>
    </row>
    <row r="50917" spans="22:22" ht="9" hidden="1" customHeight="1" x14ac:dyDescent="0.25">
      <c r="V50917" s="80"/>
    </row>
    <row r="50918" spans="22:22" ht="9" hidden="1" customHeight="1" x14ac:dyDescent="0.25">
      <c r="V50918" s="80"/>
    </row>
    <row r="50919" spans="22:22" ht="9" hidden="1" customHeight="1" x14ac:dyDescent="0.25">
      <c r="V50919" s="80"/>
    </row>
    <row r="50920" spans="22:22" ht="9" hidden="1" customHeight="1" x14ac:dyDescent="0.25">
      <c r="V50920" s="80"/>
    </row>
    <row r="50921" spans="22:22" ht="9" hidden="1" customHeight="1" x14ac:dyDescent="0.25">
      <c r="V50921" s="80"/>
    </row>
    <row r="50922" spans="22:22" ht="9" hidden="1" customHeight="1" x14ac:dyDescent="0.25">
      <c r="V50922" s="80"/>
    </row>
    <row r="50923" spans="22:22" ht="9" hidden="1" customHeight="1" x14ac:dyDescent="0.25">
      <c r="V50923" s="80"/>
    </row>
    <row r="50924" spans="22:22" ht="9" hidden="1" customHeight="1" x14ac:dyDescent="0.25">
      <c r="V50924" s="80"/>
    </row>
    <row r="50925" spans="22:22" ht="9" hidden="1" customHeight="1" x14ac:dyDescent="0.25">
      <c r="V50925" s="80"/>
    </row>
    <row r="50926" spans="22:22" ht="9" hidden="1" customHeight="1" x14ac:dyDescent="0.25">
      <c r="V50926" s="80"/>
    </row>
    <row r="50927" spans="22:22" ht="9" hidden="1" customHeight="1" x14ac:dyDescent="0.25">
      <c r="V50927" s="80"/>
    </row>
    <row r="50928" spans="22:22" ht="9" hidden="1" customHeight="1" x14ac:dyDescent="0.25">
      <c r="V50928" s="80"/>
    </row>
    <row r="50929" spans="22:22" ht="9" hidden="1" customHeight="1" x14ac:dyDescent="0.25">
      <c r="V50929" s="80"/>
    </row>
    <row r="50930" spans="22:22" ht="9" hidden="1" customHeight="1" x14ac:dyDescent="0.25">
      <c r="V50930" s="80"/>
    </row>
    <row r="50931" spans="22:22" ht="9" hidden="1" customHeight="1" x14ac:dyDescent="0.25">
      <c r="V50931" s="80"/>
    </row>
    <row r="50932" spans="22:22" ht="9" hidden="1" customHeight="1" x14ac:dyDescent="0.25">
      <c r="V50932" s="80"/>
    </row>
    <row r="50933" spans="22:22" ht="9" hidden="1" customHeight="1" x14ac:dyDescent="0.25">
      <c r="V50933" s="80"/>
    </row>
    <row r="50934" spans="22:22" ht="9" hidden="1" customHeight="1" x14ac:dyDescent="0.25">
      <c r="V50934" s="80"/>
    </row>
    <row r="50935" spans="22:22" ht="9" hidden="1" customHeight="1" x14ac:dyDescent="0.25">
      <c r="V50935" s="80"/>
    </row>
    <row r="50936" spans="22:22" ht="9" hidden="1" customHeight="1" x14ac:dyDescent="0.25">
      <c r="V50936" s="80"/>
    </row>
    <row r="50937" spans="22:22" ht="9" hidden="1" customHeight="1" x14ac:dyDescent="0.25">
      <c r="V50937" s="80"/>
    </row>
    <row r="50938" spans="22:22" ht="9" hidden="1" customHeight="1" x14ac:dyDescent="0.25">
      <c r="V50938" s="80"/>
    </row>
    <row r="50939" spans="22:22" ht="9" hidden="1" customHeight="1" x14ac:dyDescent="0.25">
      <c r="V50939" s="80"/>
    </row>
    <row r="50940" spans="22:22" ht="9" hidden="1" customHeight="1" x14ac:dyDescent="0.25">
      <c r="V50940" s="80"/>
    </row>
    <row r="50941" spans="22:22" ht="9" hidden="1" customHeight="1" x14ac:dyDescent="0.25">
      <c r="V50941" s="80"/>
    </row>
    <row r="50942" spans="22:22" ht="9" hidden="1" customHeight="1" x14ac:dyDescent="0.25">
      <c r="V50942" s="80"/>
    </row>
    <row r="50943" spans="22:22" ht="9" hidden="1" customHeight="1" x14ac:dyDescent="0.25">
      <c r="V50943" s="80"/>
    </row>
    <row r="50944" spans="22:22" ht="9" hidden="1" customHeight="1" x14ac:dyDescent="0.25">
      <c r="V50944" s="80"/>
    </row>
    <row r="50945" spans="22:22" ht="9" hidden="1" customHeight="1" x14ac:dyDescent="0.25">
      <c r="V50945" s="80"/>
    </row>
    <row r="50946" spans="22:22" ht="9" hidden="1" customHeight="1" x14ac:dyDescent="0.25">
      <c r="V50946" s="80"/>
    </row>
    <row r="50947" spans="22:22" ht="9" hidden="1" customHeight="1" x14ac:dyDescent="0.25">
      <c r="V50947" s="80"/>
    </row>
    <row r="50948" spans="22:22" ht="9" hidden="1" customHeight="1" x14ac:dyDescent="0.25">
      <c r="V50948" s="80"/>
    </row>
    <row r="50949" spans="22:22" ht="9" hidden="1" customHeight="1" x14ac:dyDescent="0.25">
      <c r="V50949" s="80"/>
    </row>
    <row r="50950" spans="22:22" ht="9" hidden="1" customHeight="1" x14ac:dyDescent="0.25">
      <c r="V50950" s="80"/>
    </row>
    <row r="50951" spans="22:22" ht="9" hidden="1" customHeight="1" x14ac:dyDescent="0.25">
      <c r="V50951" s="80"/>
    </row>
    <row r="50952" spans="22:22" ht="9" hidden="1" customHeight="1" x14ac:dyDescent="0.25">
      <c r="V50952" s="80"/>
    </row>
    <row r="50953" spans="22:22" ht="9" hidden="1" customHeight="1" x14ac:dyDescent="0.25">
      <c r="V50953" s="80"/>
    </row>
    <row r="50954" spans="22:22" ht="9" hidden="1" customHeight="1" x14ac:dyDescent="0.25">
      <c r="V50954" s="80"/>
    </row>
    <row r="50955" spans="22:22" ht="9" hidden="1" customHeight="1" x14ac:dyDescent="0.25">
      <c r="V50955" s="80"/>
    </row>
    <row r="50956" spans="22:22" ht="9" hidden="1" customHeight="1" x14ac:dyDescent="0.25">
      <c r="V50956" s="80"/>
    </row>
    <row r="50957" spans="22:22" ht="9" hidden="1" customHeight="1" x14ac:dyDescent="0.25">
      <c r="V50957" s="80"/>
    </row>
    <row r="50958" spans="22:22" ht="9" hidden="1" customHeight="1" x14ac:dyDescent="0.25">
      <c r="V50958" s="80"/>
    </row>
    <row r="50959" spans="22:22" ht="9" hidden="1" customHeight="1" x14ac:dyDescent="0.25">
      <c r="V50959" s="80"/>
    </row>
    <row r="50960" spans="22:22" ht="9" hidden="1" customHeight="1" x14ac:dyDescent="0.25">
      <c r="V50960" s="80"/>
    </row>
    <row r="50961" spans="22:22" ht="9" hidden="1" customHeight="1" x14ac:dyDescent="0.25">
      <c r="V50961" s="80"/>
    </row>
    <row r="50962" spans="22:22" ht="9" hidden="1" customHeight="1" x14ac:dyDescent="0.25">
      <c r="V50962" s="80"/>
    </row>
    <row r="50963" spans="22:22" ht="9" hidden="1" customHeight="1" x14ac:dyDescent="0.25">
      <c r="V50963" s="80"/>
    </row>
    <row r="50964" spans="22:22" ht="9" hidden="1" customHeight="1" x14ac:dyDescent="0.25">
      <c r="V50964" s="80"/>
    </row>
    <row r="50965" spans="22:22" ht="9" hidden="1" customHeight="1" x14ac:dyDescent="0.25">
      <c r="V50965" s="80"/>
    </row>
    <row r="50966" spans="22:22" ht="9" hidden="1" customHeight="1" x14ac:dyDescent="0.25">
      <c r="V50966" s="80"/>
    </row>
    <row r="50967" spans="22:22" ht="9" hidden="1" customHeight="1" x14ac:dyDescent="0.25">
      <c r="V50967" s="80"/>
    </row>
    <row r="50968" spans="22:22" ht="9" hidden="1" customHeight="1" x14ac:dyDescent="0.25">
      <c r="V50968" s="80"/>
    </row>
    <row r="50969" spans="22:22" ht="9" hidden="1" customHeight="1" x14ac:dyDescent="0.25">
      <c r="V50969" s="80"/>
    </row>
    <row r="50970" spans="22:22" ht="9" hidden="1" customHeight="1" x14ac:dyDescent="0.25">
      <c r="V50970" s="80"/>
    </row>
    <row r="50971" spans="22:22" ht="9" hidden="1" customHeight="1" x14ac:dyDescent="0.25">
      <c r="V50971" s="80"/>
    </row>
    <row r="50972" spans="22:22" ht="9" hidden="1" customHeight="1" x14ac:dyDescent="0.25">
      <c r="V50972" s="80"/>
    </row>
    <row r="50973" spans="22:22" ht="9" hidden="1" customHeight="1" x14ac:dyDescent="0.25">
      <c r="V50973" s="80"/>
    </row>
    <row r="50974" spans="22:22" ht="9" hidden="1" customHeight="1" x14ac:dyDescent="0.25">
      <c r="V50974" s="80"/>
    </row>
    <row r="50975" spans="22:22" ht="9" hidden="1" customHeight="1" x14ac:dyDescent="0.25">
      <c r="V50975" s="80"/>
    </row>
    <row r="50976" spans="22:22" ht="9" hidden="1" customHeight="1" x14ac:dyDescent="0.25">
      <c r="V50976" s="80"/>
    </row>
    <row r="50977" spans="22:22" ht="9" hidden="1" customHeight="1" x14ac:dyDescent="0.25">
      <c r="V50977" s="80"/>
    </row>
    <row r="50978" spans="22:22" ht="9" hidden="1" customHeight="1" x14ac:dyDescent="0.25">
      <c r="V50978" s="80"/>
    </row>
    <row r="50979" spans="22:22" ht="9" hidden="1" customHeight="1" x14ac:dyDescent="0.25">
      <c r="V50979" s="80"/>
    </row>
    <row r="50980" spans="22:22" ht="9" hidden="1" customHeight="1" x14ac:dyDescent="0.25">
      <c r="V50980" s="80"/>
    </row>
    <row r="50981" spans="22:22" ht="9" hidden="1" customHeight="1" x14ac:dyDescent="0.25">
      <c r="V50981" s="80"/>
    </row>
    <row r="50982" spans="22:22" ht="9" hidden="1" customHeight="1" x14ac:dyDescent="0.25">
      <c r="V50982" s="80"/>
    </row>
    <row r="50983" spans="22:22" ht="9" hidden="1" customHeight="1" x14ac:dyDescent="0.25">
      <c r="V50983" s="80"/>
    </row>
    <row r="50984" spans="22:22" ht="9" hidden="1" customHeight="1" x14ac:dyDescent="0.25">
      <c r="V50984" s="80"/>
    </row>
    <row r="50985" spans="22:22" ht="9" hidden="1" customHeight="1" x14ac:dyDescent="0.25">
      <c r="V50985" s="80"/>
    </row>
    <row r="50986" spans="22:22" ht="9" hidden="1" customHeight="1" x14ac:dyDescent="0.25">
      <c r="V50986" s="80"/>
    </row>
    <row r="50987" spans="22:22" ht="9" hidden="1" customHeight="1" x14ac:dyDescent="0.25">
      <c r="V50987" s="80"/>
    </row>
    <row r="50988" spans="22:22" ht="9" hidden="1" customHeight="1" x14ac:dyDescent="0.25">
      <c r="V50988" s="80"/>
    </row>
    <row r="50989" spans="22:22" ht="9" hidden="1" customHeight="1" x14ac:dyDescent="0.25">
      <c r="V50989" s="80"/>
    </row>
    <row r="50990" spans="22:22" ht="9" hidden="1" customHeight="1" x14ac:dyDescent="0.25">
      <c r="V50990" s="80"/>
    </row>
    <row r="50991" spans="22:22" ht="9" hidden="1" customHeight="1" x14ac:dyDescent="0.25">
      <c r="V50991" s="80"/>
    </row>
    <row r="50992" spans="22:22" ht="9" hidden="1" customHeight="1" x14ac:dyDescent="0.25">
      <c r="V50992" s="80"/>
    </row>
    <row r="50993" spans="22:22" ht="9" hidden="1" customHeight="1" x14ac:dyDescent="0.25">
      <c r="V50993" s="80"/>
    </row>
    <row r="50994" spans="22:22" ht="9" hidden="1" customHeight="1" x14ac:dyDescent="0.25">
      <c r="V50994" s="80"/>
    </row>
    <row r="50995" spans="22:22" ht="9" hidden="1" customHeight="1" x14ac:dyDescent="0.25">
      <c r="V50995" s="80"/>
    </row>
    <row r="50996" spans="22:22" ht="9" hidden="1" customHeight="1" x14ac:dyDescent="0.25">
      <c r="V50996" s="80"/>
    </row>
    <row r="50997" spans="22:22" ht="9" hidden="1" customHeight="1" x14ac:dyDescent="0.25">
      <c r="V50997" s="80"/>
    </row>
    <row r="50998" spans="22:22" ht="9" hidden="1" customHeight="1" x14ac:dyDescent="0.25">
      <c r="V50998" s="80"/>
    </row>
    <row r="50999" spans="22:22" ht="9" hidden="1" customHeight="1" x14ac:dyDescent="0.25">
      <c r="V50999" s="80"/>
    </row>
    <row r="51000" spans="22:22" ht="9" hidden="1" customHeight="1" x14ac:dyDescent="0.25">
      <c r="V51000" s="80"/>
    </row>
    <row r="51001" spans="22:22" ht="9" hidden="1" customHeight="1" x14ac:dyDescent="0.25">
      <c r="V51001" s="80"/>
    </row>
    <row r="51002" spans="22:22" ht="9" hidden="1" customHeight="1" x14ac:dyDescent="0.25">
      <c r="V51002" s="80"/>
    </row>
    <row r="51003" spans="22:22" ht="9" hidden="1" customHeight="1" x14ac:dyDescent="0.25">
      <c r="V51003" s="80"/>
    </row>
    <row r="51004" spans="22:22" ht="9" hidden="1" customHeight="1" x14ac:dyDescent="0.25">
      <c r="V51004" s="80"/>
    </row>
    <row r="51005" spans="22:22" ht="9" hidden="1" customHeight="1" x14ac:dyDescent="0.25">
      <c r="V51005" s="80"/>
    </row>
    <row r="51006" spans="22:22" ht="9" hidden="1" customHeight="1" x14ac:dyDescent="0.25">
      <c r="V51006" s="80"/>
    </row>
    <row r="51007" spans="22:22" ht="9" hidden="1" customHeight="1" x14ac:dyDescent="0.25">
      <c r="V51007" s="80"/>
    </row>
    <row r="51008" spans="22:22" ht="9" hidden="1" customHeight="1" x14ac:dyDescent="0.25">
      <c r="V51008" s="80"/>
    </row>
    <row r="51009" spans="22:22" ht="9" hidden="1" customHeight="1" x14ac:dyDescent="0.25">
      <c r="V51009" s="80"/>
    </row>
    <row r="51010" spans="22:22" ht="9" hidden="1" customHeight="1" x14ac:dyDescent="0.25">
      <c r="V51010" s="80"/>
    </row>
    <row r="51011" spans="22:22" ht="9" hidden="1" customHeight="1" x14ac:dyDescent="0.25">
      <c r="V51011" s="80"/>
    </row>
    <row r="51012" spans="22:22" ht="9" hidden="1" customHeight="1" x14ac:dyDescent="0.25">
      <c r="V51012" s="80"/>
    </row>
    <row r="51013" spans="22:22" ht="9" hidden="1" customHeight="1" x14ac:dyDescent="0.25">
      <c r="V51013" s="80"/>
    </row>
    <row r="51014" spans="22:22" ht="9" hidden="1" customHeight="1" x14ac:dyDescent="0.25">
      <c r="V51014" s="80"/>
    </row>
    <row r="51015" spans="22:22" ht="9" hidden="1" customHeight="1" x14ac:dyDescent="0.25">
      <c r="V51015" s="80"/>
    </row>
    <row r="51016" spans="22:22" ht="9" hidden="1" customHeight="1" x14ac:dyDescent="0.25">
      <c r="V51016" s="80"/>
    </row>
    <row r="51017" spans="22:22" ht="9" hidden="1" customHeight="1" x14ac:dyDescent="0.25">
      <c r="V51017" s="80"/>
    </row>
    <row r="51018" spans="22:22" ht="9" hidden="1" customHeight="1" x14ac:dyDescent="0.25">
      <c r="V51018" s="80"/>
    </row>
    <row r="51019" spans="22:22" ht="9" hidden="1" customHeight="1" x14ac:dyDescent="0.25">
      <c r="V51019" s="80"/>
    </row>
    <row r="51020" spans="22:22" ht="9" hidden="1" customHeight="1" x14ac:dyDescent="0.25">
      <c r="V51020" s="80"/>
    </row>
    <row r="51021" spans="22:22" ht="9" hidden="1" customHeight="1" x14ac:dyDescent="0.25">
      <c r="V51021" s="80"/>
    </row>
    <row r="51022" spans="22:22" ht="9" hidden="1" customHeight="1" x14ac:dyDescent="0.25">
      <c r="V51022" s="80"/>
    </row>
    <row r="51023" spans="22:22" ht="9" hidden="1" customHeight="1" x14ac:dyDescent="0.25">
      <c r="V51023" s="80"/>
    </row>
    <row r="51024" spans="22:22" ht="9" hidden="1" customHeight="1" x14ac:dyDescent="0.25">
      <c r="V51024" s="80"/>
    </row>
    <row r="51025" spans="22:22" ht="9" hidden="1" customHeight="1" x14ac:dyDescent="0.25">
      <c r="V51025" s="80"/>
    </row>
    <row r="51026" spans="22:22" ht="9" hidden="1" customHeight="1" x14ac:dyDescent="0.25">
      <c r="V51026" s="80"/>
    </row>
    <row r="51027" spans="22:22" ht="9" hidden="1" customHeight="1" x14ac:dyDescent="0.25">
      <c r="V51027" s="80"/>
    </row>
    <row r="51028" spans="22:22" ht="9" hidden="1" customHeight="1" x14ac:dyDescent="0.25">
      <c r="V51028" s="80"/>
    </row>
    <row r="51029" spans="22:22" ht="9" hidden="1" customHeight="1" x14ac:dyDescent="0.25">
      <c r="V51029" s="80"/>
    </row>
    <row r="51030" spans="22:22" ht="9" hidden="1" customHeight="1" x14ac:dyDescent="0.25">
      <c r="V51030" s="80"/>
    </row>
    <row r="51031" spans="22:22" ht="9" hidden="1" customHeight="1" x14ac:dyDescent="0.25">
      <c r="V51031" s="80"/>
    </row>
    <row r="51032" spans="22:22" ht="9" hidden="1" customHeight="1" x14ac:dyDescent="0.25">
      <c r="V51032" s="80"/>
    </row>
    <row r="51033" spans="22:22" ht="9" hidden="1" customHeight="1" x14ac:dyDescent="0.25">
      <c r="V51033" s="80"/>
    </row>
    <row r="51034" spans="22:22" ht="9" hidden="1" customHeight="1" x14ac:dyDescent="0.25">
      <c r="V51034" s="80"/>
    </row>
    <row r="51035" spans="22:22" ht="9" hidden="1" customHeight="1" x14ac:dyDescent="0.25">
      <c r="V51035" s="80"/>
    </row>
    <row r="51036" spans="22:22" ht="9" hidden="1" customHeight="1" x14ac:dyDescent="0.25">
      <c r="V51036" s="80"/>
    </row>
    <row r="51037" spans="22:22" ht="9" hidden="1" customHeight="1" x14ac:dyDescent="0.25">
      <c r="V51037" s="80"/>
    </row>
    <row r="51038" spans="22:22" ht="9" hidden="1" customHeight="1" x14ac:dyDescent="0.25">
      <c r="V51038" s="80"/>
    </row>
    <row r="51039" spans="22:22" ht="9" hidden="1" customHeight="1" x14ac:dyDescent="0.25">
      <c r="V51039" s="80"/>
    </row>
    <row r="51040" spans="22:22" ht="9" hidden="1" customHeight="1" x14ac:dyDescent="0.25">
      <c r="V51040" s="80"/>
    </row>
    <row r="51041" spans="22:22" ht="9" hidden="1" customHeight="1" x14ac:dyDescent="0.25">
      <c r="V51041" s="80"/>
    </row>
    <row r="51042" spans="22:22" ht="9" hidden="1" customHeight="1" x14ac:dyDescent="0.25">
      <c r="V51042" s="80"/>
    </row>
    <row r="51043" spans="22:22" ht="9" hidden="1" customHeight="1" x14ac:dyDescent="0.25">
      <c r="V51043" s="80"/>
    </row>
    <row r="51044" spans="22:22" ht="9" hidden="1" customHeight="1" x14ac:dyDescent="0.25">
      <c r="V51044" s="80"/>
    </row>
    <row r="51045" spans="22:22" ht="9" hidden="1" customHeight="1" x14ac:dyDescent="0.25">
      <c r="V51045" s="80"/>
    </row>
    <row r="51046" spans="22:22" ht="9" hidden="1" customHeight="1" x14ac:dyDescent="0.25">
      <c r="V51046" s="80"/>
    </row>
    <row r="51047" spans="22:22" ht="9" hidden="1" customHeight="1" x14ac:dyDescent="0.25">
      <c r="V51047" s="80"/>
    </row>
    <row r="51048" spans="22:22" ht="9" hidden="1" customHeight="1" x14ac:dyDescent="0.25">
      <c r="V51048" s="80"/>
    </row>
    <row r="51049" spans="22:22" ht="9" hidden="1" customHeight="1" x14ac:dyDescent="0.25">
      <c r="V51049" s="80"/>
    </row>
    <row r="51050" spans="22:22" ht="9" hidden="1" customHeight="1" x14ac:dyDescent="0.25">
      <c r="V51050" s="80"/>
    </row>
    <row r="51051" spans="22:22" ht="9" hidden="1" customHeight="1" x14ac:dyDescent="0.25">
      <c r="V51051" s="80"/>
    </row>
    <row r="51052" spans="22:22" ht="9" hidden="1" customHeight="1" x14ac:dyDescent="0.25">
      <c r="V51052" s="80"/>
    </row>
    <row r="51053" spans="22:22" ht="9" hidden="1" customHeight="1" x14ac:dyDescent="0.25">
      <c r="V51053" s="80"/>
    </row>
    <row r="51054" spans="22:22" ht="9" hidden="1" customHeight="1" x14ac:dyDescent="0.25">
      <c r="V51054" s="80"/>
    </row>
    <row r="51055" spans="22:22" ht="9" hidden="1" customHeight="1" x14ac:dyDescent="0.25">
      <c r="V51055" s="80"/>
    </row>
    <row r="51056" spans="22:22" ht="9" hidden="1" customHeight="1" x14ac:dyDescent="0.25">
      <c r="V51056" s="80"/>
    </row>
    <row r="51057" spans="22:22" ht="9" hidden="1" customHeight="1" x14ac:dyDescent="0.25">
      <c r="V51057" s="80"/>
    </row>
    <row r="51058" spans="22:22" ht="9" hidden="1" customHeight="1" x14ac:dyDescent="0.25">
      <c r="V51058" s="80"/>
    </row>
    <row r="51059" spans="22:22" ht="9" hidden="1" customHeight="1" x14ac:dyDescent="0.25">
      <c r="V51059" s="80"/>
    </row>
    <row r="51060" spans="22:22" ht="9" hidden="1" customHeight="1" x14ac:dyDescent="0.25">
      <c r="V51060" s="80"/>
    </row>
    <row r="51061" spans="22:22" ht="9" hidden="1" customHeight="1" x14ac:dyDescent="0.25">
      <c r="V51061" s="80"/>
    </row>
    <row r="51062" spans="22:22" ht="9" hidden="1" customHeight="1" x14ac:dyDescent="0.25">
      <c r="V51062" s="80"/>
    </row>
    <row r="51063" spans="22:22" ht="9" hidden="1" customHeight="1" x14ac:dyDescent="0.25">
      <c r="V51063" s="80"/>
    </row>
    <row r="51064" spans="22:22" ht="9" hidden="1" customHeight="1" x14ac:dyDescent="0.25">
      <c r="V51064" s="80"/>
    </row>
    <row r="51065" spans="22:22" ht="9" hidden="1" customHeight="1" x14ac:dyDescent="0.25">
      <c r="V51065" s="80"/>
    </row>
    <row r="51066" spans="22:22" ht="9" hidden="1" customHeight="1" x14ac:dyDescent="0.25">
      <c r="V51066" s="80"/>
    </row>
    <row r="51067" spans="22:22" ht="9" hidden="1" customHeight="1" x14ac:dyDescent="0.25">
      <c r="V51067" s="80"/>
    </row>
    <row r="51068" spans="22:22" ht="9" hidden="1" customHeight="1" x14ac:dyDescent="0.25">
      <c r="V51068" s="80"/>
    </row>
    <row r="51069" spans="22:22" ht="9" hidden="1" customHeight="1" x14ac:dyDescent="0.25">
      <c r="V51069" s="80"/>
    </row>
    <row r="51070" spans="22:22" ht="9" hidden="1" customHeight="1" x14ac:dyDescent="0.25">
      <c r="V51070" s="80"/>
    </row>
    <row r="51071" spans="22:22" ht="9" hidden="1" customHeight="1" x14ac:dyDescent="0.25">
      <c r="V51071" s="80"/>
    </row>
    <row r="51072" spans="22:22" ht="9" hidden="1" customHeight="1" x14ac:dyDescent="0.25">
      <c r="V51072" s="80"/>
    </row>
    <row r="51073" spans="22:22" ht="9" hidden="1" customHeight="1" x14ac:dyDescent="0.25">
      <c r="V51073" s="80"/>
    </row>
    <row r="51074" spans="22:22" ht="9" hidden="1" customHeight="1" x14ac:dyDescent="0.25">
      <c r="V51074" s="80"/>
    </row>
    <row r="51075" spans="22:22" ht="9" hidden="1" customHeight="1" x14ac:dyDescent="0.25">
      <c r="V51075" s="80"/>
    </row>
    <row r="51076" spans="22:22" ht="9" hidden="1" customHeight="1" x14ac:dyDescent="0.25">
      <c r="V51076" s="80"/>
    </row>
    <row r="51077" spans="22:22" ht="9" hidden="1" customHeight="1" x14ac:dyDescent="0.25">
      <c r="V51077" s="80"/>
    </row>
    <row r="51078" spans="22:22" ht="9" hidden="1" customHeight="1" x14ac:dyDescent="0.25">
      <c r="V51078" s="80"/>
    </row>
    <row r="51079" spans="22:22" ht="9" hidden="1" customHeight="1" x14ac:dyDescent="0.25">
      <c r="V51079" s="80"/>
    </row>
    <row r="51080" spans="22:22" ht="9" hidden="1" customHeight="1" x14ac:dyDescent="0.25">
      <c r="V51080" s="80"/>
    </row>
    <row r="51081" spans="22:22" ht="9" hidden="1" customHeight="1" x14ac:dyDescent="0.25">
      <c r="V51081" s="80"/>
    </row>
    <row r="51082" spans="22:22" ht="9" hidden="1" customHeight="1" x14ac:dyDescent="0.25">
      <c r="V51082" s="80"/>
    </row>
    <row r="51083" spans="22:22" ht="9" hidden="1" customHeight="1" x14ac:dyDescent="0.25">
      <c r="V51083" s="80"/>
    </row>
    <row r="51084" spans="22:22" ht="9" hidden="1" customHeight="1" x14ac:dyDescent="0.25">
      <c r="V51084" s="80"/>
    </row>
    <row r="51085" spans="22:22" ht="9" hidden="1" customHeight="1" x14ac:dyDescent="0.25">
      <c r="V51085" s="80"/>
    </row>
    <row r="51086" spans="22:22" ht="9" hidden="1" customHeight="1" x14ac:dyDescent="0.25">
      <c r="V51086" s="80"/>
    </row>
    <row r="51087" spans="22:22" ht="9" hidden="1" customHeight="1" x14ac:dyDescent="0.25">
      <c r="V51087" s="80"/>
    </row>
    <row r="51088" spans="22:22" ht="9" hidden="1" customHeight="1" x14ac:dyDescent="0.25">
      <c r="V51088" s="80"/>
    </row>
    <row r="51089" spans="22:22" ht="9" hidden="1" customHeight="1" x14ac:dyDescent="0.25">
      <c r="V51089" s="80"/>
    </row>
    <row r="51090" spans="22:22" ht="9" hidden="1" customHeight="1" x14ac:dyDescent="0.25">
      <c r="V51090" s="80"/>
    </row>
    <row r="51091" spans="22:22" ht="9" hidden="1" customHeight="1" x14ac:dyDescent="0.25">
      <c r="V51091" s="80"/>
    </row>
    <row r="51092" spans="22:22" ht="9" hidden="1" customHeight="1" x14ac:dyDescent="0.25">
      <c r="V51092" s="80"/>
    </row>
    <row r="51093" spans="22:22" ht="9" hidden="1" customHeight="1" x14ac:dyDescent="0.25">
      <c r="V51093" s="80"/>
    </row>
    <row r="51094" spans="22:22" ht="9" hidden="1" customHeight="1" x14ac:dyDescent="0.25">
      <c r="V51094" s="80"/>
    </row>
    <row r="51095" spans="22:22" ht="9" hidden="1" customHeight="1" x14ac:dyDescent="0.25">
      <c r="V51095" s="80"/>
    </row>
    <row r="51096" spans="22:22" ht="9" hidden="1" customHeight="1" x14ac:dyDescent="0.25">
      <c r="V51096" s="80"/>
    </row>
    <row r="51097" spans="22:22" ht="9" hidden="1" customHeight="1" x14ac:dyDescent="0.25">
      <c r="V51097" s="80"/>
    </row>
    <row r="51098" spans="22:22" ht="9" hidden="1" customHeight="1" x14ac:dyDescent="0.25">
      <c r="V51098" s="80"/>
    </row>
    <row r="51099" spans="22:22" ht="9" hidden="1" customHeight="1" x14ac:dyDescent="0.25">
      <c r="V51099" s="80"/>
    </row>
    <row r="51100" spans="22:22" ht="9" hidden="1" customHeight="1" x14ac:dyDescent="0.25">
      <c r="V51100" s="80"/>
    </row>
    <row r="51101" spans="22:22" ht="9" hidden="1" customHeight="1" x14ac:dyDescent="0.25">
      <c r="V51101" s="80"/>
    </row>
    <row r="51102" spans="22:22" ht="9" hidden="1" customHeight="1" x14ac:dyDescent="0.25">
      <c r="V51102" s="80"/>
    </row>
    <row r="51103" spans="22:22" ht="9" hidden="1" customHeight="1" x14ac:dyDescent="0.25">
      <c r="V51103" s="80"/>
    </row>
    <row r="51104" spans="22:22" ht="9" hidden="1" customHeight="1" x14ac:dyDescent="0.25">
      <c r="V51104" s="80"/>
    </row>
    <row r="51105" spans="22:22" ht="9" hidden="1" customHeight="1" x14ac:dyDescent="0.25">
      <c r="V51105" s="80"/>
    </row>
    <row r="51106" spans="22:22" ht="9" hidden="1" customHeight="1" x14ac:dyDescent="0.25">
      <c r="V51106" s="80"/>
    </row>
    <row r="51107" spans="22:22" ht="9" hidden="1" customHeight="1" x14ac:dyDescent="0.25">
      <c r="V51107" s="80"/>
    </row>
    <row r="51108" spans="22:22" ht="9" hidden="1" customHeight="1" x14ac:dyDescent="0.25">
      <c r="V51108" s="80"/>
    </row>
    <row r="51109" spans="22:22" ht="9" hidden="1" customHeight="1" x14ac:dyDescent="0.25">
      <c r="V51109" s="80"/>
    </row>
    <row r="51110" spans="22:22" ht="9" hidden="1" customHeight="1" x14ac:dyDescent="0.25">
      <c r="V51110" s="80"/>
    </row>
    <row r="51111" spans="22:22" ht="9" hidden="1" customHeight="1" x14ac:dyDescent="0.25">
      <c r="V51111" s="80"/>
    </row>
    <row r="51112" spans="22:22" ht="9" hidden="1" customHeight="1" x14ac:dyDescent="0.25">
      <c r="V51112" s="80"/>
    </row>
    <row r="51113" spans="22:22" ht="9" hidden="1" customHeight="1" x14ac:dyDescent="0.25">
      <c r="V51113" s="80"/>
    </row>
    <row r="51114" spans="22:22" ht="9" hidden="1" customHeight="1" x14ac:dyDescent="0.25">
      <c r="V51114" s="80"/>
    </row>
    <row r="51115" spans="22:22" ht="9" hidden="1" customHeight="1" x14ac:dyDescent="0.25">
      <c r="V51115" s="80"/>
    </row>
    <row r="51116" spans="22:22" ht="9" hidden="1" customHeight="1" x14ac:dyDescent="0.25">
      <c r="V51116" s="80"/>
    </row>
    <row r="51117" spans="22:22" ht="9" hidden="1" customHeight="1" x14ac:dyDescent="0.25">
      <c r="V51117" s="80"/>
    </row>
    <row r="51118" spans="22:22" ht="9" hidden="1" customHeight="1" x14ac:dyDescent="0.25">
      <c r="V51118" s="80"/>
    </row>
    <row r="51119" spans="22:22" ht="9" hidden="1" customHeight="1" x14ac:dyDescent="0.25">
      <c r="V51119" s="80"/>
    </row>
    <row r="51120" spans="22:22" ht="9" hidden="1" customHeight="1" x14ac:dyDescent="0.25">
      <c r="V51120" s="80"/>
    </row>
    <row r="51121" spans="22:22" ht="9" hidden="1" customHeight="1" x14ac:dyDescent="0.25">
      <c r="V51121" s="80"/>
    </row>
    <row r="51122" spans="22:22" ht="9" hidden="1" customHeight="1" x14ac:dyDescent="0.25">
      <c r="V51122" s="80"/>
    </row>
    <row r="51123" spans="22:22" ht="9" hidden="1" customHeight="1" x14ac:dyDescent="0.25">
      <c r="V51123" s="80"/>
    </row>
    <row r="51124" spans="22:22" ht="9" hidden="1" customHeight="1" x14ac:dyDescent="0.25">
      <c r="V51124" s="80"/>
    </row>
    <row r="51125" spans="22:22" ht="9" hidden="1" customHeight="1" x14ac:dyDescent="0.25">
      <c r="V51125" s="80"/>
    </row>
    <row r="51126" spans="22:22" ht="9" hidden="1" customHeight="1" x14ac:dyDescent="0.25">
      <c r="V51126" s="80"/>
    </row>
    <row r="51127" spans="22:22" ht="9" hidden="1" customHeight="1" x14ac:dyDescent="0.25">
      <c r="V51127" s="80"/>
    </row>
    <row r="51128" spans="22:22" ht="9" hidden="1" customHeight="1" x14ac:dyDescent="0.25">
      <c r="V51128" s="80"/>
    </row>
    <row r="51129" spans="22:22" ht="9" hidden="1" customHeight="1" x14ac:dyDescent="0.25">
      <c r="V51129" s="80"/>
    </row>
    <row r="51130" spans="22:22" ht="9" hidden="1" customHeight="1" x14ac:dyDescent="0.25">
      <c r="V51130" s="80"/>
    </row>
    <row r="51131" spans="22:22" ht="9" hidden="1" customHeight="1" x14ac:dyDescent="0.25">
      <c r="V51131" s="80"/>
    </row>
    <row r="51132" spans="22:22" ht="9" hidden="1" customHeight="1" x14ac:dyDescent="0.25">
      <c r="V51132" s="80"/>
    </row>
    <row r="51133" spans="22:22" ht="9" hidden="1" customHeight="1" x14ac:dyDescent="0.25">
      <c r="V51133" s="80"/>
    </row>
    <row r="51134" spans="22:22" ht="9" hidden="1" customHeight="1" x14ac:dyDescent="0.25">
      <c r="V51134" s="80"/>
    </row>
    <row r="51135" spans="22:22" ht="9" hidden="1" customHeight="1" x14ac:dyDescent="0.25">
      <c r="V51135" s="80"/>
    </row>
    <row r="51136" spans="22:22" ht="9" hidden="1" customHeight="1" x14ac:dyDescent="0.25">
      <c r="V51136" s="80"/>
    </row>
    <row r="51137" spans="22:22" ht="9" hidden="1" customHeight="1" x14ac:dyDescent="0.25">
      <c r="V51137" s="80"/>
    </row>
    <row r="51138" spans="22:22" ht="9" hidden="1" customHeight="1" x14ac:dyDescent="0.25">
      <c r="V51138" s="80"/>
    </row>
    <row r="51139" spans="22:22" ht="9" hidden="1" customHeight="1" x14ac:dyDescent="0.25">
      <c r="V51139" s="80"/>
    </row>
    <row r="51140" spans="22:22" ht="9" hidden="1" customHeight="1" x14ac:dyDescent="0.25">
      <c r="V51140" s="80"/>
    </row>
    <row r="51141" spans="22:22" ht="9" hidden="1" customHeight="1" x14ac:dyDescent="0.25">
      <c r="V51141" s="80"/>
    </row>
    <row r="51142" spans="22:22" ht="9" hidden="1" customHeight="1" x14ac:dyDescent="0.25">
      <c r="V51142" s="80"/>
    </row>
    <row r="51143" spans="22:22" ht="9" hidden="1" customHeight="1" x14ac:dyDescent="0.25">
      <c r="V51143" s="80"/>
    </row>
    <row r="51144" spans="22:22" ht="9" hidden="1" customHeight="1" x14ac:dyDescent="0.25">
      <c r="V51144" s="80"/>
    </row>
    <row r="51145" spans="22:22" ht="9" hidden="1" customHeight="1" x14ac:dyDescent="0.25">
      <c r="V51145" s="80"/>
    </row>
    <row r="51146" spans="22:22" ht="9" hidden="1" customHeight="1" x14ac:dyDescent="0.25">
      <c r="V51146" s="80"/>
    </row>
    <row r="51147" spans="22:22" ht="9" hidden="1" customHeight="1" x14ac:dyDescent="0.25">
      <c r="V51147" s="80"/>
    </row>
    <row r="51148" spans="22:22" ht="9" hidden="1" customHeight="1" x14ac:dyDescent="0.25">
      <c r="V51148" s="80"/>
    </row>
    <row r="51149" spans="22:22" ht="9" hidden="1" customHeight="1" x14ac:dyDescent="0.25">
      <c r="V51149" s="80"/>
    </row>
    <row r="51150" spans="22:22" ht="9" hidden="1" customHeight="1" x14ac:dyDescent="0.25">
      <c r="V51150" s="80"/>
    </row>
    <row r="51151" spans="22:22" ht="9" hidden="1" customHeight="1" x14ac:dyDescent="0.25">
      <c r="V51151" s="80"/>
    </row>
    <row r="51152" spans="22:22" ht="9" hidden="1" customHeight="1" x14ac:dyDescent="0.25">
      <c r="V51152" s="80"/>
    </row>
    <row r="51153" spans="22:22" ht="9" hidden="1" customHeight="1" x14ac:dyDescent="0.25">
      <c r="V51153" s="80"/>
    </row>
    <row r="51154" spans="22:22" ht="9" hidden="1" customHeight="1" x14ac:dyDescent="0.25">
      <c r="V51154" s="80"/>
    </row>
    <row r="51155" spans="22:22" ht="9" hidden="1" customHeight="1" x14ac:dyDescent="0.25">
      <c r="V51155" s="80"/>
    </row>
    <row r="51156" spans="22:22" ht="9" hidden="1" customHeight="1" x14ac:dyDescent="0.25">
      <c r="V51156" s="80"/>
    </row>
    <row r="51157" spans="22:22" ht="9" hidden="1" customHeight="1" x14ac:dyDescent="0.25">
      <c r="V51157" s="80"/>
    </row>
    <row r="51158" spans="22:22" ht="9" hidden="1" customHeight="1" x14ac:dyDescent="0.25">
      <c r="V51158" s="80"/>
    </row>
    <row r="51159" spans="22:22" ht="9" hidden="1" customHeight="1" x14ac:dyDescent="0.25">
      <c r="V51159" s="80"/>
    </row>
    <row r="51160" spans="22:22" ht="9" hidden="1" customHeight="1" x14ac:dyDescent="0.25">
      <c r="V51160" s="80"/>
    </row>
    <row r="51161" spans="22:22" ht="9" hidden="1" customHeight="1" x14ac:dyDescent="0.25">
      <c r="V51161" s="80"/>
    </row>
    <row r="51162" spans="22:22" ht="9" hidden="1" customHeight="1" x14ac:dyDescent="0.25">
      <c r="V51162" s="80"/>
    </row>
    <row r="51163" spans="22:22" ht="9" hidden="1" customHeight="1" x14ac:dyDescent="0.25">
      <c r="V51163" s="80"/>
    </row>
    <row r="51164" spans="22:22" ht="9" hidden="1" customHeight="1" x14ac:dyDescent="0.25">
      <c r="V51164" s="80"/>
    </row>
    <row r="51165" spans="22:22" ht="9" hidden="1" customHeight="1" x14ac:dyDescent="0.25">
      <c r="V51165" s="80"/>
    </row>
    <row r="51166" spans="22:22" ht="9" hidden="1" customHeight="1" x14ac:dyDescent="0.25">
      <c r="V51166" s="80"/>
    </row>
    <row r="51167" spans="22:22" ht="9" hidden="1" customHeight="1" x14ac:dyDescent="0.25">
      <c r="V51167" s="80"/>
    </row>
    <row r="51168" spans="22:22" ht="9" hidden="1" customHeight="1" x14ac:dyDescent="0.25">
      <c r="V51168" s="80"/>
    </row>
    <row r="51169" spans="22:22" ht="9" hidden="1" customHeight="1" x14ac:dyDescent="0.25">
      <c r="V51169" s="80"/>
    </row>
    <row r="51170" spans="22:22" ht="9" hidden="1" customHeight="1" x14ac:dyDescent="0.25">
      <c r="V51170" s="80"/>
    </row>
    <row r="51171" spans="22:22" ht="9" hidden="1" customHeight="1" x14ac:dyDescent="0.25">
      <c r="V51171" s="80"/>
    </row>
    <row r="51172" spans="22:22" ht="9" hidden="1" customHeight="1" x14ac:dyDescent="0.25">
      <c r="V51172" s="80"/>
    </row>
    <row r="51173" spans="22:22" ht="9" hidden="1" customHeight="1" x14ac:dyDescent="0.25">
      <c r="V51173" s="80"/>
    </row>
    <row r="51174" spans="22:22" ht="9" hidden="1" customHeight="1" x14ac:dyDescent="0.25">
      <c r="V51174" s="80"/>
    </row>
    <row r="51175" spans="22:22" ht="9" hidden="1" customHeight="1" x14ac:dyDescent="0.25">
      <c r="V51175" s="80"/>
    </row>
    <row r="51176" spans="22:22" ht="9" hidden="1" customHeight="1" x14ac:dyDescent="0.25">
      <c r="V51176" s="80"/>
    </row>
    <row r="51177" spans="22:22" ht="9" hidden="1" customHeight="1" x14ac:dyDescent="0.25">
      <c r="V51177" s="80"/>
    </row>
    <row r="51178" spans="22:22" ht="9" hidden="1" customHeight="1" x14ac:dyDescent="0.25">
      <c r="V51178" s="80"/>
    </row>
    <row r="51179" spans="22:22" ht="9" hidden="1" customHeight="1" x14ac:dyDescent="0.25">
      <c r="V51179" s="80"/>
    </row>
    <row r="51180" spans="22:22" ht="9" hidden="1" customHeight="1" x14ac:dyDescent="0.25">
      <c r="V51180" s="80"/>
    </row>
    <row r="51181" spans="22:22" ht="9" hidden="1" customHeight="1" x14ac:dyDescent="0.25">
      <c r="V51181" s="80"/>
    </row>
    <row r="51182" spans="22:22" ht="9" hidden="1" customHeight="1" x14ac:dyDescent="0.25">
      <c r="V51182" s="80"/>
    </row>
    <row r="51183" spans="22:22" ht="9" hidden="1" customHeight="1" x14ac:dyDescent="0.25">
      <c r="V51183" s="80"/>
    </row>
    <row r="51184" spans="22:22" ht="9" hidden="1" customHeight="1" x14ac:dyDescent="0.25">
      <c r="V51184" s="80"/>
    </row>
    <row r="51185" spans="22:22" ht="9" hidden="1" customHeight="1" x14ac:dyDescent="0.25">
      <c r="V51185" s="80"/>
    </row>
    <row r="51186" spans="22:22" ht="9" hidden="1" customHeight="1" x14ac:dyDescent="0.25">
      <c r="V51186" s="80"/>
    </row>
    <row r="51187" spans="22:22" ht="9" hidden="1" customHeight="1" x14ac:dyDescent="0.25">
      <c r="V51187" s="80"/>
    </row>
    <row r="51188" spans="22:22" ht="9" hidden="1" customHeight="1" x14ac:dyDescent="0.25">
      <c r="V51188" s="80"/>
    </row>
    <row r="51189" spans="22:22" ht="9" hidden="1" customHeight="1" x14ac:dyDescent="0.25">
      <c r="V51189" s="80"/>
    </row>
    <row r="51190" spans="22:22" ht="9" hidden="1" customHeight="1" x14ac:dyDescent="0.25">
      <c r="V51190" s="80"/>
    </row>
    <row r="51191" spans="22:22" ht="9" hidden="1" customHeight="1" x14ac:dyDescent="0.25">
      <c r="V51191" s="80"/>
    </row>
    <row r="51192" spans="22:22" ht="9" hidden="1" customHeight="1" x14ac:dyDescent="0.25">
      <c r="V51192" s="80"/>
    </row>
    <row r="51193" spans="22:22" ht="9" hidden="1" customHeight="1" x14ac:dyDescent="0.25">
      <c r="V51193" s="80"/>
    </row>
    <row r="51194" spans="22:22" ht="9" hidden="1" customHeight="1" x14ac:dyDescent="0.25">
      <c r="V51194" s="80"/>
    </row>
    <row r="51195" spans="22:22" ht="9" hidden="1" customHeight="1" x14ac:dyDescent="0.25">
      <c r="V51195" s="80"/>
    </row>
    <row r="51196" spans="22:22" ht="9" hidden="1" customHeight="1" x14ac:dyDescent="0.25">
      <c r="V51196" s="80"/>
    </row>
    <row r="51197" spans="22:22" ht="9" hidden="1" customHeight="1" x14ac:dyDescent="0.25">
      <c r="V51197" s="80"/>
    </row>
    <row r="51198" spans="22:22" ht="9" hidden="1" customHeight="1" x14ac:dyDescent="0.25">
      <c r="V51198" s="80"/>
    </row>
    <row r="51199" spans="22:22" ht="9" hidden="1" customHeight="1" x14ac:dyDescent="0.25">
      <c r="V51199" s="80"/>
    </row>
    <row r="51200" spans="22:22" ht="9" hidden="1" customHeight="1" x14ac:dyDescent="0.25">
      <c r="V51200" s="80"/>
    </row>
    <row r="51201" spans="22:22" ht="9" hidden="1" customHeight="1" x14ac:dyDescent="0.25">
      <c r="V51201" s="80"/>
    </row>
    <row r="51202" spans="22:22" ht="9" hidden="1" customHeight="1" x14ac:dyDescent="0.25">
      <c r="V51202" s="80"/>
    </row>
    <row r="51203" spans="22:22" ht="9" hidden="1" customHeight="1" x14ac:dyDescent="0.25">
      <c r="V51203" s="80"/>
    </row>
    <row r="51204" spans="22:22" ht="9" hidden="1" customHeight="1" x14ac:dyDescent="0.25">
      <c r="V51204" s="80"/>
    </row>
    <row r="51205" spans="22:22" ht="9" hidden="1" customHeight="1" x14ac:dyDescent="0.25">
      <c r="V51205" s="80"/>
    </row>
    <row r="51206" spans="22:22" ht="9" hidden="1" customHeight="1" x14ac:dyDescent="0.25">
      <c r="V51206" s="80"/>
    </row>
    <row r="51207" spans="22:22" ht="9" hidden="1" customHeight="1" x14ac:dyDescent="0.25">
      <c r="V51207" s="80"/>
    </row>
    <row r="51208" spans="22:22" ht="9" hidden="1" customHeight="1" x14ac:dyDescent="0.25">
      <c r="V51208" s="80"/>
    </row>
    <row r="51209" spans="22:22" ht="9" hidden="1" customHeight="1" x14ac:dyDescent="0.25">
      <c r="V51209" s="80"/>
    </row>
    <row r="51210" spans="22:22" ht="9" hidden="1" customHeight="1" x14ac:dyDescent="0.25">
      <c r="V51210" s="80"/>
    </row>
    <row r="51211" spans="22:22" ht="9" hidden="1" customHeight="1" x14ac:dyDescent="0.25">
      <c r="V51211" s="80"/>
    </row>
    <row r="51212" spans="22:22" ht="9" hidden="1" customHeight="1" x14ac:dyDescent="0.25">
      <c r="V51212" s="80"/>
    </row>
    <row r="51213" spans="22:22" ht="9" hidden="1" customHeight="1" x14ac:dyDescent="0.25">
      <c r="V51213" s="80"/>
    </row>
    <row r="51214" spans="22:22" ht="9" hidden="1" customHeight="1" x14ac:dyDescent="0.25">
      <c r="V51214" s="80"/>
    </row>
    <row r="51215" spans="22:22" ht="9" hidden="1" customHeight="1" x14ac:dyDescent="0.25">
      <c r="V51215" s="80"/>
    </row>
    <row r="51216" spans="22:22" ht="9" hidden="1" customHeight="1" x14ac:dyDescent="0.25">
      <c r="V51216" s="80"/>
    </row>
    <row r="51217" spans="22:22" ht="9" hidden="1" customHeight="1" x14ac:dyDescent="0.25">
      <c r="V51217" s="80"/>
    </row>
    <row r="51218" spans="22:22" ht="9" hidden="1" customHeight="1" x14ac:dyDescent="0.25">
      <c r="V51218" s="80"/>
    </row>
    <row r="51219" spans="22:22" ht="9" hidden="1" customHeight="1" x14ac:dyDescent="0.25">
      <c r="V51219" s="80"/>
    </row>
    <row r="51220" spans="22:22" ht="9" hidden="1" customHeight="1" x14ac:dyDescent="0.25">
      <c r="V51220" s="80"/>
    </row>
    <row r="51221" spans="22:22" ht="9" hidden="1" customHeight="1" x14ac:dyDescent="0.25">
      <c r="V51221" s="80"/>
    </row>
    <row r="51222" spans="22:22" ht="9" hidden="1" customHeight="1" x14ac:dyDescent="0.25">
      <c r="V51222" s="80"/>
    </row>
    <row r="51223" spans="22:22" ht="9" hidden="1" customHeight="1" x14ac:dyDescent="0.25">
      <c r="V51223" s="80"/>
    </row>
    <row r="51224" spans="22:22" ht="9" hidden="1" customHeight="1" x14ac:dyDescent="0.25">
      <c r="V51224" s="80"/>
    </row>
    <row r="51225" spans="22:22" ht="9" hidden="1" customHeight="1" x14ac:dyDescent="0.25">
      <c r="V51225" s="80"/>
    </row>
    <row r="51226" spans="22:22" ht="9" hidden="1" customHeight="1" x14ac:dyDescent="0.25">
      <c r="V51226" s="80"/>
    </row>
    <row r="51227" spans="22:22" ht="9" hidden="1" customHeight="1" x14ac:dyDescent="0.25">
      <c r="V51227" s="80"/>
    </row>
    <row r="51228" spans="22:22" ht="9" hidden="1" customHeight="1" x14ac:dyDescent="0.25">
      <c r="V51228" s="80"/>
    </row>
    <row r="51229" spans="22:22" ht="9" hidden="1" customHeight="1" x14ac:dyDescent="0.25">
      <c r="V51229" s="80"/>
    </row>
    <row r="51230" spans="22:22" ht="9" hidden="1" customHeight="1" x14ac:dyDescent="0.25">
      <c r="V51230" s="80"/>
    </row>
    <row r="51231" spans="22:22" ht="9" hidden="1" customHeight="1" x14ac:dyDescent="0.25">
      <c r="V51231" s="80"/>
    </row>
    <row r="51232" spans="22:22" ht="9" hidden="1" customHeight="1" x14ac:dyDescent="0.25">
      <c r="V51232" s="80"/>
    </row>
    <row r="51233" spans="22:22" ht="9" hidden="1" customHeight="1" x14ac:dyDescent="0.25">
      <c r="V51233" s="80"/>
    </row>
    <row r="51234" spans="22:22" ht="9" hidden="1" customHeight="1" x14ac:dyDescent="0.25">
      <c r="V51234" s="80"/>
    </row>
    <row r="51235" spans="22:22" ht="9" hidden="1" customHeight="1" x14ac:dyDescent="0.25">
      <c r="V51235" s="80"/>
    </row>
    <row r="51236" spans="22:22" ht="9" hidden="1" customHeight="1" x14ac:dyDescent="0.25">
      <c r="V51236" s="80"/>
    </row>
    <row r="51237" spans="22:22" ht="9" hidden="1" customHeight="1" x14ac:dyDescent="0.25">
      <c r="V51237" s="80"/>
    </row>
    <row r="51238" spans="22:22" ht="9" hidden="1" customHeight="1" x14ac:dyDescent="0.25">
      <c r="V51238" s="80"/>
    </row>
    <row r="51239" spans="22:22" ht="9" hidden="1" customHeight="1" x14ac:dyDescent="0.25">
      <c r="V51239" s="80"/>
    </row>
    <row r="51240" spans="22:22" ht="9" hidden="1" customHeight="1" x14ac:dyDescent="0.25">
      <c r="V51240" s="80"/>
    </row>
    <row r="51241" spans="22:22" ht="9" hidden="1" customHeight="1" x14ac:dyDescent="0.25">
      <c r="V51241" s="80"/>
    </row>
    <row r="51242" spans="22:22" ht="9" hidden="1" customHeight="1" x14ac:dyDescent="0.25">
      <c r="V51242" s="80"/>
    </row>
    <row r="51243" spans="22:22" ht="9" hidden="1" customHeight="1" x14ac:dyDescent="0.25">
      <c r="V51243" s="80"/>
    </row>
    <row r="51244" spans="22:22" ht="9" hidden="1" customHeight="1" x14ac:dyDescent="0.25">
      <c r="V51244" s="80"/>
    </row>
    <row r="51245" spans="22:22" ht="9" hidden="1" customHeight="1" x14ac:dyDescent="0.25">
      <c r="V51245" s="80"/>
    </row>
    <row r="51246" spans="22:22" ht="9" hidden="1" customHeight="1" x14ac:dyDescent="0.25">
      <c r="V51246" s="80"/>
    </row>
    <row r="51247" spans="22:22" ht="9" hidden="1" customHeight="1" x14ac:dyDescent="0.25">
      <c r="V51247" s="80"/>
    </row>
    <row r="51248" spans="22:22" ht="9" hidden="1" customHeight="1" x14ac:dyDescent="0.25">
      <c r="V51248" s="80"/>
    </row>
    <row r="51249" spans="22:22" ht="9" hidden="1" customHeight="1" x14ac:dyDescent="0.25">
      <c r="V51249" s="80"/>
    </row>
    <row r="51250" spans="22:22" ht="9" hidden="1" customHeight="1" x14ac:dyDescent="0.25">
      <c r="V51250" s="80"/>
    </row>
    <row r="51251" spans="22:22" ht="9" hidden="1" customHeight="1" x14ac:dyDescent="0.25">
      <c r="V51251" s="80"/>
    </row>
    <row r="51252" spans="22:22" ht="9" hidden="1" customHeight="1" x14ac:dyDescent="0.25">
      <c r="V51252" s="80"/>
    </row>
    <row r="51253" spans="22:22" ht="9" hidden="1" customHeight="1" x14ac:dyDescent="0.25">
      <c r="V51253" s="80"/>
    </row>
    <row r="51254" spans="22:22" ht="9" hidden="1" customHeight="1" x14ac:dyDescent="0.25">
      <c r="V51254" s="80"/>
    </row>
    <row r="51255" spans="22:22" ht="9" hidden="1" customHeight="1" x14ac:dyDescent="0.25">
      <c r="V51255" s="80"/>
    </row>
    <row r="51256" spans="22:22" ht="9" hidden="1" customHeight="1" x14ac:dyDescent="0.25">
      <c r="V51256" s="80"/>
    </row>
    <row r="51257" spans="22:22" ht="9" hidden="1" customHeight="1" x14ac:dyDescent="0.25">
      <c r="V51257" s="80"/>
    </row>
    <row r="51258" spans="22:22" ht="9" hidden="1" customHeight="1" x14ac:dyDescent="0.25">
      <c r="V51258" s="80"/>
    </row>
    <row r="51259" spans="22:22" ht="9" hidden="1" customHeight="1" x14ac:dyDescent="0.25">
      <c r="V51259" s="80"/>
    </row>
    <row r="51260" spans="22:22" ht="9" hidden="1" customHeight="1" x14ac:dyDescent="0.25">
      <c r="V51260" s="80"/>
    </row>
    <row r="51261" spans="22:22" ht="9" hidden="1" customHeight="1" x14ac:dyDescent="0.25">
      <c r="V51261" s="80"/>
    </row>
    <row r="51262" spans="22:22" ht="9" hidden="1" customHeight="1" x14ac:dyDescent="0.25">
      <c r="V51262" s="80"/>
    </row>
    <row r="51263" spans="22:22" ht="9" hidden="1" customHeight="1" x14ac:dyDescent="0.25">
      <c r="V51263" s="80"/>
    </row>
    <row r="51264" spans="22:22" ht="9" hidden="1" customHeight="1" x14ac:dyDescent="0.25">
      <c r="V51264" s="80"/>
    </row>
    <row r="51265" spans="22:22" ht="9" hidden="1" customHeight="1" x14ac:dyDescent="0.25">
      <c r="V51265" s="80"/>
    </row>
    <row r="51266" spans="22:22" ht="9" hidden="1" customHeight="1" x14ac:dyDescent="0.25">
      <c r="V51266" s="80"/>
    </row>
    <row r="51267" spans="22:22" ht="9" hidden="1" customHeight="1" x14ac:dyDescent="0.25">
      <c r="V51267" s="80"/>
    </row>
    <row r="51268" spans="22:22" ht="9" hidden="1" customHeight="1" x14ac:dyDescent="0.25">
      <c r="V51268" s="80"/>
    </row>
    <row r="51269" spans="22:22" ht="9" hidden="1" customHeight="1" x14ac:dyDescent="0.25">
      <c r="V51269" s="80"/>
    </row>
    <row r="51270" spans="22:22" ht="9" hidden="1" customHeight="1" x14ac:dyDescent="0.25">
      <c r="V51270" s="80"/>
    </row>
    <row r="51271" spans="22:22" ht="9" hidden="1" customHeight="1" x14ac:dyDescent="0.25">
      <c r="V51271" s="80"/>
    </row>
    <row r="51272" spans="22:22" ht="9" hidden="1" customHeight="1" x14ac:dyDescent="0.25">
      <c r="V51272" s="80"/>
    </row>
    <row r="51273" spans="22:22" ht="9" hidden="1" customHeight="1" x14ac:dyDescent="0.25">
      <c r="V51273" s="80"/>
    </row>
    <row r="51274" spans="22:22" ht="9" hidden="1" customHeight="1" x14ac:dyDescent="0.25">
      <c r="V51274" s="80"/>
    </row>
    <row r="51275" spans="22:22" ht="9" hidden="1" customHeight="1" x14ac:dyDescent="0.25">
      <c r="V51275" s="80"/>
    </row>
    <row r="51276" spans="22:22" ht="9" hidden="1" customHeight="1" x14ac:dyDescent="0.25">
      <c r="V51276" s="80"/>
    </row>
    <row r="51277" spans="22:22" ht="9" hidden="1" customHeight="1" x14ac:dyDescent="0.25">
      <c r="V51277" s="80"/>
    </row>
    <row r="51278" spans="22:22" ht="9" hidden="1" customHeight="1" x14ac:dyDescent="0.25">
      <c r="V51278" s="80"/>
    </row>
    <row r="51279" spans="22:22" ht="9" hidden="1" customHeight="1" x14ac:dyDescent="0.25">
      <c r="V51279" s="80"/>
    </row>
    <row r="51280" spans="22:22" ht="9" hidden="1" customHeight="1" x14ac:dyDescent="0.25">
      <c r="V51280" s="80"/>
    </row>
    <row r="51281" spans="22:22" ht="9" hidden="1" customHeight="1" x14ac:dyDescent="0.25">
      <c r="V51281" s="80"/>
    </row>
    <row r="51282" spans="22:22" ht="9" hidden="1" customHeight="1" x14ac:dyDescent="0.25">
      <c r="V51282" s="80"/>
    </row>
    <row r="51283" spans="22:22" ht="9" hidden="1" customHeight="1" x14ac:dyDescent="0.25">
      <c r="V51283" s="80"/>
    </row>
    <row r="51284" spans="22:22" ht="9" hidden="1" customHeight="1" x14ac:dyDescent="0.25">
      <c r="V51284" s="80"/>
    </row>
    <row r="51285" spans="22:22" ht="9" hidden="1" customHeight="1" x14ac:dyDescent="0.25">
      <c r="V51285" s="80"/>
    </row>
    <row r="51286" spans="22:22" ht="9" hidden="1" customHeight="1" x14ac:dyDescent="0.25">
      <c r="V51286" s="80"/>
    </row>
    <row r="51287" spans="22:22" ht="9" hidden="1" customHeight="1" x14ac:dyDescent="0.25">
      <c r="V51287" s="80"/>
    </row>
    <row r="51288" spans="22:22" ht="9" hidden="1" customHeight="1" x14ac:dyDescent="0.25">
      <c r="V51288" s="80"/>
    </row>
    <row r="51289" spans="22:22" ht="9" hidden="1" customHeight="1" x14ac:dyDescent="0.25">
      <c r="V51289" s="80"/>
    </row>
    <row r="51290" spans="22:22" ht="9" hidden="1" customHeight="1" x14ac:dyDescent="0.25">
      <c r="V51290" s="80"/>
    </row>
    <row r="51291" spans="22:22" ht="9" hidden="1" customHeight="1" x14ac:dyDescent="0.25">
      <c r="V51291" s="80"/>
    </row>
    <row r="51292" spans="22:22" ht="9" hidden="1" customHeight="1" x14ac:dyDescent="0.25">
      <c r="V51292" s="80"/>
    </row>
    <row r="51293" spans="22:22" ht="9" hidden="1" customHeight="1" x14ac:dyDescent="0.25">
      <c r="V51293" s="80"/>
    </row>
    <row r="51294" spans="22:22" ht="9" hidden="1" customHeight="1" x14ac:dyDescent="0.25">
      <c r="V51294" s="80"/>
    </row>
    <row r="51295" spans="22:22" ht="9" hidden="1" customHeight="1" x14ac:dyDescent="0.25">
      <c r="V51295" s="80"/>
    </row>
    <row r="51296" spans="22:22" ht="9" hidden="1" customHeight="1" x14ac:dyDescent="0.25">
      <c r="V51296" s="80"/>
    </row>
    <row r="51297" spans="22:22" ht="9" hidden="1" customHeight="1" x14ac:dyDescent="0.25">
      <c r="V51297" s="80"/>
    </row>
    <row r="51298" spans="22:22" ht="9" hidden="1" customHeight="1" x14ac:dyDescent="0.25">
      <c r="V51298" s="80"/>
    </row>
    <row r="51299" spans="22:22" ht="9" hidden="1" customHeight="1" x14ac:dyDescent="0.25">
      <c r="V51299" s="80"/>
    </row>
    <row r="51300" spans="22:22" ht="9" hidden="1" customHeight="1" x14ac:dyDescent="0.25">
      <c r="V51300" s="80"/>
    </row>
    <row r="51301" spans="22:22" ht="9" hidden="1" customHeight="1" x14ac:dyDescent="0.25">
      <c r="V51301" s="80"/>
    </row>
    <row r="51302" spans="22:22" ht="9" hidden="1" customHeight="1" x14ac:dyDescent="0.25">
      <c r="V51302" s="80"/>
    </row>
    <row r="51303" spans="22:22" ht="9" hidden="1" customHeight="1" x14ac:dyDescent="0.25">
      <c r="V51303" s="80"/>
    </row>
    <row r="51304" spans="22:22" ht="9" hidden="1" customHeight="1" x14ac:dyDescent="0.25">
      <c r="V51304" s="80"/>
    </row>
    <row r="51305" spans="22:22" ht="9" hidden="1" customHeight="1" x14ac:dyDescent="0.25">
      <c r="V51305" s="80"/>
    </row>
    <row r="51306" spans="22:22" ht="9" hidden="1" customHeight="1" x14ac:dyDescent="0.25">
      <c r="V51306" s="80"/>
    </row>
    <row r="51307" spans="22:22" ht="9" hidden="1" customHeight="1" x14ac:dyDescent="0.25">
      <c r="V51307" s="80"/>
    </row>
    <row r="51308" spans="22:22" ht="9" hidden="1" customHeight="1" x14ac:dyDescent="0.25">
      <c r="V51308" s="80"/>
    </row>
    <row r="51309" spans="22:22" ht="9" hidden="1" customHeight="1" x14ac:dyDescent="0.25">
      <c r="V51309" s="80"/>
    </row>
    <row r="51310" spans="22:22" ht="9" hidden="1" customHeight="1" x14ac:dyDescent="0.25">
      <c r="V51310" s="80"/>
    </row>
    <row r="51311" spans="22:22" ht="9" hidden="1" customHeight="1" x14ac:dyDescent="0.25">
      <c r="V51311" s="80"/>
    </row>
    <row r="51312" spans="22:22" ht="9" hidden="1" customHeight="1" x14ac:dyDescent="0.25">
      <c r="V51312" s="80"/>
    </row>
    <row r="51313" spans="22:22" ht="9" hidden="1" customHeight="1" x14ac:dyDescent="0.25">
      <c r="V51313" s="80"/>
    </row>
    <row r="51314" spans="22:22" ht="9" hidden="1" customHeight="1" x14ac:dyDescent="0.25">
      <c r="V51314" s="80"/>
    </row>
    <row r="51315" spans="22:22" ht="9" hidden="1" customHeight="1" x14ac:dyDescent="0.25">
      <c r="V51315" s="80"/>
    </row>
    <row r="51316" spans="22:22" ht="9" hidden="1" customHeight="1" x14ac:dyDescent="0.25">
      <c r="V51316" s="80"/>
    </row>
    <row r="51317" spans="22:22" ht="9" hidden="1" customHeight="1" x14ac:dyDescent="0.25">
      <c r="V51317" s="80"/>
    </row>
    <row r="51318" spans="22:22" ht="9" hidden="1" customHeight="1" x14ac:dyDescent="0.25">
      <c r="V51318" s="80"/>
    </row>
    <row r="51319" spans="22:22" ht="9" hidden="1" customHeight="1" x14ac:dyDescent="0.25">
      <c r="V51319" s="80"/>
    </row>
    <row r="51320" spans="22:22" ht="9" hidden="1" customHeight="1" x14ac:dyDescent="0.25">
      <c r="V51320" s="80"/>
    </row>
    <row r="51321" spans="22:22" ht="9" hidden="1" customHeight="1" x14ac:dyDescent="0.25">
      <c r="V51321" s="80"/>
    </row>
    <row r="51322" spans="22:22" ht="9" hidden="1" customHeight="1" x14ac:dyDescent="0.25">
      <c r="V51322" s="80"/>
    </row>
    <row r="51323" spans="22:22" ht="9" hidden="1" customHeight="1" x14ac:dyDescent="0.25">
      <c r="V51323" s="80"/>
    </row>
    <row r="51324" spans="22:22" ht="9" hidden="1" customHeight="1" x14ac:dyDescent="0.25">
      <c r="V51324" s="80"/>
    </row>
    <row r="51325" spans="22:22" ht="9" hidden="1" customHeight="1" x14ac:dyDescent="0.25">
      <c r="V51325" s="80"/>
    </row>
    <row r="51326" spans="22:22" ht="9" hidden="1" customHeight="1" x14ac:dyDescent="0.25">
      <c r="V51326" s="80"/>
    </row>
    <row r="51327" spans="22:22" ht="9" hidden="1" customHeight="1" x14ac:dyDescent="0.25">
      <c r="V51327" s="80"/>
    </row>
    <row r="51328" spans="22:22" ht="9" hidden="1" customHeight="1" x14ac:dyDescent="0.25">
      <c r="V51328" s="80"/>
    </row>
    <row r="51329" spans="22:22" ht="9" hidden="1" customHeight="1" x14ac:dyDescent="0.25">
      <c r="V51329" s="80"/>
    </row>
    <row r="51330" spans="22:22" ht="9" hidden="1" customHeight="1" x14ac:dyDescent="0.25">
      <c r="V51330" s="80"/>
    </row>
    <row r="51331" spans="22:22" ht="9" hidden="1" customHeight="1" x14ac:dyDescent="0.25">
      <c r="V51331" s="80"/>
    </row>
    <row r="51332" spans="22:22" ht="9" hidden="1" customHeight="1" x14ac:dyDescent="0.25">
      <c r="V51332" s="80"/>
    </row>
    <row r="51333" spans="22:22" ht="9" hidden="1" customHeight="1" x14ac:dyDescent="0.25">
      <c r="V51333" s="80"/>
    </row>
    <row r="51334" spans="22:22" ht="9" hidden="1" customHeight="1" x14ac:dyDescent="0.25">
      <c r="V51334" s="80"/>
    </row>
    <row r="51335" spans="22:22" ht="9" hidden="1" customHeight="1" x14ac:dyDescent="0.25">
      <c r="V51335" s="80"/>
    </row>
    <row r="51336" spans="22:22" ht="9" hidden="1" customHeight="1" x14ac:dyDescent="0.25">
      <c r="V51336" s="80"/>
    </row>
    <row r="51337" spans="22:22" ht="9" hidden="1" customHeight="1" x14ac:dyDescent="0.25">
      <c r="V51337" s="80"/>
    </row>
    <row r="51338" spans="22:22" ht="9" hidden="1" customHeight="1" x14ac:dyDescent="0.25">
      <c r="V51338" s="80"/>
    </row>
    <row r="51339" spans="22:22" ht="9" hidden="1" customHeight="1" x14ac:dyDescent="0.25">
      <c r="V51339" s="80"/>
    </row>
    <row r="51340" spans="22:22" ht="9" hidden="1" customHeight="1" x14ac:dyDescent="0.25">
      <c r="V51340" s="80"/>
    </row>
    <row r="51341" spans="22:22" ht="9" hidden="1" customHeight="1" x14ac:dyDescent="0.25">
      <c r="V51341" s="80"/>
    </row>
    <row r="51342" spans="22:22" ht="9" hidden="1" customHeight="1" x14ac:dyDescent="0.25">
      <c r="V51342" s="80"/>
    </row>
    <row r="51343" spans="22:22" ht="9" hidden="1" customHeight="1" x14ac:dyDescent="0.25">
      <c r="V51343" s="80"/>
    </row>
    <row r="51344" spans="22:22" ht="9" hidden="1" customHeight="1" x14ac:dyDescent="0.25">
      <c r="V51344" s="80"/>
    </row>
    <row r="51345" spans="22:22" ht="9" hidden="1" customHeight="1" x14ac:dyDescent="0.25">
      <c r="V51345" s="80"/>
    </row>
    <row r="51346" spans="22:22" ht="9" hidden="1" customHeight="1" x14ac:dyDescent="0.25">
      <c r="V51346" s="80"/>
    </row>
    <row r="51347" spans="22:22" ht="9" hidden="1" customHeight="1" x14ac:dyDescent="0.25">
      <c r="V51347" s="80"/>
    </row>
    <row r="51348" spans="22:22" ht="9" hidden="1" customHeight="1" x14ac:dyDescent="0.25">
      <c r="V51348" s="80"/>
    </row>
    <row r="51349" spans="22:22" ht="9" hidden="1" customHeight="1" x14ac:dyDescent="0.25">
      <c r="V51349" s="80"/>
    </row>
    <row r="51350" spans="22:22" ht="9" hidden="1" customHeight="1" x14ac:dyDescent="0.25">
      <c r="V51350" s="80"/>
    </row>
    <row r="51351" spans="22:22" ht="9" hidden="1" customHeight="1" x14ac:dyDescent="0.25">
      <c r="V51351" s="80"/>
    </row>
    <row r="51352" spans="22:22" ht="9" hidden="1" customHeight="1" x14ac:dyDescent="0.25">
      <c r="V51352" s="80"/>
    </row>
    <row r="51353" spans="22:22" ht="9" hidden="1" customHeight="1" x14ac:dyDescent="0.25">
      <c r="V51353" s="80"/>
    </row>
    <row r="51354" spans="22:22" ht="9" hidden="1" customHeight="1" x14ac:dyDescent="0.25">
      <c r="V51354" s="80"/>
    </row>
    <row r="51355" spans="22:22" ht="9" hidden="1" customHeight="1" x14ac:dyDescent="0.25">
      <c r="V51355" s="80"/>
    </row>
    <row r="51356" spans="22:22" ht="9" hidden="1" customHeight="1" x14ac:dyDescent="0.25">
      <c r="V51356" s="80"/>
    </row>
    <row r="51357" spans="22:22" ht="9" hidden="1" customHeight="1" x14ac:dyDescent="0.25">
      <c r="V51357" s="80"/>
    </row>
    <row r="51358" spans="22:22" ht="9" hidden="1" customHeight="1" x14ac:dyDescent="0.25">
      <c r="V51358" s="80"/>
    </row>
    <row r="51359" spans="22:22" ht="9" hidden="1" customHeight="1" x14ac:dyDescent="0.25">
      <c r="V51359" s="80"/>
    </row>
    <row r="51360" spans="22:22" ht="9" hidden="1" customHeight="1" x14ac:dyDescent="0.25">
      <c r="V51360" s="80"/>
    </row>
    <row r="51361" spans="22:22" ht="9" hidden="1" customHeight="1" x14ac:dyDescent="0.25">
      <c r="V51361" s="80"/>
    </row>
    <row r="51362" spans="22:22" ht="9" hidden="1" customHeight="1" x14ac:dyDescent="0.25">
      <c r="V51362" s="80"/>
    </row>
    <row r="51363" spans="22:22" ht="9" hidden="1" customHeight="1" x14ac:dyDescent="0.25">
      <c r="V51363" s="80"/>
    </row>
    <row r="51364" spans="22:22" ht="9" hidden="1" customHeight="1" x14ac:dyDescent="0.25">
      <c r="V51364" s="80"/>
    </row>
    <row r="51365" spans="22:22" ht="9" hidden="1" customHeight="1" x14ac:dyDescent="0.25">
      <c r="V51365" s="80"/>
    </row>
    <row r="51366" spans="22:22" ht="9" hidden="1" customHeight="1" x14ac:dyDescent="0.25">
      <c r="V51366" s="80"/>
    </row>
    <row r="51367" spans="22:22" ht="9" hidden="1" customHeight="1" x14ac:dyDescent="0.25">
      <c r="V51367" s="80"/>
    </row>
    <row r="51368" spans="22:22" ht="9" hidden="1" customHeight="1" x14ac:dyDescent="0.25">
      <c r="V51368" s="80"/>
    </row>
    <row r="51369" spans="22:22" ht="9" hidden="1" customHeight="1" x14ac:dyDescent="0.25">
      <c r="V51369" s="80"/>
    </row>
    <row r="51370" spans="22:22" ht="9" hidden="1" customHeight="1" x14ac:dyDescent="0.25">
      <c r="V51370" s="80"/>
    </row>
    <row r="51371" spans="22:22" ht="9" hidden="1" customHeight="1" x14ac:dyDescent="0.25">
      <c r="V51371" s="80"/>
    </row>
    <row r="51372" spans="22:22" ht="9" hidden="1" customHeight="1" x14ac:dyDescent="0.25">
      <c r="V51372" s="80"/>
    </row>
    <row r="51373" spans="22:22" ht="9" hidden="1" customHeight="1" x14ac:dyDescent="0.25">
      <c r="V51373" s="80"/>
    </row>
    <row r="51374" spans="22:22" ht="9" hidden="1" customHeight="1" x14ac:dyDescent="0.25">
      <c r="V51374" s="80"/>
    </row>
    <row r="51375" spans="22:22" ht="9" hidden="1" customHeight="1" x14ac:dyDescent="0.25">
      <c r="V51375" s="80"/>
    </row>
    <row r="51376" spans="22:22" ht="9" hidden="1" customHeight="1" x14ac:dyDescent="0.25">
      <c r="V51376" s="80"/>
    </row>
    <row r="51377" spans="22:22" ht="9" hidden="1" customHeight="1" x14ac:dyDescent="0.25">
      <c r="V51377" s="80"/>
    </row>
    <row r="51378" spans="22:22" ht="9" hidden="1" customHeight="1" x14ac:dyDescent="0.25">
      <c r="V51378" s="80"/>
    </row>
    <row r="51379" spans="22:22" ht="9" hidden="1" customHeight="1" x14ac:dyDescent="0.25">
      <c r="V51379" s="80"/>
    </row>
    <row r="51380" spans="22:22" ht="9" hidden="1" customHeight="1" x14ac:dyDescent="0.25">
      <c r="V51380" s="80"/>
    </row>
    <row r="51381" spans="22:22" ht="9" hidden="1" customHeight="1" x14ac:dyDescent="0.25">
      <c r="V51381" s="80"/>
    </row>
    <row r="51382" spans="22:22" ht="9" hidden="1" customHeight="1" x14ac:dyDescent="0.25">
      <c r="V51382" s="80"/>
    </row>
    <row r="51383" spans="22:22" ht="9" hidden="1" customHeight="1" x14ac:dyDescent="0.25">
      <c r="V51383" s="80"/>
    </row>
    <row r="51384" spans="22:22" ht="9" hidden="1" customHeight="1" x14ac:dyDescent="0.25">
      <c r="V51384" s="80"/>
    </row>
    <row r="51385" spans="22:22" ht="9" hidden="1" customHeight="1" x14ac:dyDescent="0.25">
      <c r="V51385" s="80"/>
    </row>
    <row r="51386" spans="22:22" ht="9" hidden="1" customHeight="1" x14ac:dyDescent="0.25">
      <c r="V51386" s="80"/>
    </row>
    <row r="51387" spans="22:22" ht="9" hidden="1" customHeight="1" x14ac:dyDescent="0.25">
      <c r="V51387" s="80"/>
    </row>
    <row r="51388" spans="22:22" ht="9" hidden="1" customHeight="1" x14ac:dyDescent="0.25">
      <c r="V51388" s="80"/>
    </row>
    <row r="51389" spans="22:22" ht="9" hidden="1" customHeight="1" x14ac:dyDescent="0.25">
      <c r="V51389" s="80"/>
    </row>
    <row r="51390" spans="22:22" ht="9" hidden="1" customHeight="1" x14ac:dyDescent="0.25">
      <c r="V51390" s="80"/>
    </row>
    <row r="51391" spans="22:22" ht="9" hidden="1" customHeight="1" x14ac:dyDescent="0.25">
      <c r="V51391" s="80"/>
    </row>
    <row r="51392" spans="22:22" ht="9" hidden="1" customHeight="1" x14ac:dyDescent="0.25">
      <c r="V51392" s="80"/>
    </row>
    <row r="51393" spans="22:22" ht="9" hidden="1" customHeight="1" x14ac:dyDescent="0.25">
      <c r="V51393" s="80"/>
    </row>
    <row r="51394" spans="22:22" ht="9" hidden="1" customHeight="1" x14ac:dyDescent="0.25">
      <c r="V51394" s="80"/>
    </row>
    <row r="51395" spans="22:22" ht="9" hidden="1" customHeight="1" x14ac:dyDescent="0.25">
      <c r="V51395" s="80"/>
    </row>
    <row r="51396" spans="22:22" ht="9" hidden="1" customHeight="1" x14ac:dyDescent="0.25">
      <c r="V51396" s="80"/>
    </row>
    <row r="51397" spans="22:22" ht="9" hidden="1" customHeight="1" x14ac:dyDescent="0.25">
      <c r="V51397" s="80"/>
    </row>
    <row r="51398" spans="22:22" ht="9" hidden="1" customHeight="1" x14ac:dyDescent="0.25">
      <c r="V51398" s="80"/>
    </row>
    <row r="51399" spans="22:22" ht="9" hidden="1" customHeight="1" x14ac:dyDescent="0.25">
      <c r="V51399" s="80"/>
    </row>
    <row r="51400" spans="22:22" ht="9" hidden="1" customHeight="1" x14ac:dyDescent="0.25">
      <c r="V51400" s="80"/>
    </row>
    <row r="51401" spans="22:22" ht="9" hidden="1" customHeight="1" x14ac:dyDescent="0.25">
      <c r="V51401" s="80"/>
    </row>
    <row r="51402" spans="22:22" ht="9" hidden="1" customHeight="1" x14ac:dyDescent="0.25">
      <c r="V51402" s="80"/>
    </row>
    <row r="51403" spans="22:22" ht="9" hidden="1" customHeight="1" x14ac:dyDescent="0.25">
      <c r="V51403" s="80"/>
    </row>
    <row r="51404" spans="22:22" ht="9" hidden="1" customHeight="1" x14ac:dyDescent="0.25">
      <c r="V51404" s="80"/>
    </row>
    <row r="51405" spans="22:22" ht="9" hidden="1" customHeight="1" x14ac:dyDescent="0.25">
      <c r="V51405" s="80"/>
    </row>
    <row r="51406" spans="22:22" ht="9" hidden="1" customHeight="1" x14ac:dyDescent="0.25">
      <c r="V51406" s="80"/>
    </row>
    <row r="51407" spans="22:22" ht="9" hidden="1" customHeight="1" x14ac:dyDescent="0.25">
      <c r="V51407" s="80"/>
    </row>
    <row r="51408" spans="22:22" ht="9" hidden="1" customHeight="1" x14ac:dyDescent="0.25">
      <c r="V51408" s="80"/>
    </row>
    <row r="51409" spans="22:22" ht="9" hidden="1" customHeight="1" x14ac:dyDescent="0.25">
      <c r="V51409" s="80"/>
    </row>
    <row r="51410" spans="22:22" ht="9" hidden="1" customHeight="1" x14ac:dyDescent="0.25">
      <c r="V51410" s="80"/>
    </row>
    <row r="51411" spans="22:22" ht="9" hidden="1" customHeight="1" x14ac:dyDescent="0.25">
      <c r="V51411" s="80"/>
    </row>
    <row r="51412" spans="22:22" ht="9" hidden="1" customHeight="1" x14ac:dyDescent="0.25">
      <c r="V51412" s="80"/>
    </row>
    <row r="51413" spans="22:22" ht="9" hidden="1" customHeight="1" x14ac:dyDescent="0.25">
      <c r="V51413" s="80"/>
    </row>
    <row r="51414" spans="22:22" ht="9" hidden="1" customHeight="1" x14ac:dyDescent="0.25">
      <c r="V51414" s="80"/>
    </row>
    <row r="51415" spans="22:22" ht="9" hidden="1" customHeight="1" x14ac:dyDescent="0.25">
      <c r="V51415" s="80"/>
    </row>
    <row r="51416" spans="22:22" ht="9" hidden="1" customHeight="1" x14ac:dyDescent="0.25">
      <c r="V51416" s="80"/>
    </row>
    <row r="51417" spans="22:22" ht="9" hidden="1" customHeight="1" x14ac:dyDescent="0.25">
      <c r="V51417" s="80"/>
    </row>
    <row r="51418" spans="22:22" ht="9" hidden="1" customHeight="1" x14ac:dyDescent="0.25">
      <c r="V51418" s="80"/>
    </row>
    <row r="51419" spans="22:22" ht="9" hidden="1" customHeight="1" x14ac:dyDescent="0.25">
      <c r="V51419" s="80"/>
    </row>
    <row r="51420" spans="22:22" ht="9" hidden="1" customHeight="1" x14ac:dyDescent="0.25">
      <c r="V51420" s="80"/>
    </row>
    <row r="51421" spans="22:22" ht="9" hidden="1" customHeight="1" x14ac:dyDescent="0.25">
      <c r="V51421" s="80"/>
    </row>
    <row r="51422" spans="22:22" ht="9" hidden="1" customHeight="1" x14ac:dyDescent="0.25">
      <c r="V51422" s="80"/>
    </row>
    <row r="51423" spans="22:22" ht="9" hidden="1" customHeight="1" x14ac:dyDescent="0.25">
      <c r="V51423" s="80"/>
    </row>
    <row r="51424" spans="22:22" ht="9" hidden="1" customHeight="1" x14ac:dyDescent="0.25">
      <c r="V51424" s="80"/>
    </row>
    <row r="51425" spans="22:22" ht="9" hidden="1" customHeight="1" x14ac:dyDescent="0.25">
      <c r="V51425" s="80"/>
    </row>
    <row r="51426" spans="22:22" ht="9" hidden="1" customHeight="1" x14ac:dyDescent="0.25">
      <c r="V51426" s="80"/>
    </row>
    <row r="51427" spans="22:22" ht="9" hidden="1" customHeight="1" x14ac:dyDescent="0.25">
      <c r="V51427" s="80"/>
    </row>
    <row r="51428" spans="22:22" ht="9" hidden="1" customHeight="1" x14ac:dyDescent="0.25">
      <c r="V51428" s="80"/>
    </row>
    <row r="51429" spans="22:22" ht="9" hidden="1" customHeight="1" x14ac:dyDescent="0.25">
      <c r="V51429" s="80"/>
    </row>
    <row r="51430" spans="22:22" ht="9" hidden="1" customHeight="1" x14ac:dyDescent="0.25">
      <c r="V51430" s="80"/>
    </row>
    <row r="51431" spans="22:22" ht="9" hidden="1" customHeight="1" x14ac:dyDescent="0.25">
      <c r="V51431" s="80"/>
    </row>
    <row r="51432" spans="22:22" ht="9" hidden="1" customHeight="1" x14ac:dyDescent="0.25">
      <c r="V51432" s="80"/>
    </row>
    <row r="51433" spans="22:22" ht="9" hidden="1" customHeight="1" x14ac:dyDescent="0.25">
      <c r="V51433" s="80"/>
    </row>
    <row r="51434" spans="22:22" ht="9" hidden="1" customHeight="1" x14ac:dyDescent="0.25">
      <c r="V51434" s="80"/>
    </row>
    <row r="51435" spans="22:22" ht="9" hidden="1" customHeight="1" x14ac:dyDescent="0.25">
      <c r="V51435" s="80"/>
    </row>
    <row r="51436" spans="22:22" ht="9" hidden="1" customHeight="1" x14ac:dyDescent="0.25">
      <c r="V51436" s="80"/>
    </row>
    <row r="51437" spans="22:22" ht="9" hidden="1" customHeight="1" x14ac:dyDescent="0.25">
      <c r="V51437" s="80"/>
    </row>
    <row r="51438" spans="22:22" ht="9" hidden="1" customHeight="1" x14ac:dyDescent="0.25">
      <c r="V51438" s="80"/>
    </row>
    <row r="51439" spans="22:22" ht="9" hidden="1" customHeight="1" x14ac:dyDescent="0.25">
      <c r="V51439" s="80"/>
    </row>
    <row r="51440" spans="22:22" ht="9" hidden="1" customHeight="1" x14ac:dyDescent="0.25">
      <c r="V51440" s="80"/>
    </row>
    <row r="51441" spans="22:22" ht="9" hidden="1" customHeight="1" x14ac:dyDescent="0.25">
      <c r="V51441" s="80"/>
    </row>
    <row r="51442" spans="22:22" ht="9" hidden="1" customHeight="1" x14ac:dyDescent="0.25">
      <c r="V51442" s="80"/>
    </row>
    <row r="51443" spans="22:22" ht="9" hidden="1" customHeight="1" x14ac:dyDescent="0.25">
      <c r="V51443" s="80"/>
    </row>
    <row r="51444" spans="22:22" ht="9" hidden="1" customHeight="1" x14ac:dyDescent="0.25">
      <c r="V51444" s="80"/>
    </row>
    <row r="51445" spans="22:22" ht="9" hidden="1" customHeight="1" x14ac:dyDescent="0.25">
      <c r="V51445" s="80"/>
    </row>
    <row r="51446" spans="22:22" ht="9" hidden="1" customHeight="1" x14ac:dyDescent="0.25">
      <c r="V51446" s="80"/>
    </row>
    <row r="51447" spans="22:22" ht="9" hidden="1" customHeight="1" x14ac:dyDescent="0.25">
      <c r="V51447" s="80"/>
    </row>
    <row r="51448" spans="22:22" ht="9" hidden="1" customHeight="1" x14ac:dyDescent="0.25">
      <c r="V51448" s="80"/>
    </row>
    <row r="51449" spans="22:22" ht="9" hidden="1" customHeight="1" x14ac:dyDescent="0.25">
      <c r="V51449" s="80"/>
    </row>
    <row r="51450" spans="22:22" ht="9" hidden="1" customHeight="1" x14ac:dyDescent="0.25">
      <c r="V51450" s="80"/>
    </row>
    <row r="51451" spans="22:22" ht="9" hidden="1" customHeight="1" x14ac:dyDescent="0.25">
      <c r="V51451" s="80"/>
    </row>
    <row r="51452" spans="22:22" ht="9" hidden="1" customHeight="1" x14ac:dyDescent="0.25">
      <c r="V51452" s="80"/>
    </row>
    <row r="51453" spans="22:22" ht="9" hidden="1" customHeight="1" x14ac:dyDescent="0.25">
      <c r="V51453" s="80"/>
    </row>
    <row r="51454" spans="22:22" ht="9" hidden="1" customHeight="1" x14ac:dyDescent="0.25">
      <c r="V51454" s="80"/>
    </row>
    <row r="51455" spans="22:22" ht="9" hidden="1" customHeight="1" x14ac:dyDescent="0.25">
      <c r="V51455" s="80"/>
    </row>
    <row r="51456" spans="22:22" ht="9" hidden="1" customHeight="1" x14ac:dyDescent="0.25">
      <c r="V51456" s="80"/>
    </row>
    <row r="51457" spans="22:22" ht="9" hidden="1" customHeight="1" x14ac:dyDescent="0.25">
      <c r="V51457" s="80"/>
    </row>
    <row r="51458" spans="22:22" ht="9" hidden="1" customHeight="1" x14ac:dyDescent="0.25">
      <c r="V51458" s="80"/>
    </row>
    <row r="51459" spans="22:22" ht="9" hidden="1" customHeight="1" x14ac:dyDescent="0.25">
      <c r="V51459" s="80"/>
    </row>
    <row r="51460" spans="22:22" ht="9" hidden="1" customHeight="1" x14ac:dyDescent="0.25">
      <c r="V51460" s="80"/>
    </row>
    <row r="51461" spans="22:22" ht="9" hidden="1" customHeight="1" x14ac:dyDescent="0.25">
      <c r="V51461" s="80"/>
    </row>
    <row r="51462" spans="22:22" ht="9" hidden="1" customHeight="1" x14ac:dyDescent="0.25">
      <c r="V51462" s="80"/>
    </row>
    <row r="51463" spans="22:22" ht="9" hidden="1" customHeight="1" x14ac:dyDescent="0.25">
      <c r="V51463" s="80"/>
    </row>
    <row r="51464" spans="22:22" ht="9" hidden="1" customHeight="1" x14ac:dyDescent="0.25">
      <c r="V51464" s="80"/>
    </row>
    <row r="51465" spans="22:22" ht="9" hidden="1" customHeight="1" x14ac:dyDescent="0.25">
      <c r="V51465" s="80"/>
    </row>
    <row r="51466" spans="22:22" ht="9" hidden="1" customHeight="1" x14ac:dyDescent="0.25">
      <c r="V51466" s="80"/>
    </row>
    <row r="51467" spans="22:22" ht="9" hidden="1" customHeight="1" x14ac:dyDescent="0.25">
      <c r="V51467" s="80"/>
    </row>
    <row r="51468" spans="22:22" ht="9" hidden="1" customHeight="1" x14ac:dyDescent="0.25">
      <c r="V51468" s="80"/>
    </row>
    <row r="51469" spans="22:22" ht="9" hidden="1" customHeight="1" x14ac:dyDescent="0.25">
      <c r="V51469" s="80"/>
    </row>
    <row r="51470" spans="22:22" ht="9" hidden="1" customHeight="1" x14ac:dyDescent="0.25">
      <c r="V51470" s="80"/>
    </row>
    <row r="51471" spans="22:22" ht="9" hidden="1" customHeight="1" x14ac:dyDescent="0.25">
      <c r="V51471" s="80"/>
    </row>
    <row r="51472" spans="22:22" ht="9" hidden="1" customHeight="1" x14ac:dyDescent="0.25">
      <c r="V51472" s="80"/>
    </row>
    <row r="51473" spans="22:22" ht="9" hidden="1" customHeight="1" x14ac:dyDescent="0.25">
      <c r="V51473" s="80"/>
    </row>
    <row r="51474" spans="22:22" ht="9" hidden="1" customHeight="1" x14ac:dyDescent="0.25">
      <c r="V51474" s="80"/>
    </row>
    <row r="51475" spans="22:22" ht="9" hidden="1" customHeight="1" x14ac:dyDescent="0.25">
      <c r="V51475" s="80"/>
    </row>
    <row r="51476" spans="22:22" ht="9" hidden="1" customHeight="1" x14ac:dyDescent="0.25">
      <c r="V51476" s="80"/>
    </row>
    <row r="51477" spans="22:22" ht="9" hidden="1" customHeight="1" x14ac:dyDescent="0.25">
      <c r="V51477" s="80"/>
    </row>
    <row r="51478" spans="22:22" ht="9" hidden="1" customHeight="1" x14ac:dyDescent="0.25">
      <c r="V51478" s="80"/>
    </row>
    <row r="51479" spans="22:22" ht="9" hidden="1" customHeight="1" x14ac:dyDescent="0.25">
      <c r="V51479" s="80"/>
    </row>
    <row r="51480" spans="22:22" ht="9" hidden="1" customHeight="1" x14ac:dyDescent="0.25">
      <c r="V51480" s="80"/>
    </row>
    <row r="51481" spans="22:22" ht="9" hidden="1" customHeight="1" x14ac:dyDescent="0.25">
      <c r="V51481" s="80"/>
    </row>
    <row r="51482" spans="22:22" ht="9" hidden="1" customHeight="1" x14ac:dyDescent="0.25">
      <c r="V51482" s="80"/>
    </row>
    <row r="51483" spans="22:22" ht="9" hidden="1" customHeight="1" x14ac:dyDescent="0.25">
      <c r="V51483" s="80"/>
    </row>
    <row r="51484" spans="22:22" ht="9" hidden="1" customHeight="1" x14ac:dyDescent="0.25">
      <c r="V51484" s="80"/>
    </row>
    <row r="51485" spans="22:22" ht="9" hidden="1" customHeight="1" x14ac:dyDescent="0.25">
      <c r="V51485" s="80"/>
    </row>
    <row r="51486" spans="22:22" ht="9" hidden="1" customHeight="1" x14ac:dyDescent="0.25">
      <c r="V51486" s="80"/>
    </row>
    <row r="51487" spans="22:22" ht="9" hidden="1" customHeight="1" x14ac:dyDescent="0.25">
      <c r="V51487" s="80"/>
    </row>
    <row r="51488" spans="22:22" ht="9" hidden="1" customHeight="1" x14ac:dyDescent="0.25">
      <c r="V51488" s="80"/>
    </row>
    <row r="51489" spans="22:22" ht="9" hidden="1" customHeight="1" x14ac:dyDescent="0.25">
      <c r="V51489" s="80"/>
    </row>
    <row r="51490" spans="22:22" ht="9" hidden="1" customHeight="1" x14ac:dyDescent="0.25">
      <c r="V51490" s="80"/>
    </row>
    <row r="51491" spans="22:22" ht="9" hidden="1" customHeight="1" x14ac:dyDescent="0.25">
      <c r="V51491" s="80"/>
    </row>
    <row r="51492" spans="22:22" ht="9" hidden="1" customHeight="1" x14ac:dyDescent="0.25">
      <c r="V51492" s="80"/>
    </row>
    <row r="51493" spans="22:22" ht="9" hidden="1" customHeight="1" x14ac:dyDescent="0.25">
      <c r="V51493" s="80"/>
    </row>
    <row r="51494" spans="22:22" ht="9" hidden="1" customHeight="1" x14ac:dyDescent="0.25">
      <c r="V51494" s="80"/>
    </row>
    <row r="51495" spans="22:22" ht="9" hidden="1" customHeight="1" x14ac:dyDescent="0.25">
      <c r="V51495" s="80"/>
    </row>
    <row r="51496" spans="22:22" ht="9" hidden="1" customHeight="1" x14ac:dyDescent="0.25">
      <c r="V51496" s="80"/>
    </row>
    <row r="51497" spans="22:22" ht="9" hidden="1" customHeight="1" x14ac:dyDescent="0.25">
      <c r="V51497" s="80"/>
    </row>
    <row r="51498" spans="22:22" ht="9" hidden="1" customHeight="1" x14ac:dyDescent="0.25">
      <c r="V51498" s="80"/>
    </row>
    <row r="51499" spans="22:22" ht="9" hidden="1" customHeight="1" x14ac:dyDescent="0.25">
      <c r="V51499" s="80"/>
    </row>
    <row r="51500" spans="22:22" ht="9" hidden="1" customHeight="1" x14ac:dyDescent="0.25">
      <c r="V51500" s="80"/>
    </row>
    <row r="51501" spans="22:22" ht="9" hidden="1" customHeight="1" x14ac:dyDescent="0.25">
      <c r="V51501" s="80"/>
    </row>
    <row r="51502" spans="22:22" ht="9" hidden="1" customHeight="1" x14ac:dyDescent="0.25">
      <c r="V51502" s="80"/>
    </row>
    <row r="51503" spans="22:22" ht="9" hidden="1" customHeight="1" x14ac:dyDescent="0.25">
      <c r="V51503" s="80"/>
    </row>
    <row r="51504" spans="22:22" ht="9" hidden="1" customHeight="1" x14ac:dyDescent="0.25">
      <c r="V51504" s="80"/>
    </row>
    <row r="51505" spans="22:22" ht="9" hidden="1" customHeight="1" x14ac:dyDescent="0.25">
      <c r="V51505" s="80"/>
    </row>
    <row r="51506" spans="22:22" ht="9" hidden="1" customHeight="1" x14ac:dyDescent="0.25">
      <c r="V51506" s="80"/>
    </row>
    <row r="51507" spans="22:22" ht="9" hidden="1" customHeight="1" x14ac:dyDescent="0.25">
      <c r="V51507" s="80"/>
    </row>
    <row r="51508" spans="22:22" ht="9" hidden="1" customHeight="1" x14ac:dyDescent="0.25">
      <c r="V51508" s="80"/>
    </row>
    <row r="51509" spans="22:22" ht="9" hidden="1" customHeight="1" x14ac:dyDescent="0.25">
      <c r="V51509" s="80"/>
    </row>
    <row r="51510" spans="22:22" ht="9" hidden="1" customHeight="1" x14ac:dyDescent="0.25">
      <c r="V51510" s="80"/>
    </row>
    <row r="51511" spans="22:22" ht="9" hidden="1" customHeight="1" x14ac:dyDescent="0.25">
      <c r="V51511" s="80"/>
    </row>
    <row r="51512" spans="22:22" ht="9" hidden="1" customHeight="1" x14ac:dyDescent="0.25">
      <c r="V51512" s="80"/>
    </row>
    <row r="51513" spans="22:22" ht="9" hidden="1" customHeight="1" x14ac:dyDescent="0.25">
      <c r="V51513" s="80"/>
    </row>
    <row r="51514" spans="22:22" ht="9" hidden="1" customHeight="1" x14ac:dyDescent="0.25">
      <c r="V51514" s="80"/>
    </row>
    <row r="51515" spans="22:22" ht="9" hidden="1" customHeight="1" x14ac:dyDescent="0.25">
      <c r="V51515" s="80"/>
    </row>
    <row r="51516" spans="22:22" ht="9" hidden="1" customHeight="1" x14ac:dyDescent="0.25">
      <c r="V51516" s="80"/>
    </row>
    <row r="51517" spans="22:22" ht="9" hidden="1" customHeight="1" x14ac:dyDescent="0.25">
      <c r="V51517" s="80"/>
    </row>
    <row r="51518" spans="22:22" ht="9" hidden="1" customHeight="1" x14ac:dyDescent="0.25">
      <c r="V51518" s="80"/>
    </row>
    <row r="51519" spans="22:22" ht="9" hidden="1" customHeight="1" x14ac:dyDescent="0.25">
      <c r="V51519" s="80"/>
    </row>
    <row r="51520" spans="22:22" ht="9" hidden="1" customHeight="1" x14ac:dyDescent="0.25">
      <c r="V51520" s="80"/>
    </row>
    <row r="51521" spans="22:22" ht="9" hidden="1" customHeight="1" x14ac:dyDescent="0.25">
      <c r="V51521" s="80"/>
    </row>
    <row r="51522" spans="22:22" ht="9" hidden="1" customHeight="1" x14ac:dyDescent="0.25">
      <c r="V51522" s="80"/>
    </row>
    <row r="51523" spans="22:22" ht="9" hidden="1" customHeight="1" x14ac:dyDescent="0.25">
      <c r="V51523" s="80"/>
    </row>
    <row r="51524" spans="22:22" ht="9" hidden="1" customHeight="1" x14ac:dyDescent="0.25">
      <c r="V51524" s="80"/>
    </row>
    <row r="51525" spans="22:22" ht="9" hidden="1" customHeight="1" x14ac:dyDescent="0.25">
      <c r="V51525" s="80"/>
    </row>
    <row r="51526" spans="22:22" ht="9" hidden="1" customHeight="1" x14ac:dyDescent="0.25">
      <c r="V51526" s="80"/>
    </row>
    <row r="51527" spans="22:22" ht="9" hidden="1" customHeight="1" x14ac:dyDescent="0.25">
      <c r="V51527" s="80"/>
    </row>
    <row r="51528" spans="22:22" ht="9" hidden="1" customHeight="1" x14ac:dyDescent="0.25">
      <c r="V51528" s="80"/>
    </row>
    <row r="51529" spans="22:22" ht="9" hidden="1" customHeight="1" x14ac:dyDescent="0.25">
      <c r="V51529" s="80"/>
    </row>
    <row r="51530" spans="22:22" ht="9" hidden="1" customHeight="1" x14ac:dyDescent="0.25">
      <c r="V51530" s="80"/>
    </row>
    <row r="51531" spans="22:22" ht="9" hidden="1" customHeight="1" x14ac:dyDescent="0.25">
      <c r="V51531" s="80"/>
    </row>
    <row r="51532" spans="22:22" ht="9" hidden="1" customHeight="1" x14ac:dyDescent="0.25">
      <c r="V51532" s="80"/>
    </row>
    <row r="51533" spans="22:22" ht="9" hidden="1" customHeight="1" x14ac:dyDescent="0.25">
      <c r="V51533" s="80"/>
    </row>
    <row r="51534" spans="22:22" ht="9" hidden="1" customHeight="1" x14ac:dyDescent="0.25">
      <c r="V51534" s="80"/>
    </row>
    <row r="51535" spans="22:22" ht="9" hidden="1" customHeight="1" x14ac:dyDescent="0.25">
      <c r="V51535" s="80"/>
    </row>
    <row r="51536" spans="22:22" ht="9" hidden="1" customHeight="1" x14ac:dyDescent="0.25">
      <c r="V51536" s="80"/>
    </row>
    <row r="51537" spans="22:22" ht="9" hidden="1" customHeight="1" x14ac:dyDescent="0.25">
      <c r="V51537" s="80"/>
    </row>
    <row r="51538" spans="22:22" ht="9" hidden="1" customHeight="1" x14ac:dyDescent="0.25">
      <c r="V51538" s="80"/>
    </row>
    <row r="51539" spans="22:22" ht="9" hidden="1" customHeight="1" x14ac:dyDescent="0.25">
      <c r="V51539" s="80"/>
    </row>
    <row r="51540" spans="22:22" ht="9" hidden="1" customHeight="1" x14ac:dyDescent="0.25">
      <c r="V51540" s="80"/>
    </row>
    <row r="51541" spans="22:22" ht="9" hidden="1" customHeight="1" x14ac:dyDescent="0.25">
      <c r="V51541" s="80"/>
    </row>
    <row r="51542" spans="22:22" ht="9" hidden="1" customHeight="1" x14ac:dyDescent="0.25">
      <c r="V51542" s="80"/>
    </row>
    <row r="51543" spans="22:22" ht="9" hidden="1" customHeight="1" x14ac:dyDescent="0.25">
      <c r="V51543" s="80"/>
    </row>
    <row r="51544" spans="22:22" ht="9" hidden="1" customHeight="1" x14ac:dyDescent="0.25">
      <c r="V51544" s="80"/>
    </row>
    <row r="51545" spans="22:22" ht="9" hidden="1" customHeight="1" x14ac:dyDescent="0.25">
      <c r="V51545" s="80"/>
    </row>
    <row r="51546" spans="22:22" ht="9" hidden="1" customHeight="1" x14ac:dyDescent="0.25">
      <c r="V51546" s="80"/>
    </row>
    <row r="51547" spans="22:22" ht="9" hidden="1" customHeight="1" x14ac:dyDescent="0.25">
      <c r="V51547" s="80"/>
    </row>
    <row r="51548" spans="22:22" ht="9" hidden="1" customHeight="1" x14ac:dyDescent="0.25">
      <c r="V51548" s="80"/>
    </row>
    <row r="51549" spans="22:22" ht="9" hidden="1" customHeight="1" x14ac:dyDescent="0.25">
      <c r="V51549" s="80"/>
    </row>
    <row r="51550" spans="22:22" ht="9" hidden="1" customHeight="1" x14ac:dyDescent="0.25">
      <c r="V51550" s="80"/>
    </row>
    <row r="51551" spans="22:22" ht="9" hidden="1" customHeight="1" x14ac:dyDescent="0.25">
      <c r="V51551" s="80"/>
    </row>
    <row r="51552" spans="22:22" ht="9" hidden="1" customHeight="1" x14ac:dyDescent="0.25">
      <c r="V51552" s="80"/>
    </row>
    <row r="51553" spans="22:22" ht="9" hidden="1" customHeight="1" x14ac:dyDescent="0.25">
      <c r="V51553" s="80"/>
    </row>
    <row r="51554" spans="22:22" ht="9" hidden="1" customHeight="1" x14ac:dyDescent="0.25">
      <c r="V51554" s="80"/>
    </row>
    <row r="51555" spans="22:22" ht="9" hidden="1" customHeight="1" x14ac:dyDescent="0.25">
      <c r="V51555" s="80"/>
    </row>
    <row r="51556" spans="22:22" ht="9" hidden="1" customHeight="1" x14ac:dyDescent="0.25">
      <c r="V51556" s="80"/>
    </row>
    <row r="51557" spans="22:22" ht="9" hidden="1" customHeight="1" x14ac:dyDescent="0.25">
      <c r="V51557" s="80"/>
    </row>
    <row r="51558" spans="22:22" ht="9" hidden="1" customHeight="1" x14ac:dyDescent="0.25">
      <c r="V51558" s="80"/>
    </row>
    <row r="51559" spans="22:22" ht="9" hidden="1" customHeight="1" x14ac:dyDescent="0.25">
      <c r="V51559" s="80"/>
    </row>
    <row r="51560" spans="22:22" ht="9" hidden="1" customHeight="1" x14ac:dyDescent="0.25">
      <c r="V51560" s="80"/>
    </row>
    <row r="51561" spans="22:22" ht="9" hidden="1" customHeight="1" x14ac:dyDescent="0.25">
      <c r="V51561" s="80"/>
    </row>
    <row r="51562" spans="22:22" ht="9" hidden="1" customHeight="1" x14ac:dyDescent="0.25">
      <c r="V51562" s="80"/>
    </row>
    <row r="51563" spans="22:22" ht="9" hidden="1" customHeight="1" x14ac:dyDescent="0.25">
      <c r="V51563" s="80"/>
    </row>
    <row r="51564" spans="22:22" ht="9" hidden="1" customHeight="1" x14ac:dyDescent="0.25">
      <c r="V51564" s="80"/>
    </row>
    <row r="51565" spans="22:22" ht="9" hidden="1" customHeight="1" x14ac:dyDescent="0.25">
      <c r="V51565" s="80"/>
    </row>
    <row r="51566" spans="22:22" ht="9" hidden="1" customHeight="1" x14ac:dyDescent="0.25">
      <c r="V51566" s="80"/>
    </row>
    <row r="51567" spans="22:22" ht="9" hidden="1" customHeight="1" x14ac:dyDescent="0.25">
      <c r="V51567" s="80"/>
    </row>
    <row r="51568" spans="22:22" ht="9" hidden="1" customHeight="1" x14ac:dyDescent="0.25">
      <c r="V51568" s="80"/>
    </row>
    <row r="51569" spans="22:22" ht="9" hidden="1" customHeight="1" x14ac:dyDescent="0.25">
      <c r="V51569" s="80"/>
    </row>
    <row r="51570" spans="22:22" ht="9" hidden="1" customHeight="1" x14ac:dyDescent="0.25">
      <c r="V51570" s="80"/>
    </row>
    <row r="51571" spans="22:22" ht="9" hidden="1" customHeight="1" x14ac:dyDescent="0.25">
      <c r="V51571" s="80"/>
    </row>
    <row r="51572" spans="22:22" ht="9" hidden="1" customHeight="1" x14ac:dyDescent="0.25">
      <c r="V51572" s="80"/>
    </row>
    <row r="51573" spans="22:22" ht="9" hidden="1" customHeight="1" x14ac:dyDescent="0.25">
      <c r="V51573" s="80"/>
    </row>
    <row r="51574" spans="22:22" ht="9" hidden="1" customHeight="1" x14ac:dyDescent="0.25">
      <c r="V51574" s="80"/>
    </row>
    <row r="51575" spans="22:22" ht="9" hidden="1" customHeight="1" x14ac:dyDescent="0.25">
      <c r="V51575" s="80"/>
    </row>
    <row r="51576" spans="22:22" ht="9" hidden="1" customHeight="1" x14ac:dyDescent="0.25">
      <c r="V51576" s="80"/>
    </row>
    <row r="51577" spans="22:22" ht="9" hidden="1" customHeight="1" x14ac:dyDescent="0.25">
      <c r="V51577" s="80"/>
    </row>
    <row r="51578" spans="22:22" ht="9" hidden="1" customHeight="1" x14ac:dyDescent="0.25">
      <c r="V51578" s="80"/>
    </row>
    <row r="51579" spans="22:22" ht="9" hidden="1" customHeight="1" x14ac:dyDescent="0.25">
      <c r="V51579" s="80"/>
    </row>
    <row r="51580" spans="22:22" ht="9" hidden="1" customHeight="1" x14ac:dyDescent="0.25">
      <c r="V51580" s="80"/>
    </row>
    <row r="51581" spans="22:22" ht="9" hidden="1" customHeight="1" x14ac:dyDescent="0.25">
      <c r="V51581" s="80"/>
    </row>
    <row r="51582" spans="22:22" ht="9" hidden="1" customHeight="1" x14ac:dyDescent="0.25">
      <c r="V51582" s="80"/>
    </row>
    <row r="51583" spans="22:22" ht="9" hidden="1" customHeight="1" x14ac:dyDescent="0.25">
      <c r="V51583" s="80"/>
    </row>
    <row r="51584" spans="22:22" ht="9" hidden="1" customHeight="1" x14ac:dyDescent="0.25">
      <c r="V51584" s="80"/>
    </row>
    <row r="51585" spans="22:22" ht="9" hidden="1" customHeight="1" x14ac:dyDescent="0.25">
      <c r="V51585" s="80"/>
    </row>
    <row r="51586" spans="22:22" ht="9" hidden="1" customHeight="1" x14ac:dyDescent="0.25">
      <c r="V51586" s="80"/>
    </row>
    <row r="51587" spans="22:22" ht="9" hidden="1" customHeight="1" x14ac:dyDescent="0.25">
      <c r="V51587" s="80"/>
    </row>
    <row r="51588" spans="22:22" ht="9" hidden="1" customHeight="1" x14ac:dyDescent="0.25">
      <c r="V51588" s="80"/>
    </row>
    <row r="51589" spans="22:22" ht="9" hidden="1" customHeight="1" x14ac:dyDescent="0.25">
      <c r="V51589" s="80"/>
    </row>
    <row r="51590" spans="22:22" ht="9" hidden="1" customHeight="1" x14ac:dyDescent="0.25">
      <c r="V51590" s="80"/>
    </row>
    <row r="51591" spans="22:22" ht="9" hidden="1" customHeight="1" x14ac:dyDescent="0.25">
      <c r="V51591" s="80"/>
    </row>
    <row r="51592" spans="22:22" ht="9" hidden="1" customHeight="1" x14ac:dyDescent="0.25">
      <c r="V51592" s="80"/>
    </row>
    <row r="51593" spans="22:22" ht="9" hidden="1" customHeight="1" x14ac:dyDescent="0.25">
      <c r="V51593" s="80"/>
    </row>
    <row r="51594" spans="22:22" ht="9" hidden="1" customHeight="1" x14ac:dyDescent="0.25">
      <c r="V51594" s="80"/>
    </row>
    <row r="51595" spans="22:22" ht="9" hidden="1" customHeight="1" x14ac:dyDescent="0.25">
      <c r="V51595" s="80"/>
    </row>
    <row r="51596" spans="22:22" ht="9" hidden="1" customHeight="1" x14ac:dyDescent="0.25">
      <c r="V51596" s="80"/>
    </row>
    <row r="51597" spans="22:22" ht="9" hidden="1" customHeight="1" x14ac:dyDescent="0.25">
      <c r="V51597" s="80"/>
    </row>
    <row r="51598" spans="22:22" ht="9" hidden="1" customHeight="1" x14ac:dyDescent="0.25">
      <c r="V51598" s="80"/>
    </row>
    <row r="51599" spans="22:22" ht="9" hidden="1" customHeight="1" x14ac:dyDescent="0.25">
      <c r="V51599" s="80"/>
    </row>
    <row r="51600" spans="22:22" ht="9" hidden="1" customHeight="1" x14ac:dyDescent="0.25">
      <c r="V51600" s="80"/>
    </row>
    <row r="51601" spans="22:22" ht="9" hidden="1" customHeight="1" x14ac:dyDescent="0.25">
      <c r="V51601" s="80"/>
    </row>
    <row r="51602" spans="22:22" ht="9" hidden="1" customHeight="1" x14ac:dyDescent="0.25">
      <c r="V51602" s="80"/>
    </row>
    <row r="51603" spans="22:22" ht="9" hidden="1" customHeight="1" x14ac:dyDescent="0.25">
      <c r="V51603" s="80"/>
    </row>
    <row r="51604" spans="22:22" ht="9" hidden="1" customHeight="1" x14ac:dyDescent="0.25">
      <c r="V51604" s="80"/>
    </row>
    <row r="51605" spans="22:22" ht="9" hidden="1" customHeight="1" x14ac:dyDescent="0.25">
      <c r="V51605" s="80"/>
    </row>
    <row r="51606" spans="22:22" ht="9" hidden="1" customHeight="1" x14ac:dyDescent="0.25">
      <c r="V51606" s="80"/>
    </row>
    <row r="51607" spans="22:22" ht="9" hidden="1" customHeight="1" x14ac:dyDescent="0.25">
      <c r="V51607" s="80"/>
    </row>
    <row r="51608" spans="22:22" ht="9" hidden="1" customHeight="1" x14ac:dyDescent="0.25">
      <c r="V51608" s="80"/>
    </row>
    <row r="51609" spans="22:22" ht="9" hidden="1" customHeight="1" x14ac:dyDescent="0.25">
      <c r="V51609" s="80"/>
    </row>
    <row r="51610" spans="22:22" ht="9" hidden="1" customHeight="1" x14ac:dyDescent="0.25">
      <c r="V51610" s="80"/>
    </row>
    <row r="51611" spans="22:22" ht="9" hidden="1" customHeight="1" x14ac:dyDescent="0.25">
      <c r="V51611" s="80"/>
    </row>
    <row r="51612" spans="22:22" ht="9" hidden="1" customHeight="1" x14ac:dyDescent="0.25">
      <c r="V51612" s="80"/>
    </row>
    <row r="51613" spans="22:22" ht="9" hidden="1" customHeight="1" x14ac:dyDescent="0.25">
      <c r="V51613" s="80"/>
    </row>
    <row r="51614" spans="22:22" ht="9" hidden="1" customHeight="1" x14ac:dyDescent="0.25">
      <c r="V51614" s="80"/>
    </row>
    <row r="51615" spans="22:22" ht="9" hidden="1" customHeight="1" x14ac:dyDescent="0.25">
      <c r="V51615" s="80"/>
    </row>
    <row r="51616" spans="22:22" ht="9" hidden="1" customHeight="1" x14ac:dyDescent="0.25">
      <c r="V51616" s="80"/>
    </row>
    <row r="51617" spans="22:22" ht="9" hidden="1" customHeight="1" x14ac:dyDescent="0.25">
      <c r="V51617" s="80"/>
    </row>
    <row r="51618" spans="22:22" ht="9" hidden="1" customHeight="1" x14ac:dyDescent="0.25">
      <c r="V51618" s="80"/>
    </row>
    <row r="51619" spans="22:22" ht="9" hidden="1" customHeight="1" x14ac:dyDescent="0.25">
      <c r="V51619" s="80"/>
    </row>
    <row r="51620" spans="22:22" ht="9" hidden="1" customHeight="1" x14ac:dyDescent="0.25">
      <c r="V51620" s="80"/>
    </row>
    <row r="51621" spans="22:22" ht="9" hidden="1" customHeight="1" x14ac:dyDescent="0.25">
      <c r="V51621" s="80"/>
    </row>
    <row r="51622" spans="22:22" ht="9" hidden="1" customHeight="1" x14ac:dyDescent="0.25">
      <c r="V51622" s="80"/>
    </row>
    <row r="51623" spans="22:22" ht="9" hidden="1" customHeight="1" x14ac:dyDescent="0.25">
      <c r="V51623" s="80"/>
    </row>
    <row r="51624" spans="22:22" ht="9" hidden="1" customHeight="1" x14ac:dyDescent="0.25">
      <c r="V51624" s="80"/>
    </row>
    <row r="51625" spans="22:22" ht="9" hidden="1" customHeight="1" x14ac:dyDescent="0.25">
      <c r="V51625" s="80"/>
    </row>
    <row r="51626" spans="22:22" ht="9" hidden="1" customHeight="1" x14ac:dyDescent="0.25">
      <c r="V51626" s="80"/>
    </row>
    <row r="51627" spans="22:22" ht="9" hidden="1" customHeight="1" x14ac:dyDescent="0.25">
      <c r="V51627" s="80"/>
    </row>
    <row r="51628" spans="22:22" ht="9" hidden="1" customHeight="1" x14ac:dyDescent="0.25">
      <c r="V51628" s="80"/>
    </row>
    <row r="51629" spans="22:22" ht="9" hidden="1" customHeight="1" x14ac:dyDescent="0.25">
      <c r="V51629" s="80"/>
    </row>
    <row r="51630" spans="22:22" ht="9" hidden="1" customHeight="1" x14ac:dyDescent="0.25">
      <c r="V51630" s="80"/>
    </row>
    <row r="51631" spans="22:22" ht="9" hidden="1" customHeight="1" x14ac:dyDescent="0.25">
      <c r="V51631" s="80"/>
    </row>
    <row r="51632" spans="22:22" ht="9" hidden="1" customHeight="1" x14ac:dyDescent="0.25">
      <c r="V51632" s="80"/>
    </row>
    <row r="51633" spans="22:22" ht="9" hidden="1" customHeight="1" x14ac:dyDescent="0.25">
      <c r="V51633" s="80"/>
    </row>
    <row r="51634" spans="22:22" ht="9" hidden="1" customHeight="1" x14ac:dyDescent="0.25">
      <c r="V51634" s="80"/>
    </row>
    <row r="51635" spans="22:22" ht="9" hidden="1" customHeight="1" x14ac:dyDescent="0.25">
      <c r="V51635" s="80"/>
    </row>
    <row r="51636" spans="22:22" ht="9" hidden="1" customHeight="1" x14ac:dyDescent="0.25">
      <c r="V51636" s="80"/>
    </row>
    <row r="51637" spans="22:22" ht="9" hidden="1" customHeight="1" x14ac:dyDescent="0.25">
      <c r="V51637" s="80"/>
    </row>
    <row r="51638" spans="22:22" ht="9" hidden="1" customHeight="1" x14ac:dyDescent="0.25">
      <c r="V51638" s="80"/>
    </row>
    <row r="51639" spans="22:22" ht="9" hidden="1" customHeight="1" x14ac:dyDescent="0.25">
      <c r="V51639" s="80"/>
    </row>
    <row r="51640" spans="22:22" ht="9" hidden="1" customHeight="1" x14ac:dyDescent="0.25">
      <c r="V51640" s="80"/>
    </row>
    <row r="51641" spans="22:22" ht="9" hidden="1" customHeight="1" x14ac:dyDescent="0.25">
      <c r="V51641" s="80"/>
    </row>
    <row r="51642" spans="22:22" ht="9" hidden="1" customHeight="1" x14ac:dyDescent="0.25">
      <c r="V51642" s="80"/>
    </row>
    <row r="51643" spans="22:22" ht="9" hidden="1" customHeight="1" x14ac:dyDescent="0.25">
      <c r="V51643" s="80"/>
    </row>
    <row r="51644" spans="22:22" ht="9" hidden="1" customHeight="1" x14ac:dyDescent="0.25">
      <c r="V51644" s="80"/>
    </row>
    <row r="51645" spans="22:22" ht="9" hidden="1" customHeight="1" x14ac:dyDescent="0.25">
      <c r="V51645" s="80"/>
    </row>
    <row r="51646" spans="22:22" ht="9" hidden="1" customHeight="1" x14ac:dyDescent="0.25">
      <c r="V51646" s="80"/>
    </row>
    <row r="51647" spans="22:22" ht="9" hidden="1" customHeight="1" x14ac:dyDescent="0.25">
      <c r="V51647" s="80"/>
    </row>
    <row r="51648" spans="22:22" ht="9" hidden="1" customHeight="1" x14ac:dyDescent="0.25">
      <c r="V51648" s="80"/>
    </row>
    <row r="51649" spans="22:22" ht="9" hidden="1" customHeight="1" x14ac:dyDescent="0.25">
      <c r="V51649" s="80"/>
    </row>
    <row r="51650" spans="22:22" ht="9" hidden="1" customHeight="1" x14ac:dyDescent="0.25">
      <c r="V51650" s="80"/>
    </row>
    <row r="51651" spans="22:22" ht="9" hidden="1" customHeight="1" x14ac:dyDescent="0.25">
      <c r="V51651" s="80"/>
    </row>
    <row r="51652" spans="22:22" ht="9" hidden="1" customHeight="1" x14ac:dyDescent="0.25">
      <c r="V51652" s="80"/>
    </row>
    <row r="51653" spans="22:22" ht="9" hidden="1" customHeight="1" x14ac:dyDescent="0.25">
      <c r="V51653" s="80"/>
    </row>
    <row r="51654" spans="22:22" ht="9" hidden="1" customHeight="1" x14ac:dyDescent="0.25">
      <c r="V51654" s="80"/>
    </row>
    <row r="51655" spans="22:22" ht="9" hidden="1" customHeight="1" x14ac:dyDescent="0.25">
      <c r="V51655" s="80"/>
    </row>
    <row r="51656" spans="22:22" ht="9" hidden="1" customHeight="1" x14ac:dyDescent="0.25">
      <c r="V51656" s="80"/>
    </row>
    <row r="51657" spans="22:22" ht="9" hidden="1" customHeight="1" x14ac:dyDescent="0.25">
      <c r="V51657" s="80"/>
    </row>
    <row r="51658" spans="22:22" ht="9" hidden="1" customHeight="1" x14ac:dyDescent="0.25">
      <c r="V51658" s="80"/>
    </row>
    <row r="51659" spans="22:22" ht="9" hidden="1" customHeight="1" x14ac:dyDescent="0.25">
      <c r="V51659" s="80"/>
    </row>
    <row r="51660" spans="22:22" ht="9" hidden="1" customHeight="1" x14ac:dyDescent="0.25">
      <c r="V51660" s="80"/>
    </row>
    <row r="51661" spans="22:22" ht="9" hidden="1" customHeight="1" x14ac:dyDescent="0.25">
      <c r="V51661" s="80"/>
    </row>
    <row r="51662" spans="22:22" ht="9" hidden="1" customHeight="1" x14ac:dyDescent="0.25">
      <c r="V51662" s="80"/>
    </row>
    <row r="51663" spans="22:22" ht="9" hidden="1" customHeight="1" x14ac:dyDescent="0.25">
      <c r="V51663" s="80"/>
    </row>
    <row r="51664" spans="22:22" ht="9" hidden="1" customHeight="1" x14ac:dyDescent="0.25">
      <c r="V51664" s="80"/>
    </row>
    <row r="51665" spans="22:22" ht="9" hidden="1" customHeight="1" x14ac:dyDescent="0.25">
      <c r="V51665" s="80"/>
    </row>
    <row r="51666" spans="22:22" ht="9" hidden="1" customHeight="1" x14ac:dyDescent="0.25">
      <c r="V51666" s="80"/>
    </row>
    <row r="51667" spans="22:22" ht="9" hidden="1" customHeight="1" x14ac:dyDescent="0.25">
      <c r="V51667" s="80"/>
    </row>
    <row r="51668" spans="22:22" ht="9" hidden="1" customHeight="1" x14ac:dyDescent="0.25">
      <c r="V51668" s="80"/>
    </row>
    <row r="51669" spans="22:22" ht="9" hidden="1" customHeight="1" x14ac:dyDescent="0.25">
      <c r="V51669" s="80"/>
    </row>
    <row r="51670" spans="22:22" ht="9" hidden="1" customHeight="1" x14ac:dyDescent="0.25">
      <c r="V51670" s="80"/>
    </row>
    <row r="51671" spans="22:22" ht="9" hidden="1" customHeight="1" x14ac:dyDescent="0.25">
      <c r="V51671" s="80"/>
    </row>
    <row r="51672" spans="22:22" ht="9" hidden="1" customHeight="1" x14ac:dyDescent="0.25">
      <c r="V51672" s="80"/>
    </row>
    <row r="51673" spans="22:22" ht="9" hidden="1" customHeight="1" x14ac:dyDescent="0.25">
      <c r="V51673" s="80"/>
    </row>
    <row r="51674" spans="22:22" ht="9" hidden="1" customHeight="1" x14ac:dyDescent="0.25">
      <c r="V51674" s="80"/>
    </row>
    <row r="51675" spans="22:22" ht="9" hidden="1" customHeight="1" x14ac:dyDescent="0.25">
      <c r="V51675" s="80"/>
    </row>
    <row r="51676" spans="22:22" ht="9" hidden="1" customHeight="1" x14ac:dyDescent="0.25">
      <c r="V51676" s="80"/>
    </row>
    <row r="51677" spans="22:22" ht="9" hidden="1" customHeight="1" x14ac:dyDescent="0.25">
      <c r="V51677" s="80"/>
    </row>
    <row r="51678" spans="22:22" ht="9" hidden="1" customHeight="1" x14ac:dyDescent="0.25">
      <c r="V51678" s="80"/>
    </row>
    <row r="51679" spans="22:22" ht="9" hidden="1" customHeight="1" x14ac:dyDescent="0.25">
      <c r="V51679" s="80"/>
    </row>
    <row r="51680" spans="22:22" ht="9" hidden="1" customHeight="1" x14ac:dyDescent="0.25">
      <c r="V51680" s="80"/>
    </row>
    <row r="51681" spans="22:22" ht="9" hidden="1" customHeight="1" x14ac:dyDescent="0.25">
      <c r="V51681" s="80"/>
    </row>
    <row r="51682" spans="22:22" ht="9" hidden="1" customHeight="1" x14ac:dyDescent="0.25">
      <c r="V51682" s="80"/>
    </row>
    <row r="51683" spans="22:22" ht="9" hidden="1" customHeight="1" x14ac:dyDescent="0.25">
      <c r="V51683" s="80"/>
    </row>
    <row r="51684" spans="22:22" ht="9" hidden="1" customHeight="1" x14ac:dyDescent="0.25">
      <c r="V51684" s="80"/>
    </row>
    <row r="51685" spans="22:22" ht="9" hidden="1" customHeight="1" x14ac:dyDescent="0.25">
      <c r="V51685" s="80"/>
    </row>
    <row r="51686" spans="22:22" ht="9" hidden="1" customHeight="1" x14ac:dyDescent="0.25">
      <c r="V51686" s="80"/>
    </row>
    <row r="51687" spans="22:22" ht="9" hidden="1" customHeight="1" x14ac:dyDescent="0.25">
      <c r="V51687" s="80"/>
    </row>
    <row r="51688" spans="22:22" ht="9" hidden="1" customHeight="1" x14ac:dyDescent="0.25">
      <c r="V51688" s="80"/>
    </row>
    <row r="51689" spans="22:22" ht="9" hidden="1" customHeight="1" x14ac:dyDescent="0.25">
      <c r="V51689" s="80"/>
    </row>
    <row r="51690" spans="22:22" ht="9" hidden="1" customHeight="1" x14ac:dyDescent="0.25">
      <c r="V51690" s="80"/>
    </row>
    <row r="51691" spans="22:22" ht="9" hidden="1" customHeight="1" x14ac:dyDescent="0.25">
      <c r="V51691" s="80"/>
    </row>
    <row r="51692" spans="22:22" ht="9" hidden="1" customHeight="1" x14ac:dyDescent="0.25">
      <c r="V51692" s="80"/>
    </row>
    <row r="51693" spans="22:22" ht="9" hidden="1" customHeight="1" x14ac:dyDescent="0.25">
      <c r="V51693" s="80"/>
    </row>
    <row r="51694" spans="22:22" ht="9" hidden="1" customHeight="1" x14ac:dyDescent="0.25">
      <c r="V51694" s="80"/>
    </row>
    <row r="51695" spans="22:22" ht="9" hidden="1" customHeight="1" x14ac:dyDescent="0.25">
      <c r="V51695" s="80"/>
    </row>
    <row r="51696" spans="22:22" ht="9" hidden="1" customHeight="1" x14ac:dyDescent="0.25">
      <c r="V51696" s="80"/>
    </row>
    <row r="51697" spans="22:22" ht="9" hidden="1" customHeight="1" x14ac:dyDescent="0.25">
      <c r="V51697" s="80"/>
    </row>
    <row r="51698" spans="22:22" ht="9" hidden="1" customHeight="1" x14ac:dyDescent="0.25">
      <c r="V51698" s="80"/>
    </row>
    <row r="51699" spans="22:22" ht="9" hidden="1" customHeight="1" x14ac:dyDescent="0.25">
      <c r="V51699" s="80"/>
    </row>
    <row r="51700" spans="22:22" ht="9" hidden="1" customHeight="1" x14ac:dyDescent="0.25">
      <c r="V51700" s="80"/>
    </row>
    <row r="51701" spans="22:22" ht="9" hidden="1" customHeight="1" x14ac:dyDescent="0.25">
      <c r="V51701" s="80"/>
    </row>
    <row r="51702" spans="22:22" ht="9" hidden="1" customHeight="1" x14ac:dyDescent="0.25">
      <c r="V51702" s="80"/>
    </row>
    <row r="51703" spans="22:22" ht="9" hidden="1" customHeight="1" x14ac:dyDescent="0.25">
      <c r="V51703" s="80"/>
    </row>
    <row r="51704" spans="22:22" ht="9" hidden="1" customHeight="1" x14ac:dyDescent="0.25">
      <c r="V51704" s="80"/>
    </row>
    <row r="51705" spans="22:22" ht="9" hidden="1" customHeight="1" x14ac:dyDescent="0.25">
      <c r="V51705" s="80"/>
    </row>
    <row r="51706" spans="22:22" ht="9" hidden="1" customHeight="1" x14ac:dyDescent="0.25">
      <c r="V51706" s="80"/>
    </row>
    <row r="51707" spans="22:22" ht="9" hidden="1" customHeight="1" x14ac:dyDescent="0.25">
      <c r="V51707" s="80"/>
    </row>
    <row r="51708" spans="22:22" ht="9" hidden="1" customHeight="1" x14ac:dyDescent="0.25">
      <c r="V51708" s="80"/>
    </row>
    <row r="51709" spans="22:22" ht="9" hidden="1" customHeight="1" x14ac:dyDescent="0.25">
      <c r="V51709" s="80"/>
    </row>
    <row r="51710" spans="22:22" ht="9" hidden="1" customHeight="1" x14ac:dyDescent="0.25">
      <c r="V51710" s="80"/>
    </row>
    <row r="51711" spans="22:22" ht="9" hidden="1" customHeight="1" x14ac:dyDescent="0.25">
      <c r="V51711" s="80"/>
    </row>
    <row r="51712" spans="22:22" ht="9" hidden="1" customHeight="1" x14ac:dyDescent="0.25">
      <c r="V51712" s="80"/>
    </row>
    <row r="51713" spans="22:22" ht="9" hidden="1" customHeight="1" x14ac:dyDescent="0.25">
      <c r="V51713" s="80"/>
    </row>
    <row r="51714" spans="22:22" ht="9" hidden="1" customHeight="1" x14ac:dyDescent="0.25">
      <c r="V51714" s="80"/>
    </row>
    <row r="51715" spans="22:22" ht="9" hidden="1" customHeight="1" x14ac:dyDescent="0.25">
      <c r="V51715" s="80"/>
    </row>
    <row r="51716" spans="22:22" ht="9" hidden="1" customHeight="1" x14ac:dyDescent="0.25">
      <c r="V51716" s="80"/>
    </row>
    <row r="51717" spans="22:22" ht="9" hidden="1" customHeight="1" x14ac:dyDescent="0.25">
      <c r="V51717" s="80"/>
    </row>
    <row r="51718" spans="22:22" ht="9" hidden="1" customHeight="1" x14ac:dyDescent="0.25">
      <c r="V51718" s="80"/>
    </row>
    <row r="51719" spans="22:22" ht="9" hidden="1" customHeight="1" x14ac:dyDescent="0.25">
      <c r="V51719" s="80"/>
    </row>
    <row r="51720" spans="22:22" ht="9" hidden="1" customHeight="1" x14ac:dyDescent="0.25">
      <c r="V51720" s="80"/>
    </row>
    <row r="51721" spans="22:22" ht="9" hidden="1" customHeight="1" x14ac:dyDescent="0.25">
      <c r="V51721" s="80"/>
    </row>
    <row r="51722" spans="22:22" ht="9" hidden="1" customHeight="1" x14ac:dyDescent="0.25">
      <c r="V51722" s="80"/>
    </row>
    <row r="51723" spans="22:22" ht="9" hidden="1" customHeight="1" x14ac:dyDescent="0.25">
      <c r="V51723" s="80"/>
    </row>
    <row r="51724" spans="22:22" ht="9" hidden="1" customHeight="1" x14ac:dyDescent="0.25">
      <c r="V51724" s="80"/>
    </row>
    <row r="51725" spans="22:22" ht="9" hidden="1" customHeight="1" x14ac:dyDescent="0.25">
      <c r="V51725" s="80"/>
    </row>
    <row r="51726" spans="22:22" ht="9" hidden="1" customHeight="1" x14ac:dyDescent="0.25">
      <c r="V51726" s="80"/>
    </row>
    <row r="51727" spans="22:22" ht="9" hidden="1" customHeight="1" x14ac:dyDescent="0.25">
      <c r="V51727" s="80"/>
    </row>
    <row r="51728" spans="22:22" ht="9" hidden="1" customHeight="1" x14ac:dyDescent="0.25">
      <c r="V51728" s="80"/>
    </row>
    <row r="51729" spans="22:22" ht="9" hidden="1" customHeight="1" x14ac:dyDescent="0.25">
      <c r="V51729" s="80"/>
    </row>
    <row r="51730" spans="22:22" ht="9" hidden="1" customHeight="1" x14ac:dyDescent="0.25">
      <c r="V51730" s="80"/>
    </row>
    <row r="51731" spans="22:22" ht="9" hidden="1" customHeight="1" x14ac:dyDescent="0.25">
      <c r="V51731" s="80"/>
    </row>
    <row r="51732" spans="22:22" ht="9" hidden="1" customHeight="1" x14ac:dyDescent="0.25">
      <c r="V51732" s="80"/>
    </row>
    <row r="51733" spans="22:22" ht="9" hidden="1" customHeight="1" x14ac:dyDescent="0.25">
      <c r="V51733" s="80"/>
    </row>
    <row r="51734" spans="22:22" ht="9" hidden="1" customHeight="1" x14ac:dyDescent="0.25">
      <c r="V51734" s="80"/>
    </row>
    <row r="51735" spans="22:22" ht="9" hidden="1" customHeight="1" x14ac:dyDescent="0.25">
      <c r="V51735" s="80"/>
    </row>
    <row r="51736" spans="22:22" ht="9" hidden="1" customHeight="1" x14ac:dyDescent="0.25">
      <c r="V51736" s="80"/>
    </row>
    <row r="51737" spans="22:22" ht="9" hidden="1" customHeight="1" x14ac:dyDescent="0.25">
      <c r="V51737" s="80"/>
    </row>
    <row r="51738" spans="22:22" ht="9" hidden="1" customHeight="1" x14ac:dyDescent="0.25">
      <c r="V51738" s="80"/>
    </row>
    <row r="51739" spans="22:22" ht="9" hidden="1" customHeight="1" x14ac:dyDescent="0.25">
      <c r="V51739" s="80"/>
    </row>
    <row r="51740" spans="22:22" ht="9" hidden="1" customHeight="1" x14ac:dyDescent="0.25">
      <c r="V51740" s="80"/>
    </row>
    <row r="51741" spans="22:22" ht="9" hidden="1" customHeight="1" x14ac:dyDescent="0.25">
      <c r="V51741" s="80"/>
    </row>
    <row r="51742" spans="22:22" ht="9" hidden="1" customHeight="1" x14ac:dyDescent="0.25">
      <c r="V51742" s="80"/>
    </row>
    <row r="51743" spans="22:22" ht="9" hidden="1" customHeight="1" x14ac:dyDescent="0.25">
      <c r="V51743" s="80"/>
    </row>
    <row r="51744" spans="22:22" ht="9" hidden="1" customHeight="1" x14ac:dyDescent="0.25">
      <c r="V51744" s="80"/>
    </row>
    <row r="51745" spans="22:22" ht="9" hidden="1" customHeight="1" x14ac:dyDescent="0.25">
      <c r="V51745" s="80"/>
    </row>
    <row r="51746" spans="22:22" ht="9" hidden="1" customHeight="1" x14ac:dyDescent="0.25">
      <c r="V51746" s="80"/>
    </row>
    <row r="51747" spans="22:22" ht="9" hidden="1" customHeight="1" x14ac:dyDescent="0.25">
      <c r="V51747" s="80"/>
    </row>
    <row r="51748" spans="22:22" ht="9" hidden="1" customHeight="1" x14ac:dyDescent="0.25">
      <c r="V51748" s="80"/>
    </row>
    <row r="51749" spans="22:22" ht="9" hidden="1" customHeight="1" x14ac:dyDescent="0.25">
      <c r="V51749" s="80"/>
    </row>
    <row r="51750" spans="22:22" ht="9" hidden="1" customHeight="1" x14ac:dyDescent="0.25">
      <c r="V51750" s="80"/>
    </row>
    <row r="51751" spans="22:22" ht="9" hidden="1" customHeight="1" x14ac:dyDescent="0.25">
      <c r="V51751" s="80"/>
    </row>
    <row r="51752" spans="22:22" ht="9" hidden="1" customHeight="1" x14ac:dyDescent="0.25">
      <c r="V51752" s="80"/>
    </row>
    <row r="51753" spans="22:22" ht="9" hidden="1" customHeight="1" x14ac:dyDescent="0.25">
      <c r="V51753" s="80"/>
    </row>
    <row r="51754" spans="22:22" ht="9" hidden="1" customHeight="1" x14ac:dyDescent="0.25">
      <c r="V51754" s="80"/>
    </row>
    <row r="51755" spans="22:22" ht="9" hidden="1" customHeight="1" x14ac:dyDescent="0.25">
      <c r="V51755" s="80"/>
    </row>
    <row r="51756" spans="22:22" ht="9" hidden="1" customHeight="1" x14ac:dyDescent="0.25">
      <c r="V51756" s="80"/>
    </row>
    <row r="51757" spans="22:22" ht="9" hidden="1" customHeight="1" x14ac:dyDescent="0.25">
      <c r="V51757" s="80"/>
    </row>
    <row r="51758" spans="22:22" ht="9" hidden="1" customHeight="1" x14ac:dyDescent="0.25">
      <c r="V51758" s="80"/>
    </row>
    <row r="51759" spans="22:22" ht="9" hidden="1" customHeight="1" x14ac:dyDescent="0.25">
      <c r="V51759" s="80"/>
    </row>
    <row r="51760" spans="22:22" ht="9" hidden="1" customHeight="1" x14ac:dyDescent="0.25">
      <c r="V51760" s="80"/>
    </row>
    <row r="51761" spans="22:22" ht="9" hidden="1" customHeight="1" x14ac:dyDescent="0.25">
      <c r="V51761" s="80"/>
    </row>
    <row r="51762" spans="22:22" ht="9" hidden="1" customHeight="1" x14ac:dyDescent="0.25">
      <c r="V51762" s="80"/>
    </row>
    <row r="51763" spans="22:22" ht="9" hidden="1" customHeight="1" x14ac:dyDescent="0.25">
      <c r="V51763" s="80"/>
    </row>
    <row r="51764" spans="22:22" ht="9" hidden="1" customHeight="1" x14ac:dyDescent="0.25">
      <c r="V51764" s="80"/>
    </row>
    <row r="51765" spans="22:22" ht="9" hidden="1" customHeight="1" x14ac:dyDescent="0.25">
      <c r="V51765" s="80"/>
    </row>
    <row r="51766" spans="22:22" ht="9" hidden="1" customHeight="1" x14ac:dyDescent="0.25">
      <c r="V51766" s="80"/>
    </row>
    <row r="51767" spans="22:22" ht="9" hidden="1" customHeight="1" x14ac:dyDescent="0.25">
      <c r="V51767" s="80"/>
    </row>
    <row r="51768" spans="22:22" ht="9" hidden="1" customHeight="1" x14ac:dyDescent="0.25">
      <c r="V51768" s="80"/>
    </row>
    <row r="51769" spans="22:22" ht="9" hidden="1" customHeight="1" x14ac:dyDescent="0.25">
      <c r="V51769" s="80"/>
    </row>
    <row r="51770" spans="22:22" ht="9" hidden="1" customHeight="1" x14ac:dyDescent="0.25">
      <c r="V51770" s="80"/>
    </row>
    <row r="51771" spans="22:22" ht="9" hidden="1" customHeight="1" x14ac:dyDescent="0.25">
      <c r="V51771" s="80"/>
    </row>
    <row r="51772" spans="22:22" ht="9" hidden="1" customHeight="1" x14ac:dyDescent="0.25">
      <c r="V51772" s="80"/>
    </row>
    <row r="51773" spans="22:22" ht="9" hidden="1" customHeight="1" x14ac:dyDescent="0.25">
      <c r="V51773" s="80"/>
    </row>
    <row r="51774" spans="22:22" ht="9" hidden="1" customHeight="1" x14ac:dyDescent="0.25">
      <c r="V51774" s="80"/>
    </row>
    <row r="51775" spans="22:22" ht="9" hidden="1" customHeight="1" x14ac:dyDescent="0.25">
      <c r="V51775" s="80"/>
    </row>
    <row r="51776" spans="22:22" ht="9" hidden="1" customHeight="1" x14ac:dyDescent="0.25">
      <c r="V51776" s="80"/>
    </row>
    <row r="51777" spans="22:22" ht="9" hidden="1" customHeight="1" x14ac:dyDescent="0.25">
      <c r="V51777" s="80"/>
    </row>
    <row r="51778" spans="22:22" ht="9" hidden="1" customHeight="1" x14ac:dyDescent="0.25">
      <c r="V51778" s="80"/>
    </row>
    <row r="51779" spans="22:22" ht="9" hidden="1" customHeight="1" x14ac:dyDescent="0.25">
      <c r="V51779" s="80"/>
    </row>
    <row r="51780" spans="22:22" ht="9" hidden="1" customHeight="1" x14ac:dyDescent="0.25">
      <c r="V51780" s="80"/>
    </row>
    <row r="51781" spans="22:22" ht="9" hidden="1" customHeight="1" x14ac:dyDescent="0.25">
      <c r="V51781" s="80"/>
    </row>
    <row r="51782" spans="22:22" ht="9" hidden="1" customHeight="1" x14ac:dyDescent="0.25">
      <c r="V51782" s="80"/>
    </row>
    <row r="51783" spans="22:22" ht="9" hidden="1" customHeight="1" x14ac:dyDescent="0.25">
      <c r="V51783" s="80"/>
    </row>
    <row r="51784" spans="22:22" ht="9" hidden="1" customHeight="1" x14ac:dyDescent="0.25">
      <c r="V51784" s="80"/>
    </row>
    <row r="51785" spans="22:22" ht="9" hidden="1" customHeight="1" x14ac:dyDescent="0.25">
      <c r="V51785" s="80"/>
    </row>
    <row r="51786" spans="22:22" ht="9" hidden="1" customHeight="1" x14ac:dyDescent="0.25">
      <c r="V51786" s="80"/>
    </row>
    <row r="51787" spans="22:22" ht="9" hidden="1" customHeight="1" x14ac:dyDescent="0.25">
      <c r="V51787" s="80"/>
    </row>
    <row r="51788" spans="22:22" ht="9" hidden="1" customHeight="1" x14ac:dyDescent="0.25">
      <c r="V51788" s="80"/>
    </row>
    <row r="51789" spans="22:22" ht="9" hidden="1" customHeight="1" x14ac:dyDescent="0.25">
      <c r="V51789" s="80"/>
    </row>
    <row r="51790" spans="22:22" ht="9" hidden="1" customHeight="1" x14ac:dyDescent="0.25">
      <c r="V51790" s="80"/>
    </row>
    <row r="51791" spans="22:22" ht="9" hidden="1" customHeight="1" x14ac:dyDescent="0.25">
      <c r="V51791" s="80"/>
    </row>
    <row r="51792" spans="22:22" ht="9" hidden="1" customHeight="1" x14ac:dyDescent="0.25">
      <c r="V51792" s="80"/>
    </row>
    <row r="51793" spans="22:22" ht="9" hidden="1" customHeight="1" x14ac:dyDescent="0.25">
      <c r="V51793" s="80"/>
    </row>
    <row r="51794" spans="22:22" ht="9" hidden="1" customHeight="1" x14ac:dyDescent="0.25">
      <c r="V51794" s="80"/>
    </row>
    <row r="51795" spans="22:22" ht="9" hidden="1" customHeight="1" x14ac:dyDescent="0.25">
      <c r="V51795" s="80"/>
    </row>
    <row r="51796" spans="22:22" ht="9" hidden="1" customHeight="1" x14ac:dyDescent="0.25">
      <c r="V51796" s="80"/>
    </row>
    <row r="51797" spans="22:22" ht="9" hidden="1" customHeight="1" x14ac:dyDescent="0.25">
      <c r="V51797" s="80"/>
    </row>
    <row r="51798" spans="22:22" ht="9" hidden="1" customHeight="1" x14ac:dyDescent="0.25">
      <c r="V51798" s="80"/>
    </row>
    <row r="51799" spans="22:22" ht="9" hidden="1" customHeight="1" x14ac:dyDescent="0.25">
      <c r="V51799" s="80"/>
    </row>
    <row r="51800" spans="22:22" ht="9" hidden="1" customHeight="1" x14ac:dyDescent="0.25">
      <c r="V51800" s="80"/>
    </row>
    <row r="51801" spans="22:22" ht="9" hidden="1" customHeight="1" x14ac:dyDescent="0.25">
      <c r="V51801" s="80"/>
    </row>
    <row r="51802" spans="22:22" ht="9" hidden="1" customHeight="1" x14ac:dyDescent="0.25">
      <c r="V51802" s="80"/>
    </row>
    <row r="51803" spans="22:22" ht="9" hidden="1" customHeight="1" x14ac:dyDescent="0.25">
      <c r="V51803" s="80"/>
    </row>
    <row r="51804" spans="22:22" ht="9" hidden="1" customHeight="1" x14ac:dyDescent="0.25">
      <c r="V51804" s="80"/>
    </row>
    <row r="51805" spans="22:22" ht="9" hidden="1" customHeight="1" x14ac:dyDescent="0.25">
      <c r="V51805" s="80"/>
    </row>
    <row r="51806" spans="22:22" ht="9" hidden="1" customHeight="1" x14ac:dyDescent="0.25">
      <c r="V51806" s="80"/>
    </row>
    <row r="51807" spans="22:22" ht="9" hidden="1" customHeight="1" x14ac:dyDescent="0.25">
      <c r="V51807" s="80"/>
    </row>
    <row r="51808" spans="22:22" ht="9" hidden="1" customHeight="1" x14ac:dyDescent="0.25">
      <c r="V51808" s="80"/>
    </row>
    <row r="51809" spans="22:22" ht="9" hidden="1" customHeight="1" x14ac:dyDescent="0.25">
      <c r="V51809" s="80"/>
    </row>
    <row r="51810" spans="22:22" ht="9" hidden="1" customHeight="1" x14ac:dyDescent="0.25">
      <c r="V51810" s="80"/>
    </row>
    <row r="51811" spans="22:22" ht="9" hidden="1" customHeight="1" x14ac:dyDescent="0.25">
      <c r="V51811" s="80"/>
    </row>
    <row r="51812" spans="22:22" ht="9" hidden="1" customHeight="1" x14ac:dyDescent="0.25">
      <c r="V51812" s="80"/>
    </row>
    <row r="51813" spans="22:22" ht="9" hidden="1" customHeight="1" x14ac:dyDescent="0.25">
      <c r="V51813" s="80"/>
    </row>
    <row r="51814" spans="22:22" ht="9" hidden="1" customHeight="1" x14ac:dyDescent="0.25">
      <c r="V51814" s="80"/>
    </row>
    <row r="51815" spans="22:22" ht="9" hidden="1" customHeight="1" x14ac:dyDescent="0.25">
      <c r="V51815" s="80"/>
    </row>
    <row r="51816" spans="22:22" ht="9" hidden="1" customHeight="1" x14ac:dyDescent="0.25">
      <c r="V51816" s="80"/>
    </row>
    <row r="51817" spans="22:22" ht="9" hidden="1" customHeight="1" x14ac:dyDescent="0.25">
      <c r="V51817" s="80"/>
    </row>
    <row r="51818" spans="22:22" ht="9" hidden="1" customHeight="1" x14ac:dyDescent="0.25">
      <c r="V51818" s="80"/>
    </row>
    <row r="51819" spans="22:22" ht="9" hidden="1" customHeight="1" x14ac:dyDescent="0.25">
      <c r="V51819" s="80"/>
    </row>
    <row r="51820" spans="22:22" ht="9" hidden="1" customHeight="1" x14ac:dyDescent="0.25">
      <c r="V51820" s="80"/>
    </row>
    <row r="51821" spans="22:22" ht="9" hidden="1" customHeight="1" x14ac:dyDescent="0.25">
      <c r="V51821" s="80"/>
    </row>
    <row r="51822" spans="22:22" ht="9" hidden="1" customHeight="1" x14ac:dyDescent="0.25">
      <c r="V51822" s="80"/>
    </row>
    <row r="51823" spans="22:22" ht="9" hidden="1" customHeight="1" x14ac:dyDescent="0.25">
      <c r="V51823" s="80"/>
    </row>
    <row r="51824" spans="22:22" ht="9" hidden="1" customHeight="1" x14ac:dyDescent="0.25">
      <c r="V51824" s="80"/>
    </row>
    <row r="51825" spans="22:22" ht="9" hidden="1" customHeight="1" x14ac:dyDescent="0.25">
      <c r="V51825" s="80"/>
    </row>
    <row r="51826" spans="22:22" ht="9" hidden="1" customHeight="1" x14ac:dyDescent="0.25">
      <c r="V51826" s="80"/>
    </row>
    <row r="51827" spans="22:22" ht="9" hidden="1" customHeight="1" x14ac:dyDescent="0.25">
      <c r="V51827" s="80"/>
    </row>
    <row r="51828" spans="22:22" ht="9" hidden="1" customHeight="1" x14ac:dyDescent="0.25">
      <c r="V51828" s="80"/>
    </row>
    <row r="51829" spans="22:22" ht="9" hidden="1" customHeight="1" x14ac:dyDescent="0.25">
      <c r="V51829" s="80"/>
    </row>
    <row r="51830" spans="22:22" ht="9" hidden="1" customHeight="1" x14ac:dyDescent="0.25">
      <c r="V51830" s="80"/>
    </row>
    <row r="51831" spans="22:22" ht="9" hidden="1" customHeight="1" x14ac:dyDescent="0.25">
      <c r="V51831" s="80"/>
    </row>
    <row r="51832" spans="22:22" ht="9" hidden="1" customHeight="1" x14ac:dyDescent="0.25">
      <c r="V51832" s="80"/>
    </row>
    <row r="51833" spans="22:22" ht="9" hidden="1" customHeight="1" x14ac:dyDescent="0.25">
      <c r="V51833" s="80"/>
    </row>
    <row r="51834" spans="22:22" ht="9" hidden="1" customHeight="1" x14ac:dyDescent="0.25">
      <c r="V51834" s="80"/>
    </row>
    <row r="51835" spans="22:22" ht="9" hidden="1" customHeight="1" x14ac:dyDescent="0.25">
      <c r="V51835" s="80"/>
    </row>
    <row r="51836" spans="22:22" ht="9" hidden="1" customHeight="1" x14ac:dyDescent="0.25">
      <c r="V51836" s="80"/>
    </row>
    <row r="51837" spans="22:22" ht="9" hidden="1" customHeight="1" x14ac:dyDescent="0.25">
      <c r="V51837" s="80"/>
    </row>
    <row r="51838" spans="22:22" ht="9" hidden="1" customHeight="1" x14ac:dyDescent="0.25">
      <c r="V51838" s="80"/>
    </row>
    <row r="51839" spans="22:22" ht="9" hidden="1" customHeight="1" x14ac:dyDescent="0.25">
      <c r="V51839" s="80"/>
    </row>
    <row r="51840" spans="22:22" ht="9" hidden="1" customHeight="1" x14ac:dyDescent="0.25">
      <c r="V51840" s="80"/>
    </row>
    <row r="51841" spans="22:22" ht="9" hidden="1" customHeight="1" x14ac:dyDescent="0.25">
      <c r="V51841" s="80"/>
    </row>
    <row r="51842" spans="22:22" ht="9" hidden="1" customHeight="1" x14ac:dyDescent="0.25">
      <c r="V51842" s="80"/>
    </row>
    <row r="51843" spans="22:22" ht="9" hidden="1" customHeight="1" x14ac:dyDescent="0.25">
      <c r="V51843" s="80"/>
    </row>
    <row r="51844" spans="22:22" ht="9" hidden="1" customHeight="1" x14ac:dyDescent="0.25">
      <c r="V51844" s="80"/>
    </row>
    <row r="51845" spans="22:22" ht="9" hidden="1" customHeight="1" x14ac:dyDescent="0.25">
      <c r="V51845" s="80"/>
    </row>
    <row r="51846" spans="22:22" ht="9" hidden="1" customHeight="1" x14ac:dyDescent="0.25">
      <c r="V51846" s="80"/>
    </row>
    <row r="51847" spans="22:22" ht="9" hidden="1" customHeight="1" x14ac:dyDescent="0.25">
      <c r="V51847" s="80"/>
    </row>
    <row r="51848" spans="22:22" ht="9" hidden="1" customHeight="1" x14ac:dyDescent="0.25">
      <c r="V51848" s="80"/>
    </row>
    <row r="51849" spans="22:22" ht="9" hidden="1" customHeight="1" x14ac:dyDescent="0.25">
      <c r="V51849" s="80"/>
    </row>
    <row r="51850" spans="22:22" ht="9" hidden="1" customHeight="1" x14ac:dyDescent="0.25">
      <c r="V51850" s="80"/>
    </row>
    <row r="51851" spans="22:22" ht="9" hidden="1" customHeight="1" x14ac:dyDescent="0.25">
      <c r="V51851" s="80"/>
    </row>
    <row r="51852" spans="22:22" ht="9" hidden="1" customHeight="1" x14ac:dyDescent="0.25">
      <c r="V51852" s="80"/>
    </row>
    <row r="51853" spans="22:22" ht="9" hidden="1" customHeight="1" x14ac:dyDescent="0.25">
      <c r="V51853" s="80"/>
    </row>
    <row r="51854" spans="22:22" ht="9" hidden="1" customHeight="1" x14ac:dyDescent="0.25">
      <c r="V51854" s="80"/>
    </row>
    <row r="51855" spans="22:22" ht="9" hidden="1" customHeight="1" x14ac:dyDescent="0.25">
      <c r="V51855" s="80"/>
    </row>
    <row r="51856" spans="22:22" ht="9" hidden="1" customHeight="1" x14ac:dyDescent="0.25">
      <c r="V51856" s="80"/>
    </row>
    <row r="51857" spans="22:22" ht="9" hidden="1" customHeight="1" x14ac:dyDescent="0.25">
      <c r="V51857" s="80"/>
    </row>
    <row r="51858" spans="22:22" ht="9" hidden="1" customHeight="1" x14ac:dyDescent="0.25">
      <c r="V51858" s="80"/>
    </row>
    <row r="51859" spans="22:22" ht="9" hidden="1" customHeight="1" x14ac:dyDescent="0.25">
      <c r="V51859" s="80"/>
    </row>
    <row r="51860" spans="22:22" ht="9" hidden="1" customHeight="1" x14ac:dyDescent="0.25">
      <c r="V51860" s="80"/>
    </row>
    <row r="51861" spans="22:22" ht="9" hidden="1" customHeight="1" x14ac:dyDescent="0.25">
      <c r="V51861" s="80"/>
    </row>
    <row r="51862" spans="22:22" ht="9" hidden="1" customHeight="1" x14ac:dyDescent="0.25">
      <c r="V51862" s="80"/>
    </row>
    <row r="51863" spans="22:22" ht="9" hidden="1" customHeight="1" x14ac:dyDescent="0.25">
      <c r="V51863" s="80"/>
    </row>
    <row r="51864" spans="22:22" ht="9" hidden="1" customHeight="1" x14ac:dyDescent="0.25">
      <c r="V51864" s="80"/>
    </row>
    <row r="51865" spans="22:22" ht="9" hidden="1" customHeight="1" x14ac:dyDescent="0.25">
      <c r="V51865" s="80"/>
    </row>
    <row r="51866" spans="22:22" ht="9" hidden="1" customHeight="1" x14ac:dyDescent="0.25">
      <c r="V51866" s="80"/>
    </row>
    <row r="51867" spans="22:22" ht="9" hidden="1" customHeight="1" x14ac:dyDescent="0.25">
      <c r="V51867" s="80"/>
    </row>
    <row r="51868" spans="22:22" ht="9" hidden="1" customHeight="1" x14ac:dyDescent="0.25">
      <c r="V51868" s="80"/>
    </row>
    <row r="51869" spans="22:22" ht="9" hidden="1" customHeight="1" x14ac:dyDescent="0.25">
      <c r="V51869" s="80"/>
    </row>
    <row r="51870" spans="22:22" ht="9" hidden="1" customHeight="1" x14ac:dyDescent="0.25">
      <c r="V51870" s="80"/>
    </row>
    <row r="51871" spans="22:22" ht="9" hidden="1" customHeight="1" x14ac:dyDescent="0.25">
      <c r="V51871" s="80"/>
    </row>
    <row r="51872" spans="22:22" ht="9" hidden="1" customHeight="1" x14ac:dyDescent="0.25">
      <c r="V51872" s="80"/>
    </row>
    <row r="51873" spans="22:22" ht="9" hidden="1" customHeight="1" x14ac:dyDescent="0.25">
      <c r="V51873" s="80"/>
    </row>
    <row r="51874" spans="22:22" ht="9" hidden="1" customHeight="1" x14ac:dyDescent="0.25">
      <c r="V51874" s="80"/>
    </row>
    <row r="51875" spans="22:22" ht="9" hidden="1" customHeight="1" x14ac:dyDescent="0.25">
      <c r="V51875" s="80"/>
    </row>
    <row r="51876" spans="22:22" ht="9" hidden="1" customHeight="1" x14ac:dyDescent="0.25">
      <c r="V51876" s="80"/>
    </row>
    <row r="51877" spans="22:22" ht="9" hidden="1" customHeight="1" x14ac:dyDescent="0.25">
      <c r="V51877" s="80"/>
    </row>
    <row r="51878" spans="22:22" ht="9" hidden="1" customHeight="1" x14ac:dyDescent="0.25">
      <c r="V51878" s="80"/>
    </row>
    <row r="51879" spans="22:22" ht="9" hidden="1" customHeight="1" x14ac:dyDescent="0.25">
      <c r="V51879" s="80"/>
    </row>
    <row r="51880" spans="22:22" ht="9" hidden="1" customHeight="1" x14ac:dyDescent="0.25">
      <c r="V51880" s="80"/>
    </row>
    <row r="51881" spans="22:22" ht="9" hidden="1" customHeight="1" x14ac:dyDescent="0.25">
      <c r="V51881" s="80"/>
    </row>
    <row r="51882" spans="22:22" ht="9" hidden="1" customHeight="1" x14ac:dyDescent="0.25">
      <c r="V51882" s="80"/>
    </row>
    <row r="51883" spans="22:22" ht="9" hidden="1" customHeight="1" x14ac:dyDescent="0.25">
      <c r="V51883" s="80"/>
    </row>
    <row r="51884" spans="22:22" ht="9" hidden="1" customHeight="1" x14ac:dyDescent="0.25">
      <c r="V51884" s="80"/>
    </row>
    <row r="51885" spans="22:22" ht="9" hidden="1" customHeight="1" x14ac:dyDescent="0.25">
      <c r="V51885" s="80"/>
    </row>
    <row r="51886" spans="22:22" ht="9" hidden="1" customHeight="1" x14ac:dyDescent="0.25">
      <c r="V51886" s="80"/>
    </row>
    <row r="51887" spans="22:22" ht="9" hidden="1" customHeight="1" x14ac:dyDescent="0.25">
      <c r="V51887" s="80"/>
    </row>
    <row r="51888" spans="22:22" ht="9" hidden="1" customHeight="1" x14ac:dyDescent="0.25">
      <c r="V51888" s="80"/>
    </row>
    <row r="51889" spans="22:22" ht="9" hidden="1" customHeight="1" x14ac:dyDescent="0.25">
      <c r="V51889" s="80"/>
    </row>
    <row r="51890" spans="22:22" ht="9" hidden="1" customHeight="1" x14ac:dyDescent="0.25">
      <c r="V51890" s="80"/>
    </row>
    <row r="51891" spans="22:22" ht="9" hidden="1" customHeight="1" x14ac:dyDescent="0.25">
      <c r="V51891" s="80"/>
    </row>
    <row r="51892" spans="22:22" ht="9" hidden="1" customHeight="1" x14ac:dyDescent="0.25">
      <c r="V51892" s="80"/>
    </row>
    <row r="51893" spans="22:22" ht="9" hidden="1" customHeight="1" x14ac:dyDescent="0.25">
      <c r="V51893" s="80"/>
    </row>
    <row r="51894" spans="22:22" ht="9" hidden="1" customHeight="1" x14ac:dyDescent="0.25">
      <c r="V51894" s="80"/>
    </row>
    <row r="51895" spans="22:22" ht="9" hidden="1" customHeight="1" x14ac:dyDescent="0.25">
      <c r="V51895" s="80"/>
    </row>
    <row r="51896" spans="22:22" ht="9" hidden="1" customHeight="1" x14ac:dyDescent="0.25">
      <c r="V51896" s="80"/>
    </row>
    <row r="51897" spans="22:22" ht="9" hidden="1" customHeight="1" x14ac:dyDescent="0.25">
      <c r="V51897" s="80"/>
    </row>
    <row r="51898" spans="22:22" ht="9" hidden="1" customHeight="1" x14ac:dyDescent="0.25">
      <c r="V51898" s="80"/>
    </row>
    <row r="51899" spans="22:22" ht="9" hidden="1" customHeight="1" x14ac:dyDescent="0.25">
      <c r="V51899" s="80"/>
    </row>
    <row r="51900" spans="22:22" ht="9" hidden="1" customHeight="1" x14ac:dyDescent="0.25">
      <c r="V51900" s="80"/>
    </row>
    <row r="51901" spans="22:22" ht="9" hidden="1" customHeight="1" x14ac:dyDescent="0.25">
      <c r="V51901" s="80"/>
    </row>
    <row r="51902" spans="22:22" ht="9" hidden="1" customHeight="1" x14ac:dyDescent="0.25">
      <c r="V51902" s="80"/>
    </row>
    <row r="51903" spans="22:22" ht="9" hidden="1" customHeight="1" x14ac:dyDescent="0.25">
      <c r="V51903" s="80"/>
    </row>
    <row r="51904" spans="22:22" ht="9" hidden="1" customHeight="1" x14ac:dyDescent="0.25">
      <c r="V51904" s="80"/>
    </row>
    <row r="51905" spans="22:22" ht="9" hidden="1" customHeight="1" x14ac:dyDescent="0.25">
      <c r="V51905" s="80"/>
    </row>
    <row r="51906" spans="22:22" ht="9" hidden="1" customHeight="1" x14ac:dyDescent="0.25">
      <c r="V51906" s="80"/>
    </row>
    <row r="51907" spans="22:22" ht="9" hidden="1" customHeight="1" x14ac:dyDescent="0.25">
      <c r="V51907" s="80"/>
    </row>
    <row r="51908" spans="22:22" ht="9" hidden="1" customHeight="1" x14ac:dyDescent="0.25">
      <c r="V51908" s="80"/>
    </row>
    <row r="51909" spans="22:22" ht="9" hidden="1" customHeight="1" x14ac:dyDescent="0.25">
      <c r="V51909" s="80"/>
    </row>
    <row r="51910" spans="22:22" ht="9" hidden="1" customHeight="1" x14ac:dyDescent="0.25">
      <c r="V51910" s="80"/>
    </row>
    <row r="51911" spans="22:22" ht="9" hidden="1" customHeight="1" x14ac:dyDescent="0.25">
      <c r="V51911" s="80"/>
    </row>
    <row r="51912" spans="22:22" ht="9" hidden="1" customHeight="1" x14ac:dyDescent="0.25">
      <c r="V51912" s="80"/>
    </row>
    <row r="51913" spans="22:22" ht="9" hidden="1" customHeight="1" x14ac:dyDescent="0.25">
      <c r="V51913" s="80"/>
    </row>
    <row r="51914" spans="22:22" ht="9" hidden="1" customHeight="1" x14ac:dyDescent="0.25">
      <c r="V51914" s="80"/>
    </row>
    <row r="51915" spans="22:22" ht="9" hidden="1" customHeight="1" x14ac:dyDescent="0.25">
      <c r="V51915" s="80"/>
    </row>
    <row r="51916" spans="22:22" ht="9" hidden="1" customHeight="1" x14ac:dyDescent="0.25">
      <c r="V51916" s="80"/>
    </row>
    <row r="51917" spans="22:22" ht="9" hidden="1" customHeight="1" x14ac:dyDescent="0.25">
      <c r="V51917" s="80"/>
    </row>
    <row r="51918" spans="22:22" ht="9" hidden="1" customHeight="1" x14ac:dyDescent="0.25">
      <c r="V51918" s="80"/>
    </row>
    <row r="51919" spans="22:22" ht="9" hidden="1" customHeight="1" x14ac:dyDescent="0.25">
      <c r="V51919" s="80"/>
    </row>
    <row r="51920" spans="22:22" ht="9" hidden="1" customHeight="1" x14ac:dyDescent="0.25">
      <c r="V51920" s="80"/>
    </row>
    <row r="51921" spans="22:22" ht="9" hidden="1" customHeight="1" x14ac:dyDescent="0.25">
      <c r="V51921" s="80"/>
    </row>
    <row r="51922" spans="22:22" ht="9" hidden="1" customHeight="1" x14ac:dyDescent="0.25">
      <c r="V51922" s="80"/>
    </row>
    <row r="51923" spans="22:22" ht="9" hidden="1" customHeight="1" x14ac:dyDescent="0.25">
      <c r="V51923" s="80"/>
    </row>
    <row r="51924" spans="22:22" ht="9" hidden="1" customHeight="1" x14ac:dyDescent="0.25">
      <c r="V51924" s="80"/>
    </row>
    <row r="51925" spans="22:22" ht="9" hidden="1" customHeight="1" x14ac:dyDescent="0.25">
      <c r="V51925" s="80"/>
    </row>
    <row r="51926" spans="22:22" ht="9" hidden="1" customHeight="1" x14ac:dyDescent="0.25">
      <c r="V51926" s="80"/>
    </row>
    <row r="51927" spans="22:22" ht="9" hidden="1" customHeight="1" x14ac:dyDescent="0.25">
      <c r="V51927" s="80"/>
    </row>
    <row r="51928" spans="22:22" ht="9" hidden="1" customHeight="1" x14ac:dyDescent="0.25">
      <c r="V51928" s="80"/>
    </row>
    <row r="51929" spans="22:22" ht="9" hidden="1" customHeight="1" x14ac:dyDescent="0.25">
      <c r="V51929" s="80"/>
    </row>
    <row r="51930" spans="22:22" ht="9" hidden="1" customHeight="1" x14ac:dyDescent="0.25">
      <c r="V51930" s="80"/>
    </row>
    <row r="51931" spans="22:22" ht="9" hidden="1" customHeight="1" x14ac:dyDescent="0.25">
      <c r="V51931" s="80"/>
    </row>
    <row r="51932" spans="22:22" ht="9" hidden="1" customHeight="1" x14ac:dyDescent="0.25">
      <c r="V51932" s="80"/>
    </row>
    <row r="51933" spans="22:22" ht="9" hidden="1" customHeight="1" x14ac:dyDescent="0.25">
      <c r="V51933" s="80"/>
    </row>
    <row r="51934" spans="22:22" ht="9" hidden="1" customHeight="1" x14ac:dyDescent="0.25">
      <c r="V51934" s="80"/>
    </row>
    <row r="51935" spans="22:22" ht="9" hidden="1" customHeight="1" x14ac:dyDescent="0.25">
      <c r="V51935" s="80"/>
    </row>
    <row r="51936" spans="22:22" ht="9" hidden="1" customHeight="1" x14ac:dyDescent="0.25">
      <c r="V51936" s="80"/>
    </row>
    <row r="51937" spans="22:22" ht="9" hidden="1" customHeight="1" x14ac:dyDescent="0.25">
      <c r="V51937" s="80"/>
    </row>
    <row r="51938" spans="22:22" ht="9" hidden="1" customHeight="1" x14ac:dyDescent="0.25">
      <c r="V51938" s="80"/>
    </row>
    <row r="51939" spans="22:22" ht="9" hidden="1" customHeight="1" x14ac:dyDescent="0.25">
      <c r="V51939" s="80"/>
    </row>
    <row r="51940" spans="22:22" ht="9" hidden="1" customHeight="1" x14ac:dyDescent="0.25">
      <c r="V51940" s="80"/>
    </row>
    <row r="51941" spans="22:22" ht="9" hidden="1" customHeight="1" x14ac:dyDescent="0.25">
      <c r="V51941" s="80"/>
    </row>
    <row r="51942" spans="22:22" ht="9" hidden="1" customHeight="1" x14ac:dyDescent="0.25">
      <c r="V51942" s="80"/>
    </row>
    <row r="51943" spans="22:22" ht="9" hidden="1" customHeight="1" x14ac:dyDescent="0.25">
      <c r="V51943" s="80"/>
    </row>
    <row r="51944" spans="22:22" ht="9" hidden="1" customHeight="1" x14ac:dyDescent="0.25">
      <c r="V51944" s="80"/>
    </row>
    <row r="51945" spans="22:22" ht="9" hidden="1" customHeight="1" x14ac:dyDescent="0.25">
      <c r="V51945" s="80"/>
    </row>
    <row r="51946" spans="22:22" ht="9" hidden="1" customHeight="1" x14ac:dyDescent="0.25">
      <c r="V51946" s="80"/>
    </row>
    <row r="51947" spans="22:22" ht="9" hidden="1" customHeight="1" x14ac:dyDescent="0.25">
      <c r="V51947" s="80"/>
    </row>
    <row r="51948" spans="22:22" ht="9" hidden="1" customHeight="1" x14ac:dyDescent="0.25">
      <c r="V51948" s="80"/>
    </row>
    <row r="51949" spans="22:22" ht="9" hidden="1" customHeight="1" x14ac:dyDescent="0.25">
      <c r="V51949" s="80"/>
    </row>
    <row r="51950" spans="22:22" ht="9" hidden="1" customHeight="1" x14ac:dyDescent="0.25">
      <c r="V51950" s="80"/>
    </row>
    <row r="51951" spans="22:22" ht="9" hidden="1" customHeight="1" x14ac:dyDescent="0.25">
      <c r="V51951" s="80"/>
    </row>
    <row r="51952" spans="22:22" ht="9" hidden="1" customHeight="1" x14ac:dyDescent="0.25">
      <c r="V51952" s="80"/>
    </row>
    <row r="51953" spans="22:22" ht="9" hidden="1" customHeight="1" x14ac:dyDescent="0.25">
      <c r="V51953" s="80"/>
    </row>
    <row r="51954" spans="22:22" ht="9" hidden="1" customHeight="1" x14ac:dyDescent="0.25">
      <c r="V51954" s="80"/>
    </row>
    <row r="51955" spans="22:22" ht="9" hidden="1" customHeight="1" x14ac:dyDescent="0.25">
      <c r="V51955" s="80"/>
    </row>
    <row r="51956" spans="22:22" ht="9" hidden="1" customHeight="1" x14ac:dyDescent="0.25">
      <c r="V51956" s="80"/>
    </row>
    <row r="51957" spans="22:22" ht="9" hidden="1" customHeight="1" x14ac:dyDescent="0.25">
      <c r="V51957" s="80"/>
    </row>
    <row r="51958" spans="22:22" ht="9" hidden="1" customHeight="1" x14ac:dyDescent="0.25">
      <c r="V51958" s="80"/>
    </row>
    <row r="51959" spans="22:22" ht="9" hidden="1" customHeight="1" x14ac:dyDescent="0.25">
      <c r="V51959" s="80"/>
    </row>
    <row r="51960" spans="22:22" ht="9" hidden="1" customHeight="1" x14ac:dyDescent="0.25">
      <c r="V51960" s="80"/>
    </row>
    <row r="51961" spans="22:22" ht="9" hidden="1" customHeight="1" x14ac:dyDescent="0.25">
      <c r="V51961" s="80"/>
    </row>
    <row r="51962" spans="22:22" ht="9" hidden="1" customHeight="1" x14ac:dyDescent="0.25">
      <c r="V51962" s="80"/>
    </row>
    <row r="51963" spans="22:22" ht="9" hidden="1" customHeight="1" x14ac:dyDescent="0.25">
      <c r="V51963" s="80"/>
    </row>
    <row r="51964" spans="22:22" ht="9" hidden="1" customHeight="1" x14ac:dyDescent="0.25">
      <c r="V51964" s="80"/>
    </row>
    <row r="51965" spans="22:22" ht="9" hidden="1" customHeight="1" x14ac:dyDescent="0.25">
      <c r="V51965" s="80"/>
    </row>
    <row r="51966" spans="22:22" ht="9" hidden="1" customHeight="1" x14ac:dyDescent="0.25">
      <c r="V51966" s="80"/>
    </row>
    <row r="51967" spans="22:22" ht="9" hidden="1" customHeight="1" x14ac:dyDescent="0.25">
      <c r="V51967" s="80"/>
    </row>
    <row r="51968" spans="22:22" ht="9" hidden="1" customHeight="1" x14ac:dyDescent="0.25">
      <c r="V51968" s="80"/>
    </row>
    <row r="51969" spans="22:22" ht="9" hidden="1" customHeight="1" x14ac:dyDescent="0.25">
      <c r="V51969" s="80"/>
    </row>
    <row r="51970" spans="22:22" ht="9" hidden="1" customHeight="1" x14ac:dyDescent="0.25">
      <c r="V51970" s="80"/>
    </row>
    <row r="51971" spans="22:22" ht="9" hidden="1" customHeight="1" x14ac:dyDescent="0.25">
      <c r="V51971" s="80"/>
    </row>
    <row r="51972" spans="22:22" ht="9" hidden="1" customHeight="1" x14ac:dyDescent="0.25">
      <c r="V51972" s="80"/>
    </row>
    <row r="51973" spans="22:22" ht="9" hidden="1" customHeight="1" x14ac:dyDescent="0.25">
      <c r="V51973" s="80"/>
    </row>
    <row r="51974" spans="22:22" ht="9" hidden="1" customHeight="1" x14ac:dyDescent="0.25">
      <c r="V51974" s="80"/>
    </row>
    <row r="51975" spans="22:22" ht="9" hidden="1" customHeight="1" x14ac:dyDescent="0.25">
      <c r="V51975" s="80"/>
    </row>
    <row r="51976" spans="22:22" ht="9" hidden="1" customHeight="1" x14ac:dyDescent="0.25">
      <c r="V51976" s="80"/>
    </row>
    <row r="51977" spans="22:22" ht="9" hidden="1" customHeight="1" x14ac:dyDescent="0.25">
      <c r="V51977" s="80"/>
    </row>
    <row r="51978" spans="22:22" ht="9" hidden="1" customHeight="1" x14ac:dyDescent="0.25">
      <c r="V51978" s="80"/>
    </row>
    <row r="51979" spans="22:22" ht="9" hidden="1" customHeight="1" x14ac:dyDescent="0.25">
      <c r="V51979" s="80"/>
    </row>
    <row r="51980" spans="22:22" ht="9" hidden="1" customHeight="1" x14ac:dyDescent="0.25">
      <c r="V51980" s="80"/>
    </row>
    <row r="51981" spans="22:22" ht="9" hidden="1" customHeight="1" x14ac:dyDescent="0.25">
      <c r="V51981" s="80"/>
    </row>
    <row r="51982" spans="22:22" ht="9" hidden="1" customHeight="1" x14ac:dyDescent="0.25">
      <c r="V51982" s="80"/>
    </row>
    <row r="51983" spans="22:22" ht="9" hidden="1" customHeight="1" x14ac:dyDescent="0.25">
      <c r="V51983" s="80"/>
    </row>
    <row r="51984" spans="22:22" ht="9" hidden="1" customHeight="1" x14ac:dyDescent="0.25">
      <c r="V51984" s="80"/>
    </row>
    <row r="51985" spans="22:22" ht="9" hidden="1" customHeight="1" x14ac:dyDescent="0.25">
      <c r="V51985" s="80"/>
    </row>
    <row r="51986" spans="22:22" ht="9" hidden="1" customHeight="1" x14ac:dyDescent="0.25">
      <c r="V51986" s="80"/>
    </row>
    <row r="51987" spans="22:22" ht="9" hidden="1" customHeight="1" x14ac:dyDescent="0.25">
      <c r="V51987" s="80"/>
    </row>
    <row r="51988" spans="22:22" ht="9" hidden="1" customHeight="1" x14ac:dyDescent="0.25">
      <c r="V51988" s="80"/>
    </row>
    <row r="51989" spans="22:22" ht="9" hidden="1" customHeight="1" x14ac:dyDescent="0.25">
      <c r="V51989" s="80"/>
    </row>
    <row r="51990" spans="22:22" ht="9" hidden="1" customHeight="1" x14ac:dyDescent="0.25">
      <c r="V51990" s="80"/>
    </row>
    <row r="51991" spans="22:22" ht="9" hidden="1" customHeight="1" x14ac:dyDescent="0.25">
      <c r="V51991" s="80"/>
    </row>
    <row r="51992" spans="22:22" ht="9" hidden="1" customHeight="1" x14ac:dyDescent="0.25">
      <c r="V51992" s="80"/>
    </row>
    <row r="51993" spans="22:22" ht="9" hidden="1" customHeight="1" x14ac:dyDescent="0.25">
      <c r="V51993" s="80"/>
    </row>
    <row r="51994" spans="22:22" ht="9" hidden="1" customHeight="1" x14ac:dyDescent="0.25">
      <c r="V51994" s="80"/>
    </row>
    <row r="51995" spans="22:22" ht="9" hidden="1" customHeight="1" x14ac:dyDescent="0.25">
      <c r="V51995" s="80"/>
    </row>
    <row r="51996" spans="22:22" ht="9" hidden="1" customHeight="1" x14ac:dyDescent="0.25">
      <c r="V51996" s="80"/>
    </row>
    <row r="51997" spans="22:22" ht="9" hidden="1" customHeight="1" x14ac:dyDescent="0.25">
      <c r="V51997" s="80"/>
    </row>
    <row r="51998" spans="22:22" ht="9" hidden="1" customHeight="1" x14ac:dyDescent="0.25">
      <c r="V51998" s="80"/>
    </row>
    <row r="51999" spans="22:22" ht="9" hidden="1" customHeight="1" x14ac:dyDescent="0.25">
      <c r="V51999" s="80"/>
    </row>
    <row r="52000" spans="22:22" ht="9" hidden="1" customHeight="1" x14ac:dyDescent="0.25">
      <c r="V52000" s="80"/>
    </row>
    <row r="52001" spans="22:22" ht="9" hidden="1" customHeight="1" x14ac:dyDescent="0.25">
      <c r="V52001" s="80"/>
    </row>
    <row r="52002" spans="22:22" ht="9" hidden="1" customHeight="1" x14ac:dyDescent="0.25">
      <c r="V52002" s="80"/>
    </row>
    <row r="52003" spans="22:22" ht="9" hidden="1" customHeight="1" x14ac:dyDescent="0.25">
      <c r="V52003" s="80"/>
    </row>
    <row r="52004" spans="22:22" ht="9" hidden="1" customHeight="1" x14ac:dyDescent="0.25">
      <c r="V52004" s="80"/>
    </row>
    <row r="52005" spans="22:22" ht="9" hidden="1" customHeight="1" x14ac:dyDescent="0.25">
      <c r="V52005" s="80"/>
    </row>
    <row r="52006" spans="22:22" ht="9" hidden="1" customHeight="1" x14ac:dyDescent="0.25">
      <c r="V52006" s="80"/>
    </row>
    <row r="52007" spans="22:22" ht="9" hidden="1" customHeight="1" x14ac:dyDescent="0.25">
      <c r="V52007" s="80"/>
    </row>
    <row r="52008" spans="22:22" ht="9" hidden="1" customHeight="1" x14ac:dyDescent="0.25">
      <c r="V52008" s="80"/>
    </row>
    <row r="52009" spans="22:22" ht="9" hidden="1" customHeight="1" x14ac:dyDescent="0.25">
      <c r="V52009" s="80"/>
    </row>
    <row r="52010" spans="22:22" ht="9" hidden="1" customHeight="1" x14ac:dyDescent="0.25">
      <c r="V52010" s="80"/>
    </row>
    <row r="52011" spans="22:22" ht="9" hidden="1" customHeight="1" x14ac:dyDescent="0.25">
      <c r="V52011" s="80"/>
    </row>
    <row r="52012" spans="22:22" ht="9" hidden="1" customHeight="1" x14ac:dyDescent="0.25">
      <c r="V52012" s="80"/>
    </row>
    <row r="52013" spans="22:22" ht="9" hidden="1" customHeight="1" x14ac:dyDescent="0.25">
      <c r="V52013" s="80"/>
    </row>
    <row r="52014" spans="22:22" ht="9" hidden="1" customHeight="1" x14ac:dyDescent="0.25">
      <c r="V52014" s="80"/>
    </row>
    <row r="52015" spans="22:22" ht="9" hidden="1" customHeight="1" x14ac:dyDescent="0.25">
      <c r="V52015" s="80"/>
    </row>
    <row r="52016" spans="22:22" ht="9" hidden="1" customHeight="1" x14ac:dyDescent="0.25">
      <c r="V52016" s="80"/>
    </row>
    <row r="52017" spans="22:22" ht="9" hidden="1" customHeight="1" x14ac:dyDescent="0.25">
      <c r="V52017" s="80"/>
    </row>
    <row r="52018" spans="22:22" ht="9" hidden="1" customHeight="1" x14ac:dyDescent="0.25">
      <c r="V52018" s="80"/>
    </row>
    <row r="52019" spans="22:22" ht="9" hidden="1" customHeight="1" x14ac:dyDescent="0.25">
      <c r="V52019" s="80"/>
    </row>
    <row r="52020" spans="22:22" ht="9" hidden="1" customHeight="1" x14ac:dyDescent="0.25">
      <c r="V52020" s="80"/>
    </row>
    <row r="52021" spans="22:22" ht="9" hidden="1" customHeight="1" x14ac:dyDescent="0.25">
      <c r="V52021" s="80"/>
    </row>
    <row r="52022" spans="22:22" ht="9" hidden="1" customHeight="1" x14ac:dyDescent="0.25">
      <c r="V52022" s="80"/>
    </row>
    <row r="52023" spans="22:22" ht="9" hidden="1" customHeight="1" x14ac:dyDescent="0.25">
      <c r="V52023" s="80"/>
    </row>
    <row r="52024" spans="22:22" ht="9" hidden="1" customHeight="1" x14ac:dyDescent="0.25">
      <c r="V52024" s="80"/>
    </row>
    <row r="52025" spans="22:22" ht="9" hidden="1" customHeight="1" x14ac:dyDescent="0.25">
      <c r="V52025" s="80"/>
    </row>
    <row r="52026" spans="22:22" ht="9" hidden="1" customHeight="1" x14ac:dyDescent="0.25">
      <c r="V52026" s="80"/>
    </row>
    <row r="52027" spans="22:22" ht="9" hidden="1" customHeight="1" x14ac:dyDescent="0.25">
      <c r="V52027" s="80"/>
    </row>
    <row r="52028" spans="22:22" ht="9" hidden="1" customHeight="1" x14ac:dyDescent="0.25">
      <c r="V52028" s="80"/>
    </row>
    <row r="52029" spans="22:22" ht="9" hidden="1" customHeight="1" x14ac:dyDescent="0.25">
      <c r="V52029" s="80"/>
    </row>
    <row r="52030" spans="22:22" ht="9" hidden="1" customHeight="1" x14ac:dyDescent="0.25">
      <c r="V52030" s="80"/>
    </row>
    <row r="52031" spans="22:22" ht="9" hidden="1" customHeight="1" x14ac:dyDescent="0.25">
      <c r="V52031" s="80"/>
    </row>
    <row r="52032" spans="22:22" ht="9" hidden="1" customHeight="1" x14ac:dyDescent="0.25">
      <c r="V52032" s="80"/>
    </row>
    <row r="52033" spans="22:22" ht="9" hidden="1" customHeight="1" x14ac:dyDescent="0.25">
      <c r="V52033" s="80"/>
    </row>
    <row r="52034" spans="22:22" ht="9" hidden="1" customHeight="1" x14ac:dyDescent="0.25">
      <c r="V52034" s="80"/>
    </row>
    <row r="52035" spans="22:22" ht="9" hidden="1" customHeight="1" x14ac:dyDescent="0.25">
      <c r="V52035" s="80"/>
    </row>
    <row r="52036" spans="22:22" ht="9" hidden="1" customHeight="1" x14ac:dyDescent="0.25">
      <c r="V52036" s="80"/>
    </row>
    <row r="52037" spans="22:22" ht="9" hidden="1" customHeight="1" x14ac:dyDescent="0.25">
      <c r="V52037" s="80"/>
    </row>
    <row r="52038" spans="22:22" ht="9" hidden="1" customHeight="1" x14ac:dyDescent="0.25">
      <c r="V52038" s="80"/>
    </row>
    <row r="52039" spans="22:22" ht="9" hidden="1" customHeight="1" x14ac:dyDescent="0.25">
      <c r="V52039" s="80"/>
    </row>
    <row r="52040" spans="22:22" ht="9" hidden="1" customHeight="1" x14ac:dyDescent="0.25">
      <c r="V52040" s="80"/>
    </row>
    <row r="52041" spans="22:22" ht="9" hidden="1" customHeight="1" x14ac:dyDescent="0.25">
      <c r="V52041" s="80"/>
    </row>
    <row r="52042" spans="22:22" ht="9" hidden="1" customHeight="1" x14ac:dyDescent="0.25">
      <c r="V52042" s="80"/>
    </row>
    <row r="52043" spans="22:22" ht="9" hidden="1" customHeight="1" x14ac:dyDescent="0.25">
      <c r="V52043" s="80"/>
    </row>
    <row r="52044" spans="22:22" ht="9" hidden="1" customHeight="1" x14ac:dyDescent="0.25">
      <c r="V52044" s="80"/>
    </row>
    <row r="52045" spans="22:22" ht="9" hidden="1" customHeight="1" x14ac:dyDescent="0.25">
      <c r="V52045" s="80"/>
    </row>
    <row r="52046" spans="22:22" ht="9" hidden="1" customHeight="1" x14ac:dyDescent="0.25">
      <c r="V52046" s="80"/>
    </row>
    <row r="52047" spans="22:22" ht="9" hidden="1" customHeight="1" x14ac:dyDescent="0.25">
      <c r="V52047" s="80"/>
    </row>
    <row r="52048" spans="22:22" ht="9" hidden="1" customHeight="1" x14ac:dyDescent="0.25">
      <c r="V52048" s="80"/>
    </row>
    <row r="52049" spans="22:22" ht="9" hidden="1" customHeight="1" x14ac:dyDescent="0.25">
      <c r="V52049" s="80"/>
    </row>
    <row r="52050" spans="22:22" ht="9" hidden="1" customHeight="1" x14ac:dyDescent="0.25">
      <c r="V52050" s="80"/>
    </row>
    <row r="52051" spans="22:22" ht="9" hidden="1" customHeight="1" x14ac:dyDescent="0.25">
      <c r="V52051" s="80"/>
    </row>
    <row r="52052" spans="22:22" ht="9" hidden="1" customHeight="1" x14ac:dyDescent="0.25">
      <c r="V52052" s="80"/>
    </row>
    <row r="52053" spans="22:22" ht="9" hidden="1" customHeight="1" x14ac:dyDescent="0.25">
      <c r="V52053" s="80"/>
    </row>
    <row r="52054" spans="22:22" ht="9" hidden="1" customHeight="1" x14ac:dyDescent="0.25">
      <c r="V52054" s="80"/>
    </row>
    <row r="52055" spans="22:22" ht="9" hidden="1" customHeight="1" x14ac:dyDescent="0.25">
      <c r="V52055" s="80"/>
    </row>
    <row r="52056" spans="22:22" ht="9" hidden="1" customHeight="1" x14ac:dyDescent="0.25">
      <c r="V52056" s="80"/>
    </row>
    <row r="52057" spans="22:22" ht="9" hidden="1" customHeight="1" x14ac:dyDescent="0.25">
      <c r="V52057" s="80"/>
    </row>
    <row r="52058" spans="22:22" ht="9" hidden="1" customHeight="1" x14ac:dyDescent="0.25">
      <c r="V52058" s="80"/>
    </row>
    <row r="52059" spans="22:22" ht="9" hidden="1" customHeight="1" x14ac:dyDescent="0.25">
      <c r="V52059" s="80"/>
    </row>
    <row r="52060" spans="22:22" ht="9" hidden="1" customHeight="1" x14ac:dyDescent="0.25">
      <c r="V52060" s="80"/>
    </row>
    <row r="52061" spans="22:22" ht="9" hidden="1" customHeight="1" x14ac:dyDescent="0.25">
      <c r="V52061" s="80"/>
    </row>
    <row r="52062" spans="22:22" ht="9" hidden="1" customHeight="1" x14ac:dyDescent="0.25">
      <c r="V52062" s="80"/>
    </row>
    <row r="52063" spans="22:22" ht="9" hidden="1" customHeight="1" x14ac:dyDescent="0.25">
      <c r="V52063" s="80"/>
    </row>
    <row r="52064" spans="22:22" ht="9" hidden="1" customHeight="1" x14ac:dyDescent="0.25">
      <c r="V52064" s="80"/>
    </row>
    <row r="52065" spans="22:22" ht="9" hidden="1" customHeight="1" x14ac:dyDescent="0.25">
      <c r="V52065" s="80"/>
    </row>
    <row r="52066" spans="22:22" ht="9" hidden="1" customHeight="1" x14ac:dyDescent="0.25">
      <c r="V52066" s="80"/>
    </row>
    <row r="52067" spans="22:22" ht="9" hidden="1" customHeight="1" x14ac:dyDescent="0.25">
      <c r="V52067" s="80"/>
    </row>
    <row r="52068" spans="22:22" ht="9" hidden="1" customHeight="1" x14ac:dyDescent="0.25">
      <c r="V52068" s="80"/>
    </row>
    <row r="52069" spans="22:22" ht="9" hidden="1" customHeight="1" x14ac:dyDescent="0.25">
      <c r="V52069" s="80"/>
    </row>
    <row r="52070" spans="22:22" ht="9" hidden="1" customHeight="1" x14ac:dyDescent="0.25">
      <c r="V52070" s="80"/>
    </row>
    <row r="52071" spans="22:22" ht="9" hidden="1" customHeight="1" x14ac:dyDescent="0.25">
      <c r="V52071" s="80"/>
    </row>
    <row r="52072" spans="22:22" ht="9" hidden="1" customHeight="1" x14ac:dyDescent="0.25">
      <c r="V52072" s="80"/>
    </row>
    <row r="52073" spans="22:22" ht="9" hidden="1" customHeight="1" x14ac:dyDescent="0.25">
      <c r="V52073" s="80"/>
    </row>
    <row r="52074" spans="22:22" ht="9" hidden="1" customHeight="1" x14ac:dyDescent="0.25">
      <c r="V52074" s="80"/>
    </row>
    <row r="52075" spans="22:22" ht="9" hidden="1" customHeight="1" x14ac:dyDescent="0.25">
      <c r="V52075" s="80"/>
    </row>
    <row r="52076" spans="22:22" ht="9" hidden="1" customHeight="1" x14ac:dyDescent="0.25">
      <c r="V52076" s="80"/>
    </row>
    <row r="52077" spans="22:22" ht="9" hidden="1" customHeight="1" x14ac:dyDescent="0.25">
      <c r="V52077" s="80"/>
    </row>
    <row r="52078" spans="22:22" ht="9" hidden="1" customHeight="1" x14ac:dyDescent="0.25">
      <c r="V52078" s="80"/>
    </row>
    <row r="52079" spans="22:22" ht="9" hidden="1" customHeight="1" x14ac:dyDescent="0.25">
      <c r="V52079" s="80"/>
    </row>
    <row r="52080" spans="22:22" ht="9" hidden="1" customHeight="1" x14ac:dyDescent="0.25">
      <c r="V52080" s="80"/>
    </row>
    <row r="52081" spans="22:22" ht="9" hidden="1" customHeight="1" x14ac:dyDescent="0.25">
      <c r="V52081" s="80"/>
    </row>
    <row r="52082" spans="22:22" ht="9" hidden="1" customHeight="1" x14ac:dyDescent="0.25">
      <c r="V52082" s="80"/>
    </row>
    <row r="52083" spans="22:22" ht="9" hidden="1" customHeight="1" x14ac:dyDescent="0.25">
      <c r="V52083" s="80"/>
    </row>
    <row r="52084" spans="22:22" ht="9" hidden="1" customHeight="1" x14ac:dyDescent="0.25">
      <c r="V52084" s="80"/>
    </row>
    <row r="52085" spans="22:22" ht="9" hidden="1" customHeight="1" x14ac:dyDescent="0.25">
      <c r="V52085" s="80"/>
    </row>
    <row r="52086" spans="22:22" ht="9" hidden="1" customHeight="1" x14ac:dyDescent="0.25">
      <c r="V52086" s="80"/>
    </row>
    <row r="52087" spans="22:22" ht="9" hidden="1" customHeight="1" x14ac:dyDescent="0.25">
      <c r="V52087" s="80"/>
    </row>
    <row r="52088" spans="22:22" ht="9" hidden="1" customHeight="1" x14ac:dyDescent="0.25">
      <c r="V52088" s="80"/>
    </row>
    <row r="52089" spans="22:22" ht="9" hidden="1" customHeight="1" x14ac:dyDescent="0.25">
      <c r="V52089" s="80"/>
    </row>
    <row r="52090" spans="22:22" ht="9" hidden="1" customHeight="1" x14ac:dyDescent="0.25">
      <c r="V52090" s="80"/>
    </row>
    <row r="52091" spans="22:22" ht="9" hidden="1" customHeight="1" x14ac:dyDescent="0.25">
      <c r="V52091" s="80"/>
    </row>
    <row r="52092" spans="22:22" ht="9" hidden="1" customHeight="1" x14ac:dyDescent="0.25">
      <c r="V52092" s="80"/>
    </row>
    <row r="52093" spans="22:22" ht="9" hidden="1" customHeight="1" x14ac:dyDescent="0.25">
      <c r="V52093" s="80"/>
    </row>
    <row r="52094" spans="22:22" ht="9" hidden="1" customHeight="1" x14ac:dyDescent="0.25">
      <c r="V52094" s="80"/>
    </row>
    <row r="52095" spans="22:22" ht="9" hidden="1" customHeight="1" x14ac:dyDescent="0.25">
      <c r="V52095" s="80"/>
    </row>
    <row r="52096" spans="22:22" ht="9" hidden="1" customHeight="1" x14ac:dyDescent="0.25">
      <c r="V52096" s="80"/>
    </row>
    <row r="52097" spans="22:22" ht="9" hidden="1" customHeight="1" x14ac:dyDescent="0.25">
      <c r="V52097" s="80"/>
    </row>
    <row r="52098" spans="22:22" ht="9" hidden="1" customHeight="1" x14ac:dyDescent="0.25">
      <c r="V52098" s="80"/>
    </row>
    <row r="52099" spans="22:22" ht="9" hidden="1" customHeight="1" x14ac:dyDescent="0.25">
      <c r="V52099" s="80"/>
    </row>
    <row r="52100" spans="22:22" ht="9" hidden="1" customHeight="1" x14ac:dyDescent="0.25">
      <c r="V52100" s="80"/>
    </row>
    <row r="52101" spans="22:22" ht="9" hidden="1" customHeight="1" x14ac:dyDescent="0.25">
      <c r="V52101" s="80"/>
    </row>
    <row r="52102" spans="22:22" ht="9" hidden="1" customHeight="1" x14ac:dyDescent="0.25">
      <c r="V52102" s="80"/>
    </row>
    <row r="52103" spans="22:22" ht="9" hidden="1" customHeight="1" x14ac:dyDescent="0.25">
      <c r="V52103" s="80"/>
    </row>
    <row r="52104" spans="22:22" ht="9" hidden="1" customHeight="1" x14ac:dyDescent="0.25">
      <c r="V52104" s="80"/>
    </row>
    <row r="52105" spans="22:22" ht="9" hidden="1" customHeight="1" x14ac:dyDescent="0.25">
      <c r="V52105" s="80"/>
    </row>
    <row r="52106" spans="22:22" ht="9" hidden="1" customHeight="1" x14ac:dyDescent="0.25">
      <c r="V52106" s="80"/>
    </row>
    <row r="52107" spans="22:22" ht="9" hidden="1" customHeight="1" x14ac:dyDescent="0.25">
      <c r="V52107" s="80"/>
    </row>
    <row r="52108" spans="22:22" ht="9" hidden="1" customHeight="1" x14ac:dyDescent="0.25">
      <c r="V52108" s="80"/>
    </row>
    <row r="52109" spans="22:22" ht="9" hidden="1" customHeight="1" x14ac:dyDescent="0.25">
      <c r="V52109" s="80"/>
    </row>
    <row r="52110" spans="22:22" ht="9" hidden="1" customHeight="1" x14ac:dyDescent="0.25">
      <c r="V52110" s="80"/>
    </row>
    <row r="52111" spans="22:22" ht="9" hidden="1" customHeight="1" x14ac:dyDescent="0.25">
      <c r="V52111" s="80"/>
    </row>
    <row r="52112" spans="22:22" ht="9" hidden="1" customHeight="1" x14ac:dyDescent="0.25">
      <c r="V52112" s="80"/>
    </row>
    <row r="52113" spans="22:22" ht="9" hidden="1" customHeight="1" x14ac:dyDescent="0.25">
      <c r="V52113" s="80"/>
    </row>
    <row r="52114" spans="22:22" ht="9" hidden="1" customHeight="1" x14ac:dyDescent="0.25">
      <c r="V52114" s="80"/>
    </row>
    <row r="52115" spans="22:22" ht="9" hidden="1" customHeight="1" x14ac:dyDescent="0.25">
      <c r="V52115" s="80"/>
    </row>
    <row r="52116" spans="22:22" ht="9" hidden="1" customHeight="1" x14ac:dyDescent="0.25">
      <c r="V52116" s="80"/>
    </row>
    <row r="52117" spans="22:22" ht="9" hidden="1" customHeight="1" x14ac:dyDescent="0.25">
      <c r="V52117" s="80"/>
    </row>
    <row r="52118" spans="22:22" ht="9" hidden="1" customHeight="1" x14ac:dyDescent="0.25">
      <c r="V52118" s="80"/>
    </row>
    <row r="52119" spans="22:22" ht="9" hidden="1" customHeight="1" x14ac:dyDescent="0.25">
      <c r="V52119" s="80"/>
    </row>
    <row r="52120" spans="22:22" ht="9" hidden="1" customHeight="1" x14ac:dyDescent="0.25">
      <c r="V52120" s="80"/>
    </row>
    <row r="52121" spans="22:22" ht="9" hidden="1" customHeight="1" x14ac:dyDescent="0.25">
      <c r="V52121" s="80"/>
    </row>
    <row r="52122" spans="22:22" ht="9" hidden="1" customHeight="1" x14ac:dyDescent="0.25">
      <c r="V52122" s="80"/>
    </row>
    <row r="52123" spans="22:22" ht="9" hidden="1" customHeight="1" x14ac:dyDescent="0.25">
      <c r="V52123" s="80"/>
    </row>
    <row r="52124" spans="22:22" ht="9" hidden="1" customHeight="1" x14ac:dyDescent="0.25">
      <c r="V52124" s="80"/>
    </row>
    <row r="52125" spans="22:22" ht="9" hidden="1" customHeight="1" x14ac:dyDescent="0.25">
      <c r="V52125" s="80"/>
    </row>
    <row r="52126" spans="22:22" ht="9" hidden="1" customHeight="1" x14ac:dyDescent="0.25">
      <c r="V52126" s="80"/>
    </row>
    <row r="52127" spans="22:22" ht="9" hidden="1" customHeight="1" x14ac:dyDescent="0.25">
      <c r="V52127" s="80"/>
    </row>
    <row r="52128" spans="22:22" ht="9" hidden="1" customHeight="1" x14ac:dyDescent="0.25">
      <c r="V52128" s="80"/>
    </row>
    <row r="52129" spans="22:22" ht="9" hidden="1" customHeight="1" x14ac:dyDescent="0.25">
      <c r="V52129" s="80"/>
    </row>
    <row r="52130" spans="22:22" ht="9" hidden="1" customHeight="1" x14ac:dyDescent="0.25">
      <c r="V52130" s="80"/>
    </row>
    <row r="52131" spans="22:22" ht="9" hidden="1" customHeight="1" x14ac:dyDescent="0.25">
      <c r="V52131" s="80"/>
    </row>
    <row r="52132" spans="22:22" ht="9" hidden="1" customHeight="1" x14ac:dyDescent="0.25">
      <c r="V52132" s="80"/>
    </row>
    <row r="52133" spans="22:22" ht="9" hidden="1" customHeight="1" x14ac:dyDescent="0.25">
      <c r="V52133" s="80"/>
    </row>
    <row r="52134" spans="22:22" ht="9" hidden="1" customHeight="1" x14ac:dyDescent="0.25">
      <c r="V52134" s="80"/>
    </row>
    <row r="52135" spans="22:22" ht="9" hidden="1" customHeight="1" x14ac:dyDescent="0.25">
      <c r="V52135" s="80"/>
    </row>
    <row r="52136" spans="22:22" ht="9" hidden="1" customHeight="1" x14ac:dyDescent="0.25">
      <c r="V52136" s="80"/>
    </row>
    <row r="52137" spans="22:22" ht="9" hidden="1" customHeight="1" x14ac:dyDescent="0.25">
      <c r="V52137" s="80"/>
    </row>
    <row r="52138" spans="22:22" ht="9" hidden="1" customHeight="1" x14ac:dyDescent="0.25">
      <c r="V52138" s="80"/>
    </row>
    <row r="52139" spans="22:22" ht="9" hidden="1" customHeight="1" x14ac:dyDescent="0.25">
      <c r="V52139" s="80"/>
    </row>
    <row r="52140" spans="22:22" ht="9" hidden="1" customHeight="1" x14ac:dyDescent="0.25">
      <c r="V52140" s="80"/>
    </row>
    <row r="52141" spans="22:22" ht="9" hidden="1" customHeight="1" x14ac:dyDescent="0.25">
      <c r="V52141" s="80"/>
    </row>
    <row r="52142" spans="22:22" ht="9" hidden="1" customHeight="1" x14ac:dyDescent="0.25">
      <c r="V52142" s="80"/>
    </row>
    <row r="52143" spans="22:22" ht="9" hidden="1" customHeight="1" x14ac:dyDescent="0.25">
      <c r="V52143" s="80"/>
    </row>
    <row r="52144" spans="22:22" ht="9" hidden="1" customHeight="1" x14ac:dyDescent="0.25">
      <c r="V52144" s="80"/>
    </row>
    <row r="52145" spans="22:22" ht="9" hidden="1" customHeight="1" x14ac:dyDescent="0.25">
      <c r="V52145" s="80"/>
    </row>
    <row r="52146" spans="22:22" ht="9" hidden="1" customHeight="1" x14ac:dyDescent="0.25">
      <c r="V52146" s="80"/>
    </row>
    <row r="52147" spans="22:22" ht="9" hidden="1" customHeight="1" x14ac:dyDescent="0.25">
      <c r="V52147" s="80"/>
    </row>
    <row r="52148" spans="22:22" ht="9" hidden="1" customHeight="1" x14ac:dyDescent="0.25">
      <c r="V52148" s="80"/>
    </row>
    <row r="52149" spans="22:22" ht="9" hidden="1" customHeight="1" x14ac:dyDescent="0.25">
      <c r="V52149" s="80"/>
    </row>
    <row r="52150" spans="22:22" ht="9" hidden="1" customHeight="1" x14ac:dyDescent="0.25">
      <c r="V52150" s="80"/>
    </row>
    <row r="52151" spans="22:22" ht="9" hidden="1" customHeight="1" x14ac:dyDescent="0.25">
      <c r="V52151" s="80"/>
    </row>
    <row r="52152" spans="22:22" ht="9" hidden="1" customHeight="1" x14ac:dyDescent="0.25">
      <c r="V52152" s="80"/>
    </row>
    <row r="52153" spans="22:22" ht="9" hidden="1" customHeight="1" x14ac:dyDescent="0.25">
      <c r="V52153" s="80"/>
    </row>
    <row r="52154" spans="22:22" ht="9" hidden="1" customHeight="1" x14ac:dyDescent="0.25">
      <c r="V52154" s="80"/>
    </row>
    <row r="52155" spans="22:22" ht="9" hidden="1" customHeight="1" x14ac:dyDescent="0.25">
      <c r="V52155" s="80"/>
    </row>
    <row r="52156" spans="22:22" ht="9" hidden="1" customHeight="1" x14ac:dyDescent="0.25">
      <c r="V52156" s="80"/>
    </row>
    <row r="52157" spans="22:22" ht="9" hidden="1" customHeight="1" x14ac:dyDescent="0.25">
      <c r="V52157" s="80"/>
    </row>
    <row r="52158" spans="22:22" ht="9" hidden="1" customHeight="1" x14ac:dyDescent="0.25">
      <c r="V52158" s="80"/>
    </row>
    <row r="52159" spans="22:22" ht="9" hidden="1" customHeight="1" x14ac:dyDescent="0.25">
      <c r="V52159" s="80"/>
    </row>
    <row r="52160" spans="22:22" ht="9" hidden="1" customHeight="1" x14ac:dyDescent="0.25">
      <c r="V52160" s="80"/>
    </row>
    <row r="52161" spans="22:22" ht="9" hidden="1" customHeight="1" x14ac:dyDescent="0.25">
      <c r="V52161" s="80"/>
    </row>
    <row r="52162" spans="22:22" ht="9" hidden="1" customHeight="1" x14ac:dyDescent="0.25">
      <c r="V52162" s="80"/>
    </row>
    <row r="52163" spans="22:22" ht="9" hidden="1" customHeight="1" x14ac:dyDescent="0.25">
      <c r="V52163" s="80"/>
    </row>
    <row r="52164" spans="22:22" ht="9" hidden="1" customHeight="1" x14ac:dyDescent="0.25">
      <c r="V52164" s="80"/>
    </row>
    <row r="52165" spans="22:22" ht="9" hidden="1" customHeight="1" x14ac:dyDescent="0.25">
      <c r="V52165" s="80"/>
    </row>
    <row r="52166" spans="22:22" ht="9" hidden="1" customHeight="1" x14ac:dyDescent="0.25">
      <c r="V52166" s="80"/>
    </row>
    <row r="52167" spans="22:22" ht="9" hidden="1" customHeight="1" x14ac:dyDescent="0.25">
      <c r="V52167" s="80"/>
    </row>
    <row r="52168" spans="22:22" ht="9" hidden="1" customHeight="1" x14ac:dyDescent="0.25">
      <c r="V52168" s="80"/>
    </row>
    <row r="52169" spans="22:22" ht="9" hidden="1" customHeight="1" x14ac:dyDescent="0.25">
      <c r="V52169" s="80"/>
    </row>
    <row r="52170" spans="22:22" ht="9" hidden="1" customHeight="1" x14ac:dyDescent="0.25">
      <c r="V52170" s="80"/>
    </row>
    <row r="52171" spans="22:22" ht="9" hidden="1" customHeight="1" x14ac:dyDescent="0.25">
      <c r="V52171" s="80"/>
    </row>
    <row r="52172" spans="22:22" ht="9" hidden="1" customHeight="1" x14ac:dyDescent="0.25">
      <c r="V52172" s="80"/>
    </row>
    <row r="52173" spans="22:22" ht="9" hidden="1" customHeight="1" x14ac:dyDescent="0.25">
      <c r="V52173" s="80"/>
    </row>
    <row r="52174" spans="22:22" ht="9" hidden="1" customHeight="1" x14ac:dyDescent="0.25">
      <c r="V52174" s="80"/>
    </row>
    <row r="52175" spans="22:22" ht="9" hidden="1" customHeight="1" x14ac:dyDescent="0.25">
      <c r="V52175" s="80"/>
    </row>
    <row r="52176" spans="22:22" ht="9" hidden="1" customHeight="1" x14ac:dyDescent="0.25">
      <c r="V52176" s="80"/>
    </row>
    <row r="52177" spans="22:22" ht="9" hidden="1" customHeight="1" x14ac:dyDescent="0.25">
      <c r="V52177" s="80"/>
    </row>
    <row r="52178" spans="22:22" ht="9" hidden="1" customHeight="1" x14ac:dyDescent="0.25">
      <c r="V52178" s="80"/>
    </row>
    <row r="52179" spans="22:22" ht="9" hidden="1" customHeight="1" x14ac:dyDescent="0.25">
      <c r="V52179" s="80"/>
    </row>
    <row r="52180" spans="22:22" ht="9" hidden="1" customHeight="1" x14ac:dyDescent="0.25">
      <c r="V52180" s="80"/>
    </row>
    <row r="52181" spans="22:22" ht="9" hidden="1" customHeight="1" x14ac:dyDescent="0.25">
      <c r="V52181" s="80"/>
    </row>
    <row r="52182" spans="22:22" ht="9" hidden="1" customHeight="1" x14ac:dyDescent="0.25">
      <c r="V52182" s="80"/>
    </row>
    <row r="52183" spans="22:22" ht="9" hidden="1" customHeight="1" x14ac:dyDescent="0.25">
      <c r="V52183" s="80"/>
    </row>
    <row r="52184" spans="22:22" ht="9" hidden="1" customHeight="1" x14ac:dyDescent="0.25">
      <c r="V52184" s="80"/>
    </row>
    <row r="52185" spans="22:22" ht="9" hidden="1" customHeight="1" x14ac:dyDescent="0.25">
      <c r="V52185" s="80"/>
    </row>
    <row r="52186" spans="22:22" ht="9" hidden="1" customHeight="1" x14ac:dyDescent="0.25">
      <c r="V52186" s="80"/>
    </row>
    <row r="52187" spans="22:22" ht="9" hidden="1" customHeight="1" x14ac:dyDescent="0.25">
      <c r="V52187" s="80"/>
    </row>
    <row r="52188" spans="22:22" ht="9" hidden="1" customHeight="1" x14ac:dyDescent="0.25">
      <c r="V52188" s="80"/>
    </row>
    <row r="52189" spans="22:22" ht="9" hidden="1" customHeight="1" x14ac:dyDescent="0.25">
      <c r="V52189" s="80"/>
    </row>
    <row r="52190" spans="22:22" ht="9" hidden="1" customHeight="1" x14ac:dyDescent="0.25">
      <c r="V52190" s="80"/>
    </row>
    <row r="52191" spans="22:22" ht="9" hidden="1" customHeight="1" x14ac:dyDescent="0.25">
      <c r="V52191" s="80"/>
    </row>
    <row r="52192" spans="22:22" ht="9" hidden="1" customHeight="1" x14ac:dyDescent="0.25">
      <c r="V52192" s="80"/>
    </row>
    <row r="52193" spans="22:22" ht="9" hidden="1" customHeight="1" x14ac:dyDescent="0.25">
      <c r="V52193" s="80"/>
    </row>
    <row r="52194" spans="22:22" ht="9" hidden="1" customHeight="1" x14ac:dyDescent="0.25">
      <c r="V52194" s="80"/>
    </row>
    <row r="52195" spans="22:22" ht="9" hidden="1" customHeight="1" x14ac:dyDescent="0.25">
      <c r="V52195" s="80"/>
    </row>
    <row r="52196" spans="22:22" ht="9" hidden="1" customHeight="1" x14ac:dyDescent="0.25">
      <c r="V52196" s="80"/>
    </row>
    <row r="52197" spans="22:22" ht="9" hidden="1" customHeight="1" x14ac:dyDescent="0.25">
      <c r="V52197" s="80"/>
    </row>
    <row r="52198" spans="22:22" ht="9" hidden="1" customHeight="1" x14ac:dyDescent="0.25">
      <c r="V52198" s="80"/>
    </row>
    <row r="52199" spans="22:22" ht="9" hidden="1" customHeight="1" x14ac:dyDescent="0.25">
      <c r="V52199" s="80"/>
    </row>
    <row r="52200" spans="22:22" ht="9" hidden="1" customHeight="1" x14ac:dyDescent="0.25">
      <c r="V52200" s="80"/>
    </row>
    <row r="52201" spans="22:22" ht="9" hidden="1" customHeight="1" x14ac:dyDescent="0.25">
      <c r="V52201" s="80"/>
    </row>
    <row r="52202" spans="22:22" ht="9" hidden="1" customHeight="1" x14ac:dyDescent="0.25">
      <c r="V52202" s="80"/>
    </row>
    <row r="52203" spans="22:22" ht="9" hidden="1" customHeight="1" x14ac:dyDescent="0.25">
      <c r="V52203" s="80"/>
    </row>
    <row r="52204" spans="22:22" ht="9" hidden="1" customHeight="1" x14ac:dyDescent="0.25">
      <c r="V52204" s="80"/>
    </row>
    <row r="52205" spans="22:22" ht="9" hidden="1" customHeight="1" x14ac:dyDescent="0.25">
      <c r="V52205" s="80"/>
    </row>
    <row r="52206" spans="22:22" ht="9" hidden="1" customHeight="1" x14ac:dyDescent="0.25">
      <c r="V52206" s="80"/>
    </row>
    <row r="52207" spans="22:22" ht="9" hidden="1" customHeight="1" x14ac:dyDescent="0.25">
      <c r="V52207" s="80"/>
    </row>
    <row r="52208" spans="22:22" ht="9" hidden="1" customHeight="1" x14ac:dyDescent="0.25">
      <c r="V52208" s="80"/>
    </row>
    <row r="52209" spans="22:22" ht="9" hidden="1" customHeight="1" x14ac:dyDescent="0.25">
      <c r="V52209" s="80"/>
    </row>
    <row r="52210" spans="22:22" ht="9" hidden="1" customHeight="1" x14ac:dyDescent="0.25">
      <c r="V52210" s="80"/>
    </row>
    <row r="52211" spans="22:22" ht="9" hidden="1" customHeight="1" x14ac:dyDescent="0.25">
      <c r="V52211" s="80"/>
    </row>
    <row r="52212" spans="22:22" ht="9" hidden="1" customHeight="1" x14ac:dyDescent="0.25">
      <c r="V52212" s="80"/>
    </row>
    <row r="52213" spans="22:22" ht="9" hidden="1" customHeight="1" x14ac:dyDescent="0.25">
      <c r="V52213" s="80"/>
    </row>
    <row r="52214" spans="22:22" ht="9" hidden="1" customHeight="1" x14ac:dyDescent="0.25">
      <c r="V52214" s="80"/>
    </row>
    <row r="52215" spans="22:22" ht="9" hidden="1" customHeight="1" x14ac:dyDescent="0.25">
      <c r="V52215" s="80"/>
    </row>
    <row r="52216" spans="22:22" ht="9" hidden="1" customHeight="1" x14ac:dyDescent="0.25">
      <c r="V52216" s="80"/>
    </row>
    <row r="52217" spans="22:22" ht="9" hidden="1" customHeight="1" x14ac:dyDescent="0.25">
      <c r="V52217" s="80"/>
    </row>
    <row r="52218" spans="22:22" ht="9" hidden="1" customHeight="1" x14ac:dyDescent="0.25">
      <c r="V52218" s="80"/>
    </row>
    <row r="52219" spans="22:22" ht="9" hidden="1" customHeight="1" x14ac:dyDescent="0.25">
      <c r="V52219" s="80"/>
    </row>
    <row r="52220" spans="22:22" ht="9" hidden="1" customHeight="1" x14ac:dyDescent="0.25">
      <c r="V52220" s="80"/>
    </row>
    <row r="52221" spans="22:22" ht="9" hidden="1" customHeight="1" x14ac:dyDescent="0.25">
      <c r="V52221" s="80"/>
    </row>
    <row r="52222" spans="22:22" ht="9" hidden="1" customHeight="1" x14ac:dyDescent="0.25">
      <c r="V52222" s="80"/>
    </row>
    <row r="52223" spans="22:22" ht="9" hidden="1" customHeight="1" x14ac:dyDescent="0.25">
      <c r="V52223" s="80"/>
    </row>
    <row r="52224" spans="22:22" ht="9" hidden="1" customHeight="1" x14ac:dyDescent="0.25">
      <c r="V52224" s="80"/>
    </row>
    <row r="52225" spans="22:22" ht="9" hidden="1" customHeight="1" x14ac:dyDescent="0.25">
      <c r="V52225" s="80"/>
    </row>
    <row r="52226" spans="22:22" ht="9" hidden="1" customHeight="1" x14ac:dyDescent="0.25">
      <c r="V52226" s="80"/>
    </row>
    <row r="52227" spans="22:22" ht="9" hidden="1" customHeight="1" x14ac:dyDescent="0.25">
      <c r="V52227" s="80"/>
    </row>
    <row r="52228" spans="22:22" ht="9" hidden="1" customHeight="1" x14ac:dyDescent="0.25">
      <c r="V52228" s="80"/>
    </row>
    <row r="52229" spans="22:22" ht="9" hidden="1" customHeight="1" x14ac:dyDescent="0.25">
      <c r="V52229" s="80"/>
    </row>
    <row r="52230" spans="22:22" ht="9" hidden="1" customHeight="1" x14ac:dyDescent="0.25">
      <c r="V52230" s="80"/>
    </row>
    <row r="52231" spans="22:22" ht="9" hidden="1" customHeight="1" x14ac:dyDescent="0.25">
      <c r="V52231" s="80"/>
    </row>
    <row r="52232" spans="22:22" ht="9" hidden="1" customHeight="1" x14ac:dyDescent="0.25">
      <c r="V52232" s="80"/>
    </row>
    <row r="52233" spans="22:22" ht="9" hidden="1" customHeight="1" x14ac:dyDescent="0.25">
      <c r="V52233" s="80"/>
    </row>
    <row r="52234" spans="22:22" ht="9" hidden="1" customHeight="1" x14ac:dyDescent="0.25">
      <c r="V52234" s="80"/>
    </row>
    <row r="52235" spans="22:22" ht="9" hidden="1" customHeight="1" x14ac:dyDescent="0.25">
      <c r="V52235" s="80"/>
    </row>
    <row r="52236" spans="22:22" ht="9" hidden="1" customHeight="1" x14ac:dyDescent="0.25">
      <c r="V52236" s="80"/>
    </row>
    <row r="52237" spans="22:22" ht="9" hidden="1" customHeight="1" x14ac:dyDescent="0.25">
      <c r="V52237" s="80"/>
    </row>
    <row r="52238" spans="22:22" ht="9" hidden="1" customHeight="1" x14ac:dyDescent="0.25">
      <c r="V52238" s="80"/>
    </row>
    <row r="52239" spans="22:22" ht="9" hidden="1" customHeight="1" x14ac:dyDescent="0.25">
      <c r="V52239" s="80"/>
    </row>
    <row r="52240" spans="22:22" ht="9" hidden="1" customHeight="1" x14ac:dyDescent="0.25">
      <c r="V52240" s="80"/>
    </row>
    <row r="52241" spans="22:22" ht="9" hidden="1" customHeight="1" x14ac:dyDescent="0.25">
      <c r="V52241" s="80"/>
    </row>
    <row r="52242" spans="22:22" ht="9" hidden="1" customHeight="1" x14ac:dyDescent="0.25">
      <c r="V52242" s="80"/>
    </row>
    <row r="52243" spans="22:22" ht="9" hidden="1" customHeight="1" x14ac:dyDescent="0.25">
      <c r="V52243" s="80"/>
    </row>
    <row r="52244" spans="22:22" ht="9" hidden="1" customHeight="1" x14ac:dyDescent="0.25">
      <c r="V52244" s="80"/>
    </row>
    <row r="52245" spans="22:22" ht="9" hidden="1" customHeight="1" x14ac:dyDescent="0.25">
      <c r="V52245" s="80"/>
    </row>
    <row r="52246" spans="22:22" ht="9" hidden="1" customHeight="1" x14ac:dyDescent="0.25">
      <c r="V52246" s="80"/>
    </row>
    <row r="52247" spans="22:22" ht="9" hidden="1" customHeight="1" x14ac:dyDescent="0.25">
      <c r="V52247" s="80"/>
    </row>
    <row r="52248" spans="22:22" ht="9" hidden="1" customHeight="1" x14ac:dyDescent="0.25">
      <c r="V52248" s="80"/>
    </row>
    <row r="52249" spans="22:22" ht="9" hidden="1" customHeight="1" x14ac:dyDescent="0.25">
      <c r="V52249" s="80"/>
    </row>
    <row r="52250" spans="22:22" ht="9" hidden="1" customHeight="1" x14ac:dyDescent="0.25">
      <c r="V52250" s="80"/>
    </row>
    <row r="52251" spans="22:22" ht="9" hidden="1" customHeight="1" x14ac:dyDescent="0.25">
      <c r="V52251" s="80"/>
    </row>
    <row r="52252" spans="22:22" ht="9" hidden="1" customHeight="1" x14ac:dyDescent="0.25">
      <c r="V52252" s="80"/>
    </row>
    <row r="52253" spans="22:22" ht="9" hidden="1" customHeight="1" x14ac:dyDescent="0.25">
      <c r="V52253" s="80"/>
    </row>
    <row r="52254" spans="22:22" ht="9" hidden="1" customHeight="1" x14ac:dyDescent="0.25">
      <c r="V52254" s="80"/>
    </row>
    <row r="52255" spans="22:22" ht="9" hidden="1" customHeight="1" x14ac:dyDescent="0.25">
      <c r="V52255" s="80"/>
    </row>
    <row r="52256" spans="22:22" ht="9" hidden="1" customHeight="1" x14ac:dyDescent="0.25">
      <c r="V52256" s="80"/>
    </row>
    <row r="52257" spans="22:22" ht="9" hidden="1" customHeight="1" x14ac:dyDescent="0.25">
      <c r="V52257" s="80"/>
    </row>
    <row r="52258" spans="22:22" ht="9" hidden="1" customHeight="1" x14ac:dyDescent="0.25">
      <c r="V52258" s="80"/>
    </row>
    <row r="52259" spans="22:22" ht="9" hidden="1" customHeight="1" x14ac:dyDescent="0.25">
      <c r="V52259" s="80"/>
    </row>
    <row r="52260" spans="22:22" ht="9" hidden="1" customHeight="1" x14ac:dyDescent="0.25">
      <c r="V52260" s="80"/>
    </row>
    <row r="52261" spans="22:22" ht="9" hidden="1" customHeight="1" x14ac:dyDescent="0.25">
      <c r="V52261" s="80"/>
    </row>
    <row r="52262" spans="22:22" ht="9" hidden="1" customHeight="1" x14ac:dyDescent="0.25">
      <c r="V52262" s="80"/>
    </row>
    <row r="52263" spans="22:22" ht="9" hidden="1" customHeight="1" x14ac:dyDescent="0.25">
      <c r="V52263" s="80"/>
    </row>
    <row r="52264" spans="22:22" ht="9" hidden="1" customHeight="1" x14ac:dyDescent="0.25">
      <c r="V52264" s="80"/>
    </row>
    <row r="52265" spans="22:22" ht="9" hidden="1" customHeight="1" x14ac:dyDescent="0.25">
      <c r="V52265" s="80"/>
    </row>
    <row r="52266" spans="22:22" ht="9" hidden="1" customHeight="1" x14ac:dyDescent="0.25">
      <c r="V52266" s="80"/>
    </row>
    <row r="52267" spans="22:22" ht="9" hidden="1" customHeight="1" x14ac:dyDescent="0.25">
      <c r="V52267" s="80"/>
    </row>
    <row r="52268" spans="22:22" ht="9" hidden="1" customHeight="1" x14ac:dyDescent="0.25">
      <c r="V52268" s="80"/>
    </row>
    <row r="52269" spans="22:22" ht="9" hidden="1" customHeight="1" x14ac:dyDescent="0.25">
      <c r="V52269" s="80"/>
    </row>
    <row r="52270" spans="22:22" ht="9" hidden="1" customHeight="1" x14ac:dyDescent="0.25">
      <c r="V52270" s="80"/>
    </row>
    <row r="52271" spans="22:22" ht="9" hidden="1" customHeight="1" x14ac:dyDescent="0.25">
      <c r="V52271" s="80"/>
    </row>
    <row r="52272" spans="22:22" ht="9" hidden="1" customHeight="1" x14ac:dyDescent="0.25">
      <c r="V52272" s="80"/>
    </row>
    <row r="52273" spans="22:22" ht="9" hidden="1" customHeight="1" x14ac:dyDescent="0.25">
      <c r="V52273" s="80"/>
    </row>
    <row r="52274" spans="22:22" ht="9" hidden="1" customHeight="1" x14ac:dyDescent="0.25">
      <c r="V52274" s="80"/>
    </row>
    <row r="52275" spans="22:22" ht="9" hidden="1" customHeight="1" x14ac:dyDescent="0.25">
      <c r="V52275" s="80"/>
    </row>
    <row r="52276" spans="22:22" ht="9" hidden="1" customHeight="1" x14ac:dyDescent="0.25">
      <c r="V52276" s="80"/>
    </row>
    <row r="52277" spans="22:22" ht="9" hidden="1" customHeight="1" x14ac:dyDescent="0.25">
      <c r="V52277" s="80"/>
    </row>
    <row r="52278" spans="22:22" ht="9" hidden="1" customHeight="1" x14ac:dyDescent="0.25">
      <c r="V52278" s="80"/>
    </row>
    <row r="52279" spans="22:22" ht="9" hidden="1" customHeight="1" x14ac:dyDescent="0.25">
      <c r="V52279" s="80"/>
    </row>
    <row r="52280" spans="22:22" ht="9" hidden="1" customHeight="1" x14ac:dyDescent="0.25">
      <c r="V52280" s="80"/>
    </row>
    <row r="52281" spans="22:22" ht="9" hidden="1" customHeight="1" x14ac:dyDescent="0.25">
      <c r="V52281" s="80"/>
    </row>
    <row r="52282" spans="22:22" ht="9" hidden="1" customHeight="1" x14ac:dyDescent="0.25">
      <c r="V52282" s="80"/>
    </row>
    <row r="52283" spans="22:22" ht="9" hidden="1" customHeight="1" x14ac:dyDescent="0.25">
      <c r="V52283" s="80"/>
    </row>
    <row r="52284" spans="22:22" ht="9" hidden="1" customHeight="1" x14ac:dyDescent="0.25">
      <c r="V52284" s="80"/>
    </row>
    <row r="52285" spans="22:22" ht="9" hidden="1" customHeight="1" x14ac:dyDescent="0.25">
      <c r="V52285" s="80"/>
    </row>
    <row r="52286" spans="22:22" ht="9" hidden="1" customHeight="1" x14ac:dyDescent="0.25">
      <c r="V52286" s="80"/>
    </row>
    <row r="52287" spans="22:22" ht="9" hidden="1" customHeight="1" x14ac:dyDescent="0.25">
      <c r="V52287" s="80"/>
    </row>
    <row r="52288" spans="22:22" ht="9" hidden="1" customHeight="1" x14ac:dyDescent="0.25">
      <c r="V52288" s="80"/>
    </row>
    <row r="52289" spans="22:22" ht="9" hidden="1" customHeight="1" x14ac:dyDescent="0.25">
      <c r="V52289" s="80"/>
    </row>
    <row r="52290" spans="22:22" ht="9" hidden="1" customHeight="1" x14ac:dyDescent="0.25">
      <c r="V52290" s="80"/>
    </row>
    <row r="52291" spans="22:22" ht="9" hidden="1" customHeight="1" x14ac:dyDescent="0.25">
      <c r="V52291" s="80"/>
    </row>
    <row r="52292" spans="22:22" ht="9" hidden="1" customHeight="1" x14ac:dyDescent="0.25">
      <c r="V52292" s="80"/>
    </row>
    <row r="52293" spans="22:22" ht="9" hidden="1" customHeight="1" x14ac:dyDescent="0.25">
      <c r="V52293" s="80"/>
    </row>
    <row r="52294" spans="22:22" ht="9" hidden="1" customHeight="1" x14ac:dyDescent="0.25">
      <c r="V52294" s="80"/>
    </row>
    <row r="52295" spans="22:22" ht="9" hidden="1" customHeight="1" x14ac:dyDescent="0.25">
      <c r="V52295" s="80"/>
    </row>
    <row r="52296" spans="22:22" ht="9" hidden="1" customHeight="1" x14ac:dyDescent="0.25">
      <c r="V52296" s="80"/>
    </row>
    <row r="52297" spans="22:22" ht="9" hidden="1" customHeight="1" x14ac:dyDescent="0.25">
      <c r="V52297" s="80"/>
    </row>
    <row r="52298" spans="22:22" ht="9" hidden="1" customHeight="1" x14ac:dyDescent="0.25">
      <c r="V52298" s="80"/>
    </row>
    <row r="52299" spans="22:22" ht="9" hidden="1" customHeight="1" x14ac:dyDescent="0.25">
      <c r="V52299" s="80"/>
    </row>
    <row r="52300" spans="22:22" ht="9" hidden="1" customHeight="1" x14ac:dyDescent="0.25">
      <c r="V52300" s="80"/>
    </row>
    <row r="52301" spans="22:22" ht="9" hidden="1" customHeight="1" x14ac:dyDescent="0.25">
      <c r="V52301" s="80"/>
    </row>
    <row r="52302" spans="22:22" ht="9" hidden="1" customHeight="1" x14ac:dyDescent="0.25">
      <c r="V52302" s="80"/>
    </row>
    <row r="52303" spans="22:22" ht="9" hidden="1" customHeight="1" x14ac:dyDescent="0.25">
      <c r="V52303" s="80"/>
    </row>
    <row r="52304" spans="22:22" ht="9" hidden="1" customHeight="1" x14ac:dyDescent="0.25">
      <c r="V52304" s="80"/>
    </row>
    <row r="52305" spans="22:22" ht="9" hidden="1" customHeight="1" x14ac:dyDescent="0.25">
      <c r="V52305" s="80"/>
    </row>
    <row r="52306" spans="22:22" ht="9" hidden="1" customHeight="1" x14ac:dyDescent="0.25">
      <c r="V52306" s="80"/>
    </row>
    <row r="52307" spans="22:22" ht="9" hidden="1" customHeight="1" x14ac:dyDescent="0.25">
      <c r="V52307" s="80"/>
    </row>
    <row r="52308" spans="22:22" ht="9" hidden="1" customHeight="1" x14ac:dyDescent="0.25">
      <c r="V52308" s="80"/>
    </row>
    <row r="52309" spans="22:22" ht="9" hidden="1" customHeight="1" x14ac:dyDescent="0.25">
      <c r="V52309" s="80"/>
    </row>
    <row r="52310" spans="22:22" ht="9" hidden="1" customHeight="1" x14ac:dyDescent="0.25">
      <c r="V52310" s="80"/>
    </row>
    <row r="52311" spans="22:22" ht="9" hidden="1" customHeight="1" x14ac:dyDescent="0.25">
      <c r="V52311" s="80"/>
    </row>
    <row r="52312" spans="22:22" ht="9" hidden="1" customHeight="1" x14ac:dyDescent="0.25">
      <c r="V52312" s="80"/>
    </row>
    <row r="52313" spans="22:22" ht="9" hidden="1" customHeight="1" x14ac:dyDescent="0.25">
      <c r="V52313" s="80"/>
    </row>
    <row r="52314" spans="22:22" ht="9" hidden="1" customHeight="1" x14ac:dyDescent="0.25">
      <c r="V52314" s="80"/>
    </row>
    <row r="52315" spans="22:22" ht="9" hidden="1" customHeight="1" x14ac:dyDescent="0.25">
      <c r="V52315" s="80"/>
    </row>
    <row r="52316" spans="22:22" ht="9" hidden="1" customHeight="1" x14ac:dyDescent="0.25">
      <c r="V52316" s="80"/>
    </row>
    <row r="52317" spans="22:22" ht="9" hidden="1" customHeight="1" x14ac:dyDescent="0.25">
      <c r="V52317" s="80"/>
    </row>
    <row r="52318" spans="22:22" ht="9" hidden="1" customHeight="1" x14ac:dyDescent="0.25">
      <c r="V52318" s="80"/>
    </row>
    <row r="52319" spans="22:22" ht="9" hidden="1" customHeight="1" x14ac:dyDescent="0.25">
      <c r="V52319" s="80"/>
    </row>
    <row r="52320" spans="22:22" ht="9" hidden="1" customHeight="1" x14ac:dyDescent="0.25">
      <c r="V52320" s="80"/>
    </row>
    <row r="52321" spans="22:22" ht="9" hidden="1" customHeight="1" x14ac:dyDescent="0.25">
      <c r="V52321" s="80"/>
    </row>
    <row r="52322" spans="22:22" ht="9" hidden="1" customHeight="1" x14ac:dyDescent="0.25">
      <c r="V52322" s="80"/>
    </row>
    <row r="52323" spans="22:22" ht="9" hidden="1" customHeight="1" x14ac:dyDescent="0.25">
      <c r="V52323" s="80"/>
    </row>
    <row r="52324" spans="22:22" ht="9" hidden="1" customHeight="1" x14ac:dyDescent="0.25">
      <c r="V52324" s="80"/>
    </row>
    <row r="52325" spans="22:22" ht="9" hidden="1" customHeight="1" x14ac:dyDescent="0.25">
      <c r="V52325" s="80"/>
    </row>
    <row r="52326" spans="22:22" ht="9" hidden="1" customHeight="1" x14ac:dyDescent="0.25">
      <c r="V52326" s="80"/>
    </row>
    <row r="52327" spans="22:22" ht="9" hidden="1" customHeight="1" x14ac:dyDescent="0.25">
      <c r="V52327" s="80"/>
    </row>
    <row r="52328" spans="22:22" ht="9" hidden="1" customHeight="1" x14ac:dyDescent="0.25">
      <c r="V52328" s="80"/>
    </row>
    <row r="52329" spans="22:22" ht="9" hidden="1" customHeight="1" x14ac:dyDescent="0.25">
      <c r="V52329" s="80"/>
    </row>
    <row r="52330" spans="22:22" ht="9" hidden="1" customHeight="1" x14ac:dyDescent="0.25">
      <c r="V52330" s="80"/>
    </row>
    <row r="52331" spans="22:22" ht="9" hidden="1" customHeight="1" x14ac:dyDescent="0.25">
      <c r="V52331" s="80"/>
    </row>
    <row r="52332" spans="22:22" ht="9" hidden="1" customHeight="1" x14ac:dyDescent="0.25">
      <c r="V52332" s="80"/>
    </row>
    <row r="52333" spans="22:22" ht="9" hidden="1" customHeight="1" x14ac:dyDescent="0.25">
      <c r="V52333" s="80"/>
    </row>
    <row r="52334" spans="22:22" ht="9" hidden="1" customHeight="1" x14ac:dyDescent="0.25">
      <c r="V52334" s="80"/>
    </row>
    <row r="52335" spans="22:22" ht="9" hidden="1" customHeight="1" x14ac:dyDescent="0.25">
      <c r="V52335" s="80"/>
    </row>
    <row r="52336" spans="22:22" ht="9" hidden="1" customHeight="1" x14ac:dyDescent="0.25">
      <c r="V52336" s="80"/>
    </row>
    <row r="52337" spans="22:22" ht="9" hidden="1" customHeight="1" x14ac:dyDescent="0.25">
      <c r="V52337" s="80"/>
    </row>
    <row r="52338" spans="22:22" ht="9" hidden="1" customHeight="1" x14ac:dyDescent="0.25">
      <c r="V52338" s="80"/>
    </row>
    <row r="52339" spans="22:22" ht="9" hidden="1" customHeight="1" x14ac:dyDescent="0.25">
      <c r="V52339" s="80"/>
    </row>
    <row r="52340" spans="22:22" ht="9" hidden="1" customHeight="1" x14ac:dyDescent="0.25">
      <c r="V52340" s="80"/>
    </row>
    <row r="52341" spans="22:22" ht="9" hidden="1" customHeight="1" x14ac:dyDescent="0.25">
      <c r="V52341" s="80"/>
    </row>
    <row r="52342" spans="22:22" ht="9" hidden="1" customHeight="1" x14ac:dyDescent="0.25">
      <c r="V52342" s="80"/>
    </row>
    <row r="52343" spans="22:22" ht="9" hidden="1" customHeight="1" x14ac:dyDescent="0.25">
      <c r="V52343" s="80"/>
    </row>
    <row r="52344" spans="22:22" ht="9" hidden="1" customHeight="1" x14ac:dyDescent="0.25">
      <c r="V52344" s="80"/>
    </row>
    <row r="52345" spans="22:22" ht="9" hidden="1" customHeight="1" x14ac:dyDescent="0.25">
      <c r="V52345" s="80"/>
    </row>
    <row r="52346" spans="22:22" ht="9" hidden="1" customHeight="1" x14ac:dyDescent="0.25">
      <c r="V52346" s="80"/>
    </row>
    <row r="52347" spans="22:22" ht="9" hidden="1" customHeight="1" x14ac:dyDescent="0.25">
      <c r="V52347" s="80"/>
    </row>
    <row r="52348" spans="22:22" ht="9" hidden="1" customHeight="1" x14ac:dyDescent="0.25">
      <c r="V52348" s="80"/>
    </row>
    <row r="52349" spans="22:22" ht="9" hidden="1" customHeight="1" x14ac:dyDescent="0.25">
      <c r="V52349" s="80"/>
    </row>
    <row r="52350" spans="22:22" ht="9" hidden="1" customHeight="1" x14ac:dyDescent="0.25">
      <c r="V52350" s="80"/>
    </row>
    <row r="52351" spans="22:22" ht="9" hidden="1" customHeight="1" x14ac:dyDescent="0.25">
      <c r="V52351" s="80"/>
    </row>
    <row r="52352" spans="22:22" ht="9" hidden="1" customHeight="1" x14ac:dyDescent="0.25">
      <c r="V52352" s="80"/>
    </row>
    <row r="52353" spans="22:22" ht="9" hidden="1" customHeight="1" x14ac:dyDescent="0.25">
      <c r="V52353" s="80"/>
    </row>
    <row r="52354" spans="22:22" ht="9" hidden="1" customHeight="1" x14ac:dyDescent="0.25">
      <c r="V52354" s="80"/>
    </row>
    <row r="52355" spans="22:22" ht="9" hidden="1" customHeight="1" x14ac:dyDescent="0.25">
      <c r="V52355" s="80"/>
    </row>
    <row r="52356" spans="22:22" ht="9" hidden="1" customHeight="1" x14ac:dyDescent="0.25">
      <c r="V52356" s="80"/>
    </row>
    <row r="52357" spans="22:22" ht="9" hidden="1" customHeight="1" x14ac:dyDescent="0.25">
      <c r="V52357" s="80"/>
    </row>
    <row r="52358" spans="22:22" ht="9" hidden="1" customHeight="1" x14ac:dyDescent="0.25">
      <c r="V52358" s="80"/>
    </row>
    <row r="52359" spans="22:22" ht="9" hidden="1" customHeight="1" x14ac:dyDescent="0.25">
      <c r="V52359" s="80"/>
    </row>
    <row r="52360" spans="22:22" ht="9" hidden="1" customHeight="1" x14ac:dyDescent="0.25">
      <c r="V52360" s="80"/>
    </row>
    <row r="52361" spans="22:22" ht="9" hidden="1" customHeight="1" x14ac:dyDescent="0.25">
      <c r="V52361" s="80"/>
    </row>
    <row r="52362" spans="22:22" ht="9" hidden="1" customHeight="1" x14ac:dyDescent="0.25">
      <c r="V52362" s="80"/>
    </row>
    <row r="52363" spans="22:22" ht="9" hidden="1" customHeight="1" x14ac:dyDescent="0.25">
      <c r="V52363" s="80"/>
    </row>
    <row r="52364" spans="22:22" ht="9" hidden="1" customHeight="1" x14ac:dyDescent="0.25">
      <c r="V52364" s="80"/>
    </row>
    <row r="52365" spans="22:22" ht="9" hidden="1" customHeight="1" x14ac:dyDescent="0.25">
      <c r="V52365" s="80"/>
    </row>
    <row r="52366" spans="22:22" ht="9" hidden="1" customHeight="1" x14ac:dyDescent="0.25">
      <c r="V52366" s="80"/>
    </row>
    <row r="52367" spans="22:22" ht="9" hidden="1" customHeight="1" x14ac:dyDescent="0.25">
      <c r="V52367" s="80"/>
    </row>
    <row r="52368" spans="22:22" ht="9" hidden="1" customHeight="1" x14ac:dyDescent="0.25">
      <c r="V52368" s="80"/>
    </row>
    <row r="52369" spans="22:22" ht="9" hidden="1" customHeight="1" x14ac:dyDescent="0.25">
      <c r="V52369" s="80"/>
    </row>
    <row r="52370" spans="22:22" ht="9" hidden="1" customHeight="1" x14ac:dyDescent="0.25">
      <c r="V52370" s="80"/>
    </row>
    <row r="52371" spans="22:22" ht="9" hidden="1" customHeight="1" x14ac:dyDescent="0.25">
      <c r="V52371" s="80"/>
    </row>
    <row r="52372" spans="22:22" ht="9" hidden="1" customHeight="1" x14ac:dyDescent="0.25">
      <c r="V52372" s="80"/>
    </row>
    <row r="52373" spans="22:22" ht="9" hidden="1" customHeight="1" x14ac:dyDescent="0.25">
      <c r="V52373" s="80"/>
    </row>
    <row r="52374" spans="22:22" ht="9" hidden="1" customHeight="1" x14ac:dyDescent="0.25">
      <c r="V52374" s="80"/>
    </row>
    <row r="52375" spans="22:22" ht="9" hidden="1" customHeight="1" x14ac:dyDescent="0.25">
      <c r="V52375" s="80"/>
    </row>
    <row r="52376" spans="22:22" ht="9" hidden="1" customHeight="1" x14ac:dyDescent="0.25">
      <c r="V52376" s="80"/>
    </row>
    <row r="52377" spans="22:22" ht="9" hidden="1" customHeight="1" x14ac:dyDescent="0.25">
      <c r="V52377" s="80"/>
    </row>
    <row r="52378" spans="22:22" ht="9" hidden="1" customHeight="1" x14ac:dyDescent="0.25">
      <c r="V52378" s="80"/>
    </row>
    <row r="52379" spans="22:22" ht="9" hidden="1" customHeight="1" x14ac:dyDescent="0.25">
      <c r="V52379" s="80"/>
    </row>
    <row r="52380" spans="22:22" ht="9" hidden="1" customHeight="1" x14ac:dyDescent="0.25">
      <c r="V52380" s="80"/>
    </row>
    <row r="52381" spans="22:22" ht="9" hidden="1" customHeight="1" x14ac:dyDescent="0.25">
      <c r="V52381" s="80"/>
    </row>
    <row r="52382" spans="22:22" ht="9" hidden="1" customHeight="1" x14ac:dyDescent="0.25">
      <c r="V52382" s="80"/>
    </row>
    <row r="52383" spans="22:22" ht="9" hidden="1" customHeight="1" x14ac:dyDescent="0.25">
      <c r="V52383" s="80"/>
    </row>
    <row r="52384" spans="22:22" ht="9" hidden="1" customHeight="1" x14ac:dyDescent="0.25">
      <c r="V52384" s="80"/>
    </row>
    <row r="52385" spans="22:22" ht="9" hidden="1" customHeight="1" x14ac:dyDescent="0.25">
      <c r="V52385" s="80"/>
    </row>
    <row r="52386" spans="22:22" ht="9" hidden="1" customHeight="1" x14ac:dyDescent="0.25">
      <c r="V52386" s="80"/>
    </row>
    <row r="52387" spans="22:22" ht="9" hidden="1" customHeight="1" x14ac:dyDescent="0.25">
      <c r="V52387" s="80"/>
    </row>
    <row r="52388" spans="22:22" ht="9" hidden="1" customHeight="1" x14ac:dyDescent="0.25">
      <c r="V52388" s="80"/>
    </row>
    <row r="52389" spans="22:22" ht="9" hidden="1" customHeight="1" x14ac:dyDescent="0.25">
      <c r="V52389" s="80"/>
    </row>
    <row r="52390" spans="22:22" ht="9" hidden="1" customHeight="1" x14ac:dyDescent="0.25">
      <c r="V52390" s="80"/>
    </row>
    <row r="52391" spans="22:22" ht="9" hidden="1" customHeight="1" x14ac:dyDescent="0.25">
      <c r="V52391" s="80"/>
    </row>
    <row r="52392" spans="22:22" ht="9" hidden="1" customHeight="1" x14ac:dyDescent="0.25">
      <c r="V52392" s="80"/>
    </row>
    <row r="52393" spans="22:22" ht="9" hidden="1" customHeight="1" x14ac:dyDescent="0.25">
      <c r="V52393" s="80"/>
    </row>
    <row r="52394" spans="22:22" ht="9" hidden="1" customHeight="1" x14ac:dyDescent="0.25">
      <c r="V52394" s="80"/>
    </row>
    <row r="52395" spans="22:22" ht="9" hidden="1" customHeight="1" x14ac:dyDescent="0.25">
      <c r="V52395" s="80"/>
    </row>
    <row r="52396" spans="22:22" ht="9" hidden="1" customHeight="1" x14ac:dyDescent="0.25">
      <c r="V52396" s="80"/>
    </row>
    <row r="52397" spans="22:22" ht="9" hidden="1" customHeight="1" x14ac:dyDescent="0.25">
      <c r="V52397" s="80"/>
    </row>
    <row r="52398" spans="22:22" ht="9" hidden="1" customHeight="1" x14ac:dyDescent="0.25">
      <c r="V52398" s="80"/>
    </row>
    <row r="52399" spans="22:22" ht="9" hidden="1" customHeight="1" x14ac:dyDescent="0.25">
      <c r="V52399" s="80"/>
    </row>
    <row r="52400" spans="22:22" ht="9" hidden="1" customHeight="1" x14ac:dyDescent="0.25">
      <c r="V52400" s="80"/>
    </row>
    <row r="52401" spans="22:22" ht="9" hidden="1" customHeight="1" x14ac:dyDescent="0.25">
      <c r="V52401" s="80"/>
    </row>
    <row r="52402" spans="22:22" ht="9" hidden="1" customHeight="1" x14ac:dyDescent="0.25">
      <c r="V52402" s="80"/>
    </row>
    <row r="52403" spans="22:22" ht="9" hidden="1" customHeight="1" x14ac:dyDescent="0.25">
      <c r="V52403" s="80"/>
    </row>
    <row r="52404" spans="22:22" ht="9" hidden="1" customHeight="1" x14ac:dyDescent="0.25">
      <c r="V52404" s="80"/>
    </row>
    <row r="52405" spans="22:22" ht="9" hidden="1" customHeight="1" x14ac:dyDescent="0.25">
      <c r="V52405" s="80"/>
    </row>
    <row r="52406" spans="22:22" ht="9" hidden="1" customHeight="1" x14ac:dyDescent="0.25">
      <c r="V52406" s="80"/>
    </row>
    <row r="52407" spans="22:22" ht="9" hidden="1" customHeight="1" x14ac:dyDescent="0.25">
      <c r="V52407" s="80"/>
    </row>
    <row r="52408" spans="22:22" ht="9" hidden="1" customHeight="1" x14ac:dyDescent="0.25">
      <c r="V52408" s="80"/>
    </row>
    <row r="52409" spans="22:22" ht="9" hidden="1" customHeight="1" x14ac:dyDescent="0.25">
      <c r="V52409" s="80"/>
    </row>
    <row r="52410" spans="22:22" ht="9" hidden="1" customHeight="1" x14ac:dyDescent="0.25">
      <c r="V52410" s="80"/>
    </row>
    <row r="52411" spans="22:22" ht="9" hidden="1" customHeight="1" x14ac:dyDescent="0.25">
      <c r="V52411" s="80"/>
    </row>
    <row r="52412" spans="22:22" ht="9" hidden="1" customHeight="1" x14ac:dyDescent="0.25">
      <c r="V52412" s="80"/>
    </row>
    <row r="52413" spans="22:22" ht="9" hidden="1" customHeight="1" x14ac:dyDescent="0.25">
      <c r="V52413" s="80"/>
    </row>
    <row r="52414" spans="22:22" ht="9" hidden="1" customHeight="1" x14ac:dyDescent="0.25">
      <c r="V52414" s="80"/>
    </row>
    <row r="52415" spans="22:22" ht="9" hidden="1" customHeight="1" x14ac:dyDescent="0.25">
      <c r="V52415" s="80"/>
    </row>
    <row r="52416" spans="22:22" ht="9" hidden="1" customHeight="1" x14ac:dyDescent="0.25">
      <c r="V52416" s="80"/>
    </row>
    <row r="52417" spans="22:22" ht="9" hidden="1" customHeight="1" x14ac:dyDescent="0.25">
      <c r="V52417" s="80"/>
    </row>
    <row r="52418" spans="22:22" ht="9" hidden="1" customHeight="1" x14ac:dyDescent="0.25">
      <c r="V52418" s="80"/>
    </row>
    <row r="52419" spans="22:22" ht="9" hidden="1" customHeight="1" x14ac:dyDescent="0.25">
      <c r="V52419" s="80"/>
    </row>
    <row r="52420" spans="22:22" ht="9" hidden="1" customHeight="1" x14ac:dyDescent="0.25">
      <c r="V52420" s="80"/>
    </row>
    <row r="52421" spans="22:22" ht="9" hidden="1" customHeight="1" x14ac:dyDescent="0.25">
      <c r="V52421" s="80"/>
    </row>
    <row r="52422" spans="22:22" ht="9" hidden="1" customHeight="1" x14ac:dyDescent="0.25">
      <c r="V52422" s="80"/>
    </row>
    <row r="52423" spans="22:22" ht="9" hidden="1" customHeight="1" x14ac:dyDescent="0.25">
      <c r="V52423" s="80"/>
    </row>
    <row r="52424" spans="22:22" ht="9" hidden="1" customHeight="1" x14ac:dyDescent="0.25">
      <c r="V52424" s="80"/>
    </row>
    <row r="52425" spans="22:22" ht="9" hidden="1" customHeight="1" x14ac:dyDescent="0.25">
      <c r="V52425" s="80"/>
    </row>
    <row r="52426" spans="22:22" ht="9" hidden="1" customHeight="1" x14ac:dyDescent="0.25">
      <c r="V52426" s="80"/>
    </row>
    <row r="52427" spans="22:22" ht="9" hidden="1" customHeight="1" x14ac:dyDescent="0.25">
      <c r="V52427" s="80"/>
    </row>
    <row r="52428" spans="22:22" ht="9" hidden="1" customHeight="1" x14ac:dyDescent="0.25">
      <c r="V52428" s="80"/>
    </row>
    <row r="52429" spans="22:22" ht="9" hidden="1" customHeight="1" x14ac:dyDescent="0.25">
      <c r="V52429" s="80"/>
    </row>
    <row r="52430" spans="22:22" ht="9" hidden="1" customHeight="1" x14ac:dyDescent="0.25">
      <c r="V52430" s="80"/>
    </row>
    <row r="52431" spans="22:22" ht="9" hidden="1" customHeight="1" x14ac:dyDescent="0.25">
      <c r="V52431" s="80"/>
    </row>
    <row r="52432" spans="22:22" ht="9" hidden="1" customHeight="1" x14ac:dyDescent="0.25">
      <c r="V52432" s="80"/>
    </row>
    <row r="52433" spans="22:22" ht="9" hidden="1" customHeight="1" x14ac:dyDescent="0.25">
      <c r="V52433" s="80"/>
    </row>
    <row r="52434" spans="22:22" ht="9" hidden="1" customHeight="1" x14ac:dyDescent="0.25">
      <c r="V52434" s="80"/>
    </row>
    <row r="52435" spans="22:22" ht="9" hidden="1" customHeight="1" x14ac:dyDescent="0.25">
      <c r="V52435" s="80"/>
    </row>
    <row r="52436" spans="22:22" ht="9" hidden="1" customHeight="1" x14ac:dyDescent="0.25">
      <c r="V52436" s="80"/>
    </row>
    <row r="52437" spans="22:22" ht="9" hidden="1" customHeight="1" x14ac:dyDescent="0.25">
      <c r="V52437" s="80"/>
    </row>
    <row r="52438" spans="22:22" ht="9" hidden="1" customHeight="1" x14ac:dyDescent="0.25">
      <c r="V52438" s="80"/>
    </row>
    <row r="52439" spans="22:22" ht="9" hidden="1" customHeight="1" x14ac:dyDescent="0.25">
      <c r="V52439" s="80"/>
    </row>
    <row r="52440" spans="22:22" ht="9" hidden="1" customHeight="1" x14ac:dyDescent="0.25">
      <c r="V52440" s="80"/>
    </row>
    <row r="52441" spans="22:22" ht="9" hidden="1" customHeight="1" x14ac:dyDescent="0.25">
      <c r="V52441" s="80"/>
    </row>
    <row r="52442" spans="22:22" ht="9" hidden="1" customHeight="1" x14ac:dyDescent="0.25">
      <c r="V52442" s="80"/>
    </row>
    <row r="52443" spans="22:22" ht="9" hidden="1" customHeight="1" x14ac:dyDescent="0.25">
      <c r="V52443" s="80"/>
    </row>
    <row r="52444" spans="22:22" ht="9" hidden="1" customHeight="1" x14ac:dyDescent="0.25">
      <c r="V52444" s="80"/>
    </row>
    <row r="52445" spans="22:22" ht="9" hidden="1" customHeight="1" x14ac:dyDescent="0.25">
      <c r="V52445" s="80"/>
    </row>
    <row r="52446" spans="22:22" ht="9" hidden="1" customHeight="1" x14ac:dyDescent="0.25">
      <c r="V52446" s="80"/>
    </row>
    <row r="52447" spans="22:22" ht="9" hidden="1" customHeight="1" x14ac:dyDescent="0.25">
      <c r="V52447" s="80"/>
    </row>
    <row r="52448" spans="22:22" ht="9" hidden="1" customHeight="1" x14ac:dyDescent="0.25">
      <c r="V52448" s="80"/>
    </row>
    <row r="52449" spans="22:22" ht="9" hidden="1" customHeight="1" x14ac:dyDescent="0.25">
      <c r="V52449" s="80"/>
    </row>
    <row r="52450" spans="22:22" ht="9" hidden="1" customHeight="1" x14ac:dyDescent="0.25">
      <c r="V52450" s="80"/>
    </row>
    <row r="52451" spans="22:22" ht="9" hidden="1" customHeight="1" x14ac:dyDescent="0.25">
      <c r="V52451" s="80"/>
    </row>
    <row r="52452" spans="22:22" ht="9" hidden="1" customHeight="1" x14ac:dyDescent="0.25">
      <c r="V52452" s="80"/>
    </row>
    <row r="52453" spans="22:22" ht="9" hidden="1" customHeight="1" x14ac:dyDescent="0.25">
      <c r="V52453" s="80"/>
    </row>
    <row r="52454" spans="22:22" ht="9" hidden="1" customHeight="1" x14ac:dyDescent="0.25">
      <c r="V52454" s="80"/>
    </row>
    <row r="52455" spans="22:22" ht="9" hidden="1" customHeight="1" x14ac:dyDescent="0.25">
      <c r="V52455" s="80"/>
    </row>
    <row r="52456" spans="22:22" ht="9" hidden="1" customHeight="1" x14ac:dyDescent="0.25">
      <c r="V52456" s="80"/>
    </row>
    <row r="52457" spans="22:22" ht="9" hidden="1" customHeight="1" x14ac:dyDescent="0.25">
      <c r="V52457" s="80"/>
    </row>
    <row r="52458" spans="22:22" ht="9" hidden="1" customHeight="1" x14ac:dyDescent="0.25">
      <c r="V52458" s="80"/>
    </row>
    <row r="52459" spans="22:22" ht="9" hidden="1" customHeight="1" x14ac:dyDescent="0.25">
      <c r="V52459" s="80"/>
    </row>
    <row r="52460" spans="22:22" ht="9" hidden="1" customHeight="1" x14ac:dyDescent="0.25">
      <c r="V52460" s="80"/>
    </row>
    <row r="52461" spans="22:22" ht="9" hidden="1" customHeight="1" x14ac:dyDescent="0.25">
      <c r="V52461" s="80"/>
    </row>
    <row r="52462" spans="22:22" ht="9" hidden="1" customHeight="1" x14ac:dyDescent="0.25">
      <c r="V52462" s="80"/>
    </row>
    <row r="52463" spans="22:22" ht="9" hidden="1" customHeight="1" x14ac:dyDescent="0.25">
      <c r="V52463" s="80"/>
    </row>
    <row r="52464" spans="22:22" ht="9" hidden="1" customHeight="1" x14ac:dyDescent="0.25">
      <c r="V52464" s="80"/>
    </row>
    <row r="52465" spans="22:22" ht="9" hidden="1" customHeight="1" x14ac:dyDescent="0.25">
      <c r="V52465" s="80"/>
    </row>
    <row r="52466" spans="22:22" ht="9" hidden="1" customHeight="1" x14ac:dyDescent="0.25">
      <c r="V52466" s="80"/>
    </row>
    <row r="52467" spans="22:22" ht="9" hidden="1" customHeight="1" x14ac:dyDescent="0.25">
      <c r="V52467" s="80"/>
    </row>
    <row r="52468" spans="22:22" ht="9" hidden="1" customHeight="1" x14ac:dyDescent="0.25">
      <c r="V52468" s="80"/>
    </row>
    <row r="52469" spans="22:22" ht="9" hidden="1" customHeight="1" x14ac:dyDescent="0.25">
      <c r="V52469" s="80"/>
    </row>
    <row r="52470" spans="22:22" ht="9" hidden="1" customHeight="1" x14ac:dyDescent="0.25">
      <c r="V52470" s="80"/>
    </row>
    <row r="52471" spans="22:22" ht="9" hidden="1" customHeight="1" x14ac:dyDescent="0.25">
      <c r="V52471" s="80"/>
    </row>
    <row r="52472" spans="22:22" ht="9" hidden="1" customHeight="1" x14ac:dyDescent="0.25">
      <c r="V52472" s="80"/>
    </row>
    <row r="52473" spans="22:22" ht="9" hidden="1" customHeight="1" x14ac:dyDescent="0.25">
      <c r="V52473" s="80"/>
    </row>
    <row r="52474" spans="22:22" ht="9" hidden="1" customHeight="1" x14ac:dyDescent="0.25">
      <c r="V52474" s="80"/>
    </row>
    <row r="52475" spans="22:22" ht="9" hidden="1" customHeight="1" x14ac:dyDescent="0.25">
      <c r="V52475" s="80"/>
    </row>
    <row r="52476" spans="22:22" ht="9" hidden="1" customHeight="1" x14ac:dyDescent="0.25">
      <c r="V52476" s="80"/>
    </row>
    <row r="52477" spans="22:22" ht="9" hidden="1" customHeight="1" x14ac:dyDescent="0.25">
      <c r="V52477" s="80"/>
    </row>
    <row r="52478" spans="22:22" ht="9" hidden="1" customHeight="1" x14ac:dyDescent="0.25">
      <c r="V52478" s="80"/>
    </row>
    <row r="52479" spans="22:22" ht="9" hidden="1" customHeight="1" x14ac:dyDescent="0.25">
      <c r="V52479" s="80"/>
    </row>
    <row r="52480" spans="22:22" ht="9" hidden="1" customHeight="1" x14ac:dyDescent="0.25">
      <c r="V52480" s="80"/>
    </row>
    <row r="52481" spans="22:22" ht="9" hidden="1" customHeight="1" x14ac:dyDescent="0.25">
      <c r="V52481" s="80"/>
    </row>
    <row r="52482" spans="22:22" ht="9" hidden="1" customHeight="1" x14ac:dyDescent="0.25">
      <c r="V52482" s="80"/>
    </row>
    <row r="52483" spans="22:22" ht="9" hidden="1" customHeight="1" x14ac:dyDescent="0.25">
      <c r="V52483" s="80"/>
    </row>
    <row r="52484" spans="22:22" ht="9" hidden="1" customHeight="1" x14ac:dyDescent="0.25">
      <c r="V52484" s="80"/>
    </row>
    <row r="52485" spans="22:22" ht="9" hidden="1" customHeight="1" x14ac:dyDescent="0.25">
      <c r="V52485" s="80"/>
    </row>
    <row r="52486" spans="22:22" ht="9" hidden="1" customHeight="1" x14ac:dyDescent="0.25">
      <c r="V52486" s="80"/>
    </row>
    <row r="52487" spans="22:22" ht="9" hidden="1" customHeight="1" x14ac:dyDescent="0.25">
      <c r="V52487" s="80"/>
    </row>
    <row r="52488" spans="22:22" ht="9" hidden="1" customHeight="1" x14ac:dyDescent="0.25">
      <c r="V52488" s="80"/>
    </row>
    <row r="52489" spans="22:22" ht="9" hidden="1" customHeight="1" x14ac:dyDescent="0.25">
      <c r="V52489" s="80"/>
    </row>
    <row r="52490" spans="22:22" ht="9" hidden="1" customHeight="1" x14ac:dyDescent="0.25">
      <c r="V52490" s="80"/>
    </row>
    <row r="52491" spans="22:22" ht="9" hidden="1" customHeight="1" x14ac:dyDescent="0.25">
      <c r="V52491" s="80"/>
    </row>
    <row r="52492" spans="22:22" ht="9" hidden="1" customHeight="1" x14ac:dyDescent="0.25">
      <c r="V52492" s="80"/>
    </row>
    <row r="52493" spans="22:22" ht="9" hidden="1" customHeight="1" x14ac:dyDescent="0.25">
      <c r="V52493" s="80"/>
    </row>
    <row r="52494" spans="22:22" ht="9" hidden="1" customHeight="1" x14ac:dyDescent="0.25">
      <c r="V52494" s="80"/>
    </row>
    <row r="52495" spans="22:22" ht="9" hidden="1" customHeight="1" x14ac:dyDescent="0.25">
      <c r="V52495" s="80"/>
    </row>
    <row r="52496" spans="22:22" ht="9" hidden="1" customHeight="1" x14ac:dyDescent="0.25">
      <c r="V52496" s="80"/>
    </row>
    <row r="52497" spans="22:22" ht="9" hidden="1" customHeight="1" x14ac:dyDescent="0.25">
      <c r="V52497" s="80"/>
    </row>
    <row r="52498" spans="22:22" ht="9" hidden="1" customHeight="1" x14ac:dyDescent="0.25">
      <c r="V52498" s="80"/>
    </row>
    <row r="52499" spans="22:22" ht="9" hidden="1" customHeight="1" x14ac:dyDescent="0.25">
      <c r="V52499" s="80"/>
    </row>
    <row r="52500" spans="22:22" ht="9" hidden="1" customHeight="1" x14ac:dyDescent="0.25">
      <c r="V52500" s="80"/>
    </row>
    <row r="52501" spans="22:22" ht="9" hidden="1" customHeight="1" x14ac:dyDescent="0.25">
      <c r="V52501" s="80"/>
    </row>
    <row r="52502" spans="22:22" ht="9" hidden="1" customHeight="1" x14ac:dyDescent="0.25">
      <c r="V52502" s="80"/>
    </row>
    <row r="52503" spans="22:22" ht="9" hidden="1" customHeight="1" x14ac:dyDescent="0.25">
      <c r="V52503" s="80"/>
    </row>
    <row r="52504" spans="22:22" ht="9" hidden="1" customHeight="1" x14ac:dyDescent="0.25">
      <c r="V52504" s="80"/>
    </row>
    <row r="52505" spans="22:22" ht="9" hidden="1" customHeight="1" x14ac:dyDescent="0.25">
      <c r="V52505" s="80"/>
    </row>
    <row r="52506" spans="22:22" ht="9" hidden="1" customHeight="1" x14ac:dyDescent="0.25">
      <c r="V52506" s="80"/>
    </row>
    <row r="52507" spans="22:22" ht="9" hidden="1" customHeight="1" x14ac:dyDescent="0.25">
      <c r="V52507" s="80"/>
    </row>
    <row r="52508" spans="22:22" ht="9" hidden="1" customHeight="1" x14ac:dyDescent="0.25">
      <c r="V52508" s="80"/>
    </row>
    <row r="52509" spans="22:22" ht="9" hidden="1" customHeight="1" x14ac:dyDescent="0.25">
      <c r="V52509" s="80"/>
    </row>
    <row r="52510" spans="22:22" ht="9" hidden="1" customHeight="1" x14ac:dyDescent="0.25">
      <c r="V52510" s="80"/>
    </row>
    <row r="52511" spans="22:22" ht="9" hidden="1" customHeight="1" x14ac:dyDescent="0.25">
      <c r="V52511" s="80"/>
    </row>
    <row r="52512" spans="22:22" ht="9" hidden="1" customHeight="1" x14ac:dyDescent="0.25">
      <c r="V52512" s="80"/>
    </row>
    <row r="52513" spans="22:22" ht="9" hidden="1" customHeight="1" x14ac:dyDescent="0.25">
      <c r="V52513" s="80"/>
    </row>
    <row r="52514" spans="22:22" ht="9" hidden="1" customHeight="1" x14ac:dyDescent="0.25">
      <c r="V52514" s="80"/>
    </row>
    <row r="52515" spans="22:22" ht="9" hidden="1" customHeight="1" x14ac:dyDescent="0.25">
      <c r="V52515" s="80"/>
    </row>
    <row r="52516" spans="22:22" ht="9" hidden="1" customHeight="1" x14ac:dyDescent="0.25">
      <c r="V52516" s="80"/>
    </row>
    <row r="52517" spans="22:22" ht="9" hidden="1" customHeight="1" x14ac:dyDescent="0.25">
      <c r="V52517" s="80"/>
    </row>
    <row r="52518" spans="22:22" ht="9" hidden="1" customHeight="1" x14ac:dyDescent="0.25">
      <c r="V52518" s="80"/>
    </row>
    <row r="52519" spans="22:22" ht="9" hidden="1" customHeight="1" x14ac:dyDescent="0.25">
      <c r="V52519" s="80"/>
    </row>
    <row r="52520" spans="22:22" ht="9" hidden="1" customHeight="1" x14ac:dyDescent="0.25">
      <c r="V52520" s="80"/>
    </row>
    <row r="52521" spans="22:22" ht="9" hidden="1" customHeight="1" x14ac:dyDescent="0.25">
      <c r="V52521" s="80"/>
    </row>
    <row r="52522" spans="22:22" ht="9" hidden="1" customHeight="1" x14ac:dyDescent="0.25">
      <c r="V52522" s="80"/>
    </row>
    <row r="52523" spans="22:22" ht="9" hidden="1" customHeight="1" x14ac:dyDescent="0.25">
      <c r="V52523" s="80"/>
    </row>
    <row r="52524" spans="22:22" ht="9" hidden="1" customHeight="1" x14ac:dyDescent="0.25">
      <c r="V52524" s="80"/>
    </row>
    <row r="52525" spans="22:22" ht="9" hidden="1" customHeight="1" x14ac:dyDescent="0.25">
      <c r="V52525" s="80"/>
    </row>
    <row r="52526" spans="22:22" ht="9" hidden="1" customHeight="1" x14ac:dyDescent="0.25">
      <c r="V52526" s="80"/>
    </row>
    <row r="52527" spans="22:22" ht="9" hidden="1" customHeight="1" x14ac:dyDescent="0.25">
      <c r="V52527" s="80"/>
    </row>
    <row r="52528" spans="22:22" ht="9" hidden="1" customHeight="1" x14ac:dyDescent="0.25">
      <c r="V52528" s="80"/>
    </row>
    <row r="52529" spans="22:22" ht="9" hidden="1" customHeight="1" x14ac:dyDescent="0.25">
      <c r="V52529" s="80"/>
    </row>
    <row r="52530" spans="22:22" ht="9" hidden="1" customHeight="1" x14ac:dyDescent="0.25">
      <c r="V52530" s="80"/>
    </row>
    <row r="52531" spans="22:22" ht="9" hidden="1" customHeight="1" x14ac:dyDescent="0.25">
      <c r="V52531" s="80"/>
    </row>
    <row r="52532" spans="22:22" ht="9" hidden="1" customHeight="1" x14ac:dyDescent="0.25">
      <c r="V52532" s="80"/>
    </row>
    <row r="52533" spans="22:22" ht="9" hidden="1" customHeight="1" x14ac:dyDescent="0.25">
      <c r="V52533" s="80"/>
    </row>
    <row r="52534" spans="22:22" ht="9" hidden="1" customHeight="1" x14ac:dyDescent="0.25">
      <c r="V52534" s="80"/>
    </row>
    <row r="52535" spans="22:22" ht="9" hidden="1" customHeight="1" x14ac:dyDescent="0.25">
      <c r="V52535" s="80"/>
    </row>
    <row r="52536" spans="22:22" ht="9" hidden="1" customHeight="1" x14ac:dyDescent="0.25">
      <c r="V52536" s="80"/>
    </row>
    <row r="52537" spans="22:22" ht="9" hidden="1" customHeight="1" x14ac:dyDescent="0.25">
      <c r="V52537" s="80"/>
    </row>
    <row r="52538" spans="22:22" ht="9" hidden="1" customHeight="1" x14ac:dyDescent="0.25">
      <c r="V52538" s="80"/>
    </row>
    <row r="52539" spans="22:22" ht="9" hidden="1" customHeight="1" x14ac:dyDescent="0.25">
      <c r="V52539" s="80"/>
    </row>
    <row r="52540" spans="22:22" ht="9" hidden="1" customHeight="1" x14ac:dyDescent="0.25">
      <c r="V52540" s="80"/>
    </row>
    <row r="52541" spans="22:22" ht="9" hidden="1" customHeight="1" x14ac:dyDescent="0.25">
      <c r="V52541" s="80"/>
    </row>
    <row r="52542" spans="22:22" ht="9" hidden="1" customHeight="1" x14ac:dyDescent="0.25">
      <c r="V52542" s="80"/>
    </row>
    <row r="52543" spans="22:22" ht="9" hidden="1" customHeight="1" x14ac:dyDescent="0.25">
      <c r="V52543" s="80"/>
    </row>
    <row r="52544" spans="22:22" ht="9" hidden="1" customHeight="1" x14ac:dyDescent="0.25">
      <c r="V52544" s="80"/>
    </row>
    <row r="52545" spans="22:22" ht="9" hidden="1" customHeight="1" x14ac:dyDescent="0.25">
      <c r="V52545" s="80"/>
    </row>
    <row r="52546" spans="22:22" ht="9" hidden="1" customHeight="1" x14ac:dyDescent="0.25">
      <c r="V52546" s="80"/>
    </row>
    <row r="52547" spans="22:22" ht="9" hidden="1" customHeight="1" x14ac:dyDescent="0.25">
      <c r="V52547" s="80"/>
    </row>
    <row r="52548" spans="22:22" ht="9" hidden="1" customHeight="1" x14ac:dyDescent="0.25">
      <c r="V52548" s="80"/>
    </row>
    <row r="52549" spans="22:22" ht="9" hidden="1" customHeight="1" x14ac:dyDescent="0.25">
      <c r="V52549" s="80"/>
    </row>
    <row r="52550" spans="22:22" ht="9" hidden="1" customHeight="1" x14ac:dyDescent="0.25">
      <c r="V52550" s="80"/>
    </row>
    <row r="52551" spans="22:22" ht="9" hidden="1" customHeight="1" x14ac:dyDescent="0.25">
      <c r="V52551" s="80"/>
    </row>
    <row r="52552" spans="22:22" ht="9" hidden="1" customHeight="1" x14ac:dyDescent="0.25">
      <c r="V52552" s="80"/>
    </row>
    <row r="52553" spans="22:22" ht="9" hidden="1" customHeight="1" x14ac:dyDescent="0.25">
      <c r="V52553" s="80"/>
    </row>
    <row r="52554" spans="22:22" ht="9" hidden="1" customHeight="1" x14ac:dyDescent="0.25">
      <c r="V52554" s="80"/>
    </row>
    <row r="52555" spans="22:22" ht="9" hidden="1" customHeight="1" x14ac:dyDescent="0.25">
      <c r="V52555" s="80"/>
    </row>
    <row r="52556" spans="22:22" ht="9" hidden="1" customHeight="1" x14ac:dyDescent="0.25">
      <c r="V52556" s="80"/>
    </row>
    <row r="52557" spans="22:22" ht="9" hidden="1" customHeight="1" x14ac:dyDescent="0.25">
      <c r="V52557" s="80"/>
    </row>
    <row r="52558" spans="22:22" ht="9" hidden="1" customHeight="1" x14ac:dyDescent="0.25">
      <c r="V52558" s="80"/>
    </row>
    <row r="52559" spans="22:22" ht="9" hidden="1" customHeight="1" x14ac:dyDescent="0.25">
      <c r="V52559" s="80"/>
    </row>
    <row r="52560" spans="22:22" ht="9" hidden="1" customHeight="1" x14ac:dyDescent="0.25">
      <c r="V52560" s="80"/>
    </row>
    <row r="52561" spans="22:22" ht="9" hidden="1" customHeight="1" x14ac:dyDescent="0.25">
      <c r="V52561" s="80"/>
    </row>
    <row r="52562" spans="22:22" ht="9" hidden="1" customHeight="1" x14ac:dyDescent="0.25">
      <c r="V52562" s="80"/>
    </row>
    <row r="52563" spans="22:22" ht="9" hidden="1" customHeight="1" x14ac:dyDescent="0.25">
      <c r="V52563" s="80"/>
    </row>
    <row r="52564" spans="22:22" ht="9" hidden="1" customHeight="1" x14ac:dyDescent="0.25">
      <c r="V52564" s="80"/>
    </row>
    <row r="52565" spans="22:22" ht="9" hidden="1" customHeight="1" x14ac:dyDescent="0.25">
      <c r="V52565" s="80"/>
    </row>
    <row r="52566" spans="22:22" ht="9" hidden="1" customHeight="1" x14ac:dyDescent="0.25">
      <c r="V52566" s="80"/>
    </row>
    <row r="52567" spans="22:22" ht="9" hidden="1" customHeight="1" x14ac:dyDescent="0.25">
      <c r="V52567" s="80"/>
    </row>
    <row r="52568" spans="22:22" ht="9" hidden="1" customHeight="1" x14ac:dyDescent="0.25">
      <c r="V52568" s="80"/>
    </row>
    <row r="52569" spans="22:22" ht="9" hidden="1" customHeight="1" x14ac:dyDescent="0.25">
      <c r="V52569" s="80"/>
    </row>
    <row r="52570" spans="22:22" ht="9" hidden="1" customHeight="1" x14ac:dyDescent="0.25">
      <c r="V52570" s="80"/>
    </row>
    <row r="52571" spans="22:22" ht="9" hidden="1" customHeight="1" x14ac:dyDescent="0.25">
      <c r="V52571" s="80"/>
    </row>
    <row r="52572" spans="22:22" ht="9" hidden="1" customHeight="1" x14ac:dyDescent="0.25">
      <c r="V52572" s="80"/>
    </row>
    <row r="52573" spans="22:22" ht="9" hidden="1" customHeight="1" x14ac:dyDescent="0.25">
      <c r="V52573" s="80"/>
    </row>
    <row r="52574" spans="22:22" ht="9" hidden="1" customHeight="1" x14ac:dyDescent="0.25">
      <c r="V52574" s="80"/>
    </row>
    <row r="52575" spans="22:22" ht="9" hidden="1" customHeight="1" x14ac:dyDescent="0.25">
      <c r="V52575" s="80"/>
    </row>
    <row r="52576" spans="22:22" ht="9" hidden="1" customHeight="1" x14ac:dyDescent="0.25">
      <c r="V52576" s="80"/>
    </row>
    <row r="52577" spans="22:22" ht="9" hidden="1" customHeight="1" x14ac:dyDescent="0.25">
      <c r="V52577" s="80"/>
    </row>
    <row r="52578" spans="22:22" ht="9" hidden="1" customHeight="1" x14ac:dyDescent="0.25">
      <c r="V52578" s="80"/>
    </row>
    <row r="52579" spans="22:22" ht="9" hidden="1" customHeight="1" x14ac:dyDescent="0.25">
      <c r="V52579" s="80"/>
    </row>
    <row r="52580" spans="22:22" ht="9" hidden="1" customHeight="1" x14ac:dyDescent="0.25">
      <c r="V52580" s="80"/>
    </row>
    <row r="52581" spans="22:22" ht="9" hidden="1" customHeight="1" x14ac:dyDescent="0.25">
      <c r="V52581" s="80"/>
    </row>
    <row r="52582" spans="22:22" ht="9" hidden="1" customHeight="1" x14ac:dyDescent="0.25">
      <c r="V52582" s="80"/>
    </row>
    <row r="52583" spans="22:22" ht="9" hidden="1" customHeight="1" x14ac:dyDescent="0.25">
      <c r="V52583" s="80"/>
    </row>
    <row r="52584" spans="22:22" ht="9" hidden="1" customHeight="1" x14ac:dyDescent="0.25">
      <c r="V52584" s="80"/>
    </row>
    <row r="52585" spans="22:22" ht="9" hidden="1" customHeight="1" x14ac:dyDescent="0.25">
      <c r="V52585" s="80"/>
    </row>
    <row r="52586" spans="22:22" ht="9" hidden="1" customHeight="1" x14ac:dyDescent="0.25">
      <c r="V52586" s="80"/>
    </row>
    <row r="52587" spans="22:22" ht="9" hidden="1" customHeight="1" x14ac:dyDescent="0.25">
      <c r="V52587" s="80"/>
    </row>
    <row r="52588" spans="22:22" ht="9" hidden="1" customHeight="1" x14ac:dyDescent="0.25">
      <c r="V52588" s="80"/>
    </row>
    <row r="52589" spans="22:22" ht="9" hidden="1" customHeight="1" x14ac:dyDescent="0.25">
      <c r="V52589" s="80"/>
    </row>
    <row r="52590" spans="22:22" ht="9" hidden="1" customHeight="1" x14ac:dyDescent="0.25">
      <c r="V52590" s="80"/>
    </row>
    <row r="52591" spans="22:22" ht="9" hidden="1" customHeight="1" x14ac:dyDescent="0.25">
      <c r="V52591" s="80"/>
    </row>
    <row r="52592" spans="22:22" ht="9" hidden="1" customHeight="1" x14ac:dyDescent="0.25">
      <c r="V52592" s="80"/>
    </row>
    <row r="52593" spans="22:22" ht="9" hidden="1" customHeight="1" x14ac:dyDescent="0.25">
      <c r="V52593" s="80"/>
    </row>
    <row r="52594" spans="22:22" ht="9" hidden="1" customHeight="1" x14ac:dyDescent="0.25">
      <c r="V52594" s="80"/>
    </row>
    <row r="52595" spans="22:22" ht="9" hidden="1" customHeight="1" x14ac:dyDescent="0.25">
      <c r="V52595" s="80"/>
    </row>
    <row r="52596" spans="22:22" ht="9" hidden="1" customHeight="1" x14ac:dyDescent="0.25">
      <c r="V52596" s="80"/>
    </row>
    <row r="52597" spans="22:22" ht="9" hidden="1" customHeight="1" x14ac:dyDescent="0.25">
      <c r="V52597" s="80"/>
    </row>
    <row r="52598" spans="22:22" ht="9" hidden="1" customHeight="1" x14ac:dyDescent="0.25">
      <c r="V52598" s="80"/>
    </row>
    <row r="52599" spans="22:22" ht="9" hidden="1" customHeight="1" x14ac:dyDescent="0.25">
      <c r="V52599" s="80"/>
    </row>
    <row r="52600" spans="22:22" ht="9" hidden="1" customHeight="1" x14ac:dyDescent="0.25">
      <c r="V52600" s="80"/>
    </row>
    <row r="52601" spans="22:22" ht="9" hidden="1" customHeight="1" x14ac:dyDescent="0.25">
      <c r="V52601" s="80"/>
    </row>
    <row r="52602" spans="22:22" ht="9" hidden="1" customHeight="1" x14ac:dyDescent="0.25">
      <c r="V52602" s="80"/>
    </row>
    <row r="52603" spans="22:22" ht="9" hidden="1" customHeight="1" x14ac:dyDescent="0.25">
      <c r="V52603" s="80"/>
    </row>
    <row r="52604" spans="22:22" ht="9" hidden="1" customHeight="1" x14ac:dyDescent="0.25">
      <c r="V52604" s="80"/>
    </row>
    <row r="52605" spans="22:22" ht="9" hidden="1" customHeight="1" x14ac:dyDescent="0.25">
      <c r="V52605" s="80"/>
    </row>
    <row r="52606" spans="22:22" ht="9" hidden="1" customHeight="1" x14ac:dyDescent="0.25">
      <c r="V52606" s="80"/>
    </row>
    <row r="52607" spans="22:22" ht="9" hidden="1" customHeight="1" x14ac:dyDescent="0.25">
      <c r="V52607" s="80"/>
    </row>
    <row r="52608" spans="22:22" ht="9" hidden="1" customHeight="1" x14ac:dyDescent="0.25">
      <c r="V52608" s="80"/>
    </row>
    <row r="52609" spans="22:22" ht="9" hidden="1" customHeight="1" x14ac:dyDescent="0.25">
      <c r="V52609" s="80"/>
    </row>
    <row r="52610" spans="22:22" ht="9" hidden="1" customHeight="1" x14ac:dyDescent="0.25">
      <c r="V52610" s="80"/>
    </row>
    <row r="52611" spans="22:22" ht="9" hidden="1" customHeight="1" x14ac:dyDescent="0.25">
      <c r="V52611" s="80"/>
    </row>
    <row r="52612" spans="22:22" ht="9" hidden="1" customHeight="1" x14ac:dyDescent="0.25">
      <c r="V52612" s="80"/>
    </row>
    <row r="52613" spans="22:22" ht="9" hidden="1" customHeight="1" x14ac:dyDescent="0.25">
      <c r="V52613" s="80"/>
    </row>
    <row r="52614" spans="22:22" ht="9" hidden="1" customHeight="1" x14ac:dyDescent="0.25">
      <c r="V52614" s="80"/>
    </row>
    <row r="52615" spans="22:22" ht="9" hidden="1" customHeight="1" x14ac:dyDescent="0.25">
      <c r="V52615" s="80"/>
    </row>
    <row r="52616" spans="22:22" ht="9" hidden="1" customHeight="1" x14ac:dyDescent="0.25">
      <c r="V52616" s="80"/>
    </row>
    <row r="52617" spans="22:22" ht="9" hidden="1" customHeight="1" x14ac:dyDescent="0.25">
      <c r="V52617" s="80"/>
    </row>
    <row r="52618" spans="22:22" ht="9" hidden="1" customHeight="1" x14ac:dyDescent="0.25">
      <c r="V52618" s="80"/>
    </row>
    <row r="52619" spans="22:22" ht="9" hidden="1" customHeight="1" x14ac:dyDescent="0.25">
      <c r="V52619" s="80"/>
    </row>
    <row r="52620" spans="22:22" ht="9" hidden="1" customHeight="1" x14ac:dyDescent="0.25">
      <c r="V52620" s="80"/>
    </row>
    <row r="52621" spans="22:22" ht="9" hidden="1" customHeight="1" x14ac:dyDescent="0.25">
      <c r="V52621" s="80"/>
    </row>
    <row r="52622" spans="22:22" ht="9" hidden="1" customHeight="1" x14ac:dyDescent="0.25">
      <c r="V52622" s="80"/>
    </row>
    <row r="52623" spans="22:22" ht="9" hidden="1" customHeight="1" x14ac:dyDescent="0.25">
      <c r="V52623" s="80"/>
    </row>
    <row r="52624" spans="22:22" ht="9" hidden="1" customHeight="1" x14ac:dyDescent="0.25">
      <c r="V52624" s="80"/>
    </row>
    <row r="52625" spans="22:22" ht="9" hidden="1" customHeight="1" x14ac:dyDescent="0.25">
      <c r="V52625" s="80"/>
    </row>
    <row r="52626" spans="22:22" ht="9" hidden="1" customHeight="1" x14ac:dyDescent="0.25">
      <c r="V52626" s="80"/>
    </row>
    <row r="52627" spans="22:22" ht="9" hidden="1" customHeight="1" x14ac:dyDescent="0.25">
      <c r="V52627" s="80"/>
    </row>
    <row r="52628" spans="22:22" ht="9" hidden="1" customHeight="1" x14ac:dyDescent="0.25">
      <c r="V52628" s="80"/>
    </row>
    <row r="52629" spans="22:22" ht="9" hidden="1" customHeight="1" x14ac:dyDescent="0.25">
      <c r="V52629" s="80"/>
    </row>
    <row r="52630" spans="22:22" ht="9" hidden="1" customHeight="1" x14ac:dyDescent="0.25">
      <c r="V52630" s="80"/>
    </row>
    <row r="52631" spans="22:22" ht="9" hidden="1" customHeight="1" x14ac:dyDescent="0.25">
      <c r="V52631" s="80"/>
    </row>
    <row r="52632" spans="22:22" ht="9" hidden="1" customHeight="1" x14ac:dyDescent="0.25">
      <c r="V52632" s="80"/>
    </row>
    <row r="52633" spans="22:22" ht="9" hidden="1" customHeight="1" x14ac:dyDescent="0.25">
      <c r="V52633" s="80"/>
    </row>
    <row r="52634" spans="22:22" ht="9" hidden="1" customHeight="1" x14ac:dyDescent="0.25">
      <c r="V52634" s="80"/>
    </row>
    <row r="52635" spans="22:22" ht="9" hidden="1" customHeight="1" x14ac:dyDescent="0.25">
      <c r="V52635" s="80"/>
    </row>
    <row r="52636" spans="22:22" ht="9" hidden="1" customHeight="1" x14ac:dyDescent="0.25">
      <c r="V52636" s="80"/>
    </row>
    <row r="52637" spans="22:22" ht="9" hidden="1" customHeight="1" x14ac:dyDescent="0.25">
      <c r="V52637" s="80"/>
    </row>
    <row r="52638" spans="22:22" ht="9" hidden="1" customHeight="1" x14ac:dyDescent="0.25">
      <c r="V52638" s="80"/>
    </row>
    <row r="52639" spans="22:22" ht="9" hidden="1" customHeight="1" x14ac:dyDescent="0.25">
      <c r="V52639" s="80"/>
    </row>
    <row r="52640" spans="22:22" ht="9" hidden="1" customHeight="1" x14ac:dyDescent="0.25">
      <c r="V52640" s="80"/>
    </row>
    <row r="52641" spans="22:22" ht="9" hidden="1" customHeight="1" x14ac:dyDescent="0.25">
      <c r="V52641" s="80"/>
    </row>
    <row r="52642" spans="22:22" ht="9" hidden="1" customHeight="1" x14ac:dyDescent="0.25">
      <c r="V52642" s="80"/>
    </row>
    <row r="52643" spans="22:22" ht="9" hidden="1" customHeight="1" x14ac:dyDescent="0.25">
      <c r="V52643" s="80"/>
    </row>
    <row r="52644" spans="22:22" ht="9" hidden="1" customHeight="1" x14ac:dyDescent="0.25">
      <c r="V52644" s="80"/>
    </row>
    <row r="52645" spans="22:22" ht="9" hidden="1" customHeight="1" x14ac:dyDescent="0.25">
      <c r="V52645" s="80"/>
    </row>
    <row r="52646" spans="22:22" ht="9" hidden="1" customHeight="1" x14ac:dyDescent="0.25">
      <c r="V52646" s="80"/>
    </row>
    <row r="52647" spans="22:22" ht="9" hidden="1" customHeight="1" x14ac:dyDescent="0.25">
      <c r="V52647" s="80"/>
    </row>
    <row r="52648" spans="22:22" ht="9" hidden="1" customHeight="1" x14ac:dyDescent="0.25">
      <c r="V52648" s="80"/>
    </row>
    <row r="52649" spans="22:22" ht="9" hidden="1" customHeight="1" x14ac:dyDescent="0.25">
      <c r="V52649" s="80"/>
    </row>
    <row r="52650" spans="22:22" ht="9" hidden="1" customHeight="1" x14ac:dyDescent="0.25">
      <c r="V52650" s="80"/>
    </row>
    <row r="52651" spans="22:22" ht="9" hidden="1" customHeight="1" x14ac:dyDescent="0.25">
      <c r="V52651" s="80"/>
    </row>
    <row r="52652" spans="22:22" ht="9" hidden="1" customHeight="1" x14ac:dyDescent="0.25">
      <c r="V52652" s="80"/>
    </row>
    <row r="52653" spans="22:22" ht="9" hidden="1" customHeight="1" x14ac:dyDescent="0.25">
      <c r="V52653" s="80"/>
    </row>
    <row r="52654" spans="22:22" ht="9" hidden="1" customHeight="1" x14ac:dyDescent="0.25">
      <c r="V52654" s="80"/>
    </row>
    <row r="52655" spans="22:22" ht="9" hidden="1" customHeight="1" x14ac:dyDescent="0.25">
      <c r="V52655" s="80"/>
    </row>
    <row r="52656" spans="22:22" ht="9" hidden="1" customHeight="1" x14ac:dyDescent="0.25">
      <c r="V52656" s="80"/>
    </row>
    <row r="52657" spans="22:22" ht="9" hidden="1" customHeight="1" x14ac:dyDescent="0.25">
      <c r="V52657" s="80"/>
    </row>
    <row r="52658" spans="22:22" ht="9" hidden="1" customHeight="1" x14ac:dyDescent="0.25">
      <c r="V52658" s="80"/>
    </row>
    <row r="52659" spans="22:22" ht="9" hidden="1" customHeight="1" x14ac:dyDescent="0.25">
      <c r="V52659" s="80"/>
    </row>
    <row r="52660" spans="22:22" ht="9" hidden="1" customHeight="1" x14ac:dyDescent="0.25">
      <c r="V52660" s="80"/>
    </row>
    <row r="52661" spans="22:22" ht="9" hidden="1" customHeight="1" x14ac:dyDescent="0.25">
      <c r="V52661" s="80"/>
    </row>
    <row r="52662" spans="22:22" ht="9" hidden="1" customHeight="1" x14ac:dyDescent="0.25">
      <c r="V52662" s="80"/>
    </row>
    <row r="52663" spans="22:22" ht="9" hidden="1" customHeight="1" x14ac:dyDescent="0.25">
      <c r="V52663" s="80"/>
    </row>
    <row r="52664" spans="22:22" ht="9" hidden="1" customHeight="1" x14ac:dyDescent="0.25">
      <c r="V52664" s="80"/>
    </row>
    <row r="52665" spans="22:22" ht="9" hidden="1" customHeight="1" x14ac:dyDescent="0.25">
      <c r="V52665" s="80"/>
    </row>
    <row r="52666" spans="22:22" ht="9" hidden="1" customHeight="1" x14ac:dyDescent="0.25">
      <c r="V52666" s="80"/>
    </row>
    <row r="52667" spans="22:22" ht="9" hidden="1" customHeight="1" x14ac:dyDescent="0.25">
      <c r="V52667" s="80"/>
    </row>
    <row r="52668" spans="22:22" ht="9" hidden="1" customHeight="1" x14ac:dyDescent="0.25">
      <c r="V52668" s="80"/>
    </row>
    <row r="52669" spans="22:22" ht="9" hidden="1" customHeight="1" x14ac:dyDescent="0.25">
      <c r="V52669" s="80"/>
    </row>
    <row r="52670" spans="22:22" ht="9" hidden="1" customHeight="1" x14ac:dyDescent="0.25">
      <c r="V52670" s="80"/>
    </row>
    <row r="52671" spans="22:22" ht="9" hidden="1" customHeight="1" x14ac:dyDescent="0.25">
      <c r="V52671" s="80"/>
    </row>
    <row r="52672" spans="22:22" ht="9" hidden="1" customHeight="1" x14ac:dyDescent="0.25">
      <c r="V52672" s="80"/>
    </row>
    <row r="52673" spans="22:22" ht="9" hidden="1" customHeight="1" x14ac:dyDescent="0.25">
      <c r="V52673" s="80"/>
    </row>
    <row r="52674" spans="22:22" ht="9" hidden="1" customHeight="1" x14ac:dyDescent="0.25">
      <c r="V52674" s="80"/>
    </row>
    <row r="52675" spans="22:22" ht="9" hidden="1" customHeight="1" x14ac:dyDescent="0.25">
      <c r="V52675" s="80"/>
    </row>
    <row r="52676" spans="22:22" ht="9" hidden="1" customHeight="1" x14ac:dyDescent="0.25">
      <c r="V52676" s="80"/>
    </row>
    <row r="52677" spans="22:22" ht="9" hidden="1" customHeight="1" x14ac:dyDescent="0.25">
      <c r="V52677" s="80"/>
    </row>
    <row r="52678" spans="22:22" ht="9" hidden="1" customHeight="1" x14ac:dyDescent="0.25">
      <c r="V52678" s="80"/>
    </row>
    <row r="52679" spans="22:22" ht="9" hidden="1" customHeight="1" x14ac:dyDescent="0.25">
      <c r="V52679" s="80"/>
    </row>
    <row r="52680" spans="22:22" ht="9" hidden="1" customHeight="1" x14ac:dyDescent="0.25">
      <c r="V52680" s="80"/>
    </row>
    <row r="52681" spans="22:22" ht="9" hidden="1" customHeight="1" x14ac:dyDescent="0.25">
      <c r="V52681" s="80"/>
    </row>
    <row r="52682" spans="22:22" ht="9" hidden="1" customHeight="1" x14ac:dyDescent="0.25">
      <c r="V52682" s="80"/>
    </row>
    <row r="52683" spans="22:22" ht="9" hidden="1" customHeight="1" x14ac:dyDescent="0.25">
      <c r="V52683" s="80"/>
    </row>
    <row r="52684" spans="22:22" ht="9" hidden="1" customHeight="1" x14ac:dyDescent="0.25">
      <c r="V52684" s="80"/>
    </row>
    <row r="52685" spans="22:22" ht="9" hidden="1" customHeight="1" x14ac:dyDescent="0.25">
      <c r="V52685" s="80"/>
    </row>
    <row r="52686" spans="22:22" ht="9" hidden="1" customHeight="1" x14ac:dyDescent="0.25">
      <c r="V52686" s="80"/>
    </row>
    <row r="52687" spans="22:22" ht="9" hidden="1" customHeight="1" x14ac:dyDescent="0.25">
      <c r="V52687" s="80"/>
    </row>
    <row r="52688" spans="22:22" ht="9" hidden="1" customHeight="1" x14ac:dyDescent="0.25">
      <c r="V52688" s="80"/>
    </row>
    <row r="52689" spans="22:22" ht="9" hidden="1" customHeight="1" x14ac:dyDescent="0.25">
      <c r="V52689" s="80"/>
    </row>
    <row r="52690" spans="22:22" ht="9" hidden="1" customHeight="1" x14ac:dyDescent="0.25">
      <c r="V52690" s="80"/>
    </row>
    <row r="52691" spans="22:22" ht="9" hidden="1" customHeight="1" x14ac:dyDescent="0.25">
      <c r="V52691" s="80"/>
    </row>
    <row r="52692" spans="22:22" ht="9" hidden="1" customHeight="1" x14ac:dyDescent="0.25">
      <c r="V52692" s="80"/>
    </row>
    <row r="52693" spans="22:22" ht="9" hidden="1" customHeight="1" x14ac:dyDescent="0.25">
      <c r="V52693" s="80"/>
    </row>
    <row r="52694" spans="22:22" ht="9" hidden="1" customHeight="1" x14ac:dyDescent="0.25">
      <c r="V52694" s="80"/>
    </row>
    <row r="52695" spans="22:22" ht="9" hidden="1" customHeight="1" x14ac:dyDescent="0.25">
      <c r="V52695" s="80"/>
    </row>
    <row r="52696" spans="22:22" ht="9" hidden="1" customHeight="1" x14ac:dyDescent="0.25">
      <c r="V52696" s="80"/>
    </row>
    <row r="52697" spans="22:22" ht="9" hidden="1" customHeight="1" x14ac:dyDescent="0.25">
      <c r="V52697" s="80"/>
    </row>
    <row r="52698" spans="22:22" ht="9" hidden="1" customHeight="1" x14ac:dyDescent="0.25">
      <c r="V52698" s="80"/>
    </row>
    <row r="52699" spans="22:22" ht="9" hidden="1" customHeight="1" x14ac:dyDescent="0.25">
      <c r="V52699" s="80"/>
    </row>
    <row r="52700" spans="22:22" ht="9" hidden="1" customHeight="1" x14ac:dyDescent="0.25">
      <c r="V52700" s="80"/>
    </row>
    <row r="52701" spans="22:22" ht="9" hidden="1" customHeight="1" x14ac:dyDescent="0.25">
      <c r="V52701" s="80"/>
    </row>
    <row r="52702" spans="22:22" ht="9" hidden="1" customHeight="1" x14ac:dyDescent="0.25">
      <c r="V52702" s="80"/>
    </row>
    <row r="52703" spans="22:22" ht="9" hidden="1" customHeight="1" x14ac:dyDescent="0.25">
      <c r="V52703" s="80"/>
    </row>
    <row r="52704" spans="22:22" ht="9" hidden="1" customHeight="1" x14ac:dyDescent="0.25">
      <c r="V52704" s="80"/>
    </row>
    <row r="52705" spans="22:22" ht="9" hidden="1" customHeight="1" x14ac:dyDescent="0.25">
      <c r="V52705" s="80"/>
    </row>
    <row r="52706" spans="22:22" ht="9" hidden="1" customHeight="1" x14ac:dyDescent="0.25">
      <c r="V52706" s="80"/>
    </row>
    <row r="52707" spans="22:22" ht="9" hidden="1" customHeight="1" x14ac:dyDescent="0.25">
      <c r="V52707" s="80"/>
    </row>
    <row r="52708" spans="22:22" ht="9" hidden="1" customHeight="1" x14ac:dyDescent="0.25">
      <c r="V52708" s="80"/>
    </row>
    <row r="52709" spans="22:22" ht="9" hidden="1" customHeight="1" x14ac:dyDescent="0.25">
      <c r="V52709" s="80"/>
    </row>
    <row r="52710" spans="22:22" ht="9" hidden="1" customHeight="1" x14ac:dyDescent="0.25">
      <c r="V52710" s="80"/>
    </row>
    <row r="52711" spans="22:22" ht="9" hidden="1" customHeight="1" x14ac:dyDescent="0.25">
      <c r="V52711" s="80"/>
    </row>
    <row r="52712" spans="22:22" ht="9" hidden="1" customHeight="1" x14ac:dyDescent="0.25">
      <c r="V52712" s="80"/>
    </row>
    <row r="52713" spans="22:22" ht="9" hidden="1" customHeight="1" x14ac:dyDescent="0.25">
      <c r="V52713" s="80"/>
    </row>
    <row r="52714" spans="22:22" ht="9" hidden="1" customHeight="1" x14ac:dyDescent="0.25">
      <c r="V52714" s="80"/>
    </row>
    <row r="52715" spans="22:22" ht="9" hidden="1" customHeight="1" x14ac:dyDescent="0.25">
      <c r="V52715" s="80"/>
    </row>
    <row r="52716" spans="22:22" ht="9" hidden="1" customHeight="1" x14ac:dyDescent="0.25">
      <c r="V52716" s="80"/>
    </row>
    <row r="52717" spans="22:22" ht="9" hidden="1" customHeight="1" x14ac:dyDescent="0.25">
      <c r="V52717" s="80"/>
    </row>
    <row r="52718" spans="22:22" ht="9" hidden="1" customHeight="1" x14ac:dyDescent="0.25">
      <c r="V52718" s="80"/>
    </row>
    <row r="52719" spans="22:22" ht="9" hidden="1" customHeight="1" x14ac:dyDescent="0.25">
      <c r="V52719" s="80"/>
    </row>
    <row r="52720" spans="22:22" ht="9" hidden="1" customHeight="1" x14ac:dyDescent="0.25">
      <c r="V52720" s="80"/>
    </row>
    <row r="52721" spans="22:22" ht="9" hidden="1" customHeight="1" x14ac:dyDescent="0.25">
      <c r="V52721" s="80"/>
    </row>
    <row r="52722" spans="22:22" ht="9" hidden="1" customHeight="1" x14ac:dyDescent="0.25">
      <c r="V52722" s="80"/>
    </row>
    <row r="52723" spans="22:22" ht="9" hidden="1" customHeight="1" x14ac:dyDescent="0.25">
      <c r="V52723" s="80"/>
    </row>
    <row r="52724" spans="22:22" ht="9" hidden="1" customHeight="1" x14ac:dyDescent="0.25">
      <c r="V52724" s="80"/>
    </row>
    <row r="52725" spans="22:22" ht="9" hidden="1" customHeight="1" x14ac:dyDescent="0.25">
      <c r="V52725" s="80"/>
    </row>
    <row r="52726" spans="22:22" ht="9" hidden="1" customHeight="1" x14ac:dyDescent="0.25">
      <c r="V52726" s="80"/>
    </row>
    <row r="52727" spans="22:22" ht="9" hidden="1" customHeight="1" x14ac:dyDescent="0.25">
      <c r="V52727" s="80"/>
    </row>
    <row r="52728" spans="22:22" ht="9" hidden="1" customHeight="1" x14ac:dyDescent="0.25">
      <c r="V52728" s="80"/>
    </row>
    <row r="52729" spans="22:22" ht="9" hidden="1" customHeight="1" x14ac:dyDescent="0.25">
      <c r="V52729" s="80"/>
    </row>
    <row r="52730" spans="22:22" ht="9" hidden="1" customHeight="1" x14ac:dyDescent="0.25">
      <c r="V52730" s="80"/>
    </row>
    <row r="52731" spans="22:22" ht="9" hidden="1" customHeight="1" x14ac:dyDescent="0.25">
      <c r="V52731" s="80"/>
    </row>
    <row r="52732" spans="22:22" ht="9" hidden="1" customHeight="1" x14ac:dyDescent="0.25">
      <c r="V52732" s="80"/>
    </row>
    <row r="52733" spans="22:22" ht="9" hidden="1" customHeight="1" x14ac:dyDescent="0.25">
      <c r="V52733" s="80"/>
    </row>
    <row r="52734" spans="22:22" ht="9" hidden="1" customHeight="1" x14ac:dyDescent="0.25">
      <c r="V52734" s="80"/>
    </row>
    <row r="52735" spans="22:22" ht="9" hidden="1" customHeight="1" x14ac:dyDescent="0.25">
      <c r="V52735" s="80"/>
    </row>
    <row r="52736" spans="22:22" ht="9" hidden="1" customHeight="1" x14ac:dyDescent="0.25">
      <c r="V52736" s="80"/>
    </row>
    <row r="52737" spans="22:22" ht="9" hidden="1" customHeight="1" x14ac:dyDescent="0.25">
      <c r="V52737" s="80"/>
    </row>
    <row r="52738" spans="22:22" ht="9" hidden="1" customHeight="1" x14ac:dyDescent="0.25">
      <c r="V52738" s="80"/>
    </row>
    <row r="52739" spans="22:22" ht="9" hidden="1" customHeight="1" x14ac:dyDescent="0.25">
      <c r="V52739" s="80"/>
    </row>
    <row r="52740" spans="22:22" ht="9" hidden="1" customHeight="1" x14ac:dyDescent="0.25">
      <c r="V52740" s="80"/>
    </row>
    <row r="52741" spans="22:22" ht="9" hidden="1" customHeight="1" x14ac:dyDescent="0.25">
      <c r="V52741" s="80"/>
    </row>
    <row r="52742" spans="22:22" ht="9" hidden="1" customHeight="1" x14ac:dyDescent="0.25">
      <c r="V52742" s="80"/>
    </row>
    <row r="52743" spans="22:22" ht="9" hidden="1" customHeight="1" x14ac:dyDescent="0.25">
      <c r="V52743" s="80"/>
    </row>
    <row r="52744" spans="22:22" ht="9" hidden="1" customHeight="1" x14ac:dyDescent="0.25">
      <c r="V52744" s="80"/>
    </row>
    <row r="52745" spans="22:22" ht="9" hidden="1" customHeight="1" x14ac:dyDescent="0.25">
      <c r="V52745" s="80"/>
    </row>
    <row r="52746" spans="22:22" ht="9" hidden="1" customHeight="1" x14ac:dyDescent="0.25">
      <c r="V52746" s="80"/>
    </row>
    <row r="52747" spans="22:22" ht="9" hidden="1" customHeight="1" x14ac:dyDescent="0.25">
      <c r="V52747" s="80"/>
    </row>
    <row r="52748" spans="22:22" ht="9" hidden="1" customHeight="1" x14ac:dyDescent="0.25">
      <c r="V52748" s="80"/>
    </row>
    <row r="52749" spans="22:22" ht="9" hidden="1" customHeight="1" x14ac:dyDescent="0.25">
      <c r="V52749" s="80"/>
    </row>
    <row r="52750" spans="22:22" ht="9" hidden="1" customHeight="1" x14ac:dyDescent="0.25">
      <c r="V52750" s="80"/>
    </row>
    <row r="52751" spans="22:22" ht="9" hidden="1" customHeight="1" x14ac:dyDescent="0.25">
      <c r="V52751" s="80"/>
    </row>
    <row r="52752" spans="22:22" ht="9" hidden="1" customHeight="1" x14ac:dyDescent="0.25">
      <c r="V52752" s="80"/>
    </row>
    <row r="52753" spans="22:22" ht="9" hidden="1" customHeight="1" x14ac:dyDescent="0.25">
      <c r="V52753" s="80"/>
    </row>
    <row r="52754" spans="22:22" ht="9" hidden="1" customHeight="1" x14ac:dyDescent="0.25">
      <c r="V52754" s="80"/>
    </row>
    <row r="52755" spans="22:22" ht="9" hidden="1" customHeight="1" x14ac:dyDescent="0.25">
      <c r="V52755" s="80"/>
    </row>
    <row r="52756" spans="22:22" ht="9" hidden="1" customHeight="1" x14ac:dyDescent="0.25">
      <c r="V52756" s="80"/>
    </row>
    <row r="52757" spans="22:22" ht="9" hidden="1" customHeight="1" x14ac:dyDescent="0.25">
      <c r="V52757" s="80"/>
    </row>
    <row r="52758" spans="22:22" ht="9" hidden="1" customHeight="1" x14ac:dyDescent="0.25">
      <c r="V52758" s="80"/>
    </row>
    <row r="52759" spans="22:22" ht="9" hidden="1" customHeight="1" x14ac:dyDescent="0.25">
      <c r="V52759" s="80"/>
    </row>
    <row r="52760" spans="22:22" ht="9" hidden="1" customHeight="1" x14ac:dyDescent="0.25">
      <c r="V52760" s="80"/>
    </row>
    <row r="52761" spans="22:22" ht="9" hidden="1" customHeight="1" x14ac:dyDescent="0.25">
      <c r="V52761" s="80"/>
    </row>
    <row r="52762" spans="22:22" ht="9" hidden="1" customHeight="1" x14ac:dyDescent="0.25">
      <c r="V52762" s="80"/>
    </row>
    <row r="52763" spans="22:22" ht="9" hidden="1" customHeight="1" x14ac:dyDescent="0.25">
      <c r="V52763" s="80"/>
    </row>
    <row r="52764" spans="22:22" ht="9" hidden="1" customHeight="1" x14ac:dyDescent="0.25">
      <c r="V52764" s="80"/>
    </row>
    <row r="52765" spans="22:22" ht="9" hidden="1" customHeight="1" x14ac:dyDescent="0.25">
      <c r="V52765" s="80"/>
    </row>
    <row r="52766" spans="22:22" ht="9" hidden="1" customHeight="1" x14ac:dyDescent="0.25">
      <c r="V52766" s="80"/>
    </row>
    <row r="52767" spans="22:22" ht="9" hidden="1" customHeight="1" x14ac:dyDescent="0.25">
      <c r="V52767" s="80"/>
    </row>
    <row r="52768" spans="22:22" ht="9" hidden="1" customHeight="1" x14ac:dyDescent="0.25">
      <c r="V52768" s="80"/>
    </row>
    <row r="52769" spans="22:22" ht="9" hidden="1" customHeight="1" x14ac:dyDescent="0.25">
      <c r="V52769" s="80"/>
    </row>
    <row r="52770" spans="22:22" ht="9" hidden="1" customHeight="1" x14ac:dyDescent="0.25">
      <c r="V52770" s="80"/>
    </row>
    <row r="52771" spans="22:22" ht="9" hidden="1" customHeight="1" x14ac:dyDescent="0.25">
      <c r="V52771" s="80"/>
    </row>
    <row r="52772" spans="22:22" ht="9" hidden="1" customHeight="1" x14ac:dyDescent="0.25">
      <c r="V52772" s="80"/>
    </row>
    <row r="52773" spans="22:22" ht="9" hidden="1" customHeight="1" x14ac:dyDescent="0.25">
      <c r="V52773" s="80"/>
    </row>
    <row r="52774" spans="22:22" ht="9" hidden="1" customHeight="1" x14ac:dyDescent="0.25">
      <c r="V52774" s="80"/>
    </row>
    <row r="52775" spans="22:22" ht="9" hidden="1" customHeight="1" x14ac:dyDescent="0.25">
      <c r="V52775" s="80"/>
    </row>
    <row r="52776" spans="22:22" ht="9" hidden="1" customHeight="1" x14ac:dyDescent="0.25">
      <c r="V52776" s="80"/>
    </row>
    <row r="52777" spans="22:22" ht="9" hidden="1" customHeight="1" x14ac:dyDescent="0.25">
      <c r="V52777" s="80"/>
    </row>
    <row r="52778" spans="22:22" ht="9" hidden="1" customHeight="1" x14ac:dyDescent="0.25">
      <c r="V52778" s="80"/>
    </row>
    <row r="52779" spans="22:22" ht="9" hidden="1" customHeight="1" x14ac:dyDescent="0.25">
      <c r="V52779" s="80"/>
    </row>
    <row r="52780" spans="22:22" ht="9" hidden="1" customHeight="1" x14ac:dyDescent="0.25">
      <c r="V52780" s="80"/>
    </row>
    <row r="52781" spans="22:22" ht="9" hidden="1" customHeight="1" x14ac:dyDescent="0.25">
      <c r="V52781" s="80"/>
    </row>
    <row r="52782" spans="22:22" ht="9" hidden="1" customHeight="1" x14ac:dyDescent="0.25">
      <c r="V52782" s="80"/>
    </row>
    <row r="52783" spans="22:22" ht="9" hidden="1" customHeight="1" x14ac:dyDescent="0.25">
      <c r="V52783" s="80"/>
    </row>
    <row r="52784" spans="22:22" ht="9" hidden="1" customHeight="1" x14ac:dyDescent="0.25">
      <c r="V52784" s="80"/>
    </row>
    <row r="52785" spans="22:22" ht="9" hidden="1" customHeight="1" x14ac:dyDescent="0.25">
      <c r="V52785" s="80"/>
    </row>
    <row r="52786" spans="22:22" ht="9" hidden="1" customHeight="1" x14ac:dyDescent="0.25">
      <c r="V52786" s="80"/>
    </row>
    <row r="52787" spans="22:22" ht="9" hidden="1" customHeight="1" x14ac:dyDescent="0.25">
      <c r="V52787" s="80"/>
    </row>
    <row r="52788" spans="22:22" ht="9" hidden="1" customHeight="1" x14ac:dyDescent="0.25">
      <c r="V52788" s="80"/>
    </row>
    <row r="52789" spans="22:22" ht="9" hidden="1" customHeight="1" x14ac:dyDescent="0.25">
      <c r="V52789" s="80"/>
    </row>
    <row r="52790" spans="22:22" ht="9" hidden="1" customHeight="1" x14ac:dyDescent="0.25">
      <c r="V52790" s="80"/>
    </row>
    <row r="52791" spans="22:22" ht="9" hidden="1" customHeight="1" x14ac:dyDescent="0.25">
      <c r="V52791" s="80"/>
    </row>
    <row r="52792" spans="22:22" ht="9" hidden="1" customHeight="1" x14ac:dyDescent="0.25">
      <c r="V52792" s="80"/>
    </row>
    <row r="52793" spans="22:22" ht="9" hidden="1" customHeight="1" x14ac:dyDescent="0.25">
      <c r="V52793" s="80"/>
    </row>
    <row r="52794" spans="22:22" ht="9" hidden="1" customHeight="1" x14ac:dyDescent="0.25">
      <c r="V52794" s="80"/>
    </row>
    <row r="52795" spans="22:22" ht="9" hidden="1" customHeight="1" x14ac:dyDescent="0.25">
      <c r="V52795" s="80"/>
    </row>
    <row r="52796" spans="22:22" ht="9" hidden="1" customHeight="1" x14ac:dyDescent="0.25">
      <c r="V52796" s="80"/>
    </row>
    <row r="52797" spans="22:22" ht="9" hidden="1" customHeight="1" x14ac:dyDescent="0.25">
      <c r="V52797" s="80"/>
    </row>
    <row r="52798" spans="22:22" ht="9" hidden="1" customHeight="1" x14ac:dyDescent="0.25">
      <c r="V52798" s="80"/>
    </row>
    <row r="52799" spans="22:22" ht="9" hidden="1" customHeight="1" x14ac:dyDescent="0.25">
      <c r="V52799" s="80"/>
    </row>
    <row r="52800" spans="22:22" ht="9" hidden="1" customHeight="1" x14ac:dyDescent="0.25">
      <c r="V52800" s="80"/>
    </row>
    <row r="52801" spans="22:22" ht="9" hidden="1" customHeight="1" x14ac:dyDescent="0.25">
      <c r="V52801" s="80"/>
    </row>
    <row r="52802" spans="22:22" ht="9" hidden="1" customHeight="1" x14ac:dyDescent="0.25">
      <c r="V52802" s="80"/>
    </row>
    <row r="52803" spans="22:22" ht="9" hidden="1" customHeight="1" x14ac:dyDescent="0.25">
      <c r="V52803" s="80"/>
    </row>
    <row r="52804" spans="22:22" ht="9" hidden="1" customHeight="1" x14ac:dyDescent="0.25">
      <c r="V52804" s="80"/>
    </row>
    <row r="52805" spans="22:22" ht="9" hidden="1" customHeight="1" x14ac:dyDescent="0.25">
      <c r="V52805" s="80"/>
    </row>
    <row r="52806" spans="22:22" ht="9" hidden="1" customHeight="1" x14ac:dyDescent="0.25">
      <c r="V52806" s="80"/>
    </row>
    <row r="52807" spans="22:22" ht="9" hidden="1" customHeight="1" x14ac:dyDescent="0.25">
      <c r="V52807" s="80"/>
    </row>
    <row r="52808" spans="22:22" ht="9" hidden="1" customHeight="1" x14ac:dyDescent="0.25">
      <c r="V52808" s="80"/>
    </row>
    <row r="52809" spans="22:22" ht="9" hidden="1" customHeight="1" x14ac:dyDescent="0.25">
      <c r="V52809" s="80"/>
    </row>
    <row r="52810" spans="22:22" ht="9" hidden="1" customHeight="1" x14ac:dyDescent="0.25">
      <c r="V52810" s="80"/>
    </row>
    <row r="52811" spans="22:22" ht="9" hidden="1" customHeight="1" x14ac:dyDescent="0.25">
      <c r="V52811" s="80"/>
    </row>
    <row r="52812" spans="22:22" ht="9" hidden="1" customHeight="1" x14ac:dyDescent="0.25">
      <c r="V52812" s="80"/>
    </row>
    <row r="52813" spans="22:22" ht="9" hidden="1" customHeight="1" x14ac:dyDescent="0.25">
      <c r="V52813" s="80"/>
    </row>
    <row r="52814" spans="22:22" ht="9" hidden="1" customHeight="1" x14ac:dyDescent="0.25">
      <c r="V52814" s="80"/>
    </row>
    <row r="52815" spans="22:22" ht="9" hidden="1" customHeight="1" x14ac:dyDescent="0.25">
      <c r="V52815" s="80"/>
    </row>
    <row r="52816" spans="22:22" ht="9" hidden="1" customHeight="1" x14ac:dyDescent="0.25">
      <c r="V52816" s="80"/>
    </row>
    <row r="52817" spans="22:22" ht="9" hidden="1" customHeight="1" x14ac:dyDescent="0.25">
      <c r="V52817" s="80"/>
    </row>
    <row r="52818" spans="22:22" ht="9" hidden="1" customHeight="1" x14ac:dyDescent="0.25">
      <c r="V52818" s="80"/>
    </row>
    <row r="52819" spans="22:22" ht="9" hidden="1" customHeight="1" x14ac:dyDescent="0.25">
      <c r="V52819" s="80"/>
    </row>
    <row r="52820" spans="22:22" ht="9" hidden="1" customHeight="1" x14ac:dyDescent="0.25">
      <c r="V52820" s="80"/>
    </row>
    <row r="52821" spans="22:22" ht="9" hidden="1" customHeight="1" x14ac:dyDescent="0.25">
      <c r="V52821" s="80"/>
    </row>
    <row r="52822" spans="22:22" ht="9" hidden="1" customHeight="1" x14ac:dyDescent="0.25">
      <c r="V52822" s="80"/>
    </row>
    <row r="52823" spans="22:22" ht="9" hidden="1" customHeight="1" x14ac:dyDescent="0.25">
      <c r="V52823" s="80"/>
    </row>
    <row r="52824" spans="22:22" ht="9" hidden="1" customHeight="1" x14ac:dyDescent="0.25">
      <c r="V52824" s="80"/>
    </row>
    <row r="52825" spans="22:22" ht="9" hidden="1" customHeight="1" x14ac:dyDescent="0.25">
      <c r="V52825" s="80"/>
    </row>
    <row r="52826" spans="22:22" ht="9" hidden="1" customHeight="1" x14ac:dyDescent="0.25">
      <c r="V52826" s="80"/>
    </row>
    <row r="52827" spans="22:22" ht="9" hidden="1" customHeight="1" x14ac:dyDescent="0.25">
      <c r="V52827" s="80"/>
    </row>
    <row r="52828" spans="22:22" ht="9" hidden="1" customHeight="1" x14ac:dyDescent="0.25">
      <c r="V52828" s="80"/>
    </row>
    <row r="52829" spans="22:22" ht="9" hidden="1" customHeight="1" x14ac:dyDescent="0.25">
      <c r="V52829" s="80"/>
    </row>
    <row r="52830" spans="22:22" ht="9" hidden="1" customHeight="1" x14ac:dyDescent="0.25">
      <c r="V52830" s="80"/>
    </row>
    <row r="52831" spans="22:22" ht="9" hidden="1" customHeight="1" x14ac:dyDescent="0.25">
      <c r="V52831" s="80"/>
    </row>
    <row r="52832" spans="22:22" ht="9" hidden="1" customHeight="1" x14ac:dyDescent="0.25">
      <c r="V52832" s="80"/>
    </row>
    <row r="52833" spans="22:22" ht="9" hidden="1" customHeight="1" x14ac:dyDescent="0.25">
      <c r="V52833" s="80"/>
    </row>
    <row r="52834" spans="22:22" ht="9" hidden="1" customHeight="1" x14ac:dyDescent="0.25">
      <c r="V52834" s="80"/>
    </row>
    <row r="52835" spans="22:22" ht="9" hidden="1" customHeight="1" x14ac:dyDescent="0.25">
      <c r="V52835" s="80"/>
    </row>
    <row r="52836" spans="22:22" ht="9" hidden="1" customHeight="1" x14ac:dyDescent="0.25">
      <c r="V52836" s="80"/>
    </row>
    <row r="52837" spans="22:22" ht="9" hidden="1" customHeight="1" x14ac:dyDescent="0.25">
      <c r="V52837" s="80"/>
    </row>
    <row r="52838" spans="22:22" ht="9" hidden="1" customHeight="1" x14ac:dyDescent="0.25">
      <c r="V52838" s="80"/>
    </row>
    <row r="52839" spans="22:22" ht="9" hidden="1" customHeight="1" x14ac:dyDescent="0.25">
      <c r="V52839" s="80"/>
    </row>
    <row r="52840" spans="22:22" ht="9" hidden="1" customHeight="1" x14ac:dyDescent="0.25">
      <c r="V52840" s="80"/>
    </row>
    <row r="52841" spans="22:22" ht="9" hidden="1" customHeight="1" x14ac:dyDescent="0.25">
      <c r="V52841" s="80"/>
    </row>
    <row r="52842" spans="22:22" ht="9" hidden="1" customHeight="1" x14ac:dyDescent="0.25">
      <c r="V52842" s="80"/>
    </row>
    <row r="52843" spans="22:22" ht="9" hidden="1" customHeight="1" x14ac:dyDescent="0.25">
      <c r="V52843" s="80"/>
    </row>
    <row r="52844" spans="22:22" ht="9" hidden="1" customHeight="1" x14ac:dyDescent="0.25">
      <c r="V52844" s="80"/>
    </row>
    <row r="52845" spans="22:22" ht="9" hidden="1" customHeight="1" x14ac:dyDescent="0.25">
      <c r="V52845" s="80"/>
    </row>
    <row r="52846" spans="22:22" ht="9" hidden="1" customHeight="1" x14ac:dyDescent="0.25">
      <c r="V52846" s="80"/>
    </row>
    <row r="52847" spans="22:22" ht="9" hidden="1" customHeight="1" x14ac:dyDescent="0.25">
      <c r="V52847" s="80"/>
    </row>
    <row r="52848" spans="22:22" ht="9" hidden="1" customHeight="1" x14ac:dyDescent="0.25">
      <c r="V52848" s="80"/>
    </row>
    <row r="52849" spans="22:22" ht="9" hidden="1" customHeight="1" x14ac:dyDescent="0.25">
      <c r="V52849" s="80"/>
    </row>
    <row r="52850" spans="22:22" ht="9" hidden="1" customHeight="1" x14ac:dyDescent="0.25">
      <c r="V52850" s="80"/>
    </row>
    <row r="52851" spans="22:22" ht="9" hidden="1" customHeight="1" x14ac:dyDescent="0.25">
      <c r="V52851" s="80"/>
    </row>
    <row r="52852" spans="22:22" ht="9" hidden="1" customHeight="1" x14ac:dyDescent="0.25">
      <c r="V52852" s="80"/>
    </row>
    <row r="52853" spans="22:22" ht="9" hidden="1" customHeight="1" x14ac:dyDescent="0.25">
      <c r="V52853" s="80"/>
    </row>
    <row r="52854" spans="22:22" ht="9" hidden="1" customHeight="1" x14ac:dyDescent="0.25">
      <c r="V52854" s="80"/>
    </row>
    <row r="52855" spans="22:22" ht="9" hidden="1" customHeight="1" x14ac:dyDescent="0.25">
      <c r="V52855" s="80"/>
    </row>
    <row r="52856" spans="22:22" ht="9" hidden="1" customHeight="1" x14ac:dyDescent="0.25">
      <c r="V52856" s="80"/>
    </row>
    <row r="52857" spans="22:22" ht="9" hidden="1" customHeight="1" x14ac:dyDescent="0.25">
      <c r="V52857" s="80"/>
    </row>
    <row r="52858" spans="22:22" ht="9" hidden="1" customHeight="1" x14ac:dyDescent="0.25">
      <c r="V52858" s="80"/>
    </row>
    <row r="52859" spans="22:22" ht="9" hidden="1" customHeight="1" x14ac:dyDescent="0.25">
      <c r="V52859" s="80"/>
    </row>
    <row r="52860" spans="22:22" ht="9" hidden="1" customHeight="1" x14ac:dyDescent="0.25">
      <c r="V52860" s="80"/>
    </row>
    <row r="52861" spans="22:22" ht="9" hidden="1" customHeight="1" x14ac:dyDescent="0.25">
      <c r="V52861" s="80"/>
    </row>
    <row r="52862" spans="22:22" ht="9" hidden="1" customHeight="1" x14ac:dyDescent="0.25">
      <c r="V52862" s="80"/>
    </row>
    <row r="52863" spans="22:22" ht="9" hidden="1" customHeight="1" x14ac:dyDescent="0.25">
      <c r="V52863" s="80"/>
    </row>
    <row r="52864" spans="22:22" ht="9" hidden="1" customHeight="1" x14ac:dyDescent="0.25">
      <c r="V52864" s="80"/>
    </row>
    <row r="52865" spans="22:22" ht="9" hidden="1" customHeight="1" x14ac:dyDescent="0.25">
      <c r="V52865" s="80"/>
    </row>
    <row r="52866" spans="22:22" ht="9" hidden="1" customHeight="1" x14ac:dyDescent="0.25">
      <c r="V52866" s="80"/>
    </row>
    <row r="52867" spans="22:22" ht="9" hidden="1" customHeight="1" x14ac:dyDescent="0.25">
      <c r="V52867" s="80"/>
    </row>
    <row r="52868" spans="22:22" ht="9" hidden="1" customHeight="1" x14ac:dyDescent="0.25">
      <c r="V52868" s="80"/>
    </row>
    <row r="52869" spans="22:22" ht="9" hidden="1" customHeight="1" x14ac:dyDescent="0.25">
      <c r="V52869" s="80"/>
    </row>
    <row r="52870" spans="22:22" ht="9" hidden="1" customHeight="1" x14ac:dyDescent="0.25">
      <c r="V52870" s="80"/>
    </row>
    <row r="52871" spans="22:22" ht="9" hidden="1" customHeight="1" x14ac:dyDescent="0.25">
      <c r="V52871" s="80"/>
    </row>
    <row r="52872" spans="22:22" ht="9" hidden="1" customHeight="1" x14ac:dyDescent="0.25">
      <c r="V52872" s="80"/>
    </row>
    <row r="52873" spans="22:22" ht="9" hidden="1" customHeight="1" x14ac:dyDescent="0.25">
      <c r="V52873" s="80"/>
    </row>
    <row r="52874" spans="22:22" ht="9" hidden="1" customHeight="1" x14ac:dyDescent="0.25">
      <c r="V52874" s="80"/>
    </row>
    <row r="52875" spans="22:22" ht="9" hidden="1" customHeight="1" x14ac:dyDescent="0.25">
      <c r="V52875" s="80"/>
    </row>
    <row r="52876" spans="22:22" ht="9" hidden="1" customHeight="1" x14ac:dyDescent="0.25">
      <c r="V52876" s="80"/>
    </row>
    <row r="52877" spans="22:22" ht="9" hidden="1" customHeight="1" x14ac:dyDescent="0.25">
      <c r="V52877" s="80"/>
    </row>
    <row r="52878" spans="22:22" ht="9" hidden="1" customHeight="1" x14ac:dyDescent="0.25">
      <c r="V52878" s="80"/>
    </row>
    <row r="52879" spans="22:22" ht="9" hidden="1" customHeight="1" x14ac:dyDescent="0.25">
      <c r="V52879" s="80"/>
    </row>
    <row r="52880" spans="22:22" ht="9" hidden="1" customHeight="1" x14ac:dyDescent="0.25">
      <c r="V52880" s="80"/>
    </row>
    <row r="52881" spans="22:22" ht="9" hidden="1" customHeight="1" x14ac:dyDescent="0.25">
      <c r="V52881" s="80"/>
    </row>
    <row r="52882" spans="22:22" ht="9" hidden="1" customHeight="1" x14ac:dyDescent="0.25">
      <c r="V52882" s="80"/>
    </row>
    <row r="52883" spans="22:22" ht="9" hidden="1" customHeight="1" x14ac:dyDescent="0.25">
      <c r="V52883" s="80"/>
    </row>
    <row r="52884" spans="22:22" ht="9" hidden="1" customHeight="1" x14ac:dyDescent="0.25">
      <c r="V52884" s="80"/>
    </row>
    <row r="52885" spans="22:22" ht="9" hidden="1" customHeight="1" x14ac:dyDescent="0.25">
      <c r="V52885" s="80"/>
    </row>
    <row r="52886" spans="22:22" ht="9" hidden="1" customHeight="1" x14ac:dyDescent="0.25">
      <c r="V52886" s="80"/>
    </row>
    <row r="52887" spans="22:22" ht="9" hidden="1" customHeight="1" x14ac:dyDescent="0.25">
      <c r="V52887" s="80"/>
    </row>
    <row r="52888" spans="22:22" ht="9" hidden="1" customHeight="1" x14ac:dyDescent="0.25">
      <c r="V52888" s="80"/>
    </row>
    <row r="52889" spans="22:22" ht="9" hidden="1" customHeight="1" x14ac:dyDescent="0.25">
      <c r="V52889" s="80"/>
    </row>
    <row r="52890" spans="22:22" ht="9" hidden="1" customHeight="1" x14ac:dyDescent="0.25">
      <c r="V52890" s="80"/>
    </row>
    <row r="52891" spans="22:22" ht="9" hidden="1" customHeight="1" x14ac:dyDescent="0.25">
      <c r="V52891" s="80"/>
    </row>
    <row r="52892" spans="22:22" ht="9" hidden="1" customHeight="1" x14ac:dyDescent="0.25">
      <c r="V52892" s="80"/>
    </row>
    <row r="52893" spans="22:22" ht="9" hidden="1" customHeight="1" x14ac:dyDescent="0.25">
      <c r="V52893" s="80"/>
    </row>
    <row r="52894" spans="22:22" ht="9" hidden="1" customHeight="1" x14ac:dyDescent="0.25">
      <c r="V52894" s="80"/>
    </row>
    <row r="52895" spans="22:22" ht="9" hidden="1" customHeight="1" x14ac:dyDescent="0.25">
      <c r="V52895" s="80"/>
    </row>
    <row r="52896" spans="22:22" ht="9" hidden="1" customHeight="1" x14ac:dyDescent="0.25">
      <c r="V52896" s="80"/>
    </row>
    <row r="52897" spans="22:22" ht="9" hidden="1" customHeight="1" x14ac:dyDescent="0.25">
      <c r="V52897" s="80"/>
    </row>
    <row r="52898" spans="22:22" ht="9" hidden="1" customHeight="1" x14ac:dyDescent="0.25">
      <c r="V52898" s="80"/>
    </row>
    <row r="52899" spans="22:22" ht="9" hidden="1" customHeight="1" x14ac:dyDescent="0.25">
      <c r="V52899" s="80"/>
    </row>
    <row r="52900" spans="22:22" ht="9" hidden="1" customHeight="1" x14ac:dyDescent="0.25">
      <c r="V52900" s="80"/>
    </row>
    <row r="52901" spans="22:22" ht="9" hidden="1" customHeight="1" x14ac:dyDescent="0.25">
      <c r="V52901" s="80"/>
    </row>
    <row r="52902" spans="22:22" ht="9" hidden="1" customHeight="1" x14ac:dyDescent="0.25">
      <c r="V52902" s="80"/>
    </row>
    <row r="52903" spans="22:22" ht="9" hidden="1" customHeight="1" x14ac:dyDescent="0.25">
      <c r="V52903" s="80"/>
    </row>
    <row r="52904" spans="22:22" ht="9" hidden="1" customHeight="1" x14ac:dyDescent="0.25">
      <c r="V52904" s="80"/>
    </row>
    <row r="52905" spans="22:22" ht="9" hidden="1" customHeight="1" x14ac:dyDescent="0.25">
      <c r="V52905" s="80"/>
    </row>
    <row r="52906" spans="22:22" ht="9" hidden="1" customHeight="1" x14ac:dyDescent="0.25">
      <c r="V52906" s="80"/>
    </row>
    <row r="52907" spans="22:22" ht="9" hidden="1" customHeight="1" x14ac:dyDescent="0.25">
      <c r="V52907" s="80"/>
    </row>
    <row r="52908" spans="22:22" ht="9" hidden="1" customHeight="1" x14ac:dyDescent="0.25">
      <c r="V52908" s="80"/>
    </row>
    <row r="52909" spans="22:22" ht="9" hidden="1" customHeight="1" x14ac:dyDescent="0.25">
      <c r="V52909" s="80"/>
    </row>
    <row r="52910" spans="22:22" ht="9" hidden="1" customHeight="1" x14ac:dyDescent="0.25">
      <c r="V52910" s="80"/>
    </row>
    <row r="52911" spans="22:22" ht="9" hidden="1" customHeight="1" x14ac:dyDescent="0.25">
      <c r="V52911" s="80"/>
    </row>
    <row r="52912" spans="22:22" ht="9" hidden="1" customHeight="1" x14ac:dyDescent="0.25">
      <c r="V52912" s="80"/>
    </row>
    <row r="52913" spans="22:22" ht="9" hidden="1" customHeight="1" x14ac:dyDescent="0.25">
      <c r="V52913" s="80"/>
    </row>
    <row r="52914" spans="22:22" ht="9" hidden="1" customHeight="1" x14ac:dyDescent="0.25">
      <c r="V52914" s="80"/>
    </row>
    <row r="52915" spans="22:22" ht="9" hidden="1" customHeight="1" x14ac:dyDescent="0.25">
      <c r="V52915" s="80"/>
    </row>
    <row r="52916" spans="22:22" ht="9" hidden="1" customHeight="1" x14ac:dyDescent="0.25">
      <c r="V52916" s="80"/>
    </row>
    <row r="52917" spans="22:22" ht="9" hidden="1" customHeight="1" x14ac:dyDescent="0.25">
      <c r="V52917" s="80"/>
    </row>
    <row r="52918" spans="22:22" ht="9" hidden="1" customHeight="1" x14ac:dyDescent="0.25">
      <c r="V52918" s="80"/>
    </row>
    <row r="52919" spans="22:22" ht="9" hidden="1" customHeight="1" x14ac:dyDescent="0.25">
      <c r="V52919" s="80"/>
    </row>
    <row r="52920" spans="22:22" ht="9" hidden="1" customHeight="1" x14ac:dyDescent="0.25">
      <c r="V52920" s="80"/>
    </row>
    <row r="52921" spans="22:22" ht="9" hidden="1" customHeight="1" x14ac:dyDescent="0.25">
      <c r="V52921" s="80"/>
    </row>
    <row r="52922" spans="22:22" ht="9" hidden="1" customHeight="1" x14ac:dyDescent="0.25">
      <c r="V52922" s="80"/>
    </row>
    <row r="52923" spans="22:22" ht="9" hidden="1" customHeight="1" x14ac:dyDescent="0.25">
      <c r="V52923" s="80"/>
    </row>
    <row r="52924" spans="22:22" ht="9" hidden="1" customHeight="1" x14ac:dyDescent="0.25">
      <c r="V52924" s="80"/>
    </row>
    <row r="52925" spans="22:22" ht="9" hidden="1" customHeight="1" x14ac:dyDescent="0.25">
      <c r="V52925" s="80"/>
    </row>
    <row r="52926" spans="22:22" ht="9" hidden="1" customHeight="1" x14ac:dyDescent="0.25">
      <c r="V52926" s="80"/>
    </row>
    <row r="52927" spans="22:22" ht="9" hidden="1" customHeight="1" x14ac:dyDescent="0.25">
      <c r="V52927" s="80"/>
    </row>
    <row r="52928" spans="22:22" ht="9" hidden="1" customHeight="1" x14ac:dyDescent="0.25">
      <c r="V52928" s="80"/>
    </row>
    <row r="52929" spans="22:22" ht="9" hidden="1" customHeight="1" x14ac:dyDescent="0.25">
      <c r="V52929" s="80"/>
    </row>
    <row r="52930" spans="22:22" ht="9" hidden="1" customHeight="1" x14ac:dyDescent="0.25">
      <c r="V52930" s="80"/>
    </row>
    <row r="52931" spans="22:22" ht="9" hidden="1" customHeight="1" x14ac:dyDescent="0.25">
      <c r="V52931" s="80"/>
    </row>
    <row r="52932" spans="22:22" ht="9" hidden="1" customHeight="1" x14ac:dyDescent="0.25">
      <c r="V52932" s="80"/>
    </row>
    <row r="52933" spans="22:22" ht="9" hidden="1" customHeight="1" x14ac:dyDescent="0.25">
      <c r="V52933" s="80"/>
    </row>
    <row r="52934" spans="22:22" ht="9" hidden="1" customHeight="1" x14ac:dyDescent="0.25">
      <c r="V52934" s="80"/>
    </row>
    <row r="52935" spans="22:22" ht="9" hidden="1" customHeight="1" x14ac:dyDescent="0.25">
      <c r="V52935" s="80"/>
    </row>
    <row r="52936" spans="22:22" ht="9" hidden="1" customHeight="1" x14ac:dyDescent="0.25">
      <c r="V52936" s="80"/>
    </row>
    <row r="52937" spans="22:22" ht="9" hidden="1" customHeight="1" x14ac:dyDescent="0.25">
      <c r="V52937" s="80"/>
    </row>
    <row r="52938" spans="22:22" ht="9" hidden="1" customHeight="1" x14ac:dyDescent="0.25">
      <c r="V52938" s="80"/>
    </row>
    <row r="52939" spans="22:22" ht="9" hidden="1" customHeight="1" x14ac:dyDescent="0.25">
      <c r="V52939" s="80"/>
    </row>
    <row r="52940" spans="22:22" ht="9" hidden="1" customHeight="1" x14ac:dyDescent="0.25">
      <c r="V52940" s="80"/>
    </row>
    <row r="52941" spans="22:22" ht="9" hidden="1" customHeight="1" x14ac:dyDescent="0.25">
      <c r="V52941" s="80"/>
    </row>
    <row r="52942" spans="22:22" ht="9" hidden="1" customHeight="1" x14ac:dyDescent="0.25">
      <c r="V52942" s="80"/>
    </row>
    <row r="52943" spans="22:22" ht="9" hidden="1" customHeight="1" x14ac:dyDescent="0.25">
      <c r="V52943" s="80"/>
    </row>
    <row r="52944" spans="22:22" ht="9" hidden="1" customHeight="1" x14ac:dyDescent="0.25">
      <c r="V52944" s="80"/>
    </row>
    <row r="52945" spans="22:22" ht="9" hidden="1" customHeight="1" x14ac:dyDescent="0.25">
      <c r="V52945" s="80"/>
    </row>
    <row r="52946" spans="22:22" ht="9" hidden="1" customHeight="1" x14ac:dyDescent="0.25">
      <c r="V52946" s="80"/>
    </row>
    <row r="52947" spans="22:22" ht="9" hidden="1" customHeight="1" x14ac:dyDescent="0.25">
      <c r="V52947" s="80"/>
    </row>
    <row r="52948" spans="22:22" ht="9" hidden="1" customHeight="1" x14ac:dyDescent="0.25">
      <c r="V52948" s="80"/>
    </row>
    <row r="52949" spans="22:22" ht="9" hidden="1" customHeight="1" x14ac:dyDescent="0.25">
      <c r="V52949" s="80"/>
    </row>
    <row r="52950" spans="22:22" ht="9" hidden="1" customHeight="1" x14ac:dyDescent="0.25">
      <c r="V52950" s="80"/>
    </row>
    <row r="52951" spans="22:22" ht="9" hidden="1" customHeight="1" x14ac:dyDescent="0.25">
      <c r="V52951" s="80"/>
    </row>
    <row r="52952" spans="22:22" ht="9" hidden="1" customHeight="1" x14ac:dyDescent="0.25">
      <c r="V52952" s="80"/>
    </row>
    <row r="52953" spans="22:22" ht="9" hidden="1" customHeight="1" x14ac:dyDescent="0.25">
      <c r="V52953" s="80"/>
    </row>
    <row r="52954" spans="22:22" ht="9" hidden="1" customHeight="1" x14ac:dyDescent="0.25">
      <c r="V52954" s="80"/>
    </row>
    <row r="52955" spans="22:22" ht="9" hidden="1" customHeight="1" x14ac:dyDescent="0.25">
      <c r="V52955" s="80"/>
    </row>
    <row r="52956" spans="22:22" ht="9" hidden="1" customHeight="1" x14ac:dyDescent="0.25">
      <c r="V52956" s="80"/>
    </row>
    <row r="52957" spans="22:22" ht="9" hidden="1" customHeight="1" x14ac:dyDescent="0.25">
      <c r="V52957" s="80"/>
    </row>
    <row r="52958" spans="22:22" ht="9" hidden="1" customHeight="1" x14ac:dyDescent="0.25">
      <c r="V52958" s="80"/>
    </row>
    <row r="52959" spans="22:22" ht="9" hidden="1" customHeight="1" x14ac:dyDescent="0.25">
      <c r="V52959" s="80"/>
    </row>
    <row r="52960" spans="22:22" ht="9" hidden="1" customHeight="1" x14ac:dyDescent="0.25">
      <c r="V52960" s="80"/>
    </row>
    <row r="52961" spans="22:22" ht="9" hidden="1" customHeight="1" x14ac:dyDescent="0.25">
      <c r="V52961" s="80"/>
    </row>
    <row r="52962" spans="22:22" ht="9" hidden="1" customHeight="1" x14ac:dyDescent="0.25">
      <c r="V52962" s="80"/>
    </row>
    <row r="52963" spans="22:22" ht="9" hidden="1" customHeight="1" x14ac:dyDescent="0.25">
      <c r="V52963" s="80"/>
    </row>
    <row r="52964" spans="22:22" ht="9" hidden="1" customHeight="1" x14ac:dyDescent="0.25">
      <c r="V52964" s="80"/>
    </row>
    <row r="52965" spans="22:22" ht="9" hidden="1" customHeight="1" x14ac:dyDescent="0.25">
      <c r="V52965" s="80"/>
    </row>
    <row r="52966" spans="22:22" ht="9" hidden="1" customHeight="1" x14ac:dyDescent="0.25">
      <c r="V52966" s="80"/>
    </row>
    <row r="52967" spans="22:22" ht="9" hidden="1" customHeight="1" x14ac:dyDescent="0.25">
      <c r="V52967" s="80"/>
    </row>
    <row r="52968" spans="22:22" ht="9" hidden="1" customHeight="1" x14ac:dyDescent="0.25">
      <c r="V52968" s="80"/>
    </row>
    <row r="52969" spans="22:22" ht="9" hidden="1" customHeight="1" x14ac:dyDescent="0.25">
      <c r="V52969" s="80"/>
    </row>
    <row r="52970" spans="22:22" ht="9" hidden="1" customHeight="1" x14ac:dyDescent="0.25">
      <c r="V52970" s="80"/>
    </row>
    <row r="52971" spans="22:22" ht="9" hidden="1" customHeight="1" x14ac:dyDescent="0.25">
      <c r="V52971" s="80"/>
    </row>
    <row r="52972" spans="22:22" ht="9" hidden="1" customHeight="1" x14ac:dyDescent="0.25">
      <c r="V52972" s="80"/>
    </row>
    <row r="52973" spans="22:22" ht="9" hidden="1" customHeight="1" x14ac:dyDescent="0.25">
      <c r="V52973" s="80"/>
    </row>
    <row r="52974" spans="22:22" ht="9" hidden="1" customHeight="1" x14ac:dyDescent="0.25">
      <c r="V52974" s="80"/>
    </row>
    <row r="52975" spans="22:22" ht="9" hidden="1" customHeight="1" x14ac:dyDescent="0.25">
      <c r="V52975" s="80"/>
    </row>
    <row r="52976" spans="22:22" ht="9" hidden="1" customHeight="1" x14ac:dyDescent="0.25">
      <c r="V52976" s="80"/>
    </row>
    <row r="52977" spans="22:22" ht="9" hidden="1" customHeight="1" x14ac:dyDescent="0.25">
      <c r="V52977" s="80"/>
    </row>
    <row r="52978" spans="22:22" ht="9" hidden="1" customHeight="1" x14ac:dyDescent="0.25">
      <c r="V52978" s="80"/>
    </row>
    <row r="52979" spans="22:22" ht="9" hidden="1" customHeight="1" x14ac:dyDescent="0.25">
      <c r="V52979" s="80"/>
    </row>
    <row r="52980" spans="22:22" ht="9" hidden="1" customHeight="1" x14ac:dyDescent="0.25">
      <c r="V52980" s="80"/>
    </row>
    <row r="52981" spans="22:22" ht="9" hidden="1" customHeight="1" x14ac:dyDescent="0.25">
      <c r="V52981" s="80"/>
    </row>
    <row r="52982" spans="22:22" ht="9" hidden="1" customHeight="1" x14ac:dyDescent="0.25">
      <c r="V52982" s="80"/>
    </row>
    <row r="52983" spans="22:22" ht="9" hidden="1" customHeight="1" x14ac:dyDescent="0.25">
      <c r="V52983" s="80"/>
    </row>
    <row r="52984" spans="22:22" ht="9" hidden="1" customHeight="1" x14ac:dyDescent="0.25">
      <c r="V52984" s="80"/>
    </row>
    <row r="52985" spans="22:22" ht="9" hidden="1" customHeight="1" x14ac:dyDescent="0.25">
      <c r="V52985" s="80"/>
    </row>
    <row r="52986" spans="22:22" ht="9" hidden="1" customHeight="1" x14ac:dyDescent="0.25">
      <c r="V52986" s="80"/>
    </row>
    <row r="52987" spans="22:22" ht="9" hidden="1" customHeight="1" x14ac:dyDescent="0.25">
      <c r="V52987" s="80"/>
    </row>
    <row r="52988" spans="22:22" ht="9" hidden="1" customHeight="1" x14ac:dyDescent="0.25">
      <c r="V52988" s="80"/>
    </row>
    <row r="52989" spans="22:22" ht="9" hidden="1" customHeight="1" x14ac:dyDescent="0.25">
      <c r="V52989" s="80"/>
    </row>
    <row r="52990" spans="22:22" ht="9" hidden="1" customHeight="1" x14ac:dyDescent="0.25">
      <c r="V52990" s="80"/>
    </row>
    <row r="52991" spans="22:22" ht="9" hidden="1" customHeight="1" x14ac:dyDescent="0.25">
      <c r="V52991" s="80"/>
    </row>
    <row r="52992" spans="22:22" ht="9" hidden="1" customHeight="1" x14ac:dyDescent="0.25">
      <c r="V52992" s="80"/>
    </row>
    <row r="52993" spans="22:22" ht="9" hidden="1" customHeight="1" x14ac:dyDescent="0.25">
      <c r="V52993" s="80"/>
    </row>
    <row r="52994" spans="22:22" ht="9" hidden="1" customHeight="1" x14ac:dyDescent="0.25">
      <c r="V52994" s="80"/>
    </row>
    <row r="52995" spans="22:22" ht="9" hidden="1" customHeight="1" x14ac:dyDescent="0.25">
      <c r="V52995" s="80"/>
    </row>
    <row r="52996" spans="22:22" ht="9" hidden="1" customHeight="1" x14ac:dyDescent="0.25">
      <c r="V52996" s="80"/>
    </row>
    <row r="52997" spans="22:22" ht="9" hidden="1" customHeight="1" x14ac:dyDescent="0.25">
      <c r="V52997" s="80"/>
    </row>
    <row r="52998" spans="22:22" ht="9" hidden="1" customHeight="1" x14ac:dyDescent="0.25">
      <c r="V52998" s="80"/>
    </row>
    <row r="52999" spans="22:22" ht="9" hidden="1" customHeight="1" x14ac:dyDescent="0.25">
      <c r="V52999" s="80"/>
    </row>
    <row r="53000" spans="22:22" ht="9" hidden="1" customHeight="1" x14ac:dyDescent="0.25">
      <c r="V53000" s="80"/>
    </row>
    <row r="53001" spans="22:22" ht="9" hidden="1" customHeight="1" x14ac:dyDescent="0.25">
      <c r="V53001" s="80"/>
    </row>
    <row r="53002" spans="22:22" ht="9" hidden="1" customHeight="1" x14ac:dyDescent="0.25">
      <c r="V53002" s="80"/>
    </row>
    <row r="53003" spans="22:22" ht="9" hidden="1" customHeight="1" x14ac:dyDescent="0.25">
      <c r="V53003" s="80"/>
    </row>
    <row r="53004" spans="22:22" ht="9" hidden="1" customHeight="1" x14ac:dyDescent="0.25">
      <c r="V53004" s="80"/>
    </row>
    <row r="53005" spans="22:22" ht="9" hidden="1" customHeight="1" x14ac:dyDescent="0.25">
      <c r="V53005" s="80"/>
    </row>
    <row r="53006" spans="22:22" ht="9" hidden="1" customHeight="1" x14ac:dyDescent="0.25">
      <c r="V53006" s="80"/>
    </row>
    <row r="53007" spans="22:22" ht="9" hidden="1" customHeight="1" x14ac:dyDescent="0.25">
      <c r="V53007" s="80"/>
    </row>
    <row r="53008" spans="22:22" ht="9" hidden="1" customHeight="1" x14ac:dyDescent="0.25">
      <c r="V53008" s="80"/>
    </row>
    <row r="53009" spans="22:22" ht="9" hidden="1" customHeight="1" x14ac:dyDescent="0.25">
      <c r="V53009" s="80"/>
    </row>
    <row r="53010" spans="22:22" ht="9" hidden="1" customHeight="1" x14ac:dyDescent="0.25">
      <c r="V53010" s="80"/>
    </row>
    <row r="53011" spans="22:22" ht="9" hidden="1" customHeight="1" x14ac:dyDescent="0.25">
      <c r="V53011" s="80"/>
    </row>
    <row r="53012" spans="22:22" ht="9" hidden="1" customHeight="1" x14ac:dyDescent="0.25">
      <c r="V53012" s="80"/>
    </row>
    <row r="53013" spans="22:22" ht="9" hidden="1" customHeight="1" x14ac:dyDescent="0.25">
      <c r="V53013" s="80"/>
    </row>
    <row r="53014" spans="22:22" ht="9" hidden="1" customHeight="1" x14ac:dyDescent="0.25">
      <c r="V53014" s="80"/>
    </row>
    <row r="53015" spans="22:22" ht="9" hidden="1" customHeight="1" x14ac:dyDescent="0.25">
      <c r="V53015" s="80"/>
    </row>
    <row r="53016" spans="22:22" ht="9" hidden="1" customHeight="1" x14ac:dyDescent="0.25">
      <c r="V53016" s="80"/>
    </row>
    <row r="53017" spans="22:22" ht="9" hidden="1" customHeight="1" x14ac:dyDescent="0.25">
      <c r="V53017" s="80"/>
    </row>
    <row r="53018" spans="22:22" ht="9" hidden="1" customHeight="1" x14ac:dyDescent="0.25">
      <c r="V53018" s="80"/>
    </row>
    <row r="53019" spans="22:22" ht="9" hidden="1" customHeight="1" x14ac:dyDescent="0.25">
      <c r="V53019" s="80"/>
    </row>
    <row r="53020" spans="22:22" ht="9" hidden="1" customHeight="1" x14ac:dyDescent="0.25">
      <c r="V53020" s="80"/>
    </row>
    <row r="53021" spans="22:22" ht="9" hidden="1" customHeight="1" x14ac:dyDescent="0.25">
      <c r="V53021" s="80"/>
    </row>
    <row r="53022" spans="22:22" ht="9" hidden="1" customHeight="1" x14ac:dyDescent="0.25">
      <c r="V53022" s="80"/>
    </row>
    <row r="53023" spans="22:22" ht="9" hidden="1" customHeight="1" x14ac:dyDescent="0.25">
      <c r="V53023" s="80"/>
    </row>
    <row r="53024" spans="22:22" ht="9" hidden="1" customHeight="1" x14ac:dyDescent="0.25">
      <c r="V53024" s="80"/>
    </row>
    <row r="53025" spans="22:22" ht="9" hidden="1" customHeight="1" x14ac:dyDescent="0.25">
      <c r="V53025" s="80"/>
    </row>
    <row r="53026" spans="22:22" ht="9" hidden="1" customHeight="1" x14ac:dyDescent="0.25">
      <c r="V53026" s="80"/>
    </row>
    <row r="53027" spans="22:22" ht="9" hidden="1" customHeight="1" x14ac:dyDescent="0.25">
      <c r="V53027" s="80"/>
    </row>
    <row r="53028" spans="22:22" ht="9" hidden="1" customHeight="1" x14ac:dyDescent="0.25">
      <c r="V53028" s="80"/>
    </row>
    <row r="53029" spans="22:22" ht="9" hidden="1" customHeight="1" x14ac:dyDescent="0.25">
      <c r="V53029" s="80"/>
    </row>
    <row r="53030" spans="22:22" ht="9" hidden="1" customHeight="1" x14ac:dyDescent="0.25">
      <c r="V53030" s="80"/>
    </row>
    <row r="53031" spans="22:22" ht="9" hidden="1" customHeight="1" x14ac:dyDescent="0.25">
      <c r="V53031" s="80"/>
    </row>
    <row r="53032" spans="22:22" ht="9" hidden="1" customHeight="1" x14ac:dyDescent="0.25">
      <c r="V53032" s="80"/>
    </row>
    <row r="53033" spans="22:22" ht="9" hidden="1" customHeight="1" x14ac:dyDescent="0.25">
      <c r="V53033" s="80"/>
    </row>
    <row r="53034" spans="22:22" ht="9" hidden="1" customHeight="1" x14ac:dyDescent="0.25">
      <c r="V53034" s="80"/>
    </row>
    <row r="53035" spans="22:22" ht="9" hidden="1" customHeight="1" x14ac:dyDescent="0.25">
      <c r="V53035" s="80"/>
    </row>
    <row r="53036" spans="22:22" ht="9" hidden="1" customHeight="1" x14ac:dyDescent="0.25">
      <c r="V53036" s="80"/>
    </row>
    <row r="53037" spans="22:22" ht="9" hidden="1" customHeight="1" x14ac:dyDescent="0.25">
      <c r="V53037" s="80"/>
    </row>
    <row r="53038" spans="22:22" ht="9" hidden="1" customHeight="1" x14ac:dyDescent="0.25">
      <c r="V53038" s="80"/>
    </row>
    <row r="53039" spans="22:22" ht="9" hidden="1" customHeight="1" x14ac:dyDescent="0.25">
      <c r="V53039" s="80"/>
    </row>
    <row r="53040" spans="22:22" ht="9" hidden="1" customHeight="1" x14ac:dyDescent="0.25">
      <c r="V53040" s="80"/>
    </row>
    <row r="53041" spans="22:22" ht="9" hidden="1" customHeight="1" x14ac:dyDescent="0.25">
      <c r="V53041" s="80"/>
    </row>
    <row r="53042" spans="22:22" ht="9" hidden="1" customHeight="1" x14ac:dyDescent="0.25">
      <c r="V53042" s="80"/>
    </row>
    <row r="53043" spans="22:22" ht="9" hidden="1" customHeight="1" x14ac:dyDescent="0.25">
      <c r="V53043" s="80"/>
    </row>
    <row r="53044" spans="22:22" ht="9" hidden="1" customHeight="1" x14ac:dyDescent="0.25">
      <c r="V53044" s="80"/>
    </row>
    <row r="53045" spans="22:22" ht="9" hidden="1" customHeight="1" x14ac:dyDescent="0.25">
      <c r="V53045" s="80"/>
    </row>
    <row r="53046" spans="22:22" ht="9" hidden="1" customHeight="1" x14ac:dyDescent="0.25">
      <c r="V53046" s="80"/>
    </row>
    <row r="53047" spans="22:22" ht="9" hidden="1" customHeight="1" x14ac:dyDescent="0.25">
      <c r="V53047" s="80"/>
    </row>
    <row r="53048" spans="22:22" ht="9" hidden="1" customHeight="1" x14ac:dyDescent="0.25">
      <c r="V53048" s="80"/>
    </row>
    <row r="53049" spans="22:22" ht="9" hidden="1" customHeight="1" x14ac:dyDescent="0.25">
      <c r="V53049" s="80"/>
    </row>
    <row r="53050" spans="22:22" ht="9" hidden="1" customHeight="1" x14ac:dyDescent="0.25">
      <c r="V53050" s="80"/>
    </row>
    <row r="53051" spans="22:22" ht="9" hidden="1" customHeight="1" x14ac:dyDescent="0.25">
      <c r="V53051" s="80"/>
    </row>
    <row r="53052" spans="22:22" ht="9" hidden="1" customHeight="1" x14ac:dyDescent="0.25">
      <c r="V53052" s="80"/>
    </row>
    <row r="53053" spans="22:22" ht="9" hidden="1" customHeight="1" x14ac:dyDescent="0.25">
      <c r="V53053" s="80"/>
    </row>
    <row r="53054" spans="22:22" ht="9" hidden="1" customHeight="1" x14ac:dyDescent="0.25">
      <c r="V53054" s="80"/>
    </row>
    <row r="53055" spans="22:22" ht="9" hidden="1" customHeight="1" x14ac:dyDescent="0.25">
      <c r="V53055" s="80"/>
    </row>
    <row r="53056" spans="22:22" ht="9" hidden="1" customHeight="1" x14ac:dyDescent="0.25">
      <c r="V53056" s="80"/>
    </row>
    <row r="53057" spans="22:22" ht="9" hidden="1" customHeight="1" x14ac:dyDescent="0.25">
      <c r="V53057" s="80"/>
    </row>
    <row r="53058" spans="22:22" ht="9" hidden="1" customHeight="1" x14ac:dyDescent="0.25">
      <c r="V53058" s="80"/>
    </row>
    <row r="53059" spans="22:22" ht="9" hidden="1" customHeight="1" x14ac:dyDescent="0.25">
      <c r="V53059" s="80"/>
    </row>
    <row r="53060" spans="22:22" ht="9" hidden="1" customHeight="1" x14ac:dyDescent="0.25">
      <c r="V53060" s="80"/>
    </row>
    <row r="53061" spans="22:22" ht="9" hidden="1" customHeight="1" x14ac:dyDescent="0.25">
      <c r="V53061" s="80"/>
    </row>
    <row r="53062" spans="22:22" ht="9" hidden="1" customHeight="1" x14ac:dyDescent="0.25">
      <c r="V53062" s="80"/>
    </row>
    <row r="53063" spans="22:22" ht="9" hidden="1" customHeight="1" x14ac:dyDescent="0.25">
      <c r="V53063" s="80"/>
    </row>
    <row r="53064" spans="22:22" ht="9" hidden="1" customHeight="1" x14ac:dyDescent="0.25">
      <c r="V53064" s="80"/>
    </row>
    <row r="53065" spans="22:22" ht="9" hidden="1" customHeight="1" x14ac:dyDescent="0.25">
      <c r="V53065" s="80"/>
    </row>
    <row r="53066" spans="22:22" ht="9" hidden="1" customHeight="1" x14ac:dyDescent="0.25">
      <c r="V53066" s="80"/>
    </row>
    <row r="53067" spans="22:22" ht="9" hidden="1" customHeight="1" x14ac:dyDescent="0.25">
      <c r="V53067" s="80"/>
    </row>
    <row r="53068" spans="22:22" ht="9" hidden="1" customHeight="1" x14ac:dyDescent="0.25">
      <c r="V53068" s="80"/>
    </row>
    <row r="53069" spans="22:22" ht="9" hidden="1" customHeight="1" x14ac:dyDescent="0.25">
      <c r="V53069" s="80"/>
    </row>
    <row r="53070" spans="22:22" ht="9" hidden="1" customHeight="1" x14ac:dyDescent="0.25">
      <c r="V53070" s="80"/>
    </row>
    <row r="53071" spans="22:22" ht="9" hidden="1" customHeight="1" x14ac:dyDescent="0.25">
      <c r="V53071" s="80"/>
    </row>
    <row r="53072" spans="22:22" ht="9" hidden="1" customHeight="1" x14ac:dyDescent="0.25">
      <c r="V53072" s="80"/>
    </row>
    <row r="53073" spans="22:22" ht="9" hidden="1" customHeight="1" x14ac:dyDescent="0.25">
      <c r="V53073" s="80"/>
    </row>
    <row r="53074" spans="22:22" ht="9" hidden="1" customHeight="1" x14ac:dyDescent="0.25">
      <c r="V53074" s="80"/>
    </row>
    <row r="53075" spans="22:22" ht="9" hidden="1" customHeight="1" x14ac:dyDescent="0.25">
      <c r="V53075" s="80"/>
    </row>
    <row r="53076" spans="22:22" ht="9" hidden="1" customHeight="1" x14ac:dyDescent="0.25">
      <c r="V53076" s="80"/>
    </row>
    <row r="53077" spans="22:22" ht="9" hidden="1" customHeight="1" x14ac:dyDescent="0.25">
      <c r="V53077" s="80"/>
    </row>
    <row r="53078" spans="22:22" ht="9" hidden="1" customHeight="1" x14ac:dyDescent="0.25">
      <c r="V53078" s="80"/>
    </row>
    <row r="53079" spans="22:22" ht="9" hidden="1" customHeight="1" x14ac:dyDescent="0.25">
      <c r="V53079" s="80"/>
    </row>
    <row r="53080" spans="22:22" ht="9" hidden="1" customHeight="1" x14ac:dyDescent="0.25">
      <c r="V53080" s="80"/>
    </row>
    <row r="53081" spans="22:22" ht="9" hidden="1" customHeight="1" x14ac:dyDescent="0.25">
      <c r="V53081" s="80"/>
    </row>
    <row r="53082" spans="22:22" ht="9" hidden="1" customHeight="1" x14ac:dyDescent="0.25">
      <c r="V53082" s="80"/>
    </row>
    <row r="53083" spans="22:22" ht="9" hidden="1" customHeight="1" x14ac:dyDescent="0.25">
      <c r="V53083" s="80"/>
    </row>
    <row r="53084" spans="22:22" ht="9" hidden="1" customHeight="1" x14ac:dyDescent="0.25">
      <c r="V53084" s="80"/>
    </row>
    <row r="53085" spans="22:22" ht="9" hidden="1" customHeight="1" x14ac:dyDescent="0.25">
      <c r="V53085" s="80"/>
    </row>
    <row r="53086" spans="22:22" ht="9" hidden="1" customHeight="1" x14ac:dyDescent="0.25">
      <c r="V53086" s="80"/>
    </row>
    <row r="53087" spans="22:22" ht="9" hidden="1" customHeight="1" x14ac:dyDescent="0.25">
      <c r="V53087" s="80"/>
    </row>
    <row r="53088" spans="22:22" ht="9" hidden="1" customHeight="1" x14ac:dyDescent="0.25">
      <c r="V53088" s="80"/>
    </row>
    <row r="53089" spans="22:22" ht="9" hidden="1" customHeight="1" x14ac:dyDescent="0.25">
      <c r="V53089" s="80"/>
    </row>
    <row r="53090" spans="22:22" ht="9" hidden="1" customHeight="1" x14ac:dyDescent="0.25">
      <c r="V53090" s="80"/>
    </row>
    <row r="53091" spans="22:22" ht="9" hidden="1" customHeight="1" x14ac:dyDescent="0.25">
      <c r="V53091" s="80"/>
    </row>
    <row r="53092" spans="22:22" ht="9" hidden="1" customHeight="1" x14ac:dyDescent="0.25">
      <c r="V53092" s="80"/>
    </row>
    <row r="53093" spans="22:22" ht="9" hidden="1" customHeight="1" x14ac:dyDescent="0.25">
      <c r="V53093" s="80"/>
    </row>
    <row r="53094" spans="22:22" ht="9" hidden="1" customHeight="1" x14ac:dyDescent="0.25">
      <c r="V53094" s="80"/>
    </row>
    <row r="53095" spans="22:22" ht="9" hidden="1" customHeight="1" x14ac:dyDescent="0.25">
      <c r="V53095" s="80"/>
    </row>
    <row r="53096" spans="22:22" ht="9" hidden="1" customHeight="1" x14ac:dyDescent="0.25">
      <c r="V53096" s="80"/>
    </row>
    <row r="53097" spans="22:22" ht="9" hidden="1" customHeight="1" x14ac:dyDescent="0.25">
      <c r="V53097" s="80"/>
    </row>
    <row r="53098" spans="22:22" ht="9" hidden="1" customHeight="1" x14ac:dyDescent="0.25">
      <c r="V53098" s="80"/>
    </row>
    <row r="53099" spans="22:22" ht="9" hidden="1" customHeight="1" x14ac:dyDescent="0.25">
      <c r="V53099" s="80"/>
    </row>
    <row r="53100" spans="22:22" ht="9" hidden="1" customHeight="1" x14ac:dyDescent="0.25">
      <c r="V53100" s="80"/>
    </row>
    <row r="53101" spans="22:22" ht="9" hidden="1" customHeight="1" x14ac:dyDescent="0.25">
      <c r="V53101" s="80"/>
    </row>
    <row r="53102" spans="22:22" ht="9" hidden="1" customHeight="1" x14ac:dyDescent="0.25">
      <c r="V53102" s="80"/>
    </row>
    <row r="53103" spans="22:22" ht="9" hidden="1" customHeight="1" x14ac:dyDescent="0.25">
      <c r="V53103" s="80"/>
    </row>
    <row r="53104" spans="22:22" ht="9" hidden="1" customHeight="1" x14ac:dyDescent="0.25">
      <c r="V53104" s="80"/>
    </row>
    <row r="53105" spans="22:22" ht="9" hidden="1" customHeight="1" x14ac:dyDescent="0.25">
      <c r="V53105" s="80"/>
    </row>
    <row r="53106" spans="22:22" ht="9" hidden="1" customHeight="1" x14ac:dyDescent="0.25">
      <c r="V53106" s="80"/>
    </row>
    <row r="53107" spans="22:22" ht="9" hidden="1" customHeight="1" x14ac:dyDescent="0.25">
      <c r="V53107" s="80"/>
    </row>
    <row r="53108" spans="22:22" ht="9" hidden="1" customHeight="1" x14ac:dyDescent="0.25">
      <c r="V53108" s="80"/>
    </row>
    <row r="53109" spans="22:22" ht="9" hidden="1" customHeight="1" x14ac:dyDescent="0.25">
      <c r="V53109" s="80"/>
    </row>
    <row r="53110" spans="22:22" ht="9" hidden="1" customHeight="1" x14ac:dyDescent="0.25">
      <c r="V53110" s="80"/>
    </row>
    <row r="53111" spans="22:22" ht="9" hidden="1" customHeight="1" x14ac:dyDescent="0.25">
      <c r="V53111" s="80"/>
    </row>
    <row r="53112" spans="22:22" ht="9" hidden="1" customHeight="1" x14ac:dyDescent="0.25">
      <c r="V53112" s="80"/>
    </row>
    <row r="53113" spans="22:22" ht="9" hidden="1" customHeight="1" x14ac:dyDescent="0.25">
      <c r="V53113" s="80"/>
    </row>
    <row r="53114" spans="22:22" ht="9" hidden="1" customHeight="1" x14ac:dyDescent="0.25">
      <c r="V53114" s="80"/>
    </row>
    <row r="53115" spans="22:22" ht="9" hidden="1" customHeight="1" x14ac:dyDescent="0.25">
      <c r="V53115" s="80"/>
    </row>
    <row r="53116" spans="22:22" ht="9" hidden="1" customHeight="1" x14ac:dyDescent="0.25">
      <c r="V53116" s="80"/>
    </row>
    <row r="53117" spans="22:22" ht="9" hidden="1" customHeight="1" x14ac:dyDescent="0.25">
      <c r="V53117" s="80"/>
    </row>
    <row r="53118" spans="22:22" ht="9" hidden="1" customHeight="1" x14ac:dyDescent="0.25">
      <c r="V53118" s="80"/>
    </row>
    <row r="53119" spans="22:22" ht="9" hidden="1" customHeight="1" x14ac:dyDescent="0.25">
      <c r="V53119" s="80"/>
    </row>
    <row r="53120" spans="22:22" ht="9" hidden="1" customHeight="1" x14ac:dyDescent="0.25">
      <c r="V53120" s="80"/>
    </row>
    <row r="53121" spans="22:22" ht="9" hidden="1" customHeight="1" x14ac:dyDescent="0.25">
      <c r="V53121" s="80"/>
    </row>
    <row r="53122" spans="22:22" ht="9" hidden="1" customHeight="1" x14ac:dyDescent="0.25">
      <c r="V53122" s="80"/>
    </row>
    <row r="53123" spans="22:22" ht="9" hidden="1" customHeight="1" x14ac:dyDescent="0.25">
      <c r="V53123" s="80"/>
    </row>
    <row r="53124" spans="22:22" ht="9" hidden="1" customHeight="1" x14ac:dyDescent="0.25">
      <c r="V53124" s="80"/>
    </row>
    <row r="53125" spans="22:22" ht="9" hidden="1" customHeight="1" x14ac:dyDescent="0.25">
      <c r="V53125" s="80"/>
    </row>
    <row r="53126" spans="22:22" ht="9" hidden="1" customHeight="1" x14ac:dyDescent="0.25">
      <c r="V53126" s="80"/>
    </row>
    <row r="53127" spans="22:22" ht="9" hidden="1" customHeight="1" x14ac:dyDescent="0.25">
      <c r="V53127" s="80"/>
    </row>
    <row r="53128" spans="22:22" ht="9" hidden="1" customHeight="1" x14ac:dyDescent="0.25">
      <c r="V53128" s="80"/>
    </row>
    <row r="53129" spans="22:22" ht="9" hidden="1" customHeight="1" x14ac:dyDescent="0.25">
      <c r="V53129" s="80"/>
    </row>
    <row r="53130" spans="22:22" ht="9" hidden="1" customHeight="1" x14ac:dyDescent="0.25">
      <c r="V53130" s="80"/>
    </row>
    <row r="53131" spans="22:22" ht="9" hidden="1" customHeight="1" x14ac:dyDescent="0.25">
      <c r="V53131" s="80"/>
    </row>
    <row r="53132" spans="22:22" ht="9" hidden="1" customHeight="1" x14ac:dyDescent="0.25">
      <c r="V53132" s="80"/>
    </row>
    <row r="53133" spans="22:22" ht="9" hidden="1" customHeight="1" x14ac:dyDescent="0.25">
      <c r="V53133" s="80"/>
    </row>
    <row r="53134" spans="22:22" ht="9" hidden="1" customHeight="1" x14ac:dyDescent="0.25">
      <c r="V53134" s="80"/>
    </row>
    <row r="53135" spans="22:22" ht="9" hidden="1" customHeight="1" x14ac:dyDescent="0.25">
      <c r="V53135" s="80"/>
    </row>
    <row r="53136" spans="22:22" ht="9" hidden="1" customHeight="1" x14ac:dyDescent="0.25">
      <c r="V53136" s="80"/>
    </row>
    <row r="53137" spans="22:22" ht="9" hidden="1" customHeight="1" x14ac:dyDescent="0.25">
      <c r="V53137" s="80"/>
    </row>
    <row r="53138" spans="22:22" ht="9" hidden="1" customHeight="1" x14ac:dyDescent="0.25">
      <c r="V53138" s="80"/>
    </row>
    <row r="53139" spans="22:22" ht="9" hidden="1" customHeight="1" x14ac:dyDescent="0.25">
      <c r="V53139" s="80"/>
    </row>
    <row r="53140" spans="22:22" ht="9" hidden="1" customHeight="1" x14ac:dyDescent="0.25">
      <c r="V53140" s="80"/>
    </row>
    <row r="53141" spans="22:22" ht="9" hidden="1" customHeight="1" x14ac:dyDescent="0.25">
      <c r="V53141" s="80"/>
    </row>
    <row r="53142" spans="22:22" ht="9" hidden="1" customHeight="1" x14ac:dyDescent="0.25">
      <c r="V53142" s="80"/>
    </row>
    <row r="53143" spans="22:22" ht="9" hidden="1" customHeight="1" x14ac:dyDescent="0.25">
      <c r="V53143" s="80"/>
    </row>
    <row r="53144" spans="22:22" ht="9" hidden="1" customHeight="1" x14ac:dyDescent="0.25">
      <c r="V53144" s="80"/>
    </row>
    <row r="53145" spans="22:22" ht="9" hidden="1" customHeight="1" x14ac:dyDescent="0.25">
      <c r="V53145" s="80"/>
    </row>
    <row r="53146" spans="22:22" ht="9" hidden="1" customHeight="1" x14ac:dyDescent="0.25">
      <c r="V53146" s="80"/>
    </row>
    <row r="53147" spans="22:22" ht="9" hidden="1" customHeight="1" x14ac:dyDescent="0.25">
      <c r="V53147" s="80"/>
    </row>
    <row r="53148" spans="22:22" ht="9" hidden="1" customHeight="1" x14ac:dyDescent="0.25">
      <c r="V53148" s="80"/>
    </row>
    <row r="53149" spans="22:22" ht="9" hidden="1" customHeight="1" x14ac:dyDescent="0.25">
      <c r="V53149" s="80"/>
    </row>
    <row r="53150" spans="22:22" ht="9" hidden="1" customHeight="1" x14ac:dyDescent="0.25">
      <c r="V53150" s="80"/>
    </row>
    <row r="53151" spans="22:22" ht="9" hidden="1" customHeight="1" x14ac:dyDescent="0.25">
      <c r="V53151" s="80"/>
    </row>
    <row r="53152" spans="22:22" ht="9" hidden="1" customHeight="1" x14ac:dyDescent="0.25">
      <c r="V53152" s="80"/>
    </row>
    <row r="53153" spans="22:22" ht="9" hidden="1" customHeight="1" x14ac:dyDescent="0.25">
      <c r="V53153" s="80"/>
    </row>
    <row r="53154" spans="22:22" ht="9" hidden="1" customHeight="1" x14ac:dyDescent="0.25">
      <c r="V53154" s="80"/>
    </row>
    <row r="53155" spans="22:22" ht="9" hidden="1" customHeight="1" x14ac:dyDescent="0.25">
      <c r="V53155" s="80"/>
    </row>
    <row r="53156" spans="22:22" ht="9" hidden="1" customHeight="1" x14ac:dyDescent="0.25">
      <c r="V53156" s="80"/>
    </row>
    <row r="53157" spans="22:22" ht="9" hidden="1" customHeight="1" x14ac:dyDescent="0.25">
      <c r="V53157" s="80"/>
    </row>
    <row r="53158" spans="22:22" ht="9" hidden="1" customHeight="1" x14ac:dyDescent="0.25">
      <c r="V53158" s="80"/>
    </row>
    <row r="53159" spans="22:22" ht="9" hidden="1" customHeight="1" x14ac:dyDescent="0.25">
      <c r="V53159" s="80"/>
    </row>
    <row r="53160" spans="22:22" ht="9" hidden="1" customHeight="1" x14ac:dyDescent="0.25">
      <c r="V53160" s="80"/>
    </row>
    <row r="53161" spans="22:22" ht="9" hidden="1" customHeight="1" x14ac:dyDescent="0.25">
      <c r="V53161" s="80"/>
    </row>
    <row r="53162" spans="22:22" ht="9" hidden="1" customHeight="1" x14ac:dyDescent="0.25">
      <c r="V53162" s="80"/>
    </row>
    <row r="53163" spans="22:22" ht="9" hidden="1" customHeight="1" x14ac:dyDescent="0.25">
      <c r="V53163" s="80"/>
    </row>
    <row r="53164" spans="22:22" ht="9" hidden="1" customHeight="1" x14ac:dyDescent="0.25">
      <c r="V53164" s="80"/>
    </row>
    <row r="53165" spans="22:22" ht="9" hidden="1" customHeight="1" x14ac:dyDescent="0.25">
      <c r="V53165" s="80"/>
    </row>
    <row r="53166" spans="22:22" ht="9" hidden="1" customHeight="1" x14ac:dyDescent="0.25">
      <c r="V53166" s="80"/>
    </row>
    <row r="53167" spans="22:22" ht="9" hidden="1" customHeight="1" x14ac:dyDescent="0.25">
      <c r="V53167" s="80"/>
    </row>
    <row r="53168" spans="22:22" ht="9" hidden="1" customHeight="1" x14ac:dyDescent="0.25">
      <c r="V53168" s="80"/>
    </row>
    <row r="53169" spans="22:22" ht="9" hidden="1" customHeight="1" x14ac:dyDescent="0.25">
      <c r="V53169" s="80"/>
    </row>
    <row r="53170" spans="22:22" ht="9" hidden="1" customHeight="1" x14ac:dyDescent="0.25">
      <c r="V53170" s="80"/>
    </row>
    <row r="53171" spans="22:22" ht="9" hidden="1" customHeight="1" x14ac:dyDescent="0.25">
      <c r="V53171" s="80"/>
    </row>
    <row r="53172" spans="22:22" ht="9" hidden="1" customHeight="1" x14ac:dyDescent="0.25">
      <c r="V53172" s="80"/>
    </row>
    <row r="53173" spans="22:22" ht="9" hidden="1" customHeight="1" x14ac:dyDescent="0.25">
      <c r="V53173" s="80"/>
    </row>
    <row r="53174" spans="22:22" ht="9" hidden="1" customHeight="1" x14ac:dyDescent="0.25">
      <c r="V53174" s="80"/>
    </row>
    <row r="53175" spans="22:22" ht="9" hidden="1" customHeight="1" x14ac:dyDescent="0.25">
      <c r="V53175" s="80"/>
    </row>
    <row r="53176" spans="22:22" ht="9" hidden="1" customHeight="1" x14ac:dyDescent="0.25">
      <c r="V53176" s="80"/>
    </row>
    <row r="53177" spans="22:22" ht="9" hidden="1" customHeight="1" x14ac:dyDescent="0.25">
      <c r="V53177" s="80"/>
    </row>
    <row r="53178" spans="22:22" ht="9" hidden="1" customHeight="1" x14ac:dyDescent="0.25">
      <c r="V53178" s="80"/>
    </row>
    <row r="53179" spans="22:22" ht="9" hidden="1" customHeight="1" x14ac:dyDescent="0.25">
      <c r="V53179" s="80"/>
    </row>
    <row r="53180" spans="22:22" ht="9" hidden="1" customHeight="1" x14ac:dyDescent="0.25">
      <c r="V53180" s="80"/>
    </row>
    <row r="53181" spans="22:22" ht="9" hidden="1" customHeight="1" x14ac:dyDescent="0.25">
      <c r="V53181" s="80"/>
    </row>
    <row r="53182" spans="22:22" ht="9" hidden="1" customHeight="1" x14ac:dyDescent="0.25">
      <c r="V53182" s="80"/>
    </row>
    <row r="53183" spans="22:22" ht="9" hidden="1" customHeight="1" x14ac:dyDescent="0.25">
      <c r="V53183" s="80"/>
    </row>
    <row r="53184" spans="22:22" ht="9" hidden="1" customHeight="1" x14ac:dyDescent="0.25">
      <c r="V53184" s="80"/>
    </row>
    <row r="53185" spans="22:22" ht="9" hidden="1" customHeight="1" x14ac:dyDescent="0.25">
      <c r="V53185" s="80"/>
    </row>
    <row r="53186" spans="22:22" ht="9" hidden="1" customHeight="1" x14ac:dyDescent="0.25">
      <c r="V53186" s="80"/>
    </row>
    <row r="53187" spans="22:22" ht="9" hidden="1" customHeight="1" x14ac:dyDescent="0.25">
      <c r="V53187" s="80"/>
    </row>
    <row r="53188" spans="22:22" ht="9" hidden="1" customHeight="1" x14ac:dyDescent="0.25">
      <c r="V53188" s="80"/>
    </row>
    <row r="53189" spans="22:22" ht="9" hidden="1" customHeight="1" x14ac:dyDescent="0.25">
      <c r="V53189" s="80"/>
    </row>
    <row r="53190" spans="22:22" ht="9" hidden="1" customHeight="1" x14ac:dyDescent="0.25">
      <c r="V53190" s="80"/>
    </row>
    <row r="53191" spans="22:22" ht="9" hidden="1" customHeight="1" x14ac:dyDescent="0.25">
      <c r="V53191" s="80"/>
    </row>
    <row r="53192" spans="22:22" ht="9" hidden="1" customHeight="1" x14ac:dyDescent="0.25">
      <c r="V53192" s="80"/>
    </row>
    <row r="53193" spans="22:22" ht="9" hidden="1" customHeight="1" x14ac:dyDescent="0.25">
      <c r="V53193" s="80"/>
    </row>
    <row r="53194" spans="22:22" ht="9" hidden="1" customHeight="1" x14ac:dyDescent="0.25">
      <c r="V53194" s="80"/>
    </row>
    <row r="53195" spans="22:22" ht="9" hidden="1" customHeight="1" x14ac:dyDescent="0.25">
      <c r="V53195" s="80"/>
    </row>
    <row r="53196" spans="22:22" ht="9" hidden="1" customHeight="1" x14ac:dyDescent="0.25">
      <c r="V53196" s="80"/>
    </row>
    <row r="53197" spans="22:22" ht="9" hidden="1" customHeight="1" x14ac:dyDescent="0.25">
      <c r="V53197" s="80"/>
    </row>
    <row r="53198" spans="22:22" ht="9" hidden="1" customHeight="1" x14ac:dyDescent="0.25">
      <c r="V53198" s="80"/>
    </row>
    <row r="53199" spans="22:22" ht="9" hidden="1" customHeight="1" x14ac:dyDescent="0.25">
      <c r="V53199" s="80"/>
    </row>
    <row r="53200" spans="22:22" ht="9" hidden="1" customHeight="1" x14ac:dyDescent="0.25">
      <c r="V53200" s="80"/>
    </row>
    <row r="53201" spans="22:22" ht="9" hidden="1" customHeight="1" x14ac:dyDescent="0.25">
      <c r="V53201" s="80"/>
    </row>
    <row r="53202" spans="22:22" ht="9" hidden="1" customHeight="1" x14ac:dyDescent="0.25">
      <c r="V53202" s="80"/>
    </row>
    <row r="53203" spans="22:22" ht="9" hidden="1" customHeight="1" x14ac:dyDescent="0.25">
      <c r="V53203" s="80"/>
    </row>
    <row r="53204" spans="22:22" ht="9" hidden="1" customHeight="1" x14ac:dyDescent="0.25">
      <c r="V53204" s="80"/>
    </row>
    <row r="53205" spans="22:22" ht="9" hidden="1" customHeight="1" x14ac:dyDescent="0.25">
      <c r="V53205" s="80"/>
    </row>
    <row r="53206" spans="22:22" ht="9" hidden="1" customHeight="1" x14ac:dyDescent="0.25">
      <c r="V53206" s="80"/>
    </row>
    <row r="53207" spans="22:22" ht="9" hidden="1" customHeight="1" x14ac:dyDescent="0.25">
      <c r="V53207" s="80"/>
    </row>
    <row r="53208" spans="22:22" ht="9" hidden="1" customHeight="1" x14ac:dyDescent="0.25">
      <c r="V53208" s="80"/>
    </row>
    <row r="53209" spans="22:22" ht="9" hidden="1" customHeight="1" x14ac:dyDescent="0.25">
      <c r="V53209" s="80"/>
    </row>
    <row r="53210" spans="22:22" ht="9" hidden="1" customHeight="1" x14ac:dyDescent="0.25">
      <c r="V53210" s="80"/>
    </row>
    <row r="53211" spans="22:22" ht="9" hidden="1" customHeight="1" x14ac:dyDescent="0.25">
      <c r="V53211" s="80"/>
    </row>
    <row r="53212" spans="22:22" ht="9" hidden="1" customHeight="1" x14ac:dyDescent="0.25">
      <c r="V53212" s="80"/>
    </row>
    <row r="53213" spans="22:22" ht="9" hidden="1" customHeight="1" x14ac:dyDescent="0.25">
      <c r="V53213" s="80"/>
    </row>
    <row r="53214" spans="22:22" ht="9" hidden="1" customHeight="1" x14ac:dyDescent="0.25">
      <c r="V53214" s="80"/>
    </row>
    <row r="53215" spans="22:22" ht="9" hidden="1" customHeight="1" x14ac:dyDescent="0.25">
      <c r="V53215" s="80"/>
    </row>
    <row r="53216" spans="22:22" ht="9" hidden="1" customHeight="1" x14ac:dyDescent="0.25">
      <c r="V53216" s="80"/>
    </row>
    <row r="53217" spans="22:22" ht="9" hidden="1" customHeight="1" x14ac:dyDescent="0.25">
      <c r="V53217" s="80"/>
    </row>
    <row r="53218" spans="22:22" ht="9" hidden="1" customHeight="1" x14ac:dyDescent="0.25">
      <c r="V53218" s="80"/>
    </row>
    <row r="53219" spans="22:22" ht="9" hidden="1" customHeight="1" x14ac:dyDescent="0.25">
      <c r="V53219" s="80"/>
    </row>
    <row r="53220" spans="22:22" ht="9" hidden="1" customHeight="1" x14ac:dyDescent="0.25">
      <c r="V53220" s="80"/>
    </row>
    <row r="53221" spans="22:22" ht="9" hidden="1" customHeight="1" x14ac:dyDescent="0.25">
      <c r="V53221" s="80"/>
    </row>
    <row r="53222" spans="22:22" ht="9" hidden="1" customHeight="1" x14ac:dyDescent="0.25">
      <c r="V53222" s="80"/>
    </row>
    <row r="53223" spans="22:22" ht="9" hidden="1" customHeight="1" x14ac:dyDescent="0.25">
      <c r="V53223" s="80"/>
    </row>
    <row r="53224" spans="22:22" ht="9" hidden="1" customHeight="1" x14ac:dyDescent="0.25">
      <c r="V53224" s="80"/>
    </row>
    <row r="53225" spans="22:22" ht="9" hidden="1" customHeight="1" x14ac:dyDescent="0.25">
      <c r="V53225" s="80"/>
    </row>
    <row r="53226" spans="22:22" ht="9" hidden="1" customHeight="1" x14ac:dyDescent="0.25">
      <c r="V53226" s="80"/>
    </row>
    <row r="53227" spans="22:22" ht="9" hidden="1" customHeight="1" x14ac:dyDescent="0.25">
      <c r="V53227" s="80"/>
    </row>
    <row r="53228" spans="22:22" ht="9" hidden="1" customHeight="1" x14ac:dyDescent="0.25">
      <c r="V53228" s="80"/>
    </row>
    <row r="53229" spans="22:22" ht="9" hidden="1" customHeight="1" x14ac:dyDescent="0.25">
      <c r="V53229" s="80"/>
    </row>
    <row r="53230" spans="22:22" ht="9" hidden="1" customHeight="1" x14ac:dyDescent="0.25">
      <c r="V53230" s="80"/>
    </row>
    <row r="53231" spans="22:22" ht="9" hidden="1" customHeight="1" x14ac:dyDescent="0.25">
      <c r="V53231" s="80"/>
    </row>
    <row r="53232" spans="22:22" ht="9" hidden="1" customHeight="1" x14ac:dyDescent="0.25">
      <c r="V53232" s="80"/>
    </row>
    <row r="53233" spans="22:22" ht="9" hidden="1" customHeight="1" x14ac:dyDescent="0.25">
      <c r="V53233" s="80"/>
    </row>
    <row r="53234" spans="22:22" ht="9" hidden="1" customHeight="1" x14ac:dyDescent="0.25">
      <c r="V53234" s="80"/>
    </row>
    <row r="53235" spans="22:22" ht="9" hidden="1" customHeight="1" x14ac:dyDescent="0.25">
      <c r="V53235" s="80"/>
    </row>
    <row r="53236" spans="22:22" ht="9" hidden="1" customHeight="1" x14ac:dyDescent="0.25">
      <c r="V53236" s="80"/>
    </row>
    <row r="53237" spans="22:22" ht="9" hidden="1" customHeight="1" x14ac:dyDescent="0.25">
      <c r="V53237" s="80"/>
    </row>
    <row r="53238" spans="22:22" ht="9" hidden="1" customHeight="1" x14ac:dyDescent="0.25">
      <c r="V53238" s="80"/>
    </row>
    <row r="53239" spans="22:22" ht="9" hidden="1" customHeight="1" x14ac:dyDescent="0.25">
      <c r="V53239" s="80"/>
    </row>
    <row r="53240" spans="22:22" ht="9" hidden="1" customHeight="1" x14ac:dyDescent="0.25">
      <c r="V53240" s="80"/>
    </row>
    <row r="53241" spans="22:22" ht="9" hidden="1" customHeight="1" x14ac:dyDescent="0.25">
      <c r="V53241" s="80"/>
    </row>
    <row r="53242" spans="22:22" ht="9" hidden="1" customHeight="1" x14ac:dyDescent="0.25">
      <c r="V53242" s="80"/>
    </row>
    <row r="53243" spans="22:22" ht="9" hidden="1" customHeight="1" x14ac:dyDescent="0.25">
      <c r="V53243" s="80"/>
    </row>
    <row r="53244" spans="22:22" ht="9" hidden="1" customHeight="1" x14ac:dyDescent="0.25">
      <c r="V53244" s="80"/>
    </row>
    <row r="53245" spans="22:22" ht="9" hidden="1" customHeight="1" x14ac:dyDescent="0.25">
      <c r="V53245" s="80"/>
    </row>
    <row r="53246" spans="22:22" ht="9" hidden="1" customHeight="1" x14ac:dyDescent="0.25">
      <c r="V53246" s="80"/>
    </row>
    <row r="53247" spans="22:22" ht="9" hidden="1" customHeight="1" x14ac:dyDescent="0.25">
      <c r="V53247" s="80"/>
    </row>
    <row r="53248" spans="22:22" ht="9" hidden="1" customHeight="1" x14ac:dyDescent="0.25">
      <c r="V53248" s="80"/>
    </row>
    <row r="53249" spans="22:22" ht="9" hidden="1" customHeight="1" x14ac:dyDescent="0.25">
      <c r="V53249" s="80"/>
    </row>
    <row r="53250" spans="22:22" ht="9" hidden="1" customHeight="1" x14ac:dyDescent="0.25">
      <c r="V53250" s="80"/>
    </row>
    <row r="53251" spans="22:22" ht="9" hidden="1" customHeight="1" x14ac:dyDescent="0.25">
      <c r="V53251" s="80"/>
    </row>
    <row r="53252" spans="22:22" ht="9" hidden="1" customHeight="1" x14ac:dyDescent="0.25">
      <c r="V53252" s="80"/>
    </row>
    <row r="53253" spans="22:22" ht="9" hidden="1" customHeight="1" x14ac:dyDescent="0.25">
      <c r="V53253" s="80"/>
    </row>
    <row r="53254" spans="22:22" ht="9" hidden="1" customHeight="1" x14ac:dyDescent="0.25">
      <c r="V53254" s="80"/>
    </row>
    <row r="53255" spans="22:22" ht="9" hidden="1" customHeight="1" x14ac:dyDescent="0.25">
      <c r="V53255" s="80"/>
    </row>
    <row r="53256" spans="22:22" ht="9" hidden="1" customHeight="1" x14ac:dyDescent="0.25">
      <c r="V53256" s="80"/>
    </row>
    <row r="53257" spans="22:22" ht="9" hidden="1" customHeight="1" x14ac:dyDescent="0.25">
      <c r="V53257" s="80"/>
    </row>
    <row r="53258" spans="22:22" ht="9" hidden="1" customHeight="1" x14ac:dyDescent="0.25">
      <c r="V53258" s="80"/>
    </row>
    <row r="53259" spans="22:22" ht="9" hidden="1" customHeight="1" x14ac:dyDescent="0.25">
      <c r="V53259" s="80"/>
    </row>
    <row r="53260" spans="22:22" ht="9" hidden="1" customHeight="1" x14ac:dyDescent="0.25">
      <c r="V53260" s="80"/>
    </row>
    <row r="53261" spans="22:22" ht="9" hidden="1" customHeight="1" x14ac:dyDescent="0.25">
      <c r="V53261" s="80"/>
    </row>
    <row r="53262" spans="22:22" ht="9" hidden="1" customHeight="1" x14ac:dyDescent="0.25">
      <c r="V53262" s="80"/>
    </row>
    <row r="53263" spans="22:22" ht="9" hidden="1" customHeight="1" x14ac:dyDescent="0.25">
      <c r="V53263" s="80"/>
    </row>
    <row r="53264" spans="22:22" ht="9" hidden="1" customHeight="1" x14ac:dyDescent="0.25">
      <c r="V53264" s="80"/>
    </row>
    <row r="53265" spans="22:22" ht="9" hidden="1" customHeight="1" x14ac:dyDescent="0.25">
      <c r="V53265" s="80"/>
    </row>
    <row r="53266" spans="22:22" ht="9" hidden="1" customHeight="1" x14ac:dyDescent="0.25">
      <c r="V53266" s="80"/>
    </row>
    <row r="53267" spans="22:22" ht="9" hidden="1" customHeight="1" x14ac:dyDescent="0.25">
      <c r="V53267" s="80"/>
    </row>
    <row r="53268" spans="22:22" ht="9" hidden="1" customHeight="1" x14ac:dyDescent="0.25">
      <c r="V53268" s="80"/>
    </row>
    <row r="53269" spans="22:22" ht="9" hidden="1" customHeight="1" x14ac:dyDescent="0.25">
      <c r="V53269" s="80"/>
    </row>
    <row r="53270" spans="22:22" ht="9" hidden="1" customHeight="1" x14ac:dyDescent="0.25">
      <c r="V53270" s="80"/>
    </row>
    <row r="53271" spans="22:22" ht="9" hidden="1" customHeight="1" x14ac:dyDescent="0.25">
      <c r="V53271" s="80"/>
    </row>
    <row r="53272" spans="22:22" ht="9" hidden="1" customHeight="1" x14ac:dyDescent="0.25">
      <c r="V53272" s="80"/>
    </row>
    <row r="53273" spans="22:22" ht="9" hidden="1" customHeight="1" x14ac:dyDescent="0.25">
      <c r="V53273" s="80"/>
    </row>
    <row r="53274" spans="22:22" ht="9" hidden="1" customHeight="1" x14ac:dyDescent="0.25">
      <c r="V53274" s="80"/>
    </row>
    <row r="53275" spans="22:22" ht="9" hidden="1" customHeight="1" x14ac:dyDescent="0.25">
      <c r="V53275" s="80"/>
    </row>
    <row r="53276" spans="22:22" ht="9" hidden="1" customHeight="1" x14ac:dyDescent="0.25">
      <c r="V53276" s="80"/>
    </row>
    <row r="53277" spans="22:22" ht="9" hidden="1" customHeight="1" x14ac:dyDescent="0.25">
      <c r="V53277" s="80"/>
    </row>
    <row r="53278" spans="22:22" ht="9" hidden="1" customHeight="1" x14ac:dyDescent="0.25">
      <c r="V53278" s="80"/>
    </row>
    <row r="53279" spans="22:22" ht="9" hidden="1" customHeight="1" x14ac:dyDescent="0.25">
      <c r="V53279" s="80"/>
    </row>
    <row r="53280" spans="22:22" ht="9" hidden="1" customHeight="1" x14ac:dyDescent="0.25">
      <c r="V53280" s="80"/>
    </row>
    <row r="53281" spans="22:22" ht="9" hidden="1" customHeight="1" x14ac:dyDescent="0.25">
      <c r="V53281" s="80"/>
    </row>
    <row r="53282" spans="22:22" ht="9" hidden="1" customHeight="1" x14ac:dyDescent="0.25">
      <c r="V53282" s="80"/>
    </row>
    <row r="53283" spans="22:22" ht="9" hidden="1" customHeight="1" x14ac:dyDescent="0.25">
      <c r="V53283" s="80"/>
    </row>
    <row r="53284" spans="22:22" ht="9" hidden="1" customHeight="1" x14ac:dyDescent="0.25">
      <c r="V53284" s="80"/>
    </row>
    <row r="53285" spans="22:22" ht="9" hidden="1" customHeight="1" x14ac:dyDescent="0.25">
      <c r="V53285" s="80"/>
    </row>
    <row r="53286" spans="22:22" ht="9" hidden="1" customHeight="1" x14ac:dyDescent="0.25">
      <c r="V53286" s="80"/>
    </row>
    <row r="53287" spans="22:22" ht="9" hidden="1" customHeight="1" x14ac:dyDescent="0.25">
      <c r="V53287" s="80"/>
    </row>
    <row r="53288" spans="22:22" ht="9" hidden="1" customHeight="1" x14ac:dyDescent="0.25">
      <c r="V53288" s="80"/>
    </row>
    <row r="53289" spans="22:22" ht="9" hidden="1" customHeight="1" x14ac:dyDescent="0.25">
      <c r="V53289" s="80"/>
    </row>
    <row r="53290" spans="22:22" ht="9" hidden="1" customHeight="1" x14ac:dyDescent="0.25">
      <c r="V53290" s="80"/>
    </row>
    <row r="53291" spans="22:22" ht="9" hidden="1" customHeight="1" x14ac:dyDescent="0.25">
      <c r="V53291" s="80"/>
    </row>
    <row r="53292" spans="22:22" ht="9" hidden="1" customHeight="1" x14ac:dyDescent="0.25">
      <c r="V53292" s="80"/>
    </row>
    <row r="53293" spans="22:22" ht="9" hidden="1" customHeight="1" x14ac:dyDescent="0.25">
      <c r="V53293" s="80"/>
    </row>
    <row r="53294" spans="22:22" ht="9" hidden="1" customHeight="1" x14ac:dyDescent="0.25">
      <c r="V53294" s="80"/>
    </row>
    <row r="53295" spans="22:22" ht="9" hidden="1" customHeight="1" x14ac:dyDescent="0.25">
      <c r="V53295" s="80"/>
    </row>
    <row r="53296" spans="22:22" ht="9" hidden="1" customHeight="1" x14ac:dyDescent="0.25">
      <c r="V53296" s="80"/>
    </row>
    <row r="53297" spans="22:22" ht="9" hidden="1" customHeight="1" x14ac:dyDescent="0.25">
      <c r="V53297" s="80"/>
    </row>
    <row r="53298" spans="22:22" ht="9" hidden="1" customHeight="1" x14ac:dyDescent="0.25">
      <c r="V53298" s="80"/>
    </row>
    <row r="53299" spans="22:22" ht="9" hidden="1" customHeight="1" x14ac:dyDescent="0.25">
      <c r="V53299" s="80"/>
    </row>
    <row r="53300" spans="22:22" ht="9" hidden="1" customHeight="1" x14ac:dyDescent="0.25">
      <c r="V53300" s="80"/>
    </row>
    <row r="53301" spans="22:22" ht="9" hidden="1" customHeight="1" x14ac:dyDescent="0.25">
      <c r="V53301" s="80"/>
    </row>
    <row r="53302" spans="22:22" ht="9" hidden="1" customHeight="1" x14ac:dyDescent="0.25">
      <c r="V53302" s="80"/>
    </row>
    <row r="53303" spans="22:22" ht="9" hidden="1" customHeight="1" x14ac:dyDescent="0.25">
      <c r="V53303" s="80"/>
    </row>
    <row r="53304" spans="22:22" ht="9" hidden="1" customHeight="1" x14ac:dyDescent="0.25">
      <c r="V53304" s="80"/>
    </row>
    <row r="53305" spans="22:22" ht="9" hidden="1" customHeight="1" x14ac:dyDescent="0.25">
      <c r="V53305" s="80"/>
    </row>
    <row r="53306" spans="22:22" ht="9" hidden="1" customHeight="1" x14ac:dyDescent="0.25">
      <c r="V53306" s="80"/>
    </row>
    <row r="53307" spans="22:22" ht="9" hidden="1" customHeight="1" x14ac:dyDescent="0.25">
      <c r="V53307" s="80"/>
    </row>
    <row r="53308" spans="22:22" ht="9" hidden="1" customHeight="1" x14ac:dyDescent="0.25">
      <c r="V53308" s="80"/>
    </row>
    <row r="53309" spans="22:22" ht="9" hidden="1" customHeight="1" x14ac:dyDescent="0.25">
      <c r="V53309" s="80"/>
    </row>
    <row r="53310" spans="22:22" ht="9" hidden="1" customHeight="1" x14ac:dyDescent="0.25">
      <c r="V53310" s="80"/>
    </row>
    <row r="53311" spans="22:22" ht="9" hidden="1" customHeight="1" x14ac:dyDescent="0.25">
      <c r="V53311" s="80"/>
    </row>
    <row r="53312" spans="22:22" ht="9" hidden="1" customHeight="1" x14ac:dyDescent="0.25">
      <c r="V53312" s="80"/>
    </row>
    <row r="53313" spans="22:22" ht="9" hidden="1" customHeight="1" x14ac:dyDescent="0.25">
      <c r="V53313" s="80"/>
    </row>
    <row r="53314" spans="22:22" ht="9" hidden="1" customHeight="1" x14ac:dyDescent="0.25">
      <c r="V53314" s="80"/>
    </row>
    <row r="53315" spans="22:22" ht="9" hidden="1" customHeight="1" x14ac:dyDescent="0.25">
      <c r="V53315" s="80"/>
    </row>
    <row r="53316" spans="22:22" ht="9" hidden="1" customHeight="1" x14ac:dyDescent="0.25">
      <c r="V53316" s="80"/>
    </row>
    <row r="53317" spans="22:22" ht="9" hidden="1" customHeight="1" x14ac:dyDescent="0.25">
      <c r="V53317" s="80"/>
    </row>
    <row r="53318" spans="22:22" ht="9" hidden="1" customHeight="1" x14ac:dyDescent="0.25">
      <c r="V53318" s="80"/>
    </row>
    <row r="53319" spans="22:22" ht="9" hidden="1" customHeight="1" x14ac:dyDescent="0.25">
      <c r="V53319" s="80"/>
    </row>
    <row r="53320" spans="22:22" ht="9" hidden="1" customHeight="1" x14ac:dyDescent="0.25">
      <c r="V53320" s="80"/>
    </row>
    <row r="53321" spans="22:22" ht="9" hidden="1" customHeight="1" x14ac:dyDescent="0.25">
      <c r="V53321" s="80"/>
    </row>
    <row r="53322" spans="22:22" ht="9" hidden="1" customHeight="1" x14ac:dyDescent="0.25">
      <c r="V53322" s="80"/>
    </row>
    <row r="53323" spans="22:22" ht="9" hidden="1" customHeight="1" x14ac:dyDescent="0.25">
      <c r="V53323" s="80"/>
    </row>
    <row r="53324" spans="22:22" ht="9" hidden="1" customHeight="1" x14ac:dyDescent="0.25">
      <c r="V53324" s="80"/>
    </row>
    <row r="53325" spans="22:22" ht="9" hidden="1" customHeight="1" x14ac:dyDescent="0.25">
      <c r="V53325" s="80"/>
    </row>
    <row r="53326" spans="22:22" ht="9" hidden="1" customHeight="1" x14ac:dyDescent="0.25">
      <c r="V53326" s="80"/>
    </row>
    <row r="53327" spans="22:22" ht="9" hidden="1" customHeight="1" x14ac:dyDescent="0.25">
      <c r="V53327" s="80"/>
    </row>
    <row r="53328" spans="22:22" ht="9" hidden="1" customHeight="1" x14ac:dyDescent="0.25">
      <c r="V53328" s="80"/>
    </row>
    <row r="53329" spans="22:22" ht="9" hidden="1" customHeight="1" x14ac:dyDescent="0.25">
      <c r="V53329" s="80"/>
    </row>
    <row r="53330" spans="22:22" ht="9" hidden="1" customHeight="1" x14ac:dyDescent="0.25">
      <c r="V53330" s="80"/>
    </row>
    <row r="53331" spans="22:22" ht="9" hidden="1" customHeight="1" x14ac:dyDescent="0.25">
      <c r="V53331" s="80"/>
    </row>
    <row r="53332" spans="22:22" ht="9" hidden="1" customHeight="1" x14ac:dyDescent="0.25">
      <c r="V53332" s="80"/>
    </row>
    <row r="53333" spans="22:22" ht="9" hidden="1" customHeight="1" x14ac:dyDescent="0.25">
      <c r="V53333" s="80"/>
    </row>
    <row r="53334" spans="22:22" ht="9" hidden="1" customHeight="1" x14ac:dyDescent="0.25">
      <c r="V53334" s="80"/>
    </row>
    <row r="53335" spans="22:22" ht="9" hidden="1" customHeight="1" x14ac:dyDescent="0.25">
      <c r="V53335" s="80"/>
    </row>
    <row r="53336" spans="22:22" ht="9" hidden="1" customHeight="1" x14ac:dyDescent="0.25">
      <c r="V53336" s="80"/>
    </row>
    <row r="53337" spans="22:22" ht="9" hidden="1" customHeight="1" x14ac:dyDescent="0.25">
      <c r="V53337" s="80"/>
    </row>
    <row r="53338" spans="22:22" ht="9" hidden="1" customHeight="1" x14ac:dyDescent="0.25">
      <c r="V53338" s="80"/>
    </row>
    <row r="53339" spans="22:22" ht="9" hidden="1" customHeight="1" x14ac:dyDescent="0.25">
      <c r="V53339" s="80"/>
    </row>
    <row r="53340" spans="22:22" ht="9" hidden="1" customHeight="1" x14ac:dyDescent="0.25">
      <c r="V53340" s="80"/>
    </row>
    <row r="53341" spans="22:22" ht="9" hidden="1" customHeight="1" x14ac:dyDescent="0.25">
      <c r="V53341" s="80"/>
    </row>
    <row r="53342" spans="22:22" ht="9" hidden="1" customHeight="1" x14ac:dyDescent="0.25">
      <c r="V53342" s="80"/>
    </row>
    <row r="53343" spans="22:22" ht="9" hidden="1" customHeight="1" x14ac:dyDescent="0.25">
      <c r="V53343" s="80"/>
    </row>
    <row r="53344" spans="22:22" ht="9" hidden="1" customHeight="1" x14ac:dyDescent="0.25">
      <c r="V53344" s="80"/>
    </row>
    <row r="53345" spans="22:22" ht="9" hidden="1" customHeight="1" x14ac:dyDescent="0.25">
      <c r="V53345" s="80"/>
    </row>
    <row r="53346" spans="22:22" ht="9" hidden="1" customHeight="1" x14ac:dyDescent="0.25">
      <c r="V53346" s="80"/>
    </row>
    <row r="53347" spans="22:22" ht="9" hidden="1" customHeight="1" x14ac:dyDescent="0.25">
      <c r="V53347" s="80"/>
    </row>
    <row r="53348" spans="22:22" ht="9" hidden="1" customHeight="1" x14ac:dyDescent="0.25">
      <c r="V53348" s="80"/>
    </row>
    <row r="53349" spans="22:22" ht="9" hidden="1" customHeight="1" x14ac:dyDescent="0.25">
      <c r="V53349" s="80"/>
    </row>
    <row r="53350" spans="22:22" ht="9" hidden="1" customHeight="1" x14ac:dyDescent="0.25">
      <c r="V53350" s="80"/>
    </row>
    <row r="53351" spans="22:22" ht="9" hidden="1" customHeight="1" x14ac:dyDescent="0.25">
      <c r="V53351" s="80"/>
    </row>
    <row r="53352" spans="22:22" ht="9" hidden="1" customHeight="1" x14ac:dyDescent="0.25">
      <c r="V53352" s="80"/>
    </row>
    <row r="53353" spans="22:22" ht="9" hidden="1" customHeight="1" x14ac:dyDescent="0.25">
      <c r="V53353" s="80"/>
    </row>
    <row r="53354" spans="22:22" ht="9" hidden="1" customHeight="1" x14ac:dyDescent="0.25">
      <c r="V53354" s="80"/>
    </row>
    <row r="53355" spans="22:22" ht="9" hidden="1" customHeight="1" x14ac:dyDescent="0.25">
      <c r="V53355" s="80"/>
    </row>
    <row r="53356" spans="22:22" ht="9" hidden="1" customHeight="1" x14ac:dyDescent="0.25">
      <c r="V53356" s="80"/>
    </row>
    <row r="53357" spans="22:22" ht="9" hidden="1" customHeight="1" x14ac:dyDescent="0.25">
      <c r="V53357" s="80"/>
    </row>
    <row r="53358" spans="22:22" ht="9" hidden="1" customHeight="1" x14ac:dyDescent="0.25">
      <c r="V53358" s="80"/>
    </row>
    <row r="53359" spans="22:22" ht="9" hidden="1" customHeight="1" x14ac:dyDescent="0.25">
      <c r="V53359" s="80"/>
    </row>
    <row r="53360" spans="22:22" ht="9" hidden="1" customHeight="1" x14ac:dyDescent="0.25">
      <c r="V53360" s="80"/>
    </row>
    <row r="53361" spans="22:22" ht="9" hidden="1" customHeight="1" x14ac:dyDescent="0.25">
      <c r="V53361" s="80"/>
    </row>
    <row r="53362" spans="22:22" ht="9" hidden="1" customHeight="1" x14ac:dyDescent="0.25">
      <c r="V53362" s="80"/>
    </row>
    <row r="53363" spans="22:22" ht="9" hidden="1" customHeight="1" x14ac:dyDescent="0.25">
      <c r="V53363" s="80"/>
    </row>
    <row r="53364" spans="22:22" ht="9" hidden="1" customHeight="1" x14ac:dyDescent="0.25">
      <c r="V53364" s="80"/>
    </row>
    <row r="53365" spans="22:22" ht="9" hidden="1" customHeight="1" x14ac:dyDescent="0.25">
      <c r="V53365" s="80"/>
    </row>
    <row r="53366" spans="22:22" ht="9" hidden="1" customHeight="1" x14ac:dyDescent="0.25">
      <c r="V53366" s="80"/>
    </row>
    <row r="53367" spans="22:22" ht="9" hidden="1" customHeight="1" x14ac:dyDescent="0.25">
      <c r="V53367" s="80"/>
    </row>
    <row r="53368" spans="22:22" ht="9" hidden="1" customHeight="1" x14ac:dyDescent="0.25">
      <c r="V53368" s="80"/>
    </row>
    <row r="53369" spans="22:22" ht="9" hidden="1" customHeight="1" x14ac:dyDescent="0.25">
      <c r="V53369" s="80"/>
    </row>
    <row r="53370" spans="22:22" ht="9" hidden="1" customHeight="1" x14ac:dyDescent="0.25">
      <c r="V53370" s="80"/>
    </row>
    <row r="53371" spans="22:22" ht="9" hidden="1" customHeight="1" x14ac:dyDescent="0.25">
      <c r="V53371" s="80"/>
    </row>
    <row r="53372" spans="22:22" ht="9" hidden="1" customHeight="1" x14ac:dyDescent="0.25">
      <c r="V53372" s="80"/>
    </row>
    <row r="53373" spans="22:22" ht="9" hidden="1" customHeight="1" x14ac:dyDescent="0.25">
      <c r="V53373" s="80"/>
    </row>
    <row r="53374" spans="22:22" ht="9" hidden="1" customHeight="1" x14ac:dyDescent="0.25">
      <c r="V53374" s="80"/>
    </row>
    <row r="53375" spans="22:22" ht="9" hidden="1" customHeight="1" x14ac:dyDescent="0.25">
      <c r="V53375" s="80"/>
    </row>
    <row r="53376" spans="22:22" ht="9" hidden="1" customHeight="1" x14ac:dyDescent="0.25">
      <c r="V53376" s="80"/>
    </row>
    <row r="53377" spans="22:22" ht="9" hidden="1" customHeight="1" x14ac:dyDescent="0.25">
      <c r="V53377" s="80"/>
    </row>
    <row r="53378" spans="22:22" ht="9" hidden="1" customHeight="1" x14ac:dyDescent="0.25">
      <c r="V53378" s="80"/>
    </row>
    <row r="53379" spans="22:22" ht="9" hidden="1" customHeight="1" x14ac:dyDescent="0.25">
      <c r="V53379" s="80"/>
    </row>
    <row r="53380" spans="22:22" ht="9" hidden="1" customHeight="1" x14ac:dyDescent="0.25">
      <c r="V53380" s="80"/>
    </row>
    <row r="53381" spans="22:22" ht="9" hidden="1" customHeight="1" x14ac:dyDescent="0.25">
      <c r="V53381" s="80"/>
    </row>
    <row r="53382" spans="22:22" ht="9" hidden="1" customHeight="1" x14ac:dyDescent="0.25">
      <c r="V53382" s="80"/>
    </row>
    <row r="53383" spans="22:22" ht="9" hidden="1" customHeight="1" x14ac:dyDescent="0.25">
      <c r="V53383" s="80"/>
    </row>
    <row r="53384" spans="22:22" ht="9" hidden="1" customHeight="1" x14ac:dyDescent="0.25">
      <c r="V53384" s="80"/>
    </row>
    <row r="53385" spans="22:22" ht="9" hidden="1" customHeight="1" x14ac:dyDescent="0.25">
      <c r="V53385" s="80"/>
    </row>
    <row r="53386" spans="22:22" ht="9" hidden="1" customHeight="1" x14ac:dyDescent="0.25">
      <c r="V53386" s="80"/>
    </row>
    <row r="53387" spans="22:22" ht="9" hidden="1" customHeight="1" x14ac:dyDescent="0.25">
      <c r="V53387" s="80"/>
    </row>
    <row r="53388" spans="22:22" ht="9" hidden="1" customHeight="1" x14ac:dyDescent="0.25">
      <c r="V53388" s="80"/>
    </row>
    <row r="53389" spans="22:22" ht="9" hidden="1" customHeight="1" x14ac:dyDescent="0.25">
      <c r="V53389" s="80"/>
    </row>
    <row r="53390" spans="22:22" ht="9" hidden="1" customHeight="1" x14ac:dyDescent="0.25">
      <c r="V53390" s="80"/>
    </row>
    <row r="53391" spans="22:22" ht="9" hidden="1" customHeight="1" x14ac:dyDescent="0.25">
      <c r="V53391" s="80"/>
    </row>
    <row r="53392" spans="22:22" ht="9" hidden="1" customHeight="1" x14ac:dyDescent="0.25">
      <c r="V53392" s="80"/>
    </row>
    <row r="53393" spans="22:22" ht="9" hidden="1" customHeight="1" x14ac:dyDescent="0.25">
      <c r="V53393" s="80"/>
    </row>
    <row r="53394" spans="22:22" ht="9" hidden="1" customHeight="1" x14ac:dyDescent="0.25">
      <c r="V53394" s="80"/>
    </row>
    <row r="53395" spans="22:22" ht="9" hidden="1" customHeight="1" x14ac:dyDescent="0.25">
      <c r="V53395" s="80"/>
    </row>
    <row r="53396" spans="22:22" ht="9" hidden="1" customHeight="1" x14ac:dyDescent="0.25">
      <c r="V53396" s="80"/>
    </row>
    <row r="53397" spans="22:22" ht="9" hidden="1" customHeight="1" x14ac:dyDescent="0.25">
      <c r="V53397" s="80"/>
    </row>
    <row r="53398" spans="22:22" ht="9" hidden="1" customHeight="1" x14ac:dyDescent="0.25">
      <c r="V53398" s="80"/>
    </row>
    <row r="53399" spans="22:22" ht="9" hidden="1" customHeight="1" x14ac:dyDescent="0.25">
      <c r="V53399" s="80"/>
    </row>
    <row r="53400" spans="22:22" ht="9" hidden="1" customHeight="1" x14ac:dyDescent="0.25">
      <c r="V53400" s="80"/>
    </row>
    <row r="53401" spans="22:22" ht="9" hidden="1" customHeight="1" x14ac:dyDescent="0.25">
      <c r="V53401" s="80"/>
    </row>
    <row r="53402" spans="22:22" ht="9" hidden="1" customHeight="1" x14ac:dyDescent="0.25">
      <c r="V53402" s="80"/>
    </row>
    <row r="53403" spans="22:22" ht="9" hidden="1" customHeight="1" x14ac:dyDescent="0.25">
      <c r="V53403" s="80"/>
    </row>
    <row r="53404" spans="22:22" ht="9" hidden="1" customHeight="1" x14ac:dyDescent="0.25">
      <c r="V53404" s="80"/>
    </row>
    <row r="53405" spans="22:22" ht="9" hidden="1" customHeight="1" x14ac:dyDescent="0.25">
      <c r="V53405" s="80"/>
    </row>
    <row r="53406" spans="22:22" ht="9" hidden="1" customHeight="1" x14ac:dyDescent="0.25">
      <c r="V53406" s="80"/>
    </row>
    <row r="53407" spans="22:22" ht="9" hidden="1" customHeight="1" x14ac:dyDescent="0.25">
      <c r="V53407" s="80"/>
    </row>
    <row r="53408" spans="22:22" ht="9" hidden="1" customHeight="1" x14ac:dyDescent="0.25">
      <c r="V53408" s="80"/>
    </row>
    <row r="53409" spans="22:22" ht="9" hidden="1" customHeight="1" x14ac:dyDescent="0.25">
      <c r="V53409" s="80"/>
    </row>
    <row r="53410" spans="22:22" ht="9" hidden="1" customHeight="1" x14ac:dyDescent="0.25">
      <c r="V53410" s="80"/>
    </row>
    <row r="53411" spans="22:22" ht="9" hidden="1" customHeight="1" x14ac:dyDescent="0.25">
      <c r="V53411" s="80"/>
    </row>
    <row r="53412" spans="22:22" ht="9" hidden="1" customHeight="1" x14ac:dyDescent="0.25">
      <c r="V53412" s="80"/>
    </row>
    <row r="53413" spans="22:22" ht="9" hidden="1" customHeight="1" x14ac:dyDescent="0.25">
      <c r="V53413" s="80"/>
    </row>
    <row r="53414" spans="22:22" ht="9" hidden="1" customHeight="1" x14ac:dyDescent="0.25">
      <c r="V53414" s="80"/>
    </row>
    <row r="53415" spans="22:22" ht="9" hidden="1" customHeight="1" x14ac:dyDescent="0.25">
      <c r="V53415" s="80"/>
    </row>
    <row r="53416" spans="22:22" ht="9" hidden="1" customHeight="1" x14ac:dyDescent="0.25">
      <c r="V53416" s="80"/>
    </row>
    <row r="53417" spans="22:22" ht="9" hidden="1" customHeight="1" x14ac:dyDescent="0.25">
      <c r="V53417" s="80"/>
    </row>
    <row r="53418" spans="22:22" ht="9" hidden="1" customHeight="1" x14ac:dyDescent="0.25">
      <c r="V53418" s="80"/>
    </row>
    <row r="53419" spans="22:22" ht="9" hidden="1" customHeight="1" x14ac:dyDescent="0.25">
      <c r="V53419" s="80"/>
    </row>
    <row r="53420" spans="22:22" ht="9" hidden="1" customHeight="1" x14ac:dyDescent="0.25">
      <c r="V53420" s="80"/>
    </row>
    <row r="53421" spans="22:22" ht="9" hidden="1" customHeight="1" x14ac:dyDescent="0.25">
      <c r="V53421" s="80"/>
    </row>
    <row r="53422" spans="22:22" ht="9" hidden="1" customHeight="1" x14ac:dyDescent="0.25">
      <c r="V53422" s="80"/>
    </row>
    <row r="53423" spans="22:22" ht="9" hidden="1" customHeight="1" x14ac:dyDescent="0.25">
      <c r="V53423" s="80"/>
    </row>
    <row r="53424" spans="22:22" ht="9" hidden="1" customHeight="1" x14ac:dyDescent="0.25">
      <c r="V53424" s="80"/>
    </row>
    <row r="53425" spans="22:22" ht="9" hidden="1" customHeight="1" x14ac:dyDescent="0.25">
      <c r="V53425" s="80"/>
    </row>
    <row r="53426" spans="22:22" ht="9" hidden="1" customHeight="1" x14ac:dyDescent="0.25">
      <c r="V53426" s="80"/>
    </row>
    <row r="53427" spans="22:22" ht="9" hidden="1" customHeight="1" x14ac:dyDescent="0.25">
      <c r="V53427" s="80"/>
    </row>
    <row r="53428" spans="22:22" ht="9" hidden="1" customHeight="1" x14ac:dyDescent="0.25">
      <c r="V53428" s="80"/>
    </row>
    <row r="53429" spans="22:22" ht="9" hidden="1" customHeight="1" x14ac:dyDescent="0.25">
      <c r="V53429" s="80"/>
    </row>
    <row r="53430" spans="22:22" ht="9" hidden="1" customHeight="1" x14ac:dyDescent="0.25">
      <c r="V53430" s="80"/>
    </row>
    <row r="53431" spans="22:22" ht="9" hidden="1" customHeight="1" x14ac:dyDescent="0.25">
      <c r="V53431" s="80"/>
    </row>
    <row r="53432" spans="22:22" ht="9" hidden="1" customHeight="1" x14ac:dyDescent="0.25">
      <c r="V53432" s="80"/>
    </row>
    <row r="53433" spans="22:22" ht="9" hidden="1" customHeight="1" x14ac:dyDescent="0.25">
      <c r="V53433" s="80"/>
    </row>
    <row r="53434" spans="22:22" ht="9" hidden="1" customHeight="1" x14ac:dyDescent="0.25">
      <c r="V53434" s="80"/>
    </row>
    <row r="53435" spans="22:22" ht="9" hidden="1" customHeight="1" x14ac:dyDescent="0.25">
      <c r="V53435" s="80"/>
    </row>
    <row r="53436" spans="22:22" ht="9" hidden="1" customHeight="1" x14ac:dyDescent="0.25">
      <c r="V53436" s="80"/>
    </row>
    <row r="53437" spans="22:22" ht="9" hidden="1" customHeight="1" x14ac:dyDescent="0.25">
      <c r="V53437" s="80"/>
    </row>
    <row r="53438" spans="22:22" ht="9" hidden="1" customHeight="1" x14ac:dyDescent="0.25">
      <c r="V53438" s="80"/>
    </row>
    <row r="53439" spans="22:22" ht="9" hidden="1" customHeight="1" x14ac:dyDescent="0.25">
      <c r="V53439" s="80"/>
    </row>
    <row r="53440" spans="22:22" ht="9" hidden="1" customHeight="1" x14ac:dyDescent="0.25">
      <c r="V53440" s="80"/>
    </row>
    <row r="53441" spans="22:22" ht="9" hidden="1" customHeight="1" x14ac:dyDescent="0.25">
      <c r="V53441" s="80"/>
    </row>
    <row r="53442" spans="22:22" ht="9" hidden="1" customHeight="1" x14ac:dyDescent="0.25">
      <c r="V53442" s="80"/>
    </row>
    <row r="53443" spans="22:22" ht="9" hidden="1" customHeight="1" x14ac:dyDescent="0.25">
      <c r="V53443" s="80"/>
    </row>
    <row r="53444" spans="22:22" ht="9" hidden="1" customHeight="1" x14ac:dyDescent="0.25">
      <c r="V53444" s="80"/>
    </row>
    <row r="53445" spans="22:22" ht="9" hidden="1" customHeight="1" x14ac:dyDescent="0.25">
      <c r="V53445" s="80"/>
    </row>
    <row r="53446" spans="22:22" ht="9" hidden="1" customHeight="1" x14ac:dyDescent="0.25">
      <c r="V53446" s="80"/>
    </row>
    <row r="53447" spans="22:22" ht="9" hidden="1" customHeight="1" x14ac:dyDescent="0.25">
      <c r="V53447" s="80"/>
    </row>
    <row r="53448" spans="22:22" ht="9" hidden="1" customHeight="1" x14ac:dyDescent="0.25">
      <c r="V53448" s="80"/>
    </row>
    <row r="53449" spans="22:22" ht="9" hidden="1" customHeight="1" x14ac:dyDescent="0.25">
      <c r="V53449" s="80"/>
    </row>
    <row r="53450" spans="22:22" ht="9" hidden="1" customHeight="1" x14ac:dyDescent="0.25">
      <c r="V53450" s="80"/>
    </row>
    <row r="53451" spans="22:22" ht="9" hidden="1" customHeight="1" x14ac:dyDescent="0.25">
      <c r="V53451" s="80"/>
    </row>
    <row r="53452" spans="22:22" ht="9" hidden="1" customHeight="1" x14ac:dyDescent="0.25">
      <c r="V53452" s="80"/>
    </row>
    <row r="53453" spans="22:22" ht="9" hidden="1" customHeight="1" x14ac:dyDescent="0.25">
      <c r="V53453" s="80"/>
    </row>
    <row r="53454" spans="22:22" ht="9" hidden="1" customHeight="1" x14ac:dyDescent="0.25">
      <c r="V53454" s="80"/>
    </row>
    <row r="53455" spans="22:22" ht="9" hidden="1" customHeight="1" x14ac:dyDescent="0.25">
      <c r="V53455" s="80"/>
    </row>
    <row r="53456" spans="22:22" ht="9" hidden="1" customHeight="1" x14ac:dyDescent="0.25">
      <c r="V53456" s="80"/>
    </row>
    <row r="53457" spans="22:22" ht="9" hidden="1" customHeight="1" x14ac:dyDescent="0.25">
      <c r="V53457" s="80"/>
    </row>
    <row r="53458" spans="22:22" ht="9" hidden="1" customHeight="1" x14ac:dyDescent="0.25">
      <c r="V53458" s="80"/>
    </row>
    <row r="53459" spans="22:22" ht="9" hidden="1" customHeight="1" x14ac:dyDescent="0.25">
      <c r="V53459" s="80"/>
    </row>
    <row r="53460" spans="22:22" ht="9" hidden="1" customHeight="1" x14ac:dyDescent="0.25">
      <c r="V53460" s="80"/>
    </row>
    <row r="53461" spans="22:22" ht="9" hidden="1" customHeight="1" x14ac:dyDescent="0.25">
      <c r="V53461" s="80"/>
    </row>
    <row r="53462" spans="22:22" ht="9" hidden="1" customHeight="1" x14ac:dyDescent="0.25">
      <c r="V53462" s="80"/>
    </row>
    <row r="53463" spans="22:22" ht="9" hidden="1" customHeight="1" x14ac:dyDescent="0.25">
      <c r="V53463" s="80"/>
    </row>
    <row r="53464" spans="22:22" ht="9" hidden="1" customHeight="1" x14ac:dyDescent="0.25">
      <c r="V53464" s="80"/>
    </row>
    <row r="53465" spans="22:22" ht="9" hidden="1" customHeight="1" x14ac:dyDescent="0.25">
      <c r="V53465" s="80"/>
    </row>
    <row r="53466" spans="22:22" ht="9" hidden="1" customHeight="1" x14ac:dyDescent="0.25">
      <c r="V53466" s="80"/>
    </row>
    <row r="53467" spans="22:22" ht="9" hidden="1" customHeight="1" x14ac:dyDescent="0.25">
      <c r="V53467" s="80"/>
    </row>
    <row r="53468" spans="22:22" ht="9" hidden="1" customHeight="1" x14ac:dyDescent="0.25">
      <c r="V53468" s="80"/>
    </row>
    <row r="53469" spans="22:22" ht="9" hidden="1" customHeight="1" x14ac:dyDescent="0.25">
      <c r="V53469" s="80"/>
    </row>
    <row r="53470" spans="22:22" ht="9" hidden="1" customHeight="1" x14ac:dyDescent="0.25">
      <c r="V53470" s="80"/>
    </row>
    <row r="53471" spans="22:22" ht="9" hidden="1" customHeight="1" x14ac:dyDescent="0.25">
      <c r="V53471" s="80"/>
    </row>
    <row r="53472" spans="22:22" ht="9" hidden="1" customHeight="1" x14ac:dyDescent="0.25">
      <c r="V53472" s="80"/>
    </row>
    <row r="53473" spans="22:22" ht="9" hidden="1" customHeight="1" x14ac:dyDescent="0.25">
      <c r="V53473" s="80"/>
    </row>
    <row r="53474" spans="22:22" ht="9" hidden="1" customHeight="1" x14ac:dyDescent="0.25">
      <c r="V53474" s="80"/>
    </row>
    <row r="53475" spans="22:22" ht="9" hidden="1" customHeight="1" x14ac:dyDescent="0.25">
      <c r="V53475" s="80"/>
    </row>
    <row r="53476" spans="22:22" ht="9" hidden="1" customHeight="1" x14ac:dyDescent="0.25">
      <c r="V53476" s="80"/>
    </row>
    <row r="53477" spans="22:22" ht="9" hidden="1" customHeight="1" x14ac:dyDescent="0.25">
      <c r="V53477" s="80"/>
    </row>
    <row r="53478" spans="22:22" ht="9" hidden="1" customHeight="1" x14ac:dyDescent="0.25">
      <c r="V53478" s="80"/>
    </row>
    <row r="53479" spans="22:22" ht="9" hidden="1" customHeight="1" x14ac:dyDescent="0.25">
      <c r="V53479" s="80"/>
    </row>
    <row r="53480" spans="22:22" ht="9" hidden="1" customHeight="1" x14ac:dyDescent="0.25">
      <c r="V53480" s="80"/>
    </row>
    <row r="53481" spans="22:22" ht="9" hidden="1" customHeight="1" x14ac:dyDescent="0.25">
      <c r="V53481" s="80"/>
    </row>
    <row r="53482" spans="22:22" ht="9" hidden="1" customHeight="1" x14ac:dyDescent="0.25">
      <c r="V53482" s="80"/>
    </row>
    <row r="53483" spans="22:22" ht="9" hidden="1" customHeight="1" x14ac:dyDescent="0.25">
      <c r="V53483" s="80"/>
    </row>
    <row r="53484" spans="22:22" ht="9" hidden="1" customHeight="1" x14ac:dyDescent="0.25">
      <c r="V53484" s="80"/>
    </row>
    <row r="53485" spans="22:22" ht="9" hidden="1" customHeight="1" x14ac:dyDescent="0.25">
      <c r="V53485" s="80"/>
    </row>
    <row r="53486" spans="22:22" ht="9" hidden="1" customHeight="1" x14ac:dyDescent="0.25">
      <c r="V53486" s="80"/>
    </row>
    <row r="53487" spans="22:22" ht="9" hidden="1" customHeight="1" x14ac:dyDescent="0.25">
      <c r="V53487" s="80"/>
    </row>
    <row r="53488" spans="22:22" ht="9" hidden="1" customHeight="1" x14ac:dyDescent="0.25">
      <c r="V53488" s="80"/>
    </row>
    <row r="53489" spans="22:22" ht="9" hidden="1" customHeight="1" x14ac:dyDescent="0.25">
      <c r="V53489" s="80"/>
    </row>
    <row r="53490" spans="22:22" ht="9" hidden="1" customHeight="1" x14ac:dyDescent="0.25">
      <c r="V53490" s="80"/>
    </row>
    <row r="53491" spans="22:22" ht="9" hidden="1" customHeight="1" x14ac:dyDescent="0.25">
      <c r="V53491" s="80"/>
    </row>
    <row r="53492" spans="22:22" ht="9" hidden="1" customHeight="1" x14ac:dyDescent="0.25">
      <c r="V53492" s="80"/>
    </row>
    <row r="53493" spans="22:22" ht="9" hidden="1" customHeight="1" x14ac:dyDescent="0.25">
      <c r="V53493" s="80"/>
    </row>
    <row r="53494" spans="22:22" ht="9" hidden="1" customHeight="1" x14ac:dyDescent="0.25">
      <c r="V53494" s="80"/>
    </row>
    <row r="53495" spans="22:22" ht="9" hidden="1" customHeight="1" x14ac:dyDescent="0.25">
      <c r="V53495" s="80"/>
    </row>
    <row r="53496" spans="22:22" ht="9" hidden="1" customHeight="1" x14ac:dyDescent="0.25">
      <c r="V53496" s="80"/>
    </row>
    <row r="53497" spans="22:22" ht="9" hidden="1" customHeight="1" x14ac:dyDescent="0.25">
      <c r="V53497" s="80"/>
    </row>
    <row r="53498" spans="22:22" ht="9" hidden="1" customHeight="1" x14ac:dyDescent="0.25">
      <c r="V53498" s="80"/>
    </row>
    <row r="53499" spans="22:22" ht="9" hidden="1" customHeight="1" x14ac:dyDescent="0.25">
      <c r="V53499" s="80"/>
    </row>
    <row r="53500" spans="22:22" ht="9" hidden="1" customHeight="1" x14ac:dyDescent="0.25">
      <c r="V53500" s="80"/>
    </row>
    <row r="53501" spans="22:22" ht="9" hidden="1" customHeight="1" x14ac:dyDescent="0.25">
      <c r="V53501" s="80"/>
    </row>
    <row r="53502" spans="22:22" ht="9" hidden="1" customHeight="1" x14ac:dyDescent="0.25">
      <c r="V53502" s="80"/>
    </row>
    <row r="53503" spans="22:22" ht="9" hidden="1" customHeight="1" x14ac:dyDescent="0.25">
      <c r="V53503" s="80"/>
    </row>
    <row r="53504" spans="22:22" ht="9" hidden="1" customHeight="1" x14ac:dyDescent="0.25">
      <c r="V53504" s="80"/>
    </row>
    <row r="53505" spans="22:22" ht="9" hidden="1" customHeight="1" x14ac:dyDescent="0.25">
      <c r="V53505" s="80"/>
    </row>
    <row r="53506" spans="22:22" ht="9" hidden="1" customHeight="1" x14ac:dyDescent="0.25">
      <c r="V53506" s="80"/>
    </row>
    <row r="53507" spans="22:22" ht="9" hidden="1" customHeight="1" x14ac:dyDescent="0.25">
      <c r="V53507" s="80"/>
    </row>
    <row r="53508" spans="22:22" ht="9" hidden="1" customHeight="1" x14ac:dyDescent="0.25">
      <c r="V53508" s="80"/>
    </row>
    <row r="53509" spans="22:22" ht="9" hidden="1" customHeight="1" x14ac:dyDescent="0.25">
      <c r="V53509" s="80"/>
    </row>
    <row r="53510" spans="22:22" ht="9" hidden="1" customHeight="1" x14ac:dyDescent="0.25">
      <c r="V53510" s="80"/>
    </row>
    <row r="53511" spans="22:22" ht="9" hidden="1" customHeight="1" x14ac:dyDescent="0.25">
      <c r="V53511" s="80"/>
    </row>
    <row r="53512" spans="22:22" ht="9" hidden="1" customHeight="1" x14ac:dyDescent="0.25">
      <c r="V53512" s="80"/>
    </row>
    <row r="53513" spans="22:22" ht="9" hidden="1" customHeight="1" x14ac:dyDescent="0.25">
      <c r="V53513" s="80"/>
    </row>
    <row r="53514" spans="22:22" ht="9" hidden="1" customHeight="1" x14ac:dyDescent="0.25">
      <c r="V53514" s="80"/>
    </row>
    <row r="53515" spans="22:22" ht="9" hidden="1" customHeight="1" x14ac:dyDescent="0.25">
      <c r="V53515" s="80"/>
    </row>
    <row r="53516" spans="22:22" ht="9" hidden="1" customHeight="1" x14ac:dyDescent="0.25">
      <c r="V53516" s="80"/>
    </row>
    <row r="53517" spans="22:22" ht="9" hidden="1" customHeight="1" x14ac:dyDescent="0.25">
      <c r="V53517" s="80"/>
    </row>
    <row r="53518" spans="22:22" ht="9" hidden="1" customHeight="1" x14ac:dyDescent="0.25">
      <c r="V53518" s="80"/>
    </row>
    <row r="53519" spans="22:22" ht="9" hidden="1" customHeight="1" x14ac:dyDescent="0.25">
      <c r="V53519" s="80"/>
    </row>
    <row r="53520" spans="22:22" ht="9" hidden="1" customHeight="1" x14ac:dyDescent="0.25">
      <c r="V53520" s="80"/>
    </row>
    <row r="53521" spans="22:22" ht="9" hidden="1" customHeight="1" x14ac:dyDescent="0.25">
      <c r="V53521" s="80"/>
    </row>
    <row r="53522" spans="22:22" ht="9" hidden="1" customHeight="1" x14ac:dyDescent="0.25">
      <c r="V53522" s="80"/>
    </row>
    <row r="53523" spans="22:22" ht="9" hidden="1" customHeight="1" x14ac:dyDescent="0.25">
      <c r="V53523" s="80"/>
    </row>
    <row r="53524" spans="22:22" ht="9" hidden="1" customHeight="1" x14ac:dyDescent="0.25">
      <c r="V53524" s="80"/>
    </row>
    <row r="53525" spans="22:22" ht="9" hidden="1" customHeight="1" x14ac:dyDescent="0.25">
      <c r="V53525" s="80"/>
    </row>
    <row r="53526" spans="22:22" ht="9" hidden="1" customHeight="1" x14ac:dyDescent="0.25">
      <c r="V53526" s="80"/>
    </row>
    <row r="53527" spans="22:22" ht="9" hidden="1" customHeight="1" x14ac:dyDescent="0.25">
      <c r="V53527" s="80"/>
    </row>
    <row r="53528" spans="22:22" ht="9" hidden="1" customHeight="1" x14ac:dyDescent="0.25">
      <c r="V53528" s="80"/>
    </row>
    <row r="53529" spans="22:22" ht="9" hidden="1" customHeight="1" x14ac:dyDescent="0.25">
      <c r="V53529" s="80"/>
    </row>
    <row r="53530" spans="22:22" ht="9" hidden="1" customHeight="1" x14ac:dyDescent="0.25">
      <c r="V53530" s="80"/>
    </row>
    <row r="53531" spans="22:22" ht="9" hidden="1" customHeight="1" x14ac:dyDescent="0.25">
      <c r="V53531" s="80"/>
    </row>
    <row r="53532" spans="22:22" ht="9" hidden="1" customHeight="1" x14ac:dyDescent="0.25">
      <c r="V53532" s="80"/>
    </row>
    <row r="53533" spans="22:22" ht="9" hidden="1" customHeight="1" x14ac:dyDescent="0.25">
      <c r="V53533" s="80"/>
    </row>
    <row r="53534" spans="22:22" ht="9" hidden="1" customHeight="1" x14ac:dyDescent="0.25">
      <c r="V53534" s="80"/>
    </row>
    <row r="53535" spans="22:22" ht="9" hidden="1" customHeight="1" x14ac:dyDescent="0.25">
      <c r="V53535" s="80"/>
    </row>
    <row r="53536" spans="22:22" ht="9" hidden="1" customHeight="1" x14ac:dyDescent="0.25">
      <c r="V53536" s="80"/>
    </row>
    <row r="53537" spans="22:22" ht="9" hidden="1" customHeight="1" x14ac:dyDescent="0.25">
      <c r="V53537" s="80"/>
    </row>
    <row r="53538" spans="22:22" ht="9" hidden="1" customHeight="1" x14ac:dyDescent="0.25">
      <c r="V53538" s="80"/>
    </row>
    <row r="53539" spans="22:22" ht="9" hidden="1" customHeight="1" x14ac:dyDescent="0.25">
      <c r="V53539" s="80"/>
    </row>
    <row r="53540" spans="22:22" ht="9" hidden="1" customHeight="1" x14ac:dyDescent="0.25">
      <c r="V53540" s="80"/>
    </row>
    <row r="53541" spans="22:22" ht="9" hidden="1" customHeight="1" x14ac:dyDescent="0.25">
      <c r="V53541" s="80"/>
    </row>
    <row r="53542" spans="22:22" ht="9" hidden="1" customHeight="1" x14ac:dyDescent="0.25">
      <c r="V53542" s="80"/>
    </row>
    <row r="53543" spans="22:22" ht="9" hidden="1" customHeight="1" x14ac:dyDescent="0.25">
      <c r="V53543" s="80"/>
    </row>
    <row r="53544" spans="22:22" ht="9" hidden="1" customHeight="1" x14ac:dyDescent="0.25">
      <c r="V53544" s="80"/>
    </row>
    <row r="53545" spans="22:22" ht="9" hidden="1" customHeight="1" x14ac:dyDescent="0.25">
      <c r="V53545" s="80"/>
    </row>
    <row r="53546" spans="22:22" ht="9" hidden="1" customHeight="1" x14ac:dyDescent="0.25">
      <c r="V53546" s="80"/>
    </row>
    <row r="53547" spans="22:22" ht="9" hidden="1" customHeight="1" x14ac:dyDescent="0.25">
      <c r="V53547" s="80"/>
    </row>
    <row r="53548" spans="22:22" ht="9" hidden="1" customHeight="1" x14ac:dyDescent="0.25">
      <c r="V53548" s="80"/>
    </row>
    <row r="53549" spans="22:22" ht="9" hidden="1" customHeight="1" x14ac:dyDescent="0.25">
      <c r="V53549" s="80"/>
    </row>
    <row r="53550" spans="22:22" ht="9" hidden="1" customHeight="1" x14ac:dyDescent="0.25">
      <c r="V53550" s="80"/>
    </row>
    <row r="53551" spans="22:22" ht="9" hidden="1" customHeight="1" x14ac:dyDescent="0.25">
      <c r="V53551" s="80"/>
    </row>
    <row r="53552" spans="22:22" ht="9" hidden="1" customHeight="1" x14ac:dyDescent="0.25">
      <c r="V53552" s="80"/>
    </row>
    <row r="53553" spans="22:22" ht="9" hidden="1" customHeight="1" x14ac:dyDescent="0.25">
      <c r="V53553" s="80"/>
    </row>
    <row r="53554" spans="22:22" ht="9" hidden="1" customHeight="1" x14ac:dyDescent="0.25">
      <c r="V53554" s="80"/>
    </row>
    <row r="53555" spans="22:22" ht="9" hidden="1" customHeight="1" x14ac:dyDescent="0.25">
      <c r="V53555" s="80"/>
    </row>
    <row r="53556" spans="22:22" ht="9" hidden="1" customHeight="1" x14ac:dyDescent="0.25">
      <c r="V53556" s="80"/>
    </row>
    <row r="53557" spans="22:22" ht="9" hidden="1" customHeight="1" x14ac:dyDescent="0.25">
      <c r="V53557" s="80"/>
    </row>
    <row r="53558" spans="22:22" ht="9" hidden="1" customHeight="1" x14ac:dyDescent="0.25">
      <c r="V53558" s="80"/>
    </row>
    <row r="53559" spans="22:22" ht="9" hidden="1" customHeight="1" x14ac:dyDescent="0.25">
      <c r="V53559" s="80"/>
    </row>
    <row r="53560" spans="22:22" ht="9" hidden="1" customHeight="1" x14ac:dyDescent="0.25">
      <c r="V53560" s="80"/>
    </row>
    <row r="53561" spans="22:22" ht="9" hidden="1" customHeight="1" x14ac:dyDescent="0.25">
      <c r="V53561" s="80"/>
    </row>
    <row r="53562" spans="22:22" ht="9" hidden="1" customHeight="1" x14ac:dyDescent="0.25">
      <c r="V53562" s="80"/>
    </row>
    <row r="53563" spans="22:22" ht="9" hidden="1" customHeight="1" x14ac:dyDescent="0.25">
      <c r="V53563" s="80"/>
    </row>
    <row r="53564" spans="22:22" ht="9" hidden="1" customHeight="1" x14ac:dyDescent="0.25">
      <c r="V53564" s="80"/>
    </row>
    <row r="53565" spans="22:22" ht="9" hidden="1" customHeight="1" x14ac:dyDescent="0.25">
      <c r="V53565" s="80"/>
    </row>
    <row r="53566" spans="22:22" ht="9" hidden="1" customHeight="1" x14ac:dyDescent="0.25">
      <c r="V53566" s="80"/>
    </row>
    <row r="53567" spans="22:22" ht="9" hidden="1" customHeight="1" x14ac:dyDescent="0.25">
      <c r="V53567" s="80"/>
    </row>
    <row r="53568" spans="22:22" ht="9" hidden="1" customHeight="1" x14ac:dyDescent="0.25">
      <c r="V53568" s="80"/>
    </row>
    <row r="53569" spans="22:22" ht="9" hidden="1" customHeight="1" x14ac:dyDescent="0.25">
      <c r="V53569" s="80"/>
    </row>
    <row r="53570" spans="22:22" ht="9" hidden="1" customHeight="1" x14ac:dyDescent="0.25">
      <c r="V53570" s="80"/>
    </row>
    <row r="53571" spans="22:22" ht="9" hidden="1" customHeight="1" x14ac:dyDescent="0.25">
      <c r="V53571" s="80"/>
    </row>
    <row r="53572" spans="22:22" ht="9" hidden="1" customHeight="1" x14ac:dyDescent="0.25">
      <c r="V53572" s="80"/>
    </row>
    <row r="53573" spans="22:22" ht="9" hidden="1" customHeight="1" x14ac:dyDescent="0.25">
      <c r="V53573" s="80"/>
    </row>
    <row r="53574" spans="22:22" ht="9" hidden="1" customHeight="1" x14ac:dyDescent="0.25">
      <c r="V53574" s="80"/>
    </row>
    <row r="53575" spans="22:22" ht="9" hidden="1" customHeight="1" x14ac:dyDescent="0.25">
      <c r="V53575" s="80"/>
    </row>
    <row r="53576" spans="22:22" ht="9" hidden="1" customHeight="1" x14ac:dyDescent="0.25">
      <c r="V53576" s="80"/>
    </row>
    <row r="53577" spans="22:22" ht="9" hidden="1" customHeight="1" x14ac:dyDescent="0.25">
      <c r="V53577" s="80"/>
    </row>
    <row r="53578" spans="22:22" ht="9" hidden="1" customHeight="1" x14ac:dyDescent="0.25">
      <c r="V53578" s="80"/>
    </row>
    <row r="53579" spans="22:22" ht="9" hidden="1" customHeight="1" x14ac:dyDescent="0.25">
      <c r="V53579" s="80"/>
    </row>
    <row r="53580" spans="22:22" ht="9" hidden="1" customHeight="1" x14ac:dyDescent="0.25">
      <c r="V53580" s="80"/>
    </row>
    <row r="53581" spans="22:22" ht="9" hidden="1" customHeight="1" x14ac:dyDescent="0.25">
      <c r="V53581" s="80"/>
    </row>
    <row r="53582" spans="22:22" ht="9" hidden="1" customHeight="1" x14ac:dyDescent="0.25">
      <c r="V53582" s="80"/>
    </row>
    <row r="53583" spans="22:22" ht="9" hidden="1" customHeight="1" x14ac:dyDescent="0.25">
      <c r="V53583" s="80"/>
    </row>
    <row r="53584" spans="22:22" ht="9" hidden="1" customHeight="1" x14ac:dyDescent="0.25">
      <c r="V53584" s="80"/>
    </row>
    <row r="53585" spans="22:22" ht="9" hidden="1" customHeight="1" x14ac:dyDescent="0.25">
      <c r="V53585" s="80"/>
    </row>
    <row r="53586" spans="22:22" ht="9" hidden="1" customHeight="1" x14ac:dyDescent="0.25">
      <c r="V53586" s="80"/>
    </row>
    <row r="53587" spans="22:22" ht="9" hidden="1" customHeight="1" x14ac:dyDescent="0.25">
      <c r="V53587" s="80"/>
    </row>
    <row r="53588" spans="22:22" ht="9" hidden="1" customHeight="1" x14ac:dyDescent="0.25">
      <c r="V53588" s="80"/>
    </row>
    <row r="53589" spans="22:22" ht="9" hidden="1" customHeight="1" x14ac:dyDescent="0.25">
      <c r="V53589" s="80"/>
    </row>
    <row r="53590" spans="22:22" ht="9" hidden="1" customHeight="1" x14ac:dyDescent="0.25">
      <c r="V53590" s="80"/>
    </row>
    <row r="53591" spans="22:22" ht="9" hidden="1" customHeight="1" x14ac:dyDescent="0.25">
      <c r="V53591" s="80"/>
    </row>
    <row r="53592" spans="22:22" ht="9" hidden="1" customHeight="1" x14ac:dyDescent="0.25">
      <c r="V53592" s="80"/>
    </row>
    <row r="53593" spans="22:22" ht="9" hidden="1" customHeight="1" x14ac:dyDescent="0.25">
      <c r="V53593" s="80"/>
    </row>
    <row r="53594" spans="22:22" ht="9" hidden="1" customHeight="1" x14ac:dyDescent="0.25">
      <c r="V53594" s="80"/>
    </row>
    <row r="53595" spans="22:22" ht="9" hidden="1" customHeight="1" x14ac:dyDescent="0.25">
      <c r="V53595" s="80"/>
    </row>
    <row r="53596" spans="22:22" ht="9" hidden="1" customHeight="1" x14ac:dyDescent="0.25">
      <c r="V53596" s="80"/>
    </row>
    <row r="53597" spans="22:22" ht="9" hidden="1" customHeight="1" x14ac:dyDescent="0.25">
      <c r="V53597" s="80"/>
    </row>
    <row r="53598" spans="22:22" ht="9" hidden="1" customHeight="1" x14ac:dyDescent="0.25">
      <c r="V53598" s="80"/>
    </row>
    <row r="53599" spans="22:22" ht="9" hidden="1" customHeight="1" x14ac:dyDescent="0.25">
      <c r="V53599" s="80"/>
    </row>
    <row r="53600" spans="22:22" ht="9" hidden="1" customHeight="1" x14ac:dyDescent="0.25">
      <c r="V53600" s="80"/>
    </row>
    <row r="53601" spans="22:22" ht="9" hidden="1" customHeight="1" x14ac:dyDescent="0.25">
      <c r="V53601" s="80"/>
    </row>
    <row r="53602" spans="22:22" ht="9" hidden="1" customHeight="1" x14ac:dyDescent="0.25">
      <c r="V53602" s="80"/>
    </row>
    <row r="53603" spans="22:22" ht="9" hidden="1" customHeight="1" x14ac:dyDescent="0.25">
      <c r="V53603" s="80"/>
    </row>
    <row r="53604" spans="22:22" ht="9" hidden="1" customHeight="1" x14ac:dyDescent="0.25">
      <c r="V53604" s="80"/>
    </row>
    <row r="53605" spans="22:22" ht="9" hidden="1" customHeight="1" x14ac:dyDescent="0.25">
      <c r="V53605" s="80"/>
    </row>
    <row r="53606" spans="22:22" ht="9" hidden="1" customHeight="1" x14ac:dyDescent="0.25">
      <c r="V53606" s="80"/>
    </row>
    <row r="53607" spans="22:22" ht="9" hidden="1" customHeight="1" x14ac:dyDescent="0.25">
      <c r="V53607" s="80"/>
    </row>
    <row r="53608" spans="22:22" ht="9" hidden="1" customHeight="1" x14ac:dyDescent="0.25">
      <c r="V53608" s="80"/>
    </row>
    <row r="53609" spans="22:22" ht="9" hidden="1" customHeight="1" x14ac:dyDescent="0.25">
      <c r="V53609" s="80"/>
    </row>
    <row r="53610" spans="22:22" ht="9" hidden="1" customHeight="1" x14ac:dyDescent="0.25">
      <c r="V53610" s="80"/>
    </row>
    <row r="53611" spans="22:22" ht="9" hidden="1" customHeight="1" x14ac:dyDescent="0.25">
      <c r="V53611" s="80"/>
    </row>
    <row r="53612" spans="22:22" ht="9" hidden="1" customHeight="1" x14ac:dyDescent="0.25">
      <c r="V53612" s="80"/>
    </row>
    <row r="53613" spans="22:22" ht="9" hidden="1" customHeight="1" x14ac:dyDescent="0.25">
      <c r="V53613" s="80"/>
    </row>
    <row r="53614" spans="22:22" ht="9" hidden="1" customHeight="1" x14ac:dyDescent="0.25">
      <c r="V53614" s="80"/>
    </row>
    <row r="53615" spans="22:22" ht="9" hidden="1" customHeight="1" x14ac:dyDescent="0.25">
      <c r="V53615" s="80"/>
    </row>
    <row r="53616" spans="22:22" ht="9" hidden="1" customHeight="1" x14ac:dyDescent="0.25">
      <c r="V53616" s="80"/>
    </row>
    <row r="53617" spans="22:22" ht="9" hidden="1" customHeight="1" x14ac:dyDescent="0.25">
      <c r="V53617" s="80"/>
    </row>
    <row r="53618" spans="22:22" ht="9" hidden="1" customHeight="1" x14ac:dyDescent="0.25">
      <c r="V53618" s="80"/>
    </row>
    <row r="53619" spans="22:22" ht="9" hidden="1" customHeight="1" x14ac:dyDescent="0.25">
      <c r="V53619" s="80"/>
    </row>
    <row r="53620" spans="22:22" ht="9" hidden="1" customHeight="1" x14ac:dyDescent="0.25">
      <c r="V53620" s="80"/>
    </row>
    <row r="53621" spans="22:22" ht="9" hidden="1" customHeight="1" x14ac:dyDescent="0.25">
      <c r="V53621" s="80"/>
    </row>
    <row r="53622" spans="22:22" ht="9" hidden="1" customHeight="1" x14ac:dyDescent="0.25">
      <c r="V53622" s="80"/>
    </row>
    <row r="53623" spans="22:22" ht="9" hidden="1" customHeight="1" x14ac:dyDescent="0.25">
      <c r="V53623" s="80"/>
    </row>
    <row r="53624" spans="22:22" ht="9" hidden="1" customHeight="1" x14ac:dyDescent="0.25">
      <c r="V53624" s="80"/>
    </row>
    <row r="53625" spans="22:22" ht="9" hidden="1" customHeight="1" x14ac:dyDescent="0.25">
      <c r="V53625" s="80"/>
    </row>
    <row r="53626" spans="22:22" ht="9" hidden="1" customHeight="1" x14ac:dyDescent="0.25">
      <c r="V53626" s="80"/>
    </row>
    <row r="53627" spans="22:22" ht="9" hidden="1" customHeight="1" x14ac:dyDescent="0.25">
      <c r="V53627" s="80"/>
    </row>
    <row r="53628" spans="22:22" ht="9" hidden="1" customHeight="1" x14ac:dyDescent="0.25">
      <c r="V53628" s="80"/>
    </row>
    <row r="53629" spans="22:22" ht="9" hidden="1" customHeight="1" x14ac:dyDescent="0.25">
      <c r="V53629" s="80"/>
    </row>
    <row r="53630" spans="22:22" ht="9" hidden="1" customHeight="1" x14ac:dyDescent="0.25">
      <c r="V53630" s="80"/>
    </row>
    <row r="53631" spans="22:22" ht="9" hidden="1" customHeight="1" x14ac:dyDescent="0.25">
      <c r="V53631" s="80"/>
    </row>
    <row r="53632" spans="22:22" ht="9" hidden="1" customHeight="1" x14ac:dyDescent="0.25">
      <c r="V53632" s="80"/>
    </row>
    <row r="53633" spans="22:22" ht="9" hidden="1" customHeight="1" x14ac:dyDescent="0.25">
      <c r="V53633" s="80"/>
    </row>
    <row r="53634" spans="22:22" ht="9" hidden="1" customHeight="1" x14ac:dyDescent="0.25">
      <c r="V53634" s="80"/>
    </row>
    <row r="53635" spans="22:22" ht="9" hidden="1" customHeight="1" x14ac:dyDescent="0.25">
      <c r="V53635" s="80"/>
    </row>
    <row r="53636" spans="22:22" ht="9" hidden="1" customHeight="1" x14ac:dyDescent="0.25">
      <c r="V53636" s="80"/>
    </row>
    <row r="53637" spans="22:22" ht="9" hidden="1" customHeight="1" x14ac:dyDescent="0.25">
      <c r="V53637" s="80"/>
    </row>
    <row r="53638" spans="22:22" ht="9" hidden="1" customHeight="1" x14ac:dyDescent="0.25">
      <c r="V53638" s="80"/>
    </row>
    <row r="53639" spans="22:22" ht="9" hidden="1" customHeight="1" x14ac:dyDescent="0.25">
      <c r="V53639" s="80"/>
    </row>
    <row r="53640" spans="22:22" ht="9" hidden="1" customHeight="1" x14ac:dyDescent="0.25">
      <c r="V53640" s="80"/>
    </row>
    <row r="53641" spans="22:22" ht="9" hidden="1" customHeight="1" x14ac:dyDescent="0.25">
      <c r="V53641" s="80"/>
    </row>
    <row r="53642" spans="22:22" ht="9" hidden="1" customHeight="1" x14ac:dyDescent="0.25">
      <c r="V53642" s="80"/>
    </row>
    <row r="53643" spans="22:22" ht="9" hidden="1" customHeight="1" x14ac:dyDescent="0.25">
      <c r="V53643" s="80"/>
    </row>
    <row r="53644" spans="22:22" ht="9" hidden="1" customHeight="1" x14ac:dyDescent="0.25">
      <c r="V53644" s="80"/>
    </row>
    <row r="53645" spans="22:22" ht="9" hidden="1" customHeight="1" x14ac:dyDescent="0.25">
      <c r="V53645" s="80"/>
    </row>
    <row r="53646" spans="22:22" ht="9" hidden="1" customHeight="1" x14ac:dyDescent="0.25">
      <c r="V53646" s="80"/>
    </row>
    <row r="53647" spans="22:22" ht="9" hidden="1" customHeight="1" x14ac:dyDescent="0.25">
      <c r="V53647" s="80"/>
    </row>
    <row r="53648" spans="22:22" ht="9" hidden="1" customHeight="1" x14ac:dyDescent="0.25">
      <c r="V53648" s="80"/>
    </row>
    <row r="53649" spans="22:22" ht="9" hidden="1" customHeight="1" x14ac:dyDescent="0.25">
      <c r="V53649" s="80"/>
    </row>
    <row r="53650" spans="22:22" ht="9" hidden="1" customHeight="1" x14ac:dyDescent="0.25">
      <c r="V53650" s="80"/>
    </row>
    <row r="53651" spans="22:22" ht="9" hidden="1" customHeight="1" x14ac:dyDescent="0.25">
      <c r="V53651" s="80"/>
    </row>
    <row r="53652" spans="22:22" ht="9" hidden="1" customHeight="1" x14ac:dyDescent="0.25">
      <c r="V53652" s="80"/>
    </row>
    <row r="53653" spans="22:22" ht="9" hidden="1" customHeight="1" x14ac:dyDescent="0.25">
      <c r="V53653" s="80"/>
    </row>
    <row r="53654" spans="22:22" ht="9" hidden="1" customHeight="1" x14ac:dyDescent="0.25">
      <c r="V53654" s="80"/>
    </row>
    <row r="53655" spans="22:22" ht="9" hidden="1" customHeight="1" x14ac:dyDescent="0.25">
      <c r="V53655" s="80"/>
    </row>
    <row r="53656" spans="22:22" ht="9" hidden="1" customHeight="1" x14ac:dyDescent="0.25">
      <c r="V53656" s="80"/>
    </row>
    <row r="53657" spans="22:22" ht="9" hidden="1" customHeight="1" x14ac:dyDescent="0.25">
      <c r="V53657" s="80"/>
    </row>
    <row r="53658" spans="22:22" ht="9" hidden="1" customHeight="1" x14ac:dyDescent="0.25">
      <c r="V53658" s="80"/>
    </row>
    <row r="53659" spans="22:22" ht="9" hidden="1" customHeight="1" x14ac:dyDescent="0.25">
      <c r="V53659" s="80"/>
    </row>
    <row r="53660" spans="22:22" ht="9" hidden="1" customHeight="1" x14ac:dyDescent="0.25">
      <c r="V53660" s="80"/>
    </row>
    <row r="53661" spans="22:22" ht="9" hidden="1" customHeight="1" x14ac:dyDescent="0.25">
      <c r="V53661" s="80"/>
    </row>
    <row r="53662" spans="22:22" ht="9" hidden="1" customHeight="1" x14ac:dyDescent="0.25">
      <c r="V53662" s="80"/>
    </row>
    <row r="53663" spans="22:22" ht="9" hidden="1" customHeight="1" x14ac:dyDescent="0.25">
      <c r="V53663" s="80"/>
    </row>
    <row r="53664" spans="22:22" ht="9" hidden="1" customHeight="1" x14ac:dyDescent="0.25">
      <c r="V53664" s="80"/>
    </row>
    <row r="53665" spans="22:22" ht="9" hidden="1" customHeight="1" x14ac:dyDescent="0.25">
      <c r="V53665" s="80"/>
    </row>
    <row r="53666" spans="22:22" ht="9" hidden="1" customHeight="1" x14ac:dyDescent="0.25">
      <c r="V53666" s="80"/>
    </row>
    <row r="53667" spans="22:22" ht="9" hidden="1" customHeight="1" x14ac:dyDescent="0.25">
      <c r="V53667" s="80"/>
    </row>
    <row r="53668" spans="22:22" ht="9" hidden="1" customHeight="1" x14ac:dyDescent="0.25">
      <c r="V53668" s="80"/>
    </row>
    <row r="53669" spans="22:22" ht="9" hidden="1" customHeight="1" x14ac:dyDescent="0.25">
      <c r="V53669" s="80"/>
    </row>
    <row r="53670" spans="22:22" ht="9" hidden="1" customHeight="1" x14ac:dyDescent="0.25">
      <c r="V53670" s="80"/>
    </row>
    <row r="53671" spans="22:22" ht="9" hidden="1" customHeight="1" x14ac:dyDescent="0.25">
      <c r="V53671" s="80"/>
    </row>
    <row r="53672" spans="22:22" ht="9" hidden="1" customHeight="1" x14ac:dyDescent="0.25">
      <c r="V53672" s="80"/>
    </row>
    <row r="53673" spans="22:22" ht="9" hidden="1" customHeight="1" x14ac:dyDescent="0.25">
      <c r="V53673" s="80"/>
    </row>
    <row r="53674" spans="22:22" ht="9" hidden="1" customHeight="1" x14ac:dyDescent="0.25">
      <c r="V53674" s="80"/>
    </row>
    <row r="53675" spans="22:22" ht="9" hidden="1" customHeight="1" x14ac:dyDescent="0.25">
      <c r="V53675" s="80"/>
    </row>
    <row r="53676" spans="22:22" ht="9" hidden="1" customHeight="1" x14ac:dyDescent="0.25">
      <c r="V53676" s="80"/>
    </row>
    <row r="53677" spans="22:22" ht="9" hidden="1" customHeight="1" x14ac:dyDescent="0.25">
      <c r="V53677" s="80"/>
    </row>
    <row r="53678" spans="22:22" ht="9" hidden="1" customHeight="1" x14ac:dyDescent="0.25">
      <c r="V53678" s="80"/>
    </row>
    <row r="53679" spans="22:22" ht="9" hidden="1" customHeight="1" x14ac:dyDescent="0.25">
      <c r="V53679" s="80"/>
    </row>
    <row r="53680" spans="22:22" ht="9" hidden="1" customHeight="1" x14ac:dyDescent="0.25">
      <c r="V53680" s="80"/>
    </row>
    <row r="53681" spans="22:22" ht="9" hidden="1" customHeight="1" x14ac:dyDescent="0.25">
      <c r="V53681" s="80"/>
    </row>
    <row r="53682" spans="22:22" ht="9" hidden="1" customHeight="1" x14ac:dyDescent="0.25">
      <c r="V53682" s="80"/>
    </row>
    <row r="53683" spans="22:22" ht="9" hidden="1" customHeight="1" x14ac:dyDescent="0.25">
      <c r="V53683" s="80"/>
    </row>
    <row r="53684" spans="22:22" ht="9" hidden="1" customHeight="1" x14ac:dyDescent="0.25">
      <c r="V53684" s="80"/>
    </row>
    <row r="53685" spans="22:22" ht="9" hidden="1" customHeight="1" x14ac:dyDescent="0.25">
      <c r="V53685" s="80"/>
    </row>
    <row r="53686" spans="22:22" ht="9" hidden="1" customHeight="1" x14ac:dyDescent="0.25">
      <c r="V53686" s="80"/>
    </row>
    <row r="53687" spans="22:22" ht="9" hidden="1" customHeight="1" x14ac:dyDescent="0.25">
      <c r="V53687" s="80"/>
    </row>
    <row r="53688" spans="22:22" ht="9" hidden="1" customHeight="1" x14ac:dyDescent="0.25">
      <c r="V53688" s="80"/>
    </row>
    <row r="53689" spans="22:22" ht="9" hidden="1" customHeight="1" x14ac:dyDescent="0.25">
      <c r="V53689" s="80"/>
    </row>
    <row r="53690" spans="22:22" ht="9" hidden="1" customHeight="1" x14ac:dyDescent="0.25">
      <c r="V53690" s="80"/>
    </row>
    <row r="53691" spans="22:22" ht="9" hidden="1" customHeight="1" x14ac:dyDescent="0.25">
      <c r="V53691" s="80"/>
    </row>
    <row r="53692" spans="22:22" ht="9" hidden="1" customHeight="1" x14ac:dyDescent="0.25">
      <c r="V53692" s="80"/>
    </row>
    <row r="53693" spans="22:22" ht="9" hidden="1" customHeight="1" x14ac:dyDescent="0.25">
      <c r="V53693" s="80"/>
    </row>
    <row r="53694" spans="22:22" ht="9" hidden="1" customHeight="1" x14ac:dyDescent="0.25">
      <c r="V53694" s="80"/>
    </row>
    <row r="53695" spans="22:22" ht="9" hidden="1" customHeight="1" x14ac:dyDescent="0.25">
      <c r="V53695" s="80"/>
    </row>
    <row r="53696" spans="22:22" ht="9" hidden="1" customHeight="1" x14ac:dyDescent="0.25">
      <c r="V53696" s="80"/>
    </row>
    <row r="53697" spans="22:22" ht="9" hidden="1" customHeight="1" x14ac:dyDescent="0.25">
      <c r="V53697" s="80"/>
    </row>
    <row r="53698" spans="22:22" ht="9" hidden="1" customHeight="1" x14ac:dyDescent="0.25">
      <c r="V53698" s="80"/>
    </row>
    <row r="53699" spans="22:22" ht="9" hidden="1" customHeight="1" x14ac:dyDescent="0.25">
      <c r="V53699" s="80"/>
    </row>
    <row r="53700" spans="22:22" ht="9" hidden="1" customHeight="1" x14ac:dyDescent="0.25">
      <c r="V53700" s="80"/>
    </row>
    <row r="53701" spans="22:22" ht="9" hidden="1" customHeight="1" x14ac:dyDescent="0.25">
      <c r="V53701" s="80"/>
    </row>
    <row r="53702" spans="22:22" ht="9" hidden="1" customHeight="1" x14ac:dyDescent="0.25">
      <c r="V53702" s="80"/>
    </row>
    <row r="53703" spans="22:22" ht="9" hidden="1" customHeight="1" x14ac:dyDescent="0.25">
      <c r="V53703" s="80"/>
    </row>
    <row r="53704" spans="22:22" ht="9" hidden="1" customHeight="1" x14ac:dyDescent="0.25">
      <c r="V53704" s="80"/>
    </row>
    <row r="53705" spans="22:22" ht="9" hidden="1" customHeight="1" x14ac:dyDescent="0.25">
      <c r="V53705" s="80"/>
    </row>
    <row r="53706" spans="22:22" ht="9" hidden="1" customHeight="1" x14ac:dyDescent="0.25">
      <c r="V53706" s="80"/>
    </row>
    <row r="53707" spans="22:22" ht="9" hidden="1" customHeight="1" x14ac:dyDescent="0.25">
      <c r="V53707" s="80"/>
    </row>
    <row r="53708" spans="22:22" ht="9" hidden="1" customHeight="1" x14ac:dyDescent="0.25">
      <c r="V53708" s="80"/>
    </row>
    <row r="53709" spans="22:22" ht="9" hidden="1" customHeight="1" x14ac:dyDescent="0.25">
      <c r="V53709" s="80"/>
    </row>
    <row r="53710" spans="22:22" ht="9" hidden="1" customHeight="1" x14ac:dyDescent="0.25">
      <c r="V53710" s="80"/>
    </row>
    <row r="53711" spans="22:22" ht="9" hidden="1" customHeight="1" x14ac:dyDescent="0.25">
      <c r="V53711" s="80"/>
    </row>
    <row r="53712" spans="22:22" ht="9" hidden="1" customHeight="1" x14ac:dyDescent="0.25">
      <c r="V53712" s="80"/>
    </row>
    <row r="53713" spans="22:22" ht="9" hidden="1" customHeight="1" x14ac:dyDescent="0.25">
      <c r="V53713" s="80"/>
    </row>
    <row r="53714" spans="22:22" ht="9" hidden="1" customHeight="1" x14ac:dyDescent="0.25">
      <c r="V53714" s="80"/>
    </row>
    <row r="53715" spans="22:22" ht="9" hidden="1" customHeight="1" x14ac:dyDescent="0.25">
      <c r="V53715" s="80"/>
    </row>
    <row r="53716" spans="22:22" ht="9" hidden="1" customHeight="1" x14ac:dyDescent="0.25">
      <c r="V53716" s="80"/>
    </row>
    <row r="53717" spans="22:22" ht="9" hidden="1" customHeight="1" x14ac:dyDescent="0.25">
      <c r="V53717" s="80"/>
    </row>
    <row r="53718" spans="22:22" ht="9" hidden="1" customHeight="1" x14ac:dyDescent="0.25">
      <c r="V53718" s="80"/>
    </row>
    <row r="53719" spans="22:22" ht="9" hidden="1" customHeight="1" x14ac:dyDescent="0.25">
      <c r="V53719" s="80"/>
    </row>
    <row r="53720" spans="22:22" ht="9" hidden="1" customHeight="1" x14ac:dyDescent="0.25">
      <c r="V53720" s="80"/>
    </row>
    <row r="53721" spans="22:22" ht="9" hidden="1" customHeight="1" x14ac:dyDescent="0.25">
      <c r="V53721" s="80"/>
    </row>
    <row r="53722" spans="22:22" ht="9" hidden="1" customHeight="1" x14ac:dyDescent="0.25">
      <c r="V53722" s="80"/>
    </row>
    <row r="53723" spans="22:22" ht="9" hidden="1" customHeight="1" x14ac:dyDescent="0.25">
      <c r="V53723" s="80"/>
    </row>
    <row r="53724" spans="22:22" ht="9" hidden="1" customHeight="1" x14ac:dyDescent="0.25">
      <c r="V53724" s="80"/>
    </row>
    <row r="53725" spans="22:22" ht="9" hidden="1" customHeight="1" x14ac:dyDescent="0.25">
      <c r="V53725" s="80"/>
    </row>
    <row r="53726" spans="22:22" ht="9" hidden="1" customHeight="1" x14ac:dyDescent="0.25">
      <c r="V53726" s="80"/>
    </row>
    <row r="53727" spans="22:22" ht="9" hidden="1" customHeight="1" x14ac:dyDescent="0.25">
      <c r="V53727" s="80"/>
    </row>
    <row r="53728" spans="22:22" ht="9" hidden="1" customHeight="1" x14ac:dyDescent="0.25">
      <c r="V53728" s="80"/>
    </row>
    <row r="53729" spans="22:22" ht="9" hidden="1" customHeight="1" x14ac:dyDescent="0.25">
      <c r="V53729" s="80"/>
    </row>
    <row r="53730" spans="22:22" ht="9" hidden="1" customHeight="1" x14ac:dyDescent="0.25">
      <c r="V53730" s="80"/>
    </row>
    <row r="53731" spans="22:22" ht="9" hidden="1" customHeight="1" x14ac:dyDescent="0.25">
      <c r="V53731" s="80"/>
    </row>
    <row r="53732" spans="22:22" ht="9" hidden="1" customHeight="1" x14ac:dyDescent="0.25">
      <c r="V53732" s="80"/>
    </row>
    <row r="53733" spans="22:22" ht="9" hidden="1" customHeight="1" x14ac:dyDescent="0.25">
      <c r="V53733" s="80"/>
    </row>
    <row r="53734" spans="22:22" ht="9" hidden="1" customHeight="1" x14ac:dyDescent="0.25">
      <c r="V53734" s="80"/>
    </row>
    <row r="53735" spans="22:22" ht="9" hidden="1" customHeight="1" x14ac:dyDescent="0.25">
      <c r="V53735" s="80"/>
    </row>
    <row r="53736" spans="22:22" ht="9" hidden="1" customHeight="1" x14ac:dyDescent="0.25">
      <c r="V53736" s="80"/>
    </row>
    <row r="53737" spans="22:22" ht="9" hidden="1" customHeight="1" x14ac:dyDescent="0.25">
      <c r="V53737" s="80"/>
    </row>
    <row r="53738" spans="22:22" ht="9" hidden="1" customHeight="1" x14ac:dyDescent="0.25">
      <c r="V53738" s="80"/>
    </row>
    <row r="53739" spans="22:22" ht="9" hidden="1" customHeight="1" x14ac:dyDescent="0.25">
      <c r="V53739" s="80"/>
    </row>
    <row r="53740" spans="22:22" ht="9" hidden="1" customHeight="1" x14ac:dyDescent="0.25">
      <c r="V53740" s="80"/>
    </row>
    <row r="53741" spans="22:22" ht="9" hidden="1" customHeight="1" x14ac:dyDescent="0.25">
      <c r="V53741" s="80"/>
    </row>
    <row r="53742" spans="22:22" ht="9" hidden="1" customHeight="1" x14ac:dyDescent="0.25">
      <c r="V53742" s="80"/>
    </row>
    <row r="53743" spans="22:22" ht="9" hidden="1" customHeight="1" x14ac:dyDescent="0.25">
      <c r="V53743" s="80"/>
    </row>
    <row r="53744" spans="22:22" ht="9" hidden="1" customHeight="1" x14ac:dyDescent="0.25">
      <c r="V53744" s="80"/>
    </row>
    <row r="53745" spans="22:22" ht="9" hidden="1" customHeight="1" x14ac:dyDescent="0.25">
      <c r="V53745" s="80"/>
    </row>
    <row r="53746" spans="22:22" ht="9" hidden="1" customHeight="1" x14ac:dyDescent="0.25">
      <c r="V53746" s="80"/>
    </row>
    <row r="53747" spans="22:22" ht="9" hidden="1" customHeight="1" x14ac:dyDescent="0.25">
      <c r="V53747" s="80"/>
    </row>
    <row r="53748" spans="22:22" ht="9" hidden="1" customHeight="1" x14ac:dyDescent="0.25">
      <c r="V53748" s="80"/>
    </row>
    <row r="53749" spans="22:22" ht="9" hidden="1" customHeight="1" x14ac:dyDescent="0.25">
      <c r="V53749" s="80"/>
    </row>
    <row r="53750" spans="22:22" ht="9" hidden="1" customHeight="1" x14ac:dyDescent="0.25">
      <c r="V53750" s="80"/>
    </row>
    <row r="53751" spans="22:22" ht="9" hidden="1" customHeight="1" x14ac:dyDescent="0.25">
      <c r="V53751" s="80"/>
    </row>
    <row r="53752" spans="22:22" ht="9" hidden="1" customHeight="1" x14ac:dyDescent="0.25">
      <c r="V53752" s="80"/>
    </row>
    <row r="53753" spans="22:22" ht="9" hidden="1" customHeight="1" x14ac:dyDescent="0.25">
      <c r="V53753" s="80"/>
    </row>
    <row r="53754" spans="22:22" ht="9" hidden="1" customHeight="1" x14ac:dyDescent="0.25">
      <c r="V53754" s="80"/>
    </row>
    <row r="53755" spans="22:22" ht="9" hidden="1" customHeight="1" x14ac:dyDescent="0.25">
      <c r="V53755" s="80"/>
    </row>
    <row r="53756" spans="22:22" ht="9" hidden="1" customHeight="1" x14ac:dyDescent="0.25">
      <c r="V53756" s="80"/>
    </row>
    <row r="53757" spans="22:22" ht="9" hidden="1" customHeight="1" x14ac:dyDescent="0.25">
      <c r="V53757" s="80"/>
    </row>
    <row r="53758" spans="22:22" ht="9" hidden="1" customHeight="1" x14ac:dyDescent="0.25">
      <c r="V53758" s="80"/>
    </row>
    <row r="53759" spans="22:22" ht="9" hidden="1" customHeight="1" x14ac:dyDescent="0.25">
      <c r="V53759" s="80"/>
    </row>
    <row r="53760" spans="22:22" ht="9" hidden="1" customHeight="1" x14ac:dyDescent="0.25">
      <c r="V53760" s="80"/>
    </row>
    <row r="53761" spans="22:22" ht="9" hidden="1" customHeight="1" x14ac:dyDescent="0.25">
      <c r="V53761" s="80"/>
    </row>
    <row r="53762" spans="22:22" ht="9" hidden="1" customHeight="1" x14ac:dyDescent="0.25">
      <c r="V53762" s="80"/>
    </row>
    <row r="53763" spans="22:22" ht="9" hidden="1" customHeight="1" x14ac:dyDescent="0.25">
      <c r="V53763" s="80"/>
    </row>
    <row r="53764" spans="22:22" ht="9" hidden="1" customHeight="1" x14ac:dyDescent="0.25">
      <c r="V53764" s="80"/>
    </row>
    <row r="53765" spans="22:22" ht="9" hidden="1" customHeight="1" x14ac:dyDescent="0.25">
      <c r="V53765" s="80"/>
    </row>
    <row r="53766" spans="22:22" ht="9" hidden="1" customHeight="1" x14ac:dyDescent="0.25">
      <c r="V53766" s="80"/>
    </row>
    <row r="53767" spans="22:22" ht="9" hidden="1" customHeight="1" x14ac:dyDescent="0.25">
      <c r="V53767" s="80"/>
    </row>
    <row r="53768" spans="22:22" ht="9" hidden="1" customHeight="1" x14ac:dyDescent="0.25">
      <c r="V53768" s="80"/>
    </row>
    <row r="53769" spans="22:22" ht="9" hidden="1" customHeight="1" x14ac:dyDescent="0.25">
      <c r="V53769" s="80"/>
    </row>
    <row r="53770" spans="22:22" ht="9" hidden="1" customHeight="1" x14ac:dyDescent="0.25">
      <c r="V53770" s="80"/>
    </row>
    <row r="53771" spans="22:22" ht="9" hidden="1" customHeight="1" x14ac:dyDescent="0.25">
      <c r="V53771" s="80"/>
    </row>
    <row r="53772" spans="22:22" ht="9" hidden="1" customHeight="1" x14ac:dyDescent="0.25">
      <c r="V53772" s="80"/>
    </row>
    <row r="53773" spans="22:22" ht="9" hidden="1" customHeight="1" x14ac:dyDescent="0.25">
      <c r="V53773" s="80"/>
    </row>
    <row r="53774" spans="22:22" ht="9" hidden="1" customHeight="1" x14ac:dyDescent="0.25">
      <c r="V53774" s="80"/>
    </row>
    <row r="53775" spans="22:22" ht="9" hidden="1" customHeight="1" x14ac:dyDescent="0.25">
      <c r="V53775" s="80"/>
    </row>
    <row r="53776" spans="22:22" ht="9" hidden="1" customHeight="1" x14ac:dyDescent="0.25">
      <c r="V53776" s="80"/>
    </row>
    <row r="53777" spans="22:22" ht="9" hidden="1" customHeight="1" x14ac:dyDescent="0.25">
      <c r="V53777" s="80"/>
    </row>
    <row r="53778" spans="22:22" ht="9" hidden="1" customHeight="1" x14ac:dyDescent="0.25">
      <c r="V53778" s="80"/>
    </row>
    <row r="53779" spans="22:22" ht="9" hidden="1" customHeight="1" x14ac:dyDescent="0.25">
      <c r="V53779" s="80"/>
    </row>
    <row r="53780" spans="22:22" ht="9" hidden="1" customHeight="1" x14ac:dyDescent="0.25">
      <c r="V53780" s="80"/>
    </row>
    <row r="53781" spans="22:22" ht="9" hidden="1" customHeight="1" x14ac:dyDescent="0.25">
      <c r="V53781" s="80"/>
    </row>
    <row r="53782" spans="22:22" ht="9" hidden="1" customHeight="1" x14ac:dyDescent="0.25">
      <c r="V53782" s="80"/>
    </row>
    <row r="53783" spans="22:22" ht="9" hidden="1" customHeight="1" x14ac:dyDescent="0.25">
      <c r="V53783" s="80"/>
    </row>
    <row r="53784" spans="22:22" ht="9" hidden="1" customHeight="1" x14ac:dyDescent="0.25">
      <c r="V53784" s="80"/>
    </row>
    <row r="53785" spans="22:22" ht="9" hidden="1" customHeight="1" x14ac:dyDescent="0.25">
      <c r="V53785" s="80"/>
    </row>
    <row r="53786" spans="22:22" ht="9" hidden="1" customHeight="1" x14ac:dyDescent="0.25">
      <c r="V53786" s="80"/>
    </row>
    <row r="53787" spans="22:22" ht="9" hidden="1" customHeight="1" x14ac:dyDescent="0.25">
      <c r="V53787" s="80"/>
    </row>
    <row r="53788" spans="22:22" ht="9" hidden="1" customHeight="1" x14ac:dyDescent="0.25">
      <c r="V53788" s="80"/>
    </row>
    <row r="53789" spans="22:22" ht="9" hidden="1" customHeight="1" x14ac:dyDescent="0.25">
      <c r="V53789" s="80"/>
    </row>
    <row r="53790" spans="22:22" ht="9" hidden="1" customHeight="1" x14ac:dyDescent="0.25">
      <c r="V53790" s="80"/>
    </row>
    <row r="53791" spans="22:22" ht="9" hidden="1" customHeight="1" x14ac:dyDescent="0.25">
      <c r="V53791" s="80"/>
    </row>
    <row r="53792" spans="22:22" ht="9" hidden="1" customHeight="1" x14ac:dyDescent="0.25">
      <c r="V53792" s="80"/>
    </row>
    <row r="53793" spans="22:22" ht="9" hidden="1" customHeight="1" x14ac:dyDescent="0.25">
      <c r="V53793" s="80"/>
    </row>
    <row r="53794" spans="22:22" ht="9" hidden="1" customHeight="1" x14ac:dyDescent="0.25">
      <c r="V53794" s="80"/>
    </row>
    <row r="53795" spans="22:22" ht="9" hidden="1" customHeight="1" x14ac:dyDescent="0.25">
      <c r="V53795" s="80"/>
    </row>
    <row r="53796" spans="22:22" ht="9" hidden="1" customHeight="1" x14ac:dyDescent="0.25">
      <c r="V53796" s="80"/>
    </row>
    <row r="53797" spans="22:22" ht="9" hidden="1" customHeight="1" x14ac:dyDescent="0.25">
      <c r="V53797" s="80"/>
    </row>
    <row r="53798" spans="22:22" ht="9" hidden="1" customHeight="1" x14ac:dyDescent="0.25">
      <c r="V53798" s="80"/>
    </row>
    <row r="53799" spans="22:22" ht="9" hidden="1" customHeight="1" x14ac:dyDescent="0.25">
      <c r="V53799" s="80"/>
    </row>
    <row r="53800" spans="22:22" ht="9" hidden="1" customHeight="1" x14ac:dyDescent="0.25">
      <c r="V53800" s="80"/>
    </row>
    <row r="53801" spans="22:22" ht="9" hidden="1" customHeight="1" x14ac:dyDescent="0.25">
      <c r="V53801" s="80"/>
    </row>
    <row r="53802" spans="22:22" ht="9" hidden="1" customHeight="1" x14ac:dyDescent="0.25">
      <c r="V53802" s="80"/>
    </row>
    <row r="53803" spans="22:22" ht="9" hidden="1" customHeight="1" x14ac:dyDescent="0.25">
      <c r="V53803" s="80"/>
    </row>
    <row r="53804" spans="22:22" ht="9" hidden="1" customHeight="1" x14ac:dyDescent="0.25">
      <c r="V53804" s="80"/>
    </row>
    <row r="53805" spans="22:22" ht="9" hidden="1" customHeight="1" x14ac:dyDescent="0.25">
      <c r="V53805" s="80"/>
    </row>
    <row r="53806" spans="22:22" ht="9" hidden="1" customHeight="1" x14ac:dyDescent="0.25">
      <c r="V53806" s="80"/>
    </row>
    <row r="53807" spans="22:22" ht="9" hidden="1" customHeight="1" x14ac:dyDescent="0.25">
      <c r="V53807" s="80"/>
    </row>
    <row r="53808" spans="22:22" ht="9" hidden="1" customHeight="1" x14ac:dyDescent="0.25">
      <c r="V53808" s="80"/>
    </row>
    <row r="53809" spans="22:22" ht="9" hidden="1" customHeight="1" x14ac:dyDescent="0.25">
      <c r="V53809" s="80"/>
    </row>
    <row r="53810" spans="22:22" ht="9" hidden="1" customHeight="1" x14ac:dyDescent="0.25">
      <c r="V53810" s="80"/>
    </row>
    <row r="53811" spans="22:22" ht="9" hidden="1" customHeight="1" x14ac:dyDescent="0.25">
      <c r="V53811" s="80"/>
    </row>
    <row r="53812" spans="22:22" ht="9" hidden="1" customHeight="1" x14ac:dyDescent="0.25">
      <c r="V53812" s="80"/>
    </row>
    <row r="53813" spans="22:22" ht="9" hidden="1" customHeight="1" x14ac:dyDescent="0.25">
      <c r="V53813" s="80"/>
    </row>
    <row r="53814" spans="22:22" ht="9" hidden="1" customHeight="1" x14ac:dyDescent="0.25">
      <c r="V53814" s="80"/>
    </row>
    <row r="53815" spans="22:22" ht="9" hidden="1" customHeight="1" x14ac:dyDescent="0.25">
      <c r="V53815" s="80"/>
    </row>
    <row r="53816" spans="22:22" ht="9" hidden="1" customHeight="1" x14ac:dyDescent="0.25">
      <c r="V53816" s="80"/>
    </row>
    <row r="53817" spans="22:22" ht="9" hidden="1" customHeight="1" x14ac:dyDescent="0.25">
      <c r="V53817" s="80"/>
    </row>
    <row r="53818" spans="22:22" ht="9" hidden="1" customHeight="1" x14ac:dyDescent="0.25">
      <c r="V53818" s="80"/>
    </row>
    <row r="53819" spans="22:22" ht="9" hidden="1" customHeight="1" x14ac:dyDescent="0.25">
      <c r="V53819" s="80"/>
    </row>
    <row r="53820" spans="22:22" ht="9" hidden="1" customHeight="1" x14ac:dyDescent="0.25">
      <c r="V53820" s="80"/>
    </row>
    <row r="53821" spans="22:22" ht="9" hidden="1" customHeight="1" x14ac:dyDescent="0.25">
      <c r="V53821" s="80"/>
    </row>
    <row r="53822" spans="22:22" ht="9" hidden="1" customHeight="1" x14ac:dyDescent="0.25">
      <c r="V53822" s="80"/>
    </row>
    <row r="53823" spans="22:22" ht="9" hidden="1" customHeight="1" x14ac:dyDescent="0.25">
      <c r="V53823" s="80"/>
    </row>
    <row r="53824" spans="22:22" ht="9" hidden="1" customHeight="1" x14ac:dyDescent="0.25">
      <c r="V53824" s="80"/>
    </row>
    <row r="53825" spans="22:22" ht="9" hidden="1" customHeight="1" x14ac:dyDescent="0.25">
      <c r="V53825" s="80"/>
    </row>
    <row r="53826" spans="22:22" ht="9" hidden="1" customHeight="1" x14ac:dyDescent="0.25">
      <c r="V53826" s="80"/>
    </row>
    <row r="53827" spans="22:22" ht="9" hidden="1" customHeight="1" x14ac:dyDescent="0.25">
      <c r="V53827" s="80"/>
    </row>
    <row r="53828" spans="22:22" ht="9" hidden="1" customHeight="1" x14ac:dyDescent="0.25">
      <c r="V53828" s="80"/>
    </row>
    <row r="53829" spans="22:22" ht="9" hidden="1" customHeight="1" x14ac:dyDescent="0.25">
      <c r="V53829" s="80"/>
    </row>
    <row r="53830" spans="22:22" ht="9" hidden="1" customHeight="1" x14ac:dyDescent="0.25">
      <c r="V53830" s="80"/>
    </row>
    <row r="53831" spans="22:22" ht="9" hidden="1" customHeight="1" x14ac:dyDescent="0.25">
      <c r="V53831" s="80"/>
    </row>
    <row r="53832" spans="22:22" ht="9" hidden="1" customHeight="1" x14ac:dyDescent="0.25">
      <c r="V53832" s="80"/>
    </row>
    <row r="53833" spans="22:22" ht="9" hidden="1" customHeight="1" x14ac:dyDescent="0.25">
      <c r="V53833" s="80"/>
    </row>
    <row r="53834" spans="22:22" ht="9" hidden="1" customHeight="1" x14ac:dyDescent="0.25">
      <c r="V53834" s="80"/>
    </row>
    <row r="53835" spans="22:22" ht="9" hidden="1" customHeight="1" x14ac:dyDescent="0.25">
      <c r="V53835" s="80"/>
    </row>
    <row r="53836" spans="22:22" ht="9" hidden="1" customHeight="1" x14ac:dyDescent="0.25">
      <c r="V53836" s="80"/>
    </row>
    <row r="53837" spans="22:22" ht="9" hidden="1" customHeight="1" x14ac:dyDescent="0.25">
      <c r="V53837" s="80"/>
    </row>
    <row r="53838" spans="22:22" ht="9" hidden="1" customHeight="1" x14ac:dyDescent="0.25">
      <c r="V53838" s="80"/>
    </row>
    <row r="53839" spans="22:22" ht="9" hidden="1" customHeight="1" x14ac:dyDescent="0.25">
      <c r="V53839" s="80"/>
    </row>
    <row r="53840" spans="22:22" ht="9" hidden="1" customHeight="1" x14ac:dyDescent="0.25">
      <c r="V53840" s="80"/>
    </row>
    <row r="53841" spans="22:22" ht="9" hidden="1" customHeight="1" x14ac:dyDescent="0.25">
      <c r="V53841" s="80"/>
    </row>
    <row r="53842" spans="22:22" ht="9" hidden="1" customHeight="1" x14ac:dyDescent="0.25">
      <c r="V53842" s="80"/>
    </row>
    <row r="53843" spans="22:22" ht="9" hidden="1" customHeight="1" x14ac:dyDescent="0.25">
      <c r="V53843" s="80"/>
    </row>
    <row r="53844" spans="22:22" ht="9" hidden="1" customHeight="1" x14ac:dyDescent="0.25">
      <c r="V53844" s="80"/>
    </row>
    <row r="53845" spans="22:22" ht="9" hidden="1" customHeight="1" x14ac:dyDescent="0.25">
      <c r="V53845" s="80"/>
    </row>
    <row r="53846" spans="22:22" ht="9" hidden="1" customHeight="1" x14ac:dyDescent="0.25">
      <c r="V53846" s="80"/>
    </row>
    <row r="53847" spans="22:22" ht="9" hidden="1" customHeight="1" x14ac:dyDescent="0.25">
      <c r="V53847" s="80"/>
    </row>
    <row r="53848" spans="22:22" ht="9" hidden="1" customHeight="1" x14ac:dyDescent="0.25">
      <c r="V53848" s="80"/>
    </row>
    <row r="53849" spans="22:22" ht="9" hidden="1" customHeight="1" x14ac:dyDescent="0.25">
      <c r="V53849" s="80"/>
    </row>
    <row r="53850" spans="22:22" ht="9" hidden="1" customHeight="1" x14ac:dyDescent="0.25">
      <c r="V53850" s="80"/>
    </row>
    <row r="53851" spans="22:22" ht="9" hidden="1" customHeight="1" x14ac:dyDescent="0.25">
      <c r="V53851" s="80"/>
    </row>
    <row r="53852" spans="22:22" ht="9" hidden="1" customHeight="1" x14ac:dyDescent="0.25">
      <c r="V53852" s="80"/>
    </row>
    <row r="53853" spans="22:22" ht="9" hidden="1" customHeight="1" x14ac:dyDescent="0.25">
      <c r="V53853" s="80"/>
    </row>
    <row r="53854" spans="22:22" ht="9" hidden="1" customHeight="1" x14ac:dyDescent="0.25">
      <c r="V53854" s="80"/>
    </row>
    <row r="53855" spans="22:22" ht="9" hidden="1" customHeight="1" x14ac:dyDescent="0.25">
      <c r="V53855" s="80"/>
    </row>
    <row r="53856" spans="22:22" ht="9" hidden="1" customHeight="1" x14ac:dyDescent="0.25">
      <c r="V53856" s="80"/>
    </row>
    <row r="53857" spans="22:22" ht="9" hidden="1" customHeight="1" x14ac:dyDescent="0.25">
      <c r="V53857" s="80"/>
    </row>
    <row r="53858" spans="22:22" ht="9" hidden="1" customHeight="1" x14ac:dyDescent="0.25">
      <c r="V53858" s="80"/>
    </row>
    <row r="53859" spans="22:22" ht="9" hidden="1" customHeight="1" x14ac:dyDescent="0.25">
      <c r="V53859" s="80"/>
    </row>
    <row r="53860" spans="22:22" ht="9" hidden="1" customHeight="1" x14ac:dyDescent="0.25">
      <c r="V53860" s="80"/>
    </row>
    <row r="53861" spans="22:22" ht="9" hidden="1" customHeight="1" x14ac:dyDescent="0.25">
      <c r="V53861" s="80"/>
    </row>
    <row r="53862" spans="22:22" ht="9" hidden="1" customHeight="1" x14ac:dyDescent="0.25">
      <c r="V53862" s="80"/>
    </row>
    <row r="53863" spans="22:22" ht="9" hidden="1" customHeight="1" x14ac:dyDescent="0.25">
      <c r="V53863" s="80"/>
    </row>
    <row r="53864" spans="22:22" ht="9" hidden="1" customHeight="1" x14ac:dyDescent="0.25">
      <c r="V53864" s="80"/>
    </row>
    <row r="53865" spans="22:22" ht="9" hidden="1" customHeight="1" x14ac:dyDescent="0.25">
      <c r="V53865" s="80"/>
    </row>
    <row r="53866" spans="22:22" ht="9" hidden="1" customHeight="1" x14ac:dyDescent="0.25">
      <c r="V53866" s="80"/>
    </row>
    <row r="53867" spans="22:22" ht="9" hidden="1" customHeight="1" x14ac:dyDescent="0.25">
      <c r="V53867" s="80"/>
    </row>
    <row r="53868" spans="22:22" ht="9" hidden="1" customHeight="1" x14ac:dyDescent="0.25">
      <c r="V53868" s="80"/>
    </row>
    <row r="53869" spans="22:22" ht="9" hidden="1" customHeight="1" x14ac:dyDescent="0.25">
      <c r="V53869" s="80"/>
    </row>
    <row r="53870" spans="22:22" ht="9" hidden="1" customHeight="1" x14ac:dyDescent="0.25">
      <c r="V53870" s="80"/>
    </row>
    <row r="53871" spans="22:22" ht="9" hidden="1" customHeight="1" x14ac:dyDescent="0.25">
      <c r="V53871" s="80"/>
    </row>
    <row r="53872" spans="22:22" ht="9" hidden="1" customHeight="1" x14ac:dyDescent="0.25">
      <c r="V53872" s="80"/>
    </row>
    <row r="53873" spans="22:22" ht="9" hidden="1" customHeight="1" x14ac:dyDescent="0.25">
      <c r="V53873" s="80"/>
    </row>
    <row r="53874" spans="22:22" ht="9" hidden="1" customHeight="1" x14ac:dyDescent="0.25">
      <c r="V53874" s="80"/>
    </row>
    <row r="53875" spans="22:22" ht="9" hidden="1" customHeight="1" x14ac:dyDescent="0.25">
      <c r="V53875" s="80"/>
    </row>
    <row r="53876" spans="22:22" ht="9" hidden="1" customHeight="1" x14ac:dyDescent="0.25">
      <c r="V53876" s="80"/>
    </row>
    <row r="53877" spans="22:22" ht="9" hidden="1" customHeight="1" x14ac:dyDescent="0.25">
      <c r="V53877" s="80"/>
    </row>
    <row r="53878" spans="22:22" ht="9" hidden="1" customHeight="1" x14ac:dyDescent="0.25">
      <c r="V53878" s="80"/>
    </row>
    <row r="53879" spans="22:22" ht="9" hidden="1" customHeight="1" x14ac:dyDescent="0.25">
      <c r="V53879" s="80"/>
    </row>
    <row r="53880" spans="22:22" ht="9" hidden="1" customHeight="1" x14ac:dyDescent="0.25">
      <c r="V53880" s="80"/>
    </row>
    <row r="53881" spans="22:22" ht="9" hidden="1" customHeight="1" x14ac:dyDescent="0.25">
      <c r="V53881" s="80"/>
    </row>
    <row r="53882" spans="22:22" ht="9" hidden="1" customHeight="1" x14ac:dyDescent="0.25">
      <c r="V53882" s="80"/>
    </row>
    <row r="53883" spans="22:22" ht="9" hidden="1" customHeight="1" x14ac:dyDescent="0.25">
      <c r="V53883" s="80"/>
    </row>
    <row r="53884" spans="22:22" ht="9" hidden="1" customHeight="1" x14ac:dyDescent="0.25">
      <c r="V53884" s="80"/>
    </row>
    <row r="53885" spans="22:22" ht="9" hidden="1" customHeight="1" x14ac:dyDescent="0.25">
      <c r="V53885" s="80"/>
    </row>
    <row r="53886" spans="22:22" ht="9" hidden="1" customHeight="1" x14ac:dyDescent="0.25">
      <c r="V53886" s="80"/>
    </row>
    <row r="53887" spans="22:22" ht="9" hidden="1" customHeight="1" x14ac:dyDescent="0.25">
      <c r="V53887" s="80"/>
    </row>
    <row r="53888" spans="22:22" ht="9" hidden="1" customHeight="1" x14ac:dyDescent="0.25">
      <c r="V53888" s="80"/>
    </row>
    <row r="53889" spans="22:22" ht="9" hidden="1" customHeight="1" x14ac:dyDescent="0.25">
      <c r="V53889" s="80"/>
    </row>
    <row r="53890" spans="22:22" ht="9" hidden="1" customHeight="1" x14ac:dyDescent="0.25">
      <c r="V53890" s="80"/>
    </row>
    <row r="53891" spans="22:22" ht="9" hidden="1" customHeight="1" x14ac:dyDescent="0.25">
      <c r="V53891" s="80"/>
    </row>
    <row r="53892" spans="22:22" ht="9" hidden="1" customHeight="1" x14ac:dyDescent="0.25">
      <c r="V53892" s="80"/>
    </row>
    <row r="53893" spans="22:22" ht="9" hidden="1" customHeight="1" x14ac:dyDescent="0.25">
      <c r="V53893" s="80"/>
    </row>
    <row r="53894" spans="22:22" ht="9" hidden="1" customHeight="1" x14ac:dyDescent="0.25">
      <c r="V53894" s="80"/>
    </row>
    <row r="53895" spans="22:22" ht="9" hidden="1" customHeight="1" x14ac:dyDescent="0.25">
      <c r="V53895" s="80"/>
    </row>
    <row r="53896" spans="22:22" ht="9" hidden="1" customHeight="1" x14ac:dyDescent="0.25">
      <c r="V53896" s="80"/>
    </row>
    <row r="53897" spans="22:22" ht="9" hidden="1" customHeight="1" x14ac:dyDescent="0.25">
      <c r="V53897" s="80"/>
    </row>
    <row r="53898" spans="22:22" ht="9" hidden="1" customHeight="1" x14ac:dyDescent="0.25">
      <c r="V53898" s="80"/>
    </row>
    <row r="53899" spans="22:22" ht="9" hidden="1" customHeight="1" x14ac:dyDescent="0.25">
      <c r="V53899" s="80"/>
    </row>
    <row r="53900" spans="22:22" ht="9" hidden="1" customHeight="1" x14ac:dyDescent="0.25">
      <c r="V53900" s="80"/>
    </row>
    <row r="53901" spans="22:22" ht="9" hidden="1" customHeight="1" x14ac:dyDescent="0.25">
      <c r="V53901" s="80"/>
    </row>
    <row r="53902" spans="22:22" ht="9" hidden="1" customHeight="1" x14ac:dyDescent="0.25">
      <c r="V53902" s="80"/>
    </row>
    <row r="53903" spans="22:22" ht="9" hidden="1" customHeight="1" x14ac:dyDescent="0.25">
      <c r="V53903" s="80"/>
    </row>
    <row r="53904" spans="22:22" ht="9" hidden="1" customHeight="1" x14ac:dyDescent="0.25">
      <c r="V53904" s="80"/>
    </row>
    <row r="53905" spans="22:22" ht="9" hidden="1" customHeight="1" x14ac:dyDescent="0.25">
      <c r="V53905" s="80"/>
    </row>
    <row r="53906" spans="22:22" ht="9" hidden="1" customHeight="1" x14ac:dyDescent="0.25">
      <c r="V53906" s="80"/>
    </row>
    <row r="53907" spans="22:22" ht="9" hidden="1" customHeight="1" x14ac:dyDescent="0.25">
      <c r="V53907" s="80"/>
    </row>
    <row r="53908" spans="22:22" ht="9" hidden="1" customHeight="1" x14ac:dyDescent="0.25">
      <c r="V53908" s="80"/>
    </row>
    <row r="53909" spans="22:22" ht="9" hidden="1" customHeight="1" x14ac:dyDescent="0.25">
      <c r="V53909" s="80"/>
    </row>
    <row r="53910" spans="22:22" ht="9" hidden="1" customHeight="1" x14ac:dyDescent="0.25">
      <c r="V53910" s="80"/>
    </row>
    <row r="53911" spans="22:22" ht="9" hidden="1" customHeight="1" x14ac:dyDescent="0.25">
      <c r="V53911" s="80"/>
    </row>
    <row r="53912" spans="22:22" ht="9" hidden="1" customHeight="1" x14ac:dyDescent="0.25">
      <c r="V53912" s="80"/>
    </row>
    <row r="53913" spans="22:22" ht="9" hidden="1" customHeight="1" x14ac:dyDescent="0.25">
      <c r="V53913" s="80"/>
    </row>
    <row r="53914" spans="22:22" ht="9" hidden="1" customHeight="1" x14ac:dyDescent="0.25">
      <c r="V53914" s="80"/>
    </row>
    <row r="53915" spans="22:22" ht="9" hidden="1" customHeight="1" x14ac:dyDescent="0.25">
      <c r="V53915" s="80"/>
    </row>
    <row r="53916" spans="22:22" ht="9" hidden="1" customHeight="1" x14ac:dyDescent="0.25">
      <c r="V53916" s="80"/>
    </row>
    <row r="53917" spans="22:22" ht="9" hidden="1" customHeight="1" x14ac:dyDescent="0.25">
      <c r="V53917" s="80"/>
    </row>
    <row r="53918" spans="22:22" ht="9" hidden="1" customHeight="1" x14ac:dyDescent="0.25">
      <c r="V53918" s="80"/>
    </row>
    <row r="53919" spans="22:22" ht="9" hidden="1" customHeight="1" x14ac:dyDescent="0.25">
      <c r="V53919" s="80"/>
    </row>
    <row r="53920" spans="22:22" ht="9" hidden="1" customHeight="1" x14ac:dyDescent="0.25">
      <c r="V53920" s="80"/>
    </row>
    <row r="53921" spans="22:22" ht="9" hidden="1" customHeight="1" x14ac:dyDescent="0.25">
      <c r="V53921" s="80"/>
    </row>
    <row r="53922" spans="22:22" ht="9" hidden="1" customHeight="1" x14ac:dyDescent="0.25">
      <c r="V53922" s="80"/>
    </row>
    <row r="53923" spans="22:22" ht="9" hidden="1" customHeight="1" x14ac:dyDescent="0.25">
      <c r="V53923" s="80"/>
    </row>
    <row r="53924" spans="22:22" ht="9" hidden="1" customHeight="1" x14ac:dyDescent="0.25">
      <c r="V53924" s="80"/>
    </row>
    <row r="53925" spans="22:22" ht="9" hidden="1" customHeight="1" x14ac:dyDescent="0.25">
      <c r="V53925" s="80"/>
    </row>
    <row r="53926" spans="22:22" ht="9" hidden="1" customHeight="1" x14ac:dyDescent="0.25">
      <c r="V53926" s="80"/>
    </row>
    <row r="53927" spans="22:22" ht="9" hidden="1" customHeight="1" x14ac:dyDescent="0.25">
      <c r="V53927" s="80"/>
    </row>
    <row r="53928" spans="22:22" ht="9" hidden="1" customHeight="1" x14ac:dyDescent="0.25">
      <c r="V53928" s="80"/>
    </row>
    <row r="53929" spans="22:22" ht="9" hidden="1" customHeight="1" x14ac:dyDescent="0.25">
      <c r="V53929" s="80"/>
    </row>
    <row r="53930" spans="22:22" ht="9" hidden="1" customHeight="1" x14ac:dyDescent="0.25">
      <c r="V53930" s="80"/>
    </row>
    <row r="53931" spans="22:22" ht="9" hidden="1" customHeight="1" x14ac:dyDescent="0.25">
      <c r="V53931" s="80"/>
    </row>
    <row r="53932" spans="22:22" ht="9" hidden="1" customHeight="1" x14ac:dyDescent="0.25">
      <c r="V53932" s="80"/>
    </row>
    <row r="53933" spans="22:22" ht="9" hidden="1" customHeight="1" x14ac:dyDescent="0.25">
      <c r="V53933" s="80"/>
    </row>
    <row r="53934" spans="22:22" ht="9" hidden="1" customHeight="1" x14ac:dyDescent="0.25">
      <c r="V53934" s="80"/>
    </row>
    <row r="53935" spans="22:22" ht="9" hidden="1" customHeight="1" x14ac:dyDescent="0.25">
      <c r="V53935" s="80"/>
    </row>
    <row r="53936" spans="22:22" ht="9" hidden="1" customHeight="1" x14ac:dyDescent="0.25">
      <c r="V53936" s="80"/>
    </row>
    <row r="53937" spans="22:22" ht="9" hidden="1" customHeight="1" x14ac:dyDescent="0.25">
      <c r="V53937" s="80"/>
    </row>
    <row r="53938" spans="22:22" ht="9" hidden="1" customHeight="1" x14ac:dyDescent="0.25">
      <c r="V53938" s="80"/>
    </row>
    <row r="53939" spans="22:22" ht="9" hidden="1" customHeight="1" x14ac:dyDescent="0.25">
      <c r="V53939" s="80"/>
    </row>
    <row r="53940" spans="22:22" ht="9" hidden="1" customHeight="1" x14ac:dyDescent="0.25">
      <c r="V53940" s="80"/>
    </row>
    <row r="53941" spans="22:22" ht="9" hidden="1" customHeight="1" x14ac:dyDescent="0.25">
      <c r="V53941" s="80"/>
    </row>
    <row r="53942" spans="22:22" ht="9" hidden="1" customHeight="1" x14ac:dyDescent="0.25">
      <c r="V53942" s="80"/>
    </row>
    <row r="53943" spans="22:22" ht="9" hidden="1" customHeight="1" x14ac:dyDescent="0.25">
      <c r="V53943" s="80"/>
    </row>
    <row r="53944" spans="22:22" ht="9" hidden="1" customHeight="1" x14ac:dyDescent="0.25">
      <c r="V53944" s="80"/>
    </row>
    <row r="53945" spans="22:22" ht="9" hidden="1" customHeight="1" x14ac:dyDescent="0.25">
      <c r="V53945" s="80"/>
    </row>
    <row r="53946" spans="22:22" ht="9" hidden="1" customHeight="1" x14ac:dyDescent="0.25">
      <c r="V53946" s="80"/>
    </row>
    <row r="53947" spans="22:22" ht="9" hidden="1" customHeight="1" x14ac:dyDescent="0.25">
      <c r="V53947" s="80"/>
    </row>
    <row r="53948" spans="22:22" ht="9" hidden="1" customHeight="1" x14ac:dyDescent="0.25">
      <c r="V53948" s="80"/>
    </row>
    <row r="53949" spans="22:22" ht="9" hidden="1" customHeight="1" x14ac:dyDescent="0.25">
      <c r="V53949" s="80"/>
    </row>
    <row r="53950" spans="22:22" ht="9" hidden="1" customHeight="1" x14ac:dyDescent="0.25">
      <c r="V53950" s="80"/>
    </row>
    <row r="53951" spans="22:22" ht="9" hidden="1" customHeight="1" x14ac:dyDescent="0.25">
      <c r="V53951" s="80"/>
    </row>
    <row r="53952" spans="22:22" ht="9" hidden="1" customHeight="1" x14ac:dyDescent="0.25">
      <c r="V53952" s="80"/>
    </row>
    <row r="53953" spans="22:22" ht="9" hidden="1" customHeight="1" x14ac:dyDescent="0.25">
      <c r="V53953" s="80"/>
    </row>
    <row r="53954" spans="22:22" ht="9" hidden="1" customHeight="1" x14ac:dyDescent="0.25">
      <c r="V53954" s="80"/>
    </row>
    <row r="53955" spans="22:22" ht="9" hidden="1" customHeight="1" x14ac:dyDescent="0.25">
      <c r="V53955" s="80"/>
    </row>
    <row r="53956" spans="22:22" ht="9" hidden="1" customHeight="1" x14ac:dyDescent="0.25">
      <c r="V53956" s="80"/>
    </row>
    <row r="53957" spans="22:22" ht="9" hidden="1" customHeight="1" x14ac:dyDescent="0.25">
      <c r="V53957" s="80"/>
    </row>
    <row r="53958" spans="22:22" ht="9" hidden="1" customHeight="1" x14ac:dyDescent="0.25">
      <c r="V53958" s="80"/>
    </row>
    <row r="53959" spans="22:22" ht="9" hidden="1" customHeight="1" x14ac:dyDescent="0.25">
      <c r="V53959" s="80"/>
    </row>
    <row r="53960" spans="22:22" ht="9" hidden="1" customHeight="1" x14ac:dyDescent="0.25">
      <c r="V53960" s="80"/>
    </row>
    <row r="53961" spans="22:22" ht="9" hidden="1" customHeight="1" x14ac:dyDescent="0.25">
      <c r="V53961" s="80"/>
    </row>
    <row r="53962" spans="22:22" ht="9" hidden="1" customHeight="1" x14ac:dyDescent="0.25">
      <c r="V53962" s="80"/>
    </row>
    <row r="53963" spans="22:22" ht="9" hidden="1" customHeight="1" x14ac:dyDescent="0.25">
      <c r="V53963" s="80"/>
    </row>
    <row r="53964" spans="22:22" ht="9" hidden="1" customHeight="1" x14ac:dyDescent="0.25">
      <c r="V53964" s="80"/>
    </row>
    <row r="53965" spans="22:22" ht="9" hidden="1" customHeight="1" x14ac:dyDescent="0.25">
      <c r="V53965" s="80"/>
    </row>
    <row r="53966" spans="22:22" ht="9" hidden="1" customHeight="1" x14ac:dyDescent="0.25">
      <c r="V53966" s="80"/>
    </row>
    <row r="53967" spans="22:22" ht="9" hidden="1" customHeight="1" x14ac:dyDescent="0.25">
      <c r="V53967" s="80"/>
    </row>
    <row r="53968" spans="22:22" ht="9" hidden="1" customHeight="1" x14ac:dyDescent="0.25">
      <c r="V53968" s="80"/>
    </row>
    <row r="53969" spans="22:22" ht="9" hidden="1" customHeight="1" x14ac:dyDescent="0.25">
      <c r="V53969" s="80"/>
    </row>
    <row r="53970" spans="22:22" ht="9" hidden="1" customHeight="1" x14ac:dyDescent="0.25">
      <c r="V53970" s="80"/>
    </row>
    <row r="53971" spans="22:22" ht="9" hidden="1" customHeight="1" x14ac:dyDescent="0.25">
      <c r="V53971" s="80"/>
    </row>
    <row r="53972" spans="22:22" ht="9" hidden="1" customHeight="1" x14ac:dyDescent="0.25">
      <c r="V53972" s="80"/>
    </row>
    <row r="53973" spans="22:22" ht="9" hidden="1" customHeight="1" x14ac:dyDescent="0.25">
      <c r="V53973" s="80"/>
    </row>
    <row r="53974" spans="22:22" ht="9" hidden="1" customHeight="1" x14ac:dyDescent="0.25">
      <c r="V53974" s="80"/>
    </row>
    <row r="53975" spans="22:22" ht="9" hidden="1" customHeight="1" x14ac:dyDescent="0.25">
      <c r="V53975" s="80"/>
    </row>
    <row r="53976" spans="22:22" ht="9" hidden="1" customHeight="1" x14ac:dyDescent="0.25">
      <c r="V53976" s="80"/>
    </row>
    <row r="53977" spans="22:22" ht="9" hidden="1" customHeight="1" x14ac:dyDescent="0.25">
      <c r="V53977" s="80"/>
    </row>
    <row r="53978" spans="22:22" ht="9" hidden="1" customHeight="1" x14ac:dyDescent="0.25">
      <c r="V53978" s="80"/>
    </row>
    <row r="53979" spans="22:22" ht="9" hidden="1" customHeight="1" x14ac:dyDescent="0.25">
      <c r="V53979" s="80"/>
    </row>
    <row r="53980" spans="22:22" ht="9" hidden="1" customHeight="1" x14ac:dyDescent="0.25">
      <c r="V53980" s="80"/>
    </row>
    <row r="53981" spans="22:22" ht="9" hidden="1" customHeight="1" x14ac:dyDescent="0.25">
      <c r="V53981" s="80"/>
    </row>
    <row r="53982" spans="22:22" ht="9" hidden="1" customHeight="1" x14ac:dyDescent="0.25">
      <c r="V53982" s="80"/>
    </row>
    <row r="53983" spans="22:22" ht="9" hidden="1" customHeight="1" x14ac:dyDescent="0.25">
      <c r="V53983" s="80"/>
    </row>
    <row r="53984" spans="22:22" ht="9" hidden="1" customHeight="1" x14ac:dyDescent="0.25">
      <c r="V53984" s="80"/>
    </row>
    <row r="53985" spans="22:22" ht="9" hidden="1" customHeight="1" x14ac:dyDescent="0.25">
      <c r="V53985" s="80"/>
    </row>
    <row r="53986" spans="22:22" ht="9" hidden="1" customHeight="1" x14ac:dyDescent="0.25">
      <c r="V53986" s="80"/>
    </row>
    <row r="53987" spans="22:22" ht="9" hidden="1" customHeight="1" x14ac:dyDescent="0.25">
      <c r="V53987" s="80"/>
    </row>
    <row r="53988" spans="22:22" ht="9" hidden="1" customHeight="1" x14ac:dyDescent="0.25">
      <c r="V53988" s="80"/>
    </row>
    <row r="53989" spans="22:22" ht="9" hidden="1" customHeight="1" x14ac:dyDescent="0.25">
      <c r="V53989" s="80"/>
    </row>
    <row r="53990" spans="22:22" ht="9" hidden="1" customHeight="1" x14ac:dyDescent="0.25">
      <c r="V53990" s="80"/>
    </row>
    <row r="53991" spans="22:22" ht="9" hidden="1" customHeight="1" x14ac:dyDescent="0.25">
      <c r="V53991" s="80"/>
    </row>
    <row r="53992" spans="22:22" ht="9" hidden="1" customHeight="1" x14ac:dyDescent="0.25">
      <c r="V53992" s="80"/>
    </row>
    <row r="53993" spans="22:22" ht="9" hidden="1" customHeight="1" x14ac:dyDescent="0.25">
      <c r="V53993" s="80"/>
    </row>
    <row r="53994" spans="22:22" ht="9" hidden="1" customHeight="1" x14ac:dyDescent="0.25">
      <c r="V53994" s="80"/>
    </row>
    <row r="53995" spans="22:22" ht="9" hidden="1" customHeight="1" x14ac:dyDescent="0.25">
      <c r="V53995" s="80"/>
    </row>
    <row r="53996" spans="22:22" ht="9" hidden="1" customHeight="1" x14ac:dyDescent="0.25">
      <c r="V53996" s="80"/>
    </row>
    <row r="53997" spans="22:22" ht="9" hidden="1" customHeight="1" x14ac:dyDescent="0.25">
      <c r="V53997" s="80"/>
    </row>
    <row r="53998" spans="22:22" ht="9" hidden="1" customHeight="1" x14ac:dyDescent="0.25">
      <c r="V53998" s="80"/>
    </row>
    <row r="53999" spans="22:22" ht="9" hidden="1" customHeight="1" x14ac:dyDescent="0.25">
      <c r="V53999" s="80"/>
    </row>
    <row r="54000" spans="22:22" ht="9" hidden="1" customHeight="1" x14ac:dyDescent="0.25">
      <c r="V54000" s="80"/>
    </row>
    <row r="54001" spans="22:22" ht="9" hidden="1" customHeight="1" x14ac:dyDescent="0.25">
      <c r="V54001" s="80"/>
    </row>
    <row r="54002" spans="22:22" ht="9" hidden="1" customHeight="1" x14ac:dyDescent="0.25">
      <c r="V54002" s="80"/>
    </row>
    <row r="54003" spans="22:22" ht="9" hidden="1" customHeight="1" x14ac:dyDescent="0.25">
      <c r="V54003" s="80"/>
    </row>
    <row r="54004" spans="22:22" ht="9" hidden="1" customHeight="1" x14ac:dyDescent="0.25">
      <c r="V54004" s="80"/>
    </row>
    <row r="54005" spans="22:22" ht="9" hidden="1" customHeight="1" x14ac:dyDescent="0.25">
      <c r="V54005" s="80"/>
    </row>
    <row r="54006" spans="22:22" ht="9" hidden="1" customHeight="1" x14ac:dyDescent="0.25">
      <c r="V54006" s="80"/>
    </row>
    <row r="54007" spans="22:22" ht="9" hidden="1" customHeight="1" x14ac:dyDescent="0.25">
      <c r="V54007" s="80"/>
    </row>
    <row r="54008" spans="22:22" ht="9" hidden="1" customHeight="1" x14ac:dyDescent="0.25">
      <c r="V54008" s="80"/>
    </row>
    <row r="54009" spans="22:22" ht="9" hidden="1" customHeight="1" x14ac:dyDescent="0.25">
      <c r="V54009" s="80"/>
    </row>
    <row r="54010" spans="22:22" ht="9" hidden="1" customHeight="1" x14ac:dyDescent="0.25">
      <c r="V54010" s="80"/>
    </row>
    <row r="54011" spans="22:22" ht="9" hidden="1" customHeight="1" x14ac:dyDescent="0.25">
      <c r="V54011" s="80"/>
    </row>
    <row r="54012" spans="22:22" ht="9" hidden="1" customHeight="1" x14ac:dyDescent="0.25">
      <c r="V54012" s="80"/>
    </row>
    <row r="54013" spans="22:22" ht="9" hidden="1" customHeight="1" x14ac:dyDescent="0.25">
      <c r="V54013" s="80"/>
    </row>
    <row r="54014" spans="22:22" ht="9" hidden="1" customHeight="1" x14ac:dyDescent="0.25">
      <c r="V54014" s="80"/>
    </row>
    <row r="54015" spans="22:22" ht="9" hidden="1" customHeight="1" x14ac:dyDescent="0.25">
      <c r="V54015" s="80"/>
    </row>
    <row r="54016" spans="22:22" ht="9" hidden="1" customHeight="1" x14ac:dyDescent="0.25">
      <c r="V54016" s="80"/>
    </row>
    <row r="54017" spans="22:22" ht="9" hidden="1" customHeight="1" x14ac:dyDescent="0.25">
      <c r="V54017" s="80"/>
    </row>
    <row r="54018" spans="22:22" ht="9" hidden="1" customHeight="1" x14ac:dyDescent="0.25">
      <c r="V54018" s="80"/>
    </row>
    <row r="54019" spans="22:22" ht="9" hidden="1" customHeight="1" x14ac:dyDescent="0.25">
      <c r="V54019" s="80"/>
    </row>
    <row r="54020" spans="22:22" ht="9" hidden="1" customHeight="1" x14ac:dyDescent="0.25">
      <c r="V54020" s="80"/>
    </row>
    <row r="54021" spans="22:22" ht="9" hidden="1" customHeight="1" x14ac:dyDescent="0.25">
      <c r="V54021" s="80"/>
    </row>
    <row r="54022" spans="22:22" ht="9" hidden="1" customHeight="1" x14ac:dyDescent="0.25">
      <c r="V54022" s="80"/>
    </row>
    <row r="54023" spans="22:22" ht="9" hidden="1" customHeight="1" x14ac:dyDescent="0.25">
      <c r="V54023" s="80"/>
    </row>
    <row r="54024" spans="22:22" ht="9" hidden="1" customHeight="1" x14ac:dyDescent="0.25">
      <c r="V54024" s="80"/>
    </row>
    <row r="54025" spans="22:22" ht="9" hidden="1" customHeight="1" x14ac:dyDescent="0.25">
      <c r="V54025" s="80"/>
    </row>
    <row r="54026" spans="22:22" ht="9" hidden="1" customHeight="1" x14ac:dyDescent="0.25">
      <c r="V54026" s="80"/>
    </row>
    <row r="54027" spans="22:22" ht="9" hidden="1" customHeight="1" x14ac:dyDescent="0.25">
      <c r="V54027" s="80"/>
    </row>
    <row r="54028" spans="22:22" ht="9" hidden="1" customHeight="1" x14ac:dyDescent="0.25">
      <c r="V54028" s="80"/>
    </row>
    <row r="54029" spans="22:22" ht="9" hidden="1" customHeight="1" x14ac:dyDescent="0.25">
      <c r="V54029" s="80"/>
    </row>
    <row r="54030" spans="22:22" ht="9" hidden="1" customHeight="1" x14ac:dyDescent="0.25">
      <c r="V54030" s="80"/>
    </row>
    <row r="54031" spans="22:22" ht="9" hidden="1" customHeight="1" x14ac:dyDescent="0.25">
      <c r="V54031" s="80"/>
    </row>
    <row r="54032" spans="22:22" ht="9" hidden="1" customHeight="1" x14ac:dyDescent="0.25">
      <c r="V54032" s="80"/>
    </row>
    <row r="54033" spans="22:22" ht="9" hidden="1" customHeight="1" x14ac:dyDescent="0.25">
      <c r="V54033" s="80"/>
    </row>
    <row r="54034" spans="22:22" ht="9" hidden="1" customHeight="1" x14ac:dyDescent="0.25">
      <c r="V54034" s="80"/>
    </row>
    <row r="54035" spans="22:22" ht="9" hidden="1" customHeight="1" x14ac:dyDescent="0.25">
      <c r="V54035" s="80"/>
    </row>
    <row r="54036" spans="22:22" ht="9" hidden="1" customHeight="1" x14ac:dyDescent="0.25">
      <c r="V54036" s="80"/>
    </row>
    <row r="54037" spans="22:22" ht="9" hidden="1" customHeight="1" x14ac:dyDescent="0.25">
      <c r="V54037" s="80"/>
    </row>
    <row r="54038" spans="22:22" ht="9" hidden="1" customHeight="1" x14ac:dyDescent="0.25">
      <c r="V54038" s="80"/>
    </row>
    <row r="54039" spans="22:22" ht="9" hidden="1" customHeight="1" x14ac:dyDescent="0.25">
      <c r="V54039" s="80"/>
    </row>
    <row r="54040" spans="22:22" ht="9" hidden="1" customHeight="1" x14ac:dyDescent="0.25">
      <c r="V54040" s="80"/>
    </row>
    <row r="54041" spans="22:22" ht="9" hidden="1" customHeight="1" x14ac:dyDescent="0.25">
      <c r="V54041" s="80"/>
    </row>
    <row r="54042" spans="22:22" ht="9" hidden="1" customHeight="1" x14ac:dyDescent="0.25">
      <c r="V54042" s="80"/>
    </row>
    <row r="54043" spans="22:22" ht="9" hidden="1" customHeight="1" x14ac:dyDescent="0.25">
      <c r="V54043" s="80"/>
    </row>
    <row r="54044" spans="22:22" ht="9" hidden="1" customHeight="1" x14ac:dyDescent="0.25">
      <c r="V54044" s="80"/>
    </row>
    <row r="54045" spans="22:22" ht="9" hidden="1" customHeight="1" x14ac:dyDescent="0.25">
      <c r="V54045" s="80"/>
    </row>
    <row r="54046" spans="22:22" ht="9" hidden="1" customHeight="1" x14ac:dyDescent="0.25">
      <c r="V54046" s="80"/>
    </row>
    <row r="54047" spans="22:22" ht="9" hidden="1" customHeight="1" x14ac:dyDescent="0.25">
      <c r="V54047" s="80"/>
    </row>
    <row r="54048" spans="22:22" ht="9" hidden="1" customHeight="1" x14ac:dyDescent="0.25">
      <c r="V54048" s="80"/>
    </row>
    <row r="54049" spans="22:22" ht="9" hidden="1" customHeight="1" x14ac:dyDescent="0.25">
      <c r="V54049" s="80"/>
    </row>
    <row r="54050" spans="22:22" ht="9" hidden="1" customHeight="1" x14ac:dyDescent="0.25">
      <c r="V54050" s="80"/>
    </row>
    <row r="54051" spans="22:22" ht="9" hidden="1" customHeight="1" x14ac:dyDescent="0.25">
      <c r="V54051" s="80"/>
    </row>
    <row r="54052" spans="22:22" ht="9" hidden="1" customHeight="1" x14ac:dyDescent="0.25">
      <c r="V54052" s="80"/>
    </row>
    <row r="54053" spans="22:22" ht="9" hidden="1" customHeight="1" x14ac:dyDescent="0.25">
      <c r="V54053" s="80"/>
    </row>
    <row r="54054" spans="22:22" ht="9" hidden="1" customHeight="1" x14ac:dyDescent="0.25">
      <c r="V54054" s="80"/>
    </row>
    <row r="54055" spans="22:22" ht="9" hidden="1" customHeight="1" x14ac:dyDescent="0.25">
      <c r="V54055" s="80"/>
    </row>
    <row r="54056" spans="22:22" ht="9" hidden="1" customHeight="1" x14ac:dyDescent="0.25">
      <c r="V54056" s="80"/>
    </row>
    <row r="54057" spans="22:22" ht="9" hidden="1" customHeight="1" x14ac:dyDescent="0.25">
      <c r="V54057" s="80"/>
    </row>
    <row r="54058" spans="22:22" ht="9" hidden="1" customHeight="1" x14ac:dyDescent="0.25">
      <c r="V54058" s="80"/>
    </row>
    <row r="54059" spans="22:22" ht="9" hidden="1" customHeight="1" x14ac:dyDescent="0.25">
      <c r="V54059" s="80"/>
    </row>
    <row r="54060" spans="22:22" ht="9" hidden="1" customHeight="1" x14ac:dyDescent="0.25">
      <c r="V54060" s="80"/>
    </row>
    <row r="54061" spans="22:22" ht="9" hidden="1" customHeight="1" x14ac:dyDescent="0.25">
      <c r="V54061" s="80"/>
    </row>
    <row r="54062" spans="22:22" ht="9" hidden="1" customHeight="1" x14ac:dyDescent="0.25">
      <c r="V54062" s="80"/>
    </row>
    <row r="54063" spans="22:22" ht="9" hidden="1" customHeight="1" x14ac:dyDescent="0.25">
      <c r="V54063" s="80"/>
    </row>
    <row r="54064" spans="22:22" ht="9" hidden="1" customHeight="1" x14ac:dyDescent="0.25">
      <c r="V54064" s="80"/>
    </row>
    <row r="54065" spans="22:22" ht="9" hidden="1" customHeight="1" x14ac:dyDescent="0.25">
      <c r="V54065" s="80"/>
    </row>
    <row r="54066" spans="22:22" ht="9" hidden="1" customHeight="1" x14ac:dyDescent="0.25">
      <c r="V54066" s="80"/>
    </row>
    <row r="54067" spans="22:22" ht="9" hidden="1" customHeight="1" x14ac:dyDescent="0.25">
      <c r="V54067" s="80"/>
    </row>
    <row r="54068" spans="22:22" ht="9" hidden="1" customHeight="1" x14ac:dyDescent="0.25">
      <c r="V54068" s="80"/>
    </row>
    <row r="54069" spans="22:22" ht="9" hidden="1" customHeight="1" x14ac:dyDescent="0.25">
      <c r="V54069" s="80"/>
    </row>
    <row r="54070" spans="22:22" ht="9" hidden="1" customHeight="1" x14ac:dyDescent="0.25">
      <c r="V54070" s="80"/>
    </row>
    <row r="54071" spans="22:22" ht="9" hidden="1" customHeight="1" x14ac:dyDescent="0.25">
      <c r="V54071" s="80"/>
    </row>
    <row r="54072" spans="22:22" ht="9" hidden="1" customHeight="1" x14ac:dyDescent="0.25">
      <c r="V54072" s="80"/>
    </row>
    <row r="54073" spans="22:22" ht="9" hidden="1" customHeight="1" x14ac:dyDescent="0.25">
      <c r="V54073" s="80"/>
    </row>
    <row r="54074" spans="22:22" ht="9" hidden="1" customHeight="1" x14ac:dyDescent="0.25">
      <c r="V54074" s="80"/>
    </row>
    <row r="54075" spans="22:22" ht="9" hidden="1" customHeight="1" x14ac:dyDescent="0.25">
      <c r="V54075" s="80"/>
    </row>
    <row r="54076" spans="22:22" ht="9" hidden="1" customHeight="1" x14ac:dyDescent="0.25">
      <c r="V54076" s="80"/>
    </row>
    <row r="54077" spans="22:22" ht="9" hidden="1" customHeight="1" x14ac:dyDescent="0.25">
      <c r="V54077" s="80"/>
    </row>
    <row r="54078" spans="22:22" ht="9" hidden="1" customHeight="1" x14ac:dyDescent="0.25">
      <c r="V54078" s="80"/>
    </row>
    <row r="54079" spans="22:22" ht="9" hidden="1" customHeight="1" x14ac:dyDescent="0.25">
      <c r="V54079" s="80"/>
    </row>
    <row r="54080" spans="22:22" ht="9" hidden="1" customHeight="1" x14ac:dyDescent="0.25">
      <c r="V54080" s="80"/>
    </row>
    <row r="54081" spans="22:22" ht="9" hidden="1" customHeight="1" x14ac:dyDescent="0.25">
      <c r="V54081" s="80"/>
    </row>
    <row r="54082" spans="22:22" ht="9" hidden="1" customHeight="1" x14ac:dyDescent="0.25">
      <c r="V54082" s="80"/>
    </row>
    <row r="54083" spans="22:22" ht="9" hidden="1" customHeight="1" x14ac:dyDescent="0.25">
      <c r="V54083" s="80"/>
    </row>
    <row r="54084" spans="22:22" ht="9" hidden="1" customHeight="1" x14ac:dyDescent="0.25">
      <c r="V54084" s="80"/>
    </row>
    <row r="54085" spans="22:22" ht="9" hidden="1" customHeight="1" x14ac:dyDescent="0.25">
      <c r="V54085" s="80"/>
    </row>
    <row r="54086" spans="22:22" ht="9" hidden="1" customHeight="1" x14ac:dyDescent="0.25">
      <c r="V54086" s="80"/>
    </row>
    <row r="54087" spans="22:22" ht="9" hidden="1" customHeight="1" x14ac:dyDescent="0.25">
      <c r="V54087" s="80"/>
    </row>
    <row r="54088" spans="22:22" ht="9" hidden="1" customHeight="1" x14ac:dyDescent="0.25">
      <c r="V54088" s="80"/>
    </row>
    <row r="54089" spans="22:22" ht="9" hidden="1" customHeight="1" x14ac:dyDescent="0.25">
      <c r="V54089" s="80"/>
    </row>
    <row r="54090" spans="22:22" ht="9" hidden="1" customHeight="1" x14ac:dyDescent="0.25">
      <c r="V54090" s="80"/>
    </row>
    <row r="54091" spans="22:22" ht="9" hidden="1" customHeight="1" x14ac:dyDescent="0.25">
      <c r="V54091" s="80"/>
    </row>
    <row r="54092" spans="22:22" ht="9" hidden="1" customHeight="1" x14ac:dyDescent="0.25">
      <c r="V54092" s="80"/>
    </row>
    <row r="54093" spans="22:22" ht="9" hidden="1" customHeight="1" x14ac:dyDescent="0.25">
      <c r="V54093" s="80"/>
    </row>
    <row r="54094" spans="22:22" ht="9" hidden="1" customHeight="1" x14ac:dyDescent="0.25">
      <c r="V54094" s="80"/>
    </row>
    <row r="54095" spans="22:22" ht="9" hidden="1" customHeight="1" x14ac:dyDescent="0.25">
      <c r="V54095" s="80"/>
    </row>
    <row r="54096" spans="22:22" ht="9" hidden="1" customHeight="1" x14ac:dyDescent="0.25">
      <c r="V54096" s="80"/>
    </row>
    <row r="54097" spans="22:22" ht="9" hidden="1" customHeight="1" x14ac:dyDescent="0.25">
      <c r="V54097" s="80"/>
    </row>
    <row r="54098" spans="22:22" ht="9" hidden="1" customHeight="1" x14ac:dyDescent="0.25">
      <c r="V54098" s="80"/>
    </row>
    <row r="54099" spans="22:22" ht="9" hidden="1" customHeight="1" x14ac:dyDescent="0.25">
      <c r="V54099" s="80"/>
    </row>
    <row r="54100" spans="22:22" ht="9" hidden="1" customHeight="1" x14ac:dyDescent="0.25">
      <c r="V54100" s="80"/>
    </row>
    <row r="54101" spans="22:22" ht="9" hidden="1" customHeight="1" x14ac:dyDescent="0.25">
      <c r="V54101" s="80"/>
    </row>
    <row r="54102" spans="22:22" ht="9" hidden="1" customHeight="1" x14ac:dyDescent="0.25">
      <c r="V54102" s="80"/>
    </row>
    <row r="54103" spans="22:22" ht="9" hidden="1" customHeight="1" x14ac:dyDescent="0.25">
      <c r="V54103" s="80"/>
    </row>
    <row r="54104" spans="22:22" ht="9" hidden="1" customHeight="1" x14ac:dyDescent="0.25">
      <c r="V54104" s="80"/>
    </row>
    <row r="54105" spans="22:22" ht="9" hidden="1" customHeight="1" x14ac:dyDescent="0.25">
      <c r="V54105" s="80"/>
    </row>
    <row r="54106" spans="22:22" ht="9" hidden="1" customHeight="1" x14ac:dyDescent="0.25">
      <c r="V54106" s="80"/>
    </row>
    <row r="54107" spans="22:22" ht="9" hidden="1" customHeight="1" x14ac:dyDescent="0.25">
      <c r="V54107" s="80"/>
    </row>
    <row r="54108" spans="22:22" ht="9" hidden="1" customHeight="1" x14ac:dyDescent="0.25">
      <c r="V54108" s="80"/>
    </row>
    <row r="54109" spans="22:22" ht="9" hidden="1" customHeight="1" x14ac:dyDescent="0.25">
      <c r="V54109" s="80"/>
    </row>
    <row r="54110" spans="22:22" ht="9" hidden="1" customHeight="1" x14ac:dyDescent="0.25">
      <c r="V54110" s="80"/>
    </row>
    <row r="54111" spans="22:22" ht="9" hidden="1" customHeight="1" x14ac:dyDescent="0.25">
      <c r="V54111" s="80"/>
    </row>
    <row r="54112" spans="22:22" ht="9" hidden="1" customHeight="1" x14ac:dyDescent="0.25">
      <c r="V54112" s="80"/>
    </row>
    <row r="54113" spans="22:22" ht="9" hidden="1" customHeight="1" x14ac:dyDescent="0.25">
      <c r="V54113" s="80"/>
    </row>
    <row r="54114" spans="22:22" ht="9" hidden="1" customHeight="1" x14ac:dyDescent="0.25">
      <c r="V54114" s="80"/>
    </row>
    <row r="54115" spans="22:22" ht="9" hidden="1" customHeight="1" x14ac:dyDescent="0.25">
      <c r="V54115" s="80"/>
    </row>
    <row r="54116" spans="22:22" ht="9" hidden="1" customHeight="1" x14ac:dyDescent="0.25">
      <c r="V54116" s="80"/>
    </row>
    <row r="54117" spans="22:22" ht="9" hidden="1" customHeight="1" x14ac:dyDescent="0.25">
      <c r="V54117" s="80"/>
    </row>
    <row r="54118" spans="22:22" ht="9" hidden="1" customHeight="1" x14ac:dyDescent="0.25">
      <c r="V54118" s="80"/>
    </row>
    <row r="54119" spans="22:22" ht="9" hidden="1" customHeight="1" x14ac:dyDescent="0.25">
      <c r="V54119" s="80"/>
    </row>
    <row r="54120" spans="22:22" ht="9" hidden="1" customHeight="1" x14ac:dyDescent="0.25">
      <c r="V54120" s="80"/>
    </row>
    <row r="54121" spans="22:22" ht="9" hidden="1" customHeight="1" x14ac:dyDescent="0.25">
      <c r="V54121" s="80"/>
    </row>
    <row r="54122" spans="22:22" ht="9" hidden="1" customHeight="1" x14ac:dyDescent="0.25">
      <c r="V54122" s="80"/>
    </row>
    <row r="54123" spans="22:22" ht="9" hidden="1" customHeight="1" x14ac:dyDescent="0.25">
      <c r="V54123" s="80"/>
    </row>
    <row r="54124" spans="22:22" ht="9" hidden="1" customHeight="1" x14ac:dyDescent="0.25">
      <c r="V54124" s="80"/>
    </row>
    <row r="54125" spans="22:22" ht="9" hidden="1" customHeight="1" x14ac:dyDescent="0.25">
      <c r="V54125" s="80"/>
    </row>
    <row r="54126" spans="22:22" ht="9" hidden="1" customHeight="1" x14ac:dyDescent="0.25">
      <c r="V54126" s="80"/>
    </row>
    <row r="54127" spans="22:22" ht="9" hidden="1" customHeight="1" x14ac:dyDescent="0.25">
      <c r="V54127" s="80"/>
    </row>
    <row r="54128" spans="22:22" ht="9" hidden="1" customHeight="1" x14ac:dyDescent="0.25">
      <c r="V54128" s="80"/>
    </row>
    <row r="54129" spans="22:22" ht="9" hidden="1" customHeight="1" x14ac:dyDescent="0.25">
      <c r="V54129" s="80"/>
    </row>
    <row r="54130" spans="22:22" ht="9" hidden="1" customHeight="1" x14ac:dyDescent="0.25">
      <c r="V54130" s="80"/>
    </row>
    <row r="54131" spans="22:22" ht="9" hidden="1" customHeight="1" x14ac:dyDescent="0.25">
      <c r="V54131" s="80"/>
    </row>
    <row r="54132" spans="22:22" ht="9" hidden="1" customHeight="1" x14ac:dyDescent="0.25">
      <c r="V54132" s="80"/>
    </row>
    <row r="54133" spans="22:22" ht="9" hidden="1" customHeight="1" x14ac:dyDescent="0.25">
      <c r="V54133" s="80"/>
    </row>
    <row r="54134" spans="22:22" ht="9" hidden="1" customHeight="1" x14ac:dyDescent="0.25">
      <c r="V54134" s="80"/>
    </row>
    <row r="54135" spans="22:22" ht="9" hidden="1" customHeight="1" x14ac:dyDescent="0.25">
      <c r="V54135" s="80"/>
    </row>
    <row r="54136" spans="22:22" ht="9" hidden="1" customHeight="1" x14ac:dyDescent="0.25">
      <c r="V54136" s="80"/>
    </row>
    <row r="54137" spans="22:22" ht="9" hidden="1" customHeight="1" x14ac:dyDescent="0.25">
      <c r="V54137" s="80"/>
    </row>
    <row r="54138" spans="22:22" ht="9" hidden="1" customHeight="1" x14ac:dyDescent="0.25">
      <c r="V54138" s="80"/>
    </row>
    <row r="54139" spans="22:22" ht="9" hidden="1" customHeight="1" x14ac:dyDescent="0.25">
      <c r="V54139" s="80"/>
    </row>
    <row r="54140" spans="22:22" ht="9" hidden="1" customHeight="1" x14ac:dyDescent="0.25">
      <c r="V54140" s="80"/>
    </row>
    <row r="54141" spans="22:22" ht="9" hidden="1" customHeight="1" x14ac:dyDescent="0.25">
      <c r="V54141" s="80"/>
    </row>
    <row r="54142" spans="22:22" ht="9" hidden="1" customHeight="1" x14ac:dyDescent="0.25">
      <c r="V54142" s="80"/>
    </row>
    <row r="54143" spans="22:22" ht="9" hidden="1" customHeight="1" x14ac:dyDescent="0.25">
      <c r="V54143" s="80"/>
    </row>
    <row r="54144" spans="22:22" ht="9" hidden="1" customHeight="1" x14ac:dyDescent="0.25">
      <c r="V54144" s="80"/>
    </row>
    <row r="54145" spans="22:22" ht="9" hidden="1" customHeight="1" x14ac:dyDescent="0.25">
      <c r="V54145" s="80"/>
    </row>
    <row r="54146" spans="22:22" ht="9" hidden="1" customHeight="1" x14ac:dyDescent="0.25">
      <c r="V54146" s="80"/>
    </row>
    <row r="54147" spans="22:22" ht="9" hidden="1" customHeight="1" x14ac:dyDescent="0.25">
      <c r="V54147" s="80"/>
    </row>
    <row r="54148" spans="22:22" ht="9" hidden="1" customHeight="1" x14ac:dyDescent="0.25">
      <c r="V54148" s="80"/>
    </row>
    <row r="54149" spans="22:22" ht="9" hidden="1" customHeight="1" x14ac:dyDescent="0.25">
      <c r="V54149" s="80"/>
    </row>
    <row r="54150" spans="22:22" ht="9" hidden="1" customHeight="1" x14ac:dyDescent="0.25">
      <c r="V54150" s="80"/>
    </row>
    <row r="54151" spans="22:22" ht="9" hidden="1" customHeight="1" x14ac:dyDescent="0.25">
      <c r="V54151" s="80"/>
    </row>
    <row r="54152" spans="22:22" ht="9" hidden="1" customHeight="1" x14ac:dyDescent="0.25">
      <c r="V54152" s="80"/>
    </row>
    <row r="54153" spans="22:22" ht="9" hidden="1" customHeight="1" x14ac:dyDescent="0.25">
      <c r="V54153" s="80"/>
    </row>
    <row r="54154" spans="22:22" ht="9" hidden="1" customHeight="1" x14ac:dyDescent="0.25">
      <c r="V54154" s="80"/>
    </row>
    <row r="54155" spans="22:22" ht="9" hidden="1" customHeight="1" x14ac:dyDescent="0.25">
      <c r="V54155" s="80"/>
    </row>
    <row r="54156" spans="22:22" ht="9" hidden="1" customHeight="1" x14ac:dyDescent="0.25">
      <c r="V54156" s="80"/>
    </row>
    <row r="54157" spans="22:22" ht="9" hidden="1" customHeight="1" x14ac:dyDescent="0.25">
      <c r="V54157" s="80"/>
    </row>
    <row r="54158" spans="22:22" ht="9" hidden="1" customHeight="1" x14ac:dyDescent="0.25">
      <c r="V54158" s="80"/>
    </row>
    <row r="54159" spans="22:22" ht="9" hidden="1" customHeight="1" x14ac:dyDescent="0.25">
      <c r="V54159" s="80"/>
    </row>
    <row r="54160" spans="22:22" ht="9" hidden="1" customHeight="1" x14ac:dyDescent="0.25">
      <c r="V54160" s="80"/>
    </row>
    <row r="54161" spans="22:22" ht="9" hidden="1" customHeight="1" x14ac:dyDescent="0.25">
      <c r="V54161" s="80"/>
    </row>
    <row r="54162" spans="22:22" ht="9" hidden="1" customHeight="1" x14ac:dyDescent="0.25">
      <c r="V54162" s="80"/>
    </row>
    <row r="54163" spans="22:22" ht="9" hidden="1" customHeight="1" x14ac:dyDescent="0.25">
      <c r="V54163" s="80"/>
    </row>
    <row r="54164" spans="22:22" ht="9" hidden="1" customHeight="1" x14ac:dyDescent="0.25">
      <c r="V54164" s="80"/>
    </row>
    <row r="54165" spans="22:22" ht="9" hidden="1" customHeight="1" x14ac:dyDescent="0.25">
      <c r="V54165" s="80"/>
    </row>
    <row r="54166" spans="22:22" ht="9" hidden="1" customHeight="1" x14ac:dyDescent="0.25">
      <c r="V54166" s="80"/>
    </row>
    <row r="54167" spans="22:22" ht="9" hidden="1" customHeight="1" x14ac:dyDescent="0.25">
      <c r="V54167" s="80"/>
    </row>
    <row r="54168" spans="22:22" ht="9" hidden="1" customHeight="1" x14ac:dyDescent="0.25">
      <c r="V54168" s="80"/>
    </row>
    <row r="54169" spans="22:22" ht="9" hidden="1" customHeight="1" x14ac:dyDescent="0.25">
      <c r="V54169" s="80"/>
    </row>
    <row r="54170" spans="22:22" ht="9" hidden="1" customHeight="1" x14ac:dyDescent="0.25">
      <c r="V54170" s="80"/>
    </row>
    <row r="54171" spans="22:22" ht="9" hidden="1" customHeight="1" x14ac:dyDescent="0.25">
      <c r="V54171" s="80"/>
    </row>
    <row r="54172" spans="22:22" ht="9" hidden="1" customHeight="1" x14ac:dyDescent="0.25">
      <c r="V54172" s="80"/>
    </row>
    <row r="54173" spans="22:22" ht="9" hidden="1" customHeight="1" x14ac:dyDescent="0.25">
      <c r="V54173" s="80"/>
    </row>
    <row r="54174" spans="22:22" ht="9" hidden="1" customHeight="1" x14ac:dyDescent="0.25">
      <c r="V54174" s="80"/>
    </row>
    <row r="54175" spans="22:22" ht="9" hidden="1" customHeight="1" x14ac:dyDescent="0.25">
      <c r="V54175" s="80"/>
    </row>
    <row r="54176" spans="22:22" ht="9" hidden="1" customHeight="1" x14ac:dyDescent="0.25">
      <c r="V54176" s="80"/>
    </row>
    <row r="54177" spans="22:22" ht="9" hidden="1" customHeight="1" x14ac:dyDescent="0.25">
      <c r="V54177" s="80"/>
    </row>
    <row r="54178" spans="22:22" ht="9" hidden="1" customHeight="1" x14ac:dyDescent="0.25">
      <c r="V54178" s="80"/>
    </row>
    <row r="54179" spans="22:22" ht="9" hidden="1" customHeight="1" x14ac:dyDescent="0.25">
      <c r="V54179" s="80"/>
    </row>
    <row r="54180" spans="22:22" ht="9" hidden="1" customHeight="1" x14ac:dyDescent="0.25">
      <c r="V54180" s="80"/>
    </row>
    <row r="54181" spans="22:22" ht="9" hidden="1" customHeight="1" x14ac:dyDescent="0.25">
      <c r="V54181" s="80"/>
    </row>
    <row r="54182" spans="22:22" ht="9" hidden="1" customHeight="1" x14ac:dyDescent="0.25">
      <c r="V54182" s="80"/>
    </row>
    <row r="54183" spans="22:22" ht="9" hidden="1" customHeight="1" x14ac:dyDescent="0.25">
      <c r="V54183" s="80"/>
    </row>
    <row r="54184" spans="22:22" ht="9" hidden="1" customHeight="1" x14ac:dyDescent="0.25">
      <c r="V54184" s="80"/>
    </row>
    <row r="54185" spans="22:22" ht="9" hidden="1" customHeight="1" x14ac:dyDescent="0.25">
      <c r="V54185" s="80"/>
    </row>
    <row r="54186" spans="22:22" ht="9" hidden="1" customHeight="1" x14ac:dyDescent="0.25">
      <c r="V54186" s="80"/>
    </row>
    <row r="54187" spans="22:22" ht="9" hidden="1" customHeight="1" x14ac:dyDescent="0.25">
      <c r="V54187" s="80"/>
    </row>
    <row r="54188" spans="22:22" ht="9" hidden="1" customHeight="1" x14ac:dyDescent="0.25">
      <c r="V54188" s="80"/>
    </row>
    <row r="54189" spans="22:22" ht="9" hidden="1" customHeight="1" x14ac:dyDescent="0.25">
      <c r="V54189" s="80"/>
    </row>
    <row r="54190" spans="22:22" ht="9" hidden="1" customHeight="1" x14ac:dyDescent="0.25">
      <c r="V54190" s="80"/>
    </row>
    <row r="54191" spans="22:22" ht="9" hidden="1" customHeight="1" x14ac:dyDescent="0.25">
      <c r="V54191" s="80"/>
    </row>
    <row r="54192" spans="22:22" ht="9" hidden="1" customHeight="1" x14ac:dyDescent="0.25">
      <c r="V54192" s="80"/>
    </row>
    <row r="54193" spans="22:22" ht="9" hidden="1" customHeight="1" x14ac:dyDescent="0.25">
      <c r="V54193" s="80"/>
    </row>
    <row r="54194" spans="22:22" ht="9" hidden="1" customHeight="1" x14ac:dyDescent="0.25">
      <c r="V54194" s="80"/>
    </row>
    <row r="54195" spans="22:22" ht="9" hidden="1" customHeight="1" x14ac:dyDescent="0.25">
      <c r="V54195" s="80"/>
    </row>
    <row r="54196" spans="22:22" ht="9" hidden="1" customHeight="1" x14ac:dyDescent="0.25">
      <c r="V54196" s="80"/>
    </row>
    <row r="54197" spans="22:22" ht="9" hidden="1" customHeight="1" x14ac:dyDescent="0.25">
      <c r="V54197" s="80"/>
    </row>
    <row r="54198" spans="22:22" ht="9" hidden="1" customHeight="1" x14ac:dyDescent="0.25">
      <c r="V54198" s="80"/>
    </row>
    <row r="54199" spans="22:22" ht="9" hidden="1" customHeight="1" x14ac:dyDescent="0.25">
      <c r="V54199" s="80"/>
    </row>
    <row r="54200" spans="22:22" ht="9" hidden="1" customHeight="1" x14ac:dyDescent="0.25">
      <c r="V54200" s="80"/>
    </row>
    <row r="54201" spans="22:22" ht="9" hidden="1" customHeight="1" x14ac:dyDescent="0.25">
      <c r="V54201" s="80"/>
    </row>
    <row r="54202" spans="22:22" ht="9" hidden="1" customHeight="1" x14ac:dyDescent="0.25">
      <c r="V54202" s="80"/>
    </row>
    <row r="54203" spans="22:22" ht="9" hidden="1" customHeight="1" x14ac:dyDescent="0.25">
      <c r="V54203" s="80"/>
    </row>
    <row r="54204" spans="22:22" ht="9" hidden="1" customHeight="1" x14ac:dyDescent="0.25">
      <c r="V54204" s="80"/>
    </row>
    <row r="54205" spans="22:22" ht="9" hidden="1" customHeight="1" x14ac:dyDescent="0.25">
      <c r="V54205" s="80"/>
    </row>
    <row r="54206" spans="22:22" ht="9" hidden="1" customHeight="1" x14ac:dyDescent="0.25">
      <c r="V54206" s="80"/>
    </row>
    <row r="54207" spans="22:22" ht="9" hidden="1" customHeight="1" x14ac:dyDescent="0.25">
      <c r="V54207" s="80"/>
    </row>
    <row r="54208" spans="22:22" ht="9" hidden="1" customHeight="1" x14ac:dyDescent="0.25">
      <c r="V54208" s="80"/>
    </row>
    <row r="54209" spans="22:22" ht="9" hidden="1" customHeight="1" x14ac:dyDescent="0.25">
      <c r="V54209" s="80"/>
    </row>
    <row r="54210" spans="22:22" ht="9" hidden="1" customHeight="1" x14ac:dyDescent="0.25">
      <c r="V54210" s="80"/>
    </row>
    <row r="54211" spans="22:22" ht="9" hidden="1" customHeight="1" x14ac:dyDescent="0.25">
      <c r="V54211" s="80"/>
    </row>
    <row r="54212" spans="22:22" ht="9" hidden="1" customHeight="1" x14ac:dyDescent="0.25">
      <c r="V54212" s="80"/>
    </row>
    <row r="54213" spans="22:22" ht="9" hidden="1" customHeight="1" x14ac:dyDescent="0.25">
      <c r="V54213" s="80"/>
    </row>
    <row r="54214" spans="22:22" ht="9" hidden="1" customHeight="1" x14ac:dyDescent="0.25">
      <c r="V54214" s="80"/>
    </row>
    <row r="54215" spans="22:22" ht="9" hidden="1" customHeight="1" x14ac:dyDescent="0.25">
      <c r="V54215" s="80"/>
    </row>
    <row r="54216" spans="22:22" ht="9" hidden="1" customHeight="1" x14ac:dyDescent="0.25">
      <c r="V54216" s="80"/>
    </row>
    <row r="54217" spans="22:22" ht="9" hidden="1" customHeight="1" x14ac:dyDescent="0.25">
      <c r="V54217" s="80"/>
    </row>
    <row r="54218" spans="22:22" ht="9" hidden="1" customHeight="1" x14ac:dyDescent="0.25">
      <c r="V54218" s="80"/>
    </row>
    <row r="54219" spans="22:22" ht="9" hidden="1" customHeight="1" x14ac:dyDescent="0.25">
      <c r="V54219" s="80"/>
    </row>
    <row r="54220" spans="22:22" ht="9" hidden="1" customHeight="1" x14ac:dyDescent="0.25">
      <c r="V54220" s="80"/>
    </row>
    <row r="54221" spans="22:22" ht="9" hidden="1" customHeight="1" x14ac:dyDescent="0.25">
      <c r="V54221" s="80"/>
    </row>
    <row r="54222" spans="22:22" ht="9" hidden="1" customHeight="1" x14ac:dyDescent="0.25">
      <c r="V54222" s="80"/>
    </row>
    <row r="54223" spans="22:22" ht="9" hidden="1" customHeight="1" x14ac:dyDescent="0.25">
      <c r="V54223" s="80"/>
    </row>
    <row r="54224" spans="22:22" ht="9" hidden="1" customHeight="1" x14ac:dyDescent="0.25">
      <c r="V54224" s="80"/>
    </row>
    <row r="54225" spans="22:22" ht="9" hidden="1" customHeight="1" x14ac:dyDescent="0.25">
      <c r="V54225" s="80"/>
    </row>
    <row r="54226" spans="22:22" ht="9" hidden="1" customHeight="1" x14ac:dyDescent="0.25">
      <c r="V54226" s="80"/>
    </row>
    <row r="54227" spans="22:22" ht="9" hidden="1" customHeight="1" x14ac:dyDescent="0.25">
      <c r="V54227" s="80"/>
    </row>
    <row r="54228" spans="22:22" ht="9" hidden="1" customHeight="1" x14ac:dyDescent="0.25">
      <c r="V54228" s="80"/>
    </row>
    <row r="54229" spans="22:22" ht="9" hidden="1" customHeight="1" x14ac:dyDescent="0.25">
      <c r="V54229" s="80"/>
    </row>
    <row r="54230" spans="22:22" ht="9" hidden="1" customHeight="1" x14ac:dyDescent="0.25">
      <c r="V54230" s="80"/>
    </row>
    <row r="54231" spans="22:22" ht="9" hidden="1" customHeight="1" x14ac:dyDescent="0.25">
      <c r="V54231" s="80"/>
    </row>
    <row r="54232" spans="22:22" ht="9" hidden="1" customHeight="1" x14ac:dyDescent="0.25">
      <c r="V54232" s="80"/>
    </row>
    <row r="54233" spans="22:22" ht="9" hidden="1" customHeight="1" x14ac:dyDescent="0.25">
      <c r="V54233" s="80"/>
    </row>
    <row r="54234" spans="22:22" ht="9" hidden="1" customHeight="1" x14ac:dyDescent="0.25">
      <c r="V54234" s="80"/>
    </row>
    <row r="54235" spans="22:22" ht="9" hidden="1" customHeight="1" x14ac:dyDescent="0.25">
      <c r="V54235" s="80"/>
    </row>
    <row r="54236" spans="22:22" ht="9" hidden="1" customHeight="1" x14ac:dyDescent="0.25">
      <c r="V54236" s="80"/>
    </row>
    <row r="54237" spans="22:22" ht="9" hidden="1" customHeight="1" x14ac:dyDescent="0.25">
      <c r="V54237" s="80"/>
    </row>
    <row r="54238" spans="22:22" ht="9" hidden="1" customHeight="1" x14ac:dyDescent="0.25">
      <c r="V54238" s="80"/>
    </row>
    <row r="54239" spans="22:22" ht="9" hidden="1" customHeight="1" x14ac:dyDescent="0.25">
      <c r="V54239" s="80"/>
    </row>
    <row r="54240" spans="22:22" ht="9" hidden="1" customHeight="1" x14ac:dyDescent="0.25">
      <c r="V54240" s="80"/>
    </row>
    <row r="54241" spans="22:22" ht="9" hidden="1" customHeight="1" x14ac:dyDescent="0.25">
      <c r="V54241" s="80"/>
    </row>
    <row r="54242" spans="22:22" ht="9" hidden="1" customHeight="1" x14ac:dyDescent="0.25">
      <c r="V54242" s="80"/>
    </row>
    <row r="54243" spans="22:22" ht="9" hidden="1" customHeight="1" x14ac:dyDescent="0.25">
      <c r="V54243" s="80"/>
    </row>
    <row r="54244" spans="22:22" ht="9" hidden="1" customHeight="1" x14ac:dyDescent="0.25">
      <c r="V54244" s="80"/>
    </row>
    <row r="54245" spans="22:22" ht="9" hidden="1" customHeight="1" x14ac:dyDescent="0.25">
      <c r="V54245" s="80"/>
    </row>
    <row r="54246" spans="22:22" ht="9" hidden="1" customHeight="1" x14ac:dyDescent="0.25">
      <c r="V54246" s="80"/>
    </row>
    <row r="54247" spans="22:22" ht="9" hidden="1" customHeight="1" x14ac:dyDescent="0.25">
      <c r="V54247" s="80"/>
    </row>
    <row r="54248" spans="22:22" ht="9" hidden="1" customHeight="1" x14ac:dyDescent="0.25">
      <c r="V54248" s="80"/>
    </row>
    <row r="54249" spans="22:22" ht="9" hidden="1" customHeight="1" x14ac:dyDescent="0.25">
      <c r="V54249" s="80"/>
    </row>
    <row r="54250" spans="22:22" ht="9" hidden="1" customHeight="1" x14ac:dyDescent="0.25">
      <c r="V54250" s="80"/>
    </row>
    <row r="54251" spans="22:22" ht="9" hidden="1" customHeight="1" x14ac:dyDescent="0.25">
      <c r="V54251" s="80"/>
    </row>
    <row r="54252" spans="22:22" ht="9" hidden="1" customHeight="1" x14ac:dyDescent="0.25">
      <c r="V54252" s="80"/>
    </row>
    <row r="54253" spans="22:22" ht="9" hidden="1" customHeight="1" x14ac:dyDescent="0.25">
      <c r="V54253" s="80"/>
    </row>
    <row r="54254" spans="22:22" ht="9" hidden="1" customHeight="1" x14ac:dyDescent="0.25">
      <c r="V54254" s="80"/>
    </row>
    <row r="54255" spans="22:22" ht="9" hidden="1" customHeight="1" x14ac:dyDescent="0.25">
      <c r="V54255" s="80"/>
    </row>
    <row r="54256" spans="22:22" ht="9" hidden="1" customHeight="1" x14ac:dyDescent="0.25">
      <c r="V54256" s="80"/>
    </row>
    <row r="54257" spans="22:22" ht="9" hidden="1" customHeight="1" x14ac:dyDescent="0.25">
      <c r="V54257" s="80"/>
    </row>
    <row r="54258" spans="22:22" ht="9" hidden="1" customHeight="1" x14ac:dyDescent="0.25">
      <c r="V54258" s="80"/>
    </row>
    <row r="54259" spans="22:22" ht="9" hidden="1" customHeight="1" x14ac:dyDescent="0.25">
      <c r="V54259" s="80"/>
    </row>
    <row r="54260" spans="22:22" ht="9" hidden="1" customHeight="1" x14ac:dyDescent="0.25">
      <c r="V54260" s="80"/>
    </row>
    <row r="54261" spans="22:22" ht="9" hidden="1" customHeight="1" x14ac:dyDescent="0.25">
      <c r="V54261" s="80"/>
    </row>
    <row r="54262" spans="22:22" ht="9" hidden="1" customHeight="1" x14ac:dyDescent="0.25">
      <c r="V54262" s="80"/>
    </row>
    <row r="54263" spans="22:22" ht="9" hidden="1" customHeight="1" x14ac:dyDescent="0.25">
      <c r="V54263" s="80"/>
    </row>
    <row r="54264" spans="22:22" ht="9" hidden="1" customHeight="1" x14ac:dyDescent="0.25">
      <c r="V54264" s="80"/>
    </row>
    <row r="54265" spans="22:22" ht="9" hidden="1" customHeight="1" x14ac:dyDescent="0.25">
      <c r="V54265" s="80"/>
    </row>
    <row r="54266" spans="22:22" ht="9" hidden="1" customHeight="1" x14ac:dyDescent="0.25">
      <c r="V54266" s="80"/>
    </row>
    <row r="54267" spans="22:22" ht="9" hidden="1" customHeight="1" x14ac:dyDescent="0.25">
      <c r="V54267" s="80"/>
    </row>
    <row r="54268" spans="22:22" ht="9" hidden="1" customHeight="1" x14ac:dyDescent="0.25">
      <c r="V54268" s="80"/>
    </row>
    <row r="54269" spans="22:22" ht="9" hidden="1" customHeight="1" x14ac:dyDescent="0.25">
      <c r="V54269" s="80"/>
    </row>
    <row r="54270" spans="22:22" ht="9" hidden="1" customHeight="1" x14ac:dyDescent="0.25">
      <c r="V54270" s="80"/>
    </row>
    <row r="54271" spans="22:22" ht="9" hidden="1" customHeight="1" x14ac:dyDescent="0.25">
      <c r="V54271" s="80"/>
    </row>
    <row r="54272" spans="22:22" ht="9" hidden="1" customHeight="1" x14ac:dyDescent="0.25">
      <c r="V54272" s="80"/>
    </row>
    <row r="54273" spans="22:22" ht="9" hidden="1" customHeight="1" x14ac:dyDescent="0.25">
      <c r="V54273" s="80"/>
    </row>
    <row r="54274" spans="22:22" ht="9" hidden="1" customHeight="1" x14ac:dyDescent="0.25">
      <c r="V54274" s="80"/>
    </row>
    <row r="54275" spans="22:22" ht="9" hidden="1" customHeight="1" x14ac:dyDescent="0.25">
      <c r="V54275" s="80"/>
    </row>
    <row r="54276" spans="22:22" ht="9" hidden="1" customHeight="1" x14ac:dyDescent="0.25">
      <c r="V54276" s="80"/>
    </row>
    <row r="54277" spans="22:22" ht="9" hidden="1" customHeight="1" x14ac:dyDescent="0.25">
      <c r="V54277" s="80"/>
    </row>
    <row r="54278" spans="22:22" ht="9" hidden="1" customHeight="1" x14ac:dyDescent="0.25">
      <c r="V54278" s="80"/>
    </row>
    <row r="54279" spans="22:22" ht="9" hidden="1" customHeight="1" x14ac:dyDescent="0.25">
      <c r="V54279" s="80"/>
    </row>
    <row r="54280" spans="22:22" ht="9" hidden="1" customHeight="1" x14ac:dyDescent="0.25">
      <c r="V54280" s="80"/>
    </row>
    <row r="54281" spans="22:22" ht="9" hidden="1" customHeight="1" x14ac:dyDescent="0.25">
      <c r="V54281" s="80"/>
    </row>
    <row r="54282" spans="22:22" ht="9" hidden="1" customHeight="1" x14ac:dyDescent="0.25">
      <c r="V54282" s="80"/>
    </row>
    <row r="54283" spans="22:22" ht="9" hidden="1" customHeight="1" x14ac:dyDescent="0.25">
      <c r="V54283" s="80"/>
    </row>
    <row r="54284" spans="22:22" ht="9" hidden="1" customHeight="1" x14ac:dyDescent="0.25">
      <c r="V54284" s="80"/>
    </row>
    <row r="54285" spans="22:22" ht="9" hidden="1" customHeight="1" x14ac:dyDescent="0.25">
      <c r="V54285" s="80"/>
    </row>
    <row r="54286" spans="22:22" ht="9" hidden="1" customHeight="1" x14ac:dyDescent="0.25">
      <c r="V54286" s="80"/>
    </row>
    <row r="54287" spans="22:22" ht="9" hidden="1" customHeight="1" x14ac:dyDescent="0.25">
      <c r="V54287" s="80"/>
    </row>
    <row r="54288" spans="22:22" ht="9" hidden="1" customHeight="1" x14ac:dyDescent="0.25">
      <c r="V54288" s="80"/>
    </row>
    <row r="54289" spans="22:22" ht="9" hidden="1" customHeight="1" x14ac:dyDescent="0.25">
      <c r="V54289" s="80"/>
    </row>
    <row r="54290" spans="22:22" ht="9" hidden="1" customHeight="1" x14ac:dyDescent="0.25">
      <c r="V54290" s="80"/>
    </row>
    <row r="54291" spans="22:22" ht="9" hidden="1" customHeight="1" x14ac:dyDescent="0.25">
      <c r="V54291" s="80"/>
    </row>
    <row r="54292" spans="22:22" ht="9" hidden="1" customHeight="1" x14ac:dyDescent="0.25">
      <c r="V54292" s="80"/>
    </row>
    <row r="54293" spans="22:22" ht="9" hidden="1" customHeight="1" x14ac:dyDescent="0.25">
      <c r="V54293" s="80"/>
    </row>
    <row r="54294" spans="22:22" ht="9" hidden="1" customHeight="1" x14ac:dyDescent="0.25">
      <c r="V54294" s="80"/>
    </row>
    <row r="54295" spans="22:22" ht="9" hidden="1" customHeight="1" x14ac:dyDescent="0.25">
      <c r="V54295" s="80"/>
    </row>
    <row r="54296" spans="22:22" ht="9" hidden="1" customHeight="1" x14ac:dyDescent="0.25">
      <c r="V54296" s="80"/>
    </row>
    <row r="54297" spans="22:22" ht="9" hidden="1" customHeight="1" x14ac:dyDescent="0.25">
      <c r="V54297" s="80"/>
    </row>
    <row r="54298" spans="22:22" ht="9" hidden="1" customHeight="1" x14ac:dyDescent="0.25">
      <c r="V54298" s="80"/>
    </row>
    <row r="54299" spans="22:22" ht="9" hidden="1" customHeight="1" x14ac:dyDescent="0.25">
      <c r="V54299" s="80"/>
    </row>
    <row r="54300" spans="22:22" ht="9" hidden="1" customHeight="1" x14ac:dyDescent="0.25">
      <c r="V54300" s="80"/>
    </row>
    <row r="54301" spans="22:22" ht="9" hidden="1" customHeight="1" x14ac:dyDescent="0.25">
      <c r="V54301" s="80"/>
    </row>
    <row r="54302" spans="22:22" ht="9" hidden="1" customHeight="1" x14ac:dyDescent="0.25">
      <c r="V54302" s="80"/>
    </row>
    <row r="54303" spans="22:22" ht="9" hidden="1" customHeight="1" x14ac:dyDescent="0.25">
      <c r="V54303" s="80"/>
    </row>
    <row r="54304" spans="22:22" ht="9" hidden="1" customHeight="1" x14ac:dyDescent="0.25">
      <c r="V54304" s="80"/>
    </row>
    <row r="54305" spans="22:22" ht="9" hidden="1" customHeight="1" x14ac:dyDescent="0.25">
      <c r="V54305" s="80"/>
    </row>
    <row r="54306" spans="22:22" ht="9" hidden="1" customHeight="1" x14ac:dyDescent="0.25">
      <c r="V54306" s="80"/>
    </row>
    <row r="54307" spans="22:22" ht="9" hidden="1" customHeight="1" x14ac:dyDescent="0.25">
      <c r="V54307" s="80"/>
    </row>
    <row r="54308" spans="22:22" ht="9" hidden="1" customHeight="1" x14ac:dyDescent="0.25">
      <c r="V54308" s="80"/>
    </row>
    <row r="54309" spans="22:22" ht="9" hidden="1" customHeight="1" x14ac:dyDescent="0.25">
      <c r="V54309" s="80"/>
    </row>
    <row r="54310" spans="22:22" ht="9" hidden="1" customHeight="1" x14ac:dyDescent="0.25">
      <c r="V54310" s="80"/>
    </row>
    <row r="54311" spans="22:22" ht="9" hidden="1" customHeight="1" x14ac:dyDescent="0.25">
      <c r="V54311" s="80"/>
    </row>
    <row r="54312" spans="22:22" ht="9" hidden="1" customHeight="1" x14ac:dyDescent="0.25">
      <c r="V54312" s="80"/>
    </row>
    <row r="54313" spans="22:22" ht="9" hidden="1" customHeight="1" x14ac:dyDescent="0.25">
      <c r="V54313" s="80"/>
    </row>
    <row r="54314" spans="22:22" ht="9" hidden="1" customHeight="1" x14ac:dyDescent="0.25">
      <c r="V54314" s="80"/>
    </row>
    <row r="54315" spans="22:22" ht="9" hidden="1" customHeight="1" x14ac:dyDescent="0.25">
      <c r="V54315" s="80"/>
    </row>
    <row r="54316" spans="22:22" ht="9" hidden="1" customHeight="1" x14ac:dyDescent="0.25">
      <c r="V54316" s="80"/>
    </row>
    <row r="54317" spans="22:22" ht="9" hidden="1" customHeight="1" x14ac:dyDescent="0.25">
      <c r="V54317" s="80"/>
    </row>
    <row r="54318" spans="22:22" ht="9" hidden="1" customHeight="1" x14ac:dyDescent="0.25">
      <c r="V54318" s="80"/>
    </row>
    <row r="54319" spans="22:22" ht="9" hidden="1" customHeight="1" x14ac:dyDescent="0.25">
      <c r="V54319" s="80"/>
    </row>
    <row r="54320" spans="22:22" ht="9" hidden="1" customHeight="1" x14ac:dyDescent="0.25">
      <c r="V54320" s="80"/>
    </row>
    <row r="54321" spans="22:22" ht="9" hidden="1" customHeight="1" x14ac:dyDescent="0.25">
      <c r="V54321" s="80"/>
    </row>
    <row r="54322" spans="22:22" ht="9" hidden="1" customHeight="1" x14ac:dyDescent="0.25">
      <c r="V54322" s="80"/>
    </row>
    <row r="54323" spans="22:22" ht="9" hidden="1" customHeight="1" x14ac:dyDescent="0.25">
      <c r="V54323" s="80"/>
    </row>
    <row r="54324" spans="22:22" ht="9" hidden="1" customHeight="1" x14ac:dyDescent="0.25">
      <c r="V54324" s="80"/>
    </row>
    <row r="54325" spans="22:22" ht="9" hidden="1" customHeight="1" x14ac:dyDescent="0.25">
      <c r="V54325" s="80"/>
    </row>
    <row r="54326" spans="22:22" ht="9" hidden="1" customHeight="1" x14ac:dyDescent="0.25">
      <c r="V54326" s="80"/>
    </row>
    <row r="54327" spans="22:22" ht="9" hidden="1" customHeight="1" x14ac:dyDescent="0.25">
      <c r="V54327" s="80"/>
    </row>
    <row r="54328" spans="22:22" ht="9" hidden="1" customHeight="1" x14ac:dyDescent="0.25">
      <c r="V54328" s="80"/>
    </row>
    <row r="54329" spans="22:22" ht="9" hidden="1" customHeight="1" x14ac:dyDescent="0.25">
      <c r="V54329" s="80"/>
    </row>
    <row r="54330" spans="22:22" ht="9" hidden="1" customHeight="1" x14ac:dyDescent="0.25">
      <c r="V54330" s="80"/>
    </row>
    <row r="54331" spans="22:22" ht="9" hidden="1" customHeight="1" x14ac:dyDescent="0.25">
      <c r="V54331" s="80"/>
    </row>
    <row r="54332" spans="22:22" ht="9" hidden="1" customHeight="1" x14ac:dyDescent="0.25">
      <c r="V54332" s="80"/>
    </row>
    <row r="54333" spans="22:22" ht="9" hidden="1" customHeight="1" x14ac:dyDescent="0.25">
      <c r="V54333" s="80"/>
    </row>
    <row r="54334" spans="22:22" ht="9" hidden="1" customHeight="1" x14ac:dyDescent="0.25">
      <c r="V54334" s="80"/>
    </row>
    <row r="54335" spans="22:22" ht="9" hidden="1" customHeight="1" x14ac:dyDescent="0.25">
      <c r="V54335" s="80"/>
    </row>
    <row r="54336" spans="22:22" ht="9" hidden="1" customHeight="1" x14ac:dyDescent="0.25">
      <c r="V54336" s="80"/>
    </row>
    <row r="54337" spans="22:22" ht="9" hidden="1" customHeight="1" x14ac:dyDescent="0.25">
      <c r="V54337" s="80"/>
    </row>
    <row r="54338" spans="22:22" ht="9" hidden="1" customHeight="1" x14ac:dyDescent="0.25">
      <c r="V54338" s="80"/>
    </row>
    <row r="54339" spans="22:22" ht="9" hidden="1" customHeight="1" x14ac:dyDescent="0.25">
      <c r="V54339" s="80"/>
    </row>
    <row r="54340" spans="22:22" ht="9" hidden="1" customHeight="1" x14ac:dyDescent="0.25">
      <c r="V54340" s="80"/>
    </row>
    <row r="54341" spans="22:22" ht="9" hidden="1" customHeight="1" x14ac:dyDescent="0.25">
      <c r="V54341" s="80"/>
    </row>
    <row r="54342" spans="22:22" ht="9" hidden="1" customHeight="1" x14ac:dyDescent="0.25">
      <c r="V54342" s="80"/>
    </row>
    <row r="54343" spans="22:22" ht="9" hidden="1" customHeight="1" x14ac:dyDescent="0.25">
      <c r="V54343" s="80"/>
    </row>
    <row r="54344" spans="22:22" ht="9" hidden="1" customHeight="1" x14ac:dyDescent="0.25">
      <c r="V54344" s="80"/>
    </row>
    <row r="54345" spans="22:22" ht="9" hidden="1" customHeight="1" x14ac:dyDescent="0.25">
      <c r="V54345" s="80"/>
    </row>
    <row r="54346" spans="22:22" ht="9" hidden="1" customHeight="1" x14ac:dyDescent="0.25">
      <c r="V54346" s="80"/>
    </row>
    <row r="54347" spans="22:22" ht="9" hidden="1" customHeight="1" x14ac:dyDescent="0.25">
      <c r="V54347" s="80"/>
    </row>
    <row r="54348" spans="22:22" ht="9" hidden="1" customHeight="1" x14ac:dyDescent="0.25">
      <c r="V54348" s="80"/>
    </row>
    <row r="54349" spans="22:22" ht="9" hidden="1" customHeight="1" x14ac:dyDescent="0.25">
      <c r="V54349" s="80"/>
    </row>
    <row r="54350" spans="22:22" ht="9" hidden="1" customHeight="1" x14ac:dyDescent="0.25">
      <c r="V54350" s="80"/>
    </row>
    <row r="54351" spans="22:22" ht="9" hidden="1" customHeight="1" x14ac:dyDescent="0.25">
      <c r="V54351" s="80"/>
    </row>
    <row r="54352" spans="22:22" ht="9" hidden="1" customHeight="1" x14ac:dyDescent="0.25">
      <c r="V54352" s="80"/>
    </row>
    <row r="54353" spans="22:22" ht="9" hidden="1" customHeight="1" x14ac:dyDescent="0.25">
      <c r="V54353" s="80"/>
    </row>
    <row r="54354" spans="22:22" ht="9" hidden="1" customHeight="1" x14ac:dyDescent="0.25">
      <c r="V54354" s="80"/>
    </row>
    <row r="54355" spans="22:22" ht="9" hidden="1" customHeight="1" x14ac:dyDescent="0.25">
      <c r="V54355" s="80"/>
    </row>
    <row r="54356" spans="22:22" ht="9" hidden="1" customHeight="1" x14ac:dyDescent="0.25">
      <c r="V54356" s="80"/>
    </row>
    <row r="54357" spans="22:22" ht="9" hidden="1" customHeight="1" x14ac:dyDescent="0.25">
      <c r="V54357" s="80"/>
    </row>
    <row r="54358" spans="22:22" ht="9" hidden="1" customHeight="1" x14ac:dyDescent="0.25">
      <c r="V54358" s="80"/>
    </row>
    <row r="54359" spans="22:22" ht="9" hidden="1" customHeight="1" x14ac:dyDescent="0.25">
      <c r="V54359" s="80"/>
    </row>
    <row r="54360" spans="22:22" ht="9" hidden="1" customHeight="1" x14ac:dyDescent="0.25">
      <c r="V54360" s="80"/>
    </row>
    <row r="54361" spans="22:22" ht="9" hidden="1" customHeight="1" x14ac:dyDescent="0.25">
      <c r="V54361" s="80"/>
    </row>
    <row r="54362" spans="22:22" ht="9" hidden="1" customHeight="1" x14ac:dyDescent="0.25">
      <c r="V54362" s="80"/>
    </row>
    <row r="54363" spans="22:22" ht="9" hidden="1" customHeight="1" x14ac:dyDescent="0.25">
      <c r="V54363" s="80"/>
    </row>
    <row r="54364" spans="22:22" ht="9" hidden="1" customHeight="1" x14ac:dyDescent="0.25">
      <c r="V54364" s="80"/>
    </row>
    <row r="54365" spans="22:22" ht="9" hidden="1" customHeight="1" x14ac:dyDescent="0.25">
      <c r="V54365" s="80"/>
    </row>
    <row r="54366" spans="22:22" ht="9" hidden="1" customHeight="1" x14ac:dyDescent="0.25">
      <c r="V54366" s="80"/>
    </row>
    <row r="54367" spans="22:22" ht="9" hidden="1" customHeight="1" x14ac:dyDescent="0.25">
      <c r="V54367" s="80"/>
    </row>
    <row r="54368" spans="22:22" ht="9" hidden="1" customHeight="1" x14ac:dyDescent="0.25">
      <c r="V54368" s="80"/>
    </row>
    <row r="54369" spans="22:22" ht="9" hidden="1" customHeight="1" x14ac:dyDescent="0.25">
      <c r="V54369" s="80"/>
    </row>
    <row r="54370" spans="22:22" ht="9" hidden="1" customHeight="1" x14ac:dyDescent="0.25">
      <c r="V54370" s="80"/>
    </row>
    <row r="54371" spans="22:22" ht="9" hidden="1" customHeight="1" x14ac:dyDescent="0.25">
      <c r="V54371" s="80"/>
    </row>
    <row r="54372" spans="22:22" ht="9" hidden="1" customHeight="1" x14ac:dyDescent="0.25">
      <c r="V54372" s="80"/>
    </row>
    <row r="54373" spans="22:22" ht="9" hidden="1" customHeight="1" x14ac:dyDescent="0.25">
      <c r="V54373" s="80"/>
    </row>
    <row r="54374" spans="22:22" ht="9" hidden="1" customHeight="1" x14ac:dyDescent="0.25">
      <c r="V54374" s="80"/>
    </row>
    <row r="54375" spans="22:22" ht="9" hidden="1" customHeight="1" x14ac:dyDescent="0.25">
      <c r="V54375" s="80"/>
    </row>
    <row r="54376" spans="22:22" ht="9" hidden="1" customHeight="1" x14ac:dyDescent="0.25">
      <c r="V54376" s="80"/>
    </row>
    <row r="54377" spans="22:22" ht="9" hidden="1" customHeight="1" x14ac:dyDescent="0.25">
      <c r="V54377" s="80"/>
    </row>
    <row r="54378" spans="22:22" ht="9" hidden="1" customHeight="1" x14ac:dyDescent="0.25">
      <c r="V54378" s="80"/>
    </row>
    <row r="54379" spans="22:22" ht="9" hidden="1" customHeight="1" x14ac:dyDescent="0.25">
      <c r="V54379" s="80"/>
    </row>
    <row r="54380" spans="22:22" ht="9" hidden="1" customHeight="1" x14ac:dyDescent="0.25">
      <c r="V54380" s="80"/>
    </row>
    <row r="54381" spans="22:22" ht="9" hidden="1" customHeight="1" x14ac:dyDescent="0.25">
      <c r="V54381" s="80"/>
    </row>
    <row r="54382" spans="22:22" ht="9" hidden="1" customHeight="1" x14ac:dyDescent="0.25">
      <c r="V54382" s="80"/>
    </row>
    <row r="54383" spans="22:22" ht="9" hidden="1" customHeight="1" x14ac:dyDescent="0.25">
      <c r="V54383" s="80"/>
    </row>
    <row r="54384" spans="22:22" ht="9" hidden="1" customHeight="1" x14ac:dyDescent="0.25">
      <c r="V54384" s="80"/>
    </row>
    <row r="54385" spans="22:22" ht="9" hidden="1" customHeight="1" x14ac:dyDescent="0.25">
      <c r="V54385" s="80"/>
    </row>
    <row r="54386" spans="22:22" ht="9" hidden="1" customHeight="1" x14ac:dyDescent="0.25">
      <c r="V54386" s="80"/>
    </row>
    <row r="54387" spans="22:22" ht="9" hidden="1" customHeight="1" x14ac:dyDescent="0.25">
      <c r="V54387" s="80"/>
    </row>
    <row r="54388" spans="22:22" ht="9" hidden="1" customHeight="1" x14ac:dyDescent="0.25">
      <c r="V54388" s="80"/>
    </row>
    <row r="54389" spans="22:22" ht="9" hidden="1" customHeight="1" x14ac:dyDescent="0.25">
      <c r="V54389" s="80"/>
    </row>
    <row r="54390" spans="22:22" ht="9" hidden="1" customHeight="1" x14ac:dyDescent="0.25">
      <c r="V54390" s="80"/>
    </row>
    <row r="54391" spans="22:22" ht="9" hidden="1" customHeight="1" x14ac:dyDescent="0.25">
      <c r="V54391" s="80"/>
    </row>
    <row r="54392" spans="22:22" ht="9" hidden="1" customHeight="1" x14ac:dyDescent="0.25">
      <c r="V54392" s="80"/>
    </row>
    <row r="54393" spans="22:22" ht="9" hidden="1" customHeight="1" x14ac:dyDescent="0.25">
      <c r="V54393" s="80"/>
    </row>
    <row r="54394" spans="22:22" ht="9" hidden="1" customHeight="1" x14ac:dyDescent="0.25">
      <c r="V54394" s="80"/>
    </row>
    <row r="54395" spans="22:22" ht="9" hidden="1" customHeight="1" x14ac:dyDescent="0.25">
      <c r="V54395" s="80"/>
    </row>
    <row r="54396" spans="22:22" ht="9" hidden="1" customHeight="1" x14ac:dyDescent="0.25">
      <c r="V54396" s="80"/>
    </row>
    <row r="54397" spans="22:22" ht="9" hidden="1" customHeight="1" x14ac:dyDescent="0.25">
      <c r="V54397" s="80"/>
    </row>
    <row r="54398" spans="22:22" ht="9" hidden="1" customHeight="1" x14ac:dyDescent="0.25">
      <c r="V54398" s="80"/>
    </row>
    <row r="54399" spans="22:22" ht="9" hidden="1" customHeight="1" x14ac:dyDescent="0.25">
      <c r="V54399" s="80"/>
    </row>
    <row r="54400" spans="22:22" ht="9" hidden="1" customHeight="1" x14ac:dyDescent="0.25">
      <c r="V54400" s="80"/>
    </row>
    <row r="54401" spans="22:22" ht="9" hidden="1" customHeight="1" x14ac:dyDescent="0.25">
      <c r="V54401" s="80"/>
    </row>
    <row r="54402" spans="22:22" ht="9" hidden="1" customHeight="1" x14ac:dyDescent="0.25">
      <c r="V54402" s="80"/>
    </row>
    <row r="54403" spans="22:22" ht="9" hidden="1" customHeight="1" x14ac:dyDescent="0.25">
      <c r="V54403" s="80"/>
    </row>
    <row r="54404" spans="22:22" ht="9" hidden="1" customHeight="1" x14ac:dyDescent="0.25">
      <c r="V54404" s="80"/>
    </row>
    <row r="54405" spans="22:22" ht="9" hidden="1" customHeight="1" x14ac:dyDescent="0.25">
      <c r="V54405" s="80"/>
    </row>
    <row r="54406" spans="22:22" ht="9" hidden="1" customHeight="1" x14ac:dyDescent="0.25">
      <c r="V54406" s="80"/>
    </row>
    <row r="54407" spans="22:22" ht="9" hidden="1" customHeight="1" x14ac:dyDescent="0.25">
      <c r="V54407" s="80"/>
    </row>
    <row r="54408" spans="22:22" ht="9" hidden="1" customHeight="1" x14ac:dyDescent="0.25">
      <c r="V54408" s="80"/>
    </row>
    <row r="54409" spans="22:22" ht="9" hidden="1" customHeight="1" x14ac:dyDescent="0.25">
      <c r="V54409" s="80"/>
    </row>
    <row r="54410" spans="22:22" ht="9" hidden="1" customHeight="1" x14ac:dyDescent="0.25">
      <c r="V54410" s="80"/>
    </row>
    <row r="54411" spans="22:22" ht="9" hidden="1" customHeight="1" x14ac:dyDescent="0.25">
      <c r="V54411" s="80"/>
    </row>
    <row r="54412" spans="22:22" ht="9" hidden="1" customHeight="1" x14ac:dyDescent="0.25">
      <c r="V54412" s="80"/>
    </row>
    <row r="54413" spans="22:22" ht="9" hidden="1" customHeight="1" x14ac:dyDescent="0.25">
      <c r="V54413" s="80"/>
    </row>
    <row r="54414" spans="22:22" ht="9" hidden="1" customHeight="1" x14ac:dyDescent="0.25">
      <c r="V54414" s="80"/>
    </row>
    <row r="54415" spans="22:22" ht="9" hidden="1" customHeight="1" x14ac:dyDescent="0.25">
      <c r="V54415" s="80"/>
    </row>
    <row r="54416" spans="22:22" ht="9" hidden="1" customHeight="1" x14ac:dyDescent="0.25">
      <c r="V54416" s="80"/>
    </row>
    <row r="54417" spans="22:22" ht="9" hidden="1" customHeight="1" x14ac:dyDescent="0.25">
      <c r="V54417" s="80"/>
    </row>
    <row r="54418" spans="22:22" ht="9" hidden="1" customHeight="1" x14ac:dyDescent="0.25">
      <c r="V54418" s="80"/>
    </row>
    <row r="54419" spans="22:22" ht="9" hidden="1" customHeight="1" x14ac:dyDescent="0.25">
      <c r="V54419" s="80"/>
    </row>
    <row r="54420" spans="22:22" ht="9" hidden="1" customHeight="1" x14ac:dyDescent="0.25">
      <c r="V54420" s="80"/>
    </row>
    <row r="54421" spans="22:22" ht="9" hidden="1" customHeight="1" x14ac:dyDescent="0.25">
      <c r="V54421" s="80"/>
    </row>
    <row r="54422" spans="22:22" ht="9" hidden="1" customHeight="1" x14ac:dyDescent="0.25">
      <c r="V54422" s="80"/>
    </row>
    <row r="54423" spans="22:22" ht="9" hidden="1" customHeight="1" x14ac:dyDescent="0.25">
      <c r="V54423" s="80"/>
    </row>
    <row r="54424" spans="22:22" ht="9" hidden="1" customHeight="1" x14ac:dyDescent="0.25">
      <c r="V54424" s="80"/>
    </row>
    <row r="54425" spans="22:22" ht="9" hidden="1" customHeight="1" x14ac:dyDescent="0.25">
      <c r="V54425" s="80"/>
    </row>
    <row r="54426" spans="22:22" ht="9" hidden="1" customHeight="1" x14ac:dyDescent="0.25">
      <c r="V54426" s="80"/>
    </row>
    <row r="54427" spans="22:22" ht="9" hidden="1" customHeight="1" x14ac:dyDescent="0.25">
      <c r="V54427" s="80"/>
    </row>
    <row r="54428" spans="22:22" ht="9" hidden="1" customHeight="1" x14ac:dyDescent="0.25">
      <c r="V54428" s="80"/>
    </row>
    <row r="54429" spans="22:22" ht="9" hidden="1" customHeight="1" x14ac:dyDescent="0.25">
      <c r="V54429" s="80"/>
    </row>
    <row r="54430" spans="22:22" ht="9" hidden="1" customHeight="1" x14ac:dyDescent="0.25">
      <c r="V54430" s="80"/>
    </row>
    <row r="54431" spans="22:22" ht="9" hidden="1" customHeight="1" x14ac:dyDescent="0.25">
      <c r="V54431" s="80"/>
    </row>
    <row r="54432" spans="22:22" ht="9" hidden="1" customHeight="1" x14ac:dyDescent="0.25">
      <c r="V54432" s="80"/>
    </row>
    <row r="54433" spans="22:22" ht="9" hidden="1" customHeight="1" x14ac:dyDescent="0.25">
      <c r="V54433" s="80"/>
    </row>
    <row r="54434" spans="22:22" ht="9" hidden="1" customHeight="1" x14ac:dyDescent="0.25">
      <c r="V54434" s="80"/>
    </row>
    <row r="54435" spans="22:22" ht="9" hidden="1" customHeight="1" x14ac:dyDescent="0.25">
      <c r="V54435" s="80"/>
    </row>
    <row r="54436" spans="22:22" ht="9" hidden="1" customHeight="1" x14ac:dyDescent="0.25">
      <c r="V54436" s="80"/>
    </row>
    <row r="54437" spans="22:22" ht="9" hidden="1" customHeight="1" x14ac:dyDescent="0.25">
      <c r="V54437" s="80"/>
    </row>
    <row r="54438" spans="22:22" ht="9" hidden="1" customHeight="1" x14ac:dyDescent="0.25">
      <c r="V54438" s="80"/>
    </row>
    <row r="54439" spans="22:22" ht="9" hidden="1" customHeight="1" x14ac:dyDescent="0.25">
      <c r="V54439" s="80"/>
    </row>
    <row r="54440" spans="22:22" ht="9" hidden="1" customHeight="1" x14ac:dyDescent="0.25">
      <c r="V54440" s="80"/>
    </row>
    <row r="54441" spans="22:22" ht="9" hidden="1" customHeight="1" x14ac:dyDescent="0.25">
      <c r="V54441" s="80"/>
    </row>
    <row r="54442" spans="22:22" ht="9" hidden="1" customHeight="1" x14ac:dyDescent="0.25">
      <c r="V54442" s="80"/>
    </row>
    <row r="54443" spans="22:22" ht="9" hidden="1" customHeight="1" x14ac:dyDescent="0.25">
      <c r="V54443" s="80"/>
    </row>
    <row r="54444" spans="22:22" ht="9" hidden="1" customHeight="1" x14ac:dyDescent="0.25">
      <c r="V54444" s="80"/>
    </row>
    <row r="54445" spans="22:22" ht="9" hidden="1" customHeight="1" x14ac:dyDescent="0.25">
      <c r="V54445" s="80"/>
    </row>
    <row r="54446" spans="22:22" ht="9" hidden="1" customHeight="1" x14ac:dyDescent="0.25">
      <c r="V54446" s="80"/>
    </row>
    <row r="54447" spans="22:22" ht="9" hidden="1" customHeight="1" x14ac:dyDescent="0.25">
      <c r="V54447" s="80"/>
    </row>
    <row r="54448" spans="22:22" ht="9" hidden="1" customHeight="1" x14ac:dyDescent="0.25">
      <c r="V54448" s="80"/>
    </row>
    <row r="54449" spans="22:22" ht="9" hidden="1" customHeight="1" x14ac:dyDescent="0.25">
      <c r="V54449" s="80"/>
    </row>
    <row r="54450" spans="22:22" ht="9" hidden="1" customHeight="1" x14ac:dyDescent="0.25">
      <c r="V54450" s="80"/>
    </row>
    <row r="54451" spans="22:22" ht="9" hidden="1" customHeight="1" x14ac:dyDescent="0.25">
      <c r="V54451" s="80"/>
    </row>
    <row r="54452" spans="22:22" ht="9" hidden="1" customHeight="1" x14ac:dyDescent="0.25">
      <c r="V54452" s="80"/>
    </row>
    <row r="54453" spans="22:22" ht="9" hidden="1" customHeight="1" x14ac:dyDescent="0.25">
      <c r="V54453" s="80"/>
    </row>
    <row r="54454" spans="22:22" ht="9" hidden="1" customHeight="1" x14ac:dyDescent="0.25">
      <c r="V54454" s="80"/>
    </row>
    <row r="54455" spans="22:22" ht="9" hidden="1" customHeight="1" x14ac:dyDescent="0.25">
      <c r="V54455" s="80"/>
    </row>
    <row r="54456" spans="22:22" ht="9" hidden="1" customHeight="1" x14ac:dyDescent="0.25">
      <c r="V54456" s="80"/>
    </row>
    <row r="54457" spans="22:22" ht="9" hidden="1" customHeight="1" x14ac:dyDescent="0.25">
      <c r="V54457" s="80"/>
    </row>
    <row r="54458" spans="22:22" ht="9" hidden="1" customHeight="1" x14ac:dyDescent="0.25">
      <c r="V54458" s="80"/>
    </row>
    <row r="54459" spans="22:22" ht="9" hidden="1" customHeight="1" x14ac:dyDescent="0.25">
      <c r="V54459" s="80"/>
    </row>
    <row r="54460" spans="22:22" ht="9" hidden="1" customHeight="1" x14ac:dyDescent="0.25">
      <c r="V54460" s="80"/>
    </row>
    <row r="54461" spans="22:22" ht="9" hidden="1" customHeight="1" x14ac:dyDescent="0.25">
      <c r="V54461" s="80"/>
    </row>
    <row r="54462" spans="22:22" ht="9" hidden="1" customHeight="1" x14ac:dyDescent="0.25">
      <c r="V54462" s="80"/>
    </row>
    <row r="54463" spans="22:22" ht="9" hidden="1" customHeight="1" x14ac:dyDescent="0.25">
      <c r="V54463" s="80"/>
    </row>
    <row r="54464" spans="22:22" ht="9" hidden="1" customHeight="1" x14ac:dyDescent="0.25">
      <c r="V54464" s="80"/>
    </row>
    <row r="54465" spans="22:22" ht="9" hidden="1" customHeight="1" x14ac:dyDescent="0.25">
      <c r="V54465" s="80"/>
    </row>
    <row r="54466" spans="22:22" ht="9" hidden="1" customHeight="1" x14ac:dyDescent="0.25">
      <c r="V54466" s="80"/>
    </row>
    <row r="54467" spans="22:22" ht="9" hidden="1" customHeight="1" x14ac:dyDescent="0.25">
      <c r="V54467" s="80"/>
    </row>
    <row r="54468" spans="22:22" ht="9" hidden="1" customHeight="1" x14ac:dyDescent="0.25">
      <c r="V54468" s="80"/>
    </row>
    <row r="54469" spans="22:22" ht="9" hidden="1" customHeight="1" x14ac:dyDescent="0.25">
      <c r="V54469" s="80"/>
    </row>
    <row r="54470" spans="22:22" ht="9" hidden="1" customHeight="1" x14ac:dyDescent="0.25">
      <c r="V54470" s="80"/>
    </row>
    <row r="54471" spans="22:22" ht="9" hidden="1" customHeight="1" x14ac:dyDescent="0.25">
      <c r="V54471" s="80"/>
    </row>
    <row r="54472" spans="22:22" ht="9" hidden="1" customHeight="1" x14ac:dyDescent="0.25">
      <c r="V54472" s="80"/>
    </row>
    <row r="54473" spans="22:22" ht="9" hidden="1" customHeight="1" x14ac:dyDescent="0.25">
      <c r="V54473" s="80"/>
    </row>
    <row r="54474" spans="22:22" ht="9" hidden="1" customHeight="1" x14ac:dyDescent="0.25">
      <c r="V54474" s="80"/>
    </row>
    <row r="54475" spans="22:22" ht="9" hidden="1" customHeight="1" x14ac:dyDescent="0.25">
      <c r="V54475" s="80"/>
    </row>
    <row r="54476" spans="22:22" ht="9" hidden="1" customHeight="1" x14ac:dyDescent="0.25">
      <c r="V54476" s="80"/>
    </row>
    <row r="54477" spans="22:22" ht="9" hidden="1" customHeight="1" x14ac:dyDescent="0.25">
      <c r="V54477" s="80"/>
    </row>
    <row r="54478" spans="22:22" ht="9" hidden="1" customHeight="1" x14ac:dyDescent="0.25">
      <c r="V54478" s="80"/>
    </row>
    <row r="54479" spans="22:22" ht="9" hidden="1" customHeight="1" x14ac:dyDescent="0.25">
      <c r="V54479" s="80"/>
    </row>
    <row r="54480" spans="22:22" ht="9" hidden="1" customHeight="1" x14ac:dyDescent="0.25">
      <c r="V54480" s="80"/>
    </row>
    <row r="54481" spans="22:22" ht="9" hidden="1" customHeight="1" x14ac:dyDescent="0.25">
      <c r="V54481" s="80"/>
    </row>
    <row r="54482" spans="22:22" ht="9" hidden="1" customHeight="1" x14ac:dyDescent="0.25">
      <c r="V54482" s="80"/>
    </row>
    <row r="54483" spans="22:22" ht="9" hidden="1" customHeight="1" x14ac:dyDescent="0.25">
      <c r="V54483" s="80"/>
    </row>
    <row r="54484" spans="22:22" ht="9" hidden="1" customHeight="1" x14ac:dyDescent="0.25">
      <c r="V54484" s="80"/>
    </row>
    <row r="54485" spans="22:22" ht="9" hidden="1" customHeight="1" x14ac:dyDescent="0.25">
      <c r="V54485" s="80"/>
    </row>
    <row r="54486" spans="22:22" ht="9" hidden="1" customHeight="1" x14ac:dyDescent="0.25">
      <c r="V54486" s="80"/>
    </row>
    <row r="54487" spans="22:22" ht="9" hidden="1" customHeight="1" x14ac:dyDescent="0.25">
      <c r="V54487" s="80"/>
    </row>
    <row r="54488" spans="22:22" ht="9" hidden="1" customHeight="1" x14ac:dyDescent="0.25">
      <c r="V54488" s="80"/>
    </row>
    <row r="54489" spans="22:22" ht="9" hidden="1" customHeight="1" x14ac:dyDescent="0.25">
      <c r="V54489" s="80"/>
    </row>
    <row r="54490" spans="22:22" ht="9" hidden="1" customHeight="1" x14ac:dyDescent="0.25">
      <c r="V54490" s="80"/>
    </row>
    <row r="54491" spans="22:22" ht="9" hidden="1" customHeight="1" x14ac:dyDescent="0.25">
      <c r="V54491" s="80"/>
    </row>
    <row r="54492" spans="22:22" ht="9" hidden="1" customHeight="1" x14ac:dyDescent="0.25">
      <c r="V54492" s="80"/>
    </row>
    <row r="54493" spans="22:22" ht="9" hidden="1" customHeight="1" x14ac:dyDescent="0.25">
      <c r="V54493" s="80"/>
    </row>
    <row r="54494" spans="22:22" ht="9" hidden="1" customHeight="1" x14ac:dyDescent="0.25">
      <c r="V54494" s="80"/>
    </row>
    <row r="54495" spans="22:22" ht="9" hidden="1" customHeight="1" x14ac:dyDescent="0.25">
      <c r="V54495" s="80"/>
    </row>
    <row r="54496" spans="22:22" ht="9" hidden="1" customHeight="1" x14ac:dyDescent="0.25">
      <c r="V54496" s="80"/>
    </row>
    <row r="54497" spans="22:22" ht="9" hidden="1" customHeight="1" x14ac:dyDescent="0.25">
      <c r="V54497" s="80"/>
    </row>
    <row r="54498" spans="22:22" ht="9" hidden="1" customHeight="1" x14ac:dyDescent="0.25">
      <c r="V54498" s="80"/>
    </row>
    <row r="54499" spans="22:22" ht="9" hidden="1" customHeight="1" x14ac:dyDescent="0.25">
      <c r="V54499" s="80"/>
    </row>
    <row r="54500" spans="22:22" ht="9" hidden="1" customHeight="1" x14ac:dyDescent="0.25">
      <c r="V54500" s="80"/>
    </row>
    <row r="54501" spans="22:22" ht="9" hidden="1" customHeight="1" x14ac:dyDescent="0.25">
      <c r="V54501" s="80"/>
    </row>
    <row r="54502" spans="22:22" ht="9" hidden="1" customHeight="1" x14ac:dyDescent="0.25">
      <c r="V54502" s="80"/>
    </row>
    <row r="54503" spans="22:22" ht="9" hidden="1" customHeight="1" x14ac:dyDescent="0.25">
      <c r="V54503" s="80"/>
    </row>
    <row r="54504" spans="22:22" ht="9" hidden="1" customHeight="1" x14ac:dyDescent="0.25">
      <c r="V54504" s="80"/>
    </row>
    <row r="54505" spans="22:22" ht="9" hidden="1" customHeight="1" x14ac:dyDescent="0.25">
      <c r="V54505" s="80"/>
    </row>
    <row r="54506" spans="22:22" ht="9" hidden="1" customHeight="1" x14ac:dyDescent="0.25">
      <c r="V54506" s="80"/>
    </row>
    <row r="54507" spans="22:22" ht="9" hidden="1" customHeight="1" x14ac:dyDescent="0.25">
      <c r="V54507" s="80"/>
    </row>
    <row r="54508" spans="22:22" ht="9" hidden="1" customHeight="1" x14ac:dyDescent="0.25">
      <c r="V54508" s="80"/>
    </row>
    <row r="54509" spans="22:22" ht="9" hidden="1" customHeight="1" x14ac:dyDescent="0.25">
      <c r="V54509" s="80"/>
    </row>
    <row r="54510" spans="22:22" ht="9" hidden="1" customHeight="1" x14ac:dyDescent="0.25">
      <c r="V54510" s="80"/>
    </row>
    <row r="54511" spans="22:22" ht="9" hidden="1" customHeight="1" x14ac:dyDescent="0.25">
      <c r="V54511" s="80"/>
    </row>
    <row r="54512" spans="22:22" ht="9" hidden="1" customHeight="1" x14ac:dyDescent="0.25">
      <c r="V54512" s="80"/>
    </row>
    <row r="54513" spans="22:22" ht="9" hidden="1" customHeight="1" x14ac:dyDescent="0.25">
      <c r="V54513" s="80"/>
    </row>
    <row r="54514" spans="22:22" ht="9" hidden="1" customHeight="1" x14ac:dyDescent="0.25">
      <c r="V54514" s="80"/>
    </row>
    <row r="54515" spans="22:22" ht="9" hidden="1" customHeight="1" x14ac:dyDescent="0.25">
      <c r="V54515" s="80"/>
    </row>
    <row r="54516" spans="22:22" ht="9" hidden="1" customHeight="1" x14ac:dyDescent="0.25">
      <c r="V54516" s="80"/>
    </row>
    <row r="54517" spans="22:22" ht="9" hidden="1" customHeight="1" x14ac:dyDescent="0.25">
      <c r="V54517" s="80"/>
    </row>
    <row r="54518" spans="22:22" ht="9" hidden="1" customHeight="1" x14ac:dyDescent="0.25">
      <c r="V54518" s="80"/>
    </row>
    <row r="54519" spans="22:22" ht="9" hidden="1" customHeight="1" x14ac:dyDescent="0.25">
      <c r="V54519" s="80"/>
    </row>
    <row r="54520" spans="22:22" ht="9" hidden="1" customHeight="1" x14ac:dyDescent="0.25">
      <c r="V54520" s="80"/>
    </row>
    <row r="54521" spans="22:22" ht="9" hidden="1" customHeight="1" x14ac:dyDescent="0.25">
      <c r="V54521" s="80"/>
    </row>
    <row r="54522" spans="22:22" ht="9" hidden="1" customHeight="1" x14ac:dyDescent="0.25">
      <c r="V54522" s="80"/>
    </row>
    <row r="54523" spans="22:22" ht="9" hidden="1" customHeight="1" x14ac:dyDescent="0.25">
      <c r="V54523" s="80"/>
    </row>
    <row r="54524" spans="22:22" ht="9" hidden="1" customHeight="1" x14ac:dyDescent="0.25">
      <c r="V54524" s="80"/>
    </row>
    <row r="54525" spans="22:22" ht="9" hidden="1" customHeight="1" x14ac:dyDescent="0.25">
      <c r="V54525" s="80"/>
    </row>
    <row r="54526" spans="22:22" ht="9" hidden="1" customHeight="1" x14ac:dyDescent="0.25">
      <c r="V54526" s="80"/>
    </row>
    <row r="54527" spans="22:22" ht="9" hidden="1" customHeight="1" x14ac:dyDescent="0.25">
      <c r="V54527" s="80"/>
    </row>
    <row r="54528" spans="22:22" ht="9" hidden="1" customHeight="1" x14ac:dyDescent="0.25">
      <c r="V54528" s="80"/>
    </row>
    <row r="54529" spans="22:22" ht="9" hidden="1" customHeight="1" x14ac:dyDescent="0.25">
      <c r="V54529" s="80"/>
    </row>
    <row r="54530" spans="22:22" ht="9" hidden="1" customHeight="1" x14ac:dyDescent="0.25">
      <c r="V54530" s="80"/>
    </row>
    <row r="54531" spans="22:22" ht="9" hidden="1" customHeight="1" x14ac:dyDescent="0.25">
      <c r="V54531" s="80"/>
    </row>
    <row r="54532" spans="22:22" ht="9" hidden="1" customHeight="1" x14ac:dyDescent="0.25">
      <c r="V54532" s="80"/>
    </row>
    <row r="54533" spans="22:22" ht="9" hidden="1" customHeight="1" x14ac:dyDescent="0.25">
      <c r="V54533" s="80"/>
    </row>
    <row r="54534" spans="22:22" ht="9" hidden="1" customHeight="1" x14ac:dyDescent="0.25">
      <c r="V54534" s="80"/>
    </row>
    <row r="54535" spans="22:22" ht="9" hidden="1" customHeight="1" x14ac:dyDescent="0.25">
      <c r="V54535" s="80"/>
    </row>
    <row r="54536" spans="22:22" ht="9" hidden="1" customHeight="1" x14ac:dyDescent="0.25">
      <c r="V54536" s="80"/>
    </row>
    <row r="54537" spans="22:22" ht="9" hidden="1" customHeight="1" x14ac:dyDescent="0.25">
      <c r="V54537" s="80"/>
    </row>
    <row r="54538" spans="22:22" ht="9" hidden="1" customHeight="1" x14ac:dyDescent="0.25">
      <c r="V54538" s="80"/>
    </row>
    <row r="54539" spans="22:22" ht="9" hidden="1" customHeight="1" x14ac:dyDescent="0.25">
      <c r="V54539" s="80"/>
    </row>
    <row r="54540" spans="22:22" ht="9" hidden="1" customHeight="1" x14ac:dyDescent="0.25">
      <c r="V54540" s="80"/>
    </row>
    <row r="54541" spans="22:22" ht="9" hidden="1" customHeight="1" x14ac:dyDescent="0.25">
      <c r="V54541" s="80"/>
    </row>
    <row r="54542" spans="22:22" ht="9" hidden="1" customHeight="1" x14ac:dyDescent="0.25">
      <c r="V54542" s="80"/>
    </row>
    <row r="54543" spans="22:22" ht="9" hidden="1" customHeight="1" x14ac:dyDescent="0.25">
      <c r="V54543" s="80"/>
    </row>
    <row r="54544" spans="22:22" ht="9" hidden="1" customHeight="1" x14ac:dyDescent="0.25">
      <c r="V54544" s="80"/>
    </row>
    <row r="54545" spans="22:22" ht="9" hidden="1" customHeight="1" x14ac:dyDescent="0.25">
      <c r="V54545" s="80"/>
    </row>
    <row r="54546" spans="22:22" ht="9" hidden="1" customHeight="1" x14ac:dyDescent="0.25">
      <c r="V54546" s="80"/>
    </row>
    <row r="54547" spans="22:22" ht="9" hidden="1" customHeight="1" x14ac:dyDescent="0.25">
      <c r="V54547" s="80"/>
    </row>
    <row r="54548" spans="22:22" ht="9" hidden="1" customHeight="1" x14ac:dyDescent="0.25">
      <c r="V54548" s="80"/>
    </row>
    <row r="54549" spans="22:22" ht="9" hidden="1" customHeight="1" x14ac:dyDescent="0.25">
      <c r="V54549" s="80"/>
    </row>
    <row r="54550" spans="22:22" ht="9" hidden="1" customHeight="1" x14ac:dyDescent="0.25">
      <c r="V54550" s="80"/>
    </row>
    <row r="54551" spans="22:22" ht="9" hidden="1" customHeight="1" x14ac:dyDescent="0.25">
      <c r="V54551" s="80"/>
    </row>
    <row r="54552" spans="22:22" ht="9" hidden="1" customHeight="1" x14ac:dyDescent="0.25">
      <c r="V54552" s="80"/>
    </row>
    <row r="54553" spans="22:22" ht="9" hidden="1" customHeight="1" x14ac:dyDescent="0.25">
      <c r="V54553" s="80"/>
    </row>
    <row r="54554" spans="22:22" ht="9" hidden="1" customHeight="1" x14ac:dyDescent="0.25">
      <c r="V54554" s="80"/>
    </row>
    <row r="54555" spans="22:22" ht="9" hidden="1" customHeight="1" x14ac:dyDescent="0.25">
      <c r="V54555" s="80"/>
    </row>
    <row r="54556" spans="22:22" ht="9" hidden="1" customHeight="1" x14ac:dyDescent="0.25">
      <c r="V54556" s="80"/>
    </row>
    <row r="54557" spans="22:22" ht="9" hidden="1" customHeight="1" x14ac:dyDescent="0.25">
      <c r="V54557" s="80"/>
    </row>
    <row r="54558" spans="22:22" ht="9" hidden="1" customHeight="1" x14ac:dyDescent="0.25">
      <c r="V54558" s="80"/>
    </row>
    <row r="54559" spans="22:22" ht="9" hidden="1" customHeight="1" x14ac:dyDescent="0.25">
      <c r="V54559" s="80"/>
    </row>
    <row r="54560" spans="22:22" ht="9" hidden="1" customHeight="1" x14ac:dyDescent="0.25">
      <c r="V54560" s="80"/>
    </row>
    <row r="54561" spans="22:22" ht="9" hidden="1" customHeight="1" x14ac:dyDescent="0.25">
      <c r="V54561" s="80"/>
    </row>
    <row r="54562" spans="22:22" ht="9" hidden="1" customHeight="1" x14ac:dyDescent="0.25">
      <c r="V54562" s="80"/>
    </row>
    <row r="54563" spans="22:22" ht="9" hidden="1" customHeight="1" x14ac:dyDescent="0.25">
      <c r="V54563" s="80"/>
    </row>
    <row r="54564" spans="22:22" ht="9" hidden="1" customHeight="1" x14ac:dyDescent="0.25">
      <c r="V54564" s="80"/>
    </row>
    <row r="54565" spans="22:22" ht="9" hidden="1" customHeight="1" x14ac:dyDescent="0.25">
      <c r="V54565" s="80"/>
    </row>
    <row r="54566" spans="22:22" ht="9" hidden="1" customHeight="1" x14ac:dyDescent="0.25">
      <c r="V54566" s="80"/>
    </row>
    <row r="54567" spans="22:22" ht="9" hidden="1" customHeight="1" x14ac:dyDescent="0.25">
      <c r="V54567" s="80"/>
    </row>
    <row r="54568" spans="22:22" ht="9" hidden="1" customHeight="1" x14ac:dyDescent="0.25">
      <c r="V54568" s="80"/>
    </row>
    <row r="54569" spans="22:22" ht="9" hidden="1" customHeight="1" x14ac:dyDescent="0.25">
      <c r="V54569" s="80"/>
    </row>
    <row r="54570" spans="22:22" ht="9" hidden="1" customHeight="1" x14ac:dyDescent="0.25">
      <c r="V54570" s="80"/>
    </row>
    <row r="54571" spans="22:22" ht="9" hidden="1" customHeight="1" x14ac:dyDescent="0.25">
      <c r="V54571" s="80"/>
    </row>
    <row r="54572" spans="22:22" ht="9" hidden="1" customHeight="1" x14ac:dyDescent="0.25">
      <c r="V54572" s="80"/>
    </row>
    <row r="54573" spans="22:22" ht="9" hidden="1" customHeight="1" x14ac:dyDescent="0.25">
      <c r="V54573" s="80"/>
    </row>
    <row r="54574" spans="22:22" ht="9" hidden="1" customHeight="1" x14ac:dyDescent="0.25">
      <c r="V54574" s="80"/>
    </row>
    <row r="54575" spans="22:22" ht="9" hidden="1" customHeight="1" x14ac:dyDescent="0.25">
      <c r="V54575" s="80"/>
    </row>
    <row r="54576" spans="22:22" ht="9" hidden="1" customHeight="1" x14ac:dyDescent="0.25">
      <c r="V54576" s="80"/>
    </row>
    <row r="54577" spans="22:22" ht="9" hidden="1" customHeight="1" x14ac:dyDescent="0.25">
      <c r="V54577" s="80"/>
    </row>
    <row r="54578" spans="22:22" ht="9" hidden="1" customHeight="1" x14ac:dyDescent="0.25">
      <c r="V54578" s="80"/>
    </row>
    <row r="54579" spans="22:22" ht="9" hidden="1" customHeight="1" x14ac:dyDescent="0.25">
      <c r="V54579" s="80"/>
    </row>
    <row r="54580" spans="22:22" ht="9" hidden="1" customHeight="1" x14ac:dyDescent="0.25">
      <c r="V54580" s="80"/>
    </row>
    <row r="54581" spans="22:22" ht="9" hidden="1" customHeight="1" x14ac:dyDescent="0.25">
      <c r="V54581" s="80"/>
    </row>
    <row r="54582" spans="22:22" ht="9" hidden="1" customHeight="1" x14ac:dyDescent="0.25">
      <c r="V54582" s="80"/>
    </row>
    <row r="54583" spans="22:22" ht="9" hidden="1" customHeight="1" x14ac:dyDescent="0.25">
      <c r="V54583" s="80"/>
    </row>
    <row r="54584" spans="22:22" ht="9" hidden="1" customHeight="1" x14ac:dyDescent="0.25">
      <c r="V54584" s="80"/>
    </row>
    <row r="54585" spans="22:22" ht="9" hidden="1" customHeight="1" x14ac:dyDescent="0.25">
      <c r="V54585" s="80"/>
    </row>
    <row r="54586" spans="22:22" ht="9" hidden="1" customHeight="1" x14ac:dyDescent="0.25">
      <c r="V54586" s="80"/>
    </row>
    <row r="54587" spans="22:22" ht="9" hidden="1" customHeight="1" x14ac:dyDescent="0.25">
      <c r="V54587" s="80"/>
    </row>
    <row r="54588" spans="22:22" ht="9" hidden="1" customHeight="1" x14ac:dyDescent="0.25">
      <c r="V54588" s="80"/>
    </row>
    <row r="54589" spans="22:22" ht="9" hidden="1" customHeight="1" x14ac:dyDescent="0.25">
      <c r="V54589" s="80"/>
    </row>
    <row r="54590" spans="22:22" ht="9" hidden="1" customHeight="1" x14ac:dyDescent="0.25">
      <c r="V54590" s="80"/>
    </row>
    <row r="54591" spans="22:22" ht="9" hidden="1" customHeight="1" x14ac:dyDescent="0.25">
      <c r="V54591" s="80"/>
    </row>
    <row r="54592" spans="22:22" ht="9" hidden="1" customHeight="1" x14ac:dyDescent="0.25">
      <c r="V54592" s="80"/>
    </row>
    <row r="54593" spans="22:22" ht="9" hidden="1" customHeight="1" x14ac:dyDescent="0.25">
      <c r="V54593" s="80"/>
    </row>
    <row r="54594" spans="22:22" ht="9" hidden="1" customHeight="1" x14ac:dyDescent="0.25">
      <c r="V54594" s="80"/>
    </row>
    <row r="54595" spans="22:22" ht="9" hidden="1" customHeight="1" x14ac:dyDescent="0.25">
      <c r="V54595" s="80"/>
    </row>
    <row r="54596" spans="22:22" ht="9" hidden="1" customHeight="1" x14ac:dyDescent="0.25">
      <c r="V54596" s="80"/>
    </row>
    <row r="54597" spans="22:22" ht="9" hidden="1" customHeight="1" x14ac:dyDescent="0.25">
      <c r="V54597" s="80"/>
    </row>
    <row r="54598" spans="22:22" ht="9" hidden="1" customHeight="1" x14ac:dyDescent="0.25">
      <c r="V54598" s="80"/>
    </row>
    <row r="54599" spans="22:22" ht="9" hidden="1" customHeight="1" x14ac:dyDescent="0.25">
      <c r="V54599" s="80"/>
    </row>
    <row r="54600" spans="22:22" ht="9" hidden="1" customHeight="1" x14ac:dyDescent="0.25">
      <c r="V54600" s="80"/>
    </row>
    <row r="54601" spans="22:22" ht="9" hidden="1" customHeight="1" x14ac:dyDescent="0.25">
      <c r="V54601" s="80"/>
    </row>
    <row r="54602" spans="22:22" ht="9" hidden="1" customHeight="1" x14ac:dyDescent="0.25">
      <c r="V54602" s="80"/>
    </row>
    <row r="54603" spans="22:22" ht="9" hidden="1" customHeight="1" x14ac:dyDescent="0.25">
      <c r="V54603" s="80"/>
    </row>
    <row r="54604" spans="22:22" ht="9" hidden="1" customHeight="1" x14ac:dyDescent="0.25">
      <c r="V54604" s="80"/>
    </row>
    <row r="54605" spans="22:22" ht="9" hidden="1" customHeight="1" x14ac:dyDescent="0.25">
      <c r="V54605" s="80"/>
    </row>
    <row r="54606" spans="22:22" ht="9" hidden="1" customHeight="1" x14ac:dyDescent="0.25">
      <c r="V54606" s="80"/>
    </row>
    <row r="54607" spans="22:22" ht="9" hidden="1" customHeight="1" x14ac:dyDescent="0.25">
      <c r="V54607" s="80"/>
    </row>
    <row r="54608" spans="22:22" ht="9" hidden="1" customHeight="1" x14ac:dyDescent="0.25">
      <c r="V54608" s="80"/>
    </row>
    <row r="54609" spans="22:22" ht="9" hidden="1" customHeight="1" x14ac:dyDescent="0.25">
      <c r="V54609" s="80"/>
    </row>
    <row r="54610" spans="22:22" ht="9" hidden="1" customHeight="1" x14ac:dyDescent="0.25">
      <c r="V54610" s="80"/>
    </row>
    <row r="54611" spans="22:22" ht="9" hidden="1" customHeight="1" x14ac:dyDescent="0.25">
      <c r="V54611" s="80"/>
    </row>
    <row r="54612" spans="22:22" ht="9" hidden="1" customHeight="1" x14ac:dyDescent="0.25">
      <c r="V54612" s="80"/>
    </row>
    <row r="54613" spans="22:22" ht="9" hidden="1" customHeight="1" x14ac:dyDescent="0.25">
      <c r="V54613" s="80"/>
    </row>
    <row r="54614" spans="22:22" ht="9" hidden="1" customHeight="1" x14ac:dyDescent="0.25">
      <c r="V54614" s="80"/>
    </row>
    <row r="54615" spans="22:22" ht="9" hidden="1" customHeight="1" x14ac:dyDescent="0.25">
      <c r="V54615" s="80"/>
    </row>
    <row r="54616" spans="22:22" ht="9" hidden="1" customHeight="1" x14ac:dyDescent="0.25">
      <c r="V54616" s="80"/>
    </row>
    <row r="54617" spans="22:22" ht="9" hidden="1" customHeight="1" x14ac:dyDescent="0.25">
      <c r="V54617" s="80"/>
    </row>
    <row r="54618" spans="22:22" ht="9" hidden="1" customHeight="1" x14ac:dyDescent="0.25">
      <c r="V54618" s="80"/>
    </row>
    <row r="54619" spans="22:22" ht="9" hidden="1" customHeight="1" x14ac:dyDescent="0.25">
      <c r="V54619" s="80"/>
    </row>
    <row r="54620" spans="22:22" ht="9" hidden="1" customHeight="1" x14ac:dyDescent="0.25">
      <c r="V54620" s="80"/>
    </row>
    <row r="54621" spans="22:22" ht="9" hidden="1" customHeight="1" x14ac:dyDescent="0.25">
      <c r="V54621" s="80"/>
    </row>
    <row r="54622" spans="22:22" ht="9" hidden="1" customHeight="1" x14ac:dyDescent="0.25">
      <c r="V54622" s="80"/>
    </row>
    <row r="54623" spans="22:22" ht="9" hidden="1" customHeight="1" x14ac:dyDescent="0.25">
      <c r="V54623" s="80"/>
    </row>
    <row r="54624" spans="22:22" ht="9" hidden="1" customHeight="1" x14ac:dyDescent="0.25">
      <c r="V54624" s="80"/>
    </row>
    <row r="54625" spans="22:22" ht="9" hidden="1" customHeight="1" x14ac:dyDescent="0.25">
      <c r="V54625" s="80"/>
    </row>
    <row r="54626" spans="22:22" ht="9" hidden="1" customHeight="1" x14ac:dyDescent="0.25">
      <c r="V54626" s="80"/>
    </row>
    <row r="54627" spans="22:22" ht="9" hidden="1" customHeight="1" x14ac:dyDescent="0.25">
      <c r="V54627" s="80"/>
    </row>
    <row r="54628" spans="22:22" ht="9" hidden="1" customHeight="1" x14ac:dyDescent="0.25">
      <c r="V54628" s="80"/>
    </row>
    <row r="54629" spans="22:22" ht="9" hidden="1" customHeight="1" x14ac:dyDescent="0.25">
      <c r="V54629" s="80"/>
    </row>
    <row r="54630" spans="22:22" ht="9" hidden="1" customHeight="1" x14ac:dyDescent="0.25">
      <c r="V54630" s="80"/>
    </row>
    <row r="54631" spans="22:22" ht="9" hidden="1" customHeight="1" x14ac:dyDescent="0.25">
      <c r="V54631" s="80"/>
    </row>
    <row r="54632" spans="22:22" ht="9" hidden="1" customHeight="1" x14ac:dyDescent="0.25">
      <c r="V54632" s="80"/>
    </row>
    <row r="54633" spans="22:22" ht="9" hidden="1" customHeight="1" x14ac:dyDescent="0.25">
      <c r="V54633" s="80"/>
    </row>
    <row r="54634" spans="22:22" ht="9" hidden="1" customHeight="1" x14ac:dyDescent="0.25">
      <c r="V54634" s="80"/>
    </row>
    <row r="54635" spans="22:22" ht="9" hidden="1" customHeight="1" x14ac:dyDescent="0.25">
      <c r="V54635" s="80"/>
    </row>
    <row r="54636" spans="22:22" ht="9" hidden="1" customHeight="1" x14ac:dyDescent="0.25">
      <c r="V54636" s="80"/>
    </row>
    <row r="54637" spans="22:22" ht="9" hidden="1" customHeight="1" x14ac:dyDescent="0.25">
      <c r="V54637" s="80"/>
    </row>
    <row r="54638" spans="22:22" ht="9" hidden="1" customHeight="1" x14ac:dyDescent="0.25">
      <c r="V54638" s="80"/>
    </row>
    <row r="54639" spans="22:22" ht="9" hidden="1" customHeight="1" x14ac:dyDescent="0.25">
      <c r="V54639" s="80"/>
    </row>
    <row r="54640" spans="22:22" ht="9" hidden="1" customHeight="1" x14ac:dyDescent="0.25">
      <c r="V54640" s="80"/>
    </row>
    <row r="54641" spans="22:22" ht="9" hidden="1" customHeight="1" x14ac:dyDescent="0.25">
      <c r="V54641" s="80"/>
    </row>
    <row r="54642" spans="22:22" ht="9" hidden="1" customHeight="1" x14ac:dyDescent="0.25">
      <c r="V54642" s="80"/>
    </row>
    <row r="54643" spans="22:22" ht="9" hidden="1" customHeight="1" x14ac:dyDescent="0.25">
      <c r="V54643" s="80"/>
    </row>
    <row r="54644" spans="22:22" ht="9" hidden="1" customHeight="1" x14ac:dyDescent="0.25">
      <c r="V54644" s="80"/>
    </row>
    <row r="54645" spans="22:22" ht="9" hidden="1" customHeight="1" x14ac:dyDescent="0.25">
      <c r="V54645" s="80"/>
    </row>
    <row r="54646" spans="22:22" ht="9" hidden="1" customHeight="1" x14ac:dyDescent="0.25">
      <c r="V54646" s="80"/>
    </row>
    <row r="54647" spans="22:22" ht="9" hidden="1" customHeight="1" x14ac:dyDescent="0.25">
      <c r="V54647" s="80"/>
    </row>
    <row r="54648" spans="22:22" ht="9" hidden="1" customHeight="1" x14ac:dyDescent="0.25">
      <c r="V54648" s="80"/>
    </row>
    <row r="54649" spans="22:22" ht="9" hidden="1" customHeight="1" x14ac:dyDescent="0.25">
      <c r="V54649" s="80"/>
    </row>
    <row r="54650" spans="22:22" ht="9" hidden="1" customHeight="1" x14ac:dyDescent="0.25">
      <c r="V54650" s="80"/>
    </row>
    <row r="54651" spans="22:22" ht="9" hidden="1" customHeight="1" x14ac:dyDescent="0.25">
      <c r="V54651" s="80"/>
    </row>
    <row r="54652" spans="22:22" ht="9" hidden="1" customHeight="1" x14ac:dyDescent="0.25">
      <c r="V54652" s="80"/>
    </row>
    <row r="54653" spans="22:22" ht="9" hidden="1" customHeight="1" x14ac:dyDescent="0.25">
      <c r="V54653" s="80"/>
    </row>
    <row r="54654" spans="22:22" ht="9" hidden="1" customHeight="1" x14ac:dyDescent="0.25">
      <c r="V54654" s="80"/>
    </row>
    <row r="54655" spans="22:22" ht="9" hidden="1" customHeight="1" x14ac:dyDescent="0.25">
      <c r="V54655" s="80"/>
    </row>
    <row r="54656" spans="22:22" ht="9" hidden="1" customHeight="1" x14ac:dyDescent="0.25">
      <c r="V54656" s="80"/>
    </row>
    <row r="54657" spans="22:22" ht="9" hidden="1" customHeight="1" x14ac:dyDescent="0.25">
      <c r="V54657" s="80"/>
    </row>
    <row r="54658" spans="22:22" ht="9" hidden="1" customHeight="1" x14ac:dyDescent="0.25">
      <c r="V54658" s="80"/>
    </row>
    <row r="54659" spans="22:22" ht="9" hidden="1" customHeight="1" x14ac:dyDescent="0.25">
      <c r="V54659" s="80"/>
    </row>
    <row r="54660" spans="22:22" ht="9" hidden="1" customHeight="1" x14ac:dyDescent="0.25">
      <c r="V54660" s="80"/>
    </row>
    <row r="54661" spans="22:22" ht="9" hidden="1" customHeight="1" x14ac:dyDescent="0.25">
      <c r="V54661" s="80"/>
    </row>
    <row r="54662" spans="22:22" ht="9" hidden="1" customHeight="1" x14ac:dyDescent="0.25">
      <c r="V54662" s="80"/>
    </row>
    <row r="54663" spans="22:22" ht="9" hidden="1" customHeight="1" x14ac:dyDescent="0.25">
      <c r="V54663" s="80"/>
    </row>
    <row r="54664" spans="22:22" ht="9" hidden="1" customHeight="1" x14ac:dyDescent="0.25">
      <c r="V54664" s="80"/>
    </row>
    <row r="54665" spans="22:22" ht="9" hidden="1" customHeight="1" x14ac:dyDescent="0.25">
      <c r="V54665" s="80"/>
    </row>
    <row r="54666" spans="22:22" ht="9" hidden="1" customHeight="1" x14ac:dyDescent="0.25">
      <c r="V54666" s="80"/>
    </row>
    <row r="54667" spans="22:22" ht="9" hidden="1" customHeight="1" x14ac:dyDescent="0.25">
      <c r="V54667" s="80"/>
    </row>
    <row r="54668" spans="22:22" ht="9" hidden="1" customHeight="1" x14ac:dyDescent="0.25">
      <c r="V54668" s="80"/>
    </row>
    <row r="54669" spans="22:22" ht="9" hidden="1" customHeight="1" x14ac:dyDescent="0.25">
      <c r="V54669" s="80"/>
    </row>
    <row r="54670" spans="22:22" ht="9" hidden="1" customHeight="1" x14ac:dyDescent="0.25">
      <c r="V54670" s="80"/>
    </row>
    <row r="54671" spans="22:22" ht="9" hidden="1" customHeight="1" x14ac:dyDescent="0.25">
      <c r="V54671" s="80"/>
    </row>
    <row r="54672" spans="22:22" ht="9" hidden="1" customHeight="1" x14ac:dyDescent="0.25">
      <c r="V54672" s="80"/>
    </row>
    <row r="54673" spans="22:22" ht="9" hidden="1" customHeight="1" x14ac:dyDescent="0.25">
      <c r="V54673" s="80"/>
    </row>
    <row r="54674" spans="22:22" ht="9" hidden="1" customHeight="1" x14ac:dyDescent="0.25">
      <c r="V54674" s="80"/>
    </row>
    <row r="54675" spans="22:22" ht="9" hidden="1" customHeight="1" x14ac:dyDescent="0.25">
      <c r="V54675" s="80"/>
    </row>
    <row r="54676" spans="22:22" ht="9" hidden="1" customHeight="1" x14ac:dyDescent="0.25">
      <c r="V54676" s="80"/>
    </row>
    <row r="54677" spans="22:22" ht="9" hidden="1" customHeight="1" x14ac:dyDescent="0.25">
      <c r="V54677" s="80"/>
    </row>
    <row r="54678" spans="22:22" ht="9" hidden="1" customHeight="1" x14ac:dyDescent="0.25">
      <c r="V54678" s="80"/>
    </row>
    <row r="54679" spans="22:22" ht="9" hidden="1" customHeight="1" x14ac:dyDescent="0.25">
      <c r="V54679" s="80"/>
    </row>
    <row r="54680" spans="22:22" ht="9" hidden="1" customHeight="1" x14ac:dyDescent="0.25">
      <c r="V54680" s="80"/>
    </row>
    <row r="54681" spans="22:22" ht="9" hidden="1" customHeight="1" x14ac:dyDescent="0.25">
      <c r="V54681" s="80"/>
    </row>
    <row r="54682" spans="22:22" ht="9" hidden="1" customHeight="1" x14ac:dyDescent="0.25">
      <c r="V54682" s="80"/>
    </row>
    <row r="54683" spans="22:22" ht="9" hidden="1" customHeight="1" x14ac:dyDescent="0.25">
      <c r="V54683" s="80"/>
    </row>
    <row r="54684" spans="22:22" ht="9" hidden="1" customHeight="1" x14ac:dyDescent="0.25">
      <c r="V54684" s="80"/>
    </row>
    <row r="54685" spans="22:22" ht="9" hidden="1" customHeight="1" x14ac:dyDescent="0.25">
      <c r="V54685" s="80"/>
    </row>
    <row r="54686" spans="22:22" ht="9" hidden="1" customHeight="1" x14ac:dyDescent="0.25">
      <c r="V54686" s="80"/>
    </row>
    <row r="54687" spans="22:22" ht="9" hidden="1" customHeight="1" x14ac:dyDescent="0.25">
      <c r="V54687" s="80"/>
    </row>
    <row r="54688" spans="22:22" ht="9" hidden="1" customHeight="1" x14ac:dyDescent="0.25">
      <c r="V54688" s="80"/>
    </row>
    <row r="54689" spans="22:22" ht="9" hidden="1" customHeight="1" x14ac:dyDescent="0.25">
      <c r="V54689" s="80"/>
    </row>
    <row r="54690" spans="22:22" ht="9" hidden="1" customHeight="1" x14ac:dyDescent="0.25">
      <c r="V54690" s="80"/>
    </row>
    <row r="54691" spans="22:22" ht="9" hidden="1" customHeight="1" x14ac:dyDescent="0.25">
      <c r="V54691" s="80"/>
    </row>
    <row r="54692" spans="22:22" ht="9" hidden="1" customHeight="1" x14ac:dyDescent="0.25">
      <c r="V54692" s="80"/>
    </row>
    <row r="54693" spans="22:22" ht="9" hidden="1" customHeight="1" x14ac:dyDescent="0.25">
      <c r="V54693" s="80"/>
    </row>
    <row r="54694" spans="22:22" ht="9" hidden="1" customHeight="1" x14ac:dyDescent="0.25">
      <c r="V54694" s="80"/>
    </row>
    <row r="54695" spans="22:22" ht="9" hidden="1" customHeight="1" x14ac:dyDescent="0.25">
      <c r="V54695" s="80"/>
    </row>
    <row r="54696" spans="22:22" ht="9" hidden="1" customHeight="1" x14ac:dyDescent="0.25">
      <c r="V54696" s="80"/>
    </row>
    <row r="54697" spans="22:22" ht="9" hidden="1" customHeight="1" x14ac:dyDescent="0.25">
      <c r="V54697" s="80"/>
    </row>
    <row r="54698" spans="22:22" ht="9" hidden="1" customHeight="1" x14ac:dyDescent="0.25">
      <c r="V54698" s="80"/>
    </row>
    <row r="54699" spans="22:22" ht="9" hidden="1" customHeight="1" x14ac:dyDescent="0.25">
      <c r="V54699" s="80"/>
    </row>
    <row r="54700" spans="22:22" ht="9" hidden="1" customHeight="1" x14ac:dyDescent="0.25">
      <c r="V54700" s="80"/>
    </row>
    <row r="54701" spans="22:22" ht="9" hidden="1" customHeight="1" x14ac:dyDescent="0.25">
      <c r="V54701" s="80"/>
    </row>
    <row r="54702" spans="22:22" ht="9" hidden="1" customHeight="1" x14ac:dyDescent="0.25">
      <c r="V54702" s="80"/>
    </row>
    <row r="54703" spans="22:22" ht="9" hidden="1" customHeight="1" x14ac:dyDescent="0.25">
      <c r="V54703" s="80"/>
    </row>
    <row r="54704" spans="22:22" ht="9" hidden="1" customHeight="1" x14ac:dyDescent="0.25">
      <c r="V54704" s="80"/>
    </row>
    <row r="54705" spans="22:22" ht="9" hidden="1" customHeight="1" x14ac:dyDescent="0.25">
      <c r="V54705" s="80"/>
    </row>
    <row r="54706" spans="22:22" ht="9" hidden="1" customHeight="1" x14ac:dyDescent="0.25">
      <c r="V54706" s="80"/>
    </row>
    <row r="54707" spans="22:22" ht="9" hidden="1" customHeight="1" x14ac:dyDescent="0.25">
      <c r="V54707" s="80"/>
    </row>
    <row r="54708" spans="22:22" ht="9" hidden="1" customHeight="1" x14ac:dyDescent="0.25">
      <c r="V54708" s="80"/>
    </row>
    <row r="54709" spans="22:22" ht="9" hidden="1" customHeight="1" x14ac:dyDescent="0.25">
      <c r="V54709" s="80"/>
    </row>
    <row r="54710" spans="22:22" ht="9" hidden="1" customHeight="1" x14ac:dyDescent="0.25">
      <c r="V54710" s="80"/>
    </row>
    <row r="54711" spans="22:22" ht="9" hidden="1" customHeight="1" x14ac:dyDescent="0.25">
      <c r="V54711" s="80"/>
    </row>
    <row r="54712" spans="22:22" ht="9" hidden="1" customHeight="1" x14ac:dyDescent="0.25">
      <c r="V54712" s="80"/>
    </row>
    <row r="54713" spans="22:22" ht="9" hidden="1" customHeight="1" x14ac:dyDescent="0.25">
      <c r="V54713" s="80"/>
    </row>
    <row r="54714" spans="22:22" ht="9" hidden="1" customHeight="1" x14ac:dyDescent="0.25">
      <c r="V54714" s="80"/>
    </row>
    <row r="54715" spans="22:22" ht="9" hidden="1" customHeight="1" x14ac:dyDescent="0.25">
      <c r="V54715" s="80"/>
    </row>
    <row r="54716" spans="22:22" ht="9" hidden="1" customHeight="1" x14ac:dyDescent="0.25">
      <c r="V54716" s="80"/>
    </row>
    <row r="54717" spans="22:22" ht="9" hidden="1" customHeight="1" x14ac:dyDescent="0.25">
      <c r="V54717" s="80"/>
    </row>
    <row r="54718" spans="22:22" ht="9" hidden="1" customHeight="1" x14ac:dyDescent="0.25">
      <c r="V54718" s="80"/>
    </row>
    <row r="54719" spans="22:22" ht="9" hidden="1" customHeight="1" x14ac:dyDescent="0.25">
      <c r="V54719" s="80"/>
    </row>
    <row r="54720" spans="22:22" ht="9" hidden="1" customHeight="1" x14ac:dyDescent="0.25">
      <c r="V54720" s="80"/>
    </row>
    <row r="54721" spans="22:22" ht="9" hidden="1" customHeight="1" x14ac:dyDescent="0.25">
      <c r="V54721" s="80"/>
    </row>
    <row r="54722" spans="22:22" ht="9" hidden="1" customHeight="1" x14ac:dyDescent="0.25">
      <c r="V54722" s="80"/>
    </row>
    <row r="54723" spans="22:22" ht="9" hidden="1" customHeight="1" x14ac:dyDescent="0.25">
      <c r="V54723" s="80"/>
    </row>
    <row r="54724" spans="22:22" ht="9" hidden="1" customHeight="1" x14ac:dyDescent="0.25">
      <c r="V54724" s="80"/>
    </row>
    <row r="54725" spans="22:22" ht="9" hidden="1" customHeight="1" x14ac:dyDescent="0.25">
      <c r="V54725" s="80"/>
    </row>
    <row r="54726" spans="22:22" ht="9" hidden="1" customHeight="1" x14ac:dyDescent="0.25">
      <c r="V54726" s="80"/>
    </row>
    <row r="54727" spans="22:22" ht="9" hidden="1" customHeight="1" x14ac:dyDescent="0.25">
      <c r="V54727" s="80"/>
    </row>
    <row r="54728" spans="22:22" ht="9" hidden="1" customHeight="1" x14ac:dyDescent="0.25">
      <c r="V54728" s="80"/>
    </row>
    <row r="54729" spans="22:22" ht="9" hidden="1" customHeight="1" x14ac:dyDescent="0.25">
      <c r="V54729" s="80"/>
    </row>
    <row r="54730" spans="22:22" ht="9" hidden="1" customHeight="1" x14ac:dyDescent="0.25">
      <c r="V54730" s="80"/>
    </row>
    <row r="54731" spans="22:22" ht="9" hidden="1" customHeight="1" x14ac:dyDescent="0.25">
      <c r="V54731" s="80"/>
    </row>
    <row r="54732" spans="22:22" ht="9" hidden="1" customHeight="1" x14ac:dyDescent="0.25">
      <c r="V54732" s="80"/>
    </row>
    <row r="54733" spans="22:22" ht="9" hidden="1" customHeight="1" x14ac:dyDescent="0.25">
      <c r="V54733" s="80"/>
    </row>
    <row r="54734" spans="22:22" ht="9" hidden="1" customHeight="1" x14ac:dyDescent="0.25">
      <c r="V54734" s="80"/>
    </row>
    <row r="54735" spans="22:22" ht="9" hidden="1" customHeight="1" x14ac:dyDescent="0.25">
      <c r="V54735" s="80"/>
    </row>
    <row r="54736" spans="22:22" ht="9" hidden="1" customHeight="1" x14ac:dyDescent="0.25">
      <c r="V54736" s="80"/>
    </row>
    <row r="54737" spans="22:22" ht="9" hidden="1" customHeight="1" x14ac:dyDescent="0.25">
      <c r="V54737" s="80"/>
    </row>
    <row r="54738" spans="22:22" ht="9" hidden="1" customHeight="1" x14ac:dyDescent="0.25">
      <c r="V54738" s="80"/>
    </row>
    <row r="54739" spans="22:22" ht="9" hidden="1" customHeight="1" x14ac:dyDescent="0.25">
      <c r="V54739" s="80"/>
    </row>
    <row r="54740" spans="22:22" ht="9" hidden="1" customHeight="1" x14ac:dyDescent="0.25">
      <c r="V54740" s="80"/>
    </row>
    <row r="54741" spans="22:22" ht="9" hidden="1" customHeight="1" x14ac:dyDescent="0.25">
      <c r="V54741" s="80"/>
    </row>
    <row r="54742" spans="22:22" ht="9" hidden="1" customHeight="1" x14ac:dyDescent="0.25">
      <c r="V54742" s="80"/>
    </row>
    <row r="54743" spans="22:22" ht="9" hidden="1" customHeight="1" x14ac:dyDescent="0.25">
      <c r="V54743" s="80"/>
    </row>
    <row r="54744" spans="22:22" ht="9" hidden="1" customHeight="1" x14ac:dyDescent="0.25">
      <c r="V54744" s="80"/>
    </row>
    <row r="54745" spans="22:22" ht="9" hidden="1" customHeight="1" x14ac:dyDescent="0.25">
      <c r="V54745" s="80"/>
    </row>
    <row r="54746" spans="22:22" ht="9" hidden="1" customHeight="1" x14ac:dyDescent="0.25">
      <c r="V54746" s="80"/>
    </row>
    <row r="54747" spans="22:22" ht="9" hidden="1" customHeight="1" x14ac:dyDescent="0.25">
      <c r="V54747" s="80"/>
    </row>
    <row r="54748" spans="22:22" ht="9" hidden="1" customHeight="1" x14ac:dyDescent="0.25">
      <c r="V54748" s="80"/>
    </row>
    <row r="54749" spans="22:22" ht="9" hidden="1" customHeight="1" x14ac:dyDescent="0.25">
      <c r="V54749" s="80"/>
    </row>
    <row r="54750" spans="22:22" ht="9" hidden="1" customHeight="1" x14ac:dyDescent="0.25">
      <c r="V54750" s="80"/>
    </row>
    <row r="54751" spans="22:22" ht="9" hidden="1" customHeight="1" x14ac:dyDescent="0.25">
      <c r="V54751" s="80"/>
    </row>
    <row r="54752" spans="22:22" ht="9" hidden="1" customHeight="1" x14ac:dyDescent="0.25">
      <c r="V54752" s="80"/>
    </row>
    <row r="54753" spans="22:22" ht="9" hidden="1" customHeight="1" x14ac:dyDescent="0.25">
      <c r="V54753" s="80"/>
    </row>
    <row r="54754" spans="22:22" ht="9" hidden="1" customHeight="1" x14ac:dyDescent="0.25">
      <c r="V54754" s="80"/>
    </row>
    <row r="54755" spans="22:22" ht="9" hidden="1" customHeight="1" x14ac:dyDescent="0.25">
      <c r="V54755" s="80"/>
    </row>
    <row r="54756" spans="22:22" ht="9" hidden="1" customHeight="1" x14ac:dyDescent="0.25">
      <c r="V54756" s="80"/>
    </row>
    <row r="54757" spans="22:22" ht="9" hidden="1" customHeight="1" x14ac:dyDescent="0.25">
      <c r="V54757" s="80"/>
    </row>
    <row r="54758" spans="22:22" ht="9" hidden="1" customHeight="1" x14ac:dyDescent="0.25">
      <c r="V54758" s="80"/>
    </row>
    <row r="54759" spans="22:22" ht="9" hidden="1" customHeight="1" x14ac:dyDescent="0.25">
      <c r="V54759" s="80"/>
    </row>
    <row r="54760" spans="22:22" ht="9" hidden="1" customHeight="1" x14ac:dyDescent="0.25">
      <c r="V54760" s="80"/>
    </row>
    <row r="54761" spans="22:22" ht="9" hidden="1" customHeight="1" x14ac:dyDescent="0.25">
      <c r="V54761" s="80"/>
    </row>
    <row r="54762" spans="22:22" ht="9" hidden="1" customHeight="1" x14ac:dyDescent="0.25">
      <c r="V54762" s="80"/>
    </row>
    <row r="54763" spans="22:22" ht="9" hidden="1" customHeight="1" x14ac:dyDescent="0.25">
      <c r="V54763" s="80"/>
    </row>
    <row r="54764" spans="22:22" ht="9" hidden="1" customHeight="1" x14ac:dyDescent="0.25">
      <c r="V54764" s="80"/>
    </row>
    <row r="54765" spans="22:22" ht="9" hidden="1" customHeight="1" x14ac:dyDescent="0.25">
      <c r="V54765" s="80"/>
    </row>
    <row r="54766" spans="22:22" ht="9" hidden="1" customHeight="1" x14ac:dyDescent="0.25">
      <c r="V54766" s="80"/>
    </row>
    <row r="54767" spans="22:22" ht="9" hidden="1" customHeight="1" x14ac:dyDescent="0.25">
      <c r="V54767" s="80"/>
    </row>
    <row r="54768" spans="22:22" ht="9" hidden="1" customHeight="1" x14ac:dyDescent="0.25">
      <c r="V54768" s="80"/>
    </row>
    <row r="54769" spans="22:22" ht="9" hidden="1" customHeight="1" x14ac:dyDescent="0.25">
      <c r="V54769" s="80"/>
    </row>
    <row r="54770" spans="22:22" ht="9" hidden="1" customHeight="1" x14ac:dyDescent="0.25">
      <c r="V54770" s="80"/>
    </row>
    <row r="54771" spans="22:22" ht="9" hidden="1" customHeight="1" x14ac:dyDescent="0.25">
      <c r="V54771" s="80"/>
    </row>
    <row r="54772" spans="22:22" ht="9" hidden="1" customHeight="1" x14ac:dyDescent="0.25">
      <c r="V54772" s="80"/>
    </row>
    <row r="54773" spans="22:22" ht="9" hidden="1" customHeight="1" x14ac:dyDescent="0.25">
      <c r="V54773" s="80"/>
    </row>
    <row r="54774" spans="22:22" ht="9" hidden="1" customHeight="1" x14ac:dyDescent="0.25">
      <c r="V54774" s="80"/>
    </row>
    <row r="54775" spans="22:22" ht="9" hidden="1" customHeight="1" x14ac:dyDescent="0.25">
      <c r="V54775" s="80"/>
    </row>
    <row r="54776" spans="22:22" ht="9" hidden="1" customHeight="1" x14ac:dyDescent="0.25">
      <c r="V54776" s="80"/>
    </row>
    <row r="54777" spans="22:22" ht="9" hidden="1" customHeight="1" x14ac:dyDescent="0.25">
      <c r="V54777" s="80"/>
    </row>
    <row r="54778" spans="22:22" ht="9" hidden="1" customHeight="1" x14ac:dyDescent="0.25">
      <c r="V54778" s="80"/>
    </row>
    <row r="54779" spans="22:22" ht="9" hidden="1" customHeight="1" x14ac:dyDescent="0.25">
      <c r="V54779" s="80"/>
    </row>
    <row r="54780" spans="22:22" ht="9" hidden="1" customHeight="1" x14ac:dyDescent="0.25">
      <c r="V54780" s="80"/>
    </row>
    <row r="54781" spans="22:22" ht="9" hidden="1" customHeight="1" x14ac:dyDescent="0.25">
      <c r="V54781" s="80"/>
    </row>
    <row r="54782" spans="22:22" ht="9" hidden="1" customHeight="1" x14ac:dyDescent="0.25">
      <c r="V54782" s="80"/>
    </row>
    <row r="54783" spans="22:22" ht="9" hidden="1" customHeight="1" x14ac:dyDescent="0.25">
      <c r="V54783" s="80"/>
    </row>
    <row r="54784" spans="22:22" ht="9" hidden="1" customHeight="1" x14ac:dyDescent="0.25">
      <c r="V54784" s="80"/>
    </row>
    <row r="54785" spans="22:22" ht="9" hidden="1" customHeight="1" x14ac:dyDescent="0.25">
      <c r="V54785" s="80"/>
    </row>
    <row r="54786" spans="22:22" ht="9" hidden="1" customHeight="1" x14ac:dyDescent="0.25">
      <c r="V54786" s="80"/>
    </row>
    <row r="54787" spans="22:22" ht="9" hidden="1" customHeight="1" x14ac:dyDescent="0.25">
      <c r="V54787" s="80"/>
    </row>
    <row r="54788" spans="22:22" ht="9" hidden="1" customHeight="1" x14ac:dyDescent="0.25">
      <c r="V54788" s="80"/>
    </row>
    <row r="54789" spans="22:22" ht="9" hidden="1" customHeight="1" x14ac:dyDescent="0.25">
      <c r="V54789" s="80"/>
    </row>
    <row r="54790" spans="22:22" ht="9" hidden="1" customHeight="1" x14ac:dyDescent="0.25">
      <c r="V54790" s="80"/>
    </row>
    <row r="54791" spans="22:22" ht="9" hidden="1" customHeight="1" x14ac:dyDescent="0.25">
      <c r="V54791" s="80"/>
    </row>
    <row r="54792" spans="22:22" ht="9" hidden="1" customHeight="1" x14ac:dyDescent="0.25">
      <c r="V54792" s="80"/>
    </row>
    <row r="54793" spans="22:22" ht="9" hidden="1" customHeight="1" x14ac:dyDescent="0.25">
      <c r="V54793" s="80"/>
    </row>
    <row r="54794" spans="22:22" ht="9" hidden="1" customHeight="1" x14ac:dyDescent="0.25">
      <c r="V54794" s="80"/>
    </row>
    <row r="54795" spans="22:22" ht="9" hidden="1" customHeight="1" x14ac:dyDescent="0.25">
      <c r="V54795" s="80"/>
    </row>
    <row r="54796" spans="22:22" ht="9" hidden="1" customHeight="1" x14ac:dyDescent="0.25">
      <c r="V54796" s="80"/>
    </row>
    <row r="54797" spans="22:22" ht="9" hidden="1" customHeight="1" x14ac:dyDescent="0.25">
      <c r="V54797" s="80"/>
    </row>
    <row r="54798" spans="22:22" ht="9" hidden="1" customHeight="1" x14ac:dyDescent="0.25">
      <c r="V54798" s="80"/>
    </row>
    <row r="54799" spans="22:22" ht="9" hidden="1" customHeight="1" x14ac:dyDescent="0.25">
      <c r="V54799" s="80"/>
    </row>
    <row r="54800" spans="22:22" ht="9" hidden="1" customHeight="1" x14ac:dyDescent="0.25">
      <c r="V54800" s="80"/>
    </row>
    <row r="54801" spans="22:22" ht="9" hidden="1" customHeight="1" x14ac:dyDescent="0.25">
      <c r="V54801" s="80"/>
    </row>
    <row r="54802" spans="22:22" ht="9" hidden="1" customHeight="1" x14ac:dyDescent="0.25">
      <c r="V54802" s="80"/>
    </row>
    <row r="54803" spans="22:22" ht="9" hidden="1" customHeight="1" x14ac:dyDescent="0.25">
      <c r="V54803" s="80"/>
    </row>
    <row r="54804" spans="22:22" ht="9" hidden="1" customHeight="1" x14ac:dyDescent="0.25">
      <c r="V54804" s="80"/>
    </row>
    <row r="54805" spans="22:22" ht="9" hidden="1" customHeight="1" x14ac:dyDescent="0.25">
      <c r="V54805" s="80"/>
    </row>
    <row r="54806" spans="22:22" ht="9" hidden="1" customHeight="1" x14ac:dyDescent="0.25">
      <c r="V54806" s="80"/>
    </row>
    <row r="54807" spans="22:22" ht="9" hidden="1" customHeight="1" x14ac:dyDescent="0.25">
      <c r="V54807" s="80"/>
    </row>
    <row r="54808" spans="22:22" ht="9" hidden="1" customHeight="1" x14ac:dyDescent="0.25">
      <c r="V54808" s="80"/>
    </row>
    <row r="54809" spans="22:22" ht="9" hidden="1" customHeight="1" x14ac:dyDescent="0.25">
      <c r="V54809" s="80"/>
    </row>
    <row r="54810" spans="22:22" ht="9" hidden="1" customHeight="1" x14ac:dyDescent="0.25">
      <c r="V54810" s="80"/>
    </row>
    <row r="54811" spans="22:22" ht="9" hidden="1" customHeight="1" x14ac:dyDescent="0.25">
      <c r="V54811" s="80"/>
    </row>
    <row r="54812" spans="22:22" ht="9" hidden="1" customHeight="1" x14ac:dyDescent="0.25">
      <c r="V54812" s="80"/>
    </row>
    <row r="54813" spans="22:22" ht="9" hidden="1" customHeight="1" x14ac:dyDescent="0.25">
      <c r="V54813" s="80"/>
    </row>
    <row r="54814" spans="22:22" ht="9" hidden="1" customHeight="1" x14ac:dyDescent="0.25">
      <c r="V54814" s="80"/>
    </row>
    <row r="54815" spans="22:22" ht="9" hidden="1" customHeight="1" x14ac:dyDescent="0.25">
      <c r="V54815" s="80"/>
    </row>
    <row r="54816" spans="22:22" ht="9" hidden="1" customHeight="1" x14ac:dyDescent="0.25">
      <c r="V54816" s="80"/>
    </row>
    <row r="54817" spans="22:22" ht="9" hidden="1" customHeight="1" x14ac:dyDescent="0.25">
      <c r="V54817" s="80"/>
    </row>
    <row r="54818" spans="22:22" ht="9" hidden="1" customHeight="1" x14ac:dyDescent="0.25">
      <c r="V54818" s="80"/>
    </row>
    <row r="54819" spans="22:22" ht="9" hidden="1" customHeight="1" x14ac:dyDescent="0.25">
      <c r="V54819" s="80"/>
    </row>
    <row r="54820" spans="22:22" ht="9" hidden="1" customHeight="1" x14ac:dyDescent="0.25">
      <c r="V54820" s="80"/>
    </row>
    <row r="54821" spans="22:22" ht="9" hidden="1" customHeight="1" x14ac:dyDescent="0.25">
      <c r="V54821" s="80"/>
    </row>
    <row r="54822" spans="22:22" ht="9" hidden="1" customHeight="1" x14ac:dyDescent="0.25">
      <c r="V54822" s="80"/>
    </row>
    <row r="54823" spans="22:22" ht="9" hidden="1" customHeight="1" x14ac:dyDescent="0.25">
      <c r="V54823" s="80"/>
    </row>
    <row r="54824" spans="22:22" ht="9" hidden="1" customHeight="1" x14ac:dyDescent="0.25">
      <c r="V54824" s="80"/>
    </row>
    <row r="54825" spans="22:22" ht="9" hidden="1" customHeight="1" x14ac:dyDescent="0.25">
      <c r="V54825" s="80"/>
    </row>
    <row r="54826" spans="22:22" ht="9" hidden="1" customHeight="1" x14ac:dyDescent="0.25">
      <c r="V54826" s="80"/>
    </row>
    <row r="54827" spans="22:22" ht="9" hidden="1" customHeight="1" x14ac:dyDescent="0.25">
      <c r="V54827" s="80"/>
    </row>
    <row r="54828" spans="22:22" ht="9" hidden="1" customHeight="1" x14ac:dyDescent="0.25">
      <c r="V54828" s="80"/>
    </row>
    <row r="54829" spans="22:22" ht="9" hidden="1" customHeight="1" x14ac:dyDescent="0.25">
      <c r="V54829" s="80"/>
    </row>
    <row r="54830" spans="22:22" ht="9" hidden="1" customHeight="1" x14ac:dyDescent="0.25">
      <c r="V54830" s="80"/>
    </row>
    <row r="54831" spans="22:22" ht="9" hidden="1" customHeight="1" x14ac:dyDescent="0.25">
      <c r="V54831" s="80"/>
    </row>
    <row r="54832" spans="22:22" ht="9" hidden="1" customHeight="1" x14ac:dyDescent="0.25">
      <c r="V54832" s="80"/>
    </row>
    <row r="54833" spans="22:22" ht="9" hidden="1" customHeight="1" x14ac:dyDescent="0.25">
      <c r="V54833" s="80"/>
    </row>
    <row r="54834" spans="22:22" ht="9" hidden="1" customHeight="1" x14ac:dyDescent="0.25">
      <c r="V54834" s="80"/>
    </row>
    <row r="54835" spans="22:22" ht="9" hidden="1" customHeight="1" x14ac:dyDescent="0.25">
      <c r="V54835" s="80"/>
    </row>
    <row r="54836" spans="22:22" ht="9" hidden="1" customHeight="1" x14ac:dyDescent="0.25">
      <c r="V54836" s="80"/>
    </row>
    <row r="54837" spans="22:22" ht="9" hidden="1" customHeight="1" x14ac:dyDescent="0.25">
      <c r="V54837" s="80"/>
    </row>
    <row r="54838" spans="22:22" ht="9" hidden="1" customHeight="1" x14ac:dyDescent="0.25">
      <c r="V54838" s="80"/>
    </row>
    <row r="54839" spans="22:22" ht="9" hidden="1" customHeight="1" x14ac:dyDescent="0.25">
      <c r="V54839" s="80"/>
    </row>
    <row r="54840" spans="22:22" ht="9" hidden="1" customHeight="1" x14ac:dyDescent="0.25">
      <c r="V54840" s="80"/>
    </row>
    <row r="54841" spans="22:22" ht="9" hidden="1" customHeight="1" x14ac:dyDescent="0.25">
      <c r="V54841" s="80"/>
    </row>
    <row r="54842" spans="22:22" ht="9" hidden="1" customHeight="1" x14ac:dyDescent="0.25">
      <c r="V54842" s="80"/>
    </row>
    <row r="54843" spans="22:22" ht="9" hidden="1" customHeight="1" x14ac:dyDescent="0.25">
      <c r="V54843" s="80"/>
    </row>
    <row r="54844" spans="22:22" ht="9" hidden="1" customHeight="1" x14ac:dyDescent="0.25">
      <c r="V54844" s="80"/>
    </row>
    <row r="54845" spans="22:22" ht="9" hidden="1" customHeight="1" x14ac:dyDescent="0.25">
      <c r="V54845" s="80"/>
    </row>
    <row r="54846" spans="22:22" ht="9" hidden="1" customHeight="1" x14ac:dyDescent="0.25">
      <c r="V54846" s="80"/>
    </row>
    <row r="54847" spans="22:22" ht="9" hidden="1" customHeight="1" x14ac:dyDescent="0.25">
      <c r="V54847" s="80"/>
    </row>
    <row r="54848" spans="22:22" ht="9" hidden="1" customHeight="1" x14ac:dyDescent="0.25">
      <c r="V54848" s="80"/>
    </row>
    <row r="54849" spans="22:22" ht="9" hidden="1" customHeight="1" x14ac:dyDescent="0.25">
      <c r="V54849" s="80"/>
    </row>
    <row r="54850" spans="22:22" ht="9" hidden="1" customHeight="1" x14ac:dyDescent="0.25">
      <c r="V54850" s="80"/>
    </row>
    <row r="54851" spans="22:22" ht="9" hidden="1" customHeight="1" x14ac:dyDescent="0.25">
      <c r="V54851" s="80"/>
    </row>
    <row r="54852" spans="22:22" ht="9" hidden="1" customHeight="1" x14ac:dyDescent="0.25">
      <c r="V54852" s="80"/>
    </row>
    <row r="54853" spans="22:22" ht="9" hidden="1" customHeight="1" x14ac:dyDescent="0.25">
      <c r="V54853" s="80"/>
    </row>
    <row r="54854" spans="22:22" ht="9" hidden="1" customHeight="1" x14ac:dyDescent="0.25">
      <c r="V54854" s="80"/>
    </row>
    <row r="54855" spans="22:22" ht="9" hidden="1" customHeight="1" x14ac:dyDescent="0.25">
      <c r="V54855" s="80"/>
    </row>
    <row r="54856" spans="22:22" ht="9" hidden="1" customHeight="1" x14ac:dyDescent="0.25">
      <c r="V54856" s="80"/>
    </row>
    <row r="54857" spans="22:22" ht="9" hidden="1" customHeight="1" x14ac:dyDescent="0.25">
      <c r="V54857" s="80"/>
    </row>
    <row r="54858" spans="22:22" ht="9" hidden="1" customHeight="1" x14ac:dyDescent="0.25">
      <c r="V54858" s="80"/>
    </row>
    <row r="54859" spans="22:22" ht="9" hidden="1" customHeight="1" x14ac:dyDescent="0.25">
      <c r="V54859" s="80"/>
    </row>
    <row r="54860" spans="22:22" ht="9" hidden="1" customHeight="1" x14ac:dyDescent="0.25">
      <c r="V54860" s="80"/>
    </row>
    <row r="54861" spans="22:22" ht="9" hidden="1" customHeight="1" x14ac:dyDescent="0.25">
      <c r="V54861" s="80"/>
    </row>
    <row r="54862" spans="22:22" ht="9" hidden="1" customHeight="1" x14ac:dyDescent="0.25">
      <c r="V54862" s="80"/>
    </row>
    <row r="54863" spans="22:22" ht="9" hidden="1" customHeight="1" x14ac:dyDescent="0.25">
      <c r="V54863" s="80"/>
    </row>
    <row r="54864" spans="22:22" ht="9" hidden="1" customHeight="1" x14ac:dyDescent="0.25">
      <c r="V54864" s="80"/>
    </row>
    <row r="54865" spans="22:22" ht="9" hidden="1" customHeight="1" x14ac:dyDescent="0.25">
      <c r="V54865" s="80"/>
    </row>
    <row r="54866" spans="22:22" ht="9" hidden="1" customHeight="1" x14ac:dyDescent="0.25">
      <c r="V54866" s="80"/>
    </row>
    <row r="54867" spans="22:22" ht="9" hidden="1" customHeight="1" x14ac:dyDescent="0.25">
      <c r="V54867" s="80"/>
    </row>
    <row r="54868" spans="22:22" ht="9" hidden="1" customHeight="1" x14ac:dyDescent="0.25">
      <c r="V54868" s="80"/>
    </row>
    <row r="54869" spans="22:22" ht="9" hidden="1" customHeight="1" x14ac:dyDescent="0.25">
      <c r="V54869" s="80"/>
    </row>
    <row r="54870" spans="22:22" ht="9" hidden="1" customHeight="1" x14ac:dyDescent="0.25">
      <c r="V54870" s="80"/>
    </row>
    <row r="54871" spans="22:22" ht="9" hidden="1" customHeight="1" x14ac:dyDescent="0.25">
      <c r="V54871" s="80"/>
    </row>
    <row r="54872" spans="22:22" ht="9" hidden="1" customHeight="1" x14ac:dyDescent="0.25">
      <c r="V54872" s="80"/>
    </row>
    <row r="54873" spans="22:22" ht="9" hidden="1" customHeight="1" x14ac:dyDescent="0.25">
      <c r="V54873" s="80"/>
    </row>
    <row r="54874" spans="22:22" ht="9" hidden="1" customHeight="1" x14ac:dyDescent="0.25">
      <c r="V54874" s="80"/>
    </row>
    <row r="54875" spans="22:22" ht="9" hidden="1" customHeight="1" x14ac:dyDescent="0.25">
      <c r="V54875" s="80"/>
    </row>
    <row r="54876" spans="22:22" ht="9" hidden="1" customHeight="1" x14ac:dyDescent="0.25">
      <c r="V54876" s="80"/>
    </row>
    <row r="54877" spans="22:22" ht="9" hidden="1" customHeight="1" x14ac:dyDescent="0.25">
      <c r="V54877" s="80"/>
    </row>
    <row r="54878" spans="22:22" ht="9" hidden="1" customHeight="1" x14ac:dyDescent="0.25">
      <c r="V54878" s="80"/>
    </row>
    <row r="54879" spans="22:22" ht="9" hidden="1" customHeight="1" x14ac:dyDescent="0.25">
      <c r="V54879" s="80"/>
    </row>
    <row r="54880" spans="22:22" ht="9" hidden="1" customHeight="1" x14ac:dyDescent="0.25">
      <c r="V54880" s="80"/>
    </row>
    <row r="54881" spans="22:22" ht="9" hidden="1" customHeight="1" x14ac:dyDescent="0.25">
      <c r="V54881" s="80"/>
    </row>
    <row r="54882" spans="22:22" ht="9" hidden="1" customHeight="1" x14ac:dyDescent="0.25">
      <c r="V54882" s="80"/>
    </row>
    <row r="54883" spans="22:22" ht="9" hidden="1" customHeight="1" x14ac:dyDescent="0.25">
      <c r="V54883" s="80"/>
    </row>
    <row r="54884" spans="22:22" ht="9" hidden="1" customHeight="1" x14ac:dyDescent="0.25">
      <c r="V54884" s="80"/>
    </row>
    <row r="54885" spans="22:22" ht="9" hidden="1" customHeight="1" x14ac:dyDescent="0.25">
      <c r="V54885" s="80"/>
    </row>
    <row r="54886" spans="22:22" ht="9" hidden="1" customHeight="1" x14ac:dyDescent="0.25">
      <c r="V54886" s="80"/>
    </row>
    <row r="54887" spans="22:22" ht="9" hidden="1" customHeight="1" x14ac:dyDescent="0.25">
      <c r="V54887" s="80"/>
    </row>
    <row r="54888" spans="22:22" ht="9" hidden="1" customHeight="1" x14ac:dyDescent="0.25">
      <c r="V54888" s="80"/>
    </row>
    <row r="54889" spans="22:22" ht="9" hidden="1" customHeight="1" x14ac:dyDescent="0.25">
      <c r="V54889" s="80"/>
    </row>
    <row r="54890" spans="22:22" ht="9" hidden="1" customHeight="1" x14ac:dyDescent="0.25">
      <c r="V54890" s="80"/>
    </row>
    <row r="54891" spans="22:22" ht="9" hidden="1" customHeight="1" x14ac:dyDescent="0.25">
      <c r="V54891" s="80"/>
    </row>
    <row r="54892" spans="22:22" ht="9" hidden="1" customHeight="1" x14ac:dyDescent="0.25">
      <c r="V54892" s="80"/>
    </row>
    <row r="54893" spans="22:22" ht="9" hidden="1" customHeight="1" x14ac:dyDescent="0.25">
      <c r="V54893" s="80"/>
    </row>
    <row r="54894" spans="22:22" ht="9" hidden="1" customHeight="1" x14ac:dyDescent="0.25">
      <c r="V54894" s="80"/>
    </row>
    <row r="54895" spans="22:22" ht="9" hidden="1" customHeight="1" x14ac:dyDescent="0.25">
      <c r="V54895" s="80"/>
    </row>
    <row r="54896" spans="22:22" ht="9" hidden="1" customHeight="1" x14ac:dyDescent="0.25">
      <c r="V54896" s="80"/>
    </row>
    <row r="54897" spans="22:22" ht="9" hidden="1" customHeight="1" x14ac:dyDescent="0.25">
      <c r="V54897" s="80"/>
    </row>
    <row r="54898" spans="22:22" ht="9" hidden="1" customHeight="1" x14ac:dyDescent="0.25">
      <c r="V54898" s="80"/>
    </row>
    <row r="54899" spans="22:22" ht="9" hidden="1" customHeight="1" x14ac:dyDescent="0.25">
      <c r="V54899" s="80"/>
    </row>
    <row r="54900" spans="22:22" ht="9" hidden="1" customHeight="1" x14ac:dyDescent="0.25">
      <c r="V54900" s="80"/>
    </row>
    <row r="54901" spans="22:22" ht="9" hidden="1" customHeight="1" x14ac:dyDescent="0.25">
      <c r="V54901" s="80"/>
    </row>
    <row r="54902" spans="22:22" ht="9" hidden="1" customHeight="1" x14ac:dyDescent="0.25">
      <c r="V54902" s="80"/>
    </row>
    <row r="54903" spans="22:22" ht="9" hidden="1" customHeight="1" x14ac:dyDescent="0.25">
      <c r="V54903" s="80"/>
    </row>
    <row r="54904" spans="22:22" ht="9" hidden="1" customHeight="1" x14ac:dyDescent="0.25">
      <c r="V54904" s="80"/>
    </row>
    <row r="54905" spans="22:22" ht="9" hidden="1" customHeight="1" x14ac:dyDescent="0.25">
      <c r="V54905" s="80"/>
    </row>
    <row r="54906" spans="22:22" ht="9" hidden="1" customHeight="1" x14ac:dyDescent="0.25">
      <c r="V54906" s="80"/>
    </row>
    <row r="54907" spans="22:22" ht="9" hidden="1" customHeight="1" x14ac:dyDescent="0.25">
      <c r="V54907" s="80"/>
    </row>
    <row r="54908" spans="22:22" ht="9" hidden="1" customHeight="1" x14ac:dyDescent="0.25">
      <c r="V54908" s="80"/>
    </row>
    <row r="54909" spans="22:22" ht="9" hidden="1" customHeight="1" x14ac:dyDescent="0.25">
      <c r="V54909" s="80"/>
    </row>
    <row r="54910" spans="22:22" ht="9" hidden="1" customHeight="1" x14ac:dyDescent="0.25">
      <c r="V54910" s="80"/>
    </row>
    <row r="54911" spans="22:22" ht="9" hidden="1" customHeight="1" x14ac:dyDescent="0.25">
      <c r="V54911" s="80"/>
    </row>
    <row r="54912" spans="22:22" ht="9" hidden="1" customHeight="1" x14ac:dyDescent="0.25">
      <c r="V54912" s="80"/>
    </row>
    <row r="54913" spans="22:22" ht="9" hidden="1" customHeight="1" x14ac:dyDescent="0.25">
      <c r="V54913" s="80"/>
    </row>
    <row r="54914" spans="22:22" ht="9" hidden="1" customHeight="1" x14ac:dyDescent="0.25">
      <c r="V54914" s="80"/>
    </row>
    <row r="54915" spans="22:22" ht="9" hidden="1" customHeight="1" x14ac:dyDescent="0.25">
      <c r="V54915" s="80"/>
    </row>
    <row r="54916" spans="22:22" ht="9" hidden="1" customHeight="1" x14ac:dyDescent="0.25">
      <c r="V54916" s="80"/>
    </row>
    <row r="54917" spans="22:22" ht="9" hidden="1" customHeight="1" x14ac:dyDescent="0.25">
      <c r="V54917" s="80"/>
    </row>
    <row r="54918" spans="22:22" ht="9" hidden="1" customHeight="1" x14ac:dyDescent="0.25">
      <c r="V54918" s="80"/>
    </row>
    <row r="54919" spans="22:22" ht="9" hidden="1" customHeight="1" x14ac:dyDescent="0.25">
      <c r="V54919" s="80"/>
    </row>
    <row r="54920" spans="22:22" ht="9" hidden="1" customHeight="1" x14ac:dyDescent="0.25">
      <c r="V54920" s="80"/>
    </row>
    <row r="54921" spans="22:22" ht="9" hidden="1" customHeight="1" x14ac:dyDescent="0.25">
      <c r="V54921" s="80"/>
    </row>
    <row r="54922" spans="22:22" ht="9" hidden="1" customHeight="1" x14ac:dyDescent="0.25">
      <c r="V54922" s="80"/>
    </row>
    <row r="54923" spans="22:22" ht="9" hidden="1" customHeight="1" x14ac:dyDescent="0.25">
      <c r="V54923" s="80"/>
    </row>
    <row r="54924" spans="22:22" ht="9" hidden="1" customHeight="1" x14ac:dyDescent="0.25">
      <c r="V54924" s="80"/>
    </row>
    <row r="54925" spans="22:22" ht="9" hidden="1" customHeight="1" x14ac:dyDescent="0.25">
      <c r="V54925" s="80"/>
    </row>
    <row r="54926" spans="22:22" ht="9" hidden="1" customHeight="1" x14ac:dyDescent="0.25">
      <c r="V54926" s="80"/>
    </row>
    <row r="54927" spans="22:22" ht="9" hidden="1" customHeight="1" x14ac:dyDescent="0.25">
      <c r="V54927" s="80"/>
    </row>
    <row r="54928" spans="22:22" ht="9" hidden="1" customHeight="1" x14ac:dyDescent="0.25">
      <c r="V54928" s="80"/>
    </row>
    <row r="54929" spans="22:22" ht="9" hidden="1" customHeight="1" x14ac:dyDescent="0.25">
      <c r="V54929" s="80"/>
    </row>
    <row r="54930" spans="22:22" ht="9" hidden="1" customHeight="1" x14ac:dyDescent="0.25">
      <c r="V54930" s="80"/>
    </row>
    <row r="54931" spans="22:22" ht="9" hidden="1" customHeight="1" x14ac:dyDescent="0.25">
      <c r="V54931" s="80"/>
    </row>
    <row r="54932" spans="22:22" ht="9" hidden="1" customHeight="1" x14ac:dyDescent="0.25">
      <c r="V54932" s="80"/>
    </row>
    <row r="54933" spans="22:22" ht="9" hidden="1" customHeight="1" x14ac:dyDescent="0.25">
      <c r="V54933" s="80"/>
    </row>
    <row r="54934" spans="22:22" ht="9" hidden="1" customHeight="1" x14ac:dyDescent="0.25">
      <c r="V54934" s="80"/>
    </row>
    <row r="54935" spans="22:22" ht="9" hidden="1" customHeight="1" x14ac:dyDescent="0.25">
      <c r="V54935" s="80"/>
    </row>
    <row r="54936" spans="22:22" ht="9" hidden="1" customHeight="1" x14ac:dyDescent="0.25">
      <c r="V54936" s="80"/>
    </row>
    <row r="54937" spans="22:22" ht="9" hidden="1" customHeight="1" x14ac:dyDescent="0.25">
      <c r="V54937" s="80"/>
    </row>
    <row r="54938" spans="22:22" ht="9" hidden="1" customHeight="1" x14ac:dyDescent="0.25">
      <c r="V54938" s="80"/>
    </row>
    <row r="54939" spans="22:22" ht="9" hidden="1" customHeight="1" x14ac:dyDescent="0.25">
      <c r="V54939" s="80"/>
    </row>
    <row r="54940" spans="22:22" ht="9" hidden="1" customHeight="1" x14ac:dyDescent="0.25">
      <c r="V54940" s="80"/>
    </row>
    <row r="54941" spans="22:22" ht="9" hidden="1" customHeight="1" x14ac:dyDescent="0.25">
      <c r="V54941" s="80"/>
    </row>
    <row r="54942" spans="22:22" ht="9" hidden="1" customHeight="1" x14ac:dyDescent="0.25">
      <c r="V54942" s="80"/>
    </row>
    <row r="54943" spans="22:22" ht="9" hidden="1" customHeight="1" x14ac:dyDescent="0.25">
      <c r="V54943" s="80"/>
    </row>
    <row r="54944" spans="22:22" ht="9" hidden="1" customHeight="1" x14ac:dyDescent="0.25">
      <c r="V54944" s="80"/>
    </row>
    <row r="54945" spans="22:22" ht="9" hidden="1" customHeight="1" x14ac:dyDescent="0.25">
      <c r="V54945" s="80"/>
    </row>
    <row r="54946" spans="22:22" ht="9" hidden="1" customHeight="1" x14ac:dyDescent="0.25">
      <c r="V54946" s="80"/>
    </row>
    <row r="54947" spans="22:22" ht="9" hidden="1" customHeight="1" x14ac:dyDescent="0.25">
      <c r="V54947" s="80"/>
    </row>
    <row r="54948" spans="22:22" ht="9" hidden="1" customHeight="1" x14ac:dyDescent="0.25">
      <c r="V54948" s="80"/>
    </row>
    <row r="54949" spans="22:22" ht="9" hidden="1" customHeight="1" x14ac:dyDescent="0.25">
      <c r="V54949" s="80"/>
    </row>
    <row r="54950" spans="22:22" ht="9" hidden="1" customHeight="1" x14ac:dyDescent="0.25">
      <c r="V54950" s="80"/>
    </row>
    <row r="54951" spans="22:22" ht="9" hidden="1" customHeight="1" x14ac:dyDescent="0.25">
      <c r="V54951" s="80"/>
    </row>
    <row r="54952" spans="22:22" ht="9" hidden="1" customHeight="1" x14ac:dyDescent="0.25">
      <c r="V54952" s="80"/>
    </row>
    <row r="54953" spans="22:22" ht="9" hidden="1" customHeight="1" x14ac:dyDescent="0.25">
      <c r="V54953" s="80"/>
    </row>
    <row r="54954" spans="22:22" ht="9" hidden="1" customHeight="1" x14ac:dyDescent="0.25">
      <c r="V54954" s="80"/>
    </row>
    <row r="54955" spans="22:22" ht="9" hidden="1" customHeight="1" x14ac:dyDescent="0.25">
      <c r="V54955" s="80"/>
    </row>
    <row r="54956" spans="22:22" ht="9" hidden="1" customHeight="1" x14ac:dyDescent="0.25">
      <c r="V54956" s="80"/>
    </row>
    <row r="54957" spans="22:22" ht="9" hidden="1" customHeight="1" x14ac:dyDescent="0.25">
      <c r="V54957" s="80"/>
    </row>
    <row r="54958" spans="22:22" ht="9" hidden="1" customHeight="1" x14ac:dyDescent="0.25">
      <c r="V54958" s="80"/>
    </row>
    <row r="54959" spans="22:22" ht="9" hidden="1" customHeight="1" x14ac:dyDescent="0.25">
      <c r="V54959" s="80"/>
    </row>
    <row r="54960" spans="22:22" ht="9" hidden="1" customHeight="1" x14ac:dyDescent="0.25">
      <c r="V54960" s="80"/>
    </row>
    <row r="54961" spans="22:22" ht="9" hidden="1" customHeight="1" x14ac:dyDescent="0.25">
      <c r="V54961" s="80"/>
    </row>
    <row r="54962" spans="22:22" ht="9" hidden="1" customHeight="1" x14ac:dyDescent="0.25">
      <c r="V54962" s="80"/>
    </row>
    <row r="54963" spans="22:22" ht="9" hidden="1" customHeight="1" x14ac:dyDescent="0.25">
      <c r="V54963" s="80"/>
    </row>
    <row r="54964" spans="22:22" ht="9" hidden="1" customHeight="1" x14ac:dyDescent="0.25">
      <c r="V54964" s="80"/>
    </row>
    <row r="54965" spans="22:22" ht="9" hidden="1" customHeight="1" x14ac:dyDescent="0.25">
      <c r="V54965" s="80"/>
    </row>
    <row r="54966" spans="22:22" ht="9" hidden="1" customHeight="1" x14ac:dyDescent="0.25">
      <c r="V54966" s="80"/>
    </row>
    <row r="54967" spans="22:22" ht="9" hidden="1" customHeight="1" x14ac:dyDescent="0.25">
      <c r="V54967" s="80"/>
    </row>
    <row r="54968" spans="22:22" ht="9" hidden="1" customHeight="1" x14ac:dyDescent="0.25">
      <c r="V54968" s="80"/>
    </row>
    <row r="54969" spans="22:22" ht="9" hidden="1" customHeight="1" x14ac:dyDescent="0.25">
      <c r="V54969" s="80"/>
    </row>
    <row r="54970" spans="22:22" ht="9" hidden="1" customHeight="1" x14ac:dyDescent="0.25">
      <c r="V54970" s="80"/>
    </row>
    <row r="54971" spans="22:22" ht="9" hidden="1" customHeight="1" x14ac:dyDescent="0.25">
      <c r="V54971" s="80"/>
    </row>
    <row r="54972" spans="22:22" ht="9" hidden="1" customHeight="1" x14ac:dyDescent="0.25">
      <c r="V54972" s="80"/>
    </row>
    <row r="54973" spans="22:22" ht="9" hidden="1" customHeight="1" x14ac:dyDescent="0.25">
      <c r="V54973" s="80"/>
    </row>
    <row r="54974" spans="22:22" ht="9" hidden="1" customHeight="1" x14ac:dyDescent="0.25">
      <c r="V54974" s="80"/>
    </row>
    <row r="54975" spans="22:22" ht="9" hidden="1" customHeight="1" x14ac:dyDescent="0.25">
      <c r="V54975" s="80"/>
    </row>
    <row r="54976" spans="22:22" ht="9" hidden="1" customHeight="1" x14ac:dyDescent="0.25">
      <c r="V54976" s="80"/>
    </row>
    <row r="54977" spans="22:22" ht="9" hidden="1" customHeight="1" x14ac:dyDescent="0.25">
      <c r="V54977" s="80"/>
    </row>
    <row r="54978" spans="22:22" ht="9" hidden="1" customHeight="1" x14ac:dyDescent="0.25">
      <c r="V54978" s="80"/>
    </row>
    <row r="54979" spans="22:22" ht="9" hidden="1" customHeight="1" x14ac:dyDescent="0.25">
      <c r="V54979" s="80"/>
    </row>
    <row r="54980" spans="22:22" ht="9" hidden="1" customHeight="1" x14ac:dyDescent="0.25">
      <c r="V54980" s="80"/>
    </row>
    <row r="54981" spans="22:22" ht="9" hidden="1" customHeight="1" x14ac:dyDescent="0.25">
      <c r="V54981" s="80"/>
    </row>
    <row r="54982" spans="22:22" ht="9" hidden="1" customHeight="1" x14ac:dyDescent="0.25">
      <c r="V54982" s="80"/>
    </row>
    <row r="54983" spans="22:22" ht="9" hidden="1" customHeight="1" x14ac:dyDescent="0.25">
      <c r="V54983" s="80"/>
    </row>
    <row r="54984" spans="22:22" ht="9" hidden="1" customHeight="1" x14ac:dyDescent="0.25">
      <c r="V54984" s="80"/>
    </row>
    <row r="54985" spans="22:22" ht="9" hidden="1" customHeight="1" x14ac:dyDescent="0.25">
      <c r="V54985" s="80"/>
    </row>
    <row r="54986" spans="22:22" ht="9" hidden="1" customHeight="1" x14ac:dyDescent="0.25">
      <c r="V54986" s="80"/>
    </row>
    <row r="54987" spans="22:22" ht="9" hidden="1" customHeight="1" x14ac:dyDescent="0.25">
      <c r="V54987" s="80"/>
    </row>
    <row r="54988" spans="22:22" ht="9" hidden="1" customHeight="1" x14ac:dyDescent="0.25">
      <c r="V54988" s="80"/>
    </row>
    <row r="54989" spans="22:22" ht="9" hidden="1" customHeight="1" x14ac:dyDescent="0.25">
      <c r="V54989" s="80"/>
    </row>
    <row r="54990" spans="22:22" ht="9" hidden="1" customHeight="1" x14ac:dyDescent="0.25">
      <c r="V54990" s="80"/>
    </row>
    <row r="54991" spans="22:22" ht="9" hidden="1" customHeight="1" x14ac:dyDescent="0.25">
      <c r="V54991" s="80"/>
    </row>
    <row r="54992" spans="22:22" ht="9" hidden="1" customHeight="1" x14ac:dyDescent="0.25">
      <c r="V54992" s="80"/>
    </row>
    <row r="54993" spans="22:22" ht="9" hidden="1" customHeight="1" x14ac:dyDescent="0.25">
      <c r="V54993" s="80"/>
    </row>
    <row r="54994" spans="22:22" ht="9" hidden="1" customHeight="1" x14ac:dyDescent="0.25">
      <c r="V54994" s="80"/>
    </row>
    <row r="54995" spans="22:22" ht="9" hidden="1" customHeight="1" x14ac:dyDescent="0.25">
      <c r="V54995" s="80"/>
    </row>
    <row r="54996" spans="22:22" ht="9" hidden="1" customHeight="1" x14ac:dyDescent="0.25">
      <c r="V54996" s="80"/>
    </row>
    <row r="54997" spans="22:22" ht="9" hidden="1" customHeight="1" x14ac:dyDescent="0.25">
      <c r="V54997" s="80"/>
    </row>
    <row r="54998" spans="22:22" ht="9" hidden="1" customHeight="1" x14ac:dyDescent="0.25">
      <c r="V54998" s="80"/>
    </row>
    <row r="54999" spans="22:22" ht="9" hidden="1" customHeight="1" x14ac:dyDescent="0.25">
      <c r="V54999" s="80"/>
    </row>
    <row r="55000" spans="22:22" ht="9" hidden="1" customHeight="1" x14ac:dyDescent="0.25">
      <c r="V55000" s="80"/>
    </row>
    <row r="55001" spans="22:22" ht="9" hidden="1" customHeight="1" x14ac:dyDescent="0.25">
      <c r="V55001" s="80"/>
    </row>
    <row r="55002" spans="22:22" ht="9" hidden="1" customHeight="1" x14ac:dyDescent="0.25">
      <c r="V55002" s="80"/>
    </row>
    <row r="55003" spans="22:22" ht="9" hidden="1" customHeight="1" x14ac:dyDescent="0.25">
      <c r="V55003" s="80"/>
    </row>
    <row r="55004" spans="22:22" ht="9" hidden="1" customHeight="1" x14ac:dyDescent="0.25">
      <c r="V55004" s="80"/>
    </row>
    <row r="55005" spans="22:22" ht="9" hidden="1" customHeight="1" x14ac:dyDescent="0.25">
      <c r="V55005" s="80"/>
    </row>
    <row r="55006" spans="22:22" ht="9" hidden="1" customHeight="1" x14ac:dyDescent="0.25">
      <c r="V55006" s="80"/>
    </row>
    <row r="55007" spans="22:22" ht="9" hidden="1" customHeight="1" x14ac:dyDescent="0.25">
      <c r="V55007" s="80"/>
    </row>
    <row r="55008" spans="22:22" ht="9" hidden="1" customHeight="1" x14ac:dyDescent="0.25">
      <c r="V55008" s="80"/>
    </row>
    <row r="55009" spans="22:22" ht="9" hidden="1" customHeight="1" x14ac:dyDescent="0.25">
      <c r="V55009" s="80"/>
    </row>
    <row r="55010" spans="22:22" ht="9" hidden="1" customHeight="1" x14ac:dyDescent="0.25">
      <c r="V55010" s="80"/>
    </row>
    <row r="55011" spans="22:22" ht="9" hidden="1" customHeight="1" x14ac:dyDescent="0.25">
      <c r="V55011" s="80"/>
    </row>
    <row r="55012" spans="22:22" ht="9" hidden="1" customHeight="1" x14ac:dyDescent="0.25">
      <c r="V55012" s="80"/>
    </row>
    <row r="55013" spans="22:22" ht="9" hidden="1" customHeight="1" x14ac:dyDescent="0.25">
      <c r="V55013" s="80"/>
    </row>
    <row r="55014" spans="22:22" ht="9" hidden="1" customHeight="1" x14ac:dyDescent="0.25">
      <c r="V55014" s="80"/>
    </row>
    <row r="55015" spans="22:22" ht="9" hidden="1" customHeight="1" x14ac:dyDescent="0.25">
      <c r="V55015" s="80"/>
    </row>
    <row r="55016" spans="22:22" ht="9" hidden="1" customHeight="1" x14ac:dyDescent="0.25">
      <c r="V55016" s="80"/>
    </row>
    <row r="55017" spans="22:22" ht="9" hidden="1" customHeight="1" x14ac:dyDescent="0.25">
      <c r="V55017" s="80"/>
    </row>
    <row r="55018" spans="22:22" ht="9" hidden="1" customHeight="1" x14ac:dyDescent="0.25">
      <c r="V55018" s="80"/>
    </row>
    <row r="55019" spans="22:22" ht="9" hidden="1" customHeight="1" x14ac:dyDescent="0.25">
      <c r="V55019" s="80"/>
    </row>
    <row r="55020" spans="22:22" ht="9" hidden="1" customHeight="1" x14ac:dyDescent="0.25">
      <c r="V55020" s="80"/>
    </row>
    <row r="55021" spans="22:22" ht="9" hidden="1" customHeight="1" x14ac:dyDescent="0.25">
      <c r="V55021" s="80"/>
    </row>
    <row r="55022" spans="22:22" ht="9" hidden="1" customHeight="1" x14ac:dyDescent="0.25">
      <c r="V55022" s="80"/>
    </row>
    <row r="55023" spans="22:22" ht="9" hidden="1" customHeight="1" x14ac:dyDescent="0.25">
      <c r="V55023" s="80"/>
    </row>
    <row r="55024" spans="22:22" ht="9" hidden="1" customHeight="1" x14ac:dyDescent="0.25">
      <c r="V55024" s="80"/>
    </row>
    <row r="55025" spans="22:22" ht="9" hidden="1" customHeight="1" x14ac:dyDescent="0.25">
      <c r="V55025" s="80"/>
    </row>
    <row r="55026" spans="22:22" ht="9" hidden="1" customHeight="1" x14ac:dyDescent="0.25">
      <c r="V55026" s="80"/>
    </row>
    <row r="55027" spans="22:22" ht="9" hidden="1" customHeight="1" x14ac:dyDescent="0.25">
      <c r="V55027" s="80"/>
    </row>
    <row r="55028" spans="22:22" ht="9" hidden="1" customHeight="1" x14ac:dyDescent="0.25">
      <c r="V55028" s="80"/>
    </row>
    <row r="55029" spans="22:22" ht="9" hidden="1" customHeight="1" x14ac:dyDescent="0.25">
      <c r="V55029" s="80"/>
    </row>
    <row r="55030" spans="22:22" ht="9" hidden="1" customHeight="1" x14ac:dyDescent="0.25">
      <c r="V55030" s="80"/>
    </row>
    <row r="55031" spans="22:22" ht="9" hidden="1" customHeight="1" x14ac:dyDescent="0.25">
      <c r="V55031" s="80"/>
    </row>
    <row r="55032" spans="22:22" ht="9" hidden="1" customHeight="1" x14ac:dyDescent="0.25">
      <c r="V55032" s="80"/>
    </row>
    <row r="55033" spans="22:22" ht="9" hidden="1" customHeight="1" x14ac:dyDescent="0.25">
      <c r="V55033" s="80"/>
    </row>
    <row r="55034" spans="22:22" ht="9" hidden="1" customHeight="1" x14ac:dyDescent="0.25">
      <c r="V55034" s="80"/>
    </row>
    <row r="55035" spans="22:22" ht="9" hidden="1" customHeight="1" x14ac:dyDescent="0.25">
      <c r="V55035" s="80"/>
    </row>
    <row r="55036" spans="22:22" ht="9" hidden="1" customHeight="1" x14ac:dyDescent="0.25">
      <c r="V55036" s="80"/>
    </row>
    <row r="55037" spans="22:22" ht="9" hidden="1" customHeight="1" x14ac:dyDescent="0.25">
      <c r="V55037" s="80"/>
    </row>
    <row r="55038" spans="22:22" ht="9" hidden="1" customHeight="1" x14ac:dyDescent="0.25">
      <c r="V55038" s="80"/>
    </row>
    <row r="55039" spans="22:22" ht="9" hidden="1" customHeight="1" x14ac:dyDescent="0.25">
      <c r="V55039" s="80"/>
    </row>
    <row r="55040" spans="22:22" ht="9" hidden="1" customHeight="1" x14ac:dyDescent="0.25">
      <c r="V55040" s="80"/>
    </row>
    <row r="55041" spans="22:22" ht="9" hidden="1" customHeight="1" x14ac:dyDescent="0.25">
      <c r="V55041" s="80"/>
    </row>
    <row r="55042" spans="22:22" ht="9" hidden="1" customHeight="1" x14ac:dyDescent="0.25">
      <c r="V55042" s="80"/>
    </row>
    <row r="55043" spans="22:22" ht="9" hidden="1" customHeight="1" x14ac:dyDescent="0.25">
      <c r="V55043" s="80"/>
    </row>
    <row r="55044" spans="22:22" ht="9" hidden="1" customHeight="1" x14ac:dyDescent="0.25">
      <c r="V55044" s="80"/>
    </row>
    <row r="55045" spans="22:22" ht="9" hidden="1" customHeight="1" x14ac:dyDescent="0.25">
      <c r="V55045" s="80"/>
    </row>
    <row r="55046" spans="22:22" ht="9" hidden="1" customHeight="1" x14ac:dyDescent="0.25">
      <c r="V55046" s="80"/>
    </row>
    <row r="55047" spans="22:22" ht="9" hidden="1" customHeight="1" x14ac:dyDescent="0.25">
      <c r="V55047" s="80"/>
    </row>
    <row r="55048" spans="22:22" ht="9" hidden="1" customHeight="1" x14ac:dyDescent="0.25">
      <c r="V55048" s="80"/>
    </row>
    <row r="55049" spans="22:22" ht="9" hidden="1" customHeight="1" x14ac:dyDescent="0.25">
      <c r="V55049" s="80"/>
    </row>
    <row r="55050" spans="22:22" ht="9" hidden="1" customHeight="1" x14ac:dyDescent="0.25">
      <c r="V55050" s="80"/>
    </row>
    <row r="55051" spans="22:22" ht="9" hidden="1" customHeight="1" x14ac:dyDescent="0.25">
      <c r="V55051" s="80"/>
    </row>
    <row r="55052" spans="22:22" ht="9" hidden="1" customHeight="1" x14ac:dyDescent="0.25">
      <c r="V55052" s="80"/>
    </row>
    <row r="55053" spans="22:22" ht="9" hidden="1" customHeight="1" x14ac:dyDescent="0.25">
      <c r="V55053" s="80"/>
    </row>
    <row r="55054" spans="22:22" ht="9" hidden="1" customHeight="1" x14ac:dyDescent="0.25">
      <c r="V55054" s="80"/>
    </row>
    <row r="55055" spans="22:22" ht="9" hidden="1" customHeight="1" x14ac:dyDescent="0.25">
      <c r="V55055" s="80"/>
    </row>
    <row r="55056" spans="22:22" ht="9" hidden="1" customHeight="1" x14ac:dyDescent="0.25">
      <c r="V55056" s="80"/>
    </row>
    <row r="55057" spans="22:22" ht="9" hidden="1" customHeight="1" x14ac:dyDescent="0.25">
      <c r="V55057" s="80"/>
    </row>
    <row r="55058" spans="22:22" ht="9" hidden="1" customHeight="1" x14ac:dyDescent="0.25">
      <c r="V55058" s="80"/>
    </row>
    <row r="55059" spans="22:22" ht="9" hidden="1" customHeight="1" x14ac:dyDescent="0.25">
      <c r="V55059" s="80"/>
    </row>
    <row r="55060" spans="22:22" ht="9" hidden="1" customHeight="1" x14ac:dyDescent="0.25">
      <c r="V55060" s="80"/>
    </row>
    <row r="55061" spans="22:22" ht="9" hidden="1" customHeight="1" x14ac:dyDescent="0.25">
      <c r="V55061" s="80"/>
    </row>
    <row r="55062" spans="22:22" ht="9" hidden="1" customHeight="1" x14ac:dyDescent="0.25">
      <c r="V55062" s="80"/>
    </row>
    <row r="55063" spans="22:22" ht="9" hidden="1" customHeight="1" x14ac:dyDescent="0.25">
      <c r="V55063" s="80"/>
    </row>
    <row r="55064" spans="22:22" ht="9" hidden="1" customHeight="1" x14ac:dyDescent="0.25">
      <c r="V55064" s="80"/>
    </row>
    <row r="55065" spans="22:22" ht="9" hidden="1" customHeight="1" x14ac:dyDescent="0.25">
      <c r="V55065" s="80"/>
    </row>
    <row r="55066" spans="22:22" ht="9" hidden="1" customHeight="1" x14ac:dyDescent="0.25">
      <c r="V55066" s="80"/>
    </row>
    <row r="55067" spans="22:22" ht="9" hidden="1" customHeight="1" x14ac:dyDescent="0.25">
      <c r="V55067" s="80"/>
    </row>
    <row r="55068" spans="22:22" ht="9" hidden="1" customHeight="1" x14ac:dyDescent="0.25">
      <c r="V55068" s="80"/>
    </row>
    <row r="55069" spans="22:22" ht="9" hidden="1" customHeight="1" x14ac:dyDescent="0.25">
      <c r="V55069" s="80"/>
    </row>
    <row r="55070" spans="22:22" ht="9" hidden="1" customHeight="1" x14ac:dyDescent="0.25">
      <c r="V55070" s="80"/>
    </row>
    <row r="55071" spans="22:22" ht="9" hidden="1" customHeight="1" x14ac:dyDescent="0.25">
      <c r="V55071" s="80"/>
    </row>
    <row r="55072" spans="22:22" ht="9" hidden="1" customHeight="1" x14ac:dyDescent="0.25">
      <c r="V55072" s="80"/>
    </row>
    <row r="55073" spans="22:22" ht="9" hidden="1" customHeight="1" x14ac:dyDescent="0.25">
      <c r="V55073" s="80"/>
    </row>
    <row r="55074" spans="22:22" ht="9" hidden="1" customHeight="1" x14ac:dyDescent="0.25">
      <c r="V55074" s="80"/>
    </row>
    <row r="55075" spans="22:22" ht="9" hidden="1" customHeight="1" x14ac:dyDescent="0.25">
      <c r="V55075" s="80"/>
    </row>
    <row r="55076" spans="22:22" ht="9" hidden="1" customHeight="1" x14ac:dyDescent="0.25">
      <c r="V55076" s="80"/>
    </row>
    <row r="55077" spans="22:22" ht="9" hidden="1" customHeight="1" x14ac:dyDescent="0.25">
      <c r="V55077" s="80"/>
    </row>
    <row r="55078" spans="22:22" ht="9" hidden="1" customHeight="1" x14ac:dyDescent="0.25">
      <c r="V55078" s="80"/>
    </row>
    <row r="55079" spans="22:22" ht="9" hidden="1" customHeight="1" x14ac:dyDescent="0.25">
      <c r="V55079" s="80"/>
    </row>
    <row r="55080" spans="22:22" ht="9" hidden="1" customHeight="1" x14ac:dyDescent="0.25">
      <c r="V55080" s="80"/>
    </row>
    <row r="55081" spans="22:22" ht="9" hidden="1" customHeight="1" x14ac:dyDescent="0.25">
      <c r="V55081" s="80"/>
    </row>
    <row r="55082" spans="22:22" ht="9" hidden="1" customHeight="1" x14ac:dyDescent="0.25">
      <c r="V55082" s="80"/>
    </row>
    <row r="55083" spans="22:22" ht="9" hidden="1" customHeight="1" x14ac:dyDescent="0.25">
      <c r="V55083" s="80"/>
    </row>
    <row r="55084" spans="22:22" ht="9" hidden="1" customHeight="1" x14ac:dyDescent="0.25">
      <c r="V55084" s="80"/>
    </row>
    <row r="55085" spans="22:22" ht="9" hidden="1" customHeight="1" x14ac:dyDescent="0.25">
      <c r="V55085" s="80"/>
    </row>
    <row r="55086" spans="22:22" ht="9" hidden="1" customHeight="1" x14ac:dyDescent="0.25">
      <c r="V55086" s="80"/>
    </row>
    <row r="55087" spans="22:22" ht="9" hidden="1" customHeight="1" x14ac:dyDescent="0.25">
      <c r="V55087" s="80"/>
    </row>
    <row r="55088" spans="22:22" ht="9" hidden="1" customHeight="1" x14ac:dyDescent="0.25">
      <c r="V55088" s="80"/>
    </row>
    <row r="55089" spans="22:22" ht="9" hidden="1" customHeight="1" x14ac:dyDescent="0.25">
      <c r="V55089" s="80"/>
    </row>
    <row r="55090" spans="22:22" ht="9" hidden="1" customHeight="1" x14ac:dyDescent="0.25">
      <c r="V55090" s="80"/>
    </row>
    <row r="55091" spans="22:22" ht="9" hidden="1" customHeight="1" x14ac:dyDescent="0.25">
      <c r="V55091" s="80"/>
    </row>
    <row r="55092" spans="22:22" ht="9" hidden="1" customHeight="1" x14ac:dyDescent="0.25">
      <c r="V55092" s="80"/>
    </row>
    <row r="55093" spans="22:22" ht="9" hidden="1" customHeight="1" x14ac:dyDescent="0.25">
      <c r="V55093" s="80"/>
    </row>
    <row r="55094" spans="22:22" ht="9" hidden="1" customHeight="1" x14ac:dyDescent="0.25">
      <c r="V55094" s="80"/>
    </row>
    <row r="55095" spans="22:22" ht="9" hidden="1" customHeight="1" x14ac:dyDescent="0.25">
      <c r="V55095" s="80"/>
    </row>
    <row r="55096" spans="22:22" ht="9" hidden="1" customHeight="1" x14ac:dyDescent="0.25">
      <c r="V55096" s="80"/>
    </row>
    <row r="55097" spans="22:22" ht="9" hidden="1" customHeight="1" x14ac:dyDescent="0.25">
      <c r="V55097" s="80"/>
    </row>
    <row r="55098" spans="22:22" ht="9" hidden="1" customHeight="1" x14ac:dyDescent="0.25">
      <c r="V55098" s="80"/>
    </row>
    <row r="55099" spans="22:22" ht="9" hidden="1" customHeight="1" x14ac:dyDescent="0.25">
      <c r="V55099" s="80"/>
    </row>
    <row r="55100" spans="22:22" ht="9" hidden="1" customHeight="1" x14ac:dyDescent="0.25">
      <c r="V55100" s="80"/>
    </row>
    <row r="55101" spans="22:22" ht="9" hidden="1" customHeight="1" x14ac:dyDescent="0.25">
      <c r="V55101" s="80"/>
    </row>
    <row r="55102" spans="22:22" ht="9" hidden="1" customHeight="1" x14ac:dyDescent="0.25">
      <c r="V55102" s="80"/>
    </row>
    <row r="55103" spans="22:22" ht="9" hidden="1" customHeight="1" x14ac:dyDescent="0.25">
      <c r="V55103" s="80"/>
    </row>
    <row r="55104" spans="22:22" ht="9" hidden="1" customHeight="1" x14ac:dyDescent="0.25">
      <c r="V55104" s="80"/>
    </row>
    <row r="55105" spans="22:22" ht="9" hidden="1" customHeight="1" x14ac:dyDescent="0.25">
      <c r="V55105" s="80"/>
    </row>
    <row r="55106" spans="22:22" ht="9" hidden="1" customHeight="1" x14ac:dyDescent="0.25">
      <c r="V55106" s="80"/>
    </row>
    <row r="55107" spans="22:22" ht="9" hidden="1" customHeight="1" x14ac:dyDescent="0.25">
      <c r="V55107" s="80"/>
    </row>
    <row r="55108" spans="22:22" ht="9" hidden="1" customHeight="1" x14ac:dyDescent="0.25">
      <c r="V55108" s="80"/>
    </row>
    <row r="55109" spans="22:22" ht="9" hidden="1" customHeight="1" x14ac:dyDescent="0.25">
      <c r="V55109" s="80"/>
    </row>
    <row r="55110" spans="22:22" ht="9" hidden="1" customHeight="1" x14ac:dyDescent="0.25">
      <c r="V55110" s="80"/>
    </row>
    <row r="55111" spans="22:22" ht="9" hidden="1" customHeight="1" x14ac:dyDescent="0.25">
      <c r="V55111" s="80"/>
    </row>
    <row r="55112" spans="22:22" ht="9" hidden="1" customHeight="1" x14ac:dyDescent="0.25">
      <c r="V55112" s="80"/>
    </row>
    <row r="55113" spans="22:22" ht="9" hidden="1" customHeight="1" x14ac:dyDescent="0.25">
      <c r="V55113" s="80"/>
    </row>
    <row r="55114" spans="22:22" ht="9" hidden="1" customHeight="1" x14ac:dyDescent="0.25">
      <c r="V55114" s="80"/>
    </row>
    <row r="55115" spans="22:22" ht="9" hidden="1" customHeight="1" x14ac:dyDescent="0.25">
      <c r="V55115" s="80"/>
    </row>
    <row r="55116" spans="22:22" ht="9" hidden="1" customHeight="1" x14ac:dyDescent="0.25">
      <c r="V55116" s="80"/>
    </row>
    <row r="55117" spans="22:22" ht="9" hidden="1" customHeight="1" x14ac:dyDescent="0.25">
      <c r="V55117" s="80"/>
    </row>
    <row r="55118" spans="22:22" ht="9" hidden="1" customHeight="1" x14ac:dyDescent="0.25">
      <c r="V55118" s="80"/>
    </row>
    <row r="55119" spans="22:22" ht="9" hidden="1" customHeight="1" x14ac:dyDescent="0.25">
      <c r="V55119" s="80"/>
    </row>
    <row r="55120" spans="22:22" ht="9" hidden="1" customHeight="1" x14ac:dyDescent="0.25">
      <c r="V55120" s="80"/>
    </row>
    <row r="55121" spans="22:22" ht="9" hidden="1" customHeight="1" x14ac:dyDescent="0.25">
      <c r="V55121" s="80"/>
    </row>
    <row r="55122" spans="22:22" ht="9" hidden="1" customHeight="1" x14ac:dyDescent="0.25">
      <c r="V55122" s="80"/>
    </row>
    <row r="55123" spans="22:22" ht="9" hidden="1" customHeight="1" x14ac:dyDescent="0.25">
      <c r="V55123" s="80"/>
    </row>
    <row r="55124" spans="22:22" ht="9" hidden="1" customHeight="1" x14ac:dyDescent="0.25">
      <c r="V55124" s="80"/>
    </row>
    <row r="55125" spans="22:22" ht="9" hidden="1" customHeight="1" x14ac:dyDescent="0.25">
      <c r="V55125" s="80"/>
    </row>
    <row r="55126" spans="22:22" ht="9" hidden="1" customHeight="1" x14ac:dyDescent="0.25">
      <c r="V55126" s="80"/>
    </row>
    <row r="55127" spans="22:22" ht="9" hidden="1" customHeight="1" x14ac:dyDescent="0.25">
      <c r="V55127" s="80"/>
    </row>
    <row r="55128" spans="22:22" ht="9" hidden="1" customHeight="1" x14ac:dyDescent="0.25">
      <c r="V55128" s="80"/>
    </row>
    <row r="55129" spans="22:22" ht="9" hidden="1" customHeight="1" x14ac:dyDescent="0.25">
      <c r="V55129" s="80"/>
    </row>
    <row r="55130" spans="22:22" ht="9" hidden="1" customHeight="1" x14ac:dyDescent="0.25">
      <c r="V55130" s="80"/>
    </row>
    <row r="55131" spans="22:22" ht="9" hidden="1" customHeight="1" x14ac:dyDescent="0.25">
      <c r="V55131" s="80"/>
    </row>
    <row r="55132" spans="22:22" ht="9" hidden="1" customHeight="1" x14ac:dyDescent="0.25">
      <c r="V55132" s="80"/>
    </row>
    <row r="55133" spans="22:22" ht="9" hidden="1" customHeight="1" x14ac:dyDescent="0.25">
      <c r="V55133" s="80"/>
    </row>
    <row r="55134" spans="22:22" ht="9" hidden="1" customHeight="1" x14ac:dyDescent="0.25">
      <c r="V55134" s="80"/>
    </row>
    <row r="55135" spans="22:22" ht="9" hidden="1" customHeight="1" x14ac:dyDescent="0.25">
      <c r="V55135" s="80"/>
    </row>
    <row r="55136" spans="22:22" ht="9" hidden="1" customHeight="1" x14ac:dyDescent="0.25">
      <c r="V55136" s="80"/>
    </row>
    <row r="55137" spans="22:22" ht="9" hidden="1" customHeight="1" x14ac:dyDescent="0.25">
      <c r="V55137" s="80"/>
    </row>
    <row r="55138" spans="22:22" ht="9" hidden="1" customHeight="1" x14ac:dyDescent="0.25">
      <c r="V55138" s="80"/>
    </row>
    <row r="55139" spans="22:22" ht="9" hidden="1" customHeight="1" x14ac:dyDescent="0.25">
      <c r="V55139" s="80"/>
    </row>
    <row r="55140" spans="22:22" ht="9" hidden="1" customHeight="1" x14ac:dyDescent="0.25">
      <c r="V55140" s="80"/>
    </row>
    <row r="55141" spans="22:22" ht="9" hidden="1" customHeight="1" x14ac:dyDescent="0.25">
      <c r="V55141" s="80"/>
    </row>
    <row r="55142" spans="22:22" ht="9" hidden="1" customHeight="1" x14ac:dyDescent="0.25">
      <c r="V55142" s="80"/>
    </row>
    <row r="55143" spans="22:22" ht="9" hidden="1" customHeight="1" x14ac:dyDescent="0.25">
      <c r="V55143" s="80"/>
    </row>
    <row r="55144" spans="22:22" ht="9" hidden="1" customHeight="1" x14ac:dyDescent="0.25">
      <c r="V55144" s="80"/>
    </row>
    <row r="55145" spans="22:22" ht="9" hidden="1" customHeight="1" x14ac:dyDescent="0.25">
      <c r="V55145" s="80"/>
    </row>
    <row r="55146" spans="22:22" ht="9" hidden="1" customHeight="1" x14ac:dyDescent="0.25">
      <c r="V55146" s="80"/>
    </row>
    <row r="55147" spans="22:22" ht="9" hidden="1" customHeight="1" x14ac:dyDescent="0.25">
      <c r="V55147" s="80"/>
    </row>
    <row r="55148" spans="22:22" ht="9" hidden="1" customHeight="1" x14ac:dyDescent="0.25">
      <c r="V55148" s="80"/>
    </row>
    <row r="55149" spans="22:22" ht="9" hidden="1" customHeight="1" x14ac:dyDescent="0.25">
      <c r="V55149" s="80"/>
    </row>
    <row r="55150" spans="22:22" ht="9" hidden="1" customHeight="1" x14ac:dyDescent="0.25">
      <c r="V55150" s="80"/>
    </row>
    <row r="55151" spans="22:22" ht="9" hidden="1" customHeight="1" x14ac:dyDescent="0.25">
      <c r="V55151" s="80"/>
    </row>
    <row r="55152" spans="22:22" ht="9" hidden="1" customHeight="1" x14ac:dyDescent="0.25">
      <c r="V55152" s="80"/>
    </row>
    <row r="55153" spans="22:22" ht="9" hidden="1" customHeight="1" x14ac:dyDescent="0.25">
      <c r="V55153" s="80"/>
    </row>
    <row r="55154" spans="22:22" ht="9" hidden="1" customHeight="1" x14ac:dyDescent="0.25">
      <c r="V55154" s="80"/>
    </row>
    <row r="55155" spans="22:22" ht="9" hidden="1" customHeight="1" x14ac:dyDescent="0.25">
      <c r="V55155" s="80"/>
    </row>
    <row r="55156" spans="22:22" ht="9" hidden="1" customHeight="1" x14ac:dyDescent="0.25">
      <c r="V55156" s="80"/>
    </row>
    <row r="55157" spans="22:22" ht="9" hidden="1" customHeight="1" x14ac:dyDescent="0.25">
      <c r="V55157" s="80"/>
    </row>
    <row r="55158" spans="22:22" ht="9" hidden="1" customHeight="1" x14ac:dyDescent="0.25">
      <c r="V55158" s="80"/>
    </row>
    <row r="55159" spans="22:22" ht="9" hidden="1" customHeight="1" x14ac:dyDescent="0.25">
      <c r="V55159" s="80"/>
    </row>
    <row r="55160" spans="22:22" ht="9" hidden="1" customHeight="1" x14ac:dyDescent="0.25">
      <c r="V55160" s="80"/>
    </row>
    <row r="55161" spans="22:22" ht="9" hidden="1" customHeight="1" x14ac:dyDescent="0.25">
      <c r="V55161" s="80"/>
    </row>
    <row r="55162" spans="22:22" ht="9" hidden="1" customHeight="1" x14ac:dyDescent="0.25">
      <c r="V55162" s="80"/>
    </row>
    <row r="55163" spans="22:22" ht="9" hidden="1" customHeight="1" x14ac:dyDescent="0.25">
      <c r="V55163" s="80"/>
    </row>
    <row r="55164" spans="22:22" ht="9" hidden="1" customHeight="1" x14ac:dyDescent="0.25">
      <c r="V55164" s="80"/>
    </row>
    <row r="55165" spans="22:22" ht="9" hidden="1" customHeight="1" x14ac:dyDescent="0.25">
      <c r="V55165" s="80"/>
    </row>
    <row r="55166" spans="22:22" ht="9" hidden="1" customHeight="1" x14ac:dyDescent="0.25">
      <c r="V55166" s="80"/>
    </row>
    <row r="55167" spans="22:22" ht="9" hidden="1" customHeight="1" x14ac:dyDescent="0.25">
      <c r="V55167" s="80"/>
    </row>
    <row r="55168" spans="22:22" ht="9" hidden="1" customHeight="1" x14ac:dyDescent="0.25">
      <c r="V55168" s="80"/>
    </row>
    <row r="55169" spans="22:22" ht="9" hidden="1" customHeight="1" x14ac:dyDescent="0.25">
      <c r="V55169" s="80"/>
    </row>
    <row r="55170" spans="22:22" ht="9" hidden="1" customHeight="1" x14ac:dyDescent="0.25">
      <c r="V55170" s="80"/>
    </row>
    <row r="55171" spans="22:22" ht="9" hidden="1" customHeight="1" x14ac:dyDescent="0.25">
      <c r="V55171" s="80"/>
    </row>
    <row r="55172" spans="22:22" ht="9" hidden="1" customHeight="1" x14ac:dyDescent="0.25">
      <c r="V55172" s="80"/>
    </row>
    <row r="55173" spans="22:22" ht="9" hidden="1" customHeight="1" x14ac:dyDescent="0.25">
      <c r="V55173" s="80"/>
    </row>
    <row r="55174" spans="22:22" ht="9" hidden="1" customHeight="1" x14ac:dyDescent="0.25">
      <c r="V55174" s="80"/>
    </row>
    <row r="55175" spans="22:22" ht="9" hidden="1" customHeight="1" x14ac:dyDescent="0.25">
      <c r="V55175" s="80"/>
    </row>
    <row r="55176" spans="22:22" ht="9" hidden="1" customHeight="1" x14ac:dyDescent="0.25">
      <c r="V55176" s="80"/>
    </row>
    <row r="55177" spans="22:22" ht="9" hidden="1" customHeight="1" x14ac:dyDescent="0.25">
      <c r="V55177" s="80"/>
    </row>
    <row r="55178" spans="22:22" ht="9" hidden="1" customHeight="1" x14ac:dyDescent="0.25">
      <c r="V55178" s="80"/>
    </row>
    <row r="55179" spans="22:22" ht="9" hidden="1" customHeight="1" x14ac:dyDescent="0.25">
      <c r="V55179" s="80"/>
    </row>
    <row r="55180" spans="22:22" ht="9" hidden="1" customHeight="1" x14ac:dyDescent="0.25">
      <c r="V55180" s="80"/>
    </row>
    <row r="55181" spans="22:22" ht="9" hidden="1" customHeight="1" x14ac:dyDescent="0.25">
      <c r="V55181" s="80"/>
    </row>
    <row r="55182" spans="22:22" ht="9" hidden="1" customHeight="1" x14ac:dyDescent="0.25">
      <c r="V55182" s="80"/>
    </row>
    <row r="55183" spans="22:22" ht="9" hidden="1" customHeight="1" x14ac:dyDescent="0.25">
      <c r="V55183" s="80"/>
    </row>
    <row r="55184" spans="22:22" ht="9" hidden="1" customHeight="1" x14ac:dyDescent="0.25">
      <c r="V55184" s="80"/>
    </row>
    <row r="55185" spans="22:22" ht="9" hidden="1" customHeight="1" x14ac:dyDescent="0.25">
      <c r="V55185" s="80"/>
    </row>
    <row r="55186" spans="22:22" ht="9" hidden="1" customHeight="1" x14ac:dyDescent="0.25">
      <c r="V55186" s="80"/>
    </row>
    <row r="55187" spans="22:22" ht="9" hidden="1" customHeight="1" x14ac:dyDescent="0.25">
      <c r="V55187" s="80"/>
    </row>
    <row r="55188" spans="22:22" ht="9" hidden="1" customHeight="1" x14ac:dyDescent="0.25">
      <c r="V55188" s="80"/>
    </row>
    <row r="55189" spans="22:22" ht="9" hidden="1" customHeight="1" x14ac:dyDescent="0.25">
      <c r="V55189" s="80"/>
    </row>
    <row r="55190" spans="22:22" ht="9" hidden="1" customHeight="1" x14ac:dyDescent="0.25">
      <c r="V55190" s="80"/>
    </row>
    <row r="55191" spans="22:22" ht="9" hidden="1" customHeight="1" x14ac:dyDescent="0.25">
      <c r="V55191" s="80"/>
    </row>
    <row r="55192" spans="22:22" ht="9" hidden="1" customHeight="1" x14ac:dyDescent="0.25">
      <c r="V55192" s="80"/>
    </row>
    <row r="55193" spans="22:22" ht="9" hidden="1" customHeight="1" x14ac:dyDescent="0.25">
      <c r="V55193" s="80"/>
    </row>
    <row r="55194" spans="22:22" ht="9" hidden="1" customHeight="1" x14ac:dyDescent="0.25">
      <c r="V55194" s="80"/>
    </row>
    <row r="55195" spans="22:22" ht="9" hidden="1" customHeight="1" x14ac:dyDescent="0.25">
      <c r="V55195" s="80"/>
    </row>
    <row r="55196" spans="22:22" ht="9" hidden="1" customHeight="1" x14ac:dyDescent="0.25">
      <c r="V55196" s="80"/>
    </row>
    <row r="55197" spans="22:22" ht="9" hidden="1" customHeight="1" x14ac:dyDescent="0.25">
      <c r="V55197" s="80"/>
    </row>
    <row r="55198" spans="22:22" ht="9" hidden="1" customHeight="1" x14ac:dyDescent="0.25">
      <c r="V55198" s="80"/>
    </row>
    <row r="55199" spans="22:22" ht="9" hidden="1" customHeight="1" x14ac:dyDescent="0.25">
      <c r="V55199" s="80"/>
    </row>
    <row r="55200" spans="22:22" ht="9" hidden="1" customHeight="1" x14ac:dyDescent="0.25">
      <c r="V55200" s="80"/>
    </row>
    <row r="55201" spans="22:22" ht="9" hidden="1" customHeight="1" x14ac:dyDescent="0.25">
      <c r="V55201" s="80"/>
    </row>
    <row r="55202" spans="22:22" ht="9" hidden="1" customHeight="1" x14ac:dyDescent="0.25">
      <c r="V55202" s="80"/>
    </row>
    <row r="55203" spans="22:22" ht="9" hidden="1" customHeight="1" x14ac:dyDescent="0.25">
      <c r="V55203" s="80"/>
    </row>
    <row r="55204" spans="22:22" ht="9" hidden="1" customHeight="1" x14ac:dyDescent="0.25">
      <c r="V55204" s="80"/>
    </row>
    <row r="55205" spans="22:22" ht="9" hidden="1" customHeight="1" x14ac:dyDescent="0.25">
      <c r="V55205" s="80"/>
    </row>
    <row r="55206" spans="22:22" ht="9" hidden="1" customHeight="1" x14ac:dyDescent="0.25">
      <c r="V55206" s="80"/>
    </row>
    <row r="55207" spans="22:22" ht="9" hidden="1" customHeight="1" x14ac:dyDescent="0.25">
      <c r="V55207" s="80"/>
    </row>
    <row r="55208" spans="22:22" ht="9" hidden="1" customHeight="1" x14ac:dyDescent="0.25">
      <c r="V55208" s="80"/>
    </row>
    <row r="55209" spans="22:22" ht="9" hidden="1" customHeight="1" x14ac:dyDescent="0.25">
      <c r="V55209" s="80"/>
    </row>
    <row r="55210" spans="22:22" ht="9" hidden="1" customHeight="1" x14ac:dyDescent="0.25">
      <c r="V55210" s="80"/>
    </row>
    <row r="55211" spans="22:22" ht="9" hidden="1" customHeight="1" x14ac:dyDescent="0.25">
      <c r="V55211" s="80"/>
    </row>
    <row r="55212" spans="22:22" ht="9" hidden="1" customHeight="1" x14ac:dyDescent="0.25">
      <c r="V55212" s="80"/>
    </row>
    <row r="55213" spans="22:22" ht="9" hidden="1" customHeight="1" x14ac:dyDescent="0.25">
      <c r="V55213" s="80"/>
    </row>
    <row r="55214" spans="22:22" ht="9" hidden="1" customHeight="1" x14ac:dyDescent="0.25">
      <c r="V55214" s="80"/>
    </row>
    <row r="55215" spans="22:22" ht="9" hidden="1" customHeight="1" x14ac:dyDescent="0.25">
      <c r="V55215" s="80"/>
    </row>
    <row r="55216" spans="22:22" ht="9" hidden="1" customHeight="1" x14ac:dyDescent="0.25">
      <c r="V55216" s="80"/>
    </row>
    <row r="55217" spans="22:22" ht="9" hidden="1" customHeight="1" x14ac:dyDescent="0.25">
      <c r="V55217" s="80"/>
    </row>
    <row r="55218" spans="22:22" ht="9" hidden="1" customHeight="1" x14ac:dyDescent="0.25">
      <c r="V55218" s="80"/>
    </row>
    <row r="55219" spans="22:22" ht="9" hidden="1" customHeight="1" x14ac:dyDescent="0.25">
      <c r="V55219" s="80"/>
    </row>
    <row r="55220" spans="22:22" ht="9" hidden="1" customHeight="1" x14ac:dyDescent="0.25">
      <c r="V55220" s="80"/>
    </row>
    <row r="55221" spans="22:22" ht="9" hidden="1" customHeight="1" x14ac:dyDescent="0.25">
      <c r="V55221" s="80"/>
    </row>
    <row r="55222" spans="22:22" ht="9" hidden="1" customHeight="1" x14ac:dyDescent="0.25">
      <c r="V55222" s="80"/>
    </row>
    <row r="55223" spans="22:22" ht="9" hidden="1" customHeight="1" x14ac:dyDescent="0.25">
      <c r="V55223" s="80"/>
    </row>
    <row r="55224" spans="22:22" ht="9" hidden="1" customHeight="1" x14ac:dyDescent="0.25">
      <c r="V55224" s="80"/>
    </row>
    <row r="55225" spans="22:22" ht="9" hidden="1" customHeight="1" x14ac:dyDescent="0.25">
      <c r="V55225" s="80"/>
    </row>
    <row r="55226" spans="22:22" ht="9" hidden="1" customHeight="1" x14ac:dyDescent="0.25">
      <c r="V55226" s="80"/>
    </row>
    <row r="55227" spans="22:22" ht="9" hidden="1" customHeight="1" x14ac:dyDescent="0.25">
      <c r="V55227" s="80"/>
    </row>
    <row r="55228" spans="22:22" ht="9" hidden="1" customHeight="1" x14ac:dyDescent="0.25">
      <c r="V55228" s="80"/>
    </row>
    <row r="55229" spans="22:22" ht="9" hidden="1" customHeight="1" x14ac:dyDescent="0.25">
      <c r="V55229" s="80"/>
    </row>
    <row r="55230" spans="22:22" ht="9" hidden="1" customHeight="1" x14ac:dyDescent="0.25">
      <c r="V55230" s="80"/>
    </row>
    <row r="55231" spans="22:22" ht="9" hidden="1" customHeight="1" x14ac:dyDescent="0.25">
      <c r="V55231" s="80"/>
    </row>
    <row r="55232" spans="22:22" ht="9" hidden="1" customHeight="1" x14ac:dyDescent="0.25">
      <c r="V55232" s="80"/>
    </row>
    <row r="55233" spans="22:22" ht="9" hidden="1" customHeight="1" x14ac:dyDescent="0.25">
      <c r="V55233" s="80"/>
    </row>
    <row r="55234" spans="22:22" ht="9" hidden="1" customHeight="1" x14ac:dyDescent="0.25">
      <c r="V55234" s="80"/>
    </row>
    <row r="55235" spans="22:22" ht="9" hidden="1" customHeight="1" x14ac:dyDescent="0.25">
      <c r="V55235" s="80"/>
    </row>
    <row r="55236" spans="22:22" ht="9" hidden="1" customHeight="1" x14ac:dyDescent="0.25">
      <c r="V55236" s="80"/>
    </row>
    <row r="55237" spans="22:22" ht="9" hidden="1" customHeight="1" x14ac:dyDescent="0.25">
      <c r="V55237" s="80"/>
    </row>
    <row r="55238" spans="22:22" ht="9" hidden="1" customHeight="1" x14ac:dyDescent="0.25">
      <c r="V55238" s="80"/>
    </row>
    <row r="55239" spans="22:22" ht="9" hidden="1" customHeight="1" x14ac:dyDescent="0.25">
      <c r="V55239" s="80"/>
    </row>
    <row r="55240" spans="22:22" ht="9" hidden="1" customHeight="1" x14ac:dyDescent="0.25">
      <c r="V55240" s="80"/>
    </row>
    <row r="55241" spans="22:22" ht="9" hidden="1" customHeight="1" x14ac:dyDescent="0.25">
      <c r="V55241" s="80"/>
    </row>
    <row r="55242" spans="22:22" ht="9" hidden="1" customHeight="1" x14ac:dyDescent="0.25">
      <c r="V55242" s="80"/>
    </row>
    <row r="55243" spans="22:22" ht="9" hidden="1" customHeight="1" x14ac:dyDescent="0.25">
      <c r="V55243" s="80"/>
    </row>
    <row r="55244" spans="22:22" ht="9" hidden="1" customHeight="1" x14ac:dyDescent="0.25">
      <c r="V55244" s="80"/>
    </row>
    <row r="55245" spans="22:22" ht="9" hidden="1" customHeight="1" x14ac:dyDescent="0.25">
      <c r="V55245" s="80"/>
    </row>
    <row r="55246" spans="22:22" ht="9" hidden="1" customHeight="1" x14ac:dyDescent="0.25">
      <c r="V55246" s="80"/>
    </row>
    <row r="55247" spans="22:22" ht="9" hidden="1" customHeight="1" x14ac:dyDescent="0.25">
      <c r="V55247" s="80"/>
    </row>
    <row r="55248" spans="22:22" ht="9" hidden="1" customHeight="1" x14ac:dyDescent="0.25">
      <c r="V55248" s="80"/>
    </row>
    <row r="55249" spans="22:22" ht="9" hidden="1" customHeight="1" x14ac:dyDescent="0.25">
      <c r="V55249" s="80"/>
    </row>
    <row r="55250" spans="22:22" ht="9" hidden="1" customHeight="1" x14ac:dyDescent="0.25">
      <c r="V55250" s="80"/>
    </row>
    <row r="55251" spans="22:22" ht="9" hidden="1" customHeight="1" x14ac:dyDescent="0.25">
      <c r="V55251" s="80"/>
    </row>
    <row r="55252" spans="22:22" ht="9" hidden="1" customHeight="1" x14ac:dyDescent="0.25">
      <c r="V55252" s="80"/>
    </row>
    <row r="55253" spans="22:22" ht="9" hidden="1" customHeight="1" x14ac:dyDescent="0.25">
      <c r="V55253" s="80"/>
    </row>
    <row r="55254" spans="22:22" ht="9" hidden="1" customHeight="1" x14ac:dyDescent="0.25">
      <c r="V55254" s="80"/>
    </row>
    <row r="55255" spans="22:22" ht="9" hidden="1" customHeight="1" x14ac:dyDescent="0.25">
      <c r="V55255" s="80"/>
    </row>
    <row r="55256" spans="22:22" ht="9" hidden="1" customHeight="1" x14ac:dyDescent="0.25">
      <c r="V55256" s="80"/>
    </row>
    <row r="55257" spans="22:22" ht="9" hidden="1" customHeight="1" x14ac:dyDescent="0.25">
      <c r="V55257" s="80"/>
    </row>
    <row r="55258" spans="22:22" ht="9" hidden="1" customHeight="1" x14ac:dyDescent="0.25">
      <c r="V55258" s="80"/>
    </row>
    <row r="55259" spans="22:22" ht="9" hidden="1" customHeight="1" x14ac:dyDescent="0.25">
      <c r="V55259" s="80"/>
    </row>
    <row r="55260" spans="22:22" ht="9" hidden="1" customHeight="1" x14ac:dyDescent="0.25">
      <c r="V55260" s="80"/>
    </row>
    <row r="55261" spans="22:22" ht="9" hidden="1" customHeight="1" x14ac:dyDescent="0.25">
      <c r="V55261" s="80"/>
    </row>
    <row r="55262" spans="22:22" ht="9" hidden="1" customHeight="1" x14ac:dyDescent="0.25">
      <c r="V55262" s="80"/>
    </row>
    <row r="55263" spans="22:22" ht="9" hidden="1" customHeight="1" x14ac:dyDescent="0.25">
      <c r="V55263" s="80"/>
    </row>
    <row r="55264" spans="22:22" ht="9" hidden="1" customHeight="1" x14ac:dyDescent="0.25">
      <c r="V55264" s="80"/>
    </row>
    <row r="55265" spans="22:22" ht="9" hidden="1" customHeight="1" x14ac:dyDescent="0.25">
      <c r="V55265" s="80"/>
    </row>
    <row r="55266" spans="22:22" ht="9" hidden="1" customHeight="1" x14ac:dyDescent="0.25">
      <c r="V55266" s="80"/>
    </row>
    <row r="55267" spans="22:22" ht="9" hidden="1" customHeight="1" x14ac:dyDescent="0.25">
      <c r="V55267" s="80"/>
    </row>
    <row r="55268" spans="22:22" ht="9" hidden="1" customHeight="1" x14ac:dyDescent="0.25">
      <c r="V55268" s="80"/>
    </row>
    <row r="55269" spans="22:22" ht="9" hidden="1" customHeight="1" x14ac:dyDescent="0.25">
      <c r="V55269" s="80"/>
    </row>
    <row r="55270" spans="22:22" ht="9" hidden="1" customHeight="1" x14ac:dyDescent="0.25">
      <c r="V55270" s="80"/>
    </row>
    <row r="55271" spans="22:22" ht="9" hidden="1" customHeight="1" x14ac:dyDescent="0.25">
      <c r="V55271" s="80"/>
    </row>
    <row r="55272" spans="22:22" ht="9" hidden="1" customHeight="1" x14ac:dyDescent="0.25">
      <c r="V55272" s="80"/>
    </row>
    <row r="55273" spans="22:22" ht="9" hidden="1" customHeight="1" x14ac:dyDescent="0.25">
      <c r="V55273" s="80"/>
    </row>
    <row r="55274" spans="22:22" ht="9" hidden="1" customHeight="1" x14ac:dyDescent="0.25">
      <c r="V55274" s="80"/>
    </row>
    <row r="55275" spans="22:22" ht="9" hidden="1" customHeight="1" x14ac:dyDescent="0.25">
      <c r="V55275" s="80"/>
    </row>
    <row r="55276" spans="22:22" ht="9" hidden="1" customHeight="1" x14ac:dyDescent="0.25">
      <c r="V55276" s="80"/>
    </row>
    <row r="55277" spans="22:22" ht="9" hidden="1" customHeight="1" x14ac:dyDescent="0.25">
      <c r="V55277" s="80"/>
    </row>
    <row r="55278" spans="22:22" ht="9" hidden="1" customHeight="1" x14ac:dyDescent="0.25">
      <c r="V55278" s="80"/>
    </row>
    <row r="55279" spans="22:22" ht="9" hidden="1" customHeight="1" x14ac:dyDescent="0.25">
      <c r="V55279" s="80"/>
    </row>
    <row r="55280" spans="22:22" ht="9" hidden="1" customHeight="1" x14ac:dyDescent="0.25">
      <c r="V55280" s="80"/>
    </row>
    <row r="55281" spans="22:22" ht="9" hidden="1" customHeight="1" x14ac:dyDescent="0.25">
      <c r="V55281" s="80"/>
    </row>
    <row r="55282" spans="22:22" ht="9" hidden="1" customHeight="1" x14ac:dyDescent="0.25">
      <c r="V55282" s="80"/>
    </row>
    <row r="55283" spans="22:22" ht="9" hidden="1" customHeight="1" x14ac:dyDescent="0.25">
      <c r="V55283" s="80"/>
    </row>
    <row r="55284" spans="22:22" ht="9" hidden="1" customHeight="1" x14ac:dyDescent="0.25">
      <c r="V55284" s="80"/>
    </row>
    <row r="55285" spans="22:22" ht="9" hidden="1" customHeight="1" x14ac:dyDescent="0.25">
      <c r="V55285" s="80"/>
    </row>
    <row r="55286" spans="22:22" ht="9" hidden="1" customHeight="1" x14ac:dyDescent="0.25">
      <c r="V55286" s="80"/>
    </row>
    <row r="55287" spans="22:22" ht="9" hidden="1" customHeight="1" x14ac:dyDescent="0.25">
      <c r="V55287" s="80"/>
    </row>
    <row r="55288" spans="22:22" ht="9" hidden="1" customHeight="1" x14ac:dyDescent="0.25">
      <c r="V55288" s="80"/>
    </row>
    <row r="55289" spans="22:22" ht="9" hidden="1" customHeight="1" x14ac:dyDescent="0.25">
      <c r="V55289" s="80"/>
    </row>
    <row r="55290" spans="22:22" ht="9" hidden="1" customHeight="1" x14ac:dyDescent="0.25">
      <c r="V55290" s="80"/>
    </row>
    <row r="55291" spans="22:22" ht="9" hidden="1" customHeight="1" x14ac:dyDescent="0.25">
      <c r="V55291" s="80"/>
    </row>
    <row r="55292" spans="22:22" ht="9" hidden="1" customHeight="1" x14ac:dyDescent="0.25">
      <c r="V55292" s="80"/>
    </row>
    <row r="55293" spans="22:22" ht="9" hidden="1" customHeight="1" x14ac:dyDescent="0.25">
      <c r="V55293" s="80"/>
    </row>
    <row r="55294" spans="22:22" ht="9" hidden="1" customHeight="1" x14ac:dyDescent="0.25">
      <c r="V55294" s="80"/>
    </row>
    <row r="55295" spans="22:22" ht="9" hidden="1" customHeight="1" x14ac:dyDescent="0.25">
      <c r="V55295" s="80"/>
    </row>
    <row r="55296" spans="22:22" ht="9" hidden="1" customHeight="1" x14ac:dyDescent="0.25">
      <c r="V55296" s="80"/>
    </row>
    <row r="55297" spans="22:22" ht="9" hidden="1" customHeight="1" x14ac:dyDescent="0.25">
      <c r="V55297" s="80"/>
    </row>
    <row r="55298" spans="22:22" ht="9" hidden="1" customHeight="1" x14ac:dyDescent="0.25">
      <c r="V55298" s="80"/>
    </row>
    <row r="55299" spans="22:22" ht="9" hidden="1" customHeight="1" x14ac:dyDescent="0.25">
      <c r="V55299" s="80"/>
    </row>
    <row r="55300" spans="22:22" ht="9" hidden="1" customHeight="1" x14ac:dyDescent="0.25">
      <c r="V55300" s="80"/>
    </row>
    <row r="55301" spans="22:22" ht="9" hidden="1" customHeight="1" x14ac:dyDescent="0.25">
      <c r="V55301" s="80"/>
    </row>
    <row r="55302" spans="22:22" ht="9" hidden="1" customHeight="1" x14ac:dyDescent="0.25">
      <c r="V55302" s="80"/>
    </row>
    <row r="55303" spans="22:22" ht="9" hidden="1" customHeight="1" x14ac:dyDescent="0.25">
      <c r="V55303" s="80"/>
    </row>
    <row r="55304" spans="22:22" ht="9" hidden="1" customHeight="1" x14ac:dyDescent="0.25">
      <c r="V55304" s="80"/>
    </row>
    <row r="55305" spans="22:22" ht="9" hidden="1" customHeight="1" x14ac:dyDescent="0.25">
      <c r="V55305" s="80"/>
    </row>
    <row r="55306" spans="22:22" ht="9" hidden="1" customHeight="1" x14ac:dyDescent="0.25">
      <c r="V55306" s="80"/>
    </row>
    <row r="55307" spans="22:22" ht="9" hidden="1" customHeight="1" x14ac:dyDescent="0.25">
      <c r="V55307" s="80"/>
    </row>
    <row r="55308" spans="22:22" ht="9" hidden="1" customHeight="1" x14ac:dyDescent="0.25">
      <c r="V55308" s="80"/>
    </row>
    <row r="55309" spans="22:22" ht="9" hidden="1" customHeight="1" x14ac:dyDescent="0.25">
      <c r="V55309" s="80"/>
    </row>
    <row r="55310" spans="22:22" ht="9" hidden="1" customHeight="1" x14ac:dyDescent="0.25">
      <c r="V55310" s="80"/>
    </row>
    <row r="55311" spans="22:22" ht="9" hidden="1" customHeight="1" x14ac:dyDescent="0.25">
      <c r="V55311" s="80"/>
    </row>
    <row r="55312" spans="22:22" ht="9" hidden="1" customHeight="1" x14ac:dyDescent="0.25">
      <c r="V55312" s="80"/>
    </row>
    <row r="55313" spans="22:22" ht="9" hidden="1" customHeight="1" x14ac:dyDescent="0.25">
      <c r="V55313" s="80"/>
    </row>
    <row r="55314" spans="22:22" ht="9" hidden="1" customHeight="1" x14ac:dyDescent="0.25">
      <c r="V55314" s="80"/>
    </row>
    <row r="55315" spans="22:22" ht="9" hidden="1" customHeight="1" x14ac:dyDescent="0.25">
      <c r="V55315" s="80"/>
    </row>
    <row r="55316" spans="22:22" ht="9" hidden="1" customHeight="1" x14ac:dyDescent="0.25">
      <c r="V55316" s="80"/>
    </row>
    <row r="55317" spans="22:22" ht="9" hidden="1" customHeight="1" x14ac:dyDescent="0.25">
      <c r="V55317" s="80"/>
    </row>
    <row r="55318" spans="22:22" ht="9" hidden="1" customHeight="1" x14ac:dyDescent="0.25">
      <c r="V55318" s="80"/>
    </row>
    <row r="55319" spans="22:22" ht="9" hidden="1" customHeight="1" x14ac:dyDescent="0.25">
      <c r="V55319" s="80"/>
    </row>
    <row r="55320" spans="22:22" ht="9" hidden="1" customHeight="1" x14ac:dyDescent="0.25">
      <c r="V55320" s="80"/>
    </row>
    <row r="55321" spans="22:22" ht="9" hidden="1" customHeight="1" x14ac:dyDescent="0.25">
      <c r="V55321" s="80"/>
    </row>
    <row r="55322" spans="22:22" ht="9" hidden="1" customHeight="1" x14ac:dyDescent="0.25">
      <c r="V55322" s="80"/>
    </row>
    <row r="55323" spans="22:22" ht="9" hidden="1" customHeight="1" x14ac:dyDescent="0.25">
      <c r="V55323" s="80"/>
    </row>
    <row r="55324" spans="22:22" ht="9" hidden="1" customHeight="1" x14ac:dyDescent="0.25">
      <c r="V55324" s="80"/>
    </row>
    <row r="55325" spans="22:22" ht="9" hidden="1" customHeight="1" x14ac:dyDescent="0.25">
      <c r="V55325" s="80"/>
    </row>
    <row r="55326" spans="22:22" ht="9" hidden="1" customHeight="1" x14ac:dyDescent="0.25">
      <c r="V55326" s="80"/>
    </row>
    <row r="55327" spans="22:22" ht="9" hidden="1" customHeight="1" x14ac:dyDescent="0.25">
      <c r="V55327" s="80"/>
    </row>
    <row r="55328" spans="22:22" ht="9" hidden="1" customHeight="1" x14ac:dyDescent="0.25">
      <c r="V55328" s="80"/>
    </row>
    <row r="55329" spans="22:22" ht="9" hidden="1" customHeight="1" x14ac:dyDescent="0.25">
      <c r="V55329" s="80"/>
    </row>
    <row r="55330" spans="22:22" ht="9" hidden="1" customHeight="1" x14ac:dyDescent="0.25">
      <c r="V55330" s="80"/>
    </row>
    <row r="55331" spans="22:22" ht="9" hidden="1" customHeight="1" x14ac:dyDescent="0.25">
      <c r="V55331" s="80"/>
    </row>
    <row r="55332" spans="22:22" ht="9" hidden="1" customHeight="1" x14ac:dyDescent="0.25">
      <c r="V55332" s="80"/>
    </row>
    <row r="55333" spans="22:22" ht="9" hidden="1" customHeight="1" x14ac:dyDescent="0.25">
      <c r="V55333" s="80"/>
    </row>
    <row r="55334" spans="22:22" ht="9" hidden="1" customHeight="1" x14ac:dyDescent="0.25">
      <c r="V55334" s="80"/>
    </row>
    <row r="55335" spans="22:22" ht="9" hidden="1" customHeight="1" x14ac:dyDescent="0.25">
      <c r="V55335" s="80"/>
    </row>
    <row r="55336" spans="22:22" ht="9" hidden="1" customHeight="1" x14ac:dyDescent="0.25">
      <c r="V55336" s="80"/>
    </row>
    <row r="55337" spans="22:22" ht="9" hidden="1" customHeight="1" x14ac:dyDescent="0.25">
      <c r="V55337" s="80"/>
    </row>
    <row r="55338" spans="22:22" ht="9" hidden="1" customHeight="1" x14ac:dyDescent="0.25">
      <c r="V55338" s="80"/>
    </row>
    <row r="55339" spans="22:22" ht="9" hidden="1" customHeight="1" x14ac:dyDescent="0.25">
      <c r="V55339" s="80"/>
    </row>
    <row r="55340" spans="22:22" ht="9" hidden="1" customHeight="1" x14ac:dyDescent="0.25">
      <c r="V55340" s="80"/>
    </row>
    <row r="55341" spans="22:22" ht="9" hidden="1" customHeight="1" x14ac:dyDescent="0.25">
      <c r="V55341" s="80"/>
    </row>
    <row r="55342" spans="22:22" ht="9" hidden="1" customHeight="1" x14ac:dyDescent="0.25">
      <c r="V55342" s="80"/>
    </row>
    <row r="55343" spans="22:22" ht="9" hidden="1" customHeight="1" x14ac:dyDescent="0.25">
      <c r="V55343" s="80"/>
    </row>
    <row r="55344" spans="22:22" ht="9" hidden="1" customHeight="1" x14ac:dyDescent="0.25">
      <c r="V55344" s="80"/>
    </row>
    <row r="55345" spans="22:22" ht="9" hidden="1" customHeight="1" x14ac:dyDescent="0.25">
      <c r="V55345" s="80"/>
    </row>
    <row r="55346" spans="22:22" ht="9" hidden="1" customHeight="1" x14ac:dyDescent="0.25">
      <c r="V55346" s="80"/>
    </row>
    <row r="55347" spans="22:22" ht="9" hidden="1" customHeight="1" x14ac:dyDescent="0.25">
      <c r="V55347" s="80"/>
    </row>
    <row r="55348" spans="22:22" ht="9" hidden="1" customHeight="1" x14ac:dyDescent="0.25">
      <c r="V55348" s="80"/>
    </row>
    <row r="55349" spans="22:22" ht="9" hidden="1" customHeight="1" x14ac:dyDescent="0.25">
      <c r="V55349" s="80"/>
    </row>
    <row r="55350" spans="22:22" ht="9" hidden="1" customHeight="1" x14ac:dyDescent="0.25">
      <c r="V55350" s="80"/>
    </row>
    <row r="55351" spans="22:22" ht="9" hidden="1" customHeight="1" x14ac:dyDescent="0.25">
      <c r="V55351" s="80"/>
    </row>
    <row r="55352" spans="22:22" ht="9" hidden="1" customHeight="1" x14ac:dyDescent="0.25">
      <c r="V55352" s="80"/>
    </row>
    <row r="55353" spans="22:22" ht="9" hidden="1" customHeight="1" x14ac:dyDescent="0.25">
      <c r="V55353" s="80"/>
    </row>
    <row r="55354" spans="22:22" ht="9" hidden="1" customHeight="1" x14ac:dyDescent="0.25">
      <c r="V55354" s="80"/>
    </row>
    <row r="55355" spans="22:22" ht="9" hidden="1" customHeight="1" x14ac:dyDescent="0.25">
      <c r="V55355" s="80"/>
    </row>
    <row r="55356" spans="22:22" ht="9" hidden="1" customHeight="1" x14ac:dyDescent="0.25">
      <c r="V55356" s="80"/>
    </row>
    <row r="55357" spans="22:22" ht="9" hidden="1" customHeight="1" x14ac:dyDescent="0.25">
      <c r="V55357" s="80"/>
    </row>
    <row r="55358" spans="22:22" ht="9" hidden="1" customHeight="1" x14ac:dyDescent="0.25">
      <c r="V55358" s="80"/>
    </row>
    <row r="55359" spans="22:22" ht="9" hidden="1" customHeight="1" x14ac:dyDescent="0.25">
      <c r="V55359" s="80"/>
    </row>
    <row r="55360" spans="22:22" ht="9" hidden="1" customHeight="1" x14ac:dyDescent="0.25">
      <c r="V55360" s="80"/>
    </row>
    <row r="55361" spans="22:22" ht="9" hidden="1" customHeight="1" x14ac:dyDescent="0.25">
      <c r="V55361" s="80"/>
    </row>
    <row r="55362" spans="22:22" ht="9" hidden="1" customHeight="1" x14ac:dyDescent="0.25">
      <c r="V55362" s="80"/>
    </row>
    <row r="55363" spans="22:22" ht="9" hidden="1" customHeight="1" x14ac:dyDescent="0.25">
      <c r="V55363" s="80"/>
    </row>
    <row r="55364" spans="22:22" ht="9" hidden="1" customHeight="1" x14ac:dyDescent="0.25">
      <c r="V55364" s="80"/>
    </row>
    <row r="55365" spans="22:22" ht="9" hidden="1" customHeight="1" x14ac:dyDescent="0.25">
      <c r="V55365" s="80"/>
    </row>
    <row r="55366" spans="22:22" ht="9" hidden="1" customHeight="1" x14ac:dyDescent="0.25">
      <c r="V55366" s="80"/>
    </row>
    <row r="55367" spans="22:22" ht="9" hidden="1" customHeight="1" x14ac:dyDescent="0.25">
      <c r="V55367" s="80"/>
    </row>
    <row r="55368" spans="22:22" ht="9" hidden="1" customHeight="1" x14ac:dyDescent="0.25">
      <c r="V55368" s="80"/>
    </row>
    <row r="55369" spans="22:22" ht="9" hidden="1" customHeight="1" x14ac:dyDescent="0.25">
      <c r="V55369" s="80"/>
    </row>
    <row r="55370" spans="22:22" ht="9" hidden="1" customHeight="1" x14ac:dyDescent="0.25">
      <c r="V55370" s="80"/>
    </row>
    <row r="55371" spans="22:22" ht="9" hidden="1" customHeight="1" x14ac:dyDescent="0.25">
      <c r="V55371" s="80"/>
    </row>
    <row r="55372" spans="22:22" ht="9" hidden="1" customHeight="1" x14ac:dyDescent="0.25">
      <c r="V55372" s="80"/>
    </row>
    <row r="55373" spans="22:22" ht="9" hidden="1" customHeight="1" x14ac:dyDescent="0.25">
      <c r="V55373" s="80"/>
    </row>
    <row r="55374" spans="22:22" ht="9" hidden="1" customHeight="1" x14ac:dyDescent="0.25">
      <c r="V55374" s="80"/>
    </row>
    <row r="55375" spans="22:22" ht="9" hidden="1" customHeight="1" x14ac:dyDescent="0.25">
      <c r="V55375" s="80"/>
    </row>
    <row r="55376" spans="22:22" ht="9" hidden="1" customHeight="1" x14ac:dyDescent="0.25">
      <c r="V55376" s="80"/>
    </row>
    <row r="55377" spans="22:22" ht="9" hidden="1" customHeight="1" x14ac:dyDescent="0.25">
      <c r="V55377" s="80"/>
    </row>
    <row r="55378" spans="22:22" ht="9" hidden="1" customHeight="1" x14ac:dyDescent="0.25">
      <c r="V55378" s="80"/>
    </row>
    <row r="55379" spans="22:22" ht="9" hidden="1" customHeight="1" x14ac:dyDescent="0.25">
      <c r="V55379" s="80"/>
    </row>
    <row r="55380" spans="22:22" ht="9" hidden="1" customHeight="1" x14ac:dyDescent="0.25">
      <c r="V55380" s="80"/>
    </row>
    <row r="55381" spans="22:22" ht="9" hidden="1" customHeight="1" x14ac:dyDescent="0.25">
      <c r="V55381" s="80"/>
    </row>
    <row r="55382" spans="22:22" ht="9" hidden="1" customHeight="1" x14ac:dyDescent="0.25">
      <c r="V55382" s="80"/>
    </row>
    <row r="55383" spans="22:22" ht="9" hidden="1" customHeight="1" x14ac:dyDescent="0.25">
      <c r="V55383" s="80"/>
    </row>
    <row r="55384" spans="22:22" ht="9" hidden="1" customHeight="1" x14ac:dyDescent="0.25">
      <c r="V55384" s="80"/>
    </row>
    <row r="55385" spans="22:22" ht="9" hidden="1" customHeight="1" x14ac:dyDescent="0.25">
      <c r="V55385" s="80"/>
    </row>
    <row r="55386" spans="22:22" ht="9" hidden="1" customHeight="1" x14ac:dyDescent="0.25">
      <c r="V55386" s="80"/>
    </row>
    <row r="55387" spans="22:22" ht="9" hidden="1" customHeight="1" x14ac:dyDescent="0.25">
      <c r="V55387" s="80"/>
    </row>
    <row r="55388" spans="22:22" ht="9" hidden="1" customHeight="1" x14ac:dyDescent="0.25">
      <c r="V55388" s="80"/>
    </row>
    <row r="55389" spans="22:22" ht="9" hidden="1" customHeight="1" x14ac:dyDescent="0.25">
      <c r="V55389" s="80"/>
    </row>
    <row r="55390" spans="22:22" ht="9" hidden="1" customHeight="1" x14ac:dyDescent="0.25">
      <c r="V55390" s="80"/>
    </row>
    <row r="55391" spans="22:22" ht="9" hidden="1" customHeight="1" x14ac:dyDescent="0.25">
      <c r="V55391" s="80"/>
    </row>
    <row r="55392" spans="22:22" ht="9" hidden="1" customHeight="1" x14ac:dyDescent="0.25">
      <c r="V55392" s="80"/>
    </row>
    <row r="55393" spans="22:22" ht="9" hidden="1" customHeight="1" x14ac:dyDescent="0.25">
      <c r="V55393" s="80"/>
    </row>
    <row r="55394" spans="22:22" ht="9" hidden="1" customHeight="1" x14ac:dyDescent="0.25">
      <c r="V55394" s="80"/>
    </row>
    <row r="55395" spans="22:22" ht="9" hidden="1" customHeight="1" x14ac:dyDescent="0.25">
      <c r="V55395" s="80"/>
    </row>
    <row r="55396" spans="22:22" ht="9" hidden="1" customHeight="1" x14ac:dyDescent="0.25">
      <c r="V55396" s="80"/>
    </row>
    <row r="55397" spans="22:22" ht="9" hidden="1" customHeight="1" x14ac:dyDescent="0.25">
      <c r="V55397" s="80"/>
    </row>
    <row r="55398" spans="22:22" ht="9" hidden="1" customHeight="1" x14ac:dyDescent="0.25">
      <c r="V55398" s="80"/>
    </row>
    <row r="55399" spans="22:22" ht="9" hidden="1" customHeight="1" x14ac:dyDescent="0.25">
      <c r="V55399" s="80"/>
    </row>
    <row r="55400" spans="22:22" ht="9" hidden="1" customHeight="1" x14ac:dyDescent="0.25">
      <c r="V55400" s="80"/>
    </row>
    <row r="55401" spans="22:22" ht="9" hidden="1" customHeight="1" x14ac:dyDescent="0.25">
      <c r="V55401" s="80"/>
    </row>
    <row r="55402" spans="22:22" ht="9" hidden="1" customHeight="1" x14ac:dyDescent="0.25">
      <c r="V55402" s="80"/>
    </row>
    <row r="55403" spans="22:22" ht="9" hidden="1" customHeight="1" x14ac:dyDescent="0.25">
      <c r="V55403" s="80"/>
    </row>
    <row r="55404" spans="22:22" ht="9" hidden="1" customHeight="1" x14ac:dyDescent="0.25">
      <c r="V55404" s="80"/>
    </row>
    <row r="55405" spans="22:22" ht="9" hidden="1" customHeight="1" x14ac:dyDescent="0.25">
      <c r="V55405" s="80"/>
    </row>
    <row r="55406" spans="22:22" ht="9" hidden="1" customHeight="1" x14ac:dyDescent="0.25">
      <c r="V55406" s="80"/>
    </row>
    <row r="55407" spans="22:22" ht="9" hidden="1" customHeight="1" x14ac:dyDescent="0.25">
      <c r="V55407" s="80"/>
    </row>
    <row r="55408" spans="22:22" ht="9" hidden="1" customHeight="1" x14ac:dyDescent="0.25">
      <c r="V55408" s="80"/>
    </row>
    <row r="55409" spans="22:22" ht="9" hidden="1" customHeight="1" x14ac:dyDescent="0.25">
      <c r="V55409" s="80"/>
    </row>
    <row r="55410" spans="22:22" ht="9" hidden="1" customHeight="1" x14ac:dyDescent="0.25">
      <c r="V55410" s="80"/>
    </row>
    <row r="55411" spans="22:22" ht="9" hidden="1" customHeight="1" x14ac:dyDescent="0.25">
      <c r="V55411" s="80"/>
    </row>
    <row r="55412" spans="22:22" ht="9" hidden="1" customHeight="1" x14ac:dyDescent="0.25">
      <c r="V55412" s="80"/>
    </row>
    <row r="55413" spans="22:22" ht="9" hidden="1" customHeight="1" x14ac:dyDescent="0.25">
      <c r="V55413" s="80"/>
    </row>
    <row r="55414" spans="22:22" ht="9" hidden="1" customHeight="1" x14ac:dyDescent="0.25">
      <c r="V55414" s="80"/>
    </row>
    <row r="55415" spans="22:22" ht="9" hidden="1" customHeight="1" x14ac:dyDescent="0.25">
      <c r="V55415" s="80"/>
    </row>
    <row r="55416" spans="22:22" ht="9" hidden="1" customHeight="1" x14ac:dyDescent="0.25">
      <c r="V55416" s="80"/>
    </row>
    <row r="55417" spans="22:22" ht="9" hidden="1" customHeight="1" x14ac:dyDescent="0.25">
      <c r="V55417" s="80"/>
    </row>
    <row r="55418" spans="22:22" ht="9" hidden="1" customHeight="1" x14ac:dyDescent="0.25">
      <c r="V55418" s="80"/>
    </row>
    <row r="55419" spans="22:22" ht="9" hidden="1" customHeight="1" x14ac:dyDescent="0.25">
      <c r="V55419" s="80"/>
    </row>
    <row r="55420" spans="22:22" ht="9" hidden="1" customHeight="1" x14ac:dyDescent="0.25">
      <c r="V55420" s="80"/>
    </row>
    <row r="55421" spans="22:22" ht="9" hidden="1" customHeight="1" x14ac:dyDescent="0.25">
      <c r="V55421" s="80"/>
    </row>
    <row r="55422" spans="22:22" ht="9" hidden="1" customHeight="1" x14ac:dyDescent="0.25">
      <c r="V55422" s="80"/>
    </row>
    <row r="55423" spans="22:22" ht="9" hidden="1" customHeight="1" x14ac:dyDescent="0.25">
      <c r="V55423" s="80"/>
    </row>
    <row r="55424" spans="22:22" ht="9" hidden="1" customHeight="1" x14ac:dyDescent="0.25">
      <c r="V55424" s="80"/>
    </row>
    <row r="55425" spans="22:22" ht="9" hidden="1" customHeight="1" x14ac:dyDescent="0.25">
      <c r="V55425" s="80"/>
    </row>
    <row r="55426" spans="22:22" ht="9" hidden="1" customHeight="1" x14ac:dyDescent="0.25">
      <c r="V55426" s="80"/>
    </row>
    <row r="55427" spans="22:22" ht="9" hidden="1" customHeight="1" x14ac:dyDescent="0.25">
      <c r="V55427" s="80"/>
    </row>
    <row r="55428" spans="22:22" ht="9" hidden="1" customHeight="1" x14ac:dyDescent="0.25">
      <c r="V55428" s="80"/>
    </row>
    <row r="55429" spans="22:22" ht="9" hidden="1" customHeight="1" x14ac:dyDescent="0.25">
      <c r="V55429" s="80"/>
    </row>
    <row r="55430" spans="22:22" ht="9" hidden="1" customHeight="1" x14ac:dyDescent="0.25">
      <c r="V55430" s="80"/>
    </row>
    <row r="55431" spans="22:22" ht="9" hidden="1" customHeight="1" x14ac:dyDescent="0.25">
      <c r="V55431" s="80"/>
    </row>
    <row r="55432" spans="22:22" ht="9" hidden="1" customHeight="1" x14ac:dyDescent="0.25">
      <c r="V55432" s="80"/>
    </row>
    <row r="55433" spans="22:22" ht="9" hidden="1" customHeight="1" x14ac:dyDescent="0.25">
      <c r="V55433" s="80"/>
    </row>
    <row r="55434" spans="22:22" ht="9" hidden="1" customHeight="1" x14ac:dyDescent="0.25">
      <c r="V55434" s="80"/>
    </row>
    <row r="55435" spans="22:22" ht="9" hidden="1" customHeight="1" x14ac:dyDescent="0.25">
      <c r="V55435" s="80"/>
    </row>
    <row r="55436" spans="22:22" ht="9" hidden="1" customHeight="1" x14ac:dyDescent="0.25">
      <c r="V55436" s="80"/>
    </row>
    <row r="55437" spans="22:22" ht="9" hidden="1" customHeight="1" x14ac:dyDescent="0.25">
      <c r="V55437" s="80"/>
    </row>
    <row r="55438" spans="22:22" ht="9" hidden="1" customHeight="1" x14ac:dyDescent="0.25">
      <c r="V55438" s="80"/>
    </row>
    <row r="55439" spans="22:22" ht="9" hidden="1" customHeight="1" x14ac:dyDescent="0.25">
      <c r="V55439" s="80"/>
    </row>
    <row r="55440" spans="22:22" ht="9" hidden="1" customHeight="1" x14ac:dyDescent="0.25">
      <c r="V55440" s="80"/>
    </row>
    <row r="55441" spans="22:22" ht="9" hidden="1" customHeight="1" x14ac:dyDescent="0.25">
      <c r="V55441" s="80"/>
    </row>
    <row r="55442" spans="22:22" ht="9" hidden="1" customHeight="1" x14ac:dyDescent="0.25">
      <c r="V55442" s="80"/>
    </row>
    <row r="55443" spans="22:22" ht="9" hidden="1" customHeight="1" x14ac:dyDescent="0.25">
      <c r="V55443" s="80"/>
    </row>
    <row r="55444" spans="22:22" ht="9" hidden="1" customHeight="1" x14ac:dyDescent="0.25">
      <c r="V55444" s="80"/>
    </row>
    <row r="55445" spans="22:22" ht="9" hidden="1" customHeight="1" x14ac:dyDescent="0.25">
      <c r="V55445" s="80"/>
    </row>
    <row r="55446" spans="22:22" ht="9" hidden="1" customHeight="1" x14ac:dyDescent="0.25">
      <c r="V55446" s="80"/>
    </row>
    <row r="55447" spans="22:22" ht="9" hidden="1" customHeight="1" x14ac:dyDescent="0.25">
      <c r="V55447" s="80"/>
    </row>
    <row r="55448" spans="22:22" ht="9" hidden="1" customHeight="1" x14ac:dyDescent="0.25">
      <c r="V55448" s="80"/>
    </row>
    <row r="55449" spans="22:22" ht="9" hidden="1" customHeight="1" x14ac:dyDescent="0.25">
      <c r="V55449" s="80"/>
    </row>
    <row r="55450" spans="22:22" ht="9" hidden="1" customHeight="1" x14ac:dyDescent="0.25">
      <c r="V55450" s="80"/>
    </row>
    <row r="55451" spans="22:22" ht="9" hidden="1" customHeight="1" x14ac:dyDescent="0.25">
      <c r="V55451" s="80"/>
    </row>
    <row r="55452" spans="22:22" ht="9" hidden="1" customHeight="1" x14ac:dyDescent="0.25">
      <c r="V55452" s="80"/>
    </row>
    <row r="55453" spans="22:22" ht="9" hidden="1" customHeight="1" x14ac:dyDescent="0.25">
      <c r="V55453" s="80"/>
    </row>
    <row r="55454" spans="22:22" ht="9" hidden="1" customHeight="1" x14ac:dyDescent="0.25">
      <c r="V55454" s="80"/>
    </row>
    <row r="55455" spans="22:22" ht="9" hidden="1" customHeight="1" x14ac:dyDescent="0.25">
      <c r="V55455" s="80"/>
    </row>
    <row r="55456" spans="22:22" ht="9" hidden="1" customHeight="1" x14ac:dyDescent="0.25">
      <c r="V55456" s="80"/>
    </row>
    <row r="55457" spans="22:22" ht="9" hidden="1" customHeight="1" x14ac:dyDescent="0.25">
      <c r="V55457" s="80"/>
    </row>
    <row r="55458" spans="22:22" ht="9" hidden="1" customHeight="1" x14ac:dyDescent="0.25">
      <c r="V55458" s="80"/>
    </row>
    <row r="55459" spans="22:22" ht="9" hidden="1" customHeight="1" x14ac:dyDescent="0.25">
      <c r="V55459" s="80"/>
    </row>
    <row r="55460" spans="22:22" ht="9" hidden="1" customHeight="1" x14ac:dyDescent="0.25">
      <c r="V55460" s="80"/>
    </row>
    <row r="55461" spans="22:22" ht="9" hidden="1" customHeight="1" x14ac:dyDescent="0.25">
      <c r="V55461" s="80"/>
    </row>
    <row r="55462" spans="22:22" ht="9" hidden="1" customHeight="1" x14ac:dyDescent="0.25">
      <c r="V55462" s="80"/>
    </row>
    <row r="55463" spans="22:22" ht="9" hidden="1" customHeight="1" x14ac:dyDescent="0.25">
      <c r="V55463" s="80"/>
    </row>
    <row r="55464" spans="22:22" ht="9" hidden="1" customHeight="1" x14ac:dyDescent="0.25">
      <c r="V55464" s="80"/>
    </row>
    <row r="55465" spans="22:22" ht="9" hidden="1" customHeight="1" x14ac:dyDescent="0.25">
      <c r="V55465" s="80"/>
    </row>
    <row r="55466" spans="22:22" ht="9" hidden="1" customHeight="1" x14ac:dyDescent="0.25">
      <c r="V55466" s="80"/>
    </row>
    <row r="55467" spans="22:22" ht="9" hidden="1" customHeight="1" x14ac:dyDescent="0.25">
      <c r="V55467" s="80"/>
    </row>
    <row r="55468" spans="22:22" ht="9" hidden="1" customHeight="1" x14ac:dyDescent="0.25">
      <c r="V55468" s="80"/>
    </row>
    <row r="55469" spans="22:22" ht="9" hidden="1" customHeight="1" x14ac:dyDescent="0.25">
      <c r="V55469" s="80"/>
    </row>
    <row r="55470" spans="22:22" ht="9" hidden="1" customHeight="1" x14ac:dyDescent="0.25">
      <c r="V55470" s="80"/>
    </row>
    <row r="55471" spans="22:22" ht="9" hidden="1" customHeight="1" x14ac:dyDescent="0.25">
      <c r="V55471" s="80"/>
    </row>
    <row r="55472" spans="22:22" ht="9" hidden="1" customHeight="1" x14ac:dyDescent="0.25">
      <c r="V55472" s="80"/>
    </row>
    <row r="55473" spans="22:22" ht="9" hidden="1" customHeight="1" x14ac:dyDescent="0.25">
      <c r="V55473" s="80"/>
    </row>
    <row r="55474" spans="22:22" ht="9" hidden="1" customHeight="1" x14ac:dyDescent="0.25">
      <c r="V55474" s="80"/>
    </row>
    <row r="55475" spans="22:22" ht="9" hidden="1" customHeight="1" x14ac:dyDescent="0.25">
      <c r="V55475" s="80"/>
    </row>
    <row r="55476" spans="22:22" ht="9" hidden="1" customHeight="1" x14ac:dyDescent="0.25">
      <c r="V55476" s="80"/>
    </row>
    <row r="55477" spans="22:22" ht="9" hidden="1" customHeight="1" x14ac:dyDescent="0.25">
      <c r="V55477" s="80"/>
    </row>
    <row r="55478" spans="22:22" ht="9" hidden="1" customHeight="1" x14ac:dyDescent="0.25">
      <c r="V55478" s="80"/>
    </row>
    <row r="55479" spans="22:22" ht="9" hidden="1" customHeight="1" x14ac:dyDescent="0.25">
      <c r="V55479" s="80"/>
    </row>
    <row r="55480" spans="22:22" ht="9" hidden="1" customHeight="1" x14ac:dyDescent="0.25">
      <c r="V55480" s="80"/>
    </row>
    <row r="55481" spans="22:22" ht="9" hidden="1" customHeight="1" x14ac:dyDescent="0.25">
      <c r="V55481" s="80"/>
    </row>
    <row r="55482" spans="22:22" ht="9" hidden="1" customHeight="1" x14ac:dyDescent="0.25">
      <c r="V55482" s="80"/>
    </row>
    <row r="55483" spans="22:22" ht="9" hidden="1" customHeight="1" x14ac:dyDescent="0.25">
      <c r="V55483" s="80"/>
    </row>
    <row r="55484" spans="22:22" ht="9" hidden="1" customHeight="1" x14ac:dyDescent="0.25">
      <c r="V55484" s="80"/>
    </row>
    <row r="55485" spans="22:22" ht="9" hidden="1" customHeight="1" x14ac:dyDescent="0.25">
      <c r="V55485" s="80"/>
    </row>
    <row r="55486" spans="22:22" ht="9" hidden="1" customHeight="1" x14ac:dyDescent="0.25">
      <c r="V55486" s="80"/>
    </row>
    <row r="55487" spans="22:22" ht="9" hidden="1" customHeight="1" x14ac:dyDescent="0.25">
      <c r="V55487" s="80"/>
    </row>
    <row r="55488" spans="22:22" ht="9" hidden="1" customHeight="1" x14ac:dyDescent="0.25">
      <c r="V55488" s="80"/>
    </row>
    <row r="55489" spans="22:22" ht="9" hidden="1" customHeight="1" x14ac:dyDescent="0.25">
      <c r="V55489" s="80"/>
    </row>
    <row r="55490" spans="22:22" ht="9" hidden="1" customHeight="1" x14ac:dyDescent="0.25">
      <c r="V55490" s="80"/>
    </row>
    <row r="55491" spans="22:22" ht="9" hidden="1" customHeight="1" x14ac:dyDescent="0.25">
      <c r="V55491" s="80"/>
    </row>
    <row r="55492" spans="22:22" ht="9" hidden="1" customHeight="1" x14ac:dyDescent="0.25">
      <c r="V55492" s="80"/>
    </row>
    <row r="55493" spans="22:22" ht="9" hidden="1" customHeight="1" x14ac:dyDescent="0.25">
      <c r="V55493" s="80"/>
    </row>
    <row r="55494" spans="22:22" ht="9" hidden="1" customHeight="1" x14ac:dyDescent="0.25">
      <c r="V55494" s="80"/>
    </row>
    <row r="55495" spans="22:22" ht="9" hidden="1" customHeight="1" x14ac:dyDescent="0.25">
      <c r="V55495" s="80"/>
    </row>
    <row r="55496" spans="22:22" ht="9" hidden="1" customHeight="1" x14ac:dyDescent="0.25">
      <c r="V55496" s="80"/>
    </row>
    <row r="55497" spans="22:22" ht="9" hidden="1" customHeight="1" x14ac:dyDescent="0.25">
      <c r="V55497" s="80"/>
    </row>
    <row r="55498" spans="22:22" ht="9" hidden="1" customHeight="1" x14ac:dyDescent="0.25">
      <c r="V55498" s="80"/>
    </row>
    <row r="55499" spans="22:22" ht="9" hidden="1" customHeight="1" x14ac:dyDescent="0.25">
      <c r="V55499" s="80"/>
    </row>
    <row r="55500" spans="22:22" ht="9" hidden="1" customHeight="1" x14ac:dyDescent="0.25">
      <c r="V55500" s="80"/>
    </row>
    <row r="55501" spans="22:22" ht="9" hidden="1" customHeight="1" x14ac:dyDescent="0.25">
      <c r="V55501" s="80"/>
    </row>
    <row r="55502" spans="22:22" ht="9" hidden="1" customHeight="1" x14ac:dyDescent="0.25">
      <c r="V55502" s="80"/>
    </row>
    <row r="55503" spans="22:22" ht="9" hidden="1" customHeight="1" x14ac:dyDescent="0.25">
      <c r="V55503" s="80"/>
    </row>
    <row r="55504" spans="22:22" ht="9" hidden="1" customHeight="1" x14ac:dyDescent="0.25">
      <c r="V55504" s="80"/>
    </row>
    <row r="55505" spans="22:22" ht="9" hidden="1" customHeight="1" x14ac:dyDescent="0.25">
      <c r="V55505" s="80"/>
    </row>
    <row r="55506" spans="22:22" ht="9" hidden="1" customHeight="1" x14ac:dyDescent="0.25">
      <c r="V55506" s="80"/>
    </row>
    <row r="55507" spans="22:22" ht="9" hidden="1" customHeight="1" x14ac:dyDescent="0.25">
      <c r="V55507" s="80"/>
    </row>
    <row r="55508" spans="22:22" ht="9" hidden="1" customHeight="1" x14ac:dyDescent="0.25">
      <c r="V55508" s="80"/>
    </row>
    <row r="55509" spans="22:22" ht="9" hidden="1" customHeight="1" x14ac:dyDescent="0.25">
      <c r="V55509" s="80"/>
    </row>
    <row r="55510" spans="22:22" ht="9" hidden="1" customHeight="1" x14ac:dyDescent="0.25">
      <c r="V55510" s="80"/>
    </row>
    <row r="55511" spans="22:22" ht="9" hidden="1" customHeight="1" x14ac:dyDescent="0.25">
      <c r="V55511" s="80"/>
    </row>
    <row r="55512" spans="22:22" ht="9" hidden="1" customHeight="1" x14ac:dyDescent="0.25">
      <c r="V55512" s="80"/>
    </row>
    <row r="55513" spans="22:22" ht="9" hidden="1" customHeight="1" x14ac:dyDescent="0.25">
      <c r="V55513" s="80"/>
    </row>
    <row r="55514" spans="22:22" ht="9" hidden="1" customHeight="1" x14ac:dyDescent="0.25">
      <c r="V55514" s="80"/>
    </row>
    <row r="55515" spans="22:22" ht="9" hidden="1" customHeight="1" x14ac:dyDescent="0.25">
      <c r="V55515" s="80"/>
    </row>
    <row r="55516" spans="22:22" ht="9" hidden="1" customHeight="1" x14ac:dyDescent="0.25">
      <c r="V55516" s="80"/>
    </row>
    <row r="55517" spans="22:22" ht="9" hidden="1" customHeight="1" x14ac:dyDescent="0.25">
      <c r="V55517" s="80"/>
    </row>
    <row r="55518" spans="22:22" ht="9" hidden="1" customHeight="1" x14ac:dyDescent="0.25">
      <c r="V55518" s="80"/>
    </row>
    <row r="55519" spans="22:22" ht="9" hidden="1" customHeight="1" x14ac:dyDescent="0.25">
      <c r="V55519" s="80"/>
    </row>
    <row r="55520" spans="22:22" ht="9" hidden="1" customHeight="1" x14ac:dyDescent="0.25">
      <c r="V55520" s="80"/>
    </row>
    <row r="55521" spans="22:22" ht="9" hidden="1" customHeight="1" x14ac:dyDescent="0.25">
      <c r="V55521" s="80"/>
    </row>
    <row r="55522" spans="22:22" ht="9" hidden="1" customHeight="1" x14ac:dyDescent="0.25">
      <c r="V55522" s="80"/>
    </row>
    <row r="55523" spans="22:22" ht="9" hidden="1" customHeight="1" x14ac:dyDescent="0.25">
      <c r="V55523" s="80"/>
    </row>
    <row r="55524" spans="22:22" ht="9" hidden="1" customHeight="1" x14ac:dyDescent="0.25">
      <c r="V55524" s="80"/>
    </row>
    <row r="55525" spans="22:22" ht="9" hidden="1" customHeight="1" x14ac:dyDescent="0.25">
      <c r="V55525" s="80"/>
    </row>
    <row r="55526" spans="22:22" ht="9" hidden="1" customHeight="1" x14ac:dyDescent="0.25">
      <c r="V55526" s="80"/>
    </row>
    <row r="55527" spans="22:22" ht="9" hidden="1" customHeight="1" x14ac:dyDescent="0.25">
      <c r="V55527" s="80"/>
    </row>
    <row r="55528" spans="22:22" ht="9" hidden="1" customHeight="1" x14ac:dyDescent="0.25">
      <c r="V55528" s="80"/>
    </row>
    <row r="55529" spans="22:22" ht="9" hidden="1" customHeight="1" x14ac:dyDescent="0.25">
      <c r="V55529" s="80"/>
    </row>
    <row r="55530" spans="22:22" ht="9" hidden="1" customHeight="1" x14ac:dyDescent="0.25">
      <c r="V55530" s="80"/>
    </row>
    <row r="55531" spans="22:22" ht="9" hidden="1" customHeight="1" x14ac:dyDescent="0.25">
      <c r="V55531" s="80"/>
    </row>
    <row r="55532" spans="22:22" ht="9" hidden="1" customHeight="1" x14ac:dyDescent="0.25">
      <c r="V55532" s="80"/>
    </row>
    <row r="55533" spans="22:22" ht="9" hidden="1" customHeight="1" x14ac:dyDescent="0.25">
      <c r="V55533" s="80"/>
    </row>
    <row r="55534" spans="22:22" ht="9" hidden="1" customHeight="1" x14ac:dyDescent="0.25">
      <c r="V55534" s="80"/>
    </row>
    <row r="55535" spans="22:22" ht="9" hidden="1" customHeight="1" x14ac:dyDescent="0.25">
      <c r="V55535" s="80"/>
    </row>
    <row r="55536" spans="22:22" ht="9" hidden="1" customHeight="1" x14ac:dyDescent="0.25">
      <c r="V55536" s="80"/>
    </row>
    <row r="55537" spans="22:22" ht="9" hidden="1" customHeight="1" x14ac:dyDescent="0.25">
      <c r="V55537" s="80"/>
    </row>
    <row r="55538" spans="22:22" ht="9" hidden="1" customHeight="1" x14ac:dyDescent="0.25">
      <c r="V55538" s="80"/>
    </row>
    <row r="55539" spans="22:22" ht="9" hidden="1" customHeight="1" x14ac:dyDescent="0.25">
      <c r="V55539" s="80"/>
    </row>
    <row r="55540" spans="22:22" ht="9" hidden="1" customHeight="1" x14ac:dyDescent="0.25">
      <c r="V55540" s="80"/>
    </row>
    <row r="55541" spans="22:22" ht="9" hidden="1" customHeight="1" x14ac:dyDescent="0.25">
      <c r="V55541" s="80"/>
    </row>
    <row r="55542" spans="22:22" ht="9" hidden="1" customHeight="1" x14ac:dyDescent="0.25">
      <c r="V55542" s="80"/>
    </row>
    <row r="55543" spans="22:22" ht="9" hidden="1" customHeight="1" x14ac:dyDescent="0.25">
      <c r="V55543" s="80"/>
    </row>
    <row r="55544" spans="22:22" ht="9" hidden="1" customHeight="1" x14ac:dyDescent="0.25">
      <c r="V55544" s="80"/>
    </row>
    <row r="55545" spans="22:22" ht="9" hidden="1" customHeight="1" x14ac:dyDescent="0.25">
      <c r="V55545" s="80"/>
    </row>
    <row r="55546" spans="22:22" ht="9" hidden="1" customHeight="1" x14ac:dyDescent="0.25">
      <c r="V55546" s="80"/>
    </row>
    <row r="55547" spans="22:22" ht="9" hidden="1" customHeight="1" x14ac:dyDescent="0.25">
      <c r="V55547" s="80"/>
    </row>
    <row r="55548" spans="22:22" ht="9" hidden="1" customHeight="1" x14ac:dyDescent="0.25">
      <c r="V55548" s="80"/>
    </row>
    <row r="55549" spans="22:22" ht="9" hidden="1" customHeight="1" x14ac:dyDescent="0.25">
      <c r="V55549" s="80"/>
    </row>
    <row r="55550" spans="22:22" ht="9" hidden="1" customHeight="1" x14ac:dyDescent="0.25">
      <c r="V55550" s="80"/>
    </row>
    <row r="55551" spans="22:22" ht="9" hidden="1" customHeight="1" x14ac:dyDescent="0.25">
      <c r="V55551" s="80"/>
    </row>
    <row r="55552" spans="22:22" ht="9" hidden="1" customHeight="1" x14ac:dyDescent="0.25">
      <c r="V55552" s="80"/>
    </row>
    <row r="55553" spans="22:22" ht="9" hidden="1" customHeight="1" x14ac:dyDescent="0.25">
      <c r="V55553" s="80"/>
    </row>
    <row r="55554" spans="22:22" ht="9" hidden="1" customHeight="1" x14ac:dyDescent="0.25">
      <c r="V55554" s="80"/>
    </row>
    <row r="55555" spans="22:22" ht="9" hidden="1" customHeight="1" x14ac:dyDescent="0.25">
      <c r="V55555" s="80"/>
    </row>
    <row r="55556" spans="22:22" ht="9" hidden="1" customHeight="1" x14ac:dyDescent="0.25">
      <c r="V55556" s="80"/>
    </row>
    <row r="55557" spans="22:22" ht="9" hidden="1" customHeight="1" x14ac:dyDescent="0.25">
      <c r="V55557" s="80"/>
    </row>
    <row r="55558" spans="22:22" ht="9" hidden="1" customHeight="1" x14ac:dyDescent="0.25">
      <c r="V55558" s="80"/>
    </row>
    <row r="55559" spans="22:22" ht="9" hidden="1" customHeight="1" x14ac:dyDescent="0.25">
      <c r="V55559" s="80"/>
    </row>
    <row r="55560" spans="22:22" ht="9" hidden="1" customHeight="1" x14ac:dyDescent="0.25">
      <c r="V55560" s="80"/>
    </row>
    <row r="55561" spans="22:22" ht="9" hidden="1" customHeight="1" x14ac:dyDescent="0.25">
      <c r="V55561" s="80"/>
    </row>
    <row r="55562" spans="22:22" ht="9" hidden="1" customHeight="1" x14ac:dyDescent="0.25">
      <c r="V55562" s="80"/>
    </row>
    <row r="55563" spans="22:22" ht="9" hidden="1" customHeight="1" x14ac:dyDescent="0.25">
      <c r="V55563" s="80"/>
    </row>
    <row r="55564" spans="22:22" ht="9" hidden="1" customHeight="1" x14ac:dyDescent="0.25">
      <c r="V55564" s="80"/>
    </row>
    <row r="55565" spans="22:22" ht="9" hidden="1" customHeight="1" x14ac:dyDescent="0.25">
      <c r="V55565" s="80"/>
    </row>
    <row r="55566" spans="22:22" ht="9" hidden="1" customHeight="1" x14ac:dyDescent="0.25">
      <c r="V55566" s="80"/>
    </row>
    <row r="55567" spans="22:22" ht="9" hidden="1" customHeight="1" x14ac:dyDescent="0.25">
      <c r="V55567" s="80"/>
    </row>
    <row r="55568" spans="22:22" ht="9" hidden="1" customHeight="1" x14ac:dyDescent="0.25">
      <c r="V55568" s="80"/>
    </row>
    <row r="55569" spans="22:22" ht="9" hidden="1" customHeight="1" x14ac:dyDescent="0.25">
      <c r="V55569" s="80"/>
    </row>
    <row r="55570" spans="22:22" ht="9" hidden="1" customHeight="1" x14ac:dyDescent="0.25">
      <c r="V55570" s="80"/>
    </row>
    <row r="55571" spans="22:22" ht="9" hidden="1" customHeight="1" x14ac:dyDescent="0.25">
      <c r="V55571" s="80"/>
    </row>
    <row r="55572" spans="22:22" ht="9" hidden="1" customHeight="1" x14ac:dyDescent="0.25">
      <c r="V55572" s="80"/>
    </row>
    <row r="55573" spans="22:22" ht="9" hidden="1" customHeight="1" x14ac:dyDescent="0.25">
      <c r="V55573" s="80"/>
    </row>
    <row r="55574" spans="22:22" ht="9" hidden="1" customHeight="1" x14ac:dyDescent="0.25">
      <c r="V55574" s="80"/>
    </row>
    <row r="55575" spans="22:22" ht="9" hidden="1" customHeight="1" x14ac:dyDescent="0.25">
      <c r="V55575" s="80"/>
    </row>
    <row r="55576" spans="22:22" ht="9" hidden="1" customHeight="1" x14ac:dyDescent="0.25">
      <c r="V55576" s="80"/>
    </row>
    <row r="55577" spans="22:22" ht="9" hidden="1" customHeight="1" x14ac:dyDescent="0.25">
      <c r="V55577" s="80"/>
    </row>
    <row r="55578" spans="22:22" ht="9" hidden="1" customHeight="1" x14ac:dyDescent="0.25">
      <c r="V55578" s="80"/>
    </row>
    <row r="55579" spans="22:22" ht="9" hidden="1" customHeight="1" x14ac:dyDescent="0.25">
      <c r="V55579" s="80"/>
    </row>
    <row r="55580" spans="22:22" ht="9" hidden="1" customHeight="1" x14ac:dyDescent="0.25">
      <c r="V55580" s="80"/>
    </row>
    <row r="55581" spans="22:22" ht="9" hidden="1" customHeight="1" x14ac:dyDescent="0.25">
      <c r="V55581" s="80"/>
    </row>
    <row r="55582" spans="22:22" ht="9" hidden="1" customHeight="1" x14ac:dyDescent="0.25">
      <c r="V55582" s="80"/>
    </row>
    <row r="55583" spans="22:22" ht="9" hidden="1" customHeight="1" x14ac:dyDescent="0.25">
      <c r="V55583" s="80"/>
    </row>
    <row r="55584" spans="22:22" ht="9" hidden="1" customHeight="1" x14ac:dyDescent="0.25">
      <c r="V55584" s="80"/>
    </row>
    <row r="55585" spans="22:22" ht="9" hidden="1" customHeight="1" x14ac:dyDescent="0.25">
      <c r="V55585" s="80"/>
    </row>
    <row r="55586" spans="22:22" ht="9" hidden="1" customHeight="1" x14ac:dyDescent="0.25">
      <c r="V55586" s="80"/>
    </row>
    <row r="55587" spans="22:22" ht="9" hidden="1" customHeight="1" x14ac:dyDescent="0.25">
      <c r="V55587" s="80"/>
    </row>
    <row r="55588" spans="22:22" ht="9" hidden="1" customHeight="1" x14ac:dyDescent="0.25">
      <c r="V55588" s="80"/>
    </row>
    <row r="55589" spans="22:22" ht="9" hidden="1" customHeight="1" x14ac:dyDescent="0.25">
      <c r="V55589" s="80"/>
    </row>
    <row r="55590" spans="22:22" ht="9" hidden="1" customHeight="1" x14ac:dyDescent="0.25">
      <c r="V55590" s="80"/>
    </row>
    <row r="55591" spans="22:22" ht="9" hidden="1" customHeight="1" x14ac:dyDescent="0.25">
      <c r="V55591" s="80"/>
    </row>
    <row r="55592" spans="22:22" ht="9" hidden="1" customHeight="1" x14ac:dyDescent="0.25">
      <c r="V55592" s="80"/>
    </row>
    <row r="55593" spans="22:22" ht="9" hidden="1" customHeight="1" x14ac:dyDescent="0.25">
      <c r="V55593" s="80"/>
    </row>
    <row r="55594" spans="22:22" ht="9" hidden="1" customHeight="1" x14ac:dyDescent="0.25">
      <c r="V55594" s="80"/>
    </row>
    <row r="55595" spans="22:22" ht="9" hidden="1" customHeight="1" x14ac:dyDescent="0.25">
      <c r="V55595" s="80"/>
    </row>
    <row r="55596" spans="22:22" ht="9" hidden="1" customHeight="1" x14ac:dyDescent="0.25">
      <c r="V55596" s="80"/>
    </row>
    <row r="55597" spans="22:22" ht="9" hidden="1" customHeight="1" x14ac:dyDescent="0.25">
      <c r="V55597" s="80"/>
    </row>
    <row r="55598" spans="22:22" ht="9" hidden="1" customHeight="1" x14ac:dyDescent="0.25">
      <c r="V55598" s="80"/>
    </row>
    <row r="55599" spans="22:22" ht="9" hidden="1" customHeight="1" x14ac:dyDescent="0.25">
      <c r="V55599" s="80"/>
    </row>
    <row r="55600" spans="22:22" ht="9" hidden="1" customHeight="1" x14ac:dyDescent="0.25">
      <c r="V55600" s="80"/>
    </row>
    <row r="55601" spans="22:22" ht="9" hidden="1" customHeight="1" x14ac:dyDescent="0.25">
      <c r="V55601" s="80"/>
    </row>
    <row r="55602" spans="22:22" ht="9" hidden="1" customHeight="1" x14ac:dyDescent="0.25">
      <c r="V55602" s="80"/>
    </row>
    <row r="55603" spans="22:22" ht="9" hidden="1" customHeight="1" x14ac:dyDescent="0.25">
      <c r="V55603" s="80"/>
    </row>
    <row r="55604" spans="22:22" ht="9" hidden="1" customHeight="1" x14ac:dyDescent="0.25">
      <c r="V55604" s="80"/>
    </row>
    <row r="55605" spans="22:22" ht="9" hidden="1" customHeight="1" x14ac:dyDescent="0.25">
      <c r="V55605" s="80"/>
    </row>
    <row r="55606" spans="22:22" ht="9" hidden="1" customHeight="1" x14ac:dyDescent="0.25">
      <c r="V55606" s="80"/>
    </row>
    <row r="55607" spans="22:22" ht="9" hidden="1" customHeight="1" x14ac:dyDescent="0.25">
      <c r="V55607" s="80"/>
    </row>
    <row r="55608" spans="22:22" ht="9" hidden="1" customHeight="1" x14ac:dyDescent="0.25">
      <c r="V55608" s="80"/>
    </row>
    <row r="55609" spans="22:22" ht="9" hidden="1" customHeight="1" x14ac:dyDescent="0.25">
      <c r="V55609" s="80"/>
    </row>
    <row r="55610" spans="22:22" ht="9" hidden="1" customHeight="1" x14ac:dyDescent="0.25">
      <c r="V55610" s="80"/>
    </row>
    <row r="55611" spans="22:22" ht="9" hidden="1" customHeight="1" x14ac:dyDescent="0.25">
      <c r="V55611" s="80"/>
    </row>
    <row r="55612" spans="22:22" ht="9" hidden="1" customHeight="1" x14ac:dyDescent="0.25">
      <c r="V55612" s="80"/>
    </row>
    <row r="55613" spans="22:22" ht="9" hidden="1" customHeight="1" x14ac:dyDescent="0.25">
      <c r="V55613" s="80"/>
    </row>
    <row r="55614" spans="22:22" ht="9" hidden="1" customHeight="1" x14ac:dyDescent="0.25">
      <c r="V55614" s="80"/>
    </row>
    <row r="55615" spans="22:22" ht="9" hidden="1" customHeight="1" x14ac:dyDescent="0.25">
      <c r="V55615" s="80"/>
    </row>
    <row r="55616" spans="22:22" ht="9" hidden="1" customHeight="1" x14ac:dyDescent="0.25">
      <c r="V55616" s="80"/>
    </row>
    <row r="55617" spans="22:22" ht="9" hidden="1" customHeight="1" x14ac:dyDescent="0.25">
      <c r="V55617" s="80"/>
    </row>
    <row r="55618" spans="22:22" ht="9" hidden="1" customHeight="1" x14ac:dyDescent="0.25">
      <c r="V55618" s="80"/>
    </row>
    <row r="55619" spans="22:22" ht="9" hidden="1" customHeight="1" x14ac:dyDescent="0.25">
      <c r="V55619" s="80"/>
    </row>
    <row r="55620" spans="22:22" ht="9" hidden="1" customHeight="1" x14ac:dyDescent="0.25">
      <c r="V55620" s="80"/>
    </row>
    <row r="55621" spans="22:22" ht="9" hidden="1" customHeight="1" x14ac:dyDescent="0.25">
      <c r="V55621" s="80"/>
    </row>
    <row r="55622" spans="22:22" ht="9" hidden="1" customHeight="1" x14ac:dyDescent="0.25">
      <c r="V55622" s="80"/>
    </row>
    <row r="55623" spans="22:22" ht="9" hidden="1" customHeight="1" x14ac:dyDescent="0.25">
      <c r="V55623" s="80"/>
    </row>
    <row r="55624" spans="22:22" ht="9" hidden="1" customHeight="1" x14ac:dyDescent="0.25">
      <c r="V55624" s="80"/>
    </row>
    <row r="55625" spans="22:22" ht="9" hidden="1" customHeight="1" x14ac:dyDescent="0.25">
      <c r="V55625" s="80"/>
    </row>
    <row r="55626" spans="22:22" ht="9" hidden="1" customHeight="1" x14ac:dyDescent="0.25">
      <c r="V55626" s="80"/>
    </row>
    <row r="55627" spans="22:22" ht="9" hidden="1" customHeight="1" x14ac:dyDescent="0.25">
      <c r="V55627" s="80"/>
    </row>
    <row r="55628" spans="22:22" ht="9" hidden="1" customHeight="1" x14ac:dyDescent="0.25">
      <c r="V55628" s="80"/>
    </row>
    <row r="55629" spans="22:22" ht="9" hidden="1" customHeight="1" x14ac:dyDescent="0.25">
      <c r="V55629" s="80"/>
    </row>
    <row r="55630" spans="22:22" ht="9" hidden="1" customHeight="1" x14ac:dyDescent="0.25">
      <c r="V55630" s="80"/>
    </row>
    <row r="55631" spans="22:22" ht="9" hidden="1" customHeight="1" x14ac:dyDescent="0.25">
      <c r="V55631" s="80"/>
    </row>
    <row r="55632" spans="22:22" ht="9" hidden="1" customHeight="1" x14ac:dyDescent="0.25">
      <c r="V55632" s="80"/>
    </row>
    <row r="55633" spans="22:22" ht="9" hidden="1" customHeight="1" x14ac:dyDescent="0.25">
      <c r="V55633" s="80"/>
    </row>
    <row r="55634" spans="22:22" ht="9" hidden="1" customHeight="1" x14ac:dyDescent="0.25">
      <c r="V55634" s="80"/>
    </row>
    <row r="55635" spans="22:22" ht="9" hidden="1" customHeight="1" x14ac:dyDescent="0.25">
      <c r="V55635" s="80"/>
    </row>
    <row r="55636" spans="22:22" ht="9" hidden="1" customHeight="1" x14ac:dyDescent="0.25">
      <c r="V55636" s="80"/>
    </row>
    <row r="55637" spans="22:22" ht="9" hidden="1" customHeight="1" x14ac:dyDescent="0.25">
      <c r="V55637" s="80"/>
    </row>
    <row r="55638" spans="22:22" ht="9" hidden="1" customHeight="1" x14ac:dyDescent="0.25">
      <c r="V55638" s="80"/>
    </row>
    <row r="55639" spans="22:22" ht="9" hidden="1" customHeight="1" x14ac:dyDescent="0.25">
      <c r="V55639" s="80"/>
    </row>
    <row r="55640" spans="22:22" ht="9" hidden="1" customHeight="1" x14ac:dyDescent="0.25">
      <c r="V55640" s="80"/>
    </row>
    <row r="55641" spans="22:22" ht="9" hidden="1" customHeight="1" x14ac:dyDescent="0.25">
      <c r="V55641" s="80"/>
    </row>
    <row r="55642" spans="22:22" ht="9" hidden="1" customHeight="1" x14ac:dyDescent="0.25">
      <c r="V55642" s="80"/>
    </row>
    <row r="55643" spans="22:22" ht="9" hidden="1" customHeight="1" x14ac:dyDescent="0.25">
      <c r="V55643" s="80"/>
    </row>
    <row r="55644" spans="22:22" ht="9" hidden="1" customHeight="1" x14ac:dyDescent="0.25">
      <c r="V55644" s="80"/>
    </row>
    <row r="55645" spans="22:22" ht="9" hidden="1" customHeight="1" x14ac:dyDescent="0.25">
      <c r="V55645" s="80"/>
    </row>
    <row r="55646" spans="22:22" ht="9" hidden="1" customHeight="1" x14ac:dyDescent="0.25">
      <c r="V55646" s="80"/>
    </row>
    <row r="55647" spans="22:22" ht="9" hidden="1" customHeight="1" x14ac:dyDescent="0.25">
      <c r="V55647" s="80"/>
    </row>
    <row r="55648" spans="22:22" ht="9" hidden="1" customHeight="1" x14ac:dyDescent="0.25">
      <c r="V55648" s="80"/>
    </row>
    <row r="55649" spans="22:22" ht="9" hidden="1" customHeight="1" x14ac:dyDescent="0.25">
      <c r="V55649" s="80"/>
    </row>
    <row r="55650" spans="22:22" ht="9" hidden="1" customHeight="1" x14ac:dyDescent="0.25">
      <c r="V55650" s="80"/>
    </row>
    <row r="55651" spans="22:22" ht="9" hidden="1" customHeight="1" x14ac:dyDescent="0.25">
      <c r="V55651" s="80"/>
    </row>
    <row r="55652" spans="22:22" ht="9" hidden="1" customHeight="1" x14ac:dyDescent="0.25">
      <c r="V55652" s="80"/>
    </row>
    <row r="55653" spans="22:22" ht="9" hidden="1" customHeight="1" x14ac:dyDescent="0.25">
      <c r="V55653" s="80"/>
    </row>
    <row r="55654" spans="22:22" ht="9" hidden="1" customHeight="1" x14ac:dyDescent="0.25">
      <c r="V55654" s="80"/>
    </row>
    <row r="55655" spans="22:22" ht="9" hidden="1" customHeight="1" x14ac:dyDescent="0.25">
      <c r="V55655" s="80"/>
    </row>
    <row r="55656" spans="22:22" ht="9" hidden="1" customHeight="1" x14ac:dyDescent="0.25">
      <c r="V55656" s="80"/>
    </row>
    <row r="55657" spans="22:22" ht="9" hidden="1" customHeight="1" x14ac:dyDescent="0.25">
      <c r="V55657" s="80"/>
    </row>
    <row r="55658" spans="22:22" ht="9" hidden="1" customHeight="1" x14ac:dyDescent="0.25">
      <c r="V55658" s="80"/>
    </row>
    <row r="55659" spans="22:22" ht="9" hidden="1" customHeight="1" x14ac:dyDescent="0.25">
      <c r="V55659" s="80"/>
    </row>
    <row r="55660" spans="22:22" ht="9" hidden="1" customHeight="1" x14ac:dyDescent="0.25">
      <c r="V55660" s="80"/>
    </row>
    <row r="55661" spans="22:22" ht="9" hidden="1" customHeight="1" x14ac:dyDescent="0.25">
      <c r="V55661" s="80"/>
    </row>
    <row r="55662" spans="22:22" ht="9" hidden="1" customHeight="1" x14ac:dyDescent="0.25">
      <c r="V55662" s="80"/>
    </row>
    <row r="55663" spans="22:22" ht="9" hidden="1" customHeight="1" x14ac:dyDescent="0.25">
      <c r="V55663" s="80"/>
    </row>
    <row r="55664" spans="22:22" ht="9" hidden="1" customHeight="1" x14ac:dyDescent="0.25">
      <c r="V55664" s="80"/>
    </row>
    <row r="55665" spans="22:22" ht="9" hidden="1" customHeight="1" x14ac:dyDescent="0.25">
      <c r="V55665" s="80"/>
    </row>
    <row r="55666" spans="22:22" ht="9" hidden="1" customHeight="1" x14ac:dyDescent="0.25">
      <c r="V55666" s="80"/>
    </row>
    <row r="55667" spans="22:22" ht="9" hidden="1" customHeight="1" x14ac:dyDescent="0.25">
      <c r="V55667" s="80"/>
    </row>
    <row r="55668" spans="22:22" ht="9" hidden="1" customHeight="1" x14ac:dyDescent="0.25">
      <c r="V55668" s="80"/>
    </row>
    <row r="55669" spans="22:22" ht="9" hidden="1" customHeight="1" x14ac:dyDescent="0.25">
      <c r="V55669" s="80"/>
    </row>
    <row r="55670" spans="22:22" ht="9" hidden="1" customHeight="1" x14ac:dyDescent="0.25">
      <c r="V55670" s="80"/>
    </row>
    <row r="55671" spans="22:22" ht="9" hidden="1" customHeight="1" x14ac:dyDescent="0.25">
      <c r="V55671" s="80"/>
    </row>
    <row r="55672" spans="22:22" ht="9" hidden="1" customHeight="1" x14ac:dyDescent="0.25">
      <c r="V55672" s="80"/>
    </row>
    <row r="55673" spans="22:22" ht="9" hidden="1" customHeight="1" x14ac:dyDescent="0.25">
      <c r="V55673" s="80"/>
    </row>
    <row r="55674" spans="22:22" ht="9" hidden="1" customHeight="1" x14ac:dyDescent="0.25">
      <c r="V55674" s="80"/>
    </row>
    <row r="55675" spans="22:22" ht="9" hidden="1" customHeight="1" x14ac:dyDescent="0.25">
      <c r="V55675" s="80"/>
    </row>
    <row r="55676" spans="22:22" ht="9" hidden="1" customHeight="1" x14ac:dyDescent="0.25">
      <c r="V55676" s="80"/>
    </row>
    <row r="55677" spans="22:22" ht="9" hidden="1" customHeight="1" x14ac:dyDescent="0.25">
      <c r="V55677" s="80"/>
    </row>
    <row r="55678" spans="22:22" ht="9" hidden="1" customHeight="1" x14ac:dyDescent="0.25">
      <c r="V55678" s="80"/>
    </row>
    <row r="55679" spans="22:22" ht="9" hidden="1" customHeight="1" x14ac:dyDescent="0.25">
      <c r="V55679" s="80"/>
    </row>
    <row r="55680" spans="22:22" ht="9" hidden="1" customHeight="1" x14ac:dyDescent="0.25">
      <c r="V55680" s="80"/>
    </row>
    <row r="55681" spans="22:22" ht="9" hidden="1" customHeight="1" x14ac:dyDescent="0.25">
      <c r="V55681" s="80"/>
    </row>
    <row r="55682" spans="22:22" ht="9" hidden="1" customHeight="1" x14ac:dyDescent="0.25">
      <c r="V55682" s="80"/>
    </row>
    <row r="55683" spans="22:22" ht="9" hidden="1" customHeight="1" x14ac:dyDescent="0.25">
      <c r="V55683" s="80"/>
    </row>
    <row r="55684" spans="22:22" ht="9" hidden="1" customHeight="1" x14ac:dyDescent="0.25">
      <c r="V55684" s="80"/>
    </row>
    <row r="55685" spans="22:22" ht="9" hidden="1" customHeight="1" x14ac:dyDescent="0.25">
      <c r="V55685" s="80"/>
    </row>
    <row r="55686" spans="22:22" ht="9" hidden="1" customHeight="1" x14ac:dyDescent="0.25">
      <c r="V55686" s="80"/>
    </row>
    <row r="55687" spans="22:22" ht="9" hidden="1" customHeight="1" x14ac:dyDescent="0.25">
      <c r="V55687" s="80"/>
    </row>
    <row r="55688" spans="22:22" ht="9" hidden="1" customHeight="1" x14ac:dyDescent="0.25">
      <c r="V55688" s="80"/>
    </row>
    <row r="55689" spans="22:22" ht="9" hidden="1" customHeight="1" x14ac:dyDescent="0.25">
      <c r="V55689" s="80"/>
    </row>
    <row r="55690" spans="22:22" ht="9" hidden="1" customHeight="1" x14ac:dyDescent="0.25">
      <c r="V55690" s="80"/>
    </row>
    <row r="55691" spans="22:22" ht="9" hidden="1" customHeight="1" x14ac:dyDescent="0.25">
      <c r="V55691" s="80"/>
    </row>
    <row r="55692" spans="22:22" ht="9" hidden="1" customHeight="1" x14ac:dyDescent="0.25">
      <c r="V55692" s="80"/>
    </row>
    <row r="55693" spans="22:22" ht="9" hidden="1" customHeight="1" x14ac:dyDescent="0.25">
      <c r="V55693" s="80"/>
    </row>
    <row r="55694" spans="22:22" ht="9" hidden="1" customHeight="1" x14ac:dyDescent="0.25">
      <c r="V55694" s="80"/>
    </row>
    <row r="55695" spans="22:22" ht="9" hidden="1" customHeight="1" x14ac:dyDescent="0.25">
      <c r="V55695" s="80"/>
    </row>
    <row r="55696" spans="22:22" ht="9" hidden="1" customHeight="1" x14ac:dyDescent="0.25">
      <c r="V55696" s="80"/>
    </row>
    <row r="55697" spans="22:22" ht="9" hidden="1" customHeight="1" x14ac:dyDescent="0.25">
      <c r="V55697" s="80"/>
    </row>
    <row r="55698" spans="22:22" ht="9" hidden="1" customHeight="1" x14ac:dyDescent="0.25">
      <c r="V55698" s="80"/>
    </row>
    <row r="55699" spans="22:22" ht="9" hidden="1" customHeight="1" x14ac:dyDescent="0.25">
      <c r="V55699" s="80"/>
    </row>
    <row r="55700" spans="22:22" ht="9" hidden="1" customHeight="1" x14ac:dyDescent="0.25">
      <c r="V55700" s="80"/>
    </row>
    <row r="55701" spans="22:22" ht="9" hidden="1" customHeight="1" x14ac:dyDescent="0.25">
      <c r="V55701" s="80"/>
    </row>
    <row r="55702" spans="22:22" ht="9" hidden="1" customHeight="1" x14ac:dyDescent="0.25">
      <c r="V55702" s="80"/>
    </row>
    <row r="55703" spans="22:22" ht="9" hidden="1" customHeight="1" x14ac:dyDescent="0.25">
      <c r="V55703" s="80"/>
    </row>
    <row r="55704" spans="22:22" ht="9" hidden="1" customHeight="1" x14ac:dyDescent="0.25">
      <c r="V55704" s="80"/>
    </row>
    <row r="55705" spans="22:22" ht="9" hidden="1" customHeight="1" x14ac:dyDescent="0.25">
      <c r="V55705" s="80"/>
    </row>
    <row r="55706" spans="22:22" ht="9" hidden="1" customHeight="1" x14ac:dyDescent="0.25">
      <c r="V55706" s="80"/>
    </row>
    <row r="55707" spans="22:22" ht="9" hidden="1" customHeight="1" x14ac:dyDescent="0.25">
      <c r="V55707" s="80"/>
    </row>
    <row r="55708" spans="22:22" ht="9" hidden="1" customHeight="1" x14ac:dyDescent="0.25">
      <c r="V55708" s="80"/>
    </row>
    <row r="55709" spans="22:22" ht="9" hidden="1" customHeight="1" x14ac:dyDescent="0.25">
      <c r="V55709" s="80"/>
    </row>
    <row r="55710" spans="22:22" ht="9" hidden="1" customHeight="1" x14ac:dyDescent="0.25">
      <c r="V55710" s="80"/>
    </row>
    <row r="55711" spans="22:22" ht="9" hidden="1" customHeight="1" x14ac:dyDescent="0.25">
      <c r="V55711" s="80"/>
    </row>
    <row r="55712" spans="22:22" ht="9" hidden="1" customHeight="1" x14ac:dyDescent="0.25">
      <c r="V55712" s="80"/>
    </row>
    <row r="55713" spans="22:22" ht="9" hidden="1" customHeight="1" x14ac:dyDescent="0.25">
      <c r="V55713" s="80"/>
    </row>
    <row r="55714" spans="22:22" ht="9" hidden="1" customHeight="1" x14ac:dyDescent="0.25">
      <c r="V55714" s="80"/>
    </row>
    <row r="55715" spans="22:22" ht="9" hidden="1" customHeight="1" x14ac:dyDescent="0.25">
      <c r="V55715" s="80"/>
    </row>
    <row r="55716" spans="22:22" ht="9" hidden="1" customHeight="1" x14ac:dyDescent="0.25">
      <c r="V55716" s="80"/>
    </row>
    <row r="55717" spans="22:22" ht="9" hidden="1" customHeight="1" x14ac:dyDescent="0.25">
      <c r="V55717" s="80"/>
    </row>
    <row r="55718" spans="22:22" ht="9" hidden="1" customHeight="1" x14ac:dyDescent="0.25">
      <c r="V55718" s="80"/>
    </row>
    <row r="55719" spans="22:22" ht="9" hidden="1" customHeight="1" x14ac:dyDescent="0.25">
      <c r="V55719" s="80"/>
    </row>
    <row r="55720" spans="22:22" ht="9" hidden="1" customHeight="1" x14ac:dyDescent="0.25">
      <c r="V55720" s="80"/>
    </row>
    <row r="55721" spans="22:22" ht="9" hidden="1" customHeight="1" x14ac:dyDescent="0.25">
      <c r="V55721" s="80"/>
    </row>
    <row r="55722" spans="22:22" ht="9" hidden="1" customHeight="1" x14ac:dyDescent="0.25">
      <c r="V55722" s="80"/>
    </row>
    <row r="55723" spans="22:22" ht="9" hidden="1" customHeight="1" x14ac:dyDescent="0.25">
      <c r="V55723" s="80"/>
    </row>
    <row r="55724" spans="22:22" ht="9" hidden="1" customHeight="1" x14ac:dyDescent="0.25">
      <c r="V55724" s="80"/>
    </row>
    <row r="55725" spans="22:22" ht="9" hidden="1" customHeight="1" x14ac:dyDescent="0.25">
      <c r="V55725" s="80"/>
    </row>
    <row r="55726" spans="22:22" ht="9" hidden="1" customHeight="1" x14ac:dyDescent="0.25">
      <c r="V55726" s="80"/>
    </row>
    <row r="55727" spans="22:22" ht="9" hidden="1" customHeight="1" x14ac:dyDescent="0.25">
      <c r="V55727" s="80"/>
    </row>
    <row r="55728" spans="22:22" ht="9" hidden="1" customHeight="1" x14ac:dyDescent="0.25">
      <c r="V55728" s="80"/>
    </row>
    <row r="55729" spans="22:22" ht="9" hidden="1" customHeight="1" x14ac:dyDescent="0.25">
      <c r="V55729" s="80"/>
    </row>
    <row r="55730" spans="22:22" ht="9" hidden="1" customHeight="1" x14ac:dyDescent="0.25">
      <c r="V55730" s="80"/>
    </row>
    <row r="55731" spans="22:22" ht="9" hidden="1" customHeight="1" x14ac:dyDescent="0.25">
      <c r="V55731" s="80"/>
    </row>
    <row r="55732" spans="22:22" ht="9" hidden="1" customHeight="1" x14ac:dyDescent="0.25">
      <c r="V55732" s="80"/>
    </row>
    <row r="55733" spans="22:22" ht="9" hidden="1" customHeight="1" x14ac:dyDescent="0.25">
      <c r="V55733" s="80"/>
    </row>
    <row r="55734" spans="22:22" ht="9" hidden="1" customHeight="1" x14ac:dyDescent="0.25">
      <c r="V55734" s="80"/>
    </row>
    <row r="55735" spans="22:22" ht="9" hidden="1" customHeight="1" x14ac:dyDescent="0.25">
      <c r="V55735" s="80"/>
    </row>
    <row r="55736" spans="22:22" ht="9" hidden="1" customHeight="1" x14ac:dyDescent="0.25">
      <c r="V55736" s="80"/>
    </row>
    <row r="55737" spans="22:22" ht="9" hidden="1" customHeight="1" x14ac:dyDescent="0.25">
      <c r="V55737" s="80"/>
    </row>
    <row r="55738" spans="22:22" ht="9" hidden="1" customHeight="1" x14ac:dyDescent="0.25">
      <c r="V55738" s="80"/>
    </row>
    <row r="55739" spans="22:22" ht="9" hidden="1" customHeight="1" x14ac:dyDescent="0.25">
      <c r="V55739" s="80"/>
    </row>
    <row r="55740" spans="22:22" ht="9" hidden="1" customHeight="1" x14ac:dyDescent="0.25">
      <c r="V55740" s="80"/>
    </row>
    <row r="55741" spans="22:22" ht="9" hidden="1" customHeight="1" x14ac:dyDescent="0.25">
      <c r="V55741" s="80"/>
    </row>
    <row r="55742" spans="22:22" ht="9" hidden="1" customHeight="1" x14ac:dyDescent="0.25">
      <c r="V55742" s="80"/>
    </row>
    <row r="55743" spans="22:22" ht="9" hidden="1" customHeight="1" x14ac:dyDescent="0.25">
      <c r="V55743" s="80"/>
    </row>
    <row r="55744" spans="22:22" ht="9" hidden="1" customHeight="1" x14ac:dyDescent="0.25">
      <c r="V55744" s="80"/>
    </row>
    <row r="55745" spans="22:22" ht="9" hidden="1" customHeight="1" x14ac:dyDescent="0.25">
      <c r="V55745" s="80"/>
    </row>
    <row r="55746" spans="22:22" ht="9" hidden="1" customHeight="1" x14ac:dyDescent="0.25">
      <c r="V55746" s="80"/>
    </row>
    <row r="55747" spans="22:22" ht="9" hidden="1" customHeight="1" x14ac:dyDescent="0.25">
      <c r="V55747" s="80"/>
    </row>
    <row r="55748" spans="22:22" ht="9" hidden="1" customHeight="1" x14ac:dyDescent="0.25">
      <c r="V55748" s="80"/>
    </row>
    <row r="55749" spans="22:22" ht="9" hidden="1" customHeight="1" x14ac:dyDescent="0.25">
      <c r="V55749" s="80"/>
    </row>
    <row r="55750" spans="22:22" ht="9" hidden="1" customHeight="1" x14ac:dyDescent="0.25">
      <c r="V55750" s="80"/>
    </row>
    <row r="55751" spans="22:22" ht="9" hidden="1" customHeight="1" x14ac:dyDescent="0.25">
      <c r="V55751" s="80"/>
    </row>
    <row r="55752" spans="22:22" ht="9" hidden="1" customHeight="1" x14ac:dyDescent="0.25">
      <c r="V55752" s="80"/>
    </row>
    <row r="55753" spans="22:22" ht="9" hidden="1" customHeight="1" x14ac:dyDescent="0.25">
      <c r="V55753" s="80"/>
    </row>
    <row r="55754" spans="22:22" ht="9" hidden="1" customHeight="1" x14ac:dyDescent="0.25">
      <c r="V55754" s="80"/>
    </row>
    <row r="55755" spans="22:22" ht="9" hidden="1" customHeight="1" x14ac:dyDescent="0.25">
      <c r="V55755" s="80"/>
    </row>
    <row r="55756" spans="22:22" ht="9" hidden="1" customHeight="1" x14ac:dyDescent="0.25">
      <c r="V55756" s="80"/>
    </row>
    <row r="55757" spans="22:22" ht="9" hidden="1" customHeight="1" x14ac:dyDescent="0.25">
      <c r="V55757" s="80"/>
    </row>
    <row r="55758" spans="22:22" ht="9" hidden="1" customHeight="1" x14ac:dyDescent="0.25">
      <c r="V55758" s="80"/>
    </row>
    <row r="55759" spans="22:22" ht="9" hidden="1" customHeight="1" x14ac:dyDescent="0.25">
      <c r="V55759" s="80"/>
    </row>
    <row r="55760" spans="22:22" ht="9" hidden="1" customHeight="1" x14ac:dyDescent="0.25">
      <c r="V55760" s="80"/>
    </row>
    <row r="55761" spans="22:22" ht="9" hidden="1" customHeight="1" x14ac:dyDescent="0.25">
      <c r="V55761" s="80"/>
    </row>
    <row r="55762" spans="22:22" ht="9" hidden="1" customHeight="1" x14ac:dyDescent="0.25">
      <c r="V55762" s="80"/>
    </row>
    <row r="55763" spans="22:22" ht="9" hidden="1" customHeight="1" x14ac:dyDescent="0.25">
      <c r="V55763" s="80"/>
    </row>
    <row r="55764" spans="22:22" ht="9" hidden="1" customHeight="1" x14ac:dyDescent="0.25">
      <c r="V55764" s="80"/>
    </row>
    <row r="55765" spans="22:22" ht="9" hidden="1" customHeight="1" x14ac:dyDescent="0.25">
      <c r="V55765" s="80"/>
    </row>
    <row r="55766" spans="22:22" ht="9" hidden="1" customHeight="1" x14ac:dyDescent="0.25">
      <c r="V55766" s="80"/>
    </row>
    <row r="55767" spans="22:22" ht="9" hidden="1" customHeight="1" x14ac:dyDescent="0.25">
      <c r="V55767" s="80"/>
    </row>
    <row r="55768" spans="22:22" ht="9" hidden="1" customHeight="1" x14ac:dyDescent="0.25">
      <c r="V55768" s="80"/>
    </row>
    <row r="55769" spans="22:22" ht="9" hidden="1" customHeight="1" x14ac:dyDescent="0.25">
      <c r="V55769" s="80"/>
    </row>
    <row r="55770" spans="22:22" ht="9" hidden="1" customHeight="1" x14ac:dyDescent="0.25">
      <c r="V55770" s="80"/>
    </row>
    <row r="55771" spans="22:22" ht="9" hidden="1" customHeight="1" x14ac:dyDescent="0.25">
      <c r="V55771" s="80"/>
    </row>
    <row r="55772" spans="22:22" ht="9" hidden="1" customHeight="1" x14ac:dyDescent="0.25">
      <c r="V55772" s="80"/>
    </row>
    <row r="55773" spans="22:22" ht="9" hidden="1" customHeight="1" x14ac:dyDescent="0.25">
      <c r="V55773" s="80"/>
    </row>
    <row r="55774" spans="22:22" ht="9" hidden="1" customHeight="1" x14ac:dyDescent="0.25">
      <c r="V55774" s="80"/>
    </row>
    <row r="55775" spans="22:22" ht="9" hidden="1" customHeight="1" x14ac:dyDescent="0.25">
      <c r="V55775" s="80"/>
    </row>
    <row r="55776" spans="22:22" ht="9" hidden="1" customHeight="1" x14ac:dyDescent="0.25">
      <c r="V55776" s="80"/>
    </row>
    <row r="55777" spans="22:22" ht="9" hidden="1" customHeight="1" x14ac:dyDescent="0.25">
      <c r="V55777" s="80"/>
    </row>
    <row r="55778" spans="22:22" ht="9" hidden="1" customHeight="1" x14ac:dyDescent="0.25">
      <c r="V55778" s="80"/>
    </row>
    <row r="55779" spans="22:22" ht="9" hidden="1" customHeight="1" x14ac:dyDescent="0.25">
      <c r="V55779" s="80"/>
    </row>
    <row r="55780" spans="22:22" ht="9" hidden="1" customHeight="1" x14ac:dyDescent="0.25">
      <c r="V55780" s="80"/>
    </row>
    <row r="55781" spans="22:22" ht="9" hidden="1" customHeight="1" x14ac:dyDescent="0.25">
      <c r="V55781" s="80"/>
    </row>
    <row r="55782" spans="22:22" ht="9" hidden="1" customHeight="1" x14ac:dyDescent="0.25">
      <c r="V55782" s="80"/>
    </row>
    <row r="55783" spans="22:22" ht="9" hidden="1" customHeight="1" x14ac:dyDescent="0.25">
      <c r="V55783" s="80"/>
    </row>
    <row r="55784" spans="22:22" ht="9" hidden="1" customHeight="1" x14ac:dyDescent="0.25">
      <c r="V55784" s="80"/>
    </row>
    <row r="55785" spans="22:22" ht="9" hidden="1" customHeight="1" x14ac:dyDescent="0.25">
      <c r="V55785" s="80"/>
    </row>
    <row r="55786" spans="22:22" ht="9" hidden="1" customHeight="1" x14ac:dyDescent="0.25">
      <c r="V55786" s="80"/>
    </row>
    <row r="55787" spans="22:22" ht="9" hidden="1" customHeight="1" x14ac:dyDescent="0.25">
      <c r="V55787" s="80"/>
    </row>
    <row r="55788" spans="22:22" ht="9" hidden="1" customHeight="1" x14ac:dyDescent="0.25">
      <c r="V55788" s="80"/>
    </row>
    <row r="55789" spans="22:22" ht="9" hidden="1" customHeight="1" x14ac:dyDescent="0.25">
      <c r="V55789" s="80"/>
    </row>
    <row r="55790" spans="22:22" ht="9" hidden="1" customHeight="1" x14ac:dyDescent="0.25">
      <c r="V55790" s="80"/>
    </row>
    <row r="55791" spans="22:22" ht="9" hidden="1" customHeight="1" x14ac:dyDescent="0.25">
      <c r="V55791" s="80"/>
    </row>
    <row r="55792" spans="22:22" ht="9" hidden="1" customHeight="1" x14ac:dyDescent="0.25">
      <c r="V55792" s="80"/>
    </row>
    <row r="55793" spans="22:22" ht="9" hidden="1" customHeight="1" x14ac:dyDescent="0.25">
      <c r="V55793" s="80"/>
    </row>
    <row r="55794" spans="22:22" ht="9" hidden="1" customHeight="1" x14ac:dyDescent="0.25">
      <c r="V55794" s="80"/>
    </row>
    <row r="55795" spans="22:22" ht="9" hidden="1" customHeight="1" x14ac:dyDescent="0.25">
      <c r="V55795" s="80"/>
    </row>
    <row r="55796" spans="22:22" ht="9" hidden="1" customHeight="1" x14ac:dyDescent="0.25">
      <c r="V55796" s="80"/>
    </row>
    <row r="55797" spans="22:22" ht="9" hidden="1" customHeight="1" x14ac:dyDescent="0.25">
      <c r="V55797" s="80"/>
    </row>
    <row r="55798" spans="22:22" ht="9" hidden="1" customHeight="1" x14ac:dyDescent="0.25">
      <c r="V55798" s="80"/>
    </row>
    <row r="55799" spans="22:22" ht="9" hidden="1" customHeight="1" x14ac:dyDescent="0.25">
      <c r="V55799" s="80"/>
    </row>
    <row r="55800" spans="22:22" ht="9" hidden="1" customHeight="1" x14ac:dyDescent="0.25">
      <c r="V55800" s="80"/>
    </row>
    <row r="55801" spans="22:22" ht="9" hidden="1" customHeight="1" x14ac:dyDescent="0.25">
      <c r="V55801" s="80"/>
    </row>
    <row r="55802" spans="22:22" ht="9" hidden="1" customHeight="1" x14ac:dyDescent="0.25">
      <c r="V55802" s="80"/>
    </row>
    <row r="55803" spans="22:22" ht="9" hidden="1" customHeight="1" x14ac:dyDescent="0.25">
      <c r="V55803" s="80"/>
    </row>
    <row r="55804" spans="22:22" ht="9" hidden="1" customHeight="1" x14ac:dyDescent="0.25">
      <c r="V55804" s="80"/>
    </row>
    <row r="55805" spans="22:22" ht="9" hidden="1" customHeight="1" x14ac:dyDescent="0.25">
      <c r="V55805" s="80"/>
    </row>
    <row r="55806" spans="22:22" ht="9" hidden="1" customHeight="1" x14ac:dyDescent="0.25">
      <c r="V55806" s="80"/>
    </row>
    <row r="55807" spans="22:22" ht="9" hidden="1" customHeight="1" x14ac:dyDescent="0.25">
      <c r="V55807" s="80"/>
    </row>
    <row r="55808" spans="22:22" ht="9" hidden="1" customHeight="1" x14ac:dyDescent="0.25">
      <c r="V55808" s="80"/>
    </row>
    <row r="55809" spans="22:22" ht="9" hidden="1" customHeight="1" x14ac:dyDescent="0.25">
      <c r="V55809" s="80"/>
    </row>
    <row r="55810" spans="22:22" ht="9" hidden="1" customHeight="1" x14ac:dyDescent="0.25">
      <c r="V55810" s="80"/>
    </row>
    <row r="55811" spans="22:22" ht="9" hidden="1" customHeight="1" x14ac:dyDescent="0.25">
      <c r="V55811" s="80"/>
    </row>
    <row r="55812" spans="22:22" ht="9" hidden="1" customHeight="1" x14ac:dyDescent="0.25">
      <c r="V55812" s="80"/>
    </row>
    <row r="55813" spans="22:22" ht="9" hidden="1" customHeight="1" x14ac:dyDescent="0.25">
      <c r="V55813" s="80"/>
    </row>
    <row r="55814" spans="22:22" ht="9" hidden="1" customHeight="1" x14ac:dyDescent="0.25">
      <c r="V55814" s="80"/>
    </row>
    <row r="55815" spans="22:22" ht="9" hidden="1" customHeight="1" x14ac:dyDescent="0.25">
      <c r="V55815" s="80"/>
    </row>
    <row r="55816" spans="22:22" ht="9" hidden="1" customHeight="1" x14ac:dyDescent="0.25">
      <c r="V55816" s="80"/>
    </row>
    <row r="55817" spans="22:22" ht="9" hidden="1" customHeight="1" x14ac:dyDescent="0.25">
      <c r="V55817" s="80"/>
    </row>
    <row r="55818" spans="22:22" ht="9" hidden="1" customHeight="1" x14ac:dyDescent="0.25">
      <c r="V55818" s="80"/>
    </row>
    <row r="55819" spans="22:22" ht="9" hidden="1" customHeight="1" x14ac:dyDescent="0.25">
      <c r="V55819" s="80"/>
    </row>
    <row r="55820" spans="22:22" ht="9" hidden="1" customHeight="1" x14ac:dyDescent="0.25">
      <c r="V55820" s="80"/>
    </row>
    <row r="55821" spans="22:22" ht="9" hidden="1" customHeight="1" x14ac:dyDescent="0.25">
      <c r="V55821" s="80"/>
    </row>
    <row r="55822" spans="22:22" ht="9" hidden="1" customHeight="1" x14ac:dyDescent="0.25">
      <c r="V55822" s="80"/>
    </row>
    <row r="55823" spans="22:22" ht="9" hidden="1" customHeight="1" x14ac:dyDescent="0.25">
      <c r="V55823" s="80"/>
    </row>
    <row r="55824" spans="22:22" ht="9" hidden="1" customHeight="1" x14ac:dyDescent="0.25">
      <c r="V55824" s="80"/>
    </row>
    <row r="55825" spans="22:22" ht="9" hidden="1" customHeight="1" x14ac:dyDescent="0.25">
      <c r="V55825" s="80"/>
    </row>
    <row r="55826" spans="22:22" ht="9" hidden="1" customHeight="1" x14ac:dyDescent="0.25">
      <c r="V55826" s="80"/>
    </row>
    <row r="55827" spans="22:22" ht="9" hidden="1" customHeight="1" x14ac:dyDescent="0.25">
      <c r="V55827" s="80"/>
    </row>
    <row r="55828" spans="22:22" ht="9" hidden="1" customHeight="1" x14ac:dyDescent="0.25">
      <c r="V55828" s="80"/>
    </row>
    <row r="55829" spans="22:22" ht="9" hidden="1" customHeight="1" x14ac:dyDescent="0.25">
      <c r="V55829" s="80"/>
    </row>
    <row r="55830" spans="22:22" ht="9" hidden="1" customHeight="1" x14ac:dyDescent="0.25">
      <c r="V55830" s="80"/>
    </row>
    <row r="55831" spans="22:22" ht="9" hidden="1" customHeight="1" x14ac:dyDescent="0.25">
      <c r="V55831" s="80"/>
    </row>
    <row r="55832" spans="22:22" ht="9" hidden="1" customHeight="1" x14ac:dyDescent="0.25">
      <c r="V55832" s="80"/>
    </row>
    <row r="55833" spans="22:22" ht="9" hidden="1" customHeight="1" x14ac:dyDescent="0.25">
      <c r="V55833" s="80"/>
    </row>
    <row r="55834" spans="22:22" ht="9" hidden="1" customHeight="1" x14ac:dyDescent="0.25">
      <c r="V55834" s="80"/>
    </row>
    <row r="55835" spans="22:22" ht="9" hidden="1" customHeight="1" x14ac:dyDescent="0.25">
      <c r="V55835" s="80"/>
    </row>
    <row r="55836" spans="22:22" ht="9" hidden="1" customHeight="1" x14ac:dyDescent="0.25">
      <c r="V55836" s="80"/>
    </row>
    <row r="55837" spans="22:22" ht="9" hidden="1" customHeight="1" x14ac:dyDescent="0.25">
      <c r="V55837" s="80"/>
    </row>
    <row r="55838" spans="22:22" ht="9" hidden="1" customHeight="1" x14ac:dyDescent="0.25">
      <c r="V55838" s="80"/>
    </row>
    <row r="55839" spans="22:22" ht="9" hidden="1" customHeight="1" x14ac:dyDescent="0.25">
      <c r="V55839" s="80"/>
    </row>
    <row r="55840" spans="22:22" ht="9" hidden="1" customHeight="1" x14ac:dyDescent="0.25">
      <c r="V55840" s="80"/>
    </row>
    <row r="55841" spans="22:22" ht="9" hidden="1" customHeight="1" x14ac:dyDescent="0.25">
      <c r="V55841" s="80"/>
    </row>
    <row r="55842" spans="22:22" ht="9" hidden="1" customHeight="1" x14ac:dyDescent="0.25">
      <c r="V55842" s="80"/>
    </row>
    <row r="55843" spans="22:22" ht="9" hidden="1" customHeight="1" x14ac:dyDescent="0.25">
      <c r="V55843" s="80"/>
    </row>
    <row r="55844" spans="22:22" ht="9" hidden="1" customHeight="1" x14ac:dyDescent="0.25">
      <c r="V55844" s="80"/>
    </row>
    <row r="55845" spans="22:22" ht="9" hidden="1" customHeight="1" x14ac:dyDescent="0.25">
      <c r="V55845" s="80"/>
    </row>
    <row r="55846" spans="22:22" ht="9" hidden="1" customHeight="1" x14ac:dyDescent="0.25">
      <c r="V55846" s="80"/>
    </row>
    <row r="55847" spans="22:22" ht="9" hidden="1" customHeight="1" x14ac:dyDescent="0.25">
      <c r="V55847" s="80"/>
    </row>
    <row r="55848" spans="22:22" ht="9" hidden="1" customHeight="1" x14ac:dyDescent="0.25">
      <c r="V55848" s="80"/>
    </row>
    <row r="55849" spans="22:22" ht="9" hidden="1" customHeight="1" x14ac:dyDescent="0.25">
      <c r="V55849" s="80"/>
    </row>
    <row r="55850" spans="22:22" ht="9" hidden="1" customHeight="1" x14ac:dyDescent="0.25">
      <c r="V55850" s="80"/>
    </row>
    <row r="55851" spans="22:22" ht="9" hidden="1" customHeight="1" x14ac:dyDescent="0.25">
      <c r="V55851" s="80"/>
    </row>
    <row r="55852" spans="22:22" ht="9" hidden="1" customHeight="1" x14ac:dyDescent="0.25">
      <c r="V55852" s="80"/>
    </row>
    <row r="55853" spans="22:22" ht="9" hidden="1" customHeight="1" x14ac:dyDescent="0.25">
      <c r="V55853" s="80"/>
    </row>
    <row r="55854" spans="22:22" ht="9" hidden="1" customHeight="1" x14ac:dyDescent="0.25">
      <c r="V55854" s="80"/>
    </row>
    <row r="55855" spans="22:22" ht="9" hidden="1" customHeight="1" x14ac:dyDescent="0.25">
      <c r="V55855" s="80"/>
    </row>
    <row r="55856" spans="22:22" ht="9" hidden="1" customHeight="1" x14ac:dyDescent="0.25">
      <c r="V55856" s="80"/>
    </row>
    <row r="55857" spans="22:22" ht="9" hidden="1" customHeight="1" x14ac:dyDescent="0.25">
      <c r="V55857" s="80"/>
    </row>
    <row r="55858" spans="22:22" ht="9" hidden="1" customHeight="1" x14ac:dyDescent="0.25">
      <c r="V55858" s="80"/>
    </row>
    <row r="55859" spans="22:22" ht="9" hidden="1" customHeight="1" x14ac:dyDescent="0.25">
      <c r="V55859" s="80"/>
    </row>
    <row r="55860" spans="22:22" ht="9" hidden="1" customHeight="1" x14ac:dyDescent="0.25">
      <c r="V55860" s="80"/>
    </row>
    <row r="55861" spans="22:22" ht="9" hidden="1" customHeight="1" x14ac:dyDescent="0.25">
      <c r="V55861" s="80"/>
    </row>
    <row r="55862" spans="22:22" ht="9" hidden="1" customHeight="1" x14ac:dyDescent="0.25">
      <c r="V55862" s="80"/>
    </row>
    <row r="55863" spans="22:22" ht="9" hidden="1" customHeight="1" x14ac:dyDescent="0.25">
      <c r="V55863" s="80"/>
    </row>
    <row r="55864" spans="22:22" ht="9" hidden="1" customHeight="1" x14ac:dyDescent="0.25">
      <c r="V55864" s="80"/>
    </row>
    <row r="55865" spans="22:22" ht="9" hidden="1" customHeight="1" x14ac:dyDescent="0.25">
      <c r="V55865" s="80"/>
    </row>
    <row r="55866" spans="22:22" ht="9" hidden="1" customHeight="1" x14ac:dyDescent="0.25">
      <c r="V55866" s="80"/>
    </row>
    <row r="55867" spans="22:22" ht="9" hidden="1" customHeight="1" x14ac:dyDescent="0.25">
      <c r="V55867" s="80"/>
    </row>
    <row r="55868" spans="22:22" ht="9" hidden="1" customHeight="1" x14ac:dyDescent="0.25">
      <c r="V55868" s="80"/>
    </row>
    <row r="55869" spans="22:22" ht="9" hidden="1" customHeight="1" x14ac:dyDescent="0.25">
      <c r="V55869" s="80"/>
    </row>
    <row r="55870" spans="22:22" ht="9" hidden="1" customHeight="1" x14ac:dyDescent="0.25">
      <c r="V55870" s="80"/>
    </row>
    <row r="55871" spans="22:22" ht="9" hidden="1" customHeight="1" x14ac:dyDescent="0.25">
      <c r="V55871" s="80"/>
    </row>
    <row r="55872" spans="22:22" ht="9" hidden="1" customHeight="1" x14ac:dyDescent="0.25">
      <c r="V55872" s="80"/>
    </row>
    <row r="55873" spans="22:22" ht="9" hidden="1" customHeight="1" x14ac:dyDescent="0.25">
      <c r="V55873" s="80"/>
    </row>
    <row r="55874" spans="22:22" ht="9" hidden="1" customHeight="1" x14ac:dyDescent="0.25">
      <c r="V55874" s="80"/>
    </row>
    <row r="55875" spans="22:22" ht="9" hidden="1" customHeight="1" x14ac:dyDescent="0.25">
      <c r="V55875" s="80"/>
    </row>
    <row r="55876" spans="22:22" ht="9" hidden="1" customHeight="1" x14ac:dyDescent="0.25">
      <c r="V55876" s="80"/>
    </row>
    <row r="55877" spans="22:22" ht="9" hidden="1" customHeight="1" x14ac:dyDescent="0.25">
      <c r="V55877" s="80"/>
    </row>
    <row r="55878" spans="22:22" ht="9" hidden="1" customHeight="1" x14ac:dyDescent="0.25">
      <c r="V55878" s="80"/>
    </row>
    <row r="55879" spans="22:22" ht="9" hidden="1" customHeight="1" x14ac:dyDescent="0.25">
      <c r="V55879" s="80"/>
    </row>
    <row r="55880" spans="22:22" ht="9" hidden="1" customHeight="1" x14ac:dyDescent="0.25">
      <c r="V55880" s="80"/>
    </row>
    <row r="55881" spans="22:22" ht="9" hidden="1" customHeight="1" x14ac:dyDescent="0.25">
      <c r="V55881" s="80"/>
    </row>
    <row r="55882" spans="22:22" ht="9" hidden="1" customHeight="1" x14ac:dyDescent="0.25">
      <c r="V55882" s="80"/>
    </row>
    <row r="55883" spans="22:22" ht="9" hidden="1" customHeight="1" x14ac:dyDescent="0.25">
      <c r="V55883" s="80"/>
    </row>
    <row r="55884" spans="22:22" ht="9" hidden="1" customHeight="1" x14ac:dyDescent="0.25">
      <c r="V55884" s="80"/>
    </row>
    <row r="55885" spans="22:22" ht="9" hidden="1" customHeight="1" x14ac:dyDescent="0.25">
      <c r="V55885" s="80"/>
    </row>
    <row r="55886" spans="22:22" ht="9" hidden="1" customHeight="1" x14ac:dyDescent="0.25">
      <c r="V55886" s="80"/>
    </row>
    <row r="55887" spans="22:22" ht="9" hidden="1" customHeight="1" x14ac:dyDescent="0.25">
      <c r="V55887" s="80"/>
    </row>
    <row r="55888" spans="22:22" ht="9" hidden="1" customHeight="1" x14ac:dyDescent="0.25">
      <c r="V55888" s="80"/>
    </row>
    <row r="55889" spans="22:22" ht="9" hidden="1" customHeight="1" x14ac:dyDescent="0.25">
      <c r="V55889" s="80"/>
    </row>
    <row r="55890" spans="22:22" ht="9" hidden="1" customHeight="1" x14ac:dyDescent="0.25">
      <c r="V55890" s="80"/>
    </row>
    <row r="55891" spans="22:22" ht="9" hidden="1" customHeight="1" x14ac:dyDescent="0.25">
      <c r="V55891" s="80"/>
    </row>
    <row r="55892" spans="22:22" ht="9" hidden="1" customHeight="1" x14ac:dyDescent="0.25">
      <c r="V55892" s="80"/>
    </row>
    <row r="55893" spans="22:22" ht="9" hidden="1" customHeight="1" x14ac:dyDescent="0.25">
      <c r="V55893" s="80"/>
    </row>
    <row r="55894" spans="22:22" ht="9" hidden="1" customHeight="1" x14ac:dyDescent="0.25">
      <c r="V55894" s="80"/>
    </row>
    <row r="55895" spans="22:22" ht="9" hidden="1" customHeight="1" x14ac:dyDescent="0.25">
      <c r="V55895" s="80"/>
    </row>
    <row r="55896" spans="22:22" ht="9" hidden="1" customHeight="1" x14ac:dyDescent="0.25">
      <c r="V55896" s="80"/>
    </row>
    <row r="55897" spans="22:22" ht="9" hidden="1" customHeight="1" x14ac:dyDescent="0.25">
      <c r="V55897" s="80"/>
    </row>
    <row r="55898" spans="22:22" ht="9" hidden="1" customHeight="1" x14ac:dyDescent="0.25">
      <c r="V55898" s="80"/>
    </row>
    <row r="55899" spans="22:22" ht="9" hidden="1" customHeight="1" x14ac:dyDescent="0.25">
      <c r="V55899" s="80"/>
    </row>
    <row r="55900" spans="22:22" ht="9" hidden="1" customHeight="1" x14ac:dyDescent="0.25">
      <c r="V55900" s="80"/>
    </row>
    <row r="55901" spans="22:22" ht="9" hidden="1" customHeight="1" x14ac:dyDescent="0.25">
      <c r="V55901" s="80"/>
    </row>
    <row r="55902" spans="22:22" ht="9" hidden="1" customHeight="1" x14ac:dyDescent="0.25">
      <c r="V55902" s="80"/>
    </row>
    <row r="55903" spans="22:22" ht="9" hidden="1" customHeight="1" x14ac:dyDescent="0.25">
      <c r="V55903" s="80"/>
    </row>
    <row r="55904" spans="22:22" ht="9" hidden="1" customHeight="1" x14ac:dyDescent="0.25">
      <c r="V55904" s="80"/>
    </row>
    <row r="55905" spans="22:22" ht="9" hidden="1" customHeight="1" x14ac:dyDescent="0.25">
      <c r="V55905" s="80"/>
    </row>
    <row r="55906" spans="22:22" ht="9" hidden="1" customHeight="1" x14ac:dyDescent="0.25">
      <c r="V55906" s="80"/>
    </row>
    <row r="55907" spans="22:22" ht="9" hidden="1" customHeight="1" x14ac:dyDescent="0.25">
      <c r="V55907" s="80"/>
    </row>
    <row r="55908" spans="22:22" ht="9" hidden="1" customHeight="1" x14ac:dyDescent="0.25">
      <c r="V55908" s="80"/>
    </row>
    <row r="55909" spans="22:22" ht="9" hidden="1" customHeight="1" x14ac:dyDescent="0.25">
      <c r="V55909" s="80"/>
    </row>
    <row r="55910" spans="22:22" ht="9" hidden="1" customHeight="1" x14ac:dyDescent="0.25">
      <c r="V55910" s="80"/>
    </row>
    <row r="55911" spans="22:22" ht="9" hidden="1" customHeight="1" x14ac:dyDescent="0.25">
      <c r="V55911" s="80"/>
    </row>
    <row r="55912" spans="22:22" ht="9" hidden="1" customHeight="1" x14ac:dyDescent="0.25">
      <c r="V55912" s="80"/>
    </row>
    <row r="55913" spans="22:22" ht="9" hidden="1" customHeight="1" x14ac:dyDescent="0.25">
      <c r="V55913" s="80"/>
    </row>
    <row r="55914" spans="22:22" ht="9" hidden="1" customHeight="1" x14ac:dyDescent="0.25">
      <c r="V55914" s="80"/>
    </row>
    <row r="55915" spans="22:22" ht="9" hidden="1" customHeight="1" x14ac:dyDescent="0.25">
      <c r="V55915" s="80"/>
    </row>
    <row r="55916" spans="22:22" ht="9" hidden="1" customHeight="1" x14ac:dyDescent="0.25">
      <c r="V55916" s="80"/>
    </row>
    <row r="55917" spans="22:22" ht="9" hidden="1" customHeight="1" x14ac:dyDescent="0.25">
      <c r="V55917" s="80"/>
    </row>
    <row r="55918" spans="22:22" ht="9" hidden="1" customHeight="1" x14ac:dyDescent="0.25">
      <c r="V55918" s="80"/>
    </row>
    <row r="55919" spans="22:22" ht="9" hidden="1" customHeight="1" x14ac:dyDescent="0.25">
      <c r="V55919" s="80"/>
    </row>
    <row r="55920" spans="22:22" ht="9" hidden="1" customHeight="1" x14ac:dyDescent="0.25">
      <c r="V55920" s="80"/>
    </row>
    <row r="55921" spans="22:22" ht="9" hidden="1" customHeight="1" x14ac:dyDescent="0.25">
      <c r="V55921" s="80"/>
    </row>
    <row r="55922" spans="22:22" ht="9" hidden="1" customHeight="1" x14ac:dyDescent="0.25">
      <c r="V55922" s="80"/>
    </row>
    <row r="55923" spans="22:22" ht="9" hidden="1" customHeight="1" x14ac:dyDescent="0.25">
      <c r="V55923" s="80"/>
    </row>
    <row r="55924" spans="22:22" ht="9" hidden="1" customHeight="1" x14ac:dyDescent="0.25">
      <c r="V55924" s="80"/>
    </row>
    <row r="55925" spans="22:22" ht="9" hidden="1" customHeight="1" x14ac:dyDescent="0.25">
      <c r="V55925" s="80"/>
    </row>
    <row r="55926" spans="22:22" ht="9" hidden="1" customHeight="1" x14ac:dyDescent="0.25">
      <c r="V55926" s="80"/>
    </row>
    <row r="55927" spans="22:22" ht="9" hidden="1" customHeight="1" x14ac:dyDescent="0.25">
      <c r="V55927" s="80"/>
    </row>
    <row r="55928" spans="22:22" ht="9" hidden="1" customHeight="1" x14ac:dyDescent="0.25">
      <c r="V55928" s="80"/>
    </row>
    <row r="55929" spans="22:22" ht="9" hidden="1" customHeight="1" x14ac:dyDescent="0.25">
      <c r="V55929" s="80"/>
    </row>
    <row r="55930" spans="22:22" ht="9" hidden="1" customHeight="1" x14ac:dyDescent="0.25">
      <c r="V55930" s="80"/>
    </row>
    <row r="55931" spans="22:22" ht="9" hidden="1" customHeight="1" x14ac:dyDescent="0.25">
      <c r="V55931" s="80"/>
    </row>
    <row r="55932" spans="22:22" ht="9" hidden="1" customHeight="1" x14ac:dyDescent="0.25">
      <c r="V55932" s="80"/>
    </row>
    <row r="55933" spans="22:22" ht="9" hidden="1" customHeight="1" x14ac:dyDescent="0.25">
      <c r="V55933" s="80"/>
    </row>
    <row r="55934" spans="22:22" ht="9" hidden="1" customHeight="1" x14ac:dyDescent="0.25">
      <c r="V55934" s="80"/>
    </row>
    <row r="55935" spans="22:22" ht="9" hidden="1" customHeight="1" x14ac:dyDescent="0.25">
      <c r="V55935" s="80"/>
    </row>
    <row r="55936" spans="22:22" ht="9" hidden="1" customHeight="1" x14ac:dyDescent="0.25">
      <c r="V55936" s="80"/>
    </row>
    <row r="55937" spans="22:22" ht="9" hidden="1" customHeight="1" x14ac:dyDescent="0.25">
      <c r="V55937" s="80"/>
    </row>
    <row r="55938" spans="22:22" ht="9" hidden="1" customHeight="1" x14ac:dyDescent="0.25">
      <c r="V55938" s="80"/>
    </row>
    <row r="55939" spans="22:22" ht="9" hidden="1" customHeight="1" x14ac:dyDescent="0.25">
      <c r="V55939" s="80"/>
    </row>
    <row r="55940" spans="22:22" ht="9" hidden="1" customHeight="1" x14ac:dyDescent="0.25">
      <c r="V55940" s="80"/>
    </row>
    <row r="55941" spans="22:22" ht="9" hidden="1" customHeight="1" x14ac:dyDescent="0.25">
      <c r="V55941" s="80"/>
    </row>
    <row r="55942" spans="22:22" ht="9" hidden="1" customHeight="1" x14ac:dyDescent="0.25">
      <c r="V55942" s="80"/>
    </row>
    <row r="55943" spans="22:22" ht="9" hidden="1" customHeight="1" x14ac:dyDescent="0.25">
      <c r="V55943" s="80"/>
    </row>
    <row r="55944" spans="22:22" ht="9" hidden="1" customHeight="1" x14ac:dyDescent="0.25">
      <c r="V55944" s="80"/>
    </row>
    <row r="55945" spans="22:22" ht="9" hidden="1" customHeight="1" x14ac:dyDescent="0.25">
      <c r="V55945" s="80"/>
    </row>
    <row r="55946" spans="22:22" ht="9" hidden="1" customHeight="1" x14ac:dyDescent="0.25">
      <c r="V55946" s="80"/>
    </row>
    <row r="55947" spans="22:22" ht="9" hidden="1" customHeight="1" x14ac:dyDescent="0.25">
      <c r="V55947" s="80"/>
    </row>
    <row r="55948" spans="22:22" ht="9" hidden="1" customHeight="1" x14ac:dyDescent="0.25">
      <c r="V55948" s="80"/>
    </row>
    <row r="55949" spans="22:22" ht="9" hidden="1" customHeight="1" x14ac:dyDescent="0.25">
      <c r="V55949" s="80"/>
    </row>
    <row r="55950" spans="22:22" ht="9" hidden="1" customHeight="1" x14ac:dyDescent="0.25">
      <c r="V55950" s="80"/>
    </row>
    <row r="55951" spans="22:22" ht="9" hidden="1" customHeight="1" x14ac:dyDescent="0.25">
      <c r="V55951" s="80"/>
    </row>
    <row r="55952" spans="22:22" ht="9" hidden="1" customHeight="1" x14ac:dyDescent="0.25">
      <c r="V55952" s="80"/>
    </row>
    <row r="55953" spans="22:22" ht="9" hidden="1" customHeight="1" x14ac:dyDescent="0.25">
      <c r="V55953" s="80"/>
    </row>
    <row r="55954" spans="22:22" ht="9" hidden="1" customHeight="1" x14ac:dyDescent="0.25">
      <c r="V55954" s="80"/>
    </row>
    <row r="55955" spans="22:22" ht="9" hidden="1" customHeight="1" x14ac:dyDescent="0.25">
      <c r="V55955" s="80"/>
    </row>
    <row r="55956" spans="22:22" ht="9" hidden="1" customHeight="1" x14ac:dyDescent="0.25">
      <c r="V55956" s="80"/>
    </row>
    <row r="55957" spans="22:22" ht="9" hidden="1" customHeight="1" x14ac:dyDescent="0.25">
      <c r="V55957" s="80"/>
    </row>
    <row r="55958" spans="22:22" ht="9" hidden="1" customHeight="1" x14ac:dyDescent="0.25">
      <c r="V55958" s="80"/>
    </row>
    <row r="55959" spans="22:22" ht="9" hidden="1" customHeight="1" x14ac:dyDescent="0.25">
      <c r="V55959" s="80"/>
    </row>
    <row r="55960" spans="22:22" ht="9" hidden="1" customHeight="1" x14ac:dyDescent="0.25">
      <c r="V55960" s="80"/>
    </row>
    <row r="55961" spans="22:22" ht="9" hidden="1" customHeight="1" x14ac:dyDescent="0.25">
      <c r="V55961" s="80"/>
    </row>
    <row r="55962" spans="22:22" ht="9" hidden="1" customHeight="1" x14ac:dyDescent="0.25">
      <c r="V55962" s="80"/>
    </row>
    <row r="55963" spans="22:22" ht="9" hidden="1" customHeight="1" x14ac:dyDescent="0.25">
      <c r="V55963" s="80"/>
    </row>
    <row r="55964" spans="22:22" ht="9" hidden="1" customHeight="1" x14ac:dyDescent="0.25">
      <c r="V55964" s="80"/>
    </row>
    <row r="55965" spans="22:22" ht="9" hidden="1" customHeight="1" x14ac:dyDescent="0.25">
      <c r="V55965" s="80"/>
    </row>
    <row r="55966" spans="22:22" ht="9" hidden="1" customHeight="1" x14ac:dyDescent="0.25">
      <c r="V55966" s="80"/>
    </row>
    <row r="55967" spans="22:22" ht="9" hidden="1" customHeight="1" x14ac:dyDescent="0.25">
      <c r="V55967" s="80"/>
    </row>
    <row r="55968" spans="22:22" ht="9" hidden="1" customHeight="1" x14ac:dyDescent="0.25">
      <c r="V55968" s="80"/>
    </row>
    <row r="55969" spans="22:22" ht="9" hidden="1" customHeight="1" x14ac:dyDescent="0.25">
      <c r="V55969" s="80"/>
    </row>
    <row r="55970" spans="22:22" ht="9" hidden="1" customHeight="1" x14ac:dyDescent="0.25">
      <c r="V55970" s="80"/>
    </row>
    <row r="55971" spans="22:22" ht="9" hidden="1" customHeight="1" x14ac:dyDescent="0.25">
      <c r="V55971" s="80"/>
    </row>
    <row r="55972" spans="22:22" ht="9" hidden="1" customHeight="1" x14ac:dyDescent="0.25">
      <c r="V55972" s="80"/>
    </row>
    <row r="55973" spans="22:22" ht="9" hidden="1" customHeight="1" x14ac:dyDescent="0.25">
      <c r="V55973" s="80"/>
    </row>
    <row r="55974" spans="22:22" ht="9" hidden="1" customHeight="1" x14ac:dyDescent="0.25">
      <c r="V55974" s="80"/>
    </row>
    <row r="55975" spans="22:22" ht="9" hidden="1" customHeight="1" x14ac:dyDescent="0.25">
      <c r="V55975" s="80"/>
    </row>
    <row r="55976" spans="22:22" ht="9" hidden="1" customHeight="1" x14ac:dyDescent="0.25">
      <c r="V55976" s="80"/>
    </row>
    <row r="55977" spans="22:22" ht="9" hidden="1" customHeight="1" x14ac:dyDescent="0.25">
      <c r="V55977" s="80"/>
    </row>
    <row r="55978" spans="22:22" ht="9" hidden="1" customHeight="1" x14ac:dyDescent="0.25">
      <c r="V55978" s="80"/>
    </row>
    <row r="55979" spans="22:22" ht="9" hidden="1" customHeight="1" x14ac:dyDescent="0.25">
      <c r="V55979" s="80"/>
    </row>
    <row r="55980" spans="22:22" ht="9" hidden="1" customHeight="1" x14ac:dyDescent="0.25">
      <c r="V55980" s="80"/>
    </row>
    <row r="55981" spans="22:22" ht="9" hidden="1" customHeight="1" x14ac:dyDescent="0.25">
      <c r="V55981" s="80"/>
    </row>
    <row r="55982" spans="22:22" ht="9" hidden="1" customHeight="1" x14ac:dyDescent="0.25">
      <c r="V55982" s="80"/>
    </row>
    <row r="55983" spans="22:22" ht="9" hidden="1" customHeight="1" x14ac:dyDescent="0.25">
      <c r="V55983" s="80"/>
    </row>
    <row r="55984" spans="22:22" ht="9" hidden="1" customHeight="1" x14ac:dyDescent="0.25">
      <c r="V55984" s="80"/>
    </row>
    <row r="55985" spans="22:22" ht="9" hidden="1" customHeight="1" x14ac:dyDescent="0.25">
      <c r="V55985" s="80"/>
    </row>
    <row r="55986" spans="22:22" ht="9" hidden="1" customHeight="1" x14ac:dyDescent="0.25">
      <c r="V55986" s="80"/>
    </row>
    <row r="55987" spans="22:22" ht="9" hidden="1" customHeight="1" x14ac:dyDescent="0.25">
      <c r="V55987" s="80"/>
    </row>
    <row r="55988" spans="22:22" ht="9" hidden="1" customHeight="1" x14ac:dyDescent="0.25">
      <c r="V55988" s="80"/>
    </row>
    <row r="55989" spans="22:22" ht="9" hidden="1" customHeight="1" x14ac:dyDescent="0.25">
      <c r="V55989" s="80"/>
    </row>
    <row r="55990" spans="22:22" ht="9" hidden="1" customHeight="1" x14ac:dyDescent="0.25">
      <c r="V55990" s="80"/>
    </row>
    <row r="55991" spans="22:22" ht="9" hidden="1" customHeight="1" x14ac:dyDescent="0.25">
      <c r="V55991" s="80"/>
    </row>
    <row r="55992" spans="22:22" ht="9" hidden="1" customHeight="1" x14ac:dyDescent="0.25">
      <c r="V55992" s="80"/>
    </row>
    <row r="55993" spans="22:22" ht="9" hidden="1" customHeight="1" x14ac:dyDescent="0.25">
      <c r="V55993" s="80"/>
    </row>
    <row r="55994" spans="22:22" ht="9" hidden="1" customHeight="1" x14ac:dyDescent="0.25">
      <c r="V55994" s="80"/>
    </row>
    <row r="55995" spans="22:22" ht="9" hidden="1" customHeight="1" x14ac:dyDescent="0.25">
      <c r="V55995" s="80"/>
    </row>
    <row r="55996" spans="22:22" ht="9" hidden="1" customHeight="1" x14ac:dyDescent="0.25">
      <c r="V55996" s="80"/>
    </row>
    <row r="55997" spans="22:22" ht="9" hidden="1" customHeight="1" x14ac:dyDescent="0.25">
      <c r="V55997" s="80"/>
    </row>
    <row r="55998" spans="22:22" ht="9" hidden="1" customHeight="1" x14ac:dyDescent="0.25">
      <c r="V55998" s="80"/>
    </row>
    <row r="55999" spans="22:22" ht="9" hidden="1" customHeight="1" x14ac:dyDescent="0.25">
      <c r="V55999" s="80"/>
    </row>
    <row r="56000" spans="22:22" ht="9" hidden="1" customHeight="1" x14ac:dyDescent="0.25">
      <c r="V56000" s="80"/>
    </row>
    <row r="56001" spans="22:22" ht="9" hidden="1" customHeight="1" x14ac:dyDescent="0.25">
      <c r="V56001" s="80"/>
    </row>
    <row r="56002" spans="22:22" ht="9" hidden="1" customHeight="1" x14ac:dyDescent="0.25">
      <c r="V56002" s="80"/>
    </row>
    <row r="56003" spans="22:22" ht="9" hidden="1" customHeight="1" x14ac:dyDescent="0.25">
      <c r="V56003" s="80"/>
    </row>
    <row r="56004" spans="22:22" ht="9" hidden="1" customHeight="1" x14ac:dyDescent="0.25">
      <c r="V56004" s="80"/>
    </row>
    <row r="56005" spans="22:22" ht="9" hidden="1" customHeight="1" x14ac:dyDescent="0.25">
      <c r="V56005" s="80"/>
    </row>
    <row r="56006" spans="22:22" ht="9" hidden="1" customHeight="1" x14ac:dyDescent="0.25">
      <c r="V56006" s="80"/>
    </row>
    <row r="56007" spans="22:22" ht="9" hidden="1" customHeight="1" x14ac:dyDescent="0.25">
      <c r="V56007" s="80"/>
    </row>
    <row r="56008" spans="22:22" ht="9" hidden="1" customHeight="1" x14ac:dyDescent="0.25">
      <c r="V56008" s="80"/>
    </row>
    <row r="56009" spans="22:22" ht="9" hidden="1" customHeight="1" x14ac:dyDescent="0.25">
      <c r="V56009" s="80"/>
    </row>
    <row r="56010" spans="22:22" ht="9" hidden="1" customHeight="1" x14ac:dyDescent="0.25">
      <c r="V56010" s="80"/>
    </row>
    <row r="56011" spans="22:22" ht="9" hidden="1" customHeight="1" x14ac:dyDescent="0.25">
      <c r="V56011" s="80"/>
    </row>
    <row r="56012" spans="22:22" ht="9" hidden="1" customHeight="1" x14ac:dyDescent="0.25">
      <c r="V56012" s="80"/>
    </row>
    <row r="56013" spans="22:22" ht="9" hidden="1" customHeight="1" x14ac:dyDescent="0.25">
      <c r="V56013" s="80"/>
    </row>
    <row r="56014" spans="22:22" ht="9" hidden="1" customHeight="1" x14ac:dyDescent="0.25">
      <c r="V56014" s="80"/>
    </row>
    <row r="56015" spans="22:22" ht="9" hidden="1" customHeight="1" x14ac:dyDescent="0.25">
      <c r="V56015" s="80"/>
    </row>
    <row r="56016" spans="22:22" ht="9" hidden="1" customHeight="1" x14ac:dyDescent="0.25">
      <c r="V56016" s="80"/>
    </row>
    <row r="56017" spans="22:22" ht="9" hidden="1" customHeight="1" x14ac:dyDescent="0.25">
      <c r="V56017" s="80"/>
    </row>
    <row r="56018" spans="22:22" ht="9" hidden="1" customHeight="1" x14ac:dyDescent="0.25">
      <c r="V56018" s="80"/>
    </row>
    <row r="56019" spans="22:22" ht="9" hidden="1" customHeight="1" x14ac:dyDescent="0.25">
      <c r="V56019" s="80"/>
    </row>
    <row r="56020" spans="22:22" ht="9" hidden="1" customHeight="1" x14ac:dyDescent="0.25">
      <c r="V56020" s="80"/>
    </row>
    <row r="56021" spans="22:22" ht="9" hidden="1" customHeight="1" x14ac:dyDescent="0.25">
      <c r="V56021" s="80"/>
    </row>
    <row r="56022" spans="22:22" ht="9" hidden="1" customHeight="1" x14ac:dyDescent="0.25">
      <c r="V56022" s="80"/>
    </row>
    <row r="56023" spans="22:22" ht="9" hidden="1" customHeight="1" x14ac:dyDescent="0.25">
      <c r="V56023" s="80"/>
    </row>
    <row r="56024" spans="22:22" ht="9" hidden="1" customHeight="1" x14ac:dyDescent="0.25">
      <c r="V56024" s="80"/>
    </row>
    <row r="56025" spans="22:22" ht="9" hidden="1" customHeight="1" x14ac:dyDescent="0.25">
      <c r="V56025" s="80"/>
    </row>
    <row r="56026" spans="22:22" ht="9" hidden="1" customHeight="1" x14ac:dyDescent="0.25">
      <c r="V56026" s="80"/>
    </row>
    <row r="56027" spans="22:22" ht="9" hidden="1" customHeight="1" x14ac:dyDescent="0.25">
      <c r="V56027" s="80"/>
    </row>
    <row r="56028" spans="22:22" ht="9" hidden="1" customHeight="1" x14ac:dyDescent="0.25">
      <c r="V56028" s="80"/>
    </row>
    <row r="56029" spans="22:22" ht="9" hidden="1" customHeight="1" x14ac:dyDescent="0.25">
      <c r="V56029" s="80"/>
    </row>
    <row r="56030" spans="22:22" ht="9" hidden="1" customHeight="1" x14ac:dyDescent="0.25">
      <c r="V56030" s="80"/>
    </row>
    <row r="56031" spans="22:22" ht="9" hidden="1" customHeight="1" x14ac:dyDescent="0.25">
      <c r="V56031" s="80"/>
    </row>
    <row r="56032" spans="22:22" ht="9" hidden="1" customHeight="1" x14ac:dyDescent="0.25">
      <c r="V56032" s="80"/>
    </row>
    <row r="56033" spans="22:22" ht="9" hidden="1" customHeight="1" x14ac:dyDescent="0.25">
      <c r="V56033" s="80"/>
    </row>
    <row r="56034" spans="22:22" ht="9" hidden="1" customHeight="1" x14ac:dyDescent="0.25">
      <c r="V56034" s="80"/>
    </row>
    <row r="56035" spans="22:22" ht="9" hidden="1" customHeight="1" x14ac:dyDescent="0.25">
      <c r="V56035" s="80"/>
    </row>
    <row r="56036" spans="22:22" ht="9" hidden="1" customHeight="1" x14ac:dyDescent="0.25">
      <c r="V56036" s="80"/>
    </row>
    <row r="56037" spans="22:22" ht="9" hidden="1" customHeight="1" x14ac:dyDescent="0.25">
      <c r="V56037" s="80"/>
    </row>
    <row r="56038" spans="22:22" ht="9" hidden="1" customHeight="1" x14ac:dyDescent="0.25">
      <c r="V56038" s="80"/>
    </row>
    <row r="56039" spans="22:22" ht="9" hidden="1" customHeight="1" x14ac:dyDescent="0.25">
      <c r="V56039" s="80"/>
    </row>
    <row r="56040" spans="22:22" ht="9" hidden="1" customHeight="1" x14ac:dyDescent="0.25">
      <c r="V56040" s="80"/>
    </row>
    <row r="56041" spans="22:22" ht="9" hidden="1" customHeight="1" x14ac:dyDescent="0.25">
      <c r="V56041" s="80"/>
    </row>
    <row r="56042" spans="22:22" ht="9" hidden="1" customHeight="1" x14ac:dyDescent="0.25">
      <c r="V56042" s="80"/>
    </row>
    <row r="56043" spans="22:22" ht="9" hidden="1" customHeight="1" x14ac:dyDescent="0.25">
      <c r="V56043" s="80"/>
    </row>
    <row r="56044" spans="22:22" ht="9" hidden="1" customHeight="1" x14ac:dyDescent="0.25">
      <c r="V56044" s="80"/>
    </row>
    <row r="56045" spans="22:22" ht="9" hidden="1" customHeight="1" x14ac:dyDescent="0.25">
      <c r="V56045" s="80"/>
    </row>
    <row r="56046" spans="22:22" ht="9" hidden="1" customHeight="1" x14ac:dyDescent="0.25">
      <c r="V56046" s="80"/>
    </row>
    <row r="56047" spans="22:22" ht="9" hidden="1" customHeight="1" x14ac:dyDescent="0.25">
      <c r="V56047" s="80"/>
    </row>
    <row r="56048" spans="22:22" ht="9" hidden="1" customHeight="1" x14ac:dyDescent="0.25">
      <c r="V56048" s="80"/>
    </row>
    <row r="56049" spans="22:22" ht="9" hidden="1" customHeight="1" x14ac:dyDescent="0.25">
      <c r="V56049" s="80"/>
    </row>
    <row r="56050" spans="22:22" ht="9" hidden="1" customHeight="1" x14ac:dyDescent="0.25">
      <c r="V56050" s="80"/>
    </row>
    <row r="56051" spans="22:22" ht="9" hidden="1" customHeight="1" x14ac:dyDescent="0.25">
      <c r="V56051" s="80"/>
    </row>
    <row r="56052" spans="22:22" ht="9" hidden="1" customHeight="1" x14ac:dyDescent="0.25">
      <c r="V56052" s="80"/>
    </row>
    <row r="56053" spans="22:22" ht="9" hidden="1" customHeight="1" x14ac:dyDescent="0.25">
      <c r="V56053" s="80"/>
    </row>
    <row r="56054" spans="22:22" ht="9" hidden="1" customHeight="1" x14ac:dyDescent="0.25">
      <c r="V56054" s="80"/>
    </row>
    <row r="56055" spans="22:22" ht="9" hidden="1" customHeight="1" x14ac:dyDescent="0.25">
      <c r="V56055" s="80"/>
    </row>
    <row r="56056" spans="22:22" ht="9" hidden="1" customHeight="1" x14ac:dyDescent="0.25">
      <c r="V56056" s="80"/>
    </row>
    <row r="56057" spans="22:22" ht="9" hidden="1" customHeight="1" x14ac:dyDescent="0.25">
      <c r="V56057" s="80"/>
    </row>
    <row r="56058" spans="22:22" ht="9" hidden="1" customHeight="1" x14ac:dyDescent="0.25">
      <c r="V56058" s="80"/>
    </row>
    <row r="56059" spans="22:22" ht="9" hidden="1" customHeight="1" x14ac:dyDescent="0.25">
      <c r="V56059" s="80"/>
    </row>
    <row r="56060" spans="22:22" ht="9" hidden="1" customHeight="1" x14ac:dyDescent="0.25">
      <c r="V56060" s="80"/>
    </row>
    <row r="56061" spans="22:22" ht="9" hidden="1" customHeight="1" x14ac:dyDescent="0.25">
      <c r="V56061" s="80"/>
    </row>
    <row r="56062" spans="22:22" ht="9" hidden="1" customHeight="1" x14ac:dyDescent="0.25">
      <c r="V56062" s="80"/>
    </row>
    <row r="56063" spans="22:22" ht="9" hidden="1" customHeight="1" x14ac:dyDescent="0.25">
      <c r="V56063" s="80"/>
    </row>
    <row r="56064" spans="22:22" ht="9" hidden="1" customHeight="1" x14ac:dyDescent="0.25">
      <c r="V56064" s="80"/>
    </row>
    <row r="56065" spans="22:22" ht="9" hidden="1" customHeight="1" x14ac:dyDescent="0.25">
      <c r="V56065" s="80"/>
    </row>
    <row r="56066" spans="22:22" ht="9" hidden="1" customHeight="1" x14ac:dyDescent="0.25">
      <c r="V56066" s="80"/>
    </row>
    <row r="56067" spans="22:22" ht="9" hidden="1" customHeight="1" x14ac:dyDescent="0.25">
      <c r="V56067" s="80"/>
    </row>
    <row r="56068" spans="22:22" ht="9" hidden="1" customHeight="1" x14ac:dyDescent="0.25">
      <c r="V56068" s="80"/>
    </row>
    <row r="56069" spans="22:22" ht="9" hidden="1" customHeight="1" x14ac:dyDescent="0.25">
      <c r="V56069" s="80"/>
    </row>
    <row r="56070" spans="22:22" ht="9" hidden="1" customHeight="1" x14ac:dyDescent="0.25">
      <c r="V56070" s="80"/>
    </row>
    <row r="56071" spans="22:22" ht="9" hidden="1" customHeight="1" x14ac:dyDescent="0.25">
      <c r="V56071" s="80"/>
    </row>
    <row r="56072" spans="22:22" ht="9" hidden="1" customHeight="1" x14ac:dyDescent="0.25">
      <c r="V56072" s="80"/>
    </row>
    <row r="56073" spans="22:22" ht="9" hidden="1" customHeight="1" x14ac:dyDescent="0.25">
      <c r="V56073" s="80"/>
    </row>
    <row r="56074" spans="22:22" ht="9" hidden="1" customHeight="1" x14ac:dyDescent="0.25">
      <c r="V56074" s="80"/>
    </row>
    <row r="56075" spans="22:22" ht="9" hidden="1" customHeight="1" x14ac:dyDescent="0.25">
      <c r="V56075" s="80"/>
    </row>
    <row r="56076" spans="22:22" ht="9" hidden="1" customHeight="1" x14ac:dyDescent="0.25">
      <c r="V56076" s="80"/>
    </row>
    <row r="56077" spans="22:22" ht="9" hidden="1" customHeight="1" x14ac:dyDescent="0.25">
      <c r="V56077" s="80"/>
    </row>
    <row r="56078" spans="22:22" ht="9" hidden="1" customHeight="1" x14ac:dyDescent="0.25">
      <c r="V56078" s="80"/>
    </row>
    <row r="56079" spans="22:22" ht="9" hidden="1" customHeight="1" x14ac:dyDescent="0.25">
      <c r="V56079" s="80"/>
    </row>
    <row r="56080" spans="22:22" ht="9" hidden="1" customHeight="1" x14ac:dyDescent="0.25">
      <c r="V56080" s="80"/>
    </row>
    <row r="56081" spans="22:22" ht="9" hidden="1" customHeight="1" x14ac:dyDescent="0.25">
      <c r="V56081" s="80"/>
    </row>
    <row r="56082" spans="22:22" ht="9" hidden="1" customHeight="1" x14ac:dyDescent="0.25">
      <c r="V56082" s="80"/>
    </row>
    <row r="56083" spans="22:22" ht="9" hidden="1" customHeight="1" x14ac:dyDescent="0.25">
      <c r="V56083" s="80"/>
    </row>
    <row r="56084" spans="22:22" ht="9" hidden="1" customHeight="1" x14ac:dyDescent="0.25">
      <c r="V56084" s="80"/>
    </row>
    <row r="56085" spans="22:22" ht="9" hidden="1" customHeight="1" x14ac:dyDescent="0.25">
      <c r="V56085" s="80"/>
    </row>
    <row r="56086" spans="22:22" ht="9" hidden="1" customHeight="1" x14ac:dyDescent="0.25">
      <c r="V56086" s="80"/>
    </row>
    <row r="56087" spans="22:22" ht="9" hidden="1" customHeight="1" x14ac:dyDescent="0.25">
      <c r="V56087" s="80"/>
    </row>
    <row r="56088" spans="22:22" ht="9" hidden="1" customHeight="1" x14ac:dyDescent="0.25">
      <c r="V56088" s="80"/>
    </row>
    <row r="56089" spans="22:22" ht="9" hidden="1" customHeight="1" x14ac:dyDescent="0.25">
      <c r="V56089" s="80"/>
    </row>
    <row r="56090" spans="22:22" ht="9" hidden="1" customHeight="1" x14ac:dyDescent="0.25">
      <c r="V56090" s="80"/>
    </row>
    <row r="56091" spans="22:22" ht="9" hidden="1" customHeight="1" x14ac:dyDescent="0.25">
      <c r="V56091" s="80"/>
    </row>
    <row r="56092" spans="22:22" ht="9" hidden="1" customHeight="1" x14ac:dyDescent="0.25">
      <c r="V56092" s="80"/>
    </row>
    <row r="56093" spans="22:22" ht="9" hidden="1" customHeight="1" x14ac:dyDescent="0.25">
      <c r="V56093" s="80"/>
    </row>
    <row r="56094" spans="22:22" ht="9" hidden="1" customHeight="1" x14ac:dyDescent="0.25">
      <c r="V56094" s="80"/>
    </row>
    <row r="56095" spans="22:22" ht="9" hidden="1" customHeight="1" x14ac:dyDescent="0.25">
      <c r="V56095" s="80"/>
    </row>
    <row r="56096" spans="22:22" ht="9" hidden="1" customHeight="1" x14ac:dyDescent="0.25">
      <c r="V56096" s="80"/>
    </row>
    <row r="56097" spans="22:22" ht="9" hidden="1" customHeight="1" x14ac:dyDescent="0.25">
      <c r="V56097" s="80"/>
    </row>
    <row r="56098" spans="22:22" ht="9" hidden="1" customHeight="1" x14ac:dyDescent="0.25">
      <c r="V56098" s="80"/>
    </row>
    <row r="56099" spans="22:22" ht="9" hidden="1" customHeight="1" x14ac:dyDescent="0.25">
      <c r="V56099" s="80"/>
    </row>
    <row r="56100" spans="22:22" ht="9" hidden="1" customHeight="1" x14ac:dyDescent="0.25">
      <c r="V56100" s="80"/>
    </row>
    <row r="56101" spans="22:22" ht="9" hidden="1" customHeight="1" x14ac:dyDescent="0.25">
      <c r="V56101" s="80"/>
    </row>
    <row r="56102" spans="22:22" ht="9" hidden="1" customHeight="1" x14ac:dyDescent="0.25">
      <c r="V56102" s="80"/>
    </row>
    <row r="56103" spans="22:22" ht="9" hidden="1" customHeight="1" x14ac:dyDescent="0.25">
      <c r="V56103" s="80"/>
    </row>
    <row r="56104" spans="22:22" ht="9" hidden="1" customHeight="1" x14ac:dyDescent="0.25">
      <c r="V56104" s="80"/>
    </row>
    <row r="56105" spans="22:22" ht="9" hidden="1" customHeight="1" x14ac:dyDescent="0.25">
      <c r="V56105" s="80"/>
    </row>
    <row r="56106" spans="22:22" ht="9" hidden="1" customHeight="1" x14ac:dyDescent="0.25">
      <c r="V56106" s="80"/>
    </row>
    <row r="56107" spans="22:22" ht="9" hidden="1" customHeight="1" x14ac:dyDescent="0.25">
      <c r="V56107" s="80"/>
    </row>
    <row r="56108" spans="22:22" ht="9" hidden="1" customHeight="1" x14ac:dyDescent="0.25">
      <c r="V56108" s="80"/>
    </row>
    <row r="56109" spans="22:22" ht="9" hidden="1" customHeight="1" x14ac:dyDescent="0.25">
      <c r="V56109" s="80"/>
    </row>
    <row r="56110" spans="22:22" ht="9" hidden="1" customHeight="1" x14ac:dyDescent="0.25">
      <c r="V56110" s="80"/>
    </row>
    <row r="56111" spans="22:22" ht="9" hidden="1" customHeight="1" x14ac:dyDescent="0.25">
      <c r="V56111" s="80"/>
    </row>
    <row r="56112" spans="22:22" ht="9" hidden="1" customHeight="1" x14ac:dyDescent="0.25">
      <c r="V56112" s="80"/>
    </row>
    <row r="56113" spans="22:22" ht="9" hidden="1" customHeight="1" x14ac:dyDescent="0.25">
      <c r="V56113" s="80"/>
    </row>
    <row r="56114" spans="22:22" ht="9" hidden="1" customHeight="1" x14ac:dyDescent="0.25">
      <c r="V56114" s="80"/>
    </row>
    <row r="56115" spans="22:22" ht="9" hidden="1" customHeight="1" x14ac:dyDescent="0.25">
      <c r="V56115" s="80"/>
    </row>
    <row r="56116" spans="22:22" ht="9" hidden="1" customHeight="1" x14ac:dyDescent="0.25">
      <c r="V56116" s="80"/>
    </row>
    <row r="56117" spans="22:22" ht="9" hidden="1" customHeight="1" x14ac:dyDescent="0.25">
      <c r="V56117" s="80"/>
    </row>
    <row r="56118" spans="22:22" ht="9" hidden="1" customHeight="1" x14ac:dyDescent="0.25">
      <c r="V56118" s="80"/>
    </row>
    <row r="56119" spans="22:22" ht="9" hidden="1" customHeight="1" x14ac:dyDescent="0.25">
      <c r="V56119" s="80"/>
    </row>
    <row r="56120" spans="22:22" ht="9" hidden="1" customHeight="1" x14ac:dyDescent="0.25">
      <c r="V56120" s="80"/>
    </row>
    <row r="56121" spans="22:22" ht="9" hidden="1" customHeight="1" x14ac:dyDescent="0.25">
      <c r="V56121" s="80"/>
    </row>
    <row r="56122" spans="22:22" ht="9" hidden="1" customHeight="1" x14ac:dyDescent="0.25">
      <c r="V56122" s="80"/>
    </row>
    <row r="56123" spans="22:22" ht="9" hidden="1" customHeight="1" x14ac:dyDescent="0.25">
      <c r="V56123" s="80"/>
    </row>
    <row r="56124" spans="22:22" ht="9" hidden="1" customHeight="1" x14ac:dyDescent="0.25">
      <c r="V56124" s="80"/>
    </row>
    <row r="56125" spans="22:22" ht="9" hidden="1" customHeight="1" x14ac:dyDescent="0.25">
      <c r="V56125" s="80"/>
    </row>
    <row r="56126" spans="22:22" ht="9" hidden="1" customHeight="1" x14ac:dyDescent="0.25">
      <c r="V56126" s="80"/>
    </row>
    <row r="56127" spans="22:22" ht="9" hidden="1" customHeight="1" x14ac:dyDescent="0.25">
      <c r="V56127" s="80"/>
    </row>
    <row r="56128" spans="22:22" ht="9" hidden="1" customHeight="1" x14ac:dyDescent="0.25">
      <c r="V56128" s="80"/>
    </row>
    <row r="56129" spans="22:22" ht="9" hidden="1" customHeight="1" x14ac:dyDescent="0.25">
      <c r="V56129" s="80"/>
    </row>
    <row r="56130" spans="22:22" ht="9" hidden="1" customHeight="1" x14ac:dyDescent="0.25">
      <c r="V56130" s="80"/>
    </row>
    <row r="56131" spans="22:22" ht="9" hidden="1" customHeight="1" x14ac:dyDescent="0.25">
      <c r="V56131" s="80"/>
    </row>
    <row r="56132" spans="22:22" ht="9" hidden="1" customHeight="1" x14ac:dyDescent="0.25">
      <c r="V56132" s="80"/>
    </row>
    <row r="56133" spans="22:22" ht="9" hidden="1" customHeight="1" x14ac:dyDescent="0.25">
      <c r="V56133" s="80"/>
    </row>
    <row r="56134" spans="22:22" ht="9" hidden="1" customHeight="1" x14ac:dyDescent="0.25">
      <c r="V56134" s="80"/>
    </row>
    <row r="56135" spans="22:22" ht="9" hidden="1" customHeight="1" x14ac:dyDescent="0.25">
      <c r="V56135" s="80"/>
    </row>
    <row r="56136" spans="22:22" ht="9" hidden="1" customHeight="1" x14ac:dyDescent="0.25">
      <c r="V56136" s="80"/>
    </row>
    <row r="56137" spans="22:22" ht="9" hidden="1" customHeight="1" x14ac:dyDescent="0.25">
      <c r="V56137" s="80"/>
    </row>
    <row r="56138" spans="22:22" ht="9" hidden="1" customHeight="1" x14ac:dyDescent="0.25">
      <c r="V56138" s="80"/>
    </row>
    <row r="56139" spans="22:22" ht="9" hidden="1" customHeight="1" x14ac:dyDescent="0.25">
      <c r="V56139" s="80"/>
    </row>
    <row r="56140" spans="22:22" ht="9" hidden="1" customHeight="1" x14ac:dyDescent="0.25">
      <c r="V56140" s="80"/>
    </row>
    <row r="56141" spans="22:22" ht="9" hidden="1" customHeight="1" x14ac:dyDescent="0.25">
      <c r="V56141" s="80"/>
    </row>
    <row r="56142" spans="22:22" ht="9" hidden="1" customHeight="1" x14ac:dyDescent="0.25">
      <c r="V56142" s="80"/>
    </row>
    <row r="56143" spans="22:22" ht="9" hidden="1" customHeight="1" x14ac:dyDescent="0.25">
      <c r="V56143" s="80"/>
    </row>
    <row r="56144" spans="22:22" ht="9" hidden="1" customHeight="1" x14ac:dyDescent="0.25">
      <c r="V56144" s="80"/>
    </row>
    <row r="56145" spans="22:22" ht="9" hidden="1" customHeight="1" x14ac:dyDescent="0.25">
      <c r="V56145" s="80"/>
    </row>
    <row r="56146" spans="22:22" ht="9" hidden="1" customHeight="1" x14ac:dyDescent="0.25">
      <c r="V56146" s="80"/>
    </row>
    <row r="56147" spans="22:22" ht="9" hidden="1" customHeight="1" x14ac:dyDescent="0.25">
      <c r="V56147" s="80"/>
    </row>
    <row r="56148" spans="22:22" ht="9" hidden="1" customHeight="1" x14ac:dyDescent="0.25">
      <c r="V56148" s="80"/>
    </row>
    <row r="56149" spans="22:22" ht="9" hidden="1" customHeight="1" x14ac:dyDescent="0.25">
      <c r="V56149" s="80"/>
    </row>
    <row r="56150" spans="22:22" ht="9" hidden="1" customHeight="1" x14ac:dyDescent="0.25">
      <c r="V56150" s="80"/>
    </row>
    <row r="56151" spans="22:22" ht="9" hidden="1" customHeight="1" x14ac:dyDescent="0.25">
      <c r="V56151" s="80"/>
    </row>
    <row r="56152" spans="22:22" ht="9" hidden="1" customHeight="1" x14ac:dyDescent="0.25">
      <c r="V56152" s="80"/>
    </row>
    <row r="56153" spans="22:22" ht="9" hidden="1" customHeight="1" x14ac:dyDescent="0.25">
      <c r="V56153" s="80"/>
    </row>
    <row r="56154" spans="22:22" ht="9" hidden="1" customHeight="1" x14ac:dyDescent="0.25">
      <c r="V56154" s="80"/>
    </row>
    <row r="56155" spans="22:22" ht="9" hidden="1" customHeight="1" x14ac:dyDescent="0.25">
      <c r="V56155" s="80"/>
    </row>
    <row r="56156" spans="22:22" ht="9" hidden="1" customHeight="1" x14ac:dyDescent="0.25">
      <c r="V56156" s="80"/>
    </row>
    <row r="56157" spans="22:22" ht="9" hidden="1" customHeight="1" x14ac:dyDescent="0.25">
      <c r="V56157" s="80"/>
    </row>
    <row r="56158" spans="22:22" ht="9" hidden="1" customHeight="1" x14ac:dyDescent="0.25">
      <c r="V56158" s="80"/>
    </row>
    <row r="56159" spans="22:22" ht="9" hidden="1" customHeight="1" x14ac:dyDescent="0.25">
      <c r="V56159" s="80"/>
    </row>
    <row r="56160" spans="22:22" ht="9" hidden="1" customHeight="1" x14ac:dyDescent="0.25">
      <c r="V56160" s="80"/>
    </row>
    <row r="56161" spans="22:22" ht="9" hidden="1" customHeight="1" x14ac:dyDescent="0.25">
      <c r="V56161" s="80"/>
    </row>
    <row r="56162" spans="22:22" ht="9" hidden="1" customHeight="1" x14ac:dyDescent="0.25">
      <c r="V56162" s="80"/>
    </row>
    <row r="56163" spans="22:22" ht="9" hidden="1" customHeight="1" x14ac:dyDescent="0.25">
      <c r="V56163" s="80"/>
    </row>
    <row r="56164" spans="22:22" ht="9" hidden="1" customHeight="1" x14ac:dyDescent="0.25">
      <c r="V56164" s="80"/>
    </row>
    <row r="56165" spans="22:22" ht="9" hidden="1" customHeight="1" x14ac:dyDescent="0.25">
      <c r="V56165" s="80"/>
    </row>
    <row r="56166" spans="22:22" ht="9" hidden="1" customHeight="1" x14ac:dyDescent="0.25">
      <c r="V56166" s="80"/>
    </row>
    <row r="56167" spans="22:22" ht="9" hidden="1" customHeight="1" x14ac:dyDescent="0.25">
      <c r="V56167" s="80"/>
    </row>
    <row r="56168" spans="22:22" ht="9" hidden="1" customHeight="1" x14ac:dyDescent="0.25">
      <c r="V56168" s="80"/>
    </row>
    <row r="56169" spans="22:22" ht="9" hidden="1" customHeight="1" x14ac:dyDescent="0.25">
      <c r="V56169" s="80"/>
    </row>
    <row r="56170" spans="22:22" ht="9" hidden="1" customHeight="1" x14ac:dyDescent="0.25">
      <c r="V56170" s="80"/>
    </row>
    <row r="56171" spans="22:22" ht="9" hidden="1" customHeight="1" x14ac:dyDescent="0.25">
      <c r="V56171" s="80"/>
    </row>
    <row r="56172" spans="22:22" ht="9" hidden="1" customHeight="1" x14ac:dyDescent="0.25">
      <c r="V56172" s="80"/>
    </row>
    <row r="56173" spans="22:22" ht="9" hidden="1" customHeight="1" x14ac:dyDescent="0.25">
      <c r="V56173" s="80"/>
    </row>
    <row r="56174" spans="22:22" ht="9" hidden="1" customHeight="1" x14ac:dyDescent="0.25">
      <c r="V56174" s="80"/>
    </row>
    <row r="56175" spans="22:22" ht="9" hidden="1" customHeight="1" x14ac:dyDescent="0.25">
      <c r="V56175" s="80"/>
    </row>
    <row r="56176" spans="22:22" ht="9" hidden="1" customHeight="1" x14ac:dyDescent="0.25">
      <c r="V56176" s="80"/>
    </row>
    <row r="56177" spans="22:22" ht="9" hidden="1" customHeight="1" x14ac:dyDescent="0.25">
      <c r="V56177" s="80"/>
    </row>
    <row r="56178" spans="22:22" ht="9" hidden="1" customHeight="1" x14ac:dyDescent="0.25">
      <c r="V56178" s="80"/>
    </row>
    <row r="56179" spans="22:22" ht="9" hidden="1" customHeight="1" x14ac:dyDescent="0.25">
      <c r="V56179" s="80"/>
    </row>
    <row r="56180" spans="22:22" ht="9" hidden="1" customHeight="1" x14ac:dyDescent="0.25">
      <c r="V56180" s="80"/>
    </row>
    <row r="56181" spans="22:22" ht="9" hidden="1" customHeight="1" x14ac:dyDescent="0.25">
      <c r="V56181" s="80"/>
    </row>
    <row r="56182" spans="22:22" ht="9" hidden="1" customHeight="1" x14ac:dyDescent="0.25">
      <c r="V56182" s="80"/>
    </row>
    <row r="56183" spans="22:22" ht="9" hidden="1" customHeight="1" x14ac:dyDescent="0.25">
      <c r="V56183" s="80"/>
    </row>
    <row r="56184" spans="22:22" ht="9" hidden="1" customHeight="1" x14ac:dyDescent="0.25">
      <c r="V56184" s="80"/>
    </row>
    <row r="56185" spans="22:22" ht="9" hidden="1" customHeight="1" x14ac:dyDescent="0.25">
      <c r="V56185" s="80"/>
    </row>
    <row r="56186" spans="22:22" ht="9" hidden="1" customHeight="1" x14ac:dyDescent="0.25">
      <c r="V56186" s="80"/>
    </row>
    <row r="56187" spans="22:22" ht="9" hidden="1" customHeight="1" x14ac:dyDescent="0.25">
      <c r="V56187" s="80"/>
    </row>
    <row r="56188" spans="22:22" ht="9" hidden="1" customHeight="1" x14ac:dyDescent="0.25">
      <c r="V56188" s="80"/>
    </row>
    <row r="56189" spans="22:22" ht="9" hidden="1" customHeight="1" x14ac:dyDescent="0.25">
      <c r="V56189" s="80"/>
    </row>
    <row r="56190" spans="22:22" ht="9" hidden="1" customHeight="1" x14ac:dyDescent="0.25">
      <c r="V56190" s="80"/>
    </row>
    <row r="56191" spans="22:22" ht="9" hidden="1" customHeight="1" x14ac:dyDescent="0.25">
      <c r="V56191" s="80"/>
    </row>
    <row r="56192" spans="22:22" ht="9" hidden="1" customHeight="1" x14ac:dyDescent="0.25">
      <c r="V56192" s="80"/>
    </row>
    <row r="56193" spans="22:22" ht="9" hidden="1" customHeight="1" x14ac:dyDescent="0.25">
      <c r="V56193" s="80"/>
    </row>
    <row r="56194" spans="22:22" ht="9" hidden="1" customHeight="1" x14ac:dyDescent="0.25">
      <c r="V56194" s="80"/>
    </row>
    <row r="56195" spans="22:22" ht="9" hidden="1" customHeight="1" x14ac:dyDescent="0.25">
      <c r="V56195" s="80"/>
    </row>
    <row r="56196" spans="22:22" ht="9" hidden="1" customHeight="1" x14ac:dyDescent="0.25">
      <c r="V56196" s="80"/>
    </row>
    <row r="56197" spans="22:22" ht="9" hidden="1" customHeight="1" x14ac:dyDescent="0.25">
      <c r="V56197" s="80"/>
    </row>
    <row r="56198" spans="22:22" ht="9" hidden="1" customHeight="1" x14ac:dyDescent="0.25">
      <c r="V56198" s="80"/>
    </row>
    <row r="56199" spans="22:22" ht="9" hidden="1" customHeight="1" x14ac:dyDescent="0.25">
      <c r="V56199" s="80"/>
    </row>
    <row r="56200" spans="22:22" ht="9" hidden="1" customHeight="1" x14ac:dyDescent="0.25">
      <c r="V56200" s="80"/>
    </row>
    <row r="56201" spans="22:22" ht="9" hidden="1" customHeight="1" x14ac:dyDescent="0.25">
      <c r="V56201" s="80"/>
    </row>
    <row r="56202" spans="22:22" ht="9" hidden="1" customHeight="1" x14ac:dyDescent="0.25">
      <c r="V56202" s="80"/>
    </row>
    <row r="56203" spans="22:22" ht="9" hidden="1" customHeight="1" x14ac:dyDescent="0.25">
      <c r="V56203" s="80"/>
    </row>
    <row r="56204" spans="22:22" ht="9" hidden="1" customHeight="1" x14ac:dyDescent="0.25">
      <c r="V56204" s="80"/>
    </row>
    <row r="56205" spans="22:22" ht="9" hidden="1" customHeight="1" x14ac:dyDescent="0.25">
      <c r="V56205" s="80"/>
    </row>
    <row r="56206" spans="22:22" ht="9" hidden="1" customHeight="1" x14ac:dyDescent="0.25">
      <c r="V56206" s="80"/>
    </row>
    <row r="56207" spans="22:22" ht="9" hidden="1" customHeight="1" x14ac:dyDescent="0.25">
      <c r="V56207" s="80"/>
    </row>
    <row r="56208" spans="22:22" ht="9" hidden="1" customHeight="1" x14ac:dyDescent="0.25">
      <c r="V56208" s="80"/>
    </row>
    <row r="56209" spans="22:22" ht="9" hidden="1" customHeight="1" x14ac:dyDescent="0.25">
      <c r="V56209" s="80"/>
    </row>
    <row r="56210" spans="22:22" ht="9" hidden="1" customHeight="1" x14ac:dyDescent="0.25">
      <c r="V56210" s="80"/>
    </row>
    <row r="56211" spans="22:22" ht="9" hidden="1" customHeight="1" x14ac:dyDescent="0.25">
      <c r="V56211" s="80"/>
    </row>
    <row r="56212" spans="22:22" ht="9" hidden="1" customHeight="1" x14ac:dyDescent="0.25">
      <c r="V56212" s="80"/>
    </row>
    <row r="56213" spans="22:22" ht="9" hidden="1" customHeight="1" x14ac:dyDescent="0.25">
      <c r="V56213" s="80"/>
    </row>
    <row r="56214" spans="22:22" ht="9" hidden="1" customHeight="1" x14ac:dyDescent="0.25">
      <c r="V56214" s="80"/>
    </row>
    <row r="56215" spans="22:22" ht="9" hidden="1" customHeight="1" x14ac:dyDescent="0.25">
      <c r="V56215" s="80"/>
    </row>
    <row r="56216" spans="22:22" ht="9" hidden="1" customHeight="1" x14ac:dyDescent="0.25">
      <c r="V56216" s="80"/>
    </row>
    <row r="56217" spans="22:22" ht="9" hidden="1" customHeight="1" x14ac:dyDescent="0.25">
      <c r="V56217" s="80"/>
    </row>
    <row r="56218" spans="22:22" ht="9" hidden="1" customHeight="1" x14ac:dyDescent="0.25">
      <c r="V56218" s="80"/>
    </row>
    <row r="56219" spans="22:22" ht="9" hidden="1" customHeight="1" x14ac:dyDescent="0.25">
      <c r="V56219" s="80"/>
    </row>
    <row r="56220" spans="22:22" ht="9" hidden="1" customHeight="1" x14ac:dyDescent="0.25">
      <c r="V56220" s="80"/>
    </row>
    <row r="56221" spans="22:22" ht="9" hidden="1" customHeight="1" x14ac:dyDescent="0.25">
      <c r="V56221" s="80"/>
    </row>
    <row r="56222" spans="22:22" ht="9" hidden="1" customHeight="1" x14ac:dyDescent="0.25">
      <c r="V56222" s="80"/>
    </row>
    <row r="56223" spans="22:22" ht="9" hidden="1" customHeight="1" x14ac:dyDescent="0.25">
      <c r="V56223" s="80"/>
    </row>
    <row r="56224" spans="22:22" ht="9" hidden="1" customHeight="1" x14ac:dyDescent="0.25">
      <c r="V56224" s="80"/>
    </row>
    <row r="56225" spans="22:22" ht="9" hidden="1" customHeight="1" x14ac:dyDescent="0.25">
      <c r="V56225" s="80"/>
    </row>
    <row r="56226" spans="22:22" ht="9" hidden="1" customHeight="1" x14ac:dyDescent="0.25">
      <c r="V56226" s="80"/>
    </row>
    <row r="56227" spans="22:22" ht="9" hidden="1" customHeight="1" x14ac:dyDescent="0.25">
      <c r="V56227" s="80"/>
    </row>
    <row r="56228" spans="22:22" ht="9" hidden="1" customHeight="1" x14ac:dyDescent="0.25">
      <c r="V56228" s="80"/>
    </row>
    <row r="56229" spans="22:22" ht="9" hidden="1" customHeight="1" x14ac:dyDescent="0.25">
      <c r="V56229" s="80"/>
    </row>
    <row r="56230" spans="22:22" ht="9" hidden="1" customHeight="1" x14ac:dyDescent="0.25">
      <c r="V56230" s="80"/>
    </row>
    <row r="56231" spans="22:22" ht="9" hidden="1" customHeight="1" x14ac:dyDescent="0.25">
      <c r="V56231" s="80"/>
    </row>
    <row r="56232" spans="22:22" ht="9" hidden="1" customHeight="1" x14ac:dyDescent="0.25">
      <c r="V56232" s="80"/>
    </row>
    <row r="56233" spans="22:22" ht="9" hidden="1" customHeight="1" x14ac:dyDescent="0.25">
      <c r="V56233" s="80"/>
    </row>
    <row r="56234" spans="22:22" ht="9" hidden="1" customHeight="1" x14ac:dyDescent="0.25">
      <c r="V56234" s="80"/>
    </row>
    <row r="56235" spans="22:22" ht="9" hidden="1" customHeight="1" x14ac:dyDescent="0.25">
      <c r="V56235" s="80"/>
    </row>
    <row r="56236" spans="22:22" ht="9" hidden="1" customHeight="1" x14ac:dyDescent="0.25">
      <c r="V56236" s="80"/>
    </row>
    <row r="56237" spans="22:22" ht="9" hidden="1" customHeight="1" x14ac:dyDescent="0.25">
      <c r="V56237" s="80"/>
    </row>
    <row r="56238" spans="22:22" ht="9" hidden="1" customHeight="1" x14ac:dyDescent="0.25">
      <c r="V56238" s="80"/>
    </row>
    <row r="56239" spans="22:22" ht="9" hidden="1" customHeight="1" x14ac:dyDescent="0.25">
      <c r="V56239" s="80"/>
    </row>
    <row r="56240" spans="22:22" ht="9" hidden="1" customHeight="1" x14ac:dyDescent="0.25">
      <c r="V56240" s="80"/>
    </row>
    <row r="56241" spans="22:22" ht="9" hidden="1" customHeight="1" x14ac:dyDescent="0.25">
      <c r="V56241" s="80"/>
    </row>
    <row r="56242" spans="22:22" ht="9" hidden="1" customHeight="1" x14ac:dyDescent="0.25">
      <c r="V56242" s="80"/>
    </row>
    <row r="56243" spans="22:22" ht="9" hidden="1" customHeight="1" x14ac:dyDescent="0.25">
      <c r="V56243" s="80"/>
    </row>
    <row r="56244" spans="22:22" ht="9" hidden="1" customHeight="1" x14ac:dyDescent="0.25">
      <c r="V56244" s="80"/>
    </row>
    <row r="56245" spans="22:22" ht="9" hidden="1" customHeight="1" x14ac:dyDescent="0.25">
      <c r="V56245" s="80"/>
    </row>
    <row r="56246" spans="22:22" ht="9" hidden="1" customHeight="1" x14ac:dyDescent="0.25">
      <c r="V56246" s="80"/>
    </row>
    <row r="56247" spans="22:22" ht="9" hidden="1" customHeight="1" x14ac:dyDescent="0.25">
      <c r="V56247" s="80"/>
    </row>
    <row r="56248" spans="22:22" ht="9" hidden="1" customHeight="1" x14ac:dyDescent="0.25">
      <c r="V56248" s="80"/>
    </row>
    <row r="56249" spans="22:22" ht="9" hidden="1" customHeight="1" x14ac:dyDescent="0.25">
      <c r="V56249" s="80"/>
    </row>
    <row r="56250" spans="22:22" ht="9" hidden="1" customHeight="1" x14ac:dyDescent="0.25">
      <c r="V56250" s="80"/>
    </row>
    <row r="56251" spans="22:22" ht="9" hidden="1" customHeight="1" x14ac:dyDescent="0.25">
      <c r="V56251" s="80"/>
    </row>
    <row r="56252" spans="22:22" ht="9" hidden="1" customHeight="1" x14ac:dyDescent="0.25">
      <c r="V56252" s="80"/>
    </row>
    <row r="56253" spans="22:22" ht="9" hidden="1" customHeight="1" x14ac:dyDescent="0.25">
      <c r="V56253" s="80"/>
    </row>
    <row r="56254" spans="22:22" ht="9" hidden="1" customHeight="1" x14ac:dyDescent="0.25">
      <c r="V56254" s="80"/>
    </row>
    <row r="56255" spans="22:22" ht="9" hidden="1" customHeight="1" x14ac:dyDescent="0.25">
      <c r="V56255" s="80"/>
    </row>
    <row r="56256" spans="22:22" ht="9" hidden="1" customHeight="1" x14ac:dyDescent="0.25">
      <c r="V56256" s="80"/>
    </row>
    <row r="56257" spans="22:22" ht="9" hidden="1" customHeight="1" x14ac:dyDescent="0.25">
      <c r="V56257" s="80"/>
    </row>
    <row r="56258" spans="22:22" ht="9" hidden="1" customHeight="1" x14ac:dyDescent="0.25">
      <c r="V56258" s="80"/>
    </row>
    <row r="56259" spans="22:22" ht="9" hidden="1" customHeight="1" x14ac:dyDescent="0.25">
      <c r="V56259" s="80"/>
    </row>
    <row r="56260" spans="22:22" ht="9" hidden="1" customHeight="1" x14ac:dyDescent="0.25">
      <c r="V56260" s="80"/>
    </row>
    <row r="56261" spans="22:22" ht="9" hidden="1" customHeight="1" x14ac:dyDescent="0.25">
      <c r="V56261" s="80"/>
    </row>
    <row r="56262" spans="22:22" ht="9" hidden="1" customHeight="1" x14ac:dyDescent="0.25">
      <c r="V56262" s="80"/>
    </row>
    <row r="56263" spans="22:22" ht="9" hidden="1" customHeight="1" x14ac:dyDescent="0.25">
      <c r="V56263" s="80"/>
    </row>
    <row r="56264" spans="22:22" ht="9" hidden="1" customHeight="1" x14ac:dyDescent="0.25">
      <c r="V56264" s="80"/>
    </row>
    <row r="56265" spans="22:22" ht="9" hidden="1" customHeight="1" x14ac:dyDescent="0.25">
      <c r="V56265" s="80"/>
    </row>
    <row r="56266" spans="22:22" ht="9" hidden="1" customHeight="1" x14ac:dyDescent="0.25">
      <c r="V56266" s="80"/>
    </row>
    <row r="56267" spans="22:22" ht="9" hidden="1" customHeight="1" x14ac:dyDescent="0.25">
      <c r="V56267" s="80"/>
    </row>
    <row r="56268" spans="22:22" ht="9" hidden="1" customHeight="1" x14ac:dyDescent="0.25">
      <c r="V56268" s="80"/>
    </row>
    <row r="56269" spans="22:22" ht="9" hidden="1" customHeight="1" x14ac:dyDescent="0.25">
      <c r="V56269" s="80"/>
    </row>
    <row r="56270" spans="22:22" ht="9" hidden="1" customHeight="1" x14ac:dyDescent="0.25">
      <c r="V56270" s="80"/>
    </row>
    <row r="56271" spans="22:22" ht="9" hidden="1" customHeight="1" x14ac:dyDescent="0.25">
      <c r="V56271" s="80"/>
    </row>
    <row r="56272" spans="22:22" ht="9" hidden="1" customHeight="1" x14ac:dyDescent="0.25">
      <c r="V56272" s="80"/>
    </row>
    <row r="56273" spans="22:22" ht="9" hidden="1" customHeight="1" x14ac:dyDescent="0.25">
      <c r="V56273" s="80"/>
    </row>
    <row r="56274" spans="22:22" ht="9" hidden="1" customHeight="1" x14ac:dyDescent="0.25">
      <c r="V56274" s="80"/>
    </row>
    <row r="56275" spans="22:22" ht="9" hidden="1" customHeight="1" x14ac:dyDescent="0.25">
      <c r="V56275" s="80"/>
    </row>
    <row r="56276" spans="22:22" ht="9" hidden="1" customHeight="1" x14ac:dyDescent="0.25">
      <c r="V56276" s="80"/>
    </row>
    <row r="56277" spans="22:22" ht="9" hidden="1" customHeight="1" x14ac:dyDescent="0.25">
      <c r="V56277" s="80"/>
    </row>
    <row r="56278" spans="22:22" ht="9" hidden="1" customHeight="1" x14ac:dyDescent="0.25">
      <c r="V56278" s="80"/>
    </row>
    <row r="56279" spans="22:22" ht="9" hidden="1" customHeight="1" x14ac:dyDescent="0.25">
      <c r="V56279" s="80"/>
    </row>
    <row r="56280" spans="22:22" ht="9" hidden="1" customHeight="1" x14ac:dyDescent="0.25">
      <c r="V56280" s="80"/>
    </row>
    <row r="56281" spans="22:22" ht="9" hidden="1" customHeight="1" x14ac:dyDescent="0.25">
      <c r="V56281" s="80"/>
    </row>
    <row r="56282" spans="22:22" ht="9" hidden="1" customHeight="1" x14ac:dyDescent="0.25">
      <c r="V56282" s="80"/>
    </row>
    <row r="56283" spans="22:22" ht="9" hidden="1" customHeight="1" x14ac:dyDescent="0.25">
      <c r="V56283" s="80"/>
    </row>
    <row r="56284" spans="22:22" ht="9" hidden="1" customHeight="1" x14ac:dyDescent="0.25">
      <c r="V56284" s="80"/>
    </row>
    <row r="56285" spans="22:22" ht="9" hidden="1" customHeight="1" x14ac:dyDescent="0.25">
      <c r="V56285" s="80"/>
    </row>
    <row r="56286" spans="22:22" ht="9" hidden="1" customHeight="1" x14ac:dyDescent="0.25">
      <c r="V56286" s="80"/>
    </row>
    <row r="56287" spans="22:22" ht="9" hidden="1" customHeight="1" x14ac:dyDescent="0.25">
      <c r="V56287" s="80"/>
    </row>
    <row r="56288" spans="22:22" ht="9" hidden="1" customHeight="1" x14ac:dyDescent="0.25">
      <c r="V56288" s="80"/>
    </row>
    <row r="56289" spans="22:22" ht="9" hidden="1" customHeight="1" x14ac:dyDescent="0.25">
      <c r="V56289" s="80"/>
    </row>
    <row r="56290" spans="22:22" ht="9" hidden="1" customHeight="1" x14ac:dyDescent="0.25">
      <c r="V56290" s="80"/>
    </row>
    <row r="56291" spans="22:22" ht="9" hidden="1" customHeight="1" x14ac:dyDescent="0.25">
      <c r="V56291" s="80"/>
    </row>
    <row r="56292" spans="22:22" ht="9" hidden="1" customHeight="1" x14ac:dyDescent="0.25">
      <c r="V56292" s="80"/>
    </row>
    <row r="56293" spans="22:22" ht="9" hidden="1" customHeight="1" x14ac:dyDescent="0.25">
      <c r="V56293" s="80"/>
    </row>
    <row r="56294" spans="22:22" ht="9" hidden="1" customHeight="1" x14ac:dyDescent="0.25">
      <c r="V56294" s="80"/>
    </row>
    <row r="56295" spans="22:22" ht="9" hidden="1" customHeight="1" x14ac:dyDescent="0.25">
      <c r="V56295" s="80"/>
    </row>
    <row r="56296" spans="22:22" ht="9" hidden="1" customHeight="1" x14ac:dyDescent="0.25">
      <c r="V56296" s="80"/>
    </row>
    <row r="56297" spans="22:22" ht="9" hidden="1" customHeight="1" x14ac:dyDescent="0.25">
      <c r="V56297" s="80"/>
    </row>
    <row r="56298" spans="22:22" ht="9" hidden="1" customHeight="1" x14ac:dyDescent="0.25">
      <c r="V56298" s="80"/>
    </row>
    <row r="56299" spans="22:22" ht="9" hidden="1" customHeight="1" x14ac:dyDescent="0.25">
      <c r="V56299" s="80"/>
    </row>
    <row r="56300" spans="22:22" ht="9" hidden="1" customHeight="1" x14ac:dyDescent="0.25">
      <c r="V56300" s="80"/>
    </row>
    <row r="56301" spans="22:22" ht="9" hidden="1" customHeight="1" x14ac:dyDescent="0.25">
      <c r="V56301" s="80"/>
    </row>
    <row r="56302" spans="22:22" ht="9" hidden="1" customHeight="1" x14ac:dyDescent="0.25">
      <c r="V56302" s="80"/>
    </row>
    <row r="56303" spans="22:22" ht="9" hidden="1" customHeight="1" x14ac:dyDescent="0.25">
      <c r="V56303" s="80"/>
    </row>
    <row r="56304" spans="22:22" ht="9" hidden="1" customHeight="1" x14ac:dyDescent="0.25">
      <c r="V56304" s="80"/>
    </row>
    <row r="56305" spans="22:22" ht="9" hidden="1" customHeight="1" x14ac:dyDescent="0.25">
      <c r="V56305" s="80"/>
    </row>
    <row r="56306" spans="22:22" ht="9" hidden="1" customHeight="1" x14ac:dyDescent="0.25">
      <c r="V56306" s="80"/>
    </row>
    <row r="56307" spans="22:22" ht="9" hidden="1" customHeight="1" x14ac:dyDescent="0.25">
      <c r="V56307" s="80"/>
    </row>
    <row r="56308" spans="22:22" ht="9" hidden="1" customHeight="1" x14ac:dyDescent="0.25">
      <c r="V56308" s="80"/>
    </row>
    <row r="56309" spans="22:22" ht="9" hidden="1" customHeight="1" x14ac:dyDescent="0.25">
      <c r="V56309" s="80"/>
    </row>
    <row r="56310" spans="22:22" ht="9" hidden="1" customHeight="1" x14ac:dyDescent="0.25">
      <c r="V56310" s="80"/>
    </row>
    <row r="56311" spans="22:22" ht="9" hidden="1" customHeight="1" x14ac:dyDescent="0.25">
      <c r="V56311" s="80"/>
    </row>
    <row r="56312" spans="22:22" ht="9" hidden="1" customHeight="1" x14ac:dyDescent="0.25">
      <c r="V56312" s="80"/>
    </row>
    <row r="56313" spans="22:22" ht="9" hidden="1" customHeight="1" x14ac:dyDescent="0.25">
      <c r="V56313" s="80"/>
    </row>
    <row r="56314" spans="22:22" ht="9" hidden="1" customHeight="1" x14ac:dyDescent="0.25">
      <c r="V56314" s="80"/>
    </row>
    <row r="56315" spans="22:22" ht="9" hidden="1" customHeight="1" x14ac:dyDescent="0.25">
      <c r="V56315" s="80"/>
    </row>
    <row r="56316" spans="22:22" ht="9" hidden="1" customHeight="1" x14ac:dyDescent="0.25">
      <c r="V56316" s="80"/>
    </row>
    <row r="56317" spans="22:22" ht="9" hidden="1" customHeight="1" x14ac:dyDescent="0.25">
      <c r="V56317" s="80"/>
    </row>
    <row r="56318" spans="22:22" ht="9" hidden="1" customHeight="1" x14ac:dyDescent="0.25">
      <c r="V56318" s="80"/>
    </row>
    <row r="56319" spans="22:22" ht="9" hidden="1" customHeight="1" x14ac:dyDescent="0.25">
      <c r="V56319" s="80"/>
    </row>
    <row r="56320" spans="22:22" ht="9" hidden="1" customHeight="1" x14ac:dyDescent="0.25">
      <c r="V56320" s="80"/>
    </row>
    <row r="56321" spans="22:22" ht="9" hidden="1" customHeight="1" x14ac:dyDescent="0.25">
      <c r="V56321" s="80"/>
    </row>
    <row r="56322" spans="22:22" ht="9" hidden="1" customHeight="1" x14ac:dyDescent="0.25">
      <c r="V56322" s="80"/>
    </row>
    <row r="56323" spans="22:22" ht="9" hidden="1" customHeight="1" x14ac:dyDescent="0.25">
      <c r="V56323" s="80"/>
    </row>
    <row r="56324" spans="22:22" ht="9" hidden="1" customHeight="1" x14ac:dyDescent="0.25">
      <c r="V56324" s="80"/>
    </row>
    <row r="56325" spans="22:22" ht="9" hidden="1" customHeight="1" x14ac:dyDescent="0.25">
      <c r="V56325" s="80"/>
    </row>
    <row r="56326" spans="22:22" ht="9" hidden="1" customHeight="1" x14ac:dyDescent="0.25">
      <c r="V56326" s="80"/>
    </row>
    <row r="56327" spans="22:22" ht="9" hidden="1" customHeight="1" x14ac:dyDescent="0.25">
      <c r="V56327" s="80"/>
    </row>
    <row r="56328" spans="22:22" ht="9" hidden="1" customHeight="1" x14ac:dyDescent="0.25">
      <c r="V56328" s="80"/>
    </row>
    <row r="56329" spans="22:22" ht="9" hidden="1" customHeight="1" x14ac:dyDescent="0.25">
      <c r="V56329" s="80"/>
    </row>
    <row r="56330" spans="22:22" ht="9" hidden="1" customHeight="1" x14ac:dyDescent="0.25">
      <c r="V56330" s="80"/>
    </row>
    <row r="56331" spans="22:22" ht="9" hidden="1" customHeight="1" x14ac:dyDescent="0.25">
      <c r="V56331" s="80"/>
    </row>
    <row r="56332" spans="22:22" ht="9" hidden="1" customHeight="1" x14ac:dyDescent="0.25">
      <c r="V56332" s="80"/>
    </row>
    <row r="56333" spans="22:22" ht="9" hidden="1" customHeight="1" x14ac:dyDescent="0.25">
      <c r="V56333" s="80"/>
    </row>
    <row r="56334" spans="22:22" ht="9" hidden="1" customHeight="1" x14ac:dyDescent="0.25">
      <c r="V56334" s="80"/>
    </row>
    <row r="56335" spans="22:22" ht="9" hidden="1" customHeight="1" x14ac:dyDescent="0.25">
      <c r="V56335" s="80"/>
    </row>
    <row r="56336" spans="22:22" ht="9" hidden="1" customHeight="1" x14ac:dyDescent="0.25">
      <c r="V56336" s="80"/>
    </row>
    <row r="56337" spans="22:22" ht="9" hidden="1" customHeight="1" x14ac:dyDescent="0.25">
      <c r="V56337" s="80"/>
    </row>
    <row r="56338" spans="22:22" ht="9" hidden="1" customHeight="1" x14ac:dyDescent="0.25">
      <c r="V56338" s="80"/>
    </row>
    <row r="56339" spans="22:22" ht="9" hidden="1" customHeight="1" x14ac:dyDescent="0.25">
      <c r="V56339" s="80"/>
    </row>
    <row r="56340" spans="22:22" ht="9" hidden="1" customHeight="1" x14ac:dyDescent="0.25">
      <c r="V56340" s="80"/>
    </row>
    <row r="56341" spans="22:22" ht="9" hidden="1" customHeight="1" x14ac:dyDescent="0.25">
      <c r="V56341" s="80"/>
    </row>
    <row r="56342" spans="22:22" ht="9" hidden="1" customHeight="1" x14ac:dyDescent="0.25">
      <c r="V56342" s="80"/>
    </row>
    <row r="56343" spans="22:22" ht="9" hidden="1" customHeight="1" x14ac:dyDescent="0.25">
      <c r="V56343" s="80"/>
    </row>
    <row r="56344" spans="22:22" ht="9" hidden="1" customHeight="1" x14ac:dyDescent="0.25">
      <c r="V56344" s="80"/>
    </row>
    <row r="56345" spans="22:22" ht="9" hidden="1" customHeight="1" x14ac:dyDescent="0.25">
      <c r="V56345" s="80"/>
    </row>
    <row r="56346" spans="22:22" ht="9" hidden="1" customHeight="1" x14ac:dyDescent="0.25">
      <c r="V56346" s="80"/>
    </row>
    <row r="56347" spans="22:22" ht="9" hidden="1" customHeight="1" x14ac:dyDescent="0.25">
      <c r="V56347" s="80"/>
    </row>
    <row r="56348" spans="22:22" ht="9" hidden="1" customHeight="1" x14ac:dyDescent="0.25">
      <c r="V56348" s="80"/>
    </row>
    <row r="56349" spans="22:22" ht="9" hidden="1" customHeight="1" x14ac:dyDescent="0.25">
      <c r="V56349" s="80"/>
    </row>
    <row r="56350" spans="22:22" ht="9" hidden="1" customHeight="1" x14ac:dyDescent="0.25">
      <c r="V56350" s="80"/>
    </row>
    <row r="56351" spans="22:22" ht="9" hidden="1" customHeight="1" x14ac:dyDescent="0.25">
      <c r="V56351" s="80"/>
    </row>
    <row r="56352" spans="22:22" ht="9" hidden="1" customHeight="1" x14ac:dyDescent="0.25">
      <c r="V56352" s="80"/>
    </row>
    <row r="56353" spans="22:22" ht="9" hidden="1" customHeight="1" x14ac:dyDescent="0.25">
      <c r="V56353" s="80"/>
    </row>
    <row r="56354" spans="22:22" ht="9" hidden="1" customHeight="1" x14ac:dyDescent="0.25">
      <c r="V56354" s="80"/>
    </row>
    <row r="56355" spans="22:22" ht="9" hidden="1" customHeight="1" x14ac:dyDescent="0.25">
      <c r="V56355" s="80"/>
    </row>
    <row r="56356" spans="22:22" ht="9" hidden="1" customHeight="1" x14ac:dyDescent="0.25">
      <c r="V56356" s="80"/>
    </row>
    <row r="56357" spans="22:22" ht="9" hidden="1" customHeight="1" x14ac:dyDescent="0.25">
      <c r="V56357" s="80"/>
    </row>
    <row r="56358" spans="22:22" ht="9" hidden="1" customHeight="1" x14ac:dyDescent="0.25">
      <c r="V56358" s="80"/>
    </row>
    <row r="56359" spans="22:22" ht="9" hidden="1" customHeight="1" x14ac:dyDescent="0.25">
      <c r="V56359" s="80"/>
    </row>
    <row r="56360" spans="22:22" ht="9" hidden="1" customHeight="1" x14ac:dyDescent="0.25">
      <c r="V56360" s="80"/>
    </row>
    <row r="56361" spans="22:22" ht="9" hidden="1" customHeight="1" x14ac:dyDescent="0.25">
      <c r="V56361" s="80"/>
    </row>
    <row r="56362" spans="22:22" ht="9" hidden="1" customHeight="1" x14ac:dyDescent="0.25">
      <c r="V56362" s="80"/>
    </row>
    <row r="56363" spans="22:22" ht="9" hidden="1" customHeight="1" x14ac:dyDescent="0.25">
      <c r="V56363" s="80"/>
    </row>
    <row r="56364" spans="22:22" ht="9" hidden="1" customHeight="1" x14ac:dyDescent="0.25">
      <c r="V56364" s="80"/>
    </row>
    <row r="56365" spans="22:22" ht="9" hidden="1" customHeight="1" x14ac:dyDescent="0.25">
      <c r="V56365" s="80"/>
    </row>
    <row r="56366" spans="22:22" ht="9" hidden="1" customHeight="1" x14ac:dyDescent="0.25">
      <c r="V56366" s="80"/>
    </row>
    <row r="56367" spans="22:22" ht="9" hidden="1" customHeight="1" x14ac:dyDescent="0.25">
      <c r="V56367" s="80"/>
    </row>
    <row r="56368" spans="22:22" ht="9" hidden="1" customHeight="1" x14ac:dyDescent="0.25">
      <c r="V56368" s="80"/>
    </row>
    <row r="56369" spans="22:22" ht="9" hidden="1" customHeight="1" x14ac:dyDescent="0.25">
      <c r="V56369" s="80"/>
    </row>
    <row r="56370" spans="22:22" ht="9" hidden="1" customHeight="1" x14ac:dyDescent="0.25">
      <c r="V56370" s="80"/>
    </row>
    <row r="56371" spans="22:22" ht="9" hidden="1" customHeight="1" x14ac:dyDescent="0.25">
      <c r="V56371" s="80"/>
    </row>
    <row r="56372" spans="22:22" ht="9" hidden="1" customHeight="1" x14ac:dyDescent="0.25">
      <c r="V56372" s="80"/>
    </row>
    <row r="56373" spans="22:22" ht="9" hidden="1" customHeight="1" x14ac:dyDescent="0.25">
      <c r="V56373" s="80"/>
    </row>
    <row r="56374" spans="22:22" ht="9" hidden="1" customHeight="1" x14ac:dyDescent="0.25">
      <c r="V56374" s="80"/>
    </row>
    <row r="56375" spans="22:22" ht="9" hidden="1" customHeight="1" x14ac:dyDescent="0.25">
      <c r="V56375" s="80"/>
    </row>
    <row r="56376" spans="22:22" ht="9" hidden="1" customHeight="1" x14ac:dyDescent="0.25">
      <c r="V56376" s="80"/>
    </row>
    <row r="56377" spans="22:22" ht="9" hidden="1" customHeight="1" x14ac:dyDescent="0.25">
      <c r="V56377" s="80"/>
    </row>
    <row r="56378" spans="22:22" ht="9" hidden="1" customHeight="1" x14ac:dyDescent="0.25">
      <c r="V56378" s="80"/>
    </row>
    <row r="56379" spans="22:22" ht="9" hidden="1" customHeight="1" x14ac:dyDescent="0.25">
      <c r="V56379" s="80"/>
    </row>
    <row r="56380" spans="22:22" ht="9" hidden="1" customHeight="1" x14ac:dyDescent="0.25">
      <c r="V56380" s="80"/>
    </row>
    <row r="56381" spans="22:22" ht="9" hidden="1" customHeight="1" x14ac:dyDescent="0.25">
      <c r="V56381" s="80"/>
    </row>
    <row r="56382" spans="22:22" ht="9" hidden="1" customHeight="1" x14ac:dyDescent="0.25">
      <c r="V56382" s="80"/>
    </row>
    <row r="56383" spans="22:22" ht="9" hidden="1" customHeight="1" x14ac:dyDescent="0.25">
      <c r="V56383" s="80"/>
    </row>
    <row r="56384" spans="22:22" ht="9" hidden="1" customHeight="1" x14ac:dyDescent="0.25">
      <c r="V56384" s="80"/>
    </row>
    <row r="56385" spans="22:22" ht="9" hidden="1" customHeight="1" x14ac:dyDescent="0.25">
      <c r="V56385" s="80"/>
    </row>
    <row r="56386" spans="22:22" ht="9" hidden="1" customHeight="1" x14ac:dyDescent="0.25">
      <c r="V56386" s="80"/>
    </row>
    <row r="56387" spans="22:22" ht="9" hidden="1" customHeight="1" x14ac:dyDescent="0.25">
      <c r="V56387" s="80"/>
    </row>
    <row r="56388" spans="22:22" ht="9" hidden="1" customHeight="1" x14ac:dyDescent="0.25">
      <c r="V56388" s="80"/>
    </row>
    <row r="56389" spans="22:22" ht="9" hidden="1" customHeight="1" x14ac:dyDescent="0.25">
      <c r="V56389" s="80"/>
    </row>
    <row r="56390" spans="22:22" ht="9" hidden="1" customHeight="1" x14ac:dyDescent="0.25">
      <c r="V56390" s="80"/>
    </row>
    <row r="56391" spans="22:22" ht="9" hidden="1" customHeight="1" x14ac:dyDescent="0.25">
      <c r="V56391" s="80"/>
    </row>
    <row r="56392" spans="22:22" ht="9" hidden="1" customHeight="1" x14ac:dyDescent="0.25">
      <c r="V56392" s="80"/>
    </row>
    <row r="56393" spans="22:22" ht="9" hidden="1" customHeight="1" x14ac:dyDescent="0.25">
      <c r="V56393" s="80"/>
    </row>
    <row r="56394" spans="22:22" ht="9" hidden="1" customHeight="1" x14ac:dyDescent="0.25">
      <c r="V56394" s="80"/>
    </row>
    <row r="56395" spans="22:22" ht="9" hidden="1" customHeight="1" x14ac:dyDescent="0.25">
      <c r="V56395" s="80"/>
    </row>
    <row r="56396" spans="22:22" ht="9" hidden="1" customHeight="1" x14ac:dyDescent="0.25">
      <c r="V56396" s="80"/>
    </row>
    <row r="56397" spans="22:22" ht="9" hidden="1" customHeight="1" x14ac:dyDescent="0.25">
      <c r="V56397" s="80"/>
    </row>
    <row r="56398" spans="22:22" ht="9" hidden="1" customHeight="1" x14ac:dyDescent="0.25">
      <c r="V56398" s="80"/>
    </row>
    <row r="56399" spans="22:22" ht="9" hidden="1" customHeight="1" x14ac:dyDescent="0.25">
      <c r="V56399" s="80"/>
    </row>
    <row r="56400" spans="22:22" ht="9" hidden="1" customHeight="1" x14ac:dyDescent="0.25">
      <c r="V56400" s="80"/>
    </row>
    <row r="56401" spans="22:22" ht="9" hidden="1" customHeight="1" x14ac:dyDescent="0.25">
      <c r="V56401" s="80"/>
    </row>
    <row r="56402" spans="22:22" ht="9" hidden="1" customHeight="1" x14ac:dyDescent="0.25">
      <c r="V56402" s="80"/>
    </row>
    <row r="56403" spans="22:22" ht="9" hidden="1" customHeight="1" x14ac:dyDescent="0.25">
      <c r="V56403" s="80"/>
    </row>
    <row r="56404" spans="22:22" ht="9" hidden="1" customHeight="1" x14ac:dyDescent="0.25">
      <c r="V56404" s="80"/>
    </row>
    <row r="56405" spans="22:22" ht="9" hidden="1" customHeight="1" x14ac:dyDescent="0.25">
      <c r="V56405" s="80"/>
    </row>
    <row r="56406" spans="22:22" ht="9" hidden="1" customHeight="1" x14ac:dyDescent="0.25">
      <c r="V56406" s="80"/>
    </row>
    <row r="56407" spans="22:22" ht="9" hidden="1" customHeight="1" x14ac:dyDescent="0.25">
      <c r="V56407" s="80"/>
    </row>
    <row r="56408" spans="22:22" ht="9" hidden="1" customHeight="1" x14ac:dyDescent="0.25">
      <c r="V56408" s="80"/>
    </row>
    <row r="56409" spans="22:22" ht="9" hidden="1" customHeight="1" x14ac:dyDescent="0.25">
      <c r="V56409" s="80"/>
    </row>
    <row r="56410" spans="22:22" ht="9" hidden="1" customHeight="1" x14ac:dyDescent="0.25">
      <c r="V56410" s="80"/>
    </row>
    <row r="56411" spans="22:22" ht="9" hidden="1" customHeight="1" x14ac:dyDescent="0.25">
      <c r="V56411" s="80"/>
    </row>
    <row r="56412" spans="22:22" ht="9" hidden="1" customHeight="1" x14ac:dyDescent="0.25">
      <c r="V56412" s="80"/>
    </row>
    <row r="56413" spans="22:22" ht="9" hidden="1" customHeight="1" x14ac:dyDescent="0.25">
      <c r="V56413" s="80"/>
    </row>
    <row r="56414" spans="22:22" ht="9" hidden="1" customHeight="1" x14ac:dyDescent="0.25">
      <c r="V56414" s="80"/>
    </row>
    <row r="56415" spans="22:22" ht="9" hidden="1" customHeight="1" x14ac:dyDescent="0.25">
      <c r="V56415" s="80"/>
    </row>
    <row r="56416" spans="22:22" ht="9" hidden="1" customHeight="1" x14ac:dyDescent="0.25">
      <c r="V56416" s="80"/>
    </row>
    <row r="56417" spans="22:22" ht="9" hidden="1" customHeight="1" x14ac:dyDescent="0.25">
      <c r="V56417" s="80"/>
    </row>
    <row r="56418" spans="22:22" ht="9" hidden="1" customHeight="1" x14ac:dyDescent="0.25">
      <c r="V56418" s="80"/>
    </row>
    <row r="56419" spans="22:22" ht="9" hidden="1" customHeight="1" x14ac:dyDescent="0.25">
      <c r="V56419" s="80"/>
    </row>
    <row r="56420" spans="22:22" ht="9" hidden="1" customHeight="1" x14ac:dyDescent="0.25">
      <c r="V56420" s="80"/>
    </row>
    <row r="56421" spans="22:22" ht="9" hidden="1" customHeight="1" x14ac:dyDescent="0.25">
      <c r="V56421" s="80"/>
    </row>
    <row r="56422" spans="22:22" ht="9" hidden="1" customHeight="1" x14ac:dyDescent="0.25">
      <c r="V56422" s="80"/>
    </row>
    <row r="56423" spans="22:22" ht="9" hidden="1" customHeight="1" x14ac:dyDescent="0.25">
      <c r="V56423" s="80"/>
    </row>
    <row r="56424" spans="22:22" ht="9" hidden="1" customHeight="1" x14ac:dyDescent="0.25">
      <c r="V56424" s="80"/>
    </row>
    <row r="56425" spans="22:22" ht="9" hidden="1" customHeight="1" x14ac:dyDescent="0.25">
      <c r="V56425" s="80"/>
    </row>
    <row r="56426" spans="22:22" ht="9" hidden="1" customHeight="1" x14ac:dyDescent="0.25">
      <c r="V56426" s="80"/>
    </row>
    <row r="56427" spans="22:22" ht="9" hidden="1" customHeight="1" x14ac:dyDescent="0.25">
      <c r="V56427" s="80"/>
    </row>
    <row r="56428" spans="22:22" ht="9" hidden="1" customHeight="1" x14ac:dyDescent="0.25">
      <c r="V56428" s="80"/>
    </row>
    <row r="56429" spans="22:22" ht="9" hidden="1" customHeight="1" x14ac:dyDescent="0.25">
      <c r="V56429" s="80"/>
    </row>
    <row r="56430" spans="22:22" ht="9" hidden="1" customHeight="1" x14ac:dyDescent="0.25">
      <c r="V56430" s="80"/>
    </row>
    <row r="56431" spans="22:22" ht="9" hidden="1" customHeight="1" x14ac:dyDescent="0.25">
      <c r="V56431" s="80"/>
    </row>
    <row r="56432" spans="22:22" ht="9" hidden="1" customHeight="1" x14ac:dyDescent="0.25">
      <c r="V56432" s="80"/>
    </row>
    <row r="56433" spans="22:22" ht="9" hidden="1" customHeight="1" x14ac:dyDescent="0.25">
      <c r="V56433" s="80"/>
    </row>
    <row r="56434" spans="22:22" ht="9" hidden="1" customHeight="1" x14ac:dyDescent="0.25">
      <c r="V56434" s="80"/>
    </row>
    <row r="56435" spans="22:22" ht="9" hidden="1" customHeight="1" x14ac:dyDescent="0.25">
      <c r="V56435" s="80"/>
    </row>
    <row r="56436" spans="22:22" ht="9" hidden="1" customHeight="1" x14ac:dyDescent="0.25">
      <c r="V56436" s="80"/>
    </row>
    <row r="56437" spans="22:22" ht="9" hidden="1" customHeight="1" x14ac:dyDescent="0.25">
      <c r="V56437" s="80"/>
    </row>
    <row r="56438" spans="22:22" ht="9" hidden="1" customHeight="1" x14ac:dyDescent="0.25">
      <c r="V56438" s="80"/>
    </row>
    <row r="56439" spans="22:22" ht="9" hidden="1" customHeight="1" x14ac:dyDescent="0.25">
      <c r="V56439" s="80"/>
    </row>
    <row r="56440" spans="22:22" ht="9" hidden="1" customHeight="1" x14ac:dyDescent="0.25">
      <c r="V56440" s="80"/>
    </row>
    <row r="56441" spans="22:22" ht="9" hidden="1" customHeight="1" x14ac:dyDescent="0.25">
      <c r="V56441" s="80"/>
    </row>
    <row r="56442" spans="22:22" ht="9" hidden="1" customHeight="1" x14ac:dyDescent="0.25">
      <c r="V56442" s="80"/>
    </row>
    <row r="56443" spans="22:22" ht="9" hidden="1" customHeight="1" x14ac:dyDescent="0.25">
      <c r="V56443" s="80"/>
    </row>
    <row r="56444" spans="22:22" ht="9" hidden="1" customHeight="1" x14ac:dyDescent="0.25">
      <c r="V56444" s="80"/>
    </row>
    <row r="56445" spans="22:22" ht="9" hidden="1" customHeight="1" x14ac:dyDescent="0.25">
      <c r="V56445" s="80"/>
    </row>
    <row r="56446" spans="22:22" ht="9" hidden="1" customHeight="1" x14ac:dyDescent="0.25">
      <c r="V56446" s="80"/>
    </row>
    <row r="56447" spans="22:22" ht="9" hidden="1" customHeight="1" x14ac:dyDescent="0.25">
      <c r="V56447" s="80"/>
    </row>
    <row r="56448" spans="22:22" ht="9" hidden="1" customHeight="1" x14ac:dyDescent="0.25">
      <c r="V56448" s="80"/>
    </row>
    <row r="56449" spans="22:22" ht="9" hidden="1" customHeight="1" x14ac:dyDescent="0.25">
      <c r="V56449" s="80"/>
    </row>
    <row r="56450" spans="22:22" ht="9" hidden="1" customHeight="1" x14ac:dyDescent="0.25">
      <c r="V56450" s="80"/>
    </row>
    <row r="56451" spans="22:22" ht="9" hidden="1" customHeight="1" x14ac:dyDescent="0.25">
      <c r="V56451" s="80"/>
    </row>
    <row r="56452" spans="22:22" ht="9" hidden="1" customHeight="1" x14ac:dyDescent="0.25">
      <c r="V56452" s="80"/>
    </row>
    <row r="56453" spans="22:22" ht="9" hidden="1" customHeight="1" x14ac:dyDescent="0.25">
      <c r="V56453" s="80"/>
    </row>
    <row r="56454" spans="22:22" ht="9" hidden="1" customHeight="1" x14ac:dyDescent="0.25">
      <c r="V56454" s="80"/>
    </row>
    <row r="56455" spans="22:22" ht="9" hidden="1" customHeight="1" x14ac:dyDescent="0.25">
      <c r="V56455" s="80"/>
    </row>
    <row r="56456" spans="22:22" ht="9" hidden="1" customHeight="1" x14ac:dyDescent="0.25">
      <c r="V56456" s="80"/>
    </row>
    <row r="56457" spans="22:22" ht="9" hidden="1" customHeight="1" x14ac:dyDescent="0.25">
      <c r="V56457" s="80"/>
    </row>
    <row r="56458" spans="22:22" ht="9" hidden="1" customHeight="1" x14ac:dyDescent="0.25">
      <c r="V56458" s="80"/>
    </row>
    <row r="56459" spans="22:22" ht="9" hidden="1" customHeight="1" x14ac:dyDescent="0.25">
      <c r="V56459" s="80"/>
    </row>
    <row r="56460" spans="22:22" ht="9" hidden="1" customHeight="1" x14ac:dyDescent="0.25">
      <c r="V56460" s="80"/>
    </row>
    <row r="56461" spans="22:22" ht="9" hidden="1" customHeight="1" x14ac:dyDescent="0.25">
      <c r="V56461" s="80"/>
    </row>
    <row r="56462" spans="22:22" ht="9" hidden="1" customHeight="1" x14ac:dyDescent="0.25">
      <c r="V56462" s="80"/>
    </row>
    <row r="56463" spans="22:22" ht="9" hidden="1" customHeight="1" x14ac:dyDescent="0.25">
      <c r="V56463" s="80"/>
    </row>
    <row r="56464" spans="22:22" ht="9" hidden="1" customHeight="1" x14ac:dyDescent="0.25">
      <c r="V56464" s="80"/>
    </row>
    <row r="56465" spans="22:22" ht="9" hidden="1" customHeight="1" x14ac:dyDescent="0.25">
      <c r="V56465" s="80"/>
    </row>
    <row r="56466" spans="22:22" ht="9" hidden="1" customHeight="1" x14ac:dyDescent="0.25">
      <c r="V56466" s="80"/>
    </row>
    <row r="56467" spans="22:22" ht="9" hidden="1" customHeight="1" x14ac:dyDescent="0.25">
      <c r="V56467" s="80"/>
    </row>
    <row r="56468" spans="22:22" ht="9" hidden="1" customHeight="1" x14ac:dyDescent="0.25">
      <c r="V56468" s="80"/>
    </row>
    <row r="56469" spans="22:22" ht="9" hidden="1" customHeight="1" x14ac:dyDescent="0.25">
      <c r="V56469" s="80"/>
    </row>
    <row r="56470" spans="22:22" ht="9" hidden="1" customHeight="1" x14ac:dyDescent="0.25">
      <c r="V56470" s="80"/>
    </row>
    <row r="56471" spans="22:22" ht="9" hidden="1" customHeight="1" x14ac:dyDescent="0.25">
      <c r="V56471" s="80"/>
    </row>
    <row r="56472" spans="22:22" ht="9" hidden="1" customHeight="1" x14ac:dyDescent="0.25">
      <c r="V56472" s="80"/>
    </row>
    <row r="56473" spans="22:22" ht="9" hidden="1" customHeight="1" x14ac:dyDescent="0.25">
      <c r="V56473" s="80"/>
    </row>
    <row r="56474" spans="22:22" ht="9" hidden="1" customHeight="1" x14ac:dyDescent="0.25">
      <c r="V56474" s="80"/>
    </row>
    <row r="56475" spans="22:22" ht="9" hidden="1" customHeight="1" x14ac:dyDescent="0.25">
      <c r="V56475" s="80"/>
    </row>
    <row r="56476" spans="22:22" ht="9" hidden="1" customHeight="1" x14ac:dyDescent="0.25">
      <c r="V56476" s="80"/>
    </row>
    <row r="56477" spans="22:22" ht="9" hidden="1" customHeight="1" x14ac:dyDescent="0.25">
      <c r="V56477" s="80"/>
    </row>
    <row r="56478" spans="22:22" ht="9" hidden="1" customHeight="1" x14ac:dyDescent="0.25">
      <c r="V56478" s="80"/>
    </row>
    <row r="56479" spans="22:22" ht="9" hidden="1" customHeight="1" x14ac:dyDescent="0.25">
      <c r="V56479" s="80"/>
    </row>
    <row r="56480" spans="22:22" ht="9" hidden="1" customHeight="1" x14ac:dyDescent="0.25">
      <c r="V56480" s="80"/>
    </row>
    <row r="56481" spans="22:22" ht="9" hidden="1" customHeight="1" x14ac:dyDescent="0.25">
      <c r="V56481" s="80"/>
    </row>
    <row r="56482" spans="22:22" ht="9" hidden="1" customHeight="1" x14ac:dyDescent="0.25">
      <c r="V56482" s="80"/>
    </row>
    <row r="56483" spans="22:22" ht="9" hidden="1" customHeight="1" x14ac:dyDescent="0.25">
      <c r="V56483" s="80"/>
    </row>
    <row r="56484" spans="22:22" ht="9" hidden="1" customHeight="1" x14ac:dyDescent="0.25">
      <c r="V56484" s="80"/>
    </row>
    <row r="56485" spans="22:22" ht="9" hidden="1" customHeight="1" x14ac:dyDescent="0.25">
      <c r="V56485" s="80"/>
    </row>
    <row r="56486" spans="22:22" ht="9" hidden="1" customHeight="1" x14ac:dyDescent="0.25">
      <c r="V56486" s="80"/>
    </row>
    <row r="56487" spans="22:22" ht="9" hidden="1" customHeight="1" x14ac:dyDescent="0.25">
      <c r="V56487" s="80"/>
    </row>
    <row r="56488" spans="22:22" ht="9" hidden="1" customHeight="1" x14ac:dyDescent="0.25">
      <c r="V56488" s="80"/>
    </row>
    <row r="56489" spans="22:22" ht="9" hidden="1" customHeight="1" x14ac:dyDescent="0.25">
      <c r="V56489" s="80"/>
    </row>
    <row r="56490" spans="22:22" ht="9" hidden="1" customHeight="1" x14ac:dyDescent="0.25">
      <c r="V56490" s="80"/>
    </row>
    <row r="56491" spans="22:22" ht="9" hidden="1" customHeight="1" x14ac:dyDescent="0.25">
      <c r="V56491" s="80"/>
    </row>
    <row r="56492" spans="22:22" ht="9" hidden="1" customHeight="1" x14ac:dyDescent="0.25">
      <c r="V56492" s="80"/>
    </row>
    <row r="56493" spans="22:22" ht="9" hidden="1" customHeight="1" x14ac:dyDescent="0.25">
      <c r="V56493" s="80"/>
    </row>
    <row r="56494" spans="22:22" ht="9" hidden="1" customHeight="1" x14ac:dyDescent="0.25">
      <c r="V56494" s="80"/>
    </row>
    <row r="56495" spans="22:22" ht="9" hidden="1" customHeight="1" x14ac:dyDescent="0.25">
      <c r="V56495" s="80"/>
    </row>
    <row r="56496" spans="22:22" ht="9" hidden="1" customHeight="1" x14ac:dyDescent="0.25">
      <c r="V56496" s="80"/>
    </row>
    <row r="56497" spans="22:22" ht="9" hidden="1" customHeight="1" x14ac:dyDescent="0.25">
      <c r="V56497" s="80"/>
    </row>
    <row r="56498" spans="22:22" ht="9" hidden="1" customHeight="1" x14ac:dyDescent="0.25">
      <c r="V56498" s="80"/>
    </row>
    <row r="56499" spans="22:22" ht="9" hidden="1" customHeight="1" x14ac:dyDescent="0.25">
      <c r="V56499" s="80"/>
    </row>
    <row r="56500" spans="22:22" ht="9" hidden="1" customHeight="1" x14ac:dyDescent="0.25">
      <c r="V56500" s="80"/>
    </row>
    <row r="56501" spans="22:22" ht="9" hidden="1" customHeight="1" x14ac:dyDescent="0.25">
      <c r="V56501" s="80"/>
    </row>
    <row r="56502" spans="22:22" ht="9" hidden="1" customHeight="1" x14ac:dyDescent="0.25">
      <c r="V56502" s="80"/>
    </row>
    <row r="56503" spans="22:22" ht="9" hidden="1" customHeight="1" x14ac:dyDescent="0.25">
      <c r="V56503" s="80"/>
    </row>
    <row r="56504" spans="22:22" ht="9" hidden="1" customHeight="1" x14ac:dyDescent="0.25">
      <c r="V56504" s="80"/>
    </row>
    <row r="56505" spans="22:22" ht="9" hidden="1" customHeight="1" x14ac:dyDescent="0.25">
      <c r="V56505" s="80"/>
    </row>
    <row r="56506" spans="22:22" ht="9" hidden="1" customHeight="1" x14ac:dyDescent="0.25">
      <c r="V56506" s="80"/>
    </row>
    <row r="56507" spans="22:22" ht="9" hidden="1" customHeight="1" x14ac:dyDescent="0.25">
      <c r="V56507" s="80"/>
    </row>
    <row r="56508" spans="22:22" ht="9" hidden="1" customHeight="1" x14ac:dyDescent="0.25">
      <c r="V56508" s="80"/>
    </row>
    <row r="56509" spans="22:22" ht="9" hidden="1" customHeight="1" x14ac:dyDescent="0.25">
      <c r="V56509" s="80"/>
    </row>
    <row r="56510" spans="22:22" ht="9" hidden="1" customHeight="1" x14ac:dyDescent="0.25">
      <c r="V56510" s="80"/>
    </row>
    <row r="56511" spans="22:22" ht="9" hidden="1" customHeight="1" x14ac:dyDescent="0.25">
      <c r="V56511" s="80"/>
    </row>
    <row r="56512" spans="22:22" ht="9" hidden="1" customHeight="1" x14ac:dyDescent="0.25">
      <c r="V56512" s="80"/>
    </row>
    <row r="56513" spans="22:22" ht="9" hidden="1" customHeight="1" x14ac:dyDescent="0.25">
      <c r="V56513" s="80"/>
    </row>
    <row r="56514" spans="22:22" ht="9" hidden="1" customHeight="1" x14ac:dyDescent="0.25">
      <c r="V56514" s="80"/>
    </row>
    <row r="56515" spans="22:22" ht="9" hidden="1" customHeight="1" x14ac:dyDescent="0.25">
      <c r="V56515" s="80"/>
    </row>
    <row r="56516" spans="22:22" ht="9" hidden="1" customHeight="1" x14ac:dyDescent="0.25">
      <c r="V56516" s="80"/>
    </row>
    <row r="56517" spans="22:22" ht="9" hidden="1" customHeight="1" x14ac:dyDescent="0.25">
      <c r="V56517" s="80"/>
    </row>
    <row r="56518" spans="22:22" ht="9" hidden="1" customHeight="1" x14ac:dyDescent="0.25">
      <c r="V56518" s="80"/>
    </row>
    <row r="56519" spans="22:22" ht="9" hidden="1" customHeight="1" x14ac:dyDescent="0.25">
      <c r="V56519" s="80"/>
    </row>
    <row r="56520" spans="22:22" ht="9" hidden="1" customHeight="1" x14ac:dyDescent="0.25">
      <c r="V56520" s="80"/>
    </row>
    <row r="56521" spans="22:22" ht="9" hidden="1" customHeight="1" x14ac:dyDescent="0.25">
      <c r="V56521" s="80"/>
    </row>
    <row r="56522" spans="22:22" ht="9" hidden="1" customHeight="1" x14ac:dyDescent="0.25">
      <c r="V56522" s="80"/>
    </row>
    <row r="56523" spans="22:22" ht="9" hidden="1" customHeight="1" x14ac:dyDescent="0.25">
      <c r="V56523" s="80"/>
    </row>
    <row r="56524" spans="22:22" ht="9" hidden="1" customHeight="1" x14ac:dyDescent="0.25">
      <c r="V56524" s="80"/>
    </row>
    <row r="56525" spans="22:22" ht="9" hidden="1" customHeight="1" x14ac:dyDescent="0.25">
      <c r="V56525" s="80"/>
    </row>
    <row r="56526" spans="22:22" ht="9" hidden="1" customHeight="1" x14ac:dyDescent="0.25">
      <c r="V56526" s="80"/>
    </row>
    <row r="56527" spans="22:22" ht="9" hidden="1" customHeight="1" x14ac:dyDescent="0.25">
      <c r="V56527" s="80"/>
    </row>
    <row r="56528" spans="22:22" ht="9" hidden="1" customHeight="1" x14ac:dyDescent="0.25">
      <c r="V56528" s="80"/>
    </row>
    <row r="56529" spans="22:22" ht="9" hidden="1" customHeight="1" x14ac:dyDescent="0.25">
      <c r="V56529" s="80"/>
    </row>
    <row r="56530" spans="22:22" ht="9" hidden="1" customHeight="1" x14ac:dyDescent="0.25">
      <c r="V56530" s="80"/>
    </row>
    <row r="56531" spans="22:22" ht="9" hidden="1" customHeight="1" x14ac:dyDescent="0.25">
      <c r="V56531" s="80"/>
    </row>
    <row r="56532" spans="22:22" ht="9" hidden="1" customHeight="1" x14ac:dyDescent="0.25">
      <c r="V56532" s="80"/>
    </row>
    <row r="56533" spans="22:22" ht="9" hidden="1" customHeight="1" x14ac:dyDescent="0.25">
      <c r="V56533" s="80"/>
    </row>
    <row r="56534" spans="22:22" ht="9" hidden="1" customHeight="1" x14ac:dyDescent="0.25">
      <c r="V56534" s="80"/>
    </row>
    <row r="56535" spans="22:22" ht="9" hidden="1" customHeight="1" x14ac:dyDescent="0.25">
      <c r="V56535" s="80"/>
    </row>
    <row r="56536" spans="22:22" ht="9" hidden="1" customHeight="1" x14ac:dyDescent="0.25">
      <c r="V56536" s="80"/>
    </row>
    <row r="56537" spans="22:22" ht="9" hidden="1" customHeight="1" x14ac:dyDescent="0.25">
      <c r="V56537" s="80"/>
    </row>
    <row r="56538" spans="22:22" ht="9" hidden="1" customHeight="1" x14ac:dyDescent="0.25">
      <c r="V56538" s="80"/>
    </row>
    <row r="56539" spans="22:22" ht="9" hidden="1" customHeight="1" x14ac:dyDescent="0.25">
      <c r="V56539" s="80"/>
    </row>
    <row r="56540" spans="22:22" ht="9" hidden="1" customHeight="1" x14ac:dyDescent="0.25">
      <c r="V56540" s="80"/>
    </row>
    <row r="56541" spans="22:22" ht="9" hidden="1" customHeight="1" x14ac:dyDescent="0.25">
      <c r="V56541" s="80"/>
    </row>
    <row r="56542" spans="22:22" ht="9" hidden="1" customHeight="1" x14ac:dyDescent="0.25">
      <c r="V56542" s="80"/>
    </row>
    <row r="56543" spans="22:22" ht="9" hidden="1" customHeight="1" x14ac:dyDescent="0.25">
      <c r="V56543" s="80"/>
    </row>
    <row r="56544" spans="22:22" ht="9" hidden="1" customHeight="1" x14ac:dyDescent="0.25">
      <c r="V56544" s="80"/>
    </row>
    <row r="56545" spans="22:22" ht="9" hidden="1" customHeight="1" x14ac:dyDescent="0.25">
      <c r="V56545" s="80"/>
    </row>
    <row r="56546" spans="22:22" ht="9" hidden="1" customHeight="1" x14ac:dyDescent="0.25">
      <c r="V56546" s="80"/>
    </row>
    <row r="56547" spans="22:22" ht="9" hidden="1" customHeight="1" x14ac:dyDescent="0.25">
      <c r="V56547" s="80"/>
    </row>
    <row r="56548" spans="22:22" ht="9" hidden="1" customHeight="1" x14ac:dyDescent="0.25">
      <c r="V56548" s="80"/>
    </row>
    <row r="56549" spans="22:22" ht="9" hidden="1" customHeight="1" x14ac:dyDescent="0.25">
      <c r="V56549" s="80"/>
    </row>
    <row r="56550" spans="22:22" ht="9" hidden="1" customHeight="1" x14ac:dyDescent="0.25">
      <c r="V56550" s="80"/>
    </row>
    <row r="56551" spans="22:22" ht="9" hidden="1" customHeight="1" x14ac:dyDescent="0.25">
      <c r="V56551" s="80"/>
    </row>
    <row r="56552" spans="22:22" ht="9" hidden="1" customHeight="1" x14ac:dyDescent="0.25">
      <c r="V56552" s="80"/>
    </row>
    <row r="56553" spans="22:22" ht="9" hidden="1" customHeight="1" x14ac:dyDescent="0.25">
      <c r="V56553" s="80"/>
    </row>
    <row r="56554" spans="22:22" ht="9" hidden="1" customHeight="1" x14ac:dyDescent="0.25">
      <c r="V56554" s="80"/>
    </row>
    <row r="56555" spans="22:22" ht="9" hidden="1" customHeight="1" x14ac:dyDescent="0.25">
      <c r="V56555" s="80"/>
    </row>
    <row r="56556" spans="22:22" ht="9" hidden="1" customHeight="1" x14ac:dyDescent="0.25">
      <c r="V56556" s="80"/>
    </row>
    <row r="56557" spans="22:22" ht="9" hidden="1" customHeight="1" x14ac:dyDescent="0.25">
      <c r="V56557" s="80"/>
    </row>
    <row r="56558" spans="22:22" ht="9" hidden="1" customHeight="1" x14ac:dyDescent="0.25">
      <c r="V56558" s="80"/>
    </row>
    <row r="56559" spans="22:22" ht="9" hidden="1" customHeight="1" x14ac:dyDescent="0.25">
      <c r="V56559" s="80"/>
    </row>
    <row r="56560" spans="22:22" ht="9" hidden="1" customHeight="1" x14ac:dyDescent="0.25">
      <c r="V56560" s="80"/>
    </row>
    <row r="56561" spans="22:22" ht="9" hidden="1" customHeight="1" x14ac:dyDescent="0.25">
      <c r="V56561" s="80"/>
    </row>
    <row r="56562" spans="22:22" ht="9" hidden="1" customHeight="1" x14ac:dyDescent="0.25">
      <c r="V56562" s="80"/>
    </row>
    <row r="56563" spans="22:22" ht="9" hidden="1" customHeight="1" x14ac:dyDescent="0.25">
      <c r="V56563" s="80"/>
    </row>
    <row r="56564" spans="22:22" ht="9" hidden="1" customHeight="1" x14ac:dyDescent="0.25">
      <c r="V56564" s="80"/>
    </row>
    <row r="56565" spans="22:22" ht="9" hidden="1" customHeight="1" x14ac:dyDescent="0.25">
      <c r="V56565" s="80"/>
    </row>
    <row r="56566" spans="22:22" ht="9" hidden="1" customHeight="1" x14ac:dyDescent="0.25">
      <c r="V56566" s="80"/>
    </row>
    <row r="56567" spans="22:22" ht="9" hidden="1" customHeight="1" x14ac:dyDescent="0.25">
      <c r="V56567" s="80"/>
    </row>
    <row r="56568" spans="22:22" ht="9" hidden="1" customHeight="1" x14ac:dyDescent="0.25">
      <c r="V56568" s="80"/>
    </row>
    <row r="56569" spans="22:22" ht="9" hidden="1" customHeight="1" x14ac:dyDescent="0.25">
      <c r="V56569" s="80"/>
    </row>
    <row r="56570" spans="22:22" ht="9" hidden="1" customHeight="1" x14ac:dyDescent="0.25">
      <c r="V56570" s="80"/>
    </row>
    <row r="56571" spans="22:22" ht="9" hidden="1" customHeight="1" x14ac:dyDescent="0.25">
      <c r="V56571" s="80"/>
    </row>
    <row r="56572" spans="22:22" ht="9" hidden="1" customHeight="1" x14ac:dyDescent="0.25">
      <c r="V56572" s="80"/>
    </row>
    <row r="56573" spans="22:22" ht="9" hidden="1" customHeight="1" x14ac:dyDescent="0.25">
      <c r="V56573" s="80"/>
    </row>
    <row r="56574" spans="22:22" ht="9" hidden="1" customHeight="1" x14ac:dyDescent="0.25">
      <c r="V56574" s="80"/>
    </row>
    <row r="56575" spans="22:22" ht="9" hidden="1" customHeight="1" x14ac:dyDescent="0.25">
      <c r="V56575" s="80"/>
    </row>
    <row r="56576" spans="22:22" ht="9" hidden="1" customHeight="1" x14ac:dyDescent="0.25">
      <c r="V56576" s="80"/>
    </row>
    <row r="56577" spans="22:22" ht="9" hidden="1" customHeight="1" x14ac:dyDescent="0.25">
      <c r="V56577" s="80"/>
    </row>
    <row r="56578" spans="22:22" ht="9" hidden="1" customHeight="1" x14ac:dyDescent="0.25">
      <c r="V56578" s="80"/>
    </row>
    <row r="56579" spans="22:22" ht="9" hidden="1" customHeight="1" x14ac:dyDescent="0.25">
      <c r="V56579" s="80"/>
    </row>
    <row r="56580" spans="22:22" ht="9" hidden="1" customHeight="1" x14ac:dyDescent="0.25">
      <c r="V56580" s="80"/>
    </row>
    <row r="56581" spans="22:22" ht="9" hidden="1" customHeight="1" x14ac:dyDescent="0.25">
      <c r="V56581" s="80"/>
    </row>
    <row r="56582" spans="22:22" ht="9" hidden="1" customHeight="1" x14ac:dyDescent="0.25">
      <c r="V56582" s="80"/>
    </row>
    <row r="56583" spans="22:22" ht="9" hidden="1" customHeight="1" x14ac:dyDescent="0.25">
      <c r="V56583" s="80"/>
    </row>
    <row r="56584" spans="22:22" ht="9" hidden="1" customHeight="1" x14ac:dyDescent="0.25">
      <c r="V56584" s="80"/>
    </row>
    <row r="56585" spans="22:22" ht="9" hidden="1" customHeight="1" x14ac:dyDescent="0.25">
      <c r="V56585" s="80"/>
    </row>
    <row r="56586" spans="22:22" ht="9" hidden="1" customHeight="1" x14ac:dyDescent="0.25">
      <c r="V56586" s="80"/>
    </row>
    <row r="56587" spans="22:22" ht="9" hidden="1" customHeight="1" x14ac:dyDescent="0.25">
      <c r="V56587" s="80"/>
    </row>
    <row r="56588" spans="22:22" ht="9" hidden="1" customHeight="1" x14ac:dyDescent="0.25">
      <c r="V56588" s="80"/>
    </row>
    <row r="56589" spans="22:22" ht="9" hidden="1" customHeight="1" x14ac:dyDescent="0.25">
      <c r="V56589" s="80"/>
    </row>
    <row r="56590" spans="22:22" ht="9" hidden="1" customHeight="1" x14ac:dyDescent="0.25">
      <c r="V56590" s="80"/>
    </row>
    <row r="56591" spans="22:22" ht="9" hidden="1" customHeight="1" x14ac:dyDescent="0.25">
      <c r="V56591" s="80"/>
    </row>
    <row r="56592" spans="22:22" ht="9" hidden="1" customHeight="1" x14ac:dyDescent="0.25">
      <c r="V56592" s="80"/>
    </row>
    <row r="56593" spans="22:22" ht="9" hidden="1" customHeight="1" x14ac:dyDescent="0.25">
      <c r="V56593" s="80"/>
    </row>
    <row r="56594" spans="22:22" ht="9" hidden="1" customHeight="1" x14ac:dyDescent="0.25">
      <c r="V56594" s="80"/>
    </row>
    <row r="56595" spans="22:22" ht="9" hidden="1" customHeight="1" x14ac:dyDescent="0.25">
      <c r="V56595" s="80"/>
    </row>
    <row r="56596" spans="22:22" ht="9" hidden="1" customHeight="1" x14ac:dyDescent="0.25">
      <c r="V56596" s="80"/>
    </row>
    <row r="56597" spans="22:22" ht="9" hidden="1" customHeight="1" x14ac:dyDescent="0.25">
      <c r="V56597" s="80"/>
    </row>
    <row r="56598" spans="22:22" ht="9" hidden="1" customHeight="1" x14ac:dyDescent="0.25">
      <c r="V56598" s="80"/>
    </row>
    <row r="56599" spans="22:22" ht="9" hidden="1" customHeight="1" x14ac:dyDescent="0.25">
      <c r="V56599" s="80"/>
    </row>
    <row r="56600" spans="22:22" ht="9" hidden="1" customHeight="1" x14ac:dyDescent="0.25">
      <c r="V56600" s="80"/>
    </row>
    <row r="56601" spans="22:22" ht="9" hidden="1" customHeight="1" x14ac:dyDescent="0.25">
      <c r="V56601" s="80"/>
    </row>
    <row r="56602" spans="22:22" ht="9" hidden="1" customHeight="1" x14ac:dyDescent="0.25">
      <c r="V56602" s="80"/>
    </row>
    <row r="56603" spans="22:22" ht="9" hidden="1" customHeight="1" x14ac:dyDescent="0.25">
      <c r="V56603" s="80"/>
    </row>
    <row r="56604" spans="22:22" ht="9" hidden="1" customHeight="1" x14ac:dyDescent="0.25">
      <c r="V56604" s="80"/>
    </row>
    <row r="56605" spans="22:22" ht="9" hidden="1" customHeight="1" x14ac:dyDescent="0.25">
      <c r="V56605" s="80"/>
    </row>
    <row r="56606" spans="22:22" ht="9" hidden="1" customHeight="1" x14ac:dyDescent="0.25">
      <c r="V56606" s="80"/>
    </row>
    <row r="56607" spans="22:22" ht="9" hidden="1" customHeight="1" x14ac:dyDescent="0.25">
      <c r="V56607" s="80"/>
    </row>
    <row r="56608" spans="22:22" ht="9" hidden="1" customHeight="1" x14ac:dyDescent="0.25">
      <c r="V56608" s="80"/>
    </row>
    <row r="56609" spans="22:22" ht="9" hidden="1" customHeight="1" x14ac:dyDescent="0.25">
      <c r="V56609" s="80"/>
    </row>
    <row r="56610" spans="22:22" ht="9" hidden="1" customHeight="1" x14ac:dyDescent="0.25">
      <c r="V56610" s="80"/>
    </row>
    <row r="56611" spans="22:22" ht="9" hidden="1" customHeight="1" x14ac:dyDescent="0.25">
      <c r="V56611" s="80"/>
    </row>
    <row r="56612" spans="22:22" ht="9" hidden="1" customHeight="1" x14ac:dyDescent="0.25">
      <c r="V56612" s="80"/>
    </row>
    <row r="56613" spans="22:22" ht="9" hidden="1" customHeight="1" x14ac:dyDescent="0.25">
      <c r="V56613" s="80"/>
    </row>
    <row r="56614" spans="22:22" ht="9" hidden="1" customHeight="1" x14ac:dyDescent="0.25">
      <c r="V56614" s="80"/>
    </row>
    <row r="56615" spans="22:22" ht="9" hidden="1" customHeight="1" x14ac:dyDescent="0.25">
      <c r="V56615" s="80"/>
    </row>
    <row r="56616" spans="22:22" ht="9" hidden="1" customHeight="1" x14ac:dyDescent="0.25">
      <c r="V56616" s="80"/>
    </row>
    <row r="56617" spans="22:22" ht="9" hidden="1" customHeight="1" x14ac:dyDescent="0.25">
      <c r="V56617" s="80"/>
    </row>
    <row r="56618" spans="22:22" ht="9" hidden="1" customHeight="1" x14ac:dyDescent="0.25">
      <c r="V56618" s="80"/>
    </row>
    <row r="56619" spans="22:22" ht="9" hidden="1" customHeight="1" x14ac:dyDescent="0.25">
      <c r="V56619" s="80"/>
    </row>
    <row r="56620" spans="22:22" ht="9" hidden="1" customHeight="1" x14ac:dyDescent="0.25">
      <c r="V56620" s="80"/>
    </row>
    <row r="56621" spans="22:22" ht="9" hidden="1" customHeight="1" x14ac:dyDescent="0.25">
      <c r="V56621" s="80"/>
    </row>
    <row r="56622" spans="22:22" ht="9" hidden="1" customHeight="1" x14ac:dyDescent="0.25">
      <c r="V56622" s="80"/>
    </row>
    <row r="56623" spans="22:22" ht="9" hidden="1" customHeight="1" x14ac:dyDescent="0.25">
      <c r="V56623" s="80"/>
    </row>
    <row r="56624" spans="22:22" ht="9" hidden="1" customHeight="1" x14ac:dyDescent="0.25">
      <c r="V56624" s="80"/>
    </row>
    <row r="56625" spans="22:22" ht="9" hidden="1" customHeight="1" x14ac:dyDescent="0.25">
      <c r="V56625" s="80"/>
    </row>
    <row r="56626" spans="22:22" ht="9" hidden="1" customHeight="1" x14ac:dyDescent="0.25">
      <c r="V56626" s="80"/>
    </row>
    <row r="56627" spans="22:22" ht="9" hidden="1" customHeight="1" x14ac:dyDescent="0.25">
      <c r="V56627" s="80"/>
    </row>
    <row r="56628" spans="22:22" ht="9" hidden="1" customHeight="1" x14ac:dyDescent="0.25">
      <c r="V56628" s="80"/>
    </row>
    <row r="56629" spans="22:22" ht="9" hidden="1" customHeight="1" x14ac:dyDescent="0.25">
      <c r="V56629" s="80"/>
    </row>
    <row r="56630" spans="22:22" ht="9" hidden="1" customHeight="1" x14ac:dyDescent="0.25">
      <c r="V56630" s="80"/>
    </row>
    <row r="56631" spans="22:22" ht="9" hidden="1" customHeight="1" x14ac:dyDescent="0.25">
      <c r="V56631" s="80"/>
    </row>
    <row r="56632" spans="22:22" ht="9" hidden="1" customHeight="1" x14ac:dyDescent="0.25">
      <c r="V56632" s="80"/>
    </row>
    <row r="56633" spans="22:22" ht="9" hidden="1" customHeight="1" x14ac:dyDescent="0.25">
      <c r="V56633" s="80"/>
    </row>
    <row r="56634" spans="22:22" ht="9" hidden="1" customHeight="1" x14ac:dyDescent="0.25">
      <c r="V56634" s="80"/>
    </row>
    <row r="56635" spans="22:22" ht="9" hidden="1" customHeight="1" x14ac:dyDescent="0.25">
      <c r="V56635" s="80"/>
    </row>
    <row r="56636" spans="22:22" ht="9" hidden="1" customHeight="1" x14ac:dyDescent="0.25">
      <c r="V56636" s="80"/>
    </row>
    <row r="56637" spans="22:22" ht="9" hidden="1" customHeight="1" x14ac:dyDescent="0.25">
      <c r="V56637" s="80"/>
    </row>
    <row r="56638" spans="22:22" ht="9" hidden="1" customHeight="1" x14ac:dyDescent="0.25">
      <c r="V56638" s="80"/>
    </row>
    <row r="56639" spans="22:22" ht="9" hidden="1" customHeight="1" x14ac:dyDescent="0.25">
      <c r="V56639" s="80"/>
    </row>
    <row r="56640" spans="22:22" ht="9" hidden="1" customHeight="1" x14ac:dyDescent="0.25">
      <c r="V56640" s="80"/>
    </row>
    <row r="56641" spans="22:22" ht="9" hidden="1" customHeight="1" x14ac:dyDescent="0.25">
      <c r="V56641" s="80"/>
    </row>
    <row r="56642" spans="22:22" ht="9" hidden="1" customHeight="1" x14ac:dyDescent="0.25">
      <c r="V56642" s="80"/>
    </row>
    <row r="56643" spans="22:22" ht="9" hidden="1" customHeight="1" x14ac:dyDescent="0.25">
      <c r="V56643" s="80"/>
    </row>
    <row r="56644" spans="22:22" ht="9" hidden="1" customHeight="1" x14ac:dyDescent="0.25">
      <c r="V56644" s="80"/>
    </row>
    <row r="56645" spans="22:22" ht="9" hidden="1" customHeight="1" x14ac:dyDescent="0.25">
      <c r="V56645" s="80"/>
    </row>
    <row r="56646" spans="22:22" ht="9" hidden="1" customHeight="1" x14ac:dyDescent="0.25">
      <c r="V56646" s="80"/>
    </row>
    <row r="56647" spans="22:22" ht="9" hidden="1" customHeight="1" x14ac:dyDescent="0.25">
      <c r="V56647" s="80"/>
    </row>
    <row r="56648" spans="22:22" ht="9" hidden="1" customHeight="1" x14ac:dyDescent="0.25">
      <c r="V56648" s="80"/>
    </row>
    <row r="56649" spans="22:22" ht="9" hidden="1" customHeight="1" x14ac:dyDescent="0.25">
      <c r="V56649" s="80"/>
    </row>
    <row r="56650" spans="22:22" ht="9" hidden="1" customHeight="1" x14ac:dyDescent="0.25">
      <c r="V56650" s="80"/>
    </row>
    <row r="56651" spans="22:22" ht="9" hidden="1" customHeight="1" x14ac:dyDescent="0.25">
      <c r="V56651" s="80"/>
    </row>
    <row r="56652" spans="22:22" ht="9" hidden="1" customHeight="1" x14ac:dyDescent="0.25">
      <c r="V56652" s="80"/>
    </row>
    <row r="56653" spans="22:22" ht="9" hidden="1" customHeight="1" x14ac:dyDescent="0.25">
      <c r="V56653" s="80"/>
    </row>
    <row r="56654" spans="22:22" ht="9" hidden="1" customHeight="1" x14ac:dyDescent="0.25">
      <c r="V56654" s="80"/>
    </row>
    <row r="56655" spans="22:22" ht="9" hidden="1" customHeight="1" x14ac:dyDescent="0.25">
      <c r="V56655" s="80"/>
    </row>
    <row r="56656" spans="22:22" ht="9" hidden="1" customHeight="1" x14ac:dyDescent="0.25">
      <c r="V56656" s="80"/>
    </row>
    <row r="56657" spans="22:22" ht="9" hidden="1" customHeight="1" x14ac:dyDescent="0.25">
      <c r="V56657" s="80"/>
    </row>
    <row r="56658" spans="22:22" ht="9" hidden="1" customHeight="1" x14ac:dyDescent="0.25">
      <c r="V56658" s="80"/>
    </row>
    <row r="56659" spans="22:22" ht="9" hidden="1" customHeight="1" x14ac:dyDescent="0.25">
      <c r="V56659" s="80"/>
    </row>
    <row r="56660" spans="22:22" ht="9" hidden="1" customHeight="1" x14ac:dyDescent="0.25">
      <c r="V56660" s="80"/>
    </row>
    <row r="56661" spans="22:22" ht="9" hidden="1" customHeight="1" x14ac:dyDescent="0.25">
      <c r="V56661" s="80"/>
    </row>
    <row r="56662" spans="22:22" ht="9" hidden="1" customHeight="1" x14ac:dyDescent="0.25">
      <c r="V56662" s="80"/>
    </row>
    <row r="56663" spans="22:22" ht="9" hidden="1" customHeight="1" x14ac:dyDescent="0.25">
      <c r="V56663" s="80"/>
    </row>
    <row r="56664" spans="22:22" ht="9" hidden="1" customHeight="1" x14ac:dyDescent="0.25">
      <c r="V56664" s="80"/>
    </row>
    <row r="56665" spans="22:22" ht="9" hidden="1" customHeight="1" x14ac:dyDescent="0.25">
      <c r="V56665" s="80"/>
    </row>
    <row r="56666" spans="22:22" ht="9" hidden="1" customHeight="1" x14ac:dyDescent="0.25">
      <c r="V56666" s="80"/>
    </row>
    <row r="56667" spans="22:22" ht="9" hidden="1" customHeight="1" x14ac:dyDescent="0.25">
      <c r="V56667" s="80"/>
    </row>
    <row r="56668" spans="22:22" ht="9" hidden="1" customHeight="1" x14ac:dyDescent="0.25">
      <c r="V56668" s="80"/>
    </row>
    <row r="56669" spans="22:22" ht="9" hidden="1" customHeight="1" x14ac:dyDescent="0.25">
      <c r="V56669" s="80"/>
    </row>
    <row r="56670" spans="22:22" ht="9" hidden="1" customHeight="1" x14ac:dyDescent="0.25">
      <c r="V56670" s="80"/>
    </row>
    <row r="56671" spans="22:22" ht="9" hidden="1" customHeight="1" x14ac:dyDescent="0.25">
      <c r="V56671" s="80"/>
    </row>
    <row r="56672" spans="22:22" ht="9" hidden="1" customHeight="1" x14ac:dyDescent="0.25">
      <c r="V56672" s="80"/>
    </row>
    <row r="56673" spans="22:22" ht="9" hidden="1" customHeight="1" x14ac:dyDescent="0.25">
      <c r="V56673" s="80"/>
    </row>
    <row r="56674" spans="22:22" ht="9" hidden="1" customHeight="1" x14ac:dyDescent="0.25">
      <c r="V56674" s="80"/>
    </row>
    <row r="56675" spans="22:22" ht="9" hidden="1" customHeight="1" x14ac:dyDescent="0.25">
      <c r="V56675" s="80"/>
    </row>
    <row r="56676" spans="22:22" ht="9" hidden="1" customHeight="1" x14ac:dyDescent="0.25">
      <c r="V56676" s="80"/>
    </row>
    <row r="56677" spans="22:22" ht="9" hidden="1" customHeight="1" x14ac:dyDescent="0.25">
      <c r="V56677" s="80"/>
    </row>
    <row r="56678" spans="22:22" ht="9" hidden="1" customHeight="1" x14ac:dyDescent="0.25">
      <c r="V56678" s="80"/>
    </row>
    <row r="56679" spans="22:22" ht="9" hidden="1" customHeight="1" x14ac:dyDescent="0.25">
      <c r="V56679" s="80"/>
    </row>
    <row r="56680" spans="22:22" ht="9" hidden="1" customHeight="1" x14ac:dyDescent="0.25">
      <c r="V56680" s="80"/>
    </row>
    <row r="56681" spans="22:22" ht="9" hidden="1" customHeight="1" x14ac:dyDescent="0.25">
      <c r="V56681" s="80"/>
    </row>
    <row r="56682" spans="22:22" ht="9" hidden="1" customHeight="1" x14ac:dyDescent="0.25">
      <c r="V56682" s="80"/>
    </row>
    <row r="56683" spans="22:22" ht="9" hidden="1" customHeight="1" x14ac:dyDescent="0.25">
      <c r="V56683" s="80"/>
    </row>
    <row r="56684" spans="22:22" ht="9" hidden="1" customHeight="1" x14ac:dyDescent="0.25">
      <c r="V56684" s="80"/>
    </row>
    <row r="56685" spans="22:22" ht="9" hidden="1" customHeight="1" x14ac:dyDescent="0.25">
      <c r="V56685" s="80"/>
    </row>
    <row r="56686" spans="22:22" ht="9" hidden="1" customHeight="1" x14ac:dyDescent="0.25">
      <c r="V56686" s="80"/>
    </row>
    <row r="56687" spans="22:22" ht="9" hidden="1" customHeight="1" x14ac:dyDescent="0.25">
      <c r="V56687" s="80"/>
    </row>
    <row r="56688" spans="22:22" ht="9" hidden="1" customHeight="1" x14ac:dyDescent="0.25">
      <c r="V56688" s="80"/>
    </row>
    <row r="56689" spans="22:22" ht="9" hidden="1" customHeight="1" x14ac:dyDescent="0.25">
      <c r="V56689" s="80"/>
    </row>
    <row r="56690" spans="22:22" ht="9" hidden="1" customHeight="1" x14ac:dyDescent="0.25">
      <c r="V56690" s="80"/>
    </row>
    <row r="56691" spans="22:22" ht="9" hidden="1" customHeight="1" x14ac:dyDescent="0.25">
      <c r="V56691" s="80"/>
    </row>
    <row r="56692" spans="22:22" ht="9" hidden="1" customHeight="1" x14ac:dyDescent="0.25">
      <c r="V56692" s="80"/>
    </row>
    <row r="56693" spans="22:22" ht="9" hidden="1" customHeight="1" x14ac:dyDescent="0.25">
      <c r="V56693" s="80"/>
    </row>
    <row r="56694" spans="22:22" ht="9" hidden="1" customHeight="1" x14ac:dyDescent="0.25">
      <c r="V56694" s="80"/>
    </row>
    <row r="56695" spans="22:22" ht="9" hidden="1" customHeight="1" x14ac:dyDescent="0.25">
      <c r="V56695" s="80"/>
    </row>
    <row r="56696" spans="22:22" ht="9" hidden="1" customHeight="1" x14ac:dyDescent="0.25">
      <c r="V56696" s="80"/>
    </row>
    <row r="56697" spans="22:22" ht="9" hidden="1" customHeight="1" x14ac:dyDescent="0.25">
      <c r="V56697" s="80"/>
    </row>
    <row r="56698" spans="22:22" ht="9" hidden="1" customHeight="1" x14ac:dyDescent="0.25">
      <c r="V56698" s="80"/>
    </row>
    <row r="56699" spans="22:22" ht="9" hidden="1" customHeight="1" x14ac:dyDescent="0.25">
      <c r="V56699" s="80"/>
    </row>
    <row r="56700" spans="22:22" ht="9" hidden="1" customHeight="1" x14ac:dyDescent="0.25">
      <c r="V56700" s="80"/>
    </row>
    <row r="56701" spans="22:22" ht="9" hidden="1" customHeight="1" x14ac:dyDescent="0.25">
      <c r="V56701" s="80"/>
    </row>
    <row r="56702" spans="22:22" ht="9" hidden="1" customHeight="1" x14ac:dyDescent="0.25">
      <c r="V56702" s="80"/>
    </row>
    <row r="56703" spans="22:22" ht="9" hidden="1" customHeight="1" x14ac:dyDescent="0.25">
      <c r="V56703" s="80"/>
    </row>
    <row r="56704" spans="22:22" ht="9" hidden="1" customHeight="1" x14ac:dyDescent="0.25">
      <c r="V56704" s="80"/>
    </row>
    <row r="56705" spans="22:22" ht="9" hidden="1" customHeight="1" x14ac:dyDescent="0.25">
      <c r="V56705" s="80"/>
    </row>
    <row r="56706" spans="22:22" ht="9" hidden="1" customHeight="1" x14ac:dyDescent="0.25">
      <c r="V56706" s="80"/>
    </row>
    <row r="56707" spans="22:22" ht="9" hidden="1" customHeight="1" x14ac:dyDescent="0.25">
      <c r="V56707" s="80"/>
    </row>
    <row r="56708" spans="22:22" ht="9" hidden="1" customHeight="1" x14ac:dyDescent="0.25">
      <c r="V56708" s="80"/>
    </row>
    <row r="56709" spans="22:22" ht="9" hidden="1" customHeight="1" x14ac:dyDescent="0.25">
      <c r="V56709" s="80"/>
    </row>
    <row r="56710" spans="22:22" ht="9" hidden="1" customHeight="1" x14ac:dyDescent="0.25">
      <c r="V56710" s="80"/>
    </row>
    <row r="56711" spans="22:22" ht="9" hidden="1" customHeight="1" x14ac:dyDescent="0.25">
      <c r="V56711" s="80"/>
    </row>
    <row r="56712" spans="22:22" ht="9" hidden="1" customHeight="1" x14ac:dyDescent="0.25">
      <c r="V56712" s="80"/>
    </row>
    <row r="56713" spans="22:22" ht="9" hidden="1" customHeight="1" x14ac:dyDescent="0.25">
      <c r="V56713" s="80"/>
    </row>
    <row r="56714" spans="22:22" ht="9" hidden="1" customHeight="1" x14ac:dyDescent="0.25">
      <c r="V56714" s="80"/>
    </row>
    <row r="56715" spans="22:22" ht="9" hidden="1" customHeight="1" x14ac:dyDescent="0.25">
      <c r="V56715" s="80"/>
    </row>
    <row r="56716" spans="22:22" ht="9" hidden="1" customHeight="1" x14ac:dyDescent="0.25">
      <c r="V56716" s="80"/>
    </row>
    <row r="56717" spans="22:22" ht="9" hidden="1" customHeight="1" x14ac:dyDescent="0.25">
      <c r="V56717" s="80"/>
    </row>
    <row r="56718" spans="22:22" ht="9" hidden="1" customHeight="1" x14ac:dyDescent="0.25">
      <c r="V56718" s="80"/>
    </row>
    <row r="56719" spans="22:22" ht="9" hidden="1" customHeight="1" x14ac:dyDescent="0.25">
      <c r="V56719" s="80"/>
    </row>
    <row r="56720" spans="22:22" ht="9" hidden="1" customHeight="1" x14ac:dyDescent="0.25">
      <c r="V56720" s="80"/>
    </row>
    <row r="56721" spans="22:22" ht="9" hidden="1" customHeight="1" x14ac:dyDescent="0.25">
      <c r="V56721" s="80"/>
    </row>
    <row r="56722" spans="22:22" ht="9" hidden="1" customHeight="1" x14ac:dyDescent="0.25">
      <c r="V56722" s="80"/>
    </row>
    <row r="56723" spans="22:22" ht="9" hidden="1" customHeight="1" x14ac:dyDescent="0.25">
      <c r="V56723" s="80"/>
    </row>
    <row r="56724" spans="22:22" ht="9" hidden="1" customHeight="1" x14ac:dyDescent="0.25">
      <c r="V56724" s="80"/>
    </row>
    <row r="56725" spans="22:22" ht="9" hidden="1" customHeight="1" x14ac:dyDescent="0.25">
      <c r="V56725" s="80"/>
    </row>
    <row r="56726" spans="22:22" ht="9" hidden="1" customHeight="1" x14ac:dyDescent="0.25">
      <c r="V56726" s="80"/>
    </row>
    <row r="56727" spans="22:22" ht="9" hidden="1" customHeight="1" x14ac:dyDescent="0.25">
      <c r="V56727" s="80"/>
    </row>
    <row r="56728" spans="22:22" ht="9" hidden="1" customHeight="1" x14ac:dyDescent="0.25">
      <c r="V56728" s="80"/>
    </row>
    <row r="56729" spans="22:22" ht="9" hidden="1" customHeight="1" x14ac:dyDescent="0.25">
      <c r="V56729" s="80"/>
    </row>
    <row r="56730" spans="22:22" ht="9" hidden="1" customHeight="1" x14ac:dyDescent="0.25">
      <c r="V56730" s="80"/>
    </row>
    <row r="56731" spans="22:22" ht="9" hidden="1" customHeight="1" x14ac:dyDescent="0.25">
      <c r="V56731" s="80"/>
    </row>
    <row r="56732" spans="22:22" ht="9" hidden="1" customHeight="1" x14ac:dyDescent="0.25">
      <c r="V56732" s="80"/>
    </row>
    <row r="56733" spans="22:22" ht="9" hidden="1" customHeight="1" x14ac:dyDescent="0.25">
      <c r="V56733" s="80"/>
    </row>
    <row r="56734" spans="22:22" ht="9" hidden="1" customHeight="1" x14ac:dyDescent="0.25">
      <c r="V56734" s="80"/>
    </row>
    <row r="56735" spans="22:22" ht="9" hidden="1" customHeight="1" x14ac:dyDescent="0.25">
      <c r="V56735" s="80"/>
    </row>
    <row r="56736" spans="22:22" ht="9" hidden="1" customHeight="1" x14ac:dyDescent="0.25">
      <c r="V56736" s="80"/>
    </row>
    <row r="56737" spans="22:22" ht="9" hidden="1" customHeight="1" x14ac:dyDescent="0.25">
      <c r="V56737" s="80"/>
    </row>
    <row r="56738" spans="22:22" ht="9" hidden="1" customHeight="1" x14ac:dyDescent="0.25">
      <c r="V56738" s="80"/>
    </row>
    <row r="56739" spans="22:22" ht="9" hidden="1" customHeight="1" x14ac:dyDescent="0.25">
      <c r="V56739" s="80"/>
    </row>
    <row r="56740" spans="22:22" ht="9" hidden="1" customHeight="1" x14ac:dyDescent="0.25">
      <c r="V56740" s="80"/>
    </row>
    <row r="56741" spans="22:22" ht="9" hidden="1" customHeight="1" x14ac:dyDescent="0.25">
      <c r="V56741" s="80"/>
    </row>
    <row r="56742" spans="22:22" ht="9" hidden="1" customHeight="1" x14ac:dyDescent="0.25">
      <c r="V56742" s="80"/>
    </row>
    <row r="56743" spans="22:22" ht="9" hidden="1" customHeight="1" x14ac:dyDescent="0.25">
      <c r="V56743" s="80"/>
    </row>
    <row r="56744" spans="22:22" ht="9" hidden="1" customHeight="1" x14ac:dyDescent="0.25">
      <c r="V56744" s="80"/>
    </row>
    <row r="56745" spans="22:22" ht="9" hidden="1" customHeight="1" x14ac:dyDescent="0.25">
      <c r="V56745" s="80"/>
    </row>
    <row r="56746" spans="22:22" ht="9" hidden="1" customHeight="1" x14ac:dyDescent="0.25">
      <c r="V56746" s="80"/>
    </row>
    <row r="56747" spans="22:22" ht="9" hidden="1" customHeight="1" x14ac:dyDescent="0.25">
      <c r="V56747" s="80"/>
    </row>
    <row r="56748" spans="22:22" ht="9" hidden="1" customHeight="1" x14ac:dyDescent="0.25">
      <c r="V56748" s="80"/>
    </row>
    <row r="56749" spans="22:22" ht="9" hidden="1" customHeight="1" x14ac:dyDescent="0.25">
      <c r="V56749" s="80"/>
    </row>
    <row r="56750" spans="22:22" ht="9" hidden="1" customHeight="1" x14ac:dyDescent="0.25">
      <c r="V56750" s="80"/>
    </row>
    <row r="56751" spans="22:22" ht="9" hidden="1" customHeight="1" x14ac:dyDescent="0.25">
      <c r="V56751" s="80"/>
    </row>
    <row r="56752" spans="22:22" ht="9" hidden="1" customHeight="1" x14ac:dyDescent="0.25">
      <c r="V56752" s="80"/>
    </row>
    <row r="56753" spans="22:22" ht="9" hidden="1" customHeight="1" x14ac:dyDescent="0.25">
      <c r="V56753" s="80"/>
    </row>
    <row r="56754" spans="22:22" ht="9" hidden="1" customHeight="1" x14ac:dyDescent="0.25">
      <c r="V56754" s="80"/>
    </row>
    <row r="56755" spans="22:22" ht="9" hidden="1" customHeight="1" x14ac:dyDescent="0.25">
      <c r="V56755" s="80"/>
    </row>
    <row r="56756" spans="22:22" ht="9" hidden="1" customHeight="1" x14ac:dyDescent="0.25">
      <c r="V56756" s="80"/>
    </row>
    <row r="56757" spans="22:22" ht="9" hidden="1" customHeight="1" x14ac:dyDescent="0.25">
      <c r="V56757" s="80"/>
    </row>
    <row r="56758" spans="22:22" ht="9" hidden="1" customHeight="1" x14ac:dyDescent="0.25">
      <c r="V56758" s="80"/>
    </row>
    <row r="56759" spans="22:22" ht="9" hidden="1" customHeight="1" x14ac:dyDescent="0.25">
      <c r="V56759" s="80"/>
    </row>
    <row r="56760" spans="22:22" ht="9" hidden="1" customHeight="1" x14ac:dyDescent="0.25">
      <c r="V56760" s="80"/>
    </row>
    <row r="56761" spans="22:22" ht="9" hidden="1" customHeight="1" x14ac:dyDescent="0.25">
      <c r="V56761" s="80"/>
    </row>
    <row r="56762" spans="22:22" ht="9" hidden="1" customHeight="1" x14ac:dyDescent="0.25">
      <c r="V56762" s="80"/>
    </row>
    <row r="56763" spans="22:22" ht="9" hidden="1" customHeight="1" x14ac:dyDescent="0.25">
      <c r="V56763" s="80"/>
    </row>
    <row r="56764" spans="22:22" ht="9" hidden="1" customHeight="1" x14ac:dyDescent="0.25">
      <c r="V56764" s="80"/>
    </row>
    <row r="56765" spans="22:22" ht="9" hidden="1" customHeight="1" x14ac:dyDescent="0.25">
      <c r="V56765" s="80"/>
    </row>
    <row r="56766" spans="22:22" ht="9" hidden="1" customHeight="1" x14ac:dyDescent="0.25">
      <c r="V56766" s="80"/>
    </row>
    <row r="56767" spans="22:22" ht="9" hidden="1" customHeight="1" x14ac:dyDescent="0.25">
      <c r="V56767" s="80"/>
    </row>
    <row r="56768" spans="22:22" ht="9" hidden="1" customHeight="1" x14ac:dyDescent="0.25">
      <c r="V56768" s="80"/>
    </row>
    <row r="56769" spans="22:22" ht="9" hidden="1" customHeight="1" x14ac:dyDescent="0.25">
      <c r="V56769" s="80"/>
    </row>
    <row r="56770" spans="22:22" ht="9" hidden="1" customHeight="1" x14ac:dyDescent="0.25">
      <c r="V56770" s="80"/>
    </row>
    <row r="56771" spans="22:22" ht="9" hidden="1" customHeight="1" x14ac:dyDescent="0.25">
      <c r="V56771" s="80"/>
    </row>
    <row r="56772" spans="22:22" ht="9" hidden="1" customHeight="1" x14ac:dyDescent="0.25">
      <c r="V56772" s="80"/>
    </row>
    <row r="56773" spans="22:22" ht="9" hidden="1" customHeight="1" x14ac:dyDescent="0.25">
      <c r="V56773" s="80"/>
    </row>
    <row r="56774" spans="22:22" ht="9" hidden="1" customHeight="1" x14ac:dyDescent="0.25">
      <c r="V56774" s="80"/>
    </row>
    <row r="56775" spans="22:22" ht="9" hidden="1" customHeight="1" x14ac:dyDescent="0.25">
      <c r="V56775" s="80"/>
    </row>
    <row r="56776" spans="22:22" ht="9" hidden="1" customHeight="1" x14ac:dyDescent="0.25">
      <c r="V56776" s="80"/>
    </row>
    <row r="56777" spans="22:22" ht="9" hidden="1" customHeight="1" x14ac:dyDescent="0.25">
      <c r="V56777" s="80"/>
    </row>
    <row r="56778" spans="22:22" ht="9" hidden="1" customHeight="1" x14ac:dyDescent="0.25">
      <c r="V56778" s="80"/>
    </row>
    <row r="56779" spans="22:22" ht="9" hidden="1" customHeight="1" x14ac:dyDescent="0.25">
      <c r="V56779" s="80"/>
    </row>
    <row r="56780" spans="22:22" ht="9" hidden="1" customHeight="1" x14ac:dyDescent="0.25">
      <c r="V56780" s="80"/>
    </row>
    <row r="56781" spans="22:22" ht="9" hidden="1" customHeight="1" x14ac:dyDescent="0.25">
      <c r="V56781" s="80"/>
    </row>
    <row r="56782" spans="22:22" ht="9" hidden="1" customHeight="1" x14ac:dyDescent="0.25">
      <c r="V56782" s="80"/>
    </row>
    <row r="56783" spans="22:22" ht="9" hidden="1" customHeight="1" x14ac:dyDescent="0.25">
      <c r="V56783" s="80"/>
    </row>
    <row r="56784" spans="22:22" ht="9" hidden="1" customHeight="1" x14ac:dyDescent="0.25">
      <c r="V56784" s="80"/>
    </row>
    <row r="56785" spans="22:22" ht="9" hidden="1" customHeight="1" x14ac:dyDescent="0.25">
      <c r="V56785" s="80"/>
    </row>
    <row r="56786" spans="22:22" ht="9" hidden="1" customHeight="1" x14ac:dyDescent="0.25">
      <c r="V56786" s="80"/>
    </row>
    <row r="56787" spans="22:22" ht="9" hidden="1" customHeight="1" x14ac:dyDescent="0.25">
      <c r="V56787" s="80"/>
    </row>
    <row r="56788" spans="22:22" ht="9" hidden="1" customHeight="1" x14ac:dyDescent="0.25">
      <c r="V56788" s="80"/>
    </row>
    <row r="56789" spans="22:22" ht="9" hidden="1" customHeight="1" x14ac:dyDescent="0.25">
      <c r="V56789" s="80"/>
    </row>
    <row r="56790" spans="22:22" ht="9" hidden="1" customHeight="1" x14ac:dyDescent="0.25">
      <c r="V56790" s="80"/>
    </row>
    <row r="56791" spans="22:22" ht="9" hidden="1" customHeight="1" x14ac:dyDescent="0.25">
      <c r="V56791" s="80"/>
    </row>
    <row r="56792" spans="22:22" ht="9" hidden="1" customHeight="1" x14ac:dyDescent="0.25">
      <c r="V56792" s="80"/>
    </row>
    <row r="56793" spans="22:22" ht="9" hidden="1" customHeight="1" x14ac:dyDescent="0.25">
      <c r="V56793" s="80"/>
    </row>
    <row r="56794" spans="22:22" ht="9" hidden="1" customHeight="1" x14ac:dyDescent="0.25">
      <c r="V56794" s="80"/>
    </row>
    <row r="56795" spans="22:22" ht="9" hidden="1" customHeight="1" x14ac:dyDescent="0.25">
      <c r="V56795" s="80"/>
    </row>
    <row r="56796" spans="22:22" ht="9" hidden="1" customHeight="1" x14ac:dyDescent="0.25">
      <c r="V56796" s="80"/>
    </row>
    <row r="56797" spans="22:22" ht="9" hidden="1" customHeight="1" x14ac:dyDescent="0.25">
      <c r="V56797" s="80"/>
    </row>
    <row r="56798" spans="22:22" ht="9" hidden="1" customHeight="1" x14ac:dyDescent="0.25">
      <c r="V56798" s="80"/>
    </row>
    <row r="56799" spans="22:22" ht="9" hidden="1" customHeight="1" x14ac:dyDescent="0.25">
      <c r="V56799" s="80"/>
    </row>
    <row r="56800" spans="22:22" ht="9" hidden="1" customHeight="1" x14ac:dyDescent="0.25">
      <c r="V56800" s="80"/>
    </row>
    <row r="56801" spans="22:22" ht="9" hidden="1" customHeight="1" x14ac:dyDescent="0.25">
      <c r="V56801" s="80"/>
    </row>
    <row r="56802" spans="22:22" ht="9" hidden="1" customHeight="1" x14ac:dyDescent="0.25">
      <c r="V56802" s="80"/>
    </row>
    <row r="56803" spans="22:22" ht="9" hidden="1" customHeight="1" x14ac:dyDescent="0.25">
      <c r="V56803" s="80"/>
    </row>
    <row r="56804" spans="22:22" ht="9" hidden="1" customHeight="1" x14ac:dyDescent="0.25">
      <c r="V56804" s="80"/>
    </row>
    <row r="56805" spans="22:22" ht="9" hidden="1" customHeight="1" x14ac:dyDescent="0.25">
      <c r="V56805" s="80"/>
    </row>
    <row r="56806" spans="22:22" ht="9" hidden="1" customHeight="1" x14ac:dyDescent="0.25">
      <c r="V56806" s="80"/>
    </row>
    <row r="56807" spans="22:22" ht="9" hidden="1" customHeight="1" x14ac:dyDescent="0.25">
      <c r="V56807" s="80"/>
    </row>
    <row r="56808" spans="22:22" ht="9" hidden="1" customHeight="1" x14ac:dyDescent="0.25">
      <c r="V56808" s="80"/>
    </row>
    <row r="56809" spans="22:22" ht="9" hidden="1" customHeight="1" x14ac:dyDescent="0.25">
      <c r="V56809" s="80"/>
    </row>
    <row r="56810" spans="22:22" ht="9" hidden="1" customHeight="1" x14ac:dyDescent="0.25">
      <c r="V56810" s="80"/>
    </row>
    <row r="56811" spans="22:22" ht="9" hidden="1" customHeight="1" x14ac:dyDescent="0.25">
      <c r="V56811" s="80"/>
    </row>
    <row r="56812" spans="22:22" ht="9" hidden="1" customHeight="1" x14ac:dyDescent="0.25">
      <c r="V56812" s="80"/>
    </row>
    <row r="56813" spans="22:22" ht="9" hidden="1" customHeight="1" x14ac:dyDescent="0.25">
      <c r="V56813" s="80"/>
    </row>
    <row r="56814" spans="22:22" ht="9" hidden="1" customHeight="1" x14ac:dyDescent="0.25">
      <c r="V56814" s="80"/>
    </row>
    <row r="56815" spans="22:22" ht="9" hidden="1" customHeight="1" x14ac:dyDescent="0.25">
      <c r="V56815" s="80"/>
    </row>
    <row r="56816" spans="22:22" ht="9" hidden="1" customHeight="1" x14ac:dyDescent="0.25">
      <c r="V56816" s="80"/>
    </row>
    <row r="56817" spans="22:22" ht="9" hidden="1" customHeight="1" x14ac:dyDescent="0.25">
      <c r="V56817" s="80"/>
    </row>
    <row r="56818" spans="22:22" ht="9" hidden="1" customHeight="1" x14ac:dyDescent="0.25">
      <c r="V56818" s="80"/>
    </row>
    <row r="56819" spans="22:22" ht="9" hidden="1" customHeight="1" x14ac:dyDescent="0.25">
      <c r="V56819" s="80"/>
    </row>
    <row r="56820" spans="22:22" ht="9" hidden="1" customHeight="1" x14ac:dyDescent="0.25">
      <c r="V56820" s="80"/>
    </row>
    <row r="56821" spans="22:22" ht="9" hidden="1" customHeight="1" x14ac:dyDescent="0.25">
      <c r="V56821" s="80"/>
    </row>
    <row r="56822" spans="22:22" ht="9" hidden="1" customHeight="1" x14ac:dyDescent="0.25">
      <c r="V56822" s="80"/>
    </row>
    <row r="56823" spans="22:22" ht="9" hidden="1" customHeight="1" x14ac:dyDescent="0.25">
      <c r="V56823" s="80"/>
    </row>
    <row r="56824" spans="22:22" ht="9" hidden="1" customHeight="1" x14ac:dyDescent="0.25">
      <c r="V56824" s="80"/>
    </row>
    <row r="56825" spans="22:22" ht="9" hidden="1" customHeight="1" x14ac:dyDescent="0.25">
      <c r="V56825" s="80"/>
    </row>
    <row r="56826" spans="22:22" ht="9" hidden="1" customHeight="1" x14ac:dyDescent="0.25">
      <c r="V56826" s="80"/>
    </row>
    <row r="56827" spans="22:22" ht="9" hidden="1" customHeight="1" x14ac:dyDescent="0.25">
      <c r="V56827" s="80"/>
    </row>
    <row r="56828" spans="22:22" ht="9" hidden="1" customHeight="1" x14ac:dyDescent="0.25">
      <c r="V56828" s="80"/>
    </row>
    <row r="56829" spans="22:22" ht="9" hidden="1" customHeight="1" x14ac:dyDescent="0.25">
      <c r="V56829" s="80"/>
    </row>
    <row r="56830" spans="22:22" ht="9" hidden="1" customHeight="1" x14ac:dyDescent="0.25">
      <c r="V56830" s="80"/>
    </row>
    <row r="56831" spans="22:22" ht="9" hidden="1" customHeight="1" x14ac:dyDescent="0.25">
      <c r="V56831" s="80"/>
    </row>
    <row r="56832" spans="22:22" ht="9" hidden="1" customHeight="1" x14ac:dyDescent="0.25">
      <c r="V56832" s="80"/>
    </row>
    <row r="56833" spans="22:22" ht="9" hidden="1" customHeight="1" x14ac:dyDescent="0.25">
      <c r="V56833" s="80"/>
    </row>
    <row r="56834" spans="22:22" ht="9" hidden="1" customHeight="1" x14ac:dyDescent="0.25">
      <c r="V56834" s="80"/>
    </row>
    <row r="56835" spans="22:22" ht="9" hidden="1" customHeight="1" x14ac:dyDescent="0.25">
      <c r="V56835" s="80"/>
    </row>
    <row r="56836" spans="22:22" ht="9" hidden="1" customHeight="1" x14ac:dyDescent="0.25">
      <c r="V56836" s="80"/>
    </row>
    <row r="56837" spans="22:22" ht="9" hidden="1" customHeight="1" x14ac:dyDescent="0.25">
      <c r="V56837" s="80"/>
    </row>
    <row r="56838" spans="22:22" ht="9" hidden="1" customHeight="1" x14ac:dyDescent="0.25">
      <c r="V56838" s="80"/>
    </row>
    <row r="56839" spans="22:22" ht="9" hidden="1" customHeight="1" x14ac:dyDescent="0.25">
      <c r="V56839" s="80"/>
    </row>
    <row r="56840" spans="22:22" ht="9" hidden="1" customHeight="1" x14ac:dyDescent="0.25">
      <c r="V56840" s="80"/>
    </row>
    <row r="56841" spans="22:22" ht="9" hidden="1" customHeight="1" x14ac:dyDescent="0.25">
      <c r="V56841" s="80"/>
    </row>
    <row r="56842" spans="22:22" ht="9" hidden="1" customHeight="1" x14ac:dyDescent="0.25">
      <c r="V56842" s="80"/>
    </row>
    <row r="56843" spans="22:22" ht="9" hidden="1" customHeight="1" x14ac:dyDescent="0.25">
      <c r="V56843" s="80"/>
    </row>
    <row r="56844" spans="22:22" ht="9" hidden="1" customHeight="1" x14ac:dyDescent="0.25">
      <c r="V56844" s="80"/>
    </row>
    <row r="56845" spans="22:22" ht="9" hidden="1" customHeight="1" x14ac:dyDescent="0.25">
      <c r="V56845" s="80"/>
    </row>
    <row r="56846" spans="22:22" ht="9" hidden="1" customHeight="1" x14ac:dyDescent="0.25">
      <c r="V56846" s="80"/>
    </row>
    <row r="56847" spans="22:22" ht="9" hidden="1" customHeight="1" x14ac:dyDescent="0.25">
      <c r="V56847" s="80"/>
    </row>
    <row r="56848" spans="22:22" ht="9" hidden="1" customHeight="1" x14ac:dyDescent="0.25">
      <c r="V56848" s="80"/>
    </row>
    <row r="56849" spans="22:22" ht="9" hidden="1" customHeight="1" x14ac:dyDescent="0.25">
      <c r="V56849" s="80"/>
    </row>
    <row r="56850" spans="22:22" ht="9" hidden="1" customHeight="1" x14ac:dyDescent="0.25">
      <c r="V56850" s="80"/>
    </row>
    <row r="56851" spans="22:22" ht="9" hidden="1" customHeight="1" x14ac:dyDescent="0.25">
      <c r="V56851" s="80"/>
    </row>
    <row r="56852" spans="22:22" ht="9" hidden="1" customHeight="1" x14ac:dyDescent="0.25">
      <c r="V56852" s="80"/>
    </row>
    <row r="56853" spans="22:22" ht="9" hidden="1" customHeight="1" x14ac:dyDescent="0.25">
      <c r="V56853" s="80"/>
    </row>
    <row r="56854" spans="22:22" ht="9" hidden="1" customHeight="1" x14ac:dyDescent="0.25">
      <c r="V56854" s="80"/>
    </row>
    <row r="56855" spans="22:22" ht="9" hidden="1" customHeight="1" x14ac:dyDescent="0.25">
      <c r="V56855" s="80"/>
    </row>
    <row r="56856" spans="22:22" ht="9" hidden="1" customHeight="1" x14ac:dyDescent="0.25">
      <c r="V56856" s="80"/>
    </row>
    <row r="56857" spans="22:22" ht="9" hidden="1" customHeight="1" x14ac:dyDescent="0.25">
      <c r="V56857" s="80"/>
    </row>
    <row r="56858" spans="22:22" ht="9" hidden="1" customHeight="1" x14ac:dyDescent="0.25">
      <c r="V56858" s="80"/>
    </row>
    <row r="56859" spans="22:22" ht="9" hidden="1" customHeight="1" x14ac:dyDescent="0.25">
      <c r="V56859" s="80"/>
    </row>
    <row r="56860" spans="22:22" ht="9" hidden="1" customHeight="1" x14ac:dyDescent="0.25">
      <c r="V56860" s="80"/>
    </row>
    <row r="56861" spans="22:22" ht="9" hidden="1" customHeight="1" x14ac:dyDescent="0.25">
      <c r="V56861" s="80"/>
    </row>
    <row r="56862" spans="22:22" ht="9" hidden="1" customHeight="1" x14ac:dyDescent="0.25">
      <c r="V56862" s="80"/>
    </row>
    <row r="56863" spans="22:22" ht="9" hidden="1" customHeight="1" x14ac:dyDescent="0.25">
      <c r="V56863" s="80"/>
    </row>
    <row r="56864" spans="22:22" ht="9" hidden="1" customHeight="1" x14ac:dyDescent="0.25">
      <c r="V56864" s="80"/>
    </row>
    <row r="56865" spans="22:22" ht="9" hidden="1" customHeight="1" x14ac:dyDescent="0.25">
      <c r="V56865" s="80"/>
    </row>
    <row r="56866" spans="22:22" ht="9" hidden="1" customHeight="1" x14ac:dyDescent="0.25">
      <c r="V56866" s="80"/>
    </row>
    <row r="56867" spans="22:22" ht="9" hidden="1" customHeight="1" x14ac:dyDescent="0.25">
      <c r="V56867" s="80"/>
    </row>
    <row r="56868" spans="22:22" ht="9" hidden="1" customHeight="1" x14ac:dyDescent="0.25">
      <c r="V56868" s="80"/>
    </row>
    <row r="56869" spans="22:22" ht="9" hidden="1" customHeight="1" x14ac:dyDescent="0.25">
      <c r="V56869" s="80"/>
    </row>
    <row r="56870" spans="22:22" ht="9" hidden="1" customHeight="1" x14ac:dyDescent="0.25">
      <c r="V56870" s="80"/>
    </row>
    <row r="56871" spans="22:22" ht="9" hidden="1" customHeight="1" x14ac:dyDescent="0.25">
      <c r="V56871" s="80"/>
    </row>
    <row r="56872" spans="22:22" ht="9" hidden="1" customHeight="1" x14ac:dyDescent="0.25">
      <c r="V56872" s="80"/>
    </row>
    <row r="56873" spans="22:22" ht="9" hidden="1" customHeight="1" x14ac:dyDescent="0.25">
      <c r="V56873" s="80"/>
    </row>
    <row r="56874" spans="22:22" ht="9" hidden="1" customHeight="1" x14ac:dyDescent="0.25">
      <c r="V56874" s="80"/>
    </row>
    <row r="56875" spans="22:22" ht="9" hidden="1" customHeight="1" x14ac:dyDescent="0.25">
      <c r="V56875" s="80"/>
    </row>
    <row r="56876" spans="22:22" ht="9" hidden="1" customHeight="1" x14ac:dyDescent="0.25">
      <c r="V56876" s="80"/>
    </row>
    <row r="56877" spans="22:22" ht="9" hidden="1" customHeight="1" x14ac:dyDescent="0.25">
      <c r="V56877" s="80"/>
    </row>
    <row r="56878" spans="22:22" ht="9" hidden="1" customHeight="1" x14ac:dyDescent="0.25">
      <c r="V56878" s="80"/>
    </row>
    <row r="56879" spans="22:22" ht="9" hidden="1" customHeight="1" x14ac:dyDescent="0.25">
      <c r="V56879" s="80"/>
    </row>
    <row r="56880" spans="22:22" ht="9" hidden="1" customHeight="1" x14ac:dyDescent="0.25">
      <c r="V56880" s="80"/>
    </row>
    <row r="56881" spans="22:22" ht="9" hidden="1" customHeight="1" x14ac:dyDescent="0.25">
      <c r="V56881" s="80"/>
    </row>
    <row r="56882" spans="22:22" ht="9" hidden="1" customHeight="1" x14ac:dyDescent="0.25">
      <c r="V56882" s="80"/>
    </row>
    <row r="56883" spans="22:22" ht="9" hidden="1" customHeight="1" x14ac:dyDescent="0.25">
      <c r="V56883" s="80"/>
    </row>
    <row r="56884" spans="22:22" ht="9" hidden="1" customHeight="1" x14ac:dyDescent="0.25">
      <c r="V56884" s="80"/>
    </row>
    <row r="56885" spans="22:22" ht="9" hidden="1" customHeight="1" x14ac:dyDescent="0.25">
      <c r="V56885" s="80"/>
    </row>
    <row r="56886" spans="22:22" ht="9" hidden="1" customHeight="1" x14ac:dyDescent="0.25">
      <c r="V56886" s="80"/>
    </row>
    <row r="56887" spans="22:22" ht="9" hidden="1" customHeight="1" x14ac:dyDescent="0.25">
      <c r="V56887" s="80"/>
    </row>
    <row r="56888" spans="22:22" ht="9" hidden="1" customHeight="1" x14ac:dyDescent="0.25">
      <c r="V56888" s="80"/>
    </row>
    <row r="56889" spans="22:22" ht="9" hidden="1" customHeight="1" x14ac:dyDescent="0.25">
      <c r="V56889" s="80"/>
    </row>
    <row r="56890" spans="22:22" ht="9" hidden="1" customHeight="1" x14ac:dyDescent="0.25">
      <c r="V56890" s="80"/>
    </row>
    <row r="56891" spans="22:22" ht="9" hidden="1" customHeight="1" x14ac:dyDescent="0.25">
      <c r="V56891" s="80"/>
    </row>
    <row r="56892" spans="22:22" ht="9" hidden="1" customHeight="1" x14ac:dyDescent="0.25">
      <c r="V56892" s="80"/>
    </row>
    <row r="56893" spans="22:22" ht="9" hidden="1" customHeight="1" x14ac:dyDescent="0.25">
      <c r="V56893" s="80"/>
    </row>
    <row r="56894" spans="22:22" ht="9" hidden="1" customHeight="1" x14ac:dyDescent="0.25">
      <c r="V56894" s="80"/>
    </row>
    <row r="56895" spans="22:22" ht="9" hidden="1" customHeight="1" x14ac:dyDescent="0.25">
      <c r="V56895" s="80"/>
    </row>
    <row r="56896" spans="22:22" ht="9" hidden="1" customHeight="1" x14ac:dyDescent="0.25">
      <c r="V56896" s="80"/>
    </row>
    <row r="56897" spans="22:22" ht="9" hidden="1" customHeight="1" x14ac:dyDescent="0.25">
      <c r="V56897" s="80"/>
    </row>
    <row r="56898" spans="22:22" ht="9" hidden="1" customHeight="1" x14ac:dyDescent="0.25">
      <c r="V56898" s="80"/>
    </row>
    <row r="56899" spans="22:22" ht="9" hidden="1" customHeight="1" x14ac:dyDescent="0.25">
      <c r="V56899" s="80"/>
    </row>
    <row r="56900" spans="22:22" ht="9" hidden="1" customHeight="1" x14ac:dyDescent="0.25">
      <c r="V56900" s="80"/>
    </row>
    <row r="56901" spans="22:22" ht="9" hidden="1" customHeight="1" x14ac:dyDescent="0.25">
      <c r="V56901" s="80"/>
    </row>
    <row r="56902" spans="22:22" ht="9" hidden="1" customHeight="1" x14ac:dyDescent="0.25">
      <c r="V56902" s="80"/>
    </row>
    <row r="56903" spans="22:22" ht="9" hidden="1" customHeight="1" x14ac:dyDescent="0.25">
      <c r="V56903" s="80"/>
    </row>
    <row r="56904" spans="22:22" ht="9" hidden="1" customHeight="1" x14ac:dyDescent="0.25">
      <c r="V56904" s="80"/>
    </row>
    <row r="56905" spans="22:22" ht="9" hidden="1" customHeight="1" x14ac:dyDescent="0.25">
      <c r="V56905" s="80"/>
    </row>
    <row r="56906" spans="22:22" ht="9" hidden="1" customHeight="1" x14ac:dyDescent="0.25">
      <c r="V56906" s="80"/>
    </row>
    <row r="56907" spans="22:22" ht="9" hidden="1" customHeight="1" x14ac:dyDescent="0.25">
      <c r="V56907" s="80"/>
    </row>
    <row r="56908" spans="22:22" ht="9" hidden="1" customHeight="1" x14ac:dyDescent="0.25">
      <c r="V56908" s="80"/>
    </row>
    <row r="56909" spans="22:22" ht="9" hidden="1" customHeight="1" x14ac:dyDescent="0.25">
      <c r="V56909" s="80"/>
    </row>
    <row r="56910" spans="22:22" ht="9" hidden="1" customHeight="1" x14ac:dyDescent="0.25">
      <c r="V56910" s="80"/>
    </row>
    <row r="56911" spans="22:22" ht="9" hidden="1" customHeight="1" x14ac:dyDescent="0.25">
      <c r="V56911" s="80"/>
    </row>
    <row r="56912" spans="22:22" ht="9" hidden="1" customHeight="1" x14ac:dyDescent="0.25">
      <c r="V56912" s="80"/>
    </row>
    <row r="56913" spans="22:22" ht="9" hidden="1" customHeight="1" x14ac:dyDescent="0.25">
      <c r="V56913" s="80"/>
    </row>
    <row r="56914" spans="22:22" ht="9" hidden="1" customHeight="1" x14ac:dyDescent="0.25">
      <c r="V56914" s="80"/>
    </row>
    <row r="56915" spans="22:22" ht="9" hidden="1" customHeight="1" x14ac:dyDescent="0.25">
      <c r="V56915" s="80"/>
    </row>
    <row r="56916" spans="22:22" ht="9" hidden="1" customHeight="1" x14ac:dyDescent="0.25">
      <c r="V56916" s="80"/>
    </row>
    <row r="56917" spans="22:22" ht="9" hidden="1" customHeight="1" x14ac:dyDescent="0.25">
      <c r="V56917" s="80"/>
    </row>
    <row r="56918" spans="22:22" ht="9" hidden="1" customHeight="1" x14ac:dyDescent="0.25">
      <c r="V56918" s="80"/>
    </row>
    <row r="56919" spans="22:22" ht="9" hidden="1" customHeight="1" x14ac:dyDescent="0.25">
      <c r="V56919" s="80"/>
    </row>
    <row r="56920" spans="22:22" ht="9" hidden="1" customHeight="1" x14ac:dyDescent="0.25">
      <c r="V56920" s="80"/>
    </row>
    <row r="56921" spans="22:22" ht="9" hidden="1" customHeight="1" x14ac:dyDescent="0.25">
      <c r="V56921" s="80"/>
    </row>
    <row r="56922" spans="22:22" ht="9" hidden="1" customHeight="1" x14ac:dyDescent="0.25">
      <c r="V56922" s="80"/>
    </row>
    <row r="56923" spans="22:22" ht="9" hidden="1" customHeight="1" x14ac:dyDescent="0.25">
      <c r="V56923" s="80"/>
    </row>
    <row r="56924" spans="22:22" ht="9" hidden="1" customHeight="1" x14ac:dyDescent="0.25">
      <c r="V56924" s="80"/>
    </row>
    <row r="56925" spans="22:22" ht="9" hidden="1" customHeight="1" x14ac:dyDescent="0.25">
      <c r="V56925" s="80"/>
    </row>
    <row r="56926" spans="22:22" ht="9" hidden="1" customHeight="1" x14ac:dyDescent="0.25">
      <c r="V56926" s="80"/>
    </row>
    <row r="56927" spans="22:22" ht="9" hidden="1" customHeight="1" x14ac:dyDescent="0.25">
      <c r="V56927" s="80"/>
    </row>
    <row r="56928" spans="22:22" ht="9" hidden="1" customHeight="1" x14ac:dyDescent="0.25">
      <c r="V56928" s="80"/>
    </row>
    <row r="56929" spans="22:22" ht="9" hidden="1" customHeight="1" x14ac:dyDescent="0.25">
      <c r="V56929" s="80"/>
    </row>
    <row r="56930" spans="22:22" ht="9" hidden="1" customHeight="1" x14ac:dyDescent="0.25">
      <c r="V56930" s="80"/>
    </row>
    <row r="56931" spans="22:22" ht="9" hidden="1" customHeight="1" x14ac:dyDescent="0.25">
      <c r="V56931" s="80"/>
    </row>
    <row r="56932" spans="22:22" ht="9" hidden="1" customHeight="1" x14ac:dyDescent="0.25">
      <c r="V56932" s="80"/>
    </row>
    <row r="56933" spans="22:22" ht="9" hidden="1" customHeight="1" x14ac:dyDescent="0.25">
      <c r="V56933" s="80"/>
    </row>
    <row r="56934" spans="22:22" ht="9" hidden="1" customHeight="1" x14ac:dyDescent="0.25">
      <c r="V56934" s="80"/>
    </row>
    <row r="56935" spans="22:22" ht="9" hidden="1" customHeight="1" x14ac:dyDescent="0.25">
      <c r="V56935" s="80"/>
    </row>
    <row r="56936" spans="22:22" ht="9" hidden="1" customHeight="1" x14ac:dyDescent="0.25">
      <c r="V56936" s="80"/>
    </row>
    <row r="56937" spans="22:22" ht="9" hidden="1" customHeight="1" x14ac:dyDescent="0.25">
      <c r="V56937" s="80"/>
    </row>
    <row r="56938" spans="22:22" ht="9" hidden="1" customHeight="1" x14ac:dyDescent="0.25">
      <c r="V56938" s="80"/>
    </row>
    <row r="56939" spans="22:22" ht="9" hidden="1" customHeight="1" x14ac:dyDescent="0.25">
      <c r="V56939" s="80"/>
    </row>
    <row r="56940" spans="22:22" ht="9" hidden="1" customHeight="1" x14ac:dyDescent="0.25">
      <c r="V56940" s="80"/>
    </row>
    <row r="56941" spans="22:22" ht="9" hidden="1" customHeight="1" x14ac:dyDescent="0.25">
      <c r="V56941" s="80"/>
    </row>
    <row r="56942" spans="22:22" ht="9" hidden="1" customHeight="1" x14ac:dyDescent="0.25">
      <c r="V56942" s="80"/>
    </row>
    <row r="56943" spans="22:22" ht="9" hidden="1" customHeight="1" x14ac:dyDescent="0.25">
      <c r="V56943" s="80"/>
    </row>
    <row r="56944" spans="22:22" ht="9" hidden="1" customHeight="1" x14ac:dyDescent="0.25">
      <c r="V56944" s="80"/>
    </row>
    <row r="56945" spans="22:22" ht="9" hidden="1" customHeight="1" x14ac:dyDescent="0.25">
      <c r="V56945" s="80"/>
    </row>
    <row r="56946" spans="22:22" ht="9" hidden="1" customHeight="1" x14ac:dyDescent="0.25">
      <c r="V56946" s="80"/>
    </row>
    <row r="56947" spans="22:22" ht="9" hidden="1" customHeight="1" x14ac:dyDescent="0.25">
      <c r="V56947" s="80"/>
    </row>
    <row r="56948" spans="22:22" ht="9" hidden="1" customHeight="1" x14ac:dyDescent="0.25">
      <c r="V56948" s="80"/>
    </row>
    <row r="56949" spans="22:22" ht="9" hidden="1" customHeight="1" x14ac:dyDescent="0.25">
      <c r="V56949" s="80"/>
    </row>
    <row r="56950" spans="22:22" ht="9" hidden="1" customHeight="1" x14ac:dyDescent="0.25">
      <c r="V56950" s="80"/>
    </row>
    <row r="56951" spans="22:22" ht="9" hidden="1" customHeight="1" x14ac:dyDescent="0.25">
      <c r="V56951" s="80"/>
    </row>
    <row r="56952" spans="22:22" ht="9" hidden="1" customHeight="1" x14ac:dyDescent="0.25">
      <c r="V56952" s="80"/>
    </row>
    <row r="56953" spans="22:22" ht="9" hidden="1" customHeight="1" x14ac:dyDescent="0.25">
      <c r="V56953" s="80"/>
    </row>
    <row r="56954" spans="22:22" ht="9" hidden="1" customHeight="1" x14ac:dyDescent="0.25">
      <c r="V56954" s="80"/>
    </row>
    <row r="56955" spans="22:22" ht="9" hidden="1" customHeight="1" x14ac:dyDescent="0.25">
      <c r="V56955" s="80"/>
    </row>
    <row r="56956" spans="22:22" ht="9" hidden="1" customHeight="1" x14ac:dyDescent="0.25">
      <c r="V56956" s="80"/>
    </row>
    <row r="56957" spans="22:22" ht="9" hidden="1" customHeight="1" x14ac:dyDescent="0.25">
      <c r="V56957" s="80"/>
    </row>
    <row r="56958" spans="22:22" ht="9" hidden="1" customHeight="1" x14ac:dyDescent="0.25">
      <c r="V56958" s="80"/>
    </row>
    <row r="56959" spans="22:22" ht="9" hidden="1" customHeight="1" x14ac:dyDescent="0.25">
      <c r="V56959" s="80"/>
    </row>
    <row r="56960" spans="22:22" ht="9" hidden="1" customHeight="1" x14ac:dyDescent="0.25">
      <c r="V56960" s="80"/>
    </row>
    <row r="56961" spans="22:22" ht="9" hidden="1" customHeight="1" x14ac:dyDescent="0.25">
      <c r="V56961" s="80"/>
    </row>
    <row r="56962" spans="22:22" ht="9" hidden="1" customHeight="1" x14ac:dyDescent="0.25">
      <c r="V56962" s="80"/>
    </row>
    <row r="56963" spans="22:22" ht="9" hidden="1" customHeight="1" x14ac:dyDescent="0.25">
      <c r="V56963" s="80"/>
    </row>
    <row r="56964" spans="22:22" ht="9" hidden="1" customHeight="1" x14ac:dyDescent="0.25">
      <c r="V56964" s="80"/>
    </row>
    <row r="56965" spans="22:22" ht="9" hidden="1" customHeight="1" x14ac:dyDescent="0.25">
      <c r="V56965" s="80"/>
    </row>
    <row r="56966" spans="22:22" ht="9" hidden="1" customHeight="1" x14ac:dyDescent="0.25">
      <c r="V56966" s="80"/>
    </row>
    <row r="56967" spans="22:22" ht="9" hidden="1" customHeight="1" x14ac:dyDescent="0.25">
      <c r="V56967" s="80"/>
    </row>
    <row r="56968" spans="22:22" ht="9" hidden="1" customHeight="1" x14ac:dyDescent="0.25">
      <c r="V56968" s="80"/>
    </row>
    <row r="56969" spans="22:22" ht="9" hidden="1" customHeight="1" x14ac:dyDescent="0.25">
      <c r="V56969" s="80"/>
    </row>
    <row r="56970" spans="22:22" ht="9" hidden="1" customHeight="1" x14ac:dyDescent="0.25">
      <c r="V56970" s="80"/>
    </row>
    <row r="56971" spans="22:22" ht="9" hidden="1" customHeight="1" x14ac:dyDescent="0.25">
      <c r="V56971" s="80"/>
    </row>
    <row r="56972" spans="22:22" ht="9" hidden="1" customHeight="1" x14ac:dyDescent="0.25">
      <c r="V56972" s="80"/>
    </row>
    <row r="56973" spans="22:22" ht="9" hidden="1" customHeight="1" x14ac:dyDescent="0.25">
      <c r="V56973" s="80"/>
    </row>
    <row r="56974" spans="22:22" ht="9" hidden="1" customHeight="1" x14ac:dyDescent="0.25">
      <c r="V56974" s="80"/>
    </row>
    <row r="56975" spans="22:22" ht="9" hidden="1" customHeight="1" x14ac:dyDescent="0.25">
      <c r="V56975" s="80"/>
    </row>
    <row r="56976" spans="22:22" ht="9" hidden="1" customHeight="1" x14ac:dyDescent="0.25">
      <c r="V56976" s="80"/>
    </row>
    <row r="56977" spans="22:22" ht="9" hidden="1" customHeight="1" x14ac:dyDescent="0.25">
      <c r="V56977" s="80"/>
    </row>
    <row r="56978" spans="22:22" ht="9" hidden="1" customHeight="1" x14ac:dyDescent="0.25">
      <c r="V56978" s="80"/>
    </row>
    <row r="56979" spans="22:22" ht="9" hidden="1" customHeight="1" x14ac:dyDescent="0.25">
      <c r="V56979" s="80"/>
    </row>
    <row r="56980" spans="22:22" ht="9" hidden="1" customHeight="1" x14ac:dyDescent="0.25">
      <c r="V56980" s="80"/>
    </row>
    <row r="56981" spans="22:22" ht="9" hidden="1" customHeight="1" x14ac:dyDescent="0.25">
      <c r="V56981" s="80"/>
    </row>
    <row r="56982" spans="22:22" ht="9" hidden="1" customHeight="1" x14ac:dyDescent="0.25">
      <c r="V56982" s="80"/>
    </row>
    <row r="56983" spans="22:22" ht="9" hidden="1" customHeight="1" x14ac:dyDescent="0.25">
      <c r="V56983" s="80"/>
    </row>
    <row r="56984" spans="22:22" ht="9" hidden="1" customHeight="1" x14ac:dyDescent="0.25">
      <c r="V56984" s="80"/>
    </row>
    <row r="56985" spans="22:22" ht="9" hidden="1" customHeight="1" x14ac:dyDescent="0.25">
      <c r="V56985" s="80"/>
    </row>
    <row r="56986" spans="22:22" ht="9" hidden="1" customHeight="1" x14ac:dyDescent="0.25">
      <c r="V56986" s="80"/>
    </row>
    <row r="56987" spans="22:22" ht="9" hidden="1" customHeight="1" x14ac:dyDescent="0.25">
      <c r="V56987" s="80"/>
    </row>
    <row r="56988" spans="22:22" ht="9" hidden="1" customHeight="1" x14ac:dyDescent="0.25">
      <c r="V56988" s="80"/>
    </row>
    <row r="56989" spans="22:22" ht="9" hidden="1" customHeight="1" x14ac:dyDescent="0.25">
      <c r="V56989" s="80"/>
    </row>
    <row r="56990" spans="22:22" ht="9" hidden="1" customHeight="1" x14ac:dyDescent="0.25">
      <c r="V56990" s="80"/>
    </row>
    <row r="56991" spans="22:22" ht="9" hidden="1" customHeight="1" x14ac:dyDescent="0.25">
      <c r="V56991" s="80"/>
    </row>
    <row r="56992" spans="22:22" ht="9" hidden="1" customHeight="1" x14ac:dyDescent="0.25">
      <c r="V56992" s="80"/>
    </row>
    <row r="56993" spans="22:22" ht="9" hidden="1" customHeight="1" x14ac:dyDescent="0.25">
      <c r="V56993" s="80"/>
    </row>
    <row r="56994" spans="22:22" ht="9" hidden="1" customHeight="1" x14ac:dyDescent="0.25">
      <c r="V56994" s="80"/>
    </row>
    <row r="56995" spans="22:22" ht="9" hidden="1" customHeight="1" x14ac:dyDescent="0.25">
      <c r="V56995" s="80"/>
    </row>
    <row r="56996" spans="22:22" ht="9" hidden="1" customHeight="1" x14ac:dyDescent="0.25">
      <c r="V56996" s="80"/>
    </row>
    <row r="56997" spans="22:22" ht="9" hidden="1" customHeight="1" x14ac:dyDescent="0.25">
      <c r="V56997" s="80"/>
    </row>
    <row r="56998" spans="22:22" ht="9" hidden="1" customHeight="1" x14ac:dyDescent="0.25">
      <c r="V56998" s="80"/>
    </row>
    <row r="56999" spans="22:22" ht="9" hidden="1" customHeight="1" x14ac:dyDescent="0.25">
      <c r="V56999" s="80"/>
    </row>
    <row r="57000" spans="22:22" ht="9" hidden="1" customHeight="1" x14ac:dyDescent="0.25">
      <c r="V57000" s="80"/>
    </row>
    <row r="57001" spans="22:22" ht="9" hidden="1" customHeight="1" x14ac:dyDescent="0.25">
      <c r="V57001" s="80"/>
    </row>
    <row r="57002" spans="22:22" ht="9" hidden="1" customHeight="1" x14ac:dyDescent="0.25">
      <c r="V57002" s="80"/>
    </row>
    <row r="57003" spans="22:22" ht="9" hidden="1" customHeight="1" x14ac:dyDescent="0.25">
      <c r="V57003" s="80"/>
    </row>
    <row r="57004" spans="22:22" ht="9" hidden="1" customHeight="1" x14ac:dyDescent="0.25">
      <c r="V57004" s="80"/>
    </row>
    <row r="57005" spans="22:22" ht="9" hidden="1" customHeight="1" x14ac:dyDescent="0.25">
      <c r="V57005" s="80"/>
    </row>
    <row r="57006" spans="22:22" ht="9" hidden="1" customHeight="1" x14ac:dyDescent="0.25">
      <c r="V57006" s="80"/>
    </row>
    <row r="57007" spans="22:22" ht="9" hidden="1" customHeight="1" x14ac:dyDescent="0.25">
      <c r="V57007" s="80"/>
    </row>
    <row r="57008" spans="22:22" ht="9" hidden="1" customHeight="1" x14ac:dyDescent="0.25">
      <c r="V57008" s="80"/>
    </row>
    <row r="57009" spans="22:22" ht="9" hidden="1" customHeight="1" x14ac:dyDescent="0.25">
      <c r="V57009" s="80"/>
    </row>
    <row r="57010" spans="22:22" ht="9" hidden="1" customHeight="1" x14ac:dyDescent="0.25">
      <c r="V57010" s="80"/>
    </row>
    <row r="57011" spans="22:22" ht="9" hidden="1" customHeight="1" x14ac:dyDescent="0.25">
      <c r="V57011" s="80"/>
    </row>
    <row r="57012" spans="22:22" ht="9" hidden="1" customHeight="1" x14ac:dyDescent="0.25">
      <c r="V57012" s="80"/>
    </row>
    <row r="57013" spans="22:22" ht="9" hidden="1" customHeight="1" x14ac:dyDescent="0.25">
      <c r="V57013" s="80"/>
    </row>
    <row r="57014" spans="22:22" ht="9" hidden="1" customHeight="1" x14ac:dyDescent="0.25">
      <c r="V57014" s="80"/>
    </row>
    <row r="57015" spans="22:22" ht="9" hidden="1" customHeight="1" x14ac:dyDescent="0.25">
      <c r="V57015" s="80"/>
    </row>
    <row r="57016" spans="22:22" ht="9" hidden="1" customHeight="1" x14ac:dyDescent="0.25">
      <c r="V57016" s="80"/>
    </row>
    <row r="57017" spans="22:22" ht="9" hidden="1" customHeight="1" x14ac:dyDescent="0.25">
      <c r="V57017" s="80"/>
    </row>
    <row r="57018" spans="22:22" ht="9" hidden="1" customHeight="1" x14ac:dyDescent="0.25">
      <c r="V57018" s="80"/>
    </row>
    <row r="57019" spans="22:22" ht="9" hidden="1" customHeight="1" x14ac:dyDescent="0.25">
      <c r="V57019" s="80"/>
    </row>
    <row r="57020" spans="22:22" ht="9" hidden="1" customHeight="1" x14ac:dyDescent="0.25">
      <c r="V57020" s="80"/>
    </row>
    <row r="57021" spans="22:22" ht="9" hidden="1" customHeight="1" x14ac:dyDescent="0.25">
      <c r="V57021" s="80"/>
    </row>
    <row r="57022" spans="22:22" ht="9" hidden="1" customHeight="1" x14ac:dyDescent="0.25">
      <c r="V57022" s="80"/>
    </row>
    <row r="57023" spans="22:22" ht="9" hidden="1" customHeight="1" x14ac:dyDescent="0.25">
      <c r="V57023" s="80"/>
    </row>
    <row r="57024" spans="22:22" ht="9" hidden="1" customHeight="1" x14ac:dyDescent="0.25">
      <c r="V57024" s="80"/>
    </row>
    <row r="57025" spans="22:22" ht="9" hidden="1" customHeight="1" x14ac:dyDescent="0.25">
      <c r="V57025" s="80"/>
    </row>
    <row r="57026" spans="22:22" ht="9" hidden="1" customHeight="1" x14ac:dyDescent="0.25">
      <c r="V57026" s="80"/>
    </row>
    <row r="57027" spans="22:22" ht="9" hidden="1" customHeight="1" x14ac:dyDescent="0.25">
      <c r="V57027" s="80"/>
    </row>
    <row r="57028" spans="22:22" ht="9" hidden="1" customHeight="1" x14ac:dyDescent="0.25">
      <c r="V57028" s="80"/>
    </row>
    <row r="57029" spans="22:22" ht="9" hidden="1" customHeight="1" x14ac:dyDescent="0.25">
      <c r="V57029" s="80"/>
    </row>
    <row r="57030" spans="22:22" ht="9" hidden="1" customHeight="1" x14ac:dyDescent="0.25">
      <c r="V57030" s="80"/>
    </row>
    <row r="57031" spans="22:22" ht="9" hidden="1" customHeight="1" x14ac:dyDescent="0.25">
      <c r="V57031" s="80"/>
    </row>
    <row r="57032" spans="22:22" ht="9" hidden="1" customHeight="1" x14ac:dyDescent="0.25">
      <c r="V57032" s="80"/>
    </row>
    <row r="57033" spans="22:22" ht="9" hidden="1" customHeight="1" x14ac:dyDescent="0.25">
      <c r="V57033" s="80"/>
    </row>
    <row r="57034" spans="22:22" ht="9" hidden="1" customHeight="1" x14ac:dyDescent="0.25">
      <c r="V57034" s="80"/>
    </row>
    <row r="57035" spans="22:22" ht="9" hidden="1" customHeight="1" x14ac:dyDescent="0.25">
      <c r="V57035" s="80"/>
    </row>
    <row r="57036" spans="22:22" ht="9" hidden="1" customHeight="1" x14ac:dyDescent="0.25">
      <c r="V57036" s="80"/>
    </row>
    <row r="57037" spans="22:22" ht="9" hidden="1" customHeight="1" x14ac:dyDescent="0.25">
      <c r="V57037" s="80"/>
    </row>
    <row r="57038" spans="22:22" ht="9" hidden="1" customHeight="1" x14ac:dyDescent="0.25">
      <c r="V57038" s="80"/>
    </row>
    <row r="57039" spans="22:22" ht="9" hidden="1" customHeight="1" x14ac:dyDescent="0.25">
      <c r="V57039" s="80"/>
    </row>
    <row r="57040" spans="22:22" ht="9" hidden="1" customHeight="1" x14ac:dyDescent="0.25">
      <c r="V57040" s="80"/>
    </row>
    <row r="57041" spans="22:22" ht="9" hidden="1" customHeight="1" x14ac:dyDescent="0.25">
      <c r="V57041" s="80"/>
    </row>
    <row r="57042" spans="22:22" ht="9" hidden="1" customHeight="1" x14ac:dyDescent="0.25">
      <c r="V57042" s="80"/>
    </row>
    <row r="57043" spans="22:22" ht="9" hidden="1" customHeight="1" x14ac:dyDescent="0.25">
      <c r="V57043" s="80"/>
    </row>
    <row r="57044" spans="22:22" ht="9" hidden="1" customHeight="1" x14ac:dyDescent="0.25">
      <c r="V57044" s="80"/>
    </row>
    <row r="57045" spans="22:22" ht="9" hidden="1" customHeight="1" x14ac:dyDescent="0.25">
      <c r="V57045" s="80"/>
    </row>
    <row r="57046" spans="22:22" ht="9" hidden="1" customHeight="1" x14ac:dyDescent="0.25">
      <c r="V57046" s="80"/>
    </row>
    <row r="57047" spans="22:22" ht="9" hidden="1" customHeight="1" x14ac:dyDescent="0.25">
      <c r="V57047" s="80"/>
    </row>
    <row r="57048" spans="22:22" ht="9" hidden="1" customHeight="1" x14ac:dyDescent="0.25">
      <c r="V57048" s="80"/>
    </row>
    <row r="57049" spans="22:22" ht="9" hidden="1" customHeight="1" x14ac:dyDescent="0.25">
      <c r="V57049" s="80"/>
    </row>
    <row r="57050" spans="22:22" ht="9" hidden="1" customHeight="1" x14ac:dyDescent="0.25">
      <c r="V57050" s="80"/>
    </row>
    <row r="57051" spans="22:22" ht="9" hidden="1" customHeight="1" x14ac:dyDescent="0.25">
      <c r="V57051" s="80"/>
    </row>
    <row r="57052" spans="22:22" ht="9" hidden="1" customHeight="1" x14ac:dyDescent="0.25">
      <c r="V57052" s="80"/>
    </row>
    <row r="57053" spans="22:22" ht="9" hidden="1" customHeight="1" x14ac:dyDescent="0.25">
      <c r="V57053" s="80"/>
    </row>
    <row r="57054" spans="22:22" ht="9" hidden="1" customHeight="1" x14ac:dyDescent="0.25">
      <c r="V57054" s="80"/>
    </row>
    <row r="57055" spans="22:22" ht="9" hidden="1" customHeight="1" x14ac:dyDescent="0.25">
      <c r="V57055" s="80"/>
    </row>
    <row r="57056" spans="22:22" ht="9" hidden="1" customHeight="1" x14ac:dyDescent="0.25">
      <c r="V57056" s="80"/>
    </row>
    <row r="57057" spans="22:22" ht="9" hidden="1" customHeight="1" x14ac:dyDescent="0.25">
      <c r="V57057" s="80"/>
    </row>
    <row r="57058" spans="22:22" ht="9" hidden="1" customHeight="1" x14ac:dyDescent="0.25">
      <c r="V57058" s="80"/>
    </row>
    <row r="57059" spans="22:22" ht="9" hidden="1" customHeight="1" x14ac:dyDescent="0.25">
      <c r="V57059" s="80"/>
    </row>
    <row r="57060" spans="22:22" ht="9" hidden="1" customHeight="1" x14ac:dyDescent="0.25">
      <c r="V57060" s="80"/>
    </row>
    <row r="57061" spans="22:22" ht="9" hidden="1" customHeight="1" x14ac:dyDescent="0.25">
      <c r="V57061" s="80"/>
    </row>
    <row r="57062" spans="22:22" ht="9" hidden="1" customHeight="1" x14ac:dyDescent="0.25">
      <c r="V57062" s="80"/>
    </row>
    <row r="57063" spans="22:22" ht="9" hidden="1" customHeight="1" x14ac:dyDescent="0.25">
      <c r="V57063" s="80"/>
    </row>
    <row r="57064" spans="22:22" ht="9" hidden="1" customHeight="1" x14ac:dyDescent="0.25">
      <c r="V57064" s="80"/>
    </row>
    <row r="57065" spans="22:22" ht="9" hidden="1" customHeight="1" x14ac:dyDescent="0.25">
      <c r="V57065" s="80"/>
    </row>
    <row r="57066" spans="22:22" ht="9" hidden="1" customHeight="1" x14ac:dyDescent="0.25">
      <c r="V57066" s="80"/>
    </row>
    <row r="57067" spans="22:22" ht="9" hidden="1" customHeight="1" x14ac:dyDescent="0.25">
      <c r="V57067" s="80"/>
    </row>
    <row r="57068" spans="22:22" ht="9" hidden="1" customHeight="1" x14ac:dyDescent="0.25">
      <c r="V57068" s="80"/>
    </row>
    <row r="57069" spans="22:22" ht="9" hidden="1" customHeight="1" x14ac:dyDescent="0.25">
      <c r="V57069" s="80"/>
    </row>
    <row r="57070" spans="22:22" ht="9" hidden="1" customHeight="1" x14ac:dyDescent="0.25">
      <c r="V57070" s="80"/>
    </row>
    <row r="57071" spans="22:22" ht="9" hidden="1" customHeight="1" x14ac:dyDescent="0.25">
      <c r="V57071" s="80"/>
    </row>
    <row r="57072" spans="22:22" ht="9" hidden="1" customHeight="1" x14ac:dyDescent="0.25">
      <c r="V57072" s="80"/>
    </row>
    <row r="57073" spans="22:22" ht="9" hidden="1" customHeight="1" x14ac:dyDescent="0.25">
      <c r="V57073" s="80"/>
    </row>
    <row r="57074" spans="22:22" ht="9" hidden="1" customHeight="1" x14ac:dyDescent="0.25">
      <c r="V57074" s="80"/>
    </row>
    <row r="57075" spans="22:22" ht="9" hidden="1" customHeight="1" x14ac:dyDescent="0.25">
      <c r="V57075" s="80"/>
    </row>
    <row r="57076" spans="22:22" ht="9" hidden="1" customHeight="1" x14ac:dyDescent="0.25">
      <c r="V57076" s="80"/>
    </row>
    <row r="57077" spans="22:22" ht="9" hidden="1" customHeight="1" x14ac:dyDescent="0.25">
      <c r="V57077" s="80"/>
    </row>
    <row r="57078" spans="22:22" ht="9" hidden="1" customHeight="1" x14ac:dyDescent="0.25">
      <c r="V57078" s="80"/>
    </row>
    <row r="57079" spans="22:22" ht="9" hidden="1" customHeight="1" x14ac:dyDescent="0.25">
      <c r="V57079" s="80"/>
    </row>
    <row r="57080" spans="22:22" ht="9" hidden="1" customHeight="1" x14ac:dyDescent="0.25">
      <c r="V57080" s="80"/>
    </row>
    <row r="57081" spans="22:22" ht="9" hidden="1" customHeight="1" x14ac:dyDescent="0.25">
      <c r="V57081" s="80"/>
    </row>
    <row r="57082" spans="22:22" ht="9" hidden="1" customHeight="1" x14ac:dyDescent="0.25">
      <c r="V57082" s="80"/>
    </row>
    <row r="57083" spans="22:22" ht="9" hidden="1" customHeight="1" x14ac:dyDescent="0.25">
      <c r="V57083" s="80"/>
    </row>
    <row r="57084" spans="22:22" ht="9" hidden="1" customHeight="1" x14ac:dyDescent="0.25">
      <c r="V57084" s="80"/>
    </row>
    <row r="57085" spans="22:22" ht="9" hidden="1" customHeight="1" x14ac:dyDescent="0.25">
      <c r="V57085" s="80"/>
    </row>
    <row r="57086" spans="22:22" ht="9" hidden="1" customHeight="1" x14ac:dyDescent="0.25">
      <c r="V57086" s="80"/>
    </row>
    <row r="57087" spans="22:22" ht="9" hidden="1" customHeight="1" x14ac:dyDescent="0.25">
      <c r="V57087" s="80"/>
    </row>
    <row r="57088" spans="22:22" ht="9" hidden="1" customHeight="1" x14ac:dyDescent="0.25">
      <c r="V57088" s="80"/>
    </row>
    <row r="57089" spans="22:22" ht="9" hidden="1" customHeight="1" x14ac:dyDescent="0.25">
      <c r="V57089" s="80"/>
    </row>
    <row r="57090" spans="22:22" ht="9" hidden="1" customHeight="1" x14ac:dyDescent="0.25">
      <c r="V57090" s="80"/>
    </row>
    <row r="57091" spans="22:22" ht="9" hidden="1" customHeight="1" x14ac:dyDescent="0.25">
      <c r="V57091" s="80"/>
    </row>
    <row r="57092" spans="22:22" ht="9" hidden="1" customHeight="1" x14ac:dyDescent="0.25">
      <c r="V57092" s="80"/>
    </row>
    <row r="57093" spans="22:22" ht="9" hidden="1" customHeight="1" x14ac:dyDescent="0.25">
      <c r="V57093" s="80"/>
    </row>
    <row r="57094" spans="22:22" ht="9" hidden="1" customHeight="1" x14ac:dyDescent="0.25">
      <c r="V57094" s="80"/>
    </row>
    <row r="57095" spans="22:22" ht="9" hidden="1" customHeight="1" x14ac:dyDescent="0.25">
      <c r="V57095" s="80"/>
    </row>
    <row r="57096" spans="22:22" ht="9" hidden="1" customHeight="1" x14ac:dyDescent="0.25">
      <c r="V57096" s="80"/>
    </row>
    <row r="57097" spans="22:22" ht="9" hidden="1" customHeight="1" x14ac:dyDescent="0.25">
      <c r="V57097" s="80"/>
    </row>
    <row r="57098" spans="22:22" ht="9" hidden="1" customHeight="1" x14ac:dyDescent="0.25">
      <c r="V57098" s="80"/>
    </row>
    <row r="57099" spans="22:22" ht="9" hidden="1" customHeight="1" x14ac:dyDescent="0.25">
      <c r="V57099" s="80"/>
    </row>
    <row r="57100" spans="22:22" ht="9" hidden="1" customHeight="1" x14ac:dyDescent="0.25">
      <c r="V57100" s="80"/>
    </row>
    <row r="57101" spans="22:22" ht="9" hidden="1" customHeight="1" x14ac:dyDescent="0.25">
      <c r="V57101" s="80"/>
    </row>
    <row r="57102" spans="22:22" ht="9" hidden="1" customHeight="1" x14ac:dyDescent="0.25">
      <c r="V57102" s="80"/>
    </row>
    <row r="57103" spans="22:22" ht="9" hidden="1" customHeight="1" x14ac:dyDescent="0.25">
      <c r="V57103" s="80"/>
    </row>
    <row r="57104" spans="22:22" ht="9" hidden="1" customHeight="1" x14ac:dyDescent="0.25">
      <c r="V57104" s="80"/>
    </row>
    <row r="57105" spans="22:22" ht="9" hidden="1" customHeight="1" x14ac:dyDescent="0.25">
      <c r="V57105" s="80"/>
    </row>
    <row r="57106" spans="22:22" ht="9" hidden="1" customHeight="1" x14ac:dyDescent="0.25">
      <c r="V57106" s="80"/>
    </row>
    <row r="57107" spans="22:22" ht="9" hidden="1" customHeight="1" x14ac:dyDescent="0.25">
      <c r="V57107" s="80"/>
    </row>
    <row r="57108" spans="22:22" ht="9" hidden="1" customHeight="1" x14ac:dyDescent="0.25">
      <c r="V57108" s="80"/>
    </row>
    <row r="57109" spans="22:22" ht="9" hidden="1" customHeight="1" x14ac:dyDescent="0.25">
      <c r="V57109" s="80"/>
    </row>
    <row r="57110" spans="22:22" ht="9" hidden="1" customHeight="1" x14ac:dyDescent="0.25">
      <c r="V57110" s="80"/>
    </row>
    <row r="57111" spans="22:22" ht="9" hidden="1" customHeight="1" x14ac:dyDescent="0.25">
      <c r="V57111" s="80"/>
    </row>
    <row r="57112" spans="22:22" ht="9" hidden="1" customHeight="1" x14ac:dyDescent="0.25">
      <c r="V57112" s="80"/>
    </row>
    <row r="57113" spans="22:22" ht="9" hidden="1" customHeight="1" x14ac:dyDescent="0.25">
      <c r="V57113" s="80"/>
    </row>
    <row r="57114" spans="22:22" ht="9" hidden="1" customHeight="1" x14ac:dyDescent="0.25">
      <c r="V57114" s="80"/>
    </row>
    <row r="57115" spans="22:22" ht="9" hidden="1" customHeight="1" x14ac:dyDescent="0.25">
      <c r="V57115" s="80"/>
    </row>
    <row r="57116" spans="22:22" ht="9" hidden="1" customHeight="1" x14ac:dyDescent="0.25">
      <c r="V57116" s="80"/>
    </row>
    <row r="57117" spans="22:22" ht="9" hidden="1" customHeight="1" x14ac:dyDescent="0.25">
      <c r="V57117" s="80"/>
    </row>
    <row r="57118" spans="22:22" ht="9" hidden="1" customHeight="1" x14ac:dyDescent="0.25">
      <c r="V57118" s="80"/>
    </row>
    <row r="57119" spans="22:22" ht="9" hidden="1" customHeight="1" x14ac:dyDescent="0.25">
      <c r="V57119" s="80"/>
    </row>
    <row r="57120" spans="22:22" ht="9" hidden="1" customHeight="1" x14ac:dyDescent="0.25">
      <c r="V57120" s="80"/>
    </row>
    <row r="57121" spans="22:22" ht="9" hidden="1" customHeight="1" x14ac:dyDescent="0.25">
      <c r="V57121" s="80"/>
    </row>
    <row r="57122" spans="22:22" ht="9" hidden="1" customHeight="1" x14ac:dyDescent="0.25">
      <c r="V57122" s="80"/>
    </row>
    <row r="57123" spans="22:22" ht="9" hidden="1" customHeight="1" x14ac:dyDescent="0.25">
      <c r="V57123" s="80"/>
    </row>
    <row r="57124" spans="22:22" ht="9" hidden="1" customHeight="1" x14ac:dyDescent="0.25">
      <c r="V57124" s="80"/>
    </row>
    <row r="57125" spans="22:22" ht="9" hidden="1" customHeight="1" x14ac:dyDescent="0.25">
      <c r="V57125" s="80"/>
    </row>
    <row r="57126" spans="22:22" ht="9" hidden="1" customHeight="1" x14ac:dyDescent="0.25">
      <c r="V57126" s="80"/>
    </row>
    <row r="57127" spans="22:22" ht="9" hidden="1" customHeight="1" x14ac:dyDescent="0.25">
      <c r="V57127" s="80"/>
    </row>
    <row r="57128" spans="22:22" ht="9" hidden="1" customHeight="1" x14ac:dyDescent="0.25">
      <c r="V57128" s="80"/>
    </row>
    <row r="57129" spans="22:22" ht="9" hidden="1" customHeight="1" x14ac:dyDescent="0.25">
      <c r="V57129" s="80"/>
    </row>
    <row r="57130" spans="22:22" ht="9" hidden="1" customHeight="1" x14ac:dyDescent="0.25">
      <c r="V57130" s="80"/>
    </row>
    <row r="57131" spans="22:22" ht="9" hidden="1" customHeight="1" x14ac:dyDescent="0.25">
      <c r="V57131" s="80"/>
    </row>
    <row r="57132" spans="22:22" ht="9" hidden="1" customHeight="1" x14ac:dyDescent="0.25">
      <c r="V57132" s="80"/>
    </row>
    <row r="57133" spans="22:22" ht="9" hidden="1" customHeight="1" x14ac:dyDescent="0.25">
      <c r="V57133" s="80"/>
    </row>
    <row r="57134" spans="22:22" ht="9" hidden="1" customHeight="1" x14ac:dyDescent="0.25">
      <c r="V57134" s="80"/>
    </row>
    <row r="57135" spans="22:22" ht="9" hidden="1" customHeight="1" x14ac:dyDescent="0.25">
      <c r="V57135" s="80"/>
    </row>
    <row r="57136" spans="22:22" ht="9" hidden="1" customHeight="1" x14ac:dyDescent="0.25">
      <c r="V57136" s="80"/>
    </row>
    <row r="57137" spans="22:22" ht="9" hidden="1" customHeight="1" x14ac:dyDescent="0.25">
      <c r="V57137" s="80"/>
    </row>
    <row r="57138" spans="22:22" ht="9" hidden="1" customHeight="1" x14ac:dyDescent="0.25">
      <c r="V57138" s="80"/>
    </row>
    <row r="57139" spans="22:22" ht="9" hidden="1" customHeight="1" x14ac:dyDescent="0.25">
      <c r="V57139" s="80"/>
    </row>
    <row r="57140" spans="22:22" ht="9" hidden="1" customHeight="1" x14ac:dyDescent="0.25">
      <c r="V57140" s="80"/>
    </row>
    <row r="57141" spans="22:22" ht="9" hidden="1" customHeight="1" x14ac:dyDescent="0.25">
      <c r="V57141" s="80"/>
    </row>
    <row r="57142" spans="22:22" ht="9" hidden="1" customHeight="1" x14ac:dyDescent="0.25">
      <c r="V57142" s="80"/>
    </row>
    <row r="57143" spans="22:22" ht="9" hidden="1" customHeight="1" x14ac:dyDescent="0.25">
      <c r="V57143" s="80"/>
    </row>
    <row r="57144" spans="22:22" ht="9" hidden="1" customHeight="1" x14ac:dyDescent="0.25">
      <c r="V57144" s="80"/>
    </row>
    <row r="57145" spans="22:22" ht="9" hidden="1" customHeight="1" x14ac:dyDescent="0.25">
      <c r="V57145" s="80"/>
    </row>
    <row r="57146" spans="22:22" ht="9" hidden="1" customHeight="1" x14ac:dyDescent="0.25">
      <c r="V57146" s="80"/>
    </row>
    <row r="57147" spans="22:22" ht="9" hidden="1" customHeight="1" x14ac:dyDescent="0.25">
      <c r="V57147" s="80"/>
    </row>
    <row r="57148" spans="22:22" ht="9" hidden="1" customHeight="1" x14ac:dyDescent="0.25">
      <c r="V57148" s="80"/>
    </row>
    <row r="57149" spans="22:22" ht="9" hidden="1" customHeight="1" x14ac:dyDescent="0.25">
      <c r="V57149" s="80"/>
    </row>
    <row r="57150" spans="22:22" ht="9" hidden="1" customHeight="1" x14ac:dyDescent="0.25">
      <c r="V57150" s="80"/>
    </row>
    <row r="57151" spans="22:22" ht="9" hidden="1" customHeight="1" x14ac:dyDescent="0.25">
      <c r="V57151" s="80"/>
    </row>
    <row r="57152" spans="22:22" ht="9" hidden="1" customHeight="1" x14ac:dyDescent="0.25">
      <c r="V57152" s="80"/>
    </row>
    <row r="57153" spans="22:22" ht="9" hidden="1" customHeight="1" x14ac:dyDescent="0.25">
      <c r="V57153" s="80"/>
    </row>
    <row r="57154" spans="22:22" ht="9" hidden="1" customHeight="1" x14ac:dyDescent="0.25">
      <c r="V57154" s="80"/>
    </row>
    <row r="57155" spans="22:22" ht="9" hidden="1" customHeight="1" x14ac:dyDescent="0.25">
      <c r="V57155" s="80"/>
    </row>
    <row r="57156" spans="22:22" ht="9" hidden="1" customHeight="1" x14ac:dyDescent="0.25">
      <c r="V57156" s="80"/>
    </row>
    <row r="57157" spans="22:22" ht="9" hidden="1" customHeight="1" x14ac:dyDescent="0.25">
      <c r="V57157" s="80"/>
    </row>
    <row r="57158" spans="22:22" ht="9" hidden="1" customHeight="1" x14ac:dyDescent="0.25">
      <c r="V57158" s="80"/>
    </row>
    <row r="57159" spans="22:22" ht="9" hidden="1" customHeight="1" x14ac:dyDescent="0.25">
      <c r="V57159" s="80"/>
    </row>
    <row r="57160" spans="22:22" ht="9" hidden="1" customHeight="1" x14ac:dyDescent="0.25">
      <c r="V57160" s="80"/>
    </row>
    <row r="57161" spans="22:22" ht="9" hidden="1" customHeight="1" x14ac:dyDescent="0.25">
      <c r="V57161" s="80"/>
    </row>
    <row r="57162" spans="22:22" ht="9" hidden="1" customHeight="1" x14ac:dyDescent="0.25">
      <c r="V57162" s="80"/>
    </row>
    <row r="57163" spans="22:22" ht="9" hidden="1" customHeight="1" x14ac:dyDescent="0.25">
      <c r="V57163" s="80"/>
    </row>
    <row r="57164" spans="22:22" ht="9" hidden="1" customHeight="1" x14ac:dyDescent="0.25">
      <c r="V57164" s="80"/>
    </row>
    <row r="57165" spans="22:22" ht="9" hidden="1" customHeight="1" x14ac:dyDescent="0.25">
      <c r="V57165" s="80"/>
    </row>
    <row r="57166" spans="22:22" ht="9" hidden="1" customHeight="1" x14ac:dyDescent="0.25">
      <c r="V57166" s="80"/>
    </row>
    <row r="57167" spans="22:22" ht="9" hidden="1" customHeight="1" x14ac:dyDescent="0.25">
      <c r="V57167" s="80"/>
    </row>
    <row r="57168" spans="22:22" ht="9" hidden="1" customHeight="1" x14ac:dyDescent="0.25">
      <c r="V57168" s="80"/>
    </row>
    <row r="57169" spans="22:22" ht="9" hidden="1" customHeight="1" x14ac:dyDescent="0.25">
      <c r="V57169" s="80"/>
    </row>
    <row r="57170" spans="22:22" ht="9" hidden="1" customHeight="1" x14ac:dyDescent="0.25">
      <c r="V57170" s="80"/>
    </row>
    <row r="57171" spans="22:22" ht="9" hidden="1" customHeight="1" x14ac:dyDescent="0.25">
      <c r="V57171" s="80"/>
    </row>
    <row r="57172" spans="22:22" ht="9" hidden="1" customHeight="1" x14ac:dyDescent="0.25">
      <c r="V57172" s="80"/>
    </row>
    <row r="57173" spans="22:22" ht="9" hidden="1" customHeight="1" x14ac:dyDescent="0.25">
      <c r="V57173" s="80"/>
    </row>
    <row r="57174" spans="22:22" ht="9" hidden="1" customHeight="1" x14ac:dyDescent="0.25">
      <c r="V57174" s="80"/>
    </row>
    <row r="57175" spans="22:22" ht="9" hidden="1" customHeight="1" x14ac:dyDescent="0.25">
      <c r="V57175" s="80"/>
    </row>
    <row r="57176" spans="22:22" ht="9" hidden="1" customHeight="1" x14ac:dyDescent="0.25">
      <c r="V57176" s="80"/>
    </row>
    <row r="57177" spans="22:22" ht="9" hidden="1" customHeight="1" x14ac:dyDescent="0.25">
      <c r="V57177" s="80"/>
    </row>
    <row r="57178" spans="22:22" ht="9" hidden="1" customHeight="1" x14ac:dyDescent="0.25">
      <c r="V57178" s="80"/>
    </row>
    <row r="57179" spans="22:22" ht="9" hidden="1" customHeight="1" x14ac:dyDescent="0.25">
      <c r="V57179" s="80"/>
    </row>
    <row r="57180" spans="22:22" ht="9" hidden="1" customHeight="1" x14ac:dyDescent="0.25">
      <c r="V57180" s="80"/>
    </row>
    <row r="57181" spans="22:22" ht="9" hidden="1" customHeight="1" x14ac:dyDescent="0.25">
      <c r="V57181" s="80"/>
    </row>
    <row r="57182" spans="22:22" ht="9" hidden="1" customHeight="1" x14ac:dyDescent="0.25">
      <c r="V57182" s="80"/>
    </row>
    <row r="57183" spans="22:22" ht="9" hidden="1" customHeight="1" x14ac:dyDescent="0.25">
      <c r="V57183" s="80"/>
    </row>
    <row r="57184" spans="22:22" ht="9" hidden="1" customHeight="1" x14ac:dyDescent="0.25">
      <c r="V57184" s="80"/>
    </row>
    <row r="57185" spans="22:22" ht="9" hidden="1" customHeight="1" x14ac:dyDescent="0.25">
      <c r="V57185" s="80"/>
    </row>
    <row r="57186" spans="22:22" ht="9" hidden="1" customHeight="1" x14ac:dyDescent="0.25">
      <c r="V57186" s="80"/>
    </row>
    <row r="57187" spans="22:22" ht="9" hidden="1" customHeight="1" x14ac:dyDescent="0.25">
      <c r="V57187" s="80"/>
    </row>
    <row r="57188" spans="22:22" ht="9" hidden="1" customHeight="1" x14ac:dyDescent="0.25">
      <c r="V57188" s="80"/>
    </row>
    <row r="57189" spans="22:22" ht="9" hidden="1" customHeight="1" x14ac:dyDescent="0.25">
      <c r="V57189" s="80"/>
    </row>
    <row r="57190" spans="22:22" ht="9" hidden="1" customHeight="1" x14ac:dyDescent="0.25">
      <c r="V57190" s="80"/>
    </row>
    <row r="57191" spans="22:22" ht="9" hidden="1" customHeight="1" x14ac:dyDescent="0.25">
      <c r="V57191" s="80"/>
    </row>
    <row r="57192" spans="22:22" ht="9" hidden="1" customHeight="1" x14ac:dyDescent="0.25">
      <c r="V57192" s="80"/>
    </row>
    <row r="57193" spans="22:22" ht="9" hidden="1" customHeight="1" x14ac:dyDescent="0.25">
      <c r="V57193" s="80"/>
    </row>
    <row r="57194" spans="22:22" ht="9" hidden="1" customHeight="1" x14ac:dyDescent="0.25">
      <c r="V57194" s="80"/>
    </row>
    <row r="57195" spans="22:22" ht="9" hidden="1" customHeight="1" x14ac:dyDescent="0.25">
      <c r="V57195" s="80"/>
    </row>
    <row r="57196" spans="22:22" ht="9" hidden="1" customHeight="1" x14ac:dyDescent="0.25">
      <c r="V57196" s="80"/>
    </row>
    <row r="57197" spans="22:22" ht="9" hidden="1" customHeight="1" x14ac:dyDescent="0.25">
      <c r="V57197" s="80"/>
    </row>
    <row r="57198" spans="22:22" ht="9" hidden="1" customHeight="1" x14ac:dyDescent="0.25">
      <c r="V57198" s="80"/>
    </row>
    <row r="57199" spans="22:22" ht="9" hidden="1" customHeight="1" x14ac:dyDescent="0.25">
      <c r="V57199" s="80"/>
    </row>
    <row r="57200" spans="22:22" ht="9" hidden="1" customHeight="1" x14ac:dyDescent="0.25">
      <c r="V57200" s="80"/>
    </row>
    <row r="57201" spans="22:22" ht="9" hidden="1" customHeight="1" x14ac:dyDescent="0.25">
      <c r="V57201" s="80"/>
    </row>
    <row r="57202" spans="22:22" ht="9" hidden="1" customHeight="1" x14ac:dyDescent="0.25">
      <c r="V57202" s="80"/>
    </row>
    <row r="57203" spans="22:22" ht="9" hidden="1" customHeight="1" x14ac:dyDescent="0.25">
      <c r="V57203" s="80"/>
    </row>
    <row r="57204" spans="22:22" ht="9" hidden="1" customHeight="1" x14ac:dyDescent="0.25">
      <c r="V57204" s="80"/>
    </row>
    <row r="57205" spans="22:22" ht="9" hidden="1" customHeight="1" x14ac:dyDescent="0.25">
      <c r="V57205" s="80"/>
    </row>
    <row r="57206" spans="22:22" ht="9" hidden="1" customHeight="1" x14ac:dyDescent="0.25">
      <c r="V57206" s="80"/>
    </row>
    <row r="57207" spans="22:22" ht="9" hidden="1" customHeight="1" x14ac:dyDescent="0.25">
      <c r="V57207" s="80"/>
    </row>
    <row r="57208" spans="22:22" ht="9" hidden="1" customHeight="1" x14ac:dyDescent="0.25">
      <c r="V57208" s="80"/>
    </row>
    <row r="57209" spans="22:22" ht="9" hidden="1" customHeight="1" x14ac:dyDescent="0.25">
      <c r="V57209" s="80"/>
    </row>
    <row r="57210" spans="22:22" ht="9" hidden="1" customHeight="1" x14ac:dyDescent="0.25">
      <c r="V57210" s="80"/>
    </row>
    <row r="57211" spans="22:22" ht="9" hidden="1" customHeight="1" x14ac:dyDescent="0.25">
      <c r="V57211" s="80"/>
    </row>
    <row r="57212" spans="22:22" ht="9" hidden="1" customHeight="1" x14ac:dyDescent="0.25">
      <c r="V57212" s="80"/>
    </row>
    <row r="57213" spans="22:22" ht="9" hidden="1" customHeight="1" x14ac:dyDescent="0.25">
      <c r="V57213" s="80"/>
    </row>
    <row r="57214" spans="22:22" ht="9" hidden="1" customHeight="1" x14ac:dyDescent="0.25">
      <c r="V57214" s="80"/>
    </row>
    <row r="57215" spans="22:22" ht="9" hidden="1" customHeight="1" x14ac:dyDescent="0.25">
      <c r="V57215" s="80"/>
    </row>
    <row r="57216" spans="22:22" ht="9" hidden="1" customHeight="1" x14ac:dyDescent="0.25">
      <c r="V57216" s="80"/>
    </row>
    <row r="57217" spans="22:22" ht="9" hidden="1" customHeight="1" x14ac:dyDescent="0.25">
      <c r="V57217" s="80"/>
    </row>
    <row r="57218" spans="22:22" ht="9" hidden="1" customHeight="1" x14ac:dyDescent="0.25">
      <c r="V57218" s="80"/>
    </row>
    <row r="57219" spans="22:22" ht="9" hidden="1" customHeight="1" x14ac:dyDescent="0.25">
      <c r="V57219" s="80"/>
    </row>
    <row r="57220" spans="22:22" ht="9" hidden="1" customHeight="1" x14ac:dyDescent="0.25">
      <c r="V57220" s="80"/>
    </row>
    <row r="57221" spans="22:22" ht="9" hidden="1" customHeight="1" x14ac:dyDescent="0.25">
      <c r="V57221" s="80"/>
    </row>
    <row r="57222" spans="22:22" ht="9" hidden="1" customHeight="1" x14ac:dyDescent="0.25">
      <c r="V57222" s="80"/>
    </row>
    <row r="57223" spans="22:22" ht="9" hidden="1" customHeight="1" x14ac:dyDescent="0.25">
      <c r="V57223" s="80"/>
    </row>
    <row r="57224" spans="22:22" ht="9" hidden="1" customHeight="1" x14ac:dyDescent="0.25">
      <c r="V57224" s="80"/>
    </row>
    <row r="57225" spans="22:22" ht="9" hidden="1" customHeight="1" x14ac:dyDescent="0.25">
      <c r="V57225" s="80"/>
    </row>
    <row r="57226" spans="22:22" ht="9" hidden="1" customHeight="1" x14ac:dyDescent="0.25">
      <c r="V57226" s="80"/>
    </row>
    <row r="57227" spans="22:22" ht="9" hidden="1" customHeight="1" x14ac:dyDescent="0.25">
      <c r="V57227" s="80"/>
    </row>
    <row r="57228" spans="22:22" ht="9" hidden="1" customHeight="1" x14ac:dyDescent="0.25">
      <c r="V57228" s="80"/>
    </row>
    <row r="57229" spans="22:22" ht="9" hidden="1" customHeight="1" x14ac:dyDescent="0.25">
      <c r="V57229" s="80"/>
    </row>
    <row r="57230" spans="22:22" ht="9" hidden="1" customHeight="1" x14ac:dyDescent="0.25">
      <c r="V57230" s="80"/>
    </row>
    <row r="57231" spans="22:22" ht="9" hidden="1" customHeight="1" x14ac:dyDescent="0.25">
      <c r="V57231" s="80"/>
    </row>
    <row r="57232" spans="22:22" ht="9" hidden="1" customHeight="1" x14ac:dyDescent="0.25">
      <c r="V57232" s="80"/>
    </row>
    <row r="57233" spans="22:22" ht="9" hidden="1" customHeight="1" x14ac:dyDescent="0.25">
      <c r="V57233" s="80"/>
    </row>
    <row r="57234" spans="22:22" ht="9" hidden="1" customHeight="1" x14ac:dyDescent="0.25">
      <c r="V57234" s="80"/>
    </row>
    <row r="57235" spans="22:22" ht="9" hidden="1" customHeight="1" x14ac:dyDescent="0.25">
      <c r="V57235" s="80"/>
    </row>
    <row r="57236" spans="22:22" ht="9" hidden="1" customHeight="1" x14ac:dyDescent="0.25">
      <c r="V57236" s="80"/>
    </row>
    <row r="57237" spans="22:22" ht="9" hidden="1" customHeight="1" x14ac:dyDescent="0.25">
      <c r="V57237" s="80"/>
    </row>
    <row r="57238" spans="22:22" ht="9" hidden="1" customHeight="1" x14ac:dyDescent="0.25">
      <c r="V57238" s="80"/>
    </row>
    <row r="57239" spans="22:22" ht="9" hidden="1" customHeight="1" x14ac:dyDescent="0.25">
      <c r="V57239" s="80"/>
    </row>
    <row r="57240" spans="22:22" ht="9" hidden="1" customHeight="1" x14ac:dyDescent="0.25">
      <c r="V57240" s="80"/>
    </row>
    <row r="57241" spans="22:22" ht="9" hidden="1" customHeight="1" x14ac:dyDescent="0.25">
      <c r="V57241" s="80"/>
    </row>
    <row r="57242" spans="22:22" ht="9" hidden="1" customHeight="1" x14ac:dyDescent="0.25">
      <c r="V57242" s="80"/>
    </row>
    <row r="57243" spans="22:22" ht="9" hidden="1" customHeight="1" x14ac:dyDescent="0.25">
      <c r="V57243" s="80"/>
    </row>
    <row r="57244" spans="22:22" ht="9" hidden="1" customHeight="1" x14ac:dyDescent="0.25">
      <c r="V57244" s="80"/>
    </row>
    <row r="57245" spans="22:22" ht="9" hidden="1" customHeight="1" x14ac:dyDescent="0.25">
      <c r="V57245" s="80"/>
    </row>
    <row r="57246" spans="22:22" ht="9" hidden="1" customHeight="1" x14ac:dyDescent="0.25">
      <c r="V57246" s="80"/>
    </row>
    <row r="57247" spans="22:22" ht="9" hidden="1" customHeight="1" x14ac:dyDescent="0.25">
      <c r="V57247" s="80"/>
    </row>
    <row r="57248" spans="22:22" ht="9" hidden="1" customHeight="1" x14ac:dyDescent="0.25">
      <c r="V57248" s="80"/>
    </row>
    <row r="57249" spans="22:22" ht="9" hidden="1" customHeight="1" x14ac:dyDescent="0.25">
      <c r="V57249" s="80"/>
    </row>
    <row r="57250" spans="22:22" ht="9" hidden="1" customHeight="1" x14ac:dyDescent="0.25">
      <c r="V57250" s="80"/>
    </row>
    <row r="57251" spans="22:22" ht="9" hidden="1" customHeight="1" x14ac:dyDescent="0.25">
      <c r="V57251" s="80"/>
    </row>
    <row r="57252" spans="22:22" ht="9" hidden="1" customHeight="1" x14ac:dyDescent="0.25">
      <c r="V57252" s="80"/>
    </row>
    <row r="57253" spans="22:22" ht="9" hidden="1" customHeight="1" x14ac:dyDescent="0.25">
      <c r="V57253" s="80"/>
    </row>
    <row r="57254" spans="22:22" ht="9" hidden="1" customHeight="1" x14ac:dyDescent="0.25">
      <c r="V57254" s="80"/>
    </row>
    <row r="57255" spans="22:22" ht="9" hidden="1" customHeight="1" x14ac:dyDescent="0.25">
      <c r="V57255" s="80"/>
    </row>
    <row r="57256" spans="22:22" ht="9" hidden="1" customHeight="1" x14ac:dyDescent="0.25">
      <c r="V57256" s="80"/>
    </row>
    <row r="57257" spans="22:22" ht="9" hidden="1" customHeight="1" x14ac:dyDescent="0.25">
      <c r="V57257" s="80"/>
    </row>
    <row r="57258" spans="22:22" ht="9" hidden="1" customHeight="1" x14ac:dyDescent="0.25">
      <c r="V57258" s="80"/>
    </row>
    <row r="57259" spans="22:22" ht="9" hidden="1" customHeight="1" x14ac:dyDescent="0.25">
      <c r="V57259" s="80"/>
    </row>
    <row r="57260" spans="22:22" ht="9" hidden="1" customHeight="1" x14ac:dyDescent="0.25">
      <c r="V57260" s="80"/>
    </row>
    <row r="57261" spans="22:22" ht="9" hidden="1" customHeight="1" x14ac:dyDescent="0.25">
      <c r="V57261" s="80"/>
    </row>
    <row r="57262" spans="22:22" ht="9" hidden="1" customHeight="1" x14ac:dyDescent="0.25">
      <c r="V57262" s="80"/>
    </row>
    <row r="57263" spans="22:22" ht="9" hidden="1" customHeight="1" x14ac:dyDescent="0.25">
      <c r="V57263" s="80"/>
    </row>
    <row r="57264" spans="22:22" ht="9" hidden="1" customHeight="1" x14ac:dyDescent="0.25">
      <c r="V57264" s="80"/>
    </row>
    <row r="57265" spans="22:22" ht="9" hidden="1" customHeight="1" x14ac:dyDescent="0.25">
      <c r="V57265" s="80"/>
    </row>
    <row r="57266" spans="22:22" ht="9" hidden="1" customHeight="1" x14ac:dyDescent="0.25">
      <c r="V57266" s="80"/>
    </row>
    <row r="57267" spans="22:22" ht="9" hidden="1" customHeight="1" x14ac:dyDescent="0.25">
      <c r="V57267" s="80"/>
    </row>
    <row r="57268" spans="22:22" ht="9" hidden="1" customHeight="1" x14ac:dyDescent="0.25">
      <c r="V57268" s="80"/>
    </row>
    <row r="57269" spans="22:22" ht="9" hidden="1" customHeight="1" x14ac:dyDescent="0.25">
      <c r="V57269" s="80"/>
    </row>
    <row r="57270" spans="22:22" ht="9" hidden="1" customHeight="1" x14ac:dyDescent="0.25">
      <c r="V57270" s="80"/>
    </row>
    <row r="57271" spans="22:22" ht="9" hidden="1" customHeight="1" x14ac:dyDescent="0.25">
      <c r="V57271" s="80"/>
    </row>
    <row r="57272" spans="22:22" ht="9" hidden="1" customHeight="1" x14ac:dyDescent="0.25">
      <c r="V57272" s="80"/>
    </row>
    <row r="57273" spans="22:22" ht="9" hidden="1" customHeight="1" x14ac:dyDescent="0.25">
      <c r="V57273" s="80"/>
    </row>
    <row r="57274" spans="22:22" ht="9" hidden="1" customHeight="1" x14ac:dyDescent="0.25">
      <c r="V57274" s="80"/>
    </row>
    <row r="57275" spans="22:22" ht="9" hidden="1" customHeight="1" x14ac:dyDescent="0.25">
      <c r="V57275" s="80"/>
    </row>
    <row r="57276" spans="22:22" ht="9" hidden="1" customHeight="1" x14ac:dyDescent="0.25">
      <c r="V57276" s="80"/>
    </row>
    <row r="57277" spans="22:22" ht="9" hidden="1" customHeight="1" x14ac:dyDescent="0.25">
      <c r="V57277" s="80"/>
    </row>
    <row r="57278" spans="22:22" ht="9" hidden="1" customHeight="1" x14ac:dyDescent="0.25">
      <c r="V57278" s="80"/>
    </row>
    <row r="57279" spans="22:22" ht="9" hidden="1" customHeight="1" x14ac:dyDescent="0.25">
      <c r="V57279" s="80"/>
    </row>
    <row r="57280" spans="22:22" ht="9" hidden="1" customHeight="1" x14ac:dyDescent="0.25">
      <c r="V57280" s="80"/>
    </row>
    <row r="57281" spans="22:22" ht="9" hidden="1" customHeight="1" x14ac:dyDescent="0.25">
      <c r="V57281" s="80"/>
    </row>
    <row r="57282" spans="22:22" ht="9" hidden="1" customHeight="1" x14ac:dyDescent="0.25">
      <c r="V57282" s="80"/>
    </row>
    <row r="57283" spans="22:22" ht="9" hidden="1" customHeight="1" x14ac:dyDescent="0.25">
      <c r="V57283" s="80"/>
    </row>
    <row r="57284" spans="22:22" ht="9" hidden="1" customHeight="1" x14ac:dyDescent="0.25">
      <c r="V57284" s="80"/>
    </row>
    <row r="57285" spans="22:22" ht="9" hidden="1" customHeight="1" x14ac:dyDescent="0.25">
      <c r="V57285" s="80"/>
    </row>
    <row r="57286" spans="22:22" ht="9" hidden="1" customHeight="1" x14ac:dyDescent="0.25">
      <c r="V57286" s="80"/>
    </row>
    <row r="57287" spans="22:22" ht="9" hidden="1" customHeight="1" x14ac:dyDescent="0.25">
      <c r="V57287" s="80"/>
    </row>
    <row r="57288" spans="22:22" ht="9" hidden="1" customHeight="1" x14ac:dyDescent="0.25">
      <c r="V57288" s="80"/>
    </row>
    <row r="57289" spans="22:22" ht="9" hidden="1" customHeight="1" x14ac:dyDescent="0.25">
      <c r="V57289" s="80"/>
    </row>
    <row r="57290" spans="22:22" ht="9" hidden="1" customHeight="1" x14ac:dyDescent="0.25">
      <c r="V57290" s="80"/>
    </row>
    <row r="57291" spans="22:22" ht="9" hidden="1" customHeight="1" x14ac:dyDescent="0.25">
      <c r="V57291" s="80"/>
    </row>
    <row r="57292" spans="22:22" ht="9" hidden="1" customHeight="1" x14ac:dyDescent="0.25">
      <c r="V57292" s="80"/>
    </row>
    <row r="57293" spans="22:22" ht="9" hidden="1" customHeight="1" x14ac:dyDescent="0.25">
      <c r="V57293" s="80"/>
    </row>
    <row r="57294" spans="22:22" ht="9" hidden="1" customHeight="1" x14ac:dyDescent="0.25">
      <c r="V57294" s="80"/>
    </row>
    <row r="57295" spans="22:22" ht="9" hidden="1" customHeight="1" x14ac:dyDescent="0.25">
      <c r="V57295" s="80"/>
    </row>
    <row r="57296" spans="22:22" ht="9" hidden="1" customHeight="1" x14ac:dyDescent="0.25">
      <c r="V57296" s="80"/>
    </row>
    <row r="57297" spans="22:22" ht="9" hidden="1" customHeight="1" x14ac:dyDescent="0.25">
      <c r="V57297" s="80"/>
    </row>
    <row r="57298" spans="22:22" ht="9" hidden="1" customHeight="1" x14ac:dyDescent="0.25">
      <c r="V57298" s="80"/>
    </row>
    <row r="57299" spans="22:22" ht="9" hidden="1" customHeight="1" x14ac:dyDescent="0.25">
      <c r="V57299" s="80"/>
    </row>
    <row r="57300" spans="22:22" ht="9" hidden="1" customHeight="1" x14ac:dyDescent="0.25">
      <c r="V57300" s="80"/>
    </row>
    <row r="57301" spans="22:22" ht="9" hidden="1" customHeight="1" x14ac:dyDescent="0.25">
      <c r="V57301" s="80"/>
    </row>
    <row r="57302" spans="22:22" ht="9" hidden="1" customHeight="1" x14ac:dyDescent="0.25">
      <c r="V57302" s="80"/>
    </row>
    <row r="57303" spans="22:22" ht="9" hidden="1" customHeight="1" x14ac:dyDescent="0.25">
      <c r="V57303" s="80"/>
    </row>
    <row r="57304" spans="22:22" ht="9" hidden="1" customHeight="1" x14ac:dyDescent="0.25">
      <c r="V57304" s="80"/>
    </row>
    <row r="57305" spans="22:22" ht="9" hidden="1" customHeight="1" x14ac:dyDescent="0.25">
      <c r="V57305" s="80"/>
    </row>
    <row r="57306" spans="22:22" ht="9" hidden="1" customHeight="1" x14ac:dyDescent="0.25">
      <c r="V57306" s="80"/>
    </row>
    <row r="57307" spans="22:22" ht="9" hidden="1" customHeight="1" x14ac:dyDescent="0.25">
      <c r="V57307" s="80"/>
    </row>
    <row r="57308" spans="22:22" ht="9" hidden="1" customHeight="1" x14ac:dyDescent="0.25">
      <c r="V57308" s="80"/>
    </row>
    <row r="57309" spans="22:22" ht="9" hidden="1" customHeight="1" x14ac:dyDescent="0.25">
      <c r="V57309" s="80"/>
    </row>
    <row r="57310" spans="22:22" ht="9" hidden="1" customHeight="1" x14ac:dyDescent="0.25">
      <c r="V57310" s="80"/>
    </row>
    <row r="57311" spans="22:22" ht="9" hidden="1" customHeight="1" x14ac:dyDescent="0.25">
      <c r="V57311" s="80"/>
    </row>
    <row r="57312" spans="22:22" ht="9" hidden="1" customHeight="1" x14ac:dyDescent="0.25">
      <c r="V57312" s="80"/>
    </row>
    <row r="57313" spans="22:22" ht="9" hidden="1" customHeight="1" x14ac:dyDescent="0.25">
      <c r="V57313" s="80"/>
    </row>
    <row r="57314" spans="22:22" ht="9" hidden="1" customHeight="1" x14ac:dyDescent="0.25">
      <c r="V57314" s="80"/>
    </row>
    <row r="57315" spans="22:22" ht="9" hidden="1" customHeight="1" x14ac:dyDescent="0.25">
      <c r="V57315" s="80"/>
    </row>
    <row r="57316" spans="22:22" ht="9" hidden="1" customHeight="1" x14ac:dyDescent="0.25">
      <c r="V57316" s="80"/>
    </row>
    <row r="57317" spans="22:22" ht="9" hidden="1" customHeight="1" x14ac:dyDescent="0.25">
      <c r="V57317" s="80"/>
    </row>
    <row r="57318" spans="22:22" ht="9" hidden="1" customHeight="1" x14ac:dyDescent="0.25">
      <c r="V57318" s="80"/>
    </row>
    <row r="57319" spans="22:22" ht="9" hidden="1" customHeight="1" x14ac:dyDescent="0.25">
      <c r="V57319" s="80"/>
    </row>
    <row r="57320" spans="22:22" ht="9" hidden="1" customHeight="1" x14ac:dyDescent="0.25">
      <c r="V57320" s="80"/>
    </row>
    <row r="57321" spans="22:22" ht="9" hidden="1" customHeight="1" x14ac:dyDescent="0.25">
      <c r="V57321" s="80"/>
    </row>
    <row r="57322" spans="22:22" ht="9" hidden="1" customHeight="1" x14ac:dyDescent="0.25">
      <c r="V57322" s="80"/>
    </row>
    <row r="57323" spans="22:22" ht="9" hidden="1" customHeight="1" x14ac:dyDescent="0.25">
      <c r="V57323" s="80"/>
    </row>
    <row r="57324" spans="22:22" ht="9" hidden="1" customHeight="1" x14ac:dyDescent="0.25">
      <c r="V57324" s="80"/>
    </row>
    <row r="57325" spans="22:22" ht="9" hidden="1" customHeight="1" x14ac:dyDescent="0.25">
      <c r="V57325" s="80"/>
    </row>
    <row r="57326" spans="22:22" ht="9" hidden="1" customHeight="1" x14ac:dyDescent="0.25">
      <c r="V57326" s="80"/>
    </row>
    <row r="57327" spans="22:22" ht="9" hidden="1" customHeight="1" x14ac:dyDescent="0.25">
      <c r="V57327" s="80"/>
    </row>
    <row r="57328" spans="22:22" ht="9" hidden="1" customHeight="1" x14ac:dyDescent="0.25">
      <c r="V57328" s="80"/>
    </row>
    <row r="57329" spans="22:22" ht="9" hidden="1" customHeight="1" x14ac:dyDescent="0.25">
      <c r="V57329" s="80"/>
    </row>
    <row r="57330" spans="22:22" ht="9" hidden="1" customHeight="1" x14ac:dyDescent="0.25">
      <c r="V57330" s="80"/>
    </row>
    <row r="57331" spans="22:22" ht="9" hidden="1" customHeight="1" x14ac:dyDescent="0.25">
      <c r="V57331" s="80"/>
    </row>
    <row r="57332" spans="22:22" ht="9" hidden="1" customHeight="1" x14ac:dyDescent="0.25">
      <c r="V57332" s="80"/>
    </row>
    <row r="57333" spans="22:22" ht="9" hidden="1" customHeight="1" x14ac:dyDescent="0.25">
      <c r="V57333" s="80"/>
    </row>
    <row r="57334" spans="22:22" ht="9" hidden="1" customHeight="1" x14ac:dyDescent="0.25">
      <c r="V57334" s="80"/>
    </row>
    <row r="57335" spans="22:22" ht="9" hidden="1" customHeight="1" x14ac:dyDescent="0.25">
      <c r="V57335" s="80"/>
    </row>
    <row r="57336" spans="22:22" ht="9" hidden="1" customHeight="1" x14ac:dyDescent="0.25">
      <c r="V57336" s="80"/>
    </row>
    <row r="57337" spans="22:22" ht="9" hidden="1" customHeight="1" x14ac:dyDescent="0.25">
      <c r="V57337" s="80"/>
    </row>
    <row r="57338" spans="22:22" ht="9" hidden="1" customHeight="1" x14ac:dyDescent="0.25">
      <c r="V57338" s="80"/>
    </row>
    <row r="57339" spans="22:22" ht="9" hidden="1" customHeight="1" x14ac:dyDescent="0.25">
      <c r="V57339" s="80"/>
    </row>
    <row r="57340" spans="22:22" ht="9" hidden="1" customHeight="1" x14ac:dyDescent="0.25">
      <c r="V57340" s="80"/>
    </row>
    <row r="57341" spans="22:22" ht="9" hidden="1" customHeight="1" x14ac:dyDescent="0.25">
      <c r="V57341" s="80"/>
    </row>
    <row r="57342" spans="22:22" ht="9" hidden="1" customHeight="1" x14ac:dyDescent="0.25">
      <c r="V57342" s="80"/>
    </row>
    <row r="57343" spans="22:22" ht="9" hidden="1" customHeight="1" x14ac:dyDescent="0.25">
      <c r="V57343" s="80"/>
    </row>
    <row r="57344" spans="22:22" ht="9" hidden="1" customHeight="1" x14ac:dyDescent="0.25">
      <c r="V57344" s="80"/>
    </row>
    <row r="57345" spans="22:22" ht="9" hidden="1" customHeight="1" x14ac:dyDescent="0.25">
      <c r="V57345" s="80"/>
    </row>
    <row r="57346" spans="22:22" ht="9" hidden="1" customHeight="1" x14ac:dyDescent="0.25">
      <c r="V57346" s="80"/>
    </row>
    <row r="57347" spans="22:22" ht="9" hidden="1" customHeight="1" x14ac:dyDescent="0.25">
      <c r="V57347" s="80"/>
    </row>
    <row r="57348" spans="22:22" ht="9" hidden="1" customHeight="1" x14ac:dyDescent="0.25">
      <c r="V57348" s="80"/>
    </row>
    <row r="57349" spans="22:22" ht="9" hidden="1" customHeight="1" x14ac:dyDescent="0.25">
      <c r="V57349" s="80"/>
    </row>
    <row r="57350" spans="22:22" ht="9" hidden="1" customHeight="1" x14ac:dyDescent="0.25">
      <c r="V57350" s="80"/>
    </row>
    <row r="57351" spans="22:22" ht="9" hidden="1" customHeight="1" x14ac:dyDescent="0.25">
      <c r="V57351" s="80"/>
    </row>
    <row r="57352" spans="22:22" ht="9" hidden="1" customHeight="1" x14ac:dyDescent="0.25">
      <c r="V57352" s="80"/>
    </row>
    <row r="57353" spans="22:22" ht="9" hidden="1" customHeight="1" x14ac:dyDescent="0.25">
      <c r="V57353" s="80"/>
    </row>
    <row r="57354" spans="22:22" ht="9" hidden="1" customHeight="1" x14ac:dyDescent="0.25">
      <c r="V57354" s="80"/>
    </row>
    <row r="57355" spans="22:22" ht="9" hidden="1" customHeight="1" x14ac:dyDescent="0.25">
      <c r="V57355" s="80"/>
    </row>
    <row r="57356" spans="22:22" ht="9" hidden="1" customHeight="1" x14ac:dyDescent="0.25">
      <c r="V57356" s="80"/>
    </row>
    <row r="57357" spans="22:22" ht="9" hidden="1" customHeight="1" x14ac:dyDescent="0.25">
      <c r="V57357" s="80"/>
    </row>
    <row r="57358" spans="22:22" ht="9" hidden="1" customHeight="1" x14ac:dyDescent="0.25">
      <c r="V57358" s="80"/>
    </row>
    <row r="57359" spans="22:22" ht="9" hidden="1" customHeight="1" x14ac:dyDescent="0.25">
      <c r="V57359" s="80"/>
    </row>
    <row r="57360" spans="22:22" ht="9" hidden="1" customHeight="1" x14ac:dyDescent="0.25">
      <c r="V57360" s="80"/>
    </row>
    <row r="57361" spans="22:22" ht="9" hidden="1" customHeight="1" x14ac:dyDescent="0.25">
      <c r="V57361" s="80"/>
    </row>
    <row r="57362" spans="22:22" ht="9" hidden="1" customHeight="1" x14ac:dyDescent="0.25">
      <c r="V57362" s="80"/>
    </row>
    <row r="57363" spans="22:22" ht="9" hidden="1" customHeight="1" x14ac:dyDescent="0.25">
      <c r="V57363" s="80"/>
    </row>
    <row r="57364" spans="22:22" ht="9" hidden="1" customHeight="1" x14ac:dyDescent="0.25">
      <c r="V57364" s="80"/>
    </row>
    <row r="57365" spans="22:22" ht="9" hidden="1" customHeight="1" x14ac:dyDescent="0.25">
      <c r="V57365" s="80"/>
    </row>
    <row r="57366" spans="22:22" ht="9" hidden="1" customHeight="1" x14ac:dyDescent="0.25">
      <c r="V57366" s="80"/>
    </row>
    <row r="57367" spans="22:22" ht="9" hidden="1" customHeight="1" x14ac:dyDescent="0.25">
      <c r="V57367" s="80"/>
    </row>
    <row r="57368" spans="22:22" ht="9" hidden="1" customHeight="1" x14ac:dyDescent="0.25">
      <c r="V57368" s="80"/>
    </row>
    <row r="57369" spans="22:22" ht="9" hidden="1" customHeight="1" x14ac:dyDescent="0.25">
      <c r="V57369" s="80"/>
    </row>
    <row r="57370" spans="22:22" ht="9" hidden="1" customHeight="1" x14ac:dyDescent="0.25">
      <c r="V57370" s="80"/>
    </row>
    <row r="57371" spans="22:22" ht="9" hidden="1" customHeight="1" x14ac:dyDescent="0.25">
      <c r="V57371" s="80"/>
    </row>
    <row r="57372" spans="22:22" ht="9" hidden="1" customHeight="1" x14ac:dyDescent="0.25">
      <c r="V57372" s="80"/>
    </row>
    <row r="57373" spans="22:22" ht="9" hidden="1" customHeight="1" x14ac:dyDescent="0.25">
      <c r="V57373" s="80"/>
    </row>
    <row r="57374" spans="22:22" ht="9" hidden="1" customHeight="1" x14ac:dyDescent="0.25">
      <c r="V57374" s="80"/>
    </row>
    <row r="57375" spans="22:22" ht="9" hidden="1" customHeight="1" x14ac:dyDescent="0.25">
      <c r="V57375" s="80"/>
    </row>
    <row r="57376" spans="22:22" ht="9" hidden="1" customHeight="1" x14ac:dyDescent="0.25">
      <c r="V57376" s="80"/>
    </row>
    <row r="57377" spans="22:22" ht="9" hidden="1" customHeight="1" x14ac:dyDescent="0.25">
      <c r="V57377" s="80"/>
    </row>
    <row r="57378" spans="22:22" ht="9" hidden="1" customHeight="1" x14ac:dyDescent="0.25">
      <c r="V57378" s="80"/>
    </row>
    <row r="57379" spans="22:22" ht="9" hidden="1" customHeight="1" x14ac:dyDescent="0.25">
      <c r="V57379" s="80"/>
    </row>
    <row r="57380" spans="22:22" ht="9" hidden="1" customHeight="1" x14ac:dyDescent="0.25">
      <c r="V57380" s="80"/>
    </row>
    <row r="57381" spans="22:22" ht="9" hidden="1" customHeight="1" x14ac:dyDescent="0.25">
      <c r="V57381" s="80"/>
    </row>
    <row r="57382" spans="22:22" ht="9" hidden="1" customHeight="1" x14ac:dyDescent="0.25">
      <c r="V57382" s="80"/>
    </row>
    <row r="57383" spans="22:22" ht="9" hidden="1" customHeight="1" x14ac:dyDescent="0.25">
      <c r="V57383" s="80"/>
    </row>
    <row r="57384" spans="22:22" ht="9" hidden="1" customHeight="1" x14ac:dyDescent="0.25">
      <c r="V57384" s="80"/>
    </row>
    <row r="57385" spans="22:22" ht="9" hidden="1" customHeight="1" x14ac:dyDescent="0.25">
      <c r="V57385" s="80"/>
    </row>
    <row r="57386" spans="22:22" ht="9" hidden="1" customHeight="1" x14ac:dyDescent="0.25">
      <c r="V57386" s="80"/>
    </row>
    <row r="57387" spans="22:22" ht="9" hidden="1" customHeight="1" x14ac:dyDescent="0.25">
      <c r="V57387" s="80"/>
    </row>
    <row r="57388" spans="22:22" ht="9" hidden="1" customHeight="1" x14ac:dyDescent="0.25">
      <c r="V57388" s="80"/>
    </row>
    <row r="57389" spans="22:22" ht="9" hidden="1" customHeight="1" x14ac:dyDescent="0.25">
      <c r="V57389" s="80"/>
    </row>
    <row r="57390" spans="22:22" ht="9" hidden="1" customHeight="1" x14ac:dyDescent="0.25">
      <c r="V57390" s="80"/>
    </row>
    <row r="57391" spans="22:22" ht="9" hidden="1" customHeight="1" x14ac:dyDescent="0.25">
      <c r="V57391" s="80"/>
    </row>
    <row r="57392" spans="22:22" ht="9" hidden="1" customHeight="1" x14ac:dyDescent="0.25">
      <c r="V57392" s="80"/>
    </row>
    <row r="57393" spans="22:22" ht="9" hidden="1" customHeight="1" x14ac:dyDescent="0.25">
      <c r="V57393" s="80"/>
    </row>
    <row r="57394" spans="22:22" ht="9" hidden="1" customHeight="1" x14ac:dyDescent="0.25">
      <c r="V57394" s="80"/>
    </row>
    <row r="57395" spans="22:22" ht="9" hidden="1" customHeight="1" x14ac:dyDescent="0.25">
      <c r="V57395" s="80"/>
    </row>
    <row r="57396" spans="22:22" ht="9" hidden="1" customHeight="1" x14ac:dyDescent="0.25">
      <c r="V57396" s="80"/>
    </row>
    <row r="57397" spans="22:22" ht="9" hidden="1" customHeight="1" x14ac:dyDescent="0.25">
      <c r="V57397" s="80"/>
    </row>
    <row r="57398" spans="22:22" ht="9" hidden="1" customHeight="1" x14ac:dyDescent="0.25">
      <c r="V57398" s="80"/>
    </row>
    <row r="57399" spans="22:22" ht="9" hidden="1" customHeight="1" x14ac:dyDescent="0.25">
      <c r="V57399" s="80"/>
    </row>
    <row r="57400" spans="22:22" ht="9" hidden="1" customHeight="1" x14ac:dyDescent="0.25">
      <c r="V57400" s="80"/>
    </row>
    <row r="57401" spans="22:22" ht="9" hidden="1" customHeight="1" x14ac:dyDescent="0.25">
      <c r="V57401" s="80"/>
    </row>
    <row r="57402" spans="22:22" ht="9" hidden="1" customHeight="1" x14ac:dyDescent="0.25">
      <c r="V57402" s="80"/>
    </row>
    <row r="57403" spans="22:22" ht="9" hidden="1" customHeight="1" x14ac:dyDescent="0.25">
      <c r="V57403" s="80"/>
    </row>
    <row r="57404" spans="22:22" ht="9" hidden="1" customHeight="1" x14ac:dyDescent="0.25">
      <c r="V57404" s="80"/>
    </row>
    <row r="57405" spans="22:22" ht="9" hidden="1" customHeight="1" x14ac:dyDescent="0.25">
      <c r="V57405" s="80"/>
    </row>
    <row r="57406" spans="22:22" ht="9" hidden="1" customHeight="1" x14ac:dyDescent="0.25">
      <c r="V57406" s="80"/>
    </row>
    <row r="57407" spans="22:22" ht="9" hidden="1" customHeight="1" x14ac:dyDescent="0.25">
      <c r="V57407" s="80"/>
    </row>
    <row r="57408" spans="22:22" ht="9" hidden="1" customHeight="1" x14ac:dyDescent="0.25">
      <c r="V57408" s="80"/>
    </row>
    <row r="57409" spans="22:22" ht="9" hidden="1" customHeight="1" x14ac:dyDescent="0.25">
      <c r="V57409" s="80"/>
    </row>
    <row r="57410" spans="22:22" ht="9" hidden="1" customHeight="1" x14ac:dyDescent="0.25">
      <c r="V57410" s="80"/>
    </row>
    <row r="57411" spans="22:22" ht="9" hidden="1" customHeight="1" x14ac:dyDescent="0.25">
      <c r="V57411" s="80"/>
    </row>
    <row r="57412" spans="22:22" ht="9" hidden="1" customHeight="1" x14ac:dyDescent="0.25">
      <c r="V57412" s="80"/>
    </row>
    <row r="57413" spans="22:22" ht="9" hidden="1" customHeight="1" x14ac:dyDescent="0.25">
      <c r="V57413" s="80"/>
    </row>
    <row r="57414" spans="22:22" ht="9" hidden="1" customHeight="1" x14ac:dyDescent="0.25">
      <c r="V57414" s="80"/>
    </row>
    <row r="57415" spans="22:22" ht="9" hidden="1" customHeight="1" x14ac:dyDescent="0.25">
      <c r="V57415" s="80"/>
    </row>
    <row r="57416" spans="22:22" ht="9" hidden="1" customHeight="1" x14ac:dyDescent="0.25">
      <c r="V57416" s="80"/>
    </row>
    <row r="57417" spans="22:22" ht="9" hidden="1" customHeight="1" x14ac:dyDescent="0.25">
      <c r="V57417" s="80"/>
    </row>
    <row r="57418" spans="22:22" ht="9" hidden="1" customHeight="1" x14ac:dyDescent="0.25">
      <c r="V57418" s="80"/>
    </row>
    <row r="57419" spans="22:22" ht="9" hidden="1" customHeight="1" x14ac:dyDescent="0.25">
      <c r="V57419" s="80"/>
    </row>
    <row r="57420" spans="22:22" ht="9" hidden="1" customHeight="1" x14ac:dyDescent="0.25">
      <c r="V57420" s="80"/>
    </row>
    <row r="57421" spans="22:22" ht="9" hidden="1" customHeight="1" x14ac:dyDescent="0.25">
      <c r="V57421" s="80"/>
    </row>
    <row r="57422" spans="22:22" ht="9" hidden="1" customHeight="1" x14ac:dyDescent="0.25">
      <c r="V57422" s="80"/>
    </row>
    <row r="57423" spans="22:22" ht="9" hidden="1" customHeight="1" x14ac:dyDescent="0.25">
      <c r="V57423" s="80"/>
    </row>
    <row r="57424" spans="22:22" ht="9" hidden="1" customHeight="1" x14ac:dyDescent="0.25">
      <c r="V57424" s="80"/>
    </row>
    <row r="57425" spans="22:22" ht="9" hidden="1" customHeight="1" x14ac:dyDescent="0.25">
      <c r="V57425" s="80"/>
    </row>
    <row r="57426" spans="22:22" ht="9" hidden="1" customHeight="1" x14ac:dyDescent="0.25">
      <c r="V57426" s="80"/>
    </row>
    <row r="57427" spans="22:22" ht="9" hidden="1" customHeight="1" x14ac:dyDescent="0.25">
      <c r="V57427" s="80"/>
    </row>
    <row r="57428" spans="22:22" ht="9" hidden="1" customHeight="1" x14ac:dyDescent="0.25">
      <c r="V57428" s="80"/>
    </row>
    <row r="57429" spans="22:22" ht="9" hidden="1" customHeight="1" x14ac:dyDescent="0.25">
      <c r="V57429" s="80"/>
    </row>
    <row r="57430" spans="22:22" ht="9" hidden="1" customHeight="1" x14ac:dyDescent="0.25">
      <c r="V57430" s="80"/>
    </row>
    <row r="57431" spans="22:22" ht="9" hidden="1" customHeight="1" x14ac:dyDescent="0.25">
      <c r="V57431" s="80"/>
    </row>
    <row r="57432" spans="22:22" ht="9" hidden="1" customHeight="1" x14ac:dyDescent="0.25">
      <c r="V57432" s="80"/>
    </row>
    <row r="57433" spans="22:22" ht="9" hidden="1" customHeight="1" x14ac:dyDescent="0.25">
      <c r="V57433" s="80"/>
    </row>
    <row r="57434" spans="22:22" ht="9" hidden="1" customHeight="1" x14ac:dyDescent="0.25">
      <c r="V57434" s="80"/>
    </row>
    <row r="57435" spans="22:22" ht="9" hidden="1" customHeight="1" x14ac:dyDescent="0.25">
      <c r="V57435" s="80"/>
    </row>
    <row r="57436" spans="22:22" ht="9" hidden="1" customHeight="1" x14ac:dyDescent="0.25">
      <c r="V57436" s="80"/>
    </row>
    <row r="57437" spans="22:22" ht="9" hidden="1" customHeight="1" x14ac:dyDescent="0.25">
      <c r="V57437" s="80"/>
    </row>
    <row r="57438" spans="22:22" ht="9" hidden="1" customHeight="1" x14ac:dyDescent="0.25">
      <c r="V57438" s="80"/>
    </row>
    <row r="57439" spans="22:22" ht="9" hidden="1" customHeight="1" x14ac:dyDescent="0.25">
      <c r="V57439" s="80"/>
    </row>
    <row r="57440" spans="22:22" ht="9" hidden="1" customHeight="1" x14ac:dyDescent="0.25">
      <c r="V57440" s="80"/>
    </row>
    <row r="57441" spans="22:22" ht="9" hidden="1" customHeight="1" x14ac:dyDescent="0.25">
      <c r="V57441" s="80"/>
    </row>
    <row r="57442" spans="22:22" ht="9" hidden="1" customHeight="1" x14ac:dyDescent="0.25">
      <c r="V57442" s="80"/>
    </row>
    <row r="57443" spans="22:22" ht="9" hidden="1" customHeight="1" x14ac:dyDescent="0.25">
      <c r="V57443" s="80"/>
    </row>
    <row r="57444" spans="22:22" ht="9" hidden="1" customHeight="1" x14ac:dyDescent="0.25">
      <c r="V57444" s="80"/>
    </row>
    <row r="57445" spans="22:22" ht="9" hidden="1" customHeight="1" x14ac:dyDescent="0.25">
      <c r="V57445" s="80"/>
    </row>
    <row r="57446" spans="22:22" ht="9" hidden="1" customHeight="1" x14ac:dyDescent="0.25">
      <c r="V57446" s="80"/>
    </row>
    <row r="57447" spans="22:22" ht="9" hidden="1" customHeight="1" x14ac:dyDescent="0.25">
      <c r="V57447" s="80"/>
    </row>
    <row r="57448" spans="22:22" ht="9" hidden="1" customHeight="1" x14ac:dyDescent="0.25">
      <c r="V57448" s="80"/>
    </row>
    <row r="57449" spans="22:22" ht="9" hidden="1" customHeight="1" x14ac:dyDescent="0.25">
      <c r="V57449" s="80"/>
    </row>
    <row r="57450" spans="22:22" ht="9" hidden="1" customHeight="1" x14ac:dyDescent="0.25">
      <c r="V57450" s="80"/>
    </row>
    <row r="57451" spans="22:22" ht="9" hidden="1" customHeight="1" x14ac:dyDescent="0.25">
      <c r="V57451" s="80"/>
    </row>
    <row r="57452" spans="22:22" ht="9" hidden="1" customHeight="1" x14ac:dyDescent="0.25">
      <c r="V57452" s="80"/>
    </row>
    <row r="57453" spans="22:22" ht="9" hidden="1" customHeight="1" x14ac:dyDescent="0.25">
      <c r="V57453" s="80"/>
    </row>
    <row r="57454" spans="22:22" ht="9" hidden="1" customHeight="1" x14ac:dyDescent="0.25">
      <c r="V57454" s="80"/>
    </row>
    <row r="57455" spans="22:22" ht="9" hidden="1" customHeight="1" x14ac:dyDescent="0.25">
      <c r="V57455" s="80"/>
    </row>
    <row r="57456" spans="22:22" ht="9" hidden="1" customHeight="1" x14ac:dyDescent="0.25">
      <c r="V57456" s="80"/>
    </row>
    <row r="57457" spans="22:22" ht="9" hidden="1" customHeight="1" x14ac:dyDescent="0.25">
      <c r="V57457" s="80"/>
    </row>
    <row r="57458" spans="22:22" ht="9" hidden="1" customHeight="1" x14ac:dyDescent="0.25">
      <c r="V57458" s="80"/>
    </row>
    <row r="57459" spans="22:22" ht="9" hidden="1" customHeight="1" x14ac:dyDescent="0.25">
      <c r="V57459" s="80"/>
    </row>
    <row r="57460" spans="22:22" ht="9" hidden="1" customHeight="1" x14ac:dyDescent="0.25">
      <c r="V57460" s="80"/>
    </row>
    <row r="57461" spans="22:22" ht="9" hidden="1" customHeight="1" x14ac:dyDescent="0.25">
      <c r="V57461" s="80"/>
    </row>
    <row r="57462" spans="22:22" ht="9" hidden="1" customHeight="1" x14ac:dyDescent="0.25">
      <c r="V57462" s="80"/>
    </row>
    <row r="57463" spans="22:22" ht="9" hidden="1" customHeight="1" x14ac:dyDescent="0.25">
      <c r="V57463" s="80"/>
    </row>
    <row r="57464" spans="22:22" ht="9" hidden="1" customHeight="1" x14ac:dyDescent="0.25">
      <c r="V57464" s="80"/>
    </row>
    <row r="57465" spans="22:22" ht="9" hidden="1" customHeight="1" x14ac:dyDescent="0.25">
      <c r="V57465" s="80"/>
    </row>
    <row r="57466" spans="22:22" ht="9" hidden="1" customHeight="1" x14ac:dyDescent="0.25">
      <c r="V57466" s="80"/>
    </row>
    <row r="57467" spans="22:22" ht="9" hidden="1" customHeight="1" x14ac:dyDescent="0.25">
      <c r="V57467" s="80"/>
    </row>
    <row r="57468" spans="22:22" ht="9" hidden="1" customHeight="1" x14ac:dyDescent="0.25">
      <c r="V57468" s="80"/>
    </row>
    <row r="57469" spans="22:22" ht="9" hidden="1" customHeight="1" x14ac:dyDescent="0.25">
      <c r="V57469" s="80"/>
    </row>
    <row r="57470" spans="22:22" ht="9" hidden="1" customHeight="1" x14ac:dyDescent="0.25">
      <c r="V57470" s="80"/>
    </row>
    <row r="57471" spans="22:22" ht="9" hidden="1" customHeight="1" x14ac:dyDescent="0.25">
      <c r="V57471" s="80"/>
    </row>
    <row r="57472" spans="22:22" ht="9" hidden="1" customHeight="1" x14ac:dyDescent="0.25">
      <c r="V57472" s="80"/>
    </row>
    <row r="57473" spans="22:22" ht="9" hidden="1" customHeight="1" x14ac:dyDescent="0.25">
      <c r="V57473" s="80"/>
    </row>
    <row r="57474" spans="22:22" ht="9" hidden="1" customHeight="1" x14ac:dyDescent="0.25">
      <c r="V57474" s="80"/>
    </row>
    <row r="57475" spans="22:22" ht="9" hidden="1" customHeight="1" x14ac:dyDescent="0.25">
      <c r="V57475" s="80"/>
    </row>
    <row r="57476" spans="22:22" ht="9" hidden="1" customHeight="1" x14ac:dyDescent="0.25">
      <c r="V57476" s="80"/>
    </row>
    <row r="57477" spans="22:22" ht="9" hidden="1" customHeight="1" x14ac:dyDescent="0.25">
      <c r="V57477" s="80"/>
    </row>
    <row r="57478" spans="22:22" ht="9" hidden="1" customHeight="1" x14ac:dyDescent="0.25">
      <c r="V57478" s="80"/>
    </row>
    <row r="57479" spans="22:22" ht="9" hidden="1" customHeight="1" x14ac:dyDescent="0.25">
      <c r="V57479" s="80"/>
    </row>
    <row r="57480" spans="22:22" ht="9" hidden="1" customHeight="1" x14ac:dyDescent="0.25">
      <c r="V57480" s="80"/>
    </row>
    <row r="57481" spans="22:22" ht="9" hidden="1" customHeight="1" x14ac:dyDescent="0.25">
      <c r="V57481" s="80"/>
    </row>
    <row r="57482" spans="22:22" ht="9" hidden="1" customHeight="1" x14ac:dyDescent="0.25">
      <c r="V57482" s="80"/>
    </row>
    <row r="57483" spans="22:22" ht="9" hidden="1" customHeight="1" x14ac:dyDescent="0.25">
      <c r="V57483" s="80"/>
    </row>
    <row r="57484" spans="22:22" ht="9" hidden="1" customHeight="1" x14ac:dyDescent="0.25">
      <c r="V57484" s="80"/>
    </row>
    <row r="57485" spans="22:22" ht="9" hidden="1" customHeight="1" x14ac:dyDescent="0.25">
      <c r="V57485" s="80"/>
    </row>
    <row r="57486" spans="22:22" ht="9" hidden="1" customHeight="1" x14ac:dyDescent="0.25">
      <c r="V57486" s="80"/>
    </row>
    <row r="57487" spans="22:22" ht="9" hidden="1" customHeight="1" x14ac:dyDescent="0.25">
      <c r="V57487" s="80"/>
    </row>
    <row r="57488" spans="22:22" ht="9" hidden="1" customHeight="1" x14ac:dyDescent="0.25">
      <c r="V57488" s="80"/>
    </row>
    <row r="57489" spans="22:22" ht="9" hidden="1" customHeight="1" x14ac:dyDescent="0.25">
      <c r="V57489" s="80"/>
    </row>
    <row r="57490" spans="22:22" ht="9" hidden="1" customHeight="1" x14ac:dyDescent="0.25">
      <c r="V57490" s="80"/>
    </row>
    <row r="57491" spans="22:22" ht="9" hidden="1" customHeight="1" x14ac:dyDescent="0.25">
      <c r="V57491" s="80"/>
    </row>
    <row r="57492" spans="22:22" ht="9" hidden="1" customHeight="1" x14ac:dyDescent="0.25">
      <c r="V57492" s="80"/>
    </row>
    <row r="57493" spans="22:22" ht="9" hidden="1" customHeight="1" x14ac:dyDescent="0.25">
      <c r="V57493" s="80"/>
    </row>
    <row r="57494" spans="22:22" ht="9" hidden="1" customHeight="1" x14ac:dyDescent="0.25">
      <c r="V57494" s="80"/>
    </row>
    <row r="57495" spans="22:22" ht="9" hidden="1" customHeight="1" x14ac:dyDescent="0.25">
      <c r="V57495" s="80"/>
    </row>
    <row r="57496" spans="22:22" ht="9" hidden="1" customHeight="1" x14ac:dyDescent="0.25">
      <c r="V57496" s="80"/>
    </row>
    <row r="57497" spans="22:22" ht="9" hidden="1" customHeight="1" x14ac:dyDescent="0.25">
      <c r="V57497" s="80"/>
    </row>
    <row r="57498" spans="22:22" ht="9" hidden="1" customHeight="1" x14ac:dyDescent="0.25">
      <c r="V57498" s="80"/>
    </row>
    <row r="57499" spans="22:22" ht="9" hidden="1" customHeight="1" x14ac:dyDescent="0.25">
      <c r="V57499" s="80"/>
    </row>
    <row r="57500" spans="22:22" ht="9" hidden="1" customHeight="1" x14ac:dyDescent="0.25">
      <c r="V57500" s="80"/>
    </row>
    <row r="57501" spans="22:22" ht="9" hidden="1" customHeight="1" x14ac:dyDescent="0.25">
      <c r="V57501" s="80"/>
    </row>
    <row r="57502" spans="22:22" ht="9" hidden="1" customHeight="1" x14ac:dyDescent="0.25">
      <c r="V57502" s="80"/>
    </row>
    <row r="57503" spans="22:22" ht="9" hidden="1" customHeight="1" x14ac:dyDescent="0.25">
      <c r="V57503" s="80"/>
    </row>
    <row r="57504" spans="22:22" ht="9" hidden="1" customHeight="1" x14ac:dyDescent="0.25">
      <c r="V57504" s="80"/>
    </row>
    <row r="57505" spans="22:22" ht="9" hidden="1" customHeight="1" x14ac:dyDescent="0.25">
      <c r="V57505" s="80"/>
    </row>
    <row r="57506" spans="22:22" ht="9" hidden="1" customHeight="1" x14ac:dyDescent="0.25">
      <c r="V57506" s="80"/>
    </row>
    <row r="57507" spans="22:22" ht="9" hidden="1" customHeight="1" x14ac:dyDescent="0.25">
      <c r="V57507" s="80"/>
    </row>
    <row r="57508" spans="22:22" ht="9" hidden="1" customHeight="1" x14ac:dyDescent="0.25">
      <c r="V57508" s="80"/>
    </row>
    <row r="57509" spans="22:22" ht="9" hidden="1" customHeight="1" x14ac:dyDescent="0.25">
      <c r="V57509" s="80"/>
    </row>
    <row r="57510" spans="22:22" ht="9" hidden="1" customHeight="1" x14ac:dyDescent="0.25">
      <c r="V57510" s="80"/>
    </row>
    <row r="57511" spans="22:22" ht="9" hidden="1" customHeight="1" x14ac:dyDescent="0.25">
      <c r="V57511" s="80"/>
    </row>
    <row r="57512" spans="22:22" ht="9" hidden="1" customHeight="1" x14ac:dyDescent="0.25">
      <c r="V57512" s="80"/>
    </row>
    <row r="57513" spans="22:22" ht="9" hidden="1" customHeight="1" x14ac:dyDescent="0.25">
      <c r="V57513" s="80"/>
    </row>
    <row r="57514" spans="22:22" ht="9" hidden="1" customHeight="1" x14ac:dyDescent="0.25">
      <c r="V57514" s="80"/>
    </row>
    <row r="57515" spans="22:22" ht="9" hidden="1" customHeight="1" x14ac:dyDescent="0.25">
      <c r="V57515" s="80"/>
    </row>
    <row r="57516" spans="22:22" ht="9" hidden="1" customHeight="1" x14ac:dyDescent="0.25">
      <c r="V57516" s="80"/>
    </row>
    <row r="57517" spans="22:22" ht="9" hidden="1" customHeight="1" x14ac:dyDescent="0.25">
      <c r="V57517" s="80"/>
    </row>
    <row r="57518" spans="22:22" ht="9" hidden="1" customHeight="1" x14ac:dyDescent="0.25">
      <c r="V57518" s="80"/>
    </row>
    <row r="57519" spans="22:22" ht="9" hidden="1" customHeight="1" x14ac:dyDescent="0.25">
      <c r="V57519" s="80"/>
    </row>
    <row r="57520" spans="22:22" ht="9" hidden="1" customHeight="1" x14ac:dyDescent="0.25">
      <c r="V57520" s="80"/>
    </row>
    <row r="57521" spans="22:22" ht="9" hidden="1" customHeight="1" x14ac:dyDescent="0.25">
      <c r="V57521" s="80"/>
    </row>
    <row r="57522" spans="22:22" ht="9" hidden="1" customHeight="1" x14ac:dyDescent="0.25">
      <c r="V57522" s="80"/>
    </row>
    <row r="57523" spans="22:22" ht="9" hidden="1" customHeight="1" x14ac:dyDescent="0.25">
      <c r="V57523" s="80"/>
    </row>
    <row r="57524" spans="22:22" ht="9" hidden="1" customHeight="1" x14ac:dyDescent="0.25">
      <c r="V57524" s="80"/>
    </row>
    <row r="57525" spans="22:22" ht="9" hidden="1" customHeight="1" x14ac:dyDescent="0.25">
      <c r="V57525" s="80"/>
    </row>
    <row r="57526" spans="22:22" ht="9" hidden="1" customHeight="1" x14ac:dyDescent="0.25">
      <c r="V57526" s="80"/>
    </row>
    <row r="57527" spans="22:22" ht="9" hidden="1" customHeight="1" x14ac:dyDescent="0.25">
      <c r="V57527" s="80"/>
    </row>
    <row r="57528" spans="22:22" ht="9" hidden="1" customHeight="1" x14ac:dyDescent="0.25">
      <c r="V57528" s="80"/>
    </row>
    <row r="57529" spans="22:22" ht="9" hidden="1" customHeight="1" x14ac:dyDescent="0.25">
      <c r="V57529" s="80"/>
    </row>
    <row r="57530" spans="22:22" ht="9" hidden="1" customHeight="1" x14ac:dyDescent="0.25">
      <c r="V57530" s="80"/>
    </row>
    <row r="57531" spans="22:22" ht="9" hidden="1" customHeight="1" x14ac:dyDescent="0.25">
      <c r="V57531" s="80"/>
    </row>
    <row r="57532" spans="22:22" ht="9" hidden="1" customHeight="1" x14ac:dyDescent="0.25">
      <c r="V57532" s="80"/>
    </row>
    <row r="57533" spans="22:22" ht="9" hidden="1" customHeight="1" x14ac:dyDescent="0.25">
      <c r="V57533" s="80"/>
    </row>
    <row r="57534" spans="22:22" ht="9" hidden="1" customHeight="1" x14ac:dyDescent="0.25">
      <c r="V57534" s="80"/>
    </row>
    <row r="57535" spans="22:22" ht="9" hidden="1" customHeight="1" x14ac:dyDescent="0.25">
      <c r="V57535" s="80"/>
    </row>
    <row r="57536" spans="22:22" ht="9" hidden="1" customHeight="1" x14ac:dyDescent="0.25">
      <c r="V57536" s="80"/>
    </row>
    <row r="57537" spans="22:22" ht="9" hidden="1" customHeight="1" x14ac:dyDescent="0.25">
      <c r="V57537" s="80"/>
    </row>
    <row r="57538" spans="22:22" ht="9" hidden="1" customHeight="1" x14ac:dyDescent="0.25">
      <c r="V57538" s="80"/>
    </row>
    <row r="57539" spans="22:22" ht="9" hidden="1" customHeight="1" x14ac:dyDescent="0.25">
      <c r="V57539" s="80"/>
    </row>
    <row r="57540" spans="22:22" ht="9" hidden="1" customHeight="1" x14ac:dyDescent="0.25">
      <c r="V57540" s="80"/>
    </row>
    <row r="57541" spans="22:22" ht="9" hidden="1" customHeight="1" x14ac:dyDescent="0.25">
      <c r="V57541" s="80"/>
    </row>
    <row r="57542" spans="22:22" ht="9" hidden="1" customHeight="1" x14ac:dyDescent="0.25">
      <c r="V57542" s="80"/>
    </row>
    <row r="57543" spans="22:22" ht="9" hidden="1" customHeight="1" x14ac:dyDescent="0.25">
      <c r="V57543" s="80"/>
    </row>
    <row r="57544" spans="22:22" ht="9" hidden="1" customHeight="1" x14ac:dyDescent="0.25">
      <c r="V57544" s="80"/>
    </row>
    <row r="57545" spans="22:22" ht="9" hidden="1" customHeight="1" x14ac:dyDescent="0.25">
      <c r="V57545" s="80"/>
    </row>
    <row r="57546" spans="22:22" ht="9" hidden="1" customHeight="1" x14ac:dyDescent="0.25">
      <c r="V57546" s="80"/>
    </row>
    <row r="57547" spans="22:22" ht="9" hidden="1" customHeight="1" x14ac:dyDescent="0.25">
      <c r="V57547" s="80"/>
    </row>
    <row r="57548" spans="22:22" ht="9" hidden="1" customHeight="1" x14ac:dyDescent="0.25">
      <c r="V57548" s="80"/>
    </row>
    <row r="57549" spans="22:22" ht="9" hidden="1" customHeight="1" x14ac:dyDescent="0.25">
      <c r="V57549" s="80"/>
    </row>
    <row r="57550" spans="22:22" ht="9" hidden="1" customHeight="1" x14ac:dyDescent="0.25">
      <c r="V57550" s="80"/>
    </row>
    <row r="57551" spans="22:22" ht="9" hidden="1" customHeight="1" x14ac:dyDescent="0.25">
      <c r="V57551" s="80"/>
    </row>
    <row r="57552" spans="22:22" ht="9" hidden="1" customHeight="1" x14ac:dyDescent="0.25">
      <c r="V57552" s="80"/>
    </row>
    <row r="57553" spans="22:22" ht="9" hidden="1" customHeight="1" x14ac:dyDescent="0.25">
      <c r="V57553" s="80"/>
    </row>
    <row r="57554" spans="22:22" ht="9" hidden="1" customHeight="1" x14ac:dyDescent="0.25">
      <c r="V57554" s="80"/>
    </row>
    <row r="57555" spans="22:22" ht="9" hidden="1" customHeight="1" x14ac:dyDescent="0.25">
      <c r="V57555" s="80"/>
    </row>
    <row r="57556" spans="22:22" ht="9" hidden="1" customHeight="1" x14ac:dyDescent="0.25">
      <c r="V57556" s="80"/>
    </row>
    <row r="57557" spans="22:22" ht="9" hidden="1" customHeight="1" x14ac:dyDescent="0.25">
      <c r="V57557" s="80"/>
    </row>
    <row r="57558" spans="22:22" ht="9" hidden="1" customHeight="1" x14ac:dyDescent="0.25">
      <c r="V57558" s="80"/>
    </row>
    <row r="57559" spans="22:22" ht="9" hidden="1" customHeight="1" x14ac:dyDescent="0.25">
      <c r="V57559" s="80"/>
    </row>
    <row r="57560" spans="22:22" ht="9" hidden="1" customHeight="1" x14ac:dyDescent="0.25">
      <c r="V57560" s="80"/>
    </row>
    <row r="57561" spans="22:22" ht="9" hidden="1" customHeight="1" x14ac:dyDescent="0.25">
      <c r="V57561" s="80"/>
    </row>
    <row r="57562" spans="22:22" ht="9" hidden="1" customHeight="1" x14ac:dyDescent="0.25">
      <c r="V57562" s="80"/>
    </row>
    <row r="57563" spans="22:22" ht="9" hidden="1" customHeight="1" x14ac:dyDescent="0.25">
      <c r="V57563" s="80"/>
    </row>
    <row r="57564" spans="22:22" ht="9" hidden="1" customHeight="1" x14ac:dyDescent="0.25">
      <c r="V57564" s="80"/>
    </row>
    <row r="57565" spans="22:22" ht="9" hidden="1" customHeight="1" x14ac:dyDescent="0.25">
      <c r="V57565" s="80"/>
    </row>
    <row r="57566" spans="22:22" ht="9" hidden="1" customHeight="1" x14ac:dyDescent="0.25">
      <c r="V57566" s="80"/>
    </row>
    <row r="57567" spans="22:22" ht="9" hidden="1" customHeight="1" x14ac:dyDescent="0.25">
      <c r="V57567" s="80"/>
    </row>
    <row r="57568" spans="22:22" ht="9" hidden="1" customHeight="1" x14ac:dyDescent="0.25">
      <c r="V57568" s="80"/>
    </row>
    <row r="57569" spans="22:22" ht="9" hidden="1" customHeight="1" x14ac:dyDescent="0.25">
      <c r="V57569" s="80"/>
    </row>
    <row r="57570" spans="22:22" ht="9" hidden="1" customHeight="1" x14ac:dyDescent="0.25">
      <c r="V57570" s="80"/>
    </row>
    <row r="57571" spans="22:22" ht="9" hidden="1" customHeight="1" x14ac:dyDescent="0.25">
      <c r="V57571" s="80"/>
    </row>
    <row r="57572" spans="22:22" ht="9" hidden="1" customHeight="1" x14ac:dyDescent="0.25">
      <c r="V57572" s="80"/>
    </row>
    <row r="57573" spans="22:22" ht="9" hidden="1" customHeight="1" x14ac:dyDescent="0.25">
      <c r="V57573" s="80"/>
    </row>
    <row r="57574" spans="22:22" ht="9" hidden="1" customHeight="1" x14ac:dyDescent="0.25">
      <c r="V57574" s="80"/>
    </row>
    <row r="57575" spans="22:22" ht="9" hidden="1" customHeight="1" x14ac:dyDescent="0.25">
      <c r="V57575" s="80"/>
    </row>
    <row r="57576" spans="22:22" ht="9" hidden="1" customHeight="1" x14ac:dyDescent="0.25">
      <c r="V57576" s="80"/>
    </row>
    <row r="57577" spans="22:22" ht="9" hidden="1" customHeight="1" x14ac:dyDescent="0.25">
      <c r="V57577" s="80"/>
    </row>
    <row r="57578" spans="22:22" ht="9" hidden="1" customHeight="1" x14ac:dyDescent="0.25">
      <c r="V57578" s="80"/>
    </row>
    <row r="57579" spans="22:22" ht="9" hidden="1" customHeight="1" x14ac:dyDescent="0.25">
      <c r="V57579" s="80"/>
    </row>
    <row r="57580" spans="22:22" ht="9" hidden="1" customHeight="1" x14ac:dyDescent="0.25">
      <c r="V57580" s="80"/>
    </row>
    <row r="57581" spans="22:22" ht="9" hidden="1" customHeight="1" x14ac:dyDescent="0.25">
      <c r="V57581" s="80"/>
    </row>
    <row r="57582" spans="22:22" ht="9" hidden="1" customHeight="1" x14ac:dyDescent="0.25">
      <c r="V57582" s="80"/>
    </row>
    <row r="57583" spans="22:22" ht="9" hidden="1" customHeight="1" x14ac:dyDescent="0.25">
      <c r="V57583" s="80"/>
    </row>
    <row r="57584" spans="22:22" ht="9" hidden="1" customHeight="1" x14ac:dyDescent="0.25">
      <c r="V57584" s="80"/>
    </row>
    <row r="57585" spans="22:22" ht="9" hidden="1" customHeight="1" x14ac:dyDescent="0.25">
      <c r="V57585" s="80"/>
    </row>
    <row r="57586" spans="22:22" ht="9" hidden="1" customHeight="1" x14ac:dyDescent="0.25">
      <c r="V57586" s="80"/>
    </row>
    <row r="57587" spans="22:22" ht="9" hidden="1" customHeight="1" x14ac:dyDescent="0.25">
      <c r="V57587" s="80"/>
    </row>
    <row r="57588" spans="22:22" ht="9" hidden="1" customHeight="1" x14ac:dyDescent="0.25">
      <c r="V57588" s="80"/>
    </row>
    <row r="57589" spans="22:22" ht="9" hidden="1" customHeight="1" x14ac:dyDescent="0.25">
      <c r="V57589" s="80"/>
    </row>
    <row r="57590" spans="22:22" ht="9" hidden="1" customHeight="1" x14ac:dyDescent="0.25">
      <c r="V57590" s="80"/>
    </row>
    <row r="57591" spans="22:22" ht="9" hidden="1" customHeight="1" x14ac:dyDescent="0.25">
      <c r="V57591" s="80"/>
    </row>
    <row r="57592" spans="22:22" ht="9" hidden="1" customHeight="1" x14ac:dyDescent="0.25">
      <c r="V57592" s="80"/>
    </row>
    <row r="57593" spans="22:22" ht="9" hidden="1" customHeight="1" x14ac:dyDescent="0.25">
      <c r="V57593" s="80"/>
    </row>
    <row r="57594" spans="22:22" ht="9" hidden="1" customHeight="1" x14ac:dyDescent="0.25">
      <c r="V57594" s="80"/>
    </row>
    <row r="57595" spans="22:22" ht="9" hidden="1" customHeight="1" x14ac:dyDescent="0.25">
      <c r="V57595" s="80"/>
    </row>
    <row r="57596" spans="22:22" ht="9" hidden="1" customHeight="1" x14ac:dyDescent="0.25">
      <c r="V57596" s="80"/>
    </row>
    <row r="57597" spans="22:22" ht="9" hidden="1" customHeight="1" x14ac:dyDescent="0.25">
      <c r="V57597" s="80"/>
    </row>
    <row r="57598" spans="22:22" ht="9" hidden="1" customHeight="1" x14ac:dyDescent="0.25">
      <c r="V57598" s="80"/>
    </row>
    <row r="57599" spans="22:22" ht="9" hidden="1" customHeight="1" x14ac:dyDescent="0.25">
      <c r="V57599" s="80"/>
    </row>
    <row r="57600" spans="22:22" ht="9" hidden="1" customHeight="1" x14ac:dyDescent="0.25">
      <c r="V57600" s="80"/>
    </row>
    <row r="57601" spans="22:22" ht="9" hidden="1" customHeight="1" x14ac:dyDescent="0.25">
      <c r="V57601" s="80"/>
    </row>
    <row r="57602" spans="22:22" ht="9" hidden="1" customHeight="1" x14ac:dyDescent="0.25">
      <c r="V57602" s="80"/>
    </row>
    <row r="57603" spans="22:22" ht="9" hidden="1" customHeight="1" x14ac:dyDescent="0.25">
      <c r="V57603" s="80"/>
    </row>
    <row r="57604" spans="22:22" ht="9" hidden="1" customHeight="1" x14ac:dyDescent="0.25">
      <c r="V57604" s="80"/>
    </row>
    <row r="57605" spans="22:22" ht="9" hidden="1" customHeight="1" x14ac:dyDescent="0.25">
      <c r="V57605" s="80"/>
    </row>
    <row r="57606" spans="22:22" ht="9" hidden="1" customHeight="1" x14ac:dyDescent="0.25">
      <c r="V57606" s="80"/>
    </row>
    <row r="57607" spans="22:22" ht="9" hidden="1" customHeight="1" x14ac:dyDescent="0.25">
      <c r="V57607" s="80"/>
    </row>
    <row r="57608" spans="22:22" ht="9" hidden="1" customHeight="1" x14ac:dyDescent="0.25">
      <c r="V57608" s="80"/>
    </row>
    <row r="57609" spans="22:22" ht="9" hidden="1" customHeight="1" x14ac:dyDescent="0.25">
      <c r="V57609" s="80"/>
    </row>
    <row r="57610" spans="22:22" ht="9" hidden="1" customHeight="1" x14ac:dyDescent="0.25">
      <c r="V57610" s="80"/>
    </row>
    <row r="57611" spans="22:22" ht="9" hidden="1" customHeight="1" x14ac:dyDescent="0.25">
      <c r="V57611" s="80"/>
    </row>
    <row r="57612" spans="22:22" ht="9" hidden="1" customHeight="1" x14ac:dyDescent="0.25">
      <c r="V57612" s="80"/>
    </row>
    <row r="57613" spans="22:22" ht="9" hidden="1" customHeight="1" x14ac:dyDescent="0.25">
      <c r="V57613" s="80"/>
    </row>
    <row r="57614" spans="22:22" ht="9" hidden="1" customHeight="1" x14ac:dyDescent="0.25">
      <c r="V57614" s="80"/>
    </row>
    <row r="57615" spans="22:22" ht="9" hidden="1" customHeight="1" x14ac:dyDescent="0.25">
      <c r="V57615" s="80"/>
    </row>
    <row r="57616" spans="22:22" ht="9" hidden="1" customHeight="1" x14ac:dyDescent="0.25">
      <c r="V57616" s="80"/>
    </row>
    <row r="57617" spans="22:22" ht="9" hidden="1" customHeight="1" x14ac:dyDescent="0.25">
      <c r="V57617" s="80"/>
    </row>
    <row r="57618" spans="22:22" ht="9" hidden="1" customHeight="1" x14ac:dyDescent="0.25">
      <c r="V57618" s="80"/>
    </row>
    <row r="57619" spans="22:22" ht="9" hidden="1" customHeight="1" x14ac:dyDescent="0.25">
      <c r="V57619" s="80"/>
    </row>
    <row r="57620" spans="22:22" ht="9" hidden="1" customHeight="1" x14ac:dyDescent="0.25">
      <c r="V57620" s="80"/>
    </row>
    <row r="57621" spans="22:22" ht="9" hidden="1" customHeight="1" x14ac:dyDescent="0.25">
      <c r="V57621" s="80"/>
    </row>
    <row r="57622" spans="22:22" ht="9" hidden="1" customHeight="1" x14ac:dyDescent="0.25">
      <c r="V57622" s="80"/>
    </row>
    <row r="57623" spans="22:22" ht="9" hidden="1" customHeight="1" x14ac:dyDescent="0.25">
      <c r="V57623" s="80"/>
    </row>
    <row r="57624" spans="22:22" ht="9" hidden="1" customHeight="1" x14ac:dyDescent="0.25">
      <c r="V57624" s="80"/>
    </row>
    <row r="57625" spans="22:22" ht="9" hidden="1" customHeight="1" x14ac:dyDescent="0.25">
      <c r="V57625" s="80"/>
    </row>
    <row r="57626" spans="22:22" ht="9" hidden="1" customHeight="1" x14ac:dyDescent="0.25">
      <c r="V57626" s="80"/>
    </row>
    <row r="57627" spans="22:22" ht="9" hidden="1" customHeight="1" x14ac:dyDescent="0.25">
      <c r="V57627" s="80"/>
    </row>
    <row r="57628" spans="22:22" ht="9" hidden="1" customHeight="1" x14ac:dyDescent="0.25">
      <c r="V57628" s="80"/>
    </row>
    <row r="57629" spans="22:22" ht="9" hidden="1" customHeight="1" x14ac:dyDescent="0.25">
      <c r="V57629" s="80"/>
    </row>
    <row r="57630" spans="22:22" ht="9" hidden="1" customHeight="1" x14ac:dyDescent="0.25">
      <c r="V57630" s="80"/>
    </row>
    <row r="57631" spans="22:22" ht="9" hidden="1" customHeight="1" x14ac:dyDescent="0.25">
      <c r="V57631" s="80"/>
    </row>
    <row r="57632" spans="22:22" ht="9" hidden="1" customHeight="1" x14ac:dyDescent="0.25">
      <c r="V57632" s="80"/>
    </row>
    <row r="57633" spans="22:22" ht="9" hidden="1" customHeight="1" x14ac:dyDescent="0.25">
      <c r="V57633" s="80"/>
    </row>
    <row r="57634" spans="22:22" ht="9" hidden="1" customHeight="1" x14ac:dyDescent="0.25">
      <c r="V57634" s="80"/>
    </row>
    <row r="57635" spans="22:22" ht="9" hidden="1" customHeight="1" x14ac:dyDescent="0.25">
      <c r="V57635" s="80"/>
    </row>
    <row r="57636" spans="22:22" ht="9" hidden="1" customHeight="1" x14ac:dyDescent="0.25">
      <c r="V57636" s="80"/>
    </row>
    <row r="57637" spans="22:22" ht="9" hidden="1" customHeight="1" x14ac:dyDescent="0.25">
      <c r="V57637" s="80"/>
    </row>
    <row r="57638" spans="22:22" ht="9" hidden="1" customHeight="1" x14ac:dyDescent="0.25">
      <c r="V57638" s="80"/>
    </row>
    <row r="57639" spans="22:22" ht="9" hidden="1" customHeight="1" x14ac:dyDescent="0.25">
      <c r="V57639" s="80"/>
    </row>
    <row r="57640" spans="22:22" ht="9" hidden="1" customHeight="1" x14ac:dyDescent="0.25">
      <c r="V57640" s="80"/>
    </row>
    <row r="57641" spans="22:22" ht="9" hidden="1" customHeight="1" x14ac:dyDescent="0.25">
      <c r="V57641" s="80"/>
    </row>
    <row r="57642" spans="22:22" ht="9" hidden="1" customHeight="1" x14ac:dyDescent="0.25">
      <c r="V57642" s="80"/>
    </row>
    <row r="57643" spans="22:22" ht="9" hidden="1" customHeight="1" x14ac:dyDescent="0.25">
      <c r="V57643" s="80"/>
    </row>
    <row r="57644" spans="22:22" ht="9" hidden="1" customHeight="1" x14ac:dyDescent="0.25">
      <c r="V57644" s="80"/>
    </row>
    <row r="57645" spans="22:22" ht="9" hidden="1" customHeight="1" x14ac:dyDescent="0.25">
      <c r="V57645" s="80"/>
    </row>
    <row r="57646" spans="22:22" ht="9" hidden="1" customHeight="1" x14ac:dyDescent="0.25">
      <c r="V57646" s="80"/>
    </row>
    <row r="57647" spans="22:22" ht="9" hidden="1" customHeight="1" x14ac:dyDescent="0.25">
      <c r="V57647" s="80"/>
    </row>
    <row r="57648" spans="22:22" ht="9" hidden="1" customHeight="1" x14ac:dyDescent="0.25">
      <c r="V57648" s="80"/>
    </row>
    <row r="57649" spans="22:22" ht="9" hidden="1" customHeight="1" x14ac:dyDescent="0.25">
      <c r="V57649" s="80"/>
    </row>
    <row r="57650" spans="22:22" ht="9" hidden="1" customHeight="1" x14ac:dyDescent="0.25">
      <c r="V57650" s="80"/>
    </row>
    <row r="57651" spans="22:22" ht="9" hidden="1" customHeight="1" x14ac:dyDescent="0.25">
      <c r="V57651" s="80"/>
    </row>
    <row r="57652" spans="22:22" ht="9" hidden="1" customHeight="1" x14ac:dyDescent="0.25">
      <c r="V57652" s="80"/>
    </row>
    <row r="57653" spans="22:22" ht="9" hidden="1" customHeight="1" x14ac:dyDescent="0.25">
      <c r="V57653" s="80"/>
    </row>
    <row r="57654" spans="22:22" ht="9" hidden="1" customHeight="1" x14ac:dyDescent="0.25">
      <c r="V57654" s="80"/>
    </row>
    <row r="57655" spans="22:22" ht="9" hidden="1" customHeight="1" x14ac:dyDescent="0.25">
      <c r="V57655" s="80"/>
    </row>
    <row r="57656" spans="22:22" ht="9" hidden="1" customHeight="1" x14ac:dyDescent="0.25">
      <c r="V57656" s="80"/>
    </row>
    <row r="57657" spans="22:22" ht="9" hidden="1" customHeight="1" x14ac:dyDescent="0.25">
      <c r="V57657" s="80"/>
    </row>
    <row r="57658" spans="22:22" ht="9" hidden="1" customHeight="1" x14ac:dyDescent="0.25">
      <c r="V57658" s="80"/>
    </row>
    <row r="57659" spans="22:22" ht="9" hidden="1" customHeight="1" x14ac:dyDescent="0.25">
      <c r="V57659" s="80"/>
    </row>
    <row r="57660" spans="22:22" ht="9" hidden="1" customHeight="1" x14ac:dyDescent="0.25">
      <c r="V57660" s="80"/>
    </row>
    <row r="57661" spans="22:22" ht="9" hidden="1" customHeight="1" x14ac:dyDescent="0.25">
      <c r="V57661" s="80"/>
    </row>
    <row r="57662" spans="22:22" ht="9" hidden="1" customHeight="1" x14ac:dyDescent="0.25">
      <c r="V57662" s="80"/>
    </row>
    <row r="57663" spans="22:22" ht="9" hidden="1" customHeight="1" x14ac:dyDescent="0.25">
      <c r="V57663" s="80"/>
    </row>
    <row r="57664" spans="22:22" ht="9" hidden="1" customHeight="1" x14ac:dyDescent="0.25">
      <c r="V57664" s="80"/>
    </row>
    <row r="57665" spans="22:22" ht="9" hidden="1" customHeight="1" x14ac:dyDescent="0.25">
      <c r="V57665" s="80"/>
    </row>
    <row r="57666" spans="22:22" ht="9" hidden="1" customHeight="1" x14ac:dyDescent="0.25">
      <c r="V57666" s="80"/>
    </row>
    <row r="57667" spans="22:22" ht="9" hidden="1" customHeight="1" x14ac:dyDescent="0.25">
      <c r="V57667" s="80"/>
    </row>
    <row r="57668" spans="22:22" ht="9" hidden="1" customHeight="1" x14ac:dyDescent="0.25">
      <c r="V57668" s="80"/>
    </row>
    <row r="57669" spans="22:22" ht="9" hidden="1" customHeight="1" x14ac:dyDescent="0.25">
      <c r="V57669" s="80"/>
    </row>
    <row r="57670" spans="22:22" ht="9" hidden="1" customHeight="1" x14ac:dyDescent="0.25">
      <c r="V57670" s="80"/>
    </row>
    <row r="57671" spans="22:22" ht="9" hidden="1" customHeight="1" x14ac:dyDescent="0.25">
      <c r="V57671" s="80"/>
    </row>
    <row r="57672" spans="22:22" ht="9" hidden="1" customHeight="1" x14ac:dyDescent="0.25">
      <c r="V57672" s="80"/>
    </row>
    <row r="57673" spans="22:22" ht="9" hidden="1" customHeight="1" x14ac:dyDescent="0.25">
      <c r="V57673" s="80"/>
    </row>
    <row r="57674" spans="22:22" ht="9" hidden="1" customHeight="1" x14ac:dyDescent="0.25">
      <c r="V57674" s="80"/>
    </row>
    <row r="57675" spans="22:22" ht="9" hidden="1" customHeight="1" x14ac:dyDescent="0.25">
      <c r="V57675" s="80"/>
    </row>
    <row r="57676" spans="22:22" ht="9" hidden="1" customHeight="1" x14ac:dyDescent="0.25">
      <c r="V57676" s="80"/>
    </row>
    <row r="57677" spans="22:22" ht="9" hidden="1" customHeight="1" x14ac:dyDescent="0.25">
      <c r="V57677" s="80"/>
    </row>
    <row r="57678" spans="22:22" ht="9" hidden="1" customHeight="1" x14ac:dyDescent="0.25">
      <c r="V57678" s="80"/>
    </row>
    <row r="57679" spans="22:22" ht="9" hidden="1" customHeight="1" x14ac:dyDescent="0.25">
      <c r="V57679" s="80"/>
    </row>
    <row r="57680" spans="22:22" ht="9" hidden="1" customHeight="1" x14ac:dyDescent="0.25">
      <c r="V57680" s="80"/>
    </row>
    <row r="57681" spans="22:22" ht="9" hidden="1" customHeight="1" x14ac:dyDescent="0.25">
      <c r="V57681" s="80"/>
    </row>
    <row r="57682" spans="22:22" ht="9" hidden="1" customHeight="1" x14ac:dyDescent="0.25">
      <c r="V57682" s="80"/>
    </row>
    <row r="57683" spans="22:22" ht="9" hidden="1" customHeight="1" x14ac:dyDescent="0.25">
      <c r="V57683" s="80"/>
    </row>
    <row r="57684" spans="22:22" ht="9" hidden="1" customHeight="1" x14ac:dyDescent="0.25">
      <c r="V57684" s="80"/>
    </row>
    <row r="57685" spans="22:22" ht="9" hidden="1" customHeight="1" x14ac:dyDescent="0.25">
      <c r="V57685" s="80"/>
    </row>
    <row r="57686" spans="22:22" ht="9" hidden="1" customHeight="1" x14ac:dyDescent="0.25">
      <c r="V57686" s="80"/>
    </row>
    <row r="57687" spans="22:22" ht="9" hidden="1" customHeight="1" x14ac:dyDescent="0.25">
      <c r="V57687" s="80"/>
    </row>
    <row r="57688" spans="22:22" ht="9" hidden="1" customHeight="1" x14ac:dyDescent="0.25">
      <c r="V57688" s="80"/>
    </row>
    <row r="57689" spans="22:22" ht="9" hidden="1" customHeight="1" x14ac:dyDescent="0.25">
      <c r="V57689" s="80"/>
    </row>
    <row r="57690" spans="22:22" ht="9" hidden="1" customHeight="1" x14ac:dyDescent="0.25">
      <c r="V57690" s="80"/>
    </row>
    <row r="57691" spans="22:22" ht="9" hidden="1" customHeight="1" x14ac:dyDescent="0.25">
      <c r="V57691" s="80"/>
    </row>
    <row r="57692" spans="22:22" ht="9" hidden="1" customHeight="1" x14ac:dyDescent="0.25">
      <c r="V57692" s="80"/>
    </row>
    <row r="57693" spans="22:22" ht="9" hidden="1" customHeight="1" x14ac:dyDescent="0.25">
      <c r="V57693" s="80"/>
    </row>
    <row r="57694" spans="22:22" ht="9" hidden="1" customHeight="1" x14ac:dyDescent="0.25">
      <c r="V57694" s="80"/>
    </row>
    <row r="57695" spans="22:22" ht="9" hidden="1" customHeight="1" x14ac:dyDescent="0.25">
      <c r="V57695" s="80"/>
    </row>
    <row r="57696" spans="22:22" ht="9" hidden="1" customHeight="1" x14ac:dyDescent="0.25">
      <c r="V57696" s="80"/>
    </row>
    <row r="57697" spans="22:22" ht="9" hidden="1" customHeight="1" x14ac:dyDescent="0.25">
      <c r="V57697" s="80"/>
    </row>
    <row r="57698" spans="22:22" ht="9" hidden="1" customHeight="1" x14ac:dyDescent="0.25">
      <c r="V57698" s="80"/>
    </row>
    <row r="57699" spans="22:22" ht="9" hidden="1" customHeight="1" x14ac:dyDescent="0.25">
      <c r="V57699" s="80"/>
    </row>
    <row r="57700" spans="22:22" ht="9" hidden="1" customHeight="1" x14ac:dyDescent="0.25">
      <c r="V57700" s="80"/>
    </row>
    <row r="57701" spans="22:22" ht="9" hidden="1" customHeight="1" x14ac:dyDescent="0.25">
      <c r="V57701" s="80"/>
    </row>
    <row r="57702" spans="22:22" ht="9" hidden="1" customHeight="1" x14ac:dyDescent="0.25">
      <c r="V57702" s="80"/>
    </row>
    <row r="57703" spans="22:22" ht="9" hidden="1" customHeight="1" x14ac:dyDescent="0.25">
      <c r="V57703" s="80"/>
    </row>
    <row r="57704" spans="22:22" ht="9" hidden="1" customHeight="1" x14ac:dyDescent="0.25">
      <c r="V57704" s="80"/>
    </row>
    <row r="57705" spans="22:22" ht="9" hidden="1" customHeight="1" x14ac:dyDescent="0.25">
      <c r="V57705" s="80"/>
    </row>
    <row r="57706" spans="22:22" ht="9" hidden="1" customHeight="1" x14ac:dyDescent="0.25">
      <c r="V57706" s="80"/>
    </row>
    <row r="57707" spans="22:22" ht="9" hidden="1" customHeight="1" x14ac:dyDescent="0.25">
      <c r="V57707" s="80"/>
    </row>
    <row r="57708" spans="22:22" ht="9" hidden="1" customHeight="1" x14ac:dyDescent="0.25">
      <c r="V57708" s="80"/>
    </row>
    <row r="57709" spans="22:22" ht="9" hidden="1" customHeight="1" x14ac:dyDescent="0.25">
      <c r="V57709" s="80"/>
    </row>
    <row r="57710" spans="22:22" ht="9" hidden="1" customHeight="1" x14ac:dyDescent="0.25">
      <c r="V57710" s="80"/>
    </row>
    <row r="57711" spans="22:22" ht="9" hidden="1" customHeight="1" x14ac:dyDescent="0.25">
      <c r="V57711" s="80"/>
    </row>
    <row r="57712" spans="22:22" ht="9" hidden="1" customHeight="1" x14ac:dyDescent="0.25">
      <c r="V57712" s="80"/>
    </row>
    <row r="57713" spans="22:22" ht="9" hidden="1" customHeight="1" x14ac:dyDescent="0.25">
      <c r="V57713" s="80"/>
    </row>
    <row r="57714" spans="22:22" ht="9" hidden="1" customHeight="1" x14ac:dyDescent="0.25">
      <c r="V57714" s="80"/>
    </row>
    <row r="57715" spans="22:22" ht="9" hidden="1" customHeight="1" x14ac:dyDescent="0.25">
      <c r="V57715" s="80"/>
    </row>
    <row r="57716" spans="22:22" ht="9" hidden="1" customHeight="1" x14ac:dyDescent="0.25">
      <c r="V57716" s="80"/>
    </row>
    <row r="57717" spans="22:22" ht="9" hidden="1" customHeight="1" x14ac:dyDescent="0.25">
      <c r="V57717" s="80"/>
    </row>
    <row r="57718" spans="22:22" ht="9" hidden="1" customHeight="1" x14ac:dyDescent="0.25">
      <c r="V57718" s="80"/>
    </row>
    <row r="57719" spans="22:22" ht="9" hidden="1" customHeight="1" x14ac:dyDescent="0.25">
      <c r="V57719" s="80"/>
    </row>
    <row r="57720" spans="22:22" ht="9" hidden="1" customHeight="1" x14ac:dyDescent="0.25">
      <c r="V57720" s="80"/>
    </row>
    <row r="57721" spans="22:22" ht="9" hidden="1" customHeight="1" x14ac:dyDescent="0.25">
      <c r="V57721" s="80"/>
    </row>
    <row r="57722" spans="22:22" ht="9" hidden="1" customHeight="1" x14ac:dyDescent="0.25">
      <c r="V57722" s="80"/>
    </row>
    <row r="57723" spans="22:22" ht="9" hidden="1" customHeight="1" x14ac:dyDescent="0.25">
      <c r="V57723" s="80"/>
    </row>
    <row r="57724" spans="22:22" ht="9" hidden="1" customHeight="1" x14ac:dyDescent="0.25">
      <c r="V57724" s="80"/>
    </row>
    <row r="57725" spans="22:22" ht="9" hidden="1" customHeight="1" x14ac:dyDescent="0.25">
      <c r="V57725" s="80"/>
    </row>
    <row r="57726" spans="22:22" ht="9" hidden="1" customHeight="1" x14ac:dyDescent="0.25">
      <c r="V57726" s="80"/>
    </row>
    <row r="57727" spans="22:22" ht="9" hidden="1" customHeight="1" x14ac:dyDescent="0.25">
      <c r="V57727" s="80"/>
    </row>
    <row r="57728" spans="22:22" ht="9" hidden="1" customHeight="1" x14ac:dyDescent="0.25">
      <c r="V57728" s="80"/>
    </row>
    <row r="57729" spans="22:22" ht="9" hidden="1" customHeight="1" x14ac:dyDescent="0.25">
      <c r="V57729" s="80"/>
    </row>
    <row r="57730" spans="22:22" ht="9" hidden="1" customHeight="1" x14ac:dyDescent="0.25">
      <c r="V57730" s="80"/>
    </row>
    <row r="57731" spans="22:22" ht="9" hidden="1" customHeight="1" x14ac:dyDescent="0.25">
      <c r="V57731" s="80"/>
    </row>
    <row r="57732" spans="22:22" ht="9" hidden="1" customHeight="1" x14ac:dyDescent="0.25">
      <c r="V57732" s="80"/>
    </row>
    <row r="57733" spans="22:22" ht="9" hidden="1" customHeight="1" x14ac:dyDescent="0.25">
      <c r="V57733" s="80"/>
    </row>
    <row r="57734" spans="22:22" ht="9" hidden="1" customHeight="1" x14ac:dyDescent="0.25">
      <c r="V57734" s="80"/>
    </row>
    <row r="57735" spans="22:22" ht="9" hidden="1" customHeight="1" x14ac:dyDescent="0.25">
      <c r="V57735" s="80"/>
    </row>
    <row r="57736" spans="22:22" ht="9" hidden="1" customHeight="1" x14ac:dyDescent="0.25">
      <c r="V57736" s="80"/>
    </row>
    <row r="57737" spans="22:22" ht="9" hidden="1" customHeight="1" x14ac:dyDescent="0.25">
      <c r="V57737" s="80"/>
    </row>
    <row r="57738" spans="22:22" ht="9" hidden="1" customHeight="1" x14ac:dyDescent="0.25">
      <c r="V57738" s="80"/>
    </row>
    <row r="57739" spans="22:22" ht="9" hidden="1" customHeight="1" x14ac:dyDescent="0.25">
      <c r="V57739" s="80"/>
    </row>
    <row r="57740" spans="22:22" ht="9" hidden="1" customHeight="1" x14ac:dyDescent="0.25">
      <c r="V57740" s="80"/>
    </row>
    <row r="57741" spans="22:22" ht="9" hidden="1" customHeight="1" x14ac:dyDescent="0.25">
      <c r="V57741" s="80"/>
    </row>
    <row r="57742" spans="22:22" ht="9" hidden="1" customHeight="1" x14ac:dyDescent="0.25">
      <c r="V57742" s="80"/>
    </row>
    <row r="57743" spans="22:22" ht="9" hidden="1" customHeight="1" x14ac:dyDescent="0.25">
      <c r="V57743" s="80"/>
    </row>
    <row r="57744" spans="22:22" ht="9" hidden="1" customHeight="1" x14ac:dyDescent="0.25">
      <c r="V57744" s="80"/>
    </row>
    <row r="57745" spans="22:22" ht="9" hidden="1" customHeight="1" x14ac:dyDescent="0.25">
      <c r="V57745" s="80"/>
    </row>
    <row r="57746" spans="22:22" ht="9" hidden="1" customHeight="1" x14ac:dyDescent="0.25">
      <c r="V57746" s="80"/>
    </row>
    <row r="57747" spans="22:22" ht="9" hidden="1" customHeight="1" x14ac:dyDescent="0.25">
      <c r="V57747" s="80"/>
    </row>
    <row r="57748" spans="22:22" ht="9" hidden="1" customHeight="1" x14ac:dyDescent="0.25">
      <c r="V57748" s="80"/>
    </row>
    <row r="57749" spans="22:22" ht="9" hidden="1" customHeight="1" x14ac:dyDescent="0.25">
      <c r="V57749" s="80"/>
    </row>
    <row r="57750" spans="22:22" ht="9" hidden="1" customHeight="1" x14ac:dyDescent="0.25">
      <c r="V57750" s="80"/>
    </row>
    <row r="57751" spans="22:22" ht="9" hidden="1" customHeight="1" x14ac:dyDescent="0.25">
      <c r="V57751" s="80"/>
    </row>
    <row r="57752" spans="22:22" ht="9" hidden="1" customHeight="1" x14ac:dyDescent="0.25">
      <c r="V57752" s="80"/>
    </row>
    <row r="57753" spans="22:22" ht="9" hidden="1" customHeight="1" x14ac:dyDescent="0.25">
      <c r="V57753" s="80"/>
    </row>
    <row r="57754" spans="22:22" ht="9" hidden="1" customHeight="1" x14ac:dyDescent="0.25">
      <c r="V57754" s="80"/>
    </row>
    <row r="57755" spans="22:22" ht="9" hidden="1" customHeight="1" x14ac:dyDescent="0.25">
      <c r="V57755" s="80"/>
    </row>
    <row r="57756" spans="22:22" ht="9" hidden="1" customHeight="1" x14ac:dyDescent="0.25">
      <c r="V57756" s="80"/>
    </row>
    <row r="57757" spans="22:22" ht="9" hidden="1" customHeight="1" x14ac:dyDescent="0.25">
      <c r="V57757" s="80"/>
    </row>
    <row r="57758" spans="22:22" ht="9" hidden="1" customHeight="1" x14ac:dyDescent="0.25">
      <c r="V57758" s="80"/>
    </row>
    <row r="57759" spans="22:22" ht="9" hidden="1" customHeight="1" x14ac:dyDescent="0.25">
      <c r="V57759" s="80"/>
    </row>
    <row r="57760" spans="22:22" ht="9" hidden="1" customHeight="1" x14ac:dyDescent="0.25">
      <c r="V57760" s="80"/>
    </row>
    <row r="57761" spans="22:22" ht="9" hidden="1" customHeight="1" x14ac:dyDescent="0.25">
      <c r="V57761" s="80"/>
    </row>
    <row r="57762" spans="22:22" ht="9" hidden="1" customHeight="1" x14ac:dyDescent="0.25">
      <c r="V57762" s="80"/>
    </row>
    <row r="57763" spans="22:22" ht="9" hidden="1" customHeight="1" x14ac:dyDescent="0.25">
      <c r="V57763" s="80"/>
    </row>
    <row r="57764" spans="22:22" ht="9" hidden="1" customHeight="1" x14ac:dyDescent="0.25">
      <c r="V57764" s="80"/>
    </row>
    <row r="57765" spans="22:22" ht="9" hidden="1" customHeight="1" x14ac:dyDescent="0.25">
      <c r="V57765" s="80"/>
    </row>
    <row r="57766" spans="22:22" ht="9" hidden="1" customHeight="1" x14ac:dyDescent="0.25">
      <c r="V57766" s="80"/>
    </row>
    <row r="57767" spans="22:22" ht="9" hidden="1" customHeight="1" x14ac:dyDescent="0.25">
      <c r="V57767" s="80"/>
    </row>
    <row r="57768" spans="22:22" ht="9" hidden="1" customHeight="1" x14ac:dyDescent="0.25">
      <c r="V57768" s="80"/>
    </row>
    <row r="57769" spans="22:22" ht="9" hidden="1" customHeight="1" x14ac:dyDescent="0.25">
      <c r="V57769" s="80"/>
    </row>
    <row r="57770" spans="22:22" ht="9" hidden="1" customHeight="1" x14ac:dyDescent="0.25">
      <c r="V57770" s="80"/>
    </row>
    <row r="57771" spans="22:22" ht="9" hidden="1" customHeight="1" x14ac:dyDescent="0.25">
      <c r="V57771" s="80"/>
    </row>
    <row r="57772" spans="22:22" ht="9" hidden="1" customHeight="1" x14ac:dyDescent="0.25">
      <c r="V57772" s="80"/>
    </row>
    <row r="57773" spans="22:22" ht="9" hidden="1" customHeight="1" x14ac:dyDescent="0.25">
      <c r="V57773" s="80"/>
    </row>
    <row r="57774" spans="22:22" ht="9" hidden="1" customHeight="1" x14ac:dyDescent="0.25">
      <c r="V57774" s="80"/>
    </row>
    <row r="57775" spans="22:22" ht="9" hidden="1" customHeight="1" x14ac:dyDescent="0.25">
      <c r="V57775" s="80"/>
    </row>
    <row r="57776" spans="22:22" ht="9" hidden="1" customHeight="1" x14ac:dyDescent="0.25">
      <c r="V57776" s="80"/>
    </row>
    <row r="57777" spans="22:22" ht="9" hidden="1" customHeight="1" x14ac:dyDescent="0.25">
      <c r="V57777" s="80"/>
    </row>
    <row r="57778" spans="22:22" ht="9" hidden="1" customHeight="1" x14ac:dyDescent="0.25">
      <c r="V57778" s="80"/>
    </row>
    <row r="57779" spans="22:22" ht="9" hidden="1" customHeight="1" x14ac:dyDescent="0.25">
      <c r="V57779" s="80"/>
    </row>
    <row r="57780" spans="22:22" ht="9" hidden="1" customHeight="1" x14ac:dyDescent="0.25">
      <c r="V57780" s="80"/>
    </row>
    <row r="57781" spans="22:22" ht="9" hidden="1" customHeight="1" x14ac:dyDescent="0.25">
      <c r="V57781" s="80"/>
    </row>
    <row r="57782" spans="22:22" ht="9" hidden="1" customHeight="1" x14ac:dyDescent="0.25">
      <c r="V57782" s="80"/>
    </row>
    <row r="57783" spans="22:22" ht="9" hidden="1" customHeight="1" x14ac:dyDescent="0.25">
      <c r="V57783" s="80"/>
    </row>
    <row r="57784" spans="22:22" ht="9" hidden="1" customHeight="1" x14ac:dyDescent="0.25">
      <c r="V57784" s="80"/>
    </row>
    <row r="57785" spans="22:22" ht="9" hidden="1" customHeight="1" x14ac:dyDescent="0.25">
      <c r="V57785" s="80"/>
    </row>
    <row r="57786" spans="22:22" ht="9" hidden="1" customHeight="1" x14ac:dyDescent="0.25">
      <c r="V57786" s="80"/>
    </row>
    <row r="57787" spans="22:22" ht="9" hidden="1" customHeight="1" x14ac:dyDescent="0.25">
      <c r="V57787" s="80"/>
    </row>
    <row r="57788" spans="22:22" ht="9" hidden="1" customHeight="1" x14ac:dyDescent="0.25">
      <c r="V57788" s="80"/>
    </row>
    <row r="57789" spans="22:22" ht="9" hidden="1" customHeight="1" x14ac:dyDescent="0.25">
      <c r="V57789" s="80"/>
    </row>
    <row r="57790" spans="22:22" ht="9" hidden="1" customHeight="1" x14ac:dyDescent="0.25">
      <c r="V57790" s="80"/>
    </row>
    <row r="57791" spans="22:22" ht="9" hidden="1" customHeight="1" x14ac:dyDescent="0.25">
      <c r="V57791" s="80"/>
    </row>
    <row r="57792" spans="22:22" ht="9" hidden="1" customHeight="1" x14ac:dyDescent="0.25">
      <c r="V57792" s="80"/>
    </row>
    <row r="57793" spans="22:22" ht="9" hidden="1" customHeight="1" x14ac:dyDescent="0.25">
      <c r="V57793" s="80"/>
    </row>
    <row r="57794" spans="22:22" ht="9" hidden="1" customHeight="1" x14ac:dyDescent="0.25">
      <c r="V57794" s="80"/>
    </row>
    <row r="57795" spans="22:22" ht="9" hidden="1" customHeight="1" x14ac:dyDescent="0.25">
      <c r="V57795" s="80"/>
    </row>
    <row r="57796" spans="22:22" ht="9" hidden="1" customHeight="1" x14ac:dyDescent="0.25">
      <c r="V57796" s="80"/>
    </row>
    <row r="57797" spans="22:22" ht="9" hidden="1" customHeight="1" x14ac:dyDescent="0.25">
      <c r="V57797" s="80"/>
    </row>
    <row r="57798" spans="22:22" ht="9" hidden="1" customHeight="1" x14ac:dyDescent="0.25">
      <c r="V57798" s="80"/>
    </row>
    <row r="57799" spans="22:22" ht="9" hidden="1" customHeight="1" x14ac:dyDescent="0.25">
      <c r="V57799" s="80"/>
    </row>
    <row r="57800" spans="22:22" ht="9" hidden="1" customHeight="1" x14ac:dyDescent="0.25">
      <c r="V57800" s="80"/>
    </row>
    <row r="57801" spans="22:22" ht="9" hidden="1" customHeight="1" x14ac:dyDescent="0.25">
      <c r="V57801" s="80"/>
    </row>
    <row r="57802" spans="22:22" ht="9" hidden="1" customHeight="1" x14ac:dyDescent="0.25">
      <c r="V57802" s="80"/>
    </row>
    <row r="57803" spans="22:22" ht="9" hidden="1" customHeight="1" x14ac:dyDescent="0.25">
      <c r="V57803" s="80"/>
    </row>
    <row r="57804" spans="22:22" ht="9" hidden="1" customHeight="1" x14ac:dyDescent="0.25">
      <c r="V57804" s="80"/>
    </row>
    <row r="57805" spans="22:22" ht="9" hidden="1" customHeight="1" x14ac:dyDescent="0.25">
      <c r="V57805" s="80"/>
    </row>
    <row r="57806" spans="22:22" ht="9" hidden="1" customHeight="1" x14ac:dyDescent="0.25">
      <c r="V57806" s="80"/>
    </row>
    <row r="57807" spans="22:22" ht="9" hidden="1" customHeight="1" x14ac:dyDescent="0.25">
      <c r="V57807" s="80"/>
    </row>
    <row r="57808" spans="22:22" ht="9" hidden="1" customHeight="1" x14ac:dyDescent="0.25">
      <c r="V57808" s="80"/>
    </row>
    <row r="57809" spans="22:22" ht="9" hidden="1" customHeight="1" x14ac:dyDescent="0.25">
      <c r="V57809" s="80"/>
    </row>
    <row r="57810" spans="22:22" ht="9" hidden="1" customHeight="1" x14ac:dyDescent="0.25">
      <c r="V57810" s="80"/>
    </row>
    <row r="57811" spans="22:22" ht="9" hidden="1" customHeight="1" x14ac:dyDescent="0.25">
      <c r="V57811" s="80"/>
    </row>
    <row r="57812" spans="22:22" ht="9" hidden="1" customHeight="1" x14ac:dyDescent="0.25">
      <c r="V57812" s="80"/>
    </row>
    <row r="57813" spans="22:22" ht="9" hidden="1" customHeight="1" x14ac:dyDescent="0.25">
      <c r="V57813" s="80"/>
    </row>
    <row r="57814" spans="22:22" ht="9" hidden="1" customHeight="1" x14ac:dyDescent="0.25">
      <c r="V57814" s="80"/>
    </row>
    <row r="57815" spans="22:22" ht="9" hidden="1" customHeight="1" x14ac:dyDescent="0.25">
      <c r="V57815" s="80"/>
    </row>
    <row r="57816" spans="22:22" ht="9" hidden="1" customHeight="1" x14ac:dyDescent="0.25">
      <c r="V57816" s="80"/>
    </row>
    <row r="57817" spans="22:22" ht="9" hidden="1" customHeight="1" x14ac:dyDescent="0.25">
      <c r="V57817" s="80"/>
    </row>
    <row r="57818" spans="22:22" ht="9" hidden="1" customHeight="1" x14ac:dyDescent="0.25">
      <c r="V57818" s="80"/>
    </row>
    <row r="57819" spans="22:22" ht="9" hidden="1" customHeight="1" x14ac:dyDescent="0.25">
      <c r="V57819" s="80"/>
    </row>
    <row r="57820" spans="22:22" ht="9" hidden="1" customHeight="1" x14ac:dyDescent="0.25">
      <c r="V57820" s="80"/>
    </row>
    <row r="57821" spans="22:22" ht="9" hidden="1" customHeight="1" x14ac:dyDescent="0.25">
      <c r="V57821" s="80"/>
    </row>
    <row r="57822" spans="22:22" ht="9" hidden="1" customHeight="1" x14ac:dyDescent="0.25">
      <c r="V57822" s="80"/>
    </row>
    <row r="57823" spans="22:22" ht="9" hidden="1" customHeight="1" x14ac:dyDescent="0.25">
      <c r="V57823" s="80"/>
    </row>
    <row r="57824" spans="22:22" ht="9" hidden="1" customHeight="1" x14ac:dyDescent="0.25">
      <c r="V57824" s="80"/>
    </row>
    <row r="57825" spans="22:22" ht="9" hidden="1" customHeight="1" x14ac:dyDescent="0.25">
      <c r="V57825" s="80"/>
    </row>
    <row r="57826" spans="22:22" ht="9" hidden="1" customHeight="1" x14ac:dyDescent="0.25">
      <c r="V57826" s="80"/>
    </row>
    <row r="57827" spans="22:22" ht="9" hidden="1" customHeight="1" x14ac:dyDescent="0.25">
      <c r="V57827" s="80"/>
    </row>
    <row r="57828" spans="22:22" ht="9" hidden="1" customHeight="1" x14ac:dyDescent="0.25">
      <c r="V57828" s="80"/>
    </row>
    <row r="57829" spans="22:22" ht="9" hidden="1" customHeight="1" x14ac:dyDescent="0.25">
      <c r="V57829" s="80"/>
    </row>
    <row r="57830" spans="22:22" ht="9" hidden="1" customHeight="1" x14ac:dyDescent="0.25">
      <c r="V57830" s="80"/>
    </row>
    <row r="57831" spans="22:22" ht="9" hidden="1" customHeight="1" x14ac:dyDescent="0.25">
      <c r="V57831" s="80"/>
    </row>
    <row r="57832" spans="22:22" ht="9" hidden="1" customHeight="1" x14ac:dyDescent="0.25">
      <c r="V57832" s="80"/>
    </row>
    <row r="57833" spans="22:22" ht="9" hidden="1" customHeight="1" x14ac:dyDescent="0.25">
      <c r="V57833" s="80"/>
    </row>
    <row r="57834" spans="22:22" ht="9" hidden="1" customHeight="1" x14ac:dyDescent="0.25">
      <c r="V57834" s="80"/>
    </row>
    <row r="57835" spans="22:22" ht="9" hidden="1" customHeight="1" x14ac:dyDescent="0.25">
      <c r="V57835" s="80"/>
    </row>
    <row r="57836" spans="22:22" ht="9" hidden="1" customHeight="1" x14ac:dyDescent="0.25">
      <c r="V57836" s="80"/>
    </row>
    <row r="57837" spans="22:22" ht="9" hidden="1" customHeight="1" x14ac:dyDescent="0.25">
      <c r="V57837" s="80"/>
    </row>
    <row r="57838" spans="22:22" ht="9" hidden="1" customHeight="1" x14ac:dyDescent="0.25">
      <c r="V57838" s="80"/>
    </row>
    <row r="57839" spans="22:22" ht="9" hidden="1" customHeight="1" x14ac:dyDescent="0.25">
      <c r="V57839" s="80"/>
    </row>
    <row r="57840" spans="22:22" ht="9" hidden="1" customHeight="1" x14ac:dyDescent="0.25">
      <c r="V57840" s="80"/>
    </row>
    <row r="57841" spans="22:22" ht="9" hidden="1" customHeight="1" x14ac:dyDescent="0.25">
      <c r="V57841" s="80"/>
    </row>
    <row r="57842" spans="22:22" ht="9" hidden="1" customHeight="1" x14ac:dyDescent="0.25">
      <c r="V57842" s="80"/>
    </row>
    <row r="57843" spans="22:22" ht="9" hidden="1" customHeight="1" x14ac:dyDescent="0.25">
      <c r="V57843" s="80"/>
    </row>
    <row r="57844" spans="22:22" ht="9" hidden="1" customHeight="1" x14ac:dyDescent="0.25">
      <c r="V57844" s="80"/>
    </row>
    <row r="57845" spans="22:22" ht="9" hidden="1" customHeight="1" x14ac:dyDescent="0.25">
      <c r="V57845" s="80"/>
    </row>
    <row r="57846" spans="22:22" ht="9" hidden="1" customHeight="1" x14ac:dyDescent="0.25">
      <c r="V57846" s="80"/>
    </row>
    <row r="57847" spans="22:22" ht="9" hidden="1" customHeight="1" x14ac:dyDescent="0.25">
      <c r="V57847" s="80"/>
    </row>
    <row r="57848" spans="22:22" ht="9" hidden="1" customHeight="1" x14ac:dyDescent="0.25">
      <c r="V57848" s="80"/>
    </row>
    <row r="57849" spans="22:22" ht="9" hidden="1" customHeight="1" x14ac:dyDescent="0.25">
      <c r="V57849" s="80"/>
    </row>
    <row r="57850" spans="22:22" ht="9" hidden="1" customHeight="1" x14ac:dyDescent="0.25">
      <c r="V57850" s="80"/>
    </row>
    <row r="57851" spans="22:22" ht="9" hidden="1" customHeight="1" x14ac:dyDescent="0.25">
      <c r="V57851" s="80"/>
    </row>
    <row r="57852" spans="22:22" ht="9" hidden="1" customHeight="1" x14ac:dyDescent="0.25">
      <c r="V57852" s="80"/>
    </row>
    <row r="57853" spans="22:22" ht="9" hidden="1" customHeight="1" x14ac:dyDescent="0.25">
      <c r="V57853" s="80"/>
    </row>
    <row r="57854" spans="22:22" ht="9" hidden="1" customHeight="1" x14ac:dyDescent="0.25">
      <c r="V57854" s="80"/>
    </row>
    <row r="57855" spans="22:22" ht="9" hidden="1" customHeight="1" x14ac:dyDescent="0.25">
      <c r="V57855" s="80"/>
    </row>
    <row r="57856" spans="22:22" ht="9" hidden="1" customHeight="1" x14ac:dyDescent="0.25">
      <c r="V57856" s="80"/>
    </row>
    <row r="57857" spans="22:22" ht="9" hidden="1" customHeight="1" x14ac:dyDescent="0.25">
      <c r="V57857" s="80"/>
    </row>
    <row r="57858" spans="22:22" ht="9" hidden="1" customHeight="1" x14ac:dyDescent="0.25">
      <c r="V57858" s="80"/>
    </row>
    <row r="57859" spans="22:22" ht="9" hidden="1" customHeight="1" x14ac:dyDescent="0.25">
      <c r="V57859" s="80"/>
    </row>
    <row r="57860" spans="22:22" ht="9" hidden="1" customHeight="1" x14ac:dyDescent="0.25">
      <c r="V57860" s="80"/>
    </row>
    <row r="57861" spans="22:22" ht="9" hidden="1" customHeight="1" x14ac:dyDescent="0.25">
      <c r="V57861" s="80"/>
    </row>
    <row r="57862" spans="22:22" ht="9" hidden="1" customHeight="1" x14ac:dyDescent="0.25">
      <c r="V57862" s="80"/>
    </row>
    <row r="57863" spans="22:22" ht="9" hidden="1" customHeight="1" x14ac:dyDescent="0.25">
      <c r="V57863" s="80"/>
    </row>
    <row r="57864" spans="22:22" ht="9" hidden="1" customHeight="1" x14ac:dyDescent="0.25">
      <c r="V57864" s="80"/>
    </row>
    <row r="57865" spans="22:22" ht="9" hidden="1" customHeight="1" x14ac:dyDescent="0.25">
      <c r="V57865" s="80"/>
    </row>
    <row r="57866" spans="22:22" ht="9" hidden="1" customHeight="1" x14ac:dyDescent="0.25">
      <c r="V57866" s="80"/>
    </row>
    <row r="57867" spans="22:22" ht="9" hidden="1" customHeight="1" x14ac:dyDescent="0.25">
      <c r="V57867" s="80"/>
    </row>
    <row r="57868" spans="22:22" ht="9" hidden="1" customHeight="1" x14ac:dyDescent="0.25">
      <c r="V57868" s="80"/>
    </row>
    <row r="57869" spans="22:22" ht="9" hidden="1" customHeight="1" x14ac:dyDescent="0.25">
      <c r="V57869" s="80"/>
    </row>
    <row r="57870" spans="22:22" ht="9" hidden="1" customHeight="1" x14ac:dyDescent="0.25">
      <c r="V57870" s="80"/>
    </row>
    <row r="57871" spans="22:22" ht="9" hidden="1" customHeight="1" x14ac:dyDescent="0.25">
      <c r="V57871" s="80"/>
    </row>
    <row r="57872" spans="22:22" ht="9" hidden="1" customHeight="1" x14ac:dyDescent="0.25">
      <c r="V57872" s="80"/>
    </row>
    <row r="57873" spans="22:22" ht="9" hidden="1" customHeight="1" x14ac:dyDescent="0.25">
      <c r="V57873" s="80"/>
    </row>
    <row r="57874" spans="22:22" ht="9" hidden="1" customHeight="1" x14ac:dyDescent="0.25">
      <c r="V57874" s="80"/>
    </row>
    <row r="57875" spans="22:22" ht="9" hidden="1" customHeight="1" x14ac:dyDescent="0.25">
      <c r="V57875" s="80"/>
    </row>
    <row r="57876" spans="22:22" ht="9" hidden="1" customHeight="1" x14ac:dyDescent="0.25">
      <c r="V57876" s="80"/>
    </row>
    <row r="57877" spans="22:22" ht="9" hidden="1" customHeight="1" x14ac:dyDescent="0.25">
      <c r="V57877" s="80"/>
    </row>
    <row r="57878" spans="22:22" ht="9" hidden="1" customHeight="1" x14ac:dyDescent="0.25">
      <c r="V57878" s="80"/>
    </row>
    <row r="57879" spans="22:22" ht="9" hidden="1" customHeight="1" x14ac:dyDescent="0.25">
      <c r="V57879" s="80"/>
    </row>
    <row r="57880" spans="22:22" ht="9" hidden="1" customHeight="1" x14ac:dyDescent="0.25">
      <c r="V57880" s="80"/>
    </row>
    <row r="57881" spans="22:22" ht="9" hidden="1" customHeight="1" x14ac:dyDescent="0.25">
      <c r="V57881" s="80"/>
    </row>
    <row r="57882" spans="22:22" ht="9" hidden="1" customHeight="1" x14ac:dyDescent="0.25">
      <c r="V57882" s="80"/>
    </row>
    <row r="57883" spans="22:22" ht="9" hidden="1" customHeight="1" x14ac:dyDescent="0.25">
      <c r="V57883" s="80"/>
    </row>
    <row r="57884" spans="22:22" ht="9" hidden="1" customHeight="1" x14ac:dyDescent="0.25">
      <c r="V57884" s="80"/>
    </row>
    <row r="57885" spans="22:22" ht="9" hidden="1" customHeight="1" x14ac:dyDescent="0.25">
      <c r="V57885" s="80"/>
    </row>
    <row r="57886" spans="22:22" ht="9" hidden="1" customHeight="1" x14ac:dyDescent="0.25">
      <c r="V57886" s="80"/>
    </row>
    <row r="57887" spans="22:22" ht="9" hidden="1" customHeight="1" x14ac:dyDescent="0.25">
      <c r="V57887" s="80"/>
    </row>
    <row r="57888" spans="22:22" ht="9" hidden="1" customHeight="1" x14ac:dyDescent="0.25">
      <c r="V57888" s="80"/>
    </row>
    <row r="57889" spans="22:22" ht="9" hidden="1" customHeight="1" x14ac:dyDescent="0.25">
      <c r="V57889" s="80"/>
    </row>
    <row r="57890" spans="22:22" ht="9" hidden="1" customHeight="1" x14ac:dyDescent="0.25">
      <c r="V57890" s="80"/>
    </row>
    <row r="57891" spans="22:22" ht="9" hidden="1" customHeight="1" x14ac:dyDescent="0.25">
      <c r="V57891" s="80"/>
    </row>
    <row r="57892" spans="22:22" ht="9" hidden="1" customHeight="1" x14ac:dyDescent="0.25">
      <c r="V57892" s="80"/>
    </row>
    <row r="57893" spans="22:22" ht="9" hidden="1" customHeight="1" x14ac:dyDescent="0.25">
      <c r="V57893" s="80"/>
    </row>
    <row r="57894" spans="22:22" ht="9" hidden="1" customHeight="1" x14ac:dyDescent="0.25">
      <c r="V57894" s="80"/>
    </row>
    <row r="57895" spans="22:22" ht="9" hidden="1" customHeight="1" x14ac:dyDescent="0.25">
      <c r="V57895" s="80"/>
    </row>
    <row r="57896" spans="22:22" ht="9" hidden="1" customHeight="1" x14ac:dyDescent="0.25">
      <c r="V57896" s="80"/>
    </row>
    <row r="57897" spans="22:22" ht="9" hidden="1" customHeight="1" x14ac:dyDescent="0.25">
      <c r="V57897" s="80"/>
    </row>
    <row r="57898" spans="22:22" ht="9" hidden="1" customHeight="1" x14ac:dyDescent="0.25">
      <c r="V57898" s="80"/>
    </row>
    <row r="57899" spans="22:22" ht="9" hidden="1" customHeight="1" x14ac:dyDescent="0.25">
      <c r="V57899" s="80"/>
    </row>
    <row r="57900" spans="22:22" ht="9" hidden="1" customHeight="1" x14ac:dyDescent="0.25">
      <c r="V57900" s="80"/>
    </row>
    <row r="57901" spans="22:22" ht="9" hidden="1" customHeight="1" x14ac:dyDescent="0.25">
      <c r="V57901" s="80"/>
    </row>
    <row r="57902" spans="22:22" ht="9" hidden="1" customHeight="1" x14ac:dyDescent="0.25">
      <c r="V57902" s="80"/>
    </row>
    <row r="57903" spans="22:22" ht="9" hidden="1" customHeight="1" x14ac:dyDescent="0.25">
      <c r="V57903" s="80"/>
    </row>
    <row r="57904" spans="22:22" ht="9" hidden="1" customHeight="1" x14ac:dyDescent="0.25">
      <c r="V57904" s="80"/>
    </row>
    <row r="57905" spans="22:22" ht="9" hidden="1" customHeight="1" x14ac:dyDescent="0.25">
      <c r="V57905" s="80"/>
    </row>
    <row r="57906" spans="22:22" ht="9" hidden="1" customHeight="1" x14ac:dyDescent="0.25">
      <c r="V57906" s="80"/>
    </row>
    <row r="57907" spans="22:22" ht="9" hidden="1" customHeight="1" x14ac:dyDescent="0.25">
      <c r="V57907" s="80"/>
    </row>
    <row r="57908" spans="22:22" ht="9" hidden="1" customHeight="1" x14ac:dyDescent="0.25">
      <c r="V57908" s="80"/>
    </row>
    <row r="57909" spans="22:22" ht="9" hidden="1" customHeight="1" x14ac:dyDescent="0.25">
      <c r="V57909" s="80"/>
    </row>
    <row r="57910" spans="22:22" ht="9" hidden="1" customHeight="1" x14ac:dyDescent="0.25">
      <c r="V57910" s="80"/>
    </row>
    <row r="57911" spans="22:22" ht="9" hidden="1" customHeight="1" x14ac:dyDescent="0.25">
      <c r="V57911" s="80"/>
    </row>
    <row r="57912" spans="22:22" ht="9" hidden="1" customHeight="1" x14ac:dyDescent="0.25">
      <c r="V57912" s="80"/>
    </row>
    <row r="57913" spans="22:22" ht="9" hidden="1" customHeight="1" x14ac:dyDescent="0.25">
      <c r="V57913" s="80"/>
    </row>
    <row r="57914" spans="22:22" ht="9" hidden="1" customHeight="1" x14ac:dyDescent="0.25">
      <c r="V57914" s="80"/>
    </row>
    <row r="57915" spans="22:22" ht="9" hidden="1" customHeight="1" x14ac:dyDescent="0.25">
      <c r="V57915" s="80"/>
    </row>
    <row r="57916" spans="22:22" ht="9" hidden="1" customHeight="1" x14ac:dyDescent="0.25">
      <c r="V57916" s="80"/>
    </row>
    <row r="57917" spans="22:22" ht="9" hidden="1" customHeight="1" x14ac:dyDescent="0.25">
      <c r="V57917" s="80"/>
    </row>
    <row r="57918" spans="22:22" ht="9" hidden="1" customHeight="1" x14ac:dyDescent="0.25">
      <c r="V57918" s="80"/>
    </row>
    <row r="57919" spans="22:22" ht="9" hidden="1" customHeight="1" x14ac:dyDescent="0.25">
      <c r="V57919" s="80"/>
    </row>
    <row r="57920" spans="22:22" ht="9" hidden="1" customHeight="1" x14ac:dyDescent="0.25">
      <c r="V57920" s="80"/>
    </row>
    <row r="57921" spans="22:22" ht="9" hidden="1" customHeight="1" x14ac:dyDescent="0.25">
      <c r="V57921" s="80"/>
    </row>
    <row r="57922" spans="22:22" ht="9" hidden="1" customHeight="1" x14ac:dyDescent="0.25">
      <c r="V57922" s="80"/>
    </row>
    <row r="57923" spans="22:22" ht="9" hidden="1" customHeight="1" x14ac:dyDescent="0.25">
      <c r="V57923" s="80"/>
    </row>
    <row r="57924" spans="22:22" ht="9" hidden="1" customHeight="1" x14ac:dyDescent="0.25">
      <c r="V57924" s="80"/>
    </row>
    <row r="57925" spans="22:22" ht="9" hidden="1" customHeight="1" x14ac:dyDescent="0.25">
      <c r="V57925" s="80"/>
    </row>
    <row r="57926" spans="22:22" ht="9" hidden="1" customHeight="1" x14ac:dyDescent="0.25">
      <c r="V57926" s="80"/>
    </row>
    <row r="57927" spans="22:22" ht="9" hidden="1" customHeight="1" x14ac:dyDescent="0.25">
      <c r="V57927" s="80"/>
    </row>
    <row r="57928" spans="22:22" ht="9" hidden="1" customHeight="1" x14ac:dyDescent="0.25">
      <c r="V57928" s="80"/>
    </row>
    <row r="57929" spans="22:22" ht="9" hidden="1" customHeight="1" x14ac:dyDescent="0.25">
      <c r="V57929" s="80"/>
    </row>
    <row r="57930" spans="22:22" ht="9" hidden="1" customHeight="1" x14ac:dyDescent="0.25">
      <c r="V57930" s="80"/>
    </row>
    <row r="57931" spans="22:22" ht="9" hidden="1" customHeight="1" x14ac:dyDescent="0.25">
      <c r="V57931" s="80"/>
    </row>
    <row r="57932" spans="22:22" ht="9" hidden="1" customHeight="1" x14ac:dyDescent="0.25">
      <c r="V57932" s="80"/>
    </row>
    <row r="57933" spans="22:22" ht="9" hidden="1" customHeight="1" x14ac:dyDescent="0.25">
      <c r="V57933" s="80"/>
    </row>
    <row r="57934" spans="22:22" ht="9" hidden="1" customHeight="1" x14ac:dyDescent="0.25">
      <c r="V57934" s="80"/>
    </row>
    <row r="57935" spans="22:22" ht="9" hidden="1" customHeight="1" x14ac:dyDescent="0.25">
      <c r="V57935" s="80"/>
    </row>
    <row r="57936" spans="22:22" ht="9" hidden="1" customHeight="1" x14ac:dyDescent="0.25">
      <c r="V57936" s="80"/>
    </row>
    <row r="57937" spans="22:22" ht="9" hidden="1" customHeight="1" x14ac:dyDescent="0.25">
      <c r="V57937" s="80"/>
    </row>
    <row r="57938" spans="22:22" ht="9" hidden="1" customHeight="1" x14ac:dyDescent="0.25">
      <c r="V57938" s="80"/>
    </row>
    <row r="57939" spans="22:22" ht="9" hidden="1" customHeight="1" x14ac:dyDescent="0.25">
      <c r="V57939" s="80"/>
    </row>
    <row r="57940" spans="22:22" ht="9" hidden="1" customHeight="1" x14ac:dyDescent="0.25">
      <c r="V57940" s="80"/>
    </row>
    <row r="57941" spans="22:22" ht="9" hidden="1" customHeight="1" x14ac:dyDescent="0.25">
      <c r="V57941" s="80"/>
    </row>
    <row r="57942" spans="22:22" ht="9" hidden="1" customHeight="1" x14ac:dyDescent="0.25">
      <c r="V57942" s="80"/>
    </row>
    <row r="57943" spans="22:22" ht="9" hidden="1" customHeight="1" x14ac:dyDescent="0.25">
      <c r="V57943" s="80"/>
    </row>
    <row r="57944" spans="22:22" ht="9" hidden="1" customHeight="1" x14ac:dyDescent="0.25">
      <c r="V57944" s="80"/>
    </row>
    <row r="57945" spans="22:22" ht="9" hidden="1" customHeight="1" x14ac:dyDescent="0.25">
      <c r="V57945" s="80"/>
    </row>
    <row r="57946" spans="22:22" ht="9" hidden="1" customHeight="1" x14ac:dyDescent="0.25">
      <c r="V57946" s="80"/>
    </row>
    <row r="57947" spans="22:22" ht="9" hidden="1" customHeight="1" x14ac:dyDescent="0.25">
      <c r="V57947" s="80"/>
    </row>
    <row r="57948" spans="22:22" ht="9" hidden="1" customHeight="1" x14ac:dyDescent="0.25">
      <c r="V57948" s="80"/>
    </row>
    <row r="57949" spans="22:22" ht="9" hidden="1" customHeight="1" x14ac:dyDescent="0.25">
      <c r="V57949" s="80"/>
    </row>
    <row r="57950" spans="22:22" ht="9" hidden="1" customHeight="1" x14ac:dyDescent="0.25">
      <c r="V57950" s="80"/>
    </row>
    <row r="57951" spans="22:22" ht="9" hidden="1" customHeight="1" x14ac:dyDescent="0.25">
      <c r="V57951" s="80"/>
    </row>
    <row r="57952" spans="22:22" ht="9" hidden="1" customHeight="1" x14ac:dyDescent="0.25">
      <c r="V57952" s="80"/>
    </row>
    <row r="57953" spans="22:22" ht="9" hidden="1" customHeight="1" x14ac:dyDescent="0.25">
      <c r="V57953" s="80"/>
    </row>
    <row r="57954" spans="22:22" ht="9" hidden="1" customHeight="1" x14ac:dyDescent="0.25">
      <c r="V57954" s="80"/>
    </row>
    <row r="57955" spans="22:22" ht="9" hidden="1" customHeight="1" x14ac:dyDescent="0.25">
      <c r="V57955" s="80"/>
    </row>
    <row r="57956" spans="22:22" ht="9" hidden="1" customHeight="1" x14ac:dyDescent="0.25">
      <c r="V57956" s="80"/>
    </row>
    <row r="57957" spans="22:22" ht="9" hidden="1" customHeight="1" x14ac:dyDescent="0.25">
      <c r="V57957" s="80"/>
    </row>
    <row r="57958" spans="22:22" ht="9" hidden="1" customHeight="1" x14ac:dyDescent="0.25">
      <c r="V57958" s="80"/>
    </row>
    <row r="57959" spans="22:22" ht="9" hidden="1" customHeight="1" x14ac:dyDescent="0.25">
      <c r="V57959" s="80"/>
    </row>
    <row r="57960" spans="22:22" ht="9" hidden="1" customHeight="1" x14ac:dyDescent="0.25">
      <c r="V57960" s="80"/>
    </row>
    <row r="57961" spans="22:22" ht="9" hidden="1" customHeight="1" x14ac:dyDescent="0.25">
      <c r="V57961" s="80"/>
    </row>
    <row r="57962" spans="22:22" ht="9" hidden="1" customHeight="1" x14ac:dyDescent="0.25">
      <c r="V57962" s="80"/>
    </row>
    <row r="57963" spans="22:22" ht="9" hidden="1" customHeight="1" x14ac:dyDescent="0.25">
      <c r="V57963" s="80"/>
    </row>
    <row r="57964" spans="22:22" ht="9" hidden="1" customHeight="1" x14ac:dyDescent="0.25">
      <c r="V57964" s="80"/>
    </row>
    <row r="57965" spans="22:22" ht="9" hidden="1" customHeight="1" x14ac:dyDescent="0.25">
      <c r="V57965" s="80"/>
    </row>
    <row r="57966" spans="22:22" ht="9" hidden="1" customHeight="1" x14ac:dyDescent="0.25">
      <c r="V57966" s="80"/>
    </row>
    <row r="57967" spans="22:22" ht="9" hidden="1" customHeight="1" x14ac:dyDescent="0.25">
      <c r="V57967" s="80"/>
    </row>
    <row r="57968" spans="22:22" ht="9" hidden="1" customHeight="1" x14ac:dyDescent="0.25">
      <c r="V57968" s="80"/>
    </row>
    <row r="57969" spans="22:22" ht="9" hidden="1" customHeight="1" x14ac:dyDescent="0.25">
      <c r="V57969" s="80"/>
    </row>
    <row r="57970" spans="22:22" ht="9" hidden="1" customHeight="1" x14ac:dyDescent="0.25">
      <c r="V57970" s="80"/>
    </row>
    <row r="57971" spans="22:22" ht="9" hidden="1" customHeight="1" x14ac:dyDescent="0.25">
      <c r="V57971" s="80"/>
    </row>
    <row r="57972" spans="22:22" ht="9" hidden="1" customHeight="1" x14ac:dyDescent="0.25">
      <c r="V57972" s="80"/>
    </row>
    <row r="57973" spans="22:22" ht="9" hidden="1" customHeight="1" x14ac:dyDescent="0.25">
      <c r="V57973" s="80"/>
    </row>
    <row r="57974" spans="22:22" ht="9" hidden="1" customHeight="1" x14ac:dyDescent="0.25">
      <c r="V57974" s="80"/>
    </row>
    <row r="57975" spans="22:22" ht="9" hidden="1" customHeight="1" x14ac:dyDescent="0.25">
      <c r="V57975" s="80"/>
    </row>
    <row r="57976" spans="22:22" ht="9" hidden="1" customHeight="1" x14ac:dyDescent="0.25">
      <c r="V57976" s="80"/>
    </row>
    <row r="57977" spans="22:22" ht="9" hidden="1" customHeight="1" x14ac:dyDescent="0.25">
      <c r="V57977" s="80"/>
    </row>
    <row r="57978" spans="22:22" ht="9" hidden="1" customHeight="1" x14ac:dyDescent="0.25">
      <c r="V57978" s="80"/>
    </row>
    <row r="57979" spans="22:22" ht="9" hidden="1" customHeight="1" x14ac:dyDescent="0.25">
      <c r="V57979" s="80"/>
    </row>
    <row r="57980" spans="22:22" ht="9" hidden="1" customHeight="1" x14ac:dyDescent="0.25">
      <c r="V57980" s="80"/>
    </row>
    <row r="57981" spans="22:22" ht="9" hidden="1" customHeight="1" x14ac:dyDescent="0.25">
      <c r="V57981" s="80"/>
    </row>
    <row r="57982" spans="22:22" ht="9" hidden="1" customHeight="1" x14ac:dyDescent="0.25">
      <c r="V57982" s="80"/>
    </row>
    <row r="57983" spans="22:22" ht="9" hidden="1" customHeight="1" x14ac:dyDescent="0.25">
      <c r="V57983" s="80"/>
    </row>
    <row r="57984" spans="22:22" ht="9" hidden="1" customHeight="1" x14ac:dyDescent="0.25">
      <c r="V57984" s="80"/>
    </row>
    <row r="57985" spans="22:22" ht="9" hidden="1" customHeight="1" x14ac:dyDescent="0.25">
      <c r="V57985" s="80"/>
    </row>
    <row r="57986" spans="22:22" ht="9" hidden="1" customHeight="1" x14ac:dyDescent="0.25">
      <c r="V57986" s="80"/>
    </row>
    <row r="57987" spans="22:22" ht="9" hidden="1" customHeight="1" x14ac:dyDescent="0.25">
      <c r="V57987" s="80"/>
    </row>
    <row r="57988" spans="22:22" ht="9" hidden="1" customHeight="1" x14ac:dyDescent="0.25">
      <c r="V57988" s="80"/>
    </row>
    <row r="57989" spans="22:22" ht="9" hidden="1" customHeight="1" x14ac:dyDescent="0.25">
      <c r="V57989" s="80"/>
    </row>
    <row r="57990" spans="22:22" ht="9" hidden="1" customHeight="1" x14ac:dyDescent="0.25">
      <c r="V57990" s="80"/>
    </row>
    <row r="57991" spans="22:22" ht="9" hidden="1" customHeight="1" x14ac:dyDescent="0.25">
      <c r="V57991" s="80"/>
    </row>
    <row r="57992" spans="22:22" ht="9" hidden="1" customHeight="1" x14ac:dyDescent="0.25">
      <c r="V57992" s="80"/>
    </row>
    <row r="57993" spans="22:22" ht="9" hidden="1" customHeight="1" x14ac:dyDescent="0.25">
      <c r="V57993" s="80"/>
    </row>
    <row r="57994" spans="22:22" ht="9" hidden="1" customHeight="1" x14ac:dyDescent="0.25">
      <c r="V57994" s="80"/>
    </row>
    <row r="57995" spans="22:22" ht="9" hidden="1" customHeight="1" x14ac:dyDescent="0.25">
      <c r="V57995" s="80"/>
    </row>
    <row r="57996" spans="22:22" ht="9" hidden="1" customHeight="1" x14ac:dyDescent="0.25">
      <c r="V57996" s="80"/>
    </row>
    <row r="57997" spans="22:22" ht="9" hidden="1" customHeight="1" x14ac:dyDescent="0.25">
      <c r="V57997" s="80"/>
    </row>
    <row r="57998" spans="22:22" ht="9" hidden="1" customHeight="1" x14ac:dyDescent="0.25">
      <c r="V57998" s="80"/>
    </row>
    <row r="57999" spans="22:22" ht="9" hidden="1" customHeight="1" x14ac:dyDescent="0.25">
      <c r="V57999" s="80"/>
    </row>
    <row r="58000" spans="22:22" ht="9" hidden="1" customHeight="1" x14ac:dyDescent="0.25">
      <c r="V58000" s="80"/>
    </row>
    <row r="58001" spans="22:22" ht="9" hidden="1" customHeight="1" x14ac:dyDescent="0.25">
      <c r="V58001" s="80"/>
    </row>
    <row r="58002" spans="22:22" ht="9" hidden="1" customHeight="1" x14ac:dyDescent="0.25">
      <c r="V58002" s="80"/>
    </row>
    <row r="58003" spans="22:22" ht="9" hidden="1" customHeight="1" x14ac:dyDescent="0.25">
      <c r="V58003" s="80"/>
    </row>
    <row r="58004" spans="22:22" ht="9" hidden="1" customHeight="1" x14ac:dyDescent="0.25">
      <c r="V58004" s="80"/>
    </row>
    <row r="58005" spans="22:22" ht="9" hidden="1" customHeight="1" x14ac:dyDescent="0.25">
      <c r="V58005" s="80"/>
    </row>
    <row r="58006" spans="22:22" ht="9" hidden="1" customHeight="1" x14ac:dyDescent="0.25">
      <c r="V58006" s="80"/>
    </row>
    <row r="58007" spans="22:22" ht="9" hidden="1" customHeight="1" x14ac:dyDescent="0.25">
      <c r="V58007" s="80"/>
    </row>
    <row r="58008" spans="22:22" ht="9" hidden="1" customHeight="1" x14ac:dyDescent="0.25">
      <c r="V58008" s="80"/>
    </row>
    <row r="58009" spans="22:22" ht="9" hidden="1" customHeight="1" x14ac:dyDescent="0.25">
      <c r="V58009" s="80"/>
    </row>
    <row r="58010" spans="22:22" ht="9" hidden="1" customHeight="1" x14ac:dyDescent="0.25">
      <c r="V58010" s="80"/>
    </row>
    <row r="58011" spans="22:22" ht="9" hidden="1" customHeight="1" x14ac:dyDescent="0.25">
      <c r="V58011" s="80"/>
    </row>
    <row r="58012" spans="22:22" ht="9" hidden="1" customHeight="1" x14ac:dyDescent="0.25">
      <c r="V58012" s="80"/>
    </row>
    <row r="58013" spans="22:22" ht="9" hidden="1" customHeight="1" x14ac:dyDescent="0.25">
      <c r="V58013" s="80"/>
    </row>
    <row r="58014" spans="22:22" ht="9" hidden="1" customHeight="1" x14ac:dyDescent="0.25">
      <c r="V58014" s="80"/>
    </row>
    <row r="58015" spans="22:22" ht="9" hidden="1" customHeight="1" x14ac:dyDescent="0.25">
      <c r="V58015" s="80"/>
    </row>
    <row r="58016" spans="22:22" ht="9" hidden="1" customHeight="1" x14ac:dyDescent="0.25">
      <c r="V58016" s="80"/>
    </row>
    <row r="58017" spans="22:22" ht="9" hidden="1" customHeight="1" x14ac:dyDescent="0.25">
      <c r="V58017" s="80"/>
    </row>
    <row r="58018" spans="22:22" ht="9" hidden="1" customHeight="1" x14ac:dyDescent="0.25">
      <c r="V58018" s="80"/>
    </row>
    <row r="58019" spans="22:22" ht="9" hidden="1" customHeight="1" x14ac:dyDescent="0.25">
      <c r="V58019" s="80"/>
    </row>
    <row r="58020" spans="22:22" ht="9" hidden="1" customHeight="1" x14ac:dyDescent="0.25">
      <c r="V58020" s="80"/>
    </row>
    <row r="58021" spans="22:22" ht="9" hidden="1" customHeight="1" x14ac:dyDescent="0.25">
      <c r="V58021" s="80"/>
    </row>
    <row r="58022" spans="22:22" ht="9" hidden="1" customHeight="1" x14ac:dyDescent="0.25">
      <c r="V58022" s="80"/>
    </row>
    <row r="58023" spans="22:22" ht="9" hidden="1" customHeight="1" x14ac:dyDescent="0.25">
      <c r="V58023" s="80"/>
    </row>
    <row r="58024" spans="22:22" ht="9" hidden="1" customHeight="1" x14ac:dyDescent="0.25">
      <c r="V58024" s="80"/>
    </row>
    <row r="58025" spans="22:22" ht="9" hidden="1" customHeight="1" x14ac:dyDescent="0.25">
      <c r="V58025" s="80"/>
    </row>
    <row r="58026" spans="22:22" ht="9" hidden="1" customHeight="1" x14ac:dyDescent="0.25">
      <c r="V58026" s="80"/>
    </row>
    <row r="58027" spans="22:22" ht="9" hidden="1" customHeight="1" x14ac:dyDescent="0.25">
      <c r="V58027" s="80"/>
    </row>
    <row r="58028" spans="22:22" ht="9" hidden="1" customHeight="1" x14ac:dyDescent="0.25">
      <c r="V58028" s="80"/>
    </row>
    <row r="58029" spans="22:22" ht="9" hidden="1" customHeight="1" x14ac:dyDescent="0.25">
      <c r="V58029" s="80"/>
    </row>
    <row r="58030" spans="22:22" ht="9" hidden="1" customHeight="1" x14ac:dyDescent="0.25">
      <c r="V58030" s="80"/>
    </row>
    <row r="58031" spans="22:22" ht="9" hidden="1" customHeight="1" x14ac:dyDescent="0.25">
      <c r="V58031" s="80"/>
    </row>
    <row r="58032" spans="22:22" ht="9" hidden="1" customHeight="1" x14ac:dyDescent="0.25">
      <c r="V58032" s="80"/>
    </row>
    <row r="58033" spans="22:22" ht="9" hidden="1" customHeight="1" x14ac:dyDescent="0.25">
      <c r="V58033" s="80"/>
    </row>
    <row r="58034" spans="22:22" ht="9" hidden="1" customHeight="1" x14ac:dyDescent="0.25">
      <c r="V58034" s="80"/>
    </row>
    <row r="58035" spans="22:22" ht="9" hidden="1" customHeight="1" x14ac:dyDescent="0.25">
      <c r="V58035" s="80"/>
    </row>
    <row r="58036" spans="22:22" ht="9" hidden="1" customHeight="1" x14ac:dyDescent="0.25">
      <c r="V58036" s="80"/>
    </row>
    <row r="58037" spans="22:22" ht="9" hidden="1" customHeight="1" x14ac:dyDescent="0.25">
      <c r="V58037" s="80"/>
    </row>
    <row r="58038" spans="22:22" ht="9" hidden="1" customHeight="1" x14ac:dyDescent="0.25">
      <c r="V58038" s="80"/>
    </row>
    <row r="58039" spans="22:22" ht="9" hidden="1" customHeight="1" x14ac:dyDescent="0.25">
      <c r="V58039" s="80"/>
    </row>
    <row r="58040" spans="22:22" ht="9" hidden="1" customHeight="1" x14ac:dyDescent="0.25">
      <c r="V58040" s="80"/>
    </row>
    <row r="58041" spans="22:22" ht="9" hidden="1" customHeight="1" x14ac:dyDescent="0.25">
      <c r="V58041" s="80"/>
    </row>
    <row r="58042" spans="22:22" ht="9" hidden="1" customHeight="1" x14ac:dyDescent="0.25">
      <c r="V58042" s="80"/>
    </row>
    <row r="58043" spans="22:22" ht="9" hidden="1" customHeight="1" x14ac:dyDescent="0.25">
      <c r="V58043" s="80"/>
    </row>
    <row r="58044" spans="22:22" ht="9" hidden="1" customHeight="1" x14ac:dyDescent="0.25">
      <c r="V58044" s="80"/>
    </row>
    <row r="58045" spans="22:22" ht="9" hidden="1" customHeight="1" x14ac:dyDescent="0.25">
      <c r="V58045" s="80"/>
    </row>
    <row r="58046" spans="22:22" ht="9" hidden="1" customHeight="1" x14ac:dyDescent="0.25">
      <c r="V58046" s="80"/>
    </row>
    <row r="58047" spans="22:22" ht="9" hidden="1" customHeight="1" x14ac:dyDescent="0.25">
      <c r="V58047" s="80"/>
    </row>
    <row r="58048" spans="22:22" ht="9" hidden="1" customHeight="1" x14ac:dyDescent="0.25">
      <c r="V58048" s="80"/>
    </row>
    <row r="58049" spans="22:22" ht="9" hidden="1" customHeight="1" x14ac:dyDescent="0.25">
      <c r="V58049" s="80"/>
    </row>
    <row r="58050" spans="22:22" ht="9" hidden="1" customHeight="1" x14ac:dyDescent="0.25">
      <c r="V58050" s="80"/>
    </row>
    <row r="58051" spans="22:22" ht="9" hidden="1" customHeight="1" x14ac:dyDescent="0.25">
      <c r="V58051" s="80"/>
    </row>
    <row r="58052" spans="22:22" ht="9" hidden="1" customHeight="1" x14ac:dyDescent="0.25">
      <c r="V58052" s="80"/>
    </row>
    <row r="58053" spans="22:22" ht="9" hidden="1" customHeight="1" x14ac:dyDescent="0.25">
      <c r="V58053" s="80"/>
    </row>
    <row r="58054" spans="22:22" ht="9" hidden="1" customHeight="1" x14ac:dyDescent="0.25">
      <c r="V58054" s="80"/>
    </row>
    <row r="58055" spans="22:22" ht="9" hidden="1" customHeight="1" x14ac:dyDescent="0.25">
      <c r="V58055" s="80"/>
    </row>
    <row r="58056" spans="22:22" ht="9" hidden="1" customHeight="1" x14ac:dyDescent="0.25">
      <c r="V58056" s="80"/>
    </row>
    <row r="58057" spans="22:22" ht="9" hidden="1" customHeight="1" x14ac:dyDescent="0.25">
      <c r="V58057" s="80"/>
    </row>
    <row r="58058" spans="22:22" ht="9" hidden="1" customHeight="1" x14ac:dyDescent="0.25">
      <c r="V58058" s="80"/>
    </row>
    <row r="58059" spans="22:22" ht="9" hidden="1" customHeight="1" x14ac:dyDescent="0.25">
      <c r="V58059" s="80"/>
    </row>
    <row r="58060" spans="22:22" ht="9" hidden="1" customHeight="1" x14ac:dyDescent="0.25">
      <c r="V58060" s="80"/>
    </row>
    <row r="58061" spans="22:22" ht="9" hidden="1" customHeight="1" x14ac:dyDescent="0.25">
      <c r="V58061" s="80"/>
    </row>
    <row r="58062" spans="22:22" ht="9" hidden="1" customHeight="1" x14ac:dyDescent="0.25">
      <c r="V58062" s="80"/>
    </row>
    <row r="58063" spans="22:22" ht="9" hidden="1" customHeight="1" x14ac:dyDescent="0.25">
      <c r="V58063" s="80"/>
    </row>
    <row r="58064" spans="22:22" ht="9" hidden="1" customHeight="1" x14ac:dyDescent="0.25">
      <c r="V58064" s="80"/>
    </row>
    <row r="58065" spans="22:22" ht="9" hidden="1" customHeight="1" x14ac:dyDescent="0.25">
      <c r="V58065" s="80"/>
    </row>
    <row r="58066" spans="22:22" ht="9" hidden="1" customHeight="1" x14ac:dyDescent="0.25">
      <c r="V58066" s="80"/>
    </row>
    <row r="58067" spans="22:22" ht="9" hidden="1" customHeight="1" x14ac:dyDescent="0.25">
      <c r="V58067" s="80"/>
    </row>
    <row r="58068" spans="22:22" ht="9" hidden="1" customHeight="1" x14ac:dyDescent="0.25">
      <c r="V58068" s="80"/>
    </row>
    <row r="58069" spans="22:22" ht="9" hidden="1" customHeight="1" x14ac:dyDescent="0.25">
      <c r="V58069" s="80"/>
    </row>
    <row r="58070" spans="22:22" ht="9" hidden="1" customHeight="1" x14ac:dyDescent="0.25">
      <c r="V58070" s="80"/>
    </row>
    <row r="58071" spans="22:22" ht="9" hidden="1" customHeight="1" x14ac:dyDescent="0.25">
      <c r="V58071" s="80"/>
    </row>
    <row r="58072" spans="22:22" ht="9" hidden="1" customHeight="1" x14ac:dyDescent="0.25">
      <c r="V58072" s="80"/>
    </row>
    <row r="58073" spans="22:22" ht="9" hidden="1" customHeight="1" x14ac:dyDescent="0.25">
      <c r="V58073" s="80"/>
    </row>
    <row r="58074" spans="22:22" ht="9" hidden="1" customHeight="1" x14ac:dyDescent="0.25">
      <c r="V58074" s="80"/>
    </row>
    <row r="58075" spans="22:22" ht="9" hidden="1" customHeight="1" x14ac:dyDescent="0.25">
      <c r="V58075" s="80"/>
    </row>
    <row r="58076" spans="22:22" ht="9" hidden="1" customHeight="1" x14ac:dyDescent="0.25">
      <c r="V58076" s="80"/>
    </row>
    <row r="58077" spans="22:22" ht="9" hidden="1" customHeight="1" x14ac:dyDescent="0.25">
      <c r="V58077" s="80"/>
    </row>
    <row r="58078" spans="22:22" ht="9" hidden="1" customHeight="1" x14ac:dyDescent="0.25">
      <c r="V58078" s="80"/>
    </row>
    <row r="58079" spans="22:22" ht="9" hidden="1" customHeight="1" x14ac:dyDescent="0.25">
      <c r="V58079" s="80"/>
    </row>
    <row r="58080" spans="22:22" ht="9" hidden="1" customHeight="1" x14ac:dyDescent="0.25">
      <c r="V58080" s="80"/>
    </row>
    <row r="58081" spans="22:22" ht="9" hidden="1" customHeight="1" x14ac:dyDescent="0.25">
      <c r="V58081" s="80"/>
    </row>
    <row r="58082" spans="22:22" ht="9" hidden="1" customHeight="1" x14ac:dyDescent="0.25">
      <c r="V58082" s="80"/>
    </row>
    <row r="58083" spans="22:22" ht="9" hidden="1" customHeight="1" x14ac:dyDescent="0.25">
      <c r="V58083" s="80"/>
    </row>
    <row r="58084" spans="22:22" ht="9" hidden="1" customHeight="1" x14ac:dyDescent="0.25">
      <c r="V58084" s="80"/>
    </row>
    <row r="58085" spans="22:22" ht="9" hidden="1" customHeight="1" x14ac:dyDescent="0.25">
      <c r="V58085" s="80"/>
    </row>
    <row r="58086" spans="22:22" ht="9" hidden="1" customHeight="1" x14ac:dyDescent="0.25">
      <c r="V58086" s="80"/>
    </row>
    <row r="58087" spans="22:22" ht="9" hidden="1" customHeight="1" x14ac:dyDescent="0.25">
      <c r="V58087" s="80"/>
    </row>
    <row r="58088" spans="22:22" ht="9" hidden="1" customHeight="1" x14ac:dyDescent="0.25">
      <c r="V58088" s="80"/>
    </row>
    <row r="58089" spans="22:22" ht="9" hidden="1" customHeight="1" x14ac:dyDescent="0.25">
      <c r="V58089" s="80"/>
    </row>
    <row r="58090" spans="22:22" ht="9" hidden="1" customHeight="1" x14ac:dyDescent="0.25">
      <c r="V58090" s="80"/>
    </row>
    <row r="58091" spans="22:22" ht="9" hidden="1" customHeight="1" x14ac:dyDescent="0.25">
      <c r="V58091" s="80"/>
    </row>
    <row r="58092" spans="22:22" ht="9" hidden="1" customHeight="1" x14ac:dyDescent="0.25">
      <c r="V58092" s="80"/>
    </row>
    <row r="58093" spans="22:22" ht="9" hidden="1" customHeight="1" x14ac:dyDescent="0.25">
      <c r="V58093" s="80"/>
    </row>
    <row r="58094" spans="22:22" ht="9" hidden="1" customHeight="1" x14ac:dyDescent="0.25">
      <c r="V58094" s="80"/>
    </row>
    <row r="58095" spans="22:22" ht="9" hidden="1" customHeight="1" x14ac:dyDescent="0.25">
      <c r="V58095" s="80"/>
    </row>
    <row r="58096" spans="22:22" ht="9" hidden="1" customHeight="1" x14ac:dyDescent="0.25">
      <c r="V58096" s="80"/>
    </row>
    <row r="58097" spans="22:22" ht="9" hidden="1" customHeight="1" x14ac:dyDescent="0.25">
      <c r="V58097" s="80"/>
    </row>
    <row r="58098" spans="22:22" ht="9" hidden="1" customHeight="1" x14ac:dyDescent="0.25">
      <c r="V58098" s="80"/>
    </row>
    <row r="58099" spans="22:22" ht="9" hidden="1" customHeight="1" x14ac:dyDescent="0.25">
      <c r="V58099" s="80"/>
    </row>
    <row r="58100" spans="22:22" ht="9" hidden="1" customHeight="1" x14ac:dyDescent="0.25">
      <c r="V58100" s="80"/>
    </row>
    <row r="58101" spans="22:22" ht="9" hidden="1" customHeight="1" x14ac:dyDescent="0.25">
      <c r="V58101" s="80"/>
    </row>
    <row r="58102" spans="22:22" ht="9" hidden="1" customHeight="1" x14ac:dyDescent="0.25">
      <c r="V58102" s="80"/>
    </row>
    <row r="58103" spans="22:22" ht="9" hidden="1" customHeight="1" x14ac:dyDescent="0.25">
      <c r="V58103" s="80"/>
    </row>
    <row r="58104" spans="22:22" ht="9" hidden="1" customHeight="1" x14ac:dyDescent="0.25">
      <c r="V58104" s="80"/>
    </row>
    <row r="58105" spans="22:22" ht="9" hidden="1" customHeight="1" x14ac:dyDescent="0.25">
      <c r="V58105" s="80"/>
    </row>
    <row r="58106" spans="22:22" ht="9" hidden="1" customHeight="1" x14ac:dyDescent="0.25">
      <c r="V58106" s="80"/>
    </row>
    <row r="58107" spans="22:22" ht="9" hidden="1" customHeight="1" x14ac:dyDescent="0.25">
      <c r="V58107" s="80"/>
    </row>
    <row r="58108" spans="22:22" ht="9" hidden="1" customHeight="1" x14ac:dyDescent="0.25">
      <c r="V58108" s="80"/>
    </row>
    <row r="58109" spans="22:22" ht="9" hidden="1" customHeight="1" x14ac:dyDescent="0.25">
      <c r="V58109" s="80"/>
    </row>
    <row r="58110" spans="22:22" ht="9" hidden="1" customHeight="1" x14ac:dyDescent="0.25">
      <c r="V58110" s="80"/>
    </row>
    <row r="58111" spans="22:22" ht="9" hidden="1" customHeight="1" x14ac:dyDescent="0.25">
      <c r="V58111" s="80"/>
    </row>
    <row r="58112" spans="22:22" ht="9" hidden="1" customHeight="1" x14ac:dyDescent="0.25">
      <c r="V58112" s="80"/>
    </row>
    <row r="58113" spans="22:22" ht="9" hidden="1" customHeight="1" x14ac:dyDescent="0.25">
      <c r="V58113" s="80"/>
    </row>
    <row r="58114" spans="22:22" ht="9" hidden="1" customHeight="1" x14ac:dyDescent="0.25">
      <c r="V58114" s="80"/>
    </row>
    <row r="58115" spans="22:22" ht="9" hidden="1" customHeight="1" x14ac:dyDescent="0.25">
      <c r="V58115" s="80"/>
    </row>
    <row r="58116" spans="22:22" ht="9" hidden="1" customHeight="1" x14ac:dyDescent="0.25">
      <c r="V58116" s="80"/>
    </row>
    <row r="58117" spans="22:22" ht="9" hidden="1" customHeight="1" x14ac:dyDescent="0.25">
      <c r="V58117" s="80"/>
    </row>
    <row r="58118" spans="22:22" ht="9" hidden="1" customHeight="1" x14ac:dyDescent="0.25">
      <c r="V58118" s="80"/>
    </row>
    <row r="58119" spans="22:22" ht="9" hidden="1" customHeight="1" x14ac:dyDescent="0.25">
      <c r="V58119" s="80"/>
    </row>
    <row r="58120" spans="22:22" ht="9" hidden="1" customHeight="1" x14ac:dyDescent="0.25">
      <c r="V58120" s="80"/>
    </row>
    <row r="58121" spans="22:22" ht="9" hidden="1" customHeight="1" x14ac:dyDescent="0.25">
      <c r="V58121" s="80"/>
    </row>
    <row r="58122" spans="22:22" ht="9" hidden="1" customHeight="1" x14ac:dyDescent="0.25">
      <c r="V58122" s="80"/>
    </row>
    <row r="58123" spans="22:22" ht="9" hidden="1" customHeight="1" x14ac:dyDescent="0.25">
      <c r="V58123" s="80"/>
    </row>
    <row r="58124" spans="22:22" ht="9" hidden="1" customHeight="1" x14ac:dyDescent="0.25">
      <c r="V58124" s="80"/>
    </row>
    <row r="58125" spans="22:22" ht="9" hidden="1" customHeight="1" x14ac:dyDescent="0.25">
      <c r="V58125" s="80"/>
    </row>
    <row r="58126" spans="22:22" ht="9" hidden="1" customHeight="1" x14ac:dyDescent="0.25">
      <c r="V58126" s="80"/>
    </row>
    <row r="58127" spans="22:22" ht="9" hidden="1" customHeight="1" x14ac:dyDescent="0.25">
      <c r="V58127" s="80"/>
    </row>
    <row r="58128" spans="22:22" ht="9" hidden="1" customHeight="1" x14ac:dyDescent="0.25">
      <c r="V58128" s="80"/>
    </row>
    <row r="58129" spans="22:22" ht="9" hidden="1" customHeight="1" x14ac:dyDescent="0.25">
      <c r="V58129" s="80"/>
    </row>
    <row r="58130" spans="22:22" ht="9" hidden="1" customHeight="1" x14ac:dyDescent="0.25">
      <c r="V58130" s="80"/>
    </row>
    <row r="58131" spans="22:22" ht="9" hidden="1" customHeight="1" x14ac:dyDescent="0.25">
      <c r="V58131" s="80"/>
    </row>
    <row r="58132" spans="22:22" ht="9" hidden="1" customHeight="1" x14ac:dyDescent="0.25">
      <c r="V58132" s="80"/>
    </row>
    <row r="58133" spans="22:22" ht="9" hidden="1" customHeight="1" x14ac:dyDescent="0.25">
      <c r="V58133" s="80"/>
    </row>
    <row r="58134" spans="22:22" ht="9" hidden="1" customHeight="1" x14ac:dyDescent="0.25">
      <c r="V58134" s="80"/>
    </row>
    <row r="58135" spans="22:22" ht="9" hidden="1" customHeight="1" x14ac:dyDescent="0.25">
      <c r="V58135" s="80"/>
    </row>
    <row r="58136" spans="22:22" ht="9" hidden="1" customHeight="1" x14ac:dyDescent="0.25">
      <c r="V58136" s="80"/>
    </row>
    <row r="58137" spans="22:22" ht="9" hidden="1" customHeight="1" x14ac:dyDescent="0.25">
      <c r="V58137" s="80"/>
    </row>
    <row r="58138" spans="22:22" ht="9" hidden="1" customHeight="1" x14ac:dyDescent="0.25">
      <c r="V58138" s="80"/>
    </row>
    <row r="58139" spans="22:22" ht="9" hidden="1" customHeight="1" x14ac:dyDescent="0.25">
      <c r="V58139" s="80"/>
    </row>
    <row r="58140" spans="22:22" ht="9" hidden="1" customHeight="1" x14ac:dyDescent="0.25">
      <c r="V58140" s="80"/>
    </row>
    <row r="58141" spans="22:22" ht="9" hidden="1" customHeight="1" x14ac:dyDescent="0.25">
      <c r="V58141" s="80"/>
    </row>
    <row r="58142" spans="22:22" ht="9" hidden="1" customHeight="1" x14ac:dyDescent="0.25">
      <c r="V58142" s="80"/>
    </row>
    <row r="58143" spans="22:22" ht="9" hidden="1" customHeight="1" x14ac:dyDescent="0.25">
      <c r="V58143" s="80"/>
    </row>
    <row r="58144" spans="22:22" ht="9" hidden="1" customHeight="1" x14ac:dyDescent="0.25">
      <c r="V58144" s="80"/>
    </row>
    <row r="58145" spans="22:22" ht="9" hidden="1" customHeight="1" x14ac:dyDescent="0.25">
      <c r="V58145" s="80"/>
    </row>
    <row r="58146" spans="22:22" ht="9" hidden="1" customHeight="1" x14ac:dyDescent="0.25">
      <c r="V58146" s="80"/>
    </row>
    <row r="58147" spans="22:22" ht="9" hidden="1" customHeight="1" x14ac:dyDescent="0.25">
      <c r="V58147" s="80"/>
    </row>
    <row r="58148" spans="22:22" ht="9" hidden="1" customHeight="1" x14ac:dyDescent="0.25">
      <c r="V58148" s="80"/>
    </row>
    <row r="58149" spans="22:22" ht="9" hidden="1" customHeight="1" x14ac:dyDescent="0.25">
      <c r="V58149" s="80"/>
    </row>
    <row r="58150" spans="22:22" ht="9" hidden="1" customHeight="1" x14ac:dyDescent="0.25">
      <c r="V58150" s="80"/>
    </row>
    <row r="58151" spans="22:22" ht="9" hidden="1" customHeight="1" x14ac:dyDescent="0.25">
      <c r="V58151" s="80"/>
    </row>
    <row r="58152" spans="22:22" ht="9" hidden="1" customHeight="1" x14ac:dyDescent="0.25">
      <c r="V58152" s="80"/>
    </row>
    <row r="58153" spans="22:22" ht="9" hidden="1" customHeight="1" x14ac:dyDescent="0.25">
      <c r="V58153" s="80"/>
    </row>
    <row r="58154" spans="22:22" ht="9" hidden="1" customHeight="1" x14ac:dyDescent="0.25">
      <c r="V58154" s="80"/>
    </row>
    <row r="58155" spans="22:22" ht="9" hidden="1" customHeight="1" x14ac:dyDescent="0.25">
      <c r="V58155" s="80"/>
    </row>
    <row r="58156" spans="22:22" ht="9" hidden="1" customHeight="1" x14ac:dyDescent="0.25">
      <c r="V58156" s="80"/>
    </row>
    <row r="58157" spans="22:22" ht="9" hidden="1" customHeight="1" x14ac:dyDescent="0.25">
      <c r="V58157" s="80"/>
    </row>
    <row r="58158" spans="22:22" ht="9" hidden="1" customHeight="1" x14ac:dyDescent="0.25">
      <c r="V58158" s="80"/>
    </row>
    <row r="58159" spans="22:22" ht="9" hidden="1" customHeight="1" x14ac:dyDescent="0.25">
      <c r="V58159" s="80"/>
    </row>
    <row r="58160" spans="22:22" ht="9" hidden="1" customHeight="1" x14ac:dyDescent="0.25">
      <c r="V58160" s="80"/>
    </row>
    <row r="58161" spans="22:22" ht="9" hidden="1" customHeight="1" x14ac:dyDescent="0.25">
      <c r="V58161" s="80"/>
    </row>
    <row r="58162" spans="22:22" ht="9" hidden="1" customHeight="1" x14ac:dyDescent="0.25">
      <c r="V58162" s="80"/>
    </row>
    <row r="58163" spans="22:22" ht="9" hidden="1" customHeight="1" x14ac:dyDescent="0.25">
      <c r="V58163" s="80"/>
    </row>
    <row r="58164" spans="22:22" ht="9" hidden="1" customHeight="1" x14ac:dyDescent="0.25">
      <c r="V58164" s="80"/>
    </row>
    <row r="58165" spans="22:22" ht="9" hidden="1" customHeight="1" x14ac:dyDescent="0.25">
      <c r="V58165" s="80"/>
    </row>
    <row r="58166" spans="22:22" ht="9" hidden="1" customHeight="1" x14ac:dyDescent="0.25">
      <c r="V58166" s="80"/>
    </row>
    <row r="58167" spans="22:22" ht="9" hidden="1" customHeight="1" x14ac:dyDescent="0.25">
      <c r="V58167" s="80"/>
    </row>
    <row r="58168" spans="22:22" ht="9" hidden="1" customHeight="1" x14ac:dyDescent="0.25">
      <c r="V58168" s="80"/>
    </row>
    <row r="58169" spans="22:22" ht="9" hidden="1" customHeight="1" x14ac:dyDescent="0.25">
      <c r="V58169" s="80"/>
    </row>
    <row r="58170" spans="22:22" ht="9" hidden="1" customHeight="1" x14ac:dyDescent="0.25">
      <c r="V58170" s="80"/>
    </row>
    <row r="58171" spans="22:22" ht="9" hidden="1" customHeight="1" x14ac:dyDescent="0.25">
      <c r="V58171" s="80"/>
    </row>
    <row r="58172" spans="22:22" ht="9" hidden="1" customHeight="1" x14ac:dyDescent="0.25">
      <c r="V58172" s="80"/>
    </row>
    <row r="58173" spans="22:22" ht="9" hidden="1" customHeight="1" x14ac:dyDescent="0.25">
      <c r="V58173" s="80"/>
    </row>
    <row r="58174" spans="22:22" ht="9" hidden="1" customHeight="1" x14ac:dyDescent="0.25">
      <c r="V58174" s="80"/>
    </row>
    <row r="58175" spans="22:22" ht="9" hidden="1" customHeight="1" x14ac:dyDescent="0.25">
      <c r="V58175" s="80"/>
    </row>
    <row r="58176" spans="22:22" ht="9" hidden="1" customHeight="1" x14ac:dyDescent="0.25">
      <c r="V58176" s="80"/>
    </row>
    <row r="58177" spans="22:22" ht="9" hidden="1" customHeight="1" x14ac:dyDescent="0.25">
      <c r="V58177" s="80"/>
    </row>
    <row r="58178" spans="22:22" ht="9" hidden="1" customHeight="1" x14ac:dyDescent="0.25">
      <c r="V58178" s="80"/>
    </row>
    <row r="58179" spans="22:22" ht="9" hidden="1" customHeight="1" x14ac:dyDescent="0.25">
      <c r="V58179" s="80"/>
    </row>
    <row r="58180" spans="22:22" ht="9" hidden="1" customHeight="1" x14ac:dyDescent="0.25">
      <c r="V58180" s="80"/>
    </row>
    <row r="58181" spans="22:22" ht="9" hidden="1" customHeight="1" x14ac:dyDescent="0.25">
      <c r="V58181" s="80"/>
    </row>
    <row r="58182" spans="22:22" ht="9" hidden="1" customHeight="1" x14ac:dyDescent="0.25">
      <c r="V58182" s="80"/>
    </row>
    <row r="58183" spans="22:22" ht="9" hidden="1" customHeight="1" x14ac:dyDescent="0.25">
      <c r="V58183" s="80"/>
    </row>
    <row r="58184" spans="22:22" ht="9" hidden="1" customHeight="1" x14ac:dyDescent="0.25">
      <c r="V58184" s="80"/>
    </row>
    <row r="58185" spans="22:22" ht="9" hidden="1" customHeight="1" x14ac:dyDescent="0.25">
      <c r="V58185" s="80"/>
    </row>
    <row r="58186" spans="22:22" ht="9" hidden="1" customHeight="1" x14ac:dyDescent="0.25">
      <c r="V58186" s="80"/>
    </row>
    <row r="58187" spans="22:22" ht="9" hidden="1" customHeight="1" x14ac:dyDescent="0.25">
      <c r="V58187" s="80"/>
    </row>
    <row r="58188" spans="22:22" ht="9" hidden="1" customHeight="1" x14ac:dyDescent="0.25">
      <c r="V58188" s="80"/>
    </row>
    <row r="58189" spans="22:22" ht="9" hidden="1" customHeight="1" x14ac:dyDescent="0.25">
      <c r="V58189" s="80"/>
    </row>
    <row r="58190" spans="22:22" ht="9" hidden="1" customHeight="1" x14ac:dyDescent="0.25">
      <c r="V58190" s="80"/>
    </row>
    <row r="58191" spans="22:22" ht="9" hidden="1" customHeight="1" x14ac:dyDescent="0.25">
      <c r="V58191" s="80"/>
    </row>
    <row r="58192" spans="22:22" ht="9" hidden="1" customHeight="1" x14ac:dyDescent="0.25">
      <c r="V58192" s="80"/>
    </row>
    <row r="58193" spans="22:22" ht="9" hidden="1" customHeight="1" x14ac:dyDescent="0.25">
      <c r="V58193" s="80"/>
    </row>
    <row r="58194" spans="22:22" ht="9" hidden="1" customHeight="1" x14ac:dyDescent="0.25">
      <c r="V58194" s="80"/>
    </row>
    <row r="58195" spans="22:22" ht="9" hidden="1" customHeight="1" x14ac:dyDescent="0.25">
      <c r="V58195" s="80"/>
    </row>
    <row r="58196" spans="22:22" ht="9" hidden="1" customHeight="1" x14ac:dyDescent="0.25">
      <c r="V58196" s="80"/>
    </row>
    <row r="58197" spans="22:22" ht="9" hidden="1" customHeight="1" x14ac:dyDescent="0.25">
      <c r="V58197" s="80"/>
    </row>
    <row r="58198" spans="22:22" ht="9" hidden="1" customHeight="1" x14ac:dyDescent="0.25">
      <c r="V58198" s="80"/>
    </row>
    <row r="58199" spans="22:22" ht="9" hidden="1" customHeight="1" x14ac:dyDescent="0.25">
      <c r="V58199" s="80"/>
    </row>
    <row r="58200" spans="22:22" ht="9" hidden="1" customHeight="1" x14ac:dyDescent="0.25">
      <c r="V58200" s="80"/>
    </row>
    <row r="58201" spans="22:22" ht="9" hidden="1" customHeight="1" x14ac:dyDescent="0.25">
      <c r="V58201" s="80"/>
    </row>
    <row r="58202" spans="22:22" ht="9" hidden="1" customHeight="1" x14ac:dyDescent="0.25">
      <c r="V58202" s="80"/>
    </row>
    <row r="58203" spans="22:22" ht="9" hidden="1" customHeight="1" x14ac:dyDescent="0.25">
      <c r="V58203" s="80"/>
    </row>
    <row r="58204" spans="22:22" ht="9" hidden="1" customHeight="1" x14ac:dyDescent="0.25">
      <c r="V58204" s="80"/>
    </row>
    <row r="58205" spans="22:22" ht="9" hidden="1" customHeight="1" x14ac:dyDescent="0.25">
      <c r="V58205" s="80"/>
    </row>
    <row r="58206" spans="22:22" ht="9" hidden="1" customHeight="1" x14ac:dyDescent="0.25">
      <c r="V58206" s="80"/>
    </row>
    <row r="58207" spans="22:22" ht="9" hidden="1" customHeight="1" x14ac:dyDescent="0.25">
      <c r="V58207" s="80"/>
    </row>
    <row r="58208" spans="22:22" ht="9" hidden="1" customHeight="1" x14ac:dyDescent="0.25">
      <c r="V58208" s="80"/>
    </row>
    <row r="58209" spans="22:22" ht="9" hidden="1" customHeight="1" x14ac:dyDescent="0.25">
      <c r="V58209" s="80"/>
    </row>
    <row r="58210" spans="22:22" ht="9" hidden="1" customHeight="1" x14ac:dyDescent="0.25">
      <c r="V58210" s="80"/>
    </row>
    <row r="58211" spans="22:22" ht="9" hidden="1" customHeight="1" x14ac:dyDescent="0.25">
      <c r="V58211" s="80"/>
    </row>
    <row r="58212" spans="22:22" ht="9" hidden="1" customHeight="1" x14ac:dyDescent="0.25">
      <c r="V58212" s="80"/>
    </row>
    <row r="58213" spans="22:22" ht="9" hidden="1" customHeight="1" x14ac:dyDescent="0.25">
      <c r="V58213" s="80"/>
    </row>
    <row r="58214" spans="22:22" ht="9" hidden="1" customHeight="1" x14ac:dyDescent="0.25">
      <c r="V58214" s="80"/>
    </row>
    <row r="58215" spans="22:22" ht="9" hidden="1" customHeight="1" x14ac:dyDescent="0.25">
      <c r="V58215" s="80"/>
    </row>
    <row r="58216" spans="22:22" ht="9" hidden="1" customHeight="1" x14ac:dyDescent="0.25">
      <c r="V58216" s="80"/>
    </row>
    <row r="58217" spans="22:22" ht="9" hidden="1" customHeight="1" x14ac:dyDescent="0.25">
      <c r="V58217" s="80"/>
    </row>
    <row r="58218" spans="22:22" ht="9" hidden="1" customHeight="1" x14ac:dyDescent="0.25">
      <c r="V58218" s="80"/>
    </row>
    <row r="58219" spans="22:22" ht="9" hidden="1" customHeight="1" x14ac:dyDescent="0.25">
      <c r="V58219" s="80"/>
    </row>
    <row r="58220" spans="22:22" ht="9" hidden="1" customHeight="1" x14ac:dyDescent="0.25">
      <c r="V58220" s="80"/>
    </row>
    <row r="58221" spans="22:22" ht="9" hidden="1" customHeight="1" x14ac:dyDescent="0.25">
      <c r="V58221" s="80"/>
    </row>
    <row r="58222" spans="22:22" ht="9" hidden="1" customHeight="1" x14ac:dyDescent="0.25">
      <c r="V58222" s="80"/>
    </row>
    <row r="58223" spans="22:22" ht="9" hidden="1" customHeight="1" x14ac:dyDescent="0.25">
      <c r="V58223" s="80"/>
    </row>
    <row r="58224" spans="22:22" ht="9" hidden="1" customHeight="1" x14ac:dyDescent="0.25">
      <c r="V58224" s="80"/>
    </row>
    <row r="58225" spans="22:22" ht="9" hidden="1" customHeight="1" x14ac:dyDescent="0.25">
      <c r="V58225" s="80"/>
    </row>
    <row r="58226" spans="22:22" ht="9" hidden="1" customHeight="1" x14ac:dyDescent="0.25">
      <c r="V58226" s="80"/>
    </row>
    <row r="58227" spans="22:22" ht="9" hidden="1" customHeight="1" x14ac:dyDescent="0.25">
      <c r="V58227" s="80"/>
    </row>
    <row r="58228" spans="22:22" ht="9" hidden="1" customHeight="1" x14ac:dyDescent="0.25">
      <c r="V58228" s="80"/>
    </row>
    <row r="58229" spans="22:22" ht="9" hidden="1" customHeight="1" x14ac:dyDescent="0.25">
      <c r="V58229" s="80"/>
    </row>
    <row r="58230" spans="22:22" ht="9" hidden="1" customHeight="1" x14ac:dyDescent="0.25">
      <c r="V58230" s="80"/>
    </row>
    <row r="58231" spans="22:22" ht="9" hidden="1" customHeight="1" x14ac:dyDescent="0.25">
      <c r="V58231" s="80"/>
    </row>
    <row r="58232" spans="22:22" ht="9" hidden="1" customHeight="1" x14ac:dyDescent="0.25">
      <c r="V58232" s="80"/>
    </row>
    <row r="58233" spans="22:22" ht="9" hidden="1" customHeight="1" x14ac:dyDescent="0.25">
      <c r="V58233" s="80"/>
    </row>
    <row r="58234" spans="22:22" ht="9" hidden="1" customHeight="1" x14ac:dyDescent="0.25">
      <c r="V58234" s="80"/>
    </row>
    <row r="58235" spans="22:22" ht="9" hidden="1" customHeight="1" x14ac:dyDescent="0.25">
      <c r="V58235" s="80"/>
    </row>
    <row r="58236" spans="22:22" ht="9" hidden="1" customHeight="1" x14ac:dyDescent="0.25">
      <c r="V58236" s="80"/>
    </row>
    <row r="58237" spans="22:22" ht="9" hidden="1" customHeight="1" x14ac:dyDescent="0.25">
      <c r="V58237" s="80"/>
    </row>
    <row r="58238" spans="22:22" ht="9" hidden="1" customHeight="1" x14ac:dyDescent="0.25">
      <c r="V58238" s="80"/>
    </row>
    <row r="58239" spans="22:22" ht="9" hidden="1" customHeight="1" x14ac:dyDescent="0.25">
      <c r="V58239" s="80"/>
    </row>
    <row r="58240" spans="22:22" ht="9" hidden="1" customHeight="1" x14ac:dyDescent="0.25">
      <c r="V58240" s="80"/>
    </row>
    <row r="58241" spans="22:22" ht="9" hidden="1" customHeight="1" x14ac:dyDescent="0.25">
      <c r="V58241" s="80"/>
    </row>
    <row r="58242" spans="22:22" ht="9" hidden="1" customHeight="1" x14ac:dyDescent="0.25">
      <c r="V58242" s="80"/>
    </row>
    <row r="58243" spans="22:22" ht="9" hidden="1" customHeight="1" x14ac:dyDescent="0.25">
      <c r="V58243" s="80"/>
    </row>
    <row r="58244" spans="22:22" ht="9" hidden="1" customHeight="1" x14ac:dyDescent="0.25">
      <c r="V58244" s="80"/>
    </row>
    <row r="58245" spans="22:22" ht="9" hidden="1" customHeight="1" x14ac:dyDescent="0.25">
      <c r="V58245" s="80"/>
    </row>
    <row r="58246" spans="22:22" ht="9" hidden="1" customHeight="1" x14ac:dyDescent="0.25">
      <c r="V58246" s="80"/>
    </row>
    <row r="58247" spans="22:22" ht="9" hidden="1" customHeight="1" x14ac:dyDescent="0.25">
      <c r="V58247" s="80"/>
    </row>
    <row r="58248" spans="22:22" ht="9" hidden="1" customHeight="1" x14ac:dyDescent="0.25">
      <c r="V58248" s="80"/>
    </row>
    <row r="58249" spans="22:22" ht="9" hidden="1" customHeight="1" x14ac:dyDescent="0.25">
      <c r="V58249" s="80"/>
    </row>
    <row r="58250" spans="22:22" ht="9" hidden="1" customHeight="1" x14ac:dyDescent="0.25">
      <c r="V58250" s="80"/>
    </row>
    <row r="58251" spans="22:22" ht="9" hidden="1" customHeight="1" x14ac:dyDescent="0.25">
      <c r="V58251" s="80"/>
    </row>
    <row r="58252" spans="22:22" ht="9" hidden="1" customHeight="1" x14ac:dyDescent="0.25">
      <c r="V58252" s="80"/>
    </row>
    <row r="58253" spans="22:22" ht="9" hidden="1" customHeight="1" x14ac:dyDescent="0.25">
      <c r="V58253" s="80"/>
    </row>
    <row r="58254" spans="22:22" ht="9" hidden="1" customHeight="1" x14ac:dyDescent="0.25">
      <c r="V58254" s="80"/>
    </row>
    <row r="58255" spans="22:22" ht="9" hidden="1" customHeight="1" x14ac:dyDescent="0.25">
      <c r="V58255" s="80"/>
    </row>
    <row r="58256" spans="22:22" ht="9" hidden="1" customHeight="1" x14ac:dyDescent="0.25">
      <c r="V58256" s="80"/>
    </row>
    <row r="58257" spans="22:22" ht="9" hidden="1" customHeight="1" x14ac:dyDescent="0.25">
      <c r="V58257" s="80"/>
    </row>
    <row r="58258" spans="22:22" ht="9" hidden="1" customHeight="1" x14ac:dyDescent="0.25">
      <c r="V58258" s="80"/>
    </row>
    <row r="58259" spans="22:22" ht="9" hidden="1" customHeight="1" x14ac:dyDescent="0.25">
      <c r="V58259" s="80"/>
    </row>
    <row r="58260" spans="22:22" ht="9" hidden="1" customHeight="1" x14ac:dyDescent="0.25">
      <c r="V58260" s="80"/>
    </row>
    <row r="58261" spans="22:22" ht="9" hidden="1" customHeight="1" x14ac:dyDescent="0.25">
      <c r="V58261" s="80"/>
    </row>
    <row r="58262" spans="22:22" ht="9" hidden="1" customHeight="1" x14ac:dyDescent="0.25">
      <c r="V58262" s="80"/>
    </row>
    <row r="58263" spans="22:22" ht="9" hidden="1" customHeight="1" x14ac:dyDescent="0.25">
      <c r="V58263" s="80"/>
    </row>
    <row r="58264" spans="22:22" ht="9" hidden="1" customHeight="1" x14ac:dyDescent="0.25">
      <c r="V58264" s="80"/>
    </row>
    <row r="58265" spans="22:22" ht="9" hidden="1" customHeight="1" x14ac:dyDescent="0.25">
      <c r="V58265" s="80"/>
    </row>
    <row r="58266" spans="22:22" ht="9" hidden="1" customHeight="1" x14ac:dyDescent="0.25">
      <c r="V58266" s="80"/>
    </row>
    <row r="58267" spans="22:22" ht="9" hidden="1" customHeight="1" x14ac:dyDescent="0.25">
      <c r="V58267" s="80"/>
    </row>
    <row r="58268" spans="22:22" ht="9" hidden="1" customHeight="1" x14ac:dyDescent="0.25">
      <c r="V58268" s="80"/>
    </row>
    <row r="58269" spans="22:22" ht="9" hidden="1" customHeight="1" x14ac:dyDescent="0.25">
      <c r="V58269" s="80"/>
    </row>
    <row r="58270" spans="22:22" ht="9" hidden="1" customHeight="1" x14ac:dyDescent="0.25">
      <c r="V58270" s="80"/>
    </row>
    <row r="58271" spans="22:22" ht="9" hidden="1" customHeight="1" x14ac:dyDescent="0.25">
      <c r="V58271" s="80"/>
    </row>
    <row r="58272" spans="22:22" ht="9" hidden="1" customHeight="1" x14ac:dyDescent="0.25">
      <c r="V58272" s="80"/>
    </row>
    <row r="58273" spans="22:22" ht="9" hidden="1" customHeight="1" x14ac:dyDescent="0.25">
      <c r="V58273" s="80"/>
    </row>
    <row r="58274" spans="22:22" ht="9" hidden="1" customHeight="1" x14ac:dyDescent="0.25">
      <c r="V58274" s="80"/>
    </row>
    <row r="58275" spans="22:22" ht="9" hidden="1" customHeight="1" x14ac:dyDescent="0.25">
      <c r="V58275" s="80"/>
    </row>
    <row r="58276" spans="22:22" ht="9" hidden="1" customHeight="1" x14ac:dyDescent="0.25">
      <c r="V58276" s="80"/>
    </row>
    <row r="58277" spans="22:22" ht="9" hidden="1" customHeight="1" x14ac:dyDescent="0.25">
      <c r="V58277" s="80"/>
    </row>
    <row r="58278" spans="22:22" ht="9" hidden="1" customHeight="1" x14ac:dyDescent="0.25">
      <c r="V58278" s="80"/>
    </row>
    <row r="58279" spans="22:22" ht="9" hidden="1" customHeight="1" x14ac:dyDescent="0.25">
      <c r="V58279" s="80"/>
    </row>
    <row r="58280" spans="22:22" ht="9" hidden="1" customHeight="1" x14ac:dyDescent="0.25">
      <c r="V58280" s="80"/>
    </row>
    <row r="58281" spans="22:22" ht="9" hidden="1" customHeight="1" x14ac:dyDescent="0.25">
      <c r="V58281" s="80"/>
    </row>
    <row r="58282" spans="22:22" ht="9" hidden="1" customHeight="1" x14ac:dyDescent="0.25">
      <c r="V58282" s="80"/>
    </row>
    <row r="58283" spans="22:22" ht="9" hidden="1" customHeight="1" x14ac:dyDescent="0.25">
      <c r="V58283" s="80"/>
    </row>
    <row r="58284" spans="22:22" ht="9" hidden="1" customHeight="1" x14ac:dyDescent="0.25">
      <c r="V58284" s="80"/>
    </row>
    <row r="58285" spans="22:22" ht="9" hidden="1" customHeight="1" x14ac:dyDescent="0.25">
      <c r="V58285" s="80"/>
    </row>
    <row r="58286" spans="22:22" ht="9" hidden="1" customHeight="1" x14ac:dyDescent="0.25">
      <c r="V58286" s="80"/>
    </row>
    <row r="58287" spans="22:22" ht="9" hidden="1" customHeight="1" x14ac:dyDescent="0.25">
      <c r="V58287" s="80"/>
    </row>
    <row r="58288" spans="22:22" ht="9" hidden="1" customHeight="1" x14ac:dyDescent="0.25">
      <c r="V58288" s="80"/>
    </row>
    <row r="58289" spans="22:22" ht="9" hidden="1" customHeight="1" x14ac:dyDescent="0.25">
      <c r="V58289" s="80"/>
    </row>
    <row r="58290" spans="22:22" ht="9" hidden="1" customHeight="1" x14ac:dyDescent="0.25">
      <c r="V58290" s="80"/>
    </row>
    <row r="58291" spans="22:22" ht="9" hidden="1" customHeight="1" x14ac:dyDescent="0.25">
      <c r="V58291" s="80"/>
    </row>
    <row r="58292" spans="22:22" ht="9" hidden="1" customHeight="1" x14ac:dyDescent="0.25">
      <c r="V58292" s="80"/>
    </row>
    <row r="58293" spans="22:22" ht="9" hidden="1" customHeight="1" x14ac:dyDescent="0.25">
      <c r="V58293" s="80"/>
    </row>
    <row r="58294" spans="22:22" ht="9" hidden="1" customHeight="1" x14ac:dyDescent="0.25">
      <c r="V58294" s="80"/>
    </row>
    <row r="58295" spans="22:22" ht="9" hidden="1" customHeight="1" x14ac:dyDescent="0.25">
      <c r="V58295" s="80"/>
    </row>
    <row r="58296" spans="22:22" ht="9" hidden="1" customHeight="1" x14ac:dyDescent="0.25">
      <c r="V58296" s="80"/>
    </row>
    <row r="58297" spans="22:22" ht="9" hidden="1" customHeight="1" x14ac:dyDescent="0.25">
      <c r="V58297" s="80"/>
    </row>
    <row r="58298" spans="22:22" ht="9" hidden="1" customHeight="1" x14ac:dyDescent="0.25">
      <c r="V58298" s="80"/>
    </row>
    <row r="58299" spans="22:22" ht="9" hidden="1" customHeight="1" x14ac:dyDescent="0.25">
      <c r="V58299" s="80"/>
    </row>
    <row r="58300" spans="22:22" ht="9" hidden="1" customHeight="1" x14ac:dyDescent="0.25">
      <c r="V58300" s="80"/>
    </row>
    <row r="58301" spans="22:22" ht="9" hidden="1" customHeight="1" x14ac:dyDescent="0.25">
      <c r="V58301" s="80"/>
    </row>
    <row r="58302" spans="22:22" ht="9" hidden="1" customHeight="1" x14ac:dyDescent="0.25">
      <c r="V58302" s="80"/>
    </row>
    <row r="58303" spans="22:22" ht="9" hidden="1" customHeight="1" x14ac:dyDescent="0.25">
      <c r="V58303" s="80"/>
    </row>
    <row r="58304" spans="22:22" ht="9" hidden="1" customHeight="1" x14ac:dyDescent="0.25">
      <c r="V58304" s="80"/>
    </row>
    <row r="58305" spans="22:22" ht="9" hidden="1" customHeight="1" x14ac:dyDescent="0.25">
      <c r="V58305" s="80"/>
    </row>
    <row r="58306" spans="22:22" ht="9" hidden="1" customHeight="1" x14ac:dyDescent="0.25">
      <c r="V58306" s="80"/>
    </row>
    <row r="58307" spans="22:22" ht="9" hidden="1" customHeight="1" x14ac:dyDescent="0.25">
      <c r="V58307" s="80"/>
    </row>
    <row r="58308" spans="22:22" ht="9" hidden="1" customHeight="1" x14ac:dyDescent="0.25">
      <c r="V58308" s="80"/>
    </row>
    <row r="58309" spans="22:22" ht="9" hidden="1" customHeight="1" x14ac:dyDescent="0.25">
      <c r="V58309" s="80"/>
    </row>
    <row r="58310" spans="22:22" ht="9" hidden="1" customHeight="1" x14ac:dyDescent="0.25">
      <c r="V58310" s="80"/>
    </row>
    <row r="58311" spans="22:22" ht="9" hidden="1" customHeight="1" x14ac:dyDescent="0.25">
      <c r="V58311" s="80"/>
    </row>
    <row r="58312" spans="22:22" ht="9" hidden="1" customHeight="1" x14ac:dyDescent="0.25">
      <c r="V58312" s="80"/>
    </row>
    <row r="58313" spans="22:22" ht="9" hidden="1" customHeight="1" x14ac:dyDescent="0.25">
      <c r="V58313" s="80"/>
    </row>
    <row r="58314" spans="22:22" ht="9" hidden="1" customHeight="1" x14ac:dyDescent="0.25">
      <c r="V58314" s="80"/>
    </row>
    <row r="58315" spans="22:22" ht="9" hidden="1" customHeight="1" x14ac:dyDescent="0.25">
      <c r="V58315" s="80"/>
    </row>
    <row r="58316" spans="22:22" ht="9" hidden="1" customHeight="1" x14ac:dyDescent="0.25">
      <c r="V58316" s="80"/>
    </row>
    <row r="58317" spans="22:22" ht="9" hidden="1" customHeight="1" x14ac:dyDescent="0.25">
      <c r="V58317" s="80"/>
    </row>
    <row r="58318" spans="22:22" ht="9" hidden="1" customHeight="1" x14ac:dyDescent="0.25">
      <c r="V58318" s="80"/>
    </row>
    <row r="58319" spans="22:22" ht="9" hidden="1" customHeight="1" x14ac:dyDescent="0.25">
      <c r="V58319" s="80"/>
    </row>
    <row r="58320" spans="22:22" ht="9" hidden="1" customHeight="1" x14ac:dyDescent="0.25">
      <c r="V58320" s="80"/>
    </row>
    <row r="58321" spans="22:22" ht="9" hidden="1" customHeight="1" x14ac:dyDescent="0.25">
      <c r="V58321" s="80"/>
    </row>
    <row r="58322" spans="22:22" ht="9" hidden="1" customHeight="1" x14ac:dyDescent="0.25">
      <c r="V58322" s="80"/>
    </row>
    <row r="58323" spans="22:22" ht="9" hidden="1" customHeight="1" x14ac:dyDescent="0.25">
      <c r="V58323" s="80"/>
    </row>
    <row r="58324" spans="22:22" ht="9" hidden="1" customHeight="1" x14ac:dyDescent="0.25">
      <c r="V58324" s="80"/>
    </row>
    <row r="58325" spans="22:22" ht="9" hidden="1" customHeight="1" x14ac:dyDescent="0.25">
      <c r="V58325" s="80"/>
    </row>
    <row r="58326" spans="22:22" ht="9" hidden="1" customHeight="1" x14ac:dyDescent="0.25">
      <c r="V58326" s="80"/>
    </row>
    <row r="58327" spans="22:22" ht="9" hidden="1" customHeight="1" x14ac:dyDescent="0.25">
      <c r="V58327" s="80"/>
    </row>
    <row r="58328" spans="22:22" ht="9" hidden="1" customHeight="1" x14ac:dyDescent="0.25">
      <c r="V58328" s="80"/>
    </row>
    <row r="58329" spans="22:22" ht="9" hidden="1" customHeight="1" x14ac:dyDescent="0.25">
      <c r="V58329" s="80"/>
    </row>
    <row r="58330" spans="22:22" ht="9" hidden="1" customHeight="1" x14ac:dyDescent="0.25">
      <c r="V58330" s="80"/>
    </row>
    <row r="58331" spans="22:22" ht="9" hidden="1" customHeight="1" x14ac:dyDescent="0.25">
      <c r="V58331" s="80"/>
    </row>
    <row r="58332" spans="22:22" ht="9" hidden="1" customHeight="1" x14ac:dyDescent="0.25">
      <c r="V58332" s="80"/>
    </row>
    <row r="58333" spans="22:22" ht="9" hidden="1" customHeight="1" x14ac:dyDescent="0.25">
      <c r="V58333" s="80"/>
    </row>
    <row r="58334" spans="22:22" ht="9" hidden="1" customHeight="1" x14ac:dyDescent="0.25">
      <c r="V58334" s="80"/>
    </row>
    <row r="58335" spans="22:22" ht="9" hidden="1" customHeight="1" x14ac:dyDescent="0.25">
      <c r="V58335" s="80"/>
    </row>
    <row r="58336" spans="22:22" ht="9" hidden="1" customHeight="1" x14ac:dyDescent="0.25">
      <c r="V58336" s="80"/>
    </row>
    <row r="58337" spans="22:22" ht="9" hidden="1" customHeight="1" x14ac:dyDescent="0.25">
      <c r="V58337" s="80"/>
    </row>
    <row r="58338" spans="22:22" ht="9" hidden="1" customHeight="1" x14ac:dyDescent="0.25">
      <c r="V58338" s="80"/>
    </row>
    <row r="58339" spans="22:22" ht="9" hidden="1" customHeight="1" x14ac:dyDescent="0.25">
      <c r="V58339" s="80"/>
    </row>
    <row r="58340" spans="22:22" ht="9" hidden="1" customHeight="1" x14ac:dyDescent="0.25">
      <c r="V58340" s="80"/>
    </row>
    <row r="58341" spans="22:22" ht="9" hidden="1" customHeight="1" x14ac:dyDescent="0.25">
      <c r="V58341" s="80"/>
    </row>
    <row r="58342" spans="22:22" ht="9" hidden="1" customHeight="1" x14ac:dyDescent="0.25">
      <c r="V58342" s="80"/>
    </row>
    <row r="58343" spans="22:22" ht="9" hidden="1" customHeight="1" x14ac:dyDescent="0.25">
      <c r="V58343" s="80"/>
    </row>
    <row r="58344" spans="22:22" ht="9" hidden="1" customHeight="1" x14ac:dyDescent="0.25">
      <c r="V58344" s="80"/>
    </row>
    <row r="58345" spans="22:22" ht="9" hidden="1" customHeight="1" x14ac:dyDescent="0.25">
      <c r="V58345" s="80"/>
    </row>
    <row r="58346" spans="22:22" ht="9" hidden="1" customHeight="1" x14ac:dyDescent="0.25">
      <c r="V58346" s="80"/>
    </row>
    <row r="58347" spans="22:22" ht="9" hidden="1" customHeight="1" x14ac:dyDescent="0.25">
      <c r="V58347" s="80"/>
    </row>
    <row r="58348" spans="22:22" ht="9" hidden="1" customHeight="1" x14ac:dyDescent="0.25">
      <c r="V58348" s="80"/>
    </row>
    <row r="58349" spans="22:22" ht="9" hidden="1" customHeight="1" x14ac:dyDescent="0.25">
      <c r="V58349" s="80"/>
    </row>
    <row r="58350" spans="22:22" ht="9" hidden="1" customHeight="1" x14ac:dyDescent="0.25">
      <c r="V58350" s="80"/>
    </row>
    <row r="58351" spans="22:22" ht="9" hidden="1" customHeight="1" x14ac:dyDescent="0.25">
      <c r="V58351" s="80"/>
    </row>
    <row r="58352" spans="22:22" ht="9" hidden="1" customHeight="1" x14ac:dyDescent="0.25">
      <c r="V58352" s="80"/>
    </row>
    <row r="58353" spans="22:22" ht="9" hidden="1" customHeight="1" x14ac:dyDescent="0.25">
      <c r="V58353" s="80"/>
    </row>
    <row r="58354" spans="22:22" ht="9" hidden="1" customHeight="1" x14ac:dyDescent="0.25">
      <c r="V58354" s="80"/>
    </row>
    <row r="58355" spans="22:22" ht="9" hidden="1" customHeight="1" x14ac:dyDescent="0.25">
      <c r="V58355" s="80"/>
    </row>
    <row r="58356" spans="22:22" ht="9" hidden="1" customHeight="1" x14ac:dyDescent="0.25">
      <c r="V58356" s="80"/>
    </row>
    <row r="58357" spans="22:22" ht="9" hidden="1" customHeight="1" x14ac:dyDescent="0.25">
      <c r="V58357" s="80"/>
    </row>
    <row r="58358" spans="22:22" ht="9" hidden="1" customHeight="1" x14ac:dyDescent="0.25">
      <c r="V58358" s="80"/>
    </row>
    <row r="58359" spans="22:22" ht="9" hidden="1" customHeight="1" x14ac:dyDescent="0.25">
      <c r="V58359" s="80"/>
    </row>
    <row r="58360" spans="22:22" ht="9" hidden="1" customHeight="1" x14ac:dyDescent="0.25">
      <c r="V58360" s="80"/>
    </row>
    <row r="58361" spans="22:22" ht="9" hidden="1" customHeight="1" x14ac:dyDescent="0.25">
      <c r="V58361" s="80"/>
    </row>
    <row r="58362" spans="22:22" ht="9" hidden="1" customHeight="1" x14ac:dyDescent="0.25">
      <c r="V58362" s="80"/>
    </row>
    <row r="58363" spans="22:22" ht="9" hidden="1" customHeight="1" x14ac:dyDescent="0.25">
      <c r="V58363" s="80"/>
    </row>
    <row r="58364" spans="22:22" ht="9" hidden="1" customHeight="1" x14ac:dyDescent="0.25">
      <c r="V58364" s="80"/>
    </row>
    <row r="58365" spans="22:22" ht="9" hidden="1" customHeight="1" x14ac:dyDescent="0.25">
      <c r="V58365" s="80"/>
    </row>
    <row r="58366" spans="22:22" ht="9" hidden="1" customHeight="1" x14ac:dyDescent="0.25">
      <c r="V58366" s="80"/>
    </row>
    <row r="58367" spans="22:22" ht="9" hidden="1" customHeight="1" x14ac:dyDescent="0.25">
      <c r="V58367" s="80"/>
    </row>
    <row r="58368" spans="22:22" ht="9" hidden="1" customHeight="1" x14ac:dyDescent="0.25">
      <c r="V58368" s="80"/>
    </row>
    <row r="58369" spans="22:22" ht="9" hidden="1" customHeight="1" x14ac:dyDescent="0.25">
      <c r="V58369" s="80"/>
    </row>
    <row r="58370" spans="22:22" ht="9" hidden="1" customHeight="1" x14ac:dyDescent="0.25">
      <c r="V58370" s="80"/>
    </row>
    <row r="58371" spans="22:22" ht="9" hidden="1" customHeight="1" x14ac:dyDescent="0.25">
      <c r="V58371" s="80"/>
    </row>
    <row r="58372" spans="22:22" ht="9" hidden="1" customHeight="1" x14ac:dyDescent="0.25">
      <c r="V58372" s="80"/>
    </row>
    <row r="58373" spans="22:22" ht="9" hidden="1" customHeight="1" x14ac:dyDescent="0.25">
      <c r="V58373" s="80"/>
    </row>
    <row r="58374" spans="22:22" ht="9" hidden="1" customHeight="1" x14ac:dyDescent="0.25">
      <c r="V58374" s="80"/>
    </row>
    <row r="58375" spans="22:22" ht="9" hidden="1" customHeight="1" x14ac:dyDescent="0.25">
      <c r="V58375" s="80"/>
    </row>
    <row r="58376" spans="22:22" ht="9" hidden="1" customHeight="1" x14ac:dyDescent="0.25">
      <c r="V58376" s="80"/>
    </row>
    <row r="58377" spans="22:22" ht="9" hidden="1" customHeight="1" x14ac:dyDescent="0.25">
      <c r="V58377" s="80"/>
    </row>
    <row r="58378" spans="22:22" ht="9" hidden="1" customHeight="1" x14ac:dyDescent="0.25">
      <c r="V58378" s="80"/>
    </row>
    <row r="58379" spans="22:22" ht="9" hidden="1" customHeight="1" x14ac:dyDescent="0.25">
      <c r="V58379" s="80"/>
    </row>
    <row r="58380" spans="22:22" ht="9" hidden="1" customHeight="1" x14ac:dyDescent="0.25">
      <c r="V58380" s="80"/>
    </row>
    <row r="58381" spans="22:22" ht="9" hidden="1" customHeight="1" x14ac:dyDescent="0.25">
      <c r="V58381" s="80"/>
    </row>
    <row r="58382" spans="22:22" ht="9" hidden="1" customHeight="1" x14ac:dyDescent="0.25">
      <c r="V58382" s="80"/>
    </row>
    <row r="58383" spans="22:22" ht="9" hidden="1" customHeight="1" x14ac:dyDescent="0.25">
      <c r="V58383" s="80"/>
    </row>
    <row r="58384" spans="22:22" ht="9" hidden="1" customHeight="1" x14ac:dyDescent="0.25">
      <c r="V58384" s="80"/>
    </row>
    <row r="58385" spans="22:22" ht="9" hidden="1" customHeight="1" x14ac:dyDescent="0.25">
      <c r="V58385" s="80"/>
    </row>
    <row r="58386" spans="22:22" ht="9" hidden="1" customHeight="1" x14ac:dyDescent="0.25">
      <c r="V58386" s="80"/>
    </row>
    <row r="58387" spans="22:22" ht="9" hidden="1" customHeight="1" x14ac:dyDescent="0.25">
      <c r="V58387" s="80"/>
    </row>
    <row r="58388" spans="22:22" ht="9" hidden="1" customHeight="1" x14ac:dyDescent="0.25">
      <c r="V58388" s="80"/>
    </row>
    <row r="58389" spans="22:22" ht="9" hidden="1" customHeight="1" x14ac:dyDescent="0.25">
      <c r="V58389" s="80"/>
    </row>
    <row r="58390" spans="22:22" ht="9" hidden="1" customHeight="1" x14ac:dyDescent="0.25">
      <c r="V58390" s="80"/>
    </row>
    <row r="58391" spans="22:22" ht="9" hidden="1" customHeight="1" x14ac:dyDescent="0.25">
      <c r="V58391" s="80"/>
    </row>
    <row r="58392" spans="22:22" ht="9" hidden="1" customHeight="1" x14ac:dyDescent="0.25">
      <c r="V58392" s="80"/>
    </row>
    <row r="58393" spans="22:22" ht="9" hidden="1" customHeight="1" x14ac:dyDescent="0.25">
      <c r="V58393" s="80"/>
    </row>
    <row r="58394" spans="22:22" ht="9" hidden="1" customHeight="1" x14ac:dyDescent="0.25">
      <c r="V58394" s="80"/>
    </row>
    <row r="58395" spans="22:22" ht="9" hidden="1" customHeight="1" x14ac:dyDescent="0.25">
      <c r="V58395" s="80"/>
    </row>
    <row r="58396" spans="22:22" ht="9" hidden="1" customHeight="1" x14ac:dyDescent="0.25">
      <c r="V58396" s="80"/>
    </row>
    <row r="58397" spans="22:22" ht="9" hidden="1" customHeight="1" x14ac:dyDescent="0.25">
      <c r="V58397" s="80"/>
    </row>
    <row r="58398" spans="22:22" ht="9" hidden="1" customHeight="1" x14ac:dyDescent="0.25">
      <c r="V58398" s="80"/>
    </row>
    <row r="58399" spans="22:22" ht="9" hidden="1" customHeight="1" x14ac:dyDescent="0.25">
      <c r="V58399" s="80"/>
    </row>
    <row r="58400" spans="22:22" ht="9" hidden="1" customHeight="1" x14ac:dyDescent="0.25">
      <c r="V58400" s="80"/>
    </row>
    <row r="58401" spans="22:22" ht="9" hidden="1" customHeight="1" x14ac:dyDescent="0.25">
      <c r="V58401" s="80"/>
    </row>
    <row r="58402" spans="22:22" ht="9" hidden="1" customHeight="1" x14ac:dyDescent="0.25">
      <c r="V58402" s="80"/>
    </row>
    <row r="58403" spans="22:22" ht="9" hidden="1" customHeight="1" x14ac:dyDescent="0.25">
      <c r="V58403" s="80"/>
    </row>
    <row r="58404" spans="22:22" ht="9" hidden="1" customHeight="1" x14ac:dyDescent="0.25">
      <c r="V58404" s="80"/>
    </row>
    <row r="58405" spans="22:22" ht="9" hidden="1" customHeight="1" x14ac:dyDescent="0.25">
      <c r="V58405" s="80"/>
    </row>
    <row r="58406" spans="22:22" ht="9" hidden="1" customHeight="1" x14ac:dyDescent="0.25">
      <c r="V58406" s="80"/>
    </row>
    <row r="58407" spans="22:22" ht="9" hidden="1" customHeight="1" x14ac:dyDescent="0.25">
      <c r="V58407" s="80"/>
    </row>
    <row r="58408" spans="22:22" ht="9" hidden="1" customHeight="1" x14ac:dyDescent="0.25">
      <c r="V58408" s="80"/>
    </row>
    <row r="58409" spans="22:22" ht="9" hidden="1" customHeight="1" x14ac:dyDescent="0.25">
      <c r="V58409" s="80"/>
    </row>
    <row r="58410" spans="22:22" ht="9" hidden="1" customHeight="1" x14ac:dyDescent="0.25">
      <c r="V58410" s="80"/>
    </row>
    <row r="58411" spans="22:22" ht="9" hidden="1" customHeight="1" x14ac:dyDescent="0.25">
      <c r="V58411" s="80"/>
    </row>
    <row r="58412" spans="22:22" ht="9" hidden="1" customHeight="1" x14ac:dyDescent="0.25">
      <c r="V58412" s="80"/>
    </row>
    <row r="58413" spans="22:22" ht="9" hidden="1" customHeight="1" x14ac:dyDescent="0.25">
      <c r="V58413" s="80"/>
    </row>
    <row r="58414" spans="22:22" ht="9" hidden="1" customHeight="1" x14ac:dyDescent="0.25">
      <c r="V58414" s="80"/>
    </row>
    <row r="58415" spans="22:22" ht="9" hidden="1" customHeight="1" x14ac:dyDescent="0.25">
      <c r="V58415" s="80"/>
    </row>
    <row r="58416" spans="22:22" ht="9" hidden="1" customHeight="1" x14ac:dyDescent="0.25">
      <c r="V58416" s="80"/>
    </row>
    <row r="58417" spans="22:22" ht="9" hidden="1" customHeight="1" x14ac:dyDescent="0.25">
      <c r="V58417" s="80"/>
    </row>
    <row r="58418" spans="22:22" ht="9" hidden="1" customHeight="1" x14ac:dyDescent="0.25">
      <c r="V58418" s="80"/>
    </row>
    <row r="58419" spans="22:22" ht="9" hidden="1" customHeight="1" x14ac:dyDescent="0.25">
      <c r="V58419" s="80"/>
    </row>
    <row r="58420" spans="22:22" ht="9" hidden="1" customHeight="1" x14ac:dyDescent="0.25">
      <c r="V58420" s="80"/>
    </row>
    <row r="58421" spans="22:22" ht="9" hidden="1" customHeight="1" x14ac:dyDescent="0.25">
      <c r="V58421" s="80"/>
    </row>
    <row r="58422" spans="22:22" ht="9" hidden="1" customHeight="1" x14ac:dyDescent="0.25">
      <c r="V58422" s="80"/>
    </row>
    <row r="58423" spans="22:22" ht="9" hidden="1" customHeight="1" x14ac:dyDescent="0.25">
      <c r="V58423" s="80"/>
    </row>
    <row r="58424" spans="22:22" ht="9" hidden="1" customHeight="1" x14ac:dyDescent="0.25">
      <c r="V58424" s="80"/>
    </row>
    <row r="58425" spans="22:22" ht="9" hidden="1" customHeight="1" x14ac:dyDescent="0.25">
      <c r="V58425" s="80"/>
    </row>
    <row r="58426" spans="22:22" ht="9" hidden="1" customHeight="1" x14ac:dyDescent="0.25">
      <c r="V58426" s="80"/>
    </row>
    <row r="58427" spans="22:22" ht="9" hidden="1" customHeight="1" x14ac:dyDescent="0.25">
      <c r="V58427" s="80"/>
    </row>
    <row r="58428" spans="22:22" ht="9" hidden="1" customHeight="1" x14ac:dyDescent="0.25">
      <c r="V58428" s="80"/>
    </row>
    <row r="58429" spans="22:22" ht="9" hidden="1" customHeight="1" x14ac:dyDescent="0.25">
      <c r="V58429" s="80"/>
    </row>
    <row r="58430" spans="22:22" ht="9" hidden="1" customHeight="1" x14ac:dyDescent="0.25">
      <c r="V58430" s="80"/>
    </row>
    <row r="58431" spans="22:22" ht="9" hidden="1" customHeight="1" x14ac:dyDescent="0.25">
      <c r="V58431" s="80"/>
    </row>
    <row r="58432" spans="22:22" ht="9" hidden="1" customHeight="1" x14ac:dyDescent="0.25">
      <c r="V58432" s="80"/>
    </row>
    <row r="58433" spans="22:22" ht="9" hidden="1" customHeight="1" x14ac:dyDescent="0.25">
      <c r="V58433" s="80"/>
    </row>
    <row r="58434" spans="22:22" ht="9" hidden="1" customHeight="1" x14ac:dyDescent="0.25">
      <c r="V58434" s="80"/>
    </row>
    <row r="58435" spans="22:22" ht="9" hidden="1" customHeight="1" x14ac:dyDescent="0.25">
      <c r="V58435" s="80"/>
    </row>
    <row r="58436" spans="22:22" ht="9" hidden="1" customHeight="1" x14ac:dyDescent="0.25">
      <c r="V58436" s="80"/>
    </row>
    <row r="58437" spans="22:22" ht="9" hidden="1" customHeight="1" x14ac:dyDescent="0.25">
      <c r="V58437" s="80"/>
    </row>
    <row r="58438" spans="22:22" ht="9" hidden="1" customHeight="1" x14ac:dyDescent="0.25">
      <c r="V58438" s="80"/>
    </row>
    <row r="58439" spans="22:22" ht="9" hidden="1" customHeight="1" x14ac:dyDescent="0.25">
      <c r="V58439" s="80"/>
    </row>
    <row r="58440" spans="22:22" ht="9" hidden="1" customHeight="1" x14ac:dyDescent="0.25">
      <c r="V58440" s="80"/>
    </row>
    <row r="58441" spans="22:22" ht="9" hidden="1" customHeight="1" x14ac:dyDescent="0.25">
      <c r="V58441" s="80"/>
    </row>
    <row r="58442" spans="22:22" ht="9" hidden="1" customHeight="1" x14ac:dyDescent="0.25">
      <c r="V58442" s="80"/>
    </row>
    <row r="58443" spans="22:22" ht="9" hidden="1" customHeight="1" x14ac:dyDescent="0.25">
      <c r="V58443" s="80"/>
    </row>
    <row r="58444" spans="22:22" ht="9" hidden="1" customHeight="1" x14ac:dyDescent="0.25">
      <c r="V58444" s="80"/>
    </row>
    <row r="58445" spans="22:22" ht="9" hidden="1" customHeight="1" x14ac:dyDescent="0.25">
      <c r="V58445" s="80"/>
    </row>
    <row r="58446" spans="22:22" ht="9" hidden="1" customHeight="1" x14ac:dyDescent="0.25">
      <c r="V58446" s="80"/>
    </row>
    <row r="58447" spans="22:22" ht="9" hidden="1" customHeight="1" x14ac:dyDescent="0.25">
      <c r="V58447" s="80"/>
    </row>
    <row r="58448" spans="22:22" ht="9" hidden="1" customHeight="1" x14ac:dyDescent="0.25">
      <c r="V58448" s="80"/>
    </row>
    <row r="58449" spans="22:22" ht="9" hidden="1" customHeight="1" x14ac:dyDescent="0.25">
      <c r="V58449" s="80"/>
    </row>
    <row r="58450" spans="22:22" ht="9" hidden="1" customHeight="1" x14ac:dyDescent="0.25">
      <c r="V58450" s="80"/>
    </row>
    <row r="58451" spans="22:22" ht="9" hidden="1" customHeight="1" x14ac:dyDescent="0.25">
      <c r="V58451" s="80"/>
    </row>
    <row r="58452" spans="22:22" ht="9" hidden="1" customHeight="1" x14ac:dyDescent="0.25">
      <c r="V58452" s="80"/>
    </row>
    <row r="58453" spans="22:22" ht="9" hidden="1" customHeight="1" x14ac:dyDescent="0.25">
      <c r="V58453" s="80"/>
    </row>
    <row r="58454" spans="22:22" ht="9" hidden="1" customHeight="1" x14ac:dyDescent="0.25">
      <c r="V58454" s="80"/>
    </row>
    <row r="58455" spans="22:22" ht="9" hidden="1" customHeight="1" x14ac:dyDescent="0.25">
      <c r="V58455" s="80"/>
    </row>
    <row r="58456" spans="22:22" ht="9" hidden="1" customHeight="1" x14ac:dyDescent="0.25">
      <c r="V58456" s="80"/>
    </row>
    <row r="58457" spans="22:22" ht="9" hidden="1" customHeight="1" x14ac:dyDescent="0.25">
      <c r="V58457" s="80"/>
    </row>
    <row r="58458" spans="22:22" ht="9" hidden="1" customHeight="1" x14ac:dyDescent="0.25">
      <c r="V58458" s="80"/>
    </row>
    <row r="58459" spans="22:22" ht="9" hidden="1" customHeight="1" x14ac:dyDescent="0.25">
      <c r="V58459" s="80"/>
    </row>
    <row r="58460" spans="22:22" ht="9" hidden="1" customHeight="1" x14ac:dyDescent="0.25">
      <c r="V58460" s="80"/>
    </row>
    <row r="58461" spans="22:22" ht="9" hidden="1" customHeight="1" x14ac:dyDescent="0.25">
      <c r="V58461" s="80"/>
    </row>
    <row r="58462" spans="22:22" ht="9" hidden="1" customHeight="1" x14ac:dyDescent="0.25">
      <c r="V58462" s="80"/>
    </row>
    <row r="58463" spans="22:22" ht="9" hidden="1" customHeight="1" x14ac:dyDescent="0.25">
      <c r="V58463" s="80"/>
    </row>
    <row r="58464" spans="22:22" ht="9" hidden="1" customHeight="1" x14ac:dyDescent="0.25">
      <c r="V58464" s="80"/>
    </row>
    <row r="58465" spans="22:22" ht="9" hidden="1" customHeight="1" x14ac:dyDescent="0.25">
      <c r="V58465" s="80"/>
    </row>
    <row r="58466" spans="22:22" ht="9" hidden="1" customHeight="1" x14ac:dyDescent="0.25">
      <c r="V58466" s="80"/>
    </row>
    <row r="58467" spans="22:22" ht="9" hidden="1" customHeight="1" x14ac:dyDescent="0.25">
      <c r="V58467" s="80"/>
    </row>
    <row r="58468" spans="22:22" ht="9" hidden="1" customHeight="1" x14ac:dyDescent="0.25">
      <c r="V58468" s="80"/>
    </row>
    <row r="58469" spans="22:22" ht="9" hidden="1" customHeight="1" x14ac:dyDescent="0.25">
      <c r="V58469" s="80"/>
    </row>
    <row r="58470" spans="22:22" ht="9" hidden="1" customHeight="1" x14ac:dyDescent="0.25">
      <c r="V58470" s="80"/>
    </row>
    <row r="58471" spans="22:22" ht="9" hidden="1" customHeight="1" x14ac:dyDescent="0.25">
      <c r="V58471" s="80"/>
    </row>
    <row r="58472" spans="22:22" ht="9" hidden="1" customHeight="1" x14ac:dyDescent="0.25">
      <c r="V58472" s="80"/>
    </row>
    <row r="58473" spans="22:22" ht="9" hidden="1" customHeight="1" x14ac:dyDescent="0.25">
      <c r="V58473" s="80"/>
    </row>
    <row r="58474" spans="22:22" ht="9" hidden="1" customHeight="1" x14ac:dyDescent="0.25">
      <c r="V58474" s="80"/>
    </row>
    <row r="58475" spans="22:22" ht="9" hidden="1" customHeight="1" x14ac:dyDescent="0.25">
      <c r="V58475" s="80"/>
    </row>
    <row r="58476" spans="22:22" ht="9" hidden="1" customHeight="1" x14ac:dyDescent="0.25">
      <c r="V58476" s="80"/>
    </row>
    <row r="58477" spans="22:22" ht="9" hidden="1" customHeight="1" x14ac:dyDescent="0.25">
      <c r="V58477" s="80"/>
    </row>
    <row r="58478" spans="22:22" ht="9" hidden="1" customHeight="1" x14ac:dyDescent="0.25">
      <c r="V58478" s="80"/>
    </row>
    <row r="58479" spans="22:22" ht="9" hidden="1" customHeight="1" x14ac:dyDescent="0.25">
      <c r="V58479" s="80"/>
    </row>
    <row r="58480" spans="22:22" ht="9" hidden="1" customHeight="1" x14ac:dyDescent="0.25">
      <c r="V58480" s="80"/>
    </row>
    <row r="58481" spans="22:22" ht="9" hidden="1" customHeight="1" x14ac:dyDescent="0.25">
      <c r="V58481" s="80"/>
    </row>
    <row r="58482" spans="22:22" ht="9" hidden="1" customHeight="1" x14ac:dyDescent="0.25">
      <c r="V58482" s="80"/>
    </row>
    <row r="58483" spans="22:22" ht="9" hidden="1" customHeight="1" x14ac:dyDescent="0.25">
      <c r="V58483" s="80"/>
    </row>
    <row r="58484" spans="22:22" ht="9" hidden="1" customHeight="1" x14ac:dyDescent="0.25">
      <c r="V58484" s="80"/>
    </row>
    <row r="58485" spans="22:22" ht="9" hidden="1" customHeight="1" x14ac:dyDescent="0.25">
      <c r="V58485" s="80"/>
    </row>
    <row r="58486" spans="22:22" ht="9" hidden="1" customHeight="1" x14ac:dyDescent="0.25">
      <c r="V58486" s="80"/>
    </row>
    <row r="58487" spans="22:22" ht="9" hidden="1" customHeight="1" x14ac:dyDescent="0.25">
      <c r="V58487" s="80"/>
    </row>
    <row r="58488" spans="22:22" ht="9" hidden="1" customHeight="1" x14ac:dyDescent="0.25">
      <c r="V58488" s="80"/>
    </row>
    <row r="58489" spans="22:22" ht="9" hidden="1" customHeight="1" x14ac:dyDescent="0.25">
      <c r="V58489" s="80"/>
    </row>
    <row r="58490" spans="22:22" ht="9" hidden="1" customHeight="1" x14ac:dyDescent="0.25">
      <c r="V58490" s="80"/>
    </row>
    <row r="58491" spans="22:22" ht="9" hidden="1" customHeight="1" x14ac:dyDescent="0.25">
      <c r="V58491" s="80"/>
    </row>
    <row r="58492" spans="22:22" ht="9" hidden="1" customHeight="1" x14ac:dyDescent="0.25">
      <c r="V58492" s="80"/>
    </row>
    <row r="58493" spans="22:22" ht="9" hidden="1" customHeight="1" x14ac:dyDescent="0.25">
      <c r="V58493" s="80"/>
    </row>
    <row r="58494" spans="22:22" ht="9" hidden="1" customHeight="1" x14ac:dyDescent="0.25">
      <c r="V58494" s="80"/>
    </row>
    <row r="58495" spans="22:22" ht="9" hidden="1" customHeight="1" x14ac:dyDescent="0.25">
      <c r="V58495" s="80"/>
    </row>
    <row r="58496" spans="22:22" ht="9" hidden="1" customHeight="1" x14ac:dyDescent="0.25">
      <c r="V58496" s="80"/>
    </row>
    <row r="58497" spans="22:22" ht="9" hidden="1" customHeight="1" x14ac:dyDescent="0.25">
      <c r="V58497" s="80"/>
    </row>
    <row r="58498" spans="22:22" ht="9" hidden="1" customHeight="1" x14ac:dyDescent="0.25">
      <c r="V58498" s="80"/>
    </row>
    <row r="58499" spans="22:22" ht="9" hidden="1" customHeight="1" x14ac:dyDescent="0.25">
      <c r="V58499" s="80"/>
    </row>
    <row r="58500" spans="22:22" ht="9" hidden="1" customHeight="1" x14ac:dyDescent="0.25">
      <c r="V58500" s="80"/>
    </row>
    <row r="58501" spans="22:22" ht="9" hidden="1" customHeight="1" x14ac:dyDescent="0.25">
      <c r="V58501" s="80"/>
    </row>
    <row r="58502" spans="22:22" ht="9" hidden="1" customHeight="1" x14ac:dyDescent="0.25">
      <c r="V58502" s="80"/>
    </row>
    <row r="58503" spans="22:22" ht="9" hidden="1" customHeight="1" x14ac:dyDescent="0.25">
      <c r="V58503" s="80"/>
    </row>
    <row r="58504" spans="22:22" ht="9" hidden="1" customHeight="1" x14ac:dyDescent="0.25">
      <c r="V58504" s="80"/>
    </row>
    <row r="58505" spans="22:22" ht="9" hidden="1" customHeight="1" x14ac:dyDescent="0.25">
      <c r="V58505" s="80"/>
    </row>
    <row r="58506" spans="22:22" ht="9" hidden="1" customHeight="1" x14ac:dyDescent="0.25">
      <c r="V58506" s="80"/>
    </row>
    <row r="58507" spans="22:22" ht="9" hidden="1" customHeight="1" x14ac:dyDescent="0.25">
      <c r="V58507" s="80"/>
    </row>
    <row r="58508" spans="22:22" ht="9" hidden="1" customHeight="1" x14ac:dyDescent="0.25">
      <c r="V58508" s="80"/>
    </row>
    <row r="58509" spans="22:22" ht="9" hidden="1" customHeight="1" x14ac:dyDescent="0.25">
      <c r="V58509" s="80"/>
    </row>
    <row r="58510" spans="22:22" ht="9" hidden="1" customHeight="1" x14ac:dyDescent="0.25">
      <c r="V58510" s="80"/>
    </row>
    <row r="58511" spans="22:22" ht="9" hidden="1" customHeight="1" x14ac:dyDescent="0.25">
      <c r="V58511" s="80"/>
    </row>
    <row r="58512" spans="22:22" ht="9" hidden="1" customHeight="1" x14ac:dyDescent="0.25">
      <c r="V58512" s="80"/>
    </row>
    <row r="58513" spans="22:22" ht="9" hidden="1" customHeight="1" x14ac:dyDescent="0.25">
      <c r="V58513" s="80"/>
    </row>
    <row r="58514" spans="22:22" ht="9" hidden="1" customHeight="1" x14ac:dyDescent="0.25">
      <c r="V58514" s="80"/>
    </row>
    <row r="58515" spans="22:22" ht="9" hidden="1" customHeight="1" x14ac:dyDescent="0.25">
      <c r="V58515" s="80"/>
    </row>
    <row r="58516" spans="22:22" ht="9" hidden="1" customHeight="1" x14ac:dyDescent="0.25">
      <c r="V58516" s="80"/>
    </row>
    <row r="58517" spans="22:22" ht="9" hidden="1" customHeight="1" x14ac:dyDescent="0.25">
      <c r="V58517" s="80"/>
    </row>
    <row r="58518" spans="22:22" ht="9" hidden="1" customHeight="1" x14ac:dyDescent="0.25">
      <c r="V58518" s="80"/>
    </row>
    <row r="58519" spans="22:22" ht="9" hidden="1" customHeight="1" x14ac:dyDescent="0.25">
      <c r="V58519" s="80"/>
    </row>
    <row r="58520" spans="22:22" ht="9" hidden="1" customHeight="1" x14ac:dyDescent="0.25">
      <c r="V58520" s="80"/>
    </row>
    <row r="58521" spans="22:22" ht="9" hidden="1" customHeight="1" x14ac:dyDescent="0.25">
      <c r="V58521" s="80"/>
    </row>
    <row r="58522" spans="22:22" ht="9" hidden="1" customHeight="1" x14ac:dyDescent="0.25">
      <c r="V58522" s="80"/>
    </row>
    <row r="58523" spans="22:22" ht="9" hidden="1" customHeight="1" x14ac:dyDescent="0.25">
      <c r="V58523" s="80"/>
    </row>
    <row r="58524" spans="22:22" ht="9" hidden="1" customHeight="1" x14ac:dyDescent="0.25">
      <c r="V58524" s="80"/>
    </row>
    <row r="58525" spans="22:22" ht="9" hidden="1" customHeight="1" x14ac:dyDescent="0.25">
      <c r="V58525" s="80"/>
    </row>
    <row r="58526" spans="22:22" ht="9" hidden="1" customHeight="1" x14ac:dyDescent="0.25">
      <c r="V58526" s="80"/>
    </row>
    <row r="58527" spans="22:22" ht="9" hidden="1" customHeight="1" x14ac:dyDescent="0.25">
      <c r="V58527" s="80"/>
    </row>
    <row r="58528" spans="22:22" ht="9" hidden="1" customHeight="1" x14ac:dyDescent="0.25">
      <c r="V58528" s="80"/>
    </row>
    <row r="58529" spans="22:22" ht="9" hidden="1" customHeight="1" x14ac:dyDescent="0.25">
      <c r="V58529" s="80"/>
    </row>
    <row r="58530" spans="22:22" ht="9" hidden="1" customHeight="1" x14ac:dyDescent="0.25">
      <c r="V58530" s="80"/>
    </row>
    <row r="58531" spans="22:22" ht="9" hidden="1" customHeight="1" x14ac:dyDescent="0.25">
      <c r="V58531" s="80"/>
    </row>
    <row r="58532" spans="22:22" ht="9" hidden="1" customHeight="1" x14ac:dyDescent="0.25">
      <c r="V58532" s="80"/>
    </row>
    <row r="58533" spans="22:22" ht="9" hidden="1" customHeight="1" x14ac:dyDescent="0.25">
      <c r="V58533" s="80"/>
    </row>
    <row r="58534" spans="22:22" ht="9" hidden="1" customHeight="1" x14ac:dyDescent="0.25">
      <c r="V58534" s="80"/>
    </row>
    <row r="58535" spans="22:22" ht="9" hidden="1" customHeight="1" x14ac:dyDescent="0.25">
      <c r="V58535" s="80"/>
    </row>
    <row r="58536" spans="22:22" ht="9" hidden="1" customHeight="1" x14ac:dyDescent="0.25">
      <c r="V58536" s="80"/>
    </row>
    <row r="58537" spans="22:22" ht="9" hidden="1" customHeight="1" x14ac:dyDescent="0.25">
      <c r="V58537" s="80"/>
    </row>
    <row r="58538" spans="22:22" ht="9" hidden="1" customHeight="1" x14ac:dyDescent="0.25">
      <c r="V58538" s="80"/>
    </row>
    <row r="58539" spans="22:22" ht="9" hidden="1" customHeight="1" x14ac:dyDescent="0.25">
      <c r="V58539" s="80"/>
    </row>
    <row r="58540" spans="22:22" ht="9" hidden="1" customHeight="1" x14ac:dyDescent="0.25">
      <c r="V58540" s="80"/>
    </row>
    <row r="58541" spans="22:22" ht="9" hidden="1" customHeight="1" x14ac:dyDescent="0.25">
      <c r="V58541" s="80"/>
    </row>
    <row r="58542" spans="22:22" ht="9" hidden="1" customHeight="1" x14ac:dyDescent="0.25">
      <c r="V58542" s="80"/>
    </row>
    <row r="58543" spans="22:22" ht="9" hidden="1" customHeight="1" x14ac:dyDescent="0.25">
      <c r="V58543" s="80"/>
    </row>
    <row r="58544" spans="22:22" ht="9" hidden="1" customHeight="1" x14ac:dyDescent="0.25">
      <c r="V58544" s="80"/>
    </row>
    <row r="58545" spans="22:22" ht="9" hidden="1" customHeight="1" x14ac:dyDescent="0.25">
      <c r="V58545" s="80"/>
    </row>
    <row r="58546" spans="22:22" ht="9" hidden="1" customHeight="1" x14ac:dyDescent="0.25">
      <c r="V58546" s="80"/>
    </row>
    <row r="58547" spans="22:22" ht="9" hidden="1" customHeight="1" x14ac:dyDescent="0.25">
      <c r="V58547" s="80"/>
    </row>
    <row r="58548" spans="22:22" ht="9" hidden="1" customHeight="1" x14ac:dyDescent="0.25">
      <c r="V58548" s="80"/>
    </row>
    <row r="58549" spans="22:22" ht="9" hidden="1" customHeight="1" x14ac:dyDescent="0.25">
      <c r="V58549" s="80"/>
    </row>
    <row r="58550" spans="22:22" ht="9" hidden="1" customHeight="1" x14ac:dyDescent="0.25">
      <c r="V58550" s="80"/>
    </row>
    <row r="58551" spans="22:22" ht="9" hidden="1" customHeight="1" x14ac:dyDescent="0.25">
      <c r="V58551" s="80"/>
    </row>
    <row r="58552" spans="22:22" ht="9" hidden="1" customHeight="1" x14ac:dyDescent="0.25">
      <c r="V58552" s="80"/>
    </row>
    <row r="58553" spans="22:22" ht="9" hidden="1" customHeight="1" x14ac:dyDescent="0.25">
      <c r="V58553" s="80"/>
    </row>
    <row r="58554" spans="22:22" ht="9" hidden="1" customHeight="1" x14ac:dyDescent="0.25">
      <c r="V58554" s="80"/>
    </row>
    <row r="58555" spans="22:22" ht="9" hidden="1" customHeight="1" x14ac:dyDescent="0.25">
      <c r="V58555" s="80"/>
    </row>
    <row r="58556" spans="22:22" ht="9" hidden="1" customHeight="1" x14ac:dyDescent="0.25">
      <c r="V58556" s="80"/>
    </row>
    <row r="58557" spans="22:22" ht="9" hidden="1" customHeight="1" x14ac:dyDescent="0.25">
      <c r="V58557" s="80"/>
    </row>
    <row r="58558" spans="22:22" ht="9" hidden="1" customHeight="1" x14ac:dyDescent="0.25">
      <c r="V58558" s="80"/>
    </row>
    <row r="58559" spans="22:22" ht="9" hidden="1" customHeight="1" x14ac:dyDescent="0.25">
      <c r="V58559" s="80"/>
    </row>
    <row r="58560" spans="22:22" ht="9" hidden="1" customHeight="1" x14ac:dyDescent="0.25">
      <c r="V58560" s="80"/>
    </row>
    <row r="58561" spans="22:22" ht="9" hidden="1" customHeight="1" x14ac:dyDescent="0.25">
      <c r="V58561" s="80"/>
    </row>
    <row r="58562" spans="22:22" ht="9" hidden="1" customHeight="1" x14ac:dyDescent="0.25">
      <c r="V58562" s="80"/>
    </row>
    <row r="58563" spans="22:22" ht="9" hidden="1" customHeight="1" x14ac:dyDescent="0.25">
      <c r="V58563" s="80"/>
    </row>
    <row r="58564" spans="22:22" ht="9" hidden="1" customHeight="1" x14ac:dyDescent="0.25">
      <c r="V58564" s="80"/>
    </row>
    <row r="58565" spans="22:22" ht="9" hidden="1" customHeight="1" x14ac:dyDescent="0.25">
      <c r="V58565" s="80"/>
    </row>
    <row r="58566" spans="22:22" ht="9" hidden="1" customHeight="1" x14ac:dyDescent="0.25">
      <c r="V58566" s="80"/>
    </row>
    <row r="58567" spans="22:22" ht="9" hidden="1" customHeight="1" x14ac:dyDescent="0.25">
      <c r="V58567" s="80"/>
    </row>
    <row r="58568" spans="22:22" ht="9" hidden="1" customHeight="1" x14ac:dyDescent="0.25">
      <c r="V58568" s="80"/>
    </row>
    <row r="58569" spans="22:22" ht="9" hidden="1" customHeight="1" x14ac:dyDescent="0.25">
      <c r="V58569" s="80"/>
    </row>
    <row r="58570" spans="22:22" ht="9" hidden="1" customHeight="1" x14ac:dyDescent="0.25">
      <c r="V58570" s="80"/>
    </row>
    <row r="58571" spans="22:22" ht="9" hidden="1" customHeight="1" x14ac:dyDescent="0.25">
      <c r="V58571" s="80"/>
    </row>
    <row r="58572" spans="22:22" ht="9" hidden="1" customHeight="1" x14ac:dyDescent="0.25">
      <c r="V58572" s="80"/>
    </row>
    <row r="58573" spans="22:22" ht="9" hidden="1" customHeight="1" x14ac:dyDescent="0.25">
      <c r="V58573" s="80"/>
    </row>
    <row r="58574" spans="22:22" ht="9" hidden="1" customHeight="1" x14ac:dyDescent="0.25">
      <c r="V58574" s="80"/>
    </row>
    <row r="58575" spans="22:22" ht="9" hidden="1" customHeight="1" x14ac:dyDescent="0.25">
      <c r="V58575" s="80"/>
    </row>
    <row r="58576" spans="22:22" ht="9" hidden="1" customHeight="1" x14ac:dyDescent="0.25">
      <c r="V58576" s="80"/>
    </row>
    <row r="58577" spans="22:22" ht="9" hidden="1" customHeight="1" x14ac:dyDescent="0.25">
      <c r="V58577" s="80"/>
    </row>
    <row r="58578" spans="22:22" ht="9" hidden="1" customHeight="1" x14ac:dyDescent="0.25">
      <c r="V58578" s="80"/>
    </row>
    <row r="58579" spans="22:22" ht="9" hidden="1" customHeight="1" x14ac:dyDescent="0.25">
      <c r="V58579" s="80"/>
    </row>
    <row r="58580" spans="22:22" ht="9" hidden="1" customHeight="1" x14ac:dyDescent="0.25">
      <c r="V58580" s="80"/>
    </row>
    <row r="58581" spans="22:22" ht="9" hidden="1" customHeight="1" x14ac:dyDescent="0.25">
      <c r="V58581" s="80"/>
    </row>
    <row r="58582" spans="22:22" ht="9" hidden="1" customHeight="1" x14ac:dyDescent="0.25">
      <c r="V58582" s="80"/>
    </row>
    <row r="58583" spans="22:22" ht="9" hidden="1" customHeight="1" x14ac:dyDescent="0.25">
      <c r="V58583" s="80"/>
    </row>
    <row r="58584" spans="22:22" ht="9" hidden="1" customHeight="1" x14ac:dyDescent="0.25">
      <c r="V58584" s="80"/>
    </row>
    <row r="58585" spans="22:22" ht="9" hidden="1" customHeight="1" x14ac:dyDescent="0.25">
      <c r="V58585" s="80"/>
    </row>
    <row r="58586" spans="22:22" ht="9" hidden="1" customHeight="1" x14ac:dyDescent="0.25">
      <c r="V58586" s="80"/>
    </row>
    <row r="58587" spans="22:22" ht="9" hidden="1" customHeight="1" x14ac:dyDescent="0.25">
      <c r="V58587" s="80"/>
    </row>
    <row r="58588" spans="22:22" ht="9" hidden="1" customHeight="1" x14ac:dyDescent="0.25">
      <c r="V58588" s="80"/>
    </row>
    <row r="58589" spans="22:22" ht="9" hidden="1" customHeight="1" x14ac:dyDescent="0.25">
      <c r="V58589" s="80"/>
    </row>
    <row r="58590" spans="22:22" ht="9" hidden="1" customHeight="1" x14ac:dyDescent="0.25">
      <c r="V58590" s="80"/>
    </row>
    <row r="58591" spans="22:22" ht="9" hidden="1" customHeight="1" x14ac:dyDescent="0.25">
      <c r="V58591" s="80"/>
    </row>
    <row r="58592" spans="22:22" ht="9" hidden="1" customHeight="1" x14ac:dyDescent="0.25">
      <c r="V58592" s="80"/>
    </row>
    <row r="58593" spans="22:22" ht="9" hidden="1" customHeight="1" x14ac:dyDescent="0.25">
      <c r="V58593" s="80"/>
    </row>
    <row r="58594" spans="22:22" ht="9" hidden="1" customHeight="1" x14ac:dyDescent="0.25">
      <c r="V58594" s="80"/>
    </row>
    <row r="58595" spans="22:22" ht="9" hidden="1" customHeight="1" x14ac:dyDescent="0.25">
      <c r="V58595" s="80"/>
    </row>
    <row r="58596" spans="22:22" ht="9" hidden="1" customHeight="1" x14ac:dyDescent="0.25">
      <c r="V58596" s="80"/>
    </row>
    <row r="58597" spans="22:22" ht="9" hidden="1" customHeight="1" x14ac:dyDescent="0.25">
      <c r="V58597" s="80"/>
    </row>
    <row r="58598" spans="22:22" ht="9" hidden="1" customHeight="1" x14ac:dyDescent="0.25">
      <c r="V58598" s="80"/>
    </row>
    <row r="58599" spans="22:22" ht="9" hidden="1" customHeight="1" x14ac:dyDescent="0.25">
      <c r="V58599" s="80"/>
    </row>
    <row r="58600" spans="22:22" ht="9" hidden="1" customHeight="1" x14ac:dyDescent="0.25">
      <c r="V58600" s="80"/>
    </row>
    <row r="58601" spans="22:22" ht="9" hidden="1" customHeight="1" x14ac:dyDescent="0.25">
      <c r="V58601" s="80"/>
    </row>
    <row r="58602" spans="22:22" ht="9" hidden="1" customHeight="1" x14ac:dyDescent="0.25">
      <c r="V58602" s="80"/>
    </row>
    <row r="58603" spans="22:22" ht="9" hidden="1" customHeight="1" x14ac:dyDescent="0.25">
      <c r="V58603" s="80"/>
    </row>
    <row r="58604" spans="22:22" ht="9" hidden="1" customHeight="1" x14ac:dyDescent="0.25">
      <c r="V58604" s="80"/>
    </row>
    <row r="58605" spans="22:22" ht="9" hidden="1" customHeight="1" x14ac:dyDescent="0.25">
      <c r="V58605" s="80"/>
    </row>
    <row r="58606" spans="22:22" ht="9" hidden="1" customHeight="1" x14ac:dyDescent="0.25">
      <c r="V58606" s="80"/>
    </row>
    <row r="58607" spans="22:22" ht="9" hidden="1" customHeight="1" x14ac:dyDescent="0.25">
      <c r="V58607" s="80"/>
    </row>
    <row r="58608" spans="22:22" ht="9" hidden="1" customHeight="1" x14ac:dyDescent="0.25">
      <c r="V58608" s="80"/>
    </row>
    <row r="58609" spans="22:22" ht="9" hidden="1" customHeight="1" x14ac:dyDescent="0.25">
      <c r="V58609" s="80"/>
    </row>
    <row r="58610" spans="22:22" ht="9" hidden="1" customHeight="1" x14ac:dyDescent="0.25">
      <c r="V58610" s="80"/>
    </row>
    <row r="58611" spans="22:22" ht="9" hidden="1" customHeight="1" x14ac:dyDescent="0.25">
      <c r="V58611" s="80"/>
    </row>
    <row r="58612" spans="22:22" ht="9" hidden="1" customHeight="1" x14ac:dyDescent="0.25">
      <c r="V58612" s="80"/>
    </row>
    <row r="58613" spans="22:22" ht="9" hidden="1" customHeight="1" x14ac:dyDescent="0.25">
      <c r="V58613" s="80"/>
    </row>
    <row r="58614" spans="22:22" ht="9" hidden="1" customHeight="1" x14ac:dyDescent="0.25">
      <c r="V58614" s="80"/>
    </row>
    <row r="58615" spans="22:22" ht="9" hidden="1" customHeight="1" x14ac:dyDescent="0.25">
      <c r="V58615" s="80"/>
    </row>
    <row r="58616" spans="22:22" ht="9" hidden="1" customHeight="1" x14ac:dyDescent="0.25">
      <c r="V58616" s="80"/>
    </row>
    <row r="58617" spans="22:22" ht="9" hidden="1" customHeight="1" x14ac:dyDescent="0.25">
      <c r="V58617" s="80"/>
    </row>
    <row r="58618" spans="22:22" ht="9" hidden="1" customHeight="1" x14ac:dyDescent="0.25">
      <c r="V58618" s="80"/>
    </row>
    <row r="58619" spans="22:22" ht="9" hidden="1" customHeight="1" x14ac:dyDescent="0.25">
      <c r="V58619" s="80"/>
    </row>
    <row r="58620" spans="22:22" ht="9" hidden="1" customHeight="1" x14ac:dyDescent="0.25">
      <c r="V58620" s="80"/>
    </row>
    <row r="58621" spans="22:22" ht="9" hidden="1" customHeight="1" x14ac:dyDescent="0.25">
      <c r="V58621" s="80"/>
    </row>
    <row r="58622" spans="22:22" ht="9" hidden="1" customHeight="1" x14ac:dyDescent="0.25">
      <c r="V58622" s="80"/>
    </row>
    <row r="58623" spans="22:22" ht="9" hidden="1" customHeight="1" x14ac:dyDescent="0.25">
      <c r="V58623" s="80"/>
    </row>
    <row r="58624" spans="22:22" ht="9" hidden="1" customHeight="1" x14ac:dyDescent="0.25">
      <c r="V58624" s="80"/>
    </row>
    <row r="58625" spans="22:22" ht="9" hidden="1" customHeight="1" x14ac:dyDescent="0.25">
      <c r="V58625" s="80"/>
    </row>
    <row r="58626" spans="22:22" ht="9" hidden="1" customHeight="1" x14ac:dyDescent="0.25">
      <c r="V58626" s="80"/>
    </row>
    <row r="58627" spans="22:22" ht="9" hidden="1" customHeight="1" x14ac:dyDescent="0.25">
      <c r="V58627" s="80"/>
    </row>
    <row r="58628" spans="22:22" ht="9" hidden="1" customHeight="1" x14ac:dyDescent="0.25">
      <c r="V58628" s="80"/>
    </row>
    <row r="58629" spans="22:22" ht="9" hidden="1" customHeight="1" x14ac:dyDescent="0.25">
      <c r="V58629" s="80"/>
    </row>
    <row r="58630" spans="22:22" ht="9" hidden="1" customHeight="1" x14ac:dyDescent="0.25">
      <c r="V58630" s="80"/>
    </row>
    <row r="58631" spans="22:22" ht="9" hidden="1" customHeight="1" x14ac:dyDescent="0.25">
      <c r="V58631" s="80"/>
    </row>
    <row r="58632" spans="22:22" ht="9" hidden="1" customHeight="1" x14ac:dyDescent="0.25">
      <c r="V58632" s="80"/>
    </row>
    <row r="58633" spans="22:22" ht="9" hidden="1" customHeight="1" x14ac:dyDescent="0.25">
      <c r="V58633" s="80"/>
    </row>
    <row r="58634" spans="22:22" ht="9" hidden="1" customHeight="1" x14ac:dyDescent="0.25">
      <c r="V58634" s="80"/>
    </row>
    <row r="58635" spans="22:22" ht="9" hidden="1" customHeight="1" x14ac:dyDescent="0.25">
      <c r="V58635" s="80"/>
    </row>
    <row r="58636" spans="22:22" ht="9" hidden="1" customHeight="1" x14ac:dyDescent="0.25">
      <c r="V58636" s="80"/>
    </row>
    <row r="58637" spans="22:22" ht="9" hidden="1" customHeight="1" x14ac:dyDescent="0.25">
      <c r="V58637" s="80"/>
    </row>
    <row r="58638" spans="22:22" ht="9" hidden="1" customHeight="1" x14ac:dyDescent="0.25">
      <c r="V58638" s="80"/>
    </row>
    <row r="58639" spans="22:22" ht="9" hidden="1" customHeight="1" x14ac:dyDescent="0.25">
      <c r="V58639" s="80"/>
    </row>
    <row r="58640" spans="22:22" ht="9" hidden="1" customHeight="1" x14ac:dyDescent="0.25">
      <c r="V58640" s="80"/>
    </row>
    <row r="58641" spans="22:22" ht="9" hidden="1" customHeight="1" x14ac:dyDescent="0.25">
      <c r="V58641" s="80"/>
    </row>
    <row r="58642" spans="22:22" ht="9" hidden="1" customHeight="1" x14ac:dyDescent="0.25">
      <c r="V58642" s="80"/>
    </row>
    <row r="58643" spans="22:22" ht="9" hidden="1" customHeight="1" x14ac:dyDescent="0.25">
      <c r="V58643" s="80"/>
    </row>
    <row r="58644" spans="22:22" ht="9" hidden="1" customHeight="1" x14ac:dyDescent="0.25">
      <c r="V58644" s="80"/>
    </row>
    <row r="58645" spans="22:22" ht="9" hidden="1" customHeight="1" x14ac:dyDescent="0.25">
      <c r="V58645" s="80"/>
    </row>
    <row r="58646" spans="22:22" ht="9" hidden="1" customHeight="1" x14ac:dyDescent="0.25">
      <c r="V58646" s="80"/>
    </row>
    <row r="58647" spans="22:22" ht="9" hidden="1" customHeight="1" x14ac:dyDescent="0.25">
      <c r="V58647" s="80"/>
    </row>
    <row r="58648" spans="22:22" ht="9" hidden="1" customHeight="1" x14ac:dyDescent="0.25">
      <c r="V58648" s="80"/>
    </row>
    <row r="58649" spans="22:22" ht="9" hidden="1" customHeight="1" x14ac:dyDescent="0.25">
      <c r="V58649" s="80"/>
    </row>
    <row r="58650" spans="22:22" ht="9" hidden="1" customHeight="1" x14ac:dyDescent="0.25">
      <c r="V58650" s="80"/>
    </row>
    <row r="58651" spans="22:22" ht="9" hidden="1" customHeight="1" x14ac:dyDescent="0.25">
      <c r="V58651" s="80"/>
    </row>
    <row r="58652" spans="22:22" ht="9" hidden="1" customHeight="1" x14ac:dyDescent="0.25">
      <c r="V58652" s="80"/>
    </row>
    <row r="58653" spans="22:22" ht="9" hidden="1" customHeight="1" x14ac:dyDescent="0.25">
      <c r="V58653" s="80"/>
    </row>
    <row r="58654" spans="22:22" ht="9" hidden="1" customHeight="1" x14ac:dyDescent="0.25">
      <c r="V58654" s="80"/>
    </row>
    <row r="58655" spans="22:22" ht="9" hidden="1" customHeight="1" x14ac:dyDescent="0.25">
      <c r="V58655" s="80"/>
    </row>
    <row r="58656" spans="22:22" ht="9" hidden="1" customHeight="1" x14ac:dyDescent="0.25">
      <c r="V58656" s="80"/>
    </row>
    <row r="58657" spans="22:22" ht="9" hidden="1" customHeight="1" x14ac:dyDescent="0.25">
      <c r="V58657" s="80"/>
    </row>
    <row r="58658" spans="22:22" ht="9" hidden="1" customHeight="1" x14ac:dyDescent="0.25">
      <c r="V58658" s="80"/>
    </row>
    <row r="58659" spans="22:22" ht="9" hidden="1" customHeight="1" x14ac:dyDescent="0.25">
      <c r="V58659" s="80"/>
    </row>
    <row r="58660" spans="22:22" ht="9" hidden="1" customHeight="1" x14ac:dyDescent="0.25">
      <c r="V58660" s="80"/>
    </row>
    <row r="58661" spans="22:22" ht="9" hidden="1" customHeight="1" x14ac:dyDescent="0.25">
      <c r="V58661" s="80"/>
    </row>
    <row r="58662" spans="22:22" ht="9" hidden="1" customHeight="1" x14ac:dyDescent="0.25">
      <c r="V58662" s="80"/>
    </row>
    <row r="58663" spans="22:22" ht="9" hidden="1" customHeight="1" x14ac:dyDescent="0.25">
      <c r="V58663" s="80"/>
    </row>
    <row r="58664" spans="22:22" ht="9" hidden="1" customHeight="1" x14ac:dyDescent="0.25">
      <c r="V58664" s="80"/>
    </row>
    <row r="58665" spans="22:22" ht="9" hidden="1" customHeight="1" x14ac:dyDescent="0.25">
      <c r="V58665" s="80"/>
    </row>
    <row r="58666" spans="22:22" ht="9" hidden="1" customHeight="1" x14ac:dyDescent="0.25">
      <c r="V58666" s="80"/>
    </row>
    <row r="58667" spans="22:22" ht="9" hidden="1" customHeight="1" x14ac:dyDescent="0.25">
      <c r="V58667" s="80"/>
    </row>
    <row r="58668" spans="22:22" ht="9" hidden="1" customHeight="1" x14ac:dyDescent="0.25">
      <c r="V58668" s="80"/>
    </row>
    <row r="58669" spans="22:22" ht="9" hidden="1" customHeight="1" x14ac:dyDescent="0.25">
      <c r="V58669" s="80"/>
    </row>
    <row r="58670" spans="22:22" ht="9" hidden="1" customHeight="1" x14ac:dyDescent="0.25">
      <c r="V58670" s="80"/>
    </row>
    <row r="58671" spans="22:22" ht="9" hidden="1" customHeight="1" x14ac:dyDescent="0.25">
      <c r="V58671" s="80"/>
    </row>
    <row r="58672" spans="22:22" ht="9" hidden="1" customHeight="1" x14ac:dyDescent="0.25">
      <c r="V58672" s="80"/>
    </row>
    <row r="58673" spans="22:22" ht="9" hidden="1" customHeight="1" x14ac:dyDescent="0.25">
      <c r="V58673" s="80"/>
    </row>
    <row r="58674" spans="22:22" ht="9" hidden="1" customHeight="1" x14ac:dyDescent="0.25">
      <c r="V58674" s="80"/>
    </row>
    <row r="58675" spans="22:22" ht="9" hidden="1" customHeight="1" x14ac:dyDescent="0.25">
      <c r="V58675" s="80"/>
    </row>
    <row r="58676" spans="22:22" ht="9" hidden="1" customHeight="1" x14ac:dyDescent="0.25">
      <c r="V58676" s="80"/>
    </row>
    <row r="58677" spans="22:22" ht="9" hidden="1" customHeight="1" x14ac:dyDescent="0.25">
      <c r="V58677" s="80"/>
    </row>
    <row r="58678" spans="22:22" ht="9" hidden="1" customHeight="1" x14ac:dyDescent="0.25">
      <c r="V58678" s="80"/>
    </row>
    <row r="58679" spans="22:22" ht="9" hidden="1" customHeight="1" x14ac:dyDescent="0.25">
      <c r="V58679" s="80"/>
    </row>
    <row r="58680" spans="22:22" ht="9" hidden="1" customHeight="1" x14ac:dyDescent="0.25">
      <c r="V58680" s="80"/>
    </row>
    <row r="58681" spans="22:22" ht="9" hidden="1" customHeight="1" x14ac:dyDescent="0.25">
      <c r="V58681" s="80"/>
    </row>
    <row r="58682" spans="22:22" ht="9" hidden="1" customHeight="1" x14ac:dyDescent="0.25">
      <c r="V58682" s="80"/>
    </row>
    <row r="58683" spans="22:22" ht="9" hidden="1" customHeight="1" x14ac:dyDescent="0.25">
      <c r="V58683" s="80"/>
    </row>
    <row r="58684" spans="22:22" ht="9" hidden="1" customHeight="1" x14ac:dyDescent="0.25">
      <c r="V58684" s="80"/>
    </row>
    <row r="58685" spans="22:22" ht="9" hidden="1" customHeight="1" x14ac:dyDescent="0.25">
      <c r="V58685" s="80"/>
    </row>
    <row r="58686" spans="22:22" ht="9" hidden="1" customHeight="1" x14ac:dyDescent="0.25">
      <c r="V58686" s="80"/>
    </row>
    <row r="58687" spans="22:22" ht="9" hidden="1" customHeight="1" x14ac:dyDescent="0.25">
      <c r="V58687" s="80"/>
    </row>
    <row r="58688" spans="22:22" ht="9" hidden="1" customHeight="1" x14ac:dyDescent="0.25">
      <c r="V58688" s="80"/>
    </row>
    <row r="58689" spans="22:22" ht="9" hidden="1" customHeight="1" x14ac:dyDescent="0.25">
      <c r="V58689" s="80"/>
    </row>
    <row r="58690" spans="22:22" ht="9" hidden="1" customHeight="1" x14ac:dyDescent="0.25">
      <c r="V58690" s="80"/>
    </row>
    <row r="58691" spans="22:22" ht="9" hidden="1" customHeight="1" x14ac:dyDescent="0.25">
      <c r="V58691" s="80"/>
    </row>
    <row r="58692" spans="22:22" ht="9" hidden="1" customHeight="1" x14ac:dyDescent="0.25">
      <c r="V58692" s="80"/>
    </row>
    <row r="58693" spans="22:22" ht="9" hidden="1" customHeight="1" x14ac:dyDescent="0.25">
      <c r="V58693" s="80"/>
    </row>
    <row r="58694" spans="22:22" ht="9" hidden="1" customHeight="1" x14ac:dyDescent="0.25">
      <c r="V58694" s="80"/>
    </row>
    <row r="58695" spans="22:22" ht="9" hidden="1" customHeight="1" x14ac:dyDescent="0.25">
      <c r="V58695" s="80"/>
    </row>
    <row r="58696" spans="22:22" ht="9" hidden="1" customHeight="1" x14ac:dyDescent="0.25">
      <c r="V58696" s="80"/>
    </row>
    <row r="58697" spans="22:22" ht="9" hidden="1" customHeight="1" x14ac:dyDescent="0.25">
      <c r="V58697" s="80"/>
    </row>
    <row r="58698" spans="22:22" ht="9" hidden="1" customHeight="1" x14ac:dyDescent="0.25">
      <c r="V58698" s="80"/>
    </row>
    <row r="58699" spans="22:22" ht="9" hidden="1" customHeight="1" x14ac:dyDescent="0.25">
      <c r="V58699" s="80"/>
    </row>
    <row r="58700" spans="22:22" ht="9" hidden="1" customHeight="1" x14ac:dyDescent="0.25">
      <c r="V58700" s="80"/>
    </row>
    <row r="58701" spans="22:22" ht="9" hidden="1" customHeight="1" x14ac:dyDescent="0.25">
      <c r="V58701" s="80"/>
    </row>
    <row r="58702" spans="22:22" ht="9" hidden="1" customHeight="1" x14ac:dyDescent="0.25">
      <c r="V58702" s="80"/>
    </row>
    <row r="58703" spans="22:22" ht="9" hidden="1" customHeight="1" x14ac:dyDescent="0.25">
      <c r="V58703" s="80"/>
    </row>
    <row r="58704" spans="22:22" ht="9" hidden="1" customHeight="1" x14ac:dyDescent="0.25">
      <c r="V58704" s="80"/>
    </row>
    <row r="58705" spans="22:22" ht="9" hidden="1" customHeight="1" x14ac:dyDescent="0.25">
      <c r="V58705" s="80"/>
    </row>
    <row r="58706" spans="22:22" ht="9" hidden="1" customHeight="1" x14ac:dyDescent="0.25">
      <c r="V58706" s="80"/>
    </row>
    <row r="58707" spans="22:22" ht="9" hidden="1" customHeight="1" x14ac:dyDescent="0.25">
      <c r="V58707" s="80"/>
    </row>
    <row r="58708" spans="22:22" ht="9" hidden="1" customHeight="1" x14ac:dyDescent="0.25">
      <c r="V58708" s="80"/>
    </row>
    <row r="58709" spans="22:22" ht="9" hidden="1" customHeight="1" x14ac:dyDescent="0.25">
      <c r="V58709" s="80"/>
    </row>
    <row r="58710" spans="22:22" ht="9" hidden="1" customHeight="1" x14ac:dyDescent="0.25">
      <c r="V58710" s="80"/>
    </row>
    <row r="58711" spans="22:22" ht="9" hidden="1" customHeight="1" x14ac:dyDescent="0.25">
      <c r="V58711" s="80"/>
    </row>
    <row r="58712" spans="22:22" ht="9" hidden="1" customHeight="1" x14ac:dyDescent="0.25">
      <c r="V58712" s="80"/>
    </row>
    <row r="58713" spans="22:22" ht="9" hidden="1" customHeight="1" x14ac:dyDescent="0.25">
      <c r="V58713" s="80"/>
    </row>
    <row r="58714" spans="22:22" ht="9" hidden="1" customHeight="1" x14ac:dyDescent="0.25">
      <c r="V58714" s="80"/>
    </row>
    <row r="58715" spans="22:22" ht="9" hidden="1" customHeight="1" x14ac:dyDescent="0.25">
      <c r="V58715" s="80"/>
    </row>
    <row r="58716" spans="22:22" ht="9" hidden="1" customHeight="1" x14ac:dyDescent="0.25">
      <c r="V58716" s="80"/>
    </row>
    <row r="58717" spans="22:22" ht="9" hidden="1" customHeight="1" x14ac:dyDescent="0.25">
      <c r="V58717" s="80"/>
    </row>
    <row r="58718" spans="22:22" ht="9" hidden="1" customHeight="1" x14ac:dyDescent="0.25">
      <c r="V58718" s="80"/>
    </row>
    <row r="58719" spans="22:22" ht="9" hidden="1" customHeight="1" x14ac:dyDescent="0.25">
      <c r="V58719" s="80"/>
    </row>
    <row r="58720" spans="22:22" ht="9" hidden="1" customHeight="1" x14ac:dyDescent="0.25">
      <c r="V58720" s="80"/>
    </row>
    <row r="58721" spans="22:22" ht="9" hidden="1" customHeight="1" x14ac:dyDescent="0.25">
      <c r="V58721" s="80"/>
    </row>
    <row r="58722" spans="22:22" ht="9" hidden="1" customHeight="1" x14ac:dyDescent="0.25">
      <c r="V58722" s="80"/>
    </row>
    <row r="58723" spans="22:22" ht="9" hidden="1" customHeight="1" x14ac:dyDescent="0.25">
      <c r="V58723" s="80"/>
    </row>
    <row r="58724" spans="22:22" ht="9" hidden="1" customHeight="1" x14ac:dyDescent="0.25">
      <c r="V58724" s="80"/>
    </row>
    <row r="58725" spans="22:22" ht="9" hidden="1" customHeight="1" x14ac:dyDescent="0.25">
      <c r="V58725" s="80"/>
    </row>
    <row r="58726" spans="22:22" ht="9" hidden="1" customHeight="1" x14ac:dyDescent="0.25">
      <c r="V58726" s="80"/>
    </row>
    <row r="58727" spans="22:22" ht="9" hidden="1" customHeight="1" x14ac:dyDescent="0.25">
      <c r="V58727" s="80"/>
    </row>
    <row r="58728" spans="22:22" ht="9" hidden="1" customHeight="1" x14ac:dyDescent="0.25">
      <c r="V58728" s="80"/>
    </row>
    <row r="58729" spans="22:22" ht="9" hidden="1" customHeight="1" x14ac:dyDescent="0.25">
      <c r="V58729" s="80"/>
    </row>
    <row r="58730" spans="22:22" ht="9" hidden="1" customHeight="1" x14ac:dyDescent="0.25">
      <c r="V58730" s="80"/>
    </row>
    <row r="58731" spans="22:22" ht="9" hidden="1" customHeight="1" x14ac:dyDescent="0.25">
      <c r="V58731" s="80"/>
    </row>
    <row r="58732" spans="22:22" ht="9" hidden="1" customHeight="1" x14ac:dyDescent="0.25">
      <c r="V58732" s="80"/>
    </row>
    <row r="58733" spans="22:22" ht="9" hidden="1" customHeight="1" x14ac:dyDescent="0.25">
      <c r="V58733" s="80"/>
    </row>
    <row r="58734" spans="22:22" ht="9" hidden="1" customHeight="1" x14ac:dyDescent="0.25">
      <c r="V58734" s="80"/>
    </row>
    <row r="58735" spans="22:22" ht="9" hidden="1" customHeight="1" x14ac:dyDescent="0.25">
      <c r="V58735" s="80"/>
    </row>
    <row r="58736" spans="22:22" ht="9" hidden="1" customHeight="1" x14ac:dyDescent="0.25">
      <c r="V58736" s="80"/>
    </row>
    <row r="58737" spans="22:22" ht="9" hidden="1" customHeight="1" x14ac:dyDescent="0.25">
      <c r="V58737" s="80"/>
    </row>
    <row r="58738" spans="22:22" ht="9" hidden="1" customHeight="1" x14ac:dyDescent="0.25">
      <c r="V58738" s="80"/>
    </row>
    <row r="58739" spans="22:22" ht="9" hidden="1" customHeight="1" x14ac:dyDescent="0.25">
      <c r="V58739" s="80"/>
    </row>
    <row r="58740" spans="22:22" ht="9" hidden="1" customHeight="1" x14ac:dyDescent="0.25">
      <c r="V58740" s="80"/>
    </row>
    <row r="58741" spans="22:22" ht="9" hidden="1" customHeight="1" x14ac:dyDescent="0.25">
      <c r="V58741" s="80"/>
    </row>
    <row r="58742" spans="22:22" ht="9" hidden="1" customHeight="1" x14ac:dyDescent="0.25">
      <c r="V58742" s="80"/>
    </row>
    <row r="58743" spans="22:22" ht="9" hidden="1" customHeight="1" x14ac:dyDescent="0.25">
      <c r="V58743" s="80"/>
    </row>
    <row r="58744" spans="22:22" ht="9" hidden="1" customHeight="1" x14ac:dyDescent="0.25">
      <c r="V58744" s="80"/>
    </row>
    <row r="58745" spans="22:22" ht="9" hidden="1" customHeight="1" x14ac:dyDescent="0.25">
      <c r="V58745" s="80"/>
    </row>
    <row r="58746" spans="22:22" ht="9" hidden="1" customHeight="1" x14ac:dyDescent="0.25">
      <c r="V58746" s="80"/>
    </row>
    <row r="58747" spans="22:22" ht="9" hidden="1" customHeight="1" x14ac:dyDescent="0.25">
      <c r="V58747" s="80"/>
    </row>
    <row r="58748" spans="22:22" ht="9" hidden="1" customHeight="1" x14ac:dyDescent="0.25">
      <c r="V58748" s="80"/>
    </row>
    <row r="58749" spans="22:22" ht="9" hidden="1" customHeight="1" x14ac:dyDescent="0.25">
      <c r="V58749" s="80"/>
    </row>
    <row r="58750" spans="22:22" ht="9" hidden="1" customHeight="1" x14ac:dyDescent="0.25">
      <c r="V58750" s="80"/>
    </row>
    <row r="58751" spans="22:22" ht="9" hidden="1" customHeight="1" x14ac:dyDescent="0.25">
      <c r="V58751" s="80"/>
    </row>
    <row r="58752" spans="22:22" ht="9" hidden="1" customHeight="1" x14ac:dyDescent="0.25">
      <c r="V58752" s="80"/>
    </row>
    <row r="58753" spans="22:22" ht="9" hidden="1" customHeight="1" x14ac:dyDescent="0.25">
      <c r="V58753" s="80"/>
    </row>
    <row r="58754" spans="22:22" ht="9" hidden="1" customHeight="1" x14ac:dyDescent="0.25">
      <c r="V58754" s="80"/>
    </row>
    <row r="58755" spans="22:22" ht="9" hidden="1" customHeight="1" x14ac:dyDescent="0.25">
      <c r="V58755" s="80"/>
    </row>
    <row r="58756" spans="22:22" ht="9" hidden="1" customHeight="1" x14ac:dyDescent="0.25">
      <c r="V58756" s="80"/>
    </row>
    <row r="58757" spans="22:22" ht="9" hidden="1" customHeight="1" x14ac:dyDescent="0.25">
      <c r="V58757" s="80"/>
    </row>
    <row r="58758" spans="22:22" ht="9" hidden="1" customHeight="1" x14ac:dyDescent="0.25">
      <c r="V58758" s="80"/>
    </row>
    <row r="58759" spans="22:22" ht="9" hidden="1" customHeight="1" x14ac:dyDescent="0.25">
      <c r="V58759" s="80"/>
    </row>
    <row r="58760" spans="22:22" ht="9" hidden="1" customHeight="1" x14ac:dyDescent="0.25">
      <c r="V58760" s="80"/>
    </row>
    <row r="58761" spans="22:22" ht="9" hidden="1" customHeight="1" x14ac:dyDescent="0.25">
      <c r="V58761" s="80"/>
    </row>
    <row r="58762" spans="22:22" ht="9" hidden="1" customHeight="1" x14ac:dyDescent="0.25">
      <c r="V58762" s="80"/>
    </row>
    <row r="58763" spans="22:22" ht="9" hidden="1" customHeight="1" x14ac:dyDescent="0.25">
      <c r="V58763" s="80"/>
    </row>
    <row r="58764" spans="22:22" ht="9" hidden="1" customHeight="1" x14ac:dyDescent="0.25">
      <c r="V58764" s="80"/>
    </row>
    <row r="58765" spans="22:22" ht="9" hidden="1" customHeight="1" x14ac:dyDescent="0.25">
      <c r="V58765" s="80"/>
    </row>
    <row r="58766" spans="22:22" ht="9" hidden="1" customHeight="1" x14ac:dyDescent="0.25">
      <c r="V58766" s="80"/>
    </row>
    <row r="58767" spans="22:22" ht="9" hidden="1" customHeight="1" x14ac:dyDescent="0.25">
      <c r="V58767" s="80"/>
    </row>
    <row r="58768" spans="22:22" ht="9" hidden="1" customHeight="1" x14ac:dyDescent="0.25">
      <c r="V58768" s="80"/>
    </row>
    <row r="58769" spans="22:22" ht="9" hidden="1" customHeight="1" x14ac:dyDescent="0.25">
      <c r="V58769" s="80"/>
    </row>
    <row r="58770" spans="22:22" ht="9" hidden="1" customHeight="1" x14ac:dyDescent="0.25">
      <c r="V58770" s="80"/>
    </row>
    <row r="58771" spans="22:22" ht="9" hidden="1" customHeight="1" x14ac:dyDescent="0.25">
      <c r="V58771" s="80"/>
    </row>
    <row r="58772" spans="22:22" ht="9" hidden="1" customHeight="1" x14ac:dyDescent="0.25">
      <c r="V58772" s="80"/>
    </row>
    <row r="58773" spans="22:22" ht="9" hidden="1" customHeight="1" x14ac:dyDescent="0.25">
      <c r="V58773" s="80"/>
    </row>
    <row r="58774" spans="22:22" ht="9" hidden="1" customHeight="1" x14ac:dyDescent="0.25">
      <c r="V58774" s="80"/>
    </row>
    <row r="58775" spans="22:22" ht="9" hidden="1" customHeight="1" x14ac:dyDescent="0.25">
      <c r="V58775" s="80"/>
    </row>
    <row r="58776" spans="22:22" ht="9" hidden="1" customHeight="1" x14ac:dyDescent="0.25">
      <c r="V58776" s="80"/>
    </row>
    <row r="58777" spans="22:22" ht="9" hidden="1" customHeight="1" x14ac:dyDescent="0.25">
      <c r="V58777" s="80"/>
    </row>
    <row r="58778" spans="22:22" ht="9" hidden="1" customHeight="1" x14ac:dyDescent="0.25">
      <c r="V58778" s="80"/>
    </row>
    <row r="58779" spans="22:22" ht="9" hidden="1" customHeight="1" x14ac:dyDescent="0.25">
      <c r="V58779" s="80"/>
    </row>
    <row r="58780" spans="22:22" ht="9" hidden="1" customHeight="1" x14ac:dyDescent="0.25">
      <c r="V58780" s="80"/>
    </row>
    <row r="58781" spans="22:22" ht="9" hidden="1" customHeight="1" x14ac:dyDescent="0.25">
      <c r="V58781" s="80"/>
    </row>
    <row r="58782" spans="22:22" ht="9" hidden="1" customHeight="1" x14ac:dyDescent="0.25">
      <c r="V58782" s="80"/>
    </row>
    <row r="58783" spans="22:22" ht="9" hidden="1" customHeight="1" x14ac:dyDescent="0.25">
      <c r="V58783" s="80"/>
    </row>
    <row r="58784" spans="22:22" ht="9" hidden="1" customHeight="1" x14ac:dyDescent="0.25">
      <c r="V58784" s="80"/>
    </row>
    <row r="58785" spans="22:22" ht="9" hidden="1" customHeight="1" x14ac:dyDescent="0.25">
      <c r="V58785" s="80"/>
    </row>
    <row r="58786" spans="22:22" ht="9" hidden="1" customHeight="1" x14ac:dyDescent="0.25">
      <c r="V58786" s="80"/>
    </row>
    <row r="58787" spans="22:22" ht="9" hidden="1" customHeight="1" x14ac:dyDescent="0.25">
      <c r="V58787" s="80"/>
    </row>
    <row r="58788" spans="22:22" ht="9" hidden="1" customHeight="1" x14ac:dyDescent="0.25">
      <c r="V58788" s="80"/>
    </row>
    <row r="58789" spans="22:22" ht="9" hidden="1" customHeight="1" x14ac:dyDescent="0.25">
      <c r="V58789" s="80"/>
    </row>
    <row r="58790" spans="22:22" ht="9" hidden="1" customHeight="1" x14ac:dyDescent="0.25">
      <c r="V58790" s="80"/>
    </row>
    <row r="58791" spans="22:22" ht="9" hidden="1" customHeight="1" x14ac:dyDescent="0.25">
      <c r="V58791" s="80"/>
    </row>
    <row r="58792" spans="22:22" ht="9" hidden="1" customHeight="1" x14ac:dyDescent="0.25">
      <c r="V58792" s="80"/>
    </row>
    <row r="58793" spans="22:22" ht="9" hidden="1" customHeight="1" x14ac:dyDescent="0.25">
      <c r="V58793" s="80"/>
    </row>
    <row r="58794" spans="22:22" ht="9" hidden="1" customHeight="1" x14ac:dyDescent="0.25">
      <c r="V58794" s="80"/>
    </row>
    <row r="58795" spans="22:22" ht="9" hidden="1" customHeight="1" x14ac:dyDescent="0.25">
      <c r="V58795" s="80"/>
    </row>
    <row r="58796" spans="22:22" ht="9" hidden="1" customHeight="1" x14ac:dyDescent="0.25">
      <c r="V58796" s="80"/>
    </row>
    <row r="58797" spans="22:22" ht="9" hidden="1" customHeight="1" x14ac:dyDescent="0.25">
      <c r="V58797" s="80"/>
    </row>
    <row r="58798" spans="22:22" ht="9" hidden="1" customHeight="1" x14ac:dyDescent="0.25">
      <c r="V58798" s="80"/>
    </row>
    <row r="58799" spans="22:22" ht="9" hidden="1" customHeight="1" x14ac:dyDescent="0.25">
      <c r="V58799" s="80"/>
    </row>
    <row r="58800" spans="22:22" ht="9" hidden="1" customHeight="1" x14ac:dyDescent="0.25">
      <c r="V58800" s="80"/>
    </row>
    <row r="58801" spans="22:22" ht="9" hidden="1" customHeight="1" x14ac:dyDescent="0.25">
      <c r="V58801" s="80"/>
    </row>
    <row r="58802" spans="22:22" ht="9" hidden="1" customHeight="1" x14ac:dyDescent="0.25">
      <c r="V58802" s="80"/>
    </row>
    <row r="58803" spans="22:22" ht="9" hidden="1" customHeight="1" x14ac:dyDescent="0.25">
      <c r="V58803" s="80"/>
    </row>
    <row r="58804" spans="22:22" ht="9" hidden="1" customHeight="1" x14ac:dyDescent="0.25">
      <c r="V58804" s="80"/>
    </row>
    <row r="58805" spans="22:22" ht="9" hidden="1" customHeight="1" x14ac:dyDescent="0.25">
      <c r="V58805" s="80"/>
    </row>
    <row r="58806" spans="22:22" ht="9" hidden="1" customHeight="1" x14ac:dyDescent="0.25">
      <c r="V58806" s="80"/>
    </row>
    <row r="58807" spans="22:22" ht="9" hidden="1" customHeight="1" x14ac:dyDescent="0.25">
      <c r="V58807" s="80"/>
    </row>
    <row r="58808" spans="22:22" ht="9" hidden="1" customHeight="1" x14ac:dyDescent="0.25">
      <c r="V58808" s="80"/>
    </row>
    <row r="58809" spans="22:22" ht="9" hidden="1" customHeight="1" x14ac:dyDescent="0.25">
      <c r="V58809" s="80"/>
    </row>
    <row r="58810" spans="22:22" ht="9" hidden="1" customHeight="1" x14ac:dyDescent="0.25">
      <c r="V58810" s="80"/>
    </row>
    <row r="58811" spans="22:22" ht="9" hidden="1" customHeight="1" x14ac:dyDescent="0.25">
      <c r="V58811" s="80"/>
    </row>
    <row r="58812" spans="22:22" ht="9" hidden="1" customHeight="1" x14ac:dyDescent="0.25">
      <c r="V58812" s="80"/>
    </row>
    <row r="58813" spans="22:22" ht="9" hidden="1" customHeight="1" x14ac:dyDescent="0.25">
      <c r="V58813" s="80"/>
    </row>
    <row r="58814" spans="22:22" ht="9" hidden="1" customHeight="1" x14ac:dyDescent="0.25">
      <c r="V58814" s="80"/>
    </row>
    <row r="58815" spans="22:22" ht="9" hidden="1" customHeight="1" x14ac:dyDescent="0.25">
      <c r="V58815" s="80"/>
    </row>
    <row r="58816" spans="22:22" ht="9" hidden="1" customHeight="1" x14ac:dyDescent="0.25">
      <c r="V58816" s="80"/>
    </row>
    <row r="58817" spans="22:22" ht="9" hidden="1" customHeight="1" x14ac:dyDescent="0.25">
      <c r="V58817" s="80"/>
    </row>
    <row r="58818" spans="22:22" ht="9" hidden="1" customHeight="1" x14ac:dyDescent="0.25">
      <c r="V58818" s="80"/>
    </row>
    <row r="58819" spans="22:22" ht="9" hidden="1" customHeight="1" x14ac:dyDescent="0.25">
      <c r="V58819" s="80"/>
    </row>
    <row r="58820" spans="22:22" ht="9" hidden="1" customHeight="1" x14ac:dyDescent="0.25">
      <c r="V58820" s="80"/>
    </row>
    <row r="58821" spans="22:22" ht="9" hidden="1" customHeight="1" x14ac:dyDescent="0.25">
      <c r="V58821" s="80"/>
    </row>
    <row r="58822" spans="22:22" ht="9" hidden="1" customHeight="1" x14ac:dyDescent="0.25">
      <c r="V58822" s="80"/>
    </row>
    <row r="58823" spans="22:22" ht="9" hidden="1" customHeight="1" x14ac:dyDescent="0.25">
      <c r="V58823" s="80"/>
    </row>
    <row r="58824" spans="22:22" ht="9" hidden="1" customHeight="1" x14ac:dyDescent="0.25">
      <c r="V58824" s="80"/>
    </row>
    <row r="58825" spans="22:22" ht="9" hidden="1" customHeight="1" x14ac:dyDescent="0.25">
      <c r="V58825" s="80"/>
    </row>
    <row r="58826" spans="22:22" ht="9" hidden="1" customHeight="1" x14ac:dyDescent="0.25">
      <c r="V58826" s="80"/>
    </row>
    <row r="58827" spans="22:22" ht="9" hidden="1" customHeight="1" x14ac:dyDescent="0.25">
      <c r="V58827" s="80"/>
    </row>
    <row r="58828" spans="22:22" ht="9" hidden="1" customHeight="1" x14ac:dyDescent="0.25">
      <c r="V58828" s="80"/>
    </row>
    <row r="58829" spans="22:22" ht="9" hidden="1" customHeight="1" x14ac:dyDescent="0.25">
      <c r="V58829" s="80"/>
    </row>
    <row r="58830" spans="22:22" ht="9" hidden="1" customHeight="1" x14ac:dyDescent="0.25">
      <c r="V58830" s="80"/>
    </row>
    <row r="58831" spans="22:22" ht="9" hidden="1" customHeight="1" x14ac:dyDescent="0.25">
      <c r="V58831" s="80"/>
    </row>
    <row r="58832" spans="22:22" ht="9" hidden="1" customHeight="1" x14ac:dyDescent="0.25">
      <c r="V58832" s="80"/>
    </row>
    <row r="58833" spans="22:22" ht="9" hidden="1" customHeight="1" x14ac:dyDescent="0.25">
      <c r="V58833" s="80"/>
    </row>
    <row r="58834" spans="22:22" ht="9" hidden="1" customHeight="1" x14ac:dyDescent="0.25">
      <c r="V58834" s="80"/>
    </row>
    <row r="58835" spans="22:22" ht="9" hidden="1" customHeight="1" x14ac:dyDescent="0.25">
      <c r="V58835" s="80"/>
    </row>
    <row r="58836" spans="22:22" ht="9" hidden="1" customHeight="1" x14ac:dyDescent="0.25">
      <c r="V58836" s="80"/>
    </row>
    <row r="58837" spans="22:22" ht="9" hidden="1" customHeight="1" x14ac:dyDescent="0.25">
      <c r="V58837" s="80"/>
    </row>
    <row r="58838" spans="22:22" ht="9" hidden="1" customHeight="1" x14ac:dyDescent="0.25">
      <c r="V58838" s="80"/>
    </row>
    <row r="58839" spans="22:22" ht="9" hidden="1" customHeight="1" x14ac:dyDescent="0.25">
      <c r="V58839" s="80"/>
    </row>
    <row r="58840" spans="22:22" ht="9" hidden="1" customHeight="1" x14ac:dyDescent="0.25">
      <c r="V58840" s="80"/>
    </row>
    <row r="58841" spans="22:22" ht="9" hidden="1" customHeight="1" x14ac:dyDescent="0.25">
      <c r="V58841" s="80"/>
    </row>
    <row r="58842" spans="22:22" ht="9" hidden="1" customHeight="1" x14ac:dyDescent="0.25">
      <c r="V58842" s="80"/>
    </row>
    <row r="58843" spans="22:22" ht="9" hidden="1" customHeight="1" x14ac:dyDescent="0.25">
      <c r="V58843" s="80"/>
    </row>
    <row r="58844" spans="22:22" ht="9" hidden="1" customHeight="1" x14ac:dyDescent="0.25">
      <c r="V58844" s="80"/>
    </row>
    <row r="58845" spans="22:22" ht="9" hidden="1" customHeight="1" x14ac:dyDescent="0.25">
      <c r="V58845" s="80"/>
    </row>
    <row r="58846" spans="22:22" ht="9" hidden="1" customHeight="1" x14ac:dyDescent="0.25">
      <c r="V58846" s="80"/>
    </row>
    <row r="58847" spans="22:22" ht="9" hidden="1" customHeight="1" x14ac:dyDescent="0.25">
      <c r="V58847" s="80"/>
    </row>
    <row r="58848" spans="22:22" ht="9" hidden="1" customHeight="1" x14ac:dyDescent="0.25">
      <c r="V58848" s="80"/>
    </row>
    <row r="58849" spans="22:22" ht="9" hidden="1" customHeight="1" x14ac:dyDescent="0.25">
      <c r="V58849" s="80"/>
    </row>
    <row r="58850" spans="22:22" ht="9" hidden="1" customHeight="1" x14ac:dyDescent="0.25">
      <c r="V58850" s="80"/>
    </row>
    <row r="58851" spans="22:22" ht="9" hidden="1" customHeight="1" x14ac:dyDescent="0.25">
      <c r="V58851" s="80"/>
    </row>
    <row r="58852" spans="22:22" ht="9" hidden="1" customHeight="1" x14ac:dyDescent="0.25">
      <c r="V58852" s="80"/>
    </row>
    <row r="58853" spans="22:22" ht="9" hidden="1" customHeight="1" x14ac:dyDescent="0.25">
      <c r="V58853" s="80"/>
    </row>
    <row r="58854" spans="22:22" ht="9" hidden="1" customHeight="1" x14ac:dyDescent="0.25">
      <c r="V58854" s="80"/>
    </row>
    <row r="58855" spans="22:22" ht="9" hidden="1" customHeight="1" x14ac:dyDescent="0.25">
      <c r="V58855" s="80"/>
    </row>
    <row r="58856" spans="22:22" ht="9" hidden="1" customHeight="1" x14ac:dyDescent="0.25">
      <c r="V58856" s="80"/>
    </row>
    <row r="58857" spans="22:22" ht="9" hidden="1" customHeight="1" x14ac:dyDescent="0.25">
      <c r="V58857" s="80"/>
    </row>
    <row r="58858" spans="22:22" ht="9" hidden="1" customHeight="1" x14ac:dyDescent="0.25">
      <c r="V58858" s="80"/>
    </row>
    <row r="58859" spans="22:22" ht="9" hidden="1" customHeight="1" x14ac:dyDescent="0.25">
      <c r="V58859" s="80"/>
    </row>
    <row r="58860" spans="22:22" ht="9" hidden="1" customHeight="1" x14ac:dyDescent="0.25">
      <c r="V58860" s="80"/>
    </row>
    <row r="58861" spans="22:22" ht="9" hidden="1" customHeight="1" x14ac:dyDescent="0.25">
      <c r="V58861" s="80"/>
    </row>
    <row r="58862" spans="22:22" ht="9" hidden="1" customHeight="1" x14ac:dyDescent="0.25">
      <c r="V58862" s="80"/>
    </row>
    <row r="58863" spans="22:22" ht="9" hidden="1" customHeight="1" x14ac:dyDescent="0.25">
      <c r="V58863" s="80"/>
    </row>
    <row r="58864" spans="22:22" ht="9" hidden="1" customHeight="1" x14ac:dyDescent="0.25">
      <c r="V58864" s="80"/>
    </row>
    <row r="58865" spans="22:22" ht="9" hidden="1" customHeight="1" x14ac:dyDescent="0.25">
      <c r="V58865" s="80"/>
    </row>
    <row r="58866" spans="22:22" ht="9" hidden="1" customHeight="1" x14ac:dyDescent="0.25">
      <c r="V58866" s="80"/>
    </row>
    <row r="58867" spans="22:22" ht="9" hidden="1" customHeight="1" x14ac:dyDescent="0.25">
      <c r="V58867" s="80"/>
    </row>
    <row r="58868" spans="22:22" ht="9" hidden="1" customHeight="1" x14ac:dyDescent="0.25">
      <c r="V58868" s="80"/>
    </row>
    <row r="58869" spans="22:22" ht="9" hidden="1" customHeight="1" x14ac:dyDescent="0.25">
      <c r="V58869" s="80"/>
    </row>
    <row r="58870" spans="22:22" ht="9" hidden="1" customHeight="1" x14ac:dyDescent="0.25">
      <c r="V58870" s="80"/>
    </row>
    <row r="58871" spans="22:22" ht="9" hidden="1" customHeight="1" x14ac:dyDescent="0.25">
      <c r="V58871" s="80"/>
    </row>
    <row r="58872" spans="22:22" ht="9" hidden="1" customHeight="1" x14ac:dyDescent="0.25">
      <c r="V58872" s="80"/>
    </row>
    <row r="58873" spans="22:22" ht="9" hidden="1" customHeight="1" x14ac:dyDescent="0.25">
      <c r="V58873" s="80"/>
    </row>
    <row r="58874" spans="22:22" ht="9" hidden="1" customHeight="1" x14ac:dyDescent="0.25">
      <c r="V58874" s="80"/>
    </row>
    <row r="58875" spans="22:22" ht="9" hidden="1" customHeight="1" x14ac:dyDescent="0.25">
      <c r="V58875" s="80"/>
    </row>
    <row r="58876" spans="22:22" ht="9" hidden="1" customHeight="1" x14ac:dyDescent="0.25">
      <c r="V58876" s="80"/>
    </row>
    <row r="58877" spans="22:22" ht="9" hidden="1" customHeight="1" x14ac:dyDescent="0.25">
      <c r="V58877" s="80"/>
    </row>
    <row r="58878" spans="22:22" ht="9" hidden="1" customHeight="1" x14ac:dyDescent="0.25">
      <c r="V58878" s="80"/>
    </row>
    <row r="58879" spans="22:22" ht="9" hidden="1" customHeight="1" x14ac:dyDescent="0.25">
      <c r="V58879" s="80"/>
    </row>
    <row r="58880" spans="22:22" ht="9" hidden="1" customHeight="1" x14ac:dyDescent="0.25">
      <c r="V58880" s="80"/>
    </row>
    <row r="58881" spans="22:22" ht="9" hidden="1" customHeight="1" x14ac:dyDescent="0.25">
      <c r="V58881" s="80"/>
    </row>
    <row r="58882" spans="22:22" ht="9" hidden="1" customHeight="1" x14ac:dyDescent="0.25">
      <c r="V58882" s="80"/>
    </row>
    <row r="58883" spans="22:22" ht="9" hidden="1" customHeight="1" x14ac:dyDescent="0.25">
      <c r="V58883" s="80"/>
    </row>
    <row r="58884" spans="22:22" ht="9" hidden="1" customHeight="1" x14ac:dyDescent="0.25">
      <c r="V58884" s="80"/>
    </row>
    <row r="58885" spans="22:22" ht="9" hidden="1" customHeight="1" x14ac:dyDescent="0.25">
      <c r="V58885" s="80"/>
    </row>
    <row r="58886" spans="22:22" ht="9" hidden="1" customHeight="1" x14ac:dyDescent="0.25">
      <c r="V58886" s="80"/>
    </row>
    <row r="58887" spans="22:22" ht="9" hidden="1" customHeight="1" x14ac:dyDescent="0.25">
      <c r="V58887" s="80"/>
    </row>
    <row r="58888" spans="22:22" ht="9" hidden="1" customHeight="1" x14ac:dyDescent="0.25">
      <c r="V58888" s="80"/>
    </row>
    <row r="58889" spans="22:22" ht="9" hidden="1" customHeight="1" x14ac:dyDescent="0.25">
      <c r="V58889" s="80"/>
    </row>
    <row r="58890" spans="22:22" ht="9" hidden="1" customHeight="1" x14ac:dyDescent="0.25">
      <c r="V58890" s="80"/>
    </row>
    <row r="58891" spans="22:22" ht="9" hidden="1" customHeight="1" x14ac:dyDescent="0.25">
      <c r="V58891" s="80"/>
    </row>
    <row r="58892" spans="22:22" ht="9" hidden="1" customHeight="1" x14ac:dyDescent="0.25">
      <c r="V58892" s="80"/>
    </row>
    <row r="58893" spans="22:22" ht="9" hidden="1" customHeight="1" x14ac:dyDescent="0.25">
      <c r="V58893" s="80"/>
    </row>
    <row r="58894" spans="22:22" ht="9" hidden="1" customHeight="1" x14ac:dyDescent="0.25">
      <c r="V58894" s="80"/>
    </row>
    <row r="58895" spans="22:22" ht="9" hidden="1" customHeight="1" x14ac:dyDescent="0.25">
      <c r="V58895" s="80"/>
    </row>
    <row r="58896" spans="22:22" ht="9" hidden="1" customHeight="1" x14ac:dyDescent="0.25">
      <c r="V58896" s="80"/>
    </row>
    <row r="58897" spans="22:22" ht="9" hidden="1" customHeight="1" x14ac:dyDescent="0.25">
      <c r="V58897" s="80"/>
    </row>
    <row r="58898" spans="22:22" ht="9" hidden="1" customHeight="1" x14ac:dyDescent="0.25">
      <c r="V58898" s="80"/>
    </row>
    <row r="58899" spans="22:22" ht="9" hidden="1" customHeight="1" x14ac:dyDescent="0.25">
      <c r="V58899" s="80"/>
    </row>
    <row r="58900" spans="22:22" ht="9" hidden="1" customHeight="1" x14ac:dyDescent="0.25">
      <c r="V58900" s="80"/>
    </row>
    <row r="58901" spans="22:22" ht="9" hidden="1" customHeight="1" x14ac:dyDescent="0.25">
      <c r="V58901" s="80"/>
    </row>
    <row r="58902" spans="22:22" ht="9" hidden="1" customHeight="1" x14ac:dyDescent="0.25">
      <c r="V58902" s="80"/>
    </row>
    <row r="58903" spans="22:22" ht="9" hidden="1" customHeight="1" x14ac:dyDescent="0.25">
      <c r="V58903" s="80"/>
    </row>
    <row r="58904" spans="22:22" ht="9" hidden="1" customHeight="1" x14ac:dyDescent="0.25">
      <c r="V58904" s="80"/>
    </row>
    <row r="58905" spans="22:22" ht="9" hidden="1" customHeight="1" x14ac:dyDescent="0.25">
      <c r="V58905" s="80"/>
    </row>
    <row r="58906" spans="22:22" ht="9" hidden="1" customHeight="1" x14ac:dyDescent="0.25">
      <c r="V58906" s="80"/>
    </row>
    <row r="58907" spans="22:22" ht="9" hidden="1" customHeight="1" x14ac:dyDescent="0.25">
      <c r="V58907" s="80"/>
    </row>
    <row r="58908" spans="22:22" ht="9" hidden="1" customHeight="1" x14ac:dyDescent="0.25">
      <c r="V58908" s="80"/>
    </row>
    <row r="58909" spans="22:22" ht="9" hidden="1" customHeight="1" x14ac:dyDescent="0.25">
      <c r="V58909" s="80"/>
    </row>
    <row r="58910" spans="22:22" ht="9" hidden="1" customHeight="1" x14ac:dyDescent="0.25">
      <c r="V58910" s="80"/>
    </row>
    <row r="58911" spans="22:22" ht="9" hidden="1" customHeight="1" x14ac:dyDescent="0.25">
      <c r="V58911" s="80"/>
    </row>
    <row r="58912" spans="22:22" ht="9" hidden="1" customHeight="1" x14ac:dyDescent="0.25">
      <c r="V58912" s="80"/>
    </row>
    <row r="58913" spans="22:22" ht="9" hidden="1" customHeight="1" x14ac:dyDescent="0.25">
      <c r="V58913" s="80"/>
    </row>
    <row r="58914" spans="22:22" ht="9" hidden="1" customHeight="1" x14ac:dyDescent="0.25">
      <c r="V58914" s="80"/>
    </row>
    <row r="58915" spans="22:22" ht="9" hidden="1" customHeight="1" x14ac:dyDescent="0.25">
      <c r="V58915" s="80"/>
    </row>
    <row r="58916" spans="22:22" ht="9" hidden="1" customHeight="1" x14ac:dyDescent="0.25">
      <c r="V58916" s="80"/>
    </row>
    <row r="58917" spans="22:22" ht="9" hidden="1" customHeight="1" x14ac:dyDescent="0.25">
      <c r="V58917" s="80"/>
    </row>
    <row r="58918" spans="22:22" ht="9" hidden="1" customHeight="1" x14ac:dyDescent="0.25">
      <c r="V58918" s="80"/>
    </row>
    <row r="58919" spans="22:22" ht="9" hidden="1" customHeight="1" x14ac:dyDescent="0.25">
      <c r="V58919" s="80"/>
    </row>
    <row r="58920" spans="22:22" ht="9" hidden="1" customHeight="1" x14ac:dyDescent="0.25">
      <c r="V58920" s="80"/>
    </row>
    <row r="58921" spans="22:22" ht="9" hidden="1" customHeight="1" x14ac:dyDescent="0.25">
      <c r="V58921" s="80"/>
    </row>
    <row r="58922" spans="22:22" ht="9" hidden="1" customHeight="1" x14ac:dyDescent="0.25">
      <c r="V58922" s="80"/>
    </row>
    <row r="58923" spans="22:22" ht="9" hidden="1" customHeight="1" x14ac:dyDescent="0.25">
      <c r="V58923" s="80"/>
    </row>
    <row r="58924" spans="22:22" ht="9" hidden="1" customHeight="1" x14ac:dyDescent="0.25">
      <c r="V58924" s="80"/>
    </row>
    <row r="58925" spans="22:22" ht="9" hidden="1" customHeight="1" x14ac:dyDescent="0.25">
      <c r="V58925" s="80"/>
    </row>
    <row r="58926" spans="22:22" ht="9" hidden="1" customHeight="1" x14ac:dyDescent="0.25">
      <c r="V58926" s="80"/>
    </row>
    <row r="58927" spans="22:22" ht="9" hidden="1" customHeight="1" x14ac:dyDescent="0.25">
      <c r="V58927" s="80"/>
    </row>
    <row r="58928" spans="22:22" ht="9" hidden="1" customHeight="1" x14ac:dyDescent="0.25">
      <c r="V58928" s="80"/>
    </row>
    <row r="58929" spans="22:22" ht="9" hidden="1" customHeight="1" x14ac:dyDescent="0.25">
      <c r="V58929" s="80"/>
    </row>
    <row r="58930" spans="22:22" ht="9" hidden="1" customHeight="1" x14ac:dyDescent="0.25">
      <c r="V58930" s="80"/>
    </row>
    <row r="58931" spans="22:22" ht="9" hidden="1" customHeight="1" x14ac:dyDescent="0.25">
      <c r="V58931" s="80"/>
    </row>
    <row r="58932" spans="22:22" ht="9" hidden="1" customHeight="1" x14ac:dyDescent="0.25">
      <c r="V58932" s="80"/>
    </row>
    <row r="58933" spans="22:22" ht="9" hidden="1" customHeight="1" x14ac:dyDescent="0.25">
      <c r="V58933" s="80"/>
    </row>
    <row r="58934" spans="22:22" ht="9" hidden="1" customHeight="1" x14ac:dyDescent="0.25">
      <c r="V58934" s="80"/>
    </row>
    <row r="58935" spans="22:22" ht="9" hidden="1" customHeight="1" x14ac:dyDescent="0.25">
      <c r="V58935" s="80"/>
    </row>
    <row r="58936" spans="22:22" ht="9" hidden="1" customHeight="1" x14ac:dyDescent="0.25">
      <c r="V58936" s="80"/>
    </row>
    <row r="58937" spans="22:22" ht="9" hidden="1" customHeight="1" x14ac:dyDescent="0.25">
      <c r="V58937" s="80"/>
    </row>
    <row r="58938" spans="22:22" ht="9" hidden="1" customHeight="1" x14ac:dyDescent="0.25">
      <c r="V58938" s="80"/>
    </row>
    <row r="58939" spans="22:22" ht="9" hidden="1" customHeight="1" x14ac:dyDescent="0.25">
      <c r="V58939" s="80"/>
    </row>
    <row r="58940" spans="22:22" ht="9" hidden="1" customHeight="1" x14ac:dyDescent="0.25">
      <c r="V58940" s="80"/>
    </row>
    <row r="58941" spans="22:22" ht="9" hidden="1" customHeight="1" x14ac:dyDescent="0.25">
      <c r="V58941" s="80"/>
    </row>
    <row r="58942" spans="22:22" ht="9" hidden="1" customHeight="1" x14ac:dyDescent="0.25">
      <c r="V58942" s="80"/>
    </row>
    <row r="58943" spans="22:22" ht="9" hidden="1" customHeight="1" x14ac:dyDescent="0.25">
      <c r="V58943" s="80"/>
    </row>
    <row r="58944" spans="22:22" ht="9" hidden="1" customHeight="1" x14ac:dyDescent="0.25">
      <c r="V58944" s="80"/>
    </row>
    <row r="58945" spans="22:22" ht="9" hidden="1" customHeight="1" x14ac:dyDescent="0.25">
      <c r="V58945" s="80"/>
    </row>
    <row r="58946" spans="22:22" ht="9" hidden="1" customHeight="1" x14ac:dyDescent="0.25">
      <c r="V58946" s="80"/>
    </row>
    <row r="58947" spans="22:22" ht="9" hidden="1" customHeight="1" x14ac:dyDescent="0.25">
      <c r="V58947" s="80"/>
    </row>
    <row r="58948" spans="22:22" ht="9" hidden="1" customHeight="1" x14ac:dyDescent="0.25">
      <c r="V58948" s="80"/>
    </row>
    <row r="58949" spans="22:22" ht="9" hidden="1" customHeight="1" x14ac:dyDescent="0.25">
      <c r="V58949" s="80"/>
    </row>
    <row r="58950" spans="22:22" ht="9" hidden="1" customHeight="1" x14ac:dyDescent="0.25">
      <c r="V58950" s="80"/>
    </row>
    <row r="58951" spans="22:22" ht="9" hidden="1" customHeight="1" x14ac:dyDescent="0.25">
      <c r="V58951" s="80"/>
    </row>
    <row r="58952" spans="22:22" ht="9" hidden="1" customHeight="1" x14ac:dyDescent="0.25">
      <c r="V58952" s="80"/>
    </row>
    <row r="58953" spans="22:22" ht="9" hidden="1" customHeight="1" x14ac:dyDescent="0.25">
      <c r="V58953" s="80"/>
    </row>
    <row r="58954" spans="22:22" ht="9" hidden="1" customHeight="1" x14ac:dyDescent="0.25">
      <c r="V58954" s="80"/>
    </row>
    <row r="58955" spans="22:22" ht="9" hidden="1" customHeight="1" x14ac:dyDescent="0.25">
      <c r="V58955" s="80"/>
    </row>
    <row r="58956" spans="22:22" ht="9" hidden="1" customHeight="1" x14ac:dyDescent="0.25">
      <c r="V58956" s="80"/>
    </row>
    <row r="58957" spans="22:22" ht="9" hidden="1" customHeight="1" x14ac:dyDescent="0.25">
      <c r="V58957" s="80"/>
    </row>
    <row r="58958" spans="22:22" ht="9" hidden="1" customHeight="1" x14ac:dyDescent="0.25">
      <c r="V58958" s="80"/>
    </row>
    <row r="58959" spans="22:22" ht="9" hidden="1" customHeight="1" x14ac:dyDescent="0.25">
      <c r="V58959" s="80"/>
    </row>
    <row r="58960" spans="22:22" ht="9" hidden="1" customHeight="1" x14ac:dyDescent="0.25">
      <c r="V58960" s="80"/>
    </row>
    <row r="58961" spans="22:22" ht="9" hidden="1" customHeight="1" x14ac:dyDescent="0.25">
      <c r="V58961" s="80"/>
    </row>
    <row r="58962" spans="22:22" ht="9" hidden="1" customHeight="1" x14ac:dyDescent="0.25">
      <c r="V58962" s="80"/>
    </row>
    <row r="58963" spans="22:22" ht="9" hidden="1" customHeight="1" x14ac:dyDescent="0.25">
      <c r="V58963" s="80"/>
    </row>
    <row r="58964" spans="22:22" ht="9" hidden="1" customHeight="1" x14ac:dyDescent="0.25">
      <c r="V58964" s="80"/>
    </row>
    <row r="58965" spans="22:22" ht="9" hidden="1" customHeight="1" x14ac:dyDescent="0.25">
      <c r="V58965" s="80"/>
    </row>
    <row r="58966" spans="22:22" ht="9" hidden="1" customHeight="1" x14ac:dyDescent="0.25">
      <c r="V58966" s="80"/>
    </row>
    <row r="58967" spans="22:22" ht="9" hidden="1" customHeight="1" x14ac:dyDescent="0.25">
      <c r="V58967" s="80"/>
    </row>
    <row r="58968" spans="22:22" ht="9" hidden="1" customHeight="1" x14ac:dyDescent="0.25">
      <c r="V58968" s="80"/>
    </row>
    <row r="58969" spans="22:22" ht="9" hidden="1" customHeight="1" x14ac:dyDescent="0.25">
      <c r="V58969" s="80"/>
    </row>
    <row r="58970" spans="22:22" ht="9" hidden="1" customHeight="1" x14ac:dyDescent="0.25">
      <c r="V58970" s="80"/>
    </row>
    <row r="58971" spans="22:22" ht="9" hidden="1" customHeight="1" x14ac:dyDescent="0.25">
      <c r="V58971" s="80"/>
    </row>
    <row r="58972" spans="22:22" ht="9" hidden="1" customHeight="1" x14ac:dyDescent="0.25">
      <c r="V58972" s="80"/>
    </row>
    <row r="58973" spans="22:22" ht="9" hidden="1" customHeight="1" x14ac:dyDescent="0.25">
      <c r="V58973" s="80"/>
    </row>
    <row r="58974" spans="22:22" ht="9" hidden="1" customHeight="1" x14ac:dyDescent="0.25">
      <c r="V58974" s="80"/>
    </row>
    <row r="58975" spans="22:22" ht="9" hidden="1" customHeight="1" x14ac:dyDescent="0.25">
      <c r="V58975" s="80"/>
    </row>
    <row r="58976" spans="22:22" ht="9" hidden="1" customHeight="1" x14ac:dyDescent="0.25">
      <c r="V58976" s="80"/>
    </row>
    <row r="58977" spans="22:22" ht="9" hidden="1" customHeight="1" x14ac:dyDescent="0.25">
      <c r="V58977" s="80"/>
    </row>
    <row r="58978" spans="22:22" ht="9" hidden="1" customHeight="1" x14ac:dyDescent="0.25">
      <c r="V58978" s="80"/>
    </row>
    <row r="58979" spans="22:22" ht="9" hidden="1" customHeight="1" x14ac:dyDescent="0.25">
      <c r="V58979" s="80"/>
    </row>
    <row r="58980" spans="22:22" ht="9" hidden="1" customHeight="1" x14ac:dyDescent="0.25">
      <c r="V58980" s="80"/>
    </row>
    <row r="58981" spans="22:22" ht="9" hidden="1" customHeight="1" x14ac:dyDescent="0.25">
      <c r="V58981" s="80"/>
    </row>
    <row r="58982" spans="22:22" ht="9" hidden="1" customHeight="1" x14ac:dyDescent="0.25">
      <c r="V58982" s="80"/>
    </row>
    <row r="58983" spans="22:22" ht="9" hidden="1" customHeight="1" x14ac:dyDescent="0.25">
      <c r="V58983" s="80"/>
    </row>
    <row r="58984" spans="22:22" ht="9" hidden="1" customHeight="1" x14ac:dyDescent="0.25">
      <c r="V58984" s="80"/>
    </row>
    <row r="58985" spans="22:22" ht="9" hidden="1" customHeight="1" x14ac:dyDescent="0.25">
      <c r="V58985" s="80"/>
    </row>
    <row r="58986" spans="22:22" ht="9" hidden="1" customHeight="1" x14ac:dyDescent="0.25">
      <c r="V58986" s="80"/>
    </row>
    <row r="58987" spans="22:22" ht="9" hidden="1" customHeight="1" x14ac:dyDescent="0.25">
      <c r="V58987" s="80"/>
    </row>
    <row r="58988" spans="22:22" ht="9" hidden="1" customHeight="1" x14ac:dyDescent="0.25">
      <c r="V58988" s="80"/>
    </row>
    <row r="58989" spans="22:22" ht="9" hidden="1" customHeight="1" x14ac:dyDescent="0.25">
      <c r="V58989" s="80"/>
    </row>
    <row r="58990" spans="22:22" ht="9" hidden="1" customHeight="1" x14ac:dyDescent="0.25">
      <c r="V58990" s="80"/>
    </row>
    <row r="58991" spans="22:22" ht="9" hidden="1" customHeight="1" x14ac:dyDescent="0.25">
      <c r="V58991" s="80"/>
    </row>
    <row r="58992" spans="22:22" ht="9" hidden="1" customHeight="1" x14ac:dyDescent="0.25">
      <c r="V58992" s="80"/>
    </row>
    <row r="58993" spans="22:22" ht="9" hidden="1" customHeight="1" x14ac:dyDescent="0.25">
      <c r="V58993" s="80"/>
    </row>
    <row r="58994" spans="22:22" ht="9" hidden="1" customHeight="1" x14ac:dyDescent="0.25">
      <c r="V58994" s="80"/>
    </row>
    <row r="58995" spans="22:22" ht="9" hidden="1" customHeight="1" x14ac:dyDescent="0.25">
      <c r="V58995" s="80"/>
    </row>
    <row r="58996" spans="22:22" ht="9" hidden="1" customHeight="1" x14ac:dyDescent="0.25">
      <c r="V58996" s="80"/>
    </row>
    <row r="58997" spans="22:22" ht="9" hidden="1" customHeight="1" x14ac:dyDescent="0.25">
      <c r="V58997" s="80"/>
    </row>
    <row r="58998" spans="22:22" ht="9" hidden="1" customHeight="1" x14ac:dyDescent="0.25">
      <c r="V58998" s="80"/>
    </row>
    <row r="58999" spans="22:22" ht="9" hidden="1" customHeight="1" x14ac:dyDescent="0.25">
      <c r="V58999" s="80"/>
    </row>
    <row r="59000" spans="22:22" ht="9" hidden="1" customHeight="1" x14ac:dyDescent="0.25">
      <c r="V59000" s="80"/>
    </row>
    <row r="59001" spans="22:22" ht="9" hidden="1" customHeight="1" x14ac:dyDescent="0.25">
      <c r="V59001" s="80"/>
    </row>
    <row r="59002" spans="22:22" ht="9" hidden="1" customHeight="1" x14ac:dyDescent="0.25">
      <c r="V59002" s="80"/>
    </row>
    <row r="59003" spans="22:22" ht="9" hidden="1" customHeight="1" x14ac:dyDescent="0.25">
      <c r="V59003" s="80"/>
    </row>
    <row r="59004" spans="22:22" ht="9" hidden="1" customHeight="1" x14ac:dyDescent="0.25">
      <c r="V59004" s="80"/>
    </row>
    <row r="59005" spans="22:22" ht="9" hidden="1" customHeight="1" x14ac:dyDescent="0.25">
      <c r="V59005" s="80"/>
    </row>
    <row r="59006" spans="22:22" ht="9" hidden="1" customHeight="1" x14ac:dyDescent="0.25">
      <c r="V59006" s="80"/>
    </row>
    <row r="59007" spans="22:22" ht="9" hidden="1" customHeight="1" x14ac:dyDescent="0.25">
      <c r="V59007" s="80"/>
    </row>
    <row r="59008" spans="22:22" ht="9" hidden="1" customHeight="1" x14ac:dyDescent="0.25">
      <c r="V59008" s="80"/>
    </row>
    <row r="59009" spans="22:22" ht="9" hidden="1" customHeight="1" x14ac:dyDescent="0.25">
      <c r="V59009" s="80"/>
    </row>
    <row r="59010" spans="22:22" ht="9" hidden="1" customHeight="1" x14ac:dyDescent="0.25">
      <c r="V59010" s="80"/>
    </row>
    <row r="59011" spans="22:22" ht="9" hidden="1" customHeight="1" x14ac:dyDescent="0.25">
      <c r="V59011" s="80"/>
    </row>
    <row r="59012" spans="22:22" ht="9" hidden="1" customHeight="1" x14ac:dyDescent="0.25">
      <c r="V59012" s="80"/>
    </row>
    <row r="59013" spans="22:22" ht="9" hidden="1" customHeight="1" x14ac:dyDescent="0.25">
      <c r="V59013" s="80"/>
    </row>
    <row r="59014" spans="22:22" ht="9" hidden="1" customHeight="1" x14ac:dyDescent="0.25">
      <c r="V59014" s="80"/>
    </row>
    <row r="59015" spans="22:22" ht="9" hidden="1" customHeight="1" x14ac:dyDescent="0.25">
      <c r="V59015" s="80"/>
    </row>
    <row r="59016" spans="22:22" ht="9" hidden="1" customHeight="1" x14ac:dyDescent="0.25">
      <c r="V59016" s="80"/>
    </row>
    <row r="59017" spans="22:22" ht="9" hidden="1" customHeight="1" x14ac:dyDescent="0.25">
      <c r="V59017" s="80"/>
    </row>
    <row r="59018" spans="22:22" ht="9" hidden="1" customHeight="1" x14ac:dyDescent="0.25">
      <c r="V59018" s="80"/>
    </row>
    <row r="59019" spans="22:22" ht="9" hidden="1" customHeight="1" x14ac:dyDescent="0.25">
      <c r="V59019" s="80"/>
    </row>
    <row r="59020" spans="22:22" ht="9" hidden="1" customHeight="1" x14ac:dyDescent="0.25">
      <c r="V59020" s="80"/>
    </row>
    <row r="59021" spans="22:22" ht="9" hidden="1" customHeight="1" x14ac:dyDescent="0.25">
      <c r="V59021" s="80"/>
    </row>
    <row r="59022" spans="22:22" ht="9" hidden="1" customHeight="1" x14ac:dyDescent="0.25">
      <c r="V59022" s="80"/>
    </row>
    <row r="59023" spans="22:22" ht="9" hidden="1" customHeight="1" x14ac:dyDescent="0.25">
      <c r="V59023" s="80"/>
    </row>
    <row r="59024" spans="22:22" ht="9" hidden="1" customHeight="1" x14ac:dyDescent="0.25">
      <c r="V59024" s="80"/>
    </row>
    <row r="59025" spans="22:22" ht="9" hidden="1" customHeight="1" x14ac:dyDescent="0.25">
      <c r="V59025" s="80"/>
    </row>
    <row r="59026" spans="22:22" ht="9" hidden="1" customHeight="1" x14ac:dyDescent="0.25">
      <c r="V59026" s="80"/>
    </row>
    <row r="59027" spans="22:22" ht="9" hidden="1" customHeight="1" x14ac:dyDescent="0.25">
      <c r="V59027" s="80"/>
    </row>
    <row r="59028" spans="22:22" ht="9" hidden="1" customHeight="1" x14ac:dyDescent="0.25">
      <c r="V59028" s="80"/>
    </row>
    <row r="59029" spans="22:22" ht="9" hidden="1" customHeight="1" x14ac:dyDescent="0.25">
      <c r="V59029" s="80"/>
    </row>
    <row r="59030" spans="22:22" ht="9" hidden="1" customHeight="1" x14ac:dyDescent="0.25">
      <c r="V59030" s="80"/>
    </row>
    <row r="59031" spans="22:22" ht="9" hidden="1" customHeight="1" x14ac:dyDescent="0.25">
      <c r="V59031" s="80"/>
    </row>
    <row r="59032" spans="22:22" ht="9" hidden="1" customHeight="1" x14ac:dyDescent="0.25">
      <c r="V59032" s="80"/>
    </row>
    <row r="59033" spans="22:22" ht="9" hidden="1" customHeight="1" x14ac:dyDescent="0.25">
      <c r="V59033" s="80"/>
    </row>
    <row r="59034" spans="22:22" ht="9" hidden="1" customHeight="1" x14ac:dyDescent="0.25">
      <c r="V59034" s="80"/>
    </row>
    <row r="59035" spans="22:22" ht="9" hidden="1" customHeight="1" x14ac:dyDescent="0.25">
      <c r="V59035" s="80"/>
    </row>
    <row r="59036" spans="22:22" ht="9" hidden="1" customHeight="1" x14ac:dyDescent="0.25">
      <c r="V59036" s="80"/>
    </row>
    <row r="59037" spans="22:22" ht="9" hidden="1" customHeight="1" x14ac:dyDescent="0.25">
      <c r="V59037" s="80"/>
    </row>
    <row r="59038" spans="22:22" ht="9" hidden="1" customHeight="1" x14ac:dyDescent="0.25">
      <c r="V59038" s="80"/>
    </row>
    <row r="59039" spans="22:22" ht="9" hidden="1" customHeight="1" x14ac:dyDescent="0.25">
      <c r="V59039" s="80"/>
    </row>
    <row r="59040" spans="22:22" ht="9" hidden="1" customHeight="1" x14ac:dyDescent="0.25">
      <c r="V59040" s="80"/>
    </row>
    <row r="59041" spans="22:22" ht="9" hidden="1" customHeight="1" x14ac:dyDescent="0.25">
      <c r="V59041" s="80"/>
    </row>
    <row r="59042" spans="22:22" ht="9" hidden="1" customHeight="1" x14ac:dyDescent="0.25">
      <c r="V59042" s="80"/>
    </row>
    <row r="59043" spans="22:22" ht="9" hidden="1" customHeight="1" x14ac:dyDescent="0.25">
      <c r="V59043" s="80"/>
    </row>
    <row r="59044" spans="22:22" ht="9" hidden="1" customHeight="1" x14ac:dyDescent="0.25">
      <c r="V59044" s="80"/>
    </row>
    <row r="59045" spans="22:22" ht="9" hidden="1" customHeight="1" x14ac:dyDescent="0.25">
      <c r="V59045" s="80"/>
    </row>
    <row r="59046" spans="22:22" ht="9" hidden="1" customHeight="1" x14ac:dyDescent="0.25">
      <c r="V59046" s="80"/>
    </row>
    <row r="59047" spans="22:22" ht="9" hidden="1" customHeight="1" x14ac:dyDescent="0.25">
      <c r="V59047" s="80"/>
    </row>
    <row r="59048" spans="22:22" ht="9" hidden="1" customHeight="1" x14ac:dyDescent="0.25">
      <c r="V59048" s="80"/>
    </row>
    <row r="59049" spans="22:22" ht="9" hidden="1" customHeight="1" x14ac:dyDescent="0.25">
      <c r="V59049" s="80"/>
    </row>
    <row r="59050" spans="22:22" ht="9" hidden="1" customHeight="1" x14ac:dyDescent="0.25">
      <c r="V59050" s="80"/>
    </row>
    <row r="59051" spans="22:22" ht="9" hidden="1" customHeight="1" x14ac:dyDescent="0.25">
      <c r="V59051" s="80"/>
    </row>
    <row r="59052" spans="22:22" ht="9" hidden="1" customHeight="1" x14ac:dyDescent="0.25">
      <c r="V59052" s="80"/>
    </row>
    <row r="59053" spans="22:22" ht="9" hidden="1" customHeight="1" x14ac:dyDescent="0.25">
      <c r="V59053" s="80"/>
    </row>
    <row r="59054" spans="22:22" ht="9" hidden="1" customHeight="1" x14ac:dyDescent="0.25">
      <c r="V59054" s="80"/>
    </row>
    <row r="59055" spans="22:22" ht="9" hidden="1" customHeight="1" x14ac:dyDescent="0.25">
      <c r="V59055" s="80"/>
    </row>
    <row r="59056" spans="22:22" ht="9" hidden="1" customHeight="1" x14ac:dyDescent="0.25">
      <c r="V59056" s="80"/>
    </row>
    <row r="59057" spans="22:22" ht="9" hidden="1" customHeight="1" x14ac:dyDescent="0.25">
      <c r="V59057" s="80"/>
    </row>
    <row r="59058" spans="22:22" ht="9" hidden="1" customHeight="1" x14ac:dyDescent="0.25">
      <c r="V59058" s="80"/>
    </row>
    <row r="59059" spans="22:22" ht="9" hidden="1" customHeight="1" x14ac:dyDescent="0.25">
      <c r="V59059" s="80"/>
    </row>
    <row r="59060" spans="22:22" ht="9" hidden="1" customHeight="1" x14ac:dyDescent="0.25">
      <c r="V59060" s="80"/>
    </row>
    <row r="59061" spans="22:22" ht="9" hidden="1" customHeight="1" x14ac:dyDescent="0.25">
      <c r="V59061" s="80"/>
    </row>
    <row r="59062" spans="22:22" ht="9" hidden="1" customHeight="1" x14ac:dyDescent="0.25">
      <c r="V59062" s="80"/>
    </row>
    <row r="59063" spans="22:22" ht="9" hidden="1" customHeight="1" x14ac:dyDescent="0.25">
      <c r="V59063" s="80"/>
    </row>
    <row r="59064" spans="22:22" ht="9" hidden="1" customHeight="1" x14ac:dyDescent="0.25">
      <c r="V59064" s="80"/>
    </row>
    <row r="59065" spans="22:22" ht="9" hidden="1" customHeight="1" x14ac:dyDescent="0.25">
      <c r="V59065" s="80"/>
    </row>
    <row r="59066" spans="22:22" ht="9" hidden="1" customHeight="1" x14ac:dyDescent="0.25">
      <c r="V59066" s="80"/>
    </row>
    <row r="59067" spans="22:22" ht="9" hidden="1" customHeight="1" x14ac:dyDescent="0.25">
      <c r="V59067" s="80"/>
    </row>
    <row r="59068" spans="22:22" ht="9" hidden="1" customHeight="1" x14ac:dyDescent="0.25">
      <c r="V59068" s="80"/>
    </row>
    <row r="59069" spans="22:22" ht="9" hidden="1" customHeight="1" x14ac:dyDescent="0.25">
      <c r="V59069" s="80"/>
    </row>
    <row r="59070" spans="22:22" ht="9" hidden="1" customHeight="1" x14ac:dyDescent="0.25">
      <c r="V59070" s="80"/>
    </row>
    <row r="59071" spans="22:22" ht="9" hidden="1" customHeight="1" x14ac:dyDescent="0.25">
      <c r="V59071" s="80"/>
    </row>
    <row r="59072" spans="22:22" ht="9" hidden="1" customHeight="1" x14ac:dyDescent="0.25">
      <c r="V59072" s="80"/>
    </row>
    <row r="59073" spans="22:22" ht="9" hidden="1" customHeight="1" x14ac:dyDescent="0.25">
      <c r="V59073" s="80"/>
    </row>
    <row r="59074" spans="22:22" ht="9" hidden="1" customHeight="1" x14ac:dyDescent="0.25">
      <c r="V59074" s="80"/>
    </row>
    <row r="59075" spans="22:22" ht="9" hidden="1" customHeight="1" x14ac:dyDescent="0.25">
      <c r="V59075" s="80"/>
    </row>
    <row r="59076" spans="22:22" ht="9" hidden="1" customHeight="1" x14ac:dyDescent="0.25">
      <c r="V59076" s="80"/>
    </row>
    <row r="59077" spans="22:22" ht="9" hidden="1" customHeight="1" x14ac:dyDescent="0.25">
      <c r="V59077" s="80"/>
    </row>
    <row r="59078" spans="22:22" ht="9" hidden="1" customHeight="1" x14ac:dyDescent="0.25">
      <c r="V59078" s="80"/>
    </row>
    <row r="59079" spans="22:22" ht="9" hidden="1" customHeight="1" x14ac:dyDescent="0.25">
      <c r="V59079" s="80"/>
    </row>
    <row r="59080" spans="22:22" ht="9" hidden="1" customHeight="1" x14ac:dyDescent="0.25">
      <c r="V59080" s="80"/>
    </row>
    <row r="59081" spans="22:22" ht="9" hidden="1" customHeight="1" x14ac:dyDescent="0.25">
      <c r="V59081" s="80"/>
    </row>
    <row r="59082" spans="22:22" ht="9" hidden="1" customHeight="1" x14ac:dyDescent="0.25">
      <c r="V59082" s="80"/>
    </row>
    <row r="59083" spans="22:22" ht="9" hidden="1" customHeight="1" x14ac:dyDescent="0.25">
      <c r="V59083" s="80"/>
    </row>
    <row r="59084" spans="22:22" ht="9" hidden="1" customHeight="1" x14ac:dyDescent="0.25">
      <c r="V59084" s="80"/>
    </row>
    <row r="59085" spans="22:22" ht="9" hidden="1" customHeight="1" x14ac:dyDescent="0.25">
      <c r="V59085" s="80"/>
    </row>
    <row r="59086" spans="22:22" ht="9" hidden="1" customHeight="1" x14ac:dyDescent="0.25">
      <c r="V59086" s="80"/>
    </row>
    <row r="59087" spans="22:22" ht="9" hidden="1" customHeight="1" x14ac:dyDescent="0.25">
      <c r="V59087" s="80"/>
    </row>
    <row r="59088" spans="22:22" ht="9" hidden="1" customHeight="1" x14ac:dyDescent="0.25">
      <c r="V59088" s="80"/>
    </row>
    <row r="59089" spans="22:22" ht="9" hidden="1" customHeight="1" x14ac:dyDescent="0.25">
      <c r="V59089" s="80"/>
    </row>
    <row r="59090" spans="22:22" ht="9" hidden="1" customHeight="1" x14ac:dyDescent="0.25">
      <c r="V59090" s="80"/>
    </row>
    <row r="59091" spans="22:22" ht="9" hidden="1" customHeight="1" x14ac:dyDescent="0.25">
      <c r="V59091" s="80"/>
    </row>
    <row r="59092" spans="22:22" ht="9" hidden="1" customHeight="1" x14ac:dyDescent="0.25">
      <c r="V59092" s="80"/>
    </row>
    <row r="59093" spans="22:22" ht="9" hidden="1" customHeight="1" x14ac:dyDescent="0.25">
      <c r="V59093" s="80"/>
    </row>
    <row r="59094" spans="22:22" ht="9" hidden="1" customHeight="1" x14ac:dyDescent="0.25">
      <c r="V59094" s="80"/>
    </row>
    <row r="59095" spans="22:22" ht="9" hidden="1" customHeight="1" x14ac:dyDescent="0.25">
      <c r="V59095" s="80"/>
    </row>
    <row r="59096" spans="22:22" ht="9" hidden="1" customHeight="1" x14ac:dyDescent="0.25">
      <c r="V59096" s="80"/>
    </row>
    <row r="59097" spans="22:22" ht="9" hidden="1" customHeight="1" x14ac:dyDescent="0.25">
      <c r="V59097" s="80"/>
    </row>
    <row r="59098" spans="22:22" ht="9" hidden="1" customHeight="1" x14ac:dyDescent="0.25">
      <c r="V59098" s="80"/>
    </row>
    <row r="59099" spans="22:22" ht="9" hidden="1" customHeight="1" x14ac:dyDescent="0.25">
      <c r="V59099" s="80"/>
    </row>
    <row r="59100" spans="22:22" ht="9" hidden="1" customHeight="1" x14ac:dyDescent="0.25">
      <c r="V59100" s="80"/>
    </row>
    <row r="59101" spans="22:22" ht="9" hidden="1" customHeight="1" x14ac:dyDescent="0.25">
      <c r="V59101" s="80"/>
    </row>
    <row r="59102" spans="22:22" ht="9" hidden="1" customHeight="1" x14ac:dyDescent="0.25">
      <c r="V59102" s="80"/>
    </row>
    <row r="59103" spans="22:22" ht="9" hidden="1" customHeight="1" x14ac:dyDescent="0.25">
      <c r="V59103" s="80"/>
    </row>
    <row r="59104" spans="22:22" ht="9" hidden="1" customHeight="1" x14ac:dyDescent="0.25">
      <c r="V59104" s="80"/>
    </row>
    <row r="59105" spans="22:22" ht="9" hidden="1" customHeight="1" x14ac:dyDescent="0.25">
      <c r="V59105" s="80"/>
    </row>
    <row r="59106" spans="22:22" ht="9" hidden="1" customHeight="1" x14ac:dyDescent="0.25">
      <c r="V59106" s="80"/>
    </row>
    <row r="59107" spans="22:22" ht="9" hidden="1" customHeight="1" x14ac:dyDescent="0.25">
      <c r="V59107" s="80"/>
    </row>
    <row r="59108" spans="22:22" ht="9" hidden="1" customHeight="1" x14ac:dyDescent="0.25">
      <c r="V59108" s="80"/>
    </row>
    <row r="59109" spans="22:22" ht="9" hidden="1" customHeight="1" x14ac:dyDescent="0.25">
      <c r="V59109" s="80"/>
    </row>
    <row r="59110" spans="22:22" ht="9" hidden="1" customHeight="1" x14ac:dyDescent="0.25">
      <c r="V59110" s="80"/>
    </row>
    <row r="59111" spans="22:22" ht="9" hidden="1" customHeight="1" x14ac:dyDescent="0.25">
      <c r="V59111" s="80"/>
    </row>
    <row r="59112" spans="22:22" ht="9" hidden="1" customHeight="1" x14ac:dyDescent="0.25">
      <c r="V59112" s="80"/>
    </row>
    <row r="59113" spans="22:22" ht="9" hidden="1" customHeight="1" x14ac:dyDescent="0.25">
      <c r="V59113" s="80"/>
    </row>
    <row r="59114" spans="22:22" ht="9" hidden="1" customHeight="1" x14ac:dyDescent="0.25">
      <c r="V59114" s="80"/>
    </row>
    <row r="59115" spans="22:22" ht="9" hidden="1" customHeight="1" x14ac:dyDescent="0.25">
      <c r="V59115" s="80"/>
    </row>
    <row r="59116" spans="22:22" ht="9" hidden="1" customHeight="1" x14ac:dyDescent="0.25">
      <c r="V59116" s="80"/>
    </row>
    <row r="59117" spans="22:22" ht="9" hidden="1" customHeight="1" x14ac:dyDescent="0.25">
      <c r="V59117" s="80"/>
    </row>
    <row r="59118" spans="22:22" ht="9" hidden="1" customHeight="1" x14ac:dyDescent="0.25">
      <c r="V59118" s="80"/>
    </row>
    <row r="59119" spans="22:22" ht="9" hidden="1" customHeight="1" x14ac:dyDescent="0.25">
      <c r="V59119" s="80"/>
    </row>
    <row r="59120" spans="22:22" ht="9" hidden="1" customHeight="1" x14ac:dyDescent="0.25">
      <c r="V59120" s="80"/>
    </row>
    <row r="59121" spans="22:22" ht="9" hidden="1" customHeight="1" x14ac:dyDescent="0.25">
      <c r="V59121" s="80"/>
    </row>
    <row r="59122" spans="22:22" ht="9" hidden="1" customHeight="1" x14ac:dyDescent="0.25">
      <c r="V59122" s="80"/>
    </row>
    <row r="59123" spans="22:22" ht="9" hidden="1" customHeight="1" x14ac:dyDescent="0.25">
      <c r="V59123" s="80"/>
    </row>
    <row r="59124" spans="22:22" ht="9" hidden="1" customHeight="1" x14ac:dyDescent="0.25">
      <c r="V59124" s="80"/>
    </row>
    <row r="59125" spans="22:22" ht="9" hidden="1" customHeight="1" x14ac:dyDescent="0.25">
      <c r="V59125" s="80"/>
    </row>
    <row r="59126" spans="22:22" ht="9" hidden="1" customHeight="1" x14ac:dyDescent="0.25">
      <c r="V59126" s="80"/>
    </row>
    <row r="59127" spans="22:22" ht="9" hidden="1" customHeight="1" x14ac:dyDescent="0.25">
      <c r="V59127" s="80"/>
    </row>
    <row r="59128" spans="22:22" ht="9" hidden="1" customHeight="1" x14ac:dyDescent="0.25">
      <c r="V59128" s="80"/>
    </row>
    <row r="59129" spans="22:22" ht="9" hidden="1" customHeight="1" x14ac:dyDescent="0.25">
      <c r="V59129" s="80"/>
    </row>
    <row r="59130" spans="22:22" ht="9" hidden="1" customHeight="1" x14ac:dyDescent="0.25">
      <c r="V59130" s="80"/>
    </row>
    <row r="59131" spans="22:22" ht="9" hidden="1" customHeight="1" x14ac:dyDescent="0.25">
      <c r="V59131" s="80"/>
    </row>
    <row r="59132" spans="22:22" ht="9" hidden="1" customHeight="1" x14ac:dyDescent="0.25">
      <c r="V59132" s="80"/>
    </row>
    <row r="59133" spans="22:22" ht="9" hidden="1" customHeight="1" x14ac:dyDescent="0.25">
      <c r="V59133" s="80"/>
    </row>
    <row r="59134" spans="22:22" ht="9" hidden="1" customHeight="1" x14ac:dyDescent="0.25">
      <c r="V59134" s="80"/>
    </row>
    <row r="59135" spans="22:22" ht="9" hidden="1" customHeight="1" x14ac:dyDescent="0.25">
      <c r="V59135" s="80"/>
    </row>
    <row r="59136" spans="22:22" ht="9" hidden="1" customHeight="1" x14ac:dyDescent="0.25">
      <c r="V59136" s="80"/>
    </row>
    <row r="59137" spans="22:22" ht="9" hidden="1" customHeight="1" x14ac:dyDescent="0.25">
      <c r="V59137" s="80"/>
    </row>
    <row r="59138" spans="22:22" ht="9" hidden="1" customHeight="1" x14ac:dyDescent="0.25">
      <c r="V59138" s="80"/>
    </row>
    <row r="59139" spans="22:22" ht="9" hidden="1" customHeight="1" x14ac:dyDescent="0.25">
      <c r="V59139" s="80"/>
    </row>
    <row r="59140" spans="22:22" ht="9" hidden="1" customHeight="1" x14ac:dyDescent="0.25">
      <c r="V59140" s="80"/>
    </row>
    <row r="59141" spans="22:22" ht="9" hidden="1" customHeight="1" x14ac:dyDescent="0.25">
      <c r="V59141" s="80"/>
    </row>
    <row r="59142" spans="22:22" ht="9" hidden="1" customHeight="1" x14ac:dyDescent="0.25">
      <c r="V59142" s="80"/>
    </row>
    <row r="59143" spans="22:22" ht="9" hidden="1" customHeight="1" x14ac:dyDescent="0.25">
      <c r="V59143" s="80"/>
    </row>
    <row r="59144" spans="22:22" ht="9" hidden="1" customHeight="1" x14ac:dyDescent="0.25">
      <c r="V59144" s="80"/>
    </row>
    <row r="59145" spans="22:22" ht="9" hidden="1" customHeight="1" x14ac:dyDescent="0.25">
      <c r="V59145" s="80"/>
    </row>
    <row r="59146" spans="22:22" ht="9" hidden="1" customHeight="1" x14ac:dyDescent="0.25">
      <c r="V59146" s="80"/>
    </row>
    <row r="59147" spans="22:22" ht="9" hidden="1" customHeight="1" x14ac:dyDescent="0.25">
      <c r="V59147" s="80"/>
    </row>
    <row r="59148" spans="22:22" ht="9" hidden="1" customHeight="1" x14ac:dyDescent="0.25">
      <c r="V59148" s="80"/>
    </row>
    <row r="59149" spans="22:22" ht="9" hidden="1" customHeight="1" x14ac:dyDescent="0.25">
      <c r="V59149" s="80"/>
    </row>
    <row r="59150" spans="22:22" ht="9" hidden="1" customHeight="1" x14ac:dyDescent="0.25">
      <c r="V59150" s="80"/>
    </row>
    <row r="59151" spans="22:22" ht="9" hidden="1" customHeight="1" x14ac:dyDescent="0.25">
      <c r="V59151" s="80"/>
    </row>
    <row r="59152" spans="22:22" ht="9" hidden="1" customHeight="1" x14ac:dyDescent="0.25">
      <c r="V59152" s="80"/>
    </row>
    <row r="59153" spans="22:22" ht="9" hidden="1" customHeight="1" x14ac:dyDescent="0.25">
      <c r="V59153" s="80"/>
    </row>
    <row r="59154" spans="22:22" ht="9" hidden="1" customHeight="1" x14ac:dyDescent="0.25">
      <c r="V59154" s="80"/>
    </row>
    <row r="59155" spans="22:22" ht="9" hidden="1" customHeight="1" x14ac:dyDescent="0.25">
      <c r="V59155" s="80"/>
    </row>
    <row r="59156" spans="22:22" ht="9" hidden="1" customHeight="1" x14ac:dyDescent="0.25">
      <c r="V59156" s="80"/>
    </row>
    <row r="59157" spans="22:22" ht="9" hidden="1" customHeight="1" x14ac:dyDescent="0.25">
      <c r="V59157" s="80"/>
    </row>
    <row r="59158" spans="22:22" ht="9" hidden="1" customHeight="1" x14ac:dyDescent="0.25">
      <c r="V59158" s="80"/>
    </row>
    <row r="59159" spans="22:22" ht="9" hidden="1" customHeight="1" x14ac:dyDescent="0.25">
      <c r="V59159" s="80"/>
    </row>
    <row r="59160" spans="22:22" ht="9" hidden="1" customHeight="1" x14ac:dyDescent="0.25">
      <c r="V59160" s="80"/>
    </row>
    <row r="59161" spans="22:22" ht="9" hidden="1" customHeight="1" x14ac:dyDescent="0.25">
      <c r="V59161" s="80"/>
    </row>
    <row r="59162" spans="22:22" ht="9" hidden="1" customHeight="1" x14ac:dyDescent="0.25">
      <c r="V59162" s="80"/>
    </row>
    <row r="59163" spans="22:22" ht="9" hidden="1" customHeight="1" x14ac:dyDescent="0.25">
      <c r="V59163" s="80"/>
    </row>
    <row r="59164" spans="22:22" ht="9" hidden="1" customHeight="1" x14ac:dyDescent="0.25">
      <c r="V59164" s="80"/>
    </row>
    <row r="59165" spans="22:22" ht="9" hidden="1" customHeight="1" x14ac:dyDescent="0.25">
      <c r="V59165" s="80"/>
    </row>
    <row r="59166" spans="22:22" ht="9" hidden="1" customHeight="1" x14ac:dyDescent="0.25">
      <c r="V59166" s="80"/>
    </row>
    <row r="59167" spans="22:22" ht="9" hidden="1" customHeight="1" x14ac:dyDescent="0.25">
      <c r="V59167" s="80"/>
    </row>
    <row r="59168" spans="22:22" ht="9" hidden="1" customHeight="1" x14ac:dyDescent="0.25">
      <c r="V59168" s="80"/>
    </row>
    <row r="59169" spans="22:22" ht="9" hidden="1" customHeight="1" x14ac:dyDescent="0.25">
      <c r="V59169" s="80"/>
    </row>
    <row r="59170" spans="22:22" ht="9" hidden="1" customHeight="1" x14ac:dyDescent="0.25">
      <c r="V59170" s="80"/>
    </row>
    <row r="59171" spans="22:22" ht="9" hidden="1" customHeight="1" x14ac:dyDescent="0.25">
      <c r="V59171" s="80"/>
    </row>
    <row r="59172" spans="22:22" ht="9" hidden="1" customHeight="1" x14ac:dyDescent="0.25">
      <c r="V59172" s="80"/>
    </row>
    <row r="59173" spans="22:22" ht="9" hidden="1" customHeight="1" x14ac:dyDescent="0.25">
      <c r="V59173" s="80"/>
    </row>
    <row r="59174" spans="22:22" ht="9" hidden="1" customHeight="1" x14ac:dyDescent="0.25">
      <c r="V59174" s="80"/>
    </row>
    <row r="59175" spans="22:22" ht="9" hidden="1" customHeight="1" x14ac:dyDescent="0.25">
      <c r="V59175" s="80"/>
    </row>
    <row r="59176" spans="22:22" ht="9" hidden="1" customHeight="1" x14ac:dyDescent="0.25">
      <c r="V59176" s="80"/>
    </row>
    <row r="59177" spans="22:22" ht="9" hidden="1" customHeight="1" x14ac:dyDescent="0.25">
      <c r="V59177" s="80"/>
    </row>
    <row r="59178" spans="22:22" ht="9" hidden="1" customHeight="1" x14ac:dyDescent="0.25">
      <c r="V59178" s="80"/>
    </row>
    <row r="59179" spans="22:22" ht="9" hidden="1" customHeight="1" x14ac:dyDescent="0.25">
      <c r="V59179" s="80"/>
    </row>
    <row r="59180" spans="22:22" ht="9" hidden="1" customHeight="1" x14ac:dyDescent="0.25">
      <c r="V59180" s="80"/>
    </row>
    <row r="59181" spans="22:22" ht="9" hidden="1" customHeight="1" x14ac:dyDescent="0.25">
      <c r="V59181" s="80"/>
    </row>
    <row r="59182" spans="22:22" ht="9" hidden="1" customHeight="1" x14ac:dyDescent="0.25">
      <c r="V59182" s="80"/>
    </row>
    <row r="59183" spans="22:22" ht="9" hidden="1" customHeight="1" x14ac:dyDescent="0.25">
      <c r="V59183" s="80"/>
    </row>
    <row r="59184" spans="22:22" ht="9" hidden="1" customHeight="1" x14ac:dyDescent="0.25">
      <c r="V59184" s="80"/>
    </row>
    <row r="59185" spans="22:22" ht="9" hidden="1" customHeight="1" x14ac:dyDescent="0.25">
      <c r="V59185" s="80"/>
    </row>
    <row r="59186" spans="22:22" ht="9" hidden="1" customHeight="1" x14ac:dyDescent="0.25">
      <c r="V59186" s="80"/>
    </row>
    <row r="59187" spans="22:22" ht="9" hidden="1" customHeight="1" x14ac:dyDescent="0.25">
      <c r="V59187" s="80"/>
    </row>
    <row r="59188" spans="22:22" ht="9" hidden="1" customHeight="1" x14ac:dyDescent="0.25">
      <c r="V59188" s="80"/>
    </row>
    <row r="59189" spans="22:22" ht="9" hidden="1" customHeight="1" x14ac:dyDescent="0.25">
      <c r="V59189" s="80"/>
    </row>
    <row r="59190" spans="22:22" ht="9" hidden="1" customHeight="1" x14ac:dyDescent="0.25">
      <c r="V59190" s="80"/>
    </row>
    <row r="59191" spans="22:22" ht="9" hidden="1" customHeight="1" x14ac:dyDescent="0.25">
      <c r="V59191" s="80"/>
    </row>
    <row r="59192" spans="22:22" ht="9" hidden="1" customHeight="1" x14ac:dyDescent="0.25">
      <c r="V59192" s="80"/>
    </row>
    <row r="59193" spans="22:22" ht="9" hidden="1" customHeight="1" x14ac:dyDescent="0.25">
      <c r="V59193" s="80"/>
    </row>
    <row r="59194" spans="22:22" ht="9" hidden="1" customHeight="1" x14ac:dyDescent="0.25">
      <c r="V59194" s="80"/>
    </row>
    <row r="59195" spans="22:22" ht="9" hidden="1" customHeight="1" x14ac:dyDescent="0.25">
      <c r="V59195" s="80"/>
    </row>
    <row r="59196" spans="22:22" ht="9" hidden="1" customHeight="1" x14ac:dyDescent="0.25">
      <c r="V59196" s="80"/>
    </row>
    <row r="59197" spans="22:22" ht="9" hidden="1" customHeight="1" x14ac:dyDescent="0.25">
      <c r="V59197" s="80"/>
    </row>
    <row r="59198" spans="22:22" ht="9" hidden="1" customHeight="1" x14ac:dyDescent="0.25">
      <c r="V59198" s="80"/>
    </row>
    <row r="59199" spans="22:22" ht="9" hidden="1" customHeight="1" x14ac:dyDescent="0.25">
      <c r="V59199" s="80"/>
    </row>
    <row r="59200" spans="22:22" ht="9" hidden="1" customHeight="1" x14ac:dyDescent="0.25">
      <c r="V59200" s="80"/>
    </row>
    <row r="59201" spans="22:22" ht="9" hidden="1" customHeight="1" x14ac:dyDescent="0.25">
      <c r="V59201" s="80"/>
    </row>
    <row r="59202" spans="22:22" ht="9" hidden="1" customHeight="1" x14ac:dyDescent="0.25">
      <c r="V59202" s="80"/>
    </row>
    <row r="59203" spans="22:22" ht="9" hidden="1" customHeight="1" x14ac:dyDescent="0.25">
      <c r="V59203" s="80"/>
    </row>
    <row r="59204" spans="22:22" ht="9" hidden="1" customHeight="1" x14ac:dyDescent="0.25">
      <c r="V59204" s="80"/>
    </row>
    <row r="59205" spans="22:22" ht="9" hidden="1" customHeight="1" x14ac:dyDescent="0.25">
      <c r="V59205" s="80"/>
    </row>
    <row r="59206" spans="22:22" ht="9" hidden="1" customHeight="1" x14ac:dyDescent="0.25">
      <c r="V59206" s="80"/>
    </row>
    <row r="59207" spans="22:22" ht="9" hidden="1" customHeight="1" x14ac:dyDescent="0.25">
      <c r="V59207" s="80"/>
    </row>
    <row r="59208" spans="22:22" ht="9" hidden="1" customHeight="1" x14ac:dyDescent="0.25">
      <c r="V59208" s="80"/>
    </row>
    <row r="59209" spans="22:22" ht="9" hidden="1" customHeight="1" x14ac:dyDescent="0.25">
      <c r="V59209" s="80"/>
    </row>
    <row r="59210" spans="22:22" ht="9" hidden="1" customHeight="1" x14ac:dyDescent="0.25">
      <c r="V59210" s="80"/>
    </row>
    <row r="59211" spans="22:22" ht="9" hidden="1" customHeight="1" x14ac:dyDescent="0.25">
      <c r="V59211" s="80"/>
    </row>
    <row r="59212" spans="22:22" ht="9" hidden="1" customHeight="1" x14ac:dyDescent="0.25">
      <c r="V59212" s="80"/>
    </row>
    <row r="59213" spans="22:22" ht="9" hidden="1" customHeight="1" x14ac:dyDescent="0.25">
      <c r="V59213" s="80"/>
    </row>
    <row r="59214" spans="22:22" ht="9" hidden="1" customHeight="1" x14ac:dyDescent="0.25">
      <c r="V59214" s="80"/>
    </row>
    <row r="59215" spans="22:22" ht="9" hidden="1" customHeight="1" x14ac:dyDescent="0.25">
      <c r="V59215" s="80"/>
    </row>
    <row r="59216" spans="22:22" ht="9" hidden="1" customHeight="1" x14ac:dyDescent="0.25">
      <c r="V59216" s="80"/>
    </row>
    <row r="59217" spans="22:22" ht="9" hidden="1" customHeight="1" x14ac:dyDescent="0.25">
      <c r="V59217" s="80"/>
    </row>
    <row r="59218" spans="22:22" ht="9" hidden="1" customHeight="1" x14ac:dyDescent="0.25">
      <c r="V59218" s="80"/>
    </row>
    <row r="59219" spans="22:22" ht="9" hidden="1" customHeight="1" x14ac:dyDescent="0.25">
      <c r="V59219" s="80"/>
    </row>
    <row r="59220" spans="22:22" ht="9" hidden="1" customHeight="1" x14ac:dyDescent="0.25">
      <c r="V59220" s="80"/>
    </row>
    <row r="59221" spans="22:22" ht="9" hidden="1" customHeight="1" x14ac:dyDescent="0.25">
      <c r="V59221" s="80"/>
    </row>
    <row r="59222" spans="22:22" ht="9" hidden="1" customHeight="1" x14ac:dyDescent="0.25">
      <c r="V59222" s="80"/>
    </row>
    <row r="59223" spans="22:22" ht="9" hidden="1" customHeight="1" x14ac:dyDescent="0.25">
      <c r="V59223" s="80"/>
    </row>
    <row r="59224" spans="22:22" ht="9" hidden="1" customHeight="1" x14ac:dyDescent="0.25">
      <c r="V59224" s="80"/>
    </row>
    <row r="59225" spans="22:22" ht="9" hidden="1" customHeight="1" x14ac:dyDescent="0.25">
      <c r="V59225" s="80"/>
    </row>
    <row r="59226" spans="22:22" ht="9" hidden="1" customHeight="1" x14ac:dyDescent="0.25">
      <c r="V59226" s="80"/>
    </row>
    <row r="59227" spans="22:22" ht="9" hidden="1" customHeight="1" x14ac:dyDescent="0.25">
      <c r="V59227" s="80"/>
    </row>
    <row r="59228" spans="22:22" ht="9" hidden="1" customHeight="1" x14ac:dyDescent="0.25">
      <c r="V59228" s="80"/>
    </row>
    <row r="59229" spans="22:22" ht="9" hidden="1" customHeight="1" x14ac:dyDescent="0.25">
      <c r="V59229" s="80"/>
    </row>
    <row r="59230" spans="22:22" ht="9" hidden="1" customHeight="1" x14ac:dyDescent="0.25">
      <c r="V59230" s="80"/>
    </row>
    <row r="59231" spans="22:22" ht="9" hidden="1" customHeight="1" x14ac:dyDescent="0.25">
      <c r="V59231" s="80"/>
    </row>
    <row r="59232" spans="22:22" ht="9" hidden="1" customHeight="1" x14ac:dyDescent="0.25">
      <c r="V59232" s="80"/>
    </row>
    <row r="59233" spans="22:22" ht="9" hidden="1" customHeight="1" x14ac:dyDescent="0.25">
      <c r="V59233" s="80"/>
    </row>
    <row r="59234" spans="22:22" ht="9" hidden="1" customHeight="1" x14ac:dyDescent="0.25">
      <c r="V59234" s="80"/>
    </row>
    <row r="59235" spans="22:22" ht="9" hidden="1" customHeight="1" x14ac:dyDescent="0.25">
      <c r="V59235" s="80"/>
    </row>
    <row r="59236" spans="22:22" ht="9" hidden="1" customHeight="1" x14ac:dyDescent="0.25">
      <c r="V59236" s="80"/>
    </row>
    <row r="59237" spans="22:22" ht="9" hidden="1" customHeight="1" x14ac:dyDescent="0.25">
      <c r="V59237" s="80"/>
    </row>
    <row r="59238" spans="22:22" ht="9" hidden="1" customHeight="1" x14ac:dyDescent="0.25">
      <c r="V59238" s="80"/>
    </row>
    <row r="59239" spans="22:22" ht="9" hidden="1" customHeight="1" x14ac:dyDescent="0.25">
      <c r="V59239" s="80"/>
    </row>
    <row r="59240" spans="22:22" ht="9" hidden="1" customHeight="1" x14ac:dyDescent="0.25">
      <c r="V59240" s="80"/>
    </row>
    <row r="59241" spans="22:22" ht="9" hidden="1" customHeight="1" x14ac:dyDescent="0.25">
      <c r="V59241" s="80"/>
    </row>
    <row r="59242" spans="22:22" ht="9" hidden="1" customHeight="1" x14ac:dyDescent="0.25">
      <c r="V59242" s="80"/>
    </row>
    <row r="59243" spans="22:22" ht="9" hidden="1" customHeight="1" x14ac:dyDescent="0.25">
      <c r="V59243" s="80"/>
    </row>
    <row r="59244" spans="22:22" ht="9" hidden="1" customHeight="1" x14ac:dyDescent="0.25">
      <c r="V59244" s="80"/>
    </row>
    <row r="59245" spans="22:22" ht="9" hidden="1" customHeight="1" x14ac:dyDescent="0.25">
      <c r="V59245" s="80"/>
    </row>
    <row r="59246" spans="22:22" ht="9" hidden="1" customHeight="1" x14ac:dyDescent="0.25">
      <c r="V59246" s="80"/>
    </row>
    <row r="59247" spans="22:22" ht="9" hidden="1" customHeight="1" x14ac:dyDescent="0.25">
      <c r="V59247" s="80"/>
    </row>
    <row r="59248" spans="22:22" ht="9" hidden="1" customHeight="1" x14ac:dyDescent="0.25">
      <c r="V59248" s="80"/>
    </row>
    <row r="59249" spans="22:22" ht="9" hidden="1" customHeight="1" x14ac:dyDescent="0.25">
      <c r="V59249" s="80"/>
    </row>
    <row r="59250" spans="22:22" ht="9" hidden="1" customHeight="1" x14ac:dyDescent="0.25">
      <c r="V59250" s="80"/>
    </row>
    <row r="59251" spans="22:22" ht="9" hidden="1" customHeight="1" x14ac:dyDescent="0.25">
      <c r="V59251" s="80"/>
    </row>
    <row r="59252" spans="22:22" ht="9" hidden="1" customHeight="1" x14ac:dyDescent="0.25">
      <c r="V59252" s="80"/>
    </row>
    <row r="59253" spans="22:22" ht="9" hidden="1" customHeight="1" x14ac:dyDescent="0.25">
      <c r="V59253" s="80"/>
    </row>
    <row r="59254" spans="22:22" ht="9" hidden="1" customHeight="1" x14ac:dyDescent="0.25">
      <c r="V59254" s="80"/>
    </row>
    <row r="59255" spans="22:22" ht="9" hidden="1" customHeight="1" x14ac:dyDescent="0.25">
      <c r="V59255" s="80"/>
    </row>
    <row r="59256" spans="22:22" ht="9" hidden="1" customHeight="1" x14ac:dyDescent="0.25">
      <c r="V59256" s="80"/>
    </row>
    <row r="59257" spans="22:22" ht="9" hidden="1" customHeight="1" x14ac:dyDescent="0.25">
      <c r="V59257" s="80"/>
    </row>
    <row r="59258" spans="22:22" ht="9" hidden="1" customHeight="1" x14ac:dyDescent="0.25">
      <c r="V59258" s="80"/>
    </row>
    <row r="59259" spans="22:22" ht="9" hidden="1" customHeight="1" x14ac:dyDescent="0.25">
      <c r="V59259" s="80"/>
    </row>
    <row r="59260" spans="22:22" ht="9" hidden="1" customHeight="1" x14ac:dyDescent="0.25">
      <c r="V59260" s="80"/>
    </row>
    <row r="59261" spans="22:22" ht="9" hidden="1" customHeight="1" x14ac:dyDescent="0.25">
      <c r="V59261" s="80"/>
    </row>
    <row r="59262" spans="22:22" ht="9" hidden="1" customHeight="1" x14ac:dyDescent="0.25">
      <c r="V59262" s="80"/>
    </row>
    <row r="59263" spans="22:22" ht="9" hidden="1" customHeight="1" x14ac:dyDescent="0.25">
      <c r="V59263" s="80"/>
    </row>
    <row r="59264" spans="22:22" ht="9" hidden="1" customHeight="1" x14ac:dyDescent="0.25">
      <c r="V59264" s="80"/>
    </row>
    <row r="59265" spans="22:22" ht="9" hidden="1" customHeight="1" x14ac:dyDescent="0.25">
      <c r="V59265" s="80"/>
    </row>
    <row r="59266" spans="22:22" ht="9" hidden="1" customHeight="1" x14ac:dyDescent="0.25">
      <c r="V59266" s="80"/>
    </row>
    <row r="59267" spans="22:22" ht="9" hidden="1" customHeight="1" x14ac:dyDescent="0.25">
      <c r="V59267" s="80"/>
    </row>
    <row r="59268" spans="22:22" ht="9" hidden="1" customHeight="1" x14ac:dyDescent="0.25">
      <c r="V59268" s="80"/>
    </row>
    <row r="59269" spans="22:22" ht="9" hidden="1" customHeight="1" x14ac:dyDescent="0.25">
      <c r="V59269" s="80"/>
    </row>
    <row r="59270" spans="22:22" ht="9" hidden="1" customHeight="1" x14ac:dyDescent="0.25">
      <c r="V59270" s="80"/>
    </row>
    <row r="59271" spans="22:22" ht="9" hidden="1" customHeight="1" x14ac:dyDescent="0.25">
      <c r="V59271" s="80"/>
    </row>
    <row r="59272" spans="22:22" ht="9" hidden="1" customHeight="1" x14ac:dyDescent="0.25">
      <c r="V59272" s="80"/>
    </row>
    <row r="59273" spans="22:22" ht="9" hidden="1" customHeight="1" x14ac:dyDescent="0.25">
      <c r="V59273" s="80"/>
    </row>
    <row r="59274" spans="22:22" ht="9" hidden="1" customHeight="1" x14ac:dyDescent="0.25">
      <c r="V59274" s="80"/>
    </row>
    <row r="59275" spans="22:22" ht="9" hidden="1" customHeight="1" x14ac:dyDescent="0.25">
      <c r="V59275" s="80"/>
    </row>
    <row r="59276" spans="22:22" ht="9" hidden="1" customHeight="1" x14ac:dyDescent="0.25">
      <c r="V59276" s="80"/>
    </row>
    <row r="59277" spans="22:22" ht="9" hidden="1" customHeight="1" x14ac:dyDescent="0.25">
      <c r="V59277" s="80"/>
    </row>
    <row r="59278" spans="22:22" ht="9" hidden="1" customHeight="1" x14ac:dyDescent="0.25">
      <c r="V59278" s="80"/>
    </row>
    <row r="59279" spans="22:22" ht="9" hidden="1" customHeight="1" x14ac:dyDescent="0.25">
      <c r="V59279" s="80"/>
    </row>
    <row r="59280" spans="22:22" ht="9" hidden="1" customHeight="1" x14ac:dyDescent="0.25">
      <c r="V59280" s="80"/>
    </row>
    <row r="59281" spans="22:22" ht="9" hidden="1" customHeight="1" x14ac:dyDescent="0.25">
      <c r="V59281" s="80"/>
    </row>
    <row r="59282" spans="22:22" ht="9" hidden="1" customHeight="1" x14ac:dyDescent="0.25">
      <c r="V59282" s="80"/>
    </row>
    <row r="59283" spans="22:22" ht="9" hidden="1" customHeight="1" x14ac:dyDescent="0.25">
      <c r="V59283" s="80"/>
    </row>
    <row r="59284" spans="22:22" ht="9" hidden="1" customHeight="1" x14ac:dyDescent="0.25">
      <c r="V59284" s="80"/>
    </row>
    <row r="59285" spans="22:22" ht="9" hidden="1" customHeight="1" x14ac:dyDescent="0.25">
      <c r="V59285" s="80"/>
    </row>
    <row r="59286" spans="22:22" ht="9" hidden="1" customHeight="1" x14ac:dyDescent="0.25">
      <c r="V59286" s="80"/>
    </row>
    <row r="59287" spans="22:22" ht="9" hidden="1" customHeight="1" x14ac:dyDescent="0.25">
      <c r="V59287" s="80"/>
    </row>
    <row r="59288" spans="22:22" ht="9" hidden="1" customHeight="1" x14ac:dyDescent="0.25">
      <c r="V59288" s="80"/>
    </row>
    <row r="59289" spans="22:22" ht="9" hidden="1" customHeight="1" x14ac:dyDescent="0.25">
      <c r="V59289" s="80"/>
    </row>
    <row r="59290" spans="22:22" ht="9" hidden="1" customHeight="1" x14ac:dyDescent="0.25">
      <c r="V59290" s="80"/>
    </row>
    <row r="59291" spans="22:22" ht="9" hidden="1" customHeight="1" x14ac:dyDescent="0.25">
      <c r="V59291" s="80"/>
    </row>
    <row r="59292" spans="22:22" ht="9" hidden="1" customHeight="1" x14ac:dyDescent="0.25">
      <c r="V59292" s="80"/>
    </row>
    <row r="59293" spans="22:22" ht="9" hidden="1" customHeight="1" x14ac:dyDescent="0.25">
      <c r="V59293" s="80"/>
    </row>
    <row r="59294" spans="22:22" ht="9" hidden="1" customHeight="1" x14ac:dyDescent="0.25">
      <c r="V59294" s="80"/>
    </row>
    <row r="59295" spans="22:22" ht="9" hidden="1" customHeight="1" x14ac:dyDescent="0.25">
      <c r="V59295" s="80"/>
    </row>
    <row r="59296" spans="22:22" ht="9" hidden="1" customHeight="1" x14ac:dyDescent="0.25">
      <c r="V59296" s="80"/>
    </row>
    <row r="59297" spans="22:22" ht="9" hidden="1" customHeight="1" x14ac:dyDescent="0.25">
      <c r="V59297" s="80"/>
    </row>
    <row r="59298" spans="22:22" ht="9" hidden="1" customHeight="1" x14ac:dyDescent="0.25">
      <c r="V59298" s="80"/>
    </row>
    <row r="59299" spans="22:22" ht="9" hidden="1" customHeight="1" x14ac:dyDescent="0.25">
      <c r="V59299" s="80"/>
    </row>
    <row r="59300" spans="22:22" ht="9" hidden="1" customHeight="1" x14ac:dyDescent="0.25">
      <c r="V59300" s="80"/>
    </row>
    <row r="59301" spans="22:22" ht="9" hidden="1" customHeight="1" x14ac:dyDescent="0.25">
      <c r="V59301" s="80"/>
    </row>
    <row r="59302" spans="22:22" ht="9" hidden="1" customHeight="1" x14ac:dyDescent="0.25">
      <c r="V59302" s="80"/>
    </row>
    <row r="59303" spans="22:22" ht="9" hidden="1" customHeight="1" x14ac:dyDescent="0.25">
      <c r="V59303" s="80"/>
    </row>
    <row r="59304" spans="22:22" ht="9" hidden="1" customHeight="1" x14ac:dyDescent="0.25">
      <c r="V59304" s="80"/>
    </row>
    <row r="59305" spans="22:22" ht="9" hidden="1" customHeight="1" x14ac:dyDescent="0.25">
      <c r="V59305" s="80"/>
    </row>
    <row r="59306" spans="22:22" ht="9" hidden="1" customHeight="1" x14ac:dyDescent="0.25">
      <c r="V59306" s="80"/>
    </row>
    <row r="59307" spans="22:22" ht="9" hidden="1" customHeight="1" x14ac:dyDescent="0.25">
      <c r="V59307" s="80"/>
    </row>
    <row r="59308" spans="22:22" ht="9" hidden="1" customHeight="1" x14ac:dyDescent="0.25">
      <c r="V59308" s="80"/>
    </row>
    <row r="59309" spans="22:22" ht="9" hidden="1" customHeight="1" x14ac:dyDescent="0.25">
      <c r="V59309" s="80"/>
    </row>
    <row r="59310" spans="22:22" ht="9" hidden="1" customHeight="1" x14ac:dyDescent="0.25">
      <c r="V59310" s="80"/>
    </row>
    <row r="59311" spans="22:22" ht="9" hidden="1" customHeight="1" x14ac:dyDescent="0.25">
      <c r="V59311" s="80"/>
    </row>
    <row r="59312" spans="22:22" ht="9" hidden="1" customHeight="1" x14ac:dyDescent="0.25">
      <c r="V59312" s="80"/>
    </row>
    <row r="59313" spans="22:22" ht="9" hidden="1" customHeight="1" x14ac:dyDescent="0.25">
      <c r="V59313" s="80"/>
    </row>
    <row r="59314" spans="22:22" ht="9" hidden="1" customHeight="1" x14ac:dyDescent="0.25">
      <c r="V59314" s="80"/>
    </row>
    <row r="59315" spans="22:22" ht="9" hidden="1" customHeight="1" x14ac:dyDescent="0.25">
      <c r="V59315" s="80"/>
    </row>
    <row r="59316" spans="22:22" ht="9" hidden="1" customHeight="1" x14ac:dyDescent="0.25">
      <c r="V59316" s="80"/>
    </row>
    <row r="59317" spans="22:22" ht="9" hidden="1" customHeight="1" x14ac:dyDescent="0.25">
      <c r="V59317" s="80"/>
    </row>
    <row r="59318" spans="22:22" ht="9" hidden="1" customHeight="1" x14ac:dyDescent="0.25">
      <c r="V59318" s="80"/>
    </row>
    <row r="59319" spans="22:22" ht="9" hidden="1" customHeight="1" x14ac:dyDescent="0.25">
      <c r="V59319" s="80"/>
    </row>
    <row r="59320" spans="22:22" ht="9" hidden="1" customHeight="1" x14ac:dyDescent="0.25">
      <c r="V59320" s="80"/>
    </row>
    <row r="59321" spans="22:22" ht="9" hidden="1" customHeight="1" x14ac:dyDescent="0.25">
      <c r="V59321" s="80"/>
    </row>
    <row r="59322" spans="22:22" ht="9" hidden="1" customHeight="1" x14ac:dyDescent="0.25">
      <c r="V59322" s="80"/>
    </row>
    <row r="59323" spans="22:22" ht="9" hidden="1" customHeight="1" x14ac:dyDescent="0.25">
      <c r="V59323" s="80"/>
    </row>
    <row r="59324" spans="22:22" ht="9" hidden="1" customHeight="1" x14ac:dyDescent="0.25">
      <c r="V59324" s="80"/>
    </row>
    <row r="59325" spans="22:22" ht="9" hidden="1" customHeight="1" x14ac:dyDescent="0.25">
      <c r="V59325" s="80"/>
    </row>
    <row r="59326" spans="22:22" ht="9" hidden="1" customHeight="1" x14ac:dyDescent="0.25">
      <c r="V59326" s="80"/>
    </row>
    <row r="59327" spans="22:22" ht="9" hidden="1" customHeight="1" x14ac:dyDescent="0.25">
      <c r="V59327" s="80"/>
    </row>
    <row r="59328" spans="22:22" ht="9" hidden="1" customHeight="1" x14ac:dyDescent="0.25">
      <c r="V59328" s="80"/>
    </row>
    <row r="59329" spans="22:22" ht="9" hidden="1" customHeight="1" x14ac:dyDescent="0.25">
      <c r="V59329" s="80"/>
    </row>
    <row r="59330" spans="22:22" ht="9" hidden="1" customHeight="1" x14ac:dyDescent="0.25">
      <c r="V59330" s="80"/>
    </row>
    <row r="59331" spans="22:22" ht="9" hidden="1" customHeight="1" x14ac:dyDescent="0.25">
      <c r="V59331" s="80"/>
    </row>
    <row r="59332" spans="22:22" ht="9" hidden="1" customHeight="1" x14ac:dyDescent="0.25">
      <c r="V59332" s="80"/>
    </row>
    <row r="59333" spans="22:22" ht="9" hidden="1" customHeight="1" x14ac:dyDescent="0.25">
      <c r="V59333" s="80"/>
    </row>
    <row r="59334" spans="22:22" ht="9" hidden="1" customHeight="1" x14ac:dyDescent="0.25">
      <c r="V59334" s="80"/>
    </row>
    <row r="59335" spans="22:22" ht="9" hidden="1" customHeight="1" x14ac:dyDescent="0.25">
      <c r="V59335" s="80"/>
    </row>
    <row r="59336" spans="22:22" ht="9" hidden="1" customHeight="1" x14ac:dyDescent="0.25">
      <c r="V59336" s="80"/>
    </row>
    <row r="59337" spans="22:22" ht="9" hidden="1" customHeight="1" x14ac:dyDescent="0.25">
      <c r="V59337" s="80"/>
    </row>
    <row r="59338" spans="22:22" ht="9" hidden="1" customHeight="1" x14ac:dyDescent="0.25">
      <c r="V59338" s="80"/>
    </row>
    <row r="59339" spans="22:22" ht="9" hidden="1" customHeight="1" x14ac:dyDescent="0.25">
      <c r="V59339" s="80"/>
    </row>
    <row r="59340" spans="22:22" ht="9" hidden="1" customHeight="1" x14ac:dyDescent="0.25">
      <c r="V59340" s="80"/>
    </row>
    <row r="59341" spans="22:22" ht="9" hidden="1" customHeight="1" x14ac:dyDescent="0.25">
      <c r="V59341" s="80"/>
    </row>
    <row r="59342" spans="22:22" ht="9" hidden="1" customHeight="1" x14ac:dyDescent="0.25">
      <c r="V59342" s="80"/>
    </row>
    <row r="59343" spans="22:22" ht="9" hidden="1" customHeight="1" x14ac:dyDescent="0.25">
      <c r="V59343" s="80"/>
    </row>
    <row r="59344" spans="22:22" ht="9" hidden="1" customHeight="1" x14ac:dyDescent="0.25">
      <c r="V59344" s="80"/>
    </row>
    <row r="59345" spans="22:22" ht="9" hidden="1" customHeight="1" x14ac:dyDescent="0.25">
      <c r="V59345" s="80"/>
    </row>
    <row r="59346" spans="22:22" ht="9" hidden="1" customHeight="1" x14ac:dyDescent="0.25">
      <c r="V59346" s="80"/>
    </row>
    <row r="59347" spans="22:22" ht="9" hidden="1" customHeight="1" x14ac:dyDescent="0.25">
      <c r="V59347" s="80"/>
    </row>
    <row r="59348" spans="22:22" ht="9" hidden="1" customHeight="1" x14ac:dyDescent="0.25">
      <c r="V59348" s="80"/>
    </row>
    <row r="59349" spans="22:22" ht="9" hidden="1" customHeight="1" x14ac:dyDescent="0.25">
      <c r="V59349" s="80"/>
    </row>
    <row r="59350" spans="22:22" ht="9" hidden="1" customHeight="1" x14ac:dyDescent="0.25">
      <c r="V59350" s="80"/>
    </row>
    <row r="59351" spans="22:22" ht="9" hidden="1" customHeight="1" x14ac:dyDescent="0.25">
      <c r="V59351" s="80"/>
    </row>
    <row r="59352" spans="22:22" ht="9" hidden="1" customHeight="1" x14ac:dyDescent="0.25">
      <c r="V59352" s="80"/>
    </row>
    <row r="59353" spans="22:22" ht="9" hidden="1" customHeight="1" x14ac:dyDescent="0.25">
      <c r="V59353" s="80"/>
    </row>
    <row r="59354" spans="22:22" ht="9" hidden="1" customHeight="1" x14ac:dyDescent="0.25">
      <c r="V59354" s="80"/>
    </row>
    <row r="59355" spans="22:22" ht="9" hidden="1" customHeight="1" x14ac:dyDescent="0.25">
      <c r="V59355" s="80"/>
    </row>
    <row r="59356" spans="22:22" ht="9" hidden="1" customHeight="1" x14ac:dyDescent="0.25">
      <c r="V59356" s="80"/>
    </row>
    <row r="59357" spans="22:22" ht="9" hidden="1" customHeight="1" x14ac:dyDescent="0.25">
      <c r="V59357" s="80"/>
    </row>
    <row r="59358" spans="22:22" ht="9" hidden="1" customHeight="1" x14ac:dyDescent="0.25">
      <c r="V59358" s="80"/>
    </row>
    <row r="59359" spans="22:22" ht="9" hidden="1" customHeight="1" x14ac:dyDescent="0.25">
      <c r="V59359" s="80"/>
    </row>
    <row r="59360" spans="22:22" ht="9" hidden="1" customHeight="1" x14ac:dyDescent="0.25">
      <c r="V59360" s="80"/>
    </row>
    <row r="59361" spans="22:22" ht="9" hidden="1" customHeight="1" x14ac:dyDescent="0.25">
      <c r="V59361" s="80"/>
    </row>
    <row r="59362" spans="22:22" ht="9" hidden="1" customHeight="1" x14ac:dyDescent="0.25">
      <c r="V59362" s="80"/>
    </row>
    <row r="59363" spans="22:22" ht="9" hidden="1" customHeight="1" x14ac:dyDescent="0.25">
      <c r="V59363" s="80"/>
    </row>
    <row r="59364" spans="22:22" ht="9" hidden="1" customHeight="1" x14ac:dyDescent="0.25">
      <c r="V59364" s="80"/>
    </row>
    <row r="59365" spans="22:22" ht="9" hidden="1" customHeight="1" x14ac:dyDescent="0.25">
      <c r="V59365" s="80"/>
    </row>
    <row r="59366" spans="22:22" ht="9" hidden="1" customHeight="1" x14ac:dyDescent="0.25">
      <c r="V59366" s="80"/>
    </row>
    <row r="59367" spans="22:22" ht="9" hidden="1" customHeight="1" x14ac:dyDescent="0.25">
      <c r="V59367" s="80"/>
    </row>
    <row r="59368" spans="22:22" ht="9" hidden="1" customHeight="1" x14ac:dyDescent="0.25">
      <c r="V59368" s="80"/>
    </row>
    <row r="59369" spans="22:22" ht="9" hidden="1" customHeight="1" x14ac:dyDescent="0.25">
      <c r="V59369" s="80"/>
    </row>
    <row r="59370" spans="22:22" ht="9" hidden="1" customHeight="1" x14ac:dyDescent="0.25">
      <c r="V59370" s="80"/>
    </row>
    <row r="59371" spans="22:22" ht="9" hidden="1" customHeight="1" x14ac:dyDescent="0.25">
      <c r="V59371" s="80"/>
    </row>
    <row r="59372" spans="22:22" ht="9" hidden="1" customHeight="1" x14ac:dyDescent="0.25">
      <c r="V59372" s="80"/>
    </row>
    <row r="59373" spans="22:22" ht="9" hidden="1" customHeight="1" x14ac:dyDescent="0.25">
      <c r="V59373" s="80"/>
    </row>
    <row r="59374" spans="22:22" ht="9" hidden="1" customHeight="1" x14ac:dyDescent="0.25">
      <c r="V59374" s="80"/>
    </row>
    <row r="59375" spans="22:22" ht="9" hidden="1" customHeight="1" x14ac:dyDescent="0.25">
      <c r="V59375" s="80"/>
    </row>
    <row r="59376" spans="22:22" ht="9" hidden="1" customHeight="1" x14ac:dyDescent="0.25">
      <c r="V59376" s="80"/>
    </row>
    <row r="59377" spans="22:22" ht="9" hidden="1" customHeight="1" x14ac:dyDescent="0.25">
      <c r="V59377" s="80"/>
    </row>
    <row r="59378" spans="22:22" ht="9" hidden="1" customHeight="1" x14ac:dyDescent="0.25">
      <c r="V59378" s="80"/>
    </row>
    <row r="59379" spans="22:22" ht="9" hidden="1" customHeight="1" x14ac:dyDescent="0.25">
      <c r="V59379" s="80"/>
    </row>
    <row r="59380" spans="22:22" ht="9" hidden="1" customHeight="1" x14ac:dyDescent="0.25">
      <c r="V59380" s="80"/>
    </row>
    <row r="59381" spans="22:22" ht="9" hidden="1" customHeight="1" x14ac:dyDescent="0.25">
      <c r="V59381" s="80"/>
    </row>
    <row r="59382" spans="22:22" ht="9" hidden="1" customHeight="1" x14ac:dyDescent="0.25">
      <c r="V59382" s="80"/>
    </row>
    <row r="59383" spans="22:22" ht="9" hidden="1" customHeight="1" x14ac:dyDescent="0.25">
      <c r="V59383" s="80"/>
    </row>
    <row r="59384" spans="22:22" ht="9" hidden="1" customHeight="1" x14ac:dyDescent="0.25">
      <c r="V59384" s="80"/>
    </row>
    <row r="59385" spans="22:22" ht="9" hidden="1" customHeight="1" x14ac:dyDescent="0.25">
      <c r="V59385" s="80"/>
    </row>
    <row r="59386" spans="22:22" ht="9" hidden="1" customHeight="1" x14ac:dyDescent="0.25">
      <c r="V59386" s="80"/>
    </row>
    <row r="59387" spans="22:22" ht="9" hidden="1" customHeight="1" x14ac:dyDescent="0.25">
      <c r="V59387" s="80"/>
    </row>
    <row r="59388" spans="22:22" ht="9" hidden="1" customHeight="1" x14ac:dyDescent="0.25">
      <c r="V59388" s="80"/>
    </row>
    <row r="59389" spans="22:22" ht="9" hidden="1" customHeight="1" x14ac:dyDescent="0.25">
      <c r="V59389" s="80"/>
    </row>
    <row r="59390" spans="22:22" ht="9" hidden="1" customHeight="1" x14ac:dyDescent="0.25">
      <c r="V59390" s="80"/>
    </row>
    <row r="59391" spans="22:22" ht="9" hidden="1" customHeight="1" x14ac:dyDescent="0.25">
      <c r="V59391" s="80"/>
    </row>
    <row r="59392" spans="22:22" ht="9" hidden="1" customHeight="1" x14ac:dyDescent="0.25">
      <c r="V59392" s="80"/>
    </row>
    <row r="59393" spans="22:22" ht="9" hidden="1" customHeight="1" x14ac:dyDescent="0.25">
      <c r="V59393" s="80"/>
    </row>
    <row r="59394" spans="22:22" ht="9" hidden="1" customHeight="1" x14ac:dyDescent="0.25">
      <c r="V59394" s="80"/>
    </row>
    <row r="59395" spans="22:22" ht="9" hidden="1" customHeight="1" x14ac:dyDescent="0.25">
      <c r="V59395" s="80"/>
    </row>
    <row r="59396" spans="22:22" ht="9" hidden="1" customHeight="1" x14ac:dyDescent="0.25">
      <c r="V59396" s="80"/>
    </row>
    <row r="59397" spans="22:22" ht="9" hidden="1" customHeight="1" x14ac:dyDescent="0.25">
      <c r="V59397" s="80"/>
    </row>
    <row r="59398" spans="22:22" ht="9" hidden="1" customHeight="1" x14ac:dyDescent="0.25">
      <c r="V59398" s="80"/>
    </row>
    <row r="59399" spans="22:22" ht="9" hidden="1" customHeight="1" x14ac:dyDescent="0.25">
      <c r="V59399" s="80"/>
    </row>
    <row r="59400" spans="22:22" ht="9" hidden="1" customHeight="1" x14ac:dyDescent="0.25">
      <c r="V59400" s="80"/>
    </row>
    <row r="59401" spans="22:22" ht="9" hidden="1" customHeight="1" x14ac:dyDescent="0.25">
      <c r="V59401" s="80"/>
    </row>
    <row r="59402" spans="22:22" ht="9" hidden="1" customHeight="1" x14ac:dyDescent="0.25">
      <c r="V59402" s="80"/>
    </row>
    <row r="59403" spans="22:22" ht="9" hidden="1" customHeight="1" x14ac:dyDescent="0.25">
      <c r="V59403" s="80"/>
    </row>
    <row r="59404" spans="22:22" ht="9" hidden="1" customHeight="1" x14ac:dyDescent="0.25">
      <c r="V59404" s="80"/>
    </row>
    <row r="59405" spans="22:22" ht="9" hidden="1" customHeight="1" x14ac:dyDescent="0.25">
      <c r="V59405" s="80"/>
    </row>
    <row r="59406" spans="22:22" ht="9" hidden="1" customHeight="1" x14ac:dyDescent="0.25">
      <c r="V59406" s="80"/>
    </row>
    <row r="59407" spans="22:22" ht="9" hidden="1" customHeight="1" x14ac:dyDescent="0.25">
      <c r="V59407" s="80"/>
    </row>
    <row r="59408" spans="22:22" ht="9" hidden="1" customHeight="1" x14ac:dyDescent="0.25">
      <c r="V59408" s="80"/>
    </row>
    <row r="59409" spans="22:22" ht="9" hidden="1" customHeight="1" x14ac:dyDescent="0.25">
      <c r="V59409" s="80"/>
    </row>
    <row r="59410" spans="22:22" ht="9" hidden="1" customHeight="1" x14ac:dyDescent="0.25">
      <c r="V59410" s="80"/>
    </row>
    <row r="59411" spans="22:22" ht="9" hidden="1" customHeight="1" x14ac:dyDescent="0.25">
      <c r="V59411" s="80"/>
    </row>
    <row r="59412" spans="22:22" ht="9" hidden="1" customHeight="1" x14ac:dyDescent="0.25">
      <c r="V59412" s="80"/>
    </row>
    <row r="59413" spans="22:22" ht="9" hidden="1" customHeight="1" x14ac:dyDescent="0.25">
      <c r="V59413" s="80"/>
    </row>
    <row r="59414" spans="22:22" ht="9" hidden="1" customHeight="1" x14ac:dyDescent="0.25">
      <c r="V59414" s="80"/>
    </row>
    <row r="59415" spans="22:22" ht="9" hidden="1" customHeight="1" x14ac:dyDescent="0.25">
      <c r="V59415" s="80"/>
    </row>
    <row r="59416" spans="22:22" ht="9" hidden="1" customHeight="1" x14ac:dyDescent="0.25">
      <c r="V59416" s="80"/>
    </row>
    <row r="59417" spans="22:22" ht="9" hidden="1" customHeight="1" x14ac:dyDescent="0.25">
      <c r="V59417" s="80"/>
    </row>
    <row r="59418" spans="22:22" ht="9" hidden="1" customHeight="1" x14ac:dyDescent="0.25">
      <c r="V59418" s="80"/>
    </row>
    <row r="59419" spans="22:22" ht="9" hidden="1" customHeight="1" x14ac:dyDescent="0.25">
      <c r="V59419" s="80"/>
    </row>
    <row r="59420" spans="22:22" ht="9" hidden="1" customHeight="1" x14ac:dyDescent="0.25">
      <c r="V59420" s="80"/>
    </row>
    <row r="59421" spans="22:22" ht="9" hidden="1" customHeight="1" x14ac:dyDescent="0.25">
      <c r="V59421" s="80"/>
    </row>
    <row r="59422" spans="22:22" ht="9" hidden="1" customHeight="1" x14ac:dyDescent="0.25">
      <c r="V59422" s="80"/>
    </row>
    <row r="59423" spans="22:22" ht="9" hidden="1" customHeight="1" x14ac:dyDescent="0.25">
      <c r="V59423" s="80"/>
    </row>
    <row r="59424" spans="22:22" ht="9" hidden="1" customHeight="1" x14ac:dyDescent="0.25">
      <c r="V59424" s="80"/>
    </row>
    <row r="59425" spans="22:22" ht="9" hidden="1" customHeight="1" x14ac:dyDescent="0.25">
      <c r="V59425" s="80"/>
    </row>
    <row r="59426" spans="22:22" ht="9" hidden="1" customHeight="1" x14ac:dyDescent="0.25">
      <c r="V59426" s="80"/>
    </row>
    <row r="59427" spans="22:22" ht="9" hidden="1" customHeight="1" x14ac:dyDescent="0.25">
      <c r="V59427" s="80"/>
    </row>
    <row r="59428" spans="22:22" ht="9" hidden="1" customHeight="1" x14ac:dyDescent="0.25">
      <c r="V59428" s="80"/>
    </row>
    <row r="59429" spans="22:22" ht="9" hidden="1" customHeight="1" x14ac:dyDescent="0.25">
      <c r="V59429" s="80"/>
    </row>
    <row r="59430" spans="22:22" ht="9" hidden="1" customHeight="1" x14ac:dyDescent="0.25">
      <c r="V59430" s="80"/>
    </row>
    <row r="59431" spans="22:22" ht="9" hidden="1" customHeight="1" x14ac:dyDescent="0.25">
      <c r="V59431" s="80"/>
    </row>
    <row r="59432" spans="22:22" ht="9" hidden="1" customHeight="1" x14ac:dyDescent="0.25">
      <c r="V59432" s="80"/>
    </row>
    <row r="59433" spans="22:22" ht="9" hidden="1" customHeight="1" x14ac:dyDescent="0.25">
      <c r="V59433" s="80"/>
    </row>
    <row r="59434" spans="22:22" ht="9" hidden="1" customHeight="1" x14ac:dyDescent="0.25">
      <c r="V59434" s="80"/>
    </row>
    <row r="59435" spans="22:22" ht="9" hidden="1" customHeight="1" x14ac:dyDescent="0.25">
      <c r="V59435" s="80"/>
    </row>
    <row r="59436" spans="22:22" ht="9" hidden="1" customHeight="1" x14ac:dyDescent="0.25">
      <c r="V59436" s="80"/>
    </row>
    <row r="59437" spans="22:22" ht="9" hidden="1" customHeight="1" x14ac:dyDescent="0.25">
      <c r="V59437" s="80"/>
    </row>
    <row r="59438" spans="22:22" ht="9" hidden="1" customHeight="1" x14ac:dyDescent="0.25">
      <c r="V59438" s="80"/>
    </row>
    <row r="59439" spans="22:22" ht="9" hidden="1" customHeight="1" x14ac:dyDescent="0.25">
      <c r="V59439" s="80"/>
    </row>
    <row r="59440" spans="22:22" ht="9" hidden="1" customHeight="1" x14ac:dyDescent="0.25">
      <c r="V59440" s="80"/>
    </row>
    <row r="59441" spans="22:22" ht="9" hidden="1" customHeight="1" x14ac:dyDescent="0.25">
      <c r="V59441" s="80"/>
    </row>
    <row r="59442" spans="22:22" ht="9" hidden="1" customHeight="1" x14ac:dyDescent="0.25">
      <c r="V59442" s="80"/>
    </row>
    <row r="59443" spans="22:22" ht="9" hidden="1" customHeight="1" x14ac:dyDescent="0.25">
      <c r="V59443" s="80"/>
    </row>
    <row r="59444" spans="22:22" ht="9" hidden="1" customHeight="1" x14ac:dyDescent="0.25">
      <c r="V59444" s="80"/>
    </row>
    <row r="59445" spans="22:22" ht="9" hidden="1" customHeight="1" x14ac:dyDescent="0.25">
      <c r="V59445" s="80"/>
    </row>
    <row r="59446" spans="22:22" ht="9" hidden="1" customHeight="1" x14ac:dyDescent="0.25">
      <c r="V59446" s="80"/>
    </row>
    <row r="59447" spans="22:22" ht="9" hidden="1" customHeight="1" x14ac:dyDescent="0.25">
      <c r="V59447" s="80"/>
    </row>
    <row r="59448" spans="22:22" ht="9" hidden="1" customHeight="1" x14ac:dyDescent="0.25">
      <c r="V59448" s="80"/>
    </row>
    <row r="59449" spans="22:22" ht="9" hidden="1" customHeight="1" x14ac:dyDescent="0.25">
      <c r="V59449" s="80"/>
    </row>
    <row r="59450" spans="22:22" ht="9" hidden="1" customHeight="1" x14ac:dyDescent="0.25">
      <c r="V59450" s="80"/>
    </row>
    <row r="59451" spans="22:22" ht="9" hidden="1" customHeight="1" x14ac:dyDescent="0.25">
      <c r="V59451" s="80"/>
    </row>
    <row r="59452" spans="22:22" ht="9" hidden="1" customHeight="1" x14ac:dyDescent="0.25">
      <c r="V59452" s="80"/>
    </row>
    <row r="59453" spans="22:22" ht="9" hidden="1" customHeight="1" x14ac:dyDescent="0.25">
      <c r="V59453" s="80"/>
    </row>
    <row r="59454" spans="22:22" ht="9" hidden="1" customHeight="1" x14ac:dyDescent="0.25">
      <c r="V59454" s="80"/>
    </row>
    <row r="59455" spans="22:22" ht="9" hidden="1" customHeight="1" x14ac:dyDescent="0.25">
      <c r="V59455" s="80"/>
    </row>
    <row r="59456" spans="22:22" ht="9" hidden="1" customHeight="1" x14ac:dyDescent="0.25">
      <c r="V59456" s="80"/>
    </row>
    <row r="59457" spans="22:22" ht="9" hidden="1" customHeight="1" x14ac:dyDescent="0.25">
      <c r="V59457" s="80"/>
    </row>
    <row r="59458" spans="22:22" ht="9" hidden="1" customHeight="1" x14ac:dyDescent="0.25">
      <c r="V59458" s="80"/>
    </row>
    <row r="59459" spans="22:22" ht="9" hidden="1" customHeight="1" x14ac:dyDescent="0.25">
      <c r="V59459" s="80"/>
    </row>
    <row r="59460" spans="22:22" ht="9" hidden="1" customHeight="1" x14ac:dyDescent="0.25">
      <c r="V59460" s="80"/>
    </row>
    <row r="59461" spans="22:22" ht="9" hidden="1" customHeight="1" x14ac:dyDescent="0.25">
      <c r="V59461" s="80"/>
    </row>
    <row r="59462" spans="22:22" ht="9" hidden="1" customHeight="1" x14ac:dyDescent="0.25">
      <c r="V59462" s="80"/>
    </row>
    <row r="59463" spans="22:22" ht="9" hidden="1" customHeight="1" x14ac:dyDescent="0.25">
      <c r="V59463" s="80"/>
    </row>
    <row r="59464" spans="22:22" ht="9" hidden="1" customHeight="1" x14ac:dyDescent="0.25">
      <c r="V59464" s="80"/>
    </row>
    <row r="59465" spans="22:22" ht="9" hidden="1" customHeight="1" x14ac:dyDescent="0.25">
      <c r="V59465" s="80"/>
    </row>
    <row r="59466" spans="22:22" ht="9" hidden="1" customHeight="1" x14ac:dyDescent="0.25">
      <c r="V59466" s="80"/>
    </row>
    <row r="59467" spans="22:22" ht="9" hidden="1" customHeight="1" x14ac:dyDescent="0.25">
      <c r="V59467" s="80"/>
    </row>
    <row r="59468" spans="22:22" ht="9" hidden="1" customHeight="1" x14ac:dyDescent="0.25">
      <c r="V59468" s="80"/>
    </row>
    <row r="59469" spans="22:22" ht="9" hidden="1" customHeight="1" x14ac:dyDescent="0.25">
      <c r="V59469" s="80"/>
    </row>
    <row r="59470" spans="22:22" ht="9" hidden="1" customHeight="1" x14ac:dyDescent="0.25">
      <c r="V59470" s="80"/>
    </row>
    <row r="59471" spans="22:22" ht="9" hidden="1" customHeight="1" x14ac:dyDescent="0.25">
      <c r="V59471" s="80"/>
    </row>
    <row r="59472" spans="22:22" ht="9" hidden="1" customHeight="1" x14ac:dyDescent="0.25">
      <c r="V59472" s="80"/>
    </row>
    <row r="59473" spans="22:22" ht="9" hidden="1" customHeight="1" x14ac:dyDescent="0.25">
      <c r="V59473" s="80"/>
    </row>
    <row r="59474" spans="22:22" ht="9" hidden="1" customHeight="1" x14ac:dyDescent="0.25">
      <c r="V59474" s="80"/>
    </row>
    <row r="59475" spans="22:22" ht="9" hidden="1" customHeight="1" x14ac:dyDescent="0.25">
      <c r="V59475" s="80"/>
    </row>
    <row r="59476" spans="22:22" ht="9" hidden="1" customHeight="1" x14ac:dyDescent="0.25">
      <c r="V59476" s="80"/>
    </row>
    <row r="59477" spans="22:22" ht="9" hidden="1" customHeight="1" x14ac:dyDescent="0.25">
      <c r="V59477" s="80"/>
    </row>
    <row r="59478" spans="22:22" ht="9" hidden="1" customHeight="1" x14ac:dyDescent="0.25">
      <c r="V59478" s="80"/>
    </row>
    <row r="59479" spans="22:22" ht="9" hidden="1" customHeight="1" x14ac:dyDescent="0.25">
      <c r="V59479" s="80"/>
    </row>
    <row r="59480" spans="22:22" ht="9" hidden="1" customHeight="1" x14ac:dyDescent="0.25">
      <c r="V59480" s="80"/>
    </row>
    <row r="59481" spans="22:22" ht="9" hidden="1" customHeight="1" x14ac:dyDescent="0.25">
      <c r="V59481" s="80"/>
    </row>
    <row r="59482" spans="22:22" ht="9" hidden="1" customHeight="1" x14ac:dyDescent="0.25">
      <c r="V59482" s="80"/>
    </row>
    <row r="59483" spans="22:22" ht="9" hidden="1" customHeight="1" x14ac:dyDescent="0.25">
      <c r="V59483" s="80"/>
    </row>
    <row r="59484" spans="22:22" ht="9" hidden="1" customHeight="1" x14ac:dyDescent="0.25">
      <c r="V59484" s="80"/>
    </row>
    <row r="59485" spans="22:22" ht="9" hidden="1" customHeight="1" x14ac:dyDescent="0.25">
      <c r="V59485" s="80"/>
    </row>
    <row r="59486" spans="22:22" ht="9" hidden="1" customHeight="1" x14ac:dyDescent="0.25">
      <c r="V59486" s="80"/>
    </row>
    <row r="59487" spans="22:22" ht="9" hidden="1" customHeight="1" x14ac:dyDescent="0.25">
      <c r="V59487" s="80"/>
    </row>
    <row r="59488" spans="22:22" ht="9" hidden="1" customHeight="1" x14ac:dyDescent="0.25">
      <c r="V59488" s="80"/>
    </row>
    <row r="59489" spans="22:22" ht="9" hidden="1" customHeight="1" x14ac:dyDescent="0.25">
      <c r="V59489" s="80"/>
    </row>
    <row r="59490" spans="22:22" ht="9" hidden="1" customHeight="1" x14ac:dyDescent="0.25">
      <c r="V59490" s="80"/>
    </row>
    <row r="59491" spans="22:22" ht="9" hidden="1" customHeight="1" x14ac:dyDescent="0.25">
      <c r="V59491" s="80"/>
    </row>
    <row r="59492" spans="22:22" ht="9" hidden="1" customHeight="1" x14ac:dyDescent="0.25">
      <c r="V59492" s="80"/>
    </row>
    <row r="59493" spans="22:22" ht="9" hidden="1" customHeight="1" x14ac:dyDescent="0.25">
      <c r="V59493" s="80"/>
    </row>
    <row r="59494" spans="22:22" ht="9" hidden="1" customHeight="1" x14ac:dyDescent="0.25">
      <c r="V59494" s="80"/>
    </row>
    <row r="59495" spans="22:22" ht="9" hidden="1" customHeight="1" x14ac:dyDescent="0.25">
      <c r="V59495" s="80"/>
    </row>
    <row r="59496" spans="22:22" ht="9" hidden="1" customHeight="1" x14ac:dyDescent="0.25">
      <c r="V59496" s="80"/>
    </row>
    <row r="59497" spans="22:22" ht="9" hidden="1" customHeight="1" x14ac:dyDescent="0.25">
      <c r="V59497" s="80"/>
    </row>
    <row r="59498" spans="22:22" ht="9" hidden="1" customHeight="1" x14ac:dyDescent="0.25">
      <c r="V59498" s="80"/>
    </row>
    <row r="59499" spans="22:22" ht="9" hidden="1" customHeight="1" x14ac:dyDescent="0.25">
      <c r="V59499" s="80"/>
    </row>
    <row r="59500" spans="22:22" ht="9" hidden="1" customHeight="1" x14ac:dyDescent="0.25">
      <c r="V59500" s="80"/>
    </row>
    <row r="59501" spans="22:22" ht="9" hidden="1" customHeight="1" x14ac:dyDescent="0.25">
      <c r="V59501" s="80"/>
    </row>
    <row r="59502" spans="22:22" ht="9" hidden="1" customHeight="1" x14ac:dyDescent="0.25">
      <c r="V59502" s="80"/>
    </row>
    <row r="59503" spans="22:22" ht="9" hidden="1" customHeight="1" x14ac:dyDescent="0.25">
      <c r="V59503" s="80"/>
    </row>
    <row r="59504" spans="22:22" ht="9" hidden="1" customHeight="1" x14ac:dyDescent="0.25">
      <c r="V59504" s="80"/>
    </row>
    <row r="59505" spans="22:22" ht="9" hidden="1" customHeight="1" x14ac:dyDescent="0.25">
      <c r="V59505" s="80"/>
    </row>
    <row r="59506" spans="22:22" ht="9" hidden="1" customHeight="1" x14ac:dyDescent="0.25">
      <c r="V59506" s="80"/>
    </row>
    <row r="59507" spans="22:22" ht="9" hidden="1" customHeight="1" x14ac:dyDescent="0.25">
      <c r="V59507" s="80"/>
    </row>
    <row r="59508" spans="22:22" ht="9" hidden="1" customHeight="1" x14ac:dyDescent="0.25">
      <c r="V59508" s="80"/>
    </row>
    <row r="59509" spans="22:22" ht="9" hidden="1" customHeight="1" x14ac:dyDescent="0.25">
      <c r="V59509" s="80"/>
    </row>
    <row r="59510" spans="22:22" ht="9" hidden="1" customHeight="1" x14ac:dyDescent="0.25">
      <c r="V59510" s="80"/>
    </row>
    <row r="59511" spans="22:22" ht="9" hidden="1" customHeight="1" x14ac:dyDescent="0.25">
      <c r="V59511" s="80"/>
    </row>
    <row r="59512" spans="22:22" ht="9" hidden="1" customHeight="1" x14ac:dyDescent="0.25">
      <c r="V59512" s="80"/>
    </row>
    <row r="59513" spans="22:22" ht="9" hidden="1" customHeight="1" x14ac:dyDescent="0.25">
      <c r="V59513" s="80"/>
    </row>
    <row r="59514" spans="22:22" ht="9" hidden="1" customHeight="1" x14ac:dyDescent="0.25">
      <c r="V59514" s="80"/>
    </row>
    <row r="59515" spans="22:22" ht="9" hidden="1" customHeight="1" x14ac:dyDescent="0.25">
      <c r="V59515" s="80"/>
    </row>
    <row r="59516" spans="22:22" ht="9" hidden="1" customHeight="1" x14ac:dyDescent="0.25">
      <c r="V59516" s="80"/>
    </row>
    <row r="59517" spans="22:22" ht="9" hidden="1" customHeight="1" x14ac:dyDescent="0.25">
      <c r="V59517" s="80"/>
    </row>
    <row r="59518" spans="22:22" ht="9" hidden="1" customHeight="1" x14ac:dyDescent="0.25">
      <c r="V59518" s="80"/>
    </row>
    <row r="59519" spans="22:22" ht="9" hidden="1" customHeight="1" x14ac:dyDescent="0.25">
      <c r="V59519" s="80"/>
    </row>
    <row r="59520" spans="22:22" ht="9" hidden="1" customHeight="1" x14ac:dyDescent="0.25">
      <c r="V59520" s="80"/>
    </row>
    <row r="59521" spans="22:22" ht="9" hidden="1" customHeight="1" x14ac:dyDescent="0.25">
      <c r="V59521" s="80"/>
    </row>
    <row r="59522" spans="22:22" ht="9" hidden="1" customHeight="1" x14ac:dyDescent="0.25">
      <c r="V59522" s="80"/>
    </row>
    <row r="59523" spans="22:22" ht="9" hidden="1" customHeight="1" x14ac:dyDescent="0.25">
      <c r="V59523" s="80"/>
    </row>
    <row r="59524" spans="22:22" ht="9" hidden="1" customHeight="1" x14ac:dyDescent="0.25">
      <c r="V59524" s="80"/>
    </row>
    <row r="59525" spans="22:22" ht="9" hidden="1" customHeight="1" x14ac:dyDescent="0.25">
      <c r="V59525" s="80"/>
    </row>
    <row r="59526" spans="22:22" ht="9" hidden="1" customHeight="1" x14ac:dyDescent="0.25">
      <c r="V59526" s="80"/>
    </row>
    <row r="59527" spans="22:22" ht="9" hidden="1" customHeight="1" x14ac:dyDescent="0.25">
      <c r="V59527" s="80"/>
    </row>
    <row r="59528" spans="22:22" ht="9" hidden="1" customHeight="1" x14ac:dyDescent="0.25">
      <c r="V59528" s="80"/>
    </row>
    <row r="59529" spans="22:22" ht="9" hidden="1" customHeight="1" x14ac:dyDescent="0.25">
      <c r="V59529" s="80"/>
    </row>
    <row r="59530" spans="22:22" ht="9" hidden="1" customHeight="1" x14ac:dyDescent="0.25">
      <c r="V59530" s="80"/>
    </row>
    <row r="59531" spans="22:22" ht="9" hidden="1" customHeight="1" x14ac:dyDescent="0.25">
      <c r="V59531" s="80"/>
    </row>
    <row r="59532" spans="22:22" ht="9" hidden="1" customHeight="1" x14ac:dyDescent="0.25">
      <c r="V59532" s="80"/>
    </row>
    <row r="59533" spans="22:22" ht="9" hidden="1" customHeight="1" x14ac:dyDescent="0.25">
      <c r="V59533" s="80"/>
    </row>
    <row r="59534" spans="22:22" ht="9" hidden="1" customHeight="1" x14ac:dyDescent="0.25">
      <c r="V59534" s="80"/>
    </row>
    <row r="59535" spans="22:22" ht="9" hidden="1" customHeight="1" x14ac:dyDescent="0.25">
      <c r="V59535" s="80"/>
    </row>
    <row r="59536" spans="22:22" ht="9" hidden="1" customHeight="1" x14ac:dyDescent="0.25">
      <c r="V59536" s="80"/>
    </row>
    <row r="59537" spans="22:22" ht="9" hidden="1" customHeight="1" x14ac:dyDescent="0.25">
      <c r="V59537" s="80"/>
    </row>
    <row r="59538" spans="22:22" ht="9" hidden="1" customHeight="1" x14ac:dyDescent="0.25">
      <c r="V59538" s="80"/>
    </row>
    <row r="59539" spans="22:22" ht="9" hidden="1" customHeight="1" x14ac:dyDescent="0.25">
      <c r="V59539" s="80"/>
    </row>
    <row r="59540" spans="22:22" ht="9" hidden="1" customHeight="1" x14ac:dyDescent="0.25">
      <c r="V59540" s="80"/>
    </row>
    <row r="59541" spans="22:22" ht="9" hidden="1" customHeight="1" x14ac:dyDescent="0.25">
      <c r="V59541" s="80"/>
    </row>
    <row r="59542" spans="22:22" ht="9" hidden="1" customHeight="1" x14ac:dyDescent="0.25">
      <c r="V59542" s="80"/>
    </row>
    <row r="59543" spans="22:22" ht="9" hidden="1" customHeight="1" x14ac:dyDescent="0.25">
      <c r="V59543" s="80"/>
    </row>
    <row r="59544" spans="22:22" ht="9" hidden="1" customHeight="1" x14ac:dyDescent="0.25">
      <c r="V59544" s="80"/>
    </row>
    <row r="59545" spans="22:22" ht="9" hidden="1" customHeight="1" x14ac:dyDescent="0.25">
      <c r="V59545" s="80"/>
    </row>
    <row r="59546" spans="22:22" ht="9" hidden="1" customHeight="1" x14ac:dyDescent="0.25">
      <c r="V59546" s="80"/>
    </row>
    <row r="59547" spans="22:22" ht="9" hidden="1" customHeight="1" x14ac:dyDescent="0.25">
      <c r="V59547" s="80"/>
    </row>
    <row r="59548" spans="22:22" ht="9" hidden="1" customHeight="1" x14ac:dyDescent="0.25">
      <c r="V59548" s="80"/>
    </row>
    <row r="59549" spans="22:22" ht="9" hidden="1" customHeight="1" x14ac:dyDescent="0.25">
      <c r="V59549" s="80"/>
    </row>
    <row r="59550" spans="22:22" ht="9" hidden="1" customHeight="1" x14ac:dyDescent="0.25">
      <c r="V59550" s="80"/>
    </row>
    <row r="59551" spans="22:22" ht="9" hidden="1" customHeight="1" x14ac:dyDescent="0.25">
      <c r="V59551" s="80"/>
    </row>
    <row r="59552" spans="22:22" ht="9" hidden="1" customHeight="1" x14ac:dyDescent="0.25">
      <c r="V59552" s="80"/>
    </row>
    <row r="59553" spans="22:22" ht="9" hidden="1" customHeight="1" x14ac:dyDescent="0.25">
      <c r="V59553" s="80"/>
    </row>
    <row r="59554" spans="22:22" ht="9" hidden="1" customHeight="1" x14ac:dyDescent="0.25">
      <c r="V59554" s="80"/>
    </row>
    <row r="59555" spans="22:22" ht="9" hidden="1" customHeight="1" x14ac:dyDescent="0.25">
      <c r="V59555" s="80"/>
    </row>
    <row r="59556" spans="22:22" ht="9" hidden="1" customHeight="1" x14ac:dyDescent="0.25">
      <c r="V59556" s="80"/>
    </row>
    <row r="59557" spans="22:22" ht="9" hidden="1" customHeight="1" x14ac:dyDescent="0.25">
      <c r="V59557" s="80"/>
    </row>
    <row r="59558" spans="22:22" ht="9" hidden="1" customHeight="1" x14ac:dyDescent="0.25">
      <c r="V59558" s="80"/>
    </row>
    <row r="59559" spans="22:22" ht="9" hidden="1" customHeight="1" x14ac:dyDescent="0.25">
      <c r="V59559" s="80"/>
    </row>
    <row r="59560" spans="22:22" ht="9" hidden="1" customHeight="1" x14ac:dyDescent="0.25">
      <c r="V59560" s="80"/>
    </row>
    <row r="59561" spans="22:22" ht="9" hidden="1" customHeight="1" x14ac:dyDescent="0.25">
      <c r="V59561" s="80"/>
    </row>
    <row r="59562" spans="22:22" ht="9" hidden="1" customHeight="1" x14ac:dyDescent="0.25">
      <c r="V59562" s="80"/>
    </row>
    <row r="59563" spans="22:22" ht="9" hidden="1" customHeight="1" x14ac:dyDescent="0.25">
      <c r="V59563" s="80"/>
    </row>
    <row r="59564" spans="22:22" ht="9" hidden="1" customHeight="1" x14ac:dyDescent="0.25">
      <c r="V59564" s="80"/>
    </row>
    <row r="59565" spans="22:22" ht="9" hidden="1" customHeight="1" x14ac:dyDescent="0.25">
      <c r="V59565" s="80"/>
    </row>
    <row r="59566" spans="22:22" ht="9" hidden="1" customHeight="1" x14ac:dyDescent="0.25">
      <c r="V59566" s="80"/>
    </row>
    <row r="59567" spans="22:22" ht="9" hidden="1" customHeight="1" x14ac:dyDescent="0.25">
      <c r="V59567" s="80"/>
    </row>
    <row r="59568" spans="22:22" ht="9" hidden="1" customHeight="1" x14ac:dyDescent="0.25">
      <c r="V59568" s="80"/>
    </row>
    <row r="59569" spans="22:22" ht="9" hidden="1" customHeight="1" x14ac:dyDescent="0.25">
      <c r="V59569" s="80"/>
    </row>
    <row r="59570" spans="22:22" ht="9" hidden="1" customHeight="1" x14ac:dyDescent="0.25">
      <c r="V59570" s="80"/>
    </row>
    <row r="59571" spans="22:22" ht="9" hidden="1" customHeight="1" x14ac:dyDescent="0.25">
      <c r="V59571" s="80"/>
    </row>
    <row r="59572" spans="22:22" ht="9" hidden="1" customHeight="1" x14ac:dyDescent="0.25">
      <c r="V59572" s="80"/>
    </row>
    <row r="59573" spans="22:22" ht="9" hidden="1" customHeight="1" x14ac:dyDescent="0.25">
      <c r="V59573" s="80"/>
    </row>
    <row r="59574" spans="22:22" ht="9" hidden="1" customHeight="1" x14ac:dyDescent="0.25">
      <c r="V59574" s="80"/>
    </row>
    <row r="59575" spans="22:22" ht="9" hidden="1" customHeight="1" x14ac:dyDescent="0.25">
      <c r="V59575" s="80"/>
    </row>
    <row r="59576" spans="22:22" ht="9" hidden="1" customHeight="1" x14ac:dyDescent="0.25">
      <c r="V59576" s="80"/>
    </row>
    <row r="59577" spans="22:22" ht="9" hidden="1" customHeight="1" x14ac:dyDescent="0.25">
      <c r="V59577" s="80"/>
    </row>
    <row r="59578" spans="22:22" ht="9" hidden="1" customHeight="1" x14ac:dyDescent="0.25">
      <c r="V59578" s="80"/>
    </row>
    <row r="59579" spans="22:22" ht="9" hidden="1" customHeight="1" x14ac:dyDescent="0.25">
      <c r="V59579" s="80"/>
    </row>
    <row r="59580" spans="22:22" ht="9" hidden="1" customHeight="1" x14ac:dyDescent="0.25">
      <c r="V59580" s="80"/>
    </row>
    <row r="59581" spans="22:22" ht="9" hidden="1" customHeight="1" x14ac:dyDescent="0.25">
      <c r="V59581" s="80"/>
    </row>
    <row r="59582" spans="22:22" ht="9" hidden="1" customHeight="1" x14ac:dyDescent="0.25">
      <c r="V59582" s="80"/>
    </row>
    <row r="59583" spans="22:22" ht="9" hidden="1" customHeight="1" x14ac:dyDescent="0.25">
      <c r="V59583" s="80"/>
    </row>
    <row r="59584" spans="22:22" ht="9" hidden="1" customHeight="1" x14ac:dyDescent="0.25">
      <c r="V59584" s="80"/>
    </row>
    <row r="59585" spans="22:22" ht="9" hidden="1" customHeight="1" x14ac:dyDescent="0.25">
      <c r="V59585" s="80"/>
    </row>
    <row r="59586" spans="22:22" ht="9" hidden="1" customHeight="1" x14ac:dyDescent="0.25">
      <c r="V59586" s="80"/>
    </row>
    <row r="59587" spans="22:22" ht="9" hidden="1" customHeight="1" x14ac:dyDescent="0.25">
      <c r="V59587" s="80"/>
    </row>
    <row r="59588" spans="22:22" ht="9" hidden="1" customHeight="1" x14ac:dyDescent="0.25">
      <c r="V59588" s="80"/>
    </row>
    <row r="59589" spans="22:22" ht="9" hidden="1" customHeight="1" x14ac:dyDescent="0.25">
      <c r="V59589" s="80"/>
    </row>
    <row r="59590" spans="22:22" ht="9" hidden="1" customHeight="1" x14ac:dyDescent="0.25">
      <c r="V59590" s="80"/>
    </row>
    <row r="59591" spans="22:22" ht="9" hidden="1" customHeight="1" x14ac:dyDescent="0.25">
      <c r="V59591" s="80"/>
    </row>
    <row r="59592" spans="22:22" ht="9" hidden="1" customHeight="1" x14ac:dyDescent="0.25">
      <c r="V59592" s="80"/>
    </row>
    <row r="59593" spans="22:22" ht="9" hidden="1" customHeight="1" x14ac:dyDescent="0.25">
      <c r="V59593" s="80"/>
    </row>
    <row r="59594" spans="22:22" ht="9" hidden="1" customHeight="1" x14ac:dyDescent="0.25">
      <c r="V59594" s="80"/>
    </row>
    <row r="59595" spans="22:22" ht="9" hidden="1" customHeight="1" x14ac:dyDescent="0.25">
      <c r="V59595" s="80"/>
    </row>
    <row r="59596" spans="22:22" ht="9" hidden="1" customHeight="1" x14ac:dyDescent="0.25">
      <c r="V59596" s="80"/>
    </row>
    <row r="59597" spans="22:22" ht="9" hidden="1" customHeight="1" x14ac:dyDescent="0.25">
      <c r="V59597" s="80"/>
    </row>
    <row r="59598" spans="22:22" ht="9" hidden="1" customHeight="1" x14ac:dyDescent="0.25">
      <c r="V59598" s="80"/>
    </row>
    <row r="59599" spans="22:22" ht="9" hidden="1" customHeight="1" x14ac:dyDescent="0.25">
      <c r="V59599" s="80"/>
    </row>
    <row r="59600" spans="22:22" ht="9" hidden="1" customHeight="1" x14ac:dyDescent="0.25">
      <c r="V59600" s="80"/>
    </row>
    <row r="59601" spans="22:22" ht="9" hidden="1" customHeight="1" x14ac:dyDescent="0.25">
      <c r="V59601" s="80"/>
    </row>
    <row r="59602" spans="22:22" ht="9" hidden="1" customHeight="1" x14ac:dyDescent="0.25">
      <c r="V59602" s="80"/>
    </row>
    <row r="59603" spans="22:22" ht="9" hidden="1" customHeight="1" x14ac:dyDescent="0.25">
      <c r="V59603" s="80"/>
    </row>
    <row r="59604" spans="22:22" ht="9" hidden="1" customHeight="1" x14ac:dyDescent="0.25">
      <c r="V59604" s="80"/>
    </row>
    <row r="59605" spans="22:22" ht="9" hidden="1" customHeight="1" x14ac:dyDescent="0.25">
      <c r="V59605" s="80"/>
    </row>
    <row r="59606" spans="22:22" ht="9" hidden="1" customHeight="1" x14ac:dyDescent="0.25">
      <c r="V59606" s="80"/>
    </row>
    <row r="59607" spans="22:22" ht="9" hidden="1" customHeight="1" x14ac:dyDescent="0.25">
      <c r="V59607" s="80"/>
    </row>
    <row r="59608" spans="22:22" ht="9" hidden="1" customHeight="1" x14ac:dyDescent="0.25">
      <c r="V59608" s="80"/>
    </row>
    <row r="59609" spans="22:22" ht="9" hidden="1" customHeight="1" x14ac:dyDescent="0.25">
      <c r="V59609" s="80"/>
    </row>
    <row r="59610" spans="22:22" ht="9" hidden="1" customHeight="1" x14ac:dyDescent="0.25">
      <c r="V59610" s="80"/>
    </row>
    <row r="59611" spans="22:22" ht="9" hidden="1" customHeight="1" x14ac:dyDescent="0.25">
      <c r="V59611" s="80"/>
    </row>
    <row r="59612" spans="22:22" ht="9" hidden="1" customHeight="1" x14ac:dyDescent="0.25">
      <c r="V59612" s="80"/>
    </row>
    <row r="59613" spans="22:22" ht="9" hidden="1" customHeight="1" x14ac:dyDescent="0.25">
      <c r="V59613" s="80"/>
    </row>
    <row r="59614" spans="22:22" ht="9" hidden="1" customHeight="1" x14ac:dyDescent="0.25">
      <c r="V59614" s="80"/>
    </row>
    <row r="59615" spans="22:22" ht="9" hidden="1" customHeight="1" x14ac:dyDescent="0.25">
      <c r="V59615" s="80"/>
    </row>
    <row r="59616" spans="22:22" ht="9" hidden="1" customHeight="1" x14ac:dyDescent="0.25">
      <c r="V59616" s="80"/>
    </row>
    <row r="59617" spans="22:22" ht="9" hidden="1" customHeight="1" x14ac:dyDescent="0.25">
      <c r="V59617" s="80"/>
    </row>
    <row r="59618" spans="22:22" ht="9" hidden="1" customHeight="1" x14ac:dyDescent="0.25">
      <c r="V59618" s="80"/>
    </row>
    <row r="59619" spans="22:22" ht="9" hidden="1" customHeight="1" x14ac:dyDescent="0.25">
      <c r="V59619" s="80"/>
    </row>
    <row r="59620" spans="22:22" ht="9" hidden="1" customHeight="1" x14ac:dyDescent="0.25">
      <c r="V59620" s="80"/>
    </row>
    <row r="59621" spans="22:22" ht="9" hidden="1" customHeight="1" x14ac:dyDescent="0.25">
      <c r="V59621" s="80"/>
    </row>
    <row r="59622" spans="22:22" ht="9" hidden="1" customHeight="1" x14ac:dyDescent="0.25">
      <c r="V59622" s="80"/>
    </row>
    <row r="59623" spans="22:22" ht="9" hidden="1" customHeight="1" x14ac:dyDescent="0.25">
      <c r="V59623" s="80"/>
    </row>
    <row r="59624" spans="22:22" ht="9" hidden="1" customHeight="1" x14ac:dyDescent="0.25">
      <c r="V59624" s="80"/>
    </row>
    <row r="59625" spans="22:22" ht="9" hidden="1" customHeight="1" x14ac:dyDescent="0.25">
      <c r="V59625" s="80"/>
    </row>
    <row r="59626" spans="22:22" ht="9" hidden="1" customHeight="1" x14ac:dyDescent="0.25">
      <c r="V59626" s="80"/>
    </row>
    <row r="59627" spans="22:22" ht="9" hidden="1" customHeight="1" x14ac:dyDescent="0.25">
      <c r="V59627" s="80"/>
    </row>
    <row r="59628" spans="22:22" ht="9" hidden="1" customHeight="1" x14ac:dyDescent="0.25">
      <c r="V59628" s="80"/>
    </row>
    <row r="59629" spans="22:22" ht="9" hidden="1" customHeight="1" x14ac:dyDescent="0.25">
      <c r="V59629" s="80"/>
    </row>
    <row r="59630" spans="22:22" ht="9" hidden="1" customHeight="1" x14ac:dyDescent="0.25">
      <c r="V59630" s="80"/>
    </row>
    <row r="59631" spans="22:22" ht="9" hidden="1" customHeight="1" x14ac:dyDescent="0.25">
      <c r="V59631" s="80"/>
    </row>
    <row r="59632" spans="22:22" ht="9" hidden="1" customHeight="1" x14ac:dyDescent="0.25">
      <c r="V59632" s="80"/>
    </row>
    <row r="59633" spans="22:22" ht="9" hidden="1" customHeight="1" x14ac:dyDescent="0.25">
      <c r="V59633" s="80"/>
    </row>
    <row r="59634" spans="22:22" ht="9" hidden="1" customHeight="1" x14ac:dyDescent="0.25">
      <c r="V59634" s="80"/>
    </row>
    <row r="59635" spans="22:22" ht="9" hidden="1" customHeight="1" x14ac:dyDescent="0.25">
      <c r="V59635" s="80"/>
    </row>
    <row r="59636" spans="22:22" ht="9" hidden="1" customHeight="1" x14ac:dyDescent="0.25">
      <c r="V59636" s="80"/>
    </row>
    <row r="59637" spans="22:22" ht="9" hidden="1" customHeight="1" x14ac:dyDescent="0.25">
      <c r="V59637" s="80"/>
    </row>
    <row r="59638" spans="22:22" ht="9" hidden="1" customHeight="1" x14ac:dyDescent="0.25">
      <c r="V59638" s="80"/>
    </row>
    <row r="59639" spans="22:22" ht="9" hidden="1" customHeight="1" x14ac:dyDescent="0.25">
      <c r="V59639" s="80"/>
    </row>
    <row r="59640" spans="22:22" ht="9" hidden="1" customHeight="1" x14ac:dyDescent="0.25">
      <c r="V59640" s="80"/>
    </row>
    <row r="59641" spans="22:22" ht="9" hidden="1" customHeight="1" x14ac:dyDescent="0.25">
      <c r="V59641" s="80"/>
    </row>
    <row r="59642" spans="22:22" ht="9" hidden="1" customHeight="1" x14ac:dyDescent="0.25">
      <c r="V59642" s="80"/>
    </row>
    <row r="59643" spans="22:22" ht="9" hidden="1" customHeight="1" x14ac:dyDescent="0.25">
      <c r="V59643" s="80"/>
    </row>
    <row r="59644" spans="22:22" ht="9" hidden="1" customHeight="1" x14ac:dyDescent="0.25">
      <c r="V59644" s="80"/>
    </row>
    <row r="59645" spans="22:22" ht="9" hidden="1" customHeight="1" x14ac:dyDescent="0.25">
      <c r="V59645" s="80"/>
    </row>
    <row r="59646" spans="22:22" ht="9" hidden="1" customHeight="1" x14ac:dyDescent="0.25">
      <c r="V59646" s="80"/>
    </row>
    <row r="59647" spans="22:22" ht="9" hidden="1" customHeight="1" x14ac:dyDescent="0.25">
      <c r="V59647" s="80"/>
    </row>
    <row r="59648" spans="22:22" ht="9" hidden="1" customHeight="1" x14ac:dyDescent="0.25">
      <c r="V59648" s="80"/>
    </row>
    <row r="59649" spans="22:22" ht="9" hidden="1" customHeight="1" x14ac:dyDescent="0.25">
      <c r="V59649" s="80"/>
    </row>
    <row r="59650" spans="22:22" ht="9" hidden="1" customHeight="1" x14ac:dyDescent="0.25">
      <c r="V59650" s="80"/>
    </row>
    <row r="59651" spans="22:22" ht="9" hidden="1" customHeight="1" x14ac:dyDescent="0.25">
      <c r="V59651" s="80"/>
    </row>
    <row r="59652" spans="22:22" ht="9" hidden="1" customHeight="1" x14ac:dyDescent="0.25">
      <c r="V59652" s="80"/>
    </row>
    <row r="59653" spans="22:22" ht="9" hidden="1" customHeight="1" x14ac:dyDescent="0.25">
      <c r="V59653" s="80"/>
    </row>
    <row r="59654" spans="22:22" ht="9" hidden="1" customHeight="1" x14ac:dyDescent="0.25">
      <c r="V59654" s="80"/>
    </row>
    <row r="59655" spans="22:22" ht="9" hidden="1" customHeight="1" x14ac:dyDescent="0.25">
      <c r="V59655" s="80"/>
    </row>
    <row r="59656" spans="22:22" ht="9" hidden="1" customHeight="1" x14ac:dyDescent="0.25">
      <c r="V59656" s="80"/>
    </row>
    <row r="59657" spans="22:22" ht="9" hidden="1" customHeight="1" x14ac:dyDescent="0.25">
      <c r="V59657" s="80"/>
    </row>
    <row r="59658" spans="22:22" ht="9" hidden="1" customHeight="1" x14ac:dyDescent="0.25">
      <c r="V59658" s="80"/>
    </row>
    <row r="59659" spans="22:22" ht="9" hidden="1" customHeight="1" x14ac:dyDescent="0.25">
      <c r="V59659" s="80"/>
    </row>
    <row r="59660" spans="22:22" ht="9" hidden="1" customHeight="1" x14ac:dyDescent="0.25">
      <c r="V59660" s="80"/>
    </row>
    <row r="59661" spans="22:22" ht="9" hidden="1" customHeight="1" x14ac:dyDescent="0.25">
      <c r="V59661" s="80"/>
    </row>
    <row r="59662" spans="22:22" ht="9" hidden="1" customHeight="1" x14ac:dyDescent="0.25">
      <c r="V59662" s="80"/>
    </row>
    <row r="59663" spans="22:22" ht="9" hidden="1" customHeight="1" x14ac:dyDescent="0.25">
      <c r="V59663" s="80"/>
    </row>
    <row r="59664" spans="22:22" ht="9" hidden="1" customHeight="1" x14ac:dyDescent="0.25">
      <c r="V59664" s="80"/>
    </row>
    <row r="59665" spans="22:22" ht="9" hidden="1" customHeight="1" x14ac:dyDescent="0.25">
      <c r="V59665" s="80"/>
    </row>
    <row r="59666" spans="22:22" ht="9" hidden="1" customHeight="1" x14ac:dyDescent="0.25">
      <c r="V59666" s="80"/>
    </row>
    <row r="59667" spans="22:22" ht="9" hidden="1" customHeight="1" x14ac:dyDescent="0.25">
      <c r="V59667" s="80"/>
    </row>
    <row r="59668" spans="22:22" ht="9" hidden="1" customHeight="1" x14ac:dyDescent="0.25">
      <c r="V59668" s="80"/>
    </row>
    <row r="59669" spans="22:22" ht="9" hidden="1" customHeight="1" x14ac:dyDescent="0.25">
      <c r="V59669" s="80"/>
    </row>
    <row r="59670" spans="22:22" ht="9" hidden="1" customHeight="1" x14ac:dyDescent="0.25">
      <c r="V59670" s="80"/>
    </row>
    <row r="59671" spans="22:22" ht="9" hidden="1" customHeight="1" x14ac:dyDescent="0.25">
      <c r="V59671" s="80"/>
    </row>
    <row r="59672" spans="22:22" ht="9" hidden="1" customHeight="1" x14ac:dyDescent="0.25">
      <c r="V59672" s="80"/>
    </row>
    <row r="59673" spans="22:22" ht="9" hidden="1" customHeight="1" x14ac:dyDescent="0.25">
      <c r="V59673" s="80"/>
    </row>
    <row r="59674" spans="22:22" ht="9" hidden="1" customHeight="1" x14ac:dyDescent="0.25">
      <c r="V59674" s="80"/>
    </row>
    <row r="59675" spans="22:22" ht="9" hidden="1" customHeight="1" x14ac:dyDescent="0.25">
      <c r="V59675" s="80"/>
    </row>
    <row r="59676" spans="22:22" ht="9" hidden="1" customHeight="1" x14ac:dyDescent="0.25">
      <c r="V59676" s="80"/>
    </row>
    <row r="59677" spans="22:22" ht="9" hidden="1" customHeight="1" x14ac:dyDescent="0.25">
      <c r="V59677" s="80"/>
    </row>
    <row r="59678" spans="22:22" ht="9" hidden="1" customHeight="1" x14ac:dyDescent="0.25">
      <c r="V59678" s="80"/>
    </row>
    <row r="59679" spans="22:22" ht="9" hidden="1" customHeight="1" x14ac:dyDescent="0.25">
      <c r="V59679" s="80"/>
    </row>
    <row r="59680" spans="22:22" ht="9" hidden="1" customHeight="1" x14ac:dyDescent="0.25">
      <c r="V59680" s="80"/>
    </row>
    <row r="59681" spans="22:22" ht="9" hidden="1" customHeight="1" x14ac:dyDescent="0.25">
      <c r="V59681" s="80"/>
    </row>
    <row r="59682" spans="22:22" ht="9" hidden="1" customHeight="1" x14ac:dyDescent="0.25">
      <c r="V59682" s="80"/>
    </row>
    <row r="59683" spans="22:22" ht="9" hidden="1" customHeight="1" x14ac:dyDescent="0.25">
      <c r="V59683" s="80"/>
    </row>
    <row r="59684" spans="22:22" ht="9" hidden="1" customHeight="1" x14ac:dyDescent="0.25">
      <c r="V59684" s="80"/>
    </row>
    <row r="59685" spans="22:22" ht="9" hidden="1" customHeight="1" x14ac:dyDescent="0.25">
      <c r="V59685" s="80"/>
    </row>
    <row r="59686" spans="22:22" ht="9" hidden="1" customHeight="1" x14ac:dyDescent="0.25">
      <c r="V59686" s="80"/>
    </row>
    <row r="59687" spans="22:22" ht="9" hidden="1" customHeight="1" x14ac:dyDescent="0.25">
      <c r="V59687" s="80"/>
    </row>
    <row r="59688" spans="22:22" ht="9" hidden="1" customHeight="1" x14ac:dyDescent="0.25">
      <c r="V59688" s="80"/>
    </row>
    <row r="59689" spans="22:22" ht="9" hidden="1" customHeight="1" x14ac:dyDescent="0.25">
      <c r="V59689" s="80"/>
    </row>
    <row r="59690" spans="22:22" ht="9" hidden="1" customHeight="1" x14ac:dyDescent="0.25">
      <c r="V59690" s="80"/>
    </row>
    <row r="59691" spans="22:22" ht="9" hidden="1" customHeight="1" x14ac:dyDescent="0.25">
      <c r="V59691" s="80"/>
    </row>
    <row r="59692" spans="22:22" ht="9" hidden="1" customHeight="1" x14ac:dyDescent="0.25">
      <c r="V59692" s="80"/>
    </row>
    <row r="59693" spans="22:22" ht="9" hidden="1" customHeight="1" x14ac:dyDescent="0.25">
      <c r="V59693" s="80"/>
    </row>
    <row r="59694" spans="22:22" ht="9" hidden="1" customHeight="1" x14ac:dyDescent="0.25">
      <c r="V59694" s="80"/>
    </row>
    <row r="59695" spans="22:22" ht="9" hidden="1" customHeight="1" x14ac:dyDescent="0.25">
      <c r="V59695" s="80"/>
    </row>
    <row r="59696" spans="22:22" ht="9" hidden="1" customHeight="1" x14ac:dyDescent="0.25">
      <c r="V59696" s="80"/>
    </row>
    <row r="59697" spans="22:22" ht="9" hidden="1" customHeight="1" x14ac:dyDescent="0.25">
      <c r="V59697" s="80"/>
    </row>
    <row r="59698" spans="22:22" ht="9" hidden="1" customHeight="1" x14ac:dyDescent="0.25">
      <c r="V59698" s="80"/>
    </row>
    <row r="59699" spans="22:22" ht="9" hidden="1" customHeight="1" x14ac:dyDescent="0.25">
      <c r="V59699" s="80"/>
    </row>
    <row r="59700" spans="22:22" ht="9" hidden="1" customHeight="1" x14ac:dyDescent="0.25">
      <c r="V59700" s="80"/>
    </row>
    <row r="59701" spans="22:22" ht="9" hidden="1" customHeight="1" x14ac:dyDescent="0.25">
      <c r="V59701" s="80"/>
    </row>
    <row r="59702" spans="22:22" ht="9" hidden="1" customHeight="1" x14ac:dyDescent="0.25">
      <c r="V59702" s="80"/>
    </row>
    <row r="59703" spans="22:22" ht="9" hidden="1" customHeight="1" x14ac:dyDescent="0.25">
      <c r="V59703" s="80"/>
    </row>
    <row r="59704" spans="22:22" ht="9" hidden="1" customHeight="1" x14ac:dyDescent="0.25">
      <c r="V59704" s="80"/>
    </row>
    <row r="59705" spans="22:22" ht="9" hidden="1" customHeight="1" x14ac:dyDescent="0.25">
      <c r="V59705" s="80"/>
    </row>
    <row r="59706" spans="22:22" ht="9" hidden="1" customHeight="1" x14ac:dyDescent="0.25">
      <c r="V59706" s="80"/>
    </row>
    <row r="59707" spans="22:22" ht="9" hidden="1" customHeight="1" x14ac:dyDescent="0.25">
      <c r="V59707" s="80"/>
    </row>
    <row r="59708" spans="22:22" ht="9" hidden="1" customHeight="1" x14ac:dyDescent="0.25">
      <c r="V59708" s="80"/>
    </row>
    <row r="59709" spans="22:22" ht="9" hidden="1" customHeight="1" x14ac:dyDescent="0.25">
      <c r="V59709" s="80"/>
    </row>
    <row r="59710" spans="22:22" ht="9" hidden="1" customHeight="1" x14ac:dyDescent="0.25">
      <c r="V59710" s="80"/>
    </row>
    <row r="59711" spans="22:22" ht="9" hidden="1" customHeight="1" x14ac:dyDescent="0.25">
      <c r="V59711" s="80"/>
    </row>
    <row r="59712" spans="22:22" ht="9" hidden="1" customHeight="1" x14ac:dyDescent="0.25">
      <c r="V59712" s="80"/>
    </row>
    <row r="59713" spans="22:22" ht="9" hidden="1" customHeight="1" x14ac:dyDescent="0.25">
      <c r="V59713" s="80"/>
    </row>
    <row r="59714" spans="22:22" ht="9" hidden="1" customHeight="1" x14ac:dyDescent="0.25">
      <c r="V59714" s="80"/>
    </row>
    <row r="59715" spans="22:22" ht="9" hidden="1" customHeight="1" x14ac:dyDescent="0.25">
      <c r="V59715" s="80"/>
    </row>
    <row r="59716" spans="22:22" ht="9" hidden="1" customHeight="1" x14ac:dyDescent="0.25">
      <c r="V59716" s="80"/>
    </row>
    <row r="59717" spans="22:22" ht="9" hidden="1" customHeight="1" x14ac:dyDescent="0.25">
      <c r="V59717" s="80"/>
    </row>
    <row r="59718" spans="22:22" ht="9" hidden="1" customHeight="1" x14ac:dyDescent="0.25">
      <c r="V59718" s="80"/>
    </row>
    <row r="59719" spans="22:22" ht="9" hidden="1" customHeight="1" x14ac:dyDescent="0.25">
      <c r="V59719" s="80"/>
    </row>
    <row r="59720" spans="22:22" ht="9" hidden="1" customHeight="1" x14ac:dyDescent="0.25">
      <c r="V59720" s="80"/>
    </row>
    <row r="59721" spans="22:22" ht="9" hidden="1" customHeight="1" x14ac:dyDescent="0.25">
      <c r="V59721" s="80"/>
    </row>
    <row r="59722" spans="22:22" ht="9" hidden="1" customHeight="1" x14ac:dyDescent="0.25">
      <c r="V59722" s="80"/>
    </row>
    <row r="59723" spans="22:22" ht="9" hidden="1" customHeight="1" x14ac:dyDescent="0.25">
      <c r="V59723" s="80"/>
    </row>
    <row r="59724" spans="22:22" ht="9" hidden="1" customHeight="1" x14ac:dyDescent="0.25">
      <c r="V59724" s="80"/>
    </row>
    <row r="59725" spans="22:22" ht="9" hidden="1" customHeight="1" x14ac:dyDescent="0.25">
      <c r="V59725" s="80"/>
    </row>
    <row r="59726" spans="22:22" ht="9" hidden="1" customHeight="1" x14ac:dyDescent="0.25">
      <c r="V59726" s="80"/>
    </row>
    <row r="59727" spans="22:22" ht="9" hidden="1" customHeight="1" x14ac:dyDescent="0.25">
      <c r="V59727" s="80"/>
    </row>
    <row r="59728" spans="22:22" ht="9" hidden="1" customHeight="1" x14ac:dyDescent="0.25">
      <c r="V59728" s="80"/>
    </row>
    <row r="59729" spans="22:22" ht="9" hidden="1" customHeight="1" x14ac:dyDescent="0.25">
      <c r="V59729" s="80"/>
    </row>
    <row r="59730" spans="22:22" ht="9" hidden="1" customHeight="1" x14ac:dyDescent="0.25">
      <c r="V59730" s="80"/>
    </row>
    <row r="59731" spans="22:22" ht="9" hidden="1" customHeight="1" x14ac:dyDescent="0.25">
      <c r="V59731" s="80"/>
    </row>
    <row r="59732" spans="22:22" ht="9" hidden="1" customHeight="1" x14ac:dyDescent="0.25">
      <c r="V59732" s="80"/>
    </row>
    <row r="59733" spans="22:22" ht="9" hidden="1" customHeight="1" x14ac:dyDescent="0.25">
      <c r="V59733" s="80"/>
    </row>
    <row r="59734" spans="22:22" ht="9" hidden="1" customHeight="1" x14ac:dyDescent="0.25">
      <c r="V59734" s="80"/>
    </row>
    <row r="59735" spans="22:22" ht="9" hidden="1" customHeight="1" x14ac:dyDescent="0.25">
      <c r="V59735" s="80"/>
    </row>
    <row r="59736" spans="22:22" ht="9" hidden="1" customHeight="1" x14ac:dyDescent="0.25">
      <c r="V59736" s="80"/>
    </row>
    <row r="59737" spans="22:22" ht="9" hidden="1" customHeight="1" x14ac:dyDescent="0.25">
      <c r="V59737" s="80"/>
    </row>
    <row r="59738" spans="22:22" ht="9" hidden="1" customHeight="1" x14ac:dyDescent="0.25">
      <c r="V59738" s="80"/>
    </row>
    <row r="59739" spans="22:22" ht="9" hidden="1" customHeight="1" x14ac:dyDescent="0.25">
      <c r="V59739" s="80"/>
    </row>
    <row r="59740" spans="22:22" ht="9" hidden="1" customHeight="1" x14ac:dyDescent="0.25">
      <c r="V59740" s="80"/>
    </row>
    <row r="59741" spans="22:22" ht="9" hidden="1" customHeight="1" x14ac:dyDescent="0.25">
      <c r="V59741" s="80"/>
    </row>
    <row r="59742" spans="22:22" ht="9" hidden="1" customHeight="1" x14ac:dyDescent="0.25">
      <c r="V59742" s="80"/>
    </row>
    <row r="59743" spans="22:22" ht="9" hidden="1" customHeight="1" x14ac:dyDescent="0.25">
      <c r="V59743" s="80"/>
    </row>
    <row r="59744" spans="22:22" ht="9" hidden="1" customHeight="1" x14ac:dyDescent="0.25">
      <c r="V59744" s="80"/>
    </row>
    <row r="59745" spans="22:22" ht="9" hidden="1" customHeight="1" x14ac:dyDescent="0.25">
      <c r="V59745" s="80"/>
    </row>
    <row r="59746" spans="22:22" ht="9" hidden="1" customHeight="1" x14ac:dyDescent="0.25">
      <c r="V59746" s="80"/>
    </row>
    <row r="59747" spans="22:22" ht="9" hidden="1" customHeight="1" x14ac:dyDescent="0.25">
      <c r="V59747" s="80"/>
    </row>
    <row r="59748" spans="22:22" ht="9" hidden="1" customHeight="1" x14ac:dyDescent="0.25">
      <c r="V59748" s="80"/>
    </row>
    <row r="59749" spans="22:22" ht="9" hidden="1" customHeight="1" x14ac:dyDescent="0.25">
      <c r="V59749" s="80"/>
    </row>
    <row r="59750" spans="22:22" ht="9" hidden="1" customHeight="1" x14ac:dyDescent="0.25">
      <c r="V59750" s="80"/>
    </row>
    <row r="59751" spans="22:22" ht="9" hidden="1" customHeight="1" x14ac:dyDescent="0.25">
      <c r="V59751" s="80"/>
    </row>
    <row r="59752" spans="22:22" ht="9" hidden="1" customHeight="1" x14ac:dyDescent="0.25">
      <c r="V59752" s="80"/>
    </row>
    <row r="59753" spans="22:22" ht="9" hidden="1" customHeight="1" x14ac:dyDescent="0.25">
      <c r="V59753" s="80"/>
    </row>
    <row r="59754" spans="22:22" ht="9" hidden="1" customHeight="1" x14ac:dyDescent="0.25">
      <c r="V59754" s="80"/>
    </row>
    <row r="59755" spans="22:22" ht="9" hidden="1" customHeight="1" x14ac:dyDescent="0.25">
      <c r="V59755" s="80"/>
    </row>
    <row r="59756" spans="22:22" ht="9" hidden="1" customHeight="1" x14ac:dyDescent="0.25">
      <c r="V59756" s="80"/>
    </row>
    <row r="59757" spans="22:22" ht="9" hidden="1" customHeight="1" x14ac:dyDescent="0.25">
      <c r="V59757" s="80"/>
    </row>
    <row r="59758" spans="22:22" ht="9" hidden="1" customHeight="1" x14ac:dyDescent="0.25">
      <c r="V59758" s="80"/>
    </row>
    <row r="59759" spans="22:22" ht="9" hidden="1" customHeight="1" x14ac:dyDescent="0.25">
      <c r="V59759" s="80"/>
    </row>
    <row r="59760" spans="22:22" ht="9" hidden="1" customHeight="1" x14ac:dyDescent="0.25">
      <c r="V59760" s="80"/>
    </row>
    <row r="59761" spans="22:22" ht="9" hidden="1" customHeight="1" x14ac:dyDescent="0.25">
      <c r="V59761" s="80"/>
    </row>
    <row r="59762" spans="22:22" ht="9" hidden="1" customHeight="1" x14ac:dyDescent="0.25">
      <c r="V59762" s="80"/>
    </row>
    <row r="59763" spans="22:22" ht="9" hidden="1" customHeight="1" x14ac:dyDescent="0.25">
      <c r="V59763" s="80"/>
    </row>
    <row r="59764" spans="22:22" ht="9" hidden="1" customHeight="1" x14ac:dyDescent="0.25">
      <c r="V59764" s="80"/>
    </row>
    <row r="59765" spans="22:22" ht="9" hidden="1" customHeight="1" x14ac:dyDescent="0.25">
      <c r="V59765" s="80"/>
    </row>
    <row r="59766" spans="22:22" ht="9" hidden="1" customHeight="1" x14ac:dyDescent="0.25">
      <c r="V59766" s="80"/>
    </row>
    <row r="59767" spans="22:22" ht="9" hidden="1" customHeight="1" x14ac:dyDescent="0.25">
      <c r="V59767" s="80"/>
    </row>
    <row r="59768" spans="22:22" ht="9" hidden="1" customHeight="1" x14ac:dyDescent="0.25">
      <c r="V59768" s="80"/>
    </row>
    <row r="59769" spans="22:22" ht="9" hidden="1" customHeight="1" x14ac:dyDescent="0.25">
      <c r="V59769" s="80"/>
    </row>
    <row r="59770" spans="22:22" ht="9" hidden="1" customHeight="1" x14ac:dyDescent="0.25">
      <c r="V59770" s="80"/>
    </row>
    <row r="59771" spans="22:22" ht="9" hidden="1" customHeight="1" x14ac:dyDescent="0.25">
      <c r="V59771" s="80"/>
    </row>
    <row r="59772" spans="22:22" ht="9" hidden="1" customHeight="1" x14ac:dyDescent="0.25">
      <c r="V59772" s="80"/>
    </row>
    <row r="59773" spans="22:22" ht="9" hidden="1" customHeight="1" x14ac:dyDescent="0.25">
      <c r="V59773" s="80"/>
    </row>
    <row r="59774" spans="22:22" ht="9" hidden="1" customHeight="1" x14ac:dyDescent="0.25">
      <c r="V59774" s="80"/>
    </row>
    <row r="59775" spans="22:22" ht="9" hidden="1" customHeight="1" x14ac:dyDescent="0.25">
      <c r="V59775" s="80"/>
    </row>
    <row r="59776" spans="22:22" ht="9" hidden="1" customHeight="1" x14ac:dyDescent="0.25">
      <c r="V59776" s="80"/>
    </row>
    <row r="59777" spans="22:22" ht="9" hidden="1" customHeight="1" x14ac:dyDescent="0.25">
      <c r="V59777" s="80"/>
    </row>
    <row r="59778" spans="22:22" ht="9" hidden="1" customHeight="1" x14ac:dyDescent="0.25">
      <c r="V59778" s="80"/>
    </row>
    <row r="59779" spans="22:22" ht="9" hidden="1" customHeight="1" x14ac:dyDescent="0.25">
      <c r="V59779" s="80"/>
    </row>
    <row r="59780" spans="22:22" ht="9" hidden="1" customHeight="1" x14ac:dyDescent="0.25">
      <c r="V59780" s="80"/>
    </row>
    <row r="59781" spans="22:22" ht="9" hidden="1" customHeight="1" x14ac:dyDescent="0.25">
      <c r="V59781" s="80"/>
    </row>
    <row r="59782" spans="22:22" ht="9" hidden="1" customHeight="1" x14ac:dyDescent="0.25">
      <c r="V59782" s="80"/>
    </row>
    <row r="59783" spans="22:22" ht="9" hidden="1" customHeight="1" x14ac:dyDescent="0.25">
      <c r="V59783" s="80"/>
    </row>
    <row r="59784" spans="22:22" ht="9" hidden="1" customHeight="1" x14ac:dyDescent="0.25">
      <c r="V59784" s="80"/>
    </row>
    <row r="59785" spans="22:22" ht="9" hidden="1" customHeight="1" x14ac:dyDescent="0.25">
      <c r="V59785" s="80"/>
    </row>
    <row r="59786" spans="22:22" ht="9" hidden="1" customHeight="1" x14ac:dyDescent="0.25">
      <c r="V59786" s="80"/>
    </row>
    <row r="59787" spans="22:22" ht="9" hidden="1" customHeight="1" x14ac:dyDescent="0.25">
      <c r="V59787" s="80"/>
    </row>
    <row r="59788" spans="22:22" ht="9" hidden="1" customHeight="1" x14ac:dyDescent="0.25">
      <c r="V59788" s="80"/>
    </row>
    <row r="59789" spans="22:22" ht="9" hidden="1" customHeight="1" x14ac:dyDescent="0.25">
      <c r="V59789" s="80"/>
    </row>
    <row r="59790" spans="22:22" ht="9" hidden="1" customHeight="1" x14ac:dyDescent="0.25">
      <c r="V59790" s="80"/>
    </row>
    <row r="59791" spans="22:22" ht="9" hidden="1" customHeight="1" x14ac:dyDescent="0.25">
      <c r="V59791" s="80"/>
    </row>
    <row r="59792" spans="22:22" ht="9" hidden="1" customHeight="1" x14ac:dyDescent="0.25">
      <c r="V59792" s="80"/>
    </row>
    <row r="59793" spans="22:22" ht="9" hidden="1" customHeight="1" x14ac:dyDescent="0.25">
      <c r="V59793" s="80"/>
    </row>
    <row r="59794" spans="22:22" ht="9" hidden="1" customHeight="1" x14ac:dyDescent="0.25">
      <c r="V59794" s="80"/>
    </row>
    <row r="59795" spans="22:22" ht="9" hidden="1" customHeight="1" x14ac:dyDescent="0.25">
      <c r="V59795" s="80"/>
    </row>
    <row r="59796" spans="22:22" ht="9" hidden="1" customHeight="1" x14ac:dyDescent="0.25">
      <c r="V59796" s="80"/>
    </row>
    <row r="59797" spans="22:22" ht="9" hidden="1" customHeight="1" x14ac:dyDescent="0.25">
      <c r="V59797" s="80"/>
    </row>
    <row r="59798" spans="22:22" ht="9" hidden="1" customHeight="1" x14ac:dyDescent="0.25">
      <c r="V59798" s="80"/>
    </row>
    <row r="59799" spans="22:22" ht="9" hidden="1" customHeight="1" x14ac:dyDescent="0.25">
      <c r="V59799" s="80"/>
    </row>
    <row r="59800" spans="22:22" ht="9" hidden="1" customHeight="1" x14ac:dyDescent="0.25">
      <c r="V59800" s="80"/>
    </row>
    <row r="59801" spans="22:22" ht="9" hidden="1" customHeight="1" x14ac:dyDescent="0.25">
      <c r="V59801" s="80"/>
    </row>
    <row r="59802" spans="22:22" ht="9" hidden="1" customHeight="1" x14ac:dyDescent="0.25">
      <c r="V59802" s="80"/>
    </row>
    <row r="59803" spans="22:22" ht="9" hidden="1" customHeight="1" x14ac:dyDescent="0.25">
      <c r="V59803" s="80"/>
    </row>
    <row r="59804" spans="22:22" ht="9" hidden="1" customHeight="1" x14ac:dyDescent="0.25">
      <c r="V59804" s="80"/>
    </row>
    <row r="59805" spans="22:22" ht="9" hidden="1" customHeight="1" x14ac:dyDescent="0.25">
      <c r="V59805" s="80"/>
    </row>
    <row r="59806" spans="22:22" ht="9" hidden="1" customHeight="1" x14ac:dyDescent="0.25">
      <c r="V59806" s="80"/>
    </row>
    <row r="59807" spans="22:22" ht="9" hidden="1" customHeight="1" x14ac:dyDescent="0.25">
      <c r="V59807" s="80"/>
    </row>
    <row r="59808" spans="22:22" ht="9" hidden="1" customHeight="1" x14ac:dyDescent="0.25">
      <c r="V59808" s="80"/>
    </row>
    <row r="59809" spans="22:22" ht="9" hidden="1" customHeight="1" x14ac:dyDescent="0.25">
      <c r="V59809" s="80"/>
    </row>
    <row r="59810" spans="22:22" ht="9" hidden="1" customHeight="1" x14ac:dyDescent="0.25">
      <c r="V59810" s="80"/>
    </row>
    <row r="59811" spans="22:22" ht="9" hidden="1" customHeight="1" x14ac:dyDescent="0.25">
      <c r="V59811" s="80"/>
    </row>
    <row r="59812" spans="22:22" ht="9" hidden="1" customHeight="1" x14ac:dyDescent="0.25">
      <c r="V59812" s="80"/>
    </row>
    <row r="59813" spans="22:22" ht="9" hidden="1" customHeight="1" x14ac:dyDescent="0.25">
      <c r="V59813" s="80"/>
    </row>
    <row r="59814" spans="22:22" ht="9" hidden="1" customHeight="1" x14ac:dyDescent="0.25">
      <c r="V59814" s="80"/>
    </row>
    <row r="59815" spans="22:22" ht="9" hidden="1" customHeight="1" x14ac:dyDescent="0.25">
      <c r="V59815" s="80"/>
    </row>
    <row r="59816" spans="22:22" ht="9" hidden="1" customHeight="1" x14ac:dyDescent="0.25">
      <c r="V59816" s="80"/>
    </row>
    <row r="59817" spans="22:22" ht="9" hidden="1" customHeight="1" x14ac:dyDescent="0.25">
      <c r="V59817" s="80"/>
    </row>
    <row r="59818" spans="22:22" ht="9" hidden="1" customHeight="1" x14ac:dyDescent="0.25">
      <c r="V59818" s="80"/>
    </row>
    <row r="59819" spans="22:22" ht="9" hidden="1" customHeight="1" x14ac:dyDescent="0.25">
      <c r="V59819" s="80"/>
    </row>
    <row r="59820" spans="22:22" ht="9" hidden="1" customHeight="1" x14ac:dyDescent="0.25">
      <c r="V59820" s="80"/>
    </row>
    <row r="59821" spans="22:22" ht="9" hidden="1" customHeight="1" x14ac:dyDescent="0.25">
      <c r="V59821" s="80"/>
    </row>
    <row r="59822" spans="22:22" ht="9" hidden="1" customHeight="1" x14ac:dyDescent="0.25">
      <c r="V59822" s="80"/>
    </row>
    <row r="59823" spans="22:22" ht="9" hidden="1" customHeight="1" x14ac:dyDescent="0.25">
      <c r="V59823" s="80"/>
    </row>
    <row r="59824" spans="22:22" ht="9" hidden="1" customHeight="1" x14ac:dyDescent="0.25">
      <c r="V59824" s="80"/>
    </row>
    <row r="59825" spans="22:22" ht="9" hidden="1" customHeight="1" x14ac:dyDescent="0.25">
      <c r="V59825" s="80"/>
    </row>
    <row r="59826" spans="22:22" ht="9" hidden="1" customHeight="1" x14ac:dyDescent="0.25">
      <c r="V59826" s="80"/>
    </row>
    <row r="59827" spans="22:22" ht="9" hidden="1" customHeight="1" x14ac:dyDescent="0.25">
      <c r="V59827" s="80"/>
    </row>
    <row r="59828" spans="22:22" ht="9" hidden="1" customHeight="1" x14ac:dyDescent="0.25">
      <c r="V59828" s="80"/>
    </row>
    <row r="59829" spans="22:22" ht="9" hidden="1" customHeight="1" x14ac:dyDescent="0.25">
      <c r="V59829" s="80"/>
    </row>
    <row r="59830" spans="22:22" ht="9" hidden="1" customHeight="1" x14ac:dyDescent="0.25">
      <c r="V59830" s="80"/>
    </row>
    <row r="59831" spans="22:22" ht="9" hidden="1" customHeight="1" x14ac:dyDescent="0.25">
      <c r="V59831" s="80"/>
    </row>
    <row r="59832" spans="22:22" ht="9" hidden="1" customHeight="1" x14ac:dyDescent="0.25">
      <c r="V59832" s="80"/>
    </row>
    <row r="59833" spans="22:22" ht="9" hidden="1" customHeight="1" x14ac:dyDescent="0.25">
      <c r="V59833" s="80"/>
    </row>
    <row r="59834" spans="22:22" ht="9" hidden="1" customHeight="1" x14ac:dyDescent="0.25">
      <c r="V59834" s="80"/>
    </row>
    <row r="59835" spans="22:22" ht="9" hidden="1" customHeight="1" x14ac:dyDescent="0.25">
      <c r="V59835" s="80"/>
    </row>
    <row r="59836" spans="22:22" ht="9" hidden="1" customHeight="1" x14ac:dyDescent="0.25">
      <c r="V59836" s="80"/>
    </row>
    <row r="59837" spans="22:22" ht="9" hidden="1" customHeight="1" x14ac:dyDescent="0.25">
      <c r="V59837" s="80"/>
    </row>
    <row r="59838" spans="22:22" ht="9" hidden="1" customHeight="1" x14ac:dyDescent="0.25">
      <c r="V59838" s="80"/>
    </row>
    <row r="59839" spans="22:22" ht="9" hidden="1" customHeight="1" x14ac:dyDescent="0.25">
      <c r="V59839" s="80"/>
    </row>
    <row r="59840" spans="22:22" ht="9" hidden="1" customHeight="1" x14ac:dyDescent="0.25">
      <c r="V59840" s="80"/>
    </row>
    <row r="59841" spans="22:22" ht="9" hidden="1" customHeight="1" x14ac:dyDescent="0.25">
      <c r="V59841" s="80"/>
    </row>
    <row r="59842" spans="22:22" ht="9" hidden="1" customHeight="1" x14ac:dyDescent="0.25">
      <c r="V59842" s="80"/>
    </row>
    <row r="59843" spans="22:22" ht="9" hidden="1" customHeight="1" x14ac:dyDescent="0.25">
      <c r="V59843" s="80"/>
    </row>
    <row r="59844" spans="22:22" ht="9" hidden="1" customHeight="1" x14ac:dyDescent="0.25">
      <c r="V59844" s="80"/>
    </row>
    <row r="59845" spans="22:22" ht="9" hidden="1" customHeight="1" x14ac:dyDescent="0.25">
      <c r="V59845" s="80"/>
    </row>
    <row r="59846" spans="22:22" ht="9" hidden="1" customHeight="1" x14ac:dyDescent="0.25">
      <c r="V59846" s="80"/>
    </row>
    <row r="59847" spans="22:22" ht="9" hidden="1" customHeight="1" x14ac:dyDescent="0.25">
      <c r="V59847" s="80"/>
    </row>
    <row r="59848" spans="22:22" ht="9" hidden="1" customHeight="1" x14ac:dyDescent="0.25">
      <c r="V59848" s="80"/>
    </row>
    <row r="59849" spans="22:22" ht="9" hidden="1" customHeight="1" x14ac:dyDescent="0.25">
      <c r="V59849" s="80"/>
    </row>
    <row r="59850" spans="22:22" ht="9" hidden="1" customHeight="1" x14ac:dyDescent="0.25">
      <c r="V59850" s="80"/>
    </row>
    <row r="59851" spans="22:22" ht="9" hidden="1" customHeight="1" x14ac:dyDescent="0.25">
      <c r="V59851" s="80"/>
    </row>
    <row r="59852" spans="22:22" ht="9" hidden="1" customHeight="1" x14ac:dyDescent="0.25">
      <c r="V59852" s="80"/>
    </row>
    <row r="59853" spans="22:22" ht="9" hidden="1" customHeight="1" x14ac:dyDescent="0.25">
      <c r="V59853" s="80"/>
    </row>
    <row r="59854" spans="22:22" ht="9" hidden="1" customHeight="1" x14ac:dyDescent="0.25">
      <c r="V59854" s="80"/>
    </row>
    <row r="59855" spans="22:22" ht="9" hidden="1" customHeight="1" x14ac:dyDescent="0.25">
      <c r="V59855" s="80"/>
    </row>
    <row r="59856" spans="22:22" ht="9" hidden="1" customHeight="1" x14ac:dyDescent="0.25">
      <c r="V59856" s="80"/>
    </row>
    <row r="59857" spans="22:22" ht="9" hidden="1" customHeight="1" x14ac:dyDescent="0.25">
      <c r="V59857" s="80"/>
    </row>
    <row r="59858" spans="22:22" ht="9" hidden="1" customHeight="1" x14ac:dyDescent="0.25">
      <c r="V59858" s="80"/>
    </row>
    <row r="59859" spans="22:22" ht="9" hidden="1" customHeight="1" x14ac:dyDescent="0.25">
      <c r="V59859" s="80"/>
    </row>
    <row r="59860" spans="22:22" ht="9" hidden="1" customHeight="1" x14ac:dyDescent="0.25">
      <c r="V59860" s="80"/>
    </row>
    <row r="59861" spans="22:22" ht="9" hidden="1" customHeight="1" x14ac:dyDescent="0.25">
      <c r="V59861" s="80"/>
    </row>
    <row r="59862" spans="22:22" ht="9" hidden="1" customHeight="1" x14ac:dyDescent="0.25">
      <c r="V59862" s="80"/>
    </row>
    <row r="59863" spans="22:22" ht="9" hidden="1" customHeight="1" x14ac:dyDescent="0.25">
      <c r="V59863" s="80"/>
    </row>
    <row r="59864" spans="22:22" ht="9" hidden="1" customHeight="1" x14ac:dyDescent="0.25">
      <c r="V59864" s="80"/>
    </row>
    <row r="59865" spans="22:22" ht="9" hidden="1" customHeight="1" x14ac:dyDescent="0.25">
      <c r="V59865" s="80"/>
    </row>
    <row r="59866" spans="22:22" ht="9" hidden="1" customHeight="1" x14ac:dyDescent="0.25">
      <c r="V59866" s="80"/>
    </row>
    <row r="59867" spans="22:22" ht="9" hidden="1" customHeight="1" x14ac:dyDescent="0.25">
      <c r="V59867" s="80"/>
    </row>
    <row r="59868" spans="22:22" ht="9" hidden="1" customHeight="1" x14ac:dyDescent="0.25">
      <c r="V59868" s="80"/>
    </row>
    <row r="59869" spans="22:22" ht="9" hidden="1" customHeight="1" x14ac:dyDescent="0.25">
      <c r="V59869" s="80"/>
    </row>
    <row r="59870" spans="22:22" ht="9" hidden="1" customHeight="1" x14ac:dyDescent="0.25">
      <c r="V59870" s="80"/>
    </row>
    <row r="59871" spans="22:22" ht="9" hidden="1" customHeight="1" x14ac:dyDescent="0.25">
      <c r="V59871" s="80"/>
    </row>
    <row r="59872" spans="22:22" ht="9" hidden="1" customHeight="1" x14ac:dyDescent="0.25">
      <c r="V59872" s="80"/>
    </row>
    <row r="59873" spans="22:22" ht="9" hidden="1" customHeight="1" x14ac:dyDescent="0.25">
      <c r="V59873" s="80"/>
    </row>
    <row r="59874" spans="22:22" ht="9" hidden="1" customHeight="1" x14ac:dyDescent="0.25">
      <c r="V59874" s="80"/>
    </row>
    <row r="59875" spans="22:22" ht="9" hidden="1" customHeight="1" x14ac:dyDescent="0.25">
      <c r="V59875" s="80"/>
    </row>
    <row r="59876" spans="22:22" ht="9" hidden="1" customHeight="1" x14ac:dyDescent="0.25">
      <c r="V59876" s="80"/>
    </row>
    <row r="59877" spans="22:22" ht="9" hidden="1" customHeight="1" x14ac:dyDescent="0.25">
      <c r="V59877" s="80"/>
    </row>
    <row r="59878" spans="22:22" ht="9" hidden="1" customHeight="1" x14ac:dyDescent="0.25">
      <c r="V59878" s="80"/>
    </row>
    <row r="59879" spans="22:22" ht="9" hidden="1" customHeight="1" x14ac:dyDescent="0.25">
      <c r="V59879" s="80"/>
    </row>
    <row r="59880" spans="22:22" ht="9" hidden="1" customHeight="1" x14ac:dyDescent="0.25">
      <c r="V59880" s="80"/>
    </row>
    <row r="59881" spans="22:22" ht="9" hidden="1" customHeight="1" x14ac:dyDescent="0.25">
      <c r="V59881" s="80"/>
    </row>
    <row r="59882" spans="22:22" ht="9" hidden="1" customHeight="1" x14ac:dyDescent="0.25">
      <c r="V59882" s="80"/>
    </row>
    <row r="59883" spans="22:22" ht="9" hidden="1" customHeight="1" x14ac:dyDescent="0.25">
      <c r="V59883" s="80"/>
    </row>
    <row r="59884" spans="22:22" ht="9" hidden="1" customHeight="1" x14ac:dyDescent="0.25">
      <c r="V59884" s="80"/>
    </row>
    <row r="59885" spans="22:22" ht="9" hidden="1" customHeight="1" x14ac:dyDescent="0.25">
      <c r="V59885" s="80"/>
    </row>
    <row r="59886" spans="22:22" ht="9" hidden="1" customHeight="1" x14ac:dyDescent="0.25">
      <c r="V59886" s="80"/>
    </row>
    <row r="59887" spans="22:22" ht="9" hidden="1" customHeight="1" x14ac:dyDescent="0.25">
      <c r="V59887" s="80"/>
    </row>
    <row r="59888" spans="22:22" ht="9" hidden="1" customHeight="1" x14ac:dyDescent="0.25">
      <c r="V59888" s="80"/>
    </row>
    <row r="59889" spans="22:22" ht="9" hidden="1" customHeight="1" x14ac:dyDescent="0.25">
      <c r="V59889" s="80"/>
    </row>
    <row r="59890" spans="22:22" ht="9" hidden="1" customHeight="1" x14ac:dyDescent="0.25">
      <c r="V59890" s="80"/>
    </row>
    <row r="59891" spans="22:22" ht="9" hidden="1" customHeight="1" x14ac:dyDescent="0.25">
      <c r="V59891" s="80"/>
    </row>
    <row r="59892" spans="22:22" ht="9" hidden="1" customHeight="1" x14ac:dyDescent="0.25">
      <c r="V59892" s="80"/>
    </row>
    <row r="59893" spans="22:22" ht="9" hidden="1" customHeight="1" x14ac:dyDescent="0.25">
      <c r="V59893" s="80"/>
    </row>
    <row r="59894" spans="22:22" ht="9" hidden="1" customHeight="1" x14ac:dyDescent="0.25">
      <c r="V59894" s="80"/>
    </row>
    <row r="59895" spans="22:22" ht="9" hidden="1" customHeight="1" x14ac:dyDescent="0.25">
      <c r="V59895" s="80"/>
    </row>
    <row r="59896" spans="22:22" ht="9" hidden="1" customHeight="1" x14ac:dyDescent="0.25">
      <c r="V59896" s="80"/>
    </row>
    <row r="59897" spans="22:22" ht="9" hidden="1" customHeight="1" x14ac:dyDescent="0.25">
      <c r="V59897" s="80"/>
    </row>
    <row r="59898" spans="22:22" ht="9" hidden="1" customHeight="1" x14ac:dyDescent="0.25">
      <c r="V59898" s="80"/>
    </row>
    <row r="59899" spans="22:22" ht="9" hidden="1" customHeight="1" x14ac:dyDescent="0.25">
      <c r="V59899" s="80"/>
    </row>
    <row r="59900" spans="22:22" ht="9" hidden="1" customHeight="1" x14ac:dyDescent="0.25">
      <c r="V59900" s="80"/>
    </row>
    <row r="59901" spans="22:22" ht="9" hidden="1" customHeight="1" x14ac:dyDescent="0.25">
      <c r="V59901" s="80"/>
    </row>
    <row r="59902" spans="22:22" ht="9" hidden="1" customHeight="1" x14ac:dyDescent="0.25">
      <c r="V59902" s="80"/>
    </row>
    <row r="59903" spans="22:22" ht="9" hidden="1" customHeight="1" x14ac:dyDescent="0.25">
      <c r="V59903" s="80"/>
    </row>
    <row r="59904" spans="22:22" ht="9" hidden="1" customHeight="1" x14ac:dyDescent="0.25">
      <c r="V59904" s="80"/>
    </row>
    <row r="59905" spans="22:22" ht="9" hidden="1" customHeight="1" x14ac:dyDescent="0.25">
      <c r="V59905" s="80"/>
    </row>
    <row r="59906" spans="22:22" ht="9" hidden="1" customHeight="1" x14ac:dyDescent="0.25">
      <c r="V59906" s="80"/>
    </row>
    <row r="59907" spans="22:22" ht="9" hidden="1" customHeight="1" x14ac:dyDescent="0.25">
      <c r="V59907" s="80"/>
    </row>
    <row r="59908" spans="22:22" ht="9" hidden="1" customHeight="1" x14ac:dyDescent="0.25">
      <c r="V59908" s="80"/>
    </row>
    <row r="59909" spans="22:22" ht="9" hidden="1" customHeight="1" x14ac:dyDescent="0.25">
      <c r="V59909" s="80"/>
    </row>
    <row r="59910" spans="22:22" ht="9" hidden="1" customHeight="1" x14ac:dyDescent="0.25">
      <c r="V59910" s="80"/>
    </row>
    <row r="59911" spans="22:22" ht="9" hidden="1" customHeight="1" x14ac:dyDescent="0.25">
      <c r="V59911" s="80"/>
    </row>
    <row r="59912" spans="22:22" ht="9" hidden="1" customHeight="1" x14ac:dyDescent="0.25">
      <c r="V59912" s="80"/>
    </row>
    <row r="59913" spans="22:22" ht="9" hidden="1" customHeight="1" x14ac:dyDescent="0.25">
      <c r="V59913" s="80"/>
    </row>
    <row r="59914" spans="22:22" ht="9" hidden="1" customHeight="1" x14ac:dyDescent="0.25">
      <c r="V59914" s="80"/>
    </row>
    <row r="59915" spans="22:22" ht="9" hidden="1" customHeight="1" x14ac:dyDescent="0.25">
      <c r="V59915" s="80"/>
    </row>
    <row r="59916" spans="22:22" ht="9" hidden="1" customHeight="1" x14ac:dyDescent="0.25">
      <c r="V59916" s="80"/>
    </row>
    <row r="59917" spans="22:22" ht="9" hidden="1" customHeight="1" x14ac:dyDescent="0.25">
      <c r="V59917" s="80"/>
    </row>
    <row r="59918" spans="22:22" ht="9" hidden="1" customHeight="1" x14ac:dyDescent="0.25">
      <c r="V59918" s="80"/>
    </row>
    <row r="59919" spans="22:22" ht="9" hidden="1" customHeight="1" x14ac:dyDescent="0.25">
      <c r="V59919" s="80"/>
    </row>
    <row r="59920" spans="22:22" ht="9" hidden="1" customHeight="1" x14ac:dyDescent="0.25">
      <c r="V59920" s="80"/>
    </row>
    <row r="59921" spans="22:22" ht="9" hidden="1" customHeight="1" x14ac:dyDescent="0.25">
      <c r="V59921" s="80"/>
    </row>
    <row r="59922" spans="22:22" ht="9" hidden="1" customHeight="1" x14ac:dyDescent="0.25">
      <c r="V59922" s="80"/>
    </row>
    <row r="59923" spans="22:22" ht="9" hidden="1" customHeight="1" x14ac:dyDescent="0.25">
      <c r="V59923" s="80"/>
    </row>
    <row r="59924" spans="22:22" ht="9" hidden="1" customHeight="1" x14ac:dyDescent="0.25">
      <c r="V59924" s="80"/>
    </row>
    <row r="59925" spans="22:22" ht="9" hidden="1" customHeight="1" x14ac:dyDescent="0.25">
      <c r="V59925" s="80"/>
    </row>
    <row r="59926" spans="22:22" ht="9" hidden="1" customHeight="1" x14ac:dyDescent="0.25">
      <c r="V59926" s="80"/>
    </row>
    <row r="59927" spans="22:22" ht="9" hidden="1" customHeight="1" x14ac:dyDescent="0.25">
      <c r="V59927" s="80"/>
    </row>
    <row r="59928" spans="22:22" ht="9" hidden="1" customHeight="1" x14ac:dyDescent="0.25">
      <c r="V59928" s="80"/>
    </row>
    <row r="59929" spans="22:22" ht="9" hidden="1" customHeight="1" x14ac:dyDescent="0.25">
      <c r="V59929" s="80"/>
    </row>
    <row r="59930" spans="22:22" ht="9" hidden="1" customHeight="1" x14ac:dyDescent="0.25">
      <c r="V59930" s="80"/>
    </row>
    <row r="59931" spans="22:22" ht="9" hidden="1" customHeight="1" x14ac:dyDescent="0.25">
      <c r="V59931" s="80"/>
    </row>
    <row r="59932" spans="22:22" ht="9" hidden="1" customHeight="1" x14ac:dyDescent="0.25">
      <c r="V59932" s="80"/>
    </row>
    <row r="59933" spans="22:22" ht="9" hidden="1" customHeight="1" x14ac:dyDescent="0.25">
      <c r="V59933" s="80"/>
    </row>
    <row r="59934" spans="22:22" ht="9" hidden="1" customHeight="1" x14ac:dyDescent="0.25">
      <c r="V59934" s="80"/>
    </row>
    <row r="59935" spans="22:22" ht="9" hidden="1" customHeight="1" x14ac:dyDescent="0.25">
      <c r="V59935" s="80"/>
    </row>
    <row r="59936" spans="22:22" ht="9" hidden="1" customHeight="1" x14ac:dyDescent="0.25">
      <c r="V59936" s="80"/>
    </row>
    <row r="59937" spans="22:22" ht="9" hidden="1" customHeight="1" x14ac:dyDescent="0.25">
      <c r="V59937" s="80"/>
    </row>
    <row r="59938" spans="22:22" ht="9" hidden="1" customHeight="1" x14ac:dyDescent="0.25">
      <c r="V59938" s="80"/>
    </row>
    <row r="59939" spans="22:22" ht="9" hidden="1" customHeight="1" x14ac:dyDescent="0.25">
      <c r="V59939" s="80"/>
    </row>
    <row r="59940" spans="22:22" ht="9" hidden="1" customHeight="1" x14ac:dyDescent="0.25">
      <c r="V59940" s="80"/>
    </row>
    <row r="59941" spans="22:22" ht="9" hidden="1" customHeight="1" x14ac:dyDescent="0.25">
      <c r="V59941" s="80"/>
    </row>
    <row r="59942" spans="22:22" ht="9" hidden="1" customHeight="1" x14ac:dyDescent="0.25">
      <c r="V59942" s="80"/>
    </row>
    <row r="59943" spans="22:22" ht="9" hidden="1" customHeight="1" x14ac:dyDescent="0.25">
      <c r="V59943" s="80"/>
    </row>
    <row r="59944" spans="22:22" ht="9" hidden="1" customHeight="1" x14ac:dyDescent="0.25">
      <c r="V59944" s="80"/>
    </row>
    <row r="59945" spans="22:22" ht="9" hidden="1" customHeight="1" x14ac:dyDescent="0.25">
      <c r="V59945" s="80"/>
    </row>
    <row r="59946" spans="22:22" ht="9" hidden="1" customHeight="1" x14ac:dyDescent="0.25">
      <c r="V59946" s="80"/>
    </row>
    <row r="59947" spans="22:22" ht="9" hidden="1" customHeight="1" x14ac:dyDescent="0.25">
      <c r="V59947" s="80"/>
    </row>
    <row r="59948" spans="22:22" ht="9" hidden="1" customHeight="1" x14ac:dyDescent="0.25">
      <c r="V59948" s="80"/>
    </row>
    <row r="59949" spans="22:22" ht="9" hidden="1" customHeight="1" x14ac:dyDescent="0.25">
      <c r="V59949" s="80"/>
    </row>
    <row r="59950" spans="22:22" ht="9" hidden="1" customHeight="1" x14ac:dyDescent="0.25">
      <c r="V59950" s="80"/>
    </row>
    <row r="59951" spans="22:22" ht="9" hidden="1" customHeight="1" x14ac:dyDescent="0.25">
      <c r="V59951" s="80"/>
    </row>
    <row r="59952" spans="22:22" ht="9" hidden="1" customHeight="1" x14ac:dyDescent="0.25">
      <c r="V59952" s="80"/>
    </row>
    <row r="59953" spans="22:22" ht="9" hidden="1" customHeight="1" x14ac:dyDescent="0.25">
      <c r="V59953" s="80"/>
    </row>
    <row r="59954" spans="22:22" ht="9" hidden="1" customHeight="1" x14ac:dyDescent="0.25">
      <c r="V59954" s="80"/>
    </row>
    <row r="59955" spans="22:22" ht="9" hidden="1" customHeight="1" x14ac:dyDescent="0.25">
      <c r="V59955" s="80"/>
    </row>
    <row r="59956" spans="22:22" ht="9" hidden="1" customHeight="1" x14ac:dyDescent="0.25">
      <c r="V59956" s="80"/>
    </row>
    <row r="59957" spans="22:22" ht="9" hidden="1" customHeight="1" x14ac:dyDescent="0.25">
      <c r="V59957" s="80"/>
    </row>
    <row r="59958" spans="22:22" ht="9" hidden="1" customHeight="1" x14ac:dyDescent="0.25">
      <c r="V59958" s="80"/>
    </row>
    <row r="59959" spans="22:22" ht="9" hidden="1" customHeight="1" x14ac:dyDescent="0.25">
      <c r="V59959" s="80"/>
    </row>
    <row r="59960" spans="22:22" ht="9" hidden="1" customHeight="1" x14ac:dyDescent="0.25">
      <c r="V59960" s="80"/>
    </row>
    <row r="59961" spans="22:22" ht="9" hidden="1" customHeight="1" x14ac:dyDescent="0.25">
      <c r="V59961" s="80"/>
    </row>
    <row r="59962" spans="22:22" ht="9" hidden="1" customHeight="1" x14ac:dyDescent="0.25">
      <c r="V59962" s="80"/>
    </row>
    <row r="59963" spans="22:22" ht="9" hidden="1" customHeight="1" x14ac:dyDescent="0.25">
      <c r="V59963" s="80"/>
    </row>
    <row r="59964" spans="22:22" ht="9" hidden="1" customHeight="1" x14ac:dyDescent="0.25">
      <c r="V59964" s="80"/>
    </row>
    <row r="59965" spans="22:22" ht="9" hidden="1" customHeight="1" x14ac:dyDescent="0.25">
      <c r="V59965" s="80"/>
    </row>
    <row r="59966" spans="22:22" ht="9" hidden="1" customHeight="1" x14ac:dyDescent="0.25">
      <c r="V59966" s="80"/>
    </row>
    <row r="59967" spans="22:22" ht="9" hidden="1" customHeight="1" x14ac:dyDescent="0.25">
      <c r="V59967" s="80"/>
    </row>
    <row r="59968" spans="22:22" ht="9" hidden="1" customHeight="1" x14ac:dyDescent="0.25">
      <c r="V59968" s="80"/>
    </row>
    <row r="59969" spans="22:22" ht="9" hidden="1" customHeight="1" x14ac:dyDescent="0.25">
      <c r="V59969" s="80"/>
    </row>
    <row r="59970" spans="22:22" ht="9" hidden="1" customHeight="1" x14ac:dyDescent="0.25">
      <c r="V59970" s="80"/>
    </row>
    <row r="59971" spans="22:22" ht="9" hidden="1" customHeight="1" x14ac:dyDescent="0.25">
      <c r="V59971" s="80"/>
    </row>
    <row r="59972" spans="22:22" ht="9" hidden="1" customHeight="1" x14ac:dyDescent="0.25">
      <c r="V59972" s="80"/>
    </row>
    <row r="59973" spans="22:22" ht="9" hidden="1" customHeight="1" x14ac:dyDescent="0.25">
      <c r="V59973" s="80"/>
    </row>
    <row r="59974" spans="22:22" ht="9" hidden="1" customHeight="1" x14ac:dyDescent="0.25">
      <c r="V59974" s="80"/>
    </row>
    <row r="59975" spans="22:22" ht="9" hidden="1" customHeight="1" x14ac:dyDescent="0.25">
      <c r="V59975" s="80"/>
    </row>
    <row r="59976" spans="22:22" ht="9" hidden="1" customHeight="1" x14ac:dyDescent="0.25">
      <c r="V59976" s="80"/>
    </row>
    <row r="59977" spans="22:22" ht="9" hidden="1" customHeight="1" x14ac:dyDescent="0.25">
      <c r="V59977" s="80"/>
    </row>
    <row r="59978" spans="22:22" ht="9" hidden="1" customHeight="1" x14ac:dyDescent="0.25">
      <c r="V59978" s="80"/>
    </row>
    <row r="59979" spans="22:22" ht="9" hidden="1" customHeight="1" x14ac:dyDescent="0.25">
      <c r="V59979" s="80"/>
    </row>
    <row r="59980" spans="22:22" ht="9" hidden="1" customHeight="1" x14ac:dyDescent="0.25">
      <c r="V59980" s="80"/>
    </row>
    <row r="59981" spans="22:22" ht="9" hidden="1" customHeight="1" x14ac:dyDescent="0.25">
      <c r="V59981" s="80"/>
    </row>
    <row r="59982" spans="22:22" ht="9" hidden="1" customHeight="1" x14ac:dyDescent="0.25">
      <c r="V59982" s="80"/>
    </row>
    <row r="59983" spans="22:22" ht="9" hidden="1" customHeight="1" x14ac:dyDescent="0.25">
      <c r="V59983" s="80"/>
    </row>
    <row r="59984" spans="22:22" ht="9" hidden="1" customHeight="1" x14ac:dyDescent="0.25">
      <c r="V59984" s="80"/>
    </row>
    <row r="59985" spans="22:22" ht="9" hidden="1" customHeight="1" x14ac:dyDescent="0.25">
      <c r="V59985" s="80"/>
    </row>
    <row r="59986" spans="22:22" ht="9" hidden="1" customHeight="1" x14ac:dyDescent="0.25">
      <c r="V59986" s="80"/>
    </row>
    <row r="59987" spans="22:22" ht="9" hidden="1" customHeight="1" x14ac:dyDescent="0.25">
      <c r="V59987" s="80"/>
    </row>
    <row r="59988" spans="22:22" ht="9" hidden="1" customHeight="1" x14ac:dyDescent="0.25">
      <c r="V59988" s="80"/>
    </row>
    <row r="59989" spans="22:22" ht="9" hidden="1" customHeight="1" x14ac:dyDescent="0.25">
      <c r="V59989" s="80"/>
    </row>
    <row r="59990" spans="22:22" ht="9" hidden="1" customHeight="1" x14ac:dyDescent="0.25">
      <c r="V59990" s="80"/>
    </row>
    <row r="59991" spans="22:22" ht="9" hidden="1" customHeight="1" x14ac:dyDescent="0.25">
      <c r="V59991" s="80"/>
    </row>
    <row r="59992" spans="22:22" ht="9" hidden="1" customHeight="1" x14ac:dyDescent="0.25">
      <c r="V59992" s="80"/>
    </row>
    <row r="59993" spans="22:22" ht="9" hidden="1" customHeight="1" x14ac:dyDescent="0.25">
      <c r="V59993" s="80"/>
    </row>
    <row r="59994" spans="22:22" ht="9" hidden="1" customHeight="1" x14ac:dyDescent="0.25">
      <c r="V59994" s="80"/>
    </row>
    <row r="59995" spans="22:22" ht="9" hidden="1" customHeight="1" x14ac:dyDescent="0.25">
      <c r="V59995" s="80"/>
    </row>
    <row r="59996" spans="22:22" ht="9" hidden="1" customHeight="1" x14ac:dyDescent="0.25">
      <c r="V59996" s="80"/>
    </row>
    <row r="59997" spans="22:22" ht="9" hidden="1" customHeight="1" x14ac:dyDescent="0.25">
      <c r="V59997" s="80"/>
    </row>
    <row r="59998" spans="22:22" ht="9" hidden="1" customHeight="1" x14ac:dyDescent="0.25">
      <c r="V59998" s="80"/>
    </row>
    <row r="59999" spans="22:22" ht="9" hidden="1" customHeight="1" x14ac:dyDescent="0.25">
      <c r="V59999" s="80"/>
    </row>
    <row r="60000" spans="22:22" ht="9" hidden="1" customHeight="1" x14ac:dyDescent="0.25">
      <c r="V60000" s="80"/>
    </row>
    <row r="60001" spans="22:22" ht="9" hidden="1" customHeight="1" x14ac:dyDescent="0.25">
      <c r="V60001" s="80"/>
    </row>
    <row r="60002" spans="22:22" ht="9" hidden="1" customHeight="1" x14ac:dyDescent="0.25">
      <c r="V60002" s="80"/>
    </row>
    <row r="60003" spans="22:22" ht="9" hidden="1" customHeight="1" x14ac:dyDescent="0.25">
      <c r="V60003" s="80"/>
    </row>
    <row r="60004" spans="22:22" ht="9" hidden="1" customHeight="1" x14ac:dyDescent="0.25">
      <c r="V60004" s="80"/>
    </row>
    <row r="60005" spans="22:22" ht="9" hidden="1" customHeight="1" x14ac:dyDescent="0.25">
      <c r="V60005" s="80"/>
    </row>
    <row r="60006" spans="22:22" ht="9" hidden="1" customHeight="1" x14ac:dyDescent="0.25">
      <c r="V60006" s="80"/>
    </row>
    <row r="60007" spans="22:22" ht="9" hidden="1" customHeight="1" x14ac:dyDescent="0.25">
      <c r="V60007" s="80"/>
    </row>
    <row r="60008" spans="22:22" ht="9" hidden="1" customHeight="1" x14ac:dyDescent="0.25">
      <c r="V60008" s="80"/>
    </row>
    <row r="60009" spans="22:22" ht="9" hidden="1" customHeight="1" x14ac:dyDescent="0.25">
      <c r="V60009" s="80"/>
    </row>
    <row r="60010" spans="22:22" ht="9" hidden="1" customHeight="1" x14ac:dyDescent="0.25">
      <c r="V60010" s="80"/>
    </row>
    <row r="60011" spans="22:22" ht="9" hidden="1" customHeight="1" x14ac:dyDescent="0.25">
      <c r="V60011" s="80"/>
    </row>
    <row r="60012" spans="22:22" ht="9" hidden="1" customHeight="1" x14ac:dyDescent="0.25">
      <c r="V60012" s="80"/>
    </row>
    <row r="60013" spans="22:22" ht="9" hidden="1" customHeight="1" x14ac:dyDescent="0.25">
      <c r="V60013" s="80"/>
    </row>
    <row r="60014" spans="22:22" ht="9" hidden="1" customHeight="1" x14ac:dyDescent="0.25">
      <c r="V60014" s="80"/>
    </row>
    <row r="60015" spans="22:22" ht="9" hidden="1" customHeight="1" x14ac:dyDescent="0.25">
      <c r="V60015" s="80"/>
    </row>
    <row r="60016" spans="22:22" ht="9" hidden="1" customHeight="1" x14ac:dyDescent="0.25">
      <c r="V60016" s="80"/>
    </row>
    <row r="60017" spans="22:22" ht="9" hidden="1" customHeight="1" x14ac:dyDescent="0.25">
      <c r="V60017" s="80"/>
    </row>
    <row r="60018" spans="22:22" ht="9" hidden="1" customHeight="1" x14ac:dyDescent="0.25">
      <c r="V60018" s="80"/>
    </row>
    <row r="60019" spans="22:22" ht="9" hidden="1" customHeight="1" x14ac:dyDescent="0.25">
      <c r="V60019" s="80"/>
    </row>
    <row r="60020" spans="22:22" ht="9" hidden="1" customHeight="1" x14ac:dyDescent="0.25">
      <c r="V60020" s="80"/>
    </row>
    <row r="60021" spans="22:22" ht="9" hidden="1" customHeight="1" x14ac:dyDescent="0.25">
      <c r="V60021" s="80"/>
    </row>
    <row r="60022" spans="22:22" ht="9" hidden="1" customHeight="1" x14ac:dyDescent="0.25">
      <c r="V60022" s="80"/>
    </row>
    <row r="60023" spans="22:22" ht="9" hidden="1" customHeight="1" x14ac:dyDescent="0.25">
      <c r="V60023" s="80"/>
    </row>
    <row r="60024" spans="22:22" ht="9" hidden="1" customHeight="1" x14ac:dyDescent="0.25">
      <c r="V60024" s="80"/>
    </row>
    <row r="60025" spans="22:22" ht="9" hidden="1" customHeight="1" x14ac:dyDescent="0.25">
      <c r="V60025" s="80"/>
    </row>
    <row r="60026" spans="22:22" ht="9" hidden="1" customHeight="1" x14ac:dyDescent="0.25">
      <c r="V60026" s="80"/>
    </row>
    <row r="60027" spans="22:22" ht="9" hidden="1" customHeight="1" x14ac:dyDescent="0.25">
      <c r="V60027" s="80"/>
    </row>
    <row r="60028" spans="22:22" ht="9" hidden="1" customHeight="1" x14ac:dyDescent="0.25">
      <c r="V60028" s="80"/>
    </row>
    <row r="60029" spans="22:22" ht="9" hidden="1" customHeight="1" x14ac:dyDescent="0.25">
      <c r="V60029" s="80"/>
    </row>
    <row r="60030" spans="22:22" ht="9" hidden="1" customHeight="1" x14ac:dyDescent="0.25">
      <c r="V60030" s="80"/>
    </row>
    <row r="60031" spans="22:22" ht="9" hidden="1" customHeight="1" x14ac:dyDescent="0.25">
      <c r="V60031" s="80"/>
    </row>
    <row r="60032" spans="22:22" ht="9" hidden="1" customHeight="1" x14ac:dyDescent="0.25">
      <c r="V60032" s="80"/>
    </row>
    <row r="60033" spans="22:22" ht="9" hidden="1" customHeight="1" x14ac:dyDescent="0.25">
      <c r="V60033" s="80"/>
    </row>
    <row r="60034" spans="22:22" ht="9" hidden="1" customHeight="1" x14ac:dyDescent="0.25">
      <c r="V60034" s="80"/>
    </row>
    <row r="60035" spans="22:22" ht="9" hidden="1" customHeight="1" x14ac:dyDescent="0.25">
      <c r="V60035" s="80"/>
    </row>
    <row r="60036" spans="22:22" ht="9" hidden="1" customHeight="1" x14ac:dyDescent="0.25">
      <c r="V60036" s="80"/>
    </row>
    <row r="60037" spans="22:22" ht="9" hidden="1" customHeight="1" x14ac:dyDescent="0.25">
      <c r="V60037" s="80"/>
    </row>
    <row r="60038" spans="22:22" ht="9" hidden="1" customHeight="1" x14ac:dyDescent="0.25">
      <c r="V60038" s="80"/>
    </row>
    <row r="60039" spans="22:22" ht="9" hidden="1" customHeight="1" x14ac:dyDescent="0.25">
      <c r="V60039" s="80"/>
    </row>
    <row r="60040" spans="22:22" ht="9" hidden="1" customHeight="1" x14ac:dyDescent="0.25">
      <c r="V60040" s="80"/>
    </row>
    <row r="60041" spans="22:22" ht="9" hidden="1" customHeight="1" x14ac:dyDescent="0.25">
      <c r="V60041" s="80"/>
    </row>
    <row r="60042" spans="22:22" ht="9" hidden="1" customHeight="1" x14ac:dyDescent="0.25">
      <c r="V60042" s="80"/>
    </row>
    <row r="60043" spans="22:22" ht="9" hidden="1" customHeight="1" x14ac:dyDescent="0.25">
      <c r="V60043" s="80"/>
    </row>
    <row r="60044" spans="22:22" ht="9" hidden="1" customHeight="1" x14ac:dyDescent="0.25">
      <c r="V60044" s="80"/>
    </row>
    <row r="60045" spans="22:22" ht="9" hidden="1" customHeight="1" x14ac:dyDescent="0.25">
      <c r="V60045" s="80"/>
    </row>
    <row r="60046" spans="22:22" ht="9" hidden="1" customHeight="1" x14ac:dyDescent="0.25">
      <c r="V60046" s="80"/>
    </row>
    <row r="60047" spans="22:22" ht="9" hidden="1" customHeight="1" x14ac:dyDescent="0.25">
      <c r="V60047" s="80"/>
    </row>
    <row r="60048" spans="22:22" ht="9" hidden="1" customHeight="1" x14ac:dyDescent="0.25">
      <c r="V60048" s="80"/>
    </row>
    <row r="60049" spans="22:22" ht="9" hidden="1" customHeight="1" x14ac:dyDescent="0.25">
      <c r="V60049" s="80"/>
    </row>
    <row r="60050" spans="22:22" ht="9" hidden="1" customHeight="1" x14ac:dyDescent="0.25">
      <c r="V60050" s="80"/>
    </row>
    <row r="60051" spans="22:22" ht="9" hidden="1" customHeight="1" x14ac:dyDescent="0.25">
      <c r="V60051" s="80"/>
    </row>
    <row r="60052" spans="22:22" ht="9" hidden="1" customHeight="1" x14ac:dyDescent="0.25">
      <c r="V60052" s="80"/>
    </row>
    <row r="60053" spans="22:22" ht="9" hidden="1" customHeight="1" x14ac:dyDescent="0.25">
      <c r="V60053" s="80"/>
    </row>
    <row r="60054" spans="22:22" ht="9" hidden="1" customHeight="1" x14ac:dyDescent="0.25">
      <c r="V60054" s="80"/>
    </row>
    <row r="60055" spans="22:22" ht="9" hidden="1" customHeight="1" x14ac:dyDescent="0.25">
      <c r="V60055" s="80"/>
    </row>
    <row r="60056" spans="22:22" ht="9" hidden="1" customHeight="1" x14ac:dyDescent="0.25">
      <c r="V60056" s="80"/>
    </row>
    <row r="60057" spans="22:22" ht="9" hidden="1" customHeight="1" x14ac:dyDescent="0.25">
      <c r="V60057" s="80"/>
    </row>
    <row r="60058" spans="22:22" ht="9" hidden="1" customHeight="1" x14ac:dyDescent="0.25">
      <c r="V60058" s="80"/>
    </row>
    <row r="60059" spans="22:22" ht="9" hidden="1" customHeight="1" x14ac:dyDescent="0.25">
      <c r="V60059" s="80"/>
    </row>
    <row r="60060" spans="22:22" ht="9" hidden="1" customHeight="1" x14ac:dyDescent="0.25">
      <c r="V60060" s="80"/>
    </row>
    <row r="60061" spans="22:22" ht="9" hidden="1" customHeight="1" x14ac:dyDescent="0.25">
      <c r="V60061" s="80"/>
    </row>
    <row r="60062" spans="22:22" ht="9" hidden="1" customHeight="1" x14ac:dyDescent="0.25">
      <c r="V60062" s="80"/>
    </row>
    <row r="60063" spans="22:22" ht="9" hidden="1" customHeight="1" x14ac:dyDescent="0.25">
      <c r="V60063" s="80"/>
    </row>
    <row r="60064" spans="22:22" ht="9" hidden="1" customHeight="1" x14ac:dyDescent="0.25">
      <c r="V60064" s="80"/>
    </row>
    <row r="60065" spans="22:22" ht="9" hidden="1" customHeight="1" x14ac:dyDescent="0.25">
      <c r="V60065" s="80"/>
    </row>
    <row r="60066" spans="22:22" ht="9" hidden="1" customHeight="1" x14ac:dyDescent="0.25">
      <c r="V60066" s="80"/>
    </row>
    <row r="60067" spans="22:22" ht="9" hidden="1" customHeight="1" x14ac:dyDescent="0.25">
      <c r="V60067" s="80"/>
    </row>
    <row r="60068" spans="22:22" ht="9" hidden="1" customHeight="1" x14ac:dyDescent="0.25">
      <c r="V60068" s="80"/>
    </row>
    <row r="60069" spans="22:22" ht="9" hidden="1" customHeight="1" x14ac:dyDescent="0.25">
      <c r="V60069" s="80"/>
    </row>
    <row r="60070" spans="22:22" ht="9" hidden="1" customHeight="1" x14ac:dyDescent="0.25">
      <c r="V60070" s="80"/>
    </row>
    <row r="60071" spans="22:22" ht="9" hidden="1" customHeight="1" x14ac:dyDescent="0.25">
      <c r="V60071" s="80"/>
    </row>
    <row r="60072" spans="22:22" ht="9" hidden="1" customHeight="1" x14ac:dyDescent="0.25">
      <c r="V60072" s="80"/>
    </row>
    <row r="60073" spans="22:22" ht="9" hidden="1" customHeight="1" x14ac:dyDescent="0.25">
      <c r="V60073" s="80"/>
    </row>
    <row r="60074" spans="22:22" ht="9" hidden="1" customHeight="1" x14ac:dyDescent="0.25">
      <c r="V60074" s="80"/>
    </row>
    <row r="60075" spans="22:22" ht="9" hidden="1" customHeight="1" x14ac:dyDescent="0.25">
      <c r="V60075" s="80"/>
    </row>
    <row r="60076" spans="22:22" ht="9" hidden="1" customHeight="1" x14ac:dyDescent="0.25">
      <c r="V60076" s="80"/>
    </row>
    <row r="60077" spans="22:22" ht="9" hidden="1" customHeight="1" x14ac:dyDescent="0.25">
      <c r="V60077" s="80"/>
    </row>
    <row r="60078" spans="22:22" ht="9" hidden="1" customHeight="1" x14ac:dyDescent="0.25">
      <c r="V60078" s="80"/>
    </row>
    <row r="60079" spans="22:22" ht="9" hidden="1" customHeight="1" x14ac:dyDescent="0.25">
      <c r="V60079" s="80"/>
    </row>
    <row r="60080" spans="22:22" ht="9" hidden="1" customHeight="1" x14ac:dyDescent="0.25">
      <c r="V60080" s="80"/>
    </row>
    <row r="60081" spans="22:22" ht="9" hidden="1" customHeight="1" x14ac:dyDescent="0.25">
      <c r="V60081" s="80"/>
    </row>
    <row r="60082" spans="22:22" ht="9" hidden="1" customHeight="1" x14ac:dyDescent="0.25">
      <c r="V60082" s="80"/>
    </row>
    <row r="60083" spans="22:22" ht="9" hidden="1" customHeight="1" x14ac:dyDescent="0.25">
      <c r="V60083" s="80"/>
    </row>
    <row r="60084" spans="22:22" ht="9" hidden="1" customHeight="1" x14ac:dyDescent="0.25">
      <c r="V60084" s="80"/>
    </row>
    <row r="60085" spans="22:22" ht="9" hidden="1" customHeight="1" x14ac:dyDescent="0.25">
      <c r="V60085" s="80"/>
    </row>
    <row r="60086" spans="22:22" ht="9" hidden="1" customHeight="1" x14ac:dyDescent="0.25">
      <c r="V60086" s="80"/>
    </row>
    <row r="60087" spans="22:22" ht="9" hidden="1" customHeight="1" x14ac:dyDescent="0.25">
      <c r="V60087" s="80"/>
    </row>
    <row r="60088" spans="22:22" ht="9" hidden="1" customHeight="1" x14ac:dyDescent="0.25">
      <c r="V60088" s="80"/>
    </row>
    <row r="60089" spans="22:22" ht="9" hidden="1" customHeight="1" x14ac:dyDescent="0.25">
      <c r="V60089" s="80"/>
    </row>
    <row r="60090" spans="22:22" ht="9" hidden="1" customHeight="1" x14ac:dyDescent="0.25">
      <c r="V60090" s="80"/>
    </row>
    <row r="60091" spans="22:22" ht="9" hidden="1" customHeight="1" x14ac:dyDescent="0.25">
      <c r="V60091" s="80"/>
    </row>
    <row r="60092" spans="22:22" ht="9" hidden="1" customHeight="1" x14ac:dyDescent="0.25">
      <c r="V60092" s="80"/>
    </row>
    <row r="60093" spans="22:22" ht="9" hidden="1" customHeight="1" x14ac:dyDescent="0.25">
      <c r="V60093" s="80"/>
    </row>
    <row r="60094" spans="22:22" ht="9" hidden="1" customHeight="1" x14ac:dyDescent="0.25">
      <c r="V60094" s="80"/>
    </row>
    <row r="60095" spans="22:22" ht="9" hidden="1" customHeight="1" x14ac:dyDescent="0.25">
      <c r="V60095" s="80"/>
    </row>
    <row r="60096" spans="22:22" ht="9" hidden="1" customHeight="1" x14ac:dyDescent="0.25">
      <c r="V60096" s="80"/>
    </row>
    <row r="60097" spans="22:22" ht="9" hidden="1" customHeight="1" x14ac:dyDescent="0.25">
      <c r="V60097" s="80"/>
    </row>
    <row r="60098" spans="22:22" ht="9" hidden="1" customHeight="1" x14ac:dyDescent="0.25">
      <c r="V60098" s="80"/>
    </row>
    <row r="60099" spans="22:22" ht="9" hidden="1" customHeight="1" x14ac:dyDescent="0.25">
      <c r="V60099" s="80"/>
    </row>
    <row r="60100" spans="22:22" ht="9" hidden="1" customHeight="1" x14ac:dyDescent="0.25">
      <c r="V60100" s="80"/>
    </row>
    <row r="60101" spans="22:22" ht="9" hidden="1" customHeight="1" x14ac:dyDescent="0.25">
      <c r="V60101" s="80"/>
    </row>
    <row r="60102" spans="22:22" ht="9" hidden="1" customHeight="1" x14ac:dyDescent="0.25">
      <c r="V60102" s="80"/>
    </row>
    <row r="60103" spans="22:22" ht="9" hidden="1" customHeight="1" x14ac:dyDescent="0.25">
      <c r="V60103" s="80"/>
    </row>
    <row r="60104" spans="22:22" ht="9" hidden="1" customHeight="1" x14ac:dyDescent="0.25">
      <c r="V60104" s="80"/>
    </row>
    <row r="60105" spans="22:22" ht="9" hidden="1" customHeight="1" x14ac:dyDescent="0.25">
      <c r="V60105" s="80"/>
    </row>
    <row r="60106" spans="22:22" ht="9" hidden="1" customHeight="1" x14ac:dyDescent="0.25">
      <c r="V60106" s="80"/>
    </row>
    <row r="60107" spans="22:22" ht="9" hidden="1" customHeight="1" x14ac:dyDescent="0.25">
      <c r="V60107" s="80"/>
    </row>
    <row r="60108" spans="22:22" ht="9" hidden="1" customHeight="1" x14ac:dyDescent="0.25">
      <c r="V60108" s="80"/>
    </row>
    <row r="60109" spans="22:22" ht="9" hidden="1" customHeight="1" x14ac:dyDescent="0.25">
      <c r="V60109" s="80"/>
    </row>
    <row r="60110" spans="22:22" ht="9" hidden="1" customHeight="1" x14ac:dyDescent="0.25">
      <c r="V60110" s="80"/>
    </row>
    <row r="60111" spans="22:22" ht="9" hidden="1" customHeight="1" x14ac:dyDescent="0.25">
      <c r="V60111" s="80"/>
    </row>
    <row r="60112" spans="22:22" ht="9" hidden="1" customHeight="1" x14ac:dyDescent="0.25">
      <c r="V60112" s="80"/>
    </row>
    <row r="60113" spans="22:22" ht="9" hidden="1" customHeight="1" x14ac:dyDescent="0.25">
      <c r="V60113" s="80"/>
    </row>
    <row r="60114" spans="22:22" ht="9" hidden="1" customHeight="1" x14ac:dyDescent="0.25">
      <c r="V60114" s="80"/>
    </row>
    <row r="60115" spans="22:22" ht="9" hidden="1" customHeight="1" x14ac:dyDescent="0.25">
      <c r="V60115" s="80"/>
    </row>
    <row r="60116" spans="22:22" ht="9" hidden="1" customHeight="1" x14ac:dyDescent="0.25">
      <c r="V60116" s="80"/>
    </row>
    <row r="60117" spans="22:22" ht="9" hidden="1" customHeight="1" x14ac:dyDescent="0.25">
      <c r="V60117" s="80"/>
    </row>
    <row r="60118" spans="22:22" ht="9" hidden="1" customHeight="1" x14ac:dyDescent="0.25">
      <c r="V60118" s="80"/>
    </row>
    <row r="60119" spans="22:22" ht="9" hidden="1" customHeight="1" x14ac:dyDescent="0.25">
      <c r="V60119" s="80"/>
    </row>
    <row r="60120" spans="22:22" ht="9" hidden="1" customHeight="1" x14ac:dyDescent="0.25">
      <c r="V60120" s="80"/>
    </row>
    <row r="60121" spans="22:22" ht="9" hidden="1" customHeight="1" x14ac:dyDescent="0.25">
      <c r="V60121" s="80"/>
    </row>
    <row r="60122" spans="22:22" ht="9" hidden="1" customHeight="1" x14ac:dyDescent="0.25">
      <c r="V60122" s="80"/>
    </row>
    <row r="60123" spans="22:22" ht="9" hidden="1" customHeight="1" x14ac:dyDescent="0.25">
      <c r="V60123" s="80"/>
    </row>
    <row r="60124" spans="22:22" ht="9" hidden="1" customHeight="1" x14ac:dyDescent="0.25">
      <c r="V60124" s="80"/>
    </row>
    <row r="60125" spans="22:22" ht="9" hidden="1" customHeight="1" x14ac:dyDescent="0.25">
      <c r="V60125" s="80"/>
    </row>
    <row r="60126" spans="22:22" ht="9" hidden="1" customHeight="1" x14ac:dyDescent="0.25">
      <c r="V60126" s="80"/>
    </row>
    <row r="60127" spans="22:22" ht="9" hidden="1" customHeight="1" x14ac:dyDescent="0.25">
      <c r="V60127" s="80"/>
    </row>
    <row r="60128" spans="22:22" ht="9" hidden="1" customHeight="1" x14ac:dyDescent="0.25">
      <c r="V60128" s="80"/>
    </row>
    <row r="60129" spans="22:22" ht="9" hidden="1" customHeight="1" x14ac:dyDescent="0.25">
      <c r="V60129" s="80"/>
    </row>
    <row r="60130" spans="22:22" ht="9" hidden="1" customHeight="1" x14ac:dyDescent="0.25">
      <c r="V60130" s="80"/>
    </row>
    <row r="60131" spans="22:22" ht="9" hidden="1" customHeight="1" x14ac:dyDescent="0.25">
      <c r="V60131" s="80"/>
    </row>
    <row r="60132" spans="22:22" ht="9" hidden="1" customHeight="1" x14ac:dyDescent="0.25">
      <c r="V60132" s="80"/>
    </row>
    <row r="60133" spans="22:22" ht="9" hidden="1" customHeight="1" x14ac:dyDescent="0.25">
      <c r="V60133" s="80"/>
    </row>
    <row r="60134" spans="22:22" ht="9" hidden="1" customHeight="1" x14ac:dyDescent="0.25">
      <c r="V60134" s="80"/>
    </row>
    <row r="60135" spans="22:22" ht="9" hidden="1" customHeight="1" x14ac:dyDescent="0.25">
      <c r="V60135" s="80"/>
    </row>
    <row r="60136" spans="22:22" ht="9" hidden="1" customHeight="1" x14ac:dyDescent="0.25">
      <c r="V60136" s="80"/>
    </row>
    <row r="60137" spans="22:22" ht="9" hidden="1" customHeight="1" x14ac:dyDescent="0.25">
      <c r="V60137" s="80"/>
    </row>
    <row r="60138" spans="22:22" ht="9" hidden="1" customHeight="1" x14ac:dyDescent="0.25">
      <c r="V60138" s="80"/>
    </row>
    <row r="60139" spans="22:22" ht="9" hidden="1" customHeight="1" x14ac:dyDescent="0.25">
      <c r="V60139" s="80"/>
    </row>
    <row r="60140" spans="22:22" ht="9" hidden="1" customHeight="1" x14ac:dyDescent="0.25">
      <c r="V60140" s="80"/>
    </row>
    <row r="60141" spans="22:22" ht="9" hidden="1" customHeight="1" x14ac:dyDescent="0.25">
      <c r="V60141" s="80"/>
    </row>
    <row r="60142" spans="22:22" ht="9" hidden="1" customHeight="1" x14ac:dyDescent="0.25">
      <c r="V60142" s="80"/>
    </row>
    <row r="60143" spans="22:22" ht="9" hidden="1" customHeight="1" x14ac:dyDescent="0.25">
      <c r="V60143" s="80"/>
    </row>
    <row r="60144" spans="22:22" ht="9" hidden="1" customHeight="1" x14ac:dyDescent="0.25">
      <c r="V60144" s="80"/>
    </row>
    <row r="60145" spans="22:22" ht="9" hidden="1" customHeight="1" x14ac:dyDescent="0.25">
      <c r="V60145" s="80"/>
    </row>
    <row r="60146" spans="22:22" ht="9" hidden="1" customHeight="1" x14ac:dyDescent="0.25">
      <c r="V60146" s="80"/>
    </row>
    <row r="60147" spans="22:22" ht="9" hidden="1" customHeight="1" x14ac:dyDescent="0.25">
      <c r="V60147" s="80"/>
    </row>
    <row r="60148" spans="22:22" ht="9" hidden="1" customHeight="1" x14ac:dyDescent="0.25">
      <c r="V60148" s="80"/>
    </row>
    <row r="60149" spans="22:22" ht="9" hidden="1" customHeight="1" x14ac:dyDescent="0.25">
      <c r="V60149" s="80"/>
    </row>
    <row r="60150" spans="22:22" ht="9" hidden="1" customHeight="1" x14ac:dyDescent="0.25">
      <c r="V60150" s="80"/>
    </row>
    <row r="60151" spans="22:22" ht="9" hidden="1" customHeight="1" x14ac:dyDescent="0.25">
      <c r="V60151" s="80"/>
    </row>
    <row r="60152" spans="22:22" ht="9" hidden="1" customHeight="1" x14ac:dyDescent="0.25">
      <c r="V60152" s="80"/>
    </row>
    <row r="60153" spans="22:22" ht="9" hidden="1" customHeight="1" x14ac:dyDescent="0.25">
      <c r="V60153" s="80"/>
    </row>
    <row r="60154" spans="22:22" ht="9" hidden="1" customHeight="1" x14ac:dyDescent="0.25">
      <c r="V60154" s="80"/>
    </row>
    <row r="60155" spans="22:22" ht="9" hidden="1" customHeight="1" x14ac:dyDescent="0.25">
      <c r="V60155" s="80"/>
    </row>
    <row r="60156" spans="22:22" ht="9" hidden="1" customHeight="1" x14ac:dyDescent="0.25">
      <c r="V60156" s="80"/>
    </row>
    <row r="60157" spans="22:22" ht="9" hidden="1" customHeight="1" x14ac:dyDescent="0.25">
      <c r="V60157" s="80"/>
    </row>
    <row r="60158" spans="22:22" ht="9" hidden="1" customHeight="1" x14ac:dyDescent="0.25">
      <c r="V60158" s="80"/>
    </row>
    <row r="60159" spans="22:22" ht="9" hidden="1" customHeight="1" x14ac:dyDescent="0.25">
      <c r="V60159" s="80"/>
    </row>
    <row r="60160" spans="22:22" ht="9" hidden="1" customHeight="1" x14ac:dyDescent="0.25">
      <c r="V60160" s="80"/>
    </row>
    <row r="60161" spans="22:22" ht="9" hidden="1" customHeight="1" x14ac:dyDescent="0.25">
      <c r="V60161" s="80"/>
    </row>
    <row r="60162" spans="22:22" ht="9" hidden="1" customHeight="1" x14ac:dyDescent="0.25">
      <c r="V60162" s="80"/>
    </row>
    <row r="60163" spans="22:22" ht="9" hidden="1" customHeight="1" x14ac:dyDescent="0.25">
      <c r="V60163" s="80"/>
    </row>
    <row r="60164" spans="22:22" ht="9" hidden="1" customHeight="1" x14ac:dyDescent="0.25">
      <c r="V60164" s="80"/>
    </row>
    <row r="60165" spans="22:22" ht="9" hidden="1" customHeight="1" x14ac:dyDescent="0.25">
      <c r="V60165" s="80"/>
    </row>
    <row r="60166" spans="22:22" ht="9" hidden="1" customHeight="1" x14ac:dyDescent="0.25">
      <c r="V60166" s="80"/>
    </row>
    <row r="60167" spans="22:22" ht="9" hidden="1" customHeight="1" x14ac:dyDescent="0.25">
      <c r="V60167" s="80"/>
    </row>
    <row r="60168" spans="22:22" ht="9" hidden="1" customHeight="1" x14ac:dyDescent="0.25">
      <c r="V60168" s="80"/>
    </row>
    <row r="60169" spans="22:22" ht="9" hidden="1" customHeight="1" x14ac:dyDescent="0.25">
      <c r="V60169" s="80"/>
    </row>
    <row r="60170" spans="22:22" ht="9" hidden="1" customHeight="1" x14ac:dyDescent="0.25">
      <c r="V60170" s="80"/>
    </row>
    <row r="60171" spans="22:22" ht="9" hidden="1" customHeight="1" x14ac:dyDescent="0.25">
      <c r="V60171" s="80"/>
    </row>
    <row r="60172" spans="22:22" ht="9" hidden="1" customHeight="1" x14ac:dyDescent="0.25">
      <c r="V60172" s="80"/>
    </row>
    <row r="60173" spans="22:22" ht="9" hidden="1" customHeight="1" x14ac:dyDescent="0.25">
      <c r="V60173" s="80"/>
    </row>
    <row r="60174" spans="22:22" ht="9" hidden="1" customHeight="1" x14ac:dyDescent="0.25">
      <c r="V60174" s="80"/>
    </row>
    <row r="60175" spans="22:22" ht="9" hidden="1" customHeight="1" x14ac:dyDescent="0.25">
      <c r="V60175" s="80"/>
    </row>
    <row r="60176" spans="22:22" ht="9" hidden="1" customHeight="1" x14ac:dyDescent="0.25">
      <c r="V60176" s="80"/>
    </row>
    <row r="60177" spans="22:22" ht="9" hidden="1" customHeight="1" x14ac:dyDescent="0.25">
      <c r="V60177" s="80"/>
    </row>
    <row r="60178" spans="22:22" ht="9" hidden="1" customHeight="1" x14ac:dyDescent="0.25">
      <c r="V60178" s="80"/>
    </row>
    <row r="60179" spans="22:22" ht="9" hidden="1" customHeight="1" x14ac:dyDescent="0.25">
      <c r="V60179" s="80"/>
    </row>
    <row r="60180" spans="22:22" ht="9" hidden="1" customHeight="1" x14ac:dyDescent="0.25">
      <c r="V60180" s="80"/>
    </row>
    <row r="60181" spans="22:22" ht="9" hidden="1" customHeight="1" x14ac:dyDescent="0.25">
      <c r="V60181" s="80"/>
    </row>
    <row r="60182" spans="22:22" ht="9" hidden="1" customHeight="1" x14ac:dyDescent="0.25">
      <c r="V60182" s="80"/>
    </row>
    <row r="60183" spans="22:22" ht="9" hidden="1" customHeight="1" x14ac:dyDescent="0.25">
      <c r="V60183" s="80"/>
    </row>
    <row r="60184" spans="22:22" ht="9" hidden="1" customHeight="1" x14ac:dyDescent="0.25">
      <c r="V60184" s="80"/>
    </row>
    <row r="60185" spans="22:22" ht="9" hidden="1" customHeight="1" x14ac:dyDescent="0.25">
      <c r="V60185" s="80"/>
    </row>
    <row r="60186" spans="22:22" ht="9" hidden="1" customHeight="1" x14ac:dyDescent="0.25">
      <c r="V60186" s="80"/>
    </row>
    <row r="60187" spans="22:22" ht="9" hidden="1" customHeight="1" x14ac:dyDescent="0.25">
      <c r="V60187" s="80"/>
    </row>
    <row r="60188" spans="22:22" ht="9" hidden="1" customHeight="1" x14ac:dyDescent="0.25">
      <c r="V60188" s="80"/>
    </row>
    <row r="60189" spans="22:22" ht="9" hidden="1" customHeight="1" x14ac:dyDescent="0.25">
      <c r="V60189" s="80"/>
    </row>
    <row r="60190" spans="22:22" ht="9" hidden="1" customHeight="1" x14ac:dyDescent="0.25">
      <c r="V60190" s="80"/>
    </row>
    <row r="60191" spans="22:22" ht="9" hidden="1" customHeight="1" x14ac:dyDescent="0.25">
      <c r="V60191" s="80"/>
    </row>
    <row r="60192" spans="22:22" ht="9" hidden="1" customHeight="1" x14ac:dyDescent="0.25">
      <c r="V60192" s="80"/>
    </row>
    <row r="60193" spans="22:22" ht="9" hidden="1" customHeight="1" x14ac:dyDescent="0.25">
      <c r="V60193" s="80"/>
    </row>
    <row r="60194" spans="22:22" ht="9" hidden="1" customHeight="1" x14ac:dyDescent="0.25">
      <c r="V60194" s="80"/>
    </row>
    <row r="60195" spans="22:22" ht="9" hidden="1" customHeight="1" x14ac:dyDescent="0.25">
      <c r="V60195" s="80"/>
    </row>
    <row r="60196" spans="22:22" ht="9" hidden="1" customHeight="1" x14ac:dyDescent="0.25">
      <c r="V60196" s="80"/>
    </row>
    <row r="60197" spans="22:22" ht="9" hidden="1" customHeight="1" x14ac:dyDescent="0.25">
      <c r="V60197" s="80"/>
    </row>
    <row r="60198" spans="22:22" ht="9" hidden="1" customHeight="1" x14ac:dyDescent="0.25">
      <c r="V60198" s="80"/>
    </row>
    <row r="60199" spans="22:22" ht="9" hidden="1" customHeight="1" x14ac:dyDescent="0.25">
      <c r="V60199" s="80"/>
    </row>
    <row r="60200" spans="22:22" ht="9" hidden="1" customHeight="1" x14ac:dyDescent="0.25">
      <c r="V60200" s="80"/>
    </row>
    <row r="60201" spans="22:22" ht="9" hidden="1" customHeight="1" x14ac:dyDescent="0.25">
      <c r="V60201" s="80"/>
    </row>
    <row r="60202" spans="22:22" ht="9" hidden="1" customHeight="1" x14ac:dyDescent="0.25">
      <c r="V60202" s="80"/>
    </row>
    <row r="60203" spans="22:22" ht="9" hidden="1" customHeight="1" x14ac:dyDescent="0.25">
      <c r="V60203" s="80"/>
    </row>
    <row r="60204" spans="22:22" ht="9" hidden="1" customHeight="1" x14ac:dyDescent="0.25">
      <c r="V60204" s="80"/>
    </row>
    <row r="60205" spans="22:22" ht="9" hidden="1" customHeight="1" x14ac:dyDescent="0.25">
      <c r="V60205" s="80"/>
    </row>
    <row r="60206" spans="22:22" ht="9" hidden="1" customHeight="1" x14ac:dyDescent="0.25">
      <c r="V60206" s="80"/>
    </row>
    <row r="60207" spans="22:22" ht="9" hidden="1" customHeight="1" x14ac:dyDescent="0.25">
      <c r="V60207" s="80"/>
    </row>
    <row r="60208" spans="22:22" ht="9" hidden="1" customHeight="1" x14ac:dyDescent="0.25">
      <c r="V60208" s="80"/>
    </row>
    <row r="60209" spans="22:22" ht="9" hidden="1" customHeight="1" x14ac:dyDescent="0.25">
      <c r="V60209" s="80"/>
    </row>
    <row r="60210" spans="22:22" ht="9" hidden="1" customHeight="1" x14ac:dyDescent="0.25">
      <c r="V60210" s="80"/>
    </row>
    <row r="60211" spans="22:22" ht="9" hidden="1" customHeight="1" x14ac:dyDescent="0.25">
      <c r="V60211" s="80"/>
    </row>
    <row r="60212" spans="22:22" ht="9" hidden="1" customHeight="1" x14ac:dyDescent="0.25">
      <c r="V60212" s="80"/>
    </row>
    <row r="60213" spans="22:22" ht="9" hidden="1" customHeight="1" x14ac:dyDescent="0.25">
      <c r="V60213" s="80"/>
    </row>
    <row r="60214" spans="22:22" ht="9" hidden="1" customHeight="1" x14ac:dyDescent="0.25">
      <c r="V60214" s="80"/>
    </row>
    <row r="60215" spans="22:22" ht="9" hidden="1" customHeight="1" x14ac:dyDescent="0.25">
      <c r="V60215" s="80"/>
    </row>
    <row r="60216" spans="22:22" ht="9" hidden="1" customHeight="1" x14ac:dyDescent="0.25">
      <c r="V60216" s="80"/>
    </row>
    <row r="60217" spans="22:22" ht="9" hidden="1" customHeight="1" x14ac:dyDescent="0.25">
      <c r="V60217" s="80"/>
    </row>
    <row r="60218" spans="22:22" ht="9" hidden="1" customHeight="1" x14ac:dyDescent="0.25">
      <c r="V60218" s="80"/>
    </row>
    <row r="60219" spans="22:22" ht="9" hidden="1" customHeight="1" x14ac:dyDescent="0.25">
      <c r="V60219" s="80"/>
    </row>
    <row r="60220" spans="22:22" ht="9" hidden="1" customHeight="1" x14ac:dyDescent="0.25">
      <c r="V60220" s="80"/>
    </row>
    <row r="60221" spans="22:22" ht="9" hidden="1" customHeight="1" x14ac:dyDescent="0.25">
      <c r="V60221" s="80"/>
    </row>
    <row r="60222" spans="22:22" ht="9" hidden="1" customHeight="1" x14ac:dyDescent="0.25">
      <c r="V60222" s="80"/>
    </row>
    <row r="60223" spans="22:22" ht="9" hidden="1" customHeight="1" x14ac:dyDescent="0.25">
      <c r="V60223" s="80"/>
    </row>
    <row r="60224" spans="22:22" ht="9" hidden="1" customHeight="1" x14ac:dyDescent="0.25">
      <c r="V60224" s="80"/>
    </row>
    <row r="60225" spans="22:22" ht="9" hidden="1" customHeight="1" x14ac:dyDescent="0.25">
      <c r="V60225" s="80"/>
    </row>
    <row r="60226" spans="22:22" ht="9" hidden="1" customHeight="1" x14ac:dyDescent="0.25">
      <c r="V60226" s="80"/>
    </row>
    <row r="60227" spans="22:22" ht="9" hidden="1" customHeight="1" x14ac:dyDescent="0.25">
      <c r="V60227" s="80"/>
    </row>
    <row r="60228" spans="22:22" ht="9" hidden="1" customHeight="1" x14ac:dyDescent="0.25">
      <c r="V60228" s="80"/>
    </row>
    <row r="60229" spans="22:22" ht="9" hidden="1" customHeight="1" x14ac:dyDescent="0.25">
      <c r="V60229" s="80"/>
    </row>
    <row r="60230" spans="22:22" ht="9" hidden="1" customHeight="1" x14ac:dyDescent="0.25">
      <c r="V60230" s="80"/>
    </row>
    <row r="60231" spans="22:22" ht="9" hidden="1" customHeight="1" x14ac:dyDescent="0.25">
      <c r="V60231" s="80"/>
    </row>
    <row r="60232" spans="22:22" ht="9" hidden="1" customHeight="1" x14ac:dyDescent="0.25">
      <c r="V60232" s="80"/>
    </row>
    <row r="60233" spans="22:22" ht="9" hidden="1" customHeight="1" x14ac:dyDescent="0.25">
      <c r="V60233" s="80"/>
    </row>
    <row r="60234" spans="22:22" ht="9" hidden="1" customHeight="1" x14ac:dyDescent="0.25">
      <c r="V60234" s="80"/>
    </row>
    <row r="60235" spans="22:22" ht="9" hidden="1" customHeight="1" x14ac:dyDescent="0.25">
      <c r="V60235" s="80"/>
    </row>
    <row r="60236" spans="22:22" ht="9" hidden="1" customHeight="1" x14ac:dyDescent="0.25">
      <c r="V60236" s="80"/>
    </row>
    <row r="60237" spans="22:22" ht="9" hidden="1" customHeight="1" x14ac:dyDescent="0.25">
      <c r="V60237" s="80"/>
    </row>
    <row r="60238" spans="22:22" ht="9" hidden="1" customHeight="1" x14ac:dyDescent="0.25">
      <c r="V60238" s="80"/>
    </row>
    <row r="60239" spans="22:22" ht="9" hidden="1" customHeight="1" x14ac:dyDescent="0.25">
      <c r="V60239" s="80"/>
    </row>
    <row r="60240" spans="22:22" ht="9" hidden="1" customHeight="1" x14ac:dyDescent="0.25">
      <c r="V60240" s="80"/>
    </row>
    <row r="60241" spans="22:22" ht="9" hidden="1" customHeight="1" x14ac:dyDescent="0.25">
      <c r="V60241" s="80"/>
    </row>
    <row r="60242" spans="22:22" ht="9" hidden="1" customHeight="1" x14ac:dyDescent="0.25">
      <c r="V60242" s="80"/>
    </row>
    <row r="60243" spans="22:22" ht="9" hidden="1" customHeight="1" x14ac:dyDescent="0.25">
      <c r="V60243" s="80"/>
    </row>
    <row r="60244" spans="22:22" ht="9" hidden="1" customHeight="1" x14ac:dyDescent="0.25">
      <c r="V60244" s="80"/>
    </row>
    <row r="60245" spans="22:22" ht="9" hidden="1" customHeight="1" x14ac:dyDescent="0.25">
      <c r="V60245" s="80"/>
    </row>
    <row r="60246" spans="22:22" ht="9" hidden="1" customHeight="1" x14ac:dyDescent="0.25">
      <c r="V60246" s="80"/>
    </row>
    <row r="60247" spans="22:22" ht="9" hidden="1" customHeight="1" x14ac:dyDescent="0.25">
      <c r="V60247" s="80"/>
    </row>
    <row r="60248" spans="22:22" ht="9" hidden="1" customHeight="1" x14ac:dyDescent="0.25">
      <c r="V60248" s="80"/>
    </row>
    <row r="60249" spans="22:22" ht="9" hidden="1" customHeight="1" x14ac:dyDescent="0.25">
      <c r="V60249" s="80"/>
    </row>
    <row r="60250" spans="22:22" ht="9" hidden="1" customHeight="1" x14ac:dyDescent="0.25">
      <c r="V60250" s="80"/>
    </row>
    <row r="60251" spans="22:22" ht="9" hidden="1" customHeight="1" x14ac:dyDescent="0.25">
      <c r="V60251" s="80"/>
    </row>
    <row r="60252" spans="22:22" ht="9" hidden="1" customHeight="1" x14ac:dyDescent="0.25">
      <c r="V60252" s="80"/>
    </row>
    <row r="60253" spans="22:22" ht="9" hidden="1" customHeight="1" x14ac:dyDescent="0.25">
      <c r="V60253" s="80"/>
    </row>
    <row r="60254" spans="22:22" ht="9" hidden="1" customHeight="1" x14ac:dyDescent="0.25">
      <c r="V60254" s="80"/>
    </row>
    <row r="60255" spans="22:22" ht="9" hidden="1" customHeight="1" x14ac:dyDescent="0.25">
      <c r="V60255" s="80"/>
    </row>
    <row r="60256" spans="22:22" ht="9" hidden="1" customHeight="1" x14ac:dyDescent="0.25">
      <c r="V60256" s="80"/>
    </row>
    <row r="60257" spans="22:22" ht="9" hidden="1" customHeight="1" x14ac:dyDescent="0.25">
      <c r="V60257" s="80"/>
    </row>
    <row r="60258" spans="22:22" ht="9" hidden="1" customHeight="1" x14ac:dyDescent="0.25">
      <c r="V60258" s="80"/>
    </row>
    <row r="60259" spans="22:22" ht="9" hidden="1" customHeight="1" x14ac:dyDescent="0.25">
      <c r="V60259" s="80"/>
    </row>
    <row r="60260" spans="22:22" ht="9" hidden="1" customHeight="1" x14ac:dyDescent="0.25">
      <c r="V60260" s="80"/>
    </row>
    <row r="60261" spans="22:22" ht="9" hidden="1" customHeight="1" x14ac:dyDescent="0.25">
      <c r="V60261" s="80"/>
    </row>
    <row r="60262" spans="22:22" ht="9" hidden="1" customHeight="1" x14ac:dyDescent="0.25">
      <c r="V60262" s="80"/>
    </row>
    <row r="60263" spans="22:22" ht="9" hidden="1" customHeight="1" x14ac:dyDescent="0.25">
      <c r="V60263" s="80"/>
    </row>
    <row r="60264" spans="22:22" ht="9" hidden="1" customHeight="1" x14ac:dyDescent="0.25">
      <c r="V60264" s="80"/>
    </row>
    <row r="60265" spans="22:22" ht="9" hidden="1" customHeight="1" x14ac:dyDescent="0.25">
      <c r="V60265" s="80"/>
    </row>
    <row r="60266" spans="22:22" ht="9" hidden="1" customHeight="1" x14ac:dyDescent="0.25">
      <c r="V60266" s="80"/>
    </row>
    <row r="60267" spans="22:22" ht="9" hidden="1" customHeight="1" x14ac:dyDescent="0.25">
      <c r="V60267" s="80"/>
    </row>
    <row r="60268" spans="22:22" ht="9" hidden="1" customHeight="1" x14ac:dyDescent="0.25">
      <c r="V60268" s="80"/>
    </row>
    <row r="60269" spans="22:22" ht="9" hidden="1" customHeight="1" x14ac:dyDescent="0.25">
      <c r="V60269" s="80"/>
    </row>
    <row r="60270" spans="22:22" ht="9" hidden="1" customHeight="1" x14ac:dyDescent="0.25">
      <c r="V60270" s="80"/>
    </row>
    <row r="60271" spans="22:22" ht="9" hidden="1" customHeight="1" x14ac:dyDescent="0.25">
      <c r="V60271" s="80"/>
    </row>
    <row r="60272" spans="22:22" ht="9" hidden="1" customHeight="1" x14ac:dyDescent="0.25">
      <c r="V60272" s="80"/>
    </row>
    <row r="60273" spans="22:22" ht="9" hidden="1" customHeight="1" x14ac:dyDescent="0.25">
      <c r="V60273" s="80"/>
    </row>
    <row r="60274" spans="22:22" ht="9" hidden="1" customHeight="1" x14ac:dyDescent="0.25">
      <c r="V60274" s="80"/>
    </row>
    <row r="60275" spans="22:22" ht="9" hidden="1" customHeight="1" x14ac:dyDescent="0.25">
      <c r="V60275" s="80"/>
    </row>
    <row r="60276" spans="22:22" ht="9" hidden="1" customHeight="1" x14ac:dyDescent="0.25">
      <c r="V60276" s="80"/>
    </row>
    <row r="60277" spans="22:22" ht="9" hidden="1" customHeight="1" x14ac:dyDescent="0.25">
      <c r="V60277" s="80"/>
    </row>
    <row r="60278" spans="22:22" ht="9" hidden="1" customHeight="1" x14ac:dyDescent="0.25">
      <c r="V60278" s="80"/>
    </row>
    <row r="60279" spans="22:22" ht="9" hidden="1" customHeight="1" x14ac:dyDescent="0.25">
      <c r="V60279" s="80"/>
    </row>
    <row r="60280" spans="22:22" ht="9" hidden="1" customHeight="1" x14ac:dyDescent="0.25">
      <c r="V60280" s="80"/>
    </row>
    <row r="60281" spans="22:22" ht="9" hidden="1" customHeight="1" x14ac:dyDescent="0.25">
      <c r="V60281" s="80"/>
    </row>
    <row r="60282" spans="22:22" ht="9" hidden="1" customHeight="1" x14ac:dyDescent="0.25">
      <c r="V60282" s="80"/>
    </row>
    <row r="60283" spans="22:22" ht="9" hidden="1" customHeight="1" x14ac:dyDescent="0.25">
      <c r="V60283" s="80"/>
    </row>
    <row r="60284" spans="22:22" ht="9" hidden="1" customHeight="1" x14ac:dyDescent="0.25">
      <c r="V60284" s="80"/>
    </row>
    <row r="60285" spans="22:22" ht="9" hidden="1" customHeight="1" x14ac:dyDescent="0.25">
      <c r="V60285" s="80"/>
    </row>
    <row r="60286" spans="22:22" ht="9" hidden="1" customHeight="1" x14ac:dyDescent="0.25">
      <c r="V60286" s="80"/>
    </row>
    <row r="60287" spans="22:22" ht="9" hidden="1" customHeight="1" x14ac:dyDescent="0.25">
      <c r="V60287" s="80"/>
    </row>
    <row r="60288" spans="22:22" ht="9" hidden="1" customHeight="1" x14ac:dyDescent="0.25">
      <c r="V60288" s="80"/>
    </row>
    <row r="60289" spans="22:22" ht="9" hidden="1" customHeight="1" x14ac:dyDescent="0.25">
      <c r="V60289" s="80"/>
    </row>
    <row r="60290" spans="22:22" ht="9" hidden="1" customHeight="1" x14ac:dyDescent="0.25">
      <c r="V60290" s="80"/>
    </row>
    <row r="60291" spans="22:22" ht="9" hidden="1" customHeight="1" x14ac:dyDescent="0.25">
      <c r="V60291" s="80"/>
    </row>
    <row r="60292" spans="22:22" ht="9" hidden="1" customHeight="1" x14ac:dyDescent="0.25">
      <c r="V60292" s="80"/>
    </row>
    <row r="60293" spans="22:22" ht="9" hidden="1" customHeight="1" x14ac:dyDescent="0.25">
      <c r="V60293" s="80"/>
    </row>
    <row r="60294" spans="22:22" ht="9" hidden="1" customHeight="1" x14ac:dyDescent="0.25">
      <c r="V60294" s="80"/>
    </row>
    <row r="60295" spans="22:22" ht="9" hidden="1" customHeight="1" x14ac:dyDescent="0.25">
      <c r="V60295" s="80"/>
    </row>
    <row r="60296" spans="22:22" ht="9" hidden="1" customHeight="1" x14ac:dyDescent="0.25">
      <c r="V60296" s="80"/>
    </row>
    <row r="60297" spans="22:22" ht="9" hidden="1" customHeight="1" x14ac:dyDescent="0.25">
      <c r="V60297" s="80"/>
    </row>
    <row r="60298" spans="22:22" ht="9" hidden="1" customHeight="1" x14ac:dyDescent="0.25">
      <c r="V60298" s="80"/>
    </row>
    <row r="60299" spans="22:22" ht="9" hidden="1" customHeight="1" x14ac:dyDescent="0.25">
      <c r="V60299" s="80"/>
    </row>
    <row r="60300" spans="22:22" ht="9" hidden="1" customHeight="1" x14ac:dyDescent="0.25">
      <c r="V60300" s="80"/>
    </row>
    <row r="60301" spans="22:22" ht="9" hidden="1" customHeight="1" x14ac:dyDescent="0.25">
      <c r="V60301" s="80"/>
    </row>
    <row r="60302" spans="22:22" ht="9" hidden="1" customHeight="1" x14ac:dyDescent="0.25">
      <c r="V60302" s="80"/>
    </row>
    <row r="60303" spans="22:22" ht="9" hidden="1" customHeight="1" x14ac:dyDescent="0.25">
      <c r="V60303" s="80"/>
    </row>
    <row r="60304" spans="22:22" ht="9" hidden="1" customHeight="1" x14ac:dyDescent="0.25">
      <c r="V60304" s="80"/>
    </row>
    <row r="60305" spans="22:22" ht="9" hidden="1" customHeight="1" x14ac:dyDescent="0.25">
      <c r="V60305" s="80"/>
    </row>
    <row r="60306" spans="22:22" ht="9" hidden="1" customHeight="1" x14ac:dyDescent="0.25">
      <c r="V60306" s="80"/>
    </row>
    <row r="60307" spans="22:22" ht="9" hidden="1" customHeight="1" x14ac:dyDescent="0.25">
      <c r="V60307" s="80"/>
    </row>
    <row r="60308" spans="22:22" ht="9" hidden="1" customHeight="1" x14ac:dyDescent="0.25">
      <c r="V60308" s="80"/>
    </row>
    <row r="60309" spans="22:22" ht="9" hidden="1" customHeight="1" x14ac:dyDescent="0.25">
      <c r="V60309" s="80"/>
    </row>
    <row r="60310" spans="22:22" ht="9" hidden="1" customHeight="1" x14ac:dyDescent="0.25">
      <c r="V60310" s="80"/>
    </row>
    <row r="60311" spans="22:22" ht="9" hidden="1" customHeight="1" x14ac:dyDescent="0.25">
      <c r="V60311" s="80"/>
    </row>
    <row r="60312" spans="22:22" ht="9" hidden="1" customHeight="1" x14ac:dyDescent="0.25">
      <c r="V60312" s="80"/>
    </row>
    <row r="60313" spans="22:22" ht="9" hidden="1" customHeight="1" x14ac:dyDescent="0.25">
      <c r="V60313" s="80"/>
    </row>
    <row r="60314" spans="22:22" ht="9" hidden="1" customHeight="1" x14ac:dyDescent="0.25">
      <c r="V60314" s="80"/>
    </row>
    <row r="60315" spans="22:22" ht="9" hidden="1" customHeight="1" x14ac:dyDescent="0.25">
      <c r="V60315" s="80"/>
    </row>
    <row r="60316" spans="22:22" ht="9" hidden="1" customHeight="1" x14ac:dyDescent="0.25">
      <c r="V60316" s="80"/>
    </row>
    <row r="60317" spans="22:22" ht="9" hidden="1" customHeight="1" x14ac:dyDescent="0.25">
      <c r="V60317" s="80"/>
    </row>
    <row r="60318" spans="22:22" ht="9" hidden="1" customHeight="1" x14ac:dyDescent="0.25">
      <c r="V60318" s="80"/>
    </row>
    <row r="60319" spans="22:22" ht="9" hidden="1" customHeight="1" x14ac:dyDescent="0.25">
      <c r="V60319" s="80"/>
    </row>
    <row r="60320" spans="22:22" ht="9" hidden="1" customHeight="1" x14ac:dyDescent="0.25">
      <c r="V60320" s="80"/>
    </row>
    <row r="60321" spans="22:22" ht="9" hidden="1" customHeight="1" x14ac:dyDescent="0.25">
      <c r="V60321" s="80"/>
    </row>
    <row r="60322" spans="22:22" ht="9" hidden="1" customHeight="1" x14ac:dyDescent="0.25">
      <c r="V60322" s="80"/>
    </row>
    <row r="60323" spans="22:22" ht="9" hidden="1" customHeight="1" x14ac:dyDescent="0.25">
      <c r="V60323" s="80"/>
    </row>
    <row r="60324" spans="22:22" ht="9" hidden="1" customHeight="1" x14ac:dyDescent="0.25">
      <c r="V60324" s="80"/>
    </row>
    <row r="60325" spans="22:22" ht="9" hidden="1" customHeight="1" x14ac:dyDescent="0.25">
      <c r="V60325" s="80"/>
    </row>
    <row r="60326" spans="22:22" ht="9" hidden="1" customHeight="1" x14ac:dyDescent="0.25">
      <c r="V60326" s="80"/>
    </row>
    <row r="60327" spans="22:22" ht="9" hidden="1" customHeight="1" x14ac:dyDescent="0.25">
      <c r="V60327" s="80"/>
    </row>
    <row r="60328" spans="22:22" ht="9" hidden="1" customHeight="1" x14ac:dyDescent="0.25">
      <c r="V60328" s="80"/>
    </row>
    <row r="60329" spans="22:22" ht="9" hidden="1" customHeight="1" x14ac:dyDescent="0.25">
      <c r="V60329" s="80"/>
    </row>
    <row r="60330" spans="22:22" ht="9" hidden="1" customHeight="1" x14ac:dyDescent="0.25">
      <c r="V60330" s="80"/>
    </row>
    <row r="60331" spans="22:22" ht="9" hidden="1" customHeight="1" x14ac:dyDescent="0.25">
      <c r="V60331" s="80"/>
    </row>
    <row r="60332" spans="22:22" ht="9" hidden="1" customHeight="1" x14ac:dyDescent="0.25">
      <c r="V60332" s="80"/>
    </row>
    <row r="60333" spans="22:22" ht="9" hidden="1" customHeight="1" x14ac:dyDescent="0.25">
      <c r="V60333" s="80"/>
    </row>
    <row r="60334" spans="22:22" ht="9" hidden="1" customHeight="1" x14ac:dyDescent="0.25">
      <c r="V60334" s="80"/>
    </row>
    <row r="60335" spans="22:22" ht="9" hidden="1" customHeight="1" x14ac:dyDescent="0.25">
      <c r="V60335" s="80"/>
    </row>
    <row r="60336" spans="22:22" ht="9" hidden="1" customHeight="1" x14ac:dyDescent="0.25">
      <c r="V60336" s="80"/>
    </row>
    <row r="60337" spans="22:22" ht="9" hidden="1" customHeight="1" x14ac:dyDescent="0.25">
      <c r="V60337" s="80"/>
    </row>
    <row r="60338" spans="22:22" ht="9" hidden="1" customHeight="1" x14ac:dyDescent="0.25">
      <c r="V60338" s="80"/>
    </row>
    <row r="60339" spans="22:22" ht="9" hidden="1" customHeight="1" x14ac:dyDescent="0.25">
      <c r="V60339" s="80"/>
    </row>
    <row r="60340" spans="22:22" ht="9" hidden="1" customHeight="1" x14ac:dyDescent="0.25">
      <c r="V60340" s="80"/>
    </row>
    <row r="60341" spans="22:22" ht="9" hidden="1" customHeight="1" x14ac:dyDescent="0.25">
      <c r="V60341" s="80"/>
    </row>
    <row r="60342" spans="22:22" ht="9" hidden="1" customHeight="1" x14ac:dyDescent="0.25">
      <c r="V60342" s="80"/>
    </row>
    <row r="60343" spans="22:22" ht="9" hidden="1" customHeight="1" x14ac:dyDescent="0.25">
      <c r="V60343" s="80"/>
    </row>
    <row r="60344" spans="22:22" ht="9" hidden="1" customHeight="1" x14ac:dyDescent="0.25">
      <c r="V60344" s="80"/>
    </row>
    <row r="60345" spans="22:22" ht="9" hidden="1" customHeight="1" x14ac:dyDescent="0.25">
      <c r="V60345" s="80"/>
    </row>
    <row r="60346" spans="22:22" ht="9" hidden="1" customHeight="1" x14ac:dyDescent="0.25">
      <c r="V60346" s="80"/>
    </row>
    <row r="60347" spans="22:22" ht="9" hidden="1" customHeight="1" x14ac:dyDescent="0.25">
      <c r="V60347" s="80"/>
    </row>
    <row r="60348" spans="22:22" ht="9" hidden="1" customHeight="1" x14ac:dyDescent="0.25">
      <c r="V60348" s="80"/>
    </row>
    <row r="60349" spans="22:22" ht="9" hidden="1" customHeight="1" x14ac:dyDescent="0.25">
      <c r="V60349" s="80"/>
    </row>
    <row r="60350" spans="22:22" ht="9" hidden="1" customHeight="1" x14ac:dyDescent="0.25">
      <c r="V60350" s="80"/>
    </row>
    <row r="60351" spans="22:22" ht="9" hidden="1" customHeight="1" x14ac:dyDescent="0.25">
      <c r="V60351" s="80"/>
    </row>
    <row r="60352" spans="22:22" ht="9" hidden="1" customHeight="1" x14ac:dyDescent="0.25">
      <c r="V60352" s="80"/>
    </row>
    <row r="60353" spans="22:22" ht="9" hidden="1" customHeight="1" x14ac:dyDescent="0.25">
      <c r="V60353" s="80"/>
    </row>
    <row r="60354" spans="22:22" ht="9" hidden="1" customHeight="1" x14ac:dyDescent="0.25">
      <c r="V60354" s="80"/>
    </row>
    <row r="60355" spans="22:22" ht="9" hidden="1" customHeight="1" x14ac:dyDescent="0.25">
      <c r="V60355" s="80"/>
    </row>
    <row r="60356" spans="22:22" ht="9" hidden="1" customHeight="1" x14ac:dyDescent="0.25">
      <c r="V60356" s="80"/>
    </row>
    <row r="60357" spans="22:22" ht="9" hidden="1" customHeight="1" x14ac:dyDescent="0.25">
      <c r="V60357" s="80"/>
    </row>
    <row r="60358" spans="22:22" ht="9" hidden="1" customHeight="1" x14ac:dyDescent="0.25">
      <c r="V60358" s="80"/>
    </row>
    <row r="60359" spans="22:22" ht="9" hidden="1" customHeight="1" x14ac:dyDescent="0.25">
      <c r="V60359" s="80"/>
    </row>
    <row r="60360" spans="22:22" ht="9" hidden="1" customHeight="1" x14ac:dyDescent="0.25">
      <c r="V60360" s="80"/>
    </row>
    <row r="60361" spans="22:22" ht="9" hidden="1" customHeight="1" x14ac:dyDescent="0.25">
      <c r="V60361" s="80"/>
    </row>
    <row r="60362" spans="22:22" ht="9" hidden="1" customHeight="1" x14ac:dyDescent="0.25">
      <c r="V60362" s="80"/>
    </row>
    <row r="60363" spans="22:22" ht="9" hidden="1" customHeight="1" x14ac:dyDescent="0.25">
      <c r="V60363" s="80"/>
    </row>
    <row r="60364" spans="22:22" ht="9" hidden="1" customHeight="1" x14ac:dyDescent="0.25">
      <c r="V60364" s="80"/>
    </row>
    <row r="60365" spans="22:22" ht="9" hidden="1" customHeight="1" x14ac:dyDescent="0.25">
      <c r="V60365" s="80"/>
    </row>
    <row r="60366" spans="22:22" ht="9" hidden="1" customHeight="1" x14ac:dyDescent="0.25">
      <c r="V60366" s="80"/>
    </row>
    <row r="60367" spans="22:22" ht="9" hidden="1" customHeight="1" x14ac:dyDescent="0.25">
      <c r="V60367" s="80"/>
    </row>
    <row r="60368" spans="22:22" ht="9" hidden="1" customHeight="1" x14ac:dyDescent="0.25">
      <c r="V60368" s="80"/>
    </row>
    <row r="60369" spans="22:22" ht="9" hidden="1" customHeight="1" x14ac:dyDescent="0.25">
      <c r="V60369" s="80"/>
    </row>
    <row r="60370" spans="22:22" ht="9" hidden="1" customHeight="1" x14ac:dyDescent="0.25">
      <c r="V60370" s="80"/>
    </row>
    <row r="60371" spans="22:22" ht="9" hidden="1" customHeight="1" x14ac:dyDescent="0.25">
      <c r="V60371" s="80"/>
    </row>
    <row r="60372" spans="22:22" ht="9" hidden="1" customHeight="1" x14ac:dyDescent="0.25">
      <c r="V60372" s="80"/>
    </row>
    <row r="60373" spans="22:22" ht="9" hidden="1" customHeight="1" x14ac:dyDescent="0.25">
      <c r="V60373" s="80"/>
    </row>
    <row r="60374" spans="22:22" ht="9" hidden="1" customHeight="1" x14ac:dyDescent="0.25">
      <c r="V60374" s="80"/>
    </row>
    <row r="60375" spans="22:22" ht="9" hidden="1" customHeight="1" x14ac:dyDescent="0.25">
      <c r="V60375" s="80"/>
    </row>
    <row r="60376" spans="22:22" ht="9" hidden="1" customHeight="1" x14ac:dyDescent="0.25">
      <c r="V60376" s="80"/>
    </row>
    <row r="60377" spans="22:22" ht="9" hidden="1" customHeight="1" x14ac:dyDescent="0.25">
      <c r="V60377" s="80"/>
    </row>
    <row r="60378" spans="22:22" ht="9" hidden="1" customHeight="1" x14ac:dyDescent="0.25">
      <c r="V60378" s="80"/>
    </row>
    <row r="60379" spans="22:22" ht="9" hidden="1" customHeight="1" x14ac:dyDescent="0.25">
      <c r="V60379" s="80"/>
    </row>
    <row r="60380" spans="22:22" ht="9" hidden="1" customHeight="1" x14ac:dyDescent="0.25">
      <c r="V60380" s="80"/>
    </row>
    <row r="60381" spans="22:22" ht="9" hidden="1" customHeight="1" x14ac:dyDescent="0.25">
      <c r="V60381" s="80"/>
    </row>
    <row r="60382" spans="22:22" ht="9" hidden="1" customHeight="1" x14ac:dyDescent="0.25">
      <c r="V60382" s="80"/>
    </row>
    <row r="60383" spans="22:22" ht="9" hidden="1" customHeight="1" x14ac:dyDescent="0.25">
      <c r="V60383" s="80"/>
    </row>
    <row r="60384" spans="22:22" ht="9" hidden="1" customHeight="1" x14ac:dyDescent="0.25">
      <c r="V60384" s="80"/>
    </row>
    <row r="60385" spans="22:22" ht="9" hidden="1" customHeight="1" x14ac:dyDescent="0.25">
      <c r="V60385" s="80"/>
    </row>
    <row r="60386" spans="22:22" ht="9" hidden="1" customHeight="1" x14ac:dyDescent="0.25">
      <c r="V60386" s="80"/>
    </row>
    <row r="60387" spans="22:22" ht="9" hidden="1" customHeight="1" x14ac:dyDescent="0.25">
      <c r="V60387" s="80"/>
    </row>
    <row r="60388" spans="22:22" ht="9" hidden="1" customHeight="1" x14ac:dyDescent="0.25">
      <c r="V60388" s="80"/>
    </row>
    <row r="60389" spans="22:22" ht="9" hidden="1" customHeight="1" x14ac:dyDescent="0.25">
      <c r="V60389" s="80"/>
    </row>
    <row r="60390" spans="22:22" ht="9" hidden="1" customHeight="1" x14ac:dyDescent="0.25">
      <c r="V60390" s="80"/>
    </row>
    <row r="60391" spans="22:22" ht="9" hidden="1" customHeight="1" x14ac:dyDescent="0.25">
      <c r="V60391" s="80"/>
    </row>
    <row r="60392" spans="22:22" ht="9" hidden="1" customHeight="1" x14ac:dyDescent="0.25">
      <c r="V60392" s="80"/>
    </row>
    <row r="60393" spans="22:22" ht="9" hidden="1" customHeight="1" x14ac:dyDescent="0.25">
      <c r="V60393" s="80"/>
    </row>
    <row r="60394" spans="22:22" ht="9" hidden="1" customHeight="1" x14ac:dyDescent="0.25">
      <c r="V60394" s="80"/>
    </row>
    <row r="60395" spans="22:22" ht="9" hidden="1" customHeight="1" x14ac:dyDescent="0.25">
      <c r="V60395" s="80"/>
    </row>
    <row r="60396" spans="22:22" ht="9" hidden="1" customHeight="1" x14ac:dyDescent="0.25">
      <c r="V60396" s="80"/>
    </row>
    <row r="60397" spans="22:22" ht="9" hidden="1" customHeight="1" x14ac:dyDescent="0.25">
      <c r="V60397" s="80"/>
    </row>
    <row r="60398" spans="22:22" ht="9" hidden="1" customHeight="1" x14ac:dyDescent="0.25">
      <c r="V60398" s="80"/>
    </row>
    <row r="60399" spans="22:22" ht="9" hidden="1" customHeight="1" x14ac:dyDescent="0.25">
      <c r="V60399" s="80"/>
    </row>
    <row r="60400" spans="22:22" ht="9" hidden="1" customHeight="1" x14ac:dyDescent="0.25">
      <c r="V60400" s="80"/>
    </row>
    <row r="60401" spans="22:22" ht="9" hidden="1" customHeight="1" x14ac:dyDescent="0.25">
      <c r="V60401" s="80"/>
    </row>
    <row r="60402" spans="22:22" ht="9" hidden="1" customHeight="1" x14ac:dyDescent="0.25">
      <c r="V60402" s="80"/>
    </row>
    <row r="60403" spans="22:22" ht="9" hidden="1" customHeight="1" x14ac:dyDescent="0.25">
      <c r="V60403" s="80"/>
    </row>
    <row r="60404" spans="22:22" ht="9" hidden="1" customHeight="1" x14ac:dyDescent="0.25">
      <c r="V60404" s="80"/>
    </row>
    <row r="60405" spans="22:22" ht="9" hidden="1" customHeight="1" x14ac:dyDescent="0.25">
      <c r="V60405" s="80"/>
    </row>
    <row r="60406" spans="22:22" ht="9" hidden="1" customHeight="1" x14ac:dyDescent="0.25">
      <c r="V60406" s="80"/>
    </row>
    <row r="60407" spans="22:22" ht="9" hidden="1" customHeight="1" x14ac:dyDescent="0.25">
      <c r="V60407" s="80"/>
    </row>
    <row r="60408" spans="22:22" ht="9" hidden="1" customHeight="1" x14ac:dyDescent="0.25">
      <c r="V60408" s="80"/>
    </row>
    <row r="60409" spans="22:22" ht="9" hidden="1" customHeight="1" x14ac:dyDescent="0.25">
      <c r="V60409" s="80"/>
    </row>
    <row r="60410" spans="22:22" ht="9" hidden="1" customHeight="1" x14ac:dyDescent="0.25">
      <c r="V60410" s="80"/>
    </row>
    <row r="60411" spans="22:22" ht="9" hidden="1" customHeight="1" x14ac:dyDescent="0.25">
      <c r="V60411" s="80"/>
    </row>
    <row r="60412" spans="22:22" ht="9" hidden="1" customHeight="1" x14ac:dyDescent="0.25">
      <c r="V60412" s="80"/>
    </row>
    <row r="60413" spans="22:22" ht="9" hidden="1" customHeight="1" x14ac:dyDescent="0.25">
      <c r="V60413" s="80"/>
    </row>
    <row r="60414" spans="22:22" ht="9" hidden="1" customHeight="1" x14ac:dyDescent="0.25">
      <c r="V60414" s="80"/>
    </row>
    <row r="60415" spans="22:22" ht="9" hidden="1" customHeight="1" x14ac:dyDescent="0.25">
      <c r="V60415" s="80"/>
    </row>
    <row r="60416" spans="22:22" ht="9" hidden="1" customHeight="1" x14ac:dyDescent="0.25">
      <c r="V60416" s="80"/>
    </row>
    <row r="60417" spans="22:22" ht="9" hidden="1" customHeight="1" x14ac:dyDescent="0.25">
      <c r="V60417" s="80"/>
    </row>
    <row r="60418" spans="22:22" ht="9" hidden="1" customHeight="1" x14ac:dyDescent="0.25">
      <c r="V60418" s="80"/>
    </row>
    <row r="60419" spans="22:22" ht="9" hidden="1" customHeight="1" x14ac:dyDescent="0.25">
      <c r="V60419" s="80"/>
    </row>
    <row r="60420" spans="22:22" ht="9" hidden="1" customHeight="1" x14ac:dyDescent="0.25">
      <c r="V60420" s="80"/>
    </row>
    <row r="60421" spans="22:22" ht="9" hidden="1" customHeight="1" x14ac:dyDescent="0.25">
      <c r="V60421" s="80"/>
    </row>
    <row r="60422" spans="22:22" ht="9" hidden="1" customHeight="1" x14ac:dyDescent="0.25">
      <c r="V60422" s="80"/>
    </row>
    <row r="60423" spans="22:22" ht="9" hidden="1" customHeight="1" x14ac:dyDescent="0.25">
      <c r="V60423" s="80"/>
    </row>
    <row r="60424" spans="22:22" ht="9" hidden="1" customHeight="1" x14ac:dyDescent="0.25">
      <c r="V60424" s="80"/>
    </row>
    <row r="60425" spans="22:22" ht="9" hidden="1" customHeight="1" x14ac:dyDescent="0.25">
      <c r="V60425" s="80"/>
    </row>
    <row r="60426" spans="22:22" ht="9" hidden="1" customHeight="1" x14ac:dyDescent="0.25">
      <c r="V60426" s="80"/>
    </row>
    <row r="60427" spans="22:22" ht="9" hidden="1" customHeight="1" x14ac:dyDescent="0.25">
      <c r="V60427" s="80"/>
    </row>
    <row r="60428" spans="22:22" ht="9" hidden="1" customHeight="1" x14ac:dyDescent="0.25">
      <c r="V60428" s="80"/>
    </row>
    <row r="60429" spans="22:22" ht="9" hidden="1" customHeight="1" x14ac:dyDescent="0.25">
      <c r="V60429" s="80"/>
    </row>
    <row r="60430" spans="22:22" ht="9" hidden="1" customHeight="1" x14ac:dyDescent="0.25">
      <c r="V60430" s="80"/>
    </row>
    <row r="60431" spans="22:22" ht="9" hidden="1" customHeight="1" x14ac:dyDescent="0.25">
      <c r="V60431" s="80"/>
    </row>
    <row r="60432" spans="22:22" ht="9" hidden="1" customHeight="1" x14ac:dyDescent="0.25">
      <c r="V60432" s="80"/>
    </row>
    <row r="60433" spans="22:22" ht="9" hidden="1" customHeight="1" x14ac:dyDescent="0.25">
      <c r="V60433" s="80"/>
    </row>
    <row r="60434" spans="22:22" ht="9" hidden="1" customHeight="1" x14ac:dyDescent="0.25">
      <c r="V60434" s="80"/>
    </row>
    <row r="60435" spans="22:22" ht="9" hidden="1" customHeight="1" x14ac:dyDescent="0.25">
      <c r="V60435" s="80"/>
    </row>
    <row r="60436" spans="22:22" ht="9" hidden="1" customHeight="1" x14ac:dyDescent="0.25">
      <c r="V60436" s="80"/>
    </row>
    <row r="60437" spans="22:22" ht="9" hidden="1" customHeight="1" x14ac:dyDescent="0.25">
      <c r="V60437" s="80"/>
    </row>
    <row r="60438" spans="22:22" ht="9" hidden="1" customHeight="1" x14ac:dyDescent="0.25">
      <c r="V60438" s="80"/>
    </row>
    <row r="60439" spans="22:22" ht="9" hidden="1" customHeight="1" x14ac:dyDescent="0.25">
      <c r="V60439" s="80"/>
    </row>
    <row r="60440" spans="22:22" ht="9" hidden="1" customHeight="1" x14ac:dyDescent="0.25">
      <c r="V60440" s="80"/>
    </row>
    <row r="60441" spans="22:22" ht="9" hidden="1" customHeight="1" x14ac:dyDescent="0.25">
      <c r="V60441" s="80"/>
    </row>
    <row r="60442" spans="22:22" ht="9" hidden="1" customHeight="1" x14ac:dyDescent="0.25">
      <c r="V60442" s="80"/>
    </row>
    <row r="60443" spans="22:22" ht="9" hidden="1" customHeight="1" x14ac:dyDescent="0.25">
      <c r="V60443" s="80"/>
    </row>
    <row r="60444" spans="22:22" ht="9" hidden="1" customHeight="1" x14ac:dyDescent="0.25">
      <c r="V60444" s="80"/>
    </row>
    <row r="60445" spans="22:22" ht="9" hidden="1" customHeight="1" x14ac:dyDescent="0.25">
      <c r="V60445" s="80"/>
    </row>
    <row r="60446" spans="22:22" ht="9" hidden="1" customHeight="1" x14ac:dyDescent="0.25">
      <c r="V60446" s="80"/>
    </row>
    <row r="60447" spans="22:22" ht="9" hidden="1" customHeight="1" x14ac:dyDescent="0.25">
      <c r="V60447" s="80"/>
    </row>
    <row r="60448" spans="22:22" ht="9" hidden="1" customHeight="1" x14ac:dyDescent="0.25">
      <c r="V60448" s="80"/>
    </row>
    <row r="60449" spans="22:22" ht="9" hidden="1" customHeight="1" x14ac:dyDescent="0.25">
      <c r="V60449" s="80"/>
    </row>
    <row r="60450" spans="22:22" ht="9" hidden="1" customHeight="1" x14ac:dyDescent="0.25">
      <c r="V60450" s="80"/>
    </row>
    <row r="60451" spans="22:22" ht="9" hidden="1" customHeight="1" x14ac:dyDescent="0.25">
      <c r="V60451" s="80"/>
    </row>
    <row r="60452" spans="22:22" ht="9" hidden="1" customHeight="1" x14ac:dyDescent="0.25">
      <c r="V60452" s="80"/>
    </row>
    <row r="60453" spans="22:22" ht="9" hidden="1" customHeight="1" x14ac:dyDescent="0.25">
      <c r="V60453" s="80"/>
    </row>
    <row r="60454" spans="22:22" ht="9" hidden="1" customHeight="1" x14ac:dyDescent="0.25">
      <c r="V60454" s="80"/>
    </row>
    <row r="60455" spans="22:22" ht="9" hidden="1" customHeight="1" x14ac:dyDescent="0.25">
      <c r="V60455" s="80"/>
    </row>
    <row r="60456" spans="22:22" ht="9" hidden="1" customHeight="1" x14ac:dyDescent="0.25">
      <c r="V60456" s="80"/>
    </row>
    <row r="60457" spans="22:22" ht="9" hidden="1" customHeight="1" x14ac:dyDescent="0.25">
      <c r="V60457" s="80"/>
    </row>
    <row r="60458" spans="22:22" ht="9" hidden="1" customHeight="1" x14ac:dyDescent="0.25">
      <c r="V60458" s="80"/>
    </row>
    <row r="60459" spans="22:22" ht="9" hidden="1" customHeight="1" x14ac:dyDescent="0.25">
      <c r="V60459" s="80"/>
    </row>
    <row r="60460" spans="22:22" ht="9" hidden="1" customHeight="1" x14ac:dyDescent="0.25">
      <c r="V60460" s="80"/>
    </row>
    <row r="60461" spans="22:22" ht="9" hidden="1" customHeight="1" x14ac:dyDescent="0.25">
      <c r="V60461" s="80"/>
    </row>
    <row r="60462" spans="22:22" ht="9" hidden="1" customHeight="1" x14ac:dyDescent="0.25">
      <c r="V60462" s="80"/>
    </row>
    <row r="60463" spans="22:22" ht="9" hidden="1" customHeight="1" x14ac:dyDescent="0.25">
      <c r="V60463" s="80"/>
    </row>
    <row r="60464" spans="22:22" ht="9" hidden="1" customHeight="1" x14ac:dyDescent="0.25">
      <c r="V60464" s="80"/>
    </row>
    <row r="60465" spans="22:22" ht="9" hidden="1" customHeight="1" x14ac:dyDescent="0.25">
      <c r="V60465" s="80"/>
    </row>
    <row r="60466" spans="22:22" ht="9" hidden="1" customHeight="1" x14ac:dyDescent="0.25">
      <c r="V60466" s="80"/>
    </row>
    <row r="60467" spans="22:22" ht="9" hidden="1" customHeight="1" x14ac:dyDescent="0.25">
      <c r="V60467" s="80"/>
    </row>
    <row r="60468" spans="22:22" ht="9" hidden="1" customHeight="1" x14ac:dyDescent="0.25">
      <c r="V60468" s="80"/>
    </row>
    <row r="60469" spans="22:22" ht="9" hidden="1" customHeight="1" x14ac:dyDescent="0.25">
      <c r="V60469" s="80"/>
    </row>
    <row r="60470" spans="22:22" ht="9" hidden="1" customHeight="1" x14ac:dyDescent="0.25">
      <c r="V60470" s="80"/>
    </row>
    <row r="60471" spans="22:22" ht="9" hidden="1" customHeight="1" x14ac:dyDescent="0.25">
      <c r="V60471" s="80"/>
    </row>
    <row r="60472" spans="22:22" ht="9" hidden="1" customHeight="1" x14ac:dyDescent="0.25">
      <c r="V60472" s="80"/>
    </row>
    <row r="60473" spans="22:22" ht="9" hidden="1" customHeight="1" x14ac:dyDescent="0.25">
      <c r="V60473" s="80"/>
    </row>
    <row r="60474" spans="22:22" ht="9" hidden="1" customHeight="1" x14ac:dyDescent="0.25">
      <c r="V60474" s="80"/>
    </row>
    <row r="60475" spans="22:22" ht="9" hidden="1" customHeight="1" x14ac:dyDescent="0.25">
      <c r="V60475" s="80"/>
    </row>
    <row r="60476" spans="22:22" ht="9" hidden="1" customHeight="1" x14ac:dyDescent="0.25">
      <c r="V60476" s="80"/>
    </row>
    <row r="60477" spans="22:22" ht="9" hidden="1" customHeight="1" x14ac:dyDescent="0.25">
      <c r="V60477" s="80"/>
    </row>
    <row r="60478" spans="22:22" ht="9" hidden="1" customHeight="1" x14ac:dyDescent="0.25">
      <c r="V60478" s="80"/>
    </row>
    <row r="60479" spans="22:22" ht="9" hidden="1" customHeight="1" x14ac:dyDescent="0.25">
      <c r="V60479" s="80"/>
    </row>
    <row r="60480" spans="22:22" ht="9" hidden="1" customHeight="1" x14ac:dyDescent="0.25">
      <c r="V60480" s="80"/>
    </row>
    <row r="60481" spans="22:22" ht="9" hidden="1" customHeight="1" x14ac:dyDescent="0.25">
      <c r="V60481" s="80"/>
    </row>
    <row r="60482" spans="22:22" ht="9" hidden="1" customHeight="1" x14ac:dyDescent="0.25">
      <c r="V60482" s="80"/>
    </row>
    <row r="60483" spans="22:22" ht="9" hidden="1" customHeight="1" x14ac:dyDescent="0.25">
      <c r="V60483" s="80"/>
    </row>
    <row r="60484" spans="22:22" ht="9" hidden="1" customHeight="1" x14ac:dyDescent="0.25">
      <c r="V60484" s="80"/>
    </row>
    <row r="60485" spans="22:22" ht="9" hidden="1" customHeight="1" x14ac:dyDescent="0.25">
      <c r="V60485" s="80"/>
    </row>
    <row r="60486" spans="22:22" ht="9" hidden="1" customHeight="1" x14ac:dyDescent="0.25">
      <c r="V60486" s="80"/>
    </row>
    <row r="60487" spans="22:22" ht="9" hidden="1" customHeight="1" x14ac:dyDescent="0.25">
      <c r="V60487" s="80"/>
    </row>
    <row r="60488" spans="22:22" ht="9" hidden="1" customHeight="1" x14ac:dyDescent="0.25">
      <c r="V60488" s="80"/>
    </row>
    <row r="60489" spans="22:22" ht="9" hidden="1" customHeight="1" x14ac:dyDescent="0.25">
      <c r="V60489" s="80"/>
    </row>
    <row r="60490" spans="22:22" ht="9" hidden="1" customHeight="1" x14ac:dyDescent="0.25">
      <c r="V60490" s="80"/>
    </row>
    <row r="60491" spans="22:22" ht="9" hidden="1" customHeight="1" x14ac:dyDescent="0.25">
      <c r="V60491" s="80"/>
    </row>
    <row r="60492" spans="22:22" ht="9" hidden="1" customHeight="1" x14ac:dyDescent="0.25">
      <c r="V60492" s="80"/>
    </row>
    <row r="60493" spans="22:22" ht="9" hidden="1" customHeight="1" x14ac:dyDescent="0.25">
      <c r="V60493" s="80"/>
    </row>
    <row r="60494" spans="22:22" ht="9" hidden="1" customHeight="1" x14ac:dyDescent="0.25">
      <c r="V60494" s="80"/>
    </row>
    <row r="60495" spans="22:22" ht="9" hidden="1" customHeight="1" x14ac:dyDescent="0.25">
      <c r="V60495" s="80"/>
    </row>
    <row r="60496" spans="22:22" ht="9" hidden="1" customHeight="1" x14ac:dyDescent="0.25">
      <c r="V60496" s="80"/>
    </row>
    <row r="60497" spans="22:22" ht="9" hidden="1" customHeight="1" x14ac:dyDescent="0.25">
      <c r="V60497" s="80"/>
    </row>
    <row r="60498" spans="22:22" ht="9" hidden="1" customHeight="1" x14ac:dyDescent="0.25">
      <c r="V60498" s="80"/>
    </row>
    <row r="60499" spans="22:22" ht="9" hidden="1" customHeight="1" x14ac:dyDescent="0.25">
      <c r="V60499" s="80"/>
    </row>
    <row r="60500" spans="22:22" ht="9" hidden="1" customHeight="1" x14ac:dyDescent="0.25">
      <c r="V60500" s="80"/>
    </row>
    <row r="60501" spans="22:22" ht="9" hidden="1" customHeight="1" x14ac:dyDescent="0.25">
      <c r="V60501" s="80"/>
    </row>
    <row r="60502" spans="22:22" ht="9" hidden="1" customHeight="1" x14ac:dyDescent="0.25">
      <c r="V60502" s="80"/>
    </row>
    <row r="60503" spans="22:22" ht="9" hidden="1" customHeight="1" x14ac:dyDescent="0.25">
      <c r="V60503" s="80"/>
    </row>
    <row r="60504" spans="22:22" ht="9" hidden="1" customHeight="1" x14ac:dyDescent="0.25">
      <c r="V60504" s="80"/>
    </row>
    <row r="60505" spans="22:22" ht="9" hidden="1" customHeight="1" x14ac:dyDescent="0.25">
      <c r="V60505" s="80"/>
    </row>
    <row r="60506" spans="22:22" ht="9" hidden="1" customHeight="1" x14ac:dyDescent="0.25">
      <c r="V60506" s="80"/>
    </row>
    <row r="60507" spans="22:22" ht="9" hidden="1" customHeight="1" x14ac:dyDescent="0.25">
      <c r="V60507" s="80"/>
    </row>
    <row r="60508" spans="22:22" ht="9" hidden="1" customHeight="1" x14ac:dyDescent="0.25">
      <c r="V60508" s="80"/>
    </row>
    <row r="60509" spans="22:22" ht="9" hidden="1" customHeight="1" x14ac:dyDescent="0.25">
      <c r="V60509" s="80"/>
    </row>
    <row r="60510" spans="22:22" ht="9" hidden="1" customHeight="1" x14ac:dyDescent="0.25">
      <c r="V60510" s="80"/>
    </row>
    <row r="60511" spans="22:22" ht="9" hidden="1" customHeight="1" x14ac:dyDescent="0.25">
      <c r="V60511" s="80"/>
    </row>
    <row r="60512" spans="22:22" ht="9" hidden="1" customHeight="1" x14ac:dyDescent="0.25">
      <c r="V60512" s="80"/>
    </row>
    <row r="60513" spans="22:22" ht="9" hidden="1" customHeight="1" x14ac:dyDescent="0.25">
      <c r="V60513" s="80"/>
    </row>
    <row r="60514" spans="22:22" ht="9" hidden="1" customHeight="1" x14ac:dyDescent="0.25">
      <c r="V60514" s="80"/>
    </row>
    <row r="60515" spans="22:22" ht="9" hidden="1" customHeight="1" x14ac:dyDescent="0.25">
      <c r="V60515" s="80"/>
    </row>
    <row r="60516" spans="22:22" ht="9" hidden="1" customHeight="1" x14ac:dyDescent="0.25">
      <c r="V60516" s="80"/>
    </row>
    <row r="60517" spans="22:22" ht="9" hidden="1" customHeight="1" x14ac:dyDescent="0.25">
      <c r="V60517" s="80"/>
    </row>
    <row r="60518" spans="22:22" ht="9" hidden="1" customHeight="1" x14ac:dyDescent="0.25">
      <c r="V60518" s="80"/>
    </row>
    <row r="60519" spans="22:22" ht="9" hidden="1" customHeight="1" x14ac:dyDescent="0.25">
      <c r="V60519" s="80"/>
    </row>
    <row r="60520" spans="22:22" ht="9" hidden="1" customHeight="1" x14ac:dyDescent="0.25">
      <c r="V60520" s="80"/>
    </row>
    <row r="60521" spans="22:22" ht="9" hidden="1" customHeight="1" x14ac:dyDescent="0.25">
      <c r="V60521" s="80"/>
    </row>
    <row r="60522" spans="22:22" ht="9" hidden="1" customHeight="1" x14ac:dyDescent="0.25">
      <c r="V60522" s="80"/>
    </row>
    <row r="60523" spans="22:22" ht="9" hidden="1" customHeight="1" x14ac:dyDescent="0.25">
      <c r="V60523" s="80"/>
    </row>
    <row r="60524" spans="22:22" ht="9" hidden="1" customHeight="1" x14ac:dyDescent="0.25">
      <c r="V60524" s="80"/>
    </row>
    <row r="60525" spans="22:22" ht="9" hidden="1" customHeight="1" x14ac:dyDescent="0.25">
      <c r="V60525" s="80"/>
    </row>
    <row r="60526" spans="22:22" ht="9" hidden="1" customHeight="1" x14ac:dyDescent="0.25">
      <c r="V60526" s="80"/>
    </row>
    <row r="60527" spans="22:22" ht="9" hidden="1" customHeight="1" x14ac:dyDescent="0.25">
      <c r="V60527" s="80"/>
    </row>
    <row r="60528" spans="22:22" ht="9" hidden="1" customHeight="1" x14ac:dyDescent="0.25">
      <c r="V60528" s="80"/>
    </row>
    <row r="60529" spans="22:22" ht="9" hidden="1" customHeight="1" x14ac:dyDescent="0.25">
      <c r="V60529" s="80"/>
    </row>
    <row r="60530" spans="22:22" ht="9" hidden="1" customHeight="1" x14ac:dyDescent="0.25">
      <c r="V60530" s="80"/>
    </row>
    <row r="60531" spans="22:22" ht="9" hidden="1" customHeight="1" x14ac:dyDescent="0.25">
      <c r="V60531" s="80"/>
    </row>
    <row r="60532" spans="22:22" ht="9" hidden="1" customHeight="1" x14ac:dyDescent="0.25">
      <c r="V60532" s="80"/>
    </row>
    <row r="60533" spans="22:22" ht="9" hidden="1" customHeight="1" x14ac:dyDescent="0.25">
      <c r="V60533" s="80"/>
    </row>
    <row r="60534" spans="22:22" ht="9" hidden="1" customHeight="1" x14ac:dyDescent="0.25">
      <c r="V60534" s="80"/>
    </row>
    <row r="60535" spans="22:22" ht="9" hidden="1" customHeight="1" x14ac:dyDescent="0.25">
      <c r="V60535" s="80"/>
    </row>
    <row r="60536" spans="22:22" ht="9" hidden="1" customHeight="1" x14ac:dyDescent="0.25">
      <c r="V60536" s="80"/>
    </row>
    <row r="60537" spans="22:22" ht="9" hidden="1" customHeight="1" x14ac:dyDescent="0.25">
      <c r="V60537" s="80"/>
    </row>
    <row r="60538" spans="22:22" ht="9" hidden="1" customHeight="1" x14ac:dyDescent="0.25">
      <c r="V60538" s="80"/>
    </row>
    <row r="60539" spans="22:22" ht="9" hidden="1" customHeight="1" x14ac:dyDescent="0.25">
      <c r="V60539" s="80"/>
    </row>
    <row r="60540" spans="22:22" ht="9" hidden="1" customHeight="1" x14ac:dyDescent="0.25">
      <c r="V60540" s="80"/>
    </row>
    <row r="60541" spans="22:22" ht="9" hidden="1" customHeight="1" x14ac:dyDescent="0.25">
      <c r="V60541" s="80"/>
    </row>
    <row r="60542" spans="22:22" ht="9" hidden="1" customHeight="1" x14ac:dyDescent="0.25">
      <c r="V60542" s="80"/>
    </row>
    <row r="60543" spans="22:22" ht="9" hidden="1" customHeight="1" x14ac:dyDescent="0.25">
      <c r="V60543" s="80"/>
    </row>
    <row r="60544" spans="22:22" ht="9" hidden="1" customHeight="1" x14ac:dyDescent="0.25">
      <c r="V60544" s="80"/>
    </row>
    <row r="60545" spans="22:22" ht="9" hidden="1" customHeight="1" x14ac:dyDescent="0.25">
      <c r="V60545" s="80"/>
    </row>
    <row r="60546" spans="22:22" ht="9" hidden="1" customHeight="1" x14ac:dyDescent="0.25">
      <c r="V60546" s="80"/>
    </row>
    <row r="60547" spans="22:22" ht="9" hidden="1" customHeight="1" x14ac:dyDescent="0.25">
      <c r="V60547" s="80"/>
    </row>
    <row r="60548" spans="22:22" ht="9" hidden="1" customHeight="1" x14ac:dyDescent="0.25">
      <c r="V60548" s="80"/>
    </row>
    <row r="60549" spans="22:22" ht="9" hidden="1" customHeight="1" x14ac:dyDescent="0.25">
      <c r="V60549" s="80"/>
    </row>
    <row r="60550" spans="22:22" ht="9" hidden="1" customHeight="1" x14ac:dyDescent="0.25">
      <c r="V60550" s="80"/>
    </row>
    <row r="60551" spans="22:22" ht="9" hidden="1" customHeight="1" x14ac:dyDescent="0.25">
      <c r="V60551" s="80"/>
    </row>
    <row r="60552" spans="22:22" ht="9" hidden="1" customHeight="1" x14ac:dyDescent="0.25">
      <c r="V60552" s="80"/>
    </row>
    <row r="60553" spans="22:22" ht="9" hidden="1" customHeight="1" x14ac:dyDescent="0.25">
      <c r="V60553" s="80"/>
    </row>
    <row r="60554" spans="22:22" ht="9" hidden="1" customHeight="1" x14ac:dyDescent="0.25">
      <c r="V60554" s="80"/>
    </row>
    <row r="60555" spans="22:22" ht="9" hidden="1" customHeight="1" x14ac:dyDescent="0.25">
      <c r="V60555" s="80"/>
    </row>
    <row r="60556" spans="22:22" ht="9" hidden="1" customHeight="1" x14ac:dyDescent="0.25">
      <c r="V60556" s="80"/>
    </row>
    <row r="60557" spans="22:22" ht="9" hidden="1" customHeight="1" x14ac:dyDescent="0.25">
      <c r="V60557" s="80"/>
    </row>
    <row r="60558" spans="22:22" ht="9" hidden="1" customHeight="1" x14ac:dyDescent="0.25">
      <c r="V60558" s="80"/>
    </row>
    <row r="60559" spans="22:22" ht="9" hidden="1" customHeight="1" x14ac:dyDescent="0.25">
      <c r="V60559" s="80"/>
    </row>
    <row r="60560" spans="22:22" ht="9" hidden="1" customHeight="1" x14ac:dyDescent="0.25">
      <c r="V60560" s="80"/>
    </row>
    <row r="60561" spans="22:22" ht="9" hidden="1" customHeight="1" x14ac:dyDescent="0.25">
      <c r="V60561" s="80"/>
    </row>
    <row r="60562" spans="22:22" ht="9" hidden="1" customHeight="1" x14ac:dyDescent="0.25">
      <c r="V60562" s="80"/>
    </row>
    <row r="60563" spans="22:22" ht="9" hidden="1" customHeight="1" x14ac:dyDescent="0.25">
      <c r="V60563" s="80"/>
    </row>
    <row r="60564" spans="22:22" ht="9" hidden="1" customHeight="1" x14ac:dyDescent="0.25">
      <c r="V60564" s="80"/>
    </row>
    <row r="60565" spans="22:22" ht="9" hidden="1" customHeight="1" x14ac:dyDescent="0.25">
      <c r="V60565" s="80"/>
    </row>
    <row r="60566" spans="22:22" ht="9" hidden="1" customHeight="1" x14ac:dyDescent="0.25">
      <c r="V60566" s="80"/>
    </row>
    <row r="60567" spans="22:22" ht="9" hidden="1" customHeight="1" x14ac:dyDescent="0.25">
      <c r="V60567" s="80"/>
    </row>
    <row r="60568" spans="22:22" ht="9" hidden="1" customHeight="1" x14ac:dyDescent="0.25">
      <c r="V60568" s="80"/>
    </row>
    <row r="60569" spans="22:22" ht="9" hidden="1" customHeight="1" x14ac:dyDescent="0.25">
      <c r="V60569" s="80"/>
    </row>
    <row r="60570" spans="22:22" ht="9" hidden="1" customHeight="1" x14ac:dyDescent="0.25">
      <c r="V60570" s="80"/>
    </row>
    <row r="60571" spans="22:22" ht="9" hidden="1" customHeight="1" x14ac:dyDescent="0.25">
      <c r="V60571" s="80"/>
    </row>
    <row r="60572" spans="22:22" ht="9" hidden="1" customHeight="1" x14ac:dyDescent="0.25">
      <c r="V60572" s="80"/>
    </row>
    <row r="60573" spans="22:22" ht="9" hidden="1" customHeight="1" x14ac:dyDescent="0.25">
      <c r="V60573" s="80"/>
    </row>
    <row r="60574" spans="22:22" ht="9" hidden="1" customHeight="1" x14ac:dyDescent="0.25">
      <c r="V60574" s="80"/>
    </row>
    <row r="60575" spans="22:22" ht="9" hidden="1" customHeight="1" x14ac:dyDescent="0.25">
      <c r="V60575" s="80"/>
    </row>
    <row r="60576" spans="22:22" ht="9" hidden="1" customHeight="1" x14ac:dyDescent="0.25">
      <c r="V60576" s="80"/>
    </row>
    <row r="60577" spans="22:22" ht="9" hidden="1" customHeight="1" x14ac:dyDescent="0.25">
      <c r="V60577" s="80"/>
    </row>
    <row r="60578" spans="22:22" ht="9" hidden="1" customHeight="1" x14ac:dyDescent="0.25">
      <c r="V60578" s="80"/>
    </row>
    <row r="60579" spans="22:22" ht="9" hidden="1" customHeight="1" x14ac:dyDescent="0.25">
      <c r="V60579" s="80"/>
    </row>
    <row r="60580" spans="22:22" ht="9" hidden="1" customHeight="1" x14ac:dyDescent="0.25">
      <c r="V60580" s="80"/>
    </row>
    <row r="60581" spans="22:22" ht="9" hidden="1" customHeight="1" x14ac:dyDescent="0.25">
      <c r="V60581" s="80"/>
    </row>
    <row r="60582" spans="22:22" ht="9" hidden="1" customHeight="1" x14ac:dyDescent="0.25">
      <c r="V60582" s="80"/>
    </row>
    <row r="60583" spans="22:22" ht="9" hidden="1" customHeight="1" x14ac:dyDescent="0.25">
      <c r="V60583" s="80"/>
    </row>
    <row r="60584" spans="22:22" ht="9" hidden="1" customHeight="1" x14ac:dyDescent="0.25">
      <c r="V60584" s="80"/>
    </row>
    <row r="60585" spans="22:22" ht="9" hidden="1" customHeight="1" x14ac:dyDescent="0.25">
      <c r="V60585" s="80"/>
    </row>
    <row r="60586" spans="22:22" ht="9" hidden="1" customHeight="1" x14ac:dyDescent="0.25">
      <c r="V60586" s="80"/>
    </row>
    <row r="60587" spans="22:22" ht="9" hidden="1" customHeight="1" x14ac:dyDescent="0.25">
      <c r="V60587" s="80"/>
    </row>
    <row r="60588" spans="22:22" ht="9" hidden="1" customHeight="1" x14ac:dyDescent="0.25">
      <c r="V60588" s="80"/>
    </row>
    <row r="60589" spans="22:22" ht="9" hidden="1" customHeight="1" x14ac:dyDescent="0.25">
      <c r="V60589" s="80"/>
    </row>
    <row r="60590" spans="22:22" ht="9" hidden="1" customHeight="1" x14ac:dyDescent="0.25">
      <c r="V60590" s="80"/>
    </row>
    <row r="60591" spans="22:22" ht="9" hidden="1" customHeight="1" x14ac:dyDescent="0.25">
      <c r="V60591" s="80"/>
    </row>
    <row r="60592" spans="22:22" ht="9" hidden="1" customHeight="1" x14ac:dyDescent="0.25">
      <c r="V60592" s="80"/>
    </row>
    <row r="60593" spans="22:22" ht="9" hidden="1" customHeight="1" x14ac:dyDescent="0.25">
      <c r="V60593" s="80"/>
    </row>
    <row r="60594" spans="22:22" ht="9" hidden="1" customHeight="1" x14ac:dyDescent="0.25">
      <c r="V60594" s="80"/>
    </row>
    <row r="60595" spans="22:22" ht="9" hidden="1" customHeight="1" x14ac:dyDescent="0.25">
      <c r="V60595" s="80"/>
    </row>
    <row r="60596" spans="22:22" ht="9" hidden="1" customHeight="1" x14ac:dyDescent="0.25">
      <c r="V60596" s="80"/>
    </row>
    <row r="60597" spans="22:22" ht="9" hidden="1" customHeight="1" x14ac:dyDescent="0.25">
      <c r="V60597" s="80"/>
    </row>
    <row r="60598" spans="22:22" ht="9" hidden="1" customHeight="1" x14ac:dyDescent="0.25">
      <c r="V60598" s="80"/>
    </row>
    <row r="60599" spans="22:22" ht="9" hidden="1" customHeight="1" x14ac:dyDescent="0.25">
      <c r="V60599" s="80"/>
    </row>
    <row r="60600" spans="22:22" ht="9" hidden="1" customHeight="1" x14ac:dyDescent="0.25">
      <c r="V60600" s="80"/>
    </row>
    <row r="60601" spans="22:22" ht="9" hidden="1" customHeight="1" x14ac:dyDescent="0.25">
      <c r="V60601" s="80"/>
    </row>
    <row r="60602" spans="22:22" ht="9" hidden="1" customHeight="1" x14ac:dyDescent="0.25">
      <c r="V60602" s="80"/>
    </row>
    <row r="60603" spans="22:22" ht="9" hidden="1" customHeight="1" x14ac:dyDescent="0.25">
      <c r="V60603" s="80"/>
    </row>
    <row r="60604" spans="22:22" ht="9" hidden="1" customHeight="1" x14ac:dyDescent="0.25">
      <c r="V60604" s="80"/>
    </row>
    <row r="60605" spans="22:22" ht="9" hidden="1" customHeight="1" x14ac:dyDescent="0.25">
      <c r="V60605" s="80"/>
    </row>
    <row r="60606" spans="22:22" ht="9" hidden="1" customHeight="1" x14ac:dyDescent="0.25">
      <c r="V60606" s="80"/>
    </row>
    <row r="60607" spans="22:22" ht="9" hidden="1" customHeight="1" x14ac:dyDescent="0.25">
      <c r="V60607" s="80"/>
    </row>
    <row r="60608" spans="22:22" ht="9" hidden="1" customHeight="1" x14ac:dyDescent="0.25">
      <c r="V60608" s="80"/>
    </row>
    <row r="60609" spans="22:22" ht="9" hidden="1" customHeight="1" x14ac:dyDescent="0.25">
      <c r="V60609" s="80"/>
    </row>
    <row r="60610" spans="22:22" ht="9" hidden="1" customHeight="1" x14ac:dyDescent="0.25">
      <c r="V60610" s="80"/>
    </row>
    <row r="60611" spans="22:22" ht="9" hidden="1" customHeight="1" x14ac:dyDescent="0.25">
      <c r="V60611" s="80"/>
    </row>
    <row r="60612" spans="22:22" ht="9" hidden="1" customHeight="1" x14ac:dyDescent="0.25">
      <c r="V60612" s="80"/>
    </row>
    <row r="60613" spans="22:22" ht="9" hidden="1" customHeight="1" x14ac:dyDescent="0.25">
      <c r="V60613" s="80"/>
    </row>
    <row r="60614" spans="22:22" ht="9" hidden="1" customHeight="1" x14ac:dyDescent="0.25">
      <c r="V60614" s="80"/>
    </row>
    <row r="60615" spans="22:22" ht="9" hidden="1" customHeight="1" x14ac:dyDescent="0.25">
      <c r="V60615" s="80"/>
    </row>
    <row r="60616" spans="22:22" ht="9" hidden="1" customHeight="1" x14ac:dyDescent="0.25">
      <c r="V60616" s="80"/>
    </row>
    <row r="60617" spans="22:22" ht="9" hidden="1" customHeight="1" x14ac:dyDescent="0.25">
      <c r="V60617" s="80"/>
    </row>
    <row r="60618" spans="22:22" ht="9" hidden="1" customHeight="1" x14ac:dyDescent="0.25">
      <c r="V60618" s="80"/>
    </row>
    <row r="60619" spans="22:22" ht="9" hidden="1" customHeight="1" x14ac:dyDescent="0.25">
      <c r="V60619" s="80"/>
    </row>
    <row r="60620" spans="22:22" ht="9" hidden="1" customHeight="1" x14ac:dyDescent="0.25">
      <c r="V60620" s="80"/>
    </row>
    <row r="60621" spans="22:22" ht="9" hidden="1" customHeight="1" x14ac:dyDescent="0.25">
      <c r="V60621" s="80"/>
    </row>
    <row r="60622" spans="22:22" ht="9" hidden="1" customHeight="1" x14ac:dyDescent="0.25">
      <c r="V60622" s="80"/>
    </row>
    <row r="60623" spans="22:22" ht="9" hidden="1" customHeight="1" x14ac:dyDescent="0.25">
      <c r="V60623" s="80"/>
    </row>
    <row r="60624" spans="22:22" ht="9" hidden="1" customHeight="1" x14ac:dyDescent="0.25">
      <c r="V60624" s="80"/>
    </row>
    <row r="60625" spans="22:22" ht="9" hidden="1" customHeight="1" x14ac:dyDescent="0.25">
      <c r="V60625" s="80"/>
    </row>
    <row r="60626" spans="22:22" ht="9" hidden="1" customHeight="1" x14ac:dyDescent="0.25">
      <c r="V60626" s="80"/>
    </row>
    <row r="60627" spans="22:22" ht="9" hidden="1" customHeight="1" x14ac:dyDescent="0.25">
      <c r="V60627" s="80"/>
    </row>
    <row r="60628" spans="22:22" ht="9" hidden="1" customHeight="1" x14ac:dyDescent="0.25">
      <c r="V60628" s="80"/>
    </row>
    <row r="60629" spans="22:22" ht="9" hidden="1" customHeight="1" x14ac:dyDescent="0.25">
      <c r="V60629" s="80"/>
    </row>
    <row r="60630" spans="22:22" ht="9" hidden="1" customHeight="1" x14ac:dyDescent="0.25">
      <c r="V60630" s="80"/>
    </row>
    <row r="60631" spans="22:22" ht="9" hidden="1" customHeight="1" x14ac:dyDescent="0.25">
      <c r="V60631" s="80"/>
    </row>
    <row r="60632" spans="22:22" ht="9" hidden="1" customHeight="1" x14ac:dyDescent="0.25">
      <c r="V60632" s="80"/>
    </row>
    <row r="60633" spans="22:22" ht="9" hidden="1" customHeight="1" x14ac:dyDescent="0.25">
      <c r="V60633" s="80"/>
    </row>
    <row r="60634" spans="22:22" ht="9" hidden="1" customHeight="1" x14ac:dyDescent="0.25">
      <c r="V60634" s="80"/>
    </row>
    <row r="60635" spans="22:22" ht="9" hidden="1" customHeight="1" x14ac:dyDescent="0.25">
      <c r="V60635" s="80"/>
    </row>
    <row r="60636" spans="22:22" ht="9" hidden="1" customHeight="1" x14ac:dyDescent="0.25">
      <c r="V60636" s="80"/>
    </row>
    <row r="60637" spans="22:22" ht="9" hidden="1" customHeight="1" x14ac:dyDescent="0.25">
      <c r="V60637" s="80"/>
    </row>
    <row r="60638" spans="22:22" ht="9" hidden="1" customHeight="1" x14ac:dyDescent="0.25">
      <c r="V60638" s="80"/>
    </row>
    <row r="60639" spans="22:22" ht="9" hidden="1" customHeight="1" x14ac:dyDescent="0.25">
      <c r="V60639" s="80"/>
    </row>
    <row r="60640" spans="22:22" ht="9" hidden="1" customHeight="1" x14ac:dyDescent="0.25">
      <c r="V60640" s="80"/>
    </row>
    <row r="60641" spans="22:22" ht="9" hidden="1" customHeight="1" x14ac:dyDescent="0.25">
      <c r="V60641" s="80"/>
    </row>
    <row r="60642" spans="22:22" ht="9" hidden="1" customHeight="1" x14ac:dyDescent="0.25">
      <c r="V60642" s="80"/>
    </row>
    <row r="60643" spans="22:22" ht="9" hidden="1" customHeight="1" x14ac:dyDescent="0.25">
      <c r="V60643" s="80"/>
    </row>
    <row r="60644" spans="22:22" ht="9" hidden="1" customHeight="1" x14ac:dyDescent="0.25">
      <c r="V60644" s="80"/>
    </row>
    <row r="60645" spans="22:22" ht="9" hidden="1" customHeight="1" x14ac:dyDescent="0.25">
      <c r="V60645" s="80"/>
    </row>
    <row r="60646" spans="22:22" ht="9" hidden="1" customHeight="1" x14ac:dyDescent="0.25">
      <c r="V60646" s="80"/>
    </row>
    <row r="60647" spans="22:22" ht="9" hidden="1" customHeight="1" x14ac:dyDescent="0.25">
      <c r="V60647" s="80"/>
    </row>
    <row r="60648" spans="22:22" ht="9" hidden="1" customHeight="1" x14ac:dyDescent="0.25">
      <c r="V60648" s="80"/>
    </row>
    <row r="60649" spans="22:22" ht="9" hidden="1" customHeight="1" x14ac:dyDescent="0.25">
      <c r="V60649" s="80"/>
    </row>
    <row r="60650" spans="22:22" ht="9" hidden="1" customHeight="1" x14ac:dyDescent="0.25">
      <c r="V60650" s="80"/>
    </row>
    <row r="60651" spans="22:22" ht="9" hidden="1" customHeight="1" x14ac:dyDescent="0.25">
      <c r="V60651" s="80"/>
    </row>
    <row r="60652" spans="22:22" ht="9" hidden="1" customHeight="1" x14ac:dyDescent="0.25">
      <c r="V60652" s="80"/>
    </row>
    <row r="60653" spans="22:22" ht="9" hidden="1" customHeight="1" x14ac:dyDescent="0.25">
      <c r="V60653" s="80"/>
    </row>
    <row r="60654" spans="22:22" ht="9" hidden="1" customHeight="1" x14ac:dyDescent="0.25">
      <c r="V60654" s="80"/>
    </row>
    <row r="60655" spans="22:22" ht="9" hidden="1" customHeight="1" x14ac:dyDescent="0.25">
      <c r="V60655" s="80"/>
    </row>
    <row r="60656" spans="22:22" ht="9" hidden="1" customHeight="1" x14ac:dyDescent="0.25">
      <c r="V60656" s="80"/>
    </row>
    <row r="60657" spans="22:22" ht="9" hidden="1" customHeight="1" x14ac:dyDescent="0.25">
      <c r="V60657" s="80"/>
    </row>
    <row r="60658" spans="22:22" ht="9" hidden="1" customHeight="1" x14ac:dyDescent="0.25">
      <c r="V60658" s="80"/>
    </row>
    <row r="60659" spans="22:22" ht="9" hidden="1" customHeight="1" x14ac:dyDescent="0.25">
      <c r="V60659" s="80"/>
    </row>
    <row r="60660" spans="22:22" ht="9" hidden="1" customHeight="1" x14ac:dyDescent="0.25">
      <c r="V60660" s="80"/>
    </row>
    <row r="60661" spans="22:22" ht="9" hidden="1" customHeight="1" x14ac:dyDescent="0.25">
      <c r="V60661" s="80"/>
    </row>
    <row r="60662" spans="22:22" ht="9" hidden="1" customHeight="1" x14ac:dyDescent="0.25">
      <c r="V60662" s="80"/>
    </row>
    <row r="60663" spans="22:22" ht="9" hidden="1" customHeight="1" x14ac:dyDescent="0.25">
      <c r="V60663" s="80"/>
    </row>
    <row r="60664" spans="22:22" ht="9" hidden="1" customHeight="1" x14ac:dyDescent="0.25">
      <c r="V60664" s="80"/>
    </row>
    <row r="60665" spans="22:22" ht="9" hidden="1" customHeight="1" x14ac:dyDescent="0.25">
      <c r="V60665" s="80"/>
    </row>
    <row r="60666" spans="22:22" ht="9" hidden="1" customHeight="1" x14ac:dyDescent="0.25">
      <c r="V60666" s="80"/>
    </row>
    <row r="60667" spans="22:22" ht="9" hidden="1" customHeight="1" x14ac:dyDescent="0.25">
      <c r="V60667" s="80"/>
    </row>
    <row r="60668" spans="22:22" ht="9" hidden="1" customHeight="1" x14ac:dyDescent="0.25">
      <c r="V60668" s="80"/>
    </row>
    <row r="60669" spans="22:22" ht="9" hidden="1" customHeight="1" x14ac:dyDescent="0.25">
      <c r="V60669" s="80"/>
    </row>
    <row r="60670" spans="22:22" ht="9" hidden="1" customHeight="1" x14ac:dyDescent="0.25">
      <c r="V60670" s="80"/>
    </row>
    <row r="60671" spans="22:22" ht="9" hidden="1" customHeight="1" x14ac:dyDescent="0.25">
      <c r="V60671" s="80"/>
    </row>
    <row r="60672" spans="22:22" ht="9" hidden="1" customHeight="1" x14ac:dyDescent="0.25">
      <c r="V60672" s="80"/>
    </row>
    <row r="60673" spans="22:22" ht="9" hidden="1" customHeight="1" x14ac:dyDescent="0.25">
      <c r="V60673" s="80"/>
    </row>
    <row r="60674" spans="22:22" ht="9" hidden="1" customHeight="1" x14ac:dyDescent="0.25">
      <c r="V60674" s="80"/>
    </row>
    <row r="60675" spans="22:22" ht="9" hidden="1" customHeight="1" x14ac:dyDescent="0.25">
      <c r="V60675" s="80"/>
    </row>
    <row r="60676" spans="22:22" ht="9" hidden="1" customHeight="1" x14ac:dyDescent="0.25">
      <c r="V60676" s="80"/>
    </row>
    <row r="60677" spans="22:22" ht="9" hidden="1" customHeight="1" x14ac:dyDescent="0.25">
      <c r="V60677" s="80"/>
    </row>
    <row r="60678" spans="22:22" ht="9" hidden="1" customHeight="1" x14ac:dyDescent="0.25">
      <c r="V60678" s="80"/>
    </row>
    <row r="60679" spans="22:22" ht="9" hidden="1" customHeight="1" x14ac:dyDescent="0.25">
      <c r="V60679" s="80"/>
    </row>
    <row r="60680" spans="22:22" ht="9" hidden="1" customHeight="1" x14ac:dyDescent="0.25">
      <c r="V60680" s="80"/>
    </row>
    <row r="60681" spans="22:22" ht="9" hidden="1" customHeight="1" x14ac:dyDescent="0.25">
      <c r="V60681" s="80"/>
    </row>
    <row r="60682" spans="22:22" ht="9" hidden="1" customHeight="1" x14ac:dyDescent="0.25">
      <c r="V60682" s="80"/>
    </row>
    <row r="60683" spans="22:22" ht="9" hidden="1" customHeight="1" x14ac:dyDescent="0.25">
      <c r="V60683" s="80"/>
    </row>
    <row r="60684" spans="22:22" ht="9" hidden="1" customHeight="1" x14ac:dyDescent="0.25">
      <c r="V60684" s="80"/>
    </row>
    <row r="60685" spans="22:22" ht="9" hidden="1" customHeight="1" x14ac:dyDescent="0.25">
      <c r="V60685" s="80"/>
    </row>
    <row r="60686" spans="22:22" ht="9" hidden="1" customHeight="1" x14ac:dyDescent="0.25">
      <c r="V60686" s="80"/>
    </row>
    <row r="60687" spans="22:22" ht="9" hidden="1" customHeight="1" x14ac:dyDescent="0.25">
      <c r="V60687" s="80"/>
    </row>
    <row r="60688" spans="22:22" ht="9" hidden="1" customHeight="1" x14ac:dyDescent="0.25">
      <c r="V60688" s="80"/>
    </row>
    <row r="60689" spans="22:22" ht="9" hidden="1" customHeight="1" x14ac:dyDescent="0.25">
      <c r="V60689" s="80"/>
    </row>
    <row r="60690" spans="22:22" ht="9" hidden="1" customHeight="1" x14ac:dyDescent="0.25">
      <c r="V60690" s="80"/>
    </row>
    <row r="60691" spans="22:22" ht="9" hidden="1" customHeight="1" x14ac:dyDescent="0.25">
      <c r="V60691" s="80"/>
    </row>
    <row r="60692" spans="22:22" ht="9" hidden="1" customHeight="1" x14ac:dyDescent="0.25">
      <c r="V60692" s="80"/>
    </row>
    <row r="60693" spans="22:22" ht="9" hidden="1" customHeight="1" x14ac:dyDescent="0.25">
      <c r="V60693" s="80"/>
    </row>
    <row r="60694" spans="22:22" ht="9" hidden="1" customHeight="1" x14ac:dyDescent="0.25">
      <c r="V60694" s="80"/>
    </row>
    <row r="60695" spans="22:22" ht="9" hidden="1" customHeight="1" x14ac:dyDescent="0.25">
      <c r="V60695" s="80"/>
    </row>
    <row r="60696" spans="22:22" ht="9" hidden="1" customHeight="1" x14ac:dyDescent="0.25">
      <c r="V60696" s="80"/>
    </row>
    <row r="60697" spans="22:22" ht="9" hidden="1" customHeight="1" x14ac:dyDescent="0.25">
      <c r="V60697" s="80"/>
    </row>
    <row r="60698" spans="22:22" ht="9" hidden="1" customHeight="1" x14ac:dyDescent="0.25">
      <c r="V60698" s="80"/>
    </row>
    <row r="60699" spans="22:22" ht="9" hidden="1" customHeight="1" x14ac:dyDescent="0.25">
      <c r="V60699" s="80"/>
    </row>
    <row r="60700" spans="22:22" ht="9" hidden="1" customHeight="1" x14ac:dyDescent="0.25">
      <c r="V60700" s="80"/>
    </row>
    <row r="60701" spans="22:22" ht="9" hidden="1" customHeight="1" x14ac:dyDescent="0.25">
      <c r="V60701" s="80"/>
    </row>
    <row r="60702" spans="22:22" ht="9" hidden="1" customHeight="1" x14ac:dyDescent="0.25">
      <c r="V60702" s="80"/>
    </row>
    <row r="60703" spans="22:22" ht="9" hidden="1" customHeight="1" x14ac:dyDescent="0.25">
      <c r="V60703" s="80"/>
    </row>
    <row r="60704" spans="22:22" ht="9" hidden="1" customHeight="1" x14ac:dyDescent="0.25">
      <c r="V60704" s="80"/>
    </row>
    <row r="60705" spans="22:22" ht="9" hidden="1" customHeight="1" x14ac:dyDescent="0.25">
      <c r="V60705" s="80"/>
    </row>
    <row r="60706" spans="22:22" ht="9" hidden="1" customHeight="1" x14ac:dyDescent="0.25">
      <c r="V60706" s="80"/>
    </row>
    <row r="60707" spans="22:22" ht="9" hidden="1" customHeight="1" x14ac:dyDescent="0.25">
      <c r="V60707" s="80"/>
    </row>
    <row r="60708" spans="22:22" ht="9" hidden="1" customHeight="1" x14ac:dyDescent="0.25">
      <c r="V60708" s="80"/>
    </row>
    <row r="60709" spans="22:22" ht="9" hidden="1" customHeight="1" x14ac:dyDescent="0.25">
      <c r="V60709" s="80"/>
    </row>
    <row r="60710" spans="22:22" ht="9" hidden="1" customHeight="1" x14ac:dyDescent="0.25">
      <c r="V60710" s="80"/>
    </row>
    <row r="60711" spans="22:22" ht="9" hidden="1" customHeight="1" x14ac:dyDescent="0.25">
      <c r="V60711" s="80"/>
    </row>
    <row r="60712" spans="22:22" ht="9" hidden="1" customHeight="1" x14ac:dyDescent="0.25">
      <c r="V60712" s="80"/>
    </row>
    <row r="60713" spans="22:22" ht="9" hidden="1" customHeight="1" x14ac:dyDescent="0.25">
      <c r="V60713" s="80"/>
    </row>
    <row r="60714" spans="22:22" ht="9" hidden="1" customHeight="1" x14ac:dyDescent="0.25">
      <c r="V60714" s="80"/>
    </row>
    <row r="60715" spans="22:22" ht="9" hidden="1" customHeight="1" x14ac:dyDescent="0.25">
      <c r="V60715" s="80"/>
    </row>
    <row r="60716" spans="22:22" ht="9" hidden="1" customHeight="1" x14ac:dyDescent="0.25">
      <c r="V60716" s="80"/>
    </row>
    <row r="60717" spans="22:22" ht="9" hidden="1" customHeight="1" x14ac:dyDescent="0.25">
      <c r="V60717" s="80"/>
    </row>
    <row r="60718" spans="22:22" ht="9" hidden="1" customHeight="1" x14ac:dyDescent="0.25">
      <c r="V60718" s="80"/>
    </row>
    <row r="60719" spans="22:22" ht="9" hidden="1" customHeight="1" x14ac:dyDescent="0.25">
      <c r="V60719" s="80"/>
    </row>
    <row r="60720" spans="22:22" ht="9" hidden="1" customHeight="1" x14ac:dyDescent="0.25">
      <c r="V60720" s="80"/>
    </row>
    <row r="60721" spans="22:22" ht="9" hidden="1" customHeight="1" x14ac:dyDescent="0.25">
      <c r="V60721" s="80"/>
    </row>
    <row r="60722" spans="22:22" ht="9" hidden="1" customHeight="1" x14ac:dyDescent="0.25">
      <c r="V60722" s="80"/>
    </row>
    <row r="60723" spans="22:22" ht="9" hidden="1" customHeight="1" x14ac:dyDescent="0.25">
      <c r="V60723" s="80"/>
    </row>
    <row r="60724" spans="22:22" ht="9" hidden="1" customHeight="1" x14ac:dyDescent="0.25">
      <c r="V60724" s="80"/>
    </row>
    <row r="60725" spans="22:22" ht="9" hidden="1" customHeight="1" x14ac:dyDescent="0.25">
      <c r="V60725" s="80"/>
    </row>
    <row r="60726" spans="22:22" ht="9" hidden="1" customHeight="1" x14ac:dyDescent="0.25">
      <c r="V60726" s="80"/>
    </row>
    <row r="60727" spans="22:22" ht="9" hidden="1" customHeight="1" x14ac:dyDescent="0.25">
      <c r="V60727" s="80"/>
    </row>
    <row r="60728" spans="22:22" ht="9" hidden="1" customHeight="1" x14ac:dyDescent="0.25">
      <c r="V60728" s="80"/>
    </row>
    <row r="60729" spans="22:22" ht="9" hidden="1" customHeight="1" x14ac:dyDescent="0.25">
      <c r="V60729" s="80"/>
    </row>
    <row r="60730" spans="22:22" ht="9" hidden="1" customHeight="1" x14ac:dyDescent="0.25">
      <c r="V60730" s="80"/>
    </row>
    <row r="60731" spans="22:22" ht="9" hidden="1" customHeight="1" x14ac:dyDescent="0.25">
      <c r="V60731" s="80"/>
    </row>
    <row r="60732" spans="22:22" ht="9" hidden="1" customHeight="1" x14ac:dyDescent="0.25">
      <c r="V60732" s="80"/>
    </row>
    <row r="60733" spans="22:22" ht="9" hidden="1" customHeight="1" x14ac:dyDescent="0.25">
      <c r="V60733" s="80"/>
    </row>
    <row r="60734" spans="22:22" ht="9" hidden="1" customHeight="1" x14ac:dyDescent="0.25">
      <c r="V60734" s="80"/>
    </row>
    <row r="60735" spans="22:22" ht="9" hidden="1" customHeight="1" x14ac:dyDescent="0.25">
      <c r="V60735" s="80"/>
    </row>
    <row r="60736" spans="22:22" ht="9" hidden="1" customHeight="1" x14ac:dyDescent="0.25">
      <c r="V60736" s="80"/>
    </row>
    <row r="60737" spans="22:22" ht="9" hidden="1" customHeight="1" x14ac:dyDescent="0.25">
      <c r="V60737" s="80"/>
    </row>
    <row r="60738" spans="22:22" ht="9" hidden="1" customHeight="1" x14ac:dyDescent="0.25">
      <c r="V60738" s="80"/>
    </row>
    <row r="60739" spans="22:22" ht="9" hidden="1" customHeight="1" x14ac:dyDescent="0.25">
      <c r="V60739" s="80"/>
    </row>
    <row r="60740" spans="22:22" ht="9" hidden="1" customHeight="1" x14ac:dyDescent="0.25">
      <c r="V60740" s="80"/>
    </row>
    <row r="60741" spans="22:22" ht="9" hidden="1" customHeight="1" x14ac:dyDescent="0.25">
      <c r="V60741" s="80"/>
    </row>
    <row r="60742" spans="22:22" ht="9" hidden="1" customHeight="1" x14ac:dyDescent="0.25">
      <c r="V60742" s="80"/>
    </row>
    <row r="60743" spans="22:22" ht="9" hidden="1" customHeight="1" x14ac:dyDescent="0.25">
      <c r="V60743" s="80"/>
    </row>
    <row r="60744" spans="22:22" ht="9" hidden="1" customHeight="1" x14ac:dyDescent="0.25">
      <c r="V60744" s="80"/>
    </row>
    <row r="60745" spans="22:22" ht="9" hidden="1" customHeight="1" x14ac:dyDescent="0.25">
      <c r="V60745" s="80"/>
    </row>
    <row r="60746" spans="22:22" ht="9" hidden="1" customHeight="1" x14ac:dyDescent="0.25">
      <c r="V60746" s="80"/>
    </row>
    <row r="60747" spans="22:22" ht="9" hidden="1" customHeight="1" x14ac:dyDescent="0.25">
      <c r="V60747" s="80"/>
    </row>
    <row r="60748" spans="22:22" ht="9" hidden="1" customHeight="1" x14ac:dyDescent="0.25">
      <c r="V60748" s="80"/>
    </row>
    <row r="60749" spans="22:22" ht="9" hidden="1" customHeight="1" x14ac:dyDescent="0.25">
      <c r="V60749" s="80"/>
    </row>
    <row r="60750" spans="22:22" ht="9" hidden="1" customHeight="1" x14ac:dyDescent="0.25">
      <c r="V60750" s="80"/>
    </row>
    <row r="60751" spans="22:22" ht="9" hidden="1" customHeight="1" x14ac:dyDescent="0.25">
      <c r="V60751" s="80"/>
    </row>
    <row r="60752" spans="22:22" ht="9" hidden="1" customHeight="1" x14ac:dyDescent="0.25">
      <c r="V60752" s="80"/>
    </row>
    <row r="60753" spans="22:22" ht="9" hidden="1" customHeight="1" x14ac:dyDescent="0.25">
      <c r="V60753" s="80"/>
    </row>
    <row r="60754" spans="22:22" ht="9" hidden="1" customHeight="1" x14ac:dyDescent="0.25">
      <c r="V60754" s="80"/>
    </row>
    <row r="60755" spans="22:22" ht="9" hidden="1" customHeight="1" x14ac:dyDescent="0.25">
      <c r="V60755" s="80"/>
    </row>
    <row r="60756" spans="22:22" ht="9" hidden="1" customHeight="1" x14ac:dyDescent="0.25">
      <c r="V60756" s="80"/>
    </row>
    <row r="60757" spans="22:22" ht="9" hidden="1" customHeight="1" x14ac:dyDescent="0.25">
      <c r="V60757" s="80"/>
    </row>
    <row r="60758" spans="22:22" ht="9" hidden="1" customHeight="1" x14ac:dyDescent="0.25">
      <c r="V60758" s="80"/>
    </row>
    <row r="60759" spans="22:22" ht="9" hidden="1" customHeight="1" x14ac:dyDescent="0.25">
      <c r="V60759" s="80"/>
    </row>
    <row r="60760" spans="22:22" ht="9" hidden="1" customHeight="1" x14ac:dyDescent="0.25">
      <c r="V60760" s="80"/>
    </row>
    <row r="60761" spans="22:22" ht="9" hidden="1" customHeight="1" x14ac:dyDescent="0.25">
      <c r="V60761" s="80"/>
    </row>
    <row r="60762" spans="22:22" ht="9" hidden="1" customHeight="1" x14ac:dyDescent="0.25">
      <c r="V60762" s="80"/>
    </row>
    <row r="60763" spans="22:22" ht="9" hidden="1" customHeight="1" x14ac:dyDescent="0.25">
      <c r="V60763" s="80"/>
    </row>
    <row r="60764" spans="22:22" ht="9" hidden="1" customHeight="1" x14ac:dyDescent="0.25">
      <c r="V60764" s="80"/>
    </row>
    <row r="60765" spans="22:22" ht="9" hidden="1" customHeight="1" x14ac:dyDescent="0.25">
      <c r="V60765" s="80"/>
    </row>
    <row r="60766" spans="22:22" ht="9" hidden="1" customHeight="1" x14ac:dyDescent="0.25">
      <c r="V60766" s="80"/>
    </row>
    <row r="60767" spans="22:22" ht="9" hidden="1" customHeight="1" x14ac:dyDescent="0.25">
      <c r="V60767" s="80"/>
    </row>
    <row r="60768" spans="22:22" ht="9" hidden="1" customHeight="1" x14ac:dyDescent="0.25">
      <c r="V60768" s="80"/>
    </row>
    <row r="60769" spans="22:22" ht="9" hidden="1" customHeight="1" x14ac:dyDescent="0.25">
      <c r="V60769" s="80"/>
    </row>
    <row r="60770" spans="22:22" ht="9" hidden="1" customHeight="1" x14ac:dyDescent="0.25">
      <c r="V60770" s="80"/>
    </row>
    <row r="60771" spans="22:22" ht="9" hidden="1" customHeight="1" x14ac:dyDescent="0.25">
      <c r="V60771" s="80"/>
    </row>
    <row r="60772" spans="22:22" ht="9" hidden="1" customHeight="1" x14ac:dyDescent="0.25">
      <c r="V60772" s="80"/>
    </row>
    <row r="60773" spans="22:22" ht="9" hidden="1" customHeight="1" x14ac:dyDescent="0.25">
      <c r="V60773" s="80"/>
    </row>
    <row r="60774" spans="22:22" ht="9" hidden="1" customHeight="1" x14ac:dyDescent="0.25">
      <c r="V60774" s="80"/>
    </row>
    <row r="60775" spans="22:22" ht="9" hidden="1" customHeight="1" x14ac:dyDescent="0.25">
      <c r="V60775" s="80"/>
    </row>
    <row r="60776" spans="22:22" ht="9" hidden="1" customHeight="1" x14ac:dyDescent="0.25">
      <c r="V60776" s="80"/>
    </row>
    <row r="60777" spans="22:22" ht="9" hidden="1" customHeight="1" x14ac:dyDescent="0.25">
      <c r="V60777" s="80"/>
    </row>
    <row r="60778" spans="22:22" ht="9" hidden="1" customHeight="1" x14ac:dyDescent="0.25">
      <c r="V60778" s="80"/>
    </row>
    <row r="60779" spans="22:22" ht="9" hidden="1" customHeight="1" x14ac:dyDescent="0.25">
      <c r="V60779" s="80"/>
    </row>
    <row r="60780" spans="22:22" ht="9" hidden="1" customHeight="1" x14ac:dyDescent="0.25">
      <c r="V60780" s="80"/>
    </row>
    <row r="60781" spans="22:22" ht="9" hidden="1" customHeight="1" x14ac:dyDescent="0.25">
      <c r="V60781" s="80"/>
    </row>
    <row r="60782" spans="22:22" ht="9" hidden="1" customHeight="1" x14ac:dyDescent="0.25">
      <c r="V60782" s="80"/>
    </row>
    <row r="60783" spans="22:22" ht="9" hidden="1" customHeight="1" x14ac:dyDescent="0.25">
      <c r="V60783" s="80"/>
    </row>
    <row r="60784" spans="22:22" ht="9" hidden="1" customHeight="1" x14ac:dyDescent="0.25">
      <c r="V60784" s="80"/>
    </row>
    <row r="60785" spans="22:22" ht="9" hidden="1" customHeight="1" x14ac:dyDescent="0.25">
      <c r="V60785" s="80"/>
    </row>
    <row r="60786" spans="22:22" ht="9" hidden="1" customHeight="1" x14ac:dyDescent="0.25">
      <c r="V60786" s="80"/>
    </row>
    <row r="60787" spans="22:22" ht="9" hidden="1" customHeight="1" x14ac:dyDescent="0.25">
      <c r="V60787" s="80"/>
    </row>
    <row r="60788" spans="22:22" ht="9" hidden="1" customHeight="1" x14ac:dyDescent="0.25">
      <c r="V60788" s="80"/>
    </row>
    <row r="60789" spans="22:22" ht="9" hidden="1" customHeight="1" x14ac:dyDescent="0.25">
      <c r="V60789" s="80"/>
    </row>
    <row r="60790" spans="22:22" ht="9" hidden="1" customHeight="1" x14ac:dyDescent="0.25">
      <c r="V60790" s="80"/>
    </row>
    <row r="60791" spans="22:22" ht="9" hidden="1" customHeight="1" x14ac:dyDescent="0.25">
      <c r="V60791" s="80"/>
    </row>
    <row r="60792" spans="22:22" ht="9" hidden="1" customHeight="1" x14ac:dyDescent="0.25">
      <c r="V60792" s="80"/>
    </row>
    <row r="60793" spans="22:22" ht="9" hidden="1" customHeight="1" x14ac:dyDescent="0.25">
      <c r="V60793" s="80"/>
    </row>
    <row r="60794" spans="22:22" ht="9" hidden="1" customHeight="1" x14ac:dyDescent="0.25">
      <c r="V60794" s="80"/>
    </row>
    <row r="60795" spans="22:22" ht="9" hidden="1" customHeight="1" x14ac:dyDescent="0.25">
      <c r="V60795" s="80"/>
    </row>
    <row r="60796" spans="22:22" ht="9" hidden="1" customHeight="1" x14ac:dyDescent="0.25">
      <c r="V60796" s="80"/>
    </row>
    <row r="60797" spans="22:22" ht="9" hidden="1" customHeight="1" x14ac:dyDescent="0.25">
      <c r="V60797" s="80"/>
    </row>
    <row r="60798" spans="22:22" ht="9" hidden="1" customHeight="1" x14ac:dyDescent="0.25">
      <c r="V60798" s="80"/>
    </row>
    <row r="60799" spans="22:22" ht="9" hidden="1" customHeight="1" x14ac:dyDescent="0.25">
      <c r="V60799" s="80"/>
    </row>
    <row r="60800" spans="22:22" ht="9" hidden="1" customHeight="1" x14ac:dyDescent="0.25">
      <c r="V60800" s="80"/>
    </row>
    <row r="60801" spans="22:22" ht="9" hidden="1" customHeight="1" x14ac:dyDescent="0.25">
      <c r="V60801" s="80"/>
    </row>
    <row r="60802" spans="22:22" ht="9" hidden="1" customHeight="1" x14ac:dyDescent="0.25">
      <c r="V60802" s="80"/>
    </row>
    <row r="60803" spans="22:22" ht="9" hidden="1" customHeight="1" x14ac:dyDescent="0.25">
      <c r="V60803" s="80"/>
    </row>
    <row r="60804" spans="22:22" ht="9" hidden="1" customHeight="1" x14ac:dyDescent="0.25">
      <c r="V60804" s="80"/>
    </row>
    <row r="60805" spans="22:22" ht="9" hidden="1" customHeight="1" x14ac:dyDescent="0.25">
      <c r="V60805" s="80"/>
    </row>
    <row r="60806" spans="22:22" ht="9" hidden="1" customHeight="1" x14ac:dyDescent="0.25">
      <c r="V60806" s="80"/>
    </row>
    <row r="60807" spans="22:22" ht="9" hidden="1" customHeight="1" x14ac:dyDescent="0.25">
      <c r="V60807" s="80"/>
    </row>
    <row r="60808" spans="22:22" ht="9" hidden="1" customHeight="1" x14ac:dyDescent="0.25">
      <c r="V60808" s="80"/>
    </row>
    <row r="60809" spans="22:22" ht="9" hidden="1" customHeight="1" x14ac:dyDescent="0.25">
      <c r="V60809" s="80"/>
    </row>
    <row r="60810" spans="22:22" ht="9" hidden="1" customHeight="1" x14ac:dyDescent="0.25">
      <c r="V60810" s="80"/>
    </row>
    <row r="60811" spans="22:22" ht="9" hidden="1" customHeight="1" x14ac:dyDescent="0.25">
      <c r="V60811" s="80"/>
    </row>
    <row r="60812" spans="22:22" ht="9" hidden="1" customHeight="1" x14ac:dyDescent="0.25">
      <c r="V60812" s="80"/>
    </row>
    <row r="60813" spans="22:22" ht="9" hidden="1" customHeight="1" x14ac:dyDescent="0.25">
      <c r="V60813" s="80"/>
    </row>
    <row r="60814" spans="22:22" ht="9" hidden="1" customHeight="1" x14ac:dyDescent="0.25">
      <c r="V60814" s="80"/>
    </row>
    <row r="60815" spans="22:22" ht="9" hidden="1" customHeight="1" x14ac:dyDescent="0.25">
      <c r="V60815" s="80"/>
    </row>
    <row r="60816" spans="22:22" ht="9" hidden="1" customHeight="1" x14ac:dyDescent="0.25">
      <c r="V60816" s="80"/>
    </row>
    <row r="60817" spans="22:22" ht="9" hidden="1" customHeight="1" x14ac:dyDescent="0.25">
      <c r="V60817" s="80"/>
    </row>
    <row r="60818" spans="22:22" ht="9" hidden="1" customHeight="1" x14ac:dyDescent="0.25">
      <c r="V60818" s="80"/>
    </row>
    <row r="60819" spans="22:22" ht="9" hidden="1" customHeight="1" x14ac:dyDescent="0.25">
      <c r="V60819" s="80"/>
    </row>
    <row r="60820" spans="22:22" ht="9" hidden="1" customHeight="1" x14ac:dyDescent="0.25">
      <c r="V60820" s="80"/>
    </row>
    <row r="60821" spans="22:22" ht="9" hidden="1" customHeight="1" x14ac:dyDescent="0.25">
      <c r="V60821" s="80"/>
    </row>
    <row r="60822" spans="22:22" ht="9" hidden="1" customHeight="1" x14ac:dyDescent="0.25">
      <c r="V60822" s="80"/>
    </row>
    <row r="60823" spans="22:22" ht="9" hidden="1" customHeight="1" x14ac:dyDescent="0.25">
      <c r="V60823" s="80"/>
    </row>
    <row r="60824" spans="22:22" ht="9" hidden="1" customHeight="1" x14ac:dyDescent="0.25">
      <c r="V60824" s="80"/>
    </row>
    <row r="60825" spans="22:22" ht="9" hidden="1" customHeight="1" x14ac:dyDescent="0.25">
      <c r="V60825" s="80"/>
    </row>
    <row r="60826" spans="22:22" ht="9" hidden="1" customHeight="1" x14ac:dyDescent="0.25">
      <c r="V60826" s="80"/>
    </row>
    <row r="60827" spans="22:22" ht="9" hidden="1" customHeight="1" x14ac:dyDescent="0.25">
      <c r="V60827" s="80"/>
    </row>
    <row r="60828" spans="22:22" ht="9" hidden="1" customHeight="1" x14ac:dyDescent="0.25">
      <c r="V60828" s="80"/>
    </row>
    <row r="60829" spans="22:22" ht="9" hidden="1" customHeight="1" x14ac:dyDescent="0.25">
      <c r="V60829" s="80"/>
    </row>
    <row r="60830" spans="22:22" ht="9" hidden="1" customHeight="1" x14ac:dyDescent="0.25">
      <c r="V60830" s="80"/>
    </row>
    <row r="60831" spans="22:22" ht="9" hidden="1" customHeight="1" x14ac:dyDescent="0.25">
      <c r="V60831" s="80"/>
    </row>
    <row r="60832" spans="22:22" ht="9" hidden="1" customHeight="1" x14ac:dyDescent="0.25">
      <c r="V60832" s="80"/>
    </row>
    <row r="60833" spans="22:22" ht="9" hidden="1" customHeight="1" x14ac:dyDescent="0.25">
      <c r="V60833" s="80"/>
    </row>
    <row r="60834" spans="22:22" ht="9" hidden="1" customHeight="1" x14ac:dyDescent="0.25">
      <c r="V60834" s="80"/>
    </row>
    <row r="60835" spans="22:22" ht="9" hidden="1" customHeight="1" x14ac:dyDescent="0.25">
      <c r="V60835" s="80"/>
    </row>
    <row r="60836" spans="22:22" ht="9" hidden="1" customHeight="1" x14ac:dyDescent="0.25">
      <c r="V60836" s="80"/>
    </row>
    <row r="60837" spans="22:22" ht="9" hidden="1" customHeight="1" x14ac:dyDescent="0.25">
      <c r="V60837" s="80"/>
    </row>
    <row r="60838" spans="22:22" ht="9" hidden="1" customHeight="1" x14ac:dyDescent="0.25">
      <c r="V60838" s="80"/>
    </row>
    <row r="60839" spans="22:22" ht="9" hidden="1" customHeight="1" x14ac:dyDescent="0.25">
      <c r="V60839" s="80"/>
    </row>
    <row r="60840" spans="22:22" ht="9" hidden="1" customHeight="1" x14ac:dyDescent="0.25">
      <c r="V60840" s="80"/>
    </row>
    <row r="60841" spans="22:22" ht="9" hidden="1" customHeight="1" x14ac:dyDescent="0.25">
      <c r="V60841" s="80"/>
    </row>
    <row r="60842" spans="22:22" ht="9" hidden="1" customHeight="1" x14ac:dyDescent="0.25">
      <c r="V60842" s="80"/>
    </row>
    <row r="60843" spans="22:22" ht="9" hidden="1" customHeight="1" x14ac:dyDescent="0.25">
      <c r="V60843" s="80"/>
    </row>
    <row r="60844" spans="22:22" ht="9" hidden="1" customHeight="1" x14ac:dyDescent="0.25">
      <c r="V60844" s="80"/>
    </row>
    <row r="60845" spans="22:22" ht="9" hidden="1" customHeight="1" x14ac:dyDescent="0.25">
      <c r="V60845" s="80"/>
    </row>
    <row r="60846" spans="22:22" ht="9" hidden="1" customHeight="1" x14ac:dyDescent="0.25">
      <c r="V60846" s="80"/>
    </row>
    <row r="60847" spans="22:22" ht="9" hidden="1" customHeight="1" x14ac:dyDescent="0.25">
      <c r="V60847" s="80"/>
    </row>
    <row r="60848" spans="22:22" ht="9" hidden="1" customHeight="1" x14ac:dyDescent="0.25">
      <c r="V60848" s="80"/>
    </row>
    <row r="60849" spans="22:22" ht="9" hidden="1" customHeight="1" x14ac:dyDescent="0.25">
      <c r="V60849" s="80"/>
    </row>
    <row r="60850" spans="22:22" ht="9" hidden="1" customHeight="1" x14ac:dyDescent="0.25">
      <c r="V60850" s="80"/>
    </row>
    <row r="60851" spans="22:22" ht="9" hidden="1" customHeight="1" x14ac:dyDescent="0.25">
      <c r="V60851" s="80"/>
    </row>
    <row r="60852" spans="22:22" ht="9" hidden="1" customHeight="1" x14ac:dyDescent="0.25">
      <c r="V60852" s="80"/>
    </row>
    <row r="60853" spans="22:22" ht="9" hidden="1" customHeight="1" x14ac:dyDescent="0.25">
      <c r="V60853" s="80"/>
    </row>
    <row r="60854" spans="22:22" ht="9" hidden="1" customHeight="1" x14ac:dyDescent="0.25">
      <c r="V60854" s="80"/>
    </row>
    <row r="60855" spans="22:22" ht="9" hidden="1" customHeight="1" x14ac:dyDescent="0.25">
      <c r="V60855" s="80"/>
    </row>
    <row r="60856" spans="22:22" ht="9" hidden="1" customHeight="1" x14ac:dyDescent="0.25">
      <c r="V60856" s="80"/>
    </row>
    <row r="60857" spans="22:22" ht="9" hidden="1" customHeight="1" x14ac:dyDescent="0.25">
      <c r="V60857" s="80"/>
    </row>
    <row r="60858" spans="22:22" ht="9" hidden="1" customHeight="1" x14ac:dyDescent="0.25">
      <c r="V60858" s="80"/>
    </row>
    <row r="60859" spans="22:22" ht="9" hidden="1" customHeight="1" x14ac:dyDescent="0.25">
      <c r="V60859" s="80"/>
    </row>
    <row r="60860" spans="22:22" ht="9" hidden="1" customHeight="1" x14ac:dyDescent="0.25">
      <c r="V60860" s="80"/>
    </row>
    <row r="60861" spans="22:22" ht="9" hidden="1" customHeight="1" x14ac:dyDescent="0.25">
      <c r="V60861" s="80"/>
    </row>
    <row r="60862" spans="22:22" ht="9" hidden="1" customHeight="1" x14ac:dyDescent="0.25">
      <c r="V60862" s="80"/>
    </row>
    <row r="60863" spans="22:22" ht="9" hidden="1" customHeight="1" x14ac:dyDescent="0.25">
      <c r="V60863" s="80"/>
    </row>
    <row r="60864" spans="22:22" ht="9" hidden="1" customHeight="1" x14ac:dyDescent="0.25">
      <c r="V60864" s="80"/>
    </row>
    <row r="60865" spans="22:22" ht="9" hidden="1" customHeight="1" x14ac:dyDescent="0.25">
      <c r="V60865" s="80"/>
    </row>
    <row r="60866" spans="22:22" ht="9" hidden="1" customHeight="1" x14ac:dyDescent="0.25">
      <c r="V60866" s="80"/>
    </row>
    <row r="60867" spans="22:22" ht="9" hidden="1" customHeight="1" x14ac:dyDescent="0.25">
      <c r="V60867" s="80"/>
    </row>
    <row r="60868" spans="22:22" ht="9" hidden="1" customHeight="1" x14ac:dyDescent="0.25">
      <c r="V60868" s="80"/>
    </row>
    <row r="60869" spans="22:22" ht="9" hidden="1" customHeight="1" x14ac:dyDescent="0.25">
      <c r="V60869" s="80"/>
    </row>
    <row r="60870" spans="22:22" ht="9" hidden="1" customHeight="1" x14ac:dyDescent="0.25">
      <c r="V60870" s="80"/>
    </row>
    <row r="60871" spans="22:22" ht="9" hidden="1" customHeight="1" x14ac:dyDescent="0.25">
      <c r="V60871" s="80"/>
    </row>
    <row r="60872" spans="22:22" ht="9" hidden="1" customHeight="1" x14ac:dyDescent="0.25">
      <c r="V60872" s="80"/>
    </row>
    <row r="60873" spans="22:22" ht="9" hidden="1" customHeight="1" x14ac:dyDescent="0.25">
      <c r="V60873" s="80"/>
    </row>
    <row r="60874" spans="22:22" ht="9" hidden="1" customHeight="1" x14ac:dyDescent="0.25">
      <c r="V60874" s="80"/>
    </row>
    <row r="60875" spans="22:22" ht="9" hidden="1" customHeight="1" x14ac:dyDescent="0.25">
      <c r="V60875" s="80"/>
    </row>
    <row r="60876" spans="22:22" ht="9" hidden="1" customHeight="1" x14ac:dyDescent="0.25">
      <c r="V60876" s="80"/>
    </row>
    <row r="60877" spans="22:22" ht="9" hidden="1" customHeight="1" x14ac:dyDescent="0.25">
      <c r="V60877" s="80"/>
    </row>
    <row r="60878" spans="22:22" ht="9" hidden="1" customHeight="1" x14ac:dyDescent="0.25">
      <c r="V60878" s="80"/>
    </row>
    <row r="60879" spans="22:22" ht="9" hidden="1" customHeight="1" x14ac:dyDescent="0.25">
      <c r="V60879" s="80"/>
    </row>
    <row r="60880" spans="22:22" ht="9" hidden="1" customHeight="1" x14ac:dyDescent="0.25">
      <c r="V60880" s="80"/>
    </row>
    <row r="60881" spans="22:22" ht="9" hidden="1" customHeight="1" x14ac:dyDescent="0.25">
      <c r="V60881" s="80"/>
    </row>
    <row r="60882" spans="22:22" ht="9" hidden="1" customHeight="1" x14ac:dyDescent="0.25">
      <c r="V60882" s="80"/>
    </row>
    <row r="60883" spans="22:22" ht="9" hidden="1" customHeight="1" x14ac:dyDescent="0.25">
      <c r="V60883" s="80"/>
    </row>
    <row r="60884" spans="22:22" ht="9" hidden="1" customHeight="1" x14ac:dyDescent="0.25">
      <c r="V60884" s="80"/>
    </row>
    <row r="60885" spans="22:22" ht="9" hidden="1" customHeight="1" x14ac:dyDescent="0.25">
      <c r="V60885" s="80"/>
    </row>
    <row r="60886" spans="22:22" ht="9" hidden="1" customHeight="1" x14ac:dyDescent="0.25">
      <c r="V60886" s="80"/>
    </row>
    <row r="60887" spans="22:22" ht="9" hidden="1" customHeight="1" x14ac:dyDescent="0.25">
      <c r="V60887" s="80"/>
    </row>
    <row r="60888" spans="22:22" ht="9" hidden="1" customHeight="1" x14ac:dyDescent="0.25">
      <c r="V60888" s="80"/>
    </row>
    <row r="60889" spans="22:22" ht="9" hidden="1" customHeight="1" x14ac:dyDescent="0.25">
      <c r="V60889" s="80"/>
    </row>
    <row r="60890" spans="22:22" ht="9" hidden="1" customHeight="1" x14ac:dyDescent="0.25">
      <c r="V60890" s="80"/>
    </row>
    <row r="60891" spans="22:22" ht="9" hidden="1" customHeight="1" x14ac:dyDescent="0.25">
      <c r="V60891" s="80"/>
    </row>
    <row r="60892" spans="22:22" ht="9" hidden="1" customHeight="1" x14ac:dyDescent="0.25">
      <c r="V60892" s="80"/>
    </row>
    <row r="60893" spans="22:22" ht="9" hidden="1" customHeight="1" x14ac:dyDescent="0.25">
      <c r="V60893" s="80"/>
    </row>
    <row r="60894" spans="22:22" ht="9" hidden="1" customHeight="1" x14ac:dyDescent="0.25">
      <c r="V60894" s="80"/>
    </row>
    <row r="60895" spans="22:22" ht="9" hidden="1" customHeight="1" x14ac:dyDescent="0.25">
      <c r="V60895" s="80"/>
    </row>
    <row r="60896" spans="22:22" ht="9" hidden="1" customHeight="1" x14ac:dyDescent="0.25">
      <c r="V60896" s="80"/>
    </row>
    <row r="60897" spans="22:22" ht="9" hidden="1" customHeight="1" x14ac:dyDescent="0.25">
      <c r="V60897" s="80"/>
    </row>
    <row r="60898" spans="22:22" ht="9" hidden="1" customHeight="1" x14ac:dyDescent="0.25">
      <c r="V60898" s="80"/>
    </row>
    <row r="60899" spans="22:22" ht="9" hidden="1" customHeight="1" x14ac:dyDescent="0.25">
      <c r="V60899" s="80"/>
    </row>
    <row r="60900" spans="22:22" ht="9" hidden="1" customHeight="1" x14ac:dyDescent="0.25">
      <c r="V60900" s="80"/>
    </row>
    <row r="60901" spans="22:22" ht="9" hidden="1" customHeight="1" x14ac:dyDescent="0.25">
      <c r="V60901" s="80"/>
    </row>
    <row r="60902" spans="22:22" ht="9" hidden="1" customHeight="1" x14ac:dyDescent="0.25">
      <c r="V60902" s="80"/>
    </row>
    <row r="60903" spans="22:22" ht="9" hidden="1" customHeight="1" x14ac:dyDescent="0.25">
      <c r="V60903" s="80"/>
    </row>
    <row r="60904" spans="22:22" ht="9" hidden="1" customHeight="1" x14ac:dyDescent="0.25">
      <c r="V60904" s="80"/>
    </row>
    <row r="60905" spans="22:22" ht="9" hidden="1" customHeight="1" x14ac:dyDescent="0.25">
      <c r="V60905" s="80"/>
    </row>
    <row r="60906" spans="22:22" ht="9" hidden="1" customHeight="1" x14ac:dyDescent="0.25">
      <c r="V60906" s="80"/>
    </row>
    <row r="60907" spans="22:22" ht="9" hidden="1" customHeight="1" x14ac:dyDescent="0.25">
      <c r="V60907" s="80"/>
    </row>
    <row r="60908" spans="22:22" ht="9" hidden="1" customHeight="1" x14ac:dyDescent="0.25">
      <c r="V60908" s="80"/>
    </row>
    <row r="60909" spans="22:22" ht="9" hidden="1" customHeight="1" x14ac:dyDescent="0.25">
      <c r="V60909" s="80"/>
    </row>
    <row r="60910" spans="22:22" ht="9" hidden="1" customHeight="1" x14ac:dyDescent="0.25">
      <c r="V60910" s="80"/>
    </row>
    <row r="60911" spans="22:22" ht="9" hidden="1" customHeight="1" x14ac:dyDescent="0.25">
      <c r="V60911" s="80"/>
    </row>
    <row r="60912" spans="22:22" ht="9" hidden="1" customHeight="1" x14ac:dyDescent="0.25">
      <c r="V60912" s="80"/>
    </row>
    <row r="60913" spans="22:22" ht="9" hidden="1" customHeight="1" x14ac:dyDescent="0.25">
      <c r="V60913" s="80"/>
    </row>
    <row r="60914" spans="22:22" ht="9" hidden="1" customHeight="1" x14ac:dyDescent="0.25">
      <c r="V60914" s="80"/>
    </row>
    <row r="60915" spans="22:22" ht="9" hidden="1" customHeight="1" x14ac:dyDescent="0.25">
      <c r="V60915" s="80"/>
    </row>
    <row r="60916" spans="22:22" ht="9" hidden="1" customHeight="1" x14ac:dyDescent="0.25">
      <c r="V60916" s="80"/>
    </row>
    <row r="60917" spans="22:22" ht="9" hidden="1" customHeight="1" x14ac:dyDescent="0.25">
      <c r="V60917" s="80"/>
    </row>
    <row r="60918" spans="22:22" ht="9" hidden="1" customHeight="1" x14ac:dyDescent="0.25">
      <c r="V60918" s="80"/>
    </row>
    <row r="60919" spans="22:22" ht="9" hidden="1" customHeight="1" x14ac:dyDescent="0.25">
      <c r="V60919" s="80"/>
    </row>
    <row r="60920" spans="22:22" ht="9" hidden="1" customHeight="1" x14ac:dyDescent="0.25">
      <c r="V60920" s="80"/>
    </row>
    <row r="60921" spans="22:22" ht="9" hidden="1" customHeight="1" x14ac:dyDescent="0.25">
      <c r="V60921" s="80"/>
    </row>
    <row r="60922" spans="22:22" ht="9" hidden="1" customHeight="1" x14ac:dyDescent="0.25">
      <c r="V60922" s="80"/>
    </row>
    <row r="60923" spans="22:22" ht="9" hidden="1" customHeight="1" x14ac:dyDescent="0.25">
      <c r="V60923" s="80"/>
    </row>
    <row r="60924" spans="22:22" ht="9" hidden="1" customHeight="1" x14ac:dyDescent="0.25">
      <c r="V60924" s="80"/>
    </row>
    <row r="60925" spans="22:22" ht="9" hidden="1" customHeight="1" x14ac:dyDescent="0.25">
      <c r="V60925" s="80"/>
    </row>
    <row r="60926" spans="22:22" ht="9" hidden="1" customHeight="1" x14ac:dyDescent="0.25">
      <c r="V60926" s="80"/>
    </row>
    <row r="60927" spans="22:22" ht="9" hidden="1" customHeight="1" x14ac:dyDescent="0.25">
      <c r="V60927" s="80"/>
    </row>
    <row r="60928" spans="22:22" ht="9" hidden="1" customHeight="1" x14ac:dyDescent="0.25">
      <c r="V60928" s="80"/>
    </row>
    <row r="60929" spans="22:22" ht="9" hidden="1" customHeight="1" x14ac:dyDescent="0.25">
      <c r="V60929" s="80"/>
    </row>
    <row r="60930" spans="22:22" ht="9" hidden="1" customHeight="1" x14ac:dyDescent="0.25">
      <c r="V60930" s="80"/>
    </row>
    <row r="60931" spans="22:22" ht="9" hidden="1" customHeight="1" x14ac:dyDescent="0.25">
      <c r="V60931" s="80"/>
    </row>
    <row r="60932" spans="22:22" ht="9" hidden="1" customHeight="1" x14ac:dyDescent="0.25">
      <c r="V60932" s="80"/>
    </row>
    <row r="60933" spans="22:22" ht="9" hidden="1" customHeight="1" x14ac:dyDescent="0.25">
      <c r="V60933" s="80"/>
    </row>
    <row r="60934" spans="22:22" ht="9" hidden="1" customHeight="1" x14ac:dyDescent="0.25">
      <c r="V60934" s="80"/>
    </row>
    <row r="60935" spans="22:22" ht="9" hidden="1" customHeight="1" x14ac:dyDescent="0.25">
      <c r="V60935" s="80"/>
    </row>
    <row r="60936" spans="22:22" ht="9" hidden="1" customHeight="1" x14ac:dyDescent="0.25">
      <c r="V60936" s="80"/>
    </row>
    <row r="60937" spans="22:22" ht="9" hidden="1" customHeight="1" x14ac:dyDescent="0.25">
      <c r="V60937" s="80"/>
    </row>
    <row r="60938" spans="22:22" ht="9" hidden="1" customHeight="1" x14ac:dyDescent="0.25">
      <c r="V60938" s="80"/>
    </row>
    <row r="60939" spans="22:22" ht="9" hidden="1" customHeight="1" x14ac:dyDescent="0.25">
      <c r="V60939" s="80"/>
    </row>
    <row r="60940" spans="22:22" ht="9" hidden="1" customHeight="1" x14ac:dyDescent="0.25">
      <c r="V60940" s="80"/>
    </row>
    <row r="60941" spans="22:22" ht="9" hidden="1" customHeight="1" x14ac:dyDescent="0.25">
      <c r="V60941" s="80"/>
    </row>
    <row r="60942" spans="22:22" ht="9" hidden="1" customHeight="1" x14ac:dyDescent="0.25">
      <c r="V60942" s="80"/>
    </row>
    <row r="60943" spans="22:22" ht="9" hidden="1" customHeight="1" x14ac:dyDescent="0.25">
      <c r="V60943" s="80"/>
    </row>
    <row r="60944" spans="22:22" ht="9" hidden="1" customHeight="1" x14ac:dyDescent="0.25">
      <c r="V60944" s="80"/>
    </row>
    <row r="60945" spans="22:22" ht="9" hidden="1" customHeight="1" x14ac:dyDescent="0.25">
      <c r="V60945" s="80"/>
    </row>
    <row r="60946" spans="22:22" ht="9" hidden="1" customHeight="1" x14ac:dyDescent="0.25">
      <c r="V60946" s="80"/>
    </row>
    <row r="60947" spans="22:22" ht="9" hidden="1" customHeight="1" x14ac:dyDescent="0.25">
      <c r="V60947" s="80"/>
    </row>
    <row r="60948" spans="22:22" ht="9" hidden="1" customHeight="1" x14ac:dyDescent="0.25">
      <c r="V60948" s="80"/>
    </row>
    <row r="60949" spans="22:22" ht="9" hidden="1" customHeight="1" x14ac:dyDescent="0.25">
      <c r="V60949" s="80"/>
    </row>
    <row r="60950" spans="22:22" ht="9" hidden="1" customHeight="1" x14ac:dyDescent="0.25">
      <c r="V60950" s="80"/>
    </row>
    <row r="60951" spans="22:22" ht="9" hidden="1" customHeight="1" x14ac:dyDescent="0.25">
      <c r="V60951" s="80"/>
    </row>
    <row r="60952" spans="22:22" ht="9" hidden="1" customHeight="1" x14ac:dyDescent="0.25">
      <c r="V60952" s="80"/>
    </row>
    <row r="60953" spans="22:22" ht="9" hidden="1" customHeight="1" x14ac:dyDescent="0.25">
      <c r="V60953" s="80"/>
    </row>
    <row r="60954" spans="22:22" ht="9" hidden="1" customHeight="1" x14ac:dyDescent="0.25">
      <c r="V60954" s="80"/>
    </row>
    <row r="60955" spans="22:22" ht="9" hidden="1" customHeight="1" x14ac:dyDescent="0.25">
      <c r="V60955" s="80"/>
    </row>
    <row r="60956" spans="22:22" ht="9" hidden="1" customHeight="1" x14ac:dyDescent="0.25">
      <c r="V60956" s="80"/>
    </row>
    <row r="60957" spans="22:22" ht="9" hidden="1" customHeight="1" x14ac:dyDescent="0.25">
      <c r="V60957" s="80"/>
    </row>
    <row r="60958" spans="22:22" ht="9" hidden="1" customHeight="1" x14ac:dyDescent="0.25">
      <c r="V60958" s="80"/>
    </row>
    <row r="60959" spans="22:22" ht="9" hidden="1" customHeight="1" x14ac:dyDescent="0.25">
      <c r="V60959" s="80"/>
    </row>
    <row r="60960" spans="22:22" ht="9" hidden="1" customHeight="1" x14ac:dyDescent="0.25">
      <c r="V60960" s="80"/>
    </row>
    <row r="60961" spans="22:22" ht="9" hidden="1" customHeight="1" x14ac:dyDescent="0.25">
      <c r="V60961" s="80"/>
    </row>
    <row r="60962" spans="22:22" ht="9" hidden="1" customHeight="1" x14ac:dyDescent="0.25">
      <c r="V60962" s="80"/>
    </row>
    <row r="60963" spans="22:22" ht="9" hidden="1" customHeight="1" x14ac:dyDescent="0.25">
      <c r="V60963" s="80"/>
    </row>
    <row r="60964" spans="22:22" ht="9" hidden="1" customHeight="1" x14ac:dyDescent="0.25">
      <c r="V60964" s="80"/>
    </row>
    <row r="60965" spans="22:22" ht="9" hidden="1" customHeight="1" x14ac:dyDescent="0.25">
      <c r="V60965" s="80"/>
    </row>
    <row r="60966" spans="22:22" ht="9" hidden="1" customHeight="1" x14ac:dyDescent="0.25">
      <c r="V60966" s="80"/>
    </row>
    <row r="60967" spans="22:22" ht="9" hidden="1" customHeight="1" x14ac:dyDescent="0.25">
      <c r="V60967" s="80"/>
    </row>
    <row r="60968" spans="22:22" ht="9" hidden="1" customHeight="1" x14ac:dyDescent="0.25">
      <c r="V60968" s="80"/>
    </row>
    <row r="60969" spans="22:22" ht="9" hidden="1" customHeight="1" x14ac:dyDescent="0.25">
      <c r="V60969" s="80"/>
    </row>
    <row r="60970" spans="22:22" ht="9" hidden="1" customHeight="1" x14ac:dyDescent="0.25">
      <c r="V60970" s="80"/>
    </row>
    <row r="60971" spans="22:22" ht="9" hidden="1" customHeight="1" x14ac:dyDescent="0.25">
      <c r="V60971" s="80"/>
    </row>
    <row r="60972" spans="22:22" ht="9" hidden="1" customHeight="1" x14ac:dyDescent="0.25">
      <c r="V60972" s="80"/>
    </row>
    <row r="60973" spans="22:22" ht="9" hidden="1" customHeight="1" x14ac:dyDescent="0.25">
      <c r="V60973" s="80"/>
    </row>
    <row r="60974" spans="22:22" ht="9" hidden="1" customHeight="1" x14ac:dyDescent="0.25">
      <c r="V60974" s="80"/>
    </row>
    <row r="60975" spans="22:22" ht="9" hidden="1" customHeight="1" x14ac:dyDescent="0.25">
      <c r="V60975" s="80"/>
    </row>
    <row r="60976" spans="22:22" ht="9" hidden="1" customHeight="1" x14ac:dyDescent="0.25">
      <c r="V60976" s="80"/>
    </row>
    <row r="60977" spans="22:22" ht="9" hidden="1" customHeight="1" x14ac:dyDescent="0.25">
      <c r="V60977" s="80"/>
    </row>
    <row r="60978" spans="22:22" ht="9" hidden="1" customHeight="1" x14ac:dyDescent="0.25">
      <c r="V60978" s="80"/>
    </row>
    <row r="60979" spans="22:22" ht="9" hidden="1" customHeight="1" x14ac:dyDescent="0.25">
      <c r="V60979" s="80"/>
    </row>
    <row r="60980" spans="22:22" ht="9" hidden="1" customHeight="1" x14ac:dyDescent="0.25">
      <c r="V60980" s="80"/>
    </row>
    <row r="60981" spans="22:22" ht="9" hidden="1" customHeight="1" x14ac:dyDescent="0.25">
      <c r="V60981" s="80"/>
    </row>
    <row r="60982" spans="22:22" ht="9" hidden="1" customHeight="1" x14ac:dyDescent="0.25">
      <c r="V60982" s="80"/>
    </row>
    <row r="60983" spans="22:22" ht="9" hidden="1" customHeight="1" x14ac:dyDescent="0.25">
      <c r="V60983" s="80"/>
    </row>
    <row r="60984" spans="22:22" ht="9" hidden="1" customHeight="1" x14ac:dyDescent="0.25">
      <c r="V60984" s="80"/>
    </row>
    <row r="60985" spans="22:22" ht="9" hidden="1" customHeight="1" x14ac:dyDescent="0.25">
      <c r="V60985" s="80"/>
    </row>
    <row r="60986" spans="22:22" ht="9" hidden="1" customHeight="1" x14ac:dyDescent="0.25">
      <c r="V60986" s="80"/>
    </row>
    <row r="60987" spans="22:22" ht="9" hidden="1" customHeight="1" x14ac:dyDescent="0.25">
      <c r="V60987" s="80"/>
    </row>
    <row r="60988" spans="22:22" ht="9" hidden="1" customHeight="1" x14ac:dyDescent="0.25">
      <c r="V60988" s="80"/>
    </row>
    <row r="60989" spans="22:22" ht="9" hidden="1" customHeight="1" x14ac:dyDescent="0.25">
      <c r="V60989" s="80"/>
    </row>
    <row r="60990" spans="22:22" ht="9" hidden="1" customHeight="1" x14ac:dyDescent="0.25">
      <c r="V60990" s="80"/>
    </row>
    <row r="60991" spans="22:22" ht="9" hidden="1" customHeight="1" x14ac:dyDescent="0.25">
      <c r="V60991" s="80"/>
    </row>
    <row r="60992" spans="22:22" ht="9" hidden="1" customHeight="1" x14ac:dyDescent="0.25">
      <c r="V60992" s="80"/>
    </row>
    <row r="60993" spans="22:22" ht="9" hidden="1" customHeight="1" x14ac:dyDescent="0.25">
      <c r="V60993" s="80"/>
    </row>
    <row r="60994" spans="22:22" ht="9" hidden="1" customHeight="1" x14ac:dyDescent="0.25">
      <c r="V60994" s="80"/>
    </row>
    <row r="60995" spans="22:22" ht="9" hidden="1" customHeight="1" x14ac:dyDescent="0.25">
      <c r="V60995" s="80"/>
    </row>
    <row r="60996" spans="22:22" ht="9" hidden="1" customHeight="1" x14ac:dyDescent="0.25">
      <c r="V60996" s="80"/>
    </row>
    <row r="60997" spans="22:22" ht="9" hidden="1" customHeight="1" x14ac:dyDescent="0.25">
      <c r="V60997" s="80"/>
    </row>
    <row r="60998" spans="22:22" ht="9" hidden="1" customHeight="1" x14ac:dyDescent="0.25">
      <c r="V60998" s="80"/>
    </row>
    <row r="60999" spans="22:22" ht="9" hidden="1" customHeight="1" x14ac:dyDescent="0.25">
      <c r="V60999" s="80"/>
    </row>
    <row r="61000" spans="22:22" ht="9" hidden="1" customHeight="1" x14ac:dyDescent="0.25">
      <c r="V61000" s="80"/>
    </row>
    <row r="61001" spans="22:22" ht="9" hidden="1" customHeight="1" x14ac:dyDescent="0.25">
      <c r="V61001" s="80"/>
    </row>
    <row r="61002" spans="22:22" ht="9" hidden="1" customHeight="1" x14ac:dyDescent="0.25">
      <c r="V61002" s="80"/>
    </row>
    <row r="61003" spans="22:22" ht="9" hidden="1" customHeight="1" x14ac:dyDescent="0.25">
      <c r="V61003" s="80"/>
    </row>
    <row r="61004" spans="22:22" ht="9" hidden="1" customHeight="1" x14ac:dyDescent="0.25">
      <c r="V61004" s="80"/>
    </row>
    <row r="61005" spans="22:22" ht="9" hidden="1" customHeight="1" x14ac:dyDescent="0.25">
      <c r="V61005" s="80"/>
    </row>
    <row r="61006" spans="22:22" ht="9" hidden="1" customHeight="1" x14ac:dyDescent="0.25">
      <c r="V61006" s="80"/>
    </row>
    <row r="61007" spans="22:22" ht="9" hidden="1" customHeight="1" x14ac:dyDescent="0.25">
      <c r="V61007" s="80"/>
    </row>
    <row r="61008" spans="22:22" ht="9" hidden="1" customHeight="1" x14ac:dyDescent="0.25">
      <c r="V61008" s="80"/>
    </row>
    <row r="61009" spans="22:22" ht="9" hidden="1" customHeight="1" x14ac:dyDescent="0.25">
      <c r="V61009" s="80"/>
    </row>
    <row r="61010" spans="22:22" ht="9" hidden="1" customHeight="1" x14ac:dyDescent="0.25">
      <c r="V61010" s="80"/>
    </row>
    <row r="61011" spans="22:22" ht="9" hidden="1" customHeight="1" x14ac:dyDescent="0.25">
      <c r="V61011" s="80"/>
    </row>
    <row r="61012" spans="22:22" ht="9" hidden="1" customHeight="1" x14ac:dyDescent="0.25">
      <c r="V61012" s="80"/>
    </row>
    <row r="61013" spans="22:22" ht="9" hidden="1" customHeight="1" x14ac:dyDescent="0.25">
      <c r="V61013" s="80"/>
    </row>
    <row r="61014" spans="22:22" ht="9" hidden="1" customHeight="1" x14ac:dyDescent="0.25">
      <c r="V61014" s="80"/>
    </row>
    <row r="61015" spans="22:22" ht="9" hidden="1" customHeight="1" x14ac:dyDescent="0.25">
      <c r="V61015" s="80"/>
    </row>
    <row r="61016" spans="22:22" ht="9" hidden="1" customHeight="1" x14ac:dyDescent="0.25">
      <c r="V61016" s="80"/>
    </row>
    <row r="61017" spans="22:22" ht="9" hidden="1" customHeight="1" x14ac:dyDescent="0.25">
      <c r="V61017" s="80"/>
    </row>
    <row r="61018" spans="22:22" ht="9" hidden="1" customHeight="1" x14ac:dyDescent="0.25">
      <c r="V61018" s="80"/>
    </row>
    <row r="61019" spans="22:22" ht="9" hidden="1" customHeight="1" x14ac:dyDescent="0.25">
      <c r="V61019" s="80"/>
    </row>
    <row r="61020" spans="22:22" ht="9" hidden="1" customHeight="1" x14ac:dyDescent="0.25">
      <c r="V61020" s="80"/>
    </row>
    <row r="61021" spans="22:22" ht="9" hidden="1" customHeight="1" x14ac:dyDescent="0.25">
      <c r="V61021" s="80"/>
    </row>
    <row r="61022" spans="22:22" ht="9" hidden="1" customHeight="1" x14ac:dyDescent="0.25">
      <c r="V61022" s="80"/>
    </row>
    <row r="61023" spans="22:22" ht="9" hidden="1" customHeight="1" x14ac:dyDescent="0.25">
      <c r="V61023" s="80"/>
    </row>
    <row r="61024" spans="22:22" ht="9" hidden="1" customHeight="1" x14ac:dyDescent="0.25">
      <c r="V61024" s="80"/>
    </row>
    <row r="61025" spans="22:22" ht="9" hidden="1" customHeight="1" x14ac:dyDescent="0.25">
      <c r="V61025" s="80"/>
    </row>
    <row r="61026" spans="22:22" ht="9" hidden="1" customHeight="1" x14ac:dyDescent="0.25">
      <c r="V61026" s="80"/>
    </row>
    <row r="61027" spans="22:22" ht="9" hidden="1" customHeight="1" x14ac:dyDescent="0.25">
      <c r="V61027" s="80"/>
    </row>
    <row r="61028" spans="22:22" ht="9" hidden="1" customHeight="1" x14ac:dyDescent="0.25">
      <c r="V61028" s="80"/>
    </row>
    <row r="61029" spans="22:22" ht="9" hidden="1" customHeight="1" x14ac:dyDescent="0.25">
      <c r="V61029" s="80"/>
    </row>
    <row r="61030" spans="22:22" ht="9" hidden="1" customHeight="1" x14ac:dyDescent="0.25">
      <c r="V61030" s="80"/>
    </row>
    <row r="61031" spans="22:22" ht="9" hidden="1" customHeight="1" x14ac:dyDescent="0.25">
      <c r="V61031" s="80"/>
    </row>
    <row r="61032" spans="22:22" ht="9" hidden="1" customHeight="1" x14ac:dyDescent="0.25">
      <c r="V61032" s="80"/>
    </row>
    <row r="61033" spans="22:22" ht="9" hidden="1" customHeight="1" x14ac:dyDescent="0.25">
      <c r="V61033" s="80"/>
    </row>
    <row r="61034" spans="22:22" ht="9" hidden="1" customHeight="1" x14ac:dyDescent="0.25">
      <c r="V61034" s="80"/>
    </row>
    <row r="61035" spans="22:22" ht="9" hidden="1" customHeight="1" x14ac:dyDescent="0.25">
      <c r="V61035" s="80"/>
    </row>
    <row r="61036" spans="22:22" ht="9" hidden="1" customHeight="1" x14ac:dyDescent="0.25">
      <c r="V61036" s="80"/>
    </row>
    <row r="61037" spans="22:22" ht="9" hidden="1" customHeight="1" x14ac:dyDescent="0.25">
      <c r="V61037" s="80"/>
    </row>
    <row r="61038" spans="22:22" ht="9" hidden="1" customHeight="1" x14ac:dyDescent="0.25">
      <c r="V61038" s="80"/>
    </row>
    <row r="61039" spans="22:22" ht="9" hidden="1" customHeight="1" x14ac:dyDescent="0.25">
      <c r="V61039" s="80"/>
    </row>
    <row r="61040" spans="22:22" ht="9" hidden="1" customHeight="1" x14ac:dyDescent="0.25">
      <c r="V61040" s="80"/>
    </row>
    <row r="61041" spans="22:22" ht="9" hidden="1" customHeight="1" x14ac:dyDescent="0.25">
      <c r="V61041" s="80"/>
    </row>
    <row r="61042" spans="22:22" ht="9" hidden="1" customHeight="1" x14ac:dyDescent="0.25">
      <c r="V61042" s="80"/>
    </row>
    <row r="61043" spans="22:22" ht="9" hidden="1" customHeight="1" x14ac:dyDescent="0.25">
      <c r="V61043" s="80"/>
    </row>
    <row r="61044" spans="22:22" ht="9" hidden="1" customHeight="1" x14ac:dyDescent="0.25">
      <c r="V61044" s="80"/>
    </row>
    <row r="61045" spans="22:22" ht="9" hidden="1" customHeight="1" x14ac:dyDescent="0.25">
      <c r="V61045" s="80"/>
    </row>
    <row r="61046" spans="22:22" ht="9" hidden="1" customHeight="1" x14ac:dyDescent="0.25">
      <c r="V61046" s="80"/>
    </row>
    <row r="61047" spans="22:22" ht="9" hidden="1" customHeight="1" x14ac:dyDescent="0.25">
      <c r="V61047" s="80"/>
    </row>
    <row r="61048" spans="22:22" ht="9" hidden="1" customHeight="1" x14ac:dyDescent="0.25">
      <c r="V61048" s="80"/>
    </row>
    <row r="61049" spans="22:22" ht="9" hidden="1" customHeight="1" x14ac:dyDescent="0.25">
      <c r="V61049" s="80"/>
    </row>
    <row r="61050" spans="22:22" ht="9" hidden="1" customHeight="1" x14ac:dyDescent="0.25">
      <c r="V61050" s="80"/>
    </row>
    <row r="61051" spans="22:22" ht="9" hidden="1" customHeight="1" x14ac:dyDescent="0.25">
      <c r="V61051" s="80"/>
    </row>
    <row r="61052" spans="22:22" ht="9" hidden="1" customHeight="1" x14ac:dyDescent="0.25">
      <c r="V61052" s="80"/>
    </row>
    <row r="61053" spans="22:22" ht="9" hidden="1" customHeight="1" x14ac:dyDescent="0.25">
      <c r="V61053" s="80"/>
    </row>
    <row r="61054" spans="22:22" ht="9" hidden="1" customHeight="1" x14ac:dyDescent="0.25">
      <c r="V61054" s="80"/>
    </row>
    <row r="61055" spans="22:22" ht="9" hidden="1" customHeight="1" x14ac:dyDescent="0.25">
      <c r="V61055" s="80"/>
    </row>
    <row r="61056" spans="22:22" ht="9" hidden="1" customHeight="1" x14ac:dyDescent="0.25">
      <c r="V61056" s="80"/>
    </row>
    <row r="61057" spans="22:22" ht="9" hidden="1" customHeight="1" x14ac:dyDescent="0.25">
      <c r="V61057" s="80"/>
    </row>
    <row r="61058" spans="22:22" ht="9" hidden="1" customHeight="1" x14ac:dyDescent="0.25">
      <c r="V61058" s="80"/>
    </row>
    <row r="61059" spans="22:22" ht="9" hidden="1" customHeight="1" x14ac:dyDescent="0.25">
      <c r="V61059" s="80"/>
    </row>
    <row r="61060" spans="22:22" ht="9" hidden="1" customHeight="1" x14ac:dyDescent="0.25">
      <c r="V61060" s="80"/>
    </row>
    <row r="61061" spans="22:22" ht="9" hidden="1" customHeight="1" x14ac:dyDescent="0.25">
      <c r="V61061" s="80"/>
    </row>
    <row r="61062" spans="22:22" ht="9" hidden="1" customHeight="1" x14ac:dyDescent="0.25">
      <c r="V61062" s="80"/>
    </row>
    <row r="61063" spans="22:22" ht="9" hidden="1" customHeight="1" x14ac:dyDescent="0.25">
      <c r="V61063" s="80"/>
    </row>
    <row r="61064" spans="22:22" ht="9" hidden="1" customHeight="1" x14ac:dyDescent="0.25">
      <c r="V61064" s="80"/>
    </row>
    <row r="61065" spans="22:22" ht="9" hidden="1" customHeight="1" x14ac:dyDescent="0.25">
      <c r="V61065" s="80"/>
    </row>
    <row r="61066" spans="22:22" ht="9" hidden="1" customHeight="1" x14ac:dyDescent="0.25">
      <c r="V61066" s="80"/>
    </row>
    <row r="61067" spans="22:22" ht="9" hidden="1" customHeight="1" x14ac:dyDescent="0.25">
      <c r="V61067" s="80"/>
    </row>
    <row r="61068" spans="22:22" ht="9" hidden="1" customHeight="1" x14ac:dyDescent="0.25">
      <c r="V61068" s="80"/>
    </row>
    <row r="61069" spans="22:22" ht="9" hidden="1" customHeight="1" x14ac:dyDescent="0.25">
      <c r="V61069" s="80"/>
    </row>
    <row r="61070" spans="22:22" ht="9" hidden="1" customHeight="1" x14ac:dyDescent="0.25">
      <c r="V61070" s="80"/>
    </row>
    <row r="61071" spans="22:22" ht="9" hidden="1" customHeight="1" x14ac:dyDescent="0.25">
      <c r="V61071" s="80"/>
    </row>
    <row r="61072" spans="22:22" ht="9" hidden="1" customHeight="1" x14ac:dyDescent="0.25">
      <c r="V61072" s="80"/>
    </row>
    <row r="61073" spans="22:22" ht="9" hidden="1" customHeight="1" x14ac:dyDescent="0.25">
      <c r="V61073" s="80"/>
    </row>
    <row r="61074" spans="22:22" ht="9" hidden="1" customHeight="1" x14ac:dyDescent="0.25">
      <c r="V61074" s="80"/>
    </row>
    <row r="61075" spans="22:22" ht="9" hidden="1" customHeight="1" x14ac:dyDescent="0.25">
      <c r="V61075" s="80"/>
    </row>
    <row r="61076" spans="22:22" ht="9" hidden="1" customHeight="1" x14ac:dyDescent="0.25">
      <c r="V61076" s="80"/>
    </row>
    <row r="61077" spans="22:22" ht="9" hidden="1" customHeight="1" x14ac:dyDescent="0.25">
      <c r="V61077" s="80"/>
    </row>
    <row r="61078" spans="22:22" ht="9" hidden="1" customHeight="1" x14ac:dyDescent="0.25">
      <c r="V61078" s="80"/>
    </row>
    <row r="61079" spans="22:22" ht="9" hidden="1" customHeight="1" x14ac:dyDescent="0.25">
      <c r="V61079" s="80"/>
    </row>
    <row r="61080" spans="22:22" ht="9" hidden="1" customHeight="1" x14ac:dyDescent="0.25">
      <c r="V61080" s="80"/>
    </row>
    <row r="61081" spans="22:22" ht="9" hidden="1" customHeight="1" x14ac:dyDescent="0.25">
      <c r="V61081" s="80"/>
    </row>
    <row r="61082" spans="22:22" ht="9" hidden="1" customHeight="1" x14ac:dyDescent="0.25">
      <c r="V61082" s="80"/>
    </row>
    <row r="61083" spans="22:22" ht="9" hidden="1" customHeight="1" x14ac:dyDescent="0.25">
      <c r="V61083" s="80"/>
    </row>
    <row r="61084" spans="22:22" ht="9" hidden="1" customHeight="1" x14ac:dyDescent="0.25">
      <c r="V61084" s="80"/>
    </row>
    <row r="61085" spans="22:22" ht="9" hidden="1" customHeight="1" x14ac:dyDescent="0.25">
      <c r="V61085" s="80"/>
    </row>
    <row r="61086" spans="22:22" ht="9" hidden="1" customHeight="1" x14ac:dyDescent="0.25">
      <c r="V61086" s="80"/>
    </row>
    <row r="61087" spans="22:22" ht="9" hidden="1" customHeight="1" x14ac:dyDescent="0.25">
      <c r="V61087" s="80"/>
    </row>
    <row r="61088" spans="22:22" ht="9" hidden="1" customHeight="1" x14ac:dyDescent="0.25">
      <c r="V61088" s="80"/>
    </row>
    <row r="61089" spans="22:22" ht="9" hidden="1" customHeight="1" x14ac:dyDescent="0.25">
      <c r="V61089" s="80"/>
    </row>
    <row r="61090" spans="22:22" ht="9" hidden="1" customHeight="1" x14ac:dyDescent="0.25">
      <c r="V61090" s="80"/>
    </row>
    <row r="61091" spans="22:22" ht="9" hidden="1" customHeight="1" x14ac:dyDescent="0.25">
      <c r="V61091" s="80"/>
    </row>
    <row r="61092" spans="22:22" ht="9" hidden="1" customHeight="1" x14ac:dyDescent="0.25">
      <c r="V61092" s="80"/>
    </row>
    <row r="61093" spans="22:22" ht="9" hidden="1" customHeight="1" x14ac:dyDescent="0.25">
      <c r="V61093" s="80"/>
    </row>
    <row r="61094" spans="22:22" ht="9" hidden="1" customHeight="1" x14ac:dyDescent="0.25">
      <c r="V61094" s="80"/>
    </row>
    <row r="61095" spans="22:22" ht="9" hidden="1" customHeight="1" x14ac:dyDescent="0.25">
      <c r="V61095" s="80"/>
    </row>
    <row r="61096" spans="22:22" ht="9" hidden="1" customHeight="1" x14ac:dyDescent="0.25">
      <c r="V61096" s="80"/>
    </row>
    <row r="61097" spans="22:22" ht="9" hidden="1" customHeight="1" x14ac:dyDescent="0.25">
      <c r="V61097" s="80"/>
    </row>
    <row r="61098" spans="22:22" ht="9" hidden="1" customHeight="1" x14ac:dyDescent="0.25">
      <c r="V61098" s="80"/>
    </row>
    <row r="61099" spans="22:22" ht="9" hidden="1" customHeight="1" x14ac:dyDescent="0.25">
      <c r="V61099" s="80"/>
    </row>
    <row r="61100" spans="22:22" ht="9" hidden="1" customHeight="1" x14ac:dyDescent="0.25">
      <c r="V61100" s="80"/>
    </row>
    <row r="61101" spans="22:22" ht="9" hidden="1" customHeight="1" x14ac:dyDescent="0.25">
      <c r="V61101" s="80"/>
    </row>
    <row r="61102" spans="22:22" ht="9" hidden="1" customHeight="1" x14ac:dyDescent="0.25">
      <c r="V61102" s="80"/>
    </row>
    <row r="61103" spans="22:22" ht="9" hidden="1" customHeight="1" x14ac:dyDescent="0.25">
      <c r="V61103" s="80"/>
    </row>
    <row r="61104" spans="22:22" ht="9" hidden="1" customHeight="1" x14ac:dyDescent="0.25">
      <c r="V61104" s="80"/>
    </row>
    <row r="61105" spans="22:22" ht="9" hidden="1" customHeight="1" x14ac:dyDescent="0.25">
      <c r="V61105" s="80"/>
    </row>
    <row r="61106" spans="22:22" ht="9" hidden="1" customHeight="1" x14ac:dyDescent="0.25">
      <c r="V61106" s="80"/>
    </row>
    <row r="61107" spans="22:22" ht="9" hidden="1" customHeight="1" x14ac:dyDescent="0.25">
      <c r="V61107" s="80"/>
    </row>
    <row r="61108" spans="22:22" ht="9" hidden="1" customHeight="1" x14ac:dyDescent="0.25">
      <c r="V61108" s="80"/>
    </row>
    <row r="61109" spans="22:22" ht="9" hidden="1" customHeight="1" x14ac:dyDescent="0.25">
      <c r="V61109" s="80"/>
    </row>
    <row r="61110" spans="22:22" ht="9" hidden="1" customHeight="1" x14ac:dyDescent="0.25">
      <c r="V61110" s="80"/>
    </row>
    <row r="61111" spans="22:22" ht="9" hidden="1" customHeight="1" x14ac:dyDescent="0.25">
      <c r="V61111" s="80"/>
    </row>
    <row r="61112" spans="22:22" ht="9" hidden="1" customHeight="1" x14ac:dyDescent="0.25">
      <c r="V61112" s="80"/>
    </row>
    <row r="61113" spans="22:22" ht="9" hidden="1" customHeight="1" x14ac:dyDescent="0.25">
      <c r="V61113" s="80"/>
    </row>
    <row r="61114" spans="22:22" ht="9" hidden="1" customHeight="1" x14ac:dyDescent="0.25">
      <c r="V61114" s="80"/>
    </row>
    <row r="61115" spans="22:22" ht="9" hidden="1" customHeight="1" x14ac:dyDescent="0.25">
      <c r="V61115" s="80"/>
    </row>
    <row r="61116" spans="22:22" ht="9" hidden="1" customHeight="1" x14ac:dyDescent="0.25">
      <c r="V61116" s="80"/>
    </row>
    <row r="61117" spans="22:22" ht="9" hidden="1" customHeight="1" x14ac:dyDescent="0.25">
      <c r="V61117" s="80"/>
    </row>
    <row r="61118" spans="22:22" ht="9" hidden="1" customHeight="1" x14ac:dyDescent="0.25">
      <c r="V61118" s="80"/>
    </row>
    <row r="61119" spans="22:22" ht="9" hidden="1" customHeight="1" x14ac:dyDescent="0.25">
      <c r="V61119" s="80"/>
    </row>
    <row r="61120" spans="22:22" ht="9" hidden="1" customHeight="1" x14ac:dyDescent="0.25">
      <c r="V61120" s="80"/>
    </row>
    <row r="61121" spans="22:22" ht="9" hidden="1" customHeight="1" x14ac:dyDescent="0.25">
      <c r="V61121" s="80"/>
    </row>
    <row r="61122" spans="22:22" ht="9" hidden="1" customHeight="1" x14ac:dyDescent="0.25">
      <c r="V61122" s="80"/>
    </row>
    <row r="61123" spans="22:22" ht="9" hidden="1" customHeight="1" x14ac:dyDescent="0.25">
      <c r="V61123" s="80"/>
    </row>
    <row r="61124" spans="22:22" ht="9" hidden="1" customHeight="1" x14ac:dyDescent="0.25">
      <c r="V61124" s="80"/>
    </row>
    <row r="61125" spans="22:22" ht="9" hidden="1" customHeight="1" x14ac:dyDescent="0.25">
      <c r="V61125" s="80"/>
    </row>
    <row r="61126" spans="22:22" ht="9" hidden="1" customHeight="1" x14ac:dyDescent="0.25">
      <c r="V61126" s="80"/>
    </row>
    <row r="61127" spans="22:22" ht="9" hidden="1" customHeight="1" x14ac:dyDescent="0.25">
      <c r="V61127" s="80"/>
    </row>
    <row r="61128" spans="22:22" ht="9" hidden="1" customHeight="1" x14ac:dyDescent="0.25">
      <c r="V61128" s="80"/>
    </row>
    <row r="61129" spans="22:22" ht="9" hidden="1" customHeight="1" x14ac:dyDescent="0.25">
      <c r="V61129" s="80"/>
    </row>
    <row r="61130" spans="22:22" ht="9" hidden="1" customHeight="1" x14ac:dyDescent="0.25">
      <c r="V61130" s="80"/>
    </row>
    <row r="61131" spans="22:22" ht="9" hidden="1" customHeight="1" x14ac:dyDescent="0.25">
      <c r="V61131" s="80"/>
    </row>
    <row r="61132" spans="22:22" ht="9" hidden="1" customHeight="1" x14ac:dyDescent="0.25">
      <c r="V61132" s="80"/>
    </row>
    <row r="61133" spans="22:22" ht="9" hidden="1" customHeight="1" x14ac:dyDescent="0.25">
      <c r="V61133" s="80"/>
    </row>
    <row r="61134" spans="22:22" ht="9" hidden="1" customHeight="1" x14ac:dyDescent="0.25">
      <c r="V61134" s="80"/>
    </row>
    <row r="61135" spans="22:22" ht="9" hidden="1" customHeight="1" x14ac:dyDescent="0.25">
      <c r="V61135" s="80"/>
    </row>
    <row r="61136" spans="22:22" ht="9" hidden="1" customHeight="1" x14ac:dyDescent="0.25">
      <c r="V61136" s="80"/>
    </row>
    <row r="61137" spans="22:22" ht="9" hidden="1" customHeight="1" x14ac:dyDescent="0.25">
      <c r="V61137" s="80"/>
    </row>
    <row r="61138" spans="22:22" ht="9" hidden="1" customHeight="1" x14ac:dyDescent="0.25">
      <c r="V61138" s="80"/>
    </row>
    <row r="61139" spans="22:22" ht="9" hidden="1" customHeight="1" x14ac:dyDescent="0.25">
      <c r="V61139" s="80"/>
    </row>
    <row r="61140" spans="22:22" ht="9" hidden="1" customHeight="1" x14ac:dyDescent="0.25">
      <c r="V61140" s="80"/>
    </row>
    <row r="61141" spans="22:22" ht="9" hidden="1" customHeight="1" x14ac:dyDescent="0.25">
      <c r="V61141" s="80"/>
    </row>
    <row r="61142" spans="22:22" ht="9" hidden="1" customHeight="1" x14ac:dyDescent="0.25">
      <c r="V61142" s="80"/>
    </row>
    <row r="61143" spans="22:22" ht="9" hidden="1" customHeight="1" x14ac:dyDescent="0.25">
      <c r="V61143" s="80"/>
    </row>
    <row r="61144" spans="22:22" ht="9" hidden="1" customHeight="1" x14ac:dyDescent="0.25">
      <c r="V61144" s="80"/>
    </row>
    <row r="61145" spans="22:22" ht="9" hidden="1" customHeight="1" x14ac:dyDescent="0.25">
      <c r="V61145" s="80"/>
    </row>
    <row r="61146" spans="22:22" ht="9" hidden="1" customHeight="1" x14ac:dyDescent="0.25">
      <c r="V61146" s="80"/>
    </row>
    <row r="61147" spans="22:22" ht="9" hidden="1" customHeight="1" x14ac:dyDescent="0.25">
      <c r="V61147" s="80"/>
    </row>
    <row r="61148" spans="22:22" ht="9" hidden="1" customHeight="1" x14ac:dyDescent="0.25">
      <c r="V61148" s="80"/>
    </row>
    <row r="61149" spans="22:22" ht="9" hidden="1" customHeight="1" x14ac:dyDescent="0.25">
      <c r="V61149" s="80"/>
    </row>
    <row r="61150" spans="22:22" ht="9" hidden="1" customHeight="1" x14ac:dyDescent="0.25">
      <c r="V61150" s="80"/>
    </row>
    <row r="61151" spans="22:22" ht="9" hidden="1" customHeight="1" x14ac:dyDescent="0.25">
      <c r="V61151" s="80"/>
    </row>
    <row r="61152" spans="22:22" ht="9" hidden="1" customHeight="1" x14ac:dyDescent="0.25">
      <c r="V61152" s="80"/>
    </row>
    <row r="61153" spans="22:22" ht="9" hidden="1" customHeight="1" x14ac:dyDescent="0.25">
      <c r="V61153" s="80"/>
    </row>
    <row r="61154" spans="22:22" ht="9" hidden="1" customHeight="1" x14ac:dyDescent="0.25">
      <c r="V61154" s="80"/>
    </row>
    <row r="61155" spans="22:22" ht="9" hidden="1" customHeight="1" x14ac:dyDescent="0.25">
      <c r="V61155" s="80"/>
    </row>
    <row r="61156" spans="22:22" ht="9" hidden="1" customHeight="1" x14ac:dyDescent="0.25">
      <c r="V61156" s="80"/>
    </row>
    <row r="61157" spans="22:22" ht="9" hidden="1" customHeight="1" x14ac:dyDescent="0.25">
      <c r="V61157" s="80"/>
    </row>
    <row r="61158" spans="22:22" ht="9" hidden="1" customHeight="1" x14ac:dyDescent="0.25">
      <c r="V61158" s="80"/>
    </row>
    <row r="61159" spans="22:22" ht="9" hidden="1" customHeight="1" x14ac:dyDescent="0.25">
      <c r="V61159" s="80"/>
    </row>
    <row r="61160" spans="22:22" ht="9" hidden="1" customHeight="1" x14ac:dyDescent="0.25">
      <c r="V61160" s="80"/>
    </row>
    <row r="61161" spans="22:22" ht="9" hidden="1" customHeight="1" x14ac:dyDescent="0.25">
      <c r="V61161" s="80"/>
    </row>
    <row r="61162" spans="22:22" ht="9" hidden="1" customHeight="1" x14ac:dyDescent="0.25">
      <c r="V61162" s="80"/>
    </row>
    <row r="61163" spans="22:22" ht="9" hidden="1" customHeight="1" x14ac:dyDescent="0.25">
      <c r="V61163" s="80"/>
    </row>
    <row r="61164" spans="22:22" ht="9" hidden="1" customHeight="1" x14ac:dyDescent="0.25">
      <c r="V61164" s="80"/>
    </row>
    <row r="61165" spans="22:22" ht="9" hidden="1" customHeight="1" x14ac:dyDescent="0.25">
      <c r="V61165" s="80"/>
    </row>
    <row r="61166" spans="22:22" ht="9" hidden="1" customHeight="1" x14ac:dyDescent="0.25">
      <c r="V61166" s="80"/>
    </row>
    <row r="61167" spans="22:22" ht="9" hidden="1" customHeight="1" x14ac:dyDescent="0.25">
      <c r="V61167" s="80"/>
    </row>
    <row r="61168" spans="22:22" ht="9" hidden="1" customHeight="1" x14ac:dyDescent="0.25">
      <c r="V61168" s="80"/>
    </row>
    <row r="61169" spans="22:22" ht="9" hidden="1" customHeight="1" x14ac:dyDescent="0.25">
      <c r="V61169" s="80"/>
    </row>
    <row r="61170" spans="22:22" ht="9" hidden="1" customHeight="1" x14ac:dyDescent="0.25">
      <c r="V61170" s="80"/>
    </row>
    <row r="61171" spans="22:22" ht="9" hidden="1" customHeight="1" x14ac:dyDescent="0.25">
      <c r="V61171" s="80"/>
    </row>
    <row r="61172" spans="22:22" ht="9" hidden="1" customHeight="1" x14ac:dyDescent="0.25">
      <c r="V61172" s="80"/>
    </row>
    <row r="61173" spans="22:22" ht="9" hidden="1" customHeight="1" x14ac:dyDescent="0.25">
      <c r="V61173" s="80"/>
    </row>
    <row r="61174" spans="22:22" ht="9" hidden="1" customHeight="1" x14ac:dyDescent="0.25">
      <c r="V61174" s="80"/>
    </row>
    <row r="61175" spans="22:22" ht="9" hidden="1" customHeight="1" x14ac:dyDescent="0.25">
      <c r="V61175" s="80"/>
    </row>
    <row r="61176" spans="22:22" ht="9" hidden="1" customHeight="1" x14ac:dyDescent="0.25">
      <c r="V61176" s="80"/>
    </row>
    <row r="61177" spans="22:22" ht="9" hidden="1" customHeight="1" x14ac:dyDescent="0.25">
      <c r="V61177" s="80"/>
    </row>
    <row r="61178" spans="22:22" ht="9" hidden="1" customHeight="1" x14ac:dyDescent="0.25">
      <c r="V61178" s="80"/>
    </row>
    <row r="61179" spans="22:22" ht="9" hidden="1" customHeight="1" x14ac:dyDescent="0.25">
      <c r="V61179" s="80"/>
    </row>
    <row r="61180" spans="22:22" ht="9" hidden="1" customHeight="1" x14ac:dyDescent="0.25">
      <c r="V61180" s="80"/>
    </row>
    <row r="61181" spans="22:22" ht="9" hidden="1" customHeight="1" x14ac:dyDescent="0.25">
      <c r="V61181" s="80"/>
    </row>
    <row r="61182" spans="22:22" ht="9" hidden="1" customHeight="1" x14ac:dyDescent="0.25">
      <c r="V61182" s="80"/>
    </row>
    <row r="61183" spans="22:22" ht="9" hidden="1" customHeight="1" x14ac:dyDescent="0.25">
      <c r="V61183" s="80"/>
    </row>
    <row r="61184" spans="22:22" ht="9" hidden="1" customHeight="1" x14ac:dyDescent="0.25">
      <c r="V61184" s="80"/>
    </row>
    <row r="61185" spans="22:22" ht="9" hidden="1" customHeight="1" x14ac:dyDescent="0.25">
      <c r="V61185" s="80"/>
    </row>
    <row r="61186" spans="22:22" ht="9" hidden="1" customHeight="1" x14ac:dyDescent="0.25">
      <c r="V61186" s="80"/>
    </row>
    <row r="61187" spans="22:22" ht="9" hidden="1" customHeight="1" x14ac:dyDescent="0.25">
      <c r="V61187" s="80"/>
    </row>
    <row r="61188" spans="22:22" ht="9" hidden="1" customHeight="1" x14ac:dyDescent="0.25">
      <c r="V61188" s="80"/>
    </row>
    <row r="61189" spans="22:22" ht="9" hidden="1" customHeight="1" x14ac:dyDescent="0.25">
      <c r="V61189" s="80"/>
    </row>
    <row r="61190" spans="22:22" ht="9" hidden="1" customHeight="1" x14ac:dyDescent="0.25">
      <c r="V61190" s="80"/>
    </row>
    <row r="61191" spans="22:22" ht="9" hidden="1" customHeight="1" x14ac:dyDescent="0.25">
      <c r="V61191" s="80"/>
    </row>
    <row r="61192" spans="22:22" ht="9" hidden="1" customHeight="1" x14ac:dyDescent="0.25">
      <c r="V61192" s="80"/>
    </row>
    <row r="61193" spans="22:22" ht="9" hidden="1" customHeight="1" x14ac:dyDescent="0.25">
      <c r="V61193" s="80"/>
    </row>
    <row r="61194" spans="22:22" ht="9" hidden="1" customHeight="1" x14ac:dyDescent="0.25">
      <c r="V61194" s="80"/>
    </row>
    <row r="61195" spans="22:22" ht="9" hidden="1" customHeight="1" x14ac:dyDescent="0.25">
      <c r="V61195" s="80"/>
    </row>
    <row r="61196" spans="22:22" ht="9" hidden="1" customHeight="1" x14ac:dyDescent="0.25">
      <c r="V61196" s="80"/>
    </row>
    <row r="61197" spans="22:22" ht="9" hidden="1" customHeight="1" x14ac:dyDescent="0.25">
      <c r="V61197" s="80"/>
    </row>
    <row r="61198" spans="22:22" ht="9" hidden="1" customHeight="1" x14ac:dyDescent="0.25">
      <c r="V61198" s="80"/>
    </row>
    <row r="61199" spans="22:22" ht="9" hidden="1" customHeight="1" x14ac:dyDescent="0.25">
      <c r="V61199" s="80"/>
    </row>
    <row r="61200" spans="22:22" ht="9" hidden="1" customHeight="1" x14ac:dyDescent="0.25">
      <c r="V61200" s="80"/>
    </row>
    <row r="61201" spans="22:22" ht="9" hidden="1" customHeight="1" x14ac:dyDescent="0.25">
      <c r="V61201" s="80"/>
    </row>
    <row r="61202" spans="22:22" ht="9" hidden="1" customHeight="1" x14ac:dyDescent="0.25">
      <c r="V61202" s="80"/>
    </row>
    <row r="61203" spans="22:22" ht="9" hidden="1" customHeight="1" x14ac:dyDescent="0.25">
      <c r="V61203" s="80"/>
    </row>
    <row r="61204" spans="22:22" ht="9" hidden="1" customHeight="1" x14ac:dyDescent="0.25">
      <c r="V61204" s="80"/>
    </row>
    <row r="61205" spans="22:22" ht="9" hidden="1" customHeight="1" x14ac:dyDescent="0.25">
      <c r="V61205" s="80"/>
    </row>
    <row r="61206" spans="22:22" ht="9" hidden="1" customHeight="1" x14ac:dyDescent="0.25">
      <c r="V61206" s="80"/>
    </row>
    <row r="61207" spans="22:22" ht="9" hidden="1" customHeight="1" x14ac:dyDescent="0.25">
      <c r="V61207" s="80"/>
    </row>
    <row r="61208" spans="22:22" ht="9" hidden="1" customHeight="1" x14ac:dyDescent="0.25">
      <c r="V61208" s="80"/>
    </row>
    <row r="61209" spans="22:22" ht="9" hidden="1" customHeight="1" x14ac:dyDescent="0.25">
      <c r="V61209" s="80"/>
    </row>
    <row r="61210" spans="22:22" ht="9" hidden="1" customHeight="1" x14ac:dyDescent="0.25">
      <c r="V61210" s="80"/>
    </row>
    <row r="61211" spans="22:22" ht="9" hidden="1" customHeight="1" x14ac:dyDescent="0.25">
      <c r="V61211" s="80"/>
    </row>
    <row r="61212" spans="22:22" ht="9" hidden="1" customHeight="1" x14ac:dyDescent="0.25">
      <c r="V61212" s="80"/>
    </row>
    <row r="61213" spans="22:22" ht="9" hidden="1" customHeight="1" x14ac:dyDescent="0.25">
      <c r="V61213" s="80"/>
    </row>
    <row r="61214" spans="22:22" ht="9" hidden="1" customHeight="1" x14ac:dyDescent="0.25">
      <c r="V61214" s="80"/>
    </row>
    <row r="61215" spans="22:22" ht="9" hidden="1" customHeight="1" x14ac:dyDescent="0.25">
      <c r="V61215" s="80"/>
    </row>
    <row r="61216" spans="22:22" ht="9" hidden="1" customHeight="1" x14ac:dyDescent="0.25">
      <c r="V61216" s="80"/>
    </row>
    <row r="61217" spans="22:22" ht="9" hidden="1" customHeight="1" x14ac:dyDescent="0.25">
      <c r="V61217" s="80"/>
    </row>
    <row r="61218" spans="22:22" ht="9" hidden="1" customHeight="1" x14ac:dyDescent="0.25">
      <c r="V61218" s="80"/>
    </row>
    <row r="61219" spans="22:22" ht="9" hidden="1" customHeight="1" x14ac:dyDescent="0.25">
      <c r="V61219" s="80"/>
    </row>
    <row r="61220" spans="22:22" ht="9" hidden="1" customHeight="1" x14ac:dyDescent="0.25">
      <c r="V61220" s="80"/>
    </row>
    <row r="61221" spans="22:22" ht="9" hidden="1" customHeight="1" x14ac:dyDescent="0.25">
      <c r="V61221" s="80"/>
    </row>
    <row r="61222" spans="22:22" ht="9" hidden="1" customHeight="1" x14ac:dyDescent="0.25">
      <c r="V61222" s="80"/>
    </row>
    <row r="61223" spans="22:22" ht="9" hidden="1" customHeight="1" x14ac:dyDescent="0.25">
      <c r="V61223" s="80"/>
    </row>
    <row r="61224" spans="22:22" ht="9" hidden="1" customHeight="1" x14ac:dyDescent="0.25">
      <c r="V61224" s="80"/>
    </row>
    <row r="61225" spans="22:22" ht="9" hidden="1" customHeight="1" x14ac:dyDescent="0.25">
      <c r="V61225" s="80"/>
    </row>
    <row r="61226" spans="22:22" ht="9" hidden="1" customHeight="1" x14ac:dyDescent="0.25">
      <c r="V61226" s="80"/>
    </row>
    <row r="61227" spans="22:22" ht="9" hidden="1" customHeight="1" x14ac:dyDescent="0.25">
      <c r="V61227" s="80"/>
    </row>
    <row r="61228" spans="22:22" ht="9" hidden="1" customHeight="1" x14ac:dyDescent="0.25">
      <c r="V61228" s="80"/>
    </row>
    <row r="61229" spans="22:22" ht="9" hidden="1" customHeight="1" x14ac:dyDescent="0.25">
      <c r="V61229" s="80"/>
    </row>
    <row r="61230" spans="22:22" ht="9" hidden="1" customHeight="1" x14ac:dyDescent="0.25">
      <c r="V61230" s="80"/>
    </row>
    <row r="61231" spans="22:22" ht="9" hidden="1" customHeight="1" x14ac:dyDescent="0.25">
      <c r="V61231" s="80"/>
    </row>
    <row r="61232" spans="22:22" ht="9" hidden="1" customHeight="1" x14ac:dyDescent="0.25">
      <c r="V61232" s="80"/>
    </row>
    <row r="61233" spans="22:22" ht="9" hidden="1" customHeight="1" x14ac:dyDescent="0.25">
      <c r="V61233" s="80"/>
    </row>
    <row r="61234" spans="22:22" ht="9" hidden="1" customHeight="1" x14ac:dyDescent="0.25">
      <c r="V61234" s="80"/>
    </row>
    <row r="61235" spans="22:22" ht="9" hidden="1" customHeight="1" x14ac:dyDescent="0.25">
      <c r="V61235" s="80"/>
    </row>
    <row r="61236" spans="22:22" ht="9" hidden="1" customHeight="1" x14ac:dyDescent="0.25">
      <c r="V61236" s="80"/>
    </row>
    <row r="61237" spans="22:22" ht="9" hidden="1" customHeight="1" x14ac:dyDescent="0.25">
      <c r="V61237" s="80"/>
    </row>
    <row r="61238" spans="22:22" ht="9" hidden="1" customHeight="1" x14ac:dyDescent="0.25">
      <c r="V61238" s="80"/>
    </row>
    <row r="61239" spans="22:22" ht="9" hidden="1" customHeight="1" x14ac:dyDescent="0.25">
      <c r="V61239" s="80"/>
    </row>
    <row r="61240" spans="22:22" ht="9" hidden="1" customHeight="1" x14ac:dyDescent="0.25">
      <c r="V61240" s="80"/>
    </row>
    <row r="61241" spans="22:22" ht="9" hidden="1" customHeight="1" x14ac:dyDescent="0.25">
      <c r="V61241" s="80"/>
    </row>
    <row r="61242" spans="22:22" ht="9" hidden="1" customHeight="1" x14ac:dyDescent="0.25">
      <c r="V61242" s="80"/>
    </row>
    <row r="61243" spans="22:22" ht="9" hidden="1" customHeight="1" x14ac:dyDescent="0.25">
      <c r="V61243" s="80"/>
    </row>
    <row r="61244" spans="22:22" ht="9" hidden="1" customHeight="1" x14ac:dyDescent="0.25">
      <c r="V61244" s="80"/>
    </row>
    <row r="61245" spans="22:22" ht="9" hidden="1" customHeight="1" x14ac:dyDescent="0.25">
      <c r="V61245" s="80"/>
    </row>
    <row r="61246" spans="22:22" ht="9" hidden="1" customHeight="1" x14ac:dyDescent="0.25">
      <c r="V61246" s="80"/>
    </row>
    <row r="61247" spans="22:22" ht="9" hidden="1" customHeight="1" x14ac:dyDescent="0.25">
      <c r="V61247" s="80"/>
    </row>
    <row r="61248" spans="22:22" ht="9" hidden="1" customHeight="1" x14ac:dyDescent="0.25">
      <c r="V61248" s="80"/>
    </row>
    <row r="61249" spans="22:22" ht="9" hidden="1" customHeight="1" x14ac:dyDescent="0.25">
      <c r="V61249" s="80"/>
    </row>
    <row r="61250" spans="22:22" ht="9" hidden="1" customHeight="1" x14ac:dyDescent="0.25">
      <c r="V61250" s="80"/>
    </row>
    <row r="61251" spans="22:22" ht="9" hidden="1" customHeight="1" x14ac:dyDescent="0.25">
      <c r="V61251" s="80"/>
    </row>
    <row r="61252" spans="22:22" ht="9" hidden="1" customHeight="1" x14ac:dyDescent="0.25">
      <c r="V61252" s="80"/>
    </row>
    <row r="61253" spans="22:22" ht="9" hidden="1" customHeight="1" x14ac:dyDescent="0.25">
      <c r="V61253" s="80"/>
    </row>
    <row r="61254" spans="22:22" ht="9" hidden="1" customHeight="1" x14ac:dyDescent="0.25">
      <c r="V61254" s="80"/>
    </row>
    <row r="61255" spans="22:22" ht="9" hidden="1" customHeight="1" x14ac:dyDescent="0.25">
      <c r="V61255" s="80"/>
    </row>
    <row r="61256" spans="22:22" ht="9" hidden="1" customHeight="1" x14ac:dyDescent="0.25">
      <c r="V61256" s="80"/>
    </row>
    <row r="61257" spans="22:22" ht="9" hidden="1" customHeight="1" x14ac:dyDescent="0.25">
      <c r="V61257" s="80"/>
    </row>
    <row r="61258" spans="22:22" ht="9" hidden="1" customHeight="1" x14ac:dyDescent="0.25">
      <c r="V61258" s="80"/>
    </row>
    <row r="61259" spans="22:22" ht="9" hidden="1" customHeight="1" x14ac:dyDescent="0.25">
      <c r="V61259" s="80"/>
    </row>
    <row r="61260" spans="22:22" ht="9" hidden="1" customHeight="1" x14ac:dyDescent="0.25">
      <c r="V61260" s="80"/>
    </row>
    <row r="61261" spans="22:22" ht="9" hidden="1" customHeight="1" x14ac:dyDescent="0.25">
      <c r="V61261" s="80"/>
    </row>
    <row r="61262" spans="22:22" ht="9" hidden="1" customHeight="1" x14ac:dyDescent="0.25">
      <c r="V61262" s="80"/>
    </row>
    <row r="61263" spans="22:22" ht="9" hidden="1" customHeight="1" x14ac:dyDescent="0.25">
      <c r="V61263" s="80"/>
    </row>
    <row r="61264" spans="22:22" ht="9" hidden="1" customHeight="1" x14ac:dyDescent="0.25">
      <c r="V61264" s="80"/>
    </row>
    <row r="61265" spans="22:22" ht="9" hidden="1" customHeight="1" x14ac:dyDescent="0.25">
      <c r="V61265" s="80"/>
    </row>
    <row r="61266" spans="22:22" ht="9" hidden="1" customHeight="1" x14ac:dyDescent="0.25">
      <c r="V61266" s="80"/>
    </row>
    <row r="61267" spans="22:22" ht="9" hidden="1" customHeight="1" x14ac:dyDescent="0.25">
      <c r="V61267" s="80"/>
    </row>
    <row r="61268" spans="22:22" ht="9" hidden="1" customHeight="1" x14ac:dyDescent="0.25">
      <c r="V61268" s="80"/>
    </row>
    <row r="61269" spans="22:22" ht="9" hidden="1" customHeight="1" x14ac:dyDescent="0.25">
      <c r="V61269" s="80"/>
    </row>
    <row r="61270" spans="22:22" ht="9" hidden="1" customHeight="1" x14ac:dyDescent="0.25">
      <c r="V61270" s="80"/>
    </row>
    <row r="61271" spans="22:22" ht="9" hidden="1" customHeight="1" x14ac:dyDescent="0.25">
      <c r="V61271" s="80"/>
    </row>
    <row r="61272" spans="22:22" ht="9" hidden="1" customHeight="1" x14ac:dyDescent="0.25">
      <c r="V61272" s="80"/>
    </row>
    <row r="61273" spans="22:22" ht="9" hidden="1" customHeight="1" x14ac:dyDescent="0.25">
      <c r="V61273" s="80"/>
    </row>
    <row r="61274" spans="22:22" ht="9" hidden="1" customHeight="1" x14ac:dyDescent="0.25">
      <c r="V61274" s="80"/>
    </row>
    <row r="61275" spans="22:22" ht="9" hidden="1" customHeight="1" x14ac:dyDescent="0.25">
      <c r="V61275" s="80"/>
    </row>
    <row r="61276" spans="22:22" ht="9" hidden="1" customHeight="1" x14ac:dyDescent="0.25">
      <c r="V61276" s="80"/>
    </row>
    <row r="61277" spans="22:22" ht="9" hidden="1" customHeight="1" x14ac:dyDescent="0.25">
      <c r="V61277" s="80"/>
    </row>
    <row r="61278" spans="22:22" ht="9" hidden="1" customHeight="1" x14ac:dyDescent="0.25">
      <c r="V61278" s="80"/>
    </row>
    <row r="61279" spans="22:22" ht="9" hidden="1" customHeight="1" x14ac:dyDescent="0.25">
      <c r="V61279" s="80"/>
    </row>
    <row r="61280" spans="22:22" ht="9" hidden="1" customHeight="1" x14ac:dyDescent="0.25">
      <c r="V61280" s="80"/>
    </row>
    <row r="61281" spans="22:22" ht="9" hidden="1" customHeight="1" x14ac:dyDescent="0.25">
      <c r="V61281" s="80"/>
    </row>
    <row r="61282" spans="22:22" ht="9" hidden="1" customHeight="1" x14ac:dyDescent="0.25">
      <c r="V61282" s="80"/>
    </row>
    <row r="61283" spans="22:22" ht="9" hidden="1" customHeight="1" x14ac:dyDescent="0.25">
      <c r="V61283" s="80"/>
    </row>
    <row r="61284" spans="22:22" ht="9" hidden="1" customHeight="1" x14ac:dyDescent="0.25">
      <c r="V61284" s="80"/>
    </row>
    <row r="61285" spans="22:22" ht="9" hidden="1" customHeight="1" x14ac:dyDescent="0.25">
      <c r="V61285" s="80"/>
    </row>
    <row r="61286" spans="22:22" ht="9" hidden="1" customHeight="1" x14ac:dyDescent="0.25">
      <c r="V61286" s="80"/>
    </row>
    <row r="61287" spans="22:22" ht="9" hidden="1" customHeight="1" x14ac:dyDescent="0.25">
      <c r="V61287" s="80"/>
    </row>
    <row r="61288" spans="22:22" ht="9" hidden="1" customHeight="1" x14ac:dyDescent="0.25">
      <c r="V61288" s="80"/>
    </row>
    <row r="61289" spans="22:22" ht="9" hidden="1" customHeight="1" x14ac:dyDescent="0.25">
      <c r="V61289" s="80"/>
    </row>
    <row r="61290" spans="22:22" ht="9" hidden="1" customHeight="1" x14ac:dyDescent="0.25">
      <c r="V61290" s="80"/>
    </row>
    <row r="61291" spans="22:22" ht="9" hidden="1" customHeight="1" x14ac:dyDescent="0.25">
      <c r="V61291" s="80"/>
    </row>
    <row r="61292" spans="22:22" ht="9" hidden="1" customHeight="1" x14ac:dyDescent="0.25">
      <c r="V61292" s="80"/>
    </row>
    <row r="61293" spans="22:22" ht="9" hidden="1" customHeight="1" x14ac:dyDescent="0.25">
      <c r="V61293" s="80"/>
    </row>
    <row r="61294" spans="22:22" ht="9" hidden="1" customHeight="1" x14ac:dyDescent="0.25">
      <c r="V61294" s="80"/>
    </row>
    <row r="61295" spans="22:22" ht="9" hidden="1" customHeight="1" x14ac:dyDescent="0.25">
      <c r="V61295" s="80"/>
    </row>
    <row r="61296" spans="22:22" ht="9" hidden="1" customHeight="1" x14ac:dyDescent="0.25">
      <c r="V61296" s="80"/>
    </row>
    <row r="61297" spans="22:22" ht="9" hidden="1" customHeight="1" x14ac:dyDescent="0.25">
      <c r="V61297" s="80"/>
    </row>
    <row r="61298" spans="22:22" ht="9" hidden="1" customHeight="1" x14ac:dyDescent="0.25">
      <c r="V61298" s="80"/>
    </row>
    <row r="61299" spans="22:22" ht="9" hidden="1" customHeight="1" x14ac:dyDescent="0.25">
      <c r="V61299" s="80"/>
    </row>
    <row r="61300" spans="22:22" ht="9" hidden="1" customHeight="1" x14ac:dyDescent="0.25">
      <c r="V61300" s="80"/>
    </row>
    <row r="61301" spans="22:22" ht="9" hidden="1" customHeight="1" x14ac:dyDescent="0.25">
      <c r="V61301" s="80"/>
    </row>
    <row r="61302" spans="22:22" ht="9" hidden="1" customHeight="1" x14ac:dyDescent="0.25">
      <c r="V61302" s="80"/>
    </row>
    <row r="61303" spans="22:22" ht="9" hidden="1" customHeight="1" x14ac:dyDescent="0.25">
      <c r="V61303" s="80"/>
    </row>
    <row r="61304" spans="22:22" ht="9" hidden="1" customHeight="1" x14ac:dyDescent="0.25">
      <c r="V61304" s="80"/>
    </row>
    <row r="61305" spans="22:22" ht="9" hidden="1" customHeight="1" x14ac:dyDescent="0.25">
      <c r="V61305" s="80"/>
    </row>
    <row r="61306" spans="22:22" ht="9" hidden="1" customHeight="1" x14ac:dyDescent="0.25">
      <c r="V61306" s="80"/>
    </row>
    <row r="61307" spans="22:22" ht="9" hidden="1" customHeight="1" x14ac:dyDescent="0.25">
      <c r="V61307" s="80"/>
    </row>
    <row r="61308" spans="22:22" ht="9" hidden="1" customHeight="1" x14ac:dyDescent="0.25">
      <c r="V61308" s="80"/>
    </row>
    <row r="61309" spans="22:22" ht="9" hidden="1" customHeight="1" x14ac:dyDescent="0.25">
      <c r="V61309" s="80"/>
    </row>
    <row r="61310" spans="22:22" ht="9" hidden="1" customHeight="1" x14ac:dyDescent="0.25">
      <c r="V61310" s="80"/>
    </row>
    <row r="61311" spans="22:22" ht="9" hidden="1" customHeight="1" x14ac:dyDescent="0.25">
      <c r="V61311" s="80"/>
    </row>
    <row r="61312" spans="22:22" ht="9" hidden="1" customHeight="1" x14ac:dyDescent="0.25">
      <c r="V61312" s="80"/>
    </row>
    <row r="61313" spans="22:22" ht="9" hidden="1" customHeight="1" x14ac:dyDescent="0.25">
      <c r="V61313" s="80"/>
    </row>
    <row r="61314" spans="22:22" ht="9" hidden="1" customHeight="1" x14ac:dyDescent="0.25">
      <c r="V61314" s="80"/>
    </row>
    <row r="61315" spans="22:22" ht="9" hidden="1" customHeight="1" x14ac:dyDescent="0.25">
      <c r="V61315" s="80"/>
    </row>
    <row r="61316" spans="22:22" ht="9" hidden="1" customHeight="1" x14ac:dyDescent="0.25">
      <c r="V61316" s="80"/>
    </row>
    <row r="61317" spans="22:22" ht="9" hidden="1" customHeight="1" x14ac:dyDescent="0.25">
      <c r="V61317" s="80"/>
    </row>
    <row r="61318" spans="22:22" ht="9" hidden="1" customHeight="1" x14ac:dyDescent="0.25">
      <c r="V61318" s="80"/>
    </row>
    <row r="61319" spans="22:22" ht="9" hidden="1" customHeight="1" x14ac:dyDescent="0.25">
      <c r="V61319" s="80"/>
    </row>
    <row r="61320" spans="22:22" ht="9" hidden="1" customHeight="1" x14ac:dyDescent="0.25">
      <c r="V61320" s="80"/>
    </row>
    <row r="61321" spans="22:22" ht="9" hidden="1" customHeight="1" x14ac:dyDescent="0.25">
      <c r="V61321" s="80"/>
    </row>
    <row r="61322" spans="22:22" ht="9" hidden="1" customHeight="1" x14ac:dyDescent="0.25">
      <c r="V61322" s="80"/>
    </row>
    <row r="61323" spans="22:22" ht="9" hidden="1" customHeight="1" x14ac:dyDescent="0.25">
      <c r="V61323" s="80"/>
    </row>
    <row r="61324" spans="22:22" ht="9" hidden="1" customHeight="1" x14ac:dyDescent="0.25">
      <c r="V61324" s="80"/>
    </row>
    <row r="61325" spans="22:22" ht="9" hidden="1" customHeight="1" x14ac:dyDescent="0.25">
      <c r="V61325" s="80"/>
    </row>
    <row r="61326" spans="22:22" ht="9" hidden="1" customHeight="1" x14ac:dyDescent="0.25">
      <c r="V61326" s="80"/>
    </row>
    <row r="61327" spans="22:22" ht="9" hidden="1" customHeight="1" x14ac:dyDescent="0.25">
      <c r="V61327" s="80"/>
    </row>
    <row r="61328" spans="22:22" ht="9" hidden="1" customHeight="1" x14ac:dyDescent="0.25">
      <c r="V61328" s="80"/>
    </row>
    <row r="61329" spans="22:22" ht="9" hidden="1" customHeight="1" x14ac:dyDescent="0.25">
      <c r="V61329" s="80"/>
    </row>
    <row r="61330" spans="22:22" ht="9" hidden="1" customHeight="1" x14ac:dyDescent="0.25">
      <c r="V61330" s="80"/>
    </row>
    <row r="61331" spans="22:22" ht="9" hidden="1" customHeight="1" x14ac:dyDescent="0.25">
      <c r="V61331" s="80"/>
    </row>
    <row r="61332" spans="22:22" ht="9" hidden="1" customHeight="1" x14ac:dyDescent="0.25">
      <c r="V61332" s="80"/>
    </row>
    <row r="61333" spans="22:22" ht="9" hidden="1" customHeight="1" x14ac:dyDescent="0.25">
      <c r="V61333" s="80"/>
    </row>
    <row r="61334" spans="22:22" ht="9" hidden="1" customHeight="1" x14ac:dyDescent="0.25">
      <c r="V61334" s="80"/>
    </row>
    <row r="61335" spans="22:22" ht="9" hidden="1" customHeight="1" x14ac:dyDescent="0.25">
      <c r="V61335" s="80"/>
    </row>
    <row r="61336" spans="22:22" ht="9" hidden="1" customHeight="1" x14ac:dyDescent="0.25">
      <c r="V61336" s="80"/>
    </row>
    <row r="61337" spans="22:22" ht="9" hidden="1" customHeight="1" x14ac:dyDescent="0.25">
      <c r="V61337" s="80"/>
    </row>
    <row r="61338" spans="22:22" ht="9" hidden="1" customHeight="1" x14ac:dyDescent="0.25">
      <c r="V61338" s="80"/>
    </row>
    <row r="61339" spans="22:22" ht="9" hidden="1" customHeight="1" x14ac:dyDescent="0.25">
      <c r="V61339" s="80"/>
    </row>
    <row r="61340" spans="22:22" ht="9" hidden="1" customHeight="1" x14ac:dyDescent="0.25">
      <c r="V61340" s="80"/>
    </row>
    <row r="61341" spans="22:22" ht="9" hidden="1" customHeight="1" x14ac:dyDescent="0.25">
      <c r="V61341" s="80"/>
    </row>
    <row r="61342" spans="22:22" ht="9" hidden="1" customHeight="1" x14ac:dyDescent="0.25">
      <c r="V61342" s="80"/>
    </row>
    <row r="61343" spans="22:22" ht="9" hidden="1" customHeight="1" x14ac:dyDescent="0.25">
      <c r="V61343" s="80"/>
    </row>
    <row r="61344" spans="22:22" ht="9" hidden="1" customHeight="1" x14ac:dyDescent="0.25">
      <c r="V61344" s="80"/>
    </row>
    <row r="61345" spans="22:22" ht="9" hidden="1" customHeight="1" x14ac:dyDescent="0.25">
      <c r="V61345" s="80"/>
    </row>
    <row r="61346" spans="22:22" ht="9" hidden="1" customHeight="1" x14ac:dyDescent="0.25">
      <c r="V61346" s="80"/>
    </row>
    <row r="61347" spans="22:22" ht="9" hidden="1" customHeight="1" x14ac:dyDescent="0.25">
      <c r="V61347" s="80"/>
    </row>
    <row r="61348" spans="22:22" ht="9" hidden="1" customHeight="1" x14ac:dyDescent="0.25">
      <c r="V61348" s="80"/>
    </row>
    <row r="61349" spans="22:22" ht="9" hidden="1" customHeight="1" x14ac:dyDescent="0.25">
      <c r="V61349" s="80"/>
    </row>
    <row r="61350" spans="22:22" ht="9" hidden="1" customHeight="1" x14ac:dyDescent="0.25">
      <c r="V61350" s="80"/>
    </row>
    <row r="61351" spans="22:22" ht="9" hidden="1" customHeight="1" x14ac:dyDescent="0.25">
      <c r="V61351" s="80"/>
    </row>
    <row r="61352" spans="22:22" ht="9" hidden="1" customHeight="1" x14ac:dyDescent="0.25">
      <c r="V61352" s="80"/>
    </row>
    <row r="61353" spans="22:22" ht="9" hidden="1" customHeight="1" x14ac:dyDescent="0.25">
      <c r="V61353" s="80"/>
    </row>
    <row r="61354" spans="22:22" ht="9" hidden="1" customHeight="1" x14ac:dyDescent="0.25">
      <c r="V61354" s="80"/>
    </row>
    <row r="61355" spans="22:22" ht="9" hidden="1" customHeight="1" x14ac:dyDescent="0.25">
      <c r="V61355" s="80"/>
    </row>
    <row r="61356" spans="22:22" ht="9" hidden="1" customHeight="1" x14ac:dyDescent="0.25">
      <c r="V61356" s="80"/>
    </row>
    <row r="61357" spans="22:22" ht="9" hidden="1" customHeight="1" x14ac:dyDescent="0.25">
      <c r="V61357" s="80"/>
    </row>
    <row r="61358" spans="22:22" ht="9" hidden="1" customHeight="1" x14ac:dyDescent="0.25">
      <c r="V61358" s="80"/>
    </row>
    <row r="61359" spans="22:22" ht="9" hidden="1" customHeight="1" x14ac:dyDescent="0.25">
      <c r="V61359" s="80"/>
    </row>
    <row r="61360" spans="22:22" ht="9" hidden="1" customHeight="1" x14ac:dyDescent="0.25">
      <c r="V61360" s="80"/>
    </row>
    <row r="61361" spans="22:22" ht="9" hidden="1" customHeight="1" x14ac:dyDescent="0.25">
      <c r="V61361" s="80"/>
    </row>
    <row r="61362" spans="22:22" ht="9" hidden="1" customHeight="1" x14ac:dyDescent="0.25">
      <c r="V61362" s="80"/>
    </row>
    <row r="61363" spans="22:22" ht="9" hidden="1" customHeight="1" x14ac:dyDescent="0.25">
      <c r="V61363" s="80"/>
    </row>
    <row r="61364" spans="22:22" ht="9" hidden="1" customHeight="1" x14ac:dyDescent="0.25">
      <c r="V61364" s="80"/>
    </row>
    <row r="61365" spans="22:22" ht="9" hidden="1" customHeight="1" x14ac:dyDescent="0.25">
      <c r="V61365" s="80"/>
    </row>
    <row r="61366" spans="22:22" ht="9" hidden="1" customHeight="1" x14ac:dyDescent="0.25">
      <c r="V61366" s="80"/>
    </row>
    <row r="61367" spans="22:22" ht="9" hidden="1" customHeight="1" x14ac:dyDescent="0.25">
      <c r="V61367" s="80"/>
    </row>
    <row r="61368" spans="22:22" ht="9" hidden="1" customHeight="1" x14ac:dyDescent="0.25">
      <c r="V61368" s="80"/>
    </row>
    <row r="61369" spans="22:22" ht="9" hidden="1" customHeight="1" x14ac:dyDescent="0.25">
      <c r="V61369" s="80"/>
    </row>
    <row r="61370" spans="22:22" ht="9" hidden="1" customHeight="1" x14ac:dyDescent="0.25">
      <c r="V61370" s="80"/>
    </row>
    <row r="61371" spans="22:22" ht="9" hidden="1" customHeight="1" x14ac:dyDescent="0.25">
      <c r="V61371" s="80"/>
    </row>
    <row r="61372" spans="22:22" ht="9" hidden="1" customHeight="1" x14ac:dyDescent="0.25">
      <c r="V61372" s="80"/>
    </row>
    <row r="61373" spans="22:22" ht="9" hidden="1" customHeight="1" x14ac:dyDescent="0.25">
      <c r="V61373" s="80"/>
    </row>
    <row r="61374" spans="22:22" ht="9" hidden="1" customHeight="1" x14ac:dyDescent="0.25">
      <c r="V61374" s="80"/>
    </row>
    <row r="61375" spans="22:22" ht="9" hidden="1" customHeight="1" x14ac:dyDescent="0.25">
      <c r="V61375" s="80"/>
    </row>
    <row r="61376" spans="22:22" ht="9" hidden="1" customHeight="1" x14ac:dyDescent="0.25">
      <c r="V61376" s="80"/>
    </row>
    <row r="61377" spans="22:22" ht="9" hidden="1" customHeight="1" x14ac:dyDescent="0.25">
      <c r="V61377" s="80"/>
    </row>
    <row r="61378" spans="22:22" ht="9" hidden="1" customHeight="1" x14ac:dyDescent="0.25">
      <c r="V61378" s="80"/>
    </row>
    <row r="61379" spans="22:22" ht="9" hidden="1" customHeight="1" x14ac:dyDescent="0.25">
      <c r="V61379" s="80"/>
    </row>
    <row r="61380" spans="22:22" ht="9" hidden="1" customHeight="1" x14ac:dyDescent="0.25">
      <c r="V61380" s="80"/>
    </row>
    <row r="61381" spans="22:22" ht="9" hidden="1" customHeight="1" x14ac:dyDescent="0.25">
      <c r="V61381" s="80"/>
    </row>
    <row r="61382" spans="22:22" ht="9" hidden="1" customHeight="1" x14ac:dyDescent="0.25">
      <c r="V61382" s="80"/>
    </row>
    <row r="61383" spans="22:22" ht="9" hidden="1" customHeight="1" x14ac:dyDescent="0.25">
      <c r="V61383" s="80"/>
    </row>
    <row r="61384" spans="22:22" ht="9" hidden="1" customHeight="1" x14ac:dyDescent="0.25">
      <c r="V61384" s="80"/>
    </row>
    <row r="61385" spans="22:22" ht="9" hidden="1" customHeight="1" x14ac:dyDescent="0.25">
      <c r="V61385" s="80"/>
    </row>
    <row r="61386" spans="22:22" ht="9" hidden="1" customHeight="1" x14ac:dyDescent="0.25">
      <c r="V61386" s="80"/>
    </row>
    <row r="61387" spans="22:22" ht="9" hidden="1" customHeight="1" x14ac:dyDescent="0.25">
      <c r="V61387" s="80"/>
    </row>
    <row r="61388" spans="22:22" ht="9" hidden="1" customHeight="1" x14ac:dyDescent="0.25">
      <c r="V61388" s="80"/>
    </row>
    <row r="61389" spans="22:22" ht="9" hidden="1" customHeight="1" x14ac:dyDescent="0.25">
      <c r="V61389" s="80"/>
    </row>
    <row r="61390" spans="22:22" ht="9" hidden="1" customHeight="1" x14ac:dyDescent="0.25">
      <c r="V61390" s="80"/>
    </row>
    <row r="61391" spans="22:22" ht="9" hidden="1" customHeight="1" x14ac:dyDescent="0.25">
      <c r="V61391" s="80"/>
    </row>
    <row r="61392" spans="22:22" ht="9" hidden="1" customHeight="1" x14ac:dyDescent="0.25">
      <c r="V61392" s="80"/>
    </row>
    <row r="61393" spans="22:22" ht="9" hidden="1" customHeight="1" x14ac:dyDescent="0.25">
      <c r="V61393" s="80"/>
    </row>
    <row r="61394" spans="22:22" ht="9" hidden="1" customHeight="1" x14ac:dyDescent="0.25">
      <c r="V61394" s="80"/>
    </row>
    <row r="61395" spans="22:22" ht="9" hidden="1" customHeight="1" x14ac:dyDescent="0.25">
      <c r="V61395" s="80"/>
    </row>
    <row r="61396" spans="22:22" ht="9" hidden="1" customHeight="1" x14ac:dyDescent="0.25">
      <c r="V61396" s="80"/>
    </row>
    <row r="61397" spans="22:22" ht="9" hidden="1" customHeight="1" x14ac:dyDescent="0.25">
      <c r="V61397" s="80"/>
    </row>
    <row r="61398" spans="22:22" ht="9" hidden="1" customHeight="1" x14ac:dyDescent="0.25">
      <c r="V61398" s="80"/>
    </row>
    <row r="61399" spans="22:22" ht="9" hidden="1" customHeight="1" x14ac:dyDescent="0.25">
      <c r="V61399" s="80"/>
    </row>
    <row r="61400" spans="22:22" ht="9" hidden="1" customHeight="1" x14ac:dyDescent="0.25">
      <c r="V61400" s="80"/>
    </row>
    <row r="61401" spans="22:22" ht="9" hidden="1" customHeight="1" x14ac:dyDescent="0.25">
      <c r="V61401" s="80"/>
    </row>
    <row r="61402" spans="22:22" ht="9" hidden="1" customHeight="1" x14ac:dyDescent="0.25">
      <c r="V61402" s="80"/>
    </row>
    <row r="61403" spans="22:22" ht="9" hidden="1" customHeight="1" x14ac:dyDescent="0.25">
      <c r="V61403" s="80"/>
    </row>
    <row r="61404" spans="22:22" ht="9" hidden="1" customHeight="1" x14ac:dyDescent="0.25">
      <c r="V61404" s="80"/>
    </row>
    <row r="61405" spans="22:22" ht="9" hidden="1" customHeight="1" x14ac:dyDescent="0.25">
      <c r="V61405" s="80"/>
    </row>
    <row r="61406" spans="22:22" ht="9" hidden="1" customHeight="1" x14ac:dyDescent="0.25">
      <c r="V61406" s="80"/>
    </row>
    <row r="61407" spans="22:22" ht="9" hidden="1" customHeight="1" x14ac:dyDescent="0.25">
      <c r="V61407" s="80"/>
    </row>
    <row r="61408" spans="22:22" ht="9" hidden="1" customHeight="1" x14ac:dyDescent="0.25">
      <c r="V61408" s="80"/>
    </row>
    <row r="61409" spans="22:22" ht="9" hidden="1" customHeight="1" x14ac:dyDescent="0.25">
      <c r="V61409" s="80"/>
    </row>
    <row r="61410" spans="22:22" ht="9" hidden="1" customHeight="1" x14ac:dyDescent="0.25">
      <c r="V61410" s="80"/>
    </row>
    <row r="61411" spans="22:22" ht="9" hidden="1" customHeight="1" x14ac:dyDescent="0.25">
      <c r="V61411" s="80"/>
    </row>
    <row r="61412" spans="22:22" ht="9" hidden="1" customHeight="1" x14ac:dyDescent="0.25">
      <c r="V61412" s="80"/>
    </row>
    <row r="61413" spans="22:22" ht="9" hidden="1" customHeight="1" x14ac:dyDescent="0.25">
      <c r="V61413" s="80"/>
    </row>
    <row r="61414" spans="22:22" ht="9" hidden="1" customHeight="1" x14ac:dyDescent="0.25">
      <c r="V61414" s="80"/>
    </row>
    <row r="61415" spans="22:22" ht="9" hidden="1" customHeight="1" x14ac:dyDescent="0.25">
      <c r="V61415" s="80"/>
    </row>
    <row r="61416" spans="22:22" ht="9" hidden="1" customHeight="1" x14ac:dyDescent="0.25">
      <c r="V61416" s="80"/>
    </row>
    <row r="61417" spans="22:22" ht="9" hidden="1" customHeight="1" x14ac:dyDescent="0.25">
      <c r="V61417" s="80"/>
    </row>
    <row r="61418" spans="22:22" ht="9" hidden="1" customHeight="1" x14ac:dyDescent="0.25">
      <c r="V61418" s="80"/>
    </row>
    <row r="61419" spans="22:22" ht="9" hidden="1" customHeight="1" x14ac:dyDescent="0.25">
      <c r="V61419" s="80"/>
    </row>
    <row r="61420" spans="22:22" ht="9" hidden="1" customHeight="1" x14ac:dyDescent="0.25">
      <c r="V61420" s="80"/>
    </row>
    <row r="61421" spans="22:22" ht="9" hidden="1" customHeight="1" x14ac:dyDescent="0.25">
      <c r="V61421" s="80"/>
    </row>
    <row r="61422" spans="22:22" ht="9" hidden="1" customHeight="1" x14ac:dyDescent="0.25">
      <c r="V61422" s="80"/>
    </row>
    <row r="61423" spans="22:22" ht="9" hidden="1" customHeight="1" x14ac:dyDescent="0.25">
      <c r="V61423" s="80"/>
    </row>
    <row r="61424" spans="22:22" ht="9" hidden="1" customHeight="1" x14ac:dyDescent="0.25">
      <c r="V61424" s="80"/>
    </row>
    <row r="61425" spans="22:22" ht="9" hidden="1" customHeight="1" x14ac:dyDescent="0.25">
      <c r="V61425" s="80"/>
    </row>
    <row r="61426" spans="22:22" ht="9" hidden="1" customHeight="1" x14ac:dyDescent="0.25">
      <c r="V61426" s="80"/>
    </row>
    <row r="61427" spans="22:22" ht="9" hidden="1" customHeight="1" x14ac:dyDescent="0.25">
      <c r="V61427" s="80"/>
    </row>
    <row r="61428" spans="22:22" ht="9" hidden="1" customHeight="1" x14ac:dyDescent="0.25">
      <c r="V61428" s="80"/>
    </row>
    <row r="61429" spans="22:22" ht="9" hidden="1" customHeight="1" x14ac:dyDescent="0.25">
      <c r="V61429" s="80"/>
    </row>
    <row r="61430" spans="22:22" ht="9" hidden="1" customHeight="1" x14ac:dyDescent="0.25">
      <c r="V61430" s="80"/>
    </row>
    <row r="61431" spans="22:22" ht="9" hidden="1" customHeight="1" x14ac:dyDescent="0.25">
      <c r="V61431" s="80"/>
    </row>
    <row r="61432" spans="22:22" ht="9" hidden="1" customHeight="1" x14ac:dyDescent="0.25">
      <c r="V61432" s="80"/>
    </row>
    <row r="61433" spans="22:22" ht="9" hidden="1" customHeight="1" x14ac:dyDescent="0.25">
      <c r="V61433" s="80"/>
    </row>
    <row r="61434" spans="22:22" ht="9" hidden="1" customHeight="1" x14ac:dyDescent="0.25">
      <c r="V61434" s="80"/>
    </row>
    <row r="61435" spans="22:22" ht="9" hidden="1" customHeight="1" x14ac:dyDescent="0.25">
      <c r="V61435" s="80"/>
    </row>
    <row r="61436" spans="22:22" ht="9" hidden="1" customHeight="1" x14ac:dyDescent="0.25">
      <c r="V61436" s="80"/>
    </row>
    <row r="61437" spans="22:22" ht="9" hidden="1" customHeight="1" x14ac:dyDescent="0.25">
      <c r="V61437" s="80"/>
    </row>
    <row r="61438" spans="22:22" ht="9" hidden="1" customHeight="1" x14ac:dyDescent="0.25">
      <c r="V61438" s="80"/>
    </row>
    <row r="61439" spans="22:22" ht="9" hidden="1" customHeight="1" x14ac:dyDescent="0.25">
      <c r="V61439" s="80"/>
    </row>
    <row r="61440" spans="22:22" ht="9" hidden="1" customHeight="1" x14ac:dyDescent="0.25">
      <c r="V61440" s="80"/>
    </row>
    <row r="61441" spans="22:22" ht="9" hidden="1" customHeight="1" x14ac:dyDescent="0.25">
      <c r="V61441" s="80"/>
    </row>
    <row r="61442" spans="22:22" ht="9" hidden="1" customHeight="1" x14ac:dyDescent="0.25">
      <c r="V61442" s="80"/>
    </row>
    <row r="61443" spans="22:22" ht="9" hidden="1" customHeight="1" x14ac:dyDescent="0.25">
      <c r="V61443" s="80"/>
    </row>
    <row r="61444" spans="22:22" ht="9" hidden="1" customHeight="1" x14ac:dyDescent="0.25">
      <c r="V61444" s="80"/>
    </row>
    <row r="61445" spans="22:22" ht="9" hidden="1" customHeight="1" x14ac:dyDescent="0.25">
      <c r="V61445" s="80"/>
    </row>
    <row r="61446" spans="22:22" ht="9" hidden="1" customHeight="1" x14ac:dyDescent="0.25">
      <c r="V61446" s="80"/>
    </row>
    <row r="61447" spans="22:22" ht="9" hidden="1" customHeight="1" x14ac:dyDescent="0.25">
      <c r="V61447" s="80"/>
    </row>
    <row r="61448" spans="22:22" ht="9" hidden="1" customHeight="1" x14ac:dyDescent="0.25">
      <c r="V61448" s="80"/>
    </row>
    <row r="61449" spans="22:22" ht="9" hidden="1" customHeight="1" x14ac:dyDescent="0.25">
      <c r="V61449" s="80"/>
    </row>
    <row r="61450" spans="22:22" ht="9" hidden="1" customHeight="1" x14ac:dyDescent="0.25">
      <c r="V61450" s="80"/>
    </row>
    <row r="61451" spans="22:22" ht="9" hidden="1" customHeight="1" x14ac:dyDescent="0.25">
      <c r="V61451" s="80"/>
    </row>
    <row r="61452" spans="22:22" ht="9" hidden="1" customHeight="1" x14ac:dyDescent="0.25">
      <c r="V61452" s="80"/>
    </row>
    <row r="61453" spans="22:22" ht="9" hidden="1" customHeight="1" x14ac:dyDescent="0.25">
      <c r="V61453" s="80"/>
    </row>
    <row r="61454" spans="22:22" ht="9" hidden="1" customHeight="1" x14ac:dyDescent="0.25">
      <c r="V61454" s="80"/>
    </row>
    <row r="61455" spans="22:22" ht="9" hidden="1" customHeight="1" x14ac:dyDescent="0.25">
      <c r="V61455" s="80"/>
    </row>
    <row r="61456" spans="22:22" ht="9" hidden="1" customHeight="1" x14ac:dyDescent="0.25">
      <c r="V61456" s="80"/>
    </row>
    <row r="61457" spans="22:22" ht="9" hidden="1" customHeight="1" x14ac:dyDescent="0.25">
      <c r="V61457" s="80"/>
    </row>
    <row r="61458" spans="22:22" ht="9" hidden="1" customHeight="1" x14ac:dyDescent="0.25">
      <c r="V61458" s="80"/>
    </row>
    <row r="61459" spans="22:22" ht="9" hidden="1" customHeight="1" x14ac:dyDescent="0.25">
      <c r="V61459" s="80"/>
    </row>
    <row r="61460" spans="22:22" ht="9" hidden="1" customHeight="1" x14ac:dyDescent="0.25">
      <c r="V61460" s="80"/>
    </row>
    <row r="61461" spans="22:22" ht="9" hidden="1" customHeight="1" x14ac:dyDescent="0.25">
      <c r="V61461" s="80"/>
    </row>
    <row r="61462" spans="22:22" ht="9" hidden="1" customHeight="1" x14ac:dyDescent="0.25">
      <c r="V61462" s="80"/>
    </row>
    <row r="61463" spans="22:22" ht="9" hidden="1" customHeight="1" x14ac:dyDescent="0.25">
      <c r="V61463" s="80"/>
    </row>
    <row r="61464" spans="22:22" ht="9" hidden="1" customHeight="1" x14ac:dyDescent="0.25">
      <c r="V61464" s="80"/>
    </row>
    <row r="61465" spans="22:22" ht="9" hidden="1" customHeight="1" x14ac:dyDescent="0.25">
      <c r="V61465" s="80"/>
    </row>
    <row r="61466" spans="22:22" ht="9" hidden="1" customHeight="1" x14ac:dyDescent="0.25">
      <c r="V61466" s="80"/>
    </row>
    <row r="61467" spans="22:22" ht="9" hidden="1" customHeight="1" x14ac:dyDescent="0.25">
      <c r="V61467" s="80"/>
    </row>
    <row r="61468" spans="22:22" ht="9" hidden="1" customHeight="1" x14ac:dyDescent="0.25">
      <c r="V61468" s="80"/>
    </row>
    <row r="61469" spans="22:22" ht="9" hidden="1" customHeight="1" x14ac:dyDescent="0.25">
      <c r="V61469" s="80"/>
    </row>
    <row r="61470" spans="22:22" ht="9" hidden="1" customHeight="1" x14ac:dyDescent="0.25">
      <c r="V61470" s="80"/>
    </row>
    <row r="61471" spans="22:22" ht="9" hidden="1" customHeight="1" x14ac:dyDescent="0.25">
      <c r="V61471" s="80"/>
    </row>
    <row r="61472" spans="22:22" ht="9" hidden="1" customHeight="1" x14ac:dyDescent="0.25">
      <c r="V61472" s="80"/>
    </row>
    <row r="61473" spans="22:22" ht="9" hidden="1" customHeight="1" x14ac:dyDescent="0.25">
      <c r="V61473" s="80"/>
    </row>
    <row r="61474" spans="22:22" ht="9" hidden="1" customHeight="1" x14ac:dyDescent="0.25">
      <c r="V61474" s="80"/>
    </row>
    <row r="61475" spans="22:22" ht="9" hidden="1" customHeight="1" x14ac:dyDescent="0.25">
      <c r="V61475" s="80"/>
    </row>
    <row r="61476" spans="22:22" ht="9" hidden="1" customHeight="1" x14ac:dyDescent="0.25">
      <c r="V61476" s="80"/>
    </row>
    <row r="61477" spans="22:22" ht="9" hidden="1" customHeight="1" x14ac:dyDescent="0.25">
      <c r="V61477" s="80"/>
    </row>
    <row r="61478" spans="22:22" ht="9" hidden="1" customHeight="1" x14ac:dyDescent="0.25">
      <c r="V61478" s="80"/>
    </row>
    <row r="61479" spans="22:22" ht="9" hidden="1" customHeight="1" x14ac:dyDescent="0.25">
      <c r="V61479" s="80"/>
    </row>
    <row r="61480" spans="22:22" ht="9" hidden="1" customHeight="1" x14ac:dyDescent="0.25">
      <c r="V61480" s="80"/>
    </row>
    <row r="61481" spans="22:22" ht="9" hidden="1" customHeight="1" x14ac:dyDescent="0.25">
      <c r="V61481" s="80"/>
    </row>
    <row r="61482" spans="22:22" ht="9" hidden="1" customHeight="1" x14ac:dyDescent="0.25">
      <c r="V61482" s="80"/>
    </row>
    <row r="61483" spans="22:22" ht="9" hidden="1" customHeight="1" x14ac:dyDescent="0.25">
      <c r="V61483" s="80"/>
    </row>
    <row r="61484" spans="22:22" ht="9" hidden="1" customHeight="1" x14ac:dyDescent="0.25">
      <c r="V61484" s="80"/>
    </row>
    <row r="61485" spans="22:22" ht="9" hidden="1" customHeight="1" x14ac:dyDescent="0.25">
      <c r="V61485" s="80"/>
    </row>
    <row r="61486" spans="22:22" ht="9" hidden="1" customHeight="1" x14ac:dyDescent="0.25">
      <c r="V61486" s="80"/>
    </row>
    <row r="61487" spans="22:22" ht="9" hidden="1" customHeight="1" x14ac:dyDescent="0.25">
      <c r="V61487" s="80"/>
    </row>
    <row r="61488" spans="22:22" ht="9" hidden="1" customHeight="1" x14ac:dyDescent="0.25">
      <c r="V61488" s="80"/>
    </row>
    <row r="61489" spans="22:22" ht="9" hidden="1" customHeight="1" x14ac:dyDescent="0.25">
      <c r="V61489" s="80"/>
    </row>
    <row r="61490" spans="22:22" ht="9" hidden="1" customHeight="1" x14ac:dyDescent="0.25">
      <c r="V61490" s="80"/>
    </row>
    <row r="61491" spans="22:22" ht="9" hidden="1" customHeight="1" x14ac:dyDescent="0.25">
      <c r="V61491" s="80"/>
    </row>
    <row r="61492" spans="22:22" ht="9" hidden="1" customHeight="1" x14ac:dyDescent="0.25">
      <c r="V61492" s="80"/>
    </row>
    <row r="61493" spans="22:22" ht="9" hidden="1" customHeight="1" x14ac:dyDescent="0.25">
      <c r="V61493" s="80"/>
    </row>
    <row r="61494" spans="22:22" ht="9" hidden="1" customHeight="1" x14ac:dyDescent="0.25">
      <c r="V61494" s="80"/>
    </row>
    <row r="61495" spans="22:22" ht="9" hidden="1" customHeight="1" x14ac:dyDescent="0.25">
      <c r="V61495" s="80"/>
    </row>
    <row r="61496" spans="22:22" ht="9" hidden="1" customHeight="1" x14ac:dyDescent="0.25">
      <c r="V61496" s="80"/>
    </row>
    <row r="61497" spans="22:22" ht="9" hidden="1" customHeight="1" x14ac:dyDescent="0.25">
      <c r="V61497" s="80"/>
    </row>
    <row r="61498" spans="22:22" ht="9" hidden="1" customHeight="1" x14ac:dyDescent="0.25">
      <c r="V61498" s="80"/>
    </row>
    <row r="61499" spans="22:22" ht="9" hidden="1" customHeight="1" x14ac:dyDescent="0.25">
      <c r="V61499" s="80"/>
    </row>
    <row r="61500" spans="22:22" ht="9" hidden="1" customHeight="1" x14ac:dyDescent="0.25">
      <c r="V61500" s="80"/>
    </row>
    <row r="61501" spans="22:22" ht="9" hidden="1" customHeight="1" x14ac:dyDescent="0.25">
      <c r="V61501" s="80"/>
    </row>
    <row r="61502" spans="22:22" ht="9" hidden="1" customHeight="1" x14ac:dyDescent="0.25">
      <c r="V61502" s="80"/>
    </row>
    <row r="61503" spans="22:22" ht="9" hidden="1" customHeight="1" x14ac:dyDescent="0.25">
      <c r="V61503" s="80"/>
    </row>
    <row r="61504" spans="22:22" ht="9" hidden="1" customHeight="1" x14ac:dyDescent="0.25">
      <c r="V61504" s="80"/>
    </row>
    <row r="61505" spans="22:22" ht="9" hidden="1" customHeight="1" x14ac:dyDescent="0.25">
      <c r="V61505" s="80"/>
    </row>
    <row r="61506" spans="22:22" ht="9" hidden="1" customHeight="1" x14ac:dyDescent="0.25">
      <c r="V61506" s="80"/>
    </row>
    <row r="61507" spans="22:22" ht="9" hidden="1" customHeight="1" x14ac:dyDescent="0.25">
      <c r="V61507" s="80"/>
    </row>
    <row r="61508" spans="22:22" ht="9" hidden="1" customHeight="1" x14ac:dyDescent="0.25">
      <c r="V61508" s="80"/>
    </row>
    <row r="61509" spans="22:22" ht="9" hidden="1" customHeight="1" x14ac:dyDescent="0.25">
      <c r="V61509" s="80"/>
    </row>
    <row r="61510" spans="22:22" ht="9" hidden="1" customHeight="1" x14ac:dyDescent="0.25">
      <c r="V61510" s="80"/>
    </row>
    <row r="61511" spans="22:22" ht="9" hidden="1" customHeight="1" x14ac:dyDescent="0.25">
      <c r="V61511" s="80"/>
    </row>
    <row r="61512" spans="22:22" ht="9" hidden="1" customHeight="1" x14ac:dyDescent="0.25">
      <c r="V61512" s="80"/>
    </row>
    <row r="61513" spans="22:22" ht="9" hidden="1" customHeight="1" x14ac:dyDescent="0.25">
      <c r="V61513" s="80"/>
    </row>
    <row r="61514" spans="22:22" ht="9" hidden="1" customHeight="1" x14ac:dyDescent="0.25">
      <c r="V61514" s="80"/>
    </row>
    <row r="61515" spans="22:22" ht="9" hidden="1" customHeight="1" x14ac:dyDescent="0.25">
      <c r="V61515" s="80"/>
    </row>
    <row r="61516" spans="22:22" ht="9" hidden="1" customHeight="1" x14ac:dyDescent="0.25">
      <c r="V61516" s="80"/>
    </row>
    <row r="61517" spans="22:22" ht="9" hidden="1" customHeight="1" x14ac:dyDescent="0.25">
      <c r="V61517" s="80"/>
    </row>
    <row r="61518" spans="22:22" ht="9" hidden="1" customHeight="1" x14ac:dyDescent="0.25">
      <c r="V61518" s="80"/>
    </row>
    <row r="61519" spans="22:22" ht="9" hidden="1" customHeight="1" x14ac:dyDescent="0.25">
      <c r="V61519" s="80"/>
    </row>
    <row r="61520" spans="22:22" ht="9" hidden="1" customHeight="1" x14ac:dyDescent="0.25">
      <c r="V61520" s="80"/>
    </row>
    <row r="61521" spans="22:22" ht="9" hidden="1" customHeight="1" x14ac:dyDescent="0.25">
      <c r="V61521" s="80"/>
    </row>
    <row r="61522" spans="22:22" ht="9" hidden="1" customHeight="1" x14ac:dyDescent="0.25">
      <c r="V61522" s="80"/>
    </row>
    <row r="61523" spans="22:22" ht="9" hidden="1" customHeight="1" x14ac:dyDescent="0.25">
      <c r="V61523" s="80"/>
    </row>
    <row r="61524" spans="22:22" ht="9" hidden="1" customHeight="1" x14ac:dyDescent="0.25">
      <c r="V61524" s="80"/>
    </row>
    <row r="61525" spans="22:22" ht="9" hidden="1" customHeight="1" x14ac:dyDescent="0.25">
      <c r="V61525" s="80"/>
    </row>
    <row r="61526" spans="22:22" ht="9" hidden="1" customHeight="1" x14ac:dyDescent="0.25">
      <c r="V61526" s="80"/>
    </row>
    <row r="61527" spans="22:22" ht="9" hidden="1" customHeight="1" x14ac:dyDescent="0.25">
      <c r="V61527" s="80"/>
    </row>
    <row r="61528" spans="22:22" ht="9" hidden="1" customHeight="1" x14ac:dyDescent="0.25">
      <c r="V61528" s="80"/>
    </row>
    <row r="61529" spans="22:22" ht="9" hidden="1" customHeight="1" x14ac:dyDescent="0.25">
      <c r="V61529" s="80"/>
    </row>
    <row r="61530" spans="22:22" ht="9" hidden="1" customHeight="1" x14ac:dyDescent="0.25">
      <c r="V61530" s="80"/>
    </row>
    <row r="61531" spans="22:22" ht="9" hidden="1" customHeight="1" x14ac:dyDescent="0.25">
      <c r="V61531" s="80"/>
    </row>
    <row r="61532" spans="22:22" ht="9" hidden="1" customHeight="1" x14ac:dyDescent="0.25">
      <c r="V61532" s="80"/>
    </row>
    <row r="61533" spans="22:22" ht="9" hidden="1" customHeight="1" x14ac:dyDescent="0.25">
      <c r="V61533" s="80"/>
    </row>
    <row r="61534" spans="22:22" ht="9" hidden="1" customHeight="1" x14ac:dyDescent="0.25">
      <c r="V61534" s="80"/>
    </row>
    <row r="61535" spans="22:22" ht="9" hidden="1" customHeight="1" x14ac:dyDescent="0.25">
      <c r="V61535" s="80"/>
    </row>
    <row r="61536" spans="22:22" ht="9" hidden="1" customHeight="1" x14ac:dyDescent="0.25">
      <c r="V61536" s="80"/>
    </row>
    <row r="61537" spans="22:22" ht="9" hidden="1" customHeight="1" x14ac:dyDescent="0.25">
      <c r="V61537" s="80"/>
    </row>
    <row r="61538" spans="22:22" ht="9" hidden="1" customHeight="1" x14ac:dyDescent="0.25">
      <c r="V61538" s="80"/>
    </row>
    <row r="61539" spans="22:22" ht="9" hidden="1" customHeight="1" x14ac:dyDescent="0.25">
      <c r="V61539" s="80"/>
    </row>
    <row r="61540" spans="22:22" ht="9" hidden="1" customHeight="1" x14ac:dyDescent="0.25">
      <c r="V61540" s="80"/>
    </row>
    <row r="61541" spans="22:22" ht="9" hidden="1" customHeight="1" x14ac:dyDescent="0.25">
      <c r="V61541" s="80"/>
    </row>
    <row r="61542" spans="22:22" ht="9" hidden="1" customHeight="1" x14ac:dyDescent="0.25">
      <c r="V61542" s="80"/>
    </row>
    <row r="61543" spans="22:22" ht="9" hidden="1" customHeight="1" x14ac:dyDescent="0.25">
      <c r="V61543" s="80"/>
    </row>
    <row r="61544" spans="22:22" ht="9" hidden="1" customHeight="1" x14ac:dyDescent="0.25">
      <c r="V61544" s="80"/>
    </row>
    <row r="61545" spans="22:22" ht="9" hidden="1" customHeight="1" x14ac:dyDescent="0.25">
      <c r="V61545" s="80"/>
    </row>
    <row r="61546" spans="22:22" ht="9" hidden="1" customHeight="1" x14ac:dyDescent="0.25">
      <c r="V61546" s="80"/>
    </row>
    <row r="61547" spans="22:22" ht="9" hidden="1" customHeight="1" x14ac:dyDescent="0.25">
      <c r="V61547" s="80"/>
    </row>
    <row r="61548" spans="22:22" ht="9" hidden="1" customHeight="1" x14ac:dyDescent="0.25">
      <c r="V61548" s="80"/>
    </row>
    <row r="61549" spans="22:22" ht="9" hidden="1" customHeight="1" x14ac:dyDescent="0.25">
      <c r="V61549" s="80"/>
    </row>
    <row r="61550" spans="22:22" ht="9" hidden="1" customHeight="1" x14ac:dyDescent="0.25">
      <c r="V61550" s="80"/>
    </row>
    <row r="61551" spans="22:22" ht="9" hidden="1" customHeight="1" x14ac:dyDescent="0.25">
      <c r="V61551" s="80"/>
    </row>
    <row r="61552" spans="22:22" ht="9" hidden="1" customHeight="1" x14ac:dyDescent="0.25">
      <c r="V61552" s="80"/>
    </row>
    <row r="61553" spans="22:22" ht="9" hidden="1" customHeight="1" x14ac:dyDescent="0.25">
      <c r="V61553" s="80"/>
    </row>
    <row r="61554" spans="22:22" ht="9" hidden="1" customHeight="1" x14ac:dyDescent="0.25">
      <c r="V61554" s="80"/>
    </row>
    <row r="61555" spans="22:22" ht="9" hidden="1" customHeight="1" x14ac:dyDescent="0.25">
      <c r="V61555" s="80"/>
    </row>
    <row r="61556" spans="22:22" ht="9" hidden="1" customHeight="1" x14ac:dyDescent="0.25">
      <c r="V61556" s="80"/>
    </row>
    <row r="61557" spans="22:22" ht="9" hidden="1" customHeight="1" x14ac:dyDescent="0.25">
      <c r="V61557" s="80"/>
    </row>
    <row r="61558" spans="22:22" ht="9" hidden="1" customHeight="1" x14ac:dyDescent="0.25">
      <c r="V61558" s="80"/>
    </row>
    <row r="61559" spans="22:22" ht="9" hidden="1" customHeight="1" x14ac:dyDescent="0.25">
      <c r="V61559" s="80"/>
    </row>
    <row r="61560" spans="22:22" ht="9" hidden="1" customHeight="1" x14ac:dyDescent="0.25">
      <c r="V61560" s="80"/>
    </row>
    <row r="61561" spans="22:22" ht="9" hidden="1" customHeight="1" x14ac:dyDescent="0.25">
      <c r="V61561" s="80"/>
    </row>
    <row r="61562" spans="22:22" ht="9" hidden="1" customHeight="1" x14ac:dyDescent="0.25">
      <c r="V61562" s="80"/>
    </row>
    <row r="61563" spans="22:22" ht="9" hidden="1" customHeight="1" x14ac:dyDescent="0.25">
      <c r="V61563" s="80"/>
    </row>
    <row r="61564" spans="22:22" ht="9" hidden="1" customHeight="1" x14ac:dyDescent="0.25">
      <c r="V61564" s="80"/>
    </row>
    <row r="61565" spans="22:22" ht="9" hidden="1" customHeight="1" x14ac:dyDescent="0.25">
      <c r="V61565" s="80"/>
    </row>
    <row r="61566" spans="22:22" ht="9" hidden="1" customHeight="1" x14ac:dyDescent="0.25">
      <c r="V61566" s="80"/>
    </row>
    <row r="61567" spans="22:22" ht="9" hidden="1" customHeight="1" x14ac:dyDescent="0.25">
      <c r="V61567" s="80"/>
    </row>
    <row r="61568" spans="22:22" ht="9" hidden="1" customHeight="1" x14ac:dyDescent="0.25">
      <c r="V61568" s="80"/>
    </row>
    <row r="61569" spans="22:22" ht="9" hidden="1" customHeight="1" x14ac:dyDescent="0.25">
      <c r="V61569" s="80"/>
    </row>
    <row r="61570" spans="22:22" ht="9" hidden="1" customHeight="1" x14ac:dyDescent="0.25">
      <c r="V61570" s="80"/>
    </row>
    <row r="61571" spans="22:22" ht="9" hidden="1" customHeight="1" x14ac:dyDescent="0.25">
      <c r="V61571" s="80"/>
    </row>
    <row r="61572" spans="22:22" ht="9" hidden="1" customHeight="1" x14ac:dyDescent="0.25">
      <c r="V61572" s="80"/>
    </row>
    <row r="61573" spans="22:22" ht="9" hidden="1" customHeight="1" x14ac:dyDescent="0.25">
      <c r="V61573" s="80"/>
    </row>
    <row r="61574" spans="22:22" ht="9" hidden="1" customHeight="1" x14ac:dyDescent="0.25">
      <c r="V61574" s="80"/>
    </row>
    <row r="61575" spans="22:22" ht="9" hidden="1" customHeight="1" x14ac:dyDescent="0.25">
      <c r="V61575" s="80"/>
    </row>
    <row r="61576" spans="22:22" ht="9" hidden="1" customHeight="1" x14ac:dyDescent="0.25">
      <c r="V61576" s="80"/>
    </row>
    <row r="61577" spans="22:22" ht="9" hidden="1" customHeight="1" x14ac:dyDescent="0.25">
      <c r="V61577" s="80"/>
    </row>
    <row r="61578" spans="22:22" ht="9" hidden="1" customHeight="1" x14ac:dyDescent="0.25">
      <c r="V61578" s="80"/>
    </row>
    <row r="61579" spans="22:22" ht="9" hidden="1" customHeight="1" x14ac:dyDescent="0.25">
      <c r="V61579" s="80"/>
    </row>
    <row r="61580" spans="22:22" ht="9" hidden="1" customHeight="1" x14ac:dyDescent="0.25">
      <c r="V61580" s="80"/>
    </row>
    <row r="61581" spans="22:22" ht="9" hidden="1" customHeight="1" x14ac:dyDescent="0.25">
      <c r="V61581" s="80"/>
    </row>
    <row r="61582" spans="22:22" ht="9" hidden="1" customHeight="1" x14ac:dyDescent="0.25">
      <c r="V61582" s="80"/>
    </row>
    <row r="61583" spans="22:22" ht="9" hidden="1" customHeight="1" x14ac:dyDescent="0.25">
      <c r="V61583" s="80"/>
    </row>
    <row r="61584" spans="22:22" ht="9" hidden="1" customHeight="1" x14ac:dyDescent="0.25">
      <c r="V61584" s="80"/>
    </row>
    <row r="61585" spans="22:22" ht="9" hidden="1" customHeight="1" x14ac:dyDescent="0.25">
      <c r="V61585" s="80"/>
    </row>
    <row r="61586" spans="22:22" ht="9" hidden="1" customHeight="1" x14ac:dyDescent="0.25">
      <c r="V61586" s="80"/>
    </row>
    <row r="61587" spans="22:22" ht="9" hidden="1" customHeight="1" x14ac:dyDescent="0.25">
      <c r="V61587" s="80"/>
    </row>
    <row r="61588" spans="22:22" ht="9" hidden="1" customHeight="1" x14ac:dyDescent="0.25">
      <c r="V61588" s="80"/>
    </row>
    <row r="61589" spans="22:22" ht="9" hidden="1" customHeight="1" x14ac:dyDescent="0.25">
      <c r="V61589" s="80"/>
    </row>
    <row r="61590" spans="22:22" ht="9" hidden="1" customHeight="1" x14ac:dyDescent="0.25">
      <c r="V61590" s="80"/>
    </row>
    <row r="61591" spans="22:22" ht="9" hidden="1" customHeight="1" x14ac:dyDescent="0.25">
      <c r="V61591" s="80"/>
    </row>
    <row r="61592" spans="22:22" ht="9" hidden="1" customHeight="1" x14ac:dyDescent="0.25">
      <c r="V61592" s="80"/>
    </row>
    <row r="61593" spans="22:22" ht="9" hidden="1" customHeight="1" x14ac:dyDescent="0.25">
      <c r="V61593" s="80"/>
    </row>
    <row r="61594" spans="22:22" ht="9" hidden="1" customHeight="1" x14ac:dyDescent="0.25">
      <c r="V61594" s="80"/>
    </row>
    <row r="61595" spans="22:22" ht="9" hidden="1" customHeight="1" x14ac:dyDescent="0.25">
      <c r="V61595" s="80"/>
    </row>
    <row r="61596" spans="22:22" ht="9" hidden="1" customHeight="1" x14ac:dyDescent="0.25">
      <c r="V61596" s="80"/>
    </row>
    <row r="61597" spans="22:22" ht="9" hidden="1" customHeight="1" x14ac:dyDescent="0.25">
      <c r="V61597" s="80"/>
    </row>
    <row r="61598" spans="22:22" ht="9" hidden="1" customHeight="1" x14ac:dyDescent="0.25">
      <c r="V61598" s="80"/>
    </row>
    <row r="61599" spans="22:22" ht="9" hidden="1" customHeight="1" x14ac:dyDescent="0.25">
      <c r="V61599" s="80"/>
    </row>
    <row r="61600" spans="22:22" ht="9" hidden="1" customHeight="1" x14ac:dyDescent="0.25">
      <c r="V61600" s="80"/>
    </row>
    <row r="61601" spans="22:22" ht="9" hidden="1" customHeight="1" x14ac:dyDescent="0.25">
      <c r="V61601" s="80"/>
    </row>
    <row r="61602" spans="22:22" ht="9" hidden="1" customHeight="1" x14ac:dyDescent="0.25">
      <c r="V61602" s="80"/>
    </row>
    <row r="61603" spans="22:22" ht="9" hidden="1" customHeight="1" x14ac:dyDescent="0.25">
      <c r="V61603" s="80"/>
    </row>
    <row r="61604" spans="22:22" ht="9" hidden="1" customHeight="1" x14ac:dyDescent="0.25">
      <c r="V61604" s="80"/>
    </row>
    <row r="61605" spans="22:22" ht="9" hidden="1" customHeight="1" x14ac:dyDescent="0.25">
      <c r="V61605" s="80"/>
    </row>
    <row r="61606" spans="22:22" ht="9" hidden="1" customHeight="1" x14ac:dyDescent="0.25">
      <c r="V61606" s="80"/>
    </row>
    <row r="61607" spans="22:22" ht="9" hidden="1" customHeight="1" x14ac:dyDescent="0.25">
      <c r="V61607" s="80"/>
    </row>
    <row r="61608" spans="22:22" ht="9" hidden="1" customHeight="1" x14ac:dyDescent="0.25">
      <c r="V61608" s="80"/>
    </row>
    <row r="61609" spans="22:22" ht="9" hidden="1" customHeight="1" x14ac:dyDescent="0.25">
      <c r="V61609" s="80"/>
    </row>
    <row r="61610" spans="22:22" ht="9" hidden="1" customHeight="1" x14ac:dyDescent="0.25">
      <c r="V61610" s="80"/>
    </row>
    <row r="61611" spans="22:22" ht="9" hidden="1" customHeight="1" x14ac:dyDescent="0.25">
      <c r="V61611" s="80"/>
    </row>
    <row r="61612" spans="22:22" ht="9" hidden="1" customHeight="1" x14ac:dyDescent="0.25">
      <c r="V61612" s="80"/>
    </row>
    <row r="61613" spans="22:22" ht="9" hidden="1" customHeight="1" x14ac:dyDescent="0.25">
      <c r="V61613" s="80"/>
    </row>
    <row r="61614" spans="22:22" ht="9" hidden="1" customHeight="1" x14ac:dyDescent="0.25">
      <c r="V61614" s="80"/>
    </row>
    <row r="61615" spans="22:22" ht="9" hidden="1" customHeight="1" x14ac:dyDescent="0.25">
      <c r="V61615" s="80"/>
    </row>
    <row r="61616" spans="22:22" ht="9" hidden="1" customHeight="1" x14ac:dyDescent="0.25">
      <c r="V61616" s="80"/>
    </row>
    <row r="61617" spans="22:22" ht="9" hidden="1" customHeight="1" x14ac:dyDescent="0.25">
      <c r="V61617" s="80"/>
    </row>
    <row r="61618" spans="22:22" ht="9" hidden="1" customHeight="1" x14ac:dyDescent="0.25">
      <c r="V61618" s="80"/>
    </row>
    <row r="61619" spans="22:22" ht="9" hidden="1" customHeight="1" x14ac:dyDescent="0.25">
      <c r="V61619" s="80"/>
    </row>
    <row r="61620" spans="22:22" ht="9" hidden="1" customHeight="1" x14ac:dyDescent="0.25">
      <c r="V61620" s="80"/>
    </row>
    <row r="61621" spans="22:22" ht="9" hidden="1" customHeight="1" x14ac:dyDescent="0.25">
      <c r="V61621" s="80"/>
    </row>
    <row r="61622" spans="22:22" ht="9" hidden="1" customHeight="1" x14ac:dyDescent="0.25">
      <c r="V61622" s="80"/>
    </row>
    <row r="61623" spans="22:22" ht="9" hidden="1" customHeight="1" x14ac:dyDescent="0.25">
      <c r="V61623" s="80"/>
    </row>
    <row r="61624" spans="22:22" ht="9" hidden="1" customHeight="1" x14ac:dyDescent="0.25">
      <c r="V61624" s="80"/>
    </row>
    <row r="61625" spans="22:22" ht="9" hidden="1" customHeight="1" x14ac:dyDescent="0.25">
      <c r="V61625" s="80"/>
    </row>
    <row r="61626" spans="22:22" ht="9" hidden="1" customHeight="1" x14ac:dyDescent="0.25">
      <c r="V61626" s="80"/>
    </row>
    <row r="61627" spans="22:22" ht="9" hidden="1" customHeight="1" x14ac:dyDescent="0.25">
      <c r="V61627" s="80"/>
    </row>
    <row r="61628" spans="22:22" ht="9" hidden="1" customHeight="1" x14ac:dyDescent="0.25">
      <c r="V61628" s="80"/>
    </row>
    <row r="61629" spans="22:22" ht="9" hidden="1" customHeight="1" x14ac:dyDescent="0.25">
      <c r="V61629" s="80"/>
    </row>
    <row r="61630" spans="22:22" ht="9" hidden="1" customHeight="1" x14ac:dyDescent="0.25">
      <c r="V61630" s="80"/>
    </row>
    <row r="61631" spans="22:22" ht="9" hidden="1" customHeight="1" x14ac:dyDescent="0.25">
      <c r="V61631" s="80"/>
    </row>
    <row r="61632" spans="22:22" ht="9" hidden="1" customHeight="1" x14ac:dyDescent="0.25">
      <c r="V61632" s="80"/>
    </row>
    <row r="61633" spans="22:22" ht="9" hidden="1" customHeight="1" x14ac:dyDescent="0.25">
      <c r="V61633" s="80"/>
    </row>
    <row r="61634" spans="22:22" ht="9" hidden="1" customHeight="1" x14ac:dyDescent="0.25">
      <c r="V61634" s="80"/>
    </row>
    <row r="61635" spans="22:22" ht="9" hidden="1" customHeight="1" x14ac:dyDescent="0.25">
      <c r="V61635" s="80"/>
    </row>
    <row r="61636" spans="22:22" ht="9" hidden="1" customHeight="1" x14ac:dyDescent="0.25">
      <c r="V61636" s="80"/>
    </row>
    <row r="61637" spans="22:22" ht="9" hidden="1" customHeight="1" x14ac:dyDescent="0.25">
      <c r="V61637" s="80"/>
    </row>
    <row r="61638" spans="22:22" ht="9" hidden="1" customHeight="1" x14ac:dyDescent="0.25">
      <c r="V61638" s="80"/>
    </row>
    <row r="61639" spans="22:22" ht="9" hidden="1" customHeight="1" x14ac:dyDescent="0.25">
      <c r="V61639" s="80"/>
    </row>
    <row r="61640" spans="22:22" ht="9" hidden="1" customHeight="1" x14ac:dyDescent="0.25">
      <c r="V61640" s="80"/>
    </row>
    <row r="61641" spans="22:22" ht="9" hidden="1" customHeight="1" x14ac:dyDescent="0.25">
      <c r="V61641" s="80"/>
    </row>
    <row r="61642" spans="22:22" ht="9" hidden="1" customHeight="1" x14ac:dyDescent="0.25">
      <c r="V61642" s="80"/>
    </row>
    <row r="61643" spans="22:22" ht="9" hidden="1" customHeight="1" x14ac:dyDescent="0.25">
      <c r="V61643" s="80"/>
    </row>
    <row r="61644" spans="22:22" ht="9" hidden="1" customHeight="1" x14ac:dyDescent="0.25">
      <c r="V61644" s="80"/>
    </row>
    <row r="61645" spans="22:22" ht="9" hidden="1" customHeight="1" x14ac:dyDescent="0.25">
      <c r="V61645" s="80"/>
    </row>
    <row r="61646" spans="22:22" ht="9" hidden="1" customHeight="1" x14ac:dyDescent="0.25">
      <c r="V61646" s="80"/>
    </row>
    <row r="61647" spans="22:22" ht="9" hidden="1" customHeight="1" x14ac:dyDescent="0.25">
      <c r="V61647" s="80"/>
    </row>
    <row r="61648" spans="22:22" ht="9" hidden="1" customHeight="1" x14ac:dyDescent="0.25">
      <c r="V61648" s="80"/>
    </row>
    <row r="61649" spans="22:22" ht="9" hidden="1" customHeight="1" x14ac:dyDescent="0.25">
      <c r="V61649" s="80"/>
    </row>
    <row r="61650" spans="22:22" ht="9" hidden="1" customHeight="1" x14ac:dyDescent="0.25">
      <c r="V61650" s="80"/>
    </row>
    <row r="61651" spans="22:22" ht="9" hidden="1" customHeight="1" x14ac:dyDescent="0.25">
      <c r="V61651" s="80"/>
    </row>
    <row r="61652" spans="22:22" ht="9" hidden="1" customHeight="1" x14ac:dyDescent="0.25">
      <c r="V61652" s="80"/>
    </row>
    <row r="61653" spans="22:22" ht="9" hidden="1" customHeight="1" x14ac:dyDescent="0.25">
      <c r="V61653" s="80"/>
    </row>
    <row r="61654" spans="22:22" ht="9" hidden="1" customHeight="1" x14ac:dyDescent="0.25">
      <c r="V61654" s="80"/>
    </row>
    <row r="61655" spans="22:22" ht="9" hidden="1" customHeight="1" x14ac:dyDescent="0.25">
      <c r="V61655" s="80"/>
    </row>
    <row r="61656" spans="22:22" ht="9" hidden="1" customHeight="1" x14ac:dyDescent="0.25">
      <c r="V61656" s="80"/>
    </row>
    <row r="61657" spans="22:22" ht="9" hidden="1" customHeight="1" x14ac:dyDescent="0.25">
      <c r="V61657" s="80"/>
    </row>
    <row r="61658" spans="22:22" ht="9" hidden="1" customHeight="1" x14ac:dyDescent="0.25">
      <c r="V61658" s="80"/>
    </row>
    <row r="61659" spans="22:22" ht="9" hidden="1" customHeight="1" x14ac:dyDescent="0.25">
      <c r="V61659" s="80"/>
    </row>
    <row r="61660" spans="22:22" ht="9" hidden="1" customHeight="1" x14ac:dyDescent="0.25">
      <c r="V61660" s="80"/>
    </row>
    <row r="61661" spans="22:22" ht="9" hidden="1" customHeight="1" x14ac:dyDescent="0.25">
      <c r="V61661" s="80"/>
    </row>
    <row r="61662" spans="22:22" ht="9" hidden="1" customHeight="1" x14ac:dyDescent="0.25">
      <c r="V61662" s="80"/>
    </row>
    <row r="61663" spans="22:22" ht="9" hidden="1" customHeight="1" x14ac:dyDescent="0.25">
      <c r="V61663" s="80"/>
    </row>
    <row r="61664" spans="22:22" ht="9" hidden="1" customHeight="1" x14ac:dyDescent="0.25">
      <c r="V61664" s="80"/>
    </row>
    <row r="61665" spans="22:22" ht="9" hidden="1" customHeight="1" x14ac:dyDescent="0.25">
      <c r="V61665" s="80"/>
    </row>
    <row r="61666" spans="22:22" ht="9" hidden="1" customHeight="1" x14ac:dyDescent="0.25">
      <c r="V61666" s="80"/>
    </row>
    <row r="61667" spans="22:22" ht="9" hidden="1" customHeight="1" x14ac:dyDescent="0.25">
      <c r="V61667" s="80"/>
    </row>
    <row r="61668" spans="22:22" ht="9" hidden="1" customHeight="1" x14ac:dyDescent="0.25">
      <c r="V61668" s="80"/>
    </row>
    <row r="61669" spans="22:22" ht="9" hidden="1" customHeight="1" x14ac:dyDescent="0.25">
      <c r="V61669" s="80"/>
    </row>
    <row r="61670" spans="22:22" ht="9" hidden="1" customHeight="1" x14ac:dyDescent="0.25">
      <c r="V61670" s="80"/>
    </row>
    <row r="61671" spans="22:22" ht="9" hidden="1" customHeight="1" x14ac:dyDescent="0.25">
      <c r="V61671" s="80"/>
    </row>
    <row r="61672" spans="22:22" ht="9" hidden="1" customHeight="1" x14ac:dyDescent="0.25">
      <c r="V61672" s="80"/>
    </row>
    <row r="61673" spans="22:22" ht="9" hidden="1" customHeight="1" x14ac:dyDescent="0.25">
      <c r="V61673" s="80"/>
    </row>
    <row r="61674" spans="22:22" ht="9" hidden="1" customHeight="1" x14ac:dyDescent="0.25">
      <c r="V61674" s="80"/>
    </row>
    <row r="61675" spans="22:22" ht="9" hidden="1" customHeight="1" x14ac:dyDescent="0.25">
      <c r="V61675" s="80"/>
    </row>
    <row r="61676" spans="22:22" ht="9" hidden="1" customHeight="1" x14ac:dyDescent="0.25">
      <c r="V61676" s="80"/>
    </row>
    <row r="61677" spans="22:22" ht="9" hidden="1" customHeight="1" x14ac:dyDescent="0.25">
      <c r="V61677" s="80"/>
    </row>
    <row r="61678" spans="22:22" ht="9" hidden="1" customHeight="1" x14ac:dyDescent="0.25">
      <c r="V61678" s="80"/>
    </row>
    <row r="61679" spans="22:22" ht="9" hidden="1" customHeight="1" x14ac:dyDescent="0.25">
      <c r="V61679" s="80"/>
    </row>
    <row r="61680" spans="22:22" ht="9" hidden="1" customHeight="1" x14ac:dyDescent="0.25">
      <c r="V61680" s="80"/>
    </row>
    <row r="61681" spans="22:22" ht="9" hidden="1" customHeight="1" x14ac:dyDescent="0.25">
      <c r="V61681" s="80"/>
    </row>
    <row r="61682" spans="22:22" ht="9" hidden="1" customHeight="1" x14ac:dyDescent="0.25">
      <c r="V61682" s="80"/>
    </row>
    <row r="61683" spans="22:22" ht="9" hidden="1" customHeight="1" x14ac:dyDescent="0.25">
      <c r="V61683" s="80"/>
    </row>
    <row r="61684" spans="22:22" ht="9" hidden="1" customHeight="1" x14ac:dyDescent="0.25">
      <c r="V61684" s="80"/>
    </row>
    <row r="61685" spans="22:22" ht="9" hidden="1" customHeight="1" x14ac:dyDescent="0.25">
      <c r="V61685" s="80"/>
    </row>
    <row r="61686" spans="22:22" ht="9" hidden="1" customHeight="1" x14ac:dyDescent="0.25">
      <c r="V61686" s="80"/>
    </row>
    <row r="61687" spans="22:22" ht="9" hidden="1" customHeight="1" x14ac:dyDescent="0.25">
      <c r="V61687" s="80"/>
    </row>
    <row r="61688" spans="22:22" ht="9" hidden="1" customHeight="1" x14ac:dyDescent="0.25">
      <c r="V61688" s="80"/>
    </row>
    <row r="61689" spans="22:22" ht="9" hidden="1" customHeight="1" x14ac:dyDescent="0.25">
      <c r="V61689" s="80"/>
    </row>
    <row r="61690" spans="22:22" ht="9" hidden="1" customHeight="1" x14ac:dyDescent="0.25">
      <c r="V61690" s="80"/>
    </row>
    <row r="61691" spans="22:22" ht="9" hidden="1" customHeight="1" x14ac:dyDescent="0.25">
      <c r="V61691" s="80"/>
    </row>
    <row r="61692" spans="22:22" ht="9" hidden="1" customHeight="1" x14ac:dyDescent="0.25">
      <c r="V61692" s="80"/>
    </row>
    <row r="61693" spans="22:22" ht="9" hidden="1" customHeight="1" x14ac:dyDescent="0.25">
      <c r="V61693" s="80"/>
    </row>
    <row r="61694" spans="22:22" ht="9" hidden="1" customHeight="1" x14ac:dyDescent="0.25">
      <c r="V61694" s="80"/>
    </row>
    <row r="61695" spans="22:22" ht="9" hidden="1" customHeight="1" x14ac:dyDescent="0.25">
      <c r="V61695" s="80"/>
    </row>
    <row r="61696" spans="22:22" ht="9" hidden="1" customHeight="1" x14ac:dyDescent="0.25">
      <c r="V61696" s="80"/>
    </row>
    <row r="61697" spans="22:22" ht="9" hidden="1" customHeight="1" x14ac:dyDescent="0.25">
      <c r="V61697" s="80"/>
    </row>
    <row r="61698" spans="22:22" ht="9" hidden="1" customHeight="1" x14ac:dyDescent="0.25">
      <c r="V61698" s="80"/>
    </row>
    <row r="61699" spans="22:22" ht="9" hidden="1" customHeight="1" x14ac:dyDescent="0.25">
      <c r="V61699" s="80"/>
    </row>
    <row r="61700" spans="22:22" ht="9" hidden="1" customHeight="1" x14ac:dyDescent="0.25">
      <c r="V61700" s="80"/>
    </row>
    <row r="61701" spans="22:22" ht="9" hidden="1" customHeight="1" x14ac:dyDescent="0.25">
      <c r="V61701" s="80"/>
    </row>
    <row r="61702" spans="22:22" ht="9" hidden="1" customHeight="1" x14ac:dyDescent="0.25">
      <c r="V61702" s="80"/>
    </row>
    <row r="61703" spans="22:22" ht="9" hidden="1" customHeight="1" x14ac:dyDescent="0.25">
      <c r="V61703" s="80"/>
    </row>
    <row r="61704" spans="22:22" ht="9" hidden="1" customHeight="1" x14ac:dyDescent="0.25">
      <c r="V61704" s="80"/>
    </row>
    <row r="61705" spans="22:22" ht="9" hidden="1" customHeight="1" x14ac:dyDescent="0.25">
      <c r="V61705" s="80"/>
    </row>
    <row r="61706" spans="22:22" ht="9" hidden="1" customHeight="1" x14ac:dyDescent="0.25">
      <c r="V61706" s="80"/>
    </row>
    <row r="61707" spans="22:22" ht="9" hidden="1" customHeight="1" x14ac:dyDescent="0.25">
      <c r="V61707" s="80"/>
    </row>
    <row r="61708" spans="22:22" ht="9" hidden="1" customHeight="1" x14ac:dyDescent="0.25">
      <c r="V61708" s="80"/>
    </row>
    <row r="61709" spans="22:22" ht="9" hidden="1" customHeight="1" x14ac:dyDescent="0.25">
      <c r="V61709" s="80"/>
    </row>
    <row r="61710" spans="22:22" ht="9" hidden="1" customHeight="1" x14ac:dyDescent="0.25">
      <c r="V61710" s="80"/>
    </row>
    <row r="61711" spans="22:22" ht="9" hidden="1" customHeight="1" x14ac:dyDescent="0.25">
      <c r="V61711" s="80"/>
    </row>
    <row r="61712" spans="22:22" ht="9" hidden="1" customHeight="1" x14ac:dyDescent="0.25">
      <c r="V61712" s="80"/>
    </row>
    <row r="61713" spans="22:22" ht="9" hidden="1" customHeight="1" x14ac:dyDescent="0.25">
      <c r="V61713" s="80"/>
    </row>
    <row r="61714" spans="22:22" ht="9" hidden="1" customHeight="1" x14ac:dyDescent="0.25">
      <c r="V61714" s="80"/>
    </row>
    <row r="61715" spans="22:22" ht="9" hidden="1" customHeight="1" x14ac:dyDescent="0.25">
      <c r="V61715" s="80"/>
    </row>
    <row r="61716" spans="22:22" ht="9" hidden="1" customHeight="1" x14ac:dyDescent="0.25">
      <c r="V61716" s="80"/>
    </row>
    <row r="61717" spans="22:22" ht="9" hidden="1" customHeight="1" x14ac:dyDescent="0.25">
      <c r="V61717" s="80"/>
    </row>
    <row r="61718" spans="22:22" ht="9" hidden="1" customHeight="1" x14ac:dyDescent="0.25">
      <c r="V61718" s="80"/>
    </row>
    <row r="61719" spans="22:22" ht="9" hidden="1" customHeight="1" x14ac:dyDescent="0.25">
      <c r="V61719" s="80"/>
    </row>
    <row r="61720" spans="22:22" ht="9" hidden="1" customHeight="1" x14ac:dyDescent="0.25">
      <c r="V61720" s="80"/>
    </row>
    <row r="61721" spans="22:22" ht="9" hidden="1" customHeight="1" x14ac:dyDescent="0.25">
      <c r="V61721" s="80"/>
    </row>
    <row r="61722" spans="22:22" ht="9" hidden="1" customHeight="1" x14ac:dyDescent="0.25">
      <c r="V61722" s="80"/>
    </row>
    <row r="61723" spans="22:22" ht="9" hidden="1" customHeight="1" x14ac:dyDescent="0.25">
      <c r="V61723" s="80"/>
    </row>
    <row r="61724" spans="22:22" ht="9" hidden="1" customHeight="1" x14ac:dyDescent="0.25">
      <c r="V61724" s="80"/>
    </row>
    <row r="61725" spans="22:22" ht="9" hidden="1" customHeight="1" x14ac:dyDescent="0.25">
      <c r="V61725" s="80"/>
    </row>
    <row r="61726" spans="22:22" ht="9" hidden="1" customHeight="1" x14ac:dyDescent="0.25">
      <c r="V61726" s="80"/>
    </row>
    <row r="61727" spans="22:22" ht="9" hidden="1" customHeight="1" x14ac:dyDescent="0.25">
      <c r="V61727" s="80"/>
    </row>
    <row r="61728" spans="22:22" ht="9" hidden="1" customHeight="1" x14ac:dyDescent="0.25">
      <c r="V61728" s="80"/>
    </row>
    <row r="61729" spans="22:22" ht="9" hidden="1" customHeight="1" x14ac:dyDescent="0.25">
      <c r="V61729" s="80"/>
    </row>
    <row r="61730" spans="22:22" ht="9" hidden="1" customHeight="1" x14ac:dyDescent="0.25">
      <c r="V61730" s="80"/>
    </row>
    <row r="61731" spans="22:22" ht="9" hidden="1" customHeight="1" x14ac:dyDescent="0.25">
      <c r="V61731" s="80"/>
    </row>
    <row r="61732" spans="22:22" ht="9" hidden="1" customHeight="1" x14ac:dyDescent="0.25">
      <c r="V61732" s="80"/>
    </row>
    <row r="61733" spans="22:22" ht="9" hidden="1" customHeight="1" x14ac:dyDescent="0.25">
      <c r="V61733" s="80"/>
    </row>
    <row r="61734" spans="22:22" ht="9" hidden="1" customHeight="1" x14ac:dyDescent="0.25">
      <c r="V61734" s="80"/>
    </row>
    <row r="61735" spans="22:22" ht="9" hidden="1" customHeight="1" x14ac:dyDescent="0.25">
      <c r="V61735" s="80"/>
    </row>
    <row r="61736" spans="22:22" ht="9" hidden="1" customHeight="1" x14ac:dyDescent="0.25">
      <c r="V61736" s="80"/>
    </row>
    <row r="61737" spans="22:22" ht="9" hidden="1" customHeight="1" x14ac:dyDescent="0.25">
      <c r="V61737" s="80"/>
    </row>
    <row r="61738" spans="22:22" ht="9" hidden="1" customHeight="1" x14ac:dyDescent="0.25">
      <c r="V61738" s="80"/>
    </row>
    <row r="61739" spans="22:22" ht="9" hidden="1" customHeight="1" x14ac:dyDescent="0.25">
      <c r="V61739" s="80"/>
    </row>
    <row r="61740" spans="22:22" ht="9" hidden="1" customHeight="1" x14ac:dyDescent="0.25">
      <c r="V61740" s="80"/>
    </row>
    <row r="61741" spans="22:22" ht="9" hidden="1" customHeight="1" x14ac:dyDescent="0.25">
      <c r="V61741" s="80"/>
    </row>
    <row r="61742" spans="22:22" ht="9" hidden="1" customHeight="1" x14ac:dyDescent="0.25">
      <c r="V61742" s="80"/>
    </row>
    <row r="61743" spans="22:22" ht="9" hidden="1" customHeight="1" x14ac:dyDescent="0.25">
      <c r="V61743" s="80"/>
    </row>
    <row r="61744" spans="22:22" ht="9" hidden="1" customHeight="1" x14ac:dyDescent="0.25">
      <c r="V61744" s="80"/>
    </row>
    <row r="61745" spans="22:22" ht="9" hidden="1" customHeight="1" x14ac:dyDescent="0.25">
      <c r="V61745" s="80"/>
    </row>
    <row r="61746" spans="22:22" ht="9" hidden="1" customHeight="1" x14ac:dyDescent="0.25">
      <c r="V61746" s="80"/>
    </row>
    <row r="61747" spans="22:22" ht="9" hidden="1" customHeight="1" x14ac:dyDescent="0.25">
      <c r="V61747" s="80"/>
    </row>
    <row r="61748" spans="22:22" ht="9" hidden="1" customHeight="1" x14ac:dyDescent="0.25">
      <c r="V61748" s="80"/>
    </row>
    <row r="61749" spans="22:22" ht="9" hidden="1" customHeight="1" x14ac:dyDescent="0.25">
      <c r="V61749" s="80"/>
    </row>
    <row r="61750" spans="22:22" ht="9" hidden="1" customHeight="1" x14ac:dyDescent="0.25">
      <c r="V61750" s="80"/>
    </row>
    <row r="61751" spans="22:22" ht="9" hidden="1" customHeight="1" x14ac:dyDescent="0.25">
      <c r="V61751" s="80"/>
    </row>
    <row r="61752" spans="22:22" ht="9" hidden="1" customHeight="1" x14ac:dyDescent="0.25">
      <c r="V61752" s="80"/>
    </row>
    <row r="61753" spans="22:22" ht="9" hidden="1" customHeight="1" x14ac:dyDescent="0.25">
      <c r="V61753" s="80"/>
    </row>
    <row r="61754" spans="22:22" ht="9" hidden="1" customHeight="1" x14ac:dyDescent="0.25">
      <c r="V61754" s="80"/>
    </row>
    <row r="61755" spans="22:22" ht="9" hidden="1" customHeight="1" x14ac:dyDescent="0.25">
      <c r="V61755" s="80"/>
    </row>
    <row r="61756" spans="22:22" ht="9" hidden="1" customHeight="1" x14ac:dyDescent="0.25">
      <c r="V61756" s="80"/>
    </row>
    <row r="61757" spans="22:22" ht="9" hidden="1" customHeight="1" x14ac:dyDescent="0.25">
      <c r="V61757" s="80"/>
    </row>
    <row r="61758" spans="22:22" ht="9" hidden="1" customHeight="1" x14ac:dyDescent="0.25">
      <c r="V61758" s="80"/>
    </row>
    <row r="61759" spans="22:22" ht="9" hidden="1" customHeight="1" x14ac:dyDescent="0.25">
      <c r="V61759" s="80"/>
    </row>
    <row r="61760" spans="22:22" ht="9" hidden="1" customHeight="1" x14ac:dyDescent="0.25">
      <c r="V61760" s="80"/>
    </row>
    <row r="61761" spans="22:22" ht="9" hidden="1" customHeight="1" x14ac:dyDescent="0.25">
      <c r="V61761" s="80"/>
    </row>
    <row r="61762" spans="22:22" ht="9" hidden="1" customHeight="1" x14ac:dyDescent="0.25">
      <c r="V61762" s="80"/>
    </row>
    <row r="61763" spans="22:22" ht="9" hidden="1" customHeight="1" x14ac:dyDescent="0.25">
      <c r="V61763" s="80"/>
    </row>
    <row r="61764" spans="22:22" ht="9" hidden="1" customHeight="1" x14ac:dyDescent="0.25">
      <c r="V61764" s="80"/>
    </row>
    <row r="61765" spans="22:22" ht="9" hidden="1" customHeight="1" x14ac:dyDescent="0.25">
      <c r="V61765" s="80"/>
    </row>
    <row r="61766" spans="22:22" ht="9" hidden="1" customHeight="1" x14ac:dyDescent="0.25">
      <c r="V61766" s="80"/>
    </row>
    <row r="61767" spans="22:22" ht="9" hidden="1" customHeight="1" x14ac:dyDescent="0.25">
      <c r="V61767" s="80"/>
    </row>
    <row r="61768" spans="22:22" ht="9" hidden="1" customHeight="1" x14ac:dyDescent="0.25">
      <c r="V61768" s="80"/>
    </row>
    <row r="61769" spans="22:22" ht="9" hidden="1" customHeight="1" x14ac:dyDescent="0.25">
      <c r="V61769" s="80"/>
    </row>
    <row r="61770" spans="22:22" ht="9" hidden="1" customHeight="1" x14ac:dyDescent="0.25">
      <c r="V61770" s="80"/>
    </row>
    <row r="61771" spans="22:22" ht="9" hidden="1" customHeight="1" x14ac:dyDescent="0.25">
      <c r="V61771" s="80"/>
    </row>
    <row r="61772" spans="22:22" ht="9" hidden="1" customHeight="1" x14ac:dyDescent="0.25">
      <c r="V61772" s="80"/>
    </row>
    <row r="61773" spans="22:22" ht="9" hidden="1" customHeight="1" x14ac:dyDescent="0.25">
      <c r="V61773" s="80"/>
    </row>
    <row r="61774" spans="22:22" ht="9" hidden="1" customHeight="1" x14ac:dyDescent="0.25">
      <c r="V61774" s="80"/>
    </row>
    <row r="61775" spans="22:22" ht="9" hidden="1" customHeight="1" x14ac:dyDescent="0.25">
      <c r="V61775" s="80"/>
    </row>
    <row r="61776" spans="22:22" ht="9" hidden="1" customHeight="1" x14ac:dyDescent="0.25">
      <c r="V61776" s="80"/>
    </row>
    <row r="61777" spans="22:22" ht="9" hidden="1" customHeight="1" x14ac:dyDescent="0.25">
      <c r="V61777" s="80"/>
    </row>
    <row r="61778" spans="22:22" ht="9" hidden="1" customHeight="1" x14ac:dyDescent="0.25">
      <c r="V61778" s="80"/>
    </row>
    <row r="61779" spans="22:22" ht="9" hidden="1" customHeight="1" x14ac:dyDescent="0.25">
      <c r="V61779" s="80"/>
    </row>
    <row r="61780" spans="22:22" ht="9" hidden="1" customHeight="1" x14ac:dyDescent="0.25">
      <c r="V61780" s="80"/>
    </row>
    <row r="61781" spans="22:22" ht="9" hidden="1" customHeight="1" x14ac:dyDescent="0.25">
      <c r="V61781" s="80"/>
    </row>
    <row r="61782" spans="22:22" ht="9" hidden="1" customHeight="1" x14ac:dyDescent="0.25">
      <c r="V61782" s="80"/>
    </row>
    <row r="61783" spans="22:22" ht="9" hidden="1" customHeight="1" x14ac:dyDescent="0.25">
      <c r="V61783" s="80"/>
    </row>
    <row r="61784" spans="22:22" ht="9" hidden="1" customHeight="1" x14ac:dyDescent="0.25">
      <c r="V61784" s="80"/>
    </row>
    <row r="61785" spans="22:22" ht="9" hidden="1" customHeight="1" x14ac:dyDescent="0.25">
      <c r="V61785" s="80"/>
    </row>
    <row r="61786" spans="22:22" ht="9" hidden="1" customHeight="1" x14ac:dyDescent="0.25">
      <c r="V61786" s="80"/>
    </row>
    <row r="61787" spans="22:22" ht="9" hidden="1" customHeight="1" x14ac:dyDescent="0.25">
      <c r="V61787" s="80"/>
    </row>
    <row r="61788" spans="22:22" ht="9" hidden="1" customHeight="1" x14ac:dyDescent="0.25">
      <c r="V61788" s="80"/>
    </row>
    <row r="61789" spans="22:22" ht="9" hidden="1" customHeight="1" x14ac:dyDescent="0.25">
      <c r="V61789" s="80"/>
    </row>
    <row r="61790" spans="22:22" ht="9" hidden="1" customHeight="1" x14ac:dyDescent="0.25">
      <c r="V61790" s="80"/>
    </row>
    <row r="61791" spans="22:22" ht="9" hidden="1" customHeight="1" x14ac:dyDescent="0.25">
      <c r="V61791" s="80"/>
    </row>
    <row r="61792" spans="22:22" ht="9" hidden="1" customHeight="1" x14ac:dyDescent="0.25">
      <c r="V61792" s="80"/>
    </row>
    <row r="61793" spans="22:22" ht="9" hidden="1" customHeight="1" x14ac:dyDescent="0.25">
      <c r="V61793" s="80"/>
    </row>
    <row r="61794" spans="22:22" ht="9" hidden="1" customHeight="1" x14ac:dyDescent="0.25">
      <c r="V61794" s="80"/>
    </row>
    <row r="61795" spans="22:22" ht="9" hidden="1" customHeight="1" x14ac:dyDescent="0.25">
      <c r="V61795" s="80"/>
    </row>
    <row r="61796" spans="22:22" ht="9" hidden="1" customHeight="1" x14ac:dyDescent="0.25">
      <c r="V61796" s="80"/>
    </row>
    <row r="61797" spans="22:22" ht="9" hidden="1" customHeight="1" x14ac:dyDescent="0.25">
      <c r="V61797" s="80"/>
    </row>
    <row r="61798" spans="22:22" ht="9" hidden="1" customHeight="1" x14ac:dyDescent="0.25">
      <c r="V61798" s="80"/>
    </row>
    <row r="61799" spans="22:22" ht="9" hidden="1" customHeight="1" x14ac:dyDescent="0.25">
      <c r="V61799" s="80"/>
    </row>
    <row r="61800" spans="22:22" ht="9" hidden="1" customHeight="1" x14ac:dyDescent="0.25">
      <c r="V61800" s="80"/>
    </row>
    <row r="61801" spans="22:22" ht="9" hidden="1" customHeight="1" x14ac:dyDescent="0.25">
      <c r="V61801" s="80"/>
    </row>
    <row r="61802" spans="22:22" ht="9" hidden="1" customHeight="1" x14ac:dyDescent="0.25">
      <c r="V61802" s="80"/>
    </row>
    <row r="61803" spans="22:22" ht="9" hidden="1" customHeight="1" x14ac:dyDescent="0.25">
      <c r="V61803" s="80"/>
    </row>
    <row r="61804" spans="22:22" ht="9" hidden="1" customHeight="1" x14ac:dyDescent="0.25">
      <c r="V61804" s="80"/>
    </row>
    <row r="61805" spans="22:22" ht="9" hidden="1" customHeight="1" x14ac:dyDescent="0.25">
      <c r="V61805" s="80"/>
    </row>
    <row r="61806" spans="22:22" ht="9" hidden="1" customHeight="1" x14ac:dyDescent="0.25">
      <c r="V61806" s="80"/>
    </row>
    <row r="61807" spans="22:22" ht="9" hidden="1" customHeight="1" x14ac:dyDescent="0.25">
      <c r="V61807" s="80"/>
    </row>
    <row r="61808" spans="22:22" ht="9" hidden="1" customHeight="1" x14ac:dyDescent="0.25">
      <c r="V61808" s="80"/>
    </row>
    <row r="61809" spans="22:22" ht="9" hidden="1" customHeight="1" x14ac:dyDescent="0.25">
      <c r="V61809" s="80"/>
    </row>
    <row r="61810" spans="22:22" ht="9" hidden="1" customHeight="1" x14ac:dyDescent="0.25">
      <c r="V61810" s="80"/>
    </row>
    <row r="61811" spans="22:22" ht="9" hidden="1" customHeight="1" x14ac:dyDescent="0.25">
      <c r="V61811" s="80"/>
    </row>
    <row r="61812" spans="22:22" ht="9" hidden="1" customHeight="1" x14ac:dyDescent="0.25">
      <c r="V61812" s="80"/>
    </row>
    <row r="61813" spans="22:22" ht="9" hidden="1" customHeight="1" x14ac:dyDescent="0.25">
      <c r="V61813" s="80"/>
    </row>
    <row r="61814" spans="22:22" ht="9" hidden="1" customHeight="1" x14ac:dyDescent="0.25">
      <c r="V61814" s="80"/>
    </row>
    <row r="61815" spans="22:22" ht="9" hidden="1" customHeight="1" x14ac:dyDescent="0.25">
      <c r="V61815" s="80"/>
    </row>
    <row r="61816" spans="22:22" ht="9" hidden="1" customHeight="1" x14ac:dyDescent="0.25">
      <c r="V61816" s="80"/>
    </row>
    <row r="61817" spans="22:22" ht="9" hidden="1" customHeight="1" x14ac:dyDescent="0.25">
      <c r="V61817" s="80"/>
    </row>
    <row r="61818" spans="22:22" ht="9" hidden="1" customHeight="1" x14ac:dyDescent="0.25">
      <c r="V61818" s="80"/>
    </row>
    <row r="61819" spans="22:22" ht="9" hidden="1" customHeight="1" x14ac:dyDescent="0.25">
      <c r="V61819" s="80"/>
    </row>
    <row r="61820" spans="22:22" ht="9" hidden="1" customHeight="1" x14ac:dyDescent="0.25">
      <c r="V61820" s="80"/>
    </row>
    <row r="61821" spans="22:22" ht="9" hidden="1" customHeight="1" x14ac:dyDescent="0.25">
      <c r="V61821" s="80"/>
    </row>
    <row r="61822" spans="22:22" ht="9" hidden="1" customHeight="1" x14ac:dyDescent="0.25">
      <c r="V61822" s="80"/>
    </row>
    <row r="61823" spans="22:22" ht="9" hidden="1" customHeight="1" x14ac:dyDescent="0.25">
      <c r="V61823" s="80"/>
    </row>
    <row r="61824" spans="22:22" ht="9" hidden="1" customHeight="1" x14ac:dyDescent="0.25">
      <c r="V61824" s="80"/>
    </row>
    <row r="61825" spans="22:22" ht="9" hidden="1" customHeight="1" x14ac:dyDescent="0.25">
      <c r="V61825" s="80"/>
    </row>
    <row r="61826" spans="22:22" ht="9" hidden="1" customHeight="1" x14ac:dyDescent="0.25">
      <c r="V61826" s="80"/>
    </row>
    <row r="61827" spans="22:22" ht="9" hidden="1" customHeight="1" x14ac:dyDescent="0.25">
      <c r="V61827" s="80"/>
    </row>
    <row r="61828" spans="22:22" ht="9" hidden="1" customHeight="1" x14ac:dyDescent="0.25">
      <c r="V61828" s="80"/>
    </row>
    <row r="61829" spans="22:22" ht="9" hidden="1" customHeight="1" x14ac:dyDescent="0.25">
      <c r="V61829" s="80"/>
    </row>
    <row r="61830" spans="22:22" ht="9" hidden="1" customHeight="1" x14ac:dyDescent="0.25">
      <c r="V61830" s="80"/>
    </row>
    <row r="61831" spans="22:22" ht="9" hidden="1" customHeight="1" x14ac:dyDescent="0.25">
      <c r="V61831" s="80"/>
    </row>
    <row r="61832" spans="22:22" ht="9" hidden="1" customHeight="1" x14ac:dyDescent="0.25">
      <c r="V61832" s="80"/>
    </row>
    <row r="61833" spans="22:22" ht="9" hidden="1" customHeight="1" x14ac:dyDescent="0.25">
      <c r="V61833" s="80"/>
    </row>
    <row r="61834" spans="22:22" ht="9" hidden="1" customHeight="1" x14ac:dyDescent="0.25">
      <c r="V61834" s="80"/>
    </row>
    <row r="61835" spans="22:22" ht="9" hidden="1" customHeight="1" x14ac:dyDescent="0.25">
      <c r="V61835" s="80"/>
    </row>
    <row r="61836" spans="22:22" ht="9" hidden="1" customHeight="1" x14ac:dyDescent="0.25">
      <c r="V61836" s="80"/>
    </row>
    <row r="61837" spans="22:22" ht="9" hidden="1" customHeight="1" x14ac:dyDescent="0.25">
      <c r="V61837" s="80"/>
    </row>
    <row r="61838" spans="22:22" ht="9" hidden="1" customHeight="1" x14ac:dyDescent="0.25">
      <c r="V61838" s="80"/>
    </row>
    <row r="61839" spans="22:22" ht="9" hidden="1" customHeight="1" x14ac:dyDescent="0.25">
      <c r="V61839" s="80"/>
    </row>
    <row r="61840" spans="22:22" ht="9" hidden="1" customHeight="1" x14ac:dyDescent="0.25">
      <c r="V61840" s="80"/>
    </row>
    <row r="61841" spans="22:22" ht="9" hidden="1" customHeight="1" x14ac:dyDescent="0.25">
      <c r="V61841" s="80"/>
    </row>
    <row r="61842" spans="22:22" ht="9" hidden="1" customHeight="1" x14ac:dyDescent="0.25">
      <c r="V61842" s="80"/>
    </row>
    <row r="61843" spans="22:22" ht="9" hidden="1" customHeight="1" x14ac:dyDescent="0.25">
      <c r="V61843" s="80"/>
    </row>
    <row r="61844" spans="22:22" ht="9" hidden="1" customHeight="1" x14ac:dyDescent="0.25">
      <c r="V61844" s="80"/>
    </row>
    <row r="61845" spans="22:22" ht="9" hidden="1" customHeight="1" x14ac:dyDescent="0.25">
      <c r="V61845" s="80"/>
    </row>
    <row r="61846" spans="22:22" ht="9" hidden="1" customHeight="1" x14ac:dyDescent="0.25">
      <c r="V61846" s="80"/>
    </row>
    <row r="61847" spans="22:22" ht="9" hidden="1" customHeight="1" x14ac:dyDescent="0.25">
      <c r="V61847" s="80"/>
    </row>
    <row r="61848" spans="22:22" ht="9" hidden="1" customHeight="1" x14ac:dyDescent="0.25">
      <c r="V61848" s="80"/>
    </row>
    <row r="61849" spans="22:22" ht="9" hidden="1" customHeight="1" x14ac:dyDescent="0.25">
      <c r="V61849" s="80"/>
    </row>
    <row r="61850" spans="22:22" ht="9" hidden="1" customHeight="1" x14ac:dyDescent="0.25">
      <c r="V61850" s="80"/>
    </row>
    <row r="61851" spans="22:22" ht="9" hidden="1" customHeight="1" x14ac:dyDescent="0.25">
      <c r="V61851" s="80"/>
    </row>
    <row r="61852" spans="22:22" ht="9" hidden="1" customHeight="1" x14ac:dyDescent="0.25">
      <c r="V61852" s="80"/>
    </row>
    <row r="61853" spans="22:22" ht="9" hidden="1" customHeight="1" x14ac:dyDescent="0.25">
      <c r="V61853" s="80"/>
    </row>
    <row r="61854" spans="22:22" ht="9" hidden="1" customHeight="1" x14ac:dyDescent="0.25">
      <c r="V61854" s="80"/>
    </row>
    <row r="61855" spans="22:22" ht="9" hidden="1" customHeight="1" x14ac:dyDescent="0.25">
      <c r="V61855" s="80"/>
    </row>
    <row r="61856" spans="22:22" ht="9" hidden="1" customHeight="1" x14ac:dyDescent="0.25">
      <c r="V61856" s="80"/>
    </row>
    <row r="61857" spans="22:22" ht="9" hidden="1" customHeight="1" x14ac:dyDescent="0.25">
      <c r="V61857" s="80"/>
    </row>
    <row r="61858" spans="22:22" ht="9" hidden="1" customHeight="1" x14ac:dyDescent="0.25">
      <c r="V61858" s="80"/>
    </row>
    <row r="61859" spans="22:22" ht="9" hidden="1" customHeight="1" x14ac:dyDescent="0.25">
      <c r="V61859" s="80"/>
    </row>
    <row r="61860" spans="22:22" ht="9" hidden="1" customHeight="1" x14ac:dyDescent="0.25">
      <c r="V61860" s="80"/>
    </row>
    <row r="61861" spans="22:22" ht="9" hidden="1" customHeight="1" x14ac:dyDescent="0.25">
      <c r="V61861" s="80"/>
    </row>
    <row r="61862" spans="22:22" ht="9" hidden="1" customHeight="1" x14ac:dyDescent="0.25">
      <c r="V61862" s="80"/>
    </row>
    <row r="61863" spans="22:22" ht="9" hidden="1" customHeight="1" x14ac:dyDescent="0.25">
      <c r="V61863" s="80"/>
    </row>
    <row r="61864" spans="22:22" ht="9" hidden="1" customHeight="1" x14ac:dyDescent="0.25">
      <c r="V61864" s="80"/>
    </row>
    <row r="61865" spans="22:22" ht="9" hidden="1" customHeight="1" x14ac:dyDescent="0.25">
      <c r="V61865" s="80"/>
    </row>
    <row r="61866" spans="22:22" ht="9" hidden="1" customHeight="1" x14ac:dyDescent="0.25">
      <c r="V61866" s="80"/>
    </row>
    <row r="61867" spans="22:22" ht="9" hidden="1" customHeight="1" x14ac:dyDescent="0.25">
      <c r="V61867" s="80"/>
    </row>
    <row r="61868" spans="22:22" ht="9" hidden="1" customHeight="1" x14ac:dyDescent="0.25">
      <c r="V61868" s="80"/>
    </row>
    <row r="61869" spans="22:22" ht="9" hidden="1" customHeight="1" x14ac:dyDescent="0.25">
      <c r="V61869" s="80"/>
    </row>
    <row r="61870" spans="22:22" ht="9" hidden="1" customHeight="1" x14ac:dyDescent="0.25">
      <c r="V61870" s="80"/>
    </row>
    <row r="61871" spans="22:22" ht="9" hidden="1" customHeight="1" x14ac:dyDescent="0.25">
      <c r="V61871" s="80"/>
    </row>
    <row r="61872" spans="22:22" ht="9" hidden="1" customHeight="1" x14ac:dyDescent="0.25">
      <c r="V61872" s="80"/>
    </row>
    <row r="61873" spans="22:22" ht="9" hidden="1" customHeight="1" x14ac:dyDescent="0.25">
      <c r="V61873" s="80"/>
    </row>
    <row r="61874" spans="22:22" ht="9" hidden="1" customHeight="1" x14ac:dyDescent="0.25">
      <c r="V61874" s="80"/>
    </row>
    <row r="61875" spans="22:22" ht="9" hidden="1" customHeight="1" x14ac:dyDescent="0.25">
      <c r="V61875" s="80"/>
    </row>
    <row r="61876" spans="22:22" ht="9" hidden="1" customHeight="1" x14ac:dyDescent="0.25">
      <c r="V61876" s="80"/>
    </row>
    <row r="61877" spans="22:22" ht="9" hidden="1" customHeight="1" x14ac:dyDescent="0.25">
      <c r="V61877" s="80"/>
    </row>
    <row r="61878" spans="22:22" ht="9" hidden="1" customHeight="1" x14ac:dyDescent="0.25">
      <c r="V61878" s="80"/>
    </row>
    <row r="61879" spans="22:22" ht="9" hidden="1" customHeight="1" x14ac:dyDescent="0.25">
      <c r="V61879" s="80"/>
    </row>
    <row r="61880" spans="22:22" ht="9" hidden="1" customHeight="1" x14ac:dyDescent="0.25">
      <c r="V61880" s="80"/>
    </row>
    <row r="61881" spans="22:22" ht="9" hidden="1" customHeight="1" x14ac:dyDescent="0.25">
      <c r="V61881" s="80"/>
    </row>
    <row r="61882" spans="22:22" ht="9" hidden="1" customHeight="1" x14ac:dyDescent="0.25">
      <c r="V61882" s="80"/>
    </row>
    <row r="61883" spans="22:22" ht="9" hidden="1" customHeight="1" x14ac:dyDescent="0.25">
      <c r="V61883" s="80"/>
    </row>
    <row r="61884" spans="22:22" ht="9" hidden="1" customHeight="1" x14ac:dyDescent="0.25">
      <c r="V61884" s="80"/>
    </row>
    <row r="61885" spans="22:22" ht="9" hidden="1" customHeight="1" x14ac:dyDescent="0.25">
      <c r="V61885" s="80"/>
    </row>
    <row r="61886" spans="22:22" ht="9" hidden="1" customHeight="1" x14ac:dyDescent="0.25">
      <c r="V61886" s="80"/>
    </row>
    <row r="61887" spans="22:22" ht="9" hidden="1" customHeight="1" x14ac:dyDescent="0.25">
      <c r="V61887" s="80"/>
    </row>
    <row r="61888" spans="22:22" ht="9" hidden="1" customHeight="1" x14ac:dyDescent="0.25">
      <c r="V61888" s="80"/>
    </row>
    <row r="61889" spans="22:22" ht="9" hidden="1" customHeight="1" x14ac:dyDescent="0.25">
      <c r="V61889" s="80"/>
    </row>
    <row r="61890" spans="22:22" ht="9" hidden="1" customHeight="1" x14ac:dyDescent="0.25">
      <c r="V61890" s="80"/>
    </row>
    <row r="61891" spans="22:22" ht="9" hidden="1" customHeight="1" x14ac:dyDescent="0.25">
      <c r="V61891" s="80"/>
    </row>
    <row r="61892" spans="22:22" ht="9" hidden="1" customHeight="1" x14ac:dyDescent="0.25">
      <c r="V61892" s="80"/>
    </row>
    <row r="61893" spans="22:22" ht="9" hidden="1" customHeight="1" x14ac:dyDescent="0.25">
      <c r="V61893" s="80"/>
    </row>
    <row r="61894" spans="22:22" ht="9" hidden="1" customHeight="1" x14ac:dyDescent="0.25">
      <c r="V61894" s="80"/>
    </row>
    <row r="61895" spans="22:22" ht="9" hidden="1" customHeight="1" x14ac:dyDescent="0.25">
      <c r="V61895" s="80"/>
    </row>
    <row r="61896" spans="22:22" ht="9" hidden="1" customHeight="1" x14ac:dyDescent="0.25">
      <c r="V61896" s="80"/>
    </row>
    <row r="61897" spans="22:22" ht="9" hidden="1" customHeight="1" x14ac:dyDescent="0.25">
      <c r="V61897" s="80"/>
    </row>
    <row r="61898" spans="22:22" ht="9" hidden="1" customHeight="1" x14ac:dyDescent="0.25">
      <c r="V61898" s="80"/>
    </row>
    <row r="61899" spans="22:22" ht="9" hidden="1" customHeight="1" x14ac:dyDescent="0.25">
      <c r="V61899" s="80"/>
    </row>
    <row r="61900" spans="22:22" ht="9" hidden="1" customHeight="1" x14ac:dyDescent="0.25">
      <c r="V61900" s="80"/>
    </row>
    <row r="61901" spans="22:22" ht="9" hidden="1" customHeight="1" x14ac:dyDescent="0.25">
      <c r="V61901" s="80"/>
    </row>
    <row r="61902" spans="22:22" ht="9" hidden="1" customHeight="1" x14ac:dyDescent="0.25">
      <c r="V61902" s="80"/>
    </row>
    <row r="61903" spans="22:22" ht="9" hidden="1" customHeight="1" x14ac:dyDescent="0.25">
      <c r="V61903" s="80"/>
    </row>
    <row r="61904" spans="22:22" ht="9" hidden="1" customHeight="1" x14ac:dyDescent="0.25">
      <c r="V61904" s="80"/>
    </row>
    <row r="61905" spans="22:22" ht="9" hidden="1" customHeight="1" x14ac:dyDescent="0.25">
      <c r="V61905" s="80"/>
    </row>
    <row r="61906" spans="22:22" ht="9" hidden="1" customHeight="1" x14ac:dyDescent="0.25">
      <c r="V61906" s="80"/>
    </row>
    <row r="61907" spans="22:22" ht="9" hidden="1" customHeight="1" x14ac:dyDescent="0.25">
      <c r="V61907" s="80"/>
    </row>
    <row r="61908" spans="22:22" ht="9" hidden="1" customHeight="1" x14ac:dyDescent="0.25">
      <c r="V61908" s="80"/>
    </row>
    <row r="61909" spans="22:22" ht="9" hidden="1" customHeight="1" x14ac:dyDescent="0.25">
      <c r="V61909" s="80"/>
    </row>
    <row r="61910" spans="22:22" ht="9" hidden="1" customHeight="1" x14ac:dyDescent="0.25">
      <c r="V61910" s="80"/>
    </row>
    <row r="61911" spans="22:22" ht="9" hidden="1" customHeight="1" x14ac:dyDescent="0.25">
      <c r="V61911" s="80"/>
    </row>
    <row r="61912" spans="22:22" ht="9" hidden="1" customHeight="1" x14ac:dyDescent="0.25">
      <c r="V61912" s="80"/>
    </row>
    <row r="61913" spans="22:22" ht="9" hidden="1" customHeight="1" x14ac:dyDescent="0.25">
      <c r="V61913" s="80"/>
    </row>
    <row r="61914" spans="22:22" ht="9" hidden="1" customHeight="1" x14ac:dyDescent="0.25">
      <c r="V61914" s="80"/>
    </row>
    <row r="61915" spans="22:22" ht="9" hidden="1" customHeight="1" x14ac:dyDescent="0.25">
      <c r="V61915" s="80"/>
    </row>
    <row r="61916" spans="22:22" ht="9" hidden="1" customHeight="1" x14ac:dyDescent="0.25">
      <c r="V61916" s="80"/>
    </row>
    <row r="61917" spans="22:22" ht="9" hidden="1" customHeight="1" x14ac:dyDescent="0.25">
      <c r="V61917" s="80"/>
    </row>
    <row r="61918" spans="22:22" ht="9" hidden="1" customHeight="1" x14ac:dyDescent="0.25">
      <c r="V61918" s="80"/>
    </row>
    <row r="61919" spans="22:22" ht="9" hidden="1" customHeight="1" x14ac:dyDescent="0.25">
      <c r="V61919" s="80"/>
    </row>
    <row r="61920" spans="22:22" ht="9" hidden="1" customHeight="1" x14ac:dyDescent="0.25">
      <c r="V61920" s="80"/>
    </row>
    <row r="61921" spans="22:22" ht="9" hidden="1" customHeight="1" x14ac:dyDescent="0.25">
      <c r="V61921" s="80"/>
    </row>
    <row r="61922" spans="22:22" ht="9" hidden="1" customHeight="1" x14ac:dyDescent="0.25">
      <c r="V61922" s="80"/>
    </row>
    <row r="61923" spans="22:22" ht="9" hidden="1" customHeight="1" x14ac:dyDescent="0.25">
      <c r="V61923" s="80"/>
    </row>
    <row r="61924" spans="22:22" ht="9" hidden="1" customHeight="1" x14ac:dyDescent="0.25">
      <c r="V61924" s="80"/>
    </row>
    <row r="61925" spans="22:22" ht="9" hidden="1" customHeight="1" x14ac:dyDescent="0.25">
      <c r="V61925" s="80"/>
    </row>
    <row r="61926" spans="22:22" ht="9" hidden="1" customHeight="1" x14ac:dyDescent="0.25">
      <c r="V61926" s="80"/>
    </row>
    <row r="61927" spans="22:22" ht="9" hidden="1" customHeight="1" x14ac:dyDescent="0.25">
      <c r="V61927" s="80"/>
    </row>
    <row r="61928" spans="22:22" ht="9" hidden="1" customHeight="1" x14ac:dyDescent="0.25">
      <c r="V61928" s="80"/>
    </row>
    <row r="61929" spans="22:22" ht="9" hidden="1" customHeight="1" x14ac:dyDescent="0.25">
      <c r="V61929" s="80"/>
    </row>
    <row r="61930" spans="22:22" ht="9" hidden="1" customHeight="1" x14ac:dyDescent="0.25">
      <c r="V61930" s="80"/>
    </row>
    <row r="61931" spans="22:22" ht="9" hidden="1" customHeight="1" x14ac:dyDescent="0.25">
      <c r="V61931" s="80"/>
    </row>
    <row r="61932" spans="22:22" ht="9" hidden="1" customHeight="1" x14ac:dyDescent="0.25">
      <c r="V61932" s="80"/>
    </row>
    <row r="61933" spans="22:22" ht="9" hidden="1" customHeight="1" x14ac:dyDescent="0.25">
      <c r="V61933" s="80"/>
    </row>
    <row r="61934" spans="22:22" ht="9" hidden="1" customHeight="1" x14ac:dyDescent="0.25">
      <c r="V61934" s="80"/>
    </row>
    <row r="61935" spans="22:22" ht="9" hidden="1" customHeight="1" x14ac:dyDescent="0.25">
      <c r="V61935" s="80"/>
    </row>
    <row r="61936" spans="22:22" ht="9" hidden="1" customHeight="1" x14ac:dyDescent="0.25">
      <c r="V61936" s="80"/>
    </row>
    <row r="61937" spans="22:22" ht="9" hidden="1" customHeight="1" x14ac:dyDescent="0.25">
      <c r="V61937" s="80"/>
    </row>
    <row r="61938" spans="22:22" ht="9" hidden="1" customHeight="1" x14ac:dyDescent="0.25">
      <c r="V61938" s="80"/>
    </row>
    <row r="61939" spans="22:22" ht="9" hidden="1" customHeight="1" x14ac:dyDescent="0.25">
      <c r="V61939" s="80"/>
    </row>
    <row r="61940" spans="22:22" ht="9" hidden="1" customHeight="1" x14ac:dyDescent="0.25">
      <c r="V61940" s="80"/>
    </row>
    <row r="61941" spans="22:22" ht="9" hidden="1" customHeight="1" x14ac:dyDescent="0.25">
      <c r="V61941" s="80"/>
    </row>
    <row r="61942" spans="22:22" ht="9" hidden="1" customHeight="1" x14ac:dyDescent="0.25">
      <c r="V61942" s="80"/>
    </row>
    <row r="61943" spans="22:22" ht="9" hidden="1" customHeight="1" x14ac:dyDescent="0.25">
      <c r="V61943" s="80"/>
    </row>
    <row r="61944" spans="22:22" ht="9" hidden="1" customHeight="1" x14ac:dyDescent="0.25">
      <c r="V61944" s="80"/>
    </row>
    <row r="61945" spans="22:22" ht="9" hidden="1" customHeight="1" x14ac:dyDescent="0.25">
      <c r="V61945" s="80"/>
    </row>
    <row r="61946" spans="22:22" ht="9" hidden="1" customHeight="1" x14ac:dyDescent="0.25">
      <c r="V61946" s="80"/>
    </row>
    <row r="61947" spans="22:22" ht="9" hidden="1" customHeight="1" x14ac:dyDescent="0.25">
      <c r="V61947" s="80"/>
    </row>
    <row r="61948" spans="22:22" ht="9" hidden="1" customHeight="1" x14ac:dyDescent="0.25">
      <c r="V61948" s="80"/>
    </row>
    <row r="61949" spans="22:22" ht="9" hidden="1" customHeight="1" x14ac:dyDescent="0.25">
      <c r="V61949" s="80"/>
    </row>
    <row r="61950" spans="22:22" ht="9" hidden="1" customHeight="1" x14ac:dyDescent="0.25">
      <c r="V61950" s="80"/>
    </row>
    <row r="61951" spans="22:22" ht="9" hidden="1" customHeight="1" x14ac:dyDescent="0.25">
      <c r="V61951" s="80"/>
    </row>
    <row r="61952" spans="22:22" ht="9" hidden="1" customHeight="1" x14ac:dyDescent="0.25">
      <c r="V61952" s="80"/>
    </row>
    <row r="61953" spans="22:22" ht="9" hidden="1" customHeight="1" x14ac:dyDescent="0.25">
      <c r="V61953" s="80"/>
    </row>
    <row r="61954" spans="22:22" ht="9" hidden="1" customHeight="1" x14ac:dyDescent="0.25">
      <c r="V61954" s="80"/>
    </row>
    <row r="61955" spans="22:22" ht="9" hidden="1" customHeight="1" x14ac:dyDescent="0.25">
      <c r="V61955" s="80"/>
    </row>
    <row r="61956" spans="22:22" ht="9" hidden="1" customHeight="1" x14ac:dyDescent="0.25">
      <c r="V61956" s="80"/>
    </row>
    <row r="61957" spans="22:22" ht="9" hidden="1" customHeight="1" x14ac:dyDescent="0.25">
      <c r="V61957" s="80"/>
    </row>
    <row r="61958" spans="22:22" ht="9" hidden="1" customHeight="1" x14ac:dyDescent="0.25">
      <c r="V61958" s="80"/>
    </row>
    <row r="61959" spans="22:22" ht="9" hidden="1" customHeight="1" x14ac:dyDescent="0.25">
      <c r="V61959" s="80"/>
    </row>
    <row r="61960" spans="22:22" ht="9" hidden="1" customHeight="1" x14ac:dyDescent="0.25">
      <c r="V61960" s="80"/>
    </row>
    <row r="61961" spans="22:22" ht="9" hidden="1" customHeight="1" x14ac:dyDescent="0.25">
      <c r="V61961" s="80"/>
    </row>
    <row r="61962" spans="22:22" ht="9" hidden="1" customHeight="1" x14ac:dyDescent="0.25">
      <c r="V61962" s="80"/>
    </row>
    <row r="61963" spans="22:22" ht="9" hidden="1" customHeight="1" x14ac:dyDescent="0.25">
      <c r="V61963" s="80"/>
    </row>
    <row r="61964" spans="22:22" ht="9" hidden="1" customHeight="1" x14ac:dyDescent="0.25">
      <c r="V61964" s="80"/>
    </row>
    <row r="61965" spans="22:22" ht="9" hidden="1" customHeight="1" x14ac:dyDescent="0.25">
      <c r="V61965" s="80"/>
    </row>
    <row r="61966" spans="22:22" ht="9" hidden="1" customHeight="1" x14ac:dyDescent="0.25">
      <c r="V61966" s="80"/>
    </row>
    <row r="61967" spans="22:22" ht="9" hidden="1" customHeight="1" x14ac:dyDescent="0.25">
      <c r="V61967" s="80"/>
    </row>
    <row r="61968" spans="22:22" ht="9" hidden="1" customHeight="1" x14ac:dyDescent="0.25">
      <c r="V61968" s="80"/>
    </row>
    <row r="61969" spans="22:22" ht="9" hidden="1" customHeight="1" x14ac:dyDescent="0.25">
      <c r="V61969" s="80"/>
    </row>
    <row r="61970" spans="22:22" ht="9" hidden="1" customHeight="1" x14ac:dyDescent="0.25">
      <c r="V61970" s="80"/>
    </row>
    <row r="61971" spans="22:22" ht="9" hidden="1" customHeight="1" x14ac:dyDescent="0.25">
      <c r="V61971" s="80"/>
    </row>
    <row r="61972" spans="22:22" ht="9" hidden="1" customHeight="1" x14ac:dyDescent="0.25">
      <c r="V61972" s="80"/>
    </row>
    <row r="61973" spans="22:22" ht="9" hidden="1" customHeight="1" x14ac:dyDescent="0.25">
      <c r="V61973" s="80"/>
    </row>
    <row r="61974" spans="22:22" ht="9" hidden="1" customHeight="1" x14ac:dyDescent="0.25">
      <c r="V61974" s="80"/>
    </row>
    <row r="61975" spans="22:22" ht="9" hidden="1" customHeight="1" x14ac:dyDescent="0.25">
      <c r="V61975" s="80"/>
    </row>
    <row r="61976" spans="22:22" ht="9" hidden="1" customHeight="1" x14ac:dyDescent="0.25">
      <c r="V61976" s="80"/>
    </row>
    <row r="61977" spans="22:22" ht="9" hidden="1" customHeight="1" x14ac:dyDescent="0.25">
      <c r="V61977" s="80"/>
    </row>
    <row r="61978" spans="22:22" ht="9" hidden="1" customHeight="1" x14ac:dyDescent="0.25">
      <c r="V61978" s="80"/>
    </row>
    <row r="61979" spans="22:22" ht="9" hidden="1" customHeight="1" x14ac:dyDescent="0.25">
      <c r="V61979" s="80"/>
    </row>
    <row r="61980" spans="22:22" ht="9" hidden="1" customHeight="1" x14ac:dyDescent="0.25">
      <c r="V61980" s="80"/>
    </row>
    <row r="61981" spans="22:22" ht="9" hidden="1" customHeight="1" x14ac:dyDescent="0.25">
      <c r="V61981" s="80"/>
    </row>
    <row r="61982" spans="22:22" ht="9" hidden="1" customHeight="1" x14ac:dyDescent="0.25">
      <c r="V61982" s="80"/>
    </row>
    <row r="61983" spans="22:22" ht="9" hidden="1" customHeight="1" x14ac:dyDescent="0.25">
      <c r="V61983" s="80"/>
    </row>
    <row r="61984" spans="22:22" ht="9" hidden="1" customHeight="1" x14ac:dyDescent="0.25">
      <c r="V61984" s="80"/>
    </row>
    <row r="61985" spans="22:22" ht="9" hidden="1" customHeight="1" x14ac:dyDescent="0.25">
      <c r="V61985" s="80"/>
    </row>
    <row r="61986" spans="22:22" ht="9" hidden="1" customHeight="1" x14ac:dyDescent="0.25">
      <c r="V61986" s="80"/>
    </row>
    <row r="61987" spans="22:22" ht="9" hidden="1" customHeight="1" x14ac:dyDescent="0.25">
      <c r="V61987" s="80"/>
    </row>
    <row r="61988" spans="22:22" ht="9" hidden="1" customHeight="1" x14ac:dyDescent="0.25">
      <c r="V61988" s="80"/>
    </row>
    <row r="61989" spans="22:22" ht="9" hidden="1" customHeight="1" x14ac:dyDescent="0.25">
      <c r="V61989" s="80"/>
    </row>
    <row r="61990" spans="22:22" ht="9" hidden="1" customHeight="1" x14ac:dyDescent="0.25">
      <c r="V61990" s="80"/>
    </row>
    <row r="61991" spans="22:22" ht="9" hidden="1" customHeight="1" x14ac:dyDescent="0.25">
      <c r="V61991" s="80"/>
    </row>
    <row r="61992" spans="22:22" ht="9" hidden="1" customHeight="1" x14ac:dyDescent="0.25">
      <c r="V61992" s="80"/>
    </row>
    <row r="61993" spans="22:22" ht="9" hidden="1" customHeight="1" x14ac:dyDescent="0.25">
      <c r="V61993" s="80"/>
    </row>
    <row r="61994" spans="22:22" ht="9" hidden="1" customHeight="1" x14ac:dyDescent="0.25">
      <c r="V61994" s="80"/>
    </row>
    <row r="61995" spans="22:22" ht="9" hidden="1" customHeight="1" x14ac:dyDescent="0.25">
      <c r="V61995" s="80"/>
    </row>
    <row r="61996" spans="22:22" ht="9" hidden="1" customHeight="1" x14ac:dyDescent="0.25">
      <c r="V61996" s="80"/>
    </row>
    <row r="61997" spans="22:22" ht="9" hidden="1" customHeight="1" x14ac:dyDescent="0.25">
      <c r="V61997" s="80"/>
    </row>
    <row r="61998" spans="22:22" ht="9" hidden="1" customHeight="1" x14ac:dyDescent="0.25">
      <c r="V61998" s="80"/>
    </row>
    <row r="61999" spans="22:22" ht="9" hidden="1" customHeight="1" x14ac:dyDescent="0.25">
      <c r="V61999" s="80"/>
    </row>
    <row r="62000" spans="22:22" ht="9" hidden="1" customHeight="1" x14ac:dyDescent="0.25">
      <c r="V62000" s="80"/>
    </row>
    <row r="62001" spans="22:22" ht="9" hidden="1" customHeight="1" x14ac:dyDescent="0.25">
      <c r="V62001" s="80"/>
    </row>
    <row r="62002" spans="22:22" ht="9" hidden="1" customHeight="1" x14ac:dyDescent="0.25">
      <c r="V62002" s="80"/>
    </row>
    <row r="62003" spans="22:22" ht="9" hidden="1" customHeight="1" x14ac:dyDescent="0.25">
      <c r="V62003" s="80"/>
    </row>
    <row r="62004" spans="22:22" ht="9" hidden="1" customHeight="1" x14ac:dyDescent="0.25">
      <c r="V62004" s="80"/>
    </row>
    <row r="62005" spans="22:22" ht="9" hidden="1" customHeight="1" x14ac:dyDescent="0.25">
      <c r="V62005" s="80"/>
    </row>
    <row r="62006" spans="22:22" ht="9" hidden="1" customHeight="1" x14ac:dyDescent="0.25">
      <c r="V62006" s="80"/>
    </row>
    <row r="62007" spans="22:22" ht="9" hidden="1" customHeight="1" x14ac:dyDescent="0.25">
      <c r="V62007" s="80"/>
    </row>
    <row r="62008" spans="22:22" ht="9" hidden="1" customHeight="1" x14ac:dyDescent="0.25">
      <c r="V62008" s="80"/>
    </row>
    <row r="62009" spans="22:22" ht="9" hidden="1" customHeight="1" x14ac:dyDescent="0.25">
      <c r="V62009" s="80"/>
    </row>
    <row r="62010" spans="22:22" ht="9" hidden="1" customHeight="1" x14ac:dyDescent="0.25">
      <c r="V62010" s="80"/>
    </row>
    <row r="62011" spans="22:22" ht="9" hidden="1" customHeight="1" x14ac:dyDescent="0.25">
      <c r="V62011" s="80"/>
    </row>
    <row r="62012" spans="22:22" ht="9" hidden="1" customHeight="1" x14ac:dyDescent="0.25">
      <c r="V62012" s="80"/>
    </row>
    <row r="62013" spans="22:22" ht="9" hidden="1" customHeight="1" x14ac:dyDescent="0.25">
      <c r="V62013" s="80"/>
    </row>
    <row r="62014" spans="22:22" ht="9" hidden="1" customHeight="1" x14ac:dyDescent="0.25">
      <c r="V62014" s="80"/>
    </row>
    <row r="62015" spans="22:22" ht="9" hidden="1" customHeight="1" x14ac:dyDescent="0.25">
      <c r="V62015" s="80"/>
    </row>
    <row r="62016" spans="22:22" ht="9" hidden="1" customHeight="1" x14ac:dyDescent="0.25">
      <c r="V62016" s="80"/>
    </row>
    <row r="62017" spans="22:22" ht="9" hidden="1" customHeight="1" x14ac:dyDescent="0.25">
      <c r="V62017" s="80"/>
    </row>
    <row r="62018" spans="22:22" ht="9" hidden="1" customHeight="1" x14ac:dyDescent="0.25">
      <c r="V62018" s="80"/>
    </row>
    <row r="62019" spans="22:22" ht="9" hidden="1" customHeight="1" x14ac:dyDescent="0.25">
      <c r="V62019" s="80"/>
    </row>
    <row r="62020" spans="22:22" ht="9" hidden="1" customHeight="1" x14ac:dyDescent="0.25">
      <c r="V62020" s="80"/>
    </row>
    <row r="62021" spans="22:22" ht="9" hidden="1" customHeight="1" x14ac:dyDescent="0.25">
      <c r="V62021" s="80"/>
    </row>
    <row r="62022" spans="22:22" ht="9" hidden="1" customHeight="1" x14ac:dyDescent="0.25">
      <c r="V62022" s="80"/>
    </row>
    <row r="62023" spans="22:22" ht="9" hidden="1" customHeight="1" x14ac:dyDescent="0.25">
      <c r="V62023" s="80"/>
    </row>
    <row r="62024" spans="22:22" ht="9" hidden="1" customHeight="1" x14ac:dyDescent="0.25">
      <c r="V62024" s="80"/>
    </row>
    <row r="62025" spans="22:22" ht="9" hidden="1" customHeight="1" x14ac:dyDescent="0.25">
      <c r="V62025" s="80"/>
    </row>
    <row r="62026" spans="22:22" ht="9" hidden="1" customHeight="1" x14ac:dyDescent="0.25">
      <c r="V62026" s="80"/>
    </row>
    <row r="62027" spans="22:22" ht="9" hidden="1" customHeight="1" x14ac:dyDescent="0.25">
      <c r="V62027" s="80"/>
    </row>
    <row r="62028" spans="22:22" ht="9" hidden="1" customHeight="1" x14ac:dyDescent="0.25">
      <c r="V62028" s="80"/>
    </row>
    <row r="62029" spans="22:22" ht="9" hidden="1" customHeight="1" x14ac:dyDescent="0.25">
      <c r="V62029" s="80"/>
    </row>
    <row r="62030" spans="22:22" ht="9" hidden="1" customHeight="1" x14ac:dyDescent="0.25">
      <c r="V62030" s="80"/>
    </row>
    <row r="62031" spans="22:22" ht="9" hidden="1" customHeight="1" x14ac:dyDescent="0.25">
      <c r="V62031" s="80"/>
    </row>
    <row r="62032" spans="22:22" ht="9" hidden="1" customHeight="1" x14ac:dyDescent="0.25">
      <c r="V62032" s="80"/>
    </row>
    <row r="62033" spans="22:22" ht="9" hidden="1" customHeight="1" x14ac:dyDescent="0.25">
      <c r="V62033" s="80"/>
    </row>
    <row r="62034" spans="22:22" ht="9" hidden="1" customHeight="1" x14ac:dyDescent="0.25">
      <c r="V62034" s="80"/>
    </row>
    <row r="62035" spans="22:22" ht="9" hidden="1" customHeight="1" x14ac:dyDescent="0.25">
      <c r="V62035" s="80"/>
    </row>
    <row r="62036" spans="22:22" ht="9" hidden="1" customHeight="1" x14ac:dyDescent="0.25">
      <c r="V62036" s="80"/>
    </row>
    <row r="62037" spans="22:22" ht="9" hidden="1" customHeight="1" x14ac:dyDescent="0.25">
      <c r="V62037" s="80"/>
    </row>
    <row r="62038" spans="22:22" ht="9" hidden="1" customHeight="1" x14ac:dyDescent="0.25">
      <c r="V62038" s="80"/>
    </row>
    <row r="62039" spans="22:22" ht="9" hidden="1" customHeight="1" x14ac:dyDescent="0.25">
      <c r="V62039" s="80"/>
    </row>
    <row r="62040" spans="22:22" ht="9" hidden="1" customHeight="1" x14ac:dyDescent="0.25">
      <c r="V62040" s="80"/>
    </row>
    <row r="62041" spans="22:22" ht="9" hidden="1" customHeight="1" x14ac:dyDescent="0.25">
      <c r="V62041" s="80"/>
    </row>
    <row r="62042" spans="22:22" ht="9" hidden="1" customHeight="1" x14ac:dyDescent="0.25">
      <c r="V62042" s="80"/>
    </row>
    <row r="62043" spans="22:22" ht="9" hidden="1" customHeight="1" x14ac:dyDescent="0.25">
      <c r="V62043" s="80"/>
    </row>
    <row r="62044" spans="22:22" ht="9" hidden="1" customHeight="1" x14ac:dyDescent="0.25">
      <c r="V62044" s="80"/>
    </row>
    <row r="62045" spans="22:22" ht="9" hidden="1" customHeight="1" x14ac:dyDescent="0.25">
      <c r="V62045" s="80"/>
    </row>
    <row r="62046" spans="22:22" ht="9" hidden="1" customHeight="1" x14ac:dyDescent="0.25">
      <c r="V62046" s="80"/>
    </row>
    <row r="62047" spans="22:22" ht="9" hidden="1" customHeight="1" x14ac:dyDescent="0.25">
      <c r="V62047" s="80"/>
    </row>
    <row r="62048" spans="22:22" ht="9" hidden="1" customHeight="1" x14ac:dyDescent="0.25">
      <c r="V62048" s="80"/>
    </row>
    <row r="62049" spans="22:22" ht="9" hidden="1" customHeight="1" x14ac:dyDescent="0.25">
      <c r="V62049" s="80"/>
    </row>
    <row r="62050" spans="22:22" ht="9" hidden="1" customHeight="1" x14ac:dyDescent="0.25">
      <c r="V62050" s="80"/>
    </row>
    <row r="62051" spans="22:22" ht="9" hidden="1" customHeight="1" x14ac:dyDescent="0.25">
      <c r="V62051" s="80"/>
    </row>
    <row r="62052" spans="22:22" ht="9" hidden="1" customHeight="1" x14ac:dyDescent="0.25">
      <c r="V62052" s="80"/>
    </row>
    <row r="62053" spans="22:22" ht="9" hidden="1" customHeight="1" x14ac:dyDescent="0.25">
      <c r="V62053" s="80"/>
    </row>
    <row r="62054" spans="22:22" ht="9" hidden="1" customHeight="1" x14ac:dyDescent="0.25">
      <c r="V62054" s="80"/>
    </row>
    <row r="62055" spans="22:22" ht="9" hidden="1" customHeight="1" x14ac:dyDescent="0.25">
      <c r="V62055" s="80"/>
    </row>
    <row r="62056" spans="22:22" ht="9" hidden="1" customHeight="1" x14ac:dyDescent="0.25">
      <c r="V62056" s="80"/>
    </row>
    <row r="62057" spans="22:22" ht="9" hidden="1" customHeight="1" x14ac:dyDescent="0.25">
      <c r="V62057" s="80"/>
    </row>
    <row r="62058" spans="22:22" ht="9" hidden="1" customHeight="1" x14ac:dyDescent="0.25">
      <c r="V62058" s="80"/>
    </row>
    <row r="62059" spans="22:22" ht="9" hidden="1" customHeight="1" x14ac:dyDescent="0.25">
      <c r="V62059" s="80"/>
    </row>
    <row r="62060" spans="22:22" ht="9" hidden="1" customHeight="1" x14ac:dyDescent="0.25">
      <c r="V62060" s="80"/>
    </row>
    <row r="62061" spans="22:22" ht="9" hidden="1" customHeight="1" x14ac:dyDescent="0.25">
      <c r="V62061" s="80"/>
    </row>
    <row r="62062" spans="22:22" ht="9" hidden="1" customHeight="1" x14ac:dyDescent="0.25">
      <c r="V62062" s="80"/>
    </row>
    <row r="62063" spans="22:22" ht="9" hidden="1" customHeight="1" x14ac:dyDescent="0.25">
      <c r="V62063" s="80"/>
    </row>
    <row r="62064" spans="22:22" ht="9" hidden="1" customHeight="1" x14ac:dyDescent="0.25">
      <c r="V62064" s="80"/>
    </row>
    <row r="62065" spans="22:22" ht="9" hidden="1" customHeight="1" x14ac:dyDescent="0.25">
      <c r="V62065" s="80"/>
    </row>
    <row r="62066" spans="22:22" ht="9" hidden="1" customHeight="1" x14ac:dyDescent="0.25">
      <c r="V62066" s="80"/>
    </row>
    <row r="62067" spans="22:22" ht="9" hidden="1" customHeight="1" x14ac:dyDescent="0.25">
      <c r="V62067" s="80"/>
    </row>
    <row r="62068" spans="22:22" ht="9" hidden="1" customHeight="1" x14ac:dyDescent="0.25">
      <c r="V62068" s="80"/>
    </row>
    <row r="62069" spans="22:22" ht="9" hidden="1" customHeight="1" x14ac:dyDescent="0.25">
      <c r="V62069" s="80"/>
    </row>
    <row r="62070" spans="22:22" ht="9" hidden="1" customHeight="1" x14ac:dyDescent="0.25">
      <c r="V62070" s="80"/>
    </row>
    <row r="62071" spans="22:22" ht="9" hidden="1" customHeight="1" x14ac:dyDescent="0.25">
      <c r="V62071" s="80"/>
    </row>
    <row r="62072" spans="22:22" ht="9" hidden="1" customHeight="1" x14ac:dyDescent="0.25">
      <c r="V62072" s="80"/>
    </row>
    <row r="62073" spans="22:22" ht="9" hidden="1" customHeight="1" x14ac:dyDescent="0.25">
      <c r="V62073" s="80"/>
    </row>
    <row r="62074" spans="22:22" ht="9" hidden="1" customHeight="1" x14ac:dyDescent="0.25">
      <c r="V62074" s="80"/>
    </row>
    <row r="62075" spans="22:22" ht="9" hidden="1" customHeight="1" x14ac:dyDescent="0.25">
      <c r="V62075" s="80"/>
    </row>
    <row r="62076" spans="22:22" ht="9" hidden="1" customHeight="1" x14ac:dyDescent="0.25">
      <c r="V62076" s="80"/>
    </row>
    <row r="62077" spans="22:22" ht="9" hidden="1" customHeight="1" x14ac:dyDescent="0.25">
      <c r="V62077" s="80"/>
    </row>
    <row r="62078" spans="22:22" ht="9" hidden="1" customHeight="1" x14ac:dyDescent="0.25">
      <c r="V62078" s="80"/>
    </row>
    <row r="62079" spans="22:22" ht="9" hidden="1" customHeight="1" x14ac:dyDescent="0.25">
      <c r="V62079" s="80"/>
    </row>
    <row r="62080" spans="22:22" ht="9" hidden="1" customHeight="1" x14ac:dyDescent="0.25">
      <c r="V62080" s="80"/>
    </row>
    <row r="62081" spans="22:22" ht="9" hidden="1" customHeight="1" x14ac:dyDescent="0.25">
      <c r="V62081" s="80"/>
    </row>
    <row r="62082" spans="22:22" ht="9" hidden="1" customHeight="1" x14ac:dyDescent="0.25">
      <c r="V62082" s="80"/>
    </row>
    <row r="62083" spans="22:22" ht="9" hidden="1" customHeight="1" x14ac:dyDescent="0.25">
      <c r="V62083" s="80"/>
    </row>
    <row r="62084" spans="22:22" ht="9" hidden="1" customHeight="1" x14ac:dyDescent="0.25">
      <c r="V62084" s="80"/>
    </row>
    <row r="62085" spans="22:22" ht="9" hidden="1" customHeight="1" x14ac:dyDescent="0.25">
      <c r="V62085" s="80"/>
    </row>
    <row r="62086" spans="22:22" ht="9" hidden="1" customHeight="1" x14ac:dyDescent="0.25">
      <c r="V62086" s="80"/>
    </row>
    <row r="62087" spans="22:22" ht="9" hidden="1" customHeight="1" x14ac:dyDescent="0.25">
      <c r="V62087" s="80"/>
    </row>
    <row r="62088" spans="22:22" ht="9" hidden="1" customHeight="1" x14ac:dyDescent="0.25">
      <c r="V62088" s="80"/>
    </row>
    <row r="62089" spans="22:22" ht="9" hidden="1" customHeight="1" x14ac:dyDescent="0.25">
      <c r="V62089" s="80"/>
    </row>
    <row r="62090" spans="22:22" ht="9" hidden="1" customHeight="1" x14ac:dyDescent="0.25">
      <c r="V62090" s="80"/>
    </row>
    <row r="62091" spans="22:22" ht="9" hidden="1" customHeight="1" x14ac:dyDescent="0.25">
      <c r="V62091" s="80"/>
    </row>
    <row r="62092" spans="22:22" ht="9" hidden="1" customHeight="1" x14ac:dyDescent="0.25">
      <c r="V62092" s="80"/>
    </row>
    <row r="62093" spans="22:22" ht="9" hidden="1" customHeight="1" x14ac:dyDescent="0.25">
      <c r="V62093" s="80"/>
    </row>
    <row r="62094" spans="22:22" ht="9" hidden="1" customHeight="1" x14ac:dyDescent="0.25">
      <c r="V62094" s="80"/>
    </row>
    <row r="62095" spans="22:22" ht="9" hidden="1" customHeight="1" x14ac:dyDescent="0.25">
      <c r="V62095" s="80"/>
    </row>
    <row r="62096" spans="22:22" ht="9" hidden="1" customHeight="1" x14ac:dyDescent="0.25">
      <c r="V62096" s="80"/>
    </row>
    <row r="62097" spans="22:22" ht="9" hidden="1" customHeight="1" x14ac:dyDescent="0.25">
      <c r="V62097" s="80"/>
    </row>
    <row r="62098" spans="22:22" ht="9" hidden="1" customHeight="1" x14ac:dyDescent="0.25">
      <c r="V62098" s="80"/>
    </row>
    <row r="62099" spans="22:22" ht="9" hidden="1" customHeight="1" x14ac:dyDescent="0.25">
      <c r="V62099" s="80"/>
    </row>
    <row r="62100" spans="22:22" ht="9" hidden="1" customHeight="1" x14ac:dyDescent="0.25">
      <c r="V62100" s="80"/>
    </row>
    <row r="62101" spans="22:22" ht="9" hidden="1" customHeight="1" x14ac:dyDescent="0.25">
      <c r="V62101" s="80"/>
    </row>
    <row r="62102" spans="22:22" ht="9" hidden="1" customHeight="1" x14ac:dyDescent="0.25">
      <c r="V62102" s="80"/>
    </row>
    <row r="62103" spans="22:22" ht="9" hidden="1" customHeight="1" x14ac:dyDescent="0.25">
      <c r="V62103" s="80"/>
    </row>
    <row r="62104" spans="22:22" ht="9" hidden="1" customHeight="1" x14ac:dyDescent="0.25">
      <c r="V62104" s="80"/>
    </row>
    <row r="62105" spans="22:22" ht="9" hidden="1" customHeight="1" x14ac:dyDescent="0.25">
      <c r="V62105" s="80"/>
    </row>
    <row r="62106" spans="22:22" ht="9" hidden="1" customHeight="1" x14ac:dyDescent="0.25">
      <c r="V62106" s="80"/>
    </row>
    <row r="62107" spans="22:22" ht="9" hidden="1" customHeight="1" x14ac:dyDescent="0.25">
      <c r="V62107" s="80"/>
    </row>
    <row r="62108" spans="22:22" ht="9" hidden="1" customHeight="1" x14ac:dyDescent="0.25">
      <c r="V62108" s="80"/>
    </row>
    <row r="62109" spans="22:22" ht="9" hidden="1" customHeight="1" x14ac:dyDescent="0.25">
      <c r="V62109" s="80"/>
    </row>
    <row r="62110" spans="22:22" ht="9" hidden="1" customHeight="1" x14ac:dyDescent="0.25">
      <c r="V62110" s="80"/>
    </row>
    <row r="62111" spans="22:22" ht="9" hidden="1" customHeight="1" x14ac:dyDescent="0.25">
      <c r="V62111" s="80"/>
    </row>
    <row r="62112" spans="22:22" ht="9" hidden="1" customHeight="1" x14ac:dyDescent="0.25">
      <c r="V62112" s="80"/>
    </row>
    <row r="62113" spans="22:22" ht="9" hidden="1" customHeight="1" x14ac:dyDescent="0.25">
      <c r="V62113" s="80"/>
    </row>
    <row r="62114" spans="22:22" ht="9" hidden="1" customHeight="1" x14ac:dyDescent="0.25">
      <c r="V62114" s="80"/>
    </row>
    <row r="62115" spans="22:22" ht="9" hidden="1" customHeight="1" x14ac:dyDescent="0.25">
      <c r="V62115" s="80"/>
    </row>
    <row r="62116" spans="22:22" ht="9" hidden="1" customHeight="1" x14ac:dyDescent="0.25">
      <c r="V62116" s="80"/>
    </row>
    <row r="62117" spans="22:22" ht="9" hidden="1" customHeight="1" x14ac:dyDescent="0.25">
      <c r="V62117" s="80"/>
    </row>
    <row r="62118" spans="22:22" ht="9" hidden="1" customHeight="1" x14ac:dyDescent="0.25">
      <c r="V62118" s="80"/>
    </row>
    <row r="62119" spans="22:22" ht="9" hidden="1" customHeight="1" x14ac:dyDescent="0.25">
      <c r="V62119" s="80"/>
    </row>
    <row r="62120" spans="22:22" ht="9" hidden="1" customHeight="1" x14ac:dyDescent="0.25">
      <c r="V62120" s="80"/>
    </row>
    <row r="62121" spans="22:22" ht="9" hidden="1" customHeight="1" x14ac:dyDescent="0.25">
      <c r="V62121" s="80"/>
    </row>
    <row r="62122" spans="22:22" ht="9" hidden="1" customHeight="1" x14ac:dyDescent="0.25">
      <c r="V62122" s="80"/>
    </row>
    <row r="62123" spans="22:22" ht="9" hidden="1" customHeight="1" x14ac:dyDescent="0.25">
      <c r="V62123" s="80"/>
    </row>
    <row r="62124" spans="22:22" ht="9" hidden="1" customHeight="1" x14ac:dyDescent="0.25">
      <c r="V62124" s="80"/>
    </row>
    <row r="62125" spans="22:22" ht="9" hidden="1" customHeight="1" x14ac:dyDescent="0.25">
      <c r="V62125" s="80"/>
    </row>
    <row r="62126" spans="22:22" ht="9" hidden="1" customHeight="1" x14ac:dyDescent="0.25">
      <c r="V62126" s="80"/>
    </row>
    <row r="62127" spans="22:22" ht="9" hidden="1" customHeight="1" x14ac:dyDescent="0.25">
      <c r="V62127" s="80"/>
    </row>
    <row r="62128" spans="22:22" ht="9" hidden="1" customHeight="1" x14ac:dyDescent="0.25">
      <c r="V62128" s="80"/>
    </row>
    <row r="62129" spans="22:22" ht="9" hidden="1" customHeight="1" x14ac:dyDescent="0.25">
      <c r="V62129" s="80"/>
    </row>
    <row r="62130" spans="22:22" ht="9" hidden="1" customHeight="1" x14ac:dyDescent="0.25">
      <c r="V62130" s="80"/>
    </row>
    <row r="62131" spans="22:22" ht="9" hidden="1" customHeight="1" x14ac:dyDescent="0.25">
      <c r="V62131" s="80"/>
    </row>
    <row r="62132" spans="22:22" ht="9" hidden="1" customHeight="1" x14ac:dyDescent="0.25">
      <c r="V62132" s="80"/>
    </row>
    <row r="62133" spans="22:22" ht="9" hidden="1" customHeight="1" x14ac:dyDescent="0.25">
      <c r="V62133" s="80"/>
    </row>
    <row r="62134" spans="22:22" ht="9" hidden="1" customHeight="1" x14ac:dyDescent="0.25">
      <c r="V62134" s="80"/>
    </row>
    <row r="62135" spans="22:22" ht="9" hidden="1" customHeight="1" x14ac:dyDescent="0.25">
      <c r="V62135" s="80"/>
    </row>
    <row r="62136" spans="22:22" ht="9" hidden="1" customHeight="1" x14ac:dyDescent="0.25">
      <c r="V62136" s="80"/>
    </row>
    <row r="62137" spans="22:22" ht="9" hidden="1" customHeight="1" x14ac:dyDescent="0.25">
      <c r="V62137" s="80"/>
    </row>
    <row r="62138" spans="22:22" ht="9" hidden="1" customHeight="1" x14ac:dyDescent="0.25">
      <c r="V62138" s="80"/>
    </row>
    <row r="62139" spans="22:22" ht="9" hidden="1" customHeight="1" x14ac:dyDescent="0.25">
      <c r="V62139" s="80"/>
    </row>
    <row r="62140" spans="22:22" ht="9" hidden="1" customHeight="1" x14ac:dyDescent="0.25">
      <c r="V62140" s="80"/>
    </row>
    <row r="62141" spans="22:22" ht="9" hidden="1" customHeight="1" x14ac:dyDescent="0.25">
      <c r="V62141" s="80"/>
    </row>
    <row r="62142" spans="22:22" ht="9" hidden="1" customHeight="1" x14ac:dyDescent="0.25">
      <c r="V62142" s="80"/>
    </row>
    <row r="62143" spans="22:22" ht="9" hidden="1" customHeight="1" x14ac:dyDescent="0.25">
      <c r="V62143" s="80"/>
    </row>
    <row r="62144" spans="22:22" ht="9" hidden="1" customHeight="1" x14ac:dyDescent="0.25">
      <c r="V62144" s="80"/>
    </row>
    <row r="62145" spans="22:22" ht="9" hidden="1" customHeight="1" x14ac:dyDescent="0.25">
      <c r="V62145" s="80"/>
    </row>
    <row r="62146" spans="22:22" ht="9" hidden="1" customHeight="1" x14ac:dyDescent="0.25">
      <c r="V62146" s="80"/>
    </row>
    <row r="62147" spans="22:22" ht="9" hidden="1" customHeight="1" x14ac:dyDescent="0.25">
      <c r="V62147" s="80"/>
    </row>
    <row r="62148" spans="22:22" ht="9" hidden="1" customHeight="1" x14ac:dyDescent="0.25">
      <c r="V62148" s="80"/>
    </row>
    <row r="62149" spans="22:22" ht="9" hidden="1" customHeight="1" x14ac:dyDescent="0.25">
      <c r="V62149" s="80"/>
    </row>
    <row r="62150" spans="22:22" ht="9" hidden="1" customHeight="1" x14ac:dyDescent="0.25">
      <c r="V62150" s="80"/>
    </row>
    <row r="62151" spans="22:22" ht="9" hidden="1" customHeight="1" x14ac:dyDescent="0.25">
      <c r="V62151" s="80"/>
    </row>
    <row r="62152" spans="22:22" ht="9" hidden="1" customHeight="1" x14ac:dyDescent="0.25">
      <c r="V62152" s="80"/>
    </row>
    <row r="62153" spans="22:22" ht="9" hidden="1" customHeight="1" x14ac:dyDescent="0.25">
      <c r="V62153" s="80"/>
    </row>
    <row r="62154" spans="22:22" ht="9" hidden="1" customHeight="1" x14ac:dyDescent="0.25">
      <c r="V62154" s="80"/>
    </row>
    <row r="62155" spans="22:22" ht="9" hidden="1" customHeight="1" x14ac:dyDescent="0.25">
      <c r="V62155" s="80"/>
    </row>
    <row r="62156" spans="22:22" ht="9" hidden="1" customHeight="1" x14ac:dyDescent="0.25">
      <c r="V62156" s="80"/>
    </row>
    <row r="62157" spans="22:22" ht="9" hidden="1" customHeight="1" x14ac:dyDescent="0.25">
      <c r="V62157" s="80"/>
    </row>
    <row r="62158" spans="22:22" ht="9" hidden="1" customHeight="1" x14ac:dyDescent="0.25">
      <c r="V62158" s="80"/>
    </row>
    <row r="62159" spans="22:22" ht="9" hidden="1" customHeight="1" x14ac:dyDescent="0.25">
      <c r="V62159" s="80"/>
    </row>
    <row r="62160" spans="22:22" ht="9" hidden="1" customHeight="1" x14ac:dyDescent="0.25">
      <c r="V62160" s="80"/>
    </row>
    <row r="62161" spans="22:22" ht="9" hidden="1" customHeight="1" x14ac:dyDescent="0.25">
      <c r="V62161" s="80"/>
    </row>
    <row r="62162" spans="22:22" ht="9" hidden="1" customHeight="1" x14ac:dyDescent="0.25">
      <c r="V62162" s="80"/>
    </row>
    <row r="62163" spans="22:22" ht="9" hidden="1" customHeight="1" x14ac:dyDescent="0.25">
      <c r="V62163" s="80"/>
    </row>
    <row r="62164" spans="22:22" ht="9" hidden="1" customHeight="1" x14ac:dyDescent="0.25">
      <c r="V62164" s="80"/>
    </row>
    <row r="62165" spans="22:22" ht="9" hidden="1" customHeight="1" x14ac:dyDescent="0.25">
      <c r="V62165" s="80"/>
    </row>
    <row r="62166" spans="22:22" ht="9" hidden="1" customHeight="1" x14ac:dyDescent="0.25">
      <c r="V62166" s="80"/>
    </row>
    <row r="62167" spans="22:22" ht="9" hidden="1" customHeight="1" x14ac:dyDescent="0.25">
      <c r="V62167" s="80"/>
    </row>
    <row r="62168" spans="22:22" ht="9" hidden="1" customHeight="1" x14ac:dyDescent="0.25">
      <c r="V62168" s="80"/>
    </row>
    <row r="62169" spans="22:22" ht="9" hidden="1" customHeight="1" x14ac:dyDescent="0.25">
      <c r="V62169" s="80"/>
    </row>
    <row r="62170" spans="22:22" ht="9" hidden="1" customHeight="1" x14ac:dyDescent="0.25">
      <c r="V62170" s="80"/>
    </row>
    <row r="62171" spans="22:22" ht="9" hidden="1" customHeight="1" x14ac:dyDescent="0.25">
      <c r="V62171" s="80"/>
    </row>
    <row r="62172" spans="22:22" ht="9" hidden="1" customHeight="1" x14ac:dyDescent="0.25">
      <c r="V62172" s="80"/>
    </row>
    <row r="62173" spans="22:22" ht="9" hidden="1" customHeight="1" x14ac:dyDescent="0.25">
      <c r="V62173" s="80"/>
    </row>
    <row r="62174" spans="22:22" ht="9" hidden="1" customHeight="1" x14ac:dyDescent="0.25">
      <c r="V62174" s="80"/>
    </row>
    <row r="62175" spans="22:22" ht="9" hidden="1" customHeight="1" x14ac:dyDescent="0.25">
      <c r="V62175" s="80"/>
    </row>
    <row r="62176" spans="22:22" ht="9" hidden="1" customHeight="1" x14ac:dyDescent="0.25">
      <c r="V62176" s="80"/>
    </row>
    <row r="62177" spans="22:22" ht="9" hidden="1" customHeight="1" x14ac:dyDescent="0.25">
      <c r="V62177" s="80"/>
    </row>
    <row r="62178" spans="22:22" ht="9" hidden="1" customHeight="1" x14ac:dyDescent="0.25">
      <c r="V62178" s="80"/>
    </row>
    <row r="62179" spans="22:22" ht="9" hidden="1" customHeight="1" x14ac:dyDescent="0.25">
      <c r="V62179" s="80"/>
    </row>
    <row r="62180" spans="22:22" ht="9" hidden="1" customHeight="1" x14ac:dyDescent="0.25">
      <c r="V62180" s="80"/>
    </row>
    <row r="62181" spans="22:22" ht="9" hidden="1" customHeight="1" x14ac:dyDescent="0.25">
      <c r="V62181" s="80"/>
    </row>
    <row r="62182" spans="22:22" ht="9" hidden="1" customHeight="1" x14ac:dyDescent="0.25">
      <c r="V62182" s="80"/>
    </row>
    <row r="62183" spans="22:22" ht="9" hidden="1" customHeight="1" x14ac:dyDescent="0.25">
      <c r="V62183" s="80"/>
    </row>
    <row r="62184" spans="22:22" ht="9" hidden="1" customHeight="1" x14ac:dyDescent="0.25">
      <c r="V62184" s="80"/>
    </row>
    <row r="62185" spans="22:22" ht="9" hidden="1" customHeight="1" x14ac:dyDescent="0.25">
      <c r="V62185" s="80"/>
    </row>
    <row r="62186" spans="22:22" ht="9" hidden="1" customHeight="1" x14ac:dyDescent="0.25">
      <c r="V62186" s="80"/>
    </row>
    <row r="62187" spans="22:22" ht="9" hidden="1" customHeight="1" x14ac:dyDescent="0.25">
      <c r="V62187" s="80"/>
    </row>
    <row r="62188" spans="22:22" ht="9" hidden="1" customHeight="1" x14ac:dyDescent="0.25">
      <c r="V62188" s="80"/>
    </row>
    <row r="62189" spans="22:22" ht="9" hidden="1" customHeight="1" x14ac:dyDescent="0.25">
      <c r="V62189" s="80"/>
    </row>
    <row r="62190" spans="22:22" ht="9" hidden="1" customHeight="1" x14ac:dyDescent="0.25">
      <c r="V62190" s="80"/>
    </row>
    <row r="62191" spans="22:22" ht="9" hidden="1" customHeight="1" x14ac:dyDescent="0.25">
      <c r="V62191" s="80"/>
    </row>
    <row r="62192" spans="22:22" ht="9" hidden="1" customHeight="1" x14ac:dyDescent="0.25">
      <c r="V62192" s="80"/>
    </row>
    <row r="62193" spans="22:22" ht="9" hidden="1" customHeight="1" x14ac:dyDescent="0.25">
      <c r="V62193" s="80"/>
    </row>
    <row r="62194" spans="22:22" ht="9" hidden="1" customHeight="1" x14ac:dyDescent="0.25">
      <c r="V62194" s="80"/>
    </row>
    <row r="62195" spans="22:22" ht="9" hidden="1" customHeight="1" x14ac:dyDescent="0.25">
      <c r="V62195" s="80"/>
    </row>
    <row r="62196" spans="22:22" ht="9" hidden="1" customHeight="1" x14ac:dyDescent="0.25">
      <c r="V62196" s="80"/>
    </row>
    <row r="62197" spans="22:22" ht="9" hidden="1" customHeight="1" x14ac:dyDescent="0.25">
      <c r="V62197" s="80"/>
    </row>
    <row r="62198" spans="22:22" ht="9" hidden="1" customHeight="1" x14ac:dyDescent="0.25">
      <c r="V62198" s="80"/>
    </row>
    <row r="62199" spans="22:22" ht="9" hidden="1" customHeight="1" x14ac:dyDescent="0.25">
      <c r="V62199" s="80"/>
    </row>
    <row r="62200" spans="22:22" ht="9" hidden="1" customHeight="1" x14ac:dyDescent="0.25">
      <c r="V62200" s="80"/>
    </row>
    <row r="62201" spans="22:22" ht="9" hidden="1" customHeight="1" x14ac:dyDescent="0.25">
      <c r="V62201" s="80"/>
    </row>
    <row r="62202" spans="22:22" ht="9" hidden="1" customHeight="1" x14ac:dyDescent="0.25">
      <c r="V62202" s="80"/>
    </row>
    <row r="62203" spans="22:22" ht="9" hidden="1" customHeight="1" x14ac:dyDescent="0.25">
      <c r="V62203" s="80"/>
    </row>
    <row r="62204" spans="22:22" ht="9" hidden="1" customHeight="1" x14ac:dyDescent="0.25">
      <c r="V62204" s="80"/>
    </row>
    <row r="62205" spans="22:22" ht="9" hidden="1" customHeight="1" x14ac:dyDescent="0.25">
      <c r="V62205" s="80"/>
    </row>
    <row r="62206" spans="22:22" ht="9" hidden="1" customHeight="1" x14ac:dyDescent="0.25">
      <c r="V62206" s="80"/>
    </row>
    <row r="62207" spans="22:22" ht="9" hidden="1" customHeight="1" x14ac:dyDescent="0.25">
      <c r="V62207" s="80"/>
    </row>
    <row r="62208" spans="22:22" ht="9" hidden="1" customHeight="1" x14ac:dyDescent="0.25">
      <c r="V62208" s="80"/>
    </row>
    <row r="62209" spans="22:22" ht="9" hidden="1" customHeight="1" x14ac:dyDescent="0.25">
      <c r="V62209" s="80"/>
    </row>
    <row r="62210" spans="22:22" ht="9" hidden="1" customHeight="1" x14ac:dyDescent="0.25">
      <c r="V62210" s="80"/>
    </row>
    <row r="62211" spans="22:22" ht="9" hidden="1" customHeight="1" x14ac:dyDescent="0.25">
      <c r="V62211" s="80"/>
    </row>
    <row r="62212" spans="22:22" ht="9" hidden="1" customHeight="1" x14ac:dyDescent="0.25">
      <c r="V62212" s="80"/>
    </row>
    <row r="62213" spans="22:22" ht="9" hidden="1" customHeight="1" x14ac:dyDescent="0.25">
      <c r="V62213" s="80"/>
    </row>
    <row r="62214" spans="22:22" ht="9" hidden="1" customHeight="1" x14ac:dyDescent="0.25">
      <c r="V62214" s="80"/>
    </row>
    <row r="62215" spans="22:22" ht="9" hidden="1" customHeight="1" x14ac:dyDescent="0.25">
      <c r="V62215" s="80"/>
    </row>
    <row r="62216" spans="22:22" ht="9" hidden="1" customHeight="1" x14ac:dyDescent="0.25">
      <c r="V62216" s="80"/>
    </row>
    <row r="62217" spans="22:22" ht="9" hidden="1" customHeight="1" x14ac:dyDescent="0.25">
      <c r="V62217" s="80"/>
    </row>
    <row r="62218" spans="22:22" ht="9" hidden="1" customHeight="1" x14ac:dyDescent="0.25">
      <c r="V62218" s="80"/>
    </row>
    <row r="62219" spans="22:22" ht="9" hidden="1" customHeight="1" x14ac:dyDescent="0.25">
      <c r="V62219" s="80"/>
    </row>
    <row r="62220" spans="22:22" ht="9" hidden="1" customHeight="1" x14ac:dyDescent="0.25">
      <c r="V62220" s="80"/>
    </row>
    <row r="62221" spans="22:22" ht="9" hidden="1" customHeight="1" x14ac:dyDescent="0.25">
      <c r="V62221" s="80"/>
    </row>
    <row r="62222" spans="22:22" ht="9" hidden="1" customHeight="1" x14ac:dyDescent="0.25">
      <c r="V62222" s="80"/>
    </row>
    <row r="62223" spans="22:22" ht="9" hidden="1" customHeight="1" x14ac:dyDescent="0.25">
      <c r="V62223" s="80"/>
    </row>
    <row r="62224" spans="22:22" ht="9" hidden="1" customHeight="1" x14ac:dyDescent="0.25">
      <c r="V62224" s="80"/>
    </row>
    <row r="62225" spans="22:22" ht="9" hidden="1" customHeight="1" x14ac:dyDescent="0.25">
      <c r="V62225" s="80"/>
    </row>
    <row r="62226" spans="22:22" ht="9" hidden="1" customHeight="1" x14ac:dyDescent="0.25">
      <c r="V62226" s="80"/>
    </row>
    <row r="62227" spans="22:22" ht="9" hidden="1" customHeight="1" x14ac:dyDescent="0.25">
      <c r="V62227" s="80"/>
    </row>
    <row r="62228" spans="22:22" ht="9" hidden="1" customHeight="1" x14ac:dyDescent="0.25">
      <c r="V62228" s="80"/>
    </row>
    <row r="62229" spans="22:22" ht="9" hidden="1" customHeight="1" x14ac:dyDescent="0.25">
      <c r="V62229" s="80"/>
    </row>
    <row r="62230" spans="22:22" ht="9" hidden="1" customHeight="1" x14ac:dyDescent="0.25">
      <c r="V62230" s="80"/>
    </row>
    <row r="62231" spans="22:22" ht="9" hidden="1" customHeight="1" x14ac:dyDescent="0.25">
      <c r="V62231" s="80"/>
    </row>
    <row r="62232" spans="22:22" ht="9" hidden="1" customHeight="1" x14ac:dyDescent="0.25">
      <c r="V62232" s="80"/>
    </row>
    <row r="62233" spans="22:22" ht="9" hidden="1" customHeight="1" x14ac:dyDescent="0.25">
      <c r="V62233" s="80"/>
    </row>
    <row r="62234" spans="22:22" ht="9" hidden="1" customHeight="1" x14ac:dyDescent="0.25">
      <c r="V62234" s="80"/>
    </row>
    <row r="62235" spans="22:22" ht="9" hidden="1" customHeight="1" x14ac:dyDescent="0.25">
      <c r="V62235" s="80"/>
    </row>
    <row r="62236" spans="22:22" ht="9" hidden="1" customHeight="1" x14ac:dyDescent="0.25">
      <c r="V62236" s="80"/>
    </row>
    <row r="62237" spans="22:22" ht="9" hidden="1" customHeight="1" x14ac:dyDescent="0.25">
      <c r="V62237" s="80"/>
    </row>
    <row r="62238" spans="22:22" ht="9" hidden="1" customHeight="1" x14ac:dyDescent="0.25">
      <c r="V62238" s="80"/>
    </row>
    <row r="62239" spans="22:22" ht="9" hidden="1" customHeight="1" x14ac:dyDescent="0.25">
      <c r="V62239" s="80"/>
    </row>
    <row r="62240" spans="22:22" ht="9" hidden="1" customHeight="1" x14ac:dyDescent="0.25">
      <c r="V62240" s="80"/>
    </row>
    <row r="62241" spans="22:22" ht="9" hidden="1" customHeight="1" x14ac:dyDescent="0.25">
      <c r="V62241" s="80"/>
    </row>
    <row r="62242" spans="22:22" ht="9" hidden="1" customHeight="1" x14ac:dyDescent="0.25">
      <c r="V62242" s="80"/>
    </row>
    <row r="62243" spans="22:22" ht="9" hidden="1" customHeight="1" x14ac:dyDescent="0.25">
      <c r="V62243" s="80"/>
    </row>
    <row r="62244" spans="22:22" ht="9" hidden="1" customHeight="1" x14ac:dyDescent="0.25">
      <c r="V62244" s="80"/>
    </row>
    <row r="62245" spans="22:22" ht="9" hidden="1" customHeight="1" x14ac:dyDescent="0.25">
      <c r="V62245" s="80"/>
    </row>
    <row r="62246" spans="22:22" ht="9" hidden="1" customHeight="1" x14ac:dyDescent="0.25">
      <c r="V62246" s="80"/>
    </row>
    <row r="62247" spans="22:22" ht="9" hidden="1" customHeight="1" x14ac:dyDescent="0.25">
      <c r="V62247" s="80"/>
    </row>
    <row r="62248" spans="22:22" ht="9" hidden="1" customHeight="1" x14ac:dyDescent="0.25">
      <c r="V62248" s="80"/>
    </row>
    <row r="62249" spans="22:22" ht="9" hidden="1" customHeight="1" x14ac:dyDescent="0.25">
      <c r="V62249" s="80"/>
    </row>
    <row r="62250" spans="22:22" ht="9" hidden="1" customHeight="1" x14ac:dyDescent="0.25">
      <c r="V62250" s="80"/>
    </row>
    <row r="62251" spans="22:22" ht="9" hidden="1" customHeight="1" x14ac:dyDescent="0.25">
      <c r="V62251" s="80"/>
    </row>
    <row r="62252" spans="22:22" ht="9" hidden="1" customHeight="1" x14ac:dyDescent="0.25">
      <c r="V62252" s="80"/>
    </row>
    <row r="62253" spans="22:22" ht="9" hidden="1" customHeight="1" x14ac:dyDescent="0.25">
      <c r="V62253" s="80"/>
    </row>
    <row r="62254" spans="22:22" ht="9" hidden="1" customHeight="1" x14ac:dyDescent="0.25">
      <c r="V62254" s="80"/>
    </row>
    <row r="62255" spans="22:22" ht="9" hidden="1" customHeight="1" x14ac:dyDescent="0.25">
      <c r="V62255" s="80"/>
    </row>
    <row r="62256" spans="22:22" ht="9" hidden="1" customHeight="1" x14ac:dyDescent="0.25">
      <c r="V62256" s="80"/>
    </row>
    <row r="62257" spans="22:22" ht="9" hidden="1" customHeight="1" x14ac:dyDescent="0.25">
      <c r="V62257" s="80"/>
    </row>
    <row r="62258" spans="22:22" ht="9" hidden="1" customHeight="1" x14ac:dyDescent="0.25">
      <c r="V62258" s="80"/>
    </row>
    <row r="62259" spans="22:22" ht="9" hidden="1" customHeight="1" x14ac:dyDescent="0.25">
      <c r="V62259" s="80"/>
    </row>
    <row r="62260" spans="22:22" ht="9" hidden="1" customHeight="1" x14ac:dyDescent="0.25">
      <c r="V62260" s="80"/>
    </row>
    <row r="62261" spans="22:22" ht="9" hidden="1" customHeight="1" x14ac:dyDescent="0.25">
      <c r="V62261" s="80"/>
    </row>
    <row r="62262" spans="22:22" ht="9" hidden="1" customHeight="1" x14ac:dyDescent="0.25">
      <c r="V62262" s="80"/>
    </row>
    <row r="62263" spans="22:22" ht="9" hidden="1" customHeight="1" x14ac:dyDescent="0.25">
      <c r="V62263" s="80"/>
    </row>
    <row r="62264" spans="22:22" ht="9" hidden="1" customHeight="1" x14ac:dyDescent="0.25">
      <c r="V62264" s="80"/>
    </row>
    <row r="62265" spans="22:22" ht="9" hidden="1" customHeight="1" x14ac:dyDescent="0.25">
      <c r="V62265" s="80"/>
    </row>
    <row r="62266" spans="22:22" ht="9" hidden="1" customHeight="1" x14ac:dyDescent="0.25">
      <c r="V62266" s="80"/>
    </row>
    <row r="62267" spans="22:22" ht="9" hidden="1" customHeight="1" x14ac:dyDescent="0.25">
      <c r="V62267" s="80"/>
    </row>
    <row r="62268" spans="22:22" ht="9" hidden="1" customHeight="1" x14ac:dyDescent="0.25">
      <c r="V62268" s="80"/>
    </row>
    <row r="62269" spans="22:22" ht="9" hidden="1" customHeight="1" x14ac:dyDescent="0.25">
      <c r="V62269" s="80"/>
    </row>
    <row r="62270" spans="22:22" ht="9" hidden="1" customHeight="1" x14ac:dyDescent="0.25">
      <c r="V62270" s="80"/>
    </row>
    <row r="62271" spans="22:22" ht="9" hidden="1" customHeight="1" x14ac:dyDescent="0.25">
      <c r="V62271" s="80"/>
    </row>
    <row r="62272" spans="22:22" ht="9" hidden="1" customHeight="1" x14ac:dyDescent="0.25">
      <c r="V62272" s="80"/>
    </row>
    <row r="62273" spans="22:22" ht="9" hidden="1" customHeight="1" x14ac:dyDescent="0.25">
      <c r="V62273" s="80"/>
    </row>
    <row r="62274" spans="22:22" ht="9" hidden="1" customHeight="1" x14ac:dyDescent="0.25">
      <c r="V62274" s="80"/>
    </row>
    <row r="62275" spans="22:22" ht="9" hidden="1" customHeight="1" x14ac:dyDescent="0.25">
      <c r="V62275" s="80"/>
    </row>
    <row r="62276" spans="22:22" ht="9" hidden="1" customHeight="1" x14ac:dyDescent="0.25">
      <c r="V62276" s="80"/>
    </row>
    <row r="62277" spans="22:22" ht="9" hidden="1" customHeight="1" x14ac:dyDescent="0.25">
      <c r="V62277" s="80"/>
    </row>
    <row r="62278" spans="22:22" ht="9" hidden="1" customHeight="1" x14ac:dyDescent="0.25">
      <c r="V62278" s="80"/>
    </row>
    <row r="62279" spans="22:22" ht="9" hidden="1" customHeight="1" x14ac:dyDescent="0.25">
      <c r="V62279" s="80"/>
    </row>
    <row r="62280" spans="22:22" ht="9" hidden="1" customHeight="1" x14ac:dyDescent="0.25">
      <c r="V62280" s="80"/>
    </row>
    <row r="62281" spans="22:22" ht="9" hidden="1" customHeight="1" x14ac:dyDescent="0.25">
      <c r="V62281" s="80"/>
    </row>
    <row r="62282" spans="22:22" ht="9" hidden="1" customHeight="1" x14ac:dyDescent="0.25">
      <c r="V62282" s="80"/>
    </row>
    <row r="62283" spans="22:22" ht="9" hidden="1" customHeight="1" x14ac:dyDescent="0.25">
      <c r="V62283" s="80"/>
    </row>
    <row r="62284" spans="22:22" ht="9" hidden="1" customHeight="1" x14ac:dyDescent="0.25">
      <c r="V62284" s="80"/>
    </row>
    <row r="62285" spans="22:22" ht="9" hidden="1" customHeight="1" x14ac:dyDescent="0.25">
      <c r="V62285" s="80"/>
    </row>
    <row r="62286" spans="22:22" ht="9" hidden="1" customHeight="1" x14ac:dyDescent="0.25">
      <c r="V62286" s="80"/>
    </row>
    <row r="62287" spans="22:22" ht="9" hidden="1" customHeight="1" x14ac:dyDescent="0.25">
      <c r="V62287" s="80"/>
    </row>
    <row r="62288" spans="22:22" ht="9" hidden="1" customHeight="1" x14ac:dyDescent="0.25">
      <c r="V62288" s="80"/>
    </row>
    <row r="62289" spans="22:22" ht="9" hidden="1" customHeight="1" x14ac:dyDescent="0.25">
      <c r="V62289" s="80"/>
    </row>
    <row r="62290" spans="22:22" ht="9" hidden="1" customHeight="1" x14ac:dyDescent="0.25">
      <c r="V62290" s="80"/>
    </row>
    <row r="62291" spans="22:22" ht="9" hidden="1" customHeight="1" x14ac:dyDescent="0.25">
      <c r="V62291" s="80"/>
    </row>
    <row r="62292" spans="22:22" ht="9" hidden="1" customHeight="1" x14ac:dyDescent="0.25">
      <c r="V62292" s="80"/>
    </row>
    <row r="62293" spans="22:22" ht="9" hidden="1" customHeight="1" x14ac:dyDescent="0.25">
      <c r="V62293" s="80"/>
    </row>
    <row r="62294" spans="22:22" ht="9" hidden="1" customHeight="1" x14ac:dyDescent="0.25">
      <c r="V62294" s="80"/>
    </row>
    <row r="62295" spans="22:22" ht="9" hidden="1" customHeight="1" x14ac:dyDescent="0.25">
      <c r="V62295" s="80"/>
    </row>
    <row r="62296" spans="22:22" ht="9" hidden="1" customHeight="1" x14ac:dyDescent="0.25">
      <c r="V62296" s="80"/>
    </row>
    <row r="62297" spans="22:22" ht="9" hidden="1" customHeight="1" x14ac:dyDescent="0.25">
      <c r="V62297" s="80"/>
    </row>
    <row r="62298" spans="22:22" ht="9" hidden="1" customHeight="1" x14ac:dyDescent="0.25">
      <c r="V62298" s="80"/>
    </row>
    <row r="62299" spans="22:22" ht="9" hidden="1" customHeight="1" x14ac:dyDescent="0.25">
      <c r="V62299" s="80"/>
    </row>
    <row r="62300" spans="22:22" ht="9" hidden="1" customHeight="1" x14ac:dyDescent="0.25">
      <c r="V62300" s="80"/>
    </row>
    <row r="62301" spans="22:22" ht="9" hidden="1" customHeight="1" x14ac:dyDescent="0.25">
      <c r="V62301" s="80"/>
    </row>
    <row r="62302" spans="22:22" ht="9" hidden="1" customHeight="1" x14ac:dyDescent="0.25">
      <c r="V62302" s="80"/>
    </row>
    <row r="62303" spans="22:22" ht="9" hidden="1" customHeight="1" x14ac:dyDescent="0.25">
      <c r="V62303" s="80"/>
    </row>
    <row r="62304" spans="22:22" ht="9" hidden="1" customHeight="1" x14ac:dyDescent="0.25">
      <c r="V62304" s="80"/>
    </row>
    <row r="62305" spans="22:22" ht="9" hidden="1" customHeight="1" x14ac:dyDescent="0.25">
      <c r="V62305" s="80"/>
    </row>
    <row r="62306" spans="22:22" ht="9" hidden="1" customHeight="1" x14ac:dyDescent="0.25">
      <c r="V62306" s="80"/>
    </row>
    <row r="62307" spans="22:22" ht="9" hidden="1" customHeight="1" x14ac:dyDescent="0.25">
      <c r="V62307" s="80"/>
    </row>
    <row r="62308" spans="22:22" ht="9" hidden="1" customHeight="1" x14ac:dyDescent="0.25">
      <c r="V62308" s="80"/>
    </row>
    <row r="62309" spans="22:22" ht="9" hidden="1" customHeight="1" x14ac:dyDescent="0.25">
      <c r="V62309" s="80"/>
    </row>
    <row r="62310" spans="22:22" ht="9" hidden="1" customHeight="1" x14ac:dyDescent="0.25">
      <c r="V62310" s="80"/>
    </row>
    <row r="62311" spans="22:22" ht="9" hidden="1" customHeight="1" x14ac:dyDescent="0.25">
      <c r="V62311" s="80"/>
    </row>
    <row r="62312" spans="22:22" ht="9" hidden="1" customHeight="1" x14ac:dyDescent="0.25">
      <c r="V62312" s="80"/>
    </row>
    <row r="62313" spans="22:22" ht="9" hidden="1" customHeight="1" x14ac:dyDescent="0.25">
      <c r="V62313" s="80"/>
    </row>
    <row r="62314" spans="22:22" ht="9" hidden="1" customHeight="1" x14ac:dyDescent="0.25">
      <c r="V62314" s="80"/>
    </row>
    <row r="62315" spans="22:22" ht="9" hidden="1" customHeight="1" x14ac:dyDescent="0.25">
      <c r="V62315" s="80"/>
    </row>
    <row r="62316" spans="22:22" ht="9" hidden="1" customHeight="1" x14ac:dyDescent="0.25">
      <c r="V62316" s="80"/>
    </row>
    <row r="62317" spans="22:22" ht="9" hidden="1" customHeight="1" x14ac:dyDescent="0.25">
      <c r="V62317" s="80"/>
    </row>
    <row r="62318" spans="22:22" ht="9" hidden="1" customHeight="1" x14ac:dyDescent="0.25">
      <c r="V62318" s="80"/>
    </row>
    <row r="62319" spans="22:22" ht="9" hidden="1" customHeight="1" x14ac:dyDescent="0.25">
      <c r="V62319" s="80"/>
    </row>
    <row r="62320" spans="22:22" ht="9" hidden="1" customHeight="1" x14ac:dyDescent="0.25">
      <c r="V62320" s="80"/>
    </row>
    <row r="62321" spans="22:22" ht="9" hidden="1" customHeight="1" x14ac:dyDescent="0.25">
      <c r="V62321" s="80"/>
    </row>
    <row r="62322" spans="22:22" ht="9" hidden="1" customHeight="1" x14ac:dyDescent="0.25">
      <c r="V62322" s="80"/>
    </row>
    <row r="62323" spans="22:22" ht="9" hidden="1" customHeight="1" x14ac:dyDescent="0.25">
      <c r="V62323" s="80"/>
    </row>
    <row r="62324" spans="22:22" ht="9" hidden="1" customHeight="1" x14ac:dyDescent="0.25">
      <c r="V62324" s="80"/>
    </row>
    <row r="62325" spans="22:22" ht="9" hidden="1" customHeight="1" x14ac:dyDescent="0.25">
      <c r="V62325" s="80"/>
    </row>
    <row r="62326" spans="22:22" ht="9" hidden="1" customHeight="1" x14ac:dyDescent="0.25">
      <c r="V62326" s="80"/>
    </row>
    <row r="62327" spans="22:22" ht="9" hidden="1" customHeight="1" x14ac:dyDescent="0.25">
      <c r="V62327" s="80"/>
    </row>
    <row r="62328" spans="22:22" ht="9" hidden="1" customHeight="1" x14ac:dyDescent="0.25">
      <c r="V62328" s="80"/>
    </row>
    <row r="62329" spans="22:22" ht="9" hidden="1" customHeight="1" x14ac:dyDescent="0.25">
      <c r="V62329" s="80"/>
    </row>
    <row r="62330" spans="22:22" ht="9" hidden="1" customHeight="1" x14ac:dyDescent="0.25">
      <c r="V62330" s="80"/>
    </row>
    <row r="62331" spans="22:22" ht="9" hidden="1" customHeight="1" x14ac:dyDescent="0.25">
      <c r="V62331" s="80"/>
    </row>
    <row r="62332" spans="22:22" ht="9" hidden="1" customHeight="1" x14ac:dyDescent="0.25">
      <c r="V62332" s="80"/>
    </row>
    <row r="62333" spans="22:22" ht="9" hidden="1" customHeight="1" x14ac:dyDescent="0.25">
      <c r="V62333" s="80"/>
    </row>
    <row r="62334" spans="22:22" ht="9" hidden="1" customHeight="1" x14ac:dyDescent="0.25">
      <c r="V62334" s="80"/>
    </row>
    <row r="62335" spans="22:22" ht="9" hidden="1" customHeight="1" x14ac:dyDescent="0.25">
      <c r="V62335" s="80"/>
    </row>
    <row r="62336" spans="22:22" ht="9" hidden="1" customHeight="1" x14ac:dyDescent="0.25">
      <c r="V62336" s="80"/>
    </row>
    <row r="62337" spans="22:22" ht="9" hidden="1" customHeight="1" x14ac:dyDescent="0.25">
      <c r="V62337" s="80"/>
    </row>
    <row r="62338" spans="22:22" ht="9" hidden="1" customHeight="1" x14ac:dyDescent="0.25">
      <c r="V62338" s="80"/>
    </row>
    <row r="62339" spans="22:22" ht="9" hidden="1" customHeight="1" x14ac:dyDescent="0.25">
      <c r="V62339" s="80"/>
    </row>
    <row r="62340" spans="22:22" ht="9" hidden="1" customHeight="1" x14ac:dyDescent="0.25">
      <c r="V62340" s="80"/>
    </row>
    <row r="62341" spans="22:22" ht="9" hidden="1" customHeight="1" x14ac:dyDescent="0.25">
      <c r="V62341" s="80"/>
    </row>
    <row r="62342" spans="22:22" ht="9" hidden="1" customHeight="1" x14ac:dyDescent="0.25">
      <c r="V62342" s="80"/>
    </row>
    <row r="62343" spans="22:22" ht="9" hidden="1" customHeight="1" x14ac:dyDescent="0.25">
      <c r="V62343" s="80"/>
    </row>
    <row r="62344" spans="22:22" ht="9" hidden="1" customHeight="1" x14ac:dyDescent="0.25">
      <c r="V62344" s="80"/>
    </row>
    <row r="62345" spans="22:22" ht="9" hidden="1" customHeight="1" x14ac:dyDescent="0.25">
      <c r="V62345" s="80"/>
    </row>
    <row r="62346" spans="22:22" ht="9" hidden="1" customHeight="1" x14ac:dyDescent="0.25">
      <c r="V62346" s="80"/>
    </row>
    <row r="62347" spans="22:22" ht="9" hidden="1" customHeight="1" x14ac:dyDescent="0.25">
      <c r="V62347" s="80"/>
    </row>
    <row r="62348" spans="22:22" ht="9" hidden="1" customHeight="1" x14ac:dyDescent="0.25">
      <c r="V62348" s="80"/>
    </row>
    <row r="62349" spans="22:22" ht="9" hidden="1" customHeight="1" x14ac:dyDescent="0.25">
      <c r="V62349" s="80"/>
    </row>
    <row r="62350" spans="22:22" ht="9" hidden="1" customHeight="1" x14ac:dyDescent="0.25">
      <c r="V62350" s="80"/>
    </row>
    <row r="62351" spans="22:22" ht="9" hidden="1" customHeight="1" x14ac:dyDescent="0.25">
      <c r="V62351" s="80"/>
    </row>
    <row r="62352" spans="22:22" ht="9" hidden="1" customHeight="1" x14ac:dyDescent="0.25">
      <c r="V62352" s="80"/>
    </row>
    <row r="62353" spans="22:22" ht="9" hidden="1" customHeight="1" x14ac:dyDescent="0.25">
      <c r="V62353" s="80"/>
    </row>
    <row r="62354" spans="22:22" ht="9" hidden="1" customHeight="1" x14ac:dyDescent="0.25">
      <c r="V62354" s="80"/>
    </row>
    <row r="62355" spans="22:22" ht="9" hidden="1" customHeight="1" x14ac:dyDescent="0.25">
      <c r="V62355" s="80"/>
    </row>
    <row r="62356" spans="22:22" ht="9" hidden="1" customHeight="1" x14ac:dyDescent="0.25">
      <c r="V62356" s="80"/>
    </row>
    <row r="62357" spans="22:22" ht="9" hidden="1" customHeight="1" x14ac:dyDescent="0.25">
      <c r="V62357" s="80"/>
    </row>
    <row r="62358" spans="22:22" ht="9" hidden="1" customHeight="1" x14ac:dyDescent="0.25">
      <c r="V62358" s="80"/>
    </row>
    <row r="62359" spans="22:22" ht="9" hidden="1" customHeight="1" x14ac:dyDescent="0.25">
      <c r="V62359" s="80"/>
    </row>
    <row r="62360" spans="22:22" ht="9" hidden="1" customHeight="1" x14ac:dyDescent="0.25">
      <c r="V62360" s="80"/>
    </row>
    <row r="62361" spans="22:22" ht="9" hidden="1" customHeight="1" x14ac:dyDescent="0.25">
      <c r="V62361" s="80"/>
    </row>
    <row r="62362" spans="22:22" ht="9" hidden="1" customHeight="1" x14ac:dyDescent="0.25">
      <c r="V62362" s="80"/>
    </row>
    <row r="62363" spans="22:22" ht="9" hidden="1" customHeight="1" x14ac:dyDescent="0.25">
      <c r="V62363" s="80"/>
    </row>
    <row r="62364" spans="22:22" ht="9" hidden="1" customHeight="1" x14ac:dyDescent="0.25">
      <c r="V62364" s="80"/>
    </row>
    <row r="62365" spans="22:22" ht="9" hidden="1" customHeight="1" x14ac:dyDescent="0.25">
      <c r="V62365" s="80"/>
    </row>
    <row r="62366" spans="22:22" ht="9" hidden="1" customHeight="1" x14ac:dyDescent="0.25">
      <c r="V62366" s="80"/>
    </row>
    <row r="62367" spans="22:22" ht="9" hidden="1" customHeight="1" x14ac:dyDescent="0.25">
      <c r="V62367" s="80"/>
    </row>
    <row r="62368" spans="22:22" ht="9" hidden="1" customHeight="1" x14ac:dyDescent="0.25">
      <c r="V62368" s="80"/>
    </row>
    <row r="62369" spans="22:22" ht="9" hidden="1" customHeight="1" x14ac:dyDescent="0.25">
      <c r="V62369" s="80"/>
    </row>
    <row r="62370" spans="22:22" ht="9" hidden="1" customHeight="1" x14ac:dyDescent="0.25">
      <c r="V62370" s="80"/>
    </row>
    <row r="62371" spans="22:22" ht="9" hidden="1" customHeight="1" x14ac:dyDescent="0.25">
      <c r="V62371" s="80"/>
    </row>
    <row r="62372" spans="22:22" ht="9" hidden="1" customHeight="1" x14ac:dyDescent="0.25">
      <c r="V62372" s="80"/>
    </row>
    <row r="62373" spans="22:22" ht="9" hidden="1" customHeight="1" x14ac:dyDescent="0.25">
      <c r="V62373" s="80"/>
    </row>
    <row r="62374" spans="22:22" ht="9" hidden="1" customHeight="1" x14ac:dyDescent="0.25">
      <c r="V62374" s="80"/>
    </row>
    <row r="62375" spans="22:22" ht="9" hidden="1" customHeight="1" x14ac:dyDescent="0.25">
      <c r="V62375" s="80"/>
    </row>
    <row r="62376" spans="22:22" ht="9" hidden="1" customHeight="1" x14ac:dyDescent="0.25">
      <c r="V62376" s="80"/>
    </row>
    <row r="62377" spans="22:22" ht="9" hidden="1" customHeight="1" x14ac:dyDescent="0.25">
      <c r="V62377" s="80"/>
    </row>
    <row r="62378" spans="22:22" ht="9" hidden="1" customHeight="1" x14ac:dyDescent="0.25">
      <c r="V62378" s="80"/>
    </row>
    <row r="62379" spans="22:22" ht="9" hidden="1" customHeight="1" x14ac:dyDescent="0.25">
      <c r="V62379" s="80"/>
    </row>
    <row r="62380" spans="22:22" ht="9" hidden="1" customHeight="1" x14ac:dyDescent="0.25">
      <c r="V62380" s="80"/>
    </row>
    <row r="62381" spans="22:22" ht="9" hidden="1" customHeight="1" x14ac:dyDescent="0.25">
      <c r="V62381" s="80"/>
    </row>
    <row r="62382" spans="22:22" ht="9" hidden="1" customHeight="1" x14ac:dyDescent="0.25">
      <c r="V62382" s="80"/>
    </row>
    <row r="62383" spans="22:22" ht="9" hidden="1" customHeight="1" x14ac:dyDescent="0.25">
      <c r="V62383" s="80"/>
    </row>
    <row r="62384" spans="22:22" ht="9" hidden="1" customHeight="1" x14ac:dyDescent="0.25">
      <c r="V62384" s="80"/>
    </row>
    <row r="62385" spans="22:22" ht="9" hidden="1" customHeight="1" x14ac:dyDescent="0.25">
      <c r="V62385" s="80"/>
    </row>
    <row r="62386" spans="22:22" ht="9" hidden="1" customHeight="1" x14ac:dyDescent="0.25">
      <c r="V62386" s="80"/>
    </row>
    <row r="62387" spans="22:22" ht="9" hidden="1" customHeight="1" x14ac:dyDescent="0.25">
      <c r="V62387" s="80"/>
    </row>
    <row r="62388" spans="22:22" ht="9" hidden="1" customHeight="1" x14ac:dyDescent="0.25">
      <c r="V62388" s="80"/>
    </row>
    <row r="62389" spans="22:22" ht="9" hidden="1" customHeight="1" x14ac:dyDescent="0.25">
      <c r="V62389" s="80"/>
    </row>
    <row r="62390" spans="22:22" ht="9" hidden="1" customHeight="1" x14ac:dyDescent="0.25">
      <c r="V62390" s="80"/>
    </row>
    <row r="62391" spans="22:22" ht="9" hidden="1" customHeight="1" x14ac:dyDescent="0.25">
      <c r="V62391" s="80"/>
    </row>
    <row r="62392" spans="22:22" ht="9" hidden="1" customHeight="1" x14ac:dyDescent="0.25">
      <c r="V62392" s="80"/>
    </row>
    <row r="62393" spans="22:22" ht="9" hidden="1" customHeight="1" x14ac:dyDescent="0.25">
      <c r="V62393" s="80"/>
    </row>
    <row r="62394" spans="22:22" ht="9" hidden="1" customHeight="1" x14ac:dyDescent="0.25">
      <c r="V62394" s="80"/>
    </row>
    <row r="62395" spans="22:22" ht="9" hidden="1" customHeight="1" x14ac:dyDescent="0.25">
      <c r="V62395" s="80"/>
    </row>
    <row r="62396" spans="22:22" ht="9" hidden="1" customHeight="1" x14ac:dyDescent="0.25">
      <c r="V62396" s="80"/>
    </row>
    <row r="62397" spans="22:22" ht="9" hidden="1" customHeight="1" x14ac:dyDescent="0.25">
      <c r="V62397" s="80"/>
    </row>
    <row r="62398" spans="22:22" ht="9" hidden="1" customHeight="1" x14ac:dyDescent="0.25">
      <c r="V62398" s="80"/>
    </row>
    <row r="62399" spans="22:22" ht="9" hidden="1" customHeight="1" x14ac:dyDescent="0.25">
      <c r="V62399" s="80"/>
    </row>
    <row r="62400" spans="22:22" ht="9" hidden="1" customHeight="1" x14ac:dyDescent="0.25">
      <c r="V62400" s="80"/>
    </row>
    <row r="62401" spans="22:22" ht="9" hidden="1" customHeight="1" x14ac:dyDescent="0.25">
      <c r="V62401" s="80"/>
    </row>
    <row r="62402" spans="22:22" ht="9" hidden="1" customHeight="1" x14ac:dyDescent="0.25">
      <c r="V62402" s="80"/>
    </row>
    <row r="62403" spans="22:22" ht="9" hidden="1" customHeight="1" x14ac:dyDescent="0.25">
      <c r="V62403" s="80"/>
    </row>
    <row r="62404" spans="22:22" ht="9" hidden="1" customHeight="1" x14ac:dyDescent="0.25">
      <c r="V62404" s="80"/>
    </row>
    <row r="62405" spans="22:22" ht="9" hidden="1" customHeight="1" x14ac:dyDescent="0.25">
      <c r="V62405" s="80"/>
    </row>
    <row r="62406" spans="22:22" ht="9" hidden="1" customHeight="1" x14ac:dyDescent="0.25">
      <c r="V62406" s="80"/>
    </row>
    <row r="62407" spans="22:22" ht="9" hidden="1" customHeight="1" x14ac:dyDescent="0.25">
      <c r="V62407" s="80"/>
    </row>
    <row r="62408" spans="22:22" ht="9" hidden="1" customHeight="1" x14ac:dyDescent="0.25">
      <c r="V62408" s="80"/>
    </row>
    <row r="62409" spans="22:22" ht="9" hidden="1" customHeight="1" x14ac:dyDescent="0.25">
      <c r="V62409" s="80"/>
    </row>
    <row r="62410" spans="22:22" ht="9" hidden="1" customHeight="1" x14ac:dyDescent="0.25">
      <c r="V62410" s="80"/>
    </row>
    <row r="62411" spans="22:22" ht="9" hidden="1" customHeight="1" x14ac:dyDescent="0.25">
      <c r="V62411" s="80"/>
    </row>
    <row r="62412" spans="22:22" ht="9" hidden="1" customHeight="1" x14ac:dyDescent="0.25">
      <c r="V62412" s="80"/>
    </row>
    <row r="62413" spans="22:22" ht="9" hidden="1" customHeight="1" x14ac:dyDescent="0.25">
      <c r="V62413" s="80"/>
    </row>
    <row r="62414" spans="22:22" ht="9" hidden="1" customHeight="1" x14ac:dyDescent="0.25">
      <c r="V62414" s="80"/>
    </row>
    <row r="62415" spans="22:22" ht="9" hidden="1" customHeight="1" x14ac:dyDescent="0.25">
      <c r="V62415" s="80"/>
    </row>
    <row r="62416" spans="22:22" ht="9" hidden="1" customHeight="1" x14ac:dyDescent="0.25">
      <c r="V62416" s="80"/>
    </row>
    <row r="62417" spans="22:22" ht="9" hidden="1" customHeight="1" x14ac:dyDescent="0.25">
      <c r="V62417" s="80"/>
    </row>
    <row r="62418" spans="22:22" ht="9" hidden="1" customHeight="1" x14ac:dyDescent="0.25">
      <c r="V62418" s="80"/>
    </row>
    <row r="62419" spans="22:22" ht="9" hidden="1" customHeight="1" x14ac:dyDescent="0.25">
      <c r="V62419" s="80"/>
    </row>
    <row r="62420" spans="22:22" ht="9" hidden="1" customHeight="1" x14ac:dyDescent="0.25">
      <c r="V62420" s="80"/>
    </row>
    <row r="62421" spans="22:22" ht="9" hidden="1" customHeight="1" x14ac:dyDescent="0.25">
      <c r="V62421" s="80"/>
    </row>
    <row r="62422" spans="22:22" ht="9" hidden="1" customHeight="1" x14ac:dyDescent="0.25">
      <c r="V62422" s="80"/>
    </row>
    <row r="62423" spans="22:22" ht="9" hidden="1" customHeight="1" x14ac:dyDescent="0.25">
      <c r="V62423" s="80"/>
    </row>
    <row r="62424" spans="22:22" ht="9" hidden="1" customHeight="1" x14ac:dyDescent="0.25">
      <c r="V62424" s="80"/>
    </row>
    <row r="62425" spans="22:22" ht="9" hidden="1" customHeight="1" x14ac:dyDescent="0.25">
      <c r="V62425" s="80"/>
    </row>
    <row r="62426" spans="22:22" ht="9" hidden="1" customHeight="1" x14ac:dyDescent="0.25">
      <c r="V62426" s="80"/>
    </row>
    <row r="62427" spans="22:22" ht="9" hidden="1" customHeight="1" x14ac:dyDescent="0.25">
      <c r="V62427" s="80"/>
    </row>
    <row r="62428" spans="22:22" ht="9" hidden="1" customHeight="1" x14ac:dyDescent="0.25">
      <c r="V62428" s="80"/>
    </row>
    <row r="62429" spans="22:22" ht="9" hidden="1" customHeight="1" x14ac:dyDescent="0.25">
      <c r="V62429" s="80"/>
    </row>
    <row r="62430" spans="22:22" ht="9" hidden="1" customHeight="1" x14ac:dyDescent="0.25">
      <c r="V62430" s="80"/>
    </row>
    <row r="62431" spans="22:22" ht="9" hidden="1" customHeight="1" x14ac:dyDescent="0.25">
      <c r="V62431" s="80"/>
    </row>
    <row r="62432" spans="22:22" ht="9" hidden="1" customHeight="1" x14ac:dyDescent="0.25">
      <c r="V62432" s="80"/>
    </row>
    <row r="62433" spans="22:22" ht="9" hidden="1" customHeight="1" x14ac:dyDescent="0.25">
      <c r="V62433" s="80"/>
    </row>
    <row r="62434" spans="22:22" ht="9" hidden="1" customHeight="1" x14ac:dyDescent="0.25">
      <c r="V62434" s="80"/>
    </row>
    <row r="62435" spans="22:22" ht="9" hidden="1" customHeight="1" x14ac:dyDescent="0.25">
      <c r="V62435" s="80"/>
    </row>
    <row r="62436" spans="22:22" ht="9" hidden="1" customHeight="1" x14ac:dyDescent="0.25">
      <c r="V62436" s="80"/>
    </row>
    <row r="62437" spans="22:22" ht="9" hidden="1" customHeight="1" x14ac:dyDescent="0.25">
      <c r="V62437" s="80"/>
    </row>
    <row r="62438" spans="22:22" ht="9" hidden="1" customHeight="1" x14ac:dyDescent="0.25">
      <c r="V62438" s="80"/>
    </row>
    <row r="62439" spans="22:22" ht="9" hidden="1" customHeight="1" x14ac:dyDescent="0.25">
      <c r="V62439" s="80"/>
    </row>
    <row r="62440" spans="22:22" ht="9" hidden="1" customHeight="1" x14ac:dyDescent="0.25">
      <c r="V62440" s="80"/>
    </row>
    <row r="62441" spans="22:22" ht="9" hidden="1" customHeight="1" x14ac:dyDescent="0.25">
      <c r="V62441" s="80"/>
    </row>
    <row r="62442" spans="22:22" ht="9" hidden="1" customHeight="1" x14ac:dyDescent="0.25">
      <c r="V62442" s="80"/>
    </row>
    <row r="62443" spans="22:22" ht="9" hidden="1" customHeight="1" x14ac:dyDescent="0.25">
      <c r="V62443" s="80"/>
    </row>
    <row r="62444" spans="22:22" ht="9" hidden="1" customHeight="1" x14ac:dyDescent="0.25">
      <c r="V62444" s="80"/>
    </row>
    <row r="62445" spans="22:22" ht="9" hidden="1" customHeight="1" x14ac:dyDescent="0.25">
      <c r="V62445" s="80"/>
    </row>
    <row r="62446" spans="22:22" ht="9" hidden="1" customHeight="1" x14ac:dyDescent="0.25">
      <c r="V62446" s="80"/>
    </row>
    <row r="62447" spans="22:22" ht="9" hidden="1" customHeight="1" x14ac:dyDescent="0.25">
      <c r="V62447" s="80"/>
    </row>
    <row r="62448" spans="22:22" ht="9" hidden="1" customHeight="1" x14ac:dyDescent="0.25">
      <c r="V62448" s="80"/>
    </row>
    <row r="62449" spans="22:22" ht="9" hidden="1" customHeight="1" x14ac:dyDescent="0.25">
      <c r="V62449" s="80"/>
    </row>
    <row r="62450" spans="22:22" ht="9" hidden="1" customHeight="1" x14ac:dyDescent="0.25">
      <c r="V62450" s="80"/>
    </row>
    <row r="62451" spans="22:22" ht="9" hidden="1" customHeight="1" x14ac:dyDescent="0.25">
      <c r="V62451" s="80"/>
    </row>
    <row r="62452" spans="22:22" ht="9" hidden="1" customHeight="1" x14ac:dyDescent="0.25">
      <c r="V62452" s="80"/>
    </row>
    <row r="62453" spans="22:22" ht="9" hidden="1" customHeight="1" x14ac:dyDescent="0.25">
      <c r="V62453" s="80"/>
    </row>
    <row r="62454" spans="22:22" ht="9" hidden="1" customHeight="1" x14ac:dyDescent="0.25">
      <c r="V62454" s="80"/>
    </row>
    <row r="62455" spans="22:22" ht="9" hidden="1" customHeight="1" x14ac:dyDescent="0.25">
      <c r="V62455" s="80"/>
    </row>
    <row r="62456" spans="22:22" ht="9" hidden="1" customHeight="1" x14ac:dyDescent="0.25">
      <c r="V62456" s="80"/>
    </row>
    <row r="62457" spans="22:22" ht="9" hidden="1" customHeight="1" x14ac:dyDescent="0.25">
      <c r="V62457" s="80"/>
    </row>
    <row r="62458" spans="22:22" ht="9" hidden="1" customHeight="1" x14ac:dyDescent="0.25">
      <c r="V62458" s="80"/>
    </row>
    <row r="62459" spans="22:22" ht="9" hidden="1" customHeight="1" x14ac:dyDescent="0.25">
      <c r="V62459" s="80"/>
    </row>
    <row r="62460" spans="22:22" ht="9" hidden="1" customHeight="1" x14ac:dyDescent="0.25">
      <c r="V62460" s="80"/>
    </row>
    <row r="62461" spans="22:22" ht="9" hidden="1" customHeight="1" x14ac:dyDescent="0.25">
      <c r="V62461" s="80"/>
    </row>
    <row r="62462" spans="22:22" ht="9" hidden="1" customHeight="1" x14ac:dyDescent="0.25">
      <c r="V62462" s="80"/>
    </row>
    <row r="62463" spans="22:22" ht="9" hidden="1" customHeight="1" x14ac:dyDescent="0.25">
      <c r="V62463" s="80"/>
    </row>
    <row r="62464" spans="22:22" ht="9" hidden="1" customHeight="1" x14ac:dyDescent="0.25">
      <c r="V62464" s="80"/>
    </row>
    <row r="62465" spans="22:22" ht="9" hidden="1" customHeight="1" x14ac:dyDescent="0.25">
      <c r="V62465" s="80"/>
    </row>
    <row r="62466" spans="22:22" ht="9" hidden="1" customHeight="1" x14ac:dyDescent="0.25">
      <c r="V62466" s="80"/>
    </row>
    <row r="62467" spans="22:22" ht="9" hidden="1" customHeight="1" x14ac:dyDescent="0.25">
      <c r="V62467" s="80"/>
    </row>
    <row r="62468" spans="22:22" ht="9" hidden="1" customHeight="1" x14ac:dyDescent="0.25">
      <c r="V62468" s="80"/>
    </row>
    <row r="62469" spans="22:22" ht="9" hidden="1" customHeight="1" x14ac:dyDescent="0.25">
      <c r="V62469" s="80"/>
    </row>
    <row r="62470" spans="22:22" ht="9" hidden="1" customHeight="1" x14ac:dyDescent="0.25">
      <c r="V62470" s="80"/>
    </row>
    <row r="62471" spans="22:22" ht="9" hidden="1" customHeight="1" x14ac:dyDescent="0.25">
      <c r="V62471" s="80"/>
    </row>
    <row r="62472" spans="22:22" ht="9" hidden="1" customHeight="1" x14ac:dyDescent="0.25">
      <c r="V62472" s="80"/>
    </row>
    <row r="62473" spans="22:22" ht="9" hidden="1" customHeight="1" x14ac:dyDescent="0.25">
      <c r="V62473" s="80"/>
    </row>
    <row r="62474" spans="22:22" ht="9" hidden="1" customHeight="1" x14ac:dyDescent="0.25">
      <c r="V62474" s="80"/>
    </row>
    <row r="62475" spans="22:22" ht="9" hidden="1" customHeight="1" x14ac:dyDescent="0.25">
      <c r="V62475" s="80"/>
    </row>
    <row r="62476" spans="22:22" ht="9" hidden="1" customHeight="1" x14ac:dyDescent="0.25">
      <c r="V62476" s="80"/>
    </row>
    <row r="62477" spans="22:22" ht="9" hidden="1" customHeight="1" x14ac:dyDescent="0.25">
      <c r="V62477" s="80"/>
    </row>
    <row r="62478" spans="22:22" ht="9" hidden="1" customHeight="1" x14ac:dyDescent="0.25">
      <c r="V62478" s="80"/>
    </row>
    <row r="62479" spans="22:22" ht="9" hidden="1" customHeight="1" x14ac:dyDescent="0.25">
      <c r="V62479" s="80"/>
    </row>
    <row r="62480" spans="22:22" ht="9" hidden="1" customHeight="1" x14ac:dyDescent="0.25">
      <c r="V62480" s="80"/>
    </row>
    <row r="62481" spans="22:22" ht="9" hidden="1" customHeight="1" x14ac:dyDescent="0.25">
      <c r="V62481" s="80"/>
    </row>
    <row r="62482" spans="22:22" ht="9" hidden="1" customHeight="1" x14ac:dyDescent="0.25">
      <c r="V62482" s="80"/>
    </row>
    <row r="62483" spans="22:22" ht="9" hidden="1" customHeight="1" x14ac:dyDescent="0.25">
      <c r="V62483" s="80"/>
    </row>
    <row r="62484" spans="22:22" ht="9" hidden="1" customHeight="1" x14ac:dyDescent="0.25">
      <c r="V62484" s="80"/>
    </row>
    <row r="62485" spans="22:22" ht="9" hidden="1" customHeight="1" x14ac:dyDescent="0.25">
      <c r="V62485" s="80"/>
    </row>
    <row r="62486" spans="22:22" ht="9" hidden="1" customHeight="1" x14ac:dyDescent="0.25">
      <c r="V62486" s="80"/>
    </row>
    <row r="62487" spans="22:22" ht="9" hidden="1" customHeight="1" x14ac:dyDescent="0.25">
      <c r="V62487" s="80"/>
    </row>
    <row r="62488" spans="22:22" ht="9" hidden="1" customHeight="1" x14ac:dyDescent="0.25">
      <c r="V62488" s="80"/>
    </row>
    <row r="62489" spans="22:22" ht="9" hidden="1" customHeight="1" x14ac:dyDescent="0.25">
      <c r="V62489" s="80"/>
    </row>
    <row r="62490" spans="22:22" ht="9" hidden="1" customHeight="1" x14ac:dyDescent="0.25">
      <c r="V62490" s="80"/>
    </row>
    <row r="62491" spans="22:22" ht="9" hidden="1" customHeight="1" x14ac:dyDescent="0.25">
      <c r="V62491" s="80"/>
    </row>
    <row r="62492" spans="22:22" ht="9" hidden="1" customHeight="1" x14ac:dyDescent="0.25">
      <c r="V62492" s="80"/>
    </row>
    <row r="62493" spans="22:22" ht="9" hidden="1" customHeight="1" x14ac:dyDescent="0.25">
      <c r="V62493" s="80"/>
    </row>
    <row r="62494" spans="22:22" ht="9" hidden="1" customHeight="1" x14ac:dyDescent="0.25">
      <c r="V62494" s="80"/>
    </row>
    <row r="62495" spans="22:22" ht="9" hidden="1" customHeight="1" x14ac:dyDescent="0.25">
      <c r="V62495" s="80"/>
    </row>
    <row r="62496" spans="22:22" ht="9" hidden="1" customHeight="1" x14ac:dyDescent="0.25">
      <c r="V62496" s="80"/>
    </row>
    <row r="62497" spans="22:22" ht="9" hidden="1" customHeight="1" x14ac:dyDescent="0.25">
      <c r="V62497" s="80"/>
    </row>
    <row r="62498" spans="22:22" ht="9" hidden="1" customHeight="1" x14ac:dyDescent="0.25">
      <c r="V62498" s="80"/>
    </row>
    <row r="62499" spans="22:22" ht="9" hidden="1" customHeight="1" x14ac:dyDescent="0.25">
      <c r="V62499" s="80"/>
    </row>
    <row r="62500" spans="22:22" ht="9" hidden="1" customHeight="1" x14ac:dyDescent="0.25">
      <c r="V62500" s="80"/>
    </row>
    <row r="62501" spans="22:22" ht="9" hidden="1" customHeight="1" x14ac:dyDescent="0.25">
      <c r="V62501" s="80"/>
    </row>
    <row r="62502" spans="22:22" ht="9" hidden="1" customHeight="1" x14ac:dyDescent="0.25">
      <c r="V62502" s="80"/>
    </row>
    <row r="62503" spans="22:22" ht="9" hidden="1" customHeight="1" x14ac:dyDescent="0.25">
      <c r="V62503" s="80"/>
    </row>
    <row r="62504" spans="22:22" ht="9" hidden="1" customHeight="1" x14ac:dyDescent="0.25">
      <c r="V62504" s="80"/>
    </row>
    <row r="62505" spans="22:22" ht="9" hidden="1" customHeight="1" x14ac:dyDescent="0.25">
      <c r="V62505" s="80"/>
    </row>
    <row r="62506" spans="22:22" ht="9" hidden="1" customHeight="1" x14ac:dyDescent="0.25">
      <c r="V62506" s="80"/>
    </row>
    <row r="62507" spans="22:22" ht="9" hidden="1" customHeight="1" x14ac:dyDescent="0.25">
      <c r="V62507" s="80"/>
    </row>
    <row r="62508" spans="22:22" ht="9" hidden="1" customHeight="1" x14ac:dyDescent="0.25">
      <c r="V62508" s="80"/>
    </row>
    <row r="62509" spans="22:22" ht="9" hidden="1" customHeight="1" x14ac:dyDescent="0.25">
      <c r="V62509" s="80"/>
    </row>
    <row r="62510" spans="22:22" ht="9" hidden="1" customHeight="1" x14ac:dyDescent="0.25">
      <c r="V62510" s="80"/>
    </row>
    <row r="62511" spans="22:22" ht="9" hidden="1" customHeight="1" x14ac:dyDescent="0.25">
      <c r="V62511" s="80"/>
    </row>
    <row r="62512" spans="22:22" ht="9" hidden="1" customHeight="1" x14ac:dyDescent="0.25">
      <c r="V62512" s="80"/>
    </row>
    <row r="62513" spans="22:22" ht="9" hidden="1" customHeight="1" x14ac:dyDescent="0.25">
      <c r="V62513" s="80"/>
    </row>
    <row r="62514" spans="22:22" ht="9" hidden="1" customHeight="1" x14ac:dyDescent="0.25">
      <c r="V62514" s="80"/>
    </row>
    <row r="62515" spans="22:22" ht="9" hidden="1" customHeight="1" x14ac:dyDescent="0.25">
      <c r="V62515" s="80"/>
    </row>
    <row r="62516" spans="22:22" ht="9" hidden="1" customHeight="1" x14ac:dyDescent="0.25">
      <c r="V62516" s="80"/>
    </row>
    <row r="62517" spans="22:22" ht="9" hidden="1" customHeight="1" x14ac:dyDescent="0.25">
      <c r="V62517" s="80"/>
    </row>
    <row r="62518" spans="22:22" ht="9" hidden="1" customHeight="1" x14ac:dyDescent="0.25">
      <c r="V62518" s="80"/>
    </row>
    <row r="62519" spans="22:22" ht="9" hidden="1" customHeight="1" x14ac:dyDescent="0.25">
      <c r="V62519" s="80"/>
    </row>
    <row r="62520" spans="22:22" ht="9" hidden="1" customHeight="1" x14ac:dyDescent="0.25">
      <c r="V62520" s="80"/>
    </row>
    <row r="62521" spans="22:22" ht="9" hidden="1" customHeight="1" x14ac:dyDescent="0.25">
      <c r="V62521" s="80"/>
    </row>
    <row r="62522" spans="22:22" ht="9" hidden="1" customHeight="1" x14ac:dyDescent="0.25">
      <c r="V62522" s="80"/>
    </row>
    <row r="62523" spans="22:22" ht="9" hidden="1" customHeight="1" x14ac:dyDescent="0.25">
      <c r="V62523" s="80"/>
    </row>
    <row r="62524" spans="22:22" ht="9" hidden="1" customHeight="1" x14ac:dyDescent="0.25">
      <c r="V62524" s="80"/>
    </row>
    <row r="62525" spans="22:22" ht="9" hidden="1" customHeight="1" x14ac:dyDescent="0.25">
      <c r="V62525" s="80"/>
    </row>
    <row r="62526" spans="22:22" ht="9" hidden="1" customHeight="1" x14ac:dyDescent="0.25">
      <c r="V62526" s="80"/>
    </row>
    <row r="62527" spans="22:22" ht="9" hidden="1" customHeight="1" x14ac:dyDescent="0.25">
      <c r="V62527" s="80"/>
    </row>
    <row r="62528" spans="22:22" ht="9" hidden="1" customHeight="1" x14ac:dyDescent="0.25">
      <c r="V62528" s="80"/>
    </row>
    <row r="62529" spans="22:22" ht="9" hidden="1" customHeight="1" x14ac:dyDescent="0.25">
      <c r="V62529" s="80"/>
    </row>
    <row r="62530" spans="22:22" ht="9" hidden="1" customHeight="1" x14ac:dyDescent="0.25">
      <c r="V62530" s="80"/>
    </row>
    <row r="62531" spans="22:22" ht="9" hidden="1" customHeight="1" x14ac:dyDescent="0.25">
      <c r="V62531" s="80"/>
    </row>
    <row r="62532" spans="22:22" ht="9" hidden="1" customHeight="1" x14ac:dyDescent="0.25">
      <c r="V62532" s="80"/>
    </row>
    <row r="62533" spans="22:22" ht="9" hidden="1" customHeight="1" x14ac:dyDescent="0.25">
      <c r="V62533" s="80"/>
    </row>
    <row r="62534" spans="22:22" ht="9" hidden="1" customHeight="1" x14ac:dyDescent="0.25">
      <c r="V62534" s="80"/>
    </row>
    <row r="62535" spans="22:22" ht="9" hidden="1" customHeight="1" x14ac:dyDescent="0.25">
      <c r="V62535" s="80"/>
    </row>
    <row r="62536" spans="22:22" ht="9" hidden="1" customHeight="1" x14ac:dyDescent="0.25">
      <c r="V62536" s="80"/>
    </row>
    <row r="62537" spans="22:22" ht="9" hidden="1" customHeight="1" x14ac:dyDescent="0.25">
      <c r="V62537" s="80"/>
    </row>
    <row r="62538" spans="22:22" ht="9" hidden="1" customHeight="1" x14ac:dyDescent="0.25">
      <c r="V62538" s="80"/>
    </row>
    <row r="62539" spans="22:22" ht="9" hidden="1" customHeight="1" x14ac:dyDescent="0.25">
      <c r="V62539" s="80"/>
    </row>
    <row r="62540" spans="22:22" ht="9" hidden="1" customHeight="1" x14ac:dyDescent="0.25">
      <c r="V62540" s="80"/>
    </row>
    <row r="62541" spans="22:22" ht="9" hidden="1" customHeight="1" x14ac:dyDescent="0.25">
      <c r="V62541" s="80"/>
    </row>
    <row r="62542" spans="22:22" ht="9" hidden="1" customHeight="1" x14ac:dyDescent="0.25">
      <c r="V62542" s="80"/>
    </row>
    <row r="62543" spans="22:22" ht="9" hidden="1" customHeight="1" x14ac:dyDescent="0.25">
      <c r="V62543" s="80"/>
    </row>
    <row r="62544" spans="22:22" ht="9" hidden="1" customHeight="1" x14ac:dyDescent="0.25">
      <c r="V62544" s="80"/>
    </row>
    <row r="62545" spans="22:22" ht="9" hidden="1" customHeight="1" x14ac:dyDescent="0.25">
      <c r="V62545" s="80"/>
    </row>
    <row r="62546" spans="22:22" ht="9" hidden="1" customHeight="1" x14ac:dyDescent="0.25">
      <c r="V62546" s="80"/>
    </row>
    <row r="62547" spans="22:22" ht="9" hidden="1" customHeight="1" x14ac:dyDescent="0.25">
      <c r="V62547" s="80"/>
    </row>
    <row r="62548" spans="22:22" ht="9" hidden="1" customHeight="1" x14ac:dyDescent="0.25">
      <c r="V62548" s="80"/>
    </row>
    <row r="62549" spans="22:22" ht="9" hidden="1" customHeight="1" x14ac:dyDescent="0.25">
      <c r="V62549" s="80"/>
    </row>
    <row r="62550" spans="22:22" ht="9" hidden="1" customHeight="1" x14ac:dyDescent="0.25">
      <c r="V62550" s="80"/>
    </row>
    <row r="62551" spans="22:22" ht="9" hidden="1" customHeight="1" x14ac:dyDescent="0.25">
      <c r="V62551" s="80"/>
    </row>
    <row r="62552" spans="22:22" ht="9" hidden="1" customHeight="1" x14ac:dyDescent="0.25">
      <c r="V62552" s="80"/>
    </row>
    <row r="62553" spans="22:22" ht="9" hidden="1" customHeight="1" x14ac:dyDescent="0.25">
      <c r="V62553" s="80"/>
    </row>
    <row r="62554" spans="22:22" ht="9" hidden="1" customHeight="1" x14ac:dyDescent="0.25">
      <c r="V62554" s="80"/>
    </row>
    <row r="62555" spans="22:22" ht="9" hidden="1" customHeight="1" x14ac:dyDescent="0.25">
      <c r="V62555" s="80"/>
    </row>
    <row r="62556" spans="22:22" ht="9" hidden="1" customHeight="1" x14ac:dyDescent="0.25">
      <c r="V62556" s="80"/>
    </row>
    <row r="62557" spans="22:22" ht="9" hidden="1" customHeight="1" x14ac:dyDescent="0.25">
      <c r="V62557" s="80"/>
    </row>
    <row r="62558" spans="22:22" ht="9" hidden="1" customHeight="1" x14ac:dyDescent="0.25">
      <c r="V62558" s="80"/>
    </row>
    <row r="62559" spans="22:22" ht="9" hidden="1" customHeight="1" x14ac:dyDescent="0.25">
      <c r="V62559" s="80"/>
    </row>
    <row r="62560" spans="22:22" ht="9" hidden="1" customHeight="1" x14ac:dyDescent="0.25">
      <c r="V62560" s="80"/>
    </row>
    <row r="62561" spans="22:22" ht="9" hidden="1" customHeight="1" x14ac:dyDescent="0.25">
      <c r="V62561" s="80"/>
    </row>
    <row r="62562" spans="22:22" ht="9" hidden="1" customHeight="1" x14ac:dyDescent="0.25">
      <c r="V62562" s="80"/>
    </row>
    <row r="62563" spans="22:22" ht="9" hidden="1" customHeight="1" x14ac:dyDescent="0.25">
      <c r="V62563" s="80"/>
    </row>
    <row r="62564" spans="22:22" ht="9" hidden="1" customHeight="1" x14ac:dyDescent="0.25">
      <c r="V62564" s="80"/>
    </row>
    <row r="62565" spans="22:22" ht="9" hidden="1" customHeight="1" x14ac:dyDescent="0.25">
      <c r="V62565" s="80"/>
    </row>
    <row r="62566" spans="22:22" ht="9" hidden="1" customHeight="1" x14ac:dyDescent="0.25">
      <c r="V62566" s="80"/>
    </row>
    <row r="62567" spans="22:22" ht="9" hidden="1" customHeight="1" x14ac:dyDescent="0.25">
      <c r="V62567" s="80"/>
    </row>
    <row r="62568" spans="22:22" ht="9" hidden="1" customHeight="1" x14ac:dyDescent="0.25">
      <c r="V62568" s="80"/>
    </row>
    <row r="62569" spans="22:22" ht="9" hidden="1" customHeight="1" x14ac:dyDescent="0.25">
      <c r="V62569" s="80"/>
    </row>
    <row r="62570" spans="22:22" ht="9" hidden="1" customHeight="1" x14ac:dyDescent="0.25">
      <c r="V62570" s="80"/>
    </row>
    <row r="62571" spans="22:22" ht="9" hidden="1" customHeight="1" x14ac:dyDescent="0.25">
      <c r="V62571" s="80"/>
    </row>
    <row r="62572" spans="22:22" ht="9" hidden="1" customHeight="1" x14ac:dyDescent="0.25">
      <c r="V62572" s="80"/>
    </row>
    <row r="62573" spans="22:22" ht="9" hidden="1" customHeight="1" x14ac:dyDescent="0.25">
      <c r="V62573" s="80"/>
    </row>
    <row r="62574" spans="22:22" ht="9" hidden="1" customHeight="1" x14ac:dyDescent="0.25">
      <c r="V62574" s="80"/>
    </row>
    <row r="62575" spans="22:22" ht="9" hidden="1" customHeight="1" x14ac:dyDescent="0.25">
      <c r="V62575" s="80"/>
    </row>
    <row r="62576" spans="22:22" ht="9" hidden="1" customHeight="1" x14ac:dyDescent="0.25">
      <c r="V62576" s="80"/>
    </row>
    <row r="62577" spans="22:22" ht="9" hidden="1" customHeight="1" x14ac:dyDescent="0.25">
      <c r="V62577" s="80"/>
    </row>
    <row r="62578" spans="22:22" ht="9" hidden="1" customHeight="1" x14ac:dyDescent="0.25">
      <c r="V62578" s="80"/>
    </row>
    <row r="62579" spans="22:22" ht="9" hidden="1" customHeight="1" x14ac:dyDescent="0.25">
      <c r="V62579" s="80"/>
    </row>
    <row r="62580" spans="22:22" ht="9" hidden="1" customHeight="1" x14ac:dyDescent="0.25">
      <c r="V62580" s="80"/>
    </row>
    <row r="62581" spans="22:22" ht="9" hidden="1" customHeight="1" x14ac:dyDescent="0.25">
      <c r="V62581" s="80"/>
    </row>
    <row r="62582" spans="22:22" ht="9" hidden="1" customHeight="1" x14ac:dyDescent="0.25">
      <c r="V62582" s="80"/>
    </row>
    <row r="62583" spans="22:22" ht="9" hidden="1" customHeight="1" x14ac:dyDescent="0.25">
      <c r="V62583" s="80"/>
    </row>
    <row r="62584" spans="22:22" ht="9" hidden="1" customHeight="1" x14ac:dyDescent="0.25">
      <c r="V62584" s="80"/>
    </row>
    <row r="62585" spans="22:22" ht="9" hidden="1" customHeight="1" x14ac:dyDescent="0.25">
      <c r="V62585" s="80"/>
    </row>
    <row r="62586" spans="22:22" ht="9" hidden="1" customHeight="1" x14ac:dyDescent="0.25">
      <c r="V62586" s="80"/>
    </row>
    <row r="62587" spans="22:22" ht="9" hidden="1" customHeight="1" x14ac:dyDescent="0.25">
      <c r="V62587" s="80"/>
    </row>
    <row r="62588" spans="22:22" ht="9" hidden="1" customHeight="1" x14ac:dyDescent="0.25">
      <c r="V62588" s="80"/>
    </row>
    <row r="62589" spans="22:22" ht="9" hidden="1" customHeight="1" x14ac:dyDescent="0.25">
      <c r="V62589" s="80"/>
    </row>
    <row r="62590" spans="22:22" ht="9" hidden="1" customHeight="1" x14ac:dyDescent="0.25">
      <c r="V62590" s="80"/>
    </row>
    <row r="62591" spans="22:22" ht="9" hidden="1" customHeight="1" x14ac:dyDescent="0.25">
      <c r="V62591" s="80"/>
    </row>
    <row r="62592" spans="22:22" ht="9" hidden="1" customHeight="1" x14ac:dyDescent="0.25">
      <c r="V62592" s="80"/>
    </row>
    <row r="62593" spans="22:22" ht="9" hidden="1" customHeight="1" x14ac:dyDescent="0.25">
      <c r="V62593" s="80"/>
    </row>
    <row r="62594" spans="22:22" ht="9" hidden="1" customHeight="1" x14ac:dyDescent="0.25">
      <c r="V62594" s="80"/>
    </row>
    <row r="62595" spans="22:22" ht="9" hidden="1" customHeight="1" x14ac:dyDescent="0.25">
      <c r="V62595" s="80"/>
    </row>
    <row r="62596" spans="22:22" ht="9" hidden="1" customHeight="1" x14ac:dyDescent="0.25">
      <c r="V62596" s="80"/>
    </row>
    <row r="62597" spans="22:22" ht="9" hidden="1" customHeight="1" x14ac:dyDescent="0.25">
      <c r="V62597" s="80"/>
    </row>
    <row r="62598" spans="22:22" ht="9" hidden="1" customHeight="1" x14ac:dyDescent="0.25">
      <c r="V62598" s="80"/>
    </row>
    <row r="62599" spans="22:22" ht="9" hidden="1" customHeight="1" x14ac:dyDescent="0.25">
      <c r="V62599" s="80"/>
    </row>
    <row r="62600" spans="22:22" ht="9" hidden="1" customHeight="1" x14ac:dyDescent="0.25">
      <c r="V62600" s="80"/>
    </row>
    <row r="62601" spans="22:22" ht="9" hidden="1" customHeight="1" x14ac:dyDescent="0.25">
      <c r="V62601" s="80"/>
    </row>
    <row r="62602" spans="22:22" ht="9" hidden="1" customHeight="1" x14ac:dyDescent="0.25">
      <c r="V62602" s="80"/>
    </row>
    <row r="62603" spans="22:22" ht="9" hidden="1" customHeight="1" x14ac:dyDescent="0.25">
      <c r="V62603" s="80"/>
    </row>
    <row r="62604" spans="22:22" ht="9" hidden="1" customHeight="1" x14ac:dyDescent="0.25">
      <c r="V62604" s="80"/>
    </row>
    <row r="62605" spans="22:22" ht="9" hidden="1" customHeight="1" x14ac:dyDescent="0.25">
      <c r="V62605" s="80"/>
    </row>
    <row r="62606" spans="22:22" ht="9" hidden="1" customHeight="1" x14ac:dyDescent="0.25">
      <c r="V62606" s="80"/>
    </row>
    <row r="62607" spans="22:22" ht="9" hidden="1" customHeight="1" x14ac:dyDescent="0.25">
      <c r="V62607" s="80"/>
    </row>
    <row r="62608" spans="22:22" ht="9" hidden="1" customHeight="1" x14ac:dyDescent="0.25">
      <c r="V62608" s="80"/>
    </row>
    <row r="62609" spans="22:22" ht="9" hidden="1" customHeight="1" x14ac:dyDescent="0.25">
      <c r="V62609" s="80"/>
    </row>
    <row r="62610" spans="22:22" ht="9" hidden="1" customHeight="1" x14ac:dyDescent="0.25">
      <c r="V62610" s="80"/>
    </row>
    <row r="62611" spans="22:22" ht="9" hidden="1" customHeight="1" x14ac:dyDescent="0.25">
      <c r="V62611" s="80"/>
    </row>
    <row r="62612" spans="22:22" ht="9" hidden="1" customHeight="1" x14ac:dyDescent="0.25">
      <c r="V62612" s="80"/>
    </row>
    <row r="62613" spans="22:22" ht="9" hidden="1" customHeight="1" x14ac:dyDescent="0.25">
      <c r="V62613" s="80"/>
    </row>
    <row r="62614" spans="22:22" ht="9" hidden="1" customHeight="1" x14ac:dyDescent="0.25">
      <c r="V62614" s="80"/>
    </row>
    <row r="62615" spans="22:22" ht="9" hidden="1" customHeight="1" x14ac:dyDescent="0.25">
      <c r="V62615" s="80"/>
    </row>
    <row r="62616" spans="22:22" ht="9" hidden="1" customHeight="1" x14ac:dyDescent="0.25">
      <c r="V62616" s="80"/>
    </row>
    <row r="62617" spans="22:22" ht="9" hidden="1" customHeight="1" x14ac:dyDescent="0.25">
      <c r="V62617" s="80"/>
    </row>
    <row r="62618" spans="22:22" ht="9" hidden="1" customHeight="1" x14ac:dyDescent="0.25">
      <c r="V62618" s="80"/>
    </row>
    <row r="62619" spans="22:22" ht="9" hidden="1" customHeight="1" x14ac:dyDescent="0.25">
      <c r="V62619" s="80"/>
    </row>
    <row r="62620" spans="22:22" ht="9" hidden="1" customHeight="1" x14ac:dyDescent="0.25">
      <c r="V62620" s="80"/>
    </row>
    <row r="62621" spans="22:22" ht="9" hidden="1" customHeight="1" x14ac:dyDescent="0.25">
      <c r="V62621" s="80"/>
    </row>
    <row r="62622" spans="22:22" ht="9" hidden="1" customHeight="1" x14ac:dyDescent="0.25">
      <c r="V62622" s="80"/>
    </row>
    <row r="62623" spans="22:22" ht="9" hidden="1" customHeight="1" x14ac:dyDescent="0.25">
      <c r="V62623" s="80"/>
    </row>
    <row r="62624" spans="22:22" ht="9" hidden="1" customHeight="1" x14ac:dyDescent="0.25">
      <c r="V62624" s="80"/>
    </row>
    <row r="62625" spans="22:22" ht="9" hidden="1" customHeight="1" x14ac:dyDescent="0.25">
      <c r="V62625" s="80"/>
    </row>
    <row r="62626" spans="22:22" ht="9" hidden="1" customHeight="1" x14ac:dyDescent="0.25">
      <c r="V62626" s="80"/>
    </row>
    <row r="62627" spans="22:22" ht="9" hidden="1" customHeight="1" x14ac:dyDescent="0.25">
      <c r="V62627" s="80"/>
    </row>
    <row r="62628" spans="22:22" ht="9" hidden="1" customHeight="1" x14ac:dyDescent="0.25">
      <c r="V62628" s="80"/>
    </row>
    <row r="62629" spans="22:22" ht="9" hidden="1" customHeight="1" x14ac:dyDescent="0.25">
      <c r="V62629" s="80"/>
    </row>
    <row r="62630" spans="22:22" ht="9" hidden="1" customHeight="1" x14ac:dyDescent="0.25">
      <c r="V62630" s="80"/>
    </row>
    <row r="62631" spans="22:22" ht="9" hidden="1" customHeight="1" x14ac:dyDescent="0.25">
      <c r="V62631" s="80"/>
    </row>
    <row r="62632" spans="22:22" ht="9" hidden="1" customHeight="1" x14ac:dyDescent="0.25">
      <c r="V62632" s="80"/>
    </row>
    <row r="62633" spans="22:22" ht="9" hidden="1" customHeight="1" x14ac:dyDescent="0.25">
      <c r="V62633" s="80"/>
    </row>
    <row r="62634" spans="22:22" ht="9" hidden="1" customHeight="1" x14ac:dyDescent="0.25">
      <c r="V62634" s="80"/>
    </row>
    <row r="62635" spans="22:22" ht="9" hidden="1" customHeight="1" x14ac:dyDescent="0.25">
      <c r="V62635" s="80"/>
    </row>
    <row r="62636" spans="22:22" ht="9" hidden="1" customHeight="1" x14ac:dyDescent="0.25">
      <c r="V62636" s="80"/>
    </row>
    <row r="62637" spans="22:22" ht="9" hidden="1" customHeight="1" x14ac:dyDescent="0.25">
      <c r="V62637" s="80"/>
    </row>
    <row r="62638" spans="22:22" ht="9" hidden="1" customHeight="1" x14ac:dyDescent="0.25">
      <c r="V62638" s="80"/>
    </row>
    <row r="62639" spans="22:22" ht="9" hidden="1" customHeight="1" x14ac:dyDescent="0.25">
      <c r="V62639" s="80"/>
    </row>
    <row r="62640" spans="22:22" ht="9" hidden="1" customHeight="1" x14ac:dyDescent="0.25">
      <c r="V62640" s="80"/>
    </row>
    <row r="62641" spans="22:22" ht="9" hidden="1" customHeight="1" x14ac:dyDescent="0.25">
      <c r="V62641" s="80"/>
    </row>
    <row r="62642" spans="22:22" ht="9" hidden="1" customHeight="1" x14ac:dyDescent="0.25">
      <c r="V62642" s="80"/>
    </row>
    <row r="62643" spans="22:22" ht="9" hidden="1" customHeight="1" x14ac:dyDescent="0.25">
      <c r="V62643" s="80"/>
    </row>
    <row r="62644" spans="22:22" ht="9" hidden="1" customHeight="1" x14ac:dyDescent="0.25">
      <c r="V62644" s="80"/>
    </row>
    <row r="62645" spans="22:22" ht="9" hidden="1" customHeight="1" x14ac:dyDescent="0.25">
      <c r="V62645" s="80"/>
    </row>
    <row r="62646" spans="22:22" ht="9" hidden="1" customHeight="1" x14ac:dyDescent="0.25">
      <c r="V62646" s="80"/>
    </row>
    <row r="62647" spans="22:22" ht="9" hidden="1" customHeight="1" x14ac:dyDescent="0.25">
      <c r="V62647" s="80"/>
    </row>
    <row r="62648" spans="22:22" ht="9" hidden="1" customHeight="1" x14ac:dyDescent="0.25">
      <c r="V62648" s="80"/>
    </row>
    <row r="62649" spans="22:22" ht="9" hidden="1" customHeight="1" x14ac:dyDescent="0.25">
      <c r="V62649" s="80"/>
    </row>
    <row r="62650" spans="22:22" ht="9" hidden="1" customHeight="1" x14ac:dyDescent="0.25">
      <c r="V62650" s="80"/>
    </row>
    <row r="62651" spans="22:22" ht="9" hidden="1" customHeight="1" x14ac:dyDescent="0.25">
      <c r="V62651" s="80"/>
    </row>
    <row r="62652" spans="22:22" ht="9" hidden="1" customHeight="1" x14ac:dyDescent="0.25">
      <c r="V62652" s="80"/>
    </row>
    <row r="62653" spans="22:22" ht="9" hidden="1" customHeight="1" x14ac:dyDescent="0.25">
      <c r="V62653" s="80"/>
    </row>
    <row r="62654" spans="22:22" ht="9" hidden="1" customHeight="1" x14ac:dyDescent="0.25">
      <c r="V62654" s="80"/>
    </row>
    <row r="62655" spans="22:22" ht="9" hidden="1" customHeight="1" x14ac:dyDescent="0.25">
      <c r="V62655" s="80"/>
    </row>
    <row r="62656" spans="22:22" ht="9" hidden="1" customHeight="1" x14ac:dyDescent="0.25">
      <c r="V62656" s="80"/>
    </row>
    <row r="62657" spans="22:22" ht="9" hidden="1" customHeight="1" x14ac:dyDescent="0.25">
      <c r="V62657" s="80"/>
    </row>
    <row r="62658" spans="22:22" ht="9" hidden="1" customHeight="1" x14ac:dyDescent="0.25">
      <c r="V62658" s="80"/>
    </row>
    <row r="62659" spans="22:22" ht="9" hidden="1" customHeight="1" x14ac:dyDescent="0.25">
      <c r="V62659" s="80"/>
    </row>
    <row r="62660" spans="22:22" ht="9" hidden="1" customHeight="1" x14ac:dyDescent="0.25">
      <c r="V62660" s="80"/>
    </row>
    <row r="62661" spans="22:22" ht="9" hidden="1" customHeight="1" x14ac:dyDescent="0.25">
      <c r="V62661" s="80"/>
    </row>
    <row r="62662" spans="22:22" ht="9" hidden="1" customHeight="1" x14ac:dyDescent="0.25">
      <c r="V62662" s="80"/>
    </row>
    <row r="62663" spans="22:22" ht="9" hidden="1" customHeight="1" x14ac:dyDescent="0.25">
      <c r="V62663" s="80"/>
    </row>
    <row r="62664" spans="22:22" ht="9" hidden="1" customHeight="1" x14ac:dyDescent="0.25">
      <c r="V62664" s="80"/>
    </row>
    <row r="62665" spans="22:22" ht="9" hidden="1" customHeight="1" x14ac:dyDescent="0.25">
      <c r="V62665" s="80"/>
    </row>
    <row r="62666" spans="22:22" ht="9" hidden="1" customHeight="1" x14ac:dyDescent="0.25">
      <c r="V62666" s="80"/>
    </row>
    <row r="62667" spans="22:22" ht="9" hidden="1" customHeight="1" x14ac:dyDescent="0.25">
      <c r="V62667" s="80"/>
    </row>
    <row r="62668" spans="22:22" ht="9" hidden="1" customHeight="1" x14ac:dyDescent="0.25">
      <c r="V62668" s="80"/>
    </row>
    <row r="62669" spans="22:22" ht="9" hidden="1" customHeight="1" x14ac:dyDescent="0.25">
      <c r="V62669" s="80"/>
    </row>
    <row r="62670" spans="22:22" ht="9" hidden="1" customHeight="1" x14ac:dyDescent="0.25">
      <c r="V62670" s="80"/>
    </row>
    <row r="62671" spans="22:22" ht="9" hidden="1" customHeight="1" x14ac:dyDescent="0.25">
      <c r="V62671" s="80"/>
    </row>
    <row r="62672" spans="22:22" ht="9" hidden="1" customHeight="1" x14ac:dyDescent="0.25">
      <c r="V62672" s="80"/>
    </row>
    <row r="62673" spans="22:22" ht="9" hidden="1" customHeight="1" x14ac:dyDescent="0.25">
      <c r="V62673" s="80"/>
    </row>
    <row r="62674" spans="22:22" ht="9" hidden="1" customHeight="1" x14ac:dyDescent="0.25">
      <c r="V62674" s="80"/>
    </row>
    <row r="62675" spans="22:22" ht="9" hidden="1" customHeight="1" x14ac:dyDescent="0.25">
      <c r="V62675" s="80"/>
    </row>
    <row r="62676" spans="22:22" ht="9" hidden="1" customHeight="1" x14ac:dyDescent="0.25">
      <c r="V62676" s="80"/>
    </row>
    <row r="62677" spans="22:22" ht="9" hidden="1" customHeight="1" x14ac:dyDescent="0.25">
      <c r="V62677" s="80"/>
    </row>
    <row r="62678" spans="22:22" ht="9" hidden="1" customHeight="1" x14ac:dyDescent="0.25">
      <c r="V62678" s="80"/>
    </row>
    <row r="62679" spans="22:22" ht="9" hidden="1" customHeight="1" x14ac:dyDescent="0.25">
      <c r="V62679" s="80"/>
    </row>
    <row r="62680" spans="22:22" ht="9" hidden="1" customHeight="1" x14ac:dyDescent="0.25">
      <c r="V62680" s="80"/>
    </row>
    <row r="62681" spans="22:22" ht="9" hidden="1" customHeight="1" x14ac:dyDescent="0.25">
      <c r="V62681" s="80"/>
    </row>
    <row r="62682" spans="22:22" ht="9" hidden="1" customHeight="1" x14ac:dyDescent="0.25">
      <c r="V62682" s="80"/>
    </row>
    <row r="62683" spans="22:22" ht="9" hidden="1" customHeight="1" x14ac:dyDescent="0.25">
      <c r="V62683" s="80"/>
    </row>
    <row r="62684" spans="22:22" ht="9" hidden="1" customHeight="1" x14ac:dyDescent="0.25">
      <c r="V62684" s="80"/>
    </row>
    <row r="62685" spans="22:22" ht="9" hidden="1" customHeight="1" x14ac:dyDescent="0.25">
      <c r="V62685" s="80"/>
    </row>
    <row r="62686" spans="22:22" ht="9" hidden="1" customHeight="1" x14ac:dyDescent="0.25">
      <c r="V62686" s="80"/>
    </row>
    <row r="62687" spans="22:22" ht="9" hidden="1" customHeight="1" x14ac:dyDescent="0.25">
      <c r="V62687" s="80"/>
    </row>
    <row r="62688" spans="22:22" ht="9" hidden="1" customHeight="1" x14ac:dyDescent="0.25">
      <c r="V62688" s="80"/>
    </row>
    <row r="62689" spans="22:22" ht="9" hidden="1" customHeight="1" x14ac:dyDescent="0.25">
      <c r="V62689" s="80"/>
    </row>
    <row r="62690" spans="22:22" ht="9" hidden="1" customHeight="1" x14ac:dyDescent="0.25">
      <c r="V62690" s="80"/>
    </row>
    <row r="62691" spans="22:22" ht="9" hidden="1" customHeight="1" x14ac:dyDescent="0.25">
      <c r="V62691" s="80"/>
    </row>
    <row r="62692" spans="22:22" ht="9" hidden="1" customHeight="1" x14ac:dyDescent="0.25">
      <c r="V62692" s="80"/>
    </row>
    <row r="62693" spans="22:22" ht="9" hidden="1" customHeight="1" x14ac:dyDescent="0.25">
      <c r="V62693" s="80"/>
    </row>
    <row r="62694" spans="22:22" ht="9" hidden="1" customHeight="1" x14ac:dyDescent="0.25">
      <c r="V62694" s="80"/>
    </row>
    <row r="62695" spans="22:22" ht="9" hidden="1" customHeight="1" x14ac:dyDescent="0.25">
      <c r="V62695" s="80"/>
    </row>
    <row r="62696" spans="22:22" ht="9" hidden="1" customHeight="1" x14ac:dyDescent="0.25">
      <c r="V62696" s="80"/>
    </row>
    <row r="62697" spans="22:22" ht="9" hidden="1" customHeight="1" x14ac:dyDescent="0.25">
      <c r="V62697" s="80"/>
    </row>
    <row r="62698" spans="22:22" ht="9" hidden="1" customHeight="1" x14ac:dyDescent="0.25">
      <c r="V62698" s="80"/>
    </row>
    <row r="62699" spans="22:22" ht="9" hidden="1" customHeight="1" x14ac:dyDescent="0.25">
      <c r="V62699" s="80"/>
    </row>
    <row r="62700" spans="22:22" ht="9" hidden="1" customHeight="1" x14ac:dyDescent="0.25">
      <c r="V62700" s="80"/>
    </row>
    <row r="62701" spans="22:22" ht="9" hidden="1" customHeight="1" x14ac:dyDescent="0.25">
      <c r="V62701" s="80"/>
    </row>
    <row r="62702" spans="22:22" ht="9" hidden="1" customHeight="1" x14ac:dyDescent="0.25">
      <c r="V62702" s="80"/>
    </row>
    <row r="62703" spans="22:22" ht="9" hidden="1" customHeight="1" x14ac:dyDescent="0.25">
      <c r="V62703" s="80"/>
    </row>
    <row r="62704" spans="22:22" ht="9" hidden="1" customHeight="1" x14ac:dyDescent="0.25">
      <c r="V62704" s="80"/>
    </row>
    <row r="62705" spans="22:22" ht="9" hidden="1" customHeight="1" x14ac:dyDescent="0.25">
      <c r="V62705" s="80"/>
    </row>
    <row r="62706" spans="22:22" ht="9" hidden="1" customHeight="1" x14ac:dyDescent="0.25">
      <c r="V62706" s="80"/>
    </row>
    <row r="62707" spans="22:22" ht="9" hidden="1" customHeight="1" x14ac:dyDescent="0.25">
      <c r="V62707" s="80"/>
    </row>
    <row r="62708" spans="22:22" ht="9" hidden="1" customHeight="1" x14ac:dyDescent="0.25">
      <c r="V62708" s="80"/>
    </row>
    <row r="62709" spans="22:22" ht="9" hidden="1" customHeight="1" x14ac:dyDescent="0.25">
      <c r="V62709" s="80"/>
    </row>
    <row r="62710" spans="22:22" ht="9" hidden="1" customHeight="1" x14ac:dyDescent="0.25">
      <c r="V62710" s="80"/>
    </row>
    <row r="62711" spans="22:22" ht="9" hidden="1" customHeight="1" x14ac:dyDescent="0.25">
      <c r="V62711" s="80"/>
    </row>
    <row r="62712" spans="22:22" ht="9" hidden="1" customHeight="1" x14ac:dyDescent="0.25">
      <c r="V62712" s="80"/>
    </row>
    <row r="62713" spans="22:22" ht="9" hidden="1" customHeight="1" x14ac:dyDescent="0.25">
      <c r="V62713" s="80"/>
    </row>
    <row r="62714" spans="22:22" ht="9" hidden="1" customHeight="1" x14ac:dyDescent="0.25">
      <c r="V62714" s="80"/>
    </row>
    <row r="62715" spans="22:22" ht="9" hidden="1" customHeight="1" x14ac:dyDescent="0.25">
      <c r="V62715" s="80"/>
    </row>
    <row r="62716" spans="22:22" ht="9" hidden="1" customHeight="1" x14ac:dyDescent="0.25">
      <c r="V62716" s="80"/>
    </row>
    <row r="62717" spans="22:22" ht="9" hidden="1" customHeight="1" x14ac:dyDescent="0.25">
      <c r="V62717" s="80"/>
    </row>
    <row r="62718" spans="22:22" ht="9" hidden="1" customHeight="1" x14ac:dyDescent="0.25">
      <c r="V62718" s="80"/>
    </row>
    <row r="62719" spans="22:22" ht="9" hidden="1" customHeight="1" x14ac:dyDescent="0.25">
      <c r="V62719" s="80"/>
    </row>
    <row r="62720" spans="22:22" ht="9" hidden="1" customHeight="1" x14ac:dyDescent="0.25">
      <c r="V62720" s="80"/>
    </row>
    <row r="62721" spans="22:22" ht="9" hidden="1" customHeight="1" x14ac:dyDescent="0.25">
      <c r="V62721" s="80"/>
    </row>
    <row r="62722" spans="22:22" ht="9" hidden="1" customHeight="1" x14ac:dyDescent="0.25">
      <c r="V62722" s="80"/>
    </row>
    <row r="62723" spans="22:22" ht="9" hidden="1" customHeight="1" x14ac:dyDescent="0.25">
      <c r="V62723" s="80"/>
    </row>
    <row r="62724" spans="22:22" ht="9" hidden="1" customHeight="1" x14ac:dyDescent="0.25">
      <c r="V62724" s="80"/>
    </row>
    <row r="62725" spans="22:22" ht="9" hidden="1" customHeight="1" x14ac:dyDescent="0.25">
      <c r="V62725" s="80"/>
    </row>
    <row r="62726" spans="22:22" ht="9" hidden="1" customHeight="1" x14ac:dyDescent="0.25">
      <c r="V62726" s="80"/>
    </row>
    <row r="62727" spans="22:22" ht="9" hidden="1" customHeight="1" x14ac:dyDescent="0.25">
      <c r="V62727" s="80"/>
    </row>
    <row r="62728" spans="22:22" ht="9" hidden="1" customHeight="1" x14ac:dyDescent="0.25">
      <c r="V62728" s="80"/>
    </row>
    <row r="62729" spans="22:22" ht="9" hidden="1" customHeight="1" x14ac:dyDescent="0.25">
      <c r="V62729" s="80"/>
    </row>
    <row r="62730" spans="22:22" ht="9" hidden="1" customHeight="1" x14ac:dyDescent="0.25">
      <c r="V62730" s="80"/>
    </row>
    <row r="62731" spans="22:22" ht="9" hidden="1" customHeight="1" x14ac:dyDescent="0.25">
      <c r="V62731" s="80"/>
    </row>
    <row r="62732" spans="22:22" ht="9" hidden="1" customHeight="1" x14ac:dyDescent="0.25">
      <c r="V62732" s="80"/>
    </row>
    <row r="62733" spans="22:22" ht="9" hidden="1" customHeight="1" x14ac:dyDescent="0.25">
      <c r="V62733" s="80"/>
    </row>
    <row r="62734" spans="22:22" ht="9" hidden="1" customHeight="1" x14ac:dyDescent="0.25">
      <c r="V62734" s="80"/>
    </row>
    <row r="62735" spans="22:22" ht="9" hidden="1" customHeight="1" x14ac:dyDescent="0.25">
      <c r="V62735" s="80"/>
    </row>
    <row r="62736" spans="22:22" ht="9" hidden="1" customHeight="1" x14ac:dyDescent="0.25">
      <c r="V62736" s="80"/>
    </row>
    <row r="62737" spans="22:22" ht="9" hidden="1" customHeight="1" x14ac:dyDescent="0.25">
      <c r="V62737" s="80"/>
    </row>
    <row r="62738" spans="22:22" ht="9" hidden="1" customHeight="1" x14ac:dyDescent="0.25">
      <c r="V62738" s="80"/>
    </row>
    <row r="62739" spans="22:22" ht="9" hidden="1" customHeight="1" x14ac:dyDescent="0.25">
      <c r="V62739" s="80"/>
    </row>
    <row r="62740" spans="22:22" ht="9" hidden="1" customHeight="1" x14ac:dyDescent="0.25">
      <c r="V62740" s="80"/>
    </row>
    <row r="62741" spans="22:22" ht="9" hidden="1" customHeight="1" x14ac:dyDescent="0.25">
      <c r="V62741" s="80"/>
    </row>
    <row r="62742" spans="22:22" ht="9" hidden="1" customHeight="1" x14ac:dyDescent="0.25">
      <c r="V62742" s="80"/>
    </row>
    <row r="62743" spans="22:22" ht="9" hidden="1" customHeight="1" x14ac:dyDescent="0.25">
      <c r="V62743" s="80"/>
    </row>
    <row r="62744" spans="22:22" ht="9" hidden="1" customHeight="1" x14ac:dyDescent="0.25">
      <c r="V62744" s="80"/>
    </row>
    <row r="62745" spans="22:22" ht="9" hidden="1" customHeight="1" x14ac:dyDescent="0.25">
      <c r="V62745" s="80"/>
    </row>
    <row r="62746" spans="22:22" ht="9" hidden="1" customHeight="1" x14ac:dyDescent="0.25">
      <c r="V62746" s="80"/>
    </row>
    <row r="62747" spans="22:22" ht="9" hidden="1" customHeight="1" x14ac:dyDescent="0.25">
      <c r="V62747" s="80"/>
    </row>
    <row r="62748" spans="22:22" ht="9" hidden="1" customHeight="1" x14ac:dyDescent="0.25">
      <c r="V62748" s="80"/>
    </row>
    <row r="62749" spans="22:22" ht="9" hidden="1" customHeight="1" x14ac:dyDescent="0.25">
      <c r="V62749" s="80"/>
    </row>
    <row r="62750" spans="22:22" ht="9" hidden="1" customHeight="1" x14ac:dyDescent="0.25">
      <c r="V62750" s="80"/>
    </row>
    <row r="62751" spans="22:22" ht="9" hidden="1" customHeight="1" x14ac:dyDescent="0.25">
      <c r="V62751" s="80"/>
    </row>
    <row r="62752" spans="22:22" ht="9" hidden="1" customHeight="1" x14ac:dyDescent="0.25">
      <c r="V62752" s="80"/>
    </row>
    <row r="62753" spans="22:22" ht="9" hidden="1" customHeight="1" x14ac:dyDescent="0.25">
      <c r="V62753" s="80"/>
    </row>
    <row r="62754" spans="22:22" ht="9" hidden="1" customHeight="1" x14ac:dyDescent="0.25">
      <c r="V62754" s="80"/>
    </row>
    <row r="62755" spans="22:22" ht="9" hidden="1" customHeight="1" x14ac:dyDescent="0.25">
      <c r="V62755" s="80"/>
    </row>
    <row r="62756" spans="22:22" ht="9" hidden="1" customHeight="1" x14ac:dyDescent="0.25">
      <c r="V62756" s="80"/>
    </row>
    <row r="62757" spans="22:22" ht="9" hidden="1" customHeight="1" x14ac:dyDescent="0.25">
      <c r="V62757" s="80"/>
    </row>
    <row r="62758" spans="22:22" ht="9" hidden="1" customHeight="1" x14ac:dyDescent="0.25">
      <c r="V62758" s="80"/>
    </row>
    <row r="62759" spans="22:22" ht="9" hidden="1" customHeight="1" x14ac:dyDescent="0.25">
      <c r="V62759" s="80"/>
    </row>
    <row r="62760" spans="22:22" ht="9" hidden="1" customHeight="1" x14ac:dyDescent="0.25">
      <c r="V62760" s="80"/>
    </row>
    <row r="62761" spans="22:22" ht="9" hidden="1" customHeight="1" x14ac:dyDescent="0.25">
      <c r="V62761" s="80"/>
    </row>
    <row r="62762" spans="22:22" ht="9" hidden="1" customHeight="1" x14ac:dyDescent="0.25">
      <c r="V62762" s="80"/>
    </row>
    <row r="62763" spans="22:22" ht="9" hidden="1" customHeight="1" x14ac:dyDescent="0.25">
      <c r="V62763" s="80"/>
    </row>
    <row r="62764" spans="22:22" ht="9" hidden="1" customHeight="1" x14ac:dyDescent="0.25">
      <c r="V62764" s="80"/>
    </row>
    <row r="62765" spans="22:22" ht="9" hidden="1" customHeight="1" x14ac:dyDescent="0.25">
      <c r="V62765" s="80"/>
    </row>
    <row r="62766" spans="22:22" ht="9" hidden="1" customHeight="1" x14ac:dyDescent="0.25">
      <c r="V62766" s="80"/>
    </row>
    <row r="62767" spans="22:22" ht="9" hidden="1" customHeight="1" x14ac:dyDescent="0.25">
      <c r="V62767" s="80"/>
    </row>
    <row r="62768" spans="22:22" ht="9" hidden="1" customHeight="1" x14ac:dyDescent="0.25">
      <c r="V62768" s="80"/>
    </row>
    <row r="62769" spans="22:22" ht="9" hidden="1" customHeight="1" x14ac:dyDescent="0.25">
      <c r="V62769" s="80"/>
    </row>
    <row r="62770" spans="22:22" ht="9" hidden="1" customHeight="1" x14ac:dyDescent="0.25">
      <c r="V62770" s="80"/>
    </row>
    <row r="62771" spans="22:22" ht="9" hidden="1" customHeight="1" x14ac:dyDescent="0.25">
      <c r="V62771" s="80"/>
    </row>
    <row r="62772" spans="22:22" ht="9" hidden="1" customHeight="1" x14ac:dyDescent="0.25">
      <c r="V62772" s="80"/>
    </row>
    <row r="62773" spans="22:22" ht="9" hidden="1" customHeight="1" x14ac:dyDescent="0.25">
      <c r="V62773" s="80"/>
    </row>
    <row r="62774" spans="22:22" ht="9" hidden="1" customHeight="1" x14ac:dyDescent="0.25">
      <c r="V62774" s="80"/>
    </row>
    <row r="62775" spans="22:22" ht="9" hidden="1" customHeight="1" x14ac:dyDescent="0.25">
      <c r="V62775" s="80"/>
    </row>
    <row r="62776" spans="22:22" ht="9" hidden="1" customHeight="1" x14ac:dyDescent="0.25">
      <c r="V62776" s="80"/>
    </row>
    <row r="62777" spans="22:22" ht="9" hidden="1" customHeight="1" x14ac:dyDescent="0.25">
      <c r="V62777" s="80"/>
    </row>
    <row r="62778" spans="22:22" ht="9" hidden="1" customHeight="1" x14ac:dyDescent="0.25">
      <c r="V62778" s="80"/>
    </row>
    <row r="62779" spans="22:22" ht="9" hidden="1" customHeight="1" x14ac:dyDescent="0.25">
      <c r="V62779" s="80"/>
    </row>
    <row r="62780" spans="22:22" ht="9" hidden="1" customHeight="1" x14ac:dyDescent="0.25">
      <c r="V62780" s="80"/>
    </row>
    <row r="62781" spans="22:22" ht="9" hidden="1" customHeight="1" x14ac:dyDescent="0.25">
      <c r="V62781" s="80"/>
    </row>
    <row r="62782" spans="22:22" ht="9" hidden="1" customHeight="1" x14ac:dyDescent="0.25">
      <c r="V62782" s="80"/>
    </row>
    <row r="62783" spans="22:22" ht="9" hidden="1" customHeight="1" x14ac:dyDescent="0.25">
      <c r="V62783" s="80"/>
    </row>
    <row r="62784" spans="22:22" ht="9" hidden="1" customHeight="1" x14ac:dyDescent="0.25">
      <c r="V62784" s="80"/>
    </row>
    <row r="62785" spans="22:22" ht="9" hidden="1" customHeight="1" x14ac:dyDescent="0.25">
      <c r="V62785" s="80"/>
    </row>
    <row r="62786" spans="22:22" ht="9" hidden="1" customHeight="1" x14ac:dyDescent="0.25">
      <c r="V62786" s="80"/>
    </row>
    <row r="62787" spans="22:22" ht="9" hidden="1" customHeight="1" x14ac:dyDescent="0.25">
      <c r="V62787" s="80"/>
    </row>
    <row r="62788" spans="22:22" ht="9" hidden="1" customHeight="1" x14ac:dyDescent="0.25">
      <c r="V62788" s="80"/>
    </row>
    <row r="62789" spans="22:22" ht="9" hidden="1" customHeight="1" x14ac:dyDescent="0.25">
      <c r="V62789" s="80"/>
    </row>
    <row r="62790" spans="22:22" ht="9" hidden="1" customHeight="1" x14ac:dyDescent="0.25">
      <c r="V62790" s="80"/>
    </row>
    <row r="62791" spans="22:22" ht="9" hidden="1" customHeight="1" x14ac:dyDescent="0.25">
      <c r="V62791" s="80"/>
    </row>
    <row r="62792" spans="22:22" ht="9" hidden="1" customHeight="1" x14ac:dyDescent="0.25">
      <c r="V62792" s="80"/>
    </row>
    <row r="62793" spans="22:22" ht="9" hidden="1" customHeight="1" x14ac:dyDescent="0.25">
      <c r="V62793" s="80"/>
    </row>
    <row r="62794" spans="22:22" ht="9" hidden="1" customHeight="1" x14ac:dyDescent="0.25">
      <c r="V62794" s="80"/>
    </row>
    <row r="62795" spans="22:22" ht="9" hidden="1" customHeight="1" x14ac:dyDescent="0.25">
      <c r="V62795" s="80"/>
    </row>
    <row r="62796" spans="22:22" ht="9" hidden="1" customHeight="1" x14ac:dyDescent="0.25">
      <c r="V62796" s="80"/>
    </row>
    <row r="62797" spans="22:22" ht="9" hidden="1" customHeight="1" x14ac:dyDescent="0.25">
      <c r="V62797" s="80"/>
    </row>
    <row r="62798" spans="22:22" ht="9" hidden="1" customHeight="1" x14ac:dyDescent="0.25">
      <c r="V62798" s="80"/>
    </row>
    <row r="62799" spans="22:22" ht="9" hidden="1" customHeight="1" x14ac:dyDescent="0.25">
      <c r="V62799" s="80"/>
    </row>
    <row r="62800" spans="22:22" ht="9" hidden="1" customHeight="1" x14ac:dyDescent="0.25">
      <c r="V62800" s="80"/>
    </row>
    <row r="62801" spans="22:22" ht="9" hidden="1" customHeight="1" x14ac:dyDescent="0.25">
      <c r="V62801" s="80"/>
    </row>
    <row r="62802" spans="22:22" ht="9" hidden="1" customHeight="1" x14ac:dyDescent="0.25">
      <c r="V62802" s="80"/>
    </row>
    <row r="62803" spans="22:22" ht="9" hidden="1" customHeight="1" x14ac:dyDescent="0.25">
      <c r="V62803" s="80"/>
    </row>
    <row r="62804" spans="22:22" ht="9" hidden="1" customHeight="1" x14ac:dyDescent="0.25">
      <c r="V62804" s="80"/>
    </row>
    <row r="62805" spans="22:22" ht="9" hidden="1" customHeight="1" x14ac:dyDescent="0.25">
      <c r="V62805" s="80"/>
    </row>
    <row r="62806" spans="22:22" ht="9" hidden="1" customHeight="1" x14ac:dyDescent="0.25">
      <c r="V62806" s="80"/>
    </row>
    <row r="62807" spans="22:22" ht="9" hidden="1" customHeight="1" x14ac:dyDescent="0.25">
      <c r="V62807" s="80"/>
    </row>
    <row r="62808" spans="22:22" ht="9" hidden="1" customHeight="1" x14ac:dyDescent="0.25">
      <c r="V62808" s="80"/>
    </row>
    <row r="62809" spans="22:22" ht="9" hidden="1" customHeight="1" x14ac:dyDescent="0.25">
      <c r="V62809" s="80"/>
    </row>
    <row r="62810" spans="22:22" ht="9" hidden="1" customHeight="1" x14ac:dyDescent="0.25">
      <c r="V62810" s="80"/>
    </row>
    <row r="62811" spans="22:22" ht="9" hidden="1" customHeight="1" x14ac:dyDescent="0.25">
      <c r="V62811" s="80"/>
    </row>
    <row r="62812" spans="22:22" ht="9" hidden="1" customHeight="1" x14ac:dyDescent="0.25">
      <c r="V62812" s="80"/>
    </row>
    <row r="62813" spans="22:22" ht="9" hidden="1" customHeight="1" x14ac:dyDescent="0.25">
      <c r="V62813" s="80"/>
    </row>
    <row r="62814" spans="22:22" ht="9" hidden="1" customHeight="1" x14ac:dyDescent="0.25">
      <c r="V62814" s="80"/>
    </row>
    <row r="62815" spans="22:22" ht="9" hidden="1" customHeight="1" x14ac:dyDescent="0.25">
      <c r="V62815" s="80"/>
    </row>
    <row r="62816" spans="22:22" ht="9" hidden="1" customHeight="1" x14ac:dyDescent="0.25">
      <c r="V62816" s="80"/>
    </row>
    <row r="62817" spans="22:22" ht="9" hidden="1" customHeight="1" x14ac:dyDescent="0.25">
      <c r="V62817" s="80"/>
    </row>
    <row r="62818" spans="22:22" ht="9" hidden="1" customHeight="1" x14ac:dyDescent="0.25">
      <c r="V62818" s="80"/>
    </row>
    <row r="62819" spans="22:22" ht="9" hidden="1" customHeight="1" x14ac:dyDescent="0.25">
      <c r="V62819" s="80"/>
    </row>
    <row r="62820" spans="22:22" ht="9" hidden="1" customHeight="1" x14ac:dyDescent="0.25">
      <c r="V62820" s="80"/>
    </row>
    <row r="62821" spans="22:22" ht="9" hidden="1" customHeight="1" x14ac:dyDescent="0.25">
      <c r="V62821" s="80"/>
    </row>
    <row r="62822" spans="22:22" ht="9" hidden="1" customHeight="1" x14ac:dyDescent="0.25">
      <c r="V62822" s="80"/>
    </row>
    <row r="62823" spans="22:22" ht="9" hidden="1" customHeight="1" x14ac:dyDescent="0.25">
      <c r="V62823" s="80"/>
    </row>
    <row r="62824" spans="22:22" ht="9" hidden="1" customHeight="1" x14ac:dyDescent="0.25">
      <c r="V62824" s="80"/>
    </row>
    <row r="62825" spans="22:22" ht="9" hidden="1" customHeight="1" x14ac:dyDescent="0.25">
      <c r="V62825" s="80"/>
    </row>
    <row r="62826" spans="22:22" ht="9" hidden="1" customHeight="1" x14ac:dyDescent="0.25">
      <c r="V62826" s="80"/>
    </row>
    <row r="62827" spans="22:22" ht="9" hidden="1" customHeight="1" x14ac:dyDescent="0.25">
      <c r="V62827" s="80"/>
    </row>
    <row r="62828" spans="22:22" ht="9" hidden="1" customHeight="1" x14ac:dyDescent="0.25">
      <c r="V62828" s="80"/>
    </row>
    <row r="62829" spans="22:22" ht="9" hidden="1" customHeight="1" x14ac:dyDescent="0.25">
      <c r="V62829" s="80"/>
    </row>
    <row r="62830" spans="22:22" ht="9" hidden="1" customHeight="1" x14ac:dyDescent="0.25">
      <c r="V62830" s="80"/>
    </row>
    <row r="62831" spans="22:22" ht="9" hidden="1" customHeight="1" x14ac:dyDescent="0.25">
      <c r="V62831" s="80"/>
    </row>
    <row r="62832" spans="22:22" ht="9" hidden="1" customHeight="1" x14ac:dyDescent="0.25">
      <c r="V62832" s="80"/>
    </row>
    <row r="62833" spans="22:22" ht="9" hidden="1" customHeight="1" x14ac:dyDescent="0.25">
      <c r="V62833" s="80"/>
    </row>
    <row r="62834" spans="22:22" ht="9" hidden="1" customHeight="1" x14ac:dyDescent="0.25">
      <c r="V62834" s="80"/>
    </row>
    <row r="62835" spans="22:22" ht="9" hidden="1" customHeight="1" x14ac:dyDescent="0.25">
      <c r="V62835" s="80"/>
    </row>
    <row r="62836" spans="22:22" ht="9" hidden="1" customHeight="1" x14ac:dyDescent="0.25">
      <c r="V62836" s="80"/>
    </row>
    <row r="62837" spans="22:22" ht="9" hidden="1" customHeight="1" x14ac:dyDescent="0.25">
      <c r="V62837" s="80"/>
    </row>
    <row r="62838" spans="22:22" ht="9" hidden="1" customHeight="1" x14ac:dyDescent="0.25">
      <c r="V62838" s="80"/>
    </row>
    <row r="62839" spans="22:22" ht="9" hidden="1" customHeight="1" x14ac:dyDescent="0.25">
      <c r="V62839" s="80"/>
    </row>
    <row r="62840" spans="22:22" ht="9" hidden="1" customHeight="1" x14ac:dyDescent="0.25">
      <c r="V62840" s="80"/>
    </row>
    <row r="62841" spans="22:22" ht="9" hidden="1" customHeight="1" x14ac:dyDescent="0.25">
      <c r="V62841" s="80"/>
    </row>
    <row r="62842" spans="22:22" ht="9" hidden="1" customHeight="1" x14ac:dyDescent="0.25">
      <c r="V62842" s="80"/>
    </row>
    <row r="62843" spans="22:22" ht="9" hidden="1" customHeight="1" x14ac:dyDescent="0.25">
      <c r="V62843" s="80"/>
    </row>
    <row r="62844" spans="22:22" ht="9" hidden="1" customHeight="1" x14ac:dyDescent="0.25">
      <c r="V62844" s="80"/>
    </row>
    <row r="62845" spans="22:22" ht="9" hidden="1" customHeight="1" x14ac:dyDescent="0.25">
      <c r="V62845" s="80"/>
    </row>
    <row r="62846" spans="22:22" ht="9" hidden="1" customHeight="1" x14ac:dyDescent="0.25">
      <c r="V62846" s="80"/>
    </row>
    <row r="62847" spans="22:22" ht="9" hidden="1" customHeight="1" x14ac:dyDescent="0.25">
      <c r="V62847" s="80"/>
    </row>
    <row r="62848" spans="22:22" ht="9" hidden="1" customHeight="1" x14ac:dyDescent="0.25">
      <c r="V62848" s="80"/>
    </row>
    <row r="62849" spans="22:22" ht="9" hidden="1" customHeight="1" x14ac:dyDescent="0.25">
      <c r="V62849" s="80"/>
    </row>
    <row r="62850" spans="22:22" ht="9" hidden="1" customHeight="1" x14ac:dyDescent="0.25">
      <c r="V62850" s="80"/>
    </row>
    <row r="62851" spans="22:22" ht="9" hidden="1" customHeight="1" x14ac:dyDescent="0.25">
      <c r="V62851" s="80"/>
    </row>
    <row r="62852" spans="22:22" ht="9" hidden="1" customHeight="1" x14ac:dyDescent="0.25">
      <c r="V62852" s="80"/>
    </row>
    <row r="62853" spans="22:22" ht="9" hidden="1" customHeight="1" x14ac:dyDescent="0.25">
      <c r="V62853" s="80"/>
    </row>
    <row r="62854" spans="22:22" ht="9" hidden="1" customHeight="1" x14ac:dyDescent="0.25">
      <c r="V62854" s="80"/>
    </row>
    <row r="62855" spans="22:22" ht="9" hidden="1" customHeight="1" x14ac:dyDescent="0.25">
      <c r="V62855" s="80"/>
    </row>
    <row r="62856" spans="22:22" ht="9" hidden="1" customHeight="1" x14ac:dyDescent="0.25">
      <c r="V62856" s="80"/>
    </row>
    <row r="62857" spans="22:22" ht="9" hidden="1" customHeight="1" x14ac:dyDescent="0.25">
      <c r="V62857" s="80"/>
    </row>
    <row r="62858" spans="22:22" ht="9" hidden="1" customHeight="1" x14ac:dyDescent="0.25">
      <c r="V62858" s="80"/>
    </row>
    <row r="62859" spans="22:22" ht="9" hidden="1" customHeight="1" x14ac:dyDescent="0.25">
      <c r="V62859" s="80"/>
    </row>
    <row r="62860" spans="22:22" ht="9" hidden="1" customHeight="1" x14ac:dyDescent="0.25">
      <c r="V62860" s="80"/>
    </row>
    <row r="62861" spans="22:22" ht="9" hidden="1" customHeight="1" x14ac:dyDescent="0.25">
      <c r="V62861" s="80"/>
    </row>
    <row r="62862" spans="22:22" ht="9" hidden="1" customHeight="1" x14ac:dyDescent="0.25">
      <c r="V62862" s="80"/>
    </row>
    <row r="62863" spans="22:22" ht="9" hidden="1" customHeight="1" x14ac:dyDescent="0.25">
      <c r="V62863" s="80"/>
    </row>
    <row r="62864" spans="22:22" ht="9" hidden="1" customHeight="1" x14ac:dyDescent="0.25">
      <c r="V62864" s="80"/>
    </row>
    <row r="62865" spans="22:22" ht="9" hidden="1" customHeight="1" x14ac:dyDescent="0.25">
      <c r="V62865" s="80"/>
    </row>
    <row r="62866" spans="22:22" ht="9" hidden="1" customHeight="1" x14ac:dyDescent="0.25">
      <c r="V62866" s="80"/>
    </row>
    <row r="62867" spans="22:22" ht="9" hidden="1" customHeight="1" x14ac:dyDescent="0.25">
      <c r="V62867" s="80"/>
    </row>
    <row r="62868" spans="22:22" ht="9" hidden="1" customHeight="1" x14ac:dyDescent="0.25">
      <c r="V62868" s="80"/>
    </row>
    <row r="62869" spans="22:22" ht="9" hidden="1" customHeight="1" x14ac:dyDescent="0.25">
      <c r="V62869" s="80"/>
    </row>
    <row r="62870" spans="22:22" ht="9" hidden="1" customHeight="1" x14ac:dyDescent="0.25">
      <c r="V62870" s="80"/>
    </row>
    <row r="62871" spans="22:22" ht="9" hidden="1" customHeight="1" x14ac:dyDescent="0.25">
      <c r="V62871" s="80"/>
    </row>
    <row r="62872" spans="22:22" ht="9" hidden="1" customHeight="1" x14ac:dyDescent="0.25">
      <c r="V62872" s="80"/>
    </row>
    <row r="62873" spans="22:22" ht="9" hidden="1" customHeight="1" x14ac:dyDescent="0.25">
      <c r="V62873" s="80"/>
    </row>
    <row r="62874" spans="22:22" ht="9" hidden="1" customHeight="1" x14ac:dyDescent="0.25">
      <c r="V62874" s="80"/>
    </row>
    <row r="62875" spans="22:22" ht="9" hidden="1" customHeight="1" x14ac:dyDescent="0.25">
      <c r="V62875" s="80"/>
    </row>
    <row r="62876" spans="22:22" ht="9" hidden="1" customHeight="1" x14ac:dyDescent="0.25">
      <c r="V62876" s="80"/>
    </row>
    <row r="62877" spans="22:22" ht="9" hidden="1" customHeight="1" x14ac:dyDescent="0.25">
      <c r="V62877" s="80"/>
    </row>
    <row r="62878" spans="22:22" ht="9" hidden="1" customHeight="1" x14ac:dyDescent="0.25">
      <c r="V62878" s="80"/>
    </row>
    <row r="62879" spans="22:22" ht="9" hidden="1" customHeight="1" x14ac:dyDescent="0.25">
      <c r="V62879" s="80"/>
    </row>
    <row r="62880" spans="22:22" ht="9" hidden="1" customHeight="1" x14ac:dyDescent="0.25">
      <c r="V62880" s="80"/>
    </row>
    <row r="62881" spans="22:22" ht="9" hidden="1" customHeight="1" x14ac:dyDescent="0.25">
      <c r="V62881" s="80"/>
    </row>
    <row r="62882" spans="22:22" ht="9" hidden="1" customHeight="1" x14ac:dyDescent="0.25">
      <c r="V62882" s="80"/>
    </row>
    <row r="62883" spans="22:22" ht="9" hidden="1" customHeight="1" x14ac:dyDescent="0.25">
      <c r="V62883" s="80"/>
    </row>
    <row r="62884" spans="22:22" ht="9" hidden="1" customHeight="1" x14ac:dyDescent="0.25">
      <c r="V62884" s="80"/>
    </row>
    <row r="62885" spans="22:22" ht="9" hidden="1" customHeight="1" x14ac:dyDescent="0.25">
      <c r="V62885" s="80"/>
    </row>
    <row r="62886" spans="22:22" ht="9" hidden="1" customHeight="1" x14ac:dyDescent="0.25">
      <c r="V62886" s="80"/>
    </row>
    <row r="62887" spans="22:22" ht="9" hidden="1" customHeight="1" x14ac:dyDescent="0.25">
      <c r="V62887" s="80"/>
    </row>
    <row r="62888" spans="22:22" ht="9" hidden="1" customHeight="1" x14ac:dyDescent="0.25">
      <c r="V62888" s="80"/>
    </row>
    <row r="62889" spans="22:22" ht="9" hidden="1" customHeight="1" x14ac:dyDescent="0.25">
      <c r="V62889" s="80"/>
    </row>
    <row r="62890" spans="22:22" ht="9" hidden="1" customHeight="1" x14ac:dyDescent="0.25">
      <c r="V62890" s="80"/>
    </row>
    <row r="62891" spans="22:22" ht="9" hidden="1" customHeight="1" x14ac:dyDescent="0.25">
      <c r="V62891" s="80"/>
    </row>
    <row r="62892" spans="22:22" ht="9" hidden="1" customHeight="1" x14ac:dyDescent="0.25">
      <c r="V62892" s="80"/>
    </row>
    <row r="62893" spans="22:22" ht="9" hidden="1" customHeight="1" x14ac:dyDescent="0.25">
      <c r="V62893" s="80"/>
    </row>
    <row r="62894" spans="22:22" ht="9" hidden="1" customHeight="1" x14ac:dyDescent="0.25">
      <c r="V62894" s="80"/>
    </row>
    <row r="62895" spans="22:22" ht="9" hidden="1" customHeight="1" x14ac:dyDescent="0.25">
      <c r="V62895" s="80"/>
    </row>
    <row r="62896" spans="22:22" ht="9" hidden="1" customHeight="1" x14ac:dyDescent="0.25">
      <c r="V62896" s="80"/>
    </row>
    <row r="62897" spans="22:22" ht="9" hidden="1" customHeight="1" x14ac:dyDescent="0.25">
      <c r="V62897" s="80"/>
    </row>
    <row r="62898" spans="22:22" ht="9" hidden="1" customHeight="1" x14ac:dyDescent="0.25">
      <c r="V62898" s="80"/>
    </row>
    <row r="62899" spans="22:22" ht="9" hidden="1" customHeight="1" x14ac:dyDescent="0.25">
      <c r="V62899" s="80"/>
    </row>
    <row r="62900" spans="22:22" ht="9" hidden="1" customHeight="1" x14ac:dyDescent="0.25">
      <c r="V62900" s="80"/>
    </row>
    <row r="62901" spans="22:22" ht="9" hidden="1" customHeight="1" x14ac:dyDescent="0.25">
      <c r="V62901" s="80"/>
    </row>
    <row r="62902" spans="22:22" ht="9" hidden="1" customHeight="1" x14ac:dyDescent="0.25">
      <c r="V62902" s="80"/>
    </row>
    <row r="62903" spans="22:22" ht="9" hidden="1" customHeight="1" x14ac:dyDescent="0.25">
      <c r="V62903" s="80"/>
    </row>
    <row r="62904" spans="22:22" ht="9" hidden="1" customHeight="1" x14ac:dyDescent="0.25">
      <c r="V62904" s="80"/>
    </row>
    <row r="62905" spans="22:22" ht="9" hidden="1" customHeight="1" x14ac:dyDescent="0.25">
      <c r="V62905" s="80"/>
    </row>
    <row r="62906" spans="22:22" ht="9" hidden="1" customHeight="1" x14ac:dyDescent="0.25">
      <c r="V62906" s="80"/>
    </row>
    <row r="62907" spans="22:22" ht="9" hidden="1" customHeight="1" x14ac:dyDescent="0.25">
      <c r="V62907" s="80"/>
    </row>
    <row r="62908" spans="22:22" ht="9" hidden="1" customHeight="1" x14ac:dyDescent="0.25">
      <c r="V62908" s="80"/>
    </row>
    <row r="62909" spans="22:22" ht="9" hidden="1" customHeight="1" x14ac:dyDescent="0.25">
      <c r="V62909" s="80"/>
    </row>
    <row r="62910" spans="22:22" ht="9" hidden="1" customHeight="1" x14ac:dyDescent="0.25">
      <c r="V62910" s="80"/>
    </row>
    <row r="62911" spans="22:22" ht="9" hidden="1" customHeight="1" x14ac:dyDescent="0.25">
      <c r="V62911" s="80"/>
    </row>
    <row r="62912" spans="22:22" ht="9" hidden="1" customHeight="1" x14ac:dyDescent="0.25">
      <c r="V62912" s="80"/>
    </row>
    <row r="62913" spans="22:22" ht="9" hidden="1" customHeight="1" x14ac:dyDescent="0.25">
      <c r="V62913" s="80"/>
    </row>
    <row r="62914" spans="22:22" ht="9" hidden="1" customHeight="1" x14ac:dyDescent="0.25">
      <c r="V62914" s="80"/>
    </row>
    <row r="62915" spans="22:22" ht="9" hidden="1" customHeight="1" x14ac:dyDescent="0.25">
      <c r="V62915" s="80"/>
    </row>
    <row r="62916" spans="22:22" ht="9" hidden="1" customHeight="1" x14ac:dyDescent="0.25">
      <c r="V62916" s="80"/>
    </row>
    <row r="62917" spans="22:22" ht="9" hidden="1" customHeight="1" x14ac:dyDescent="0.25">
      <c r="V62917" s="80"/>
    </row>
    <row r="62918" spans="22:22" ht="9" hidden="1" customHeight="1" x14ac:dyDescent="0.25">
      <c r="V62918" s="80"/>
    </row>
    <row r="62919" spans="22:22" ht="9" hidden="1" customHeight="1" x14ac:dyDescent="0.25">
      <c r="V62919" s="80"/>
    </row>
    <row r="62920" spans="22:22" ht="9" hidden="1" customHeight="1" x14ac:dyDescent="0.25">
      <c r="V62920" s="80"/>
    </row>
    <row r="62921" spans="22:22" ht="9" hidden="1" customHeight="1" x14ac:dyDescent="0.25">
      <c r="V62921" s="80"/>
    </row>
    <row r="62922" spans="22:22" ht="9" hidden="1" customHeight="1" x14ac:dyDescent="0.25">
      <c r="V62922" s="80"/>
    </row>
    <row r="62923" spans="22:22" ht="9" hidden="1" customHeight="1" x14ac:dyDescent="0.25">
      <c r="V62923" s="80"/>
    </row>
    <row r="62924" spans="22:22" ht="9" hidden="1" customHeight="1" x14ac:dyDescent="0.25">
      <c r="V62924" s="80"/>
    </row>
    <row r="62925" spans="22:22" ht="9" hidden="1" customHeight="1" x14ac:dyDescent="0.25">
      <c r="V62925" s="80"/>
    </row>
    <row r="62926" spans="22:22" ht="9" hidden="1" customHeight="1" x14ac:dyDescent="0.25">
      <c r="V62926" s="80"/>
    </row>
    <row r="62927" spans="22:22" ht="9" hidden="1" customHeight="1" x14ac:dyDescent="0.25">
      <c r="V62927" s="80"/>
    </row>
    <row r="62928" spans="22:22" ht="9" hidden="1" customHeight="1" x14ac:dyDescent="0.25">
      <c r="V62928" s="80"/>
    </row>
    <row r="62929" spans="22:22" ht="9" hidden="1" customHeight="1" x14ac:dyDescent="0.25">
      <c r="V62929" s="80"/>
    </row>
    <row r="62930" spans="22:22" ht="9" hidden="1" customHeight="1" x14ac:dyDescent="0.25">
      <c r="V62930" s="80"/>
    </row>
    <row r="62931" spans="22:22" ht="9" hidden="1" customHeight="1" x14ac:dyDescent="0.25">
      <c r="V62931" s="80"/>
    </row>
    <row r="62932" spans="22:22" ht="9" hidden="1" customHeight="1" x14ac:dyDescent="0.25">
      <c r="V62932" s="80"/>
    </row>
    <row r="62933" spans="22:22" ht="9" hidden="1" customHeight="1" x14ac:dyDescent="0.25">
      <c r="V62933" s="80"/>
    </row>
    <row r="62934" spans="22:22" ht="9" hidden="1" customHeight="1" x14ac:dyDescent="0.25">
      <c r="V62934" s="80"/>
    </row>
    <row r="62935" spans="22:22" ht="9" hidden="1" customHeight="1" x14ac:dyDescent="0.25">
      <c r="V62935" s="80"/>
    </row>
    <row r="62936" spans="22:22" ht="9" hidden="1" customHeight="1" x14ac:dyDescent="0.25">
      <c r="V62936" s="80"/>
    </row>
    <row r="62937" spans="22:22" ht="9" hidden="1" customHeight="1" x14ac:dyDescent="0.25">
      <c r="V62937" s="80"/>
    </row>
    <row r="62938" spans="22:22" ht="9" hidden="1" customHeight="1" x14ac:dyDescent="0.25">
      <c r="V62938" s="80"/>
    </row>
    <row r="62939" spans="22:22" ht="9" hidden="1" customHeight="1" x14ac:dyDescent="0.25">
      <c r="V62939" s="80"/>
    </row>
    <row r="62940" spans="22:22" ht="9" hidden="1" customHeight="1" x14ac:dyDescent="0.25">
      <c r="V62940" s="80"/>
    </row>
    <row r="62941" spans="22:22" ht="9" hidden="1" customHeight="1" x14ac:dyDescent="0.25">
      <c r="V62941" s="80"/>
    </row>
    <row r="62942" spans="22:22" ht="9" hidden="1" customHeight="1" x14ac:dyDescent="0.25">
      <c r="V62942" s="80"/>
    </row>
    <row r="62943" spans="22:22" ht="9" hidden="1" customHeight="1" x14ac:dyDescent="0.25">
      <c r="V62943" s="80"/>
    </row>
    <row r="62944" spans="22:22" ht="9" hidden="1" customHeight="1" x14ac:dyDescent="0.25">
      <c r="V62944" s="80"/>
    </row>
    <row r="62945" spans="22:22" ht="9" hidden="1" customHeight="1" x14ac:dyDescent="0.25">
      <c r="V62945" s="80"/>
    </row>
    <row r="62946" spans="22:22" ht="9" hidden="1" customHeight="1" x14ac:dyDescent="0.25">
      <c r="V62946" s="80"/>
    </row>
    <row r="62947" spans="22:22" ht="9" hidden="1" customHeight="1" x14ac:dyDescent="0.25">
      <c r="V62947" s="80"/>
    </row>
    <row r="62948" spans="22:22" ht="9" hidden="1" customHeight="1" x14ac:dyDescent="0.25">
      <c r="V62948" s="80"/>
    </row>
    <row r="62949" spans="22:22" ht="9" hidden="1" customHeight="1" x14ac:dyDescent="0.25">
      <c r="V62949" s="80"/>
    </row>
    <row r="62950" spans="22:22" ht="9" hidden="1" customHeight="1" x14ac:dyDescent="0.25">
      <c r="V62950" s="80"/>
    </row>
    <row r="62951" spans="22:22" ht="9" hidden="1" customHeight="1" x14ac:dyDescent="0.25">
      <c r="V62951" s="80"/>
    </row>
    <row r="62952" spans="22:22" ht="9" hidden="1" customHeight="1" x14ac:dyDescent="0.25">
      <c r="V62952" s="80"/>
    </row>
    <row r="62953" spans="22:22" ht="9" hidden="1" customHeight="1" x14ac:dyDescent="0.25">
      <c r="V62953" s="80"/>
    </row>
    <row r="62954" spans="22:22" ht="9" hidden="1" customHeight="1" x14ac:dyDescent="0.25">
      <c r="V62954" s="80"/>
    </row>
    <row r="62955" spans="22:22" ht="9" hidden="1" customHeight="1" x14ac:dyDescent="0.25">
      <c r="V62955" s="80"/>
    </row>
    <row r="62956" spans="22:22" ht="9" hidden="1" customHeight="1" x14ac:dyDescent="0.25">
      <c r="V62956" s="80"/>
    </row>
    <row r="62957" spans="22:22" ht="9" hidden="1" customHeight="1" x14ac:dyDescent="0.25">
      <c r="V62957" s="80"/>
    </row>
    <row r="62958" spans="22:22" ht="9" hidden="1" customHeight="1" x14ac:dyDescent="0.25">
      <c r="V62958" s="80"/>
    </row>
    <row r="62959" spans="22:22" ht="9" hidden="1" customHeight="1" x14ac:dyDescent="0.25">
      <c r="V62959" s="80"/>
    </row>
    <row r="62960" spans="22:22" ht="9" hidden="1" customHeight="1" x14ac:dyDescent="0.25">
      <c r="V62960" s="80"/>
    </row>
    <row r="62961" spans="22:22" ht="9" hidden="1" customHeight="1" x14ac:dyDescent="0.25">
      <c r="V62961" s="80"/>
    </row>
    <row r="62962" spans="22:22" ht="9" hidden="1" customHeight="1" x14ac:dyDescent="0.25">
      <c r="V62962" s="80"/>
    </row>
    <row r="62963" spans="22:22" ht="9" hidden="1" customHeight="1" x14ac:dyDescent="0.25">
      <c r="V62963" s="80"/>
    </row>
    <row r="62964" spans="22:22" ht="9" hidden="1" customHeight="1" x14ac:dyDescent="0.25">
      <c r="V62964" s="80"/>
    </row>
    <row r="62965" spans="22:22" ht="9" hidden="1" customHeight="1" x14ac:dyDescent="0.25">
      <c r="V62965" s="80"/>
    </row>
    <row r="62966" spans="22:22" ht="9" hidden="1" customHeight="1" x14ac:dyDescent="0.25">
      <c r="V62966" s="80"/>
    </row>
    <row r="62967" spans="22:22" ht="9" hidden="1" customHeight="1" x14ac:dyDescent="0.25">
      <c r="V62967" s="80"/>
    </row>
    <row r="62968" spans="22:22" ht="9" hidden="1" customHeight="1" x14ac:dyDescent="0.25">
      <c r="V62968" s="80"/>
    </row>
    <row r="62969" spans="22:22" ht="9" hidden="1" customHeight="1" x14ac:dyDescent="0.25">
      <c r="V62969" s="80"/>
    </row>
    <row r="62970" spans="22:22" ht="9" hidden="1" customHeight="1" x14ac:dyDescent="0.25">
      <c r="V62970" s="80"/>
    </row>
    <row r="62971" spans="22:22" ht="9" hidden="1" customHeight="1" x14ac:dyDescent="0.25">
      <c r="V62971" s="80"/>
    </row>
    <row r="62972" spans="22:22" ht="9" hidden="1" customHeight="1" x14ac:dyDescent="0.25">
      <c r="V62972" s="80"/>
    </row>
    <row r="62973" spans="22:22" ht="9" hidden="1" customHeight="1" x14ac:dyDescent="0.25">
      <c r="V62973" s="80"/>
    </row>
    <row r="62974" spans="22:22" ht="9" hidden="1" customHeight="1" x14ac:dyDescent="0.25">
      <c r="V62974" s="80"/>
    </row>
    <row r="62975" spans="22:22" ht="9" hidden="1" customHeight="1" x14ac:dyDescent="0.25">
      <c r="V62975" s="80"/>
    </row>
    <row r="62976" spans="22:22" ht="9" hidden="1" customHeight="1" x14ac:dyDescent="0.25">
      <c r="V62976" s="80"/>
    </row>
    <row r="62977" spans="22:22" ht="9" hidden="1" customHeight="1" x14ac:dyDescent="0.25">
      <c r="V62977" s="80"/>
    </row>
    <row r="62978" spans="22:22" ht="9" hidden="1" customHeight="1" x14ac:dyDescent="0.25">
      <c r="V62978" s="80"/>
    </row>
    <row r="62979" spans="22:22" ht="9" hidden="1" customHeight="1" x14ac:dyDescent="0.25">
      <c r="V62979" s="80"/>
    </row>
    <row r="62980" spans="22:22" ht="9" hidden="1" customHeight="1" x14ac:dyDescent="0.25">
      <c r="V62980" s="80"/>
    </row>
    <row r="62981" spans="22:22" ht="9" hidden="1" customHeight="1" x14ac:dyDescent="0.25">
      <c r="V62981" s="80"/>
    </row>
    <row r="62982" spans="22:22" ht="9" hidden="1" customHeight="1" x14ac:dyDescent="0.25">
      <c r="V62982" s="80"/>
    </row>
    <row r="62983" spans="22:22" ht="9" hidden="1" customHeight="1" x14ac:dyDescent="0.25">
      <c r="V62983" s="80"/>
    </row>
    <row r="62984" spans="22:22" ht="9" hidden="1" customHeight="1" x14ac:dyDescent="0.25">
      <c r="V62984" s="80"/>
    </row>
    <row r="62985" spans="22:22" ht="9" hidden="1" customHeight="1" x14ac:dyDescent="0.25">
      <c r="V62985" s="80"/>
    </row>
    <row r="62986" spans="22:22" ht="9" hidden="1" customHeight="1" x14ac:dyDescent="0.25">
      <c r="V62986" s="80"/>
    </row>
    <row r="62987" spans="22:22" ht="9" hidden="1" customHeight="1" x14ac:dyDescent="0.25">
      <c r="V62987" s="80"/>
    </row>
    <row r="62988" spans="22:22" ht="9" hidden="1" customHeight="1" x14ac:dyDescent="0.25">
      <c r="V62988" s="80"/>
    </row>
    <row r="62989" spans="22:22" ht="9" hidden="1" customHeight="1" x14ac:dyDescent="0.25">
      <c r="V62989" s="80"/>
    </row>
    <row r="62990" spans="22:22" ht="9" hidden="1" customHeight="1" x14ac:dyDescent="0.25">
      <c r="V62990" s="80"/>
    </row>
    <row r="62991" spans="22:22" ht="9" hidden="1" customHeight="1" x14ac:dyDescent="0.25">
      <c r="V62991" s="80"/>
    </row>
    <row r="62992" spans="22:22" ht="9" hidden="1" customHeight="1" x14ac:dyDescent="0.25">
      <c r="V62992" s="80"/>
    </row>
    <row r="62993" spans="22:22" ht="9" hidden="1" customHeight="1" x14ac:dyDescent="0.25">
      <c r="V62993" s="80"/>
    </row>
    <row r="62994" spans="22:22" ht="9" hidden="1" customHeight="1" x14ac:dyDescent="0.25">
      <c r="V62994" s="80"/>
    </row>
    <row r="62995" spans="22:22" ht="9" hidden="1" customHeight="1" x14ac:dyDescent="0.25">
      <c r="V62995" s="80"/>
    </row>
    <row r="62996" spans="22:22" ht="9" hidden="1" customHeight="1" x14ac:dyDescent="0.25">
      <c r="V62996" s="80"/>
    </row>
    <row r="62997" spans="22:22" ht="9" hidden="1" customHeight="1" x14ac:dyDescent="0.25">
      <c r="V62997" s="80"/>
    </row>
    <row r="62998" spans="22:22" ht="9" hidden="1" customHeight="1" x14ac:dyDescent="0.25">
      <c r="V62998" s="80"/>
    </row>
    <row r="62999" spans="22:22" ht="9" hidden="1" customHeight="1" x14ac:dyDescent="0.25">
      <c r="V62999" s="80"/>
    </row>
    <row r="63000" spans="22:22" ht="9" hidden="1" customHeight="1" x14ac:dyDescent="0.25">
      <c r="V63000" s="80"/>
    </row>
    <row r="63001" spans="22:22" ht="9" hidden="1" customHeight="1" x14ac:dyDescent="0.25">
      <c r="V63001" s="80"/>
    </row>
    <row r="63002" spans="22:22" ht="9" hidden="1" customHeight="1" x14ac:dyDescent="0.25">
      <c r="V63002" s="80"/>
    </row>
    <row r="63003" spans="22:22" ht="9" hidden="1" customHeight="1" x14ac:dyDescent="0.25">
      <c r="V63003" s="80"/>
    </row>
    <row r="63004" spans="22:22" ht="9" hidden="1" customHeight="1" x14ac:dyDescent="0.25">
      <c r="V63004" s="80"/>
    </row>
    <row r="63005" spans="22:22" ht="9" hidden="1" customHeight="1" x14ac:dyDescent="0.25">
      <c r="V63005" s="80"/>
    </row>
    <row r="63006" spans="22:22" ht="9" hidden="1" customHeight="1" x14ac:dyDescent="0.25">
      <c r="V63006" s="80"/>
    </row>
    <row r="63007" spans="22:22" ht="9" hidden="1" customHeight="1" x14ac:dyDescent="0.25">
      <c r="V63007" s="80"/>
    </row>
    <row r="63008" spans="22:22" ht="9" hidden="1" customHeight="1" x14ac:dyDescent="0.25">
      <c r="V63008" s="80"/>
    </row>
    <row r="63009" spans="22:22" ht="9" hidden="1" customHeight="1" x14ac:dyDescent="0.25">
      <c r="V63009" s="80"/>
    </row>
    <row r="63010" spans="22:22" ht="9" hidden="1" customHeight="1" x14ac:dyDescent="0.25">
      <c r="V63010" s="80"/>
    </row>
    <row r="63011" spans="22:22" ht="9" hidden="1" customHeight="1" x14ac:dyDescent="0.25">
      <c r="V63011" s="80"/>
    </row>
    <row r="63012" spans="22:22" ht="9" hidden="1" customHeight="1" x14ac:dyDescent="0.25">
      <c r="V63012" s="80"/>
    </row>
    <row r="63013" spans="22:22" ht="9" hidden="1" customHeight="1" x14ac:dyDescent="0.25">
      <c r="V63013" s="80"/>
    </row>
    <row r="63014" spans="22:22" ht="9" hidden="1" customHeight="1" x14ac:dyDescent="0.25">
      <c r="V63014" s="80"/>
    </row>
    <row r="63015" spans="22:22" ht="9" hidden="1" customHeight="1" x14ac:dyDescent="0.25">
      <c r="V63015" s="80"/>
    </row>
    <row r="63016" spans="22:22" ht="9" hidden="1" customHeight="1" x14ac:dyDescent="0.25">
      <c r="V63016" s="80"/>
    </row>
    <row r="63017" spans="22:22" ht="9" hidden="1" customHeight="1" x14ac:dyDescent="0.25">
      <c r="V63017" s="80"/>
    </row>
    <row r="63018" spans="22:22" ht="9" hidden="1" customHeight="1" x14ac:dyDescent="0.25">
      <c r="V63018" s="80"/>
    </row>
    <row r="63019" spans="22:22" ht="9" hidden="1" customHeight="1" x14ac:dyDescent="0.25">
      <c r="V63019" s="80"/>
    </row>
    <row r="63020" spans="22:22" ht="9" hidden="1" customHeight="1" x14ac:dyDescent="0.25">
      <c r="V63020" s="80"/>
    </row>
    <row r="63021" spans="22:22" ht="9" hidden="1" customHeight="1" x14ac:dyDescent="0.25">
      <c r="V63021" s="80"/>
    </row>
    <row r="63022" spans="22:22" ht="9" hidden="1" customHeight="1" x14ac:dyDescent="0.25">
      <c r="V63022" s="80"/>
    </row>
    <row r="63023" spans="22:22" ht="9" hidden="1" customHeight="1" x14ac:dyDescent="0.25">
      <c r="V63023" s="80"/>
    </row>
    <row r="63024" spans="22:22" ht="9" hidden="1" customHeight="1" x14ac:dyDescent="0.25">
      <c r="V63024" s="80"/>
    </row>
    <row r="63025" spans="22:22" ht="9" hidden="1" customHeight="1" x14ac:dyDescent="0.25">
      <c r="V63025" s="80"/>
    </row>
    <row r="63026" spans="22:22" ht="9" hidden="1" customHeight="1" x14ac:dyDescent="0.25">
      <c r="V63026" s="80"/>
    </row>
    <row r="63027" spans="22:22" ht="9" hidden="1" customHeight="1" x14ac:dyDescent="0.25">
      <c r="V63027" s="80"/>
    </row>
    <row r="63028" spans="22:22" ht="9" hidden="1" customHeight="1" x14ac:dyDescent="0.25">
      <c r="V63028" s="80"/>
    </row>
    <row r="63029" spans="22:22" ht="9" hidden="1" customHeight="1" x14ac:dyDescent="0.25">
      <c r="V63029" s="80"/>
    </row>
    <row r="63030" spans="22:22" ht="9" hidden="1" customHeight="1" x14ac:dyDescent="0.25">
      <c r="V63030" s="80"/>
    </row>
    <row r="63031" spans="22:22" ht="9" hidden="1" customHeight="1" x14ac:dyDescent="0.25">
      <c r="V63031" s="80"/>
    </row>
    <row r="63032" spans="22:22" ht="9" hidden="1" customHeight="1" x14ac:dyDescent="0.25">
      <c r="V63032" s="80"/>
    </row>
    <row r="63033" spans="22:22" ht="9" hidden="1" customHeight="1" x14ac:dyDescent="0.25">
      <c r="V63033" s="80"/>
    </row>
    <row r="63034" spans="22:22" ht="9" hidden="1" customHeight="1" x14ac:dyDescent="0.25">
      <c r="V63034" s="80"/>
    </row>
    <row r="63035" spans="22:22" ht="9" hidden="1" customHeight="1" x14ac:dyDescent="0.25">
      <c r="V63035" s="80"/>
    </row>
    <row r="63036" spans="22:22" ht="9" hidden="1" customHeight="1" x14ac:dyDescent="0.25">
      <c r="V63036" s="80"/>
    </row>
    <row r="63037" spans="22:22" ht="9" hidden="1" customHeight="1" x14ac:dyDescent="0.25">
      <c r="V63037" s="80"/>
    </row>
    <row r="63038" spans="22:22" ht="9" hidden="1" customHeight="1" x14ac:dyDescent="0.25">
      <c r="V63038" s="80"/>
    </row>
    <row r="63039" spans="22:22" ht="9" hidden="1" customHeight="1" x14ac:dyDescent="0.25">
      <c r="V63039" s="80"/>
    </row>
    <row r="63040" spans="22:22" ht="9" hidden="1" customHeight="1" x14ac:dyDescent="0.25">
      <c r="V63040" s="80"/>
    </row>
    <row r="63041" spans="22:22" ht="9" hidden="1" customHeight="1" x14ac:dyDescent="0.25">
      <c r="V63041" s="80"/>
    </row>
    <row r="63042" spans="22:22" ht="9" hidden="1" customHeight="1" x14ac:dyDescent="0.25">
      <c r="V63042" s="80"/>
    </row>
    <row r="63043" spans="22:22" ht="9" hidden="1" customHeight="1" x14ac:dyDescent="0.25">
      <c r="V63043" s="80"/>
    </row>
    <row r="63044" spans="22:22" ht="9" hidden="1" customHeight="1" x14ac:dyDescent="0.25">
      <c r="V63044" s="80"/>
    </row>
    <row r="63045" spans="22:22" ht="9" hidden="1" customHeight="1" x14ac:dyDescent="0.25">
      <c r="V63045" s="80"/>
    </row>
    <row r="63046" spans="22:22" ht="9" hidden="1" customHeight="1" x14ac:dyDescent="0.25">
      <c r="V63046" s="80"/>
    </row>
    <row r="63047" spans="22:22" ht="9" hidden="1" customHeight="1" x14ac:dyDescent="0.25">
      <c r="V63047" s="80"/>
    </row>
    <row r="63048" spans="22:22" ht="9" hidden="1" customHeight="1" x14ac:dyDescent="0.25">
      <c r="V63048" s="80"/>
    </row>
    <row r="63049" spans="22:22" ht="9" hidden="1" customHeight="1" x14ac:dyDescent="0.25">
      <c r="V63049" s="80"/>
    </row>
    <row r="63050" spans="22:22" ht="9" hidden="1" customHeight="1" x14ac:dyDescent="0.25">
      <c r="V63050" s="80"/>
    </row>
    <row r="63051" spans="22:22" ht="9" hidden="1" customHeight="1" x14ac:dyDescent="0.25">
      <c r="V63051" s="80"/>
    </row>
    <row r="63052" spans="22:22" ht="9" hidden="1" customHeight="1" x14ac:dyDescent="0.25">
      <c r="V63052" s="80"/>
    </row>
    <row r="63053" spans="22:22" ht="9" hidden="1" customHeight="1" x14ac:dyDescent="0.25">
      <c r="V63053" s="80"/>
    </row>
    <row r="63054" spans="22:22" ht="9" hidden="1" customHeight="1" x14ac:dyDescent="0.25">
      <c r="V63054" s="80"/>
    </row>
    <row r="63055" spans="22:22" ht="9" hidden="1" customHeight="1" x14ac:dyDescent="0.25">
      <c r="V63055" s="80"/>
    </row>
    <row r="63056" spans="22:22" ht="9" hidden="1" customHeight="1" x14ac:dyDescent="0.25">
      <c r="V63056" s="80"/>
    </row>
    <row r="63057" spans="22:22" ht="9" hidden="1" customHeight="1" x14ac:dyDescent="0.25">
      <c r="V63057" s="80"/>
    </row>
    <row r="63058" spans="22:22" ht="9" hidden="1" customHeight="1" x14ac:dyDescent="0.25">
      <c r="V63058" s="80"/>
    </row>
    <row r="63059" spans="22:22" ht="9" hidden="1" customHeight="1" x14ac:dyDescent="0.25">
      <c r="V63059" s="80"/>
    </row>
    <row r="63060" spans="22:22" ht="9" hidden="1" customHeight="1" x14ac:dyDescent="0.25">
      <c r="V63060" s="80"/>
    </row>
    <row r="63061" spans="22:22" ht="9" hidden="1" customHeight="1" x14ac:dyDescent="0.25">
      <c r="V63061" s="80"/>
    </row>
    <row r="63062" spans="22:22" ht="9" hidden="1" customHeight="1" x14ac:dyDescent="0.25">
      <c r="V63062" s="80"/>
    </row>
    <row r="63063" spans="22:22" ht="9" hidden="1" customHeight="1" x14ac:dyDescent="0.25">
      <c r="V63063" s="80"/>
    </row>
    <row r="63064" spans="22:22" ht="9" hidden="1" customHeight="1" x14ac:dyDescent="0.25">
      <c r="V63064" s="80"/>
    </row>
    <row r="63065" spans="22:22" ht="9" hidden="1" customHeight="1" x14ac:dyDescent="0.25">
      <c r="V63065" s="80"/>
    </row>
    <row r="63066" spans="22:22" ht="9" hidden="1" customHeight="1" x14ac:dyDescent="0.25">
      <c r="V63066" s="80"/>
    </row>
    <row r="63067" spans="22:22" ht="9" hidden="1" customHeight="1" x14ac:dyDescent="0.25">
      <c r="V63067" s="80"/>
    </row>
    <row r="63068" spans="22:22" ht="9" hidden="1" customHeight="1" x14ac:dyDescent="0.25">
      <c r="V63068" s="80"/>
    </row>
    <row r="63069" spans="22:22" ht="9" hidden="1" customHeight="1" x14ac:dyDescent="0.25">
      <c r="V63069" s="80"/>
    </row>
    <row r="63070" spans="22:22" ht="9" hidden="1" customHeight="1" x14ac:dyDescent="0.25">
      <c r="V63070" s="80"/>
    </row>
    <row r="63071" spans="22:22" ht="9" hidden="1" customHeight="1" x14ac:dyDescent="0.25">
      <c r="V63071" s="80"/>
    </row>
    <row r="63072" spans="22:22" ht="9" hidden="1" customHeight="1" x14ac:dyDescent="0.25">
      <c r="V63072" s="80"/>
    </row>
    <row r="63073" spans="22:22" ht="9" hidden="1" customHeight="1" x14ac:dyDescent="0.25">
      <c r="V63073" s="80"/>
    </row>
    <row r="63074" spans="22:22" ht="9" hidden="1" customHeight="1" x14ac:dyDescent="0.25">
      <c r="V63074" s="80"/>
    </row>
    <row r="63075" spans="22:22" ht="9" hidden="1" customHeight="1" x14ac:dyDescent="0.25">
      <c r="V63075" s="80"/>
    </row>
    <row r="63076" spans="22:22" ht="9" hidden="1" customHeight="1" x14ac:dyDescent="0.25">
      <c r="V63076" s="80"/>
    </row>
    <row r="63077" spans="22:22" ht="9" hidden="1" customHeight="1" x14ac:dyDescent="0.25">
      <c r="V63077" s="80"/>
    </row>
    <row r="63078" spans="22:22" ht="9" hidden="1" customHeight="1" x14ac:dyDescent="0.25">
      <c r="V63078" s="80"/>
    </row>
    <row r="63079" spans="22:22" ht="9" hidden="1" customHeight="1" x14ac:dyDescent="0.25">
      <c r="V63079" s="80"/>
    </row>
    <row r="63080" spans="22:22" ht="9" hidden="1" customHeight="1" x14ac:dyDescent="0.25">
      <c r="V63080" s="80"/>
    </row>
    <row r="63081" spans="22:22" ht="9" hidden="1" customHeight="1" x14ac:dyDescent="0.25">
      <c r="V63081" s="80"/>
    </row>
    <row r="63082" spans="22:22" ht="9" hidden="1" customHeight="1" x14ac:dyDescent="0.25">
      <c r="V63082" s="80"/>
    </row>
    <row r="63083" spans="22:22" ht="9" hidden="1" customHeight="1" x14ac:dyDescent="0.25">
      <c r="V63083" s="80"/>
    </row>
    <row r="63084" spans="22:22" ht="9" hidden="1" customHeight="1" x14ac:dyDescent="0.25">
      <c r="V63084" s="80"/>
    </row>
    <row r="63085" spans="22:22" ht="9" hidden="1" customHeight="1" x14ac:dyDescent="0.25">
      <c r="V63085" s="80"/>
    </row>
    <row r="63086" spans="22:22" ht="9" hidden="1" customHeight="1" x14ac:dyDescent="0.25">
      <c r="V63086" s="80"/>
    </row>
    <row r="63087" spans="22:22" ht="9" hidden="1" customHeight="1" x14ac:dyDescent="0.25">
      <c r="V63087" s="80"/>
    </row>
    <row r="63088" spans="22:22" ht="9" hidden="1" customHeight="1" x14ac:dyDescent="0.25">
      <c r="V63088" s="80"/>
    </row>
    <row r="63089" spans="22:22" ht="9" hidden="1" customHeight="1" x14ac:dyDescent="0.25">
      <c r="V63089" s="80"/>
    </row>
    <row r="63090" spans="22:22" ht="9" hidden="1" customHeight="1" x14ac:dyDescent="0.25">
      <c r="V63090" s="80"/>
    </row>
    <row r="63091" spans="22:22" ht="9" hidden="1" customHeight="1" x14ac:dyDescent="0.25">
      <c r="V63091" s="80"/>
    </row>
    <row r="63092" spans="22:22" ht="9" hidden="1" customHeight="1" x14ac:dyDescent="0.25">
      <c r="V63092" s="80"/>
    </row>
    <row r="63093" spans="22:22" ht="9" hidden="1" customHeight="1" x14ac:dyDescent="0.25">
      <c r="V63093" s="80"/>
    </row>
    <row r="63094" spans="22:22" ht="9" hidden="1" customHeight="1" x14ac:dyDescent="0.25">
      <c r="V63094" s="80"/>
    </row>
    <row r="63095" spans="22:22" ht="9" hidden="1" customHeight="1" x14ac:dyDescent="0.25">
      <c r="V63095" s="80"/>
    </row>
    <row r="63096" spans="22:22" ht="9" hidden="1" customHeight="1" x14ac:dyDescent="0.25">
      <c r="V63096" s="80"/>
    </row>
    <row r="63097" spans="22:22" ht="9" hidden="1" customHeight="1" x14ac:dyDescent="0.25">
      <c r="V63097" s="80"/>
    </row>
    <row r="63098" spans="22:22" ht="9" hidden="1" customHeight="1" x14ac:dyDescent="0.25">
      <c r="V63098" s="80"/>
    </row>
    <row r="63099" spans="22:22" ht="9" hidden="1" customHeight="1" x14ac:dyDescent="0.25">
      <c r="V63099" s="80"/>
    </row>
    <row r="63100" spans="22:22" ht="9" hidden="1" customHeight="1" x14ac:dyDescent="0.25">
      <c r="V63100" s="80"/>
    </row>
    <row r="63101" spans="22:22" ht="9" hidden="1" customHeight="1" x14ac:dyDescent="0.25">
      <c r="V63101" s="80"/>
    </row>
    <row r="63102" spans="22:22" ht="9" hidden="1" customHeight="1" x14ac:dyDescent="0.25">
      <c r="V63102" s="80"/>
    </row>
    <row r="63103" spans="22:22" ht="9" hidden="1" customHeight="1" x14ac:dyDescent="0.25">
      <c r="V63103" s="80"/>
    </row>
    <row r="63104" spans="22:22" ht="9" hidden="1" customHeight="1" x14ac:dyDescent="0.25">
      <c r="V63104" s="80"/>
    </row>
    <row r="63105" spans="22:22" ht="9" hidden="1" customHeight="1" x14ac:dyDescent="0.25">
      <c r="V63105" s="80"/>
    </row>
    <row r="63106" spans="22:22" ht="9" hidden="1" customHeight="1" x14ac:dyDescent="0.25">
      <c r="V63106" s="80"/>
    </row>
    <row r="63107" spans="22:22" ht="9" hidden="1" customHeight="1" x14ac:dyDescent="0.25">
      <c r="V63107" s="80"/>
    </row>
    <row r="63108" spans="22:22" ht="9" hidden="1" customHeight="1" x14ac:dyDescent="0.25">
      <c r="V63108" s="80"/>
    </row>
    <row r="63109" spans="22:22" ht="9" hidden="1" customHeight="1" x14ac:dyDescent="0.25">
      <c r="V63109" s="80"/>
    </row>
    <row r="63110" spans="22:22" ht="9" hidden="1" customHeight="1" x14ac:dyDescent="0.25">
      <c r="V63110" s="80"/>
    </row>
    <row r="63111" spans="22:22" ht="9" hidden="1" customHeight="1" x14ac:dyDescent="0.25">
      <c r="V63111" s="80"/>
    </row>
    <row r="63112" spans="22:22" ht="9" hidden="1" customHeight="1" x14ac:dyDescent="0.25">
      <c r="V63112" s="80"/>
    </row>
    <row r="63113" spans="22:22" ht="9" hidden="1" customHeight="1" x14ac:dyDescent="0.25">
      <c r="V63113" s="80"/>
    </row>
    <row r="63114" spans="22:22" ht="9" hidden="1" customHeight="1" x14ac:dyDescent="0.25">
      <c r="V63114" s="80"/>
    </row>
    <row r="63115" spans="22:22" ht="9" hidden="1" customHeight="1" x14ac:dyDescent="0.25">
      <c r="V63115" s="80"/>
    </row>
    <row r="63116" spans="22:22" ht="9" hidden="1" customHeight="1" x14ac:dyDescent="0.25">
      <c r="V63116" s="80"/>
    </row>
    <row r="63117" spans="22:22" ht="9" hidden="1" customHeight="1" x14ac:dyDescent="0.25">
      <c r="V63117" s="80"/>
    </row>
    <row r="63118" spans="22:22" ht="9" hidden="1" customHeight="1" x14ac:dyDescent="0.25">
      <c r="V63118" s="80"/>
    </row>
    <row r="63119" spans="22:22" ht="9" hidden="1" customHeight="1" x14ac:dyDescent="0.25">
      <c r="V63119" s="80"/>
    </row>
    <row r="63120" spans="22:22" ht="9" hidden="1" customHeight="1" x14ac:dyDescent="0.25">
      <c r="V63120" s="80"/>
    </row>
    <row r="63121" spans="22:22" ht="9" hidden="1" customHeight="1" x14ac:dyDescent="0.25">
      <c r="V63121" s="80"/>
    </row>
    <row r="63122" spans="22:22" ht="9" hidden="1" customHeight="1" x14ac:dyDescent="0.25">
      <c r="V63122" s="80"/>
    </row>
    <row r="63123" spans="22:22" ht="9" hidden="1" customHeight="1" x14ac:dyDescent="0.25">
      <c r="V63123" s="80"/>
    </row>
    <row r="63124" spans="22:22" ht="9" hidden="1" customHeight="1" x14ac:dyDescent="0.25">
      <c r="V63124" s="80"/>
    </row>
    <row r="63125" spans="22:22" ht="9" hidden="1" customHeight="1" x14ac:dyDescent="0.25">
      <c r="V63125" s="80"/>
    </row>
    <row r="63126" spans="22:22" ht="9" hidden="1" customHeight="1" x14ac:dyDescent="0.25">
      <c r="V63126" s="80"/>
    </row>
    <row r="63127" spans="22:22" ht="9" hidden="1" customHeight="1" x14ac:dyDescent="0.25">
      <c r="V63127" s="80"/>
    </row>
    <row r="63128" spans="22:22" ht="9" hidden="1" customHeight="1" x14ac:dyDescent="0.25">
      <c r="V63128" s="80"/>
    </row>
    <row r="63129" spans="22:22" ht="9" hidden="1" customHeight="1" x14ac:dyDescent="0.25">
      <c r="V63129" s="80"/>
    </row>
    <row r="63130" spans="22:22" ht="9" hidden="1" customHeight="1" x14ac:dyDescent="0.25">
      <c r="V63130" s="80"/>
    </row>
    <row r="63131" spans="22:22" ht="9" hidden="1" customHeight="1" x14ac:dyDescent="0.25">
      <c r="V63131" s="80"/>
    </row>
    <row r="63132" spans="22:22" ht="9" hidden="1" customHeight="1" x14ac:dyDescent="0.25">
      <c r="V63132" s="80"/>
    </row>
    <row r="63133" spans="22:22" ht="9" hidden="1" customHeight="1" x14ac:dyDescent="0.25">
      <c r="V63133" s="80"/>
    </row>
    <row r="63134" spans="22:22" ht="9" hidden="1" customHeight="1" x14ac:dyDescent="0.25">
      <c r="V63134" s="80"/>
    </row>
    <row r="63135" spans="22:22" ht="9" hidden="1" customHeight="1" x14ac:dyDescent="0.25">
      <c r="V63135" s="80"/>
    </row>
    <row r="63136" spans="22:22" ht="9" hidden="1" customHeight="1" x14ac:dyDescent="0.25">
      <c r="V63136" s="80"/>
    </row>
    <row r="63137" spans="22:22" ht="9" hidden="1" customHeight="1" x14ac:dyDescent="0.25">
      <c r="V63137" s="80"/>
    </row>
    <row r="63138" spans="22:22" ht="9" hidden="1" customHeight="1" x14ac:dyDescent="0.25">
      <c r="V63138" s="80"/>
    </row>
    <row r="63139" spans="22:22" ht="9" hidden="1" customHeight="1" x14ac:dyDescent="0.25">
      <c r="V63139" s="80"/>
    </row>
    <row r="63140" spans="22:22" ht="9" hidden="1" customHeight="1" x14ac:dyDescent="0.25">
      <c r="V63140" s="80"/>
    </row>
    <row r="63141" spans="22:22" ht="9" hidden="1" customHeight="1" x14ac:dyDescent="0.25">
      <c r="V63141" s="80"/>
    </row>
    <row r="63142" spans="22:22" ht="9" hidden="1" customHeight="1" x14ac:dyDescent="0.25">
      <c r="V63142" s="80"/>
    </row>
    <row r="63143" spans="22:22" ht="9" hidden="1" customHeight="1" x14ac:dyDescent="0.25">
      <c r="V63143" s="80"/>
    </row>
    <row r="63144" spans="22:22" ht="9" hidden="1" customHeight="1" x14ac:dyDescent="0.25">
      <c r="V63144" s="80"/>
    </row>
    <row r="63145" spans="22:22" ht="9" hidden="1" customHeight="1" x14ac:dyDescent="0.25">
      <c r="V63145" s="80"/>
    </row>
    <row r="63146" spans="22:22" ht="9" hidden="1" customHeight="1" x14ac:dyDescent="0.25">
      <c r="V63146" s="80"/>
    </row>
    <row r="63147" spans="22:22" ht="9" hidden="1" customHeight="1" x14ac:dyDescent="0.25">
      <c r="V63147" s="80"/>
    </row>
    <row r="63148" spans="22:22" ht="9" hidden="1" customHeight="1" x14ac:dyDescent="0.25">
      <c r="V63148" s="80"/>
    </row>
    <row r="63149" spans="22:22" ht="9" hidden="1" customHeight="1" x14ac:dyDescent="0.25">
      <c r="V63149" s="80"/>
    </row>
    <row r="63150" spans="22:22" ht="9" hidden="1" customHeight="1" x14ac:dyDescent="0.25">
      <c r="V63150" s="80"/>
    </row>
    <row r="63151" spans="22:22" ht="9" hidden="1" customHeight="1" x14ac:dyDescent="0.25">
      <c r="V63151" s="80"/>
    </row>
    <row r="63152" spans="22:22" ht="9" hidden="1" customHeight="1" x14ac:dyDescent="0.25">
      <c r="V63152" s="80"/>
    </row>
    <row r="63153" spans="22:22" ht="9" hidden="1" customHeight="1" x14ac:dyDescent="0.25">
      <c r="V63153" s="80"/>
    </row>
    <row r="63154" spans="22:22" ht="9" hidden="1" customHeight="1" x14ac:dyDescent="0.25">
      <c r="V63154" s="80"/>
    </row>
    <row r="63155" spans="22:22" ht="9" hidden="1" customHeight="1" x14ac:dyDescent="0.25">
      <c r="V63155" s="80"/>
    </row>
    <row r="63156" spans="22:22" ht="9" hidden="1" customHeight="1" x14ac:dyDescent="0.25">
      <c r="V63156" s="80"/>
    </row>
    <row r="63157" spans="22:22" ht="9" hidden="1" customHeight="1" x14ac:dyDescent="0.25">
      <c r="V63157" s="80"/>
    </row>
    <row r="63158" spans="22:22" ht="9" hidden="1" customHeight="1" x14ac:dyDescent="0.25">
      <c r="V63158" s="80"/>
    </row>
    <row r="63159" spans="22:22" ht="9" hidden="1" customHeight="1" x14ac:dyDescent="0.25">
      <c r="V63159" s="80"/>
    </row>
    <row r="63160" spans="22:22" ht="9" hidden="1" customHeight="1" x14ac:dyDescent="0.25">
      <c r="V63160" s="80"/>
    </row>
    <row r="63161" spans="22:22" ht="9" hidden="1" customHeight="1" x14ac:dyDescent="0.25">
      <c r="V63161" s="80"/>
    </row>
    <row r="63162" spans="22:22" ht="9" hidden="1" customHeight="1" x14ac:dyDescent="0.25">
      <c r="V63162" s="80"/>
    </row>
    <row r="63163" spans="22:22" ht="9" hidden="1" customHeight="1" x14ac:dyDescent="0.25">
      <c r="V63163" s="80"/>
    </row>
    <row r="63164" spans="22:22" ht="9" hidden="1" customHeight="1" x14ac:dyDescent="0.25">
      <c r="V63164" s="80"/>
    </row>
    <row r="63165" spans="22:22" ht="9" hidden="1" customHeight="1" x14ac:dyDescent="0.25">
      <c r="V63165" s="80"/>
    </row>
    <row r="63166" spans="22:22" ht="9" hidden="1" customHeight="1" x14ac:dyDescent="0.25">
      <c r="V63166" s="80"/>
    </row>
    <row r="63167" spans="22:22" ht="9" hidden="1" customHeight="1" x14ac:dyDescent="0.25">
      <c r="V63167" s="80"/>
    </row>
    <row r="63168" spans="22:22" ht="9" hidden="1" customHeight="1" x14ac:dyDescent="0.25">
      <c r="V63168" s="80"/>
    </row>
    <row r="63169" spans="22:22" ht="9" hidden="1" customHeight="1" x14ac:dyDescent="0.25">
      <c r="V63169" s="80"/>
    </row>
    <row r="63170" spans="22:22" ht="9" hidden="1" customHeight="1" x14ac:dyDescent="0.25">
      <c r="V63170" s="80"/>
    </row>
    <row r="63171" spans="22:22" ht="9" hidden="1" customHeight="1" x14ac:dyDescent="0.25">
      <c r="V63171" s="80"/>
    </row>
    <row r="63172" spans="22:22" ht="9" hidden="1" customHeight="1" x14ac:dyDescent="0.25">
      <c r="V63172" s="80"/>
    </row>
    <row r="63173" spans="22:22" ht="9" hidden="1" customHeight="1" x14ac:dyDescent="0.25">
      <c r="V63173" s="80"/>
    </row>
    <row r="63174" spans="22:22" ht="9" hidden="1" customHeight="1" x14ac:dyDescent="0.25">
      <c r="V63174" s="80"/>
    </row>
    <row r="63175" spans="22:22" ht="9" hidden="1" customHeight="1" x14ac:dyDescent="0.25">
      <c r="V63175" s="80"/>
    </row>
    <row r="63176" spans="22:22" ht="9" hidden="1" customHeight="1" x14ac:dyDescent="0.25">
      <c r="V63176" s="80"/>
    </row>
    <row r="63177" spans="22:22" ht="9" hidden="1" customHeight="1" x14ac:dyDescent="0.25">
      <c r="V63177" s="80"/>
    </row>
    <row r="63178" spans="22:22" ht="9" hidden="1" customHeight="1" x14ac:dyDescent="0.25">
      <c r="V63178" s="80"/>
    </row>
    <row r="63179" spans="22:22" ht="9" hidden="1" customHeight="1" x14ac:dyDescent="0.25">
      <c r="V63179" s="80"/>
    </row>
    <row r="63180" spans="22:22" ht="9" hidden="1" customHeight="1" x14ac:dyDescent="0.25">
      <c r="V63180" s="80"/>
    </row>
    <row r="63181" spans="22:22" ht="9" hidden="1" customHeight="1" x14ac:dyDescent="0.25">
      <c r="V63181" s="80"/>
    </row>
    <row r="63182" spans="22:22" ht="9" hidden="1" customHeight="1" x14ac:dyDescent="0.25">
      <c r="V63182" s="80"/>
    </row>
    <row r="63183" spans="22:22" ht="9" hidden="1" customHeight="1" x14ac:dyDescent="0.25">
      <c r="V63183" s="80"/>
    </row>
    <row r="63184" spans="22:22" ht="9" hidden="1" customHeight="1" x14ac:dyDescent="0.25">
      <c r="V63184" s="80"/>
    </row>
    <row r="63185" spans="22:22" ht="9" hidden="1" customHeight="1" x14ac:dyDescent="0.25">
      <c r="V63185" s="80"/>
    </row>
    <row r="63186" spans="22:22" ht="9" hidden="1" customHeight="1" x14ac:dyDescent="0.25">
      <c r="V63186" s="80"/>
    </row>
    <row r="63187" spans="22:22" ht="9" hidden="1" customHeight="1" x14ac:dyDescent="0.25">
      <c r="V63187" s="80"/>
    </row>
    <row r="63188" spans="22:22" ht="9" hidden="1" customHeight="1" x14ac:dyDescent="0.25">
      <c r="V63188" s="80"/>
    </row>
    <row r="63189" spans="22:22" ht="9" hidden="1" customHeight="1" x14ac:dyDescent="0.25">
      <c r="V63189" s="80"/>
    </row>
    <row r="63190" spans="22:22" ht="9" hidden="1" customHeight="1" x14ac:dyDescent="0.25">
      <c r="V63190" s="80"/>
    </row>
    <row r="63191" spans="22:22" ht="9" hidden="1" customHeight="1" x14ac:dyDescent="0.25">
      <c r="V63191" s="80"/>
    </row>
    <row r="63192" spans="22:22" ht="9" hidden="1" customHeight="1" x14ac:dyDescent="0.25">
      <c r="V63192" s="80"/>
    </row>
    <row r="63193" spans="22:22" ht="9" hidden="1" customHeight="1" x14ac:dyDescent="0.25">
      <c r="V63193" s="80"/>
    </row>
    <row r="63194" spans="22:22" ht="9" hidden="1" customHeight="1" x14ac:dyDescent="0.25">
      <c r="V63194" s="80"/>
    </row>
    <row r="63195" spans="22:22" ht="9" hidden="1" customHeight="1" x14ac:dyDescent="0.25">
      <c r="V63195" s="80"/>
    </row>
    <row r="63196" spans="22:22" ht="9" hidden="1" customHeight="1" x14ac:dyDescent="0.25">
      <c r="V63196" s="80"/>
    </row>
    <row r="63197" spans="22:22" ht="9" hidden="1" customHeight="1" x14ac:dyDescent="0.25">
      <c r="V63197" s="80"/>
    </row>
    <row r="63198" spans="22:22" ht="9" hidden="1" customHeight="1" x14ac:dyDescent="0.25">
      <c r="V63198" s="80"/>
    </row>
    <row r="63199" spans="22:22" ht="9" hidden="1" customHeight="1" x14ac:dyDescent="0.25">
      <c r="V63199" s="80"/>
    </row>
    <row r="63200" spans="22:22" ht="9" hidden="1" customHeight="1" x14ac:dyDescent="0.25">
      <c r="V63200" s="80"/>
    </row>
    <row r="63201" spans="22:22" ht="9" hidden="1" customHeight="1" x14ac:dyDescent="0.25">
      <c r="V63201" s="80"/>
    </row>
    <row r="63202" spans="22:22" ht="9" hidden="1" customHeight="1" x14ac:dyDescent="0.25">
      <c r="V63202" s="80"/>
    </row>
    <row r="63203" spans="22:22" ht="9" hidden="1" customHeight="1" x14ac:dyDescent="0.25">
      <c r="V63203" s="80"/>
    </row>
    <row r="63204" spans="22:22" ht="9" hidden="1" customHeight="1" x14ac:dyDescent="0.25">
      <c r="V63204" s="80"/>
    </row>
    <row r="63205" spans="22:22" ht="9" hidden="1" customHeight="1" x14ac:dyDescent="0.25">
      <c r="V63205" s="80"/>
    </row>
    <row r="63206" spans="22:22" ht="9" hidden="1" customHeight="1" x14ac:dyDescent="0.25">
      <c r="V63206" s="80"/>
    </row>
    <row r="63207" spans="22:22" ht="9" hidden="1" customHeight="1" x14ac:dyDescent="0.25">
      <c r="V63207" s="80"/>
    </row>
    <row r="63208" spans="22:22" ht="9" hidden="1" customHeight="1" x14ac:dyDescent="0.25">
      <c r="V63208" s="80"/>
    </row>
    <row r="63209" spans="22:22" ht="9" hidden="1" customHeight="1" x14ac:dyDescent="0.25">
      <c r="V63209" s="80"/>
    </row>
    <row r="63210" spans="22:22" ht="9" hidden="1" customHeight="1" x14ac:dyDescent="0.25">
      <c r="V63210" s="80"/>
    </row>
    <row r="63211" spans="22:22" ht="9" hidden="1" customHeight="1" x14ac:dyDescent="0.25">
      <c r="V63211" s="80"/>
    </row>
    <row r="63212" spans="22:22" ht="9" hidden="1" customHeight="1" x14ac:dyDescent="0.25">
      <c r="V63212" s="80"/>
    </row>
    <row r="63213" spans="22:22" ht="9" hidden="1" customHeight="1" x14ac:dyDescent="0.25">
      <c r="V63213" s="80"/>
    </row>
    <row r="63214" spans="22:22" ht="9" hidden="1" customHeight="1" x14ac:dyDescent="0.25">
      <c r="V63214" s="80"/>
    </row>
    <row r="63215" spans="22:22" ht="9" hidden="1" customHeight="1" x14ac:dyDescent="0.25">
      <c r="V63215" s="80"/>
    </row>
    <row r="63216" spans="22:22" ht="9" hidden="1" customHeight="1" x14ac:dyDescent="0.25">
      <c r="V63216" s="80"/>
    </row>
    <row r="63217" spans="22:22" ht="9" hidden="1" customHeight="1" x14ac:dyDescent="0.25">
      <c r="V63217" s="80"/>
    </row>
    <row r="63218" spans="22:22" ht="9" hidden="1" customHeight="1" x14ac:dyDescent="0.25">
      <c r="V63218" s="80"/>
    </row>
    <row r="63219" spans="22:22" ht="9" hidden="1" customHeight="1" x14ac:dyDescent="0.25">
      <c r="V63219" s="80"/>
    </row>
    <row r="63220" spans="22:22" ht="9" hidden="1" customHeight="1" x14ac:dyDescent="0.25">
      <c r="V63220" s="80"/>
    </row>
    <row r="63221" spans="22:22" ht="9" hidden="1" customHeight="1" x14ac:dyDescent="0.25">
      <c r="V63221" s="80"/>
    </row>
    <row r="63222" spans="22:22" ht="9" hidden="1" customHeight="1" x14ac:dyDescent="0.25">
      <c r="V63222" s="80"/>
    </row>
    <row r="63223" spans="22:22" ht="9" hidden="1" customHeight="1" x14ac:dyDescent="0.25">
      <c r="V63223" s="80"/>
    </row>
    <row r="63224" spans="22:22" ht="9" hidden="1" customHeight="1" x14ac:dyDescent="0.25">
      <c r="V63224" s="80"/>
    </row>
    <row r="63225" spans="22:22" ht="9" hidden="1" customHeight="1" x14ac:dyDescent="0.25">
      <c r="V63225" s="80"/>
    </row>
    <row r="63226" spans="22:22" ht="9" hidden="1" customHeight="1" x14ac:dyDescent="0.25">
      <c r="V63226" s="80"/>
    </row>
    <row r="63227" spans="22:22" ht="9" hidden="1" customHeight="1" x14ac:dyDescent="0.25">
      <c r="V63227" s="80"/>
    </row>
    <row r="63228" spans="22:22" ht="9" hidden="1" customHeight="1" x14ac:dyDescent="0.25">
      <c r="V63228" s="80"/>
    </row>
    <row r="63229" spans="22:22" ht="9" hidden="1" customHeight="1" x14ac:dyDescent="0.25">
      <c r="V63229" s="80"/>
    </row>
    <row r="63230" spans="22:22" ht="9" hidden="1" customHeight="1" x14ac:dyDescent="0.25">
      <c r="V63230" s="80"/>
    </row>
    <row r="63231" spans="22:22" ht="9" hidden="1" customHeight="1" x14ac:dyDescent="0.25">
      <c r="V63231" s="80"/>
    </row>
    <row r="63232" spans="22:22" ht="9" hidden="1" customHeight="1" x14ac:dyDescent="0.25">
      <c r="V63232" s="80"/>
    </row>
    <row r="63233" spans="22:22" ht="9" hidden="1" customHeight="1" x14ac:dyDescent="0.25">
      <c r="V63233" s="80"/>
    </row>
    <row r="63234" spans="22:22" ht="9" hidden="1" customHeight="1" x14ac:dyDescent="0.25">
      <c r="V63234" s="80"/>
    </row>
    <row r="63235" spans="22:22" ht="9" hidden="1" customHeight="1" x14ac:dyDescent="0.25">
      <c r="V63235" s="80"/>
    </row>
    <row r="63236" spans="22:22" ht="9" hidden="1" customHeight="1" x14ac:dyDescent="0.25">
      <c r="V63236" s="80"/>
    </row>
    <row r="63237" spans="22:22" ht="9" hidden="1" customHeight="1" x14ac:dyDescent="0.25">
      <c r="V63237" s="80"/>
    </row>
    <row r="63238" spans="22:22" ht="9" hidden="1" customHeight="1" x14ac:dyDescent="0.25">
      <c r="V63238" s="80"/>
    </row>
    <row r="63239" spans="22:22" ht="9" hidden="1" customHeight="1" x14ac:dyDescent="0.25">
      <c r="V63239" s="80"/>
    </row>
    <row r="63240" spans="22:22" ht="9" hidden="1" customHeight="1" x14ac:dyDescent="0.25">
      <c r="V63240" s="80"/>
    </row>
    <row r="63241" spans="22:22" ht="9" hidden="1" customHeight="1" x14ac:dyDescent="0.25">
      <c r="V63241" s="80"/>
    </row>
    <row r="63242" spans="22:22" ht="9" hidden="1" customHeight="1" x14ac:dyDescent="0.25">
      <c r="V63242" s="80"/>
    </row>
    <row r="63243" spans="22:22" ht="9" hidden="1" customHeight="1" x14ac:dyDescent="0.25">
      <c r="V63243" s="80"/>
    </row>
    <row r="63244" spans="22:22" ht="9" hidden="1" customHeight="1" x14ac:dyDescent="0.25">
      <c r="V63244" s="80"/>
    </row>
    <row r="63245" spans="22:22" ht="9" hidden="1" customHeight="1" x14ac:dyDescent="0.25">
      <c r="V63245" s="80"/>
    </row>
    <row r="63246" spans="22:22" ht="9" hidden="1" customHeight="1" x14ac:dyDescent="0.25">
      <c r="V63246" s="80"/>
    </row>
    <row r="63247" spans="22:22" ht="9" hidden="1" customHeight="1" x14ac:dyDescent="0.25">
      <c r="V63247" s="80"/>
    </row>
    <row r="63248" spans="22:22" ht="9" hidden="1" customHeight="1" x14ac:dyDescent="0.25">
      <c r="V63248" s="80"/>
    </row>
    <row r="63249" spans="22:22" ht="9" hidden="1" customHeight="1" x14ac:dyDescent="0.25">
      <c r="V63249" s="80"/>
    </row>
    <row r="63250" spans="22:22" ht="9" hidden="1" customHeight="1" x14ac:dyDescent="0.25">
      <c r="V63250" s="80"/>
    </row>
    <row r="63251" spans="22:22" ht="9" hidden="1" customHeight="1" x14ac:dyDescent="0.25">
      <c r="V63251" s="80"/>
    </row>
    <row r="63252" spans="22:22" ht="9" hidden="1" customHeight="1" x14ac:dyDescent="0.25">
      <c r="V63252" s="80"/>
    </row>
    <row r="63253" spans="22:22" ht="9" hidden="1" customHeight="1" x14ac:dyDescent="0.25">
      <c r="V63253" s="80"/>
    </row>
    <row r="63254" spans="22:22" ht="9" hidden="1" customHeight="1" x14ac:dyDescent="0.25">
      <c r="V63254" s="80"/>
    </row>
    <row r="63255" spans="22:22" ht="9" hidden="1" customHeight="1" x14ac:dyDescent="0.25">
      <c r="V63255" s="80"/>
    </row>
    <row r="63256" spans="22:22" ht="9" hidden="1" customHeight="1" x14ac:dyDescent="0.25">
      <c r="V63256" s="80"/>
    </row>
    <row r="63257" spans="22:22" ht="9" hidden="1" customHeight="1" x14ac:dyDescent="0.25">
      <c r="V63257" s="80"/>
    </row>
    <row r="63258" spans="22:22" ht="9" hidden="1" customHeight="1" x14ac:dyDescent="0.25">
      <c r="V63258" s="80"/>
    </row>
    <row r="63259" spans="22:22" ht="9" hidden="1" customHeight="1" x14ac:dyDescent="0.25">
      <c r="V63259" s="80"/>
    </row>
    <row r="63260" spans="22:22" ht="9" hidden="1" customHeight="1" x14ac:dyDescent="0.25">
      <c r="V63260" s="80"/>
    </row>
    <row r="63261" spans="22:22" ht="9" hidden="1" customHeight="1" x14ac:dyDescent="0.25">
      <c r="V63261" s="80"/>
    </row>
    <row r="63262" spans="22:22" ht="9" hidden="1" customHeight="1" x14ac:dyDescent="0.25">
      <c r="V63262" s="80"/>
    </row>
    <row r="63263" spans="22:22" ht="9" hidden="1" customHeight="1" x14ac:dyDescent="0.25">
      <c r="V63263" s="80"/>
    </row>
    <row r="63264" spans="22:22" ht="9" hidden="1" customHeight="1" x14ac:dyDescent="0.25">
      <c r="V63264" s="80"/>
    </row>
    <row r="63265" spans="22:22" ht="9" hidden="1" customHeight="1" x14ac:dyDescent="0.25">
      <c r="V63265" s="80"/>
    </row>
    <row r="63266" spans="22:22" ht="9" hidden="1" customHeight="1" x14ac:dyDescent="0.25">
      <c r="V63266" s="80"/>
    </row>
    <row r="63267" spans="22:22" ht="9" hidden="1" customHeight="1" x14ac:dyDescent="0.25">
      <c r="V63267" s="80"/>
    </row>
    <row r="63268" spans="22:22" ht="9" hidden="1" customHeight="1" x14ac:dyDescent="0.25">
      <c r="V63268" s="80"/>
    </row>
    <row r="63269" spans="22:22" ht="9" hidden="1" customHeight="1" x14ac:dyDescent="0.25">
      <c r="V63269" s="80"/>
    </row>
    <row r="63270" spans="22:22" ht="9" hidden="1" customHeight="1" x14ac:dyDescent="0.25">
      <c r="V63270" s="80"/>
    </row>
    <row r="63271" spans="22:22" ht="9" hidden="1" customHeight="1" x14ac:dyDescent="0.25">
      <c r="V63271" s="80"/>
    </row>
    <row r="63272" spans="22:22" ht="9" hidden="1" customHeight="1" x14ac:dyDescent="0.25">
      <c r="V63272" s="80"/>
    </row>
    <row r="63273" spans="22:22" ht="9" hidden="1" customHeight="1" x14ac:dyDescent="0.25">
      <c r="V63273" s="80"/>
    </row>
    <row r="63274" spans="22:22" ht="9" hidden="1" customHeight="1" x14ac:dyDescent="0.25">
      <c r="V63274" s="80"/>
    </row>
    <row r="63275" spans="22:22" ht="9" hidden="1" customHeight="1" x14ac:dyDescent="0.25">
      <c r="V63275" s="80"/>
    </row>
    <row r="63276" spans="22:22" ht="9" hidden="1" customHeight="1" x14ac:dyDescent="0.25">
      <c r="V63276" s="80"/>
    </row>
    <row r="63277" spans="22:22" ht="9" hidden="1" customHeight="1" x14ac:dyDescent="0.25">
      <c r="V63277" s="80"/>
    </row>
    <row r="63278" spans="22:22" ht="9" hidden="1" customHeight="1" x14ac:dyDescent="0.25">
      <c r="V63278" s="80"/>
    </row>
    <row r="63279" spans="22:22" ht="9" hidden="1" customHeight="1" x14ac:dyDescent="0.25">
      <c r="V63279" s="80"/>
    </row>
    <row r="63280" spans="22:22" ht="9" hidden="1" customHeight="1" x14ac:dyDescent="0.25">
      <c r="V63280" s="80"/>
    </row>
    <row r="63281" spans="22:22" ht="9" hidden="1" customHeight="1" x14ac:dyDescent="0.25">
      <c r="V63281" s="80"/>
    </row>
    <row r="63282" spans="22:22" ht="9" hidden="1" customHeight="1" x14ac:dyDescent="0.25">
      <c r="V63282" s="80"/>
    </row>
    <row r="63283" spans="22:22" ht="9" hidden="1" customHeight="1" x14ac:dyDescent="0.25">
      <c r="V63283" s="80"/>
    </row>
    <row r="63284" spans="22:22" ht="9" hidden="1" customHeight="1" x14ac:dyDescent="0.25">
      <c r="V63284" s="80"/>
    </row>
    <row r="63285" spans="22:22" ht="9" hidden="1" customHeight="1" x14ac:dyDescent="0.25">
      <c r="V63285" s="80"/>
    </row>
    <row r="63286" spans="22:22" ht="9" hidden="1" customHeight="1" x14ac:dyDescent="0.25">
      <c r="V63286" s="80"/>
    </row>
    <row r="63287" spans="22:22" ht="9" hidden="1" customHeight="1" x14ac:dyDescent="0.25">
      <c r="V63287" s="80"/>
    </row>
    <row r="63288" spans="22:22" ht="9" hidden="1" customHeight="1" x14ac:dyDescent="0.25">
      <c r="V63288" s="80"/>
    </row>
    <row r="63289" spans="22:22" ht="9" hidden="1" customHeight="1" x14ac:dyDescent="0.25">
      <c r="V63289" s="80"/>
    </row>
    <row r="63290" spans="22:22" ht="9" hidden="1" customHeight="1" x14ac:dyDescent="0.25">
      <c r="V63290" s="80"/>
    </row>
    <row r="63291" spans="22:22" ht="9" hidden="1" customHeight="1" x14ac:dyDescent="0.25">
      <c r="V63291" s="80"/>
    </row>
    <row r="63292" spans="22:22" ht="9" hidden="1" customHeight="1" x14ac:dyDescent="0.25">
      <c r="V63292" s="80"/>
    </row>
    <row r="63293" spans="22:22" ht="9" hidden="1" customHeight="1" x14ac:dyDescent="0.25">
      <c r="V63293" s="80"/>
    </row>
    <row r="63294" spans="22:22" ht="9" hidden="1" customHeight="1" x14ac:dyDescent="0.25">
      <c r="V63294" s="80"/>
    </row>
    <row r="63295" spans="22:22" ht="9" hidden="1" customHeight="1" x14ac:dyDescent="0.25">
      <c r="V63295" s="80"/>
    </row>
    <row r="63296" spans="22:22" ht="9" hidden="1" customHeight="1" x14ac:dyDescent="0.25">
      <c r="V63296" s="80"/>
    </row>
    <row r="63297" spans="22:22" ht="9" hidden="1" customHeight="1" x14ac:dyDescent="0.25">
      <c r="V63297" s="80"/>
    </row>
    <row r="63298" spans="22:22" ht="9" hidden="1" customHeight="1" x14ac:dyDescent="0.25">
      <c r="V63298" s="80"/>
    </row>
    <row r="63299" spans="22:22" ht="9" hidden="1" customHeight="1" x14ac:dyDescent="0.25">
      <c r="V63299" s="80"/>
    </row>
    <row r="63300" spans="22:22" ht="9" hidden="1" customHeight="1" x14ac:dyDescent="0.25">
      <c r="V63300" s="80"/>
    </row>
    <row r="63301" spans="22:22" ht="9" hidden="1" customHeight="1" x14ac:dyDescent="0.25">
      <c r="V63301" s="80"/>
    </row>
    <row r="63302" spans="22:22" ht="9" hidden="1" customHeight="1" x14ac:dyDescent="0.25">
      <c r="V63302" s="80"/>
    </row>
    <row r="63303" spans="22:22" ht="9" hidden="1" customHeight="1" x14ac:dyDescent="0.25">
      <c r="V63303" s="80"/>
    </row>
    <row r="63304" spans="22:22" ht="9" hidden="1" customHeight="1" x14ac:dyDescent="0.25">
      <c r="V63304" s="80"/>
    </row>
    <row r="63305" spans="22:22" ht="9" hidden="1" customHeight="1" x14ac:dyDescent="0.25">
      <c r="V63305" s="80"/>
    </row>
    <row r="63306" spans="22:22" ht="9" hidden="1" customHeight="1" x14ac:dyDescent="0.25">
      <c r="V63306" s="80"/>
    </row>
    <row r="63307" spans="22:22" ht="9" hidden="1" customHeight="1" x14ac:dyDescent="0.25">
      <c r="V63307" s="80"/>
    </row>
    <row r="63308" spans="22:22" ht="9" hidden="1" customHeight="1" x14ac:dyDescent="0.25">
      <c r="V63308" s="80"/>
    </row>
    <row r="63309" spans="22:22" ht="9" hidden="1" customHeight="1" x14ac:dyDescent="0.25">
      <c r="V63309" s="80"/>
    </row>
    <row r="63310" spans="22:22" ht="9" hidden="1" customHeight="1" x14ac:dyDescent="0.25">
      <c r="V63310" s="80"/>
    </row>
    <row r="63311" spans="22:22" ht="9" hidden="1" customHeight="1" x14ac:dyDescent="0.25">
      <c r="V63311" s="80"/>
    </row>
    <row r="63312" spans="22:22" ht="9" hidden="1" customHeight="1" x14ac:dyDescent="0.25">
      <c r="V63312" s="80"/>
    </row>
    <row r="63313" spans="22:22" ht="9" hidden="1" customHeight="1" x14ac:dyDescent="0.25">
      <c r="V63313" s="80"/>
    </row>
    <row r="63314" spans="22:22" ht="9" hidden="1" customHeight="1" x14ac:dyDescent="0.25">
      <c r="V63314" s="80"/>
    </row>
    <row r="63315" spans="22:22" ht="9" hidden="1" customHeight="1" x14ac:dyDescent="0.25">
      <c r="V63315" s="80"/>
    </row>
    <row r="63316" spans="22:22" ht="9" hidden="1" customHeight="1" x14ac:dyDescent="0.25">
      <c r="V63316" s="80"/>
    </row>
    <row r="63317" spans="22:22" ht="9" hidden="1" customHeight="1" x14ac:dyDescent="0.25">
      <c r="V63317" s="80"/>
    </row>
    <row r="63318" spans="22:22" ht="9" hidden="1" customHeight="1" x14ac:dyDescent="0.25">
      <c r="V63318" s="80"/>
    </row>
    <row r="63319" spans="22:22" ht="9" hidden="1" customHeight="1" x14ac:dyDescent="0.25">
      <c r="V63319" s="80"/>
    </row>
    <row r="63320" spans="22:22" ht="9" hidden="1" customHeight="1" x14ac:dyDescent="0.25">
      <c r="V63320" s="80"/>
    </row>
    <row r="63321" spans="22:22" ht="9" hidden="1" customHeight="1" x14ac:dyDescent="0.25">
      <c r="V63321" s="80"/>
    </row>
    <row r="63322" spans="22:22" ht="9" hidden="1" customHeight="1" x14ac:dyDescent="0.25">
      <c r="V63322" s="80"/>
    </row>
    <row r="63323" spans="22:22" ht="9" hidden="1" customHeight="1" x14ac:dyDescent="0.25">
      <c r="V63323" s="80"/>
    </row>
    <row r="63324" spans="22:22" ht="9" hidden="1" customHeight="1" x14ac:dyDescent="0.25">
      <c r="V63324" s="80"/>
    </row>
    <row r="63325" spans="22:22" ht="9" hidden="1" customHeight="1" x14ac:dyDescent="0.25">
      <c r="V63325" s="80"/>
    </row>
    <row r="63326" spans="22:22" ht="9" hidden="1" customHeight="1" x14ac:dyDescent="0.25">
      <c r="V63326" s="80"/>
    </row>
    <row r="63327" spans="22:22" ht="9" hidden="1" customHeight="1" x14ac:dyDescent="0.25">
      <c r="V63327" s="80"/>
    </row>
    <row r="63328" spans="22:22" ht="9" hidden="1" customHeight="1" x14ac:dyDescent="0.25">
      <c r="V63328" s="80"/>
    </row>
    <row r="63329" spans="22:22" ht="9" hidden="1" customHeight="1" x14ac:dyDescent="0.25">
      <c r="V63329" s="80"/>
    </row>
    <row r="63330" spans="22:22" ht="9" hidden="1" customHeight="1" x14ac:dyDescent="0.25">
      <c r="V63330" s="80"/>
    </row>
    <row r="63331" spans="22:22" ht="9" hidden="1" customHeight="1" x14ac:dyDescent="0.25">
      <c r="V63331" s="80"/>
    </row>
    <row r="63332" spans="22:22" ht="9" hidden="1" customHeight="1" x14ac:dyDescent="0.25">
      <c r="V63332" s="80"/>
    </row>
    <row r="63333" spans="22:22" ht="9" hidden="1" customHeight="1" x14ac:dyDescent="0.25">
      <c r="V63333" s="80"/>
    </row>
    <row r="63334" spans="22:22" ht="9" hidden="1" customHeight="1" x14ac:dyDescent="0.25">
      <c r="V63334" s="80"/>
    </row>
    <row r="63335" spans="22:22" ht="9" hidden="1" customHeight="1" x14ac:dyDescent="0.25">
      <c r="V63335" s="80"/>
    </row>
    <row r="63336" spans="22:22" ht="9" hidden="1" customHeight="1" x14ac:dyDescent="0.25">
      <c r="V63336" s="80"/>
    </row>
    <row r="63337" spans="22:22" ht="9" hidden="1" customHeight="1" x14ac:dyDescent="0.25">
      <c r="V63337" s="80"/>
    </row>
    <row r="63338" spans="22:22" ht="9" hidden="1" customHeight="1" x14ac:dyDescent="0.25">
      <c r="V63338" s="80"/>
    </row>
    <row r="63339" spans="22:22" ht="9" hidden="1" customHeight="1" x14ac:dyDescent="0.25">
      <c r="V63339" s="80"/>
    </row>
    <row r="63340" spans="22:22" ht="9" hidden="1" customHeight="1" x14ac:dyDescent="0.25">
      <c r="V63340" s="80"/>
    </row>
    <row r="63341" spans="22:22" ht="9" hidden="1" customHeight="1" x14ac:dyDescent="0.25">
      <c r="V63341" s="80"/>
    </row>
    <row r="63342" spans="22:22" ht="9" hidden="1" customHeight="1" x14ac:dyDescent="0.25">
      <c r="V63342" s="80"/>
    </row>
    <row r="63343" spans="22:22" ht="9" hidden="1" customHeight="1" x14ac:dyDescent="0.25">
      <c r="V63343" s="80"/>
    </row>
    <row r="63344" spans="22:22" ht="9" hidden="1" customHeight="1" x14ac:dyDescent="0.25">
      <c r="V63344" s="80"/>
    </row>
    <row r="63345" spans="22:22" ht="9" hidden="1" customHeight="1" x14ac:dyDescent="0.25">
      <c r="V63345" s="80"/>
    </row>
    <row r="63346" spans="22:22" ht="9" hidden="1" customHeight="1" x14ac:dyDescent="0.25">
      <c r="V63346" s="80"/>
    </row>
    <row r="63347" spans="22:22" ht="9" hidden="1" customHeight="1" x14ac:dyDescent="0.25">
      <c r="V63347" s="80"/>
    </row>
    <row r="63348" spans="22:22" ht="9" hidden="1" customHeight="1" x14ac:dyDescent="0.25">
      <c r="V63348" s="80"/>
    </row>
    <row r="63349" spans="22:22" ht="9" hidden="1" customHeight="1" x14ac:dyDescent="0.25">
      <c r="V63349" s="80"/>
    </row>
    <row r="63350" spans="22:22" ht="9" hidden="1" customHeight="1" x14ac:dyDescent="0.25">
      <c r="V63350" s="80"/>
    </row>
    <row r="63351" spans="22:22" ht="9" hidden="1" customHeight="1" x14ac:dyDescent="0.25">
      <c r="V63351" s="80"/>
    </row>
    <row r="63352" spans="22:22" ht="9" hidden="1" customHeight="1" x14ac:dyDescent="0.25">
      <c r="V63352" s="80"/>
    </row>
    <row r="63353" spans="22:22" ht="9" hidden="1" customHeight="1" x14ac:dyDescent="0.25">
      <c r="V63353" s="80"/>
    </row>
    <row r="63354" spans="22:22" ht="9" hidden="1" customHeight="1" x14ac:dyDescent="0.25">
      <c r="V63354" s="80"/>
    </row>
    <row r="63355" spans="22:22" ht="9" hidden="1" customHeight="1" x14ac:dyDescent="0.25">
      <c r="V63355" s="80"/>
    </row>
    <row r="63356" spans="22:22" ht="9" hidden="1" customHeight="1" x14ac:dyDescent="0.25">
      <c r="V63356" s="80"/>
    </row>
    <row r="63357" spans="22:22" ht="9" hidden="1" customHeight="1" x14ac:dyDescent="0.25">
      <c r="V63357" s="80"/>
    </row>
    <row r="63358" spans="22:22" ht="9" hidden="1" customHeight="1" x14ac:dyDescent="0.25">
      <c r="V63358" s="80"/>
    </row>
    <row r="63359" spans="22:22" ht="9" hidden="1" customHeight="1" x14ac:dyDescent="0.25">
      <c r="V63359" s="80"/>
    </row>
    <row r="63360" spans="22:22" ht="9" hidden="1" customHeight="1" x14ac:dyDescent="0.25">
      <c r="V63360" s="80"/>
    </row>
    <row r="63361" spans="22:22" ht="9" hidden="1" customHeight="1" x14ac:dyDescent="0.25">
      <c r="V63361" s="80"/>
    </row>
    <row r="63362" spans="22:22" ht="9" hidden="1" customHeight="1" x14ac:dyDescent="0.25">
      <c r="V63362" s="80"/>
    </row>
    <row r="63363" spans="22:22" ht="9" hidden="1" customHeight="1" x14ac:dyDescent="0.25">
      <c r="V63363" s="80"/>
    </row>
    <row r="63364" spans="22:22" ht="9" hidden="1" customHeight="1" x14ac:dyDescent="0.25">
      <c r="V63364" s="80"/>
    </row>
    <row r="63365" spans="22:22" ht="9" hidden="1" customHeight="1" x14ac:dyDescent="0.25">
      <c r="V63365" s="80"/>
    </row>
    <row r="63366" spans="22:22" ht="9" hidden="1" customHeight="1" x14ac:dyDescent="0.25">
      <c r="V63366" s="80"/>
    </row>
    <row r="63367" spans="22:22" ht="9" hidden="1" customHeight="1" x14ac:dyDescent="0.25">
      <c r="V63367" s="80"/>
    </row>
    <row r="63368" spans="22:22" ht="9" hidden="1" customHeight="1" x14ac:dyDescent="0.25">
      <c r="V63368" s="80"/>
    </row>
    <row r="63369" spans="22:22" ht="9" hidden="1" customHeight="1" x14ac:dyDescent="0.25">
      <c r="V63369" s="80"/>
    </row>
    <row r="63370" spans="22:22" ht="9" hidden="1" customHeight="1" x14ac:dyDescent="0.25">
      <c r="V63370" s="80"/>
    </row>
    <row r="63371" spans="22:22" ht="9" hidden="1" customHeight="1" x14ac:dyDescent="0.25">
      <c r="V63371" s="80"/>
    </row>
    <row r="63372" spans="22:22" ht="9" hidden="1" customHeight="1" x14ac:dyDescent="0.25">
      <c r="V63372" s="80"/>
    </row>
    <row r="63373" spans="22:22" ht="9" hidden="1" customHeight="1" x14ac:dyDescent="0.25">
      <c r="V63373" s="80"/>
    </row>
    <row r="63374" spans="22:22" ht="9" hidden="1" customHeight="1" x14ac:dyDescent="0.25">
      <c r="V63374" s="80"/>
    </row>
    <row r="63375" spans="22:22" ht="9" hidden="1" customHeight="1" x14ac:dyDescent="0.25">
      <c r="V63375" s="80"/>
    </row>
    <row r="63376" spans="22:22" ht="9" hidden="1" customHeight="1" x14ac:dyDescent="0.25">
      <c r="V63376" s="80"/>
    </row>
    <row r="63377" spans="22:22" ht="9" hidden="1" customHeight="1" x14ac:dyDescent="0.25">
      <c r="V63377" s="80"/>
    </row>
    <row r="63378" spans="22:22" ht="9" hidden="1" customHeight="1" x14ac:dyDescent="0.25">
      <c r="V63378" s="80"/>
    </row>
    <row r="63379" spans="22:22" ht="9" hidden="1" customHeight="1" x14ac:dyDescent="0.25">
      <c r="V63379" s="80"/>
    </row>
    <row r="63380" spans="22:22" ht="9" hidden="1" customHeight="1" x14ac:dyDescent="0.25">
      <c r="V63380" s="80"/>
    </row>
    <row r="63381" spans="22:22" ht="9" hidden="1" customHeight="1" x14ac:dyDescent="0.25">
      <c r="V63381" s="80"/>
    </row>
    <row r="63382" spans="22:22" ht="9" hidden="1" customHeight="1" x14ac:dyDescent="0.25">
      <c r="V63382" s="80"/>
    </row>
    <row r="63383" spans="22:22" ht="9" hidden="1" customHeight="1" x14ac:dyDescent="0.25">
      <c r="V63383" s="80"/>
    </row>
    <row r="63384" spans="22:22" ht="9" hidden="1" customHeight="1" x14ac:dyDescent="0.25">
      <c r="V63384" s="80"/>
    </row>
    <row r="63385" spans="22:22" ht="9" hidden="1" customHeight="1" x14ac:dyDescent="0.25">
      <c r="V63385" s="80"/>
    </row>
    <row r="63386" spans="22:22" ht="9" hidden="1" customHeight="1" x14ac:dyDescent="0.25">
      <c r="V63386" s="80"/>
    </row>
    <row r="63387" spans="22:22" ht="9" hidden="1" customHeight="1" x14ac:dyDescent="0.25">
      <c r="V63387" s="80"/>
    </row>
    <row r="63388" spans="22:22" ht="9" hidden="1" customHeight="1" x14ac:dyDescent="0.25">
      <c r="V63388" s="80"/>
    </row>
    <row r="63389" spans="22:22" ht="9" hidden="1" customHeight="1" x14ac:dyDescent="0.25">
      <c r="V63389" s="80"/>
    </row>
    <row r="63390" spans="22:22" ht="9" hidden="1" customHeight="1" x14ac:dyDescent="0.25">
      <c r="V63390" s="80"/>
    </row>
    <row r="63391" spans="22:22" ht="9" hidden="1" customHeight="1" x14ac:dyDescent="0.25">
      <c r="V63391" s="80"/>
    </row>
    <row r="63392" spans="22:22" ht="9" hidden="1" customHeight="1" x14ac:dyDescent="0.25">
      <c r="V63392" s="80"/>
    </row>
    <row r="63393" spans="22:22" ht="9" hidden="1" customHeight="1" x14ac:dyDescent="0.25">
      <c r="V63393" s="80"/>
    </row>
    <row r="63394" spans="22:22" ht="9" hidden="1" customHeight="1" x14ac:dyDescent="0.25">
      <c r="V63394" s="80"/>
    </row>
    <row r="63395" spans="22:22" ht="9" hidden="1" customHeight="1" x14ac:dyDescent="0.25">
      <c r="V63395" s="80"/>
    </row>
    <row r="63396" spans="22:22" ht="9" hidden="1" customHeight="1" x14ac:dyDescent="0.25">
      <c r="V63396" s="80"/>
    </row>
    <row r="63397" spans="22:22" ht="9" hidden="1" customHeight="1" x14ac:dyDescent="0.25">
      <c r="V63397" s="80"/>
    </row>
    <row r="63398" spans="22:22" ht="9" hidden="1" customHeight="1" x14ac:dyDescent="0.25">
      <c r="V63398" s="80"/>
    </row>
    <row r="63399" spans="22:22" ht="9" hidden="1" customHeight="1" x14ac:dyDescent="0.25">
      <c r="V63399" s="80"/>
    </row>
    <row r="63400" spans="22:22" ht="9" hidden="1" customHeight="1" x14ac:dyDescent="0.25">
      <c r="V63400" s="80"/>
    </row>
    <row r="63401" spans="22:22" ht="9" hidden="1" customHeight="1" x14ac:dyDescent="0.25">
      <c r="V63401" s="80"/>
    </row>
    <row r="63402" spans="22:22" ht="9" hidden="1" customHeight="1" x14ac:dyDescent="0.25">
      <c r="V63402" s="80"/>
    </row>
    <row r="63403" spans="22:22" ht="9" hidden="1" customHeight="1" x14ac:dyDescent="0.25">
      <c r="V63403" s="80"/>
    </row>
    <row r="63404" spans="22:22" ht="9" hidden="1" customHeight="1" x14ac:dyDescent="0.25">
      <c r="V63404" s="80"/>
    </row>
    <row r="63405" spans="22:22" ht="9" hidden="1" customHeight="1" x14ac:dyDescent="0.25">
      <c r="V63405" s="80"/>
    </row>
    <row r="63406" spans="22:22" ht="9" hidden="1" customHeight="1" x14ac:dyDescent="0.25">
      <c r="V63406" s="80"/>
    </row>
    <row r="63407" spans="22:22" ht="9" hidden="1" customHeight="1" x14ac:dyDescent="0.25">
      <c r="V63407" s="80"/>
    </row>
    <row r="63408" spans="22:22" ht="9" hidden="1" customHeight="1" x14ac:dyDescent="0.25">
      <c r="V63408" s="80"/>
    </row>
    <row r="63409" spans="22:22" ht="9" hidden="1" customHeight="1" x14ac:dyDescent="0.25">
      <c r="V63409" s="80"/>
    </row>
    <row r="63410" spans="22:22" ht="9" hidden="1" customHeight="1" x14ac:dyDescent="0.25">
      <c r="V63410" s="80"/>
    </row>
    <row r="63411" spans="22:22" ht="9" hidden="1" customHeight="1" x14ac:dyDescent="0.25">
      <c r="V63411" s="80"/>
    </row>
    <row r="63412" spans="22:22" ht="9" hidden="1" customHeight="1" x14ac:dyDescent="0.25">
      <c r="V63412" s="80"/>
    </row>
    <row r="63413" spans="22:22" ht="9" hidden="1" customHeight="1" x14ac:dyDescent="0.25">
      <c r="V63413" s="80"/>
    </row>
    <row r="63414" spans="22:22" ht="9" hidden="1" customHeight="1" x14ac:dyDescent="0.25">
      <c r="V63414" s="80"/>
    </row>
    <row r="63415" spans="22:22" ht="9" hidden="1" customHeight="1" x14ac:dyDescent="0.25">
      <c r="V63415" s="80"/>
    </row>
    <row r="63416" spans="22:22" ht="9" hidden="1" customHeight="1" x14ac:dyDescent="0.25">
      <c r="V63416" s="80"/>
    </row>
    <row r="63417" spans="22:22" ht="9" hidden="1" customHeight="1" x14ac:dyDescent="0.25">
      <c r="V63417" s="80"/>
    </row>
    <row r="63418" spans="22:22" ht="9" hidden="1" customHeight="1" x14ac:dyDescent="0.25">
      <c r="V63418" s="80"/>
    </row>
    <row r="63419" spans="22:22" ht="9" hidden="1" customHeight="1" x14ac:dyDescent="0.25">
      <c r="V63419" s="80"/>
    </row>
    <row r="63420" spans="22:22" ht="9" hidden="1" customHeight="1" x14ac:dyDescent="0.25">
      <c r="V63420" s="80"/>
    </row>
    <row r="63421" spans="22:22" ht="9" hidden="1" customHeight="1" x14ac:dyDescent="0.25">
      <c r="V63421" s="80"/>
    </row>
    <row r="63422" spans="22:22" ht="9" hidden="1" customHeight="1" x14ac:dyDescent="0.25">
      <c r="V63422" s="80"/>
    </row>
    <row r="63423" spans="22:22" ht="9" hidden="1" customHeight="1" x14ac:dyDescent="0.25">
      <c r="V63423" s="80"/>
    </row>
    <row r="63424" spans="22:22" ht="9" hidden="1" customHeight="1" x14ac:dyDescent="0.25">
      <c r="V63424" s="80"/>
    </row>
    <row r="63425" spans="22:22" ht="9" hidden="1" customHeight="1" x14ac:dyDescent="0.25">
      <c r="V63425" s="80"/>
    </row>
    <row r="63426" spans="22:22" ht="9" hidden="1" customHeight="1" x14ac:dyDescent="0.25">
      <c r="V63426" s="80"/>
    </row>
    <row r="63427" spans="22:22" ht="9" hidden="1" customHeight="1" x14ac:dyDescent="0.25">
      <c r="V63427" s="80"/>
    </row>
    <row r="63428" spans="22:22" ht="9" hidden="1" customHeight="1" x14ac:dyDescent="0.25">
      <c r="V63428" s="80"/>
    </row>
    <row r="63429" spans="22:22" ht="9" hidden="1" customHeight="1" x14ac:dyDescent="0.25">
      <c r="V63429" s="80"/>
    </row>
    <row r="63430" spans="22:22" ht="9" hidden="1" customHeight="1" x14ac:dyDescent="0.25">
      <c r="V63430" s="80"/>
    </row>
    <row r="63431" spans="22:22" ht="9" hidden="1" customHeight="1" x14ac:dyDescent="0.25">
      <c r="V63431" s="80"/>
    </row>
    <row r="63432" spans="22:22" ht="9" hidden="1" customHeight="1" x14ac:dyDescent="0.25">
      <c r="V63432" s="80"/>
    </row>
    <row r="63433" spans="22:22" ht="9" hidden="1" customHeight="1" x14ac:dyDescent="0.25">
      <c r="V63433" s="80"/>
    </row>
    <row r="63434" spans="22:22" ht="9" hidden="1" customHeight="1" x14ac:dyDescent="0.25">
      <c r="V63434" s="80"/>
    </row>
    <row r="63435" spans="22:22" ht="9" hidden="1" customHeight="1" x14ac:dyDescent="0.25">
      <c r="V63435" s="80"/>
    </row>
    <row r="63436" spans="22:22" ht="9" hidden="1" customHeight="1" x14ac:dyDescent="0.25">
      <c r="V63436" s="80"/>
    </row>
    <row r="63437" spans="22:22" ht="9" hidden="1" customHeight="1" x14ac:dyDescent="0.25">
      <c r="V63437" s="80"/>
    </row>
    <row r="63438" spans="22:22" ht="9" hidden="1" customHeight="1" x14ac:dyDescent="0.25">
      <c r="V63438" s="80"/>
    </row>
    <row r="63439" spans="22:22" ht="9" hidden="1" customHeight="1" x14ac:dyDescent="0.25">
      <c r="V63439" s="80"/>
    </row>
    <row r="63440" spans="22:22" ht="9" hidden="1" customHeight="1" x14ac:dyDescent="0.25">
      <c r="V63440" s="80"/>
    </row>
    <row r="63441" spans="22:22" ht="9" hidden="1" customHeight="1" x14ac:dyDescent="0.25">
      <c r="V63441" s="80"/>
    </row>
    <row r="63442" spans="22:22" ht="9" hidden="1" customHeight="1" x14ac:dyDescent="0.25">
      <c r="V63442" s="80"/>
    </row>
    <row r="63443" spans="22:22" ht="9" hidden="1" customHeight="1" x14ac:dyDescent="0.25">
      <c r="V63443" s="80"/>
    </row>
    <row r="63444" spans="22:22" ht="9" hidden="1" customHeight="1" x14ac:dyDescent="0.25">
      <c r="V63444" s="80"/>
    </row>
    <row r="63445" spans="22:22" ht="9" hidden="1" customHeight="1" x14ac:dyDescent="0.25">
      <c r="V63445" s="80"/>
    </row>
    <row r="63446" spans="22:22" ht="9" hidden="1" customHeight="1" x14ac:dyDescent="0.25">
      <c r="V63446" s="80"/>
    </row>
    <row r="63447" spans="22:22" ht="9" hidden="1" customHeight="1" x14ac:dyDescent="0.25">
      <c r="V63447" s="80"/>
    </row>
    <row r="63448" spans="22:22" ht="9" hidden="1" customHeight="1" x14ac:dyDescent="0.25">
      <c r="V63448" s="80"/>
    </row>
    <row r="63449" spans="22:22" ht="9" hidden="1" customHeight="1" x14ac:dyDescent="0.25">
      <c r="V63449" s="80"/>
    </row>
    <row r="63450" spans="22:22" ht="9" hidden="1" customHeight="1" x14ac:dyDescent="0.25">
      <c r="V63450" s="80"/>
    </row>
    <row r="63451" spans="22:22" ht="9" hidden="1" customHeight="1" x14ac:dyDescent="0.25">
      <c r="V63451" s="80"/>
    </row>
    <row r="63452" spans="22:22" ht="9" hidden="1" customHeight="1" x14ac:dyDescent="0.25">
      <c r="V63452" s="80"/>
    </row>
    <row r="63453" spans="22:22" ht="9" hidden="1" customHeight="1" x14ac:dyDescent="0.25">
      <c r="V63453" s="80"/>
    </row>
    <row r="63454" spans="22:22" ht="9" hidden="1" customHeight="1" x14ac:dyDescent="0.25">
      <c r="V63454" s="80"/>
    </row>
    <row r="63455" spans="22:22" ht="9" hidden="1" customHeight="1" x14ac:dyDescent="0.25">
      <c r="V63455" s="80"/>
    </row>
    <row r="63456" spans="22:22" ht="9" hidden="1" customHeight="1" x14ac:dyDescent="0.25">
      <c r="V63456" s="80"/>
    </row>
    <row r="63457" spans="22:22" ht="9" hidden="1" customHeight="1" x14ac:dyDescent="0.25">
      <c r="V63457" s="80"/>
    </row>
    <row r="63458" spans="22:22" ht="9" hidden="1" customHeight="1" x14ac:dyDescent="0.25">
      <c r="V63458" s="80"/>
    </row>
    <row r="63459" spans="22:22" ht="9" hidden="1" customHeight="1" x14ac:dyDescent="0.25">
      <c r="V63459" s="80"/>
    </row>
    <row r="63460" spans="22:22" ht="9" hidden="1" customHeight="1" x14ac:dyDescent="0.25">
      <c r="V63460" s="80"/>
    </row>
    <row r="63461" spans="22:22" ht="9" hidden="1" customHeight="1" x14ac:dyDescent="0.25">
      <c r="V63461" s="80"/>
    </row>
    <row r="63462" spans="22:22" ht="9" hidden="1" customHeight="1" x14ac:dyDescent="0.25">
      <c r="V63462" s="80"/>
    </row>
    <row r="63463" spans="22:22" ht="9" hidden="1" customHeight="1" x14ac:dyDescent="0.25">
      <c r="V63463" s="80"/>
    </row>
    <row r="63464" spans="22:22" ht="9" hidden="1" customHeight="1" x14ac:dyDescent="0.25">
      <c r="V63464" s="80"/>
    </row>
    <row r="63465" spans="22:22" ht="9" hidden="1" customHeight="1" x14ac:dyDescent="0.25">
      <c r="V63465" s="80"/>
    </row>
    <row r="63466" spans="22:22" ht="9" hidden="1" customHeight="1" x14ac:dyDescent="0.25">
      <c r="V63466" s="80"/>
    </row>
    <row r="63467" spans="22:22" ht="9" hidden="1" customHeight="1" x14ac:dyDescent="0.25">
      <c r="V63467" s="80"/>
    </row>
    <row r="63468" spans="22:22" ht="9" hidden="1" customHeight="1" x14ac:dyDescent="0.25">
      <c r="V63468" s="80"/>
    </row>
    <row r="63469" spans="22:22" ht="9" hidden="1" customHeight="1" x14ac:dyDescent="0.25">
      <c r="V63469" s="80"/>
    </row>
    <row r="63470" spans="22:22" ht="9" hidden="1" customHeight="1" x14ac:dyDescent="0.25">
      <c r="V63470" s="80"/>
    </row>
    <row r="63471" spans="22:22" ht="9" hidden="1" customHeight="1" x14ac:dyDescent="0.25">
      <c r="V63471" s="80"/>
    </row>
    <row r="63472" spans="22:22" ht="9" hidden="1" customHeight="1" x14ac:dyDescent="0.25">
      <c r="V63472" s="80"/>
    </row>
    <row r="63473" spans="22:22" ht="9" hidden="1" customHeight="1" x14ac:dyDescent="0.25">
      <c r="V63473" s="80"/>
    </row>
    <row r="63474" spans="22:22" ht="9" hidden="1" customHeight="1" x14ac:dyDescent="0.25">
      <c r="V63474" s="80"/>
    </row>
    <row r="63475" spans="22:22" ht="9" hidden="1" customHeight="1" x14ac:dyDescent="0.25">
      <c r="V63475" s="80"/>
    </row>
    <row r="63476" spans="22:22" ht="9" hidden="1" customHeight="1" x14ac:dyDescent="0.25">
      <c r="V63476" s="80"/>
    </row>
    <row r="63477" spans="22:22" ht="9" hidden="1" customHeight="1" x14ac:dyDescent="0.25">
      <c r="V63477" s="80"/>
    </row>
    <row r="63478" spans="22:22" ht="9" hidden="1" customHeight="1" x14ac:dyDescent="0.25">
      <c r="V63478" s="80"/>
    </row>
    <row r="63479" spans="22:22" ht="9" hidden="1" customHeight="1" x14ac:dyDescent="0.25">
      <c r="V63479" s="80"/>
    </row>
    <row r="63480" spans="22:22" ht="9" hidden="1" customHeight="1" x14ac:dyDescent="0.25">
      <c r="V63480" s="80"/>
    </row>
    <row r="63481" spans="22:22" ht="9" hidden="1" customHeight="1" x14ac:dyDescent="0.25">
      <c r="V63481" s="80"/>
    </row>
    <row r="63482" spans="22:22" ht="9" hidden="1" customHeight="1" x14ac:dyDescent="0.25">
      <c r="V63482" s="80"/>
    </row>
    <row r="63483" spans="22:22" ht="9" hidden="1" customHeight="1" x14ac:dyDescent="0.25">
      <c r="V63483" s="80"/>
    </row>
    <row r="63484" spans="22:22" ht="9" hidden="1" customHeight="1" x14ac:dyDescent="0.25">
      <c r="V63484" s="80"/>
    </row>
    <row r="63485" spans="22:22" ht="9" hidden="1" customHeight="1" x14ac:dyDescent="0.25">
      <c r="V63485" s="80"/>
    </row>
    <row r="63486" spans="22:22" ht="9" hidden="1" customHeight="1" x14ac:dyDescent="0.25">
      <c r="V63486" s="80"/>
    </row>
    <row r="63487" spans="22:22" ht="9" hidden="1" customHeight="1" x14ac:dyDescent="0.25">
      <c r="V63487" s="80"/>
    </row>
    <row r="63488" spans="22:22" ht="9" hidden="1" customHeight="1" x14ac:dyDescent="0.25">
      <c r="V63488" s="80"/>
    </row>
    <row r="63489" spans="22:22" ht="9" hidden="1" customHeight="1" x14ac:dyDescent="0.25">
      <c r="V63489" s="80"/>
    </row>
    <row r="63490" spans="22:22" ht="9" hidden="1" customHeight="1" x14ac:dyDescent="0.25">
      <c r="V63490" s="80"/>
    </row>
    <row r="63491" spans="22:22" ht="9" hidden="1" customHeight="1" x14ac:dyDescent="0.25">
      <c r="V63491" s="80"/>
    </row>
    <row r="63492" spans="22:22" ht="9" hidden="1" customHeight="1" x14ac:dyDescent="0.25">
      <c r="V63492" s="80"/>
    </row>
    <row r="63493" spans="22:22" ht="9" hidden="1" customHeight="1" x14ac:dyDescent="0.25">
      <c r="V63493" s="80"/>
    </row>
    <row r="63494" spans="22:22" ht="9" hidden="1" customHeight="1" x14ac:dyDescent="0.25">
      <c r="V63494" s="80"/>
    </row>
    <row r="63495" spans="22:22" ht="9" hidden="1" customHeight="1" x14ac:dyDescent="0.25">
      <c r="V63495" s="80"/>
    </row>
    <row r="63496" spans="22:22" ht="9" hidden="1" customHeight="1" x14ac:dyDescent="0.25">
      <c r="V63496" s="80"/>
    </row>
    <row r="63497" spans="22:22" ht="9" hidden="1" customHeight="1" x14ac:dyDescent="0.25">
      <c r="V63497" s="80"/>
    </row>
    <row r="63498" spans="22:22" ht="9" hidden="1" customHeight="1" x14ac:dyDescent="0.25">
      <c r="V63498" s="80"/>
    </row>
    <row r="63499" spans="22:22" ht="9" hidden="1" customHeight="1" x14ac:dyDescent="0.25">
      <c r="V63499" s="80"/>
    </row>
    <row r="63500" spans="22:22" ht="9" hidden="1" customHeight="1" x14ac:dyDescent="0.25">
      <c r="V63500" s="80"/>
    </row>
    <row r="63501" spans="22:22" ht="9" hidden="1" customHeight="1" x14ac:dyDescent="0.25">
      <c r="V63501" s="80"/>
    </row>
    <row r="63502" spans="22:22" ht="9" hidden="1" customHeight="1" x14ac:dyDescent="0.25">
      <c r="V63502" s="80"/>
    </row>
    <row r="63503" spans="22:22" ht="9" hidden="1" customHeight="1" x14ac:dyDescent="0.25">
      <c r="V63503" s="80"/>
    </row>
    <row r="63504" spans="22:22" ht="9" hidden="1" customHeight="1" x14ac:dyDescent="0.25">
      <c r="V63504" s="80"/>
    </row>
    <row r="63505" spans="22:22" ht="9" hidden="1" customHeight="1" x14ac:dyDescent="0.25">
      <c r="V63505" s="80"/>
    </row>
    <row r="63506" spans="22:22" ht="9" hidden="1" customHeight="1" x14ac:dyDescent="0.25">
      <c r="V63506" s="80"/>
    </row>
    <row r="63507" spans="22:22" ht="9" hidden="1" customHeight="1" x14ac:dyDescent="0.25">
      <c r="V63507" s="80"/>
    </row>
    <row r="63508" spans="22:22" ht="9" hidden="1" customHeight="1" x14ac:dyDescent="0.25">
      <c r="V63508" s="80"/>
    </row>
    <row r="63509" spans="22:22" ht="9" hidden="1" customHeight="1" x14ac:dyDescent="0.25">
      <c r="V63509" s="80"/>
    </row>
    <row r="63510" spans="22:22" ht="9" hidden="1" customHeight="1" x14ac:dyDescent="0.25">
      <c r="V63510" s="80"/>
    </row>
    <row r="63511" spans="22:22" ht="9" hidden="1" customHeight="1" x14ac:dyDescent="0.25">
      <c r="V63511" s="80"/>
    </row>
    <row r="63512" spans="22:22" ht="9" hidden="1" customHeight="1" x14ac:dyDescent="0.25">
      <c r="V63512" s="80"/>
    </row>
    <row r="63513" spans="22:22" ht="9" hidden="1" customHeight="1" x14ac:dyDescent="0.25">
      <c r="V63513" s="80"/>
    </row>
    <row r="63514" spans="22:22" ht="9" hidden="1" customHeight="1" x14ac:dyDescent="0.25">
      <c r="V63514" s="80"/>
    </row>
    <row r="63515" spans="22:22" ht="9" hidden="1" customHeight="1" x14ac:dyDescent="0.25">
      <c r="V63515" s="80"/>
    </row>
    <row r="63516" spans="22:22" ht="9" hidden="1" customHeight="1" x14ac:dyDescent="0.25">
      <c r="V63516" s="80"/>
    </row>
    <row r="63517" spans="22:22" ht="9" hidden="1" customHeight="1" x14ac:dyDescent="0.25">
      <c r="V63517" s="80"/>
    </row>
    <row r="63518" spans="22:22" ht="9" hidden="1" customHeight="1" x14ac:dyDescent="0.25">
      <c r="V63518" s="80"/>
    </row>
    <row r="63519" spans="22:22" ht="9" hidden="1" customHeight="1" x14ac:dyDescent="0.25">
      <c r="V63519" s="80"/>
    </row>
    <row r="63520" spans="22:22" ht="9" hidden="1" customHeight="1" x14ac:dyDescent="0.25">
      <c r="V63520" s="80"/>
    </row>
    <row r="63521" spans="22:22" ht="9" hidden="1" customHeight="1" x14ac:dyDescent="0.25">
      <c r="V63521" s="80"/>
    </row>
    <row r="63522" spans="22:22" ht="9" hidden="1" customHeight="1" x14ac:dyDescent="0.25">
      <c r="V63522" s="80"/>
    </row>
    <row r="63523" spans="22:22" ht="9" hidden="1" customHeight="1" x14ac:dyDescent="0.25">
      <c r="V63523" s="80"/>
    </row>
    <row r="63524" spans="22:22" ht="9" hidden="1" customHeight="1" x14ac:dyDescent="0.25">
      <c r="V63524" s="80"/>
    </row>
    <row r="63525" spans="22:22" ht="9" hidden="1" customHeight="1" x14ac:dyDescent="0.25">
      <c r="V63525" s="80"/>
    </row>
    <row r="63526" spans="22:22" ht="9" hidden="1" customHeight="1" x14ac:dyDescent="0.25">
      <c r="V63526" s="80"/>
    </row>
    <row r="63527" spans="22:22" ht="9" hidden="1" customHeight="1" x14ac:dyDescent="0.25">
      <c r="V63527" s="80"/>
    </row>
    <row r="63528" spans="22:22" ht="9" hidden="1" customHeight="1" x14ac:dyDescent="0.25">
      <c r="V63528" s="80"/>
    </row>
    <row r="63529" spans="22:22" ht="9" hidden="1" customHeight="1" x14ac:dyDescent="0.25">
      <c r="V63529" s="80"/>
    </row>
    <row r="63530" spans="22:22" ht="9" hidden="1" customHeight="1" x14ac:dyDescent="0.25">
      <c r="V63530" s="80"/>
    </row>
    <row r="63531" spans="22:22" ht="9" hidden="1" customHeight="1" x14ac:dyDescent="0.25">
      <c r="V63531" s="80"/>
    </row>
    <row r="63532" spans="22:22" ht="9" hidden="1" customHeight="1" x14ac:dyDescent="0.25">
      <c r="V63532" s="80"/>
    </row>
    <row r="63533" spans="22:22" ht="9" hidden="1" customHeight="1" x14ac:dyDescent="0.25">
      <c r="V63533" s="80"/>
    </row>
    <row r="63534" spans="22:22" ht="9" hidden="1" customHeight="1" x14ac:dyDescent="0.25">
      <c r="V63534" s="80"/>
    </row>
    <row r="63535" spans="22:22" ht="9" hidden="1" customHeight="1" x14ac:dyDescent="0.25">
      <c r="V63535" s="80"/>
    </row>
    <row r="63536" spans="22:22" ht="9" hidden="1" customHeight="1" x14ac:dyDescent="0.25">
      <c r="V63536" s="80"/>
    </row>
    <row r="63537" spans="22:22" ht="9" hidden="1" customHeight="1" x14ac:dyDescent="0.25">
      <c r="V63537" s="80"/>
    </row>
    <row r="63538" spans="22:22" ht="9" hidden="1" customHeight="1" x14ac:dyDescent="0.25">
      <c r="V63538" s="80"/>
    </row>
    <row r="63539" spans="22:22" ht="9" hidden="1" customHeight="1" x14ac:dyDescent="0.25">
      <c r="V63539" s="80"/>
    </row>
    <row r="63540" spans="22:22" ht="9" hidden="1" customHeight="1" x14ac:dyDescent="0.25">
      <c r="V63540" s="80"/>
    </row>
    <row r="63541" spans="22:22" ht="9" hidden="1" customHeight="1" x14ac:dyDescent="0.25">
      <c r="V63541" s="80"/>
    </row>
    <row r="63542" spans="22:22" ht="9" hidden="1" customHeight="1" x14ac:dyDescent="0.25">
      <c r="V63542" s="80"/>
    </row>
    <row r="63543" spans="22:22" ht="9" hidden="1" customHeight="1" x14ac:dyDescent="0.25">
      <c r="V63543" s="80"/>
    </row>
    <row r="63544" spans="22:22" ht="9" hidden="1" customHeight="1" x14ac:dyDescent="0.25">
      <c r="V63544" s="80"/>
    </row>
    <row r="63545" spans="22:22" ht="9" hidden="1" customHeight="1" x14ac:dyDescent="0.25">
      <c r="V63545" s="80"/>
    </row>
    <row r="63546" spans="22:22" ht="9" hidden="1" customHeight="1" x14ac:dyDescent="0.25">
      <c r="V63546" s="80"/>
    </row>
    <row r="63547" spans="22:22" ht="9" hidden="1" customHeight="1" x14ac:dyDescent="0.25">
      <c r="V63547" s="80"/>
    </row>
    <row r="63548" spans="22:22" ht="9" hidden="1" customHeight="1" x14ac:dyDescent="0.25">
      <c r="V63548" s="80"/>
    </row>
    <row r="63549" spans="22:22" ht="9" hidden="1" customHeight="1" x14ac:dyDescent="0.25">
      <c r="V63549" s="80"/>
    </row>
    <row r="63550" spans="22:22" ht="9" hidden="1" customHeight="1" x14ac:dyDescent="0.25">
      <c r="V63550" s="80"/>
    </row>
    <row r="63551" spans="22:22" ht="9" hidden="1" customHeight="1" x14ac:dyDescent="0.25">
      <c r="V63551" s="80"/>
    </row>
    <row r="63552" spans="22:22" ht="9" hidden="1" customHeight="1" x14ac:dyDescent="0.25">
      <c r="V63552" s="80"/>
    </row>
    <row r="63553" spans="22:22" ht="9" hidden="1" customHeight="1" x14ac:dyDescent="0.25">
      <c r="V63553" s="80"/>
    </row>
    <row r="63554" spans="22:22" ht="9" hidden="1" customHeight="1" x14ac:dyDescent="0.25">
      <c r="V63554" s="80"/>
    </row>
    <row r="63555" spans="22:22" ht="9" hidden="1" customHeight="1" x14ac:dyDescent="0.25">
      <c r="V63555" s="80"/>
    </row>
    <row r="63556" spans="22:22" ht="9" hidden="1" customHeight="1" x14ac:dyDescent="0.25">
      <c r="V63556" s="80"/>
    </row>
    <row r="63557" spans="22:22" ht="9" hidden="1" customHeight="1" x14ac:dyDescent="0.25">
      <c r="V63557" s="80"/>
    </row>
    <row r="63558" spans="22:22" ht="9" hidden="1" customHeight="1" x14ac:dyDescent="0.25">
      <c r="V63558" s="80"/>
    </row>
    <row r="63559" spans="22:22" ht="9" hidden="1" customHeight="1" x14ac:dyDescent="0.25">
      <c r="V63559" s="80"/>
    </row>
    <row r="63560" spans="22:22" ht="9" hidden="1" customHeight="1" x14ac:dyDescent="0.25">
      <c r="V63560" s="80"/>
    </row>
    <row r="63561" spans="22:22" ht="9" hidden="1" customHeight="1" x14ac:dyDescent="0.25">
      <c r="V63561" s="80"/>
    </row>
    <row r="63562" spans="22:22" ht="9" hidden="1" customHeight="1" x14ac:dyDescent="0.25">
      <c r="V63562" s="80"/>
    </row>
    <row r="63563" spans="22:22" ht="9" hidden="1" customHeight="1" x14ac:dyDescent="0.25">
      <c r="V63563" s="80"/>
    </row>
    <row r="63564" spans="22:22" ht="9" hidden="1" customHeight="1" x14ac:dyDescent="0.25">
      <c r="V63564" s="80"/>
    </row>
    <row r="63565" spans="22:22" ht="9" hidden="1" customHeight="1" x14ac:dyDescent="0.25">
      <c r="V63565" s="80"/>
    </row>
    <row r="63566" spans="22:22" ht="9" hidden="1" customHeight="1" x14ac:dyDescent="0.25">
      <c r="V63566" s="80"/>
    </row>
    <row r="63567" spans="22:22" ht="9" hidden="1" customHeight="1" x14ac:dyDescent="0.25">
      <c r="V63567" s="80"/>
    </row>
    <row r="63568" spans="22:22" ht="9" hidden="1" customHeight="1" x14ac:dyDescent="0.25">
      <c r="V63568" s="80"/>
    </row>
    <row r="63569" spans="22:22" ht="9" hidden="1" customHeight="1" x14ac:dyDescent="0.25">
      <c r="V63569" s="80"/>
    </row>
    <row r="63570" spans="22:22" ht="9" hidden="1" customHeight="1" x14ac:dyDescent="0.25">
      <c r="V63570" s="80"/>
    </row>
    <row r="63571" spans="22:22" ht="9" hidden="1" customHeight="1" x14ac:dyDescent="0.25">
      <c r="V63571" s="80"/>
    </row>
    <row r="63572" spans="22:22" ht="9" hidden="1" customHeight="1" x14ac:dyDescent="0.25">
      <c r="V63572" s="80"/>
    </row>
    <row r="63573" spans="22:22" ht="9" hidden="1" customHeight="1" x14ac:dyDescent="0.25">
      <c r="V63573" s="80"/>
    </row>
    <row r="63574" spans="22:22" ht="9" hidden="1" customHeight="1" x14ac:dyDescent="0.25">
      <c r="V63574" s="80"/>
    </row>
    <row r="63575" spans="22:22" ht="9" hidden="1" customHeight="1" x14ac:dyDescent="0.25">
      <c r="V63575" s="80"/>
    </row>
    <row r="63576" spans="22:22" ht="9" hidden="1" customHeight="1" x14ac:dyDescent="0.25">
      <c r="V63576" s="80"/>
    </row>
    <row r="63577" spans="22:22" ht="9" hidden="1" customHeight="1" x14ac:dyDescent="0.25">
      <c r="V63577" s="80"/>
    </row>
    <row r="63578" spans="22:22" ht="9" hidden="1" customHeight="1" x14ac:dyDescent="0.25">
      <c r="V63578" s="80"/>
    </row>
    <row r="63579" spans="22:22" ht="9" hidden="1" customHeight="1" x14ac:dyDescent="0.25">
      <c r="V63579" s="80"/>
    </row>
    <row r="63580" spans="22:22" ht="9" hidden="1" customHeight="1" x14ac:dyDescent="0.25">
      <c r="V63580" s="80"/>
    </row>
    <row r="63581" spans="22:22" ht="9" hidden="1" customHeight="1" x14ac:dyDescent="0.25">
      <c r="V63581" s="80"/>
    </row>
    <row r="63582" spans="22:22" ht="9" hidden="1" customHeight="1" x14ac:dyDescent="0.25">
      <c r="V63582" s="80"/>
    </row>
    <row r="63583" spans="22:22" ht="9" hidden="1" customHeight="1" x14ac:dyDescent="0.25">
      <c r="V63583" s="80"/>
    </row>
    <row r="63584" spans="22:22" ht="9" hidden="1" customHeight="1" x14ac:dyDescent="0.25">
      <c r="V63584" s="80"/>
    </row>
    <row r="63585" spans="22:22" ht="9" hidden="1" customHeight="1" x14ac:dyDescent="0.25">
      <c r="V63585" s="80"/>
    </row>
    <row r="63586" spans="22:22" ht="9" hidden="1" customHeight="1" x14ac:dyDescent="0.25">
      <c r="V63586" s="80"/>
    </row>
    <row r="63587" spans="22:22" ht="9" hidden="1" customHeight="1" x14ac:dyDescent="0.25">
      <c r="V63587" s="80"/>
    </row>
    <row r="63588" spans="22:22" ht="9" hidden="1" customHeight="1" x14ac:dyDescent="0.25">
      <c r="V63588" s="80"/>
    </row>
    <row r="63589" spans="22:22" ht="9" hidden="1" customHeight="1" x14ac:dyDescent="0.25">
      <c r="V63589" s="80"/>
    </row>
    <row r="63590" spans="22:22" ht="9" hidden="1" customHeight="1" x14ac:dyDescent="0.25">
      <c r="V63590" s="80"/>
    </row>
    <row r="63591" spans="22:22" ht="9" hidden="1" customHeight="1" x14ac:dyDescent="0.25">
      <c r="V63591" s="80"/>
    </row>
    <row r="63592" spans="22:22" ht="9" hidden="1" customHeight="1" x14ac:dyDescent="0.25">
      <c r="V63592" s="80"/>
    </row>
    <row r="63593" spans="22:22" ht="9" hidden="1" customHeight="1" x14ac:dyDescent="0.25">
      <c r="V63593" s="80"/>
    </row>
    <row r="63594" spans="22:22" ht="9" hidden="1" customHeight="1" x14ac:dyDescent="0.25">
      <c r="V63594" s="80"/>
    </row>
    <row r="63595" spans="22:22" ht="9" hidden="1" customHeight="1" x14ac:dyDescent="0.25">
      <c r="V63595" s="80"/>
    </row>
    <row r="63596" spans="22:22" ht="9" hidden="1" customHeight="1" x14ac:dyDescent="0.25">
      <c r="V63596" s="80"/>
    </row>
    <row r="63597" spans="22:22" ht="9" hidden="1" customHeight="1" x14ac:dyDescent="0.25">
      <c r="V63597" s="80"/>
    </row>
    <row r="63598" spans="22:22" ht="9" hidden="1" customHeight="1" x14ac:dyDescent="0.25">
      <c r="V63598" s="80"/>
    </row>
    <row r="63599" spans="22:22" ht="9" hidden="1" customHeight="1" x14ac:dyDescent="0.25">
      <c r="V63599" s="80"/>
    </row>
    <row r="63600" spans="22:22" ht="9" hidden="1" customHeight="1" x14ac:dyDescent="0.25">
      <c r="V63600" s="80"/>
    </row>
    <row r="63601" spans="22:22" ht="9" hidden="1" customHeight="1" x14ac:dyDescent="0.25">
      <c r="V63601" s="80"/>
    </row>
    <row r="63602" spans="22:22" ht="9" hidden="1" customHeight="1" x14ac:dyDescent="0.25">
      <c r="V63602" s="80"/>
    </row>
    <row r="63603" spans="22:22" ht="9" hidden="1" customHeight="1" x14ac:dyDescent="0.25">
      <c r="V63603" s="80"/>
    </row>
    <row r="63604" spans="22:22" ht="9" hidden="1" customHeight="1" x14ac:dyDescent="0.25">
      <c r="V63604" s="80"/>
    </row>
    <row r="63605" spans="22:22" ht="9" hidden="1" customHeight="1" x14ac:dyDescent="0.25">
      <c r="V63605" s="80"/>
    </row>
    <row r="63606" spans="22:22" ht="9" hidden="1" customHeight="1" x14ac:dyDescent="0.25">
      <c r="V63606" s="80"/>
    </row>
    <row r="63607" spans="22:22" ht="9" hidden="1" customHeight="1" x14ac:dyDescent="0.25">
      <c r="V63607" s="80"/>
    </row>
    <row r="63608" spans="22:22" ht="9" hidden="1" customHeight="1" x14ac:dyDescent="0.25">
      <c r="V63608" s="80"/>
    </row>
    <row r="63609" spans="22:22" ht="9" hidden="1" customHeight="1" x14ac:dyDescent="0.25">
      <c r="V63609" s="80"/>
    </row>
    <row r="63610" spans="22:22" ht="9" hidden="1" customHeight="1" x14ac:dyDescent="0.25">
      <c r="V63610" s="80"/>
    </row>
    <row r="63611" spans="22:22" ht="9" hidden="1" customHeight="1" x14ac:dyDescent="0.25">
      <c r="V63611" s="80"/>
    </row>
    <row r="63612" spans="22:22" ht="9" hidden="1" customHeight="1" x14ac:dyDescent="0.25">
      <c r="V63612" s="80"/>
    </row>
    <row r="63613" spans="22:22" ht="9" hidden="1" customHeight="1" x14ac:dyDescent="0.25">
      <c r="V63613" s="80"/>
    </row>
    <row r="63614" spans="22:22" ht="9" hidden="1" customHeight="1" x14ac:dyDescent="0.25">
      <c r="V63614" s="80"/>
    </row>
    <row r="63615" spans="22:22" ht="9" hidden="1" customHeight="1" x14ac:dyDescent="0.25">
      <c r="V63615" s="80"/>
    </row>
    <row r="63616" spans="22:22" ht="9" hidden="1" customHeight="1" x14ac:dyDescent="0.25">
      <c r="V63616" s="80"/>
    </row>
    <row r="63617" spans="22:22" ht="9" hidden="1" customHeight="1" x14ac:dyDescent="0.25">
      <c r="V63617" s="80"/>
    </row>
    <row r="63618" spans="22:22" ht="9" hidden="1" customHeight="1" x14ac:dyDescent="0.25">
      <c r="V63618" s="80"/>
    </row>
    <row r="63619" spans="22:22" ht="9" hidden="1" customHeight="1" x14ac:dyDescent="0.25">
      <c r="V63619" s="80"/>
    </row>
    <row r="63620" spans="22:22" ht="9" hidden="1" customHeight="1" x14ac:dyDescent="0.25">
      <c r="V63620" s="80"/>
    </row>
    <row r="63621" spans="22:22" ht="9" hidden="1" customHeight="1" x14ac:dyDescent="0.25">
      <c r="V63621" s="80"/>
    </row>
    <row r="63622" spans="22:22" ht="9" hidden="1" customHeight="1" x14ac:dyDescent="0.25">
      <c r="V63622" s="80"/>
    </row>
    <row r="63623" spans="22:22" ht="9" hidden="1" customHeight="1" x14ac:dyDescent="0.25">
      <c r="V63623" s="80"/>
    </row>
    <row r="63624" spans="22:22" ht="9" hidden="1" customHeight="1" x14ac:dyDescent="0.25">
      <c r="V63624" s="80"/>
    </row>
    <row r="63625" spans="22:22" ht="9" hidden="1" customHeight="1" x14ac:dyDescent="0.25">
      <c r="V63625" s="80"/>
    </row>
    <row r="63626" spans="22:22" ht="9" hidden="1" customHeight="1" x14ac:dyDescent="0.25">
      <c r="V63626" s="80"/>
    </row>
    <row r="63627" spans="22:22" ht="9" hidden="1" customHeight="1" x14ac:dyDescent="0.25">
      <c r="V63627" s="80"/>
    </row>
    <row r="63628" spans="22:22" ht="9" hidden="1" customHeight="1" x14ac:dyDescent="0.25">
      <c r="V63628" s="80"/>
    </row>
    <row r="63629" spans="22:22" ht="9" hidden="1" customHeight="1" x14ac:dyDescent="0.25">
      <c r="V63629" s="80"/>
    </row>
    <row r="63630" spans="22:22" ht="9" hidden="1" customHeight="1" x14ac:dyDescent="0.25">
      <c r="V63630" s="80"/>
    </row>
    <row r="63631" spans="22:22" ht="9" hidden="1" customHeight="1" x14ac:dyDescent="0.25">
      <c r="V63631" s="80"/>
    </row>
    <row r="63632" spans="22:22" ht="9" hidden="1" customHeight="1" x14ac:dyDescent="0.25">
      <c r="V63632" s="80"/>
    </row>
    <row r="63633" spans="22:22" ht="9" hidden="1" customHeight="1" x14ac:dyDescent="0.25">
      <c r="V63633" s="80"/>
    </row>
    <row r="63634" spans="22:22" ht="9" hidden="1" customHeight="1" x14ac:dyDescent="0.25">
      <c r="V63634" s="80"/>
    </row>
    <row r="63635" spans="22:22" ht="9" hidden="1" customHeight="1" x14ac:dyDescent="0.25">
      <c r="V63635" s="80"/>
    </row>
    <row r="63636" spans="22:22" ht="9" hidden="1" customHeight="1" x14ac:dyDescent="0.25">
      <c r="V63636" s="80"/>
    </row>
    <row r="63637" spans="22:22" ht="9" hidden="1" customHeight="1" x14ac:dyDescent="0.25">
      <c r="V63637" s="80"/>
    </row>
    <row r="63638" spans="22:22" ht="9" hidden="1" customHeight="1" x14ac:dyDescent="0.25">
      <c r="V63638" s="80"/>
    </row>
    <row r="63639" spans="22:22" ht="9" hidden="1" customHeight="1" x14ac:dyDescent="0.25">
      <c r="V63639" s="80"/>
    </row>
    <row r="63640" spans="22:22" ht="9" hidden="1" customHeight="1" x14ac:dyDescent="0.25">
      <c r="V63640" s="80"/>
    </row>
    <row r="63641" spans="22:22" ht="9" hidden="1" customHeight="1" x14ac:dyDescent="0.25">
      <c r="V63641" s="80"/>
    </row>
    <row r="63642" spans="22:22" ht="9" hidden="1" customHeight="1" x14ac:dyDescent="0.25">
      <c r="V63642" s="80"/>
    </row>
    <row r="63643" spans="22:22" ht="9" hidden="1" customHeight="1" x14ac:dyDescent="0.25">
      <c r="V63643" s="80"/>
    </row>
    <row r="63644" spans="22:22" ht="9" hidden="1" customHeight="1" x14ac:dyDescent="0.25">
      <c r="V63644" s="80"/>
    </row>
    <row r="63645" spans="22:22" ht="9" hidden="1" customHeight="1" x14ac:dyDescent="0.25">
      <c r="V63645" s="80"/>
    </row>
    <row r="63646" spans="22:22" ht="9" hidden="1" customHeight="1" x14ac:dyDescent="0.25">
      <c r="V63646" s="80"/>
    </row>
    <row r="63647" spans="22:22" ht="9" hidden="1" customHeight="1" x14ac:dyDescent="0.25">
      <c r="V63647" s="80"/>
    </row>
    <row r="63648" spans="22:22" ht="9" hidden="1" customHeight="1" x14ac:dyDescent="0.25">
      <c r="V63648" s="80"/>
    </row>
    <row r="63649" spans="22:22" ht="9" hidden="1" customHeight="1" x14ac:dyDescent="0.25">
      <c r="V63649" s="80"/>
    </row>
    <row r="63650" spans="22:22" ht="9" hidden="1" customHeight="1" x14ac:dyDescent="0.25">
      <c r="V63650" s="80"/>
    </row>
    <row r="63651" spans="22:22" ht="9" hidden="1" customHeight="1" x14ac:dyDescent="0.25">
      <c r="V63651" s="80"/>
    </row>
    <row r="63652" spans="22:22" ht="9" hidden="1" customHeight="1" x14ac:dyDescent="0.25">
      <c r="V63652" s="80"/>
    </row>
    <row r="63653" spans="22:22" ht="9" hidden="1" customHeight="1" x14ac:dyDescent="0.25">
      <c r="V63653" s="80"/>
    </row>
    <row r="63654" spans="22:22" ht="9" hidden="1" customHeight="1" x14ac:dyDescent="0.25">
      <c r="V63654" s="80"/>
    </row>
    <row r="63655" spans="22:22" ht="9" hidden="1" customHeight="1" x14ac:dyDescent="0.25">
      <c r="V63655" s="80"/>
    </row>
    <row r="63656" spans="22:22" ht="9" hidden="1" customHeight="1" x14ac:dyDescent="0.25">
      <c r="V63656" s="80"/>
    </row>
    <row r="63657" spans="22:22" ht="9" hidden="1" customHeight="1" x14ac:dyDescent="0.25">
      <c r="V63657" s="80"/>
    </row>
    <row r="63658" spans="22:22" ht="9" hidden="1" customHeight="1" x14ac:dyDescent="0.25">
      <c r="V63658" s="80"/>
    </row>
    <row r="63659" spans="22:22" ht="9" hidden="1" customHeight="1" x14ac:dyDescent="0.25">
      <c r="V63659" s="80"/>
    </row>
    <row r="63660" spans="22:22" ht="9" hidden="1" customHeight="1" x14ac:dyDescent="0.25">
      <c r="V63660" s="80"/>
    </row>
    <row r="63661" spans="22:22" ht="9" hidden="1" customHeight="1" x14ac:dyDescent="0.25">
      <c r="V63661" s="80"/>
    </row>
    <row r="63662" spans="22:22" ht="9" hidden="1" customHeight="1" x14ac:dyDescent="0.25">
      <c r="V63662" s="80"/>
    </row>
    <row r="63663" spans="22:22" ht="9" hidden="1" customHeight="1" x14ac:dyDescent="0.25">
      <c r="V63663" s="80"/>
    </row>
    <row r="63664" spans="22:22" ht="9" hidden="1" customHeight="1" x14ac:dyDescent="0.25">
      <c r="V63664" s="80"/>
    </row>
    <row r="63665" spans="22:22" ht="9" hidden="1" customHeight="1" x14ac:dyDescent="0.25">
      <c r="V63665" s="80"/>
    </row>
    <row r="63666" spans="22:22" ht="9" hidden="1" customHeight="1" x14ac:dyDescent="0.25">
      <c r="V63666" s="80"/>
    </row>
    <row r="63667" spans="22:22" ht="9" hidden="1" customHeight="1" x14ac:dyDescent="0.25">
      <c r="V63667" s="80"/>
    </row>
    <row r="63668" spans="22:22" ht="9" hidden="1" customHeight="1" x14ac:dyDescent="0.25">
      <c r="V63668" s="80"/>
    </row>
    <row r="63669" spans="22:22" ht="9" hidden="1" customHeight="1" x14ac:dyDescent="0.25">
      <c r="V63669" s="80"/>
    </row>
    <row r="63670" spans="22:22" ht="9" hidden="1" customHeight="1" x14ac:dyDescent="0.25">
      <c r="V63670" s="80"/>
    </row>
    <row r="63671" spans="22:22" ht="9" hidden="1" customHeight="1" x14ac:dyDescent="0.25">
      <c r="V63671" s="80"/>
    </row>
    <row r="63672" spans="22:22" ht="9" hidden="1" customHeight="1" x14ac:dyDescent="0.25">
      <c r="V63672" s="80"/>
    </row>
    <row r="63673" spans="22:22" ht="9" hidden="1" customHeight="1" x14ac:dyDescent="0.25">
      <c r="V63673" s="80"/>
    </row>
    <row r="63674" spans="22:22" ht="9" hidden="1" customHeight="1" x14ac:dyDescent="0.25">
      <c r="V63674" s="80"/>
    </row>
    <row r="63675" spans="22:22" ht="9" hidden="1" customHeight="1" x14ac:dyDescent="0.25">
      <c r="V63675" s="80"/>
    </row>
    <row r="63676" spans="22:22" ht="9" hidden="1" customHeight="1" x14ac:dyDescent="0.25">
      <c r="V63676" s="80"/>
    </row>
    <row r="63677" spans="22:22" ht="9" hidden="1" customHeight="1" x14ac:dyDescent="0.25">
      <c r="V63677" s="80"/>
    </row>
    <row r="63678" spans="22:22" ht="9" hidden="1" customHeight="1" x14ac:dyDescent="0.25">
      <c r="V63678" s="80"/>
    </row>
    <row r="63679" spans="22:22" ht="9" hidden="1" customHeight="1" x14ac:dyDescent="0.25">
      <c r="V63679" s="80"/>
    </row>
    <row r="63680" spans="22:22" ht="9" hidden="1" customHeight="1" x14ac:dyDescent="0.25">
      <c r="V63680" s="80"/>
    </row>
    <row r="63681" spans="22:22" ht="9" hidden="1" customHeight="1" x14ac:dyDescent="0.25">
      <c r="V63681" s="80"/>
    </row>
    <row r="63682" spans="22:22" ht="9" hidden="1" customHeight="1" x14ac:dyDescent="0.25">
      <c r="V63682" s="80"/>
    </row>
    <row r="63683" spans="22:22" ht="9" hidden="1" customHeight="1" x14ac:dyDescent="0.25">
      <c r="V63683" s="80"/>
    </row>
    <row r="63684" spans="22:22" ht="9" hidden="1" customHeight="1" x14ac:dyDescent="0.25">
      <c r="V63684" s="80"/>
    </row>
    <row r="63685" spans="22:22" ht="9" hidden="1" customHeight="1" x14ac:dyDescent="0.25">
      <c r="V63685" s="80"/>
    </row>
    <row r="63686" spans="22:22" ht="9" hidden="1" customHeight="1" x14ac:dyDescent="0.25">
      <c r="V63686" s="80"/>
    </row>
    <row r="63687" spans="22:22" ht="9" hidden="1" customHeight="1" x14ac:dyDescent="0.25">
      <c r="V63687" s="80"/>
    </row>
    <row r="63688" spans="22:22" ht="9" hidden="1" customHeight="1" x14ac:dyDescent="0.25">
      <c r="V63688" s="80"/>
    </row>
    <row r="63689" spans="22:22" ht="9" hidden="1" customHeight="1" x14ac:dyDescent="0.25">
      <c r="V63689" s="80"/>
    </row>
    <row r="63690" spans="22:22" ht="9" hidden="1" customHeight="1" x14ac:dyDescent="0.25">
      <c r="V63690" s="80"/>
    </row>
    <row r="63691" spans="22:22" ht="9" hidden="1" customHeight="1" x14ac:dyDescent="0.25">
      <c r="V63691" s="80"/>
    </row>
    <row r="63692" spans="22:22" ht="9" hidden="1" customHeight="1" x14ac:dyDescent="0.25">
      <c r="V63692" s="80"/>
    </row>
    <row r="63693" spans="22:22" ht="9" hidden="1" customHeight="1" x14ac:dyDescent="0.25">
      <c r="V63693" s="80"/>
    </row>
    <row r="63694" spans="22:22" ht="9" hidden="1" customHeight="1" x14ac:dyDescent="0.25">
      <c r="V63694" s="80"/>
    </row>
    <row r="63695" spans="22:22" ht="9" hidden="1" customHeight="1" x14ac:dyDescent="0.25">
      <c r="V63695" s="80"/>
    </row>
    <row r="63696" spans="22:22" ht="9" hidden="1" customHeight="1" x14ac:dyDescent="0.25">
      <c r="V63696" s="80"/>
    </row>
    <row r="63697" spans="22:22" ht="9" hidden="1" customHeight="1" x14ac:dyDescent="0.25">
      <c r="V63697" s="80"/>
    </row>
    <row r="63698" spans="22:22" ht="9" hidden="1" customHeight="1" x14ac:dyDescent="0.25">
      <c r="V63698" s="80"/>
    </row>
    <row r="63699" spans="22:22" ht="9" hidden="1" customHeight="1" x14ac:dyDescent="0.25">
      <c r="V63699" s="80"/>
    </row>
    <row r="63700" spans="22:22" ht="9" hidden="1" customHeight="1" x14ac:dyDescent="0.25">
      <c r="V63700" s="80"/>
    </row>
    <row r="63701" spans="22:22" ht="9" hidden="1" customHeight="1" x14ac:dyDescent="0.25">
      <c r="V63701" s="80"/>
    </row>
    <row r="63702" spans="22:22" ht="9" hidden="1" customHeight="1" x14ac:dyDescent="0.25">
      <c r="V63702" s="80"/>
    </row>
    <row r="63703" spans="22:22" ht="9" hidden="1" customHeight="1" x14ac:dyDescent="0.25">
      <c r="V63703" s="80"/>
    </row>
    <row r="63704" spans="22:22" ht="9" hidden="1" customHeight="1" x14ac:dyDescent="0.25">
      <c r="V63704" s="80"/>
    </row>
    <row r="63705" spans="22:22" ht="9" hidden="1" customHeight="1" x14ac:dyDescent="0.25">
      <c r="V63705" s="80"/>
    </row>
    <row r="63706" spans="22:22" ht="9" hidden="1" customHeight="1" x14ac:dyDescent="0.25">
      <c r="V63706" s="80"/>
    </row>
    <row r="63707" spans="22:22" ht="9" hidden="1" customHeight="1" x14ac:dyDescent="0.25">
      <c r="V63707" s="80"/>
    </row>
    <row r="63708" spans="22:22" ht="9" hidden="1" customHeight="1" x14ac:dyDescent="0.25">
      <c r="V63708" s="80"/>
    </row>
    <row r="63709" spans="22:22" ht="9" hidden="1" customHeight="1" x14ac:dyDescent="0.25">
      <c r="V63709" s="80"/>
    </row>
    <row r="63710" spans="22:22" ht="9" hidden="1" customHeight="1" x14ac:dyDescent="0.25">
      <c r="V63710" s="80"/>
    </row>
    <row r="63711" spans="22:22" ht="9" hidden="1" customHeight="1" x14ac:dyDescent="0.25">
      <c r="V63711" s="80"/>
    </row>
    <row r="63712" spans="22:22" ht="9" hidden="1" customHeight="1" x14ac:dyDescent="0.25">
      <c r="V63712" s="80"/>
    </row>
    <row r="63713" spans="22:22" ht="9" hidden="1" customHeight="1" x14ac:dyDescent="0.25">
      <c r="V63713" s="80"/>
    </row>
    <row r="63714" spans="22:22" ht="9" hidden="1" customHeight="1" x14ac:dyDescent="0.25">
      <c r="V63714" s="80"/>
    </row>
    <row r="63715" spans="22:22" ht="9" hidden="1" customHeight="1" x14ac:dyDescent="0.25">
      <c r="V63715" s="80"/>
    </row>
    <row r="63716" spans="22:22" ht="9" hidden="1" customHeight="1" x14ac:dyDescent="0.25">
      <c r="V63716" s="80"/>
    </row>
    <row r="63717" spans="22:22" ht="9" hidden="1" customHeight="1" x14ac:dyDescent="0.25">
      <c r="V63717" s="80"/>
    </row>
    <row r="63718" spans="22:22" ht="9" hidden="1" customHeight="1" x14ac:dyDescent="0.25">
      <c r="V63718" s="80"/>
    </row>
    <row r="63719" spans="22:22" ht="9" hidden="1" customHeight="1" x14ac:dyDescent="0.25">
      <c r="V63719" s="80"/>
    </row>
    <row r="63720" spans="22:22" ht="9" hidden="1" customHeight="1" x14ac:dyDescent="0.25">
      <c r="V63720" s="80"/>
    </row>
    <row r="63721" spans="22:22" ht="9" hidden="1" customHeight="1" x14ac:dyDescent="0.25">
      <c r="V63721" s="80"/>
    </row>
    <row r="63722" spans="22:22" ht="9" hidden="1" customHeight="1" x14ac:dyDescent="0.25">
      <c r="V63722" s="80"/>
    </row>
    <row r="63723" spans="22:22" ht="9" hidden="1" customHeight="1" x14ac:dyDescent="0.25">
      <c r="V63723" s="80"/>
    </row>
    <row r="63724" spans="22:22" ht="9" hidden="1" customHeight="1" x14ac:dyDescent="0.25">
      <c r="V63724" s="80"/>
    </row>
    <row r="63725" spans="22:22" ht="9" hidden="1" customHeight="1" x14ac:dyDescent="0.25">
      <c r="V63725" s="80"/>
    </row>
    <row r="63726" spans="22:22" ht="9" hidden="1" customHeight="1" x14ac:dyDescent="0.25">
      <c r="V63726" s="80"/>
    </row>
    <row r="63727" spans="22:22" ht="9" hidden="1" customHeight="1" x14ac:dyDescent="0.25">
      <c r="V63727" s="80"/>
    </row>
    <row r="63728" spans="22:22" ht="9" hidden="1" customHeight="1" x14ac:dyDescent="0.25">
      <c r="V63728" s="80"/>
    </row>
    <row r="63729" spans="22:22" ht="9" hidden="1" customHeight="1" x14ac:dyDescent="0.25">
      <c r="V63729" s="80"/>
    </row>
    <row r="63730" spans="22:22" ht="9" hidden="1" customHeight="1" x14ac:dyDescent="0.25">
      <c r="V63730" s="80"/>
    </row>
    <row r="63731" spans="22:22" ht="9" hidden="1" customHeight="1" x14ac:dyDescent="0.25">
      <c r="V63731" s="80"/>
    </row>
    <row r="63732" spans="22:22" ht="9" hidden="1" customHeight="1" x14ac:dyDescent="0.25">
      <c r="V63732" s="80"/>
    </row>
    <row r="63733" spans="22:22" ht="9" hidden="1" customHeight="1" x14ac:dyDescent="0.25">
      <c r="V63733" s="80"/>
    </row>
    <row r="63734" spans="22:22" ht="9" hidden="1" customHeight="1" x14ac:dyDescent="0.25">
      <c r="V63734" s="80"/>
    </row>
    <row r="63735" spans="22:22" ht="9" hidden="1" customHeight="1" x14ac:dyDescent="0.25">
      <c r="V63735" s="80"/>
    </row>
    <row r="63736" spans="22:22" ht="9" hidden="1" customHeight="1" x14ac:dyDescent="0.25">
      <c r="V63736" s="80"/>
    </row>
    <row r="63737" spans="22:22" ht="9" hidden="1" customHeight="1" x14ac:dyDescent="0.25">
      <c r="V63737" s="80"/>
    </row>
    <row r="63738" spans="22:22" ht="9" hidden="1" customHeight="1" x14ac:dyDescent="0.25">
      <c r="V63738" s="80"/>
    </row>
    <row r="63739" spans="22:22" ht="9" hidden="1" customHeight="1" x14ac:dyDescent="0.25">
      <c r="V63739" s="80"/>
    </row>
    <row r="63740" spans="22:22" ht="9" hidden="1" customHeight="1" x14ac:dyDescent="0.25">
      <c r="V63740" s="80"/>
    </row>
    <row r="63741" spans="22:22" ht="9" hidden="1" customHeight="1" x14ac:dyDescent="0.25">
      <c r="V63741" s="80"/>
    </row>
    <row r="63742" spans="22:22" ht="9" hidden="1" customHeight="1" x14ac:dyDescent="0.25">
      <c r="V63742" s="80"/>
    </row>
    <row r="63743" spans="22:22" ht="9" hidden="1" customHeight="1" x14ac:dyDescent="0.25">
      <c r="V63743" s="80"/>
    </row>
    <row r="63744" spans="22:22" ht="9" hidden="1" customHeight="1" x14ac:dyDescent="0.25">
      <c r="V63744" s="80"/>
    </row>
    <row r="63745" spans="22:22" ht="9" hidden="1" customHeight="1" x14ac:dyDescent="0.25">
      <c r="V63745" s="80"/>
    </row>
    <row r="63746" spans="22:22" ht="9" hidden="1" customHeight="1" x14ac:dyDescent="0.25">
      <c r="V63746" s="80"/>
    </row>
    <row r="63747" spans="22:22" ht="9" hidden="1" customHeight="1" x14ac:dyDescent="0.25">
      <c r="V63747" s="80"/>
    </row>
    <row r="63748" spans="22:22" ht="9" hidden="1" customHeight="1" x14ac:dyDescent="0.25">
      <c r="V63748" s="80"/>
    </row>
    <row r="63749" spans="22:22" ht="9" hidden="1" customHeight="1" x14ac:dyDescent="0.25">
      <c r="V63749" s="80"/>
    </row>
    <row r="63750" spans="22:22" ht="9" hidden="1" customHeight="1" x14ac:dyDescent="0.25">
      <c r="V63750" s="80"/>
    </row>
    <row r="63751" spans="22:22" ht="9" hidden="1" customHeight="1" x14ac:dyDescent="0.25">
      <c r="V63751" s="80"/>
    </row>
    <row r="63752" spans="22:22" ht="9" hidden="1" customHeight="1" x14ac:dyDescent="0.25">
      <c r="V63752" s="80"/>
    </row>
    <row r="63753" spans="22:22" ht="9" hidden="1" customHeight="1" x14ac:dyDescent="0.25">
      <c r="V63753" s="80"/>
    </row>
    <row r="63754" spans="22:22" ht="9" hidden="1" customHeight="1" x14ac:dyDescent="0.25">
      <c r="V63754" s="80"/>
    </row>
    <row r="63755" spans="22:22" ht="9" hidden="1" customHeight="1" x14ac:dyDescent="0.25">
      <c r="V63755" s="80"/>
    </row>
    <row r="63756" spans="22:22" ht="9" hidden="1" customHeight="1" x14ac:dyDescent="0.25">
      <c r="V63756" s="80"/>
    </row>
    <row r="63757" spans="22:22" ht="9" hidden="1" customHeight="1" x14ac:dyDescent="0.25">
      <c r="V63757" s="80"/>
    </row>
    <row r="63758" spans="22:22" ht="9" hidden="1" customHeight="1" x14ac:dyDescent="0.25">
      <c r="V63758" s="80"/>
    </row>
    <row r="63759" spans="22:22" ht="9" hidden="1" customHeight="1" x14ac:dyDescent="0.25">
      <c r="V63759" s="80"/>
    </row>
    <row r="63760" spans="22:22" ht="9" hidden="1" customHeight="1" x14ac:dyDescent="0.25">
      <c r="V63760" s="80"/>
    </row>
    <row r="63761" spans="22:22" ht="9" hidden="1" customHeight="1" x14ac:dyDescent="0.25">
      <c r="V63761" s="80"/>
    </row>
    <row r="63762" spans="22:22" ht="9" hidden="1" customHeight="1" x14ac:dyDescent="0.25">
      <c r="V63762" s="80"/>
    </row>
    <row r="63763" spans="22:22" ht="9" hidden="1" customHeight="1" x14ac:dyDescent="0.25">
      <c r="V63763" s="80"/>
    </row>
    <row r="63764" spans="22:22" ht="9" hidden="1" customHeight="1" x14ac:dyDescent="0.25">
      <c r="V63764" s="80"/>
    </row>
    <row r="63765" spans="22:22" ht="9" hidden="1" customHeight="1" x14ac:dyDescent="0.25">
      <c r="V63765" s="80"/>
    </row>
    <row r="63766" spans="22:22" ht="9" hidden="1" customHeight="1" x14ac:dyDescent="0.25">
      <c r="V63766" s="80"/>
    </row>
    <row r="63767" spans="22:22" ht="9" hidden="1" customHeight="1" x14ac:dyDescent="0.25">
      <c r="V63767" s="80"/>
    </row>
    <row r="63768" spans="22:22" ht="9" hidden="1" customHeight="1" x14ac:dyDescent="0.25">
      <c r="V63768" s="80"/>
    </row>
    <row r="63769" spans="22:22" ht="9" hidden="1" customHeight="1" x14ac:dyDescent="0.25">
      <c r="V63769" s="80"/>
    </row>
    <row r="63770" spans="22:22" ht="9" hidden="1" customHeight="1" x14ac:dyDescent="0.25">
      <c r="V63770" s="80"/>
    </row>
    <row r="63771" spans="22:22" ht="9" hidden="1" customHeight="1" x14ac:dyDescent="0.25">
      <c r="V63771" s="80"/>
    </row>
    <row r="63772" spans="22:22" ht="9" hidden="1" customHeight="1" x14ac:dyDescent="0.25">
      <c r="V63772" s="80"/>
    </row>
    <row r="63773" spans="22:22" ht="9" hidden="1" customHeight="1" x14ac:dyDescent="0.25">
      <c r="V63773" s="80"/>
    </row>
    <row r="63774" spans="22:22" ht="9" hidden="1" customHeight="1" x14ac:dyDescent="0.25">
      <c r="V63774" s="80"/>
    </row>
    <row r="63775" spans="22:22" ht="9" hidden="1" customHeight="1" x14ac:dyDescent="0.25">
      <c r="V63775" s="80"/>
    </row>
    <row r="63776" spans="22:22" ht="9" hidden="1" customHeight="1" x14ac:dyDescent="0.25">
      <c r="V63776" s="80"/>
    </row>
    <row r="63777" spans="22:22" ht="9" hidden="1" customHeight="1" x14ac:dyDescent="0.25">
      <c r="V63777" s="80"/>
    </row>
    <row r="63778" spans="22:22" ht="9" hidden="1" customHeight="1" x14ac:dyDescent="0.25">
      <c r="V63778" s="80"/>
    </row>
    <row r="63779" spans="22:22" ht="9" hidden="1" customHeight="1" x14ac:dyDescent="0.25">
      <c r="V63779" s="80"/>
    </row>
    <row r="63780" spans="22:22" ht="9" hidden="1" customHeight="1" x14ac:dyDescent="0.25">
      <c r="V63780" s="80"/>
    </row>
    <row r="63781" spans="22:22" ht="9" hidden="1" customHeight="1" x14ac:dyDescent="0.25">
      <c r="V63781" s="80"/>
    </row>
    <row r="63782" spans="22:22" ht="9" hidden="1" customHeight="1" x14ac:dyDescent="0.25">
      <c r="V63782" s="80"/>
    </row>
    <row r="63783" spans="22:22" ht="9" hidden="1" customHeight="1" x14ac:dyDescent="0.25">
      <c r="V63783" s="80"/>
    </row>
    <row r="63784" spans="22:22" ht="9" hidden="1" customHeight="1" x14ac:dyDescent="0.25">
      <c r="V63784" s="80"/>
    </row>
    <row r="63785" spans="22:22" ht="9" hidden="1" customHeight="1" x14ac:dyDescent="0.25">
      <c r="V63785" s="80"/>
    </row>
    <row r="63786" spans="22:22" ht="9" hidden="1" customHeight="1" x14ac:dyDescent="0.25">
      <c r="V63786" s="80"/>
    </row>
    <row r="63787" spans="22:22" ht="9" hidden="1" customHeight="1" x14ac:dyDescent="0.25">
      <c r="V63787" s="80"/>
    </row>
    <row r="63788" spans="22:22" ht="9" hidden="1" customHeight="1" x14ac:dyDescent="0.25">
      <c r="V63788" s="80"/>
    </row>
    <row r="63789" spans="22:22" ht="9" hidden="1" customHeight="1" x14ac:dyDescent="0.25">
      <c r="V63789" s="80"/>
    </row>
    <row r="63790" spans="22:22" ht="9" hidden="1" customHeight="1" x14ac:dyDescent="0.25">
      <c r="V63790" s="80"/>
    </row>
    <row r="63791" spans="22:22" ht="9" hidden="1" customHeight="1" x14ac:dyDescent="0.25">
      <c r="V63791" s="80"/>
    </row>
    <row r="63792" spans="22:22" ht="9" hidden="1" customHeight="1" x14ac:dyDescent="0.25">
      <c r="V63792" s="80"/>
    </row>
    <row r="63793" spans="22:22" ht="9" hidden="1" customHeight="1" x14ac:dyDescent="0.25">
      <c r="V63793" s="80"/>
    </row>
    <row r="63794" spans="22:22" ht="9" hidden="1" customHeight="1" x14ac:dyDescent="0.25">
      <c r="V63794" s="80"/>
    </row>
    <row r="63795" spans="22:22" ht="9" hidden="1" customHeight="1" x14ac:dyDescent="0.25">
      <c r="V63795" s="80"/>
    </row>
    <row r="63796" spans="22:22" ht="9" hidden="1" customHeight="1" x14ac:dyDescent="0.25">
      <c r="V63796" s="80"/>
    </row>
    <row r="63797" spans="22:22" ht="9" hidden="1" customHeight="1" x14ac:dyDescent="0.25">
      <c r="V63797" s="80"/>
    </row>
    <row r="63798" spans="22:22" ht="9" hidden="1" customHeight="1" x14ac:dyDescent="0.25">
      <c r="V63798" s="80"/>
    </row>
    <row r="63799" spans="22:22" ht="9" hidden="1" customHeight="1" x14ac:dyDescent="0.25">
      <c r="V63799" s="80"/>
    </row>
    <row r="63800" spans="22:22" ht="9" hidden="1" customHeight="1" x14ac:dyDescent="0.25">
      <c r="V63800" s="80"/>
    </row>
    <row r="63801" spans="22:22" ht="9" hidden="1" customHeight="1" x14ac:dyDescent="0.25">
      <c r="V63801" s="80"/>
    </row>
    <row r="63802" spans="22:22" ht="9" hidden="1" customHeight="1" x14ac:dyDescent="0.25">
      <c r="V63802" s="80"/>
    </row>
    <row r="63803" spans="22:22" ht="9" hidden="1" customHeight="1" x14ac:dyDescent="0.25">
      <c r="V63803" s="80"/>
    </row>
    <row r="63804" spans="22:22" ht="9" hidden="1" customHeight="1" x14ac:dyDescent="0.25">
      <c r="V63804" s="80"/>
    </row>
    <row r="63805" spans="22:22" ht="9" hidden="1" customHeight="1" x14ac:dyDescent="0.25">
      <c r="V63805" s="80"/>
    </row>
    <row r="63806" spans="22:22" ht="9" hidden="1" customHeight="1" x14ac:dyDescent="0.25">
      <c r="V63806" s="80"/>
    </row>
    <row r="63807" spans="22:22" ht="9" hidden="1" customHeight="1" x14ac:dyDescent="0.25">
      <c r="V63807" s="80"/>
    </row>
    <row r="63808" spans="22:22" ht="9" hidden="1" customHeight="1" x14ac:dyDescent="0.25">
      <c r="V63808" s="80"/>
    </row>
    <row r="63809" spans="22:22" ht="9" hidden="1" customHeight="1" x14ac:dyDescent="0.25">
      <c r="V63809" s="80"/>
    </row>
    <row r="63810" spans="22:22" ht="9" hidden="1" customHeight="1" x14ac:dyDescent="0.25">
      <c r="V63810" s="80"/>
    </row>
    <row r="63811" spans="22:22" ht="9" hidden="1" customHeight="1" x14ac:dyDescent="0.25">
      <c r="V63811" s="80"/>
    </row>
    <row r="63812" spans="22:22" ht="9" hidden="1" customHeight="1" x14ac:dyDescent="0.25">
      <c r="V63812" s="80"/>
    </row>
    <row r="63813" spans="22:22" ht="9" hidden="1" customHeight="1" x14ac:dyDescent="0.25">
      <c r="V63813" s="80"/>
    </row>
    <row r="63814" spans="22:22" ht="9" hidden="1" customHeight="1" x14ac:dyDescent="0.25">
      <c r="V63814" s="80"/>
    </row>
    <row r="63815" spans="22:22" ht="9" hidden="1" customHeight="1" x14ac:dyDescent="0.25">
      <c r="V63815" s="80"/>
    </row>
    <row r="63816" spans="22:22" ht="9" hidden="1" customHeight="1" x14ac:dyDescent="0.25">
      <c r="V63816" s="80"/>
    </row>
    <row r="63817" spans="22:22" ht="9" hidden="1" customHeight="1" x14ac:dyDescent="0.25">
      <c r="V63817" s="80"/>
    </row>
    <row r="63818" spans="22:22" ht="9" hidden="1" customHeight="1" x14ac:dyDescent="0.25">
      <c r="V63818" s="80"/>
    </row>
    <row r="63819" spans="22:22" ht="9" hidden="1" customHeight="1" x14ac:dyDescent="0.25">
      <c r="V63819" s="80"/>
    </row>
    <row r="63820" spans="22:22" ht="9" hidden="1" customHeight="1" x14ac:dyDescent="0.25">
      <c r="V63820" s="80"/>
    </row>
    <row r="63821" spans="22:22" ht="9" hidden="1" customHeight="1" x14ac:dyDescent="0.25">
      <c r="V63821" s="80"/>
    </row>
    <row r="63822" spans="22:22" ht="9" hidden="1" customHeight="1" x14ac:dyDescent="0.25">
      <c r="V63822" s="80"/>
    </row>
    <row r="63823" spans="22:22" ht="9" hidden="1" customHeight="1" x14ac:dyDescent="0.25">
      <c r="V63823" s="80"/>
    </row>
    <row r="63824" spans="22:22" ht="9" hidden="1" customHeight="1" x14ac:dyDescent="0.25">
      <c r="V63824" s="80"/>
    </row>
    <row r="63825" spans="22:22" ht="9" hidden="1" customHeight="1" x14ac:dyDescent="0.25">
      <c r="V63825" s="80"/>
    </row>
    <row r="63826" spans="22:22" ht="9" hidden="1" customHeight="1" x14ac:dyDescent="0.25">
      <c r="V63826" s="80"/>
    </row>
    <row r="63827" spans="22:22" ht="9" hidden="1" customHeight="1" x14ac:dyDescent="0.25">
      <c r="V63827" s="80"/>
    </row>
    <row r="63828" spans="22:22" ht="9" hidden="1" customHeight="1" x14ac:dyDescent="0.25">
      <c r="V63828" s="80"/>
    </row>
    <row r="63829" spans="22:22" ht="9" hidden="1" customHeight="1" x14ac:dyDescent="0.25">
      <c r="V63829" s="80"/>
    </row>
    <row r="63830" spans="22:22" ht="9" hidden="1" customHeight="1" x14ac:dyDescent="0.25">
      <c r="V63830" s="80"/>
    </row>
    <row r="63831" spans="22:22" ht="9" hidden="1" customHeight="1" x14ac:dyDescent="0.25">
      <c r="V63831" s="80"/>
    </row>
    <row r="63832" spans="22:22" ht="9" hidden="1" customHeight="1" x14ac:dyDescent="0.25">
      <c r="V63832" s="80"/>
    </row>
    <row r="63833" spans="22:22" ht="9" hidden="1" customHeight="1" x14ac:dyDescent="0.25">
      <c r="V63833" s="80"/>
    </row>
    <row r="63834" spans="22:22" ht="9" hidden="1" customHeight="1" x14ac:dyDescent="0.25">
      <c r="V63834" s="80"/>
    </row>
    <row r="63835" spans="22:22" ht="9" hidden="1" customHeight="1" x14ac:dyDescent="0.25">
      <c r="V63835" s="80"/>
    </row>
    <row r="63836" spans="22:22" ht="9" hidden="1" customHeight="1" x14ac:dyDescent="0.25">
      <c r="V63836" s="80"/>
    </row>
    <row r="63837" spans="22:22" ht="9" hidden="1" customHeight="1" x14ac:dyDescent="0.25">
      <c r="V63837" s="80"/>
    </row>
    <row r="63838" spans="22:22" ht="9" hidden="1" customHeight="1" x14ac:dyDescent="0.25">
      <c r="V63838" s="80"/>
    </row>
    <row r="63839" spans="22:22" ht="9" hidden="1" customHeight="1" x14ac:dyDescent="0.25">
      <c r="V63839" s="80"/>
    </row>
    <row r="63840" spans="22:22" ht="9" hidden="1" customHeight="1" x14ac:dyDescent="0.25">
      <c r="V63840" s="80"/>
    </row>
    <row r="63841" spans="22:22" ht="9" hidden="1" customHeight="1" x14ac:dyDescent="0.25">
      <c r="V63841" s="80"/>
    </row>
    <row r="63842" spans="22:22" ht="9" hidden="1" customHeight="1" x14ac:dyDescent="0.25">
      <c r="V63842" s="80"/>
    </row>
    <row r="63843" spans="22:22" ht="9" hidden="1" customHeight="1" x14ac:dyDescent="0.25">
      <c r="V63843" s="80"/>
    </row>
    <row r="63844" spans="22:22" ht="9" hidden="1" customHeight="1" x14ac:dyDescent="0.25">
      <c r="V63844" s="80"/>
    </row>
    <row r="63845" spans="22:22" ht="9" hidden="1" customHeight="1" x14ac:dyDescent="0.25">
      <c r="V63845" s="80"/>
    </row>
    <row r="63846" spans="22:22" ht="9" hidden="1" customHeight="1" x14ac:dyDescent="0.25">
      <c r="V63846" s="80"/>
    </row>
    <row r="63847" spans="22:22" ht="9" hidden="1" customHeight="1" x14ac:dyDescent="0.25">
      <c r="V63847" s="80"/>
    </row>
    <row r="63848" spans="22:22" ht="9" hidden="1" customHeight="1" x14ac:dyDescent="0.25">
      <c r="V63848" s="80"/>
    </row>
    <row r="63849" spans="22:22" ht="9" hidden="1" customHeight="1" x14ac:dyDescent="0.25">
      <c r="V63849" s="80"/>
    </row>
    <row r="63850" spans="22:22" ht="9" hidden="1" customHeight="1" x14ac:dyDescent="0.25">
      <c r="V63850" s="80"/>
    </row>
    <row r="63851" spans="22:22" ht="9" hidden="1" customHeight="1" x14ac:dyDescent="0.25">
      <c r="V63851" s="80"/>
    </row>
    <row r="63852" spans="22:22" ht="9" hidden="1" customHeight="1" x14ac:dyDescent="0.25">
      <c r="V63852" s="80"/>
    </row>
    <row r="63853" spans="22:22" ht="9" hidden="1" customHeight="1" x14ac:dyDescent="0.25">
      <c r="V63853" s="80"/>
    </row>
    <row r="63854" spans="22:22" ht="9" hidden="1" customHeight="1" x14ac:dyDescent="0.25">
      <c r="V63854" s="80"/>
    </row>
    <row r="63855" spans="22:22" ht="9" hidden="1" customHeight="1" x14ac:dyDescent="0.25">
      <c r="V63855" s="80"/>
    </row>
    <row r="63856" spans="22:22" ht="9" hidden="1" customHeight="1" x14ac:dyDescent="0.25">
      <c r="V63856" s="80"/>
    </row>
    <row r="63857" spans="22:22" ht="9" hidden="1" customHeight="1" x14ac:dyDescent="0.25">
      <c r="V63857" s="80"/>
    </row>
    <row r="63858" spans="22:22" ht="9" hidden="1" customHeight="1" x14ac:dyDescent="0.25">
      <c r="V63858" s="80"/>
    </row>
    <row r="63859" spans="22:22" ht="9" hidden="1" customHeight="1" x14ac:dyDescent="0.25">
      <c r="V63859" s="80"/>
    </row>
    <row r="63860" spans="22:22" ht="9" hidden="1" customHeight="1" x14ac:dyDescent="0.25">
      <c r="V63860" s="80"/>
    </row>
    <row r="63861" spans="22:22" ht="9" hidden="1" customHeight="1" x14ac:dyDescent="0.25">
      <c r="V63861" s="80"/>
    </row>
    <row r="63862" spans="22:22" ht="9" hidden="1" customHeight="1" x14ac:dyDescent="0.25">
      <c r="V63862" s="80"/>
    </row>
    <row r="63863" spans="22:22" ht="9" hidden="1" customHeight="1" x14ac:dyDescent="0.25">
      <c r="V63863" s="80"/>
    </row>
    <row r="63864" spans="22:22" ht="9" hidden="1" customHeight="1" x14ac:dyDescent="0.25">
      <c r="V63864" s="80"/>
    </row>
    <row r="63865" spans="22:22" ht="9" hidden="1" customHeight="1" x14ac:dyDescent="0.25">
      <c r="V63865" s="80"/>
    </row>
    <row r="63866" spans="22:22" ht="9" hidden="1" customHeight="1" x14ac:dyDescent="0.25">
      <c r="V63866" s="80"/>
    </row>
    <row r="63867" spans="22:22" ht="9" hidden="1" customHeight="1" x14ac:dyDescent="0.25">
      <c r="V63867" s="80"/>
    </row>
    <row r="63868" spans="22:22" ht="9" hidden="1" customHeight="1" x14ac:dyDescent="0.25">
      <c r="V63868" s="80"/>
    </row>
    <row r="63869" spans="22:22" ht="9" hidden="1" customHeight="1" x14ac:dyDescent="0.25">
      <c r="V63869" s="80"/>
    </row>
    <row r="63870" spans="22:22" ht="9" hidden="1" customHeight="1" x14ac:dyDescent="0.25">
      <c r="V63870" s="80"/>
    </row>
    <row r="63871" spans="22:22" ht="9" hidden="1" customHeight="1" x14ac:dyDescent="0.25">
      <c r="V63871" s="80"/>
    </row>
    <row r="63872" spans="22:22" ht="9" hidden="1" customHeight="1" x14ac:dyDescent="0.25">
      <c r="V63872" s="80"/>
    </row>
    <row r="63873" spans="22:22" ht="9" hidden="1" customHeight="1" x14ac:dyDescent="0.25">
      <c r="V63873" s="80"/>
    </row>
    <row r="63874" spans="22:22" ht="9" hidden="1" customHeight="1" x14ac:dyDescent="0.25">
      <c r="V63874" s="80"/>
    </row>
    <row r="63875" spans="22:22" ht="9" hidden="1" customHeight="1" x14ac:dyDescent="0.25">
      <c r="V63875" s="80"/>
    </row>
    <row r="63876" spans="22:22" ht="9" hidden="1" customHeight="1" x14ac:dyDescent="0.25">
      <c r="V63876" s="80"/>
    </row>
    <row r="63877" spans="22:22" ht="9" hidden="1" customHeight="1" x14ac:dyDescent="0.25">
      <c r="V63877" s="80"/>
    </row>
    <row r="63878" spans="22:22" ht="9" hidden="1" customHeight="1" x14ac:dyDescent="0.25">
      <c r="V63878" s="80"/>
    </row>
    <row r="63879" spans="22:22" ht="9" hidden="1" customHeight="1" x14ac:dyDescent="0.25">
      <c r="V63879" s="80"/>
    </row>
    <row r="63880" spans="22:22" ht="9" hidden="1" customHeight="1" x14ac:dyDescent="0.25">
      <c r="V63880" s="80"/>
    </row>
    <row r="63881" spans="22:22" ht="9" hidden="1" customHeight="1" x14ac:dyDescent="0.25">
      <c r="V63881" s="80"/>
    </row>
    <row r="63882" spans="22:22" ht="9" hidden="1" customHeight="1" x14ac:dyDescent="0.25">
      <c r="V63882" s="80"/>
    </row>
    <row r="63883" spans="22:22" ht="9" hidden="1" customHeight="1" x14ac:dyDescent="0.25">
      <c r="V63883" s="80"/>
    </row>
    <row r="63884" spans="22:22" ht="9" hidden="1" customHeight="1" x14ac:dyDescent="0.25">
      <c r="V63884" s="80"/>
    </row>
    <row r="63885" spans="22:22" ht="9" hidden="1" customHeight="1" x14ac:dyDescent="0.25">
      <c r="V63885" s="80"/>
    </row>
    <row r="63886" spans="22:22" ht="9" hidden="1" customHeight="1" x14ac:dyDescent="0.25">
      <c r="V63886" s="80"/>
    </row>
    <row r="63887" spans="22:22" ht="9" hidden="1" customHeight="1" x14ac:dyDescent="0.25">
      <c r="V63887" s="80"/>
    </row>
    <row r="63888" spans="22:22" ht="9" hidden="1" customHeight="1" x14ac:dyDescent="0.25">
      <c r="V63888" s="80"/>
    </row>
    <row r="63889" spans="22:22" ht="9" hidden="1" customHeight="1" x14ac:dyDescent="0.25">
      <c r="V63889" s="80"/>
    </row>
    <row r="63890" spans="22:22" ht="9" hidden="1" customHeight="1" x14ac:dyDescent="0.25">
      <c r="V63890" s="80"/>
    </row>
    <row r="63891" spans="22:22" ht="9" hidden="1" customHeight="1" x14ac:dyDescent="0.25">
      <c r="V63891" s="80"/>
    </row>
    <row r="63892" spans="22:22" ht="9" hidden="1" customHeight="1" x14ac:dyDescent="0.25">
      <c r="V63892" s="80"/>
    </row>
    <row r="63893" spans="22:22" ht="9" hidden="1" customHeight="1" x14ac:dyDescent="0.25">
      <c r="V63893" s="80"/>
    </row>
    <row r="63894" spans="22:22" ht="9" hidden="1" customHeight="1" x14ac:dyDescent="0.25">
      <c r="V63894" s="80"/>
    </row>
    <row r="63895" spans="22:22" ht="9" hidden="1" customHeight="1" x14ac:dyDescent="0.25">
      <c r="V63895" s="80"/>
    </row>
    <row r="63896" spans="22:22" ht="9" hidden="1" customHeight="1" x14ac:dyDescent="0.25">
      <c r="V63896" s="80"/>
    </row>
    <row r="63897" spans="22:22" ht="9" hidden="1" customHeight="1" x14ac:dyDescent="0.25">
      <c r="V63897" s="80"/>
    </row>
    <row r="63898" spans="22:22" ht="9" hidden="1" customHeight="1" x14ac:dyDescent="0.25">
      <c r="V63898" s="80"/>
    </row>
    <row r="63899" spans="22:22" ht="9" hidden="1" customHeight="1" x14ac:dyDescent="0.25">
      <c r="V63899" s="80"/>
    </row>
    <row r="63900" spans="22:22" ht="9" hidden="1" customHeight="1" x14ac:dyDescent="0.25">
      <c r="V63900" s="80"/>
    </row>
    <row r="63901" spans="22:22" ht="9" hidden="1" customHeight="1" x14ac:dyDescent="0.25">
      <c r="V63901" s="80"/>
    </row>
    <row r="63902" spans="22:22" ht="9" hidden="1" customHeight="1" x14ac:dyDescent="0.25">
      <c r="V63902" s="80"/>
    </row>
    <row r="63903" spans="22:22" ht="9" hidden="1" customHeight="1" x14ac:dyDescent="0.25">
      <c r="V63903" s="80"/>
    </row>
    <row r="63904" spans="22:22" ht="9" hidden="1" customHeight="1" x14ac:dyDescent="0.25">
      <c r="V63904" s="80"/>
    </row>
    <row r="63905" spans="22:22" ht="9" hidden="1" customHeight="1" x14ac:dyDescent="0.25">
      <c r="V63905" s="80"/>
    </row>
    <row r="63906" spans="22:22" ht="9" hidden="1" customHeight="1" x14ac:dyDescent="0.25">
      <c r="V63906" s="80"/>
    </row>
    <row r="63907" spans="22:22" ht="9" hidden="1" customHeight="1" x14ac:dyDescent="0.25">
      <c r="V63907" s="80"/>
    </row>
    <row r="63908" spans="22:22" ht="9" hidden="1" customHeight="1" x14ac:dyDescent="0.25">
      <c r="V63908" s="80"/>
    </row>
    <row r="63909" spans="22:22" ht="9" hidden="1" customHeight="1" x14ac:dyDescent="0.25">
      <c r="V63909" s="80"/>
    </row>
    <row r="63910" spans="22:22" ht="9" hidden="1" customHeight="1" x14ac:dyDescent="0.25">
      <c r="V63910" s="80"/>
    </row>
    <row r="63911" spans="22:22" ht="9" hidden="1" customHeight="1" x14ac:dyDescent="0.25">
      <c r="V63911" s="80"/>
    </row>
    <row r="63912" spans="22:22" ht="9" hidden="1" customHeight="1" x14ac:dyDescent="0.25">
      <c r="V63912" s="80"/>
    </row>
    <row r="63913" spans="22:22" ht="9" hidden="1" customHeight="1" x14ac:dyDescent="0.25">
      <c r="V63913" s="80"/>
    </row>
    <row r="63914" spans="22:22" ht="9" hidden="1" customHeight="1" x14ac:dyDescent="0.25">
      <c r="V63914" s="80"/>
    </row>
    <row r="63915" spans="22:22" ht="9" hidden="1" customHeight="1" x14ac:dyDescent="0.25">
      <c r="V63915" s="80"/>
    </row>
    <row r="63916" spans="22:22" ht="9" hidden="1" customHeight="1" x14ac:dyDescent="0.25">
      <c r="V63916" s="80"/>
    </row>
    <row r="63917" spans="22:22" ht="9" hidden="1" customHeight="1" x14ac:dyDescent="0.25">
      <c r="V63917" s="80"/>
    </row>
    <row r="63918" spans="22:22" ht="9" hidden="1" customHeight="1" x14ac:dyDescent="0.25">
      <c r="V63918" s="80"/>
    </row>
    <row r="63919" spans="22:22" ht="9" hidden="1" customHeight="1" x14ac:dyDescent="0.25">
      <c r="V63919" s="80"/>
    </row>
    <row r="63920" spans="22:22" ht="9" hidden="1" customHeight="1" x14ac:dyDescent="0.25">
      <c r="V63920" s="80"/>
    </row>
    <row r="63921" spans="22:22" ht="9" hidden="1" customHeight="1" x14ac:dyDescent="0.25">
      <c r="V63921" s="80"/>
    </row>
    <row r="63922" spans="22:22" ht="9" hidden="1" customHeight="1" x14ac:dyDescent="0.25">
      <c r="V63922" s="80"/>
    </row>
    <row r="63923" spans="22:22" ht="9" hidden="1" customHeight="1" x14ac:dyDescent="0.25">
      <c r="V63923" s="80"/>
    </row>
    <row r="63924" spans="22:22" ht="9" hidden="1" customHeight="1" x14ac:dyDescent="0.25">
      <c r="V63924" s="80"/>
    </row>
    <row r="63925" spans="22:22" ht="9" hidden="1" customHeight="1" x14ac:dyDescent="0.25">
      <c r="V63925" s="80"/>
    </row>
    <row r="63926" spans="22:22" ht="9" hidden="1" customHeight="1" x14ac:dyDescent="0.25">
      <c r="V63926" s="80"/>
    </row>
    <row r="63927" spans="22:22" ht="9" hidden="1" customHeight="1" x14ac:dyDescent="0.25">
      <c r="V63927" s="80"/>
    </row>
    <row r="63928" spans="22:22" ht="9" hidden="1" customHeight="1" x14ac:dyDescent="0.25">
      <c r="V63928" s="80"/>
    </row>
    <row r="63929" spans="22:22" ht="9" hidden="1" customHeight="1" x14ac:dyDescent="0.25">
      <c r="V63929" s="80"/>
    </row>
    <row r="63930" spans="22:22" ht="9" hidden="1" customHeight="1" x14ac:dyDescent="0.25">
      <c r="V63930" s="80"/>
    </row>
    <row r="63931" spans="22:22" ht="9" hidden="1" customHeight="1" x14ac:dyDescent="0.25">
      <c r="V63931" s="80"/>
    </row>
    <row r="63932" spans="22:22" ht="9" hidden="1" customHeight="1" x14ac:dyDescent="0.25">
      <c r="V63932" s="80"/>
    </row>
    <row r="63933" spans="22:22" ht="9" hidden="1" customHeight="1" x14ac:dyDescent="0.25">
      <c r="V63933" s="80"/>
    </row>
    <row r="63934" spans="22:22" ht="9" hidden="1" customHeight="1" x14ac:dyDescent="0.25">
      <c r="V63934" s="80"/>
    </row>
    <row r="63935" spans="22:22" ht="9" hidden="1" customHeight="1" x14ac:dyDescent="0.25">
      <c r="V63935" s="80"/>
    </row>
    <row r="63936" spans="22:22" ht="9" hidden="1" customHeight="1" x14ac:dyDescent="0.25">
      <c r="V63936" s="80"/>
    </row>
    <row r="63937" spans="22:22" ht="9" hidden="1" customHeight="1" x14ac:dyDescent="0.25">
      <c r="V63937" s="80"/>
    </row>
    <row r="63938" spans="22:22" ht="9" hidden="1" customHeight="1" x14ac:dyDescent="0.25">
      <c r="V63938" s="80"/>
    </row>
    <row r="63939" spans="22:22" ht="9" hidden="1" customHeight="1" x14ac:dyDescent="0.25">
      <c r="V63939" s="80"/>
    </row>
    <row r="63940" spans="22:22" ht="9" hidden="1" customHeight="1" x14ac:dyDescent="0.25">
      <c r="V63940" s="80"/>
    </row>
    <row r="63941" spans="22:22" ht="9" hidden="1" customHeight="1" x14ac:dyDescent="0.25">
      <c r="V63941" s="80"/>
    </row>
    <row r="63942" spans="22:22" ht="9" hidden="1" customHeight="1" x14ac:dyDescent="0.25">
      <c r="V63942" s="80"/>
    </row>
    <row r="63943" spans="22:22" ht="9" hidden="1" customHeight="1" x14ac:dyDescent="0.25">
      <c r="V63943" s="80"/>
    </row>
    <row r="63944" spans="22:22" ht="9" hidden="1" customHeight="1" x14ac:dyDescent="0.25">
      <c r="V63944" s="80"/>
    </row>
    <row r="63945" spans="22:22" ht="9" hidden="1" customHeight="1" x14ac:dyDescent="0.25">
      <c r="V63945" s="80"/>
    </row>
    <row r="63946" spans="22:22" ht="9" hidden="1" customHeight="1" x14ac:dyDescent="0.25">
      <c r="V63946" s="80"/>
    </row>
    <row r="63947" spans="22:22" ht="9" hidden="1" customHeight="1" x14ac:dyDescent="0.25">
      <c r="V63947" s="80"/>
    </row>
    <row r="63948" spans="22:22" ht="9" hidden="1" customHeight="1" x14ac:dyDescent="0.25">
      <c r="V63948" s="80"/>
    </row>
    <row r="63949" spans="22:22" ht="9" hidden="1" customHeight="1" x14ac:dyDescent="0.25">
      <c r="V63949" s="80"/>
    </row>
    <row r="63950" spans="22:22" ht="9" hidden="1" customHeight="1" x14ac:dyDescent="0.25">
      <c r="V63950" s="80"/>
    </row>
    <row r="63951" spans="22:22" ht="9" hidden="1" customHeight="1" x14ac:dyDescent="0.25">
      <c r="V63951" s="80"/>
    </row>
    <row r="63952" spans="22:22" ht="9" hidden="1" customHeight="1" x14ac:dyDescent="0.25">
      <c r="V63952" s="80"/>
    </row>
    <row r="63953" spans="22:22" ht="9" hidden="1" customHeight="1" x14ac:dyDescent="0.25">
      <c r="V63953" s="80"/>
    </row>
    <row r="63954" spans="22:22" ht="9" hidden="1" customHeight="1" x14ac:dyDescent="0.25">
      <c r="V63954" s="80"/>
    </row>
    <row r="63955" spans="22:22" ht="9" hidden="1" customHeight="1" x14ac:dyDescent="0.25">
      <c r="V63955" s="80"/>
    </row>
    <row r="63956" spans="22:22" ht="9" hidden="1" customHeight="1" x14ac:dyDescent="0.25">
      <c r="V63956" s="80"/>
    </row>
    <row r="63957" spans="22:22" ht="9" hidden="1" customHeight="1" x14ac:dyDescent="0.25">
      <c r="V63957" s="80"/>
    </row>
    <row r="63958" spans="22:22" ht="9" hidden="1" customHeight="1" x14ac:dyDescent="0.25">
      <c r="V63958" s="80"/>
    </row>
    <row r="63959" spans="22:22" ht="9" hidden="1" customHeight="1" x14ac:dyDescent="0.25">
      <c r="V63959" s="80"/>
    </row>
    <row r="63960" spans="22:22" ht="9" hidden="1" customHeight="1" x14ac:dyDescent="0.25">
      <c r="V63960" s="80"/>
    </row>
    <row r="63961" spans="22:22" ht="9" hidden="1" customHeight="1" x14ac:dyDescent="0.25">
      <c r="V63961" s="80"/>
    </row>
    <row r="63962" spans="22:22" ht="9" hidden="1" customHeight="1" x14ac:dyDescent="0.25">
      <c r="V63962" s="80"/>
    </row>
    <row r="63963" spans="22:22" ht="9" hidden="1" customHeight="1" x14ac:dyDescent="0.25">
      <c r="V63963" s="80"/>
    </row>
    <row r="63964" spans="22:22" ht="9" hidden="1" customHeight="1" x14ac:dyDescent="0.25">
      <c r="V63964" s="80"/>
    </row>
    <row r="63965" spans="22:22" ht="9" hidden="1" customHeight="1" x14ac:dyDescent="0.25">
      <c r="V63965" s="80"/>
    </row>
    <row r="63966" spans="22:22" ht="9" hidden="1" customHeight="1" x14ac:dyDescent="0.25">
      <c r="V63966" s="80"/>
    </row>
    <row r="63967" spans="22:22" ht="9" hidden="1" customHeight="1" x14ac:dyDescent="0.25">
      <c r="V63967" s="80"/>
    </row>
    <row r="63968" spans="22:22" ht="9" hidden="1" customHeight="1" x14ac:dyDescent="0.25">
      <c r="V63968" s="80"/>
    </row>
    <row r="63969" spans="22:22" ht="9" hidden="1" customHeight="1" x14ac:dyDescent="0.25">
      <c r="V63969" s="80"/>
    </row>
    <row r="63970" spans="22:22" ht="9" hidden="1" customHeight="1" x14ac:dyDescent="0.25">
      <c r="V63970" s="80"/>
    </row>
    <row r="63971" spans="22:22" ht="9" hidden="1" customHeight="1" x14ac:dyDescent="0.25">
      <c r="V63971" s="80"/>
    </row>
    <row r="63972" spans="22:22" ht="9" hidden="1" customHeight="1" x14ac:dyDescent="0.25">
      <c r="V63972" s="80"/>
    </row>
    <row r="63973" spans="22:22" ht="9" hidden="1" customHeight="1" x14ac:dyDescent="0.25">
      <c r="V63973" s="80"/>
    </row>
    <row r="63974" spans="22:22" ht="9" hidden="1" customHeight="1" x14ac:dyDescent="0.25">
      <c r="V63974" s="80"/>
    </row>
    <row r="63975" spans="22:22" ht="9" hidden="1" customHeight="1" x14ac:dyDescent="0.25">
      <c r="V63975" s="80"/>
    </row>
    <row r="63976" spans="22:22" ht="9" hidden="1" customHeight="1" x14ac:dyDescent="0.25">
      <c r="V63976" s="80"/>
    </row>
    <row r="63977" spans="22:22" ht="9" hidden="1" customHeight="1" x14ac:dyDescent="0.25">
      <c r="V63977" s="80"/>
    </row>
    <row r="63978" spans="22:22" ht="9" hidden="1" customHeight="1" x14ac:dyDescent="0.25">
      <c r="V63978" s="80"/>
    </row>
    <row r="63979" spans="22:22" ht="9" hidden="1" customHeight="1" x14ac:dyDescent="0.25">
      <c r="V63979" s="80"/>
    </row>
    <row r="63980" spans="22:22" ht="9" hidden="1" customHeight="1" x14ac:dyDescent="0.25">
      <c r="V63980" s="80"/>
    </row>
    <row r="63981" spans="22:22" ht="9" hidden="1" customHeight="1" x14ac:dyDescent="0.25">
      <c r="V63981" s="80"/>
    </row>
    <row r="63982" spans="22:22" ht="9" hidden="1" customHeight="1" x14ac:dyDescent="0.25">
      <c r="V63982" s="80"/>
    </row>
    <row r="63983" spans="22:22" ht="9" hidden="1" customHeight="1" x14ac:dyDescent="0.25">
      <c r="V63983" s="80"/>
    </row>
    <row r="63984" spans="22:22" ht="9" hidden="1" customHeight="1" x14ac:dyDescent="0.25">
      <c r="V63984" s="80"/>
    </row>
    <row r="63985" spans="22:22" ht="9" hidden="1" customHeight="1" x14ac:dyDescent="0.25">
      <c r="V63985" s="80"/>
    </row>
    <row r="63986" spans="22:22" ht="9" hidden="1" customHeight="1" x14ac:dyDescent="0.25">
      <c r="V63986" s="80"/>
    </row>
    <row r="63987" spans="22:22" ht="9" hidden="1" customHeight="1" x14ac:dyDescent="0.25">
      <c r="V63987" s="80"/>
    </row>
    <row r="63988" spans="22:22" ht="9" hidden="1" customHeight="1" x14ac:dyDescent="0.25">
      <c r="V63988" s="80"/>
    </row>
    <row r="63989" spans="22:22" ht="9" hidden="1" customHeight="1" x14ac:dyDescent="0.25">
      <c r="V63989" s="80"/>
    </row>
    <row r="63990" spans="22:22" ht="9" hidden="1" customHeight="1" x14ac:dyDescent="0.25">
      <c r="V63990" s="80"/>
    </row>
    <row r="63991" spans="22:22" ht="9" hidden="1" customHeight="1" x14ac:dyDescent="0.25">
      <c r="V63991" s="80"/>
    </row>
    <row r="63992" spans="22:22" ht="9" hidden="1" customHeight="1" x14ac:dyDescent="0.25">
      <c r="V63992" s="80"/>
    </row>
    <row r="63993" spans="22:22" ht="9" hidden="1" customHeight="1" x14ac:dyDescent="0.25">
      <c r="V63993" s="80"/>
    </row>
    <row r="63994" spans="22:22" ht="9" hidden="1" customHeight="1" x14ac:dyDescent="0.25">
      <c r="V63994" s="80"/>
    </row>
    <row r="63995" spans="22:22" ht="9" hidden="1" customHeight="1" x14ac:dyDescent="0.25">
      <c r="V63995" s="80"/>
    </row>
    <row r="63996" spans="22:22" ht="9" hidden="1" customHeight="1" x14ac:dyDescent="0.25">
      <c r="V63996" s="80"/>
    </row>
    <row r="63997" spans="22:22" ht="9" hidden="1" customHeight="1" x14ac:dyDescent="0.25">
      <c r="V63997" s="80"/>
    </row>
    <row r="63998" spans="22:22" ht="9" hidden="1" customHeight="1" x14ac:dyDescent="0.25">
      <c r="V63998" s="80"/>
    </row>
    <row r="63999" spans="22:22" ht="9" hidden="1" customHeight="1" x14ac:dyDescent="0.25">
      <c r="V63999" s="80"/>
    </row>
    <row r="64000" spans="22:22" ht="9" hidden="1" customHeight="1" x14ac:dyDescent="0.25">
      <c r="V64000" s="80"/>
    </row>
    <row r="64001" spans="22:22" ht="9" hidden="1" customHeight="1" x14ac:dyDescent="0.25">
      <c r="V64001" s="80"/>
    </row>
    <row r="64002" spans="22:22" ht="9" hidden="1" customHeight="1" x14ac:dyDescent="0.25">
      <c r="V64002" s="80"/>
    </row>
    <row r="64003" spans="22:22" ht="9" hidden="1" customHeight="1" x14ac:dyDescent="0.25">
      <c r="V64003" s="80"/>
    </row>
    <row r="64004" spans="22:22" ht="9" hidden="1" customHeight="1" x14ac:dyDescent="0.25">
      <c r="V64004" s="80"/>
    </row>
    <row r="64005" spans="22:22" ht="9" hidden="1" customHeight="1" x14ac:dyDescent="0.25">
      <c r="V64005" s="80"/>
    </row>
    <row r="64006" spans="22:22" ht="9" hidden="1" customHeight="1" x14ac:dyDescent="0.25">
      <c r="V64006" s="80"/>
    </row>
    <row r="64007" spans="22:22" ht="9" hidden="1" customHeight="1" x14ac:dyDescent="0.25">
      <c r="V64007" s="80"/>
    </row>
    <row r="64008" spans="22:22" ht="9" hidden="1" customHeight="1" x14ac:dyDescent="0.25">
      <c r="V64008" s="80"/>
    </row>
    <row r="64009" spans="22:22" ht="9" hidden="1" customHeight="1" x14ac:dyDescent="0.25">
      <c r="V64009" s="80"/>
    </row>
    <row r="64010" spans="22:22" ht="9" hidden="1" customHeight="1" x14ac:dyDescent="0.25">
      <c r="V64010" s="80"/>
    </row>
    <row r="64011" spans="22:22" ht="9" hidden="1" customHeight="1" x14ac:dyDescent="0.25">
      <c r="V64011" s="80"/>
    </row>
    <row r="64012" spans="22:22" ht="9" hidden="1" customHeight="1" x14ac:dyDescent="0.25">
      <c r="V64012" s="80"/>
    </row>
    <row r="64013" spans="22:22" ht="9" hidden="1" customHeight="1" x14ac:dyDescent="0.25">
      <c r="V64013" s="80"/>
    </row>
    <row r="64014" spans="22:22" ht="9" hidden="1" customHeight="1" x14ac:dyDescent="0.25">
      <c r="V64014" s="80"/>
    </row>
    <row r="64015" spans="22:22" ht="9" hidden="1" customHeight="1" x14ac:dyDescent="0.25">
      <c r="V64015" s="80"/>
    </row>
    <row r="64016" spans="22:22" ht="9" hidden="1" customHeight="1" x14ac:dyDescent="0.25">
      <c r="V64016" s="80"/>
    </row>
    <row r="64017" spans="22:22" ht="9" hidden="1" customHeight="1" x14ac:dyDescent="0.25">
      <c r="V64017" s="80"/>
    </row>
    <row r="64018" spans="22:22" ht="9" hidden="1" customHeight="1" x14ac:dyDescent="0.25">
      <c r="V64018" s="80"/>
    </row>
    <row r="64019" spans="22:22" ht="9" hidden="1" customHeight="1" x14ac:dyDescent="0.25">
      <c r="V64019" s="80"/>
    </row>
    <row r="64020" spans="22:22" ht="9" hidden="1" customHeight="1" x14ac:dyDescent="0.25">
      <c r="V64020" s="80"/>
    </row>
    <row r="64021" spans="22:22" ht="9" hidden="1" customHeight="1" x14ac:dyDescent="0.25">
      <c r="V64021" s="80"/>
    </row>
    <row r="64022" spans="22:22" ht="9" hidden="1" customHeight="1" x14ac:dyDescent="0.25">
      <c r="V64022" s="80"/>
    </row>
    <row r="64023" spans="22:22" ht="9" hidden="1" customHeight="1" x14ac:dyDescent="0.25">
      <c r="V64023" s="80"/>
    </row>
    <row r="64024" spans="22:22" ht="9" hidden="1" customHeight="1" x14ac:dyDescent="0.25">
      <c r="V64024" s="80"/>
    </row>
    <row r="64025" spans="22:22" ht="9" hidden="1" customHeight="1" x14ac:dyDescent="0.25">
      <c r="V64025" s="80"/>
    </row>
    <row r="64026" spans="22:22" ht="9" hidden="1" customHeight="1" x14ac:dyDescent="0.25">
      <c r="V64026" s="80"/>
    </row>
    <row r="64027" spans="22:22" ht="9" hidden="1" customHeight="1" x14ac:dyDescent="0.25">
      <c r="V64027" s="80"/>
    </row>
    <row r="64028" spans="22:22" ht="9" hidden="1" customHeight="1" x14ac:dyDescent="0.25">
      <c r="V64028" s="80"/>
    </row>
    <row r="64029" spans="22:22" ht="9" hidden="1" customHeight="1" x14ac:dyDescent="0.25">
      <c r="V64029" s="80"/>
    </row>
    <row r="64030" spans="22:22" ht="9" hidden="1" customHeight="1" x14ac:dyDescent="0.25">
      <c r="V64030" s="80"/>
    </row>
    <row r="64031" spans="22:22" ht="9" hidden="1" customHeight="1" x14ac:dyDescent="0.25">
      <c r="V64031" s="80"/>
    </row>
    <row r="64032" spans="22:22" ht="9" hidden="1" customHeight="1" x14ac:dyDescent="0.25">
      <c r="V64032" s="80"/>
    </row>
    <row r="64033" spans="22:22" ht="9" hidden="1" customHeight="1" x14ac:dyDescent="0.25">
      <c r="V64033" s="80"/>
    </row>
    <row r="64034" spans="22:22" ht="9" hidden="1" customHeight="1" x14ac:dyDescent="0.25">
      <c r="V64034" s="80"/>
    </row>
    <row r="64035" spans="22:22" ht="9" hidden="1" customHeight="1" x14ac:dyDescent="0.25">
      <c r="V64035" s="80"/>
    </row>
    <row r="64036" spans="22:22" ht="9" hidden="1" customHeight="1" x14ac:dyDescent="0.25">
      <c r="V64036" s="80"/>
    </row>
    <row r="64037" spans="22:22" ht="9" hidden="1" customHeight="1" x14ac:dyDescent="0.25">
      <c r="V64037" s="80"/>
    </row>
    <row r="64038" spans="22:22" ht="9" hidden="1" customHeight="1" x14ac:dyDescent="0.25">
      <c r="V64038" s="80"/>
    </row>
    <row r="64039" spans="22:22" ht="9" hidden="1" customHeight="1" x14ac:dyDescent="0.25">
      <c r="V64039" s="80"/>
    </row>
    <row r="64040" spans="22:22" ht="9" hidden="1" customHeight="1" x14ac:dyDescent="0.25">
      <c r="V64040" s="80"/>
    </row>
    <row r="64041" spans="22:22" ht="9" hidden="1" customHeight="1" x14ac:dyDescent="0.25">
      <c r="V64041" s="80"/>
    </row>
    <row r="64042" spans="22:22" ht="9" hidden="1" customHeight="1" x14ac:dyDescent="0.25">
      <c r="V64042" s="80"/>
    </row>
    <row r="64043" spans="22:22" ht="9" hidden="1" customHeight="1" x14ac:dyDescent="0.25">
      <c r="V64043" s="80"/>
    </row>
    <row r="64044" spans="22:22" ht="9" hidden="1" customHeight="1" x14ac:dyDescent="0.25">
      <c r="V64044" s="80"/>
    </row>
    <row r="64045" spans="22:22" ht="9" hidden="1" customHeight="1" x14ac:dyDescent="0.25">
      <c r="V64045" s="80"/>
    </row>
    <row r="64046" spans="22:22" ht="9" hidden="1" customHeight="1" x14ac:dyDescent="0.25">
      <c r="V64046" s="80"/>
    </row>
    <row r="64047" spans="22:22" ht="9" hidden="1" customHeight="1" x14ac:dyDescent="0.25">
      <c r="V64047" s="80"/>
    </row>
    <row r="64048" spans="22:22" ht="9" hidden="1" customHeight="1" x14ac:dyDescent="0.25">
      <c r="V64048" s="80"/>
    </row>
    <row r="64049" spans="22:22" ht="9" hidden="1" customHeight="1" x14ac:dyDescent="0.25">
      <c r="V64049" s="80"/>
    </row>
    <row r="64050" spans="22:22" ht="9" hidden="1" customHeight="1" x14ac:dyDescent="0.25">
      <c r="V64050" s="80"/>
    </row>
    <row r="64051" spans="22:22" ht="9" hidden="1" customHeight="1" x14ac:dyDescent="0.25">
      <c r="V64051" s="80"/>
    </row>
    <row r="64052" spans="22:22" ht="9" hidden="1" customHeight="1" x14ac:dyDescent="0.25">
      <c r="V64052" s="80"/>
    </row>
    <row r="64053" spans="22:22" ht="9" hidden="1" customHeight="1" x14ac:dyDescent="0.25">
      <c r="V64053" s="80"/>
    </row>
    <row r="64054" spans="22:22" ht="9" hidden="1" customHeight="1" x14ac:dyDescent="0.25">
      <c r="V64054" s="80"/>
    </row>
    <row r="64055" spans="22:22" ht="9" hidden="1" customHeight="1" x14ac:dyDescent="0.25">
      <c r="V64055" s="80"/>
    </row>
    <row r="64056" spans="22:22" ht="9" hidden="1" customHeight="1" x14ac:dyDescent="0.25">
      <c r="V64056" s="80"/>
    </row>
    <row r="64057" spans="22:22" ht="9" hidden="1" customHeight="1" x14ac:dyDescent="0.25">
      <c r="V64057" s="80"/>
    </row>
    <row r="64058" spans="22:22" ht="9" hidden="1" customHeight="1" x14ac:dyDescent="0.25">
      <c r="V64058" s="80"/>
    </row>
    <row r="64059" spans="22:22" ht="9" hidden="1" customHeight="1" x14ac:dyDescent="0.25">
      <c r="V64059" s="80"/>
    </row>
    <row r="64060" spans="22:22" ht="9" hidden="1" customHeight="1" x14ac:dyDescent="0.25">
      <c r="V64060" s="80"/>
    </row>
    <row r="64061" spans="22:22" ht="9" hidden="1" customHeight="1" x14ac:dyDescent="0.25">
      <c r="V64061" s="80"/>
    </row>
    <row r="64062" spans="22:22" ht="9" hidden="1" customHeight="1" x14ac:dyDescent="0.25">
      <c r="V64062" s="80"/>
    </row>
    <row r="64063" spans="22:22" ht="9" hidden="1" customHeight="1" x14ac:dyDescent="0.25">
      <c r="V64063" s="80"/>
    </row>
    <row r="64064" spans="22:22" ht="9" hidden="1" customHeight="1" x14ac:dyDescent="0.25">
      <c r="V64064" s="80"/>
    </row>
    <row r="64065" spans="22:22" ht="9" hidden="1" customHeight="1" x14ac:dyDescent="0.25">
      <c r="V64065" s="80"/>
    </row>
    <row r="64066" spans="22:22" ht="9" hidden="1" customHeight="1" x14ac:dyDescent="0.25">
      <c r="V64066" s="80"/>
    </row>
    <row r="64067" spans="22:22" ht="9" hidden="1" customHeight="1" x14ac:dyDescent="0.25">
      <c r="V64067" s="80"/>
    </row>
    <row r="64068" spans="22:22" ht="9" hidden="1" customHeight="1" x14ac:dyDescent="0.25">
      <c r="V64068" s="80"/>
    </row>
    <row r="64069" spans="22:22" ht="9" hidden="1" customHeight="1" x14ac:dyDescent="0.25">
      <c r="V64069" s="80"/>
    </row>
    <row r="64070" spans="22:22" ht="9" hidden="1" customHeight="1" x14ac:dyDescent="0.25">
      <c r="V64070" s="80"/>
    </row>
    <row r="64071" spans="22:22" ht="9" hidden="1" customHeight="1" x14ac:dyDescent="0.25">
      <c r="V64071" s="80"/>
    </row>
    <row r="64072" spans="22:22" ht="9" hidden="1" customHeight="1" x14ac:dyDescent="0.25">
      <c r="V64072" s="80"/>
    </row>
    <row r="64073" spans="22:22" ht="9" hidden="1" customHeight="1" x14ac:dyDescent="0.25">
      <c r="V64073" s="80"/>
    </row>
    <row r="64074" spans="22:22" ht="9" hidden="1" customHeight="1" x14ac:dyDescent="0.25">
      <c r="V64074" s="80"/>
    </row>
    <row r="64075" spans="22:22" ht="9" hidden="1" customHeight="1" x14ac:dyDescent="0.25">
      <c r="V64075" s="80"/>
    </row>
    <row r="64076" spans="22:22" ht="9" hidden="1" customHeight="1" x14ac:dyDescent="0.25">
      <c r="V64076" s="80"/>
    </row>
    <row r="64077" spans="22:22" ht="9" hidden="1" customHeight="1" x14ac:dyDescent="0.25">
      <c r="V64077" s="80"/>
    </row>
    <row r="64078" spans="22:22" ht="9" hidden="1" customHeight="1" x14ac:dyDescent="0.25">
      <c r="V64078" s="80"/>
    </row>
    <row r="64079" spans="22:22" ht="9" hidden="1" customHeight="1" x14ac:dyDescent="0.25">
      <c r="V64079" s="80"/>
    </row>
    <row r="64080" spans="22:22" ht="9" hidden="1" customHeight="1" x14ac:dyDescent="0.25">
      <c r="V64080" s="80"/>
    </row>
    <row r="64081" spans="22:22" ht="9" hidden="1" customHeight="1" x14ac:dyDescent="0.25">
      <c r="V64081" s="80"/>
    </row>
    <row r="64082" spans="22:22" ht="9" hidden="1" customHeight="1" x14ac:dyDescent="0.25">
      <c r="V64082" s="80"/>
    </row>
    <row r="64083" spans="22:22" ht="9" hidden="1" customHeight="1" x14ac:dyDescent="0.25">
      <c r="V64083" s="80"/>
    </row>
    <row r="64084" spans="22:22" ht="9" hidden="1" customHeight="1" x14ac:dyDescent="0.25">
      <c r="V64084" s="80"/>
    </row>
    <row r="64085" spans="22:22" ht="9" hidden="1" customHeight="1" x14ac:dyDescent="0.25">
      <c r="V64085" s="80"/>
    </row>
    <row r="64086" spans="22:22" ht="9" hidden="1" customHeight="1" x14ac:dyDescent="0.25">
      <c r="V64086" s="80"/>
    </row>
    <row r="64087" spans="22:22" ht="9" hidden="1" customHeight="1" x14ac:dyDescent="0.25">
      <c r="V64087" s="80"/>
    </row>
    <row r="64088" spans="22:22" ht="9" hidden="1" customHeight="1" x14ac:dyDescent="0.25">
      <c r="V64088" s="80"/>
    </row>
    <row r="64089" spans="22:22" ht="9" hidden="1" customHeight="1" x14ac:dyDescent="0.25">
      <c r="V64089" s="80"/>
    </row>
    <row r="64090" spans="22:22" ht="9" hidden="1" customHeight="1" x14ac:dyDescent="0.25">
      <c r="V64090" s="80"/>
    </row>
    <row r="64091" spans="22:22" ht="9" hidden="1" customHeight="1" x14ac:dyDescent="0.25">
      <c r="V64091" s="80"/>
    </row>
    <row r="64092" spans="22:22" ht="9" hidden="1" customHeight="1" x14ac:dyDescent="0.25">
      <c r="V64092" s="80"/>
    </row>
    <row r="64093" spans="22:22" ht="9" hidden="1" customHeight="1" x14ac:dyDescent="0.25">
      <c r="V64093" s="80"/>
    </row>
    <row r="64094" spans="22:22" ht="9" hidden="1" customHeight="1" x14ac:dyDescent="0.25">
      <c r="V64094" s="80"/>
    </row>
    <row r="64095" spans="22:22" ht="9" hidden="1" customHeight="1" x14ac:dyDescent="0.25">
      <c r="V64095" s="80"/>
    </row>
    <row r="64096" spans="22:22" ht="9" hidden="1" customHeight="1" x14ac:dyDescent="0.25">
      <c r="V64096" s="80"/>
    </row>
    <row r="64097" spans="22:22" ht="9" hidden="1" customHeight="1" x14ac:dyDescent="0.25">
      <c r="V64097" s="80"/>
    </row>
    <row r="64098" spans="22:22" ht="9" hidden="1" customHeight="1" x14ac:dyDescent="0.25">
      <c r="V64098" s="80"/>
    </row>
    <row r="64099" spans="22:22" ht="9" hidden="1" customHeight="1" x14ac:dyDescent="0.25">
      <c r="V64099" s="80"/>
    </row>
    <row r="64100" spans="22:22" ht="9" hidden="1" customHeight="1" x14ac:dyDescent="0.25">
      <c r="V64100" s="80"/>
    </row>
    <row r="64101" spans="22:22" ht="9" hidden="1" customHeight="1" x14ac:dyDescent="0.25">
      <c r="V64101" s="80"/>
    </row>
    <row r="64102" spans="22:22" ht="9" hidden="1" customHeight="1" x14ac:dyDescent="0.25">
      <c r="V64102" s="80"/>
    </row>
    <row r="64103" spans="22:22" ht="9" hidden="1" customHeight="1" x14ac:dyDescent="0.25">
      <c r="V64103" s="80"/>
    </row>
    <row r="64104" spans="22:22" ht="9" hidden="1" customHeight="1" x14ac:dyDescent="0.25">
      <c r="V64104" s="80"/>
    </row>
    <row r="64105" spans="22:22" ht="9" hidden="1" customHeight="1" x14ac:dyDescent="0.25">
      <c r="V64105" s="80"/>
    </row>
    <row r="64106" spans="22:22" ht="9" hidden="1" customHeight="1" x14ac:dyDescent="0.25">
      <c r="V64106" s="80"/>
    </row>
    <row r="64107" spans="22:22" ht="9" hidden="1" customHeight="1" x14ac:dyDescent="0.25">
      <c r="V64107" s="80"/>
    </row>
    <row r="64108" spans="22:22" ht="9" hidden="1" customHeight="1" x14ac:dyDescent="0.25">
      <c r="V64108" s="80"/>
    </row>
    <row r="64109" spans="22:22" ht="9" hidden="1" customHeight="1" x14ac:dyDescent="0.25">
      <c r="V64109" s="80"/>
    </row>
    <row r="64110" spans="22:22" ht="9" hidden="1" customHeight="1" x14ac:dyDescent="0.25">
      <c r="V64110" s="80"/>
    </row>
    <row r="64111" spans="22:22" ht="9" hidden="1" customHeight="1" x14ac:dyDescent="0.25">
      <c r="V64111" s="80"/>
    </row>
    <row r="64112" spans="22:22" ht="9" hidden="1" customHeight="1" x14ac:dyDescent="0.25">
      <c r="V64112" s="80"/>
    </row>
    <row r="64113" spans="22:22" ht="9" hidden="1" customHeight="1" x14ac:dyDescent="0.25">
      <c r="V64113" s="80"/>
    </row>
    <row r="64114" spans="22:22" ht="9" hidden="1" customHeight="1" x14ac:dyDescent="0.25">
      <c r="V64114" s="80"/>
    </row>
    <row r="64115" spans="22:22" ht="9" hidden="1" customHeight="1" x14ac:dyDescent="0.25">
      <c r="V64115" s="80"/>
    </row>
    <row r="64116" spans="22:22" ht="9" hidden="1" customHeight="1" x14ac:dyDescent="0.25">
      <c r="V64116" s="80"/>
    </row>
    <row r="64117" spans="22:22" ht="9" hidden="1" customHeight="1" x14ac:dyDescent="0.25">
      <c r="V64117" s="80"/>
    </row>
    <row r="64118" spans="22:22" ht="9" hidden="1" customHeight="1" x14ac:dyDescent="0.25">
      <c r="V64118" s="80"/>
    </row>
    <row r="64119" spans="22:22" ht="9" hidden="1" customHeight="1" x14ac:dyDescent="0.25">
      <c r="V64119" s="80"/>
    </row>
    <row r="64120" spans="22:22" ht="9" hidden="1" customHeight="1" x14ac:dyDescent="0.25">
      <c r="V64120" s="80"/>
    </row>
    <row r="64121" spans="22:22" ht="9" hidden="1" customHeight="1" x14ac:dyDescent="0.25">
      <c r="V64121" s="80"/>
    </row>
    <row r="64122" spans="22:22" ht="9" hidden="1" customHeight="1" x14ac:dyDescent="0.25">
      <c r="V64122" s="80"/>
    </row>
    <row r="64123" spans="22:22" ht="9" hidden="1" customHeight="1" x14ac:dyDescent="0.25">
      <c r="V64123" s="80"/>
    </row>
    <row r="64124" spans="22:22" ht="9" hidden="1" customHeight="1" x14ac:dyDescent="0.25">
      <c r="V64124" s="80"/>
    </row>
    <row r="64125" spans="22:22" ht="9" hidden="1" customHeight="1" x14ac:dyDescent="0.25">
      <c r="V64125" s="80"/>
    </row>
    <row r="64126" spans="22:22" ht="9" hidden="1" customHeight="1" x14ac:dyDescent="0.25">
      <c r="V64126" s="80"/>
    </row>
    <row r="64127" spans="22:22" ht="9" hidden="1" customHeight="1" x14ac:dyDescent="0.25">
      <c r="V64127" s="80"/>
    </row>
    <row r="64128" spans="22:22" ht="9" hidden="1" customHeight="1" x14ac:dyDescent="0.25">
      <c r="V64128" s="80"/>
    </row>
    <row r="64129" spans="22:22" ht="9" hidden="1" customHeight="1" x14ac:dyDescent="0.25">
      <c r="V64129" s="80"/>
    </row>
    <row r="64130" spans="22:22" ht="9" hidden="1" customHeight="1" x14ac:dyDescent="0.25">
      <c r="V64130" s="80"/>
    </row>
    <row r="64131" spans="22:22" ht="9" hidden="1" customHeight="1" x14ac:dyDescent="0.25">
      <c r="V64131" s="80"/>
    </row>
    <row r="64132" spans="22:22" ht="9" hidden="1" customHeight="1" x14ac:dyDescent="0.25">
      <c r="V64132" s="80"/>
    </row>
    <row r="64133" spans="22:22" ht="9" hidden="1" customHeight="1" x14ac:dyDescent="0.25">
      <c r="V64133" s="80"/>
    </row>
    <row r="64134" spans="22:22" ht="9" hidden="1" customHeight="1" x14ac:dyDescent="0.25">
      <c r="V64134" s="80"/>
    </row>
    <row r="64135" spans="22:22" ht="9" hidden="1" customHeight="1" x14ac:dyDescent="0.25">
      <c r="V64135" s="80"/>
    </row>
    <row r="64136" spans="22:22" ht="9" hidden="1" customHeight="1" x14ac:dyDescent="0.25">
      <c r="V64136" s="80"/>
    </row>
    <row r="64137" spans="22:22" ht="9" hidden="1" customHeight="1" x14ac:dyDescent="0.25">
      <c r="V64137" s="80"/>
    </row>
    <row r="64138" spans="22:22" ht="9" hidden="1" customHeight="1" x14ac:dyDescent="0.25">
      <c r="V64138" s="80"/>
    </row>
    <row r="64139" spans="22:22" ht="9" hidden="1" customHeight="1" x14ac:dyDescent="0.25">
      <c r="V64139" s="80"/>
    </row>
    <row r="64140" spans="22:22" ht="9" hidden="1" customHeight="1" x14ac:dyDescent="0.25">
      <c r="V64140" s="80"/>
    </row>
    <row r="64141" spans="22:22" ht="9" hidden="1" customHeight="1" x14ac:dyDescent="0.25">
      <c r="V64141" s="80"/>
    </row>
    <row r="64142" spans="22:22" ht="9" hidden="1" customHeight="1" x14ac:dyDescent="0.25">
      <c r="V64142" s="80"/>
    </row>
    <row r="64143" spans="22:22" ht="9" hidden="1" customHeight="1" x14ac:dyDescent="0.25">
      <c r="V64143" s="80"/>
    </row>
    <row r="64144" spans="22:22" ht="9" hidden="1" customHeight="1" x14ac:dyDescent="0.25">
      <c r="V64144" s="80"/>
    </row>
    <row r="64145" spans="22:22" ht="9" hidden="1" customHeight="1" x14ac:dyDescent="0.25">
      <c r="V64145" s="80"/>
    </row>
    <row r="64146" spans="22:22" ht="9" hidden="1" customHeight="1" x14ac:dyDescent="0.25">
      <c r="V64146" s="80"/>
    </row>
    <row r="64147" spans="22:22" ht="9" hidden="1" customHeight="1" x14ac:dyDescent="0.25">
      <c r="V64147" s="80"/>
    </row>
    <row r="64148" spans="22:22" ht="9" hidden="1" customHeight="1" x14ac:dyDescent="0.25">
      <c r="V64148" s="80"/>
    </row>
    <row r="64149" spans="22:22" ht="9" hidden="1" customHeight="1" x14ac:dyDescent="0.25">
      <c r="V64149" s="80"/>
    </row>
    <row r="64150" spans="22:22" ht="9" hidden="1" customHeight="1" x14ac:dyDescent="0.25">
      <c r="V64150" s="80"/>
    </row>
    <row r="64151" spans="22:22" ht="9" hidden="1" customHeight="1" x14ac:dyDescent="0.25">
      <c r="V64151" s="80"/>
    </row>
    <row r="64152" spans="22:22" ht="9" hidden="1" customHeight="1" x14ac:dyDescent="0.25">
      <c r="V64152" s="80"/>
    </row>
    <row r="64153" spans="22:22" ht="9" hidden="1" customHeight="1" x14ac:dyDescent="0.25">
      <c r="V64153" s="80"/>
    </row>
    <row r="64154" spans="22:22" ht="9" hidden="1" customHeight="1" x14ac:dyDescent="0.25">
      <c r="V64154" s="80"/>
    </row>
    <row r="64155" spans="22:22" ht="9" hidden="1" customHeight="1" x14ac:dyDescent="0.25">
      <c r="V64155" s="80"/>
    </row>
    <row r="64156" spans="22:22" ht="9" hidden="1" customHeight="1" x14ac:dyDescent="0.25">
      <c r="V64156" s="80"/>
    </row>
    <row r="64157" spans="22:22" ht="9" hidden="1" customHeight="1" x14ac:dyDescent="0.25">
      <c r="V64157" s="80"/>
    </row>
    <row r="64158" spans="22:22" ht="9" hidden="1" customHeight="1" x14ac:dyDescent="0.25">
      <c r="V64158" s="80"/>
    </row>
    <row r="64159" spans="22:22" ht="9" hidden="1" customHeight="1" x14ac:dyDescent="0.25">
      <c r="V64159" s="80"/>
    </row>
    <row r="64160" spans="22:22" ht="9" hidden="1" customHeight="1" x14ac:dyDescent="0.25">
      <c r="V64160" s="80"/>
    </row>
    <row r="64161" spans="22:22" ht="9" hidden="1" customHeight="1" x14ac:dyDescent="0.25">
      <c r="V64161" s="80"/>
    </row>
    <row r="64162" spans="22:22" ht="9" hidden="1" customHeight="1" x14ac:dyDescent="0.25">
      <c r="V64162" s="80"/>
    </row>
    <row r="64163" spans="22:22" ht="9" hidden="1" customHeight="1" x14ac:dyDescent="0.25">
      <c r="V64163" s="80"/>
    </row>
    <row r="64164" spans="22:22" ht="9" hidden="1" customHeight="1" x14ac:dyDescent="0.25">
      <c r="V64164" s="80"/>
    </row>
    <row r="64165" spans="22:22" ht="9" hidden="1" customHeight="1" x14ac:dyDescent="0.25">
      <c r="V64165" s="80"/>
    </row>
    <row r="64166" spans="22:22" ht="9" hidden="1" customHeight="1" x14ac:dyDescent="0.25">
      <c r="V64166" s="80"/>
    </row>
    <row r="64167" spans="22:22" ht="9" hidden="1" customHeight="1" x14ac:dyDescent="0.25">
      <c r="V64167" s="80"/>
    </row>
    <row r="64168" spans="22:22" ht="9" hidden="1" customHeight="1" x14ac:dyDescent="0.25">
      <c r="V64168" s="80"/>
    </row>
    <row r="64169" spans="22:22" ht="9" hidden="1" customHeight="1" x14ac:dyDescent="0.25">
      <c r="V64169" s="80"/>
    </row>
    <row r="64170" spans="22:22" ht="9" hidden="1" customHeight="1" x14ac:dyDescent="0.25">
      <c r="V64170" s="80"/>
    </row>
    <row r="64171" spans="22:22" ht="9" hidden="1" customHeight="1" x14ac:dyDescent="0.25">
      <c r="V64171" s="80"/>
    </row>
    <row r="64172" spans="22:22" ht="9" hidden="1" customHeight="1" x14ac:dyDescent="0.25">
      <c r="V64172" s="80"/>
    </row>
    <row r="64173" spans="22:22" ht="9" hidden="1" customHeight="1" x14ac:dyDescent="0.25">
      <c r="V64173" s="80"/>
    </row>
    <row r="64174" spans="22:22" ht="9" hidden="1" customHeight="1" x14ac:dyDescent="0.25">
      <c r="V64174" s="80"/>
    </row>
    <row r="64175" spans="22:22" ht="9" hidden="1" customHeight="1" x14ac:dyDescent="0.25">
      <c r="V64175" s="80"/>
    </row>
    <row r="64176" spans="22:22" ht="9" hidden="1" customHeight="1" x14ac:dyDescent="0.25">
      <c r="V64176" s="80"/>
    </row>
    <row r="64177" spans="22:22" ht="9" hidden="1" customHeight="1" x14ac:dyDescent="0.25">
      <c r="V64177" s="80"/>
    </row>
    <row r="64178" spans="22:22" ht="9" hidden="1" customHeight="1" x14ac:dyDescent="0.25">
      <c r="V64178" s="80"/>
    </row>
    <row r="64179" spans="22:22" ht="9" hidden="1" customHeight="1" x14ac:dyDescent="0.25">
      <c r="V64179" s="80"/>
    </row>
    <row r="64180" spans="22:22" ht="9" hidden="1" customHeight="1" x14ac:dyDescent="0.25">
      <c r="V64180" s="80"/>
    </row>
    <row r="64181" spans="22:22" ht="9" hidden="1" customHeight="1" x14ac:dyDescent="0.25">
      <c r="V64181" s="80"/>
    </row>
    <row r="64182" spans="22:22" ht="9" hidden="1" customHeight="1" x14ac:dyDescent="0.25">
      <c r="V64182" s="80"/>
    </row>
    <row r="64183" spans="22:22" ht="9" hidden="1" customHeight="1" x14ac:dyDescent="0.25">
      <c r="V64183" s="80"/>
    </row>
    <row r="64184" spans="22:22" ht="9" hidden="1" customHeight="1" x14ac:dyDescent="0.25">
      <c r="V64184" s="80"/>
    </row>
    <row r="64185" spans="22:22" ht="9" hidden="1" customHeight="1" x14ac:dyDescent="0.25">
      <c r="V64185" s="80"/>
    </row>
    <row r="64186" spans="22:22" ht="9" hidden="1" customHeight="1" x14ac:dyDescent="0.25">
      <c r="V64186" s="80"/>
    </row>
    <row r="64187" spans="22:22" ht="9" hidden="1" customHeight="1" x14ac:dyDescent="0.25">
      <c r="V64187" s="80"/>
    </row>
    <row r="64188" spans="22:22" ht="9" hidden="1" customHeight="1" x14ac:dyDescent="0.25">
      <c r="V64188" s="80"/>
    </row>
    <row r="64189" spans="22:22" ht="9" hidden="1" customHeight="1" x14ac:dyDescent="0.25">
      <c r="V64189" s="80"/>
    </row>
    <row r="64190" spans="22:22" ht="9" hidden="1" customHeight="1" x14ac:dyDescent="0.25">
      <c r="V64190" s="80"/>
    </row>
    <row r="64191" spans="22:22" ht="9" hidden="1" customHeight="1" x14ac:dyDescent="0.25">
      <c r="V64191" s="80"/>
    </row>
    <row r="64192" spans="22:22" ht="9" hidden="1" customHeight="1" x14ac:dyDescent="0.25">
      <c r="V64192" s="80"/>
    </row>
    <row r="64193" spans="22:22" ht="9" hidden="1" customHeight="1" x14ac:dyDescent="0.25">
      <c r="V64193" s="80"/>
    </row>
    <row r="64194" spans="22:22" ht="9" hidden="1" customHeight="1" x14ac:dyDescent="0.25">
      <c r="V64194" s="80"/>
    </row>
    <row r="64195" spans="22:22" ht="9" hidden="1" customHeight="1" x14ac:dyDescent="0.25">
      <c r="V64195" s="80"/>
    </row>
    <row r="64196" spans="22:22" ht="9" hidden="1" customHeight="1" x14ac:dyDescent="0.25">
      <c r="V64196" s="80"/>
    </row>
    <row r="64197" spans="22:22" ht="9" hidden="1" customHeight="1" x14ac:dyDescent="0.25">
      <c r="V64197" s="80"/>
    </row>
    <row r="64198" spans="22:22" ht="9" hidden="1" customHeight="1" x14ac:dyDescent="0.25">
      <c r="V64198" s="80"/>
    </row>
    <row r="64199" spans="22:22" ht="9" hidden="1" customHeight="1" x14ac:dyDescent="0.25">
      <c r="V64199" s="80"/>
    </row>
    <row r="64200" spans="22:22" ht="9" hidden="1" customHeight="1" x14ac:dyDescent="0.25">
      <c r="V64200" s="80"/>
    </row>
    <row r="64201" spans="22:22" ht="9" hidden="1" customHeight="1" x14ac:dyDescent="0.25">
      <c r="V64201" s="80"/>
    </row>
    <row r="64202" spans="22:22" ht="9" hidden="1" customHeight="1" x14ac:dyDescent="0.25">
      <c r="V64202" s="80"/>
    </row>
    <row r="64203" spans="22:22" ht="9" hidden="1" customHeight="1" x14ac:dyDescent="0.25">
      <c r="V64203" s="80"/>
    </row>
    <row r="64204" spans="22:22" ht="9" hidden="1" customHeight="1" x14ac:dyDescent="0.25">
      <c r="V64204" s="80"/>
    </row>
    <row r="64205" spans="22:22" ht="9" hidden="1" customHeight="1" x14ac:dyDescent="0.25">
      <c r="V64205" s="80"/>
    </row>
    <row r="64206" spans="22:22" ht="9" hidden="1" customHeight="1" x14ac:dyDescent="0.25">
      <c r="V64206" s="80"/>
    </row>
    <row r="64207" spans="22:22" ht="9" hidden="1" customHeight="1" x14ac:dyDescent="0.25">
      <c r="V64207" s="80"/>
    </row>
    <row r="64208" spans="22:22" ht="9" hidden="1" customHeight="1" x14ac:dyDescent="0.25">
      <c r="V64208" s="80"/>
    </row>
    <row r="64209" spans="22:22" ht="9" hidden="1" customHeight="1" x14ac:dyDescent="0.25">
      <c r="V64209" s="80"/>
    </row>
    <row r="64210" spans="22:22" ht="9" hidden="1" customHeight="1" x14ac:dyDescent="0.25">
      <c r="V64210" s="80"/>
    </row>
    <row r="64211" spans="22:22" ht="9" hidden="1" customHeight="1" x14ac:dyDescent="0.25">
      <c r="V64211" s="80"/>
    </row>
    <row r="64212" spans="22:22" ht="9" hidden="1" customHeight="1" x14ac:dyDescent="0.25">
      <c r="V64212" s="80"/>
    </row>
    <row r="64213" spans="22:22" ht="9" hidden="1" customHeight="1" x14ac:dyDescent="0.25">
      <c r="V64213" s="80"/>
    </row>
    <row r="64214" spans="22:22" ht="9" hidden="1" customHeight="1" x14ac:dyDescent="0.25">
      <c r="V64214" s="80"/>
    </row>
    <row r="64215" spans="22:22" ht="9" hidden="1" customHeight="1" x14ac:dyDescent="0.25">
      <c r="V64215" s="80"/>
    </row>
    <row r="64216" spans="22:22" ht="9" hidden="1" customHeight="1" x14ac:dyDescent="0.25">
      <c r="V64216" s="80"/>
    </row>
    <row r="64217" spans="22:22" ht="9" hidden="1" customHeight="1" x14ac:dyDescent="0.25">
      <c r="V64217" s="80"/>
    </row>
    <row r="64218" spans="22:22" ht="9" hidden="1" customHeight="1" x14ac:dyDescent="0.25">
      <c r="V64218" s="80"/>
    </row>
    <row r="64219" spans="22:22" ht="9" hidden="1" customHeight="1" x14ac:dyDescent="0.25">
      <c r="V64219" s="80"/>
    </row>
    <row r="64220" spans="22:22" ht="9" hidden="1" customHeight="1" x14ac:dyDescent="0.25">
      <c r="V64220" s="80"/>
    </row>
    <row r="64221" spans="22:22" ht="9" hidden="1" customHeight="1" x14ac:dyDescent="0.25">
      <c r="V64221" s="80"/>
    </row>
    <row r="64222" spans="22:22" ht="9" hidden="1" customHeight="1" x14ac:dyDescent="0.25">
      <c r="V64222" s="80"/>
    </row>
    <row r="64223" spans="22:22" ht="9" hidden="1" customHeight="1" x14ac:dyDescent="0.25">
      <c r="V64223" s="80"/>
    </row>
    <row r="64224" spans="22:22" ht="9" hidden="1" customHeight="1" x14ac:dyDescent="0.25">
      <c r="V64224" s="80"/>
    </row>
    <row r="64225" spans="22:22" ht="9" hidden="1" customHeight="1" x14ac:dyDescent="0.25">
      <c r="V64225" s="80"/>
    </row>
    <row r="64226" spans="22:22" ht="9" hidden="1" customHeight="1" x14ac:dyDescent="0.25">
      <c r="V64226" s="80"/>
    </row>
    <row r="64227" spans="22:22" ht="9" hidden="1" customHeight="1" x14ac:dyDescent="0.25">
      <c r="V64227" s="80"/>
    </row>
    <row r="64228" spans="22:22" ht="9" hidden="1" customHeight="1" x14ac:dyDescent="0.25">
      <c r="V64228" s="80"/>
    </row>
    <row r="64229" spans="22:22" ht="9" hidden="1" customHeight="1" x14ac:dyDescent="0.25">
      <c r="V64229" s="80"/>
    </row>
    <row r="64230" spans="22:22" ht="9" hidden="1" customHeight="1" x14ac:dyDescent="0.25">
      <c r="V64230" s="80"/>
    </row>
    <row r="64231" spans="22:22" ht="9" hidden="1" customHeight="1" x14ac:dyDescent="0.25">
      <c r="V64231" s="80"/>
    </row>
    <row r="64232" spans="22:22" ht="9" hidden="1" customHeight="1" x14ac:dyDescent="0.25">
      <c r="V64232" s="80"/>
    </row>
    <row r="64233" spans="22:22" ht="9" hidden="1" customHeight="1" x14ac:dyDescent="0.25">
      <c r="V64233" s="80"/>
    </row>
    <row r="64234" spans="22:22" ht="9" hidden="1" customHeight="1" x14ac:dyDescent="0.25">
      <c r="V64234" s="80"/>
    </row>
    <row r="64235" spans="22:22" ht="9" hidden="1" customHeight="1" x14ac:dyDescent="0.25">
      <c r="V64235" s="80"/>
    </row>
    <row r="64236" spans="22:22" ht="9" hidden="1" customHeight="1" x14ac:dyDescent="0.25">
      <c r="V64236" s="80"/>
    </row>
    <row r="64237" spans="22:22" ht="9" hidden="1" customHeight="1" x14ac:dyDescent="0.25">
      <c r="V64237" s="80"/>
    </row>
    <row r="64238" spans="22:22" ht="9" hidden="1" customHeight="1" x14ac:dyDescent="0.25">
      <c r="V64238" s="80"/>
    </row>
    <row r="64239" spans="22:22" ht="9" hidden="1" customHeight="1" x14ac:dyDescent="0.25">
      <c r="V64239" s="80"/>
    </row>
    <row r="64240" spans="22:22" ht="9" hidden="1" customHeight="1" x14ac:dyDescent="0.25">
      <c r="V64240" s="80"/>
    </row>
    <row r="64241" spans="22:22" ht="9" hidden="1" customHeight="1" x14ac:dyDescent="0.25">
      <c r="V64241" s="80"/>
    </row>
    <row r="64242" spans="22:22" ht="9" hidden="1" customHeight="1" x14ac:dyDescent="0.25">
      <c r="V64242" s="80"/>
    </row>
    <row r="64243" spans="22:22" ht="9" hidden="1" customHeight="1" x14ac:dyDescent="0.25">
      <c r="V64243" s="80"/>
    </row>
    <row r="64244" spans="22:22" ht="9" hidden="1" customHeight="1" x14ac:dyDescent="0.25">
      <c r="V64244" s="80"/>
    </row>
    <row r="64245" spans="22:22" ht="9" hidden="1" customHeight="1" x14ac:dyDescent="0.25">
      <c r="V64245" s="80"/>
    </row>
    <row r="64246" spans="22:22" ht="9" hidden="1" customHeight="1" x14ac:dyDescent="0.25">
      <c r="V64246" s="80"/>
    </row>
    <row r="64247" spans="22:22" ht="9" hidden="1" customHeight="1" x14ac:dyDescent="0.25">
      <c r="V64247" s="80"/>
    </row>
    <row r="64248" spans="22:22" ht="9" hidden="1" customHeight="1" x14ac:dyDescent="0.25">
      <c r="V64248" s="80"/>
    </row>
    <row r="64249" spans="22:22" ht="9" hidden="1" customHeight="1" x14ac:dyDescent="0.25">
      <c r="V64249" s="80"/>
    </row>
    <row r="64250" spans="22:22" ht="9" hidden="1" customHeight="1" x14ac:dyDescent="0.25">
      <c r="V64250" s="80"/>
    </row>
    <row r="64251" spans="22:22" ht="9" hidden="1" customHeight="1" x14ac:dyDescent="0.25">
      <c r="V64251" s="80"/>
    </row>
    <row r="64252" spans="22:22" ht="9" hidden="1" customHeight="1" x14ac:dyDescent="0.25">
      <c r="V64252" s="80"/>
    </row>
    <row r="64253" spans="22:22" ht="9" hidden="1" customHeight="1" x14ac:dyDescent="0.25">
      <c r="V64253" s="80"/>
    </row>
    <row r="64254" spans="22:22" ht="9" hidden="1" customHeight="1" x14ac:dyDescent="0.25">
      <c r="V64254" s="80"/>
    </row>
    <row r="64255" spans="22:22" ht="9" hidden="1" customHeight="1" x14ac:dyDescent="0.25">
      <c r="V64255" s="80"/>
    </row>
    <row r="64256" spans="22:22" ht="9" hidden="1" customHeight="1" x14ac:dyDescent="0.25">
      <c r="V64256" s="80"/>
    </row>
    <row r="64257" spans="22:22" ht="9" hidden="1" customHeight="1" x14ac:dyDescent="0.25">
      <c r="V64257" s="80"/>
    </row>
    <row r="64258" spans="22:22" ht="9" hidden="1" customHeight="1" x14ac:dyDescent="0.25">
      <c r="V64258" s="80"/>
    </row>
    <row r="64259" spans="22:22" ht="9" hidden="1" customHeight="1" x14ac:dyDescent="0.25">
      <c r="V64259" s="80"/>
    </row>
    <row r="64260" spans="22:22" ht="9" hidden="1" customHeight="1" x14ac:dyDescent="0.25">
      <c r="V64260" s="80"/>
    </row>
    <row r="64261" spans="22:22" ht="9" hidden="1" customHeight="1" x14ac:dyDescent="0.25">
      <c r="V64261" s="80"/>
    </row>
    <row r="64262" spans="22:22" ht="9" hidden="1" customHeight="1" x14ac:dyDescent="0.25">
      <c r="V64262" s="80"/>
    </row>
    <row r="64263" spans="22:22" ht="9" hidden="1" customHeight="1" x14ac:dyDescent="0.25">
      <c r="V64263" s="80"/>
    </row>
    <row r="64264" spans="22:22" ht="9" hidden="1" customHeight="1" x14ac:dyDescent="0.25">
      <c r="V64264" s="80"/>
    </row>
    <row r="64265" spans="22:22" ht="9" hidden="1" customHeight="1" x14ac:dyDescent="0.25">
      <c r="V64265" s="80"/>
    </row>
    <row r="64266" spans="22:22" ht="9" hidden="1" customHeight="1" x14ac:dyDescent="0.25">
      <c r="V64266" s="80"/>
    </row>
    <row r="64267" spans="22:22" ht="9" hidden="1" customHeight="1" x14ac:dyDescent="0.25">
      <c r="V64267" s="80"/>
    </row>
    <row r="64268" spans="22:22" ht="9" hidden="1" customHeight="1" x14ac:dyDescent="0.25">
      <c r="V64268" s="80"/>
    </row>
    <row r="64269" spans="22:22" ht="9" hidden="1" customHeight="1" x14ac:dyDescent="0.25">
      <c r="V64269" s="80"/>
    </row>
    <row r="64270" spans="22:22" ht="9" hidden="1" customHeight="1" x14ac:dyDescent="0.25">
      <c r="V64270" s="80"/>
    </row>
    <row r="64271" spans="22:22" ht="9" hidden="1" customHeight="1" x14ac:dyDescent="0.25">
      <c r="V64271" s="80"/>
    </row>
    <row r="64272" spans="22:22" ht="9" hidden="1" customHeight="1" x14ac:dyDescent="0.25">
      <c r="V64272" s="80"/>
    </row>
    <row r="64273" spans="22:22" ht="9" hidden="1" customHeight="1" x14ac:dyDescent="0.25">
      <c r="V64273" s="80"/>
    </row>
    <row r="64274" spans="22:22" ht="9" hidden="1" customHeight="1" x14ac:dyDescent="0.25">
      <c r="V64274" s="80"/>
    </row>
    <row r="64275" spans="22:22" ht="9" hidden="1" customHeight="1" x14ac:dyDescent="0.25">
      <c r="V64275" s="80"/>
    </row>
    <row r="64276" spans="22:22" ht="9" hidden="1" customHeight="1" x14ac:dyDescent="0.25">
      <c r="V64276" s="80"/>
    </row>
    <row r="64277" spans="22:22" ht="9" hidden="1" customHeight="1" x14ac:dyDescent="0.25">
      <c r="V64277" s="80"/>
    </row>
    <row r="64278" spans="22:22" ht="9" hidden="1" customHeight="1" x14ac:dyDescent="0.25">
      <c r="V64278" s="80"/>
    </row>
    <row r="64279" spans="22:22" ht="9" hidden="1" customHeight="1" x14ac:dyDescent="0.25">
      <c r="V64279" s="80"/>
    </row>
    <row r="64280" spans="22:22" ht="9" hidden="1" customHeight="1" x14ac:dyDescent="0.25">
      <c r="V64280" s="80"/>
    </row>
    <row r="64281" spans="22:22" ht="9" hidden="1" customHeight="1" x14ac:dyDescent="0.25">
      <c r="V64281" s="80"/>
    </row>
    <row r="64282" spans="22:22" ht="9" hidden="1" customHeight="1" x14ac:dyDescent="0.25">
      <c r="V64282" s="80"/>
    </row>
    <row r="64283" spans="22:22" ht="9" hidden="1" customHeight="1" x14ac:dyDescent="0.25">
      <c r="V64283" s="80"/>
    </row>
    <row r="64284" spans="22:22" ht="9" hidden="1" customHeight="1" x14ac:dyDescent="0.25">
      <c r="V64284" s="80"/>
    </row>
    <row r="64285" spans="22:22" ht="9" hidden="1" customHeight="1" x14ac:dyDescent="0.25">
      <c r="V64285" s="80"/>
    </row>
    <row r="64286" spans="22:22" ht="9" hidden="1" customHeight="1" x14ac:dyDescent="0.25">
      <c r="V64286" s="80"/>
    </row>
    <row r="64287" spans="22:22" ht="9" hidden="1" customHeight="1" x14ac:dyDescent="0.25">
      <c r="V64287" s="80"/>
    </row>
    <row r="64288" spans="22:22" ht="9" hidden="1" customHeight="1" x14ac:dyDescent="0.25">
      <c r="V64288" s="80"/>
    </row>
    <row r="64289" spans="22:22" ht="9" hidden="1" customHeight="1" x14ac:dyDescent="0.25">
      <c r="V64289" s="80"/>
    </row>
    <row r="64290" spans="22:22" ht="9" hidden="1" customHeight="1" x14ac:dyDescent="0.25">
      <c r="V64290" s="80"/>
    </row>
    <row r="64291" spans="22:22" ht="9" hidden="1" customHeight="1" x14ac:dyDescent="0.25">
      <c r="V64291" s="80"/>
    </row>
    <row r="64292" spans="22:22" ht="9" hidden="1" customHeight="1" x14ac:dyDescent="0.25">
      <c r="V64292" s="80"/>
    </row>
    <row r="64293" spans="22:22" ht="9" hidden="1" customHeight="1" x14ac:dyDescent="0.25">
      <c r="V64293" s="80"/>
    </row>
    <row r="64294" spans="22:22" ht="9" hidden="1" customHeight="1" x14ac:dyDescent="0.25">
      <c r="V64294" s="80"/>
    </row>
    <row r="64295" spans="22:22" ht="9" hidden="1" customHeight="1" x14ac:dyDescent="0.25">
      <c r="V64295" s="80"/>
    </row>
    <row r="64296" spans="22:22" ht="9" hidden="1" customHeight="1" x14ac:dyDescent="0.25">
      <c r="V64296" s="80"/>
    </row>
    <row r="64297" spans="22:22" ht="9" hidden="1" customHeight="1" x14ac:dyDescent="0.25">
      <c r="V64297" s="80"/>
    </row>
    <row r="64298" spans="22:22" ht="9" hidden="1" customHeight="1" x14ac:dyDescent="0.25">
      <c r="V64298" s="80"/>
    </row>
    <row r="64299" spans="22:22" ht="9" hidden="1" customHeight="1" x14ac:dyDescent="0.25">
      <c r="V64299" s="80"/>
    </row>
    <row r="64300" spans="22:22" ht="9" hidden="1" customHeight="1" x14ac:dyDescent="0.25">
      <c r="V64300" s="80"/>
    </row>
    <row r="64301" spans="22:22" ht="9" hidden="1" customHeight="1" x14ac:dyDescent="0.25">
      <c r="V64301" s="80"/>
    </row>
    <row r="64302" spans="22:22" ht="9" hidden="1" customHeight="1" x14ac:dyDescent="0.25">
      <c r="V64302" s="80"/>
    </row>
    <row r="64303" spans="22:22" ht="9" hidden="1" customHeight="1" x14ac:dyDescent="0.25">
      <c r="V64303" s="80"/>
    </row>
    <row r="64304" spans="22:22" ht="9" hidden="1" customHeight="1" x14ac:dyDescent="0.25">
      <c r="V64304" s="80"/>
    </row>
    <row r="64305" spans="22:22" ht="9" hidden="1" customHeight="1" x14ac:dyDescent="0.25">
      <c r="V64305" s="80"/>
    </row>
    <row r="64306" spans="22:22" ht="9" hidden="1" customHeight="1" x14ac:dyDescent="0.25">
      <c r="V64306" s="80"/>
    </row>
    <row r="64307" spans="22:22" ht="9" hidden="1" customHeight="1" x14ac:dyDescent="0.25">
      <c r="V64307" s="80"/>
    </row>
    <row r="64308" spans="22:22" ht="9" hidden="1" customHeight="1" x14ac:dyDescent="0.25">
      <c r="V64308" s="80"/>
    </row>
    <row r="64309" spans="22:22" ht="9" hidden="1" customHeight="1" x14ac:dyDescent="0.25">
      <c r="V64309" s="80"/>
    </row>
    <row r="64310" spans="22:22" ht="9" hidden="1" customHeight="1" x14ac:dyDescent="0.25">
      <c r="V64310" s="80"/>
    </row>
    <row r="64311" spans="22:22" ht="9" hidden="1" customHeight="1" x14ac:dyDescent="0.25">
      <c r="V64311" s="80"/>
    </row>
    <row r="64312" spans="22:22" ht="9" hidden="1" customHeight="1" x14ac:dyDescent="0.25">
      <c r="V64312" s="80"/>
    </row>
    <row r="64313" spans="22:22" ht="9" hidden="1" customHeight="1" x14ac:dyDescent="0.25">
      <c r="V64313" s="80"/>
    </row>
    <row r="64314" spans="22:22" ht="9" hidden="1" customHeight="1" x14ac:dyDescent="0.25">
      <c r="V64314" s="80"/>
    </row>
    <row r="64315" spans="22:22" ht="9" hidden="1" customHeight="1" x14ac:dyDescent="0.25">
      <c r="V64315" s="80"/>
    </row>
    <row r="64316" spans="22:22" ht="9" hidden="1" customHeight="1" x14ac:dyDescent="0.25">
      <c r="V64316" s="80"/>
    </row>
    <row r="64317" spans="22:22" ht="9" hidden="1" customHeight="1" x14ac:dyDescent="0.25">
      <c r="V64317" s="80"/>
    </row>
    <row r="64318" spans="22:22" ht="9" hidden="1" customHeight="1" x14ac:dyDescent="0.25">
      <c r="V64318" s="80"/>
    </row>
    <row r="64319" spans="22:22" ht="9" hidden="1" customHeight="1" x14ac:dyDescent="0.25">
      <c r="V64319" s="80"/>
    </row>
    <row r="64320" spans="22:22" ht="9" hidden="1" customHeight="1" x14ac:dyDescent="0.25">
      <c r="V64320" s="80"/>
    </row>
    <row r="64321" spans="22:22" ht="9" hidden="1" customHeight="1" x14ac:dyDescent="0.25">
      <c r="V64321" s="80"/>
    </row>
    <row r="64322" spans="22:22" ht="9" hidden="1" customHeight="1" x14ac:dyDescent="0.25">
      <c r="V64322" s="80"/>
    </row>
    <row r="64323" spans="22:22" ht="9" hidden="1" customHeight="1" x14ac:dyDescent="0.25">
      <c r="V64323" s="80"/>
    </row>
    <row r="64324" spans="22:22" ht="9" hidden="1" customHeight="1" x14ac:dyDescent="0.25">
      <c r="V64324" s="80"/>
    </row>
    <row r="64325" spans="22:22" ht="9" hidden="1" customHeight="1" x14ac:dyDescent="0.25">
      <c r="V64325" s="80"/>
    </row>
    <row r="64326" spans="22:22" ht="9" hidden="1" customHeight="1" x14ac:dyDescent="0.25">
      <c r="V64326" s="80"/>
    </row>
    <row r="64327" spans="22:22" ht="9" hidden="1" customHeight="1" x14ac:dyDescent="0.25">
      <c r="V64327" s="80"/>
    </row>
    <row r="64328" spans="22:22" ht="9" hidden="1" customHeight="1" x14ac:dyDescent="0.25">
      <c r="V64328" s="80"/>
    </row>
    <row r="64329" spans="22:22" ht="9" hidden="1" customHeight="1" x14ac:dyDescent="0.25">
      <c r="V64329" s="80"/>
    </row>
    <row r="64330" spans="22:22" ht="9" hidden="1" customHeight="1" x14ac:dyDescent="0.25">
      <c r="V64330" s="80"/>
    </row>
    <row r="64331" spans="22:22" ht="9" hidden="1" customHeight="1" x14ac:dyDescent="0.25">
      <c r="V64331" s="80"/>
    </row>
    <row r="64332" spans="22:22" ht="9" hidden="1" customHeight="1" x14ac:dyDescent="0.25">
      <c r="V64332" s="80"/>
    </row>
    <row r="64333" spans="22:22" ht="9" hidden="1" customHeight="1" x14ac:dyDescent="0.25">
      <c r="V64333" s="80"/>
    </row>
    <row r="64334" spans="22:22" ht="9" hidden="1" customHeight="1" x14ac:dyDescent="0.25">
      <c r="V64334" s="80"/>
    </row>
    <row r="64335" spans="22:22" ht="9" hidden="1" customHeight="1" x14ac:dyDescent="0.25">
      <c r="V64335" s="80"/>
    </row>
    <row r="64336" spans="22:22" ht="9" hidden="1" customHeight="1" x14ac:dyDescent="0.25">
      <c r="V64336" s="80"/>
    </row>
    <row r="64337" spans="22:22" ht="9" hidden="1" customHeight="1" x14ac:dyDescent="0.25">
      <c r="V64337" s="80"/>
    </row>
    <row r="64338" spans="22:22" ht="9" hidden="1" customHeight="1" x14ac:dyDescent="0.25">
      <c r="V64338" s="80"/>
    </row>
    <row r="64339" spans="22:22" ht="9" hidden="1" customHeight="1" x14ac:dyDescent="0.25">
      <c r="V64339" s="80"/>
    </row>
    <row r="64340" spans="22:22" ht="9" hidden="1" customHeight="1" x14ac:dyDescent="0.25">
      <c r="V64340" s="80"/>
    </row>
    <row r="64341" spans="22:22" ht="9" hidden="1" customHeight="1" x14ac:dyDescent="0.25">
      <c r="V64341" s="80"/>
    </row>
    <row r="64342" spans="22:22" ht="9" hidden="1" customHeight="1" x14ac:dyDescent="0.25">
      <c r="V64342" s="80"/>
    </row>
    <row r="64343" spans="22:22" ht="9" hidden="1" customHeight="1" x14ac:dyDescent="0.25">
      <c r="V64343" s="80"/>
    </row>
    <row r="64344" spans="22:22" ht="9" hidden="1" customHeight="1" x14ac:dyDescent="0.25">
      <c r="V64344" s="80"/>
    </row>
    <row r="64345" spans="22:22" ht="9" hidden="1" customHeight="1" x14ac:dyDescent="0.25">
      <c r="V64345" s="80"/>
    </row>
    <row r="64346" spans="22:22" ht="9" hidden="1" customHeight="1" x14ac:dyDescent="0.25">
      <c r="V64346" s="80"/>
    </row>
    <row r="64347" spans="22:22" ht="9" hidden="1" customHeight="1" x14ac:dyDescent="0.25">
      <c r="V64347" s="80"/>
    </row>
    <row r="64348" spans="22:22" ht="9" hidden="1" customHeight="1" x14ac:dyDescent="0.25">
      <c r="V64348" s="80"/>
    </row>
    <row r="64349" spans="22:22" ht="9" hidden="1" customHeight="1" x14ac:dyDescent="0.25">
      <c r="V64349" s="80"/>
    </row>
    <row r="64350" spans="22:22" ht="9" hidden="1" customHeight="1" x14ac:dyDescent="0.25">
      <c r="V64350" s="80"/>
    </row>
    <row r="64351" spans="22:22" ht="9" hidden="1" customHeight="1" x14ac:dyDescent="0.25">
      <c r="V64351" s="80"/>
    </row>
    <row r="64352" spans="22:22" ht="9" hidden="1" customHeight="1" x14ac:dyDescent="0.25">
      <c r="V64352" s="80"/>
    </row>
    <row r="64353" spans="22:22" ht="9" hidden="1" customHeight="1" x14ac:dyDescent="0.25">
      <c r="V64353" s="80"/>
    </row>
    <row r="64354" spans="22:22" ht="9" hidden="1" customHeight="1" x14ac:dyDescent="0.25">
      <c r="V64354" s="80"/>
    </row>
    <row r="64355" spans="22:22" ht="9" hidden="1" customHeight="1" x14ac:dyDescent="0.25">
      <c r="V64355" s="80"/>
    </row>
    <row r="64356" spans="22:22" ht="9" hidden="1" customHeight="1" x14ac:dyDescent="0.25">
      <c r="V64356" s="80"/>
    </row>
    <row r="64357" spans="22:22" ht="9" hidden="1" customHeight="1" x14ac:dyDescent="0.25">
      <c r="V64357" s="80"/>
    </row>
    <row r="64358" spans="22:22" ht="9" hidden="1" customHeight="1" x14ac:dyDescent="0.25">
      <c r="V64358" s="80"/>
    </row>
    <row r="64359" spans="22:22" ht="9" hidden="1" customHeight="1" x14ac:dyDescent="0.25">
      <c r="V64359" s="80"/>
    </row>
    <row r="64360" spans="22:22" ht="9" hidden="1" customHeight="1" x14ac:dyDescent="0.25">
      <c r="V64360" s="80"/>
    </row>
    <row r="64361" spans="22:22" ht="9" hidden="1" customHeight="1" x14ac:dyDescent="0.25">
      <c r="V64361" s="80"/>
    </row>
    <row r="64362" spans="22:22" ht="9" hidden="1" customHeight="1" x14ac:dyDescent="0.25">
      <c r="V64362" s="80"/>
    </row>
    <row r="64363" spans="22:22" ht="9" hidden="1" customHeight="1" x14ac:dyDescent="0.25">
      <c r="V64363" s="80"/>
    </row>
    <row r="64364" spans="22:22" ht="9" hidden="1" customHeight="1" x14ac:dyDescent="0.25">
      <c r="V64364" s="80"/>
    </row>
    <row r="64365" spans="22:22" ht="9" hidden="1" customHeight="1" x14ac:dyDescent="0.25">
      <c r="V64365" s="80"/>
    </row>
    <row r="64366" spans="22:22" ht="9" hidden="1" customHeight="1" x14ac:dyDescent="0.25">
      <c r="V64366" s="80"/>
    </row>
    <row r="64367" spans="22:22" ht="9" hidden="1" customHeight="1" x14ac:dyDescent="0.25">
      <c r="V64367" s="80"/>
    </row>
    <row r="64368" spans="22:22" ht="9" hidden="1" customHeight="1" x14ac:dyDescent="0.25">
      <c r="V64368" s="80"/>
    </row>
    <row r="64369" spans="22:22" ht="9" hidden="1" customHeight="1" x14ac:dyDescent="0.25">
      <c r="V64369" s="80"/>
    </row>
    <row r="64370" spans="22:22" ht="9" hidden="1" customHeight="1" x14ac:dyDescent="0.25">
      <c r="V64370" s="80"/>
    </row>
    <row r="64371" spans="22:22" ht="9" hidden="1" customHeight="1" x14ac:dyDescent="0.25">
      <c r="V64371" s="80"/>
    </row>
    <row r="64372" spans="22:22" ht="9" hidden="1" customHeight="1" x14ac:dyDescent="0.25">
      <c r="V64372" s="80"/>
    </row>
    <row r="64373" spans="22:22" ht="9" hidden="1" customHeight="1" x14ac:dyDescent="0.25">
      <c r="V64373" s="80"/>
    </row>
    <row r="64374" spans="22:22" ht="9" hidden="1" customHeight="1" x14ac:dyDescent="0.25">
      <c r="V64374" s="80"/>
    </row>
    <row r="64375" spans="22:22" ht="9" hidden="1" customHeight="1" x14ac:dyDescent="0.25">
      <c r="V64375" s="80"/>
    </row>
    <row r="64376" spans="22:22" ht="9" hidden="1" customHeight="1" x14ac:dyDescent="0.25">
      <c r="V64376" s="80"/>
    </row>
    <row r="64377" spans="22:22" ht="9" hidden="1" customHeight="1" x14ac:dyDescent="0.25">
      <c r="V64377" s="80"/>
    </row>
    <row r="64378" spans="22:22" ht="9" hidden="1" customHeight="1" x14ac:dyDescent="0.25">
      <c r="V64378" s="80"/>
    </row>
    <row r="64379" spans="22:22" ht="9" hidden="1" customHeight="1" x14ac:dyDescent="0.25">
      <c r="V64379" s="80"/>
    </row>
    <row r="64380" spans="22:22" ht="9" hidden="1" customHeight="1" x14ac:dyDescent="0.25">
      <c r="V64380" s="80"/>
    </row>
    <row r="64381" spans="22:22" ht="9" hidden="1" customHeight="1" x14ac:dyDescent="0.25">
      <c r="V64381" s="80"/>
    </row>
    <row r="64382" spans="22:22" ht="9" hidden="1" customHeight="1" x14ac:dyDescent="0.25">
      <c r="V64382" s="80"/>
    </row>
    <row r="64383" spans="22:22" ht="9" hidden="1" customHeight="1" x14ac:dyDescent="0.25">
      <c r="V64383" s="80"/>
    </row>
    <row r="64384" spans="22:22" ht="9" hidden="1" customHeight="1" x14ac:dyDescent="0.25">
      <c r="V64384" s="80"/>
    </row>
    <row r="64385" spans="22:22" ht="9" hidden="1" customHeight="1" x14ac:dyDescent="0.25">
      <c r="V64385" s="80"/>
    </row>
    <row r="64386" spans="22:22" ht="9" hidden="1" customHeight="1" x14ac:dyDescent="0.25">
      <c r="V64386" s="80"/>
    </row>
    <row r="64387" spans="22:22" ht="9" hidden="1" customHeight="1" x14ac:dyDescent="0.25">
      <c r="V64387" s="80"/>
    </row>
    <row r="64388" spans="22:22" ht="9" hidden="1" customHeight="1" x14ac:dyDescent="0.25">
      <c r="V64388" s="80"/>
    </row>
    <row r="64389" spans="22:22" ht="9" hidden="1" customHeight="1" x14ac:dyDescent="0.25">
      <c r="V64389" s="80"/>
    </row>
    <row r="64390" spans="22:22" ht="9" hidden="1" customHeight="1" x14ac:dyDescent="0.25">
      <c r="V64390" s="80"/>
    </row>
    <row r="64391" spans="22:22" ht="9" hidden="1" customHeight="1" x14ac:dyDescent="0.25">
      <c r="V64391" s="80"/>
    </row>
    <row r="64392" spans="22:22" ht="9" hidden="1" customHeight="1" x14ac:dyDescent="0.25">
      <c r="V64392" s="80"/>
    </row>
    <row r="64393" spans="22:22" ht="9" hidden="1" customHeight="1" x14ac:dyDescent="0.25">
      <c r="V64393" s="80"/>
    </row>
    <row r="64394" spans="22:22" ht="9" hidden="1" customHeight="1" x14ac:dyDescent="0.25">
      <c r="V64394" s="80"/>
    </row>
    <row r="64395" spans="22:22" ht="9" hidden="1" customHeight="1" x14ac:dyDescent="0.25">
      <c r="V64395" s="80"/>
    </row>
    <row r="64396" spans="22:22" ht="9" hidden="1" customHeight="1" x14ac:dyDescent="0.25">
      <c r="V64396" s="80"/>
    </row>
    <row r="64397" spans="22:22" ht="9" hidden="1" customHeight="1" x14ac:dyDescent="0.25">
      <c r="V64397" s="80"/>
    </row>
    <row r="64398" spans="22:22" ht="9" hidden="1" customHeight="1" x14ac:dyDescent="0.25">
      <c r="V64398" s="80"/>
    </row>
    <row r="64399" spans="22:22" ht="9" hidden="1" customHeight="1" x14ac:dyDescent="0.25">
      <c r="V64399" s="80"/>
    </row>
    <row r="64400" spans="22:22" ht="9" hidden="1" customHeight="1" x14ac:dyDescent="0.25">
      <c r="V64400" s="80"/>
    </row>
    <row r="64401" spans="22:22" ht="9" hidden="1" customHeight="1" x14ac:dyDescent="0.25">
      <c r="V64401" s="80"/>
    </row>
    <row r="64402" spans="22:22" ht="9" hidden="1" customHeight="1" x14ac:dyDescent="0.25">
      <c r="V64402" s="80"/>
    </row>
    <row r="64403" spans="22:22" ht="9" hidden="1" customHeight="1" x14ac:dyDescent="0.25">
      <c r="V64403" s="80"/>
    </row>
    <row r="64404" spans="22:22" ht="9" hidden="1" customHeight="1" x14ac:dyDescent="0.25">
      <c r="V64404" s="80"/>
    </row>
    <row r="64405" spans="22:22" ht="9" hidden="1" customHeight="1" x14ac:dyDescent="0.25">
      <c r="V64405" s="80"/>
    </row>
    <row r="64406" spans="22:22" ht="9" hidden="1" customHeight="1" x14ac:dyDescent="0.25">
      <c r="V64406" s="80"/>
    </row>
    <row r="64407" spans="22:22" ht="9" hidden="1" customHeight="1" x14ac:dyDescent="0.25">
      <c r="V64407" s="80"/>
    </row>
    <row r="64408" spans="22:22" ht="9" hidden="1" customHeight="1" x14ac:dyDescent="0.25">
      <c r="V64408" s="80"/>
    </row>
    <row r="64409" spans="22:22" ht="9" hidden="1" customHeight="1" x14ac:dyDescent="0.25">
      <c r="V64409" s="80"/>
    </row>
    <row r="64410" spans="22:22" ht="9" hidden="1" customHeight="1" x14ac:dyDescent="0.25">
      <c r="V64410" s="80"/>
    </row>
    <row r="64411" spans="22:22" ht="9" hidden="1" customHeight="1" x14ac:dyDescent="0.25">
      <c r="V64411" s="80"/>
    </row>
    <row r="64412" spans="22:22" ht="9" hidden="1" customHeight="1" x14ac:dyDescent="0.25">
      <c r="V64412" s="80"/>
    </row>
    <row r="64413" spans="22:22" ht="9" hidden="1" customHeight="1" x14ac:dyDescent="0.25">
      <c r="V64413" s="80"/>
    </row>
    <row r="64414" spans="22:22" ht="9" hidden="1" customHeight="1" x14ac:dyDescent="0.25">
      <c r="V64414" s="80"/>
    </row>
    <row r="64415" spans="22:22" ht="9" hidden="1" customHeight="1" x14ac:dyDescent="0.25">
      <c r="V64415" s="80"/>
    </row>
    <row r="64416" spans="22:22" ht="9" hidden="1" customHeight="1" x14ac:dyDescent="0.25">
      <c r="V64416" s="80"/>
    </row>
    <row r="64417" spans="22:22" ht="9" hidden="1" customHeight="1" x14ac:dyDescent="0.25">
      <c r="V64417" s="80"/>
    </row>
    <row r="64418" spans="22:22" ht="9" hidden="1" customHeight="1" x14ac:dyDescent="0.25">
      <c r="V64418" s="80"/>
    </row>
    <row r="64419" spans="22:22" ht="9" hidden="1" customHeight="1" x14ac:dyDescent="0.25">
      <c r="V64419" s="80"/>
    </row>
    <row r="64420" spans="22:22" ht="9" hidden="1" customHeight="1" x14ac:dyDescent="0.25">
      <c r="V64420" s="80"/>
    </row>
    <row r="64421" spans="22:22" ht="9" hidden="1" customHeight="1" x14ac:dyDescent="0.25">
      <c r="V64421" s="80"/>
    </row>
    <row r="64422" spans="22:22" ht="9" hidden="1" customHeight="1" x14ac:dyDescent="0.25">
      <c r="V64422" s="80"/>
    </row>
    <row r="64423" spans="22:22" ht="9" hidden="1" customHeight="1" x14ac:dyDescent="0.25">
      <c r="V64423" s="80"/>
    </row>
    <row r="64424" spans="22:22" ht="9" hidden="1" customHeight="1" x14ac:dyDescent="0.25">
      <c r="V64424" s="80"/>
    </row>
    <row r="64425" spans="22:22" ht="9" hidden="1" customHeight="1" x14ac:dyDescent="0.25">
      <c r="V64425" s="80"/>
    </row>
    <row r="64426" spans="22:22" ht="9" hidden="1" customHeight="1" x14ac:dyDescent="0.25">
      <c r="V64426" s="80"/>
    </row>
    <row r="64427" spans="22:22" ht="9" hidden="1" customHeight="1" x14ac:dyDescent="0.25">
      <c r="V64427" s="80"/>
    </row>
    <row r="64428" spans="22:22" ht="9" hidden="1" customHeight="1" x14ac:dyDescent="0.25">
      <c r="V64428" s="80"/>
    </row>
    <row r="64429" spans="22:22" ht="9" hidden="1" customHeight="1" x14ac:dyDescent="0.25">
      <c r="V64429" s="80"/>
    </row>
    <row r="64430" spans="22:22" ht="9" hidden="1" customHeight="1" x14ac:dyDescent="0.25">
      <c r="V64430" s="80"/>
    </row>
    <row r="64431" spans="22:22" ht="9" hidden="1" customHeight="1" x14ac:dyDescent="0.25">
      <c r="V64431" s="80"/>
    </row>
    <row r="64432" spans="22:22" ht="9" hidden="1" customHeight="1" x14ac:dyDescent="0.25">
      <c r="V64432" s="80"/>
    </row>
    <row r="64433" spans="22:22" ht="9" hidden="1" customHeight="1" x14ac:dyDescent="0.25">
      <c r="V64433" s="80"/>
    </row>
    <row r="64434" spans="22:22" ht="9" hidden="1" customHeight="1" x14ac:dyDescent="0.25">
      <c r="V64434" s="80"/>
    </row>
    <row r="64435" spans="22:22" ht="9" hidden="1" customHeight="1" x14ac:dyDescent="0.25">
      <c r="V64435" s="80"/>
    </row>
    <row r="64436" spans="22:22" ht="9" hidden="1" customHeight="1" x14ac:dyDescent="0.25">
      <c r="V64436" s="80"/>
    </row>
    <row r="64437" spans="22:22" ht="9" hidden="1" customHeight="1" x14ac:dyDescent="0.25">
      <c r="V64437" s="80"/>
    </row>
    <row r="64438" spans="22:22" ht="9" hidden="1" customHeight="1" x14ac:dyDescent="0.25">
      <c r="V64438" s="80"/>
    </row>
    <row r="64439" spans="22:22" ht="9" hidden="1" customHeight="1" x14ac:dyDescent="0.25">
      <c r="V64439" s="80"/>
    </row>
    <row r="64440" spans="22:22" ht="9" hidden="1" customHeight="1" x14ac:dyDescent="0.25">
      <c r="V64440" s="80"/>
    </row>
    <row r="64441" spans="22:22" ht="9" hidden="1" customHeight="1" x14ac:dyDescent="0.25">
      <c r="V64441" s="80"/>
    </row>
    <row r="64442" spans="22:22" ht="9" hidden="1" customHeight="1" x14ac:dyDescent="0.25">
      <c r="V64442" s="80"/>
    </row>
    <row r="64443" spans="22:22" ht="9" hidden="1" customHeight="1" x14ac:dyDescent="0.25">
      <c r="V64443" s="80"/>
    </row>
    <row r="64444" spans="22:22" ht="9" hidden="1" customHeight="1" x14ac:dyDescent="0.25">
      <c r="V64444" s="80"/>
    </row>
    <row r="64445" spans="22:22" ht="9" hidden="1" customHeight="1" x14ac:dyDescent="0.25">
      <c r="V64445" s="80"/>
    </row>
    <row r="64446" spans="22:22" ht="9" hidden="1" customHeight="1" x14ac:dyDescent="0.25">
      <c r="V64446" s="80"/>
    </row>
    <row r="64447" spans="22:22" ht="9" hidden="1" customHeight="1" x14ac:dyDescent="0.25">
      <c r="V64447" s="80"/>
    </row>
    <row r="64448" spans="22:22" ht="9" hidden="1" customHeight="1" x14ac:dyDescent="0.25">
      <c r="V64448" s="80"/>
    </row>
    <row r="64449" spans="22:22" ht="9" hidden="1" customHeight="1" x14ac:dyDescent="0.25">
      <c r="V64449" s="80"/>
    </row>
    <row r="64450" spans="22:22" ht="9" hidden="1" customHeight="1" x14ac:dyDescent="0.25">
      <c r="V64450" s="80"/>
    </row>
    <row r="64451" spans="22:22" ht="9" hidden="1" customHeight="1" x14ac:dyDescent="0.25">
      <c r="V64451" s="80"/>
    </row>
    <row r="64452" spans="22:22" ht="9" hidden="1" customHeight="1" x14ac:dyDescent="0.25">
      <c r="V64452" s="80"/>
    </row>
    <row r="64453" spans="22:22" ht="9" hidden="1" customHeight="1" x14ac:dyDescent="0.25">
      <c r="V64453" s="80"/>
    </row>
    <row r="64454" spans="22:22" ht="9" hidden="1" customHeight="1" x14ac:dyDescent="0.25">
      <c r="V64454" s="80"/>
    </row>
    <row r="64455" spans="22:22" ht="9" hidden="1" customHeight="1" x14ac:dyDescent="0.25">
      <c r="V64455" s="80"/>
    </row>
    <row r="64456" spans="22:22" ht="9" hidden="1" customHeight="1" x14ac:dyDescent="0.25">
      <c r="V64456" s="80"/>
    </row>
    <row r="64457" spans="22:22" ht="9" hidden="1" customHeight="1" x14ac:dyDescent="0.25">
      <c r="V64457" s="80"/>
    </row>
    <row r="64458" spans="22:22" ht="9" hidden="1" customHeight="1" x14ac:dyDescent="0.25">
      <c r="V64458" s="80"/>
    </row>
    <row r="64459" spans="22:22" ht="9" hidden="1" customHeight="1" x14ac:dyDescent="0.25">
      <c r="V64459" s="80"/>
    </row>
    <row r="64460" spans="22:22" ht="9" hidden="1" customHeight="1" x14ac:dyDescent="0.25">
      <c r="V64460" s="80"/>
    </row>
    <row r="64461" spans="22:22" ht="9" hidden="1" customHeight="1" x14ac:dyDescent="0.25">
      <c r="V64461" s="80"/>
    </row>
    <row r="64462" spans="22:22" ht="9" hidden="1" customHeight="1" x14ac:dyDescent="0.25">
      <c r="V64462" s="80"/>
    </row>
    <row r="64463" spans="22:22" ht="9" hidden="1" customHeight="1" x14ac:dyDescent="0.25">
      <c r="V64463" s="80"/>
    </row>
    <row r="64464" spans="22:22" ht="9" hidden="1" customHeight="1" x14ac:dyDescent="0.25">
      <c r="V64464" s="80"/>
    </row>
    <row r="64465" spans="22:22" ht="9" hidden="1" customHeight="1" x14ac:dyDescent="0.25">
      <c r="V64465" s="80"/>
    </row>
    <row r="64466" spans="22:22" ht="9" hidden="1" customHeight="1" x14ac:dyDescent="0.25">
      <c r="V64466" s="80"/>
    </row>
    <row r="64467" spans="22:22" ht="9" hidden="1" customHeight="1" x14ac:dyDescent="0.25">
      <c r="V64467" s="80"/>
    </row>
    <row r="64468" spans="22:22" ht="9" hidden="1" customHeight="1" x14ac:dyDescent="0.25">
      <c r="V64468" s="80"/>
    </row>
    <row r="64469" spans="22:22" ht="9" hidden="1" customHeight="1" x14ac:dyDescent="0.25">
      <c r="V64469" s="80"/>
    </row>
    <row r="64470" spans="22:22" ht="9" hidden="1" customHeight="1" x14ac:dyDescent="0.25">
      <c r="V64470" s="80"/>
    </row>
    <row r="64471" spans="22:22" ht="9" hidden="1" customHeight="1" x14ac:dyDescent="0.25">
      <c r="V64471" s="80"/>
    </row>
    <row r="64472" spans="22:22" ht="9" hidden="1" customHeight="1" x14ac:dyDescent="0.25">
      <c r="V64472" s="80"/>
    </row>
    <row r="64473" spans="22:22" ht="9" hidden="1" customHeight="1" x14ac:dyDescent="0.25">
      <c r="V64473" s="80"/>
    </row>
    <row r="64474" spans="22:22" ht="9" hidden="1" customHeight="1" x14ac:dyDescent="0.25">
      <c r="V64474" s="80"/>
    </row>
    <row r="64475" spans="22:22" ht="9" hidden="1" customHeight="1" x14ac:dyDescent="0.25">
      <c r="V64475" s="80"/>
    </row>
    <row r="64476" spans="22:22" ht="9" hidden="1" customHeight="1" x14ac:dyDescent="0.25">
      <c r="V64476" s="80"/>
    </row>
    <row r="64477" spans="22:22" ht="9" hidden="1" customHeight="1" x14ac:dyDescent="0.25">
      <c r="V64477" s="80"/>
    </row>
    <row r="64478" spans="22:22" ht="9" hidden="1" customHeight="1" x14ac:dyDescent="0.25">
      <c r="V64478" s="80"/>
    </row>
    <row r="64479" spans="22:22" ht="9" hidden="1" customHeight="1" x14ac:dyDescent="0.25">
      <c r="V64479" s="80"/>
    </row>
    <row r="64480" spans="22:22" ht="9" hidden="1" customHeight="1" x14ac:dyDescent="0.25">
      <c r="V64480" s="80"/>
    </row>
    <row r="64481" spans="22:22" ht="9" hidden="1" customHeight="1" x14ac:dyDescent="0.25">
      <c r="V64481" s="80"/>
    </row>
    <row r="64482" spans="22:22" ht="9" hidden="1" customHeight="1" x14ac:dyDescent="0.25">
      <c r="V64482" s="80"/>
    </row>
    <row r="64483" spans="22:22" ht="9" hidden="1" customHeight="1" x14ac:dyDescent="0.25">
      <c r="V64483" s="80"/>
    </row>
    <row r="64484" spans="22:22" ht="9" hidden="1" customHeight="1" x14ac:dyDescent="0.25">
      <c r="V64484" s="80"/>
    </row>
    <row r="64485" spans="22:22" ht="9" hidden="1" customHeight="1" x14ac:dyDescent="0.25">
      <c r="V64485" s="80"/>
    </row>
    <row r="64486" spans="22:22" ht="9" hidden="1" customHeight="1" x14ac:dyDescent="0.25">
      <c r="V64486" s="80"/>
    </row>
    <row r="64487" spans="22:22" ht="9" hidden="1" customHeight="1" x14ac:dyDescent="0.25">
      <c r="V64487" s="80"/>
    </row>
    <row r="64488" spans="22:22" ht="9" hidden="1" customHeight="1" x14ac:dyDescent="0.25">
      <c r="V64488" s="80"/>
    </row>
    <row r="64489" spans="22:22" ht="9" hidden="1" customHeight="1" x14ac:dyDescent="0.25">
      <c r="V64489" s="80"/>
    </row>
    <row r="64490" spans="22:22" ht="9" hidden="1" customHeight="1" x14ac:dyDescent="0.25">
      <c r="V64490" s="80"/>
    </row>
    <row r="64491" spans="22:22" ht="9" hidden="1" customHeight="1" x14ac:dyDescent="0.25">
      <c r="V64491" s="80"/>
    </row>
    <row r="64492" spans="22:22" ht="9" hidden="1" customHeight="1" x14ac:dyDescent="0.25">
      <c r="V64492" s="80"/>
    </row>
    <row r="64493" spans="22:22" ht="9" hidden="1" customHeight="1" x14ac:dyDescent="0.25">
      <c r="V64493" s="80"/>
    </row>
    <row r="64494" spans="22:22" ht="9" hidden="1" customHeight="1" x14ac:dyDescent="0.25">
      <c r="V64494" s="80"/>
    </row>
    <row r="64495" spans="22:22" ht="9" hidden="1" customHeight="1" x14ac:dyDescent="0.25">
      <c r="V64495" s="80"/>
    </row>
    <row r="64496" spans="22:22" ht="9" hidden="1" customHeight="1" x14ac:dyDescent="0.25">
      <c r="V64496" s="80"/>
    </row>
    <row r="64497" spans="22:22" ht="9" hidden="1" customHeight="1" x14ac:dyDescent="0.25">
      <c r="V64497" s="80"/>
    </row>
    <row r="64498" spans="22:22" ht="9" hidden="1" customHeight="1" x14ac:dyDescent="0.25">
      <c r="V64498" s="80"/>
    </row>
    <row r="64499" spans="22:22" ht="9" hidden="1" customHeight="1" x14ac:dyDescent="0.25">
      <c r="V64499" s="80"/>
    </row>
    <row r="64500" spans="22:22" ht="9" hidden="1" customHeight="1" x14ac:dyDescent="0.25">
      <c r="V64500" s="80"/>
    </row>
    <row r="64501" spans="22:22" ht="9" hidden="1" customHeight="1" x14ac:dyDescent="0.25">
      <c r="V64501" s="80"/>
    </row>
    <row r="64502" spans="22:22" ht="9" hidden="1" customHeight="1" x14ac:dyDescent="0.25">
      <c r="V64502" s="80"/>
    </row>
    <row r="64503" spans="22:22" ht="9" hidden="1" customHeight="1" x14ac:dyDescent="0.25">
      <c r="V64503" s="80"/>
    </row>
    <row r="64504" spans="22:22" ht="9" hidden="1" customHeight="1" x14ac:dyDescent="0.25">
      <c r="V64504" s="80"/>
    </row>
    <row r="64505" spans="22:22" ht="9" hidden="1" customHeight="1" x14ac:dyDescent="0.25">
      <c r="V64505" s="80"/>
    </row>
    <row r="64506" spans="22:22" ht="9" hidden="1" customHeight="1" x14ac:dyDescent="0.25">
      <c r="V64506" s="80"/>
    </row>
    <row r="64507" spans="22:22" ht="9" hidden="1" customHeight="1" x14ac:dyDescent="0.25">
      <c r="V64507" s="80"/>
    </row>
    <row r="64508" spans="22:22" ht="9" hidden="1" customHeight="1" x14ac:dyDescent="0.25">
      <c r="V64508" s="80"/>
    </row>
    <row r="64509" spans="22:22" ht="9" hidden="1" customHeight="1" x14ac:dyDescent="0.25">
      <c r="V64509" s="80"/>
    </row>
    <row r="64510" spans="22:22" ht="9" hidden="1" customHeight="1" x14ac:dyDescent="0.25">
      <c r="V64510" s="80"/>
    </row>
    <row r="64511" spans="22:22" ht="9" hidden="1" customHeight="1" x14ac:dyDescent="0.25">
      <c r="V64511" s="80"/>
    </row>
    <row r="64512" spans="22:22" ht="9" hidden="1" customHeight="1" x14ac:dyDescent="0.25">
      <c r="V64512" s="80"/>
    </row>
    <row r="64513" spans="22:22" ht="9" hidden="1" customHeight="1" x14ac:dyDescent="0.25">
      <c r="V64513" s="80"/>
    </row>
    <row r="64514" spans="22:22" ht="9" hidden="1" customHeight="1" x14ac:dyDescent="0.25">
      <c r="V64514" s="80"/>
    </row>
    <row r="64515" spans="22:22" ht="9" hidden="1" customHeight="1" x14ac:dyDescent="0.25">
      <c r="V64515" s="80"/>
    </row>
    <row r="64516" spans="22:22" ht="9" hidden="1" customHeight="1" x14ac:dyDescent="0.25">
      <c r="V64516" s="80"/>
    </row>
    <row r="64517" spans="22:22" ht="9" hidden="1" customHeight="1" x14ac:dyDescent="0.25">
      <c r="V64517" s="80"/>
    </row>
    <row r="64518" spans="22:22" ht="9" hidden="1" customHeight="1" x14ac:dyDescent="0.25">
      <c r="V64518" s="80"/>
    </row>
    <row r="64519" spans="22:22" ht="9" hidden="1" customHeight="1" x14ac:dyDescent="0.25">
      <c r="V64519" s="80"/>
    </row>
    <row r="64520" spans="22:22" ht="9" hidden="1" customHeight="1" x14ac:dyDescent="0.25">
      <c r="V64520" s="80"/>
    </row>
    <row r="64521" spans="22:22" ht="9" hidden="1" customHeight="1" x14ac:dyDescent="0.25">
      <c r="V64521" s="80"/>
    </row>
    <row r="64522" spans="22:22" ht="9" hidden="1" customHeight="1" x14ac:dyDescent="0.25">
      <c r="V64522" s="80"/>
    </row>
    <row r="64523" spans="22:22" ht="9" hidden="1" customHeight="1" x14ac:dyDescent="0.25">
      <c r="V64523" s="80"/>
    </row>
    <row r="64524" spans="22:22" ht="9" hidden="1" customHeight="1" x14ac:dyDescent="0.25">
      <c r="V64524" s="80"/>
    </row>
    <row r="64525" spans="22:22" ht="9" hidden="1" customHeight="1" x14ac:dyDescent="0.25">
      <c r="V64525" s="80"/>
    </row>
    <row r="64526" spans="22:22" ht="9" hidden="1" customHeight="1" x14ac:dyDescent="0.25">
      <c r="V64526" s="80"/>
    </row>
    <row r="64527" spans="22:22" ht="9" hidden="1" customHeight="1" x14ac:dyDescent="0.25">
      <c r="V64527" s="80"/>
    </row>
    <row r="64528" spans="22:22" ht="9" hidden="1" customHeight="1" x14ac:dyDescent="0.25">
      <c r="V64528" s="80"/>
    </row>
    <row r="64529" spans="22:22" ht="9" hidden="1" customHeight="1" x14ac:dyDescent="0.25">
      <c r="V64529" s="80"/>
    </row>
    <row r="64530" spans="22:22" ht="9" hidden="1" customHeight="1" x14ac:dyDescent="0.25">
      <c r="V64530" s="80"/>
    </row>
    <row r="64531" spans="22:22" ht="9" hidden="1" customHeight="1" x14ac:dyDescent="0.25">
      <c r="V64531" s="80"/>
    </row>
    <row r="64532" spans="22:22" ht="9" hidden="1" customHeight="1" x14ac:dyDescent="0.25">
      <c r="V64532" s="80"/>
    </row>
    <row r="64533" spans="22:22" ht="9" hidden="1" customHeight="1" x14ac:dyDescent="0.25">
      <c r="V64533" s="80"/>
    </row>
    <row r="64534" spans="22:22" ht="9" hidden="1" customHeight="1" x14ac:dyDescent="0.25">
      <c r="V64534" s="80"/>
    </row>
    <row r="64535" spans="22:22" ht="9" hidden="1" customHeight="1" x14ac:dyDescent="0.25">
      <c r="V64535" s="80"/>
    </row>
    <row r="64536" spans="22:22" ht="9" hidden="1" customHeight="1" x14ac:dyDescent="0.25">
      <c r="V64536" s="80"/>
    </row>
    <row r="64537" spans="22:22" ht="9" hidden="1" customHeight="1" x14ac:dyDescent="0.25">
      <c r="V64537" s="80"/>
    </row>
    <row r="64538" spans="22:22" ht="9" hidden="1" customHeight="1" x14ac:dyDescent="0.25">
      <c r="V64538" s="80"/>
    </row>
    <row r="64539" spans="22:22" ht="9" hidden="1" customHeight="1" x14ac:dyDescent="0.25">
      <c r="V64539" s="80"/>
    </row>
    <row r="64540" spans="22:22" ht="9" hidden="1" customHeight="1" x14ac:dyDescent="0.25">
      <c r="V64540" s="80"/>
    </row>
    <row r="64541" spans="22:22" ht="9" hidden="1" customHeight="1" x14ac:dyDescent="0.25">
      <c r="V64541" s="80"/>
    </row>
    <row r="64542" spans="22:22" ht="9" hidden="1" customHeight="1" x14ac:dyDescent="0.25">
      <c r="V64542" s="80"/>
    </row>
    <row r="64543" spans="22:22" ht="9" hidden="1" customHeight="1" x14ac:dyDescent="0.25">
      <c r="V64543" s="80"/>
    </row>
    <row r="64544" spans="22:22" ht="9" hidden="1" customHeight="1" x14ac:dyDescent="0.25">
      <c r="V64544" s="80"/>
    </row>
    <row r="64545" spans="22:22" ht="9" hidden="1" customHeight="1" x14ac:dyDescent="0.25">
      <c r="V64545" s="80"/>
    </row>
    <row r="64546" spans="22:22" ht="9" hidden="1" customHeight="1" x14ac:dyDescent="0.25">
      <c r="V64546" s="80"/>
    </row>
    <row r="64547" spans="22:22" ht="9" hidden="1" customHeight="1" x14ac:dyDescent="0.25">
      <c r="V64547" s="80"/>
    </row>
    <row r="64548" spans="22:22" ht="9" hidden="1" customHeight="1" x14ac:dyDescent="0.25">
      <c r="V64548" s="80"/>
    </row>
    <row r="64549" spans="22:22" ht="9" hidden="1" customHeight="1" x14ac:dyDescent="0.25">
      <c r="V64549" s="80"/>
    </row>
    <row r="64550" spans="22:22" ht="9" hidden="1" customHeight="1" x14ac:dyDescent="0.25">
      <c r="V64550" s="80"/>
    </row>
    <row r="64551" spans="22:22" ht="9" hidden="1" customHeight="1" x14ac:dyDescent="0.25">
      <c r="V64551" s="80"/>
    </row>
    <row r="64552" spans="22:22" ht="9" hidden="1" customHeight="1" x14ac:dyDescent="0.25">
      <c r="V64552" s="80"/>
    </row>
    <row r="64553" spans="22:22" ht="9" hidden="1" customHeight="1" x14ac:dyDescent="0.25">
      <c r="V64553" s="80"/>
    </row>
    <row r="64554" spans="22:22" ht="9" hidden="1" customHeight="1" x14ac:dyDescent="0.25">
      <c r="V64554" s="80"/>
    </row>
    <row r="64555" spans="22:22" ht="9" hidden="1" customHeight="1" x14ac:dyDescent="0.25">
      <c r="V64555" s="80"/>
    </row>
    <row r="64556" spans="22:22" ht="9" hidden="1" customHeight="1" x14ac:dyDescent="0.25">
      <c r="V64556" s="80"/>
    </row>
    <row r="64557" spans="22:22" ht="9" hidden="1" customHeight="1" x14ac:dyDescent="0.25">
      <c r="V64557" s="80"/>
    </row>
    <row r="64558" spans="22:22" ht="9" hidden="1" customHeight="1" x14ac:dyDescent="0.25">
      <c r="V64558" s="80"/>
    </row>
    <row r="64559" spans="22:22" ht="9" hidden="1" customHeight="1" x14ac:dyDescent="0.25">
      <c r="V64559" s="80"/>
    </row>
    <row r="64560" spans="22:22" ht="9" hidden="1" customHeight="1" x14ac:dyDescent="0.25">
      <c r="V64560" s="80"/>
    </row>
    <row r="64561" spans="22:22" ht="9" hidden="1" customHeight="1" x14ac:dyDescent="0.25">
      <c r="V64561" s="80"/>
    </row>
    <row r="64562" spans="22:22" ht="9" hidden="1" customHeight="1" x14ac:dyDescent="0.25">
      <c r="V64562" s="80"/>
    </row>
    <row r="64563" spans="22:22" ht="9" hidden="1" customHeight="1" x14ac:dyDescent="0.25">
      <c r="V64563" s="80"/>
    </row>
    <row r="64564" spans="22:22" ht="9" hidden="1" customHeight="1" x14ac:dyDescent="0.25">
      <c r="V64564" s="80"/>
    </row>
    <row r="64565" spans="22:22" ht="9" hidden="1" customHeight="1" x14ac:dyDescent="0.25">
      <c r="V64565" s="80"/>
    </row>
    <row r="64566" spans="22:22" ht="9" hidden="1" customHeight="1" x14ac:dyDescent="0.25">
      <c r="V64566" s="80"/>
    </row>
    <row r="64567" spans="22:22" ht="9" hidden="1" customHeight="1" x14ac:dyDescent="0.25">
      <c r="V64567" s="80"/>
    </row>
    <row r="64568" spans="22:22" ht="9" hidden="1" customHeight="1" x14ac:dyDescent="0.25">
      <c r="V64568" s="80"/>
    </row>
    <row r="64569" spans="22:22" ht="9" hidden="1" customHeight="1" x14ac:dyDescent="0.25">
      <c r="V64569" s="80"/>
    </row>
    <row r="64570" spans="22:22" ht="9" hidden="1" customHeight="1" x14ac:dyDescent="0.25">
      <c r="V64570" s="80"/>
    </row>
    <row r="64571" spans="22:22" ht="9" hidden="1" customHeight="1" x14ac:dyDescent="0.25">
      <c r="V64571" s="80"/>
    </row>
    <row r="64572" spans="22:22" ht="9" hidden="1" customHeight="1" x14ac:dyDescent="0.25">
      <c r="V64572" s="80"/>
    </row>
    <row r="64573" spans="22:22" ht="9" hidden="1" customHeight="1" x14ac:dyDescent="0.25">
      <c r="V64573" s="80"/>
    </row>
    <row r="64574" spans="22:22" ht="9" hidden="1" customHeight="1" x14ac:dyDescent="0.25">
      <c r="V64574" s="80"/>
    </row>
    <row r="64575" spans="22:22" ht="9" hidden="1" customHeight="1" x14ac:dyDescent="0.25">
      <c r="V64575" s="80"/>
    </row>
    <row r="64576" spans="22:22" ht="9" hidden="1" customHeight="1" x14ac:dyDescent="0.25">
      <c r="V64576" s="80"/>
    </row>
    <row r="64577" spans="22:22" ht="9" hidden="1" customHeight="1" x14ac:dyDescent="0.25">
      <c r="V64577" s="80"/>
    </row>
    <row r="64578" spans="22:22" ht="9" hidden="1" customHeight="1" x14ac:dyDescent="0.25">
      <c r="V64578" s="80"/>
    </row>
    <row r="64579" spans="22:22" ht="9" hidden="1" customHeight="1" x14ac:dyDescent="0.25">
      <c r="V64579" s="80"/>
    </row>
    <row r="64580" spans="22:22" ht="9" hidden="1" customHeight="1" x14ac:dyDescent="0.25">
      <c r="V64580" s="80"/>
    </row>
    <row r="64581" spans="22:22" ht="9" hidden="1" customHeight="1" x14ac:dyDescent="0.25">
      <c r="V64581" s="80"/>
    </row>
    <row r="64582" spans="22:22" ht="9" hidden="1" customHeight="1" x14ac:dyDescent="0.25">
      <c r="V64582" s="80"/>
    </row>
    <row r="64583" spans="22:22" ht="9" hidden="1" customHeight="1" x14ac:dyDescent="0.25">
      <c r="V64583" s="80"/>
    </row>
    <row r="64584" spans="22:22" ht="9" hidden="1" customHeight="1" x14ac:dyDescent="0.25">
      <c r="V64584" s="80"/>
    </row>
    <row r="64585" spans="22:22" ht="9" hidden="1" customHeight="1" x14ac:dyDescent="0.25">
      <c r="V64585" s="80"/>
    </row>
    <row r="64586" spans="22:22" ht="9" hidden="1" customHeight="1" x14ac:dyDescent="0.25">
      <c r="V64586" s="80"/>
    </row>
    <row r="64587" spans="22:22" ht="9" hidden="1" customHeight="1" x14ac:dyDescent="0.25">
      <c r="V64587" s="80"/>
    </row>
    <row r="64588" spans="22:22" ht="9" hidden="1" customHeight="1" x14ac:dyDescent="0.25">
      <c r="V64588" s="80"/>
    </row>
    <row r="64589" spans="22:22" ht="9" hidden="1" customHeight="1" x14ac:dyDescent="0.25">
      <c r="V64589" s="80"/>
    </row>
    <row r="64590" spans="22:22" ht="9" hidden="1" customHeight="1" x14ac:dyDescent="0.25">
      <c r="V64590" s="80"/>
    </row>
    <row r="64591" spans="22:22" ht="9" hidden="1" customHeight="1" x14ac:dyDescent="0.25">
      <c r="V64591" s="80"/>
    </row>
    <row r="64592" spans="22:22" ht="9" hidden="1" customHeight="1" x14ac:dyDescent="0.25">
      <c r="V64592" s="80"/>
    </row>
    <row r="64593" spans="22:22" ht="9" hidden="1" customHeight="1" x14ac:dyDescent="0.25">
      <c r="V64593" s="80"/>
    </row>
    <row r="64594" spans="22:22" ht="9" hidden="1" customHeight="1" x14ac:dyDescent="0.25">
      <c r="V64594" s="80"/>
    </row>
    <row r="64595" spans="22:22" ht="9" hidden="1" customHeight="1" x14ac:dyDescent="0.25">
      <c r="V64595" s="80"/>
    </row>
    <row r="64596" spans="22:22" ht="9" hidden="1" customHeight="1" x14ac:dyDescent="0.25">
      <c r="V64596" s="80"/>
    </row>
    <row r="64597" spans="22:22" ht="9" hidden="1" customHeight="1" x14ac:dyDescent="0.25">
      <c r="V64597" s="80"/>
    </row>
    <row r="64598" spans="22:22" ht="9" hidden="1" customHeight="1" x14ac:dyDescent="0.25">
      <c r="V64598" s="80"/>
    </row>
    <row r="64599" spans="22:22" ht="9" hidden="1" customHeight="1" x14ac:dyDescent="0.25">
      <c r="V64599" s="80"/>
    </row>
    <row r="64600" spans="22:22" ht="9" hidden="1" customHeight="1" x14ac:dyDescent="0.25">
      <c r="V64600" s="80"/>
    </row>
    <row r="64601" spans="22:22" ht="9" hidden="1" customHeight="1" x14ac:dyDescent="0.25">
      <c r="V64601" s="80"/>
    </row>
    <row r="64602" spans="22:22" ht="9" hidden="1" customHeight="1" x14ac:dyDescent="0.25">
      <c r="V64602" s="80"/>
    </row>
    <row r="64603" spans="22:22" ht="9" hidden="1" customHeight="1" x14ac:dyDescent="0.25">
      <c r="V64603" s="80"/>
    </row>
    <row r="64604" spans="22:22" ht="9" hidden="1" customHeight="1" x14ac:dyDescent="0.25">
      <c r="V64604" s="80"/>
    </row>
    <row r="64605" spans="22:22" ht="9" hidden="1" customHeight="1" x14ac:dyDescent="0.25">
      <c r="V64605" s="80"/>
    </row>
    <row r="64606" spans="22:22" ht="9" hidden="1" customHeight="1" x14ac:dyDescent="0.25">
      <c r="V64606" s="80"/>
    </row>
    <row r="64607" spans="22:22" ht="9" hidden="1" customHeight="1" x14ac:dyDescent="0.25">
      <c r="V64607" s="80"/>
    </row>
    <row r="64608" spans="22:22" ht="9" hidden="1" customHeight="1" x14ac:dyDescent="0.25">
      <c r="V64608" s="80"/>
    </row>
    <row r="64609" spans="22:22" ht="9" hidden="1" customHeight="1" x14ac:dyDescent="0.25">
      <c r="V64609" s="80"/>
    </row>
    <row r="64610" spans="22:22" ht="9" hidden="1" customHeight="1" x14ac:dyDescent="0.25">
      <c r="V64610" s="80"/>
    </row>
    <row r="64611" spans="22:22" ht="9" hidden="1" customHeight="1" x14ac:dyDescent="0.25">
      <c r="V64611" s="80"/>
    </row>
    <row r="64612" spans="22:22" ht="9" hidden="1" customHeight="1" x14ac:dyDescent="0.25">
      <c r="V64612" s="80"/>
    </row>
    <row r="64613" spans="22:22" ht="9" hidden="1" customHeight="1" x14ac:dyDescent="0.25">
      <c r="V64613" s="80"/>
    </row>
    <row r="64614" spans="22:22" ht="9" hidden="1" customHeight="1" x14ac:dyDescent="0.25">
      <c r="V64614" s="80"/>
    </row>
    <row r="64615" spans="22:22" ht="9" hidden="1" customHeight="1" x14ac:dyDescent="0.25">
      <c r="V64615" s="80"/>
    </row>
    <row r="64616" spans="22:22" ht="9" hidden="1" customHeight="1" x14ac:dyDescent="0.25">
      <c r="V64616" s="80"/>
    </row>
    <row r="64617" spans="22:22" ht="9" hidden="1" customHeight="1" x14ac:dyDescent="0.25">
      <c r="V64617" s="80"/>
    </row>
    <row r="64618" spans="22:22" ht="9" hidden="1" customHeight="1" x14ac:dyDescent="0.25">
      <c r="V64618" s="80"/>
    </row>
    <row r="64619" spans="22:22" ht="9" hidden="1" customHeight="1" x14ac:dyDescent="0.25">
      <c r="V64619" s="80"/>
    </row>
    <row r="64620" spans="22:22" ht="9" hidden="1" customHeight="1" x14ac:dyDescent="0.25">
      <c r="V64620" s="80"/>
    </row>
    <row r="64621" spans="22:22" ht="9" hidden="1" customHeight="1" x14ac:dyDescent="0.25">
      <c r="V64621" s="80"/>
    </row>
    <row r="64622" spans="22:22" ht="9" hidden="1" customHeight="1" x14ac:dyDescent="0.25">
      <c r="V64622" s="80"/>
    </row>
    <row r="64623" spans="22:22" ht="9" hidden="1" customHeight="1" x14ac:dyDescent="0.25">
      <c r="V64623" s="80"/>
    </row>
    <row r="64624" spans="22:22" ht="9" hidden="1" customHeight="1" x14ac:dyDescent="0.25">
      <c r="V64624" s="80"/>
    </row>
    <row r="64625" spans="22:22" ht="9" hidden="1" customHeight="1" x14ac:dyDescent="0.25">
      <c r="V64625" s="80"/>
    </row>
    <row r="64626" spans="22:22" ht="9" hidden="1" customHeight="1" x14ac:dyDescent="0.25">
      <c r="V64626" s="80"/>
    </row>
    <row r="64627" spans="22:22" ht="9" hidden="1" customHeight="1" x14ac:dyDescent="0.25">
      <c r="V64627" s="80"/>
    </row>
    <row r="64628" spans="22:22" ht="9" hidden="1" customHeight="1" x14ac:dyDescent="0.25">
      <c r="V64628" s="80"/>
    </row>
    <row r="64629" spans="22:22" ht="9" hidden="1" customHeight="1" x14ac:dyDescent="0.25">
      <c r="V64629" s="80"/>
    </row>
    <row r="64630" spans="22:22" ht="9" hidden="1" customHeight="1" x14ac:dyDescent="0.25">
      <c r="V64630" s="80"/>
    </row>
    <row r="64631" spans="22:22" ht="9" hidden="1" customHeight="1" x14ac:dyDescent="0.25">
      <c r="V64631" s="80"/>
    </row>
    <row r="64632" spans="22:22" ht="9" hidden="1" customHeight="1" x14ac:dyDescent="0.25">
      <c r="V64632" s="80"/>
    </row>
    <row r="64633" spans="22:22" ht="9" hidden="1" customHeight="1" x14ac:dyDescent="0.25">
      <c r="V64633" s="80"/>
    </row>
    <row r="64634" spans="22:22" ht="9" hidden="1" customHeight="1" x14ac:dyDescent="0.25">
      <c r="V64634" s="80"/>
    </row>
    <row r="64635" spans="22:22" ht="9" hidden="1" customHeight="1" x14ac:dyDescent="0.25">
      <c r="V64635" s="80"/>
    </row>
    <row r="64636" spans="22:22" ht="9" hidden="1" customHeight="1" x14ac:dyDescent="0.25">
      <c r="V64636" s="80"/>
    </row>
    <row r="64637" spans="22:22" ht="9" hidden="1" customHeight="1" x14ac:dyDescent="0.25">
      <c r="V64637" s="80"/>
    </row>
    <row r="64638" spans="22:22" ht="9" hidden="1" customHeight="1" x14ac:dyDescent="0.25">
      <c r="V64638" s="80"/>
    </row>
    <row r="64639" spans="22:22" ht="9" hidden="1" customHeight="1" x14ac:dyDescent="0.25">
      <c r="V64639" s="80"/>
    </row>
    <row r="64640" spans="22:22" ht="9" hidden="1" customHeight="1" x14ac:dyDescent="0.25">
      <c r="V64640" s="80"/>
    </row>
    <row r="64641" spans="22:22" ht="9" hidden="1" customHeight="1" x14ac:dyDescent="0.25">
      <c r="V64641" s="80"/>
    </row>
    <row r="64642" spans="22:22" ht="9" hidden="1" customHeight="1" x14ac:dyDescent="0.25">
      <c r="V64642" s="80"/>
    </row>
    <row r="64643" spans="22:22" ht="9" hidden="1" customHeight="1" x14ac:dyDescent="0.25">
      <c r="V64643" s="80"/>
    </row>
    <row r="64644" spans="22:22" ht="9" hidden="1" customHeight="1" x14ac:dyDescent="0.25">
      <c r="V64644" s="80"/>
    </row>
    <row r="64645" spans="22:22" ht="9" hidden="1" customHeight="1" x14ac:dyDescent="0.25">
      <c r="V64645" s="80"/>
    </row>
    <row r="64646" spans="22:22" ht="9" hidden="1" customHeight="1" x14ac:dyDescent="0.25">
      <c r="V64646" s="80"/>
    </row>
    <row r="64647" spans="22:22" ht="9" hidden="1" customHeight="1" x14ac:dyDescent="0.25">
      <c r="V64647" s="80"/>
    </row>
    <row r="64648" spans="22:22" ht="9" hidden="1" customHeight="1" x14ac:dyDescent="0.25">
      <c r="V64648" s="80"/>
    </row>
    <row r="64649" spans="22:22" ht="9" hidden="1" customHeight="1" x14ac:dyDescent="0.25">
      <c r="V64649" s="80"/>
    </row>
    <row r="64650" spans="22:22" ht="9" hidden="1" customHeight="1" x14ac:dyDescent="0.25">
      <c r="V64650" s="80"/>
    </row>
    <row r="64651" spans="22:22" ht="9" hidden="1" customHeight="1" x14ac:dyDescent="0.25">
      <c r="V64651" s="80"/>
    </row>
    <row r="64652" spans="22:22" ht="9" hidden="1" customHeight="1" x14ac:dyDescent="0.25">
      <c r="V64652" s="80"/>
    </row>
    <row r="64653" spans="22:22" ht="9" hidden="1" customHeight="1" x14ac:dyDescent="0.25">
      <c r="V64653" s="80"/>
    </row>
    <row r="64654" spans="22:22" ht="9" hidden="1" customHeight="1" x14ac:dyDescent="0.25">
      <c r="V64654" s="80"/>
    </row>
    <row r="64655" spans="22:22" ht="9" hidden="1" customHeight="1" x14ac:dyDescent="0.25">
      <c r="V64655" s="80"/>
    </row>
    <row r="64656" spans="22:22" ht="9" hidden="1" customHeight="1" x14ac:dyDescent="0.25">
      <c r="V64656" s="80"/>
    </row>
    <row r="64657" spans="22:22" ht="9" hidden="1" customHeight="1" x14ac:dyDescent="0.25">
      <c r="V64657" s="80"/>
    </row>
    <row r="64658" spans="22:22" ht="9" hidden="1" customHeight="1" x14ac:dyDescent="0.25">
      <c r="V64658" s="80"/>
    </row>
    <row r="64659" spans="22:22" ht="9" hidden="1" customHeight="1" x14ac:dyDescent="0.25">
      <c r="V64659" s="80"/>
    </row>
    <row r="64660" spans="22:22" ht="9" hidden="1" customHeight="1" x14ac:dyDescent="0.25">
      <c r="V64660" s="80"/>
    </row>
    <row r="64661" spans="22:22" ht="9" hidden="1" customHeight="1" x14ac:dyDescent="0.25">
      <c r="V64661" s="80"/>
    </row>
    <row r="64662" spans="22:22" ht="9" hidden="1" customHeight="1" x14ac:dyDescent="0.25">
      <c r="V64662" s="80"/>
    </row>
    <row r="64663" spans="22:22" ht="9" hidden="1" customHeight="1" x14ac:dyDescent="0.25">
      <c r="V64663" s="80"/>
    </row>
    <row r="64664" spans="22:22" ht="9" hidden="1" customHeight="1" x14ac:dyDescent="0.25">
      <c r="V64664" s="80"/>
    </row>
    <row r="64665" spans="22:22" ht="9" hidden="1" customHeight="1" x14ac:dyDescent="0.25">
      <c r="V64665" s="80"/>
    </row>
    <row r="64666" spans="22:22" ht="9" hidden="1" customHeight="1" x14ac:dyDescent="0.25">
      <c r="V64666" s="80"/>
    </row>
    <row r="64667" spans="22:22" ht="9" hidden="1" customHeight="1" x14ac:dyDescent="0.25">
      <c r="V64667" s="80"/>
    </row>
    <row r="64668" spans="22:22" ht="9" hidden="1" customHeight="1" x14ac:dyDescent="0.25">
      <c r="V64668" s="80"/>
    </row>
    <row r="64669" spans="22:22" ht="9" hidden="1" customHeight="1" x14ac:dyDescent="0.25">
      <c r="V64669" s="80"/>
    </row>
    <row r="64670" spans="22:22" ht="9" hidden="1" customHeight="1" x14ac:dyDescent="0.25">
      <c r="V64670" s="80"/>
    </row>
    <row r="64671" spans="22:22" ht="9" hidden="1" customHeight="1" x14ac:dyDescent="0.25">
      <c r="V64671" s="80"/>
    </row>
    <row r="64672" spans="22:22" ht="9" hidden="1" customHeight="1" x14ac:dyDescent="0.25">
      <c r="V64672" s="80"/>
    </row>
    <row r="64673" spans="22:22" ht="9" hidden="1" customHeight="1" x14ac:dyDescent="0.25">
      <c r="V64673" s="80"/>
    </row>
    <row r="64674" spans="22:22" ht="9" hidden="1" customHeight="1" x14ac:dyDescent="0.25">
      <c r="V64674" s="80"/>
    </row>
    <row r="64675" spans="22:22" ht="9" hidden="1" customHeight="1" x14ac:dyDescent="0.25">
      <c r="V64675" s="80"/>
    </row>
    <row r="64676" spans="22:22" ht="9" hidden="1" customHeight="1" x14ac:dyDescent="0.25">
      <c r="V64676" s="80"/>
    </row>
    <row r="64677" spans="22:22" ht="9" hidden="1" customHeight="1" x14ac:dyDescent="0.25">
      <c r="V64677" s="80"/>
    </row>
    <row r="64678" spans="22:22" ht="9" hidden="1" customHeight="1" x14ac:dyDescent="0.25">
      <c r="V64678" s="80"/>
    </row>
    <row r="64679" spans="22:22" ht="9" hidden="1" customHeight="1" x14ac:dyDescent="0.25">
      <c r="V64679" s="80"/>
    </row>
    <row r="64680" spans="22:22" ht="9" hidden="1" customHeight="1" x14ac:dyDescent="0.25">
      <c r="V64680" s="80"/>
    </row>
    <row r="64681" spans="22:22" ht="9" hidden="1" customHeight="1" x14ac:dyDescent="0.25">
      <c r="V64681" s="80"/>
    </row>
    <row r="64682" spans="22:22" ht="9" hidden="1" customHeight="1" x14ac:dyDescent="0.25">
      <c r="V64682" s="80"/>
    </row>
    <row r="64683" spans="22:22" ht="9" hidden="1" customHeight="1" x14ac:dyDescent="0.25">
      <c r="V64683" s="80"/>
    </row>
    <row r="64684" spans="22:22" ht="9" hidden="1" customHeight="1" x14ac:dyDescent="0.25">
      <c r="V64684" s="80"/>
    </row>
    <row r="64685" spans="22:22" ht="9" hidden="1" customHeight="1" x14ac:dyDescent="0.25">
      <c r="V64685" s="80"/>
    </row>
    <row r="64686" spans="22:22" ht="9" hidden="1" customHeight="1" x14ac:dyDescent="0.25">
      <c r="V64686" s="80"/>
    </row>
    <row r="64687" spans="22:22" ht="9" hidden="1" customHeight="1" x14ac:dyDescent="0.25">
      <c r="V64687" s="80"/>
    </row>
    <row r="64688" spans="22:22" ht="9" hidden="1" customHeight="1" x14ac:dyDescent="0.25">
      <c r="V64688" s="80"/>
    </row>
    <row r="64689" spans="22:22" ht="9" hidden="1" customHeight="1" x14ac:dyDescent="0.25">
      <c r="V64689" s="80"/>
    </row>
    <row r="64690" spans="22:22" ht="9" hidden="1" customHeight="1" x14ac:dyDescent="0.25">
      <c r="V64690" s="80"/>
    </row>
    <row r="64691" spans="22:22" ht="9" hidden="1" customHeight="1" x14ac:dyDescent="0.25">
      <c r="V64691" s="80"/>
    </row>
    <row r="64692" spans="22:22" ht="9" hidden="1" customHeight="1" x14ac:dyDescent="0.25">
      <c r="V64692" s="80"/>
    </row>
    <row r="64693" spans="22:22" ht="9" hidden="1" customHeight="1" x14ac:dyDescent="0.25">
      <c r="V64693" s="80"/>
    </row>
    <row r="64694" spans="22:22" ht="9" hidden="1" customHeight="1" x14ac:dyDescent="0.25">
      <c r="V64694" s="80"/>
    </row>
    <row r="64695" spans="22:22" ht="9" hidden="1" customHeight="1" x14ac:dyDescent="0.25">
      <c r="V64695" s="80"/>
    </row>
    <row r="64696" spans="22:22" ht="9" hidden="1" customHeight="1" x14ac:dyDescent="0.25">
      <c r="V64696" s="80"/>
    </row>
    <row r="64697" spans="22:22" ht="9" hidden="1" customHeight="1" x14ac:dyDescent="0.25">
      <c r="V64697" s="80"/>
    </row>
    <row r="64698" spans="22:22" ht="9" hidden="1" customHeight="1" x14ac:dyDescent="0.25">
      <c r="V64698" s="80"/>
    </row>
    <row r="64699" spans="22:22" ht="9" hidden="1" customHeight="1" x14ac:dyDescent="0.25">
      <c r="V64699" s="80"/>
    </row>
    <row r="64700" spans="22:22" ht="9" hidden="1" customHeight="1" x14ac:dyDescent="0.25">
      <c r="V64700" s="80"/>
    </row>
    <row r="64701" spans="22:22" ht="9" hidden="1" customHeight="1" x14ac:dyDescent="0.25">
      <c r="V64701" s="80"/>
    </row>
    <row r="64702" spans="22:22" ht="9" hidden="1" customHeight="1" x14ac:dyDescent="0.25">
      <c r="V64702" s="80"/>
    </row>
    <row r="64703" spans="22:22" ht="9" hidden="1" customHeight="1" x14ac:dyDescent="0.25">
      <c r="V64703" s="80"/>
    </row>
    <row r="64704" spans="22:22" ht="9" hidden="1" customHeight="1" x14ac:dyDescent="0.25">
      <c r="V64704" s="80"/>
    </row>
    <row r="64705" spans="22:22" ht="9" hidden="1" customHeight="1" x14ac:dyDescent="0.25">
      <c r="V64705" s="80"/>
    </row>
    <row r="64706" spans="22:22" ht="9" hidden="1" customHeight="1" x14ac:dyDescent="0.25">
      <c r="V64706" s="80"/>
    </row>
    <row r="64707" spans="22:22" ht="9" hidden="1" customHeight="1" x14ac:dyDescent="0.25">
      <c r="V64707" s="80"/>
    </row>
    <row r="64708" spans="22:22" ht="9" hidden="1" customHeight="1" x14ac:dyDescent="0.25">
      <c r="V64708" s="80"/>
    </row>
    <row r="64709" spans="22:22" ht="9" hidden="1" customHeight="1" x14ac:dyDescent="0.25">
      <c r="V64709" s="80"/>
    </row>
    <row r="64710" spans="22:22" ht="9" hidden="1" customHeight="1" x14ac:dyDescent="0.25">
      <c r="V64710" s="80"/>
    </row>
    <row r="64711" spans="22:22" ht="9" hidden="1" customHeight="1" x14ac:dyDescent="0.25">
      <c r="V64711" s="80"/>
    </row>
    <row r="64712" spans="22:22" ht="9" hidden="1" customHeight="1" x14ac:dyDescent="0.25">
      <c r="V64712" s="80"/>
    </row>
    <row r="64713" spans="22:22" ht="9" hidden="1" customHeight="1" x14ac:dyDescent="0.25">
      <c r="V64713" s="80"/>
    </row>
    <row r="64714" spans="22:22" ht="9" hidden="1" customHeight="1" x14ac:dyDescent="0.25">
      <c r="V64714" s="80"/>
    </row>
    <row r="64715" spans="22:22" ht="9" hidden="1" customHeight="1" x14ac:dyDescent="0.25">
      <c r="V64715" s="80"/>
    </row>
    <row r="64716" spans="22:22" ht="9" hidden="1" customHeight="1" x14ac:dyDescent="0.25">
      <c r="V64716" s="80"/>
    </row>
    <row r="64717" spans="22:22" ht="9" hidden="1" customHeight="1" x14ac:dyDescent="0.25">
      <c r="V64717" s="80"/>
    </row>
    <row r="64718" spans="22:22" ht="9" hidden="1" customHeight="1" x14ac:dyDescent="0.25">
      <c r="V64718" s="80"/>
    </row>
    <row r="64719" spans="22:22" ht="9" hidden="1" customHeight="1" x14ac:dyDescent="0.25">
      <c r="V64719" s="80"/>
    </row>
    <row r="64720" spans="22:22" ht="9" hidden="1" customHeight="1" x14ac:dyDescent="0.25">
      <c r="V64720" s="80"/>
    </row>
    <row r="64721" spans="22:22" ht="9" hidden="1" customHeight="1" x14ac:dyDescent="0.25">
      <c r="V64721" s="80"/>
    </row>
    <row r="64722" spans="22:22" ht="9" hidden="1" customHeight="1" x14ac:dyDescent="0.25">
      <c r="V64722" s="80"/>
    </row>
    <row r="64723" spans="22:22" ht="9" hidden="1" customHeight="1" x14ac:dyDescent="0.25">
      <c r="V64723" s="80"/>
    </row>
    <row r="64724" spans="22:22" ht="9" hidden="1" customHeight="1" x14ac:dyDescent="0.25">
      <c r="V64724" s="80"/>
    </row>
    <row r="64725" spans="22:22" ht="9" hidden="1" customHeight="1" x14ac:dyDescent="0.25">
      <c r="V64725" s="80"/>
    </row>
    <row r="64726" spans="22:22" ht="9" hidden="1" customHeight="1" x14ac:dyDescent="0.25">
      <c r="V64726" s="80"/>
    </row>
    <row r="64727" spans="22:22" ht="9" hidden="1" customHeight="1" x14ac:dyDescent="0.25">
      <c r="V64727" s="80"/>
    </row>
    <row r="64728" spans="22:22" ht="9" hidden="1" customHeight="1" x14ac:dyDescent="0.25">
      <c r="V64728" s="80"/>
    </row>
    <row r="64729" spans="22:22" ht="9" hidden="1" customHeight="1" x14ac:dyDescent="0.25">
      <c r="V64729" s="80"/>
    </row>
    <row r="64730" spans="22:22" ht="9" hidden="1" customHeight="1" x14ac:dyDescent="0.25">
      <c r="V64730" s="80"/>
    </row>
    <row r="64731" spans="22:22" ht="9" hidden="1" customHeight="1" x14ac:dyDescent="0.25">
      <c r="V64731" s="80"/>
    </row>
    <row r="64732" spans="22:22" ht="9" hidden="1" customHeight="1" x14ac:dyDescent="0.25">
      <c r="V64732" s="80"/>
    </row>
    <row r="64733" spans="22:22" ht="9" hidden="1" customHeight="1" x14ac:dyDescent="0.25">
      <c r="V64733" s="80"/>
    </row>
    <row r="64734" spans="22:22" ht="9" hidden="1" customHeight="1" x14ac:dyDescent="0.25">
      <c r="V64734" s="80"/>
    </row>
    <row r="64735" spans="22:22" ht="9" hidden="1" customHeight="1" x14ac:dyDescent="0.25">
      <c r="V64735" s="80"/>
    </row>
    <row r="64736" spans="22:22" ht="9" hidden="1" customHeight="1" x14ac:dyDescent="0.25">
      <c r="V64736" s="80"/>
    </row>
    <row r="64737" spans="22:22" ht="9" hidden="1" customHeight="1" x14ac:dyDescent="0.25">
      <c r="V64737" s="80"/>
    </row>
    <row r="64738" spans="22:22" ht="9" hidden="1" customHeight="1" x14ac:dyDescent="0.25">
      <c r="V64738" s="80"/>
    </row>
    <row r="64739" spans="22:22" ht="9" hidden="1" customHeight="1" x14ac:dyDescent="0.25">
      <c r="V64739" s="80"/>
    </row>
    <row r="64740" spans="22:22" ht="9" hidden="1" customHeight="1" x14ac:dyDescent="0.25">
      <c r="V64740" s="80"/>
    </row>
    <row r="64741" spans="22:22" ht="9" hidden="1" customHeight="1" x14ac:dyDescent="0.25">
      <c r="V64741" s="80"/>
    </row>
    <row r="64742" spans="22:22" ht="9" hidden="1" customHeight="1" x14ac:dyDescent="0.25">
      <c r="V64742" s="80"/>
    </row>
    <row r="64743" spans="22:22" ht="9" hidden="1" customHeight="1" x14ac:dyDescent="0.25">
      <c r="V64743" s="80"/>
    </row>
    <row r="64744" spans="22:22" ht="9" hidden="1" customHeight="1" x14ac:dyDescent="0.25">
      <c r="V64744" s="80"/>
    </row>
    <row r="64745" spans="22:22" ht="9" hidden="1" customHeight="1" x14ac:dyDescent="0.25">
      <c r="V64745" s="80"/>
    </row>
    <row r="64746" spans="22:22" ht="9" hidden="1" customHeight="1" x14ac:dyDescent="0.25">
      <c r="V64746" s="80"/>
    </row>
    <row r="64747" spans="22:22" ht="9" hidden="1" customHeight="1" x14ac:dyDescent="0.25">
      <c r="V64747" s="80"/>
    </row>
    <row r="64748" spans="22:22" ht="9" hidden="1" customHeight="1" x14ac:dyDescent="0.25">
      <c r="V64748" s="80"/>
    </row>
    <row r="64749" spans="22:22" ht="9" hidden="1" customHeight="1" x14ac:dyDescent="0.25">
      <c r="V64749" s="80"/>
    </row>
    <row r="64750" spans="22:22" ht="9" hidden="1" customHeight="1" x14ac:dyDescent="0.25">
      <c r="V64750" s="80"/>
    </row>
    <row r="64751" spans="22:22" ht="9" hidden="1" customHeight="1" x14ac:dyDescent="0.25">
      <c r="V64751" s="80"/>
    </row>
    <row r="64752" spans="22:22" ht="9" hidden="1" customHeight="1" x14ac:dyDescent="0.25">
      <c r="V64752" s="80"/>
    </row>
    <row r="64753" spans="22:22" ht="9" hidden="1" customHeight="1" x14ac:dyDescent="0.25">
      <c r="V64753" s="80"/>
    </row>
    <row r="64754" spans="22:22" ht="9" hidden="1" customHeight="1" x14ac:dyDescent="0.25">
      <c r="V64754" s="80"/>
    </row>
    <row r="64755" spans="22:22" ht="9" hidden="1" customHeight="1" x14ac:dyDescent="0.25">
      <c r="V64755" s="80"/>
    </row>
    <row r="64756" spans="22:22" ht="9" hidden="1" customHeight="1" x14ac:dyDescent="0.25">
      <c r="V64756" s="80"/>
    </row>
    <row r="64757" spans="22:22" ht="9" hidden="1" customHeight="1" x14ac:dyDescent="0.25">
      <c r="V64757" s="80"/>
    </row>
    <row r="64758" spans="22:22" ht="9" hidden="1" customHeight="1" x14ac:dyDescent="0.25">
      <c r="V64758" s="80"/>
    </row>
    <row r="64759" spans="22:22" ht="9" hidden="1" customHeight="1" x14ac:dyDescent="0.25">
      <c r="V64759" s="80"/>
    </row>
    <row r="64760" spans="22:22" ht="9" hidden="1" customHeight="1" x14ac:dyDescent="0.25">
      <c r="V64760" s="80"/>
    </row>
    <row r="64761" spans="22:22" ht="9" hidden="1" customHeight="1" x14ac:dyDescent="0.25">
      <c r="V64761" s="80"/>
    </row>
    <row r="64762" spans="22:22" ht="9" hidden="1" customHeight="1" x14ac:dyDescent="0.25">
      <c r="V64762" s="80"/>
    </row>
    <row r="64763" spans="22:22" ht="9" hidden="1" customHeight="1" x14ac:dyDescent="0.25">
      <c r="V64763" s="80"/>
    </row>
    <row r="64764" spans="22:22" ht="9" hidden="1" customHeight="1" x14ac:dyDescent="0.25">
      <c r="V64764" s="80"/>
    </row>
    <row r="64765" spans="22:22" ht="9" hidden="1" customHeight="1" x14ac:dyDescent="0.25">
      <c r="V64765" s="80"/>
    </row>
    <row r="64766" spans="22:22" ht="9" hidden="1" customHeight="1" x14ac:dyDescent="0.25">
      <c r="V64766" s="80"/>
    </row>
    <row r="64767" spans="22:22" ht="9" hidden="1" customHeight="1" x14ac:dyDescent="0.25">
      <c r="V64767" s="80"/>
    </row>
    <row r="64768" spans="22:22" ht="9" hidden="1" customHeight="1" x14ac:dyDescent="0.25">
      <c r="V64768" s="80"/>
    </row>
    <row r="64769" spans="22:22" ht="9" hidden="1" customHeight="1" x14ac:dyDescent="0.25">
      <c r="V64769" s="80"/>
    </row>
    <row r="64770" spans="22:22" ht="9" hidden="1" customHeight="1" x14ac:dyDescent="0.25">
      <c r="V64770" s="80"/>
    </row>
    <row r="64771" spans="22:22" ht="9" hidden="1" customHeight="1" x14ac:dyDescent="0.25">
      <c r="V64771" s="80"/>
    </row>
    <row r="64772" spans="22:22" ht="9" hidden="1" customHeight="1" x14ac:dyDescent="0.25">
      <c r="V64772" s="80"/>
    </row>
    <row r="64773" spans="22:22" ht="9" hidden="1" customHeight="1" x14ac:dyDescent="0.25">
      <c r="V64773" s="80"/>
    </row>
    <row r="64774" spans="22:22" ht="9" hidden="1" customHeight="1" x14ac:dyDescent="0.25">
      <c r="V64774" s="80"/>
    </row>
    <row r="64775" spans="22:22" ht="9" hidden="1" customHeight="1" x14ac:dyDescent="0.25">
      <c r="V64775" s="80"/>
    </row>
    <row r="64776" spans="22:22" ht="9" hidden="1" customHeight="1" x14ac:dyDescent="0.25">
      <c r="V64776" s="80"/>
    </row>
    <row r="64777" spans="22:22" ht="9" hidden="1" customHeight="1" x14ac:dyDescent="0.25">
      <c r="V64777" s="80"/>
    </row>
    <row r="64778" spans="22:22" ht="9" hidden="1" customHeight="1" x14ac:dyDescent="0.25">
      <c r="V64778" s="80"/>
    </row>
    <row r="64779" spans="22:22" ht="9" hidden="1" customHeight="1" x14ac:dyDescent="0.25">
      <c r="V64779" s="80"/>
    </row>
    <row r="64780" spans="22:22" ht="9" hidden="1" customHeight="1" x14ac:dyDescent="0.25">
      <c r="V64780" s="80"/>
    </row>
    <row r="64781" spans="22:22" ht="9" hidden="1" customHeight="1" x14ac:dyDescent="0.25">
      <c r="V64781" s="80"/>
    </row>
    <row r="64782" spans="22:22" ht="9" hidden="1" customHeight="1" x14ac:dyDescent="0.25">
      <c r="V64782" s="80"/>
    </row>
    <row r="64783" spans="22:22" ht="9" hidden="1" customHeight="1" x14ac:dyDescent="0.25">
      <c r="V64783" s="80"/>
    </row>
    <row r="64784" spans="22:22" ht="9" hidden="1" customHeight="1" x14ac:dyDescent="0.25">
      <c r="V64784" s="80"/>
    </row>
    <row r="64785" spans="22:22" ht="9" hidden="1" customHeight="1" x14ac:dyDescent="0.25">
      <c r="V64785" s="80"/>
    </row>
    <row r="64786" spans="22:22" ht="9" hidden="1" customHeight="1" x14ac:dyDescent="0.25">
      <c r="V64786" s="80"/>
    </row>
    <row r="64787" spans="22:22" ht="9" hidden="1" customHeight="1" x14ac:dyDescent="0.25">
      <c r="V64787" s="80"/>
    </row>
    <row r="64788" spans="22:22" ht="9" hidden="1" customHeight="1" x14ac:dyDescent="0.25">
      <c r="V64788" s="80"/>
    </row>
    <row r="64789" spans="22:22" ht="9" hidden="1" customHeight="1" x14ac:dyDescent="0.25">
      <c r="V64789" s="80"/>
    </row>
    <row r="64790" spans="22:22" ht="9" hidden="1" customHeight="1" x14ac:dyDescent="0.25">
      <c r="V64790" s="80"/>
    </row>
    <row r="64791" spans="22:22" ht="9" hidden="1" customHeight="1" x14ac:dyDescent="0.25">
      <c r="V64791" s="80"/>
    </row>
    <row r="64792" spans="22:22" ht="9" hidden="1" customHeight="1" x14ac:dyDescent="0.25">
      <c r="V64792" s="80"/>
    </row>
    <row r="64793" spans="22:22" ht="9" hidden="1" customHeight="1" x14ac:dyDescent="0.25">
      <c r="V64793" s="80"/>
    </row>
    <row r="64794" spans="22:22" ht="9" hidden="1" customHeight="1" x14ac:dyDescent="0.25">
      <c r="V64794" s="80"/>
    </row>
    <row r="64795" spans="22:22" ht="9" hidden="1" customHeight="1" x14ac:dyDescent="0.25">
      <c r="V64795" s="80"/>
    </row>
    <row r="64796" spans="22:22" ht="9" hidden="1" customHeight="1" x14ac:dyDescent="0.25">
      <c r="V64796" s="80"/>
    </row>
    <row r="64797" spans="22:22" ht="9" hidden="1" customHeight="1" x14ac:dyDescent="0.25">
      <c r="V64797" s="80"/>
    </row>
    <row r="64798" spans="22:22" ht="9" hidden="1" customHeight="1" x14ac:dyDescent="0.25">
      <c r="V64798" s="80"/>
    </row>
    <row r="64799" spans="22:22" ht="9" hidden="1" customHeight="1" x14ac:dyDescent="0.25">
      <c r="V64799" s="80"/>
    </row>
    <row r="64800" spans="22:22" ht="9" hidden="1" customHeight="1" x14ac:dyDescent="0.25">
      <c r="V64800" s="80"/>
    </row>
    <row r="64801" spans="22:22" ht="9" hidden="1" customHeight="1" x14ac:dyDescent="0.25">
      <c r="V64801" s="80"/>
    </row>
    <row r="64802" spans="22:22" ht="9" hidden="1" customHeight="1" x14ac:dyDescent="0.25">
      <c r="V64802" s="80"/>
    </row>
    <row r="64803" spans="22:22" ht="9" hidden="1" customHeight="1" x14ac:dyDescent="0.25">
      <c r="V64803" s="80"/>
    </row>
    <row r="64804" spans="22:22" ht="9" hidden="1" customHeight="1" x14ac:dyDescent="0.25">
      <c r="V64804" s="80"/>
    </row>
    <row r="64805" spans="22:22" ht="9" hidden="1" customHeight="1" x14ac:dyDescent="0.25">
      <c r="V64805" s="80"/>
    </row>
    <row r="64806" spans="22:22" ht="9" hidden="1" customHeight="1" x14ac:dyDescent="0.25">
      <c r="V64806" s="80"/>
    </row>
    <row r="64807" spans="22:22" ht="9" hidden="1" customHeight="1" x14ac:dyDescent="0.25">
      <c r="V64807" s="80"/>
    </row>
    <row r="64808" spans="22:22" ht="9" hidden="1" customHeight="1" x14ac:dyDescent="0.25">
      <c r="V64808" s="80"/>
    </row>
    <row r="64809" spans="22:22" ht="9" hidden="1" customHeight="1" x14ac:dyDescent="0.25">
      <c r="V64809" s="80"/>
    </row>
    <row r="64810" spans="22:22" ht="9" hidden="1" customHeight="1" x14ac:dyDescent="0.25">
      <c r="V64810" s="80"/>
    </row>
    <row r="64811" spans="22:22" ht="9" hidden="1" customHeight="1" x14ac:dyDescent="0.25">
      <c r="V64811" s="80"/>
    </row>
    <row r="64812" spans="22:22" ht="9" hidden="1" customHeight="1" x14ac:dyDescent="0.25">
      <c r="V64812" s="80"/>
    </row>
    <row r="64813" spans="22:22" ht="9" hidden="1" customHeight="1" x14ac:dyDescent="0.25">
      <c r="V64813" s="80"/>
    </row>
    <row r="64814" spans="22:22" ht="9" hidden="1" customHeight="1" x14ac:dyDescent="0.25">
      <c r="V64814" s="80"/>
    </row>
    <row r="64815" spans="22:22" ht="9" hidden="1" customHeight="1" x14ac:dyDescent="0.25">
      <c r="V64815" s="80"/>
    </row>
    <row r="64816" spans="22:22" ht="9" hidden="1" customHeight="1" x14ac:dyDescent="0.25">
      <c r="V64816" s="80"/>
    </row>
    <row r="64817" spans="22:22" ht="9" hidden="1" customHeight="1" x14ac:dyDescent="0.25">
      <c r="V64817" s="80"/>
    </row>
    <row r="64818" spans="22:22" ht="9" hidden="1" customHeight="1" x14ac:dyDescent="0.25">
      <c r="V64818" s="80"/>
    </row>
    <row r="64819" spans="22:22" ht="9" hidden="1" customHeight="1" x14ac:dyDescent="0.25">
      <c r="V64819" s="80"/>
    </row>
    <row r="64820" spans="22:22" ht="9" hidden="1" customHeight="1" x14ac:dyDescent="0.25">
      <c r="V64820" s="80"/>
    </row>
    <row r="64821" spans="22:22" ht="9" hidden="1" customHeight="1" x14ac:dyDescent="0.25">
      <c r="V64821" s="80"/>
    </row>
    <row r="64822" spans="22:22" ht="9" hidden="1" customHeight="1" x14ac:dyDescent="0.25">
      <c r="V64822" s="80"/>
    </row>
    <row r="64823" spans="22:22" ht="9" hidden="1" customHeight="1" x14ac:dyDescent="0.25">
      <c r="V64823" s="80"/>
    </row>
    <row r="64824" spans="22:22" ht="9" hidden="1" customHeight="1" x14ac:dyDescent="0.25">
      <c r="V64824" s="80"/>
    </row>
    <row r="64825" spans="22:22" ht="9" hidden="1" customHeight="1" x14ac:dyDescent="0.25">
      <c r="V64825" s="80"/>
    </row>
    <row r="64826" spans="22:22" ht="9" hidden="1" customHeight="1" x14ac:dyDescent="0.25">
      <c r="V64826" s="80"/>
    </row>
    <row r="64827" spans="22:22" ht="9" hidden="1" customHeight="1" x14ac:dyDescent="0.25">
      <c r="V64827" s="80"/>
    </row>
    <row r="64828" spans="22:22" ht="9" hidden="1" customHeight="1" x14ac:dyDescent="0.25">
      <c r="V64828" s="80"/>
    </row>
    <row r="64829" spans="22:22" ht="9" hidden="1" customHeight="1" x14ac:dyDescent="0.25">
      <c r="V64829" s="80"/>
    </row>
    <row r="64830" spans="22:22" ht="9" hidden="1" customHeight="1" x14ac:dyDescent="0.25">
      <c r="V64830" s="80"/>
    </row>
    <row r="64831" spans="22:22" ht="9" hidden="1" customHeight="1" x14ac:dyDescent="0.25">
      <c r="V64831" s="80"/>
    </row>
    <row r="64832" spans="22:22" ht="9" hidden="1" customHeight="1" x14ac:dyDescent="0.25">
      <c r="V64832" s="80"/>
    </row>
    <row r="64833" spans="22:22" ht="9" hidden="1" customHeight="1" x14ac:dyDescent="0.25">
      <c r="V64833" s="80"/>
    </row>
    <row r="64834" spans="22:22" ht="9" hidden="1" customHeight="1" x14ac:dyDescent="0.25">
      <c r="V64834" s="80"/>
    </row>
    <row r="64835" spans="22:22" ht="9" hidden="1" customHeight="1" x14ac:dyDescent="0.25">
      <c r="V64835" s="80"/>
    </row>
    <row r="64836" spans="22:22" ht="9" hidden="1" customHeight="1" x14ac:dyDescent="0.25">
      <c r="V64836" s="80"/>
    </row>
    <row r="64837" spans="22:22" ht="9" hidden="1" customHeight="1" x14ac:dyDescent="0.25">
      <c r="V64837" s="80"/>
    </row>
    <row r="64838" spans="22:22" ht="9" hidden="1" customHeight="1" x14ac:dyDescent="0.25">
      <c r="V64838" s="80"/>
    </row>
    <row r="64839" spans="22:22" ht="9" hidden="1" customHeight="1" x14ac:dyDescent="0.25">
      <c r="V64839" s="80"/>
    </row>
    <row r="64840" spans="22:22" ht="9" hidden="1" customHeight="1" x14ac:dyDescent="0.25">
      <c r="V64840" s="80"/>
    </row>
    <row r="64841" spans="22:22" ht="9" hidden="1" customHeight="1" x14ac:dyDescent="0.25">
      <c r="V64841" s="80"/>
    </row>
    <row r="64842" spans="22:22" ht="9" hidden="1" customHeight="1" x14ac:dyDescent="0.25">
      <c r="V64842" s="80"/>
    </row>
    <row r="64843" spans="22:22" ht="9" hidden="1" customHeight="1" x14ac:dyDescent="0.25">
      <c r="V64843" s="80"/>
    </row>
    <row r="64844" spans="22:22" ht="9" hidden="1" customHeight="1" x14ac:dyDescent="0.25">
      <c r="V64844" s="80"/>
    </row>
    <row r="64845" spans="22:22" ht="9" hidden="1" customHeight="1" x14ac:dyDescent="0.25">
      <c r="V64845" s="80"/>
    </row>
    <row r="64846" spans="22:22" ht="9" hidden="1" customHeight="1" x14ac:dyDescent="0.25">
      <c r="V64846" s="80"/>
    </row>
    <row r="64847" spans="22:22" ht="9" hidden="1" customHeight="1" x14ac:dyDescent="0.25">
      <c r="V64847" s="80"/>
    </row>
    <row r="64848" spans="22:22" ht="9" hidden="1" customHeight="1" x14ac:dyDescent="0.25">
      <c r="V64848" s="80"/>
    </row>
    <row r="64849" spans="22:22" ht="9" hidden="1" customHeight="1" x14ac:dyDescent="0.25">
      <c r="V64849" s="80"/>
    </row>
    <row r="64850" spans="22:22" ht="9" hidden="1" customHeight="1" x14ac:dyDescent="0.25">
      <c r="V64850" s="80"/>
    </row>
    <row r="64851" spans="22:22" ht="9" hidden="1" customHeight="1" x14ac:dyDescent="0.25">
      <c r="V64851" s="80"/>
    </row>
    <row r="64852" spans="22:22" ht="9" hidden="1" customHeight="1" x14ac:dyDescent="0.25">
      <c r="V64852" s="80"/>
    </row>
    <row r="64853" spans="22:22" ht="9" hidden="1" customHeight="1" x14ac:dyDescent="0.25">
      <c r="V64853" s="80"/>
    </row>
    <row r="64854" spans="22:22" ht="9" hidden="1" customHeight="1" x14ac:dyDescent="0.25">
      <c r="V64854" s="80"/>
    </row>
    <row r="64855" spans="22:22" ht="9" hidden="1" customHeight="1" x14ac:dyDescent="0.25">
      <c r="V64855" s="80"/>
    </row>
    <row r="64856" spans="22:22" ht="9" hidden="1" customHeight="1" x14ac:dyDescent="0.25">
      <c r="V64856" s="80"/>
    </row>
    <row r="64857" spans="22:22" ht="9" hidden="1" customHeight="1" x14ac:dyDescent="0.25">
      <c r="V64857" s="80"/>
    </row>
    <row r="64858" spans="22:22" ht="9" hidden="1" customHeight="1" x14ac:dyDescent="0.25">
      <c r="V64858" s="80"/>
    </row>
    <row r="64859" spans="22:22" ht="9" hidden="1" customHeight="1" x14ac:dyDescent="0.25">
      <c r="V64859" s="80"/>
    </row>
    <row r="64860" spans="22:22" ht="9" hidden="1" customHeight="1" x14ac:dyDescent="0.25">
      <c r="V64860" s="80"/>
    </row>
    <row r="64861" spans="22:22" ht="9" hidden="1" customHeight="1" x14ac:dyDescent="0.25">
      <c r="V64861" s="80"/>
    </row>
    <row r="64862" spans="22:22" ht="9" hidden="1" customHeight="1" x14ac:dyDescent="0.25">
      <c r="V64862" s="80"/>
    </row>
    <row r="64863" spans="22:22" ht="9" hidden="1" customHeight="1" x14ac:dyDescent="0.25">
      <c r="V64863" s="80"/>
    </row>
    <row r="64864" spans="22:22" ht="9" hidden="1" customHeight="1" x14ac:dyDescent="0.25">
      <c r="V64864" s="80"/>
    </row>
    <row r="64865" spans="22:22" ht="9" hidden="1" customHeight="1" x14ac:dyDescent="0.25">
      <c r="V64865" s="80"/>
    </row>
    <row r="64866" spans="22:22" ht="9" hidden="1" customHeight="1" x14ac:dyDescent="0.25">
      <c r="V64866" s="80"/>
    </row>
    <row r="64867" spans="22:22" ht="9" hidden="1" customHeight="1" x14ac:dyDescent="0.25">
      <c r="V64867" s="80"/>
    </row>
    <row r="64868" spans="22:22" ht="9" hidden="1" customHeight="1" x14ac:dyDescent="0.25">
      <c r="V64868" s="80"/>
    </row>
    <row r="64869" spans="22:22" ht="9" hidden="1" customHeight="1" x14ac:dyDescent="0.25">
      <c r="V64869" s="80"/>
    </row>
    <row r="64870" spans="22:22" ht="9" hidden="1" customHeight="1" x14ac:dyDescent="0.25">
      <c r="V64870" s="80"/>
    </row>
    <row r="64871" spans="22:22" ht="9" hidden="1" customHeight="1" x14ac:dyDescent="0.25">
      <c r="V64871" s="80"/>
    </row>
    <row r="64872" spans="22:22" ht="9" hidden="1" customHeight="1" x14ac:dyDescent="0.25">
      <c r="V64872" s="80"/>
    </row>
    <row r="64873" spans="22:22" ht="9" hidden="1" customHeight="1" x14ac:dyDescent="0.25">
      <c r="V64873" s="80"/>
    </row>
    <row r="64874" spans="22:22" ht="9" hidden="1" customHeight="1" x14ac:dyDescent="0.25">
      <c r="V64874" s="80"/>
    </row>
    <row r="64875" spans="22:22" ht="9" hidden="1" customHeight="1" x14ac:dyDescent="0.25">
      <c r="V64875" s="80"/>
    </row>
    <row r="64876" spans="22:22" ht="9" hidden="1" customHeight="1" x14ac:dyDescent="0.25">
      <c r="V64876" s="80"/>
    </row>
    <row r="64877" spans="22:22" ht="9" hidden="1" customHeight="1" x14ac:dyDescent="0.25">
      <c r="V64877" s="80"/>
    </row>
    <row r="64878" spans="22:22" ht="9" hidden="1" customHeight="1" x14ac:dyDescent="0.25">
      <c r="V64878" s="80"/>
    </row>
    <row r="64879" spans="22:22" ht="9" hidden="1" customHeight="1" x14ac:dyDescent="0.25">
      <c r="V64879" s="80"/>
    </row>
    <row r="64880" spans="22:22" ht="9" hidden="1" customHeight="1" x14ac:dyDescent="0.25">
      <c r="V64880" s="80"/>
    </row>
    <row r="64881" spans="22:22" ht="9" hidden="1" customHeight="1" x14ac:dyDescent="0.25">
      <c r="V64881" s="80"/>
    </row>
    <row r="64882" spans="22:22" ht="9" hidden="1" customHeight="1" x14ac:dyDescent="0.25">
      <c r="V64882" s="80"/>
    </row>
    <row r="64883" spans="22:22" ht="9" hidden="1" customHeight="1" x14ac:dyDescent="0.25">
      <c r="V64883" s="80"/>
    </row>
    <row r="64884" spans="22:22" ht="9" hidden="1" customHeight="1" x14ac:dyDescent="0.25">
      <c r="V64884" s="80"/>
    </row>
    <row r="64885" spans="22:22" ht="9" hidden="1" customHeight="1" x14ac:dyDescent="0.25">
      <c r="V64885" s="80"/>
    </row>
    <row r="64886" spans="22:22" ht="9" hidden="1" customHeight="1" x14ac:dyDescent="0.25">
      <c r="V64886" s="80"/>
    </row>
    <row r="64887" spans="22:22" ht="9" hidden="1" customHeight="1" x14ac:dyDescent="0.25">
      <c r="V64887" s="80"/>
    </row>
    <row r="64888" spans="22:22" ht="9" hidden="1" customHeight="1" x14ac:dyDescent="0.25">
      <c r="V64888" s="80"/>
    </row>
    <row r="64889" spans="22:22" ht="9" hidden="1" customHeight="1" x14ac:dyDescent="0.25">
      <c r="V64889" s="80"/>
    </row>
    <row r="64890" spans="22:22" ht="9" hidden="1" customHeight="1" x14ac:dyDescent="0.25">
      <c r="V64890" s="80"/>
    </row>
    <row r="64891" spans="22:22" ht="9" hidden="1" customHeight="1" x14ac:dyDescent="0.25">
      <c r="V64891" s="80"/>
    </row>
    <row r="64892" spans="22:22" ht="9" hidden="1" customHeight="1" x14ac:dyDescent="0.25">
      <c r="V64892" s="80"/>
    </row>
    <row r="64893" spans="22:22" ht="9" hidden="1" customHeight="1" x14ac:dyDescent="0.25">
      <c r="V64893" s="80"/>
    </row>
    <row r="64894" spans="22:22" ht="9" hidden="1" customHeight="1" x14ac:dyDescent="0.25">
      <c r="V64894" s="80"/>
    </row>
    <row r="64895" spans="22:22" ht="9" hidden="1" customHeight="1" x14ac:dyDescent="0.25">
      <c r="V64895" s="80"/>
    </row>
    <row r="64896" spans="22:22" ht="9" hidden="1" customHeight="1" x14ac:dyDescent="0.25">
      <c r="V64896" s="80"/>
    </row>
    <row r="64897" spans="22:22" ht="9" hidden="1" customHeight="1" x14ac:dyDescent="0.25">
      <c r="V64897" s="80"/>
    </row>
    <row r="64898" spans="22:22" ht="9" hidden="1" customHeight="1" x14ac:dyDescent="0.25">
      <c r="V64898" s="80"/>
    </row>
    <row r="64899" spans="22:22" ht="9" hidden="1" customHeight="1" x14ac:dyDescent="0.25">
      <c r="V64899" s="80"/>
    </row>
    <row r="64900" spans="22:22" ht="9" hidden="1" customHeight="1" x14ac:dyDescent="0.25">
      <c r="V64900" s="80"/>
    </row>
    <row r="64901" spans="22:22" ht="9" hidden="1" customHeight="1" x14ac:dyDescent="0.25">
      <c r="V64901" s="80"/>
    </row>
    <row r="64902" spans="22:22" ht="9" hidden="1" customHeight="1" x14ac:dyDescent="0.25">
      <c r="V64902" s="80"/>
    </row>
    <row r="64903" spans="22:22" ht="9" hidden="1" customHeight="1" x14ac:dyDescent="0.25">
      <c r="V64903" s="80"/>
    </row>
    <row r="64904" spans="22:22" ht="9" hidden="1" customHeight="1" x14ac:dyDescent="0.25">
      <c r="V64904" s="80"/>
    </row>
    <row r="64905" spans="22:22" ht="9" hidden="1" customHeight="1" x14ac:dyDescent="0.25">
      <c r="V64905" s="80"/>
    </row>
    <row r="64906" spans="22:22" ht="9" hidden="1" customHeight="1" x14ac:dyDescent="0.25">
      <c r="V64906" s="80"/>
    </row>
    <row r="64907" spans="22:22" ht="9" hidden="1" customHeight="1" x14ac:dyDescent="0.25">
      <c r="V64907" s="80"/>
    </row>
    <row r="64908" spans="22:22" ht="9" hidden="1" customHeight="1" x14ac:dyDescent="0.25">
      <c r="V64908" s="80"/>
    </row>
    <row r="64909" spans="22:22" ht="9" hidden="1" customHeight="1" x14ac:dyDescent="0.25">
      <c r="V64909" s="80"/>
    </row>
    <row r="64910" spans="22:22" ht="9" hidden="1" customHeight="1" x14ac:dyDescent="0.25">
      <c r="V64910" s="80"/>
    </row>
    <row r="64911" spans="22:22" ht="9" hidden="1" customHeight="1" x14ac:dyDescent="0.25">
      <c r="V64911" s="80"/>
    </row>
    <row r="64912" spans="22:22" ht="9" hidden="1" customHeight="1" x14ac:dyDescent="0.25">
      <c r="V64912" s="80"/>
    </row>
    <row r="64913" spans="22:22" ht="9" hidden="1" customHeight="1" x14ac:dyDescent="0.25">
      <c r="V64913" s="80"/>
    </row>
    <row r="64914" spans="22:22" ht="9" hidden="1" customHeight="1" x14ac:dyDescent="0.25">
      <c r="V64914" s="80"/>
    </row>
    <row r="64915" spans="22:22" ht="9" hidden="1" customHeight="1" x14ac:dyDescent="0.25">
      <c r="V64915" s="80"/>
    </row>
    <row r="64916" spans="22:22" ht="9" hidden="1" customHeight="1" x14ac:dyDescent="0.25">
      <c r="V64916" s="80"/>
    </row>
    <row r="64917" spans="22:22" ht="9" hidden="1" customHeight="1" x14ac:dyDescent="0.25">
      <c r="V64917" s="80"/>
    </row>
    <row r="64918" spans="22:22" ht="9" hidden="1" customHeight="1" x14ac:dyDescent="0.25">
      <c r="V64918" s="80"/>
    </row>
    <row r="64919" spans="22:22" ht="9" hidden="1" customHeight="1" x14ac:dyDescent="0.25">
      <c r="V64919" s="80"/>
    </row>
    <row r="64920" spans="22:22" ht="9" hidden="1" customHeight="1" x14ac:dyDescent="0.25">
      <c r="V64920" s="80"/>
    </row>
    <row r="64921" spans="22:22" ht="9" hidden="1" customHeight="1" x14ac:dyDescent="0.25">
      <c r="V64921" s="80"/>
    </row>
    <row r="64922" spans="22:22" ht="9" hidden="1" customHeight="1" x14ac:dyDescent="0.25">
      <c r="V64922" s="80"/>
    </row>
    <row r="64923" spans="22:22" ht="9" hidden="1" customHeight="1" x14ac:dyDescent="0.25">
      <c r="V64923" s="80"/>
    </row>
    <row r="64924" spans="22:22" ht="9" hidden="1" customHeight="1" x14ac:dyDescent="0.25">
      <c r="V64924" s="80"/>
    </row>
    <row r="64925" spans="22:22" ht="9" hidden="1" customHeight="1" x14ac:dyDescent="0.25">
      <c r="V64925" s="80"/>
    </row>
    <row r="64926" spans="22:22" ht="9" hidden="1" customHeight="1" x14ac:dyDescent="0.25">
      <c r="V64926" s="80"/>
    </row>
    <row r="64927" spans="22:22" ht="9" hidden="1" customHeight="1" x14ac:dyDescent="0.25">
      <c r="V64927" s="80"/>
    </row>
    <row r="64928" spans="22:22" ht="9" hidden="1" customHeight="1" x14ac:dyDescent="0.25">
      <c r="V64928" s="80"/>
    </row>
    <row r="64929" spans="22:22" ht="9" hidden="1" customHeight="1" x14ac:dyDescent="0.25">
      <c r="V64929" s="80"/>
    </row>
    <row r="64930" spans="22:22" ht="9" hidden="1" customHeight="1" x14ac:dyDescent="0.25">
      <c r="V64930" s="80"/>
    </row>
    <row r="64931" spans="22:22" ht="9" hidden="1" customHeight="1" x14ac:dyDescent="0.25">
      <c r="V64931" s="80"/>
    </row>
    <row r="64932" spans="22:22" ht="9" hidden="1" customHeight="1" x14ac:dyDescent="0.25">
      <c r="V64932" s="80"/>
    </row>
    <row r="64933" spans="22:22" ht="9" hidden="1" customHeight="1" x14ac:dyDescent="0.25">
      <c r="V64933" s="80"/>
    </row>
    <row r="64934" spans="22:22" ht="9" hidden="1" customHeight="1" x14ac:dyDescent="0.25">
      <c r="V64934" s="80"/>
    </row>
    <row r="64935" spans="22:22" ht="9" hidden="1" customHeight="1" x14ac:dyDescent="0.25">
      <c r="V64935" s="80"/>
    </row>
    <row r="64936" spans="22:22" ht="9" hidden="1" customHeight="1" x14ac:dyDescent="0.25">
      <c r="V64936" s="80"/>
    </row>
    <row r="64937" spans="22:22" ht="9" hidden="1" customHeight="1" x14ac:dyDescent="0.25">
      <c r="V64937" s="80"/>
    </row>
    <row r="64938" spans="22:22" ht="9" hidden="1" customHeight="1" x14ac:dyDescent="0.25">
      <c r="V64938" s="80"/>
    </row>
    <row r="64939" spans="22:22" ht="9" hidden="1" customHeight="1" x14ac:dyDescent="0.25">
      <c r="V64939" s="80"/>
    </row>
    <row r="64940" spans="22:22" ht="9" hidden="1" customHeight="1" x14ac:dyDescent="0.25">
      <c r="V64940" s="80"/>
    </row>
    <row r="64941" spans="22:22" ht="9" hidden="1" customHeight="1" x14ac:dyDescent="0.25">
      <c r="V64941" s="80"/>
    </row>
    <row r="64942" spans="22:22" ht="9" hidden="1" customHeight="1" x14ac:dyDescent="0.25">
      <c r="V64942" s="80"/>
    </row>
    <row r="64943" spans="22:22" ht="9" hidden="1" customHeight="1" x14ac:dyDescent="0.25">
      <c r="V64943" s="80"/>
    </row>
    <row r="64944" spans="22:22" ht="9" hidden="1" customHeight="1" x14ac:dyDescent="0.25">
      <c r="V64944" s="80"/>
    </row>
    <row r="64945" spans="22:22" ht="9" hidden="1" customHeight="1" x14ac:dyDescent="0.25">
      <c r="V64945" s="80"/>
    </row>
    <row r="64946" spans="22:22" ht="9" hidden="1" customHeight="1" x14ac:dyDescent="0.25">
      <c r="V64946" s="80"/>
    </row>
    <row r="64947" spans="22:22" ht="9" hidden="1" customHeight="1" x14ac:dyDescent="0.25">
      <c r="V64947" s="80"/>
    </row>
    <row r="64948" spans="22:22" ht="9" hidden="1" customHeight="1" x14ac:dyDescent="0.25">
      <c r="V64948" s="80"/>
    </row>
    <row r="64949" spans="22:22" ht="9" hidden="1" customHeight="1" x14ac:dyDescent="0.25">
      <c r="V64949" s="80"/>
    </row>
    <row r="64950" spans="22:22" ht="9" hidden="1" customHeight="1" x14ac:dyDescent="0.25">
      <c r="V64950" s="80"/>
    </row>
    <row r="64951" spans="22:22" ht="9" hidden="1" customHeight="1" x14ac:dyDescent="0.25">
      <c r="V64951" s="80"/>
    </row>
    <row r="64952" spans="22:22" ht="9" hidden="1" customHeight="1" x14ac:dyDescent="0.25">
      <c r="V64952" s="80"/>
    </row>
    <row r="64953" spans="22:22" ht="9" hidden="1" customHeight="1" x14ac:dyDescent="0.25">
      <c r="V64953" s="80"/>
    </row>
    <row r="64954" spans="22:22" ht="9" hidden="1" customHeight="1" x14ac:dyDescent="0.25">
      <c r="V64954" s="80"/>
    </row>
    <row r="64955" spans="22:22" ht="9" hidden="1" customHeight="1" x14ac:dyDescent="0.25">
      <c r="V64955" s="80"/>
    </row>
    <row r="64956" spans="22:22" ht="9" hidden="1" customHeight="1" x14ac:dyDescent="0.25">
      <c r="V64956" s="80"/>
    </row>
    <row r="64957" spans="22:22" ht="9" hidden="1" customHeight="1" x14ac:dyDescent="0.25">
      <c r="V64957" s="80"/>
    </row>
    <row r="64958" spans="22:22" ht="9" hidden="1" customHeight="1" x14ac:dyDescent="0.25">
      <c r="V64958" s="80"/>
    </row>
    <row r="64959" spans="22:22" ht="9" hidden="1" customHeight="1" x14ac:dyDescent="0.25">
      <c r="V64959" s="80"/>
    </row>
    <row r="64960" spans="22:22" ht="9" hidden="1" customHeight="1" x14ac:dyDescent="0.25">
      <c r="V64960" s="80"/>
    </row>
    <row r="64961" spans="22:22" ht="9" hidden="1" customHeight="1" x14ac:dyDescent="0.25">
      <c r="V64961" s="80"/>
    </row>
    <row r="64962" spans="22:22" ht="9" hidden="1" customHeight="1" x14ac:dyDescent="0.25">
      <c r="V64962" s="80"/>
    </row>
    <row r="64963" spans="22:22" ht="9" hidden="1" customHeight="1" x14ac:dyDescent="0.25">
      <c r="V64963" s="80"/>
    </row>
    <row r="64964" spans="22:22" ht="9" hidden="1" customHeight="1" x14ac:dyDescent="0.25">
      <c r="V64964" s="80"/>
    </row>
    <row r="64965" spans="22:22" ht="9" hidden="1" customHeight="1" x14ac:dyDescent="0.25">
      <c r="V64965" s="80"/>
    </row>
    <row r="64966" spans="22:22" ht="9" hidden="1" customHeight="1" x14ac:dyDescent="0.25">
      <c r="V64966" s="80"/>
    </row>
    <row r="64967" spans="22:22" ht="9" hidden="1" customHeight="1" x14ac:dyDescent="0.25">
      <c r="V64967" s="80"/>
    </row>
    <row r="64968" spans="22:22" ht="9" hidden="1" customHeight="1" x14ac:dyDescent="0.25">
      <c r="V64968" s="80"/>
    </row>
    <row r="64969" spans="22:22" ht="9" hidden="1" customHeight="1" x14ac:dyDescent="0.25">
      <c r="V64969" s="80"/>
    </row>
    <row r="64970" spans="22:22" ht="9" hidden="1" customHeight="1" x14ac:dyDescent="0.25">
      <c r="V64970" s="80"/>
    </row>
    <row r="64971" spans="22:22" ht="9" hidden="1" customHeight="1" x14ac:dyDescent="0.25">
      <c r="V64971" s="80"/>
    </row>
    <row r="64972" spans="22:22" ht="9" hidden="1" customHeight="1" x14ac:dyDescent="0.25">
      <c r="V64972" s="80"/>
    </row>
    <row r="64973" spans="22:22" ht="9" hidden="1" customHeight="1" x14ac:dyDescent="0.25">
      <c r="V64973" s="80"/>
    </row>
    <row r="64974" spans="22:22" ht="9" hidden="1" customHeight="1" x14ac:dyDescent="0.25">
      <c r="V64974" s="80"/>
    </row>
    <row r="64975" spans="22:22" ht="9" hidden="1" customHeight="1" x14ac:dyDescent="0.25">
      <c r="V64975" s="80"/>
    </row>
    <row r="64976" spans="22:22" ht="9" hidden="1" customHeight="1" x14ac:dyDescent="0.25">
      <c r="V64976" s="80"/>
    </row>
    <row r="64977" spans="22:22" ht="9" hidden="1" customHeight="1" x14ac:dyDescent="0.25">
      <c r="V64977" s="80"/>
    </row>
    <row r="64978" spans="22:22" ht="9" hidden="1" customHeight="1" x14ac:dyDescent="0.25">
      <c r="V64978" s="80"/>
    </row>
    <row r="64979" spans="22:22" ht="9" hidden="1" customHeight="1" x14ac:dyDescent="0.25">
      <c r="V64979" s="80"/>
    </row>
    <row r="64980" spans="22:22" ht="9" hidden="1" customHeight="1" x14ac:dyDescent="0.25">
      <c r="V64980" s="80"/>
    </row>
    <row r="64981" spans="22:22" ht="9" hidden="1" customHeight="1" x14ac:dyDescent="0.25">
      <c r="V64981" s="80"/>
    </row>
    <row r="64982" spans="22:22" ht="9" hidden="1" customHeight="1" x14ac:dyDescent="0.25">
      <c r="V64982" s="80"/>
    </row>
    <row r="64983" spans="22:22" ht="9" hidden="1" customHeight="1" x14ac:dyDescent="0.25">
      <c r="V64983" s="80"/>
    </row>
    <row r="64984" spans="22:22" ht="9" hidden="1" customHeight="1" x14ac:dyDescent="0.25">
      <c r="V64984" s="80"/>
    </row>
    <row r="64985" spans="22:22" ht="9" hidden="1" customHeight="1" x14ac:dyDescent="0.25">
      <c r="V64985" s="80"/>
    </row>
    <row r="64986" spans="22:22" ht="9" hidden="1" customHeight="1" x14ac:dyDescent="0.25">
      <c r="V64986" s="80"/>
    </row>
    <row r="64987" spans="22:22" ht="9" hidden="1" customHeight="1" x14ac:dyDescent="0.25">
      <c r="V64987" s="80"/>
    </row>
    <row r="64988" spans="22:22" ht="9" hidden="1" customHeight="1" x14ac:dyDescent="0.25">
      <c r="V64988" s="80"/>
    </row>
    <row r="64989" spans="22:22" ht="9" hidden="1" customHeight="1" x14ac:dyDescent="0.25">
      <c r="V64989" s="80"/>
    </row>
    <row r="64990" spans="22:22" ht="9" hidden="1" customHeight="1" x14ac:dyDescent="0.25">
      <c r="V64990" s="80"/>
    </row>
    <row r="64991" spans="22:22" ht="9" hidden="1" customHeight="1" x14ac:dyDescent="0.25">
      <c r="V64991" s="80"/>
    </row>
    <row r="64992" spans="22:22" ht="9" hidden="1" customHeight="1" x14ac:dyDescent="0.25">
      <c r="V64992" s="80"/>
    </row>
    <row r="64993" spans="22:22" ht="9" hidden="1" customHeight="1" x14ac:dyDescent="0.25">
      <c r="V64993" s="80"/>
    </row>
    <row r="64994" spans="22:22" ht="9" hidden="1" customHeight="1" x14ac:dyDescent="0.25">
      <c r="V64994" s="80"/>
    </row>
    <row r="64995" spans="22:22" ht="9" hidden="1" customHeight="1" x14ac:dyDescent="0.25">
      <c r="V64995" s="80"/>
    </row>
    <row r="64996" spans="22:22" ht="9" hidden="1" customHeight="1" x14ac:dyDescent="0.25">
      <c r="V64996" s="80"/>
    </row>
    <row r="64997" spans="22:22" ht="9" hidden="1" customHeight="1" x14ac:dyDescent="0.25">
      <c r="V64997" s="80"/>
    </row>
    <row r="64998" spans="22:22" ht="9" hidden="1" customHeight="1" x14ac:dyDescent="0.25">
      <c r="V64998" s="80"/>
    </row>
    <row r="64999" spans="22:22" ht="9" hidden="1" customHeight="1" x14ac:dyDescent="0.25">
      <c r="V64999" s="80"/>
    </row>
    <row r="65000" spans="22:22" ht="9" hidden="1" customHeight="1" x14ac:dyDescent="0.25">
      <c r="V65000" s="80"/>
    </row>
    <row r="65001" spans="22:22" ht="9" hidden="1" customHeight="1" x14ac:dyDescent="0.25">
      <c r="V65001" s="80"/>
    </row>
    <row r="65002" spans="22:22" ht="9" hidden="1" customHeight="1" x14ac:dyDescent="0.25">
      <c r="V65002" s="80"/>
    </row>
    <row r="65003" spans="22:22" ht="9" hidden="1" customHeight="1" x14ac:dyDescent="0.25">
      <c r="V65003" s="80"/>
    </row>
    <row r="65004" spans="22:22" ht="9" hidden="1" customHeight="1" x14ac:dyDescent="0.25">
      <c r="V65004" s="80"/>
    </row>
    <row r="65005" spans="22:22" ht="9" hidden="1" customHeight="1" x14ac:dyDescent="0.25">
      <c r="V65005" s="80"/>
    </row>
    <row r="65006" spans="22:22" ht="9" hidden="1" customHeight="1" x14ac:dyDescent="0.25">
      <c r="V65006" s="80"/>
    </row>
    <row r="65007" spans="22:22" ht="9" hidden="1" customHeight="1" x14ac:dyDescent="0.25">
      <c r="V65007" s="80"/>
    </row>
    <row r="65008" spans="22:22" ht="9" hidden="1" customHeight="1" x14ac:dyDescent="0.25">
      <c r="V65008" s="80"/>
    </row>
    <row r="65009" spans="22:22" ht="9" hidden="1" customHeight="1" x14ac:dyDescent="0.25">
      <c r="V65009" s="80"/>
    </row>
    <row r="65010" spans="22:22" ht="9" hidden="1" customHeight="1" x14ac:dyDescent="0.25">
      <c r="V65010" s="80"/>
    </row>
    <row r="65011" spans="22:22" ht="9" hidden="1" customHeight="1" x14ac:dyDescent="0.25">
      <c r="V65011" s="80"/>
    </row>
    <row r="65012" spans="22:22" ht="9" hidden="1" customHeight="1" x14ac:dyDescent="0.25">
      <c r="V65012" s="80"/>
    </row>
    <row r="65013" spans="22:22" ht="9" hidden="1" customHeight="1" x14ac:dyDescent="0.25">
      <c r="V65013" s="80"/>
    </row>
    <row r="65014" spans="22:22" ht="9" hidden="1" customHeight="1" x14ac:dyDescent="0.25">
      <c r="V65014" s="80"/>
    </row>
    <row r="65015" spans="22:22" ht="9" hidden="1" customHeight="1" x14ac:dyDescent="0.25">
      <c r="V65015" s="80"/>
    </row>
    <row r="65016" spans="22:22" ht="9" hidden="1" customHeight="1" x14ac:dyDescent="0.25">
      <c r="V65016" s="80"/>
    </row>
    <row r="65017" spans="22:22" ht="9" hidden="1" customHeight="1" x14ac:dyDescent="0.25">
      <c r="V65017" s="80"/>
    </row>
    <row r="65018" spans="22:22" ht="9" hidden="1" customHeight="1" x14ac:dyDescent="0.25">
      <c r="V65018" s="80"/>
    </row>
    <row r="65019" spans="22:22" ht="9" hidden="1" customHeight="1" x14ac:dyDescent="0.25">
      <c r="V65019" s="80"/>
    </row>
    <row r="65020" spans="22:22" ht="9" hidden="1" customHeight="1" x14ac:dyDescent="0.25">
      <c r="V65020" s="80"/>
    </row>
    <row r="65021" spans="22:22" ht="9" hidden="1" customHeight="1" x14ac:dyDescent="0.25">
      <c r="V65021" s="80"/>
    </row>
    <row r="65022" spans="22:22" ht="9" hidden="1" customHeight="1" x14ac:dyDescent="0.25">
      <c r="V65022" s="80"/>
    </row>
    <row r="65023" spans="22:22" ht="9" hidden="1" customHeight="1" x14ac:dyDescent="0.25">
      <c r="V65023" s="80"/>
    </row>
    <row r="65024" spans="22:22" ht="9" hidden="1" customHeight="1" x14ac:dyDescent="0.25">
      <c r="V65024" s="80"/>
    </row>
    <row r="65025" spans="22:22" ht="9" hidden="1" customHeight="1" x14ac:dyDescent="0.25">
      <c r="V65025" s="80"/>
    </row>
    <row r="65026" spans="22:22" ht="9" hidden="1" customHeight="1" x14ac:dyDescent="0.25">
      <c r="V65026" s="80"/>
    </row>
    <row r="65027" spans="22:22" ht="9" hidden="1" customHeight="1" x14ac:dyDescent="0.25">
      <c r="V65027" s="80"/>
    </row>
    <row r="65028" spans="22:22" ht="9" hidden="1" customHeight="1" x14ac:dyDescent="0.25">
      <c r="V65028" s="80"/>
    </row>
    <row r="65029" spans="22:22" ht="9" hidden="1" customHeight="1" x14ac:dyDescent="0.25">
      <c r="V65029" s="80"/>
    </row>
    <row r="65030" spans="22:22" ht="9" hidden="1" customHeight="1" x14ac:dyDescent="0.25">
      <c r="V65030" s="80"/>
    </row>
    <row r="65031" spans="22:22" ht="9" hidden="1" customHeight="1" x14ac:dyDescent="0.25">
      <c r="V65031" s="80"/>
    </row>
    <row r="65032" spans="22:22" ht="9" hidden="1" customHeight="1" x14ac:dyDescent="0.25">
      <c r="V65032" s="80"/>
    </row>
    <row r="65033" spans="22:22" ht="9" hidden="1" customHeight="1" x14ac:dyDescent="0.25">
      <c r="V65033" s="80"/>
    </row>
    <row r="65034" spans="22:22" ht="9" hidden="1" customHeight="1" x14ac:dyDescent="0.25">
      <c r="V65034" s="80"/>
    </row>
    <row r="65035" spans="22:22" ht="9" hidden="1" customHeight="1" x14ac:dyDescent="0.25">
      <c r="V65035" s="80"/>
    </row>
    <row r="65036" spans="22:22" ht="9" hidden="1" customHeight="1" x14ac:dyDescent="0.25">
      <c r="V65036" s="80"/>
    </row>
    <row r="65037" spans="22:22" ht="9" hidden="1" customHeight="1" x14ac:dyDescent="0.25">
      <c r="V65037" s="80"/>
    </row>
    <row r="65038" spans="22:22" ht="9" hidden="1" customHeight="1" x14ac:dyDescent="0.25">
      <c r="V65038" s="80"/>
    </row>
    <row r="65039" spans="22:22" ht="9" hidden="1" customHeight="1" x14ac:dyDescent="0.25">
      <c r="V65039" s="80"/>
    </row>
    <row r="65040" spans="22:22" ht="9" hidden="1" customHeight="1" x14ac:dyDescent="0.25">
      <c r="V65040" s="80"/>
    </row>
    <row r="65041" spans="22:22" ht="9" hidden="1" customHeight="1" x14ac:dyDescent="0.25">
      <c r="V65041" s="80"/>
    </row>
    <row r="65042" spans="22:22" ht="9" hidden="1" customHeight="1" x14ac:dyDescent="0.25">
      <c r="V65042" s="80"/>
    </row>
    <row r="65043" spans="22:22" ht="9" hidden="1" customHeight="1" x14ac:dyDescent="0.25">
      <c r="V65043" s="80"/>
    </row>
    <row r="65044" spans="22:22" ht="9" hidden="1" customHeight="1" x14ac:dyDescent="0.25">
      <c r="V65044" s="80"/>
    </row>
    <row r="65045" spans="22:22" ht="9" hidden="1" customHeight="1" x14ac:dyDescent="0.25">
      <c r="V65045" s="80"/>
    </row>
    <row r="65046" spans="22:22" ht="9" hidden="1" customHeight="1" x14ac:dyDescent="0.25">
      <c r="V65046" s="80"/>
    </row>
    <row r="65047" spans="22:22" ht="9" hidden="1" customHeight="1" x14ac:dyDescent="0.25">
      <c r="V65047" s="80"/>
    </row>
    <row r="65048" spans="22:22" ht="9" hidden="1" customHeight="1" x14ac:dyDescent="0.25">
      <c r="V65048" s="80"/>
    </row>
    <row r="65049" spans="22:22" ht="9" hidden="1" customHeight="1" x14ac:dyDescent="0.25">
      <c r="V65049" s="80"/>
    </row>
    <row r="65050" spans="22:22" ht="9" hidden="1" customHeight="1" x14ac:dyDescent="0.25">
      <c r="V65050" s="80"/>
    </row>
    <row r="65051" spans="22:22" ht="9" hidden="1" customHeight="1" x14ac:dyDescent="0.25">
      <c r="V65051" s="80"/>
    </row>
    <row r="65052" spans="22:22" ht="9" hidden="1" customHeight="1" x14ac:dyDescent="0.25">
      <c r="V65052" s="80"/>
    </row>
    <row r="65053" spans="22:22" ht="9" hidden="1" customHeight="1" x14ac:dyDescent="0.25">
      <c r="V65053" s="80"/>
    </row>
    <row r="65054" spans="22:22" ht="9" hidden="1" customHeight="1" x14ac:dyDescent="0.25">
      <c r="V65054" s="80"/>
    </row>
    <row r="65055" spans="22:22" ht="9" hidden="1" customHeight="1" x14ac:dyDescent="0.25">
      <c r="V65055" s="80"/>
    </row>
    <row r="65056" spans="22:22" ht="9" hidden="1" customHeight="1" x14ac:dyDescent="0.25">
      <c r="V65056" s="80"/>
    </row>
    <row r="65057" spans="22:22" ht="9" hidden="1" customHeight="1" x14ac:dyDescent="0.25">
      <c r="V65057" s="80"/>
    </row>
    <row r="65058" spans="22:22" ht="9" hidden="1" customHeight="1" x14ac:dyDescent="0.25">
      <c r="V65058" s="80"/>
    </row>
    <row r="65059" spans="22:22" ht="9" hidden="1" customHeight="1" x14ac:dyDescent="0.25">
      <c r="V65059" s="80"/>
    </row>
    <row r="65060" spans="22:22" ht="9" hidden="1" customHeight="1" x14ac:dyDescent="0.25">
      <c r="V65060" s="80"/>
    </row>
    <row r="65061" spans="22:22" ht="9" hidden="1" customHeight="1" x14ac:dyDescent="0.25">
      <c r="V65061" s="80"/>
    </row>
    <row r="65062" spans="22:22" ht="9" hidden="1" customHeight="1" x14ac:dyDescent="0.25">
      <c r="V65062" s="80"/>
    </row>
    <row r="65063" spans="22:22" ht="9" hidden="1" customHeight="1" x14ac:dyDescent="0.25">
      <c r="V65063" s="80"/>
    </row>
    <row r="65064" spans="22:22" ht="9" hidden="1" customHeight="1" x14ac:dyDescent="0.25">
      <c r="V65064" s="80"/>
    </row>
    <row r="65065" spans="22:22" ht="9" hidden="1" customHeight="1" x14ac:dyDescent="0.25">
      <c r="V65065" s="80"/>
    </row>
    <row r="65066" spans="22:22" ht="9" hidden="1" customHeight="1" x14ac:dyDescent="0.25">
      <c r="V65066" s="80"/>
    </row>
    <row r="65067" spans="22:22" ht="9" hidden="1" customHeight="1" x14ac:dyDescent="0.25">
      <c r="V65067" s="80"/>
    </row>
    <row r="65068" spans="22:22" ht="9" hidden="1" customHeight="1" x14ac:dyDescent="0.25">
      <c r="V65068" s="80"/>
    </row>
    <row r="65069" spans="22:22" ht="9" hidden="1" customHeight="1" x14ac:dyDescent="0.25">
      <c r="V65069" s="80"/>
    </row>
    <row r="65070" spans="22:22" ht="9" hidden="1" customHeight="1" x14ac:dyDescent="0.25">
      <c r="V65070" s="80"/>
    </row>
    <row r="65071" spans="22:22" ht="9" hidden="1" customHeight="1" x14ac:dyDescent="0.25">
      <c r="V65071" s="80"/>
    </row>
    <row r="65072" spans="22:22" ht="9" hidden="1" customHeight="1" x14ac:dyDescent="0.25">
      <c r="V65072" s="80"/>
    </row>
    <row r="65073" spans="22:22" ht="9" hidden="1" customHeight="1" x14ac:dyDescent="0.25">
      <c r="V65073" s="80"/>
    </row>
    <row r="65074" spans="22:22" ht="9" hidden="1" customHeight="1" x14ac:dyDescent="0.25">
      <c r="V65074" s="80"/>
    </row>
    <row r="65075" spans="22:22" ht="9" hidden="1" customHeight="1" x14ac:dyDescent="0.25">
      <c r="V65075" s="80"/>
    </row>
    <row r="65076" spans="22:22" ht="9" hidden="1" customHeight="1" x14ac:dyDescent="0.25">
      <c r="V65076" s="80"/>
    </row>
    <row r="65077" spans="22:22" ht="9" hidden="1" customHeight="1" x14ac:dyDescent="0.25">
      <c r="V65077" s="80"/>
    </row>
    <row r="65078" spans="22:22" ht="9" hidden="1" customHeight="1" x14ac:dyDescent="0.25">
      <c r="V65078" s="80"/>
    </row>
    <row r="65079" spans="22:22" ht="9" hidden="1" customHeight="1" x14ac:dyDescent="0.25">
      <c r="V65079" s="80"/>
    </row>
    <row r="65080" spans="22:22" ht="9" hidden="1" customHeight="1" x14ac:dyDescent="0.25">
      <c r="V65080" s="80"/>
    </row>
    <row r="65081" spans="22:22" ht="9" hidden="1" customHeight="1" x14ac:dyDescent="0.25">
      <c r="V65081" s="80"/>
    </row>
    <row r="65082" spans="22:22" ht="9" hidden="1" customHeight="1" x14ac:dyDescent="0.25">
      <c r="V65082" s="80"/>
    </row>
    <row r="65083" spans="22:22" ht="9" hidden="1" customHeight="1" x14ac:dyDescent="0.25">
      <c r="V65083" s="80"/>
    </row>
    <row r="65084" spans="22:22" ht="9" hidden="1" customHeight="1" x14ac:dyDescent="0.25">
      <c r="V65084" s="80"/>
    </row>
    <row r="65085" spans="22:22" ht="9" hidden="1" customHeight="1" x14ac:dyDescent="0.25">
      <c r="V65085" s="80"/>
    </row>
    <row r="65086" spans="22:22" ht="9" hidden="1" customHeight="1" x14ac:dyDescent="0.25">
      <c r="V65086" s="80"/>
    </row>
    <row r="65087" spans="22:22" ht="9" hidden="1" customHeight="1" x14ac:dyDescent="0.25">
      <c r="V65087" s="80"/>
    </row>
    <row r="65088" spans="22:22" ht="9" hidden="1" customHeight="1" x14ac:dyDescent="0.25">
      <c r="V65088" s="80"/>
    </row>
    <row r="65089" spans="22:22" ht="9" hidden="1" customHeight="1" x14ac:dyDescent="0.25">
      <c r="V65089" s="80"/>
    </row>
    <row r="65090" spans="22:22" ht="9" hidden="1" customHeight="1" x14ac:dyDescent="0.25">
      <c r="V65090" s="80"/>
    </row>
    <row r="65091" spans="22:22" ht="9" hidden="1" customHeight="1" x14ac:dyDescent="0.25">
      <c r="V65091" s="80"/>
    </row>
    <row r="65092" spans="22:22" ht="9" hidden="1" customHeight="1" x14ac:dyDescent="0.25">
      <c r="V65092" s="80"/>
    </row>
    <row r="65093" spans="22:22" ht="9" hidden="1" customHeight="1" x14ac:dyDescent="0.25">
      <c r="V65093" s="80"/>
    </row>
    <row r="65094" spans="22:22" ht="9" hidden="1" customHeight="1" x14ac:dyDescent="0.25">
      <c r="V65094" s="80"/>
    </row>
    <row r="65095" spans="22:22" ht="9" hidden="1" customHeight="1" x14ac:dyDescent="0.25">
      <c r="V65095" s="80"/>
    </row>
    <row r="65096" spans="22:22" ht="9" hidden="1" customHeight="1" x14ac:dyDescent="0.25">
      <c r="V65096" s="80"/>
    </row>
    <row r="65097" spans="22:22" ht="9" hidden="1" customHeight="1" x14ac:dyDescent="0.25">
      <c r="V65097" s="80"/>
    </row>
    <row r="65098" spans="22:22" ht="9" hidden="1" customHeight="1" x14ac:dyDescent="0.25">
      <c r="V65098" s="80"/>
    </row>
    <row r="65099" spans="22:22" ht="9" hidden="1" customHeight="1" x14ac:dyDescent="0.25">
      <c r="V65099" s="80"/>
    </row>
    <row r="65100" spans="22:22" ht="9" hidden="1" customHeight="1" x14ac:dyDescent="0.25">
      <c r="V65100" s="80"/>
    </row>
    <row r="65101" spans="22:22" ht="9" hidden="1" customHeight="1" x14ac:dyDescent="0.25">
      <c r="V65101" s="80"/>
    </row>
    <row r="65102" spans="22:22" ht="9" hidden="1" customHeight="1" x14ac:dyDescent="0.25">
      <c r="V65102" s="80"/>
    </row>
    <row r="65103" spans="22:22" ht="9" hidden="1" customHeight="1" x14ac:dyDescent="0.25">
      <c r="V65103" s="80"/>
    </row>
    <row r="65104" spans="22:22" ht="9" hidden="1" customHeight="1" x14ac:dyDescent="0.25">
      <c r="V65104" s="80"/>
    </row>
    <row r="65105" spans="22:22" ht="9" hidden="1" customHeight="1" x14ac:dyDescent="0.25">
      <c r="V65105" s="80"/>
    </row>
    <row r="65106" spans="22:22" ht="9" hidden="1" customHeight="1" x14ac:dyDescent="0.25">
      <c r="V65106" s="80"/>
    </row>
    <row r="65107" spans="22:22" ht="9" hidden="1" customHeight="1" x14ac:dyDescent="0.25">
      <c r="V65107" s="80"/>
    </row>
    <row r="65108" spans="22:22" ht="9" hidden="1" customHeight="1" x14ac:dyDescent="0.25">
      <c r="V65108" s="80"/>
    </row>
    <row r="65109" spans="22:22" ht="9" hidden="1" customHeight="1" x14ac:dyDescent="0.25">
      <c r="V65109" s="80"/>
    </row>
    <row r="65110" spans="22:22" ht="9" hidden="1" customHeight="1" x14ac:dyDescent="0.25">
      <c r="V65110" s="80"/>
    </row>
    <row r="65111" spans="22:22" ht="9" hidden="1" customHeight="1" x14ac:dyDescent="0.25">
      <c r="V65111" s="80"/>
    </row>
    <row r="65112" spans="22:22" ht="9" hidden="1" customHeight="1" x14ac:dyDescent="0.25">
      <c r="V65112" s="80"/>
    </row>
    <row r="65113" spans="22:22" ht="9" hidden="1" customHeight="1" x14ac:dyDescent="0.25">
      <c r="V65113" s="80"/>
    </row>
    <row r="65114" spans="22:22" ht="9" hidden="1" customHeight="1" x14ac:dyDescent="0.25">
      <c r="V65114" s="80"/>
    </row>
    <row r="65115" spans="22:22" ht="9" hidden="1" customHeight="1" x14ac:dyDescent="0.25">
      <c r="V65115" s="80"/>
    </row>
    <row r="65116" spans="22:22" ht="9" hidden="1" customHeight="1" x14ac:dyDescent="0.25">
      <c r="V65116" s="80"/>
    </row>
    <row r="65117" spans="22:22" ht="9" hidden="1" customHeight="1" x14ac:dyDescent="0.25">
      <c r="V65117" s="80"/>
    </row>
    <row r="65118" spans="22:22" ht="9" hidden="1" customHeight="1" x14ac:dyDescent="0.25">
      <c r="V65118" s="80"/>
    </row>
    <row r="65119" spans="22:22" ht="9" hidden="1" customHeight="1" x14ac:dyDescent="0.25">
      <c r="V65119" s="80"/>
    </row>
    <row r="65120" spans="22:22" ht="9" hidden="1" customHeight="1" x14ac:dyDescent="0.25">
      <c r="V65120" s="80"/>
    </row>
    <row r="65121" spans="22:22" ht="9" hidden="1" customHeight="1" x14ac:dyDescent="0.25">
      <c r="V65121" s="80"/>
    </row>
    <row r="65122" spans="22:22" ht="9" hidden="1" customHeight="1" x14ac:dyDescent="0.25">
      <c r="V65122" s="80"/>
    </row>
    <row r="65123" spans="22:22" ht="9" hidden="1" customHeight="1" x14ac:dyDescent="0.25">
      <c r="V65123" s="80"/>
    </row>
    <row r="65124" spans="22:22" ht="9" hidden="1" customHeight="1" x14ac:dyDescent="0.25">
      <c r="V65124" s="80"/>
    </row>
    <row r="65125" spans="22:22" ht="9" hidden="1" customHeight="1" x14ac:dyDescent="0.25">
      <c r="V65125" s="80"/>
    </row>
    <row r="65126" spans="22:22" ht="9" hidden="1" customHeight="1" x14ac:dyDescent="0.25">
      <c r="V65126" s="80"/>
    </row>
    <row r="65127" spans="22:22" ht="9" hidden="1" customHeight="1" x14ac:dyDescent="0.25">
      <c r="V65127" s="80"/>
    </row>
    <row r="65128" spans="22:22" ht="9" hidden="1" customHeight="1" x14ac:dyDescent="0.25">
      <c r="V65128" s="80"/>
    </row>
    <row r="65129" spans="22:22" ht="9" hidden="1" customHeight="1" x14ac:dyDescent="0.25">
      <c r="V65129" s="80"/>
    </row>
    <row r="65130" spans="22:22" ht="9" hidden="1" customHeight="1" x14ac:dyDescent="0.25">
      <c r="V65130" s="80"/>
    </row>
    <row r="65131" spans="22:22" ht="9" hidden="1" customHeight="1" x14ac:dyDescent="0.25">
      <c r="V65131" s="80"/>
    </row>
    <row r="65132" spans="22:22" ht="9" hidden="1" customHeight="1" x14ac:dyDescent="0.25">
      <c r="V65132" s="80"/>
    </row>
    <row r="65133" spans="22:22" ht="9" hidden="1" customHeight="1" x14ac:dyDescent="0.25">
      <c r="V65133" s="80"/>
    </row>
    <row r="65134" spans="22:22" ht="9" hidden="1" customHeight="1" x14ac:dyDescent="0.25">
      <c r="V65134" s="80"/>
    </row>
    <row r="65135" spans="22:22" ht="9" hidden="1" customHeight="1" x14ac:dyDescent="0.25">
      <c r="V65135" s="80"/>
    </row>
    <row r="65136" spans="22:22" ht="9" hidden="1" customHeight="1" x14ac:dyDescent="0.25">
      <c r="V65136" s="80"/>
    </row>
    <row r="65137" spans="22:22" ht="9" hidden="1" customHeight="1" x14ac:dyDescent="0.25">
      <c r="V65137" s="80"/>
    </row>
    <row r="65138" spans="22:22" ht="9" hidden="1" customHeight="1" x14ac:dyDescent="0.25">
      <c r="V65138" s="80"/>
    </row>
    <row r="65139" spans="22:22" ht="9" hidden="1" customHeight="1" x14ac:dyDescent="0.25">
      <c r="V65139" s="80"/>
    </row>
    <row r="65140" spans="22:22" ht="9" hidden="1" customHeight="1" x14ac:dyDescent="0.25">
      <c r="V65140" s="80"/>
    </row>
    <row r="65141" spans="22:22" ht="9" hidden="1" customHeight="1" x14ac:dyDescent="0.25">
      <c r="V65141" s="80"/>
    </row>
    <row r="65142" spans="22:22" ht="9" hidden="1" customHeight="1" x14ac:dyDescent="0.25">
      <c r="V65142" s="80"/>
    </row>
    <row r="65143" spans="22:22" ht="9" hidden="1" customHeight="1" x14ac:dyDescent="0.25">
      <c r="V65143" s="80"/>
    </row>
    <row r="65144" spans="22:22" ht="9" hidden="1" customHeight="1" x14ac:dyDescent="0.25">
      <c r="V65144" s="80"/>
    </row>
    <row r="65145" spans="22:22" ht="9" hidden="1" customHeight="1" x14ac:dyDescent="0.25">
      <c r="V65145" s="80"/>
    </row>
    <row r="65146" spans="22:22" ht="9" hidden="1" customHeight="1" x14ac:dyDescent="0.25">
      <c r="V65146" s="80"/>
    </row>
    <row r="65147" spans="22:22" ht="9" hidden="1" customHeight="1" x14ac:dyDescent="0.25">
      <c r="V65147" s="80"/>
    </row>
    <row r="65148" spans="22:22" ht="9" hidden="1" customHeight="1" x14ac:dyDescent="0.25">
      <c r="V65148" s="80"/>
    </row>
    <row r="65149" spans="22:22" ht="9" hidden="1" customHeight="1" x14ac:dyDescent="0.25">
      <c r="V65149" s="80"/>
    </row>
    <row r="65150" spans="22:22" ht="9" hidden="1" customHeight="1" x14ac:dyDescent="0.25">
      <c r="V65150" s="80"/>
    </row>
    <row r="65151" spans="22:22" ht="9" hidden="1" customHeight="1" x14ac:dyDescent="0.25">
      <c r="V65151" s="80"/>
    </row>
    <row r="65152" spans="22:22" ht="9" hidden="1" customHeight="1" x14ac:dyDescent="0.25">
      <c r="V65152" s="80"/>
    </row>
    <row r="65153" spans="22:22" ht="9" hidden="1" customHeight="1" x14ac:dyDescent="0.25">
      <c r="V65153" s="80"/>
    </row>
    <row r="65154" spans="22:22" ht="9" hidden="1" customHeight="1" x14ac:dyDescent="0.25">
      <c r="V65154" s="80"/>
    </row>
    <row r="65155" spans="22:22" ht="9" hidden="1" customHeight="1" x14ac:dyDescent="0.25">
      <c r="V65155" s="80"/>
    </row>
    <row r="65156" spans="22:22" ht="9" hidden="1" customHeight="1" x14ac:dyDescent="0.25">
      <c r="V65156" s="80"/>
    </row>
    <row r="65157" spans="22:22" ht="9" hidden="1" customHeight="1" x14ac:dyDescent="0.25">
      <c r="V65157" s="80"/>
    </row>
    <row r="65158" spans="22:22" ht="9" hidden="1" customHeight="1" x14ac:dyDescent="0.25">
      <c r="V65158" s="80"/>
    </row>
    <row r="65159" spans="22:22" ht="9" hidden="1" customHeight="1" x14ac:dyDescent="0.25">
      <c r="V65159" s="80"/>
    </row>
    <row r="65160" spans="22:22" ht="9" hidden="1" customHeight="1" x14ac:dyDescent="0.25">
      <c r="V65160" s="80"/>
    </row>
    <row r="65161" spans="22:22" ht="9" hidden="1" customHeight="1" x14ac:dyDescent="0.25">
      <c r="V65161" s="80"/>
    </row>
    <row r="65162" spans="22:22" ht="9" hidden="1" customHeight="1" x14ac:dyDescent="0.25">
      <c r="V65162" s="80"/>
    </row>
    <row r="65163" spans="22:22" ht="9" hidden="1" customHeight="1" x14ac:dyDescent="0.25">
      <c r="V65163" s="80"/>
    </row>
    <row r="65164" spans="22:22" ht="9" hidden="1" customHeight="1" x14ac:dyDescent="0.25">
      <c r="V65164" s="80"/>
    </row>
    <row r="65165" spans="22:22" ht="9" hidden="1" customHeight="1" x14ac:dyDescent="0.25">
      <c r="V65165" s="80"/>
    </row>
    <row r="65166" spans="22:22" ht="9" hidden="1" customHeight="1" x14ac:dyDescent="0.25">
      <c r="V65166" s="80"/>
    </row>
    <row r="65167" spans="22:22" ht="9" hidden="1" customHeight="1" x14ac:dyDescent="0.25">
      <c r="V65167" s="80"/>
    </row>
    <row r="65168" spans="22:22" ht="9" hidden="1" customHeight="1" x14ac:dyDescent="0.25">
      <c r="V65168" s="80"/>
    </row>
    <row r="65169" spans="22:22" ht="9" hidden="1" customHeight="1" x14ac:dyDescent="0.25">
      <c r="V65169" s="80"/>
    </row>
    <row r="65170" spans="22:22" ht="9" hidden="1" customHeight="1" x14ac:dyDescent="0.25">
      <c r="V65170" s="80"/>
    </row>
    <row r="65171" spans="22:22" ht="9" hidden="1" customHeight="1" x14ac:dyDescent="0.25">
      <c r="V65171" s="80"/>
    </row>
    <row r="65172" spans="22:22" ht="9" hidden="1" customHeight="1" x14ac:dyDescent="0.25">
      <c r="V65172" s="80"/>
    </row>
    <row r="65173" spans="22:22" ht="9" hidden="1" customHeight="1" x14ac:dyDescent="0.25">
      <c r="V65173" s="80"/>
    </row>
    <row r="65174" spans="22:22" ht="9" hidden="1" customHeight="1" x14ac:dyDescent="0.25">
      <c r="V65174" s="80"/>
    </row>
    <row r="65175" spans="22:22" ht="9" hidden="1" customHeight="1" x14ac:dyDescent="0.25">
      <c r="V65175" s="80"/>
    </row>
    <row r="65176" spans="22:22" ht="9" hidden="1" customHeight="1" x14ac:dyDescent="0.25">
      <c r="V65176" s="80"/>
    </row>
    <row r="65177" spans="22:22" ht="9" hidden="1" customHeight="1" x14ac:dyDescent="0.25">
      <c r="V65177" s="80"/>
    </row>
    <row r="65178" spans="22:22" ht="9" hidden="1" customHeight="1" x14ac:dyDescent="0.25">
      <c r="V65178" s="80"/>
    </row>
    <row r="65179" spans="22:22" ht="9" hidden="1" customHeight="1" x14ac:dyDescent="0.25">
      <c r="V65179" s="80"/>
    </row>
    <row r="65180" spans="22:22" ht="9" hidden="1" customHeight="1" x14ac:dyDescent="0.25">
      <c r="V65180" s="80"/>
    </row>
    <row r="65181" spans="22:22" ht="9" hidden="1" customHeight="1" x14ac:dyDescent="0.25">
      <c r="V65181" s="80"/>
    </row>
    <row r="65182" spans="22:22" ht="9" hidden="1" customHeight="1" x14ac:dyDescent="0.25">
      <c r="V65182" s="80"/>
    </row>
    <row r="65183" spans="22:22" ht="9" hidden="1" customHeight="1" x14ac:dyDescent="0.25">
      <c r="V65183" s="80"/>
    </row>
    <row r="65184" spans="22:22" ht="9" hidden="1" customHeight="1" x14ac:dyDescent="0.25">
      <c r="V65184" s="80"/>
    </row>
    <row r="65185" spans="22:22" ht="9" hidden="1" customHeight="1" x14ac:dyDescent="0.25">
      <c r="V65185" s="80"/>
    </row>
    <row r="65186" spans="22:22" ht="9" hidden="1" customHeight="1" x14ac:dyDescent="0.25">
      <c r="V65186" s="80"/>
    </row>
    <row r="65187" spans="22:22" ht="9" hidden="1" customHeight="1" x14ac:dyDescent="0.25">
      <c r="V65187" s="80"/>
    </row>
    <row r="65188" spans="22:22" ht="9" hidden="1" customHeight="1" x14ac:dyDescent="0.25">
      <c r="V65188" s="80"/>
    </row>
    <row r="65189" spans="22:22" ht="9" hidden="1" customHeight="1" x14ac:dyDescent="0.25">
      <c r="V65189" s="80"/>
    </row>
    <row r="65190" spans="22:22" ht="9" hidden="1" customHeight="1" x14ac:dyDescent="0.25">
      <c r="V65190" s="80"/>
    </row>
    <row r="65191" spans="22:22" ht="9" hidden="1" customHeight="1" x14ac:dyDescent="0.25">
      <c r="V65191" s="80"/>
    </row>
    <row r="65192" spans="22:22" ht="9" hidden="1" customHeight="1" x14ac:dyDescent="0.25">
      <c r="V65192" s="80"/>
    </row>
    <row r="65193" spans="22:22" ht="9" hidden="1" customHeight="1" x14ac:dyDescent="0.25">
      <c r="V65193" s="80"/>
    </row>
    <row r="65194" spans="22:22" ht="9" hidden="1" customHeight="1" x14ac:dyDescent="0.25">
      <c r="V65194" s="80"/>
    </row>
    <row r="65195" spans="22:22" ht="9" hidden="1" customHeight="1" x14ac:dyDescent="0.25">
      <c r="V65195" s="80"/>
    </row>
    <row r="65196" spans="22:22" ht="9" hidden="1" customHeight="1" x14ac:dyDescent="0.25">
      <c r="V65196" s="80"/>
    </row>
    <row r="65197" spans="22:22" ht="9" hidden="1" customHeight="1" x14ac:dyDescent="0.25">
      <c r="V65197" s="80"/>
    </row>
    <row r="65198" spans="22:22" ht="9" hidden="1" customHeight="1" x14ac:dyDescent="0.25">
      <c r="V65198" s="80"/>
    </row>
    <row r="65199" spans="22:22" ht="9" hidden="1" customHeight="1" x14ac:dyDescent="0.25">
      <c r="V65199" s="80"/>
    </row>
    <row r="65200" spans="22:22" ht="9" hidden="1" customHeight="1" x14ac:dyDescent="0.25">
      <c r="V65200" s="80"/>
    </row>
    <row r="65201" spans="22:22" ht="9" hidden="1" customHeight="1" x14ac:dyDescent="0.25">
      <c r="V65201" s="80"/>
    </row>
    <row r="65202" spans="22:22" ht="9" hidden="1" customHeight="1" x14ac:dyDescent="0.25">
      <c r="V65202" s="80"/>
    </row>
    <row r="65203" spans="22:22" ht="9" hidden="1" customHeight="1" x14ac:dyDescent="0.25">
      <c r="V65203" s="80"/>
    </row>
    <row r="65204" spans="22:22" ht="9" hidden="1" customHeight="1" x14ac:dyDescent="0.25">
      <c r="V65204" s="80"/>
    </row>
    <row r="65205" spans="22:22" ht="9" hidden="1" customHeight="1" x14ac:dyDescent="0.25">
      <c r="V65205" s="80"/>
    </row>
    <row r="65206" spans="22:22" ht="9" hidden="1" customHeight="1" x14ac:dyDescent="0.25">
      <c r="V65206" s="80"/>
    </row>
    <row r="65207" spans="22:22" ht="9" hidden="1" customHeight="1" x14ac:dyDescent="0.25">
      <c r="V65207" s="80"/>
    </row>
    <row r="65208" spans="22:22" ht="9" hidden="1" customHeight="1" x14ac:dyDescent="0.25">
      <c r="V65208" s="80"/>
    </row>
    <row r="65209" spans="22:22" ht="9" hidden="1" customHeight="1" x14ac:dyDescent="0.25">
      <c r="V65209" s="80"/>
    </row>
    <row r="65210" spans="22:22" ht="9" hidden="1" customHeight="1" x14ac:dyDescent="0.25">
      <c r="V65210" s="80"/>
    </row>
    <row r="65211" spans="22:22" ht="9" hidden="1" customHeight="1" x14ac:dyDescent="0.25">
      <c r="V65211" s="80"/>
    </row>
    <row r="65212" spans="22:22" ht="9" hidden="1" customHeight="1" x14ac:dyDescent="0.25">
      <c r="V65212" s="80"/>
    </row>
    <row r="65213" spans="22:22" ht="9" hidden="1" customHeight="1" x14ac:dyDescent="0.25">
      <c r="V65213" s="80"/>
    </row>
    <row r="65214" spans="22:22" ht="9" hidden="1" customHeight="1" x14ac:dyDescent="0.25">
      <c r="V65214" s="80"/>
    </row>
    <row r="65215" spans="22:22" ht="9" hidden="1" customHeight="1" x14ac:dyDescent="0.25">
      <c r="V65215" s="80"/>
    </row>
    <row r="65216" spans="22:22" ht="9" hidden="1" customHeight="1" x14ac:dyDescent="0.25">
      <c r="V65216" s="80"/>
    </row>
    <row r="65217" spans="22:22" ht="9" hidden="1" customHeight="1" x14ac:dyDescent="0.25">
      <c r="V65217" s="80"/>
    </row>
    <row r="65218" spans="22:22" ht="9" hidden="1" customHeight="1" x14ac:dyDescent="0.25">
      <c r="V65218" s="80"/>
    </row>
    <row r="65219" spans="22:22" ht="9" hidden="1" customHeight="1" x14ac:dyDescent="0.25">
      <c r="V65219" s="80"/>
    </row>
    <row r="65220" spans="22:22" ht="9" hidden="1" customHeight="1" x14ac:dyDescent="0.25">
      <c r="V65220" s="80"/>
    </row>
    <row r="65221" spans="22:22" ht="9" hidden="1" customHeight="1" x14ac:dyDescent="0.25">
      <c r="V65221" s="80"/>
    </row>
    <row r="65222" spans="22:22" ht="9" hidden="1" customHeight="1" x14ac:dyDescent="0.25">
      <c r="V65222" s="80"/>
    </row>
    <row r="65223" spans="22:22" ht="9" hidden="1" customHeight="1" x14ac:dyDescent="0.25">
      <c r="V65223" s="80"/>
    </row>
    <row r="65224" spans="22:22" ht="9" hidden="1" customHeight="1" x14ac:dyDescent="0.25">
      <c r="V65224" s="80"/>
    </row>
    <row r="65225" spans="22:22" ht="9" hidden="1" customHeight="1" x14ac:dyDescent="0.25">
      <c r="V65225" s="80"/>
    </row>
    <row r="65226" spans="22:22" ht="9" hidden="1" customHeight="1" x14ac:dyDescent="0.25">
      <c r="V65226" s="80"/>
    </row>
    <row r="65227" spans="22:22" ht="9" hidden="1" customHeight="1" x14ac:dyDescent="0.25">
      <c r="V65227" s="80"/>
    </row>
    <row r="65228" spans="22:22" ht="9" hidden="1" customHeight="1" x14ac:dyDescent="0.25">
      <c r="V65228" s="80"/>
    </row>
    <row r="65229" spans="22:22" ht="9" hidden="1" customHeight="1" x14ac:dyDescent="0.25">
      <c r="V65229" s="80"/>
    </row>
    <row r="65230" spans="22:22" ht="9" hidden="1" customHeight="1" x14ac:dyDescent="0.25">
      <c r="V65230" s="80"/>
    </row>
    <row r="65231" spans="22:22" ht="9" hidden="1" customHeight="1" x14ac:dyDescent="0.25">
      <c r="V65231" s="80"/>
    </row>
    <row r="65232" spans="22:22" ht="9" hidden="1" customHeight="1" x14ac:dyDescent="0.25">
      <c r="V65232" s="80"/>
    </row>
    <row r="65233" spans="22:22" ht="9" hidden="1" customHeight="1" x14ac:dyDescent="0.25">
      <c r="V65233" s="80"/>
    </row>
    <row r="65234" spans="22:22" ht="9" hidden="1" customHeight="1" x14ac:dyDescent="0.25">
      <c r="V65234" s="80"/>
    </row>
    <row r="65235" spans="22:22" ht="9" hidden="1" customHeight="1" x14ac:dyDescent="0.25">
      <c r="V65235" s="80"/>
    </row>
    <row r="65236" spans="22:22" ht="9" hidden="1" customHeight="1" x14ac:dyDescent="0.25">
      <c r="V65236" s="80"/>
    </row>
    <row r="65237" spans="22:22" ht="9" hidden="1" customHeight="1" x14ac:dyDescent="0.25">
      <c r="V65237" s="80"/>
    </row>
    <row r="65238" spans="22:22" ht="9" hidden="1" customHeight="1" x14ac:dyDescent="0.25">
      <c r="V65238" s="80"/>
    </row>
    <row r="65239" spans="22:22" ht="9" hidden="1" customHeight="1" x14ac:dyDescent="0.25">
      <c r="V65239" s="80"/>
    </row>
    <row r="65240" spans="22:22" ht="9" hidden="1" customHeight="1" x14ac:dyDescent="0.25">
      <c r="V65240" s="80"/>
    </row>
    <row r="65241" spans="22:22" ht="9" hidden="1" customHeight="1" x14ac:dyDescent="0.25">
      <c r="V65241" s="80"/>
    </row>
    <row r="65242" spans="22:22" ht="9" hidden="1" customHeight="1" x14ac:dyDescent="0.25">
      <c r="V65242" s="80"/>
    </row>
    <row r="65243" spans="22:22" ht="9" hidden="1" customHeight="1" x14ac:dyDescent="0.25">
      <c r="V65243" s="80"/>
    </row>
    <row r="65244" spans="22:22" ht="9" hidden="1" customHeight="1" x14ac:dyDescent="0.25">
      <c r="V65244" s="80"/>
    </row>
    <row r="65245" spans="22:22" ht="9" hidden="1" customHeight="1" x14ac:dyDescent="0.25">
      <c r="V65245" s="80"/>
    </row>
    <row r="65246" spans="22:22" ht="9" hidden="1" customHeight="1" x14ac:dyDescent="0.25">
      <c r="V65246" s="80"/>
    </row>
    <row r="65247" spans="22:22" ht="9" hidden="1" customHeight="1" x14ac:dyDescent="0.25">
      <c r="V65247" s="80"/>
    </row>
    <row r="65248" spans="22:22" ht="9" hidden="1" customHeight="1" x14ac:dyDescent="0.25">
      <c r="V65248" s="80"/>
    </row>
    <row r="65249" spans="22:22" ht="9" hidden="1" customHeight="1" x14ac:dyDescent="0.25">
      <c r="V65249" s="80"/>
    </row>
    <row r="65250" spans="22:22" ht="9" hidden="1" customHeight="1" x14ac:dyDescent="0.25">
      <c r="V65250" s="80"/>
    </row>
    <row r="65251" spans="22:22" ht="9" hidden="1" customHeight="1" x14ac:dyDescent="0.25">
      <c r="V65251" s="80"/>
    </row>
    <row r="65252" spans="22:22" ht="9" hidden="1" customHeight="1" x14ac:dyDescent="0.25">
      <c r="V65252" s="80"/>
    </row>
    <row r="65253" spans="22:22" ht="9" hidden="1" customHeight="1" x14ac:dyDescent="0.25">
      <c r="V65253" s="80"/>
    </row>
    <row r="65254" spans="22:22" ht="9" hidden="1" customHeight="1" x14ac:dyDescent="0.25">
      <c r="V65254" s="80"/>
    </row>
    <row r="65255" spans="22:22" ht="9" hidden="1" customHeight="1" x14ac:dyDescent="0.25">
      <c r="V65255" s="80"/>
    </row>
    <row r="65256" spans="22:22" ht="9" hidden="1" customHeight="1" x14ac:dyDescent="0.25">
      <c r="V65256" s="80"/>
    </row>
    <row r="65257" spans="22:22" ht="9" hidden="1" customHeight="1" x14ac:dyDescent="0.25">
      <c r="V65257" s="80"/>
    </row>
    <row r="65258" spans="22:22" ht="9" hidden="1" customHeight="1" x14ac:dyDescent="0.25">
      <c r="V65258" s="80"/>
    </row>
    <row r="65259" spans="22:22" ht="9" hidden="1" customHeight="1" x14ac:dyDescent="0.25">
      <c r="V65259" s="80"/>
    </row>
    <row r="65260" spans="22:22" ht="9" hidden="1" customHeight="1" x14ac:dyDescent="0.25">
      <c r="V65260" s="80"/>
    </row>
    <row r="65261" spans="22:22" ht="9" hidden="1" customHeight="1" x14ac:dyDescent="0.25">
      <c r="V65261" s="80"/>
    </row>
    <row r="65262" spans="22:22" ht="9" hidden="1" customHeight="1" x14ac:dyDescent="0.25">
      <c r="V65262" s="80"/>
    </row>
    <row r="65263" spans="22:22" ht="9" hidden="1" customHeight="1" x14ac:dyDescent="0.25">
      <c r="V65263" s="80"/>
    </row>
    <row r="65264" spans="22:22" ht="9" hidden="1" customHeight="1" x14ac:dyDescent="0.25">
      <c r="V65264" s="80"/>
    </row>
    <row r="65265" spans="22:22" ht="9" hidden="1" customHeight="1" x14ac:dyDescent="0.25">
      <c r="V65265" s="80"/>
    </row>
    <row r="65266" spans="22:22" ht="9" hidden="1" customHeight="1" x14ac:dyDescent="0.25">
      <c r="V65266" s="80"/>
    </row>
    <row r="65267" spans="22:22" ht="9" hidden="1" customHeight="1" x14ac:dyDescent="0.25">
      <c r="V65267" s="80"/>
    </row>
    <row r="65268" spans="22:22" ht="9" hidden="1" customHeight="1" x14ac:dyDescent="0.25">
      <c r="V65268" s="80"/>
    </row>
    <row r="65269" spans="22:22" ht="9" hidden="1" customHeight="1" x14ac:dyDescent="0.25">
      <c r="V65269" s="80"/>
    </row>
    <row r="65270" spans="22:22" ht="9" hidden="1" customHeight="1" x14ac:dyDescent="0.25">
      <c r="V65270" s="80"/>
    </row>
    <row r="65271" spans="22:22" ht="9" hidden="1" customHeight="1" x14ac:dyDescent="0.25">
      <c r="V65271" s="80"/>
    </row>
    <row r="65272" spans="22:22" ht="9" hidden="1" customHeight="1" x14ac:dyDescent="0.25">
      <c r="V65272" s="80"/>
    </row>
    <row r="65273" spans="22:22" ht="9" hidden="1" customHeight="1" x14ac:dyDescent="0.25">
      <c r="V65273" s="80"/>
    </row>
    <row r="65274" spans="22:22" ht="9" hidden="1" customHeight="1" x14ac:dyDescent="0.25">
      <c r="V65274" s="80"/>
    </row>
    <row r="65275" spans="22:22" ht="9" hidden="1" customHeight="1" x14ac:dyDescent="0.25">
      <c r="V65275" s="80"/>
    </row>
    <row r="65276" spans="22:22" ht="9" hidden="1" customHeight="1" x14ac:dyDescent="0.25">
      <c r="V65276" s="80"/>
    </row>
    <row r="65277" spans="22:22" ht="9" hidden="1" customHeight="1" x14ac:dyDescent="0.25">
      <c r="V65277" s="80"/>
    </row>
    <row r="65278" spans="22:22" ht="9" hidden="1" customHeight="1" x14ac:dyDescent="0.25">
      <c r="V65278" s="80"/>
    </row>
    <row r="65279" spans="22:22" ht="9" hidden="1" customHeight="1" x14ac:dyDescent="0.25">
      <c r="V65279" s="80"/>
    </row>
    <row r="65280" spans="22:22" ht="9" hidden="1" customHeight="1" x14ac:dyDescent="0.25">
      <c r="V65280" s="80"/>
    </row>
    <row r="65281" spans="22:22" ht="9" hidden="1" customHeight="1" x14ac:dyDescent="0.25">
      <c r="V65281" s="80"/>
    </row>
    <row r="65282" spans="22:22" ht="9" hidden="1" customHeight="1" x14ac:dyDescent="0.25">
      <c r="V65282" s="80"/>
    </row>
    <row r="65283" spans="22:22" ht="9" hidden="1" customHeight="1" x14ac:dyDescent="0.25">
      <c r="V65283" s="80"/>
    </row>
    <row r="65284" spans="22:22" ht="9" hidden="1" customHeight="1" x14ac:dyDescent="0.25">
      <c r="V65284" s="80"/>
    </row>
    <row r="65285" spans="22:22" ht="9" hidden="1" customHeight="1" x14ac:dyDescent="0.25">
      <c r="V65285" s="80"/>
    </row>
    <row r="65286" spans="22:22" ht="9" hidden="1" customHeight="1" x14ac:dyDescent="0.25">
      <c r="V65286" s="80"/>
    </row>
    <row r="65287" spans="22:22" ht="9" hidden="1" customHeight="1" x14ac:dyDescent="0.25">
      <c r="V65287" s="80"/>
    </row>
    <row r="65288" spans="22:22" ht="9" hidden="1" customHeight="1" x14ac:dyDescent="0.25">
      <c r="V65288" s="80"/>
    </row>
    <row r="65289" spans="22:22" ht="9" hidden="1" customHeight="1" x14ac:dyDescent="0.25">
      <c r="V65289" s="80"/>
    </row>
    <row r="65290" spans="22:22" ht="9" hidden="1" customHeight="1" x14ac:dyDescent="0.25">
      <c r="V65290" s="80"/>
    </row>
    <row r="65291" spans="22:22" ht="9" hidden="1" customHeight="1" x14ac:dyDescent="0.25">
      <c r="V65291" s="80"/>
    </row>
    <row r="65292" spans="22:22" ht="9" hidden="1" customHeight="1" x14ac:dyDescent="0.25">
      <c r="V65292" s="80"/>
    </row>
    <row r="65293" spans="22:22" ht="9" hidden="1" customHeight="1" x14ac:dyDescent="0.25">
      <c r="V65293" s="80"/>
    </row>
    <row r="65294" spans="22:22" ht="9" hidden="1" customHeight="1" x14ac:dyDescent="0.25">
      <c r="V65294" s="80"/>
    </row>
    <row r="65295" spans="22:22" ht="9" hidden="1" customHeight="1" x14ac:dyDescent="0.25">
      <c r="V65295" s="80"/>
    </row>
    <row r="65296" spans="22:22" ht="9" hidden="1" customHeight="1" x14ac:dyDescent="0.25">
      <c r="V65296" s="80"/>
    </row>
    <row r="65297" spans="22:22" ht="9" hidden="1" customHeight="1" x14ac:dyDescent="0.25">
      <c r="V65297" s="80"/>
    </row>
    <row r="65298" spans="22:22" ht="9" hidden="1" customHeight="1" x14ac:dyDescent="0.25">
      <c r="V65298" s="80"/>
    </row>
    <row r="65299" spans="22:22" ht="9" hidden="1" customHeight="1" x14ac:dyDescent="0.25">
      <c r="V65299" s="80"/>
    </row>
    <row r="65300" spans="22:22" ht="9" hidden="1" customHeight="1" x14ac:dyDescent="0.25">
      <c r="V65300" s="80"/>
    </row>
    <row r="65301" spans="22:22" ht="9" hidden="1" customHeight="1" x14ac:dyDescent="0.25">
      <c r="V65301" s="80"/>
    </row>
    <row r="65302" spans="22:22" ht="9" hidden="1" customHeight="1" x14ac:dyDescent="0.25">
      <c r="V65302" s="80"/>
    </row>
    <row r="65303" spans="22:22" ht="9" hidden="1" customHeight="1" x14ac:dyDescent="0.25">
      <c r="V65303" s="80"/>
    </row>
    <row r="65304" spans="22:22" ht="9" hidden="1" customHeight="1" x14ac:dyDescent="0.25">
      <c r="V65304" s="80"/>
    </row>
    <row r="65305" spans="22:22" ht="9" hidden="1" customHeight="1" x14ac:dyDescent="0.25">
      <c r="V65305" s="80"/>
    </row>
    <row r="65306" spans="22:22" ht="9" hidden="1" customHeight="1" x14ac:dyDescent="0.25">
      <c r="V65306" s="80"/>
    </row>
    <row r="65307" spans="22:22" ht="9" hidden="1" customHeight="1" x14ac:dyDescent="0.25">
      <c r="V65307" s="80"/>
    </row>
    <row r="65308" spans="22:22" ht="9" hidden="1" customHeight="1" x14ac:dyDescent="0.25">
      <c r="V65308" s="80"/>
    </row>
    <row r="65309" spans="22:22" ht="9" hidden="1" customHeight="1" x14ac:dyDescent="0.25">
      <c r="V65309" s="80"/>
    </row>
    <row r="65310" spans="22:22" ht="9" hidden="1" customHeight="1" x14ac:dyDescent="0.25">
      <c r="V65310" s="80"/>
    </row>
    <row r="65311" spans="22:22" ht="9" hidden="1" customHeight="1" x14ac:dyDescent="0.25">
      <c r="V65311" s="80"/>
    </row>
    <row r="65312" spans="22:22" ht="9" hidden="1" customHeight="1" x14ac:dyDescent="0.25">
      <c r="V65312" s="80"/>
    </row>
    <row r="65313" spans="22:22" ht="9" hidden="1" customHeight="1" x14ac:dyDescent="0.25">
      <c r="V65313" s="80"/>
    </row>
    <row r="65314" spans="22:22" ht="9" hidden="1" customHeight="1" x14ac:dyDescent="0.25">
      <c r="V65314" s="80"/>
    </row>
    <row r="65315" spans="22:22" ht="9" hidden="1" customHeight="1" x14ac:dyDescent="0.25">
      <c r="V65315" s="80"/>
    </row>
    <row r="65316" spans="22:22" ht="9" hidden="1" customHeight="1" x14ac:dyDescent="0.25">
      <c r="V65316" s="80"/>
    </row>
    <row r="65317" spans="22:22" ht="9" hidden="1" customHeight="1" x14ac:dyDescent="0.25">
      <c r="V65317" s="80"/>
    </row>
    <row r="65318" spans="22:22" ht="9" hidden="1" customHeight="1" x14ac:dyDescent="0.25">
      <c r="V65318" s="80"/>
    </row>
    <row r="65319" spans="22:22" ht="9" hidden="1" customHeight="1" x14ac:dyDescent="0.25">
      <c r="V65319" s="80"/>
    </row>
    <row r="65320" spans="22:22" ht="9" hidden="1" customHeight="1" x14ac:dyDescent="0.25">
      <c r="V65320" s="80"/>
    </row>
    <row r="65321" spans="22:22" ht="9" hidden="1" customHeight="1" x14ac:dyDescent="0.25">
      <c r="V65321" s="80"/>
    </row>
    <row r="65322" spans="22:22" ht="9" hidden="1" customHeight="1" x14ac:dyDescent="0.25">
      <c r="V65322" s="80"/>
    </row>
    <row r="65323" spans="22:22" ht="9" hidden="1" customHeight="1" x14ac:dyDescent="0.25">
      <c r="V65323" s="80"/>
    </row>
    <row r="65324" spans="22:22" ht="9" hidden="1" customHeight="1" x14ac:dyDescent="0.25">
      <c r="V65324" s="80"/>
    </row>
    <row r="65325" spans="22:22" ht="9" hidden="1" customHeight="1" x14ac:dyDescent="0.25">
      <c r="V65325" s="80"/>
    </row>
    <row r="65326" spans="22:22" ht="9" hidden="1" customHeight="1" x14ac:dyDescent="0.25">
      <c r="V65326" s="80"/>
    </row>
    <row r="65327" spans="22:22" ht="9" hidden="1" customHeight="1" x14ac:dyDescent="0.25">
      <c r="V65327" s="80"/>
    </row>
    <row r="65328" spans="22:22" ht="9" hidden="1" customHeight="1" x14ac:dyDescent="0.25">
      <c r="V65328" s="80"/>
    </row>
    <row r="65329" spans="22:22" ht="9" hidden="1" customHeight="1" x14ac:dyDescent="0.25">
      <c r="V65329" s="80"/>
    </row>
    <row r="65330" spans="22:22" ht="9" hidden="1" customHeight="1" x14ac:dyDescent="0.25">
      <c r="V65330" s="80"/>
    </row>
    <row r="65331" spans="22:22" ht="9" hidden="1" customHeight="1" x14ac:dyDescent="0.25">
      <c r="V65331" s="80"/>
    </row>
    <row r="65332" spans="22:22" ht="9" hidden="1" customHeight="1" x14ac:dyDescent="0.25">
      <c r="V65332" s="80"/>
    </row>
    <row r="65333" spans="22:22" ht="9" hidden="1" customHeight="1" x14ac:dyDescent="0.25">
      <c r="V65333" s="80"/>
    </row>
    <row r="65334" spans="22:22" ht="9" hidden="1" customHeight="1" x14ac:dyDescent="0.25">
      <c r="V65334" s="80"/>
    </row>
    <row r="65335" spans="22:22" ht="9" hidden="1" customHeight="1" x14ac:dyDescent="0.25">
      <c r="V65335" s="80"/>
    </row>
    <row r="65336" spans="22:22" ht="9" hidden="1" customHeight="1" x14ac:dyDescent="0.25">
      <c r="V65336" s="80"/>
    </row>
    <row r="65337" spans="22:22" ht="9" hidden="1" customHeight="1" x14ac:dyDescent="0.25">
      <c r="V65337" s="80"/>
    </row>
    <row r="65338" spans="22:22" ht="9" hidden="1" customHeight="1" x14ac:dyDescent="0.25">
      <c r="V65338" s="80"/>
    </row>
    <row r="65339" spans="22:22" ht="9" hidden="1" customHeight="1" x14ac:dyDescent="0.25">
      <c r="V65339" s="80"/>
    </row>
    <row r="65340" spans="22:22" ht="9" hidden="1" customHeight="1" x14ac:dyDescent="0.25">
      <c r="V65340" s="80"/>
    </row>
    <row r="65341" spans="22:22" ht="9" hidden="1" customHeight="1" x14ac:dyDescent="0.25">
      <c r="V65341" s="80"/>
    </row>
    <row r="65342" spans="22:22" ht="9" hidden="1" customHeight="1" x14ac:dyDescent="0.25">
      <c r="V65342" s="80"/>
    </row>
    <row r="65343" spans="22:22" ht="9" hidden="1" customHeight="1" x14ac:dyDescent="0.25">
      <c r="V65343" s="80"/>
    </row>
    <row r="65344" spans="22:22" ht="9" hidden="1" customHeight="1" x14ac:dyDescent="0.25">
      <c r="V65344" s="80"/>
    </row>
    <row r="65345" spans="22:22" ht="9" hidden="1" customHeight="1" x14ac:dyDescent="0.25">
      <c r="V65345" s="80"/>
    </row>
    <row r="65346" spans="22:22" ht="9" hidden="1" customHeight="1" x14ac:dyDescent="0.25">
      <c r="V65346" s="80"/>
    </row>
    <row r="65347" spans="22:22" ht="9" hidden="1" customHeight="1" x14ac:dyDescent="0.25">
      <c r="V65347" s="80"/>
    </row>
    <row r="65348" spans="22:22" ht="9" hidden="1" customHeight="1" x14ac:dyDescent="0.25">
      <c r="V65348" s="80"/>
    </row>
    <row r="65349" spans="22:22" ht="9" hidden="1" customHeight="1" x14ac:dyDescent="0.25">
      <c r="V65349" s="80"/>
    </row>
    <row r="65350" spans="22:22" ht="9" hidden="1" customHeight="1" x14ac:dyDescent="0.25">
      <c r="V65350" s="80"/>
    </row>
    <row r="65351" spans="22:22" ht="9" hidden="1" customHeight="1" x14ac:dyDescent="0.25">
      <c r="V65351" s="80"/>
    </row>
    <row r="65352" spans="22:22" ht="9" hidden="1" customHeight="1" x14ac:dyDescent="0.25">
      <c r="V65352" s="80"/>
    </row>
    <row r="65353" spans="22:22" ht="9" hidden="1" customHeight="1" x14ac:dyDescent="0.25">
      <c r="V65353" s="80"/>
    </row>
    <row r="65354" spans="22:22" ht="9" hidden="1" customHeight="1" x14ac:dyDescent="0.25">
      <c r="V65354" s="80"/>
    </row>
    <row r="65355" spans="22:22" ht="9" hidden="1" customHeight="1" x14ac:dyDescent="0.25">
      <c r="V65355" s="80"/>
    </row>
    <row r="65356" spans="22:22" ht="9" hidden="1" customHeight="1" x14ac:dyDescent="0.25">
      <c r="V65356" s="80"/>
    </row>
    <row r="65357" spans="22:22" ht="9" hidden="1" customHeight="1" x14ac:dyDescent="0.25">
      <c r="V65357" s="80"/>
    </row>
    <row r="65358" spans="22:22" ht="9" hidden="1" customHeight="1" x14ac:dyDescent="0.25">
      <c r="V65358" s="80"/>
    </row>
    <row r="65359" spans="22:22" ht="9" hidden="1" customHeight="1" x14ac:dyDescent="0.25">
      <c r="V65359" s="80"/>
    </row>
    <row r="65360" spans="22:22" ht="9" hidden="1" customHeight="1" x14ac:dyDescent="0.25">
      <c r="V65360" s="80"/>
    </row>
    <row r="65361" spans="22:22" ht="9" hidden="1" customHeight="1" x14ac:dyDescent="0.25">
      <c r="V65361" s="80"/>
    </row>
    <row r="65362" spans="22:22" ht="9" hidden="1" customHeight="1" x14ac:dyDescent="0.25">
      <c r="V65362" s="80"/>
    </row>
    <row r="65363" spans="22:22" ht="9" hidden="1" customHeight="1" x14ac:dyDescent="0.25">
      <c r="V65363" s="80"/>
    </row>
    <row r="65364" spans="22:22" ht="9" hidden="1" customHeight="1" x14ac:dyDescent="0.25">
      <c r="V65364" s="80"/>
    </row>
    <row r="65365" spans="22:22" ht="9" hidden="1" customHeight="1" x14ac:dyDescent="0.25">
      <c r="V65365" s="80"/>
    </row>
    <row r="65366" spans="22:22" ht="9" hidden="1" customHeight="1" x14ac:dyDescent="0.25">
      <c r="V65366" s="80"/>
    </row>
    <row r="65367" spans="22:22" ht="9" hidden="1" customHeight="1" x14ac:dyDescent="0.25">
      <c r="V65367" s="80"/>
    </row>
    <row r="65368" spans="22:22" ht="9" hidden="1" customHeight="1" x14ac:dyDescent="0.25">
      <c r="V65368" s="80"/>
    </row>
    <row r="65369" spans="22:22" ht="9" hidden="1" customHeight="1" x14ac:dyDescent="0.25">
      <c r="V65369" s="80"/>
    </row>
    <row r="65370" spans="22:22" ht="9" hidden="1" customHeight="1" x14ac:dyDescent="0.25">
      <c r="V65370" s="80"/>
    </row>
    <row r="65371" spans="22:22" ht="9" hidden="1" customHeight="1" x14ac:dyDescent="0.25">
      <c r="V65371" s="80"/>
    </row>
    <row r="65372" spans="22:22" ht="9" hidden="1" customHeight="1" x14ac:dyDescent="0.25">
      <c r="V65372" s="80"/>
    </row>
    <row r="65373" spans="22:22" ht="9" hidden="1" customHeight="1" x14ac:dyDescent="0.25">
      <c r="V65373" s="80"/>
    </row>
    <row r="65374" spans="22:22" ht="9" hidden="1" customHeight="1" x14ac:dyDescent="0.25">
      <c r="V65374" s="80"/>
    </row>
    <row r="65375" spans="22:22" ht="9" hidden="1" customHeight="1" x14ac:dyDescent="0.25">
      <c r="V65375" s="80"/>
    </row>
    <row r="65376" spans="22:22" ht="9" hidden="1" customHeight="1" x14ac:dyDescent="0.25">
      <c r="V65376" s="80"/>
    </row>
    <row r="65377" spans="22:22" ht="9" hidden="1" customHeight="1" x14ac:dyDescent="0.25">
      <c r="V65377" s="80"/>
    </row>
    <row r="65378" spans="22:22" ht="9" hidden="1" customHeight="1" x14ac:dyDescent="0.25">
      <c r="V65378" s="80"/>
    </row>
    <row r="65379" spans="22:22" ht="9" hidden="1" customHeight="1" x14ac:dyDescent="0.25">
      <c r="V65379" s="80"/>
    </row>
    <row r="65380" spans="22:22" ht="9" hidden="1" customHeight="1" x14ac:dyDescent="0.25">
      <c r="V65380" s="80"/>
    </row>
    <row r="65381" spans="22:22" ht="9" hidden="1" customHeight="1" x14ac:dyDescent="0.25">
      <c r="V65381" s="80"/>
    </row>
    <row r="65382" spans="22:22" ht="9" hidden="1" customHeight="1" x14ac:dyDescent="0.25">
      <c r="V65382" s="80"/>
    </row>
    <row r="65383" spans="22:22" ht="9" hidden="1" customHeight="1" x14ac:dyDescent="0.25">
      <c r="V65383" s="80"/>
    </row>
    <row r="65384" spans="22:22" ht="9" hidden="1" customHeight="1" x14ac:dyDescent="0.25">
      <c r="V65384" s="80"/>
    </row>
    <row r="65385" spans="22:22" ht="9" hidden="1" customHeight="1" x14ac:dyDescent="0.25">
      <c r="V65385" s="80"/>
    </row>
    <row r="65386" spans="22:22" ht="9" hidden="1" customHeight="1" x14ac:dyDescent="0.25">
      <c r="V65386" s="80"/>
    </row>
    <row r="65387" spans="22:22" ht="9" hidden="1" customHeight="1" x14ac:dyDescent="0.25">
      <c r="V65387" s="80"/>
    </row>
    <row r="65388" spans="22:22" ht="9" hidden="1" customHeight="1" x14ac:dyDescent="0.25">
      <c r="V65388" s="80"/>
    </row>
    <row r="65389" spans="22:22" ht="9" hidden="1" customHeight="1" x14ac:dyDescent="0.25">
      <c r="V65389" s="80"/>
    </row>
    <row r="65390" spans="22:22" ht="9" hidden="1" customHeight="1" x14ac:dyDescent="0.25">
      <c r="V65390" s="80"/>
    </row>
    <row r="65391" spans="22:22" ht="9" hidden="1" customHeight="1" x14ac:dyDescent="0.25">
      <c r="V65391" s="80"/>
    </row>
    <row r="65392" spans="22:22" ht="9" hidden="1" customHeight="1" x14ac:dyDescent="0.25">
      <c r="V65392" s="80"/>
    </row>
    <row r="65393" spans="22:22" ht="9" hidden="1" customHeight="1" x14ac:dyDescent="0.25">
      <c r="V65393" s="80"/>
    </row>
    <row r="65394" spans="22:22" ht="9" hidden="1" customHeight="1" x14ac:dyDescent="0.25">
      <c r="V65394" s="80"/>
    </row>
    <row r="65395" spans="22:22" ht="9" hidden="1" customHeight="1" x14ac:dyDescent="0.25">
      <c r="V65395" s="80"/>
    </row>
    <row r="65396" spans="22:22" ht="9" hidden="1" customHeight="1" x14ac:dyDescent="0.25">
      <c r="V65396" s="80"/>
    </row>
    <row r="65397" spans="22:22" ht="9" hidden="1" customHeight="1" x14ac:dyDescent="0.25">
      <c r="V65397" s="80"/>
    </row>
    <row r="65398" spans="22:22" ht="9" hidden="1" customHeight="1" x14ac:dyDescent="0.25">
      <c r="V65398" s="80"/>
    </row>
    <row r="65399" spans="22:22" ht="9" hidden="1" customHeight="1" x14ac:dyDescent="0.25">
      <c r="V65399" s="80"/>
    </row>
    <row r="65400" spans="22:22" ht="9" hidden="1" customHeight="1" x14ac:dyDescent="0.25">
      <c r="V65400" s="80"/>
    </row>
    <row r="65401" spans="22:22" ht="9" hidden="1" customHeight="1" x14ac:dyDescent="0.25">
      <c r="V65401" s="80"/>
    </row>
    <row r="65402" spans="22:22" ht="9" hidden="1" customHeight="1" x14ac:dyDescent="0.25">
      <c r="V65402" s="80"/>
    </row>
    <row r="65403" spans="22:22" ht="9" hidden="1" customHeight="1" x14ac:dyDescent="0.25">
      <c r="V65403" s="80"/>
    </row>
    <row r="65404" spans="22:22" ht="9" hidden="1" customHeight="1" x14ac:dyDescent="0.25">
      <c r="V65404" s="80"/>
    </row>
    <row r="65405" spans="22:22" ht="9" hidden="1" customHeight="1" x14ac:dyDescent="0.25">
      <c r="V65405" s="80"/>
    </row>
    <row r="65406" spans="22:22" ht="9" hidden="1" customHeight="1" x14ac:dyDescent="0.25">
      <c r="V65406" s="80"/>
    </row>
    <row r="65407" spans="22:22" ht="9" hidden="1" customHeight="1" x14ac:dyDescent="0.25">
      <c r="V65407" s="80"/>
    </row>
    <row r="65408" spans="22:22" ht="9" hidden="1" customHeight="1" x14ac:dyDescent="0.25">
      <c r="V65408" s="80"/>
    </row>
    <row r="65409" spans="22:22" ht="9" hidden="1" customHeight="1" x14ac:dyDescent="0.25">
      <c r="V65409" s="80"/>
    </row>
    <row r="65410" spans="22:22" ht="9" hidden="1" customHeight="1" x14ac:dyDescent="0.25">
      <c r="V65410" s="80"/>
    </row>
    <row r="65411" spans="22:22" ht="9" hidden="1" customHeight="1" x14ac:dyDescent="0.25">
      <c r="V65411" s="80"/>
    </row>
    <row r="65412" spans="22:22" ht="9" hidden="1" customHeight="1" x14ac:dyDescent="0.25">
      <c r="V65412" s="80"/>
    </row>
    <row r="65413" spans="22:22" ht="9" hidden="1" customHeight="1" x14ac:dyDescent="0.25">
      <c r="V65413" s="80"/>
    </row>
    <row r="65414" spans="22:22" ht="9" hidden="1" customHeight="1" x14ac:dyDescent="0.25">
      <c r="V65414" s="80"/>
    </row>
    <row r="65415" spans="22:22" ht="9" hidden="1" customHeight="1" x14ac:dyDescent="0.25">
      <c r="V65415" s="80"/>
    </row>
    <row r="65416" spans="22:22" ht="9" hidden="1" customHeight="1" x14ac:dyDescent="0.25">
      <c r="V65416" s="80"/>
    </row>
    <row r="65417" spans="22:22" ht="9" hidden="1" customHeight="1" x14ac:dyDescent="0.25">
      <c r="V65417" s="80"/>
    </row>
    <row r="65418" spans="22:22" ht="9" hidden="1" customHeight="1" x14ac:dyDescent="0.25">
      <c r="V65418" s="80"/>
    </row>
    <row r="65419" spans="22:22" ht="9" hidden="1" customHeight="1" x14ac:dyDescent="0.25">
      <c r="V65419" s="80"/>
    </row>
    <row r="65420" spans="22:22" ht="9" hidden="1" customHeight="1" x14ac:dyDescent="0.25">
      <c r="V65420" s="80"/>
    </row>
    <row r="65421" spans="22:22" ht="9" hidden="1" customHeight="1" x14ac:dyDescent="0.25">
      <c r="V65421" s="80"/>
    </row>
    <row r="65422" spans="22:22" ht="9" hidden="1" customHeight="1" x14ac:dyDescent="0.25">
      <c r="V65422" s="80"/>
    </row>
    <row r="65423" spans="22:22" ht="9" hidden="1" customHeight="1" x14ac:dyDescent="0.25">
      <c r="V65423" s="80"/>
    </row>
    <row r="65424" spans="22:22" ht="9" hidden="1" customHeight="1" x14ac:dyDescent="0.25">
      <c r="V65424" s="80"/>
    </row>
    <row r="65425" spans="22:22" ht="9" hidden="1" customHeight="1" x14ac:dyDescent="0.25">
      <c r="V65425" s="80"/>
    </row>
    <row r="65426" spans="22:22" ht="9" hidden="1" customHeight="1" x14ac:dyDescent="0.25">
      <c r="V65426" s="80"/>
    </row>
    <row r="65427" spans="22:22" ht="9" hidden="1" customHeight="1" x14ac:dyDescent="0.25">
      <c r="V65427" s="80"/>
    </row>
    <row r="65428" spans="22:22" ht="9" hidden="1" customHeight="1" x14ac:dyDescent="0.25">
      <c r="V65428" s="80"/>
    </row>
    <row r="65429" spans="22:22" ht="9" hidden="1" customHeight="1" x14ac:dyDescent="0.25">
      <c r="V65429" s="80"/>
    </row>
    <row r="65430" spans="22:22" ht="9" hidden="1" customHeight="1" x14ac:dyDescent="0.25">
      <c r="V65430" s="80"/>
    </row>
    <row r="65431" spans="22:22" ht="9" hidden="1" customHeight="1" x14ac:dyDescent="0.25">
      <c r="V65431" s="80"/>
    </row>
    <row r="65432" spans="22:22" ht="9" hidden="1" customHeight="1" x14ac:dyDescent="0.25">
      <c r="V65432" s="80"/>
    </row>
    <row r="65433" spans="22:22" ht="9" hidden="1" customHeight="1" x14ac:dyDescent="0.25">
      <c r="V65433" s="80"/>
    </row>
    <row r="65434" spans="22:22" ht="9" hidden="1" customHeight="1" x14ac:dyDescent="0.25">
      <c r="V65434" s="80"/>
    </row>
    <row r="65435" spans="22:22" ht="9" hidden="1" customHeight="1" x14ac:dyDescent="0.25">
      <c r="V65435" s="80"/>
    </row>
    <row r="65436" spans="22:22" ht="9" hidden="1" customHeight="1" x14ac:dyDescent="0.25">
      <c r="V65436" s="80"/>
    </row>
    <row r="65437" spans="22:22" ht="9" hidden="1" customHeight="1" x14ac:dyDescent="0.25">
      <c r="V65437" s="80"/>
    </row>
    <row r="65438" spans="22:22" ht="9" hidden="1" customHeight="1" x14ac:dyDescent="0.25">
      <c r="V65438" s="80"/>
    </row>
    <row r="65439" spans="22:22" ht="9" hidden="1" customHeight="1" x14ac:dyDescent="0.25">
      <c r="V65439" s="80"/>
    </row>
    <row r="65440" spans="22:22" ht="9" hidden="1" customHeight="1" x14ac:dyDescent="0.25">
      <c r="V65440" s="80"/>
    </row>
    <row r="65441" spans="22:22" ht="9" hidden="1" customHeight="1" x14ac:dyDescent="0.25">
      <c r="V65441" s="80"/>
    </row>
    <row r="65442" spans="22:22" ht="9" hidden="1" customHeight="1" x14ac:dyDescent="0.25">
      <c r="V65442" s="80"/>
    </row>
    <row r="65443" spans="22:22" ht="9" hidden="1" customHeight="1" x14ac:dyDescent="0.25">
      <c r="V65443" s="80"/>
    </row>
    <row r="65444" spans="22:22" ht="9" hidden="1" customHeight="1" x14ac:dyDescent="0.25">
      <c r="V65444" s="80"/>
    </row>
    <row r="65445" spans="22:22" ht="9" hidden="1" customHeight="1" x14ac:dyDescent="0.25">
      <c r="V65445" s="80"/>
    </row>
    <row r="65446" spans="22:22" ht="9" hidden="1" customHeight="1" x14ac:dyDescent="0.25">
      <c r="V65446" s="80"/>
    </row>
    <row r="65447" spans="22:22" ht="9" hidden="1" customHeight="1" x14ac:dyDescent="0.25">
      <c r="V65447" s="80"/>
    </row>
    <row r="65448" spans="22:22" ht="9" hidden="1" customHeight="1" x14ac:dyDescent="0.25">
      <c r="V65448" s="80"/>
    </row>
    <row r="65449" spans="22:22" ht="9" hidden="1" customHeight="1" x14ac:dyDescent="0.25">
      <c r="V65449" s="80"/>
    </row>
    <row r="65450" spans="22:22" ht="9" hidden="1" customHeight="1" x14ac:dyDescent="0.25">
      <c r="V65450" s="80"/>
    </row>
    <row r="65451" spans="22:22" ht="9" hidden="1" customHeight="1" x14ac:dyDescent="0.25">
      <c r="V65451" s="80"/>
    </row>
    <row r="65452" spans="22:22" ht="9" hidden="1" customHeight="1" x14ac:dyDescent="0.25">
      <c r="V65452" s="80"/>
    </row>
    <row r="65453" spans="22:22" ht="9" hidden="1" customHeight="1" x14ac:dyDescent="0.25">
      <c r="V65453" s="80"/>
    </row>
    <row r="65454" spans="22:22" ht="9" hidden="1" customHeight="1" x14ac:dyDescent="0.25">
      <c r="V65454" s="80"/>
    </row>
    <row r="65455" spans="22:22" ht="9" hidden="1" customHeight="1" x14ac:dyDescent="0.25">
      <c r="V65455" s="80"/>
    </row>
    <row r="65456" spans="22:22" ht="9" hidden="1" customHeight="1" x14ac:dyDescent="0.25">
      <c r="V65456" s="80"/>
    </row>
    <row r="65457" spans="22:22" ht="9" hidden="1" customHeight="1" x14ac:dyDescent="0.25">
      <c r="V65457" s="80"/>
    </row>
    <row r="65458" spans="22:22" ht="9" hidden="1" customHeight="1" x14ac:dyDescent="0.25">
      <c r="V65458" s="80"/>
    </row>
    <row r="65459" spans="22:22" ht="9" hidden="1" customHeight="1" x14ac:dyDescent="0.25">
      <c r="V65459" s="80"/>
    </row>
    <row r="65460" spans="22:22" ht="9" hidden="1" customHeight="1" x14ac:dyDescent="0.25">
      <c r="V65460" s="80"/>
    </row>
    <row r="65461" spans="22:22" ht="9" hidden="1" customHeight="1" x14ac:dyDescent="0.25">
      <c r="V65461" s="80"/>
    </row>
    <row r="65462" spans="22:22" ht="9" hidden="1" customHeight="1" x14ac:dyDescent="0.25">
      <c r="V65462" s="80"/>
    </row>
    <row r="65463" spans="22:22" ht="9" hidden="1" customHeight="1" x14ac:dyDescent="0.25">
      <c r="V65463" s="80"/>
    </row>
    <row r="65464" spans="22:22" ht="9" hidden="1" customHeight="1" x14ac:dyDescent="0.25">
      <c r="V65464" s="80"/>
    </row>
    <row r="65465" spans="22:22" ht="9" hidden="1" customHeight="1" x14ac:dyDescent="0.25">
      <c r="V65465" s="80"/>
    </row>
    <row r="65466" spans="22:22" ht="9" hidden="1" customHeight="1" x14ac:dyDescent="0.25">
      <c r="V65466" s="80"/>
    </row>
    <row r="65467" spans="22:22" ht="9" hidden="1" customHeight="1" x14ac:dyDescent="0.25">
      <c r="V65467" s="80"/>
    </row>
    <row r="65468" spans="22:22" ht="9" hidden="1" customHeight="1" x14ac:dyDescent="0.25">
      <c r="V65468" s="80"/>
    </row>
    <row r="65469" spans="22:22" ht="9" hidden="1" customHeight="1" x14ac:dyDescent="0.25">
      <c r="V65469" s="80"/>
    </row>
    <row r="65470" spans="22:22" ht="9" hidden="1" customHeight="1" x14ac:dyDescent="0.25">
      <c r="V65470" s="80"/>
    </row>
    <row r="65471" spans="22:22" ht="9" hidden="1" customHeight="1" x14ac:dyDescent="0.25">
      <c r="V65471" s="80"/>
    </row>
    <row r="65472" spans="22:22" ht="9" hidden="1" customHeight="1" x14ac:dyDescent="0.25">
      <c r="V65472" s="80"/>
    </row>
    <row r="65473" spans="22:22" ht="9" hidden="1" customHeight="1" x14ac:dyDescent="0.25">
      <c r="V65473" s="80"/>
    </row>
    <row r="65474" spans="22:22" ht="9" hidden="1" customHeight="1" x14ac:dyDescent="0.25">
      <c r="V65474" s="80"/>
    </row>
    <row r="65475" spans="22:22" ht="9" hidden="1" customHeight="1" x14ac:dyDescent="0.25">
      <c r="V65475" s="80"/>
    </row>
    <row r="65476" spans="22:22" ht="9" hidden="1" customHeight="1" x14ac:dyDescent="0.25">
      <c r="V65476" s="80"/>
    </row>
    <row r="65477" spans="22:22" ht="9" hidden="1" customHeight="1" x14ac:dyDescent="0.25">
      <c r="V65477" s="80"/>
    </row>
    <row r="65478" spans="22:22" ht="9" hidden="1" customHeight="1" x14ac:dyDescent="0.25">
      <c r="V65478" s="80"/>
    </row>
    <row r="65479" spans="22:22" ht="9" hidden="1" customHeight="1" x14ac:dyDescent="0.25">
      <c r="V65479" s="80"/>
    </row>
    <row r="65480" spans="22:22" ht="9" hidden="1" customHeight="1" x14ac:dyDescent="0.25">
      <c r="V65480" s="80"/>
    </row>
    <row r="65481" spans="22:22" ht="9" hidden="1" customHeight="1" x14ac:dyDescent="0.25">
      <c r="V65481" s="80"/>
    </row>
    <row r="65482" spans="22:22" ht="9" hidden="1" customHeight="1" x14ac:dyDescent="0.25">
      <c r="V65482" s="80"/>
    </row>
    <row r="65483" spans="22:22" ht="9" hidden="1" customHeight="1" x14ac:dyDescent="0.25">
      <c r="V65483" s="80"/>
    </row>
    <row r="65484" spans="22:22" ht="9" hidden="1" customHeight="1" x14ac:dyDescent="0.25">
      <c r="V65484" s="80"/>
    </row>
    <row r="65485" spans="22:22" ht="9" hidden="1" customHeight="1" x14ac:dyDescent="0.25">
      <c r="V65485" s="80"/>
    </row>
    <row r="65486" spans="22:22" ht="9" hidden="1" customHeight="1" x14ac:dyDescent="0.25">
      <c r="V65486" s="80"/>
    </row>
    <row r="65487" spans="22:22" ht="9" hidden="1" customHeight="1" x14ac:dyDescent="0.25">
      <c r="V65487" s="80"/>
    </row>
    <row r="65488" spans="22:22" ht="9" hidden="1" customHeight="1" x14ac:dyDescent="0.25">
      <c r="V65488" s="80"/>
    </row>
    <row r="65489" spans="22:22" ht="9" hidden="1" customHeight="1" x14ac:dyDescent="0.25">
      <c r="V65489" s="80"/>
    </row>
    <row r="65490" spans="22:22" ht="9" hidden="1" customHeight="1" x14ac:dyDescent="0.25">
      <c r="V65490" s="80"/>
    </row>
    <row r="65491" spans="22:22" ht="9" hidden="1" customHeight="1" x14ac:dyDescent="0.25">
      <c r="V65491" s="80"/>
    </row>
    <row r="65492" spans="22:22" ht="9" hidden="1" customHeight="1" x14ac:dyDescent="0.25">
      <c r="V65492" s="80"/>
    </row>
    <row r="65493" spans="22:22" ht="9" hidden="1" customHeight="1" x14ac:dyDescent="0.25">
      <c r="V65493" s="80"/>
    </row>
    <row r="65494" spans="22:22" ht="9" hidden="1" customHeight="1" x14ac:dyDescent="0.25">
      <c r="V65494" s="80"/>
    </row>
    <row r="65495" spans="22:22" ht="9" hidden="1" customHeight="1" x14ac:dyDescent="0.25">
      <c r="V65495" s="80"/>
    </row>
    <row r="65496" spans="22:22" ht="9" hidden="1" customHeight="1" x14ac:dyDescent="0.25">
      <c r="V65496" s="80"/>
    </row>
    <row r="65497" spans="22:22" ht="9" hidden="1" customHeight="1" x14ac:dyDescent="0.25">
      <c r="V65497" s="80"/>
    </row>
    <row r="65498" spans="22:22" ht="9" hidden="1" customHeight="1" x14ac:dyDescent="0.25">
      <c r="V65498" s="80"/>
    </row>
    <row r="65499" spans="22:22" ht="9" hidden="1" customHeight="1" x14ac:dyDescent="0.25">
      <c r="V65499" s="80"/>
    </row>
    <row r="65500" spans="22:22" ht="9" hidden="1" customHeight="1" x14ac:dyDescent="0.25">
      <c r="V65500" s="80"/>
    </row>
    <row r="65501" spans="22:22" ht="9" hidden="1" customHeight="1" x14ac:dyDescent="0.25">
      <c r="V65501" s="80"/>
    </row>
    <row r="65502" spans="22:22" ht="9" hidden="1" customHeight="1" x14ac:dyDescent="0.25">
      <c r="V65502" s="80"/>
    </row>
    <row r="65503" spans="22:22" ht="9" hidden="1" customHeight="1" x14ac:dyDescent="0.25">
      <c r="V65503" s="80"/>
    </row>
    <row r="65504" spans="22:22" ht="9" hidden="1" customHeight="1" x14ac:dyDescent="0.25">
      <c r="V65504" s="80"/>
    </row>
    <row r="65505" spans="22:22" ht="9" hidden="1" customHeight="1" x14ac:dyDescent="0.25">
      <c r="V65505" s="80"/>
    </row>
    <row r="65506" spans="22:22" ht="9" hidden="1" customHeight="1" x14ac:dyDescent="0.25">
      <c r="V65506" s="80"/>
    </row>
    <row r="65507" spans="22:22" ht="9" hidden="1" customHeight="1" x14ac:dyDescent="0.25">
      <c r="V65507" s="80"/>
    </row>
    <row r="65508" spans="22:22" ht="9" hidden="1" customHeight="1" x14ac:dyDescent="0.25">
      <c r="V65508" s="80"/>
    </row>
    <row r="65509" spans="22:22" ht="9" hidden="1" customHeight="1" x14ac:dyDescent="0.25">
      <c r="V65509" s="80"/>
    </row>
    <row r="65510" spans="22:22" ht="9" hidden="1" customHeight="1" x14ac:dyDescent="0.25">
      <c r="V65510" s="80"/>
    </row>
    <row r="65511" spans="22:22" ht="9" hidden="1" customHeight="1" x14ac:dyDescent="0.25">
      <c r="V65511" s="80"/>
    </row>
    <row r="65512" spans="22:22" ht="9" hidden="1" customHeight="1" x14ac:dyDescent="0.25">
      <c r="V65512" s="80"/>
    </row>
    <row r="65513" spans="22:22" ht="9" hidden="1" customHeight="1" x14ac:dyDescent="0.25">
      <c r="V65513" s="80"/>
    </row>
    <row r="65514" spans="22:22" ht="9" hidden="1" customHeight="1" x14ac:dyDescent="0.25">
      <c r="V65514" s="80"/>
    </row>
    <row r="65515" spans="22:22" ht="9" hidden="1" customHeight="1" x14ac:dyDescent="0.25">
      <c r="V65515" s="80"/>
    </row>
    <row r="65516" spans="22:22" ht="9" hidden="1" customHeight="1" x14ac:dyDescent="0.25">
      <c r="V65516" s="80"/>
    </row>
    <row r="65517" spans="22:22" ht="9" hidden="1" customHeight="1" x14ac:dyDescent="0.25">
      <c r="V65517" s="80"/>
    </row>
    <row r="65518" spans="22:22" ht="9" hidden="1" customHeight="1" x14ac:dyDescent="0.25">
      <c r="V65518" s="80"/>
    </row>
    <row r="65519" spans="22:22" ht="9" hidden="1" customHeight="1" x14ac:dyDescent="0.25">
      <c r="V65519" s="80"/>
    </row>
    <row r="65520" spans="22:22" ht="9" hidden="1" customHeight="1" x14ac:dyDescent="0.25">
      <c r="V65520" s="80"/>
    </row>
    <row r="65521" spans="22:22" ht="9" hidden="1" customHeight="1" x14ac:dyDescent="0.25">
      <c r="V65521" s="80"/>
    </row>
    <row r="65522" spans="22:22" ht="9" hidden="1" customHeight="1" x14ac:dyDescent="0.25">
      <c r="V65522" s="80"/>
    </row>
    <row r="65523" spans="22:22" ht="9" hidden="1" customHeight="1" x14ac:dyDescent="0.25">
      <c r="V65523" s="80"/>
    </row>
    <row r="65524" spans="22:22" ht="9" hidden="1" customHeight="1" x14ac:dyDescent="0.25">
      <c r="V65524" s="80"/>
    </row>
    <row r="65525" spans="22:22" ht="9" hidden="1" customHeight="1" x14ac:dyDescent="0.25">
      <c r="V65525" s="80"/>
    </row>
    <row r="65526" spans="22:22" ht="9" hidden="1" customHeight="1" x14ac:dyDescent="0.25">
      <c r="V65526" s="80"/>
    </row>
    <row r="65527" spans="22:22" ht="9" hidden="1" customHeight="1" x14ac:dyDescent="0.25"/>
    <row r="65528" spans="22:22" ht="9" hidden="1" customHeight="1" x14ac:dyDescent="0.25"/>
    <row r="65529" spans="22:22" ht="9" hidden="1" customHeight="1" x14ac:dyDescent="0.25"/>
    <row r="65530" spans="22:22" ht="9" hidden="1" customHeight="1" x14ac:dyDescent="0.25"/>
    <row r="65531" spans="22:22" ht="9" hidden="1" customHeight="1" x14ac:dyDescent="0.25"/>
    <row r="65532" spans="22:22" ht="9" hidden="1" customHeight="1" x14ac:dyDescent="0.25"/>
    <row r="65533" spans="22:22" ht="9" hidden="1" customHeight="1" x14ac:dyDescent="0.25"/>
    <row r="65534" spans="22:22" ht="9" hidden="1" customHeight="1" x14ac:dyDescent="0.25"/>
    <row r="65535" spans="22:22" ht="9" hidden="1" customHeight="1" x14ac:dyDescent="0.25"/>
    <row r="65536" spans="22:22" ht="9" hidden="1" customHeight="1" x14ac:dyDescent="0.25"/>
  </sheetData>
  <sheetProtection algorithmName="SHA-512" hashValue="QStR/HTWV23ORhveuX6MxQNZBik0hL7IWxHcxr2RTVPoQSeNKHhl7PUY739VDs25yL8YOeTRMM8JqUmSvwUTIw==" saltValue="C4U0xc2B02jO+NTN580/bA==" spinCount="100000" sheet="1" objects="1" scenarios="1"/>
  <mergeCells count="173">
    <mergeCell ref="O115:R115"/>
    <mergeCell ref="O114:R114"/>
    <mergeCell ref="O76:R76"/>
    <mergeCell ref="O77:R77"/>
    <mergeCell ref="O78:R78"/>
    <mergeCell ref="O106:R106"/>
    <mergeCell ref="O111:R111"/>
    <mergeCell ref="O75:R75"/>
    <mergeCell ref="O90:R90"/>
    <mergeCell ref="O105:R105"/>
    <mergeCell ref="O104:R104"/>
    <mergeCell ref="O93:R93"/>
    <mergeCell ref="O94:R94"/>
    <mergeCell ref="O97:R97"/>
    <mergeCell ref="O98:R98"/>
    <mergeCell ref="O99:R99"/>
    <mergeCell ref="O100:R100"/>
    <mergeCell ref="O95:R95"/>
    <mergeCell ref="O96:R96"/>
    <mergeCell ref="O91:R91"/>
    <mergeCell ref="O92:R92"/>
    <mergeCell ref="E3:O3"/>
    <mergeCell ref="E45:F45"/>
    <mergeCell ref="E7:T7"/>
    <mergeCell ref="E11:T11"/>
    <mergeCell ref="G49:O49"/>
    <mergeCell ref="P48:P50"/>
    <mergeCell ref="G48:O48"/>
    <mergeCell ref="O38:R38"/>
    <mergeCell ref="O40:R40"/>
    <mergeCell ref="O33:R33"/>
    <mergeCell ref="O34:R34"/>
    <mergeCell ref="O35:R35"/>
    <mergeCell ref="O36:R36"/>
    <mergeCell ref="O37:R37"/>
    <mergeCell ref="O13:R13"/>
    <mergeCell ref="O14:R14"/>
    <mergeCell ref="O15:R15"/>
    <mergeCell ref="O16:R16"/>
    <mergeCell ref="O25:R25"/>
    <mergeCell ref="I13:L13"/>
    <mergeCell ref="I21:L21"/>
    <mergeCell ref="I14:L14"/>
    <mergeCell ref="I15:L15"/>
    <mergeCell ref="I16:L16"/>
    <mergeCell ref="E119:F119"/>
    <mergeCell ref="I111:L111"/>
    <mergeCell ref="I113:L113"/>
    <mergeCell ref="I114:L114"/>
    <mergeCell ref="I107:L107"/>
    <mergeCell ref="I108:L108"/>
    <mergeCell ref="I109:L109"/>
    <mergeCell ref="I115:L115"/>
    <mergeCell ref="I104:L104"/>
    <mergeCell ref="I105:L105"/>
    <mergeCell ref="I106:L106"/>
    <mergeCell ref="I92:L92"/>
    <mergeCell ref="I93:L93"/>
    <mergeCell ref="I94:L94"/>
    <mergeCell ref="I95:L95"/>
    <mergeCell ref="I96:L96"/>
    <mergeCell ref="I90:L90"/>
    <mergeCell ref="I99:L99"/>
    <mergeCell ref="I100:L100"/>
    <mergeCell ref="I98:L98"/>
    <mergeCell ref="I97:L97"/>
    <mergeCell ref="I91:L91"/>
    <mergeCell ref="I60:L60"/>
    <mergeCell ref="O65:R65"/>
    <mergeCell ref="I63:L63"/>
    <mergeCell ref="I64:L64"/>
    <mergeCell ref="O62:R62"/>
    <mergeCell ref="Q54:T54"/>
    <mergeCell ref="W55:Z55"/>
    <mergeCell ref="I38:L38"/>
    <mergeCell ref="I41:L41"/>
    <mergeCell ref="O39:R39"/>
    <mergeCell ref="O61:R61"/>
    <mergeCell ref="W51:Z51"/>
    <mergeCell ref="W52:Z52"/>
    <mergeCell ref="O44:R44"/>
    <mergeCell ref="I43:L43"/>
    <mergeCell ref="I61:L61"/>
    <mergeCell ref="O60:R60"/>
    <mergeCell ref="V48:V50"/>
    <mergeCell ref="U48:U50"/>
    <mergeCell ref="Q51:T51"/>
    <mergeCell ref="Q48:T50"/>
    <mergeCell ref="W56:Z56"/>
    <mergeCell ref="O41:R41"/>
    <mergeCell ref="W54:Z54"/>
    <mergeCell ref="I89:L89"/>
    <mergeCell ref="I66:L66"/>
    <mergeCell ref="I62:L62"/>
    <mergeCell ref="O79:R79"/>
    <mergeCell ref="O80:R80"/>
    <mergeCell ref="O89:R89"/>
    <mergeCell ref="E72:Z72"/>
    <mergeCell ref="O81:R81"/>
    <mergeCell ref="O82:R82"/>
    <mergeCell ref="I76:L76"/>
    <mergeCell ref="I85:L85"/>
    <mergeCell ref="O67:R67"/>
    <mergeCell ref="O66:R66"/>
    <mergeCell ref="I68:L68"/>
    <mergeCell ref="O68:R68"/>
    <mergeCell ref="I75:L75"/>
    <mergeCell ref="O63:R63"/>
    <mergeCell ref="O64:R64"/>
    <mergeCell ref="O85:R85"/>
    <mergeCell ref="I81:L81"/>
    <mergeCell ref="I82:L82"/>
    <mergeCell ref="I83:L83"/>
    <mergeCell ref="I67:L67"/>
    <mergeCell ref="I65:L65"/>
    <mergeCell ref="O30:R30"/>
    <mergeCell ref="O31:R31"/>
    <mergeCell ref="O32:R32"/>
    <mergeCell ref="O28:R28"/>
    <mergeCell ref="O27:R27"/>
    <mergeCell ref="O43:R43"/>
    <mergeCell ref="I35:L35"/>
    <mergeCell ref="I40:L40"/>
    <mergeCell ref="I42:L42"/>
    <mergeCell ref="I37:L37"/>
    <mergeCell ref="W53:Z53"/>
    <mergeCell ref="Q53:T53"/>
    <mergeCell ref="Q55:T55"/>
    <mergeCell ref="Q52:T52"/>
    <mergeCell ref="Q56:T56"/>
    <mergeCell ref="O42:R42"/>
    <mergeCell ref="I25:L25"/>
    <mergeCell ref="E18:T18"/>
    <mergeCell ref="I20:L20"/>
    <mergeCell ref="O20:R20"/>
    <mergeCell ref="O21:R21"/>
    <mergeCell ref="I31:L31"/>
    <mergeCell ref="I32:L32"/>
    <mergeCell ref="I33:L33"/>
    <mergeCell ref="I34:L34"/>
    <mergeCell ref="I44:L44"/>
    <mergeCell ref="W48:Z50"/>
    <mergeCell ref="I26:L26"/>
    <mergeCell ref="I27:L27"/>
    <mergeCell ref="I28:L28"/>
    <mergeCell ref="O26:R26"/>
    <mergeCell ref="O29:R29"/>
    <mergeCell ref="I39:L39"/>
    <mergeCell ref="I29:L29"/>
    <mergeCell ref="I120:L120"/>
    <mergeCell ref="I121:L121"/>
    <mergeCell ref="I122:L122"/>
    <mergeCell ref="O119:R119"/>
    <mergeCell ref="O120:R120"/>
    <mergeCell ref="O121:R121"/>
    <mergeCell ref="O122:R122"/>
    <mergeCell ref="E9:Z9"/>
    <mergeCell ref="I119:L119"/>
    <mergeCell ref="I112:L112"/>
    <mergeCell ref="O112:R112"/>
    <mergeCell ref="O113:R113"/>
    <mergeCell ref="I36:L36"/>
    <mergeCell ref="I74:L74"/>
    <mergeCell ref="O74:R74"/>
    <mergeCell ref="I30:L30"/>
    <mergeCell ref="O83:R83"/>
    <mergeCell ref="I77:L77"/>
    <mergeCell ref="I78:L78"/>
    <mergeCell ref="I79:L79"/>
    <mergeCell ref="O107:R107"/>
    <mergeCell ref="O108:R108"/>
    <mergeCell ref="O109:R109"/>
    <mergeCell ref="I80:L80"/>
  </mergeCells>
  <conditionalFormatting sqref="D13:I16">
    <cfRule type="cellIs" dxfId="232" priority="206" stopIfTrue="1" operator="equal">
      <formula>"!"</formula>
    </cfRule>
    <cfRule type="cellIs" dxfId="231" priority="207" stopIfTrue="1" operator="equal">
      <formula>"ü"</formula>
    </cfRule>
  </conditionalFormatting>
  <conditionalFormatting sqref="D1:S1 D2:T2 D3:R5 Y3:Z5 D6:T8 D9:E9 D10:T12 M13:O16 D17:T17 S20:T20 D21:D69 S22:T22 E23:R24 S25:T25 M25:N44 E45:R47 S46:T47 E48:Q48 E49:P56 E57:R57 S58:X58 U59:X60 M60:N68 S61:X68 E69:R69 U69:X69 S69:T70 V70:V71 D70:E73 V73:V122 E74 D74:D122 E75:I85 E86:R86 E87 S87:T87 E88:R88 S89:T89 M89:N100 E101:R103 S104:T104 M104:N109 E110:L110 S111:T111 M111:N115 E116:R116 S117:T117 E118:R118 S119:T119 M119:N122 V125 D125:T65536 V127:V65536">
    <cfRule type="cellIs" dxfId="230" priority="261" stopIfTrue="1" operator="equal">
      <formula>"ü"</formula>
    </cfRule>
  </conditionalFormatting>
  <conditionalFormatting sqref="E58:E59">
    <cfRule type="cellIs" dxfId="229" priority="105" stopIfTrue="1" operator="equal">
      <formula>"ü"</formula>
    </cfRule>
    <cfRule type="cellIs" dxfId="228" priority="104" stopIfTrue="1" operator="equal">
      <formula>"!"</formula>
    </cfRule>
  </conditionalFormatting>
  <conditionalFormatting sqref="E117">
    <cfRule type="cellIs" dxfId="227" priority="102" stopIfTrue="1" operator="equal">
      <formula>"!"</formula>
    </cfRule>
    <cfRule type="cellIs" dxfId="226" priority="103" stopIfTrue="1" operator="equal">
      <formula>"ü"</formula>
    </cfRule>
  </conditionalFormatting>
  <conditionalFormatting sqref="E20:I21">
    <cfRule type="cellIs" dxfId="225" priority="96" stopIfTrue="1" operator="equal">
      <formula>"!"</formula>
    </cfRule>
    <cfRule type="cellIs" dxfId="224" priority="97" stopIfTrue="1" operator="equal">
      <formula>"ü"</formula>
    </cfRule>
  </conditionalFormatting>
  <conditionalFormatting sqref="E25:I44">
    <cfRule type="cellIs" dxfId="223" priority="193" stopIfTrue="1" operator="equal">
      <formula>"ü"</formula>
    </cfRule>
    <cfRule type="cellIs" dxfId="222" priority="192" stopIfTrue="1" operator="equal">
      <formula>"!"</formula>
    </cfRule>
  </conditionalFormatting>
  <conditionalFormatting sqref="E60:I68">
    <cfRule type="cellIs" dxfId="221" priority="169" stopIfTrue="1" operator="equal">
      <formula>"ü"</formula>
    </cfRule>
    <cfRule type="cellIs" dxfId="220" priority="168" stopIfTrue="1" operator="equal">
      <formula>"!"</formula>
    </cfRule>
  </conditionalFormatting>
  <conditionalFormatting sqref="E89:I100">
    <cfRule type="cellIs" dxfId="219" priority="160" stopIfTrue="1" operator="equal">
      <formula>"!"</formula>
    </cfRule>
    <cfRule type="cellIs" dxfId="218" priority="161" stopIfTrue="1" operator="equal">
      <formula>"ü"</formula>
    </cfRule>
  </conditionalFormatting>
  <conditionalFormatting sqref="E104:I109">
    <cfRule type="cellIs" dxfId="217" priority="159" stopIfTrue="1" operator="equal">
      <formula>"ü"</formula>
    </cfRule>
    <cfRule type="cellIs" dxfId="216" priority="158" stopIfTrue="1" operator="equal">
      <formula>"!"</formula>
    </cfRule>
  </conditionalFormatting>
  <conditionalFormatting sqref="E111:I115">
    <cfRule type="cellIs" dxfId="215" priority="155" stopIfTrue="1" operator="equal">
      <formula>"ü"</formula>
    </cfRule>
    <cfRule type="cellIs" dxfId="214" priority="154" stopIfTrue="1" operator="equal">
      <formula>"!"</formula>
    </cfRule>
  </conditionalFormatting>
  <conditionalFormatting sqref="E119:I122">
    <cfRule type="cellIs" dxfId="213" priority="150" stopIfTrue="1" operator="equal">
      <formula>"!"</formula>
    </cfRule>
    <cfRule type="cellIs" dxfId="212" priority="151" stopIfTrue="1" operator="equal">
      <formula>"ü"</formula>
    </cfRule>
  </conditionalFormatting>
  <conditionalFormatting sqref="E18:T19">
    <cfRule type="cellIs" dxfId="211" priority="101" stopIfTrue="1" operator="equal">
      <formula>"ü"</formula>
    </cfRule>
    <cfRule type="cellIs" dxfId="210" priority="100" stopIfTrue="1" operator="equal">
      <formula>"!"</formula>
    </cfRule>
  </conditionalFormatting>
  <conditionalFormatting sqref="G102:G103">
    <cfRule type="cellIs" dxfId="209" priority="331" operator="equal">
      <formula>"!"</formula>
    </cfRule>
    <cfRule type="cellIs" dxfId="208" priority="330" operator="equal">
      <formula>"ü"</formula>
    </cfRule>
    <cfRule type="cellIs" dxfId="207" priority="332" operator="equal">
      <formula>"û"</formula>
    </cfRule>
  </conditionalFormatting>
  <conditionalFormatting sqref="G74:I74">
    <cfRule type="cellIs" dxfId="206" priority="56" stopIfTrue="1" operator="equal">
      <formula>"!"</formula>
    </cfRule>
    <cfRule type="cellIs" dxfId="205" priority="57" stopIfTrue="1" operator="equal">
      <formula>"ü"</formula>
    </cfRule>
  </conditionalFormatting>
  <conditionalFormatting sqref="H61:H68 H75:H85">
    <cfRule type="cellIs" dxfId="204" priority="429" operator="equal">
      <formula>"ü"</formula>
    </cfRule>
    <cfRule type="cellIs" dxfId="203" priority="430" operator="equal">
      <formula>"!"</formula>
    </cfRule>
    <cfRule type="cellIs" dxfId="202" priority="431" operator="equal">
      <formula>"û"</formula>
    </cfRule>
  </conditionalFormatting>
  <conditionalFormatting sqref="H61:H68">
    <cfRule type="cellIs" dxfId="201" priority="426" operator="equal">
      <formula>"ü"</formula>
    </cfRule>
    <cfRule type="cellIs" dxfId="200" priority="427" operator="equal">
      <formula>"!"</formula>
    </cfRule>
    <cfRule type="colorScale" priority="428">
      <colorScale>
        <cfvo type="min"/>
        <cfvo type="max"/>
        <color rgb="FFFF7128"/>
        <color rgb="FFFFEF9C"/>
      </colorScale>
    </cfRule>
  </conditionalFormatting>
  <conditionalFormatting sqref="H62">
    <cfRule type="colorScale" priority="425">
      <colorScale>
        <cfvo type="min"/>
        <cfvo type="max"/>
        <color rgb="FFFF7128"/>
        <color rgb="FFFFEF9C"/>
      </colorScale>
    </cfRule>
  </conditionalFormatting>
  <conditionalFormatting sqref="H62:H68">
    <cfRule type="cellIs" dxfId="199" priority="405" operator="equal">
      <formula>"ü"</formula>
    </cfRule>
    <cfRule type="cellIs" dxfId="198" priority="406" operator="equal">
      <formula>"!"</formula>
    </cfRule>
  </conditionalFormatting>
  <conditionalFormatting sqref="H63">
    <cfRule type="colorScale" priority="422">
      <colorScale>
        <cfvo type="min"/>
        <cfvo type="max"/>
        <color rgb="FFFF7128"/>
        <color rgb="FFFFEF9C"/>
      </colorScale>
    </cfRule>
  </conditionalFormatting>
  <conditionalFormatting sqref="H64">
    <cfRule type="colorScale" priority="419">
      <colorScale>
        <cfvo type="min"/>
        <cfvo type="max"/>
        <color rgb="FFFF7128"/>
        <color rgb="FFFFEF9C"/>
      </colorScale>
    </cfRule>
  </conditionalFormatting>
  <conditionalFormatting sqref="H65">
    <cfRule type="colorScale" priority="416">
      <colorScale>
        <cfvo type="min"/>
        <cfvo type="max"/>
        <color rgb="FFFF7128"/>
        <color rgb="FFFFEF9C"/>
      </colorScale>
    </cfRule>
  </conditionalFormatting>
  <conditionalFormatting sqref="H66">
    <cfRule type="colorScale" priority="413">
      <colorScale>
        <cfvo type="min"/>
        <cfvo type="max"/>
        <color rgb="FFFF7128"/>
        <color rgb="FFFFEF9C"/>
      </colorScale>
    </cfRule>
  </conditionalFormatting>
  <conditionalFormatting sqref="H67">
    <cfRule type="colorScale" priority="410">
      <colorScale>
        <cfvo type="min"/>
        <cfvo type="max"/>
        <color rgb="FFFF7128"/>
        <color rgb="FFFFEF9C"/>
      </colorScale>
    </cfRule>
  </conditionalFormatting>
  <conditionalFormatting sqref="H68">
    <cfRule type="colorScale" priority="407">
      <colorScale>
        <cfvo type="min"/>
        <cfvo type="max"/>
        <color rgb="FFFF7128"/>
        <color rgb="FFFFEF9C"/>
      </colorScale>
    </cfRule>
  </conditionalFormatting>
  <conditionalFormatting sqref="H75:H84">
    <cfRule type="colorScale" priority="453">
      <colorScale>
        <cfvo type="min"/>
        <cfvo type="max"/>
        <color rgb="FFFF7128"/>
        <color rgb="FFFFEF9C"/>
      </colorScale>
    </cfRule>
  </conditionalFormatting>
  <conditionalFormatting sqref="H85">
    <cfRule type="colorScale" priority="434">
      <colorScale>
        <cfvo type="min"/>
        <cfvo type="max"/>
        <color rgb="FFFF7128"/>
        <color rgb="FFFFEF9C"/>
      </colorScale>
    </cfRule>
  </conditionalFormatting>
  <conditionalFormatting sqref="H90:H99">
    <cfRule type="cellIs" dxfId="197" priority="121" operator="equal">
      <formula>"û"</formula>
    </cfRule>
    <cfRule type="cellIs" dxfId="196" priority="116" operator="equal">
      <formula>"ü"</formula>
    </cfRule>
    <cfRule type="cellIs" dxfId="195" priority="117" operator="equal">
      <formula>"!"</formula>
    </cfRule>
    <cfRule type="colorScale" priority="118">
      <colorScale>
        <cfvo type="min"/>
        <cfvo type="max"/>
        <color rgb="FFFF7128"/>
        <color rgb="FFFFEF9C"/>
      </colorScale>
    </cfRule>
    <cfRule type="cellIs" dxfId="194" priority="119" operator="equal">
      <formula>"ü"</formula>
    </cfRule>
    <cfRule type="cellIs" dxfId="193" priority="120" operator="equal">
      <formula>"!"</formula>
    </cfRule>
  </conditionalFormatting>
  <conditionalFormatting sqref="H90:H100">
    <cfRule type="cellIs" dxfId="192" priority="289" operator="equal">
      <formula>"!"</formula>
    </cfRule>
    <cfRule type="cellIs" dxfId="191" priority="288" operator="equal">
      <formula>"ü"</formula>
    </cfRule>
    <cfRule type="cellIs" dxfId="190" priority="293" operator="equal">
      <formula>"û"</formula>
    </cfRule>
    <cfRule type="cellIs" dxfId="189" priority="291" operator="equal">
      <formula>"ü"</formula>
    </cfRule>
    <cfRule type="colorScale" priority="290">
      <colorScale>
        <cfvo type="min"/>
        <cfvo type="max"/>
        <color rgb="FFFF7128"/>
        <color rgb="FFFFEF9C"/>
      </colorScale>
    </cfRule>
    <cfRule type="cellIs" dxfId="188" priority="292" operator="equal">
      <formula>"!"</formula>
    </cfRule>
  </conditionalFormatting>
  <conditionalFormatting sqref="H105:H109">
    <cfRule type="colorScale" priority="311">
      <colorScale>
        <cfvo type="min"/>
        <cfvo type="max"/>
        <color rgb="FFFF7128"/>
        <color rgb="FFFFEF9C"/>
      </colorScale>
    </cfRule>
    <cfRule type="cellIs" dxfId="187" priority="314" operator="equal">
      <formula>"û"</formula>
    </cfRule>
    <cfRule type="cellIs" dxfId="186" priority="309" operator="equal">
      <formula>"ü"</formula>
    </cfRule>
    <cfRule type="cellIs" dxfId="185" priority="310" operator="equal">
      <formula>"!"</formula>
    </cfRule>
    <cfRule type="cellIs" dxfId="184" priority="312" operator="equal">
      <formula>"ü"</formula>
    </cfRule>
    <cfRule type="cellIs" dxfId="183" priority="313" operator="equal">
      <formula>"!"</formula>
    </cfRule>
  </conditionalFormatting>
  <conditionalFormatting sqref="H112:H115">
    <cfRule type="cellIs" dxfId="182" priority="303" operator="equal">
      <formula>"ü"</formula>
    </cfRule>
    <cfRule type="colorScale" priority="305">
      <colorScale>
        <cfvo type="min"/>
        <cfvo type="max"/>
        <color rgb="FFFF7128"/>
        <color rgb="FFFFEF9C"/>
      </colorScale>
    </cfRule>
    <cfRule type="cellIs" dxfId="181" priority="304" operator="equal">
      <formula>"!"</formula>
    </cfRule>
    <cfRule type="cellIs" dxfId="180" priority="306" operator="equal">
      <formula>"ü"</formula>
    </cfRule>
    <cfRule type="cellIs" dxfId="179" priority="307" operator="equal">
      <formula>"!"</formula>
    </cfRule>
    <cfRule type="cellIs" dxfId="178" priority="308" operator="equal">
      <formula>"û"</formula>
    </cfRule>
  </conditionalFormatting>
  <conditionalFormatting sqref="H120:H122">
    <cfRule type="cellIs" dxfId="177" priority="294" operator="equal">
      <formula>"ü"</formula>
    </cfRule>
    <cfRule type="colorScale" priority="296">
      <colorScale>
        <cfvo type="min"/>
        <cfvo type="max"/>
        <color rgb="FFFF7128"/>
        <color rgb="FFFFEF9C"/>
      </colorScale>
    </cfRule>
    <cfRule type="cellIs" dxfId="176" priority="297" operator="equal">
      <formula>"ü"</formula>
    </cfRule>
    <cfRule type="cellIs" dxfId="175" priority="298" operator="equal">
      <formula>"!"</formula>
    </cfRule>
    <cfRule type="cellIs" dxfId="174" priority="299" operator="equal">
      <formula>"û"</formula>
    </cfRule>
    <cfRule type="cellIs" dxfId="173" priority="295" operator="equal">
      <formula>"!"</formula>
    </cfRule>
  </conditionalFormatting>
  <conditionalFormatting sqref="M60:N68 M89:N100 M111:N115 M119:N122 M25:N44 M104:N109 D1:S1 D2:T2 D3:R5 Y3:Z5 D6:T8 D9:E9 D10:T12 M13:O16 D17:T17 S20:T20 D21:D69 S22:T22 E23:R24 S25:T25 E45:R47 S46:T47 E48:Q48 E49:P56 E57:R57 S58:X58 U59:X60 S61:X68 E69:R69 U69:X69 S69:T70 V70:V71 D70:E73 V73:V122 E74 D74:D122 E75:I85 E86:R86 E87 S87:T87 E88:R88 S89:T89 E101:R103 S104:T104 E110:L110 S111:T111 E116:R116 S117:T117 E118:R118 S119:T119 V125 D125:T65536 V127:V65536">
    <cfRule type="cellIs" dxfId="172" priority="260" stopIfTrue="1" operator="equal">
      <formula>"!"</formula>
    </cfRule>
  </conditionalFormatting>
  <conditionalFormatting sqref="M20:O21">
    <cfRule type="cellIs" dxfId="171" priority="98" stopIfTrue="1" operator="equal">
      <formula>"!"</formula>
    </cfRule>
    <cfRule type="cellIs" dxfId="170" priority="99" stopIfTrue="1" operator="equal">
      <formula>"ü"</formula>
    </cfRule>
  </conditionalFormatting>
  <conditionalFormatting sqref="M74:O85">
    <cfRule type="cellIs" dxfId="169" priority="25" stopIfTrue="1" operator="equal">
      <formula>"!"</formula>
    </cfRule>
    <cfRule type="cellIs" dxfId="168" priority="26" stopIfTrue="1" operator="equal">
      <formula>"ü"</formula>
    </cfRule>
  </conditionalFormatting>
  <conditionalFormatting sqref="N14:N16 N21 P51:P56 N75:N85">
    <cfRule type="cellIs" dxfId="167" priority="287" stopIfTrue="1" operator="equal">
      <formula>"ü"</formula>
    </cfRule>
  </conditionalFormatting>
  <conditionalFormatting sqref="N14:N16 P51:P56 N21 N75:N85">
    <cfRule type="cellIs" dxfId="166" priority="286" stopIfTrue="1" operator="equal">
      <formula>"!"</formula>
    </cfRule>
  </conditionalFormatting>
  <conditionalFormatting sqref="N26:N44">
    <cfRule type="cellIs" dxfId="165" priority="242" stopIfTrue="1" operator="equal">
      <formula>"!"</formula>
    </cfRule>
    <cfRule type="cellIs" dxfId="164" priority="243" stopIfTrue="1" operator="equal">
      <formula>"ü"</formula>
    </cfRule>
  </conditionalFormatting>
  <conditionalFormatting sqref="N61:N68">
    <cfRule type="cellIs" dxfId="163" priority="256" stopIfTrue="1" operator="equal">
      <formula>"!"</formula>
    </cfRule>
    <cfRule type="cellIs" dxfId="162" priority="257" stopIfTrue="1" operator="equal">
      <formula>"ü"</formula>
    </cfRule>
  </conditionalFormatting>
  <conditionalFormatting sqref="N90:N100">
    <cfRule type="cellIs" dxfId="161" priority="232" stopIfTrue="1" operator="equal">
      <formula>"!"</formula>
    </cfRule>
    <cfRule type="cellIs" dxfId="160" priority="233" stopIfTrue="1" operator="equal">
      <formula>"ü"</formula>
    </cfRule>
    <cfRule type="cellIs" dxfId="159" priority="234" stopIfTrue="1" operator="equal">
      <formula>"!"</formula>
    </cfRule>
    <cfRule type="cellIs" dxfId="158" priority="235" stopIfTrue="1" operator="equal">
      <formula>"ü"</formula>
    </cfRule>
    <cfRule type="cellIs" dxfId="157" priority="252" stopIfTrue="1" operator="equal">
      <formula>"!"</formula>
    </cfRule>
    <cfRule type="cellIs" dxfId="156" priority="253" stopIfTrue="1" operator="equal">
      <formula>"ü"</formula>
    </cfRule>
  </conditionalFormatting>
  <conditionalFormatting sqref="N105:N108">
    <cfRule type="cellIs" dxfId="155" priority="18" stopIfTrue="1" operator="equal">
      <formula>"ü"</formula>
    </cfRule>
    <cfRule type="cellIs" dxfId="154" priority="17" stopIfTrue="1" operator="equal">
      <formula>"!"</formula>
    </cfRule>
    <cfRule type="cellIs" dxfId="153" priority="16" stopIfTrue="1" operator="equal">
      <formula>"ü"</formula>
    </cfRule>
    <cfRule type="cellIs" dxfId="152" priority="15" stopIfTrue="1" operator="equal">
      <formula>"!"</formula>
    </cfRule>
  </conditionalFormatting>
  <conditionalFormatting sqref="N105:N109">
    <cfRule type="cellIs" dxfId="151" priority="8" stopIfTrue="1" operator="equal">
      <formula>"ü"</formula>
    </cfRule>
    <cfRule type="cellIs" dxfId="150" priority="7" stopIfTrue="1" operator="equal">
      <formula>"!"</formula>
    </cfRule>
  </conditionalFormatting>
  <conditionalFormatting sqref="N109">
    <cfRule type="cellIs" dxfId="149" priority="6" stopIfTrue="1" operator="equal">
      <formula>"ü"</formula>
    </cfRule>
    <cfRule type="cellIs" dxfId="148" priority="5" stopIfTrue="1" operator="equal">
      <formula>"!"</formula>
    </cfRule>
    <cfRule type="cellIs" dxfId="147" priority="4" stopIfTrue="1" operator="equal">
      <formula>"ü"</formula>
    </cfRule>
    <cfRule type="cellIs" dxfId="146" priority="3" stopIfTrue="1" operator="equal">
      <formula>"!"</formula>
    </cfRule>
  </conditionalFormatting>
  <conditionalFormatting sqref="N112:N115">
    <cfRule type="cellIs" dxfId="145" priority="220" stopIfTrue="1" operator="equal">
      <formula>"!"</formula>
    </cfRule>
    <cfRule type="cellIs" dxfId="144" priority="219" stopIfTrue="1" operator="equal">
      <formula>"ü"</formula>
    </cfRule>
    <cfRule type="cellIs" dxfId="143" priority="218" stopIfTrue="1" operator="equal">
      <formula>"!"</formula>
    </cfRule>
    <cfRule type="cellIs" dxfId="142" priority="222" stopIfTrue="1" operator="equal">
      <formula>"!"</formula>
    </cfRule>
    <cfRule type="cellIs" dxfId="141" priority="248" stopIfTrue="1" operator="equal">
      <formula>"!"</formula>
    </cfRule>
    <cfRule type="cellIs" dxfId="140" priority="225" stopIfTrue="1" operator="equal">
      <formula>"ü"</formula>
    </cfRule>
    <cfRule type="cellIs" dxfId="139" priority="224" stopIfTrue="1" operator="equal">
      <formula>"!"</formula>
    </cfRule>
    <cfRule type="cellIs" dxfId="138" priority="221" stopIfTrue="1" operator="equal">
      <formula>"ü"</formula>
    </cfRule>
    <cfRule type="cellIs" dxfId="137" priority="249" stopIfTrue="1" operator="equal">
      <formula>"ü"</formula>
    </cfRule>
    <cfRule type="cellIs" dxfId="136" priority="223" stopIfTrue="1" operator="equal">
      <formula>"ü"</formula>
    </cfRule>
  </conditionalFormatting>
  <conditionalFormatting sqref="N120:N122">
    <cfRule type="cellIs" dxfId="135" priority="208" stopIfTrue="1" operator="equal">
      <formula>"!"</formula>
    </cfRule>
    <cfRule type="cellIs" dxfId="134" priority="209" stopIfTrue="1" operator="equal">
      <formula>"ü"</formula>
    </cfRule>
    <cfRule type="cellIs" dxfId="133" priority="210" stopIfTrue="1" operator="equal">
      <formula>"!"</formula>
    </cfRule>
    <cfRule type="cellIs" dxfId="132" priority="211" stopIfTrue="1" operator="equal">
      <formula>"ü"</formula>
    </cfRule>
    <cfRule type="cellIs" dxfId="131" priority="212" stopIfTrue="1" operator="equal">
      <formula>"!"</formula>
    </cfRule>
    <cfRule type="cellIs" dxfId="130" priority="213" stopIfTrue="1" operator="equal">
      <formula>"ü"</formula>
    </cfRule>
    <cfRule type="cellIs" dxfId="129" priority="214" stopIfTrue="1" operator="equal">
      <formula>"!"</formula>
    </cfRule>
    <cfRule type="cellIs" dxfId="128" priority="215" stopIfTrue="1" operator="equal">
      <formula>"ü"</formula>
    </cfRule>
    <cfRule type="cellIs" dxfId="127" priority="216" stopIfTrue="1" operator="equal">
      <formula>"!"</formula>
    </cfRule>
    <cfRule type="cellIs" dxfId="126" priority="217" stopIfTrue="1" operator="equal">
      <formula>"ü"</formula>
    </cfRule>
    <cfRule type="cellIs" dxfId="125" priority="246" stopIfTrue="1" operator="equal">
      <formula>"!"</formula>
    </cfRule>
    <cfRule type="cellIs" dxfId="124" priority="247" stopIfTrue="1" operator="equal">
      <formula>"ü"</formula>
    </cfRule>
  </conditionalFormatting>
  <conditionalFormatting sqref="O25:O44">
    <cfRule type="cellIs" dxfId="123" priority="185" stopIfTrue="1" operator="equal">
      <formula>"ü"</formula>
    </cfRule>
    <cfRule type="cellIs" dxfId="122" priority="184" stopIfTrue="1" operator="equal">
      <formula>"!"</formula>
    </cfRule>
  </conditionalFormatting>
  <conditionalFormatting sqref="O60:O68">
    <cfRule type="cellIs" dxfId="121" priority="147" stopIfTrue="1" operator="equal">
      <formula>"ü"</formula>
    </cfRule>
    <cfRule type="cellIs" dxfId="120" priority="146" stopIfTrue="1" operator="equal">
      <formula>"!"</formula>
    </cfRule>
  </conditionalFormatting>
  <conditionalFormatting sqref="O89:O100">
    <cfRule type="cellIs" dxfId="119" priority="131" stopIfTrue="1" operator="equal">
      <formula>"ü"</formula>
    </cfRule>
    <cfRule type="cellIs" dxfId="118" priority="130" stopIfTrue="1" operator="equal">
      <formula>"!"</formula>
    </cfRule>
  </conditionalFormatting>
  <conditionalFormatting sqref="O104:O109">
    <cfRule type="cellIs" dxfId="117" priority="1" stopIfTrue="1" operator="equal">
      <formula>"!"</formula>
    </cfRule>
    <cfRule type="cellIs" dxfId="116" priority="2" stopIfTrue="1" operator="equal">
      <formula>"ü"</formula>
    </cfRule>
  </conditionalFormatting>
  <conditionalFormatting sqref="O111:O115">
    <cfRule type="cellIs" dxfId="115" priority="127" stopIfTrue="1" operator="equal">
      <formula>"ü"</formula>
    </cfRule>
    <cfRule type="cellIs" dxfId="114" priority="126" stopIfTrue="1" operator="equal">
      <formula>"!"</formula>
    </cfRule>
  </conditionalFormatting>
  <conditionalFormatting sqref="O119:O122">
    <cfRule type="cellIs" dxfId="113" priority="124" stopIfTrue="1" operator="equal">
      <formula>"!"</formula>
    </cfRule>
    <cfRule type="cellIs" dxfId="112" priority="125" stopIfTrue="1" operator="equal">
      <formula>"ü"</formula>
    </cfRule>
  </conditionalFormatting>
  <conditionalFormatting sqref="Q51:Q56">
    <cfRule type="cellIs" dxfId="111" priority="109" stopIfTrue="1" operator="equal">
      <formula>"ü"</formula>
    </cfRule>
    <cfRule type="cellIs" dxfId="110" priority="108" stopIfTrue="1" operator="equal">
      <formula>"!"</formula>
    </cfRule>
  </conditionalFormatting>
  <conditionalFormatting sqref="U48:W48">
    <cfRule type="cellIs" dxfId="109" priority="181" stopIfTrue="1" operator="equal">
      <formula>"ü"</formula>
    </cfRule>
    <cfRule type="cellIs" dxfId="108" priority="180" stopIfTrue="1" operator="equal">
      <formula>"!"</formula>
    </cfRule>
  </conditionalFormatting>
  <conditionalFormatting sqref="U51:W56">
    <cfRule type="cellIs" dxfId="107" priority="107" stopIfTrue="1" operator="equal">
      <formula>"ü"</formula>
    </cfRule>
    <cfRule type="cellIs" dxfId="106" priority="106" stopIfTrue="1" operator="equal">
      <formula>"!"</formula>
    </cfRule>
  </conditionalFormatting>
  <conditionalFormatting sqref="V51:V56">
    <cfRule type="cellIs" dxfId="105" priority="176" stopIfTrue="1" operator="equal">
      <formula>"!"</formula>
    </cfRule>
    <cfRule type="cellIs" dxfId="104" priority="177" stopIfTrue="1" operator="equal">
      <formula>"ü"</formula>
    </cfRule>
  </conditionalFormatting>
  <dataValidations xWindow="463" yWindow="391" count="10">
    <dataValidation allowBlank="1" showInputMessage="1" showErrorMessage="1" promptTitle="Dilysu / Validation:" prompt="Dylai'r gwerth hwn fod yn hafal i AD/020._x000a__x000a_This value should be equal to AD/020." sqref="H68" xr:uid="{00000000-0002-0000-0E00-000000000000}"/>
    <dataValidation allowBlank="1" showInputMessage="1" showErrorMessage="1" promptTitle="Dilysu / Validation:" prompt="Dylai'n werth bod yn hafal i AD/023 neu'n fwy na hynny._x000a__x000a_This value should be equal to or greater than AD/023." sqref="H100 H109" xr:uid="{00000000-0002-0000-0E00-000001000000}"/>
    <dataValidation allowBlank="1" showInputMessage="1" showErrorMessage="1" promptTitle="Dilysu / Validation:" prompt="Dylai'n werth bod yn hafal i AD/020 neu'n fwy na hynny._x000a__x000a_This value should be equal to or greater than AD/020." sqref="P56 H44" xr:uid="{00000000-0002-0000-0E00-000002000000}"/>
    <dataValidation allowBlank="1" showInputMessage="1" showErrorMessage="1" promptTitle="Dilysu / Validation:" prompt="Dylai'n werth bod yn hafal i AS/001 neu'n fwy na hynny._x000a__x000a_This value should be equal to or greater than AS/001." sqref="H21" xr:uid="{00000000-0002-0000-0E00-000003000000}"/>
    <dataValidation allowBlank="1" showInputMessage="1" showErrorMessage="1" promptTitle="Dilysu / Validation:" prompt="Dylai'r gwerth hyn bod yn llai na neu'n hafal i AD/020._x000a__x000a_This value should be less than or equal to AD/020." sqref="H14 H83:H84" xr:uid="{00000000-0002-0000-0E00-000004000000}"/>
    <dataValidation allowBlank="1" showInputMessage="1" showErrorMessage="1" promptTitle="Dilysu / Validation:" prompt="Dylai'r gwerth hyn bod yn llai na neu'n hafal i AS/001._x000a__x000a_This value should be less than or equal to AS/001." sqref="H15:H16" xr:uid="{00000000-0002-0000-0E00-000005000000}"/>
    <dataValidation allowBlank="1" showInputMessage="1" showErrorMessage="1" promptTitle="Dilysu / Validation:" prompt="Dylai'r gwerth hyn bod yn llai na neu'n hafal i AD/023._x000a__x000a_This value should be less than or equal to AD/023." sqref="H112 H85" xr:uid="{00000000-0002-0000-0E00-000006000000}"/>
    <dataValidation allowBlank="1" showInputMessage="1" showErrorMessage="1" promptTitle="Dilysu / Validation:" prompt="Dylai'r gwerth hyn bod yn llai na AD/026._x000a__x000a_This value should be less than AD/026." sqref="H113" xr:uid="{00000000-0002-0000-0E00-000007000000}"/>
    <dataValidation allowBlank="1" showErrorMessage="1" promptTitle="Dilysu / Validation:" prompt="Dylai'r gwerth hyn bod yn llai na neu'n hafal i AD/020._x000a__x000a_This value should be less than or equal to AD/020." sqref="H75:H82" xr:uid="{00000000-0002-0000-0E00-000008000000}"/>
    <dataValidation allowBlank="1" showInputMessage="1" showErrorMessage="1" promptTitle="Dilysu / Validation:" prompt="Dylai'r gwerth hyn bod yn llai na neu'n hafal i AD/026._x000a__x000a_This value should be less than or equal to AD/026." sqref="H114" xr:uid="{00000000-0002-0000-0E00-00000A000000}"/>
  </dataValidations>
  <hyperlinks>
    <hyperlink ref="Z4" location="AD6a!A1" display="AD6a!A1" xr:uid="{00000000-0004-0000-0E00-000000000000}"/>
    <hyperlink ref="Z3" location="'Table 1 Referrals'!A1" display="'Table 1 Referrals'!A1" xr:uid="{00000000-0004-0000-0E00-000001000000}"/>
    <hyperlink ref="Z5" location="Home!A1" display="Home!A1" xr:uid="{00000000-0004-0000-0E00-000002000000}"/>
  </hyperlinks>
  <pageMargins left="0.70866141732283472" right="0.70866141732283472" top="0.74803149606299213" bottom="0.74803149606299213" header="0.31496062992125984" footer="0.31496062992125984"/>
  <pageSetup paperSize="9" scale="31" fitToWidth="2" fitToHeight="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F189"/>
  <sheetViews>
    <sheetView showGridLines="0" showRowColHeaders="0" topLeftCell="A2" zoomScale="82" zoomScaleNormal="82" workbookViewId="0">
      <selection activeCell="E13" sqref="E13"/>
    </sheetView>
  </sheetViews>
  <sheetFormatPr defaultColWidth="0" defaultRowHeight="12.75" customHeight="1" zeroHeight="1" x14ac:dyDescent="0.25"/>
  <cols>
    <col min="1" max="1" width="3.5546875" customWidth="1"/>
    <col min="2" max="3" width="3.6640625" hidden="1" customWidth="1"/>
    <col min="4" max="4" width="4" style="60" bestFit="1" customWidth="1"/>
    <col min="5" max="5" width="20.6640625" customWidth="1"/>
    <col min="6" max="6" width="19.44140625" customWidth="1"/>
    <col min="7" max="7" width="22.33203125" style="80" customWidth="1"/>
    <col min="8" max="19" width="17.33203125" customWidth="1"/>
    <col min="20" max="20" width="3.6640625" customWidth="1"/>
    <col min="21" max="21" width="4.44140625" customWidth="1"/>
    <col min="22" max="23" width="9.33203125" hidden="1" customWidth="1"/>
    <col min="24" max="32" width="0" hidden="1" customWidth="1"/>
    <col min="33" max="16384" width="9.33203125" hidden="1"/>
  </cols>
  <sheetData>
    <row r="1" spans="1:31" ht="13.2" hidden="1" x14ac:dyDescent="0.25">
      <c r="A1" s="8"/>
      <c r="D1" s="61"/>
      <c r="E1" s="8"/>
      <c r="F1" s="8"/>
      <c r="G1" s="160"/>
      <c r="H1" s="8"/>
      <c r="I1" s="8"/>
      <c r="J1" s="8"/>
      <c r="K1" s="8"/>
      <c r="L1" s="8"/>
      <c r="M1" s="8"/>
      <c r="N1" s="8"/>
      <c r="O1" s="8"/>
      <c r="P1" s="8"/>
      <c r="Q1" s="8"/>
      <c r="R1" s="8"/>
      <c r="S1" s="8"/>
      <c r="T1" s="8"/>
      <c r="U1" s="8"/>
    </row>
    <row r="2" spans="1:31" ht="6.75" customHeight="1" x14ac:dyDescent="0.25">
      <c r="A2" s="8"/>
      <c r="U2" s="8"/>
    </row>
    <row r="3" spans="1:31" ht="18.75" customHeight="1" x14ac:dyDescent="0.3">
      <c r="A3" s="8"/>
      <c r="E3" s="137" t="str">
        <f>Text!C253</f>
        <v>Adults: Social Services Performance and Improvement Framework, 2023-24</v>
      </c>
      <c r="F3" s="79"/>
      <c r="G3" s="20"/>
      <c r="S3" s="178" t="str">
        <f>VLOOKUP(Home!$Q$19,LAs!$B$3:$C$25,2,FALSE)</f>
        <v>Please select</v>
      </c>
      <c r="U3" s="8"/>
    </row>
    <row r="4" spans="1:31" ht="15.6" hidden="1" x14ac:dyDescent="0.3">
      <c r="A4" s="8"/>
      <c r="E4" s="79"/>
      <c r="F4" s="79"/>
      <c r="G4" s="20"/>
      <c r="S4" s="107" t="str">
        <f>Text!C261</f>
        <v>Table 7 - Advocacy (AD7)</v>
      </c>
      <c r="U4" s="8"/>
    </row>
    <row r="5" spans="1:31" ht="13.2" hidden="1" x14ac:dyDescent="0.25">
      <c r="A5" s="8"/>
      <c r="S5" s="107" t="str">
        <f>Guidetext!C21</f>
        <v>Back to Home Page</v>
      </c>
      <c r="U5" s="8"/>
    </row>
    <row r="6" spans="1:31" ht="13.2" hidden="1" x14ac:dyDescent="0.25">
      <c r="A6" s="8"/>
      <c r="S6" s="107"/>
      <c r="U6" s="8"/>
    </row>
    <row r="7" spans="1:31" ht="15.6" hidden="1" x14ac:dyDescent="0.25">
      <c r="A7" s="8"/>
      <c r="E7" s="567"/>
      <c r="F7" s="567"/>
      <c r="G7" s="567"/>
      <c r="H7" s="567"/>
      <c r="I7" s="567"/>
      <c r="J7" s="567"/>
      <c r="K7" s="567"/>
      <c r="L7" s="567"/>
      <c r="M7" s="567"/>
      <c r="N7" s="567"/>
      <c r="O7" s="567"/>
      <c r="P7" s="567"/>
      <c r="Q7" s="567"/>
      <c r="S7" s="107"/>
      <c r="U7" s="8"/>
    </row>
    <row r="8" spans="1:31" ht="15.6" hidden="1" x14ac:dyDescent="0.25">
      <c r="A8" s="8"/>
      <c r="E8" s="128"/>
      <c r="F8" s="128"/>
      <c r="G8" s="128"/>
      <c r="H8" s="128"/>
      <c r="I8" s="128"/>
      <c r="J8" s="128"/>
      <c r="K8" s="128"/>
      <c r="L8" s="128"/>
      <c r="M8" s="128"/>
      <c r="N8" s="128"/>
      <c r="O8" s="128"/>
      <c r="P8" s="128"/>
      <c r="Q8" s="128"/>
      <c r="S8" s="107"/>
      <c r="U8" s="8"/>
    </row>
    <row r="9" spans="1:31" ht="11.25" customHeight="1" x14ac:dyDescent="0.25">
      <c r="A9" s="8"/>
      <c r="S9" s="64" t="str">
        <f>Text!C59</f>
        <v>Table 6b - Charging &amp; advocacy (AD6b)</v>
      </c>
      <c r="U9" s="8"/>
    </row>
    <row r="10" spans="1:31" ht="14.25" customHeight="1" x14ac:dyDescent="0.25">
      <c r="A10" s="8"/>
      <c r="E10" s="404" t="str">
        <f>Text!C305</f>
        <v>Table 6a - Charging</v>
      </c>
      <c r="S10" s="107" t="str">
        <f>Guidetext!C21</f>
        <v>Back to Home Page</v>
      </c>
      <c r="U10" s="8"/>
    </row>
    <row r="11" spans="1:31" ht="11.25" customHeight="1" x14ac:dyDescent="0.25">
      <c r="A11" s="8"/>
      <c r="U11" s="8"/>
    </row>
    <row r="12" spans="1:31" ht="18.75" customHeight="1" x14ac:dyDescent="0.25">
      <c r="A12" s="8"/>
      <c r="E12" s="566" t="str">
        <f>Text!C351</f>
        <v>The number of adults with a care and support plan who during the year:</v>
      </c>
      <c r="F12" s="566"/>
      <c r="G12" s="566"/>
      <c r="H12" s="566"/>
      <c r="I12" s="566"/>
      <c r="J12" s="566"/>
      <c r="U12" s="8"/>
    </row>
    <row r="13" spans="1:31" ht="11.25" customHeight="1" x14ac:dyDescent="0.25">
      <c r="A13" s="8"/>
      <c r="U13" s="8"/>
    </row>
    <row r="14" spans="1:31" ht="30.75" customHeight="1" x14ac:dyDescent="0.25">
      <c r="A14" s="8"/>
      <c r="J14" s="123" t="str">
        <f>Text!$C$21</f>
        <v>2023-24</v>
      </c>
      <c r="K14" s="124" t="str">
        <f>Text!$C$210</f>
        <v>V1</v>
      </c>
      <c r="L14" s="584" t="str">
        <f>Text!$C$211</f>
        <v>V1 Comment</v>
      </c>
      <c r="M14" s="585"/>
      <c r="N14" s="586"/>
      <c r="O14" s="123" t="str">
        <f>Text!$C$209</f>
        <v>2022-23</v>
      </c>
      <c r="P14" s="124" t="str">
        <f>Text!$C$212</f>
        <v>V2</v>
      </c>
      <c r="Q14" s="584" t="str">
        <f>Text!$C$213</f>
        <v>V2 Comment</v>
      </c>
      <c r="R14" s="585"/>
      <c r="S14" s="586"/>
      <c r="U14" s="8"/>
      <c r="W14" s="152" t="s">
        <v>3</v>
      </c>
      <c r="X14" s="153">
        <f>COUNTIF($E$14:$R$80,W14)</f>
        <v>91</v>
      </c>
      <c r="Z14" s="325" t="s">
        <v>28</v>
      </c>
      <c r="AA14" s="325" t="s">
        <v>29</v>
      </c>
      <c r="AB14" s="325" t="s">
        <v>639</v>
      </c>
      <c r="AC14" s="325" t="s">
        <v>640</v>
      </c>
      <c r="AD14" s="325" t="s">
        <v>845</v>
      </c>
    </row>
    <row r="15" spans="1:31" s="58" customFormat="1" ht="37.5" customHeight="1" x14ac:dyDescent="0.25">
      <c r="A15" s="57"/>
      <c r="C15" s="59"/>
      <c r="D15" s="62"/>
      <c r="E15" s="143" t="s">
        <v>10185</v>
      </c>
      <c r="F15" s="604" t="str">
        <f>Text!C338</f>
        <v xml:space="preserve">Paid the maximum weekly charge towards the cost of non-residential care 
</v>
      </c>
      <c r="G15" s="604"/>
      <c r="H15" s="604"/>
      <c r="I15" s="604"/>
      <c r="J15" s="126"/>
      <c r="K15" s="247" t="str">
        <f>IF(J15="",IF(L15="","û","!"),"ü")</f>
        <v>û</v>
      </c>
      <c r="L15" s="605"/>
      <c r="M15" s="606"/>
      <c r="N15" s="607"/>
      <c r="O15" s="285" t="e">
        <f>IF(VLOOKUP($Z$15&amp;$AA$15&amp;$AB$16&amp;$AC$15&amp;$AD$15,'Historic data'!$A:$B,2,FALSE)=-999,"-",(VLOOKUP($Z$15&amp;$AA$15&amp;$AB$16&amp;$AC$15&amp;$AD$15,'Historic data'!$A:$B,2,FALSE)))</f>
        <v>#N/A</v>
      </c>
      <c r="P15" s="247" t="e">
        <f>IF(O15="",IF(Q15="","û","!"),"ü")</f>
        <v>#N/A</v>
      </c>
      <c r="Q15" s="605"/>
      <c r="R15" s="606"/>
      <c r="S15" s="607"/>
      <c r="T15"/>
      <c r="U15" s="8"/>
      <c r="W15" s="152" t="s">
        <v>7</v>
      </c>
      <c r="X15" s="153">
        <f>COUNTIF($E$14:$R$80,W15)</f>
        <v>0</v>
      </c>
      <c r="Z15" s="326">
        <v>202223</v>
      </c>
      <c r="AA15" s="326">
        <f>Home!$Q$19</f>
        <v>0</v>
      </c>
      <c r="AB15" s="326">
        <v>39</v>
      </c>
      <c r="AC15" s="326">
        <v>1</v>
      </c>
      <c r="AD15" s="326">
        <v>1</v>
      </c>
      <c r="AE15" s="326"/>
    </row>
    <row r="16" spans="1:31" s="58" customFormat="1" ht="37.5" customHeight="1" x14ac:dyDescent="0.25">
      <c r="A16" s="57"/>
      <c r="C16" s="59"/>
      <c r="D16" s="62"/>
      <c r="E16" s="143" t="s">
        <v>10186</v>
      </c>
      <c r="F16" s="604" t="str">
        <f>Text!C339</f>
        <v>Paid a flat rate charge towards care and support services (If you don't use flat rates, please insert a zero and provide a comment explaining why this is).</v>
      </c>
      <c r="G16" s="604"/>
      <c r="H16" s="604"/>
      <c r="I16" s="604"/>
      <c r="J16" s="126"/>
      <c r="K16" s="247" t="str">
        <f>IF(J16="",IF(L16="","û","!"),"ü")</f>
        <v>û</v>
      </c>
      <c r="L16" s="605"/>
      <c r="M16" s="606"/>
      <c r="N16" s="607"/>
      <c r="O16" s="285" t="e">
        <f>IF(VLOOKUP($Z$15&amp;$AA$15&amp;$AB$16&amp;$AC$16&amp;$AD$15,'Historic data'!$A:$B,2,FALSE)=-999,"-",(VLOOKUP($Z$15&amp;$AA$15&amp;$AB$16&amp;$AC$16&amp;$AD$15,'Historic data'!$A:$B,2,FALSE)))</f>
        <v>#N/A</v>
      </c>
      <c r="P16" s="247" t="e">
        <f>IF(O16="",IF(Q16="","û","!"),"ü")</f>
        <v>#N/A</v>
      </c>
      <c r="Q16" s="605"/>
      <c r="R16" s="606"/>
      <c r="S16" s="607"/>
      <c r="T16"/>
      <c r="U16" s="8"/>
      <c r="W16" s="153" t="s">
        <v>4</v>
      </c>
      <c r="X16" s="153">
        <f>COUNTIF($E$14:$R$80,W16)</f>
        <v>99</v>
      </c>
      <c r="Z16" s="326"/>
      <c r="AA16" s="326"/>
      <c r="AB16" s="326">
        <v>38</v>
      </c>
      <c r="AC16" s="326">
        <v>2</v>
      </c>
      <c r="AD16" s="326">
        <v>2</v>
      </c>
      <c r="AE16" s="326"/>
    </row>
    <row r="17" spans="1:32" s="58" customFormat="1" ht="37.5" customHeight="1" x14ac:dyDescent="0.25">
      <c r="A17" s="57"/>
      <c r="C17" s="59"/>
      <c r="D17" s="62"/>
      <c r="E17" s="143" t="s">
        <v>10187</v>
      </c>
      <c r="F17" s="604" t="str">
        <f>Text!C340</f>
        <v>Were found to be over the capital limit for residential care</v>
      </c>
      <c r="G17" s="604"/>
      <c r="H17" s="604"/>
      <c r="I17" s="604"/>
      <c r="J17" s="126"/>
      <c r="K17" s="247" t="str">
        <f>IF(J17="",IF(L17="","û","!"),"ü")</f>
        <v>û</v>
      </c>
      <c r="L17" s="605"/>
      <c r="M17" s="606"/>
      <c r="N17" s="607"/>
      <c r="O17" s="285" t="e">
        <f>IF(VLOOKUP($Z$15&amp;$AA$15&amp;$AB$16&amp;$AC$17&amp;$AD$15,'Historic data'!$A:$B,2,FALSE)=-999,"-",(VLOOKUP($Z$15&amp;$AA$15&amp;$AB$16&amp;$AC$17&amp;$AD$15,'Historic data'!$A:$B,2,FALSE)))</f>
        <v>#N/A</v>
      </c>
      <c r="P17" s="247" t="e">
        <f>IF(O17="",IF(Q17="","û","!"),"ü")</f>
        <v>#N/A</v>
      </c>
      <c r="Q17" s="605"/>
      <c r="R17" s="606"/>
      <c r="S17" s="607"/>
      <c r="T17"/>
      <c r="U17" s="8"/>
      <c r="X17" s="58">
        <f>(X16+X15)/SUM(X14:X16)</f>
        <v>0.52105263157894732</v>
      </c>
      <c r="Z17" s="326"/>
      <c r="AA17" s="326"/>
      <c r="AB17" s="326"/>
      <c r="AC17" s="326">
        <v>3</v>
      </c>
      <c r="AD17" s="326">
        <v>3</v>
      </c>
      <c r="AE17" s="326"/>
    </row>
    <row r="18" spans="1:32" s="58" customFormat="1" ht="17.100000000000001" customHeight="1" x14ac:dyDescent="0.25">
      <c r="A18" s="57"/>
      <c r="C18" s="59"/>
      <c r="D18" s="401"/>
      <c r="E18" s="451"/>
      <c r="F18" s="451"/>
      <c r="G18" s="451"/>
      <c r="H18" s="451"/>
      <c r="I18" s="452"/>
      <c r="J18" s="402"/>
      <c r="K18" s="503"/>
      <c r="L18" s="503"/>
      <c r="M18" s="503"/>
      <c r="N18" s="503"/>
      <c r="O18" s="318"/>
      <c r="P18" s="368"/>
      <c r="Q18" s="504"/>
      <c r="R18" s="48"/>
      <c r="S18" s="48"/>
      <c r="U18" s="8"/>
      <c r="X18" s="58" t="s">
        <v>352</v>
      </c>
      <c r="Y18" s="58">
        <f>SUM(X14:X16)</f>
        <v>190</v>
      </c>
      <c r="AA18" s="326"/>
      <c r="AB18" s="326"/>
      <c r="AC18" s="326">
        <v>4</v>
      </c>
      <c r="AD18" s="326">
        <v>4</v>
      </c>
      <c r="AE18" s="326"/>
      <c r="AF18" s="326"/>
    </row>
    <row r="19" spans="1:32" s="58" customFormat="1" ht="33" customHeight="1" x14ac:dyDescent="0.25">
      <c r="A19" s="57"/>
      <c r="C19" s="59"/>
      <c r="D19" s="62"/>
      <c r="E19" s="143" t="s">
        <v>421</v>
      </c>
      <c r="F19" s="615" t="str">
        <f>Text!C183</f>
        <v>The total number of adults on 31 March with care and support by type of care and support and age:</v>
      </c>
      <c r="G19" s="616"/>
      <c r="H19" s="616"/>
      <c r="I19" s="616"/>
      <c r="J19" s="616"/>
      <c r="K19" s="616"/>
      <c r="L19" s="616"/>
      <c r="M19" s="616"/>
      <c r="N19" s="616"/>
      <c r="O19" s="616"/>
      <c r="P19" s="616"/>
      <c r="Q19" s="616"/>
      <c r="R19" s="616"/>
      <c r="S19" s="617"/>
      <c r="U19" s="8"/>
      <c r="X19" s="58" t="s">
        <v>461</v>
      </c>
      <c r="Y19" s="154">
        <f>(X15+X16)/Y18</f>
        <v>0.52105263157894732</v>
      </c>
      <c r="AA19" s="326"/>
      <c r="AB19" s="326"/>
      <c r="AC19" s="326">
        <v>5</v>
      </c>
      <c r="AD19" s="326">
        <v>5</v>
      </c>
      <c r="AE19" s="326"/>
      <c r="AF19" s="326"/>
    </row>
    <row r="20" spans="1:32" s="58" customFormat="1" ht="13.5" customHeight="1" x14ac:dyDescent="0.25">
      <c r="A20" s="57"/>
      <c r="C20" s="59"/>
      <c r="D20" s="62"/>
      <c r="E20" s="254"/>
      <c r="F20" s="254"/>
      <c r="G20" s="254"/>
      <c r="H20" s="254"/>
      <c r="I20" s="151"/>
      <c r="J20" s="254"/>
      <c r="K20" s="254"/>
      <c r="L20" s="254"/>
      <c r="M20" s="151"/>
      <c r="N20" s="254"/>
      <c r="O20" s="254"/>
      <c r="P20" s="254"/>
      <c r="Q20" s="151"/>
      <c r="U20" s="8"/>
      <c r="AA20" s="326"/>
      <c r="AB20" s="326"/>
      <c r="AC20" s="326">
        <v>6</v>
      </c>
      <c r="AD20" s="326">
        <v>6</v>
      </c>
      <c r="AE20" s="326"/>
      <c r="AF20" s="326"/>
    </row>
    <row r="21" spans="1:32" s="58" customFormat="1" ht="51.75" customHeight="1" x14ac:dyDescent="0.25">
      <c r="A21" s="57"/>
      <c r="C21" s="59"/>
      <c r="D21" s="62"/>
      <c r="E21" s="46"/>
      <c r="F21" s="46"/>
      <c r="G21" s="65"/>
      <c r="H21" s="331" t="str">
        <f>Text!C361</f>
        <v>Domiciliary care</v>
      </c>
      <c r="I21" s="331" t="str">
        <f>Text!C362</f>
        <v>Day care</v>
      </c>
      <c r="J21" s="331" t="str">
        <f>Text!C363</f>
        <v xml:space="preserve">Respite care </v>
      </c>
      <c r="K21" s="331" t="str">
        <f>Text!C364</f>
        <v>Short breaks / Replacement care</v>
      </c>
      <c r="L21" s="331" t="str">
        <f>Text!C365</f>
        <v>Adult placements</v>
      </c>
      <c r="M21" s="331" t="str">
        <f>Text!C366</f>
        <v>Supported accommodation / supported living</v>
      </c>
      <c r="N21" s="331" t="str">
        <f>Text!C367</f>
        <v>Direct payments</v>
      </c>
      <c r="O21" s="331" t="str">
        <f>Text!C368</f>
        <v xml:space="preserve">Adult care homes (without nursing) </v>
      </c>
      <c r="P21" s="331" t="str">
        <f>Text!C369</f>
        <v>Adult care homes with nursing</v>
      </c>
      <c r="Q21" s="331" t="str">
        <f>Text!C370</f>
        <v>Telecare</v>
      </c>
      <c r="R21" s="578" t="str">
        <f>Text!C294</f>
        <v>Total of services (volume)</v>
      </c>
      <c r="S21" s="578" t="str">
        <f>Text!C375</f>
        <v>Total number of adults supported (count)</v>
      </c>
      <c r="U21" s="8"/>
      <c r="AA21" s="326"/>
      <c r="AB21" s="326"/>
      <c r="AC21" s="326">
        <v>7</v>
      </c>
      <c r="AD21" s="326">
        <v>7</v>
      </c>
      <c r="AE21" s="326"/>
      <c r="AF21" s="326"/>
    </row>
    <row r="22" spans="1:32" s="58" customFormat="1" ht="13.2" customHeight="1" x14ac:dyDescent="0.25">
      <c r="A22" s="57"/>
      <c r="C22" s="59"/>
      <c r="D22" s="62"/>
      <c r="E22" s="256"/>
      <c r="F22" s="256"/>
      <c r="G22" s="65"/>
      <c r="H22" s="129" t="s">
        <v>47</v>
      </c>
      <c r="I22" s="129" t="s">
        <v>22</v>
      </c>
      <c r="J22" s="129" t="s">
        <v>18712</v>
      </c>
      <c r="K22" s="129" t="s">
        <v>18713</v>
      </c>
      <c r="L22" s="129" t="s">
        <v>18714</v>
      </c>
      <c r="M22" s="129" t="s">
        <v>18715</v>
      </c>
      <c r="N22" s="129" t="s">
        <v>18716</v>
      </c>
      <c r="O22" s="129" t="s">
        <v>18717</v>
      </c>
      <c r="P22" s="129" t="s">
        <v>18718</v>
      </c>
      <c r="Q22" s="129" t="s">
        <v>18719</v>
      </c>
      <c r="R22" s="578"/>
      <c r="S22" s="578"/>
      <c r="U22" s="8"/>
      <c r="AA22" s="326"/>
      <c r="AB22" s="326"/>
      <c r="AC22" s="326">
        <v>8</v>
      </c>
      <c r="AD22" s="326">
        <v>8</v>
      </c>
      <c r="AE22" s="326"/>
      <c r="AF22" s="326"/>
    </row>
    <row r="23" spans="1:32" s="58" customFormat="1" ht="27" customHeight="1" x14ac:dyDescent="0.25">
      <c r="A23" s="57"/>
      <c r="C23" s="59"/>
      <c r="D23" s="62"/>
      <c r="E23" s="609" t="s">
        <v>10197</v>
      </c>
      <c r="F23" s="596" t="str">
        <f>Text!C296</f>
        <v>Total aged 18-24</v>
      </c>
      <c r="G23" s="257" t="str">
        <f>Text!$C$21</f>
        <v>2023-24</v>
      </c>
      <c r="H23" s="126"/>
      <c r="I23" s="126"/>
      <c r="J23" s="126"/>
      <c r="K23" s="126"/>
      <c r="L23" s="126"/>
      <c r="M23" s="126"/>
      <c r="N23" s="126"/>
      <c r="O23" s="126"/>
      <c r="P23" s="126"/>
      <c r="Q23" s="126"/>
      <c r="R23" s="287" t="str">
        <f>IF(AND(H23="",I23="",J23="",K23="",L23="",M23="",N23="",O23="",P23="",Q23=""),"",SUM(H23:Q23))</f>
        <v/>
      </c>
      <c r="S23" s="126"/>
      <c r="U23" s="8"/>
      <c r="AA23" s="326"/>
      <c r="AB23" s="326"/>
      <c r="AC23" s="326">
        <v>9</v>
      </c>
      <c r="AD23" s="326">
        <v>9</v>
      </c>
      <c r="AE23" s="326"/>
      <c r="AF23" s="326"/>
    </row>
    <row r="24" spans="1:32" s="58" customFormat="1" ht="27" customHeight="1" x14ac:dyDescent="0.25">
      <c r="A24" s="57"/>
      <c r="C24" s="59"/>
      <c r="D24" s="62"/>
      <c r="E24" s="610"/>
      <c r="F24" s="597"/>
      <c r="G24" s="259" t="str">
        <f>Text!$C$210</f>
        <v>V1</v>
      </c>
      <c r="H24" s="284" t="str">
        <f>IF(OR(H23=""),IF($H$25="","û","!"),"ü")</f>
        <v>û</v>
      </c>
      <c r="I24" s="284" t="str">
        <f t="shared" ref="I24:P24" si="0">IF(OR(I23=""),IF($H$25="","û","!"),"ü")</f>
        <v>û</v>
      </c>
      <c r="J24" s="284" t="str">
        <f t="shared" si="0"/>
        <v>û</v>
      </c>
      <c r="K24" s="284" t="str">
        <f t="shared" si="0"/>
        <v>û</v>
      </c>
      <c r="L24" s="284" t="str">
        <f t="shared" si="0"/>
        <v>û</v>
      </c>
      <c r="M24" s="284" t="str">
        <f t="shared" si="0"/>
        <v>û</v>
      </c>
      <c r="N24" s="284" t="str">
        <f t="shared" si="0"/>
        <v>û</v>
      </c>
      <c r="O24" s="284" t="str">
        <f t="shared" si="0"/>
        <v>û</v>
      </c>
      <c r="P24" s="284" t="str">
        <f t="shared" si="0"/>
        <v>û</v>
      </c>
      <c r="Q24" s="284" t="str">
        <f>IF(OR(Q23=""),IF($H$25="","û","!"),"ü")</f>
        <v>û</v>
      </c>
      <c r="R24" s="284" t="str">
        <f>IF(OR(R23=""),IF($H$25="","û","!"),"ü")</f>
        <v>û</v>
      </c>
      <c r="S24" s="284" t="str">
        <f>IF(OR(S23=""),IF($H$25="","û","!"),"ü")</f>
        <v>û</v>
      </c>
      <c r="U24" s="8"/>
      <c r="AA24" s="326"/>
      <c r="AB24" s="326"/>
      <c r="AC24" s="326">
        <v>10</v>
      </c>
      <c r="AD24" s="326">
        <v>10</v>
      </c>
      <c r="AE24" s="326"/>
      <c r="AF24" s="326"/>
    </row>
    <row r="25" spans="1:32" s="58" customFormat="1" ht="27" customHeight="1" x14ac:dyDescent="0.25">
      <c r="A25" s="57"/>
      <c r="C25" s="59"/>
      <c r="D25" s="62"/>
      <c r="E25" s="610"/>
      <c r="F25" s="597"/>
      <c r="G25" s="257" t="str">
        <f>Text!$C$211</f>
        <v>V1 Comment</v>
      </c>
      <c r="H25" s="608"/>
      <c r="I25" s="608"/>
      <c r="J25" s="608"/>
      <c r="K25" s="608"/>
      <c r="L25" s="608"/>
      <c r="M25" s="608"/>
      <c r="N25" s="608"/>
      <c r="O25" s="608"/>
      <c r="P25" s="608"/>
      <c r="Q25" s="608"/>
      <c r="R25" s="608"/>
      <c r="S25" s="608"/>
      <c r="U25" s="8"/>
      <c r="AA25" s="326"/>
      <c r="AB25" s="326"/>
      <c r="AC25" s="326"/>
      <c r="AD25" s="326">
        <v>11</v>
      </c>
      <c r="AE25" s="326"/>
      <c r="AF25" s="326"/>
    </row>
    <row r="26" spans="1:32" s="58" customFormat="1" ht="27" customHeight="1" x14ac:dyDescent="0.25">
      <c r="A26" s="57"/>
      <c r="C26" s="59"/>
      <c r="D26" s="62"/>
      <c r="E26" s="610"/>
      <c r="F26" s="597"/>
      <c r="G26" s="257" t="str">
        <f>Text!$C$209</f>
        <v>2022-23</v>
      </c>
      <c r="H26" s="285" t="e">
        <f>IF(VLOOKUP($Z$15&amp;$AA$15&amp;$AB$15&amp;$AC$15&amp;$AD$15,'Historic data'!$A:$B,2,FALSE)=-999,"-",(VLOOKUP($Z$15&amp;$AA$15&amp;$AB$15&amp;$AC$15&amp;$AD$15,'Historic data'!$A:$B,2,FALSE)))</f>
        <v>#N/A</v>
      </c>
      <c r="I26" s="285" t="e">
        <f>IF(VLOOKUP($Z$15&amp;$AA$15&amp;$AB$15&amp;$AC$15&amp;$AD$16,'Historic data'!$A:$B,2,FALSE)=-999,"-",(VLOOKUP($Z$15&amp;$AA$15&amp;$AB$15&amp;$AC$15&amp;$AD$16,'Historic data'!$A:$B,2,FALSE)))</f>
        <v>#N/A</v>
      </c>
      <c r="J26" s="285" t="e">
        <f>IF(VLOOKUP($Z$15&amp;$AA$15&amp;$AB$15&amp;$AC$15&amp;$AD$17,'Historic data'!$A:$B,2,FALSE)=-999,"-",(VLOOKUP($Z$15&amp;$AA$15&amp;$AB$15&amp;$AC$15&amp;$AD$17,'Historic data'!$A:$B,2,FALSE)))</f>
        <v>#N/A</v>
      </c>
      <c r="K26" s="285" t="e">
        <f>IF(VLOOKUP($Z$15&amp;$AA$15&amp;$AB$15&amp;$AC$15&amp;$AD$18,'Historic data'!$A:$B,2,FALSE)=-999,"-",(VLOOKUP($Z$15&amp;$AA$15&amp;$AB$15&amp;$AC$15&amp;$AD$18,'Historic data'!$A:$B,2,FALSE)))</f>
        <v>#N/A</v>
      </c>
      <c r="L26" s="285" t="e">
        <f>IF(VLOOKUP($Z$15&amp;$AA$15&amp;$AB$15&amp;$AC$15&amp;$AD$19,'Historic data'!$A:$B,2,FALSE)=-999,"-",(VLOOKUP($Z$15&amp;$AA$15&amp;$AB$15&amp;$AC$15&amp;$AD$19,'Historic data'!$A:$B,2,FALSE)))</f>
        <v>#N/A</v>
      </c>
      <c r="M26" s="285" t="e">
        <f>IF(VLOOKUP($Z$15&amp;$AA$15&amp;$AB$15&amp;$AC$15&amp;$AD$20,'Historic data'!$A:$B,2,FALSE)=-999,"-",(VLOOKUP($Z$15&amp;$AA$15&amp;$AB$15&amp;$AC$15&amp;$AD$20,'Historic data'!$A:$B,2,FALSE)))</f>
        <v>#N/A</v>
      </c>
      <c r="N26" s="285" t="e">
        <f>IF(VLOOKUP($Z$15&amp;$AA$15&amp;$AB$15&amp;$AC$15&amp;$AD$21,'Historic data'!$A:$B,2,FALSE)=-999,"-",(VLOOKUP($Z$15&amp;$AA$15&amp;$AB$15&amp;$AC$15&amp;$AD$21,'Historic data'!$A:$B,2,FALSE)))</f>
        <v>#N/A</v>
      </c>
      <c r="O26" s="285" t="e">
        <f>IF(VLOOKUP($Z$15&amp;$AA$15&amp;$AB$15&amp;$AC$15&amp;$AD$22,'Historic data'!$A:$B,2,FALSE)=-999,"-",(VLOOKUP($Z$15&amp;$AA$15&amp;$AB$15&amp;$AC$15&amp;$AD$22,'Historic data'!$A:$B,2,FALSE)))</f>
        <v>#N/A</v>
      </c>
      <c r="P26" s="285" t="e">
        <f>IF(VLOOKUP($Z$15&amp;$AA$15&amp;$AB$15&amp;$AC$15&amp;$AD$23,'Historic data'!$A:$B,2,FALSE)=-999,"-",(VLOOKUP($Z$15&amp;$AA$15&amp;$AB$15&amp;$AC$15&amp;$AD$23,'Historic data'!$A:$B,2,FALSE)))</f>
        <v>#N/A</v>
      </c>
      <c r="Q26" s="285" t="e">
        <f>IF(VLOOKUP($Z$15&amp;$AA$15&amp;$AB$15&amp;$AC$15&amp;$AD$24,'Historic data'!$A:$B,2,FALSE)=-999,"-",(VLOOKUP($Z$15&amp;$AA$15&amp;$AB$15&amp;$AC$15&amp;$AD$24,'Historic data'!$A:$B,2,FALSE)))</f>
        <v>#N/A</v>
      </c>
      <c r="R26" s="285" t="e">
        <f>IF(VLOOKUP($Z$15&amp;$AA$15&amp;$AB$15&amp;$AC$15&amp;$AD$25,'Historic data'!$A:$B,2,FALSE)=-999,"-",(VLOOKUP($Z$15&amp;$AA$15&amp;$AB$15&amp;$AC$15&amp;$AD$25,'Historic data'!$A:$B,2,FALSE)))</f>
        <v>#N/A</v>
      </c>
      <c r="S26" s="285" t="s">
        <v>10211</v>
      </c>
      <c r="U26" s="8"/>
      <c r="AA26" s="326"/>
      <c r="AB26" s="326"/>
      <c r="AC26" s="326"/>
      <c r="AD26" s="326"/>
      <c r="AE26" s="326"/>
      <c r="AF26" s="326"/>
    </row>
    <row r="27" spans="1:32" s="58" customFormat="1" ht="27" customHeight="1" x14ac:dyDescent="0.25">
      <c r="A27" s="57"/>
      <c r="C27" s="59"/>
      <c r="D27" s="62"/>
      <c r="E27" s="610"/>
      <c r="F27" s="597"/>
      <c r="G27" s="259" t="str">
        <f>Text!$C$212</f>
        <v>V2</v>
      </c>
      <c r="H27" s="284" t="str">
        <f>IF((H23=""),"ü", IF(H26="-","ü",IF(ABS(H26-H23)&lt;=50,"ü", IF(AND(H23&lt;=H26+H26*0.2,H23&gt;=H26-H26*0.2),"ü",IF($H$28="","!","!")))))</f>
        <v>ü</v>
      </c>
      <c r="I27" s="284" t="str">
        <f>IF((I23=""),"ü", IF(I26="-","ü",IF(ABS(I26-I23)&lt;=50,"ü", IF(AND(I23&lt;=I26+I26*0.2,I23&gt;=I26-I26*0.2),"ü",IF($H$28="","!","!")))))</f>
        <v>ü</v>
      </c>
      <c r="J27" s="284" t="str">
        <f t="shared" ref="J27:S27" si="1">IF((J23=""),"ü", IF(J26="-","ü",IF(ABS(J26-J23)&lt;=50,"ü", IF(AND(J23&lt;=J26+J26*0.2,J23&gt;=J26-J26*0.2),"ü",IF($H$28="","!","!")))))</f>
        <v>ü</v>
      </c>
      <c r="K27" s="284" t="str">
        <f t="shared" si="1"/>
        <v>ü</v>
      </c>
      <c r="L27" s="284" t="str">
        <f t="shared" si="1"/>
        <v>ü</v>
      </c>
      <c r="M27" s="284" t="str">
        <f t="shared" si="1"/>
        <v>ü</v>
      </c>
      <c r="N27" s="284" t="str">
        <f>IF((N23=""),"ü", IF(N26="-","ü",IF(ABS(N26-N23)&lt;=50,"ü", IF(AND(N23&lt;=N26+N26*0.2,N23&gt;=N26-N26*0.2),"ü",IF($H$28="","!","!")))))</f>
        <v>ü</v>
      </c>
      <c r="O27" s="284" t="str">
        <f t="shared" si="1"/>
        <v>ü</v>
      </c>
      <c r="P27" s="284" t="str">
        <f t="shared" si="1"/>
        <v>ü</v>
      </c>
      <c r="Q27" s="284" t="str">
        <f t="shared" si="1"/>
        <v>ü</v>
      </c>
      <c r="R27" s="284" t="str">
        <f t="shared" si="1"/>
        <v>ü</v>
      </c>
      <c r="S27" s="284" t="str">
        <f t="shared" si="1"/>
        <v>ü</v>
      </c>
      <c r="U27" s="8"/>
      <c r="AA27" s="326"/>
      <c r="AB27" s="326"/>
      <c r="AC27" s="326"/>
      <c r="AD27" s="326"/>
      <c r="AE27" s="326"/>
      <c r="AF27" s="326"/>
    </row>
    <row r="28" spans="1:32" s="58" customFormat="1" ht="27" customHeight="1" x14ac:dyDescent="0.25">
      <c r="A28" s="57"/>
      <c r="C28" s="59"/>
      <c r="D28" s="62"/>
      <c r="E28" s="611"/>
      <c r="F28" s="598"/>
      <c r="G28" s="257" t="str">
        <f>Text!$C$213</f>
        <v>V2 Comment</v>
      </c>
      <c r="H28" s="608"/>
      <c r="I28" s="608"/>
      <c r="J28" s="608"/>
      <c r="K28" s="608"/>
      <c r="L28" s="608"/>
      <c r="M28" s="608"/>
      <c r="N28" s="608"/>
      <c r="O28" s="608"/>
      <c r="P28" s="608"/>
      <c r="Q28" s="608"/>
      <c r="R28" s="608"/>
      <c r="S28" s="608"/>
      <c r="U28" s="8"/>
      <c r="AA28" s="326"/>
      <c r="AB28" s="326"/>
      <c r="AC28" s="326"/>
      <c r="AD28" s="326"/>
      <c r="AE28" s="326"/>
      <c r="AF28" s="326"/>
    </row>
    <row r="29" spans="1:32" s="58" customFormat="1" ht="12" customHeight="1" x14ac:dyDescent="0.25">
      <c r="A29" s="57"/>
      <c r="C29" s="59"/>
      <c r="D29" s="62"/>
      <c r="E29" s="103"/>
      <c r="F29" s="103"/>
      <c r="G29" s="258"/>
      <c r="H29" s="286"/>
      <c r="I29" s="286"/>
      <c r="J29" s="286"/>
      <c r="K29" s="286"/>
      <c r="L29" s="286"/>
      <c r="M29" s="286"/>
      <c r="N29" s="286"/>
      <c r="O29" s="286"/>
      <c r="P29" s="286"/>
      <c r="Q29" s="286"/>
      <c r="R29" s="286"/>
      <c r="S29" s="286"/>
      <c r="U29" s="8"/>
      <c r="AA29" s="326"/>
      <c r="AB29" s="326"/>
      <c r="AC29" s="326"/>
      <c r="AD29" s="326"/>
      <c r="AE29" s="326"/>
      <c r="AF29" s="326"/>
    </row>
    <row r="30" spans="1:32" s="58" customFormat="1" ht="27" customHeight="1" x14ac:dyDescent="0.25">
      <c r="A30" s="57"/>
      <c r="C30" s="59"/>
      <c r="D30" s="62"/>
      <c r="E30" s="612" t="s">
        <v>10196</v>
      </c>
      <c r="F30" s="596" t="str">
        <f>Text!C297</f>
        <v>Total aged 25-34</v>
      </c>
      <c r="G30" s="257" t="str">
        <f>Text!$C$21</f>
        <v>2023-24</v>
      </c>
      <c r="H30" s="126"/>
      <c r="I30" s="126"/>
      <c r="J30" s="126"/>
      <c r="K30" s="126"/>
      <c r="L30" s="126"/>
      <c r="M30" s="126"/>
      <c r="N30" s="126"/>
      <c r="O30" s="126"/>
      <c r="P30" s="126"/>
      <c r="Q30" s="126"/>
      <c r="R30" s="287" t="str">
        <f>IF(AND(H30="",I30="",J30="",K30="",L30="",M30="",N30="",O30="",P30="",Q30=""),"",SUM(H30:Q30))</f>
        <v/>
      </c>
      <c r="S30" s="126"/>
      <c r="U30" s="8"/>
      <c r="AA30" s="326"/>
      <c r="AB30" s="326"/>
      <c r="AC30" s="326"/>
      <c r="AD30" s="326"/>
      <c r="AE30" s="326">
        <v>99</v>
      </c>
      <c r="AF30" s="326"/>
    </row>
    <row r="31" spans="1:32" s="58" customFormat="1" ht="27" customHeight="1" x14ac:dyDescent="0.25">
      <c r="A31" s="57"/>
      <c r="C31" s="59"/>
      <c r="D31" s="62"/>
      <c r="E31" s="613"/>
      <c r="F31" s="597"/>
      <c r="G31" s="259" t="str">
        <f>Text!$C$210</f>
        <v>V1</v>
      </c>
      <c r="H31" s="284" t="str">
        <f>IF(OR(H30=""),IF($H$25="","û","!"),"ü")</f>
        <v>û</v>
      </c>
      <c r="I31" s="284" t="str">
        <f t="shared" ref="I31:P31" si="2">IF(OR(I30=""),IF($H$25="","û","!"),"ü")</f>
        <v>û</v>
      </c>
      <c r="J31" s="284" t="str">
        <f t="shared" si="2"/>
        <v>û</v>
      </c>
      <c r="K31" s="284" t="str">
        <f t="shared" si="2"/>
        <v>û</v>
      </c>
      <c r="L31" s="284" t="str">
        <f t="shared" si="2"/>
        <v>û</v>
      </c>
      <c r="M31" s="284" t="str">
        <f t="shared" si="2"/>
        <v>û</v>
      </c>
      <c r="N31" s="284" t="str">
        <f t="shared" si="2"/>
        <v>û</v>
      </c>
      <c r="O31" s="284" t="str">
        <f t="shared" si="2"/>
        <v>û</v>
      </c>
      <c r="P31" s="284" t="str">
        <f t="shared" si="2"/>
        <v>û</v>
      </c>
      <c r="Q31" s="284" t="str">
        <f>IF(OR(Q30=""),IF($H$25="","û","!"),"ü")</f>
        <v>û</v>
      </c>
      <c r="R31" s="284" t="str">
        <f>IF(OR(R30=""),IF($H$25="","û","!"),"ü")</f>
        <v>û</v>
      </c>
      <c r="S31" s="284" t="str">
        <f>IF(OR(S30=""),IF($H$25="","û","!"),"ü")</f>
        <v>û</v>
      </c>
      <c r="U31" s="8"/>
      <c r="AA31" s="326"/>
      <c r="AB31" s="326"/>
      <c r="AC31" s="326"/>
      <c r="AD31" s="326"/>
      <c r="AE31" s="326"/>
      <c r="AF31" s="326"/>
    </row>
    <row r="32" spans="1:32" s="58" customFormat="1" ht="27" customHeight="1" x14ac:dyDescent="0.25">
      <c r="A32" s="57"/>
      <c r="C32" s="59"/>
      <c r="D32" s="62"/>
      <c r="E32" s="613"/>
      <c r="F32" s="597"/>
      <c r="G32" s="257" t="str">
        <f>Text!$C$211</f>
        <v>V1 Comment</v>
      </c>
      <c r="H32" s="608"/>
      <c r="I32" s="608"/>
      <c r="J32" s="608"/>
      <c r="K32" s="608"/>
      <c r="L32" s="608"/>
      <c r="M32" s="608"/>
      <c r="N32" s="608"/>
      <c r="O32" s="608"/>
      <c r="P32" s="608"/>
      <c r="Q32" s="608"/>
      <c r="R32" s="608"/>
      <c r="S32" s="608"/>
      <c r="U32" s="8"/>
      <c r="AA32" s="326"/>
      <c r="AB32" s="326"/>
      <c r="AC32" s="326"/>
      <c r="AD32" s="326"/>
      <c r="AE32" s="326"/>
      <c r="AF32" s="326"/>
    </row>
    <row r="33" spans="1:32" s="58" customFormat="1" ht="27" customHeight="1" x14ac:dyDescent="0.25">
      <c r="A33" s="57"/>
      <c r="C33" s="59"/>
      <c r="D33" s="62"/>
      <c r="E33" s="613"/>
      <c r="F33" s="597"/>
      <c r="G33" s="257" t="str">
        <f>Text!$C$209</f>
        <v>2022-23</v>
      </c>
      <c r="H33" s="285" t="e">
        <f>IF(VLOOKUP($Z$15&amp;$AA$15&amp;$AB$15&amp;$AC$16&amp;$AD$15,'Historic data'!$A:$B,2,FALSE)=-999,"-",(VLOOKUP($Z$15&amp;$AA$15&amp;$AB$15&amp;$AC$16&amp;$AD$15,'Historic data'!$A:$B,2,FALSE)))</f>
        <v>#N/A</v>
      </c>
      <c r="I33" s="285" t="e">
        <f>IF(VLOOKUP($Z$15&amp;$AA$15&amp;$AB$15&amp;$AC$16&amp;$AD$16,'Historic data'!$A:$B,2,FALSE)=-999,"-",(VLOOKUP($Z$15&amp;$AA$15&amp;$AB$15&amp;$AC$16&amp;$AD$16,'Historic data'!$A:$B,2,FALSE)))</f>
        <v>#N/A</v>
      </c>
      <c r="J33" s="285" t="e">
        <f>IF(VLOOKUP($Z$15&amp;$AA$15&amp;$AB$15&amp;$AC$16&amp;$AD$17,'Historic data'!$A:$B,2,FALSE)=-999,"-",(VLOOKUP($Z$15&amp;$AA$15&amp;$AB$15&amp;$AC$16&amp;$AD$17,'Historic data'!$A:$B,2,FALSE)))</f>
        <v>#N/A</v>
      </c>
      <c r="K33" s="285" t="e">
        <f>IF(VLOOKUP($Z$15&amp;$AA$15&amp;$AB$15&amp;$AC$16&amp;$AD$18,'Historic data'!$A:$B,2,FALSE)=-999,"-",(VLOOKUP($Z$15&amp;$AA$15&amp;$AB$15&amp;$AC$16&amp;$AD$18,'Historic data'!$A:$B,2,FALSE)))</f>
        <v>#N/A</v>
      </c>
      <c r="L33" s="285" t="e">
        <f>IF(VLOOKUP($Z$15&amp;$AA$15&amp;$AB$15&amp;$AC$16&amp;$AD$19,'Historic data'!$A:$B,2,FALSE)=-999,"-",(VLOOKUP($Z$15&amp;$AA$15&amp;$AB$15&amp;$AC$16&amp;$AD$19,'Historic data'!$A:$B,2,FALSE)))</f>
        <v>#N/A</v>
      </c>
      <c r="M33" s="285" t="e">
        <f>IF(VLOOKUP($Z$15&amp;$AA$15&amp;$AB$15&amp;$AC$16&amp;$AD$20,'Historic data'!$A:$B,2,FALSE)=-999,"-",(VLOOKUP($Z$15&amp;$AA$15&amp;$AB$15&amp;$AC$16&amp;$AD$20,'Historic data'!$A:$B,2,FALSE)))</f>
        <v>#N/A</v>
      </c>
      <c r="N33" s="285" t="e">
        <f>IF(VLOOKUP($Z$15&amp;$AA$15&amp;$AB$15&amp;$AC$16&amp;$AD$21,'Historic data'!$A:$B,2,FALSE)=-999,"-",(VLOOKUP($Z$15&amp;$AA$15&amp;$AB$15&amp;$AC$16&amp;$AD$21,'Historic data'!$A:$B,2,FALSE)))</f>
        <v>#N/A</v>
      </c>
      <c r="O33" s="285" t="e">
        <f>IF(VLOOKUP($Z$15&amp;$AA$15&amp;$AB$15&amp;$AC$16&amp;$AD$22,'Historic data'!$A:$B,2,FALSE)=-999,"-",(VLOOKUP($Z$15&amp;$AA$15&amp;$AB$15&amp;$AC$16&amp;$AD$22,'Historic data'!$A:$B,2,FALSE)))</f>
        <v>#N/A</v>
      </c>
      <c r="P33" s="285" t="e">
        <f>IF(VLOOKUP($Z$15&amp;$AA$15&amp;$AB$15&amp;$AC$16&amp;$AD$23,'Historic data'!$A:$B,2,FALSE)=-999,"-",(VLOOKUP($Z$15&amp;$AA$15&amp;$AB$15&amp;$AC$16&amp;$AD$23,'Historic data'!$A:$B,2,FALSE)))</f>
        <v>#N/A</v>
      </c>
      <c r="Q33" s="285" t="e">
        <f>IF(VLOOKUP($Z$15&amp;$AA$15&amp;$AB$15&amp;$AC$16&amp;$AD$24,'Historic data'!$A:$B,2,FALSE)=-999,"-",(VLOOKUP($Z$15&amp;$AA$15&amp;$AB$15&amp;$AC$16&amp;$AD$24,'Historic data'!$A:$B,2,FALSE)))</f>
        <v>#N/A</v>
      </c>
      <c r="R33" s="285" t="e">
        <f>IF(VLOOKUP($Z$15&amp;$AA$15&amp;$AB$15&amp;$AC$16&amp;$AD$25,'Historic data'!$A:$B,2,FALSE)=-999,"-",(VLOOKUP($Z$15&amp;$AA$15&amp;$AB$15&amp;$AC$16&amp;$AD$25,'Historic data'!$A:$B,2,FALSE)))</f>
        <v>#N/A</v>
      </c>
      <c r="S33" s="285" t="s">
        <v>10211</v>
      </c>
      <c r="U33" s="8"/>
      <c r="AA33" s="326"/>
      <c r="AB33" s="326"/>
      <c r="AC33" s="326"/>
      <c r="AD33" s="326"/>
      <c r="AE33" s="326"/>
      <c r="AF33" s="326"/>
    </row>
    <row r="34" spans="1:32" s="58" customFormat="1" ht="27" customHeight="1" x14ac:dyDescent="0.25">
      <c r="A34" s="57"/>
      <c r="C34" s="59"/>
      <c r="D34" s="62"/>
      <c r="E34" s="613"/>
      <c r="F34" s="597"/>
      <c r="G34" s="259" t="str">
        <f>Text!$C$212</f>
        <v>V2</v>
      </c>
      <c r="H34" s="284" t="str">
        <f>IF((H30=""),"ü", IF(H33="-","ü",IF(ABS(H33-H30)&lt;=50,"ü", IF(AND(H30&lt;=H33+H33*0.2,H30&gt;=H33-H33*0.2),"ü",IF($H$35="","!","!")))))</f>
        <v>ü</v>
      </c>
      <c r="I34" s="284" t="str">
        <f>IF((I30=""),"ü", IF(I33="-","ü",IF(ABS(I33-I30)&lt;=50,"ü", IF(AND(I30&lt;=I33+I33*0.2,I30&gt;=I33-I33*0.2),"ü",IF($H$35="","!","!")))))</f>
        <v>ü</v>
      </c>
      <c r="J34" s="284" t="str">
        <f t="shared" ref="J34:S34" si="3">IF((J30=""),"ü", IF(J33="-","ü",IF(ABS(J33-J30)&lt;=50,"ü", IF(AND(J30&lt;=J33+J33*0.2,J30&gt;=J33-J33*0.2),"ü",IF($H$35="","!","!")))))</f>
        <v>ü</v>
      </c>
      <c r="K34" s="284" t="str">
        <f t="shared" si="3"/>
        <v>ü</v>
      </c>
      <c r="L34" s="284" t="str">
        <f t="shared" si="3"/>
        <v>ü</v>
      </c>
      <c r="M34" s="284" t="str">
        <f t="shared" si="3"/>
        <v>ü</v>
      </c>
      <c r="N34" s="284" t="str">
        <f t="shared" si="3"/>
        <v>ü</v>
      </c>
      <c r="O34" s="284" t="str">
        <f t="shared" si="3"/>
        <v>ü</v>
      </c>
      <c r="P34" s="284" t="str">
        <f>IF((P30=""),"ü", IF(P33="-","ü",IF(ABS(P33-P30)&lt;=50,"ü", IF(AND(P30&lt;=P33+P33*0.2,P30&gt;=P33-P33*0.2),"ü",IF($H$35="","!","!")))))</f>
        <v>ü</v>
      </c>
      <c r="Q34" s="284" t="str">
        <f t="shared" si="3"/>
        <v>ü</v>
      </c>
      <c r="R34" s="284" t="str">
        <f t="shared" si="3"/>
        <v>ü</v>
      </c>
      <c r="S34" s="284" t="str">
        <f t="shared" si="3"/>
        <v>ü</v>
      </c>
      <c r="U34" s="8"/>
      <c r="AA34" s="326"/>
      <c r="AB34" s="326"/>
      <c r="AC34" s="326"/>
      <c r="AD34" s="326"/>
      <c r="AE34" s="326"/>
      <c r="AF34" s="326"/>
    </row>
    <row r="35" spans="1:32" s="58" customFormat="1" ht="27" customHeight="1" x14ac:dyDescent="0.25">
      <c r="A35" s="57"/>
      <c r="C35" s="59"/>
      <c r="D35" s="62"/>
      <c r="E35" s="614"/>
      <c r="F35" s="598"/>
      <c r="G35" s="257" t="str">
        <f>Text!$C$213</f>
        <v>V2 Comment</v>
      </c>
      <c r="H35" s="608"/>
      <c r="I35" s="608"/>
      <c r="J35" s="608"/>
      <c r="K35" s="608"/>
      <c r="L35" s="608"/>
      <c r="M35" s="608"/>
      <c r="N35" s="608"/>
      <c r="O35" s="608"/>
      <c r="P35" s="608"/>
      <c r="Q35" s="608"/>
      <c r="R35" s="608"/>
      <c r="S35" s="608"/>
      <c r="U35" s="8"/>
      <c r="AA35" s="326"/>
      <c r="AB35" s="326"/>
      <c r="AC35" s="326"/>
      <c r="AD35" s="326"/>
      <c r="AE35" s="326"/>
      <c r="AF35" s="326"/>
    </row>
    <row r="36" spans="1:32" s="58" customFormat="1" ht="12" customHeight="1" x14ac:dyDescent="0.25">
      <c r="A36" s="57"/>
      <c r="C36" s="59"/>
      <c r="D36" s="62"/>
      <c r="E36" s="103"/>
      <c r="F36" s="103"/>
      <c r="G36" s="258"/>
      <c r="H36" s="286"/>
      <c r="I36" s="286"/>
      <c r="J36" s="286"/>
      <c r="K36" s="286"/>
      <c r="L36" s="286"/>
      <c r="M36" s="286"/>
      <c r="N36" s="286"/>
      <c r="O36" s="286"/>
      <c r="P36" s="286"/>
      <c r="Q36" s="286"/>
      <c r="R36" s="286"/>
      <c r="S36" s="286"/>
      <c r="U36" s="8"/>
      <c r="AA36" s="326"/>
      <c r="AB36" s="326"/>
      <c r="AC36" s="326"/>
      <c r="AD36" s="326"/>
      <c r="AE36" s="326"/>
      <c r="AF36" s="326"/>
    </row>
    <row r="37" spans="1:32" s="58" customFormat="1" ht="27" customHeight="1" x14ac:dyDescent="0.25">
      <c r="A37" s="57"/>
      <c r="C37" s="59"/>
      <c r="D37" s="62"/>
      <c r="E37" s="609" t="s">
        <v>10195</v>
      </c>
      <c r="F37" s="578" t="str">
        <f>Text!C298</f>
        <v>Total aged 35-44</v>
      </c>
      <c r="G37" s="497" t="str">
        <f>Text!$C$21</f>
        <v>2023-24</v>
      </c>
      <c r="H37" s="126"/>
      <c r="I37" s="126"/>
      <c r="J37" s="126"/>
      <c r="K37" s="126"/>
      <c r="L37" s="126"/>
      <c r="M37" s="126"/>
      <c r="N37" s="126"/>
      <c r="O37" s="126"/>
      <c r="P37" s="126"/>
      <c r="Q37" s="126"/>
      <c r="R37" s="287" t="str">
        <f>IF(AND(H37="",I37="",J37="",K37="",L37="",M37="",N37="",O37="",P37="",Q37=""),"",SUM(H37:Q37))</f>
        <v/>
      </c>
      <c r="S37" s="126"/>
      <c r="U37" s="8"/>
      <c r="AA37" s="326"/>
      <c r="AB37" s="326"/>
      <c r="AC37" s="326"/>
      <c r="AD37" s="326"/>
      <c r="AE37" s="326"/>
      <c r="AF37" s="326"/>
    </row>
    <row r="38" spans="1:32" s="58" customFormat="1" ht="27" customHeight="1" x14ac:dyDescent="0.25">
      <c r="A38" s="57"/>
      <c r="C38" s="59"/>
      <c r="D38" s="62"/>
      <c r="E38" s="610"/>
      <c r="F38" s="578"/>
      <c r="G38" s="259" t="str">
        <f>Text!$C$210</f>
        <v>V1</v>
      </c>
      <c r="H38" s="284" t="str">
        <f>IF(OR(H37=""),IF($H$25="","û","!"),"ü")</f>
        <v>û</v>
      </c>
      <c r="I38" s="284" t="str">
        <f t="shared" ref="I38:P38" si="4">IF(OR(I37=""),IF($H$25="","û","!"),"ü")</f>
        <v>û</v>
      </c>
      <c r="J38" s="284" t="str">
        <f t="shared" si="4"/>
        <v>û</v>
      </c>
      <c r="K38" s="284" t="str">
        <f t="shared" si="4"/>
        <v>û</v>
      </c>
      <c r="L38" s="284" t="str">
        <f t="shared" si="4"/>
        <v>û</v>
      </c>
      <c r="M38" s="284" t="str">
        <f t="shared" si="4"/>
        <v>û</v>
      </c>
      <c r="N38" s="284" t="str">
        <f t="shared" si="4"/>
        <v>û</v>
      </c>
      <c r="O38" s="284" t="str">
        <f t="shared" si="4"/>
        <v>û</v>
      </c>
      <c r="P38" s="284" t="str">
        <f t="shared" si="4"/>
        <v>û</v>
      </c>
      <c r="Q38" s="284" t="str">
        <f>IF(OR(Q37=""),IF($H$25="","û","!"),"ü")</f>
        <v>û</v>
      </c>
      <c r="R38" s="284" t="str">
        <f>IF(OR(R37=""),IF($H$25="","û","!"),"ü")</f>
        <v>û</v>
      </c>
      <c r="S38" s="284" t="str">
        <f>IF(OR(S37=""),IF($H$25="","û","!"),"ü")</f>
        <v>û</v>
      </c>
      <c r="U38" s="8"/>
      <c r="AA38" s="326"/>
      <c r="AB38" s="326"/>
      <c r="AC38" s="326"/>
      <c r="AD38" s="326"/>
      <c r="AE38" s="326"/>
      <c r="AF38" s="326"/>
    </row>
    <row r="39" spans="1:32" s="58" customFormat="1" ht="27" customHeight="1" x14ac:dyDescent="0.25">
      <c r="A39" s="57"/>
      <c r="C39" s="59"/>
      <c r="D39" s="62"/>
      <c r="E39" s="610"/>
      <c r="F39" s="578"/>
      <c r="G39" s="497" t="str">
        <f>Text!$C$211</f>
        <v>V1 Comment</v>
      </c>
      <c r="H39" s="608"/>
      <c r="I39" s="608"/>
      <c r="J39" s="608"/>
      <c r="K39" s="608"/>
      <c r="L39" s="608"/>
      <c r="M39" s="608"/>
      <c r="N39" s="608"/>
      <c r="O39" s="608"/>
      <c r="P39" s="608"/>
      <c r="Q39" s="608"/>
      <c r="R39" s="608"/>
      <c r="S39" s="608"/>
      <c r="U39" s="8"/>
      <c r="AA39" s="326"/>
      <c r="AB39" s="326"/>
      <c r="AC39" s="326"/>
      <c r="AD39" s="326"/>
      <c r="AE39" s="326"/>
      <c r="AF39" s="326"/>
    </row>
    <row r="40" spans="1:32" s="58" customFormat="1" ht="27" customHeight="1" x14ac:dyDescent="0.25">
      <c r="A40" s="57"/>
      <c r="C40" s="59"/>
      <c r="D40" s="62"/>
      <c r="E40" s="610"/>
      <c r="F40" s="578"/>
      <c r="G40" s="497" t="str">
        <f>Text!$C$209</f>
        <v>2022-23</v>
      </c>
      <c r="H40" s="285" t="e">
        <f>IF(VLOOKUP($Z$15&amp;$AA$15&amp;$AB$15&amp;$AC$17&amp;$AD$15,'Historic data'!$A:$B,2,FALSE)=-999,"-",(VLOOKUP($Z$15&amp;$AA$15&amp;$AB$15&amp;$AC$17&amp;$AD$15,'Historic data'!$A:$B,2,FALSE)))</f>
        <v>#N/A</v>
      </c>
      <c r="I40" s="285" t="e">
        <f>IF(VLOOKUP($Z$15&amp;$AA$15&amp;$AB$15&amp;$AC$17&amp;$AD$16,'Historic data'!$A:$B,2,FALSE)=-999,"-",(VLOOKUP($Z$15&amp;$AA$15&amp;$AB$15&amp;$AC$17&amp;$AD$16,'Historic data'!$A:$B,2,FALSE)))</f>
        <v>#N/A</v>
      </c>
      <c r="J40" s="285" t="e">
        <f>IF(VLOOKUP($Z$15&amp;$AA$15&amp;$AB$15&amp;$AC$17&amp;$AD$17,'Historic data'!$A:$B,2,FALSE)=-999,"-",(VLOOKUP($Z$15&amp;$AA$15&amp;$AB$15&amp;$AC$17&amp;$AD$17,'Historic data'!$A:$B,2,FALSE)))</f>
        <v>#N/A</v>
      </c>
      <c r="K40" s="285" t="e">
        <f>IF(VLOOKUP($Z$15&amp;$AA$15&amp;$AB$15&amp;$AC$17&amp;$AD$18,'Historic data'!$A:$B,2,FALSE)=-999,"-",(VLOOKUP($Z$15&amp;$AA$15&amp;$AB$15&amp;$AC$17&amp;$AD$18,'Historic data'!$A:$B,2,FALSE)))</f>
        <v>#N/A</v>
      </c>
      <c r="L40" s="285" t="e">
        <f>IF(VLOOKUP($Z$15&amp;$AA$15&amp;$AB$15&amp;$AC$17&amp;$AD$19,'Historic data'!$A:$B,2,FALSE)=-999,"-",(VLOOKUP($Z$15&amp;$AA$15&amp;$AB$15&amp;$AC$17&amp;$AD$19,'Historic data'!$A:$B,2,FALSE)))</f>
        <v>#N/A</v>
      </c>
      <c r="M40" s="285" t="e">
        <f>IF(VLOOKUP($Z$15&amp;$AA$15&amp;$AB$15&amp;$AC$17&amp;$AD$20,'Historic data'!$A:$B,2,FALSE)=-999,"-",(VLOOKUP($Z$15&amp;$AA$15&amp;$AB$15&amp;$AC$17&amp;$AD$20,'Historic data'!$A:$B,2,FALSE)))</f>
        <v>#N/A</v>
      </c>
      <c r="N40" s="285" t="e">
        <f>IF(VLOOKUP($Z$15&amp;$AA$15&amp;$AB$15&amp;$AC$17&amp;$AD$21,'Historic data'!$A:$B,2,FALSE)=-999,"-",(VLOOKUP($Z$15&amp;$AA$15&amp;$AB$15&amp;$AC$17&amp;$AD$21,'Historic data'!$A:$B,2,FALSE)))</f>
        <v>#N/A</v>
      </c>
      <c r="O40" s="285" t="e">
        <f>IF(VLOOKUP($Z$15&amp;$AA$15&amp;$AB$15&amp;$AC$17&amp;$AD$22,'Historic data'!$A:$B,2,FALSE)=-999,"-",(VLOOKUP($Z$15&amp;$AA$15&amp;$AB$15&amp;$AC$17&amp;$AD$22,'Historic data'!$A:$B,2,FALSE)))</f>
        <v>#N/A</v>
      </c>
      <c r="P40" s="285" t="e">
        <f>IF(VLOOKUP($Z$15&amp;$AA$15&amp;$AB$15&amp;$AC$17&amp;$AD$23,'Historic data'!$A:$B,2,FALSE)=-999,"-",(VLOOKUP($Z$15&amp;$AA$15&amp;$AB$15&amp;$AC$17&amp;$AD$23,'Historic data'!$A:$B,2,FALSE)))</f>
        <v>#N/A</v>
      </c>
      <c r="Q40" s="285" t="e">
        <f>IF(VLOOKUP($Z$15&amp;$AA$15&amp;$AB$15&amp;$AC$17&amp;$AD$24,'Historic data'!$A:$B,2,FALSE)=-999,"-",(VLOOKUP($Z$15&amp;$AA$15&amp;$AB$15&amp;$AC$17&amp;$AD$24,'Historic data'!$A:$B,2,FALSE)))</f>
        <v>#N/A</v>
      </c>
      <c r="R40" s="285" t="e">
        <f>IF(VLOOKUP($Z$15&amp;$AA$15&amp;$AB$15&amp;$AC$17&amp;$AD$25,'Historic data'!$A:$B,2,FALSE)=-999,"-",(VLOOKUP($Z$15&amp;$AA$15&amp;$AB$15&amp;$AC$17&amp;$AD$25,'Historic data'!$A:$B,2,FALSE)))</f>
        <v>#N/A</v>
      </c>
      <c r="S40" s="285" t="s">
        <v>10211</v>
      </c>
      <c r="U40" s="8"/>
      <c r="AA40" s="326"/>
      <c r="AB40" s="326"/>
      <c r="AC40" s="326"/>
      <c r="AD40" s="326"/>
      <c r="AE40" s="326"/>
      <c r="AF40" s="326"/>
    </row>
    <row r="41" spans="1:32" s="58" customFormat="1" ht="27" customHeight="1" x14ac:dyDescent="0.25">
      <c r="A41" s="57"/>
      <c r="C41" s="59"/>
      <c r="D41" s="62"/>
      <c r="E41" s="610"/>
      <c r="F41" s="578"/>
      <c r="G41" s="259" t="str">
        <f>Text!$C$212</f>
        <v>V2</v>
      </c>
      <c r="H41" s="284" t="str">
        <f>IF((H37=""),"ü", IF(H40="-","ü",IF(ABS(H40-H37)&lt;=50,"ü", IF(AND(H37&lt;=H40+H40*0.2,H37&gt;=H40-H40*0.2),"ü",IF($H$42="","!","!")))))</f>
        <v>ü</v>
      </c>
      <c r="I41" s="284" t="str">
        <f>IF((I37=""),"ü", IF(I40="-","ü",IF(ABS(I40-I37)&lt;=50,"ü", IF(AND(I37&lt;=I40+I40*0.2,I37&gt;=I40-I40*0.2),"ü",IF($H$42="","!","!")))))</f>
        <v>ü</v>
      </c>
      <c r="J41" s="284" t="str">
        <f t="shared" ref="J41:S41" si="5">IF((J37=""),"ü", IF(J40="-","ü",IF(ABS(J40-J37)&lt;=50,"ü", IF(AND(J37&lt;=J40+J40*0.2,J37&gt;=J40-J40*0.2),"ü",IF($H$42="","!","!")))))</f>
        <v>ü</v>
      </c>
      <c r="K41" s="284" t="str">
        <f t="shared" si="5"/>
        <v>ü</v>
      </c>
      <c r="L41" s="284" t="str">
        <f t="shared" si="5"/>
        <v>ü</v>
      </c>
      <c r="M41" s="284" t="str">
        <f t="shared" si="5"/>
        <v>ü</v>
      </c>
      <c r="N41" s="284" t="str">
        <f t="shared" si="5"/>
        <v>ü</v>
      </c>
      <c r="O41" s="284" t="str">
        <f t="shared" si="5"/>
        <v>ü</v>
      </c>
      <c r="P41" s="284" t="str">
        <f t="shared" si="5"/>
        <v>ü</v>
      </c>
      <c r="Q41" s="284" t="str">
        <f t="shared" si="5"/>
        <v>ü</v>
      </c>
      <c r="R41" s="284" t="str">
        <f t="shared" si="5"/>
        <v>ü</v>
      </c>
      <c r="S41" s="284" t="str">
        <f t="shared" si="5"/>
        <v>ü</v>
      </c>
      <c r="U41" s="8"/>
      <c r="AA41" s="326"/>
      <c r="AB41" s="326"/>
      <c r="AC41" s="326"/>
      <c r="AD41" s="326"/>
      <c r="AE41" s="326"/>
      <c r="AF41" s="326"/>
    </row>
    <row r="42" spans="1:32" s="58" customFormat="1" ht="27" customHeight="1" x14ac:dyDescent="0.25">
      <c r="A42" s="57"/>
      <c r="C42" s="59"/>
      <c r="D42" s="62"/>
      <c r="E42" s="611"/>
      <c r="F42" s="578"/>
      <c r="G42" s="497" t="str">
        <f>Text!$C$213</f>
        <v>V2 Comment</v>
      </c>
      <c r="H42" s="608"/>
      <c r="I42" s="608"/>
      <c r="J42" s="608"/>
      <c r="K42" s="608"/>
      <c r="L42" s="608"/>
      <c r="M42" s="608"/>
      <c r="N42" s="608"/>
      <c r="O42" s="608"/>
      <c r="P42" s="608"/>
      <c r="Q42" s="608"/>
      <c r="R42" s="608"/>
      <c r="S42" s="608"/>
      <c r="U42" s="8"/>
      <c r="AA42" s="326"/>
      <c r="AB42" s="326"/>
      <c r="AC42" s="326"/>
      <c r="AD42" s="326"/>
      <c r="AE42" s="326"/>
      <c r="AF42" s="326"/>
    </row>
    <row r="43" spans="1:32" s="58" customFormat="1" ht="12" customHeight="1" x14ac:dyDescent="0.25">
      <c r="A43" s="57"/>
      <c r="C43" s="59"/>
      <c r="D43" s="62"/>
      <c r="E43" s="80"/>
      <c r="F43" s="80"/>
      <c r="G43" s="80"/>
      <c r="H43" s="80"/>
      <c r="I43" s="80"/>
      <c r="J43" s="80"/>
      <c r="K43" s="80"/>
      <c r="L43" s="80"/>
      <c r="M43" s="80"/>
      <c r="N43" s="80"/>
      <c r="O43" s="80"/>
      <c r="P43" s="80"/>
      <c r="Q43" s="80"/>
      <c r="R43" s="80"/>
      <c r="S43" s="80"/>
      <c r="U43" s="8"/>
      <c r="AA43" s="326"/>
      <c r="AB43" s="326"/>
      <c r="AC43" s="326"/>
      <c r="AD43" s="326"/>
      <c r="AE43" s="326"/>
      <c r="AF43" s="326"/>
    </row>
    <row r="44" spans="1:32" s="58" customFormat="1" ht="27" customHeight="1" x14ac:dyDescent="0.25">
      <c r="A44" s="57"/>
      <c r="C44" s="59"/>
      <c r="D44" s="62"/>
      <c r="E44" s="609" t="s">
        <v>10194</v>
      </c>
      <c r="F44" s="596" t="str">
        <f>Text!C299</f>
        <v>Total aged 45-54</v>
      </c>
      <c r="G44" s="497" t="str">
        <f>Text!$C$21</f>
        <v>2023-24</v>
      </c>
      <c r="H44" s="126"/>
      <c r="I44" s="126"/>
      <c r="J44" s="126"/>
      <c r="K44" s="126"/>
      <c r="L44" s="126"/>
      <c r="M44" s="126"/>
      <c r="N44" s="126"/>
      <c r="O44" s="126"/>
      <c r="P44" s="126"/>
      <c r="Q44" s="126"/>
      <c r="R44" s="287" t="str">
        <f>IF(AND(H44="",I44="",J44="",K44="",L44="",M44="",N44="",O44="",P44="",Q44=""),"",SUM(H44:Q44))</f>
        <v/>
      </c>
      <c r="S44" s="126"/>
      <c r="U44" s="8"/>
      <c r="AA44" s="326"/>
      <c r="AB44" s="326"/>
      <c r="AC44" s="326"/>
      <c r="AD44" s="326"/>
      <c r="AE44" s="326"/>
      <c r="AF44" s="326"/>
    </row>
    <row r="45" spans="1:32" s="58" customFormat="1" ht="27" customHeight="1" x14ac:dyDescent="0.25">
      <c r="A45" s="57"/>
      <c r="C45" s="59"/>
      <c r="D45" s="62"/>
      <c r="E45" s="610"/>
      <c r="F45" s="597"/>
      <c r="G45" s="259" t="str">
        <f>Text!$C$210</f>
        <v>V1</v>
      </c>
      <c r="H45" s="284" t="str">
        <f>IF(OR(H44=""),IF($H$25="","û","!"),"ü")</f>
        <v>û</v>
      </c>
      <c r="I45" s="284" t="str">
        <f t="shared" ref="I45:P45" si="6">IF(OR(I44=""),IF($H$25="","û","!"),"ü")</f>
        <v>û</v>
      </c>
      <c r="J45" s="284" t="str">
        <f t="shared" si="6"/>
        <v>û</v>
      </c>
      <c r="K45" s="284" t="str">
        <f t="shared" si="6"/>
        <v>û</v>
      </c>
      <c r="L45" s="284" t="str">
        <f t="shared" si="6"/>
        <v>û</v>
      </c>
      <c r="M45" s="284" t="str">
        <f t="shared" si="6"/>
        <v>û</v>
      </c>
      <c r="N45" s="284" t="str">
        <f t="shared" si="6"/>
        <v>û</v>
      </c>
      <c r="O45" s="284" t="str">
        <f t="shared" si="6"/>
        <v>û</v>
      </c>
      <c r="P45" s="284" t="str">
        <f t="shared" si="6"/>
        <v>û</v>
      </c>
      <c r="Q45" s="284" t="str">
        <f>IF(OR(Q44=""),IF($H$25="","û","!"),"ü")</f>
        <v>û</v>
      </c>
      <c r="R45" s="284" t="str">
        <f>IF(OR(R44=""),IF($H$25="","û","!"),"ü")</f>
        <v>û</v>
      </c>
      <c r="S45" s="284" t="str">
        <f>IF(OR(S44=""),IF($H$25="","û","!"),"ü")</f>
        <v>û</v>
      </c>
      <c r="U45" s="8"/>
      <c r="AA45" s="326"/>
      <c r="AB45" s="326"/>
      <c r="AC45" s="326"/>
      <c r="AD45" s="326"/>
      <c r="AE45" s="326"/>
      <c r="AF45" s="326"/>
    </row>
    <row r="46" spans="1:32" s="58" customFormat="1" ht="27" customHeight="1" x14ac:dyDescent="0.25">
      <c r="A46" s="57"/>
      <c r="C46" s="59"/>
      <c r="D46" s="62"/>
      <c r="E46" s="610"/>
      <c r="F46" s="597"/>
      <c r="G46" s="497" t="str">
        <f>Text!$C$211</f>
        <v>V1 Comment</v>
      </c>
      <c r="H46" s="608"/>
      <c r="I46" s="608"/>
      <c r="J46" s="608"/>
      <c r="K46" s="608"/>
      <c r="L46" s="608"/>
      <c r="M46" s="608"/>
      <c r="N46" s="608"/>
      <c r="O46" s="608"/>
      <c r="P46" s="608"/>
      <c r="Q46" s="608"/>
      <c r="R46" s="608"/>
      <c r="S46" s="608"/>
      <c r="U46" s="8"/>
      <c r="AA46" s="326"/>
      <c r="AB46" s="326"/>
      <c r="AC46" s="326"/>
      <c r="AD46" s="326"/>
      <c r="AE46" s="326"/>
      <c r="AF46" s="326"/>
    </row>
    <row r="47" spans="1:32" s="58" customFormat="1" ht="27" customHeight="1" x14ac:dyDescent="0.25">
      <c r="A47" s="57"/>
      <c r="C47" s="59"/>
      <c r="D47" s="62"/>
      <c r="E47" s="610"/>
      <c r="F47" s="597"/>
      <c r="G47" s="497" t="str">
        <f>Text!$C$209</f>
        <v>2022-23</v>
      </c>
      <c r="H47" s="285" t="e">
        <f>IF(VLOOKUP($Z$15&amp;$AA$15&amp;$AB$15&amp;$AC$18&amp;$AD$15,'Historic data'!$A:$B,2,FALSE)=-999,"-",(VLOOKUP($Z$15&amp;$AA$15&amp;$AB$15&amp;$AC$18&amp;$AD$15,'Historic data'!$A:$B,2,FALSE)))</f>
        <v>#N/A</v>
      </c>
      <c r="I47" s="285" t="e">
        <f>IF(VLOOKUP($Z$15&amp;$AA$15&amp;$AB$15&amp;$AC$18&amp;$AD$16,'Historic data'!$A:$B,2,FALSE)=-999,"-",(VLOOKUP($Z$15&amp;$AA$15&amp;$AB$15&amp;$AC$18&amp;$AD$16,'Historic data'!$A:$B,2,FALSE)))</f>
        <v>#N/A</v>
      </c>
      <c r="J47" s="285" t="e">
        <f>IF(VLOOKUP($Z$15&amp;$AA$15&amp;$AB$15&amp;$AC$18&amp;$AD$17,'Historic data'!$A:$B,2,FALSE)=-999,"-",(VLOOKUP($Z$15&amp;$AA$15&amp;$AB$15&amp;$AC$18&amp;$AD$17,'Historic data'!$A:$B,2,FALSE)))</f>
        <v>#N/A</v>
      </c>
      <c r="K47" s="285" t="e">
        <f>IF(VLOOKUP($Z$15&amp;$AA$15&amp;$AB$15&amp;$AC$18&amp;$AD$18,'Historic data'!$A:$B,2,FALSE)=-999,"-",(VLOOKUP($Z$15&amp;$AA$15&amp;$AB$15&amp;$AC$18&amp;$AD$18,'Historic data'!$A:$B,2,FALSE)))</f>
        <v>#N/A</v>
      </c>
      <c r="L47" s="285" t="e">
        <f>IF(VLOOKUP($Z$15&amp;$AA$15&amp;$AB$15&amp;$AC$18&amp;$AD$19,'Historic data'!$A:$B,2,FALSE)=-999,"-",(VLOOKUP($Z$15&amp;$AA$15&amp;$AB$15&amp;$AC$18&amp;$AD$19,'Historic data'!$A:$B,2,FALSE)))</f>
        <v>#N/A</v>
      </c>
      <c r="M47" s="285" t="e">
        <f>IF(VLOOKUP($Z$15&amp;$AA$15&amp;$AB$15&amp;$AC$18&amp;$AD$20,'Historic data'!$A:$B,2,FALSE)=-999,"-",(VLOOKUP($Z$15&amp;$AA$15&amp;$AB$15&amp;$AC$18&amp;$AD$20,'Historic data'!$A:$B,2,FALSE)))</f>
        <v>#N/A</v>
      </c>
      <c r="N47" s="285" t="e">
        <f>IF(VLOOKUP($Z$15&amp;$AA$15&amp;$AB$15&amp;$AC$18&amp;$AD$21,'Historic data'!$A:$B,2,FALSE)=-999,"-",(VLOOKUP($Z$15&amp;$AA$15&amp;$AB$15&amp;$AC$18&amp;$AD$21,'Historic data'!$A:$B,2,FALSE)))</f>
        <v>#N/A</v>
      </c>
      <c r="O47" s="285" t="e">
        <f>IF(VLOOKUP($Z$15&amp;$AA$15&amp;$AB$15&amp;$AC$18&amp;$AD$22,'Historic data'!$A:$B,2,FALSE)=-999,"-",(VLOOKUP($Z$15&amp;$AA$15&amp;$AB$15&amp;$AC$18&amp;$AD$22,'Historic data'!$A:$B,2,FALSE)))</f>
        <v>#N/A</v>
      </c>
      <c r="P47" s="285" t="e">
        <f>IF(VLOOKUP($Z$15&amp;$AA$15&amp;$AB$15&amp;$AC$18&amp;$AD$23,'Historic data'!$A:$B,2,FALSE)=-999,"-",(VLOOKUP($Z$15&amp;$AA$15&amp;$AB$15&amp;$AC$18&amp;$AD$23,'Historic data'!$A:$B,2,FALSE)))</f>
        <v>#N/A</v>
      </c>
      <c r="Q47" s="285" t="e">
        <f>IF(VLOOKUP($Z$15&amp;$AA$15&amp;$AB$15&amp;$AC$18&amp;$AD$24,'Historic data'!$A:$B,2,FALSE)=-999,"-",(VLOOKUP($Z$15&amp;$AA$15&amp;$AB$15&amp;$AC$18&amp;$AD$24,'Historic data'!$A:$B,2,FALSE)))</f>
        <v>#N/A</v>
      </c>
      <c r="R47" s="285" t="e">
        <f>IF(VLOOKUP($Z$15&amp;$AA$15&amp;$AB$15&amp;$AC$18&amp;$AD$25,'Historic data'!$A:$B,2,FALSE)=-999,"-",(VLOOKUP($Z$15&amp;$AA$15&amp;$AB$15&amp;$AC$18&amp;$AD$25,'Historic data'!$A:$B,2,FALSE)))</f>
        <v>#N/A</v>
      </c>
      <c r="S47" s="285" t="s">
        <v>10211</v>
      </c>
      <c r="U47" s="8"/>
      <c r="AA47" s="326"/>
      <c r="AB47" s="326"/>
      <c r="AC47" s="326"/>
      <c r="AD47" s="326"/>
      <c r="AE47" s="326"/>
      <c r="AF47" s="326"/>
    </row>
    <row r="48" spans="1:32" s="58" customFormat="1" ht="27" customHeight="1" x14ac:dyDescent="0.25">
      <c r="A48" s="57"/>
      <c r="C48" s="59"/>
      <c r="D48" s="62"/>
      <c r="E48" s="610"/>
      <c r="F48" s="597"/>
      <c r="G48" s="259" t="str">
        <f>Text!$C$212</f>
        <v>V2</v>
      </c>
      <c r="H48" s="284" t="str">
        <f>IF((H44=""),"ü", IF(H47="-","ü",IF(ABS(H47-H44)&lt;=50,"ü", IF(AND(H44&lt;=H47+H47*0.2,H44&gt;=H47-H47*0.2),"ü",IF($H$49="","!","!")))))</f>
        <v>ü</v>
      </c>
      <c r="I48" s="284" t="str">
        <f t="shared" ref="I48:S48" si="7">IF((I44=""),"ü", IF(I47="-","ü",IF(ABS(I47-I44)&lt;=50,"ü", IF(AND(I44&lt;=I47+I47*0.2,I44&gt;=I47-I47*0.2),"ü",IF($H$49="","!","!")))))</f>
        <v>ü</v>
      </c>
      <c r="J48" s="284" t="str">
        <f t="shared" si="7"/>
        <v>ü</v>
      </c>
      <c r="K48" s="284" t="str">
        <f t="shared" si="7"/>
        <v>ü</v>
      </c>
      <c r="L48" s="284" t="str">
        <f>IF((L44=""),"ü", IF(L47="-","ü",IF(ABS(L47-L44)&lt;=50,"ü", IF(AND(L44&lt;=L47+L47*0.2,L44&gt;=L47-L47*0.2),"ü",IF($H$49="","!","!")))))</f>
        <v>ü</v>
      </c>
      <c r="M48" s="284" t="str">
        <f t="shared" si="7"/>
        <v>ü</v>
      </c>
      <c r="N48" s="284" t="str">
        <f t="shared" si="7"/>
        <v>ü</v>
      </c>
      <c r="O48" s="284" t="str">
        <f t="shared" si="7"/>
        <v>ü</v>
      </c>
      <c r="P48" s="284" t="str">
        <f t="shared" si="7"/>
        <v>ü</v>
      </c>
      <c r="Q48" s="284" t="str">
        <f t="shared" si="7"/>
        <v>ü</v>
      </c>
      <c r="R48" s="284" t="str">
        <f t="shared" si="7"/>
        <v>ü</v>
      </c>
      <c r="S48" s="284" t="str">
        <f t="shared" si="7"/>
        <v>ü</v>
      </c>
      <c r="U48" s="8"/>
      <c r="AA48" s="326"/>
      <c r="AB48" s="326"/>
      <c r="AC48" s="326"/>
      <c r="AD48" s="326"/>
      <c r="AE48" s="326"/>
      <c r="AF48" s="326"/>
    </row>
    <row r="49" spans="1:32" s="58" customFormat="1" ht="27" customHeight="1" x14ac:dyDescent="0.25">
      <c r="A49" s="57"/>
      <c r="C49" s="59"/>
      <c r="D49" s="62"/>
      <c r="E49" s="611"/>
      <c r="F49" s="598"/>
      <c r="G49" s="497" t="str">
        <f>Text!$C$213</f>
        <v>V2 Comment</v>
      </c>
      <c r="H49" s="608"/>
      <c r="I49" s="608"/>
      <c r="J49" s="608"/>
      <c r="K49" s="608"/>
      <c r="L49" s="608"/>
      <c r="M49" s="608"/>
      <c r="N49" s="608"/>
      <c r="O49" s="608"/>
      <c r="P49" s="608"/>
      <c r="Q49" s="608"/>
      <c r="R49" s="608"/>
      <c r="S49" s="608"/>
      <c r="U49" s="8"/>
      <c r="AA49" s="326"/>
      <c r="AB49" s="326"/>
      <c r="AC49" s="326"/>
      <c r="AD49" s="326"/>
      <c r="AE49" s="326"/>
      <c r="AF49" s="326"/>
    </row>
    <row r="50" spans="1:32" s="58" customFormat="1" ht="12" customHeight="1" x14ac:dyDescent="0.25">
      <c r="A50" s="57"/>
      <c r="C50" s="59"/>
      <c r="D50" s="62"/>
      <c r="E50" s="80"/>
      <c r="F50" s="80"/>
      <c r="G50" s="80"/>
      <c r="H50" s="80"/>
      <c r="I50" s="80"/>
      <c r="J50" s="80"/>
      <c r="K50" s="80"/>
      <c r="L50" s="80"/>
      <c r="M50" s="80"/>
      <c r="N50" s="80"/>
      <c r="O50" s="80"/>
      <c r="P50" s="80"/>
      <c r="Q50" s="80"/>
      <c r="R50" s="80"/>
      <c r="S50" s="80"/>
      <c r="U50" s="8"/>
      <c r="AA50" s="326"/>
      <c r="AB50" s="326"/>
      <c r="AC50" s="326"/>
      <c r="AD50" s="326"/>
      <c r="AE50" s="326"/>
      <c r="AF50" s="326"/>
    </row>
    <row r="51" spans="1:32" s="58" customFormat="1" ht="27" customHeight="1" x14ac:dyDescent="0.25">
      <c r="A51" s="57"/>
      <c r="C51" s="59"/>
      <c r="D51" s="62"/>
      <c r="E51" s="609" t="s">
        <v>10193</v>
      </c>
      <c r="F51" s="596" t="str">
        <f>Text!C300</f>
        <v>Total aged 55-64</v>
      </c>
      <c r="G51" s="497" t="str">
        <f>Text!$C$21</f>
        <v>2023-24</v>
      </c>
      <c r="H51" s="126"/>
      <c r="I51" s="126"/>
      <c r="J51" s="126"/>
      <c r="K51" s="126"/>
      <c r="L51" s="126"/>
      <c r="M51" s="126"/>
      <c r="N51" s="126"/>
      <c r="O51" s="126"/>
      <c r="P51" s="126"/>
      <c r="Q51" s="126"/>
      <c r="R51" s="287" t="str">
        <f>IF(AND(H51="",I51="",J51="",K51="",L51="",M51="",N51="",O51="",P51="",Q51=""),"",SUM(H51:Q51))</f>
        <v/>
      </c>
      <c r="S51" s="126"/>
      <c r="U51" s="8"/>
      <c r="AA51" s="326"/>
      <c r="AB51" s="326"/>
      <c r="AC51" s="326"/>
      <c r="AD51" s="326"/>
      <c r="AE51" s="326"/>
      <c r="AF51" s="326"/>
    </row>
    <row r="52" spans="1:32" s="58" customFormat="1" ht="27" customHeight="1" x14ac:dyDescent="0.25">
      <c r="A52" s="57"/>
      <c r="C52" s="59"/>
      <c r="D52" s="62"/>
      <c r="E52" s="610"/>
      <c r="F52" s="597"/>
      <c r="G52" s="259" t="str">
        <f>Text!$C$210</f>
        <v>V1</v>
      </c>
      <c r="H52" s="284" t="str">
        <f>IF(OR(H51=""),IF($H$25="","û","!"),"ü")</f>
        <v>û</v>
      </c>
      <c r="I52" s="284" t="str">
        <f t="shared" ref="I52:P52" si="8">IF(OR(I51=""),IF($H$25="","û","!"),"ü")</f>
        <v>û</v>
      </c>
      <c r="J52" s="284" t="str">
        <f t="shared" si="8"/>
        <v>û</v>
      </c>
      <c r="K52" s="284" t="str">
        <f t="shared" si="8"/>
        <v>û</v>
      </c>
      <c r="L52" s="284" t="str">
        <f t="shared" si="8"/>
        <v>û</v>
      </c>
      <c r="M52" s="284" t="str">
        <f t="shared" si="8"/>
        <v>û</v>
      </c>
      <c r="N52" s="284" t="str">
        <f t="shared" si="8"/>
        <v>û</v>
      </c>
      <c r="O52" s="284" t="str">
        <f t="shared" si="8"/>
        <v>û</v>
      </c>
      <c r="P52" s="284" t="str">
        <f t="shared" si="8"/>
        <v>û</v>
      </c>
      <c r="Q52" s="284" t="str">
        <f>IF(OR(Q51=""),IF($H$25="","û","!"),"ü")</f>
        <v>û</v>
      </c>
      <c r="R52" s="284" t="str">
        <f>IF(OR(R51=""),IF($H$25="","û","!"),"ü")</f>
        <v>û</v>
      </c>
      <c r="S52" s="284" t="str">
        <f>IF(OR(S51=""),IF($H$25="","û","!"),"ü")</f>
        <v>û</v>
      </c>
      <c r="U52" s="8"/>
      <c r="AA52" s="326"/>
      <c r="AB52" s="326"/>
      <c r="AC52" s="326"/>
      <c r="AD52" s="326"/>
      <c r="AE52" s="326"/>
      <c r="AF52" s="326"/>
    </row>
    <row r="53" spans="1:32" s="58" customFormat="1" ht="27" customHeight="1" x14ac:dyDescent="0.25">
      <c r="A53" s="57"/>
      <c r="C53" s="59"/>
      <c r="D53" s="62"/>
      <c r="E53" s="610"/>
      <c r="F53" s="597"/>
      <c r="G53" s="497" t="str">
        <f>Text!$C$211</f>
        <v>V1 Comment</v>
      </c>
      <c r="H53" s="608"/>
      <c r="I53" s="608"/>
      <c r="J53" s="608"/>
      <c r="K53" s="608"/>
      <c r="L53" s="608"/>
      <c r="M53" s="608"/>
      <c r="N53" s="608"/>
      <c r="O53" s="608"/>
      <c r="P53" s="608"/>
      <c r="Q53" s="608"/>
      <c r="R53" s="608"/>
      <c r="S53" s="608"/>
      <c r="U53" s="8"/>
      <c r="AA53" s="326"/>
      <c r="AB53" s="326"/>
      <c r="AC53" s="326"/>
      <c r="AD53" s="326"/>
      <c r="AE53" s="326"/>
      <c r="AF53" s="326"/>
    </row>
    <row r="54" spans="1:32" s="58" customFormat="1" ht="27" customHeight="1" x14ac:dyDescent="0.25">
      <c r="A54" s="57"/>
      <c r="C54" s="59"/>
      <c r="D54" s="62"/>
      <c r="E54" s="610"/>
      <c r="F54" s="597"/>
      <c r="G54" s="497" t="str">
        <f>Text!$C$209</f>
        <v>2022-23</v>
      </c>
      <c r="H54" s="285" t="e">
        <f>IF(VLOOKUP($Z$15&amp;$AA$15&amp;$AB$15&amp;$AC$19&amp;$AD$15,'Historic data'!$A:$B,2,FALSE)=-999,"-",(VLOOKUP($Z$15&amp;$AA$15&amp;$AB$15&amp;$AC$19&amp;$AD$15,'Historic data'!$A:$B,2,FALSE)))</f>
        <v>#N/A</v>
      </c>
      <c r="I54" s="285" t="e">
        <f>IF(VLOOKUP($Z$15&amp;$AA$15&amp;$AB$15&amp;$AC$19&amp;$AD$16,'Historic data'!$A:$B,2,FALSE)=-999,"-",(VLOOKUP($Z$15&amp;$AA$15&amp;$AB$15&amp;$AC$19&amp;$AD$16,'Historic data'!$A:$B,2,FALSE)))</f>
        <v>#N/A</v>
      </c>
      <c r="J54" s="285" t="e">
        <f>IF(VLOOKUP($Z$15&amp;$AA$15&amp;$AB$15&amp;$AC$19&amp;$AD$17,'Historic data'!$A:$B,2,FALSE)=-999,"-",(VLOOKUP($Z$15&amp;$AA$15&amp;$AB$15&amp;$AC$19&amp;$AD$17,'Historic data'!$A:$B,2,FALSE)))</f>
        <v>#N/A</v>
      </c>
      <c r="K54" s="285" t="e">
        <f>IF(VLOOKUP($Z$15&amp;$AA$15&amp;$AB$15&amp;$AC$19&amp;$AD$18,'Historic data'!$A:$B,2,FALSE)=-999,"-",(VLOOKUP($Z$15&amp;$AA$15&amp;$AB$15&amp;$AC$19&amp;$AD$18,'Historic data'!$A:$B,2,FALSE)))</f>
        <v>#N/A</v>
      </c>
      <c r="L54" s="285" t="e">
        <f>IF(VLOOKUP($Z$15&amp;$AA$15&amp;$AB$15&amp;$AC$19&amp;$AD$19,'Historic data'!$A:$B,2,FALSE)=-999,"-",(VLOOKUP($Z$15&amp;$AA$15&amp;$AB$15&amp;$AC$19&amp;$AD$19,'Historic data'!$A:$B,2,FALSE)))</f>
        <v>#N/A</v>
      </c>
      <c r="M54" s="285" t="e">
        <f>IF(VLOOKUP($Z$15&amp;$AA$15&amp;$AB$15&amp;$AC$19&amp;$AD$20,'Historic data'!$A:$B,2,FALSE)=-999,"-",(VLOOKUP($Z$15&amp;$AA$15&amp;$AB$15&amp;$AC$19&amp;$AD$20,'Historic data'!$A:$B,2,FALSE)))</f>
        <v>#N/A</v>
      </c>
      <c r="N54" s="285" t="e">
        <f>IF(VLOOKUP($Z$15&amp;$AA$15&amp;$AB$15&amp;$AC$19&amp;$AD$21,'Historic data'!$A:$B,2,FALSE)=-999,"-",(VLOOKUP($Z$15&amp;$AA$15&amp;$AB$15&amp;$AC$19&amp;$AD$21,'Historic data'!$A:$B,2,FALSE)))</f>
        <v>#N/A</v>
      </c>
      <c r="O54" s="285" t="e">
        <f>IF(VLOOKUP($Z$15&amp;$AA$15&amp;$AB$15&amp;$AC$19&amp;$AD$22,'Historic data'!$A:$B,2,FALSE)=-999,"-",(VLOOKUP($Z$15&amp;$AA$15&amp;$AB$15&amp;$AC$19&amp;$AD$22,'Historic data'!$A:$B,2,FALSE)))</f>
        <v>#N/A</v>
      </c>
      <c r="P54" s="285" t="e">
        <f>IF(VLOOKUP($Z$15&amp;$AA$15&amp;$AB$15&amp;$AC$19&amp;$AD$23,'Historic data'!$A:$B,2,FALSE)=-999,"-",(VLOOKUP($Z$15&amp;$AA$15&amp;$AB$15&amp;$AC$19&amp;$AD$23,'Historic data'!$A:$B,2,FALSE)))</f>
        <v>#N/A</v>
      </c>
      <c r="Q54" s="285" t="e">
        <f>IF(VLOOKUP($Z$15&amp;$AA$15&amp;$AB$15&amp;$AC$19&amp;$AD$24,'Historic data'!$A:$B,2,FALSE)=-999,"-",(VLOOKUP($Z$15&amp;$AA$15&amp;$AB$15&amp;$AC$19&amp;$AD$24,'Historic data'!$A:$B,2,FALSE)))</f>
        <v>#N/A</v>
      </c>
      <c r="R54" s="285" t="e">
        <f>IF(VLOOKUP($Z$15&amp;$AA$15&amp;$AB$15&amp;$AC$19&amp;$AD$25,'Historic data'!$A:$B,2,FALSE)=-999,"-",(VLOOKUP($Z$15&amp;$AA$15&amp;$AB$15&amp;$AC$19&amp;$AD$25,'Historic data'!$A:$B,2,FALSE)))</f>
        <v>#N/A</v>
      </c>
      <c r="S54" s="285" t="s">
        <v>10211</v>
      </c>
      <c r="U54" s="8"/>
      <c r="AA54" s="326"/>
      <c r="AB54" s="326"/>
      <c r="AC54" s="326"/>
      <c r="AD54" s="326"/>
      <c r="AE54" s="326"/>
      <c r="AF54" s="326"/>
    </row>
    <row r="55" spans="1:32" s="58" customFormat="1" ht="27" customHeight="1" x14ac:dyDescent="0.25">
      <c r="A55" s="57"/>
      <c r="C55" s="59"/>
      <c r="D55" s="62"/>
      <c r="E55" s="610"/>
      <c r="F55" s="597"/>
      <c r="G55" s="259" t="str">
        <f>Text!$C$212</f>
        <v>V2</v>
      </c>
      <c r="H55" s="284" t="str">
        <f>IF((H51=""),"ü", IF(H54="-","ü",IF(ABS(H54-H51)&lt;=50,"ü", IF(AND(H51&lt;=H54+H54*0.2,H51&gt;=H54-H54*0.2),"ü",IF($H$56="","!","!")))))</f>
        <v>ü</v>
      </c>
      <c r="I55" s="284" t="str">
        <f t="shared" ref="I55:S55" si="9">IF((I51=""),"ü", IF(I54="-","ü",IF(ABS(I54-I51)&lt;=50,"ü", IF(AND(I51&lt;=I54+I54*0.2,I51&gt;=I54-I54*0.2),"ü",IF($H$56="","!","!")))))</f>
        <v>ü</v>
      </c>
      <c r="J55" s="284" t="str">
        <f t="shared" si="9"/>
        <v>ü</v>
      </c>
      <c r="K55" s="284" t="str">
        <f t="shared" si="9"/>
        <v>ü</v>
      </c>
      <c r="L55" s="284" t="str">
        <f t="shared" si="9"/>
        <v>ü</v>
      </c>
      <c r="M55" s="284" t="str">
        <f t="shared" si="9"/>
        <v>ü</v>
      </c>
      <c r="N55" s="284" t="str">
        <f t="shared" si="9"/>
        <v>ü</v>
      </c>
      <c r="O55" s="284" t="str">
        <f t="shared" si="9"/>
        <v>ü</v>
      </c>
      <c r="P55" s="284" t="str">
        <f>IF((P51=""),"ü", IF(P54="-","ü",IF(ABS(P54-P51)&lt;=50,"ü", IF(AND(P51&lt;=P54+P54*0.2,P51&gt;=P54-P54*0.2),"ü",IF($H$56="","!","!")))))</f>
        <v>ü</v>
      </c>
      <c r="Q55" s="284" t="str">
        <f t="shared" si="9"/>
        <v>ü</v>
      </c>
      <c r="R55" s="284" t="str">
        <f t="shared" si="9"/>
        <v>ü</v>
      </c>
      <c r="S55" s="284" t="str">
        <f t="shared" si="9"/>
        <v>ü</v>
      </c>
      <c r="U55" s="8"/>
      <c r="AA55" s="326"/>
      <c r="AB55" s="326"/>
      <c r="AC55" s="326"/>
      <c r="AD55" s="326"/>
      <c r="AE55" s="326"/>
      <c r="AF55" s="326"/>
    </row>
    <row r="56" spans="1:32" s="58" customFormat="1" ht="27" customHeight="1" x14ac:dyDescent="0.25">
      <c r="A56" s="57"/>
      <c r="C56" s="59"/>
      <c r="D56" s="62"/>
      <c r="E56" s="611"/>
      <c r="F56" s="598"/>
      <c r="G56" s="497" t="str">
        <f>Text!$C$213</f>
        <v>V2 Comment</v>
      </c>
      <c r="H56" s="608"/>
      <c r="I56" s="608"/>
      <c r="J56" s="608"/>
      <c r="K56" s="608"/>
      <c r="L56" s="608"/>
      <c r="M56" s="608"/>
      <c r="N56" s="608"/>
      <c r="O56" s="608"/>
      <c r="P56" s="608"/>
      <c r="Q56" s="608"/>
      <c r="R56" s="608"/>
      <c r="S56" s="608"/>
      <c r="U56" s="8"/>
      <c r="AA56" s="326"/>
      <c r="AB56" s="326"/>
      <c r="AC56" s="326"/>
      <c r="AD56" s="326"/>
      <c r="AE56" s="326"/>
      <c r="AF56" s="326"/>
    </row>
    <row r="57" spans="1:32" s="58" customFormat="1" ht="12" customHeight="1" x14ac:dyDescent="0.25">
      <c r="A57" s="57"/>
      <c r="C57" s="59"/>
      <c r="D57" s="62"/>
      <c r="E57" s="80"/>
      <c r="F57" s="80"/>
      <c r="G57" s="80"/>
      <c r="H57" s="80"/>
      <c r="I57" s="80"/>
      <c r="J57" s="80"/>
      <c r="K57" s="80"/>
      <c r="L57" s="80"/>
      <c r="M57" s="80"/>
      <c r="N57" s="80"/>
      <c r="O57" s="80"/>
      <c r="P57" s="80"/>
      <c r="Q57" s="80"/>
      <c r="R57" s="80"/>
      <c r="S57" s="80"/>
      <c r="U57" s="8"/>
      <c r="AA57" s="326"/>
      <c r="AB57" s="326"/>
      <c r="AC57" s="326"/>
      <c r="AD57" s="326"/>
      <c r="AE57" s="326"/>
      <c r="AF57" s="326"/>
    </row>
    <row r="58" spans="1:32" s="58" customFormat="1" ht="27" customHeight="1" x14ac:dyDescent="0.25">
      <c r="A58" s="57"/>
      <c r="C58" s="59"/>
      <c r="D58" s="62"/>
      <c r="E58" s="609" t="s">
        <v>10192</v>
      </c>
      <c r="F58" s="596" t="str">
        <f>Text!C301</f>
        <v>Total aged 65-74</v>
      </c>
      <c r="G58" s="497" t="str">
        <f>Text!$C$21</f>
        <v>2023-24</v>
      </c>
      <c r="H58" s="126"/>
      <c r="I58" s="126"/>
      <c r="J58" s="126"/>
      <c r="K58" s="126"/>
      <c r="L58" s="126"/>
      <c r="M58" s="126"/>
      <c r="N58" s="126"/>
      <c r="O58" s="126"/>
      <c r="P58" s="126"/>
      <c r="Q58" s="126"/>
      <c r="R58" s="287" t="str">
        <f>IF(AND(H58="",I58="",J58="",K58="",L58="",M58="",N58="",O58="",P58="",Q58=""),"",SUM(H58:Q58))</f>
        <v/>
      </c>
      <c r="S58" s="126"/>
      <c r="U58" s="8"/>
      <c r="AA58" s="326"/>
      <c r="AB58" s="326"/>
      <c r="AC58" s="326"/>
      <c r="AD58" s="326"/>
      <c r="AE58" s="326"/>
      <c r="AF58" s="326"/>
    </row>
    <row r="59" spans="1:32" s="58" customFormat="1" ht="27" customHeight="1" x14ac:dyDescent="0.25">
      <c r="A59" s="57"/>
      <c r="C59" s="59"/>
      <c r="D59" s="62"/>
      <c r="E59" s="610"/>
      <c r="F59" s="597"/>
      <c r="G59" s="259" t="str">
        <f>Text!$C$210</f>
        <v>V1</v>
      </c>
      <c r="H59" s="284" t="str">
        <f>IF(OR(H58=""),IF($H$25="","û","!"),"ü")</f>
        <v>û</v>
      </c>
      <c r="I59" s="284" t="str">
        <f t="shared" ref="I59:P59" si="10">IF(OR(I58=""),IF($H$25="","û","!"),"ü")</f>
        <v>û</v>
      </c>
      <c r="J59" s="284" t="str">
        <f t="shared" si="10"/>
        <v>û</v>
      </c>
      <c r="K59" s="284" t="str">
        <f t="shared" si="10"/>
        <v>û</v>
      </c>
      <c r="L59" s="284" t="str">
        <f t="shared" si="10"/>
        <v>û</v>
      </c>
      <c r="M59" s="284" t="str">
        <f t="shared" si="10"/>
        <v>û</v>
      </c>
      <c r="N59" s="284" t="str">
        <f t="shared" si="10"/>
        <v>û</v>
      </c>
      <c r="O59" s="284" t="str">
        <f t="shared" si="10"/>
        <v>û</v>
      </c>
      <c r="P59" s="284" t="str">
        <f t="shared" si="10"/>
        <v>û</v>
      </c>
      <c r="Q59" s="284" t="str">
        <f>IF(OR(Q58=""),IF($H$25="","û","!"),"ü")</f>
        <v>û</v>
      </c>
      <c r="R59" s="284" t="str">
        <f>IF(OR(R58=""),IF($H$25="","û","!"),"ü")</f>
        <v>û</v>
      </c>
      <c r="S59" s="284" t="str">
        <f>IF(OR(S58=""),IF($H$25="","û","!"),"ü")</f>
        <v>û</v>
      </c>
      <c r="U59" s="8"/>
      <c r="AA59" s="326"/>
      <c r="AB59" s="326"/>
      <c r="AC59" s="326"/>
      <c r="AD59" s="326"/>
      <c r="AE59" s="326"/>
      <c r="AF59" s="326"/>
    </row>
    <row r="60" spans="1:32" s="58" customFormat="1" ht="27" customHeight="1" x14ac:dyDescent="0.25">
      <c r="A60" s="57"/>
      <c r="C60" s="59"/>
      <c r="D60" s="62"/>
      <c r="E60" s="610"/>
      <c r="F60" s="597"/>
      <c r="G60" s="497" t="str">
        <f>Text!$C$211</f>
        <v>V1 Comment</v>
      </c>
      <c r="H60" s="608"/>
      <c r="I60" s="608"/>
      <c r="J60" s="608"/>
      <c r="K60" s="608"/>
      <c r="L60" s="608"/>
      <c r="M60" s="608"/>
      <c r="N60" s="608"/>
      <c r="O60" s="608"/>
      <c r="P60" s="608"/>
      <c r="Q60" s="608"/>
      <c r="R60" s="608"/>
      <c r="S60" s="608"/>
      <c r="U60" s="8"/>
      <c r="AA60" s="326"/>
      <c r="AB60" s="326"/>
      <c r="AC60" s="326"/>
      <c r="AD60" s="326"/>
      <c r="AE60" s="326"/>
      <c r="AF60" s="326"/>
    </row>
    <row r="61" spans="1:32" s="58" customFormat="1" ht="27" customHeight="1" x14ac:dyDescent="0.25">
      <c r="A61" s="57"/>
      <c r="C61" s="59"/>
      <c r="D61" s="62"/>
      <c r="E61" s="610"/>
      <c r="F61" s="597"/>
      <c r="G61" s="497" t="str">
        <f>Text!$C$209</f>
        <v>2022-23</v>
      </c>
      <c r="H61" s="285" t="e">
        <f>IF(VLOOKUP($Z$15&amp;$AA$15&amp;$AB$15&amp;$AC$20&amp;$AD$15,'Historic data'!$A:$B,2,FALSE)=-999,"-",(VLOOKUP($Z$15&amp;$AA$15&amp;$AB$15&amp;$AC$20&amp;$AD$15,'Historic data'!$A:$B,2,FALSE)))</f>
        <v>#N/A</v>
      </c>
      <c r="I61" s="285" t="e">
        <f>IF(VLOOKUP($Z$15&amp;$AA$15&amp;$AB$15&amp;$AC$20&amp;$AD$16,'Historic data'!$A:$B,2,FALSE)=-999,"-",(VLOOKUP($Z$15&amp;$AA$15&amp;$AB$15&amp;$AC$20&amp;$AD$16,'Historic data'!$A:$B,2,FALSE)))</f>
        <v>#N/A</v>
      </c>
      <c r="J61" s="285" t="e">
        <f>IF(VLOOKUP($Z$15&amp;$AA$15&amp;$AB$15&amp;$AC$20&amp;$AD$17,'Historic data'!$A:$B,2,FALSE)=-999,"-",(VLOOKUP($Z$15&amp;$AA$15&amp;$AB$15&amp;$AC$20&amp;$AD$17,'Historic data'!$A:$B,2,FALSE)))</f>
        <v>#N/A</v>
      </c>
      <c r="K61" s="285" t="e">
        <f>IF(VLOOKUP($Z$15&amp;$AA$15&amp;$AB$15&amp;$AC$20&amp;$AD$18,'Historic data'!$A:$B,2,FALSE)=-999,"-",(VLOOKUP($Z$15&amp;$AA$15&amp;$AB$15&amp;$AC$20&amp;$AD$18,'Historic data'!$A:$B,2,FALSE)))</f>
        <v>#N/A</v>
      </c>
      <c r="L61" s="285" t="e">
        <f>IF(VLOOKUP($Z$15&amp;$AA$15&amp;$AB$15&amp;$AC$20&amp;$AD$19,'Historic data'!$A:$B,2,FALSE)=-999,"-",(VLOOKUP($Z$15&amp;$AA$15&amp;$AB$15&amp;$AC$20&amp;$AD$19,'Historic data'!$A:$B,2,FALSE)))</f>
        <v>#N/A</v>
      </c>
      <c r="M61" s="285" t="e">
        <f>IF(VLOOKUP($Z$15&amp;$AA$15&amp;$AB$15&amp;$AC$20&amp;$AD$20,'Historic data'!$A:$B,2,FALSE)=-999,"-",(VLOOKUP($Z$15&amp;$AA$15&amp;$AB$15&amp;$AC$20&amp;$AD$20,'Historic data'!$A:$B,2,FALSE)))</f>
        <v>#N/A</v>
      </c>
      <c r="N61" s="285" t="e">
        <f>IF(VLOOKUP($Z$15&amp;$AA$15&amp;$AB$15&amp;$AC$20&amp;$AD$21,'Historic data'!$A:$B,2,FALSE)=-999,"-",(VLOOKUP($Z$15&amp;$AA$15&amp;$AB$15&amp;$AC$20&amp;$AD$21,'Historic data'!$A:$B,2,FALSE)))</f>
        <v>#N/A</v>
      </c>
      <c r="O61" s="285" t="e">
        <f>IF(VLOOKUP($Z$15&amp;$AA$15&amp;$AB$15&amp;$AC$20&amp;$AD$22,'Historic data'!$A:$B,2,FALSE)=-999,"-",(VLOOKUP($Z$15&amp;$AA$15&amp;$AB$15&amp;$AC$20&amp;$AD$22,'Historic data'!$A:$B,2,FALSE)))</f>
        <v>#N/A</v>
      </c>
      <c r="P61" s="285" t="e">
        <f>IF(VLOOKUP($Z$15&amp;$AA$15&amp;$AB$15&amp;$AC$20&amp;$AD$23,'Historic data'!$A:$B,2,FALSE)=-999,"-",(VLOOKUP($Z$15&amp;$AA$15&amp;$AB$15&amp;$AC$20&amp;$AD$23,'Historic data'!$A:$B,2,FALSE)))</f>
        <v>#N/A</v>
      </c>
      <c r="Q61" s="285" t="e">
        <f>IF(VLOOKUP($Z$15&amp;$AA$15&amp;$AB$15&amp;$AC$20&amp;$AD$24,'Historic data'!$A:$B,2,FALSE)=-999,"-",(VLOOKUP($Z$15&amp;$AA$15&amp;$AB$15&amp;$AC$20&amp;$AD$24,'Historic data'!$A:$B,2,FALSE)))</f>
        <v>#N/A</v>
      </c>
      <c r="R61" s="285" t="e">
        <f>IF(VLOOKUP($Z$15&amp;$AA$15&amp;$AB$15&amp;$AC$20&amp;$AD$25,'Historic data'!$A:$B,2,FALSE)=-999,"-",(VLOOKUP($Z$15&amp;$AA$15&amp;$AB$15&amp;$AC$20&amp;$AD$25,'Historic data'!$A:$B,2,FALSE)))</f>
        <v>#N/A</v>
      </c>
      <c r="S61" s="285" t="s">
        <v>10211</v>
      </c>
      <c r="U61" s="8"/>
      <c r="AA61" s="326"/>
      <c r="AB61" s="326"/>
      <c r="AC61" s="326"/>
      <c r="AD61" s="326"/>
      <c r="AE61" s="326"/>
      <c r="AF61" s="326"/>
    </row>
    <row r="62" spans="1:32" s="58" customFormat="1" ht="27" customHeight="1" x14ac:dyDescent="0.25">
      <c r="A62" s="57"/>
      <c r="C62" s="59"/>
      <c r="D62" s="62"/>
      <c r="E62" s="610"/>
      <c r="F62" s="597"/>
      <c r="G62" s="259" t="str">
        <f>Text!$C$212</f>
        <v>V2</v>
      </c>
      <c r="H62" s="284" t="str">
        <f>IF((H58=""),"ü", IF(H61="-","ü",IF(ABS(H61-H58)&lt;=50,"ü", IF(AND(H58&lt;=H61+H61*0.2,H58&gt;=H61-H61*0.2),"ü",IF($H$63="","!","!")))))</f>
        <v>ü</v>
      </c>
      <c r="I62" s="284" t="str">
        <f t="shared" ref="I62:S62" si="11">IF((I58=""),"ü", IF(I61="-","ü",IF(ABS(I61-I58)&lt;=50,"ü", IF(AND(I58&lt;=I61+I61*0.2,I58&gt;=I61-I61*0.2),"ü",IF($H$63="","!","!")))))</f>
        <v>ü</v>
      </c>
      <c r="J62" s="284" t="str">
        <f t="shared" si="11"/>
        <v>ü</v>
      </c>
      <c r="K62" s="284" t="str">
        <f t="shared" si="11"/>
        <v>ü</v>
      </c>
      <c r="L62" s="284" t="str">
        <f t="shared" si="11"/>
        <v>ü</v>
      </c>
      <c r="M62" s="284" t="str">
        <f>IF((M58=""),"ü", IF(M61="-","ü",IF(ABS(M61-M58)&lt;=50,"ü", IF(AND(M58&lt;=M61+M61*0.2,M58&gt;=M61-M61*0.2),"ü",IF($H$63="","!","!")))))</f>
        <v>ü</v>
      </c>
      <c r="N62" s="284" t="str">
        <f>IF((N58=""),"ü", IF(N61="-","ü",IF(ABS(N61-N58)&lt;=50,"ü", IF(AND(N58&lt;=N61+N61*0.2,N58&gt;=N61-N61*0.2),"ü",IF($H$63="","!","!")))))</f>
        <v>ü</v>
      </c>
      <c r="O62" s="284" t="str">
        <f t="shared" si="11"/>
        <v>ü</v>
      </c>
      <c r="P62" s="284" t="str">
        <f t="shared" si="11"/>
        <v>ü</v>
      </c>
      <c r="Q62" s="284" t="str">
        <f t="shared" si="11"/>
        <v>ü</v>
      </c>
      <c r="R62" s="284" t="str">
        <f t="shared" si="11"/>
        <v>ü</v>
      </c>
      <c r="S62" s="284" t="str">
        <f t="shared" si="11"/>
        <v>ü</v>
      </c>
      <c r="U62" s="8"/>
      <c r="AA62" s="326"/>
      <c r="AB62" s="326"/>
      <c r="AC62" s="326"/>
      <c r="AD62" s="326"/>
      <c r="AE62" s="326"/>
      <c r="AF62" s="326"/>
    </row>
    <row r="63" spans="1:32" s="58" customFormat="1" ht="27" customHeight="1" x14ac:dyDescent="0.25">
      <c r="A63" s="57"/>
      <c r="C63" s="59"/>
      <c r="D63" s="62"/>
      <c r="E63" s="611"/>
      <c r="F63" s="598"/>
      <c r="G63" s="497" t="str">
        <f>Text!$C$213</f>
        <v>V2 Comment</v>
      </c>
      <c r="H63" s="608"/>
      <c r="I63" s="608"/>
      <c r="J63" s="608"/>
      <c r="K63" s="608"/>
      <c r="L63" s="608"/>
      <c r="M63" s="608"/>
      <c r="N63" s="608"/>
      <c r="O63" s="608"/>
      <c r="P63" s="608"/>
      <c r="Q63" s="608"/>
      <c r="R63" s="608"/>
      <c r="S63" s="608"/>
      <c r="U63" s="8"/>
      <c r="AA63" s="326"/>
      <c r="AB63" s="326"/>
      <c r="AC63" s="326"/>
      <c r="AD63" s="326"/>
      <c r="AE63" s="326"/>
      <c r="AF63" s="326"/>
    </row>
    <row r="64" spans="1:32" s="58" customFormat="1" ht="12" customHeight="1" x14ac:dyDescent="0.25">
      <c r="A64" s="57"/>
      <c r="C64" s="59"/>
      <c r="D64" s="62"/>
      <c r="E64" s="80"/>
      <c r="F64" s="80"/>
      <c r="G64" s="80"/>
      <c r="H64" s="80"/>
      <c r="I64" s="80"/>
      <c r="J64" s="80"/>
      <c r="K64" s="80"/>
      <c r="L64" s="80"/>
      <c r="M64" s="80"/>
      <c r="N64" s="80"/>
      <c r="O64" s="80"/>
      <c r="P64" s="80"/>
      <c r="Q64" s="80"/>
      <c r="R64" s="80"/>
      <c r="S64" s="80"/>
      <c r="U64" s="8"/>
      <c r="AA64" s="326"/>
      <c r="AB64" s="326"/>
      <c r="AC64" s="326"/>
      <c r="AD64" s="326"/>
      <c r="AE64" s="326"/>
      <c r="AF64" s="326"/>
    </row>
    <row r="65" spans="1:32" s="58" customFormat="1" ht="27" customHeight="1" x14ac:dyDescent="0.25">
      <c r="A65" s="57"/>
      <c r="C65" s="59"/>
      <c r="D65" s="62"/>
      <c r="E65" s="609" t="s">
        <v>10191</v>
      </c>
      <c r="F65" s="596" t="str">
        <f>Text!C302</f>
        <v>Total aged 75-84</v>
      </c>
      <c r="G65" s="497" t="str">
        <f>Text!$C$21</f>
        <v>2023-24</v>
      </c>
      <c r="H65" s="126"/>
      <c r="I65" s="126"/>
      <c r="J65" s="126"/>
      <c r="K65" s="126"/>
      <c r="L65" s="126"/>
      <c r="M65" s="126"/>
      <c r="N65" s="126"/>
      <c r="O65" s="126"/>
      <c r="P65" s="126"/>
      <c r="Q65" s="126"/>
      <c r="R65" s="287" t="str">
        <f>IF(AND(H65="",I65="",J65="",K65="",L65="",M65="",N65="",O65="",P65="",Q65=""),"",SUM(H65:Q65))</f>
        <v/>
      </c>
      <c r="S65" s="126"/>
      <c r="U65" s="8"/>
      <c r="AA65" s="326"/>
      <c r="AB65" s="326"/>
      <c r="AC65" s="326"/>
      <c r="AD65" s="326"/>
      <c r="AE65" s="326"/>
      <c r="AF65" s="326"/>
    </row>
    <row r="66" spans="1:32" s="58" customFormat="1" ht="27" customHeight="1" x14ac:dyDescent="0.25">
      <c r="A66" s="57"/>
      <c r="C66" s="59"/>
      <c r="D66" s="62"/>
      <c r="E66" s="610"/>
      <c r="F66" s="597"/>
      <c r="G66" s="259" t="str">
        <f>Text!$C$210</f>
        <v>V1</v>
      </c>
      <c r="H66" s="284" t="str">
        <f>IF(OR(H65=""),IF($H$25="","û","!"),"ü")</f>
        <v>û</v>
      </c>
      <c r="I66" s="284" t="str">
        <f t="shared" ref="I66:P66" si="12">IF(OR(I65=""),IF($H$25="","û","!"),"ü")</f>
        <v>û</v>
      </c>
      <c r="J66" s="284" t="str">
        <f t="shared" si="12"/>
        <v>û</v>
      </c>
      <c r="K66" s="284" t="str">
        <f t="shared" si="12"/>
        <v>û</v>
      </c>
      <c r="L66" s="284" t="str">
        <f t="shared" si="12"/>
        <v>û</v>
      </c>
      <c r="M66" s="284" t="str">
        <f t="shared" si="12"/>
        <v>û</v>
      </c>
      <c r="N66" s="284" t="str">
        <f t="shared" si="12"/>
        <v>û</v>
      </c>
      <c r="O66" s="284" t="str">
        <f t="shared" si="12"/>
        <v>û</v>
      </c>
      <c r="P66" s="284" t="str">
        <f t="shared" si="12"/>
        <v>û</v>
      </c>
      <c r="Q66" s="284" t="str">
        <f>IF(OR(Q65=""),IF($H$25="","û","!"),"ü")</f>
        <v>û</v>
      </c>
      <c r="R66" s="284" t="str">
        <f>IF(OR(R65=""),IF($H$25="","û","!"),"ü")</f>
        <v>û</v>
      </c>
      <c r="S66" s="284" t="str">
        <f>IF(OR(S65=""),IF($H$25="","û","!"),"ü")</f>
        <v>û</v>
      </c>
      <c r="U66" s="8"/>
      <c r="AA66" s="326"/>
      <c r="AB66" s="326"/>
      <c r="AC66" s="326"/>
      <c r="AD66" s="326"/>
      <c r="AE66" s="326"/>
      <c r="AF66" s="326"/>
    </row>
    <row r="67" spans="1:32" s="58" customFormat="1" ht="27" customHeight="1" x14ac:dyDescent="0.25">
      <c r="A67" s="57"/>
      <c r="C67" s="59"/>
      <c r="D67" s="62"/>
      <c r="E67" s="610"/>
      <c r="F67" s="597"/>
      <c r="G67" s="497" t="str">
        <f>Text!$C$211</f>
        <v>V1 Comment</v>
      </c>
      <c r="H67" s="608"/>
      <c r="I67" s="608"/>
      <c r="J67" s="608"/>
      <c r="K67" s="608"/>
      <c r="L67" s="608"/>
      <c r="M67" s="608"/>
      <c r="N67" s="608"/>
      <c r="O67" s="608"/>
      <c r="P67" s="608"/>
      <c r="Q67" s="608"/>
      <c r="R67" s="608"/>
      <c r="S67" s="608"/>
      <c r="U67" s="8"/>
      <c r="AA67" s="326"/>
      <c r="AB67" s="326"/>
      <c r="AC67" s="326"/>
      <c r="AD67" s="326"/>
      <c r="AE67" s="326"/>
      <c r="AF67" s="326"/>
    </row>
    <row r="68" spans="1:32" s="58" customFormat="1" ht="27" customHeight="1" x14ac:dyDescent="0.25">
      <c r="A68" s="57"/>
      <c r="C68" s="59"/>
      <c r="D68" s="62"/>
      <c r="E68" s="610"/>
      <c r="F68" s="597"/>
      <c r="G68" s="497" t="str">
        <f>Text!$C$209</f>
        <v>2022-23</v>
      </c>
      <c r="H68" s="285" t="e">
        <f>IF(VLOOKUP($Z$15&amp;$AA$15&amp;$AB$15&amp;$AC$21&amp;$AD$15,'Historic data'!$A:$B,2,FALSE)=-999,"-",(VLOOKUP($Z$15&amp;$AA$15&amp;$AB$15&amp;$AC$21&amp;$AD$15,'Historic data'!$A:$B,2,FALSE)))</f>
        <v>#N/A</v>
      </c>
      <c r="I68" s="285" t="e">
        <f>IF(VLOOKUP($Z$15&amp;$AA$15&amp;$AB$15&amp;$AC$21&amp;$AD$16,'Historic data'!$A:$B,2,FALSE)=-999,"-",(VLOOKUP($Z$15&amp;$AA$15&amp;$AB$15&amp;$AC$21&amp;$AD$16,'Historic data'!$A:$B,2,FALSE)))</f>
        <v>#N/A</v>
      </c>
      <c r="J68" s="285" t="e">
        <f>IF(VLOOKUP($Z$15&amp;$AA$15&amp;$AB$15&amp;$AC$21&amp;$AD$17,'Historic data'!$A:$B,2,FALSE)=-999,"-",(VLOOKUP($Z$15&amp;$AA$15&amp;$AB$15&amp;$AC$21&amp;$AD$17,'Historic data'!$A:$B,2,FALSE)))</f>
        <v>#N/A</v>
      </c>
      <c r="K68" s="285" t="e">
        <f>IF(VLOOKUP($Z$15&amp;$AA$15&amp;$AB$15&amp;$AC$21&amp;$AD$18,'Historic data'!$A:$B,2,FALSE)=-999,"-",(VLOOKUP($Z$15&amp;$AA$15&amp;$AB$15&amp;$AC$21&amp;$AD$18,'Historic data'!$A:$B,2,FALSE)))</f>
        <v>#N/A</v>
      </c>
      <c r="L68" s="285" t="e">
        <f>IF(VLOOKUP($Z$15&amp;$AA$15&amp;$AB$15&amp;$AC$21&amp;$AD$19,'Historic data'!$A:$B,2,FALSE)=-999,"-",(VLOOKUP($Z$15&amp;$AA$15&amp;$AB$15&amp;$AC$21&amp;$AD$19,'Historic data'!$A:$B,2,FALSE)))</f>
        <v>#N/A</v>
      </c>
      <c r="M68" s="285" t="e">
        <f>IF(VLOOKUP($Z$15&amp;$AA$15&amp;$AB$15&amp;$AC$21&amp;$AD$20,'Historic data'!$A:$B,2,FALSE)=-999,"-",(VLOOKUP($Z$15&amp;$AA$15&amp;$AB$15&amp;$AC$21&amp;$AD$20,'Historic data'!$A:$B,2,FALSE)))</f>
        <v>#N/A</v>
      </c>
      <c r="N68" s="285" t="e">
        <f>IF(VLOOKUP($Z$15&amp;$AA$15&amp;$AB$15&amp;$AC$21&amp;$AD$21,'Historic data'!$A:$B,2,FALSE)=-999,"-",(VLOOKUP($Z$15&amp;$AA$15&amp;$AB$15&amp;$AC$21&amp;$AD$21,'Historic data'!$A:$B,2,FALSE)))</f>
        <v>#N/A</v>
      </c>
      <c r="O68" s="285" t="e">
        <f>IF(VLOOKUP($Z$15&amp;$AA$15&amp;$AB$15&amp;$AC$21&amp;$AD$22,'Historic data'!$A:$B,2,FALSE)=-999,"-",(VLOOKUP($Z$15&amp;$AA$15&amp;$AB$15&amp;$AC$21&amp;$AD$22,'Historic data'!$A:$B,2,FALSE)))</f>
        <v>#N/A</v>
      </c>
      <c r="P68" s="285" t="e">
        <f>IF(VLOOKUP($Z$15&amp;$AA$15&amp;$AB$15&amp;$AC$21&amp;$AD$23,'Historic data'!$A:$B,2,FALSE)=-999,"-",(VLOOKUP($Z$15&amp;$AA$15&amp;$AB$15&amp;$AC$21&amp;$AD$23,'Historic data'!$A:$B,2,FALSE)))</f>
        <v>#N/A</v>
      </c>
      <c r="Q68" s="285" t="e">
        <f>IF(VLOOKUP($Z$15&amp;$AA$15&amp;$AB$15&amp;$AC$21&amp;$AD$24,'Historic data'!$A:$B,2,FALSE)=-999,"-",(VLOOKUP($Z$15&amp;$AA$15&amp;$AB$15&amp;$AC$21&amp;$AD$24,'Historic data'!$A:$B,2,FALSE)))</f>
        <v>#N/A</v>
      </c>
      <c r="R68" s="285" t="e">
        <f>IF(VLOOKUP($Z$15&amp;$AA$15&amp;$AB$15&amp;$AC$21&amp;$AD$25,'Historic data'!$A:$B,2,FALSE)=-999,"-",(VLOOKUP($Z$15&amp;$AA$15&amp;$AB$15&amp;$AC$21&amp;$AD$25,'Historic data'!$A:$B,2,FALSE)))</f>
        <v>#N/A</v>
      </c>
      <c r="S68" s="285" t="s">
        <v>10211</v>
      </c>
      <c r="U68" s="8"/>
      <c r="AA68" s="326"/>
      <c r="AB68" s="326"/>
      <c r="AC68" s="326"/>
      <c r="AD68" s="326"/>
      <c r="AE68" s="326"/>
      <c r="AF68" s="326"/>
    </row>
    <row r="69" spans="1:32" s="58" customFormat="1" ht="27" customHeight="1" x14ac:dyDescent="0.25">
      <c r="A69" s="57"/>
      <c r="C69" s="59"/>
      <c r="D69" s="62"/>
      <c r="E69" s="610"/>
      <c r="F69" s="597"/>
      <c r="G69" s="259" t="str">
        <f>Text!$C$212</f>
        <v>V2</v>
      </c>
      <c r="H69" s="284" t="str">
        <f>IF((H65=""),"ü", IF(H68="-","ü",IF(ABS(H68-H65)&lt;=50,"ü", IF(AND(H65&lt;=H68+H68*0.2,H65&gt;=H68-H68*0.2),"ü",IF($H$70="","!","!")))))</f>
        <v>ü</v>
      </c>
      <c r="I69" s="284" t="str">
        <f t="shared" ref="I69:S69" si="13">IF((I65=""),"ü", IF(I68="-","ü",IF(ABS(I68-I65)&lt;=50,"ü", IF(AND(I65&lt;=I68+I68*0.2,I65&gt;=I68-I68*0.2),"ü",IF($H$70="","!","!")))))</f>
        <v>ü</v>
      </c>
      <c r="J69" s="284" t="str">
        <f t="shared" si="13"/>
        <v>ü</v>
      </c>
      <c r="K69" s="284" t="str">
        <f t="shared" si="13"/>
        <v>ü</v>
      </c>
      <c r="L69" s="284" t="str">
        <f t="shared" si="13"/>
        <v>ü</v>
      </c>
      <c r="M69" s="284" t="str">
        <f t="shared" si="13"/>
        <v>ü</v>
      </c>
      <c r="N69" s="284" t="str">
        <f t="shared" si="13"/>
        <v>ü</v>
      </c>
      <c r="O69" s="284" t="str">
        <f t="shared" si="13"/>
        <v>ü</v>
      </c>
      <c r="P69" s="284" t="str">
        <f t="shared" si="13"/>
        <v>ü</v>
      </c>
      <c r="Q69" s="284" t="str">
        <f t="shared" si="13"/>
        <v>ü</v>
      </c>
      <c r="R69" s="284" t="str">
        <f t="shared" si="13"/>
        <v>ü</v>
      </c>
      <c r="S69" s="284" t="str">
        <f t="shared" si="13"/>
        <v>ü</v>
      </c>
      <c r="U69" s="8"/>
      <c r="AA69" s="326"/>
      <c r="AB69" s="326"/>
      <c r="AC69" s="326"/>
      <c r="AD69" s="326"/>
      <c r="AE69" s="326"/>
      <c r="AF69" s="326"/>
    </row>
    <row r="70" spans="1:32" s="58" customFormat="1" ht="27" customHeight="1" x14ac:dyDescent="0.25">
      <c r="A70" s="57"/>
      <c r="C70" s="59"/>
      <c r="D70" s="62"/>
      <c r="E70" s="611"/>
      <c r="F70" s="598"/>
      <c r="G70" s="497" t="str">
        <f>Text!$C$213</f>
        <v>V2 Comment</v>
      </c>
      <c r="H70" s="608"/>
      <c r="I70" s="608"/>
      <c r="J70" s="608"/>
      <c r="K70" s="608"/>
      <c r="L70" s="608"/>
      <c r="M70" s="608"/>
      <c r="N70" s="608"/>
      <c r="O70" s="608"/>
      <c r="P70" s="608"/>
      <c r="Q70" s="608"/>
      <c r="R70" s="608"/>
      <c r="S70" s="608"/>
      <c r="U70" s="8"/>
      <c r="AA70" s="326"/>
      <c r="AB70" s="326"/>
      <c r="AC70" s="326"/>
      <c r="AD70" s="326"/>
      <c r="AE70" s="326"/>
      <c r="AF70" s="326"/>
    </row>
    <row r="71" spans="1:32" s="58" customFormat="1" ht="12" customHeight="1" x14ac:dyDescent="0.25">
      <c r="A71" s="57"/>
      <c r="C71" s="59"/>
      <c r="D71" s="62"/>
      <c r="E71" s="80"/>
      <c r="F71" s="80"/>
      <c r="G71" s="80"/>
      <c r="H71" s="80"/>
      <c r="I71" s="80"/>
      <c r="J71" s="80"/>
      <c r="K71" s="80"/>
      <c r="L71" s="80"/>
      <c r="M71" s="80"/>
      <c r="N71" s="80"/>
      <c r="O71" s="80"/>
      <c r="P71" s="80"/>
      <c r="Q71" s="80"/>
      <c r="R71" s="80"/>
      <c r="S71" s="80"/>
      <c r="U71" s="8"/>
      <c r="AA71" s="326"/>
      <c r="AB71" s="326"/>
      <c r="AC71" s="326"/>
      <c r="AD71" s="326"/>
      <c r="AE71" s="326"/>
      <c r="AF71" s="326"/>
    </row>
    <row r="72" spans="1:32" s="58" customFormat="1" ht="27" customHeight="1" x14ac:dyDescent="0.25">
      <c r="A72" s="57"/>
      <c r="C72" s="59"/>
      <c r="D72" s="62"/>
      <c r="E72" s="609" t="s">
        <v>10190</v>
      </c>
      <c r="F72" s="596" t="str">
        <f>Text!C303</f>
        <v>Total aged 85+</v>
      </c>
      <c r="G72" s="497" t="str">
        <f>Text!$C$21</f>
        <v>2023-24</v>
      </c>
      <c r="H72" s="126"/>
      <c r="I72" s="126"/>
      <c r="J72" s="126"/>
      <c r="K72" s="126"/>
      <c r="L72" s="126"/>
      <c r="M72" s="126"/>
      <c r="N72" s="126"/>
      <c r="O72" s="126"/>
      <c r="P72" s="126"/>
      <c r="Q72" s="126"/>
      <c r="R72" s="287" t="str">
        <f>IF(AND(H72="",I72="",J72="",K72="",L72="",M72="",N72="",O72="",P72="",Q72=""),"",SUM(H72:Q72))</f>
        <v/>
      </c>
      <c r="S72" s="126"/>
      <c r="U72" s="8"/>
      <c r="AA72" s="326"/>
      <c r="AB72" s="326"/>
      <c r="AC72" s="326"/>
      <c r="AD72" s="326"/>
      <c r="AE72" s="326"/>
      <c r="AF72" s="326"/>
    </row>
    <row r="73" spans="1:32" s="58" customFormat="1" ht="27" customHeight="1" x14ac:dyDescent="0.25">
      <c r="A73" s="57"/>
      <c r="C73" s="59"/>
      <c r="D73" s="62"/>
      <c r="E73" s="610"/>
      <c r="F73" s="597"/>
      <c r="G73" s="259" t="str">
        <f>Text!$C$210</f>
        <v>V1</v>
      </c>
      <c r="H73" s="284" t="str">
        <f>IF(OR(H72=""),IF($H$25="","û","!"),"ü")</f>
        <v>û</v>
      </c>
      <c r="I73" s="284" t="str">
        <f t="shared" ref="I73:P73" si="14">IF(OR(I72=""),IF($H$25="","û","!"),"ü")</f>
        <v>û</v>
      </c>
      <c r="J73" s="284" t="str">
        <f t="shared" si="14"/>
        <v>û</v>
      </c>
      <c r="K73" s="284" t="str">
        <f t="shared" si="14"/>
        <v>û</v>
      </c>
      <c r="L73" s="284" t="str">
        <f t="shared" si="14"/>
        <v>û</v>
      </c>
      <c r="M73" s="284" t="str">
        <f t="shared" si="14"/>
        <v>û</v>
      </c>
      <c r="N73" s="284" t="str">
        <f t="shared" si="14"/>
        <v>û</v>
      </c>
      <c r="O73" s="284" t="str">
        <f t="shared" si="14"/>
        <v>û</v>
      </c>
      <c r="P73" s="284" t="str">
        <f t="shared" si="14"/>
        <v>û</v>
      </c>
      <c r="Q73" s="284" t="str">
        <f>IF(OR(Q72=""),IF($H$25="","û","!"),"ü")</f>
        <v>û</v>
      </c>
      <c r="R73" s="284" t="str">
        <f>IF(OR(R72=""),IF($H$25="","û","!"),"ü")</f>
        <v>û</v>
      </c>
      <c r="S73" s="284" t="str">
        <f>IF(OR(S72=""),IF($H$25="","û","!"),"ü")</f>
        <v>û</v>
      </c>
      <c r="U73" s="8"/>
      <c r="AA73" s="326"/>
      <c r="AB73" s="326"/>
      <c r="AC73" s="326"/>
      <c r="AD73" s="326"/>
      <c r="AE73" s="326"/>
      <c r="AF73" s="326"/>
    </row>
    <row r="74" spans="1:32" s="58" customFormat="1" ht="27" customHeight="1" x14ac:dyDescent="0.25">
      <c r="A74" s="57"/>
      <c r="C74" s="59"/>
      <c r="D74" s="62"/>
      <c r="E74" s="610"/>
      <c r="F74" s="597"/>
      <c r="G74" s="497" t="str">
        <f>Text!$C$211</f>
        <v>V1 Comment</v>
      </c>
      <c r="H74" s="608"/>
      <c r="I74" s="608"/>
      <c r="J74" s="608"/>
      <c r="K74" s="608"/>
      <c r="L74" s="608"/>
      <c r="M74" s="608"/>
      <c r="N74" s="608"/>
      <c r="O74" s="608"/>
      <c r="P74" s="608"/>
      <c r="Q74" s="608"/>
      <c r="R74" s="608"/>
      <c r="S74" s="608"/>
      <c r="U74" s="8"/>
      <c r="AA74" s="326"/>
      <c r="AB74" s="326"/>
      <c r="AC74" s="326"/>
      <c r="AD74" s="326"/>
      <c r="AE74" s="326"/>
      <c r="AF74" s="326"/>
    </row>
    <row r="75" spans="1:32" s="58" customFormat="1" ht="27" customHeight="1" x14ac:dyDescent="0.25">
      <c r="A75" s="57"/>
      <c r="C75" s="59"/>
      <c r="D75" s="62"/>
      <c r="E75" s="610"/>
      <c r="F75" s="597"/>
      <c r="G75" s="497" t="str">
        <f>Text!$C$209</f>
        <v>2022-23</v>
      </c>
      <c r="H75" s="285" t="e">
        <f>IF(VLOOKUP($Z$15&amp;$AA$15&amp;$AB$15&amp;$AC$22&amp;$AD$15,'Historic data'!$A:$B,2,FALSE)=-999,"-",(VLOOKUP($Z$15&amp;$AA$15&amp;$AB$15&amp;$AC$22&amp;$AD$15,'Historic data'!$A:$B,2,FALSE)))</f>
        <v>#N/A</v>
      </c>
      <c r="I75" s="285" t="e">
        <f>IF(VLOOKUP($Z$15&amp;$AA$15&amp;$AB$15&amp;$AC$22&amp;$AD$16,'Historic data'!$A:$B,2,FALSE)=-999,"-",(VLOOKUP($Z$15&amp;$AA$15&amp;$AB$15&amp;$AC$22&amp;$AD$16,'Historic data'!$A:$B,2,FALSE)))</f>
        <v>#N/A</v>
      </c>
      <c r="J75" s="285" t="e">
        <f>IF(VLOOKUP($Z$15&amp;$AA$15&amp;$AB$15&amp;$AC$22&amp;$AD$17,'Historic data'!$A:$B,2,FALSE)=-999,"-",(VLOOKUP($Z$15&amp;$AA$15&amp;$AB$15&amp;$AC$22&amp;$AD$17,'Historic data'!$A:$B,2,FALSE)))</f>
        <v>#N/A</v>
      </c>
      <c r="K75" s="285" t="e">
        <f>IF(VLOOKUP($Z$15&amp;$AA$15&amp;$AB$15&amp;$AC$22&amp;$AD$18,'Historic data'!$A:$B,2,FALSE)=-999,"-",(VLOOKUP($Z$15&amp;$AA$15&amp;$AB$15&amp;$AC$22&amp;$AD$18,'Historic data'!$A:$B,2,FALSE)))</f>
        <v>#N/A</v>
      </c>
      <c r="L75" s="285" t="e">
        <f>IF(VLOOKUP($Z$15&amp;$AA$15&amp;$AB$15&amp;$AC$22&amp;$AD$19,'Historic data'!$A:$B,2,FALSE)=-999,"-",(VLOOKUP($Z$15&amp;$AA$15&amp;$AB$15&amp;$AC$22&amp;$AD$19,'Historic data'!$A:$B,2,FALSE)))</f>
        <v>#N/A</v>
      </c>
      <c r="M75" s="285" t="e">
        <f>IF(VLOOKUP($Z$15&amp;$AA$15&amp;$AB$15&amp;$AC$22&amp;$AD$20,'Historic data'!$A:$B,2,FALSE)=-999,"-",(VLOOKUP($Z$15&amp;$AA$15&amp;$AB$15&amp;$AC$22&amp;$AD$20,'Historic data'!$A:$B,2,FALSE)))</f>
        <v>#N/A</v>
      </c>
      <c r="N75" s="285" t="e">
        <f>IF(VLOOKUP($Z$15&amp;$AA$15&amp;$AB$15&amp;$AC$22&amp;$AD$21,'Historic data'!$A:$B,2,FALSE)=-999,"-",(VLOOKUP($Z$15&amp;$AA$15&amp;$AB$15&amp;$AC$22&amp;$AD$21,'Historic data'!$A:$B,2,FALSE)))</f>
        <v>#N/A</v>
      </c>
      <c r="O75" s="285" t="e">
        <f>IF(VLOOKUP($Z$15&amp;$AA$15&amp;$AB$15&amp;$AC$22&amp;$AD$22,'Historic data'!$A:$B,2,FALSE)=-999,"-",(VLOOKUP($Z$15&amp;$AA$15&amp;$AB$15&amp;$AC$22&amp;$AD$22,'Historic data'!$A:$B,2,FALSE)))</f>
        <v>#N/A</v>
      </c>
      <c r="P75" s="285" t="e">
        <f>IF(VLOOKUP($Z$15&amp;$AA$15&amp;$AB$15&amp;$AC$22&amp;$AD$23,'Historic data'!$A:$B,2,FALSE)=-999,"-",(VLOOKUP($Z$15&amp;$AA$15&amp;$AB$15&amp;$AC$22&amp;$AD$23,'Historic data'!$A:$B,2,FALSE)))</f>
        <v>#N/A</v>
      </c>
      <c r="Q75" s="285" t="e">
        <f>IF(VLOOKUP($Z$15&amp;$AA$15&amp;$AB$15&amp;$AC$22&amp;$AD$24,'Historic data'!$A:$B,2,FALSE)=-999,"-",(VLOOKUP($Z$15&amp;$AA$15&amp;$AB$15&amp;$AC$22&amp;$AD$24,'Historic data'!$A:$B,2,FALSE)))</f>
        <v>#N/A</v>
      </c>
      <c r="R75" s="285" t="e">
        <f>IF(VLOOKUP($Z$15&amp;$AA$15&amp;$AB$15&amp;$AC$22&amp;$AD$25,'Historic data'!$A:$B,2,FALSE)=-999,"-",(VLOOKUP($Z$15&amp;$AA$15&amp;$AB$15&amp;$AC$22&amp;$AD$25,'Historic data'!$A:$B,2,FALSE)))</f>
        <v>#N/A</v>
      </c>
      <c r="S75" s="285" t="s">
        <v>10211</v>
      </c>
      <c r="U75" s="8"/>
      <c r="AA75" s="326"/>
      <c r="AB75" s="326"/>
      <c r="AC75" s="326"/>
      <c r="AD75" s="326"/>
      <c r="AE75" s="326"/>
      <c r="AF75" s="326"/>
    </row>
    <row r="76" spans="1:32" s="58" customFormat="1" ht="27" customHeight="1" x14ac:dyDescent="0.25">
      <c r="A76" s="57"/>
      <c r="C76" s="59"/>
      <c r="D76" s="62"/>
      <c r="E76" s="610"/>
      <c r="F76" s="597"/>
      <c r="G76" s="259" t="str">
        <f>Text!$C$212</f>
        <v>V2</v>
      </c>
      <c r="H76" s="284" t="str">
        <f t="shared" ref="H76:S76" si="15">IF((H72=""),"ü", IF(H75="-","ü",IF(ABS(H75-H72)&lt;=50,"ü", IF(AND(H72&lt;=H75+H75*0.2,H72&gt;=H75-H75*0.2),"ü",IF($H$77="","!","!")))))</f>
        <v>ü</v>
      </c>
      <c r="I76" s="284" t="str">
        <f t="shared" si="15"/>
        <v>ü</v>
      </c>
      <c r="J76" s="284" t="str">
        <f t="shared" si="15"/>
        <v>ü</v>
      </c>
      <c r="K76" s="284" t="str">
        <f t="shared" si="15"/>
        <v>ü</v>
      </c>
      <c r="L76" s="284" t="str">
        <f t="shared" si="15"/>
        <v>ü</v>
      </c>
      <c r="M76" s="284" t="str">
        <f t="shared" si="15"/>
        <v>ü</v>
      </c>
      <c r="N76" s="284" t="str">
        <f t="shared" si="15"/>
        <v>ü</v>
      </c>
      <c r="O76" s="284" t="str">
        <f t="shared" si="15"/>
        <v>ü</v>
      </c>
      <c r="P76" s="284" t="str">
        <f t="shared" si="15"/>
        <v>ü</v>
      </c>
      <c r="Q76" s="284" t="str">
        <f t="shared" si="15"/>
        <v>ü</v>
      </c>
      <c r="R76" s="284" t="str">
        <f t="shared" si="15"/>
        <v>ü</v>
      </c>
      <c r="S76" s="284" t="str">
        <f t="shared" si="15"/>
        <v>ü</v>
      </c>
      <c r="U76" s="8"/>
      <c r="AA76" s="326"/>
      <c r="AB76" s="326"/>
      <c r="AC76" s="326"/>
      <c r="AD76" s="326"/>
      <c r="AE76" s="326"/>
      <c r="AF76" s="326"/>
    </row>
    <row r="77" spans="1:32" s="58" customFormat="1" ht="27" customHeight="1" x14ac:dyDescent="0.25">
      <c r="A77" s="57"/>
      <c r="C77" s="59"/>
      <c r="D77" s="62"/>
      <c r="E77" s="611"/>
      <c r="F77" s="598"/>
      <c r="G77" s="497" t="str">
        <f>Text!$C$213</f>
        <v>V2 Comment</v>
      </c>
      <c r="H77" s="608"/>
      <c r="I77" s="608"/>
      <c r="J77" s="608"/>
      <c r="K77" s="608"/>
      <c r="L77" s="608"/>
      <c r="M77" s="608"/>
      <c r="N77" s="608"/>
      <c r="O77" s="608"/>
      <c r="P77" s="608"/>
      <c r="Q77" s="608"/>
      <c r="R77" s="608"/>
      <c r="S77" s="608"/>
      <c r="U77" s="8"/>
      <c r="AA77" s="326"/>
      <c r="AB77" s="326"/>
      <c r="AC77" s="326"/>
      <c r="AD77" s="326"/>
      <c r="AE77" s="326"/>
      <c r="AF77" s="326"/>
    </row>
    <row r="78" spans="1:32" s="58" customFormat="1" ht="12" customHeight="1" x14ac:dyDescent="0.25">
      <c r="A78" s="57"/>
      <c r="C78" s="59"/>
      <c r="D78" s="62"/>
      <c r="E78" s="80"/>
      <c r="F78" s="80"/>
      <c r="G78" s="80"/>
      <c r="H78" s="80"/>
      <c r="I78" s="80"/>
      <c r="J78" s="80"/>
      <c r="K78" s="80"/>
      <c r="L78" s="80"/>
      <c r="M78" s="80"/>
      <c r="N78" s="80"/>
      <c r="O78" s="80"/>
      <c r="P78" s="80"/>
      <c r="Q78" s="80"/>
      <c r="R78" s="80"/>
      <c r="S78" s="80"/>
      <c r="U78" s="8"/>
      <c r="AA78" s="326"/>
      <c r="AB78" s="326"/>
      <c r="AC78" s="326"/>
      <c r="AD78" s="326"/>
      <c r="AE78" s="326"/>
      <c r="AF78" s="326"/>
    </row>
    <row r="79" spans="1:32" s="58" customFormat="1" ht="27" customHeight="1" x14ac:dyDescent="0.25">
      <c r="A79" s="57"/>
      <c r="C79" s="59"/>
      <c r="D79" s="62"/>
      <c r="E79" s="602" t="s">
        <v>421</v>
      </c>
      <c r="F79" s="602" t="str">
        <f>Text!C304</f>
        <v>Total aged 18+</v>
      </c>
      <c r="G79" s="497" t="str">
        <f>Text!$C$21</f>
        <v>2023-24</v>
      </c>
      <c r="H79" s="502">
        <f>IF(AND(H23="",H30="",H37="",H44="",H51="",H58="",H65="",H72="",),"",SUM(H23,H30,H37,H44,H51,H58,H65,H72))</f>
        <v>0</v>
      </c>
      <c r="I79" s="502">
        <f t="shared" ref="I79:R79" si="16">IF(AND(I23="",I30="",I37="",I44="",I51="",I58="",I65="",I72="",),"",SUM(I23,I30,I37,I44,I51,I58,I65,I72))</f>
        <v>0</v>
      </c>
      <c r="J79" s="502">
        <f t="shared" si="16"/>
        <v>0</v>
      </c>
      <c r="K79" s="502">
        <f t="shared" si="16"/>
        <v>0</v>
      </c>
      <c r="L79" s="502">
        <f t="shared" si="16"/>
        <v>0</v>
      </c>
      <c r="M79" s="502">
        <f t="shared" si="16"/>
        <v>0</v>
      </c>
      <c r="N79" s="502">
        <f t="shared" si="16"/>
        <v>0</v>
      </c>
      <c r="O79" s="502">
        <f t="shared" si="16"/>
        <v>0</v>
      </c>
      <c r="P79" s="502">
        <f t="shared" si="16"/>
        <v>0</v>
      </c>
      <c r="Q79" s="502">
        <f t="shared" si="16"/>
        <v>0</v>
      </c>
      <c r="R79" s="502">
        <f t="shared" si="16"/>
        <v>0</v>
      </c>
      <c r="S79" s="502">
        <f>IF(AND(S23="",S30="",S37="",S44="",S51="",S58="",S65="",S72="",),"",SUM(S23,S30,S37,S44,S51,S58,S65,S72))</f>
        <v>0</v>
      </c>
      <c r="U79" s="8"/>
      <c r="AA79" s="326"/>
      <c r="AB79" s="326"/>
      <c r="AC79" s="326"/>
      <c r="AD79" s="326"/>
      <c r="AE79" s="326"/>
      <c r="AF79" s="326"/>
    </row>
    <row r="80" spans="1:32" s="58" customFormat="1" ht="27" customHeight="1" x14ac:dyDescent="0.25">
      <c r="A80" s="57"/>
      <c r="C80" s="59"/>
      <c r="D80" s="62"/>
      <c r="E80" s="602"/>
      <c r="F80" s="602"/>
      <c r="G80" s="259" t="str">
        <f>Text!$C$210</f>
        <v>V1</v>
      </c>
      <c r="H80" s="284" t="str">
        <f>IF(OR(H79=""),IF($H$25="","û","!"),"ü")</f>
        <v>ü</v>
      </c>
      <c r="I80" s="284" t="str">
        <f t="shared" ref="I80:P80" si="17">IF(OR(I79=""),IF($H$25="","û","!"),"ü")</f>
        <v>ü</v>
      </c>
      <c r="J80" s="284" t="str">
        <f t="shared" si="17"/>
        <v>ü</v>
      </c>
      <c r="K80" s="284" t="str">
        <f t="shared" si="17"/>
        <v>ü</v>
      </c>
      <c r="L80" s="284" t="str">
        <f t="shared" si="17"/>
        <v>ü</v>
      </c>
      <c r="M80" s="284" t="str">
        <f t="shared" si="17"/>
        <v>ü</v>
      </c>
      <c r="N80" s="284" t="str">
        <f t="shared" si="17"/>
        <v>ü</v>
      </c>
      <c r="O80" s="284" t="str">
        <f t="shared" si="17"/>
        <v>ü</v>
      </c>
      <c r="P80" s="284" t="str">
        <f t="shared" si="17"/>
        <v>ü</v>
      </c>
      <c r="Q80" s="284" t="str">
        <f>IF(OR(Q79=""),IF($H$25="","û","!"),"ü")</f>
        <v>ü</v>
      </c>
      <c r="R80" s="284" t="str">
        <f>IF(OR(R79=""),IF($H$25="","û","!"),"ü")</f>
        <v>ü</v>
      </c>
      <c r="S80" s="284" t="str">
        <f>IF(OR(S79=""),IF($H$25="","û","!"),"ü")</f>
        <v>ü</v>
      </c>
      <c r="U80" s="8"/>
      <c r="AA80" s="326"/>
      <c r="AB80" s="326"/>
      <c r="AC80" s="326"/>
      <c r="AD80" s="326"/>
      <c r="AE80" s="326"/>
      <c r="AF80" s="326"/>
    </row>
    <row r="81" spans="1:32" s="58" customFormat="1" ht="27" customHeight="1" x14ac:dyDescent="0.25">
      <c r="A81" s="57"/>
      <c r="C81" s="59"/>
      <c r="D81" s="62"/>
      <c r="E81" s="602"/>
      <c r="F81" s="602"/>
      <c r="G81" s="497" t="str">
        <f>Text!$C$211</f>
        <v>V1 Comment</v>
      </c>
      <c r="H81" s="608"/>
      <c r="I81" s="608"/>
      <c r="J81" s="608"/>
      <c r="K81" s="608"/>
      <c r="L81" s="608"/>
      <c r="M81" s="608"/>
      <c r="N81" s="608"/>
      <c r="O81" s="608"/>
      <c r="P81" s="608"/>
      <c r="Q81" s="608"/>
      <c r="R81" s="608"/>
      <c r="S81" s="608"/>
      <c r="U81" s="8"/>
      <c r="AA81" s="326"/>
      <c r="AB81" s="326"/>
      <c r="AC81" s="326"/>
      <c r="AD81" s="326"/>
      <c r="AE81" s="326"/>
      <c r="AF81" s="326"/>
    </row>
    <row r="82" spans="1:32" s="58" customFormat="1" ht="27" customHeight="1" x14ac:dyDescent="0.25">
      <c r="A82" s="57"/>
      <c r="C82" s="59"/>
      <c r="D82" s="62"/>
      <c r="E82" s="602"/>
      <c r="F82" s="602"/>
      <c r="G82" s="497" t="str">
        <f>Text!$C$209</f>
        <v>2022-23</v>
      </c>
      <c r="H82" s="285" t="e">
        <f>IF(VLOOKUP($Z$15&amp;$AA$15&amp;$AB$15&amp;$AC$24&amp;$AD$15,'Historic data'!$A:$B,2,FALSE)=-999,"-",(VLOOKUP($Z$15&amp;$AA$15&amp;$AB$15&amp;$AC$24&amp;$AD$15,'Historic data'!$A:$B,2,FALSE)))</f>
        <v>#N/A</v>
      </c>
      <c r="I82" s="285" t="e">
        <f>IF(VLOOKUP($Z$15&amp;$AA$15&amp;$AB$15&amp;$AC$24&amp;$AD$16,'Historic data'!$A:$B,2,FALSE)=-999,"-",(VLOOKUP($Z$15&amp;$AA$15&amp;$AB$15&amp;$AC$24&amp;$AD$16,'Historic data'!$A:$B,2,FALSE)))</f>
        <v>#N/A</v>
      </c>
      <c r="J82" s="285" t="e">
        <f>IF(VLOOKUP($Z$15&amp;$AA$15&amp;$AB$15&amp;$AC$24&amp;$AD$17,'Historic data'!$A:$B,2,FALSE)=-999,"-",(VLOOKUP($Z$15&amp;$AA$15&amp;$AB$15&amp;$AC$24&amp;$AD$17,'Historic data'!$A:$B,2,FALSE)))</f>
        <v>#N/A</v>
      </c>
      <c r="K82" s="285" t="e">
        <f>IF(VLOOKUP($Z$15&amp;$AA$15&amp;$AB$15&amp;$AC$24&amp;$AD$18,'Historic data'!$A:$B,2,FALSE)=-999,"-",(VLOOKUP($Z$15&amp;$AA$15&amp;$AB$15&amp;$AC$24&amp;$AD$18,'Historic data'!$A:$B,2,FALSE)))</f>
        <v>#N/A</v>
      </c>
      <c r="L82" s="285" t="e">
        <f>IF(VLOOKUP($Z$15&amp;$AA$15&amp;$AB$15&amp;$AC$24&amp;$AD$19,'Historic data'!$A:$B,2,FALSE)=-999,"-",(VLOOKUP($Z$15&amp;$AA$15&amp;$AB$15&amp;$AC$24&amp;$AD$19,'Historic data'!$A:$B,2,FALSE)))</f>
        <v>#N/A</v>
      </c>
      <c r="M82" s="285" t="e">
        <f>IF(VLOOKUP($Z$15&amp;$AA$15&amp;$AB$15&amp;$AC$24&amp;$AD$20,'Historic data'!$A:$B,2,FALSE)=-999,"-",(VLOOKUP($Z$15&amp;$AA$15&amp;$AB$15&amp;$AC$24&amp;$AD$20,'Historic data'!$A:$B,2,FALSE)))</f>
        <v>#N/A</v>
      </c>
      <c r="N82" s="285" t="e">
        <f>IF(VLOOKUP($Z$15&amp;$AA$15&amp;$AB$15&amp;$AC$24&amp;$AD$21,'Historic data'!$A:$B,2,FALSE)=-999,"-",(VLOOKUP($Z$15&amp;$AA$15&amp;$AB$15&amp;$AC$24&amp;$AD$21,'Historic data'!$A:$B,2,FALSE)))</f>
        <v>#N/A</v>
      </c>
      <c r="O82" s="285" t="e">
        <f>IF(VLOOKUP($Z$15&amp;$AA$15&amp;$AB$15&amp;$AC$24&amp;$AD$22,'Historic data'!$A:$B,2,FALSE)=-999,"-",(VLOOKUP($Z$15&amp;$AA$15&amp;$AB$15&amp;$AC$24&amp;$AD$22,'Historic data'!$A:$B,2,FALSE)))</f>
        <v>#N/A</v>
      </c>
      <c r="P82" s="285" t="e">
        <f>IF(VLOOKUP($Z$15&amp;$AA$15&amp;$AB$15&amp;$AC$24&amp;$AD$23,'Historic data'!$A:$B,2,FALSE)=-999,"-",(VLOOKUP($Z$15&amp;$AA$15&amp;$AB$15&amp;$AC$24&amp;$AD$23,'Historic data'!$A:$B,2,FALSE)))</f>
        <v>#N/A</v>
      </c>
      <c r="Q82" s="285" t="e">
        <f>IF(VLOOKUP($Z$15&amp;$AA$15&amp;$AB$15&amp;$AC$24&amp;$AD$24,'Historic data'!$A:$B,2,FALSE)=-999,"-",(VLOOKUP($Z$15&amp;$AA$15&amp;$AB$15&amp;$AC$24&amp;$AD$24,'Historic data'!$A:$B,2,FALSE)))</f>
        <v>#N/A</v>
      </c>
      <c r="R82" s="285" t="e">
        <f>IF(VLOOKUP($Z$15&amp;$AA$15&amp;$AB$15&amp;$AC$24&amp;$AD$25,'Historic data'!$A:$B,2,FALSE)=-999,"-",(VLOOKUP($Z$15&amp;$AA$15&amp;$AB$15&amp;$AC$24&amp;$AD$25,'Historic data'!$A:$B,2,FALSE)))</f>
        <v>#N/A</v>
      </c>
      <c r="S82" s="285" t="s">
        <v>10211</v>
      </c>
      <c r="U82" s="8"/>
      <c r="AA82" s="326"/>
      <c r="AB82" s="326"/>
      <c r="AC82" s="326"/>
      <c r="AD82" s="326"/>
      <c r="AE82" s="326"/>
      <c r="AF82" s="326"/>
    </row>
    <row r="83" spans="1:32" s="58" customFormat="1" ht="27" customHeight="1" x14ac:dyDescent="0.25">
      <c r="A83" s="57"/>
      <c r="C83" s="59"/>
      <c r="D83" s="62"/>
      <c r="E83" s="602"/>
      <c r="F83" s="602"/>
      <c r="G83" s="259" t="str">
        <f>Text!$C$212</f>
        <v>V2</v>
      </c>
      <c r="H83" s="284" t="e">
        <f t="shared" ref="H83:S83" si="18">IF((H79=""),"ü", IF(H82="-","ü",IF(ABS(H82-H79)&lt;=50,"ü", IF(AND(H79&lt;=H82+H82*0.2,H79&gt;=H82-H82*0.2),"ü",IF($H$84="","!","!")))))</f>
        <v>#N/A</v>
      </c>
      <c r="I83" s="284" t="e">
        <f t="shared" si="18"/>
        <v>#N/A</v>
      </c>
      <c r="J83" s="284" t="e">
        <f t="shared" si="18"/>
        <v>#N/A</v>
      </c>
      <c r="K83" s="284" t="e">
        <f t="shared" si="18"/>
        <v>#N/A</v>
      </c>
      <c r="L83" s="284" t="e">
        <f t="shared" si="18"/>
        <v>#N/A</v>
      </c>
      <c r="M83" s="284" t="e">
        <f t="shared" si="18"/>
        <v>#N/A</v>
      </c>
      <c r="N83" s="284" t="e">
        <f t="shared" si="18"/>
        <v>#N/A</v>
      </c>
      <c r="O83" s="284" t="e">
        <f t="shared" si="18"/>
        <v>#N/A</v>
      </c>
      <c r="P83" s="284" t="e">
        <f t="shared" si="18"/>
        <v>#N/A</v>
      </c>
      <c r="Q83" s="284" t="e">
        <f t="shared" si="18"/>
        <v>#N/A</v>
      </c>
      <c r="R83" s="284" t="e">
        <f t="shared" si="18"/>
        <v>#N/A</v>
      </c>
      <c r="S83" s="284" t="str">
        <f t="shared" si="18"/>
        <v>ü</v>
      </c>
      <c r="U83" s="8"/>
      <c r="AA83" s="326"/>
      <c r="AB83" s="326"/>
      <c r="AC83" s="326"/>
      <c r="AD83" s="326"/>
      <c r="AE83" s="326"/>
      <c r="AF83" s="326"/>
    </row>
    <row r="84" spans="1:32" s="58" customFormat="1" ht="27" customHeight="1" x14ac:dyDescent="0.25">
      <c r="A84" s="57"/>
      <c r="C84" s="59"/>
      <c r="D84" s="62"/>
      <c r="E84" s="602"/>
      <c r="F84" s="602"/>
      <c r="G84" s="497" t="str">
        <f>Text!$C$213</f>
        <v>V2 Comment</v>
      </c>
      <c r="H84" s="608"/>
      <c r="I84" s="608"/>
      <c r="J84" s="608"/>
      <c r="K84" s="608"/>
      <c r="L84" s="608"/>
      <c r="M84" s="608"/>
      <c r="N84" s="608"/>
      <c r="O84" s="608"/>
      <c r="P84" s="608"/>
      <c r="Q84" s="608"/>
      <c r="R84" s="608"/>
      <c r="S84" s="608"/>
      <c r="U84" s="8"/>
      <c r="AA84" s="326"/>
      <c r="AB84" s="326"/>
      <c r="AC84" s="326"/>
      <c r="AD84" s="326"/>
      <c r="AE84" s="326"/>
      <c r="AF84" s="326"/>
    </row>
    <row r="85" spans="1:32" s="58" customFormat="1" ht="27" customHeight="1" x14ac:dyDescent="0.25">
      <c r="A85" s="57"/>
      <c r="C85" s="59"/>
      <c r="D85" s="62"/>
      <c r="E85" s="151"/>
      <c r="F85" s="151"/>
      <c r="G85" s="151"/>
      <c r="H85" s="151"/>
      <c r="I85" s="151"/>
      <c r="J85" s="151"/>
      <c r="K85" s="151"/>
      <c r="L85" s="151"/>
      <c r="M85" s="151"/>
      <c r="N85" s="151"/>
      <c r="O85" s="151"/>
      <c r="P85" s="151"/>
      <c r="Q85" s="151"/>
      <c r="R85" s="151"/>
      <c r="S85" s="151"/>
      <c r="U85" s="8"/>
      <c r="AA85" s="326"/>
      <c r="AB85" s="326"/>
      <c r="AC85" s="326"/>
      <c r="AD85" s="326"/>
      <c r="AE85" s="326"/>
      <c r="AF85" s="326"/>
    </row>
    <row r="86" spans="1:32" s="58" customFormat="1" ht="15.75" customHeight="1" x14ac:dyDescent="0.25">
      <c r="A86" s="8"/>
      <c r="B86" s="8"/>
      <c r="C86" s="8"/>
      <c r="D86" s="8"/>
      <c r="E86" s="8"/>
      <c r="F86" s="8"/>
      <c r="G86" s="8"/>
      <c r="H86" s="8"/>
      <c r="I86" s="8"/>
      <c r="J86" s="8"/>
      <c r="K86" s="8"/>
      <c r="L86" s="8"/>
      <c r="M86" s="8"/>
      <c r="N86" s="8"/>
      <c r="O86" s="8"/>
      <c r="P86" s="8"/>
      <c r="Q86" s="8"/>
      <c r="R86" s="8"/>
      <c r="S86" s="8"/>
      <c r="T86" s="8"/>
      <c r="U86" s="8"/>
      <c r="AA86" s="326"/>
      <c r="AB86" s="326"/>
      <c r="AC86" s="326"/>
      <c r="AD86" s="326">
        <v>3</v>
      </c>
      <c r="AE86" s="326">
        <v>3</v>
      </c>
      <c r="AF86" s="326"/>
    </row>
    <row r="87" spans="1:32" ht="12.75" hidden="1" customHeight="1" x14ac:dyDescent="0.25">
      <c r="W87" s="58"/>
      <c r="X87" s="58"/>
      <c r="Y87" s="58"/>
      <c r="Z87" s="58"/>
    </row>
    <row r="88" spans="1:32" ht="12.75" hidden="1" customHeight="1" x14ac:dyDescent="0.25">
      <c r="W88" s="58"/>
      <c r="X88" s="58"/>
      <c r="Y88" s="58"/>
      <c r="Z88" s="58"/>
    </row>
    <row r="89" spans="1:32" ht="12.75" hidden="1" customHeight="1" x14ac:dyDescent="0.25">
      <c r="W89" s="58"/>
      <c r="X89" s="58"/>
      <c r="Y89" s="58"/>
      <c r="Z89" s="58"/>
    </row>
    <row r="90" spans="1:32" ht="12.75" hidden="1" customHeight="1" x14ac:dyDescent="0.25">
      <c r="W90" s="58"/>
      <c r="X90" s="58"/>
      <c r="Y90" s="58"/>
      <c r="Z90" s="58"/>
    </row>
    <row r="91" spans="1:32" ht="12.75" hidden="1" customHeight="1" x14ac:dyDescent="0.25">
      <c r="W91" s="58"/>
      <c r="X91" s="58"/>
      <c r="Y91" s="58"/>
      <c r="Z91" s="58"/>
    </row>
    <row r="92" spans="1:32" ht="12.75" hidden="1" customHeight="1" x14ac:dyDescent="0.25">
      <c r="W92" s="58"/>
      <c r="X92" s="58"/>
      <c r="Y92" s="58"/>
      <c r="Z92" s="58"/>
    </row>
    <row r="93" spans="1:32" ht="12.75" hidden="1" customHeight="1" x14ac:dyDescent="0.25">
      <c r="W93" s="58"/>
      <c r="X93" s="58"/>
      <c r="Y93" s="58"/>
      <c r="Z93" s="58"/>
    </row>
    <row r="94" spans="1:32" ht="12.75" hidden="1" customHeight="1" x14ac:dyDescent="0.25">
      <c r="W94" s="58"/>
      <c r="X94" s="58"/>
      <c r="Y94" s="58"/>
      <c r="Z94" s="58"/>
    </row>
    <row r="95" spans="1:32" ht="12.75" hidden="1" customHeight="1" x14ac:dyDescent="0.25">
      <c r="W95" s="58"/>
      <c r="X95" s="58"/>
      <c r="Y95" s="58"/>
      <c r="Z95" s="58"/>
    </row>
    <row r="96" spans="1:32" ht="12.75" hidden="1" customHeight="1" x14ac:dyDescent="0.25">
      <c r="W96" s="58"/>
      <c r="X96" s="58"/>
      <c r="Y96" s="58"/>
      <c r="Z96" s="58"/>
    </row>
    <row r="97" spans="23:26" ht="12.75" hidden="1" customHeight="1" x14ac:dyDescent="0.25">
      <c r="W97" s="58"/>
      <c r="X97" s="58"/>
      <c r="Y97" s="58"/>
      <c r="Z97" s="58"/>
    </row>
    <row r="98" spans="23:26" ht="12.75" hidden="1" customHeight="1" x14ac:dyDescent="0.25">
      <c r="W98" s="58"/>
      <c r="X98" s="58"/>
      <c r="Y98" s="58"/>
      <c r="Z98" s="58"/>
    </row>
    <row r="99" spans="23:26" ht="12.75" hidden="1" customHeight="1" x14ac:dyDescent="0.25">
      <c r="W99" s="58"/>
      <c r="X99" s="58"/>
      <c r="Y99" s="58"/>
      <c r="Z99" s="58"/>
    </row>
    <row r="100" spans="23:26" ht="12.75" hidden="1" customHeight="1" x14ac:dyDescent="0.25">
      <c r="W100" s="58"/>
      <c r="X100" s="58"/>
      <c r="Y100" s="58"/>
      <c r="Z100" s="58"/>
    </row>
    <row r="101" spans="23:26" ht="12.75" hidden="1" customHeight="1" x14ac:dyDescent="0.25">
      <c r="W101" s="58"/>
      <c r="X101" s="58"/>
      <c r="Y101" s="58"/>
      <c r="Z101" s="58"/>
    </row>
    <row r="102" spans="23:26" ht="12.75" hidden="1" customHeight="1" x14ac:dyDescent="0.25">
      <c r="W102" s="58"/>
      <c r="X102" s="58"/>
      <c r="Y102" s="58"/>
      <c r="Z102" s="58"/>
    </row>
    <row r="103" spans="23:26" ht="12.75" hidden="1" customHeight="1" x14ac:dyDescent="0.25">
      <c r="W103" s="58"/>
      <c r="X103" s="58"/>
      <c r="Y103" s="58"/>
      <c r="Z103" s="58"/>
    </row>
    <row r="104" spans="23:26" ht="12.75" hidden="1" customHeight="1" x14ac:dyDescent="0.25">
      <c r="W104" s="58"/>
      <c r="X104" s="58"/>
      <c r="Y104" s="58"/>
      <c r="Z104" s="58"/>
    </row>
    <row r="105" spans="23:26" ht="12.75" hidden="1" customHeight="1" x14ac:dyDescent="0.25">
      <c r="W105" s="58"/>
      <c r="X105" s="58"/>
      <c r="Y105" s="58"/>
      <c r="Z105" s="58"/>
    </row>
    <row r="106" spans="23:26" ht="12.75" hidden="1" customHeight="1" x14ac:dyDescent="0.25">
      <c r="W106" s="58"/>
      <c r="X106" s="58"/>
      <c r="Y106" s="58"/>
      <c r="Z106" s="58"/>
    </row>
    <row r="107" spans="23:26" ht="12.75" hidden="1" customHeight="1" x14ac:dyDescent="0.25">
      <c r="W107" s="58"/>
      <c r="X107" s="58"/>
      <c r="Y107" s="58"/>
      <c r="Z107" s="58"/>
    </row>
    <row r="108" spans="23:26" ht="12.75" hidden="1" customHeight="1" x14ac:dyDescent="0.25">
      <c r="W108" s="58"/>
      <c r="X108" s="58"/>
      <c r="Y108" s="58"/>
      <c r="Z108" s="58"/>
    </row>
    <row r="109" spans="23:26" ht="12.75" hidden="1" customHeight="1" x14ac:dyDescent="0.25">
      <c r="W109" s="58"/>
      <c r="X109" s="58"/>
      <c r="Y109" s="58"/>
      <c r="Z109" s="58"/>
    </row>
    <row r="110" spans="23:26" ht="12.75" hidden="1" customHeight="1" x14ac:dyDescent="0.25">
      <c r="W110" s="58"/>
      <c r="X110" s="58"/>
      <c r="Y110" s="58"/>
      <c r="Z110" s="58"/>
    </row>
    <row r="111" spans="23:26" ht="12.75" hidden="1" customHeight="1" x14ac:dyDescent="0.25">
      <c r="W111" s="58"/>
      <c r="X111" s="58"/>
      <c r="Y111" s="58"/>
      <c r="Z111" s="58"/>
    </row>
    <row r="112" spans="23:26" ht="12.75" hidden="1" customHeight="1" x14ac:dyDescent="0.25">
      <c r="W112" s="58"/>
      <c r="X112" s="58"/>
      <c r="Y112" s="58"/>
      <c r="Z112" s="58"/>
    </row>
    <row r="113" spans="23:26" ht="12.75" hidden="1" customHeight="1" x14ac:dyDescent="0.25">
      <c r="W113" s="58"/>
      <c r="X113" s="58"/>
      <c r="Y113" s="58"/>
      <c r="Z113" s="58"/>
    </row>
    <row r="114" spans="23:26" ht="12.75" hidden="1" customHeight="1" x14ac:dyDescent="0.25">
      <c r="W114" s="58"/>
      <c r="X114" s="58"/>
      <c r="Y114" s="58"/>
      <c r="Z114" s="58"/>
    </row>
    <row r="115" spans="23:26" ht="12.75" hidden="1" customHeight="1" x14ac:dyDescent="0.25">
      <c r="W115" s="58"/>
      <c r="X115" s="58"/>
      <c r="Y115" s="58"/>
      <c r="Z115" s="58"/>
    </row>
    <row r="116" spans="23:26" ht="12.75" hidden="1" customHeight="1" x14ac:dyDescent="0.25">
      <c r="W116" s="58"/>
      <c r="X116" s="58"/>
      <c r="Y116" s="58"/>
      <c r="Z116" s="58"/>
    </row>
    <row r="117" spans="23:26" ht="12.75" hidden="1" customHeight="1" x14ac:dyDescent="0.25">
      <c r="W117" s="58"/>
      <c r="X117" s="58"/>
      <c r="Y117" s="58"/>
      <c r="Z117" s="58"/>
    </row>
    <row r="118" spans="23:26" ht="12.75" hidden="1" customHeight="1" x14ac:dyDescent="0.25">
      <c r="W118" s="58"/>
      <c r="X118" s="58"/>
      <c r="Y118" s="58"/>
      <c r="Z118" s="58"/>
    </row>
    <row r="119" spans="23:26" ht="12.75" hidden="1" customHeight="1" x14ac:dyDescent="0.25">
      <c r="W119" s="58"/>
      <c r="X119" s="58"/>
      <c r="Y119" s="58"/>
      <c r="Z119" s="58"/>
    </row>
    <row r="120" spans="23:26" ht="12.75" hidden="1" customHeight="1" x14ac:dyDescent="0.25">
      <c r="W120" s="58"/>
      <c r="X120" s="58"/>
      <c r="Y120" s="58"/>
      <c r="Z120" s="58"/>
    </row>
    <row r="121" spans="23:26" ht="12.75" hidden="1" customHeight="1" x14ac:dyDescent="0.25">
      <c r="W121" s="58"/>
      <c r="X121" s="58"/>
      <c r="Y121" s="58"/>
      <c r="Z121" s="58"/>
    </row>
    <row r="122" spans="23:26" ht="12.75" hidden="1" customHeight="1" x14ac:dyDescent="0.25">
      <c r="W122" s="58"/>
      <c r="X122" s="58"/>
      <c r="Y122" s="58"/>
      <c r="Z122" s="58"/>
    </row>
    <row r="123" spans="23:26" ht="12.75" hidden="1" customHeight="1" x14ac:dyDescent="0.25">
      <c r="W123" s="58"/>
      <c r="X123" s="58"/>
      <c r="Y123" s="58"/>
      <c r="Z123" s="58"/>
    </row>
    <row r="124" spans="23:26" ht="12.75" hidden="1" customHeight="1" x14ac:dyDescent="0.25">
      <c r="W124" s="58"/>
      <c r="X124" s="58"/>
      <c r="Y124" s="58"/>
      <c r="Z124" s="58"/>
    </row>
    <row r="125" spans="23:26" ht="12.75" hidden="1" customHeight="1" x14ac:dyDescent="0.25">
      <c r="W125" s="58"/>
      <c r="X125" s="58"/>
      <c r="Y125" s="58"/>
      <c r="Z125" s="58"/>
    </row>
    <row r="126" spans="23:26" ht="12.75" hidden="1" customHeight="1" x14ac:dyDescent="0.25">
      <c r="W126" s="58"/>
      <c r="X126" s="58"/>
      <c r="Y126" s="58"/>
      <c r="Z126" s="58"/>
    </row>
    <row r="127" spans="23:26" ht="12.75" hidden="1" customHeight="1" x14ac:dyDescent="0.25">
      <c r="W127" s="58"/>
      <c r="X127" s="58"/>
      <c r="Y127" s="58"/>
      <c r="Z127" s="58"/>
    </row>
    <row r="128" spans="23:26" ht="12.75" hidden="1" customHeight="1" x14ac:dyDescent="0.25">
      <c r="W128" s="58"/>
      <c r="X128" s="58"/>
      <c r="Y128" s="58"/>
      <c r="Z128" s="58"/>
    </row>
    <row r="129" spans="23:26" ht="12.75" hidden="1" customHeight="1" x14ac:dyDescent="0.25">
      <c r="W129" s="58"/>
      <c r="X129" s="58"/>
      <c r="Y129" s="58"/>
      <c r="Z129" s="58"/>
    </row>
    <row r="130" spans="23:26" ht="12.75" hidden="1" customHeight="1" x14ac:dyDescent="0.25">
      <c r="W130" s="58"/>
      <c r="X130" s="58"/>
      <c r="Y130" s="58"/>
      <c r="Z130" s="58"/>
    </row>
    <row r="131" spans="23:26" ht="12.75" hidden="1" customHeight="1" x14ac:dyDescent="0.25">
      <c r="W131" s="58"/>
      <c r="X131" s="58"/>
      <c r="Y131" s="58"/>
      <c r="Z131" s="58"/>
    </row>
    <row r="132" spans="23:26" ht="12.75" hidden="1" customHeight="1" x14ac:dyDescent="0.25">
      <c r="W132" s="58"/>
      <c r="X132" s="58"/>
      <c r="Y132" s="58"/>
      <c r="Z132" s="58"/>
    </row>
    <row r="133" spans="23:26" ht="12.75" hidden="1" customHeight="1" x14ac:dyDescent="0.25">
      <c r="W133" s="58"/>
      <c r="X133" s="58"/>
      <c r="Y133" s="58"/>
      <c r="Z133" s="58"/>
    </row>
    <row r="134" spans="23:26" ht="12.75" hidden="1" customHeight="1" x14ac:dyDescent="0.25">
      <c r="W134" s="58"/>
      <c r="X134" s="58"/>
      <c r="Y134" s="58"/>
      <c r="Z134" s="58"/>
    </row>
    <row r="135" spans="23:26" ht="12.75" hidden="1" customHeight="1" x14ac:dyDescent="0.25">
      <c r="W135" s="58"/>
      <c r="X135" s="58"/>
      <c r="Y135" s="58"/>
      <c r="Z135" s="58"/>
    </row>
    <row r="136" spans="23:26" ht="12.75" hidden="1" customHeight="1" x14ac:dyDescent="0.25">
      <c r="W136" s="58"/>
      <c r="X136" s="58"/>
      <c r="Y136" s="58"/>
      <c r="Z136" s="58"/>
    </row>
    <row r="137" spans="23:26" ht="12.75" hidden="1" customHeight="1" x14ac:dyDescent="0.25">
      <c r="W137" s="58"/>
      <c r="X137" s="58"/>
      <c r="Y137" s="58"/>
      <c r="Z137" s="58"/>
    </row>
    <row r="138" spans="23:26" ht="12.75" hidden="1" customHeight="1" x14ac:dyDescent="0.25">
      <c r="W138" s="58"/>
      <c r="X138" s="58"/>
      <c r="Y138" s="58"/>
      <c r="Z138" s="58"/>
    </row>
    <row r="139" spans="23:26" ht="12.75" hidden="1" customHeight="1" x14ac:dyDescent="0.25">
      <c r="W139" s="58"/>
      <c r="X139" s="58"/>
      <c r="Y139" s="58"/>
      <c r="Z139" s="58"/>
    </row>
    <row r="140" spans="23:26" ht="12.75" hidden="1" customHeight="1" x14ac:dyDescent="0.25">
      <c r="W140" s="58"/>
      <c r="X140" s="58"/>
      <c r="Y140" s="58"/>
      <c r="Z140" s="58"/>
    </row>
    <row r="141" spans="23:26" ht="12.75" hidden="1" customHeight="1" x14ac:dyDescent="0.25">
      <c r="W141" s="58"/>
      <c r="X141" s="58"/>
      <c r="Y141" s="58"/>
      <c r="Z141" s="58"/>
    </row>
    <row r="142" spans="23:26" ht="12.75" hidden="1" customHeight="1" x14ac:dyDescent="0.25">
      <c r="W142" s="58"/>
      <c r="X142" s="58"/>
      <c r="Y142" s="58"/>
      <c r="Z142" s="58"/>
    </row>
    <row r="143" spans="23:26" ht="12.75" hidden="1" customHeight="1" x14ac:dyDescent="0.25">
      <c r="W143" s="58"/>
      <c r="X143" s="58"/>
      <c r="Y143" s="58"/>
      <c r="Z143" s="58"/>
    </row>
    <row r="144" spans="23:26" ht="12.75" hidden="1" customHeight="1" x14ac:dyDescent="0.25">
      <c r="W144" s="58"/>
      <c r="X144" s="58"/>
      <c r="Y144" s="58"/>
      <c r="Z144" s="58"/>
    </row>
    <row r="145" spans="23:26" ht="12.75" hidden="1" customHeight="1" x14ac:dyDescent="0.25">
      <c r="W145" s="58"/>
      <c r="X145" s="58"/>
      <c r="Y145" s="58"/>
      <c r="Z145" s="58"/>
    </row>
    <row r="146" spans="23:26" ht="12.75" hidden="1" customHeight="1" x14ac:dyDescent="0.25">
      <c r="W146" s="58"/>
      <c r="X146" s="58"/>
      <c r="Y146" s="58"/>
      <c r="Z146" s="58"/>
    </row>
    <row r="147" spans="23:26" ht="12.75" hidden="1" customHeight="1" x14ac:dyDescent="0.25">
      <c r="W147" s="58"/>
      <c r="X147" s="58"/>
      <c r="Y147" s="58"/>
      <c r="Z147" s="58"/>
    </row>
    <row r="148" spans="23:26" ht="12.75" hidden="1" customHeight="1" x14ac:dyDescent="0.25">
      <c r="W148" s="58"/>
      <c r="X148" s="58"/>
      <c r="Y148" s="58"/>
      <c r="Z148" s="58"/>
    </row>
    <row r="149" spans="23:26" ht="12.75" hidden="1" customHeight="1" x14ac:dyDescent="0.25">
      <c r="W149" s="58"/>
      <c r="X149" s="58"/>
      <c r="Y149" s="58"/>
      <c r="Z149" s="58"/>
    </row>
    <row r="150" spans="23:26" ht="12.75" hidden="1" customHeight="1" x14ac:dyDescent="0.25">
      <c r="W150" s="58"/>
      <c r="X150" s="58"/>
      <c r="Y150" s="58"/>
      <c r="Z150" s="58"/>
    </row>
    <row r="151" spans="23:26" ht="12.75" hidden="1" customHeight="1" x14ac:dyDescent="0.25">
      <c r="W151" s="58"/>
      <c r="X151" s="58"/>
      <c r="Y151" s="58"/>
      <c r="Z151" s="58"/>
    </row>
    <row r="152" spans="23:26" ht="12.75" hidden="1" customHeight="1" x14ac:dyDescent="0.25">
      <c r="W152" s="58"/>
      <c r="X152" s="58"/>
      <c r="Y152" s="58"/>
      <c r="Z152" s="58"/>
    </row>
    <row r="153" spans="23:26" ht="12.75" hidden="1" customHeight="1" x14ac:dyDescent="0.25">
      <c r="W153" s="58"/>
      <c r="X153" s="58"/>
      <c r="Y153" s="58"/>
      <c r="Z153" s="58"/>
    </row>
    <row r="154" spans="23:26" ht="12.75" hidden="1" customHeight="1" x14ac:dyDescent="0.25">
      <c r="W154" s="58"/>
      <c r="X154" s="58"/>
      <c r="Y154" s="58"/>
      <c r="Z154" s="58"/>
    </row>
    <row r="155" spans="23:26" ht="12.75" hidden="1" customHeight="1" x14ac:dyDescent="0.25">
      <c r="W155" s="58"/>
      <c r="X155" s="58"/>
      <c r="Y155" s="58"/>
      <c r="Z155" s="58"/>
    </row>
    <row r="156" spans="23:26" ht="12.75" hidden="1" customHeight="1" x14ac:dyDescent="0.25">
      <c r="W156" s="58"/>
      <c r="X156" s="58"/>
      <c r="Y156" s="58"/>
      <c r="Z156" s="58"/>
    </row>
    <row r="157" spans="23:26" ht="12.75" hidden="1" customHeight="1" x14ac:dyDescent="0.25">
      <c r="W157" s="58"/>
      <c r="X157" s="58"/>
      <c r="Y157" s="58"/>
      <c r="Z157" s="58"/>
    </row>
    <row r="158" spans="23:26" ht="12.75" hidden="1" customHeight="1" x14ac:dyDescent="0.25">
      <c r="W158" s="58"/>
      <c r="X158" s="58"/>
      <c r="Y158" s="58"/>
      <c r="Z158" s="58"/>
    </row>
    <row r="159" spans="23:26" ht="12.75" hidden="1" customHeight="1" x14ac:dyDescent="0.25">
      <c r="W159" s="58"/>
      <c r="X159" s="58"/>
      <c r="Y159" s="58"/>
      <c r="Z159" s="58"/>
    </row>
    <row r="160" spans="23:26" ht="12.75" hidden="1" customHeight="1" x14ac:dyDescent="0.25">
      <c r="W160" s="58"/>
      <c r="X160" s="58"/>
      <c r="Y160" s="58"/>
      <c r="Z160" s="58"/>
    </row>
    <row r="161" spans="23:26" ht="12.75" hidden="1" customHeight="1" x14ac:dyDescent="0.25">
      <c r="W161" s="58"/>
      <c r="X161" s="58"/>
      <c r="Y161" s="58"/>
      <c r="Z161" s="58"/>
    </row>
    <row r="162" spans="23:26" ht="12.75" hidden="1" customHeight="1" x14ac:dyDescent="0.25">
      <c r="W162" s="58"/>
      <c r="X162" s="58"/>
      <c r="Y162" s="58"/>
      <c r="Z162" s="58"/>
    </row>
    <row r="163" spans="23:26" ht="12.75" hidden="1" customHeight="1" x14ac:dyDescent="0.25">
      <c r="W163" s="58"/>
      <c r="X163" s="58"/>
      <c r="Y163" s="58"/>
      <c r="Z163" s="58"/>
    </row>
    <row r="164" spans="23:26" ht="12.75" hidden="1" customHeight="1" x14ac:dyDescent="0.25">
      <c r="W164" s="58"/>
      <c r="X164" s="58"/>
      <c r="Y164" s="58"/>
      <c r="Z164" s="58"/>
    </row>
    <row r="165" spans="23:26" ht="12.75" hidden="1" customHeight="1" x14ac:dyDescent="0.25">
      <c r="W165" s="58"/>
      <c r="X165" s="58"/>
      <c r="Y165" s="58"/>
      <c r="Z165" s="58"/>
    </row>
    <row r="166" spans="23:26" ht="12.75" hidden="1" customHeight="1" x14ac:dyDescent="0.25">
      <c r="W166" s="58"/>
      <c r="X166" s="58"/>
      <c r="Y166" s="58"/>
      <c r="Z166" s="58"/>
    </row>
    <row r="167" spans="23:26" ht="12.75" hidden="1" customHeight="1" x14ac:dyDescent="0.25">
      <c r="W167" s="58"/>
      <c r="X167" s="58"/>
      <c r="Y167" s="58"/>
      <c r="Z167" s="58"/>
    </row>
    <row r="168" spans="23:26" ht="12.75" hidden="1" customHeight="1" x14ac:dyDescent="0.25">
      <c r="W168" s="58"/>
      <c r="X168" s="58"/>
      <c r="Y168" s="58"/>
      <c r="Z168" s="58"/>
    </row>
    <row r="169" spans="23:26" ht="12.75" hidden="1" customHeight="1" x14ac:dyDescent="0.25">
      <c r="W169" s="58"/>
      <c r="X169" s="58"/>
      <c r="Y169" s="58"/>
      <c r="Z169" s="58"/>
    </row>
    <row r="170" spans="23:26" ht="12.75" hidden="1" customHeight="1" x14ac:dyDescent="0.25">
      <c r="W170" s="58"/>
      <c r="X170" s="58"/>
      <c r="Y170" s="58"/>
      <c r="Z170" s="58"/>
    </row>
    <row r="171" spans="23:26" ht="12.75" hidden="1" customHeight="1" x14ac:dyDescent="0.25">
      <c r="W171" s="58"/>
      <c r="X171" s="58"/>
      <c r="Y171" s="58"/>
      <c r="Z171" s="58"/>
    </row>
    <row r="172" spans="23:26" ht="12.75" hidden="1" customHeight="1" x14ac:dyDescent="0.25">
      <c r="W172" s="58"/>
      <c r="X172" s="58"/>
      <c r="Y172" s="58"/>
      <c r="Z172" s="58"/>
    </row>
    <row r="173" spans="23:26" ht="12.75" hidden="1" customHeight="1" x14ac:dyDescent="0.25">
      <c r="W173" s="58"/>
      <c r="X173" s="58"/>
      <c r="Y173" s="58"/>
      <c r="Z173" s="58"/>
    </row>
    <row r="174" spans="23:26" ht="12.75" hidden="1" customHeight="1" x14ac:dyDescent="0.25">
      <c r="W174" s="58"/>
      <c r="X174" s="58"/>
      <c r="Y174" s="58"/>
      <c r="Z174" s="58"/>
    </row>
    <row r="175" spans="23:26" ht="12.75" hidden="1" customHeight="1" x14ac:dyDescent="0.25">
      <c r="W175" s="58"/>
      <c r="X175" s="58"/>
      <c r="Y175" s="58"/>
      <c r="Z175" s="58"/>
    </row>
    <row r="176" spans="23:26" ht="12.75" hidden="1" customHeight="1" x14ac:dyDescent="0.25">
      <c r="W176" s="58"/>
      <c r="X176" s="58"/>
      <c r="Y176" s="58"/>
      <c r="Z176" s="58"/>
    </row>
    <row r="177" spans="23:26" ht="12.75" hidden="1" customHeight="1" x14ac:dyDescent="0.25">
      <c r="W177" s="58"/>
      <c r="X177" s="58"/>
      <c r="Y177" s="58"/>
      <c r="Z177" s="58"/>
    </row>
    <row r="178" spans="23:26" ht="12.75" hidden="1" customHeight="1" x14ac:dyDescent="0.25">
      <c r="W178" s="58"/>
      <c r="X178" s="58"/>
      <c r="Y178" s="58"/>
      <c r="Z178" s="58"/>
    </row>
    <row r="179" spans="23:26" ht="12.75" hidden="1" customHeight="1" x14ac:dyDescent="0.25">
      <c r="W179" s="58"/>
      <c r="X179" s="58"/>
      <c r="Y179" s="58"/>
      <c r="Z179" s="58"/>
    </row>
    <row r="180" spans="23:26" ht="12.75" hidden="1" customHeight="1" x14ac:dyDescent="0.25">
      <c r="W180" s="58"/>
      <c r="X180" s="58"/>
      <c r="Y180" s="58"/>
      <c r="Z180" s="58"/>
    </row>
    <row r="181" spans="23:26" ht="12.75" hidden="1" customHeight="1" x14ac:dyDescent="0.25">
      <c r="W181" s="58"/>
      <c r="X181" s="58"/>
      <c r="Y181" s="58"/>
      <c r="Z181" s="58"/>
    </row>
    <row r="182" spans="23:26" ht="12.75" hidden="1" customHeight="1" x14ac:dyDescent="0.25">
      <c r="W182" s="58"/>
      <c r="X182" s="58"/>
      <c r="Y182" s="58"/>
      <c r="Z182" s="58"/>
    </row>
    <row r="183" spans="23:26" ht="12.75" hidden="1" customHeight="1" x14ac:dyDescent="0.25">
      <c r="W183" s="58"/>
      <c r="X183" s="58"/>
      <c r="Y183" s="58"/>
      <c r="Z183" s="58"/>
    </row>
    <row r="184" spans="23:26" ht="12.75" hidden="1" customHeight="1" x14ac:dyDescent="0.25">
      <c r="W184" s="58"/>
      <c r="X184" s="58"/>
      <c r="Y184" s="58"/>
      <c r="Z184" s="58"/>
    </row>
    <row r="185" spans="23:26" ht="12.75" hidden="1" customHeight="1" x14ac:dyDescent="0.25">
      <c r="W185" s="58"/>
      <c r="X185" s="58"/>
      <c r="Y185" s="58"/>
      <c r="Z185" s="58"/>
    </row>
    <row r="186" spans="23:26" ht="12.75" hidden="1" customHeight="1" x14ac:dyDescent="0.25">
      <c r="W186" s="58"/>
      <c r="X186" s="58"/>
      <c r="Y186" s="58"/>
      <c r="Z186" s="58"/>
    </row>
    <row r="187" spans="23:26" ht="12.75" hidden="1" customHeight="1" x14ac:dyDescent="0.25">
      <c r="W187" s="58"/>
      <c r="X187" s="58"/>
      <c r="Y187" s="58"/>
      <c r="Z187" s="58"/>
    </row>
    <row r="188" spans="23:26" ht="12.75" hidden="1" customHeight="1" x14ac:dyDescent="0.25">
      <c r="W188" s="58"/>
      <c r="X188" s="58"/>
      <c r="Y188" s="58"/>
      <c r="Z188" s="58"/>
    </row>
    <row r="189" spans="23:26" ht="12.75" hidden="1" customHeight="1" x14ac:dyDescent="0.25">
      <c r="W189" s="58"/>
      <c r="X189" s="58"/>
      <c r="Y189" s="58"/>
      <c r="Z189" s="58"/>
    </row>
  </sheetData>
  <sheetProtection algorithmName="SHA-512" hashValue="tPCnv9YHPx/GQ5Px41qVQeWVOK2hkY8+SIE8t9sx/GTEYzgTnlTuZBHXNz2pZDtioI0cac9bU8Ip9So4WLijuA==" saltValue="2ThGvRpMQmK6Zt3QMwk66Q==" spinCount="100000" sheet="1" objects="1" scenarios="1"/>
  <mergeCells count="52">
    <mergeCell ref="E23:E28"/>
    <mergeCell ref="F23:F28"/>
    <mergeCell ref="F30:F35"/>
    <mergeCell ref="E30:E35"/>
    <mergeCell ref="E7:Q7"/>
    <mergeCell ref="Q14:S14"/>
    <mergeCell ref="L17:N17"/>
    <mergeCell ref="L16:N16"/>
    <mergeCell ref="S21:S22"/>
    <mergeCell ref="H25:S25"/>
    <mergeCell ref="H28:S28"/>
    <mergeCell ref="H35:S35"/>
    <mergeCell ref="H32:S32"/>
    <mergeCell ref="R21:R22"/>
    <mergeCell ref="F19:S19"/>
    <mergeCell ref="E12:J12"/>
    <mergeCell ref="F72:F77"/>
    <mergeCell ref="E79:E84"/>
    <mergeCell ref="F79:F84"/>
    <mergeCell ref="H67:S67"/>
    <mergeCell ref="H70:S70"/>
    <mergeCell ref="H74:S74"/>
    <mergeCell ref="E72:E77"/>
    <mergeCell ref="H81:S81"/>
    <mergeCell ref="H84:S84"/>
    <mergeCell ref="E37:E42"/>
    <mergeCell ref="F44:F49"/>
    <mergeCell ref="F51:F56"/>
    <mergeCell ref="F58:F63"/>
    <mergeCell ref="F65:F70"/>
    <mergeCell ref="E65:E70"/>
    <mergeCell ref="E58:E63"/>
    <mergeCell ref="E51:E56"/>
    <mergeCell ref="E44:E49"/>
    <mergeCell ref="F37:F42"/>
    <mergeCell ref="H46:S46"/>
    <mergeCell ref="H49:S49"/>
    <mergeCell ref="H77:S77"/>
    <mergeCell ref="H53:S53"/>
    <mergeCell ref="H56:S56"/>
    <mergeCell ref="H60:S60"/>
    <mergeCell ref="H63:S63"/>
    <mergeCell ref="Q17:S17"/>
    <mergeCell ref="Q16:S16"/>
    <mergeCell ref="Q15:S15"/>
    <mergeCell ref="H39:S39"/>
    <mergeCell ref="H42:S42"/>
    <mergeCell ref="L14:N14"/>
    <mergeCell ref="F17:I17"/>
    <mergeCell ref="F15:I15"/>
    <mergeCell ref="F16:I16"/>
    <mergeCell ref="L15:N15"/>
  </mergeCells>
  <conditionalFormatting sqref="E10 S10 K15:K17 P15:P18 J18">
    <cfRule type="cellIs" dxfId="103" priority="75" stopIfTrue="1" operator="equal">
      <formula>"!"</formula>
    </cfRule>
    <cfRule type="cellIs" dxfId="102" priority="76" stopIfTrue="1" operator="equal">
      <formula>"ü"</formula>
    </cfRule>
  </conditionalFormatting>
  <conditionalFormatting sqref="H24:S24 H31:S31 H38:S38 H45:S45 H52:S52 H59:S59 H66:S66 H73:S73 H80:S80">
    <cfRule type="cellIs" dxfId="101" priority="152" stopIfTrue="1" operator="equal">
      <formula>"!"</formula>
    </cfRule>
    <cfRule type="cellIs" dxfId="100" priority="153" stopIfTrue="1" operator="equal">
      <formula>"ü"</formula>
    </cfRule>
    <cfRule type="cellIs" dxfId="99" priority="154" stopIfTrue="1" operator="equal">
      <formula>"û"</formula>
    </cfRule>
  </conditionalFormatting>
  <conditionalFormatting sqref="H27:S27">
    <cfRule type="cellIs" dxfId="98" priority="70" stopIfTrue="1" operator="equal">
      <formula>"!"</formula>
    </cfRule>
    <cfRule type="cellIs" dxfId="97" priority="71" stopIfTrue="1" operator="equal">
      <formula>"ü"</formula>
    </cfRule>
    <cfRule type="cellIs" dxfId="96" priority="72" stopIfTrue="1" operator="equal">
      <formula>"û"</formula>
    </cfRule>
  </conditionalFormatting>
  <conditionalFormatting sqref="H34:S34">
    <cfRule type="cellIs" dxfId="95" priority="43" stopIfTrue="1" operator="equal">
      <formula>"!"</formula>
    </cfRule>
    <cfRule type="cellIs" dxfId="94" priority="44" stopIfTrue="1" operator="equal">
      <formula>"ü"</formula>
    </cfRule>
    <cfRule type="cellIs" dxfId="93" priority="45" stopIfTrue="1" operator="equal">
      <formula>"û"</formula>
    </cfRule>
  </conditionalFormatting>
  <conditionalFormatting sqref="H41:S41">
    <cfRule type="cellIs" dxfId="92" priority="19" stopIfTrue="1" operator="equal">
      <formula>"!"</formula>
    </cfRule>
    <cfRule type="cellIs" dxfId="91" priority="20" stopIfTrue="1" operator="equal">
      <formula>"ü"</formula>
    </cfRule>
    <cfRule type="cellIs" dxfId="90" priority="21" stopIfTrue="1" operator="equal">
      <formula>"û"</formula>
    </cfRule>
  </conditionalFormatting>
  <conditionalFormatting sqref="H48:S48">
    <cfRule type="cellIs" dxfId="89" priority="16" stopIfTrue="1" operator="equal">
      <formula>"!"</formula>
    </cfRule>
    <cfRule type="cellIs" dxfId="88" priority="17" stopIfTrue="1" operator="equal">
      <formula>"ü"</formula>
    </cfRule>
    <cfRule type="cellIs" dxfId="87" priority="18" stopIfTrue="1" operator="equal">
      <formula>"û"</formula>
    </cfRule>
  </conditionalFormatting>
  <conditionalFormatting sqref="H55:S55">
    <cfRule type="cellIs" dxfId="86" priority="13" stopIfTrue="1" operator="equal">
      <formula>"!"</formula>
    </cfRule>
    <cfRule type="cellIs" dxfId="85" priority="14" stopIfTrue="1" operator="equal">
      <formula>"ü"</formula>
    </cfRule>
    <cfRule type="cellIs" dxfId="84" priority="15" stopIfTrue="1" operator="equal">
      <formula>"û"</formula>
    </cfRule>
  </conditionalFormatting>
  <conditionalFormatting sqref="H62:S62">
    <cfRule type="cellIs" dxfId="83" priority="7" stopIfTrue="1" operator="equal">
      <formula>"!"</formula>
    </cfRule>
    <cfRule type="cellIs" dxfId="82" priority="8" stopIfTrue="1" operator="equal">
      <formula>"ü"</formula>
    </cfRule>
    <cfRule type="cellIs" dxfId="81" priority="9" stopIfTrue="1" operator="equal">
      <formula>"û"</formula>
    </cfRule>
  </conditionalFormatting>
  <conditionalFormatting sqref="H69:S69">
    <cfRule type="cellIs" dxfId="80" priority="4" stopIfTrue="1" operator="equal">
      <formula>"!"</formula>
    </cfRule>
    <cfRule type="cellIs" dxfId="79" priority="5" stopIfTrue="1" operator="equal">
      <formula>"ü"</formula>
    </cfRule>
    <cfRule type="cellIs" dxfId="78" priority="6" stopIfTrue="1" operator="equal">
      <formula>"û"</formula>
    </cfRule>
  </conditionalFormatting>
  <conditionalFormatting sqref="H76:S76">
    <cfRule type="cellIs" dxfId="77" priority="25" stopIfTrue="1" operator="equal">
      <formula>"!"</formula>
    </cfRule>
    <cfRule type="cellIs" dxfId="76" priority="26" stopIfTrue="1" operator="equal">
      <formula>"ü"</formula>
    </cfRule>
    <cfRule type="cellIs" dxfId="75" priority="27" stopIfTrue="1" operator="equal">
      <formula>"û"</formula>
    </cfRule>
  </conditionalFormatting>
  <conditionalFormatting sqref="H83:S83">
    <cfRule type="cellIs" dxfId="74" priority="1" stopIfTrue="1" operator="equal">
      <formula>"!"</formula>
    </cfRule>
    <cfRule type="cellIs" dxfId="73" priority="2" stopIfTrue="1" operator="equal">
      <formula>"ü"</formula>
    </cfRule>
    <cfRule type="cellIs" dxfId="72" priority="3" stopIfTrue="1" operator="equal">
      <formula>"û"</formula>
    </cfRule>
  </conditionalFormatting>
  <hyperlinks>
    <hyperlink ref="S3" location="'Table 1 Referrals'!A1" display="'Table 1 Referrals'!A1" xr:uid="{00000000-0004-0000-0F00-000000000000}"/>
    <hyperlink ref="S5" location="Home!A1" display="Home!A1" xr:uid="{00000000-0004-0000-0F00-000001000000}"/>
    <hyperlink ref="S4" location="'AD7'!A1" display="'AD7'!A1" xr:uid="{00000000-0004-0000-0F00-000002000000}"/>
    <hyperlink ref="S9" location="AD6b!A1" display="AD6b!A1" xr:uid="{00000000-0004-0000-0F00-000003000000}"/>
    <hyperlink ref="S10" location="Home!A1" display="Home!A1" xr:uid="{00000000-0004-0000-0F00-000004000000}"/>
  </hyperlinks>
  <pageMargins left="0.70866141732283472" right="0.70866141732283472" top="0.74803149606299213" bottom="0.74803149606299213" header="0.31496062992125984" footer="0.31496062992125984"/>
  <pageSetup paperSize="9" scale="2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F145"/>
  <sheetViews>
    <sheetView showGridLines="0" showRowColHeaders="0" zoomScale="70" zoomScaleNormal="70" workbookViewId="0">
      <selection activeCell="E5" sqref="E5"/>
    </sheetView>
  </sheetViews>
  <sheetFormatPr defaultColWidth="0" defaultRowHeight="12.75" customHeight="1" zeroHeight="1" x14ac:dyDescent="0.25"/>
  <cols>
    <col min="1" max="1" width="3.5546875" customWidth="1"/>
    <col min="2" max="3" width="3.6640625" hidden="1" customWidth="1"/>
    <col min="4" max="4" width="4" style="60" bestFit="1" customWidth="1"/>
    <col min="5" max="5" width="15.6640625" style="80" customWidth="1"/>
    <col min="6" max="6" width="22.6640625" style="80" customWidth="1"/>
    <col min="7" max="7" width="22.6640625" customWidth="1"/>
    <col min="8" max="8" width="18.6640625" style="80" customWidth="1"/>
    <col min="9" max="19" width="16.6640625" customWidth="1"/>
    <col min="20" max="20" width="3.6640625" customWidth="1"/>
    <col min="21" max="21" width="3.5546875" customWidth="1"/>
    <col min="22" max="32" width="0" hidden="1" customWidth="1"/>
    <col min="33" max="16384" width="9.33203125" hidden="1"/>
  </cols>
  <sheetData>
    <row r="1" spans="1:32" ht="13.2" x14ac:dyDescent="0.25">
      <c r="A1" s="8"/>
      <c r="D1" s="61"/>
      <c r="E1" s="160"/>
      <c r="F1" s="160"/>
      <c r="G1" s="8"/>
      <c r="H1" s="160"/>
      <c r="I1" s="8"/>
      <c r="J1" s="8"/>
      <c r="K1" s="8"/>
      <c r="L1" s="8"/>
      <c r="M1" s="8"/>
      <c r="N1" s="8"/>
      <c r="O1" s="8"/>
      <c r="P1" s="8"/>
      <c r="Q1" s="8"/>
      <c r="R1" s="8"/>
      <c r="S1" s="8"/>
      <c r="T1" s="8"/>
      <c r="U1" s="8"/>
    </row>
    <row r="2" spans="1:32" ht="6.75" customHeight="1" x14ac:dyDescent="0.25">
      <c r="A2" s="8"/>
      <c r="U2" s="8"/>
    </row>
    <row r="3" spans="1:32" ht="18.75" customHeight="1" x14ac:dyDescent="0.3">
      <c r="A3" s="8"/>
      <c r="E3" s="137" t="str">
        <f>Text!C253</f>
        <v>Adults: Social Services Performance and Improvement Framework, 2023-24</v>
      </c>
      <c r="F3" s="137"/>
      <c r="G3" s="79"/>
      <c r="H3" s="20"/>
      <c r="S3" s="178" t="str">
        <f>VLOOKUP(Home!$Q$19,LAs!$B$3:$C$25,2,FALSE)</f>
        <v>Please select</v>
      </c>
      <c r="U3" s="8"/>
    </row>
    <row r="4" spans="1:32" ht="15.6" x14ac:dyDescent="0.3">
      <c r="A4" s="8"/>
      <c r="E4" s="165"/>
      <c r="F4" s="165"/>
      <c r="G4" s="79"/>
      <c r="H4" s="20"/>
      <c r="S4" s="107" t="str">
        <f>Text!C261</f>
        <v>Table 7 - Advocacy (AD7)</v>
      </c>
      <c r="U4" s="8"/>
    </row>
    <row r="5" spans="1:32" ht="13.2" x14ac:dyDescent="0.25">
      <c r="A5" s="8"/>
      <c r="S5" s="107" t="str">
        <f>Guidetext!C21</f>
        <v>Back to Home Page</v>
      </c>
      <c r="U5" s="8"/>
    </row>
    <row r="6" spans="1:32" ht="15.6" x14ac:dyDescent="0.3">
      <c r="A6" s="8"/>
      <c r="R6" s="79"/>
      <c r="S6" s="107"/>
      <c r="U6" s="8"/>
    </row>
    <row r="7" spans="1:32" ht="15.6" x14ac:dyDescent="0.25">
      <c r="A7" s="8"/>
      <c r="E7" s="567" t="str">
        <f>Text!C306</f>
        <v>Table 6b - Charging</v>
      </c>
      <c r="F7" s="567"/>
      <c r="G7" s="567"/>
      <c r="H7" s="567"/>
      <c r="I7" s="567"/>
      <c r="J7" s="567"/>
      <c r="K7" s="567"/>
      <c r="L7" s="567"/>
      <c r="M7" s="567"/>
      <c r="N7" s="567"/>
      <c r="O7" s="567"/>
      <c r="P7" s="567"/>
      <c r="Q7" s="567"/>
      <c r="R7" s="567"/>
      <c r="S7" s="107"/>
      <c r="U7" s="8"/>
    </row>
    <row r="8" spans="1:32" ht="15.6" x14ac:dyDescent="0.25">
      <c r="A8" s="8"/>
      <c r="E8" s="128"/>
      <c r="F8" s="128"/>
      <c r="G8" s="128"/>
      <c r="H8" s="128"/>
      <c r="I8" s="128"/>
      <c r="J8" s="128"/>
      <c r="K8" s="128"/>
      <c r="L8" s="128"/>
      <c r="M8" s="128"/>
      <c r="N8" s="128"/>
      <c r="O8" s="128"/>
      <c r="P8" s="128"/>
      <c r="Q8" s="128"/>
      <c r="R8" s="128"/>
      <c r="S8" s="107"/>
      <c r="U8" s="8"/>
    </row>
    <row r="9" spans="1:32" ht="11.25" customHeight="1" x14ac:dyDescent="0.25">
      <c r="A9" s="8"/>
      <c r="E9" s="134"/>
      <c r="F9" s="134"/>
      <c r="U9" s="8"/>
    </row>
    <row r="10" spans="1:32" ht="30.75" customHeight="1" x14ac:dyDescent="0.25">
      <c r="A10" s="57"/>
      <c r="B10" s="58"/>
      <c r="C10" s="59"/>
      <c r="D10" s="62"/>
      <c r="E10" s="135" t="str">
        <f>Text!C313</f>
        <v>V2: Please use the comments boxes to explain any  difference of 50 between data items, when comparing 2023-24 data with 2022-23 data.</v>
      </c>
      <c r="F10" s="135"/>
      <c r="G10" s="135"/>
      <c r="H10" s="135"/>
      <c r="I10" s="135"/>
      <c r="J10" s="135"/>
      <c r="K10" s="135"/>
      <c r="L10" s="135"/>
      <c r="M10" s="135"/>
      <c r="N10" s="135"/>
      <c r="O10" s="135"/>
      <c r="P10" s="135"/>
      <c r="Q10" s="135"/>
      <c r="R10" s="135"/>
      <c r="S10" s="58"/>
      <c r="T10" s="58"/>
      <c r="U10" s="8"/>
      <c r="X10" s="152" t="s">
        <v>3</v>
      </c>
      <c r="Y10" s="153">
        <f>COUNTIF($E$25:$R$89,X10)</f>
        <v>99</v>
      </c>
      <c r="AA10" s="325"/>
      <c r="AB10" s="325"/>
      <c r="AC10" s="325"/>
      <c r="AD10" s="325"/>
      <c r="AE10" s="325"/>
    </row>
    <row r="11" spans="1:32" s="58" customFormat="1" ht="17.25" customHeight="1" x14ac:dyDescent="0.25">
      <c r="A11" s="57"/>
      <c r="C11" s="59"/>
      <c r="D11" s="62"/>
      <c r="E11" s="186"/>
      <c r="F11" s="186"/>
      <c r="G11" s="62"/>
      <c r="H11" s="162"/>
      <c r="I11" s="62"/>
      <c r="J11" s="62"/>
      <c r="K11" s="62"/>
      <c r="U11" s="8"/>
      <c r="X11" s="152" t="s">
        <v>7</v>
      </c>
      <c r="Y11" s="153">
        <f>COUNTIF($E$25:$R$89,X11)</f>
        <v>0</v>
      </c>
      <c r="AA11" s="326"/>
      <c r="AB11" s="326"/>
      <c r="AC11" s="326"/>
      <c r="AD11" s="326"/>
      <c r="AE11" s="326"/>
      <c r="AF11" s="326"/>
    </row>
    <row r="12" spans="1:32" s="58" customFormat="1" ht="39" customHeight="1" x14ac:dyDescent="0.25">
      <c r="A12" s="57"/>
      <c r="C12" s="59"/>
      <c r="D12" s="62"/>
      <c r="E12" s="143" t="s">
        <v>422</v>
      </c>
      <c r="F12" s="604" t="str">
        <f>Text!C185</f>
        <v>The total number of adults with a care and support plan on 31 March who were charged for care and support by type of care and support and age (AD/031a-i should be be less than or equal to the AD/030a-i):</v>
      </c>
      <c r="G12" s="604"/>
      <c r="H12" s="604"/>
      <c r="I12" s="604"/>
      <c r="J12" s="604"/>
      <c r="K12" s="604"/>
      <c r="L12" s="604"/>
      <c r="M12" s="604"/>
      <c r="N12" s="604"/>
      <c r="O12" s="604"/>
      <c r="P12" s="604"/>
      <c r="Q12" s="604"/>
      <c r="R12" s="604"/>
      <c r="S12" s="604"/>
      <c r="U12" s="8"/>
      <c r="X12" s="153" t="s">
        <v>4</v>
      </c>
      <c r="Y12" s="153">
        <f>COUNTIF($E$25:$R$89,X12)</f>
        <v>99</v>
      </c>
      <c r="AA12" s="326"/>
      <c r="AB12" s="326"/>
      <c r="AC12" s="326"/>
      <c r="AD12" s="326"/>
      <c r="AE12" s="326"/>
      <c r="AF12" s="326"/>
    </row>
    <row r="13" spans="1:32" s="58" customFormat="1" ht="51.75" hidden="1" customHeight="1" x14ac:dyDescent="0.25">
      <c r="A13" s="8"/>
      <c r="B13"/>
      <c r="C13"/>
      <c r="D13" s="60"/>
      <c r="E13" s="80"/>
      <c r="F13" s="80"/>
      <c r="G13"/>
      <c r="H13" s="80"/>
      <c r="I13"/>
      <c r="J13"/>
      <c r="K13"/>
      <c r="L13"/>
      <c r="M13"/>
      <c r="N13"/>
      <c r="O13"/>
      <c r="P13"/>
      <c r="Q13"/>
      <c r="R13"/>
      <c r="S13"/>
      <c r="T13"/>
      <c r="U13" s="8"/>
      <c r="Y13" s="58">
        <f>(Y12+Y11)/SUM(Y10:Y12)</f>
        <v>0.5</v>
      </c>
      <c r="AA13" s="326"/>
      <c r="AB13" s="326"/>
      <c r="AC13" s="326"/>
      <c r="AD13" s="326"/>
      <c r="AE13" s="326"/>
      <c r="AF13" s="326"/>
    </row>
    <row r="14" spans="1:32" s="58" customFormat="1" ht="17.100000000000001" hidden="1" customHeight="1" x14ac:dyDescent="0.25">
      <c r="A14" s="8"/>
      <c r="B14"/>
      <c r="C14"/>
      <c r="D14" s="60"/>
      <c r="E14" s="255"/>
      <c r="F14" s="255"/>
      <c r="T14"/>
      <c r="U14" s="8"/>
      <c r="X14" s="58" t="s">
        <v>352</v>
      </c>
      <c r="Y14" s="58">
        <f>SUM(Y10:Y12)</f>
        <v>198</v>
      </c>
      <c r="AB14" s="326"/>
      <c r="AC14" s="326"/>
      <c r="AD14" s="326"/>
      <c r="AE14" s="326"/>
      <c r="AF14" s="326"/>
    </row>
    <row r="15" spans="1:32" s="58" customFormat="1" ht="33" hidden="1" customHeight="1" x14ac:dyDescent="0.25">
      <c r="A15" s="8"/>
      <c r="B15"/>
      <c r="C15"/>
      <c r="D15" s="60"/>
      <c r="E15" s="255"/>
      <c r="F15" s="255"/>
      <c r="T15"/>
      <c r="U15" s="8"/>
      <c r="X15" s="58" t="s">
        <v>461</v>
      </c>
      <c r="Y15" s="154">
        <f>(Y11+Y12)/Y14</f>
        <v>0.5</v>
      </c>
      <c r="AB15" s="326"/>
      <c r="AC15" s="326"/>
      <c r="AD15" s="326"/>
      <c r="AE15" s="326"/>
      <c r="AF15" s="326"/>
    </row>
    <row r="16" spans="1:32" s="58" customFormat="1" ht="13.5" hidden="1" customHeight="1" x14ac:dyDescent="0.25">
      <c r="A16" s="8"/>
      <c r="B16"/>
      <c r="C16"/>
      <c r="D16" s="60"/>
      <c r="E16" s="255"/>
      <c r="F16" s="255"/>
      <c r="H16" s="329" t="s">
        <v>28</v>
      </c>
      <c r="I16" s="329">
        <v>202223</v>
      </c>
      <c r="J16" s="80"/>
      <c r="K16" s="80"/>
      <c r="L16" s="80"/>
      <c r="M16" s="80"/>
      <c r="N16" s="80"/>
      <c r="O16" s="80"/>
      <c r="P16" s="80"/>
      <c r="Q16" s="80"/>
      <c r="R16" s="80"/>
      <c r="S16" s="80"/>
      <c r="T16"/>
      <c r="U16" s="8"/>
      <c r="X16" s="196"/>
      <c r="Y16" s="381"/>
      <c r="AB16" s="326"/>
      <c r="AC16" s="326"/>
      <c r="AD16" s="326"/>
      <c r="AE16" s="326"/>
      <c r="AF16" s="326"/>
    </row>
    <row r="17" spans="1:32" s="58" customFormat="1" ht="51.75" hidden="1" customHeight="1" x14ac:dyDescent="0.25">
      <c r="A17" s="8"/>
      <c r="B17"/>
      <c r="C17"/>
      <c r="D17" s="60"/>
      <c r="E17" s="255"/>
      <c r="F17" s="255"/>
      <c r="H17" s="329" t="s">
        <v>29</v>
      </c>
      <c r="I17" s="329">
        <f>Home!Q19</f>
        <v>0</v>
      </c>
      <c r="J17" s="329"/>
      <c r="K17" s="329"/>
      <c r="L17" s="329"/>
      <c r="M17" s="329"/>
      <c r="N17" s="329"/>
      <c r="O17" s="329"/>
      <c r="P17" s="329"/>
      <c r="Q17" s="329"/>
      <c r="R17" s="329"/>
      <c r="S17" s="329"/>
      <c r="T17" s="325"/>
      <c r="U17" s="8"/>
      <c r="X17" s="196"/>
      <c r="Y17" s="381"/>
      <c r="AB17" s="326"/>
      <c r="AC17" s="326"/>
      <c r="AD17" s="326"/>
      <c r="AE17" s="326"/>
      <c r="AF17" s="326"/>
    </row>
    <row r="18" spans="1:32" s="58" customFormat="1" ht="13.2" hidden="1" customHeight="1" x14ac:dyDescent="0.25">
      <c r="A18" s="8"/>
      <c r="B18"/>
      <c r="C18"/>
      <c r="D18" s="60"/>
      <c r="E18" s="255"/>
      <c r="F18" s="255"/>
      <c r="H18" s="329" t="s">
        <v>639</v>
      </c>
      <c r="I18" s="329">
        <v>40</v>
      </c>
      <c r="J18" s="329"/>
      <c r="K18" s="329"/>
      <c r="L18" s="329"/>
      <c r="M18" s="329"/>
      <c r="N18" s="329"/>
      <c r="O18" s="329"/>
      <c r="P18" s="329"/>
      <c r="Q18" s="329"/>
      <c r="R18" s="329"/>
      <c r="S18" s="329"/>
      <c r="T18" s="325"/>
      <c r="U18" s="8"/>
      <c r="X18" s="196"/>
      <c r="Y18" s="381"/>
      <c r="AB18" s="326"/>
      <c r="AC18" s="326"/>
      <c r="AD18" s="326"/>
      <c r="AE18" s="326"/>
      <c r="AF18" s="326"/>
    </row>
    <row r="19" spans="1:32" s="58" customFormat="1" ht="27" hidden="1" customHeight="1" x14ac:dyDescent="0.25">
      <c r="A19" s="8"/>
      <c r="B19"/>
      <c r="C19"/>
      <c r="D19" s="60"/>
      <c r="E19" s="255"/>
      <c r="F19" s="255"/>
      <c r="H19" s="329" t="s">
        <v>640</v>
      </c>
      <c r="I19" s="329">
        <v>1</v>
      </c>
      <c r="J19" s="329">
        <v>2</v>
      </c>
      <c r="K19" s="329">
        <v>3</v>
      </c>
      <c r="L19" s="329">
        <v>4</v>
      </c>
      <c r="M19" s="329">
        <v>5</v>
      </c>
      <c r="N19" s="329">
        <v>6</v>
      </c>
      <c r="O19" s="329">
        <v>7</v>
      </c>
      <c r="P19" s="329">
        <v>8</v>
      </c>
      <c r="Q19" s="329">
        <v>9</v>
      </c>
      <c r="R19" s="329">
        <v>9</v>
      </c>
      <c r="S19" s="329">
        <v>9</v>
      </c>
      <c r="T19" s="325"/>
      <c r="U19" s="8"/>
      <c r="X19" s="196"/>
      <c r="Y19" s="381"/>
      <c r="AB19" s="326"/>
      <c r="AC19" s="326"/>
      <c r="AD19" s="326"/>
      <c r="AE19" s="326"/>
      <c r="AF19" s="326"/>
    </row>
    <row r="20" spans="1:32" s="58" customFormat="1" ht="27" hidden="1" customHeight="1" x14ac:dyDescent="0.25">
      <c r="A20" s="8"/>
      <c r="B20"/>
      <c r="C20"/>
      <c r="D20" s="60"/>
      <c r="E20" s="255"/>
      <c r="F20" s="255"/>
      <c r="H20" s="329" t="s">
        <v>845</v>
      </c>
      <c r="I20" s="329">
        <v>1</v>
      </c>
      <c r="J20" s="329">
        <v>2</v>
      </c>
      <c r="K20" s="329">
        <v>3</v>
      </c>
      <c r="L20" s="329">
        <v>4</v>
      </c>
      <c r="M20" s="329">
        <v>5</v>
      </c>
      <c r="N20" s="329">
        <v>6</v>
      </c>
      <c r="O20" s="329">
        <v>7</v>
      </c>
      <c r="P20" s="329">
        <v>8</v>
      </c>
      <c r="Q20" s="329">
        <v>9</v>
      </c>
      <c r="R20" s="329">
        <v>10</v>
      </c>
      <c r="S20" s="329">
        <v>11</v>
      </c>
      <c r="T20" s="329">
        <v>12</v>
      </c>
      <c r="U20" s="8"/>
      <c r="X20" s="196"/>
      <c r="Y20" s="381"/>
      <c r="AB20" s="326"/>
      <c r="AC20" s="326"/>
      <c r="AD20" s="326"/>
      <c r="AE20" s="326"/>
      <c r="AF20" s="326"/>
    </row>
    <row r="21" spans="1:32" s="58" customFormat="1" ht="27" hidden="1" customHeight="1" x14ac:dyDescent="0.25">
      <c r="A21" s="8"/>
      <c r="B21"/>
      <c r="C21"/>
      <c r="D21" s="60"/>
      <c r="E21" s="255"/>
      <c r="F21" s="255"/>
      <c r="H21" s="329"/>
      <c r="I21" s="80"/>
      <c r="J21" s="80"/>
      <c r="K21" s="329"/>
      <c r="L21" s="80"/>
      <c r="M21" s="80"/>
      <c r="N21" s="80"/>
      <c r="O21" s="80"/>
      <c r="P21" s="80"/>
      <c r="Q21" s="80"/>
      <c r="R21" s="80"/>
      <c r="S21" s="80"/>
      <c r="T21"/>
      <c r="U21" s="8"/>
      <c r="X21" s="196"/>
      <c r="Y21" s="381"/>
      <c r="AB21" s="326"/>
      <c r="AC21" s="326"/>
      <c r="AD21" s="326"/>
      <c r="AE21" s="326"/>
      <c r="AF21" s="326"/>
    </row>
    <row r="22" spans="1:32" s="58" customFormat="1" ht="12" hidden="1" customHeight="1" x14ac:dyDescent="0.25">
      <c r="A22" s="8"/>
      <c r="B22"/>
      <c r="C22"/>
      <c r="D22" s="60"/>
      <c r="E22" s="255"/>
      <c r="F22" s="255"/>
      <c r="H22" s="329"/>
      <c r="I22" s="329"/>
      <c r="J22" s="329"/>
      <c r="K22" s="329"/>
      <c r="L22" s="80"/>
      <c r="M22" s="80"/>
      <c r="N22" s="80"/>
      <c r="O22" s="80"/>
      <c r="P22" s="80"/>
      <c r="Q22" s="80"/>
      <c r="R22" s="80"/>
      <c r="S22" s="80"/>
      <c r="T22"/>
      <c r="U22" s="8"/>
      <c r="X22" s="196"/>
      <c r="Y22" s="381"/>
      <c r="AA22" s="326"/>
      <c r="AB22" s="326"/>
      <c r="AC22" s="326"/>
      <c r="AD22" s="326"/>
      <c r="AE22" s="326"/>
      <c r="AF22" s="326"/>
    </row>
    <row r="23" spans="1:32" s="58" customFormat="1" ht="27" hidden="1" customHeight="1" x14ac:dyDescent="0.25">
      <c r="A23" s="8"/>
      <c r="B23"/>
      <c r="C23"/>
      <c r="D23" s="60"/>
      <c r="E23" s="255"/>
      <c r="F23" s="255"/>
      <c r="T23"/>
      <c r="U23" s="8"/>
      <c r="X23" s="196"/>
      <c r="Y23" s="381"/>
      <c r="AA23" s="326"/>
      <c r="AB23" s="326"/>
      <c r="AC23" s="326"/>
      <c r="AD23" s="326"/>
      <c r="AE23" s="326"/>
      <c r="AF23" s="326"/>
    </row>
    <row r="24" spans="1:32" s="58" customFormat="1" ht="27" hidden="1" customHeight="1" x14ac:dyDescent="0.25">
      <c r="A24" s="8"/>
      <c r="B24"/>
      <c r="C24"/>
      <c r="D24" s="60"/>
      <c r="E24" s="255"/>
      <c r="F24" s="255"/>
      <c r="T24"/>
      <c r="U24" s="8"/>
      <c r="X24" s="196"/>
      <c r="Y24" s="381"/>
      <c r="AA24" s="326"/>
      <c r="AB24" s="326"/>
      <c r="AC24" s="326"/>
      <c r="AD24" s="326"/>
      <c r="AE24" s="326"/>
      <c r="AF24" s="326"/>
    </row>
    <row r="25" spans="1:32" s="58" customFormat="1" ht="27" customHeight="1" x14ac:dyDescent="0.25">
      <c r="A25" s="8"/>
      <c r="B25"/>
      <c r="C25"/>
      <c r="D25" s="60"/>
      <c r="E25" s="255"/>
      <c r="F25" s="255"/>
      <c r="T25"/>
      <c r="U25" s="8"/>
      <c r="X25" s="198" t="s">
        <v>352</v>
      </c>
      <c r="Y25" s="381">
        <f>SUM(Y10:Y12)</f>
        <v>198</v>
      </c>
      <c r="AA25" s="326"/>
      <c r="AB25" s="326"/>
      <c r="AC25" s="326"/>
      <c r="AD25" s="326"/>
      <c r="AE25" s="326"/>
      <c r="AF25" s="326"/>
    </row>
    <row r="26" spans="1:32" s="58" customFormat="1" ht="45" customHeight="1" x14ac:dyDescent="0.25">
      <c r="A26" s="8"/>
      <c r="B26"/>
      <c r="C26"/>
      <c r="D26" s="60"/>
      <c r="E26" s="46"/>
      <c r="F26" s="46"/>
      <c r="G26" s="65"/>
      <c r="H26" s="331" t="str">
        <f>Text!C273</f>
        <v>Domiciliary care</v>
      </c>
      <c r="I26" s="331" t="str">
        <f>Text!C276</f>
        <v>Day Care</v>
      </c>
      <c r="J26" s="331" t="str">
        <f>Text!C278</f>
        <v>Respite Care</v>
      </c>
      <c r="K26" s="331" t="str">
        <f>Text!C355</f>
        <v>Short breaks</v>
      </c>
      <c r="L26" s="331" t="str">
        <f>Text!C286</f>
        <v>Adult Placements</v>
      </c>
      <c r="M26" s="331" t="str">
        <f>Text!C356</f>
        <v>Supported accommodation/supported living</v>
      </c>
      <c r="N26" s="331" t="str">
        <f>Text!C357</f>
        <v>Direct payments</v>
      </c>
      <c r="O26" s="331" t="str">
        <f>Text!C358</f>
        <v xml:space="preserve">Adult care homes (without nursing) </v>
      </c>
      <c r="P26" s="331" t="str">
        <f>Text!C359</f>
        <v>Adult care homes with nursing</v>
      </c>
      <c r="Q26" s="331" t="str">
        <f>Text!C360</f>
        <v>Telecare</v>
      </c>
      <c r="R26" s="596" t="str">
        <f>Text!C294</f>
        <v>Total of services (volume)</v>
      </c>
      <c r="S26" s="578" t="str">
        <f>Text!C375</f>
        <v>Total number of adults supported (count)</v>
      </c>
      <c r="T26"/>
      <c r="U26" s="8"/>
      <c r="X26" s="196">
        <v>5</v>
      </c>
      <c r="Y26" s="405">
        <f>(Y11+Y12)/Y25</f>
        <v>0.5</v>
      </c>
      <c r="AA26" s="326"/>
      <c r="AB26" s="326"/>
      <c r="AC26" s="326"/>
      <c r="AD26" s="326"/>
      <c r="AE26" s="326"/>
      <c r="AF26" s="326"/>
    </row>
    <row r="27" spans="1:32" s="58" customFormat="1" ht="12" customHeight="1" x14ac:dyDescent="0.25">
      <c r="A27" s="8"/>
      <c r="B27"/>
      <c r="C27"/>
      <c r="D27" s="60"/>
      <c r="E27" s="256"/>
      <c r="F27" s="256"/>
      <c r="G27" s="65"/>
      <c r="H27" s="129" t="s">
        <v>47</v>
      </c>
      <c r="I27" s="129" t="s">
        <v>22</v>
      </c>
      <c r="J27" s="129" t="s">
        <v>18712</v>
      </c>
      <c r="K27" s="129" t="s">
        <v>18713</v>
      </c>
      <c r="L27" s="129" t="s">
        <v>18714</v>
      </c>
      <c r="M27" s="129" t="s">
        <v>18715</v>
      </c>
      <c r="N27" s="129" t="s">
        <v>18716</v>
      </c>
      <c r="O27" s="129" t="s">
        <v>18717</v>
      </c>
      <c r="P27" s="129" t="s">
        <v>18718</v>
      </c>
      <c r="Q27" s="129" t="s">
        <v>18719</v>
      </c>
      <c r="R27" s="598"/>
      <c r="S27" s="578"/>
      <c r="T27"/>
      <c r="U27" s="8"/>
      <c r="X27" s="196"/>
      <c r="Y27" s="381"/>
      <c r="AA27" s="326"/>
      <c r="AB27" s="326"/>
      <c r="AC27" s="326"/>
      <c r="AD27" s="326"/>
      <c r="AE27" s="326"/>
      <c r="AF27" s="326"/>
    </row>
    <row r="28" spans="1:32" s="58" customFormat="1" ht="23.25" customHeight="1" x14ac:dyDescent="0.25">
      <c r="A28" s="160"/>
      <c r="B28" s="80"/>
      <c r="C28" s="80"/>
      <c r="D28" s="165"/>
      <c r="E28" s="618" t="s">
        <v>931</v>
      </c>
      <c r="F28" s="578" t="str">
        <f>Text!C296</f>
        <v>Total aged 18-24</v>
      </c>
      <c r="G28" s="257" t="str">
        <f>Text!$C$21</f>
        <v>2023-24</v>
      </c>
      <c r="H28" s="126"/>
      <c r="I28" s="126"/>
      <c r="J28" s="126"/>
      <c r="K28" s="126"/>
      <c r="L28" s="126"/>
      <c r="M28" s="126"/>
      <c r="N28" s="126"/>
      <c r="O28" s="126"/>
      <c r="P28" s="126"/>
      <c r="Q28" s="126"/>
      <c r="R28" s="287" t="str">
        <f>IF(AND(H28="",I28="",J28="",K28="",L28="",M28="",N28="",O28="",P28="",Q28=""),"",SUM(H28:Q28))</f>
        <v/>
      </c>
      <c r="S28" s="126"/>
      <c r="T28" s="80"/>
      <c r="U28" s="160"/>
      <c r="X28" s="196"/>
      <c r="Y28" s="381"/>
      <c r="AA28" s="326"/>
      <c r="AB28" s="326"/>
      <c r="AC28" s="326"/>
      <c r="AD28" s="326"/>
      <c r="AE28" s="326"/>
      <c r="AF28" s="326"/>
    </row>
    <row r="29" spans="1:32" s="58" customFormat="1" ht="23.25" customHeight="1" x14ac:dyDescent="0.25">
      <c r="A29" s="8"/>
      <c r="B29"/>
      <c r="C29"/>
      <c r="D29" s="60"/>
      <c r="E29" s="618"/>
      <c r="F29" s="578"/>
      <c r="G29" s="259" t="str">
        <f>Text!$C$210</f>
        <v>V1</v>
      </c>
      <c r="H29" s="284" t="str">
        <f>IF(AND(H28&lt;&gt;"",H28&lt;=AD6a!H23),"ü",IF(AD6b!$H$30&lt;&gt;"","!","û"))</f>
        <v>û</v>
      </c>
      <c r="I29" s="284" t="str">
        <f>IF(AND(I28&lt;&gt;"",I28&lt;=AD6a!I23),"ü",IF(AD6b!$H$30&lt;&gt;"","!","û"))</f>
        <v>û</v>
      </c>
      <c r="J29" s="284" t="str">
        <f>IF(AND(J28&lt;&gt;"",J28&lt;=AD6a!J23),"ü",IF(AD6b!$H$30&lt;&gt;"","!","û"))</f>
        <v>û</v>
      </c>
      <c r="K29" s="284" t="str">
        <f>IF(AND(K28&lt;&gt;"",K28&lt;=AD6a!K23),"ü",IF(AD6b!$H$30&lt;&gt;"","!","û"))</f>
        <v>û</v>
      </c>
      <c r="L29" s="284" t="str">
        <f>IF(AND(L28&lt;&gt;"",L28&lt;=AD6a!L23),"ü",IF(AD6b!$H$30&lt;&gt;"","!","û"))</f>
        <v>û</v>
      </c>
      <c r="M29" s="284" t="str">
        <f>IF(AND(M28&lt;&gt;"",M28&lt;=AD6a!M23),"ü",IF(AD6b!$H$30&lt;&gt;"","!","û"))</f>
        <v>û</v>
      </c>
      <c r="N29" s="284" t="str">
        <f>IF(AND(N28&lt;&gt;"",N28&lt;=AD6a!N23),"ü",IF(AD6b!$H$30&lt;&gt;"","!","û"))</f>
        <v>û</v>
      </c>
      <c r="O29" s="284" t="str">
        <f>IF(AND(O28&lt;&gt;"",O28&lt;=AD6a!O23),"ü",IF(AD6b!$H$30&lt;&gt;"","!","û"))</f>
        <v>û</v>
      </c>
      <c r="P29" s="284" t="str">
        <f>IF(AND(P28&lt;&gt;"",P28&lt;=AD6a!P23),"ü",IF(AD6b!$H$30&lt;&gt;"","!","û"))</f>
        <v>û</v>
      </c>
      <c r="Q29" s="284" t="str">
        <f>IF(AND(Q28&lt;&gt;"",Q28&lt;=AD6a!Q23),"ü",IF(AD6b!$H$30&lt;&gt;"","!","û"))</f>
        <v>û</v>
      </c>
      <c r="R29" s="284" t="str">
        <f>IF(AND(R28&lt;&gt;"",R28&lt;=AD6a!R23),"ü",IF(AD6b!$H$30&lt;&gt;"","!","û"))</f>
        <v>û</v>
      </c>
      <c r="S29" s="284" t="str">
        <f>IF(AND(S28&lt;&gt;"",S28&lt;=AD6a!S23),"ü",IF(AD6b!$H$30&lt;&gt;"","!","û"))</f>
        <v>û</v>
      </c>
      <c r="T29"/>
      <c r="U29" s="8"/>
      <c r="V29"/>
      <c r="X29" s="196"/>
      <c r="Y29" s="381"/>
      <c r="AA29" s="326"/>
      <c r="AB29" s="326"/>
      <c r="AC29" s="326"/>
      <c r="AD29" s="326"/>
      <c r="AE29" s="326"/>
      <c r="AF29" s="326"/>
    </row>
    <row r="30" spans="1:32" s="58" customFormat="1" ht="23.25" customHeight="1" x14ac:dyDescent="0.25">
      <c r="A30" s="8"/>
      <c r="B30"/>
      <c r="C30"/>
      <c r="D30" s="60"/>
      <c r="E30" s="618"/>
      <c r="F30" s="578"/>
      <c r="G30" s="257" t="str">
        <f>Text!$C$211</f>
        <v>V1 Comment</v>
      </c>
      <c r="H30" s="623"/>
      <c r="I30" s="624"/>
      <c r="J30" s="624"/>
      <c r="K30" s="624"/>
      <c r="L30" s="624"/>
      <c r="M30" s="624"/>
      <c r="N30" s="624"/>
      <c r="O30" s="624"/>
      <c r="P30" s="624"/>
      <c r="Q30" s="624"/>
      <c r="R30" s="624"/>
      <c r="S30" s="624"/>
      <c r="T30"/>
      <c r="U30" s="8"/>
      <c r="V30"/>
      <c r="X30" s="196"/>
      <c r="Y30" s="381"/>
      <c r="AA30" s="326"/>
      <c r="AB30" s="326"/>
      <c r="AC30" s="326"/>
      <c r="AD30" s="326"/>
      <c r="AE30" s="326"/>
      <c r="AF30" s="326"/>
    </row>
    <row r="31" spans="1:32" s="58" customFormat="1" ht="23.25" customHeight="1" x14ac:dyDescent="0.25">
      <c r="A31" s="8"/>
      <c r="B31"/>
      <c r="C31"/>
      <c r="D31" s="60"/>
      <c r="E31" s="618"/>
      <c r="F31" s="578"/>
      <c r="G31" s="257" t="str">
        <f>Text!$C$209</f>
        <v>2022-23</v>
      </c>
      <c r="H31" s="285" t="e">
        <f>IF(VLOOKUP($I$16&amp;$I$17&amp;$I$18&amp;$I$19&amp;I20,'Historic data'!$A:$B,2,FALSE)=-999,"-",(VLOOKUP($I$16&amp;$I$17&amp;$I$18&amp;$I$19&amp;I20,'Historic data'!$A:$B,2,FALSE)))</f>
        <v>#N/A</v>
      </c>
      <c r="I31" s="285" t="e">
        <f>IF(VLOOKUP($I$16&amp;$I$17&amp;$I$18&amp;$I$19&amp;J20,'Historic data'!$A:$B,2,FALSE)=-999,"-",(VLOOKUP($I$16&amp;$I$17&amp;$I$18&amp;$I$19&amp;J20,'Historic data'!$A:$B,2,FALSE)))</f>
        <v>#N/A</v>
      </c>
      <c r="J31" s="285" t="e">
        <f>IF(VLOOKUP($I$16&amp;$I$17&amp;$I$18&amp;$I$19&amp;K20,'Historic data'!$A:$B,2,FALSE)=-999,"-",(VLOOKUP($I$16&amp;$I$17&amp;$I$18&amp;$I$19&amp;K20,'Historic data'!$A:$B,2,FALSE)))</f>
        <v>#N/A</v>
      </c>
      <c r="K31" s="285" t="e">
        <f>IF(VLOOKUP($I$16&amp;$I$17&amp;$I$18&amp;$I$19&amp;L20,'Historic data'!$A:$B,2,FALSE)=-999,"-",(VLOOKUP($I$16&amp;$I$17&amp;$I$18&amp;$I$19&amp;L20,'Historic data'!$A:$B,2,FALSE)))</f>
        <v>#N/A</v>
      </c>
      <c r="L31" s="285" t="e">
        <f>IF(VLOOKUP($I$16&amp;$I$17&amp;$I$18&amp;$I$19&amp;M20,'Historic data'!$A:$B,2,FALSE)=-999,"-",(VLOOKUP($I$16&amp;$I$17&amp;$I$18&amp;$I$19&amp;M20,'Historic data'!$A:$B,2,FALSE)))</f>
        <v>#N/A</v>
      </c>
      <c r="M31" s="285" t="e">
        <f>IF(VLOOKUP($I$16&amp;$I$17&amp;$I$18&amp;$I$19&amp;N20,'Historic data'!$A:$B,2,FALSE)=-999,"-",(VLOOKUP($I$16&amp;$I$17&amp;$I$18&amp;$I$19&amp;N20,'Historic data'!$A:$B,2,FALSE)))</f>
        <v>#N/A</v>
      </c>
      <c r="N31" s="285" t="e">
        <f>IF(VLOOKUP($I$16&amp;$I$17&amp;$I$18&amp;$I$19&amp;O20,'Historic data'!$A:$B,2,FALSE)=-999,"-",(VLOOKUP($I$16&amp;$I$17&amp;$I$18&amp;$I$19&amp;O20,'Historic data'!$A:$B,2,FALSE)))</f>
        <v>#N/A</v>
      </c>
      <c r="O31" s="285" t="e">
        <f>IF(VLOOKUP($I$16&amp;$I$17&amp;$I$18&amp;$I$19&amp;P20,'Historic data'!$A:$B,2,FALSE)=-999,"-",(VLOOKUP($I$16&amp;$I$17&amp;$I$18&amp;$I$19&amp;P20,'Historic data'!$A:$B,2,FALSE)))</f>
        <v>#N/A</v>
      </c>
      <c r="P31" s="285" t="e">
        <f>IF(VLOOKUP($I$16&amp;$I$17&amp;$I$18&amp;$I$19&amp;Q20,'Historic data'!$A:$B,2,FALSE)=-999,"-",(VLOOKUP($I$16&amp;$I$17&amp;$I$18&amp;$I$19&amp;Q20,'Historic data'!$A:$B,2,FALSE)))</f>
        <v>#N/A</v>
      </c>
      <c r="Q31" s="285" t="e">
        <f>IF(VLOOKUP($I$16&amp;$I$17&amp;$I$18&amp;$I$19&amp;R20,'Historic data'!$A:$B,2,FALSE)=-999,"-",(VLOOKUP($I$16&amp;$I$17&amp;$I$18&amp;$I$19&amp;R20,'Historic data'!$A:$B,2,FALSE)))</f>
        <v>#N/A</v>
      </c>
      <c r="R31" s="285" t="e">
        <f>IF(VLOOKUP($I$16&amp;$I$17&amp;$I$18&amp;$I$19&amp;S20,'Historic data'!$A:$B,2,FALSE)=-999,"-",(VLOOKUP($I$16&amp;$I$17&amp;$I$18&amp;$I$19&amp;S20,'Historic data'!$A:$B,2,FALSE)))</f>
        <v>#N/A</v>
      </c>
      <c r="S31" s="285" t="s">
        <v>10211</v>
      </c>
      <c r="T31"/>
      <c r="U31" s="8"/>
      <c r="V31"/>
      <c r="X31" s="196"/>
      <c r="Y31" s="381"/>
      <c r="AA31" s="326"/>
      <c r="AB31" s="326"/>
      <c r="AC31" s="326"/>
      <c r="AD31" s="326"/>
      <c r="AE31" s="326"/>
      <c r="AF31" s="326"/>
    </row>
    <row r="32" spans="1:32" s="58" customFormat="1" ht="23.25" customHeight="1" x14ac:dyDescent="0.25">
      <c r="A32" s="8"/>
      <c r="B32"/>
      <c r="C32"/>
      <c r="D32" s="60"/>
      <c r="E32" s="618"/>
      <c r="F32" s="578"/>
      <c r="G32" s="259" t="str">
        <f>Text!$C$212</f>
        <v>V2</v>
      </c>
      <c r="H32" s="505" t="str">
        <f>IF((H28=""),"ü", IF(H31="-","ü",IF(ABS(H31-H28)&lt;=50,"ü", IF(AND(H28&lt;=H31+H31*0.2,H28&gt;=H31-H31*0.2),"ü",IF($H$28="","!","!")))))</f>
        <v>ü</v>
      </c>
      <c r="I32" s="505" t="str">
        <f>IF((I28=""),"ü", IF(I31="-","ü",IF(ABS(I31-I28)&lt;=50,"ü", IF(AND(I28&lt;=I31+I31*0.2,I28&gt;=I31-I31*0.2),"ü",IF($H$28="","!","!")))))</f>
        <v>ü</v>
      </c>
      <c r="J32" s="505" t="str">
        <f t="shared" ref="J32:Q32" si="0">IF((J28=""),"ü", IF(J31="-","ü",IF(ABS(J31-J28)&lt;=50,"ü", IF(AND(J28&lt;=J31+J31*0.2,J28&gt;=J31-J31*0.2),"ü",IF($H$28="","!","!")))))</f>
        <v>ü</v>
      </c>
      <c r="K32" s="505" t="str">
        <f t="shared" si="0"/>
        <v>ü</v>
      </c>
      <c r="L32" s="505" t="str">
        <f t="shared" si="0"/>
        <v>ü</v>
      </c>
      <c r="M32" s="505" t="str">
        <f t="shared" si="0"/>
        <v>ü</v>
      </c>
      <c r="N32" s="505" t="str">
        <f>IF((N28=""),"ü", IF(N31="-","ü",IF(ABS(N31-N28)&lt;=50,"ü", IF(AND(N28&lt;=N31+N31*0.2,N28&gt;=N31-N31*0.2),"ü",IF($H$28="","!","!")))))</f>
        <v>ü</v>
      </c>
      <c r="O32" s="505" t="str">
        <f t="shared" si="0"/>
        <v>ü</v>
      </c>
      <c r="P32" s="505" t="str">
        <f t="shared" si="0"/>
        <v>ü</v>
      </c>
      <c r="Q32" s="505" t="str">
        <f t="shared" si="0"/>
        <v>ü</v>
      </c>
      <c r="R32" s="505" t="str">
        <f>IF((R28=""),"ü", IF(R31="-","ü",IF(ABS(R31-R28)&lt;=50,"ü", IF(AND(R28&lt;=R31+R31*0.2,R28&gt;=R31-R31*0.2),"ü",IF($H$30="","!","!")))))</f>
        <v>ü</v>
      </c>
      <c r="S32" s="505" t="str">
        <f>IF((S28=""),"ü", IF(S31="-","ü",IF(ABS(S31-S28)&lt;=50,"ü", IF(AND(S28&lt;=S31+S31*0.2,S28&gt;=S31-S31*0.2),"ü",IF($S$28="","!","!")))))</f>
        <v>ü</v>
      </c>
      <c r="T32"/>
      <c r="U32" s="8"/>
      <c r="V32"/>
      <c r="X32" s="196"/>
      <c r="Y32" s="381"/>
      <c r="AA32" s="326"/>
      <c r="AB32" s="326"/>
      <c r="AC32" s="326"/>
      <c r="AD32" s="326"/>
      <c r="AE32" s="326"/>
      <c r="AF32" s="326"/>
    </row>
    <row r="33" spans="1:32" s="58" customFormat="1" ht="23.25" customHeight="1" x14ac:dyDescent="0.25">
      <c r="A33" s="8"/>
      <c r="B33"/>
      <c r="C33"/>
      <c r="D33" s="60"/>
      <c r="E33" s="618"/>
      <c r="F33" s="578"/>
      <c r="G33" s="257" t="str">
        <f>Text!$C$213</f>
        <v>V2 Comment</v>
      </c>
      <c r="H33" s="608"/>
      <c r="I33" s="608"/>
      <c r="J33" s="608"/>
      <c r="K33" s="608"/>
      <c r="L33" s="608"/>
      <c r="M33" s="608"/>
      <c r="N33" s="608"/>
      <c r="O33" s="608"/>
      <c r="P33" s="608"/>
      <c r="Q33" s="608"/>
      <c r="R33" s="608"/>
      <c r="S33" s="608"/>
      <c r="T33"/>
      <c r="U33" s="8"/>
      <c r="V33"/>
      <c r="X33" s="196"/>
      <c r="Y33" s="381"/>
      <c r="AA33" s="326"/>
      <c r="AB33" s="326"/>
      <c r="AC33" s="326"/>
      <c r="AD33" s="326"/>
      <c r="AE33" s="326"/>
      <c r="AF33" s="326"/>
    </row>
    <row r="34" spans="1:32" s="58" customFormat="1" ht="23.25" customHeight="1" x14ac:dyDescent="0.25">
      <c r="A34" s="8"/>
      <c r="B34"/>
      <c r="C34"/>
      <c r="D34" s="60"/>
      <c r="E34" s="103"/>
      <c r="F34" s="103"/>
      <c r="G34" s="258"/>
      <c r="H34" s="286"/>
      <c r="I34" s="286"/>
      <c r="J34" s="286"/>
      <c r="K34" s="286"/>
      <c r="L34" s="286"/>
      <c r="M34" s="286"/>
      <c r="N34" s="286"/>
      <c r="O34" s="286"/>
      <c r="P34" s="286"/>
      <c r="Q34" s="286"/>
      <c r="R34" s="286"/>
      <c r="T34"/>
      <c r="U34" s="8"/>
      <c r="V34"/>
      <c r="X34" s="196"/>
      <c r="Y34" s="381"/>
      <c r="AA34" s="326"/>
      <c r="AB34" s="326"/>
      <c r="AC34" s="326"/>
      <c r="AD34" s="326"/>
      <c r="AE34" s="326"/>
      <c r="AF34" s="326"/>
    </row>
    <row r="35" spans="1:32" s="58" customFormat="1" ht="23.25" customHeight="1" x14ac:dyDescent="0.25">
      <c r="A35" s="160"/>
      <c r="B35" s="80"/>
      <c r="C35" s="80"/>
      <c r="D35" s="165"/>
      <c r="E35" s="618" t="s">
        <v>932</v>
      </c>
      <c r="F35" s="532" t="str">
        <f>Text!C297</f>
        <v>Total aged 25-34</v>
      </c>
      <c r="G35" s="257" t="str">
        <f>Text!$C$21</f>
        <v>2023-24</v>
      </c>
      <c r="H35" s="126"/>
      <c r="I35" s="126"/>
      <c r="J35" s="126"/>
      <c r="K35" s="126"/>
      <c r="L35" s="126"/>
      <c r="M35" s="126"/>
      <c r="N35" s="126"/>
      <c r="O35" s="126"/>
      <c r="P35" s="126"/>
      <c r="Q35" s="126"/>
      <c r="R35" s="287" t="str">
        <f>IF(AND(H35="",I35="",J35="",K35="",L35="",M35="",N35="",O35="",P35="",Q35=""),"",SUM(H35:Q35))</f>
        <v/>
      </c>
      <c r="S35" s="126"/>
      <c r="T35" s="80"/>
      <c r="U35" s="160"/>
      <c r="V35"/>
      <c r="X35" s="196"/>
      <c r="Y35" s="381"/>
      <c r="AA35" s="326"/>
      <c r="AB35" s="326"/>
      <c r="AC35" s="326"/>
      <c r="AD35" s="326"/>
      <c r="AE35" s="326"/>
      <c r="AF35" s="326"/>
    </row>
    <row r="36" spans="1:32" s="58" customFormat="1" ht="23.25" customHeight="1" x14ac:dyDescent="0.25">
      <c r="A36" s="8"/>
      <c r="B36"/>
      <c r="C36"/>
      <c r="D36" s="60"/>
      <c r="E36" s="618"/>
      <c r="F36" s="591"/>
      <c r="G36" s="259" t="str">
        <f>Text!$C$210</f>
        <v>V1</v>
      </c>
      <c r="H36" s="505" t="str">
        <f>IF(AND(H35&lt;&gt;"",H35&lt;=AD6a!H30),"ü",IF(AD6b!$H$37&lt;&gt;"","!","û"))</f>
        <v>û</v>
      </c>
      <c r="I36" s="505" t="str">
        <f>IF(AND(I35&lt;&gt;"",I35&lt;=AD6a!I30),"ü",IF(AD6b!$H$37&lt;&gt;"","!","û"))</f>
        <v>û</v>
      </c>
      <c r="J36" s="505" t="str">
        <f>IF(AND(J35&lt;&gt;"",J35&lt;=AD6a!J30),"ü",IF(AD6b!$H$37&lt;&gt;"","!","û"))</f>
        <v>û</v>
      </c>
      <c r="K36" s="505" t="str">
        <f>IF(AND(K35&lt;&gt;"",K35&lt;=AD6a!K30),"ü",IF(AD6b!$H$37&lt;&gt;"","!","û"))</f>
        <v>û</v>
      </c>
      <c r="L36" s="505" t="str">
        <f>IF(AND(L35&lt;&gt;"",L35&lt;=AD6a!L30),"ü",IF(AD6b!$H$37&lt;&gt;"","!","û"))</f>
        <v>û</v>
      </c>
      <c r="M36" s="505" t="str">
        <f>IF(AND(M35&lt;&gt;"",M35&lt;=AD6a!M30),"ü",IF(AD6b!$H$37&lt;&gt;"","!","û"))</f>
        <v>û</v>
      </c>
      <c r="N36" s="505" t="str">
        <f>IF(AND(N35&lt;&gt;"",N35&lt;=AD6a!N30),"ü",IF(AD6b!$H$37&lt;&gt;"","!","û"))</f>
        <v>û</v>
      </c>
      <c r="O36" s="505" t="str">
        <f>IF(AND(O35&lt;&gt;"",O35&lt;=AD6a!O30),"ü",IF(AD6b!$H$37&lt;&gt;"","!","û"))</f>
        <v>û</v>
      </c>
      <c r="P36" s="505" t="str">
        <f>IF(AND(P35&lt;&gt;"",P35&lt;=AD6a!P30),"ü",IF(AD6b!$H$37&lt;&gt;"","!","û"))</f>
        <v>û</v>
      </c>
      <c r="Q36" s="505" t="str">
        <f>IF(AND(Q35&lt;&gt;"",Q35&lt;=AD6a!Q30),"ü",IF(AD6b!$H$37&lt;&gt;"","!","û"))</f>
        <v>û</v>
      </c>
      <c r="R36" s="505" t="str">
        <f>IF(AND(R35&lt;&gt;"",R35&lt;=AD6a!R30),"ü",IF(AD6b!$H$37&lt;&gt;"","!","û"))</f>
        <v>û</v>
      </c>
      <c r="S36" s="505" t="str">
        <f>IF(AND(S35&lt;&gt;"",S35&lt;=AD6a!S30),"ü",IF(AD6b!$H$37&lt;&gt;"","!","û"))</f>
        <v>û</v>
      </c>
      <c r="T36"/>
      <c r="U36" s="8"/>
      <c r="V36"/>
      <c r="X36" s="196"/>
      <c r="Y36" s="381"/>
      <c r="AA36" s="326"/>
      <c r="AB36" s="326"/>
      <c r="AC36" s="326"/>
      <c r="AD36" s="326"/>
      <c r="AE36" s="326"/>
      <c r="AF36" s="326"/>
    </row>
    <row r="37" spans="1:32" s="58" customFormat="1" ht="23.25" customHeight="1" x14ac:dyDescent="0.25">
      <c r="A37" s="8"/>
      <c r="B37"/>
      <c r="C37"/>
      <c r="D37" s="60"/>
      <c r="E37" s="618"/>
      <c r="F37" s="591"/>
      <c r="G37" s="257" t="str">
        <f>Text!$C$211</f>
        <v>V1 Comment</v>
      </c>
      <c r="H37" s="620"/>
      <c r="I37" s="621"/>
      <c r="J37" s="621"/>
      <c r="K37" s="621"/>
      <c r="L37" s="621"/>
      <c r="M37" s="621"/>
      <c r="N37" s="621"/>
      <c r="O37" s="621"/>
      <c r="P37" s="621"/>
      <c r="Q37" s="621"/>
      <c r="R37" s="621"/>
      <c r="S37" s="622"/>
      <c r="T37"/>
      <c r="U37" s="8"/>
      <c r="V37"/>
      <c r="X37" s="196"/>
      <c r="Y37" s="381"/>
      <c r="AA37" s="326"/>
      <c r="AB37" s="326"/>
      <c r="AC37" s="326"/>
      <c r="AD37" s="326"/>
      <c r="AE37" s="326"/>
      <c r="AF37" s="326"/>
    </row>
    <row r="38" spans="1:32" s="58" customFormat="1" ht="23.25" customHeight="1" x14ac:dyDescent="0.25">
      <c r="A38" s="8"/>
      <c r="B38"/>
      <c r="C38"/>
      <c r="D38" s="60"/>
      <c r="E38" s="618"/>
      <c r="F38" s="591"/>
      <c r="G38" s="257" t="str">
        <f>Text!$C$209</f>
        <v>2022-23</v>
      </c>
      <c r="H38" s="506" t="e">
        <f>IF(VLOOKUP($I$16&amp;$I$17&amp;$I$18&amp;$J$19&amp;I20,'Historic data'!$A:$B,2,FALSE)=-999,"-",(VLOOKUP($I$16&amp;$I$17&amp;$I$18&amp;$J$19&amp;I20,'Historic data'!$A:$B,2,FALSE)))</f>
        <v>#N/A</v>
      </c>
      <c r="I38" s="506" t="e">
        <f>IF(VLOOKUP($I$16&amp;$I$17&amp;$I$18&amp;$J$19&amp;J20,'Historic data'!$A:$B,2,FALSE)=-999,"-",(VLOOKUP($I$16&amp;$I$17&amp;$I$18&amp;$J$19&amp;J20,'Historic data'!$A:$B,2,FALSE)))</f>
        <v>#N/A</v>
      </c>
      <c r="J38" s="506" t="e">
        <f>IF(VLOOKUP($I$16&amp;$I$17&amp;$I$18&amp;$J$19&amp;K20,'Historic data'!$A:$B,2,FALSE)=-999,"-",(VLOOKUP($I$16&amp;$I$17&amp;$I$18&amp;$J$19&amp;K20,'Historic data'!$A:$B,2,FALSE)))</f>
        <v>#N/A</v>
      </c>
      <c r="K38" s="506" t="e">
        <f>IF(VLOOKUP($I$16&amp;$I$17&amp;$I$18&amp;$J$19&amp;L20,'Historic data'!$A:$B,2,FALSE)=-999,"-",(VLOOKUP($I$16&amp;$I$17&amp;$I$18&amp;$J$19&amp;L20,'Historic data'!$A:$B,2,FALSE)))</f>
        <v>#N/A</v>
      </c>
      <c r="L38" s="506" t="e">
        <f>IF(VLOOKUP($I$16&amp;$I$17&amp;$I$18&amp;$J$19&amp;M20,'Historic data'!$A:$B,2,FALSE)=-999,"-",(VLOOKUP($I$16&amp;$I$17&amp;$I$18&amp;$J$19&amp;M20,'Historic data'!$A:$B,2,FALSE)))</f>
        <v>#N/A</v>
      </c>
      <c r="M38" s="506" t="e">
        <f>IF(VLOOKUP($I$16&amp;$I$17&amp;$I$18&amp;$J$19&amp;N20,'Historic data'!$A:$B,2,FALSE)=-999,"-",(VLOOKUP($I$16&amp;$I$17&amp;$I$18&amp;$J$19&amp;N20,'Historic data'!$A:$B,2,FALSE)))</f>
        <v>#N/A</v>
      </c>
      <c r="N38" s="506" t="e">
        <f>IF(VLOOKUP($I$16&amp;$I$17&amp;$I$18&amp;$J$19&amp;O20,'Historic data'!$A:$B,2,FALSE)=-999,"-",(VLOOKUP($I$16&amp;$I$17&amp;$I$18&amp;$J$19&amp;O20,'Historic data'!$A:$B,2,FALSE)))</f>
        <v>#N/A</v>
      </c>
      <c r="O38" s="506" t="e">
        <f>IF(VLOOKUP($I$16&amp;$I$17&amp;$I$18&amp;$J$19&amp;P20,'Historic data'!$A:$B,2,FALSE)=-999,"-",(VLOOKUP($I$16&amp;$I$17&amp;$I$18&amp;$J$19&amp;P20,'Historic data'!$A:$B,2,FALSE)))</f>
        <v>#N/A</v>
      </c>
      <c r="P38" s="506" t="e">
        <f>IF(VLOOKUP($I$16&amp;$I$17&amp;$I$18&amp;$J$19&amp;Q20,'Historic data'!$A:$B,2,FALSE)=-999,"-",(VLOOKUP($I$16&amp;$I$17&amp;$I$18&amp;$J$19&amp;Q20,'Historic data'!$A:$B,2,FALSE)))</f>
        <v>#N/A</v>
      </c>
      <c r="Q38" s="506" t="e">
        <f>IF(VLOOKUP($I$16&amp;$I$17&amp;$I$18&amp;$J$19&amp;R20,'Historic data'!$A:$B,2,FALSE)=-999,"-",(VLOOKUP($I$16&amp;$I$17&amp;$I$18&amp;$J$19&amp;R20,'Historic data'!$A:$B,2,FALSE)))</f>
        <v>#N/A</v>
      </c>
      <c r="R38" s="506" t="e">
        <f>IF(VLOOKUP($I$16&amp;$I$17&amp;$I$18&amp;$J$19&amp;S20,'Historic data'!$A:$B,2,FALSE)=-999,"-",(VLOOKUP($I$16&amp;$I$17&amp;$I$18&amp;$J$19&amp;S20,'Historic data'!$A:$B,2,FALSE)))</f>
        <v>#N/A</v>
      </c>
      <c r="S38" s="506" t="s">
        <v>10211</v>
      </c>
      <c r="T38"/>
      <c r="U38" s="8"/>
      <c r="V38"/>
      <c r="X38" s="196"/>
      <c r="Y38" s="381"/>
      <c r="AA38" s="326"/>
      <c r="AB38" s="326"/>
      <c r="AC38" s="326"/>
      <c r="AD38" s="326"/>
      <c r="AE38" s="326"/>
      <c r="AF38" s="326"/>
    </row>
    <row r="39" spans="1:32" s="58" customFormat="1" ht="23.25" customHeight="1" x14ac:dyDescent="0.25">
      <c r="A39" s="8"/>
      <c r="B39"/>
      <c r="C39"/>
      <c r="D39" s="60"/>
      <c r="E39" s="618"/>
      <c r="F39" s="591"/>
      <c r="G39" s="259" t="str">
        <f>Text!$C$212</f>
        <v>V2</v>
      </c>
      <c r="H39" s="505" t="str">
        <f>IF((H35=""),"ü", IF(H38="-","ü",IF(ABS(H38-H35)&lt;=50,"ü", IF(AND(H35&lt;=H38+H38*0.2,H35&gt;=H38-H38*0.2),"ü",IF($H$28="","!","!")))))</f>
        <v>ü</v>
      </c>
      <c r="I39" s="505" t="str">
        <f>IF((I35=""),"ü", IF(I38="-","ü",IF(ABS(I38-I35)&lt;=50,"ü", IF(AND(I35&lt;=I38+I38*0.2,I35&gt;=I38-I38*0.2),"ü",IF($H$28="","!","!")))))</f>
        <v>ü</v>
      </c>
      <c r="J39" s="505" t="str">
        <f t="shared" ref="J39" si="1">IF((J35=""),"ü", IF(J38="-","ü",IF(ABS(J38-J35)&lt;=50,"ü", IF(AND(J35&lt;=J38+J38*0.2,J35&gt;=J38-J38*0.2),"ü",IF($H$28="","!","!")))))</f>
        <v>ü</v>
      </c>
      <c r="K39" s="505" t="str">
        <f t="shared" ref="K39" si="2">IF((K35=""),"ü", IF(K38="-","ü",IF(ABS(K38-K35)&lt;=50,"ü", IF(AND(K35&lt;=K38+K38*0.2,K35&gt;=K38-K38*0.2),"ü",IF($H$28="","!","!")))))</f>
        <v>ü</v>
      </c>
      <c r="L39" s="505" t="str">
        <f t="shared" ref="L39" si="3">IF((L35=""),"ü", IF(L38="-","ü",IF(ABS(L38-L35)&lt;=50,"ü", IF(AND(L35&lt;=L38+L38*0.2,L35&gt;=L38-L38*0.2),"ü",IF($H$28="","!","!")))))</f>
        <v>ü</v>
      </c>
      <c r="M39" s="505" t="str">
        <f t="shared" ref="M39" si="4">IF((M35=""),"ü", IF(M38="-","ü",IF(ABS(M38-M35)&lt;=50,"ü", IF(AND(M35&lt;=M38+M38*0.2,M35&gt;=M38-M38*0.2),"ü",IF($H$28="","!","!")))))</f>
        <v>ü</v>
      </c>
      <c r="N39" s="505" t="str">
        <f>IF((N35=""),"ü", IF(N38="-","ü",IF(ABS(N38-N35)&lt;=50,"ü", IF(AND(N35&lt;=N38+N38*0.2,N35&gt;=N38-N38*0.2),"ü",IF($H$28="","!","!")))))</f>
        <v>ü</v>
      </c>
      <c r="O39" s="505" t="str">
        <f t="shared" ref="O39" si="5">IF((O35=""),"ü", IF(O38="-","ü",IF(ABS(O38-O35)&lt;=50,"ü", IF(AND(O35&lt;=O38+O38*0.2,O35&gt;=O38-O38*0.2),"ü",IF($H$28="","!","!")))))</f>
        <v>ü</v>
      </c>
      <c r="P39" s="505" t="str">
        <f t="shared" ref="P39" si="6">IF((P35=""),"ü", IF(P38="-","ü",IF(ABS(P38-P35)&lt;=50,"ü", IF(AND(P35&lt;=P38+P38*0.2,P35&gt;=P38-P38*0.2),"ü",IF($H$28="","!","!")))))</f>
        <v>ü</v>
      </c>
      <c r="Q39" s="505" t="str">
        <f t="shared" ref="Q39" si="7">IF((Q35=""),"ü", IF(Q38="-","ü",IF(ABS(Q38-Q35)&lt;=50,"ü", IF(AND(Q35&lt;=Q38+Q38*0.2,Q35&gt;=Q38-Q38*0.2),"ü",IF($H$28="","!","!")))))</f>
        <v>ü</v>
      </c>
      <c r="R39" s="505" t="str">
        <f>IF((R35=""),"ü", IF(R38="-","ü",IF(ABS(R38-R35)&lt;=50,"ü", IF(AND(R35&lt;=R38+R38*0.2,R35&gt;=R38-R38*0.2),"ü",IF($H$28="","!","!")))))</f>
        <v>ü</v>
      </c>
      <c r="S39" s="505" t="str">
        <f>IF((S35=""),"ü", IF(S38="-","ü",IF(ABS(S38-S35)&lt;=50,"ü", IF(AND(S35&lt;=S38+S38*0.2,S35&gt;=S38-S38*0.2),"ü",IF($H$28="","!","!")))))</f>
        <v>ü</v>
      </c>
      <c r="T39"/>
      <c r="U39" s="8"/>
      <c r="X39" s="196"/>
      <c r="Y39" s="381"/>
      <c r="AA39" s="326"/>
      <c r="AB39" s="326"/>
      <c r="AC39" s="326"/>
      <c r="AD39" s="326"/>
      <c r="AE39" s="326"/>
      <c r="AF39" s="326"/>
    </row>
    <row r="40" spans="1:32" s="58" customFormat="1" ht="23.25" customHeight="1" x14ac:dyDescent="0.25">
      <c r="A40" s="8"/>
      <c r="B40"/>
      <c r="C40"/>
      <c r="D40" s="60"/>
      <c r="E40" s="618"/>
      <c r="F40" s="594"/>
      <c r="G40" s="257" t="str">
        <f>Text!$C$213</f>
        <v>V2 Comment</v>
      </c>
      <c r="H40" s="620"/>
      <c r="I40" s="621"/>
      <c r="J40" s="621"/>
      <c r="K40" s="621"/>
      <c r="L40" s="621"/>
      <c r="M40" s="621"/>
      <c r="N40" s="621"/>
      <c r="O40" s="621"/>
      <c r="P40" s="621"/>
      <c r="Q40" s="621"/>
      <c r="R40" s="621"/>
      <c r="S40" s="622"/>
      <c r="T40"/>
      <c r="U40" s="8"/>
      <c r="X40" s="196"/>
      <c r="Y40" s="381"/>
      <c r="AA40" s="326"/>
      <c r="AB40" s="326"/>
      <c r="AC40" s="326"/>
      <c r="AD40" s="326"/>
      <c r="AE40" s="326"/>
      <c r="AF40" s="326"/>
    </row>
    <row r="41" spans="1:32" s="58" customFormat="1" ht="23.25" customHeight="1" x14ac:dyDescent="0.25">
      <c r="A41" s="8"/>
      <c r="B41"/>
      <c r="C41"/>
      <c r="D41" s="60"/>
      <c r="E41" s="103"/>
      <c r="F41" s="103"/>
      <c r="G41" s="258"/>
      <c r="H41" s="286"/>
      <c r="I41" s="286"/>
      <c r="J41" s="286"/>
      <c r="K41" s="286"/>
      <c r="L41" s="286"/>
      <c r="M41" s="286"/>
      <c r="N41" s="286"/>
      <c r="O41" s="286"/>
      <c r="P41" s="286"/>
      <c r="Q41" s="286"/>
      <c r="R41" s="286"/>
      <c r="T41"/>
      <c r="U41" s="8"/>
      <c r="X41" s="196"/>
      <c r="Y41" s="381"/>
      <c r="AA41" s="326"/>
      <c r="AB41" s="326"/>
      <c r="AC41" s="326"/>
      <c r="AD41" s="326"/>
      <c r="AE41" s="326"/>
      <c r="AF41" s="326"/>
    </row>
    <row r="42" spans="1:32" s="58" customFormat="1" ht="23.25" customHeight="1" x14ac:dyDescent="0.25">
      <c r="A42" s="160"/>
      <c r="B42" s="80"/>
      <c r="C42" s="80"/>
      <c r="D42" s="165"/>
      <c r="E42" s="618" t="s">
        <v>933</v>
      </c>
      <c r="F42" s="532" t="str">
        <f>Text!C298</f>
        <v>Total aged 35-44</v>
      </c>
      <c r="G42" s="257" t="str">
        <f>Text!$C$21</f>
        <v>2023-24</v>
      </c>
      <c r="H42" s="126"/>
      <c r="I42" s="126"/>
      <c r="J42" s="126"/>
      <c r="K42" s="126"/>
      <c r="L42" s="126"/>
      <c r="M42" s="126"/>
      <c r="N42" s="126"/>
      <c r="O42" s="126"/>
      <c r="P42" s="126"/>
      <c r="Q42" s="126"/>
      <c r="R42" s="287" t="str">
        <f>IF(AND(H42="",I42="",J42="",K42="",L42="",M42="",N42="",O42="",P42="",Q42=""),"",SUM(H42:Q42))</f>
        <v/>
      </c>
      <c r="S42" s="126"/>
      <c r="T42" s="80"/>
      <c r="U42" s="160"/>
      <c r="X42" s="196"/>
      <c r="Y42" s="381"/>
      <c r="AA42" s="326"/>
      <c r="AB42" s="326"/>
      <c r="AC42" s="326"/>
      <c r="AD42" s="326"/>
      <c r="AE42" s="326"/>
      <c r="AF42" s="326"/>
    </row>
    <row r="43" spans="1:32" s="58" customFormat="1" ht="23.25" customHeight="1" x14ac:dyDescent="0.25">
      <c r="A43" s="8"/>
      <c r="B43"/>
      <c r="C43"/>
      <c r="D43" s="60"/>
      <c r="E43" s="618"/>
      <c r="F43" s="591"/>
      <c r="G43" s="259" t="str">
        <f>Text!$C$210</f>
        <v>V1</v>
      </c>
      <c r="H43" s="505" t="str">
        <f>IF(AND(H42&lt;&gt;"",H42&lt;=AD6a!H37),"ü",IF(AD6b!$H$44&lt;&gt;"","!","û"))</f>
        <v>û</v>
      </c>
      <c r="I43" s="505" t="str">
        <f>IF(AND(I42&lt;&gt;"",I42&lt;=AD6a!I37),"ü",IF(AD6b!$H$44&lt;&gt;"","!","û"))</f>
        <v>û</v>
      </c>
      <c r="J43" s="505" t="str">
        <f>IF(AND(J42&lt;&gt;"",J42&lt;=AD6a!J37),"ü",IF(AD6b!$H$44&lt;&gt;"","!","û"))</f>
        <v>û</v>
      </c>
      <c r="K43" s="505" t="str">
        <f>IF(AND(K42&lt;&gt;"",K42&lt;=AD6a!K37),"ü",IF(AD6b!$H$44&lt;&gt;"","!","û"))</f>
        <v>û</v>
      </c>
      <c r="L43" s="505" t="str">
        <f>IF(AND(L42&lt;&gt;"",L42&lt;=AD6a!L37),"ü",IF(AD6b!$H$44&lt;&gt;"","!","û"))</f>
        <v>û</v>
      </c>
      <c r="M43" s="505" t="str">
        <f>IF(AND(M42&lt;&gt;"",M42&lt;=AD6a!M37),"ü",IF(AD6b!$H$44&lt;&gt;"","!","û"))</f>
        <v>û</v>
      </c>
      <c r="N43" s="505" t="str">
        <f>IF(AND(N42&lt;&gt;"",N42&lt;=AD6a!N37),"ü",IF(AD6b!$H$44&lt;&gt;"","!","û"))</f>
        <v>û</v>
      </c>
      <c r="O43" s="505" t="str">
        <f>IF(AND(O42&lt;&gt;"",O42&lt;=AD6a!O37),"ü",IF(AD6b!$H$44&lt;&gt;"","!","û"))</f>
        <v>û</v>
      </c>
      <c r="P43" s="505" t="str">
        <f>IF(AND(P42&lt;&gt;"",P42&lt;=AD6a!P37),"ü",IF(AD6b!$H$44&lt;&gt;"","!","û"))</f>
        <v>û</v>
      </c>
      <c r="Q43" s="505" t="str">
        <f>IF(AND(Q42&lt;&gt;"",Q42&lt;=AD6a!Q37),"ü",IF(AD6b!$H$44&lt;&gt;"","!","û"))</f>
        <v>û</v>
      </c>
      <c r="R43" s="505" t="str">
        <f>IF(AND(R42&lt;&gt;"",R42&lt;=AD6a!R37),"ü",IF(AD6b!$H$44&lt;&gt;"","!","û"))</f>
        <v>û</v>
      </c>
      <c r="S43" s="505" t="str">
        <f>IF(AND(S42&lt;&gt;"",S42&lt;=AD6a!S37),"ü",IF(AD6b!$H$44&lt;&gt;"","!","û"))</f>
        <v>û</v>
      </c>
      <c r="T43"/>
      <c r="U43" s="8"/>
      <c r="X43" s="196"/>
      <c r="Y43" s="381"/>
      <c r="AA43" s="326"/>
      <c r="AB43" s="326"/>
      <c r="AC43" s="326"/>
      <c r="AD43" s="326"/>
      <c r="AE43" s="326"/>
      <c r="AF43" s="326"/>
    </row>
    <row r="44" spans="1:32" s="58" customFormat="1" ht="23.25" customHeight="1" x14ac:dyDescent="0.25">
      <c r="A44" s="8"/>
      <c r="B44"/>
      <c r="C44"/>
      <c r="D44" s="60"/>
      <c r="E44" s="618"/>
      <c r="F44" s="591"/>
      <c r="G44" s="257" t="str">
        <f>Text!$C$211</f>
        <v>V1 Comment</v>
      </c>
      <c r="H44" s="608"/>
      <c r="I44" s="608"/>
      <c r="J44" s="608"/>
      <c r="K44" s="608"/>
      <c r="L44" s="608"/>
      <c r="M44" s="608"/>
      <c r="N44" s="608"/>
      <c r="O44" s="608"/>
      <c r="P44" s="608"/>
      <c r="Q44" s="608"/>
      <c r="R44" s="608"/>
      <c r="S44" s="608"/>
      <c r="T44"/>
      <c r="U44" s="8"/>
      <c r="X44" s="196"/>
      <c r="Y44" s="381"/>
      <c r="AA44" s="326"/>
      <c r="AB44" s="326"/>
      <c r="AC44" s="326"/>
      <c r="AD44" s="326"/>
      <c r="AE44" s="326"/>
      <c r="AF44" s="326"/>
    </row>
    <row r="45" spans="1:32" s="58" customFormat="1" ht="23.25" customHeight="1" x14ac:dyDescent="0.25">
      <c r="A45" s="8"/>
      <c r="B45"/>
      <c r="C45"/>
      <c r="D45" s="60"/>
      <c r="E45" s="618"/>
      <c r="F45" s="591"/>
      <c r="G45" s="257" t="str">
        <f>Text!$C$209</f>
        <v>2022-23</v>
      </c>
      <c r="H45" s="506" t="e">
        <f>IF(VLOOKUP($I$16&amp;$I$17&amp;$I$18&amp;$K$19&amp;I20,'Historic data'!$A:$B,2,FALSE)=-999,"-",(VLOOKUP($I$16&amp;$I$17&amp;$I$18&amp;$K$19&amp;I20,'Historic data'!$A:$B,2,FALSE)))</f>
        <v>#N/A</v>
      </c>
      <c r="I45" s="506" t="e">
        <f>IF(VLOOKUP($I$16&amp;$I$17&amp;$I$18&amp;$K$19&amp;J20,'Historic data'!$A:$B,2,FALSE)=-999,"-",(VLOOKUP($I$16&amp;$I$17&amp;$I$18&amp;$K$19&amp;J20,'Historic data'!$A:$B,2,FALSE)))</f>
        <v>#N/A</v>
      </c>
      <c r="J45" s="506" t="e">
        <f>IF(VLOOKUP($I$16&amp;$I$17&amp;$I$18&amp;$K$19&amp;K20,'Historic data'!$A:$B,2,FALSE)=-999,"-",(VLOOKUP($I$16&amp;$I$17&amp;$I$18&amp;$K$19&amp;K20,'Historic data'!$A:$B,2,FALSE)))</f>
        <v>#N/A</v>
      </c>
      <c r="K45" s="506" t="e">
        <f>IF(VLOOKUP($I$16&amp;$I$17&amp;$I$18&amp;$K$19&amp;L20,'Historic data'!$A:$B,2,FALSE)=-999,"-",(VLOOKUP($I$16&amp;$I$17&amp;$I$18&amp;$K$19&amp;L20,'Historic data'!$A:$B,2,FALSE)))</f>
        <v>#N/A</v>
      </c>
      <c r="L45" s="506" t="e">
        <f>IF(VLOOKUP($I$16&amp;$I$17&amp;$I$18&amp;$K$19&amp;M20,'Historic data'!$A:$B,2,FALSE)=-999,"-",(VLOOKUP($I$16&amp;$I$17&amp;$I$18&amp;$K$19&amp;M20,'Historic data'!$A:$B,2,FALSE)))</f>
        <v>#N/A</v>
      </c>
      <c r="M45" s="506" t="e">
        <f>IF(VLOOKUP($I$16&amp;$I$17&amp;$I$18&amp;$K$19&amp;N20,'Historic data'!$A:$B,2,FALSE)=-999,"-",(VLOOKUP($I$16&amp;$I$17&amp;$I$18&amp;$K$19&amp;N20,'Historic data'!$A:$B,2,FALSE)))</f>
        <v>#N/A</v>
      </c>
      <c r="N45" s="506" t="e">
        <f>IF(VLOOKUP($I$16&amp;$I$17&amp;$I$18&amp;$K$19&amp;O20,'Historic data'!$A:$B,2,FALSE)=-999,"-",(VLOOKUP($I$16&amp;$I$17&amp;$I$18&amp;$K$19&amp;O20,'Historic data'!$A:$B,2,FALSE)))</f>
        <v>#N/A</v>
      </c>
      <c r="O45" s="506" t="e">
        <f>IF(VLOOKUP($I$16&amp;$I$17&amp;$I$18&amp;$K$19&amp;P20,'Historic data'!$A:$B,2,FALSE)=-999,"-",(VLOOKUP($I$16&amp;$I$17&amp;$I$18&amp;$K$19&amp;P20,'Historic data'!$A:$B,2,FALSE)))</f>
        <v>#N/A</v>
      </c>
      <c r="P45" s="506" t="e">
        <f>IF(VLOOKUP($I$16&amp;$I$17&amp;$I$18&amp;$K$19&amp;Q20,'Historic data'!$A:$B,2,FALSE)=-999,"-",(VLOOKUP($I$16&amp;$I$17&amp;$I$18&amp;$K$19&amp;Q20,'Historic data'!$A:$B,2,FALSE)))</f>
        <v>#N/A</v>
      </c>
      <c r="Q45" s="506" t="e">
        <f>IF(VLOOKUP($I$16&amp;$I$17&amp;$I$18&amp;$K$19&amp;R20,'Historic data'!$A:$B,2,FALSE)=-999,"-",(VLOOKUP($I$16&amp;$I$17&amp;$I$18&amp;$K$19&amp;R20,'Historic data'!$A:$B,2,FALSE)))</f>
        <v>#N/A</v>
      </c>
      <c r="R45" s="506" t="e">
        <f>IF(VLOOKUP($I$16&amp;$I$17&amp;$I$18&amp;$K$19&amp;S20,'Historic data'!$A:$B,2,FALSE)=-999,"-",(VLOOKUP($I$16&amp;$I$17&amp;$I$18&amp;$K$19&amp;S20,'Historic data'!$A:$B,2,FALSE)))</f>
        <v>#N/A</v>
      </c>
      <c r="S45" s="506" t="s">
        <v>10211</v>
      </c>
      <c r="T45"/>
      <c r="U45" s="8"/>
      <c r="X45" s="196"/>
      <c r="Y45" s="381"/>
      <c r="AA45" s="326"/>
      <c r="AB45" s="326"/>
      <c r="AC45" s="326"/>
      <c r="AD45" s="326"/>
      <c r="AE45" s="326"/>
      <c r="AF45" s="326"/>
    </row>
    <row r="46" spans="1:32" s="58" customFormat="1" ht="23.25" customHeight="1" x14ac:dyDescent="0.25">
      <c r="A46" s="8"/>
      <c r="B46"/>
      <c r="C46"/>
      <c r="D46" s="60"/>
      <c r="E46" s="618"/>
      <c r="F46" s="591"/>
      <c r="G46" s="259" t="str">
        <f>Text!$C$212</f>
        <v>V2</v>
      </c>
      <c r="H46" s="505" t="str">
        <f>IF((H42=""),"ü", IF(H45="-","ü",IF(ABS(H45-H42)&lt;=50,"ü", IF(AND(H42&lt;=H45+H45*0.2,H42&gt;=H45-H45*0.2),"ü",IF($H$28="","!","!")))))</f>
        <v>ü</v>
      </c>
      <c r="I46" s="505" t="str">
        <f>IF((I42=""),"ü", IF(I45="-","ü",IF(ABS(I45-I42)&lt;=50,"ü", IF(AND(I42&lt;=I45+I45*0.2,I42&gt;=I45-I45*0.2),"ü",IF($H$28="","!","!")))))</f>
        <v>ü</v>
      </c>
      <c r="J46" s="505" t="str">
        <f t="shared" ref="J46" si="8">IF((J42=""),"ü", IF(J45="-","ü",IF(ABS(J45-J42)&lt;=50,"ü", IF(AND(J42&lt;=J45+J45*0.2,J42&gt;=J45-J45*0.2),"ü",IF($H$28="","!","!")))))</f>
        <v>ü</v>
      </c>
      <c r="K46" s="505" t="str">
        <f t="shared" ref="K46" si="9">IF((K42=""),"ü", IF(K45="-","ü",IF(ABS(K45-K42)&lt;=50,"ü", IF(AND(K42&lt;=K45+K45*0.2,K42&gt;=K45-K45*0.2),"ü",IF($H$28="","!","!")))))</f>
        <v>ü</v>
      </c>
      <c r="L46" s="505" t="str">
        <f t="shared" ref="L46" si="10">IF((L42=""),"ü", IF(L45="-","ü",IF(ABS(L45-L42)&lt;=50,"ü", IF(AND(L42&lt;=L45+L45*0.2,L42&gt;=L45-L45*0.2),"ü",IF($H$28="","!","!")))))</f>
        <v>ü</v>
      </c>
      <c r="M46" s="505" t="str">
        <f t="shared" ref="M46" si="11">IF((M42=""),"ü", IF(M45="-","ü",IF(ABS(M45-M42)&lt;=50,"ü", IF(AND(M42&lt;=M45+M45*0.2,M42&gt;=M45-M45*0.2),"ü",IF($H$28="","!","!")))))</f>
        <v>ü</v>
      </c>
      <c r="N46" s="505" t="str">
        <f>IF((N42=""),"ü", IF(N45="-","ü",IF(ABS(N45-N42)&lt;=50,"ü", IF(AND(N42&lt;=N45+N45*0.2,N42&gt;=N45-N45*0.2),"ü",IF($H$28="","!","!")))))</f>
        <v>ü</v>
      </c>
      <c r="O46" s="505" t="str">
        <f t="shared" ref="O46" si="12">IF((O42=""),"ü", IF(O45="-","ü",IF(ABS(O45-O42)&lt;=50,"ü", IF(AND(O42&lt;=O45+O45*0.2,O42&gt;=O45-O45*0.2),"ü",IF($H$28="","!","!")))))</f>
        <v>ü</v>
      </c>
      <c r="P46" s="505" t="str">
        <f t="shared" ref="P46" si="13">IF((P42=""),"ü", IF(P45="-","ü",IF(ABS(P45-P42)&lt;=50,"ü", IF(AND(P42&lt;=P45+P45*0.2,P42&gt;=P45-P45*0.2),"ü",IF($H$28="","!","!")))))</f>
        <v>ü</v>
      </c>
      <c r="Q46" s="505" t="str">
        <f t="shared" ref="Q46" si="14">IF((Q42=""),"ü", IF(Q45="-","ü",IF(ABS(Q45-Q42)&lt;=50,"ü", IF(AND(Q42&lt;=Q45+Q45*0.2,Q42&gt;=Q45-Q45*0.2),"ü",IF($H$28="","!","!")))))</f>
        <v>ü</v>
      </c>
      <c r="R46" s="505" t="str">
        <f t="shared" ref="R46:S46" si="15">IF((R42=""),"ü", IF(R45="-","ü",IF(ABS(R45-R42)&lt;=50,"ü", IF(AND(R42&lt;=R45+R45*0.2,R42&gt;=R45-R45*0.2),"ü",IF($H$28="","!","!")))))</f>
        <v>ü</v>
      </c>
      <c r="S46" s="505" t="str">
        <f t="shared" si="15"/>
        <v>ü</v>
      </c>
      <c r="T46"/>
      <c r="U46" s="8"/>
      <c r="X46" s="196"/>
      <c r="Y46" s="381"/>
      <c r="AA46" s="326"/>
      <c r="AB46" s="326"/>
      <c r="AC46" s="326"/>
      <c r="AD46" s="326"/>
      <c r="AE46" s="326"/>
      <c r="AF46" s="326"/>
    </row>
    <row r="47" spans="1:32" s="58" customFormat="1" ht="23.25" customHeight="1" x14ac:dyDescent="0.25">
      <c r="A47" s="8"/>
      <c r="B47"/>
      <c r="C47"/>
      <c r="D47" s="60"/>
      <c r="E47" s="618"/>
      <c r="F47" s="594"/>
      <c r="G47" s="257" t="str">
        <f>Text!$C$213</f>
        <v>V2 Comment</v>
      </c>
      <c r="H47" s="608"/>
      <c r="I47" s="608"/>
      <c r="J47" s="608"/>
      <c r="K47" s="608"/>
      <c r="L47" s="608"/>
      <c r="M47" s="608"/>
      <c r="N47" s="608"/>
      <c r="O47" s="608"/>
      <c r="P47" s="608"/>
      <c r="Q47" s="608"/>
      <c r="R47" s="608"/>
      <c r="S47" s="608"/>
      <c r="T47"/>
      <c r="U47" s="8"/>
      <c r="X47" s="196"/>
      <c r="Y47" s="381"/>
      <c r="AA47" s="326"/>
      <c r="AB47" s="326"/>
      <c r="AC47" s="326"/>
      <c r="AD47" s="326"/>
      <c r="AE47" s="326"/>
      <c r="AF47" s="326"/>
    </row>
    <row r="48" spans="1:32" s="58" customFormat="1" ht="23.25" customHeight="1" x14ac:dyDescent="0.25">
      <c r="A48" s="8"/>
      <c r="B48"/>
      <c r="C48"/>
      <c r="D48" s="60"/>
      <c r="E48" s="80"/>
      <c r="F48" s="80"/>
      <c r="G48" s="80"/>
      <c r="H48" s="80"/>
      <c r="I48" s="80"/>
      <c r="J48" s="80"/>
      <c r="K48" s="80"/>
      <c r="L48" s="80"/>
      <c r="M48" s="80"/>
      <c r="N48" s="80"/>
      <c r="O48" s="80"/>
      <c r="P48" s="80"/>
      <c r="Q48" s="80"/>
      <c r="R48" s="80"/>
      <c r="T48"/>
      <c r="U48" s="8"/>
      <c r="X48" s="196"/>
      <c r="Y48" s="381"/>
      <c r="AA48" s="326"/>
      <c r="AB48" s="326"/>
      <c r="AC48" s="326"/>
      <c r="AD48" s="326"/>
      <c r="AE48" s="326"/>
      <c r="AF48" s="326"/>
    </row>
    <row r="49" spans="1:32" s="58" customFormat="1" ht="23.25" customHeight="1" x14ac:dyDescent="0.25">
      <c r="A49" s="160"/>
      <c r="B49" s="80"/>
      <c r="C49" s="80"/>
      <c r="D49" s="165"/>
      <c r="E49" s="618" t="s">
        <v>934</v>
      </c>
      <c r="F49" s="532" t="str">
        <f>Text!C299</f>
        <v>Total aged 45-54</v>
      </c>
      <c r="G49" s="257" t="str">
        <f>Text!$C$21</f>
        <v>2023-24</v>
      </c>
      <c r="H49" s="126"/>
      <c r="I49" s="126"/>
      <c r="J49" s="126"/>
      <c r="K49" s="126"/>
      <c r="L49" s="126"/>
      <c r="M49" s="126"/>
      <c r="N49" s="126"/>
      <c r="O49" s="126"/>
      <c r="P49" s="126"/>
      <c r="Q49" s="126"/>
      <c r="R49" s="287" t="str">
        <f>IF(AND(H49="",I49="",J49="",K49="",L49="",M49="",N49="",O49="",P49="",Q49=""),"",SUM(H49:Q49))</f>
        <v/>
      </c>
      <c r="S49" s="126"/>
      <c r="T49" s="80"/>
      <c r="U49" s="160"/>
      <c r="X49" s="196"/>
      <c r="Y49" s="381"/>
      <c r="AA49" s="326"/>
      <c r="AB49" s="326"/>
      <c r="AC49" s="326"/>
      <c r="AD49" s="326"/>
      <c r="AE49" s="326"/>
      <c r="AF49" s="326"/>
    </row>
    <row r="50" spans="1:32" s="58" customFormat="1" ht="23.25" customHeight="1" x14ac:dyDescent="0.25">
      <c r="A50" s="8"/>
      <c r="B50"/>
      <c r="C50"/>
      <c r="D50" s="60"/>
      <c r="E50" s="618"/>
      <c r="F50" s="591"/>
      <c r="G50" s="259" t="str">
        <f>Text!$C$210</f>
        <v>V1</v>
      </c>
      <c r="H50" s="505" t="str">
        <f>IF(AND(H49&lt;&gt;"",H49&lt;=AD6a!H44),"ü",IF(AD6b!$H$51&lt;&gt;"","!","û"))</f>
        <v>û</v>
      </c>
      <c r="I50" s="505" t="str">
        <f>IF(AND(I49&lt;&gt;"",I49&lt;=AD6a!I44),"ü",IF(AD6b!$H$51&lt;&gt;"","!","û"))</f>
        <v>û</v>
      </c>
      <c r="J50" s="505" t="str">
        <f>IF(AND(J49&lt;&gt;"",J49&lt;=AD6a!J44),"ü",IF(AD6b!$H$51&lt;&gt;"","!","û"))</f>
        <v>û</v>
      </c>
      <c r="K50" s="505" t="str">
        <f>IF(AND(K49&lt;&gt;"",K49&lt;=AD6a!K44),"ü",IF(AD6b!$H$51&lt;&gt;"","!","û"))</f>
        <v>û</v>
      </c>
      <c r="L50" s="505" t="str">
        <f>IF(AND(L49&lt;&gt;"",L49&lt;=AD6a!L44),"ü",IF(AD6b!$H$51&lt;&gt;"","!","û"))</f>
        <v>û</v>
      </c>
      <c r="M50" s="505" t="str">
        <f>IF(AND(M49&lt;&gt;"",M49&lt;=AD6a!M44),"ü",IF(AD6b!$H$51&lt;&gt;"","!","û"))</f>
        <v>û</v>
      </c>
      <c r="N50" s="505" t="str">
        <f>IF(AND(N49&lt;&gt;"",N49&lt;=AD6a!N44),"ü",IF(AD6b!$H$51&lt;&gt;"","!","û"))</f>
        <v>û</v>
      </c>
      <c r="O50" s="505" t="str">
        <f>IF(AND(O49&lt;&gt;"",O49&lt;=AD6a!O44),"ü",IF(AD6b!$H$51&lt;&gt;"","!","û"))</f>
        <v>û</v>
      </c>
      <c r="P50" s="505" t="str">
        <f>IF(AND(P49&lt;&gt;"",P49&lt;=AD6a!P44),"ü",IF(AD6b!$H$51&lt;&gt;"","!","û"))</f>
        <v>û</v>
      </c>
      <c r="Q50" s="505" t="str">
        <f>IF(AND(Q49&lt;&gt;"",Q49&lt;=AD6a!Q44),"ü",IF(AD6b!$H$51&lt;&gt;"","!","û"))</f>
        <v>û</v>
      </c>
      <c r="R50" s="505" t="str">
        <f>IF(AND(R49&lt;&gt;"",R49&lt;=AD6a!R44),"ü",IF(AD6b!$H$51&lt;&gt;"","!","û"))</f>
        <v>û</v>
      </c>
      <c r="S50" s="505" t="str">
        <f>IF(AND(S49&lt;&gt;"",S49&lt;=AD6a!S44),"ü",IF(AD6b!$H$51&lt;&gt;"","!","û"))</f>
        <v>û</v>
      </c>
      <c r="T50"/>
      <c r="U50" s="8"/>
      <c r="X50" s="196"/>
      <c r="Y50" s="381"/>
      <c r="AA50" s="326"/>
      <c r="AB50" s="326"/>
      <c r="AC50" s="326"/>
      <c r="AD50" s="326"/>
      <c r="AE50" s="326"/>
      <c r="AF50" s="326"/>
    </row>
    <row r="51" spans="1:32" s="58" customFormat="1" ht="23.25" customHeight="1" x14ac:dyDescent="0.25">
      <c r="A51" s="8"/>
      <c r="B51"/>
      <c r="C51"/>
      <c r="D51" s="60"/>
      <c r="E51" s="618"/>
      <c r="F51" s="591"/>
      <c r="G51" s="257" t="str">
        <f>Text!$C$211</f>
        <v>V1 Comment</v>
      </c>
      <c r="H51" s="608"/>
      <c r="I51" s="608"/>
      <c r="J51" s="608"/>
      <c r="K51" s="608"/>
      <c r="L51" s="608"/>
      <c r="M51" s="608"/>
      <c r="N51" s="608"/>
      <c r="O51" s="608"/>
      <c r="P51" s="608"/>
      <c r="Q51" s="608"/>
      <c r="R51" s="608"/>
      <c r="S51" s="608"/>
      <c r="T51"/>
      <c r="U51" s="8"/>
      <c r="X51" s="196"/>
      <c r="Y51" s="381"/>
      <c r="AA51" s="326"/>
      <c r="AB51" s="326"/>
      <c r="AC51" s="326"/>
      <c r="AD51" s="326"/>
      <c r="AE51" s="326"/>
      <c r="AF51" s="326"/>
    </row>
    <row r="52" spans="1:32" s="58" customFormat="1" ht="23.25" customHeight="1" x14ac:dyDescent="0.25">
      <c r="A52" s="8"/>
      <c r="B52"/>
      <c r="C52"/>
      <c r="D52" s="60"/>
      <c r="E52" s="618"/>
      <c r="F52" s="591"/>
      <c r="G52" s="257" t="str">
        <f>Text!$C$209</f>
        <v>2022-23</v>
      </c>
      <c r="H52" s="506" t="e">
        <f>IF(VLOOKUP($I$16&amp;$I$17&amp;$I$18&amp;$L$19&amp;I20,'Historic data'!$A:$B,2,FALSE)=-999,"-",(VLOOKUP($I$16&amp;$I$17&amp;$I$18&amp;$L$19&amp;I20,'Historic data'!$A:$B,2,FALSE)))</f>
        <v>#N/A</v>
      </c>
      <c r="I52" s="506" t="e">
        <f>IF(VLOOKUP($I$16&amp;$I$17&amp;$I$18&amp;$L$19&amp;J20,'Historic data'!$A:$B,2,FALSE)=-999,"-",(VLOOKUP($I$16&amp;$I$17&amp;$I$18&amp;$L$19&amp;J20,'Historic data'!$A:$B,2,FALSE)))</f>
        <v>#N/A</v>
      </c>
      <c r="J52" s="506" t="e">
        <f>IF(VLOOKUP($I$16&amp;$I$17&amp;$I$18&amp;$L$19&amp;K20,'Historic data'!$A:$B,2,FALSE)=-999,"-",(VLOOKUP($I$16&amp;$I$17&amp;$I$18&amp;$L$19&amp;K20,'Historic data'!$A:$B,2,FALSE)))</f>
        <v>#N/A</v>
      </c>
      <c r="K52" s="506" t="e">
        <f>IF(VLOOKUP($I$16&amp;$I$17&amp;$I$18&amp;$L$19&amp;L20,'Historic data'!$A:$B,2,FALSE)=-999,"-",(VLOOKUP($I$16&amp;$I$17&amp;$I$18&amp;$L$19&amp;L20,'Historic data'!$A:$B,2,FALSE)))</f>
        <v>#N/A</v>
      </c>
      <c r="L52" s="506" t="e">
        <f>IF(VLOOKUP($I$16&amp;$I$17&amp;$I$18&amp;$L$19&amp;M20,'Historic data'!$A:$B,2,FALSE)=-999,"-",(VLOOKUP($I$16&amp;$I$17&amp;$I$18&amp;$L$19&amp;M20,'Historic data'!$A:$B,2,FALSE)))</f>
        <v>#N/A</v>
      </c>
      <c r="M52" s="506" t="e">
        <f>IF(VLOOKUP($I$16&amp;$I$17&amp;$I$18&amp;$L$19&amp;N20,'Historic data'!$A:$B,2,FALSE)=-999,"-",(VLOOKUP($I$16&amp;$I$17&amp;$I$18&amp;$L$19&amp;N20,'Historic data'!$A:$B,2,FALSE)))</f>
        <v>#N/A</v>
      </c>
      <c r="N52" s="506" t="e">
        <f>IF(VLOOKUP($I$16&amp;$I$17&amp;$I$18&amp;$L$19&amp;O20,'Historic data'!$A:$B,2,FALSE)=-999,"-",(VLOOKUP($I$16&amp;$I$17&amp;$I$18&amp;$L$19&amp;O20,'Historic data'!$A:$B,2,FALSE)))</f>
        <v>#N/A</v>
      </c>
      <c r="O52" s="506" t="e">
        <f>IF(VLOOKUP($I$16&amp;$I$17&amp;$I$18&amp;$L$19&amp;P20,'Historic data'!$A:$B,2,FALSE)=-999,"-",(VLOOKUP($I$16&amp;$I$17&amp;$I$18&amp;$L$19&amp;P20,'Historic data'!$A:$B,2,FALSE)))</f>
        <v>#N/A</v>
      </c>
      <c r="P52" s="506" t="e">
        <f>IF(VLOOKUP($I$16&amp;$I$17&amp;$I$18&amp;$L$19&amp;Q20,'Historic data'!$A:$B,2,FALSE)=-999,"-",(VLOOKUP($I$16&amp;$I$17&amp;$I$18&amp;$L$19&amp;Q20,'Historic data'!$A:$B,2,FALSE)))</f>
        <v>#N/A</v>
      </c>
      <c r="Q52" s="506" t="e">
        <f>IF(VLOOKUP($I$16&amp;$I$17&amp;$I$18&amp;$L$19&amp;R20,'Historic data'!$A:$B,2,FALSE)=-999,"-",(VLOOKUP($I$16&amp;$I$17&amp;$I$18&amp;$L$19&amp;R20,'Historic data'!$A:$B,2,FALSE)))</f>
        <v>#N/A</v>
      </c>
      <c r="R52" s="506" t="e">
        <f>IF(VLOOKUP($I$16&amp;$I$17&amp;$I$18&amp;$L$19&amp;S20,'Historic data'!$A:$B,2,FALSE)=-999,"-",(VLOOKUP($I$16&amp;$I$17&amp;$I$18&amp;$L$19&amp;S20,'Historic data'!$A:$B,2,FALSE)))</f>
        <v>#N/A</v>
      </c>
      <c r="S52" s="506" t="s">
        <v>10211</v>
      </c>
      <c r="T52"/>
      <c r="U52" s="8"/>
      <c r="X52" s="196"/>
      <c r="Y52" s="381"/>
      <c r="AA52" s="326"/>
      <c r="AB52" s="326"/>
      <c r="AC52" s="326"/>
      <c r="AD52" s="326"/>
      <c r="AE52" s="326"/>
      <c r="AF52" s="326"/>
    </row>
    <row r="53" spans="1:32" s="58" customFormat="1" ht="23.25" customHeight="1" x14ac:dyDescent="0.25">
      <c r="A53" s="8"/>
      <c r="B53"/>
      <c r="C53"/>
      <c r="D53" s="60"/>
      <c r="E53" s="618"/>
      <c r="F53" s="591"/>
      <c r="G53" s="259" t="str">
        <f>Text!$C$212</f>
        <v>V2</v>
      </c>
      <c r="H53" s="505" t="str">
        <f>IF((H49=""),"ü", IF(H52="-","ü",IF(ABS(H52-H49)&lt;=50,"ü", IF(AND(H49&lt;=H52+H52*0.2,H49&gt;=H52-H52*0.2),"ü",IF($H$28="","!","!")))))</f>
        <v>ü</v>
      </c>
      <c r="I53" s="505" t="str">
        <f>IF((I49=""),"ü", IF(I52="-","ü",IF(ABS(I52-I49)&lt;=50,"ü", IF(AND(I49&lt;=I52+I52*0.2,I49&gt;=I52-I52*0.2),"ü",IF($H$28="","!","!")))))</f>
        <v>ü</v>
      </c>
      <c r="J53" s="505" t="str">
        <f t="shared" ref="J53" si="16">IF((J49=""),"ü", IF(J52="-","ü",IF(ABS(J52-J49)&lt;=50,"ü", IF(AND(J49&lt;=J52+J52*0.2,J49&gt;=J52-J52*0.2),"ü",IF($H$28="","!","!")))))</f>
        <v>ü</v>
      </c>
      <c r="K53" s="505" t="str">
        <f t="shared" ref="K53" si="17">IF((K49=""),"ü", IF(K52="-","ü",IF(ABS(K52-K49)&lt;=50,"ü", IF(AND(K49&lt;=K52+K52*0.2,K49&gt;=K52-K52*0.2),"ü",IF($H$28="","!","!")))))</f>
        <v>ü</v>
      </c>
      <c r="L53" s="505" t="str">
        <f t="shared" ref="L53" si="18">IF((L49=""),"ü", IF(L52="-","ü",IF(ABS(L52-L49)&lt;=50,"ü", IF(AND(L49&lt;=L52+L52*0.2,L49&gt;=L52-L52*0.2),"ü",IF($H$28="","!","!")))))</f>
        <v>ü</v>
      </c>
      <c r="M53" s="505" t="str">
        <f t="shared" ref="M53" si="19">IF((M49=""),"ü", IF(M52="-","ü",IF(ABS(M52-M49)&lt;=50,"ü", IF(AND(M49&lt;=M52+M52*0.2,M49&gt;=M52-M52*0.2),"ü",IF($H$28="","!","!")))))</f>
        <v>ü</v>
      </c>
      <c r="N53" s="505" t="str">
        <f>IF((N49=""),"ü", IF(N52="-","ü",IF(ABS(N52-N49)&lt;=50,"ü", IF(AND(N49&lt;=N52+N52*0.2,N49&gt;=N52-N52*0.2),"ü",IF($H$28="","!","!")))))</f>
        <v>ü</v>
      </c>
      <c r="O53" s="505" t="str">
        <f t="shared" ref="O53" si="20">IF((O49=""),"ü", IF(O52="-","ü",IF(ABS(O52-O49)&lt;=50,"ü", IF(AND(O49&lt;=O52+O52*0.2,O49&gt;=O52-O52*0.2),"ü",IF($H$28="","!","!")))))</f>
        <v>ü</v>
      </c>
      <c r="P53" s="505" t="str">
        <f t="shared" ref="P53" si="21">IF((P49=""),"ü", IF(P52="-","ü",IF(ABS(P52-P49)&lt;=50,"ü", IF(AND(P49&lt;=P52+P52*0.2,P49&gt;=P52-P52*0.2),"ü",IF($H$28="","!","!")))))</f>
        <v>ü</v>
      </c>
      <c r="Q53" s="505" t="str">
        <f t="shared" ref="Q53" si="22">IF((Q49=""),"ü", IF(Q52="-","ü",IF(ABS(Q52-Q49)&lt;=50,"ü", IF(AND(Q49&lt;=Q52+Q52*0.2,Q49&gt;=Q52-Q52*0.2),"ü",IF($H$28="","!","!")))))</f>
        <v>ü</v>
      </c>
      <c r="R53" s="505" t="str">
        <f t="shared" ref="R53:S53" si="23">IF((R49=""),"ü", IF(R52="-","ü",IF(ABS(R52-R49)&lt;=50,"ü", IF(AND(R49&lt;=R52+R52*0.2,R49&gt;=R52-R52*0.2),"ü",IF($H$28="","!","!")))))</f>
        <v>ü</v>
      </c>
      <c r="S53" s="505" t="str">
        <f t="shared" si="23"/>
        <v>ü</v>
      </c>
      <c r="T53"/>
      <c r="U53" s="8"/>
      <c r="X53" s="196"/>
      <c r="Y53" s="381"/>
      <c r="AA53" s="326"/>
      <c r="AB53" s="326"/>
      <c r="AC53" s="326"/>
      <c r="AD53" s="326"/>
      <c r="AE53" s="326"/>
      <c r="AF53" s="326"/>
    </row>
    <row r="54" spans="1:32" s="58" customFormat="1" ht="23.25" customHeight="1" x14ac:dyDescent="0.25">
      <c r="A54" s="8"/>
      <c r="B54"/>
      <c r="C54"/>
      <c r="D54" s="60"/>
      <c r="E54" s="618"/>
      <c r="F54" s="594"/>
      <c r="G54" s="257" t="str">
        <f>Text!$C$213</f>
        <v>V2 Comment</v>
      </c>
      <c r="H54" s="608"/>
      <c r="I54" s="608"/>
      <c r="J54" s="608"/>
      <c r="K54" s="608"/>
      <c r="L54" s="608"/>
      <c r="M54" s="608"/>
      <c r="N54" s="608"/>
      <c r="O54" s="608"/>
      <c r="P54" s="608"/>
      <c r="Q54" s="608"/>
      <c r="R54" s="608"/>
      <c r="S54" s="608"/>
      <c r="T54"/>
      <c r="U54" s="8"/>
      <c r="X54" s="196"/>
      <c r="Y54" s="381"/>
      <c r="AA54" s="326"/>
      <c r="AB54" s="326"/>
      <c r="AC54" s="326"/>
      <c r="AD54" s="326"/>
      <c r="AE54" s="326"/>
      <c r="AF54" s="326"/>
    </row>
    <row r="55" spans="1:32" s="58" customFormat="1" ht="23.25" customHeight="1" x14ac:dyDescent="0.25">
      <c r="A55" s="8"/>
      <c r="B55"/>
      <c r="C55"/>
      <c r="D55" s="60"/>
      <c r="E55" s="80"/>
      <c r="F55" s="80"/>
      <c r="G55" s="80"/>
      <c r="H55" s="80"/>
      <c r="I55" s="80"/>
      <c r="J55" s="80"/>
      <c r="K55" s="80"/>
      <c r="L55" s="80"/>
      <c r="M55" s="80"/>
      <c r="N55" s="80"/>
      <c r="O55" s="80"/>
      <c r="P55" s="80"/>
      <c r="Q55" s="80"/>
      <c r="R55" s="80"/>
      <c r="T55"/>
      <c r="U55" s="8"/>
      <c r="X55" s="196"/>
      <c r="Y55" s="381"/>
      <c r="AA55" s="326"/>
      <c r="AB55" s="326"/>
      <c r="AC55" s="326"/>
      <c r="AD55" s="326"/>
      <c r="AE55" s="326"/>
      <c r="AF55" s="326"/>
    </row>
    <row r="56" spans="1:32" s="58" customFormat="1" ht="23.25" customHeight="1" x14ac:dyDescent="0.25">
      <c r="A56" s="160"/>
      <c r="B56" s="80"/>
      <c r="C56" s="80"/>
      <c r="D56" s="165"/>
      <c r="E56" s="618" t="s">
        <v>935</v>
      </c>
      <c r="F56" s="532" t="str">
        <f>Text!C300</f>
        <v>Total aged 55-64</v>
      </c>
      <c r="G56" s="257" t="str">
        <f>Text!$C$21</f>
        <v>2023-24</v>
      </c>
      <c r="H56" s="126"/>
      <c r="I56" s="126"/>
      <c r="J56" s="126"/>
      <c r="K56" s="126"/>
      <c r="L56" s="126"/>
      <c r="M56" s="126"/>
      <c r="N56" s="126"/>
      <c r="O56" s="126"/>
      <c r="P56" s="126"/>
      <c r="Q56" s="126"/>
      <c r="R56" s="287" t="str">
        <f>IF(AND(H56="",I56="",J56="",K56="",L56="",M56="",N56="",O56="",P56="",Q56=""),"",SUM(H56:Q56))</f>
        <v/>
      </c>
      <c r="S56" s="126"/>
      <c r="T56" s="80"/>
      <c r="U56" s="160"/>
      <c r="X56" s="196"/>
      <c r="Y56" s="381"/>
      <c r="AA56" s="326"/>
      <c r="AB56" s="326"/>
      <c r="AC56" s="326"/>
      <c r="AD56" s="326">
        <v>3</v>
      </c>
      <c r="AE56" s="326">
        <v>3</v>
      </c>
      <c r="AF56" s="326"/>
    </row>
    <row r="57" spans="1:32" s="58" customFormat="1" ht="23.25" customHeight="1" x14ac:dyDescent="0.25">
      <c r="A57" s="8"/>
      <c r="B57"/>
      <c r="C57"/>
      <c r="D57" s="60"/>
      <c r="E57" s="618"/>
      <c r="F57" s="591"/>
      <c r="G57" s="259" t="str">
        <f>Text!$C$210</f>
        <v>V1</v>
      </c>
      <c r="H57" s="505" t="str">
        <f>IF(AND(H56&lt;&gt;"",H56&lt;=AD6a!H51),"ü",IF(AD6b!$H$58&lt;&gt;"","!","û"))</f>
        <v>û</v>
      </c>
      <c r="I57" s="505" t="str">
        <f>IF(AND(I56&lt;&gt;"",I56&lt;=AD6a!I51),"ü",IF(AD6b!$H$58&lt;&gt;"","!","û"))</f>
        <v>û</v>
      </c>
      <c r="J57" s="505" t="str">
        <f>IF(AND(J56&lt;&gt;"",J56&lt;=AD6a!J51),"ü",IF(AD6b!$H$58&lt;&gt;"","!","û"))</f>
        <v>û</v>
      </c>
      <c r="K57" s="505" t="str">
        <f>IF(AND(K56&lt;&gt;"",K56&lt;=AD6a!K51),"ü",IF(AD6b!$H$58&lt;&gt;"","!","û"))</f>
        <v>û</v>
      </c>
      <c r="L57" s="505" t="str">
        <f>IF(AND(L56&lt;&gt;"",L56&lt;=AD6a!L51),"ü",IF(AD6b!$H$58&lt;&gt;"","!","û"))</f>
        <v>û</v>
      </c>
      <c r="M57" s="505" t="str">
        <f>IF(AND(M56&lt;&gt;"",M56&lt;=AD6a!M51),"ü",IF(AD6b!$H$58&lt;&gt;"","!","û"))</f>
        <v>û</v>
      </c>
      <c r="N57" s="505" t="str">
        <f>IF(AND(N56&lt;&gt;"",N56&lt;=AD6a!N51),"ü",IF(AD6b!$H$58&lt;&gt;"","!","û"))</f>
        <v>û</v>
      </c>
      <c r="O57" s="505" t="str">
        <f>IF(AND(O56&lt;&gt;"",O56&lt;=AD6a!O51),"ü",IF(AD6b!$H$58&lt;&gt;"","!","û"))</f>
        <v>û</v>
      </c>
      <c r="P57" s="505" t="str">
        <f>IF(AND(P56&lt;&gt;"",P56&lt;=AD6a!P51),"ü",IF(AD6b!$H$58&lt;&gt;"","!","û"))</f>
        <v>û</v>
      </c>
      <c r="Q57" s="505" t="str">
        <f>IF(AND(Q56&lt;&gt;"",Q56&lt;=AD6a!Q51),"ü",IF(AD6b!$H$58&lt;&gt;"","!","û"))</f>
        <v>û</v>
      </c>
      <c r="R57" s="505" t="str">
        <f>IF(AND(R56&lt;&gt;"",R56&lt;=AD6a!R51),"ü",IF(AD6b!$H$58&lt;&gt;"","!","û"))</f>
        <v>û</v>
      </c>
      <c r="S57" s="505" t="str">
        <f>IF(AND(S56&lt;&gt;"",S56&lt;=AD6a!S51),"ü",IF(AD6b!$H$58&lt;&gt;"","!","û"))</f>
        <v>û</v>
      </c>
      <c r="T57"/>
      <c r="U57" s="8"/>
      <c r="X57" s="196"/>
      <c r="Y57" s="381"/>
      <c r="AA57" s="326"/>
      <c r="AB57" s="326"/>
      <c r="AC57" s="326"/>
      <c r="AD57" s="326"/>
      <c r="AE57" s="326"/>
      <c r="AF57" s="326"/>
    </row>
    <row r="58" spans="1:32" s="58" customFormat="1" ht="23.25" customHeight="1" x14ac:dyDescent="0.25">
      <c r="A58" s="8"/>
      <c r="B58"/>
      <c r="C58"/>
      <c r="D58" s="60"/>
      <c r="E58" s="618"/>
      <c r="F58" s="591"/>
      <c r="G58" s="257" t="str">
        <f>Text!$C$211</f>
        <v>V1 Comment</v>
      </c>
      <c r="H58" s="608"/>
      <c r="I58" s="608"/>
      <c r="J58" s="608"/>
      <c r="K58" s="608"/>
      <c r="L58" s="608"/>
      <c r="M58" s="608"/>
      <c r="N58" s="608"/>
      <c r="O58" s="608"/>
      <c r="P58" s="608"/>
      <c r="Q58" s="608"/>
      <c r="R58" s="608"/>
      <c r="S58" s="608"/>
      <c r="T58"/>
      <c r="U58" s="8"/>
      <c r="X58" s="196"/>
      <c r="Y58" s="381"/>
      <c r="AA58" s="326"/>
      <c r="AB58" s="326"/>
      <c r="AC58" s="326"/>
      <c r="AD58" s="326">
        <v>4</v>
      </c>
      <c r="AE58" s="326">
        <v>4</v>
      </c>
      <c r="AF58" s="326"/>
    </row>
    <row r="59" spans="1:32" ht="23.25" customHeight="1" x14ac:dyDescent="0.25">
      <c r="A59" s="8"/>
      <c r="E59" s="618"/>
      <c r="F59" s="591"/>
      <c r="G59" s="257" t="str">
        <f>Text!$C$209</f>
        <v>2022-23</v>
      </c>
      <c r="H59" s="506" t="e">
        <f>IF(VLOOKUP($I$16&amp;$I$17&amp;$I$18&amp;$M$19&amp;I20,'Historic data'!$A:$B,2,FALSE)=-999,"-",(VLOOKUP($I$16&amp;$I$17&amp;$I$18&amp;$M$19&amp;I20,'Historic data'!$A:$B,2,FALSE)))</f>
        <v>#N/A</v>
      </c>
      <c r="I59" s="506" t="e">
        <f>IF(VLOOKUP($I$16&amp;$I$17&amp;$I$18&amp;$M$19&amp;J20,'Historic data'!$A:$B,2,FALSE)=-999,"-",(VLOOKUP($I$16&amp;$I$17&amp;$I$18&amp;$M$19&amp;J20,'Historic data'!$A:$B,2,FALSE)))</f>
        <v>#N/A</v>
      </c>
      <c r="J59" s="506" t="e">
        <f>IF(VLOOKUP($I$16&amp;$I$17&amp;$I$18&amp;$M$19&amp;K20,'Historic data'!$A:$B,2,FALSE)=-999,"-",(VLOOKUP($I$16&amp;$I$17&amp;$I$18&amp;$M$19&amp;K20,'Historic data'!$A:$B,2,FALSE)))</f>
        <v>#N/A</v>
      </c>
      <c r="K59" s="506" t="e">
        <f>IF(VLOOKUP($I$16&amp;$I$17&amp;$I$18&amp;$M$19&amp;L20,'Historic data'!$A:$B,2,FALSE)=-999,"-",(VLOOKUP($I$16&amp;$I$17&amp;$I$18&amp;$M$19&amp;L20,'Historic data'!$A:$B,2,FALSE)))</f>
        <v>#N/A</v>
      </c>
      <c r="L59" s="506" t="e">
        <f>IF(VLOOKUP($I$16&amp;$I$17&amp;$I$18&amp;$M$19&amp;M20,'Historic data'!$A:$B,2,FALSE)=-999,"-",(VLOOKUP($I$16&amp;$I$17&amp;$I$18&amp;$M$19&amp;M20,'Historic data'!$A:$B,2,FALSE)))</f>
        <v>#N/A</v>
      </c>
      <c r="M59" s="506" t="e">
        <f>IF(VLOOKUP($I$16&amp;$I$17&amp;$I$18&amp;$M$19&amp;N20,'Historic data'!$A:$B,2,FALSE)=-999,"-",(VLOOKUP($I$16&amp;$I$17&amp;$I$18&amp;$M$19&amp;N20,'Historic data'!$A:$B,2,FALSE)))</f>
        <v>#N/A</v>
      </c>
      <c r="N59" s="506" t="e">
        <f>IF(VLOOKUP($I$16&amp;$I$17&amp;$I$18&amp;$M$19&amp;O20,'Historic data'!$A:$B,2,FALSE)=-999,"-",(VLOOKUP($I$16&amp;$I$17&amp;$I$18&amp;$M$19&amp;O20,'Historic data'!$A:$B,2,FALSE)))</f>
        <v>#N/A</v>
      </c>
      <c r="O59" s="506" t="e">
        <f>IF(VLOOKUP($I$16&amp;$I$17&amp;$I$18&amp;$M$19&amp;P20,'Historic data'!$A:$B,2,FALSE)=-999,"-",(VLOOKUP($I$16&amp;$I$17&amp;$I$18&amp;$M$19&amp;P20,'Historic data'!$A:$B,2,FALSE)))</f>
        <v>#N/A</v>
      </c>
      <c r="P59" s="506" t="e">
        <f>IF(VLOOKUP($I$16&amp;$I$17&amp;$I$18&amp;$M$19&amp;Q20,'Historic data'!$A:$B,2,FALSE)=-999,"-",(VLOOKUP($I$16&amp;$I$17&amp;$I$18&amp;$M$19&amp;Q20,'Historic data'!$A:$B,2,FALSE)))</f>
        <v>#N/A</v>
      </c>
      <c r="Q59" s="506" t="e">
        <f>IF(VLOOKUP($I$16&amp;$I$17&amp;$I$18&amp;$M$19&amp;R20,'Historic data'!$A:$B,2,FALSE)=-999,"-",(VLOOKUP($I$16&amp;$I$17&amp;$I$18&amp;$M$19&amp;R20,'Historic data'!$A:$B,2,FALSE)))</f>
        <v>#N/A</v>
      </c>
      <c r="R59" s="506" t="e">
        <f>IF(VLOOKUP($I$16&amp;$I$17&amp;$I$18&amp;$M$19&amp;S20,'Historic data'!$A:$B,2,FALSE)=-999,"-",(VLOOKUP($I$16&amp;$I$17&amp;$I$18&amp;$M$19&amp;S20,'Historic data'!$A:$B,2,FALSE)))</f>
        <v>#N/A</v>
      </c>
      <c r="S59" s="506" t="s">
        <v>10211</v>
      </c>
      <c r="U59" s="8"/>
      <c r="X59" s="196"/>
      <c r="Y59" s="381"/>
      <c r="AA59" s="326"/>
      <c r="AB59" s="326"/>
      <c r="AC59" s="326"/>
      <c r="AD59" s="326">
        <v>5</v>
      </c>
      <c r="AE59" s="326">
        <v>5</v>
      </c>
      <c r="AF59" s="326"/>
    </row>
    <row r="60" spans="1:32" ht="23.25" customHeight="1" x14ac:dyDescent="0.25">
      <c r="A60" s="8"/>
      <c r="E60" s="618"/>
      <c r="F60" s="591"/>
      <c r="G60" s="259" t="str">
        <f>Text!$C$212</f>
        <v>V2</v>
      </c>
      <c r="H60" s="505" t="str">
        <f>IF((H56=""),"ü", IF(H59="-","ü",IF(ABS(H59-H56)&lt;=50,"ü", IF(AND(H56&lt;=H59+H59*0.2,H56&gt;=H59-H59*0.2),"ü",IF($H$28="","!","!")))))</f>
        <v>ü</v>
      </c>
      <c r="I60" s="505" t="str">
        <f>IF((I56=""),"ü", IF(I59="-","ü",IF(ABS(I59-I56)&lt;=50,"ü", IF(AND(I56&lt;=I59+I59*0.2,I56&gt;=I59-I59*0.2),"ü",IF($H$28="","!","!")))))</f>
        <v>ü</v>
      </c>
      <c r="J60" s="505" t="str">
        <f t="shared" ref="J60" si="24">IF((J56=""),"ü", IF(J59="-","ü",IF(ABS(J59-J56)&lt;=50,"ü", IF(AND(J56&lt;=J59+J59*0.2,J56&gt;=J59-J59*0.2),"ü",IF($H$28="","!","!")))))</f>
        <v>ü</v>
      </c>
      <c r="K60" s="505" t="str">
        <f t="shared" ref="K60" si="25">IF((K56=""),"ü", IF(K59="-","ü",IF(ABS(K59-K56)&lt;=50,"ü", IF(AND(K56&lt;=K59+K59*0.2,K56&gt;=K59-K59*0.2),"ü",IF($H$28="","!","!")))))</f>
        <v>ü</v>
      </c>
      <c r="L60" s="505" t="str">
        <f t="shared" ref="L60" si="26">IF((L56=""),"ü", IF(L59="-","ü",IF(ABS(L59-L56)&lt;=50,"ü", IF(AND(L56&lt;=L59+L59*0.2,L56&gt;=L59-L59*0.2),"ü",IF($H$28="","!","!")))))</f>
        <v>ü</v>
      </c>
      <c r="M60" s="505" t="str">
        <f t="shared" ref="M60" si="27">IF((M56=""),"ü", IF(M59="-","ü",IF(ABS(M59-M56)&lt;=50,"ü", IF(AND(M56&lt;=M59+M59*0.2,M56&gt;=M59-M59*0.2),"ü",IF($H$28="","!","!")))))</f>
        <v>ü</v>
      </c>
      <c r="N60" s="505" t="str">
        <f>IF((N56=""),"ü", IF(N59="-","ü",IF(ABS(N59-N56)&lt;=50,"ü", IF(AND(N56&lt;=N59+N59*0.2,N56&gt;=N59-N59*0.2),"ü",IF($H$28="","!","!")))))</f>
        <v>ü</v>
      </c>
      <c r="O60" s="505" t="str">
        <f t="shared" ref="O60" si="28">IF((O56=""),"ü", IF(O59="-","ü",IF(ABS(O59-O56)&lt;=50,"ü", IF(AND(O56&lt;=O59+O59*0.2,O56&gt;=O59-O59*0.2),"ü",IF($H$28="","!","!")))))</f>
        <v>ü</v>
      </c>
      <c r="P60" s="505" t="str">
        <f t="shared" ref="P60" si="29">IF((P56=""),"ü", IF(P59="-","ü",IF(ABS(P59-P56)&lt;=50,"ü", IF(AND(P56&lt;=P59+P59*0.2,P56&gt;=P59-P59*0.2),"ü",IF($H$28="","!","!")))))</f>
        <v>ü</v>
      </c>
      <c r="Q60" s="505" t="str">
        <f t="shared" ref="Q60" si="30">IF((Q56=""),"ü", IF(Q59="-","ü",IF(ABS(Q59-Q56)&lt;=50,"ü", IF(AND(Q56&lt;=Q59+Q59*0.2,Q56&gt;=Q59-Q59*0.2),"ü",IF($H$28="","!","!")))))</f>
        <v>ü</v>
      </c>
      <c r="R60" s="505" t="str">
        <f t="shared" ref="R60:S60" si="31">IF((R56=""),"ü", IF(R59="-","ü",IF(ABS(R59-R56)&lt;=50,"ü", IF(AND(R56&lt;=R59+R59*0.2,R56&gt;=R59-R59*0.2),"ü",IF($H$28="","!","!")))))</f>
        <v>ü</v>
      </c>
      <c r="S60" s="505" t="str">
        <f t="shared" si="31"/>
        <v>ü</v>
      </c>
      <c r="U60" s="8"/>
      <c r="X60" s="196"/>
      <c r="Y60" s="381"/>
      <c r="AA60" s="326"/>
      <c r="AB60" s="326"/>
      <c r="AC60" s="326"/>
      <c r="AD60" s="326">
        <v>6</v>
      </c>
      <c r="AE60" s="326">
        <v>6</v>
      </c>
      <c r="AF60" s="326"/>
    </row>
    <row r="61" spans="1:32" ht="23.25" customHeight="1" x14ac:dyDescent="0.25">
      <c r="A61" s="8"/>
      <c r="E61" s="618"/>
      <c r="F61" s="594"/>
      <c r="G61" s="257" t="str">
        <f>Text!$C$213</f>
        <v>V2 Comment</v>
      </c>
      <c r="H61" s="608"/>
      <c r="I61" s="608"/>
      <c r="J61" s="608"/>
      <c r="K61" s="608"/>
      <c r="L61" s="608"/>
      <c r="M61" s="608"/>
      <c r="N61" s="608"/>
      <c r="O61" s="608"/>
      <c r="P61" s="608"/>
      <c r="Q61" s="608"/>
      <c r="R61" s="608"/>
      <c r="S61" s="608"/>
      <c r="U61" s="8"/>
      <c r="X61" s="196"/>
      <c r="Y61" s="381"/>
      <c r="AA61" s="326"/>
      <c r="AB61" s="326"/>
      <c r="AC61" s="326"/>
      <c r="AD61" s="326"/>
      <c r="AE61" s="326"/>
      <c r="AF61" s="326"/>
    </row>
    <row r="62" spans="1:32" ht="23.25" customHeight="1" x14ac:dyDescent="0.25">
      <c r="A62" s="8"/>
      <c r="G62" s="80"/>
      <c r="I62" s="80"/>
      <c r="J62" s="80"/>
      <c r="K62" s="80"/>
      <c r="L62" s="80"/>
      <c r="M62" s="80"/>
      <c r="N62" s="80"/>
      <c r="O62" s="80"/>
      <c r="P62" s="80"/>
      <c r="Q62" s="80"/>
      <c r="R62" s="80"/>
      <c r="S62" s="58"/>
      <c r="U62" s="8"/>
      <c r="X62" s="196"/>
      <c r="Y62" s="381"/>
      <c r="AA62" s="326"/>
      <c r="AB62" s="326"/>
      <c r="AC62" s="326"/>
      <c r="AD62" s="326"/>
      <c r="AE62" s="326"/>
      <c r="AF62" s="326"/>
    </row>
    <row r="63" spans="1:32" ht="23.25" customHeight="1" x14ac:dyDescent="0.25">
      <c r="A63" s="160"/>
      <c r="B63" s="80"/>
      <c r="C63" s="80"/>
      <c r="D63" s="165"/>
      <c r="E63" s="609" t="s">
        <v>936</v>
      </c>
      <c r="F63" s="596" t="str">
        <f>Text!C301</f>
        <v>Total aged 65-74</v>
      </c>
      <c r="G63" s="500" t="str">
        <f>Text!$C$21</f>
        <v>2023-24</v>
      </c>
      <c r="H63" s="126"/>
      <c r="I63" s="126"/>
      <c r="J63" s="126"/>
      <c r="K63" s="126"/>
      <c r="L63" s="126"/>
      <c r="M63" s="126"/>
      <c r="N63" s="126"/>
      <c r="O63" s="126"/>
      <c r="P63" s="126"/>
      <c r="Q63" s="126"/>
      <c r="R63" s="287" t="str">
        <f>IF(AND(H63="",I63="",J63="",K63="",L63="",M63="",N63="",O63="",P63="",Q63=""),"",SUM(H63:Q63))</f>
        <v/>
      </c>
      <c r="S63" s="126"/>
      <c r="T63" s="80"/>
      <c r="U63" s="160"/>
      <c r="X63" s="196"/>
      <c r="Y63" s="381"/>
      <c r="AA63" s="326"/>
      <c r="AB63" s="326"/>
      <c r="AC63" s="326"/>
      <c r="AD63" s="326"/>
      <c r="AE63" s="326"/>
      <c r="AF63" s="326"/>
    </row>
    <row r="64" spans="1:32" ht="23.25" customHeight="1" x14ac:dyDescent="0.25">
      <c r="A64" s="8"/>
      <c r="E64" s="610"/>
      <c r="F64" s="597"/>
      <c r="G64" s="499" t="str">
        <f>Text!$C$210</f>
        <v>V1</v>
      </c>
      <c r="H64" s="505" t="str">
        <f>IF(AND(H63&lt;&gt;"",H63&lt;=AD6a!H58),"ü",IF(AD6b!$H$65&lt;&gt;"","!","û"))</f>
        <v>û</v>
      </c>
      <c r="I64" s="505" t="str">
        <f>IF(AND(I63&lt;&gt;"",I63&lt;=AD6a!I58),"ü",IF(AD6b!$H$65&lt;&gt;"","!","û"))</f>
        <v>û</v>
      </c>
      <c r="J64" s="505" t="str">
        <f>IF(AND(J63&lt;&gt;"",J63&lt;=AD6a!J58),"ü",IF(AD6b!$H$65&lt;&gt;"","!","û"))</f>
        <v>û</v>
      </c>
      <c r="K64" s="505" t="str">
        <f>IF(AND(K63&lt;&gt;"",K63&lt;=AD6a!K58),"ü",IF(AD6b!$H$65&lt;&gt;"","!","û"))</f>
        <v>û</v>
      </c>
      <c r="L64" s="505" t="str">
        <f>IF(AND(L63&lt;&gt;"",L63&lt;=AD6a!L58),"ü",IF(AD6b!$H$65&lt;&gt;"","!","û"))</f>
        <v>û</v>
      </c>
      <c r="M64" s="505" t="str">
        <f>IF(AND(M63&lt;&gt;"",M63&lt;=AD6a!M58),"ü",IF(AD6b!$H$65&lt;&gt;"","!","û"))</f>
        <v>û</v>
      </c>
      <c r="N64" s="505" t="str">
        <f>IF(AND(N63&lt;&gt;"",N63&lt;=AD6a!N58),"ü",IF(AD6b!$H$65&lt;&gt;"","!","û"))</f>
        <v>û</v>
      </c>
      <c r="O64" s="505" t="str">
        <f>IF(AND(O63&lt;&gt;"",O63&lt;=AD6a!O58),"ü",IF(AD6b!$H$65&lt;&gt;"","!","û"))</f>
        <v>û</v>
      </c>
      <c r="P64" s="505" t="str">
        <f>IF(AND(P63&lt;&gt;"",P63&lt;=AD6a!P58),"ü",IF(AD6b!$H$65&lt;&gt;"","!","û"))</f>
        <v>û</v>
      </c>
      <c r="Q64" s="505" t="str">
        <f>IF(AND(Q63&lt;&gt;"",Q63&lt;=AD6a!Q58),"ü",IF(AD6b!$H$65&lt;&gt;"","!","û"))</f>
        <v>û</v>
      </c>
      <c r="R64" s="505" t="str">
        <f>IF(AND(R63&lt;&gt;"",R63&lt;=AD6a!R58),"ü",IF(AD6b!$H$65&lt;&gt;"","!","û"))</f>
        <v>û</v>
      </c>
      <c r="S64" s="505" t="str">
        <f>IF(AND(S63&lt;&gt;"",S63&lt;=AD6a!S58),"ü",IF(AD6b!$H$65&lt;&gt;"","!","û"))</f>
        <v>û</v>
      </c>
      <c r="U64" s="8"/>
      <c r="X64" s="196"/>
      <c r="Y64" s="381"/>
      <c r="AA64" s="326"/>
      <c r="AB64" s="326"/>
      <c r="AC64" s="326"/>
      <c r="AD64" s="326"/>
      <c r="AE64" s="326"/>
      <c r="AF64" s="326"/>
    </row>
    <row r="65" spans="1:32" ht="23.25" customHeight="1" x14ac:dyDescent="0.25">
      <c r="A65" s="8"/>
      <c r="E65" s="610"/>
      <c r="F65" s="597"/>
      <c r="G65" s="500" t="str">
        <f>Text!$C$211</f>
        <v>V1 Comment</v>
      </c>
      <c r="H65" s="608"/>
      <c r="I65" s="608"/>
      <c r="J65" s="608"/>
      <c r="K65" s="608"/>
      <c r="L65" s="608"/>
      <c r="M65" s="608"/>
      <c r="N65" s="608"/>
      <c r="O65" s="608"/>
      <c r="P65" s="608"/>
      <c r="Q65" s="608"/>
      <c r="R65" s="608"/>
      <c r="S65" s="608"/>
      <c r="U65" s="8"/>
      <c r="X65" s="196"/>
      <c r="Y65" s="381"/>
      <c r="AA65" s="326"/>
      <c r="AB65" s="326"/>
      <c r="AC65" s="326"/>
      <c r="AD65" s="326"/>
      <c r="AE65" s="326"/>
      <c r="AF65" s="326"/>
    </row>
    <row r="66" spans="1:32" ht="23.25" customHeight="1" x14ac:dyDescent="0.25">
      <c r="A66" s="8"/>
      <c r="E66" s="610"/>
      <c r="F66" s="597"/>
      <c r="G66" s="500" t="str">
        <f>Text!$C$209</f>
        <v>2022-23</v>
      </c>
      <c r="H66" s="506" t="e">
        <f>IF(VLOOKUP($I$16&amp;$I$17&amp;$I$18&amp;$N$19&amp;I20,'Historic data'!$A:$B,2,FALSE)=-999,"-",(VLOOKUP($I$16&amp;$I$17&amp;$I$18&amp;$N$19&amp;I20,'Historic data'!$A:$B,2,FALSE)))</f>
        <v>#N/A</v>
      </c>
      <c r="I66" s="506" t="e">
        <f>IF(VLOOKUP($I$16&amp;$I$17&amp;$I$18&amp;$N$19&amp;J20,'Historic data'!$A:$B,2,FALSE)=-999,"-",(VLOOKUP($I$16&amp;$I$17&amp;$I$18&amp;$N$19&amp;J20,'Historic data'!$A:$B,2,FALSE)))</f>
        <v>#N/A</v>
      </c>
      <c r="J66" s="506" t="e">
        <f>IF(VLOOKUP($I$16&amp;$I$17&amp;$I$18&amp;$N$19&amp;K20,'Historic data'!$A:$B,2,FALSE)=-999,"-",(VLOOKUP($I$16&amp;$I$17&amp;$I$18&amp;$N$19&amp;K20,'Historic data'!$A:$B,2,FALSE)))</f>
        <v>#N/A</v>
      </c>
      <c r="K66" s="506" t="e">
        <f>IF(VLOOKUP($I$16&amp;$I$17&amp;$I$18&amp;$N$19&amp;L20,'Historic data'!$A:$B,2,FALSE)=-999,"-",(VLOOKUP($I$16&amp;$I$17&amp;$I$18&amp;$N$19&amp;L20,'Historic data'!$A:$B,2,FALSE)))</f>
        <v>#N/A</v>
      </c>
      <c r="L66" s="506" t="e">
        <f>IF(VLOOKUP($I$16&amp;$I$17&amp;$I$18&amp;$N$19&amp;M20,'Historic data'!$A:$B,2,FALSE)=-999,"-",(VLOOKUP($I$16&amp;$I$17&amp;$I$18&amp;$N$19&amp;M20,'Historic data'!$A:$B,2,FALSE)))</f>
        <v>#N/A</v>
      </c>
      <c r="M66" s="506" t="e">
        <f>IF(VLOOKUP($I$16&amp;$I$17&amp;$I$18&amp;$N$19&amp;N20,'Historic data'!$A:$B,2,FALSE)=-999,"-",(VLOOKUP($I$16&amp;$I$17&amp;$I$18&amp;$N$19&amp;N20,'Historic data'!$A:$B,2,FALSE)))</f>
        <v>#N/A</v>
      </c>
      <c r="N66" s="506" t="e">
        <f>IF(VLOOKUP($I$16&amp;$I$17&amp;$I$18&amp;$N$19&amp;O20,'Historic data'!$A:$B,2,FALSE)=-999,"-",(VLOOKUP($I$16&amp;$I$17&amp;$I$18&amp;$N$19&amp;O20,'Historic data'!$A:$B,2,FALSE)))</f>
        <v>#N/A</v>
      </c>
      <c r="O66" s="506" t="e">
        <f>IF(VLOOKUP($I$16&amp;$I$17&amp;$I$18&amp;$N$19&amp;P20,'Historic data'!$A:$B,2,FALSE)=-999,"-",(VLOOKUP($I$16&amp;$I$17&amp;$I$18&amp;$N$19&amp;P20,'Historic data'!$A:$B,2,FALSE)))</f>
        <v>#N/A</v>
      </c>
      <c r="P66" s="506" t="e">
        <f>IF(VLOOKUP($I$16&amp;$I$17&amp;$I$18&amp;$N$19&amp;Q20,'Historic data'!$A:$B,2,FALSE)=-999,"-",(VLOOKUP($I$16&amp;$I$17&amp;$I$18&amp;$N$19&amp;Q20,'Historic data'!$A:$B,2,FALSE)))</f>
        <v>#N/A</v>
      </c>
      <c r="Q66" s="506" t="e">
        <f>IF(VLOOKUP($I$16&amp;$I$17&amp;$I$18&amp;$N$19&amp;R20,'Historic data'!$A:$B,2,FALSE)=-999,"-",(VLOOKUP($I$16&amp;$I$17&amp;$I$18&amp;$N$19&amp;R20,'Historic data'!$A:$B,2,FALSE)))</f>
        <v>#N/A</v>
      </c>
      <c r="R66" s="506" t="e">
        <f>IF(VLOOKUP($I$16&amp;$I$17&amp;$I$18&amp;$N$19&amp;S20,'Historic data'!$A:$B,2,FALSE)=-999,"-",(VLOOKUP($I$16&amp;$I$17&amp;$I$18&amp;$N$19&amp;S20,'Historic data'!$A:$B,2,FALSE)))</f>
        <v>#N/A</v>
      </c>
      <c r="S66" s="506" t="s">
        <v>10211</v>
      </c>
      <c r="U66" s="8"/>
      <c r="X66" s="196"/>
      <c r="Y66" s="381"/>
      <c r="AA66" s="326"/>
      <c r="AB66" s="326"/>
      <c r="AC66" s="326"/>
      <c r="AD66" s="326"/>
      <c r="AE66" s="326"/>
      <c r="AF66" s="326"/>
    </row>
    <row r="67" spans="1:32" ht="23.25" customHeight="1" x14ac:dyDescent="0.25">
      <c r="A67" s="8"/>
      <c r="E67" s="610"/>
      <c r="F67" s="597"/>
      <c r="G67" s="499" t="str">
        <f>Text!$C$212</f>
        <v>V2</v>
      </c>
      <c r="H67" s="505" t="str">
        <f>IF((H63=""),"ü", IF(H66="-","ü",IF(ABS(H66-H63)&lt;=50,"ü", IF(AND(H63&lt;=H66+H66*0.2,H63&gt;=H66-H66*0.2),"ü",IF($H$28="","!","!")))))</f>
        <v>ü</v>
      </c>
      <c r="I67" s="505" t="str">
        <f>IF((I63=""),"ü", IF(I66="-","ü",IF(ABS(I66-I63)&lt;=50,"ü", IF(AND(I63&lt;=I66+I66*0.2,I63&gt;=I66-I66*0.2),"ü",IF($H$28="","!","!")))))</f>
        <v>ü</v>
      </c>
      <c r="J67" s="505" t="str">
        <f t="shared" ref="J67" si="32">IF((J63=""),"ü", IF(J66="-","ü",IF(ABS(J66-J63)&lt;=50,"ü", IF(AND(J63&lt;=J66+J66*0.2,J63&gt;=J66-J66*0.2),"ü",IF($H$28="","!","!")))))</f>
        <v>ü</v>
      </c>
      <c r="K67" s="505" t="str">
        <f t="shared" ref="K67" si="33">IF((K63=""),"ü", IF(K66="-","ü",IF(ABS(K66-K63)&lt;=50,"ü", IF(AND(K63&lt;=K66+K66*0.2,K63&gt;=K66-K66*0.2),"ü",IF($H$28="","!","!")))))</f>
        <v>ü</v>
      </c>
      <c r="L67" s="505" t="str">
        <f t="shared" ref="L67" si="34">IF((L63=""),"ü", IF(L66="-","ü",IF(ABS(L66-L63)&lt;=50,"ü", IF(AND(L63&lt;=L66+L66*0.2,L63&gt;=L66-L66*0.2),"ü",IF($H$28="","!","!")))))</f>
        <v>ü</v>
      </c>
      <c r="M67" s="505" t="str">
        <f t="shared" ref="M67" si="35">IF((M63=""),"ü", IF(M66="-","ü",IF(ABS(M66-M63)&lt;=50,"ü", IF(AND(M63&lt;=M66+M66*0.2,M63&gt;=M66-M66*0.2),"ü",IF($H$28="","!","!")))))</f>
        <v>ü</v>
      </c>
      <c r="N67" s="505" t="str">
        <f>IF((N63=""),"ü", IF(N66="-","ü",IF(ABS(N66-N63)&lt;=50,"ü", IF(AND(N63&lt;=N66+N66*0.2,N63&gt;=N66-N66*0.2),"ü",IF($H$28="","!","!")))))</f>
        <v>ü</v>
      </c>
      <c r="O67" s="505" t="str">
        <f t="shared" ref="O67" si="36">IF((O63=""),"ü", IF(O66="-","ü",IF(ABS(O66-O63)&lt;=50,"ü", IF(AND(O63&lt;=O66+O66*0.2,O63&gt;=O66-O66*0.2),"ü",IF($H$28="","!","!")))))</f>
        <v>ü</v>
      </c>
      <c r="P67" s="505" t="str">
        <f t="shared" ref="P67" si="37">IF((P63=""),"ü", IF(P66="-","ü",IF(ABS(P66-P63)&lt;=50,"ü", IF(AND(P63&lt;=P66+P66*0.2,P63&gt;=P66-P66*0.2),"ü",IF($H$28="","!","!")))))</f>
        <v>ü</v>
      </c>
      <c r="Q67" s="505" t="str">
        <f t="shared" ref="Q67" si="38">IF((Q63=""),"ü", IF(Q66="-","ü",IF(ABS(Q66-Q63)&lt;=50,"ü", IF(AND(Q63&lt;=Q66+Q66*0.2,Q63&gt;=Q66-Q66*0.2),"ü",IF($H$28="","!","!")))))</f>
        <v>ü</v>
      </c>
      <c r="R67" s="505" t="str">
        <f t="shared" ref="R67:S67" si="39">IF((R63=""),"ü", IF(R66="-","ü",IF(ABS(R66-R63)&lt;=50,"ü", IF(AND(R63&lt;=R66+R66*0.2,R63&gt;=R66-R66*0.2),"ü",IF($H$28="","!","!")))))</f>
        <v>ü</v>
      </c>
      <c r="S67" s="505" t="str">
        <f t="shared" si="39"/>
        <v>ü</v>
      </c>
      <c r="U67" s="8"/>
      <c r="X67" s="196"/>
      <c r="Y67" s="381"/>
      <c r="AA67" s="326"/>
      <c r="AB67" s="326"/>
      <c r="AC67" s="326"/>
      <c r="AD67" s="326"/>
      <c r="AE67" s="326"/>
      <c r="AF67" s="326"/>
    </row>
    <row r="68" spans="1:32" ht="23.25" customHeight="1" x14ac:dyDescent="0.25">
      <c r="A68" s="8"/>
      <c r="E68" s="611"/>
      <c r="F68" s="598"/>
      <c r="G68" s="500" t="str">
        <f>Text!$C$213</f>
        <v>V2 Comment</v>
      </c>
      <c r="H68" s="608"/>
      <c r="I68" s="608"/>
      <c r="J68" s="608"/>
      <c r="K68" s="608"/>
      <c r="L68" s="608"/>
      <c r="M68" s="608"/>
      <c r="N68" s="608"/>
      <c r="O68" s="608"/>
      <c r="P68" s="608"/>
      <c r="Q68" s="608"/>
      <c r="R68" s="608"/>
      <c r="S68" s="608"/>
      <c r="U68" s="8"/>
      <c r="X68" s="196"/>
      <c r="Y68" s="381"/>
      <c r="AA68" s="326"/>
      <c r="AB68" s="326"/>
      <c r="AC68" s="326"/>
      <c r="AD68" s="326"/>
      <c r="AE68" s="326"/>
      <c r="AF68" s="326"/>
    </row>
    <row r="69" spans="1:32" ht="23.25" customHeight="1" x14ac:dyDescent="0.25">
      <c r="A69" s="8"/>
      <c r="G69" s="498"/>
      <c r="I69" s="80"/>
      <c r="J69" s="80"/>
      <c r="K69" s="80"/>
      <c r="L69" s="80"/>
      <c r="M69" s="80"/>
      <c r="N69" s="80"/>
      <c r="O69" s="80"/>
      <c r="P69" s="80"/>
      <c r="Q69" s="80"/>
      <c r="R69" s="80"/>
      <c r="S69" s="58"/>
      <c r="U69" s="8"/>
      <c r="X69" s="196"/>
      <c r="Y69" s="381"/>
      <c r="AA69" s="326"/>
      <c r="AB69" s="326"/>
      <c r="AC69" s="326"/>
      <c r="AD69" s="326"/>
      <c r="AE69" s="326"/>
      <c r="AF69" s="326"/>
    </row>
    <row r="70" spans="1:32" ht="23.25" customHeight="1" x14ac:dyDescent="0.25">
      <c r="A70" s="160"/>
      <c r="B70" s="80"/>
      <c r="C70" s="80"/>
      <c r="D70" s="165"/>
      <c r="E70" s="618" t="s">
        <v>937</v>
      </c>
      <c r="F70" s="578" t="str">
        <f>Text!C302</f>
        <v>Total aged 75-84</v>
      </c>
      <c r="G70" s="500" t="str">
        <f>Text!$C$21</f>
        <v>2023-24</v>
      </c>
      <c r="H70" s="126"/>
      <c r="I70" s="126"/>
      <c r="J70" s="126"/>
      <c r="K70" s="126"/>
      <c r="L70" s="126"/>
      <c r="M70" s="126"/>
      <c r="N70" s="126"/>
      <c r="O70" s="126"/>
      <c r="P70" s="126"/>
      <c r="Q70" s="126"/>
      <c r="R70" s="287" t="str">
        <f>IF(AND(H70="",I70="",J70="",K70="",L70="",M70="",N70="",O70="",P70="",Q70=""),"",SUM(H70:Q70))</f>
        <v/>
      </c>
      <c r="S70" s="126"/>
      <c r="T70" s="80"/>
      <c r="U70" s="160"/>
      <c r="X70" s="196"/>
      <c r="Y70" s="381"/>
      <c r="AA70" s="326"/>
      <c r="AB70" s="326"/>
      <c r="AC70" s="326"/>
      <c r="AD70" s="326"/>
      <c r="AE70" s="326"/>
      <c r="AF70" s="326"/>
    </row>
    <row r="71" spans="1:32" ht="23.25" customHeight="1" x14ac:dyDescent="0.25">
      <c r="A71" s="8"/>
      <c r="E71" s="618"/>
      <c r="F71" s="578"/>
      <c r="G71" s="499" t="str">
        <f>Text!$C$210</f>
        <v>V1</v>
      </c>
      <c r="H71" s="505" t="str">
        <f>IF(AND(H70&lt;&gt;"",H70&lt;=AD6a!H65),"ü",IF(AD6b!$H$72&lt;&gt;"","!","û"))</f>
        <v>û</v>
      </c>
      <c r="I71" s="505" t="str">
        <f>IF(AND(I70&lt;&gt;"",I70&lt;=AD6a!I65),"ü",IF(AD6b!$H$72&lt;&gt;"","!","û"))</f>
        <v>û</v>
      </c>
      <c r="J71" s="505" t="str">
        <f>IF(AND(J70&lt;&gt;"",J70&lt;=AD6a!J65),"ü",IF(AD6b!$H$72&lt;&gt;"","!","û"))</f>
        <v>û</v>
      </c>
      <c r="K71" s="505" t="str">
        <f>IF(AND(K70&lt;&gt;"",K70&lt;=AD6a!K65),"ü",IF(AD6b!$H$72&lt;&gt;"","!","û"))</f>
        <v>û</v>
      </c>
      <c r="L71" s="505" t="str">
        <f>IF(AND(L70&lt;&gt;"",L70&lt;=AD6a!L65),"ü",IF(AD6b!$H$72&lt;&gt;"","!","û"))</f>
        <v>û</v>
      </c>
      <c r="M71" s="505" t="str">
        <f>IF(AND(M70&lt;&gt;"",M70&lt;=AD6a!M65),"ü",IF(AD6b!$H$72&lt;&gt;"","!","û"))</f>
        <v>û</v>
      </c>
      <c r="N71" s="505" t="str">
        <f>IF(AND(N70&lt;&gt;"",N70&lt;=AD6a!N65),"ü",IF(AD6b!$H$72&lt;&gt;"","!","û"))</f>
        <v>û</v>
      </c>
      <c r="O71" s="505" t="str">
        <f>IF(AND(O70&lt;&gt;"",O70&lt;=AD6a!O65),"ü",IF(AD6b!$H$72&lt;&gt;"","!","û"))</f>
        <v>û</v>
      </c>
      <c r="P71" s="505" t="str">
        <f>IF(AND(P70&lt;&gt;"",P70&lt;=AD6a!P65),"ü",IF(AD6b!$H$72&lt;&gt;"","!","û"))</f>
        <v>û</v>
      </c>
      <c r="Q71" s="505" t="str">
        <f>IF(AND(Q70&lt;&gt;"",Q70&lt;=AD6a!Q65),"ü",IF(AD6b!$H$72&lt;&gt;"","!","û"))</f>
        <v>û</v>
      </c>
      <c r="R71" s="505" t="str">
        <f>IF(AND(R70&lt;&gt;"",R70&lt;=AD6a!R65),"ü",IF(AD6b!$H$72&lt;&gt;"","!","û"))</f>
        <v>û</v>
      </c>
      <c r="S71" s="505" t="str">
        <f>IF(AND(S70&lt;&gt;"",S70&lt;=AD6a!S65),"ü",IF(AD6b!$H$72&lt;&gt;"","!","û"))</f>
        <v>û</v>
      </c>
      <c r="U71" s="8"/>
      <c r="X71" s="196"/>
      <c r="Y71" s="381"/>
      <c r="AA71" s="326"/>
      <c r="AB71" s="326"/>
      <c r="AC71" s="326"/>
      <c r="AD71" s="326">
        <v>7</v>
      </c>
      <c r="AE71" s="326">
        <v>7</v>
      </c>
      <c r="AF71" s="326"/>
    </row>
    <row r="72" spans="1:32" ht="23.25" customHeight="1" x14ac:dyDescent="0.25">
      <c r="A72" s="8"/>
      <c r="E72" s="618"/>
      <c r="F72" s="578"/>
      <c r="G72" s="500" t="str">
        <f>Text!$C$211</f>
        <v>V1 Comment</v>
      </c>
      <c r="H72" s="608"/>
      <c r="I72" s="608"/>
      <c r="J72" s="608"/>
      <c r="K72" s="608"/>
      <c r="L72" s="608"/>
      <c r="M72" s="608"/>
      <c r="N72" s="608"/>
      <c r="O72" s="608"/>
      <c r="P72" s="608"/>
      <c r="Q72" s="608"/>
      <c r="R72" s="608"/>
      <c r="S72" s="608"/>
      <c r="U72" s="8"/>
      <c r="X72" s="196"/>
      <c r="Y72" s="381"/>
      <c r="AA72" s="326"/>
      <c r="AB72" s="326"/>
      <c r="AC72" s="326"/>
      <c r="AD72" s="326">
        <v>8</v>
      </c>
      <c r="AE72" s="326">
        <v>8</v>
      </c>
      <c r="AF72" s="326"/>
    </row>
    <row r="73" spans="1:32" s="80" customFormat="1" ht="23.25" customHeight="1" x14ac:dyDescent="0.25">
      <c r="A73" s="8"/>
      <c r="B73"/>
      <c r="C73"/>
      <c r="D73" s="60"/>
      <c r="E73" s="618"/>
      <c r="F73" s="578"/>
      <c r="G73" s="500" t="str">
        <f>Text!$C$209</f>
        <v>2022-23</v>
      </c>
      <c r="H73" s="506" t="e">
        <f>IF(VLOOKUP($I$16&amp;$I$17&amp;$I$18&amp;$O$19&amp;I20,'Historic data'!$A:$B,2,FALSE)=-999,"-",(VLOOKUP($I$16&amp;$I$17&amp;$I$18&amp;$O$19&amp;I20,'Historic data'!$A:$B,2,FALSE)))</f>
        <v>#N/A</v>
      </c>
      <c r="I73" s="506" t="e">
        <f>IF(VLOOKUP($I$16&amp;$I$17&amp;$I$18&amp;$O$19&amp;J20,'Historic data'!$A:$B,2,FALSE)=-999,"-",(VLOOKUP($I$16&amp;$I$17&amp;$I$18&amp;$O$19&amp;J20,'Historic data'!$A:$B,2,FALSE)))</f>
        <v>#N/A</v>
      </c>
      <c r="J73" s="506" t="e">
        <f>IF(VLOOKUP($I$16&amp;$I$17&amp;$I$18&amp;$O$19&amp;K20,'Historic data'!$A:$B,2,FALSE)=-999,"-",(VLOOKUP($I$16&amp;$I$17&amp;$I$18&amp;$O$19&amp;K20,'Historic data'!$A:$B,2,FALSE)))</f>
        <v>#N/A</v>
      </c>
      <c r="K73" s="506" t="e">
        <f>IF(VLOOKUP($I$16&amp;$I$17&amp;$I$18&amp;$O$19&amp;L20,'Historic data'!$A:$B,2,FALSE)=-999,"-",(VLOOKUP($I$16&amp;$I$17&amp;$I$18&amp;$O$19&amp;L20,'Historic data'!$A:$B,2,FALSE)))</f>
        <v>#N/A</v>
      </c>
      <c r="L73" s="506" t="e">
        <f>IF(VLOOKUP($I$16&amp;$I$17&amp;$I$18&amp;$O$19&amp;M20,'Historic data'!$A:$B,2,FALSE)=-999,"-",(VLOOKUP($I$16&amp;$I$17&amp;$I$18&amp;$O$19&amp;M20,'Historic data'!$A:$B,2,FALSE)))</f>
        <v>#N/A</v>
      </c>
      <c r="M73" s="506" t="e">
        <f>IF(VLOOKUP($I$16&amp;$I$17&amp;$I$18&amp;$O$19&amp;N20,'Historic data'!$A:$B,2,FALSE)=-999,"-",(VLOOKUP($I$16&amp;$I$17&amp;$I$18&amp;$O$19&amp;N20,'Historic data'!$A:$B,2,FALSE)))</f>
        <v>#N/A</v>
      </c>
      <c r="N73" s="506" t="e">
        <f>IF(VLOOKUP($I$16&amp;$I$17&amp;$I$18&amp;$O$19&amp;O20,'Historic data'!$A:$B,2,FALSE)=-999,"-",(VLOOKUP($I$16&amp;$I$17&amp;$I$18&amp;$O$19&amp;O20,'Historic data'!$A:$B,2,FALSE)))</f>
        <v>#N/A</v>
      </c>
      <c r="O73" s="506" t="e">
        <f>IF(VLOOKUP($I$16&amp;$I$17&amp;$I$18&amp;$O$19&amp;P20,'Historic data'!$A:$B,2,FALSE)=-999,"-",(VLOOKUP($I$16&amp;$I$17&amp;$I$18&amp;$O$19&amp;P20,'Historic data'!$A:$B,2,FALSE)))</f>
        <v>#N/A</v>
      </c>
      <c r="P73" s="506" t="e">
        <f>IF(VLOOKUP($I$16&amp;$I$17&amp;$I$18&amp;$O$19&amp;Q20,'Historic data'!$A:$B,2,FALSE)=-999,"-",(VLOOKUP($I$16&amp;$I$17&amp;$I$18&amp;$O$19&amp;Q20,'Historic data'!$A:$B,2,FALSE)))</f>
        <v>#N/A</v>
      </c>
      <c r="Q73" s="506" t="e">
        <f>IF(VLOOKUP($I$16&amp;$I$17&amp;$I$18&amp;$O$19&amp;R20,'Historic data'!$A:$B,2,FALSE)=-999,"-",(VLOOKUP($I$16&amp;$I$17&amp;$I$18&amp;$O$19&amp;R20,'Historic data'!$A:$B,2,FALSE)))</f>
        <v>#N/A</v>
      </c>
      <c r="R73" s="506" t="e">
        <f>IF(VLOOKUP($I$16&amp;$I$17&amp;$I$18&amp;$O$19&amp;S20,'Historic data'!$A:$B,2,FALSE)=-999,"-",(VLOOKUP($I$16&amp;$I$17&amp;$I$18&amp;$O$19&amp;S20,'Historic data'!$A:$B,2,FALSE)))</f>
        <v>#N/A</v>
      </c>
      <c r="S73" s="506" t="s">
        <v>10211</v>
      </c>
      <c r="T73"/>
      <c r="U73" s="8"/>
      <c r="X73" s="196"/>
      <c r="Y73" s="381"/>
      <c r="AA73" s="378"/>
      <c r="AB73" s="378"/>
      <c r="AC73" s="378"/>
      <c r="AD73" s="378">
        <v>9</v>
      </c>
      <c r="AE73" s="378">
        <v>9</v>
      </c>
      <c r="AF73" s="378"/>
    </row>
    <row r="74" spans="1:32" ht="23.25" customHeight="1" x14ac:dyDescent="0.25">
      <c r="A74" s="8"/>
      <c r="E74" s="618"/>
      <c r="F74" s="578"/>
      <c r="G74" s="499" t="str">
        <f>Text!$C$212</f>
        <v>V2</v>
      </c>
      <c r="H74" s="505" t="str">
        <f>IF((H70=""),"ü", IF(H73="-","ü",IF(ABS(H73-H70)&lt;=50,"ü", IF(AND(H70&lt;=H73+H73*0.2,H70&gt;=H73-H73*0.2),"ü",IF($H$28="","!","!")))))</f>
        <v>ü</v>
      </c>
      <c r="I74" s="505" t="str">
        <f>IF((I70=""),"ü", IF(I73="-","ü",IF(ABS(I73-I70)&lt;=50,"ü", IF(AND(I70&lt;=I73+I73*0.2,I70&gt;=I73-I73*0.2),"ü",IF($H$28="","!","!")))))</f>
        <v>ü</v>
      </c>
      <c r="J74" s="505" t="str">
        <f t="shared" ref="J74" si="40">IF((J70=""),"ü", IF(J73="-","ü",IF(ABS(J73-J70)&lt;=50,"ü", IF(AND(J70&lt;=J73+J73*0.2,J70&gt;=J73-J73*0.2),"ü",IF($H$28="","!","!")))))</f>
        <v>ü</v>
      </c>
      <c r="K74" s="505" t="str">
        <f t="shared" ref="K74" si="41">IF((K70=""),"ü", IF(K73="-","ü",IF(ABS(K73-K70)&lt;=50,"ü", IF(AND(K70&lt;=K73+K73*0.2,K70&gt;=K73-K73*0.2),"ü",IF($H$28="","!","!")))))</f>
        <v>ü</v>
      </c>
      <c r="L74" s="505" t="str">
        <f t="shared" ref="L74" si="42">IF((L70=""),"ü", IF(L73="-","ü",IF(ABS(L73-L70)&lt;=50,"ü", IF(AND(L70&lt;=L73+L73*0.2,L70&gt;=L73-L73*0.2),"ü",IF($H$28="","!","!")))))</f>
        <v>ü</v>
      </c>
      <c r="M74" s="505" t="str">
        <f t="shared" ref="M74" si="43">IF((M70=""),"ü", IF(M73="-","ü",IF(ABS(M73-M70)&lt;=50,"ü", IF(AND(M70&lt;=M73+M73*0.2,M70&gt;=M73-M73*0.2),"ü",IF($H$28="","!","!")))))</f>
        <v>ü</v>
      </c>
      <c r="N74" s="505" t="str">
        <f>IF((N70=""),"ü", IF(N73="-","ü",IF(ABS(N73-N70)&lt;=50,"ü", IF(AND(N70&lt;=N73+N73*0.2,N70&gt;=N73-N73*0.2),"ü",IF($H$28="","!","!")))))</f>
        <v>ü</v>
      </c>
      <c r="O74" s="505" t="str">
        <f t="shared" ref="O74" si="44">IF((O70=""),"ü", IF(O73="-","ü",IF(ABS(O73-O70)&lt;=50,"ü", IF(AND(O70&lt;=O73+O73*0.2,O70&gt;=O73-O73*0.2),"ü",IF($H$28="","!","!")))))</f>
        <v>ü</v>
      </c>
      <c r="P74" s="505" t="str">
        <f t="shared" ref="P74" si="45">IF((P70=""),"ü", IF(P73="-","ü",IF(ABS(P73-P70)&lt;=50,"ü", IF(AND(P70&lt;=P73+P73*0.2,P70&gt;=P73-P73*0.2),"ü",IF($H$28="","!","!")))))</f>
        <v>ü</v>
      </c>
      <c r="Q74" s="505" t="str">
        <f t="shared" ref="Q74" si="46">IF((Q70=""),"ü", IF(Q73="-","ü",IF(ABS(Q73-Q70)&lt;=50,"ü", IF(AND(Q70&lt;=Q73+Q73*0.2,Q70&gt;=Q73-Q73*0.2),"ü",IF($H$28="","!","!")))))</f>
        <v>ü</v>
      </c>
      <c r="R74" s="505" t="str">
        <f t="shared" ref="R74:S74" si="47">IF((R70=""),"ü", IF(R73="-","ü",IF(ABS(R73-R70)&lt;=50,"ü", IF(AND(R70&lt;=R73+R73*0.2,R70&gt;=R73-R73*0.2),"ü",IF($H$28="","!","!")))))</f>
        <v>ü</v>
      </c>
      <c r="S74" s="505" t="str">
        <f t="shared" si="47"/>
        <v>ü</v>
      </c>
      <c r="U74" s="8"/>
      <c r="X74" s="196"/>
      <c r="Y74" s="381"/>
      <c r="AA74" s="326"/>
      <c r="AB74" s="326"/>
      <c r="AC74" s="326"/>
      <c r="AD74" s="326"/>
      <c r="AE74" s="326">
        <v>10</v>
      </c>
      <c r="AF74" s="326"/>
    </row>
    <row r="75" spans="1:32" ht="23.25" customHeight="1" x14ac:dyDescent="0.25">
      <c r="A75" s="8"/>
      <c r="E75" s="618"/>
      <c r="F75" s="578"/>
      <c r="G75" s="500" t="str">
        <f>Text!$C$213</f>
        <v>V2 Comment</v>
      </c>
      <c r="H75" s="608"/>
      <c r="I75" s="608"/>
      <c r="J75" s="608"/>
      <c r="K75" s="608"/>
      <c r="L75" s="608"/>
      <c r="M75" s="608"/>
      <c r="N75" s="608"/>
      <c r="O75" s="608"/>
      <c r="P75" s="608"/>
      <c r="Q75" s="608"/>
      <c r="R75" s="608"/>
      <c r="S75" s="608"/>
      <c r="U75" s="8"/>
      <c r="X75" s="196"/>
      <c r="Y75" s="381"/>
      <c r="AA75" s="326"/>
      <c r="AB75" s="326"/>
      <c r="AC75" s="326"/>
      <c r="AD75" s="326"/>
      <c r="AE75" s="326">
        <v>11</v>
      </c>
      <c r="AF75" s="326"/>
    </row>
    <row r="76" spans="1:32" ht="23.25" customHeight="1" x14ac:dyDescent="0.25">
      <c r="A76" s="8"/>
      <c r="G76" s="80"/>
      <c r="I76" s="80"/>
      <c r="J76" s="80"/>
      <c r="K76" s="80"/>
      <c r="L76" s="80"/>
      <c r="M76" s="80"/>
      <c r="N76" s="80"/>
      <c r="O76" s="80"/>
      <c r="P76" s="80"/>
      <c r="Q76" s="80"/>
      <c r="R76" s="80"/>
      <c r="S76" s="58"/>
      <c r="U76" s="8"/>
      <c r="X76" s="196"/>
      <c r="Y76" s="381"/>
      <c r="AA76" s="326"/>
      <c r="AB76" s="326"/>
      <c r="AC76" s="326"/>
      <c r="AD76" s="326"/>
      <c r="AE76" s="326">
        <v>12</v>
      </c>
      <c r="AF76" s="326"/>
    </row>
    <row r="77" spans="1:32" ht="23.25" customHeight="1" x14ac:dyDescent="0.25">
      <c r="A77" s="160"/>
      <c r="B77" s="80"/>
      <c r="C77" s="80"/>
      <c r="D77" s="165"/>
      <c r="E77" s="618" t="s">
        <v>938</v>
      </c>
      <c r="F77" s="578" t="str">
        <f>Text!C303</f>
        <v>Total aged 85+</v>
      </c>
      <c r="G77" s="257" t="str">
        <f>Text!$C$21</f>
        <v>2023-24</v>
      </c>
      <c r="H77" s="126"/>
      <c r="I77" s="126"/>
      <c r="J77" s="126"/>
      <c r="K77" s="126"/>
      <c r="L77" s="126"/>
      <c r="M77" s="126"/>
      <c r="N77" s="126"/>
      <c r="O77" s="126"/>
      <c r="P77" s="126"/>
      <c r="Q77" s="126"/>
      <c r="R77" s="287" t="str">
        <f>IF(AND(H77="",I77="",J77="",K77="",L77="",M77="",N77="",O77="",P77="",Q77=""),"",SUM(H77:Q77))</f>
        <v/>
      </c>
      <c r="S77" s="126"/>
      <c r="T77" s="80"/>
      <c r="U77" s="160"/>
      <c r="X77" s="196"/>
      <c r="Y77" s="381"/>
      <c r="AA77" s="326"/>
      <c r="AB77" s="326"/>
      <c r="AC77" s="326"/>
      <c r="AD77" s="326"/>
      <c r="AE77" s="326">
        <v>13</v>
      </c>
      <c r="AF77" s="326"/>
    </row>
    <row r="78" spans="1:32" ht="23.25" customHeight="1" x14ac:dyDescent="0.25">
      <c r="A78" s="8"/>
      <c r="E78" s="618"/>
      <c r="F78" s="578"/>
      <c r="G78" s="259" t="str">
        <f>Text!$C$210</f>
        <v>V1</v>
      </c>
      <c r="H78" s="505" t="str">
        <f>IF(AND(H77&lt;&gt;"",H77&lt;=AD6a!H72),"ü",IF(AD6b!$H$79&lt;&gt;"","!","û"))</f>
        <v>û</v>
      </c>
      <c r="I78" s="505" t="str">
        <f>IF(AND(I77&lt;&gt;"",I77&lt;=AD6a!I72),"ü",IF(AD6b!$H$79&lt;&gt;"","!","û"))</f>
        <v>û</v>
      </c>
      <c r="J78" s="505" t="str">
        <f>IF(AND(J77&lt;&gt;"",J77&lt;=AD6a!J72),"ü",IF(AD6b!$H$79&lt;&gt;"","!","û"))</f>
        <v>û</v>
      </c>
      <c r="K78" s="505" t="str">
        <f>IF(AND(K77&lt;&gt;"",K77&lt;=AD6a!K72),"ü",IF(AD6b!$H$79&lt;&gt;"","!","û"))</f>
        <v>û</v>
      </c>
      <c r="L78" s="505" t="str">
        <f>IF(AND(L77&lt;&gt;"",L77&lt;=AD6a!L72),"ü",IF(AD6b!$H$79&lt;&gt;"","!","û"))</f>
        <v>û</v>
      </c>
      <c r="M78" s="505" t="str">
        <f>IF(AND(M77&lt;&gt;"",M77&lt;=AD6a!M72),"ü",IF(AD6b!$H$79&lt;&gt;"","!","û"))</f>
        <v>û</v>
      </c>
      <c r="N78" s="505" t="str">
        <f>IF(AND(N77&lt;&gt;"",N77&lt;=AD6a!N72),"ü",IF(AD6b!$H$79&lt;&gt;"","!","û"))</f>
        <v>û</v>
      </c>
      <c r="O78" s="505" t="str">
        <f>IF(AND(O77&lt;&gt;"",O77&lt;=AD6a!O72),"ü",IF(AD6b!$H$79&lt;&gt;"","!","û"))</f>
        <v>û</v>
      </c>
      <c r="P78" s="505" t="str">
        <f>IF(AND(P77&lt;&gt;"",P77&lt;=AD6a!P72),"ü",IF(AD6b!$H$79&lt;&gt;"","!","û"))</f>
        <v>û</v>
      </c>
      <c r="Q78" s="505" t="str">
        <f>IF(AND(Q77&lt;&gt;"",Q77&lt;=AD6a!Q72),"ü",IF(AD6b!$H$79&lt;&gt;"","!","û"))</f>
        <v>û</v>
      </c>
      <c r="R78" s="505" t="str">
        <f>IF(AND(R77&lt;&gt;"",R77&lt;=AD6a!R72),"ü",IF(AD6b!$H$79&lt;&gt;"","!","û"))</f>
        <v>û</v>
      </c>
      <c r="S78" s="505" t="str">
        <f>IF(AND(S77&lt;&gt;"",S77&lt;=AD6a!S72),"ü",IF(AD6b!$H$79&lt;&gt;"","!","û"))</f>
        <v>û</v>
      </c>
      <c r="U78" s="8"/>
      <c r="X78" s="196"/>
      <c r="Y78" s="381"/>
      <c r="AA78" s="326"/>
      <c r="AB78" s="326"/>
      <c r="AC78" s="326"/>
      <c r="AD78" s="326"/>
      <c r="AE78" s="326">
        <v>14</v>
      </c>
      <c r="AF78" s="326"/>
    </row>
    <row r="79" spans="1:32" ht="23.25" customHeight="1" x14ac:dyDescent="0.25">
      <c r="A79" s="8"/>
      <c r="E79" s="618"/>
      <c r="F79" s="578"/>
      <c r="G79" s="257" t="str">
        <f>Text!$C$211</f>
        <v>V1 Comment</v>
      </c>
      <c r="H79" s="608"/>
      <c r="I79" s="608"/>
      <c r="J79" s="608"/>
      <c r="K79" s="608"/>
      <c r="L79" s="608"/>
      <c r="M79" s="608"/>
      <c r="N79" s="608"/>
      <c r="O79" s="608"/>
      <c r="P79" s="608"/>
      <c r="Q79" s="608"/>
      <c r="R79" s="608"/>
      <c r="S79" s="608"/>
      <c r="U79" s="8"/>
      <c r="X79" s="196"/>
      <c r="Y79" s="381"/>
      <c r="AA79" s="326"/>
      <c r="AB79" s="326"/>
      <c r="AC79" s="326"/>
      <c r="AD79" s="326"/>
      <c r="AE79" s="326">
        <v>15</v>
      </c>
      <c r="AF79" s="326"/>
    </row>
    <row r="80" spans="1:32" s="80" customFormat="1" ht="23.25" customHeight="1" x14ac:dyDescent="0.25">
      <c r="A80" s="8"/>
      <c r="B80"/>
      <c r="C80"/>
      <c r="D80" s="60"/>
      <c r="E80" s="618"/>
      <c r="F80" s="578"/>
      <c r="G80" s="257" t="str">
        <f>Text!$C$209</f>
        <v>2022-23</v>
      </c>
      <c r="H80" s="506" t="e">
        <f>IF(VLOOKUP($I$16&amp;$I$17&amp;$I$18&amp;$P$19&amp;I20,'Historic data'!$A:$B,2,FALSE)=-999,"-",(VLOOKUP($I$16&amp;$I$17&amp;$I$18&amp;$P$19&amp;I20,'Historic data'!$A:$B,2,FALSE)))</f>
        <v>#N/A</v>
      </c>
      <c r="I80" s="506" t="e">
        <f>IF(VLOOKUP($I$16&amp;$I$17&amp;$I$18&amp;$P$19&amp;J20,'Historic data'!$A:$B,2,FALSE)=-999,"-",(VLOOKUP($I$16&amp;$I$17&amp;$I$18&amp;$P$19&amp;J20,'Historic data'!$A:$B,2,FALSE)))</f>
        <v>#N/A</v>
      </c>
      <c r="J80" s="506" t="e">
        <f>IF(VLOOKUP($I$16&amp;$I$17&amp;$I$18&amp;$P$19&amp;K20,'Historic data'!$A:$B,2,FALSE)=-999,"-",(VLOOKUP($I$16&amp;$I$17&amp;$I$18&amp;$P$19&amp;K20,'Historic data'!$A:$B,2,FALSE)))</f>
        <v>#N/A</v>
      </c>
      <c r="K80" s="506" t="e">
        <f>IF(VLOOKUP($I$16&amp;$I$17&amp;$I$18&amp;$P$19&amp;L20,'Historic data'!$A:$B,2,FALSE)=-999,"-",(VLOOKUP($I$16&amp;$I$17&amp;$I$18&amp;$P$19&amp;L20,'Historic data'!$A:$B,2,FALSE)))</f>
        <v>#N/A</v>
      </c>
      <c r="L80" s="506" t="e">
        <f>IF(VLOOKUP($I$16&amp;$I$17&amp;$I$18&amp;$P$19&amp;M20,'Historic data'!$A:$B,2,FALSE)=-999,"-",(VLOOKUP($I$16&amp;$I$17&amp;$I$18&amp;$P$19&amp;M20,'Historic data'!$A:$B,2,FALSE)))</f>
        <v>#N/A</v>
      </c>
      <c r="M80" s="506" t="e">
        <f>IF(VLOOKUP($I$16&amp;$I$17&amp;$I$18&amp;$P$19&amp;N20,'Historic data'!$A:$B,2,FALSE)=-999,"-",(VLOOKUP($I$16&amp;$I$17&amp;$I$18&amp;$P$19&amp;N20,'Historic data'!$A:$B,2,FALSE)))</f>
        <v>#N/A</v>
      </c>
      <c r="N80" s="506" t="e">
        <f>IF(VLOOKUP($I$16&amp;$I$17&amp;$I$18&amp;$P$19&amp;O20,'Historic data'!$A:$B,2,FALSE)=-999,"-",(VLOOKUP($I$16&amp;$I$17&amp;$I$18&amp;$P$19&amp;O20,'Historic data'!$A:$B,2,FALSE)))</f>
        <v>#N/A</v>
      </c>
      <c r="O80" s="506" t="e">
        <f>IF(VLOOKUP($I$16&amp;$I$17&amp;$I$18&amp;$P$19&amp;P20,'Historic data'!$A:$B,2,FALSE)=-999,"-",(VLOOKUP($I$16&amp;$I$17&amp;$I$18&amp;$P$19&amp;P20,'Historic data'!$A:$B,2,FALSE)))</f>
        <v>#N/A</v>
      </c>
      <c r="P80" s="506" t="e">
        <f>IF(VLOOKUP($I$16&amp;$I$17&amp;$I$18&amp;$P$19&amp;Q20,'Historic data'!$A:$B,2,FALSE)=-999,"-",(VLOOKUP($I$16&amp;$I$17&amp;$I$18&amp;$P$19&amp;Q20,'Historic data'!$A:$B,2,FALSE)))</f>
        <v>#N/A</v>
      </c>
      <c r="Q80" s="506" t="e">
        <f>IF(VLOOKUP($I$16&amp;$I$17&amp;$I$18&amp;$P$19&amp;R20,'Historic data'!$A:$B,2,FALSE)=-999,"-",(VLOOKUP($I$16&amp;$I$17&amp;$I$18&amp;$P$19&amp;R20,'Historic data'!$A:$B,2,FALSE)))</f>
        <v>#N/A</v>
      </c>
      <c r="R80" s="506" t="e">
        <f>IF(VLOOKUP($I$16&amp;$I$17&amp;$I$18&amp;$P$19&amp;S20,'Historic data'!$A:$B,2,FALSE)=-999,"-",(VLOOKUP($I$16&amp;$I$17&amp;$I$18&amp;$P$19&amp;S20,'Historic data'!$A:$B,2,FALSE)))</f>
        <v>#N/A</v>
      </c>
      <c r="S80" s="506" t="s">
        <v>10211</v>
      </c>
      <c r="T80"/>
      <c r="U80" s="8"/>
      <c r="X80" s="196"/>
      <c r="Y80" s="381"/>
      <c r="AA80" s="378"/>
      <c r="AB80" s="378"/>
      <c r="AC80" s="378"/>
      <c r="AD80" s="378"/>
      <c r="AE80" s="378">
        <v>16</v>
      </c>
      <c r="AF80" s="378"/>
    </row>
    <row r="81" spans="1:32" ht="23.25" customHeight="1" x14ac:dyDescent="0.25">
      <c r="A81" s="8"/>
      <c r="E81" s="618"/>
      <c r="F81" s="578"/>
      <c r="G81" s="259" t="str">
        <f>Text!$C$212</f>
        <v>V2</v>
      </c>
      <c r="H81" s="505" t="str">
        <f>IF((H77=""),"ü", IF(H80="-","ü",IF(ABS(H80-H77)&lt;=50,"ü", IF(AND(H77&lt;=H80+H80*0.2,H77&gt;=H80-H80*0.2),"ü",IF($H$28="","!","!")))))</f>
        <v>ü</v>
      </c>
      <c r="I81" s="505" t="str">
        <f>IF((I77=""),"ü", IF(I80="-","ü",IF(ABS(I80-I77)&lt;=50,"ü", IF(AND(I77&lt;=I80+I80*0.2,I77&gt;=I80-I80*0.2),"ü",IF($H$28="","!","!")))))</f>
        <v>ü</v>
      </c>
      <c r="J81" s="505" t="str">
        <f t="shared" ref="J81" si="48">IF((J77=""),"ü", IF(J80="-","ü",IF(ABS(J80-J77)&lt;=50,"ü", IF(AND(J77&lt;=J80+J80*0.2,J77&gt;=J80-J80*0.2),"ü",IF($H$28="","!","!")))))</f>
        <v>ü</v>
      </c>
      <c r="K81" s="505" t="str">
        <f t="shared" ref="K81" si="49">IF((K77=""),"ü", IF(K80="-","ü",IF(ABS(K80-K77)&lt;=50,"ü", IF(AND(K77&lt;=K80+K80*0.2,K77&gt;=K80-K80*0.2),"ü",IF($H$28="","!","!")))))</f>
        <v>ü</v>
      </c>
      <c r="L81" s="505" t="str">
        <f t="shared" ref="L81" si="50">IF((L77=""),"ü", IF(L80="-","ü",IF(ABS(L80-L77)&lt;=50,"ü", IF(AND(L77&lt;=L80+L80*0.2,L77&gt;=L80-L80*0.2),"ü",IF($H$28="","!","!")))))</f>
        <v>ü</v>
      </c>
      <c r="M81" s="505" t="str">
        <f t="shared" ref="M81" si="51">IF((M77=""),"ü", IF(M80="-","ü",IF(ABS(M80-M77)&lt;=50,"ü", IF(AND(M77&lt;=M80+M80*0.2,M77&gt;=M80-M80*0.2),"ü",IF($H$28="","!","!")))))</f>
        <v>ü</v>
      </c>
      <c r="N81" s="505" t="str">
        <f>IF((N77=""),"ü", IF(N80="-","ü",IF(ABS(N80-N77)&lt;=50,"ü", IF(AND(N77&lt;=N80+N80*0.2,N77&gt;=N80-N80*0.2),"ü",IF($H$28="","!","!")))))</f>
        <v>ü</v>
      </c>
      <c r="O81" s="505" t="str">
        <f t="shared" ref="O81" si="52">IF((O77=""),"ü", IF(O80="-","ü",IF(ABS(O80-O77)&lt;=50,"ü", IF(AND(O77&lt;=O80+O80*0.2,O77&gt;=O80-O80*0.2),"ü",IF($H$28="","!","!")))))</f>
        <v>ü</v>
      </c>
      <c r="P81" s="505" t="str">
        <f t="shared" ref="P81" si="53">IF((P77=""),"ü", IF(P80="-","ü",IF(ABS(P80-P77)&lt;=50,"ü", IF(AND(P77&lt;=P80+P80*0.2,P77&gt;=P80-P80*0.2),"ü",IF($H$28="","!","!")))))</f>
        <v>ü</v>
      </c>
      <c r="Q81" s="505" t="str">
        <f t="shared" ref="Q81" si="54">IF((Q77=""),"ü", IF(Q80="-","ü",IF(ABS(Q80-Q77)&lt;=50,"ü", IF(AND(Q77&lt;=Q80+Q80*0.2,Q77&gt;=Q80-Q80*0.2),"ü",IF($H$28="","!","!")))))</f>
        <v>ü</v>
      </c>
      <c r="R81" s="505" t="str">
        <f t="shared" ref="R81:S81" si="55">IF((R77=""),"ü", IF(R80="-","ü",IF(ABS(R80-R77)&lt;=50,"ü", IF(AND(R77&lt;=R80+R80*0.2,R77&gt;=R80-R80*0.2),"ü",IF($H$28="","!","!")))))</f>
        <v>ü</v>
      </c>
      <c r="S81" s="505" t="str">
        <f t="shared" si="55"/>
        <v>ü</v>
      </c>
      <c r="U81" s="8"/>
      <c r="X81" s="196"/>
      <c r="Y81" s="381"/>
      <c r="AA81" s="326"/>
      <c r="AB81" s="326"/>
      <c r="AC81" s="326"/>
      <c r="AD81" s="326"/>
      <c r="AE81" s="326">
        <v>17</v>
      </c>
      <c r="AF81" s="326"/>
    </row>
    <row r="82" spans="1:32" ht="23.25" customHeight="1" x14ac:dyDescent="0.25">
      <c r="A82" s="8"/>
      <c r="E82" s="618"/>
      <c r="F82" s="578"/>
      <c r="G82" s="257" t="str">
        <f>Text!$C$213</f>
        <v>V2 Comment</v>
      </c>
      <c r="H82" s="608"/>
      <c r="I82" s="608"/>
      <c r="J82" s="608"/>
      <c r="K82" s="608"/>
      <c r="L82" s="608"/>
      <c r="M82" s="608"/>
      <c r="N82" s="608"/>
      <c r="O82" s="608"/>
      <c r="P82" s="608"/>
      <c r="Q82" s="608"/>
      <c r="R82" s="608"/>
      <c r="S82" s="608"/>
      <c r="U82" s="8"/>
      <c r="X82" s="196"/>
      <c r="Y82" s="381"/>
      <c r="AA82" s="326"/>
      <c r="AB82" s="326"/>
      <c r="AC82" s="326"/>
      <c r="AD82" s="326"/>
      <c r="AE82" s="326">
        <v>18</v>
      </c>
      <c r="AF82" s="326"/>
    </row>
    <row r="83" spans="1:32" ht="23.25" customHeight="1" x14ac:dyDescent="0.25">
      <c r="A83" s="8"/>
      <c r="G83" s="80"/>
      <c r="I83" s="80"/>
      <c r="J83" s="80"/>
      <c r="K83" s="80"/>
      <c r="L83" s="80"/>
      <c r="M83" s="80"/>
      <c r="N83" s="80"/>
      <c r="O83" s="80"/>
      <c r="P83" s="80"/>
      <c r="Q83" s="80"/>
      <c r="R83" s="80"/>
      <c r="S83" s="58"/>
      <c r="U83" s="8"/>
      <c r="X83" s="196"/>
      <c r="Y83" s="381"/>
    </row>
    <row r="84" spans="1:32" ht="23.25" customHeight="1" x14ac:dyDescent="0.25">
      <c r="A84" s="8"/>
      <c r="E84" s="619" t="s">
        <v>422</v>
      </c>
      <c r="F84" s="619" t="str">
        <f>Text!C304</f>
        <v>Total aged 18+</v>
      </c>
      <c r="G84" s="500" t="str">
        <f>Text!$C$21</f>
        <v>2023-24</v>
      </c>
      <c r="H84" s="287" t="str">
        <f t="shared" ref="H84:Q84" si="56">IF(AND(H28="",H35="",H42="",H49="",H56="",H63="",H70="",H77=""),"",SUM(H28,H35,H42,H49,H56,H63,H70,H77))</f>
        <v/>
      </c>
      <c r="I84" s="287" t="str">
        <f t="shared" si="56"/>
        <v/>
      </c>
      <c r="J84" s="287" t="str">
        <f t="shared" si="56"/>
        <v/>
      </c>
      <c r="K84" s="287" t="str">
        <f t="shared" si="56"/>
        <v/>
      </c>
      <c r="L84" s="287" t="str">
        <f t="shared" si="56"/>
        <v/>
      </c>
      <c r="M84" s="287" t="str">
        <f t="shared" si="56"/>
        <v/>
      </c>
      <c r="N84" s="287" t="str">
        <f t="shared" si="56"/>
        <v/>
      </c>
      <c r="O84" s="287" t="str">
        <f t="shared" si="56"/>
        <v/>
      </c>
      <c r="P84" s="287" t="str">
        <f t="shared" si="56"/>
        <v/>
      </c>
      <c r="Q84" s="287" t="str">
        <f t="shared" si="56"/>
        <v/>
      </c>
      <c r="R84" s="287" t="str">
        <f>IF(AND(H84="",I84="",J84="",K84="",L84="",M84="",N84="",O84="",P84="",Q84=""),"",SUM(H84:Q84))</f>
        <v/>
      </c>
      <c r="S84" s="287" t="str">
        <f>IF(AND(S28="",S35="",S42="",S49="",S56="",S63="",S70="",S77=""),"",SUM(S28,S35,S42,S49,S56,S63,S70,S77))</f>
        <v/>
      </c>
      <c r="U84" s="8"/>
      <c r="X84" s="196"/>
      <c r="Y84" s="381"/>
    </row>
    <row r="85" spans="1:32" ht="23.25" customHeight="1" x14ac:dyDescent="0.25">
      <c r="A85" s="8"/>
      <c r="E85" s="619"/>
      <c r="F85" s="619"/>
      <c r="G85" s="499" t="str">
        <f>Text!$C$210</f>
        <v>V1</v>
      </c>
      <c r="H85" s="505" t="str">
        <f>IF(AND(H84&lt;&gt;"",H84&lt;=AD6a!H79),"ü",IF(AD6b!$H$86&lt;&gt;"","!","û"))</f>
        <v>û</v>
      </c>
      <c r="I85" s="505" t="str">
        <f>IF(AND(I84&lt;&gt;"",I84&lt;=AD6a!I79),"ü",IF(AD6b!$H$86&lt;&gt;"","!","û"))</f>
        <v>û</v>
      </c>
      <c r="J85" s="505" t="str">
        <f>IF(AND(J84&lt;&gt;"",J84&lt;=AD6a!J79),"ü",IF(AD6b!$H$86&lt;&gt;"","!","û"))</f>
        <v>û</v>
      </c>
      <c r="K85" s="505" t="str">
        <f>IF(AND(K84&lt;&gt;"",K84&lt;=AD6a!K79),"ü",IF(AD6b!$H$86&lt;&gt;"","!","û"))</f>
        <v>û</v>
      </c>
      <c r="L85" s="505" t="str">
        <f>IF(AND(L84&lt;&gt;"",L84&lt;=AD6a!L79),"ü",IF(AD6b!$H$86&lt;&gt;"","!","û"))</f>
        <v>û</v>
      </c>
      <c r="M85" s="505" t="str">
        <f>IF(AND(M84&lt;&gt;"",M84&lt;=AD6a!M79),"ü",IF(AD6b!$H$86&lt;&gt;"","!","û"))</f>
        <v>û</v>
      </c>
      <c r="N85" s="505" t="str">
        <f>IF(AND(N84&lt;&gt;"",N84&lt;=AD6a!N79),"ü",IF(AD6b!$H$86&lt;&gt;"","!","û"))</f>
        <v>û</v>
      </c>
      <c r="O85" s="505" t="str">
        <f>IF(AND(O84&lt;&gt;"",O84&lt;=AD6a!O79),"ü",IF(AD6b!$H$86&lt;&gt;"","!","û"))</f>
        <v>û</v>
      </c>
      <c r="P85" s="505" t="str">
        <f>IF(AND(P84&lt;&gt;"",P84&lt;=AD6a!P79),"ü",IF(AD6b!$H$86&lt;&gt;"","!","û"))</f>
        <v>û</v>
      </c>
      <c r="Q85" s="505" t="str">
        <f>IF(AND(Q84&lt;&gt;"",Q84&lt;=AD6a!Q79),"ü",IF(AD6b!$H$86&lt;&gt;"","!","û"))</f>
        <v>û</v>
      </c>
      <c r="R85" s="505" t="str">
        <f>IF(AND(R84&lt;&gt;"",R84&lt;=AD6a!R79),"ü",IF(AD6b!$H$86&lt;&gt;"","!","û"))</f>
        <v>û</v>
      </c>
      <c r="S85" s="505" t="str">
        <f>IF(AND(S84&lt;&gt;"",S84&lt;=AD6a!S79),"ü",IF(AD6b!$H$86&lt;&gt;"","!","û"))</f>
        <v>û</v>
      </c>
      <c r="U85" s="8"/>
      <c r="X85" s="196"/>
      <c r="Y85" s="381"/>
    </row>
    <row r="86" spans="1:32" ht="23.25" customHeight="1" x14ac:dyDescent="0.25">
      <c r="A86" s="8"/>
      <c r="E86" s="619"/>
      <c r="F86" s="619"/>
      <c r="G86" s="500" t="str">
        <f>Text!$C$211</f>
        <v>V1 Comment</v>
      </c>
      <c r="H86" s="608"/>
      <c r="I86" s="608"/>
      <c r="J86" s="608"/>
      <c r="K86" s="608"/>
      <c r="L86" s="608"/>
      <c r="M86" s="608"/>
      <c r="N86" s="608"/>
      <c r="O86" s="608"/>
      <c r="P86" s="608"/>
      <c r="Q86" s="608"/>
      <c r="R86" s="608"/>
      <c r="S86" s="608"/>
      <c r="U86" s="8"/>
      <c r="X86" s="196"/>
      <c r="Y86" s="381"/>
    </row>
    <row r="87" spans="1:32" s="80" customFormat="1" ht="23.25" customHeight="1" x14ac:dyDescent="0.25">
      <c r="A87" s="8"/>
      <c r="B87"/>
      <c r="C87"/>
      <c r="D87" s="60"/>
      <c r="E87" s="619"/>
      <c r="F87" s="619"/>
      <c r="G87" s="500" t="str">
        <f>Text!$C$209</f>
        <v>2022-23</v>
      </c>
      <c r="H87" s="506" t="e">
        <f>IF(VLOOKUP($I$16&amp;$I$17&amp;$I$18&amp;$Q$19&amp;I20,'Historic data'!$A:$B,2,FALSE)=-999,"-",(VLOOKUP($I$16&amp;$I$17&amp;$I$18&amp;$Q$19&amp;I20,'Historic data'!$A:$B,2,FALSE)))</f>
        <v>#N/A</v>
      </c>
      <c r="I87" s="506" t="e">
        <f>IF(VLOOKUP($I$16&amp;$I$17&amp;$I$18&amp;$Q$19&amp;J20,'Historic data'!$A:$B,2,FALSE)=-999,"-",(VLOOKUP($I$16&amp;$I$17&amp;$I$18&amp;$Q$19&amp;J20,'Historic data'!$A:$B,2,FALSE)))</f>
        <v>#N/A</v>
      </c>
      <c r="J87" s="506" t="e">
        <f>IF(VLOOKUP($I$16&amp;$I$17&amp;$I$18&amp;$Q$19&amp;K20,'Historic data'!$A:$B,2,FALSE)=-999,"-",(VLOOKUP($I$16&amp;$I$17&amp;$I$18&amp;$Q$19&amp;K20,'Historic data'!$A:$B,2,FALSE)))</f>
        <v>#N/A</v>
      </c>
      <c r="K87" s="506" t="e">
        <f>IF(VLOOKUP($I$16&amp;$I$17&amp;$I$18&amp;$Q$19&amp;L20,'Historic data'!$A:$B,2,FALSE)=-999,"-",(VLOOKUP($I$16&amp;$I$17&amp;$I$18&amp;$Q$19&amp;L20,'Historic data'!$A:$B,2,FALSE)))</f>
        <v>#N/A</v>
      </c>
      <c r="L87" s="506" t="e">
        <f>IF(VLOOKUP($I$16&amp;$I$17&amp;$I$18&amp;$Q$19&amp;M20,'Historic data'!$A:$B,2,FALSE)=-999,"-",(VLOOKUP($I$16&amp;$I$17&amp;$I$18&amp;$Q$19&amp;M20,'Historic data'!$A:$B,2,FALSE)))</f>
        <v>#N/A</v>
      </c>
      <c r="M87" s="506" t="e">
        <f>IF(VLOOKUP($I$16&amp;$I$17&amp;$I$18&amp;$Q$19&amp;N20,'Historic data'!$A:$B,2,FALSE)=-999,"-",(VLOOKUP($I$16&amp;$I$17&amp;$I$18&amp;$Q$19&amp;N20,'Historic data'!$A:$B,2,FALSE)))</f>
        <v>#N/A</v>
      </c>
      <c r="N87" s="506" t="e">
        <f>IF(VLOOKUP($I$16&amp;$I$17&amp;$I$18&amp;$Q$19&amp;O20,'Historic data'!$A:$B,2,FALSE)=-999,"-",(VLOOKUP($I$16&amp;$I$17&amp;$I$18&amp;$Q$19&amp;O20,'Historic data'!$A:$B,2,FALSE)))</f>
        <v>#N/A</v>
      </c>
      <c r="O87" s="506" t="e">
        <f>IF(VLOOKUP($I$16&amp;$I$17&amp;$I$18&amp;$Q$19&amp;P20,'Historic data'!$A:$B,2,FALSE)=-999,"-",(VLOOKUP($I$16&amp;$I$17&amp;$I$18&amp;$Q$19&amp;P20,'Historic data'!$A:$B,2,FALSE)))</f>
        <v>#N/A</v>
      </c>
      <c r="P87" s="506" t="e">
        <f>IF(VLOOKUP($I$16&amp;$I$17&amp;$I$18&amp;$Q$19&amp;Q20,'Historic data'!$A:$B,2,FALSE)=-999,"-",(VLOOKUP($I$16&amp;$I$17&amp;$I$18&amp;$Q$19&amp;Q20,'Historic data'!$A:$B,2,FALSE)))</f>
        <v>#N/A</v>
      </c>
      <c r="Q87" s="506" t="e">
        <f>IF(VLOOKUP($I$16&amp;$I$17&amp;$I$18&amp;$Q$19&amp;R20,'Historic data'!$A:$B,2,FALSE)=-999,"-",(VLOOKUP($I$16&amp;$I$17&amp;$I$18&amp;$Q$19&amp;R20,'Historic data'!$A:$B,2,FALSE)))</f>
        <v>#N/A</v>
      </c>
      <c r="R87" s="506" t="e">
        <f>IF(VLOOKUP($I$16&amp;$I$17&amp;$I$18&amp;$Q$19&amp;S20,'Historic data'!$A:$B,2,FALSE)=-999,"-",(VLOOKUP($I$16&amp;$I$17&amp;$I$18&amp;$Q$19&amp;S20,'Historic data'!$A:$B,2,FALSE)))</f>
        <v>#N/A</v>
      </c>
      <c r="S87" s="506" t="s">
        <v>10211</v>
      </c>
      <c r="T87"/>
      <c r="U87" s="8"/>
      <c r="X87" s="196"/>
      <c r="Y87" s="381"/>
    </row>
    <row r="88" spans="1:32" ht="23.25" customHeight="1" x14ac:dyDescent="0.25">
      <c r="A88" s="8"/>
      <c r="E88" s="619"/>
      <c r="F88" s="619"/>
      <c r="G88" s="499" t="str">
        <f>Text!$C$212</f>
        <v>V2</v>
      </c>
      <c r="H88" s="505" t="str">
        <f>IF((H84=""),"ü", IF(H87="-","ü",IF(ABS(H87-H84)&lt;=50,"ü", IF(AND(H84&lt;=H87+H87*0.2,H84&gt;=H87-H87*0.2),"ü",IF($H$28="","!","!")))))</f>
        <v>ü</v>
      </c>
      <c r="I88" s="505" t="str">
        <f>IF((I84=""),"ü", IF(I87="-","ü",IF(ABS(I87-I84)&lt;=50,"ü", IF(AND(I84&lt;=I87+I87*0.2,I84&gt;=I87-I87*0.2),"ü",IF($H$28="","!","!")))))</f>
        <v>ü</v>
      </c>
      <c r="J88" s="505" t="str">
        <f t="shared" ref="J88" si="57">IF((J84=""),"ü", IF(J87="-","ü",IF(ABS(J87-J84)&lt;=50,"ü", IF(AND(J84&lt;=J87+J87*0.2,J84&gt;=J87-J87*0.2),"ü",IF($H$28="","!","!")))))</f>
        <v>ü</v>
      </c>
      <c r="K88" s="505" t="str">
        <f t="shared" ref="K88" si="58">IF((K84=""),"ü", IF(K87="-","ü",IF(ABS(K87-K84)&lt;=50,"ü", IF(AND(K84&lt;=K87+K87*0.2,K84&gt;=K87-K87*0.2),"ü",IF($H$28="","!","!")))))</f>
        <v>ü</v>
      </c>
      <c r="L88" s="505" t="str">
        <f t="shared" ref="L88" si="59">IF((L84=""),"ü", IF(L87="-","ü",IF(ABS(L87-L84)&lt;=50,"ü", IF(AND(L84&lt;=L87+L87*0.2,L84&gt;=L87-L87*0.2),"ü",IF($H$28="","!","!")))))</f>
        <v>ü</v>
      </c>
      <c r="M88" s="505" t="str">
        <f t="shared" ref="M88" si="60">IF((M84=""),"ü", IF(M87="-","ü",IF(ABS(M87-M84)&lt;=50,"ü", IF(AND(M84&lt;=M87+M87*0.2,M84&gt;=M87-M87*0.2),"ü",IF($H$28="","!","!")))))</f>
        <v>ü</v>
      </c>
      <c r="N88" s="505" t="str">
        <f>IF((N84=""),"ü", IF(N87="-","ü",IF(ABS(N87-N84)&lt;=50,"ü", IF(AND(N84&lt;=N87+N87*0.2,N84&gt;=N87-N87*0.2),"ü",IF($H$28="","!","!")))))</f>
        <v>ü</v>
      </c>
      <c r="O88" s="505" t="str">
        <f t="shared" ref="O88" si="61">IF((O84=""),"ü", IF(O87="-","ü",IF(ABS(O87-O84)&lt;=50,"ü", IF(AND(O84&lt;=O87+O87*0.2,O84&gt;=O87-O87*0.2),"ü",IF($H$28="","!","!")))))</f>
        <v>ü</v>
      </c>
      <c r="P88" s="505" t="str">
        <f t="shared" ref="P88" si="62">IF((P84=""),"ü", IF(P87="-","ü",IF(ABS(P87-P84)&lt;=50,"ü", IF(AND(P84&lt;=P87+P87*0.2,P84&gt;=P87-P87*0.2),"ü",IF($H$28="","!","!")))))</f>
        <v>ü</v>
      </c>
      <c r="Q88" s="505" t="str">
        <f t="shared" ref="Q88" si="63">IF((Q84=""),"ü", IF(Q87="-","ü",IF(ABS(Q87-Q84)&lt;=50,"ü", IF(AND(Q84&lt;=Q87+Q87*0.2,Q84&gt;=Q87-Q87*0.2),"ü",IF($H$28="","!","!")))))</f>
        <v>ü</v>
      </c>
      <c r="R88" s="505" t="str">
        <f t="shared" ref="R88" si="64">IF((R84=""),"ü", IF(R87="-","ü",IF(ABS(R87-R84)&lt;=50,"ü", IF(AND(R84&lt;=R87+R87*0.2,R84&gt;=R87-R87*0.2),"ü",IF($H$28="","!","!")))))</f>
        <v>ü</v>
      </c>
      <c r="S88" s="505" t="str">
        <f>IF((S84=""),"ü", IF(S87="-","ü",IF(ABS(S87-S84)&lt;=50,"ü", IF(AND(S84&lt;=S87+S87*0.2,S84&gt;=S87-S87*0.2),"ü",IF($H$28="","!","!")))))</f>
        <v>ü</v>
      </c>
      <c r="U88" s="8"/>
      <c r="X88" s="196"/>
      <c r="Y88" s="381"/>
    </row>
    <row r="89" spans="1:32" ht="23.25" customHeight="1" x14ac:dyDescent="0.25">
      <c r="A89" s="8"/>
      <c r="E89" s="619"/>
      <c r="F89" s="619"/>
      <c r="G89" s="500" t="str">
        <f>Text!$C$213</f>
        <v>V2 Comment</v>
      </c>
      <c r="H89" s="608"/>
      <c r="I89" s="608"/>
      <c r="J89" s="608"/>
      <c r="K89" s="608"/>
      <c r="L89" s="608"/>
      <c r="M89" s="608"/>
      <c r="N89" s="608"/>
      <c r="O89" s="608"/>
      <c r="P89" s="608"/>
      <c r="Q89" s="608"/>
      <c r="R89" s="608"/>
      <c r="S89" s="608"/>
      <c r="U89" s="8"/>
      <c r="X89" s="196"/>
      <c r="Y89" s="381"/>
    </row>
    <row r="90" spans="1:32" ht="23.25" customHeight="1" x14ac:dyDescent="0.25">
      <c r="A90" s="8"/>
      <c r="G90" s="80"/>
      <c r="U90" s="8"/>
      <c r="X90" s="196"/>
      <c r="Y90" s="381"/>
    </row>
    <row r="91" spans="1:32" ht="23.25" customHeight="1" x14ac:dyDescent="0.25">
      <c r="A91" s="8"/>
      <c r="D91" s="8"/>
      <c r="E91" s="8"/>
      <c r="F91" s="8"/>
      <c r="G91" s="8"/>
      <c r="H91" s="160"/>
      <c r="I91" s="8"/>
      <c r="J91" s="8"/>
      <c r="K91" s="8"/>
      <c r="L91" s="8"/>
      <c r="M91" s="8"/>
      <c r="N91" s="8"/>
      <c r="O91" s="8"/>
      <c r="P91" s="8"/>
      <c r="Q91" s="8"/>
      <c r="R91" s="8"/>
      <c r="S91" s="8"/>
      <c r="T91" s="8"/>
      <c r="U91" s="8"/>
      <c r="X91" s="196"/>
      <c r="Y91" s="381"/>
    </row>
    <row r="92" spans="1:32" ht="27" hidden="1" customHeight="1" x14ac:dyDescent="0.25">
      <c r="X92" s="196"/>
      <c r="Y92" s="381"/>
    </row>
    <row r="93" spans="1:32" ht="27" hidden="1" customHeight="1" x14ac:dyDescent="0.25">
      <c r="X93" s="196"/>
      <c r="Y93" s="381"/>
    </row>
    <row r="94" spans="1:32" s="80" customFormat="1" ht="27" hidden="1" customHeight="1" x14ac:dyDescent="0.25">
      <c r="A94"/>
      <c r="B94"/>
      <c r="C94"/>
      <c r="D94" s="60"/>
      <c r="G94"/>
      <c r="I94"/>
      <c r="J94"/>
      <c r="K94"/>
      <c r="L94"/>
      <c r="M94"/>
      <c r="N94"/>
      <c r="O94"/>
      <c r="P94"/>
      <c r="Q94"/>
      <c r="R94"/>
      <c r="S94"/>
      <c r="T94"/>
      <c r="U94"/>
      <c r="X94" s="196"/>
      <c r="Y94" s="381"/>
    </row>
    <row r="95" spans="1:32" ht="27" hidden="1" customHeight="1" x14ac:dyDescent="0.25">
      <c r="X95" s="196"/>
      <c r="Y95" s="381"/>
    </row>
    <row r="96" spans="1:32" ht="27" hidden="1" customHeight="1" x14ac:dyDescent="0.25">
      <c r="X96" s="196"/>
      <c r="Y96" s="381"/>
    </row>
    <row r="97" spans="1:25" ht="27" hidden="1" customHeight="1" x14ac:dyDescent="0.25">
      <c r="X97" s="196"/>
      <c r="Y97" s="381"/>
    </row>
    <row r="98" spans="1:25" ht="27" hidden="1" customHeight="1" x14ac:dyDescent="0.25">
      <c r="X98" s="196"/>
      <c r="Y98" s="381"/>
    </row>
    <row r="99" spans="1:25" ht="27" hidden="1" customHeight="1" x14ac:dyDescent="0.25">
      <c r="X99" s="196"/>
      <c r="Y99" s="381"/>
    </row>
    <row r="100" spans="1:25" ht="27" hidden="1" customHeight="1" x14ac:dyDescent="0.25">
      <c r="X100" s="196"/>
      <c r="Y100" s="381"/>
    </row>
    <row r="101" spans="1:25" s="80" customFormat="1" ht="27" hidden="1" customHeight="1" x14ac:dyDescent="0.25">
      <c r="A101"/>
      <c r="B101"/>
      <c r="C101"/>
      <c r="D101" s="60"/>
      <c r="G101"/>
      <c r="I101"/>
      <c r="J101"/>
      <c r="K101"/>
      <c r="L101"/>
      <c r="M101"/>
      <c r="N101"/>
      <c r="O101"/>
      <c r="P101"/>
      <c r="Q101"/>
      <c r="R101"/>
      <c r="S101"/>
      <c r="T101"/>
      <c r="U101"/>
      <c r="X101" s="196"/>
      <c r="Y101" s="381"/>
    </row>
    <row r="102" spans="1:25" ht="27" hidden="1" customHeight="1" x14ac:dyDescent="0.25">
      <c r="X102" s="196"/>
      <c r="Y102" s="381"/>
    </row>
    <row r="103" spans="1:25" ht="27" hidden="1" customHeight="1" x14ac:dyDescent="0.25">
      <c r="X103" s="196"/>
      <c r="Y103" s="381"/>
    </row>
    <row r="104" spans="1:25" ht="27" hidden="1" customHeight="1" x14ac:dyDescent="0.25">
      <c r="X104" s="196"/>
      <c r="Y104" s="381"/>
    </row>
    <row r="105" spans="1:25" ht="27" hidden="1" customHeight="1" x14ac:dyDescent="0.25">
      <c r="X105" s="196"/>
      <c r="Y105" s="381"/>
    </row>
    <row r="106" spans="1:25" ht="27" hidden="1" customHeight="1" x14ac:dyDescent="0.25">
      <c r="X106" s="196"/>
      <c r="Y106" s="381"/>
    </row>
    <row r="107" spans="1:25" ht="27" hidden="1" customHeight="1" x14ac:dyDescent="0.25">
      <c r="X107" s="196"/>
      <c r="Y107" s="381"/>
    </row>
    <row r="108" spans="1:25" s="80" customFormat="1" ht="27" hidden="1" customHeight="1" x14ac:dyDescent="0.25">
      <c r="A108"/>
      <c r="B108"/>
      <c r="C108"/>
      <c r="D108" s="60"/>
      <c r="G108"/>
      <c r="I108"/>
      <c r="J108"/>
      <c r="K108"/>
      <c r="L108"/>
      <c r="M108"/>
      <c r="N108"/>
      <c r="O108"/>
      <c r="P108"/>
      <c r="Q108"/>
      <c r="R108"/>
      <c r="S108"/>
      <c r="T108"/>
      <c r="U108"/>
      <c r="X108" s="196"/>
      <c r="Y108" s="381"/>
    </row>
    <row r="109" spans="1:25" ht="27" hidden="1" customHeight="1" x14ac:dyDescent="0.25">
      <c r="X109" s="196"/>
      <c r="Y109" s="381"/>
    </row>
    <row r="110" spans="1:25" ht="27" hidden="1" customHeight="1" x14ac:dyDescent="0.25">
      <c r="X110" s="196"/>
      <c r="Y110" s="381"/>
    </row>
    <row r="111" spans="1:25" ht="27" hidden="1" customHeight="1" x14ac:dyDescent="0.25">
      <c r="X111" s="196"/>
      <c r="Y111" s="381"/>
    </row>
    <row r="112" spans="1:25" ht="27" hidden="1" customHeight="1" x14ac:dyDescent="0.25">
      <c r="X112" s="196"/>
      <c r="Y112" s="381"/>
    </row>
    <row r="113" spans="1:25" ht="27" hidden="1" customHeight="1" x14ac:dyDescent="0.25">
      <c r="X113" s="196"/>
      <c r="Y113" s="381"/>
    </row>
    <row r="114" spans="1:25" ht="27" hidden="1" customHeight="1" x14ac:dyDescent="0.25">
      <c r="X114" s="196"/>
      <c r="Y114" s="381"/>
    </row>
    <row r="115" spans="1:25" s="80" customFormat="1" ht="27" hidden="1" customHeight="1" x14ac:dyDescent="0.25">
      <c r="A115"/>
      <c r="B115"/>
      <c r="C115"/>
      <c r="D115" s="60"/>
      <c r="G115"/>
      <c r="I115"/>
      <c r="J115"/>
      <c r="K115"/>
      <c r="L115"/>
      <c r="M115"/>
      <c r="N115"/>
      <c r="O115"/>
      <c r="P115"/>
      <c r="Q115"/>
      <c r="R115"/>
      <c r="S115"/>
      <c r="T115"/>
      <c r="U115"/>
      <c r="X115" s="196"/>
      <c r="Y115" s="381"/>
    </row>
    <row r="116" spans="1:25" ht="27" hidden="1" customHeight="1" x14ac:dyDescent="0.25">
      <c r="X116" s="196"/>
      <c r="Y116" s="381"/>
    </row>
    <row r="117" spans="1:25" ht="27" hidden="1" customHeight="1" x14ac:dyDescent="0.25">
      <c r="X117" s="196"/>
      <c r="Y117" s="381"/>
    </row>
    <row r="118" spans="1:25" ht="27" hidden="1" customHeight="1" x14ac:dyDescent="0.25">
      <c r="X118" s="196"/>
      <c r="Y118" s="381"/>
    </row>
    <row r="119" spans="1:25" ht="27" hidden="1" customHeight="1" x14ac:dyDescent="0.25">
      <c r="X119" s="196"/>
      <c r="Y119" s="381"/>
    </row>
    <row r="120" spans="1:25" ht="27" hidden="1" customHeight="1" x14ac:dyDescent="0.25">
      <c r="X120" s="196"/>
      <c r="Y120" s="381"/>
    </row>
    <row r="121" spans="1:25" ht="27" hidden="1" customHeight="1" x14ac:dyDescent="0.25">
      <c r="X121" s="196"/>
      <c r="Y121" s="381"/>
    </row>
    <row r="122" spans="1:25" s="80" customFormat="1" ht="27" hidden="1" customHeight="1" x14ac:dyDescent="0.25">
      <c r="A122"/>
      <c r="B122"/>
      <c r="C122"/>
      <c r="D122" s="60"/>
      <c r="G122"/>
      <c r="I122"/>
      <c r="J122"/>
      <c r="K122"/>
      <c r="L122"/>
      <c r="M122"/>
      <c r="N122"/>
      <c r="O122"/>
      <c r="P122"/>
      <c r="Q122"/>
      <c r="R122"/>
      <c r="S122"/>
      <c r="T122"/>
      <c r="U122"/>
      <c r="X122" s="196"/>
      <c r="Y122" s="381"/>
    </row>
    <row r="123" spans="1:25" ht="27" hidden="1" customHeight="1" x14ac:dyDescent="0.25">
      <c r="X123" s="196"/>
      <c r="Y123" s="381"/>
    </row>
    <row r="124" spans="1:25" ht="27" hidden="1" customHeight="1" x14ac:dyDescent="0.25">
      <c r="X124" s="196"/>
      <c r="Y124" s="381"/>
    </row>
    <row r="125" spans="1:25" ht="27" hidden="1" customHeight="1" x14ac:dyDescent="0.25">
      <c r="X125" s="196"/>
      <c r="Y125" s="381"/>
    </row>
    <row r="126" spans="1:25" ht="27" hidden="1" customHeight="1" x14ac:dyDescent="0.25">
      <c r="X126" s="196"/>
      <c r="Y126" s="381"/>
    </row>
    <row r="127" spans="1:25" ht="27" hidden="1" customHeight="1" x14ac:dyDescent="0.25">
      <c r="X127" s="196"/>
      <c r="Y127" s="381"/>
    </row>
    <row r="128" spans="1:25" ht="27" hidden="1" customHeight="1" x14ac:dyDescent="0.25">
      <c r="X128" s="196"/>
      <c r="Y128" s="381"/>
    </row>
    <row r="129" spans="24:25" ht="27" hidden="1" customHeight="1" x14ac:dyDescent="0.25">
      <c r="X129" s="196"/>
      <c r="Y129" s="381"/>
    </row>
    <row r="130" spans="24:25" ht="27" hidden="1" customHeight="1" x14ac:dyDescent="0.25">
      <c r="X130" s="196"/>
      <c r="Y130" s="381"/>
    </row>
    <row r="131" spans="24:25" ht="27" hidden="1" customHeight="1" x14ac:dyDescent="0.25">
      <c r="X131" s="196"/>
      <c r="Y131" s="381"/>
    </row>
    <row r="132" spans="24:25" ht="27" hidden="1" customHeight="1" x14ac:dyDescent="0.25">
      <c r="X132" s="196"/>
      <c r="Y132" s="381"/>
    </row>
    <row r="133" spans="24:25" ht="27" hidden="1" customHeight="1" x14ac:dyDescent="0.25">
      <c r="X133" s="196"/>
      <c r="Y133" s="381"/>
    </row>
    <row r="134" spans="24:25" ht="27" hidden="1" customHeight="1" x14ac:dyDescent="0.25">
      <c r="X134" s="196"/>
      <c r="Y134" s="381"/>
    </row>
    <row r="135" spans="24:25" ht="27" hidden="1" customHeight="1" x14ac:dyDescent="0.25">
      <c r="X135" s="196"/>
      <c r="Y135" s="381"/>
    </row>
    <row r="136" spans="24:25" ht="12.75" hidden="1" customHeight="1" x14ac:dyDescent="0.25">
      <c r="X136" s="196"/>
      <c r="Y136" s="381"/>
    </row>
    <row r="137" spans="24:25" ht="12.75" hidden="1" customHeight="1" x14ac:dyDescent="0.25">
      <c r="X137" s="196"/>
      <c r="Y137" s="381"/>
    </row>
    <row r="138" spans="24:25" ht="12.75" hidden="1" customHeight="1" x14ac:dyDescent="0.25">
      <c r="X138" s="196"/>
      <c r="Y138" s="381"/>
    </row>
    <row r="139" spans="24:25" ht="12.75" hidden="1" customHeight="1" x14ac:dyDescent="0.25">
      <c r="X139" s="196"/>
      <c r="Y139" s="381"/>
    </row>
    <row r="140" spans="24:25" ht="12.75" hidden="1" customHeight="1" x14ac:dyDescent="0.25">
      <c r="X140" s="196"/>
      <c r="Y140" s="381"/>
    </row>
    <row r="141" spans="24:25" ht="12.75" hidden="1" customHeight="1" x14ac:dyDescent="0.25">
      <c r="X141" s="196"/>
      <c r="Y141" s="381"/>
    </row>
    <row r="142" spans="24:25" ht="12.75" hidden="1" customHeight="1" x14ac:dyDescent="0.25">
      <c r="X142" s="196"/>
      <c r="Y142" s="381"/>
    </row>
    <row r="143" spans="24:25" ht="12.75" hidden="1" customHeight="1" x14ac:dyDescent="0.25">
      <c r="X143" s="196"/>
      <c r="Y143" s="381"/>
    </row>
    <row r="144" spans="24:25" ht="12.75" hidden="1" customHeight="1" x14ac:dyDescent="0.25">
      <c r="X144" s="196"/>
      <c r="Y144" s="381"/>
    </row>
    <row r="145" spans="24:25" ht="12.75" hidden="1" customHeight="1" x14ac:dyDescent="0.25">
      <c r="X145" s="196"/>
      <c r="Y145" s="381"/>
    </row>
  </sheetData>
  <sheetProtection algorithmName="SHA-512" hashValue="QoLQQhjl4gECORS2oIS4LUX0JHkXoRCgZ03stDXlCfRfRer/7DGfVKjEsdu0E7fYXyCISxOcHREPeDtisg9MCA==" saltValue="0R7MGjBIhII6mADB7M1xQQ==" spinCount="100000" sheet="1" objects="1" scenarios="1"/>
  <mergeCells count="40">
    <mergeCell ref="E7:R7"/>
    <mergeCell ref="F12:S12"/>
    <mergeCell ref="S26:S27"/>
    <mergeCell ref="R26:R27"/>
    <mergeCell ref="E28:E33"/>
    <mergeCell ref="F28:F33"/>
    <mergeCell ref="H30:S30"/>
    <mergeCell ref="H33:S33"/>
    <mergeCell ref="F42:F47"/>
    <mergeCell ref="E42:E47"/>
    <mergeCell ref="H47:S47"/>
    <mergeCell ref="H44:S44"/>
    <mergeCell ref="F35:F40"/>
    <mergeCell ref="E35:E40"/>
    <mergeCell ref="H40:S40"/>
    <mergeCell ref="H37:S37"/>
    <mergeCell ref="F56:F61"/>
    <mergeCell ref="E56:E61"/>
    <mergeCell ref="H61:S61"/>
    <mergeCell ref="H58:S58"/>
    <mergeCell ref="F49:F54"/>
    <mergeCell ref="E49:E54"/>
    <mergeCell ref="H54:S54"/>
    <mergeCell ref="H51:S51"/>
    <mergeCell ref="F70:F75"/>
    <mergeCell ref="E70:E75"/>
    <mergeCell ref="E63:E68"/>
    <mergeCell ref="F63:F68"/>
    <mergeCell ref="H65:S65"/>
    <mergeCell ref="H72:S72"/>
    <mergeCell ref="H75:S75"/>
    <mergeCell ref="H68:S68"/>
    <mergeCell ref="F77:F82"/>
    <mergeCell ref="E77:E82"/>
    <mergeCell ref="F84:F89"/>
    <mergeCell ref="E84:E89"/>
    <mergeCell ref="H89:S89"/>
    <mergeCell ref="H86:S86"/>
    <mergeCell ref="H82:S82"/>
    <mergeCell ref="H79:S79"/>
  </mergeCells>
  <conditionalFormatting sqref="E9:F9">
    <cfRule type="cellIs" dxfId="71" priority="28" stopIfTrue="1" operator="equal">
      <formula>"!"</formula>
    </cfRule>
    <cfRule type="cellIs" dxfId="70" priority="29" stopIfTrue="1" operator="equal">
      <formula>"ü"</formula>
    </cfRule>
  </conditionalFormatting>
  <conditionalFormatting sqref="H29:S29 H36:S36 H43:S43 H50:S50 H57:S57 H64:S64 H71:S71 H78:S78 H85:S85">
    <cfRule type="cellIs" dxfId="69" priority="156" stopIfTrue="1" operator="equal">
      <formula>"!"</formula>
    </cfRule>
    <cfRule type="cellIs" dxfId="68" priority="157" stopIfTrue="1" operator="equal">
      <formula>"ü"</formula>
    </cfRule>
    <cfRule type="cellIs" dxfId="67" priority="158" stopIfTrue="1" operator="equal">
      <formula>"û"</formula>
    </cfRule>
  </conditionalFormatting>
  <conditionalFormatting sqref="H32:S32">
    <cfRule type="cellIs" dxfId="66" priority="25" stopIfTrue="1" operator="equal">
      <formula>"!"</formula>
    </cfRule>
    <cfRule type="cellIs" dxfId="65" priority="26" stopIfTrue="1" operator="equal">
      <formula>"ü"</formula>
    </cfRule>
    <cfRule type="cellIs" dxfId="64" priority="27" stopIfTrue="1" operator="equal">
      <formula>"û"</formula>
    </cfRule>
  </conditionalFormatting>
  <conditionalFormatting sqref="H39:S39">
    <cfRule type="cellIs" dxfId="63" priority="22" stopIfTrue="1" operator="equal">
      <formula>"!"</formula>
    </cfRule>
    <cfRule type="cellIs" dxfId="62" priority="23" stopIfTrue="1" operator="equal">
      <formula>"ü"</formula>
    </cfRule>
    <cfRule type="cellIs" dxfId="61" priority="24" stopIfTrue="1" operator="equal">
      <formula>"û"</formula>
    </cfRule>
  </conditionalFormatting>
  <conditionalFormatting sqref="H46:S46">
    <cfRule type="cellIs" dxfId="60" priority="19" stopIfTrue="1" operator="equal">
      <formula>"!"</formula>
    </cfRule>
    <cfRule type="cellIs" dxfId="59" priority="20" stopIfTrue="1" operator="equal">
      <formula>"ü"</formula>
    </cfRule>
    <cfRule type="cellIs" dxfId="58" priority="21" stopIfTrue="1" operator="equal">
      <formula>"û"</formula>
    </cfRule>
  </conditionalFormatting>
  <conditionalFormatting sqref="H53:S53">
    <cfRule type="cellIs" dxfId="57" priority="16" stopIfTrue="1" operator="equal">
      <formula>"!"</formula>
    </cfRule>
    <cfRule type="cellIs" dxfId="56" priority="17" stopIfTrue="1" operator="equal">
      <formula>"ü"</formula>
    </cfRule>
    <cfRule type="cellIs" dxfId="55" priority="18" stopIfTrue="1" operator="equal">
      <formula>"û"</formula>
    </cfRule>
  </conditionalFormatting>
  <conditionalFormatting sqref="H60:S60">
    <cfRule type="cellIs" dxfId="54" priority="13" stopIfTrue="1" operator="equal">
      <formula>"!"</formula>
    </cfRule>
    <cfRule type="cellIs" dxfId="53" priority="14" stopIfTrue="1" operator="equal">
      <formula>"ü"</formula>
    </cfRule>
    <cfRule type="cellIs" dxfId="52" priority="15" stopIfTrue="1" operator="equal">
      <formula>"û"</formula>
    </cfRule>
  </conditionalFormatting>
  <conditionalFormatting sqref="H67:S67">
    <cfRule type="cellIs" dxfId="51" priority="10" stopIfTrue="1" operator="equal">
      <formula>"!"</formula>
    </cfRule>
    <cfRule type="cellIs" dxfId="50" priority="11" stopIfTrue="1" operator="equal">
      <formula>"ü"</formula>
    </cfRule>
    <cfRule type="cellIs" dxfId="49" priority="12" stopIfTrue="1" operator="equal">
      <formula>"û"</formula>
    </cfRule>
  </conditionalFormatting>
  <conditionalFormatting sqref="H74:S74">
    <cfRule type="cellIs" dxfId="48" priority="7" stopIfTrue="1" operator="equal">
      <formula>"!"</formula>
    </cfRule>
    <cfRule type="cellIs" dxfId="47" priority="8" stopIfTrue="1" operator="equal">
      <formula>"ü"</formula>
    </cfRule>
    <cfRule type="cellIs" dxfId="46" priority="9" stopIfTrue="1" operator="equal">
      <formula>"û"</formula>
    </cfRule>
  </conditionalFormatting>
  <conditionalFormatting sqref="H81:S81">
    <cfRule type="cellIs" dxfId="45" priority="4" stopIfTrue="1" operator="equal">
      <formula>"!"</formula>
    </cfRule>
    <cfRule type="cellIs" dxfId="44" priority="5" stopIfTrue="1" operator="equal">
      <formula>"ü"</formula>
    </cfRule>
    <cfRule type="cellIs" dxfId="43" priority="6" stopIfTrue="1" operator="equal">
      <formula>"û"</formula>
    </cfRule>
  </conditionalFormatting>
  <conditionalFormatting sqref="H88:S88">
    <cfRule type="cellIs" dxfId="42" priority="1" stopIfTrue="1" operator="equal">
      <formula>"!"</formula>
    </cfRule>
    <cfRule type="cellIs" dxfId="41" priority="2" stopIfTrue="1" operator="equal">
      <formula>"ü"</formula>
    </cfRule>
    <cfRule type="cellIs" dxfId="40" priority="3" stopIfTrue="1" operator="equal">
      <formula>"û"</formula>
    </cfRule>
  </conditionalFormatting>
  <hyperlinks>
    <hyperlink ref="S3" location="'Table 1 Referrals'!A1" display="'Table 1 Referrals'!A1" xr:uid="{00000000-0004-0000-1000-000000000000}"/>
    <hyperlink ref="S5" location="Home!A1" display="Home!A1" xr:uid="{00000000-0004-0000-1000-000001000000}"/>
    <hyperlink ref="S4" location="'AD7'!A1" display="'AD7'!A1" xr:uid="{00000000-0004-0000-1000-000002000000}"/>
  </hyperlinks>
  <pageMargins left="0.70866141732283472" right="0.70866141732283472" top="0.74803149606299213" bottom="0.74803149606299213" header="0.31496062992125984" footer="0.31496062992125984"/>
  <pageSetup paperSize="9" scale="2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U17"/>
  <sheetViews>
    <sheetView showRowColHeaders="0" zoomScale="85" zoomScaleNormal="85" workbookViewId="0">
      <selection activeCell="E5" sqref="E5"/>
    </sheetView>
  </sheetViews>
  <sheetFormatPr defaultColWidth="0" defaultRowHeight="12.75" customHeight="1" zeroHeight="1" x14ac:dyDescent="0.25"/>
  <cols>
    <col min="1" max="1" width="4.33203125" customWidth="1"/>
    <col min="2" max="3" width="3.6640625" hidden="1" customWidth="1"/>
    <col min="4" max="4" width="4.33203125" style="60" customWidth="1"/>
    <col min="5" max="5" width="9.6640625" customWidth="1"/>
    <col min="6" max="6" width="39.5546875" customWidth="1"/>
    <col min="7" max="7" width="11" style="80" customWidth="1"/>
    <col min="8" max="8" width="8.44140625" customWidth="1"/>
    <col min="9" max="9" width="41.33203125" customWidth="1"/>
    <col min="10" max="10" width="11" customWidth="1"/>
    <col min="11" max="11" width="8.44140625" customWidth="1"/>
    <col min="12" max="12" width="41.33203125" customWidth="1"/>
    <col min="13" max="14" width="4" customWidth="1"/>
    <col min="15" max="32" width="17.33203125" hidden="1" customWidth="1"/>
    <col min="33" max="254" width="2.33203125" hidden="1" customWidth="1"/>
    <col min="255" max="255" width="0.33203125" hidden="1" customWidth="1"/>
    <col min="256" max="16384" width="9.33203125" hidden="1"/>
  </cols>
  <sheetData>
    <row r="1" spans="1:20" ht="13.2" x14ac:dyDescent="0.25">
      <c r="A1" s="8"/>
      <c r="D1" s="61"/>
      <c r="E1" s="8"/>
      <c r="F1" s="8"/>
      <c r="G1" s="160"/>
      <c r="H1" s="8"/>
      <c r="I1" s="8"/>
      <c r="J1" s="8"/>
      <c r="K1" s="8"/>
      <c r="L1" s="8"/>
      <c r="M1" s="8"/>
      <c r="N1" s="8"/>
    </row>
    <row r="2" spans="1:20" ht="6.75" customHeight="1" x14ac:dyDescent="0.25">
      <c r="A2" s="8"/>
      <c r="D2" s="195"/>
      <c r="E2" s="182"/>
      <c r="F2" s="182"/>
      <c r="G2" s="196"/>
      <c r="H2" s="182"/>
      <c r="I2" s="182"/>
      <c r="J2" s="182"/>
      <c r="K2" s="182"/>
      <c r="L2" s="182"/>
      <c r="M2" s="182"/>
      <c r="N2" s="8"/>
    </row>
    <row r="3" spans="1:20" ht="18" customHeight="1" x14ac:dyDescent="0.25">
      <c r="A3" s="8"/>
      <c r="D3" s="195"/>
      <c r="E3" s="625" t="str">
        <f>Text!C253</f>
        <v>Adults: Social Services Performance and Improvement Framework, 2023-24</v>
      </c>
      <c r="F3" s="625"/>
      <c r="G3" s="625"/>
      <c r="H3" s="625"/>
      <c r="I3" s="625"/>
      <c r="J3" s="625"/>
      <c r="K3" s="625"/>
      <c r="L3" s="199" t="str">
        <f>VLOOKUP(Home!$Q$19,LAs!$B$3:$C$25,2,FALSE)</f>
        <v>Please select</v>
      </c>
      <c r="M3" s="182"/>
      <c r="N3" s="8"/>
    </row>
    <row r="4" spans="1:20" ht="15.75" customHeight="1" x14ac:dyDescent="0.25">
      <c r="A4" s="8"/>
      <c r="D4" s="195"/>
      <c r="E4" s="321"/>
      <c r="F4" s="321"/>
      <c r="G4" s="321"/>
      <c r="H4" s="321"/>
      <c r="I4" s="321"/>
      <c r="J4" s="321"/>
      <c r="K4" s="321"/>
      <c r="L4" s="200" t="str">
        <f>Text!C60</f>
        <v>Table 8 - Adult Carers (AD8)</v>
      </c>
      <c r="M4" s="182"/>
      <c r="N4" s="8"/>
      <c r="P4" s="152" t="s">
        <v>3</v>
      </c>
      <c r="Q4" s="153">
        <f>COUNTIF($K$12:$K$13,P4)+COUNTIF($H$12:$H$13,P4)</f>
        <v>2</v>
      </c>
    </row>
    <row r="5" spans="1:20" ht="17.25" customHeight="1" x14ac:dyDescent="0.3">
      <c r="A5" s="8"/>
      <c r="D5" s="195"/>
      <c r="E5" s="195"/>
      <c r="F5" s="197"/>
      <c r="G5" s="198"/>
      <c r="H5" s="197"/>
      <c r="J5" s="200"/>
      <c r="K5" s="200"/>
      <c r="L5" s="200" t="str">
        <f>Guidetext!C21</f>
        <v>Back to Home Page</v>
      </c>
      <c r="M5" s="182"/>
      <c r="N5" s="8"/>
      <c r="P5" s="152" t="s">
        <v>7</v>
      </c>
      <c r="Q5" s="153">
        <f>COUNTIF($K$12:$K$13,P5)+COUNTIF($H$12:$H$13,P5)</f>
        <v>0</v>
      </c>
    </row>
    <row r="6" spans="1:20" ht="11.25" customHeight="1" x14ac:dyDescent="0.3">
      <c r="A6" s="8"/>
      <c r="D6" s="195"/>
      <c r="E6" s="195"/>
      <c r="F6" s="197"/>
      <c r="G6" s="198"/>
      <c r="H6" s="197"/>
      <c r="I6" s="182"/>
      <c r="J6" s="200"/>
      <c r="K6" s="200"/>
      <c r="L6" s="200"/>
      <c r="M6" s="182"/>
      <c r="N6" s="8"/>
      <c r="P6" s="152"/>
      <c r="Q6" s="153"/>
    </row>
    <row r="7" spans="1:20" s="58" customFormat="1" ht="18" customHeight="1" x14ac:dyDescent="0.25">
      <c r="A7" s="57"/>
      <c r="C7" s="78"/>
      <c r="D7" s="201"/>
      <c r="E7" s="626" t="str">
        <f>Text!C263</f>
        <v>Table 7 - Advocacy</v>
      </c>
      <c r="F7" s="626"/>
      <c r="G7" s="626"/>
      <c r="H7" s="626"/>
      <c r="I7" s="626"/>
      <c r="J7" s="626"/>
      <c r="K7" s="626"/>
      <c r="L7" s="626"/>
      <c r="M7" s="207"/>
      <c r="N7" s="57"/>
      <c r="P7" s="153" t="s">
        <v>4</v>
      </c>
      <c r="Q7" s="153">
        <f>COUNTIF($K$12:$K$13,P7)+COUNTIF($H$12:$H$13,P7)</f>
        <v>0</v>
      </c>
    </row>
    <row r="8" spans="1:20" s="58" customFormat="1" ht="18" customHeight="1" x14ac:dyDescent="0.25">
      <c r="A8" s="57"/>
      <c r="C8" s="78"/>
      <c r="D8" s="201"/>
      <c r="E8" s="203"/>
      <c r="F8" s="203"/>
      <c r="G8" s="203"/>
      <c r="H8" s="203"/>
      <c r="I8" s="203"/>
      <c r="J8" s="203"/>
      <c r="K8" s="203"/>
      <c r="L8" s="203"/>
      <c r="M8" s="207"/>
      <c r="N8" s="57"/>
    </row>
    <row r="9" spans="1:20" s="58" customFormat="1" ht="11.25" customHeight="1" x14ac:dyDescent="0.25">
      <c r="A9" s="57"/>
      <c r="C9" s="78"/>
      <c r="D9" s="201"/>
      <c r="E9" s="334" t="str">
        <f>Text!C312</f>
        <v>V2: Please use the comments boxes to explain any increases or decreases above 20% when comparing 2023-24 data with 2022-23 data.</v>
      </c>
      <c r="F9" s="203"/>
      <c r="G9" s="204"/>
      <c r="H9" s="203"/>
      <c r="I9" s="202"/>
      <c r="J9" s="202"/>
      <c r="K9" s="202"/>
      <c r="L9" s="202"/>
      <c r="M9" s="207"/>
      <c r="N9" s="57"/>
      <c r="P9" s="80" t="s">
        <v>461</v>
      </c>
      <c r="Q9" s="209">
        <f>(Q5+Q7)/SUM(Q4:Q7)</f>
        <v>0</v>
      </c>
      <c r="R9" s="154"/>
    </row>
    <row r="10" spans="1:20" s="58" customFormat="1" ht="11.25" customHeight="1" x14ac:dyDescent="0.25">
      <c r="A10" s="57"/>
      <c r="C10" s="78"/>
      <c r="D10" s="201"/>
      <c r="E10" s="203"/>
      <c r="F10" s="203"/>
      <c r="G10" s="204"/>
      <c r="H10" s="203"/>
      <c r="I10" s="202"/>
      <c r="J10" s="202"/>
      <c r="K10" s="202"/>
      <c r="L10" s="202"/>
      <c r="M10" s="207"/>
      <c r="N10" s="57"/>
      <c r="P10" s="80"/>
      <c r="Q10" s="209"/>
      <c r="R10" s="154"/>
    </row>
    <row r="11" spans="1:20" s="58" customFormat="1" ht="24" customHeight="1" x14ac:dyDescent="0.25">
      <c r="A11" s="57"/>
      <c r="C11" s="78"/>
      <c r="D11" s="201"/>
      <c r="E11" s="205"/>
      <c r="F11" s="206"/>
      <c r="G11" s="124" t="str">
        <f>Text!$C$21</f>
        <v>2023-24</v>
      </c>
      <c r="H11" s="124" t="str">
        <f>Text!$C$210</f>
        <v>V1</v>
      </c>
      <c r="I11" s="124" t="str">
        <f>Text!$C$211</f>
        <v>V1 Comment</v>
      </c>
      <c r="J11" s="124" t="str">
        <f>Text!$C$209</f>
        <v>2022-23</v>
      </c>
      <c r="K11" s="124" t="str">
        <f>Text!$C$212</f>
        <v>V2</v>
      </c>
      <c r="L11" s="124" t="str">
        <f>Text!$C$213</f>
        <v>V2 Comment</v>
      </c>
      <c r="M11" s="207"/>
      <c r="N11" s="57"/>
    </row>
    <row r="12" spans="1:20" s="58" customFormat="1" ht="79.5" customHeight="1" x14ac:dyDescent="0.25">
      <c r="A12" s="57"/>
      <c r="C12" s="78"/>
      <c r="D12" s="201"/>
      <c r="E12" s="129" t="s">
        <v>423</v>
      </c>
      <c r="F12" s="139" t="str">
        <f>Text!C187</f>
        <v>The total number of adults during the year where the need for an independent professional advocate was identified</v>
      </c>
      <c r="G12" s="141"/>
      <c r="H12" s="247" t="str">
        <f>IF(G12="",IF(I12="","û","!"),"ü")</f>
        <v>û</v>
      </c>
      <c r="I12" s="320"/>
      <c r="J12" s="317" t="e">
        <f>IF(VLOOKUP($P$13&amp;$Q$13&amp;$R$13&amp;S13&amp;$T$13,'Historic data'!$A:$B,2,FALSE)=-999,"-",(VLOOKUP($P$13&amp;$Q$13&amp;$R$13&amp;S13&amp;$T$13,'Historic data'!$A:$B,2,FALSE)))</f>
        <v>#N/A</v>
      </c>
      <c r="K12" s="247" t="e">
        <f>IF(OR(G12="",J12="-"),"ü",IF(AND(G12&lt;=J12+J12*0.2,G12&gt;=J12-J12*0.2),"ü",IF($L12="","!","!")))</f>
        <v>#N/A</v>
      </c>
      <c r="L12" s="320"/>
      <c r="M12" s="207"/>
      <c r="N12" s="57"/>
      <c r="P12" s="325" t="s">
        <v>28</v>
      </c>
      <c r="Q12" s="325" t="s">
        <v>29</v>
      </c>
      <c r="R12" s="325" t="s">
        <v>639</v>
      </c>
      <c r="S12" s="325" t="s">
        <v>640</v>
      </c>
      <c r="T12" s="325" t="s">
        <v>845</v>
      </c>
    </row>
    <row r="13" spans="1:20" s="58" customFormat="1" ht="79.5" customHeight="1" x14ac:dyDescent="0.25">
      <c r="A13" s="57"/>
      <c r="C13" s="78"/>
      <c r="D13" s="201"/>
      <c r="E13" s="129" t="s">
        <v>424</v>
      </c>
      <c r="F13" s="139" t="str">
        <f>Text!C310</f>
        <v xml:space="preserve">The total number of adults during the year where the need for an independent professional advocate was identified and an independent professional advocate was provided
</v>
      </c>
      <c r="G13" s="141"/>
      <c r="H13" s="247" t="str">
        <f>IF(AND(G13&lt;&gt;"",G13&lt;=G12),"ü",IF(I13&lt;&gt;"","!","û"))</f>
        <v>û</v>
      </c>
      <c r="I13" s="320"/>
      <c r="J13" s="317" t="e">
        <f>IF(VLOOKUP($P$13&amp;$Q$13&amp;$R$13&amp;S14&amp;$T$13,'Historic data'!$A:$B,2,FALSE)=-999,"-",(VLOOKUP($P$13&amp;$Q$13&amp;$R$13&amp;S14&amp;$T$13,'Historic data'!$A:$B,2,FALSE)))</f>
        <v>#N/A</v>
      </c>
      <c r="K13" s="247" t="e">
        <f>IF(OR(G13="",J13="-"),"ü",IF(AND(G13&lt;=J13+J13*0.2,G13&gt;=J13-J13*0.2),"ü",IF($L13="","!","!")))</f>
        <v>#N/A</v>
      </c>
      <c r="L13" s="320"/>
      <c r="M13" s="207"/>
      <c r="N13" s="57"/>
      <c r="P13" s="326">
        <v>202223</v>
      </c>
      <c r="Q13" s="326">
        <f>Home!$Q$19</f>
        <v>0</v>
      </c>
      <c r="R13" s="326">
        <v>25</v>
      </c>
      <c r="S13" s="326">
        <v>1</v>
      </c>
      <c r="T13" s="326">
        <v>1</v>
      </c>
    </row>
    <row r="14" spans="1:20" ht="17.25" customHeight="1" x14ac:dyDescent="0.25">
      <c r="A14" s="8"/>
      <c r="D14" s="195"/>
      <c r="E14" s="182"/>
      <c r="F14" s="182"/>
      <c r="G14" s="196"/>
      <c r="H14" s="182"/>
      <c r="I14" s="182"/>
      <c r="J14" s="182"/>
      <c r="K14" s="182"/>
      <c r="L14" s="182"/>
      <c r="M14" s="182"/>
      <c r="N14" s="8"/>
      <c r="P14" s="326"/>
      <c r="Q14" s="326"/>
      <c r="R14" s="326"/>
      <c r="S14" s="326">
        <v>2</v>
      </c>
      <c r="T14" s="326"/>
    </row>
    <row r="15" spans="1:20" ht="13.2" x14ac:dyDescent="0.25">
      <c r="A15" s="8"/>
      <c r="D15" s="61"/>
      <c r="E15" s="8"/>
      <c r="F15" s="8"/>
      <c r="G15" s="160"/>
      <c r="H15" s="8"/>
      <c r="I15" s="8"/>
      <c r="J15" s="8"/>
      <c r="K15" s="8"/>
      <c r="L15" s="8"/>
      <c r="M15" s="8"/>
      <c r="N15" s="8"/>
      <c r="P15" s="326"/>
      <c r="Q15" s="326"/>
      <c r="R15" s="326"/>
      <c r="S15" s="326"/>
      <c r="T15" s="326"/>
    </row>
    <row r="16" spans="1:20" ht="13.2" hidden="1" x14ac:dyDescent="0.25">
      <c r="P16" s="326"/>
      <c r="Q16" s="326"/>
      <c r="R16" s="326">
        <v>12</v>
      </c>
      <c r="S16" s="326">
        <v>4</v>
      </c>
      <c r="T16" s="326"/>
    </row>
    <row r="17" spans="16:20" ht="13.2" hidden="1" x14ac:dyDescent="0.25">
      <c r="P17" s="326"/>
      <c r="Q17" s="326"/>
      <c r="R17" s="326"/>
      <c r="S17" s="326">
        <v>99</v>
      </c>
      <c r="T17" s="326"/>
    </row>
  </sheetData>
  <sheetProtection algorithmName="SHA-512" hashValue="whVrehz1vlq2GOlZZwcaqBUQTM3uzvpCyVH++fTSMQkd7TB+rc5Hidvso/kZH6/G70X2JJoSfowI9XQZyx5MpQ==" saltValue="1o8pBvvHibQtAkd3Utr7oQ==" spinCount="100000" sheet="1" objects="1" scenarios="1"/>
  <mergeCells count="2">
    <mergeCell ref="E3:K3"/>
    <mergeCell ref="E7:L7"/>
  </mergeCells>
  <conditionalFormatting sqref="H12:H13">
    <cfRule type="cellIs" dxfId="39" priority="3" stopIfTrue="1" operator="equal">
      <formula>"!"</formula>
    </cfRule>
    <cfRule type="cellIs" dxfId="38" priority="4" stopIfTrue="1" operator="equal">
      <formula>"ü"</formula>
    </cfRule>
  </conditionalFormatting>
  <conditionalFormatting sqref="K12:K13">
    <cfRule type="cellIs" dxfId="37" priority="1" stopIfTrue="1" operator="equal">
      <formula>"!"</formula>
    </cfRule>
    <cfRule type="cellIs" dxfId="36" priority="2" stopIfTrue="1" operator="equal">
      <formula>"ü"</formula>
    </cfRule>
  </conditionalFormatting>
  <dataValidations count="1">
    <dataValidation allowBlank="1" showInputMessage="1" showErrorMessage="1" promptTitle="Dilysu / Validation:" prompt="Dylai'r gwerth hyn bod yn llai na neu'n hafal i AD/032._x000a__x000a_This value should be less than or equal to AD/032." sqref="H13" xr:uid="{00000000-0002-0000-1100-000000000000}"/>
  </dataValidations>
  <hyperlinks>
    <hyperlink ref="L4" location="'AD8'!A1" display="'AD8'!A1" xr:uid="{00000000-0004-0000-1100-000000000000}"/>
    <hyperlink ref="L3" location="'Table 1 Referrals'!A1" display="'Table 1 Referrals'!A1" xr:uid="{00000000-0004-0000-1100-000001000000}"/>
    <hyperlink ref="L5" location="Home!A1" display="Home!A1" xr:uid="{00000000-0004-0000-1100-000002000000}"/>
  </hyperlinks>
  <pageMargins left="0.7" right="0.7" top="0.75" bottom="0.75" header="0.3" footer="0.3"/>
  <pageSetup paperSize="9" scale="70" orientation="landscape" horizontalDpi="360" verticalDpi="36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X220"/>
  <sheetViews>
    <sheetView showGridLines="0" showRowColHeaders="0" zoomScale="85" zoomScaleNormal="85" workbookViewId="0">
      <selection activeCell="E5" sqref="E5"/>
    </sheetView>
  </sheetViews>
  <sheetFormatPr defaultColWidth="0" defaultRowHeight="0" customHeight="1" zeroHeight="1" x14ac:dyDescent="0.25"/>
  <cols>
    <col min="1" max="1" width="3.5546875" customWidth="1"/>
    <col min="2" max="3" width="3.6640625" hidden="1" customWidth="1"/>
    <col min="4" max="4" width="4" style="60" bestFit="1" customWidth="1"/>
    <col min="5" max="5" width="9.6640625" customWidth="1"/>
    <col min="6" max="6" width="52.5546875" customWidth="1"/>
    <col min="7" max="7" width="11.33203125" customWidth="1"/>
    <col min="8" max="8" width="8.44140625" style="80" customWidth="1"/>
    <col min="9" max="9" width="44.6640625" customWidth="1"/>
    <col min="10" max="10" width="11.33203125" customWidth="1"/>
    <col min="11" max="11" width="8.44140625" customWidth="1"/>
    <col min="12" max="12" width="44.6640625" customWidth="1"/>
    <col min="13" max="13" width="3.33203125" customWidth="1"/>
    <col min="14" max="14" width="3.6640625" customWidth="1"/>
    <col min="15" max="18" width="9.6640625" hidden="1" customWidth="1"/>
    <col min="19" max="24" width="9.6640625" style="329" hidden="1" customWidth="1"/>
    <col min="25" max="16384" width="9.6640625" hidden="1"/>
  </cols>
  <sheetData>
    <row r="1" spans="1:24" ht="13.2" x14ac:dyDescent="0.25">
      <c r="A1" s="8"/>
      <c r="D1" s="61"/>
      <c r="E1" s="8"/>
      <c r="F1" s="8"/>
      <c r="G1" s="8"/>
      <c r="H1" s="160"/>
      <c r="I1" s="8"/>
      <c r="J1" s="8"/>
      <c r="K1" s="8"/>
      <c r="L1" s="8"/>
      <c r="M1" s="8"/>
      <c r="N1" s="8"/>
    </row>
    <row r="2" spans="1:24" ht="6.75" customHeight="1" x14ac:dyDescent="0.25">
      <c r="A2" s="8"/>
      <c r="N2" s="8"/>
    </row>
    <row r="3" spans="1:24" ht="12.75" customHeight="1" x14ac:dyDescent="0.25">
      <c r="A3" s="8"/>
      <c r="E3" s="625" t="str">
        <f>Text!C253</f>
        <v>Adults: Social Services Performance and Improvement Framework, 2023-24</v>
      </c>
      <c r="F3" s="625"/>
      <c r="G3" s="625"/>
      <c r="H3" s="625"/>
      <c r="I3" s="625"/>
      <c r="J3" s="625"/>
      <c r="K3" s="625"/>
      <c r="L3" s="178" t="str">
        <f>VLOOKUP(Home!$Q$19,LAs!$B$3:$C$25,2,FALSE)</f>
        <v>Please select</v>
      </c>
      <c r="N3" s="8"/>
    </row>
    <row r="4" spans="1:24" ht="22.5" customHeight="1" x14ac:dyDescent="0.25">
      <c r="A4" s="8"/>
      <c r="E4" s="625"/>
      <c r="F4" s="625"/>
      <c r="G4" s="625"/>
      <c r="H4" s="625"/>
      <c r="I4" s="625"/>
      <c r="J4" s="625"/>
      <c r="K4" s="625"/>
      <c r="L4" s="107" t="str">
        <f>Guidetext!C21</f>
        <v>Back to Home Page</v>
      </c>
      <c r="N4" s="8"/>
    </row>
    <row r="5" spans="1:24" ht="22.5" customHeight="1" x14ac:dyDescent="0.25">
      <c r="A5" s="8"/>
      <c r="E5" s="311"/>
      <c r="F5" s="311"/>
      <c r="G5" s="311"/>
      <c r="H5" s="311"/>
      <c r="I5" s="311"/>
      <c r="J5" s="311"/>
      <c r="K5" s="311"/>
      <c r="L5" s="107"/>
      <c r="N5" s="8"/>
    </row>
    <row r="6" spans="1:24" ht="15.6" x14ac:dyDescent="0.3">
      <c r="A6" s="8"/>
      <c r="E6" s="633" t="str">
        <f>Text!C189</f>
        <v>Table 8: Adult Carers</v>
      </c>
      <c r="F6" s="633"/>
      <c r="G6" s="633"/>
      <c r="H6" s="633"/>
      <c r="I6" s="633"/>
      <c r="J6" s="633"/>
      <c r="K6" s="633"/>
      <c r="L6" s="633"/>
      <c r="N6" s="8"/>
    </row>
    <row r="7" spans="1:24" ht="8.25" customHeight="1" x14ac:dyDescent="0.3">
      <c r="A7" s="8"/>
      <c r="E7" s="145"/>
      <c r="F7" s="79"/>
      <c r="G7" s="79"/>
      <c r="H7" s="20"/>
      <c r="I7" s="64"/>
      <c r="J7" s="64"/>
      <c r="K7" s="64"/>
      <c r="L7" s="64"/>
      <c r="N7" s="8"/>
      <c r="P7" s="152" t="s">
        <v>3</v>
      </c>
      <c r="Q7" s="153">
        <f>COUNTIF($K$13:$K$69,P7)+COUNTIF($H$13:$H$69,P7)</f>
        <v>34</v>
      </c>
      <c r="S7" s="325" t="s">
        <v>28</v>
      </c>
      <c r="T7" s="325" t="s">
        <v>29</v>
      </c>
      <c r="U7" s="325" t="s">
        <v>639</v>
      </c>
      <c r="V7" s="325" t="s">
        <v>640</v>
      </c>
      <c r="W7" s="325" t="s">
        <v>845</v>
      </c>
      <c r="X7" s="325"/>
    </row>
    <row r="8" spans="1:24" ht="13.8" x14ac:dyDescent="0.25">
      <c r="A8" s="8"/>
      <c r="E8" s="630" t="str">
        <f>Text!C312</f>
        <v>V2: Please use the comments boxes to explain any increases or decreases above 20% when comparing 2023-24 data with 2022-23 data.</v>
      </c>
      <c r="F8" s="630"/>
      <c r="G8" s="630"/>
      <c r="H8" s="630"/>
      <c r="I8" s="630"/>
      <c r="J8" s="630"/>
      <c r="K8" s="630"/>
      <c r="L8" s="630"/>
      <c r="N8" s="8"/>
      <c r="P8" s="152"/>
      <c r="Q8" s="153"/>
      <c r="S8" s="325"/>
      <c r="T8" s="325"/>
      <c r="U8" s="325"/>
      <c r="V8" s="325"/>
      <c r="W8" s="325"/>
      <c r="X8" s="325"/>
    </row>
    <row r="9" spans="1:24" ht="8.25" customHeight="1" x14ac:dyDescent="0.3">
      <c r="A9" s="8"/>
      <c r="E9" s="145"/>
      <c r="F9" s="79"/>
      <c r="G9" s="79"/>
      <c r="H9" s="20"/>
      <c r="I9" s="64"/>
      <c r="J9" s="64"/>
      <c r="K9" s="64"/>
      <c r="L9" s="64"/>
      <c r="N9" s="8"/>
      <c r="P9" s="152"/>
      <c r="Q9" s="153"/>
      <c r="S9" s="325"/>
      <c r="T9" s="325"/>
      <c r="U9" s="325"/>
      <c r="V9" s="325"/>
      <c r="W9" s="325"/>
      <c r="X9" s="325"/>
    </row>
    <row r="10" spans="1:24" ht="15.75" customHeight="1" x14ac:dyDescent="0.3">
      <c r="A10" s="8"/>
      <c r="E10" s="634" t="str">
        <f>Text!C258</f>
        <v>Adult Carer Contacts</v>
      </c>
      <c r="F10" s="634"/>
      <c r="G10" s="634"/>
      <c r="H10" s="634"/>
      <c r="I10" s="634"/>
      <c r="J10" s="634"/>
      <c r="K10" s="634"/>
      <c r="L10" s="634"/>
      <c r="N10" s="8"/>
      <c r="P10" s="152" t="s">
        <v>7</v>
      </c>
      <c r="Q10" s="153">
        <f>COUNTIF($K$13:$K$69,P10)+COUNTIF($H$13:$H$69,P10)</f>
        <v>0</v>
      </c>
      <c r="S10" s="326">
        <v>202223</v>
      </c>
      <c r="T10" s="326">
        <f>Home!$Q$19</f>
        <v>0</v>
      </c>
      <c r="U10" s="326">
        <v>26</v>
      </c>
      <c r="V10" s="326">
        <v>1</v>
      </c>
      <c r="W10" s="326">
        <v>1</v>
      </c>
      <c r="X10" s="325"/>
    </row>
    <row r="11" spans="1:24" ht="13.2" x14ac:dyDescent="0.25">
      <c r="A11" s="8"/>
      <c r="N11" s="8"/>
      <c r="P11" s="153" t="s">
        <v>4</v>
      </c>
      <c r="Q11" s="153">
        <f>COUNTIF($K$13:$K$69,P11)+COUNTIF($H$13:$H$69,P11)</f>
        <v>0</v>
      </c>
      <c r="S11" s="326"/>
      <c r="T11" s="326"/>
      <c r="U11" s="326">
        <v>27</v>
      </c>
      <c r="V11" s="326">
        <v>2</v>
      </c>
      <c r="W11" s="326"/>
      <c r="X11" s="325"/>
    </row>
    <row r="12" spans="1:24" s="62" customFormat="1" ht="25.5" customHeight="1" x14ac:dyDescent="0.2">
      <c r="A12" s="150"/>
      <c r="G12" s="124" t="str">
        <f>Text!$C$21</f>
        <v>2023-24</v>
      </c>
      <c r="H12" s="124" t="str">
        <f>Text!$C$210</f>
        <v>V1</v>
      </c>
      <c r="I12" s="125" t="str">
        <f>Text!$C$211</f>
        <v>V1 Comment</v>
      </c>
      <c r="J12" s="124" t="str">
        <f>Text!$C$209</f>
        <v>2022-23</v>
      </c>
      <c r="K12" s="124" t="str">
        <f>Text!$C$212</f>
        <v>V2</v>
      </c>
      <c r="L12" s="124" t="str">
        <f>Text!$C$213</f>
        <v>V2 Comment</v>
      </c>
      <c r="N12" s="150"/>
      <c r="P12" s="58"/>
      <c r="Q12" s="58"/>
      <c r="S12" s="326"/>
      <c r="T12" s="326"/>
      <c r="U12" s="326">
        <v>28</v>
      </c>
      <c r="V12" s="326">
        <v>3</v>
      </c>
      <c r="W12" s="326"/>
      <c r="X12" s="325"/>
    </row>
    <row r="13" spans="1:24" ht="62.25" customHeight="1" x14ac:dyDescent="0.25">
      <c r="A13" s="8"/>
      <c r="D13" s="62"/>
      <c r="E13" s="129" t="s">
        <v>425</v>
      </c>
      <c r="F13" s="130" t="str">
        <f>Text!C190</f>
        <v>The total number of contacts to statutory social services by adult carers or professionals contacting the service on their behalf received during the year</v>
      </c>
      <c r="G13" s="126"/>
      <c r="H13" s="247" t="str">
        <f>IF(G13="",IF(I13="","û","!"),"ü")</f>
        <v>û</v>
      </c>
      <c r="I13" s="320"/>
      <c r="J13" s="317" t="e">
        <f>IF(VLOOKUP($S$10&amp;$T$10&amp;$U$10&amp;V10&amp;$W$10,'Historic data'!$A:$B,2,FALSE)=-999,"-",(VLOOKUP($S$10&amp;$T$10&amp;$U$10&amp;V10&amp;$W$10,'Historic data'!$A:$B,2,FALSE)))</f>
        <v>#N/A</v>
      </c>
      <c r="K13" s="247" t="e">
        <f>IF(OR(G13="",J13="-"),"ü",IF(AND(G13&lt;=J13+J13*0.2,G13&gt;=J13-J13*0.2),"ü",IF($L13="","!","!")))</f>
        <v>#N/A</v>
      </c>
      <c r="L13" s="320"/>
      <c r="N13" s="8"/>
      <c r="P13" s="58" t="s">
        <v>352</v>
      </c>
      <c r="Q13" s="58">
        <f>SUM(Q7:Q11)</f>
        <v>34</v>
      </c>
      <c r="S13" s="326"/>
      <c r="T13" s="326"/>
      <c r="U13" s="326">
        <v>29</v>
      </c>
      <c r="V13" s="326">
        <v>4</v>
      </c>
      <c r="W13" s="326"/>
      <c r="X13" s="325"/>
    </row>
    <row r="14" spans="1:24" s="58" customFormat="1" ht="62.25" customHeight="1" x14ac:dyDescent="0.2">
      <c r="A14" s="57"/>
      <c r="C14" s="59"/>
      <c r="D14" s="62"/>
      <c r="E14" s="131" t="s">
        <v>426</v>
      </c>
      <c r="F14" s="130" t="str">
        <f>Text!C191</f>
        <v>The number of contacts by adult carers received by statutory social services during the year where advice or assistance was provided</v>
      </c>
      <c r="G14" s="126"/>
      <c r="H14" s="247" t="str">
        <f>IF(AND(G14&lt;&gt;"",G14&lt;=G13),"ü",IF(I14&lt;&gt;"","!","û"))</f>
        <v>û</v>
      </c>
      <c r="I14" s="320"/>
      <c r="J14" s="317" t="e">
        <f>IF(VLOOKUP($S$10&amp;$T$10&amp;$U$10&amp;V11&amp;$W$10,'Historic data'!$A:$B,2,FALSE)=-999,"-",(VLOOKUP($S$10&amp;$T$10&amp;$U$10&amp;V11&amp;$W$10,'Historic data'!$A:$B,2,FALSE)))</f>
        <v>#N/A</v>
      </c>
      <c r="K14" s="247" t="e">
        <f>IF(OR(G14="",J14="-"),"ü",IF(AND(G14&lt;=J14+J14*0.2,G14&gt;=J14-J14*0.2),"ü",IF($L14="","!","!")))</f>
        <v>#N/A</v>
      </c>
      <c r="L14" s="320"/>
      <c r="N14" s="57"/>
      <c r="P14" s="58" t="s">
        <v>461</v>
      </c>
      <c r="Q14" s="154">
        <f>SUM(Q10:Q11)/Q13</f>
        <v>0</v>
      </c>
      <c r="S14" s="326"/>
      <c r="T14" s="326"/>
      <c r="U14" s="326">
        <v>30</v>
      </c>
      <c r="V14" s="326">
        <v>5</v>
      </c>
      <c r="W14" s="326"/>
      <c r="X14" s="325"/>
    </row>
    <row r="15" spans="1:24" s="58" customFormat="1" ht="18" customHeight="1" x14ac:dyDescent="0.25">
      <c r="A15" s="57"/>
      <c r="B15" s="58">
        <v>10</v>
      </c>
      <c r="C15" s="59">
        <v>9</v>
      </c>
      <c r="D15" s="62"/>
      <c r="H15" s="80"/>
      <c r="M15" s="5"/>
      <c r="N15" s="57"/>
      <c r="S15" s="326"/>
      <c r="T15" s="326"/>
      <c r="U15" s="326">
        <v>31</v>
      </c>
      <c r="V15" s="326">
        <v>6</v>
      </c>
      <c r="W15" s="326"/>
      <c r="X15" s="325"/>
    </row>
    <row r="16" spans="1:24" s="58" customFormat="1" ht="13.8" x14ac:dyDescent="0.25">
      <c r="A16" s="57"/>
      <c r="C16" s="59"/>
      <c r="D16" s="62"/>
      <c r="E16" s="627" t="str">
        <f>Text!C192</f>
        <v>The number of contacts received for adult carers by statutory adult services during the year received from:</v>
      </c>
      <c r="F16" s="627"/>
      <c r="G16" s="627"/>
      <c r="H16" s="627"/>
      <c r="I16" s="627"/>
      <c r="J16" s="627"/>
      <c r="K16" s="627"/>
      <c r="L16" s="627"/>
      <c r="M16" s="5"/>
      <c r="N16" s="57"/>
      <c r="S16" s="326"/>
      <c r="T16" s="326"/>
      <c r="U16" s="326">
        <v>32</v>
      </c>
      <c r="V16" s="326">
        <v>7</v>
      </c>
      <c r="W16" s="326"/>
      <c r="X16" s="325"/>
    </row>
    <row r="17" spans="1:24" s="58" customFormat="1" ht="8.25" customHeight="1" x14ac:dyDescent="0.25">
      <c r="A17" s="57"/>
      <c r="C17" s="59"/>
      <c r="D17" s="62"/>
      <c r="E17" s="144"/>
      <c r="F17" s="144"/>
      <c r="G17" s="144"/>
      <c r="H17" s="250"/>
      <c r="I17" s="144"/>
      <c r="J17" s="144"/>
      <c r="K17" s="144"/>
      <c r="L17" s="144"/>
      <c r="M17" s="5"/>
      <c r="N17" s="57"/>
      <c r="S17" s="326"/>
      <c r="T17" s="326"/>
      <c r="U17" s="326"/>
      <c r="V17" s="326">
        <v>8</v>
      </c>
      <c r="W17" s="326"/>
      <c r="X17" s="325"/>
    </row>
    <row r="18" spans="1:24" s="85" customFormat="1" ht="25.5" customHeight="1" x14ac:dyDescent="0.25">
      <c r="A18" s="147"/>
      <c r="C18" s="59"/>
      <c r="D18" s="62"/>
      <c r="G18" s="124" t="str">
        <f>Text!$C$21</f>
        <v>2023-24</v>
      </c>
      <c r="H18" s="124" t="str">
        <f>Text!$C$210</f>
        <v>V1</v>
      </c>
      <c r="I18" s="125" t="str">
        <f>Text!$C$211</f>
        <v>V1 Comment</v>
      </c>
      <c r="J18" s="124" t="str">
        <f>Text!$C$209</f>
        <v>2022-23</v>
      </c>
      <c r="K18" s="124" t="str">
        <f>Text!$C$212</f>
        <v>V2</v>
      </c>
      <c r="L18" s="124" t="str">
        <f>Text!$C$213</f>
        <v>V2 Comment</v>
      </c>
      <c r="M18" s="149"/>
      <c r="N18" s="147"/>
      <c r="S18" s="330"/>
      <c r="T18" s="330"/>
      <c r="U18" s="330"/>
      <c r="V18" s="330">
        <v>9</v>
      </c>
      <c r="W18" s="330"/>
      <c r="X18" s="330"/>
    </row>
    <row r="19" spans="1:24" s="58" customFormat="1" ht="22.5" customHeight="1" x14ac:dyDescent="0.25">
      <c r="A19" s="57"/>
      <c r="C19" s="59"/>
      <c r="D19" s="62"/>
      <c r="E19" s="129" t="s">
        <v>427</v>
      </c>
      <c r="F19" s="118" t="str">
        <f>Text!C68</f>
        <v>Self</v>
      </c>
      <c r="G19" s="132"/>
      <c r="H19" s="248" t="str">
        <f>IF(G19="",IF(I19="","û","!"),"ü")</f>
        <v>û</v>
      </c>
      <c r="I19" s="322"/>
      <c r="J19" s="317" t="e">
        <f>IF(VLOOKUP($S$10&amp;$T$10&amp;$U$11&amp;V10&amp;$W$10,'Historic data'!$A:$B,2,FALSE)=-999,"-",(VLOOKUP($S$10&amp;$T$10&amp;$U$11&amp;V10&amp;$W$10,'Historic data'!$A:$B,2,FALSE)))</f>
        <v>#N/A</v>
      </c>
      <c r="K19" s="247" t="e">
        <f>IF(OR(G19="",J19="-"),"ü",IF(AND(G19&lt;=J19+J19*0.2,G19&gt;=J19-J19*0.2),"ü",IF($L19="","!","!")))</f>
        <v>#N/A</v>
      </c>
      <c r="L19" s="320"/>
      <c r="M19" s="5"/>
      <c r="N19" s="57"/>
      <c r="S19" s="325"/>
      <c r="T19" s="325"/>
      <c r="U19" s="325"/>
      <c r="V19" s="325">
        <v>10</v>
      </c>
      <c r="W19" s="325"/>
      <c r="X19" s="325"/>
    </row>
    <row r="20" spans="1:24" s="58" customFormat="1" ht="22.5" customHeight="1" x14ac:dyDescent="0.25">
      <c r="A20" s="57"/>
      <c r="C20" s="59"/>
      <c r="D20" s="62"/>
      <c r="E20" s="129" t="s">
        <v>428</v>
      </c>
      <c r="F20" s="118" t="str">
        <f>Text!C69</f>
        <v>Relative</v>
      </c>
      <c r="G20" s="126"/>
      <c r="H20" s="248" t="str">
        <f t="shared" ref="H20:H35" si="0">IF(G20="",IF(I20="","û","!"),"ü")</f>
        <v>û</v>
      </c>
      <c r="I20" s="320"/>
      <c r="J20" s="317" t="e">
        <f>IF(VLOOKUP($S$10&amp;$T$10&amp;$U$11&amp;V11&amp;$W$10,'Historic data'!$A:$B,2,FALSE)=-999,"-",(VLOOKUP($S$10&amp;$T$10&amp;$U$11&amp;V11&amp;$W$10,'Historic data'!$A:$B,2,FALSE)))</f>
        <v>#N/A</v>
      </c>
      <c r="K20" s="247" t="e">
        <f t="shared" ref="K20:K36" si="1">IF(OR(G20="",J20="-"),"ü",IF(AND(G20&lt;=J20+J20*0.2,G20&gt;=J20-J20*0.2),"ü",IF($L20="","!","!")))</f>
        <v>#N/A</v>
      </c>
      <c r="L20" s="320"/>
      <c r="M20" s="5"/>
      <c r="N20" s="57"/>
      <c r="S20" s="325"/>
      <c r="T20" s="325"/>
      <c r="U20" s="325"/>
      <c r="V20" s="325">
        <v>11</v>
      </c>
      <c r="W20" s="325"/>
      <c r="X20" s="325"/>
    </row>
    <row r="21" spans="1:24" s="58" customFormat="1" ht="22.5" customHeight="1" x14ac:dyDescent="0.25">
      <c r="A21" s="57"/>
      <c r="C21" s="59"/>
      <c r="D21" s="62"/>
      <c r="E21" s="129" t="s">
        <v>429</v>
      </c>
      <c r="F21" s="118" t="str">
        <f>Text!C70</f>
        <v>Friend or neighbour</v>
      </c>
      <c r="G21" s="126"/>
      <c r="H21" s="248" t="str">
        <f t="shared" si="0"/>
        <v>û</v>
      </c>
      <c r="I21" s="320"/>
      <c r="J21" s="317" t="e">
        <f>IF(VLOOKUP($S$10&amp;$T$10&amp;$U$11&amp;V12&amp;$W$10,'Historic data'!$A:$B,2,FALSE)=-999,"-",(VLOOKUP($S$10&amp;$T$10&amp;$U$11&amp;V12&amp;$W$10,'Historic data'!$A:$B,2,FALSE)))</f>
        <v>#N/A</v>
      </c>
      <c r="K21" s="247" t="e">
        <f t="shared" si="1"/>
        <v>#N/A</v>
      </c>
      <c r="L21" s="320"/>
      <c r="M21" s="5"/>
      <c r="N21" s="57"/>
      <c r="S21" s="325"/>
      <c r="T21" s="325"/>
      <c r="U21" s="325"/>
      <c r="V21" s="325">
        <v>12</v>
      </c>
      <c r="W21" s="325"/>
      <c r="X21" s="325"/>
    </row>
    <row r="22" spans="1:24" s="58" customFormat="1" ht="22.5" customHeight="1" x14ac:dyDescent="0.25">
      <c r="A22" s="57"/>
      <c r="C22" s="59"/>
      <c r="D22" s="62"/>
      <c r="E22" s="129" t="s">
        <v>430</v>
      </c>
      <c r="F22" s="118" t="str">
        <f>Text!C71</f>
        <v xml:space="preserve"> Early Intervention / Prevention Service (Step-up)</v>
      </c>
      <c r="G22" s="126"/>
      <c r="H22" s="248" t="str">
        <f t="shared" si="0"/>
        <v>û</v>
      </c>
      <c r="I22" s="320"/>
      <c r="J22" s="317" t="e">
        <f>IF(VLOOKUP($S$10&amp;$T$10&amp;$U$11&amp;V13&amp;$W$10,'Historic data'!$A:$B,2,FALSE)=-999,"-",(VLOOKUP($S$10&amp;$T$10&amp;$U$11&amp;V13&amp;$W$10,'Historic data'!$A:$B,2,FALSE)))</f>
        <v>#N/A</v>
      </c>
      <c r="K22" s="247" t="e">
        <f t="shared" si="1"/>
        <v>#N/A</v>
      </c>
      <c r="L22" s="320"/>
      <c r="M22" s="5"/>
      <c r="N22" s="57"/>
      <c r="S22" s="325"/>
      <c r="T22" s="325"/>
      <c r="U22" s="325"/>
      <c r="V22" s="325">
        <v>13</v>
      </c>
      <c r="W22" s="325"/>
      <c r="X22" s="325"/>
    </row>
    <row r="23" spans="1:24" s="58" customFormat="1" ht="22.5" customHeight="1" x14ac:dyDescent="0.25">
      <c r="A23" s="57"/>
      <c r="C23" s="59"/>
      <c r="D23" s="62"/>
      <c r="E23" s="129" t="s">
        <v>431</v>
      </c>
      <c r="F23" s="118" t="str">
        <f>Text!C72</f>
        <v>Health</v>
      </c>
      <c r="G23" s="126"/>
      <c r="H23" s="248" t="str">
        <f t="shared" si="0"/>
        <v>û</v>
      </c>
      <c r="I23" s="320"/>
      <c r="J23" s="317" t="e">
        <f>IF(VLOOKUP($S$10&amp;$T$10&amp;$U$11&amp;V14&amp;$W$10,'Historic data'!$A:$B,2,FALSE)=-999,"-",(VLOOKUP($S$10&amp;$T$10&amp;$U$11&amp;V14&amp;$W$10,'Historic data'!$A:$B,2,FALSE)))</f>
        <v>#N/A</v>
      </c>
      <c r="K23" s="247" t="e">
        <f t="shared" si="1"/>
        <v>#N/A</v>
      </c>
      <c r="L23" s="320"/>
      <c r="M23" s="5"/>
      <c r="N23" s="57"/>
      <c r="S23" s="325"/>
      <c r="T23" s="325"/>
      <c r="U23" s="325"/>
      <c r="V23" s="325">
        <v>14</v>
      </c>
      <c r="W23" s="325"/>
      <c r="X23" s="325"/>
    </row>
    <row r="24" spans="1:24" s="58" customFormat="1" ht="22.5" customHeight="1" x14ac:dyDescent="0.25">
      <c r="A24" s="57"/>
      <c r="C24" s="59"/>
      <c r="D24" s="62"/>
      <c r="E24" s="129" t="s">
        <v>432</v>
      </c>
      <c r="F24" s="118" t="str">
        <f>Text!C73</f>
        <v>Education</v>
      </c>
      <c r="G24" s="126"/>
      <c r="H24" s="248" t="str">
        <f t="shared" si="0"/>
        <v>û</v>
      </c>
      <c r="I24" s="320"/>
      <c r="J24" s="317" t="e">
        <f>IF(VLOOKUP($S$10&amp;$T$10&amp;$U$11&amp;V15&amp;$W$10,'Historic data'!$A:$B,2,FALSE)=-999,"-",(VLOOKUP($S$10&amp;$T$10&amp;$U$11&amp;V15&amp;$W$10,'Historic data'!$A:$B,2,FALSE)))</f>
        <v>#N/A</v>
      </c>
      <c r="K24" s="247" t="e">
        <f t="shared" si="1"/>
        <v>#N/A</v>
      </c>
      <c r="L24" s="320"/>
      <c r="M24" s="5"/>
      <c r="N24" s="57"/>
      <c r="S24" s="325"/>
      <c r="T24" s="325"/>
      <c r="U24" s="325"/>
      <c r="V24" s="325">
        <v>15</v>
      </c>
      <c r="W24" s="325"/>
      <c r="X24" s="325"/>
    </row>
    <row r="25" spans="1:24" s="58" customFormat="1" ht="22.5" customHeight="1" x14ac:dyDescent="0.25">
      <c r="A25" s="57"/>
      <c r="C25" s="59"/>
      <c r="D25" s="62"/>
      <c r="E25" s="129" t="s">
        <v>433</v>
      </c>
      <c r="F25" s="118" t="str">
        <f>Text!C74</f>
        <v>Housing</v>
      </c>
      <c r="G25" s="126"/>
      <c r="H25" s="248" t="str">
        <f t="shared" si="0"/>
        <v>û</v>
      </c>
      <c r="I25" s="320"/>
      <c r="J25" s="317" t="e">
        <f>IF(VLOOKUP($S$10&amp;$T$10&amp;$U$11&amp;V16&amp;$W$10,'Historic data'!$A:$B,2,FALSE)=-999,"-",(VLOOKUP($S$10&amp;$T$10&amp;$U$11&amp;V16&amp;$W$10,'Historic data'!$A:$B,2,FALSE)))</f>
        <v>#N/A</v>
      </c>
      <c r="K25" s="247" t="e">
        <f t="shared" si="1"/>
        <v>#N/A</v>
      </c>
      <c r="L25" s="320"/>
      <c r="M25" s="5"/>
      <c r="N25" s="57"/>
      <c r="S25" s="325"/>
      <c r="T25" s="325"/>
      <c r="U25" s="325"/>
      <c r="V25" s="325">
        <v>16</v>
      </c>
      <c r="W25" s="325"/>
      <c r="X25" s="325"/>
    </row>
    <row r="26" spans="1:24" s="58" customFormat="1" ht="22.5" customHeight="1" x14ac:dyDescent="0.25">
      <c r="A26" s="57"/>
      <c r="C26" s="59"/>
      <c r="D26" s="62"/>
      <c r="E26" s="129" t="s">
        <v>434</v>
      </c>
      <c r="F26" s="118" t="str">
        <f>Text!C75</f>
        <v>Police</v>
      </c>
      <c r="G26" s="132"/>
      <c r="H26" s="248" t="str">
        <f t="shared" si="0"/>
        <v>û</v>
      </c>
      <c r="I26" s="320"/>
      <c r="J26" s="317" t="e">
        <f>IF(VLOOKUP($S$10&amp;$T$10&amp;$U$11&amp;V17&amp;$W$10,'Historic data'!$A:$B,2,FALSE)=-999,"-",(VLOOKUP($S$10&amp;$T$10&amp;$U$11&amp;V17&amp;$W$10,'Historic data'!$A:$B,2,FALSE)))</f>
        <v>#N/A</v>
      </c>
      <c r="K26" s="247" t="e">
        <f t="shared" si="1"/>
        <v>#N/A</v>
      </c>
      <c r="L26" s="320"/>
      <c r="M26" s="5"/>
      <c r="N26" s="57"/>
      <c r="S26" s="325"/>
      <c r="T26" s="325"/>
      <c r="U26" s="325"/>
      <c r="V26" s="325">
        <v>17</v>
      </c>
      <c r="W26" s="325"/>
      <c r="X26" s="325"/>
    </row>
    <row r="27" spans="1:24" s="58" customFormat="1" ht="22.5" customHeight="1" x14ac:dyDescent="0.25">
      <c r="A27" s="57"/>
      <c r="C27" s="59"/>
      <c r="D27" s="62"/>
      <c r="E27" s="129" t="s">
        <v>435</v>
      </c>
      <c r="F27" s="118" t="str">
        <f>Text!C76</f>
        <v>Probation</v>
      </c>
      <c r="G27" s="126"/>
      <c r="H27" s="248" t="str">
        <f t="shared" si="0"/>
        <v>û</v>
      </c>
      <c r="I27" s="320"/>
      <c r="J27" s="317" t="e">
        <f>IF(VLOOKUP($S$10&amp;$T$10&amp;$U$11&amp;V18&amp;$W$10,'Historic data'!$A:$B,2,FALSE)=-999,"-",(VLOOKUP($S$10&amp;$T$10&amp;$U$11&amp;V18&amp;$W$10,'Historic data'!$A:$B,2,FALSE)))</f>
        <v>#N/A</v>
      </c>
      <c r="K27" s="247" t="e">
        <f t="shared" si="1"/>
        <v>#N/A</v>
      </c>
      <c r="L27" s="320"/>
      <c r="M27" s="5"/>
      <c r="N27" s="57"/>
      <c r="S27" s="325"/>
      <c r="T27" s="325"/>
      <c r="U27" s="325"/>
      <c r="V27" s="325">
        <v>18</v>
      </c>
      <c r="W27" s="325"/>
      <c r="X27" s="325"/>
    </row>
    <row r="28" spans="1:24" s="58" customFormat="1" ht="22.5" customHeight="1" x14ac:dyDescent="0.25">
      <c r="A28" s="57"/>
      <c r="C28" s="59"/>
      <c r="D28" s="62"/>
      <c r="E28" s="129" t="s">
        <v>436</v>
      </c>
      <c r="F28" s="118" t="str">
        <f>Text!C77</f>
        <v>Third Sector Organisation</v>
      </c>
      <c r="G28" s="126"/>
      <c r="H28" s="248" t="str">
        <f t="shared" si="0"/>
        <v>û</v>
      </c>
      <c r="I28" s="320"/>
      <c r="J28" s="317" t="e">
        <f>IF(VLOOKUP($S$10&amp;$T$10&amp;$U$11&amp;V19&amp;$W$10,'Historic data'!$A:$B,2,FALSE)=-999,"-",(VLOOKUP($S$10&amp;$T$10&amp;$U$11&amp;V19&amp;$W$10,'Historic data'!$A:$B,2,FALSE)))</f>
        <v>#N/A</v>
      </c>
      <c r="K28" s="247" t="e">
        <f t="shared" si="1"/>
        <v>#N/A</v>
      </c>
      <c r="L28" s="320"/>
      <c r="M28" s="5"/>
      <c r="N28" s="57"/>
      <c r="S28" s="325"/>
      <c r="T28" s="325"/>
      <c r="U28" s="325"/>
      <c r="V28" s="325">
        <v>99</v>
      </c>
      <c r="W28" s="325"/>
      <c r="X28" s="325"/>
    </row>
    <row r="29" spans="1:24" s="58" customFormat="1" ht="22.5" customHeight="1" x14ac:dyDescent="0.25">
      <c r="A29" s="57"/>
      <c r="C29" s="59"/>
      <c r="D29" s="62"/>
      <c r="E29" s="129" t="s">
        <v>437</v>
      </c>
      <c r="F29" s="118" t="str">
        <f>Text!C78</f>
        <v>Local Authority</v>
      </c>
      <c r="G29" s="126"/>
      <c r="H29" s="248" t="str">
        <f t="shared" si="0"/>
        <v>û</v>
      </c>
      <c r="I29" s="320"/>
      <c r="J29" s="317" t="e">
        <f>IF(VLOOKUP($S$10&amp;$T$10&amp;$U$11&amp;V20&amp;$W$10,'Historic data'!$A:$B,2,FALSE)=-999,"-",(VLOOKUP($S$10&amp;$T$10&amp;$U$11&amp;V20&amp;$W$10,'Historic data'!$A:$B,2,FALSE)))</f>
        <v>#N/A</v>
      </c>
      <c r="K29" s="247" t="e">
        <f t="shared" si="1"/>
        <v>#N/A</v>
      </c>
      <c r="L29" s="320"/>
      <c r="M29" s="5"/>
      <c r="N29" s="57"/>
      <c r="S29" s="325"/>
      <c r="T29" s="325"/>
      <c r="U29" s="325"/>
      <c r="V29" s="325"/>
      <c r="W29" s="325"/>
      <c r="X29" s="325"/>
    </row>
    <row r="30" spans="1:24" s="58" customFormat="1" ht="22.5" customHeight="1" x14ac:dyDescent="0.25">
      <c r="A30" s="57"/>
      <c r="C30" s="59"/>
      <c r="D30" s="62"/>
      <c r="E30" s="129" t="s">
        <v>438</v>
      </c>
      <c r="F30" s="118" t="str">
        <f>Text!C79</f>
        <v>Independent Hospital</v>
      </c>
      <c r="G30" s="126"/>
      <c r="H30" s="248" t="str">
        <f t="shared" si="0"/>
        <v>û</v>
      </c>
      <c r="I30" s="320"/>
      <c r="J30" s="317" t="e">
        <f>IF(VLOOKUP($S$10&amp;$T$10&amp;$U$11&amp;V21&amp;$W$10,'Historic data'!$A:$B,2,FALSE)=-999,"-",(VLOOKUP($S$10&amp;$T$10&amp;$U$11&amp;V21&amp;$W$10,'Historic data'!$A:$B,2,FALSE)))</f>
        <v>#N/A</v>
      </c>
      <c r="K30" s="247" t="e">
        <f t="shared" si="1"/>
        <v>#N/A</v>
      </c>
      <c r="L30" s="320"/>
      <c r="M30" s="5"/>
      <c r="N30" s="57"/>
      <c r="S30" s="325"/>
      <c r="T30" s="325"/>
      <c r="U30" s="325"/>
      <c r="V30" s="325"/>
      <c r="W30" s="325"/>
      <c r="X30" s="325"/>
    </row>
    <row r="31" spans="1:24" s="58" customFormat="1" ht="22.5" customHeight="1" x14ac:dyDescent="0.25">
      <c r="A31" s="57"/>
      <c r="C31" s="59"/>
      <c r="D31" s="62"/>
      <c r="E31" s="129" t="s">
        <v>439</v>
      </c>
      <c r="F31" s="118" t="str">
        <f>Text!C80</f>
        <v>Ambulance Service</v>
      </c>
      <c r="G31" s="126"/>
      <c r="H31" s="248" t="str">
        <f t="shared" si="0"/>
        <v>û</v>
      </c>
      <c r="I31" s="320"/>
      <c r="J31" s="317" t="e">
        <f>IF(VLOOKUP($S$10&amp;$T$10&amp;$U$11&amp;V22&amp;$W$10,'Historic data'!$A:$B,2,FALSE)=-999,"-",(VLOOKUP($S$10&amp;$T$10&amp;$U$11&amp;V22&amp;$W$10,'Historic data'!$A:$B,2,FALSE)))</f>
        <v>#N/A</v>
      </c>
      <c r="K31" s="247" t="e">
        <f t="shared" si="1"/>
        <v>#N/A</v>
      </c>
      <c r="L31" s="320"/>
      <c r="M31" s="5"/>
      <c r="N31" s="57"/>
      <c r="S31" s="325"/>
      <c r="T31" s="325"/>
      <c r="U31" s="325"/>
      <c r="V31" s="325"/>
      <c r="W31" s="325"/>
      <c r="X31" s="325"/>
    </row>
    <row r="32" spans="1:24" s="58" customFormat="1" ht="22.5" customHeight="1" x14ac:dyDescent="0.25">
      <c r="A32" s="57"/>
      <c r="C32" s="59"/>
      <c r="D32" s="62"/>
      <c r="E32" s="129" t="s">
        <v>440</v>
      </c>
      <c r="F32" s="118" t="str">
        <f>Text!C81</f>
        <v>Care Regulator</v>
      </c>
      <c r="G32" s="126"/>
      <c r="H32" s="248" t="str">
        <f t="shared" si="0"/>
        <v>û</v>
      </c>
      <c r="I32" s="320"/>
      <c r="J32" s="317" t="e">
        <f>IF(VLOOKUP($S$10&amp;$T$10&amp;$U$11&amp;V23&amp;$W$10,'Historic data'!$A:$B,2,FALSE)=-999,"-",(VLOOKUP($S$10&amp;$T$10&amp;$U$11&amp;V23&amp;$W$10,'Historic data'!$A:$B,2,FALSE)))</f>
        <v>#N/A</v>
      </c>
      <c r="K32" s="247" t="e">
        <f t="shared" si="1"/>
        <v>#N/A</v>
      </c>
      <c r="L32" s="320"/>
      <c r="M32" s="5"/>
      <c r="N32" s="57"/>
      <c r="S32" s="325"/>
      <c r="T32" s="325"/>
      <c r="U32" s="325"/>
      <c r="V32" s="325"/>
      <c r="W32" s="325"/>
      <c r="X32" s="325"/>
    </row>
    <row r="33" spans="1:24" s="58" customFormat="1" ht="22.5" customHeight="1" x14ac:dyDescent="0.25">
      <c r="A33" s="57"/>
      <c r="C33" s="59"/>
      <c r="D33" s="62"/>
      <c r="E33" s="129" t="s">
        <v>441</v>
      </c>
      <c r="F33" s="118" t="str">
        <f>Text!C82</f>
        <v>Provider</v>
      </c>
      <c r="G33" s="132"/>
      <c r="H33" s="248" t="str">
        <f t="shared" si="0"/>
        <v>û</v>
      </c>
      <c r="I33" s="320"/>
      <c r="J33" s="317" t="e">
        <f>IF(VLOOKUP($S$10&amp;$T$10&amp;$U$11&amp;V24&amp;$W$10,'Historic data'!$A:$B,2,FALSE)=-999,"-",(VLOOKUP($S$10&amp;$T$10&amp;$U$11&amp;V24&amp;$W$10,'Historic data'!$A:$B,2,FALSE)))</f>
        <v>#N/A</v>
      </c>
      <c r="K33" s="247" t="e">
        <f t="shared" si="1"/>
        <v>#N/A</v>
      </c>
      <c r="L33" s="320"/>
      <c r="M33" s="5"/>
      <c r="N33" s="57"/>
      <c r="S33" s="325"/>
      <c r="T33" s="325"/>
      <c r="U33" s="325"/>
      <c r="V33" s="325"/>
      <c r="W33" s="325"/>
      <c r="X33" s="325"/>
    </row>
    <row r="34" spans="1:24" s="58" customFormat="1" ht="22.5" customHeight="1" x14ac:dyDescent="0.25">
      <c r="A34" s="57"/>
      <c r="C34" s="59"/>
      <c r="D34" s="62"/>
      <c r="E34" s="129" t="s">
        <v>442</v>
      </c>
      <c r="F34" s="118" t="str">
        <f>Text!C83</f>
        <v>Advocate</v>
      </c>
      <c r="G34" s="126"/>
      <c r="H34" s="248" t="str">
        <f t="shared" si="0"/>
        <v>û</v>
      </c>
      <c r="I34" s="320"/>
      <c r="J34" s="317" t="e">
        <f>IF(VLOOKUP($S$10&amp;$T$10&amp;$U$11&amp;V25&amp;$W$10,'Historic data'!$A:$B,2,FALSE)=-999,"-",(VLOOKUP($S$10&amp;$T$10&amp;$U$11&amp;V25&amp;$W$10,'Historic data'!$A:$B,2,FALSE)))</f>
        <v>#N/A</v>
      </c>
      <c r="K34" s="247" t="e">
        <f t="shared" si="1"/>
        <v>#N/A</v>
      </c>
      <c r="L34" s="320"/>
      <c r="M34" s="5"/>
      <c r="N34" s="57"/>
      <c r="S34" s="325"/>
      <c r="T34" s="325"/>
      <c r="U34" s="325"/>
      <c r="V34" s="325"/>
      <c r="W34" s="325"/>
      <c r="X34" s="325"/>
    </row>
    <row r="35" spans="1:24" s="58" customFormat="1" ht="22.5" customHeight="1" x14ac:dyDescent="0.25">
      <c r="A35" s="57"/>
      <c r="C35" s="59"/>
      <c r="D35" s="62"/>
      <c r="E35" s="129" t="s">
        <v>443</v>
      </c>
      <c r="F35" s="118" t="str">
        <f>Text!C84</f>
        <v>Internal (Social Worker, Other Team)</v>
      </c>
      <c r="G35" s="126"/>
      <c r="H35" s="248" t="str">
        <f t="shared" si="0"/>
        <v>û</v>
      </c>
      <c r="I35" s="320"/>
      <c r="J35" s="317" t="e">
        <f>IF(VLOOKUP($S$10&amp;$T$10&amp;$U$11&amp;V26&amp;$W$10,'Historic data'!$A:$B,2,FALSE)=-999,"-",(VLOOKUP($S$10&amp;$T$10&amp;$U$11&amp;V26&amp;$W$10,'Historic data'!$A:$B,2,FALSE)))</f>
        <v>#N/A</v>
      </c>
      <c r="K35" s="247" t="e">
        <f t="shared" si="1"/>
        <v>#N/A</v>
      </c>
      <c r="L35" s="320"/>
      <c r="M35" s="5"/>
      <c r="N35" s="57"/>
      <c r="S35" s="325"/>
      <c r="T35" s="325"/>
      <c r="U35" s="325"/>
      <c r="V35" s="325"/>
      <c r="W35" s="325"/>
      <c r="X35" s="325"/>
    </row>
    <row r="36" spans="1:24" s="58" customFormat="1" ht="22.5" customHeight="1" x14ac:dyDescent="0.25">
      <c r="A36" s="57"/>
      <c r="C36" s="59"/>
      <c r="D36" s="62"/>
      <c r="E36" s="129" t="s">
        <v>444</v>
      </c>
      <c r="F36" s="118" t="str">
        <f>Text!C85</f>
        <v>Other</v>
      </c>
      <c r="G36" s="126"/>
      <c r="H36" s="248" t="str">
        <f>IF(G36="",IF(I36="","û","!"),"ü")</f>
        <v>û</v>
      </c>
      <c r="I36" s="320"/>
      <c r="J36" s="317" t="e">
        <f>IF(VLOOKUP($S$10&amp;$T$10&amp;$U$11&amp;V27&amp;$W$10,'Historic data'!$A:$B,2,FALSE)=-999,"-",(VLOOKUP($S$10&amp;$T$10&amp;$U$11&amp;V27&amp;$W$10,'Historic data'!$A:$B,2,FALSE)))</f>
        <v>#N/A</v>
      </c>
      <c r="K36" s="247" t="e">
        <f t="shared" si="1"/>
        <v>#N/A</v>
      </c>
      <c r="L36" s="320"/>
      <c r="M36" s="5"/>
      <c r="N36" s="57"/>
      <c r="S36" s="325"/>
      <c r="T36" s="325"/>
      <c r="U36" s="325"/>
      <c r="V36" s="325"/>
      <c r="W36" s="325"/>
      <c r="X36" s="325"/>
    </row>
    <row r="37" spans="1:24" s="58" customFormat="1" ht="22.5" customHeight="1" x14ac:dyDescent="0.25">
      <c r="A37" s="57"/>
      <c r="C37" s="59"/>
      <c r="D37" s="62"/>
      <c r="E37" s="120" t="s">
        <v>457</v>
      </c>
      <c r="F37" s="121" t="str">
        <f>Text!C86</f>
        <v xml:space="preserve">Total </v>
      </c>
      <c r="G37" s="127" t="str">
        <f>IF(AND(G19="",G20="",G21="",G22="",G23="",G24="",G25="",G26="",G27="",G28="",G29="",G30="",G31="",G32="",G33="",G34="",G35="",G36=""),"",SUM($G$19:$G$36))</f>
        <v/>
      </c>
      <c r="H37" s="247" t="str">
        <f>IF(AND(G37&lt;&gt;"",G37=G13),"ü",IF(I37&lt;&gt;"","!","û"))</f>
        <v>û</v>
      </c>
      <c r="I37" s="320"/>
      <c r="J37" s="342" t="e">
        <f>IF(VLOOKUP($S$10&amp;$T$10&amp;$U$11&amp;V28&amp;$W$10,'Historic data'!$A:$B,2,FALSE)=-999,"-",(VLOOKUP($S$10&amp;$T$10&amp;$U$11&amp;V28&amp;$W$10,'Historic data'!$A:$B,2,FALSE)))</f>
        <v>#N/A</v>
      </c>
      <c r="K37" s="247" t="e">
        <f>IF(OR(G37="",J37="-"),"ü",IF(AND(G37&lt;=J37+J37*0.2,G37&gt;=J37-J37*0.2),"ü",IF($L37="","!","!")))</f>
        <v>#N/A</v>
      </c>
      <c r="L37" s="320"/>
      <c r="M37" s="5"/>
      <c r="N37" s="57"/>
      <c r="S37" s="325"/>
      <c r="T37" s="325"/>
      <c r="U37" s="325"/>
      <c r="V37" s="325"/>
      <c r="W37" s="325"/>
      <c r="X37" s="325"/>
    </row>
    <row r="38" spans="1:24" s="58" customFormat="1" ht="18.75" customHeight="1" x14ac:dyDescent="0.25">
      <c r="A38" s="57"/>
      <c r="C38" s="78"/>
      <c r="D38" s="62"/>
      <c r="E38" s="571"/>
      <c r="F38" s="571"/>
      <c r="G38" s="84"/>
      <c r="H38" s="251"/>
      <c r="I38" s="82"/>
      <c r="J38" s="82"/>
      <c r="K38" s="82"/>
      <c r="L38" s="82"/>
      <c r="M38" s="5"/>
      <c r="N38" s="57"/>
      <c r="S38" s="325"/>
      <c r="T38" s="325"/>
      <c r="U38" s="325"/>
      <c r="V38" s="325"/>
      <c r="W38" s="325"/>
      <c r="X38" s="325"/>
    </row>
    <row r="39" spans="1:24" s="58" customFormat="1" ht="18" customHeight="1" x14ac:dyDescent="0.3">
      <c r="A39" s="57"/>
      <c r="C39" s="78"/>
      <c r="D39" s="62"/>
      <c r="E39" s="628" t="str">
        <f>Text!C259</f>
        <v>Adult Carer Assessments</v>
      </c>
      <c r="F39" s="628"/>
      <c r="G39" s="628"/>
      <c r="H39" s="628"/>
      <c r="I39" s="628"/>
      <c r="J39" s="628"/>
      <c r="K39" s="628"/>
      <c r="L39" s="628"/>
      <c r="M39" s="5"/>
      <c r="N39" s="57"/>
      <c r="S39" s="325"/>
      <c r="T39" s="325"/>
      <c r="U39" s="325"/>
      <c r="V39" s="325"/>
      <c r="W39" s="325"/>
      <c r="X39" s="325"/>
    </row>
    <row r="40" spans="1:24" s="58" customFormat="1" ht="8.25" customHeight="1" x14ac:dyDescent="0.3">
      <c r="A40" s="57"/>
      <c r="C40" s="78"/>
      <c r="D40" s="62"/>
      <c r="E40" s="81"/>
      <c r="F40" s="81"/>
      <c r="G40" s="81"/>
      <c r="H40" s="250"/>
      <c r="I40" s="81"/>
      <c r="J40" s="81"/>
      <c r="K40" s="81"/>
      <c r="L40" s="81"/>
      <c r="M40" s="5"/>
      <c r="N40" s="57"/>
      <c r="S40" s="325"/>
      <c r="T40" s="325"/>
      <c r="U40" s="325"/>
      <c r="V40" s="325"/>
      <c r="W40" s="325"/>
      <c r="X40" s="325"/>
    </row>
    <row r="41" spans="1:24" s="85" customFormat="1" ht="25.5" customHeight="1" x14ac:dyDescent="0.3">
      <c r="A41" s="147"/>
      <c r="C41" s="78"/>
      <c r="D41" s="62"/>
      <c r="E41" s="81"/>
      <c r="F41" s="81"/>
      <c r="G41" s="124" t="str">
        <f>Text!$C$21</f>
        <v>2023-24</v>
      </c>
      <c r="H41" s="124" t="str">
        <f>Text!$C$210</f>
        <v>V1</v>
      </c>
      <c r="I41" s="125" t="str">
        <f>Text!$C$211</f>
        <v>V1 Comment</v>
      </c>
      <c r="J41" s="124" t="str">
        <f>Text!$C$209</f>
        <v>2022-23</v>
      </c>
      <c r="K41" s="124" t="str">
        <f>Text!$C$212</f>
        <v>V2</v>
      </c>
      <c r="L41" s="124" t="str">
        <f>Text!$C$213</f>
        <v>V2 Comment</v>
      </c>
      <c r="M41" s="149"/>
      <c r="N41" s="147"/>
      <c r="S41" s="330"/>
      <c r="T41" s="330"/>
      <c r="U41" s="330"/>
      <c r="V41" s="330"/>
      <c r="W41" s="330"/>
      <c r="X41" s="330"/>
    </row>
    <row r="42" spans="1:24" s="58" customFormat="1" ht="29.25" customHeight="1" x14ac:dyDescent="0.25">
      <c r="A42" s="57"/>
      <c r="C42" s="78"/>
      <c r="D42" s="62"/>
      <c r="E42" s="129" t="s">
        <v>445</v>
      </c>
      <c r="F42" s="139" t="str">
        <f>Text!C193</f>
        <v>The total number of carers needs assessments for adults undertaken during the year</v>
      </c>
      <c r="G42" s="126"/>
      <c r="H42" s="247" t="str">
        <f>IF(G42="",IF(I42="","û","!"),"ü")</f>
        <v>û</v>
      </c>
      <c r="I42" s="320"/>
      <c r="J42" s="317" t="e">
        <f>IF(VLOOKUP($S$10&amp;$T$10&amp;$U$12&amp;V10&amp;$W$10,'Historic data'!$A:$B,2,FALSE)=-999,"-",(VLOOKUP($S$10&amp;$T$10&amp;$U$12&amp;V10&amp;$W$10,'Historic data'!$A:$B,2,FALSE)))</f>
        <v>#N/A</v>
      </c>
      <c r="K42" s="247" t="e">
        <f>IF(OR(G42="",J42="-"),"ü",IF(AND(G42&lt;=J42+J42*0.2,G42&gt;=J42-J42*0.2),"ü",IF($L42="","!","!")))</f>
        <v>#N/A</v>
      </c>
      <c r="L42" s="320"/>
      <c r="M42" s="5"/>
      <c r="N42" s="57"/>
      <c r="S42" s="325"/>
      <c r="T42" s="325"/>
      <c r="U42" s="325"/>
      <c r="V42" s="325"/>
      <c r="W42" s="325"/>
      <c r="X42" s="325"/>
    </row>
    <row r="43" spans="1:24" s="58" customFormat="1" ht="18" customHeight="1" x14ac:dyDescent="0.25">
      <c r="A43" s="57"/>
      <c r="C43" s="78"/>
      <c r="D43" s="62"/>
      <c r="E43" s="629" t="str">
        <f>Text!C266</f>
        <v>Of which:</v>
      </c>
      <c r="F43" s="629"/>
      <c r="G43" s="629"/>
      <c r="H43" s="629"/>
      <c r="I43" s="629"/>
      <c r="J43" s="629"/>
      <c r="K43" s="629"/>
      <c r="L43" s="629"/>
      <c r="M43" s="5"/>
      <c r="N43" s="57"/>
      <c r="S43" s="325"/>
      <c r="T43" s="325"/>
      <c r="U43" s="325"/>
      <c r="V43" s="325"/>
      <c r="W43" s="325"/>
      <c r="X43" s="325"/>
    </row>
    <row r="44" spans="1:24" s="58" customFormat="1" ht="29.25" customHeight="1" x14ac:dyDescent="0.25">
      <c r="A44" s="57"/>
      <c r="C44" s="78"/>
      <c r="D44" s="62"/>
      <c r="E44" s="129" t="s">
        <v>446</v>
      </c>
      <c r="F44" s="139" t="str">
        <f>Text!C195</f>
        <v>Needs could be met with a carer’s support plan or care and support plan</v>
      </c>
      <c r="G44" s="126"/>
      <c r="H44" s="247" t="str">
        <f>IF(G44="",IF(I44="","û","!"),"ü")</f>
        <v>û</v>
      </c>
      <c r="I44" s="320"/>
      <c r="J44" s="317" t="e">
        <f>IF(VLOOKUP($S$10&amp;$T$10&amp;$U$12&amp;V11&amp;$W$10,'Historic data'!$A:$B,2,FALSE)=-999,"-",(VLOOKUP($S$10&amp;$T$10&amp;$U$12&amp;V11&amp;$W$10,'Historic data'!$A:$B,2,FALSE)))</f>
        <v>#N/A</v>
      </c>
      <c r="K44" s="247" t="e">
        <f>IF(OR(G44="",J44="-"),"ü",IF(AND(G44&lt;=J44+J44*0.2,G44&gt;=J44-J44*0.2),"ü",IF($L44="","!","!")))</f>
        <v>#N/A</v>
      </c>
      <c r="L44" s="320"/>
      <c r="M44" s="5"/>
      <c r="N44" s="57"/>
      <c r="S44" s="325"/>
      <c r="T44" s="325"/>
      <c r="U44" s="325"/>
      <c r="V44" s="325"/>
      <c r="W44" s="325"/>
      <c r="X44" s="325"/>
    </row>
    <row r="45" spans="1:24" s="58" customFormat="1" ht="29.25" customHeight="1" x14ac:dyDescent="0.25">
      <c r="A45" s="57"/>
      <c r="C45" s="78"/>
      <c r="D45" s="62"/>
      <c r="E45" s="129" t="s">
        <v>447</v>
      </c>
      <c r="F45" s="139" t="str">
        <f>Text!C196</f>
        <v>Needs were able to be met by any other means</v>
      </c>
      <c r="G45" s="126"/>
      <c r="H45" s="247" t="str">
        <f>IF(G45="",IF(I45="","û","!"),"ü")</f>
        <v>û</v>
      </c>
      <c r="I45" s="320"/>
      <c r="J45" s="317" t="e">
        <f>IF(VLOOKUP($S$10&amp;$T$10&amp;$U$12&amp;V12&amp;$W$10,'Historic data'!$A:$B,2,FALSE)=-999,"-",(VLOOKUP($S$10&amp;$T$10&amp;$U$12&amp;V12&amp;$W$10,'Historic data'!$A:$B,2,FALSE)))</f>
        <v>#N/A</v>
      </c>
      <c r="K45" s="247" t="e">
        <f>IF(OR(G45="",J45="-"),"ü",IF(AND(G45&lt;=J45+J45*0.2,G45&gt;=J45-J45*0.2),"ü",IF($L45="","!","!")))</f>
        <v>#N/A</v>
      </c>
      <c r="L45" s="320"/>
      <c r="M45" s="5"/>
      <c r="N45" s="57"/>
      <c r="S45" s="325"/>
      <c r="T45" s="325"/>
      <c r="U45" s="325"/>
      <c r="V45" s="325"/>
      <c r="W45" s="325"/>
      <c r="X45" s="325"/>
    </row>
    <row r="46" spans="1:24" s="58" customFormat="1" ht="29.25" customHeight="1" x14ac:dyDescent="0.25">
      <c r="A46" s="57"/>
      <c r="C46" s="78"/>
      <c r="D46" s="62"/>
      <c r="E46" s="129" t="s">
        <v>448</v>
      </c>
      <c r="F46" s="139" t="str">
        <f>Text!C197</f>
        <v>There were no eligible needs to meet</v>
      </c>
      <c r="G46" s="126"/>
      <c r="H46" s="247" t="str">
        <f>IF(G46="",IF(I46="","û","!"),"ü")</f>
        <v>û</v>
      </c>
      <c r="I46" s="320"/>
      <c r="J46" s="317" t="e">
        <f>IF(VLOOKUP($S$10&amp;$T$10&amp;$U$12&amp;V13&amp;$W$10,'Historic data'!$A:$B,2,FALSE)=-999,"-",(VLOOKUP($S$10&amp;$T$10&amp;$U$12&amp;V13&amp;$W$10,'Historic data'!$A:$B,2,FALSE)))</f>
        <v>#N/A</v>
      </c>
      <c r="K46" s="247" t="e">
        <f>IF(OR(G46="",J46="-"),"ü",IF(AND(G46&lt;=J46+J46*0.2,G46&gt;=J46-J46*0.2),"ü",IF($L46="","!","!")))</f>
        <v>#N/A</v>
      </c>
      <c r="L46" s="320"/>
      <c r="M46" s="5"/>
      <c r="N46" s="57"/>
      <c r="S46" s="325"/>
      <c r="T46" s="325"/>
      <c r="U46" s="325"/>
      <c r="V46" s="325"/>
      <c r="W46" s="325"/>
      <c r="X46" s="325"/>
    </row>
    <row r="47" spans="1:24" s="58" customFormat="1" ht="29.25" customHeight="1" x14ac:dyDescent="0.25">
      <c r="A47" s="57"/>
      <c r="C47" s="78"/>
      <c r="D47" s="62"/>
      <c r="E47" s="120" t="s">
        <v>459</v>
      </c>
      <c r="F47" s="121" t="str">
        <f>Text!C198</f>
        <v>Total</v>
      </c>
      <c r="G47" s="127" t="str">
        <f>IF(AND(G44="",G45="",G46=""),"",SUM($G$44:$G$46))</f>
        <v/>
      </c>
      <c r="H47" s="247" t="str">
        <f>IF(AND(G47&lt;&gt;"",G47=G42),"ü",IF(I47&lt;&gt;"","!","û"))</f>
        <v>û</v>
      </c>
      <c r="I47" s="320"/>
      <c r="J47" s="342" t="e">
        <f>J42</f>
        <v>#N/A</v>
      </c>
      <c r="K47" s="247" t="e">
        <f>IF(OR(G47="",J47="-"),"ü",IF(AND(G47&lt;=J47+J47*0.2,G47&gt;=J47-J47*0.2),"ü",IF($L47="","!","!")))</f>
        <v>#N/A</v>
      </c>
      <c r="L47" s="320"/>
      <c r="M47" s="5"/>
      <c r="N47" s="57"/>
      <c r="S47" s="325"/>
      <c r="T47" s="325"/>
      <c r="U47" s="325"/>
      <c r="V47" s="325"/>
      <c r="W47" s="325"/>
      <c r="X47" s="325"/>
    </row>
    <row r="48" spans="1:24" s="58" customFormat="1" ht="15.6" x14ac:dyDescent="0.3">
      <c r="A48" s="57"/>
      <c r="C48" s="78"/>
      <c r="D48" s="62"/>
      <c r="E48" s="136"/>
      <c r="F48" s="62"/>
      <c r="G48" s="62"/>
      <c r="H48" s="162"/>
      <c r="I48" s="62"/>
      <c r="J48" s="62"/>
      <c r="K48" s="62"/>
      <c r="L48" s="62"/>
      <c r="M48" s="5"/>
      <c r="N48" s="57"/>
      <c r="S48" s="325"/>
      <c r="T48" s="325"/>
      <c r="U48" s="325"/>
      <c r="V48" s="325"/>
      <c r="W48" s="325"/>
      <c r="X48" s="325"/>
    </row>
    <row r="49" spans="1:24" s="85" customFormat="1" ht="25.5" customHeight="1" x14ac:dyDescent="0.25">
      <c r="A49" s="147"/>
      <c r="C49" s="78"/>
      <c r="D49" s="62"/>
      <c r="E49" s="62"/>
      <c r="F49" s="62"/>
      <c r="G49" s="124" t="str">
        <f>Text!$C$21</f>
        <v>2023-24</v>
      </c>
      <c r="H49" s="124" t="str">
        <f>Text!$C$210</f>
        <v>V1</v>
      </c>
      <c r="I49" s="125" t="str">
        <f>Text!$C$211</f>
        <v>V1 Comment</v>
      </c>
      <c r="J49" s="124" t="str">
        <f>Text!$C$209</f>
        <v>2022-23</v>
      </c>
      <c r="K49" s="124" t="str">
        <f>Text!$C$212</f>
        <v>V2</v>
      </c>
      <c r="L49" s="124" t="str">
        <f>Text!$C$213</f>
        <v>V2 Comment</v>
      </c>
      <c r="M49" s="149"/>
      <c r="N49" s="147"/>
      <c r="S49" s="330"/>
      <c r="T49" s="330"/>
      <c r="U49" s="330"/>
      <c r="V49" s="330"/>
      <c r="W49" s="330"/>
      <c r="X49" s="330"/>
    </row>
    <row r="50" spans="1:24" s="58" customFormat="1" ht="29.25" customHeight="1" x14ac:dyDescent="0.25">
      <c r="A50" s="57"/>
      <c r="C50" s="78"/>
      <c r="D50" s="62"/>
      <c r="E50" s="129" t="s">
        <v>449</v>
      </c>
      <c r="F50" s="146" t="str">
        <f>Text!C199</f>
        <v xml:space="preserve">The number of carers needs assessments for adults refused during the year </v>
      </c>
      <c r="G50" s="141"/>
      <c r="H50" s="247" t="str">
        <f>IF(G50="",IF(I50="","û","!"),"ü")</f>
        <v>û</v>
      </c>
      <c r="I50" s="320"/>
      <c r="J50" s="317" t="e">
        <f>IF(VLOOKUP($S$10&amp;$T$10&amp;$U$13&amp;V10&amp;$W$10,'Historic data'!$A:$B,2,FALSE)=-999,"-",(VLOOKUP($S$10&amp;$T$10&amp;$U$13&amp;V10&amp;$W$10,'Historic data'!$A:$B,2,FALSE)))</f>
        <v>#N/A</v>
      </c>
      <c r="K50" s="247" t="e">
        <f>IF(OR(G50="",J50="-"),"ü",IF(AND(G50&lt;=J50+J50*0.2,G50&gt;=J50-J50*0.2),"ü",IF($L50="","!","!")))</f>
        <v>#N/A</v>
      </c>
      <c r="L50" s="320"/>
      <c r="M50" s="5"/>
      <c r="N50" s="57"/>
      <c r="S50" s="325"/>
      <c r="T50" s="325"/>
      <c r="U50" s="325"/>
      <c r="V50" s="325"/>
      <c r="W50" s="325"/>
      <c r="X50" s="325"/>
    </row>
    <row r="51" spans="1:24" s="58" customFormat="1" ht="13.2" x14ac:dyDescent="0.2">
      <c r="A51" s="57"/>
      <c r="C51" s="78"/>
      <c r="D51" s="62"/>
      <c r="E51" s="151"/>
      <c r="F51" s="254"/>
      <c r="G51" s="254"/>
      <c r="H51" s="254"/>
      <c r="I51" s="254"/>
      <c r="J51" s="254"/>
      <c r="K51" s="254"/>
      <c r="L51" s="254"/>
      <c r="M51" s="254"/>
      <c r="N51" s="57"/>
      <c r="S51" s="325"/>
      <c r="T51" s="325"/>
      <c r="U51" s="325"/>
      <c r="V51" s="325"/>
      <c r="W51" s="325"/>
      <c r="X51" s="325"/>
    </row>
    <row r="52" spans="1:24" s="58" customFormat="1" ht="13.8" x14ac:dyDescent="0.25">
      <c r="A52" s="57"/>
      <c r="C52" s="78"/>
      <c r="D52" s="62"/>
      <c r="E52" s="574" t="str">
        <f>Text!C272</f>
        <v>The number of carer's needs assessments for adults completed (CA/004) during the year where:</v>
      </c>
      <c r="F52" s="574"/>
      <c r="G52" s="574"/>
      <c r="H52" s="574"/>
      <c r="I52" s="574"/>
      <c r="J52" s="574"/>
      <c r="K52" s="574"/>
      <c r="L52" s="574"/>
      <c r="M52" s="5"/>
      <c r="N52" s="57"/>
      <c r="S52" s="325"/>
      <c r="T52" s="325"/>
      <c r="U52" s="325"/>
      <c r="V52" s="325"/>
      <c r="W52" s="325"/>
      <c r="X52" s="325"/>
    </row>
    <row r="53" spans="1:24" s="58" customFormat="1" ht="11.25" customHeight="1" x14ac:dyDescent="0.25">
      <c r="A53" s="57"/>
      <c r="C53" s="78"/>
      <c r="D53" s="62"/>
      <c r="E53" s="135"/>
      <c r="F53" s="135"/>
      <c r="G53" s="135"/>
      <c r="H53" s="135"/>
      <c r="I53" s="135"/>
      <c r="J53" s="135"/>
      <c r="K53" s="135"/>
      <c r="L53" s="135"/>
      <c r="M53" s="5"/>
      <c r="N53" s="57"/>
      <c r="S53" s="325"/>
      <c r="T53" s="325"/>
      <c r="U53" s="325"/>
      <c r="V53" s="325"/>
      <c r="W53" s="325"/>
      <c r="X53" s="325"/>
    </row>
    <row r="54" spans="1:24" s="58" customFormat="1" ht="25.5" customHeight="1" x14ac:dyDescent="0.25">
      <c r="A54" s="57"/>
      <c r="C54" s="78"/>
      <c r="D54" s="62"/>
      <c r="E54" s="62"/>
      <c r="F54" s="62"/>
      <c r="G54" s="124" t="str">
        <f>Text!$C$21</f>
        <v>2023-24</v>
      </c>
      <c r="H54" s="124" t="str">
        <f>Text!$C$210</f>
        <v>V1</v>
      </c>
      <c r="I54" s="125" t="str">
        <f>Text!$C$211</f>
        <v>V1 Comment</v>
      </c>
      <c r="J54" s="124" t="str">
        <f>Text!$C$209</f>
        <v>2022-23</v>
      </c>
      <c r="K54" s="124" t="str">
        <f>Text!$C$212</f>
        <v>V2</v>
      </c>
      <c r="L54" s="124" t="str">
        <f>Text!$C$213</f>
        <v>V2 Comment</v>
      </c>
      <c r="M54" s="5"/>
      <c r="N54" s="57"/>
      <c r="S54" s="325"/>
      <c r="T54" s="325"/>
      <c r="U54" s="325"/>
      <c r="V54" s="325"/>
      <c r="W54" s="325"/>
      <c r="X54" s="325"/>
    </row>
    <row r="55" spans="1:24" s="58" customFormat="1" ht="29.25" customHeight="1" x14ac:dyDescent="0.25">
      <c r="A55" s="57"/>
      <c r="C55" s="78"/>
      <c r="D55" s="62"/>
      <c r="E55" s="129" t="s">
        <v>450</v>
      </c>
      <c r="F55" s="142" t="str">
        <f>Text!C201</f>
        <v>There was evidence of the active offer of Welsh</v>
      </c>
      <c r="G55" s="126"/>
      <c r="H55" s="247" t="str">
        <f>IF(AND(G55&lt;&gt;"",G55&lt;=G42),"ü",IF(I55&lt;&gt;"","!","û"))</f>
        <v>û</v>
      </c>
      <c r="I55" s="320"/>
      <c r="J55" s="317" t="e">
        <f>IF(VLOOKUP($S$10&amp;$T$10&amp;$U$14&amp;V10&amp;$W$10,'Historic data'!$A:$B,2,FALSE)=-999,"-",(VLOOKUP($S$10&amp;$T$10&amp;$U$14&amp;V10&amp;$W$10,'Historic data'!$A:$B,2,FALSE)))</f>
        <v>#N/A</v>
      </c>
      <c r="K55" s="247" t="e">
        <f>IF(OR(G55="",J55="-"),"ü", IF(J55="-","ü",IF(ABS(J55-G55)&lt;=50,"ü", IF(AND(G55&lt;=J55+J55*0.2,G55&gt;=J55-J55*0.2),"ü",IF($L55="","!","!")))))</f>
        <v>#N/A</v>
      </c>
      <c r="L55" s="320"/>
      <c r="M55" s="5"/>
      <c r="N55" s="57"/>
      <c r="S55" s="325"/>
      <c r="T55" s="325"/>
      <c r="U55" s="325"/>
      <c r="V55" s="325"/>
      <c r="W55" s="325"/>
      <c r="X55" s="325"/>
    </row>
    <row r="56" spans="1:24" s="58" customFormat="1" ht="29.25" customHeight="1" x14ac:dyDescent="0.25">
      <c r="A56" s="57"/>
      <c r="C56" s="78"/>
      <c r="D56" s="62"/>
      <c r="E56" s="129" t="s">
        <v>451</v>
      </c>
      <c r="F56" s="142" t="str">
        <f>Text!C202</f>
        <v>The Active Offer of Welsh was accepted</v>
      </c>
      <c r="G56" s="126"/>
      <c r="H56" s="247" t="str">
        <f>IF(AND(G56&lt;&gt;"",G56&lt;=G55),"ü",IF(I56&lt;&gt;"","!","û"))</f>
        <v>û</v>
      </c>
      <c r="I56" s="320"/>
      <c r="J56" s="317" t="e">
        <f>IF(VLOOKUP($S$10&amp;$T$10&amp;$U$14&amp;V11&amp;$W$10,'Historic data'!$A:$B,2,FALSE)=-999,"-",(VLOOKUP($S$10&amp;$T$10&amp;$U$14&amp;V11&amp;$W$10,'Historic data'!$A:$B,2,FALSE)))</f>
        <v>#N/A</v>
      </c>
      <c r="K56" s="247" t="e">
        <f>IF(OR(G56="",J56="-"),"ü", IF(J56="-","ü",IF(ABS(J56-G56)&lt;=50,"ü", IF(AND(G56&lt;=J56+J56*0.2,G56&gt;=J56-J56*0.2),"ü",IF($L56="","!","!")))))</f>
        <v>#N/A</v>
      </c>
      <c r="L56" s="320"/>
      <c r="M56" s="5"/>
      <c r="N56" s="57"/>
      <c r="S56" s="325"/>
      <c r="T56" s="325"/>
      <c r="U56" s="325"/>
      <c r="V56" s="325"/>
      <c r="W56" s="325"/>
      <c r="X56" s="325"/>
    </row>
    <row r="57" spans="1:24" s="58" customFormat="1" ht="16.5" customHeight="1" x14ac:dyDescent="0.25">
      <c r="A57" s="57"/>
      <c r="C57" s="78"/>
      <c r="D57" s="62"/>
      <c r="E57" s="62"/>
      <c r="F57" s="62"/>
      <c r="G57" s="62"/>
      <c r="H57" s="62"/>
      <c r="I57" s="62"/>
      <c r="J57" s="62"/>
      <c r="K57" s="62"/>
      <c r="L57" s="62"/>
      <c r="M57" s="5"/>
      <c r="N57" s="57"/>
      <c r="S57" s="325"/>
      <c r="T57" s="325"/>
      <c r="U57" s="325"/>
      <c r="V57" s="325"/>
      <c r="W57" s="325"/>
      <c r="X57" s="325"/>
    </row>
    <row r="58" spans="1:24" s="58" customFormat="1" ht="35.25" customHeight="1" x14ac:dyDescent="0.25">
      <c r="A58" s="57"/>
      <c r="C58" s="78"/>
      <c r="D58" s="62"/>
      <c r="E58" s="129" t="s">
        <v>18763</v>
      </c>
      <c r="F58" s="146" t="str">
        <f>Text!C203</f>
        <v>The assessment was undertaken using the language of choice</v>
      </c>
      <c r="G58" s="126"/>
      <c r="H58" s="247" t="str">
        <f>IF(AND(G58&lt;&gt;"",G58&lt;=G42),"ü",IF(I58&lt;&gt;"","!","û"))</f>
        <v>û</v>
      </c>
      <c r="I58" s="320"/>
      <c r="J58" s="317" t="e">
        <f>IF(VLOOKUP($S$10&amp;$T$10&amp;$U$14&amp;V12&amp;$W$10,'Historic data'!$A:$B,2,FALSE)=-999,"-",(VLOOKUP($S$10&amp;$T$10&amp;$U$14&amp;V12&amp;$W$10,'Historic data'!$A:$B,2,FALSE)))</f>
        <v>#N/A</v>
      </c>
      <c r="K58" s="247" t="e">
        <f>IF(OR(G58="",J58="-"),"ü", IF(J58="-","ü",IF(ABS(J58-G58)&lt;=50,"ü", IF(AND(G58&lt;=J58+J58*0.2,G58&gt;=J58-J58*0.2),"ü",IF($L58="","!","!")))))</f>
        <v>#N/A</v>
      </c>
      <c r="L58" s="320"/>
      <c r="M58" s="5"/>
      <c r="N58" s="57"/>
      <c r="S58" s="325"/>
      <c r="T58" s="325"/>
      <c r="U58" s="325"/>
      <c r="V58" s="325"/>
      <c r="W58" s="325"/>
      <c r="X58" s="325"/>
    </row>
    <row r="59" spans="1:24" s="58" customFormat="1" ht="28.5" customHeight="1" x14ac:dyDescent="0.25">
      <c r="A59" s="57"/>
      <c r="C59" s="78"/>
      <c r="D59" s="62"/>
      <c r="E59" s="635" t="str">
        <f>Text!C371</f>
        <v>*Record whether the assessment was undertaken using the language of choice regardless of what the language was</v>
      </c>
      <c r="F59" s="635"/>
      <c r="G59" s="635"/>
      <c r="H59" s="635"/>
      <c r="I59" s="635"/>
      <c r="J59" s="635"/>
      <c r="K59" s="635"/>
      <c r="L59" s="635"/>
      <c r="M59" s="5"/>
      <c r="N59" s="57"/>
      <c r="S59" s="325"/>
      <c r="T59" s="325"/>
      <c r="U59" s="325"/>
      <c r="V59" s="325"/>
      <c r="W59" s="325"/>
      <c r="X59" s="325"/>
    </row>
    <row r="60" spans="1:24" s="58" customFormat="1" ht="15.75" customHeight="1" x14ac:dyDescent="0.25">
      <c r="A60" s="57"/>
      <c r="C60" s="78"/>
      <c r="D60" s="62"/>
      <c r="E60" s="104"/>
      <c r="F60" s="105"/>
      <c r="G60" s="105"/>
      <c r="H60" s="186"/>
      <c r="I60" s="105"/>
      <c r="J60" s="105"/>
      <c r="K60" s="105"/>
      <c r="L60" s="105"/>
      <c r="M60" s="5"/>
      <c r="N60" s="57"/>
      <c r="S60" s="325"/>
      <c r="T60" s="325"/>
      <c r="U60" s="325"/>
      <c r="V60" s="325"/>
      <c r="W60" s="325"/>
      <c r="X60" s="325"/>
    </row>
    <row r="61" spans="1:24" s="58" customFormat="1" ht="18" customHeight="1" x14ac:dyDescent="0.25">
      <c r="A61" s="57"/>
      <c r="C61" s="78"/>
      <c r="D61" s="62"/>
      <c r="E61" s="632" t="str">
        <f>Text!C214</f>
        <v>Adult Carer Support Plans</v>
      </c>
      <c r="F61" s="632"/>
      <c r="G61" s="632"/>
      <c r="H61" s="632"/>
      <c r="I61" s="632"/>
      <c r="J61" s="632"/>
      <c r="K61" s="632"/>
      <c r="L61" s="632"/>
      <c r="M61" s="5"/>
      <c r="N61" s="57"/>
      <c r="S61" s="325"/>
      <c r="T61" s="325"/>
      <c r="U61" s="325"/>
      <c r="V61" s="325"/>
      <c r="W61" s="325"/>
      <c r="X61" s="325"/>
    </row>
    <row r="62" spans="1:24" s="85" customFormat="1" ht="25.5" customHeight="1" x14ac:dyDescent="0.25">
      <c r="A62" s="147"/>
      <c r="C62" s="78"/>
      <c r="D62" s="62"/>
      <c r="E62" s="148"/>
      <c r="F62" s="101"/>
      <c r="G62" s="124" t="str">
        <f>Text!$C$21</f>
        <v>2023-24</v>
      </c>
      <c r="H62" s="124" t="str">
        <f>Text!$C$210</f>
        <v>V1</v>
      </c>
      <c r="I62" s="125" t="str">
        <f>Text!$C$211</f>
        <v>V1 Comment</v>
      </c>
      <c r="J62" s="124" t="str">
        <f>Text!$C$209</f>
        <v>2022-23</v>
      </c>
      <c r="K62" s="124" t="str">
        <f>Text!$C$212</f>
        <v>V2</v>
      </c>
      <c r="L62" s="124" t="str">
        <f>Text!$C$213</f>
        <v>V2 Comment</v>
      </c>
      <c r="M62" s="149"/>
      <c r="N62" s="147"/>
      <c r="S62" s="330"/>
      <c r="T62" s="330"/>
      <c r="U62" s="330"/>
      <c r="V62" s="330"/>
      <c r="W62" s="330"/>
      <c r="X62" s="330"/>
    </row>
    <row r="63" spans="1:24" s="58" customFormat="1" ht="54.75" customHeight="1" x14ac:dyDescent="0.25">
      <c r="A63" s="57"/>
      <c r="C63" s="78"/>
      <c r="D63" s="62"/>
      <c r="E63" s="129" t="s">
        <v>453</v>
      </c>
      <c r="F63" s="139" t="str">
        <f>Text!C372</f>
        <v>The number of adult carers with a carer’s support plan on 31 March</v>
      </c>
      <c r="G63" s="141"/>
      <c r="H63" s="247" t="str">
        <f>IF(G63="",IF(I63="","û","!"),"ü")</f>
        <v>û</v>
      </c>
      <c r="I63" s="320"/>
      <c r="J63" s="317" t="e">
        <f>IF(VLOOKUP($S$10&amp;$T$10&amp;$U$15&amp;V10&amp;$W$10,'Historic data'!$A:$B,2,FALSE)=-999,"-",(VLOOKUP($S$10&amp;$T$10&amp;$U$15&amp;V10&amp;$W$10,'Historic data'!$A:$B,2,FALSE)))</f>
        <v>#N/A</v>
      </c>
      <c r="K63" s="247" t="e">
        <f>IF(OR(G63="",J63="-"),"ü", IF(J63="-","ü",IF(ABS(J63-G63)&lt;=50,"ü", IF(AND(G63&lt;=J63+J63*0.2,G63&gt;=J63-J63*0.2),"ü",IF($L63="","!","!")))))</f>
        <v>#N/A</v>
      </c>
      <c r="L63" s="320"/>
      <c r="M63" s="5"/>
      <c r="N63" s="57"/>
      <c r="S63" s="325"/>
      <c r="T63" s="325"/>
      <c r="U63" s="325"/>
      <c r="V63" s="325"/>
      <c r="W63" s="325"/>
      <c r="X63" s="325"/>
    </row>
    <row r="64" spans="1:24" s="58" customFormat="1" ht="77.25" customHeight="1" x14ac:dyDescent="0.25">
      <c r="A64" s="57"/>
      <c r="C64" s="78"/>
      <c r="D64" s="62"/>
      <c r="E64" s="129" t="s">
        <v>454</v>
      </c>
      <c r="F64" s="139" t="str">
        <f>Text!C373</f>
        <v>The number of adult carers with a carer’s support plan on 31 March and also a care and support plan, where the adult has both responsibilities as a carer and their own care and support needs</v>
      </c>
      <c r="G64" s="141"/>
      <c r="H64" s="247" t="str">
        <f>IF(AND(G64&lt;&gt;"",G64&lt;=G63),"ü",IF(I64&lt;&gt;"","!","û"))</f>
        <v>û</v>
      </c>
      <c r="I64" s="320"/>
      <c r="J64" s="317" t="e">
        <f>IF(VLOOKUP($S$10&amp;$T$10&amp;$U$15&amp;V11&amp;$W$10,'Historic data'!$A:$B,2,FALSE)=-999,"-",(VLOOKUP($S$10&amp;$T$10&amp;$U$15&amp;V11&amp;$W$10,'Historic data'!$A:$B,2,FALSE)))</f>
        <v>#N/A</v>
      </c>
      <c r="K64" s="247" t="e">
        <f>IF(OR(G64="",J64="-"),"ü", IF(J64="-","ü",IF(ABS(J64-G64)&lt;=50,"ü", IF(AND(G64&lt;=J64+J64*0.2,G64&gt;=J64-J64*0.2),"ü",IF($L64="","!","!")))))</f>
        <v>#N/A</v>
      </c>
      <c r="L64" s="320"/>
      <c r="M64" s="5"/>
      <c r="N64" s="57"/>
      <c r="S64" s="325"/>
      <c r="T64" s="325"/>
      <c r="U64" s="325"/>
      <c r="V64" s="325"/>
      <c r="W64" s="325"/>
      <c r="X64" s="325"/>
    </row>
    <row r="65" spans="1:24" s="58" customFormat="1" ht="13.2" x14ac:dyDescent="0.25">
      <c r="A65" s="57"/>
      <c r="C65" s="78"/>
      <c r="D65" s="62"/>
      <c r="E65" s="151"/>
      <c r="F65" s="151"/>
      <c r="G65" s="151"/>
      <c r="H65" s="151"/>
      <c r="I65" s="151"/>
      <c r="J65" s="151"/>
      <c r="K65" s="151"/>
      <c r="L65" s="151"/>
      <c r="M65" s="5"/>
      <c r="N65" s="57"/>
      <c r="S65" s="325"/>
      <c r="T65" s="325"/>
      <c r="U65" s="325"/>
      <c r="V65" s="325"/>
      <c r="W65" s="325"/>
      <c r="X65" s="325"/>
    </row>
    <row r="66" spans="1:24" s="58" customFormat="1" ht="24" customHeight="1" x14ac:dyDescent="0.25">
      <c r="A66" s="57"/>
      <c r="C66" s="78"/>
      <c r="D66" s="62"/>
      <c r="E66" s="631" t="str">
        <f>Text!C215</f>
        <v>Reviews</v>
      </c>
      <c r="F66" s="631"/>
      <c r="G66" s="631"/>
      <c r="H66" s="631"/>
      <c r="I66" s="631"/>
      <c r="J66" s="631"/>
      <c r="K66" s="631"/>
      <c r="L66" s="631"/>
      <c r="M66" s="5"/>
      <c r="N66" s="57"/>
      <c r="S66" s="325"/>
      <c r="T66" s="325"/>
      <c r="U66" s="325"/>
      <c r="V66" s="325"/>
      <c r="W66" s="325"/>
      <c r="X66" s="325"/>
    </row>
    <row r="67" spans="1:24" s="85" customFormat="1" ht="25.5" customHeight="1" x14ac:dyDescent="0.25">
      <c r="A67" s="147"/>
      <c r="C67" s="78"/>
      <c r="D67" s="62"/>
      <c r="E67" s="148"/>
      <c r="F67" s="148"/>
      <c r="G67" s="124" t="str">
        <f>Text!$C$21</f>
        <v>2023-24</v>
      </c>
      <c r="H67" s="124" t="str">
        <f>Text!$C$210</f>
        <v>V1</v>
      </c>
      <c r="I67" s="125" t="str">
        <f>Text!$C$211</f>
        <v>V1 Comment</v>
      </c>
      <c r="J67" s="124" t="str">
        <f>Text!$C$209</f>
        <v>2022-23</v>
      </c>
      <c r="K67" s="124" t="str">
        <f>Text!$C$212</f>
        <v>V2</v>
      </c>
      <c r="L67" s="124" t="str">
        <f>Text!$C$213</f>
        <v>V2 Comment</v>
      </c>
      <c r="M67" s="149"/>
      <c r="N67" s="147"/>
      <c r="S67" s="330"/>
      <c r="T67" s="330"/>
      <c r="U67" s="330"/>
      <c r="V67" s="330"/>
      <c r="W67" s="330"/>
      <c r="X67" s="330"/>
    </row>
    <row r="68" spans="1:24" s="58" customFormat="1" ht="48.75" customHeight="1" x14ac:dyDescent="0.25">
      <c r="A68" s="57"/>
      <c r="C68" s="78"/>
      <c r="D68" s="62"/>
      <c r="E68" s="143" t="s">
        <v>455</v>
      </c>
      <c r="F68" s="507" t="str">
        <f>Text!C352</f>
        <v>The number of support plans for adult carers that were due a review during the collection year</v>
      </c>
      <c r="G68" s="141"/>
      <c r="H68" s="247" t="str">
        <f>IF(G68="",IF(I68="","û","!"),"ü")</f>
        <v>û</v>
      </c>
      <c r="I68" s="320"/>
      <c r="J68" s="317" t="e">
        <f>IF(VLOOKUP($S$10&amp;$T$10&amp;$U$16&amp;V10&amp;$W$10,'Historic data'!$A:$B,2,FALSE)=-999,"-",(VLOOKUP($S$10&amp;$T$10&amp;$U$16&amp;V10&amp;$W$10,'Historic data'!$A:$B,2,FALSE)))</f>
        <v>#N/A</v>
      </c>
      <c r="K68" s="247" t="e">
        <f>IF(OR(G68="",J68="-"),"ü", IF(J68="-","ü",IF(ABS(J68-G68)&lt;=50,"ü", IF(AND(G68&lt;=J68+J68*0.2,G68&gt;=J68-J68*0.2),"ü",IF($L68="","!","!")))))</f>
        <v>#N/A</v>
      </c>
      <c r="L68" s="320"/>
      <c r="M68" s="5"/>
      <c r="N68" s="57"/>
      <c r="S68" s="325"/>
      <c r="T68" s="325"/>
      <c r="U68" s="325"/>
      <c r="V68" s="325"/>
      <c r="W68" s="325"/>
      <c r="X68" s="325"/>
    </row>
    <row r="69" spans="1:24" s="58" customFormat="1" ht="48.75" customHeight="1" x14ac:dyDescent="0.25">
      <c r="A69" s="57"/>
      <c r="C69" s="78"/>
      <c r="D69" s="62"/>
      <c r="E69" s="143" t="s">
        <v>456</v>
      </c>
      <c r="F69" s="507" t="str">
        <f>Text!C353</f>
        <v>The number of support plans for adult carers that were due a review during the collection year and were reviewed at least once during the collection year</v>
      </c>
      <c r="G69" s="141"/>
      <c r="H69" s="247" t="str">
        <f>IF(AND(G69&lt;&gt;"",G69&lt;=G68),"ü",IF(I69&lt;&gt;"","!","û"))</f>
        <v>û</v>
      </c>
      <c r="I69" s="320"/>
      <c r="J69" s="317" t="e">
        <f>IF(VLOOKUP($S$10&amp;$T$10&amp;$U$16&amp;V11&amp;$W$10,'Historic data'!$A:$B,2,FALSE)=-999,"-",(VLOOKUP($S$10&amp;$T$10&amp;$U$16&amp;V11&amp;$W$10,'Historic data'!$A:$B,2,FALSE)))</f>
        <v>#N/A</v>
      </c>
      <c r="K69" s="247" t="e">
        <f>IF(OR(G69="",J69="-"),"ü", IF(J69="-","ü",IF(ABS(J69-G69)&lt;=50,"ü", IF(AND(G69&lt;=J69+J69*0.2,G69&gt;=J69-J69*0.2),"ü",IF($L69="","!","!")))))</f>
        <v>#N/A</v>
      </c>
      <c r="L69" s="320"/>
      <c r="M69" s="5"/>
      <c r="N69" s="57"/>
      <c r="S69" s="325"/>
      <c r="T69" s="325"/>
      <c r="U69" s="325"/>
      <c r="V69" s="325"/>
      <c r="W69" s="325"/>
      <c r="X69" s="325"/>
    </row>
    <row r="70" spans="1:24" ht="17.25" customHeight="1" x14ac:dyDescent="0.25">
      <c r="A70" s="8"/>
      <c r="N70" s="8"/>
    </row>
    <row r="71" spans="1:24" ht="13.2" x14ac:dyDescent="0.25">
      <c r="A71" s="8"/>
      <c r="D71" s="61"/>
      <c r="E71" s="8"/>
      <c r="F71" s="8"/>
      <c r="G71" s="8"/>
      <c r="H71" s="160"/>
      <c r="I71" s="8"/>
      <c r="J71" s="8"/>
      <c r="K71" s="8"/>
      <c r="L71" s="8"/>
      <c r="M71" s="8"/>
      <c r="N71" s="8"/>
    </row>
    <row r="72" spans="1:24" ht="13.2" hidden="1" x14ac:dyDescent="0.25"/>
    <row r="73" spans="1:24" ht="13.2" hidden="1" x14ac:dyDescent="0.25"/>
    <row r="74" spans="1:24" ht="13.2" hidden="1" x14ac:dyDescent="0.25"/>
    <row r="75" spans="1:24" ht="13.2" hidden="1" x14ac:dyDescent="0.25"/>
    <row r="76" spans="1:24" ht="13.2" hidden="1" x14ac:dyDescent="0.25"/>
    <row r="77" spans="1:24" ht="13.2" hidden="1" x14ac:dyDescent="0.25"/>
    <row r="78" spans="1:24" ht="13.2" hidden="1" x14ac:dyDescent="0.25"/>
    <row r="79" spans="1:24" ht="13.2" hidden="1" x14ac:dyDescent="0.25"/>
    <row r="80" spans="1:24" ht="13.2" hidden="1" x14ac:dyDescent="0.25"/>
    <row r="81" ht="13.2" hidden="1" x14ac:dyDescent="0.25"/>
    <row r="82" ht="13.2" hidden="1" x14ac:dyDescent="0.25"/>
    <row r="83" ht="13.2" hidden="1" x14ac:dyDescent="0.25"/>
    <row r="84" ht="13.2" hidden="1" x14ac:dyDescent="0.25"/>
    <row r="85" ht="13.2" hidden="1" x14ac:dyDescent="0.25"/>
    <row r="86" ht="13.2" hidden="1" x14ac:dyDescent="0.25"/>
    <row r="87" ht="13.2" hidden="1" x14ac:dyDescent="0.25"/>
    <row r="88" ht="13.2" hidden="1" x14ac:dyDescent="0.25"/>
    <row r="89" ht="13.2" hidden="1" x14ac:dyDescent="0.25"/>
    <row r="90" ht="13.2" hidden="1" x14ac:dyDescent="0.25"/>
    <row r="91" ht="13.2" hidden="1" x14ac:dyDescent="0.25"/>
    <row r="92" ht="13.2" hidden="1" x14ac:dyDescent="0.25"/>
    <row r="93" ht="13.2" hidden="1" x14ac:dyDescent="0.25"/>
    <row r="94" ht="13.2" hidden="1" x14ac:dyDescent="0.25"/>
    <row r="95" ht="13.2" hidden="1" x14ac:dyDescent="0.25"/>
    <row r="96" ht="13.2" hidden="1" x14ac:dyDescent="0.25"/>
    <row r="97" ht="13.2" hidden="1" x14ac:dyDescent="0.25"/>
    <row r="98" ht="13.2" hidden="1" x14ac:dyDescent="0.25"/>
    <row r="99" ht="13.2" hidden="1" x14ac:dyDescent="0.25"/>
    <row r="100" ht="13.2" hidden="1" x14ac:dyDescent="0.25"/>
    <row r="101" ht="13.2" hidden="1" x14ac:dyDescent="0.25"/>
    <row r="102" ht="13.2" hidden="1" x14ac:dyDescent="0.25"/>
    <row r="103" ht="13.2" hidden="1" x14ac:dyDescent="0.25"/>
    <row r="104" ht="13.2" hidden="1" x14ac:dyDescent="0.25"/>
    <row r="105" ht="13.2" hidden="1" x14ac:dyDescent="0.25"/>
    <row r="106" ht="13.2" hidden="1" x14ac:dyDescent="0.25"/>
    <row r="107" ht="13.2" hidden="1" x14ac:dyDescent="0.25"/>
    <row r="108" ht="13.2" hidden="1" x14ac:dyDescent="0.25"/>
    <row r="109" ht="13.2" hidden="1" x14ac:dyDescent="0.25"/>
    <row r="110" ht="13.2" hidden="1" x14ac:dyDescent="0.25"/>
    <row r="111" ht="13.2" hidden="1" x14ac:dyDescent="0.25"/>
    <row r="112" ht="13.2" hidden="1" x14ac:dyDescent="0.25"/>
    <row r="113" ht="13.2" hidden="1" x14ac:dyDescent="0.25"/>
    <row r="114" ht="13.2" hidden="1" x14ac:dyDescent="0.25"/>
    <row r="115" ht="13.2" hidden="1" x14ac:dyDescent="0.25"/>
    <row r="116" ht="13.2" hidden="1" x14ac:dyDescent="0.25"/>
    <row r="117" ht="13.2" hidden="1" x14ac:dyDescent="0.25"/>
    <row r="118" ht="13.2" hidden="1" x14ac:dyDescent="0.25"/>
    <row r="119" ht="13.2" hidden="1" x14ac:dyDescent="0.25"/>
    <row r="120" ht="13.2" hidden="1" x14ac:dyDescent="0.25"/>
    <row r="121" ht="13.2" hidden="1" x14ac:dyDescent="0.25"/>
    <row r="122" ht="13.2" hidden="1" x14ac:dyDescent="0.25"/>
    <row r="123" ht="13.2" hidden="1" x14ac:dyDescent="0.25"/>
    <row r="124" ht="13.2" hidden="1" x14ac:dyDescent="0.25"/>
    <row r="125" ht="13.2" hidden="1" x14ac:dyDescent="0.25"/>
    <row r="126" ht="13.2" hidden="1" x14ac:dyDescent="0.25"/>
    <row r="127" ht="13.2" hidden="1" x14ac:dyDescent="0.25"/>
    <row r="128" ht="13.2" hidden="1" x14ac:dyDescent="0.25"/>
    <row r="129" ht="13.2" hidden="1" x14ac:dyDescent="0.25"/>
    <row r="130" ht="13.2" hidden="1" x14ac:dyDescent="0.25"/>
    <row r="131" ht="13.2" hidden="1" x14ac:dyDescent="0.25"/>
    <row r="132" ht="13.2" hidden="1" x14ac:dyDescent="0.25"/>
    <row r="133" ht="13.2" hidden="1" x14ac:dyDescent="0.25"/>
    <row r="134" ht="13.2" hidden="1" x14ac:dyDescent="0.25"/>
    <row r="135" ht="13.2" hidden="1" x14ac:dyDescent="0.25"/>
    <row r="136" ht="13.2" hidden="1" x14ac:dyDescent="0.25"/>
    <row r="137" ht="13.2" hidden="1" x14ac:dyDescent="0.25"/>
    <row r="138" ht="13.2" hidden="1" x14ac:dyDescent="0.25"/>
    <row r="139" ht="13.2" hidden="1" x14ac:dyDescent="0.25"/>
    <row r="140" ht="13.2" hidden="1" x14ac:dyDescent="0.25"/>
    <row r="141" ht="13.2" hidden="1" x14ac:dyDescent="0.25"/>
    <row r="142" ht="13.2" hidden="1" x14ac:dyDescent="0.25"/>
    <row r="143" ht="13.2" hidden="1" x14ac:dyDescent="0.25"/>
    <row r="144" ht="13.2" hidden="1" x14ac:dyDescent="0.25"/>
    <row r="145" ht="13.2" hidden="1" x14ac:dyDescent="0.25"/>
    <row r="146" ht="13.2" hidden="1" x14ac:dyDescent="0.25"/>
    <row r="147" ht="13.2" hidden="1" x14ac:dyDescent="0.25"/>
    <row r="148" ht="13.2" hidden="1" x14ac:dyDescent="0.25"/>
    <row r="149" ht="13.2" hidden="1" x14ac:dyDescent="0.25"/>
    <row r="150" ht="13.2" hidden="1" x14ac:dyDescent="0.25"/>
    <row r="151" ht="13.2" hidden="1" x14ac:dyDescent="0.25"/>
    <row r="152" ht="13.2" hidden="1" x14ac:dyDescent="0.25"/>
    <row r="153" ht="13.2" hidden="1" x14ac:dyDescent="0.25"/>
    <row r="154" ht="13.2" hidden="1" x14ac:dyDescent="0.25"/>
    <row r="155" ht="13.2" hidden="1" x14ac:dyDescent="0.25"/>
    <row r="156" ht="13.2" hidden="1" x14ac:dyDescent="0.25"/>
    <row r="157" ht="13.2" hidden="1" x14ac:dyDescent="0.25"/>
    <row r="158" ht="13.2" hidden="1" x14ac:dyDescent="0.25"/>
    <row r="159" ht="13.2" hidden="1" x14ac:dyDescent="0.25"/>
    <row r="160" ht="13.2" hidden="1" x14ac:dyDescent="0.25"/>
    <row r="161" ht="13.2" hidden="1" x14ac:dyDescent="0.25"/>
    <row r="162" ht="13.2" hidden="1" x14ac:dyDescent="0.25"/>
    <row r="163" ht="13.2" hidden="1" x14ac:dyDescent="0.25"/>
    <row r="164" ht="13.2" hidden="1" x14ac:dyDescent="0.25"/>
    <row r="165" ht="13.2" hidden="1" x14ac:dyDescent="0.25"/>
    <row r="166" ht="13.2" hidden="1" x14ac:dyDescent="0.25"/>
    <row r="167" ht="13.2" hidden="1" x14ac:dyDescent="0.25"/>
    <row r="168" ht="13.2" hidden="1" x14ac:dyDescent="0.25"/>
    <row r="169" ht="13.2" hidden="1" x14ac:dyDescent="0.25"/>
    <row r="170" ht="13.2" hidden="1" x14ac:dyDescent="0.25"/>
    <row r="171" ht="13.2" hidden="1" x14ac:dyDescent="0.25"/>
    <row r="172" ht="13.2" hidden="1" x14ac:dyDescent="0.25"/>
    <row r="173" ht="13.2" hidden="1" x14ac:dyDescent="0.25"/>
    <row r="174" ht="13.2" hidden="1" x14ac:dyDescent="0.25"/>
    <row r="175" ht="13.2" hidden="1" x14ac:dyDescent="0.25"/>
    <row r="176" ht="13.2" hidden="1" x14ac:dyDescent="0.25"/>
    <row r="177" ht="13.2" hidden="1" x14ac:dyDescent="0.25"/>
    <row r="178" ht="13.2" hidden="1" x14ac:dyDescent="0.25"/>
    <row r="179" ht="13.2" hidden="1" x14ac:dyDescent="0.25"/>
    <row r="180" ht="13.2" hidden="1" x14ac:dyDescent="0.25"/>
    <row r="181" ht="13.2" hidden="1" x14ac:dyDescent="0.25"/>
    <row r="182" ht="13.2" hidden="1" x14ac:dyDescent="0.25"/>
    <row r="183" ht="13.2" hidden="1" x14ac:dyDescent="0.25"/>
    <row r="184" ht="13.2" hidden="1" x14ac:dyDescent="0.25"/>
    <row r="185" ht="13.2" hidden="1" x14ac:dyDescent="0.25"/>
    <row r="186" ht="13.2" hidden="1" x14ac:dyDescent="0.25"/>
    <row r="187" ht="13.2" hidden="1" x14ac:dyDescent="0.25"/>
    <row r="188" ht="13.2" hidden="1" x14ac:dyDescent="0.25"/>
    <row r="189" ht="12.75" hidden="1" customHeight="1" x14ac:dyDescent="0.25"/>
    <row r="190" ht="12.75" hidden="1" customHeight="1" x14ac:dyDescent="0.25"/>
    <row r="191" ht="12.75" hidden="1" customHeight="1" x14ac:dyDescent="0.25"/>
    <row r="192" ht="12.75" hidden="1" customHeight="1" x14ac:dyDescent="0.25"/>
    <row r="193" ht="12.75" hidden="1" customHeight="1" x14ac:dyDescent="0.25"/>
    <row r="194" ht="12.75" hidden="1" customHeight="1" x14ac:dyDescent="0.25"/>
    <row r="195" ht="12.75" hidden="1" customHeight="1" x14ac:dyDescent="0.25"/>
    <row r="196" ht="12.75" hidden="1" customHeight="1" x14ac:dyDescent="0.25"/>
    <row r="197" ht="12.75" hidden="1" customHeight="1" x14ac:dyDescent="0.25"/>
    <row r="198" ht="12.75" hidden="1" customHeight="1" x14ac:dyDescent="0.25"/>
    <row r="199" ht="12.75" hidden="1" customHeight="1" x14ac:dyDescent="0.25"/>
    <row r="200" ht="12.75" hidden="1" customHeight="1" x14ac:dyDescent="0.25"/>
    <row r="201" ht="12.75" hidden="1" customHeight="1" x14ac:dyDescent="0.25"/>
    <row r="202" ht="12.75" hidden="1" customHeight="1" x14ac:dyDescent="0.25"/>
    <row r="203" ht="12.75" hidden="1" customHeight="1" x14ac:dyDescent="0.25"/>
    <row r="204" ht="12.75" hidden="1" customHeight="1" x14ac:dyDescent="0.25"/>
    <row r="205" ht="12.75" hidden="1" customHeight="1" x14ac:dyDescent="0.25"/>
    <row r="206" ht="12.75" hidden="1" customHeight="1" x14ac:dyDescent="0.25"/>
    <row r="207" ht="12.75" hidden="1" customHeight="1" x14ac:dyDescent="0.25"/>
    <row r="208" ht="12.75" hidden="1" customHeight="1" x14ac:dyDescent="0.25"/>
    <row r="209" ht="12.75" hidden="1" customHeight="1" x14ac:dyDescent="0.25"/>
    <row r="210" ht="12.75" hidden="1" customHeight="1" x14ac:dyDescent="0.25"/>
    <row r="211" ht="12.75" hidden="1" customHeight="1" x14ac:dyDescent="0.25"/>
    <row r="212" ht="12.75" hidden="1" customHeight="1" x14ac:dyDescent="0.25"/>
    <row r="213" ht="12.75" hidden="1" customHeight="1" x14ac:dyDescent="0.25"/>
    <row r="214" ht="12.75" hidden="1" customHeight="1" x14ac:dyDescent="0.25"/>
    <row r="215" ht="12.75" hidden="1" customHeight="1" x14ac:dyDescent="0.25"/>
    <row r="216" ht="12.75" hidden="1" customHeight="1" x14ac:dyDescent="0.25"/>
    <row r="217" ht="12.75" hidden="1" customHeight="1" x14ac:dyDescent="0.25"/>
    <row r="218" ht="12.75" hidden="1" customHeight="1" x14ac:dyDescent="0.25"/>
    <row r="219" ht="12.75" hidden="1" customHeight="1" x14ac:dyDescent="0.25"/>
    <row r="220" ht="12.75" hidden="1" customHeight="1" x14ac:dyDescent="0.25"/>
  </sheetData>
  <sheetProtection algorithmName="SHA-512" hashValue="sxuFDcMPq/2U7C9b2wd9XnsbPDZqfQGvw8di4dfjjWzaL+sIMYl+YeOM5EWviKeIpAQYTl1BXa9GOBGdY3sx/Q==" saltValue="cdNUyYBsVBjHFhE6yWo4hQ==" spinCount="100000" sheet="1" objects="1" scenarios="1"/>
  <mergeCells count="12">
    <mergeCell ref="E66:L66"/>
    <mergeCell ref="E61:L61"/>
    <mergeCell ref="E52:L52"/>
    <mergeCell ref="E6:L6"/>
    <mergeCell ref="E10:L10"/>
    <mergeCell ref="E59:L59"/>
    <mergeCell ref="E3:K4"/>
    <mergeCell ref="E16:L16"/>
    <mergeCell ref="E39:L39"/>
    <mergeCell ref="E43:L43"/>
    <mergeCell ref="E38:F38"/>
    <mergeCell ref="E8:L8"/>
  </mergeCells>
  <conditionalFormatting sqref="H13:H14">
    <cfRule type="cellIs" dxfId="35" priority="73" stopIfTrue="1" operator="equal">
      <formula>"!"</formula>
    </cfRule>
    <cfRule type="cellIs" dxfId="34" priority="74" stopIfTrue="1" operator="equal">
      <formula>"ü"</formula>
    </cfRule>
  </conditionalFormatting>
  <conditionalFormatting sqref="H19:H37">
    <cfRule type="cellIs" dxfId="33" priority="71" stopIfTrue="1" operator="equal">
      <formula>"!"</formula>
    </cfRule>
  </conditionalFormatting>
  <conditionalFormatting sqref="H19:H38">
    <cfRule type="cellIs" dxfId="32" priority="72" stopIfTrue="1" operator="equal">
      <formula>"ü"</formula>
    </cfRule>
  </conditionalFormatting>
  <conditionalFormatting sqref="H42 H50 K55:K56 K58">
    <cfRule type="cellIs" dxfId="31" priority="85" stopIfTrue="1" operator="equal">
      <formula>"!"</formula>
    </cfRule>
  </conditionalFormatting>
  <conditionalFormatting sqref="H42">
    <cfRule type="cellIs" dxfId="30" priority="86" stopIfTrue="1" operator="equal">
      <formula>"ü"</formula>
    </cfRule>
  </conditionalFormatting>
  <conditionalFormatting sqref="H44:H47">
    <cfRule type="cellIs" dxfId="29" priority="67" stopIfTrue="1" operator="equal">
      <formula>"!"</formula>
    </cfRule>
    <cfRule type="cellIs" dxfId="28" priority="68" stopIfTrue="1" operator="equal">
      <formula>"ü"</formula>
    </cfRule>
  </conditionalFormatting>
  <conditionalFormatting sqref="H50 K55:K56 K58">
    <cfRule type="cellIs" dxfId="27" priority="111" stopIfTrue="1" operator="equal">
      <formula>"ü"</formula>
    </cfRule>
  </conditionalFormatting>
  <conditionalFormatting sqref="H55:H56 H58">
    <cfRule type="cellIs" dxfId="26" priority="1" stopIfTrue="1" operator="equal">
      <formula>"!"</formula>
    </cfRule>
    <cfRule type="cellIs" dxfId="25" priority="2" stopIfTrue="1" operator="equal">
      <formula>"ü"</formula>
    </cfRule>
  </conditionalFormatting>
  <conditionalFormatting sqref="H63:H64">
    <cfRule type="cellIs" dxfId="24" priority="81" stopIfTrue="1" operator="equal">
      <formula>"!"</formula>
    </cfRule>
    <cfRule type="cellIs" dxfId="23" priority="82" stopIfTrue="1" operator="equal">
      <formula>"ü"</formula>
    </cfRule>
  </conditionalFormatting>
  <conditionalFormatting sqref="H68:H69">
    <cfRule type="cellIs" dxfId="22" priority="59" stopIfTrue="1" operator="equal">
      <formula>"!"</formula>
    </cfRule>
    <cfRule type="cellIs" dxfId="21" priority="60" stopIfTrue="1" operator="equal">
      <formula>"ü"</formula>
    </cfRule>
  </conditionalFormatting>
  <conditionalFormatting sqref="K13:K14">
    <cfRule type="cellIs" dxfId="20" priority="55" stopIfTrue="1" operator="equal">
      <formula>"!"</formula>
    </cfRule>
    <cfRule type="cellIs" dxfId="19" priority="56" stopIfTrue="1" operator="equal">
      <formula>"ü"</formula>
    </cfRule>
  </conditionalFormatting>
  <conditionalFormatting sqref="K19:K37">
    <cfRule type="cellIs" dxfId="18" priority="17" stopIfTrue="1" operator="equal">
      <formula>"!"</formula>
    </cfRule>
    <cfRule type="cellIs" dxfId="17" priority="18" stopIfTrue="1" operator="equal">
      <formula>"ü"</formula>
    </cfRule>
  </conditionalFormatting>
  <conditionalFormatting sqref="K42">
    <cfRule type="cellIs" dxfId="16" priority="15" stopIfTrue="1" operator="equal">
      <formula>"!"</formula>
    </cfRule>
    <cfRule type="cellIs" dxfId="15" priority="16" stopIfTrue="1" operator="equal">
      <formula>"ü"</formula>
    </cfRule>
  </conditionalFormatting>
  <conditionalFormatting sqref="K44:K47">
    <cfRule type="cellIs" dxfId="14" priority="13" stopIfTrue="1" operator="equal">
      <formula>"!"</formula>
    </cfRule>
    <cfRule type="cellIs" dxfId="13" priority="14" stopIfTrue="1" operator="equal">
      <formula>"ü"</formula>
    </cfRule>
  </conditionalFormatting>
  <conditionalFormatting sqref="K50">
    <cfRule type="cellIs" dxfId="12" priority="11" stopIfTrue="1" operator="equal">
      <formula>"!"</formula>
    </cfRule>
    <cfRule type="cellIs" dxfId="11" priority="12" stopIfTrue="1" operator="equal">
      <formula>"ü"</formula>
    </cfRule>
  </conditionalFormatting>
  <conditionalFormatting sqref="K63:K64">
    <cfRule type="cellIs" dxfId="10" priority="9" stopIfTrue="1" operator="equal">
      <formula>"!"</formula>
    </cfRule>
    <cfRule type="cellIs" dxfId="9" priority="10" stopIfTrue="1" operator="equal">
      <formula>"ü"</formula>
    </cfRule>
  </conditionalFormatting>
  <conditionalFormatting sqref="K68:K69">
    <cfRule type="cellIs" dxfId="8" priority="5" stopIfTrue="1" operator="equal">
      <formula>"!"</formula>
    </cfRule>
    <cfRule type="cellIs" dxfId="7" priority="6" stopIfTrue="1" operator="equal">
      <formula>"ü"</formula>
    </cfRule>
  </conditionalFormatting>
  <dataValidations count="8">
    <dataValidation allowBlank="1" showInputMessage="1" showErrorMessage="1" promptTitle="Dilysu / Validation:" prompt="Dylai'r gwerth hwn fod yn hafal i CA/001._x000a__x000a_This value should be equal to CA/001." sqref="H37" xr:uid="{00000000-0002-0000-1200-000000000000}"/>
    <dataValidation allowBlank="1" showInputMessage="1" showErrorMessage="1" promptTitle="Dilysu / Validation:" prompt="Dylai'r gwerth hyn bod yn llai na neu'n hafal i CA/001._x000a__x000a_This value should be less than or equal to CA/001._x000a_" sqref="H14" xr:uid="{00000000-0002-0000-1200-000001000000}"/>
    <dataValidation allowBlank="1" showInputMessage="1" showErrorMessage="1" promptTitle="Dilysu / Validation:" prompt="Dylai'r gwerth hyn bod yn llai na neu'n hafal i CA/009._x000a__x000a_This value should be less than or equal to CA/009._x000a_" sqref="H69" xr:uid="{00000000-0002-0000-1200-000002000000}"/>
    <dataValidation allowBlank="1" showInputMessage="1" showErrorMessage="1" promptTitle="Dilysu / Validation:" prompt="Dylai'r gwerth hwn fod yn hafal i CA/004._x000a__x000a_This value should be equal to CA/004." sqref="H47" xr:uid="{00000000-0002-0000-1200-000003000000}"/>
    <dataValidation allowBlank="1" showInputMessage="1" showErrorMessage="1" promptTitle="Dilysu / Validation:" prompt="Dylai'r gwerth hyn bod yn llai na neu'n hafal i CA/004._x000a__x000a_This value should be less than or equal to CA/004." sqref="H55 H58" xr:uid="{00000000-0002-0000-1200-000004000000}"/>
    <dataValidation allowBlank="1" showInputMessage="1" showErrorMessage="1" promptTitle="Dilysu / Validation:" prompt="Dylai'r gwerth hyn bod yn llai na neu'n hafal i CA/007a._x000a__x000a_This value should be less than or equal to CA/007a." sqref="H56" xr:uid="{00000000-0002-0000-1200-000005000000}"/>
    <dataValidation allowBlank="1" showErrorMessage="1" promptTitle="Dilysu / Validation:" prompt="Dylai'r gwerth hyn bod yn llai na neu'n hafal i AD/001._x000a__x000a_This value should be less than or equal to AD/001._x000a_" sqref="H13" xr:uid="{00000000-0002-0000-1200-000006000000}"/>
    <dataValidation allowBlank="1" showInputMessage="1" showErrorMessage="1" promptTitle="Dilysu / Validation:" prompt="Dylai'r gwerth hyn bod yn llai na neu'n hafal i CA/008a._x000a__x000a_This value should be less than or equal to CA/008a." sqref="H64" xr:uid="{00000000-0002-0000-1200-000007000000}"/>
  </dataValidations>
  <hyperlinks>
    <hyperlink ref="L4" location="Home!A1" display="Home!A1" xr:uid="{00000000-0004-0000-1200-000000000000}"/>
  </hyperlinks>
  <pageMargins left="0.70866141732283472" right="0.70866141732283472" top="0.74803149606299213" bottom="0.74803149606299213" header="0.31496062992125984" footer="0.31496062992125984"/>
  <pageSetup paperSize="9" scale="43" fitToHeight="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D87"/>
  <sheetViews>
    <sheetView showRowColHeaders="0" topLeftCell="A22" workbookViewId="0">
      <selection activeCell="A36" sqref="A36:C42"/>
    </sheetView>
  </sheetViews>
  <sheetFormatPr defaultRowHeight="13.2" x14ac:dyDescent="0.25"/>
  <cols>
    <col min="3" max="4" width="33.33203125" customWidth="1"/>
  </cols>
  <sheetData>
    <row r="1" spans="1:4" x14ac:dyDescent="0.25">
      <c r="A1" t="s">
        <v>18883</v>
      </c>
    </row>
    <row r="2" spans="1:4" x14ac:dyDescent="0.25">
      <c r="A2" t="s">
        <v>35</v>
      </c>
      <c r="B2" t="s">
        <v>639</v>
      </c>
      <c r="C2" t="s">
        <v>18876</v>
      </c>
      <c r="D2" t="s">
        <v>18877</v>
      </c>
    </row>
    <row r="3" spans="1:4" x14ac:dyDescent="0.25">
      <c r="A3" t="s">
        <v>632</v>
      </c>
      <c r="B3">
        <v>1</v>
      </c>
      <c r="C3" t="s">
        <v>855</v>
      </c>
    </row>
    <row r="4" spans="1:4" x14ac:dyDescent="0.25">
      <c r="A4" t="s">
        <v>632</v>
      </c>
      <c r="B4">
        <v>2</v>
      </c>
      <c r="C4" t="s">
        <v>856</v>
      </c>
    </row>
    <row r="5" spans="1:4" x14ac:dyDescent="0.25">
      <c r="A5" t="s">
        <v>632</v>
      </c>
      <c r="B5">
        <v>3</v>
      </c>
      <c r="C5" t="s">
        <v>857</v>
      </c>
    </row>
    <row r="6" spans="1:4" x14ac:dyDescent="0.25">
      <c r="A6" t="s">
        <v>632</v>
      </c>
      <c r="B6">
        <v>4</v>
      </c>
      <c r="C6" t="s">
        <v>858</v>
      </c>
    </row>
    <row r="7" spans="1:4" x14ac:dyDescent="0.25">
      <c r="A7" t="s">
        <v>632</v>
      </c>
      <c r="B7">
        <v>5</v>
      </c>
      <c r="C7" t="s">
        <v>859</v>
      </c>
    </row>
    <row r="8" spans="1:4" x14ac:dyDescent="0.25">
      <c r="A8" t="s">
        <v>632</v>
      </c>
      <c r="B8">
        <v>6</v>
      </c>
      <c r="C8" t="s">
        <v>939</v>
      </c>
    </row>
    <row r="9" spans="1:4" x14ac:dyDescent="0.25">
      <c r="A9" t="s">
        <v>632</v>
      </c>
      <c r="B9">
        <v>7</v>
      </c>
      <c r="C9" t="s">
        <v>18884</v>
      </c>
    </row>
    <row r="10" spans="1:4" x14ac:dyDescent="0.25">
      <c r="A10" t="s">
        <v>632</v>
      </c>
      <c r="B10">
        <v>8</v>
      </c>
      <c r="C10" t="s">
        <v>18885</v>
      </c>
    </row>
    <row r="11" spans="1:4" x14ac:dyDescent="0.25">
      <c r="A11" t="s">
        <v>632</v>
      </c>
      <c r="B11">
        <v>9</v>
      </c>
      <c r="C11" t="s">
        <v>862</v>
      </c>
    </row>
    <row r="12" spans="1:4" x14ac:dyDescent="0.25">
      <c r="A12" t="s">
        <v>632</v>
      </c>
      <c r="B12">
        <v>10</v>
      </c>
      <c r="C12" t="s">
        <v>863</v>
      </c>
    </row>
    <row r="13" spans="1:4" x14ac:dyDescent="0.25">
      <c r="A13" t="s">
        <v>632</v>
      </c>
      <c r="B13">
        <v>11</v>
      </c>
      <c r="C13" t="s">
        <v>864</v>
      </c>
    </row>
    <row r="14" spans="1:4" x14ac:dyDescent="0.25">
      <c r="A14" t="s">
        <v>632</v>
      </c>
      <c r="B14">
        <v>12</v>
      </c>
      <c r="C14" t="s">
        <v>865</v>
      </c>
    </row>
    <row r="15" spans="1:4" x14ac:dyDescent="0.25">
      <c r="A15" t="s">
        <v>632</v>
      </c>
      <c r="B15">
        <v>13</v>
      </c>
      <c r="C15" t="s">
        <v>854</v>
      </c>
    </row>
    <row r="16" spans="1:4" x14ac:dyDescent="0.25">
      <c r="A16" t="s">
        <v>632</v>
      </c>
      <c r="B16">
        <v>14</v>
      </c>
      <c r="C16" t="s">
        <v>853</v>
      </c>
    </row>
    <row r="17" spans="1:3" x14ac:dyDescent="0.25">
      <c r="A17" t="s">
        <v>632</v>
      </c>
      <c r="B17">
        <v>15</v>
      </c>
      <c r="C17" t="s">
        <v>852</v>
      </c>
    </row>
    <row r="18" spans="1:3" x14ac:dyDescent="0.25">
      <c r="A18" t="s">
        <v>632</v>
      </c>
      <c r="B18">
        <v>16</v>
      </c>
      <c r="C18" t="s">
        <v>851</v>
      </c>
    </row>
    <row r="19" spans="1:3" x14ac:dyDescent="0.25">
      <c r="A19" t="s">
        <v>632</v>
      </c>
      <c r="B19">
        <v>17</v>
      </c>
      <c r="C19" t="s">
        <v>850</v>
      </c>
    </row>
    <row r="20" spans="1:3" x14ac:dyDescent="0.25">
      <c r="A20" t="s">
        <v>632</v>
      </c>
      <c r="B20">
        <v>18</v>
      </c>
      <c r="C20" t="s">
        <v>18878</v>
      </c>
    </row>
    <row r="21" spans="1:3" x14ac:dyDescent="0.25">
      <c r="A21" t="s">
        <v>632</v>
      </c>
      <c r="B21">
        <v>19</v>
      </c>
      <c r="C21" t="s">
        <v>847</v>
      </c>
    </row>
    <row r="22" spans="1:3" x14ac:dyDescent="0.25">
      <c r="A22" t="s">
        <v>632</v>
      </c>
      <c r="B22">
        <v>20</v>
      </c>
      <c r="C22" t="s">
        <v>849</v>
      </c>
    </row>
    <row r="23" spans="1:3" x14ac:dyDescent="0.25">
      <c r="A23" t="s">
        <v>632</v>
      </c>
      <c r="B23">
        <v>21</v>
      </c>
      <c r="C23" t="s">
        <v>866</v>
      </c>
    </row>
    <row r="24" spans="1:3" x14ac:dyDescent="0.25">
      <c r="A24" t="s">
        <v>632</v>
      </c>
      <c r="B24">
        <v>22</v>
      </c>
      <c r="C24" t="s">
        <v>846</v>
      </c>
    </row>
    <row r="25" spans="1:3" x14ac:dyDescent="0.25">
      <c r="A25" t="s">
        <v>632</v>
      </c>
      <c r="B25">
        <v>23</v>
      </c>
      <c r="C25" t="s">
        <v>308</v>
      </c>
    </row>
    <row r="26" spans="1:3" x14ac:dyDescent="0.25">
      <c r="A26" t="s">
        <v>632</v>
      </c>
      <c r="B26">
        <v>24</v>
      </c>
      <c r="C26" t="s">
        <v>965</v>
      </c>
    </row>
    <row r="27" spans="1:3" x14ac:dyDescent="0.25">
      <c r="A27" t="s">
        <v>632</v>
      </c>
      <c r="B27">
        <v>25</v>
      </c>
      <c r="C27" t="s">
        <v>309</v>
      </c>
    </row>
    <row r="28" spans="1:3" x14ac:dyDescent="0.25">
      <c r="A28" t="s">
        <v>632</v>
      </c>
      <c r="B28">
        <v>26</v>
      </c>
      <c r="C28" t="s">
        <v>867</v>
      </c>
    </row>
    <row r="29" spans="1:3" x14ac:dyDescent="0.25">
      <c r="A29" t="s">
        <v>632</v>
      </c>
      <c r="B29">
        <v>27</v>
      </c>
      <c r="C29" t="s">
        <v>868</v>
      </c>
    </row>
    <row r="30" spans="1:3" x14ac:dyDescent="0.25">
      <c r="A30" t="s">
        <v>632</v>
      </c>
      <c r="B30">
        <v>28</v>
      </c>
      <c r="C30" t="s">
        <v>869</v>
      </c>
    </row>
    <row r="31" spans="1:3" x14ac:dyDescent="0.25">
      <c r="A31" t="s">
        <v>632</v>
      </c>
      <c r="B31">
        <v>29</v>
      </c>
      <c r="C31" t="s">
        <v>870</v>
      </c>
    </row>
    <row r="32" spans="1:3" x14ac:dyDescent="0.25">
      <c r="A32" t="s">
        <v>632</v>
      </c>
      <c r="B32">
        <v>30</v>
      </c>
      <c r="C32" t="s">
        <v>870</v>
      </c>
    </row>
    <row r="33" spans="1:4" x14ac:dyDescent="0.25">
      <c r="A33" t="s">
        <v>632</v>
      </c>
      <c r="B33">
        <v>31</v>
      </c>
      <c r="C33" t="s">
        <v>871</v>
      </c>
    </row>
    <row r="34" spans="1:4" x14ac:dyDescent="0.25">
      <c r="A34" t="s">
        <v>632</v>
      </c>
      <c r="B34">
        <v>32</v>
      </c>
      <c r="C34" t="s">
        <v>872</v>
      </c>
    </row>
    <row r="35" spans="1:4" x14ac:dyDescent="0.25">
      <c r="A35" t="s">
        <v>632</v>
      </c>
      <c r="B35">
        <v>33</v>
      </c>
      <c r="C35" t="s">
        <v>18879</v>
      </c>
      <c r="D35" t="s">
        <v>18886</v>
      </c>
    </row>
    <row r="36" spans="1:4" x14ac:dyDescent="0.25">
      <c r="A36" t="s">
        <v>632</v>
      </c>
      <c r="B36">
        <v>34</v>
      </c>
      <c r="C36" s="80" t="s">
        <v>18887</v>
      </c>
    </row>
    <row r="37" spans="1:4" x14ac:dyDescent="0.25">
      <c r="A37" t="s">
        <v>632</v>
      </c>
      <c r="B37">
        <v>35</v>
      </c>
      <c r="C37" s="80" t="s">
        <v>18888</v>
      </c>
    </row>
    <row r="38" spans="1:4" x14ac:dyDescent="0.25">
      <c r="A38" t="s">
        <v>632</v>
      </c>
      <c r="B38">
        <v>36</v>
      </c>
      <c r="C38" s="80" t="s">
        <v>18889</v>
      </c>
    </row>
    <row r="39" spans="1:4" x14ac:dyDescent="0.25">
      <c r="A39" t="s">
        <v>632</v>
      </c>
      <c r="B39">
        <v>37</v>
      </c>
      <c r="C39" s="80" t="s">
        <v>18890</v>
      </c>
    </row>
    <row r="40" spans="1:4" x14ac:dyDescent="0.25">
      <c r="A40" t="s">
        <v>632</v>
      </c>
      <c r="B40">
        <v>38</v>
      </c>
      <c r="C40" s="80" t="s">
        <v>18891</v>
      </c>
    </row>
    <row r="41" spans="1:4" x14ac:dyDescent="0.25">
      <c r="A41" t="s">
        <v>632</v>
      </c>
      <c r="B41">
        <v>39</v>
      </c>
      <c r="C41" t="s">
        <v>18723</v>
      </c>
    </row>
    <row r="42" spans="1:4" x14ac:dyDescent="0.25">
      <c r="A42" t="s">
        <v>632</v>
      </c>
      <c r="B42">
        <v>40</v>
      </c>
      <c r="C42" t="s">
        <v>10123</v>
      </c>
    </row>
    <row r="85" spans="1:4" x14ac:dyDescent="0.25">
      <c r="D85" t="s">
        <v>18886</v>
      </c>
    </row>
    <row r="86" spans="1:4" x14ac:dyDescent="0.25">
      <c r="A86" t="s">
        <v>632</v>
      </c>
      <c r="B86">
        <v>34</v>
      </c>
      <c r="C86" t="s">
        <v>10132</v>
      </c>
      <c r="D86" t="s">
        <v>18880</v>
      </c>
    </row>
    <row r="87" spans="1:4" x14ac:dyDescent="0.25">
      <c r="A87" t="s">
        <v>632</v>
      </c>
      <c r="B87">
        <v>35</v>
      </c>
      <c r="C87" t="s">
        <v>18881</v>
      </c>
      <c r="D87" t="s">
        <v>18882</v>
      </c>
    </row>
  </sheetData>
  <sheetProtection algorithmName="SHA-512" hashValue="wVmuE6k8zea/Kh1uE0qOLP9ZWi9j282D0lW5HFe+UjmnhnYzRSz0MsXZR7OfyW+w6yKEExF9Nph9qQd0oQ1N0A==" saltValue="igdPAEVI6kRb/BNO3LJk9w==" spinCount="100000" sheet="1" objects="1" scenarios="1"/>
  <phoneticPr fontId="9"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FF00"/>
  </sheetPr>
  <dimension ref="A1:O375"/>
  <sheetViews>
    <sheetView showRowColHeaders="0" zoomScale="85" zoomScaleNormal="85" workbookViewId="0">
      <selection activeCell="B13" sqref="B13"/>
    </sheetView>
  </sheetViews>
  <sheetFormatPr defaultColWidth="9.33203125" defaultRowHeight="10.199999999999999" x14ac:dyDescent="0.25"/>
  <cols>
    <col min="1" max="1" width="48" style="91" customWidth="1"/>
    <col min="2" max="2" width="47.6640625" style="91" customWidth="1"/>
    <col min="3" max="3" width="42" style="91" customWidth="1"/>
    <col min="4" max="4" width="46.33203125" style="172" customWidth="1"/>
    <col min="5" max="5" width="64.33203125" style="172" customWidth="1"/>
    <col min="6" max="16384" width="9.33203125" style="172"/>
  </cols>
  <sheetData>
    <row r="1" spans="1:3" x14ac:dyDescent="0.25">
      <c r="A1" s="636" t="s">
        <v>102</v>
      </c>
      <c r="B1" s="637"/>
      <c r="C1" s="637"/>
    </row>
    <row r="2" spans="1:3" x14ac:dyDescent="0.25">
      <c r="A2" s="170" t="s">
        <v>103</v>
      </c>
      <c r="B2" s="170" t="s">
        <v>104</v>
      </c>
      <c r="C2" s="294" t="s">
        <v>105</v>
      </c>
    </row>
    <row r="3" spans="1:3" x14ac:dyDescent="0.25">
      <c r="A3" s="173" t="s">
        <v>259</v>
      </c>
      <c r="B3" s="173" t="s">
        <v>258</v>
      </c>
      <c r="C3" s="168" t="str">
        <f>IF(Home!$Q$9=2,Text!A3,Text!B3)</f>
        <v>Social Services Performance and Improvement  2020-21</v>
      </c>
    </row>
    <row r="4" spans="1:3" ht="20.399999999999999" x14ac:dyDescent="0.25">
      <c r="A4" s="91" t="s">
        <v>1575</v>
      </c>
      <c r="B4" s="91" t="s">
        <v>1576</v>
      </c>
      <c r="C4" s="168" t="str">
        <f>IF(Home!$Q$9=2,Text!A4,Text!B4)</f>
        <v>This data collection is being undertaken by the Welsh Government</v>
      </c>
    </row>
    <row r="5" spans="1:3" ht="20.399999999999999" x14ac:dyDescent="0.25">
      <c r="A5" s="91" t="s">
        <v>23</v>
      </c>
      <c r="B5" s="91" t="s">
        <v>24</v>
      </c>
      <c r="C5" s="168" t="str">
        <f>IF(Home!$Q$9=2,Text!A5,Text!B5)</f>
        <v>Guidance Notes are included to assist in the completion of the form</v>
      </c>
    </row>
    <row r="6" spans="1:3" x14ac:dyDescent="0.25">
      <c r="A6" s="91" t="s">
        <v>89</v>
      </c>
      <c r="B6" s="91" t="s">
        <v>25</v>
      </c>
      <c r="C6" s="168" t="str">
        <f>IF(Home!$Q$9=2,Text!A6,Text!B6)</f>
        <v>PROVIDER DETAILS</v>
      </c>
    </row>
    <row r="7" spans="1:3" x14ac:dyDescent="0.25">
      <c r="A7" s="91" t="s">
        <v>13</v>
      </c>
      <c r="B7" s="91" t="s">
        <v>26</v>
      </c>
      <c r="C7" s="168" t="str">
        <f>IF(Home!$Q$9=2,Text!A7,Text!B7)</f>
        <v>Please select your authority from the list provided</v>
      </c>
    </row>
    <row r="8" spans="1:3" ht="20.399999999999999" x14ac:dyDescent="0.25">
      <c r="A8" s="91" t="s">
        <v>90</v>
      </c>
      <c r="B8" s="91" t="s">
        <v>152</v>
      </c>
      <c r="C8" s="168" t="str">
        <f>IF(Home!$Q$9=2,Text!A8,Text!B8)</f>
        <v>Please enter the name of the main contact in relation to this return</v>
      </c>
    </row>
    <row r="9" spans="1:3" x14ac:dyDescent="0.25">
      <c r="A9" s="91" t="s">
        <v>150</v>
      </c>
      <c r="B9" s="91" t="s">
        <v>153</v>
      </c>
      <c r="C9" s="168" t="str">
        <f>IF(Home!$Q$9=2,Text!A9,Text!B9)</f>
        <v>Please enter the telephone number for this contact</v>
      </c>
    </row>
    <row r="10" spans="1:3" x14ac:dyDescent="0.25">
      <c r="A10" s="91" t="s">
        <v>151</v>
      </c>
      <c r="B10" s="91" t="s">
        <v>154</v>
      </c>
      <c r="C10" s="168" t="str">
        <f>IF(Home!$Q$9=2,Text!A10,Text!B10)</f>
        <v>Please enter the e-mail address for this contact</v>
      </c>
    </row>
    <row r="11" spans="1:3" x14ac:dyDescent="0.25">
      <c r="A11" s="174" t="s">
        <v>33</v>
      </c>
      <c r="B11" s="91" t="s">
        <v>34</v>
      </c>
      <c r="C11" s="168" t="str">
        <f>IF(Home!$Q$9=2,Text!A11,Text!B11)</f>
        <v>Click here to start completing your form</v>
      </c>
    </row>
    <row r="12" spans="1:3" ht="20.399999999999999" x14ac:dyDescent="0.25">
      <c r="A12" s="173" t="s">
        <v>34368</v>
      </c>
      <c r="B12" s="173" t="s">
        <v>34369</v>
      </c>
      <c r="C12" s="168" t="str">
        <f>IF(Home!$Q$9=2,Text!A12,Text!B12)</f>
        <v>Please return your completed spreadsheet to the Welsh Government by 31 May 2024</v>
      </c>
    </row>
    <row r="13" spans="1:3" x14ac:dyDescent="0.25">
      <c r="A13" s="91" t="s">
        <v>10070</v>
      </c>
      <c r="B13" s="91" t="s">
        <v>10071</v>
      </c>
      <c r="C13" s="168" t="str">
        <f>IF(Home!$Q$9=2,Text!A13,Text!B13)</f>
        <v>Version 1</v>
      </c>
    </row>
    <row r="14" spans="1:3" x14ac:dyDescent="0.25">
      <c r="A14" s="91" t="s">
        <v>234</v>
      </c>
      <c r="B14" s="91" t="s">
        <v>235</v>
      </c>
      <c r="C14" s="168" t="str">
        <f>IF(Home!$Q$9=2,Text!A14,Text!B14)</f>
        <v>This form has been split into 5 tables:</v>
      </c>
    </row>
    <row r="15" spans="1:3" x14ac:dyDescent="0.25">
      <c r="A15" s="91" t="s">
        <v>50</v>
      </c>
      <c r="B15" s="91" t="s">
        <v>51</v>
      </c>
      <c r="C15" s="168" t="str">
        <f>IF(Home!$Q$9=2,Text!A15,Text!B15)</f>
        <v>Social Care National Strategic Indicators</v>
      </c>
    </row>
    <row r="16" spans="1:3" x14ac:dyDescent="0.25">
      <c r="A16" s="91" t="s">
        <v>224</v>
      </c>
      <c r="B16" s="91" t="s">
        <v>229</v>
      </c>
      <c r="C16" s="168" t="str">
        <f>IF(Home!$Q$9=2,Text!A16,Text!B16)</f>
        <v>Performance Measures - Quantitative (Adults part 1)</v>
      </c>
    </row>
    <row r="17" spans="1:3" x14ac:dyDescent="0.25">
      <c r="A17" s="91" t="s">
        <v>225</v>
      </c>
      <c r="B17" s="91" t="s">
        <v>230</v>
      </c>
      <c r="C17" s="168" t="str">
        <f>IF(Home!$Q$9=2,Text!A17,Text!B17)</f>
        <v>Performance Measures - Quantitative (Adults part 2)</v>
      </c>
    </row>
    <row r="18" spans="1:3" x14ac:dyDescent="0.25">
      <c r="A18" s="91" t="s">
        <v>228</v>
      </c>
      <c r="B18" s="91" t="s">
        <v>231</v>
      </c>
      <c r="C18" s="168" t="str">
        <f>IF(Home!$Q$9=2,Text!A18,Text!B18)</f>
        <v>Performance Measures - Quantitative (Children part 1)</v>
      </c>
    </row>
    <row r="19" spans="1:3" x14ac:dyDescent="0.25">
      <c r="A19" s="91" t="s">
        <v>226</v>
      </c>
      <c r="B19" s="91" t="s">
        <v>232</v>
      </c>
      <c r="C19" s="168" t="str">
        <f>IF(Home!$Q$9=2,Text!A19,Text!B19)</f>
        <v>Performance Measures - Quantitative (Children part 2)</v>
      </c>
    </row>
    <row r="20" spans="1:3" x14ac:dyDescent="0.25">
      <c r="A20" s="91" t="s">
        <v>227</v>
      </c>
      <c r="B20" s="91" t="s">
        <v>233</v>
      </c>
      <c r="C20" s="168" t="str">
        <f>IF(Home!$Q$9=2,Text!A20,Text!B20)</f>
        <v>Performance Measures - Quantitative (Care Leavers)</v>
      </c>
    </row>
    <row r="21" spans="1:3" x14ac:dyDescent="0.25">
      <c r="A21" s="173" t="s">
        <v>18944</v>
      </c>
      <c r="B21" s="173" t="s">
        <v>18944</v>
      </c>
      <c r="C21" s="168" t="str">
        <f>IF(Home!$Q$9=2,Text!A21,Text!B21)</f>
        <v>2023-24</v>
      </c>
    </row>
    <row r="22" spans="1:3" x14ac:dyDescent="0.25">
      <c r="A22" s="173" t="s">
        <v>10198</v>
      </c>
      <c r="B22" s="173" t="s">
        <v>10198</v>
      </c>
      <c r="C22" s="168" t="str">
        <f>IF(Home!$Q$9=2,Text!A22,Text!B22)</f>
        <v>2022-23</v>
      </c>
    </row>
    <row r="23" spans="1:3" x14ac:dyDescent="0.25">
      <c r="A23" s="636" t="s">
        <v>191</v>
      </c>
      <c r="B23" s="637"/>
      <c r="C23" s="637"/>
    </row>
    <row r="24" spans="1:3" x14ac:dyDescent="0.25">
      <c r="A24" s="170" t="s">
        <v>103</v>
      </c>
      <c r="B24" s="170" t="s">
        <v>104</v>
      </c>
      <c r="C24" s="294" t="s">
        <v>105</v>
      </c>
    </row>
    <row r="25" spans="1:3" ht="51" x14ac:dyDescent="0.25">
      <c r="A25" s="169" t="s">
        <v>1577</v>
      </c>
      <c r="B25" s="169" t="s">
        <v>1578</v>
      </c>
      <c r="C25" s="168" t="str">
        <f>IF(Home!$Q$9=2,Text!A25,Text!B25)</f>
        <v>The Welsh Government are monitoring the burden placed on local authorities completing the data collection forms This helps us when planning future changes to data collection forms We would be grateful if you could assist us by completing the table below</v>
      </c>
    </row>
    <row r="26" spans="1:3" ht="61.2" x14ac:dyDescent="0.25">
      <c r="A26" s="175" t="s">
        <v>1579</v>
      </c>
      <c r="B26" s="175" t="s">
        <v>1580</v>
      </c>
      <c r="C26" s="168" t="str">
        <f>IF(Home!$Q$9=2,Text!A26,Text!B26)</f>
        <v>Please enter the time it has taken you (and any colleagues) to prepare and send the return A number of staff employed in different roles may have been involved You are asked to count the hours spent by staff in each full time equivalent annual salary band indicated below You will need to round staff salaries to the nearest £1,000</v>
      </c>
    </row>
    <row r="27" spans="1:3" ht="20.399999999999999" x14ac:dyDescent="0.25">
      <c r="A27" s="175" t="s">
        <v>164</v>
      </c>
      <c r="B27" s="175" t="s">
        <v>165</v>
      </c>
      <c r="C27" s="168" t="str">
        <f>IF(Home!$Q$9=2,Text!A27,Text!B27)</f>
        <v>Please only include time spent on activities to prepare and send this return, such as:</v>
      </c>
    </row>
    <row r="28" spans="1:3" x14ac:dyDescent="0.25">
      <c r="A28" s="168" t="s">
        <v>166</v>
      </c>
      <c r="B28" s="175" t="s">
        <v>167</v>
      </c>
      <c r="C28" s="168" t="str">
        <f>IF(Home!$Q$9=2,Text!A28,Text!B28)</f>
        <v>• Retrieval and saving the empty form;</v>
      </c>
    </row>
    <row r="29" spans="1:3" ht="20.399999999999999" x14ac:dyDescent="0.25">
      <c r="A29" s="168" t="s">
        <v>168</v>
      </c>
      <c r="B29" s="175" t="s">
        <v>60</v>
      </c>
      <c r="C29" s="168" t="str">
        <f>IF(Home!$Q$9=2,Text!A29,Text!B29)</f>
        <v>• Collection, collation, analysis and aggregation of records and figures required;</v>
      </c>
    </row>
    <row r="30" spans="1:3" ht="20.399999999999999" x14ac:dyDescent="0.25">
      <c r="A30" s="168" t="s">
        <v>134</v>
      </c>
      <c r="B30" s="175" t="s">
        <v>155</v>
      </c>
      <c r="C30" s="168" t="str">
        <f>IF(Home!$Q$9=2,Text!A30,Text!B30)</f>
        <v>• Filling in, checking, amending, reviewing and, when completed, approving the form; and</v>
      </c>
    </row>
    <row r="31" spans="1:3" x14ac:dyDescent="0.25">
      <c r="A31" s="169" t="s">
        <v>1581</v>
      </c>
      <c r="B31" s="169" t="s">
        <v>1582</v>
      </c>
      <c r="C31" s="168" t="str">
        <f>IF(Home!$Q$9=2,Text!A31,Text!B31)</f>
        <v xml:space="preserve">• Sending the form back to the Welsh Government </v>
      </c>
    </row>
    <row r="32" spans="1:3" x14ac:dyDescent="0.25">
      <c r="A32" s="175" t="s">
        <v>42</v>
      </c>
      <c r="B32" s="175" t="s">
        <v>42</v>
      </c>
      <c r="C32" s="168" t="str">
        <f>IF(Home!$Q$9=2,Text!A32,Text!B32)</f>
        <v>Band 1   £11,500 - £19,999</v>
      </c>
    </row>
    <row r="33" spans="1:3" x14ac:dyDescent="0.25">
      <c r="A33" s="175" t="s">
        <v>43</v>
      </c>
      <c r="B33" s="175" t="s">
        <v>43</v>
      </c>
      <c r="C33" s="168" t="str">
        <f>IF(Home!$Q$9=2,Text!A33,Text!B33)</f>
        <v>Band 2   £20,000 - £26,999</v>
      </c>
    </row>
    <row r="34" spans="1:3" x14ac:dyDescent="0.25">
      <c r="A34" s="175" t="s">
        <v>44</v>
      </c>
      <c r="B34" s="175" t="s">
        <v>44</v>
      </c>
      <c r="C34" s="168" t="str">
        <f>IF(Home!$Q$9=2,Text!A34,Text!B34)</f>
        <v>Band 3   £27,000 - £33,999</v>
      </c>
    </row>
    <row r="35" spans="1:3" x14ac:dyDescent="0.25">
      <c r="A35" s="175" t="s">
        <v>45</v>
      </c>
      <c r="B35" s="175" t="s">
        <v>45</v>
      </c>
      <c r="C35" s="168" t="str">
        <f>IF(Home!$Q$9=2,Text!A35,Text!B35)</f>
        <v>Band 4   £34,000 - £53,999</v>
      </c>
    </row>
    <row r="36" spans="1:3" x14ac:dyDescent="0.25">
      <c r="A36" s="175" t="s">
        <v>160</v>
      </c>
      <c r="B36" s="175" t="s">
        <v>160</v>
      </c>
      <c r="C36" s="168" t="str">
        <f>IF(Home!$Q$9=2,Text!A36,Text!B36)</f>
        <v xml:space="preserve">Band 5   £54,000+                   </v>
      </c>
    </row>
    <row r="37" spans="1:3" x14ac:dyDescent="0.25">
      <c r="A37" s="175" t="s">
        <v>158</v>
      </c>
      <c r="B37" s="175" t="s">
        <v>156</v>
      </c>
      <c r="C37" s="168" t="str">
        <f>IF(Home!$Q$9=2,Text!A37,Text!B37)</f>
        <v xml:space="preserve">Grade of staff </v>
      </c>
    </row>
    <row r="38" spans="1:3" x14ac:dyDescent="0.25">
      <c r="A38" s="175" t="s">
        <v>159</v>
      </c>
      <c r="B38" s="175" t="s">
        <v>157</v>
      </c>
      <c r="C38" s="168" t="str">
        <f>IF(Home!$Q$9=2,Text!A38,Text!B38)</f>
        <v>Hours taken</v>
      </c>
    </row>
    <row r="39" spans="1:3" x14ac:dyDescent="0.25">
      <c r="A39" s="175" t="s">
        <v>236</v>
      </c>
      <c r="B39" s="175" t="s">
        <v>237</v>
      </c>
      <c r="C39" s="168" t="str">
        <f>IF(Home!$Q$9=2,Text!A39,Text!B39)</f>
        <v>Survey response burden</v>
      </c>
    </row>
    <row r="40" spans="1:3" x14ac:dyDescent="0.25">
      <c r="A40" s="175" t="s">
        <v>161</v>
      </c>
      <c r="B40" s="175" t="s">
        <v>12</v>
      </c>
      <c r="C40" s="168" t="str">
        <f>IF(Home!$Q$9=2,Text!A40,Text!B40)</f>
        <v>Comment</v>
      </c>
    </row>
    <row r="41" spans="1:3" x14ac:dyDescent="0.25">
      <c r="A41" s="636" t="s">
        <v>192</v>
      </c>
      <c r="B41" s="637"/>
      <c r="C41" s="637"/>
    </row>
    <row r="42" spans="1:3" x14ac:dyDescent="0.25">
      <c r="A42" s="170" t="s">
        <v>103</v>
      </c>
      <c r="B42" s="170" t="s">
        <v>104</v>
      </c>
      <c r="C42" s="294" t="s">
        <v>105</v>
      </c>
    </row>
    <row r="43" spans="1:3" x14ac:dyDescent="0.25">
      <c r="A43" s="91" t="s">
        <v>76</v>
      </c>
      <c r="B43" s="91" t="s">
        <v>142</v>
      </c>
      <c r="C43" s="91" t="str">
        <f>IF(Home!$Q$9=2,Text!A43,Text!B43)</f>
        <v>Stage 1</v>
      </c>
    </row>
    <row r="44" spans="1:3" x14ac:dyDescent="0.25">
      <c r="A44" s="91" t="s">
        <v>193</v>
      </c>
      <c r="B44" s="91" t="s">
        <v>143</v>
      </c>
      <c r="C44" s="91" t="str">
        <f>IF(Home!$Q$9=2,Text!A44,Text!B44)</f>
        <v xml:space="preserve">Stage 2 </v>
      </c>
    </row>
    <row r="45" spans="1:3" x14ac:dyDescent="0.25">
      <c r="A45" s="91" t="s">
        <v>79</v>
      </c>
      <c r="B45" s="91" t="s">
        <v>144</v>
      </c>
      <c r="C45" s="91" t="str">
        <f>IF(Home!$Q$9=2,Text!A45,Text!B45)</f>
        <v>Stage 3</v>
      </c>
    </row>
    <row r="46" spans="1:3" x14ac:dyDescent="0.25">
      <c r="A46" s="91" t="s">
        <v>82</v>
      </c>
      <c r="B46" s="91" t="s">
        <v>145</v>
      </c>
      <c r="C46" s="91" t="str">
        <f>IF(Home!$Q$9=2,Text!A46,Text!B46)</f>
        <v>Stage 4</v>
      </c>
    </row>
    <row r="47" spans="1:3" x14ac:dyDescent="0.25">
      <c r="A47" s="91" t="s">
        <v>80</v>
      </c>
      <c r="B47" s="91" t="s">
        <v>146</v>
      </c>
      <c r="C47" s="91" t="str">
        <f>IF(Home!$Q$9=2,Text!A47,Text!B47)</f>
        <v>Stage 5</v>
      </c>
    </row>
    <row r="48" spans="1:3" x14ac:dyDescent="0.25">
      <c r="A48" s="91" t="s">
        <v>78</v>
      </c>
      <c r="B48" s="91" t="s">
        <v>147</v>
      </c>
      <c r="C48" s="91" t="str">
        <f>IF(Home!$Q$9=2,Text!A48,Text!B48)</f>
        <v>Stage 6</v>
      </c>
    </row>
    <row r="49" spans="1:3" x14ac:dyDescent="0.25">
      <c r="A49" s="91" t="s">
        <v>77</v>
      </c>
      <c r="B49" s="91" t="s">
        <v>141</v>
      </c>
      <c r="C49" s="91" t="str">
        <f>IF(Home!$Q$9=2,Text!A49,Text!B49)</f>
        <v>PI Profile</v>
      </c>
    </row>
    <row r="50" spans="1:3" x14ac:dyDescent="0.25">
      <c r="A50" s="91" t="s">
        <v>194</v>
      </c>
      <c r="B50" s="91" t="s">
        <v>195</v>
      </c>
      <c r="C50" s="91" t="str">
        <f>IF(Home!$Q$9=2,Text!A50,Text!B50)</f>
        <v>Final Checks</v>
      </c>
    </row>
    <row r="51" spans="1:3" x14ac:dyDescent="0.25">
      <c r="A51" s="636" t="s">
        <v>196</v>
      </c>
      <c r="B51" s="637"/>
      <c r="C51" s="637"/>
    </row>
    <row r="52" spans="1:3" x14ac:dyDescent="0.25">
      <c r="A52" s="170" t="s">
        <v>103</v>
      </c>
      <c r="B52" s="170" t="s">
        <v>104</v>
      </c>
      <c r="C52" s="170" t="s">
        <v>105</v>
      </c>
    </row>
    <row r="53" spans="1:3" x14ac:dyDescent="0.25">
      <c r="A53" s="171" t="s">
        <v>526</v>
      </c>
      <c r="B53" s="171" t="s">
        <v>527</v>
      </c>
      <c r="C53" s="171" t="str">
        <f>IF(Home!$Q$9=2,Text!A53,Text!B53)</f>
        <v>Table 1 - Referrals (AD1)</v>
      </c>
    </row>
    <row r="54" spans="1:3" x14ac:dyDescent="0.25">
      <c r="A54" s="171" t="s">
        <v>528</v>
      </c>
      <c r="B54" s="171" t="s">
        <v>532</v>
      </c>
      <c r="C54" s="171" t="str">
        <f>IF(Home!$Q$9=2,Text!A54,Text!B54)</f>
        <v>Table 2 - Assessments (AD2)</v>
      </c>
    </row>
    <row r="55" spans="1:3" x14ac:dyDescent="0.25">
      <c r="A55" s="171" t="s">
        <v>529</v>
      </c>
      <c r="B55" s="171" t="s">
        <v>533</v>
      </c>
      <c r="C55" s="171" t="str">
        <f>IF(Home!$Q$9=2,Text!A55,Text!B55)</f>
        <v>Table 3 - Early Intervention and Prevention and Plans (AD3)</v>
      </c>
    </row>
    <row r="56" spans="1:3" x14ac:dyDescent="0.25">
      <c r="A56" s="171" t="s">
        <v>530</v>
      </c>
      <c r="B56" s="171" t="s">
        <v>534</v>
      </c>
      <c r="C56" s="171" t="str">
        <f>IF(Home!$Q$9=2,Text!A56,Text!B56)</f>
        <v>Table 4 - Services &amp; Reviews (AD4)</v>
      </c>
    </row>
    <row r="57" spans="1:3" x14ac:dyDescent="0.25">
      <c r="A57" s="171" t="s">
        <v>531</v>
      </c>
      <c r="B57" s="171" t="s">
        <v>535</v>
      </c>
      <c r="C57" s="171" t="str">
        <f>IF(Home!$Q$9=2,Text!A57,Text!B57)</f>
        <v>Table 5 - Safeguarding (AD5)</v>
      </c>
    </row>
    <row r="58" spans="1:3" x14ac:dyDescent="0.25">
      <c r="A58" s="171" t="s">
        <v>18724</v>
      </c>
      <c r="B58" s="171" t="s">
        <v>18727</v>
      </c>
      <c r="C58" s="171" t="str">
        <f>IF(Home!$Q$9=2,Text!A58,Text!B58)</f>
        <v>Table 6a - Charging &amp; advocacy (AD6a)</v>
      </c>
    </row>
    <row r="59" spans="1:3" x14ac:dyDescent="0.25">
      <c r="A59" s="171" t="s">
        <v>18725</v>
      </c>
      <c r="B59" s="171" t="s">
        <v>18726</v>
      </c>
      <c r="C59" s="171" t="str">
        <f>IF(Home!$Q$9=2,Text!A59,Text!B59)</f>
        <v>Table 6b - Charging &amp; advocacy (AD6b)</v>
      </c>
    </row>
    <row r="60" spans="1:3" x14ac:dyDescent="0.25">
      <c r="A60" s="171" t="s">
        <v>642</v>
      </c>
      <c r="B60" s="171" t="s">
        <v>643</v>
      </c>
      <c r="C60" s="171" t="str">
        <f>IF(Home!$Q$9=2,Text!A60,Text!B60)</f>
        <v>Table 8 - Adult Carers (AD8)</v>
      </c>
    </row>
    <row r="61" spans="1:3" x14ac:dyDescent="0.25">
      <c r="A61" s="171" t="s">
        <v>318</v>
      </c>
      <c r="B61" s="171" t="s">
        <v>462</v>
      </c>
      <c r="C61" s="171" t="str">
        <f>IF(Home!$Q$9=2,Text!A61,Text!B61)</f>
        <v>Adults, 2020-21</v>
      </c>
    </row>
    <row r="62" spans="1:3" x14ac:dyDescent="0.25">
      <c r="A62" s="171" t="s">
        <v>598</v>
      </c>
      <c r="B62" s="171" t="s">
        <v>599</v>
      </c>
      <c r="C62" s="171" t="str">
        <f>IF(Home!$Q$9=2,Text!A62,Text!B62)</f>
        <v>Table 1: Information, Advice and Assistance (Referrals)</v>
      </c>
    </row>
    <row r="63" spans="1:3" ht="20.399999999999999" x14ac:dyDescent="0.25">
      <c r="A63" s="171" t="s">
        <v>536</v>
      </c>
      <c r="B63" s="171" t="s">
        <v>537</v>
      </c>
      <c r="C63" s="171" t="str">
        <f>IF(Home!$Q$9=2,Text!A63,Text!B63)</f>
        <v>The number of contacts for adults received by statutory Social Services during the year</v>
      </c>
    </row>
    <row r="64" spans="1:3" ht="30.6" x14ac:dyDescent="0.25">
      <c r="A64" s="171" t="s">
        <v>911</v>
      </c>
      <c r="B64" s="171" t="s">
        <v>1547</v>
      </c>
      <c r="C64" s="171" t="str">
        <f>IF(Home!$Q$9=2,Text!A64,Text!B64)</f>
        <v>The number of contacts for adults received by statutory Social Services during the year where advice or assistance was provided</v>
      </c>
    </row>
    <row r="65" spans="1:3" s="393" customFormat="1" x14ac:dyDescent="0.25">
      <c r="A65" s="176" t="s">
        <v>10153</v>
      </c>
      <c r="B65" s="176" t="s">
        <v>10159</v>
      </c>
      <c r="C65" s="176" t="str">
        <f>IF(Home!$Q$9=2,Text!A65,Text!B65)</f>
        <v>The total number of new contacts</v>
      </c>
    </row>
    <row r="66" spans="1:3" s="393" customFormat="1" x14ac:dyDescent="0.25">
      <c r="A66" s="176" t="s">
        <v>10154</v>
      </c>
      <c r="B66" s="176" t="s">
        <v>10160</v>
      </c>
      <c r="C66" s="176" t="str">
        <f>IF(Home!$Q$9=2,Text!A66,Text!B66)</f>
        <v>The number of new contacts</v>
      </c>
    </row>
    <row r="67" spans="1:3" ht="32.25" customHeight="1" x14ac:dyDescent="0.25">
      <c r="A67" s="171" t="s">
        <v>10152</v>
      </c>
      <c r="B67" s="171" t="s">
        <v>614</v>
      </c>
      <c r="C67" s="171" t="str">
        <f>IF(Home!$Q$9=2,Text!A67,Text!B67)</f>
        <v>The number of contacts received for adult carers by statutory adult services during the year</v>
      </c>
    </row>
    <row r="68" spans="1:3" x14ac:dyDescent="0.25">
      <c r="A68" s="171" t="s">
        <v>260</v>
      </c>
      <c r="B68" s="171" t="s">
        <v>1548</v>
      </c>
      <c r="C68" s="171" t="str">
        <f>IF(Home!$Q$9=2,Text!A68,Text!B68)</f>
        <v>Self</v>
      </c>
    </row>
    <row r="69" spans="1:3" x14ac:dyDescent="0.25">
      <c r="A69" s="171" t="s">
        <v>261</v>
      </c>
      <c r="B69" s="171" t="s">
        <v>463</v>
      </c>
      <c r="C69" s="171" t="str">
        <f>IF(Home!$Q$9=2,Text!A69,Text!B69)</f>
        <v>Relative</v>
      </c>
    </row>
    <row r="70" spans="1:3" x14ac:dyDescent="0.25">
      <c r="A70" s="171" t="s">
        <v>262</v>
      </c>
      <c r="B70" s="171" t="s">
        <v>464</v>
      </c>
      <c r="C70" s="171" t="str">
        <f>IF(Home!$Q$9=2,Text!A70,Text!B70)</f>
        <v>Friend or neighbour</v>
      </c>
    </row>
    <row r="71" spans="1:3" x14ac:dyDescent="0.25">
      <c r="A71" s="171" t="s">
        <v>34365</v>
      </c>
      <c r="B71" s="171" t="s">
        <v>34366</v>
      </c>
      <c r="C71" s="171" t="str">
        <f>IF(Home!$Q$9=2,Text!A71,Text!B71)</f>
        <v xml:space="preserve"> Early Intervention / Prevention Service (Step-up)</v>
      </c>
    </row>
    <row r="72" spans="1:3" x14ac:dyDescent="0.25">
      <c r="A72" s="171" t="s">
        <v>263</v>
      </c>
      <c r="B72" s="171" t="s">
        <v>465</v>
      </c>
      <c r="C72" s="171" t="str">
        <f>IF(Home!$Q$9=2,Text!A72,Text!B72)</f>
        <v>Health</v>
      </c>
    </row>
    <row r="73" spans="1:3" x14ac:dyDescent="0.25">
      <c r="A73" s="171" t="s">
        <v>264</v>
      </c>
      <c r="B73" s="171" t="s">
        <v>466</v>
      </c>
      <c r="C73" s="171" t="str">
        <f>IF(Home!$Q$9=2,Text!A73,Text!B73)</f>
        <v>Education</v>
      </c>
    </row>
    <row r="74" spans="1:3" x14ac:dyDescent="0.25">
      <c r="A74" s="171" t="s">
        <v>265</v>
      </c>
      <c r="B74" s="171" t="s">
        <v>467</v>
      </c>
      <c r="C74" s="171" t="str">
        <f>IF(Home!$Q$9=2,Text!A74,Text!B74)</f>
        <v>Housing</v>
      </c>
    </row>
    <row r="75" spans="1:3" x14ac:dyDescent="0.25">
      <c r="A75" s="171" t="s">
        <v>266</v>
      </c>
      <c r="B75" s="171" t="s">
        <v>468</v>
      </c>
      <c r="C75" s="171" t="str">
        <f>IF(Home!$Q$9=2,Text!A75,Text!B75)</f>
        <v>Police</v>
      </c>
    </row>
    <row r="76" spans="1:3" x14ac:dyDescent="0.25">
      <c r="A76" s="171" t="s">
        <v>267</v>
      </c>
      <c r="B76" s="171" t="s">
        <v>469</v>
      </c>
      <c r="C76" s="171" t="str">
        <f>IF(Home!$Q$9=2,Text!A76,Text!B76)</f>
        <v>Probation</v>
      </c>
    </row>
    <row r="77" spans="1:3" x14ac:dyDescent="0.25">
      <c r="A77" s="171" t="s">
        <v>277</v>
      </c>
      <c r="B77" s="171" t="s">
        <v>470</v>
      </c>
      <c r="C77" s="171" t="str">
        <f>IF(Home!$Q$9=2,Text!A77,Text!B77)</f>
        <v>Third Sector Organisation</v>
      </c>
    </row>
    <row r="78" spans="1:3" x14ac:dyDescent="0.25">
      <c r="A78" s="171" t="s">
        <v>268</v>
      </c>
      <c r="B78" s="171" t="s">
        <v>471</v>
      </c>
      <c r="C78" s="171" t="str">
        <f>IF(Home!$Q$9=2,Text!A78,Text!B78)</f>
        <v>Local Authority</v>
      </c>
    </row>
    <row r="79" spans="1:3" x14ac:dyDescent="0.25">
      <c r="A79" s="171" t="s">
        <v>269</v>
      </c>
      <c r="B79" s="171" t="s">
        <v>472</v>
      </c>
      <c r="C79" s="171" t="str">
        <f>IF(Home!$Q$9=2,Text!A79,Text!B79)</f>
        <v>Independent Hospital</v>
      </c>
    </row>
    <row r="80" spans="1:3" x14ac:dyDescent="0.25">
      <c r="A80" s="171" t="s">
        <v>270</v>
      </c>
      <c r="B80" s="171" t="s">
        <v>473</v>
      </c>
      <c r="C80" s="171" t="str">
        <f>IF(Home!$Q$9=2,Text!A80,Text!B80)</f>
        <v>Ambulance Service</v>
      </c>
    </row>
    <row r="81" spans="1:3" ht="11.7" customHeight="1" x14ac:dyDescent="0.25">
      <c r="A81" s="171" t="s">
        <v>271</v>
      </c>
      <c r="B81" s="171" t="s">
        <v>474</v>
      </c>
      <c r="C81" s="171" t="str">
        <f>IF(Home!$Q$9=2,Text!A81,Text!B81)</f>
        <v>Care Regulator</v>
      </c>
    </row>
    <row r="82" spans="1:3" x14ac:dyDescent="0.25">
      <c r="A82" s="171" t="s">
        <v>272</v>
      </c>
      <c r="B82" s="171" t="s">
        <v>475</v>
      </c>
      <c r="C82" s="171" t="str">
        <f>IF(Home!$Q$9=2,Text!A82,Text!B82)</f>
        <v>Provider</v>
      </c>
    </row>
    <row r="83" spans="1:3" x14ac:dyDescent="0.25">
      <c r="A83" s="171" t="s">
        <v>273</v>
      </c>
      <c r="B83" s="171" t="s">
        <v>476</v>
      </c>
      <c r="C83" s="171" t="str">
        <f>IF(Home!$Q$9=2,Text!A83,Text!B83)</f>
        <v>Advocate</v>
      </c>
    </row>
    <row r="84" spans="1:3" x14ac:dyDescent="0.25">
      <c r="A84" s="171" t="s">
        <v>274</v>
      </c>
      <c r="B84" s="171" t="s">
        <v>477</v>
      </c>
      <c r="C84" s="171" t="str">
        <f>IF(Home!$Q$9=2,Text!A84,Text!B84)</f>
        <v>Internal (Social Worker, Other Team)</v>
      </c>
    </row>
    <row r="85" spans="1:3" x14ac:dyDescent="0.25">
      <c r="A85" s="171" t="s">
        <v>275</v>
      </c>
      <c r="B85" s="171" t="s">
        <v>478</v>
      </c>
      <c r="C85" s="171" t="str">
        <f>IF(Home!$Q$9=2,Text!A85,Text!B85)</f>
        <v>Other</v>
      </c>
    </row>
    <row r="86" spans="1:3" x14ac:dyDescent="0.25">
      <c r="A86" s="171" t="s">
        <v>276</v>
      </c>
      <c r="B86" s="171" t="s">
        <v>479</v>
      </c>
      <c r="C86" s="171" t="str">
        <f>IF(Home!$Q$9=2,Text!A86,Text!B86)</f>
        <v xml:space="preserve">Total </v>
      </c>
    </row>
    <row r="87" spans="1:3" x14ac:dyDescent="0.25">
      <c r="A87" s="171" t="s">
        <v>600</v>
      </c>
      <c r="B87" s="171" t="s">
        <v>601</v>
      </c>
      <c r="C87" s="171" t="str">
        <f>IF(Home!$Q$9=2,Text!A87,Text!B87)</f>
        <v>Table 2: Assessments</v>
      </c>
    </row>
    <row r="88" spans="1:3" ht="20.399999999999999" x14ac:dyDescent="0.25">
      <c r="A88" s="171" t="s">
        <v>1549</v>
      </c>
      <c r="B88" s="171" t="s">
        <v>1550</v>
      </c>
      <c r="C88" s="171" t="str">
        <f>IF(Home!$Q$9=2,Text!A88,Text!B88)</f>
        <v>The number of new assessments completed for adults during the year</v>
      </c>
    </row>
    <row r="89" spans="1:3" ht="21.6" customHeight="1" x14ac:dyDescent="0.25">
      <c r="A89" s="171" t="s">
        <v>354</v>
      </c>
      <c r="B89" s="171" t="s">
        <v>481</v>
      </c>
      <c r="C89" s="171" t="str">
        <f>IF(Home!$Q$9=2,Text!A89,Text!B89)</f>
        <v>AD/005: The number of new assessments completed for adults during the year where:</v>
      </c>
    </row>
    <row r="90" spans="1:3" ht="20.399999999999999" x14ac:dyDescent="0.25">
      <c r="A90" s="171" t="s">
        <v>279</v>
      </c>
      <c r="B90" s="171" t="s">
        <v>482</v>
      </c>
      <c r="C90" s="171" t="str">
        <f>IF(Home!$Q$9=2,Text!A90,Text!B90)</f>
        <v>Needs were only able to be met with a care and support plan</v>
      </c>
    </row>
    <row r="91" spans="1:3" x14ac:dyDescent="0.25">
      <c r="A91" s="171" t="s">
        <v>280</v>
      </c>
      <c r="B91" s="171" t="s">
        <v>483</v>
      </c>
      <c r="C91" s="171" t="str">
        <f>IF(Home!$Q$9=2,Text!A91,Text!B91)</f>
        <v>Needs were able to be met by any other means</v>
      </c>
    </row>
    <row r="92" spans="1:3" x14ac:dyDescent="0.25">
      <c r="A92" s="171" t="s">
        <v>281</v>
      </c>
      <c r="B92" s="171" t="s">
        <v>484</v>
      </c>
      <c r="C92" s="171" t="str">
        <f>IF(Home!$Q$9=2,Text!A92,Text!B92)</f>
        <v>There were no eligible needs to meet</v>
      </c>
    </row>
    <row r="93" spans="1:3" x14ac:dyDescent="0.25">
      <c r="A93" s="171" t="s">
        <v>376</v>
      </c>
      <c r="B93" s="171" t="s">
        <v>485</v>
      </c>
      <c r="C93" s="171" t="str">
        <f>IF(Home!$Q$9=2,Text!A93,Text!B93)</f>
        <v>Total number of new assessments</v>
      </c>
    </row>
    <row r="94" spans="1:3" ht="27.75" customHeight="1" x14ac:dyDescent="0.25">
      <c r="A94" s="171" t="s">
        <v>18744</v>
      </c>
      <c r="B94" s="171" t="s">
        <v>18745</v>
      </c>
      <c r="C94" s="171" t="str">
        <f>IF(Home!$Q$9=2,Text!A94,Text!B94)</f>
        <v>The number of new assessments for adults completed (AD/004) during the year where:</v>
      </c>
    </row>
    <row r="95" spans="1:3" x14ac:dyDescent="0.25">
      <c r="A95" s="171" t="s">
        <v>282</v>
      </c>
      <c r="B95" s="171" t="s">
        <v>486</v>
      </c>
      <c r="C95" s="171" t="str">
        <f>IF(Home!$Q$9=2,Text!A95,Text!B95)</f>
        <v>There was evidence of the active offer of Welsh</v>
      </c>
    </row>
    <row r="96" spans="1:3" x14ac:dyDescent="0.25">
      <c r="A96" s="171" t="s">
        <v>283</v>
      </c>
      <c r="B96" s="171" t="s">
        <v>487</v>
      </c>
      <c r="C96" s="171" t="str">
        <f>IF(Home!$Q$9=2,Text!A96,Text!B96)</f>
        <v xml:space="preserve">The Active Offer of Welsh was accepted </v>
      </c>
    </row>
    <row r="97" spans="1:5" x14ac:dyDescent="0.25">
      <c r="A97" s="171" t="s">
        <v>284</v>
      </c>
      <c r="B97" s="171" t="s">
        <v>488</v>
      </c>
      <c r="C97" s="171" t="str">
        <f>IF(Home!$Q$9=2,Text!A97,Text!B97)</f>
        <v>The assessment was undertaken using the language of choice</v>
      </c>
    </row>
    <row r="98" spans="1:5" x14ac:dyDescent="0.25">
      <c r="A98" s="171" t="s">
        <v>376</v>
      </c>
      <c r="B98" s="171" t="s">
        <v>485</v>
      </c>
      <c r="C98" s="171" t="str">
        <f>IF(Home!$Q$9=2,Text!A98,Text!B98)</f>
        <v>Total number of new assessments</v>
      </c>
    </row>
    <row r="99" spans="1:5" ht="20.399999999999999" x14ac:dyDescent="0.25">
      <c r="A99" s="171" t="s">
        <v>1551</v>
      </c>
      <c r="B99" s="171" t="s">
        <v>1552</v>
      </c>
      <c r="C99" s="171" t="str">
        <f>IF(Home!$Q$9=2,Text!A99,Text!B99)</f>
        <v>The number of new assessments completed for adults during the year undertaken in the secure estate</v>
      </c>
    </row>
    <row r="100" spans="1:5" ht="52.8" x14ac:dyDescent="0.25">
      <c r="A100" s="171" t="s">
        <v>18942</v>
      </c>
      <c r="B100" s="171" t="s">
        <v>1020</v>
      </c>
      <c r="C100" s="171" t="str">
        <f>IF(Home!$Q$9=2,Text!A100,Text!B100)</f>
        <v xml:space="preserve"> The number of new assessments that were requested by the adult or family during the year where a previous assessment had been completed in the previous 12 months</v>
      </c>
      <c r="D100" s="93" t="s">
        <v>1553</v>
      </c>
      <c r="E100" s="93" t="s">
        <v>18941</v>
      </c>
    </row>
    <row r="101" spans="1:5" ht="15" customHeight="1" x14ac:dyDescent="0.25">
      <c r="A101" s="171" t="s">
        <v>356</v>
      </c>
      <c r="B101" s="171" t="s">
        <v>490</v>
      </c>
      <c r="C101" s="171" t="str">
        <f>IF(Home!$Q$9=2,Text!A101,Text!B101)</f>
        <v>AD/009: The number of new assessments that were requested by the adult or family during the year where a previous assessment had been completed in the previous 12 months where:</v>
      </c>
      <c r="D101" s="172" t="b">
        <f>D100=E100</f>
        <v>0</v>
      </c>
    </row>
    <row r="102" spans="1:5" ht="20.399999999999999" x14ac:dyDescent="0.25">
      <c r="A102" s="171" t="s">
        <v>279</v>
      </c>
      <c r="B102" s="171" t="s">
        <v>482</v>
      </c>
      <c r="C102" s="171" t="str">
        <f>IF(Home!$Q$9=2,Text!A102,Text!B102)</f>
        <v>Needs were only able to be met with a care and support plan</v>
      </c>
    </row>
    <row r="103" spans="1:5" x14ac:dyDescent="0.25">
      <c r="A103" s="171" t="s">
        <v>280</v>
      </c>
      <c r="B103" s="171" t="s">
        <v>483</v>
      </c>
      <c r="C103" s="171" t="str">
        <f>IF(Home!$Q$9=2,Text!A103,Text!B103)</f>
        <v>Needs were able to be met by any other means</v>
      </c>
    </row>
    <row r="104" spans="1:5" x14ac:dyDescent="0.25">
      <c r="A104" s="171" t="s">
        <v>281</v>
      </c>
      <c r="B104" s="171" t="s">
        <v>484</v>
      </c>
      <c r="C104" s="171" t="str">
        <f>IF(Home!$Q$9=2,Text!A104,Text!B104)</f>
        <v>There were no eligible needs to meet</v>
      </c>
    </row>
    <row r="105" spans="1:5" x14ac:dyDescent="0.25">
      <c r="A105" s="171" t="s">
        <v>376</v>
      </c>
      <c r="B105" s="171" t="s">
        <v>485</v>
      </c>
      <c r="C105" s="171" t="str">
        <f>IF(Home!$Q$9=2,Text!A105,Text!B105)</f>
        <v>Total number of new assessments</v>
      </c>
    </row>
    <row r="106" spans="1:5" ht="15.75" customHeight="1" x14ac:dyDescent="0.25">
      <c r="A106" s="171" t="s">
        <v>602</v>
      </c>
      <c r="B106" s="171" t="s">
        <v>603</v>
      </c>
      <c r="C106" s="171" t="str">
        <f>IF(Home!$Q$9=2,Text!A106,Text!B106)</f>
        <v>Table 3: Early Intervention and Prevention and Plans</v>
      </c>
    </row>
    <row r="107" spans="1:5" ht="20.399999999999999" x14ac:dyDescent="0.25">
      <c r="A107" s="171" t="s">
        <v>18953</v>
      </c>
      <c r="B107" s="171" t="s">
        <v>491</v>
      </c>
      <c r="C107" s="171" t="str">
        <f>IF(Home!$Q$9=2,Text!A107,Text!B107)</f>
        <v>The total number of reablement packages completed during the year</v>
      </c>
    </row>
    <row r="108" spans="1:5" ht="20.399999999999999" x14ac:dyDescent="0.25">
      <c r="A108" s="171" t="s">
        <v>615</v>
      </c>
      <c r="B108" s="171" t="s">
        <v>492</v>
      </c>
      <c r="C108" s="171" t="str">
        <f>IF(Home!$Q$9=2,Text!A108,Text!B108)</f>
        <v>The total number of packages of reablement completed during the year that:</v>
      </c>
    </row>
    <row r="109" spans="1:5" x14ac:dyDescent="0.25">
      <c r="A109" s="171" t="s">
        <v>286</v>
      </c>
      <c r="B109" s="171" t="s">
        <v>493</v>
      </c>
      <c r="C109" s="171" t="str">
        <f>IF(Home!$Q$9=2,Text!A109,Text!B109)</f>
        <v>Reduced the need for support</v>
      </c>
    </row>
    <row r="110" spans="1:5" ht="38.25" customHeight="1" x14ac:dyDescent="0.25">
      <c r="A110" s="171" t="s">
        <v>287</v>
      </c>
      <c r="B110" s="171" t="s">
        <v>494</v>
      </c>
      <c r="C110" s="171" t="str">
        <f>IF(Home!$Q$9=2,Text!A110,Text!B110)</f>
        <v>Maintained the need for the same level of support</v>
      </c>
    </row>
    <row r="111" spans="1:5" x14ac:dyDescent="0.25">
      <c r="A111" s="171" t="s">
        <v>288</v>
      </c>
      <c r="B111" s="171" t="s">
        <v>495</v>
      </c>
      <c r="C111" s="171" t="str">
        <f>IF(Home!$Q$9=2,Text!A111,Text!B111)</f>
        <v>Mitigated the need for support</v>
      </c>
    </row>
    <row r="112" spans="1:5" x14ac:dyDescent="0.25">
      <c r="A112" s="171" t="s">
        <v>375</v>
      </c>
      <c r="B112" s="171" t="s">
        <v>496</v>
      </c>
      <c r="C112" s="171" t="str">
        <f>IF(Home!$Q$9=2,Text!A112,Text!B112)</f>
        <v>Total number of packages of reablement</v>
      </c>
    </row>
    <row r="113" spans="1:3" s="393" customFormat="1" x14ac:dyDescent="0.25">
      <c r="A113" s="176" t="s">
        <v>10157</v>
      </c>
      <c r="B113" s="176" t="s">
        <v>10158</v>
      </c>
      <c r="C113" s="176" t="str">
        <f>IF(Home!$Q$9=2,Text!A113,Text!B113)</f>
        <v>A care and support plan at 31 March</v>
      </c>
    </row>
    <row r="114" spans="1:3" s="393" customFormat="1" ht="40.799999999999997" x14ac:dyDescent="0.25">
      <c r="A114" s="176" t="s">
        <v>10208</v>
      </c>
      <c r="B114" s="176" t="s">
        <v>34367</v>
      </c>
      <c r="C114" s="176" t="str">
        <f>IF(Home!$Q$9=2,Text!A114,Text!B114)</f>
        <v>The number of adults with a care and support plan on 31 March and also a carer’s support plan, where the adult has both their own care and support needs and responsibilities as a carer</v>
      </c>
    </row>
    <row r="115" spans="1:3" ht="20.399999999999999" x14ac:dyDescent="0.25">
      <c r="A115" s="171" t="s">
        <v>18954</v>
      </c>
      <c r="B115" s="171" t="s">
        <v>18961</v>
      </c>
      <c r="C115" s="171" t="str">
        <f>IF(Home!$Q$9=2,Text!A115,Text!B115)</f>
        <v>The total number of adults with a care and support plan where needs are met through a Direct Payment on 31 March</v>
      </c>
    </row>
    <row r="116" spans="1:3" x14ac:dyDescent="0.25">
      <c r="A116" s="171" t="s">
        <v>604</v>
      </c>
      <c r="B116" s="171" t="s">
        <v>605</v>
      </c>
      <c r="C116" s="171" t="str">
        <f>IF(Home!$Q$9=2,Text!A116,Text!B116)</f>
        <v>Table 4: Provision of Services</v>
      </c>
    </row>
    <row r="117" spans="1:3" ht="66" customHeight="1" x14ac:dyDescent="0.25">
      <c r="A117" s="171" t="s">
        <v>10209</v>
      </c>
      <c r="B117" s="171" t="s">
        <v>1041</v>
      </c>
      <c r="C117" s="171" t="str">
        <f>IF(Home!$Q$9=2,Text!A117,Text!B117)</f>
        <v>For services started during the year, the total number of days adults wait between the scheduled start date and the actual start date of a service identified within their care and support plan, where that service is:</v>
      </c>
    </row>
    <row r="118" spans="1:3" x14ac:dyDescent="0.25">
      <c r="A118" s="171" t="s">
        <v>10161</v>
      </c>
      <c r="B118" s="171" t="s">
        <v>10162</v>
      </c>
      <c r="C118" s="171" t="str">
        <f>IF(Home!$Q$9=2,Text!A118,Text!B118)</f>
        <v>Adult Care Home</v>
      </c>
    </row>
    <row r="119" spans="1:3" x14ac:dyDescent="0.25">
      <c r="A119" s="171" t="s">
        <v>290</v>
      </c>
      <c r="B119" s="171" t="s">
        <v>498</v>
      </c>
      <c r="C119" s="171" t="str">
        <f>IF(Home!$Q$9=2,Text!A119,Text!B119)</f>
        <v>Domiciliary Care</v>
      </c>
    </row>
    <row r="120" spans="1:3" x14ac:dyDescent="0.25">
      <c r="A120" s="171" t="s">
        <v>291</v>
      </c>
      <c r="B120" s="171" t="s">
        <v>499</v>
      </c>
      <c r="C120" s="171" t="str">
        <f>IF(Home!$Q$9=2,Text!A120,Text!B120)</f>
        <v>Day Care</v>
      </c>
    </row>
    <row r="121" spans="1:3" x14ac:dyDescent="0.25">
      <c r="A121" s="171" t="s">
        <v>365</v>
      </c>
      <c r="B121" s="171" t="s">
        <v>500</v>
      </c>
      <c r="C121" s="171" t="str">
        <f>IF(Home!$Q$9=2,Text!A121,Text!B121)</f>
        <v xml:space="preserve">Total number of days </v>
      </c>
    </row>
    <row r="122" spans="1:3" ht="20.399999999999999" x14ac:dyDescent="0.25">
      <c r="A122" s="171" t="s">
        <v>1045</v>
      </c>
      <c r="B122" s="171" t="s">
        <v>1047</v>
      </c>
      <c r="C122" s="171" t="str">
        <f>IF(Home!$Q$9=2,Text!A122,Text!B122)</f>
        <v>The total number of services for adults started during the year where that service is:</v>
      </c>
    </row>
    <row r="123" spans="1:3" x14ac:dyDescent="0.25">
      <c r="A123" s="171" t="s">
        <v>289</v>
      </c>
      <c r="B123" s="171" t="s">
        <v>497</v>
      </c>
      <c r="C123" s="171" t="str">
        <f>IF(Home!$Q$9=2,Text!A123,Text!B123)</f>
        <v>Residential Care</v>
      </c>
    </row>
    <row r="124" spans="1:3" x14ac:dyDescent="0.25">
      <c r="A124" s="171" t="s">
        <v>290</v>
      </c>
      <c r="B124" s="171" t="s">
        <v>498</v>
      </c>
      <c r="C124" s="171" t="str">
        <f>IF(Home!$Q$9=2,Text!A124,Text!B124)</f>
        <v>Domiciliary Care</v>
      </c>
    </row>
    <row r="125" spans="1:3" x14ac:dyDescent="0.25">
      <c r="A125" s="171" t="s">
        <v>913</v>
      </c>
      <c r="B125" s="171" t="s">
        <v>10163</v>
      </c>
      <c r="C125" s="171" t="str">
        <f>IF(Home!$Q$9=2,Text!A125,Text!B125)</f>
        <v>Respite Care</v>
      </c>
    </row>
    <row r="126" spans="1:3" x14ac:dyDescent="0.25">
      <c r="A126" s="171" t="s">
        <v>377</v>
      </c>
      <c r="B126" s="171" t="s">
        <v>501</v>
      </c>
      <c r="C126" s="171" t="str">
        <f>IF(Home!$Q$9=2,Text!A126,Text!B126)</f>
        <v>Total number of services</v>
      </c>
    </row>
    <row r="127" spans="1:3" ht="20.399999999999999" x14ac:dyDescent="0.25">
      <c r="A127" s="171" t="s">
        <v>10164</v>
      </c>
      <c r="B127" s="171" t="s">
        <v>10166</v>
      </c>
      <c r="C127" s="171" t="str">
        <f>IF(Home!$Q$9=2,Text!A127,Text!B127)</f>
        <v>The number of care and support plans for adults that were due a review during the collection year</v>
      </c>
    </row>
    <row r="128" spans="1:3" ht="20.399999999999999" x14ac:dyDescent="0.25">
      <c r="A128" s="171" t="s">
        <v>292</v>
      </c>
      <c r="B128" s="171" t="s">
        <v>502</v>
      </c>
      <c r="C128" s="171" t="str">
        <f>IF(Home!$Q$9=2,Text!A128,Text!B128)</f>
        <v>Of those, the number whose reviews were completed within the statutory timescales</v>
      </c>
    </row>
    <row r="129" spans="1:3" ht="30.6" x14ac:dyDescent="0.25">
      <c r="A129" s="171" t="s">
        <v>18911</v>
      </c>
      <c r="B129" s="171" t="s">
        <v>18913</v>
      </c>
      <c r="C129" s="171" t="str">
        <f>IF(Home!$Q$9=2,Text!A129,Text!B129)</f>
        <v>The number of care and support plans for adults supported by direct payments that were due a review during the collection year</v>
      </c>
    </row>
    <row r="130" spans="1:3" ht="20.399999999999999" x14ac:dyDescent="0.25">
      <c r="A130" s="171" t="s">
        <v>293</v>
      </c>
      <c r="B130" s="171" t="s">
        <v>503</v>
      </c>
      <c r="C130" s="171" t="str">
        <f>IF(Home!$Q$9=2,Text!A130,Text!B130)</f>
        <v>Of those, the number that were completed within statutory  timescales</v>
      </c>
    </row>
    <row r="131" spans="1:3" x14ac:dyDescent="0.25">
      <c r="A131" s="171" t="s">
        <v>606</v>
      </c>
      <c r="B131" s="171" t="s">
        <v>607</v>
      </c>
      <c r="C131" s="171" t="str">
        <f>IF(Home!$Q$9=2,Text!A131,Text!B131)</f>
        <v>Table 5: Safeguarding</v>
      </c>
    </row>
    <row r="132" spans="1:3" ht="20.399999999999999" x14ac:dyDescent="0.25">
      <c r="A132" s="171" t="s">
        <v>295</v>
      </c>
      <c r="B132" s="171" t="s">
        <v>1558</v>
      </c>
      <c r="C132" s="171" t="str">
        <f>IF(Home!$Q$9=2,Text!A132,Text!B132)</f>
        <v>The total number of reports of an adult suspected of being at risk received during the year</v>
      </c>
    </row>
    <row r="133" spans="1:3" ht="20.399999999999999" x14ac:dyDescent="0.25">
      <c r="A133" s="171" t="s">
        <v>1058</v>
      </c>
      <c r="B133" s="171" t="s">
        <v>1077</v>
      </c>
      <c r="C133" s="171" t="str">
        <f>IF(Home!$Q$9=2,Text!A133,Text!B133)</f>
        <v>The total number of reports of an adult suspected of being at risk received during the year from:</v>
      </c>
    </row>
    <row r="134" spans="1:3" x14ac:dyDescent="0.25">
      <c r="A134" s="171" t="s">
        <v>260</v>
      </c>
      <c r="B134" s="171" t="s">
        <v>1548</v>
      </c>
      <c r="C134" s="171" t="str">
        <f>IF(Home!$Q$9=2,Text!A134,Text!B134)</f>
        <v>Self</v>
      </c>
    </row>
    <row r="135" spans="1:3" x14ac:dyDescent="0.25">
      <c r="A135" s="171" t="s">
        <v>261</v>
      </c>
      <c r="B135" s="171" t="s">
        <v>463</v>
      </c>
      <c r="C135" s="171" t="str">
        <f>IF(Home!$Q$9=2,Text!A135,Text!B135)</f>
        <v>Relative</v>
      </c>
    </row>
    <row r="136" spans="1:3" x14ac:dyDescent="0.25">
      <c r="A136" s="171" t="s">
        <v>262</v>
      </c>
      <c r="B136" s="171" t="s">
        <v>464</v>
      </c>
      <c r="C136" s="171" t="str">
        <f>IF(Home!$Q$9=2,Text!A136,Text!B136)</f>
        <v>Friend or neighbour</v>
      </c>
    </row>
    <row r="137" spans="1:3" x14ac:dyDescent="0.25">
      <c r="A137" s="171" t="s">
        <v>34365</v>
      </c>
      <c r="B137" s="171" t="s">
        <v>34366</v>
      </c>
      <c r="C137" s="171" t="str">
        <f>IF(Home!$Q$9=2,Text!A137,Text!B137)</f>
        <v xml:space="preserve"> Early Intervention / Prevention Service (Step-up)</v>
      </c>
    </row>
    <row r="138" spans="1:3" x14ac:dyDescent="0.25">
      <c r="A138" s="171" t="s">
        <v>263</v>
      </c>
      <c r="B138" s="171" t="s">
        <v>465</v>
      </c>
      <c r="C138" s="171" t="str">
        <f>IF(Home!$Q$9=2,Text!A138,Text!B138)</f>
        <v>Health</v>
      </c>
    </row>
    <row r="139" spans="1:3" x14ac:dyDescent="0.25">
      <c r="A139" s="171" t="s">
        <v>264</v>
      </c>
      <c r="B139" s="171" t="s">
        <v>466</v>
      </c>
      <c r="C139" s="171" t="str">
        <f>IF(Home!$Q$9=2,Text!A139,Text!B139)</f>
        <v>Education</v>
      </c>
    </row>
    <row r="140" spans="1:3" x14ac:dyDescent="0.25">
      <c r="A140" s="171" t="s">
        <v>265</v>
      </c>
      <c r="B140" s="171" t="s">
        <v>467</v>
      </c>
      <c r="C140" s="171" t="str">
        <f>IF(Home!$Q$9=2,Text!A140,Text!B140)</f>
        <v>Housing</v>
      </c>
    </row>
    <row r="141" spans="1:3" x14ac:dyDescent="0.25">
      <c r="A141" s="171" t="s">
        <v>266</v>
      </c>
      <c r="B141" s="171" t="s">
        <v>468</v>
      </c>
      <c r="C141" s="171" t="str">
        <f>IF(Home!$Q$9=2,Text!A141,Text!B141)</f>
        <v>Police</v>
      </c>
    </row>
    <row r="142" spans="1:3" x14ac:dyDescent="0.25">
      <c r="A142" s="171" t="s">
        <v>267</v>
      </c>
      <c r="B142" s="171" t="s">
        <v>469</v>
      </c>
      <c r="C142" s="171" t="str">
        <f>IF(Home!$Q$9=2,Text!A142,Text!B142)</f>
        <v>Probation</v>
      </c>
    </row>
    <row r="143" spans="1:3" x14ac:dyDescent="0.25">
      <c r="A143" s="171" t="s">
        <v>277</v>
      </c>
      <c r="B143" s="171" t="s">
        <v>470</v>
      </c>
      <c r="C143" s="171" t="str">
        <f>IF(Home!$Q$9=2,Text!A143,Text!B143)</f>
        <v>Third Sector Organisation</v>
      </c>
    </row>
    <row r="144" spans="1:3" x14ac:dyDescent="0.25">
      <c r="A144" s="171" t="s">
        <v>268</v>
      </c>
      <c r="B144" s="171" t="s">
        <v>471</v>
      </c>
      <c r="C144" s="171" t="str">
        <f>IF(Home!$Q$9=2,Text!A144,Text!B144)</f>
        <v>Local Authority</v>
      </c>
    </row>
    <row r="145" spans="1:3" x14ac:dyDescent="0.25">
      <c r="A145" s="171" t="s">
        <v>269</v>
      </c>
      <c r="B145" s="171" t="s">
        <v>472</v>
      </c>
      <c r="C145" s="171" t="str">
        <f>IF(Home!$Q$9=2,Text!A145,Text!B145)</f>
        <v>Independent Hospital</v>
      </c>
    </row>
    <row r="146" spans="1:3" x14ac:dyDescent="0.25">
      <c r="A146" s="171" t="s">
        <v>270</v>
      </c>
      <c r="B146" s="171" t="s">
        <v>473</v>
      </c>
      <c r="C146" s="171" t="str">
        <f>IF(Home!$Q$9=2,Text!A146,Text!B146)</f>
        <v>Ambulance Service</v>
      </c>
    </row>
    <row r="147" spans="1:3" x14ac:dyDescent="0.25">
      <c r="A147" s="171" t="s">
        <v>271</v>
      </c>
      <c r="B147" s="171" t="s">
        <v>474</v>
      </c>
      <c r="C147" s="171" t="str">
        <f>IF(Home!$Q$9=2,Text!A147,Text!B147)</f>
        <v>Care Regulator</v>
      </c>
    </row>
    <row r="148" spans="1:3" x14ac:dyDescent="0.25">
      <c r="A148" s="171" t="s">
        <v>272</v>
      </c>
      <c r="B148" s="171" t="s">
        <v>475</v>
      </c>
      <c r="C148" s="171" t="str">
        <f>IF(Home!$Q$9=2,Text!A148,Text!B148)</f>
        <v>Provider</v>
      </c>
    </row>
    <row r="149" spans="1:3" x14ac:dyDescent="0.25">
      <c r="A149" s="171" t="s">
        <v>273</v>
      </c>
      <c r="B149" s="171" t="s">
        <v>476</v>
      </c>
      <c r="C149" s="171" t="str">
        <f>IF(Home!$Q$9=2,Text!A149,Text!B149)</f>
        <v>Advocate</v>
      </c>
    </row>
    <row r="150" spans="1:3" x14ac:dyDescent="0.25">
      <c r="A150" s="171" t="s">
        <v>274</v>
      </c>
      <c r="B150" s="171" t="s">
        <v>477</v>
      </c>
      <c r="C150" s="171" t="str">
        <f>IF(Home!$Q$9=2,Text!A150,Text!B150)</f>
        <v>Internal (Social Worker, Other Team)</v>
      </c>
    </row>
    <row r="151" spans="1:3" x14ac:dyDescent="0.25">
      <c r="A151" s="171" t="s">
        <v>275</v>
      </c>
      <c r="B151" s="171" t="s">
        <v>478</v>
      </c>
      <c r="C151" s="171" t="str">
        <f>IF(Home!$Q$9=2,Text!A151,Text!B151)</f>
        <v>Other</v>
      </c>
    </row>
    <row r="152" spans="1:3" x14ac:dyDescent="0.25">
      <c r="A152" s="171" t="s">
        <v>276</v>
      </c>
      <c r="B152" s="171" t="s">
        <v>479</v>
      </c>
      <c r="C152" s="171" t="str">
        <f>IF(Home!$Q$9=2,Text!A152,Text!B152)</f>
        <v xml:space="preserve">Total </v>
      </c>
    </row>
    <row r="153" spans="1:3" ht="30.6" x14ac:dyDescent="0.25">
      <c r="A153" s="171" t="s">
        <v>1096</v>
      </c>
      <c r="B153" s="171" t="s">
        <v>1102</v>
      </c>
      <c r="C153" s="171" t="str">
        <f>IF(Home!$Q$9=2,Text!A153,Text!B153)</f>
        <v>The total number of reports received during the collection year where it was alleged that there was abuse under the primary category of:</v>
      </c>
    </row>
    <row r="154" spans="1:3" x14ac:dyDescent="0.25">
      <c r="A154" s="171" t="s">
        <v>296</v>
      </c>
      <c r="B154" s="171" t="s">
        <v>504</v>
      </c>
      <c r="C154" s="171" t="str">
        <f>IF(Home!$Q$9=2,Text!A154,Text!B154)</f>
        <v>Neglect</v>
      </c>
    </row>
    <row r="155" spans="1:3" x14ac:dyDescent="0.25">
      <c r="A155" s="171" t="s">
        <v>297</v>
      </c>
      <c r="B155" s="171" t="s">
        <v>505</v>
      </c>
      <c r="C155" s="171" t="str">
        <f>IF(Home!$Q$9=2,Text!A155,Text!B155)</f>
        <v>Physical abuse</v>
      </c>
    </row>
    <row r="156" spans="1:3" x14ac:dyDescent="0.25">
      <c r="A156" s="171" t="s">
        <v>298</v>
      </c>
      <c r="B156" s="171" t="s">
        <v>506</v>
      </c>
      <c r="C156" s="171" t="str">
        <f>IF(Home!$Q$9=2,Text!A156,Text!B156)</f>
        <v>Sexual abuse</v>
      </c>
    </row>
    <row r="157" spans="1:3" x14ac:dyDescent="0.25">
      <c r="A157" s="171" t="s">
        <v>299</v>
      </c>
      <c r="B157" s="171" t="s">
        <v>507</v>
      </c>
      <c r="C157" s="171" t="str">
        <f>IF(Home!$Q$9=2,Text!A157,Text!B157)</f>
        <v>Emotional or Psychological abuse</v>
      </c>
    </row>
    <row r="158" spans="1:3" x14ac:dyDescent="0.25">
      <c r="A158" s="171" t="s">
        <v>300</v>
      </c>
      <c r="B158" s="171" t="s">
        <v>508</v>
      </c>
      <c r="C158" s="171" t="str">
        <f>IF(Home!$Q$9=2,Text!A158,Text!B158)</f>
        <v>Financial abuse</v>
      </c>
    </row>
    <row r="159" spans="1:3" x14ac:dyDescent="0.25">
      <c r="A159" s="171" t="s">
        <v>276</v>
      </c>
      <c r="B159" s="171" t="s">
        <v>479</v>
      </c>
      <c r="C159" s="171" t="str">
        <f>IF(Home!$Q$9=2,Text!A159,Text!B159)</f>
        <v xml:space="preserve">Total </v>
      </c>
    </row>
    <row r="160" spans="1:3" ht="50.25" customHeight="1" x14ac:dyDescent="0.25">
      <c r="A160" s="388" t="s">
        <v>10212</v>
      </c>
      <c r="B160" s="388" t="s">
        <v>10130</v>
      </c>
      <c r="C160" s="171" t="str">
        <f>IF(Home!$Q$9=2,Text!A160,Text!B160)</f>
        <v>The total number of reports of an adult suspected of being at risk where it is necessary for enquires to be made:</v>
      </c>
    </row>
    <row r="161" spans="1:3" ht="30.6" x14ac:dyDescent="0.25">
      <c r="A161" s="171" t="s">
        <v>10213</v>
      </c>
      <c r="B161" s="171" t="s">
        <v>1559</v>
      </c>
      <c r="C161" s="171" t="str">
        <f>IF(Home!$Q$9=2,Text!A161,Text!B161)</f>
        <v xml:space="preserve">The total number of enquiries completed within 7 working days from the receipt of the reported alleged abuse
</v>
      </c>
    </row>
    <row r="162" spans="1:3" ht="20.399999999999999" x14ac:dyDescent="0.25">
      <c r="A162" s="171" t="s">
        <v>18920</v>
      </c>
      <c r="B162" s="171" t="s">
        <v>18921</v>
      </c>
      <c r="C162" s="171" t="str">
        <f>IF(Home!$Q$9=2,Text!A162,Text!B162)</f>
        <v>Of those enquiries made (from AD/023), the number where the alleged perpetrator was:</v>
      </c>
    </row>
    <row r="163" spans="1:3" x14ac:dyDescent="0.25">
      <c r="A163" s="171" t="s">
        <v>1560</v>
      </c>
      <c r="B163" s="172" t="s">
        <v>1561</v>
      </c>
      <c r="C163" s="171" t="str">
        <f>IF(Home!$Q$9=2,Text!A163,Text!B163)</f>
        <v>A spouse</v>
      </c>
    </row>
    <row r="164" spans="1:3" ht="36" customHeight="1" x14ac:dyDescent="0.25">
      <c r="A164" s="171" t="s">
        <v>10121</v>
      </c>
      <c r="B164" s="171" t="s">
        <v>10120</v>
      </c>
      <c r="C164" s="171" t="str">
        <f>IF(Home!$Q$9=2,Text!A164,Text!B164)</f>
        <v>A son or daughter</v>
      </c>
    </row>
    <row r="165" spans="1:3" x14ac:dyDescent="0.25">
      <c r="A165" s="171" t="s">
        <v>301</v>
      </c>
      <c r="B165" s="171" t="s">
        <v>509</v>
      </c>
      <c r="C165" s="171" t="str">
        <f>IF(Home!$Q$9=2,Text!A165,Text!B165)</f>
        <v>A family member who is not a child or spouse</v>
      </c>
    </row>
    <row r="166" spans="1:3" x14ac:dyDescent="0.25">
      <c r="A166" s="171" t="s">
        <v>302</v>
      </c>
      <c r="B166" s="171" t="s">
        <v>510</v>
      </c>
      <c r="C166" s="171" t="str">
        <f>IF(Home!$Q$9=2,Text!A166,Text!B166)</f>
        <v>A professional</v>
      </c>
    </row>
    <row r="167" spans="1:3" x14ac:dyDescent="0.25">
      <c r="A167" s="171" t="s">
        <v>303</v>
      </c>
      <c r="B167" s="171" t="s">
        <v>511</v>
      </c>
      <c r="C167" s="171" t="str">
        <f>IF(Home!$Q$9=2,Text!A167,Text!B167)</f>
        <v>A volunteer or unpaid worker</v>
      </c>
    </row>
    <row r="168" spans="1:3" x14ac:dyDescent="0.25">
      <c r="A168" s="171" t="s">
        <v>1562</v>
      </c>
      <c r="B168" s="171" t="s">
        <v>1564</v>
      </c>
      <c r="C168" s="171" t="str">
        <f>IF(Home!$Q$9=2,Text!A168,Text!B168)</f>
        <v>A friend</v>
      </c>
    </row>
    <row r="169" spans="1:3" x14ac:dyDescent="0.25">
      <c r="A169" s="171" t="s">
        <v>1563</v>
      </c>
      <c r="B169" s="171" t="s">
        <v>1565</v>
      </c>
      <c r="C169" s="171" t="str">
        <f>IF(Home!$Q$9=2,Text!A169,Text!B169)</f>
        <v>A neighbour</v>
      </c>
    </row>
    <row r="170" spans="1:3" x14ac:dyDescent="0.25">
      <c r="A170" s="439" t="s">
        <v>304</v>
      </c>
      <c r="B170" s="171" t="s">
        <v>1566</v>
      </c>
      <c r="C170" s="171" t="str">
        <f>IF(Home!$Q$9=2,Text!A170,Text!B170)</f>
        <v>Another service user</v>
      </c>
    </row>
    <row r="171" spans="1:3" x14ac:dyDescent="0.25">
      <c r="A171" s="439" t="s">
        <v>305</v>
      </c>
      <c r="B171" s="171" t="s">
        <v>512</v>
      </c>
      <c r="C171" s="171" t="str">
        <f>IF(Home!$Q$9=2,Text!A171,Text!B171)</f>
        <v>Other Person</v>
      </c>
    </row>
    <row r="172" spans="1:3" x14ac:dyDescent="0.25">
      <c r="A172" s="439" t="s">
        <v>306</v>
      </c>
      <c r="B172" s="171" t="s">
        <v>513</v>
      </c>
      <c r="C172" s="171" t="str">
        <f>IF(Home!$Q$9=2,Text!A172,Text!B172)</f>
        <v>Not known</v>
      </c>
    </row>
    <row r="173" spans="1:3" x14ac:dyDescent="0.25">
      <c r="A173" s="171" t="s">
        <v>276</v>
      </c>
      <c r="B173" s="171" t="s">
        <v>479</v>
      </c>
      <c r="C173" s="171" t="str">
        <f>IF(Home!$Q$9=2,Text!A173,Text!B173)</f>
        <v xml:space="preserve">Total </v>
      </c>
    </row>
    <row r="174" spans="1:3" ht="20.399999999999999" x14ac:dyDescent="0.25">
      <c r="A174" s="171" t="s">
        <v>418</v>
      </c>
      <c r="B174" s="171" t="s">
        <v>514</v>
      </c>
      <c r="C174" s="171" t="str">
        <f>IF(Home!$Q$9=2,Text!A174,Text!B174)</f>
        <v>The total number of enquiries where it was determined that additional action should be taken</v>
      </c>
    </row>
    <row r="175" spans="1:3" ht="20.399999999999999" x14ac:dyDescent="0.25">
      <c r="A175" s="171" t="s">
        <v>1569</v>
      </c>
      <c r="B175" s="171" t="s">
        <v>1570</v>
      </c>
      <c r="C175" s="171" t="str">
        <f>IF(Home!$Q$9=2,Text!A175,Text!B175)</f>
        <v>The total number of enquiries where the individual refused to participate in the identified action</v>
      </c>
    </row>
    <row r="176" spans="1:3" ht="41.25" customHeight="1" x14ac:dyDescent="0.25">
      <c r="A176" s="171" t="s">
        <v>18701</v>
      </c>
      <c r="B176" s="171" t="s">
        <v>10175</v>
      </c>
      <c r="C176" s="171" t="str">
        <f>IF(Home!$Q$9=2,Text!A176,Text!B176)</f>
        <v>The total number of enquiries in the collection year where it was determined additional action was required and resulting in an active care and support protection plan</v>
      </c>
    </row>
    <row r="177" spans="1:3" ht="41.25" customHeight="1" x14ac:dyDescent="0.25">
      <c r="A177" s="171" t="s">
        <v>18703</v>
      </c>
      <c r="B177" s="171" t="s">
        <v>10176</v>
      </c>
      <c r="C177" s="171" t="str">
        <f>IF(Home!$Q$9=2,Text!A177,Text!B177)</f>
        <v>Active care and support protection plans for adults on 31March where the local authority considers it necessary to protect an adult from abuse or neglect or a risk of abuse or neglect</v>
      </c>
    </row>
    <row r="178" spans="1:3" x14ac:dyDescent="0.25">
      <c r="A178" s="171" t="s">
        <v>608</v>
      </c>
      <c r="B178" s="171" t="s">
        <v>609</v>
      </c>
      <c r="C178" s="171" t="str">
        <f>IF(Home!$Q$9=2,Text!A178,Text!B178)</f>
        <v>Table 6: Charging</v>
      </c>
    </row>
    <row r="179" spans="1:3" ht="20.399999999999999" x14ac:dyDescent="0.25">
      <c r="A179" s="171" t="s">
        <v>10189</v>
      </c>
      <c r="B179" s="171" t="s">
        <v>10188</v>
      </c>
      <c r="C179" s="171" t="str">
        <f>IF(Home!$Q$9=2,Text!A179,Text!B179)</f>
        <v xml:space="preserve"> The number of adults with a care and support plan who during the year: </v>
      </c>
    </row>
    <row r="180" spans="1:3" ht="20.399999999999999" x14ac:dyDescent="0.25">
      <c r="A180" s="171" t="s">
        <v>10181</v>
      </c>
      <c r="B180" s="171" t="s">
        <v>10182</v>
      </c>
      <c r="C180" s="171" t="str">
        <f>IF(Home!$Q$9=2,Text!A180,Text!B180)</f>
        <v>paid the maximum weekly charge towards the cost of non-residential care</v>
      </c>
    </row>
    <row r="181" spans="1:3" x14ac:dyDescent="0.25">
      <c r="A181" s="171" t="s">
        <v>10179</v>
      </c>
      <c r="B181" s="171" t="s">
        <v>10183</v>
      </c>
      <c r="C181" s="171" t="str">
        <f>IF(Home!$Q$9=2,Text!A181,Text!B181)</f>
        <v>paid a flat rate charge towards care and support services</v>
      </c>
    </row>
    <row r="182" spans="1:3" x14ac:dyDescent="0.25">
      <c r="A182" s="171" t="s">
        <v>10180</v>
      </c>
      <c r="B182" s="171" t="s">
        <v>10184</v>
      </c>
      <c r="C182" s="171" t="str">
        <f>IF(Home!$Q$9=2,Text!A182,Text!B182)</f>
        <v>were found to be over the capital limit for residential care</v>
      </c>
    </row>
    <row r="183" spans="1:3" ht="20.399999999999999" x14ac:dyDescent="0.25">
      <c r="A183" s="171" t="s">
        <v>18928</v>
      </c>
      <c r="B183" s="171" t="s">
        <v>18929</v>
      </c>
      <c r="C183" s="171" t="str">
        <f>IF(Home!$Q$9=2,Text!A183,Text!B183)</f>
        <v>The total number of adults on 31 March with care and support by type of care and support and age:</v>
      </c>
    </row>
    <row r="184" spans="1:3" ht="40.799999999999997" x14ac:dyDescent="0.25">
      <c r="A184" s="171" t="s">
        <v>10072</v>
      </c>
      <c r="B184" s="171" t="s">
        <v>10073</v>
      </c>
      <c r="C184" s="171" t="str">
        <f>IF(Home!$Q$9=2,Text!A184,Text!B184)</f>
        <v>The number of adults who paid the flat-rate charge for care and support or support for carers during the year (If you don't use flat rates, please insert a zero and provide a comment explaining why this is).</v>
      </c>
    </row>
    <row r="185" spans="1:3" ht="40.799999999999997" x14ac:dyDescent="0.25">
      <c r="A185" s="171" t="s">
        <v>18940</v>
      </c>
      <c r="B185" s="171" t="s">
        <v>18939</v>
      </c>
      <c r="C185" s="171" t="str">
        <f>IF(Home!$Q$9=2,Text!A185,Text!B185)</f>
        <v>The total number of adults with a care and support plan on 31 March who were charged for care and support by type of care and support and age (AD/031a-i should be be less than or equal to the AD/030a-i):</v>
      </c>
    </row>
    <row r="186" spans="1:3" x14ac:dyDescent="0.25">
      <c r="A186" s="171" t="s">
        <v>610</v>
      </c>
      <c r="B186" s="171" t="s">
        <v>611</v>
      </c>
      <c r="C186" s="171" t="str">
        <f>IF(Home!$Q$9=2,Text!A186,Text!B186)</f>
        <v>Table 7: Advocacy</v>
      </c>
    </row>
    <row r="187" spans="1:3" ht="33.75" customHeight="1" x14ac:dyDescent="0.25">
      <c r="A187" s="191" t="s">
        <v>310</v>
      </c>
      <c r="B187" s="191" t="s">
        <v>515</v>
      </c>
      <c r="C187" s="171" t="str">
        <f>IF(Home!$Q$9=2,Text!A187,Text!B187)</f>
        <v>The total number of adults during the year where the need for an independent professional advocate was identified</v>
      </c>
    </row>
    <row r="188" spans="1:3" ht="33.75" customHeight="1" x14ac:dyDescent="0.25">
      <c r="A188" s="171" t="s">
        <v>419</v>
      </c>
      <c r="B188" s="171" t="s">
        <v>516</v>
      </c>
      <c r="C188" s="171" t="str">
        <f>IF(Home!$Q$9=2,Text!A188,Text!B188)</f>
        <v xml:space="preserve">Of those, the total number where an Independent Advocate was provided
</v>
      </c>
    </row>
    <row r="189" spans="1:3" x14ac:dyDescent="0.25">
      <c r="A189" s="171" t="s">
        <v>620</v>
      </c>
      <c r="B189" s="171" t="s">
        <v>621</v>
      </c>
      <c r="C189" s="171" t="str">
        <f>IF(Home!$Q$9=2,Text!A189,Text!B189)</f>
        <v>Table 8: Adult Carers</v>
      </c>
    </row>
    <row r="190" spans="1:3" ht="30.6" x14ac:dyDescent="0.25">
      <c r="A190" s="171" t="s">
        <v>311</v>
      </c>
      <c r="B190" s="171" t="s">
        <v>1573</v>
      </c>
      <c r="C190" s="171" t="str">
        <f>IF(Home!$Q$9=2,Text!A190,Text!B190)</f>
        <v>The total number of contacts to statutory social services by adult carers or professionals contacting the service on their behalf received during the year</v>
      </c>
    </row>
    <row r="191" spans="1:3" ht="30.6" x14ac:dyDescent="0.25">
      <c r="A191" s="171" t="s">
        <v>10124</v>
      </c>
      <c r="B191" s="171" t="s">
        <v>1574</v>
      </c>
      <c r="C191" s="171" t="str">
        <f>IF(Home!$Q$9=2,Text!A191,Text!B191)</f>
        <v>The number of contacts by adult carers received by statutory social services during the year where advice or assistance was provided</v>
      </c>
    </row>
    <row r="192" spans="1:3" ht="30.6" x14ac:dyDescent="0.25">
      <c r="A192" s="171" t="s">
        <v>613</v>
      </c>
      <c r="B192" s="171" t="s">
        <v>614</v>
      </c>
      <c r="C192" s="171" t="str">
        <f>IF(Home!$Q$9=2,Text!A192,Text!B192)</f>
        <v>The number of contacts received for adult carers by statutory adult services during the year received from:</v>
      </c>
    </row>
    <row r="193" spans="1:3" ht="20.399999999999999" x14ac:dyDescent="0.25">
      <c r="A193" s="171" t="s">
        <v>312</v>
      </c>
      <c r="B193" s="171" t="s">
        <v>517</v>
      </c>
      <c r="C193" s="171" t="str">
        <f>IF(Home!$Q$9=2,Text!A193,Text!B193)</f>
        <v>The total number of carers needs assessments for adults undertaken during the year</v>
      </c>
    </row>
    <row r="194" spans="1:3" x14ac:dyDescent="0.25">
      <c r="A194" s="171" t="s">
        <v>458</v>
      </c>
      <c r="B194" s="171" t="s">
        <v>518</v>
      </c>
      <c r="C194" s="171" t="str">
        <f>IF(Home!$Q$9=2,Text!A194,Text!B194)</f>
        <v>CA/005: Of those, the total number where:</v>
      </c>
    </row>
    <row r="195" spans="1:3" ht="20.399999999999999" x14ac:dyDescent="0.25">
      <c r="A195" s="171" t="s">
        <v>313</v>
      </c>
      <c r="B195" s="171" t="s">
        <v>519</v>
      </c>
      <c r="C195" s="171" t="str">
        <f>IF(Home!$Q$9=2,Text!A195,Text!B195)</f>
        <v>Needs could be met with a carer’s support plan or care and support plan</v>
      </c>
    </row>
    <row r="196" spans="1:3" x14ac:dyDescent="0.25">
      <c r="A196" s="171" t="s">
        <v>280</v>
      </c>
      <c r="B196" s="171" t="s">
        <v>483</v>
      </c>
      <c r="C196" s="171" t="str">
        <f>IF(Home!$Q$9=2,Text!A196,Text!B196)</f>
        <v>Needs were able to be met by any other means</v>
      </c>
    </row>
    <row r="197" spans="1:3" x14ac:dyDescent="0.25">
      <c r="A197" s="171" t="s">
        <v>281</v>
      </c>
      <c r="B197" s="171" t="s">
        <v>484</v>
      </c>
      <c r="C197" s="171" t="str">
        <f>IF(Home!$Q$9=2,Text!A197,Text!B197)</f>
        <v>There were no eligible needs to meet</v>
      </c>
    </row>
    <row r="198" spans="1:3" x14ac:dyDescent="0.25">
      <c r="A198" s="171" t="s">
        <v>352</v>
      </c>
      <c r="B198" s="171" t="s">
        <v>520</v>
      </c>
      <c r="C198" s="171" t="str">
        <f>IF(Home!$Q$9=2,Text!A198,Text!B198)</f>
        <v>Total</v>
      </c>
    </row>
    <row r="199" spans="1:3" ht="20.399999999999999" x14ac:dyDescent="0.25">
      <c r="A199" s="171" t="s">
        <v>1500</v>
      </c>
      <c r="B199" s="171" t="s">
        <v>521</v>
      </c>
      <c r="C199" s="171" t="str">
        <f>IF(Home!$Q$9=2,Text!A199,Text!B199)</f>
        <v xml:space="preserve">The number of carers needs assessments for adults refused during the year </v>
      </c>
    </row>
    <row r="200" spans="1:3" ht="20.399999999999999" x14ac:dyDescent="0.25">
      <c r="A200" s="171" t="s">
        <v>622</v>
      </c>
      <c r="B200" s="171" t="s">
        <v>623</v>
      </c>
      <c r="C200" s="171" t="str">
        <f>IF(Home!$Q$9=2,Text!A200,Text!B200)</f>
        <v>The number of carers needs assessments completed (CA/004) during the year where:</v>
      </c>
    </row>
    <row r="201" spans="1:3" x14ac:dyDescent="0.25">
      <c r="A201" s="171" t="s">
        <v>282</v>
      </c>
      <c r="B201" s="171" t="s">
        <v>486</v>
      </c>
      <c r="C201" s="171" t="str">
        <f>IF(Home!$Q$9=2,Text!A201,Text!B201)</f>
        <v>There was evidence of the active offer of Welsh</v>
      </c>
    </row>
    <row r="202" spans="1:3" x14ac:dyDescent="0.25">
      <c r="A202" s="171" t="s">
        <v>314</v>
      </c>
      <c r="B202" s="171" t="s">
        <v>522</v>
      </c>
      <c r="C202" s="171" t="str">
        <f>IF(Home!$Q$9=2,Text!A202,Text!B202)</f>
        <v>The Active Offer of Welsh was accepted</v>
      </c>
    </row>
    <row r="203" spans="1:3" x14ac:dyDescent="0.25">
      <c r="A203" s="171" t="s">
        <v>284</v>
      </c>
      <c r="B203" s="171" t="s">
        <v>488</v>
      </c>
      <c r="C203" s="171" t="str">
        <f>IF(Home!$Q$9=2,Text!A203,Text!B203)</f>
        <v>The assessment was undertaken using the language of choice</v>
      </c>
    </row>
    <row r="204" spans="1:3" x14ac:dyDescent="0.25">
      <c r="A204" s="171" t="s">
        <v>352</v>
      </c>
      <c r="B204" s="171" t="s">
        <v>520</v>
      </c>
      <c r="C204" s="171" t="str">
        <f>IF(Home!$Q$9=2,Text!A204,Text!B204)</f>
        <v>Total</v>
      </c>
    </row>
    <row r="205" spans="1:3" ht="30.6" x14ac:dyDescent="0.25">
      <c r="A205" s="171" t="s">
        <v>10126</v>
      </c>
      <c r="B205" s="171" t="s">
        <v>10128</v>
      </c>
      <c r="C205" s="171" t="str">
        <f>IF(Home!$Q$9=2,Text!A205,Text!B205)</f>
        <v>The number of adult carers with a support plan at 31 March</v>
      </c>
    </row>
    <row r="206" spans="1:3" ht="42.75" customHeight="1" x14ac:dyDescent="0.25">
      <c r="A206" s="171" t="s">
        <v>10127</v>
      </c>
      <c r="B206" s="386" t="s">
        <v>10122</v>
      </c>
      <c r="C206" s="171" t="str">
        <f>IF(Home!$Q$9=2,Text!A206,Text!B206)</f>
        <v>The number of adults with a support plan at 31 March, where the individual receiving care and support also has responsibilities as a carer that is supported in the plan.</v>
      </c>
    </row>
    <row r="207" spans="1:3" ht="20.399999999999999" x14ac:dyDescent="0.25">
      <c r="A207" s="171" t="s">
        <v>10202</v>
      </c>
      <c r="B207" s="171" t="s">
        <v>10200</v>
      </c>
      <c r="C207" s="171" t="str">
        <f>IF(Home!$Q$9=2,Text!A207,Text!B207)</f>
        <v xml:space="preserve"> The number of reviews of support plans for adult carers that were due during the collection year</v>
      </c>
    </row>
    <row r="208" spans="1:3" ht="30.6" x14ac:dyDescent="0.25">
      <c r="A208" s="171" t="s">
        <v>10203</v>
      </c>
      <c r="B208" s="171" t="s">
        <v>10201</v>
      </c>
      <c r="C208" s="171" t="str">
        <f>IF(Home!$Q$9=2,Text!A208,Text!B208)</f>
        <v>The number of reviews of support plans for adult carers that were due during the collection year and were completed.</v>
      </c>
    </row>
    <row r="209" spans="1:3" x14ac:dyDescent="0.25">
      <c r="A209" s="176" t="s">
        <v>10198</v>
      </c>
      <c r="B209" s="176" t="s">
        <v>10198</v>
      </c>
      <c r="C209" s="176" t="str">
        <f>IF(Home!$Q$9=2,Text!A209,Text!B209)</f>
        <v>2022-23</v>
      </c>
    </row>
    <row r="210" spans="1:3" x14ac:dyDescent="0.25">
      <c r="A210" s="171" t="s">
        <v>125</v>
      </c>
      <c r="B210" s="171" t="s">
        <v>524</v>
      </c>
      <c r="C210" s="171" t="str">
        <f>IF(Home!$Q$9=2,Text!A210,Text!B210)</f>
        <v>V1</v>
      </c>
    </row>
    <row r="211" spans="1:3" x14ac:dyDescent="0.25">
      <c r="A211" s="171" t="s">
        <v>30</v>
      </c>
      <c r="B211" s="171" t="s">
        <v>525</v>
      </c>
      <c r="C211" s="171" t="str">
        <f>IF(Home!$Q$9=2,Text!A211,Text!B211)</f>
        <v>V1 Comment</v>
      </c>
    </row>
    <row r="212" spans="1:3" x14ac:dyDescent="0.25">
      <c r="A212" s="171" t="s">
        <v>1671</v>
      </c>
      <c r="B212" s="171" t="s">
        <v>10119</v>
      </c>
      <c r="C212" s="171" t="str">
        <f>IF(Home!$Q$9=2,Text!A212,Text!B212)</f>
        <v>V2</v>
      </c>
    </row>
    <row r="213" spans="1:3" x14ac:dyDescent="0.25">
      <c r="A213" s="171" t="s">
        <v>1672</v>
      </c>
      <c r="B213" s="171" t="s">
        <v>1673</v>
      </c>
      <c r="C213" s="171" t="str">
        <f>IF(Home!$Q$9=2,Text!A213,Text!B213)</f>
        <v>V2 Comment</v>
      </c>
    </row>
    <row r="214" spans="1:3" x14ac:dyDescent="0.25">
      <c r="A214" s="171" t="s">
        <v>18934</v>
      </c>
      <c r="B214" s="171" t="s">
        <v>18935</v>
      </c>
      <c r="C214" s="171" t="str">
        <f>IF(Home!$Q$9=2,Text!A214,Text!B214)</f>
        <v>Adult Carer Support Plans</v>
      </c>
    </row>
    <row r="215" spans="1:3" x14ac:dyDescent="0.25">
      <c r="A215" s="171" t="s">
        <v>294</v>
      </c>
      <c r="B215" s="171" t="s">
        <v>523</v>
      </c>
      <c r="C215" s="171" t="str">
        <f>IF(Home!$Q$9=2,Text!A215,Text!B215)</f>
        <v>Reviews</v>
      </c>
    </row>
    <row r="216" spans="1:3" x14ac:dyDescent="0.25">
      <c r="A216" s="177" t="s">
        <v>33</v>
      </c>
      <c r="B216" s="171" t="s">
        <v>34</v>
      </c>
      <c r="C216" s="171" t="str">
        <f>IF(Home!$Q$9=2,Text!A216,Text!B216)</f>
        <v>Click here to start completing your form</v>
      </c>
    </row>
    <row r="217" spans="1:3" x14ac:dyDescent="0.25">
      <c r="A217" s="191" t="s">
        <v>545</v>
      </c>
      <c r="B217" s="191" t="s">
        <v>573</v>
      </c>
      <c r="C217" s="171" t="str">
        <f>IF(Home!$Q$9=2,Text!A217,Text!B217)</f>
        <v>Adults suspected of being at risk</v>
      </c>
    </row>
    <row r="218" spans="1:3" ht="20.399999999999999" x14ac:dyDescent="0.25">
      <c r="A218" s="171" t="s">
        <v>10111</v>
      </c>
      <c r="B218" s="171" t="s">
        <v>10112</v>
      </c>
      <c r="C218" s="171" t="str">
        <f>IF(Home!$Q$9=2,Text!A218,Text!B218)</f>
        <v>The total number of adults suspected of being at risk of abuse or neglect reported during the year</v>
      </c>
    </row>
    <row r="219" spans="1:3" ht="30.6" x14ac:dyDescent="0.25">
      <c r="A219" s="171" t="s">
        <v>18914</v>
      </c>
      <c r="B219" s="171" t="s">
        <v>18916</v>
      </c>
      <c r="C219" s="171" t="str">
        <f>IF(Home!$Q$9=2,Text!A219,Text!B219)</f>
        <v>The total number of adults suspected of being at risk of abuse or neglect reported more than once for the same category of abuse or neglect during the year</v>
      </c>
    </row>
    <row r="220" spans="1:3" ht="30.6" x14ac:dyDescent="0.25">
      <c r="A220" s="171" t="s">
        <v>18915</v>
      </c>
      <c r="B220" s="171" t="s">
        <v>18917</v>
      </c>
      <c r="C220" s="171" t="str">
        <f>IF(Home!$Q$9=2,Text!A220,Text!B220)</f>
        <v xml:space="preserve">The total number of adults suspected of being at risk of abuse or neglect reported for different categories of abuse or neglect during the year </v>
      </c>
    </row>
    <row r="221" spans="1:3" ht="20.399999999999999" x14ac:dyDescent="0.25">
      <c r="A221" s="191" t="s">
        <v>549</v>
      </c>
      <c r="B221" s="191" t="s">
        <v>574</v>
      </c>
      <c r="C221" s="171" t="str">
        <f>IF(Home!$Q$9=2,Text!A221,Text!B221)</f>
        <v>Number of reports received during the year that proceeded to an enquiry</v>
      </c>
    </row>
    <row r="222" spans="1:3" x14ac:dyDescent="0.25">
      <c r="A222" s="190" t="s">
        <v>550</v>
      </c>
      <c r="B222" s="190" t="s">
        <v>575</v>
      </c>
      <c r="C222" s="171" t="str">
        <f>IF(Home!$Q$9=2,Text!A222,Text!B222)</f>
        <v>Reports received during the year</v>
      </c>
    </row>
    <row r="223" spans="1:3" x14ac:dyDescent="0.25">
      <c r="A223" s="171" t="s">
        <v>551</v>
      </c>
      <c r="B223" s="171" t="s">
        <v>576</v>
      </c>
      <c r="C223" s="171" t="str">
        <f>IF(Home!$Q$9=2,Text!A223,Text!B223)</f>
        <v>Age</v>
      </c>
    </row>
    <row r="224" spans="1:3" x14ac:dyDescent="0.25">
      <c r="A224" s="171" t="s">
        <v>544</v>
      </c>
      <c r="B224" s="171" t="s">
        <v>577</v>
      </c>
      <c r="C224" s="171" t="str">
        <f>IF(Home!$Q$9=2,Text!A224,Text!B224)</f>
        <v xml:space="preserve"> 85 and over</v>
      </c>
    </row>
    <row r="225" spans="1:3" ht="30.6" x14ac:dyDescent="0.25">
      <c r="A225" s="171" t="s">
        <v>18918</v>
      </c>
      <c r="B225" s="171" t="s">
        <v>18919</v>
      </c>
      <c r="C225" s="171" t="str">
        <f>IF(Home!$Q$9=2,Text!A225,Text!B225)</f>
        <v>The total number of reports received during the collection year where the ethnicity of the adult suspected of being at risk or abuse or neglect was:</v>
      </c>
    </row>
    <row r="226" spans="1:3" x14ac:dyDescent="0.25">
      <c r="A226" s="171" t="s">
        <v>553</v>
      </c>
      <c r="B226" s="171" t="s">
        <v>578</v>
      </c>
      <c r="C226" s="171" t="str">
        <f>IF(Home!$Q$9=2,Text!A226,Text!B226)</f>
        <v>White</v>
      </c>
    </row>
    <row r="227" spans="1:3" x14ac:dyDescent="0.25">
      <c r="A227" s="171" t="s">
        <v>554</v>
      </c>
      <c r="B227" s="171" t="s">
        <v>579</v>
      </c>
      <c r="C227" s="171" t="str">
        <f>IF(Home!$Q$9=2,Text!A227,Text!B227)</f>
        <v>Mixed ethnic group</v>
      </c>
    </row>
    <row r="228" spans="1:3" x14ac:dyDescent="0.25">
      <c r="A228" s="171" t="s">
        <v>555</v>
      </c>
      <c r="B228" s="171" t="s">
        <v>580</v>
      </c>
      <c r="C228" s="171" t="str">
        <f>IF(Home!$Q$9=2,Text!A228,Text!B228)</f>
        <v>Asian or Asian British</v>
      </c>
    </row>
    <row r="229" spans="1:3" x14ac:dyDescent="0.25">
      <c r="A229" s="171" t="s">
        <v>556</v>
      </c>
      <c r="B229" s="171" t="s">
        <v>581</v>
      </c>
      <c r="C229" s="171" t="str">
        <f>IF(Home!$Q$9=2,Text!A229,Text!B229)</f>
        <v>Black, African, Caribbean or Black British</v>
      </c>
    </row>
    <row r="230" spans="1:3" x14ac:dyDescent="0.25">
      <c r="A230" s="171" t="s">
        <v>557</v>
      </c>
      <c r="B230" s="171" t="s">
        <v>582</v>
      </c>
      <c r="C230" s="171" t="str">
        <f>IF(Home!$Q$9=2,Text!A230,Text!B230)</f>
        <v>Other Ethnic Group</v>
      </c>
    </row>
    <row r="231" spans="1:3" x14ac:dyDescent="0.25">
      <c r="A231" s="171" t="s">
        <v>558</v>
      </c>
      <c r="B231" s="171" t="s">
        <v>583</v>
      </c>
      <c r="C231" s="171" t="str">
        <f>IF(Home!$Q$9=2,Text!A231,Text!B231)</f>
        <v>Information not obtained</v>
      </c>
    </row>
    <row r="232" spans="1:3" x14ac:dyDescent="0.25">
      <c r="A232" s="171" t="s">
        <v>559</v>
      </c>
      <c r="B232" s="171" t="s">
        <v>584</v>
      </c>
      <c r="C232" s="171" t="str">
        <f>IF(Home!$Q$9=2,Text!A232,Text!B232)</f>
        <v>Information refused</v>
      </c>
    </row>
    <row r="233" spans="1:3" x14ac:dyDescent="0.25">
      <c r="A233" s="171" t="s">
        <v>618</v>
      </c>
      <c r="B233" s="171" t="s">
        <v>1583</v>
      </c>
      <c r="C233" s="171" t="str">
        <f>IF(Home!$Q$9=2,Text!A233,Text!B233)</f>
        <v>Source of report</v>
      </c>
    </row>
    <row r="234" spans="1:3" x14ac:dyDescent="0.25">
      <c r="A234" s="190" t="s">
        <v>560</v>
      </c>
      <c r="B234" s="190" t="s">
        <v>585</v>
      </c>
      <c r="C234" s="171" t="str">
        <f>IF(Home!$Q$9=2,Text!A234,Text!B234)</f>
        <v>Self reported</v>
      </c>
    </row>
    <row r="235" spans="1:3" x14ac:dyDescent="0.25">
      <c r="A235" s="190" t="s">
        <v>561</v>
      </c>
      <c r="B235" s="190" t="s">
        <v>586</v>
      </c>
      <c r="C235" s="171" t="str">
        <f>IF(Home!$Q$9=2,Text!A235,Text!B235)</f>
        <v>Relative / friend</v>
      </c>
    </row>
    <row r="236" spans="1:3" x14ac:dyDescent="0.25">
      <c r="A236" s="190" t="s">
        <v>562</v>
      </c>
      <c r="B236" s="190" t="s">
        <v>587</v>
      </c>
      <c r="C236" s="171" t="str">
        <f>IF(Home!$Q$9=2,Text!A236,Text!B236)</f>
        <v>Local authority</v>
      </c>
    </row>
    <row r="237" spans="1:3" x14ac:dyDescent="0.25">
      <c r="A237" s="190" t="s">
        <v>266</v>
      </c>
      <c r="B237" s="190" t="s">
        <v>588</v>
      </c>
      <c r="C237" s="171" t="str">
        <f>IF(Home!$Q$9=2,Text!A237,Text!B237)</f>
        <v>Police</v>
      </c>
    </row>
    <row r="238" spans="1:3" x14ac:dyDescent="0.25">
      <c r="A238" s="190" t="s">
        <v>563</v>
      </c>
      <c r="B238" s="190" t="s">
        <v>589</v>
      </c>
      <c r="C238" s="171" t="str">
        <f>IF(Home!$Q$9=2,Text!A238,Text!B238)</f>
        <v>Local health board</v>
      </c>
    </row>
    <row r="239" spans="1:3" x14ac:dyDescent="0.25">
      <c r="A239" s="190" t="s">
        <v>564</v>
      </c>
      <c r="B239" s="190" t="s">
        <v>590</v>
      </c>
      <c r="C239" s="171" t="str">
        <f>IF(Home!$Q$9=2,Text!A239,Text!B239)</f>
        <v>Independent hospital</v>
      </c>
    </row>
    <row r="240" spans="1:3" x14ac:dyDescent="0.25">
      <c r="A240" s="190" t="s">
        <v>565</v>
      </c>
      <c r="B240" s="190" t="s">
        <v>591</v>
      </c>
      <c r="C240" s="171" t="str">
        <f>IF(Home!$Q$9=2,Text!A240,Text!B240)</f>
        <v>Ambulance service</v>
      </c>
    </row>
    <row r="241" spans="1:3" x14ac:dyDescent="0.25">
      <c r="A241" s="190" t="s">
        <v>566</v>
      </c>
      <c r="B241" s="190" t="s">
        <v>592</v>
      </c>
      <c r="C241" s="171" t="str">
        <f>IF(Home!$Q$9=2,Text!A241,Text!B241)</f>
        <v>Care regulator</v>
      </c>
    </row>
    <row r="242" spans="1:3" x14ac:dyDescent="0.25">
      <c r="A242" s="190" t="s">
        <v>567</v>
      </c>
      <c r="B242" s="190" t="s">
        <v>593</v>
      </c>
      <c r="C242" s="171" t="str">
        <f>IF(Home!$Q$9=2,Text!A242,Text!B242)</f>
        <v>Provider agency</v>
      </c>
    </row>
    <row r="243" spans="1:3" x14ac:dyDescent="0.25">
      <c r="A243" s="190" t="s">
        <v>267</v>
      </c>
      <c r="B243" s="190" t="s">
        <v>594</v>
      </c>
      <c r="C243" s="171" t="str">
        <f>IF(Home!$Q$9=2,Text!A243,Text!B243)</f>
        <v>Probation</v>
      </c>
    </row>
    <row r="244" spans="1:3" x14ac:dyDescent="0.25">
      <c r="A244" s="190" t="s">
        <v>568</v>
      </c>
      <c r="B244" s="190" t="s">
        <v>595</v>
      </c>
      <c r="C244" s="171" t="str">
        <f>IF(Home!$Q$9=2,Text!A244,Text!B244)</f>
        <v>Third sector</v>
      </c>
    </row>
    <row r="245" spans="1:3" x14ac:dyDescent="0.25">
      <c r="A245" s="190" t="s">
        <v>273</v>
      </c>
      <c r="B245" s="190" t="s">
        <v>476</v>
      </c>
      <c r="C245" s="171" t="str">
        <f>IF(Home!$Q$9=2,Text!A245,Text!B245)</f>
        <v>Advocate</v>
      </c>
    </row>
    <row r="246" spans="1:3" x14ac:dyDescent="0.25">
      <c r="A246" s="190" t="s">
        <v>275</v>
      </c>
      <c r="B246" s="190" t="s">
        <v>478</v>
      </c>
      <c r="C246" s="171" t="str">
        <f>IF(Home!$Q$9=2,Text!A246,Text!B246)</f>
        <v>Other</v>
      </c>
    </row>
    <row r="247" spans="1:3" x14ac:dyDescent="0.25">
      <c r="A247" s="171" t="s">
        <v>10115</v>
      </c>
      <c r="B247" s="171" t="s">
        <v>10116</v>
      </c>
      <c r="C247" s="171" t="str">
        <f>IF(Home!$Q$9=2,Text!A247,Text!B247)</f>
        <v>Enquiries completed during the year</v>
      </c>
    </row>
    <row r="248" spans="1:3" ht="20.399999999999999" x14ac:dyDescent="0.25">
      <c r="A248" s="171" t="s">
        <v>18922</v>
      </c>
      <c r="B248" s="171" t="s">
        <v>18923</v>
      </c>
      <c r="C248" s="171" t="str">
        <f>IF(Home!$Q$9=2,Text!A248,Text!B248)</f>
        <v>Of those enquiries made (from AD/023), the number where the place alleged abuse or neglect occurred was:</v>
      </c>
    </row>
    <row r="249" spans="1:3" x14ac:dyDescent="0.25">
      <c r="A249" s="191" t="s">
        <v>572</v>
      </c>
      <c r="B249" s="191" t="s">
        <v>596</v>
      </c>
      <c r="C249" s="171" t="str">
        <f>IF(Home!$Q$9=2,Text!A249,Text!B249)</f>
        <v>Total investigations</v>
      </c>
    </row>
    <row r="250" spans="1:3" ht="20.399999999999999" x14ac:dyDescent="0.25">
      <c r="A250" s="191" t="s">
        <v>10117</v>
      </c>
      <c r="B250" s="191" t="s">
        <v>18731</v>
      </c>
      <c r="C250" s="171" t="str">
        <f>IF(Home!$Q$9=2,Text!A250,Text!B250)</f>
        <v>The number of criminal investigations that concluded during the year</v>
      </c>
    </row>
    <row r="251" spans="1:3" ht="20.399999999999999" x14ac:dyDescent="0.25">
      <c r="A251" s="192" t="s">
        <v>10118</v>
      </c>
      <c r="B251" s="191" t="s">
        <v>18732</v>
      </c>
      <c r="C251" s="171" t="str">
        <f>IF(Home!$Q$9=2,Text!A251,Text!B251)</f>
        <v>The number of non-criminal investigations that concluded during the year</v>
      </c>
    </row>
    <row r="252" spans="1:3" x14ac:dyDescent="0.25">
      <c r="A252" s="171" t="s">
        <v>571</v>
      </c>
      <c r="B252" s="171" t="s">
        <v>597</v>
      </c>
      <c r="C252" s="171" t="str">
        <f>IF(Home!$Q$9=2,Text!A252,Text!B252)</f>
        <v>Investigations</v>
      </c>
    </row>
    <row r="253" spans="1:3" ht="20.399999999999999" x14ac:dyDescent="0.25">
      <c r="A253" s="176" t="s">
        <v>18945</v>
      </c>
      <c r="B253" s="176" t="s">
        <v>18946</v>
      </c>
      <c r="C253" s="176" t="str">
        <f>IF(Home!$Q$9=2,Text!A253,Text!B253)</f>
        <v>Adults: Social Services Performance and Improvement Framework, 2023-24</v>
      </c>
    </row>
    <row r="254" spans="1:3" x14ac:dyDescent="0.25">
      <c r="A254" s="171" t="s">
        <v>315</v>
      </c>
      <c r="B254" s="171" t="s">
        <v>552</v>
      </c>
      <c r="C254" s="171" t="str">
        <f>IF(Home!$Q$9=2,Text!A254,Text!B254)</f>
        <v>Adults</v>
      </c>
    </row>
    <row r="255" spans="1:3" x14ac:dyDescent="0.25">
      <c r="A255" s="176" t="s">
        <v>18947</v>
      </c>
      <c r="B255" s="176" t="s">
        <v>18948</v>
      </c>
      <c r="C255" s="176" t="str">
        <f>IF(Home!$Q$9=2,Text!A255,Text!B255)</f>
        <v>Adults and Adult Carers, 2023-24</v>
      </c>
    </row>
    <row r="256" spans="1:3" ht="30.6" x14ac:dyDescent="0.25">
      <c r="A256" s="171" t="s">
        <v>1553</v>
      </c>
      <c r="B256" s="171" t="s">
        <v>1554</v>
      </c>
      <c r="C256" s="171" t="str">
        <f>IF(Home!$Q$9=2,Text!A256,Text!B256)</f>
        <v>The number of new assessments that were requested by the adult or family during the year where a previous assessment had been completed in the previous 12 months</v>
      </c>
    </row>
    <row r="257" spans="1:15" x14ac:dyDescent="0.25">
      <c r="A257" s="171" t="s">
        <v>616</v>
      </c>
      <c r="B257" s="171" t="s">
        <v>1555</v>
      </c>
      <c r="C257" s="171" t="str">
        <f>IF(Home!$Q$9=2,Text!A257,Text!B257)</f>
        <v>Neither reduced, maintained nor mitigated the need for support</v>
      </c>
    </row>
    <row r="258" spans="1:15" x14ac:dyDescent="0.25">
      <c r="A258" s="171" t="s">
        <v>18930</v>
      </c>
      <c r="B258" s="171" t="s">
        <v>18931</v>
      </c>
      <c r="C258" s="171" t="str">
        <f>IF(Home!$Q$9=2,Text!A258,Text!B258)</f>
        <v>Adult Carer Contacts</v>
      </c>
    </row>
    <row r="259" spans="1:15" x14ac:dyDescent="0.25">
      <c r="A259" s="171" t="s">
        <v>18932</v>
      </c>
      <c r="B259" s="171" t="s">
        <v>18933</v>
      </c>
      <c r="C259" s="171" t="str">
        <f>IF(Home!$Q$9=2,Text!A259,Text!B259)</f>
        <v>Adult Carer Assessments</v>
      </c>
    </row>
    <row r="260" spans="1:15" x14ac:dyDescent="0.25">
      <c r="A260" s="171" t="s">
        <v>624</v>
      </c>
      <c r="B260" s="171" t="s">
        <v>625</v>
      </c>
      <c r="C260" s="171" t="str">
        <f>IF(Home!$Q$9=2,Text!A260,Text!B260)</f>
        <v>Table 6 - Charging (AD6)</v>
      </c>
    </row>
    <row r="261" spans="1:15" x14ac:dyDescent="0.25">
      <c r="A261" s="171" t="s">
        <v>626</v>
      </c>
      <c r="B261" s="171" t="s">
        <v>627</v>
      </c>
      <c r="C261" s="171" t="str">
        <f>IF(Home!$Q$9=2,Text!A261,Text!B261)</f>
        <v>Table 7 - Advocacy (AD7)</v>
      </c>
    </row>
    <row r="262" spans="1:15" x14ac:dyDescent="0.25">
      <c r="A262" s="171" t="s">
        <v>628</v>
      </c>
      <c r="B262" s="171" t="s">
        <v>630</v>
      </c>
      <c r="C262" s="171" t="str">
        <f>IF(Home!$Q$9=2,Text!A262,Text!B262)</f>
        <v>Table 6 - Charging</v>
      </c>
    </row>
    <row r="263" spans="1:15" x14ac:dyDescent="0.25">
      <c r="A263" s="171" t="s">
        <v>629</v>
      </c>
      <c r="B263" s="171" t="s">
        <v>631</v>
      </c>
      <c r="C263" s="171" t="str">
        <f>IF(Home!$Q$9=2,Text!A263,Text!B263)</f>
        <v>Table 7 - Advocacy</v>
      </c>
    </row>
    <row r="264" spans="1:15" x14ac:dyDescent="0.25">
      <c r="A264" s="252" t="s">
        <v>317</v>
      </c>
      <c r="B264" s="252" t="s">
        <v>901</v>
      </c>
      <c r="C264" s="171" t="str">
        <f>IF(Home!$Q$9=2,Text!A264,Text!B264)</f>
        <v>Completed</v>
      </c>
    </row>
    <row r="265" spans="1:15" x14ac:dyDescent="0.25">
      <c r="A265" s="171" t="s">
        <v>316</v>
      </c>
      <c r="B265" s="191" t="s">
        <v>902</v>
      </c>
      <c r="C265" s="171" t="str">
        <f>IF(Home!$Q$9=2,Text!A265,Text!B265)</f>
        <v>Form links</v>
      </c>
    </row>
    <row r="266" spans="1:15" x14ac:dyDescent="0.25">
      <c r="A266" s="191" t="s">
        <v>612</v>
      </c>
      <c r="B266" s="191" t="s">
        <v>903</v>
      </c>
      <c r="C266" s="171" t="str">
        <f>IF(Home!$Q$9=2,Text!A266,Text!B266)</f>
        <v>Of which:</v>
      </c>
    </row>
    <row r="267" spans="1:15" x14ac:dyDescent="0.25">
      <c r="A267" s="171" t="s">
        <v>10108</v>
      </c>
      <c r="B267" s="171" t="s">
        <v>904</v>
      </c>
      <c r="C267" s="171" t="str">
        <f>IF(Home!$Q$9=2,Text!A267,Text!B267)</f>
        <v>Own home</v>
      </c>
    </row>
    <row r="268" spans="1:15" ht="13.2" x14ac:dyDescent="0.25">
      <c r="A268" s="171" t="s">
        <v>569</v>
      </c>
      <c r="B268" s="171" t="s">
        <v>905</v>
      </c>
      <c r="C268" s="171" t="str">
        <f>IF(Home!$Q$9=2,Text!A268,Text!B268)</f>
        <v>Community</v>
      </c>
      <c r="D268" s="373"/>
      <c r="E268" s="373"/>
      <c r="F268" s="373"/>
      <c r="G268" s="373"/>
      <c r="H268" s="373"/>
      <c r="I268" s="373"/>
      <c r="J268" s="373"/>
      <c r="K268" s="373"/>
      <c r="L268" s="373"/>
      <c r="M268" s="373"/>
      <c r="N268" s="373"/>
      <c r="O268" s="373"/>
    </row>
    <row r="269" spans="1:15" x14ac:dyDescent="0.25">
      <c r="A269" s="171" t="s">
        <v>10109</v>
      </c>
      <c r="B269" s="171" t="s">
        <v>906</v>
      </c>
      <c r="C269" s="171" t="str">
        <f>IF(Home!$Q$9=2,Text!A269,Text!B269)</f>
        <v>Care home setting</v>
      </c>
    </row>
    <row r="270" spans="1:15" x14ac:dyDescent="0.25">
      <c r="A270" s="171" t="s">
        <v>10110</v>
      </c>
      <c r="B270" s="171" t="s">
        <v>907</v>
      </c>
      <c r="C270" s="171" t="str">
        <f>IF(Home!$Q$9=2,Text!A270,Text!B270)</f>
        <v>Health setting</v>
      </c>
    </row>
    <row r="271" spans="1:15" x14ac:dyDescent="0.25">
      <c r="A271" s="171" t="s">
        <v>908</v>
      </c>
      <c r="B271" s="171" t="s">
        <v>899</v>
      </c>
      <c r="C271" s="171" t="str">
        <f>IF(Home!$Q$9=2,Text!A271,Text!B271)</f>
        <v>85 and over</v>
      </c>
    </row>
    <row r="272" spans="1:15" ht="20.399999999999999" x14ac:dyDescent="0.25">
      <c r="A272" s="171" t="s">
        <v>18955</v>
      </c>
      <c r="B272" s="171" t="s">
        <v>18956</v>
      </c>
      <c r="C272" s="171" t="str">
        <f>IF(Home!$Q$9=2,Text!A272,Text!B272)</f>
        <v>The number of carer's needs assessments for adults completed (CA/004) during the year where:</v>
      </c>
    </row>
    <row r="273" spans="1:3" x14ac:dyDescent="0.25">
      <c r="A273" s="171" t="s">
        <v>912</v>
      </c>
      <c r="B273" s="171" t="s">
        <v>498</v>
      </c>
      <c r="C273" s="171" t="str">
        <f>IF(Home!$Q$9=2,Text!A273,Text!B273)</f>
        <v>Domiciliary care</v>
      </c>
    </row>
    <row r="274" spans="1:3" x14ac:dyDescent="0.25">
      <c r="A274" s="171" t="s">
        <v>941</v>
      </c>
      <c r="B274" s="171" t="s">
        <v>942</v>
      </c>
      <c r="C274" s="171" t="str">
        <f>IF(Home!$Q$9=2,Text!A274,Text!B274)</f>
        <v>Home</v>
      </c>
    </row>
    <row r="275" spans="1:3" x14ac:dyDescent="0.25">
      <c r="A275" s="171" t="s">
        <v>943</v>
      </c>
      <c r="B275" s="171" t="s">
        <v>498</v>
      </c>
      <c r="C275" s="171" t="str">
        <f>IF(Home!$Q$9=2,Text!A275,Text!B275)</f>
        <v>Homecare</v>
      </c>
    </row>
    <row r="276" spans="1:3" x14ac:dyDescent="0.25">
      <c r="A276" s="171" t="s">
        <v>291</v>
      </c>
      <c r="B276" s="171" t="s">
        <v>499</v>
      </c>
      <c r="C276" s="171" t="str">
        <f>IF(Home!$Q$9=2,Text!A276,Text!B276)</f>
        <v>Day Care</v>
      </c>
    </row>
    <row r="277" spans="1:3" x14ac:dyDescent="0.25">
      <c r="A277" s="171" t="s">
        <v>944</v>
      </c>
      <c r="B277" s="171" t="s">
        <v>945</v>
      </c>
      <c r="C277" s="171" t="str">
        <f>IF(Home!$Q$9=2,Text!A277,Text!B277)</f>
        <v>Community Support Day Care</v>
      </c>
    </row>
    <row r="278" spans="1:3" x14ac:dyDescent="0.25">
      <c r="A278" s="171" t="s">
        <v>913</v>
      </c>
      <c r="B278" s="171" t="s">
        <v>946</v>
      </c>
      <c r="C278" s="171" t="str">
        <f>IF(Home!$Q$9=2,Text!A278,Text!B278)</f>
        <v>Respite Care</v>
      </c>
    </row>
    <row r="279" spans="1:3" x14ac:dyDescent="0.25">
      <c r="A279" s="171" t="s">
        <v>914</v>
      </c>
      <c r="B279" s="171" t="s">
        <v>947</v>
      </c>
      <c r="C279" s="171" t="str">
        <f>IF(Home!$Q$9=2,Text!A279,Text!B279)</f>
        <v>Reablement</v>
      </c>
    </row>
    <row r="280" spans="1:3" x14ac:dyDescent="0.25">
      <c r="A280" s="171" t="s">
        <v>948</v>
      </c>
      <c r="B280" s="171" t="s">
        <v>949</v>
      </c>
      <c r="C280" s="171" t="str">
        <f>IF(Home!$Q$9=2,Text!A280,Text!B280)</f>
        <v>Meals</v>
      </c>
    </row>
    <row r="281" spans="1:3" x14ac:dyDescent="0.25">
      <c r="A281" s="171" t="s">
        <v>915</v>
      </c>
      <c r="B281" s="171" t="s">
        <v>950</v>
      </c>
      <c r="C281" s="171" t="str">
        <f>IF(Home!$Q$9=2,Text!A281,Text!B281)</f>
        <v xml:space="preserve">Equipment </v>
      </c>
    </row>
    <row r="282" spans="1:3" x14ac:dyDescent="0.25">
      <c r="A282" s="171" t="s">
        <v>916</v>
      </c>
      <c r="B282" s="171" t="s">
        <v>951</v>
      </c>
      <c r="C282" s="171" t="str">
        <f>IF(Home!$Q$9=2,Text!A282,Text!B282)</f>
        <v>Adaptations</v>
      </c>
    </row>
    <row r="283" spans="1:3" x14ac:dyDescent="0.25">
      <c r="A283" s="171" t="s">
        <v>917</v>
      </c>
      <c r="B283" s="171" t="s">
        <v>952</v>
      </c>
      <c r="C283" s="171" t="str">
        <f>IF(Home!$Q$9=2,Text!A283,Text!B283)</f>
        <v>Direct Payments</v>
      </c>
    </row>
    <row r="284" spans="1:3" x14ac:dyDescent="0.25">
      <c r="A284" s="171" t="s">
        <v>918</v>
      </c>
      <c r="B284" s="171" t="s">
        <v>953</v>
      </c>
      <c r="C284" s="171" t="str">
        <f>IF(Home!$Q$9=2,Text!A284,Text!B284)</f>
        <v>Supported Accommodation</v>
      </c>
    </row>
    <row r="285" spans="1:3" x14ac:dyDescent="0.25">
      <c r="A285" s="171" t="s">
        <v>919</v>
      </c>
      <c r="B285" s="171" t="s">
        <v>954</v>
      </c>
      <c r="C285" s="171" t="str">
        <f>IF(Home!$Q$9=2,Text!A285,Text!B285)</f>
        <v>Sheltered Accommodation</v>
      </c>
    </row>
    <row r="286" spans="1:3" x14ac:dyDescent="0.25">
      <c r="A286" s="171" t="s">
        <v>920</v>
      </c>
      <c r="B286" s="171" t="s">
        <v>955</v>
      </c>
      <c r="C286" s="171" t="str">
        <f>IF(Home!$Q$9=2,Text!A286,Text!B286)</f>
        <v>Adult Placements</v>
      </c>
    </row>
    <row r="287" spans="1:3" x14ac:dyDescent="0.25">
      <c r="A287" s="171" t="s">
        <v>956</v>
      </c>
      <c r="B287" s="171" t="s">
        <v>957</v>
      </c>
      <c r="C287" s="171" t="str">
        <f>IF(Home!$Q$9=2,Text!A287,Text!B287)</f>
        <v>Adult care homes</v>
      </c>
    </row>
    <row r="288" spans="1:3" x14ac:dyDescent="0.25">
      <c r="A288" s="171" t="s">
        <v>922</v>
      </c>
      <c r="B288" s="171" t="s">
        <v>958</v>
      </c>
      <c r="C288" s="171" t="str">
        <f>IF(Home!$Q$9=2,Text!A288,Text!B288)</f>
        <v>Adult care homes with nursing</v>
      </c>
    </row>
    <row r="289" spans="1:3" x14ac:dyDescent="0.25">
      <c r="A289" s="171" t="s">
        <v>921</v>
      </c>
      <c r="B289" s="171" t="s">
        <v>959</v>
      </c>
      <c r="C289" s="171" t="str">
        <f>IF(Home!$Q$9=2,Text!A289,Text!B289)</f>
        <v>Adult care home (without nursing)</v>
      </c>
    </row>
    <row r="290" spans="1:3" x14ac:dyDescent="0.25">
      <c r="A290" s="171" t="s">
        <v>923</v>
      </c>
      <c r="B290" s="171" t="s">
        <v>960</v>
      </c>
      <c r="C290" s="171" t="str">
        <f>IF(Home!$Q$9=2,Text!A290,Text!B290)</f>
        <v>Telecare</v>
      </c>
    </row>
    <row r="291" spans="1:3" x14ac:dyDescent="0.25">
      <c r="A291" s="171" t="s">
        <v>309</v>
      </c>
      <c r="B291" s="171" t="s">
        <v>961</v>
      </c>
      <c r="C291" s="171" t="str">
        <f>IF(Home!$Q$9=2,Text!A291,Text!B291)</f>
        <v>Advocacy</v>
      </c>
    </row>
    <row r="292" spans="1:3" x14ac:dyDescent="0.25">
      <c r="A292" s="171" t="s">
        <v>924</v>
      </c>
      <c r="B292" s="171" t="s">
        <v>962</v>
      </c>
      <c r="C292" s="171" t="str">
        <f>IF(Home!$Q$9=2,Text!A292,Text!B292)</f>
        <v>Recreational, leisure and lifelong learning opportunities</v>
      </c>
    </row>
    <row r="293" spans="1:3" x14ac:dyDescent="0.25">
      <c r="A293" s="171" t="s">
        <v>275</v>
      </c>
      <c r="B293" s="171" t="s">
        <v>963</v>
      </c>
      <c r="C293" s="171" t="str">
        <f>IF(Home!$Q$9=2,Text!A293,Text!B293)</f>
        <v>Other</v>
      </c>
    </row>
    <row r="294" spans="1:3" x14ac:dyDescent="0.25">
      <c r="A294" s="171" t="s">
        <v>925</v>
      </c>
      <c r="B294" s="171" t="s">
        <v>964</v>
      </c>
      <c r="C294" s="171" t="str">
        <f>IF(Home!$Q$9=2,Text!A294,Text!B294)</f>
        <v>Total of services (volume)</v>
      </c>
    </row>
    <row r="295" spans="1:3" x14ac:dyDescent="0.25">
      <c r="A295" s="171" t="s">
        <v>926</v>
      </c>
      <c r="B295" s="171" t="s">
        <v>987</v>
      </c>
      <c r="C295" s="171" t="str">
        <f>IF(Home!$Q$9=2,Text!A295,Text!B295)</f>
        <v>Total number of adults supported (count)</v>
      </c>
    </row>
    <row r="296" spans="1:3" x14ac:dyDescent="0.25">
      <c r="A296" s="440" t="s">
        <v>940</v>
      </c>
      <c r="B296" s="440" t="s">
        <v>966</v>
      </c>
      <c r="C296" s="171" t="str">
        <f>IF(Home!$Q$9=2,Text!A296,Text!B296)</f>
        <v>Total aged 18-24</v>
      </c>
    </row>
    <row r="297" spans="1:3" x14ac:dyDescent="0.25">
      <c r="A297" s="440" t="s">
        <v>1584</v>
      </c>
      <c r="B297" s="440" t="s">
        <v>974</v>
      </c>
      <c r="C297" s="171" t="str">
        <f>IF(Home!$Q$9=2,Text!A297,Text!B297)</f>
        <v>Total aged 25-34</v>
      </c>
    </row>
    <row r="298" spans="1:3" x14ac:dyDescent="0.25">
      <c r="A298" s="440" t="s">
        <v>927</v>
      </c>
      <c r="B298" s="440" t="s">
        <v>975</v>
      </c>
      <c r="C298" s="171" t="str">
        <f>IF(Home!$Q$9=2,Text!A298,Text!B298)</f>
        <v>Total aged 35-44</v>
      </c>
    </row>
    <row r="299" spans="1:3" x14ac:dyDescent="0.25">
      <c r="A299" s="440" t="s">
        <v>928</v>
      </c>
      <c r="B299" s="440" t="s">
        <v>976</v>
      </c>
      <c r="C299" s="171" t="str">
        <f>IF(Home!$Q$9=2,Text!A299,Text!B299)</f>
        <v>Total aged 45-54</v>
      </c>
    </row>
    <row r="300" spans="1:3" x14ac:dyDescent="0.25">
      <c r="A300" s="440" t="s">
        <v>929</v>
      </c>
      <c r="B300" s="440" t="s">
        <v>977</v>
      </c>
      <c r="C300" s="171" t="str">
        <f>IF(Home!$Q$9=2,Text!A300,Text!B300)</f>
        <v>Total aged 55-64</v>
      </c>
    </row>
    <row r="301" spans="1:3" x14ac:dyDescent="0.25">
      <c r="A301" s="440" t="s">
        <v>930</v>
      </c>
      <c r="B301" s="440" t="s">
        <v>967</v>
      </c>
      <c r="C301" s="171" t="str">
        <f>IF(Home!$Q$9=2,Text!A301,Text!B301)</f>
        <v>Total aged 65-74</v>
      </c>
    </row>
    <row r="302" spans="1:3" x14ac:dyDescent="0.25">
      <c r="A302" s="440" t="s">
        <v>968</v>
      </c>
      <c r="B302" s="440" t="s">
        <v>969</v>
      </c>
      <c r="C302" s="171" t="str">
        <f>IF(Home!$Q$9=2,Text!A302,Text!B302)</f>
        <v>Total aged 75-84</v>
      </c>
    </row>
    <row r="303" spans="1:3" x14ac:dyDescent="0.25">
      <c r="A303" s="440" t="s">
        <v>970</v>
      </c>
      <c r="B303" s="440" t="s">
        <v>971</v>
      </c>
      <c r="C303" s="171" t="str">
        <f>IF(Home!$Q$9=2,Text!A303,Text!B303)</f>
        <v>Total aged 85+</v>
      </c>
    </row>
    <row r="304" spans="1:3" x14ac:dyDescent="0.25">
      <c r="A304" s="440" t="s">
        <v>972</v>
      </c>
      <c r="B304" s="440" t="s">
        <v>973</v>
      </c>
      <c r="C304" s="171" t="str">
        <f>IF(Home!$Q$9=2,Text!A304,Text!B304)</f>
        <v>Total aged 18+</v>
      </c>
    </row>
    <row r="305" spans="1:3" x14ac:dyDescent="0.25">
      <c r="A305" s="171" t="s">
        <v>18924</v>
      </c>
      <c r="B305" s="171" t="s">
        <v>18925</v>
      </c>
      <c r="C305" s="171" t="str">
        <f>IF(Home!$Q$9=2,Text!A305,Text!B305)</f>
        <v>Table 6a - Charging</v>
      </c>
    </row>
    <row r="306" spans="1:3" x14ac:dyDescent="0.25">
      <c r="A306" s="171" t="s">
        <v>18926</v>
      </c>
      <c r="B306" s="171" t="s">
        <v>18927</v>
      </c>
      <c r="C306" s="171" t="str">
        <f>IF(Home!$Q$9=2,Text!A306,Text!B306)</f>
        <v>Table 6b - Charging</v>
      </c>
    </row>
    <row r="307" spans="1:3" ht="30.75" customHeight="1" x14ac:dyDescent="0.25">
      <c r="A307" s="439" t="s">
        <v>10125</v>
      </c>
      <c r="B307" s="439" t="s">
        <v>1547</v>
      </c>
      <c r="C307" s="171" t="str">
        <f>IF(Home!$Q$9=2,Text!A307,Text!B307)</f>
        <v>The number of contacts for adults received by statutory social services during the year where advice or assistance was provided</v>
      </c>
    </row>
    <row r="308" spans="1:3" ht="30.75" customHeight="1" x14ac:dyDescent="0.25">
      <c r="A308" s="191" t="s">
        <v>10210</v>
      </c>
      <c r="B308" s="191" t="s">
        <v>10165</v>
      </c>
      <c r="C308" s="171" t="str">
        <f>IF(Home!$Q$9=2,Text!A308,Text!B308)</f>
        <v xml:space="preserve">The number of care and support plans for adults that were due a review in the collection year and were reviewed at least once during the collection year
</v>
      </c>
    </row>
    <row r="309" spans="1:3" ht="45" customHeight="1" x14ac:dyDescent="0.25">
      <c r="A309" s="191" t="s">
        <v>18733</v>
      </c>
      <c r="B309" s="191" t="s">
        <v>18912</v>
      </c>
      <c r="C309" s="171" t="str">
        <f>IF(Home!$Q$9=2,Text!A309,Text!B309)</f>
        <v xml:space="preserve">The number of care and support plans for adults supported by direct payments that were due a review during the collection year and that had at least one review during the collection year
</v>
      </c>
    </row>
    <row r="310" spans="1:3" ht="45" customHeight="1" x14ac:dyDescent="0.25">
      <c r="A310" s="191" t="s">
        <v>18728</v>
      </c>
      <c r="B310" s="191" t="s">
        <v>1572</v>
      </c>
      <c r="C310" s="171" t="str">
        <f>IF(Home!$Q$9=2,Text!A310,Text!B310)</f>
        <v xml:space="preserve">The total number of adults during the year where the need for an independent professional advocate was identified and an independent professional advocate was provided
</v>
      </c>
    </row>
    <row r="311" spans="1:3" ht="11.25" customHeight="1" x14ac:dyDescent="0.25">
      <c r="A311" s="439" t="s">
        <v>1557</v>
      </c>
      <c r="B311" s="439" t="s">
        <v>1556</v>
      </c>
      <c r="C311" s="171" t="str">
        <f>IF(Home!$Q$9=2,Text!A311,Text!B311)</f>
        <v>Short Breaks</v>
      </c>
    </row>
    <row r="312" spans="1:3" ht="30.6" x14ac:dyDescent="0.25">
      <c r="A312" s="422" t="s">
        <v>18949</v>
      </c>
      <c r="B312" s="422" t="s">
        <v>18950</v>
      </c>
      <c r="C312" s="176" t="str">
        <f>IF(Home!$Q$9=2,Text!A312,Text!B312)</f>
        <v>V2: Please use the comments boxes to explain any increases or decreases above 20% when comparing 2023-24 data with 2022-23 data.</v>
      </c>
    </row>
    <row r="313" spans="1:3" ht="30.6" x14ac:dyDescent="0.25">
      <c r="A313" s="422" t="s">
        <v>18951</v>
      </c>
      <c r="B313" s="422" t="s">
        <v>18952</v>
      </c>
      <c r="C313" s="176" t="str">
        <f>IF(Home!$Q$9=2,Text!A313,Text!B313)</f>
        <v>V2: Please use the comments boxes to explain any  difference of 50 between data items, when comparing 2023-24 data with 2022-23 data.</v>
      </c>
    </row>
    <row r="314" spans="1:3" x14ac:dyDescent="0.25">
      <c r="A314" s="190" t="s">
        <v>550</v>
      </c>
      <c r="B314" s="190" t="s">
        <v>575</v>
      </c>
      <c r="C314" s="171" t="str">
        <f>IF(Home!$Q$9=2,Text!A314,Text!B314)</f>
        <v>Reports received during the year</v>
      </c>
    </row>
    <row r="315" spans="1:3" ht="20.399999999999999" x14ac:dyDescent="0.25">
      <c r="A315" s="171" t="s">
        <v>995</v>
      </c>
      <c r="B315" s="171" t="s">
        <v>18905</v>
      </c>
      <c r="C315" s="171" t="str">
        <f>IF(Home!$Q$9=2,Text!A315,Text!B315)</f>
        <v>The number of contacts received by statutory adult social services during the year received from:</v>
      </c>
    </row>
    <row r="316" spans="1:3" ht="30.6" x14ac:dyDescent="0.25">
      <c r="A316" s="171" t="s">
        <v>18704</v>
      </c>
      <c r="B316" s="171" t="s">
        <v>18904</v>
      </c>
      <c r="C316" s="171" t="str">
        <f>IF(Home!$Q$9=2,Text!A316,Text!B316)</f>
        <v>The number of adults with a care and support plan at 31March and also a carer’s support plan, where the adult has both their own care and support needs and responsibilities as a carer</v>
      </c>
    </row>
    <row r="317" spans="1:3" ht="40.799999999999997" x14ac:dyDescent="0.25">
      <c r="A317" s="191" t="s">
        <v>10131</v>
      </c>
      <c r="B317" s="171" t="s">
        <v>18906</v>
      </c>
      <c r="C317" s="171" t="str">
        <f>IF(Home!$Q$9=2,Text!A317,Text!B317)</f>
        <v>The number of new assessments that were completed, where the assessment was requested by the adult or family during the year and a previous assessment had been completed in the previous 12 months where</v>
      </c>
    </row>
    <row r="318" spans="1:3" ht="20.399999999999999" x14ac:dyDescent="0.25">
      <c r="A318" s="171" t="s">
        <v>18729</v>
      </c>
      <c r="B318" s="171" t="s">
        <v>10129</v>
      </c>
      <c r="C318" s="171" t="str">
        <f>IF(Home!$Q$9=2,Text!A318,Text!A318)</f>
        <v>The number of adult carers with a carer’s support plan on 31st March</v>
      </c>
    </row>
    <row r="319" spans="1:3" ht="40.799999999999997" x14ac:dyDescent="0.25">
      <c r="A319" s="171" t="s">
        <v>18730</v>
      </c>
      <c r="B319" s="171" t="s">
        <v>10199</v>
      </c>
      <c r="C319" s="171" t="str">
        <f>IF(Home!$Q$9=2,Text!A319,Text!A319)</f>
        <v>The number of adult carers with a carer’s support plan on 31st March and also a care and support, where the adult has both responsibilities as a carer and their own care and support needs</v>
      </c>
    </row>
    <row r="320" spans="1:3" ht="20.399999999999999" x14ac:dyDescent="0.25">
      <c r="A320" s="171" t="s">
        <v>10204</v>
      </c>
      <c r="B320" s="171" t="s">
        <v>18893</v>
      </c>
      <c r="C320" s="171" t="str">
        <f>IF(Home!$Q$9=2,Text!A320,Text!B320)</f>
        <v>The total number of contacts received for adults by statutory social services during the year</v>
      </c>
    </row>
    <row r="321" spans="1:3" ht="20.399999999999999" x14ac:dyDescent="0.25">
      <c r="A321" s="171" t="s">
        <v>10205</v>
      </c>
      <c r="B321" s="171" t="s">
        <v>18894</v>
      </c>
      <c r="C321" s="171" t="str">
        <f>IF(Home!$Q$9=2,Text!A321,Text!B321)</f>
        <v>The number of new contacts received for adults by statutory social services during the year</v>
      </c>
    </row>
    <row r="322" spans="1:3" ht="20.399999999999999" x14ac:dyDescent="0.25">
      <c r="A322" s="171" t="s">
        <v>10204</v>
      </c>
      <c r="B322" s="171" t="s">
        <v>18893</v>
      </c>
      <c r="C322" s="171" t="str">
        <f>IF(Home!$Q$9=2,Text!A322,Text!B322)</f>
        <v>The total number of contacts received for adults by statutory social services during the year</v>
      </c>
    </row>
    <row r="323" spans="1:3" ht="20.399999999999999" x14ac:dyDescent="0.25">
      <c r="A323" s="171" t="s">
        <v>10205</v>
      </c>
      <c r="B323" s="171" t="s">
        <v>18894</v>
      </c>
      <c r="C323" s="171" t="str">
        <f>IF(Home!$Q$9=2,Text!A323,Text!B323)</f>
        <v>The number of new contacts received for adults by statutory social services during the year</v>
      </c>
    </row>
    <row r="324" spans="1:3" ht="30.6" x14ac:dyDescent="0.25">
      <c r="A324" s="171" t="s">
        <v>18741</v>
      </c>
      <c r="B324" s="171" t="s">
        <v>18895</v>
      </c>
      <c r="C324" s="171" t="str">
        <f>IF(Home!$Q$9=2,Text!A324,Text!B324)</f>
        <v>The number of new contacts for adults received by statutory Social Services during the year where advice or assistance was provided</v>
      </c>
    </row>
    <row r="325" spans="1:3" ht="30.6" x14ac:dyDescent="0.25">
      <c r="A325" s="171" t="s">
        <v>10206</v>
      </c>
      <c r="B325" s="171" t="s">
        <v>18896</v>
      </c>
      <c r="C325" s="171" t="str">
        <f>IF(Home!$Q$9=2,Text!A325,Text!B325)</f>
        <v>The number of new contacts received by statutory adult social services during the year, where advice or assistance was provided, received from:</v>
      </c>
    </row>
    <row r="326" spans="1:3" ht="20.399999999999999" x14ac:dyDescent="0.25">
      <c r="A326" s="171" t="s">
        <v>10207</v>
      </c>
      <c r="B326" s="171" t="s">
        <v>18897</v>
      </c>
      <c r="C326" s="171" t="str">
        <f>IF(Home!$Q$9=2,Text!A326,Text!B326)</f>
        <v>The number of adults with a care and support plan on 31 March</v>
      </c>
    </row>
    <row r="327" spans="1:3" ht="40.799999999999997" x14ac:dyDescent="0.25">
      <c r="A327" s="171" t="s">
        <v>10208</v>
      </c>
      <c r="B327" s="171" t="s">
        <v>18904</v>
      </c>
      <c r="C327" s="171" t="str">
        <f>IF(Home!$Q$9=2,Text!A327,Text!B327)</f>
        <v>The number of adults with a care and support plan on 31 March and also a carer’s support plan, where the adult has both their own care and support needs and responsibilities as a carer</v>
      </c>
    </row>
    <row r="328" spans="1:3" x14ac:dyDescent="0.25">
      <c r="A328" s="441" t="s">
        <v>940</v>
      </c>
      <c r="B328" s="441" t="s">
        <v>966</v>
      </c>
      <c r="C328" s="171" t="str">
        <f>IF(Home!$Q$9=2,Text!A328,Text!B328)</f>
        <v>Total aged 18-24</v>
      </c>
    </row>
    <row r="329" spans="1:3" x14ac:dyDescent="0.25">
      <c r="A329" s="441" t="s">
        <v>1584</v>
      </c>
      <c r="B329" s="441" t="s">
        <v>974</v>
      </c>
      <c r="C329" s="171" t="str">
        <f>IF(Home!$Q$9=2,Text!A329,Text!B329)</f>
        <v>Total aged 25-34</v>
      </c>
    </row>
    <row r="330" spans="1:3" x14ac:dyDescent="0.25">
      <c r="A330" s="441" t="s">
        <v>927</v>
      </c>
      <c r="B330" s="441" t="s">
        <v>975</v>
      </c>
      <c r="C330" s="171" t="str">
        <f>IF(Home!$Q$9=2,Text!A330,Text!B330)</f>
        <v>Total aged 35-44</v>
      </c>
    </row>
    <row r="331" spans="1:3" x14ac:dyDescent="0.25">
      <c r="A331" s="441" t="s">
        <v>928</v>
      </c>
      <c r="B331" s="441" t="s">
        <v>976</v>
      </c>
      <c r="C331" s="171" t="str">
        <f>IF(Home!$Q$9=2,Text!A331,Text!B331)</f>
        <v>Total aged 45-54</v>
      </c>
    </row>
    <row r="332" spans="1:3" x14ac:dyDescent="0.25">
      <c r="A332" s="441" t="s">
        <v>929</v>
      </c>
      <c r="B332" s="441" t="s">
        <v>977</v>
      </c>
      <c r="C332" s="171" t="str">
        <f>IF(Home!$Q$9=2,Text!A332,Text!B332)</f>
        <v>Total aged 55-64</v>
      </c>
    </row>
    <row r="333" spans="1:3" x14ac:dyDescent="0.25">
      <c r="A333" s="441" t="s">
        <v>930</v>
      </c>
      <c r="B333" s="441" t="s">
        <v>967</v>
      </c>
      <c r="C333" s="171" t="str">
        <f>IF(Home!$Q$9=2,Text!A333,Text!B333)</f>
        <v>Total aged 65-74</v>
      </c>
    </row>
    <row r="334" spans="1:3" x14ac:dyDescent="0.25">
      <c r="A334" s="441" t="s">
        <v>968</v>
      </c>
      <c r="B334" s="441" t="s">
        <v>969</v>
      </c>
      <c r="C334" s="171" t="str">
        <f>IF(Home!$Q$9=2,Text!A334,Text!B334)</f>
        <v>Total aged 75-84</v>
      </c>
    </row>
    <row r="335" spans="1:3" x14ac:dyDescent="0.25">
      <c r="A335" s="171" t="s">
        <v>970</v>
      </c>
      <c r="B335" s="171" t="s">
        <v>971</v>
      </c>
      <c r="C335" s="171" t="str">
        <f>IF(Home!$Q$9=2,Text!A335,Text!B335)</f>
        <v>Total aged 85+</v>
      </c>
    </row>
    <row r="336" spans="1:3" ht="30.6" x14ac:dyDescent="0.25">
      <c r="A336" s="191" t="s">
        <v>18701</v>
      </c>
      <c r="B336" s="171" t="s">
        <v>18898</v>
      </c>
      <c r="C336" s="171" t="str">
        <f>IF(Home!$Q$9=2,Text!A336,Text!B336)</f>
        <v>The total number of enquiries in the collection year where it was determined additional action was required and resulting in an active care and support protection plan</v>
      </c>
    </row>
    <row r="337" spans="1:3" ht="40.799999999999997" x14ac:dyDescent="0.25">
      <c r="A337" s="191" t="s">
        <v>18702</v>
      </c>
      <c r="B337" s="171" t="s">
        <v>18899</v>
      </c>
      <c r="C337" s="171" t="str">
        <f>IF(Home!$Q$9=2,Text!A337,Text!B337)</f>
        <v>The total number of active care and support protection plans for adults on 31 March where the local authority considers it necessary to protect an adult from abuse or neglect or a risk of abuse or neglect</v>
      </c>
    </row>
    <row r="338" spans="1:3" ht="30.6" x14ac:dyDescent="0.25">
      <c r="A338" s="171" t="s">
        <v>18721</v>
      </c>
      <c r="B338" s="171" t="s">
        <v>18903</v>
      </c>
      <c r="C338" s="171" t="str">
        <f>IF(Home!$Q$9=2,Text!A338,Text!B338)</f>
        <v xml:space="preserve">Paid the maximum weekly charge towards the cost of non-residential care 
</v>
      </c>
    </row>
    <row r="339" spans="1:3" ht="30.6" x14ac:dyDescent="0.25">
      <c r="A339" s="171" t="s">
        <v>18909</v>
      </c>
      <c r="B339" s="171" t="s">
        <v>18910</v>
      </c>
      <c r="C339" s="171" t="str">
        <f>IF(Home!$Q$9=2,Text!A339,Text!B339)</f>
        <v>Paid a flat rate charge towards care and support services (If you don't use flat rates, please insert a zero and provide a comment explaining why this is).</v>
      </c>
    </row>
    <row r="340" spans="1:3" x14ac:dyDescent="0.25">
      <c r="A340" s="171" t="s">
        <v>18722</v>
      </c>
      <c r="B340" s="171" t="s">
        <v>18900</v>
      </c>
      <c r="C340" s="171" t="str">
        <f>IF(Home!$Q$9=2,Text!A340,Text!B340)</f>
        <v>Were found to be over the capital limit for residential care</v>
      </c>
    </row>
    <row r="341" spans="1:3" x14ac:dyDescent="0.25">
      <c r="A341" s="442" t="s">
        <v>912</v>
      </c>
      <c r="B341" s="171" t="s">
        <v>18783</v>
      </c>
      <c r="C341" s="171" t="str">
        <f>IF(Home!$Q$9=2,Text!A341,Text!B341)</f>
        <v>Domiciliary care</v>
      </c>
    </row>
    <row r="342" spans="1:3" x14ac:dyDescent="0.25">
      <c r="A342" s="171" t="s">
        <v>18705</v>
      </c>
      <c r="B342" s="171" t="s">
        <v>18784</v>
      </c>
      <c r="C342" s="171" t="str">
        <f>IF(Home!$Q$9=2,Text!A342,Text!B342)</f>
        <v>Day care</v>
      </c>
    </row>
    <row r="343" spans="1:3" x14ac:dyDescent="0.25">
      <c r="A343" s="171" t="s">
        <v>18706</v>
      </c>
      <c r="B343" s="171" t="s">
        <v>946</v>
      </c>
      <c r="C343" s="171" t="str">
        <f>IF(Home!$Q$9=2,Text!A343,Text!B343)</f>
        <v>Respite care</v>
      </c>
    </row>
    <row r="344" spans="1:3" x14ac:dyDescent="0.25">
      <c r="A344" s="171" t="s">
        <v>18711</v>
      </c>
      <c r="B344" s="171" t="s">
        <v>18785</v>
      </c>
      <c r="C344" s="171" t="str">
        <f>IF(Home!$Q$9=2,Text!A344,Text!B344)</f>
        <v>Short breaks / Replacement care</v>
      </c>
    </row>
    <row r="345" spans="1:3" x14ac:dyDescent="0.25">
      <c r="A345" s="442" t="s">
        <v>18707</v>
      </c>
      <c r="B345" s="171" t="s">
        <v>955</v>
      </c>
      <c r="C345" s="171" t="str">
        <f>IF(Home!$Q$9=2,Text!A345,Text!B345)</f>
        <v>Adult placements</v>
      </c>
    </row>
    <row r="346" spans="1:3" x14ac:dyDescent="0.25">
      <c r="A346" s="442" t="s">
        <v>18708</v>
      </c>
      <c r="B346" s="171" t="s">
        <v>18786</v>
      </c>
      <c r="C346" s="171" t="str">
        <f>IF(Home!$Q$9=2,Text!A346,Text!B346)</f>
        <v>Supported accommodation / supported living</v>
      </c>
    </row>
    <row r="347" spans="1:3" x14ac:dyDescent="0.25">
      <c r="A347" s="171" t="s">
        <v>18709</v>
      </c>
      <c r="B347" s="171" t="s">
        <v>952</v>
      </c>
      <c r="C347" s="171" t="str">
        <f>IF(Home!$Q$9=2,Text!A347,Text!B347)</f>
        <v>Direct payments</v>
      </c>
    </row>
    <row r="348" spans="1:3" x14ac:dyDescent="0.25">
      <c r="A348" s="171" t="s">
        <v>18710</v>
      </c>
      <c r="B348" s="171" t="s">
        <v>18787</v>
      </c>
      <c r="C348" s="171" t="str">
        <f>IF(Home!$Q$9=2,Text!A348,Text!B348)</f>
        <v xml:space="preserve">Adult care homes (without nursing) </v>
      </c>
    </row>
    <row r="349" spans="1:3" x14ac:dyDescent="0.25">
      <c r="A349" s="171" t="s">
        <v>922</v>
      </c>
      <c r="B349" s="171" t="s">
        <v>18788</v>
      </c>
      <c r="C349" s="171" t="str">
        <f>IF(Home!$Q$9=2,Text!A349,Text!B349)</f>
        <v>Adult care homes with nursing</v>
      </c>
    </row>
    <row r="350" spans="1:3" x14ac:dyDescent="0.25">
      <c r="A350" s="171" t="s">
        <v>923</v>
      </c>
      <c r="B350" s="171" t="s">
        <v>960</v>
      </c>
      <c r="C350" s="171" t="str">
        <f>IF(Home!$Q$9=2,Text!A350,Text!B350)</f>
        <v>Telecare</v>
      </c>
    </row>
    <row r="351" spans="1:3" ht="20.399999999999999" x14ac:dyDescent="0.25">
      <c r="A351" s="171" t="s">
        <v>18720</v>
      </c>
      <c r="B351" s="171" t="s">
        <v>18901</v>
      </c>
      <c r="C351" s="171" t="str">
        <f>IF(Home!$Q$9=2,Text!A351,Text!B351)</f>
        <v>The number of adults with a care and support plan who during the year:</v>
      </c>
    </row>
    <row r="352" spans="1:3" ht="20.399999999999999" x14ac:dyDescent="0.25">
      <c r="A352" s="171" t="s">
        <v>18957</v>
      </c>
      <c r="B352" s="171" t="s">
        <v>18958</v>
      </c>
      <c r="C352" s="171" t="str">
        <f>IF(Home!$Q$9=2,Text!A352,Text!B352)</f>
        <v>The number of support plans for adult carers that were due a review during the collection year</v>
      </c>
    </row>
    <row r="353" spans="1:3" ht="30.6" x14ac:dyDescent="0.25">
      <c r="A353" s="171" t="s">
        <v>18959</v>
      </c>
      <c r="B353" s="171" t="s">
        <v>18960</v>
      </c>
      <c r="C353" s="171" t="str">
        <f>IF(Home!$Q$9=2,Text!A353,Text!B353)</f>
        <v>The number of support plans for adult carers that were due a review during the collection year and were reviewed at least once during the collection year</v>
      </c>
    </row>
    <row r="354" spans="1:3" ht="20.399999999999999" x14ac:dyDescent="0.25">
      <c r="A354" s="171" t="s">
        <v>18734</v>
      </c>
      <c r="B354" s="171" t="s">
        <v>18908</v>
      </c>
      <c r="C354" s="171" t="str">
        <f>IF(Home!$Q$9=2,Text!A354,Text!B354)</f>
        <v>The total number of reports of an adult suspected of being at risk where it is necessary for enquires to be made, by age:</v>
      </c>
    </row>
    <row r="355" spans="1:3" x14ac:dyDescent="0.25">
      <c r="A355" s="171" t="s">
        <v>18735</v>
      </c>
      <c r="B355" s="171" t="s">
        <v>18789</v>
      </c>
      <c r="C355" s="171" t="str">
        <f>IF(Home!$Q$9=2,Text!A355,Text!B355)</f>
        <v>Short breaks</v>
      </c>
    </row>
    <row r="356" spans="1:3" x14ac:dyDescent="0.25">
      <c r="A356" s="171" t="s">
        <v>18736</v>
      </c>
      <c r="B356" s="171" t="s">
        <v>18786</v>
      </c>
      <c r="C356" s="171" t="str">
        <f>IF(Home!$Q$9=2,Text!A356,Text!B356)</f>
        <v>Supported accommodation/supported living</v>
      </c>
    </row>
    <row r="357" spans="1:3" x14ac:dyDescent="0.25">
      <c r="A357" s="171" t="s">
        <v>18709</v>
      </c>
      <c r="B357" s="171" t="s">
        <v>952</v>
      </c>
      <c r="C357" s="171" t="str">
        <f>IF(Home!$Q$9=2,Text!A357,Text!B357)</f>
        <v>Direct payments</v>
      </c>
    </row>
    <row r="358" spans="1:3" x14ac:dyDescent="0.25">
      <c r="A358" s="171" t="s">
        <v>18710</v>
      </c>
      <c r="B358" s="171" t="s">
        <v>18787</v>
      </c>
      <c r="C358" s="171" t="str">
        <f>IF(Home!$Q$9=2,Text!A358,Text!B358)</f>
        <v xml:space="preserve">Adult care homes (without nursing) </v>
      </c>
    </row>
    <row r="359" spans="1:3" x14ac:dyDescent="0.25">
      <c r="A359" s="171" t="s">
        <v>922</v>
      </c>
      <c r="B359" s="171" t="s">
        <v>18788</v>
      </c>
      <c r="C359" s="171" t="str">
        <f>IF(Home!$Q$9=2,Text!A359,Text!B359)</f>
        <v>Adult care homes with nursing</v>
      </c>
    </row>
    <row r="360" spans="1:3" x14ac:dyDescent="0.25">
      <c r="A360" s="171" t="s">
        <v>923</v>
      </c>
      <c r="B360" s="171" t="s">
        <v>960</v>
      </c>
      <c r="C360" s="171" t="str">
        <f>IF(Home!$Q$9=2,Text!A360,Text!B360)</f>
        <v>Telecare</v>
      </c>
    </row>
    <row r="361" spans="1:3" x14ac:dyDescent="0.25">
      <c r="A361" s="171" t="s">
        <v>912</v>
      </c>
      <c r="B361" s="171" t="s">
        <v>18783</v>
      </c>
      <c r="C361" s="171" t="str">
        <f>IF(Home!$Q$9=2,Text!A361,Text!B361)</f>
        <v>Domiciliary care</v>
      </c>
    </row>
    <row r="362" spans="1:3" x14ac:dyDescent="0.25">
      <c r="A362" s="171" t="s">
        <v>18705</v>
      </c>
      <c r="B362" s="171" t="s">
        <v>18784</v>
      </c>
      <c r="C362" s="171" t="str">
        <f>IF(Home!$Q$9=2,Text!A362,Text!B362)</f>
        <v>Day care</v>
      </c>
    </row>
    <row r="363" spans="1:3" x14ac:dyDescent="0.25">
      <c r="A363" s="171" t="s">
        <v>18737</v>
      </c>
      <c r="B363" s="171" t="s">
        <v>946</v>
      </c>
      <c r="C363" s="171" t="str">
        <f>IF(Home!$Q$9=2,Text!A363,Text!B363)</f>
        <v xml:space="preserve">Respite care </v>
      </c>
    </row>
    <row r="364" spans="1:3" x14ac:dyDescent="0.25">
      <c r="A364" s="171" t="s">
        <v>18711</v>
      </c>
      <c r="B364" s="171" t="s">
        <v>18785</v>
      </c>
      <c r="C364" s="171" t="str">
        <f>IF(Home!$Q$9=2,Text!A364,Text!B364)</f>
        <v>Short breaks / Replacement care</v>
      </c>
    </row>
    <row r="365" spans="1:3" x14ac:dyDescent="0.25">
      <c r="A365" s="171" t="s">
        <v>18707</v>
      </c>
      <c r="B365" s="171" t="s">
        <v>955</v>
      </c>
      <c r="C365" s="171" t="str">
        <f>IF(Home!$Q$9=2,Text!A365,Text!B365)</f>
        <v>Adult placements</v>
      </c>
    </row>
    <row r="366" spans="1:3" x14ac:dyDescent="0.25">
      <c r="A366" s="171" t="s">
        <v>18708</v>
      </c>
      <c r="B366" s="171" t="s">
        <v>18786</v>
      </c>
      <c r="C366" s="171" t="str">
        <f>IF(Home!$Q$9=2,Text!A366,Text!B366)</f>
        <v>Supported accommodation / supported living</v>
      </c>
    </row>
    <row r="367" spans="1:3" x14ac:dyDescent="0.25">
      <c r="A367" s="171" t="s">
        <v>18709</v>
      </c>
      <c r="B367" s="171" t="s">
        <v>952</v>
      </c>
      <c r="C367" s="171" t="str">
        <f>IF(Home!$Q$9=2,Text!A367,Text!B367)</f>
        <v>Direct payments</v>
      </c>
    </row>
    <row r="368" spans="1:3" x14ac:dyDescent="0.25">
      <c r="A368" s="171" t="s">
        <v>18710</v>
      </c>
      <c r="B368" s="171" t="s">
        <v>18787</v>
      </c>
      <c r="C368" s="171" t="str">
        <f>IF(Home!$Q$9=2,Text!A368,Text!B368)</f>
        <v xml:space="preserve">Adult care homes (without nursing) </v>
      </c>
    </row>
    <row r="369" spans="1:3" x14ac:dyDescent="0.25">
      <c r="A369" s="171" t="s">
        <v>922</v>
      </c>
      <c r="B369" s="171" t="s">
        <v>18788</v>
      </c>
      <c r="C369" s="171" t="str">
        <f>IF(Home!$Q$9=2,Text!A369,Text!B369)</f>
        <v>Adult care homes with nursing</v>
      </c>
    </row>
    <row r="370" spans="1:3" x14ac:dyDescent="0.25">
      <c r="A370" s="171" t="s">
        <v>923</v>
      </c>
      <c r="B370" s="171" t="s">
        <v>960</v>
      </c>
      <c r="C370" s="171" t="str">
        <f>IF(Home!$Q$9=2,Text!A370,Text!B370)</f>
        <v>Telecare</v>
      </c>
    </row>
    <row r="371" spans="1:3" ht="20.399999999999999" x14ac:dyDescent="0.25">
      <c r="A371" s="171" t="s">
        <v>18747</v>
      </c>
      <c r="B371" s="171" t="s">
        <v>18902</v>
      </c>
      <c r="C371" s="171" t="str">
        <f>IF(Home!$Q$9=2,Text!A371,Text!B371)</f>
        <v>*Record whether the assessment was undertaken using the language of choice regardless of what the language was</v>
      </c>
    </row>
    <row r="372" spans="1:3" ht="20.399999999999999" x14ac:dyDescent="0.25">
      <c r="A372" s="91" t="s">
        <v>18936</v>
      </c>
      <c r="B372" s="91" t="s">
        <v>18907</v>
      </c>
      <c r="C372" s="171" t="str">
        <f>IF(Home!$Q$9=2,Text!A372,Text!B372)</f>
        <v>The number of adult carers with a carer’s support plan on 31 March</v>
      </c>
    </row>
    <row r="373" spans="1:3" ht="40.799999999999997" x14ac:dyDescent="0.25">
      <c r="A373" s="91" t="s">
        <v>18937</v>
      </c>
      <c r="B373" s="91" t="s">
        <v>18938</v>
      </c>
      <c r="C373" s="171" t="str">
        <f>IF(Home!$Q$9=2,Text!A373,Text!B373)</f>
        <v>The number of adult carers with a carer’s support plan on 31 March and also a care and support plan, where the adult has both responsibilities as a carer and their own care and support needs</v>
      </c>
    </row>
    <row r="374" spans="1:3" ht="79.2" x14ac:dyDescent="0.25">
      <c r="A374" s="489" t="s">
        <v>18943</v>
      </c>
      <c r="C374" s="171" t="str">
        <f>IF(Home!$Q$9=2,Text!A374,Text!B374)</f>
        <v>AD/009: The number of new assessments that were completed, where the assessment was requested by the adult or family during the year, a previous assessment had been completed in the previous 12 months, the individual does not currently have a care and support plan and where the outcome of the new assessment is:</v>
      </c>
    </row>
    <row r="375" spans="1:3" x14ac:dyDescent="0.2">
      <c r="A375" s="501" t="s">
        <v>926</v>
      </c>
      <c r="B375" s="65" t="s">
        <v>987</v>
      </c>
      <c r="C375" s="171" t="str">
        <f>IF(Home!$Q$9=2,Text!A375,Text!B375)</f>
        <v>Total number of adults supported (count)</v>
      </c>
    </row>
  </sheetData>
  <sheetProtection algorithmName="SHA-512" hashValue="YM1fG+F+Hc3+/jXZ4Alqj0AOV3TicNvyCVQ/ehAH44XnNMdvzI7ZxM0fug5ASSRJRj645r3gzq7nIFoq5PID0Q==" saltValue="chhLDS49cuSbeS4JcNiIQg==" spinCount="100000" sheet="1" objects="1" scenarios="1"/>
  <mergeCells count="4">
    <mergeCell ref="A1:C1"/>
    <mergeCell ref="A23:C23"/>
    <mergeCell ref="A41:C41"/>
    <mergeCell ref="A51:C51"/>
  </mergeCells>
  <phoneticPr fontId="9" type="noConversion"/>
  <conditionalFormatting sqref="A328:A337">
    <cfRule type="cellIs" dxfId="6" priority="3" stopIfTrue="1" operator="equal">
      <formula>"!"</formula>
    </cfRule>
    <cfRule type="cellIs" dxfId="5" priority="4" stopIfTrue="1" operator="equal">
      <formula>"ü"</formula>
    </cfRule>
  </conditionalFormatting>
  <conditionalFormatting sqref="B328:B334">
    <cfRule type="cellIs" dxfId="4" priority="1" stopIfTrue="1" operator="equal">
      <formula>"!"</formula>
    </cfRule>
    <cfRule type="cellIs" dxfId="3" priority="2" stopIfTrue="1" operator="equal">
      <formula>"ü"</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H21"/>
  <sheetViews>
    <sheetView showRowColHeaders="0" topLeftCell="A15" workbookViewId="0">
      <selection activeCell="D13" sqref="D13"/>
    </sheetView>
  </sheetViews>
  <sheetFormatPr defaultColWidth="9.33203125" defaultRowHeight="10.199999999999999" x14ac:dyDescent="0.25"/>
  <cols>
    <col min="1" max="4" width="32" style="304" customWidth="1"/>
    <col min="5" max="16384" width="9.33203125" style="304"/>
  </cols>
  <sheetData>
    <row r="1" spans="1:8" x14ac:dyDescent="0.25">
      <c r="A1" s="301" t="s">
        <v>149</v>
      </c>
      <c r="B1" s="301" t="s">
        <v>129</v>
      </c>
      <c r="C1" s="301" t="s">
        <v>20</v>
      </c>
    </row>
    <row r="2" spans="1:8" x14ac:dyDescent="0.25">
      <c r="A2" s="302" t="s">
        <v>545</v>
      </c>
      <c r="B2" s="302" t="s">
        <v>573</v>
      </c>
      <c r="C2" s="303" t="str">
        <f>IF(Home!$Q$9=2,A2,B2)</f>
        <v>Adults suspected of being at risk</v>
      </c>
    </row>
    <row r="3" spans="1:8" ht="153" x14ac:dyDescent="0.25">
      <c r="A3" s="302" t="s">
        <v>1661</v>
      </c>
      <c r="B3" s="302" t="s">
        <v>1663</v>
      </c>
      <c r="C3" s="303" t="str">
        <f>IF(Home!$Q$9=2,A3,B3)</f>
        <v>Under Section 128 of the Social Services and Well-being (Wales) Act 2014, local authorities and their relevant partners are required to report to the appropriate local authority where they suspect that an adult may be at risk of abuse or neglect. A relevant partner is set out under section 162(4) of the Act.
Reports may also be received by the local authority from individuals including people receiving care and support, family, friends, advocates, and organisations such as those from the third sector.</v>
      </c>
      <c r="F3" s="91" t="s">
        <v>10076</v>
      </c>
      <c r="G3" s="91"/>
      <c r="H3" s="303" t="str">
        <f>IF(Home!$Q$9=2,F3,G3)</f>
        <v>This metric is derived from AD/012.</v>
      </c>
    </row>
    <row r="4" spans="1:8" ht="30" customHeight="1" x14ac:dyDescent="0.25">
      <c r="A4" s="302" t="s">
        <v>10080</v>
      </c>
      <c r="B4" s="353"/>
      <c r="C4" s="303" t="str">
        <f>IF(Home!$Q$9=2,A4,B4)</f>
        <v>AS/001 - Origianlly data item 1 in the Adult Safeguarding form</v>
      </c>
      <c r="F4" s="91"/>
      <c r="G4" s="91"/>
      <c r="H4" s="303"/>
    </row>
    <row r="5" spans="1:8" ht="81.599999999999994" x14ac:dyDescent="0.25">
      <c r="A5" s="302" t="s">
        <v>10077</v>
      </c>
      <c r="B5" s="354" t="s">
        <v>1669</v>
      </c>
      <c r="C5" s="303" t="str">
        <f>IF(Home!$Q$9=2,A5,B5)</f>
        <v>This metric is derived from AD/020.
Record the number of adults reported who were suspected of being at risk of abuse or neglect to the local authority during the year. 
Where an adult was reported to the local authority more than once during the year, count the adult only once.</v>
      </c>
      <c r="F5" s="305" t="s">
        <v>546</v>
      </c>
    </row>
    <row r="6" spans="1:8" ht="31.5" customHeight="1" x14ac:dyDescent="0.25">
      <c r="A6" s="302" t="s">
        <v>10081</v>
      </c>
      <c r="B6" s="353"/>
      <c r="C6" s="303" t="str">
        <f>IF(Home!$Q$9=2,A6,B6)</f>
        <v>AS/002 - Origianlly data item 2 in the Adult Safeguarding form</v>
      </c>
      <c r="F6" s="305"/>
    </row>
    <row r="7" spans="1:8" ht="81.599999999999994" x14ac:dyDescent="0.25">
      <c r="A7" s="89" t="s">
        <v>10085</v>
      </c>
      <c r="B7" s="355" t="s">
        <v>10078</v>
      </c>
      <c r="C7" s="303" t="str">
        <f>IF(Home!$Q$9=2,A7,B7)</f>
        <v>This metric is derived from AD/020.
Record the number of adults reported to the local authority during the year, who were reported more than once for the same category of abuse or neglect. 
An adult may be counted under both AS/002 and AS/003.</v>
      </c>
      <c r="F7" s="305" t="s">
        <v>547</v>
      </c>
    </row>
    <row r="8" spans="1:8" ht="43.5" customHeight="1" x14ac:dyDescent="0.25">
      <c r="A8" s="302" t="s">
        <v>10082</v>
      </c>
      <c r="B8" s="356"/>
      <c r="C8" s="303" t="str">
        <f>IF(Home!$Q$9=2,A8,B8)</f>
        <v>AS/003 - Origianlly data item 3 in the Adult Safeguarding form</v>
      </c>
      <c r="F8" s="305"/>
    </row>
    <row r="9" spans="1:8" ht="112.2" x14ac:dyDescent="0.25">
      <c r="A9" s="89" t="s">
        <v>10084</v>
      </c>
      <c r="B9" s="355" t="s">
        <v>10079</v>
      </c>
      <c r="C9" s="303" t="str">
        <f>IF(Home!$Q$9=2,A9,B9)</f>
        <v>This metric is derived from AD/020.
Record the number of adults reported to the local authority during the year, who were reported for different categories of abuse or neglect. 
An adult should be counted once, regardless of how many times they had been reported for each different category of abuse or neglect. 
An adult may be counted under both AS/002 and AS/003.</v>
      </c>
      <c r="F9" s="305" t="s">
        <v>548</v>
      </c>
    </row>
    <row r="10" spans="1:8" ht="193.8" x14ac:dyDescent="0.25">
      <c r="A10" s="89" t="s">
        <v>10086</v>
      </c>
      <c r="B10" s="89" t="s">
        <v>10087</v>
      </c>
      <c r="C10" s="303" t="str">
        <f>IF(Home!$Q$9=2,A10,B10)</f>
        <v>This metric is derived from AD/020. Record the ethnicity of the adult suspected of being at risk.
The categories for ethnicity are: White; mixed ethnic group; Asian or Asian British; Black, African, Caribbean or Black British; other ethnic group; information not obtained; and information refused.
There should only be one ethnicity recorded for each report.
Include Gypsy and Irish Travellers under ‘White’.
Include Chinese or Chinese British under ‘Asian or Asian British’.
Include Arab under ‘Other ethnic group’.</v>
      </c>
    </row>
    <row r="11" spans="1:8" x14ac:dyDescent="0.2">
      <c r="A11" s="304" t="s">
        <v>10104</v>
      </c>
      <c r="B11" s="58" t="s">
        <v>10106</v>
      </c>
      <c r="C11" s="303" t="str">
        <f>IF(Home!$Q$9=2,A11,B11)</f>
        <v>AS/004: Ethnicity</v>
      </c>
    </row>
    <row r="12" spans="1:8" ht="20.399999999999999" x14ac:dyDescent="0.25">
      <c r="A12" s="304" t="s">
        <v>10105</v>
      </c>
      <c r="B12" s="304" t="s">
        <v>10107</v>
      </c>
      <c r="C12" s="303" t="str">
        <f>IF(Home!$Q$9=2,A12,B12)</f>
        <v>AS/005: Place alleged abuse or neglect occurred</v>
      </c>
    </row>
    <row r="13" spans="1:8" ht="357" x14ac:dyDescent="0.25">
      <c r="A13" s="89" t="s">
        <v>10088</v>
      </c>
      <c r="B13" s="355" t="s">
        <v>10083</v>
      </c>
      <c r="C13" s="303" t="str">
        <f>IF(Home!$Q$9=2,A13,B13)</f>
        <v xml:space="preserve">This metric is derived from AD/023.
For the total number of reports of an adult suspected of being at risk where it is necessary for enquires to be made, record all of the places where the alleged abuse or neglect occurred.
These are: own home; community; care home setting; and health setting.
More than one place of abuse or neglect may be recorded for each enquiry.
Community – includes relative’s home, home of alleged perpetrator
Care home setting – includes residential, nursing or respite place, NHS Trust Group home
Health setting – includes NHS hospital, independent hospital
Examples:
Ordinary tenancy - record as own home
Property mortgaged to the alleged victim or their partner - record as own home
Older person living at daughter’s home – record as wider community
Older person living in their own home and daughter moves in to assist with care - record as own home
College of further education, community college for night classes, 19 year old living at a residential school placement – record as community
Bed &amp; breakfast or Hotel – record as community.
</v>
      </c>
    </row>
    <row r="14" spans="1:8" ht="30.6" x14ac:dyDescent="0.25">
      <c r="A14" s="304" t="s">
        <v>10113</v>
      </c>
      <c r="B14" s="357" t="s">
        <v>1664</v>
      </c>
      <c r="C14" s="303" t="str">
        <f>IF(Home!$Q$9=2,A14,B14)</f>
        <v>AS/006a: Number of criminal investigations - Origianlly data item 6 in the Adult Safeguarding form</v>
      </c>
    </row>
    <row r="15" spans="1:8" ht="224.4" x14ac:dyDescent="0.25">
      <c r="A15" s="89" t="s">
        <v>1662</v>
      </c>
      <c r="B15" s="89" t="s">
        <v>1665</v>
      </c>
      <c r="C15" s="303" t="str">
        <f>IF(Home!$Q$9=2,A15,B15)</f>
        <v>If a report or enquiry about a suspected adult at risk suggests that a criminal offence may have been committed, the police must be involved at the earliest opportunity. A criminal investigation is one which involves the police and responsibility for initiating action typically rests with the police. An investigation is conducted by police officers with a view to it being ascertained whether a person should be charged with an offence, or whether a person charged with an offence is guilty of it. A police investigation would take precedence over any other investigation.
If a criminal matter comes to light during a non-criminal investigation, the investigation should stop immediately.
Record the number of criminal investigations that concluded during the year.</v>
      </c>
    </row>
    <row r="16" spans="1:8" ht="30.6" x14ac:dyDescent="0.25">
      <c r="A16" s="304" t="s">
        <v>10114</v>
      </c>
      <c r="B16" s="357" t="s">
        <v>1666</v>
      </c>
      <c r="C16" s="303" t="str">
        <f>IF(Home!$Q$9=2,A16,B16)</f>
        <v>AS/006b: Number of non-criminal investigations - Origianlly data item 7 in the Adult Safeguarding form</v>
      </c>
    </row>
    <row r="17" spans="1:3" ht="81.599999999999994" x14ac:dyDescent="0.25">
      <c r="A17" s="89" t="s">
        <v>1667</v>
      </c>
      <c r="B17" s="89" t="s">
        <v>1668</v>
      </c>
      <c r="C17" s="303" t="str">
        <f>IF(Home!$Q$9=2,A17,B17)</f>
        <v>If a report or enquiry about a suspected adult at risk suggests that a non-criminal offence may have been committed, a non-criminal investigation should begin.
Record the number of non-criminal investigations that concluded during the year.</v>
      </c>
    </row>
    <row r="18" spans="1:3" x14ac:dyDescent="0.25">
      <c r="C18" s="303"/>
    </row>
    <row r="19" spans="1:3" x14ac:dyDescent="0.25">
      <c r="C19" s="303"/>
    </row>
    <row r="20" spans="1:3" x14ac:dyDescent="0.25">
      <c r="C20" s="303"/>
    </row>
    <row r="21" spans="1:3" x14ac:dyDescent="0.25">
      <c r="C21" s="303"/>
    </row>
  </sheetData>
  <sheetProtection algorithmName="SHA-512" hashValue="fyrM16fSjqJAJpsPyfTRo9jN5RlL5U56CTtU26x7HyXtUSRABI2bh7nHQmgSscsMQh6ctu6dVFFjSdYxI599ew==" saltValue="fqmrRSeCpRxv78r3zYhTMw==" spinCount="100000" sheet="1" objects="1" scenarios="1"/>
  <conditionalFormatting sqref="B2 B5:B6">
    <cfRule type="cellIs" dxfId="2" priority="1" stopIfTrue="1" operator="equal">
      <formula>""</formula>
    </cfRule>
  </conditionalFormatting>
  <pageMargins left="0.7" right="0.7" top="0.75" bottom="0.75" header="0.3" footer="0.3"/>
  <pageSetup paperSize="9" orientation="portrait" horizontalDpi="360" verticalDpi="36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G32283"/>
  <sheetViews>
    <sheetView showRowColHeaders="0" workbookViewId="0">
      <selection activeCell="B7" sqref="B7"/>
    </sheetView>
  </sheetViews>
  <sheetFormatPr defaultRowHeight="13.2" x14ac:dyDescent="0.25"/>
  <cols>
    <col min="1" max="1" width="16.33203125" bestFit="1" customWidth="1"/>
    <col min="2" max="2" width="12.6640625" bestFit="1" customWidth="1"/>
  </cols>
  <sheetData>
    <row r="1" spans="1:7" x14ac:dyDescent="0.25">
      <c r="A1" t="s">
        <v>1674</v>
      </c>
      <c r="B1" t="s">
        <v>36</v>
      </c>
    </row>
    <row r="2" spans="1:7" x14ac:dyDescent="0.25">
      <c r="A2" t="s">
        <v>1675</v>
      </c>
      <c r="B2">
        <v>2785</v>
      </c>
      <c r="G2" s="157" t="s">
        <v>34111</v>
      </c>
    </row>
    <row r="3" spans="1:7" x14ac:dyDescent="0.25">
      <c r="A3" t="s">
        <v>1676</v>
      </c>
      <c r="B3">
        <v>766</v>
      </c>
      <c r="G3" s="157" t="s">
        <v>34110</v>
      </c>
    </row>
    <row r="4" spans="1:7" x14ac:dyDescent="0.25">
      <c r="A4" t="s">
        <v>18962</v>
      </c>
      <c r="B4">
        <v>-999</v>
      </c>
    </row>
    <row r="5" spans="1:7" x14ac:dyDescent="0.25">
      <c r="A5" t="s">
        <v>18963</v>
      </c>
      <c r="B5">
        <v>-999</v>
      </c>
    </row>
    <row r="6" spans="1:7" x14ac:dyDescent="0.25">
      <c r="A6" t="s">
        <v>18964</v>
      </c>
      <c r="B6">
        <v>-999</v>
      </c>
    </row>
    <row r="7" spans="1:7" x14ac:dyDescent="0.25">
      <c r="A7" t="s">
        <v>1677</v>
      </c>
      <c r="B7">
        <v>326</v>
      </c>
    </row>
    <row r="8" spans="1:7" x14ac:dyDescent="0.25">
      <c r="A8" t="s">
        <v>1678</v>
      </c>
      <c r="B8">
        <v>219</v>
      </c>
    </row>
    <row r="9" spans="1:7" x14ac:dyDescent="0.25">
      <c r="A9" t="s">
        <v>1679</v>
      </c>
      <c r="B9">
        <v>15</v>
      </c>
    </row>
    <row r="10" spans="1:7" x14ac:dyDescent="0.25">
      <c r="A10" t="s">
        <v>1680</v>
      </c>
      <c r="B10">
        <v>0</v>
      </c>
    </row>
    <row r="11" spans="1:7" x14ac:dyDescent="0.25">
      <c r="A11" t="s">
        <v>1681</v>
      </c>
      <c r="B11">
        <v>1145</v>
      </c>
    </row>
    <row r="12" spans="1:7" x14ac:dyDescent="0.25">
      <c r="A12" t="s">
        <v>1682</v>
      </c>
      <c r="B12">
        <v>0</v>
      </c>
    </row>
    <row r="13" spans="1:7" x14ac:dyDescent="0.25">
      <c r="A13" t="s">
        <v>1683</v>
      </c>
      <c r="B13">
        <v>40</v>
      </c>
    </row>
    <row r="14" spans="1:7" x14ac:dyDescent="0.25">
      <c r="A14" t="s">
        <v>1684</v>
      </c>
      <c r="B14">
        <v>493</v>
      </c>
    </row>
    <row r="15" spans="1:7" x14ac:dyDescent="0.25">
      <c r="A15" t="s">
        <v>1685</v>
      </c>
      <c r="B15">
        <v>5</v>
      </c>
    </row>
    <row r="16" spans="1:7" x14ac:dyDescent="0.25">
      <c r="A16" t="s">
        <v>1686</v>
      </c>
      <c r="B16">
        <v>143</v>
      </c>
    </row>
    <row r="17" spans="1:2" x14ac:dyDescent="0.25">
      <c r="A17" t="s">
        <v>1687</v>
      </c>
      <c r="B17">
        <v>39</v>
      </c>
    </row>
    <row r="18" spans="1:2" x14ac:dyDescent="0.25">
      <c r="A18" t="s">
        <v>1688</v>
      </c>
      <c r="B18">
        <v>12</v>
      </c>
    </row>
    <row r="19" spans="1:2" x14ac:dyDescent="0.25">
      <c r="A19" t="s">
        <v>1689</v>
      </c>
      <c r="B19">
        <v>43</v>
      </c>
    </row>
    <row r="20" spans="1:2" x14ac:dyDescent="0.25">
      <c r="A20" t="s">
        <v>1690</v>
      </c>
      <c r="B20">
        <v>7</v>
      </c>
    </row>
    <row r="21" spans="1:2" x14ac:dyDescent="0.25">
      <c r="A21" t="s">
        <v>1691</v>
      </c>
      <c r="B21">
        <v>116</v>
      </c>
    </row>
    <row r="22" spans="1:2" x14ac:dyDescent="0.25">
      <c r="A22" t="s">
        <v>1692</v>
      </c>
      <c r="B22">
        <v>3</v>
      </c>
    </row>
    <row r="23" spans="1:2" x14ac:dyDescent="0.25">
      <c r="A23" t="s">
        <v>1693</v>
      </c>
      <c r="B23">
        <v>62</v>
      </c>
    </row>
    <row r="24" spans="1:2" x14ac:dyDescent="0.25">
      <c r="A24" t="s">
        <v>1694</v>
      </c>
      <c r="B24">
        <v>117</v>
      </c>
    </row>
    <row r="25" spans="1:2" x14ac:dyDescent="0.25">
      <c r="A25" t="s">
        <v>1695</v>
      </c>
      <c r="B25">
        <v>2785</v>
      </c>
    </row>
    <row r="26" spans="1:2" x14ac:dyDescent="0.25">
      <c r="A26" t="s">
        <v>1696</v>
      </c>
      <c r="B26">
        <v>1121</v>
      </c>
    </row>
    <row r="27" spans="1:2" x14ac:dyDescent="0.25">
      <c r="A27" t="s">
        <v>1697</v>
      </c>
      <c r="B27">
        <v>286</v>
      </c>
    </row>
    <row r="28" spans="1:2" x14ac:dyDescent="0.25">
      <c r="A28" t="s">
        <v>1698</v>
      </c>
      <c r="B28">
        <v>621</v>
      </c>
    </row>
    <row r="29" spans="1:2" x14ac:dyDescent="0.25">
      <c r="A29" t="s">
        <v>1699</v>
      </c>
      <c r="B29">
        <v>214</v>
      </c>
    </row>
    <row r="30" spans="1:2" x14ac:dyDescent="0.25">
      <c r="A30" t="s">
        <v>1700</v>
      </c>
      <c r="B30">
        <v>1121</v>
      </c>
    </row>
    <row r="31" spans="1:2" x14ac:dyDescent="0.25">
      <c r="A31" t="s">
        <v>1701</v>
      </c>
      <c r="B31">
        <v>997</v>
      </c>
    </row>
    <row r="32" spans="1:2" x14ac:dyDescent="0.25">
      <c r="A32" t="s">
        <v>1702</v>
      </c>
      <c r="B32">
        <v>334</v>
      </c>
    </row>
    <row r="33" spans="1:2" x14ac:dyDescent="0.25">
      <c r="A33" t="s">
        <v>1703</v>
      </c>
      <c r="B33">
        <v>1121</v>
      </c>
    </row>
    <row r="34" spans="1:2" x14ac:dyDescent="0.25">
      <c r="A34" t="s">
        <v>1704</v>
      </c>
      <c r="B34">
        <v>0</v>
      </c>
    </row>
    <row r="35" spans="1:2" x14ac:dyDescent="0.25">
      <c r="A35" t="s">
        <v>1705</v>
      </c>
      <c r="B35">
        <v>14</v>
      </c>
    </row>
    <row r="36" spans="1:2" x14ac:dyDescent="0.25">
      <c r="A36" t="s">
        <v>1706</v>
      </c>
      <c r="B36">
        <v>13</v>
      </c>
    </row>
    <row r="37" spans="1:2" x14ac:dyDescent="0.25">
      <c r="A37" t="s">
        <v>1707</v>
      </c>
      <c r="B37">
        <v>1</v>
      </c>
    </row>
    <row r="38" spans="1:2" x14ac:dyDescent="0.25">
      <c r="A38" t="s">
        <v>1708</v>
      </c>
      <c r="B38">
        <v>0</v>
      </c>
    </row>
    <row r="39" spans="1:2" x14ac:dyDescent="0.25">
      <c r="A39" t="s">
        <v>1709</v>
      </c>
      <c r="B39">
        <v>14</v>
      </c>
    </row>
    <row r="40" spans="1:2" x14ac:dyDescent="0.25">
      <c r="A40" t="s">
        <v>1710</v>
      </c>
      <c r="B40">
        <v>352</v>
      </c>
    </row>
    <row r="41" spans="1:2" x14ac:dyDescent="0.25">
      <c r="A41" t="s">
        <v>1711</v>
      </c>
      <c r="B41">
        <v>164</v>
      </c>
    </row>
    <row r="42" spans="1:2" x14ac:dyDescent="0.25">
      <c r="A42" t="s">
        <v>1712</v>
      </c>
      <c r="B42">
        <v>78</v>
      </c>
    </row>
    <row r="43" spans="1:2" x14ac:dyDescent="0.25">
      <c r="A43" t="s">
        <v>1713</v>
      </c>
      <c r="B43">
        <v>47</v>
      </c>
    </row>
    <row r="44" spans="1:2" x14ac:dyDescent="0.25">
      <c r="A44" t="s">
        <v>1714</v>
      </c>
      <c r="B44">
        <v>63</v>
      </c>
    </row>
    <row r="45" spans="1:2" x14ac:dyDescent="0.25">
      <c r="A45" t="s">
        <v>1715</v>
      </c>
      <c r="B45">
        <v>352</v>
      </c>
    </row>
    <row r="46" spans="1:2" x14ac:dyDescent="0.25">
      <c r="A46" t="s">
        <v>1716</v>
      </c>
      <c r="B46">
        <v>1206</v>
      </c>
    </row>
    <row r="47" spans="1:2" x14ac:dyDescent="0.25">
      <c r="A47" t="s">
        <v>1717</v>
      </c>
      <c r="B47">
        <v>150</v>
      </c>
    </row>
    <row r="48" spans="1:2" x14ac:dyDescent="0.25">
      <c r="A48" t="s">
        <v>18965</v>
      </c>
      <c r="B48">
        <v>-999</v>
      </c>
    </row>
    <row r="49" spans="1:2" x14ac:dyDescent="0.25">
      <c r="A49" t="s">
        <v>1718</v>
      </c>
      <c r="B49">
        <v>852</v>
      </c>
    </row>
    <row r="50" spans="1:2" x14ac:dyDescent="0.25">
      <c r="A50" t="s">
        <v>1719</v>
      </c>
      <c r="B50">
        <v>1667</v>
      </c>
    </row>
    <row r="51" spans="1:2" x14ac:dyDescent="0.25">
      <c r="A51" t="s">
        <v>1720</v>
      </c>
      <c r="B51">
        <v>0</v>
      </c>
    </row>
    <row r="52" spans="1:2" x14ac:dyDescent="0.25">
      <c r="A52" t="s">
        <v>18966</v>
      </c>
      <c r="B52">
        <v>-999</v>
      </c>
    </row>
    <row r="53" spans="1:2" x14ac:dyDescent="0.25">
      <c r="A53" t="s">
        <v>1721</v>
      </c>
      <c r="B53">
        <v>2519</v>
      </c>
    </row>
    <row r="54" spans="1:2" x14ac:dyDescent="0.25">
      <c r="A54" t="s">
        <v>1722</v>
      </c>
      <c r="B54">
        <v>80</v>
      </c>
    </row>
    <row r="55" spans="1:2" x14ac:dyDescent="0.25">
      <c r="A55" t="s">
        <v>1723</v>
      </c>
      <c r="B55">
        <v>357</v>
      </c>
    </row>
    <row r="56" spans="1:2" x14ac:dyDescent="0.25">
      <c r="A56" t="s">
        <v>1724</v>
      </c>
      <c r="B56">
        <v>0</v>
      </c>
    </row>
    <row r="57" spans="1:2" x14ac:dyDescent="0.25">
      <c r="A57" t="s">
        <v>1725</v>
      </c>
      <c r="B57">
        <v>1</v>
      </c>
    </row>
    <row r="58" spans="1:2" x14ac:dyDescent="0.25">
      <c r="A58" t="s">
        <v>18967</v>
      </c>
      <c r="B58">
        <v>-999</v>
      </c>
    </row>
    <row r="59" spans="1:2" x14ac:dyDescent="0.25">
      <c r="A59" t="s">
        <v>18968</v>
      </c>
      <c r="B59">
        <v>-999</v>
      </c>
    </row>
    <row r="60" spans="1:2" x14ac:dyDescent="0.25">
      <c r="A60" t="s">
        <v>1726</v>
      </c>
      <c r="B60">
        <v>438</v>
      </c>
    </row>
    <row r="61" spans="1:2" x14ac:dyDescent="0.25">
      <c r="A61" t="s">
        <v>1727</v>
      </c>
      <c r="B61">
        <v>797</v>
      </c>
    </row>
    <row r="62" spans="1:2" x14ac:dyDescent="0.25">
      <c r="A62" t="s">
        <v>1728</v>
      </c>
      <c r="B62">
        <v>456</v>
      </c>
    </row>
    <row r="63" spans="1:2" x14ac:dyDescent="0.25">
      <c r="A63" t="s">
        <v>18969</v>
      </c>
      <c r="B63">
        <v>-999</v>
      </c>
    </row>
    <row r="64" spans="1:2" x14ac:dyDescent="0.25">
      <c r="A64" t="s">
        <v>1729</v>
      </c>
      <c r="B64">
        <v>150</v>
      </c>
    </row>
    <row r="65" spans="1:2" x14ac:dyDescent="0.25">
      <c r="A65" t="s">
        <v>1730</v>
      </c>
      <c r="B65">
        <v>96</v>
      </c>
    </row>
    <row r="66" spans="1:2" x14ac:dyDescent="0.25">
      <c r="A66" t="s">
        <v>1731</v>
      </c>
      <c r="B66">
        <v>241</v>
      </c>
    </row>
    <row r="67" spans="1:2" x14ac:dyDescent="0.25">
      <c r="A67" t="s">
        <v>1732</v>
      </c>
      <c r="B67">
        <v>39</v>
      </c>
    </row>
    <row r="68" spans="1:2" x14ac:dyDescent="0.25">
      <c r="A68" t="s">
        <v>1733</v>
      </c>
      <c r="B68">
        <v>74</v>
      </c>
    </row>
    <row r="69" spans="1:2" x14ac:dyDescent="0.25">
      <c r="A69" t="s">
        <v>1734</v>
      </c>
      <c r="B69">
        <v>304</v>
      </c>
    </row>
    <row r="70" spans="1:2" x14ac:dyDescent="0.25">
      <c r="A70" t="s">
        <v>1735</v>
      </c>
      <c r="B70">
        <v>0</v>
      </c>
    </row>
    <row r="71" spans="1:2" x14ac:dyDescent="0.25">
      <c r="A71" t="s">
        <v>1736</v>
      </c>
      <c r="B71">
        <v>3</v>
      </c>
    </row>
    <row r="72" spans="1:2" x14ac:dyDescent="0.25">
      <c r="A72" t="s">
        <v>1737</v>
      </c>
      <c r="B72">
        <v>5</v>
      </c>
    </row>
    <row r="73" spans="1:2" x14ac:dyDescent="0.25">
      <c r="A73" t="s">
        <v>1738</v>
      </c>
      <c r="B73">
        <v>0</v>
      </c>
    </row>
    <row r="74" spans="1:2" x14ac:dyDescent="0.25">
      <c r="A74" t="s">
        <v>1739</v>
      </c>
      <c r="B74">
        <v>103</v>
      </c>
    </row>
    <row r="75" spans="1:2" x14ac:dyDescent="0.25">
      <c r="A75" t="s">
        <v>1740</v>
      </c>
      <c r="B75">
        <v>1</v>
      </c>
    </row>
    <row r="76" spans="1:2" x14ac:dyDescent="0.25">
      <c r="A76" t="s">
        <v>1741</v>
      </c>
      <c r="B76">
        <v>0</v>
      </c>
    </row>
    <row r="77" spans="1:2" x14ac:dyDescent="0.25">
      <c r="A77" t="s">
        <v>1742</v>
      </c>
      <c r="B77">
        <v>21</v>
      </c>
    </row>
    <row r="78" spans="1:2" x14ac:dyDescent="0.25">
      <c r="A78" t="s">
        <v>1743</v>
      </c>
      <c r="B78">
        <v>3</v>
      </c>
    </row>
    <row r="79" spans="1:2" x14ac:dyDescent="0.25">
      <c r="A79" t="s">
        <v>1744</v>
      </c>
      <c r="B79">
        <v>33</v>
      </c>
    </row>
    <row r="80" spans="1:2" x14ac:dyDescent="0.25">
      <c r="A80" t="s">
        <v>1745</v>
      </c>
      <c r="B80">
        <v>15</v>
      </c>
    </row>
    <row r="81" spans="1:2" x14ac:dyDescent="0.25">
      <c r="A81" t="s">
        <v>1746</v>
      </c>
      <c r="B81">
        <v>0</v>
      </c>
    </row>
    <row r="82" spans="1:2" x14ac:dyDescent="0.25">
      <c r="A82" t="s">
        <v>1747</v>
      </c>
      <c r="B82">
        <v>11</v>
      </c>
    </row>
    <row r="83" spans="1:2" x14ac:dyDescent="0.25">
      <c r="A83" t="s">
        <v>1748</v>
      </c>
      <c r="B83">
        <v>4</v>
      </c>
    </row>
    <row r="84" spans="1:2" x14ac:dyDescent="0.25">
      <c r="A84" t="s">
        <v>1749</v>
      </c>
      <c r="B84">
        <v>86</v>
      </c>
    </row>
    <row r="85" spans="1:2" x14ac:dyDescent="0.25">
      <c r="A85" t="s">
        <v>1750</v>
      </c>
      <c r="B85">
        <v>2</v>
      </c>
    </row>
    <row r="86" spans="1:2" x14ac:dyDescent="0.25">
      <c r="A86" t="s">
        <v>1751</v>
      </c>
      <c r="B86">
        <v>3</v>
      </c>
    </row>
    <row r="87" spans="1:2" x14ac:dyDescent="0.25">
      <c r="A87" t="s">
        <v>1752</v>
      </c>
      <c r="B87">
        <v>14</v>
      </c>
    </row>
    <row r="88" spans="1:2" x14ac:dyDescent="0.25">
      <c r="A88" t="s">
        <v>1753</v>
      </c>
      <c r="B88">
        <v>304</v>
      </c>
    </row>
    <row r="89" spans="1:2" x14ac:dyDescent="0.25">
      <c r="A89" t="s">
        <v>1754</v>
      </c>
      <c r="B89">
        <v>5</v>
      </c>
    </row>
    <row r="90" spans="1:2" x14ac:dyDescent="0.25">
      <c r="A90" t="s">
        <v>1755</v>
      </c>
      <c r="B90">
        <v>5</v>
      </c>
    </row>
    <row r="91" spans="1:2" x14ac:dyDescent="0.25">
      <c r="A91" t="s">
        <v>1756</v>
      </c>
      <c r="B91">
        <v>4</v>
      </c>
    </row>
    <row r="92" spans="1:2" x14ac:dyDescent="0.25">
      <c r="A92" t="s">
        <v>1757</v>
      </c>
      <c r="B92">
        <v>15</v>
      </c>
    </row>
    <row r="93" spans="1:2" x14ac:dyDescent="0.25">
      <c r="A93" t="s">
        <v>1758</v>
      </c>
      <c r="B93">
        <v>5</v>
      </c>
    </row>
    <row r="94" spans="1:2" x14ac:dyDescent="0.25">
      <c r="A94" t="s">
        <v>1759</v>
      </c>
      <c r="B94">
        <v>20</v>
      </c>
    </row>
    <row r="95" spans="1:2" x14ac:dyDescent="0.25">
      <c r="A95" t="s">
        <v>1760</v>
      </c>
      <c r="B95">
        <v>31</v>
      </c>
    </row>
    <row r="96" spans="1:2" x14ac:dyDescent="0.25">
      <c r="A96" t="s">
        <v>1761</v>
      </c>
      <c r="B96">
        <v>38</v>
      </c>
    </row>
    <row r="97" spans="1:2" x14ac:dyDescent="0.25">
      <c r="A97" t="s">
        <v>1762</v>
      </c>
      <c r="B97">
        <v>123</v>
      </c>
    </row>
    <row r="98" spans="1:2" x14ac:dyDescent="0.25">
      <c r="A98" t="s">
        <v>1763</v>
      </c>
      <c r="B98">
        <v>6</v>
      </c>
    </row>
    <row r="99" spans="1:2" x14ac:dyDescent="0.25">
      <c r="A99" t="s">
        <v>1764</v>
      </c>
      <c r="B99">
        <v>4</v>
      </c>
    </row>
    <row r="100" spans="1:2" x14ac:dyDescent="0.25">
      <c r="A100" t="s">
        <v>1765</v>
      </c>
      <c r="B100">
        <v>7</v>
      </c>
    </row>
    <row r="101" spans="1:2" x14ac:dyDescent="0.25">
      <c r="A101" t="s">
        <v>1766</v>
      </c>
      <c r="B101">
        <v>5</v>
      </c>
    </row>
    <row r="102" spans="1:2" x14ac:dyDescent="0.25">
      <c r="A102" t="s">
        <v>1767</v>
      </c>
      <c r="B102">
        <v>5</v>
      </c>
    </row>
    <row r="103" spans="1:2" x14ac:dyDescent="0.25">
      <c r="A103" t="s">
        <v>1768</v>
      </c>
      <c r="B103">
        <v>28</v>
      </c>
    </row>
    <row r="104" spans="1:2" x14ac:dyDescent="0.25">
      <c r="A104" t="s">
        <v>1769</v>
      </c>
      <c r="B104">
        <v>36</v>
      </c>
    </row>
    <row r="105" spans="1:2" x14ac:dyDescent="0.25">
      <c r="A105" t="s">
        <v>1770</v>
      </c>
      <c r="B105">
        <v>22</v>
      </c>
    </row>
    <row r="106" spans="1:2" x14ac:dyDescent="0.25">
      <c r="A106" t="s">
        <v>1771</v>
      </c>
      <c r="B106">
        <v>113</v>
      </c>
    </row>
    <row r="107" spans="1:2" x14ac:dyDescent="0.25">
      <c r="A107" t="s">
        <v>1772</v>
      </c>
      <c r="B107">
        <v>3</v>
      </c>
    </row>
    <row r="108" spans="1:2" x14ac:dyDescent="0.25">
      <c r="A108" t="s">
        <v>1773</v>
      </c>
      <c r="B108">
        <v>3</v>
      </c>
    </row>
    <row r="109" spans="1:2" x14ac:dyDescent="0.25">
      <c r="A109" t="s">
        <v>1774</v>
      </c>
      <c r="B109">
        <v>1</v>
      </c>
    </row>
    <row r="110" spans="1:2" x14ac:dyDescent="0.25">
      <c r="A110" t="s">
        <v>1775</v>
      </c>
      <c r="B110">
        <v>1</v>
      </c>
    </row>
    <row r="111" spans="1:2" x14ac:dyDescent="0.25">
      <c r="A111" t="s">
        <v>1776</v>
      </c>
      <c r="B111">
        <v>2</v>
      </c>
    </row>
    <row r="112" spans="1:2" x14ac:dyDescent="0.25">
      <c r="A112" t="s">
        <v>1777</v>
      </c>
      <c r="B112">
        <v>2</v>
      </c>
    </row>
    <row r="113" spans="1:2" x14ac:dyDescent="0.25">
      <c r="A113" t="s">
        <v>1778</v>
      </c>
      <c r="B113">
        <v>7</v>
      </c>
    </row>
    <row r="114" spans="1:2" x14ac:dyDescent="0.25">
      <c r="A114" t="s">
        <v>1779</v>
      </c>
      <c r="B114">
        <v>5</v>
      </c>
    </row>
    <row r="115" spans="1:2" x14ac:dyDescent="0.25">
      <c r="A115" t="s">
        <v>1780</v>
      </c>
      <c r="B115">
        <v>24</v>
      </c>
    </row>
    <row r="116" spans="1:2" x14ac:dyDescent="0.25">
      <c r="A116" t="s">
        <v>1781</v>
      </c>
      <c r="B116">
        <v>6</v>
      </c>
    </row>
    <row r="117" spans="1:2" x14ac:dyDescent="0.25">
      <c r="A117" t="s">
        <v>1782</v>
      </c>
      <c r="B117">
        <v>3</v>
      </c>
    </row>
    <row r="118" spans="1:2" x14ac:dyDescent="0.25">
      <c r="A118" t="s">
        <v>1783</v>
      </c>
      <c r="B118">
        <v>9</v>
      </c>
    </row>
    <row r="119" spans="1:2" x14ac:dyDescent="0.25">
      <c r="A119" t="s">
        <v>1784</v>
      </c>
      <c r="B119">
        <v>8</v>
      </c>
    </row>
    <row r="120" spans="1:2" x14ac:dyDescent="0.25">
      <c r="A120" t="s">
        <v>1785</v>
      </c>
      <c r="B120">
        <v>9</v>
      </c>
    </row>
    <row r="121" spans="1:2" x14ac:dyDescent="0.25">
      <c r="A121" t="s">
        <v>1786</v>
      </c>
      <c r="B121">
        <v>11</v>
      </c>
    </row>
    <row r="122" spans="1:2" x14ac:dyDescent="0.25">
      <c r="A122" t="s">
        <v>1787</v>
      </c>
      <c r="B122">
        <v>26</v>
      </c>
    </row>
    <row r="123" spans="1:2" x14ac:dyDescent="0.25">
      <c r="A123" t="s">
        <v>1788</v>
      </c>
      <c r="B123">
        <v>19</v>
      </c>
    </row>
    <row r="124" spans="1:2" x14ac:dyDescent="0.25">
      <c r="A124" t="s">
        <v>1789</v>
      </c>
      <c r="B124">
        <v>91</v>
      </c>
    </row>
    <row r="125" spans="1:2" x14ac:dyDescent="0.25">
      <c r="A125" t="s">
        <v>1790</v>
      </c>
      <c r="B125">
        <v>0</v>
      </c>
    </row>
    <row r="126" spans="1:2" x14ac:dyDescent="0.25">
      <c r="A126" t="s">
        <v>1791</v>
      </c>
      <c r="B126">
        <v>1</v>
      </c>
    </row>
    <row r="127" spans="1:2" x14ac:dyDescent="0.25">
      <c r="A127" t="s">
        <v>1792</v>
      </c>
      <c r="B127">
        <v>2</v>
      </c>
    </row>
    <row r="128" spans="1:2" x14ac:dyDescent="0.25">
      <c r="A128" t="s">
        <v>1793</v>
      </c>
      <c r="B128">
        <v>7</v>
      </c>
    </row>
    <row r="129" spans="1:2" x14ac:dyDescent="0.25">
      <c r="A129" t="s">
        <v>1794</v>
      </c>
      <c r="B129">
        <v>2</v>
      </c>
    </row>
    <row r="130" spans="1:2" x14ac:dyDescent="0.25">
      <c r="A130" t="s">
        <v>1795</v>
      </c>
      <c r="B130">
        <v>4</v>
      </c>
    </row>
    <row r="131" spans="1:2" x14ac:dyDescent="0.25">
      <c r="A131" t="s">
        <v>1796</v>
      </c>
      <c r="B131">
        <v>17</v>
      </c>
    </row>
    <row r="132" spans="1:2" x14ac:dyDescent="0.25">
      <c r="A132" t="s">
        <v>1797</v>
      </c>
      <c r="B132">
        <v>10</v>
      </c>
    </row>
    <row r="133" spans="1:2" x14ac:dyDescent="0.25">
      <c r="A133" t="s">
        <v>1798</v>
      </c>
      <c r="B133">
        <v>43</v>
      </c>
    </row>
    <row r="134" spans="1:2" x14ac:dyDescent="0.25">
      <c r="A134" t="s">
        <v>1799</v>
      </c>
      <c r="B134">
        <v>20</v>
      </c>
    </row>
    <row r="135" spans="1:2" x14ac:dyDescent="0.25">
      <c r="A135" t="s">
        <v>1800</v>
      </c>
      <c r="B135">
        <v>16</v>
      </c>
    </row>
    <row r="136" spans="1:2" x14ac:dyDescent="0.25">
      <c r="A136" t="s">
        <v>1801</v>
      </c>
      <c r="B136">
        <v>23</v>
      </c>
    </row>
    <row r="137" spans="1:2" x14ac:dyDescent="0.25">
      <c r="A137" t="s">
        <v>1802</v>
      </c>
      <c r="B137">
        <v>36</v>
      </c>
    </row>
    <row r="138" spans="1:2" x14ac:dyDescent="0.25">
      <c r="A138" t="s">
        <v>1803</v>
      </c>
      <c r="B138">
        <v>23</v>
      </c>
    </row>
    <row r="139" spans="1:2" x14ac:dyDescent="0.25">
      <c r="A139" t="s">
        <v>1804</v>
      </c>
      <c r="B139">
        <v>65</v>
      </c>
    </row>
    <row r="140" spans="1:2" x14ac:dyDescent="0.25">
      <c r="A140" t="s">
        <v>1805</v>
      </c>
      <c r="B140">
        <v>117</v>
      </c>
    </row>
    <row r="141" spans="1:2" x14ac:dyDescent="0.25">
      <c r="A141" t="s">
        <v>1806</v>
      </c>
      <c r="B141">
        <v>94</v>
      </c>
    </row>
    <row r="142" spans="1:2" x14ac:dyDescent="0.25">
      <c r="A142" t="s">
        <v>1807</v>
      </c>
      <c r="B142">
        <v>394</v>
      </c>
    </row>
    <row r="143" spans="1:2" x14ac:dyDescent="0.25">
      <c r="A143" t="s">
        <v>1808</v>
      </c>
      <c r="B143">
        <v>225</v>
      </c>
    </row>
    <row r="144" spans="1:2" x14ac:dyDescent="0.25">
      <c r="A144" t="s">
        <v>1809</v>
      </c>
      <c r="B144">
        <v>0</v>
      </c>
    </row>
    <row r="145" spans="1:2" x14ac:dyDescent="0.25">
      <c r="A145" t="s">
        <v>1810</v>
      </c>
      <c r="B145">
        <v>1</v>
      </c>
    </row>
    <row r="146" spans="1:2" x14ac:dyDescent="0.25">
      <c r="A146" t="s">
        <v>1811</v>
      </c>
      <c r="B146">
        <v>0</v>
      </c>
    </row>
    <row r="147" spans="1:2" x14ac:dyDescent="0.25">
      <c r="A147" t="s">
        <v>1812</v>
      </c>
      <c r="B147">
        <v>0</v>
      </c>
    </row>
    <row r="148" spans="1:2" x14ac:dyDescent="0.25">
      <c r="A148" t="s">
        <v>1813</v>
      </c>
      <c r="B148">
        <v>15</v>
      </c>
    </row>
    <row r="149" spans="1:2" x14ac:dyDescent="0.25">
      <c r="A149" t="s">
        <v>1814</v>
      </c>
      <c r="B149">
        <v>0</v>
      </c>
    </row>
    <row r="150" spans="1:2" x14ac:dyDescent="0.25">
      <c r="A150" t="s">
        <v>1815</v>
      </c>
      <c r="B150">
        <v>241</v>
      </c>
    </row>
    <row r="151" spans="1:2" x14ac:dyDescent="0.25">
      <c r="A151" t="s">
        <v>1816</v>
      </c>
      <c r="B151">
        <v>234</v>
      </c>
    </row>
    <row r="152" spans="1:2" x14ac:dyDescent="0.25">
      <c r="A152" t="s">
        <v>1817</v>
      </c>
      <c r="B152">
        <v>216</v>
      </c>
    </row>
    <row r="153" spans="1:2" x14ac:dyDescent="0.25">
      <c r="A153" t="s">
        <v>18970</v>
      </c>
      <c r="B153">
        <v>-999</v>
      </c>
    </row>
    <row r="154" spans="1:2" x14ac:dyDescent="0.25">
      <c r="A154" t="s">
        <v>18971</v>
      </c>
      <c r="B154">
        <v>-999</v>
      </c>
    </row>
    <row r="155" spans="1:2" x14ac:dyDescent="0.25">
      <c r="A155" t="s">
        <v>18972</v>
      </c>
      <c r="B155">
        <v>-999</v>
      </c>
    </row>
    <row r="156" spans="1:2" x14ac:dyDescent="0.25">
      <c r="A156" t="s">
        <v>18973</v>
      </c>
      <c r="B156">
        <v>-999</v>
      </c>
    </row>
    <row r="157" spans="1:2" x14ac:dyDescent="0.25">
      <c r="A157" t="s">
        <v>18974</v>
      </c>
      <c r="B157">
        <v>-999</v>
      </c>
    </row>
    <row r="158" spans="1:2" x14ac:dyDescent="0.25">
      <c r="A158" t="s">
        <v>18975</v>
      </c>
      <c r="B158">
        <v>-999</v>
      </c>
    </row>
    <row r="159" spans="1:2" x14ac:dyDescent="0.25">
      <c r="A159" t="s">
        <v>18976</v>
      </c>
      <c r="B159">
        <v>-999</v>
      </c>
    </row>
    <row r="160" spans="1:2" x14ac:dyDescent="0.25">
      <c r="A160" t="s">
        <v>18977</v>
      </c>
      <c r="B160">
        <v>-999</v>
      </c>
    </row>
    <row r="161" spans="1:2" x14ac:dyDescent="0.25">
      <c r="A161" t="s">
        <v>1818</v>
      </c>
      <c r="B161">
        <v>20</v>
      </c>
    </row>
    <row r="162" spans="1:2" x14ac:dyDescent="0.25">
      <c r="A162" t="s">
        <v>1819</v>
      </c>
      <c r="B162">
        <v>39</v>
      </c>
    </row>
    <row r="163" spans="1:2" x14ac:dyDescent="0.25">
      <c r="A163" t="s">
        <v>1820</v>
      </c>
      <c r="B163">
        <v>16</v>
      </c>
    </row>
    <row r="164" spans="1:2" x14ac:dyDescent="0.25">
      <c r="A164" t="s">
        <v>1821</v>
      </c>
      <c r="B164">
        <v>34</v>
      </c>
    </row>
    <row r="165" spans="1:2" x14ac:dyDescent="0.25">
      <c r="A165" t="s">
        <v>1822</v>
      </c>
      <c r="B165">
        <v>1</v>
      </c>
    </row>
    <row r="166" spans="1:2" x14ac:dyDescent="0.25">
      <c r="A166" t="s">
        <v>1823</v>
      </c>
      <c r="B166">
        <v>7</v>
      </c>
    </row>
    <row r="167" spans="1:2" x14ac:dyDescent="0.25">
      <c r="A167" t="s">
        <v>1824</v>
      </c>
      <c r="B167">
        <v>1</v>
      </c>
    </row>
    <row r="168" spans="1:2" x14ac:dyDescent="0.25">
      <c r="A168" t="s">
        <v>1825</v>
      </c>
      <c r="B168">
        <v>53</v>
      </c>
    </row>
    <row r="169" spans="1:2" x14ac:dyDescent="0.25">
      <c r="A169" t="s">
        <v>1826</v>
      </c>
      <c r="B169">
        <v>18</v>
      </c>
    </row>
    <row r="170" spans="1:2" x14ac:dyDescent="0.25">
      <c r="A170" t="s">
        <v>1827</v>
      </c>
      <c r="B170">
        <v>47</v>
      </c>
    </row>
    <row r="171" spans="1:2" x14ac:dyDescent="0.25">
      <c r="A171" t="s">
        <v>1828</v>
      </c>
      <c r="B171">
        <v>236</v>
      </c>
    </row>
    <row r="172" spans="1:2" x14ac:dyDescent="0.25">
      <c r="A172" t="s">
        <v>1829</v>
      </c>
      <c r="B172">
        <v>119</v>
      </c>
    </row>
    <row r="173" spans="1:2" x14ac:dyDescent="0.25">
      <c r="A173" t="s">
        <v>1830</v>
      </c>
      <c r="B173">
        <v>20</v>
      </c>
    </row>
    <row r="174" spans="1:2" x14ac:dyDescent="0.25">
      <c r="A174" t="s">
        <v>1831</v>
      </c>
      <c r="B174">
        <v>54</v>
      </c>
    </row>
    <row r="175" spans="1:2" x14ac:dyDescent="0.25">
      <c r="A175" t="s">
        <v>1832</v>
      </c>
      <c r="B175">
        <v>41</v>
      </c>
    </row>
    <row r="176" spans="1:2" x14ac:dyDescent="0.25">
      <c r="A176" t="s">
        <v>1833</v>
      </c>
      <c r="B176">
        <v>234</v>
      </c>
    </row>
    <row r="177" spans="1:2" x14ac:dyDescent="0.25">
      <c r="A177" t="s">
        <v>1834</v>
      </c>
      <c r="B177">
        <v>102</v>
      </c>
    </row>
    <row r="178" spans="1:2" x14ac:dyDescent="0.25">
      <c r="A178" t="s">
        <v>1835</v>
      </c>
      <c r="B178">
        <v>4</v>
      </c>
    </row>
    <row r="179" spans="1:2" x14ac:dyDescent="0.25">
      <c r="A179" t="s">
        <v>1836</v>
      </c>
      <c r="B179">
        <v>0</v>
      </c>
    </row>
    <row r="180" spans="1:2" x14ac:dyDescent="0.25">
      <c r="A180" t="s">
        <v>18978</v>
      </c>
      <c r="B180">
        <v>-999</v>
      </c>
    </row>
    <row r="181" spans="1:2" x14ac:dyDescent="0.25">
      <c r="A181" t="s">
        <v>1837</v>
      </c>
      <c r="B181">
        <v>10</v>
      </c>
    </row>
    <row r="182" spans="1:2" x14ac:dyDescent="0.25">
      <c r="A182" t="s">
        <v>1838</v>
      </c>
      <c r="B182">
        <v>92</v>
      </c>
    </row>
    <row r="183" spans="1:2" x14ac:dyDescent="0.25">
      <c r="A183" t="s">
        <v>1839</v>
      </c>
      <c r="B183">
        <v>102</v>
      </c>
    </row>
    <row r="184" spans="1:2" x14ac:dyDescent="0.25">
      <c r="A184" t="s">
        <v>1840</v>
      </c>
      <c r="B184">
        <v>246</v>
      </c>
    </row>
    <row r="185" spans="1:2" x14ac:dyDescent="0.25">
      <c r="A185" t="s">
        <v>1841</v>
      </c>
      <c r="B185">
        <v>0</v>
      </c>
    </row>
    <row r="186" spans="1:2" x14ac:dyDescent="0.25">
      <c r="A186" t="s">
        <v>1842</v>
      </c>
      <c r="B186">
        <v>0</v>
      </c>
    </row>
    <row r="187" spans="1:2" x14ac:dyDescent="0.25">
      <c r="A187" t="s">
        <v>1843</v>
      </c>
      <c r="B187">
        <v>0</v>
      </c>
    </row>
    <row r="188" spans="1:2" x14ac:dyDescent="0.25">
      <c r="A188" t="s">
        <v>1844</v>
      </c>
      <c r="B188">
        <v>0</v>
      </c>
    </row>
    <row r="189" spans="1:2" x14ac:dyDescent="0.25">
      <c r="A189" t="s">
        <v>1845</v>
      </c>
      <c r="B189">
        <v>0</v>
      </c>
    </row>
    <row r="190" spans="1:2" x14ac:dyDescent="0.25">
      <c r="A190" t="s">
        <v>1846</v>
      </c>
      <c r="B190">
        <v>0</v>
      </c>
    </row>
    <row r="191" spans="1:2" x14ac:dyDescent="0.25">
      <c r="A191" t="s">
        <v>1847</v>
      </c>
      <c r="B191">
        <v>4</v>
      </c>
    </row>
    <row r="192" spans="1:2" x14ac:dyDescent="0.25">
      <c r="A192" t="s">
        <v>1848</v>
      </c>
      <c r="B192">
        <v>10</v>
      </c>
    </row>
    <row r="193" spans="1:2" x14ac:dyDescent="0.25">
      <c r="A193" t="s">
        <v>1849</v>
      </c>
      <c r="B193">
        <v>3</v>
      </c>
    </row>
    <row r="194" spans="1:2" x14ac:dyDescent="0.25">
      <c r="A194" t="s">
        <v>1850</v>
      </c>
      <c r="B194">
        <v>0</v>
      </c>
    </row>
    <row r="195" spans="1:2" x14ac:dyDescent="0.25">
      <c r="A195" t="s">
        <v>1851</v>
      </c>
      <c r="B195">
        <v>0</v>
      </c>
    </row>
    <row r="196" spans="1:2" x14ac:dyDescent="0.25">
      <c r="A196" t="s">
        <v>1852</v>
      </c>
      <c r="B196">
        <v>0</v>
      </c>
    </row>
    <row r="197" spans="1:2" x14ac:dyDescent="0.25">
      <c r="A197" t="s">
        <v>1853</v>
      </c>
      <c r="B197">
        <v>0</v>
      </c>
    </row>
    <row r="198" spans="1:2" x14ac:dyDescent="0.25">
      <c r="A198" t="s">
        <v>1854</v>
      </c>
      <c r="B198">
        <v>0</v>
      </c>
    </row>
    <row r="199" spans="1:2" x14ac:dyDescent="0.25">
      <c r="A199" t="s">
        <v>1855</v>
      </c>
      <c r="B199">
        <v>0</v>
      </c>
    </row>
    <row r="200" spans="1:2" x14ac:dyDescent="0.25">
      <c r="A200" t="s">
        <v>1856</v>
      </c>
      <c r="B200">
        <v>0</v>
      </c>
    </row>
    <row r="201" spans="1:2" x14ac:dyDescent="0.25">
      <c r="A201" t="s">
        <v>1857</v>
      </c>
      <c r="B201">
        <v>0</v>
      </c>
    </row>
    <row r="202" spans="1:2" x14ac:dyDescent="0.25">
      <c r="A202" t="s">
        <v>1858</v>
      </c>
      <c r="B202">
        <v>17</v>
      </c>
    </row>
    <row r="203" spans="1:2" x14ac:dyDescent="0.25">
      <c r="A203" t="s">
        <v>1859</v>
      </c>
      <c r="B203">
        <v>17</v>
      </c>
    </row>
    <row r="204" spans="1:2" x14ac:dyDescent="0.25">
      <c r="A204" t="s">
        <v>1860</v>
      </c>
      <c r="B204">
        <v>6</v>
      </c>
    </row>
    <row r="205" spans="1:2" x14ac:dyDescent="0.25">
      <c r="A205" t="s">
        <v>1861</v>
      </c>
      <c r="B205">
        <v>0</v>
      </c>
    </row>
    <row r="206" spans="1:2" x14ac:dyDescent="0.25">
      <c r="A206" t="s">
        <v>1862</v>
      </c>
      <c r="B206">
        <v>0</v>
      </c>
    </row>
    <row r="207" spans="1:2" x14ac:dyDescent="0.25">
      <c r="A207" t="s">
        <v>1863</v>
      </c>
      <c r="B207">
        <v>0</v>
      </c>
    </row>
    <row r="208" spans="1:2" x14ac:dyDescent="0.25">
      <c r="A208" t="s">
        <v>1864</v>
      </c>
      <c r="B208">
        <v>0</v>
      </c>
    </row>
    <row r="209" spans="1:2" x14ac:dyDescent="0.25">
      <c r="A209" t="s">
        <v>1865</v>
      </c>
      <c r="B209">
        <v>2</v>
      </c>
    </row>
    <row r="210" spans="1:2" x14ac:dyDescent="0.25">
      <c r="A210" t="s">
        <v>1866</v>
      </c>
      <c r="B210">
        <v>19</v>
      </c>
    </row>
    <row r="211" spans="1:2" x14ac:dyDescent="0.25">
      <c r="A211" t="s">
        <v>1867</v>
      </c>
      <c r="B211">
        <v>8</v>
      </c>
    </row>
    <row r="212" spans="1:2" x14ac:dyDescent="0.25">
      <c r="A212" t="s">
        <v>1868</v>
      </c>
      <c r="B212">
        <v>0</v>
      </c>
    </row>
    <row r="213" spans="1:2" x14ac:dyDescent="0.25">
      <c r="A213" t="s">
        <v>1869</v>
      </c>
      <c r="B213">
        <v>4</v>
      </c>
    </row>
    <row r="214" spans="1:2" x14ac:dyDescent="0.25">
      <c r="A214" t="s">
        <v>1870</v>
      </c>
      <c r="B214">
        <v>10</v>
      </c>
    </row>
    <row r="215" spans="1:2" x14ac:dyDescent="0.25">
      <c r="A215" t="s">
        <v>1871</v>
      </c>
      <c r="B215">
        <v>0</v>
      </c>
    </row>
    <row r="216" spans="1:2" x14ac:dyDescent="0.25">
      <c r="A216" t="s">
        <v>1872</v>
      </c>
      <c r="B216">
        <v>1</v>
      </c>
    </row>
    <row r="217" spans="1:2" x14ac:dyDescent="0.25">
      <c r="A217" t="s">
        <v>1873</v>
      </c>
      <c r="B217">
        <v>0</v>
      </c>
    </row>
    <row r="218" spans="1:2" x14ac:dyDescent="0.25">
      <c r="A218" t="s">
        <v>1874</v>
      </c>
      <c r="B218">
        <v>0</v>
      </c>
    </row>
    <row r="219" spans="1:2" x14ac:dyDescent="0.25">
      <c r="A219" t="s">
        <v>1875</v>
      </c>
      <c r="B219">
        <v>0</v>
      </c>
    </row>
    <row r="220" spans="1:2" x14ac:dyDescent="0.25">
      <c r="A220" t="s">
        <v>1876</v>
      </c>
      <c r="B220">
        <v>50</v>
      </c>
    </row>
    <row r="221" spans="1:2" x14ac:dyDescent="0.25">
      <c r="A221" t="s">
        <v>1877</v>
      </c>
      <c r="B221">
        <v>46</v>
      </c>
    </row>
    <row r="222" spans="1:2" x14ac:dyDescent="0.25">
      <c r="A222" t="s">
        <v>1878</v>
      </c>
      <c r="B222">
        <v>7</v>
      </c>
    </row>
    <row r="223" spans="1:2" x14ac:dyDescent="0.25">
      <c r="A223" t="s">
        <v>1879</v>
      </c>
      <c r="B223">
        <v>0</v>
      </c>
    </row>
    <row r="224" spans="1:2" x14ac:dyDescent="0.25">
      <c r="A224" t="s">
        <v>1880</v>
      </c>
      <c r="B224">
        <v>0</v>
      </c>
    </row>
    <row r="225" spans="1:2" x14ac:dyDescent="0.25">
      <c r="A225" t="s">
        <v>1881</v>
      </c>
      <c r="B225">
        <v>0</v>
      </c>
    </row>
    <row r="226" spans="1:2" x14ac:dyDescent="0.25">
      <c r="A226" t="s">
        <v>1882</v>
      </c>
      <c r="B226">
        <v>0</v>
      </c>
    </row>
    <row r="227" spans="1:2" x14ac:dyDescent="0.25">
      <c r="A227" t="s">
        <v>1883</v>
      </c>
      <c r="B227">
        <v>11</v>
      </c>
    </row>
    <row r="228" spans="1:2" x14ac:dyDescent="0.25">
      <c r="A228" t="s">
        <v>1884</v>
      </c>
      <c r="B228">
        <v>11</v>
      </c>
    </row>
    <row r="229" spans="1:2" x14ac:dyDescent="0.25">
      <c r="A229" t="s">
        <v>1885</v>
      </c>
      <c r="B229">
        <v>10</v>
      </c>
    </row>
    <row r="230" spans="1:2" x14ac:dyDescent="0.25">
      <c r="A230" t="s">
        <v>1886</v>
      </c>
      <c r="B230">
        <v>0</v>
      </c>
    </row>
    <row r="231" spans="1:2" x14ac:dyDescent="0.25">
      <c r="A231" t="s">
        <v>1887</v>
      </c>
      <c r="B231">
        <v>4</v>
      </c>
    </row>
    <row r="232" spans="1:2" x14ac:dyDescent="0.25">
      <c r="A232" t="s">
        <v>1888</v>
      </c>
      <c r="B232">
        <v>8</v>
      </c>
    </row>
    <row r="233" spans="1:2" x14ac:dyDescent="0.25">
      <c r="A233" t="s">
        <v>1889</v>
      </c>
      <c r="B233">
        <v>2</v>
      </c>
    </row>
    <row r="234" spans="1:2" x14ac:dyDescent="0.25">
      <c r="A234" t="s">
        <v>1890</v>
      </c>
      <c r="B234">
        <v>1</v>
      </c>
    </row>
    <row r="235" spans="1:2" x14ac:dyDescent="0.25">
      <c r="A235" t="s">
        <v>1891</v>
      </c>
      <c r="B235">
        <v>0</v>
      </c>
    </row>
    <row r="236" spans="1:2" x14ac:dyDescent="0.25">
      <c r="A236" t="s">
        <v>1892</v>
      </c>
      <c r="B236">
        <v>0</v>
      </c>
    </row>
    <row r="237" spans="1:2" x14ac:dyDescent="0.25">
      <c r="A237" t="s">
        <v>1893</v>
      </c>
      <c r="B237">
        <v>0</v>
      </c>
    </row>
    <row r="238" spans="1:2" x14ac:dyDescent="0.25">
      <c r="A238" t="s">
        <v>1894</v>
      </c>
      <c r="B238">
        <v>54</v>
      </c>
    </row>
    <row r="239" spans="1:2" x14ac:dyDescent="0.25">
      <c r="A239" t="s">
        <v>1895</v>
      </c>
      <c r="B239">
        <v>53</v>
      </c>
    </row>
    <row r="240" spans="1:2" x14ac:dyDescent="0.25">
      <c r="A240" t="s">
        <v>1896</v>
      </c>
      <c r="B240">
        <v>9</v>
      </c>
    </row>
    <row r="241" spans="1:2" x14ac:dyDescent="0.25">
      <c r="A241" t="s">
        <v>1897</v>
      </c>
      <c r="B241">
        <v>0</v>
      </c>
    </row>
    <row r="242" spans="1:2" x14ac:dyDescent="0.25">
      <c r="A242" t="s">
        <v>1898</v>
      </c>
      <c r="B242">
        <v>0</v>
      </c>
    </row>
    <row r="243" spans="1:2" x14ac:dyDescent="0.25">
      <c r="A243" t="s">
        <v>1899</v>
      </c>
      <c r="B243">
        <v>0</v>
      </c>
    </row>
    <row r="244" spans="1:2" x14ac:dyDescent="0.25">
      <c r="A244" t="s">
        <v>1900</v>
      </c>
      <c r="B244">
        <v>0</v>
      </c>
    </row>
    <row r="245" spans="1:2" x14ac:dyDescent="0.25">
      <c r="A245" t="s">
        <v>1901</v>
      </c>
      <c r="B245">
        <v>11</v>
      </c>
    </row>
    <row r="246" spans="1:2" x14ac:dyDescent="0.25">
      <c r="A246" t="s">
        <v>1902</v>
      </c>
      <c r="B246">
        <v>16</v>
      </c>
    </row>
    <row r="247" spans="1:2" x14ac:dyDescent="0.25">
      <c r="A247" t="s">
        <v>1903</v>
      </c>
      <c r="B247">
        <v>15</v>
      </c>
    </row>
    <row r="248" spans="1:2" x14ac:dyDescent="0.25">
      <c r="A248" t="s">
        <v>1904</v>
      </c>
      <c r="B248">
        <v>0</v>
      </c>
    </row>
    <row r="249" spans="1:2" x14ac:dyDescent="0.25">
      <c r="A249" t="s">
        <v>1905</v>
      </c>
      <c r="B249">
        <v>2</v>
      </c>
    </row>
    <row r="250" spans="1:2" x14ac:dyDescent="0.25">
      <c r="A250" t="s">
        <v>1906</v>
      </c>
      <c r="B250">
        <v>9</v>
      </c>
    </row>
    <row r="251" spans="1:2" x14ac:dyDescent="0.25">
      <c r="A251" t="s">
        <v>1907</v>
      </c>
      <c r="B251">
        <v>2</v>
      </c>
    </row>
    <row r="252" spans="1:2" x14ac:dyDescent="0.25">
      <c r="A252" t="s">
        <v>1908</v>
      </c>
      <c r="B252">
        <v>6</v>
      </c>
    </row>
    <row r="253" spans="1:2" x14ac:dyDescent="0.25">
      <c r="A253" t="s">
        <v>1909</v>
      </c>
      <c r="B253">
        <v>0</v>
      </c>
    </row>
    <row r="254" spans="1:2" x14ac:dyDescent="0.25">
      <c r="A254" t="s">
        <v>1910</v>
      </c>
      <c r="B254">
        <v>0</v>
      </c>
    </row>
    <row r="255" spans="1:2" x14ac:dyDescent="0.25">
      <c r="A255" t="s">
        <v>1911</v>
      </c>
      <c r="B255">
        <v>0</v>
      </c>
    </row>
    <row r="256" spans="1:2" x14ac:dyDescent="0.25">
      <c r="A256" t="s">
        <v>1912</v>
      </c>
      <c r="B256">
        <v>70</v>
      </c>
    </row>
    <row r="257" spans="1:2" x14ac:dyDescent="0.25">
      <c r="A257" t="s">
        <v>1913</v>
      </c>
      <c r="B257">
        <v>65</v>
      </c>
    </row>
    <row r="258" spans="1:2" x14ac:dyDescent="0.25">
      <c r="A258" t="s">
        <v>1914</v>
      </c>
      <c r="B258">
        <v>13</v>
      </c>
    </row>
    <row r="259" spans="1:2" x14ac:dyDescent="0.25">
      <c r="A259" t="s">
        <v>1915</v>
      </c>
      <c r="B259">
        <v>0</v>
      </c>
    </row>
    <row r="260" spans="1:2" x14ac:dyDescent="0.25">
      <c r="A260" t="s">
        <v>1916</v>
      </c>
      <c r="B260">
        <v>0</v>
      </c>
    </row>
    <row r="261" spans="1:2" x14ac:dyDescent="0.25">
      <c r="A261" t="s">
        <v>1917</v>
      </c>
      <c r="B261">
        <v>0</v>
      </c>
    </row>
    <row r="262" spans="1:2" x14ac:dyDescent="0.25">
      <c r="A262" t="s">
        <v>1918</v>
      </c>
      <c r="B262">
        <v>0</v>
      </c>
    </row>
    <row r="263" spans="1:2" x14ac:dyDescent="0.25">
      <c r="A263" t="s">
        <v>1919</v>
      </c>
      <c r="B263">
        <v>24</v>
      </c>
    </row>
    <row r="264" spans="1:2" x14ac:dyDescent="0.25">
      <c r="A264" t="s">
        <v>1920</v>
      </c>
      <c r="B264">
        <v>6</v>
      </c>
    </row>
    <row r="265" spans="1:2" x14ac:dyDescent="0.25">
      <c r="A265" t="s">
        <v>1921</v>
      </c>
      <c r="B265">
        <v>17</v>
      </c>
    </row>
    <row r="266" spans="1:2" x14ac:dyDescent="0.25">
      <c r="A266" t="s">
        <v>1922</v>
      </c>
      <c r="B266">
        <v>0</v>
      </c>
    </row>
    <row r="267" spans="1:2" x14ac:dyDescent="0.25">
      <c r="A267" t="s">
        <v>1923</v>
      </c>
      <c r="B267">
        <v>3</v>
      </c>
    </row>
    <row r="268" spans="1:2" x14ac:dyDescent="0.25">
      <c r="A268" t="s">
        <v>1924</v>
      </c>
      <c r="B268">
        <v>19</v>
      </c>
    </row>
    <row r="269" spans="1:2" x14ac:dyDescent="0.25">
      <c r="A269" t="s">
        <v>1925</v>
      </c>
      <c r="B269">
        <v>4</v>
      </c>
    </row>
    <row r="270" spans="1:2" x14ac:dyDescent="0.25">
      <c r="A270" t="s">
        <v>1926</v>
      </c>
      <c r="B270">
        <v>13</v>
      </c>
    </row>
    <row r="271" spans="1:2" x14ac:dyDescent="0.25">
      <c r="A271" t="s">
        <v>1927</v>
      </c>
      <c r="B271">
        <v>0</v>
      </c>
    </row>
    <row r="272" spans="1:2" x14ac:dyDescent="0.25">
      <c r="A272" t="s">
        <v>1928</v>
      </c>
      <c r="B272">
        <v>0</v>
      </c>
    </row>
    <row r="273" spans="1:2" x14ac:dyDescent="0.25">
      <c r="A273" t="s">
        <v>1929</v>
      </c>
      <c r="B273">
        <v>0</v>
      </c>
    </row>
    <row r="274" spans="1:2" x14ac:dyDescent="0.25">
      <c r="A274" t="s">
        <v>1930</v>
      </c>
      <c r="B274">
        <v>99</v>
      </c>
    </row>
    <row r="275" spans="1:2" x14ac:dyDescent="0.25">
      <c r="A275" t="s">
        <v>1931</v>
      </c>
      <c r="B275">
        <v>92</v>
      </c>
    </row>
    <row r="276" spans="1:2" x14ac:dyDescent="0.25">
      <c r="A276" t="s">
        <v>1932</v>
      </c>
      <c r="B276">
        <v>23</v>
      </c>
    </row>
    <row r="277" spans="1:2" x14ac:dyDescent="0.25">
      <c r="A277" t="s">
        <v>1933</v>
      </c>
      <c r="B277">
        <v>0</v>
      </c>
    </row>
    <row r="278" spans="1:2" x14ac:dyDescent="0.25">
      <c r="A278" t="s">
        <v>1934</v>
      </c>
      <c r="B278">
        <v>2</v>
      </c>
    </row>
    <row r="279" spans="1:2" x14ac:dyDescent="0.25">
      <c r="A279" t="s">
        <v>1935</v>
      </c>
      <c r="B279">
        <v>0</v>
      </c>
    </row>
    <row r="280" spans="1:2" x14ac:dyDescent="0.25">
      <c r="A280" t="s">
        <v>1936</v>
      </c>
      <c r="B280">
        <v>0</v>
      </c>
    </row>
    <row r="281" spans="1:2" x14ac:dyDescent="0.25">
      <c r="A281" t="s">
        <v>1937</v>
      </c>
      <c r="B281">
        <v>31</v>
      </c>
    </row>
    <row r="282" spans="1:2" x14ac:dyDescent="0.25">
      <c r="A282" t="s">
        <v>1938</v>
      </c>
      <c r="B282">
        <v>4</v>
      </c>
    </row>
    <row r="283" spans="1:2" x14ac:dyDescent="0.25">
      <c r="A283" t="s">
        <v>1939</v>
      </c>
      <c r="B283">
        <v>11</v>
      </c>
    </row>
    <row r="284" spans="1:2" x14ac:dyDescent="0.25">
      <c r="A284" t="s">
        <v>1940</v>
      </c>
      <c r="B284">
        <v>0</v>
      </c>
    </row>
    <row r="285" spans="1:2" x14ac:dyDescent="0.25">
      <c r="A285" t="s">
        <v>1941</v>
      </c>
      <c r="B285">
        <v>3</v>
      </c>
    </row>
    <row r="286" spans="1:2" x14ac:dyDescent="0.25">
      <c r="A286" t="s">
        <v>1942</v>
      </c>
      <c r="B286">
        <v>34</v>
      </c>
    </row>
    <row r="287" spans="1:2" x14ac:dyDescent="0.25">
      <c r="A287" t="s">
        <v>1943</v>
      </c>
      <c r="B287">
        <v>13</v>
      </c>
    </row>
    <row r="288" spans="1:2" x14ac:dyDescent="0.25">
      <c r="A288" t="s">
        <v>1944</v>
      </c>
      <c r="B288">
        <v>31</v>
      </c>
    </row>
    <row r="289" spans="1:2" x14ac:dyDescent="0.25">
      <c r="A289" t="s">
        <v>1945</v>
      </c>
      <c r="B289">
        <v>0</v>
      </c>
    </row>
    <row r="290" spans="1:2" x14ac:dyDescent="0.25">
      <c r="A290" t="s">
        <v>1946</v>
      </c>
      <c r="B290">
        <v>0</v>
      </c>
    </row>
    <row r="291" spans="1:2" x14ac:dyDescent="0.25">
      <c r="A291" t="s">
        <v>1947</v>
      </c>
      <c r="B291">
        <v>0</v>
      </c>
    </row>
    <row r="292" spans="1:2" x14ac:dyDescent="0.25">
      <c r="A292" t="s">
        <v>1948</v>
      </c>
      <c r="B292">
        <v>152</v>
      </c>
    </row>
    <row r="293" spans="1:2" x14ac:dyDescent="0.25">
      <c r="A293" t="s">
        <v>1949</v>
      </c>
      <c r="B293">
        <v>139</v>
      </c>
    </row>
    <row r="294" spans="1:2" x14ac:dyDescent="0.25">
      <c r="A294" t="s">
        <v>1950</v>
      </c>
      <c r="B294">
        <v>58</v>
      </c>
    </row>
    <row r="295" spans="1:2" x14ac:dyDescent="0.25">
      <c r="A295" t="s">
        <v>1951</v>
      </c>
      <c r="B295">
        <v>0</v>
      </c>
    </row>
    <row r="296" spans="1:2" x14ac:dyDescent="0.25">
      <c r="A296" t="s">
        <v>1952</v>
      </c>
      <c r="B296">
        <v>1</v>
      </c>
    </row>
    <row r="297" spans="1:2" x14ac:dyDescent="0.25">
      <c r="A297" t="s">
        <v>1953</v>
      </c>
      <c r="B297">
        <v>0</v>
      </c>
    </row>
    <row r="298" spans="1:2" x14ac:dyDescent="0.25">
      <c r="A298" t="s">
        <v>1954</v>
      </c>
      <c r="B298">
        <v>0</v>
      </c>
    </row>
    <row r="299" spans="1:2" x14ac:dyDescent="0.25">
      <c r="A299" t="s">
        <v>1955</v>
      </c>
      <c r="B299">
        <v>36</v>
      </c>
    </row>
    <row r="300" spans="1:2" x14ac:dyDescent="0.25">
      <c r="A300" t="s">
        <v>1956</v>
      </c>
      <c r="B300">
        <v>4</v>
      </c>
    </row>
    <row r="301" spans="1:2" x14ac:dyDescent="0.25">
      <c r="A301" t="s">
        <v>1957</v>
      </c>
      <c r="B301">
        <v>3</v>
      </c>
    </row>
    <row r="302" spans="1:2" x14ac:dyDescent="0.25">
      <c r="A302" t="s">
        <v>1958</v>
      </c>
      <c r="B302">
        <v>0</v>
      </c>
    </row>
    <row r="303" spans="1:2" x14ac:dyDescent="0.25">
      <c r="A303" t="s">
        <v>1959</v>
      </c>
      <c r="B303">
        <v>0</v>
      </c>
    </row>
    <row r="304" spans="1:2" x14ac:dyDescent="0.25">
      <c r="A304" t="s">
        <v>1960</v>
      </c>
      <c r="B304">
        <v>91</v>
      </c>
    </row>
    <row r="305" spans="1:2" x14ac:dyDescent="0.25">
      <c r="A305" t="s">
        <v>1961</v>
      </c>
      <c r="B305">
        <v>37</v>
      </c>
    </row>
    <row r="306" spans="1:2" x14ac:dyDescent="0.25">
      <c r="A306" t="s">
        <v>1962</v>
      </c>
      <c r="B306">
        <v>183</v>
      </c>
    </row>
    <row r="307" spans="1:2" x14ac:dyDescent="0.25">
      <c r="A307" t="s">
        <v>1963</v>
      </c>
      <c r="B307">
        <v>0</v>
      </c>
    </row>
    <row r="308" spans="1:2" x14ac:dyDescent="0.25">
      <c r="A308" t="s">
        <v>1964</v>
      </c>
      <c r="B308">
        <v>0</v>
      </c>
    </row>
    <row r="309" spans="1:2" x14ac:dyDescent="0.25">
      <c r="A309" t="s">
        <v>1965</v>
      </c>
      <c r="B309">
        <v>0</v>
      </c>
    </row>
    <row r="310" spans="1:2" x14ac:dyDescent="0.25">
      <c r="A310" t="s">
        <v>1966</v>
      </c>
      <c r="B310">
        <v>413</v>
      </c>
    </row>
    <row r="311" spans="1:2" x14ac:dyDescent="0.25">
      <c r="A311" t="s">
        <v>1967</v>
      </c>
      <c r="B311">
        <v>388</v>
      </c>
    </row>
    <row r="312" spans="1:2" x14ac:dyDescent="0.25">
      <c r="A312" t="s">
        <v>1968</v>
      </c>
      <c r="B312">
        <v>107</v>
      </c>
    </row>
    <row r="313" spans="1:2" x14ac:dyDescent="0.25">
      <c r="A313" t="s">
        <v>1969</v>
      </c>
      <c r="B313">
        <v>0</v>
      </c>
    </row>
    <row r="314" spans="1:2" x14ac:dyDescent="0.25">
      <c r="A314" t="s">
        <v>1970</v>
      </c>
      <c r="B314">
        <v>2</v>
      </c>
    </row>
    <row r="315" spans="1:2" x14ac:dyDescent="0.25">
      <c r="A315" t="s">
        <v>1971</v>
      </c>
      <c r="B315">
        <v>0</v>
      </c>
    </row>
    <row r="316" spans="1:2" x14ac:dyDescent="0.25">
      <c r="A316" t="s">
        <v>1972</v>
      </c>
      <c r="B316">
        <v>0</v>
      </c>
    </row>
    <row r="317" spans="1:2" x14ac:dyDescent="0.25">
      <c r="A317" t="s">
        <v>1973</v>
      </c>
      <c r="B317">
        <v>19</v>
      </c>
    </row>
    <row r="318" spans="1:2" x14ac:dyDescent="0.25">
      <c r="A318" t="s">
        <v>1974</v>
      </c>
      <c r="B318">
        <v>7</v>
      </c>
    </row>
    <row r="319" spans="1:2" x14ac:dyDescent="0.25">
      <c r="A319" t="s">
        <v>1975</v>
      </c>
      <c r="B319">
        <v>0</v>
      </c>
    </row>
    <row r="320" spans="1:2" x14ac:dyDescent="0.25">
      <c r="A320" t="s">
        <v>1976</v>
      </c>
      <c r="B320">
        <v>0</v>
      </c>
    </row>
    <row r="321" spans="1:2" x14ac:dyDescent="0.25">
      <c r="A321" t="s">
        <v>1977</v>
      </c>
      <c r="B321">
        <v>0</v>
      </c>
    </row>
    <row r="322" spans="1:2" x14ac:dyDescent="0.25">
      <c r="A322" t="s">
        <v>1978</v>
      </c>
      <c r="B322">
        <v>204</v>
      </c>
    </row>
    <row r="323" spans="1:2" x14ac:dyDescent="0.25">
      <c r="A323" t="s">
        <v>1979</v>
      </c>
      <c r="B323">
        <v>40</v>
      </c>
    </row>
    <row r="324" spans="1:2" x14ac:dyDescent="0.25">
      <c r="A324" t="s">
        <v>1980</v>
      </c>
      <c r="B324">
        <v>254</v>
      </c>
    </row>
    <row r="325" spans="1:2" x14ac:dyDescent="0.25">
      <c r="A325" t="s">
        <v>1981</v>
      </c>
      <c r="B325">
        <v>0</v>
      </c>
    </row>
    <row r="326" spans="1:2" x14ac:dyDescent="0.25">
      <c r="A326" t="s">
        <v>1982</v>
      </c>
      <c r="B326">
        <v>0</v>
      </c>
    </row>
    <row r="327" spans="1:2" x14ac:dyDescent="0.25">
      <c r="A327" t="s">
        <v>1983</v>
      </c>
      <c r="B327">
        <v>0</v>
      </c>
    </row>
    <row r="328" spans="1:2" x14ac:dyDescent="0.25">
      <c r="A328" t="s">
        <v>1984</v>
      </c>
      <c r="B328">
        <v>633</v>
      </c>
    </row>
    <row r="329" spans="1:2" x14ac:dyDescent="0.25">
      <c r="A329" t="s">
        <v>1985</v>
      </c>
      <c r="B329">
        <v>592</v>
      </c>
    </row>
    <row r="330" spans="1:2" x14ac:dyDescent="0.25">
      <c r="A330" t="s">
        <v>1986</v>
      </c>
      <c r="B330">
        <v>223</v>
      </c>
    </row>
    <row r="331" spans="1:2" x14ac:dyDescent="0.25">
      <c r="A331" t="s">
        <v>1987</v>
      </c>
      <c r="B331">
        <v>0</v>
      </c>
    </row>
    <row r="332" spans="1:2" x14ac:dyDescent="0.25">
      <c r="A332" t="s">
        <v>1988</v>
      </c>
      <c r="B332">
        <v>5</v>
      </c>
    </row>
    <row r="333" spans="1:2" x14ac:dyDescent="0.25">
      <c r="A333" t="s">
        <v>1989</v>
      </c>
      <c r="B333">
        <v>0</v>
      </c>
    </row>
    <row r="334" spans="1:2" x14ac:dyDescent="0.25">
      <c r="A334" t="s">
        <v>1990</v>
      </c>
      <c r="B334">
        <v>0</v>
      </c>
    </row>
    <row r="335" spans="1:2" x14ac:dyDescent="0.25">
      <c r="A335" t="s">
        <v>1991</v>
      </c>
      <c r="B335">
        <v>138</v>
      </c>
    </row>
    <row r="336" spans="1:2" x14ac:dyDescent="0.25">
      <c r="A336" t="s">
        <v>1992</v>
      </c>
      <c r="B336">
        <v>77</v>
      </c>
    </row>
    <row r="337" spans="1:2" x14ac:dyDescent="0.25">
      <c r="A337" t="s">
        <v>1993</v>
      </c>
      <c r="B337">
        <v>67</v>
      </c>
    </row>
    <row r="338" spans="1:2" x14ac:dyDescent="0.25">
      <c r="A338" t="s">
        <v>1994</v>
      </c>
      <c r="B338">
        <v>0</v>
      </c>
    </row>
    <row r="339" spans="1:2" x14ac:dyDescent="0.25">
      <c r="A339" t="s">
        <v>1995</v>
      </c>
      <c r="B339">
        <v>16</v>
      </c>
    </row>
    <row r="340" spans="1:2" x14ac:dyDescent="0.25">
      <c r="A340" t="s">
        <v>1996</v>
      </c>
      <c r="B340">
        <v>375</v>
      </c>
    </row>
    <row r="341" spans="1:2" x14ac:dyDescent="0.25">
      <c r="A341" t="s">
        <v>1997</v>
      </c>
      <c r="B341">
        <v>98</v>
      </c>
    </row>
    <row r="342" spans="1:2" x14ac:dyDescent="0.25">
      <c r="A342" t="s">
        <v>1998</v>
      </c>
      <c r="B342">
        <v>489</v>
      </c>
    </row>
    <row r="343" spans="1:2" x14ac:dyDescent="0.25">
      <c r="A343" t="s">
        <v>1999</v>
      </c>
      <c r="B343">
        <v>0</v>
      </c>
    </row>
    <row r="344" spans="1:2" x14ac:dyDescent="0.25">
      <c r="A344" t="s">
        <v>2000</v>
      </c>
      <c r="B344">
        <v>0</v>
      </c>
    </row>
    <row r="345" spans="1:2" x14ac:dyDescent="0.25">
      <c r="A345" t="s">
        <v>2001</v>
      </c>
      <c r="B345">
        <v>0</v>
      </c>
    </row>
    <row r="346" spans="1:2" x14ac:dyDescent="0.25">
      <c r="A346" t="s">
        <v>2002</v>
      </c>
      <c r="B346">
        <v>1488</v>
      </c>
    </row>
    <row r="347" spans="1:2" x14ac:dyDescent="0.25">
      <c r="A347" t="s">
        <v>2003</v>
      </c>
      <c r="B347">
        <v>1392</v>
      </c>
    </row>
    <row r="348" spans="1:2" x14ac:dyDescent="0.25">
      <c r="A348" t="s">
        <v>2004</v>
      </c>
      <c r="B348">
        <v>17</v>
      </c>
    </row>
    <row r="349" spans="1:2" x14ac:dyDescent="0.25">
      <c r="A349" t="s">
        <v>2005</v>
      </c>
      <c r="B349">
        <v>-999</v>
      </c>
    </row>
    <row r="350" spans="1:2" x14ac:dyDescent="0.25">
      <c r="A350" t="s">
        <v>2006</v>
      </c>
      <c r="B350">
        <v>422</v>
      </c>
    </row>
    <row r="351" spans="1:2" x14ac:dyDescent="0.25">
      <c r="A351" t="s">
        <v>2007</v>
      </c>
      <c r="B351">
        <v>245</v>
      </c>
    </row>
    <row r="352" spans="1:2" x14ac:dyDescent="0.25">
      <c r="A352" t="s">
        <v>2008</v>
      </c>
      <c r="B352">
        <v>65</v>
      </c>
    </row>
    <row r="353" spans="1:2" x14ac:dyDescent="0.25">
      <c r="A353" t="s">
        <v>2009</v>
      </c>
      <c r="B353">
        <v>70</v>
      </c>
    </row>
    <row r="354" spans="1:2" x14ac:dyDescent="0.25">
      <c r="A354" t="s">
        <v>2010</v>
      </c>
      <c r="B354">
        <v>4</v>
      </c>
    </row>
    <row r="355" spans="1:2" x14ac:dyDescent="0.25">
      <c r="A355" t="s">
        <v>2011</v>
      </c>
      <c r="B355">
        <v>0</v>
      </c>
    </row>
    <row r="356" spans="1:2" x14ac:dyDescent="0.25">
      <c r="A356" t="s">
        <v>2012</v>
      </c>
      <c r="B356">
        <v>209</v>
      </c>
    </row>
    <row r="357" spans="1:2" x14ac:dyDescent="0.25">
      <c r="A357" t="s">
        <v>2013</v>
      </c>
      <c r="B357">
        <v>0</v>
      </c>
    </row>
    <row r="358" spans="1:2" x14ac:dyDescent="0.25">
      <c r="A358" t="s">
        <v>2014</v>
      </c>
      <c r="B358">
        <v>2</v>
      </c>
    </row>
    <row r="359" spans="1:2" x14ac:dyDescent="0.25">
      <c r="A359" t="s">
        <v>2015</v>
      </c>
      <c r="B359">
        <v>6</v>
      </c>
    </row>
    <row r="360" spans="1:2" x14ac:dyDescent="0.25">
      <c r="A360" t="s">
        <v>2016</v>
      </c>
      <c r="B360">
        <v>0</v>
      </c>
    </row>
    <row r="361" spans="1:2" x14ac:dyDescent="0.25">
      <c r="A361" t="s">
        <v>2017</v>
      </c>
      <c r="B361">
        <v>15</v>
      </c>
    </row>
    <row r="362" spans="1:2" x14ac:dyDescent="0.25">
      <c r="A362" t="s">
        <v>2018</v>
      </c>
      <c r="B362">
        <v>2</v>
      </c>
    </row>
    <row r="363" spans="1:2" x14ac:dyDescent="0.25">
      <c r="A363" t="s">
        <v>2019</v>
      </c>
      <c r="B363">
        <v>1</v>
      </c>
    </row>
    <row r="364" spans="1:2" x14ac:dyDescent="0.25">
      <c r="A364" t="s">
        <v>2020</v>
      </c>
      <c r="B364">
        <v>3</v>
      </c>
    </row>
    <row r="365" spans="1:2" x14ac:dyDescent="0.25">
      <c r="A365" t="s">
        <v>2021</v>
      </c>
      <c r="B365">
        <v>0</v>
      </c>
    </row>
    <row r="366" spans="1:2" x14ac:dyDescent="0.25">
      <c r="A366" t="s">
        <v>2022</v>
      </c>
      <c r="B366">
        <v>8</v>
      </c>
    </row>
    <row r="367" spans="1:2" x14ac:dyDescent="0.25">
      <c r="A367" t="s">
        <v>2023</v>
      </c>
      <c r="B367">
        <v>0</v>
      </c>
    </row>
    <row r="368" spans="1:2" x14ac:dyDescent="0.25">
      <c r="A368" t="s">
        <v>2024</v>
      </c>
      <c r="B368">
        <v>27</v>
      </c>
    </row>
    <row r="369" spans="1:2" x14ac:dyDescent="0.25">
      <c r="A369" t="s">
        <v>2025</v>
      </c>
      <c r="B369">
        <v>10</v>
      </c>
    </row>
    <row r="370" spans="1:2" x14ac:dyDescent="0.25">
      <c r="A370" t="s">
        <v>2026</v>
      </c>
      <c r="B370">
        <v>422</v>
      </c>
    </row>
    <row r="371" spans="1:2" x14ac:dyDescent="0.25">
      <c r="A371" t="s">
        <v>2027</v>
      </c>
      <c r="B371">
        <v>372</v>
      </c>
    </row>
    <row r="372" spans="1:2" x14ac:dyDescent="0.25">
      <c r="A372" t="s">
        <v>2028</v>
      </c>
      <c r="B372">
        <v>246</v>
      </c>
    </row>
    <row r="373" spans="1:2" x14ac:dyDescent="0.25">
      <c r="A373" t="s">
        <v>2029</v>
      </c>
      <c r="B373">
        <v>70</v>
      </c>
    </row>
    <row r="374" spans="1:2" x14ac:dyDescent="0.25">
      <c r="A374" t="s">
        <v>2030</v>
      </c>
      <c r="B374">
        <v>56</v>
      </c>
    </row>
    <row r="375" spans="1:2" x14ac:dyDescent="0.25">
      <c r="A375" t="s">
        <v>2031</v>
      </c>
      <c r="B375">
        <v>372</v>
      </c>
    </row>
    <row r="376" spans="1:2" x14ac:dyDescent="0.25">
      <c r="A376" t="s">
        <v>2032</v>
      </c>
      <c r="B376">
        <v>151</v>
      </c>
    </row>
    <row r="377" spans="1:2" x14ac:dyDescent="0.25">
      <c r="A377" t="s">
        <v>2033</v>
      </c>
      <c r="B377">
        <v>372</v>
      </c>
    </row>
    <row r="378" spans="1:2" x14ac:dyDescent="0.25">
      <c r="A378" t="s">
        <v>2034</v>
      </c>
      <c r="B378">
        <v>118</v>
      </c>
    </row>
    <row r="379" spans="1:2" x14ac:dyDescent="0.25">
      <c r="A379" t="s">
        <v>2035</v>
      </c>
      <c r="B379">
        <v>372</v>
      </c>
    </row>
    <row r="380" spans="1:2" x14ac:dyDescent="0.25">
      <c r="A380" t="s">
        <v>2036</v>
      </c>
      <c r="B380">
        <v>202</v>
      </c>
    </row>
    <row r="381" spans="1:2" x14ac:dyDescent="0.25">
      <c r="A381" t="s">
        <v>2037</v>
      </c>
      <c r="B381">
        <v>-999</v>
      </c>
    </row>
    <row r="382" spans="1:2" x14ac:dyDescent="0.25">
      <c r="A382" t="s">
        <v>2038</v>
      </c>
      <c r="B382">
        <v>297</v>
      </c>
    </row>
    <row r="383" spans="1:2" x14ac:dyDescent="0.25">
      <c r="A383" t="s">
        <v>2039</v>
      </c>
      <c r="B383">
        <v>208</v>
      </c>
    </row>
    <row r="384" spans="1:2" x14ac:dyDescent="0.25">
      <c r="A384" t="s">
        <v>10214</v>
      </c>
      <c r="B384">
        <v>102</v>
      </c>
    </row>
    <row r="385" spans="1:2" x14ac:dyDescent="0.25">
      <c r="A385" t="s">
        <v>10215</v>
      </c>
      <c r="B385">
        <v>4</v>
      </c>
    </row>
    <row r="386" spans="1:2" x14ac:dyDescent="0.25">
      <c r="A386" t="s">
        <v>10216</v>
      </c>
      <c r="B386">
        <v>234</v>
      </c>
    </row>
    <row r="387" spans="1:2" x14ac:dyDescent="0.25">
      <c r="A387" t="s">
        <v>10217</v>
      </c>
      <c r="B387">
        <v>216</v>
      </c>
    </row>
    <row r="388" spans="1:2" x14ac:dyDescent="0.25">
      <c r="A388" t="s">
        <v>18979</v>
      </c>
      <c r="B388">
        <v>-999</v>
      </c>
    </row>
    <row r="389" spans="1:2" x14ac:dyDescent="0.25">
      <c r="A389" t="s">
        <v>18980</v>
      </c>
      <c r="B389">
        <v>-999</v>
      </c>
    </row>
    <row r="390" spans="1:2" x14ac:dyDescent="0.25">
      <c r="A390" t="s">
        <v>18981</v>
      </c>
      <c r="B390">
        <v>-999</v>
      </c>
    </row>
    <row r="391" spans="1:2" x14ac:dyDescent="0.25">
      <c r="A391" t="s">
        <v>18982</v>
      </c>
      <c r="B391">
        <v>-999</v>
      </c>
    </row>
    <row r="392" spans="1:2" x14ac:dyDescent="0.25">
      <c r="A392" t="s">
        <v>18983</v>
      </c>
      <c r="B392">
        <v>-999</v>
      </c>
    </row>
    <row r="393" spans="1:2" x14ac:dyDescent="0.25">
      <c r="A393" t="s">
        <v>18984</v>
      </c>
      <c r="B393">
        <v>-999</v>
      </c>
    </row>
    <row r="394" spans="1:2" x14ac:dyDescent="0.25">
      <c r="A394" t="s">
        <v>18985</v>
      </c>
      <c r="B394">
        <v>-999</v>
      </c>
    </row>
    <row r="395" spans="1:2" x14ac:dyDescent="0.25">
      <c r="A395" t="s">
        <v>18986</v>
      </c>
      <c r="B395">
        <v>-999</v>
      </c>
    </row>
    <row r="396" spans="1:2" x14ac:dyDescent="0.25">
      <c r="A396" t="s">
        <v>18987</v>
      </c>
      <c r="B396">
        <v>-999</v>
      </c>
    </row>
    <row r="397" spans="1:2" x14ac:dyDescent="0.25">
      <c r="A397" t="s">
        <v>18988</v>
      </c>
      <c r="B397">
        <v>-999</v>
      </c>
    </row>
    <row r="398" spans="1:2" x14ac:dyDescent="0.25">
      <c r="A398" t="s">
        <v>18989</v>
      </c>
      <c r="B398">
        <v>-999</v>
      </c>
    </row>
    <row r="399" spans="1:2" x14ac:dyDescent="0.25">
      <c r="A399" t="s">
        <v>18990</v>
      </c>
      <c r="B399">
        <v>-999</v>
      </c>
    </row>
    <row r="400" spans="1:2" x14ac:dyDescent="0.25">
      <c r="A400" t="s">
        <v>18991</v>
      </c>
      <c r="B400">
        <v>-999</v>
      </c>
    </row>
    <row r="401" spans="1:2" x14ac:dyDescent="0.25">
      <c r="A401" t="s">
        <v>18992</v>
      </c>
      <c r="B401">
        <v>-999</v>
      </c>
    </row>
    <row r="402" spans="1:2" x14ac:dyDescent="0.25">
      <c r="A402" t="s">
        <v>18993</v>
      </c>
      <c r="B402">
        <v>-999</v>
      </c>
    </row>
    <row r="403" spans="1:2" x14ac:dyDescent="0.25">
      <c r="A403" t="s">
        <v>18994</v>
      </c>
      <c r="B403">
        <v>-999</v>
      </c>
    </row>
    <row r="404" spans="1:2" x14ac:dyDescent="0.25">
      <c r="A404" t="s">
        <v>18995</v>
      </c>
      <c r="B404">
        <v>-999</v>
      </c>
    </row>
    <row r="405" spans="1:2" x14ac:dyDescent="0.25">
      <c r="A405" t="s">
        <v>18996</v>
      </c>
      <c r="B405">
        <v>-999</v>
      </c>
    </row>
    <row r="406" spans="1:2" x14ac:dyDescent="0.25">
      <c r="A406" t="s">
        <v>18997</v>
      </c>
      <c r="B406">
        <v>-999</v>
      </c>
    </row>
    <row r="407" spans="1:2" x14ac:dyDescent="0.25">
      <c r="A407" t="s">
        <v>2040</v>
      </c>
      <c r="B407">
        <v>4152</v>
      </c>
    </row>
    <row r="408" spans="1:2" x14ac:dyDescent="0.25">
      <c r="A408" t="s">
        <v>2041</v>
      </c>
      <c r="B408">
        <v>1213</v>
      </c>
    </row>
    <row r="409" spans="1:2" x14ac:dyDescent="0.25">
      <c r="A409" t="s">
        <v>18998</v>
      </c>
      <c r="B409">
        <v>-999</v>
      </c>
    </row>
    <row r="410" spans="1:2" x14ac:dyDescent="0.25">
      <c r="A410" t="s">
        <v>18999</v>
      </c>
      <c r="B410">
        <v>-999</v>
      </c>
    </row>
    <row r="411" spans="1:2" x14ac:dyDescent="0.25">
      <c r="A411" t="s">
        <v>19000</v>
      </c>
      <c r="B411">
        <v>-999</v>
      </c>
    </row>
    <row r="412" spans="1:2" x14ac:dyDescent="0.25">
      <c r="A412" t="s">
        <v>2042</v>
      </c>
      <c r="B412">
        <v>274</v>
      </c>
    </row>
    <row r="413" spans="1:2" x14ac:dyDescent="0.25">
      <c r="A413" t="s">
        <v>2043</v>
      </c>
      <c r="B413">
        <v>308</v>
      </c>
    </row>
    <row r="414" spans="1:2" x14ac:dyDescent="0.25">
      <c r="A414" t="s">
        <v>2044</v>
      </c>
      <c r="B414">
        <v>55</v>
      </c>
    </row>
    <row r="415" spans="1:2" x14ac:dyDescent="0.25">
      <c r="A415" t="s">
        <v>2045</v>
      </c>
      <c r="B415">
        <v>3</v>
      </c>
    </row>
    <row r="416" spans="1:2" x14ac:dyDescent="0.25">
      <c r="A416" t="s">
        <v>2046</v>
      </c>
      <c r="B416">
        <v>1433</v>
      </c>
    </row>
    <row r="417" spans="1:2" x14ac:dyDescent="0.25">
      <c r="A417" t="s">
        <v>2047</v>
      </c>
      <c r="B417">
        <v>8</v>
      </c>
    </row>
    <row r="418" spans="1:2" x14ac:dyDescent="0.25">
      <c r="A418" t="s">
        <v>2048</v>
      </c>
      <c r="B418">
        <v>25</v>
      </c>
    </row>
    <row r="419" spans="1:2" x14ac:dyDescent="0.25">
      <c r="A419" t="s">
        <v>2049</v>
      </c>
      <c r="B419">
        <v>118</v>
      </c>
    </row>
    <row r="420" spans="1:2" x14ac:dyDescent="0.25">
      <c r="A420" t="s">
        <v>2050</v>
      </c>
      <c r="B420">
        <v>37</v>
      </c>
    </row>
    <row r="421" spans="1:2" x14ac:dyDescent="0.25">
      <c r="A421" t="s">
        <v>2051</v>
      </c>
      <c r="B421">
        <v>96</v>
      </c>
    </row>
    <row r="422" spans="1:2" x14ac:dyDescent="0.25">
      <c r="A422" t="s">
        <v>2052</v>
      </c>
      <c r="B422">
        <v>28</v>
      </c>
    </row>
    <row r="423" spans="1:2" x14ac:dyDescent="0.25">
      <c r="A423" t="s">
        <v>2053</v>
      </c>
      <c r="B423">
        <v>0</v>
      </c>
    </row>
    <row r="424" spans="1:2" x14ac:dyDescent="0.25">
      <c r="A424" t="s">
        <v>2054</v>
      </c>
      <c r="B424">
        <v>12</v>
      </c>
    </row>
    <row r="425" spans="1:2" x14ac:dyDescent="0.25">
      <c r="A425" t="s">
        <v>2055</v>
      </c>
      <c r="B425">
        <v>10</v>
      </c>
    </row>
    <row r="426" spans="1:2" x14ac:dyDescent="0.25">
      <c r="A426" t="s">
        <v>2056</v>
      </c>
      <c r="B426">
        <v>63</v>
      </c>
    </row>
    <row r="427" spans="1:2" x14ac:dyDescent="0.25">
      <c r="A427" t="s">
        <v>2057</v>
      </c>
      <c r="B427">
        <v>0</v>
      </c>
    </row>
    <row r="428" spans="1:2" x14ac:dyDescent="0.25">
      <c r="A428" t="s">
        <v>2058</v>
      </c>
      <c r="B428">
        <v>977</v>
      </c>
    </row>
    <row r="429" spans="1:2" x14ac:dyDescent="0.25">
      <c r="A429" t="s">
        <v>2059</v>
      </c>
      <c r="B429">
        <v>705</v>
      </c>
    </row>
    <row r="430" spans="1:2" x14ac:dyDescent="0.25">
      <c r="A430" t="s">
        <v>2060</v>
      </c>
      <c r="B430">
        <v>4152</v>
      </c>
    </row>
    <row r="431" spans="1:2" x14ac:dyDescent="0.25">
      <c r="A431" t="s">
        <v>2061</v>
      </c>
      <c r="B431">
        <v>1007</v>
      </c>
    </row>
    <row r="432" spans="1:2" x14ac:dyDescent="0.25">
      <c r="A432" t="s">
        <v>2062</v>
      </c>
      <c r="B432">
        <v>722</v>
      </c>
    </row>
    <row r="433" spans="1:2" x14ac:dyDescent="0.25">
      <c r="A433" t="s">
        <v>2063</v>
      </c>
      <c r="B433">
        <v>163</v>
      </c>
    </row>
    <row r="434" spans="1:2" x14ac:dyDescent="0.25">
      <c r="A434" t="s">
        <v>2064</v>
      </c>
      <c r="B434">
        <v>122</v>
      </c>
    </row>
    <row r="435" spans="1:2" x14ac:dyDescent="0.25">
      <c r="A435" t="s">
        <v>2065</v>
      </c>
      <c r="B435">
        <v>1007</v>
      </c>
    </row>
    <row r="436" spans="1:2" x14ac:dyDescent="0.25">
      <c r="A436" t="s">
        <v>2066</v>
      </c>
      <c r="B436">
        <v>-999</v>
      </c>
    </row>
    <row r="437" spans="1:2" x14ac:dyDescent="0.25">
      <c r="A437" t="s">
        <v>2067</v>
      </c>
      <c r="B437">
        <v>-999</v>
      </c>
    </row>
    <row r="438" spans="1:2" x14ac:dyDescent="0.25">
      <c r="A438" t="s">
        <v>2068</v>
      </c>
      <c r="B438">
        <v>-999</v>
      </c>
    </row>
    <row r="439" spans="1:2" x14ac:dyDescent="0.25">
      <c r="A439" t="s">
        <v>2069</v>
      </c>
      <c r="B439">
        <v>0</v>
      </c>
    </row>
    <row r="440" spans="1:2" x14ac:dyDescent="0.25">
      <c r="A440" t="s">
        <v>2070</v>
      </c>
      <c r="B440">
        <v>102</v>
      </c>
    </row>
    <row r="441" spans="1:2" x14ac:dyDescent="0.25">
      <c r="A441" t="s">
        <v>2071</v>
      </c>
      <c r="B441">
        <v>78</v>
      </c>
    </row>
    <row r="442" spans="1:2" x14ac:dyDescent="0.25">
      <c r="A442" t="s">
        <v>2072</v>
      </c>
      <c r="B442">
        <v>18</v>
      </c>
    </row>
    <row r="443" spans="1:2" x14ac:dyDescent="0.25">
      <c r="A443" t="s">
        <v>2073</v>
      </c>
      <c r="B443">
        <v>6</v>
      </c>
    </row>
    <row r="444" spans="1:2" x14ac:dyDescent="0.25">
      <c r="A444" t="s">
        <v>2074</v>
      </c>
      <c r="B444">
        <v>102</v>
      </c>
    </row>
    <row r="445" spans="1:2" x14ac:dyDescent="0.25">
      <c r="A445" t="s">
        <v>2075</v>
      </c>
      <c r="B445">
        <v>468</v>
      </c>
    </row>
    <row r="446" spans="1:2" x14ac:dyDescent="0.25">
      <c r="A446" t="s">
        <v>2076</v>
      </c>
      <c r="B446">
        <v>34</v>
      </c>
    </row>
    <row r="447" spans="1:2" x14ac:dyDescent="0.25">
      <c r="A447" t="s">
        <v>2077</v>
      </c>
      <c r="B447">
        <v>20</v>
      </c>
    </row>
    <row r="448" spans="1:2" x14ac:dyDescent="0.25">
      <c r="A448" t="s">
        <v>2078</v>
      </c>
      <c r="B448">
        <v>158</v>
      </c>
    </row>
    <row r="449" spans="1:2" x14ac:dyDescent="0.25">
      <c r="A449" t="s">
        <v>2079</v>
      </c>
      <c r="B449">
        <v>256</v>
      </c>
    </row>
    <row r="450" spans="1:2" x14ac:dyDescent="0.25">
      <c r="A450" t="s">
        <v>2080</v>
      </c>
      <c r="B450">
        <v>468</v>
      </c>
    </row>
    <row r="451" spans="1:2" x14ac:dyDescent="0.25">
      <c r="A451" t="s">
        <v>2081</v>
      </c>
      <c r="B451">
        <v>2493</v>
      </c>
    </row>
    <row r="452" spans="1:2" x14ac:dyDescent="0.25">
      <c r="A452" t="s">
        <v>2082</v>
      </c>
      <c r="B452">
        <v>140</v>
      </c>
    </row>
    <row r="453" spans="1:2" x14ac:dyDescent="0.25">
      <c r="A453" t="s">
        <v>19001</v>
      </c>
      <c r="B453">
        <v>-999</v>
      </c>
    </row>
    <row r="454" spans="1:2" x14ac:dyDescent="0.25">
      <c r="A454" t="s">
        <v>2083</v>
      </c>
      <c r="B454">
        <v>-999</v>
      </c>
    </row>
    <row r="455" spans="1:2" x14ac:dyDescent="0.25">
      <c r="A455" t="s">
        <v>2084</v>
      </c>
      <c r="B455">
        <v>-999</v>
      </c>
    </row>
    <row r="456" spans="1:2" x14ac:dyDescent="0.25">
      <c r="A456" t="s">
        <v>2085</v>
      </c>
      <c r="B456">
        <v>-999</v>
      </c>
    </row>
    <row r="457" spans="1:2" x14ac:dyDescent="0.25">
      <c r="A457" t="s">
        <v>19002</v>
      </c>
      <c r="B457">
        <v>-999</v>
      </c>
    </row>
    <row r="458" spans="1:2" x14ac:dyDescent="0.25">
      <c r="A458" t="s">
        <v>2086</v>
      </c>
      <c r="B458">
        <v>0</v>
      </c>
    </row>
    <row r="459" spans="1:2" x14ac:dyDescent="0.25">
      <c r="A459" t="s">
        <v>2087</v>
      </c>
      <c r="B459">
        <v>225</v>
      </c>
    </row>
    <row r="460" spans="1:2" x14ac:dyDescent="0.25">
      <c r="A460" t="s">
        <v>2088</v>
      </c>
      <c r="B460">
        <v>718</v>
      </c>
    </row>
    <row r="461" spans="1:2" x14ac:dyDescent="0.25">
      <c r="A461" t="s">
        <v>2089</v>
      </c>
      <c r="B461">
        <v>11</v>
      </c>
    </row>
    <row r="462" spans="1:2" x14ac:dyDescent="0.25">
      <c r="A462" t="s">
        <v>2090</v>
      </c>
      <c r="B462">
        <v>10</v>
      </c>
    </row>
    <row r="463" spans="1:2" x14ac:dyDescent="0.25">
      <c r="A463" t="s">
        <v>19003</v>
      </c>
      <c r="B463">
        <v>-999</v>
      </c>
    </row>
    <row r="464" spans="1:2" x14ac:dyDescent="0.25">
      <c r="A464" t="s">
        <v>19004</v>
      </c>
      <c r="B464">
        <v>-999</v>
      </c>
    </row>
    <row r="465" spans="1:2" x14ac:dyDescent="0.25">
      <c r="A465" t="s">
        <v>2091</v>
      </c>
      <c r="B465">
        <v>964</v>
      </c>
    </row>
    <row r="466" spans="1:2" x14ac:dyDescent="0.25">
      <c r="A466" t="s">
        <v>2092</v>
      </c>
      <c r="B466">
        <v>640</v>
      </c>
    </row>
    <row r="467" spans="1:2" x14ac:dyDescent="0.25">
      <c r="A467" t="s">
        <v>2093</v>
      </c>
      <c r="B467">
        <v>372</v>
      </c>
    </row>
    <row r="468" spans="1:2" x14ac:dyDescent="0.25">
      <c r="A468" t="s">
        <v>19005</v>
      </c>
      <c r="B468">
        <v>-999</v>
      </c>
    </row>
    <row r="469" spans="1:2" x14ac:dyDescent="0.25">
      <c r="A469" t="s">
        <v>2094</v>
      </c>
      <c r="B469">
        <v>47</v>
      </c>
    </row>
    <row r="470" spans="1:2" x14ac:dyDescent="0.25">
      <c r="A470" t="s">
        <v>2095</v>
      </c>
      <c r="B470">
        <v>26</v>
      </c>
    </row>
    <row r="471" spans="1:2" x14ac:dyDescent="0.25">
      <c r="A471" t="s">
        <v>2096</v>
      </c>
      <c r="B471">
        <v>484</v>
      </c>
    </row>
    <row r="472" spans="1:2" x14ac:dyDescent="0.25">
      <c r="A472" t="s">
        <v>2097</v>
      </c>
      <c r="B472">
        <v>67</v>
      </c>
    </row>
    <row r="473" spans="1:2" x14ac:dyDescent="0.25">
      <c r="A473" t="s">
        <v>2098</v>
      </c>
      <c r="B473">
        <v>175</v>
      </c>
    </row>
    <row r="474" spans="1:2" x14ac:dyDescent="0.25">
      <c r="A474" t="s">
        <v>2099</v>
      </c>
      <c r="B474">
        <v>623</v>
      </c>
    </row>
    <row r="475" spans="1:2" x14ac:dyDescent="0.25">
      <c r="A475" t="s">
        <v>2100</v>
      </c>
      <c r="B475">
        <v>3</v>
      </c>
    </row>
    <row r="476" spans="1:2" x14ac:dyDescent="0.25">
      <c r="A476" t="s">
        <v>2101</v>
      </c>
      <c r="B476">
        <v>17</v>
      </c>
    </row>
    <row r="477" spans="1:2" x14ac:dyDescent="0.25">
      <c r="A477" t="s">
        <v>2102</v>
      </c>
      <c r="B477">
        <v>0</v>
      </c>
    </row>
    <row r="478" spans="1:2" x14ac:dyDescent="0.25">
      <c r="A478" t="s">
        <v>2103</v>
      </c>
      <c r="B478">
        <v>0</v>
      </c>
    </row>
    <row r="479" spans="1:2" x14ac:dyDescent="0.25">
      <c r="A479" t="s">
        <v>2104</v>
      </c>
      <c r="B479">
        <v>154</v>
      </c>
    </row>
    <row r="480" spans="1:2" x14ac:dyDescent="0.25">
      <c r="A480" t="s">
        <v>2105</v>
      </c>
      <c r="B480">
        <v>0</v>
      </c>
    </row>
    <row r="481" spans="1:2" x14ac:dyDescent="0.25">
      <c r="A481" t="s">
        <v>2106</v>
      </c>
      <c r="B481">
        <v>26</v>
      </c>
    </row>
    <row r="482" spans="1:2" x14ac:dyDescent="0.25">
      <c r="A482" t="s">
        <v>2107</v>
      </c>
      <c r="B482">
        <v>0</v>
      </c>
    </row>
    <row r="483" spans="1:2" x14ac:dyDescent="0.25">
      <c r="A483" t="s">
        <v>2108</v>
      </c>
      <c r="B483">
        <v>0</v>
      </c>
    </row>
    <row r="484" spans="1:2" x14ac:dyDescent="0.25">
      <c r="A484" t="s">
        <v>2109</v>
      </c>
      <c r="B484">
        <v>0</v>
      </c>
    </row>
    <row r="485" spans="1:2" x14ac:dyDescent="0.25">
      <c r="A485" t="s">
        <v>2110</v>
      </c>
      <c r="B485">
        <v>0</v>
      </c>
    </row>
    <row r="486" spans="1:2" x14ac:dyDescent="0.25">
      <c r="A486" t="s">
        <v>2111</v>
      </c>
      <c r="B486">
        <v>0</v>
      </c>
    </row>
    <row r="487" spans="1:2" x14ac:dyDescent="0.25">
      <c r="A487" t="s">
        <v>2112</v>
      </c>
      <c r="B487">
        <v>11</v>
      </c>
    </row>
    <row r="488" spans="1:2" x14ac:dyDescent="0.25">
      <c r="A488" t="s">
        <v>2113</v>
      </c>
      <c r="B488">
        <v>21</v>
      </c>
    </row>
    <row r="489" spans="1:2" x14ac:dyDescent="0.25">
      <c r="A489" t="s">
        <v>2114</v>
      </c>
      <c r="B489">
        <v>218</v>
      </c>
    </row>
    <row r="490" spans="1:2" x14ac:dyDescent="0.25">
      <c r="A490" t="s">
        <v>2115</v>
      </c>
      <c r="B490">
        <v>6</v>
      </c>
    </row>
    <row r="491" spans="1:2" x14ac:dyDescent="0.25">
      <c r="A491" t="s">
        <v>2116</v>
      </c>
      <c r="B491">
        <v>167</v>
      </c>
    </row>
    <row r="492" spans="1:2" x14ac:dyDescent="0.25">
      <c r="A492" t="s">
        <v>2117</v>
      </c>
      <c r="B492">
        <v>0</v>
      </c>
    </row>
    <row r="493" spans="1:2" x14ac:dyDescent="0.25">
      <c r="A493" t="s">
        <v>2118</v>
      </c>
      <c r="B493">
        <v>623</v>
      </c>
    </row>
    <row r="494" spans="1:2" x14ac:dyDescent="0.25">
      <c r="A494" t="s">
        <v>2119</v>
      </c>
      <c r="B494">
        <v>3</v>
      </c>
    </row>
    <row r="495" spans="1:2" x14ac:dyDescent="0.25">
      <c r="A495" t="s">
        <v>2120</v>
      </c>
      <c r="B495">
        <v>13</v>
      </c>
    </row>
    <row r="496" spans="1:2" x14ac:dyDescent="0.25">
      <c r="A496" t="s">
        <v>2121</v>
      </c>
      <c r="B496">
        <v>7</v>
      </c>
    </row>
    <row r="497" spans="1:2" x14ac:dyDescent="0.25">
      <c r="A497" t="s">
        <v>2122</v>
      </c>
      <c r="B497">
        <v>10</v>
      </c>
    </row>
    <row r="498" spans="1:2" x14ac:dyDescent="0.25">
      <c r="A498" t="s">
        <v>2123</v>
      </c>
      <c r="B498">
        <v>17</v>
      </c>
    </row>
    <row r="499" spans="1:2" x14ac:dyDescent="0.25">
      <c r="A499" t="s">
        <v>2124</v>
      </c>
      <c r="B499">
        <v>24</v>
      </c>
    </row>
    <row r="500" spans="1:2" x14ac:dyDescent="0.25">
      <c r="A500" t="s">
        <v>2125</v>
      </c>
      <c r="B500">
        <v>40</v>
      </c>
    </row>
    <row r="501" spans="1:2" x14ac:dyDescent="0.25">
      <c r="A501" t="s">
        <v>2126</v>
      </c>
      <c r="B501">
        <v>72</v>
      </c>
    </row>
    <row r="502" spans="1:2" x14ac:dyDescent="0.25">
      <c r="A502" t="s">
        <v>2127</v>
      </c>
      <c r="B502">
        <v>186</v>
      </c>
    </row>
    <row r="503" spans="1:2" x14ac:dyDescent="0.25">
      <c r="A503" t="s">
        <v>2128</v>
      </c>
      <c r="B503">
        <v>11</v>
      </c>
    </row>
    <row r="504" spans="1:2" x14ac:dyDescent="0.25">
      <c r="A504" t="s">
        <v>2129</v>
      </c>
      <c r="B504">
        <v>8</v>
      </c>
    </row>
    <row r="505" spans="1:2" x14ac:dyDescent="0.25">
      <c r="A505" t="s">
        <v>2130</v>
      </c>
      <c r="B505">
        <v>12</v>
      </c>
    </row>
    <row r="506" spans="1:2" x14ac:dyDescent="0.25">
      <c r="A506" t="s">
        <v>2131</v>
      </c>
      <c r="B506">
        <v>24</v>
      </c>
    </row>
    <row r="507" spans="1:2" x14ac:dyDescent="0.25">
      <c r="A507" t="s">
        <v>2132</v>
      </c>
      <c r="B507">
        <v>18</v>
      </c>
    </row>
    <row r="508" spans="1:2" x14ac:dyDescent="0.25">
      <c r="A508" t="s">
        <v>2133</v>
      </c>
      <c r="B508">
        <v>9</v>
      </c>
    </row>
    <row r="509" spans="1:2" x14ac:dyDescent="0.25">
      <c r="A509" t="s">
        <v>2134</v>
      </c>
      <c r="B509">
        <v>48</v>
      </c>
    </row>
    <row r="510" spans="1:2" x14ac:dyDescent="0.25">
      <c r="A510" t="s">
        <v>2135</v>
      </c>
      <c r="B510">
        <v>50</v>
      </c>
    </row>
    <row r="511" spans="1:2" x14ac:dyDescent="0.25">
      <c r="A511" t="s">
        <v>2136</v>
      </c>
      <c r="B511">
        <v>180</v>
      </c>
    </row>
    <row r="512" spans="1:2" x14ac:dyDescent="0.25">
      <c r="A512" t="s">
        <v>2137</v>
      </c>
      <c r="B512">
        <v>2</v>
      </c>
    </row>
    <row r="513" spans="1:2" x14ac:dyDescent="0.25">
      <c r="A513" t="s">
        <v>2138</v>
      </c>
      <c r="B513">
        <v>6</v>
      </c>
    </row>
    <row r="514" spans="1:2" x14ac:dyDescent="0.25">
      <c r="A514" t="s">
        <v>2139</v>
      </c>
      <c r="B514">
        <v>6</v>
      </c>
    </row>
    <row r="515" spans="1:2" x14ac:dyDescent="0.25">
      <c r="A515" t="s">
        <v>2140</v>
      </c>
      <c r="B515">
        <v>6</v>
      </c>
    </row>
    <row r="516" spans="1:2" x14ac:dyDescent="0.25">
      <c r="A516" t="s">
        <v>2141</v>
      </c>
      <c r="B516">
        <v>4</v>
      </c>
    </row>
    <row r="517" spans="1:2" x14ac:dyDescent="0.25">
      <c r="A517" t="s">
        <v>2142</v>
      </c>
      <c r="B517">
        <v>1</v>
      </c>
    </row>
    <row r="518" spans="1:2" x14ac:dyDescent="0.25">
      <c r="A518" t="s">
        <v>2143</v>
      </c>
      <c r="B518">
        <v>1</v>
      </c>
    </row>
    <row r="519" spans="1:2" x14ac:dyDescent="0.25">
      <c r="A519" t="s">
        <v>2144</v>
      </c>
      <c r="B519">
        <v>1</v>
      </c>
    </row>
    <row r="520" spans="1:2" x14ac:dyDescent="0.25">
      <c r="A520" t="s">
        <v>2145</v>
      </c>
      <c r="B520">
        <v>27</v>
      </c>
    </row>
    <row r="521" spans="1:2" x14ac:dyDescent="0.25">
      <c r="A521" t="s">
        <v>2146</v>
      </c>
      <c r="B521">
        <v>10</v>
      </c>
    </row>
    <row r="522" spans="1:2" x14ac:dyDescent="0.25">
      <c r="A522" t="s">
        <v>2147</v>
      </c>
      <c r="B522">
        <v>15</v>
      </c>
    </row>
    <row r="523" spans="1:2" x14ac:dyDescent="0.25">
      <c r="A523" t="s">
        <v>2148</v>
      </c>
      <c r="B523">
        <v>17</v>
      </c>
    </row>
    <row r="524" spans="1:2" x14ac:dyDescent="0.25">
      <c r="A524" t="s">
        <v>2149</v>
      </c>
      <c r="B524">
        <v>24</v>
      </c>
    </row>
    <row r="525" spans="1:2" x14ac:dyDescent="0.25">
      <c r="A525" t="s">
        <v>2150</v>
      </c>
      <c r="B525">
        <v>13</v>
      </c>
    </row>
    <row r="526" spans="1:2" x14ac:dyDescent="0.25">
      <c r="A526" t="s">
        <v>2151</v>
      </c>
      <c r="B526">
        <v>12</v>
      </c>
    </row>
    <row r="527" spans="1:2" x14ac:dyDescent="0.25">
      <c r="A527" t="s">
        <v>2152</v>
      </c>
      <c r="B527">
        <v>25</v>
      </c>
    </row>
    <row r="528" spans="1:2" x14ac:dyDescent="0.25">
      <c r="A528" t="s">
        <v>2153</v>
      </c>
      <c r="B528">
        <v>29</v>
      </c>
    </row>
    <row r="529" spans="1:2" x14ac:dyDescent="0.25">
      <c r="A529" t="s">
        <v>2154</v>
      </c>
      <c r="B529">
        <v>145</v>
      </c>
    </row>
    <row r="530" spans="1:2" x14ac:dyDescent="0.25">
      <c r="A530" t="s">
        <v>2155</v>
      </c>
      <c r="B530">
        <v>5</v>
      </c>
    </row>
    <row r="531" spans="1:2" x14ac:dyDescent="0.25">
      <c r="A531" t="s">
        <v>2156</v>
      </c>
      <c r="B531">
        <v>9</v>
      </c>
    </row>
    <row r="532" spans="1:2" x14ac:dyDescent="0.25">
      <c r="A532" t="s">
        <v>2157</v>
      </c>
      <c r="B532">
        <v>8</v>
      </c>
    </row>
    <row r="533" spans="1:2" x14ac:dyDescent="0.25">
      <c r="A533" t="s">
        <v>2158</v>
      </c>
      <c r="B533">
        <v>13</v>
      </c>
    </row>
    <row r="534" spans="1:2" x14ac:dyDescent="0.25">
      <c r="A534" t="s">
        <v>2159</v>
      </c>
      <c r="B534">
        <v>11</v>
      </c>
    </row>
    <row r="535" spans="1:2" x14ac:dyDescent="0.25">
      <c r="A535" t="s">
        <v>2160</v>
      </c>
      <c r="B535">
        <v>9</v>
      </c>
    </row>
    <row r="536" spans="1:2" x14ac:dyDescent="0.25">
      <c r="A536" t="s">
        <v>2161</v>
      </c>
      <c r="B536">
        <v>12</v>
      </c>
    </row>
    <row r="537" spans="1:2" x14ac:dyDescent="0.25">
      <c r="A537" t="s">
        <v>2162</v>
      </c>
      <c r="B537">
        <v>26</v>
      </c>
    </row>
    <row r="538" spans="1:2" x14ac:dyDescent="0.25">
      <c r="A538" t="s">
        <v>2163</v>
      </c>
      <c r="B538">
        <v>93</v>
      </c>
    </row>
    <row r="539" spans="1:2" x14ac:dyDescent="0.25">
      <c r="A539" t="s">
        <v>2164</v>
      </c>
      <c r="B539">
        <v>31</v>
      </c>
    </row>
    <row r="540" spans="1:2" x14ac:dyDescent="0.25">
      <c r="A540" t="s">
        <v>2165</v>
      </c>
      <c r="B540">
        <v>51</v>
      </c>
    </row>
    <row r="541" spans="1:2" x14ac:dyDescent="0.25">
      <c r="A541" t="s">
        <v>2166</v>
      </c>
      <c r="B541">
        <v>50</v>
      </c>
    </row>
    <row r="542" spans="1:2" x14ac:dyDescent="0.25">
      <c r="A542" t="s">
        <v>2167</v>
      </c>
      <c r="B542">
        <v>77</v>
      </c>
    </row>
    <row r="543" spans="1:2" x14ac:dyDescent="0.25">
      <c r="A543" t="s">
        <v>2168</v>
      </c>
      <c r="B543">
        <v>63</v>
      </c>
    </row>
    <row r="544" spans="1:2" x14ac:dyDescent="0.25">
      <c r="A544" t="s">
        <v>2169</v>
      </c>
      <c r="B544">
        <v>55</v>
      </c>
    </row>
    <row r="545" spans="1:2" x14ac:dyDescent="0.25">
      <c r="A545" t="s">
        <v>2170</v>
      </c>
      <c r="B545">
        <v>126</v>
      </c>
    </row>
    <row r="546" spans="1:2" x14ac:dyDescent="0.25">
      <c r="A546" t="s">
        <v>2171</v>
      </c>
      <c r="B546">
        <v>178</v>
      </c>
    </row>
    <row r="547" spans="1:2" x14ac:dyDescent="0.25">
      <c r="A547" t="s">
        <v>2172</v>
      </c>
      <c r="B547">
        <v>631</v>
      </c>
    </row>
    <row r="548" spans="1:2" x14ac:dyDescent="0.25">
      <c r="A548" t="s">
        <v>2173</v>
      </c>
      <c r="B548">
        <v>383</v>
      </c>
    </row>
    <row r="549" spans="1:2" x14ac:dyDescent="0.25">
      <c r="A549" t="s">
        <v>2174</v>
      </c>
      <c r="B549">
        <v>2</v>
      </c>
    </row>
    <row r="550" spans="1:2" x14ac:dyDescent="0.25">
      <c r="A550" t="s">
        <v>2175</v>
      </c>
      <c r="B550">
        <v>2</v>
      </c>
    </row>
    <row r="551" spans="1:2" x14ac:dyDescent="0.25">
      <c r="A551" t="s">
        <v>2176</v>
      </c>
      <c r="B551">
        <v>0</v>
      </c>
    </row>
    <row r="552" spans="1:2" x14ac:dyDescent="0.25">
      <c r="A552" t="s">
        <v>2177</v>
      </c>
      <c r="B552">
        <v>1</v>
      </c>
    </row>
    <row r="553" spans="1:2" x14ac:dyDescent="0.25">
      <c r="A553" t="s">
        <v>2178</v>
      </c>
      <c r="B553">
        <v>101</v>
      </c>
    </row>
    <row r="554" spans="1:2" x14ac:dyDescent="0.25">
      <c r="A554" t="s">
        <v>2179</v>
      </c>
      <c r="B554">
        <v>1</v>
      </c>
    </row>
    <row r="555" spans="1:2" x14ac:dyDescent="0.25">
      <c r="A555" t="s">
        <v>2180</v>
      </c>
      <c r="B555">
        <v>490</v>
      </c>
    </row>
    <row r="556" spans="1:2" x14ac:dyDescent="0.25">
      <c r="A556" t="s">
        <v>2181</v>
      </c>
      <c r="B556">
        <v>637</v>
      </c>
    </row>
    <row r="557" spans="1:2" x14ac:dyDescent="0.25">
      <c r="A557" t="s">
        <v>2182</v>
      </c>
      <c r="B557">
        <v>583</v>
      </c>
    </row>
    <row r="558" spans="1:2" x14ac:dyDescent="0.25">
      <c r="A558" t="s">
        <v>19006</v>
      </c>
      <c r="B558">
        <v>-999</v>
      </c>
    </row>
    <row r="559" spans="1:2" x14ac:dyDescent="0.25">
      <c r="A559" t="s">
        <v>19007</v>
      </c>
      <c r="B559">
        <v>-999</v>
      </c>
    </row>
    <row r="560" spans="1:2" x14ac:dyDescent="0.25">
      <c r="A560" t="s">
        <v>19008</v>
      </c>
      <c r="B560">
        <v>-999</v>
      </c>
    </row>
    <row r="561" spans="1:2" x14ac:dyDescent="0.25">
      <c r="A561" t="s">
        <v>19009</v>
      </c>
      <c r="B561">
        <v>-999</v>
      </c>
    </row>
    <row r="562" spans="1:2" x14ac:dyDescent="0.25">
      <c r="A562" t="s">
        <v>19010</v>
      </c>
      <c r="B562">
        <v>-999</v>
      </c>
    </row>
    <row r="563" spans="1:2" x14ac:dyDescent="0.25">
      <c r="A563" t="s">
        <v>19011</v>
      </c>
      <c r="B563">
        <v>-999</v>
      </c>
    </row>
    <row r="564" spans="1:2" x14ac:dyDescent="0.25">
      <c r="A564" t="s">
        <v>19012</v>
      </c>
      <c r="B564">
        <v>-999</v>
      </c>
    </row>
    <row r="565" spans="1:2" x14ac:dyDescent="0.25">
      <c r="A565" t="s">
        <v>19013</v>
      </c>
      <c r="B565">
        <v>-999</v>
      </c>
    </row>
    <row r="566" spans="1:2" x14ac:dyDescent="0.25">
      <c r="A566" t="s">
        <v>2183</v>
      </c>
      <c r="B566">
        <v>22</v>
      </c>
    </row>
    <row r="567" spans="1:2" x14ac:dyDescent="0.25">
      <c r="A567" t="s">
        <v>2184</v>
      </c>
      <c r="B567">
        <v>0</v>
      </c>
    </row>
    <row r="568" spans="1:2" x14ac:dyDescent="0.25">
      <c r="A568" t="s">
        <v>2185</v>
      </c>
      <c r="B568">
        <v>15</v>
      </c>
    </row>
    <row r="569" spans="1:2" x14ac:dyDescent="0.25">
      <c r="A569" t="s">
        <v>2186</v>
      </c>
      <c r="B569">
        <v>14</v>
      </c>
    </row>
    <row r="570" spans="1:2" x14ac:dyDescent="0.25">
      <c r="A570" t="s">
        <v>2187</v>
      </c>
      <c r="B570">
        <v>0</v>
      </c>
    </row>
    <row r="571" spans="1:2" x14ac:dyDescent="0.25">
      <c r="A571" t="s">
        <v>2188</v>
      </c>
      <c r="B571">
        <v>14</v>
      </c>
    </row>
    <row r="572" spans="1:2" x14ac:dyDescent="0.25">
      <c r="A572" t="s">
        <v>2189</v>
      </c>
      <c r="B572">
        <v>4</v>
      </c>
    </row>
    <row r="573" spans="1:2" x14ac:dyDescent="0.25">
      <c r="A573" t="s">
        <v>2190</v>
      </c>
      <c r="B573">
        <v>118</v>
      </c>
    </row>
    <row r="574" spans="1:2" x14ac:dyDescent="0.25">
      <c r="A574" t="s">
        <v>2191</v>
      </c>
      <c r="B574">
        <v>328</v>
      </c>
    </row>
    <row r="575" spans="1:2" x14ac:dyDescent="0.25">
      <c r="A575" t="s">
        <v>2192</v>
      </c>
      <c r="B575">
        <v>122</v>
      </c>
    </row>
    <row r="576" spans="1:2" x14ac:dyDescent="0.25">
      <c r="A576" t="s">
        <v>2193</v>
      </c>
      <c r="B576">
        <v>637</v>
      </c>
    </row>
    <row r="577" spans="1:2" x14ac:dyDescent="0.25">
      <c r="A577" t="s">
        <v>2194</v>
      </c>
      <c r="B577">
        <v>72</v>
      </c>
    </row>
    <row r="578" spans="1:2" x14ac:dyDescent="0.25">
      <c r="A578" t="s">
        <v>2195</v>
      </c>
      <c r="B578">
        <v>7</v>
      </c>
    </row>
    <row r="579" spans="1:2" x14ac:dyDescent="0.25">
      <c r="A579" t="s">
        <v>2196</v>
      </c>
      <c r="B579">
        <v>158</v>
      </c>
    </row>
    <row r="580" spans="1:2" x14ac:dyDescent="0.25">
      <c r="A580" t="s">
        <v>2197</v>
      </c>
      <c r="B580">
        <v>63</v>
      </c>
    </row>
    <row r="581" spans="1:2" x14ac:dyDescent="0.25">
      <c r="A581" t="s">
        <v>2198</v>
      </c>
      <c r="B581">
        <v>300</v>
      </c>
    </row>
    <row r="582" spans="1:2" x14ac:dyDescent="0.25">
      <c r="A582" t="s">
        <v>2199</v>
      </c>
      <c r="B582">
        <v>415</v>
      </c>
    </row>
    <row r="583" spans="1:2" x14ac:dyDescent="0.25">
      <c r="A583" t="s">
        <v>2200</v>
      </c>
      <c r="B583">
        <v>8</v>
      </c>
    </row>
    <row r="584" spans="1:2" x14ac:dyDescent="0.25">
      <c r="A584" t="s">
        <v>2201</v>
      </c>
      <c r="B584">
        <v>-999</v>
      </c>
    </row>
    <row r="585" spans="1:2" x14ac:dyDescent="0.25">
      <c r="A585" t="s">
        <v>19014</v>
      </c>
      <c r="B585">
        <v>-999</v>
      </c>
    </row>
    <row r="586" spans="1:2" x14ac:dyDescent="0.25">
      <c r="A586" t="s">
        <v>2202</v>
      </c>
      <c r="B586">
        <v>24</v>
      </c>
    </row>
    <row r="587" spans="1:2" x14ac:dyDescent="0.25">
      <c r="A587" t="s">
        <v>2203</v>
      </c>
      <c r="B587">
        <v>306</v>
      </c>
    </row>
    <row r="588" spans="1:2" x14ac:dyDescent="0.25">
      <c r="A588" t="s">
        <v>2204</v>
      </c>
      <c r="B588">
        <v>330</v>
      </c>
    </row>
    <row r="589" spans="1:2" x14ac:dyDescent="0.25">
      <c r="A589" t="s">
        <v>2205</v>
      </c>
      <c r="B589">
        <v>914</v>
      </c>
    </row>
    <row r="590" spans="1:2" x14ac:dyDescent="0.25">
      <c r="A590" t="s">
        <v>2206</v>
      </c>
      <c r="B590">
        <v>12</v>
      </c>
    </row>
    <row r="591" spans="1:2" x14ac:dyDescent="0.25">
      <c r="A591" t="s">
        <v>2207</v>
      </c>
      <c r="B591">
        <v>1</v>
      </c>
    </row>
    <row r="592" spans="1:2" x14ac:dyDescent="0.25">
      <c r="A592" t="s">
        <v>2208</v>
      </c>
      <c r="B592">
        <v>0</v>
      </c>
    </row>
    <row r="593" spans="1:2" x14ac:dyDescent="0.25">
      <c r="A593" t="s">
        <v>2209</v>
      </c>
      <c r="B593">
        <v>0</v>
      </c>
    </row>
    <row r="594" spans="1:2" x14ac:dyDescent="0.25">
      <c r="A594" t="s">
        <v>2210</v>
      </c>
      <c r="B594">
        <v>0</v>
      </c>
    </row>
    <row r="595" spans="1:2" x14ac:dyDescent="0.25">
      <c r="A595" t="s">
        <v>2211</v>
      </c>
      <c r="B595">
        <v>0</v>
      </c>
    </row>
    <row r="596" spans="1:2" x14ac:dyDescent="0.25">
      <c r="A596" t="s">
        <v>2212</v>
      </c>
      <c r="B596">
        <v>0</v>
      </c>
    </row>
    <row r="597" spans="1:2" x14ac:dyDescent="0.25">
      <c r="A597" t="s">
        <v>2213</v>
      </c>
      <c r="B597">
        <v>13</v>
      </c>
    </row>
    <row r="598" spans="1:2" x14ac:dyDescent="0.25">
      <c r="A598" t="s">
        <v>2214</v>
      </c>
      <c r="B598">
        <v>0</v>
      </c>
    </row>
    <row r="599" spans="1:2" x14ac:dyDescent="0.25">
      <c r="A599" t="s">
        <v>2215</v>
      </c>
      <c r="B599">
        <v>0</v>
      </c>
    </row>
    <row r="600" spans="1:2" x14ac:dyDescent="0.25">
      <c r="A600" t="s">
        <v>2216</v>
      </c>
      <c r="B600">
        <v>0</v>
      </c>
    </row>
    <row r="601" spans="1:2" x14ac:dyDescent="0.25">
      <c r="A601" t="s">
        <v>2217</v>
      </c>
      <c r="B601">
        <v>0</v>
      </c>
    </row>
    <row r="602" spans="1:2" x14ac:dyDescent="0.25">
      <c r="A602" t="s">
        <v>2218</v>
      </c>
      <c r="B602">
        <v>0</v>
      </c>
    </row>
    <row r="603" spans="1:2" x14ac:dyDescent="0.25">
      <c r="A603" t="s">
        <v>2219</v>
      </c>
      <c r="B603">
        <v>0</v>
      </c>
    </row>
    <row r="604" spans="1:2" x14ac:dyDescent="0.25">
      <c r="A604" t="s">
        <v>2220</v>
      </c>
      <c r="B604">
        <v>0</v>
      </c>
    </row>
    <row r="605" spans="1:2" x14ac:dyDescent="0.25">
      <c r="A605" t="s">
        <v>2221</v>
      </c>
      <c r="B605">
        <v>0</v>
      </c>
    </row>
    <row r="606" spans="1:2" x14ac:dyDescent="0.25">
      <c r="A606" t="s">
        <v>2222</v>
      </c>
      <c r="B606">
        <v>0</v>
      </c>
    </row>
    <row r="607" spans="1:2" x14ac:dyDescent="0.25">
      <c r="A607" t="s">
        <v>2223</v>
      </c>
      <c r="B607">
        <v>14</v>
      </c>
    </row>
    <row r="608" spans="1:2" x14ac:dyDescent="0.25">
      <c r="A608" t="s">
        <v>2224</v>
      </c>
      <c r="B608">
        <v>2</v>
      </c>
    </row>
    <row r="609" spans="1:2" x14ac:dyDescent="0.25">
      <c r="A609" t="s">
        <v>2225</v>
      </c>
      <c r="B609">
        <v>1</v>
      </c>
    </row>
    <row r="610" spans="1:2" x14ac:dyDescent="0.25">
      <c r="A610" t="s">
        <v>2226</v>
      </c>
      <c r="B610">
        <v>0</v>
      </c>
    </row>
    <row r="611" spans="1:2" x14ac:dyDescent="0.25">
      <c r="A611" t="s">
        <v>2227</v>
      </c>
      <c r="B611">
        <v>0</v>
      </c>
    </row>
    <row r="612" spans="1:2" x14ac:dyDescent="0.25">
      <c r="A612" t="s">
        <v>2228</v>
      </c>
      <c r="B612">
        <v>0</v>
      </c>
    </row>
    <row r="613" spans="1:2" x14ac:dyDescent="0.25">
      <c r="A613" t="s">
        <v>2229</v>
      </c>
      <c r="B613">
        <v>0</v>
      </c>
    </row>
    <row r="614" spans="1:2" x14ac:dyDescent="0.25">
      <c r="A614" t="s">
        <v>2230</v>
      </c>
      <c r="B614">
        <v>0</v>
      </c>
    </row>
    <row r="615" spans="1:2" x14ac:dyDescent="0.25">
      <c r="A615" t="s">
        <v>2231</v>
      </c>
      <c r="B615">
        <v>9</v>
      </c>
    </row>
    <row r="616" spans="1:2" x14ac:dyDescent="0.25">
      <c r="A616" t="s">
        <v>2232</v>
      </c>
      <c r="B616">
        <v>0</v>
      </c>
    </row>
    <row r="617" spans="1:2" x14ac:dyDescent="0.25">
      <c r="A617" t="s">
        <v>2233</v>
      </c>
      <c r="B617">
        <v>0</v>
      </c>
    </row>
    <row r="618" spans="1:2" x14ac:dyDescent="0.25">
      <c r="A618" t="s">
        <v>2234</v>
      </c>
      <c r="B618">
        <v>0</v>
      </c>
    </row>
    <row r="619" spans="1:2" x14ac:dyDescent="0.25">
      <c r="A619" t="s">
        <v>2235</v>
      </c>
      <c r="B619">
        <v>0</v>
      </c>
    </row>
    <row r="620" spans="1:2" x14ac:dyDescent="0.25">
      <c r="A620" t="s">
        <v>2236</v>
      </c>
      <c r="B620">
        <v>1</v>
      </c>
    </row>
    <row r="621" spans="1:2" x14ac:dyDescent="0.25">
      <c r="A621" t="s">
        <v>2237</v>
      </c>
      <c r="B621">
        <v>1</v>
      </c>
    </row>
    <row r="622" spans="1:2" x14ac:dyDescent="0.25">
      <c r="A622" t="s">
        <v>2238</v>
      </c>
      <c r="B622">
        <v>0</v>
      </c>
    </row>
    <row r="623" spans="1:2" x14ac:dyDescent="0.25">
      <c r="A623" t="s">
        <v>2239</v>
      </c>
      <c r="B623">
        <v>0</v>
      </c>
    </row>
    <row r="624" spans="1:2" x14ac:dyDescent="0.25">
      <c r="A624" t="s">
        <v>2240</v>
      </c>
      <c r="B624">
        <v>1</v>
      </c>
    </row>
    <row r="625" spans="1:2" x14ac:dyDescent="0.25">
      <c r="A625" t="s">
        <v>2241</v>
      </c>
      <c r="B625">
        <v>13</v>
      </c>
    </row>
    <row r="626" spans="1:2" x14ac:dyDescent="0.25">
      <c r="A626" t="s">
        <v>2242</v>
      </c>
      <c r="B626">
        <v>5</v>
      </c>
    </row>
    <row r="627" spans="1:2" x14ac:dyDescent="0.25">
      <c r="A627" t="s">
        <v>2243</v>
      </c>
      <c r="B627">
        <v>2</v>
      </c>
    </row>
    <row r="628" spans="1:2" x14ac:dyDescent="0.25">
      <c r="A628" t="s">
        <v>2244</v>
      </c>
      <c r="B628">
        <v>0</v>
      </c>
    </row>
    <row r="629" spans="1:2" x14ac:dyDescent="0.25">
      <c r="A629" t="s">
        <v>2245</v>
      </c>
      <c r="B629">
        <v>1</v>
      </c>
    </row>
    <row r="630" spans="1:2" x14ac:dyDescent="0.25">
      <c r="A630" t="s">
        <v>2246</v>
      </c>
      <c r="B630">
        <v>0</v>
      </c>
    </row>
    <row r="631" spans="1:2" x14ac:dyDescent="0.25">
      <c r="A631" t="s">
        <v>2247</v>
      </c>
      <c r="B631">
        <v>0</v>
      </c>
    </row>
    <row r="632" spans="1:2" x14ac:dyDescent="0.25">
      <c r="A632" t="s">
        <v>2248</v>
      </c>
      <c r="B632">
        <v>0</v>
      </c>
    </row>
    <row r="633" spans="1:2" x14ac:dyDescent="0.25">
      <c r="A633" t="s">
        <v>2249</v>
      </c>
      <c r="B633">
        <v>1</v>
      </c>
    </row>
    <row r="634" spans="1:2" x14ac:dyDescent="0.25">
      <c r="A634" t="s">
        <v>2250</v>
      </c>
      <c r="B634">
        <v>1</v>
      </c>
    </row>
    <row r="635" spans="1:2" x14ac:dyDescent="0.25">
      <c r="A635" t="s">
        <v>2251</v>
      </c>
      <c r="B635">
        <v>0</v>
      </c>
    </row>
    <row r="636" spans="1:2" x14ac:dyDescent="0.25">
      <c r="A636" t="s">
        <v>2252</v>
      </c>
      <c r="B636">
        <v>0</v>
      </c>
    </row>
    <row r="637" spans="1:2" x14ac:dyDescent="0.25">
      <c r="A637" t="s">
        <v>2253</v>
      </c>
      <c r="B637">
        <v>1</v>
      </c>
    </row>
    <row r="638" spans="1:2" x14ac:dyDescent="0.25">
      <c r="A638" t="s">
        <v>2254</v>
      </c>
      <c r="B638">
        <v>0</v>
      </c>
    </row>
    <row r="639" spans="1:2" x14ac:dyDescent="0.25">
      <c r="A639" t="s">
        <v>2255</v>
      </c>
      <c r="B639">
        <v>0</v>
      </c>
    </row>
    <row r="640" spans="1:2" x14ac:dyDescent="0.25">
      <c r="A640" t="s">
        <v>2256</v>
      </c>
      <c r="B640">
        <v>0</v>
      </c>
    </row>
    <row r="641" spans="1:2" x14ac:dyDescent="0.25">
      <c r="A641" t="s">
        <v>2257</v>
      </c>
      <c r="B641">
        <v>0</v>
      </c>
    </row>
    <row r="642" spans="1:2" x14ac:dyDescent="0.25">
      <c r="A642" t="s">
        <v>2258</v>
      </c>
      <c r="B642">
        <v>1</v>
      </c>
    </row>
    <row r="643" spans="1:2" x14ac:dyDescent="0.25">
      <c r="A643" t="s">
        <v>2259</v>
      </c>
      <c r="B643">
        <v>7</v>
      </c>
    </row>
    <row r="644" spans="1:2" x14ac:dyDescent="0.25">
      <c r="A644" t="s">
        <v>2260</v>
      </c>
      <c r="B644">
        <v>4</v>
      </c>
    </row>
    <row r="645" spans="1:2" x14ac:dyDescent="0.25">
      <c r="A645" t="s">
        <v>2261</v>
      </c>
      <c r="B645">
        <v>8</v>
      </c>
    </row>
    <row r="646" spans="1:2" x14ac:dyDescent="0.25">
      <c r="A646" t="s">
        <v>2262</v>
      </c>
      <c r="B646">
        <v>0</v>
      </c>
    </row>
    <row r="647" spans="1:2" x14ac:dyDescent="0.25">
      <c r="A647" t="s">
        <v>2263</v>
      </c>
      <c r="B647">
        <v>0</v>
      </c>
    </row>
    <row r="648" spans="1:2" x14ac:dyDescent="0.25">
      <c r="A648" t="s">
        <v>2264</v>
      </c>
      <c r="B648">
        <v>0</v>
      </c>
    </row>
    <row r="649" spans="1:2" x14ac:dyDescent="0.25">
      <c r="A649" t="s">
        <v>2265</v>
      </c>
      <c r="B649">
        <v>0</v>
      </c>
    </row>
    <row r="650" spans="1:2" x14ac:dyDescent="0.25">
      <c r="A650" t="s">
        <v>2266</v>
      </c>
      <c r="B650">
        <v>0</v>
      </c>
    </row>
    <row r="651" spans="1:2" x14ac:dyDescent="0.25">
      <c r="A651" t="s">
        <v>2267</v>
      </c>
      <c r="B651">
        <v>0</v>
      </c>
    </row>
    <row r="652" spans="1:2" x14ac:dyDescent="0.25">
      <c r="A652" t="s">
        <v>2268</v>
      </c>
      <c r="B652">
        <v>1</v>
      </c>
    </row>
    <row r="653" spans="1:2" x14ac:dyDescent="0.25">
      <c r="A653" t="s">
        <v>2269</v>
      </c>
      <c r="B653">
        <v>0</v>
      </c>
    </row>
    <row r="654" spans="1:2" x14ac:dyDescent="0.25">
      <c r="A654" t="s">
        <v>2270</v>
      </c>
      <c r="B654">
        <v>0</v>
      </c>
    </row>
    <row r="655" spans="1:2" x14ac:dyDescent="0.25">
      <c r="A655" t="s">
        <v>2271</v>
      </c>
      <c r="B655">
        <v>0</v>
      </c>
    </row>
    <row r="656" spans="1:2" x14ac:dyDescent="0.25">
      <c r="A656" t="s">
        <v>2272</v>
      </c>
      <c r="B656">
        <v>0</v>
      </c>
    </row>
    <row r="657" spans="1:2" x14ac:dyDescent="0.25">
      <c r="A657" t="s">
        <v>2273</v>
      </c>
      <c r="B657">
        <v>1</v>
      </c>
    </row>
    <row r="658" spans="1:2" x14ac:dyDescent="0.25">
      <c r="A658" t="s">
        <v>2274</v>
      </c>
      <c r="B658">
        <v>0</v>
      </c>
    </row>
    <row r="659" spans="1:2" x14ac:dyDescent="0.25">
      <c r="A659" t="s">
        <v>2275</v>
      </c>
      <c r="B659">
        <v>0</v>
      </c>
    </row>
    <row r="660" spans="1:2" x14ac:dyDescent="0.25">
      <c r="A660" t="s">
        <v>2276</v>
      </c>
      <c r="B660">
        <v>2</v>
      </c>
    </row>
    <row r="661" spans="1:2" x14ac:dyDescent="0.25">
      <c r="A661" t="s">
        <v>2277</v>
      </c>
      <c r="B661">
        <v>12</v>
      </c>
    </row>
    <row r="662" spans="1:2" x14ac:dyDescent="0.25">
      <c r="A662" t="s">
        <v>2278</v>
      </c>
      <c r="B662">
        <v>9</v>
      </c>
    </row>
    <row r="663" spans="1:2" x14ac:dyDescent="0.25">
      <c r="A663" t="s">
        <v>2279</v>
      </c>
      <c r="B663">
        <v>9</v>
      </c>
    </row>
    <row r="664" spans="1:2" x14ac:dyDescent="0.25">
      <c r="A664" t="s">
        <v>2280</v>
      </c>
      <c r="B664">
        <v>0</v>
      </c>
    </row>
    <row r="665" spans="1:2" x14ac:dyDescent="0.25">
      <c r="A665" t="s">
        <v>2281</v>
      </c>
      <c r="B665">
        <v>0</v>
      </c>
    </row>
    <row r="666" spans="1:2" x14ac:dyDescent="0.25">
      <c r="A666" t="s">
        <v>2282</v>
      </c>
      <c r="B666">
        <v>0</v>
      </c>
    </row>
    <row r="667" spans="1:2" x14ac:dyDescent="0.25">
      <c r="A667" t="s">
        <v>2283</v>
      </c>
      <c r="B667">
        <v>0</v>
      </c>
    </row>
    <row r="668" spans="1:2" x14ac:dyDescent="0.25">
      <c r="A668" t="s">
        <v>2284</v>
      </c>
      <c r="B668">
        <v>0</v>
      </c>
    </row>
    <row r="669" spans="1:2" x14ac:dyDescent="0.25">
      <c r="A669" t="s">
        <v>2285</v>
      </c>
      <c r="B669">
        <v>2</v>
      </c>
    </row>
    <row r="670" spans="1:2" x14ac:dyDescent="0.25">
      <c r="A670" t="s">
        <v>2286</v>
      </c>
      <c r="B670">
        <v>0</v>
      </c>
    </row>
    <row r="671" spans="1:2" x14ac:dyDescent="0.25">
      <c r="A671" t="s">
        <v>2287</v>
      </c>
      <c r="B671">
        <v>0</v>
      </c>
    </row>
    <row r="672" spans="1:2" x14ac:dyDescent="0.25">
      <c r="A672" t="s">
        <v>2288</v>
      </c>
      <c r="B672">
        <v>0</v>
      </c>
    </row>
    <row r="673" spans="1:2" x14ac:dyDescent="0.25">
      <c r="A673" t="s">
        <v>2289</v>
      </c>
      <c r="B673">
        <v>2</v>
      </c>
    </row>
    <row r="674" spans="1:2" x14ac:dyDescent="0.25">
      <c r="A674" t="s">
        <v>2290</v>
      </c>
      <c r="B674">
        <v>1</v>
      </c>
    </row>
    <row r="675" spans="1:2" x14ac:dyDescent="0.25">
      <c r="A675" t="s">
        <v>2291</v>
      </c>
      <c r="B675">
        <v>2</v>
      </c>
    </row>
    <row r="676" spans="1:2" x14ac:dyDescent="0.25">
      <c r="A676" t="s">
        <v>2292</v>
      </c>
      <c r="B676">
        <v>0</v>
      </c>
    </row>
    <row r="677" spans="1:2" x14ac:dyDescent="0.25">
      <c r="A677" t="s">
        <v>2293</v>
      </c>
      <c r="B677">
        <v>0</v>
      </c>
    </row>
    <row r="678" spans="1:2" x14ac:dyDescent="0.25">
      <c r="A678" t="s">
        <v>2294</v>
      </c>
      <c r="B678">
        <v>0</v>
      </c>
    </row>
    <row r="679" spans="1:2" x14ac:dyDescent="0.25">
      <c r="A679" t="s">
        <v>2295</v>
      </c>
      <c r="B679">
        <v>16</v>
      </c>
    </row>
    <row r="680" spans="1:2" x14ac:dyDescent="0.25">
      <c r="A680" t="s">
        <v>2296</v>
      </c>
      <c r="B680">
        <v>10</v>
      </c>
    </row>
    <row r="681" spans="1:2" x14ac:dyDescent="0.25">
      <c r="A681" t="s">
        <v>2297</v>
      </c>
      <c r="B681">
        <v>64</v>
      </c>
    </row>
    <row r="682" spans="1:2" x14ac:dyDescent="0.25">
      <c r="A682" t="s">
        <v>2298</v>
      </c>
      <c r="B682">
        <v>0</v>
      </c>
    </row>
    <row r="683" spans="1:2" x14ac:dyDescent="0.25">
      <c r="A683" t="s">
        <v>2299</v>
      </c>
      <c r="B683">
        <v>2</v>
      </c>
    </row>
    <row r="684" spans="1:2" x14ac:dyDescent="0.25">
      <c r="A684" t="s">
        <v>2300</v>
      </c>
      <c r="B684">
        <v>0</v>
      </c>
    </row>
    <row r="685" spans="1:2" x14ac:dyDescent="0.25">
      <c r="A685" t="s">
        <v>2301</v>
      </c>
      <c r="B685">
        <v>0</v>
      </c>
    </row>
    <row r="686" spans="1:2" x14ac:dyDescent="0.25">
      <c r="A686" t="s">
        <v>2302</v>
      </c>
      <c r="B686">
        <v>0</v>
      </c>
    </row>
    <row r="687" spans="1:2" x14ac:dyDescent="0.25">
      <c r="A687" t="s">
        <v>2303</v>
      </c>
      <c r="B687">
        <v>2</v>
      </c>
    </row>
    <row r="688" spans="1:2" x14ac:dyDescent="0.25">
      <c r="A688" t="s">
        <v>2304</v>
      </c>
      <c r="B688">
        <v>0</v>
      </c>
    </row>
    <row r="689" spans="1:2" x14ac:dyDescent="0.25">
      <c r="A689" t="s">
        <v>2305</v>
      </c>
      <c r="B689">
        <v>1</v>
      </c>
    </row>
    <row r="690" spans="1:2" x14ac:dyDescent="0.25">
      <c r="A690" t="s">
        <v>2306</v>
      </c>
      <c r="B690">
        <v>0</v>
      </c>
    </row>
    <row r="691" spans="1:2" x14ac:dyDescent="0.25">
      <c r="A691" t="s">
        <v>2307</v>
      </c>
      <c r="B691">
        <v>2</v>
      </c>
    </row>
    <row r="692" spans="1:2" x14ac:dyDescent="0.25">
      <c r="A692" t="s">
        <v>2308</v>
      </c>
      <c r="B692">
        <v>1</v>
      </c>
    </row>
    <row r="693" spans="1:2" x14ac:dyDescent="0.25">
      <c r="A693" t="s">
        <v>2309</v>
      </c>
      <c r="B693">
        <v>8</v>
      </c>
    </row>
    <row r="694" spans="1:2" x14ac:dyDescent="0.25">
      <c r="A694" t="s">
        <v>2310</v>
      </c>
      <c r="B694">
        <v>0</v>
      </c>
    </row>
    <row r="695" spans="1:2" x14ac:dyDescent="0.25">
      <c r="A695" t="s">
        <v>2311</v>
      </c>
      <c r="B695">
        <v>0</v>
      </c>
    </row>
    <row r="696" spans="1:2" x14ac:dyDescent="0.25">
      <c r="A696" t="s">
        <v>2312</v>
      </c>
      <c r="B696">
        <v>1</v>
      </c>
    </row>
    <row r="697" spans="1:2" x14ac:dyDescent="0.25">
      <c r="A697" t="s">
        <v>2313</v>
      </c>
      <c r="B697">
        <v>81</v>
      </c>
    </row>
    <row r="698" spans="1:2" x14ac:dyDescent="0.25">
      <c r="A698" t="s">
        <v>2314</v>
      </c>
      <c r="B698">
        <v>27</v>
      </c>
    </row>
    <row r="699" spans="1:2" x14ac:dyDescent="0.25">
      <c r="A699" t="s">
        <v>2315</v>
      </c>
      <c r="B699">
        <v>136</v>
      </c>
    </row>
    <row r="700" spans="1:2" x14ac:dyDescent="0.25">
      <c r="A700" t="s">
        <v>2316</v>
      </c>
      <c r="B700">
        <v>0</v>
      </c>
    </row>
    <row r="701" spans="1:2" x14ac:dyDescent="0.25">
      <c r="A701" t="s">
        <v>2317</v>
      </c>
      <c r="B701">
        <v>0</v>
      </c>
    </row>
    <row r="702" spans="1:2" x14ac:dyDescent="0.25">
      <c r="A702" t="s">
        <v>2318</v>
      </c>
      <c r="B702">
        <v>0</v>
      </c>
    </row>
    <row r="703" spans="1:2" x14ac:dyDescent="0.25">
      <c r="A703" t="s">
        <v>2319</v>
      </c>
      <c r="B703">
        <v>0</v>
      </c>
    </row>
    <row r="704" spans="1:2" x14ac:dyDescent="0.25">
      <c r="A704" t="s">
        <v>2320</v>
      </c>
      <c r="B704">
        <v>0</v>
      </c>
    </row>
    <row r="705" spans="1:2" x14ac:dyDescent="0.25">
      <c r="A705" t="s">
        <v>2321</v>
      </c>
      <c r="B705">
        <v>6</v>
      </c>
    </row>
    <row r="706" spans="1:2" x14ac:dyDescent="0.25">
      <c r="A706" t="s">
        <v>2322</v>
      </c>
      <c r="B706">
        <v>0</v>
      </c>
    </row>
    <row r="707" spans="1:2" x14ac:dyDescent="0.25">
      <c r="A707" t="s">
        <v>2323</v>
      </c>
      <c r="B707">
        <v>2</v>
      </c>
    </row>
    <row r="708" spans="1:2" x14ac:dyDescent="0.25">
      <c r="A708" t="s">
        <v>2324</v>
      </c>
      <c r="B708">
        <v>0</v>
      </c>
    </row>
    <row r="709" spans="1:2" x14ac:dyDescent="0.25">
      <c r="A709" t="s">
        <v>2325</v>
      </c>
      <c r="B709">
        <v>24</v>
      </c>
    </row>
    <row r="710" spans="1:2" x14ac:dyDescent="0.25">
      <c r="A710" t="s">
        <v>2326</v>
      </c>
      <c r="B710">
        <v>6</v>
      </c>
    </row>
    <row r="711" spans="1:2" x14ac:dyDescent="0.25">
      <c r="A711" t="s">
        <v>2327</v>
      </c>
      <c r="B711">
        <v>20</v>
      </c>
    </row>
    <row r="712" spans="1:2" x14ac:dyDescent="0.25">
      <c r="A712" t="s">
        <v>2328</v>
      </c>
      <c r="B712">
        <v>0</v>
      </c>
    </row>
    <row r="713" spans="1:2" x14ac:dyDescent="0.25">
      <c r="A713" t="s">
        <v>2329</v>
      </c>
      <c r="B713">
        <v>0</v>
      </c>
    </row>
    <row r="714" spans="1:2" x14ac:dyDescent="0.25">
      <c r="A714" t="s">
        <v>2330</v>
      </c>
      <c r="B714">
        <v>3</v>
      </c>
    </row>
    <row r="715" spans="1:2" x14ac:dyDescent="0.25">
      <c r="A715" t="s">
        <v>2331</v>
      </c>
      <c r="B715">
        <v>197</v>
      </c>
    </row>
    <row r="716" spans="1:2" x14ac:dyDescent="0.25">
      <c r="A716" t="s">
        <v>2332</v>
      </c>
      <c r="B716">
        <v>96</v>
      </c>
    </row>
    <row r="717" spans="1:2" x14ac:dyDescent="0.25">
      <c r="A717" t="s">
        <v>2333</v>
      </c>
      <c r="B717">
        <v>314</v>
      </c>
    </row>
    <row r="718" spans="1:2" x14ac:dyDescent="0.25">
      <c r="A718" t="s">
        <v>2334</v>
      </c>
      <c r="B718">
        <v>0</v>
      </c>
    </row>
    <row r="719" spans="1:2" x14ac:dyDescent="0.25">
      <c r="A719" t="s">
        <v>2335</v>
      </c>
      <c r="B719">
        <v>0</v>
      </c>
    </row>
    <row r="720" spans="1:2" x14ac:dyDescent="0.25">
      <c r="A720" t="s">
        <v>2336</v>
      </c>
      <c r="B720">
        <v>0</v>
      </c>
    </row>
    <row r="721" spans="1:2" x14ac:dyDescent="0.25">
      <c r="A721" t="s">
        <v>2337</v>
      </c>
      <c r="B721">
        <v>0</v>
      </c>
    </row>
    <row r="722" spans="1:2" x14ac:dyDescent="0.25">
      <c r="A722" t="s">
        <v>2338</v>
      </c>
      <c r="B722">
        <v>0</v>
      </c>
    </row>
    <row r="723" spans="1:2" x14ac:dyDescent="0.25">
      <c r="A723" t="s">
        <v>2339</v>
      </c>
      <c r="B723">
        <v>4</v>
      </c>
    </row>
    <row r="724" spans="1:2" x14ac:dyDescent="0.25">
      <c r="A724" t="s">
        <v>2340</v>
      </c>
      <c r="B724">
        <v>0</v>
      </c>
    </row>
    <row r="725" spans="1:2" x14ac:dyDescent="0.25">
      <c r="A725" t="s">
        <v>2341</v>
      </c>
      <c r="B725">
        <v>5</v>
      </c>
    </row>
    <row r="726" spans="1:2" x14ac:dyDescent="0.25">
      <c r="A726" t="s">
        <v>2342</v>
      </c>
      <c r="B726">
        <v>0</v>
      </c>
    </row>
    <row r="727" spans="1:2" x14ac:dyDescent="0.25">
      <c r="A727" t="s">
        <v>2343</v>
      </c>
      <c r="B727">
        <v>105</v>
      </c>
    </row>
    <row r="728" spans="1:2" x14ac:dyDescent="0.25">
      <c r="A728" t="s">
        <v>2344</v>
      </c>
      <c r="B728">
        <v>16</v>
      </c>
    </row>
    <row r="729" spans="1:2" x14ac:dyDescent="0.25">
      <c r="A729" t="s">
        <v>2345</v>
      </c>
      <c r="B729">
        <v>21</v>
      </c>
    </row>
    <row r="730" spans="1:2" x14ac:dyDescent="0.25">
      <c r="A730" t="s">
        <v>2346</v>
      </c>
      <c r="B730">
        <v>0</v>
      </c>
    </row>
    <row r="731" spans="1:2" x14ac:dyDescent="0.25">
      <c r="A731" t="s">
        <v>2347</v>
      </c>
      <c r="B731">
        <v>0</v>
      </c>
    </row>
    <row r="732" spans="1:2" x14ac:dyDescent="0.25">
      <c r="A732" t="s">
        <v>2348</v>
      </c>
      <c r="B732">
        <v>0</v>
      </c>
    </row>
    <row r="733" spans="1:2" x14ac:dyDescent="0.25">
      <c r="A733" t="s">
        <v>2349</v>
      </c>
      <c r="B733">
        <v>465</v>
      </c>
    </row>
    <row r="734" spans="1:2" x14ac:dyDescent="0.25">
      <c r="A734" t="s">
        <v>2350</v>
      </c>
      <c r="B734">
        <v>254</v>
      </c>
    </row>
    <row r="735" spans="1:2" x14ac:dyDescent="0.25">
      <c r="A735" t="s">
        <v>2351</v>
      </c>
      <c r="B735">
        <v>535</v>
      </c>
    </row>
    <row r="736" spans="1:2" x14ac:dyDescent="0.25">
      <c r="A736" t="s">
        <v>2352</v>
      </c>
      <c r="B736">
        <v>0</v>
      </c>
    </row>
    <row r="737" spans="1:2" x14ac:dyDescent="0.25">
      <c r="A737" t="s">
        <v>2353</v>
      </c>
      <c r="B737">
        <v>3</v>
      </c>
    </row>
    <row r="738" spans="1:2" x14ac:dyDescent="0.25">
      <c r="A738" t="s">
        <v>2354</v>
      </c>
      <c r="B738">
        <v>0</v>
      </c>
    </row>
    <row r="739" spans="1:2" x14ac:dyDescent="0.25">
      <c r="A739" t="s">
        <v>2355</v>
      </c>
      <c r="B739">
        <v>0</v>
      </c>
    </row>
    <row r="740" spans="1:2" x14ac:dyDescent="0.25">
      <c r="A740" t="s">
        <v>2356</v>
      </c>
      <c r="B740">
        <v>0</v>
      </c>
    </row>
    <row r="741" spans="1:2" x14ac:dyDescent="0.25">
      <c r="A741" t="s">
        <v>2357</v>
      </c>
      <c r="B741">
        <v>37</v>
      </c>
    </row>
    <row r="742" spans="1:2" x14ac:dyDescent="0.25">
      <c r="A742" t="s">
        <v>2358</v>
      </c>
      <c r="B742">
        <v>2</v>
      </c>
    </row>
    <row r="743" spans="1:2" x14ac:dyDescent="0.25">
      <c r="A743" t="s">
        <v>2359</v>
      </c>
      <c r="B743">
        <v>8</v>
      </c>
    </row>
    <row r="744" spans="1:2" x14ac:dyDescent="0.25">
      <c r="A744" t="s">
        <v>2360</v>
      </c>
      <c r="B744">
        <v>0</v>
      </c>
    </row>
    <row r="745" spans="1:2" x14ac:dyDescent="0.25">
      <c r="A745" t="s">
        <v>2361</v>
      </c>
      <c r="B745">
        <v>134</v>
      </c>
    </row>
    <row r="746" spans="1:2" x14ac:dyDescent="0.25">
      <c r="A746" t="s">
        <v>2362</v>
      </c>
      <c r="B746">
        <v>25</v>
      </c>
    </row>
    <row r="747" spans="1:2" x14ac:dyDescent="0.25">
      <c r="A747" t="s">
        <v>2363</v>
      </c>
      <c r="B747">
        <v>53</v>
      </c>
    </row>
    <row r="748" spans="1:2" x14ac:dyDescent="0.25">
      <c r="A748" t="s">
        <v>2364</v>
      </c>
      <c r="B748">
        <v>0</v>
      </c>
    </row>
    <row r="749" spans="1:2" x14ac:dyDescent="0.25">
      <c r="A749" t="s">
        <v>2365</v>
      </c>
      <c r="B749">
        <v>0</v>
      </c>
    </row>
    <row r="750" spans="1:2" x14ac:dyDescent="0.25">
      <c r="A750" t="s">
        <v>2366</v>
      </c>
      <c r="B750">
        <v>8</v>
      </c>
    </row>
    <row r="751" spans="1:2" x14ac:dyDescent="0.25">
      <c r="A751" t="s">
        <v>2367</v>
      </c>
      <c r="B751">
        <v>805</v>
      </c>
    </row>
    <row r="752" spans="1:2" x14ac:dyDescent="0.25">
      <c r="A752" t="s">
        <v>2368</v>
      </c>
      <c r="B752">
        <v>407</v>
      </c>
    </row>
    <row r="753" spans="1:2" x14ac:dyDescent="0.25">
      <c r="A753" t="s">
        <v>2369</v>
      </c>
      <c r="B753">
        <v>171</v>
      </c>
    </row>
    <row r="754" spans="1:2" x14ac:dyDescent="0.25">
      <c r="A754" t="s">
        <v>2370</v>
      </c>
      <c r="B754">
        <v>75</v>
      </c>
    </row>
    <row r="755" spans="1:2" x14ac:dyDescent="0.25">
      <c r="A755" t="s">
        <v>2371</v>
      </c>
      <c r="B755">
        <v>116</v>
      </c>
    </row>
    <row r="756" spans="1:2" x14ac:dyDescent="0.25">
      <c r="A756" t="s">
        <v>2372</v>
      </c>
      <c r="B756">
        <v>58</v>
      </c>
    </row>
    <row r="757" spans="1:2" x14ac:dyDescent="0.25">
      <c r="A757" t="s">
        <v>2373</v>
      </c>
      <c r="B757">
        <v>8</v>
      </c>
    </row>
    <row r="758" spans="1:2" x14ac:dyDescent="0.25">
      <c r="A758" t="s">
        <v>2374</v>
      </c>
      <c r="B758">
        <v>17</v>
      </c>
    </row>
    <row r="759" spans="1:2" x14ac:dyDescent="0.25">
      <c r="A759" t="s">
        <v>2375</v>
      </c>
      <c r="B759">
        <v>0</v>
      </c>
    </row>
    <row r="760" spans="1:2" x14ac:dyDescent="0.25">
      <c r="A760" t="s">
        <v>2376</v>
      </c>
      <c r="B760">
        <v>0</v>
      </c>
    </row>
    <row r="761" spans="1:2" x14ac:dyDescent="0.25">
      <c r="A761" t="s">
        <v>2377</v>
      </c>
      <c r="B761">
        <v>24</v>
      </c>
    </row>
    <row r="762" spans="1:2" x14ac:dyDescent="0.25">
      <c r="A762" t="s">
        <v>2378</v>
      </c>
      <c r="B762">
        <v>0</v>
      </c>
    </row>
    <row r="763" spans="1:2" x14ac:dyDescent="0.25">
      <c r="A763" t="s">
        <v>2379</v>
      </c>
      <c r="B763">
        <v>0</v>
      </c>
    </row>
    <row r="764" spans="1:2" x14ac:dyDescent="0.25">
      <c r="A764" t="s">
        <v>2380</v>
      </c>
      <c r="B764">
        <v>2</v>
      </c>
    </row>
    <row r="765" spans="1:2" x14ac:dyDescent="0.25">
      <c r="A765" t="s">
        <v>2381</v>
      </c>
      <c r="B765">
        <v>0</v>
      </c>
    </row>
    <row r="766" spans="1:2" x14ac:dyDescent="0.25">
      <c r="A766" t="s">
        <v>2382</v>
      </c>
      <c r="B766">
        <v>0</v>
      </c>
    </row>
    <row r="767" spans="1:2" x14ac:dyDescent="0.25">
      <c r="A767" t="s">
        <v>2383</v>
      </c>
      <c r="B767">
        <v>2</v>
      </c>
    </row>
    <row r="768" spans="1:2" x14ac:dyDescent="0.25">
      <c r="A768" t="s">
        <v>2384</v>
      </c>
      <c r="B768">
        <v>0</v>
      </c>
    </row>
    <row r="769" spans="1:2" x14ac:dyDescent="0.25">
      <c r="A769" t="s">
        <v>2385</v>
      </c>
      <c r="B769">
        <v>0</v>
      </c>
    </row>
    <row r="770" spans="1:2" x14ac:dyDescent="0.25">
      <c r="A770" t="s">
        <v>2386</v>
      </c>
      <c r="B770">
        <v>0</v>
      </c>
    </row>
    <row r="771" spans="1:2" x14ac:dyDescent="0.25">
      <c r="A771" t="s">
        <v>2387</v>
      </c>
      <c r="B771">
        <v>5</v>
      </c>
    </row>
    <row r="772" spans="1:2" x14ac:dyDescent="0.25">
      <c r="A772" t="s">
        <v>2388</v>
      </c>
      <c r="B772">
        <v>0</v>
      </c>
    </row>
    <row r="773" spans="1:2" x14ac:dyDescent="0.25">
      <c r="A773" t="s">
        <v>2389</v>
      </c>
      <c r="B773">
        <v>27</v>
      </c>
    </row>
    <row r="774" spans="1:2" x14ac:dyDescent="0.25">
      <c r="A774" t="s">
        <v>2390</v>
      </c>
      <c r="B774">
        <v>31</v>
      </c>
    </row>
    <row r="775" spans="1:2" x14ac:dyDescent="0.25">
      <c r="A775" t="s">
        <v>2391</v>
      </c>
      <c r="B775">
        <v>116</v>
      </c>
    </row>
    <row r="776" spans="1:2" x14ac:dyDescent="0.25">
      <c r="A776" t="s">
        <v>2392</v>
      </c>
      <c r="B776">
        <v>53</v>
      </c>
    </row>
    <row r="777" spans="1:2" x14ac:dyDescent="0.25">
      <c r="A777" t="s">
        <v>2393</v>
      </c>
      <c r="B777">
        <v>34</v>
      </c>
    </row>
    <row r="778" spans="1:2" x14ac:dyDescent="0.25">
      <c r="A778" t="s">
        <v>2394</v>
      </c>
      <c r="B778">
        <v>7</v>
      </c>
    </row>
    <row r="779" spans="1:2" x14ac:dyDescent="0.25">
      <c r="A779" t="s">
        <v>2395</v>
      </c>
      <c r="B779">
        <v>12</v>
      </c>
    </row>
    <row r="780" spans="1:2" x14ac:dyDescent="0.25">
      <c r="A780" t="s">
        <v>2396</v>
      </c>
      <c r="B780">
        <v>53</v>
      </c>
    </row>
    <row r="781" spans="1:2" x14ac:dyDescent="0.25">
      <c r="A781" t="s">
        <v>2397</v>
      </c>
      <c r="B781">
        <v>63</v>
      </c>
    </row>
    <row r="782" spans="1:2" x14ac:dyDescent="0.25">
      <c r="A782" t="s">
        <v>2398</v>
      </c>
      <c r="B782">
        <v>-999</v>
      </c>
    </row>
    <row r="783" spans="1:2" x14ac:dyDescent="0.25">
      <c r="A783" t="s">
        <v>2399</v>
      </c>
      <c r="B783">
        <v>-999</v>
      </c>
    </row>
    <row r="784" spans="1:2" x14ac:dyDescent="0.25">
      <c r="A784" t="s">
        <v>2400</v>
      </c>
      <c r="B784">
        <v>-999</v>
      </c>
    </row>
    <row r="785" spans="1:2" x14ac:dyDescent="0.25">
      <c r="A785" t="s">
        <v>2401</v>
      </c>
      <c r="B785">
        <v>203</v>
      </c>
    </row>
    <row r="786" spans="1:2" x14ac:dyDescent="0.25">
      <c r="A786" t="s">
        <v>2402</v>
      </c>
      <c r="B786">
        <v>-999</v>
      </c>
    </row>
    <row r="787" spans="1:2" x14ac:dyDescent="0.25">
      <c r="A787" t="s">
        <v>2403</v>
      </c>
      <c r="B787">
        <v>59</v>
      </c>
    </row>
    <row r="788" spans="1:2" x14ac:dyDescent="0.25">
      <c r="A788" t="s">
        <v>2404</v>
      </c>
      <c r="B788">
        <v>33</v>
      </c>
    </row>
    <row r="789" spans="1:2" x14ac:dyDescent="0.25">
      <c r="A789" t="s">
        <v>10218</v>
      </c>
      <c r="B789">
        <v>415</v>
      </c>
    </row>
    <row r="790" spans="1:2" x14ac:dyDescent="0.25">
      <c r="A790" t="s">
        <v>10219</v>
      </c>
      <c r="B790">
        <v>8</v>
      </c>
    </row>
    <row r="791" spans="1:2" x14ac:dyDescent="0.25">
      <c r="A791" t="s">
        <v>10220</v>
      </c>
      <c r="B791">
        <v>637</v>
      </c>
    </row>
    <row r="792" spans="1:2" x14ac:dyDescent="0.25">
      <c r="A792" t="s">
        <v>10221</v>
      </c>
      <c r="B792">
        <v>583</v>
      </c>
    </row>
    <row r="793" spans="1:2" x14ac:dyDescent="0.25">
      <c r="A793" t="s">
        <v>19015</v>
      </c>
      <c r="B793">
        <v>-999</v>
      </c>
    </row>
    <row r="794" spans="1:2" x14ac:dyDescent="0.25">
      <c r="A794" t="s">
        <v>19016</v>
      </c>
      <c r="B794">
        <v>-999</v>
      </c>
    </row>
    <row r="795" spans="1:2" x14ac:dyDescent="0.25">
      <c r="A795" t="s">
        <v>19017</v>
      </c>
      <c r="B795">
        <v>-999</v>
      </c>
    </row>
    <row r="796" spans="1:2" x14ac:dyDescent="0.25">
      <c r="A796" t="s">
        <v>19018</v>
      </c>
      <c r="B796">
        <v>-999</v>
      </c>
    </row>
    <row r="797" spans="1:2" x14ac:dyDescent="0.25">
      <c r="A797" t="s">
        <v>19019</v>
      </c>
      <c r="B797">
        <v>-999</v>
      </c>
    </row>
    <row r="798" spans="1:2" x14ac:dyDescent="0.25">
      <c r="A798" t="s">
        <v>19020</v>
      </c>
      <c r="B798">
        <v>-999</v>
      </c>
    </row>
    <row r="799" spans="1:2" x14ac:dyDescent="0.25">
      <c r="A799" t="s">
        <v>19021</v>
      </c>
      <c r="B799">
        <v>-999</v>
      </c>
    </row>
    <row r="800" spans="1:2" x14ac:dyDescent="0.25">
      <c r="A800" t="s">
        <v>19022</v>
      </c>
      <c r="B800">
        <v>-999</v>
      </c>
    </row>
    <row r="801" spans="1:2" x14ac:dyDescent="0.25">
      <c r="A801" t="s">
        <v>19023</v>
      </c>
      <c r="B801">
        <v>-999</v>
      </c>
    </row>
    <row r="802" spans="1:2" x14ac:dyDescent="0.25">
      <c r="A802" t="s">
        <v>19024</v>
      </c>
      <c r="B802">
        <v>-999</v>
      </c>
    </row>
    <row r="803" spans="1:2" x14ac:dyDescent="0.25">
      <c r="A803" t="s">
        <v>19025</v>
      </c>
      <c r="B803">
        <v>-999</v>
      </c>
    </row>
    <row r="804" spans="1:2" x14ac:dyDescent="0.25">
      <c r="A804" t="s">
        <v>19026</v>
      </c>
      <c r="B804">
        <v>-999</v>
      </c>
    </row>
    <row r="805" spans="1:2" x14ac:dyDescent="0.25">
      <c r="A805" t="s">
        <v>19027</v>
      </c>
      <c r="B805">
        <v>-999</v>
      </c>
    </row>
    <row r="806" spans="1:2" x14ac:dyDescent="0.25">
      <c r="A806" t="s">
        <v>19028</v>
      </c>
      <c r="B806">
        <v>-999</v>
      </c>
    </row>
    <row r="807" spans="1:2" x14ac:dyDescent="0.25">
      <c r="A807" t="s">
        <v>19029</v>
      </c>
      <c r="B807">
        <v>-999</v>
      </c>
    </row>
    <row r="808" spans="1:2" x14ac:dyDescent="0.25">
      <c r="A808" t="s">
        <v>19030</v>
      </c>
      <c r="B808">
        <v>-999</v>
      </c>
    </row>
    <row r="809" spans="1:2" x14ac:dyDescent="0.25">
      <c r="A809" t="s">
        <v>19031</v>
      </c>
      <c r="B809">
        <v>-999</v>
      </c>
    </row>
    <row r="810" spans="1:2" x14ac:dyDescent="0.25">
      <c r="A810" t="s">
        <v>19032</v>
      </c>
      <c r="B810">
        <v>-999</v>
      </c>
    </row>
    <row r="811" spans="1:2" x14ac:dyDescent="0.25">
      <c r="A811" t="s">
        <v>19033</v>
      </c>
      <c r="B811">
        <v>-999</v>
      </c>
    </row>
    <row r="812" spans="1:2" x14ac:dyDescent="0.25">
      <c r="A812" t="s">
        <v>2405</v>
      </c>
      <c r="B812">
        <v>5639</v>
      </c>
    </row>
    <row r="813" spans="1:2" x14ac:dyDescent="0.25">
      <c r="A813" t="s">
        <v>2406</v>
      </c>
      <c r="B813">
        <v>2068</v>
      </c>
    </row>
    <row r="814" spans="1:2" x14ac:dyDescent="0.25">
      <c r="A814" t="s">
        <v>19034</v>
      </c>
      <c r="B814">
        <v>-999</v>
      </c>
    </row>
    <row r="815" spans="1:2" x14ac:dyDescent="0.25">
      <c r="A815" t="s">
        <v>19035</v>
      </c>
      <c r="B815">
        <v>-999</v>
      </c>
    </row>
    <row r="816" spans="1:2" x14ac:dyDescent="0.25">
      <c r="A816" t="s">
        <v>19036</v>
      </c>
      <c r="B816">
        <v>-999</v>
      </c>
    </row>
    <row r="817" spans="1:2" x14ac:dyDescent="0.25">
      <c r="A817" t="s">
        <v>2407</v>
      </c>
      <c r="B817">
        <v>840</v>
      </c>
    </row>
    <row r="818" spans="1:2" x14ac:dyDescent="0.25">
      <c r="A818" t="s">
        <v>2408</v>
      </c>
      <c r="B818">
        <v>946</v>
      </c>
    </row>
    <row r="819" spans="1:2" x14ac:dyDescent="0.25">
      <c r="A819" t="s">
        <v>2409</v>
      </c>
      <c r="B819">
        <v>46</v>
      </c>
    </row>
    <row r="820" spans="1:2" x14ac:dyDescent="0.25">
      <c r="A820" t="s">
        <v>2410</v>
      </c>
      <c r="B820">
        <v>0</v>
      </c>
    </row>
    <row r="821" spans="1:2" x14ac:dyDescent="0.25">
      <c r="A821" t="s">
        <v>2411</v>
      </c>
      <c r="B821">
        <v>982</v>
      </c>
    </row>
    <row r="822" spans="1:2" x14ac:dyDescent="0.25">
      <c r="A822" t="s">
        <v>2412</v>
      </c>
      <c r="B822">
        <v>1</v>
      </c>
    </row>
    <row r="823" spans="1:2" x14ac:dyDescent="0.25">
      <c r="A823" t="s">
        <v>2413</v>
      </c>
      <c r="B823">
        <v>29</v>
      </c>
    </row>
    <row r="824" spans="1:2" x14ac:dyDescent="0.25">
      <c r="A824" t="s">
        <v>2414</v>
      </c>
      <c r="B824">
        <v>927</v>
      </c>
    </row>
    <row r="825" spans="1:2" x14ac:dyDescent="0.25">
      <c r="A825" t="s">
        <v>2415</v>
      </c>
      <c r="B825">
        <v>6</v>
      </c>
    </row>
    <row r="826" spans="1:2" x14ac:dyDescent="0.25">
      <c r="A826" t="s">
        <v>2416</v>
      </c>
      <c r="B826">
        <v>1</v>
      </c>
    </row>
    <row r="827" spans="1:2" x14ac:dyDescent="0.25">
      <c r="A827" t="s">
        <v>2417</v>
      </c>
      <c r="B827">
        <v>112</v>
      </c>
    </row>
    <row r="828" spans="1:2" x14ac:dyDescent="0.25">
      <c r="A828" t="s">
        <v>2418</v>
      </c>
      <c r="B828">
        <v>707</v>
      </c>
    </row>
    <row r="829" spans="1:2" x14ac:dyDescent="0.25">
      <c r="A829" t="s">
        <v>2419</v>
      </c>
      <c r="B829">
        <v>0</v>
      </c>
    </row>
    <row r="830" spans="1:2" x14ac:dyDescent="0.25">
      <c r="A830" t="s">
        <v>2420</v>
      </c>
      <c r="B830">
        <v>1</v>
      </c>
    </row>
    <row r="831" spans="1:2" x14ac:dyDescent="0.25">
      <c r="A831" t="s">
        <v>2421</v>
      </c>
      <c r="B831">
        <v>319</v>
      </c>
    </row>
    <row r="832" spans="1:2" x14ac:dyDescent="0.25">
      <c r="A832" t="s">
        <v>2422</v>
      </c>
      <c r="B832">
        <v>0</v>
      </c>
    </row>
    <row r="833" spans="1:2" x14ac:dyDescent="0.25">
      <c r="A833" t="s">
        <v>2423</v>
      </c>
      <c r="B833">
        <v>91</v>
      </c>
    </row>
    <row r="834" spans="1:2" x14ac:dyDescent="0.25">
      <c r="A834" t="s">
        <v>2424</v>
      </c>
      <c r="B834">
        <v>631</v>
      </c>
    </row>
    <row r="835" spans="1:2" x14ac:dyDescent="0.25">
      <c r="A835" t="s">
        <v>2425</v>
      </c>
      <c r="B835">
        <v>5639</v>
      </c>
    </row>
    <row r="836" spans="1:2" x14ac:dyDescent="0.25">
      <c r="A836" t="s">
        <v>2426</v>
      </c>
      <c r="B836">
        <v>1242</v>
      </c>
    </row>
    <row r="837" spans="1:2" x14ac:dyDescent="0.25">
      <c r="A837" t="s">
        <v>2427</v>
      </c>
      <c r="B837">
        <v>779</v>
      </c>
    </row>
    <row r="838" spans="1:2" x14ac:dyDescent="0.25">
      <c r="A838" t="s">
        <v>2428</v>
      </c>
      <c r="B838">
        <v>135</v>
      </c>
    </row>
    <row r="839" spans="1:2" x14ac:dyDescent="0.25">
      <c r="A839" t="s">
        <v>2429</v>
      </c>
      <c r="B839">
        <v>213</v>
      </c>
    </row>
    <row r="840" spans="1:2" x14ac:dyDescent="0.25">
      <c r="A840" t="s">
        <v>2430</v>
      </c>
      <c r="B840">
        <v>1242</v>
      </c>
    </row>
    <row r="841" spans="1:2" x14ac:dyDescent="0.25">
      <c r="A841" t="s">
        <v>2431</v>
      </c>
      <c r="B841">
        <v>998</v>
      </c>
    </row>
    <row r="842" spans="1:2" x14ac:dyDescent="0.25">
      <c r="A842" t="s">
        <v>2432</v>
      </c>
      <c r="B842">
        <v>23</v>
      </c>
    </row>
    <row r="843" spans="1:2" x14ac:dyDescent="0.25">
      <c r="A843" t="s">
        <v>2433</v>
      </c>
      <c r="B843">
        <v>771</v>
      </c>
    </row>
    <row r="844" spans="1:2" x14ac:dyDescent="0.25">
      <c r="A844" t="s">
        <v>2434</v>
      </c>
      <c r="B844">
        <v>51</v>
      </c>
    </row>
    <row r="845" spans="1:2" x14ac:dyDescent="0.25">
      <c r="A845" t="s">
        <v>2435</v>
      </c>
      <c r="B845">
        <v>3</v>
      </c>
    </row>
    <row r="846" spans="1:2" x14ac:dyDescent="0.25">
      <c r="A846" t="s">
        <v>2436</v>
      </c>
      <c r="B846">
        <v>3</v>
      </c>
    </row>
    <row r="847" spans="1:2" x14ac:dyDescent="0.25">
      <c r="A847" t="s">
        <v>2437</v>
      </c>
      <c r="B847">
        <v>0</v>
      </c>
    </row>
    <row r="848" spans="1:2" x14ac:dyDescent="0.25">
      <c r="A848" t="s">
        <v>2438</v>
      </c>
      <c r="B848">
        <v>0</v>
      </c>
    </row>
    <row r="849" spans="1:2" x14ac:dyDescent="0.25">
      <c r="A849" t="s">
        <v>2439</v>
      </c>
      <c r="B849">
        <v>3</v>
      </c>
    </row>
    <row r="850" spans="1:2" x14ac:dyDescent="0.25">
      <c r="A850" t="s">
        <v>2440</v>
      </c>
      <c r="B850">
        <v>770</v>
      </c>
    </row>
    <row r="851" spans="1:2" x14ac:dyDescent="0.25">
      <c r="A851" t="s">
        <v>2441</v>
      </c>
      <c r="B851">
        <v>59</v>
      </c>
    </row>
    <row r="852" spans="1:2" x14ac:dyDescent="0.25">
      <c r="A852" t="s">
        <v>2442</v>
      </c>
      <c r="B852">
        <v>212</v>
      </c>
    </row>
    <row r="853" spans="1:2" x14ac:dyDescent="0.25">
      <c r="A853" t="s">
        <v>2443</v>
      </c>
      <c r="B853">
        <v>449</v>
      </c>
    </row>
    <row r="854" spans="1:2" x14ac:dyDescent="0.25">
      <c r="A854" t="s">
        <v>2444</v>
      </c>
      <c r="B854">
        <v>50</v>
      </c>
    </row>
    <row r="855" spans="1:2" x14ac:dyDescent="0.25">
      <c r="A855" t="s">
        <v>2445</v>
      </c>
      <c r="B855">
        <v>770</v>
      </c>
    </row>
    <row r="856" spans="1:2" x14ac:dyDescent="0.25">
      <c r="A856" t="s">
        <v>2446</v>
      </c>
      <c r="B856">
        <v>3026</v>
      </c>
    </row>
    <row r="857" spans="1:2" x14ac:dyDescent="0.25">
      <c r="A857" t="s">
        <v>2447</v>
      </c>
      <c r="B857">
        <v>186</v>
      </c>
    </row>
    <row r="858" spans="1:2" x14ac:dyDescent="0.25">
      <c r="A858" t="s">
        <v>19037</v>
      </c>
      <c r="B858">
        <v>-999</v>
      </c>
    </row>
    <row r="859" spans="1:2" x14ac:dyDescent="0.25">
      <c r="A859" t="s">
        <v>2448</v>
      </c>
      <c r="B859">
        <v>-999</v>
      </c>
    </row>
    <row r="860" spans="1:2" x14ac:dyDescent="0.25">
      <c r="A860" t="s">
        <v>2449</v>
      </c>
      <c r="B860">
        <v>-999</v>
      </c>
    </row>
    <row r="861" spans="1:2" x14ac:dyDescent="0.25">
      <c r="A861" t="s">
        <v>2450</v>
      </c>
      <c r="B861">
        <v>-999</v>
      </c>
    </row>
    <row r="862" spans="1:2" x14ac:dyDescent="0.25">
      <c r="A862" t="s">
        <v>19038</v>
      </c>
      <c r="B862">
        <v>-999</v>
      </c>
    </row>
    <row r="863" spans="1:2" x14ac:dyDescent="0.25">
      <c r="A863" t="s">
        <v>2451</v>
      </c>
      <c r="B863">
        <v>0</v>
      </c>
    </row>
    <row r="864" spans="1:2" x14ac:dyDescent="0.25">
      <c r="A864" t="s">
        <v>2452</v>
      </c>
      <c r="B864">
        <v>454</v>
      </c>
    </row>
    <row r="865" spans="1:2" x14ac:dyDescent="0.25">
      <c r="A865" t="s">
        <v>2453</v>
      </c>
      <c r="B865">
        <v>801</v>
      </c>
    </row>
    <row r="866" spans="1:2" x14ac:dyDescent="0.25">
      <c r="A866" t="s">
        <v>2454</v>
      </c>
      <c r="B866">
        <v>5</v>
      </c>
    </row>
    <row r="867" spans="1:2" x14ac:dyDescent="0.25">
      <c r="A867" t="s">
        <v>2455</v>
      </c>
      <c r="B867">
        <v>105</v>
      </c>
    </row>
    <row r="868" spans="1:2" x14ac:dyDescent="0.25">
      <c r="A868" t="s">
        <v>19039</v>
      </c>
      <c r="B868">
        <v>-999</v>
      </c>
    </row>
    <row r="869" spans="1:2" x14ac:dyDescent="0.25">
      <c r="A869" t="s">
        <v>19040</v>
      </c>
      <c r="B869">
        <v>-999</v>
      </c>
    </row>
    <row r="870" spans="1:2" x14ac:dyDescent="0.25">
      <c r="A870" t="s">
        <v>2456</v>
      </c>
      <c r="B870">
        <v>1365</v>
      </c>
    </row>
    <row r="871" spans="1:2" x14ac:dyDescent="0.25">
      <c r="A871" t="s">
        <v>2457</v>
      </c>
      <c r="B871">
        <v>1718</v>
      </c>
    </row>
    <row r="872" spans="1:2" x14ac:dyDescent="0.25">
      <c r="A872" t="s">
        <v>2458</v>
      </c>
      <c r="B872">
        <v>612</v>
      </c>
    </row>
    <row r="873" spans="1:2" x14ac:dyDescent="0.25">
      <c r="A873" t="s">
        <v>19041</v>
      </c>
      <c r="B873">
        <v>-999</v>
      </c>
    </row>
    <row r="874" spans="1:2" x14ac:dyDescent="0.25">
      <c r="A874" t="s">
        <v>2459</v>
      </c>
      <c r="B874">
        <v>318</v>
      </c>
    </row>
    <row r="875" spans="1:2" x14ac:dyDescent="0.25">
      <c r="A875" t="s">
        <v>2460</v>
      </c>
      <c r="B875">
        <v>246</v>
      </c>
    </row>
    <row r="876" spans="1:2" x14ac:dyDescent="0.25">
      <c r="A876" t="s">
        <v>2461</v>
      </c>
      <c r="B876">
        <v>505</v>
      </c>
    </row>
    <row r="877" spans="1:2" x14ac:dyDescent="0.25">
      <c r="A877" t="s">
        <v>2462</v>
      </c>
      <c r="B877">
        <v>36</v>
      </c>
    </row>
    <row r="878" spans="1:2" x14ac:dyDescent="0.25">
      <c r="A878" t="s">
        <v>2463</v>
      </c>
      <c r="B878">
        <v>129</v>
      </c>
    </row>
    <row r="879" spans="1:2" x14ac:dyDescent="0.25">
      <c r="A879" t="s">
        <v>2464</v>
      </c>
      <c r="B879">
        <v>575</v>
      </c>
    </row>
    <row r="880" spans="1:2" x14ac:dyDescent="0.25">
      <c r="A880" t="s">
        <v>2465</v>
      </c>
      <c r="B880">
        <v>15</v>
      </c>
    </row>
    <row r="881" spans="1:2" x14ac:dyDescent="0.25">
      <c r="A881" t="s">
        <v>2466</v>
      </c>
      <c r="B881">
        <v>52</v>
      </c>
    </row>
    <row r="882" spans="1:2" x14ac:dyDescent="0.25">
      <c r="A882" t="s">
        <v>2467</v>
      </c>
      <c r="B882">
        <v>0</v>
      </c>
    </row>
    <row r="883" spans="1:2" x14ac:dyDescent="0.25">
      <c r="A883" t="s">
        <v>2468</v>
      </c>
      <c r="B883">
        <v>1</v>
      </c>
    </row>
    <row r="884" spans="1:2" x14ac:dyDescent="0.25">
      <c r="A884" t="s">
        <v>2469</v>
      </c>
      <c r="B884">
        <v>100</v>
      </c>
    </row>
    <row r="885" spans="1:2" x14ac:dyDescent="0.25">
      <c r="A885" t="s">
        <v>2470</v>
      </c>
      <c r="B885">
        <v>0</v>
      </c>
    </row>
    <row r="886" spans="1:2" x14ac:dyDescent="0.25">
      <c r="A886" t="s">
        <v>2471</v>
      </c>
      <c r="B886">
        <v>0</v>
      </c>
    </row>
    <row r="887" spans="1:2" x14ac:dyDescent="0.25">
      <c r="A887" t="s">
        <v>2472</v>
      </c>
      <c r="B887">
        <v>17</v>
      </c>
    </row>
    <row r="888" spans="1:2" x14ac:dyDescent="0.25">
      <c r="A888" t="s">
        <v>2473</v>
      </c>
      <c r="B888">
        <v>0</v>
      </c>
    </row>
    <row r="889" spans="1:2" x14ac:dyDescent="0.25">
      <c r="A889" t="s">
        <v>2474</v>
      </c>
      <c r="B889">
        <v>9</v>
      </c>
    </row>
    <row r="890" spans="1:2" x14ac:dyDescent="0.25">
      <c r="A890" t="s">
        <v>2475</v>
      </c>
      <c r="B890">
        <v>52</v>
      </c>
    </row>
    <row r="891" spans="1:2" x14ac:dyDescent="0.25">
      <c r="A891" t="s">
        <v>2476</v>
      </c>
      <c r="B891">
        <v>4</v>
      </c>
    </row>
    <row r="892" spans="1:2" x14ac:dyDescent="0.25">
      <c r="A892" t="s">
        <v>2477</v>
      </c>
      <c r="B892">
        <v>7</v>
      </c>
    </row>
    <row r="893" spans="1:2" x14ac:dyDescent="0.25">
      <c r="A893" t="s">
        <v>2478</v>
      </c>
      <c r="B893">
        <v>1</v>
      </c>
    </row>
    <row r="894" spans="1:2" x14ac:dyDescent="0.25">
      <c r="A894" t="s">
        <v>2479</v>
      </c>
      <c r="B894">
        <v>182</v>
      </c>
    </row>
    <row r="895" spans="1:2" x14ac:dyDescent="0.25">
      <c r="A895" t="s">
        <v>2480</v>
      </c>
      <c r="B895">
        <v>1</v>
      </c>
    </row>
    <row r="896" spans="1:2" x14ac:dyDescent="0.25">
      <c r="A896" t="s">
        <v>2481</v>
      </c>
      <c r="B896">
        <v>134</v>
      </c>
    </row>
    <row r="897" spans="1:2" x14ac:dyDescent="0.25">
      <c r="A897" t="s">
        <v>2482</v>
      </c>
      <c r="B897">
        <v>0</v>
      </c>
    </row>
    <row r="898" spans="1:2" x14ac:dyDescent="0.25">
      <c r="A898" t="s">
        <v>2483</v>
      </c>
      <c r="B898">
        <v>575</v>
      </c>
    </row>
    <row r="899" spans="1:2" x14ac:dyDescent="0.25">
      <c r="A899" t="s">
        <v>2484</v>
      </c>
      <c r="B899">
        <v>5</v>
      </c>
    </row>
    <row r="900" spans="1:2" x14ac:dyDescent="0.25">
      <c r="A900" t="s">
        <v>2485</v>
      </c>
      <c r="B900">
        <v>14</v>
      </c>
    </row>
    <row r="901" spans="1:2" x14ac:dyDescent="0.25">
      <c r="A901" t="s">
        <v>2486</v>
      </c>
      <c r="B901">
        <v>9</v>
      </c>
    </row>
    <row r="902" spans="1:2" x14ac:dyDescent="0.25">
      <c r="A902" t="s">
        <v>2487</v>
      </c>
      <c r="B902">
        <v>14</v>
      </c>
    </row>
    <row r="903" spans="1:2" x14ac:dyDescent="0.25">
      <c r="A903" t="s">
        <v>2488</v>
      </c>
      <c r="B903">
        <v>25</v>
      </c>
    </row>
    <row r="904" spans="1:2" x14ac:dyDescent="0.25">
      <c r="A904" t="s">
        <v>2489</v>
      </c>
      <c r="B904">
        <v>22</v>
      </c>
    </row>
    <row r="905" spans="1:2" x14ac:dyDescent="0.25">
      <c r="A905" t="s">
        <v>2490</v>
      </c>
      <c r="B905">
        <v>44</v>
      </c>
    </row>
    <row r="906" spans="1:2" x14ac:dyDescent="0.25">
      <c r="A906" t="s">
        <v>2491</v>
      </c>
      <c r="B906">
        <v>45</v>
      </c>
    </row>
    <row r="907" spans="1:2" x14ac:dyDescent="0.25">
      <c r="A907" t="s">
        <v>2492</v>
      </c>
      <c r="B907">
        <v>178</v>
      </c>
    </row>
    <row r="908" spans="1:2" x14ac:dyDescent="0.25">
      <c r="A908" t="s">
        <v>2493</v>
      </c>
      <c r="B908">
        <v>17</v>
      </c>
    </row>
    <row r="909" spans="1:2" x14ac:dyDescent="0.25">
      <c r="A909" t="s">
        <v>2494</v>
      </c>
      <c r="B909">
        <v>18</v>
      </c>
    </row>
    <row r="910" spans="1:2" x14ac:dyDescent="0.25">
      <c r="A910" t="s">
        <v>2495</v>
      </c>
      <c r="B910">
        <v>10</v>
      </c>
    </row>
    <row r="911" spans="1:2" x14ac:dyDescent="0.25">
      <c r="A911" t="s">
        <v>2496</v>
      </c>
      <c r="B911">
        <v>8</v>
      </c>
    </row>
    <row r="912" spans="1:2" x14ac:dyDescent="0.25">
      <c r="A912" t="s">
        <v>2497</v>
      </c>
      <c r="B912">
        <v>24</v>
      </c>
    </row>
    <row r="913" spans="1:2" x14ac:dyDescent="0.25">
      <c r="A913" t="s">
        <v>2498</v>
      </c>
      <c r="B913">
        <v>12</v>
      </c>
    </row>
    <row r="914" spans="1:2" x14ac:dyDescent="0.25">
      <c r="A914" t="s">
        <v>2499</v>
      </c>
      <c r="B914">
        <v>53</v>
      </c>
    </row>
    <row r="915" spans="1:2" x14ac:dyDescent="0.25">
      <c r="A915" t="s">
        <v>2500</v>
      </c>
      <c r="B915">
        <v>45</v>
      </c>
    </row>
    <row r="916" spans="1:2" x14ac:dyDescent="0.25">
      <c r="A916" t="s">
        <v>2501</v>
      </c>
      <c r="B916">
        <v>187</v>
      </c>
    </row>
    <row r="917" spans="1:2" x14ac:dyDescent="0.25">
      <c r="A917" t="s">
        <v>2502</v>
      </c>
      <c r="B917">
        <v>7</v>
      </c>
    </row>
    <row r="918" spans="1:2" x14ac:dyDescent="0.25">
      <c r="A918" t="s">
        <v>2503</v>
      </c>
      <c r="B918">
        <v>7</v>
      </c>
    </row>
    <row r="919" spans="1:2" x14ac:dyDescent="0.25">
      <c r="A919" t="s">
        <v>2504</v>
      </c>
      <c r="B919">
        <v>11</v>
      </c>
    </row>
    <row r="920" spans="1:2" x14ac:dyDescent="0.25">
      <c r="A920" t="s">
        <v>2505</v>
      </c>
      <c r="B920">
        <v>3</v>
      </c>
    </row>
    <row r="921" spans="1:2" x14ac:dyDescent="0.25">
      <c r="A921" t="s">
        <v>2506</v>
      </c>
      <c r="B921">
        <v>1</v>
      </c>
    </row>
    <row r="922" spans="1:2" x14ac:dyDescent="0.25">
      <c r="A922" t="s">
        <v>2507</v>
      </c>
      <c r="B922">
        <v>3</v>
      </c>
    </row>
    <row r="923" spans="1:2" x14ac:dyDescent="0.25">
      <c r="A923" t="s">
        <v>2508</v>
      </c>
      <c r="B923">
        <v>7</v>
      </c>
    </row>
    <row r="924" spans="1:2" x14ac:dyDescent="0.25">
      <c r="A924" t="s">
        <v>2509</v>
      </c>
      <c r="B924">
        <v>2</v>
      </c>
    </row>
    <row r="925" spans="1:2" x14ac:dyDescent="0.25">
      <c r="A925" t="s">
        <v>2510</v>
      </c>
      <c r="B925">
        <v>41</v>
      </c>
    </row>
    <row r="926" spans="1:2" x14ac:dyDescent="0.25">
      <c r="A926" t="s">
        <v>2511</v>
      </c>
      <c r="B926">
        <v>17</v>
      </c>
    </row>
    <row r="927" spans="1:2" x14ac:dyDescent="0.25">
      <c r="A927" t="s">
        <v>2512</v>
      </c>
      <c r="B927">
        <v>25</v>
      </c>
    </row>
    <row r="928" spans="1:2" x14ac:dyDescent="0.25">
      <c r="A928" t="s">
        <v>2513</v>
      </c>
      <c r="B928">
        <v>14</v>
      </c>
    </row>
    <row r="929" spans="1:2" x14ac:dyDescent="0.25">
      <c r="A929" t="s">
        <v>2514</v>
      </c>
      <c r="B929">
        <v>28</v>
      </c>
    </row>
    <row r="930" spans="1:2" x14ac:dyDescent="0.25">
      <c r="A930" t="s">
        <v>2515</v>
      </c>
      <c r="B930">
        <v>15</v>
      </c>
    </row>
    <row r="931" spans="1:2" x14ac:dyDescent="0.25">
      <c r="A931" t="s">
        <v>2516</v>
      </c>
      <c r="B931">
        <v>12</v>
      </c>
    </row>
    <row r="932" spans="1:2" x14ac:dyDescent="0.25">
      <c r="A932" t="s">
        <v>2517</v>
      </c>
      <c r="B932">
        <v>20</v>
      </c>
    </row>
    <row r="933" spans="1:2" x14ac:dyDescent="0.25">
      <c r="A933" t="s">
        <v>2518</v>
      </c>
      <c r="B933">
        <v>17</v>
      </c>
    </row>
    <row r="934" spans="1:2" x14ac:dyDescent="0.25">
      <c r="A934" t="s">
        <v>2519</v>
      </c>
      <c r="B934">
        <v>148</v>
      </c>
    </row>
    <row r="935" spans="1:2" x14ac:dyDescent="0.25">
      <c r="A935" t="s">
        <v>2520</v>
      </c>
      <c r="B935">
        <v>8</v>
      </c>
    </row>
    <row r="936" spans="1:2" x14ac:dyDescent="0.25">
      <c r="A936" t="s">
        <v>2521</v>
      </c>
      <c r="B936">
        <v>4</v>
      </c>
    </row>
    <row r="937" spans="1:2" x14ac:dyDescent="0.25">
      <c r="A937" t="s">
        <v>2522</v>
      </c>
      <c r="B937">
        <v>10</v>
      </c>
    </row>
    <row r="938" spans="1:2" x14ac:dyDescent="0.25">
      <c r="A938" t="s">
        <v>2523</v>
      </c>
      <c r="B938">
        <v>23</v>
      </c>
    </row>
    <row r="939" spans="1:2" x14ac:dyDescent="0.25">
      <c r="A939" t="s">
        <v>2524</v>
      </c>
      <c r="B939">
        <v>16</v>
      </c>
    </row>
    <row r="940" spans="1:2" x14ac:dyDescent="0.25">
      <c r="A940" t="s">
        <v>2525</v>
      </c>
      <c r="B940">
        <v>19</v>
      </c>
    </row>
    <row r="941" spans="1:2" x14ac:dyDescent="0.25">
      <c r="A941" t="s">
        <v>2526</v>
      </c>
      <c r="B941">
        <v>21</v>
      </c>
    </row>
    <row r="942" spans="1:2" x14ac:dyDescent="0.25">
      <c r="A942" t="s">
        <v>2527</v>
      </c>
      <c r="B942">
        <v>28</v>
      </c>
    </row>
    <row r="943" spans="1:2" x14ac:dyDescent="0.25">
      <c r="A943" t="s">
        <v>2528</v>
      </c>
      <c r="B943">
        <v>129</v>
      </c>
    </row>
    <row r="944" spans="1:2" x14ac:dyDescent="0.25">
      <c r="A944" t="s">
        <v>2529</v>
      </c>
      <c r="B944">
        <v>54</v>
      </c>
    </row>
    <row r="945" spans="1:2" x14ac:dyDescent="0.25">
      <c r="A945" t="s">
        <v>2530</v>
      </c>
      <c r="B945">
        <v>68</v>
      </c>
    </row>
    <row r="946" spans="1:2" x14ac:dyDescent="0.25">
      <c r="A946" t="s">
        <v>2531</v>
      </c>
      <c r="B946">
        <v>54</v>
      </c>
    </row>
    <row r="947" spans="1:2" x14ac:dyDescent="0.25">
      <c r="A947" t="s">
        <v>2532</v>
      </c>
      <c r="B947">
        <v>76</v>
      </c>
    </row>
    <row r="948" spans="1:2" x14ac:dyDescent="0.25">
      <c r="A948" t="s">
        <v>2533</v>
      </c>
      <c r="B948">
        <v>81</v>
      </c>
    </row>
    <row r="949" spans="1:2" x14ac:dyDescent="0.25">
      <c r="A949" t="s">
        <v>2534</v>
      </c>
      <c r="B949">
        <v>68</v>
      </c>
    </row>
    <row r="950" spans="1:2" x14ac:dyDescent="0.25">
      <c r="A950" t="s">
        <v>2535</v>
      </c>
      <c r="B950">
        <v>145</v>
      </c>
    </row>
    <row r="951" spans="1:2" x14ac:dyDescent="0.25">
      <c r="A951" t="s">
        <v>2536</v>
      </c>
      <c r="B951">
        <v>137</v>
      </c>
    </row>
    <row r="952" spans="1:2" x14ac:dyDescent="0.25">
      <c r="A952" t="s">
        <v>2537</v>
      </c>
      <c r="B952">
        <v>683</v>
      </c>
    </row>
    <row r="953" spans="1:2" x14ac:dyDescent="0.25">
      <c r="A953" t="s">
        <v>2538</v>
      </c>
      <c r="B953">
        <v>372</v>
      </c>
    </row>
    <row r="954" spans="1:2" x14ac:dyDescent="0.25">
      <c r="A954" t="s">
        <v>2539</v>
      </c>
      <c r="B954">
        <v>0</v>
      </c>
    </row>
    <row r="955" spans="1:2" x14ac:dyDescent="0.25">
      <c r="A955" t="s">
        <v>2540</v>
      </c>
      <c r="B955">
        <v>2</v>
      </c>
    </row>
    <row r="956" spans="1:2" x14ac:dyDescent="0.25">
      <c r="A956" t="s">
        <v>2541</v>
      </c>
      <c r="B956">
        <v>0</v>
      </c>
    </row>
    <row r="957" spans="1:2" x14ac:dyDescent="0.25">
      <c r="A957" t="s">
        <v>2542</v>
      </c>
      <c r="B957">
        <v>8</v>
      </c>
    </row>
    <row r="958" spans="1:2" x14ac:dyDescent="0.25">
      <c r="A958" t="s">
        <v>2543</v>
      </c>
      <c r="B958">
        <v>174</v>
      </c>
    </row>
    <row r="959" spans="1:2" x14ac:dyDescent="0.25">
      <c r="A959" t="s">
        <v>2544</v>
      </c>
      <c r="B959">
        <v>0</v>
      </c>
    </row>
    <row r="960" spans="1:2" x14ac:dyDescent="0.25">
      <c r="A960" t="s">
        <v>2545</v>
      </c>
      <c r="B960">
        <v>556</v>
      </c>
    </row>
    <row r="961" spans="1:2" x14ac:dyDescent="0.25">
      <c r="A961" t="s">
        <v>2546</v>
      </c>
      <c r="B961">
        <v>92</v>
      </c>
    </row>
    <row r="962" spans="1:2" x14ac:dyDescent="0.25">
      <c r="A962" t="s">
        <v>2547</v>
      </c>
      <c r="B962">
        <v>79</v>
      </c>
    </row>
    <row r="963" spans="1:2" x14ac:dyDescent="0.25">
      <c r="A963" t="s">
        <v>19042</v>
      </c>
      <c r="B963">
        <v>-999</v>
      </c>
    </row>
    <row r="964" spans="1:2" x14ac:dyDescent="0.25">
      <c r="A964" t="s">
        <v>19043</v>
      </c>
      <c r="B964">
        <v>-999</v>
      </c>
    </row>
    <row r="965" spans="1:2" x14ac:dyDescent="0.25">
      <c r="A965" t="s">
        <v>19044</v>
      </c>
      <c r="B965">
        <v>-999</v>
      </c>
    </row>
    <row r="966" spans="1:2" x14ac:dyDescent="0.25">
      <c r="A966" t="s">
        <v>19045</v>
      </c>
      <c r="B966">
        <v>-999</v>
      </c>
    </row>
    <row r="967" spans="1:2" x14ac:dyDescent="0.25">
      <c r="A967" t="s">
        <v>19046</v>
      </c>
      <c r="B967">
        <v>-999</v>
      </c>
    </row>
    <row r="968" spans="1:2" x14ac:dyDescent="0.25">
      <c r="A968" t="s">
        <v>19047</v>
      </c>
      <c r="B968">
        <v>-999</v>
      </c>
    </row>
    <row r="969" spans="1:2" x14ac:dyDescent="0.25">
      <c r="A969" t="s">
        <v>19048</v>
      </c>
      <c r="B969">
        <v>-999</v>
      </c>
    </row>
    <row r="970" spans="1:2" x14ac:dyDescent="0.25">
      <c r="A970" t="s">
        <v>19049</v>
      </c>
      <c r="B970">
        <v>-999</v>
      </c>
    </row>
    <row r="971" spans="1:2" x14ac:dyDescent="0.25">
      <c r="A971" t="s">
        <v>2548</v>
      </c>
      <c r="B971">
        <v>8</v>
      </c>
    </row>
    <row r="972" spans="1:2" x14ac:dyDescent="0.25">
      <c r="A972" t="s">
        <v>2549</v>
      </c>
      <c r="B972">
        <v>16</v>
      </c>
    </row>
    <row r="973" spans="1:2" x14ac:dyDescent="0.25">
      <c r="A973" t="s">
        <v>2550</v>
      </c>
      <c r="B973">
        <v>13</v>
      </c>
    </row>
    <row r="974" spans="1:2" x14ac:dyDescent="0.25">
      <c r="A974" t="s">
        <v>2551</v>
      </c>
      <c r="B974">
        <v>24</v>
      </c>
    </row>
    <row r="975" spans="1:2" x14ac:dyDescent="0.25">
      <c r="A975" t="s">
        <v>2552</v>
      </c>
      <c r="B975">
        <v>0</v>
      </c>
    </row>
    <row r="976" spans="1:2" x14ac:dyDescent="0.25">
      <c r="A976" t="s">
        <v>2553</v>
      </c>
      <c r="B976">
        <v>10</v>
      </c>
    </row>
    <row r="977" spans="1:2" x14ac:dyDescent="0.25">
      <c r="A977" t="s">
        <v>2554</v>
      </c>
      <c r="B977">
        <v>2</v>
      </c>
    </row>
    <row r="978" spans="1:2" x14ac:dyDescent="0.25">
      <c r="A978" t="s">
        <v>2555</v>
      </c>
      <c r="B978">
        <v>2</v>
      </c>
    </row>
    <row r="979" spans="1:2" x14ac:dyDescent="0.25">
      <c r="A979" t="s">
        <v>2556</v>
      </c>
      <c r="B979">
        <v>8</v>
      </c>
    </row>
    <row r="980" spans="1:2" x14ac:dyDescent="0.25">
      <c r="A980" t="s">
        <v>2557</v>
      </c>
      <c r="B980">
        <v>10</v>
      </c>
    </row>
    <row r="981" spans="1:2" x14ac:dyDescent="0.25">
      <c r="A981" t="s">
        <v>2558</v>
      </c>
      <c r="B981">
        <v>93</v>
      </c>
    </row>
    <row r="982" spans="1:2" x14ac:dyDescent="0.25">
      <c r="A982" t="s">
        <v>2559</v>
      </c>
      <c r="B982">
        <v>34</v>
      </c>
    </row>
    <row r="983" spans="1:2" x14ac:dyDescent="0.25">
      <c r="A983" t="s">
        <v>2560</v>
      </c>
      <c r="B983">
        <v>4</v>
      </c>
    </row>
    <row r="984" spans="1:2" x14ac:dyDescent="0.25">
      <c r="A984" t="s">
        <v>2561</v>
      </c>
      <c r="B984">
        <v>23</v>
      </c>
    </row>
    <row r="985" spans="1:2" x14ac:dyDescent="0.25">
      <c r="A985" t="s">
        <v>2562</v>
      </c>
      <c r="B985">
        <v>0</v>
      </c>
    </row>
    <row r="986" spans="1:2" x14ac:dyDescent="0.25">
      <c r="A986" t="s">
        <v>2563</v>
      </c>
      <c r="B986">
        <v>61</v>
      </c>
    </row>
    <row r="987" spans="1:2" x14ac:dyDescent="0.25">
      <c r="A987" t="s">
        <v>2564</v>
      </c>
      <c r="B987">
        <v>49</v>
      </c>
    </row>
    <row r="988" spans="1:2" x14ac:dyDescent="0.25">
      <c r="A988" t="s">
        <v>2565</v>
      </c>
      <c r="B988">
        <v>6</v>
      </c>
    </row>
    <row r="989" spans="1:2" x14ac:dyDescent="0.25">
      <c r="A989" t="s">
        <v>2566</v>
      </c>
      <c r="B989">
        <v>-999</v>
      </c>
    </row>
    <row r="990" spans="1:2" x14ac:dyDescent="0.25">
      <c r="A990" t="s">
        <v>19050</v>
      </c>
      <c r="B990">
        <v>-999</v>
      </c>
    </row>
    <row r="991" spans="1:2" x14ac:dyDescent="0.25">
      <c r="A991" t="s">
        <v>2567</v>
      </c>
      <c r="B991">
        <v>0</v>
      </c>
    </row>
    <row r="992" spans="1:2" x14ac:dyDescent="0.25">
      <c r="A992" t="s">
        <v>2568</v>
      </c>
      <c r="B992">
        <v>0</v>
      </c>
    </row>
    <row r="993" spans="1:2" x14ac:dyDescent="0.25">
      <c r="A993" t="s">
        <v>2569</v>
      </c>
      <c r="B993">
        <v>0</v>
      </c>
    </row>
    <row r="994" spans="1:2" x14ac:dyDescent="0.25">
      <c r="A994" t="s">
        <v>2570</v>
      </c>
      <c r="B994">
        <v>817</v>
      </c>
    </row>
    <row r="995" spans="1:2" x14ac:dyDescent="0.25">
      <c r="A995" t="s">
        <v>2571</v>
      </c>
      <c r="B995">
        <v>1125</v>
      </c>
    </row>
    <row r="996" spans="1:2" x14ac:dyDescent="0.25">
      <c r="A996" t="s">
        <v>2572</v>
      </c>
      <c r="B996">
        <v>9</v>
      </c>
    </row>
    <row r="997" spans="1:2" x14ac:dyDescent="0.25">
      <c r="A997" t="s">
        <v>2573</v>
      </c>
      <c r="B997">
        <v>5</v>
      </c>
    </row>
    <row r="998" spans="1:2" x14ac:dyDescent="0.25">
      <c r="A998" t="s">
        <v>2574</v>
      </c>
      <c r="B998">
        <v>0</v>
      </c>
    </row>
    <row r="999" spans="1:2" x14ac:dyDescent="0.25">
      <c r="A999" t="s">
        <v>2575</v>
      </c>
      <c r="B999">
        <v>1</v>
      </c>
    </row>
    <row r="1000" spans="1:2" x14ac:dyDescent="0.25">
      <c r="A1000" t="s">
        <v>2576</v>
      </c>
      <c r="B1000">
        <v>0</v>
      </c>
    </row>
    <row r="1001" spans="1:2" x14ac:dyDescent="0.25">
      <c r="A1001" t="s">
        <v>2577</v>
      </c>
      <c r="B1001">
        <v>0</v>
      </c>
    </row>
    <row r="1002" spans="1:2" x14ac:dyDescent="0.25">
      <c r="A1002" t="s">
        <v>2578</v>
      </c>
      <c r="B1002">
        <v>14</v>
      </c>
    </row>
    <row r="1003" spans="1:2" x14ac:dyDescent="0.25">
      <c r="A1003" t="s">
        <v>2579</v>
      </c>
      <c r="B1003">
        <v>4</v>
      </c>
    </row>
    <row r="1004" spans="1:2" x14ac:dyDescent="0.25">
      <c r="A1004" t="s">
        <v>2580</v>
      </c>
      <c r="B1004">
        <v>0</v>
      </c>
    </row>
    <row r="1005" spans="1:2" x14ac:dyDescent="0.25">
      <c r="A1005" t="s">
        <v>2581</v>
      </c>
      <c r="B1005">
        <v>2</v>
      </c>
    </row>
    <row r="1006" spans="1:2" x14ac:dyDescent="0.25">
      <c r="A1006" t="s">
        <v>2582</v>
      </c>
      <c r="B1006">
        <v>1</v>
      </c>
    </row>
    <row r="1007" spans="1:2" x14ac:dyDescent="0.25">
      <c r="A1007" t="s">
        <v>2583</v>
      </c>
      <c r="B1007">
        <v>0</v>
      </c>
    </row>
    <row r="1008" spans="1:2" x14ac:dyDescent="0.25">
      <c r="A1008" t="s">
        <v>2584</v>
      </c>
      <c r="B1008">
        <v>5</v>
      </c>
    </row>
    <row r="1009" spans="1:2" x14ac:dyDescent="0.25">
      <c r="A1009" t="s">
        <v>2585</v>
      </c>
      <c r="B1009">
        <v>0</v>
      </c>
    </row>
    <row r="1010" spans="1:2" x14ac:dyDescent="0.25">
      <c r="A1010" t="s">
        <v>2586</v>
      </c>
      <c r="B1010">
        <v>0</v>
      </c>
    </row>
    <row r="1011" spans="1:2" x14ac:dyDescent="0.25">
      <c r="A1011" t="s">
        <v>2587</v>
      </c>
      <c r="B1011">
        <v>0</v>
      </c>
    </row>
    <row r="1012" spans="1:2" x14ac:dyDescent="0.25">
      <c r="A1012" t="s">
        <v>2588</v>
      </c>
      <c r="B1012">
        <v>41</v>
      </c>
    </row>
    <row r="1013" spans="1:2" x14ac:dyDescent="0.25">
      <c r="A1013" t="s">
        <v>2589</v>
      </c>
      <c r="B1013">
        <v>31</v>
      </c>
    </row>
    <row r="1014" spans="1:2" x14ac:dyDescent="0.25">
      <c r="A1014" t="s">
        <v>2590</v>
      </c>
      <c r="B1014">
        <v>25</v>
      </c>
    </row>
    <row r="1015" spans="1:2" x14ac:dyDescent="0.25">
      <c r="A1015" t="s">
        <v>2591</v>
      </c>
      <c r="B1015">
        <v>28</v>
      </c>
    </row>
    <row r="1016" spans="1:2" x14ac:dyDescent="0.25">
      <c r="A1016" t="s">
        <v>2592</v>
      </c>
      <c r="B1016">
        <v>0</v>
      </c>
    </row>
    <row r="1017" spans="1:2" x14ac:dyDescent="0.25">
      <c r="A1017" t="s">
        <v>2593</v>
      </c>
      <c r="B1017">
        <v>0</v>
      </c>
    </row>
    <row r="1018" spans="1:2" x14ac:dyDescent="0.25">
      <c r="A1018" t="s">
        <v>2594</v>
      </c>
      <c r="B1018">
        <v>0</v>
      </c>
    </row>
    <row r="1019" spans="1:2" x14ac:dyDescent="0.25">
      <c r="A1019" t="s">
        <v>2595</v>
      </c>
      <c r="B1019">
        <v>0</v>
      </c>
    </row>
    <row r="1020" spans="1:2" x14ac:dyDescent="0.25">
      <c r="A1020" t="s">
        <v>2596</v>
      </c>
      <c r="B1020">
        <v>49</v>
      </c>
    </row>
    <row r="1021" spans="1:2" x14ac:dyDescent="0.25">
      <c r="A1021" t="s">
        <v>2597</v>
      </c>
      <c r="B1021">
        <v>14</v>
      </c>
    </row>
    <row r="1022" spans="1:2" x14ac:dyDescent="0.25">
      <c r="A1022" t="s">
        <v>2598</v>
      </c>
      <c r="B1022">
        <v>0</v>
      </c>
    </row>
    <row r="1023" spans="1:2" x14ac:dyDescent="0.25">
      <c r="A1023" t="s">
        <v>2599</v>
      </c>
      <c r="B1023">
        <v>8</v>
      </c>
    </row>
    <row r="1024" spans="1:2" x14ac:dyDescent="0.25">
      <c r="A1024" t="s">
        <v>2600</v>
      </c>
      <c r="B1024">
        <v>7</v>
      </c>
    </row>
    <row r="1025" spans="1:2" x14ac:dyDescent="0.25">
      <c r="A1025" t="s">
        <v>2601</v>
      </c>
      <c r="B1025">
        <v>0</v>
      </c>
    </row>
    <row r="1026" spans="1:2" x14ac:dyDescent="0.25">
      <c r="A1026" t="s">
        <v>2602</v>
      </c>
      <c r="B1026">
        <v>24</v>
      </c>
    </row>
    <row r="1027" spans="1:2" x14ac:dyDescent="0.25">
      <c r="A1027" t="s">
        <v>2603</v>
      </c>
      <c r="B1027">
        <v>0</v>
      </c>
    </row>
    <row r="1028" spans="1:2" x14ac:dyDescent="0.25">
      <c r="A1028" t="s">
        <v>2604</v>
      </c>
      <c r="B1028">
        <v>2</v>
      </c>
    </row>
    <row r="1029" spans="1:2" x14ac:dyDescent="0.25">
      <c r="A1029" t="s">
        <v>2605</v>
      </c>
      <c r="B1029">
        <v>0</v>
      </c>
    </row>
    <row r="1030" spans="1:2" x14ac:dyDescent="0.25">
      <c r="A1030" t="s">
        <v>2606</v>
      </c>
      <c r="B1030">
        <v>157</v>
      </c>
    </row>
    <row r="1031" spans="1:2" x14ac:dyDescent="0.25">
      <c r="A1031" t="s">
        <v>2607</v>
      </c>
      <c r="B1031">
        <v>96</v>
      </c>
    </row>
    <row r="1032" spans="1:2" x14ac:dyDescent="0.25">
      <c r="A1032" t="s">
        <v>2608</v>
      </c>
      <c r="B1032">
        <v>27</v>
      </c>
    </row>
    <row r="1033" spans="1:2" x14ac:dyDescent="0.25">
      <c r="A1033" t="s">
        <v>2609</v>
      </c>
      <c r="B1033">
        <v>17</v>
      </c>
    </row>
    <row r="1034" spans="1:2" x14ac:dyDescent="0.25">
      <c r="A1034" t="s">
        <v>2610</v>
      </c>
      <c r="B1034">
        <v>0</v>
      </c>
    </row>
    <row r="1035" spans="1:2" x14ac:dyDescent="0.25">
      <c r="A1035" t="s">
        <v>2611</v>
      </c>
      <c r="B1035">
        <v>0</v>
      </c>
    </row>
    <row r="1036" spans="1:2" x14ac:dyDescent="0.25">
      <c r="A1036" t="s">
        <v>2612</v>
      </c>
      <c r="B1036">
        <v>0</v>
      </c>
    </row>
    <row r="1037" spans="1:2" x14ac:dyDescent="0.25">
      <c r="A1037" t="s">
        <v>2613</v>
      </c>
      <c r="B1037">
        <v>0</v>
      </c>
    </row>
    <row r="1038" spans="1:2" x14ac:dyDescent="0.25">
      <c r="A1038" t="s">
        <v>2614</v>
      </c>
      <c r="B1038">
        <v>26</v>
      </c>
    </row>
    <row r="1039" spans="1:2" x14ac:dyDescent="0.25">
      <c r="A1039" t="s">
        <v>2615</v>
      </c>
      <c r="B1039">
        <v>12</v>
      </c>
    </row>
    <row r="1040" spans="1:2" x14ac:dyDescent="0.25">
      <c r="A1040" t="s">
        <v>2616</v>
      </c>
      <c r="B1040">
        <v>0</v>
      </c>
    </row>
    <row r="1041" spans="1:2" x14ac:dyDescent="0.25">
      <c r="A1041" t="s">
        <v>2617</v>
      </c>
      <c r="B1041">
        <v>5</v>
      </c>
    </row>
    <row r="1042" spans="1:2" x14ac:dyDescent="0.25">
      <c r="A1042" t="s">
        <v>2618</v>
      </c>
      <c r="B1042">
        <v>2</v>
      </c>
    </row>
    <row r="1043" spans="1:2" x14ac:dyDescent="0.25">
      <c r="A1043" t="s">
        <v>2619</v>
      </c>
      <c r="B1043">
        <v>2</v>
      </c>
    </row>
    <row r="1044" spans="1:2" x14ac:dyDescent="0.25">
      <c r="A1044" t="s">
        <v>2620</v>
      </c>
      <c r="B1044">
        <v>19</v>
      </c>
    </row>
    <row r="1045" spans="1:2" x14ac:dyDescent="0.25">
      <c r="A1045" t="s">
        <v>2621</v>
      </c>
      <c r="B1045">
        <v>0</v>
      </c>
    </row>
    <row r="1046" spans="1:2" x14ac:dyDescent="0.25">
      <c r="A1046" t="s">
        <v>2622</v>
      </c>
      <c r="B1046">
        <v>5</v>
      </c>
    </row>
    <row r="1047" spans="1:2" x14ac:dyDescent="0.25">
      <c r="A1047" t="s">
        <v>2623</v>
      </c>
      <c r="B1047">
        <v>0</v>
      </c>
    </row>
    <row r="1048" spans="1:2" x14ac:dyDescent="0.25">
      <c r="A1048" t="s">
        <v>2624</v>
      </c>
      <c r="B1048">
        <v>115</v>
      </c>
    </row>
    <row r="1049" spans="1:2" x14ac:dyDescent="0.25">
      <c r="A1049" t="s">
        <v>2625</v>
      </c>
      <c r="B1049">
        <v>77</v>
      </c>
    </row>
    <row r="1050" spans="1:2" x14ac:dyDescent="0.25">
      <c r="A1050" t="s">
        <v>2626</v>
      </c>
      <c r="B1050">
        <v>31</v>
      </c>
    </row>
    <row r="1051" spans="1:2" x14ac:dyDescent="0.25">
      <c r="A1051" t="s">
        <v>2627</v>
      </c>
      <c r="B1051">
        <v>26</v>
      </c>
    </row>
    <row r="1052" spans="1:2" x14ac:dyDescent="0.25">
      <c r="A1052" t="s">
        <v>2628</v>
      </c>
      <c r="B1052">
        <v>0</v>
      </c>
    </row>
    <row r="1053" spans="1:2" x14ac:dyDescent="0.25">
      <c r="A1053" t="s">
        <v>2629</v>
      </c>
      <c r="B1053">
        <v>1</v>
      </c>
    </row>
    <row r="1054" spans="1:2" x14ac:dyDescent="0.25">
      <c r="A1054" t="s">
        <v>2630</v>
      </c>
      <c r="B1054">
        <v>0</v>
      </c>
    </row>
    <row r="1055" spans="1:2" x14ac:dyDescent="0.25">
      <c r="A1055" t="s">
        <v>2631</v>
      </c>
      <c r="B1055">
        <v>0</v>
      </c>
    </row>
    <row r="1056" spans="1:2" x14ac:dyDescent="0.25">
      <c r="A1056" t="s">
        <v>2632</v>
      </c>
      <c r="B1056">
        <v>22</v>
      </c>
    </row>
    <row r="1057" spans="1:2" x14ac:dyDescent="0.25">
      <c r="A1057" t="s">
        <v>2633</v>
      </c>
      <c r="B1057">
        <v>16</v>
      </c>
    </row>
    <row r="1058" spans="1:2" x14ac:dyDescent="0.25">
      <c r="A1058" t="s">
        <v>2634</v>
      </c>
      <c r="B1058">
        <v>0</v>
      </c>
    </row>
    <row r="1059" spans="1:2" x14ac:dyDescent="0.25">
      <c r="A1059" t="s">
        <v>2635</v>
      </c>
      <c r="B1059">
        <v>7</v>
      </c>
    </row>
    <row r="1060" spans="1:2" x14ac:dyDescent="0.25">
      <c r="A1060" t="s">
        <v>2636</v>
      </c>
      <c r="B1060">
        <v>13</v>
      </c>
    </row>
    <row r="1061" spans="1:2" x14ac:dyDescent="0.25">
      <c r="A1061" t="s">
        <v>2637</v>
      </c>
      <c r="B1061">
        <v>6</v>
      </c>
    </row>
    <row r="1062" spans="1:2" x14ac:dyDescent="0.25">
      <c r="A1062" t="s">
        <v>2638</v>
      </c>
      <c r="B1062">
        <v>28</v>
      </c>
    </row>
    <row r="1063" spans="1:2" x14ac:dyDescent="0.25">
      <c r="A1063" t="s">
        <v>2639</v>
      </c>
      <c r="B1063">
        <v>0</v>
      </c>
    </row>
    <row r="1064" spans="1:2" x14ac:dyDescent="0.25">
      <c r="A1064" t="s">
        <v>2640</v>
      </c>
      <c r="B1064">
        <v>5</v>
      </c>
    </row>
    <row r="1065" spans="1:2" x14ac:dyDescent="0.25">
      <c r="A1065" t="s">
        <v>2641</v>
      </c>
      <c r="B1065">
        <v>0</v>
      </c>
    </row>
    <row r="1066" spans="1:2" x14ac:dyDescent="0.25">
      <c r="A1066" t="s">
        <v>2642</v>
      </c>
      <c r="B1066">
        <v>155</v>
      </c>
    </row>
    <row r="1067" spans="1:2" x14ac:dyDescent="0.25">
      <c r="A1067" t="s">
        <v>2643</v>
      </c>
      <c r="B1067">
        <v>101</v>
      </c>
    </row>
    <row r="1068" spans="1:2" x14ac:dyDescent="0.25">
      <c r="A1068" t="s">
        <v>2644</v>
      </c>
      <c r="B1068">
        <v>68</v>
      </c>
    </row>
    <row r="1069" spans="1:2" x14ac:dyDescent="0.25">
      <c r="A1069" t="s">
        <v>2645</v>
      </c>
      <c r="B1069">
        <v>23</v>
      </c>
    </row>
    <row r="1070" spans="1:2" x14ac:dyDescent="0.25">
      <c r="A1070" t="s">
        <v>2646</v>
      </c>
      <c r="B1070">
        <v>0</v>
      </c>
    </row>
    <row r="1071" spans="1:2" x14ac:dyDescent="0.25">
      <c r="A1071" t="s">
        <v>2647</v>
      </c>
      <c r="B1071">
        <v>1</v>
      </c>
    </row>
    <row r="1072" spans="1:2" x14ac:dyDescent="0.25">
      <c r="A1072" t="s">
        <v>2648</v>
      </c>
      <c r="B1072">
        <v>0</v>
      </c>
    </row>
    <row r="1073" spans="1:2" x14ac:dyDescent="0.25">
      <c r="A1073" t="s">
        <v>2649</v>
      </c>
      <c r="B1073">
        <v>0</v>
      </c>
    </row>
    <row r="1074" spans="1:2" x14ac:dyDescent="0.25">
      <c r="A1074" t="s">
        <v>2650</v>
      </c>
      <c r="B1074">
        <v>35</v>
      </c>
    </row>
    <row r="1075" spans="1:2" x14ac:dyDescent="0.25">
      <c r="A1075" t="s">
        <v>2651</v>
      </c>
      <c r="B1075">
        <v>31</v>
      </c>
    </row>
    <row r="1076" spans="1:2" x14ac:dyDescent="0.25">
      <c r="A1076" t="s">
        <v>2652</v>
      </c>
      <c r="B1076">
        <v>0</v>
      </c>
    </row>
    <row r="1077" spans="1:2" x14ac:dyDescent="0.25">
      <c r="A1077" t="s">
        <v>2653</v>
      </c>
      <c r="B1077">
        <v>5</v>
      </c>
    </row>
    <row r="1078" spans="1:2" x14ac:dyDescent="0.25">
      <c r="A1078" t="s">
        <v>2654</v>
      </c>
      <c r="B1078">
        <v>26</v>
      </c>
    </row>
    <row r="1079" spans="1:2" x14ac:dyDescent="0.25">
      <c r="A1079" t="s">
        <v>2655</v>
      </c>
      <c r="B1079">
        <v>3</v>
      </c>
    </row>
    <row r="1080" spans="1:2" x14ac:dyDescent="0.25">
      <c r="A1080" t="s">
        <v>2656</v>
      </c>
      <c r="B1080">
        <v>57</v>
      </c>
    </row>
    <row r="1081" spans="1:2" x14ac:dyDescent="0.25">
      <c r="A1081" t="s">
        <v>2657</v>
      </c>
      <c r="B1081">
        <v>0</v>
      </c>
    </row>
    <row r="1082" spans="1:2" x14ac:dyDescent="0.25">
      <c r="A1082" t="s">
        <v>2658</v>
      </c>
      <c r="B1082">
        <v>5</v>
      </c>
    </row>
    <row r="1083" spans="1:2" x14ac:dyDescent="0.25">
      <c r="A1083" t="s">
        <v>2659</v>
      </c>
      <c r="B1083">
        <v>0</v>
      </c>
    </row>
    <row r="1084" spans="1:2" x14ac:dyDescent="0.25">
      <c r="A1084" t="s">
        <v>2660</v>
      </c>
      <c r="B1084">
        <v>254</v>
      </c>
    </row>
    <row r="1085" spans="1:2" x14ac:dyDescent="0.25">
      <c r="A1085" t="s">
        <v>2661</v>
      </c>
      <c r="B1085">
        <v>179</v>
      </c>
    </row>
    <row r="1086" spans="1:2" x14ac:dyDescent="0.25">
      <c r="A1086" t="s">
        <v>2662</v>
      </c>
      <c r="B1086">
        <v>93</v>
      </c>
    </row>
    <row r="1087" spans="1:2" x14ac:dyDescent="0.25">
      <c r="A1087" t="s">
        <v>2663</v>
      </c>
      <c r="B1087">
        <v>12</v>
      </c>
    </row>
    <row r="1088" spans="1:2" x14ac:dyDescent="0.25">
      <c r="A1088" t="s">
        <v>2664</v>
      </c>
      <c r="B1088">
        <v>0</v>
      </c>
    </row>
    <row r="1089" spans="1:2" x14ac:dyDescent="0.25">
      <c r="A1089" t="s">
        <v>2665</v>
      </c>
      <c r="B1089">
        <v>1</v>
      </c>
    </row>
    <row r="1090" spans="1:2" x14ac:dyDescent="0.25">
      <c r="A1090" t="s">
        <v>2666</v>
      </c>
      <c r="B1090">
        <v>0</v>
      </c>
    </row>
    <row r="1091" spans="1:2" x14ac:dyDescent="0.25">
      <c r="A1091" t="s">
        <v>2667</v>
      </c>
      <c r="B1091">
        <v>0</v>
      </c>
    </row>
    <row r="1092" spans="1:2" x14ac:dyDescent="0.25">
      <c r="A1092" t="s">
        <v>2668</v>
      </c>
      <c r="B1092">
        <v>24</v>
      </c>
    </row>
    <row r="1093" spans="1:2" x14ac:dyDescent="0.25">
      <c r="A1093" t="s">
        <v>2669</v>
      </c>
      <c r="B1093">
        <v>5</v>
      </c>
    </row>
    <row r="1094" spans="1:2" x14ac:dyDescent="0.25">
      <c r="A1094" t="s">
        <v>2670</v>
      </c>
      <c r="B1094">
        <v>0</v>
      </c>
    </row>
    <row r="1095" spans="1:2" x14ac:dyDescent="0.25">
      <c r="A1095" t="s">
        <v>2671</v>
      </c>
      <c r="B1095">
        <v>1</v>
      </c>
    </row>
    <row r="1096" spans="1:2" x14ac:dyDescent="0.25">
      <c r="A1096" t="s">
        <v>2672</v>
      </c>
      <c r="B1096">
        <v>43</v>
      </c>
    </row>
    <row r="1097" spans="1:2" x14ac:dyDescent="0.25">
      <c r="A1097" t="s">
        <v>2673</v>
      </c>
      <c r="B1097">
        <v>22</v>
      </c>
    </row>
    <row r="1098" spans="1:2" x14ac:dyDescent="0.25">
      <c r="A1098" t="s">
        <v>2674</v>
      </c>
      <c r="B1098">
        <v>108</v>
      </c>
    </row>
    <row r="1099" spans="1:2" x14ac:dyDescent="0.25">
      <c r="A1099" t="s">
        <v>2675</v>
      </c>
      <c r="B1099">
        <v>0</v>
      </c>
    </row>
    <row r="1100" spans="1:2" x14ac:dyDescent="0.25">
      <c r="A1100" t="s">
        <v>2676</v>
      </c>
      <c r="B1100">
        <v>1</v>
      </c>
    </row>
    <row r="1101" spans="1:2" x14ac:dyDescent="0.25">
      <c r="A1101" t="s">
        <v>2677</v>
      </c>
      <c r="B1101">
        <v>0</v>
      </c>
    </row>
    <row r="1102" spans="1:2" x14ac:dyDescent="0.25">
      <c r="A1102" t="s">
        <v>2678</v>
      </c>
      <c r="B1102">
        <v>310</v>
      </c>
    </row>
    <row r="1103" spans="1:2" x14ac:dyDescent="0.25">
      <c r="A1103" t="s">
        <v>2679</v>
      </c>
      <c r="B1103">
        <v>233</v>
      </c>
    </row>
    <row r="1104" spans="1:2" x14ac:dyDescent="0.25">
      <c r="A1104" t="s">
        <v>2680</v>
      </c>
      <c r="B1104">
        <v>243</v>
      </c>
    </row>
    <row r="1105" spans="1:2" x14ac:dyDescent="0.25">
      <c r="A1105" t="s">
        <v>2681</v>
      </c>
      <c r="B1105">
        <v>17</v>
      </c>
    </row>
    <row r="1106" spans="1:2" x14ac:dyDescent="0.25">
      <c r="A1106" t="s">
        <v>2682</v>
      </c>
      <c r="B1106">
        <v>4</v>
      </c>
    </row>
    <row r="1107" spans="1:2" x14ac:dyDescent="0.25">
      <c r="A1107" t="s">
        <v>2683</v>
      </c>
      <c r="B1107">
        <v>22</v>
      </c>
    </row>
    <row r="1108" spans="1:2" x14ac:dyDescent="0.25">
      <c r="A1108" t="s">
        <v>2684</v>
      </c>
      <c r="B1108">
        <v>0</v>
      </c>
    </row>
    <row r="1109" spans="1:2" x14ac:dyDescent="0.25">
      <c r="A1109" t="s">
        <v>2685</v>
      </c>
      <c r="B1109">
        <v>0</v>
      </c>
    </row>
    <row r="1110" spans="1:2" x14ac:dyDescent="0.25">
      <c r="A1110" t="s">
        <v>2686</v>
      </c>
      <c r="B1110">
        <v>16</v>
      </c>
    </row>
    <row r="1111" spans="1:2" x14ac:dyDescent="0.25">
      <c r="A1111" t="s">
        <v>2687</v>
      </c>
      <c r="B1111">
        <v>2</v>
      </c>
    </row>
    <row r="1112" spans="1:2" x14ac:dyDescent="0.25">
      <c r="A1112" t="s">
        <v>2688</v>
      </c>
      <c r="B1112">
        <v>0</v>
      </c>
    </row>
    <row r="1113" spans="1:2" x14ac:dyDescent="0.25">
      <c r="A1113" t="s">
        <v>2689</v>
      </c>
      <c r="B1113">
        <v>0</v>
      </c>
    </row>
    <row r="1114" spans="1:2" x14ac:dyDescent="0.25">
      <c r="A1114" t="s">
        <v>2690</v>
      </c>
      <c r="B1114">
        <v>129</v>
      </c>
    </row>
    <row r="1115" spans="1:2" x14ac:dyDescent="0.25">
      <c r="A1115" t="s">
        <v>2691</v>
      </c>
      <c r="B1115">
        <v>55</v>
      </c>
    </row>
    <row r="1116" spans="1:2" x14ac:dyDescent="0.25">
      <c r="A1116" t="s">
        <v>2692</v>
      </c>
      <c r="B1116">
        <v>295</v>
      </c>
    </row>
    <row r="1117" spans="1:2" x14ac:dyDescent="0.25">
      <c r="A1117" t="s">
        <v>2693</v>
      </c>
      <c r="B1117">
        <v>0</v>
      </c>
    </row>
    <row r="1118" spans="1:2" x14ac:dyDescent="0.25">
      <c r="A1118" t="s">
        <v>2694</v>
      </c>
      <c r="B1118">
        <v>0</v>
      </c>
    </row>
    <row r="1119" spans="1:2" x14ac:dyDescent="0.25">
      <c r="A1119" t="s">
        <v>2695</v>
      </c>
      <c r="B1119">
        <v>0</v>
      </c>
    </row>
    <row r="1120" spans="1:2" x14ac:dyDescent="0.25">
      <c r="A1120" t="s">
        <v>2696</v>
      </c>
      <c r="B1120">
        <v>783</v>
      </c>
    </row>
    <row r="1121" spans="1:2" x14ac:dyDescent="0.25">
      <c r="A1121" t="s">
        <v>2697</v>
      </c>
      <c r="B1121">
        <v>594</v>
      </c>
    </row>
    <row r="1122" spans="1:2" x14ac:dyDescent="0.25">
      <c r="A1122" t="s">
        <v>2698</v>
      </c>
      <c r="B1122">
        <v>426</v>
      </c>
    </row>
    <row r="1123" spans="1:2" x14ac:dyDescent="0.25">
      <c r="A1123" t="s">
        <v>2699</v>
      </c>
      <c r="B1123">
        <v>14</v>
      </c>
    </row>
    <row r="1124" spans="1:2" x14ac:dyDescent="0.25">
      <c r="A1124" t="s">
        <v>2700</v>
      </c>
      <c r="B1124">
        <v>8</v>
      </c>
    </row>
    <row r="1125" spans="1:2" x14ac:dyDescent="0.25">
      <c r="A1125" t="s">
        <v>2701</v>
      </c>
      <c r="B1125">
        <v>26</v>
      </c>
    </row>
    <row r="1126" spans="1:2" x14ac:dyDescent="0.25">
      <c r="A1126" t="s">
        <v>2702</v>
      </c>
      <c r="B1126">
        <v>0</v>
      </c>
    </row>
    <row r="1127" spans="1:2" x14ac:dyDescent="0.25">
      <c r="A1127" t="s">
        <v>2703</v>
      </c>
      <c r="B1127">
        <v>0</v>
      </c>
    </row>
    <row r="1128" spans="1:2" x14ac:dyDescent="0.25">
      <c r="A1128" t="s">
        <v>2704</v>
      </c>
      <c r="B1128">
        <v>23</v>
      </c>
    </row>
    <row r="1129" spans="1:2" x14ac:dyDescent="0.25">
      <c r="A1129" t="s">
        <v>2705</v>
      </c>
      <c r="B1129">
        <v>0</v>
      </c>
    </row>
    <row r="1130" spans="1:2" x14ac:dyDescent="0.25">
      <c r="A1130" t="s">
        <v>2706</v>
      </c>
      <c r="B1130">
        <v>0</v>
      </c>
    </row>
    <row r="1131" spans="1:2" x14ac:dyDescent="0.25">
      <c r="A1131" t="s">
        <v>2707</v>
      </c>
      <c r="B1131">
        <v>0</v>
      </c>
    </row>
    <row r="1132" spans="1:2" x14ac:dyDescent="0.25">
      <c r="A1132" t="s">
        <v>2708</v>
      </c>
      <c r="B1132">
        <v>304</v>
      </c>
    </row>
    <row r="1133" spans="1:2" x14ac:dyDescent="0.25">
      <c r="A1133" t="s">
        <v>2709</v>
      </c>
      <c r="B1133">
        <v>96</v>
      </c>
    </row>
    <row r="1134" spans="1:2" x14ac:dyDescent="0.25">
      <c r="A1134" t="s">
        <v>2710</v>
      </c>
      <c r="B1134">
        <v>527</v>
      </c>
    </row>
    <row r="1135" spans="1:2" x14ac:dyDescent="0.25">
      <c r="A1135" t="s">
        <v>2711</v>
      </c>
      <c r="B1135">
        <v>0</v>
      </c>
    </row>
    <row r="1136" spans="1:2" x14ac:dyDescent="0.25">
      <c r="A1136" t="s">
        <v>2712</v>
      </c>
      <c r="B1136">
        <v>0</v>
      </c>
    </row>
    <row r="1137" spans="1:2" x14ac:dyDescent="0.25">
      <c r="A1137" t="s">
        <v>2713</v>
      </c>
      <c r="B1137">
        <v>0</v>
      </c>
    </row>
    <row r="1138" spans="1:2" x14ac:dyDescent="0.25">
      <c r="A1138" t="s">
        <v>2714</v>
      </c>
      <c r="B1138">
        <v>1424</v>
      </c>
    </row>
    <row r="1139" spans="1:2" x14ac:dyDescent="0.25">
      <c r="A1139" t="s">
        <v>2715</v>
      </c>
      <c r="B1139">
        <v>1076</v>
      </c>
    </row>
    <row r="1140" spans="1:2" x14ac:dyDescent="0.25">
      <c r="A1140" t="s">
        <v>2716</v>
      </c>
      <c r="B1140">
        <v>922</v>
      </c>
    </row>
    <row r="1141" spans="1:2" x14ac:dyDescent="0.25">
      <c r="A1141" t="s">
        <v>2717</v>
      </c>
      <c r="B1141">
        <v>142</v>
      </c>
    </row>
    <row r="1142" spans="1:2" x14ac:dyDescent="0.25">
      <c r="A1142" t="s">
        <v>2718</v>
      </c>
      <c r="B1142">
        <v>12</v>
      </c>
    </row>
    <row r="1143" spans="1:2" x14ac:dyDescent="0.25">
      <c r="A1143" t="s">
        <v>2719</v>
      </c>
      <c r="B1143">
        <v>52</v>
      </c>
    </row>
    <row r="1144" spans="1:2" x14ac:dyDescent="0.25">
      <c r="A1144" t="s">
        <v>2720</v>
      </c>
      <c r="B1144">
        <v>0</v>
      </c>
    </row>
    <row r="1145" spans="1:2" x14ac:dyDescent="0.25">
      <c r="A1145" t="s">
        <v>2721</v>
      </c>
      <c r="B1145">
        <v>0</v>
      </c>
    </row>
    <row r="1146" spans="1:2" x14ac:dyDescent="0.25">
      <c r="A1146" t="s">
        <v>2722</v>
      </c>
      <c r="B1146">
        <v>209</v>
      </c>
    </row>
    <row r="1147" spans="1:2" x14ac:dyDescent="0.25">
      <c r="A1147" t="s">
        <v>2723</v>
      </c>
      <c r="B1147">
        <v>84</v>
      </c>
    </row>
    <row r="1148" spans="1:2" x14ac:dyDescent="0.25">
      <c r="A1148" t="s">
        <v>2724</v>
      </c>
      <c r="B1148">
        <v>0</v>
      </c>
    </row>
    <row r="1149" spans="1:2" x14ac:dyDescent="0.25">
      <c r="A1149" t="s">
        <v>2725</v>
      </c>
      <c r="B1149">
        <v>28</v>
      </c>
    </row>
    <row r="1150" spans="1:2" x14ac:dyDescent="0.25">
      <c r="A1150" t="s">
        <v>2726</v>
      </c>
      <c r="B1150">
        <v>525</v>
      </c>
    </row>
    <row r="1151" spans="1:2" x14ac:dyDescent="0.25">
      <c r="A1151" t="s">
        <v>2727</v>
      </c>
      <c r="B1151">
        <v>184</v>
      </c>
    </row>
    <row r="1152" spans="1:2" x14ac:dyDescent="0.25">
      <c r="A1152" t="s">
        <v>2728</v>
      </c>
      <c r="B1152">
        <v>1063</v>
      </c>
    </row>
    <row r="1153" spans="1:2" x14ac:dyDescent="0.25">
      <c r="A1153" t="s">
        <v>2729</v>
      </c>
      <c r="B1153">
        <v>0</v>
      </c>
    </row>
    <row r="1154" spans="1:2" x14ac:dyDescent="0.25">
      <c r="A1154" t="s">
        <v>2730</v>
      </c>
      <c r="B1154">
        <v>18</v>
      </c>
    </row>
    <row r="1155" spans="1:2" x14ac:dyDescent="0.25">
      <c r="A1155" t="s">
        <v>2731</v>
      </c>
      <c r="B1155">
        <v>0</v>
      </c>
    </row>
    <row r="1156" spans="1:2" x14ac:dyDescent="0.25">
      <c r="A1156" t="s">
        <v>2732</v>
      </c>
      <c r="B1156">
        <v>3239</v>
      </c>
    </row>
    <row r="1157" spans="1:2" x14ac:dyDescent="0.25">
      <c r="A1157" t="s">
        <v>2733</v>
      </c>
      <c r="B1157">
        <v>2387</v>
      </c>
    </row>
    <row r="1158" spans="1:2" x14ac:dyDescent="0.25">
      <c r="A1158" t="s">
        <v>2734</v>
      </c>
      <c r="B1158">
        <v>5</v>
      </c>
    </row>
    <row r="1159" spans="1:2" x14ac:dyDescent="0.25">
      <c r="A1159" t="s">
        <v>2735</v>
      </c>
      <c r="B1159">
        <v>5</v>
      </c>
    </row>
    <row r="1160" spans="1:2" x14ac:dyDescent="0.25">
      <c r="A1160" t="s">
        <v>2736</v>
      </c>
      <c r="B1160">
        <v>218</v>
      </c>
    </row>
    <row r="1161" spans="1:2" x14ac:dyDescent="0.25">
      <c r="A1161" t="s">
        <v>2737</v>
      </c>
      <c r="B1161">
        <v>126</v>
      </c>
    </row>
    <row r="1162" spans="1:2" x14ac:dyDescent="0.25">
      <c r="A1162" t="s">
        <v>2738</v>
      </c>
      <c r="B1162">
        <v>44</v>
      </c>
    </row>
    <row r="1163" spans="1:2" x14ac:dyDescent="0.25">
      <c r="A1163" t="s">
        <v>2739</v>
      </c>
      <c r="B1163">
        <v>46</v>
      </c>
    </row>
    <row r="1164" spans="1:2" x14ac:dyDescent="0.25">
      <c r="A1164" t="s">
        <v>2740</v>
      </c>
      <c r="B1164">
        <v>0</v>
      </c>
    </row>
    <row r="1165" spans="1:2" x14ac:dyDescent="0.25">
      <c r="A1165" t="s">
        <v>2741</v>
      </c>
      <c r="B1165">
        <v>0</v>
      </c>
    </row>
    <row r="1166" spans="1:2" x14ac:dyDescent="0.25">
      <c r="A1166" t="s">
        <v>2742</v>
      </c>
      <c r="B1166">
        <v>18</v>
      </c>
    </row>
    <row r="1167" spans="1:2" x14ac:dyDescent="0.25">
      <c r="A1167" t="s">
        <v>2743</v>
      </c>
      <c r="B1167">
        <v>0</v>
      </c>
    </row>
    <row r="1168" spans="1:2" x14ac:dyDescent="0.25">
      <c r="A1168" t="s">
        <v>2744</v>
      </c>
      <c r="B1168">
        <v>0</v>
      </c>
    </row>
    <row r="1169" spans="1:2" x14ac:dyDescent="0.25">
      <c r="A1169" t="s">
        <v>2745</v>
      </c>
      <c r="B1169">
        <v>32</v>
      </c>
    </row>
    <row r="1170" spans="1:2" x14ac:dyDescent="0.25">
      <c r="A1170" t="s">
        <v>2746</v>
      </c>
      <c r="B1170">
        <v>0</v>
      </c>
    </row>
    <row r="1171" spans="1:2" x14ac:dyDescent="0.25">
      <c r="A1171" t="s">
        <v>2747</v>
      </c>
      <c r="B1171">
        <v>0</v>
      </c>
    </row>
    <row r="1172" spans="1:2" x14ac:dyDescent="0.25">
      <c r="A1172" t="s">
        <v>2748</v>
      </c>
      <c r="B1172">
        <v>0</v>
      </c>
    </row>
    <row r="1173" spans="1:2" x14ac:dyDescent="0.25">
      <c r="A1173" t="s">
        <v>2749</v>
      </c>
      <c r="B1173">
        <v>25</v>
      </c>
    </row>
    <row r="1174" spans="1:2" x14ac:dyDescent="0.25">
      <c r="A1174" t="s">
        <v>2750</v>
      </c>
      <c r="B1174">
        <v>0</v>
      </c>
    </row>
    <row r="1175" spans="1:2" x14ac:dyDescent="0.25">
      <c r="A1175" t="s">
        <v>2751</v>
      </c>
      <c r="B1175">
        <v>0</v>
      </c>
    </row>
    <row r="1176" spans="1:2" x14ac:dyDescent="0.25">
      <c r="A1176" t="s">
        <v>2752</v>
      </c>
      <c r="B1176">
        <v>18</v>
      </c>
    </row>
    <row r="1177" spans="1:2" x14ac:dyDescent="0.25">
      <c r="A1177" t="s">
        <v>2753</v>
      </c>
      <c r="B1177">
        <v>0</v>
      </c>
    </row>
    <row r="1178" spans="1:2" x14ac:dyDescent="0.25">
      <c r="A1178" t="s">
        <v>2754</v>
      </c>
      <c r="B1178">
        <v>32</v>
      </c>
    </row>
    <row r="1179" spans="1:2" x14ac:dyDescent="0.25">
      <c r="A1179" t="s">
        <v>2755</v>
      </c>
      <c r="B1179">
        <v>3</v>
      </c>
    </row>
    <row r="1180" spans="1:2" x14ac:dyDescent="0.25">
      <c r="A1180" t="s">
        <v>2756</v>
      </c>
      <c r="B1180">
        <v>218</v>
      </c>
    </row>
    <row r="1181" spans="1:2" x14ac:dyDescent="0.25">
      <c r="A1181" t="s">
        <v>2757</v>
      </c>
      <c r="B1181">
        <v>71</v>
      </c>
    </row>
    <row r="1182" spans="1:2" x14ac:dyDescent="0.25">
      <c r="A1182" t="s">
        <v>2758</v>
      </c>
      <c r="B1182">
        <v>47</v>
      </c>
    </row>
    <row r="1183" spans="1:2" x14ac:dyDescent="0.25">
      <c r="A1183" t="s">
        <v>2759</v>
      </c>
      <c r="B1183">
        <v>8</v>
      </c>
    </row>
    <row r="1184" spans="1:2" x14ac:dyDescent="0.25">
      <c r="A1184" t="s">
        <v>2760</v>
      </c>
      <c r="B1184">
        <v>11</v>
      </c>
    </row>
    <row r="1185" spans="1:2" x14ac:dyDescent="0.25">
      <c r="A1185" t="s">
        <v>2761</v>
      </c>
      <c r="B1185">
        <v>71</v>
      </c>
    </row>
    <row r="1186" spans="1:2" x14ac:dyDescent="0.25">
      <c r="A1186" t="s">
        <v>2762</v>
      </c>
      <c r="B1186">
        <v>-999</v>
      </c>
    </row>
    <row r="1187" spans="1:2" x14ac:dyDescent="0.25">
      <c r="A1187" t="s">
        <v>2763</v>
      </c>
      <c r="B1187">
        <v>68</v>
      </c>
    </row>
    <row r="1188" spans="1:2" x14ac:dyDescent="0.25">
      <c r="A1188" t="s">
        <v>2764</v>
      </c>
      <c r="B1188">
        <v>4</v>
      </c>
    </row>
    <row r="1189" spans="1:2" x14ac:dyDescent="0.25">
      <c r="A1189" t="s">
        <v>2765</v>
      </c>
      <c r="B1189">
        <v>61</v>
      </c>
    </row>
    <row r="1190" spans="1:2" x14ac:dyDescent="0.25">
      <c r="A1190" t="s">
        <v>2766</v>
      </c>
      <c r="B1190">
        <v>326</v>
      </c>
    </row>
    <row r="1191" spans="1:2" x14ac:dyDescent="0.25">
      <c r="A1191" t="s">
        <v>2767</v>
      </c>
      <c r="B1191">
        <v>-999</v>
      </c>
    </row>
    <row r="1192" spans="1:2" x14ac:dyDescent="0.25">
      <c r="A1192" t="s">
        <v>2768</v>
      </c>
      <c r="B1192">
        <v>211</v>
      </c>
    </row>
    <row r="1193" spans="1:2" x14ac:dyDescent="0.25">
      <c r="A1193" t="s">
        <v>2769</v>
      </c>
      <c r="B1193">
        <v>83</v>
      </c>
    </row>
    <row r="1194" spans="1:2" x14ac:dyDescent="0.25">
      <c r="A1194" t="s">
        <v>10222</v>
      </c>
      <c r="B1194">
        <v>49</v>
      </c>
    </row>
    <row r="1195" spans="1:2" x14ac:dyDescent="0.25">
      <c r="A1195" t="s">
        <v>10223</v>
      </c>
      <c r="B1195">
        <v>6</v>
      </c>
    </row>
    <row r="1196" spans="1:2" x14ac:dyDescent="0.25">
      <c r="A1196" t="s">
        <v>10224</v>
      </c>
      <c r="B1196">
        <v>92</v>
      </c>
    </row>
    <row r="1197" spans="1:2" x14ac:dyDescent="0.25">
      <c r="A1197" t="s">
        <v>10225</v>
      </c>
      <c r="B1197">
        <v>79</v>
      </c>
    </row>
    <row r="1198" spans="1:2" x14ac:dyDescent="0.25">
      <c r="A1198" t="s">
        <v>19051</v>
      </c>
      <c r="B1198">
        <v>-999</v>
      </c>
    </row>
    <row r="1199" spans="1:2" x14ac:dyDescent="0.25">
      <c r="A1199" t="s">
        <v>19052</v>
      </c>
      <c r="B1199">
        <v>-999</v>
      </c>
    </row>
    <row r="1200" spans="1:2" x14ac:dyDescent="0.25">
      <c r="A1200" t="s">
        <v>19053</v>
      </c>
      <c r="B1200">
        <v>-999</v>
      </c>
    </row>
    <row r="1201" spans="1:2" x14ac:dyDescent="0.25">
      <c r="A1201" t="s">
        <v>19054</v>
      </c>
      <c r="B1201">
        <v>-999</v>
      </c>
    </row>
    <row r="1202" spans="1:2" x14ac:dyDescent="0.25">
      <c r="A1202" t="s">
        <v>19055</v>
      </c>
      <c r="B1202">
        <v>-999</v>
      </c>
    </row>
    <row r="1203" spans="1:2" x14ac:dyDescent="0.25">
      <c r="A1203" t="s">
        <v>19056</v>
      </c>
      <c r="B1203">
        <v>-999</v>
      </c>
    </row>
    <row r="1204" spans="1:2" x14ac:dyDescent="0.25">
      <c r="A1204" t="s">
        <v>19057</v>
      </c>
      <c r="B1204">
        <v>-999</v>
      </c>
    </row>
    <row r="1205" spans="1:2" x14ac:dyDescent="0.25">
      <c r="A1205" t="s">
        <v>19058</v>
      </c>
      <c r="B1205">
        <v>-999</v>
      </c>
    </row>
    <row r="1206" spans="1:2" x14ac:dyDescent="0.25">
      <c r="A1206" t="s">
        <v>19059</v>
      </c>
      <c r="B1206">
        <v>-999</v>
      </c>
    </row>
    <row r="1207" spans="1:2" x14ac:dyDescent="0.25">
      <c r="A1207" t="s">
        <v>19060</v>
      </c>
      <c r="B1207">
        <v>-999</v>
      </c>
    </row>
    <row r="1208" spans="1:2" x14ac:dyDescent="0.25">
      <c r="A1208" t="s">
        <v>19061</v>
      </c>
      <c r="B1208">
        <v>-999</v>
      </c>
    </row>
    <row r="1209" spans="1:2" x14ac:dyDescent="0.25">
      <c r="A1209" t="s">
        <v>19062</v>
      </c>
      <c r="B1209">
        <v>-999</v>
      </c>
    </row>
    <row r="1210" spans="1:2" x14ac:dyDescent="0.25">
      <c r="A1210" t="s">
        <v>19063</v>
      </c>
      <c r="B1210">
        <v>-999</v>
      </c>
    </row>
    <row r="1211" spans="1:2" x14ac:dyDescent="0.25">
      <c r="A1211" t="s">
        <v>19064</v>
      </c>
      <c r="B1211">
        <v>-999</v>
      </c>
    </row>
    <row r="1212" spans="1:2" x14ac:dyDescent="0.25">
      <c r="A1212" t="s">
        <v>19065</v>
      </c>
      <c r="B1212">
        <v>-999</v>
      </c>
    </row>
    <row r="1213" spans="1:2" x14ac:dyDescent="0.25">
      <c r="A1213" t="s">
        <v>19066</v>
      </c>
      <c r="B1213">
        <v>-999</v>
      </c>
    </row>
    <row r="1214" spans="1:2" x14ac:dyDescent="0.25">
      <c r="A1214" t="s">
        <v>19067</v>
      </c>
      <c r="B1214">
        <v>-999</v>
      </c>
    </row>
    <row r="1215" spans="1:2" x14ac:dyDescent="0.25">
      <c r="A1215" t="s">
        <v>19068</v>
      </c>
      <c r="B1215">
        <v>-999</v>
      </c>
    </row>
    <row r="1216" spans="1:2" x14ac:dyDescent="0.25">
      <c r="A1216" t="s">
        <v>19069</v>
      </c>
      <c r="B1216">
        <v>-999</v>
      </c>
    </row>
    <row r="1217" spans="1:2" x14ac:dyDescent="0.25">
      <c r="A1217" t="s">
        <v>2770</v>
      </c>
      <c r="B1217">
        <v>9902</v>
      </c>
    </row>
    <row r="1218" spans="1:2" x14ac:dyDescent="0.25">
      <c r="A1218" t="s">
        <v>2771</v>
      </c>
      <c r="B1218">
        <v>7664</v>
      </c>
    </row>
    <row r="1219" spans="1:2" x14ac:dyDescent="0.25">
      <c r="A1219" t="s">
        <v>19070</v>
      </c>
      <c r="B1219">
        <v>-999</v>
      </c>
    </row>
    <row r="1220" spans="1:2" x14ac:dyDescent="0.25">
      <c r="A1220" t="s">
        <v>19071</v>
      </c>
      <c r="B1220">
        <v>-999</v>
      </c>
    </row>
    <row r="1221" spans="1:2" x14ac:dyDescent="0.25">
      <c r="A1221" t="s">
        <v>19072</v>
      </c>
      <c r="B1221">
        <v>-999</v>
      </c>
    </row>
    <row r="1222" spans="1:2" x14ac:dyDescent="0.25">
      <c r="A1222" t="s">
        <v>2772</v>
      </c>
      <c r="B1222">
        <v>904</v>
      </c>
    </row>
    <row r="1223" spans="1:2" x14ac:dyDescent="0.25">
      <c r="A1223" t="s">
        <v>2773</v>
      </c>
      <c r="B1223">
        <v>780</v>
      </c>
    </row>
    <row r="1224" spans="1:2" x14ac:dyDescent="0.25">
      <c r="A1224" t="s">
        <v>2774</v>
      </c>
      <c r="B1224">
        <v>72</v>
      </c>
    </row>
    <row r="1225" spans="1:2" x14ac:dyDescent="0.25">
      <c r="A1225" t="s">
        <v>2775</v>
      </c>
      <c r="B1225">
        <v>0</v>
      </c>
    </row>
    <row r="1226" spans="1:2" x14ac:dyDescent="0.25">
      <c r="A1226" t="s">
        <v>2776</v>
      </c>
      <c r="B1226">
        <v>4317</v>
      </c>
    </row>
    <row r="1227" spans="1:2" x14ac:dyDescent="0.25">
      <c r="A1227" t="s">
        <v>2777</v>
      </c>
      <c r="B1227">
        <v>7</v>
      </c>
    </row>
    <row r="1228" spans="1:2" x14ac:dyDescent="0.25">
      <c r="A1228" t="s">
        <v>2778</v>
      </c>
      <c r="B1228">
        <v>67</v>
      </c>
    </row>
    <row r="1229" spans="1:2" x14ac:dyDescent="0.25">
      <c r="A1229" t="s">
        <v>2779</v>
      </c>
      <c r="B1229">
        <v>1160</v>
      </c>
    </row>
    <row r="1230" spans="1:2" x14ac:dyDescent="0.25">
      <c r="A1230" t="s">
        <v>2780</v>
      </c>
      <c r="B1230">
        <v>21</v>
      </c>
    </row>
    <row r="1231" spans="1:2" x14ac:dyDescent="0.25">
      <c r="A1231" t="s">
        <v>2781</v>
      </c>
      <c r="B1231">
        <v>781</v>
      </c>
    </row>
    <row r="1232" spans="1:2" x14ac:dyDescent="0.25">
      <c r="A1232" t="s">
        <v>2782</v>
      </c>
      <c r="B1232">
        <v>0</v>
      </c>
    </row>
    <row r="1233" spans="1:2" x14ac:dyDescent="0.25">
      <c r="A1233" t="s">
        <v>2783</v>
      </c>
      <c r="B1233">
        <v>0</v>
      </c>
    </row>
    <row r="1234" spans="1:2" x14ac:dyDescent="0.25">
      <c r="A1234" t="s">
        <v>2784</v>
      </c>
      <c r="B1234">
        <v>0</v>
      </c>
    </row>
    <row r="1235" spans="1:2" x14ac:dyDescent="0.25">
      <c r="A1235" t="s">
        <v>2785</v>
      </c>
      <c r="B1235">
        <v>0</v>
      </c>
    </row>
    <row r="1236" spans="1:2" x14ac:dyDescent="0.25">
      <c r="A1236" t="s">
        <v>2786</v>
      </c>
      <c r="B1236">
        <v>0</v>
      </c>
    </row>
    <row r="1237" spans="1:2" x14ac:dyDescent="0.25">
      <c r="A1237" t="s">
        <v>2787</v>
      </c>
      <c r="B1237">
        <v>0</v>
      </c>
    </row>
    <row r="1238" spans="1:2" x14ac:dyDescent="0.25">
      <c r="A1238" t="s">
        <v>2788</v>
      </c>
      <c r="B1238">
        <v>835</v>
      </c>
    </row>
    <row r="1239" spans="1:2" x14ac:dyDescent="0.25">
      <c r="A1239" t="s">
        <v>2789</v>
      </c>
      <c r="B1239">
        <v>958</v>
      </c>
    </row>
    <row r="1240" spans="1:2" x14ac:dyDescent="0.25">
      <c r="A1240" t="s">
        <v>2790</v>
      </c>
      <c r="B1240">
        <v>9902</v>
      </c>
    </row>
    <row r="1241" spans="1:2" x14ac:dyDescent="0.25">
      <c r="A1241" t="s">
        <v>2791</v>
      </c>
      <c r="B1241">
        <v>11850</v>
      </c>
    </row>
    <row r="1242" spans="1:2" x14ac:dyDescent="0.25">
      <c r="A1242" t="s">
        <v>2792</v>
      </c>
      <c r="B1242">
        <v>-999</v>
      </c>
    </row>
    <row r="1243" spans="1:2" x14ac:dyDescent="0.25">
      <c r="A1243" t="s">
        <v>2793</v>
      </c>
      <c r="B1243">
        <v>-999</v>
      </c>
    </row>
    <row r="1244" spans="1:2" x14ac:dyDescent="0.25">
      <c r="A1244" t="s">
        <v>2794</v>
      </c>
      <c r="B1244">
        <v>-999</v>
      </c>
    </row>
    <row r="1245" spans="1:2" x14ac:dyDescent="0.25">
      <c r="A1245" t="s">
        <v>2795</v>
      </c>
      <c r="B1245">
        <v>11850</v>
      </c>
    </row>
    <row r="1246" spans="1:2" x14ac:dyDescent="0.25">
      <c r="A1246" t="s">
        <v>2796</v>
      </c>
      <c r="B1246">
        <v>2421</v>
      </c>
    </row>
    <row r="1247" spans="1:2" x14ac:dyDescent="0.25">
      <c r="A1247" t="s">
        <v>2797</v>
      </c>
      <c r="B1247">
        <v>61</v>
      </c>
    </row>
    <row r="1248" spans="1:2" x14ac:dyDescent="0.25">
      <c r="A1248" t="s">
        <v>2798</v>
      </c>
      <c r="B1248">
        <v>-999</v>
      </c>
    </row>
    <row r="1249" spans="1:2" x14ac:dyDescent="0.25">
      <c r="A1249" t="s">
        <v>2799</v>
      </c>
      <c r="B1249">
        <v>0</v>
      </c>
    </row>
    <row r="1250" spans="1:2" x14ac:dyDescent="0.25">
      <c r="A1250" t="s">
        <v>2800</v>
      </c>
      <c r="B1250">
        <v>1840</v>
      </c>
    </row>
    <row r="1251" spans="1:2" x14ac:dyDescent="0.25">
      <c r="A1251" t="s">
        <v>2801</v>
      </c>
      <c r="B1251">
        <v>-999</v>
      </c>
    </row>
    <row r="1252" spans="1:2" x14ac:dyDescent="0.25">
      <c r="A1252" t="s">
        <v>2802</v>
      </c>
      <c r="B1252">
        <v>-999</v>
      </c>
    </row>
    <row r="1253" spans="1:2" x14ac:dyDescent="0.25">
      <c r="A1253" t="s">
        <v>2803</v>
      </c>
      <c r="B1253">
        <v>-999</v>
      </c>
    </row>
    <row r="1254" spans="1:2" x14ac:dyDescent="0.25">
      <c r="A1254" t="s">
        <v>2804</v>
      </c>
      <c r="B1254">
        <v>1840</v>
      </c>
    </row>
    <row r="1255" spans="1:2" x14ac:dyDescent="0.25">
      <c r="A1255" t="s">
        <v>2805</v>
      </c>
      <c r="B1255">
        <v>-999</v>
      </c>
    </row>
    <row r="1256" spans="1:2" x14ac:dyDescent="0.25">
      <c r="A1256" t="s">
        <v>2806</v>
      </c>
      <c r="B1256">
        <v>-999</v>
      </c>
    </row>
    <row r="1257" spans="1:2" x14ac:dyDescent="0.25">
      <c r="A1257" t="s">
        <v>2807</v>
      </c>
      <c r="B1257">
        <v>-999</v>
      </c>
    </row>
    <row r="1258" spans="1:2" x14ac:dyDescent="0.25">
      <c r="A1258" t="s">
        <v>2808</v>
      </c>
      <c r="B1258">
        <v>-999</v>
      </c>
    </row>
    <row r="1259" spans="1:2" x14ac:dyDescent="0.25">
      <c r="A1259" t="s">
        <v>2809</v>
      </c>
      <c r="B1259">
        <v>-999</v>
      </c>
    </row>
    <row r="1260" spans="1:2" x14ac:dyDescent="0.25">
      <c r="A1260" t="s">
        <v>2810</v>
      </c>
      <c r="B1260">
        <v>-999</v>
      </c>
    </row>
    <row r="1261" spans="1:2" x14ac:dyDescent="0.25">
      <c r="A1261" t="s">
        <v>2811</v>
      </c>
      <c r="B1261">
        <v>585</v>
      </c>
    </row>
    <row r="1262" spans="1:2" x14ac:dyDescent="0.25">
      <c r="A1262" t="s">
        <v>2812</v>
      </c>
      <c r="B1262">
        <v>113</v>
      </c>
    </row>
    <row r="1263" spans="1:2" x14ac:dyDescent="0.25">
      <c r="A1263" t="s">
        <v>19073</v>
      </c>
      <c r="B1263">
        <v>-999</v>
      </c>
    </row>
    <row r="1264" spans="1:2" x14ac:dyDescent="0.25">
      <c r="A1264" t="s">
        <v>2813</v>
      </c>
      <c r="B1264">
        <v>-999</v>
      </c>
    </row>
    <row r="1265" spans="1:2" x14ac:dyDescent="0.25">
      <c r="A1265" t="s">
        <v>2814</v>
      </c>
      <c r="B1265">
        <v>-999</v>
      </c>
    </row>
    <row r="1266" spans="1:2" x14ac:dyDescent="0.25">
      <c r="A1266" t="s">
        <v>2815</v>
      </c>
      <c r="B1266">
        <v>-999</v>
      </c>
    </row>
    <row r="1267" spans="1:2" x14ac:dyDescent="0.25">
      <c r="A1267" t="s">
        <v>19074</v>
      </c>
      <c r="B1267">
        <v>-999</v>
      </c>
    </row>
    <row r="1268" spans="1:2" x14ac:dyDescent="0.25">
      <c r="A1268" t="s">
        <v>2816</v>
      </c>
      <c r="B1268">
        <v>0</v>
      </c>
    </row>
    <row r="1269" spans="1:2" x14ac:dyDescent="0.25">
      <c r="A1269" t="s">
        <v>2817</v>
      </c>
      <c r="B1269">
        <v>39</v>
      </c>
    </row>
    <row r="1270" spans="1:2" x14ac:dyDescent="0.25">
      <c r="A1270" t="s">
        <v>2818</v>
      </c>
      <c r="B1270">
        <v>403</v>
      </c>
    </row>
    <row r="1271" spans="1:2" x14ac:dyDescent="0.25">
      <c r="A1271" t="s">
        <v>2819</v>
      </c>
      <c r="B1271">
        <v>1</v>
      </c>
    </row>
    <row r="1272" spans="1:2" x14ac:dyDescent="0.25">
      <c r="A1272" t="s">
        <v>2820</v>
      </c>
      <c r="B1272">
        <v>101</v>
      </c>
    </row>
    <row r="1273" spans="1:2" x14ac:dyDescent="0.25">
      <c r="A1273" t="s">
        <v>19075</v>
      </c>
      <c r="B1273">
        <v>-999</v>
      </c>
    </row>
    <row r="1274" spans="1:2" x14ac:dyDescent="0.25">
      <c r="A1274" t="s">
        <v>19076</v>
      </c>
      <c r="B1274">
        <v>-999</v>
      </c>
    </row>
    <row r="1275" spans="1:2" x14ac:dyDescent="0.25">
      <c r="A1275" t="s">
        <v>2821</v>
      </c>
      <c r="B1275">
        <v>544</v>
      </c>
    </row>
    <row r="1276" spans="1:2" x14ac:dyDescent="0.25">
      <c r="A1276" t="s">
        <v>2822</v>
      </c>
      <c r="B1276">
        <v>734</v>
      </c>
    </row>
    <row r="1277" spans="1:2" x14ac:dyDescent="0.25">
      <c r="A1277" t="s">
        <v>2823</v>
      </c>
      <c r="B1277">
        <v>197</v>
      </c>
    </row>
    <row r="1278" spans="1:2" x14ac:dyDescent="0.25">
      <c r="A1278" t="s">
        <v>19077</v>
      </c>
      <c r="B1278">
        <v>-999</v>
      </c>
    </row>
    <row r="1279" spans="1:2" x14ac:dyDescent="0.25">
      <c r="A1279" t="s">
        <v>2824</v>
      </c>
      <c r="B1279">
        <v>113</v>
      </c>
    </row>
    <row r="1280" spans="1:2" x14ac:dyDescent="0.25">
      <c r="A1280" t="s">
        <v>2825</v>
      </c>
      <c r="B1280">
        <v>111</v>
      </c>
    </row>
    <row r="1281" spans="1:2" x14ac:dyDescent="0.25">
      <c r="A1281" t="s">
        <v>2826</v>
      </c>
      <c r="B1281">
        <v>282</v>
      </c>
    </row>
    <row r="1282" spans="1:2" x14ac:dyDescent="0.25">
      <c r="A1282" t="s">
        <v>2827</v>
      </c>
      <c r="B1282">
        <v>42</v>
      </c>
    </row>
    <row r="1283" spans="1:2" x14ac:dyDescent="0.25">
      <c r="A1283" t="s">
        <v>2828</v>
      </c>
      <c r="B1283">
        <v>84</v>
      </c>
    </row>
    <row r="1284" spans="1:2" x14ac:dyDescent="0.25">
      <c r="A1284" t="s">
        <v>2829</v>
      </c>
      <c r="B1284">
        <v>340</v>
      </c>
    </row>
    <row r="1285" spans="1:2" x14ac:dyDescent="0.25">
      <c r="A1285" t="s">
        <v>2830</v>
      </c>
      <c r="B1285">
        <v>0</v>
      </c>
    </row>
    <row r="1286" spans="1:2" x14ac:dyDescent="0.25">
      <c r="A1286" t="s">
        <v>2831</v>
      </c>
      <c r="B1286">
        <v>3</v>
      </c>
    </row>
    <row r="1287" spans="1:2" x14ac:dyDescent="0.25">
      <c r="A1287" t="s">
        <v>2832</v>
      </c>
      <c r="B1287">
        <v>0</v>
      </c>
    </row>
    <row r="1288" spans="1:2" x14ac:dyDescent="0.25">
      <c r="A1288" t="s">
        <v>2833</v>
      </c>
      <c r="B1288">
        <v>0</v>
      </c>
    </row>
    <row r="1289" spans="1:2" x14ac:dyDescent="0.25">
      <c r="A1289" t="s">
        <v>2834</v>
      </c>
      <c r="B1289">
        <v>129</v>
      </c>
    </row>
    <row r="1290" spans="1:2" x14ac:dyDescent="0.25">
      <c r="A1290" t="s">
        <v>2835</v>
      </c>
      <c r="B1290">
        <v>3</v>
      </c>
    </row>
    <row r="1291" spans="1:2" x14ac:dyDescent="0.25">
      <c r="A1291" t="s">
        <v>2836</v>
      </c>
      <c r="B1291">
        <v>8</v>
      </c>
    </row>
    <row r="1292" spans="1:2" x14ac:dyDescent="0.25">
      <c r="A1292" t="s">
        <v>2837</v>
      </c>
      <c r="B1292">
        <v>11</v>
      </c>
    </row>
    <row r="1293" spans="1:2" x14ac:dyDescent="0.25">
      <c r="A1293" t="s">
        <v>2838</v>
      </c>
      <c r="B1293">
        <v>1</v>
      </c>
    </row>
    <row r="1294" spans="1:2" x14ac:dyDescent="0.25">
      <c r="A1294" t="s">
        <v>2839</v>
      </c>
      <c r="B1294">
        <v>95</v>
      </c>
    </row>
    <row r="1295" spans="1:2" x14ac:dyDescent="0.25">
      <c r="A1295" t="s">
        <v>2840</v>
      </c>
      <c r="B1295">
        <v>0</v>
      </c>
    </row>
    <row r="1296" spans="1:2" x14ac:dyDescent="0.25">
      <c r="A1296" t="s">
        <v>2841</v>
      </c>
      <c r="B1296">
        <v>4</v>
      </c>
    </row>
    <row r="1297" spans="1:2" x14ac:dyDescent="0.25">
      <c r="A1297" t="s">
        <v>2842</v>
      </c>
      <c r="B1297">
        <v>0</v>
      </c>
    </row>
    <row r="1298" spans="1:2" x14ac:dyDescent="0.25">
      <c r="A1298" t="s">
        <v>2843</v>
      </c>
      <c r="B1298">
        <v>25</v>
      </c>
    </row>
    <row r="1299" spans="1:2" x14ac:dyDescent="0.25">
      <c r="A1299" t="s">
        <v>2844</v>
      </c>
      <c r="B1299">
        <v>0</v>
      </c>
    </row>
    <row r="1300" spans="1:2" x14ac:dyDescent="0.25">
      <c r="A1300" t="s">
        <v>2845</v>
      </c>
      <c r="B1300">
        <v>0</v>
      </c>
    </row>
    <row r="1301" spans="1:2" x14ac:dyDescent="0.25">
      <c r="A1301" t="s">
        <v>2846</v>
      </c>
      <c r="B1301">
        <v>17</v>
      </c>
    </row>
    <row r="1302" spans="1:2" x14ac:dyDescent="0.25">
      <c r="A1302" t="s">
        <v>2847</v>
      </c>
      <c r="B1302">
        <v>44</v>
      </c>
    </row>
    <row r="1303" spans="1:2" x14ac:dyDescent="0.25">
      <c r="A1303" t="s">
        <v>2848</v>
      </c>
      <c r="B1303">
        <v>340</v>
      </c>
    </row>
    <row r="1304" spans="1:2" x14ac:dyDescent="0.25">
      <c r="A1304" t="s">
        <v>2849</v>
      </c>
      <c r="B1304">
        <v>10</v>
      </c>
    </row>
    <row r="1305" spans="1:2" x14ac:dyDescent="0.25">
      <c r="A1305" t="s">
        <v>2850</v>
      </c>
      <c r="B1305">
        <v>7</v>
      </c>
    </row>
    <row r="1306" spans="1:2" x14ac:dyDescent="0.25">
      <c r="A1306" t="s">
        <v>2851</v>
      </c>
      <c r="B1306">
        <v>3</v>
      </c>
    </row>
    <row r="1307" spans="1:2" x14ac:dyDescent="0.25">
      <c r="A1307" t="s">
        <v>2852</v>
      </c>
      <c r="B1307">
        <v>9</v>
      </c>
    </row>
    <row r="1308" spans="1:2" x14ac:dyDescent="0.25">
      <c r="A1308" t="s">
        <v>2853</v>
      </c>
      <c r="B1308">
        <v>10</v>
      </c>
    </row>
    <row r="1309" spans="1:2" x14ac:dyDescent="0.25">
      <c r="A1309" t="s">
        <v>2854</v>
      </c>
      <c r="B1309">
        <v>13</v>
      </c>
    </row>
    <row r="1310" spans="1:2" x14ac:dyDescent="0.25">
      <c r="A1310" t="s">
        <v>2855</v>
      </c>
      <c r="B1310">
        <v>32</v>
      </c>
    </row>
    <row r="1311" spans="1:2" x14ac:dyDescent="0.25">
      <c r="A1311" t="s">
        <v>2856</v>
      </c>
      <c r="B1311">
        <v>43</v>
      </c>
    </row>
    <row r="1312" spans="1:2" x14ac:dyDescent="0.25">
      <c r="A1312" t="s">
        <v>2857</v>
      </c>
      <c r="B1312">
        <v>127</v>
      </c>
    </row>
    <row r="1313" spans="1:2" x14ac:dyDescent="0.25">
      <c r="A1313" t="s">
        <v>2858</v>
      </c>
      <c r="B1313">
        <v>11</v>
      </c>
    </row>
    <row r="1314" spans="1:2" x14ac:dyDescent="0.25">
      <c r="A1314" t="s">
        <v>2859</v>
      </c>
      <c r="B1314">
        <v>15</v>
      </c>
    </row>
    <row r="1315" spans="1:2" x14ac:dyDescent="0.25">
      <c r="A1315" t="s">
        <v>2860</v>
      </c>
      <c r="B1315">
        <v>18</v>
      </c>
    </row>
    <row r="1316" spans="1:2" x14ac:dyDescent="0.25">
      <c r="A1316" t="s">
        <v>2861</v>
      </c>
      <c r="B1316">
        <v>28</v>
      </c>
    </row>
    <row r="1317" spans="1:2" x14ac:dyDescent="0.25">
      <c r="A1317" t="s">
        <v>2862</v>
      </c>
      <c r="B1317">
        <v>14</v>
      </c>
    </row>
    <row r="1318" spans="1:2" x14ac:dyDescent="0.25">
      <c r="A1318" t="s">
        <v>2863</v>
      </c>
      <c r="B1318">
        <v>41</v>
      </c>
    </row>
    <row r="1319" spans="1:2" x14ac:dyDescent="0.25">
      <c r="A1319" t="s">
        <v>2864</v>
      </c>
      <c r="B1319">
        <v>34</v>
      </c>
    </row>
    <row r="1320" spans="1:2" x14ac:dyDescent="0.25">
      <c r="A1320" t="s">
        <v>2865</v>
      </c>
      <c r="B1320">
        <v>26</v>
      </c>
    </row>
    <row r="1321" spans="1:2" x14ac:dyDescent="0.25">
      <c r="A1321" t="s">
        <v>2866</v>
      </c>
      <c r="B1321">
        <v>187</v>
      </c>
    </row>
    <row r="1322" spans="1:2" x14ac:dyDescent="0.25">
      <c r="A1322" t="s">
        <v>2867</v>
      </c>
      <c r="B1322">
        <v>1</v>
      </c>
    </row>
    <row r="1323" spans="1:2" x14ac:dyDescent="0.25">
      <c r="A1323" t="s">
        <v>2868</v>
      </c>
      <c r="B1323">
        <v>0</v>
      </c>
    </row>
    <row r="1324" spans="1:2" x14ac:dyDescent="0.25">
      <c r="A1324" t="s">
        <v>2869</v>
      </c>
      <c r="B1324">
        <v>2</v>
      </c>
    </row>
    <row r="1325" spans="1:2" x14ac:dyDescent="0.25">
      <c r="A1325" t="s">
        <v>2870</v>
      </c>
      <c r="B1325">
        <v>6</v>
      </c>
    </row>
    <row r="1326" spans="1:2" x14ac:dyDescent="0.25">
      <c r="A1326" t="s">
        <v>2871</v>
      </c>
      <c r="B1326">
        <v>4</v>
      </c>
    </row>
    <row r="1327" spans="1:2" x14ac:dyDescent="0.25">
      <c r="A1327" t="s">
        <v>2872</v>
      </c>
      <c r="B1327">
        <v>0</v>
      </c>
    </row>
    <row r="1328" spans="1:2" x14ac:dyDescent="0.25">
      <c r="A1328" t="s">
        <v>2873</v>
      </c>
      <c r="B1328">
        <v>2</v>
      </c>
    </row>
    <row r="1329" spans="1:2" x14ac:dyDescent="0.25">
      <c r="A1329" t="s">
        <v>2874</v>
      </c>
      <c r="B1329">
        <v>2</v>
      </c>
    </row>
    <row r="1330" spans="1:2" x14ac:dyDescent="0.25">
      <c r="A1330" t="s">
        <v>2875</v>
      </c>
      <c r="B1330">
        <v>17</v>
      </c>
    </row>
    <row r="1331" spans="1:2" x14ac:dyDescent="0.25">
      <c r="A1331" t="s">
        <v>2876</v>
      </c>
      <c r="B1331">
        <v>4</v>
      </c>
    </row>
    <row r="1332" spans="1:2" x14ac:dyDescent="0.25">
      <c r="A1332" t="s">
        <v>2877</v>
      </c>
      <c r="B1332">
        <v>14</v>
      </c>
    </row>
    <row r="1333" spans="1:2" x14ac:dyDescent="0.25">
      <c r="A1333" t="s">
        <v>2878</v>
      </c>
      <c r="B1333">
        <v>8</v>
      </c>
    </row>
    <row r="1334" spans="1:2" x14ac:dyDescent="0.25">
      <c r="A1334" t="s">
        <v>2879</v>
      </c>
      <c r="B1334">
        <v>16</v>
      </c>
    </row>
    <row r="1335" spans="1:2" x14ac:dyDescent="0.25">
      <c r="A1335" t="s">
        <v>2880</v>
      </c>
      <c r="B1335">
        <v>7</v>
      </c>
    </row>
    <row r="1336" spans="1:2" x14ac:dyDescent="0.25">
      <c r="A1336" t="s">
        <v>2881</v>
      </c>
      <c r="B1336">
        <v>12</v>
      </c>
    </row>
    <row r="1337" spans="1:2" x14ac:dyDescent="0.25">
      <c r="A1337" t="s">
        <v>2882</v>
      </c>
      <c r="B1337">
        <v>14</v>
      </c>
    </row>
    <row r="1338" spans="1:2" x14ac:dyDescent="0.25">
      <c r="A1338" t="s">
        <v>2883</v>
      </c>
      <c r="B1338">
        <v>11</v>
      </c>
    </row>
    <row r="1339" spans="1:2" x14ac:dyDescent="0.25">
      <c r="A1339" t="s">
        <v>2884</v>
      </c>
      <c r="B1339">
        <v>86</v>
      </c>
    </row>
    <row r="1340" spans="1:2" x14ac:dyDescent="0.25">
      <c r="A1340" t="s">
        <v>2885</v>
      </c>
      <c r="B1340">
        <v>0</v>
      </c>
    </row>
    <row r="1341" spans="1:2" x14ac:dyDescent="0.25">
      <c r="A1341" t="s">
        <v>2886</v>
      </c>
      <c r="B1341">
        <v>2</v>
      </c>
    </row>
    <row r="1342" spans="1:2" x14ac:dyDescent="0.25">
      <c r="A1342" t="s">
        <v>2887</v>
      </c>
      <c r="B1342">
        <v>3</v>
      </c>
    </row>
    <row r="1343" spans="1:2" x14ac:dyDescent="0.25">
      <c r="A1343" t="s">
        <v>2888</v>
      </c>
      <c r="B1343">
        <v>9</v>
      </c>
    </row>
    <row r="1344" spans="1:2" x14ac:dyDescent="0.25">
      <c r="A1344" t="s">
        <v>2889</v>
      </c>
      <c r="B1344">
        <v>7</v>
      </c>
    </row>
    <row r="1345" spans="1:2" x14ac:dyDescent="0.25">
      <c r="A1345" t="s">
        <v>2890</v>
      </c>
      <c r="B1345">
        <v>9</v>
      </c>
    </row>
    <row r="1346" spans="1:2" x14ac:dyDescent="0.25">
      <c r="A1346" t="s">
        <v>2891</v>
      </c>
      <c r="B1346">
        <v>8</v>
      </c>
    </row>
    <row r="1347" spans="1:2" x14ac:dyDescent="0.25">
      <c r="A1347" t="s">
        <v>2892</v>
      </c>
      <c r="B1347">
        <v>6</v>
      </c>
    </row>
    <row r="1348" spans="1:2" x14ac:dyDescent="0.25">
      <c r="A1348" t="s">
        <v>2893</v>
      </c>
      <c r="B1348">
        <v>44</v>
      </c>
    </row>
    <row r="1349" spans="1:2" x14ac:dyDescent="0.25">
      <c r="A1349" t="s">
        <v>2894</v>
      </c>
      <c r="B1349">
        <v>26</v>
      </c>
    </row>
    <row r="1350" spans="1:2" x14ac:dyDescent="0.25">
      <c r="A1350" t="s">
        <v>2895</v>
      </c>
      <c r="B1350">
        <v>38</v>
      </c>
    </row>
    <row r="1351" spans="1:2" x14ac:dyDescent="0.25">
      <c r="A1351" t="s">
        <v>2896</v>
      </c>
      <c r="B1351">
        <v>34</v>
      </c>
    </row>
    <row r="1352" spans="1:2" x14ac:dyDescent="0.25">
      <c r="A1352" t="s">
        <v>2897</v>
      </c>
      <c r="B1352">
        <v>68</v>
      </c>
    </row>
    <row r="1353" spans="1:2" x14ac:dyDescent="0.25">
      <c r="A1353" t="s">
        <v>2898</v>
      </c>
      <c r="B1353">
        <v>42</v>
      </c>
    </row>
    <row r="1354" spans="1:2" x14ac:dyDescent="0.25">
      <c r="A1354" t="s">
        <v>2899</v>
      </c>
      <c r="B1354">
        <v>75</v>
      </c>
    </row>
    <row r="1355" spans="1:2" x14ac:dyDescent="0.25">
      <c r="A1355" t="s">
        <v>2900</v>
      </c>
      <c r="B1355">
        <v>90</v>
      </c>
    </row>
    <row r="1356" spans="1:2" x14ac:dyDescent="0.25">
      <c r="A1356" t="s">
        <v>2901</v>
      </c>
      <c r="B1356">
        <v>88</v>
      </c>
    </row>
    <row r="1357" spans="1:2" x14ac:dyDescent="0.25">
      <c r="A1357" t="s">
        <v>2902</v>
      </c>
      <c r="B1357">
        <v>461</v>
      </c>
    </row>
    <row r="1358" spans="1:2" x14ac:dyDescent="0.25">
      <c r="A1358" t="s">
        <v>2903</v>
      </c>
      <c r="B1358">
        <v>99</v>
      </c>
    </row>
    <row r="1359" spans="1:2" x14ac:dyDescent="0.25">
      <c r="A1359" t="s">
        <v>2904</v>
      </c>
      <c r="B1359">
        <v>0</v>
      </c>
    </row>
    <row r="1360" spans="1:2" x14ac:dyDescent="0.25">
      <c r="A1360" t="s">
        <v>2905</v>
      </c>
      <c r="B1360">
        <v>0</v>
      </c>
    </row>
    <row r="1361" spans="1:2" x14ac:dyDescent="0.25">
      <c r="A1361" t="s">
        <v>2906</v>
      </c>
      <c r="B1361">
        <v>0</v>
      </c>
    </row>
    <row r="1362" spans="1:2" x14ac:dyDescent="0.25">
      <c r="A1362" t="s">
        <v>2907</v>
      </c>
      <c r="B1362">
        <v>0</v>
      </c>
    </row>
    <row r="1363" spans="1:2" x14ac:dyDescent="0.25">
      <c r="A1363" t="s">
        <v>2908</v>
      </c>
      <c r="B1363">
        <v>241</v>
      </c>
    </row>
    <row r="1364" spans="1:2" x14ac:dyDescent="0.25">
      <c r="A1364" t="s">
        <v>2909</v>
      </c>
      <c r="B1364">
        <v>0</v>
      </c>
    </row>
    <row r="1365" spans="1:2" x14ac:dyDescent="0.25">
      <c r="A1365" t="s">
        <v>2910</v>
      </c>
      <c r="B1365">
        <v>340</v>
      </c>
    </row>
    <row r="1366" spans="1:2" x14ac:dyDescent="0.25">
      <c r="A1366" t="s">
        <v>2911</v>
      </c>
      <c r="B1366">
        <v>340</v>
      </c>
    </row>
    <row r="1367" spans="1:2" x14ac:dyDescent="0.25">
      <c r="A1367" t="s">
        <v>2912</v>
      </c>
      <c r="B1367">
        <v>354</v>
      </c>
    </row>
    <row r="1368" spans="1:2" x14ac:dyDescent="0.25">
      <c r="A1368" t="s">
        <v>19078</v>
      </c>
      <c r="B1368">
        <v>-999</v>
      </c>
    </row>
    <row r="1369" spans="1:2" x14ac:dyDescent="0.25">
      <c r="A1369" t="s">
        <v>19079</v>
      </c>
      <c r="B1369">
        <v>-999</v>
      </c>
    </row>
    <row r="1370" spans="1:2" x14ac:dyDescent="0.25">
      <c r="A1370" t="s">
        <v>19080</v>
      </c>
      <c r="B1370">
        <v>-999</v>
      </c>
    </row>
    <row r="1371" spans="1:2" x14ac:dyDescent="0.25">
      <c r="A1371" t="s">
        <v>19081</v>
      </c>
      <c r="B1371">
        <v>-999</v>
      </c>
    </row>
    <row r="1372" spans="1:2" x14ac:dyDescent="0.25">
      <c r="A1372" t="s">
        <v>19082</v>
      </c>
      <c r="B1372">
        <v>-999</v>
      </c>
    </row>
    <row r="1373" spans="1:2" x14ac:dyDescent="0.25">
      <c r="A1373" t="s">
        <v>19083</v>
      </c>
      <c r="B1373">
        <v>-999</v>
      </c>
    </row>
    <row r="1374" spans="1:2" x14ac:dyDescent="0.25">
      <c r="A1374" t="s">
        <v>19084</v>
      </c>
      <c r="B1374">
        <v>-999</v>
      </c>
    </row>
    <row r="1375" spans="1:2" x14ac:dyDescent="0.25">
      <c r="A1375" t="s">
        <v>19085</v>
      </c>
      <c r="B1375">
        <v>-999</v>
      </c>
    </row>
    <row r="1376" spans="1:2" x14ac:dyDescent="0.25">
      <c r="A1376" t="s">
        <v>2913</v>
      </c>
      <c r="B1376">
        <v>-999</v>
      </c>
    </row>
    <row r="1377" spans="1:2" x14ac:dyDescent="0.25">
      <c r="A1377" t="s">
        <v>2914</v>
      </c>
      <c r="B1377">
        <v>-999</v>
      </c>
    </row>
    <row r="1378" spans="1:2" x14ac:dyDescent="0.25">
      <c r="A1378" t="s">
        <v>2915</v>
      </c>
      <c r="B1378">
        <v>-999</v>
      </c>
    </row>
    <row r="1379" spans="1:2" x14ac:dyDescent="0.25">
      <c r="A1379" t="s">
        <v>2916</v>
      </c>
      <c r="B1379">
        <v>-999</v>
      </c>
    </row>
    <row r="1380" spans="1:2" x14ac:dyDescent="0.25">
      <c r="A1380" t="s">
        <v>2917</v>
      </c>
      <c r="B1380">
        <v>-999</v>
      </c>
    </row>
    <row r="1381" spans="1:2" x14ac:dyDescent="0.25">
      <c r="A1381" t="s">
        <v>2918</v>
      </c>
      <c r="B1381">
        <v>-999</v>
      </c>
    </row>
    <row r="1382" spans="1:2" x14ac:dyDescent="0.25">
      <c r="A1382" t="s">
        <v>2919</v>
      </c>
      <c r="B1382">
        <v>-999</v>
      </c>
    </row>
    <row r="1383" spans="1:2" x14ac:dyDescent="0.25">
      <c r="A1383" t="s">
        <v>2920</v>
      </c>
      <c r="B1383">
        <v>-999</v>
      </c>
    </row>
    <row r="1384" spans="1:2" x14ac:dyDescent="0.25">
      <c r="A1384" t="s">
        <v>2921</v>
      </c>
      <c r="B1384">
        <v>-999</v>
      </c>
    </row>
    <row r="1385" spans="1:2" x14ac:dyDescent="0.25">
      <c r="A1385" t="s">
        <v>2922</v>
      </c>
      <c r="B1385">
        <v>-999</v>
      </c>
    </row>
    <row r="1386" spans="1:2" x14ac:dyDescent="0.25">
      <c r="A1386" t="s">
        <v>2923</v>
      </c>
      <c r="B1386">
        <v>0</v>
      </c>
    </row>
    <row r="1387" spans="1:2" x14ac:dyDescent="0.25">
      <c r="A1387" t="s">
        <v>2924</v>
      </c>
      <c r="B1387">
        <v>98</v>
      </c>
    </row>
    <row r="1388" spans="1:2" x14ac:dyDescent="0.25">
      <c r="A1388" t="s">
        <v>2925</v>
      </c>
      <c r="B1388">
        <v>36</v>
      </c>
    </row>
    <row r="1389" spans="1:2" x14ac:dyDescent="0.25">
      <c r="A1389" t="s">
        <v>2926</v>
      </c>
      <c r="B1389">
        <v>141</v>
      </c>
    </row>
    <row r="1390" spans="1:2" x14ac:dyDescent="0.25">
      <c r="A1390" t="s">
        <v>2927</v>
      </c>
      <c r="B1390">
        <v>65</v>
      </c>
    </row>
    <row r="1391" spans="1:2" x14ac:dyDescent="0.25">
      <c r="A1391" t="s">
        <v>2928</v>
      </c>
      <c r="B1391">
        <v>340</v>
      </c>
    </row>
    <row r="1392" spans="1:2" x14ac:dyDescent="0.25">
      <c r="A1392" t="s">
        <v>2929</v>
      </c>
      <c r="B1392">
        <v>41</v>
      </c>
    </row>
    <row r="1393" spans="1:2" x14ac:dyDescent="0.25">
      <c r="A1393" t="s">
        <v>2930</v>
      </c>
      <c r="B1393">
        <v>2</v>
      </c>
    </row>
    <row r="1394" spans="1:2" x14ac:dyDescent="0.25">
      <c r="A1394" t="s">
        <v>2931</v>
      </c>
      <c r="B1394">
        <v>-999</v>
      </c>
    </row>
    <row r="1395" spans="1:2" x14ac:dyDescent="0.25">
      <c r="A1395" t="s">
        <v>19086</v>
      </c>
      <c r="B1395">
        <v>-999</v>
      </c>
    </row>
    <row r="1396" spans="1:2" x14ac:dyDescent="0.25">
      <c r="A1396" t="s">
        <v>2932</v>
      </c>
      <c r="B1396">
        <v>7</v>
      </c>
    </row>
    <row r="1397" spans="1:2" x14ac:dyDescent="0.25">
      <c r="A1397" t="s">
        <v>2933</v>
      </c>
      <c r="B1397">
        <v>15</v>
      </c>
    </row>
    <row r="1398" spans="1:2" x14ac:dyDescent="0.25">
      <c r="A1398" t="s">
        <v>2934</v>
      </c>
      <c r="B1398">
        <v>22</v>
      </c>
    </row>
    <row r="1399" spans="1:2" x14ac:dyDescent="0.25">
      <c r="A1399" t="s">
        <v>2935</v>
      </c>
      <c r="B1399">
        <v>353</v>
      </c>
    </row>
    <row r="1400" spans="1:2" x14ac:dyDescent="0.25">
      <c r="A1400" t="s">
        <v>2936</v>
      </c>
      <c r="B1400">
        <v>0</v>
      </c>
    </row>
    <row r="1401" spans="1:2" x14ac:dyDescent="0.25">
      <c r="A1401" t="s">
        <v>2937</v>
      </c>
      <c r="B1401">
        <v>7</v>
      </c>
    </row>
    <row r="1402" spans="1:2" x14ac:dyDescent="0.25">
      <c r="A1402" t="s">
        <v>2938</v>
      </c>
      <c r="B1402">
        <v>6</v>
      </c>
    </row>
    <row r="1403" spans="1:2" x14ac:dyDescent="0.25">
      <c r="A1403" t="s">
        <v>2939</v>
      </c>
      <c r="B1403">
        <v>0</v>
      </c>
    </row>
    <row r="1404" spans="1:2" x14ac:dyDescent="0.25">
      <c r="A1404" t="s">
        <v>2940</v>
      </c>
      <c r="B1404">
        <v>0</v>
      </c>
    </row>
    <row r="1405" spans="1:2" x14ac:dyDescent="0.25">
      <c r="A1405" t="s">
        <v>2941</v>
      </c>
      <c r="B1405">
        <v>0</v>
      </c>
    </row>
    <row r="1406" spans="1:2" x14ac:dyDescent="0.25">
      <c r="A1406" t="s">
        <v>2942</v>
      </c>
      <c r="B1406">
        <v>0</v>
      </c>
    </row>
    <row r="1407" spans="1:2" x14ac:dyDescent="0.25">
      <c r="A1407" t="s">
        <v>2943</v>
      </c>
      <c r="B1407">
        <v>5</v>
      </c>
    </row>
    <row r="1408" spans="1:2" x14ac:dyDescent="0.25">
      <c r="A1408" t="s">
        <v>2944</v>
      </c>
      <c r="B1408">
        <v>5</v>
      </c>
    </row>
    <row r="1409" spans="1:2" x14ac:dyDescent="0.25">
      <c r="A1409" t="s">
        <v>2945</v>
      </c>
      <c r="B1409">
        <v>0</v>
      </c>
    </row>
    <row r="1410" spans="1:2" x14ac:dyDescent="0.25">
      <c r="A1410" t="s">
        <v>2946</v>
      </c>
      <c r="B1410">
        <v>0</v>
      </c>
    </row>
    <row r="1411" spans="1:2" x14ac:dyDescent="0.25">
      <c r="A1411" t="s">
        <v>2947</v>
      </c>
      <c r="B1411">
        <v>3</v>
      </c>
    </row>
    <row r="1412" spans="1:2" x14ac:dyDescent="0.25">
      <c r="A1412" t="s">
        <v>2948</v>
      </c>
      <c r="B1412">
        <v>0</v>
      </c>
    </row>
    <row r="1413" spans="1:2" x14ac:dyDescent="0.25">
      <c r="A1413" t="s">
        <v>2949</v>
      </c>
      <c r="B1413">
        <v>0</v>
      </c>
    </row>
    <row r="1414" spans="1:2" x14ac:dyDescent="0.25">
      <c r="A1414" t="s">
        <v>2950</v>
      </c>
      <c r="B1414">
        <v>0</v>
      </c>
    </row>
    <row r="1415" spans="1:2" x14ac:dyDescent="0.25">
      <c r="A1415" t="s">
        <v>2951</v>
      </c>
      <c r="B1415">
        <v>0</v>
      </c>
    </row>
    <row r="1416" spans="1:2" x14ac:dyDescent="0.25">
      <c r="A1416" t="s">
        <v>2952</v>
      </c>
      <c r="B1416">
        <v>0</v>
      </c>
    </row>
    <row r="1417" spans="1:2" x14ac:dyDescent="0.25">
      <c r="A1417" t="s">
        <v>2953</v>
      </c>
      <c r="B1417">
        <v>26</v>
      </c>
    </row>
    <row r="1418" spans="1:2" x14ac:dyDescent="0.25">
      <c r="A1418" t="s">
        <v>2954</v>
      </c>
      <c r="B1418">
        <v>15</v>
      </c>
    </row>
    <row r="1419" spans="1:2" x14ac:dyDescent="0.25">
      <c r="A1419" t="s">
        <v>2955</v>
      </c>
      <c r="B1419">
        <v>26</v>
      </c>
    </row>
    <row r="1420" spans="1:2" x14ac:dyDescent="0.25">
      <c r="A1420" t="s">
        <v>2956</v>
      </c>
      <c r="B1420">
        <v>40</v>
      </c>
    </row>
    <row r="1421" spans="1:2" x14ac:dyDescent="0.25">
      <c r="A1421" t="s">
        <v>2957</v>
      </c>
      <c r="B1421">
        <v>1</v>
      </c>
    </row>
    <row r="1422" spans="1:2" x14ac:dyDescent="0.25">
      <c r="A1422" t="s">
        <v>2958</v>
      </c>
      <c r="B1422">
        <v>0</v>
      </c>
    </row>
    <row r="1423" spans="1:2" x14ac:dyDescent="0.25">
      <c r="A1423" t="s">
        <v>2959</v>
      </c>
      <c r="B1423">
        <v>0</v>
      </c>
    </row>
    <row r="1424" spans="1:2" x14ac:dyDescent="0.25">
      <c r="A1424" t="s">
        <v>2960</v>
      </c>
      <c r="B1424">
        <v>0</v>
      </c>
    </row>
    <row r="1425" spans="1:2" x14ac:dyDescent="0.25">
      <c r="A1425" t="s">
        <v>2961</v>
      </c>
      <c r="B1425">
        <v>24</v>
      </c>
    </row>
    <row r="1426" spans="1:2" x14ac:dyDescent="0.25">
      <c r="A1426" t="s">
        <v>2962</v>
      </c>
      <c r="B1426">
        <v>23</v>
      </c>
    </row>
    <row r="1427" spans="1:2" x14ac:dyDescent="0.25">
      <c r="A1427" t="s">
        <v>2963</v>
      </c>
      <c r="B1427">
        <v>0</v>
      </c>
    </row>
    <row r="1428" spans="1:2" x14ac:dyDescent="0.25">
      <c r="A1428" t="s">
        <v>2964</v>
      </c>
      <c r="B1428">
        <v>1</v>
      </c>
    </row>
    <row r="1429" spans="1:2" x14ac:dyDescent="0.25">
      <c r="A1429" t="s">
        <v>2965</v>
      </c>
      <c r="B1429">
        <v>12</v>
      </c>
    </row>
    <row r="1430" spans="1:2" x14ac:dyDescent="0.25">
      <c r="A1430" t="s">
        <v>2966</v>
      </c>
      <c r="B1430">
        <v>0</v>
      </c>
    </row>
    <row r="1431" spans="1:2" x14ac:dyDescent="0.25">
      <c r="A1431" t="s">
        <v>2967</v>
      </c>
      <c r="B1431">
        <v>0</v>
      </c>
    </row>
    <row r="1432" spans="1:2" x14ac:dyDescent="0.25">
      <c r="A1432" t="s">
        <v>2968</v>
      </c>
      <c r="B1432">
        <v>0</v>
      </c>
    </row>
    <row r="1433" spans="1:2" x14ac:dyDescent="0.25">
      <c r="A1433" t="s">
        <v>2969</v>
      </c>
      <c r="B1433">
        <v>0</v>
      </c>
    </row>
    <row r="1434" spans="1:2" x14ac:dyDescent="0.25">
      <c r="A1434" t="s">
        <v>2970</v>
      </c>
      <c r="B1434">
        <v>0</v>
      </c>
    </row>
    <row r="1435" spans="1:2" x14ac:dyDescent="0.25">
      <c r="A1435" t="s">
        <v>2971</v>
      </c>
      <c r="B1435">
        <v>127</v>
      </c>
    </row>
    <row r="1436" spans="1:2" x14ac:dyDescent="0.25">
      <c r="A1436" t="s">
        <v>2972</v>
      </c>
      <c r="B1436">
        <v>82</v>
      </c>
    </row>
    <row r="1437" spans="1:2" x14ac:dyDescent="0.25">
      <c r="A1437" t="s">
        <v>2973</v>
      </c>
      <c r="B1437">
        <v>27</v>
      </c>
    </row>
    <row r="1438" spans="1:2" x14ac:dyDescent="0.25">
      <c r="A1438" t="s">
        <v>2974</v>
      </c>
      <c r="B1438">
        <v>21</v>
      </c>
    </row>
    <row r="1439" spans="1:2" x14ac:dyDescent="0.25">
      <c r="A1439" t="s">
        <v>2975</v>
      </c>
      <c r="B1439">
        <v>0</v>
      </c>
    </row>
    <row r="1440" spans="1:2" x14ac:dyDescent="0.25">
      <c r="A1440" t="s">
        <v>2976</v>
      </c>
      <c r="B1440">
        <v>0</v>
      </c>
    </row>
    <row r="1441" spans="1:2" x14ac:dyDescent="0.25">
      <c r="A1441" t="s">
        <v>2977</v>
      </c>
      <c r="B1441">
        <v>0</v>
      </c>
    </row>
    <row r="1442" spans="1:2" x14ac:dyDescent="0.25">
      <c r="A1442" t="s">
        <v>2978</v>
      </c>
      <c r="B1442">
        <v>0</v>
      </c>
    </row>
    <row r="1443" spans="1:2" x14ac:dyDescent="0.25">
      <c r="A1443" t="s">
        <v>2979</v>
      </c>
      <c r="B1443">
        <v>8</v>
      </c>
    </row>
    <row r="1444" spans="1:2" x14ac:dyDescent="0.25">
      <c r="A1444" t="s">
        <v>2980</v>
      </c>
      <c r="B1444">
        <v>17</v>
      </c>
    </row>
    <row r="1445" spans="1:2" x14ac:dyDescent="0.25">
      <c r="A1445" t="s">
        <v>2981</v>
      </c>
      <c r="B1445">
        <v>0</v>
      </c>
    </row>
    <row r="1446" spans="1:2" x14ac:dyDescent="0.25">
      <c r="A1446" t="s">
        <v>2982</v>
      </c>
      <c r="B1446">
        <v>0</v>
      </c>
    </row>
    <row r="1447" spans="1:2" x14ac:dyDescent="0.25">
      <c r="A1447" t="s">
        <v>2983</v>
      </c>
      <c r="B1447">
        <v>9</v>
      </c>
    </row>
    <row r="1448" spans="1:2" x14ac:dyDescent="0.25">
      <c r="A1448" t="s">
        <v>2984</v>
      </c>
      <c r="B1448">
        <v>1</v>
      </c>
    </row>
    <row r="1449" spans="1:2" x14ac:dyDescent="0.25">
      <c r="A1449" t="s">
        <v>2985</v>
      </c>
      <c r="B1449">
        <v>0</v>
      </c>
    </row>
    <row r="1450" spans="1:2" x14ac:dyDescent="0.25">
      <c r="A1450" t="s">
        <v>2986</v>
      </c>
      <c r="B1450">
        <v>0</v>
      </c>
    </row>
    <row r="1451" spans="1:2" x14ac:dyDescent="0.25">
      <c r="A1451" t="s">
        <v>2987</v>
      </c>
      <c r="B1451">
        <v>0</v>
      </c>
    </row>
    <row r="1452" spans="1:2" x14ac:dyDescent="0.25">
      <c r="A1452" t="s">
        <v>2988</v>
      </c>
      <c r="B1452">
        <v>0</v>
      </c>
    </row>
    <row r="1453" spans="1:2" x14ac:dyDescent="0.25">
      <c r="A1453" t="s">
        <v>2989</v>
      </c>
      <c r="B1453">
        <v>83</v>
      </c>
    </row>
    <row r="1454" spans="1:2" x14ac:dyDescent="0.25">
      <c r="A1454" t="s">
        <v>2990</v>
      </c>
      <c r="B1454">
        <v>49</v>
      </c>
    </row>
    <row r="1455" spans="1:2" x14ac:dyDescent="0.25">
      <c r="A1455" t="s">
        <v>2991</v>
      </c>
      <c r="B1455">
        <v>30</v>
      </c>
    </row>
    <row r="1456" spans="1:2" x14ac:dyDescent="0.25">
      <c r="A1456" t="s">
        <v>2992</v>
      </c>
      <c r="B1456">
        <v>23</v>
      </c>
    </row>
    <row r="1457" spans="1:2" x14ac:dyDescent="0.25">
      <c r="A1457" t="s">
        <v>2993</v>
      </c>
      <c r="B1457">
        <v>0</v>
      </c>
    </row>
    <row r="1458" spans="1:2" x14ac:dyDescent="0.25">
      <c r="A1458" t="s">
        <v>2994</v>
      </c>
      <c r="B1458">
        <v>0</v>
      </c>
    </row>
    <row r="1459" spans="1:2" x14ac:dyDescent="0.25">
      <c r="A1459" t="s">
        <v>2995</v>
      </c>
      <c r="B1459">
        <v>0</v>
      </c>
    </row>
    <row r="1460" spans="1:2" x14ac:dyDescent="0.25">
      <c r="A1460" t="s">
        <v>2996</v>
      </c>
      <c r="B1460">
        <v>0</v>
      </c>
    </row>
    <row r="1461" spans="1:2" x14ac:dyDescent="0.25">
      <c r="A1461" t="s">
        <v>2997</v>
      </c>
      <c r="B1461">
        <v>12</v>
      </c>
    </row>
    <row r="1462" spans="1:2" x14ac:dyDescent="0.25">
      <c r="A1462" t="s">
        <v>2998</v>
      </c>
      <c r="B1462">
        <v>17</v>
      </c>
    </row>
    <row r="1463" spans="1:2" x14ac:dyDescent="0.25">
      <c r="A1463" t="s">
        <v>2999</v>
      </c>
      <c r="B1463">
        <v>0</v>
      </c>
    </row>
    <row r="1464" spans="1:2" x14ac:dyDescent="0.25">
      <c r="A1464" t="s">
        <v>3000</v>
      </c>
      <c r="B1464">
        <v>1</v>
      </c>
    </row>
    <row r="1465" spans="1:2" x14ac:dyDescent="0.25">
      <c r="A1465" t="s">
        <v>3001</v>
      </c>
      <c r="B1465">
        <v>12</v>
      </c>
    </row>
    <row r="1466" spans="1:2" x14ac:dyDescent="0.25">
      <c r="A1466" t="s">
        <v>3002</v>
      </c>
      <c r="B1466">
        <v>1</v>
      </c>
    </row>
    <row r="1467" spans="1:2" x14ac:dyDescent="0.25">
      <c r="A1467" t="s">
        <v>3003</v>
      </c>
      <c r="B1467">
        <v>0</v>
      </c>
    </row>
    <row r="1468" spans="1:2" x14ac:dyDescent="0.25">
      <c r="A1468" t="s">
        <v>3004</v>
      </c>
      <c r="B1468">
        <v>0</v>
      </c>
    </row>
    <row r="1469" spans="1:2" x14ac:dyDescent="0.25">
      <c r="A1469" t="s">
        <v>3005</v>
      </c>
      <c r="B1469">
        <v>0</v>
      </c>
    </row>
    <row r="1470" spans="1:2" x14ac:dyDescent="0.25">
      <c r="A1470" t="s">
        <v>3006</v>
      </c>
      <c r="B1470">
        <v>0</v>
      </c>
    </row>
    <row r="1471" spans="1:2" x14ac:dyDescent="0.25">
      <c r="A1471" t="s">
        <v>3007</v>
      </c>
      <c r="B1471">
        <v>96</v>
      </c>
    </row>
    <row r="1472" spans="1:2" x14ac:dyDescent="0.25">
      <c r="A1472" t="s">
        <v>3008</v>
      </c>
      <c r="B1472">
        <v>63</v>
      </c>
    </row>
    <row r="1473" spans="1:2" x14ac:dyDescent="0.25">
      <c r="A1473" t="s">
        <v>3009</v>
      </c>
      <c r="B1473">
        <v>31</v>
      </c>
    </row>
    <row r="1474" spans="1:2" x14ac:dyDescent="0.25">
      <c r="A1474" t="s">
        <v>3010</v>
      </c>
      <c r="B1474">
        <v>21</v>
      </c>
    </row>
    <row r="1475" spans="1:2" x14ac:dyDescent="0.25">
      <c r="A1475" t="s">
        <v>3011</v>
      </c>
      <c r="B1475">
        <v>0</v>
      </c>
    </row>
    <row r="1476" spans="1:2" x14ac:dyDescent="0.25">
      <c r="A1476" t="s">
        <v>3012</v>
      </c>
      <c r="B1476">
        <v>0</v>
      </c>
    </row>
    <row r="1477" spans="1:2" x14ac:dyDescent="0.25">
      <c r="A1477" t="s">
        <v>3013</v>
      </c>
      <c r="B1477">
        <v>0</v>
      </c>
    </row>
    <row r="1478" spans="1:2" x14ac:dyDescent="0.25">
      <c r="A1478" t="s">
        <v>3014</v>
      </c>
      <c r="B1478">
        <v>0</v>
      </c>
    </row>
    <row r="1479" spans="1:2" x14ac:dyDescent="0.25">
      <c r="A1479" t="s">
        <v>3015</v>
      </c>
      <c r="B1479">
        <v>12</v>
      </c>
    </row>
    <row r="1480" spans="1:2" x14ac:dyDescent="0.25">
      <c r="A1480" t="s">
        <v>3016</v>
      </c>
      <c r="B1480">
        <v>14</v>
      </c>
    </row>
    <row r="1481" spans="1:2" x14ac:dyDescent="0.25">
      <c r="A1481" t="s">
        <v>3017</v>
      </c>
      <c r="B1481">
        <v>0</v>
      </c>
    </row>
    <row r="1482" spans="1:2" x14ac:dyDescent="0.25">
      <c r="A1482" t="s">
        <v>3018</v>
      </c>
      <c r="B1482">
        <v>0</v>
      </c>
    </row>
    <row r="1483" spans="1:2" x14ac:dyDescent="0.25">
      <c r="A1483" t="s">
        <v>3019</v>
      </c>
      <c r="B1483">
        <v>18</v>
      </c>
    </row>
    <row r="1484" spans="1:2" x14ac:dyDescent="0.25">
      <c r="A1484" t="s">
        <v>3020</v>
      </c>
      <c r="B1484">
        <v>8</v>
      </c>
    </row>
    <row r="1485" spans="1:2" x14ac:dyDescent="0.25">
      <c r="A1485" t="s">
        <v>3021</v>
      </c>
      <c r="B1485">
        <v>0</v>
      </c>
    </row>
    <row r="1486" spans="1:2" x14ac:dyDescent="0.25">
      <c r="A1486" t="s">
        <v>3022</v>
      </c>
      <c r="B1486">
        <v>0</v>
      </c>
    </row>
    <row r="1487" spans="1:2" x14ac:dyDescent="0.25">
      <c r="A1487" t="s">
        <v>3023</v>
      </c>
      <c r="B1487">
        <v>0</v>
      </c>
    </row>
    <row r="1488" spans="1:2" x14ac:dyDescent="0.25">
      <c r="A1488" t="s">
        <v>3024</v>
      </c>
      <c r="B1488">
        <v>0</v>
      </c>
    </row>
    <row r="1489" spans="1:2" x14ac:dyDescent="0.25">
      <c r="A1489" t="s">
        <v>3025</v>
      </c>
      <c r="B1489">
        <v>104</v>
      </c>
    </row>
    <row r="1490" spans="1:2" x14ac:dyDescent="0.25">
      <c r="A1490" t="s">
        <v>3026</v>
      </c>
      <c r="B1490">
        <v>69</v>
      </c>
    </row>
    <row r="1491" spans="1:2" x14ac:dyDescent="0.25">
      <c r="A1491" t="s">
        <v>3027</v>
      </c>
      <c r="B1491">
        <v>63</v>
      </c>
    </row>
    <row r="1492" spans="1:2" x14ac:dyDescent="0.25">
      <c r="A1492" t="s">
        <v>3028</v>
      </c>
      <c r="B1492">
        <v>12</v>
      </c>
    </row>
    <row r="1493" spans="1:2" x14ac:dyDescent="0.25">
      <c r="A1493" t="s">
        <v>3029</v>
      </c>
      <c r="B1493">
        <v>2</v>
      </c>
    </row>
    <row r="1494" spans="1:2" x14ac:dyDescent="0.25">
      <c r="A1494" t="s">
        <v>3030</v>
      </c>
      <c r="B1494">
        <v>0</v>
      </c>
    </row>
    <row r="1495" spans="1:2" x14ac:dyDescent="0.25">
      <c r="A1495" t="s">
        <v>3031</v>
      </c>
      <c r="B1495">
        <v>0</v>
      </c>
    </row>
    <row r="1496" spans="1:2" x14ac:dyDescent="0.25">
      <c r="A1496" t="s">
        <v>3032</v>
      </c>
      <c r="B1496">
        <v>0</v>
      </c>
    </row>
    <row r="1497" spans="1:2" x14ac:dyDescent="0.25">
      <c r="A1497" t="s">
        <v>3033</v>
      </c>
      <c r="B1497">
        <v>12</v>
      </c>
    </row>
    <row r="1498" spans="1:2" x14ac:dyDescent="0.25">
      <c r="A1498" t="s">
        <v>3034</v>
      </c>
      <c r="B1498">
        <v>12</v>
      </c>
    </row>
    <row r="1499" spans="1:2" x14ac:dyDescent="0.25">
      <c r="A1499" t="s">
        <v>3035</v>
      </c>
      <c r="B1499">
        <v>0</v>
      </c>
    </row>
    <row r="1500" spans="1:2" x14ac:dyDescent="0.25">
      <c r="A1500" t="s">
        <v>3036</v>
      </c>
      <c r="B1500">
        <v>0</v>
      </c>
    </row>
    <row r="1501" spans="1:2" x14ac:dyDescent="0.25">
      <c r="A1501" t="s">
        <v>3037</v>
      </c>
      <c r="B1501">
        <v>32</v>
      </c>
    </row>
    <row r="1502" spans="1:2" x14ac:dyDescent="0.25">
      <c r="A1502" t="s">
        <v>3038</v>
      </c>
      <c r="B1502">
        <v>15</v>
      </c>
    </row>
    <row r="1503" spans="1:2" x14ac:dyDescent="0.25">
      <c r="A1503" t="s">
        <v>3039</v>
      </c>
      <c r="B1503">
        <v>0</v>
      </c>
    </row>
    <row r="1504" spans="1:2" x14ac:dyDescent="0.25">
      <c r="A1504" t="s">
        <v>3040</v>
      </c>
      <c r="B1504">
        <v>0</v>
      </c>
    </row>
    <row r="1505" spans="1:2" x14ac:dyDescent="0.25">
      <c r="A1505" t="s">
        <v>3041</v>
      </c>
      <c r="B1505">
        <v>0</v>
      </c>
    </row>
    <row r="1506" spans="1:2" x14ac:dyDescent="0.25">
      <c r="A1506" t="s">
        <v>3042</v>
      </c>
      <c r="B1506">
        <v>0</v>
      </c>
    </row>
    <row r="1507" spans="1:2" x14ac:dyDescent="0.25">
      <c r="A1507" t="s">
        <v>3043</v>
      </c>
      <c r="B1507">
        <v>148</v>
      </c>
    </row>
    <row r="1508" spans="1:2" x14ac:dyDescent="0.25">
      <c r="A1508" t="s">
        <v>3044</v>
      </c>
      <c r="B1508">
        <v>123</v>
      </c>
    </row>
    <row r="1509" spans="1:2" x14ac:dyDescent="0.25">
      <c r="A1509" t="s">
        <v>3045</v>
      </c>
      <c r="B1509">
        <v>138</v>
      </c>
    </row>
    <row r="1510" spans="1:2" x14ac:dyDescent="0.25">
      <c r="A1510" t="s">
        <v>3046</v>
      </c>
      <c r="B1510">
        <v>8</v>
      </c>
    </row>
    <row r="1511" spans="1:2" x14ac:dyDescent="0.25">
      <c r="A1511" t="s">
        <v>3047</v>
      </c>
      <c r="B1511">
        <v>16</v>
      </c>
    </row>
    <row r="1512" spans="1:2" x14ac:dyDescent="0.25">
      <c r="A1512" t="s">
        <v>3048</v>
      </c>
      <c r="B1512">
        <v>0</v>
      </c>
    </row>
    <row r="1513" spans="1:2" x14ac:dyDescent="0.25">
      <c r="A1513" t="s">
        <v>3049</v>
      </c>
      <c r="B1513">
        <v>0</v>
      </c>
    </row>
    <row r="1514" spans="1:2" x14ac:dyDescent="0.25">
      <c r="A1514" t="s">
        <v>3050</v>
      </c>
      <c r="B1514">
        <v>0</v>
      </c>
    </row>
    <row r="1515" spans="1:2" x14ac:dyDescent="0.25">
      <c r="A1515" t="s">
        <v>3051</v>
      </c>
      <c r="B1515">
        <v>8</v>
      </c>
    </row>
    <row r="1516" spans="1:2" x14ac:dyDescent="0.25">
      <c r="A1516" t="s">
        <v>3052</v>
      </c>
      <c r="B1516">
        <v>5</v>
      </c>
    </row>
    <row r="1517" spans="1:2" x14ac:dyDescent="0.25">
      <c r="A1517" t="s">
        <v>3053</v>
      </c>
      <c r="B1517">
        <v>0</v>
      </c>
    </row>
    <row r="1518" spans="1:2" x14ac:dyDescent="0.25">
      <c r="A1518" t="s">
        <v>3054</v>
      </c>
      <c r="B1518">
        <v>0</v>
      </c>
    </row>
    <row r="1519" spans="1:2" x14ac:dyDescent="0.25">
      <c r="A1519" t="s">
        <v>3055</v>
      </c>
      <c r="B1519">
        <v>112</v>
      </c>
    </row>
    <row r="1520" spans="1:2" x14ac:dyDescent="0.25">
      <c r="A1520" t="s">
        <v>3056</v>
      </c>
      <c r="B1520">
        <v>39</v>
      </c>
    </row>
    <row r="1521" spans="1:2" x14ac:dyDescent="0.25">
      <c r="A1521" t="s">
        <v>3057</v>
      </c>
      <c r="B1521">
        <v>0</v>
      </c>
    </row>
    <row r="1522" spans="1:2" x14ac:dyDescent="0.25">
      <c r="A1522" t="s">
        <v>3058</v>
      </c>
      <c r="B1522">
        <v>0</v>
      </c>
    </row>
    <row r="1523" spans="1:2" x14ac:dyDescent="0.25">
      <c r="A1523" t="s">
        <v>3059</v>
      </c>
      <c r="B1523">
        <v>0</v>
      </c>
    </row>
    <row r="1524" spans="1:2" x14ac:dyDescent="0.25">
      <c r="A1524" t="s">
        <v>3060</v>
      </c>
      <c r="B1524">
        <v>0</v>
      </c>
    </row>
    <row r="1525" spans="1:2" x14ac:dyDescent="0.25">
      <c r="A1525" t="s">
        <v>3061</v>
      </c>
      <c r="B1525">
        <v>326</v>
      </c>
    </row>
    <row r="1526" spans="1:2" x14ac:dyDescent="0.25">
      <c r="A1526" t="s">
        <v>3062</v>
      </c>
      <c r="B1526">
        <v>301</v>
      </c>
    </row>
    <row r="1527" spans="1:2" x14ac:dyDescent="0.25">
      <c r="A1527" t="s">
        <v>3063</v>
      </c>
      <c r="B1527">
        <v>263</v>
      </c>
    </row>
    <row r="1528" spans="1:2" x14ac:dyDescent="0.25">
      <c r="A1528" t="s">
        <v>3064</v>
      </c>
      <c r="B1528">
        <v>12</v>
      </c>
    </row>
    <row r="1529" spans="1:2" x14ac:dyDescent="0.25">
      <c r="A1529" t="s">
        <v>3065</v>
      </c>
      <c r="B1529">
        <v>20</v>
      </c>
    </row>
    <row r="1530" spans="1:2" x14ac:dyDescent="0.25">
      <c r="A1530" t="s">
        <v>3066</v>
      </c>
      <c r="B1530">
        <v>0</v>
      </c>
    </row>
    <row r="1531" spans="1:2" x14ac:dyDescent="0.25">
      <c r="A1531" t="s">
        <v>3067</v>
      </c>
      <c r="B1531">
        <v>0</v>
      </c>
    </row>
    <row r="1532" spans="1:2" x14ac:dyDescent="0.25">
      <c r="A1532" t="s">
        <v>3068</v>
      </c>
      <c r="B1532">
        <v>0</v>
      </c>
    </row>
    <row r="1533" spans="1:2" x14ac:dyDescent="0.25">
      <c r="A1533" t="s">
        <v>3069</v>
      </c>
      <c r="B1533">
        <v>21</v>
      </c>
    </row>
    <row r="1534" spans="1:2" x14ac:dyDescent="0.25">
      <c r="A1534" t="s">
        <v>3070</v>
      </c>
      <c r="B1534">
        <v>0</v>
      </c>
    </row>
    <row r="1535" spans="1:2" x14ac:dyDescent="0.25">
      <c r="A1535" t="s">
        <v>3071</v>
      </c>
      <c r="B1535">
        <v>0</v>
      </c>
    </row>
    <row r="1536" spans="1:2" x14ac:dyDescent="0.25">
      <c r="A1536" t="s">
        <v>3072</v>
      </c>
      <c r="B1536">
        <v>1</v>
      </c>
    </row>
    <row r="1537" spans="1:2" x14ac:dyDescent="0.25">
      <c r="A1537" t="s">
        <v>3073</v>
      </c>
      <c r="B1537">
        <v>217</v>
      </c>
    </row>
    <row r="1538" spans="1:2" x14ac:dyDescent="0.25">
      <c r="A1538" t="s">
        <v>3074</v>
      </c>
      <c r="B1538">
        <v>51</v>
      </c>
    </row>
    <row r="1539" spans="1:2" x14ac:dyDescent="0.25">
      <c r="A1539" t="s">
        <v>3075</v>
      </c>
      <c r="B1539">
        <v>0</v>
      </c>
    </row>
    <row r="1540" spans="1:2" x14ac:dyDescent="0.25">
      <c r="A1540" t="s">
        <v>3076</v>
      </c>
      <c r="B1540">
        <v>0</v>
      </c>
    </row>
    <row r="1541" spans="1:2" x14ac:dyDescent="0.25">
      <c r="A1541" t="s">
        <v>3077</v>
      </c>
      <c r="B1541">
        <v>0</v>
      </c>
    </row>
    <row r="1542" spans="1:2" x14ac:dyDescent="0.25">
      <c r="A1542" t="s">
        <v>3078</v>
      </c>
      <c r="B1542">
        <v>0</v>
      </c>
    </row>
    <row r="1543" spans="1:2" x14ac:dyDescent="0.25">
      <c r="A1543" t="s">
        <v>3079</v>
      </c>
      <c r="B1543">
        <v>585</v>
      </c>
    </row>
    <row r="1544" spans="1:2" x14ac:dyDescent="0.25">
      <c r="A1544" t="s">
        <v>3080</v>
      </c>
      <c r="B1544">
        <v>546</v>
      </c>
    </row>
    <row r="1545" spans="1:2" x14ac:dyDescent="0.25">
      <c r="A1545" t="s">
        <v>3081</v>
      </c>
      <c r="B1545">
        <v>585</v>
      </c>
    </row>
    <row r="1546" spans="1:2" x14ac:dyDescent="0.25">
      <c r="A1546" t="s">
        <v>3082</v>
      </c>
      <c r="B1546">
        <v>143</v>
      </c>
    </row>
    <row r="1547" spans="1:2" x14ac:dyDescent="0.25">
      <c r="A1547" t="s">
        <v>3083</v>
      </c>
      <c r="B1547">
        <v>39</v>
      </c>
    </row>
    <row r="1548" spans="1:2" x14ac:dyDescent="0.25">
      <c r="A1548" t="s">
        <v>3084</v>
      </c>
      <c r="B1548">
        <v>0</v>
      </c>
    </row>
    <row r="1549" spans="1:2" x14ac:dyDescent="0.25">
      <c r="A1549" t="s">
        <v>3085</v>
      </c>
      <c r="B1549">
        <v>0</v>
      </c>
    </row>
    <row r="1550" spans="1:2" x14ac:dyDescent="0.25">
      <c r="A1550" t="s">
        <v>3086</v>
      </c>
      <c r="B1550">
        <v>0</v>
      </c>
    </row>
    <row r="1551" spans="1:2" x14ac:dyDescent="0.25">
      <c r="A1551" t="s">
        <v>3087</v>
      </c>
      <c r="B1551">
        <v>102</v>
      </c>
    </row>
    <row r="1552" spans="1:2" x14ac:dyDescent="0.25">
      <c r="A1552" t="s">
        <v>3088</v>
      </c>
      <c r="B1552">
        <v>93</v>
      </c>
    </row>
    <row r="1553" spans="1:2" x14ac:dyDescent="0.25">
      <c r="A1553" t="s">
        <v>3089</v>
      </c>
      <c r="B1553">
        <v>0</v>
      </c>
    </row>
    <row r="1554" spans="1:2" x14ac:dyDescent="0.25">
      <c r="A1554" t="s">
        <v>3090</v>
      </c>
      <c r="B1554">
        <v>3</v>
      </c>
    </row>
    <row r="1555" spans="1:2" x14ac:dyDescent="0.25">
      <c r="A1555" t="s">
        <v>3091</v>
      </c>
      <c r="B1555">
        <v>415</v>
      </c>
    </row>
    <row r="1556" spans="1:2" x14ac:dyDescent="0.25">
      <c r="A1556" t="s">
        <v>3092</v>
      </c>
      <c r="B1556">
        <v>115</v>
      </c>
    </row>
    <row r="1557" spans="1:2" x14ac:dyDescent="0.25">
      <c r="A1557" t="s">
        <v>3093</v>
      </c>
      <c r="B1557">
        <v>0</v>
      </c>
    </row>
    <row r="1558" spans="1:2" x14ac:dyDescent="0.25">
      <c r="A1558" t="s">
        <v>3094</v>
      </c>
      <c r="B1558">
        <v>0</v>
      </c>
    </row>
    <row r="1559" spans="1:2" x14ac:dyDescent="0.25">
      <c r="A1559" t="s">
        <v>3095</v>
      </c>
      <c r="B1559">
        <v>0</v>
      </c>
    </row>
    <row r="1560" spans="1:2" x14ac:dyDescent="0.25">
      <c r="A1560" t="s">
        <v>3096</v>
      </c>
      <c r="B1560">
        <v>0</v>
      </c>
    </row>
    <row r="1561" spans="1:2" x14ac:dyDescent="0.25">
      <c r="A1561" t="s">
        <v>3097</v>
      </c>
      <c r="B1561">
        <v>1495</v>
      </c>
    </row>
    <row r="1562" spans="1:2" x14ac:dyDescent="0.25">
      <c r="A1562" t="s">
        <v>3098</v>
      </c>
      <c r="B1562">
        <v>1248</v>
      </c>
    </row>
    <row r="1563" spans="1:2" x14ac:dyDescent="0.25">
      <c r="A1563" t="s">
        <v>3099</v>
      </c>
      <c r="B1563">
        <v>90</v>
      </c>
    </row>
    <row r="1564" spans="1:2" x14ac:dyDescent="0.25">
      <c r="A1564" t="s">
        <v>3100</v>
      </c>
      <c r="B1564">
        <v>71</v>
      </c>
    </row>
    <row r="1565" spans="1:2" x14ac:dyDescent="0.25">
      <c r="A1565" t="s">
        <v>3101</v>
      </c>
      <c r="B1565">
        <v>878</v>
      </c>
    </row>
    <row r="1566" spans="1:2" x14ac:dyDescent="0.25">
      <c r="A1566" t="s">
        <v>3102</v>
      </c>
      <c r="B1566">
        <v>878</v>
      </c>
    </row>
    <row r="1567" spans="1:2" x14ac:dyDescent="0.25">
      <c r="A1567" t="s">
        <v>3103</v>
      </c>
      <c r="B1567">
        <v>212</v>
      </c>
    </row>
    <row r="1568" spans="1:2" x14ac:dyDescent="0.25">
      <c r="A1568" t="s">
        <v>3104</v>
      </c>
      <c r="B1568">
        <v>11</v>
      </c>
    </row>
    <row r="1569" spans="1:2" x14ac:dyDescent="0.25">
      <c r="A1569" t="s">
        <v>3105</v>
      </c>
      <c r="B1569">
        <v>210</v>
      </c>
    </row>
    <row r="1570" spans="1:2" x14ac:dyDescent="0.25">
      <c r="A1570" t="s">
        <v>3106</v>
      </c>
      <c r="B1570">
        <v>53</v>
      </c>
    </row>
    <row r="1571" spans="1:2" x14ac:dyDescent="0.25">
      <c r="A1571" t="s">
        <v>3107</v>
      </c>
      <c r="B1571">
        <v>0</v>
      </c>
    </row>
    <row r="1572" spans="1:2" x14ac:dyDescent="0.25">
      <c r="A1572" t="s">
        <v>3108</v>
      </c>
      <c r="B1572">
        <v>0</v>
      </c>
    </row>
    <row r="1573" spans="1:2" x14ac:dyDescent="0.25">
      <c r="A1573" t="s">
        <v>3109</v>
      </c>
      <c r="B1573">
        <v>11</v>
      </c>
    </row>
    <row r="1574" spans="1:2" x14ac:dyDescent="0.25">
      <c r="A1574" t="s">
        <v>3110</v>
      </c>
      <c r="B1574">
        <v>0</v>
      </c>
    </row>
    <row r="1575" spans="1:2" x14ac:dyDescent="0.25">
      <c r="A1575" t="s">
        <v>3111</v>
      </c>
      <c r="B1575">
        <v>0</v>
      </c>
    </row>
    <row r="1576" spans="1:2" x14ac:dyDescent="0.25">
      <c r="A1576" t="s">
        <v>3112</v>
      </c>
      <c r="B1576">
        <v>356</v>
      </c>
    </row>
    <row r="1577" spans="1:2" x14ac:dyDescent="0.25">
      <c r="A1577" t="s">
        <v>3113</v>
      </c>
      <c r="B1577">
        <v>0</v>
      </c>
    </row>
    <row r="1578" spans="1:2" x14ac:dyDescent="0.25">
      <c r="A1578" t="s">
        <v>3114</v>
      </c>
      <c r="B1578">
        <v>0</v>
      </c>
    </row>
    <row r="1579" spans="1:2" x14ac:dyDescent="0.25">
      <c r="A1579" t="s">
        <v>3115</v>
      </c>
      <c r="B1579">
        <v>0</v>
      </c>
    </row>
    <row r="1580" spans="1:2" x14ac:dyDescent="0.25">
      <c r="A1580" t="s">
        <v>3116</v>
      </c>
      <c r="B1580">
        <v>0</v>
      </c>
    </row>
    <row r="1581" spans="1:2" x14ac:dyDescent="0.25">
      <c r="A1581" t="s">
        <v>3117</v>
      </c>
      <c r="B1581">
        <v>0</v>
      </c>
    </row>
    <row r="1582" spans="1:2" x14ac:dyDescent="0.25">
      <c r="A1582" t="s">
        <v>3118</v>
      </c>
      <c r="B1582">
        <v>0</v>
      </c>
    </row>
    <row r="1583" spans="1:2" x14ac:dyDescent="0.25">
      <c r="A1583" t="s">
        <v>3119</v>
      </c>
      <c r="B1583">
        <v>25</v>
      </c>
    </row>
    <row r="1584" spans="1:2" x14ac:dyDescent="0.25">
      <c r="A1584" t="s">
        <v>3120</v>
      </c>
      <c r="B1584">
        <v>0</v>
      </c>
    </row>
    <row r="1585" spans="1:2" x14ac:dyDescent="0.25">
      <c r="A1585" t="s">
        <v>3121</v>
      </c>
      <c r="B1585">
        <v>878</v>
      </c>
    </row>
    <row r="1586" spans="1:2" x14ac:dyDescent="0.25">
      <c r="A1586" t="s">
        <v>3122</v>
      </c>
      <c r="B1586">
        <v>283</v>
      </c>
    </row>
    <row r="1587" spans="1:2" x14ac:dyDescent="0.25">
      <c r="A1587" t="s">
        <v>3123</v>
      </c>
      <c r="B1587">
        <v>223</v>
      </c>
    </row>
    <row r="1588" spans="1:2" x14ac:dyDescent="0.25">
      <c r="A1588" t="s">
        <v>3124</v>
      </c>
      <c r="B1588">
        <v>44</v>
      </c>
    </row>
    <row r="1589" spans="1:2" x14ac:dyDescent="0.25">
      <c r="A1589" t="s">
        <v>3125</v>
      </c>
      <c r="B1589">
        <v>16</v>
      </c>
    </row>
    <row r="1590" spans="1:2" x14ac:dyDescent="0.25">
      <c r="A1590" t="s">
        <v>3126</v>
      </c>
      <c r="B1590">
        <v>283</v>
      </c>
    </row>
    <row r="1591" spans="1:2" x14ac:dyDescent="0.25">
      <c r="A1591" t="s">
        <v>3127</v>
      </c>
      <c r="B1591">
        <v>167</v>
      </c>
    </row>
    <row r="1592" spans="1:2" x14ac:dyDescent="0.25">
      <c r="A1592" t="s">
        <v>3128</v>
      </c>
      <c r="B1592">
        <v>283</v>
      </c>
    </row>
    <row r="1593" spans="1:2" x14ac:dyDescent="0.25">
      <c r="A1593" t="s">
        <v>3129</v>
      </c>
      <c r="B1593">
        <v>35</v>
      </c>
    </row>
    <row r="1594" spans="1:2" x14ac:dyDescent="0.25">
      <c r="A1594" t="s">
        <v>3130</v>
      </c>
      <c r="B1594">
        <v>283</v>
      </c>
    </row>
    <row r="1595" spans="1:2" x14ac:dyDescent="0.25">
      <c r="A1595" t="s">
        <v>3131</v>
      </c>
      <c r="B1595">
        <v>361</v>
      </c>
    </row>
    <row r="1596" spans="1:2" x14ac:dyDescent="0.25">
      <c r="A1596" t="s">
        <v>3132</v>
      </c>
      <c r="B1596">
        <v>7</v>
      </c>
    </row>
    <row r="1597" spans="1:2" x14ac:dyDescent="0.25">
      <c r="A1597" t="s">
        <v>3133</v>
      </c>
      <c r="B1597">
        <v>-999</v>
      </c>
    </row>
    <row r="1598" spans="1:2" x14ac:dyDescent="0.25">
      <c r="A1598" t="s">
        <v>3134</v>
      </c>
      <c r="B1598">
        <v>-999</v>
      </c>
    </row>
    <row r="1599" spans="1:2" x14ac:dyDescent="0.25">
      <c r="A1599" t="s">
        <v>10226</v>
      </c>
      <c r="B1599">
        <v>41</v>
      </c>
    </row>
    <row r="1600" spans="1:2" x14ac:dyDescent="0.25">
      <c r="A1600" t="s">
        <v>10227</v>
      </c>
      <c r="B1600">
        <v>2</v>
      </c>
    </row>
    <row r="1601" spans="1:2" x14ac:dyDescent="0.25">
      <c r="A1601" t="s">
        <v>10228</v>
      </c>
      <c r="B1601">
        <v>340</v>
      </c>
    </row>
    <row r="1602" spans="1:2" x14ac:dyDescent="0.25">
      <c r="A1602" t="s">
        <v>10229</v>
      </c>
      <c r="B1602">
        <v>354</v>
      </c>
    </row>
    <row r="1603" spans="1:2" x14ac:dyDescent="0.25">
      <c r="A1603" t="s">
        <v>19087</v>
      </c>
      <c r="B1603">
        <v>-999</v>
      </c>
    </row>
    <row r="1604" spans="1:2" x14ac:dyDescent="0.25">
      <c r="A1604" t="s">
        <v>19088</v>
      </c>
      <c r="B1604">
        <v>-999</v>
      </c>
    </row>
    <row r="1605" spans="1:2" x14ac:dyDescent="0.25">
      <c r="A1605" t="s">
        <v>19089</v>
      </c>
      <c r="B1605">
        <v>-999</v>
      </c>
    </row>
    <row r="1606" spans="1:2" x14ac:dyDescent="0.25">
      <c r="A1606" t="s">
        <v>19090</v>
      </c>
      <c r="B1606">
        <v>-999</v>
      </c>
    </row>
    <row r="1607" spans="1:2" x14ac:dyDescent="0.25">
      <c r="A1607" t="s">
        <v>19091</v>
      </c>
      <c r="B1607">
        <v>-999</v>
      </c>
    </row>
    <row r="1608" spans="1:2" x14ac:dyDescent="0.25">
      <c r="A1608" t="s">
        <v>19092</v>
      </c>
      <c r="B1608">
        <v>-999</v>
      </c>
    </row>
    <row r="1609" spans="1:2" x14ac:dyDescent="0.25">
      <c r="A1609" t="s">
        <v>19093</v>
      </c>
      <c r="B1609">
        <v>-999</v>
      </c>
    </row>
    <row r="1610" spans="1:2" x14ac:dyDescent="0.25">
      <c r="A1610" t="s">
        <v>19094</v>
      </c>
      <c r="B1610">
        <v>-999</v>
      </c>
    </row>
    <row r="1611" spans="1:2" x14ac:dyDescent="0.25">
      <c r="A1611" t="s">
        <v>19095</v>
      </c>
      <c r="B1611">
        <v>-999</v>
      </c>
    </row>
    <row r="1612" spans="1:2" x14ac:dyDescent="0.25">
      <c r="A1612" t="s">
        <v>19096</v>
      </c>
      <c r="B1612">
        <v>-999</v>
      </c>
    </row>
    <row r="1613" spans="1:2" x14ac:dyDescent="0.25">
      <c r="A1613" t="s">
        <v>19097</v>
      </c>
      <c r="B1613">
        <v>-999</v>
      </c>
    </row>
    <row r="1614" spans="1:2" x14ac:dyDescent="0.25">
      <c r="A1614" t="s">
        <v>19098</v>
      </c>
      <c r="B1614">
        <v>-999</v>
      </c>
    </row>
    <row r="1615" spans="1:2" x14ac:dyDescent="0.25">
      <c r="A1615" t="s">
        <v>19099</v>
      </c>
      <c r="B1615">
        <v>-999</v>
      </c>
    </row>
    <row r="1616" spans="1:2" x14ac:dyDescent="0.25">
      <c r="A1616" t="s">
        <v>19100</v>
      </c>
      <c r="B1616">
        <v>-999</v>
      </c>
    </row>
    <row r="1617" spans="1:2" x14ac:dyDescent="0.25">
      <c r="A1617" t="s">
        <v>19101</v>
      </c>
      <c r="B1617">
        <v>-999</v>
      </c>
    </row>
    <row r="1618" spans="1:2" x14ac:dyDescent="0.25">
      <c r="A1618" t="s">
        <v>19102</v>
      </c>
      <c r="B1618">
        <v>-999</v>
      </c>
    </row>
    <row r="1619" spans="1:2" x14ac:dyDescent="0.25">
      <c r="A1619" t="s">
        <v>19103</v>
      </c>
      <c r="B1619">
        <v>-999</v>
      </c>
    </row>
    <row r="1620" spans="1:2" x14ac:dyDescent="0.25">
      <c r="A1620" t="s">
        <v>19104</v>
      </c>
      <c r="B1620">
        <v>-999</v>
      </c>
    </row>
    <row r="1621" spans="1:2" x14ac:dyDescent="0.25">
      <c r="A1621" t="s">
        <v>19105</v>
      </c>
      <c r="B1621">
        <v>-999</v>
      </c>
    </row>
    <row r="1622" spans="1:2" x14ac:dyDescent="0.25">
      <c r="A1622" t="s">
        <v>3135</v>
      </c>
      <c r="B1622">
        <v>6869</v>
      </c>
    </row>
    <row r="1623" spans="1:2" x14ac:dyDescent="0.25">
      <c r="A1623" t="s">
        <v>3136</v>
      </c>
      <c r="B1623">
        <v>5914</v>
      </c>
    </row>
    <row r="1624" spans="1:2" x14ac:dyDescent="0.25">
      <c r="A1624" t="s">
        <v>19106</v>
      </c>
      <c r="B1624">
        <v>-999</v>
      </c>
    </row>
    <row r="1625" spans="1:2" x14ac:dyDescent="0.25">
      <c r="A1625" t="s">
        <v>19107</v>
      </c>
      <c r="B1625">
        <v>-999</v>
      </c>
    </row>
    <row r="1626" spans="1:2" x14ac:dyDescent="0.25">
      <c r="A1626" t="s">
        <v>19108</v>
      </c>
      <c r="B1626">
        <v>-999</v>
      </c>
    </row>
    <row r="1627" spans="1:2" x14ac:dyDescent="0.25">
      <c r="A1627" t="s">
        <v>3137</v>
      </c>
      <c r="B1627">
        <v>649</v>
      </c>
    </row>
    <row r="1628" spans="1:2" x14ac:dyDescent="0.25">
      <c r="A1628" t="s">
        <v>3138</v>
      </c>
      <c r="B1628">
        <v>922</v>
      </c>
    </row>
    <row r="1629" spans="1:2" x14ac:dyDescent="0.25">
      <c r="A1629" t="s">
        <v>3139</v>
      </c>
      <c r="B1629">
        <v>0</v>
      </c>
    </row>
    <row r="1630" spans="1:2" x14ac:dyDescent="0.25">
      <c r="A1630" t="s">
        <v>3140</v>
      </c>
      <c r="B1630">
        <v>0</v>
      </c>
    </row>
    <row r="1631" spans="1:2" x14ac:dyDescent="0.25">
      <c r="A1631" t="s">
        <v>3141</v>
      </c>
      <c r="B1631">
        <v>2115</v>
      </c>
    </row>
    <row r="1632" spans="1:2" x14ac:dyDescent="0.25">
      <c r="A1632" t="s">
        <v>3142</v>
      </c>
      <c r="B1632">
        <v>7</v>
      </c>
    </row>
    <row r="1633" spans="1:2" x14ac:dyDescent="0.25">
      <c r="A1633" t="s">
        <v>3143</v>
      </c>
      <c r="B1633">
        <v>15</v>
      </c>
    </row>
    <row r="1634" spans="1:2" x14ac:dyDescent="0.25">
      <c r="A1634" t="s">
        <v>3144</v>
      </c>
      <c r="B1634">
        <v>132</v>
      </c>
    </row>
    <row r="1635" spans="1:2" x14ac:dyDescent="0.25">
      <c r="A1635" t="s">
        <v>3145</v>
      </c>
      <c r="B1635">
        <v>7</v>
      </c>
    </row>
    <row r="1636" spans="1:2" x14ac:dyDescent="0.25">
      <c r="A1636" t="s">
        <v>3146</v>
      </c>
      <c r="B1636">
        <v>95</v>
      </c>
    </row>
    <row r="1637" spans="1:2" x14ac:dyDescent="0.25">
      <c r="A1637" t="s">
        <v>3147</v>
      </c>
      <c r="B1637">
        <v>96</v>
      </c>
    </row>
    <row r="1638" spans="1:2" x14ac:dyDescent="0.25">
      <c r="A1638" t="s">
        <v>3148</v>
      </c>
      <c r="B1638">
        <v>48</v>
      </c>
    </row>
    <row r="1639" spans="1:2" x14ac:dyDescent="0.25">
      <c r="A1639" t="s">
        <v>3149</v>
      </c>
      <c r="B1639">
        <v>169</v>
      </c>
    </row>
    <row r="1640" spans="1:2" x14ac:dyDescent="0.25">
      <c r="A1640" t="s">
        <v>3150</v>
      </c>
      <c r="B1640">
        <v>1</v>
      </c>
    </row>
    <row r="1641" spans="1:2" x14ac:dyDescent="0.25">
      <c r="A1641" t="s">
        <v>3151</v>
      </c>
      <c r="B1641">
        <v>84</v>
      </c>
    </row>
    <row r="1642" spans="1:2" x14ac:dyDescent="0.25">
      <c r="A1642" t="s">
        <v>3152</v>
      </c>
      <c r="B1642">
        <v>1</v>
      </c>
    </row>
    <row r="1643" spans="1:2" x14ac:dyDescent="0.25">
      <c r="A1643" t="s">
        <v>3153</v>
      </c>
      <c r="B1643">
        <v>2528</v>
      </c>
    </row>
    <row r="1644" spans="1:2" x14ac:dyDescent="0.25">
      <c r="A1644" t="s">
        <v>3154</v>
      </c>
      <c r="B1644">
        <v>0</v>
      </c>
    </row>
    <row r="1645" spans="1:2" x14ac:dyDescent="0.25">
      <c r="A1645" t="s">
        <v>3155</v>
      </c>
      <c r="B1645">
        <v>6869</v>
      </c>
    </row>
    <row r="1646" spans="1:2" x14ac:dyDescent="0.25">
      <c r="A1646" t="s">
        <v>3156</v>
      </c>
      <c r="B1646">
        <v>2601</v>
      </c>
    </row>
    <row r="1647" spans="1:2" x14ac:dyDescent="0.25">
      <c r="A1647" t="s">
        <v>3157</v>
      </c>
      <c r="B1647">
        <v>1098</v>
      </c>
    </row>
    <row r="1648" spans="1:2" x14ac:dyDescent="0.25">
      <c r="A1648" t="s">
        <v>3158</v>
      </c>
      <c r="B1648">
        <v>455</v>
      </c>
    </row>
    <row r="1649" spans="1:2" x14ac:dyDescent="0.25">
      <c r="A1649" t="s">
        <v>3159</v>
      </c>
      <c r="B1649">
        <v>431</v>
      </c>
    </row>
    <row r="1650" spans="1:2" x14ac:dyDescent="0.25">
      <c r="A1650" t="s">
        <v>3160</v>
      </c>
      <c r="B1650">
        <v>2601</v>
      </c>
    </row>
    <row r="1651" spans="1:2" x14ac:dyDescent="0.25">
      <c r="A1651" t="s">
        <v>3161</v>
      </c>
      <c r="B1651">
        <v>631</v>
      </c>
    </row>
    <row r="1652" spans="1:2" x14ac:dyDescent="0.25">
      <c r="A1652" t="s">
        <v>3162</v>
      </c>
      <c r="B1652">
        <v>4</v>
      </c>
    </row>
    <row r="1653" spans="1:2" x14ac:dyDescent="0.25">
      <c r="A1653" t="s">
        <v>3163</v>
      </c>
      <c r="B1653">
        <v>2601</v>
      </c>
    </row>
    <row r="1654" spans="1:2" x14ac:dyDescent="0.25">
      <c r="A1654" t="s">
        <v>3164</v>
      </c>
      <c r="B1654">
        <v>0</v>
      </c>
    </row>
    <row r="1655" spans="1:2" x14ac:dyDescent="0.25">
      <c r="A1655" t="s">
        <v>3165</v>
      </c>
      <c r="B1655">
        <v>15</v>
      </c>
    </row>
    <row r="1656" spans="1:2" x14ac:dyDescent="0.25">
      <c r="A1656" t="s">
        <v>3166</v>
      </c>
      <c r="B1656">
        <v>12</v>
      </c>
    </row>
    <row r="1657" spans="1:2" x14ac:dyDescent="0.25">
      <c r="A1657" t="s">
        <v>3167</v>
      </c>
      <c r="B1657">
        <v>3</v>
      </c>
    </row>
    <row r="1658" spans="1:2" x14ac:dyDescent="0.25">
      <c r="A1658" t="s">
        <v>3168</v>
      </c>
      <c r="B1658">
        <v>0</v>
      </c>
    </row>
    <row r="1659" spans="1:2" x14ac:dyDescent="0.25">
      <c r="A1659" t="s">
        <v>3169</v>
      </c>
      <c r="B1659">
        <v>15</v>
      </c>
    </row>
    <row r="1660" spans="1:2" x14ac:dyDescent="0.25">
      <c r="A1660" t="s">
        <v>3170</v>
      </c>
      <c r="B1660">
        <v>461</v>
      </c>
    </row>
    <row r="1661" spans="1:2" x14ac:dyDescent="0.25">
      <c r="A1661" t="s">
        <v>3171</v>
      </c>
      <c r="B1661">
        <v>-999</v>
      </c>
    </row>
    <row r="1662" spans="1:2" x14ac:dyDescent="0.25">
      <c r="A1662" t="s">
        <v>3172</v>
      </c>
      <c r="B1662">
        <v>-999</v>
      </c>
    </row>
    <row r="1663" spans="1:2" x14ac:dyDescent="0.25">
      <c r="A1663" t="s">
        <v>3173</v>
      </c>
      <c r="B1663">
        <v>-999</v>
      </c>
    </row>
    <row r="1664" spans="1:2" x14ac:dyDescent="0.25">
      <c r="A1664" t="s">
        <v>3174</v>
      </c>
      <c r="B1664">
        <v>-999</v>
      </c>
    </row>
    <row r="1665" spans="1:2" x14ac:dyDescent="0.25">
      <c r="A1665" t="s">
        <v>3175</v>
      </c>
      <c r="B1665">
        <v>461</v>
      </c>
    </row>
    <row r="1666" spans="1:2" x14ac:dyDescent="0.25">
      <c r="A1666" t="s">
        <v>3176</v>
      </c>
      <c r="B1666">
        <v>2003</v>
      </c>
    </row>
    <row r="1667" spans="1:2" x14ac:dyDescent="0.25">
      <c r="A1667" t="s">
        <v>3177</v>
      </c>
      <c r="B1667">
        <v>371</v>
      </c>
    </row>
    <row r="1668" spans="1:2" x14ac:dyDescent="0.25">
      <c r="A1668" t="s">
        <v>19109</v>
      </c>
      <c r="B1668">
        <v>-999</v>
      </c>
    </row>
    <row r="1669" spans="1:2" x14ac:dyDescent="0.25">
      <c r="A1669" t="s">
        <v>3178</v>
      </c>
      <c r="B1669">
        <v>-999</v>
      </c>
    </row>
    <row r="1670" spans="1:2" x14ac:dyDescent="0.25">
      <c r="A1670" t="s">
        <v>3179</v>
      </c>
      <c r="B1670">
        <v>-999</v>
      </c>
    </row>
    <row r="1671" spans="1:2" x14ac:dyDescent="0.25">
      <c r="A1671" t="s">
        <v>3180</v>
      </c>
      <c r="B1671">
        <v>-999</v>
      </c>
    </row>
    <row r="1672" spans="1:2" x14ac:dyDescent="0.25">
      <c r="A1672" t="s">
        <v>19110</v>
      </c>
      <c r="B1672">
        <v>-999</v>
      </c>
    </row>
    <row r="1673" spans="1:2" x14ac:dyDescent="0.25">
      <c r="A1673" t="s">
        <v>3181</v>
      </c>
      <c r="B1673">
        <v>0</v>
      </c>
    </row>
    <row r="1674" spans="1:2" x14ac:dyDescent="0.25">
      <c r="A1674" t="s">
        <v>3182</v>
      </c>
      <c r="B1674">
        <v>190</v>
      </c>
    </row>
    <row r="1675" spans="1:2" x14ac:dyDescent="0.25">
      <c r="A1675" t="s">
        <v>3183</v>
      </c>
      <c r="B1675">
        <v>1103</v>
      </c>
    </row>
    <row r="1676" spans="1:2" x14ac:dyDescent="0.25">
      <c r="A1676" t="s">
        <v>3184</v>
      </c>
      <c r="B1676">
        <v>39</v>
      </c>
    </row>
    <row r="1677" spans="1:2" x14ac:dyDescent="0.25">
      <c r="A1677" t="s">
        <v>3185</v>
      </c>
      <c r="B1677">
        <v>23</v>
      </c>
    </row>
    <row r="1678" spans="1:2" x14ac:dyDescent="0.25">
      <c r="A1678" t="s">
        <v>19111</v>
      </c>
      <c r="B1678">
        <v>-999</v>
      </c>
    </row>
    <row r="1679" spans="1:2" x14ac:dyDescent="0.25">
      <c r="A1679" t="s">
        <v>19112</v>
      </c>
      <c r="B1679">
        <v>-999</v>
      </c>
    </row>
    <row r="1680" spans="1:2" x14ac:dyDescent="0.25">
      <c r="A1680" t="s">
        <v>3186</v>
      </c>
      <c r="B1680">
        <v>1355</v>
      </c>
    </row>
    <row r="1681" spans="1:2" x14ac:dyDescent="0.25">
      <c r="A1681" t="s">
        <v>3187</v>
      </c>
      <c r="B1681">
        <v>1917</v>
      </c>
    </row>
    <row r="1682" spans="1:2" x14ac:dyDescent="0.25">
      <c r="A1682" t="s">
        <v>3188</v>
      </c>
      <c r="B1682">
        <v>1446</v>
      </c>
    </row>
    <row r="1683" spans="1:2" x14ac:dyDescent="0.25">
      <c r="A1683" t="s">
        <v>19113</v>
      </c>
      <c r="B1683">
        <v>-999</v>
      </c>
    </row>
    <row r="1684" spans="1:2" x14ac:dyDescent="0.25">
      <c r="A1684" t="s">
        <v>3189</v>
      </c>
      <c r="B1684">
        <v>213</v>
      </c>
    </row>
    <row r="1685" spans="1:2" x14ac:dyDescent="0.25">
      <c r="A1685" t="s">
        <v>3190</v>
      </c>
      <c r="B1685">
        <v>110</v>
      </c>
    </row>
    <row r="1686" spans="1:2" x14ac:dyDescent="0.25">
      <c r="A1686" t="s">
        <v>3191</v>
      </c>
      <c r="B1686">
        <v>424</v>
      </c>
    </row>
    <row r="1687" spans="1:2" x14ac:dyDescent="0.25">
      <c r="A1687" t="s">
        <v>3192</v>
      </c>
      <c r="B1687">
        <v>74</v>
      </c>
    </row>
    <row r="1688" spans="1:2" x14ac:dyDescent="0.25">
      <c r="A1688" t="s">
        <v>3193</v>
      </c>
      <c r="B1688">
        <v>156</v>
      </c>
    </row>
    <row r="1689" spans="1:2" x14ac:dyDescent="0.25">
      <c r="A1689" t="s">
        <v>3194</v>
      </c>
      <c r="B1689">
        <v>562</v>
      </c>
    </row>
    <row r="1690" spans="1:2" x14ac:dyDescent="0.25">
      <c r="A1690" t="s">
        <v>3195</v>
      </c>
      <c r="B1690">
        <v>4</v>
      </c>
    </row>
    <row r="1691" spans="1:2" x14ac:dyDescent="0.25">
      <c r="A1691" t="s">
        <v>3196</v>
      </c>
      <c r="B1691">
        <v>19</v>
      </c>
    </row>
    <row r="1692" spans="1:2" x14ac:dyDescent="0.25">
      <c r="A1692" t="s">
        <v>3197</v>
      </c>
      <c r="B1692">
        <v>0</v>
      </c>
    </row>
    <row r="1693" spans="1:2" x14ac:dyDescent="0.25">
      <c r="A1693" t="s">
        <v>3198</v>
      </c>
      <c r="B1693">
        <v>37</v>
      </c>
    </row>
    <row r="1694" spans="1:2" x14ac:dyDescent="0.25">
      <c r="A1694" t="s">
        <v>3199</v>
      </c>
      <c r="B1694">
        <v>136</v>
      </c>
    </row>
    <row r="1695" spans="1:2" x14ac:dyDescent="0.25">
      <c r="A1695" t="s">
        <v>3200</v>
      </c>
      <c r="B1695">
        <v>2</v>
      </c>
    </row>
    <row r="1696" spans="1:2" x14ac:dyDescent="0.25">
      <c r="A1696" t="s">
        <v>3201</v>
      </c>
      <c r="B1696">
        <v>5</v>
      </c>
    </row>
    <row r="1697" spans="1:2" x14ac:dyDescent="0.25">
      <c r="A1697" t="s">
        <v>3202</v>
      </c>
      <c r="B1697">
        <v>20</v>
      </c>
    </row>
    <row r="1698" spans="1:2" x14ac:dyDescent="0.25">
      <c r="A1698" t="s">
        <v>3203</v>
      </c>
      <c r="B1698">
        <v>1</v>
      </c>
    </row>
    <row r="1699" spans="1:2" x14ac:dyDescent="0.25">
      <c r="A1699" t="s">
        <v>3204</v>
      </c>
      <c r="B1699">
        <v>6</v>
      </c>
    </row>
    <row r="1700" spans="1:2" x14ac:dyDescent="0.25">
      <c r="A1700" t="s">
        <v>3205</v>
      </c>
      <c r="B1700">
        <v>6</v>
      </c>
    </row>
    <row r="1701" spans="1:2" x14ac:dyDescent="0.25">
      <c r="A1701" t="s">
        <v>3206</v>
      </c>
      <c r="B1701">
        <v>49</v>
      </c>
    </row>
    <row r="1702" spans="1:2" x14ac:dyDescent="0.25">
      <c r="A1702" t="s">
        <v>3207</v>
      </c>
      <c r="B1702">
        <v>10</v>
      </c>
    </row>
    <row r="1703" spans="1:2" x14ac:dyDescent="0.25">
      <c r="A1703" t="s">
        <v>3208</v>
      </c>
      <c r="B1703">
        <v>1</v>
      </c>
    </row>
    <row r="1704" spans="1:2" x14ac:dyDescent="0.25">
      <c r="A1704" t="s">
        <v>3209</v>
      </c>
      <c r="B1704">
        <v>174</v>
      </c>
    </row>
    <row r="1705" spans="1:2" x14ac:dyDescent="0.25">
      <c r="A1705" t="s">
        <v>3210</v>
      </c>
      <c r="B1705">
        <v>2</v>
      </c>
    </row>
    <row r="1706" spans="1:2" x14ac:dyDescent="0.25">
      <c r="A1706" t="s">
        <v>3211</v>
      </c>
      <c r="B1706">
        <v>21</v>
      </c>
    </row>
    <row r="1707" spans="1:2" x14ac:dyDescent="0.25">
      <c r="A1707" t="s">
        <v>3212</v>
      </c>
      <c r="B1707">
        <v>69</v>
      </c>
    </row>
    <row r="1708" spans="1:2" x14ac:dyDescent="0.25">
      <c r="A1708" t="s">
        <v>3213</v>
      </c>
      <c r="B1708">
        <v>562</v>
      </c>
    </row>
    <row r="1709" spans="1:2" x14ac:dyDescent="0.25">
      <c r="A1709" t="s">
        <v>3214</v>
      </c>
      <c r="B1709">
        <v>13</v>
      </c>
    </row>
    <row r="1710" spans="1:2" x14ac:dyDescent="0.25">
      <c r="A1710" t="s">
        <v>3215</v>
      </c>
      <c r="B1710">
        <v>13</v>
      </c>
    </row>
    <row r="1711" spans="1:2" x14ac:dyDescent="0.25">
      <c r="A1711" t="s">
        <v>3216</v>
      </c>
      <c r="B1711">
        <v>4</v>
      </c>
    </row>
    <row r="1712" spans="1:2" x14ac:dyDescent="0.25">
      <c r="A1712" t="s">
        <v>3217</v>
      </c>
      <c r="B1712">
        <v>14</v>
      </c>
    </row>
    <row r="1713" spans="1:2" x14ac:dyDescent="0.25">
      <c r="A1713" t="s">
        <v>3218</v>
      </c>
      <c r="B1713">
        <v>27</v>
      </c>
    </row>
    <row r="1714" spans="1:2" x14ac:dyDescent="0.25">
      <c r="A1714" t="s">
        <v>3219</v>
      </c>
      <c r="B1714">
        <v>22</v>
      </c>
    </row>
    <row r="1715" spans="1:2" x14ac:dyDescent="0.25">
      <c r="A1715" t="s">
        <v>3220</v>
      </c>
      <c r="B1715">
        <v>49</v>
      </c>
    </row>
    <row r="1716" spans="1:2" x14ac:dyDescent="0.25">
      <c r="A1716" t="s">
        <v>3221</v>
      </c>
      <c r="B1716">
        <v>74</v>
      </c>
    </row>
    <row r="1717" spans="1:2" x14ac:dyDescent="0.25">
      <c r="A1717" t="s">
        <v>3222</v>
      </c>
      <c r="B1717">
        <v>216</v>
      </c>
    </row>
    <row r="1718" spans="1:2" x14ac:dyDescent="0.25">
      <c r="A1718" t="s">
        <v>3223</v>
      </c>
      <c r="B1718">
        <v>20</v>
      </c>
    </row>
    <row r="1719" spans="1:2" x14ac:dyDescent="0.25">
      <c r="A1719" t="s">
        <v>3224</v>
      </c>
      <c r="B1719">
        <v>24</v>
      </c>
    </row>
    <row r="1720" spans="1:2" x14ac:dyDescent="0.25">
      <c r="A1720" t="s">
        <v>3225</v>
      </c>
      <c r="B1720">
        <v>21</v>
      </c>
    </row>
    <row r="1721" spans="1:2" x14ac:dyDescent="0.25">
      <c r="A1721" t="s">
        <v>3226</v>
      </c>
      <c r="B1721">
        <v>23</v>
      </c>
    </row>
    <row r="1722" spans="1:2" x14ac:dyDescent="0.25">
      <c r="A1722" t="s">
        <v>3227</v>
      </c>
      <c r="B1722">
        <v>20</v>
      </c>
    </row>
    <row r="1723" spans="1:2" x14ac:dyDescent="0.25">
      <c r="A1723" t="s">
        <v>3228</v>
      </c>
      <c r="B1723">
        <v>19</v>
      </c>
    </row>
    <row r="1724" spans="1:2" x14ac:dyDescent="0.25">
      <c r="A1724" t="s">
        <v>3229</v>
      </c>
      <c r="B1724">
        <v>34</v>
      </c>
    </row>
    <row r="1725" spans="1:2" x14ac:dyDescent="0.25">
      <c r="A1725" t="s">
        <v>3230</v>
      </c>
      <c r="B1725">
        <v>58</v>
      </c>
    </row>
    <row r="1726" spans="1:2" x14ac:dyDescent="0.25">
      <c r="A1726" t="s">
        <v>3231</v>
      </c>
      <c r="B1726">
        <v>219</v>
      </c>
    </row>
    <row r="1727" spans="1:2" x14ac:dyDescent="0.25">
      <c r="A1727" t="s">
        <v>3232</v>
      </c>
      <c r="B1727">
        <v>8</v>
      </c>
    </row>
    <row r="1728" spans="1:2" x14ac:dyDescent="0.25">
      <c r="A1728" t="s">
        <v>3233</v>
      </c>
      <c r="B1728">
        <v>11</v>
      </c>
    </row>
    <row r="1729" spans="1:2" x14ac:dyDescent="0.25">
      <c r="A1729" t="s">
        <v>3234</v>
      </c>
      <c r="B1729">
        <v>3</v>
      </c>
    </row>
    <row r="1730" spans="1:2" x14ac:dyDescent="0.25">
      <c r="A1730" t="s">
        <v>3235</v>
      </c>
      <c r="B1730">
        <v>1</v>
      </c>
    </row>
    <row r="1731" spans="1:2" x14ac:dyDescent="0.25">
      <c r="A1731" t="s">
        <v>3236</v>
      </c>
      <c r="B1731">
        <v>3</v>
      </c>
    </row>
    <row r="1732" spans="1:2" x14ac:dyDescent="0.25">
      <c r="A1732" t="s">
        <v>3237</v>
      </c>
      <c r="B1732">
        <v>3</v>
      </c>
    </row>
    <row r="1733" spans="1:2" x14ac:dyDescent="0.25">
      <c r="A1733" t="s">
        <v>3238</v>
      </c>
      <c r="B1733">
        <v>3</v>
      </c>
    </row>
    <row r="1734" spans="1:2" x14ac:dyDescent="0.25">
      <c r="A1734" t="s">
        <v>3239</v>
      </c>
      <c r="B1734">
        <v>8</v>
      </c>
    </row>
    <row r="1735" spans="1:2" x14ac:dyDescent="0.25">
      <c r="A1735" t="s">
        <v>3240</v>
      </c>
      <c r="B1735">
        <v>40</v>
      </c>
    </row>
    <row r="1736" spans="1:2" x14ac:dyDescent="0.25">
      <c r="A1736" t="s">
        <v>3241</v>
      </c>
      <c r="B1736">
        <v>19</v>
      </c>
    </row>
    <row r="1737" spans="1:2" x14ac:dyDescent="0.25">
      <c r="A1737" t="s">
        <v>3242</v>
      </c>
      <c r="B1737">
        <v>28</v>
      </c>
    </row>
    <row r="1738" spans="1:2" x14ac:dyDescent="0.25">
      <c r="A1738" t="s">
        <v>3243</v>
      </c>
      <c r="B1738">
        <v>14</v>
      </c>
    </row>
    <row r="1739" spans="1:2" x14ac:dyDescent="0.25">
      <c r="A1739" t="s">
        <v>3244</v>
      </c>
      <c r="B1739">
        <v>11</v>
      </c>
    </row>
    <row r="1740" spans="1:2" x14ac:dyDescent="0.25">
      <c r="A1740" t="s">
        <v>3245</v>
      </c>
      <c r="B1740">
        <v>15</v>
      </c>
    </row>
    <row r="1741" spans="1:2" x14ac:dyDescent="0.25">
      <c r="A1741" t="s">
        <v>3246</v>
      </c>
      <c r="B1741">
        <v>16</v>
      </c>
    </row>
    <row r="1742" spans="1:2" x14ac:dyDescent="0.25">
      <c r="A1742" t="s">
        <v>3247</v>
      </c>
      <c r="B1742">
        <v>37</v>
      </c>
    </row>
    <row r="1743" spans="1:2" x14ac:dyDescent="0.25">
      <c r="A1743" t="s">
        <v>3248</v>
      </c>
      <c r="B1743">
        <v>28</v>
      </c>
    </row>
    <row r="1744" spans="1:2" x14ac:dyDescent="0.25">
      <c r="A1744" t="s">
        <v>3249</v>
      </c>
      <c r="B1744">
        <v>168</v>
      </c>
    </row>
    <row r="1745" spans="1:2" x14ac:dyDescent="0.25">
      <c r="A1745" t="s">
        <v>3250</v>
      </c>
      <c r="B1745">
        <v>6</v>
      </c>
    </row>
    <row r="1746" spans="1:2" x14ac:dyDescent="0.25">
      <c r="A1746" t="s">
        <v>3251</v>
      </c>
      <c r="B1746">
        <v>10</v>
      </c>
    </row>
    <row r="1747" spans="1:2" x14ac:dyDescent="0.25">
      <c r="A1747" t="s">
        <v>3252</v>
      </c>
      <c r="B1747">
        <v>7</v>
      </c>
    </row>
    <row r="1748" spans="1:2" x14ac:dyDescent="0.25">
      <c r="A1748" t="s">
        <v>3253</v>
      </c>
      <c r="B1748">
        <v>6</v>
      </c>
    </row>
    <row r="1749" spans="1:2" x14ac:dyDescent="0.25">
      <c r="A1749" t="s">
        <v>3254</v>
      </c>
      <c r="B1749">
        <v>10</v>
      </c>
    </row>
    <row r="1750" spans="1:2" x14ac:dyDescent="0.25">
      <c r="A1750" t="s">
        <v>3255</v>
      </c>
      <c r="B1750">
        <v>16</v>
      </c>
    </row>
    <row r="1751" spans="1:2" x14ac:dyDescent="0.25">
      <c r="A1751" t="s">
        <v>3256</v>
      </c>
      <c r="B1751">
        <v>20</v>
      </c>
    </row>
    <row r="1752" spans="1:2" x14ac:dyDescent="0.25">
      <c r="A1752" t="s">
        <v>3257</v>
      </c>
      <c r="B1752">
        <v>15</v>
      </c>
    </row>
    <row r="1753" spans="1:2" x14ac:dyDescent="0.25">
      <c r="A1753" t="s">
        <v>3258</v>
      </c>
      <c r="B1753">
        <v>90</v>
      </c>
    </row>
    <row r="1754" spans="1:2" x14ac:dyDescent="0.25">
      <c r="A1754" t="s">
        <v>3259</v>
      </c>
      <c r="B1754">
        <v>66</v>
      </c>
    </row>
    <row r="1755" spans="1:2" x14ac:dyDescent="0.25">
      <c r="A1755" t="s">
        <v>3260</v>
      </c>
      <c r="B1755">
        <v>86</v>
      </c>
    </row>
    <row r="1756" spans="1:2" x14ac:dyDescent="0.25">
      <c r="A1756" t="s">
        <v>3261</v>
      </c>
      <c r="B1756">
        <v>49</v>
      </c>
    </row>
    <row r="1757" spans="1:2" x14ac:dyDescent="0.25">
      <c r="A1757" t="s">
        <v>3262</v>
      </c>
      <c r="B1757">
        <v>55</v>
      </c>
    </row>
    <row r="1758" spans="1:2" x14ac:dyDescent="0.25">
      <c r="A1758" t="s">
        <v>3263</v>
      </c>
      <c r="B1758">
        <v>75</v>
      </c>
    </row>
    <row r="1759" spans="1:2" x14ac:dyDescent="0.25">
      <c r="A1759" t="s">
        <v>3264</v>
      </c>
      <c r="B1759">
        <v>76</v>
      </c>
    </row>
    <row r="1760" spans="1:2" x14ac:dyDescent="0.25">
      <c r="A1760" t="s">
        <v>3265</v>
      </c>
      <c r="B1760">
        <v>143</v>
      </c>
    </row>
    <row r="1761" spans="1:2" x14ac:dyDescent="0.25">
      <c r="A1761" t="s">
        <v>3266</v>
      </c>
      <c r="B1761">
        <v>183</v>
      </c>
    </row>
    <row r="1762" spans="1:2" x14ac:dyDescent="0.25">
      <c r="A1762" t="s">
        <v>3267</v>
      </c>
      <c r="B1762">
        <v>733</v>
      </c>
    </row>
    <row r="1763" spans="1:2" x14ac:dyDescent="0.25">
      <c r="A1763" t="s">
        <v>3268</v>
      </c>
      <c r="B1763">
        <v>374</v>
      </c>
    </row>
    <row r="1764" spans="1:2" x14ac:dyDescent="0.25">
      <c r="A1764" t="s">
        <v>3269</v>
      </c>
      <c r="B1764">
        <v>0</v>
      </c>
    </row>
    <row r="1765" spans="1:2" x14ac:dyDescent="0.25">
      <c r="A1765" t="s">
        <v>3270</v>
      </c>
      <c r="B1765">
        <v>0</v>
      </c>
    </row>
    <row r="1766" spans="1:2" x14ac:dyDescent="0.25">
      <c r="A1766" t="s">
        <v>3271</v>
      </c>
      <c r="B1766">
        <v>0</v>
      </c>
    </row>
    <row r="1767" spans="1:2" x14ac:dyDescent="0.25">
      <c r="A1767" t="s">
        <v>3272</v>
      </c>
      <c r="B1767">
        <v>0</v>
      </c>
    </row>
    <row r="1768" spans="1:2" x14ac:dyDescent="0.25">
      <c r="A1768" t="s">
        <v>3273</v>
      </c>
      <c r="B1768">
        <v>188</v>
      </c>
    </row>
    <row r="1769" spans="1:2" x14ac:dyDescent="0.25">
      <c r="A1769" t="s">
        <v>3274</v>
      </c>
      <c r="B1769">
        <v>0</v>
      </c>
    </row>
    <row r="1770" spans="1:2" x14ac:dyDescent="0.25">
      <c r="A1770" t="s">
        <v>3275</v>
      </c>
      <c r="B1770">
        <v>562</v>
      </c>
    </row>
    <row r="1771" spans="1:2" x14ac:dyDescent="0.25">
      <c r="A1771" t="s">
        <v>3276</v>
      </c>
      <c r="B1771">
        <v>525</v>
      </c>
    </row>
    <row r="1772" spans="1:2" x14ac:dyDescent="0.25">
      <c r="A1772" t="s">
        <v>3277</v>
      </c>
      <c r="B1772">
        <v>516</v>
      </c>
    </row>
    <row r="1773" spans="1:2" x14ac:dyDescent="0.25">
      <c r="A1773" t="s">
        <v>19114</v>
      </c>
      <c r="B1773">
        <v>-999</v>
      </c>
    </row>
    <row r="1774" spans="1:2" x14ac:dyDescent="0.25">
      <c r="A1774" t="s">
        <v>19115</v>
      </c>
      <c r="B1774">
        <v>-999</v>
      </c>
    </row>
    <row r="1775" spans="1:2" x14ac:dyDescent="0.25">
      <c r="A1775" t="s">
        <v>19116</v>
      </c>
      <c r="B1775">
        <v>-999</v>
      </c>
    </row>
    <row r="1776" spans="1:2" x14ac:dyDescent="0.25">
      <c r="A1776" t="s">
        <v>19117</v>
      </c>
      <c r="B1776">
        <v>-999</v>
      </c>
    </row>
    <row r="1777" spans="1:2" x14ac:dyDescent="0.25">
      <c r="A1777" t="s">
        <v>19118</v>
      </c>
      <c r="B1777">
        <v>-999</v>
      </c>
    </row>
    <row r="1778" spans="1:2" x14ac:dyDescent="0.25">
      <c r="A1778" t="s">
        <v>19119</v>
      </c>
      <c r="B1778">
        <v>-999</v>
      </c>
    </row>
    <row r="1779" spans="1:2" x14ac:dyDescent="0.25">
      <c r="A1779" t="s">
        <v>19120</v>
      </c>
      <c r="B1779">
        <v>-999</v>
      </c>
    </row>
    <row r="1780" spans="1:2" x14ac:dyDescent="0.25">
      <c r="A1780" t="s">
        <v>19121</v>
      </c>
      <c r="B1780">
        <v>-999</v>
      </c>
    </row>
    <row r="1781" spans="1:2" x14ac:dyDescent="0.25">
      <c r="A1781" t="s">
        <v>3278</v>
      </c>
      <c r="B1781">
        <v>53</v>
      </c>
    </row>
    <row r="1782" spans="1:2" x14ac:dyDescent="0.25">
      <c r="A1782" t="s">
        <v>3279</v>
      </c>
      <c r="B1782">
        <v>1</v>
      </c>
    </row>
    <row r="1783" spans="1:2" x14ac:dyDescent="0.25">
      <c r="A1783" t="s">
        <v>3280</v>
      </c>
      <c r="B1783">
        <v>78</v>
      </c>
    </row>
    <row r="1784" spans="1:2" x14ac:dyDescent="0.25">
      <c r="A1784" t="s">
        <v>3281</v>
      </c>
      <c r="B1784">
        <v>182</v>
      </c>
    </row>
    <row r="1785" spans="1:2" x14ac:dyDescent="0.25">
      <c r="A1785" t="s">
        <v>3282</v>
      </c>
      <c r="B1785">
        <v>0</v>
      </c>
    </row>
    <row r="1786" spans="1:2" x14ac:dyDescent="0.25">
      <c r="A1786" t="s">
        <v>3283</v>
      </c>
      <c r="B1786">
        <v>17</v>
      </c>
    </row>
    <row r="1787" spans="1:2" x14ac:dyDescent="0.25">
      <c r="A1787" t="s">
        <v>3284</v>
      </c>
      <c r="B1787">
        <v>1</v>
      </c>
    </row>
    <row r="1788" spans="1:2" x14ac:dyDescent="0.25">
      <c r="A1788" t="s">
        <v>3285</v>
      </c>
      <c r="B1788">
        <v>111</v>
      </c>
    </row>
    <row r="1789" spans="1:2" x14ac:dyDescent="0.25">
      <c r="A1789" t="s">
        <v>3286</v>
      </c>
      <c r="B1789">
        <v>47</v>
      </c>
    </row>
    <row r="1790" spans="1:2" x14ac:dyDescent="0.25">
      <c r="A1790" t="s">
        <v>3287</v>
      </c>
      <c r="B1790">
        <v>35</v>
      </c>
    </row>
    <row r="1791" spans="1:2" x14ac:dyDescent="0.25">
      <c r="A1791" t="s">
        <v>3288</v>
      </c>
      <c r="B1791">
        <v>525</v>
      </c>
    </row>
    <row r="1792" spans="1:2" x14ac:dyDescent="0.25">
      <c r="A1792" t="s">
        <v>3289</v>
      </c>
      <c r="B1792">
        <v>255</v>
      </c>
    </row>
    <row r="1793" spans="1:2" x14ac:dyDescent="0.25">
      <c r="A1793" t="s">
        <v>3290</v>
      </c>
      <c r="B1793">
        <v>56</v>
      </c>
    </row>
    <row r="1794" spans="1:2" x14ac:dyDescent="0.25">
      <c r="A1794" t="s">
        <v>3291</v>
      </c>
      <c r="B1794">
        <v>196</v>
      </c>
    </row>
    <row r="1795" spans="1:2" x14ac:dyDescent="0.25">
      <c r="A1795" t="s">
        <v>3292</v>
      </c>
      <c r="B1795">
        <v>55</v>
      </c>
    </row>
    <row r="1796" spans="1:2" x14ac:dyDescent="0.25">
      <c r="A1796" t="s">
        <v>3293</v>
      </c>
      <c r="B1796">
        <v>562</v>
      </c>
    </row>
    <row r="1797" spans="1:2" x14ac:dyDescent="0.25">
      <c r="A1797" t="s">
        <v>3294</v>
      </c>
      <c r="B1797">
        <v>172</v>
      </c>
    </row>
    <row r="1798" spans="1:2" x14ac:dyDescent="0.25">
      <c r="A1798" t="s">
        <v>3295</v>
      </c>
      <c r="B1798">
        <v>8</v>
      </c>
    </row>
    <row r="1799" spans="1:2" x14ac:dyDescent="0.25">
      <c r="A1799" t="s">
        <v>3296</v>
      </c>
      <c r="B1799">
        <v>-999</v>
      </c>
    </row>
    <row r="1800" spans="1:2" x14ac:dyDescent="0.25">
      <c r="A1800" t="s">
        <v>19122</v>
      </c>
      <c r="B1800">
        <v>-999</v>
      </c>
    </row>
    <row r="1801" spans="1:2" x14ac:dyDescent="0.25">
      <c r="A1801" t="s">
        <v>3297</v>
      </c>
      <c r="B1801">
        <v>15</v>
      </c>
    </row>
    <row r="1802" spans="1:2" x14ac:dyDescent="0.25">
      <c r="A1802" t="s">
        <v>3298</v>
      </c>
      <c r="B1802">
        <v>67</v>
      </c>
    </row>
    <row r="1803" spans="1:2" x14ac:dyDescent="0.25">
      <c r="A1803" t="s">
        <v>3299</v>
      </c>
      <c r="B1803">
        <v>82</v>
      </c>
    </row>
    <row r="1804" spans="1:2" x14ac:dyDescent="0.25">
      <c r="A1804" t="s">
        <v>3300</v>
      </c>
      <c r="B1804">
        <v>883</v>
      </c>
    </row>
    <row r="1805" spans="1:2" x14ac:dyDescent="0.25">
      <c r="A1805" t="s">
        <v>3301</v>
      </c>
      <c r="B1805">
        <v>-999</v>
      </c>
    </row>
    <row r="1806" spans="1:2" x14ac:dyDescent="0.25">
      <c r="A1806" t="s">
        <v>3302</v>
      </c>
      <c r="B1806">
        <v>5</v>
      </c>
    </row>
    <row r="1807" spans="1:2" x14ac:dyDescent="0.25">
      <c r="A1807" t="s">
        <v>3303</v>
      </c>
      <c r="B1807">
        <v>13</v>
      </c>
    </row>
    <row r="1808" spans="1:2" x14ac:dyDescent="0.25">
      <c r="A1808" t="s">
        <v>3304</v>
      </c>
      <c r="B1808">
        <v>5</v>
      </c>
    </row>
    <row r="1809" spans="1:2" x14ac:dyDescent="0.25">
      <c r="A1809" t="s">
        <v>3305</v>
      </c>
      <c r="B1809">
        <v>0</v>
      </c>
    </row>
    <row r="1810" spans="1:2" x14ac:dyDescent="0.25">
      <c r="A1810" t="s">
        <v>3306</v>
      </c>
      <c r="B1810">
        <v>7</v>
      </c>
    </row>
    <row r="1811" spans="1:2" x14ac:dyDescent="0.25">
      <c r="A1811" t="s">
        <v>3307</v>
      </c>
      <c r="B1811">
        <v>3</v>
      </c>
    </row>
    <row r="1812" spans="1:2" x14ac:dyDescent="0.25">
      <c r="A1812" t="s">
        <v>3308</v>
      </c>
      <c r="B1812">
        <v>17</v>
      </c>
    </row>
    <row r="1813" spans="1:2" x14ac:dyDescent="0.25">
      <c r="A1813" t="s">
        <v>3309</v>
      </c>
      <c r="B1813">
        <v>5</v>
      </c>
    </row>
    <row r="1814" spans="1:2" x14ac:dyDescent="0.25">
      <c r="A1814" t="s">
        <v>3310</v>
      </c>
      <c r="B1814">
        <v>0</v>
      </c>
    </row>
    <row r="1815" spans="1:2" x14ac:dyDescent="0.25">
      <c r="A1815" t="s">
        <v>3311</v>
      </c>
      <c r="B1815">
        <v>2</v>
      </c>
    </row>
    <row r="1816" spans="1:2" x14ac:dyDescent="0.25">
      <c r="A1816" t="s">
        <v>3312</v>
      </c>
      <c r="B1816">
        <v>9</v>
      </c>
    </row>
    <row r="1817" spans="1:2" x14ac:dyDescent="0.25">
      <c r="A1817" t="s">
        <v>3313</v>
      </c>
      <c r="B1817">
        <v>0</v>
      </c>
    </row>
    <row r="1818" spans="1:2" x14ac:dyDescent="0.25">
      <c r="A1818" t="s">
        <v>3314</v>
      </c>
      <c r="B1818">
        <v>13</v>
      </c>
    </row>
    <row r="1819" spans="1:2" x14ac:dyDescent="0.25">
      <c r="A1819" t="s">
        <v>3315</v>
      </c>
      <c r="B1819">
        <v>0</v>
      </c>
    </row>
    <row r="1820" spans="1:2" x14ac:dyDescent="0.25">
      <c r="A1820" t="s">
        <v>3316</v>
      </c>
      <c r="B1820">
        <v>1</v>
      </c>
    </row>
    <row r="1821" spans="1:2" x14ac:dyDescent="0.25">
      <c r="A1821" t="s">
        <v>3317</v>
      </c>
      <c r="B1821">
        <v>0</v>
      </c>
    </row>
    <row r="1822" spans="1:2" x14ac:dyDescent="0.25">
      <c r="A1822" t="s">
        <v>3318</v>
      </c>
      <c r="B1822">
        <v>80</v>
      </c>
    </row>
    <row r="1823" spans="1:2" x14ac:dyDescent="0.25">
      <c r="A1823" t="s">
        <v>3319</v>
      </c>
      <c r="B1823">
        <v>42</v>
      </c>
    </row>
    <row r="1824" spans="1:2" x14ac:dyDescent="0.25">
      <c r="A1824" t="s">
        <v>3320</v>
      </c>
      <c r="B1824">
        <v>18</v>
      </c>
    </row>
    <row r="1825" spans="1:2" x14ac:dyDescent="0.25">
      <c r="A1825" t="s">
        <v>3321</v>
      </c>
      <c r="B1825">
        <v>51</v>
      </c>
    </row>
    <row r="1826" spans="1:2" x14ac:dyDescent="0.25">
      <c r="A1826" t="s">
        <v>3322</v>
      </c>
      <c r="B1826">
        <v>18</v>
      </c>
    </row>
    <row r="1827" spans="1:2" x14ac:dyDescent="0.25">
      <c r="A1827" t="s">
        <v>3323</v>
      </c>
      <c r="B1827">
        <v>1</v>
      </c>
    </row>
    <row r="1828" spans="1:2" x14ac:dyDescent="0.25">
      <c r="A1828" t="s">
        <v>3324</v>
      </c>
      <c r="B1828">
        <v>29</v>
      </c>
    </row>
    <row r="1829" spans="1:2" x14ac:dyDescent="0.25">
      <c r="A1829" t="s">
        <v>3325</v>
      </c>
      <c r="B1829">
        <v>7</v>
      </c>
    </row>
    <row r="1830" spans="1:2" x14ac:dyDescent="0.25">
      <c r="A1830" t="s">
        <v>3326</v>
      </c>
      <c r="B1830">
        <v>66</v>
      </c>
    </row>
    <row r="1831" spans="1:2" x14ac:dyDescent="0.25">
      <c r="A1831" t="s">
        <v>3327</v>
      </c>
      <c r="B1831">
        <v>24</v>
      </c>
    </row>
    <row r="1832" spans="1:2" x14ac:dyDescent="0.25">
      <c r="A1832" t="s">
        <v>3328</v>
      </c>
      <c r="B1832">
        <v>0</v>
      </c>
    </row>
    <row r="1833" spans="1:2" x14ac:dyDescent="0.25">
      <c r="A1833" t="s">
        <v>3329</v>
      </c>
      <c r="B1833">
        <v>1</v>
      </c>
    </row>
    <row r="1834" spans="1:2" x14ac:dyDescent="0.25">
      <c r="A1834" t="s">
        <v>3330</v>
      </c>
      <c r="B1834">
        <v>15</v>
      </c>
    </row>
    <row r="1835" spans="1:2" x14ac:dyDescent="0.25">
      <c r="A1835" t="s">
        <v>3331</v>
      </c>
      <c r="B1835">
        <v>0</v>
      </c>
    </row>
    <row r="1836" spans="1:2" x14ac:dyDescent="0.25">
      <c r="A1836" t="s">
        <v>3332</v>
      </c>
      <c r="B1836">
        <v>34</v>
      </c>
    </row>
    <row r="1837" spans="1:2" x14ac:dyDescent="0.25">
      <c r="A1837" t="s">
        <v>3333</v>
      </c>
      <c r="B1837">
        <v>1</v>
      </c>
    </row>
    <row r="1838" spans="1:2" x14ac:dyDescent="0.25">
      <c r="A1838" t="s">
        <v>3334</v>
      </c>
      <c r="B1838">
        <v>2</v>
      </c>
    </row>
    <row r="1839" spans="1:2" x14ac:dyDescent="0.25">
      <c r="A1839" t="s">
        <v>3335</v>
      </c>
      <c r="B1839">
        <v>0</v>
      </c>
    </row>
    <row r="1840" spans="1:2" x14ac:dyDescent="0.25">
      <c r="A1840" t="s">
        <v>3336</v>
      </c>
      <c r="B1840">
        <v>267</v>
      </c>
    </row>
    <row r="1841" spans="1:2" x14ac:dyDescent="0.25">
      <c r="A1841" t="s">
        <v>3337</v>
      </c>
      <c r="B1841">
        <v>114</v>
      </c>
    </row>
    <row r="1842" spans="1:2" x14ac:dyDescent="0.25">
      <c r="A1842" t="s">
        <v>3338</v>
      </c>
      <c r="B1842">
        <v>20</v>
      </c>
    </row>
    <row r="1843" spans="1:2" x14ac:dyDescent="0.25">
      <c r="A1843" t="s">
        <v>3339</v>
      </c>
      <c r="B1843">
        <v>39</v>
      </c>
    </row>
    <row r="1844" spans="1:2" x14ac:dyDescent="0.25">
      <c r="A1844" t="s">
        <v>3340</v>
      </c>
      <c r="B1844">
        <v>18</v>
      </c>
    </row>
    <row r="1845" spans="1:2" x14ac:dyDescent="0.25">
      <c r="A1845" t="s">
        <v>3341</v>
      </c>
      <c r="B1845">
        <v>0</v>
      </c>
    </row>
    <row r="1846" spans="1:2" x14ac:dyDescent="0.25">
      <c r="A1846" t="s">
        <v>3342</v>
      </c>
      <c r="B1846">
        <v>15</v>
      </c>
    </row>
    <row r="1847" spans="1:2" x14ac:dyDescent="0.25">
      <c r="A1847" t="s">
        <v>3343</v>
      </c>
      <c r="B1847">
        <v>7</v>
      </c>
    </row>
    <row r="1848" spans="1:2" x14ac:dyDescent="0.25">
      <c r="A1848" t="s">
        <v>3344</v>
      </c>
      <c r="B1848">
        <v>28</v>
      </c>
    </row>
    <row r="1849" spans="1:2" x14ac:dyDescent="0.25">
      <c r="A1849" t="s">
        <v>3345</v>
      </c>
      <c r="B1849">
        <v>15</v>
      </c>
    </row>
    <row r="1850" spans="1:2" x14ac:dyDescent="0.25">
      <c r="A1850" t="s">
        <v>3346</v>
      </c>
      <c r="B1850">
        <v>0</v>
      </c>
    </row>
    <row r="1851" spans="1:2" x14ac:dyDescent="0.25">
      <c r="A1851" t="s">
        <v>3347</v>
      </c>
      <c r="B1851">
        <v>2</v>
      </c>
    </row>
    <row r="1852" spans="1:2" x14ac:dyDescent="0.25">
      <c r="A1852" t="s">
        <v>3348</v>
      </c>
      <c r="B1852">
        <v>16</v>
      </c>
    </row>
    <row r="1853" spans="1:2" x14ac:dyDescent="0.25">
      <c r="A1853" t="s">
        <v>3349</v>
      </c>
      <c r="B1853">
        <v>1</v>
      </c>
    </row>
    <row r="1854" spans="1:2" x14ac:dyDescent="0.25">
      <c r="A1854" t="s">
        <v>3350</v>
      </c>
      <c r="B1854">
        <v>23</v>
      </c>
    </row>
    <row r="1855" spans="1:2" x14ac:dyDescent="0.25">
      <c r="A1855" t="s">
        <v>3351</v>
      </c>
      <c r="B1855">
        <v>3</v>
      </c>
    </row>
    <row r="1856" spans="1:2" x14ac:dyDescent="0.25">
      <c r="A1856" t="s">
        <v>3352</v>
      </c>
      <c r="B1856">
        <v>1</v>
      </c>
    </row>
    <row r="1857" spans="1:2" x14ac:dyDescent="0.25">
      <c r="A1857" t="s">
        <v>3353</v>
      </c>
      <c r="B1857">
        <v>0</v>
      </c>
    </row>
    <row r="1858" spans="1:2" x14ac:dyDescent="0.25">
      <c r="A1858" t="s">
        <v>3354</v>
      </c>
      <c r="B1858">
        <v>188</v>
      </c>
    </row>
    <row r="1859" spans="1:2" x14ac:dyDescent="0.25">
      <c r="A1859" t="s">
        <v>3355</v>
      </c>
      <c r="B1859">
        <v>79</v>
      </c>
    </row>
    <row r="1860" spans="1:2" x14ac:dyDescent="0.25">
      <c r="A1860" t="s">
        <v>3356</v>
      </c>
      <c r="B1860">
        <v>18</v>
      </c>
    </row>
    <row r="1861" spans="1:2" x14ac:dyDescent="0.25">
      <c r="A1861" t="s">
        <v>3357</v>
      </c>
      <c r="B1861">
        <v>42</v>
      </c>
    </row>
    <row r="1862" spans="1:2" x14ac:dyDescent="0.25">
      <c r="A1862" t="s">
        <v>3358</v>
      </c>
      <c r="B1862">
        <v>16</v>
      </c>
    </row>
    <row r="1863" spans="1:2" x14ac:dyDescent="0.25">
      <c r="A1863" t="s">
        <v>3359</v>
      </c>
      <c r="B1863">
        <v>1</v>
      </c>
    </row>
    <row r="1864" spans="1:2" x14ac:dyDescent="0.25">
      <c r="A1864" t="s">
        <v>3360</v>
      </c>
      <c r="B1864">
        <v>27</v>
      </c>
    </row>
    <row r="1865" spans="1:2" x14ac:dyDescent="0.25">
      <c r="A1865" t="s">
        <v>3361</v>
      </c>
      <c r="B1865">
        <v>9</v>
      </c>
    </row>
    <row r="1866" spans="1:2" x14ac:dyDescent="0.25">
      <c r="A1866" t="s">
        <v>3362</v>
      </c>
      <c r="B1866">
        <v>30</v>
      </c>
    </row>
    <row r="1867" spans="1:2" x14ac:dyDescent="0.25">
      <c r="A1867" t="s">
        <v>3363</v>
      </c>
      <c r="B1867">
        <v>13</v>
      </c>
    </row>
    <row r="1868" spans="1:2" x14ac:dyDescent="0.25">
      <c r="A1868" t="s">
        <v>3364</v>
      </c>
      <c r="B1868">
        <v>0</v>
      </c>
    </row>
    <row r="1869" spans="1:2" x14ac:dyDescent="0.25">
      <c r="A1869" t="s">
        <v>3365</v>
      </c>
      <c r="B1869">
        <v>1</v>
      </c>
    </row>
    <row r="1870" spans="1:2" x14ac:dyDescent="0.25">
      <c r="A1870" t="s">
        <v>3366</v>
      </c>
      <c r="B1870">
        <v>9</v>
      </c>
    </row>
    <row r="1871" spans="1:2" x14ac:dyDescent="0.25">
      <c r="A1871" t="s">
        <v>3367</v>
      </c>
      <c r="B1871">
        <v>2</v>
      </c>
    </row>
    <row r="1872" spans="1:2" x14ac:dyDescent="0.25">
      <c r="A1872" t="s">
        <v>3368</v>
      </c>
      <c r="B1872">
        <v>39</v>
      </c>
    </row>
    <row r="1873" spans="1:2" x14ac:dyDescent="0.25">
      <c r="A1873" t="s">
        <v>3369</v>
      </c>
      <c r="B1873">
        <v>0</v>
      </c>
    </row>
    <row r="1874" spans="1:2" x14ac:dyDescent="0.25">
      <c r="A1874" t="s">
        <v>3370</v>
      </c>
      <c r="B1874">
        <v>2</v>
      </c>
    </row>
    <row r="1875" spans="1:2" x14ac:dyDescent="0.25">
      <c r="A1875" t="s">
        <v>3371</v>
      </c>
      <c r="B1875">
        <v>0</v>
      </c>
    </row>
    <row r="1876" spans="1:2" x14ac:dyDescent="0.25">
      <c r="A1876" t="s">
        <v>3372</v>
      </c>
      <c r="B1876">
        <v>209</v>
      </c>
    </row>
    <row r="1877" spans="1:2" x14ac:dyDescent="0.25">
      <c r="A1877" t="s">
        <v>3373</v>
      </c>
      <c r="B1877">
        <v>79</v>
      </c>
    </row>
    <row r="1878" spans="1:2" x14ac:dyDescent="0.25">
      <c r="A1878" t="s">
        <v>3374</v>
      </c>
      <c r="B1878">
        <v>48</v>
      </c>
    </row>
    <row r="1879" spans="1:2" x14ac:dyDescent="0.25">
      <c r="A1879" t="s">
        <v>3375</v>
      </c>
      <c r="B1879">
        <v>27</v>
      </c>
    </row>
    <row r="1880" spans="1:2" x14ac:dyDescent="0.25">
      <c r="A1880" t="s">
        <v>3376</v>
      </c>
      <c r="B1880">
        <v>14</v>
      </c>
    </row>
    <row r="1881" spans="1:2" x14ac:dyDescent="0.25">
      <c r="A1881" t="s">
        <v>3377</v>
      </c>
      <c r="B1881">
        <v>5</v>
      </c>
    </row>
    <row r="1882" spans="1:2" x14ac:dyDescent="0.25">
      <c r="A1882" t="s">
        <v>3378</v>
      </c>
      <c r="B1882">
        <v>35</v>
      </c>
    </row>
    <row r="1883" spans="1:2" x14ac:dyDescent="0.25">
      <c r="A1883" t="s">
        <v>3379</v>
      </c>
      <c r="B1883">
        <v>21</v>
      </c>
    </row>
    <row r="1884" spans="1:2" x14ac:dyDescent="0.25">
      <c r="A1884" t="s">
        <v>3380</v>
      </c>
      <c r="B1884">
        <v>21</v>
      </c>
    </row>
    <row r="1885" spans="1:2" x14ac:dyDescent="0.25">
      <c r="A1885" t="s">
        <v>3381</v>
      </c>
      <c r="B1885">
        <v>27</v>
      </c>
    </row>
    <row r="1886" spans="1:2" x14ac:dyDescent="0.25">
      <c r="A1886" t="s">
        <v>3382</v>
      </c>
      <c r="B1886">
        <v>0</v>
      </c>
    </row>
    <row r="1887" spans="1:2" x14ac:dyDescent="0.25">
      <c r="A1887" t="s">
        <v>3383</v>
      </c>
      <c r="B1887">
        <v>1</v>
      </c>
    </row>
    <row r="1888" spans="1:2" x14ac:dyDescent="0.25">
      <c r="A1888" t="s">
        <v>3384</v>
      </c>
      <c r="B1888">
        <v>9</v>
      </c>
    </row>
    <row r="1889" spans="1:2" x14ac:dyDescent="0.25">
      <c r="A1889" t="s">
        <v>3385</v>
      </c>
      <c r="B1889">
        <v>9</v>
      </c>
    </row>
    <row r="1890" spans="1:2" x14ac:dyDescent="0.25">
      <c r="A1890" t="s">
        <v>3386</v>
      </c>
      <c r="B1890">
        <v>53</v>
      </c>
    </row>
    <row r="1891" spans="1:2" x14ac:dyDescent="0.25">
      <c r="A1891" t="s">
        <v>3387</v>
      </c>
      <c r="B1891">
        <v>1</v>
      </c>
    </row>
    <row r="1892" spans="1:2" x14ac:dyDescent="0.25">
      <c r="A1892" t="s">
        <v>3388</v>
      </c>
      <c r="B1892">
        <v>0</v>
      </c>
    </row>
    <row r="1893" spans="1:2" x14ac:dyDescent="0.25">
      <c r="A1893" t="s">
        <v>3389</v>
      </c>
      <c r="B1893">
        <v>2</v>
      </c>
    </row>
    <row r="1894" spans="1:2" x14ac:dyDescent="0.25">
      <c r="A1894" t="s">
        <v>3390</v>
      </c>
      <c r="B1894">
        <v>273</v>
      </c>
    </row>
    <row r="1895" spans="1:2" x14ac:dyDescent="0.25">
      <c r="A1895" t="s">
        <v>3391</v>
      </c>
      <c r="B1895">
        <v>102</v>
      </c>
    </row>
    <row r="1896" spans="1:2" x14ac:dyDescent="0.25">
      <c r="A1896" t="s">
        <v>3392</v>
      </c>
      <c r="B1896">
        <v>54</v>
      </c>
    </row>
    <row r="1897" spans="1:2" x14ac:dyDescent="0.25">
      <c r="A1897" t="s">
        <v>3393</v>
      </c>
      <c r="B1897">
        <v>7</v>
      </c>
    </row>
    <row r="1898" spans="1:2" x14ac:dyDescent="0.25">
      <c r="A1898" t="s">
        <v>3394</v>
      </c>
      <c r="B1898">
        <v>10</v>
      </c>
    </row>
    <row r="1899" spans="1:2" x14ac:dyDescent="0.25">
      <c r="A1899" t="s">
        <v>3395</v>
      </c>
      <c r="B1899">
        <v>8</v>
      </c>
    </row>
    <row r="1900" spans="1:2" x14ac:dyDescent="0.25">
      <c r="A1900" t="s">
        <v>3396</v>
      </c>
      <c r="B1900">
        <v>36</v>
      </c>
    </row>
    <row r="1901" spans="1:2" x14ac:dyDescent="0.25">
      <c r="A1901" t="s">
        <v>3397</v>
      </c>
      <c r="B1901">
        <v>19</v>
      </c>
    </row>
    <row r="1902" spans="1:2" x14ac:dyDescent="0.25">
      <c r="A1902" t="s">
        <v>3398</v>
      </c>
      <c r="B1902">
        <v>16</v>
      </c>
    </row>
    <row r="1903" spans="1:2" x14ac:dyDescent="0.25">
      <c r="A1903" t="s">
        <v>3399</v>
      </c>
      <c r="B1903">
        <v>5</v>
      </c>
    </row>
    <row r="1904" spans="1:2" x14ac:dyDescent="0.25">
      <c r="A1904" t="s">
        <v>3400</v>
      </c>
      <c r="B1904">
        <v>0</v>
      </c>
    </row>
    <row r="1905" spans="1:2" x14ac:dyDescent="0.25">
      <c r="A1905" t="s">
        <v>3401</v>
      </c>
      <c r="B1905">
        <v>1</v>
      </c>
    </row>
    <row r="1906" spans="1:2" x14ac:dyDescent="0.25">
      <c r="A1906" t="s">
        <v>3402</v>
      </c>
      <c r="B1906">
        <v>30</v>
      </c>
    </row>
    <row r="1907" spans="1:2" x14ac:dyDescent="0.25">
      <c r="A1907" t="s">
        <v>3403</v>
      </c>
      <c r="B1907">
        <v>16</v>
      </c>
    </row>
    <row r="1908" spans="1:2" x14ac:dyDescent="0.25">
      <c r="A1908" t="s">
        <v>3404</v>
      </c>
      <c r="B1908">
        <v>80</v>
      </c>
    </row>
    <row r="1909" spans="1:2" x14ac:dyDescent="0.25">
      <c r="A1909" t="s">
        <v>3405</v>
      </c>
      <c r="B1909">
        <v>0</v>
      </c>
    </row>
    <row r="1910" spans="1:2" x14ac:dyDescent="0.25">
      <c r="A1910" t="s">
        <v>3406</v>
      </c>
      <c r="B1910">
        <v>0</v>
      </c>
    </row>
    <row r="1911" spans="1:2" x14ac:dyDescent="0.25">
      <c r="A1911" t="s">
        <v>3407</v>
      </c>
      <c r="B1911">
        <v>4</v>
      </c>
    </row>
    <row r="1912" spans="1:2" x14ac:dyDescent="0.25">
      <c r="A1912" t="s">
        <v>3408</v>
      </c>
      <c r="B1912">
        <v>286</v>
      </c>
    </row>
    <row r="1913" spans="1:2" x14ac:dyDescent="0.25">
      <c r="A1913" t="s">
        <v>3409</v>
      </c>
      <c r="B1913">
        <v>127</v>
      </c>
    </row>
    <row r="1914" spans="1:2" x14ac:dyDescent="0.25">
      <c r="A1914" t="s">
        <v>3410</v>
      </c>
      <c r="B1914">
        <v>116</v>
      </c>
    </row>
    <row r="1915" spans="1:2" x14ac:dyDescent="0.25">
      <c r="A1915" t="s">
        <v>3411</v>
      </c>
      <c r="B1915">
        <v>6</v>
      </c>
    </row>
    <row r="1916" spans="1:2" x14ac:dyDescent="0.25">
      <c r="A1916" t="s">
        <v>3412</v>
      </c>
      <c r="B1916">
        <v>30</v>
      </c>
    </row>
    <row r="1917" spans="1:2" x14ac:dyDescent="0.25">
      <c r="A1917" t="s">
        <v>3413</v>
      </c>
      <c r="B1917">
        <v>30</v>
      </c>
    </row>
    <row r="1918" spans="1:2" x14ac:dyDescent="0.25">
      <c r="A1918" t="s">
        <v>3414</v>
      </c>
      <c r="B1918">
        <v>66</v>
      </c>
    </row>
    <row r="1919" spans="1:2" x14ac:dyDescent="0.25">
      <c r="A1919" t="s">
        <v>3415</v>
      </c>
      <c r="B1919">
        <v>25</v>
      </c>
    </row>
    <row r="1920" spans="1:2" x14ac:dyDescent="0.25">
      <c r="A1920" t="s">
        <v>3416</v>
      </c>
      <c r="B1920">
        <v>11</v>
      </c>
    </row>
    <row r="1921" spans="1:2" x14ac:dyDescent="0.25">
      <c r="A1921" t="s">
        <v>3417</v>
      </c>
      <c r="B1921">
        <v>1</v>
      </c>
    </row>
    <row r="1922" spans="1:2" x14ac:dyDescent="0.25">
      <c r="A1922" t="s">
        <v>3418</v>
      </c>
      <c r="B1922">
        <v>0</v>
      </c>
    </row>
    <row r="1923" spans="1:2" x14ac:dyDescent="0.25">
      <c r="A1923" t="s">
        <v>3419</v>
      </c>
      <c r="B1923">
        <v>1</v>
      </c>
    </row>
    <row r="1924" spans="1:2" x14ac:dyDescent="0.25">
      <c r="A1924" t="s">
        <v>3420</v>
      </c>
      <c r="B1924">
        <v>125</v>
      </c>
    </row>
    <row r="1925" spans="1:2" x14ac:dyDescent="0.25">
      <c r="A1925" t="s">
        <v>3421</v>
      </c>
      <c r="B1925">
        <v>42</v>
      </c>
    </row>
    <row r="1926" spans="1:2" x14ac:dyDescent="0.25">
      <c r="A1926" t="s">
        <v>3422</v>
      </c>
      <c r="B1926">
        <v>150</v>
      </c>
    </row>
    <row r="1927" spans="1:2" x14ac:dyDescent="0.25">
      <c r="A1927" t="s">
        <v>3423</v>
      </c>
      <c r="B1927">
        <v>0</v>
      </c>
    </row>
    <row r="1928" spans="1:2" x14ac:dyDescent="0.25">
      <c r="A1928" t="s">
        <v>3424</v>
      </c>
      <c r="B1928">
        <v>0</v>
      </c>
    </row>
    <row r="1929" spans="1:2" x14ac:dyDescent="0.25">
      <c r="A1929" t="s">
        <v>3425</v>
      </c>
      <c r="B1929">
        <v>0</v>
      </c>
    </row>
    <row r="1930" spans="1:2" x14ac:dyDescent="0.25">
      <c r="A1930" t="s">
        <v>3426</v>
      </c>
      <c r="B1930">
        <v>603</v>
      </c>
    </row>
    <row r="1931" spans="1:2" x14ac:dyDescent="0.25">
      <c r="A1931" t="s">
        <v>3427</v>
      </c>
      <c r="B1931">
        <v>299</v>
      </c>
    </row>
    <row r="1932" spans="1:2" x14ac:dyDescent="0.25">
      <c r="A1932" t="s">
        <v>3428</v>
      </c>
      <c r="B1932">
        <v>150</v>
      </c>
    </row>
    <row r="1933" spans="1:2" x14ac:dyDescent="0.25">
      <c r="A1933" t="s">
        <v>3429</v>
      </c>
      <c r="B1933">
        <v>11</v>
      </c>
    </row>
    <row r="1934" spans="1:2" x14ac:dyDescent="0.25">
      <c r="A1934" t="s">
        <v>3430</v>
      </c>
      <c r="B1934">
        <v>28</v>
      </c>
    </row>
    <row r="1935" spans="1:2" x14ac:dyDescent="0.25">
      <c r="A1935" t="s">
        <v>3431</v>
      </c>
      <c r="B1935">
        <v>40</v>
      </c>
    </row>
    <row r="1936" spans="1:2" x14ac:dyDescent="0.25">
      <c r="A1936" t="s">
        <v>3432</v>
      </c>
      <c r="B1936">
        <v>94</v>
      </c>
    </row>
    <row r="1937" spans="1:2" x14ac:dyDescent="0.25">
      <c r="A1937" t="s">
        <v>3433</v>
      </c>
      <c r="B1937">
        <v>28</v>
      </c>
    </row>
    <row r="1938" spans="1:2" x14ac:dyDescent="0.25">
      <c r="A1938" t="s">
        <v>3434</v>
      </c>
      <c r="B1938">
        <v>18</v>
      </c>
    </row>
    <row r="1939" spans="1:2" x14ac:dyDescent="0.25">
      <c r="A1939" t="s">
        <v>3435</v>
      </c>
      <c r="B1939">
        <v>0</v>
      </c>
    </row>
    <row r="1940" spans="1:2" x14ac:dyDescent="0.25">
      <c r="A1940" t="s">
        <v>3436</v>
      </c>
      <c r="B1940">
        <v>0</v>
      </c>
    </row>
    <row r="1941" spans="1:2" x14ac:dyDescent="0.25">
      <c r="A1941" t="s">
        <v>3437</v>
      </c>
      <c r="B1941">
        <v>0</v>
      </c>
    </row>
    <row r="1942" spans="1:2" x14ac:dyDescent="0.25">
      <c r="A1942" t="s">
        <v>3438</v>
      </c>
      <c r="B1942">
        <v>304</v>
      </c>
    </row>
    <row r="1943" spans="1:2" x14ac:dyDescent="0.25">
      <c r="A1943" t="s">
        <v>3439</v>
      </c>
      <c r="B1943">
        <v>55</v>
      </c>
    </row>
    <row r="1944" spans="1:2" x14ac:dyDescent="0.25">
      <c r="A1944" t="s">
        <v>3440</v>
      </c>
      <c r="B1944">
        <v>242</v>
      </c>
    </row>
    <row r="1945" spans="1:2" x14ac:dyDescent="0.25">
      <c r="A1945" t="s">
        <v>3441</v>
      </c>
      <c r="B1945">
        <v>0</v>
      </c>
    </row>
    <row r="1946" spans="1:2" x14ac:dyDescent="0.25">
      <c r="A1946" t="s">
        <v>3442</v>
      </c>
      <c r="B1946">
        <v>0</v>
      </c>
    </row>
    <row r="1947" spans="1:2" x14ac:dyDescent="0.25">
      <c r="A1947" t="s">
        <v>3443</v>
      </c>
      <c r="B1947">
        <v>14</v>
      </c>
    </row>
    <row r="1948" spans="1:2" x14ac:dyDescent="0.25">
      <c r="A1948" t="s">
        <v>3444</v>
      </c>
      <c r="B1948">
        <v>984</v>
      </c>
    </row>
    <row r="1949" spans="1:2" x14ac:dyDescent="0.25">
      <c r="A1949" t="s">
        <v>3445</v>
      </c>
      <c r="B1949">
        <v>536</v>
      </c>
    </row>
    <row r="1950" spans="1:2" x14ac:dyDescent="0.25">
      <c r="A1950" t="s">
        <v>3446</v>
      </c>
      <c r="B1950">
        <v>429</v>
      </c>
    </row>
    <row r="1951" spans="1:2" x14ac:dyDescent="0.25">
      <c r="A1951" t="s">
        <v>3447</v>
      </c>
      <c r="B1951">
        <v>196</v>
      </c>
    </row>
    <row r="1952" spans="1:2" x14ac:dyDescent="0.25">
      <c r="A1952" t="s">
        <v>3448</v>
      </c>
      <c r="B1952">
        <v>139</v>
      </c>
    </row>
    <row r="1953" spans="1:2" x14ac:dyDescent="0.25">
      <c r="A1953" t="s">
        <v>3449</v>
      </c>
      <c r="B1953">
        <v>85</v>
      </c>
    </row>
    <row r="1954" spans="1:2" x14ac:dyDescent="0.25">
      <c r="A1954" t="s">
        <v>3450</v>
      </c>
      <c r="B1954">
        <v>309</v>
      </c>
    </row>
    <row r="1955" spans="1:2" x14ac:dyDescent="0.25">
      <c r="A1955" t="s">
        <v>3451</v>
      </c>
      <c r="B1955">
        <v>119</v>
      </c>
    </row>
    <row r="1956" spans="1:2" x14ac:dyDescent="0.25">
      <c r="A1956" t="s">
        <v>3452</v>
      </c>
      <c r="B1956">
        <v>207</v>
      </c>
    </row>
    <row r="1957" spans="1:2" x14ac:dyDescent="0.25">
      <c r="A1957" t="s">
        <v>3453</v>
      </c>
      <c r="B1957">
        <v>90</v>
      </c>
    </row>
    <row r="1958" spans="1:2" x14ac:dyDescent="0.25">
      <c r="A1958" t="s">
        <v>3454</v>
      </c>
      <c r="B1958">
        <v>0</v>
      </c>
    </row>
    <row r="1959" spans="1:2" x14ac:dyDescent="0.25">
      <c r="A1959" t="s">
        <v>3455</v>
      </c>
      <c r="B1959">
        <v>9</v>
      </c>
    </row>
    <row r="1960" spans="1:2" x14ac:dyDescent="0.25">
      <c r="A1960" t="s">
        <v>3456</v>
      </c>
      <c r="B1960">
        <v>517</v>
      </c>
    </row>
    <row r="1961" spans="1:2" x14ac:dyDescent="0.25">
      <c r="A1961" t="s">
        <v>3457</v>
      </c>
      <c r="B1961">
        <v>125</v>
      </c>
    </row>
    <row r="1962" spans="1:2" x14ac:dyDescent="0.25">
      <c r="A1962" t="s">
        <v>3458</v>
      </c>
      <c r="B1962">
        <v>634</v>
      </c>
    </row>
    <row r="1963" spans="1:2" x14ac:dyDescent="0.25">
      <c r="A1963" t="s">
        <v>3459</v>
      </c>
      <c r="B1963">
        <v>5</v>
      </c>
    </row>
    <row r="1964" spans="1:2" x14ac:dyDescent="0.25">
      <c r="A1964" t="s">
        <v>3460</v>
      </c>
      <c r="B1964">
        <v>6</v>
      </c>
    </row>
    <row r="1965" spans="1:2" x14ac:dyDescent="0.25">
      <c r="A1965" t="s">
        <v>3461</v>
      </c>
      <c r="B1965">
        <v>20</v>
      </c>
    </row>
    <row r="1966" spans="1:2" x14ac:dyDescent="0.25">
      <c r="A1966" t="s">
        <v>3462</v>
      </c>
      <c r="B1966">
        <v>2890</v>
      </c>
    </row>
    <row r="1967" spans="1:2" x14ac:dyDescent="0.25">
      <c r="A1967" t="s">
        <v>3463</v>
      </c>
      <c r="B1967">
        <v>1378</v>
      </c>
    </row>
    <row r="1968" spans="1:2" x14ac:dyDescent="0.25">
      <c r="A1968" t="s">
        <v>3464</v>
      </c>
      <c r="B1968">
        <v>35</v>
      </c>
    </row>
    <row r="1969" spans="1:2" x14ac:dyDescent="0.25">
      <c r="A1969" t="s">
        <v>3465</v>
      </c>
      <c r="B1969">
        <v>29</v>
      </c>
    </row>
    <row r="1970" spans="1:2" x14ac:dyDescent="0.25">
      <c r="A1970" t="s">
        <v>3466</v>
      </c>
      <c r="B1970">
        <v>1615</v>
      </c>
    </row>
    <row r="1971" spans="1:2" x14ac:dyDescent="0.25">
      <c r="A1971" t="s">
        <v>3467</v>
      </c>
      <c r="B1971">
        <v>1383</v>
      </c>
    </row>
    <row r="1972" spans="1:2" x14ac:dyDescent="0.25">
      <c r="A1972" t="s">
        <v>3468</v>
      </c>
      <c r="B1972">
        <v>988</v>
      </c>
    </row>
    <row r="1973" spans="1:2" x14ac:dyDescent="0.25">
      <c r="A1973" t="s">
        <v>3469</v>
      </c>
      <c r="B1973">
        <v>0</v>
      </c>
    </row>
    <row r="1974" spans="1:2" x14ac:dyDescent="0.25">
      <c r="A1974" t="s">
        <v>3470</v>
      </c>
      <c r="B1974">
        <v>34</v>
      </c>
    </row>
    <row r="1975" spans="1:2" x14ac:dyDescent="0.25">
      <c r="A1975" t="s">
        <v>3471</v>
      </c>
      <c r="B1975">
        <v>9</v>
      </c>
    </row>
    <row r="1976" spans="1:2" x14ac:dyDescent="0.25">
      <c r="A1976" t="s">
        <v>3472</v>
      </c>
      <c r="B1976">
        <v>160</v>
      </c>
    </row>
    <row r="1977" spans="1:2" x14ac:dyDescent="0.25">
      <c r="A1977" t="s">
        <v>3473</v>
      </c>
      <c r="B1977">
        <v>0</v>
      </c>
    </row>
    <row r="1978" spans="1:2" x14ac:dyDescent="0.25">
      <c r="A1978" t="s">
        <v>3474</v>
      </c>
      <c r="B1978">
        <v>0</v>
      </c>
    </row>
    <row r="1979" spans="1:2" x14ac:dyDescent="0.25">
      <c r="A1979" t="s">
        <v>3475</v>
      </c>
      <c r="B1979">
        <v>0</v>
      </c>
    </row>
    <row r="1980" spans="1:2" x14ac:dyDescent="0.25">
      <c r="A1980" t="s">
        <v>3476</v>
      </c>
      <c r="B1980">
        <v>0</v>
      </c>
    </row>
    <row r="1981" spans="1:2" x14ac:dyDescent="0.25">
      <c r="A1981" t="s">
        <v>3477</v>
      </c>
      <c r="B1981">
        <v>81</v>
      </c>
    </row>
    <row r="1982" spans="1:2" x14ac:dyDescent="0.25">
      <c r="A1982" t="s">
        <v>3478</v>
      </c>
      <c r="B1982">
        <v>0</v>
      </c>
    </row>
    <row r="1983" spans="1:2" x14ac:dyDescent="0.25">
      <c r="A1983" t="s">
        <v>3479</v>
      </c>
      <c r="B1983">
        <v>0</v>
      </c>
    </row>
    <row r="1984" spans="1:2" x14ac:dyDescent="0.25">
      <c r="A1984" t="s">
        <v>3480</v>
      </c>
      <c r="B1984">
        <v>0</v>
      </c>
    </row>
    <row r="1985" spans="1:2" x14ac:dyDescent="0.25">
      <c r="A1985" t="s">
        <v>3481</v>
      </c>
      <c r="B1985">
        <v>0</v>
      </c>
    </row>
    <row r="1986" spans="1:2" x14ac:dyDescent="0.25">
      <c r="A1986" t="s">
        <v>3482</v>
      </c>
      <c r="B1986">
        <v>0</v>
      </c>
    </row>
    <row r="1987" spans="1:2" x14ac:dyDescent="0.25">
      <c r="A1987" t="s">
        <v>3483</v>
      </c>
      <c r="B1987">
        <v>0</v>
      </c>
    </row>
    <row r="1988" spans="1:2" x14ac:dyDescent="0.25">
      <c r="A1988" t="s">
        <v>3484</v>
      </c>
      <c r="B1988">
        <v>264</v>
      </c>
    </row>
    <row r="1989" spans="1:2" x14ac:dyDescent="0.25">
      <c r="A1989" t="s">
        <v>3485</v>
      </c>
      <c r="B1989">
        <v>79</v>
      </c>
    </row>
    <row r="1990" spans="1:2" x14ac:dyDescent="0.25">
      <c r="A1990" t="s">
        <v>3486</v>
      </c>
      <c r="B1990">
        <v>1615</v>
      </c>
    </row>
    <row r="1991" spans="1:2" x14ac:dyDescent="0.25">
      <c r="A1991" t="s">
        <v>3487</v>
      </c>
      <c r="B1991">
        <v>805</v>
      </c>
    </row>
    <row r="1992" spans="1:2" x14ac:dyDescent="0.25">
      <c r="A1992" t="s">
        <v>3488</v>
      </c>
      <c r="B1992">
        <v>554</v>
      </c>
    </row>
    <row r="1993" spans="1:2" x14ac:dyDescent="0.25">
      <c r="A1993" t="s">
        <v>3489</v>
      </c>
      <c r="B1993">
        <v>176</v>
      </c>
    </row>
    <row r="1994" spans="1:2" x14ac:dyDescent="0.25">
      <c r="A1994" t="s">
        <v>3490</v>
      </c>
      <c r="B1994">
        <v>75</v>
      </c>
    </row>
    <row r="1995" spans="1:2" x14ac:dyDescent="0.25">
      <c r="A1995" t="s">
        <v>3491</v>
      </c>
      <c r="B1995">
        <v>805</v>
      </c>
    </row>
    <row r="1996" spans="1:2" x14ac:dyDescent="0.25">
      <c r="A1996" t="s">
        <v>3492</v>
      </c>
      <c r="B1996">
        <v>48</v>
      </c>
    </row>
    <row r="1997" spans="1:2" x14ac:dyDescent="0.25">
      <c r="A1997" t="s">
        <v>3493</v>
      </c>
      <c r="B1997">
        <v>805</v>
      </c>
    </row>
    <row r="1998" spans="1:2" x14ac:dyDescent="0.25">
      <c r="A1998" t="s">
        <v>3494</v>
      </c>
      <c r="B1998">
        <v>9</v>
      </c>
    </row>
    <row r="1999" spans="1:2" x14ac:dyDescent="0.25">
      <c r="A1999" t="s">
        <v>3495</v>
      </c>
      <c r="B1999">
        <v>805</v>
      </c>
    </row>
    <row r="2000" spans="1:2" x14ac:dyDescent="0.25">
      <c r="A2000" t="s">
        <v>3496</v>
      </c>
      <c r="B2000">
        <v>317</v>
      </c>
    </row>
    <row r="2001" spans="1:2" x14ac:dyDescent="0.25">
      <c r="A2001" t="s">
        <v>3497</v>
      </c>
      <c r="B2001">
        <v>1</v>
      </c>
    </row>
    <row r="2002" spans="1:2" x14ac:dyDescent="0.25">
      <c r="A2002" t="s">
        <v>3498</v>
      </c>
      <c r="B2002">
        <v>191</v>
      </c>
    </row>
    <row r="2003" spans="1:2" x14ac:dyDescent="0.25">
      <c r="A2003" t="s">
        <v>3499</v>
      </c>
      <c r="B2003">
        <v>191</v>
      </c>
    </row>
    <row r="2004" spans="1:2" x14ac:dyDescent="0.25">
      <c r="A2004" t="s">
        <v>10230</v>
      </c>
      <c r="B2004">
        <v>172</v>
      </c>
    </row>
    <row r="2005" spans="1:2" x14ac:dyDescent="0.25">
      <c r="A2005" t="s">
        <v>10231</v>
      </c>
      <c r="B2005">
        <v>8</v>
      </c>
    </row>
    <row r="2006" spans="1:2" x14ac:dyDescent="0.25">
      <c r="A2006" t="s">
        <v>10232</v>
      </c>
      <c r="B2006">
        <v>525</v>
      </c>
    </row>
    <row r="2007" spans="1:2" x14ac:dyDescent="0.25">
      <c r="A2007" t="s">
        <v>10233</v>
      </c>
      <c r="B2007">
        <v>516</v>
      </c>
    </row>
    <row r="2008" spans="1:2" x14ac:dyDescent="0.25">
      <c r="A2008" t="s">
        <v>19123</v>
      </c>
      <c r="B2008">
        <v>-999</v>
      </c>
    </row>
    <row r="2009" spans="1:2" x14ac:dyDescent="0.25">
      <c r="A2009" t="s">
        <v>19124</v>
      </c>
      <c r="B2009">
        <v>-999</v>
      </c>
    </row>
    <row r="2010" spans="1:2" x14ac:dyDescent="0.25">
      <c r="A2010" t="s">
        <v>19125</v>
      </c>
      <c r="B2010">
        <v>-999</v>
      </c>
    </row>
    <row r="2011" spans="1:2" x14ac:dyDescent="0.25">
      <c r="A2011" t="s">
        <v>19126</v>
      </c>
      <c r="B2011">
        <v>-999</v>
      </c>
    </row>
    <row r="2012" spans="1:2" x14ac:dyDescent="0.25">
      <c r="A2012" t="s">
        <v>19127</v>
      </c>
      <c r="B2012">
        <v>-999</v>
      </c>
    </row>
    <row r="2013" spans="1:2" x14ac:dyDescent="0.25">
      <c r="A2013" t="s">
        <v>19128</v>
      </c>
      <c r="B2013">
        <v>-999</v>
      </c>
    </row>
    <row r="2014" spans="1:2" x14ac:dyDescent="0.25">
      <c r="A2014" t="s">
        <v>19129</v>
      </c>
      <c r="B2014">
        <v>-999</v>
      </c>
    </row>
    <row r="2015" spans="1:2" x14ac:dyDescent="0.25">
      <c r="A2015" t="s">
        <v>19130</v>
      </c>
      <c r="B2015">
        <v>-999</v>
      </c>
    </row>
    <row r="2016" spans="1:2" x14ac:dyDescent="0.25">
      <c r="A2016" t="s">
        <v>19131</v>
      </c>
      <c r="B2016">
        <v>-999</v>
      </c>
    </row>
    <row r="2017" spans="1:2" x14ac:dyDescent="0.25">
      <c r="A2017" t="s">
        <v>19132</v>
      </c>
      <c r="B2017">
        <v>-999</v>
      </c>
    </row>
    <row r="2018" spans="1:2" x14ac:dyDescent="0.25">
      <c r="A2018" t="s">
        <v>19133</v>
      </c>
      <c r="B2018">
        <v>-999</v>
      </c>
    </row>
    <row r="2019" spans="1:2" x14ac:dyDescent="0.25">
      <c r="A2019" t="s">
        <v>19134</v>
      </c>
      <c r="B2019">
        <v>-999</v>
      </c>
    </row>
    <row r="2020" spans="1:2" x14ac:dyDescent="0.25">
      <c r="A2020" t="s">
        <v>19135</v>
      </c>
      <c r="B2020">
        <v>-999</v>
      </c>
    </row>
    <row r="2021" spans="1:2" x14ac:dyDescent="0.25">
      <c r="A2021" t="s">
        <v>19136</v>
      </c>
      <c r="B2021">
        <v>-999</v>
      </c>
    </row>
    <row r="2022" spans="1:2" x14ac:dyDescent="0.25">
      <c r="A2022" t="s">
        <v>19137</v>
      </c>
      <c r="B2022">
        <v>-999</v>
      </c>
    </row>
    <row r="2023" spans="1:2" x14ac:dyDescent="0.25">
      <c r="A2023" t="s">
        <v>19138</v>
      </c>
      <c r="B2023">
        <v>-999</v>
      </c>
    </row>
    <row r="2024" spans="1:2" x14ac:dyDescent="0.25">
      <c r="A2024" t="s">
        <v>19139</v>
      </c>
      <c r="B2024">
        <v>-999</v>
      </c>
    </row>
    <row r="2025" spans="1:2" x14ac:dyDescent="0.25">
      <c r="A2025" t="s">
        <v>19140</v>
      </c>
      <c r="B2025">
        <v>-999</v>
      </c>
    </row>
    <row r="2026" spans="1:2" x14ac:dyDescent="0.25">
      <c r="A2026" t="s">
        <v>19141</v>
      </c>
      <c r="B2026">
        <v>-999</v>
      </c>
    </row>
    <row r="2027" spans="1:2" x14ac:dyDescent="0.25">
      <c r="A2027" t="s">
        <v>3500</v>
      </c>
      <c r="B2027">
        <v>14863</v>
      </c>
    </row>
    <row r="2028" spans="1:2" x14ac:dyDescent="0.25">
      <c r="A2028" t="s">
        <v>3501</v>
      </c>
      <c r="B2028">
        <v>8979</v>
      </c>
    </row>
    <row r="2029" spans="1:2" x14ac:dyDescent="0.25">
      <c r="A2029" t="s">
        <v>19142</v>
      </c>
      <c r="B2029">
        <v>-999</v>
      </c>
    </row>
    <row r="2030" spans="1:2" x14ac:dyDescent="0.25">
      <c r="A2030" t="s">
        <v>19143</v>
      </c>
      <c r="B2030">
        <v>-999</v>
      </c>
    </row>
    <row r="2031" spans="1:2" x14ac:dyDescent="0.25">
      <c r="A2031" t="s">
        <v>19144</v>
      </c>
      <c r="B2031">
        <v>-999</v>
      </c>
    </row>
    <row r="2032" spans="1:2" x14ac:dyDescent="0.25">
      <c r="A2032" t="s">
        <v>3502</v>
      </c>
      <c r="B2032">
        <v>935</v>
      </c>
    </row>
    <row r="2033" spans="1:2" x14ac:dyDescent="0.25">
      <c r="A2033" t="s">
        <v>3503</v>
      </c>
      <c r="B2033">
        <v>1335</v>
      </c>
    </row>
    <row r="2034" spans="1:2" x14ac:dyDescent="0.25">
      <c r="A2034" t="s">
        <v>3504</v>
      </c>
      <c r="B2034">
        <v>36</v>
      </c>
    </row>
    <row r="2035" spans="1:2" x14ac:dyDescent="0.25">
      <c r="A2035" t="s">
        <v>3505</v>
      </c>
      <c r="B2035">
        <v>0</v>
      </c>
    </row>
    <row r="2036" spans="1:2" x14ac:dyDescent="0.25">
      <c r="A2036" t="s">
        <v>3506</v>
      </c>
      <c r="B2036">
        <v>3572</v>
      </c>
    </row>
    <row r="2037" spans="1:2" x14ac:dyDescent="0.25">
      <c r="A2037" t="s">
        <v>3507</v>
      </c>
      <c r="B2037">
        <v>32</v>
      </c>
    </row>
    <row r="2038" spans="1:2" x14ac:dyDescent="0.25">
      <c r="A2038" t="s">
        <v>3508</v>
      </c>
      <c r="B2038">
        <v>374</v>
      </c>
    </row>
    <row r="2039" spans="1:2" x14ac:dyDescent="0.25">
      <c r="A2039" t="s">
        <v>3509</v>
      </c>
      <c r="B2039">
        <v>1467</v>
      </c>
    </row>
    <row r="2040" spans="1:2" x14ac:dyDescent="0.25">
      <c r="A2040" t="s">
        <v>3510</v>
      </c>
      <c r="B2040">
        <v>10</v>
      </c>
    </row>
    <row r="2041" spans="1:2" x14ac:dyDescent="0.25">
      <c r="A2041" t="s">
        <v>3511</v>
      </c>
      <c r="B2041">
        <v>14</v>
      </c>
    </row>
    <row r="2042" spans="1:2" x14ac:dyDescent="0.25">
      <c r="A2042" t="s">
        <v>3512</v>
      </c>
      <c r="B2042">
        <v>202</v>
      </c>
    </row>
    <row r="2043" spans="1:2" x14ac:dyDescent="0.25">
      <c r="A2043" t="s">
        <v>3513</v>
      </c>
      <c r="B2043">
        <v>6</v>
      </c>
    </row>
    <row r="2044" spans="1:2" x14ac:dyDescent="0.25">
      <c r="A2044" t="s">
        <v>3514</v>
      </c>
      <c r="B2044">
        <v>19</v>
      </c>
    </row>
    <row r="2045" spans="1:2" x14ac:dyDescent="0.25">
      <c r="A2045" t="s">
        <v>3515</v>
      </c>
      <c r="B2045">
        <v>21</v>
      </c>
    </row>
    <row r="2046" spans="1:2" x14ac:dyDescent="0.25">
      <c r="A2046" t="s">
        <v>3516</v>
      </c>
      <c r="B2046">
        <v>894</v>
      </c>
    </row>
    <row r="2047" spans="1:2" x14ac:dyDescent="0.25">
      <c r="A2047" t="s">
        <v>3517</v>
      </c>
      <c r="B2047">
        <v>0</v>
      </c>
    </row>
    <row r="2048" spans="1:2" x14ac:dyDescent="0.25">
      <c r="A2048" t="s">
        <v>3518</v>
      </c>
      <c r="B2048">
        <v>4944</v>
      </c>
    </row>
    <row r="2049" spans="1:2" x14ac:dyDescent="0.25">
      <c r="A2049" t="s">
        <v>3519</v>
      </c>
      <c r="B2049">
        <v>1002</v>
      </c>
    </row>
    <row r="2050" spans="1:2" x14ac:dyDescent="0.25">
      <c r="A2050" t="s">
        <v>3520</v>
      </c>
      <c r="B2050">
        <v>14863</v>
      </c>
    </row>
    <row r="2051" spans="1:2" x14ac:dyDescent="0.25">
      <c r="A2051" t="s">
        <v>3521</v>
      </c>
      <c r="B2051">
        <v>11478</v>
      </c>
    </row>
    <row r="2052" spans="1:2" x14ac:dyDescent="0.25">
      <c r="A2052" t="s">
        <v>3522</v>
      </c>
      <c r="B2052">
        <v>7473</v>
      </c>
    </row>
    <row r="2053" spans="1:2" x14ac:dyDescent="0.25">
      <c r="A2053" t="s">
        <v>3523</v>
      </c>
      <c r="B2053">
        <v>1601</v>
      </c>
    </row>
    <row r="2054" spans="1:2" x14ac:dyDescent="0.25">
      <c r="A2054" t="s">
        <v>3524</v>
      </c>
      <c r="B2054">
        <v>2404</v>
      </c>
    </row>
    <row r="2055" spans="1:2" x14ac:dyDescent="0.25">
      <c r="A2055" t="s">
        <v>3525</v>
      </c>
      <c r="B2055">
        <v>11478</v>
      </c>
    </row>
    <row r="2056" spans="1:2" x14ac:dyDescent="0.25">
      <c r="A2056" t="s">
        <v>3526</v>
      </c>
      <c r="B2056">
        <v>10185</v>
      </c>
    </row>
    <row r="2057" spans="1:2" x14ac:dyDescent="0.25">
      <c r="A2057" t="s">
        <v>3527</v>
      </c>
      <c r="B2057">
        <v>1482</v>
      </c>
    </row>
    <row r="2058" spans="1:2" x14ac:dyDescent="0.25">
      <c r="A2058" t="s">
        <v>3528</v>
      </c>
      <c r="B2058">
        <v>11478</v>
      </c>
    </row>
    <row r="2059" spans="1:2" x14ac:dyDescent="0.25">
      <c r="A2059" t="s">
        <v>3529</v>
      </c>
      <c r="B2059">
        <v>1</v>
      </c>
    </row>
    <row r="2060" spans="1:2" x14ac:dyDescent="0.25">
      <c r="A2060" t="s">
        <v>3530</v>
      </c>
      <c r="B2060">
        <v>191</v>
      </c>
    </row>
    <row r="2061" spans="1:2" x14ac:dyDescent="0.25">
      <c r="A2061" t="s">
        <v>3531</v>
      </c>
      <c r="B2061">
        <v>61</v>
      </c>
    </row>
    <row r="2062" spans="1:2" x14ac:dyDescent="0.25">
      <c r="A2062" t="s">
        <v>3532</v>
      </c>
      <c r="B2062">
        <v>84</v>
      </c>
    </row>
    <row r="2063" spans="1:2" x14ac:dyDescent="0.25">
      <c r="A2063" t="s">
        <v>3533</v>
      </c>
      <c r="B2063">
        <v>46</v>
      </c>
    </row>
    <row r="2064" spans="1:2" x14ac:dyDescent="0.25">
      <c r="A2064" t="s">
        <v>3534</v>
      </c>
      <c r="B2064">
        <v>191</v>
      </c>
    </row>
    <row r="2065" spans="1:2" x14ac:dyDescent="0.25">
      <c r="A2065" t="s">
        <v>3535</v>
      </c>
      <c r="B2065">
        <v>314</v>
      </c>
    </row>
    <row r="2066" spans="1:2" x14ac:dyDescent="0.25">
      <c r="A2066" t="s">
        <v>3536</v>
      </c>
      <c r="B2066">
        <v>56</v>
      </c>
    </row>
    <row r="2067" spans="1:2" x14ac:dyDescent="0.25">
      <c r="A2067" t="s">
        <v>3537</v>
      </c>
      <c r="B2067">
        <v>97</v>
      </c>
    </row>
    <row r="2068" spans="1:2" x14ac:dyDescent="0.25">
      <c r="A2068" t="s">
        <v>3538</v>
      </c>
      <c r="B2068">
        <v>152</v>
      </c>
    </row>
    <row r="2069" spans="1:2" x14ac:dyDescent="0.25">
      <c r="A2069" t="s">
        <v>3539</v>
      </c>
      <c r="B2069">
        <v>9</v>
      </c>
    </row>
    <row r="2070" spans="1:2" x14ac:dyDescent="0.25">
      <c r="A2070" t="s">
        <v>3540</v>
      </c>
      <c r="B2070">
        <v>314</v>
      </c>
    </row>
    <row r="2071" spans="1:2" x14ac:dyDescent="0.25">
      <c r="A2071" t="s">
        <v>3541</v>
      </c>
      <c r="B2071">
        <v>1994</v>
      </c>
    </row>
    <row r="2072" spans="1:2" x14ac:dyDescent="0.25">
      <c r="A2072" t="s">
        <v>3542</v>
      </c>
      <c r="B2072">
        <v>168</v>
      </c>
    </row>
    <row r="2073" spans="1:2" x14ac:dyDescent="0.25">
      <c r="A2073" t="s">
        <v>19145</v>
      </c>
      <c r="B2073">
        <v>-999</v>
      </c>
    </row>
    <row r="2074" spans="1:2" x14ac:dyDescent="0.25">
      <c r="A2074" t="s">
        <v>3543</v>
      </c>
      <c r="B2074">
        <v>2178</v>
      </c>
    </row>
    <row r="2075" spans="1:2" x14ac:dyDescent="0.25">
      <c r="A2075" t="s">
        <v>3544</v>
      </c>
      <c r="B2075">
        <v>22161</v>
      </c>
    </row>
    <row r="2076" spans="1:2" x14ac:dyDescent="0.25">
      <c r="A2076" t="s">
        <v>3545</v>
      </c>
      <c r="B2076">
        <v>1684</v>
      </c>
    </row>
    <row r="2077" spans="1:2" x14ac:dyDescent="0.25">
      <c r="A2077" t="s">
        <v>19146</v>
      </c>
      <c r="B2077">
        <v>-999</v>
      </c>
    </row>
    <row r="2078" spans="1:2" x14ac:dyDescent="0.25">
      <c r="A2078" t="s">
        <v>3546</v>
      </c>
      <c r="B2078">
        <v>26023</v>
      </c>
    </row>
    <row r="2079" spans="1:2" x14ac:dyDescent="0.25">
      <c r="A2079" t="s">
        <v>3547</v>
      </c>
      <c r="B2079">
        <v>386</v>
      </c>
    </row>
    <row r="2080" spans="1:2" x14ac:dyDescent="0.25">
      <c r="A2080" t="s">
        <v>3548</v>
      </c>
      <c r="B2080">
        <v>762</v>
      </c>
    </row>
    <row r="2081" spans="1:2" x14ac:dyDescent="0.25">
      <c r="A2081" t="s">
        <v>3549</v>
      </c>
      <c r="B2081">
        <v>23</v>
      </c>
    </row>
    <row r="2082" spans="1:2" x14ac:dyDescent="0.25">
      <c r="A2082" t="s">
        <v>3550</v>
      </c>
      <c r="B2082">
        <v>49</v>
      </c>
    </row>
    <row r="2083" spans="1:2" x14ac:dyDescent="0.25">
      <c r="A2083" t="s">
        <v>19147</v>
      </c>
      <c r="B2083">
        <v>-999</v>
      </c>
    </row>
    <row r="2084" spans="1:2" x14ac:dyDescent="0.25">
      <c r="A2084" t="s">
        <v>19148</v>
      </c>
      <c r="B2084">
        <v>-999</v>
      </c>
    </row>
    <row r="2085" spans="1:2" x14ac:dyDescent="0.25">
      <c r="A2085" t="s">
        <v>3551</v>
      </c>
      <c r="B2085">
        <v>1220</v>
      </c>
    </row>
    <row r="2086" spans="1:2" x14ac:dyDescent="0.25">
      <c r="A2086" t="s">
        <v>3552</v>
      </c>
      <c r="B2086">
        <v>442</v>
      </c>
    </row>
    <row r="2087" spans="1:2" x14ac:dyDescent="0.25">
      <c r="A2087" t="s">
        <v>3553</v>
      </c>
      <c r="B2087">
        <v>237</v>
      </c>
    </row>
    <row r="2088" spans="1:2" x14ac:dyDescent="0.25">
      <c r="A2088" t="s">
        <v>19149</v>
      </c>
      <c r="B2088">
        <v>-999</v>
      </c>
    </row>
    <row r="2089" spans="1:2" x14ac:dyDescent="0.25">
      <c r="A2089" t="s">
        <v>3554</v>
      </c>
      <c r="B2089">
        <v>-999</v>
      </c>
    </row>
    <row r="2090" spans="1:2" x14ac:dyDescent="0.25">
      <c r="A2090" t="s">
        <v>3555</v>
      </c>
      <c r="B2090">
        <v>-999</v>
      </c>
    </row>
    <row r="2091" spans="1:2" x14ac:dyDescent="0.25">
      <c r="A2091" t="s">
        <v>3556</v>
      </c>
      <c r="B2091">
        <v>749</v>
      </c>
    </row>
    <row r="2092" spans="1:2" x14ac:dyDescent="0.25">
      <c r="A2092" t="s">
        <v>3557</v>
      </c>
      <c r="B2092">
        <v>14</v>
      </c>
    </row>
    <row r="2093" spans="1:2" x14ac:dyDescent="0.25">
      <c r="A2093" t="s">
        <v>3558</v>
      </c>
      <c r="B2093">
        <v>3</v>
      </c>
    </row>
    <row r="2094" spans="1:2" x14ac:dyDescent="0.25">
      <c r="A2094" t="s">
        <v>3559</v>
      </c>
      <c r="B2094">
        <v>776</v>
      </c>
    </row>
    <row r="2095" spans="1:2" x14ac:dyDescent="0.25">
      <c r="A2095" t="s">
        <v>3560</v>
      </c>
      <c r="B2095">
        <v>33</v>
      </c>
    </row>
    <row r="2096" spans="1:2" x14ac:dyDescent="0.25">
      <c r="A2096" t="s">
        <v>3561</v>
      </c>
      <c r="B2096">
        <v>46</v>
      </c>
    </row>
    <row r="2097" spans="1:2" x14ac:dyDescent="0.25">
      <c r="A2097" t="s">
        <v>3562</v>
      </c>
      <c r="B2097">
        <v>12</v>
      </c>
    </row>
    <row r="2098" spans="1:2" x14ac:dyDescent="0.25">
      <c r="A2098" t="s">
        <v>3563</v>
      </c>
      <c r="B2098">
        <v>0</v>
      </c>
    </row>
    <row r="2099" spans="1:2" x14ac:dyDescent="0.25">
      <c r="A2099" t="s">
        <v>3564</v>
      </c>
      <c r="B2099">
        <v>141</v>
      </c>
    </row>
    <row r="2100" spans="1:2" x14ac:dyDescent="0.25">
      <c r="A2100" t="s">
        <v>3565</v>
      </c>
      <c r="B2100">
        <v>1</v>
      </c>
    </row>
    <row r="2101" spans="1:2" x14ac:dyDescent="0.25">
      <c r="A2101" t="s">
        <v>3566</v>
      </c>
      <c r="B2101">
        <v>11</v>
      </c>
    </row>
    <row r="2102" spans="1:2" x14ac:dyDescent="0.25">
      <c r="A2102" t="s">
        <v>3567</v>
      </c>
      <c r="B2102">
        <v>86</v>
      </c>
    </row>
    <row r="2103" spans="1:2" x14ac:dyDescent="0.25">
      <c r="A2103" t="s">
        <v>3568</v>
      </c>
      <c r="B2103">
        <v>16</v>
      </c>
    </row>
    <row r="2104" spans="1:2" x14ac:dyDescent="0.25">
      <c r="A2104" t="s">
        <v>3569</v>
      </c>
      <c r="B2104">
        <v>27</v>
      </c>
    </row>
    <row r="2105" spans="1:2" x14ac:dyDescent="0.25">
      <c r="A2105" t="s">
        <v>3570</v>
      </c>
      <c r="B2105">
        <v>64</v>
      </c>
    </row>
    <row r="2106" spans="1:2" x14ac:dyDescent="0.25">
      <c r="A2106" t="s">
        <v>3571</v>
      </c>
      <c r="B2106">
        <v>9</v>
      </c>
    </row>
    <row r="2107" spans="1:2" x14ac:dyDescent="0.25">
      <c r="A2107" t="s">
        <v>3572</v>
      </c>
      <c r="B2107">
        <v>21</v>
      </c>
    </row>
    <row r="2108" spans="1:2" x14ac:dyDescent="0.25">
      <c r="A2108" t="s">
        <v>3573</v>
      </c>
      <c r="B2108">
        <v>14</v>
      </c>
    </row>
    <row r="2109" spans="1:2" x14ac:dyDescent="0.25">
      <c r="A2109" t="s">
        <v>3574</v>
      </c>
      <c r="B2109">
        <v>111</v>
      </c>
    </row>
    <row r="2110" spans="1:2" x14ac:dyDescent="0.25">
      <c r="A2110" t="s">
        <v>3575</v>
      </c>
      <c r="B2110">
        <v>5</v>
      </c>
    </row>
    <row r="2111" spans="1:2" x14ac:dyDescent="0.25">
      <c r="A2111" t="s">
        <v>3576</v>
      </c>
      <c r="B2111">
        <v>72</v>
      </c>
    </row>
    <row r="2112" spans="1:2" x14ac:dyDescent="0.25">
      <c r="A2112" t="s">
        <v>3577</v>
      </c>
      <c r="B2112">
        <v>107</v>
      </c>
    </row>
    <row r="2113" spans="1:2" x14ac:dyDescent="0.25">
      <c r="A2113" t="s">
        <v>3578</v>
      </c>
      <c r="B2113">
        <v>776</v>
      </c>
    </row>
    <row r="2114" spans="1:2" x14ac:dyDescent="0.25">
      <c r="A2114" t="s">
        <v>3579</v>
      </c>
      <c r="B2114">
        <v>15</v>
      </c>
    </row>
    <row r="2115" spans="1:2" x14ac:dyDescent="0.25">
      <c r="A2115" t="s">
        <v>3580</v>
      </c>
      <c r="B2115">
        <v>23</v>
      </c>
    </row>
    <row r="2116" spans="1:2" x14ac:dyDescent="0.25">
      <c r="A2116" t="s">
        <v>3581</v>
      </c>
      <c r="B2116">
        <v>21</v>
      </c>
    </row>
    <row r="2117" spans="1:2" x14ac:dyDescent="0.25">
      <c r="A2117" t="s">
        <v>3582</v>
      </c>
      <c r="B2117">
        <v>20</v>
      </c>
    </row>
    <row r="2118" spans="1:2" x14ac:dyDescent="0.25">
      <c r="A2118" t="s">
        <v>3583</v>
      </c>
      <c r="B2118">
        <v>19</v>
      </c>
    </row>
    <row r="2119" spans="1:2" x14ac:dyDescent="0.25">
      <c r="A2119" t="s">
        <v>3584</v>
      </c>
      <c r="B2119">
        <v>44</v>
      </c>
    </row>
    <row r="2120" spans="1:2" x14ac:dyDescent="0.25">
      <c r="A2120" t="s">
        <v>3585</v>
      </c>
      <c r="B2120">
        <v>66</v>
      </c>
    </row>
    <row r="2121" spans="1:2" x14ac:dyDescent="0.25">
      <c r="A2121" t="s">
        <v>3586</v>
      </c>
      <c r="B2121">
        <v>86</v>
      </c>
    </row>
    <row r="2122" spans="1:2" x14ac:dyDescent="0.25">
      <c r="A2122" t="s">
        <v>3587</v>
      </c>
      <c r="B2122">
        <v>294</v>
      </c>
    </row>
    <row r="2123" spans="1:2" x14ac:dyDescent="0.25">
      <c r="A2123" t="s">
        <v>3588</v>
      </c>
      <c r="B2123">
        <v>13</v>
      </c>
    </row>
    <row r="2124" spans="1:2" x14ac:dyDescent="0.25">
      <c r="A2124" t="s">
        <v>3589</v>
      </c>
      <c r="B2124">
        <v>19</v>
      </c>
    </row>
    <row r="2125" spans="1:2" x14ac:dyDescent="0.25">
      <c r="A2125" t="s">
        <v>3590</v>
      </c>
      <c r="B2125">
        <v>9</v>
      </c>
    </row>
    <row r="2126" spans="1:2" x14ac:dyDescent="0.25">
      <c r="A2126" t="s">
        <v>3591</v>
      </c>
      <c r="B2126">
        <v>6</v>
      </c>
    </row>
    <row r="2127" spans="1:2" x14ac:dyDescent="0.25">
      <c r="A2127" t="s">
        <v>3592</v>
      </c>
      <c r="B2127">
        <v>11</v>
      </c>
    </row>
    <row r="2128" spans="1:2" x14ac:dyDescent="0.25">
      <c r="A2128" t="s">
        <v>3593</v>
      </c>
      <c r="B2128">
        <v>13</v>
      </c>
    </row>
    <row r="2129" spans="1:2" x14ac:dyDescent="0.25">
      <c r="A2129" t="s">
        <v>3594</v>
      </c>
      <c r="B2129">
        <v>28</v>
      </c>
    </row>
    <row r="2130" spans="1:2" x14ac:dyDescent="0.25">
      <c r="A2130" t="s">
        <v>3595</v>
      </c>
      <c r="B2130">
        <v>35</v>
      </c>
    </row>
    <row r="2131" spans="1:2" x14ac:dyDescent="0.25">
      <c r="A2131" t="s">
        <v>3596</v>
      </c>
      <c r="B2131">
        <v>134</v>
      </c>
    </row>
    <row r="2132" spans="1:2" x14ac:dyDescent="0.25">
      <c r="A2132" t="s">
        <v>3597</v>
      </c>
      <c r="B2132">
        <v>2</v>
      </c>
    </row>
    <row r="2133" spans="1:2" x14ac:dyDescent="0.25">
      <c r="A2133" t="s">
        <v>3598</v>
      </c>
      <c r="B2133">
        <v>2</v>
      </c>
    </row>
    <row r="2134" spans="1:2" x14ac:dyDescent="0.25">
      <c r="A2134" t="s">
        <v>3599</v>
      </c>
      <c r="B2134">
        <v>0</v>
      </c>
    </row>
    <row r="2135" spans="1:2" x14ac:dyDescent="0.25">
      <c r="A2135" t="s">
        <v>3600</v>
      </c>
      <c r="B2135">
        <v>2</v>
      </c>
    </row>
    <row r="2136" spans="1:2" x14ac:dyDescent="0.25">
      <c r="A2136" t="s">
        <v>3601</v>
      </c>
      <c r="B2136">
        <v>2</v>
      </c>
    </row>
    <row r="2137" spans="1:2" x14ac:dyDescent="0.25">
      <c r="A2137" t="s">
        <v>3602</v>
      </c>
      <c r="B2137">
        <v>2</v>
      </c>
    </row>
    <row r="2138" spans="1:2" x14ac:dyDescent="0.25">
      <c r="A2138" t="s">
        <v>3603</v>
      </c>
      <c r="B2138">
        <v>3</v>
      </c>
    </row>
    <row r="2139" spans="1:2" x14ac:dyDescent="0.25">
      <c r="A2139" t="s">
        <v>3604</v>
      </c>
      <c r="B2139">
        <v>3</v>
      </c>
    </row>
    <row r="2140" spans="1:2" x14ac:dyDescent="0.25">
      <c r="A2140" t="s">
        <v>3605</v>
      </c>
      <c r="B2140">
        <v>16</v>
      </c>
    </row>
    <row r="2141" spans="1:2" x14ac:dyDescent="0.25">
      <c r="A2141" t="s">
        <v>3606</v>
      </c>
      <c r="B2141">
        <v>14</v>
      </c>
    </row>
    <row r="2142" spans="1:2" x14ac:dyDescent="0.25">
      <c r="A2142" t="s">
        <v>3607</v>
      </c>
      <c r="B2142">
        <v>27</v>
      </c>
    </row>
    <row r="2143" spans="1:2" x14ac:dyDescent="0.25">
      <c r="A2143" t="s">
        <v>3608</v>
      </c>
      <c r="B2143">
        <v>22</v>
      </c>
    </row>
    <row r="2144" spans="1:2" x14ac:dyDescent="0.25">
      <c r="A2144" t="s">
        <v>3609</v>
      </c>
      <c r="B2144">
        <v>36</v>
      </c>
    </row>
    <row r="2145" spans="1:2" x14ac:dyDescent="0.25">
      <c r="A2145" t="s">
        <v>3610</v>
      </c>
      <c r="B2145">
        <v>31</v>
      </c>
    </row>
    <row r="2146" spans="1:2" x14ac:dyDescent="0.25">
      <c r="A2146" t="s">
        <v>3611</v>
      </c>
      <c r="B2146">
        <v>36</v>
      </c>
    </row>
    <row r="2147" spans="1:2" x14ac:dyDescent="0.25">
      <c r="A2147" t="s">
        <v>3612</v>
      </c>
      <c r="B2147">
        <v>58</v>
      </c>
    </row>
    <row r="2148" spans="1:2" x14ac:dyDescent="0.25">
      <c r="A2148" t="s">
        <v>3613</v>
      </c>
      <c r="B2148">
        <v>71</v>
      </c>
    </row>
    <row r="2149" spans="1:2" x14ac:dyDescent="0.25">
      <c r="A2149" t="s">
        <v>3614</v>
      </c>
      <c r="B2149">
        <v>295</v>
      </c>
    </row>
    <row r="2150" spans="1:2" x14ac:dyDescent="0.25">
      <c r="A2150" t="s">
        <v>3615</v>
      </c>
      <c r="B2150">
        <v>4</v>
      </c>
    </row>
    <row r="2151" spans="1:2" x14ac:dyDescent="0.25">
      <c r="A2151" t="s">
        <v>3616</v>
      </c>
      <c r="B2151">
        <v>3</v>
      </c>
    </row>
    <row r="2152" spans="1:2" x14ac:dyDescent="0.25">
      <c r="A2152" t="s">
        <v>3617</v>
      </c>
      <c r="B2152">
        <v>5</v>
      </c>
    </row>
    <row r="2153" spans="1:2" x14ac:dyDescent="0.25">
      <c r="A2153" t="s">
        <v>3618</v>
      </c>
      <c r="B2153">
        <v>3</v>
      </c>
    </row>
    <row r="2154" spans="1:2" x14ac:dyDescent="0.25">
      <c r="A2154" t="s">
        <v>3619</v>
      </c>
      <c r="B2154">
        <v>5</v>
      </c>
    </row>
    <row r="2155" spans="1:2" x14ac:dyDescent="0.25">
      <c r="A2155" t="s">
        <v>3620</v>
      </c>
      <c r="B2155">
        <v>4</v>
      </c>
    </row>
    <row r="2156" spans="1:2" x14ac:dyDescent="0.25">
      <c r="A2156" t="s">
        <v>3621</v>
      </c>
      <c r="B2156">
        <v>6</v>
      </c>
    </row>
    <row r="2157" spans="1:2" x14ac:dyDescent="0.25">
      <c r="A2157" t="s">
        <v>3622</v>
      </c>
      <c r="B2157">
        <v>7</v>
      </c>
    </row>
    <row r="2158" spans="1:2" x14ac:dyDescent="0.25">
      <c r="A2158" t="s">
        <v>3623</v>
      </c>
      <c r="B2158">
        <v>37</v>
      </c>
    </row>
    <row r="2159" spans="1:2" x14ac:dyDescent="0.25">
      <c r="A2159" t="s">
        <v>3624</v>
      </c>
      <c r="B2159">
        <v>48</v>
      </c>
    </row>
    <row r="2160" spans="1:2" x14ac:dyDescent="0.25">
      <c r="A2160" t="s">
        <v>3625</v>
      </c>
      <c r="B2160">
        <v>74</v>
      </c>
    </row>
    <row r="2161" spans="1:2" x14ac:dyDescent="0.25">
      <c r="A2161" t="s">
        <v>3626</v>
      </c>
      <c r="B2161">
        <v>57</v>
      </c>
    </row>
    <row r="2162" spans="1:2" x14ac:dyDescent="0.25">
      <c r="A2162" t="s">
        <v>3627</v>
      </c>
      <c r="B2162">
        <v>67</v>
      </c>
    </row>
    <row r="2163" spans="1:2" x14ac:dyDescent="0.25">
      <c r="A2163" t="s">
        <v>3628</v>
      </c>
      <c r="B2163">
        <v>68</v>
      </c>
    </row>
    <row r="2164" spans="1:2" x14ac:dyDescent="0.25">
      <c r="A2164" t="s">
        <v>3629</v>
      </c>
      <c r="B2164">
        <v>99</v>
      </c>
    </row>
    <row r="2165" spans="1:2" x14ac:dyDescent="0.25">
      <c r="A2165" t="s">
        <v>3630</v>
      </c>
      <c r="B2165">
        <v>161</v>
      </c>
    </row>
    <row r="2166" spans="1:2" x14ac:dyDescent="0.25">
      <c r="A2166" t="s">
        <v>3631</v>
      </c>
      <c r="B2166">
        <v>202</v>
      </c>
    </row>
    <row r="2167" spans="1:2" x14ac:dyDescent="0.25">
      <c r="A2167" t="s">
        <v>3632</v>
      </c>
      <c r="B2167">
        <v>776</v>
      </c>
    </row>
    <row r="2168" spans="1:2" x14ac:dyDescent="0.25">
      <c r="A2168" t="s">
        <v>3633</v>
      </c>
      <c r="B2168">
        <v>481</v>
      </c>
    </row>
    <row r="2169" spans="1:2" x14ac:dyDescent="0.25">
      <c r="A2169" t="s">
        <v>3634</v>
      </c>
      <c r="B2169">
        <v>21</v>
      </c>
    </row>
    <row r="2170" spans="1:2" x14ac:dyDescent="0.25">
      <c r="A2170" t="s">
        <v>3635</v>
      </c>
      <c r="B2170">
        <v>17</v>
      </c>
    </row>
    <row r="2171" spans="1:2" x14ac:dyDescent="0.25">
      <c r="A2171" t="s">
        <v>3636</v>
      </c>
      <c r="B2171">
        <v>4</v>
      </c>
    </row>
    <row r="2172" spans="1:2" x14ac:dyDescent="0.25">
      <c r="A2172" t="s">
        <v>3637</v>
      </c>
      <c r="B2172">
        <v>9</v>
      </c>
    </row>
    <row r="2173" spans="1:2" x14ac:dyDescent="0.25">
      <c r="A2173" t="s">
        <v>3638</v>
      </c>
      <c r="B2173">
        <v>242</v>
      </c>
    </row>
    <row r="2174" spans="1:2" x14ac:dyDescent="0.25">
      <c r="A2174" t="s">
        <v>3639</v>
      </c>
      <c r="B2174">
        <v>2</v>
      </c>
    </row>
    <row r="2175" spans="1:2" x14ac:dyDescent="0.25">
      <c r="A2175" t="s">
        <v>3640</v>
      </c>
      <c r="B2175">
        <v>776</v>
      </c>
    </row>
    <row r="2176" spans="1:2" x14ac:dyDescent="0.25">
      <c r="A2176" t="s">
        <v>3641</v>
      </c>
      <c r="B2176">
        <v>701</v>
      </c>
    </row>
    <row r="2177" spans="1:2" x14ac:dyDescent="0.25">
      <c r="A2177" t="s">
        <v>3642</v>
      </c>
      <c r="B2177">
        <v>668</v>
      </c>
    </row>
    <row r="2178" spans="1:2" x14ac:dyDescent="0.25">
      <c r="A2178" t="s">
        <v>19150</v>
      </c>
      <c r="B2178">
        <v>-999</v>
      </c>
    </row>
    <row r="2179" spans="1:2" x14ac:dyDescent="0.25">
      <c r="A2179" t="s">
        <v>19151</v>
      </c>
      <c r="B2179">
        <v>-999</v>
      </c>
    </row>
    <row r="2180" spans="1:2" x14ac:dyDescent="0.25">
      <c r="A2180" t="s">
        <v>19152</v>
      </c>
      <c r="B2180">
        <v>-999</v>
      </c>
    </row>
    <row r="2181" spans="1:2" x14ac:dyDescent="0.25">
      <c r="A2181" t="s">
        <v>19153</v>
      </c>
      <c r="B2181">
        <v>-999</v>
      </c>
    </row>
    <row r="2182" spans="1:2" x14ac:dyDescent="0.25">
      <c r="A2182" t="s">
        <v>19154</v>
      </c>
      <c r="B2182">
        <v>-999</v>
      </c>
    </row>
    <row r="2183" spans="1:2" x14ac:dyDescent="0.25">
      <c r="A2183" t="s">
        <v>19155</v>
      </c>
      <c r="B2183">
        <v>-999</v>
      </c>
    </row>
    <row r="2184" spans="1:2" x14ac:dyDescent="0.25">
      <c r="A2184" t="s">
        <v>19156</v>
      </c>
      <c r="B2184">
        <v>-999</v>
      </c>
    </row>
    <row r="2185" spans="1:2" x14ac:dyDescent="0.25">
      <c r="A2185" t="s">
        <v>19157</v>
      </c>
      <c r="B2185">
        <v>-999</v>
      </c>
    </row>
    <row r="2186" spans="1:2" x14ac:dyDescent="0.25">
      <c r="A2186" t="s">
        <v>3643</v>
      </c>
      <c r="B2186">
        <v>27</v>
      </c>
    </row>
    <row r="2187" spans="1:2" x14ac:dyDescent="0.25">
      <c r="A2187" t="s">
        <v>3644</v>
      </c>
      <c r="B2187">
        <v>0</v>
      </c>
    </row>
    <row r="2188" spans="1:2" x14ac:dyDescent="0.25">
      <c r="A2188" t="s">
        <v>3645</v>
      </c>
      <c r="B2188">
        <v>37</v>
      </c>
    </row>
    <row r="2189" spans="1:2" x14ac:dyDescent="0.25">
      <c r="A2189" t="s">
        <v>3646</v>
      </c>
      <c r="B2189">
        <v>176</v>
      </c>
    </row>
    <row r="2190" spans="1:2" x14ac:dyDescent="0.25">
      <c r="A2190" t="s">
        <v>3647</v>
      </c>
      <c r="B2190">
        <v>66</v>
      </c>
    </row>
    <row r="2191" spans="1:2" x14ac:dyDescent="0.25">
      <c r="A2191" t="s">
        <v>3648</v>
      </c>
      <c r="B2191">
        <v>24</v>
      </c>
    </row>
    <row r="2192" spans="1:2" x14ac:dyDescent="0.25">
      <c r="A2192" t="s">
        <v>3649</v>
      </c>
      <c r="B2192">
        <v>12</v>
      </c>
    </row>
    <row r="2193" spans="1:2" x14ac:dyDescent="0.25">
      <c r="A2193" t="s">
        <v>3650</v>
      </c>
      <c r="B2193">
        <v>36</v>
      </c>
    </row>
    <row r="2194" spans="1:2" x14ac:dyDescent="0.25">
      <c r="A2194" t="s">
        <v>3651</v>
      </c>
      <c r="B2194">
        <v>77</v>
      </c>
    </row>
    <row r="2195" spans="1:2" x14ac:dyDescent="0.25">
      <c r="A2195" t="s">
        <v>3652</v>
      </c>
      <c r="B2195">
        <v>321</v>
      </c>
    </row>
    <row r="2196" spans="1:2" x14ac:dyDescent="0.25">
      <c r="A2196" t="s">
        <v>3653</v>
      </c>
      <c r="B2196">
        <v>776</v>
      </c>
    </row>
    <row r="2197" spans="1:2" x14ac:dyDescent="0.25">
      <c r="A2197" t="s">
        <v>3654</v>
      </c>
      <c r="B2197">
        <v>76</v>
      </c>
    </row>
    <row r="2198" spans="1:2" x14ac:dyDescent="0.25">
      <c r="A2198" t="s">
        <v>3655</v>
      </c>
      <c r="B2198">
        <v>61</v>
      </c>
    </row>
    <row r="2199" spans="1:2" x14ac:dyDescent="0.25">
      <c r="A2199" t="s">
        <v>3656</v>
      </c>
      <c r="B2199">
        <v>211</v>
      </c>
    </row>
    <row r="2200" spans="1:2" x14ac:dyDescent="0.25">
      <c r="A2200" t="s">
        <v>3657</v>
      </c>
      <c r="B2200">
        <v>149</v>
      </c>
    </row>
    <row r="2201" spans="1:2" x14ac:dyDescent="0.25">
      <c r="A2201" t="s">
        <v>3658</v>
      </c>
      <c r="B2201">
        <v>497</v>
      </c>
    </row>
    <row r="2202" spans="1:2" x14ac:dyDescent="0.25">
      <c r="A2202" t="s">
        <v>3659</v>
      </c>
      <c r="B2202">
        <v>241</v>
      </c>
    </row>
    <row r="2203" spans="1:2" x14ac:dyDescent="0.25">
      <c r="A2203" t="s">
        <v>3660</v>
      </c>
      <c r="B2203">
        <v>6</v>
      </c>
    </row>
    <row r="2204" spans="1:2" x14ac:dyDescent="0.25">
      <c r="A2204" t="s">
        <v>3661</v>
      </c>
      <c r="B2204">
        <v>31</v>
      </c>
    </row>
    <row r="2205" spans="1:2" x14ac:dyDescent="0.25">
      <c r="A2205" t="s">
        <v>19158</v>
      </c>
      <c r="B2205">
        <v>-999</v>
      </c>
    </row>
    <row r="2206" spans="1:2" x14ac:dyDescent="0.25">
      <c r="A2206" t="s">
        <v>3662</v>
      </c>
      <c r="B2206">
        <v>2</v>
      </c>
    </row>
    <row r="2207" spans="1:2" x14ac:dyDescent="0.25">
      <c r="A2207" t="s">
        <v>3663</v>
      </c>
      <c r="B2207">
        <v>17</v>
      </c>
    </row>
    <row r="2208" spans="1:2" x14ac:dyDescent="0.25">
      <c r="A2208" t="s">
        <v>3664</v>
      </c>
      <c r="B2208">
        <v>19</v>
      </c>
    </row>
    <row r="2209" spans="1:2" x14ac:dyDescent="0.25">
      <c r="A2209" t="s">
        <v>3665</v>
      </c>
      <c r="B2209">
        <v>341</v>
      </c>
    </row>
    <row r="2210" spans="1:2" x14ac:dyDescent="0.25">
      <c r="A2210" t="s">
        <v>3666</v>
      </c>
      <c r="B2210">
        <v>427</v>
      </c>
    </row>
    <row r="2211" spans="1:2" x14ac:dyDescent="0.25">
      <c r="A2211" t="s">
        <v>3667</v>
      </c>
      <c r="B2211">
        <v>8</v>
      </c>
    </row>
    <row r="2212" spans="1:2" x14ac:dyDescent="0.25">
      <c r="A2212" t="s">
        <v>3668</v>
      </c>
      <c r="B2212">
        <v>0</v>
      </c>
    </row>
    <row r="2213" spans="1:2" x14ac:dyDescent="0.25">
      <c r="A2213" t="s">
        <v>3669</v>
      </c>
      <c r="B2213">
        <v>0</v>
      </c>
    </row>
    <row r="2214" spans="1:2" x14ac:dyDescent="0.25">
      <c r="A2214" t="s">
        <v>3670</v>
      </c>
      <c r="B2214">
        <v>1</v>
      </c>
    </row>
    <row r="2215" spans="1:2" x14ac:dyDescent="0.25">
      <c r="A2215" t="s">
        <v>3671</v>
      </c>
      <c r="B2215">
        <v>0</v>
      </c>
    </row>
    <row r="2216" spans="1:2" x14ac:dyDescent="0.25">
      <c r="A2216" t="s">
        <v>3672</v>
      </c>
      <c r="B2216">
        <v>0</v>
      </c>
    </row>
    <row r="2217" spans="1:2" x14ac:dyDescent="0.25">
      <c r="A2217" t="s">
        <v>3673</v>
      </c>
      <c r="B2217">
        <v>0</v>
      </c>
    </row>
    <row r="2218" spans="1:2" x14ac:dyDescent="0.25">
      <c r="A2218" t="s">
        <v>3674</v>
      </c>
      <c r="B2218">
        <v>27</v>
      </c>
    </row>
    <row r="2219" spans="1:2" x14ac:dyDescent="0.25">
      <c r="A2219" t="s">
        <v>3675</v>
      </c>
      <c r="B2219">
        <v>0</v>
      </c>
    </row>
    <row r="2220" spans="1:2" x14ac:dyDescent="0.25">
      <c r="A2220" t="s">
        <v>3676</v>
      </c>
      <c r="B2220">
        <v>0</v>
      </c>
    </row>
    <row r="2221" spans="1:2" x14ac:dyDescent="0.25">
      <c r="A2221" t="s">
        <v>3677</v>
      </c>
      <c r="B2221">
        <v>0</v>
      </c>
    </row>
    <row r="2222" spans="1:2" x14ac:dyDescent="0.25">
      <c r="A2222" t="s">
        <v>3678</v>
      </c>
      <c r="B2222">
        <v>0</v>
      </c>
    </row>
    <row r="2223" spans="1:2" x14ac:dyDescent="0.25">
      <c r="A2223" t="s">
        <v>3679</v>
      </c>
      <c r="B2223">
        <v>0</v>
      </c>
    </row>
    <row r="2224" spans="1:2" x14ac:dyDescent="0.25">
      <c r="A2224" t="s">
        <v>3680</v>
      </c>
      <c r="B2224">
        <v>0</v>
      </c>
    </row>
    <row r="2225" spans="1:2" x14ac:dyDescent="0.25">
      <c r="A2225" t="s">
        <v>3681</v>
      </c>
      <c r="B2225">
        <v>0</v>
      </c>
    </row>
    <row r="2226" spans="1:2" x14ac:dyDescent="0.25">
      <c r="A2226" t="s">
        <v>3682</v>
      </c>
      <c r="B2226">
        <v>0</v>
      </c>
    </row>
    <row r="2227" spans="1:2" x14ac:dyDescent="0.25">
      <c r="A2227" t="s">
        <v>3683</v>
      </c>
      <c r="B2227">
        <v>36</v>
      </c>
    </row>
    <row r="2228" spans="1:2" x14ac:dyDescent="0.25">
      <c r="A2228" t="s">
        <v>3684</v>
      </c>
      <c r="B2228">
        <v>31</v>
      </c>
    </row>
    <row r="2229" spans="1:2" x14ac:dyDescent="0.25">
      <c r="A2229" t="s">
        <v>3685</v>
      </c>
      <c r="B2229">
        <v>7</v>
      </c>
    </row>
    <row r="2230" spans="1:2" x14ac:dyDescent="0.25">
      <c r="A2230" t="s">
        <v>3686</v>
      </c>
      <c r="B2230">
        <v>1</v>
      </c>
    </row>
    <row r="2231" spans="1:2" x14ac:dyDescent="0.25">
      <c r="A2231" t="s">
        <v>3687</v>
      </c>
      <c r="B2231">
        <v>0</v>
      </c>
    </row>
    <row r="2232" spans="1:2" x14ac:dyDescent="0.25">
      <c r="A2232" t="s">
        <v>3688</v>
      </c>
      <c r="B2232">
        <v>0</v>
      </c>
    </row>
    <row r="2233" spans="1:2" x14ac:dyDescent="0.25">
      <c r="A2233" t="s">
        <v>3689</v>
      </c>
      <c r="B2233">
        <v>0</v>
      </c>
    </row>
    <row r="2234" spans="1:2" x14ac:dyDescent="0.25">
      <c r="A2234" t="s">
        <v>3690</v>
      </c>
      <c r="B2234">
        <v>0</v>
      </c>
    </row>
    <row r="2235" spans="1:2" x14ac:dyDescent="0.25">
      <c r="A2235" t="s">
        <v>3691</v>
      </c>
      <c r="B2235">
        <v>0</v>
      </c>
    </row>
    <row r="2236" spans="1:2" x14ac:dyDescent="0.25">
      <c r="A2236" t="s">
        <v>3692</v>
      </c>
      <c r="B2236">
        <v>29</v>
      </c>
    </row>
    <row r="2237" spans="1:2" x14ac:dyDescent="0.25">
      <c r="A2237" t="s">
        <v>3693</v>
      </c>
      <c r="B2237">
        <v>0</v>
      </c>
    </row>
    <row r="2238" spans="1:2" x14ac:dyDescent="0.25">
      <c r="A2238" t="s">
        <v>3694</v>
      </c>
      <c r="B2238">
        <v>0</v>
      </c>
    </row>
    <row r="2239" spans="1:2" x14ac:dyDescent="0.25">
      <c r="A2239" t="s">
        <v>3695</v>
      </c>
      <c r="B2239">
        <v>0</v>
      </c>
    </row>
    <row r="2240" spans="1:2" x14ac:dyDescent="0.25">
      <c r="A2240" t="s">
        <v>3696</v>
      </c>
      <c r="B2240">
        <v>0</v>
      </c>
    </row>
    <row r="2241" spans="1:2" x14ac:dyDescent="0.25">
      <c r="A2241" t="s">
        <v>3697</v>
      </c>
      <c r="B2241">
        <v>0</v>
      </c>
    </row>
    <row r="2242" spans="1:2" x14ac:dyDescent="0.25">
      <c r="A2242" t="s">
        <v>3698</v>
      </c>
      <c r="B2242">
        <v>0</v>
      </c>
    </row>
    <row r="2243" spans="1:2" x14ac:dyDescent="0.25">
      <c r="A2243" t="s">
        <v>3699</v>
      </c>
      <c r="B2243">
        <v>0</v>
      </c>
    </row>
    <row r="2244" spans="1:2" x14ac:dyDescent="0.25">
      <c r="A2244" t="s">
        <v>3700</v>
      </c>
      <c r="B2244">
        <v>0</v>
      </c>
    </row>
    <row r="2245" spans="1:2" x14ac:dyDescent="0.25">
      <c r="A2245" t="s">
        <v>3701</v>
      </c>
      <c r="B2245">
        <v>37</v>
      </c>
    </row>
    <row r="2246" spans="1:2" x14ac:dyDescent="0.25">
      <c r="A2246" t="s">
        <v>3702</v>
      </c>
      <c r="B2246">
        <v>33</v>
      </c>
    </row>
    <row r="2247" spans="1:2" x14ac:dyDescent="0.25">
      <c r="A2247" t="s">
        <v>3703</v>
      </c>
      <c r="B2247">
        <v>11</v>
      </c>
    </row>
    <row r="2248" spans="1:2" x14ac:dyDescent="0.25">
      <c r="A2248" t="s">
        <v>3704</v>
      </c>
      <c r="B2248">
        <v>0</v>
      </c>
    </row>
    <row r="2249" spans="1:2" x14ac:dyDescent="0.25">
      <c r="A2249" t="s">
        <v>3705</v>
      </c>
      <c r="B2249">
        <v>0</v>
      </c>
    </row>
    <row r="2250" spans="1:2" x14ac:dyDescent="0.25">
      <c r="A2250" t="s">
        <v>3706</v>
      </c>
      <c r="B2250">
        <v>3</v>
      </c>
    </row>
    <row r="2251" spans="1:2" x14ac:dyDescent="0.25">
      <c r="A2251" t="s">
        <v>3707</v>
      </c>
      <c r="B2251">
        <v>0</v>
      </c>
    </row>
    <row r="2252" spans="1:2" x14ac:dyDescent="0.25">
      <c r="A2252" t="s">
        <v>3708</v>
      </c>
      <c r="B2252">
        <v>0</v>
      </c>
    </row>
    <row r="2253" spans="1:2" x14ac:dyDescent="0.25">
      <c r="A2253" t="s">
        <v>3709</v>
      </c>
      <c r="B2253">
        <v>0</v>
      </c>
    </row>
    <row r="2254" spans="1:2" x14ac:dyDescent="0.25">
      <c r="A2254" t="s">
        <v>3710</v>
      </c>
      <c r="B2254">
        <v>23</v>
      </c>
    </row>
    <row r="2255" spans="1:2" x14ac:dyDescent="0.25">
      <c r="A2255" t="s">
        <v>3711</v>
      </c>
      <c r="B2255">
        <v>0</v>
      </c>
    </row>
    <row r="2256" spans="1:2" x14ac:dyDescent="0.25">
      <c r="A2256" t="s">
        <v>3712</v>
      </c>
      <c r="B2256">
        <v>0</v>
      </c>
    </row>
    <row r="2257" spans="1:2" x14ac:dyDescent="0.25">
      <c r="A2257" t="s">
        <v>3713</v>
      </c>
      <c r="B2257">
        <v>0</v>
      </c>
    </row>
    <row r="2258" spans="1:2" x14ac:dyDescent="0.25">
      <c r="A2258" t="s">
        <v>3714</v>
      </c>
      <c r="B2258">
        <v>0</v>
      </c>
    </row>
    <row r="2259" spans="1:2" x14ac:dyDescent="0.25">
      <c r="A2259" t="s">
        <v>3715</v>
      </c>
      <c r="B2259">
        <v>0</v>
      </c>
    </row>
    <row r="2260" spans="1:2" x14ac:dyDescent="0.25">
      <c r="A2260" t="s">
        <v>3716</v>
      </c>
      <c r="B2260">
        <v>0</v>
      </c>
    </row>
    <row r="2261" spans="1:2" x14ac:dyDescent="0.25">
      <c r="A2261" t="s">
        <v>3717</v>
      </c>
      <c r="B2261">
        <v>0</v>
      </c>
    </row>
    <row r="2262" spans="1:2" x14ac:dyDescent="0.25">
      <c r="A2262" t="s">
        <v>3718</v>
      </c>
      <c r="B2262">
        <v>0</v>
      </c>
    </row>
    <row r="2263" spans="1:2" x14ac:dyDescent="0.25">
      <c r="A2263" t="s">
        <v>3719</v>
      </c>
      <c r="B2263">
        <v>37</v>
      </c>
    </row>
    <row r="2264" spans="1:2" x14ac:dyDescent="0.25">
      <c r="A2264" t="s">
        <v>3720</v>
      </c>
      <c r="B2264">
        <v>34</v>
      </c>
    </row>
    <row r="2265" spans="1:2" x14ac:dyDescent="0.25">
      <c r="A2265" t="s">
        <v>3721</v>
      </c>
      <c r="B2265">
        <v>23</v>
      </c>
    </row>
    <row r="2266" spans="1:2" x14ac:dyDescent="0.25">
      <c r="A2266" t="s">
        <v>3722</v>
      </c>
      <c r="B2266">
        <v>0</v>
      </c>
    </row>
    <row r="2267" spans="1:2" x14ac:dyDescent="0.25">
      <c r="A2267" t="s">
        <v>3723</v>
      </c>
      <c r="B2267">
        <v>0</v>
      </c>
    </row>
    <row r="2268" spans="1:2" x14ac:dyDescent="0.25">
      <c r="A2268" t="s">
        <v>3724</v>
      </c>
      <c r="B2268">
        <v>9</v>
      </c>
    </row>
    <row r="2269" spans="1:2" x14ac:dyDescent="0.25">
      <c r="A2269" t="s">
        <v>3725</v>
      </c>
      <c r="B2269">
        <v>0</v>
      </c>
    </row>
    <row r="2270" spans="1:2" x14ac:dyDescent="0.25">
      <c r="A2270" t="s">
        <v>3726</v>
      </c>
      <c r="B2270">
        <v>0</v>
      </c>
    </row>
    <row r="2271" spans="1:2" x14ac:dyDescent="0.25">
      <c r="A2271" t="s">
        <v>3727</v>
      </c>
      <c r="B2271">
        <v>0</v>
      </c>
    </row>
    <row r="2272" spans="1:2" x14ac:dyDescent="0.25">
      <c r="A2272" t="s">
        <v>3728</v>
      </c>
      <c r="B2272">
        <v>42</v>
      </c>
    </row>
    <row r="2273" spans="1:2" x14ac:dyDescent="0.25">
      <c r="A2273" t="s">
        <v>3729</v>
      </c>
      <c r="B2273">
        <v>0</v>
      </c>
    </row>
    <row r="2274" spans="1:2" x14ac:dyDescent="0.25">
      <c r="A2274" t="s">
        <v>3730</v>
      </c>
      <c r="B2274">
        <v>0</v>
      </c>
    </row>
    <row r="2275" spans="1:2" x14ac:dyDescent="0.25">
      <c r="A2275" t="s">
        <v>3731</v>
      </c>
      <c r="B2275">
        <v>0</v>
      </c>
    </row>
    <row r="2276" spans="1:2" x14ac:dyDescent="0.25">
      <c r="A2276" t="s">
        <v>3732</v>
      </c>
      <c r="B2276">
        <v>0</v>
      </c>
    </row>
    <row r="2277" spans="1:2" x14ac:dyDescent="0.25">
      <c r="A2277" t="s">
        <v>3733</v>
      </c>
      <c r="B2277">
        <v>0</v>
      </c>
    </row>
    <row r="2278" spans="1:2" x14ac:dyDescent="0.25">
      <c r="A2278" t="s">
        <v>3734</v>
      </c>
      <c r="B2278">
        <v>0</v>
      </c>
    </row>
    <row r="2279" spans="1:2" x14ac:dyDescent="0.25">
      <c r="A2279" t="s">
        <v>3735</v>
      </c>
      <c r="B2279">
        <v>0</v>
      </c>
    </row>
    <row r="2280" spans="1:2" x14ac:dyDescent="0.25">
      <c r="A2280" t="s">
        <v>3736</v>
      </c>
      <c r="B2280">
        <v>0</v>
      </c>
    </row>
    <row r="2281" spans="1:2" x14ac:dyDescent="0.25">
      <c r="A2281" t="s">
        <v>3737</v>
      </c>
      <c r="B2281">
        <v>74</v>
      </c>
    </row>
    <row r="2282" spans="1:2" x14ac:dyDescent="0.25">
      <c r="A2282" t="s">
        <v>3738</v>
      </c>
      <c r="B2282">
        <v>69</v>
      </c>
    </row>
    <row r="2283" spans="1:2" x14ac:dyDescent="0.25">
      <c r="A2283" t="s">
        <v>3739</v>
      </c>
      <c r="B2283">
        <v>46</v>
      </c>
    </row>
    <row r="2284" spans="1:2" x14ac:dyDescent="0.25">
      <c r="A2284" t="s">
        <v>3740</v>
      </c>
      <c r="B2284">
        <v>0</v>
      </c>
    </row>
    <row r="2285" spans="1:2" x14ac:dyDescent="0.25">
      <c r="A2285" t="s">
        <v>3741</v>
      </c>
      <c r="B2285">
        <v>0</v>
      </c>
    </row>
    <row r="2286" spans="1:2" x14ac:dyDescent="0.25">
      <c r="A2286" t="s">
        <v>3742</v>
      </c>
      <c r="B2286">
        <v>29</v>
      </c>
    </row>
    <row r="2287" spans="1:2" x14ac:dyDescent="0.25">
      <c r="A2287" t="s">
        <v>3743</v>
      </c>
      <c r="B2287">
        <v>0</v>
      </c>
    </row>
    <row r="2288" spans="1:2" x14ac:dyDescent="0.25">
      <c r="A2288" t="s">
        <v>3744</v>
      </c>
      <c r="B2288">
        <v>0</v>
      </c>
    </row>
    <row r="2289" spans="1:2" x14ac:dyDescent="0.25">
      <c r="A2289" t="s">
        <v>3745</v>
      </c>
      <c r="B2289">
        <v>0</v>
      </c>
    </row>
    <row r="2290" spans="1:2" x14ac:dyDescent="0.25">
      <c r="A2290" t="s">
        <v>3746</v>
      </c>
      <c r="B2290">
        <v>37</v>
      </c>
    </row>
    <row r="2291" spans="1:2" x14ac:dyDescent="0.25">
      <c r="A2291" t="s">
        <v>3747</v>
      </c>
      <c r="B2291">
        <v>0</v>
      </c>
    </row>
    <row r="2292" spans="1:2" x14ac:dyDescent="0.25">
      <c r="A2292" t="s">
        <v>3748</v>
      </c>
      <c r="B2292">
        <v>0</v>
      </c>
    </row>
    <row r="2293" spans="1:2" x14ac:dyDescent="0.25">
      <c r="A2293" t="s">
        <v>3749</v>
      </c>
      <c r="B2293">
        <v>0</v>
      </c>
    </row>
    <row r="2294" spans="1:2" x14ac:dyDescent="0.25">
      <c r="A2294" t="s">
        <v>3750</v>
      </c>
      <c r="B2294">
        <v>0</v>
      </c>
    </row>
    <row r="2295" spans="1:2" x14ac:dyDescent="0.25">
      <c r="A2295" t="s">
        <v>3751</v>
      </c>
      <c r="B2295">
        <v>-999</v>
      </c>
    </row>
    <row r="2296" spans="1:2" x14ac:dyDescent="0.25">
      <c r="A2296" t="s">
        <v>3752</v>
      </c>
      <c r="B2296">
        <v>0</v>
      </c>
    </row>
    <row r="2297" spans="1:2" x14ac:dyDescent="0.25">
      <c r="A2297" t="s">
        <v>3753</v>
      </c>
      <c r="B2297">
        <v>0</v>
      </c>
    </row>
    <row r="2298" spans="1:2" x14ac:dyDescent="0.25">
      <c r="A2298" t="s">
        <v>3754</v>
      </c>
      <c r="B2298">
        <v>0</v>
      </c>
    </row>
    <row r="2299" spans="1:2" x14ac:dyDescent="0.25">
      <c r="A2299" t="s">
        <v>3755</v>
      </c>
      <c r="B2299">
        <v>112</v>
      </c>
    </row>
    <row r="2300" spans="1:2" x14ac:dyDescent="0.25">
      <c r="A2300" t="s">
        <v>3756</v>
      </c>
      <c r="B2300">
        <v>104</v>
      </c>
    </row>
    <row r="2301" spans="1:2" x14ac:dyDescent="0.25">
      <c r="A2301" t="s">
        <v>3757</v>
      </c>
      <c r="B2301">
        <v>126</v>
      </c>
    </row>
    <row r="2302" spans="1:2" x14ac:dyDescent="0.25">
      <c r="A2302" t="s">
        <v>3758</v>
      </c>
      <c r="B2302">
        <v>0</v>
      </c>
    </row>
    <row r="2303" spans="1:2" x14ac:dyDescent="0.25">
      <c r="A2303" t="s">
        <v>3759</v>
      </c>
      <c r="B2303">
        <v>0</v>
      </c>
    </row>
    <row r="2304" spans="1:2" x14ac:dyDescent="0.25">
      <c r="A2304" t="s">
        <v>3760</v>
      </c>
      <c r="B2304">
        <v>56</v>
      </c>
    </row>
    <row r="2305" spans="1:2" x14ac:dyDescent="0.25">
      <c r="A2305" t="s">
        <v>3761</v>
      </c>
      <c r="B2305">
        <v>0</v>
      </c>
    </row>
    <row r="2306" spans="1:2" x14ac:dyDescent="0.25">
      <c r="A2306" t="s">
        <v>3762</v>
      </c>
      <c r="B2306">
        <v>0</v>
      </c>
    </row>
    <row r="2307" spans="1:2" x14ac:dyDescent="0.25">
      <c r="A2307" t="s">
        <v>3763</v>
      </c>
      <c r="B2307">
        <v>0</v>
      </c>
    </row>
    <row r="2308" spans="1:2" x14ac:dyDescent="0.25">
      <c r="A2308" t="s">
        <v>3764</v>
      </c>
      <c r="B2308">
        <v>11</v>
      </c>
    </row>
    <row r="2309" spans="1:2" x14ac:dyDescent="0.25">
      <c r="A2309" t="s">
        <v>3765</v>
      </c>
      <c r="B2309">
        <v>0</v>
      </c>
    </row>
    <row r="2310" spans="1:2" x14ac:dyDescent="0.25">
      <c r="A2310" t="s">
        <v>3766</v>
      </c>
      <c r="B2310">
        <v>0</v>
      </c>
    </row>
    <row r="2311" spans="1:2" x14ac:dyDescent="0.25">
      <c r="A2311" t="s">
        <v>3767</v>
      </c>
      <c r="B2311">
        <v>0</v>
      </c>
    </row>
    <row r="2312" spans="1:2" x14ac:dyDescent="0.25">
      <c r="A2312" t="s">
        <v>3768</v>
      </c>
      <c r="B2312">
        <v>0</v>
      </c>
    </row>
    <row r="2313" spans="1:2" x14ac:dyDescent="0.25">
      <c r="A2313" t="s">
        <v>3769</v>
      </c>
      <c r="B2313">
        <v>0</v>
      </c>
    </row>
    <row r="2314" spans="1:2" x14ac:dyDescent="0.25">
      <c r="A2314" t="s">
        <v>3770</v>
      </c>
      <c r="B2314">
        <v>0</v>
      </c>
    </row>
    <row r="2315" spans="1:2" x14ac:dyDescent="0.25">
      <c r="A2315" t="s">
        <v>3771</v>
      </c>
      <c r="B2315">
        <v>0</v>
      </c>
    </row>
    <row r="2316" spans="1:2" x14ac:dyDescent="0.25">
      <c r="A2316" t="s">
        <v>3772</v>
      </c>
      <c r="B2316">
        <v>0</v>
      </c>
    </row>
    <row r="2317" spans="1:2" x14ac:dyDescent="0.25">
      <c r="A2317" t="s">
        <v>3773</v>
      </c>
      <c r="B2317">
        <v>193</v>
      </c>
    </row>
    <row r="2318" spans="1:2" x14ac:dyDescent="0.25">
      <c r="A2318" t="s">
        <v>3774</v>
      </c>
      <c r="B2318">
        <v>184</v>
      </c>
    </row>
    <row r="2319" spans="1:2" x14ac:dyDescent="0.25">
      <c r="A2319" t="s">
        <v>3775</v>
      </c>
      <c r="B2319">
        <v>351</v>
      </c>
    </row>
    <row r="2320" spans="1:2" x14ac:dyDescent="0.25">
      <c r="A2320" t="s">
        <v>3776</v>
      </c>
      <c r="B2320">
        <v>12</v>
      </c>
    </row>
    <row r="2321" spans="1:2" x14ac:dyDescent="0.25">
      <c r="A2321" t="s">
        <v>3777</v>
      </c>
      <c r="B2321">
        <v>0</v>
      </c>
    </row>
    <row r="2322" spans="1:2" x14ac:dyDescent="0.25">
      <c r="A2322" t="s">
        <v>3778</v>
      </c>
      <c r="B2322">
        <v>160</v>
      </c>
    </row>
    <row r="2323" spans="1:2" x14ac:dyDescent="0.25">
      <c r="A2323" t="s">
        <v>3779</v>
      </c>
      <c r="B2323">
        <v>0</v>
      </c>
    </row>
    <row r="2324" spans="1:2" x14ac:dyDescent="0.25">
      <c r="A2324" t="s">
        <v>3780</v>
      </c>
      <c r="B2324">
        <v>0</v>
      </c>
    </row>
    <row r="2325" spans="1:2" x14ac:dyDescent="0.25">
      <c r="A2325" t="s">
        <v>3781</v>
      </c>
      <c r="B2325">
        <v>0</v>
      </c>
    </row>
    <row r="2326" spans="1:2" x14ac:dyDescent="0.25">
      <c r="A2326" t="s">
        <v>3782</v>
      </c>
      <c r="B2326">
        <v>1</v>
      </c>
    </row>
    <row r="2327" spans="1:2" x14ac:dyDescent="0.25">
      <c r="A2327" t="s">
        <v>3783</v>
      </c>
      <c r="B2327">
        <v>0</v>
      </c>
    </row>
    <row r="2328" spans="1:2" x14ac:dyDescent="0.25">
      <c r="A2328" t="s">
        <v>3784</v>
      </c>
      <c r="B2328">
        <v>0</v>
      </c>
    </row>
    <row r="2329" spans="1:2" x14ac:dyDescent="0.25">
      <c r="A2329" t="s">
        <v>3785</v>
      </c>
      <c r="B2329">
        <v>0</v>
      </c>
    </row>
    <row r="2330" spans="1:2" x14ac:dyDescent="0.25">
      <c r="A2330" t="s">
        <v>3786</v>
      </c>
      <c r="B2330">
        <v>0</v>
      </c>
    </row>
    <row r="2331" spans="1:2" x14ac:dyDescent="0.25">
      <c r="A2331" t="s">
        <v>3787</v>
      </c>
      <c r="B2331">
        <v>0</v>
      </c>
    </row>
    <row r="2332" spans="1:2" x14ac:dyDescent="0.25">
      <c r="A2332" t="s">
        <v>3788</v>
      </c>
      <c r="B2332">
        <v>0</v>
      </c>
    </row>
    <row r="2333" spans="1:2" x14ac:dyDescent="0.25">
      <c r="A2333" t="s">
        <v>3789</v>
      </c>
      <c r="B2333">
        <v>0</v>
      </c>
    </row>
    <row r="2334" spans="1:2" x14ac:dyDescent="0.25">
      <c r="A2334" t="s">
        <v>3790</v>
      </c>
      <c r="B2334">
        <v>0</v>
      </c>
    </row>
    <row r="2335" spans="1:2" x14ac:dyDescent="0.25">
      <c r="A2335" t="s">
        <v>3791</v>
      </c>
      <c r="B2335">
        <v>524</v>
      </c>
    </row>
    <row r="2336" spans="1:2" x14ac:dyDescent="0.25">
      <c r="A2336" t="s">
        <v>3792</v>
      </c>
      <c r="B2336">
        <v>498</v>
      </c>
    </row>
    <row r="2337" spans="1:2" x14ac:dyDescent="0.25">
      <c r="A2337" t="s">
        <v>3793</v>
      </c>
      <c r="B2337">
        <v>493</v>
      </c>
    </row>
    <row r="2338" spans="1:2" x14ac:dyDescent="0.25">
      <c r="A2338" t="s">
        <v>3794</v>
      </c>
      <c r="B2338">
        <v>10</v>
      </c>
    </row>
    <row r="2339" spans="1:2" x14ac:dyDescent="0.25">
      <c r="A2339" t="s">
        <v>3795</v>
      </c>
      <c r="B2339">
        <v>0</v>
      </c>
    </row>
    <row r="2340" spans="1:2" x14ac:dyDescent="0.25">
      <c r="A2340" t="s">
        <v>3796</v>
      </c>
      <c r="B2340">
        <v>202</v>
      </c>
    </row>
    <row r="2341" spans="1:2" x14ac:dyDescent="0.25">
      <c r="A2341" t="s">
        <v>3797</v>
      </c>
      <c r="B2341">
        <v>0</v>
      </c>
    </row>
    <row r="2342" spans="1:2" x14ac:dyDescent="0.25">
      <c r="A2342" t="s">
        <v>3798</v>
      </c>
      <c r="B2342">
        <v>0</v>
      </c>
    </row>
    <row r="2343" spans="1:2" x14ac:dyDescent="0.25">
      <c r="A2343" t="s">
        <v>3799</v>
      </c>
      <c r="B2343">
        <v>0</v>
      </c>
    </row>
    <row r="2344" spans="1:2" x14ac:dyDescent="0.25">
      <c r="A2344" t="s">
        <v>3800</v>
      </c>
      <c r="B2344">
        <v>1</v>
      </c>
    </row>
    <row r="2345" spans="1:2" x14ac:dyDescent="0.25">
      <c r="A2345" t="s">
        <v>3801</v>
      </c>
      <c r="B2345">
        <v>0</v>
      </c>
    </row>
    <row r="2346" spans="1:2" x14ac:dyDescent="0.25">
      <c r="A2346" t="s">
        <v>3802</v>
      </c>
      <c r="B2346">
        <v>0</v>
      </c>
    </row>
    <row r="2347" spans="1:2" x14ac:dyDescent="0.25">
      <c r="A2347" t="s">
        <v>3803</v>
      </c>
      <c r="B2347">
        <v>0</v>
      </c>
    </row>
    <row r="2348" spans="1:2" x14ac:dyDescent="0.25">
      <c r="A2348" t="s">
        <v>3804</v>
      </c>
      <c r="B2348">
        <v>0</v>
      </c>
    </row>
    <row r="2349" spans="1:2" x14ac:dyDescent="0.25">
      <c r="A2349" t="s">
        <v>3805</v>
      </c>
      <c r="B2349">
        <v>0</v>
      </c>
    </row>
    <row r="2350" spans="1:2" x14ac:dyDescent="0.25">
      <c r="A2350" t="s">
        <v>3806</v>
      </c>
      <c r="B2350">
        <v>0</v>
      </c>
    </row>
    <row r="2351" spans="1:2" x14ac:dyDescent="0.25">
      <c r="A2351" t="s">
        <v>3807</v>
      </c>
      <c r="B2351">
        <v>0</v>
      </c>
    </row>
    <row r="2352" spans="1:2" x14ac:dyDescent="0.25">
      <c r="A2352" t="s">
        <v>3808</v>
      </c>
      <c r="B2352">
        <v>0</v>
      </c>
    </row>
    <row r="2353" spans="1:2" x14ac:dyDescent="0.25">
      <c r="A2353" t="s">
        <v>3809</v>
      </c>
      <c r="B2353">
        <v>706</v>
      </c>
    </row>
    <row r="2354" spans="1:2" x14ac:dyDescent="0.25">
      <c r="A2354" t="s">
        <v>3810</v>
      </c>
      <c r="B2354">
        <v>677</v>
      </c>
    </row>
    <row r="2355" spans="1:2" x14ac:dyDescent="0.25">
      <c r="A2355" t="s">
        <v>3811</v>
      </c>
      <c r="B2355">
        <v>1065</v>
      </c>
    </row>
    <row r="2356" spans="1:2" x14ac:dyDescent="0.25">
      <c r="A2356" t="s">
        <v>3812</v>
      </c>
      <c r="B2356">
        <v>23</v>
      </c>
    </row>
    <row r="2357" spans="1:2" x14ac:dyDescent="0.25">
      <c r="A2357" t="s">
        <v>3813</v>
      </c>
      <c r="B2357">
        <v>0</v>
      </c>
    </row>
    <row r="2358" spans="1:2" x14ac:dyDescent="0.25">
      <c r="A2358" t="s">
        <v>3814</v>
      </c>
      <c r="B2358">
        <v>460</v>
      </c>
    </row>
    <row r="2359" spans="1:2" x14ac:dyDescent="0.25">
      <c r="A2359" t="s">
        <v>3815</v>
      </c>
      <c r="B2359">
        <v>0</v>
      </c>
    </row>
    <row r="2360" spans="1:2" x14ac:dyDescent="0.25">
      <c r="A2360" t="s">
        <v>3816</v>
      </c>
      <c r="B2360">
        <v>0</v>
      </c>
    </row>
    <row r="2361" spans="1:2" x14ac:dyDescent="0.25">
      <c r="A2361" t="s">
        <v>3817</v>
      </c>
      <c r="B2361">
        <v>0</v>
      </c>
    </row>
    <row r="2362" spans="1:2" x14ac:dyDescent="0.25">
      <c r="A2362" t="s">
        <v>3818</v>
      </c>
      <c r="B2362">
        <v>171</v>
      </c>
    </row>
    <row r="2363" spans="1:2" x14ac:dyDescent="0.25">
      <c r="A2363" t="s">
        <v>3819</v>
      </c>
      <c r="B2363">
        <v>0</v>
      </c>
    </row>
    <row r="2364" spans="1:2" x14ac:dyDescent="0.25">
      <c r="A2364" t="s">
        <v>3820</v>
      </c>
      <c r="B2364">
        <v>0</v>
      </c>
    </row>
    <row r="2365" spans="1:2" x14ac:dyDescent="0.25">
      <c r="A2365" t="s">
        <v>3821</v>
      </c>
      <c r="B2365">
        <v>0</v>
      </c>
    </row>
    <row r="2366" spans="1:2" x14ac:dyDescent="0.25">
      <c r="A2366" t="s">
        <v>3822</v>
      </c>
      <c r="B2366">
        <v>0</v>
      </c>
    </row>
    <row r="2367" spans="1:2" x14ac:dyDescent="0.25">
      <c r="A2367" t="s">
        <v>3823</v>
      </c>
      <c r="B2367">
        <v>0</v>
      </c>
    </row>
    <row r="2368" spans="1:2" x14ac:dyDescent="0.25">
      <c r="A2368" t="s">
        <v>3824</v>
      </c>
      <c r="B2368">
        <v>0</v>
      </c>
    </row>
    <row r="2369" spans="1:2" x14ac:dyDescent="0.25">
      <c r="A2369" t="s">
        <v>3825</v>
      </c>
      <c r="B2369">
        <v>0</v>
      </c>
    </row>
    <row r="2370" spans="1:2" x14ac:dyDescent="0.25">
      <c r="A2370" t="s">
        <v>3826</v>
      </c>
      <c r="B2370">
        <v>0</v>
      </c>
    </row>
    <row r="2371" spans="1:2" x14ac:dyDescent="0.25">
      <c r="A2371" t="s">
        <v>3827</v>
      </c>
      <c r="B2371">
        <v>1719</v>
      </c>
    </row>
    <row r="2372" spans="1:2" x14ac:dyDescent="0.25">
      <c r="A2372" t="s">
        <v>3828</v>
      </c>
      <c r="B2372">
        <v>1630</v>
      </c>
    </row>
    <row r="2373" spans="1:2" x14ac:dyDescent="0.25">
      <c r="A2373" t="s">
        <v>3829</v>
      </c>
      <c r="B2373">
        <v>44</v>
      </c>
    </row>
    <row r="2374" spans="1:2" x14ac:dyDescent="0.25">
      <c r="A2374" t="s">
        <v>3830</v>
      </c>
      <c r="B2374">
        <v>31</v>
      </c>
    </row>
    <row r="2375" spans="1:2" x14ac:dyDescent="0.25">
      <c r="A2375" t="s">
        <v>3831</v>
      </c>
      <c r="B2375">
        <v>687</v>
      </c>
    </row>
    <row r="2376" spans="1:2" x14ac:dyDescent="0.25">
      <c r="A2376" t="s">
        <v>3832</v>
      </c>
      <c r="B2376">
        <v>687</v>
      </c>
    </row>
    <row r="2377" spans="1:2" x14ac:dyDescent="0.25">
      <c r="A2377" t="s">
        <v>3833</v>
      </c>
      <c r="B2377">
        <v>0</v>
      </c>
    </row>
    <row r="2378" spans="1:2" x14ac:dyDescent="0.25">
      <c r="A2378" t="s">
        <v>3834</v>
      </c>
      <c r="B2378">
        <v>0</v>
      </c>
    </row>
    <row r="2379" spans="1:2" x14ac:dyDescent="0.25">
      <c r="A2379" t="s">
        <v>3835</v>
      </c>
      <c r="B2379">
        <v>0</v>
      </c>
    </row>
    <row r="2380" spans="1:2" x14ac:dyDescent="0.25">
      <c r="A2380" t="s">
        <v>3836</v>
      </c>
      <c r="B2380">
        <v>0</v>
      </c>
    </row>
    <row r="2381" spans="1:2" x14ac:dyDescent="0.25">
      <c r="A2381" t="s">
        <v>3837</v>
      </c>
      <c r="B2381">
        <v>0</v>
      </c>
    </row>
    <row r="2382" spans="1:2" x14ac:dyDescent="0.25">
      <c r="A2382" t="s">
        <v>3838</v>
      </c>
      <c r="B2382">
        <v>0</v>
      </c>
    </row>
    <row r="2383" spans="1:2" x14ac:dyDescent="0.25">
      <c r="A2383" t="s">
        <v>3839</v>
      </c>
      <c r="B2383">
        <v>0</v>
      </c>
    </row>
    <row r="2384" spans="1:2" x14ac:dyDescent="0.25">
      <c r="A2384" t="s">
        <v>3840</v>
      </c>
      <c r="B2384">
        <v>0</v>
      </c>
    </row>
    <row r="2385" spans="1:2" x14ac:dyDescent="0.25">
      <c r="A2385" t="s">
        <v>3841</v>
      </c>
      <c r="B2385">
        <v>0</v>
      </c>
    </row>
    <row r="2386" spans="1:2" x14ac:dyDescent="0.25">
      <c r="A2386" t="s">
        <v>3842</v>
      </c>
      <c r="B2386">
        <v>0</v>
      </c>
    </row>
    <row r="2387" spans="1:2" x14ac:dyDescent="0.25">
      <c r="A2387" t="s">
        <v>3843</v>
      </c>
      <c r="B2387">
        <v>0</v>
      </c>
    </row>
    <row r="2388" spans="1:2" x14ac:dyDescent="0.25">
      <c r="A2388" t="s">
        <v>3844</v>
      </c>
      <c r="B2388">
        <v>0</v>
      </c>
    </row>
    <row r="2389" spans="1:2" x14ac:dyDescent="0.25">
      <c r="A2389" t="s">
        <v>3845</v>
      </c>
      <c r="B2389">
        <v>0</v>
      </c>
    </row>
    <row r="2390" spans="1:2" x14ac:dyDescent="0.25">
      <c r="A2390" t="s">
        <v>3846</v>
      </c>
      <c r="B2390">
        <v>0</v>
      </c>
    </row>
    <row r="2391" spans="1:2" x14ac:dyDescent="0.25">
      <c r="A2391" t="s">
        <v>3847</v>
      </c>
      <c r="B2391">
        <v>0</v>
      </c>
    </row>
    <row r="2392" spans="1:2" x14ac:dyDescent="0.25">
      <c r="A2392" t="s">
        <v>3848</v>
      </c>
      <c r="B2392">
        <v>0</v>
      </c>
    </row>
    <row r="2393" spans="1:2" x14ac:dyDescent="0.25">
      <c r="A2393" t="s">
        <v>3849</v>
      </c>
      <c r="B2393">
        <v>0</v>
      </c>
    </row>
    <row r="2394" spans="1:2" x14ac:dyDescent="0.25">
      <c r="A2394" t="s">
        <v>3850</v>
      </c>
      <c r="B2394">
        <v>687</v>
      </c>
    </row>
    <row r="2395" spans="1:2" x14ac:dyDescent="0.25">
      <c r="A2395" t="s">
        <v>3851</v>
      </c>
      <c r="B2395">
        <v>687</v>
      </c>
    </row>
    <row r="2396" spans="1:2" x14ac:dyDescent="0.25">
      <c r="A2396" t="s">
        <v>3852</v>
      </c>
      <c r="B2396">
        <v>687</v>
      </c>
    </row>
    <row r="2397" spans="1:2" x14ac:dyDescent="0.25">
      <c r="A2397" t="s">
        <v>3853</v>
      </c>
      <c r="B2397">
        <v>179</v>
      </c>
    </row>
    <row r="2398" spans="1:2" x14ac:dyDescent="0.25">
      <c r="A2398" t="s">
        <v>3854</v>
      </c>
      <c r="B2398">
        <v>508</v>
      </c>
    </row>
    <row r="2399" spans="1:2" x14ac:dyDescent="0.25">
      <c r="A2399" t="s">
        <v>3855</v>
      </c>
      <c r="B2399">
        <v>0</v>
      </c>
    </row>
    <row r="2400" spans="1:2" x14ac:dyDescent="0.25">
      <c r="A2400" t="s">
        <v>3856</v>
      </c>
      <c r="B2400">
        <v>687</v>
      </c>
    </row>
    <row r="2401" spans="1:2" x14ac:dyDescent="0.25">
      <c r="A2401" t="s">
        <v>3857</v>
      </c>
      <c r="B2401">
        <v>0</v>
      </c>
    </row>
    <row r="2402" spans="1:2" x14ac:dyDescent="0.25">
      <c r="A2402" t="s">
        <v>3858</v>
      </c>
      <c r="B2402">
        <v>687</v>
      </c>
    </row>
    <row r="2403" spans="1:2" x14ac:dyDescent="0.25">
      <c r="A2403" t="s">
        <v>3859</v>
      </c>
      <c r="B2403">
        <v>2</v>
      </c>
    </row>
    <row r="2404" spans="1:2" x14ac:dyDescent="0.25">
      <c r="A2404" t="s">
        <v>3860</v>
      </c>
      <c r="B2404">
        <v>687</v>
      </c>
    </row>
    <row r="2405" spans="1:2" x14ac:dyDescent="0.25">
      <c r="A2405" t="s">
        <v>3861</v>
      </c>
      <c r="B2405">
        <v>179</v>
      </c>
    </row>
    <row r="2406" spans="1:2" x14ac:dyDescent="0.25">
      <c r="A2406" t="s">
        <v>3862</v>
      </c>
      <c r="B2406">
        <v>64</v>
      </c>
    </row>
    <row r="2407" spans="1:2" x14ac:dyDescent="0.25">
      <c r="A2407" t="s">
        <v>3863</v>
      </c>
      <c r="B2407">
        <v>212</v>
      </c>
    </row>
    <row r="2408" spans="1:2" x14ac:dyDescent="0.25">
      <c r="A2408" t="s">
        <v>3864</v>
      </c>
      <c r="B2408">
        <v>186</v>
      </c>
    </row>
    <row r="2409" spans="1:2" x14ac:dyDescent="0.25">
      <c r="A2409" t="s">
        <v>10234</v>
      </c>
      <c r="B2409">
        <v>241</v>
      </c>
    </row>
    <row r="2410" spans="1:2" x14ac:dyDescent="0.25">
      <c r="A2410" t="s">
        <v>10235</v>
      </c>
      <c r="B2410">
        <v>6</v>
      </c>
    </row>
    <row r="2411" spans="1:2" x14ac:dyDescent="0.25">
      <c r="A2411" t="s">
        <v>10236</v>
      </c>
      <c r="B2411">
        <v>701</v>
      </c>
    </row>
    <row r="2412" spans="1:2" x14ac:dyDescent="0.25">
      <c r="A2412" t="s">
        <v>10237</v>
      </c>
      <c r="B2412">
        <v>668</v>
      </c>
    </row>
    <row r="2413" spans="1:2" x14ac:dyDescent="0.25">
      <c r="A2413" t="s">
        <v>19159</v>
      </c>
      <c r="B2413">
        <v>-999</v>
      </c>
    </row>
    <row r="2414" spans="1:2" x14ac:dyDescent="0.25">
      <c r="A2414" t="s">
        <v>19160</v>
      </c>
      <c r="B2414">
        <v>-999</v>
      </c>
    </row>
    <row r="2415" spans="1:2" x14ac:dyDescent="0.25">
      <c r="A2415" t="s">
        <v>19161</v>
      </c>
      <c r="B2415">
        <v>-999</v>
      </c>
    </row>
    <row r="2416" spans="1:2" x14ac:dyDescent="0.25">
      <c r="A2416" t="s">
        <v>19162</v>
      </c>
      <c r="B2416">
        <v>-999</v>
      </c>
    </row>
    <row r="2417" spans="1:2" x14ac:dyDescent="0.25">
      <c r="A2417" t="s">
        <v>19163</v>
      </c>
      <c r="B2417">
        <v>-999</v>
      </c>
    </row>
    <row r="2418" spans="1:2" x14ac:dyDescent="0.25">
      <c r="A2418" t="s">
        <v>19164</v>
      </c>
      <c r="B2418">
        <v>-999</v>
      </c>
    </row>
    <row r="2419" spans="1:2" x14ac:dyDescent="0.25">
      <c r="A2419" t="s">
        <v>19165</v>
      </c>
      <c r="B2419">
        <v>-999</v>
      </c>
    </row>
    <row r="2420" spans="1:2" x14ac:dyDescent="0.25">
      <c r="A2420" t="s">
        <v>19166</v>
      </c>
      <c r="B2420">
        <v>-999</v>
      </c>
    </row>
    <row r="2421" spans="1:2" x14ac:dyDescent="0.25">
      <c r="A2421" t="s">
        <v>19167</v>
      </c>
      <c r="B2421">
        <v>-999</v>
      </c>
    </row>
    <row r="2422" spans="1:2" x14ac:dyDescent="0.25">
      <c r="A2422" t="s">
        <v>19168</v>
      </c>
      <c r="B2422">
        <v>-999</v>
      </c>
    </row>
    <row r="2423" spans="1:2" x14ac:dyDescent="0.25">
      <c r="A2423" t="s">
        <v>19169</v>
      </c>
      <c r="B2423">
        <v>-999</v>
      </c>
    </row>
    <row r="2424" spans="1:2" x14ac:dyDescent="0.25">
      <c r="A2424" t="s">
        <v>19170</v>
      </c>
      <c r="B2424">
        <v>-999</v>
      </c>
    </row>
    <row r="2425" spans="1:2" x14ac:dyDescent="0.25">
      <c r="A2425" t="s">
        <v>19171</v>
      </c>
      <c r="B2425">
        <v>-999</v>
      </c>
    </row>
    <row r="2426" spans="1:2" x14ac:dyDescent="0.25">
      <c r="A2426" t="s">
        <v>19172</v>
      </c>
      <c r="B2426">
        <v>-999</v>
      </c>
    </row>
    <row r="2427" spans="1:2" x14ac:dyDescent="0.25">
      <c r="A2427" t="s">
        <v>19173</v>
      </c>
      <c r="B2427">
        <v>-999</v>
      </c>
    </row>
    <row r="2428" spans="1:2" x14ac:dyDescent="0.25">
      <c r="A2428" t="s">
        <v>19174</v>
      </c>
      <c r="B2428">
        <v>-999</v>
      </c>
    </row>
    <row r="2429" spans="1:2" x14ac:dyDescent="0.25">
      <c r="A2429" t="s">
        <v>19175</v>
      </c>
      <c r="B2429">
        <v>-999</v>
      </c>
    </row>
    <row r="2430" spans="1:2" x14ac:dyDescent="0.25">
      <c r="A2430" t="s">
        <v>19176</v>
      </c>
      <c r="B2430">
        <v>-999</v>
      </c>
    </row>
    <row r="2431" spans="1:2" x14ac:dyDescent="0.25">
      <c r="A2431" t="s">
        <v>19177</v>
      </c>
      <c r="B2431">
        <v>-999</v>
      </c>
    </row>
    <row r="2432" spans="1:2" x14ac:dyDescent="0.25">
      <c r="A2432" t="s">
        <v>3865</v>
      </c>
      <c r="B2432">
        <v>3187</v>
      </c>
    </row>
    <row r="2433" spans="1:2" x14ac:dyDescent="0.25">
      <c r="A2433" t="s">
        <v>3866</v>
      </c>
      <c r="B2433">
        <v>2558</v>
      </c>
    </row>
    <row r="2434" spans="1:2" x14ac:dyDescent="0.25">
      <c r="A2434" t="s">
        <v>19178</v>
      </c>
      <c r="B2434">
        <v>-999</v>
      </c>
    </row>
    <row r="2435" spans="1:2" x14ac:dyDescent="0.25">
      <c r="A2435" t="s">
        <v>19179</v>
      </c>
      <c r="B2435">
        <v>-999</v>
      </c>
    </row>
    <row r="2436" spans="1:2" x14ac:dyDescent="0.25">
      <c r="A2436" t="s">
        <v>19180</v>
      </c>
      <c r="B2436">
        <v>-999</v>
      </c>
    </row>
    <row r="2437" spans="1:2" x14ac:dyDescent="0.25">
      <c r="A2437" t="s">
        <v>3867</v>
      </c>
      <c r="B2437">
        <v>537</v>
      </c>
    </row>
    <row r="2438" spans="1:2" x14ac:dyDescent="0.25">
      <c r="A2438" t="s">
        <v>3868</v>
      </c>
      <c r="B2438">
        <v>482</v>
      </c>
    </row>
    <row r="2439" spans="1:2" x14ac:dyDescent="0.25">
      <c r="A2439" t="s">
        <v>3869</v>
      </c>
      <c r="B2439">
        <v>83</v>
      </c>
    </row>
    <row r="2440" spans="1:2" x14ac:dyDescent="0.25">
      <c r="A2440" t="s">
        <v>3870</v>
      </c>
      <c r="B2440">
        <v>174</v>
      </c>
    </row>
    <row r="2441" spans="1:2" x14ac:dyDescent="0.25">
      <c r="A2441" t="s">
        <v>3871</v>
      </c>
      <c r="B2441">
        <v>601</v>
      </c>
    </row>
    <row r="2442" spans="1:2" x14ac:dyDescent="0.25">
      <c r="A2442" t="s">
        <v>3872</v>
      </c>
      <c r="B2442">
        <v>1</v>
      </c>
    </row>
    <row r="2443" spans="1:2" x14ac:dyDescent="0.25">
      <c r="A2443" t="s">
        <v>3873</v>
      </c>
      <c r="B2443">
        <v>20</v>
      </c>
    </row>
    <row r="2444" spans="1:2" x14ac:dyDescent="0.25">
      <c r="A2444" t="s">
        <v>3874</v>
      </c>
      <c r="B2444">
        <v>154</v>
      </c>
    </row>
    <row r="2445" spans="1:2" x14ac:dyDescent="0.25">
      <c r="A2445" t="s">
        <v>3875</v>
      </c>
      <c r="B2445">
        <v>0</v>
      </c>
    </row>
    <row r="2446" spans="1:2" x14ac:dyDescent="0.25">
      <c r="A2446" t="s">
        <v>3876</v>
      </c>
      <c r="B2446">
        <v>52</v>
      </c>
    </row>
    <row r="2447" spans="1:2" x14ac:dyDescent="0.25">
      <c r="A2447" t="s">
        <v>3877</v>
      </c>
      <c r="B2447">
        <v>2</v>
      </c>
    </row>
    <row r="2448" spans="1:2" x14ac:dyDescent="0.25">
      <c r="A2448" t="s">
        <v>3878</v>
      </c>
      <c r="B2448">
        <v>3</v>
      </c>
    </row>
    <row r="2449" spans="1:2" x14ac:dyDescent="0.25">
      <c r="A2449" t="s">
        <v>3879</v>
      </c>
      <c r="B2449">
        <v>17</v>
      </c>
    </row>
    <row r="2450" spans="1:2" x14ac:dyDescent="0.25">
      <c r="A2450" t="s">
        <v>3880</v>
      </c>
      <c r="B2450">
        <v>0</v>
      </c>
    </row>
    <row r="2451" spans="1:2" x14ac:dyDescent="0.25">
      <c r="A2451" t="s">
        <v>3881</v>
      </c>
      <c r="B2451">
        <v>20</v>
      </c>
    </row>
    <row r="2452" spans="1:2" x14ac:dyDescent="0.25">
      <c r="A2452" t="s">
        <v>3882</v>
      </c>
      <c r="B2452">
        <v>2</v>
      </c>
    </row>
    <row r="2453" spans="1:2" x14ac:dyDescent="0.25">
      <c r="A2453" t="s">
        <v>3883</v>
      </c>
      <c r="B2453">
        <v>649</v>
      </c>
    </row>
    <row r="2454" spans="1:2" x14ac:dyDescent="0.25">
      <c r="A2454" t="s">
        <v>3884</v>
      </c>
      <c r="B2454">
        <v>390</v>
      </c>
    </row>
    <row r="2455" spans="1:2" x14ac:dyDescent="0.25">
      <c r="A2455" t="s">
        <v>3885</v>
      </c>
      <c r="B2455">
        <v>3187</v>
      </c>
    </row>
    <row r="2456" spans="1:2" x14ac:dyDescent="0.25">
      <c r="A2456" t="s">
        <v>3886</v>
      </c>
      <c r="B2456">
        <v>1036</v>
      </c>
    </row>
    <row r="2457" spans="1:2" x14ac:dyDescent="0.25">
      <c r="A2457" t="s">
        <v>3887</v>
      </c>
      <c r="B2457">
        <v>867</v>
      </c>
    </row>
    <row r="2458" spans="1:2" x14ac:dyDescent="0.25">
      <c r="A2458" t="s">
        <v>3888</v>
      </c>
      <c r="B2458">
        <v>109</v>
      </c>
    </row>
    <row r="2459" spans="1:2" x14ac:dyDescent="0.25">
      <c r="A2459" t="s">
        <v>3889</v>
      </c>
      <c r="B2459">
        <v>60</v>
      </c>
    </row>
    <row r="2460" spans="1:2" x14ac:dyDescent="0.25">
      <c r="A2460" t="s">
        <v>3890</v>
      </c>
      <c r="B2460">
        <v>1036</v>
      </c>
    </row>
    <row r="2461" spans="1:2" x14ac:dyDescent="0.25">
      <c r="A2461" t="s">
        <v>3891</v>
      </c>
      <c r="B2461">
        <v>-999</v>
      </c>
    </row>
    <row r="2462" spans="1:2" x14ac:dyDescent="0.25">
      <c r="A2462" t="s">
        <v>3892</v>
      </c>
      <c r="B2462">
        <v>-999</v>
      </c>
    </row>
    <row r="2463" spans="1:2" x14ac:dyDescent="0.25">
      <c r="A2463" t="s">
        <v>3893</v>
      </c>
      <c r="B2463">
        <v>132</v>
      </c>
    </row>
    <row r="2464" spans="1:2" x14ac:dyDescent="0.25">
      <c r="A2464" t="s">
        <v>3894</v>
      </c>
      <c r="B2464">
        <v>-999</v>
      </c>
    </row>
    <row r="2465" spans="1:2" x14ac:dyDescent="0.25">
      <c r="A2465" t="s">
        <v>3895</v>
      </c>
      <c r="B2465">
        <v>2</v>
      </c>
    </row>
    <row r="2466" spans="1:2" x14ac:dyDescent="0.25">
      <c r="A2466" t="s">
        <v>3896</v>
      </c>
      <c r="B2466">
        <v>2</v>
      </c>
    </row>
    <row r="2467" spans="1:2" x14ac:dyDescent="0.25">
      <c r="A2467" t="s">
        <v>3897</v>
      </c>
      <c r="B2467">
        <v>0</v>
      </c>
    </row>
    <row r="2468" spans="1:2" x14ac:dyDescent="0.25">
      <c r="A2468" t="s">
        <v>3898</v>
      </c>
      <c r="B2468">
        <v>0</v>
      </c>
    </row>
    <row r="2469" spans="1:2" x14ac:dyDescent="0.25">
      <c r="A2469" t="s">
        <v>3899</v>
      </c>
      <c r="B2469">
        <v>2</v>
      </c>
    </row>
    <row r="2470" spans="1:2" x14ac:dyDescent="0.25">
      <c r="A2470" t="s">
        <v>3900</v>
      </c>
      <c r="B2470">
        <v>142</v>
      </c>
    </row>
    <row r="2471" spans="1:2" x14ac:dyDescent="0.25">
      <c r="A2471" t="s">
        <v>3901</v>
      </c>
      <c r="B2471">
        <v>23</v>
      </c>
    </row>
    <row r="2472" spans="1:2" x14ac:dyDescent="0.25">
      <c r="A2472" t="s">
        <v>3902</v>
      </c>
      <c r="B2472">
        <v>3</v>
      </c>
    </row>
    <row r="2473" spans="1:2" x14ac:dyDescent="0.25">
      <c r="A2473" t="s">
        <v>3903</v>
      </c>
      <c r="B2473">
        <v>95</v>
      </c>
    </row>
    <row r="2474" spans="1:2" x14ac:dyDescent="0.25">
      <c r="A2474" t="s">
        <v>3904</v>
      </c>
      <c r="B2474">
        <v>21</v>
      </c>
    </row>
    <row r="2475" spans="1:2" x14ac:dyDescent="0.25">
      <c r="A2475" t="s">
        <v>3905</v>
      </c>
      <c r="B2475">
        <v>142</v>
      </c>
    </row>
    <row r="2476" spans="1:2" x14ac:dyDescent="0.25">
      <c r="A2476" t="s">
        <v>3906</v>
      </c>
      <c r="B2476">
        <v>2039</v>
      </c>
    </row>
    <row r="2477" spans="1:2" x14ac:dyDescent="0.25">
      <c r="A2477" t="s">
        <v>3907</v>
      </c>
      <c r="B2477">
        <v>499</v>
      </c>
    </row>
    <row r="2478" spans="1:2" x14ac:dyDescent="0.25">
      <c r="A2478" t="s">
        <v>19181</v>
      </c>
      <c r="B2478">
        <v>-999</v>
      </c>
    </row>
    <row r="2479" spans="1:2" x14ac:dyDescent="0.25">
      <c r="A2479" t="s">
        <v>3908</v>
      </c>
      <c r="B2479">
        <v>-999</v>
      </c>
    </row>
    <row r="2480" spans="1:2" x14ac:dyDescent="0.25">
      <c r="A2480" t="s">
        <v>3909</v>
      </c>
      <c r="B2480">
        <v>-999</v>
      </c>
    </row>
    <row r="2481" spans="1:2" x14ac:dyDescent="0.25">
      <c r="A2481" t="s">
        <v>3910</v>
      </c>
      <c r="B2481">
        <v>-999</v>
      </c>
    </row>
    <row r="2482" spans="1:2" x14ac:dyDescent="0.25">
      <c r="A2482" t="s">
        <v>19182</v>
      </c>
      <c r="B2482">
        <v>-999</v>
      </c>
    </row>
    <row r="2483" spans="1:2" x14ac:dyDescent="0.25">
      <c r="A2483" t="s">
        <v>3911</v>
      </c>
      <c r="B2483">
        <v>0</v>
      </c>
    </row>
    <row r="2484" spans="1:2" x14ac:dyDescent="0.25">
      <c r="A2484" t="s">
        <v>3912</v>
      </c>
      <c r="B2484">
        <v>274</v>
      </c>
    </row>
    <row r="2485" spans="1:2" x14ac:dyDescent="0.25">
      <c r="A2485" t="s">
        <v>3913</v>
      </c>
      <c r="B2485">
        <v>671</v>
      </c>
    </row>
    <row r="2486" spans="1:2" x14ac:dyDescent="0.25">
      <c r="A2486" t="s">
        <v>3914</v>
      </c>
      <c r="B2486">
        <v>0</v>
      </c>
    </row>
    <row r="2487" spans="1:2" x14ac:dyDescent="0.25">
      <c r="A2487" t="s">
        <v>3915</v>
      </c>
      <c r="B2487">
        <v>178</v>
      </c>
    </row>
    <row r="2488" spans="1:2" x14ac:dyDescent="0.25">
      <c r="A2488" t="s">
        <v>19183</v>
      </c>
      <c r="B2488">
        <v>-999</v>
      </c>
    </row>
    <row r="2489" spans="1:2" x14ac:dyDescent="0.25">
      <c r="A2489" t="s">
        <v>19184</v>
      </c>
      <c r="B2489">
        <v>-999</v>
      </c>
    </row>
    <row r="2490" spans="1:2" x14ac:dyDescent="0.25">
      <c r="A2490" t="s">
        <v>3916</v>
      </c>
      <c r="B2490">
        <v>1123</v>
      </c>
    </row>
    <row r="2491" spans="1:2" x14ac:dyDescent="0.25">
      <c r="A2491" t="s">
        <v>3917</v>
      </c>
      <c r="B2491">
        <v>2954</v>
      </c>
    </row>
    <row r="2492" spans="1:2" x14ac:dyDescent="0.25">
      <c r="A2492" t="s">
        <v>3918</v>
      </c>
      <c r="B2492">
        <v>1730</v>
      </c>
    </row>
    <row r="2493" spans="1:2" x14ac:dyDescent="0.25">
      <c r="A2493" t="s">
        <v>19185</v>
      </c>
      <c r="B2493">
        <v>-999</v>
      </c>
    </row>
    <row r="2494" spans="1:2" x14ac:dyDescent="0.25">
      <c r="A2494" t="s">
        <v>3919</v>
      </c>
      <c r="B2494">
        <v>600</v>
      </c>
    </row>
    <row r="2495" spans="1:2" x14ac:dyDescent="0.25">
      <c r="A2495" t="s">
        <v>3920</v>
      </c>
      <c r="B2495">
        <v>357</v>
      </c>
    </row>
    <row r="2496" spans="1:2" x14ac:dyDescent="0.25">
      <c r="A2496" t="s">
        <v>3921</v>
      </c>
      <c r="B2496">
        <v>651</v>
      </c>
    </row>
    <row r="2497" spans="1:2" x14ac:dyDescent="0.25">
      <c r="A2497" t="s">
        <v>3922</v>
      </c>
      <c r="B2497">
        <v>47</v>
      </c>
    </row>
    <row r="2498" spans="1:2" x14ac:dyDescent="0.25">
      <c r="A2498" t="s">
        <v>3923</v>
      </c>
      <c r="B2498">
        <v>63</v>
      </c>
    </row>
    <row r="2499" spans="1:2" x14ac:dyDescent="0.25">
      <c r="A2499" t="s">
        <v>3924</v>
      </c>
      <c r="B2499">
        <v>778</v>
      </c>
    </row>
    <row r="2500" spans="1:2" x14ac:dyDescent="0.25">
      <c r="A2500" t="s">
        <v>3925</v>
      </c>
      <c r="B2500">
        <v>2</v>
      </c>
    </row>
    <row r="2501" spans="1:2" x14ac:dyDescent="0.25">
      <c r="A2501" t="s">
        <v>3926</v>
      </c>
      <c r="B2501">
        <v>21</v>
      </c>
    </row>
    <row r="2502" spans="1:2" x14ac:dyDescent="0.25">
      <c r="A2502" t="s">
        <v>3927</v>
      </c>
      <c r="B2502">
        <v>0</v>
      </c>
    </row>
    <row r="2503" spans="1:2" x14ac:dyDescent="0.25">
      <c r="A2503" t="s">
        <v>3928</v>
      </c>
      <c r="B2503">
        <v>0</v>
      </c>
    </row>
    <row r="2504" spans="1:2" x14ac:dyDescent="0.25">
      <c r="A2504" t="s">
        <v>3929</v>
      </c>
      <c r="B2504">
        <v>216</v>
      </c>
    </row>
    <row r="2505" spans="1:2" x14ac:dyDescent="0.25">
      <c r="A2505" t="s">
        <v>3930</v>
      </c>
      <c r="B2505">
        <v>0</v>
      </c>
    </row>
    <row r="2506" spans="1:2" x14ac:dyDescent="0.25">
      <c r="A2506" t="s">
        <v>3931</v>
      </c>
      <c r="B2506">
        <v>0</v>
      </c>
    </row>
    <row r="2507" spans="1:2" x14ac:dyDescent="0.25">
      <c r="A2507" t="s">
        <v>3932</v>
      </c>
      <c r="B2507">
        <v>48</v>
      </c>
    </row>
    <row r="2508" spans="1:2" x14ac:dyDescent="0.25">
      <c r="A2508" t="s">
        <v>3933</v>
      </c>
      <c r="B2508">
        <v>4</v>
      </c>
    </row>
    <row r="2509" spans="1:2" x14ac:dyDescent="0.25">
      <c r="A2509" t="s">
        <v>3934</v>
      </c>
      <c r="B2509">
        <v>47</v>
      </c>
    </row>
    <row r="2510" spans="1:2" x14ac:dyDescent="0.25">
      <c r="A2510" t="s">
        <v>3935</v>
      </c>
      <c r="B2510">
        <v>98</v>
      </c>
    </row>
    <row r="2511" spans="1:2" x14ac:dyDescent="0.25">
      <c r="A2511" t="s">
        <v>3936</v>
      </c>
      <c r="B2511">
        <v>3</v>
      </c>
    </row>
    <row r="2512" spans="1:2" x14ac:dyDescent="0.25">
      <c r="A2512" t="s">
        <v>3937</v>
      </c>
      <c r="B2512">
        <v>46</v>
      </c>
    </row>
    <row r="2513" spans="1:2" x14ac:dyDescent="0.25">
      <c r="A2513" t="s">
        <v>3938</v>
      </c>
      <c r="B2513">
        <v>23</v>
      </c>
    </row>
    <row r="2514" spans="1:2" x14ac:dyDescent="0.25">
      <c r="A2514" t="s">
        <v>3939</v>
      </c>
      <c r="B2514">
        <v>247</v>
      </c>
    </row>
    <row r="2515" spans="1:2" x14ac:dyDescent="0.25">
      <c r="A2515" t="s">
        <v>3940</v>
      </c>
      <c r="B2515">
        <v>0</v>
      </c>
    </row>
    <row r="2516" spans="1:2" x14ac:dyDescent="0.25">
      <c r="A2516" t="s">
        <v>3941</v>
      </c>
      <c r="B2516">
        <v>23</v>
      </c>
    </row>
    <row r="2517" spans="1:2" x14ac:dyDescent="0.25">
      <c r="A2517" t="s">
        <v>3942</v>
      </c>
      <c r="B2517">
        <v>0</v>
      </c>
    </row>
    <row r="2518" spans="1:2" x14ac:dyDescent="0.25">
      <c r="A2518" t="s">
        <v>3943</v>
      </c>
      <c r="B2518">
        <v>778</v>
      </c>
    </row>
    <row r="2519" spans="1:2" x14ac:dyDescent="0.25">
      <c r="A2519" t="s">
        <v>3944</v>
      </c>
      <c r="B2519">
        <v>20</v>
      </c>
    </row>
    <row r="2520" spans="1:2" x14ac:dyDescent="0.25">
      <c r="A2520" t="s">
        <v>3945</v>
      </c>
      <c r="B2520">
        <v>6</v>
      </c>
    </row>
    <row r="2521" spans="1:2" x14ac:dyDescent="0.25">
      <c r="A2521" t="s">
        <v>3946</v>
      </c>
      <c r="B2521">
        <v>7</v>
      </c>
    </row>
    <row r="2522" spans="1:2" x14ac:dyDescent="0.25">
      <c r="A2522" t="s">
        <v>3947</v>
      </c>
      <c r="B2522">
        <v>12</v>
      </c>
    </row>
    <row r="2523" spans="1:2" x14ac:dyDescent="0.25">
      <c r="A2523" t="s">
        <v>3948</v>
      </c>
      <c r="B2523">
        <v>26</v>
      </c>
    </row>
    <row r="2524" spans="1:2" x14ac:dyDescent="0.25">
      <c r="A2524" t="s">
        <v>3949</v>
      </c>
      <c r="B2524">
        <v>31</v>
      </c>
    </row>
    <row r="2525" spans="1:2" x14ac:dyDescent="0.25">
      <c r="A2525" t="s">
        <v>3950</v>
      </c>
      <c r="B2525">
        <v>70</v>
      </c>
    </row>
    <row r="2526" spans="1:2" x14ac:dyDescent="0.25">
      <c r="A2526" t="s">
        <v>3951</v>
      </c>
      <c r="B2526">
        <v>95</v>
      </c>
    </row>
    <row r="2527" spans="1:2" x14ac:dyDescent="0.25">
      <c r="A2527" t="s">
        <v>3952</v>
      </c>
      <c r="B2527">
        <v>267</v>
      </c>
    </row>
    <row r="2528" spans="1:2" x14ac:dyDescent="0.25">
      <c r="A2528" t="s">
        <v>3953</v>
      </c>
      <c r="B2528">
        <v>14</v>
      </c>
    </row>
    <row r="2529" spans="1:2" x14ac:dyDescent="0.25">
      <c r="A2529" t="s">
        <v>3954</v>
      </c>
      <c r="B2529">
        <v>14</v>
      </c>
    </row>
    <row r="2530" spans="1:2" x14ac:dyDescent="0.25">
      <c r="A2530" t="s">
        <v>3955</v>
      </c>
      <c r="B2530">
        <v>11</v>
      </c>
    </row>
    <row r="2531" spans="1:2" x14ac:dyDescent="0.25">
      <c r="A2531" t="s">
        <v>3956</v>
      </c>
      <c r="B2531">
        <v>26</v>
      </c>
    </row>
    <row r="2532" spans="1:2" x14ac:dyDescent="0.25">
      <c r="A2532" t="s">
        <v>3957</v>
      </c>
      <c r="B2532">
        <v>15</v>
      </c>
    </row>
    <row r="2533" spans="1:2" x14ac:dyDescent="0.25">
      <c r="A2533" t="s">
        <v>3958</v>
      </c>
      <c r="B2533">
        <v>21</v>
      </c>
    </row>
    <row r="2534" spans="1:2" x14ac:dyDescent="0.25">
      <c r="A2534" t="s">
        <v>3959</v>
      </c>
      <c r="B2534">
        <v>48</v>
      </c>
    </row>
    <row r="2535" spans="1:2" x14ac:dyDescent="0.25">
      <c r="A2535" t="s">
        <v>3960</v>
      </c>
      <c r="B2535">
        <v>54</v>
      </c>
    </row>
    <row r="2536" spans="1:2" x14ac:dyDescent="0.25">
      <c r="A2536" t="s">
        <v>3961</v>
      </c>
      <c r="B2536">
        <v>203</v>
      </c>
    </row>
    <row r="2537" spans="1:2" x14ac:dyDescent="0.25">
      <c r="A2537" t="s">
        <v>3962</v>
      </c>
      <c r="B2537">
        <v>6</v>
      </c>
    </row>
    <row r="2538" spans="1:2" x14ac:dyDescent="0.25">
      <c r="A2538" t="s">
        <v>3963</v>
      </c>
      <c r="B2538">
        <v>5</v>
      </c>
    </row>
    <row r="2539" spans="1:2" x14ac:dyDescent="0.25">
      <c r="A2539" t="s">
        <v>3964</v>
      </c>
      <c r="B2539">
        <v>2</v>
      </c>
    </row>
    <row r="2540" spans="1:2" x14ac:dyDescent="0.25">
      <c r="A2540" t="s">
        <v>3965</v>
      </c>
      <c r="B2540">
        <v>6</v>
      </c>
    </row>
    <row r="2541" spans="1:2" x14ac:dyDescent="0.25">
      <c r="A2541" t="s">
        <v>3966</v>
      </c>
      <c r="B2541">
        <v>6</v>
      </c>
    </row>
    <row r="2542" spans="1:2" x14ac:dyDescent="0.25">
      <c r="A2542" t="s">
        <v>3967</v>
      </c>
      <c r="B2542">
        <v>4</v>
      </c>
    </row>
    <row r="2543" spans="1:2" x14ac:dyDescent="0.25">
      <c r="A2543" t="s">
        <v>3968</v>
      </c>
      <c r="B2543">
        <v>11</v>
      </c>
    </row>
    <row r="2544" spans="1:2" x14ac:dyDescent="0.25">
      <c r="A2544" t="s">
        <v>3969</v>
      </c>
      <c r="B2544">
        <v>5</v>
      </c>
    </row>
    <row r="2545" spans="1:2" x14ac:dyDescent="0.25">
      <c r="A2545" t="s">
        <v>3970</v>
      </c>
      <c r="B2545">
        <v>45</v>
      </c>
    </row>
    <row r="2546" spans="1:2" x14ac:dyDescent="0.25">
      <c r="A2546" t="s">
        <v>3971</v>
      </c>
      <c r="B2546">
        <v>18</v>
      </c>
    </row>
    <row r="2547" spans="1:2" x14ac:dyDescent="0.25">
      <c r="A2547" t="s">
        <v>3972</v>
      </c>
      <c r="B2547">
        <v>16</v>
      </c>
    </row>
    <row r="2548" spans="1:2" x14ac:dyDescent="0.25">
      <c r="A2548" t="s">
        <v>3973</v>
      </c>
      <c r="B2548">
        <v>9</v>
      </c>
    </row>
    <row r="2549" spans="1:2" x14ac:dyDescent="0.25">
      <c r="A2549" t="s">
        <v>3974</v>
      </c>
      <c r="B2549">
        <v>21</v>
      </c>
    </row>
    <row r="2550" spans="1:2" x14ac:dyDescent="0.25">
      <c r="A2550" t="s">
        <v>3975</v>
      </c>
      <c r="B2550">
        <v>25</v>
      </c>
    </row>
    <row r="2551" spans="1:2" x14ac:dyDescent="0.25">
      <c r="A2551" t="s">
        <v>3976</v>
      </c>
      <c r="B2551">
        <v>21</v>
      </c>
    </row>
    <row r="2552" spans="1:2" x14ac:dyDescent="0.25">
      <c r="A2552" t="s">
        <v>3977</v>
      </c>
      <c r="B2552">
        <v>30</v>
      </c>
    </row>
    <row r="2553" spans="1:2" x14ac:dyDescent="0.25">
      <c r="A2553" t="s">
        <v>3978</v>
      </c>
      <c r="B2553">
        <v>31</v>
      </c>
    </row>
    <row r="2554" spans="1:2" x14ac:dyDescent="0.25">
      <c r="A2554" t="s">
        <v>3979</v>
      </c>
      <c r="B2554">
        <v>171</v>
      </c>
    </row>
    <row r="2555" spans="1:2" x14ac:dyDescent="0.25">
      <c r="A2555" t="s">
        <v>3980</v>
      </c>
      <c r="B2555">
        <v>2</v>
      </c>
    </row>
    <row r="2556" spans="1:2" x14ac:dyDescent="0.25">
      <c r="A2556" t="s">
        <v>3981</v>
      </c>
      <c r="B2556">
        <v>3</v>
      </c>
    </row>
    <row r="2557" spans="1:2" x14ac:dyDescent="0.25">
      <c r="A2557" t="s">
        <v>3982</v>
      </c>
      <c r="B2557">
        <v>3</v>
      </c>
    </row>
    <row r="2558" spans="1:2" x14ac:dyDescent="0.25">
      <c r="A2558" t="s">
        <v>3983</v>
      </c>
      <c r="B2558">
        <v>8</v>
      </c>
    </row>
    <row r="2559" spans="1:2" x14ac:dyDescent="0.25">
      <c r="A2559" t="s">
        <v>3984</v>
      </c>
      <c r="B2559">
        <v>13</v>
      </c>
    </row>
    <row r="2560" spans="1:2" x14ac:dyDescent="0.25">
      <c r="A2560" t="s">
        <v>3985</v>
      </c>
      <c r="B2560">
        <v>17</v>
      </c>
    </row>
    <row r="2561" spans="1:2" x14ac:dyDescent="0.25">
      <c r="A2561" t="s">
        <v>3986</v>
      </c>
      <c r="B2561">
        <v>23</v>
      </c>
    </row>
    <row r="2562" spans="1:2" x14ac:dyDescent="0.25">
      <c r="A2562" t="s">
        <v>3987</v>
      </c>
      <c r="B2562">
        <v>23</v>
      </c>
    </row>
    <row r="2563" spans="1:2" x14ac:dyDescent="0.25">
      <c r="A2563" t="s">
        <v>3988</v>
      </c>
      <c r="B2563">
        <v>92</v>
      </c>
    </row>
    <row r="2564" spans="1:2" x14ac:dyDescent="0.25">
      <c r="A2564" t="s">
        <v>3989</v>
      </c>
      <c r="B2564">
        <v>60</v>
      </c>
    </row>
    <row r="2565" spans="1:2" x14ac:dyDescent="0.25">
      <c r="A2565" t="s">
        <v>3990</v>
      </c>
      <c r="B2565">
        <v>44</v>
      </c>
    </row>
    <row r="2566" spans="1:2" x14ac:dyDescent="0.25">
      <c r="A2566" t="s">
        <v>3991</v>
      </c>
      <c r="B2566">
        <v>32</v>
      </c>
    </row>
    <row r="2567" spans="1:2" x14ac:dyDescent="0.25">
      <c r="A2567" t="s">
        <v>3992</v>
      </c>
      <c r="B2567">
        <v>73</v>
      </c>
    </row>
    <row r="2568" spans="1:2" x14ac:dyDescent="0.25">
      <c r="A2568" t="s">
        <v>3993</v>
      </c>
      <c r="B2568">
        <v>85</v>
      </c>
    </row>
    <row r="2569" spans="1:2" x14ac:dyDescent="0.25">
      <c r="A2569" t="s">
        <v>3994</v>
      </c>
      <c r="B2569">
        <v>94</v>
      </c>
    </row>
    <row r="2570" spans="1:2" x14ac:dyDescent="0.25">
      <c r="A2570" t="s">
        <v>3995</v>
      </c>
      <c r="B2570">
        <v>182</v>
      </c>
    </row>
    <row r="2571" spans="1:2" x14ac:dyDescent="0.25">
      <c r="A2571" t="s">
        <v>3996</v>
      </c>
      <c r="B2571">
        <v>208</v>
      </c>
    </row>
    <row r="2572" spans="1:2" x14ac:dyDescent="0.25">
      <c r="A2572" t="s">
        <v>3997</v>
      </c>
      <c r="B2572">
        <v>778</v>
      </c>
    </row>
    <row r="2573" spans="1:2" x14ac:dyDescent="0.25">
      <c r="A2573" t="s">
        <v>3998</v>
      </c>
      <c r="B2573">
        <v>542</v>
      </c>
    </row>
    <row r="2574" spans="1:2" x14ac:dyDescent="0.25">
      <c r="A2574" t="s">
        <v>3999</v>
      </c>
      <c r="B2574">
        <v>4</v>
      </c>
    </row>
    <row r="2575" spans="1:2" x14ac:dyDescent="0.25">
      <c r="A2575" t="s">
        <v>4000</v>
      </c>
      <c r="B2575">
        <v>2</v>
      </c>
    </row>
    <row r="2576" spans="1:2" x14ac:dyDescent="0.25">
      <c r="A2576" t="s">
        <v>4001</v>
      </c>
      <c r="B2576">
        <v>1</v>
      </c>
    </row>
    <row r="2577" spans="1:2" x14ac:dyDescent="0.25">
      <c r="A2577" t="s">
        <v>4002</v>
      </c>
      <c r="B2577">
        <v>0</v>
      </c>
    </row>
    <row r="2578" spans="1:2" x14ac:dyDescent="0.25">
      <c r="A2578" t="s">
        <v>4003</v>
      </c>
      <c r="B2578">
        <v>229</v>
      </c>
    </row>
    <row r="2579" spans="1:2" x14ac:dyDescent="0.25">
      <c r="A2579" t="s">
        <v>4004</v>
      </c>
      <c r="B2579">
        <v>0</v>
      </c>
    </row>
    <row r="2580" spans="1:2" x14ac:dyDescent="0.25">
      <c r="A2580" t="s">
        <v>4005</v>
      </c>
      <c r="B2580">
        <v>778</v>
      </c>
    </row>
    <row r="2581" spans="1:2" x14ac:dyDescent="0.25">
      <c r="A2581" t="s">
        <v>4006</v>
      </c>
      <c r="B2581">
        <v>522</v>
      </c>
    </row>
    <row r="2582" spans="1:2" x14ac:dyDescent="0.25">
      <c r="A2582" t="s">
        <v>4007</v>
      </c>
      <c r="B2582">
        <v>495</v>
      </c>
    </row>
    <row r="2583" spans="1:2" x14ac:dyDescent="0.25">
      <c r="A2583" t="s">
        <v>19186</v>
      </c>
      <c r="B2583">
        <v>-999</v>
      </c>
    </row>
    <row r="2584" spans="1:2" x14ac:dyDescent="0.25">
      <c r="A2584" t="s">
        <v>19187</v>
      </c>
      <c r="B2584">
        <v>-999</v>
      </c>
    </row>
    <row r="2585" spans="1:2" x14ac:dyDescent="0.25">
      <c r="A2585" t="s">
        <v>19188</v>
      </c>
      <c r="B2585">
        <v>-999</v>
      </c>
    </row>
    <row r="2586" spans="1:2" x14ac:dyDescent="0.25">
      <c r="A2586" t="s">
        <v>19189</v>
      </c>
      <c r="B2586">
        <v>-999</v>
      </c>
    </row>
    <row r="2587" spans="1:2" x14ac:dyDescent="0.25">
      <c r="A2587" t="s">
        <v>19190</v>
      </c>
      <c r="B2587">
        <v>-999</v>
      </c>
    </row>
    <row r="2588" spans="1:2" x14ac:dyDescent="0.25">
      <c r="A2588" t="s">
        <v>19191</v>
      </c>
      <c r="B2588">
        <v>-999</v>
      </c>
    </row>
    <row r="2589" spans="1:2" x14ac:dyDescent="0.25">
      <c r="A2589" t="s">
        <v>19192</v>
      </c>
      <c r="B2589">
        <v>-999</v>
      </c>
    </row>
    <row r="2590" spans="1:2" x14ac:dyDescent="0.25">
      <c r="A2590" t="s">
        <v>19193</v>
      </c>
      <c r="B2590">
        <v>-999</v>
      </c>
    </row>
    <row r="2591" spans="1:2" x14ac:dyDescent="0.25">
      <c r="A2591" t="s">
        <v>4008</v>
      </c>
      <c r="B2591">
        <v>71</v>
      </c>
    </row>
    <row r="2592" spans="1:2" x14ac:dyDescent="0.25">
      <c r="A2592" t="s">
        <v>4009</v>
      </c>
      <c r="B2592">
        <v>49</v>
      </c>
    </row>
    <row r="2593" spans="1:2" x14ac:dyDescent="0.25">
      <c r="A2593" t="s">
        <v>4010</v>
      </c>
      <c r="B2593">
        <v>50</v>
      </c>
    </row>
    <row r="2594" spans="1:2" x14ac:dyDescent="0.25">
      <c r="A2594" t="s">
        <v>4011</v>
      </c>
      <c r="B2594">
        <v>115</v>
      </c>
    </row>
    <row r="2595" spans="1:2" x14ac:dyDescent="0.25">
      <c r="A2595" t="s">
        <v>4012</v>
      </c>
      <c r="B2595">
        <v>2</v>
      </c>
    </row>
    <row r="2596" spans="1:2" x14ac:dyDescent="0.25">
      <c r="A2596" t="s">
        <v>4013</v>
      </c>
      <c r="B2596">
        <v>0</v>
      </c>
    </row>
    <row r="2597" spans="1:2" x14ac:dyDescent="0.25">
      <c r="A2597" t="s">
        <v>4014</v>
      </c>
      <c r="B2597">
        <v>0</v>
      </c>
    </row>
    <row r="2598" spans="1:2" x14ac:dyDescent="0.25">
      <c r="A2598" t="s">
        <v>4015</v>
      </c>
      <c r="B2598">
        <v>44</v>
      </c>
    </row>
    <row r="2599" spans="1:2" x14ac:dyDescent="0.25">
      <c r="A2599" t="s">
        <v>4016</v>
      </c>
      <c r="B2599">
        <v>191</v>
      </c>
    </row>
    <row r="2600" spans="1:2" x14ac:dyDescent="0.25">
      <c r="A2600" t="s">
        <v>4017</v>
      </c>
      <c r="B2600">
        <v>0</v>
      </c>
    </row>
    <row r="2601" spans="1:2" x14ac:dyDescent="0.25">
      <c r="A2601" t="s">
        <v>4018</v>
      </c>
      <c r="B2601">
        <v>522</v>
      </c>
    </row>
    <row r="2602" spans="1:2" x14ac:dyDescent="0.25">
      <c r="A2602" t="s">
        <v>4019</v>
      </c>
      <c r="B2602">
        <v>339</v>
      </c>
    </row>
    <row r="2603" spans="1:2" x14ac:dyDescent="0.25">
      <c r="A2603" t="s">
        <v>4020</v>
      </c>
      <c r="B2603">
        <v>10</v>
      </c>
    </row>
    <row r="2604" spans="1:2" x14ac:dyDescent="0.25">
      <c r="A2604" t="s">
        <v>4021</v>
      </c>
      <c r="B2604">
        <v>118</v>
      </c>
    </row>
    <row r="2605" spans="1:2" x14ac:dyDescent="0.25">
      <c r="A2605" t="s">
        <v>4022</v>
      </c>
      <c r="B2605">
        <v>20</v>
      </c>
    </row>
    <row r="2606" spans="1:2" x14ac:dyDescent="0.25">
      <c r="A2606" t="s">
        <v>4023</v>
      </c>
      <c r="B2606">
        <v>487</v>
      </c>
    </row>
    <row r="2607" spans="1:2" x14ac:dyDescent="0.25">
      <c r="A2607" t="s">
        <v>4024</v>
      </c>
      <c r="B2607">
        <v>205</v>
      </c>
    </row>
    <row r="2608" spans="1:2" x14ac:dyDescent="0.25">
      <c r="A2608" t="s">
        <v>4025</v>
      </c>
      <c r="B2608">
        <v>7</v>
      </c>
    </row>
    <row r="2609" spans="1:2" x14ac:dyDescent="0.25">
      <c r="A2609" t="s">
        <v>4026</v>
      </c>
      <c r="B2609">
        <v>22</v>
      </c>
    </row>
    <row r="2610" spans="1:2" x14ac:dyDescent="0.25">
      <c r="A2610" t="s">
        <v>19194</v>
      </c>
      <c r="B2610">
        <v>-999</v>
      </c>
    </row>
    <row r="2611" spans="1:2" x14ac:dyDescent="0.25">
      <c r="A2611" t="s">
        <v>4027</v>
      </c>
      <c r="B2611">
        <v>0</v>
      </c>
    </row>
    <row r="2612" spans="1:2" x14ac:dyDescent="0.25">
      <c r="A2612" t="s">
        <v>4028</v>
      </c>
      <c r="B2612">
        <v>0</v>
      </c>
    </row>
    <row r="2613" spans="1:2" x14ac:dyDescent="0.25">
      <c r="A2613" t="s">
        <v>4029</v>
      </c>
      <c r="B2613">
        <v>0</v>
      </c>
    </row>
    <row r="2614" spans="1:2" x14ac:dyDescent="0.25">
      <c r="A2614" t="s">
        <v>4030</v>
      </c>
      <c r="B2614">
        <v>321</v>
      </c>
    </row>
    <row r="2615" spans="1:2" x14ac:dyDescent="0.25">
      <c r="A2615" t="s">
        <v>4031</v>
      </c>
      <c r="B2615">
        <v>0</v>
      </c>
    </row>
    <row r="2616" spans="1:2" x14ac:dyDescent="0.25">
      <c r="A2616" t="s">
        <v>4032</v>
      </c>
      <c r="B2616">
        <v>1</v>
      </c>
    </row>
    <row r="2617" spans="1:2" x14ac:dyDescent="0.25">
      <c r="A2617" t="s">
        <v>4033</v>
      </c>
      <c r="B2617">
        <v>0</v>
      </c>
    </row>
    <row r="2618" spans="1:2" x14ac:dyDescent="0.25">
      <c r="A2618" t="s">
        <v>4034</v>
      </c>
      <c r="B2618">
        <v>4</v>
      </c>
    </row>
    <row r="2619" spans="1:2" x14ac:dyDescent="0.25">
      <c r="A2619" t="s">
        <v>4035</v>
      </c>
      <c r="B2619">
        <v>0</v>
      </c>
    </row>
    <row r="2620" spans="1:2" x14ac:dyDescent="0.25">
      <c r="A2620" t="s">
        <v>4036</v>
      </c>
      <c r="B2620">
        <v>0</v>
      </c>
    </row>
    <row r="2621" spans="1:2" x14ac:dyDescent="0.25">
      <c r="A2621" t="s">
        <v>4037</v>
      </c>
      <c r="B2621">
        <v>0</v>
      </c>
    </row>
    <row r="2622" spans="1:2" x14ac:dyDescent="0.25">
      <c r="A2622" t="s">
        <v>4038</v>
      </c>
      <c r="B2622">
        <v>0</v>
      </c>
    </row>
    <row r="2623" spans="1:2" x14ac:dyDescent="0.25">
      <c r="A2623" t="s">
        <v>4039</v>
      </c>
      <c r="B2623">
        <v>10</v>
      </c>
    </row>
    <row r="2624" spans="1:2" x14ac:dyDescent="0.25">
      <c r="A2624" t="s">
        <v>4040</v>
      </c>
      <c r="B2624">
        <v>0</v>
      </c>
    </row>
    <row r="2625" spans="1:2" x14ac:dyDescent="0.25">
      <c r="A2625" t="s">
        <v>4041</v>
      </c>
      <c r="B2625">
        <v>6</v>
      </c>
    </row>
    <row r="2626" spans="1:2" x14ac:dyDescent="0.25">
      <c r="A2626" t="s">
        <v>4042</v>
      </c>
      <c r="B2626">
        <v>0</v>
      </c>
    </row>
    <row r="2627" spans="1:2" x14ac:dyDescent="0.25">
      <c r="A2627" t="s">
        <v>4043</v>
      </c>
      <c r="B2627">
        <v>0</v>
      </c>
    </row>
    <row r="2628" spans="1:2" x14ac:dyDescent="0.25">
      <c r="A2628" t="s">
        <v>4044</v>
      </c>
      <c r="B2628">
        <v>0</v>
      </c>
    </row>
    <row r="2629" spans="1:2" x14ac:dyDescent="0.25">
      <c r="A2629" t="s">
        <v>4045</v>
      </c>
      <c r="B2629">
        <v>0</v>
      </c>
    </row>
    <row r="2630" spans="1:2" x14ac:dyDescent="0.25">
      <c r="A2630" t="s">
        <v>4046</v>
      </c>
      <c r="B2630">
        <v>0</v>
      </c>
    </row>
    <row r="2631" spans="1:2" x14ac:dyDescent="0.25">
      <c r="A2631" t="s">
        <v>4047</v>
      </c>
      <c r="B2631">
        <v>0</v>
      </c>
    </row>
    <row r="2632" spans="1:2" x14ac:dyDescent="0.25">
      <c r="A2632" t="s">
        <v>4048</v>
      </c>
      <c r="B2632">
        <v>21</v>
      </c>
    </row>
    <row r="2633" spans="1:2" x14ac:dyDescent="0.25">
      <c r="A2633" t="s">
        <v>4049</v>
      </c>
      <c r="B2633">
        <v>21</v>
      </c>
    </row>
    <row r="2634" spans="1:2" x14ac:dyDescent="0.25">
      <c r="A2634" t="s">
        <v>4050</v>
      </c>
      <c r="B2634">
        <v>5</v>
      </c>
    </row>
    <row r="2635" spans="1:2" x14ac:dyDescent="0.25">
      <c r="A2635" t="s">
        <v>4051</v>
      </c>
      <c r="B2635">
        <v>0</v>
      </c>
    </row>
    <row r="2636" spans="1:2" x14ac:dyDescent="0.25">
      <c r="A2636" t="s">
        <v>4052</v>
      </c>
      <c r="B2636">
        <v>2</v>
      </c>
    </row>
    <row r="2637" spans="1:2" x14ac:dyDescent="0.25">
      <c r="A2637" t="s">
        <v>4053</v>
      </c>
      <c r="B2637">
        <v>0</v>
      </c>
    </row>
    <row r="2638" spans="1:2" x14ac:dyDescent="0.25">
      <c r="A2638" t="s">
        <v>4054</v>
      </c>
      <c r="B2638">
        <v>0</v>
      </c>
    </row>
    <row r="2639" spans="1:2" x14ac:dyDescent="0.25">
      <c r="A2639" t="s">
        <v>4055</v>
      </c>
      <c r="B2639">
        <v>0</v>
      </c>
    </row>
    <row r="2640" spans="1:2" x14ac:dyDescent="0.25">
      <c r="A2640" t="s">
        <v>4056</v>
      </c>
      <c r="B2640">
        <v>0</v>
      </c>
    </row>
    <row r="2641" spans="1:2" x14ac:dyDescent="0.25">
      <c r="A2641" t="s">
        <v>4057</v>
      </c>
      <c r="B2641">
        <v>25</v>
      </c>
    </row>
    <row r="2642" spans="1:2" x14ac:dyDescent="0.25">
      <c r="A2642" t="s">
        <v>4058</v>
      </c>
      <c r="B2642">
        <v>0</v>
      </c>
    </row>
    <row r="2643" spans="1:2" x14ac:dyDescent="0.25">
      <c r="A2643" t="s">
        <v>4059</v>
      </c>
      <c r="B2643">
        <v>7</v>
      </c>
    </row>
    <row r="2644" spans="1:2" x14ac:dyDescent="0.25">
      <c r="A2644" t="s">
        <v>4060</v>
      </c>
      <c r="B2644">
        <v>0</v>
      </c>
    </row>
    <row r="2645" spans="1:2" x14ac:dyDescent="0.25">
      <c r="A2645" t="s">
        <v>4061</v>
      </c>
      <c r="B2645">
        <v>0</v>
      </c>
    </row>
    <row r="2646" spans="1:2" x14ac:dyDescent="0.25">
      <c r="A2646" t="s">
        <v>4062</v>
      </c>
      <c r="B2646">
        <v>0</v>
      </c>
    </row>
    <row r="2647" spans="1:2" x14ac:dyDescent="0.25">
      <c r="A2647" t="s">
        <v>4063</v>
      </c>
      <c r="B2647">
        <v>0</v>
      </c>
    </row>
    <row r="2648" spans="1:2" x14ac:dyDescent="0.25">
      <c r="A2648" t="s">
        <v>4064</v>
      </c>
      <c r="B2648">
        <v>0</v>
      </c>
    </row>
    <row r="2649" spans="1:2" x14ac:dyDescent="0.25">
      <c r="A2649" t="s">
        <v>4065</v>
      </c>
      <c r="B2649">
        <v>0</v>
      </c>
    </row>
    <row r="2650" spans="1:2" x14ac:dyDescent="0.25">
      <c r="A2650" t="s">
        <v>4066</v>
      </c>
      <c r="B2650">
        <v>39</v>
      </c>
    </row>
    <row r="2651" spans="1:2" x14ac:dyDescent="0.25">
      <c r="A2651" t="s">
        <v>4067</v>
      </c>
      <c r="B2651">
        <v>39</v>
      </c>
    </row>
    <row r="2652" spans="1:2" x14ac:dyDescent="0.25">
      <c r="A2652" t="s">
        <v>4068</v>
      </c>
      <c r="B2652">
        <v>10</v>
      </c>
    </row>
    <row r="2653" spans="1:2" x14ac:dyDescent="0.25">
      <c r="A2653" t="s">
        <v>4069</v>
      </c>
      <c r="B2653">
        <v>0</v>
      </c>
    </row>
    <row r="2654" spans="1:2" x14ac:dyDescent="0.25">
      <c r="A2654" t="s">
        <v>4070</v>
      </c>
      <c r="B2654">
        <v>2</v>
      </c>
    </row>
    <row r="2655" spans="1:2" x14ac:dyDescent="0.25">
      <c r="A2655" t="s">
        <v>4071</v>
      </c>
      <c r="B2655">
        <v>0</v>
      </c>
    </row>
    <row r="2656" spans="1:2" x14ac:dyDescent="0.25">
      <c r="A2656" t="s">
        <v>4072</v>
      </c>
      <c r="B2656">
        <v>0</v>
      </c>
    </row>
    <row r="2657" spans="1:2" x14ac:dyDescent="0.25">
      <c r="A2657" t="s">
        <v>4073</v>
      </c>
      <c r="B2657">
        <v>0</v>
      </c>
    </row>
    <row r="2658" spans="1:2" x14ac:dyDescent="0.25">
      <c r="A2658" t="s">
        <v>4074</v>
      </c>
      <c r="B2658">
        <v>0</v>
      </c>
    </row>
    <row r="2659" spans="1:2" x14ac:dyDescent="0.25">
      <c r="A2659" t="s">
        <v>4075</v>
      </c>
      <c r="B2659">
        <v>26</v>
      </c>
    </row>
    <row r="2660" spans="1:2" x14ac:dyDescent="0.25">
      <c r="A2660" t="s">
        <v>4076</v>
      </c>
      <c r="B2660">
        <v>0</v>
      </c>
    </row>
    <row r="2661" spans="1:2" x14ac:dyDescent="0.25">
      <c r="A2661" t="s">
        <v>4077</v>
      </c>
      <c r="B2661">
        <v>1</v>
      </c>
    </row>
    <row r="2662" spans="1:2" x14ac:dyDescent="0.25">
      <c r="A2662" t="s">
        <v>4078</v>
      </c>
      <c r="B2662">
        <v>0</v>
      </c>
    </row>
    <row r="2663" spans="1:2" x14ac:dyDescent="0.25">
      <c r="A2663" t="s">
        <v>4079</v>
      </c>
      <c r="B2663">
        <v>0</v>
      </c>
    </row>
    <row r="2664" spans="1:2" x14ac:dyDescent="0.25">
      <c r="A2664" t="s">
        <v>4080</v>
      </c>
      <c r="B2664">
        <v>0</v>
      </c>
    </row>
    <row r="2665" spans="1:2" x14ac:dyDescent="0.25">
      <c r="A2665" t="s">
        <v>4081</v>
      </c>
      <c r="B2665">
        <v>0</v>
      </c>
    </row>
    <row r="2666" spans="1:2" x14ac:dyDescent="0.25">
      <c r="A2666" t="s">
        <v>4082</v>
      </c>
      <c r="B2666">
        <v>0</v>
      </c>
    </row>
    <row r="2667" spans="1:2" x14ac:dyDescent="0.25">
      <c r="A2667" t="s">
        <v>4083</v>
      </c>
      <c r="B2667">
        <v>0</v>
      </c>
    </row>
    <row r="2668" spans="1:2" x14ac:dyDescent="0.25">
      <c r="A2668" t="s">
        <v>4084</v>
      </c>
      <c r="B2668">
        <v>39</v>
      </c>
    </row>
    <row r="2669" spans="1:2" x14ac:dyDescent="0.25">
      <c r="A2669" t="s">
        <v>4085</v>
      </c>
      <c r="B2669">
        <v>39</v>
      </c>
    </row>
    <row r="2670" spans="1:2" x14ac:dyDescent="0.25">
      <c r="A2670" t="s">
        <v>4086</v>
      </c>
      <c r="B2670">
        <v>19</v>
      </c>
    </row>
    <row r="2671" spans="1:2" x14ac:dyDescent="0.25">
      <c r="A2671" t="s">
        <v>4087</v>
      </c>
      <c r="B2671">
        <v>0</v>
      </c>
    </row>
    <row r="2672" spans="1:2" x14ac:dyDescent="0.25">
      <c r="A2672" t="s">
        <v>4088</v>
      </c>
      <c r="B2672">
        <v>3</v>
      </c>
    </row>
    <row r="2673" spans="1:2" x14ac:dyDescent="0.25">
      <c r="A2673" t="s">
        <v>4089</v>
      </c>
      <c r="B2673">
        <v>0</v>
      </c>
    </row>
    <row r="2674" spans="1:2" x14ac:dyDescent="0.25">
      <c r="A2674" t="s">
        <v>4090</v>
      </c>
      <c r="B2674">
        <v>0</v>
      </c>
    </row>
    <row r="2675" spans="1:2" x14ac:dyDescent="0.25">
      <c r="A2675" t="s">
        <v>4091</v>
      </c>
      <c r="B2675">
        <v>0</v>
      </c>
    </row>
    <row r="2676" spans="1:2" x14ac:dyDescent="0.25">
      <c r="A2676" t="s">
        <v>4092</v>
      </c>
      <c r="B2676">
        <v>0</v>
      </c>
    </row>
    <row r="2677" spans="1:2" x14ac:dyDescent="0.25">
      <c r="A2677" t="s">
        <v>4093</v>
      </c>
      <c r="B2677">
        <v>33</v>
      </c>
    </row>
    <row r="2678" spans="1:2" x14ac:dyDescent="0.25">
      <c r="A2678" t="s">
        <v>4094</v>
      </c>
      <c r="B2678">
        <v>0</v>
      </c>
    </row>
    <row r="2679" spans="1:2" x14ac:dyDescent="0.25">
      <c r="A2679" t="s">
        <v>4095</v>
      </c>
      <c r="B2679">
        <v>1</v>
      </c>
    </row>
    <row r="2680" spans="1:2" x14ac:dyDescent="0.25">
      <c r="A2680" t="s">
        <v>4096</v>
      </c>
      <c r="B2680">
        <v>0</v>
      </c>
    </row>
    <row r="2681" spans="1:2" x14ac:dyDescent="0.25">
      <c r="A2681" t="s">
        <v>4097</v>
      </c>
      <c r="B2681">
        <v>0</v>
      </c>
    </row>
    <row r="2682" spans="1:2" x14ac:dyDescent="0.25">
      <c r="A2682" t="s">
        <v>4098</v>
      </c>
      <c r="B2682">
        <v>0</v>
      </c>
    </row>
    <row r="2683" spans="1:2" x14ac:dyDescent="0.25">
      <c r="A2683" t="s">
        <v>4099</v>
      </c>
      <c r="B2683">
        <v>0</v>
      </c>
    </row>
    <row r="2684" spans="1:2" x14ac:dyDescent="0.25">
      <c r="A2684" t="s">
        <v>4100</v>
      </c>
      <c r="B2684">
        <v>0</v>
      </c>
    </row>
    <row r="2685" spans="1:2" x14ac:dyDescent="0.25">
      <c r="A2685" t="s">
        <v>4101</v>
      </c>
      <c r="B2685">
        <v>1</v>
      </c>
    </row>
    <row r="2686" spans="1:2" x14ac:dyDescent="0.25">
      <c r="A2686" t="s">
        <v>4102</v>
      </c>
      <c r="B2686">
        <v>57</v>
      </c>
    </row>
    <row r="2687" spans="1:2" x14ac:dyDescent="0.25">
      <c r="A2687" t="s">
        <v>4103</v>
      </c>
      <c r="B2687">
        <v>57</v>
      </c>
    </row>
    <row r="2688" spans="1:2" x14ac:dyDescent="0.25">
      <c r="A2688" t="s">
        <v>4104</v>
      </c>
      <c r="B2688">
        <v>36</v>
      </c>
    </row>
    <row r="2689" spans="1:2" x14ac:dyDescent="0.25">
      <c r="A2689" t="s">
        <v>4105</v>
      </c>
      <c r="B2689">
        <v>0</v>
      </c>
    </row>
    <row r="2690" spans="1:2" x14ac:dyDescent="0.25">
      <c r="A2690" t="s">
        <v>4106</v>
      </c>
      <c r="B2690">
        <v>6</v>
      </c>
    </row>
    <row r="2691" spans="1:2" x14ac:dyDescent="0.25">
      <c r="A2691" t="s">
        <v>4107</v>
      </c>
      <c r="B2691">
        <v>0</v>
      </c>
    </row>
    <row r="2692" spans="1:2" x14ac:dyDescent="0.25">
      <c r="A2692" t="s">
        <v>4108</v>
      </c>
      <c r="B2692">
        <v>0</v>
      </c>
    </row>
    <row r="2693" spans="1:2" x14ac:dyDescent="0.25">
      <c r="A2693" t="s">
        <v>4109</v>
      </c>
      <c r="B2693">
        <v>0</v>
      </c>
    </row>
    <row r="2694" spans="1:2" x14ac:dyDescent="0.25">
      <c r="A2694" t="s">
        <v>4110</v>
      </c>
      <c r="B2694">
        <v>0</v>
      </c>
    </row>
    <row r="2695" spans="1:2" x14ac:dyDescent="0.25">
      <c r="A2695" t="s">
        <v>4111</v>
      </c>
      <c r="B2695">
        <v>44</v>
      </c>
    </row>
    <row r="2696" spans="1:2" x14ac:dyDescent="0.25">
      <c r="A2696" t="s">
        <v>4112</v>
      </c>
      <c r="B2696">
        <v>0</v>
      </c>
    </row>
    <row r="2697" spans="1:2" x14ac:dyDescent="0.25">
      <c r="A2697" t="s">
        <v>4113</v>
      </c>
      <c r="B2697">
        <v>1</v>
      </c>
    </row>
    <row r="2698" spans="1:2" x14ac:dyDescent="0.25">
      <c r="A2698" t="s">
        <v>4114</v>
      </c>
      <c r="B2698">
        <v>0</v>
      </c>
    </row>
    <row r="2699" spans="1:2" x14ac:dyDescent="0.25">
      <c r="A2699" t="s">
        <v>4115</v>
      </c>
      <c r="B2699">
        <v>0</v>
      </c>
    </row>
    <row r="2700" spans="1:2" x14ac:dyDescent="0.25">
      <c r="A2700" t="s">
        <v>4116</v>
      </c>
      <c r="B2700">
        <v>0</v>
      </c>
    </row>
    <row r="2701" spans="1:2" x14ac:dyDescent="0.25">
      <c r="A2701" t="s">
        <v>4117</v>
      </c>
      <c r="B2701">
        <v>0</v>
      </c>
    </row>
    <row r="2702" spans="1:2" x14ac:dyDescent="0.25">
      <c r="A2702" t="s">
        <v>4118</v>
      </c>
      <c r="B2702">
        <v>0</v>
      </c>
    </row>
    <row r="2703" spans="1:2" x14ac:dyDescent="0.25">
      <c r="A2703" t="s">
        <v>4119</v>
      </c>
      <c r="B2703">
        <v>0</v>
      </c>
    </row>
    <row r="2704" spans="1:2" x14ac:dyDescent="0.25">
      <c r="A2704" t="s">
        <v>4120</v>
      </c>
      <c r="B2704">
        <v>87</v>
      </c>
    </row>
    <row r="2705" spans="1:2" x14ac:dyDescent="0.25">
      <c r="A2705" t="s">
        <v>4121</v>
      </c>
      <c r="B2705">
        <v>87</v>
      </c>
    </row>
    <row r="2706" spans="1:2" x14ac:dyDescent="0.25">
      <c r="A2706" t="s">
        <v>4122</v>
      </c>
      <c r="B2706">
        <v>73</v>
      </c>
    </row>
    <row r="2707" spans="1:2" x14ac:dyDescent="0.25">
      <c r="A2707" t="s">
        <v>4123</v>
      </c>
      <c r="B2707">
        <v>0</v>
      </c>
    </row>
    <row r="2708" spans="1:2" x14ac:dyDescent="0.25">
      <c r="A2708" t="s">
        <v>4124</v>
      </c>
      <c r="B2708">
        <v>4</v>
      </c>
    </row>
    <row r="2709" spans="1:2" x14ac:dyDescent="0.25">
      <c r="A2709" t="s">
        <v>4125</v>
      </c>
      <c r="B2709">
        <v>0</v>
      </c>
    </row>
    <row r="2710" spans="1:2" x14ac:dyDescent="0.25">
      <c r="A2710" t="s">
        <v>4126</v>
      </c>
      <c r="B2710">
        <v>0</v>
      </c>
    </row>
    <row r="2711" spans="1:2" x14ac:dyDescent="0.25">
      <c r="A2711" t="s">
        <v>4127</v>
      </c>
      <c r="B2711">
        <v>0</v>
      </c>
    </row>
    <row r="2712" spans="1:2" x14ac:dyDescent="0.25">
      <c r="A2712" t="s">
        <v>4128</v>
      </c>
      <c r="B2712">
        <v>0</v>
      </c>
    </row>
    <row r="2713" spans="1:2" x14ac:dyDescent="0.25">
      <c r="A2713" t="s">
        <v>4129</v>
      </c>
      <c r="B2713">
        <v>44</v>
      </c>
    </row>
    <row r="2714" spans="1:2" x14ac:dyDescent="0.25">
      <c r="A2714" t="s">
        <v>4130</v>
      </c>
      <c r="B2714">
        <v>0</v>
      </c>
    </row>
    <row r="2715" spans="1:2" x14ac:dyDescent="0.25">
      <c r="A2715" t="s">
        <v>4131</v>
      </c>
      <c r="B2715">
        <v>0</v>
      </c>
    </row>
    <row r="2716" spans="1:2" x14ac:dyDescent="0.25">
      <c r="A2716" t="s">
        <v>4132</v>
      </c>
      <c r="B2716">
        <v>0</v>
      </c>
    </row>
    <row r="2717" spans="1:2" x14ac:dyDescent="0.25">
      <c r="A2717" t="s">
        <v>4133</v>
      </c>
      <c r="B2717">
        <v>0</v>
      </c>
    </row>
    <row r="2718" spans="1:2" x14ac:dyDescent="0.25">
      <c r="A2718" t="s">
        <v>4134</v>
      </c>
      <c r="B2718">
        <v>0</v>
      </c>
    </row>
    <row r="2719" spans="1:2" x14ac:dyDescent="0.25">
      <c r="A2719" t="s">
        <v>4135</v>
      </c>
      <c r="B2719">
        <v>0</v>
      </c>
    </row>
    <row r="2720" spans="1:2" x14ac:dyDescent="0.25">
      <c r="A2720" t="s">
        <v>4136</v>
      </c>
      <c r="B2720">
        <v>0</v>
      </c>
    </row>
    <row r="2721" spans="1:2" x14ac:dyDescent="0.25">
      <c r="A2721" t="s">
        <v>4137</v>
      </c>
      <c r="B2721">
        <v>0</v>
      </c>
    </row>
    <row r="2722" spans="1:2" x14ac:dyDescent="0.25">
      <c r="A2722" t="s">
        <v>4138</v>
      </c>
      <c r="B2722">
        <v>121</v>
      </c>
    </row>
    <row r="2723" spans="1:2" x14ac:dyDescent="0.25">
      <c r="A2723" t="s">
        <v>4139</v>
      </c>
      <c r="B2723">
        <v>121</v>
      </c>
    </row>
    <row r="2724" spans="1:2" x14ac:dyDescent="0.25">
      <c r="A2724" t="s">
        <v>4140</v>
      </c>
      <c r="B2724">
        <v>223</v>
      </c>
    </row>
    <row r="2725" spans="1:2" x14ac:dyDescent="0.25">
      <c r="A2725" t="s">
        <v>4141</v>
      </c>
      <c r="B2725">
        <v>0</v>
      </c>
    </row>
    <row r="2726" spans="1:2" x14ac:dyDescent="0.25">
      <c r="A2726" t="s">
        <v>4142</v>
      </c>
      <c r="B2726">
        <v>21</v>
      </c>
    </row>
    <row r="2727" spans="1:2" x14ac:dyDescent="0.25">
      <c r="A2727" t="s">
        <v>4143</v>
      </c>
      <c r="B2727">
        <v>0</v>
      </c>
    </row>
    <row r="2728" spans="1:2" x14ac:dyDescent="0.25">
      <c r="A2728" t="s">
        <v>4144</v>
      </c>
      <c r="B2728">
        <v>0</v>
      </c>
    </row>
    <row r="2729" spans="1:2" x14ac:dyDescent="0.25">
      <c r="A2729" t="s">
        <v>4145</v>
      </c>
      <c r="B2729">
        <v>0</v>
      </c>
    </row>
    <row r="2730" spans="1:2" x14ac:dyDescent="0.25">
      <c r="A2730" t="s">
        <v>4146</v>
      </c>
      <c r="B2730">
        <v>0</v>
      </c>
    </row>
    <row r="2731" spans="1:2" x14ac:dyDescent="0.25">
      <c r="A2731" t="s">
        <v>4147</v>
      </c>
      <c r="B2731">
        <v>15</v>
      </c>
    </row>
    <row r="2732" spans="1:2" x14ac:dyDescent="0.25">
      <c r="A2732" t="s">
        <v>4148</v>
      </c>
      <c r="B2732">
        <v>0</v>
      </c>
    </row>
    <row r="2733" spans="1:2" x14ac:dyDescent="0.25">
      <c r="A2733" t="s">
        <v>4149</v>
      </c>
      <c r="B2733">
        <v>0</v>
      </c>
    </row>
    <row r="2734" spans="1:2" x14ac:dyDescent="0.25">
      <c r="A2734" t="s">
        <v>4150</v>
      </c>
      <c r="B2734">
        <v>0</v>
      </c>
    </row>
    <row r="2735" spans="1:2" x14ac:dyDescent="0.25">
      <c r="A2735" t="s">
        <v>4151</v>
      </c>
      <c r="B2735">
        <v>0</v>
      </c>
    </row>
    <row r="2736" spans="1:2" x14ac:dyDescent="0.25">
      <c r="A2736" t="s">
        <v>4152</v>
      </c>
      <c r="B2736">
        <v>0</v>
      </c>
    </row>
    <row r="2737" spans="1:2" x14ac:dyDescent="0.25">
      <c r="A2737" t="s">
        <v>4153</v>
      </c>
      <c r="B2737">
        <v>0</v>
      </c>
    </row>
    <row r="2738" spans="1:2" x14ac:dyDescent="0.25">
      <c r="A2738" t="s">
        <v>4154</v>
      </c>
      <c r="B2738">
        <v>0</v>
      </c>
    </row>
    <row r="2739" spans="1:2" x14ac:dyDescent="0.25">
      <c r="A2739" t="s">
        <v>4155</v>
      </c>
      <c r="B2739">
        <v>0</v>
      </c>
    </row>
    <row r="2740" spans="1:2" x14ac:dyDescent="0.25">
      <c r="A2740" t="s">
        <v>4156</v>
      </c>
      <c r="B2740">
        <v>259</v>
      </c>
    </row>
    <row r="2741" spans="1:2" x14ac:dyDescent="0.25">
      <c r="A2741" t="s">
        <v>4157</v>
      </c>
      <c r="B2741">
        <v>259</v>
      </c>
    </row>
    <row r="2742" spans="1:2" x14ac:dyDescent="0.25">
      <c r="A2742" t="s">
        <v>4158</v>
      </c>
      <c r="B2742">
        <v>440</v>
      </c>
    </row>
    <row r="2743" spans="1:2" x14ac:dyDescent="0.25">
      <c r="A2743" t="s">
        <v>4159</v>
      </c>
      <c r="B2743">
        <v>0</v>
      </c>
    </row>
    <row r="2744" spans="1:2" x14ac:dyDescent="0.25">
      <c r="A2744" t="s">
        <v>4160</v>
      </c>
      <c r="B2744">
        <v>34</v>
      </c>
    </row>
    <row r="2745" spans="1:2" x14ac:dyDescent="0.25">
      <c r="A2745" t="s">
        <v>4161</v>
      </c>
      <c r="B2745">
        <v>0</v>
      </c>
    </row>
    <row r="2746" spans="1:2" x14ac:dyDescent="0.25">
      <c r="A2746" t="s">
        <v>4162</v>
      </c>
      <c r="B2746">
        <v>0</v>
      </c>
    </row>
    <row r="2747" spans="1:2" x14ac:dyDescent="0.25">
      <c r="A2747" t="s">
        <v>4163</v>
      </c>
      <c r="B2747">
        <v>0</v>
      </c>
    </row>
    <row r="2748" spans="1:2" x14ac:dyDescent="0.25">
      <c r="A2748" t="s">
        <v>4164</v>
      </c>
      <c r="B2748">
        <v>0</v>
      </c>
    </row>
    <row r="2749" spans="1:2" x14ac:dyDescent="0.25">
      <c r="A2749" t="s">
        <v>4165</v>
      </c>
      <c r="B2749">
        <v>0</v>
      </c>
    </row>
    <row r="2750" spans="1:2" x14ac:dyDescent="0.25">
      <c r="A2750" t="s">
        <v>4166</v>
      </c>
      <c r="B2750">
        <v>0</v>
      </c>
    </row>
    <row r="2751" spans="1:2" x14ac:dyDescent="0.25">
      <c r="A2751" t="s">
        <v>4167</v>
      </c>
      <c r="B2751">
        <v>0</v>
      </c>
    </row>
    <row r="2752" spans="1:2" x14ac:dyDescent="0.25">
      <c r="A2752" t="s">
        <v>4168</v>
      </c>
      <c r="B2752">
        <v>0</v>
      </c>
    </row>
    <row r="2753" spans="1:2" x14ac:dyDescent="0.25">
      <c r="A2753" t="s">
        <v>4169</v>
      </c>
      <c r="B2753">
        <v>0</v>
      </c>
    </row>
    <row r="2754" spans="1:2" x14ac:dyDescent="0.25">
      <c r="A2754" t="s">
        <v>4170</v>
      </c>
      <c r="B2754">
        <v>0</v>
      </c>
    </row>
    <row r="2755" spans="1:2" x14ac:dyDescent="0.25">
      <c r="A2755" t="s">
        <v>4171</v>
      </c>
      <c r="B2755">
        <v>0</v>
      </c>
    </row>
    <row r="2756" spans="1:2" x14ac:dyDescent="0.25">
      <c r="A2756" t="s">
        <v>4172</v>
      </c>
      <c r="B2756">
        <v>0</v>
      </c>
    </row>
    <row r="2757" spans="1:2" x14ac:dyDescent="0.25">
      <c r="A2757" t="s">
        <v>4173</v>
      </c>
      <c r="B2757">
        <v>1</v>
      </c>
    </row>
    <row r="2758" spans="1:2" x14ac:dyDescent="0.25">
      <c r="A2758" t="s">
        <v>4174</v>
      </c>
      <c r="B2758">
        <v>475</v>
      </c>
    </row>
    <row r="2759" spans="1:2" x14ac:dyDescent="0.25">
      <c r="A2759" t="s">
        <v>4175</v>
      </c>
      <c r="B2759">
        <v>475</v>
      </c>
    </row>
    <row r="2760" spans="1:2" x14ac:dyDescent="0.25">
      <c r="A2760" t="s">
        <v>4176</v>
      </c>
      <c r="B2760">
        <v>807</v>
      </c>
    </row>
    <row r="2761" spans="1:2" x14ac:dyDescent="0.25">
      <c r="A2761" t="s">
        <v>4177</v>
      </c>
      <c r="B2761">
        <v>0</v>
      </c>
    </row>
    <row r="2762" spans="1:2" x14ac:dyDescent="0.25">
      <c r="A2762" t="s">
        <v>4178</v>
      </c>
      <c r="B2762">
        <v>76</v>
      </c>
    </row>
    <row r="2763" spans="1:2" x14ac:dyDescent="0.25">
      <c r="A2763" t="s">
        <v>4179</v>
      </c>
      <c r="B2763">
        <v>0</v>
      </c>
    </row>
    <row r="2764" spans="1:2" x14ac:dyDescent="0.25">
      <c r="A2764" t="s">
        <v>4180</v>
      </c>
      <c r="B2764">
        <v>0</v>
      </c>
    </row>
    <row r="2765" spans="1:2" x14ac:dyDescent="0.25">
      <c r="A2765" t="s">
        <v>4181</v>
      </c>
      <c r="B2765">
        <v>0</v>
      </c>
    </row>
    <row r="2766" spans="1:2" x14ac:dyDescent="0.25">
      <c r="A2766" t="s">
        <v>4182</v>
      </c>
      <c r="B2766">
        <v>0</v>
      </c>
    </row>
    <row r="2767" spans="1:2" x14ac:dyDescent="0.25">
      <c r="A2767" t="s">
        <v>4183</v>
      </c>
      <c r="B2767">
        <v>197</v>
      </c>
    </row>
    <row r="2768" spans="1:2" x14ac:dyDescent="0.25">
      <c r="A2768" t="s">
        <v>4184</v>
      </c>
      <c r="B2768">
        <v>0</v>
      </c>
    </row>
    <row r="2769" spans="1:2" x14ac:dyDescent="0.25">
      <c r="A2769" t="s">
        <v>4185</v>
      </c>
      <c r="B2769">
        <v>16</v>
      </c>
    </row>
    <row r="2770" spans="1:2" x14ac:dyDescent="0.25">
      <c r="A2770" t="s">
        <v>4186</v>
      </c>
      <c r="B2770">
        <v>0</v>
      </c>
    </row>
    <row r="2771" spans="1:2" x14ac:dyDescent="0.25">
      <c r="A2771" t="s">
        <v>4187</v>
      </c>
      <c r="B2771">
        <v>0</v>
      </c>
    </row>
    <row r="2772" spans="1:2" x14ac:dyDescent="0.25">
      <c r="A2772" t="s">
        <v>4188</v>
      </c>
      <c r="B2772">
        <v>0</v>
      </c>
    </row>
    <row r="2773" spans="1:2" x14ac:dyDescent="0.25">
      <c r="A2773" t="s">
        <v>4189</v>
      </c>
      <c r="B2773">
        <v>0</v>
      </c>
    </row>
    <row r="2774" spans="1:2" x14ac:dyDescent="0.25">
      <c r="A2774" t="s">
        <v>4190</v>
      </c>
      <c r="B2774">
        <v>0</v>
      </c>
    </row>
    <row r="2775" spans="1:2" x14ac:dyDescent="0.25">
      <c r="A2775" t="s">
        <v>4191</v>
      </c>
      <c r="B2775">
        <v>2</v>
      </c>
    </row>
    <row r="2776" spans="1:2" x14ac:dyDescent="0.25">
      <c r="A2776" t="s">
        <v>4192</v>
      </c>
      <c r="B2776">
        <v>1098</v>
      </c>
    </row>
    <row r="2777" spans="1:2" x14ac:dyDescent="0.25">
      <c r="A2777" t="s">
        <v>4193</v>
      </c>
      <c r="B2777">
        <v>1098</v>
      </c>
    </row>
    <row r="2778" spans="1:2" x14ac:dyDescent="0.25">
      <c r="A2778" t="s">
        <v>4194</v>
      </c>
      <c r="B2778">
        <v>431</v>
      </c>
    </row>
    <row r="2779" spans="1:2" x14ac:dyDescent="0.25">
      <c r="A2779" t="s">
        <v>4195</v>
      </c>
      <c r="B2779">
        <v>219</v>
      </c>
    </row>
    <row r="2780" spans="1:2" x14ac:dyDescent="0.25">
      <c r="A2780" t="s">
        <v>4196</v>
      </c>
      <c r="B2780">
        <v>334</v>
      </c>
    </row>
    <row r="2781" spans="1:2" x14ac:dyDescent="0.25">
      <c r="A2781" t="s">
        <v>4197</v>
      </c>
      <c r="B2781">
        <v>328</v>
      </c>
    </row>
    <row r="2782" spans="1:2" x14ac:dyDescent="0.25">
      <c r="A2782" t="s">
        <v>4198</v>
      </c>
      <c r="B2782">
        <v>141</v>
      </c>
    </row>
    <row r="2783" spans="1:2" x14ac:dyDescent="0.25">
      <c r="A2783" t="s">
        <v>4199</v>
      </c>
      <c r="B2783">
        <v>24</v>
      </c>
    </row>
    <row r="2784" spans="1:2" x14ac:dyDescent="0.25">
      <c r="A2784" t="s">
        <v>4200</v>
      </c>
      <c r="B2784">
        <v>3</v>
      </c>
    </row>
    <row r="2785" spans="1:2" x14ac:dyDescent="0.25">
      <c r="A2785" t="s">
        <v>4201</v>
      </c>
      <c r="B2785">
        <v>2</v>
      </c>
    </row>
    <row r="2786" spans="1:2" x14ac:dyDescent="0.25">
      <c r="A2786" t="s">
        <v>4202</v>
      </c>
      <c r="B2786">
        <v>36</v>
      </c>
    </row>
    <row r="2787" spans="1:2" x14ac:dyDescent="0.25">
      <c r="A2787" t="s">
        <v>4203</v>
      </c>
      <c r="B2787">
        <v>0</v>
      </c>
    </row>
    <row r="2788" spans="1:2" x14ac:dyDescent="0.25">
      <c r="A2788" t="s">
        <v>4204</v>
      </c>
      <c r="B2788">
        <v>1</v>
      </c>
    </row>
    <row r="2789" spans="1:2" x14ac:dyDescent="0.25">
      <c r="A2789" t="s">
        <v>4205</v>
      </c>
      <c r="B2789">
        <v>2</v>
      </c>
    </row>
    <row r="2790" spans="1:2" x14ac:dyDescent="0.25">
      <c r="A2790" t="s">
        <v>4206</v>
      </c>
      <c r="B2790">
        <v>0</v>
      </c>
    </row>
    <row r="2791" spans="1:2" x14ac:dyDescent="0.25">
      <c r="A2791" t="s">
        <v>4207</v>
      </c>
      <c r="B2791">
        <v>13</v>
      </c>
    </row>
    <row r="2792" spans="1:2" x14ac:dyDescent="0.25">
      <c r="A2792" t="s">
        <v>4208</v>
      </c>
      <c r="B2792">
        <v>1</v>
      </c>
    </row>
    <row r="2793" spans="1:2" x14ac:dyDescent="0.25">
      <c r="A2793" t="s">
        <v>4209</v>
      </c>
      <c r="B2793">
        <v>0</v>
      </c>
    </row>
    <row r="2794" spans="1:2" x14ac:dyDescent="0.25">
      <c r="A2794" t="s">
        <v>4210</v>
      </c>
      <c r="B2794">
        <v>1</v>
      </c>
    </row>
    <row r="2795" spans="1:2" x14ac:dyDescent="0.25">
      <c r="A2795" t="s">
        <v>4211</v>
      </c>
      <c r="B2795">
        <v>0</v>
      </c>
    </row>
    <row r="2796" spans="1:2" x14ac:dyDescent="0.25">
      <c r="A2796" t="s">
        <v>4212</v>
      </c>
      <c r="B2796">
        <v>9</v>
      </c>
    </row>
    <row r="2797" spans="1:2" x14ac:dyDescent="0.25">
      <c r="A2797" t="s">
        <v>4213</v>
      </c>
      <c r="B2797">
        <v>0</v>
      </c>
    </row>
    <row r="2798" spans="1:2" x14ac:dyDescent="0.25">
      <c r="A2798" t="s">
        <v>4214</v>
      </c>
      <c r="B2798">
        <v>84</v>
      </c>
    </row>
    <row r="2799" spans="1:2" x14ac:dyDescent="0.25">
      <c r="A2799" t="s">
        <v>4215</v>
      </c>
      <c r="B2799">
        <v>17</v>
      </c>
    </row>
    <row r="2800" spans="1:2" x14ac:dyDescent="0.25">
      <c r="A2800" t="s">
        <v>4216</v>
      </c>
      <c r="B2800">
        <v>334</v>
      </c>
    </row>
    <row r="2801" spans="1:2" x14ac:dyDescent="0.25">
      <c r="A2801" t="s">
        <v>4217</v>
      </c>
      <c r="B2801">
        <v>200</v>
      </c>
    </row>
    <row r="2802" spans="1:2" x14ac:dyDescent="0.25">
      <c r="A2802" t="s">
        <v>4218</v>
      </c>
      <c r="B2802">
        <v>71</v>
      </c>
    </row>
    <row r="2803" spans="1:2" x14ac:dyDescent="0.25">
      <c r="A2803" t="s">
        <v>4219</v>
      </c>
      <c r="B2803">
        <v>68</v>
      </c>
    </row>
    <row r="2804" spans="1:2" x14ac:dyDescent="0.25">
      <c r="A2804" t="s">
        <v>4220</v>
      </c>
      <c r="B2804">
        <v>61</v>
      </c>
    </row>
    <row r="2805" spans="1:2" x14ac:dyDescent="0.25">
      <c r="A2805" t="s">
        <v>4221</v>
      </c>
      <c r="B2805">
        <v>200</v>
      </c>
    </row>
    <row r="2806" spans="1:2" x14ac:dyDescent="0.25">
      <c r="A2806" t="s">
        <v>4222</v>
      </c>
      <c r="B2806">
        <v>1</v>
      </c>
    </row>
    <row r="2807" spans="1:2" x14ac:dyDescent="0.25">
      <c r="A2807" t="s">
        <v>4223</v>
      </c>
      <c r="B2807">
        <v>-999</v>
      </c>
    </row>
    <row r="2808" spans="1:2" x14ac:dyDescent="0.25">
      <c r="A2808" t="s">
        <v>4224</v>
      </c>
      <c r="B2808">
        <v>-999</v>
      </c>
    </row>
    <row r="2809" spans="1:2" x14ac:dyDescent="0.25">
      <c r="A2809" t="s">
        <v>4225</v>
      </c>
      <c r="B2809">
        <v>-999</v>
      </c>
    </row>
    <row r="2810" spans="1:2" x14ac:dyDescent="0.25">
      <c r="A2810" t="s">
        <v>4226</v>
      </c>
      <c r="B2810">
        <v>85</v>
      </c>
    </row>
    <row r="2811" spans="1:2" x14ac:dyDescent="0.25">
      <c r="A2811" t="s">
        <v>4227</v>
      </c>
      <c r="B2811">
        <v>85</v>
      </c>
    </row>
    <row r="2812" spans="1:2" x14ac:dyDescent="0.25">
      <c r="A2812" t="s">
        <v>4228</v>
      </c>
      <c r="B2812">
        <v>146</v>
      </c>
    </row>
    <row r="2813" spans="1:2" x14ac:dyDescent="0.25">
      <c r="A2813" t="s">
        <v>4229</v>
      </c>
      <c r="B2813">
        <v>124</v>
      </c>
    </row>
    <row r="2814" spans="1:2" x14ac:dyDescent="0.25">
      <c r="A2814" t="s">
        <v>10238</v>
      </c>
      <c r="B2814">
        <v>205</v>
      </c>
    </row>
    <row r="2815" spans="1:2" x14ac:dyDescent="0.25">
      <c r="A2815" t="s">
        <v>10239</v>
      </c>
      <c r="B2815">
        <v>7</v>
      </c>
    </row>
    <row r="2816" spans="1:2" x14ac:dyDescent="0.25">
      <c r="A2816" t="s">
        <v>10240</v>
      </c>
      <c r="B2816">
        <v>522</v>
      </c>
    </row>
    <row r="2817" spans="1:2" x14ac:dyDescent="0.25">
      <c r="A2817" t="s">
        <v>10241</v>
      </c>
      <c r="B2817">
        <v>495</v>
      </c>
    </row>
    <row r="2818" spans="1:2" x14ac:dyDescent="0.25">
      <c r="A2818" t="s">
        <v>19195</v>
      </c>
      <c r="B2818">
        <v>-999</v>
      </c>
    </row>
    <row r="2819" spans="1:2" x14ac:dyDescent="0.25">
      <c r="A2819" t="s">
        <v>19196</v>
      </c>
      <c r="B2819">
        <v>-999</v>
      </c>
    </row>
    <row r="2820" spans="1:2" x14ac:dyDescent="0.25">
      <c r="A2820" t="s">
        <v>19197</v>
      </c>
      <c r="B2820">
        <v>-999</v>
      </c>
    </row>
    <row r="2821" spans="1:2" x14ac:dyDescent="0.25">
      <c r="A2821" t="s">
        <v>19198</v>
      </c>
      <c r="B2821">
        <v>-999</v>
      </c>
    </row>
    <row r="2822" spans="1:2" x14ac:dyDescent="0.25">
      <c r="A2822" t="s">
        <v>19199</v>
      </c>
      <c r="B2822">
        <v>-999</v>
      </c>
    </row>
    <row r="2823" spans="1:2" x14ac:dyDescent="0.25">
      <c r="A2823" t="s">
        <v>19200</v>
      </c>
      <c r="B2823">
        <v>-999</v>
      </c>
    </row>
    <row r="2824" spans="1:2" x14ac:dyDescent="0.25">
      <c r="A2824" t="s">
        <v>19201</v>
      </c>
      <c r="B2824">
        <v>-999</v>
      </c>
    </row>
    <row r="2825" spans="1:2" x14ac:dyDescent="0.25">
      <c r="A2825" t="s">
        <v>19202</v>
      </c>
      <c r="B2825">
        <v>-999</v>
      </c>
    </row>
    <row r="2826" spans="1:2" x14ac:dyDescent="0.25">
      <c r="A2826" t="s">
        <v>19203</v>
      </c>
      <c r="B2826">
        <v>-999</v>
      </c>
    </row>
    <row r="2827" spans="1:2" x14ac:dyDescent="0.25">
      <c r="A2827" t="s">
        <v>19204</v>
      </c>
      <c r="B2827">
        <v>-999</v>
      </c>
    </row>
    <row r="2828" spans="1:2" x14ac:dyDescent="0.25">
      <c r="A2828" t="s">
        <v>19205</v>
      </c>
      <c r="B2828">
        <v>-999</v>
      </c>
    </row>
    <row r="2829" spans="1:2" x14ac:dyDescent="0.25">
      <c r="A2829" t="s">
        <v>19206</v>
      </c>
      <c r="B2829">
        <v>-999</v>
      </c>
    </row>
    <row r="2830" spans="1:2" x14ac:dyDescent="0.25">
      <c r="A2830" t="s">
        <v>19207</v>
      </c>
      <c r="B2830">
        <v>-999</v>
      </c>
    </row>
    <row r="2831" spans="1:2" x14ac:dyDescent="0.25">
      <c r="A2831" t="s">
        <v>19208</v>
      </c>
      <c r="B2831">
        <v>-999</v>
      </c>
    </row>
    <row r="2832" spans="1:2" x14ac:dyDescent="0.25">
      <c r="A2832" t="s">
        <v>19209</v>
      </c>
      <c r="B2832">
        <v>-999</v>
      </c>
    </row>
    <row r="2833" spans="1:2" x14ac:dyDescent="0.25">
      <c r="A2833" t="s">
        <v>19210</v>
      </c>
      <c r="B2833">
        <v>-999</v>
      </c>
    </row>
    <row r="2834" spans="1:2" x14ac:dyDescent="0.25">
      <c r="A2834" t="s">
        <v>19211</v>
      </c>
      <c r="B2834">
        <v>-999</v>
      </c>
    </row>
    <row r="2835" spans="1:2" x14ac:dyDescent="0.25">
      <c r="A2835" t="s">
        <v>19212</v>
      </c>
      <c r="B2835">
        <v>-999</v>
      </c>
    </row>
    <row r="2836" spans="1:2" x14ac:dyDescent="0.25">
      <c r="A2836" t="s">
        <v>19213</v>
      </c>
      <c r="B2836">
        <v>-999</v>
      </c>
    </row>
    <row r="2837" spans="1:2" x14ac:dyDescent="0.25">
      <c r="A2837" t="s">
        <v>4230</v>
      </c>
      <c r="B2837">
        <v>10722</v>
      </c>
    </row>
    <row r="2838" spans="1:2" x14ac:dyDescent="0.25">
      <c r="A2838" t="s">
        <v>4231</v>
      </c>
      <c r="B2838">
        <v>3356</v>
      </c>
    </row>
    <row r="2839" spans="1:2" x14ac:dyDescent="0.25">
      <c r="A2839" t="s">
        <v>19214</v>
      </c>
      <c r="B2839">
        <v>-999</v>
      </c>
    </row>
    <row r="2840" spans="1:2" x14ac:dyDescent="0.25">
      <c r="A2840" t="s">
        <v>19215</v>
      </c>
      <c r="B2840">
        <v>-999</v>
      </c>
    </row>
    <row r="2841" spans="1:2" x14ac:dyDescent="0.25">
      <c r="A2841" t="s">
        <v>19216</v>
      </c>
      <c r="B2841">
        <v>-999</v>
      </c>
    </row>
    <row r="2842" spans="1:2" x14ac:dyDescent="0.25">
      <c r="A2842" t="s">
        <v>4232</v>
      </c>
      <c r="B2842">
        <v>1016</v>
      </c>
    </row>
    <row r="2843" spans="1:2" x14ac:dyDescent="0.25">
      <c r="A2843" t="s">
        <v>4233</v>
      </c>
      <c r="B2843">
        <v>559</v>
      </c>
    </row>
    <row r="2844" spans="1:2" x14ac:dyDescent="0.25">
      <c r="A2844" t="s">
        <v>4234</v>
      </c>
      <c r="B2844">
        <v>45</v>
      </c>
    </row>
    <row r="2845" spans="1:2" x14ac:dyDescent="0.25">
      <c r="A2845" t="s">
        <v>4235</v>
      </c>
      <c r="B2845">
        <v>0</v>
      </c>
    </row>
    <row r="2846" spans="1:2" x14ac:dyDescent="0.25">
      <c r="A2846" t="s">
        <v>4236</v>
      </c>
      <c r="B2846">
        <v>4109</v>
      </c>
    </row>
    <row r="2847" spans="1:2" x14ac:dyDescent="0.25">
      <c r="A2847" t="s">
        <v>4237</v>
      </c>
      <c r="B2847">
        <v>20</v>
      </c>
    </row>
    <row r="2848" spans="1:2" x14ac:dyDescent="0.25">
      <c r="A2848" t="s">
        <v>4238</v>
      </c>
      <c r="B2848">
        <v>122</v>
      </c>
    </row>
    <row r="2849" spans="1:2" x14ac:dyDescent="0.25">
      <c r="A2849" t="s">
        <v>4239</v>
      </c>
      <c r="B2849">
        <v>490</v>
      </c>
    </row>
    <row r="2850" spans="1:2" x14ac:dyDescent="0.25">
      <c r="A2850" t="s">
        <v>4240</v>
      </c>
      <c r="B2850">
        <v>47</v>
      </c>
    </row>
    <row r="2851" spans="1:2" x14ac:dyDescent="0.25">
      <c r="A2851" t="s">
        <v>4241</v>
      </c>
      <c r="B2851">
        <v>86</v>
      </c>
    </row>
    <row r="2852" spans="1:2" x14ac:dyDescent="0.25">
      <c r="A2852" t="s">
        <v>4242</v>
      </c>
      <c r="B2852">
        <v>297</v>
      </c>
    </row>
    <row r="2853" spans="1:2" x14ac:dyDescent="0.25">
      <c r="A2853" t="s">
        <v>4243</v>
      </c>
      <c r="B2853">
        <v>5</v>
      </c>
    </row>
    <row r="2854" spans="1:2" x14ac:dyDescent="0.25">
      <c r="A2854" t="s">
        <v>4244</v>
      </c>
      <c r="B2854">
        <v>113</v>
      </c>
    </row>
    <row r="2855" spans="1:2" x14ac:dyDescent="0.25">
      <c r="A2855" t="s">
        <v>4245</v>
      </c>
      <c r="B2855">
        <v>11</v>
      </c>
    </row>
    <row r="2856" spans="1:2" x14ac:dyDescent="0.25">
      <c r="A2856" t="s">
        <v>4246</v>
      </c>
      <c r="B2856">
        <v>296</v>
      </c>
    </row>
    <row r="2857" spans="1:2" x14ac:dyDescent="0.25">
      <c r="A2857" t="s">
        <v>4247</v>
      </c>
      <c r="B2857">
        <v>5</v>
      </c>
    </row>
    <row r="2858" spans="1:2" x14ac:dyDescent="0.25">
      <c r="A2858" t="s">
        <v>4248</v>
      </c>
      <c r="B2858">
        <v>2901</v>
      </c>
    </row>
    <row r="2859" spans="1:2" x14ac:dyDescent="0.25">
      <c r="A2859" t="s">
        <v>4249</v>
      </c>
      <c r="B2859">
        <v>600</v>
      </c>
    </row>
    <row r="2860" spans="1:2" x14ac:dyDescent="0.25">
      <c r="A2860" t="s">
        <v>4250</v>
      </c>
      <c r="B2860">
        <v>10722</v>
      </c>
    </row>
    <row r="2861" spans="1:2" x14ac:dyDescent="0.25">
      <c r="A2861" t="s">
        <v>4251</v>
      </c>
      <c r="B2861">
        <v>3858</v>
      </c>
    </row>
    <row r="2862" spans="1:2" x14ac:dyDescent="0.25">
      <c r="A2862" t="s">
        <v>4252</v>
      </c>
      <c r="B2862">
        <v>478</v>
      </c>
    </row>
    <row r="2863" spans="1:2" x14ac:dyDescent="0.25">
      <c r="A2863" t="s">
        <v>4253</v>
      </c>
      <c r="B2863">
        <v>2796</v>
      </c>
    </row>
    <row r="2864" spans="1:2" x14ac:dyDescent="0.25">
      <c r="A2864" t="s">
        <v>4254</v>
      </c>
      <c r="B2864">
        <v>584</v>
      </c>
    </row>
    <row r="2865" spans="1:2" x14ac:dyDescent="0.25">
      <c r="A2865" t="s">
        <v>4255</v>
      </c>
      <c r="B2865">
        <v>3858</v>
      </c>
    </row>
    <row r="2866" spans="1:2" x14ac:dyDescent="0.25">
      <c r="A2866" t="s">
        <v>4256</v>
      </c>
      <c r="B2866">
        <v>-999</v>
      </c>
    </row>
    <row r="2867" spans="1:2" x14ac:dyDescent="0.25">
      <c r="A2867" t="s">
        <v>4257</v>
      </c>
      <c r="B2867">
        <v>-999</v>
      </c>
    </row>
    <row r="2868" spans="1:2" x14ac:dyDescent="0.25">
      <c r="A2868" t="s">
        <v>4258</v>
      </c>
      <c r="B2868">
        <v>-999</v>
      </c>
    </row>
    <row r="2869" spans="1:2" x14ac:dyDescent="0.25">
      <c r="A2869" t="s">
        <v>4259</v>
      </c>
      <c r="B2869">
        <v>-999</v>
      </c>
    </row>
    <row r="2870" spans="1:2" x14ac:dyDescent="0.25">
      <c r="A2870" t="s">
        <v>4260</v>
      </c>
      <c r="B2870">
        <v>265</v>
      </c>
    </row>
    <row r="2871" spans="1:2" x14ac:dyDescent="0.25">
      <c r="A2871" t="s">
        <v>4261</v>
      </c>
      <c r="B2871">
        <v>62</v>
      </c>
    </row>
    <row r="2872" spans="1:2" x14ac:dyDescent="0.25">
      <c r="A2872" t="s">
        <v>4262</v>
      </c>
      <c r="B2872">
        <v>153</v>
      </c>
    </row>
    <row r="2873" spans="1:2" x14ac:dyDescent="0.25">
      <c r="A2873" t="s">
        <v>4263</v>
      </c>
      <c r="B2873">
        <v>50</v>
      </c>
    </row>
    <row r="2874" spans="1:2" x14ac:dyDescent="0.25">
      <c r="A2874" t="s">
        <v>4264</v>
      </c>
      <c r="B2874">
        <v>265</v>
      </c>
    </row>
    <row r="2875" spans="1:2" x14ac:dyDescent="0.25">
      <c r="A2875" t="s">
        <v>4265</v>
      </c>
      <c r="B2875">
        <v>-999</v>
      </c>
    </row>
    <row r="2876" spans="1:2" x14ac:dyDescent="0.25">
      <c r="A2876" t="s">
        <v>4266</v>
      </c>
      <c r="B2876">
        <v>-999</v>
      </c>
    </row>
    <row r="2877" spans="1:2" x14ac:dyDescent="0.25">
      <c r="A2877" t="s">
        <v>4267</v>
      </c>
      <c r="B2877">
        <v>-999</v>
      </c>
    </row>
    <row r="2878" spans="1:2" x14ac:dyDescent="0.25">
      <c r="A2878" t="s">
        <v>4268</v>
      </c>
      <c r="B2878">
        <v>-999</v>
      </c>
    </row>
    <row r="2879" spans="1:2" x14ac:dyDescent="0.25">
      <c r="A2879" t="s">
        <v>4269</v>
      </c>
      <c r="B2879">
        <v>-999</v>
      </c>
    </row>
    <row r="2880" spans="1:2" x14ac:dyDescent="0.25">
      <c r="A2880" t="s">
        <v>4270</v>
      </c>
      <c r="B2880">
        <v>-999</v>
      </c>
    </row>
    <row r="2881" spans="1:2" x14ac:dyDescent="0.25">
      <c r="A2881" t="s">
        <v>4271</v>
      </c>
      <c r="B2881">
        <v>-999</v>
      </c>
    </row>
    <row r="2882" spans="1:2" x14ac:dyDescent="0.25">
      <c r="A2882" t="s">
        <v>4272</v>
      </c>
      <c r="B2882">
        <v>-999</v>
      </c>
    </row>
    <row r="2883" spans="1:2" x14ac:dyDescent="0.25">
      <c r="A2883" t="s">
        <v>19217</v>
      </c>
      <c r="B2883">
        <v>-999</v>
      </c>
    </row>
    <row r="2884" spans="1:2" x14ac:dyDescent="0.25">
      <c r="A2884" t="s">
        <v>4273</v>
      </c>
      <c r="B2884">
        <v>-999</v>
      </c>
    </row>
    <row r="2885" spans="1:2" x14ac:dyDescent="0.25">
      <c r="A2885" t="s">
        <v>4274</v>
      </c>
      <c r="B2885">
        <v>-999</v>
      </c>
    </row>
    <row r="2886" spans="1:2" x14ac:dyDescent="0.25">
      <c r="A2886" t="s">
        <v>4275</v>
      </c>
      <c r="B2886">
        <v>-999</v>
      </c>
    </row>
    <row r="2887" spans="1:2" x14ac:dyDescent="0.25">
      <c r="A2887" t="s">
        <v>19218</v>
      </c>
      <c r="B2887">
        <v>-999</v>
      </c>
    </row>
    <row r="2888" spans="1:2" x14ac:dyDescent="0.25">
      <c r="A2888" t="s">
        <v>4276</v>
      </c>
      <c r="B2888">
        <v>0</v>
      </c>
    </row>
    <row r="2889" spans="1:2" x14ac:dyDescent="0.25">
      <c r="A2889" t="s">
        <v>4277</v>
      </c>
      <c r="B2889">
        <v>182</v>
      </c>
    </row>
    <row r="2890" spans="1:2" x14ac:dyDescent="0.25">
      <c r="A2890" t="s">
        <v>4278</v>
      </c>
      <c r="B2890">
        <v>265</v>
      </c>
    </row>
    <row r="2891" spans="1:2" x14ac:dyDescent="0.25">
      <c r="A2891" t="s">
        <v>4279</v>
      </c>
      <c r="B2891">
        <v>0</v>
      </c>
    </row>
    <row r="2892" spans="1:2" x14ac:dyDescent="0.25">
      <c r="A2892" t="s">
        <v>4280</v>
      </c>
      <c r="B2892">
        <v>43</v>
      </c>
    </row>
    <row r="2893" spans="1:2" x14ac:dyDescent="0.25">
      <c r="A2893" t="s">
        <v>19219</v>
      </c>
      <c r="B2893">
        <v>-999</v>
      </c>
    </row>
    <row r="2894" spans="1:2" x14ac:dyDescent="0.25">
      <c r="A2894" t="s">
        <v>19220</v>
      </c>
      <c r="B2894">
        <v>-999</v>
      </c>
    </row>
    <row r="2895" spans="1:2" x14ac:dyDescent="0.25">
      <c r="A2895" t="s">
        <v>4281</v>
      </c>
      <c r="B2895">
        <v>490</v>
      </c>
    </row>
    <row r="2896" spans="1:2" x14ac:dyDescent="0.25">
      <c r="A2896" t="s">
        <v>4282</v>
      </c>
      <c r="B2896">
        <v>-999</v>
      </c>
    </row>
    <row r="2897" spans="1:2" x14ac:dyDescent="0.25">
      <c r="A2897" t="s">
        <v>4283</v>
      </c>
      <c r="B2897">
        <v>-999</v>
      </c>
    </row>
    <row r="2898" spans="1:2" x14ac:dyDescent="0.25">
      <c r="A2898" t="s">
        <v>19221</v>
      </c>
      <c r="B2898">
        <v>-999</v>
      </c>
    </row>
    <row r="2899" spans="1:2" x14ac:dyDescent="0.25">
      <c r="A2899" t="s">
        <v>4284</v>
      </c>
      <c r="B2899">
        <v>-999</v>
      </c>
    </row>
    <row r="2900" spans="1:2" x14ac:dyDescent="0.25">
      <c r="A2900" t="s">
        <v>4285</v>
      </c>
      <c r="B2900">
        <v>-999</v>
      </c>
    </row>
    <row r="2901" spans="1:2" x14ac:dyDescent="0.25">
      <c r="A2901" t="s">
        <v>4286</v>
      </c>
      <c r="B2901">
        <v>451</v>
      </c>
    </row>
    <row r="2902" spans="1:2" x14ac:dyDescent="0.25">
      <c r="A2902" t="s">
        <v>4287</v>
      </c>
      <c r="B2902">
        <v>64</v>
      </c>
    </row>
    <row r="2903" spans="1:2" x14ac:dyDescent="0.25">
      <c r="A2903" t="s">
        <v>4288</v>
      </c>
      <c r="B2903">
        <v>172</v>
      </c>
    </row>
    <row r="2904" spans="1:2" x14ac:dyDescent="0.25">
      <c r="A2904" t="s">
        <v>4289</v>
      </c>
      <c r="B2904">
        <v>570</v>
      </c>
    </row>
    <row r="2905" spans="1:2" x14ac:dyDescent="0.25">
      <c r="A2905" t="s">
        <v>4290</v>
      </c>
      <c r="B2905">
        <v>13</v>
      </c>
    </row>
    <row r="2906" spans="1:2" x14ac:dyDescent="0.25">
      <c r="A2906" t="s">
        <v>4291</v>
      </c>
      <c r="B2906">
        <v>35</v>
      </c>
    </row>
    <row r="2907" spans="1:2" x14ac:dyDescent="0.25">
      <c r="A2907" t="s">
        <v>4292</v>
      </c>
      <c r="B2907">
        <v>-999</v>
      </c>
    </row>
    <row r="2908" spans="1:2" x14ac:dyDescent="0.25">
      <c r="A2908" t="s">
        <v>4293</v>
      </c>
      <c r="B2908">
        <v>0</v>
      </c>
    </row>
    <row r="2909" spans="1:2" x14ac:dyDescent="0.25">
      <c r="A2909" t="s">
        <v>4294</v>
      </c>
      <c r="B2909">
        <v>126</v>
      </c>
    </row>
    <row r="2910" spans="1:2" x14ac:dyDescent="0.25">
      <c r="A2910" t="s">
        <v>4295</v>
      </c>
      <c r="B2910">
        <v>0</v>
      </c>
    </row>
    <row r="2911" spans="1:2" x14ac:dyDescent="0.25">
      <c r="A2911" t="s">
        <v>4296</v>
      </c>
      <c r="B2911">
        <v>0</v>
      </c>
    </row>
    <row r="2912" spans="1:2" x14ac:dyDescent="0.25">
      <c r="A2912" t="s">
        <v>4297</v>
      </c>
      <c r="B2912">
        <v>110</v>
      </c>
    </row>
    <row r="2913" spans="1:2" x14ac:dyDescent="0.25">
      <c r="A2913" t="s">
        <v>4298</v>
      </c>
      <c r="B2913">
        <v>3</v>
      </c>
    </row>
    <row r="2914" spans="1:2" x14ac:dyDescent="0.25">
      <c r="A2914" t="s">
        <v>4299</v>
      </c>
      <c r="B2914">
        <v>29</v>
      </c>
    </row>
    <row r="2915" spans="1:2" x14ac:dyDescent="0.25">
      <c r="A2915" t="s">
        <v>4300</v>
      </c>
      <c r="B2915">
        <v>100</v>
      </c>
    </row>
    <row r="2916" spans="1:2" x14ac:dyDescent="0.25">
      <c r="A2916" t="s">
        <v>4301</v>
      </c>
      <c r="B2916">
        <v>1</v>
      </c>
    </row>
    <row r="2917" spans="1:2" x14ac:dyDescent="0.25">
      <c r="A2917" t="s">
        <v>4302</v>
      </c>
      <c r="B2917">
        <v>20</v>
      </c>
    </row>
    <row r="2918" spans="1:2" x14ac:dyDescent="0.25">
      <c r="A2918" t="s">
        <v>4303</v>
      </c>
      <c r="B2918">
        <v>3</v>
      </c>
    </row>
    <row r="2919" spans="1:2" x14ac:dyDescent="0.25">
      <c r="A2919" t="s">
        <v>4304</v>
      </c>
      <c r="B2919">
        <v>101</v>
      </c>
    </row>
    <row r="2920" spans="1:2" x14ac:dyDescent="0.25">
      <c r="A2920" t="s">
        <v>4305</v>
      </c>
      <c r="B2920">
        <v>2</v>
      </c>
    </row>
    <row r="2921" spans="1:2" x14ac:dyDescent="0.25">
      <c r="A2921" t="s">
        <v>4306</v>
      </c>
      <c r="B2921">
        <v>27</v>
      </c>
    </row>
    <row r="2922" spans="1:2" x14ac:dyDescent="0.25">
      <c r="A2922" t="s">
        <v>4307</v>
      </c>
      <c r="B2922">
        <v>0</v>
      </c>
    </row>
    <row r="2923" spans="1:2" x14ac:dyDescent="0.25">
      <c r="A2923" t="s">
        <v>4308</v>
      </c>
      <c r="B2923">
        <v>570</v>
      </c>
    </row>
    <row r="2924" spans="1:2" x14ac:dyDescent="0.25">
      <c r="A2924" t="s">
        <v>4309</v>
      </c>
      <c r="B2924">
        <v>11</v>
      </c>
    </row>
    <row r="2925" spans="1:2" x14ac:dyDescent="0.25">
      <c r="A2925" t="s">
        <v>4310</v>
      </c>
      <c r="B2925">
        <v>12</v>
      </c>
    </row>
    <row r="2926" spans="1:2" x14ac:dyDescent="0.25">
      <c r="A2926" t="s">
        <v>4311</v>
      </c>
      <c r="B2926">
        <v>16</v>
      </c>
    </row>
    <row r="2927" spans="1:2" x14ac:dyDescent="0.25">
      <c r="A2927" t="s">
        <v>4312</v>
      </c>
      <c r="B2927">
        <v>15</v>
      </c>
    </row>
    <row r="2928" spans="1:2" x14ac:dyDescent="0.25">
      <c r="A2928" t="s">
        <v>4313</v>
      </c>
      <c r="B2928">
        <v>19</v>
      </c>
    </row>
    <row r="2929" spans="1:2" x14ac:dyDescent="0.25">
      <c r="A2929" t="s">
        <v>4314</v>
      </c>
      <c r="B2929">
        <v>22</v>
      </c>
    </row>
    <row r="2930" spans="1:2" x14ac:dyDescent="0.25">
      <c r="A2930" t="s">
        <v>4315</v>
      </c>
      <c r="B2930">
        <v>59</v>
      </c>
    </row>
    <row r="2931" spans="1:2" x14ac:dyDescent="0.25">
      <c r="A2931" t="s">
        <v>4316</v>
      </c>
      <c r="B2931">
        <v>68</v>
      </c>
    </row>
    <row r="2932" spans="1:2" x14ac:dyDescent="0.25">
      <c r="A2932" t="s">
        <v>4317</v>
      </c>
      <c r="B2932">
        <v>222</v>
      </c>
    </row>
    <row r="2933" spans="1:2" x14ac:dyDescent="0.25">
      <c r="A2933" t="s">
        <v>4318</v>
      </c>
      <c r="B2933">
        <v>15</v>
      </c>
    </row>
    <row r="2934" spans="1:2" x14ac:dyDescent="0.25">
      <c r="A2934" t="s">
        <v>4319</v>
      </c>
      <c r="B2934">
        <v>16</v>
      </c>
    </row>
    <row r="2935" spans="1:2" x14ac:dyDescent="0.25">
      <c r="A2935" t="s">
        <v>4320</v>
      </c>
      <c r="B2935">
        <v>12</v>
      </c>
    </row>
    <row r="2936" spans="1:2" x14ac:dyDescent="0.25">
      <c r="A2936" t="s">
        <v>4321</v>
      </c>
      <c r="B2936">
        <v>14</v>
      </c>
    </row>
    <row r="2937" spans="1:2" x14ac:dyDescent="0.25">
      <c r="A2937" t="s">
        <v>4322</v>
      </c>
      <c r="B2937">
        <v>12</v>
      </c>
    </row>
    <row r="2938" spans="1:2" x14ac:dyDescent="0.25">
      <c r="A2938" t="s">
        <v>4323</v>
      </c>
      <c r="B2938">
        <v>15</v>
      </c>
    </row>
    <row r="2939" spans="1:2" x14ac:dyDescent="0.25">
      <c r="A2939" t="s">
        <v>4324</v>
      </c>
      <c r="B2939">
        <v>29</v>
      </c>
    </row>
    <row r="2940" spans="1:2" x14ac:dyDescent="0.25">
      <c r="A2940" t="s">
        <v>4325</v>
      </c>
      <c r="B2940">
        <v>16</v>
      </c>
    </row>
    <row r="2941" spans="1:2" x14ac:dyDescent="0.25">
      <c r="A2941" t="s">
        <v>4326</v>
      </c>
      <c r="B2941">
        <v>129</v>
      </c>
    </row>
    <row r="2942" spans="1:2" x14ac:dyDescent="0.25">
      <c r="A2942" t="s">
        <v>4327</v>
      </c>
      <c r="B2942">
        <v>9</v>
      </c>
    </row>
    <row r="2943" spans="1:2" x14ac:dyDescent="0.25">
      <c r="A2943" t="s">
        <v>4328</v>
      </c>
      <c r="B2943">
        <v>7</v>
      </c>
    </row>
    <row r="2944" spans="1:2" x14ac:dyDescent="0.25">
      <c r="A2944" t="s">
        <v>4329</v>
      </c>
      <c r="B2944">
        <v>8</v>
      </c>
    </row>
    <row r="2945" spans="1:2" x14ac:dyDescent="0.25">
      <c r="A2945" t="s">
        <v>4330</v>
      </c>
      <c r="B2945">
        <v>7</v>
      </c>
    </row>
    <row r="2946" spans="1:2" x14ac:dyDescent="0.25">
      <c r="A2946" t="s">
        <v>4331</v>
      </c>
      <c r="B2946">
        <v>2</v>
      </c>
    </row>
    <row r="2947" spans="1:2" x14ac:dyDescent="0.25">
      <c r="A2947" t="s">
        <v>4332</v>
      </c>
      <c r="B2947">
        <v>1</v>
      </c>
    </row>
    <row r="2948" spans="1:2" x14ac:dyDescent="0.25">
      <c r="A2948" t="s">
        <v>4333</v>
      </c>
      <c r="B2948">
        <v>3</v>
      </c>
    </row>
    <row r="2949" spans="1:2" x14ac:dyDescent="0.25">
      <c r="A2949" t="s">
        <v>4334</v>
      </c>
      <c r="B2949">
        <v>1</v>
      </c>
    </row>
    <row r="2950" spans="1:2" x14ac:dyDescent="0.25">
      <c r="A2950" t="s">
        <v>4335</v>
      </c>
      <c r="B2950">
        <v>38</v>
      </c>
    </row>
    <row r="2951" spans="1:2" x14ac:dyDescent="0.25">
      <c r="A2951" t="s">
        <v>4336</v>
      </c>
      <c r="B2951">
        <v>38</v>
      </c>
    </row>
    <row r="2952" spans="1:2" x14ac:dyDescent="0.25">
      <c r="A2952" t="s">
        <v>4337</v>
      </c>
      <c r="B2952">
        <v>27</v>
      </c>
    </row>
    <row r="2953" spans="1:2" x14ac:dyDescent="0.25">
      <c r="A2953" t="s">
        <v>4338</v>
      </c>
      <c r="B2953">
        <v>38</v>
      </c>
    </row>
    <row r="2954" spans="1:2" x14ac:dyDescent="0.25">
      <c r="A2954" t="s">
        <v>4339</v>
      </c>
      <c r="B2954">
        <v>37</v>
      </c>
    </row>
    <row r="2955" spans="1:2" x14ac:dyDescent="0.25">
      <c r="A2955" t="s">
        <v>4340</v>
      </c>
      <c r="B2955">
        <v>35</v>
      </c>
    </row>
    <row r="2956" spans="1:2" x14ac:dyDescent="0.25">
      <c r="A2956" t="s">
        <v>4341</v>
      </c>
      <c r="B2956">
        <v>39</v>
      </c>
    </row>
    <row r="2957" spans="1:2" x14ac:dyDescent="0.25">
      <c r="A2957" t="s">
        <v>4342</v>
      </c>
      <c r="B2957">
        <v>43</v>
      </c>
    </row>
    <row r="2958" spans="1:2" x14ac:dyDescent="0.25">
      <c r="A2958" t="s">
        <v>4343</v>
      </c>
      <c r="B2958">
        <v>28</v>
      </c>
    </row>
    <row r="2959" spans="1:2" x14ac:dyDescent="0.25">
      <c r="A2959" t="s">
        <v>4344</v>
      </c>
      <c r="B2959">
        <v>285</v>
      </c>
    </row>
    <row r="2960" spans="1:2" x14ac:dyDescent="0.25">
      <c r="A2960" t="s">
        <v>4345</v>
      </c>
      <c r="B2960">
        <v>10</v>
      </c>
    </row>
    <row r="2961" spans="1:2" x14ac:dyDescent="0.25">
      <c r="A2961" t="s">
        <v>4346</v>
      </c>
      <c r="B2961">
        <v>9</v>
      </c>
    </row>
    <row r="2962" spans="1:2" x14ac:dyDescent="0.25">
      <c r="A2962" t="s">
        <v>4347</v>
      </c>
      <c r="B2962">
        <v>17</v>
      </c>
    </row>
    <row r="2963" spans="1:2" x14ac:dyDescent="0.25">
      <c r="A2963" t="s">
        <v>4348</v>
      </c>
      <c r="B2963">
        <v>15</v>
      </c>
    </row>
    <row r="2964" spans="1:2" x14ac:dyDescent="0.25">
      <c r="A2964" t="s">
        <v>4349</v>
      </c>
      <c r="B2964">
        <v>10</v>
      </c>
    </row>
    <row r="2965" spans="1:2" x14ac:dyDescent="0.25">
      <c r="A2965" t="s">
        <v>4350</v>
      </c>
      <c r="B2965">
        <v>27</v>
      </c>
    </row>
    <row r="2966" spans="1:2" x14ac:dyDescent="0.25">
      <c r="A2966" t="s">
        <v>4351</v>
      </c>
      <c r="B2966">
        <v>28</v>
      </c>
    </row>
    <row r="2967" spans="1:2" x14ac:dyDescent="0.25">
      <c r="A2967" t="s">
        <v>4352</v>
      </c>
      <c r="B2967">
        <v>17</v>
      </c>
    </row>
    <row r="2968" spans="1:2" x14ac:dyDescent="0.25">
      <c r="A2968" t="s">
        <v>4353</v>
      </c>
      <c r="B2968">
        <v>133</v>
      </c>
    </row>
    <row r="2969" spans="1:2" x14ac:dyDescent="0.25">
      <c r="A2969" t="s">
        <v>4354</v>
      </c>
      <c r="B2969">
        <v>83</v>
      </c>
    </row>
    <row r="2970" spans="1:2" x14ac:dyDescent="0.25">
      <c r="A2970" t="s">
        <v>4355</v>
      </c>
      <c r="B2970">
        <v>71</v>
      </c>
    </row>
    <row r="2971" spans="1:2" x14ac:dyDescent="0.25">
      <c r="A2971" t="s">
        <v>4356</v>
      </c>
      <c r="B2971">
        <v>91</v>
      </c>
    </row>
    <row r="2972" spans="1:2" x14ac:dyDescent="0.25">
      <c r="A2972" t="s">
        <v>4357</v>
      </c>
      <c r="B2972">
        <v>88</v>
      </c>
    </row>
    <row r="2973" spans="1:2" x14ac:dyDescent="0.25">
      <c r="A2973" t="s">
        <v>4358</v>
      </c>
      <c r="B2973">
        <v>78</v>
      </c>
    </row>
    <row r="2974" spans="1:2" x14ac:dyDescent="0.25">
      <c r="A2974" t="s">
        <v>4359</v>
      </c>
      <c r="B2974">
        <v>104</v>
      </c>
    </row>
    <row r="2975" spans="1:2" x14ac:dyDescent="0.25">
      <c r="A2975" t="s">
        <v>4360</v>
      </c>
      <c r="B2975">
        <v>162</v>
      </c>
    </row>
    <row r="2976" spans="1:2" x14ac:dyDescent="0.25">
      <c r="A2976" t="s">
        <v>4361</v>
      </c>
      <c r="B2976">
        <v>130</v>
      </c>
    </row>
    <row r="2977" spans="1:2" x14ac:dyDescent="0.25">
      <c r="A2977" t="s">
        <v>4362</v>
      </c>
      <c r="B2977">
        <v>807</v>
      </c>
    </row>
    <row r="2978" spans="1:2" x14ac:dyDescent="0.25">
      <c r="A2978" t="s">
        <v>4363</v>
      </c>
      <c r="B2978">
        <v>482</v>
      </c>
    </row>
    <row r="2979" spans="1:2" x14ac:dyDescent="0.25">
      <c r="A2979" t="s">
        <v>4364</v>
      </c>
      <c r="B2979">
        <v>2</v>
      </c>
    </row>
    <row r="2980" spans="1:2" x14ac:dyDescent="0.25">
      <c r="A2980" t="s">
        <v>4365</v>
      </c>
      <c r="B2980">
        <v>9</v>
      </c>
    </row>
    <row r="2981" spans="1:2" x14ac:dyDescent="0.25">
      <c r="A2981" t="s">
        <v>4366</v>
      </c>
      <c r="B2981">
        <v>1</v>
      </c>
    </row>
    <row r="2982" spans="1:2" x14ac:dyDescent="0.25">
      <c r="A2982" t="s">
        <v>4367</v>
      </c>
      <c r="B2982">
        <v>1</v>
      </c>
    </row>
    <row r="2983" spans="1:2" x14ac:dyDescent="0.25">
      <c r="A2983" t="s">
        <v>4368</v>
      </c>
      <c r="B2983">
        <v>74</v>
      </c>
    </row>
    <row r="2984" spans="1:2" x14ac:dyDescent="0.25">
      <c r="A2984" t="s">
        <v>4369</v>
      </c>
      <c r="B2984">
        <v>1</v>
      </c>
    </row>
    <row r="2985" spans="1:2" x14ac:dyDescent="0.25">
      <c r="A2985" t="s">
        <v>4370</v>
      </c>
      <c r="B2985">
        <v>570</v>
      </c>
    </row>
    <row r="2986" spans="1:2" x14ac:dyDescent="0.25">
      <c r="A2986" t="s">
        <v>4371</v>
      </c>
      <c r="B2986">
        <v>348</v>
      </c>
    </row>
    <row r="2987" spans="1:2" x14ac:dyDescent="0.25">
      <c r="A2987" t="s">
        <v>4372</v>
      </c>
      <c r="B2987">
        <v>-999</v>
      </c>
    </row>
    <row r="2988" spans="1:2" x14ac:dyDescent="0.25">
      <c r="A2988" t="s">
        <v>19222</v>
      </c>
      <c r="B2988">
        <v>-999</v>
      </c>
    </row>
    <row r="2989" spans="1:2" x14ac:dyDescent="0.25">
      <c r="A2989" t="s">
        <v>19223</v>
      </c>
      <c r="B2989">
        <v>-999</v>
      </c>
    </row>
    <row r="2990" spans="1:2" x14ac:dyDescent="0.25">
      <c r="A2990" t="s">
        <v>19224</v>
      </c>
      <c r="B2990">
        <v>-999</v>
      </c>
    </row>
    <row r="2991" spans="1:2" x14ac:dyDescent="0.25">
      <c r="A2991" t="s">
        <v>19225</v>
      </c>
      <c r="B2991">
        <v>-999</v>
      </c>
    </row>
    <row r="2992" spans="1:2" x14ac:dyDescent="0.25">
      <c r="A2992" t="s">
        <v>19226</v>
      </c>
      <c r="B2992">
        <v>-999</v>
      </c>
    </row>
    <row r="2993" spans="1:2" x14ac:dyDescent="0.25">
      <c r="A2993" t="s">
        <v>19227</v>
      </c>
      <c r="B2993">
        <v>-999</v>
      </c>
    </row>
    <row r="2994" spans="1:2" x14ac:dyDescent="0.25">
      <c r="A2994" t="s">
        <v>19228</v>
      </c>
      <c r="B2994">
        <v>-999</v>
      </c>
    </row>
    <row r="2995" spans="1:2" x14ac:dyDescent="0.25">
      <c r="A2995" t="s">
        <v>19229</v>
      </c>
      <c r="B2995">
        <v>-999</v>
      </c>
    </row>
    <row r="2996" spans="1:2" x14ac:dyDescent="0.25">
      <c r="A2996" t="s">
        <v>4373</v>
      </c>
      <c r="B2996">
        <v>12</v>
      </c>
    </row>
    <row r="2997" spans="1:2" x14ac:dyDescent="0.25">
      <c r="A2997" t="s">
        <v>4374</v>
      </c>
      <c r="B2997">
        <v>9</v>
      </c>
    </row>
    <row r="2998" spans="1:2" x14ac:dyDescent="0.25">
      <c r="A2998" t="s">
        <v>4375</v>
      </c>
      <c r="B2998">
        <v>11</v>
      </c>
    </row>
    <row r="2999" spans="1:2" x14ac:dyDescent="0.25">
      <c r="A2999" t="s">
        <v>4376</v>
      </c>
      <c r="B2999">
        <v>23</v>
      </c>
    </row>
    <row r="3000" spans="1:2" x14ac:dyDescent="0.25">
      <c r="A3000" t="s">
        <v>4377</v>
      </c>
      <c r="B3000">
        <v>0</v>
      </c>
    </row>
    <row r="3001" spans="1:2" x14ac:dyDescent="0.25">
      <c r="A3001" t="s">
        <v>4378</v>
      </c>
      <c r="B3001">
        <v>10</v>
      </c>
    </row>
    <row r="3002" spans="1:2" x14ac:dyDescent="0.25">
      <c r="A3002" t="s">
        <v>4379</v>
      </c>
      <c r="B3002">
        <v>1</v>
      </c>
    </row>
    <row r="3003" spans="1:2" x14ac:dyDescent="0.25">
      <c r="A3003" t="s">
        <v>4380</v>
      </c>
      <c r="B3003">
        <v>3</v>
      </c>
    </row>
    <row r="3004" spans="1:2" x14ac:dyDescent="0.25">
      <c r="A3004" t="s">
        <v>4381</v>
      </c>
      <c r="B3004">
        <v>8</v>
      </c>
    </row>
    <row r="3005" spans="1:2" x14ac:dyDescent="0.25">
      <c r="A3005" t="s">
        <v>4382</v>
      </c>
      <c r="B3005">
        <v>271</v>
      </c>
    </row>
    <row r="3006" spans="1:2" x14ac:dyDescent="0.25">
      <c r="A3006" t="s">
        <v>4383</v>
      </c>
      <c r="B3006">
        <v>348</v>
      </c>
    </row>
    <row r="3007" spans="1:2" x14ac:dyDescent="0.25">
      <c r="A3007" t="s">
        <v>4384</v>
      </c>
      <c r="B3007">
        <v>49</v>
      </c>
    </row>
    <row r="3008" spans="1:2" x14ac:dyDescent="0.25">
      <c r="A3008" t="s">
        <v>4385</v>
      </c>
      <c r="B3008">
        <v>6</v>
      </c>
    </row>
    <row r="3009" spans="1:2" x14ac:dyDescent="0.25">
      <c r="A3009" t="s">
        <v>4386</v>
      </c>
      <c r="B3009">
        <v>15</v>
      </c>
    </row>
    <row r="3010" spans="1:2" x14ac:dyDescent="0.25">
      <c r="A3010" t="s">
        <v>4387</v>
      </c>
      <c r="B3010">
        <v>8</v>
      </c>
    </row>
    <row r="3011" spans="1:2" x14ac:dyDescent="0.25">
      <c r="A3011" t="s">
        <v>4388</v>
      </c>
      <c r="B3011">
        <v>78</v>
      </c>
    </row>
    <row r="3012" spans="1:2" x14ac:dyDescent="0.25">
      <c r="A3012" t="s">
        <v>4389</v>
      </c>
      <c r="B3012">
        <v>75</v>
      </c>
    </row>
    <row r="3013" spans="1:2" x14ac:dyDescent="0.25">
      <c r="A3013" t="s">
        <v>4390</v>
      </c>
      <c r="B3013">
        <v>2</v>
      </c>
    </row>
    <row r="3014" spans="1:2" x14ac:dyDescent="0.25">
      <c r="A3014" t="s">
        <v>4391</v>
      </c>
      <c r="B3014">
        <v>-999</v>
      </c>
    </row>
    <row r="3015" spans="1:2" x14ac:dyDescent="0.25">
      <c r="A3015" t="s">
        <v>19230</v>
      </c>
      <c r="B3015">
        <v>-999</v>
      </c>
    </row>
    <row r="3016" spans="1:2" x14ac:dyDescent="0.25">
      <c r="A3016" t="s">
        <v>4392</v>
      </c>
      <c r="B3016">
        <v>-999</v>
      </c>
    </row>
    <row r="3017" spans="1:2" x14ac:dyDescent="0.25">
      <c r="A3017" t="s">
        <v>4393</v>
      </c>
      <c r="B3017">
        <v>-999</v>
      </c>
    </row>
    <row r="3018" spans="1:2" x14ac:dyDescent="0.25">
      <c r="A3018" t="s">
        <v>4394</v>
      </c>
      <c r="B3018">
        <v>-999</v>
      </c>
    </row>
    <row r="3019" spans="1:2" x14ac:dyDescent="0.25">
      <c r="A3019" t="s">
        <v>4395</v>
      </c>
      <c r="B3019">
        <v>-999</v>
      </c>
    </row>
    <row r="3020" spans="1:2" x14ac:dyDescent="0.25">
      <c r="A3020" t="s">
        <v>4396</v>
      </c>
      <c r="B3020">
        <v>-999</v>
      </c>
    </row>
    <row r="3021" spans="1:2" x14ac:dyDescent="0.25">
      <c r="A3021" t="s">
        <v>4397</v>
      </c>
      <c r="B3021">
        <v>-999</v>
      </c>
    </row>
    <row r="3022" spans="1:2" x14ac:dyDescent="0.25">
      <c r="A3022" t="s">
        <v>4398</v>
      </c>
      <c r="B3022">
        <v>-999</v>
      </c>
    </row>
    <row r="3023" spans="1:2" x14ac:dyDescent="0.25">
      <c r="A3023" t="s">
        <v>4399</v>
      </c>
      <c r="B3023">
        <v>-999</v>
      </c>
    </row>
    <row r="3024" spans="1:2" x14ac:dyDescent="0.25">
      <c r="A3024" t="s">
        <v>4400</v>
      </c>
      <c r="B3024">
        <v>-999</v>
      </c>
    </row>
    <row r="3025" spans="1:2" x14ac:dyDescent="0.25">
      <c r="A3025" t="s">
        <v>4401</v>
      </c>
      <c r="B3025">
        <v>-999</v>
      </c>
    </row>
    <row r="3026" spans="1:2" x14ac:dyDescent="0.25">
      <c r="A3026" t="s">
        <v>4402</v>
      </c>
      <c r="B3026">
        <v>-999</v>
      </c>
    </row>
    <row r="3027" spans="1:2" x14ac:dyDescent="0.25">
      <c r="A3027" t="s">
        <v>4403</v>
      </c>
      <c r="B3027">
        <v>-999</v>
      </c>
    </row>
    <row r="3028" spans="1:2" x14ac:dyDescent="0.25">
      <c r="A3028" t="s">
        <v>4404</v>
      </c>
      <c r="B3028">
        <v>-999</v>
      </c>
    </row>
    <row r="3029" spans="1:2" x14ac:dyDescent="0.25">
      <c r="A3029" t="s">
        <v>4405</v>
      </c>
      <c r="B3029">
        <v>-999</v>
      </c>
    </row>
    <row r="3030" spans="1:2" x14ac:dyDescent="0.25">
      <c r="A3030" t="s">
        <v>4406</v>
      </c>
      <c r="B3030">
        <v>-999</v>
      </c>
    </row>
    <row r="3031" spans="1:2" x14ac:dyDescent="0.25">
      <c r="A3031" t="s">
        <v>4407</v>
      </c>
      <c r="B3031">
        <v>-999</v>
      </c>
    </row>
    <row r="3032" spans="1:2" x14ac:dyDescent="0.25">
      <c r="A3032" t="s">
        <v>4408</v>
      </c>
      <c r="B3032">
        <v>-999</v>
      </c>
    </row>
    <row r="3033" spans="1:2" x14ac:dyDescent="0.25">
      <c r="A3033" t="s">
        <v>4409</v>
      </c>
      <c r="B3033">
        <v>-999</v>
      </c>
    </row>
    <row r="3034" spans="1:2" x14ac:dyDescent="0.25">
      <c r="A3034" t="s">
        <v>4410</v>
      </c>
      <c r="B3034">
        <v>-999</v>
      </c>
    </row>
    <row r="3035" spans="1:2" x14ac:dyDescent="0.25">
      <c r="A3035" t="s">
        <v>4411</v>
      </c>
      <c r="B3035">
        <v>-999</v>
      </c>
    </row>
    <row r="3036" spans="1:2" x14ac:dyDescent="0.25">
      <c r="A3036" t="s">
        <v>4412</v>
      </c>
      <c r="B3036">
        <v>-999</v>
      </c>
    </row>
    <row r="3037" spans="1:2" x14ac:dyDescent="0.25">
      <c r="A3037" t="s">
        <v>4413</v>
      </c>
      <c r="B3037">
        <v>-999</v>
      </c>
    </row>
    <row r="3038" spans="1:2" x14ac:dyDescent="0.25">
      <c r="A3038" t="s">
        <v>4414</v>
      </c>
      <c r="B3038">
        <v>-999</v>
      </c>
    </row>
    <row r="3039" spans="1:2" x14ac:dyDescent="0.25">
      <c r="A3039" t="s">
        <v>4415</v>
      </c>
      <c r="B3039">
        <v>-999</v>
      </c>
    </row>
    <row r="3040" spans="1:2" x14ac:dyDescent="0.25">
      <c r="A3040" t="s">
        <v>4416</v>
      </c>
      <c r="B3040">
        <v>-999</v>
      </c>
    </row>
    <row r="3041" spans="1:2" x14ac:dyDescent="0.25">
      <c r="A3041" t="s">
        <v>4417</v>
      </c>
      <c r="B3041">
        <v>-999</v>
      </c>
    </row>
    <row r="3042" spans="1:2" x14ac:dyDescent="0.25">
      <c r="A3042" t="s">
        <v>4418</v>
      </c>
      <c r="B3042">
        <v>-999</v>
      </c>
    </row>
    <row r="3043" spans="1:2" x14ac:dyDescent="0.25">
      <c r="A3043" t="s">
        <v>4419</v>
      </c>
      <c r="B3043">
        <v>-999</v>
      </c>
    </row>
    <row r="3044" spans="1:2" x14ac:dyDescent="0.25">
      <c r="A3044" t="s">
        <v>4420</v>
      </c>
      <c r="B3044">
        <v>-999</v>
      </c>
    </row>
    <row r="3045" spans="1:2" x14ac:dyDescent="0.25">
      <c r="A3045" t="s">
        <v>4421</v>
      </c>
      <c r="B3045">
        <v>-999</v>
      </c>
    </row>
    <row r="3046" spans="1:2" x14ac:dyDescent="0.25">
      <c r="A3046" t="s">
        <v>4422</v>
      </c>
      <c r="B3046">
        <v>-999</v>
      </c>
    </row>
    <row r="3047" spans="1:2" x14ac:dyDescent="0.25">
      <c r="A3047" t="s">
        <v>4423</v>
      </c>
      <c r="B3047">
        <v>-999</v>
      </c>
    </row>
    <row r="3048" spans="1:2" x14ac:dyDescent="0.25">
      <c r="A3048" t="s">
        <v>4424</v>
      </c>
      <c r="B3048">
        <v>-999</v>
      </c>
    </row>
    <row r="3049" spans="1:2" x14ac:dyDescent="0.25">
      <c r="A3049" t="s">
        <v>4425</v>
      </c>
      <c r="B3049">
        <v>-999</v>
      </c>
    </row>
    <row r="3050" spans="1:2" x14ac:dyDescent="0.25">
      <c r="A3050" t="s">
        <v>4426</v>
      </c>
      <c r="B3050">
        <v>-999</v>
      </c>
    </row>
    <row r="3051" spans="1:2" x14ac:dyDescent="0.25">
      <c r="A3051" t="s">
        <v>4427</v>
      </c>
      <c r="B3051">
        <v>-999</v>
      </c>
    </row>
    <row r="3052" spans="1:2" x14ac:dyDescent="0.25">
      <c r="A3052" t="s">
        <v>4428</v>
      </c>
      <c r="B3052">
        <v>-999</v>
      </c>
    </row>
    <row r="3053" spans="1:2" x14ac:dyDescent="0.25">
      <c r="A3053" t="s">
        <v>4429</v>
      </c>
      <c r="B3053">
        <v>-999</v>
      </c>
    </row>
    <row r="3054" spans="1:2" x14ac:dyDescent="0.25">
      <c r="A3054" t="s">
        <v>4430</v>
      </c>
      <c r="B3054">
        <v>-999</v>
      </c>
    </row>
    <row r="3055" spans="1:2" x14ac:dyDescent="0.25">
      <c r="A3055" t="s">
        <v>4431</v>
      </c>
      <c r="B3055">
        <v>-999</v>
      </c>
    </row>
    <row r="3056" spans="1:2" x14ac:dyDescent="0.25">
      <c r="A3056" t="s">
        <v>4432</v>
      </c>
      <c r="B3056">
        <v>-999</v>
      </c>
    </row>
    <row r="3057" spans="1:2" x14ac:dyDescent="0.25">
      <c r="A3057" t="s">
        <v>4433</v>
      </c>
      <c r="B3057">
        <v>-999</v>
      </c>
    </row>
    <row r="3058" spans="1:2" x14ac:dyDescent="0.25">
      <c r="A3058" t="s">
        <v>4434</v>
      </c>
      <c r="B3058">
        <v>-999</v>
      </c>
    </row>
    <row r="3059" spans="1:2" x14ac:dyDescent="0.25">
      <c r="A3059" t="s">
        <v>4435</v>
      </c>
      <c r="B3059">
        <v>-999</v>
      </c>
    </row>
    <row r="3060" spans="1:2" x14ac:dyDescent="0.25">
      <c r="A3060" t="s">
        <v>4436</v>
      </c>
      <c r="B3060">
        <v>-999</v>
      </c>
    </row>
    <row r="3061" spans="1:2" x14ac:dyDescent="0.25">
      <c r="A3061" t="s">
        <v>4437</v>
      </c>
      <c r="B3061">
        <v>-999</v>
      </c>
    </row>
    <row r="3062" spans="1:2" x14ac:dyDescent="0.25">
      <c r="A3062" t="s">
        <v>4438</v>
      </c>
      <c r="B3062">
        <v>-999</v>
      </c>
    </row>
    <row r="3063" spans="1:2" x14ac:dyDescent="0.25">
      <c r="A3063" t="s">
        <v>4439</v>
      </c>
      <c r="B3063">
        <v>-999</v>
      </c>
    </row>
    <row r="3064" spans="1:2" x14ac:dyDescent="0.25">
      <c r="A3064" t="s">
        <v>4440</v>
      </c>
      <c r="B3064">
        <v>-999</v>
      </c>
    </row>
    <row r="3065" spans="1:2" x14ac:dyDescent="0.25">
      <c r="A3065" t="s">
        <v>4441</v>
      </c>
      <c r="B3065">
        <v>-999</v>
      </c>
    </row>
    <row r="3066" spans="1:2" x14ac:dyDescent="0.25">
      <c r="A3066" t="s">
        <v>4442</v>
      </c>
      <c r="B3066">
        <v>-999</v>
      </c>
    </row>
    <row r="3067" spans="1:2" x14ac:dyDescent="0.25">
      <c r="A3067" t="s">
        <v>4443</v>
      </c>
      <c r="B3067">
        <v>-999</v>
      </c>
    </row>
    <row r="3068" spans="1:2" x14ac:dyDescent="0.25">
      <c r="A3068" t="s">
        <v>4444</v>
      </c>
      <c r="B3068">
        <v>-999</v>
      </c>
    </row>
    <row r="3069" spans="1:2" x14ac:dyDescent="0.25">
      <c r="A3069" t="s">
        <v>4445</v>
      </c>
      <c r="B3069">
        <v>-999</v>
      </c>
    </row>
    <row r="3070" spans="1:2" x14ac:dyDescent="0.25">
      <c r="A3070" t="s">
        <v>4446</v>
      </c>
      <c r="B3070">
        <v>-999</v>
      </c>
    </row>
    <row r="3071" spans="1:2" x14ac:dyDescent="0.25">
      <c r="A3071" t="s">
        <v>4447</v>
      </c>
      <c r="B3071">
        <v>-999</v>
      </c>
    </row>
    <row r="3072" spans="1:2" x14ac:dyDescent="0.25">
      <c r="A3072" t="s">
        <v>4448</v>
      </c>
      <c r="B3072">
        <v>-999</v>
      </c>
    </row>
    <row r="3073" spans="1:2" x14ac:dyDescent="0.25">
      <c r="A3073" t="s">
        <v>4449</v>
      </c>
      <c r="B3073">
        <v>-999</v>
      </c>
    </row>
    <row r="3074" spans="1:2" x14ac:dyDescent="0.25">
      <c r="A3074" t="s">
        <v>4450</v>
      </c>
      <c r="B3074">
        <v>-999</v>
      </c>
    </row>
    <row r="3075" spans="1:2" x14ac:dyDescent="0.25">
      <c r="A3075" t="s">
        <v>4451</v>
      </c>
      <c r="B3075">
        <v>-999</v>
      </c>
    </row>
    <row r="3076" spans="1:2" x14ac:dyDescent="0.25">
      <c r="A3076" t="s">
        <v>4452</v>
      </c>
      <c r="B3076">
        <v>-999</v>
      </c>
    </row>
    <row r="3077" spans="1:2" x14ac:dyDescent="0.25">
      <c r="A3077" t="s">
        <v>4453</v>
      </c>
      <c r="B3077">
        <v>-999</v>
      </c>
    </row>
    <row r="3078" spans="1:2" x14ac:dyDescent="0.25">
      <c r="A3078" t="s">
        <v>4454</v>
      </c>
      <c r="B3078">
        <v>-999</v>
      </c>
    </row>
    <row r="3079" spans="1:2" x14ac:dyDescent="0.25">
      <c r="A3079" t="s">
        <v>4455</v>
      </c>
      <c r="B3079">
        <v>-999</v>
      </c>
    </row>
    <row r="3080" spans="1:2" x14ac:dyDescent="0.25">
      <c r="A3080" t="s">
        <v>4456</v>
      </c>
      <c r="B3080">
        <v>-999</v>
      </c>
    </row>
    <row r="3081" spans="1:2" x14ac:dyDescent="0.25">
      <c r="A3081" t="s">
        <v>4457</v>
      </c>
      <c r="B3081">
        <v>-999</v>
      </c>
    </row>
    <row r="3082" spans="1:2" x14ac:dyDescent="0.25">
      <c r="A3082" t="s">
        <v>4458</v>
      </c>
      <c r="B3082">
        <v>-999</v>
      </c>
    </row>
    <row r="3083" spans="1:2" x14ac:dyDescent="0.25">
      <c r="A3083" t="s">
        <v>4459</v>
      </c>
      <c r="B3083">
        <v>-999</v>
      </c>
    </row>
    <row r="3084" spans="1:2" x14ac:dyDescent="0.25">
      <c r="A3084" t="s">
        <v>4460</v>
      </c>
      <c r="B3084">
        <v>-999</v>
      </c>
    </row>
    <row r="3085" spans="1:2" x14ac:dyDescent="0.25">
      <c r="A3085" t="s">
        <v>4461</v>
      </c>
      <c r="B3085">
        <v>-999</v>
      </c>
    </row>
    <row r="3086" spans="1:2" x14ac:dyDescent="0.25">
      <c r="A3086" t="s">
        <v>4462</v>
      </c>
      <c r="B3086">
        <v>-999</v>
      </c>
    </row>
    <row r="3087" spans="1:2" x14ac:dyDescent="0.25">
      <c r="A3087" t="s">
        <v>4463</v>
      </c>
      <c r="B3087">
        <v>-999</v>
      </c>
    </row>
    <row r="3088" spans="1:2" x14ac:dyDescent="0.25">
      <c r="A3088" t="s">
        <v>4464</v>
      </c>
      <c r="B3088">
        <v>-999</v>
      </c>
    </row>
    <row r="3089" spans="1:2" x14ac:dyDescent="0.25">
      <c r="A3089" t="s">
        <v>4465</v>
      </c>
      <c r="B3089">
        <v>-999</v>
      </c>
    </row>
    <row r="3090" spans="1:2" x14ac:dyDescent="0.25">
      <c r="A3090" t="s">
        <v>4466</v>
      </c>
      <c r="B3090">
        <v>-999</v>
      </c>
    </row>
    <row r="3091" spans="1:2" x14ac:dyDescent="0.25">
      <c r="A3091" t="s">
        <v>4467</v>
      </c>
      <c r="B3091">
        <v>-999</v>
      </c>
    </row>
    <row r="3092" spans="1:2" x14ac:dyDescent="0.25">
      <c r="A3092" t="s">
        <v>4468</v>
      </c>
      <c r="B3092">
        <v>-999</v>
      </c>
    </row>
    <row r="3093" spans="1:2" x14ac:dyDescent="0.25">
      <c r="A3093" t="s">
        <v>4469</v>
      </c>
      <c r="B3093">
        <v>-999</v>
      </c>
    </row>
    <row r="3094" spans="1:2" x14ac:dyDescent="0.25">
      <c r="A3094" t="s">
        <v>4470</v>
      </c>
      <c r="B3094">
        <v>-999</v>
      </c>
    </row>
    <row r="3095" spans="1:2" x14ac:dyDescent="0.25">
      <c r="A3095" t="s">
        <v>4471</v>
      </c>
      <c r="B3095">
        <v>-999</v>
      </c>
    </row>
    <row r="3096" spans="1:2" x14ac:dyDescent="0.25">
      <c r="A3096" t="s">
        <v>4472</v>
      </c>
      <c r="B3096">
        <v>-999</v>
      </c>
    </row>
    <row r="3097" spans="1:2" x14ac:dyDescent="0.25">
      <c r="A3097" t="s">
        <v>4473</v>
      </c>
      <c r="B3097">
        <v>-999</v>
      </c>
    </row>
    <row r="3098" spans="1:2" x14ac:dyDescent="0.25">
      <c r="A3098" t="s">
        <v>4474</v>
      </c>
      <c r="B3098">
        <v>-999</v>
      </c>
    </row>
    <row r="3099" spans="1:2" x14ac:dyDescent="0.25">
      <c r="A3099" t="s">
        <v>4475</v>
      </c>
      <c r="B3099">
        <v>-999</v>
      </c>
    </row>
    <row r="3100" spans="1:2" x14ac:dyDescent="0.25">
      <c r="A3100" t="s">
        <v>4476</v>
      </c>
      <c r="B3100">
        <v>-999</v>
      </c>
    </row>
    <row r="3101" spans="1:2" x14ac:dyDescent="0.25">
      <c r="A3101" t="s">
        <v>4477</v>
      </c>
      <c r="B3101">
        <v>-999</v>
      </c>
    </row>
    <row r="3102" spans="1:2" x14ac:dyDescent="0.25">
      <c r="A3102" t="s">
        <v>4478</v>
      </c>
      <c r="B3102">
        <v>-999</v>
      </c>
    </row>
    <row r="3103" spans="1:2" x14ac:dyDescent="0.25">
      <c r="A3103" t="s">
        <v>4479</v>
      </c>
      <c r="B3103">
        <v>-999</v>
      </c>
    </row>
    <row r="3104" spans="1:2" x14ac:dyDescent="0.25">
      <c r="A3104" t="s">
        <v>4480</v>
      </c>
      <c r="B3104">
        <v>-999</v>
      </c>
    </row>
    <row r="3105" spans="1:2" x14ac:dyDescent="0.25">
      <c r="A3105" t="s">
        <v>4481</v>
      </c>
      <c r="B3105">
        <v>-999</v>
      </c>
    </row>
    <row r="3106" spans="1:2" x14ac:dyDescent="0.25">
      <c r="A3106" t="s">
        <v>4482</v>
      </c>
      <c r="B3106">
        <v>-999</v>
      </c>
    </row>
    <row r="3107" spans="1:2" x14ac:dyDescent="0.25">
      <c r="A3107" t="s">
        <v>4483</v>
      </c>
      <c r="B3107">
        <v>-999</v>
      </c>
    </row>
    <row r="3108" spans="1:2" x14ac:dyDescent="0.25">
      <c r="A3108" t="s">
        <v>4484</v>
      </c>
      <c r="B3108">
        <v>-999</v>
      </c>
    </row>
    <row r="3109" spans="1:2" x14ac:dyDescent="0.25">
      <c r="A3109" t="s">
        <v>4485</v>
      </c>
      <c r="B3109">
        <v>-999</v>
      </c>
    </row>
    <row r="3110" spans="1:2" x14ac:dyDescent="0.25">
      <c r="A3110" t="s">
        <v>4486</v>
      </c>
      <c r="B3110">
        <v>-999</v>
      </c>
    </row>
    <row r="3111" spans="1:2" x14ac:dyDescent="0.25">
      <c r="A3111" t="s">
        <v>4487</v>
      </c>
      <c r="B3111">
        <v>-999</v>
      </c>
    </row>
    <row r="3112" spans="1:2" x14ac:dyDescent="0.25">
      <c r="A3112" t="s">
        <v>4488</v>
      </c>
      <c r="B3112">
        <v>-999</v>
      </c>
    </row>
    <row r="3113" spans="1:2" x14ac:dyDescent="0.25">
      <c r="A3113" t="s">
        <v>4489</v>
      </c>
      <c r="B3113">
        <v>-999</v>
      </c>
    </row>
    <row r="3114" spans="1:2" x14ac:dyDescent="0.25">
      <c r="A3114" t="s">
        <v>4490</v>
      </c>
      <c r="B3114">
        <v>-999</v>
      </c>
    </row>
    <row r="3115" spans="1:2" x14ac:dyDescent="0.25">
      <c r="A3115" t="s">
        <v>4491</v>
      </c>
      <c r="B3115">
        <v>-999</v>
      </c>
    </row>
    <row r="3116" spans="1:2" x14ac:dyDescent="0.25">
      <c r="A3116" t="s">
        <v>4492</v>
      </c>
      <c r="B3116">
        <v>-999</v>
      </c>
    </row>
    <row r="3117" spans="1:2" x14ac:dyDescent="0.25">
      <c r="A3117" t="s">
        <v>4493</v>
      </c>
      <c r="B3117">
        <v>-999</v>
      </c>
    </row>
    <row r="3118" spans="1:2" x14ac:dyDescent="0.25">
      <c r="A3118" t="s">
        <v>4494</v>
      </c>
      <c r="B3118">
        <v>-999</v>
      </c>
    </row>
    <row r="3119" spans="1:2" x14ac:dyDescent="0.25">
      <c r="A3119" t="s">
        <v>4495</v>
      </c>
      <c r="B3119">
        <v>-999</v>
      </c>
    </row>
    <row r="3120" spans="1:2" x14ac:dyDescent="0.25">
      <c r="A3120" t="s">
        <v>4496</v>
      </c>
      <c r="B3120">
        <v>-999</v>
      </c>
    </row>
    <row r="3121" spans="1:2" x14ac:dyDescent="0.25">
      <c r="A3121" t="s">
        <v>4497</v>
      </c>
      <c r="B3121">
        <v>-999</v>
      </c>
    </row>
    <row r="3122" spans="1:2" x14ac:dyDescent="0.25">
      <c r="A3122" t="s">
        <v>4498</v>
      </c>
      <c r="B3122">
        <v>-999</v>
      </c>
    </row>
    <row r="3123" spans="1:2" x14ac:dyDescent="0.25">
      <c r="A3123" t="s">
        <v>4499</v>
      </c>
      <c r="B3123">
        <v>-999</v>
      </c>
    </row>
    <row r="3124" spans="1:2" x14ac:dyDescent="0.25">
      <c r="A3124" t="s">
        <v>4500</v>
      </c>
      <c r="B3124">
        <v>-999</v>
      </c>
    </row>
    <row r="3125" spans="1:2" x14ac:dyDescent="0.25">
      <c r="A3125" t="s">
        <v>4501</v>
      </c>
      <c r="B3125">
        <v>-999</v>
      </c>
    </row>
    <row r="3126" spans="1:2" x14ac:dyDescent="0.25">
      <c r="A3126" t="s">
        <v>4502</v>
      </c>
      <c r="B3126">
        <v>-999</v>
      </c>
    </row>
    <row r="3127" spans="1:2" x14ac:dyDescent="0.25">
      <c r="A3127" t="s">
        <v>4503</v>
      </c>
      <c r="B3127">
        <v>-999</v>
      </c>
    </row>
    <row r="3128" spans="1:2" x14ac:dyDescent="0.25">
      <c r="A3128" t="s">
        <v>4504</v>
      </c>
      <c r="B3128">
        <v>-999</v>
      </c>
    </row>
    <row r="3129" spans="1:2" x14ac:dyDescent="0.25">
      <c r="A3129" t="s">
        <v>4505</v>
      </c>
      <c r="B3129">
        <v>-999</v>
      </c>
    </row>
    <row r="3130" spans="1:2" x14ac:dyDescent="0.25">
      <c r="A3130" t="s">
        <v>4506</v>
      </c>
      <c r="B3130">
        <v>-999</v>
      </c>
    </row>
    <row r="3131" spans="1:2" x14ac:dyDescent="0.25">
      <c r="A3131" t="s">
        <v>4507</v>
      </c>
      <c r="B3131">
        <v>-999</v>
      </c>
    </row>
    <row r="3132" spans="1:2" x14ac:dyDescent="0.25">
      <c r="A3132" t="s">
        <v>4508</v>
      </c>
      <c r="B3132">
        <v>-999</v>
      </c>
    </row>
    <row r="3133" spans="1:2" x14ac:dyDescent="0.25">
      <c r="A3133" t="s">
        <v>4509</v>
      </c>
      <c r="B3133">
        <v>-999</v>
      </c>
    </row>
    <row r="3134" spans="1:2" x14ac:dyDescent="0.25">
      <c r="A3134" t="s">
        <v>4510</v>
      </c>
      <c r="B3134">
        <v>-999</v>
      </c>
    </row>
    <row r="3135" spans="1:2" x14ac:dyDescent="0.25">
      <c r="A3135" t="s">
        <v>4511</v>
      </c>
      <c r="B3135">
        <v>-999</v>
      </c>
    </row>
    <row r="3136" spans="1:2" x14ac:dyDescent="0.25">
      <c r="A3136" t="s">
        <v>4512</v>
      </c>
      <c r="B3136">
        <v>-999</v>
      </c>
    </row>
    <row r="3137" spans="1:2" x14ac:dyDescent="0.25">
      <c r="A3137" t="s">
        <v>4513</v>
      </c>
      <c r="B3137">
        <v>-999</v>
      </c>
    </row>
    <row r="3138" spans="1:2" x14ac:dyDescent="0.25">
      <c r="A3138" t="s">
        <v>4514</v>
      </c>
      <c r="B3138">
        <v>-999</v>
      </c>
    </row>
    <row r="3139" spans="1:2" x14ac:dyDescent="0.25">
      <c r="A3139" t="s">
        <v>4515</v>
      </c>
      <c r="B3139">
        <v>-999</v>
      </c>
    </row>
    <row r="3140" spans="1:2" x14ac:dyDescent="0.25">
      <c r="A3140" t="s">
        <v>4516</v>
      </c>
      <c r="B3140">
        <v>-999</v>
      </c>
    </row>
    <row r="3141" spans="1:2" x14ac:dyDescent="0.25">
      <c r="A3141" t="s">
        <v>4517</v>
      </c>
      <c r="B3141">
        <v>-999</v>
      </c>
    </row>
    <row r="3142" spans="1:2" x14ac:dyDescent="0.25">
      <c r="A3142" t="s">
        <v>4518</v>
      </c>
      <c r="B3142">
        <v>-999</v>
      </c>
    </row>
    <row r="3143" spans="1:2" x14ac:dyDescent="0.25">
      <c r="A3143" t="s">
        <v>4519</v>
      </c>
      <c r="B3143">
        <v>-999</v>
      </c>
    </row>
    <row r="3144" spans="1:2" x14ac:dyDescent="0.25">
      <c r="A3144" t="s">
        <v>4520</v>
      </c>
      <c r="B3144">
        <v>-999</v>
      </c>
    </row>
    <row r="3145" spans="1:2" x14ac:dyDescent="0.25">
      <c r="A3145" t="s">
        <v>4521</v>
      </c>
      <c r="B3145">
        <v>-999</v>
      </c>
    </row>
    <row r="3146" spans="1:2" x14ac:dyDescent="0.25">
      <c r="A3146" t="s">
        <v>4522</v>
      </c>
      <c r="B3146">
        <v>-999</v>
      </c>
    </row>
    <row r="3147" spans="1:2" x14ac:dyDescent="0.25">
      <c r="A3147" t="s">
        <v>4523</v>
      </c>
      <c r="B3147">
        <v>-999</v>
      </c>
    </row>
    <row r="3148" spans="1:2" x14ac:dyDescent="0.25">
      <c r="A3148" t="s">
        <v>4524</v>
      </c>
      <c r="B3148">
        <v>-999</v>
      </c>
    </row>
    <row r="3149" spans="1:2" x14ac:dyDescent="0.25">
      <c r="A3149" t="s">
        <v>4525</v>
      </c>
      <c r="B3149">
        <v>-999</v>
      </c>
    </row>
    <row r="3150" spans="1:2" x14ac:dyDescent="0.25">
      <c r="A3150" t="s">
        <v>4526</v>
      </c>
      <c r="B3150">
        <v>-999</v>
      </c>
    </row>
    <row r="3151" spans="1:2" x14ac:dyDescent="0.25">
      <c r="A3151" t="s">
        <v>4527</v>
      </c>
      <c r="B3151">
        <v>-999</v>
      </c>
    </row>
    <row r="3152" spans="1:2" x14ac:dyDescent="0.25">
      <c r="A3152" t="s">
        <v>4528</v>
      </c>
      <c r="B3152">
        <v>-999</v>
      </c>
    </row>
    <row r="3153" spans="1:2" x14ac:dyDescent="0.25">
      <c r="A3153" t="s">
        <v>4529</v>
      </c>
      <c r="B3153">
        <v>-999</v>
      </c>
    </row>
    <row r="3154" spans="1:2" x14ac:dyDescent="0.25">
      <c r="A3154" t="s">
        <v>4530</v>
      </c>
      <c r="B3154">
        <v>-999</v>
      </c>
    </row>
    <row r="3155" spans="1:2" x14ac:dyDescent="0.25">
      <c r="A3155" t="s">
        <v>4531</v>
      </c>
      <c r="B3155">
        <v>-999</v>
      </c>
    </row>
    <row r="3156" spans="1:2" x14ac:dyDescent="0.25">
      <c r="A3156" t="s">
        <v>4532</v>
      </c>
      <c r="B3156">
        <v>-999</v>
      </c>
    </row>
    <row r="3157" spans="1:2" x14ac:dyDescent="0.25">
      <c r="A3157" t="s">
        <v>4533</v>
      </c>
      <c r="B3157">
        <v>-999</v>
      </c>
    </row>
    <row r="3158" spans="1:2" x14ac:dyDescent="0.25">
      <c r="A3158" t="s">
        <v>4534</v>
      </c>
      <c r="B3158">
        <v>-999</v>
      </c>
    </row>
    <row r="3159" spans="1:2" x14ac:dyDescent="0.25">
      <c r="A3159" t="s">
        <v>4535</v>
      </c>
      <c r="B3159">
        <v>-999</v>
      </c>
    </row>
    <row r="3160" spans="1:2" x14ac:dyDescent="0.25">
      <c r="A3160" t="s">
        <v>4536</v>
      </c>
      <c r="B3160">
        <v>-999</v>
      </c>
    </row>
    <row r="3161" spans="1:2" x14ac:dyDescent="0.25">
      <c r="A3161" t="s">
        <v>4537</v>
      </c>
      <c r="B3161">
        <v>-999</v>
      </c>
    </row>
    <row r="3162" spans="1:2" x14ac:dyDescent="0.25">
      <c r="A3162" t="s">
        <v>4538</v>
      </c>
      <c r="B3162">
        <v>-999</v>
      </c>
    </row>
    <row r="3163" spans="1:2" x14ac:dyDescent="0.25">
      <c r="A3163" t="s">
        <v>4539</v>
      </c>
      <c r="B3163">
        <v>-999</v>
      </c>
    </row>
    <row r="3164" spans="1:2" x14ac:dyDescent="0.25">
      <c r="A3164" t="s">
        <v>4540</v>
      </c>
      <c r="B3164">
        <v>-999</v>
      </c>
    </row>
    <row r="3165" spans="1:2" x14ac:dyDescent="0.25">
      <c r="A3165" t="s">
        <v>4541</v>
      </c>
      <c r="B3165">
        <v>-999</v>
      </c>
    </row>
    <row r="3166" spans="1:2" x14ac:dyDescent="0.25">
      <c r="A3166" t="s">
        <v>4542</v>
      </c>
      <c r="B3166">
        <v>-999</v>
      </c>
    </row>
    <row r="3167" spans="1:2" x14ac:dyDescent="0.25">
      <c r="A3167" t="s">
        <v>4543</v>
      </c>
      <c r="B3167">
        <v>-999</v>
      </c>
    </row>
    <row r="3168" spans="1:2" x14ac:dyDescent="0.25">
      <c r="A3168" t="s">
        <v>4544</v>
      </c>
      <c r="B3168">
        <v>-999</v>
      </c>
    </row>
    <row r="3169" spans="1:2" x14ac:dyDescent="0.25">
      <c r="A3169" t="s">
        <v>4545</v>
      </c>
      <c r="B3169">
        <v>-999</v>
      </c>
    </row>
    <row r="3170" spans="1:2" x14ac:dyDescent="0.25">
      <c r="A3170" t="s">
        <v>4546</v>
      </c>
      <c r="B3170">
        <v>-999</v>
      </c>
    </row>
    <row r="3171" spans="1:2" x14ac:dyDescent="0.25">
      <c r="A3171" t="s">
        <v>4547</v>
      </c>
      <c r="B3171">
        <v>-999</v>
      </c>
    </row>
    <row r="3172" spans="1:2" x14ac:dyDescent="0.25">
      <c r="A3172" t="s">
        <v>4548</v>
      </c>
      <c r="B3172">
        <v>-999</v>
      </c>
    </row>
    <row r="3173" spans="1:2" x14ac:dyDescent="0.25">
      <c r="A3173" t="s">
        <v>4549</v>
      </c>
      <c r="B3173">
        <v>-999</v>
      </c>
    </row>
    <row r="3174" spans="1:2" x14ac:dyDescent="0.25">
      <c r="A3174" t="s">
        <v>4550</v>
      </c>
      <c r="B3174">
        <v>-999</v>
      </c>
    </row>
    <row r="3175" spans="1:2" x14ac:dyDescent="0.25">
      <c r="A3175" t="s">
        <v>4551</v>
      </c>
      <c r="B3175">
        <v>-999</v>
      </c>
    </row>
    <row r="3176" spans="1:2" x14ac:dyDescent="0.25">
      <c r="A3176" t="s">
        <v>4552</v>
      </c>
      <c r="B3176">
        <v>-999</v>
      </c>
    </row>
    <row r="3177" spans="1:2" x14ac:dyDescent="0.25">
      <c r="A3177" t="s">
        <v>4553</v>
      </c>
      <c r="B3177">
        <v>-999</v>
      </c>
    </row>
    <row r="3178" spans="1:2" x14ac:dyDescent="0.25">
      <c r="A3178" t="s">
        <v>4554</v>
      </c>
      <c r="B3178">
        <v>-999</v>
      </c>
    </row>
    <row r="3179" spans="1:2" x14ac:dyDescent="0.25">
      <c r="A3179" t="s">
        <v>4555</v>
      </c>
      <c r="B3179">
        <v>-999</v>
      </c>
    </row>
    <row r="3180" spans="1:2" x14ac:dyDescent="0.25">
      <c r="A3180" t="s">
        <v>4556</v>
      </c>
      <c r="B3180">
        <v>-999</v>
      </c>
    </row>
    <row r="3181" spans="1:2" x14ac:dyDescent="0.25">
      <c r="A3181" t="s">
        <v>4557</v>
      </c>
      <c r="B3181">
        <v>-999</v>
      </c>
    </row>
    <row r="3182" spans="1:2" x14ac:dyDescent="0.25">
      <c r="A3182" t="s">
        <v>4558</v>
      </c>
      <c r="B3182">
        <v>-999</v>
      </c>
    </row>
    <row r="3183" spans="1:2" x14ac:dyDescent="0.25">
      <c r="A3183" t="s">
        <v>4559</v>
      </c>
      <c r="B3183">
        <v>-999</v>
      </c>
    </row>
    <row r="3184" spans="1:2" x14ac:dyDescent="0.25">
      <c r="A3184" t="s">
        <v>4560</v>
      </c>
      <c r="B3184">
        <v>-999</v>
      </c>
    </row>
    <row r="3185" spans="1:2" x14ac:dyDescent="0.25">
      <c r="A3185" t="s">
        <v>4561</v>
      </c>
      <c r="B3185">
        <v>164</v>
      </c>
    </row>
    <row r="3186" spans="1:2" x14ac:dyDescent="0.25">
      <c r="A3186" t="s">
        <v>4562</v>
      </c>
      <c r="B3186">
        <v>118</v>
      </c>
    </row>
    <row r="3187" spans="1:2" x14ac:dyDescent="0.25">
      <c r="A3187" t="s">
        <v>4563</v>
      </c>
      <c r="B3187">
        <v>40</v>
      </c>
    </row>
    <row r="3188" spans="1:2" x14ac:dyDescent="0.25">
      <c r="A3188" t="s">
        <v>4564</v>
      </c>
      <c r="B3188">
        <v>5</v>
      </c>
    </row>
    <row r="3189" spans="1:2" x14ac:dyDescent="0.25">
      <c r="A3189" t="s">
        <v>4565</v>
      </c>
      <c r="B3189">
        <v>0</v>
      </c>
    </row>
    <row r="3190" spans="1:2" x14ac:dyDescent="0.25">
      <c r="A3190" t="s">
        <v>4566</v>
      </c>
      <c r="B3190">
        <v>0</v>
      </c>
    </row>
    <row r="3191" spans="1:2" x14ac:dyDescent="0.25">
      <c r="A3191" t="s">
        <v>4567</v>
      </c>
      <c r="B3191">
        <v>78</v>
      </c>
    </row>
    <row r="3192" spans="1:2" x14ac:dyDescent="0.25">
      <c r="A3192" t="s">
        <v>4568</v>
      </c>
      <c r="B3192">
        <v>0</v>
      </c>
    </row>
    <row r="3193" spans="1:2" x14ac:dyDescent="0.25">
      <c r="A3193" t="s">
        <v>4569</v>
      </c>
      <c r="B3193">
        <v>0</v>
      </c>
    </row>
    <row r="3194" spans="1:2" x14ac:dyDescent="0.25">
      <c r="A3194" t="s">
        <v>4570</v>
      </c>
      <c r="B3194">
        <v>3</v>
      </c>
    </row>
    <row r="3195" spans="1:2" x14ac:dyDescent="0.25">
      <c r="A3195" t="s">
        <v>4571</v>
      </c>
      <c r="B3195">
        <v>0</v>
      </c>
    </row>
    <row r="3196" spans="1:2" x14ac:dyDescent="0.25">
      <c r="A3196" t="s">
        <v>4572</v>
      </c>
      <c r="B3196">
        <v>0</v>
      </c>
    </row>
    <row r="3197" spans="1:2" x14ac:dyDescent="0.25">
      <c r="A3197" t="s">
        <v>4573</v>
      </c>
      <c r="B3197">
        <v>17</v>
      </c>
    </row>
    <row r="3198" spans="1:2" x14ac:dyDescent="0.25">
      <c r="A3198" t="s">
        <v>4574</v>
      </c>
      <c r="B3198">
        <v>0</v>
      </c>
    </row>
    <row r="3199" spans="1:2" x14ac:dyDescent="0.25">
      <c r="A3199" t="s">
        <v>4575</v>
      </c>
      <c r="B3199">
        <v>2</v>
      </c>
    </row>
    <row r="3200" spans="1:2" x14ac:dyDescent="0.25">
      <c r="A3200" t="s">
        <v>4576</v>
      </c>
      <c r="B3200">
        <v>0</v>
      </c>
    </row>
    <row r="3201" spans="1:2" x14ac:dyDescent="0.25">
      <c r="A3201" t="s">
        <v>4577</v>
      </c>
      <c r="B3201">
        <v>1</v>
      </c>
    </row>
    <row r="3202" spans="1:2" x14ac:dyDescent="0.25">
      <c r="A3202" t="s">
        <v>4578</v>
      </c>
      <c r="B3202">
        <v>0</v>
      </c>
    </row>
    <row r="3203" spans="1:2" x14ac:dyDescent="0.25">
      <c r="A3203" t="s">
        <v>4579</v>
      </c>
      <c r="B3203">
        <v>10</v>
      </c>
    </row>
    <row r="3204" spans="1:2" x14ac:dyDescent="0.25">
      <c r="A3204" t="s">
        <v>4580</v>
      </c>
      <c r="B3204">
        <v>8</v>
      </c>
    </row>
    <row r="3205" spans="1:2" x14ac:dyDescent="0.25">
      <c r="A3205" t="s">
        <v>4581</v>
      </c>
      <c r="B3205">
        <v>164</v>
      </c>
    </row>
    <row r="3206" spans="1:2" x14ac:dyDescent="0.25">
      <c r="A3206" t="s">
        <v>4582</v>
      </c>
      <c r="B3206">
        <v>284</v>
      </c>
    </row>
    <row r="3207" spans="1:2" x14ac:dyDescent="0.25">
      <c r="A3207" t="s">
        <v>4583</v>
      </c>
      <c r="B3207">
        <v>52</v>
      </c>
    </row>
    <row r="3208" spans="1:2" x14ac:dyDescent="0.25">
      <c r="A3208" t="s">
        <v>4584</v>
      </c>
      <c r="B3208">
        <v>187</v>
      </c>
    </row>
    <row r="3209" spans="1:2" x14ac:dyDescent="0.25">
      <c r="A3209" t="s">
        <v>4585</v>
      </c>
      <c r="B3209">
        <v>45</v>
      </c>
    </row>
    <row r="3210" spans="1:2" x14ac:dyDescent="0.25">
      <c r="A3210" t="s">
        <v>4586</v>
      </c>
      <c r="B3210">
        <v>284</v>
      </c>
    </row>
    <row r="3211" spans="1:2" x14ac:dyDescent="0.25">
      <c r="A3211" t="s">
        <v>4587</v>
      </c>
      <c r="B3211">
        <v>-999</v>
      </c>
    </row>
    <row r="3212" spans="1:2" x14ac:dyDescent="0.25">
      <c r="A3212" t="s">
        <v>4588</v>
      </c>
      <c r="B3212">
        <v>-999</v>
      </c>
    </row>
    <row r="3213" spans="1:2" x14ac:dyDescent="0.25">
      <c r="A3213" t="s">
        <v>4589</v>
      </c>
      <c r="B3213">
        <v>-999</v>
      </c>
    </row>
    <row r="3214" spans="1:2" x14ac:dyDescent="0.25">
      <c r="A3214" t="s">
        <v>4590</v>
      </c>
      <c r="B3214">
        <v>-999</v>
      </c>
    </row>
    <row r="3215" spans="1:2" x14ac:dyDescent="0.25">
      <c r="A3215" t="s">
        <v>4591</v>
      </c>
      <c r="B3215">
        <v>-999</v>
      </c>
    </row>
    <row r="3216" spans="1:2" x14ac:dyDescent="0.25">
      <c r="A3216" t="s">
        <v>4592</v>
      </c>
      <c r="B3216">
        <v>-999</v>
      </c>
    </row>
    <row r="3217" spans="1:2" x14ac:dyDescent="0.25">
      <c r="A3217" t="s">
        <v>4593</v>
      </c>
      <c r="B3217">
        <v>-999</v>
      </c>
    </row>
    <row r="3218" spans="1:2" x14ac:dyDescent="0.25">
      <c r="A3218" t="s">
        <v>4594</v>
      </c>
      <c r="B3218">
        <v>-999</v>
      </c>
    </row>
    <row r="3219" spans="1:2" x14ac:dyDescent="0.25">
      <c r="A3219" t="s">
        <v>10242</v>
      </c>
      <c r="B3219">
        <v>75</v>
      </c>
    </row>
    <row r="3220" spans="1:2" x14ac:dyDescent="0.25">
      <c r="A3220" t="s">
        <v>10243</v>
      </c>
      <c r="B3220">
        <v>2</v>
      </c>
    </row>
    <row r="3221" spans="1:2" x14ac:dyDescent="0.25">
      <c r="A3221" t="s">
        <v>10244</v>
      </c>
      <c r="B3221">
        <v>348</v>
      </c>
    </row>
    <row r="3222" spans="1:2" x14ac:dyDescent="0.25">
      <c r="A3222" t="s">
        <v>10245</v>
      </c>
      <c r="B3222">
        <v>-999</v>
      </c>
    </row>
    <row r="3223" spans="1:2" x14ac:dyDescent="0.25">
      <c r="A3223" t="s">
        <v>19231</v>
      </c>
      <c r="B3223">
        <v>-999</v>
      </c>
    </row>
    <row r="3224" spans="1:2" x14ac:dyDescent="0.25">
      <c r="A3224" t="s">
        <v>19232</v>
      </c>
      <c r="B3224">
        <v>-999</v>
      </c>
    </row>
    <row r="3225" spans="1:2" x14ac:dyDescent="0.25">
      <c r="A3225" t="s">
        <v>19233</v>
      </c>
      <c r="B3225">
        <v>-999</v>
      </c>
    </row>
    <row r="3226" spans="1:2" x14ac:dyDescent="0.25">
      <c r="A3226" t="s">
        <v>19234</v>
      </c>
      <c r="B3226">
        <v>-999</v>
      </c>
    </row>
    <row r="3227" spans="1:2" x14ac:dyDescent="0.25">
      <c r="A3227" t="s">
        <v>19235</v>
      </c>
      <c r="B3227">
        <v>-999</v>
      </c>
    </row>
    <row r="3228" spans="1:2" x14ac:dyDescent="0.25">
      <c r="A3228" t="s">
        <v>19236</v>
      </c>
      <c r="B3228">
        <v>-999</v>
      </c>
    </row>
    <row r="3229" spans="1:2" x14ac:dyDescent="0.25">
      <c r="A3229" t="s">
        <v>19237</v>
      </c>
      <c r="B3229">
        <v>-999</v>
      </c>
    </row>
    <row r="3230" spans="1:2" x14ac:dyDescent="0.25">
      <c r="A3230" t="s">
        <v>19238</v>
      </c>
      <c r="B3230">
        <v>-999</v>
      </c>
    </row>
    <row r="3231" spans="1:2" x14ac:dyDescent="0.25">
      <c r="A3231" t="s">
        <v>19239</v>
      </c>
      <c r="B3231">
        <v>-999</v>
      </c>
    </row>
    <row r="3232" spans="1:2" x14ac:dyDescent="0.25">
      <c r="A3232" t="s">
        <v>19240</v>
      </c>
      <c r="B3232">
        <v>-999</v>
      </c>
    </row>
    <row r="3233" spans="1:2" x14ac:dyDescent="0.25">
      <c r="A3233" t="s">
        <v>19241</v>
      </c>
      <c r="B3233">
        <v>-999</v>
      </c>
    </row>
    <row r="3234" spans="1:2" x14ac:dyDescent="0.25">
      <c r="A3234" t="s">
        <v>19242</v>
      </c>
      <c r="B3234">
        <v>-999</v>
      </c>
    </row>
    <row r="3235" spans="1:2" x14ac:dyDescent="0.25">
      <c r="A3235" t="s">
        <v>19243</v>
      </c>
      <c r="B3235">
        <v>-999</v>
      </c>
    </row>
    <row r="3236" spans="1:2" x14ac:dyDescent="0.25">
      <c r="A3236" t="s">
        <v>19244</v>
      </c>
      <c r="B3236">
        <v>-999</v>
      </c>
    </row>
    <row r="3237" spans="1:2" x14ac:dyDescent="0.25">
      <c r="A3237" t="s">
        <v>19245</v>
      </c>
      <c r="B3237">
        <v>-999</v>
      </c>
    </row>
    <row r="3238" spans="1:2" x14ac:dyDescent="0.25">
      <c r="A3238" t="s">
        <v>19246</v>
      </c>
      <c r="B3238">
        <v>-999</v>
      </c>
    </row>
    <row r="3239" spans="1:2" x14ac:dyDescent="0.25">
      <c r="A3239" t="s">
        <v>19247</v>
      </c>
      <c r="B3239">
        <v>-999</v>
      </c>
    </row>
    <row r="3240" spans="1:2" x14ac:dyDescent="0.25">
      <c r="A3240" t="s">
        <v>19248</v>
      </c>
      <c r="B3240">
        <v>-999</v>
      </c>
    </row>
    <row r="3241" spans="1:2" x14ac:dyDescent="0.25">
      <c r="A3241" t="s">
        <v>19249</v>
      </c>
      <c r="B3241">
        <v>-999</v>
      </c>
    </row>
    <row r="3242" spans="1:2" x14ac:dyDescent="0.25">
      <c r="A3242" t="s">
        <v>4595</v>
      </c>
      <c r="B3242">
        <v>3325</v>
      </c>
    </row>
    <row r="3243" spans="1:2" x14ac:dyDescent="0.25">
      <c r="A3243" t="s">
        <v>4596</v>
      </c>
      <c r="B3243">
        <v>2015</v>
      </c>
    </row>
    <row r="3244" spans="1:2" x14ac:dyDescent="0.25">
      <c r="A3244" t="s">
        <v>19250</v>
      </c>
      <c r="B3244">
        <v>-999</v>
      </c>
    </row>
    <row r="3245" spans="1:2" x14ac:dyDescent="0.25">
      <c r="A3245" t="s">
        <v>19251</v>
      </c>
      <c r="B3245">
        <v>-999</v>
      </c>
    </row>
    <row r="3246" spans="1:2" x14ac:dyDescent="0.25">
      <c r="A3246" t="s">
        <v>19252</v>
      </c>
      <c r="B3246">
        <v>-999</v>
      </c>
    </row>
    <row r="3247" spans="1:2" x14ac:dyDescent="0.25">
      <c r="A3247" t="s">
        <v>4597</v>
      </c>
      <c r="B3247">
        <v>404</v>
      </c>
    </row>
    <row r="3248" spans="1:2" x14ac:dyDescent="0.25">
      <c r="A3248" t="s">
        <v>4598</v>
      </c>
      <c r="B3248">
        <v>697</v>
      </c>
    </row>
    <row r="3249" spans="1:2" x14ac:dyDescent="0.25">
      <c r="A3249" t="s">
        <v>4599</v>
      </c>
      <c r="B3249">
        <v>56</v>
      </c>
    </row>
    <row r="3250" spans="1:2" x14ac:dyDescent="0.25">
      <c r="A3250" t="s">
        <v>4600</v>
      </c>
      <c r="B3250">
        <v>0</v>
      </c>
    </row>
    <row r="3251" spans="1:2" x14ac:dyDescent="0.25">
      <c r="A3251" t="s">
        <v>4601</v>
      </c>
      <c r="B3251">
        <v>530</v>
      </c>
    </row>
    <row r="3252" spans="1:2" x14ac:dyDescent="0.25">
      <c r="A3252" t="s">
        <v>4602</v>
      </c>
      <c r="B3252">
        <v>4</v>
      </c>
    </row>
    <row r="3253" spans="1:2" x14ac:dyDescent="0.25">
      <c r="A3253" t="s">
        <v>4603</v>
      </c>
      <c r="B3253">
        <v>34</v>
      </c>
    </row>
    <row r="3254" spans="1:2" x14ac:dyDescent="0.25">
      <c r="A3254" t="s">
        <v>4604</v>
      </c>
      <c r="B3254">
        <v>115</v>
      </c>
    </row>
    <row r="3255" spans="1:2" x14ac:dyDescent="0.25">
      <c r="A3255" t="s">
        <v>4605</v>
      </c>
      <c r="B3255">
        <v>4</v>
      </c>
    </row>
    <row r="3256" spans="1:2" x14ac:dyDescent="0.25">
      <c r="A3256" t="s">
        <v>4606</v>
      </c>
      <c r="B3256">
        <v>13</v>
      </c>
    </row>
    <row r="3257" spans="1:2" x14ac:dyDescent="0.25">
      <c r="A3257" t="s">
        <v>4607</v>
      </c>
      <c r="B3257">
        <v>107</v>
      </c>
    </row>
    <row r="3258" spans="1:2" x14ac:dyDescent="0.25">
      <c r="A3258" t="s">
        <v>4608</v>
      </c>
      <c r="B3258">
        <v>1</v>
      </c>
    </row>
    <row r="3259" spans="1:2" x14ac:dyDescent="0.25">
      <c r="A3259" t="s">
        <v>4609</v>
      </c>
      <c r="B3259">
        <v>20</v>
      </c>
    </row>
    <row r="3260" spans="1:2" x14ac:dyDescent="0.25">
      <c r="A3260" t="s">
        <v>4610</v>
      </c>
      <c r="B3260">
        <v>2</v>
      </c>
    </row>
    <row r="3261" spans="1:2" x14ac:dyDescent="0.25">
      <c r="A3261" t="s">
        <v>4611</v>
      </c>
      <c r="B3261">
        <v>213</v>
      </c>
    </row>
    <row r="3262" spans="1:2" x14ac:dyDescent="0.25">
      <c r="A3262" t="s">
        <v>4612</v>
      </c>
      <c r="B3262">
        <v>26</v>
      </c>
    </row>
    <row r="3263" spans="1:2" x14ac:dyDescent="0.25">
      <c r="A3263" t="s">
        <v>4613</v>
      </c>
      <c r="B3263">
        <v>990</v>
      </c>
    </row>
    <row r="3264" spans="1:2" x14ac:dyDescent="0.25">
      <c r="A3264" t="s">
        <v>4614</v>
      </c>
      <c r="B3264">
        <v>109</v>
      </c>
    </row>
    <row r="3265" spans="1:2" x14ac:dyDescent="0.25">
      <c r="A3265" t="s">
        <v>4615</v>
      </c>
      <c r="B3265">
        <v>3325</v>
      </c>
    </row>
    <row r="3266" spans="1:2" x14ac:dyDescent="0.25">
      <c r="A3266" t="s">
        <v>4616</v>
      </c>
      <c r="B3266">
        <v>900</v>
      </c>
    </row>
    <row r="3267" spans="1:2" x14ac:dyDescent="0.25">
      <c r="A3267" t="s">
        <v>4617</v>
      </c>
      <c r="B3267">
        <v>741</v>
      </c>
    </row>
    <row r="3268" spans="1:2" x14ac:dyDescent="0.25">
      <c r="A3268" t="s">
        <v>4618</v>
      </c>
      <c r="B3268">
        <v>119</v>
      </c>
    </row>
    <row r="3269" spans="1:2" x14ac:dyDescent="0.25">
      <c r="A3269" t="s">
        <v>4619</v>
      </c>
      <c r="B3269">
        <v>40</v>
      </c>
    </row>
    <row r="3270" spans="1:2" x14ac:dyDescent="0.25">
      <c r="A3270" t="s">
        <v>4620</v>
      </c>
      <c r="B3270">
        <v>900</v>
      </c>
    </row>
    <row r="3271" spans="1:2" x14ac:dyDescent="0.25">
      <c r="A3271" t="s">
        <v>4621</v>
      </c>
      <c r="B3271">
        <v>-999</v>
      </c>
    </row>
    <row r="3272" spans="1:2" x14ac:dyDescent="0.25">
      <c r="A3272" t="s">
        <v>4622</v>
      </c>
      <c r="B3272">
        <v>-999</v>
      </c>
    </row>
    <row r="3273" spans="1:2" x14ac:dyDescent="0.25">
      <c r="A3273" t="s">
        <v>4623</v>
      </c>
      <c r="B3273">
        <v>900</v>
      </c>
    </row>
    <row r="3274" spans="1:2" x14ac:dyDescent="0.25">
      <c r="A3274" t="s">
        <v>4624</v>
      </c>
      <c r="B3274">
        <v>0</v>
      </c>
    </row>
    <row r="3275" spans="1:2" x14ac:dyDescent="0.25">
      <c r="A3275" t="s">
        <v>4625</v>
      </c>
      <c r="B3275">
        <v>-999</v>
      </c>
    </row>
    <row r="3276" spans="1:2" x14ac:dyDescent="0.25">
      <c r="A3276" t="s">
        <v>4626</v>
      </c>
      <c r="B3276">
        <v>-999</v>
      </c>
    </row>
    <row r="3277" spans="1:2" x14ac:dyDescent="0.25">
      <c r="A3277" t="s">
        <v>4627</v>
      </c>
      <c r="B3277">
        <v>-999</v>
      </c>
    </row>
    <row r="3278" spans="1:2" x14ac:dyDescent="0.25">
      <c r="A3278" t="s">
        <v>4628</v>
      </c>
      <c r="B3278">
        <v>-999</v>
      </c>
    </row>
    <row r="3279" spans="1:2" x14ac:dyDescent="0.25">
      <c r="A3279" t="s">
        <v>4629</v>
      </c>
      <c r="B3279">
        <v>-999</v>
      </c>
    </row>
    <row r="3280" spans="1:2" x14ac:dyDescent="0.25">
      <c r="A3280" t="s">
        <v>4630</v>
      </c>
      <c r="B3280">
        <v>152</v>
      </c>
    </row>
    <row r="3281" spans="1:2" x14ac:dyDescent="0.25">
      <c r="A3281" t="s">
        <v>4631</v>
      </c>
      <c r="B3281">
        <v>16</v>
      </c>
    </row>
    <row r="3282" spans="1:2" x14ac:dyDescent="0.25">
      <c r="A3282" t="s">
        <v>4632</v>
      </c>
      <c r="B3282">
        <v>9</v>
      </c>
    </row>
    <row r="3283" spans="1:2" x14ac:dyDescent="0.25">
      <c r="A3283" t="s">
        <v>4633</v>
      </c>
      <c r="B3283">
        <v>123</v>
      </c>
    </row>
    <row r="3284" spans="1:2" x14ac:dyDescent="0.25">
      <c r="A3284" t="s">
        <v>4634</v>
      </c>
      <c r="B3284">
        <v>4</v>
      </c>
    </row>
    <row r="3285" spans="1:2" x14ac:dyDescent="0.25">
      <c r="A3285" t="s">
        <v>4635</v>
      </c>
      <c r="B3285">
        <v>152</v>
      </c>
    </row>
    <row r="3286" spans="1:2" x14ac:dyDescent="0.25">
      <c r="A3286" t="s">
        <v>4636</v>
      </c>
      <c r="B3286">
        <v>2136</v>
      </c>
    </row>
    <row r="3287" spans="1:2" x14ac:dyDescent="0.25">
      <c r="A3287" t="s">
        <v>4637</v>
      </c>
      <c r="B3287">
        <v>215</v>
      </c>
    </row>
    <row r="3288" spans="1:2" x14ac:dyDescent="0.25">
      <c r="A3288" t="s">
        <v>19253</v>
      </c>
      <c r="B3288">
        <v>-999</v>
      </c>
    </row>
    <row r="3289" spans="1:2" x14ac:dyDescent="0.25">
      <c r="A3289" t="s">
        <v>4638</v>
      </c>
      <c r="B3289">
        <v>-999</v>
      </c>
    </row>
    <row r="3290" spans="1:2" x14ac:dyDescent="0.25">
      <c r="A3290" t="s">
        <v>4639</v>
      </c>
      <c r="B3290">
        <v>-999</v>
      </c>
    </row>
    <row r="3291" spans="1:2" x14ac:dyDescent="0.25">
      <c r="A3291" t="s">
        <v>4640</v>
      </c>
      <c r="B3291">
        <v>-999</v>
      </c>
    </row>
    <row r="3292" spans="1:2" x14ac:dyDescent="0.25">
      <c r="A3292" t="s">
        <v>19254</v>
      </c>
      <c r="B3292">
        <v>-999</v>
      </c>
    </row>
    <row r="3293" spans="1:2" x14ac:dyDescent="0.25">
      <c r="A3293" t="s">
        <v>4641</v>
      </c>
      <c r="B3293">
        <v>0</v>
      </c>
    </row>
    <row r="3294" spans="1:2" x14ac:dyDescent="0.25">
      <c r="A3294" t="s">
        <v>4642</v>
      </c>
      <c r="B3294">
        <v>191</v>
      </c>
    </row>
    <row r="3295" spans="1:2" x14ac:dyDescent="0.25">
      <c r="A3295" t="s">
        <v>4643</v>
      </c>
      <c r="B3295">
        <v>408</v>
      </c>
    </row>
    <row r="3296" spans="1:2" x14ac:dyDescent="0.25">
      <c r="A3296" t="s">
        <v>4644</v>
      </c>
      <c r="B3296">
        <v>2</v>
      </c>
    </row>
    <row r="3297" spans="1:2" x14ac:dyDescent="0.25">
      <c r="A3297" t="s">
        <v>4645</v>
      </c>
      <c r="B3297">
        <v>79</v>
      </c>
    </row>
    <row r="3298" spans="1:2" x14ac:dyDescent="0.25">
      <c r="A3298" t="s">
        <v>19255</v>
      </c>
      <c r="B3298">
        <v>-999</v>
      </c>
    </row>
    <row r="3299" spans="1:2" x14ac:dyDescent="0.25">
      <c r="A3299" t="s">
        <v>19256</v>
      </c>
      <c r="B3299">
        <v>-999</v>
      </c>
    </row>
    <row r="3300" spans="1:2" x14ac:dyDescent="0.25">
      <c r="A3300" t="s">
        <v>4646</v>
      </c>
      <c r="B3300">
        <v>680</v>
      </c>
    </row>
    <row r="3301" spans="1:2" x14ac:dyDescent="0.25">
      <c r="A3301" t="s">
        <v>4647</v>
      </c>
      <c r="B3301">
        <v>1075</v>
      </c>
    </row>
    <row r="3302" spans="1:2" x14ac:dyDescent="0.25">
      <c r="A3302" t="s">
        <v>4648</v>
      </c>
      <c r="B3302">
        <v>252</v>
      </c>
    </row>
    <row r="3303" spans="1:2" x14ac:dyDescent="0.25">
      <c r="A3303" t="s">
        <v>19257</v>
      </c>
      <c r="B3303">
        <v>-999</v>
      </c>
    </row>
    <row r="3304" spans="1:2" x14ac:dyDescent="0.25">
      <c r="A3304" t="s">
        <v>4649</v>
      </c>
      <c r="B3304">
        <v>153</v>
      </c>
    </row>
    <row r="3305" spans="1:2" x14ac:dyDescent="0.25">
      <c r="A3305" t="s">
        <v>4650</v>
      </c>
      <c r="B3305">
        <v>34</v>
      </c>
    </row>
    <row r="3306" spans="1:2" x14ac:dyDescent="0.25">
      <c r="A3306" t="s">
        <v>4651</v>
      </c>
      <c r="B3306">
        <v>788</v>
      </c>
    </row>
    <row r="3307" spans="1:2" x14ac:dyDescent="0.25">
      <c r="A3307" t="s">
        <v>4652</v>
      </c>
      <c r="B3307">
        <v>105</v>
      </c>
    </row>
    <row r="3308" spans="1:2" x14ac:dyDescent="0.25">
      <c r="A3308" t="s">
        <v>4653</v>
      </c>
      <c r="B3308">
        <v>346</v>
      </c>
    </row>
    <row r="3309" spans="1:2" x14ac:dyDescent="0.25">
      <c r="A3309" t="s">
        <v>4654</v>
      </c>
      <c r="B3309">
        <v>1173</v>
      </c>
    </row>
    <row r="3310" spans="1:2" x14ac:dyDescent="0.25">
      <c r="A3310" t="s">
        <v>4655</v>
      </c>
      <c r="B3310">
        <v>4</v>
      </c>
    </row>
    <row r="3311" spans="1:2" x14ac:dyDescent="0.25">
      <c r="A3311" t="s">
        <v>4656</v>
      </c>
      <c r="B3311">
        <v>24</v>
      </c>
    </row>
    <row r="3312" spans="1:2" x14ac:dyDescent="0.25">
      <c r="A3312" t="s">
        <v>4657</v>
      </c>
      <c r="B3312">
        <v>2</v>
      </c>
    </row>
    <row r="3313" spans="1:2" x14ac:dyDescent="0.25">
      <c r="A3313" t="s">
        <v>4658</v>
      </c>
      <c r="B3313">
        <v>0</v>
      </c>
    </row>
    <row r="3314" spans="1:2" x14ac:dyDescent="0.25">
      <c r="A3314" t="s">
        <v>4659</v>
      </c>
      <c r="B3314">
        <v>195</v>
      </c>
    </row>
    <row r="3315" spans="1:2" x14ac:dyDescent="0.25">
      <c r="A3315" t="s">
        <v>4660</v>
      </c>
      <c r="B3315">
        <v>0</v>
      </c>
    </row>
    <row r="3316" spans="1:2" x14ac:dyDescent="0.25">
      <c r="A3316" t="s">
        <v>4661</v>
      </c>
      <c r="B3316">
        <v>0</v>
      </c>
    </row>
    <row r="3317" spans="1:2" x14ac:dyDescent="0.25">
      <c r="A3317" t="s">
        <v>4662</v>
      </c>
      <c r="B3317">
        <v>137</v>
      </c>
    </row>
    <row r="3318" spans="1:2" x14ac:dyDescent="0.25">
      <c r="A3318" t="s">
        <v>4663</v>
      </c>
      <c r="B3318">
        <v>4</v>
      </c>
    </row>
    <row r="3319" spans="1:2" x14ac:dyDescent="0.25">
      <c r="A3319" t="s">
        <v>4664</v>
      </c>
      <c r="B3319">
        <v>10</v>
      </c>
    </row>
    <row r="3320" spans="1:2" x14ac:dyDescent="0.25">
      <c r="A3320" t="s">
        <v>4665</v>
      </c>
      <c r="B3320">
        <v>179</v>
      </c>
    </row>
    <row r="3321" spans="1:2" x14ac:dyDescent="0.25">
      <c r="A3321" t="s">
        <v>4666</v>
      </c>
      <c r="B3321">
        <v>1</v>
      </c>
    </row>
    <row r="3322" spans="1:2" x14ac:dyDescent="0.25">
      <c r="A3322" t="s">
        <v>4667</v>
      </c>
      <c r="B3322">
        <v>47</v>
      </c>
    </row>
    <row r="3323" spans="1:2" x14ac:dyDescent="0.25">
      <c r="A3323" t="s">
        <v>4668</v>
      </c>
      <c r="B3323">
        <v>4</v>
      </c>
    </row>
    <row r="3324" spans="1:2" x14ac:dyDescent="0.25">
      <c r="A3324" t="s">
        <v>4669</v>
      </c>
      <c r="B3324">
        <v>510</v>
      </c>
    </row>
    <row r="3325" spans="1:2" x14ac:dyDescent="0.25">
      <c r="A3325" t="s">
        <v>4670</v>
      </c>
      <c r="B3325">
        <v>3</v>
      </c>
    </row>
    <row r="3326" spans="1:2" x14ac:dyDescent="0.25">
      <c r="A3326" t="s">
        <v>4671</v>
      </c>
      <c r="B3326">
        <v>53</v>
      </c>
    </row>
    <row r="3327" spans="1:2" x14ac:dyDescent="0.25">
      <c r="A3327" t="s">
        <v>4672</v>
      </c>
      <c r="B3327">
        <v>0</v>
      </c>
    </row>
    <row r="3328" spans="1:2" x14ac:dyDescent="0.25">
      <c r="A3328" t="s">
        <v>4673</v>
      </c>
      <c r="B3328">
        <v>1173</v>
      </c>
    </row>
    <row r="3329" spans="1:2" x14ac:dyDescent="0.25">
      <c r="A3329" t="s">
        <v>4674</v>
      </c>
      <c r="B3329">
        <v>4</v>
      </c>
    </row>
    <row r="3330" spans="1:2" x14ac:dyDescent="0.25">
      <c r="A3330" t="s">
        <v>4675</v>
      </c>
      <c r="B3330">
        <v>3</v>
      </c>
    </row>
    <row r="3331" spans="1:2" x14ac:dyDescent="0.25">
      <c r="A3331" t="s">
        <v>4676</v>
      </c>
      <c r="B3331">
        <v>5</v>
      </c>
    </row>
    <row r="3332" spans="1:2" x14ac:dyDescent="0.25">
      <c r="A3332" t="s">
        <v>4677</v>
      </c>
      <c r="B3332">
        <v>2</v>
      </c>
    </row>
    <row r="3333" spans="1:2" x14ac:dyDescent="0.25">
      <c r="A3333" t="s">
        <v>4678</v>
      </c>
      <c r="B3333">
        <v>3</v>
      </c>
    </row>
    <row r="3334" spans="1:2" x14ac:dyDescent="0.25">
      <c r="A3334" t="s">
        <v>4679</v>
      </c>
      <c r="B3334">
        <v>175</v>
      </c>
    </row>
    <row r="3335" spans="1:2" x14ac:dyDescent="0.25">
      <c r="A3335" t="s">
        <v>4680</v>
      </c>
      <c r="B3335">
        <v>212</v>
      </c>
    </row>
    <row r="3336" spans="1:2" x14ac:dyDescent="0.25">
      <c r="A3336" t="s">
        <v>4681</v>
      </c>
      <c r="B3336">
        <v>110</v>
      </c>
    </row>
    <row r="3337" spans="1:2" x14ac:dyDescent="0.25">
      <c r="A3337" t="s">
        <v>4682</v>
      </c>
      <c r="B3337">
        <v>514</v>
      </c>
    </row>
    <row r="3338" spans="1:2" x14ac:dyDescent="0.25">
      <c r="A3338" t="s">
        <v>4683</v>
      </c>
      <c r="B3338">
        <v>6</v>
      </c>
    </row>
    <row r="3339" spans="1:2" x14ac:dyDescent="0.25">
      <c r="A3339" t="s">
        <v>4684</v>
      </c>
      <c r="B3339">
        <v>17</v>
      </c>
    </row>
    <row r="3340" spans="1:2" x14ac:dyDescent="0.25">
      <c r="A3340" t="s">
        <v>4685</v>
      </c>
      <c r="B3340">
        <v>7</v>
      </c>
    </row>
    <row r="3341" spans="1:2" x14ac:dyDescent="0.25">
      <c r="A3341" t="s">
        <v>4686</v>
      </c>
      <c r="B3341">
        <v>4</v>
      </c>
    </row>
    <row r="3342" spans="1:2" x14ac:dyDescent="0.25">
      <c r="A3342" t="s">
        <v>4687</v>
      </c>
      <c r="B3342">
        <v>6</v>
      </c>
    </row>
    <row r="3343" spans="1:2" x14ac:dyDescent="0.25">
      <c r="A3343" t="s">
        <v>4688</v>
      </c>
      <c r="B3343">
        <v>207</v>
      </c>
    </row>
    <row r="3344" spans="1:2" x14ac:dyDescent="0.25">
      <c r="A3344" t="s">
        <v>4689</v>
      </c>
      <c r="B3344">
        <v>221</v>
      </c>
    </row>
    <row r="3345" spans="1:2" x14ac:dyDescent="0.25">
      <c r="A3345" t="s">
        <v>4690</v>
      </c>
      <c r="B3345">
        <v>116</v>
      </c>
    </row>
    <row r="3346" spans="1:2" x14ac:dyDescent="0.25">
      <c r="A3346" t="s">
        <v>4691</v>
      </c>
      <c r="B3346">
        <v>584</v>
      </c>
    </row>
    <row r="3347" spans="1:2" x14ac:dyDescent="0.25">
      <c r="A3347" t="s">
        <v>4692</v>
      </c>
      <c r="B3347">
        <v>6</v>
      </c>
    </row>
    <row r="3348" spans="1:2" x14ac:dyDescent="0.25">
      <c r="A3348" t="s">
        <v>4693</v>
      </c>
      <c r="B3348">
        <v>7</v>
      </c>
    </row>
    <row r="3349" spans="1:2" x14ac:dyDescent="0.25">
      <c r="A3349" t="s">
        <v>4694</v>
      </c>
      <c r="B3349">
        <v>0</v>
      </c>
    </row>
    <row r="3350" spans="1:2" x14ac:dyDescent="0.25">
      <c r="A3350" t="s">
        <v>4695</v>
      </c>
      <c r="B3350">
        <v>0</v>
      </c>
    </row>
    <row r="3351" spans="1:2" x14ac:dyDescent="0.25">
      <c r="A3351" t="s">
        <v>4696</v>
      </c>
      <c r="B3351">
        <v>0</v>
      </c>
    </row>
    <row r="3352" spans="1:2" x14ac:dyDescent="0.25">
      <c r="A3352" t="s">
        <v>4697</v>
      </c>
      <c r="B3352">
        <v>21</v>
      </c>
    </row>
    <row r="3353" spans="1:2" x14ac:dyDescent="0.25">
      <c r="A3353" t="s">
        <v>4698</v>
      </c>
      <c r="B3353">
        <v>25</v>
      </c>
    </row>
    <row r="3354" spans="1:2" x14ac:dyDescent="0.25">
      <c r="A3354" t="s">
        <v>4699</v>
      </c>
      <c r="B3354">
        <v>13</v>
      </c>
    </row>
    <row r="3355" spans="1:2" x14ac:dyDescent="0.25">
      <c r="A3355" t="s">
        <v>4700</v>
      </c>
      <c r="B3355">
        <v>72</v>
      </c>
    </row>
    <row r="3356" spans="1:2" x14ac:dyDescent="0.25">
      <c r="A3356" t="s">
        <v>4701</v>
      </c>
      <c r="B3356">
        <v>15</v>
      </c>
    </row>
    <row r="3357" spans="1:2" x14ac:dyDescent="0.25">
      <c r="A3357" t="s">
        <v>4702</v>
      </c>
      <c r="B3357">
        <v>18</v>
      </c>
    </row>
    <row r="3358" spans="1:2" x14ac:dyDescent="0.25">
      <c r="A3358" t="s">
        <v>4703</v>
      </c>
      <c r="B3358">
        <v>4</v>
      </c>
    </row>
    <row r="3359" spans="1:2" x14ac:dyDescent="0.25">
      <c r="A3359" t="s">
        <v>4704</v>
      </c>
      <c r="B3359">
        <v>3</v>
      </c>
    </row>
    <row r="3360" spans="1:2" x14ac:dyDescent="0.25">
      <c r="A3360" t="s">
        <v>4705</v>
      </c>
      <c r="B3360">
        <v>4</v>
      </c>
    </row>
    <row r="3361" spans="1:2" x14ac:dyDescent="0.25">
      <c r="A3361" t="s">
        <v>4706</v>
      </c>
      <c r="B3361">
        <v>137</v>
      </c>
    </row>
    <row r="3362" spans="1:2" x14ac:dyDescent="0.25">
      <c r="A3362" t="s">
        <v>4707</v>
      </c>
      <c r="B3362">
        <v>222</v>
      </c>
    </row>
    <row r="3363" spans="1:2" x14ac:dyDescent="0.25">
      <c r="A3363" t="s">
        <v>4708</v>
      </c>
      <c r="B3363">
        <v>88</v>
      </c>
    </row>
    <row r="3364" spans="1:2" x14ac:dyDescent="0.25">
      <c r="A3364" t="s">
        <v>4709</v>
      </c>
      <c r="B3364">
        <v>491</v>
      </c>
    </row>
    <row r="3365" spans="1:2" x14ac:dyDescent="0.25">
      <c r="A3365" t="s">
        <v>4710</v>
      </c>
      <c r="B3365">
        <v>2</v>
      </c>
    </row>
    <row r="3366" spans="1:2" x14ac:dyDescent="0.25">
      <c r="A3366" t="s">
        <v>4711</v>
      </c>
      <c r="B3366">
        <v>5</v>
      </c>
    </row>
    <row r="3367" spans="1:2" x14ac:dyDescent="0.25">
      <c r="A3367" t="s">
        <v>4712</v>
      </c>
      <c r="B3367">
        <v>0</v>
      </c>
    </row>
    <row r="3368" spans="1:2" x14ac:dyDescent="0.25">
      <c r="A3368" t="s">
        <v>4713</v>
      </c>
      <c r="B3368">
        <v>2</v>
      </c>
    </row>
    <row r="3369" spans="1:2" x14ac:dyDescent="0.25">
      <c r="A3369" t="s">
        <v>4714</v>
      </c>
      <c r="B3369">
        <v>4</v>
      </c>
    </row>
    <row r="3370" spans="1:2" x14ac:dyDescent="0.25">
      <c r="A3370" t="s">
        <v>4715</v>
      </c>
      <c r="B3370">
        <v>45</v>
      </c>
    </row>
    <row r="3371" spans="1:2" x14ac:dyDescent="0.25">
      <c r="A3371" t="s">
        <v>4716</v>
      </c>
      <c r="B3371">
        <v>63</v>
      </c>
    </row>
    <row r="3372" spans="1:2" x14ac:dyDescent="0.25">
      <c r="A3372" t="s">
        <v>4717</v>
      </c>
      <c r="B3372">
        <v>40</v>
      </c>
    </row>
    <row r="3373" spans="1:2" x14ac:dyDescent="0.25">
      <c r="A3373" t="s">
        <v>4718</v>
      </c>
      <c r="B3373">
        <v>161</v>
      </c>
    </row>
    <row r="3374" spans="1:2" x14ac:dyDescent="0.25">
      <c r="A3374" t="s">
        <v>4719</v>
      </c>
      <c r="B3374">
        <v>33</v>
      </c>
    </row>
    <row r="3375" spans="1:2" x14ac:dyDescent="0.25">
      <c r="A3375" t="s">
        <v>4720</v>
      </c>
      <c r="B3375">
        <v>50</v>
      </c>
    </row>
    <row r="3376" spans="1:2" x14ac:dyDescent="0.25">
      <c r="A3376" t="s">
        <v>4721</v>
      </c>
      <c r="B3376">
        <v>16</v>
      </c>
    </row>
    <row r="3377" spans="1:2" x14ac:dyDescent="0.25">
      <c r="A3377" t="s">
        <v>4722</v>
      </c>
      <c r="B3377">
        <v>11</v>
      </c>
    </row>
    <row r="3378" spans="1:2" x14ac:dyDescent="0.25">
      <c r="A3378" t="s">
        <v>4723</v>
      </c>
      <c r="B3378">
        <v>17</v>
      </c>
    </row>
    <row r="3379" spans="1:2" x14ac:dyDescent="0.25">
      <c r="A3379" t="s">
        <v>4724</v>
      </c>
      <c r="B3379">
        <v>585</v>
      </c>
    </row>
    <row r="3380" spans="1:2" x14ac:dyDescent="0.25">
      <c r="A3380" t="s">
        <v>4725</v>
      </c>
      <c r="B3380">
        <v>743</v>
      </c>
    </row>
    <row r="3381" spans="1:2" x14ac:dyDescent="0.25">
      <c r="A3381" t="s">
        <v>4726</v>
      </c>
      <c r="B3381">
        <v>367</v>
      </c>
    </row>
    <row r="3382" spans="1:2" x14ac:dyDescent="0.25">
      <c r="A3382" t="s">
        <v>4727</v>
      </c>
      <c r="B3382">
        <v>1822</v>
      </c>
    </row>
    <row r="3383" spans="1:2" x14ac:dyDescent="0.25">
      <c r="A3383" t="s">
        <v>4728</v>
      </c>
      <c r="B3383">
        <v>697</v>
      </c>
    </row>
    <row r="3384" spans="1:2" x14ac:dyDescent="0.25">
      <c r="A3384" t="s">
        <v>4729</v>
      </c>
      <c r="B3384">
        <v>2</v>
      </c>
    </row>
    <row r="3385" spans="1:2" x14ac:dyDescent="0.25">
      <c r="A3385" t="s">
        <v>4730</v>
      </c>
      <c r="B3385">
        <v>1</v>
      </c>
    </row>
    <row r="3386" spans="1:2" x14ac:dyDescent="0.25">
      <c r="A3386" t="s">
        <v>4731</v>
      </c>
      <c r="B3386">
        <v>2</v>
      </c>
    </row>
    <row r="3387" spans="1:2" x14ac:dyDescent="0.25">
      <c r="A3387" t="s">
        <v>4732</v>
      </c>
      <c r="B3387">
        <v>4</v>
      </c>
    </row>
    <row r="3388" spans="1:2" x14ac:dyDescent="0.25">
      <c r="A3388" t="s">
        <v>4733</v>
      </c>
      <c r="B3388">
        <v>454</v>
      </c>
    </row>
    <row r="3389" spans="1:2" x14ac:dyDescent="0.25">
      <c r="A3389" t="s">
        <v>4734</v>
      </c>
      <c r="B3389">
        <v>13</v>
      </c>
    </row>
    <row r="3390" spans="1:2" x14ac:dyDescent="0.25">
      <c r="A3390" t="s">
        <v>4735</v>
      </c>
      <c r="B3390">
        <v>1173</v>
      </c>
    </row>
    <row r="3391" spans="1:2" x14ac:dyDescent="0.25">
      <c r="A3391" t="s">
        <v>4736</v>
      </c>
      <c r="B3391">
        <v>738</v>
      </c>
    </row>
    <row r="3392" spans="1:2" x14ac:dyDescent="0.25">
      <c r="A3392" t="s">
        <v>4737</v>
      </c>
      <c r="B3392">
        <v>465</v>
      </c>
    </row>
    <row r="3393" spans="1:2" x14ac:dyDescent="0.25">
      <c r="A3393" t="s">
        <v>19258</v>
      </c>
      <c r="B3393">
        <v>-999</v>
      </c>
    </row>
    <row r="3394" spans="1:2" x14ac:dyDescent="0.25">
      <c r="A3394" t="s">
        <v>19259</v>
      </c>
      <c r="B3394">
        <v>-999</v>
      </c>
    </row>
    <row r="3395" spans="1:2" x14ac:dyDescent="0.25">
      <c r="A3395" t="s">
        <v>19260</v>
      </c>
      <c r="B3395">
        <v>-999</v>
      </c>
    </row>
    <row r="3396" spans="1:2" x14ac:dyDescent="0.25">
      <c r="A3396" t="s">
        <v>19261</v>
      </c>
      <c r="B3396">
        <v>-999</v>
      </c>
    </row>
    <row r="3397" spans="1:2" x14ac:dyDescent="0.25">
      <c r="A3397" t="s">
        <v>19262</v>
      </c>
      <c r="B3397">
        <v>-999</v>
      </c>
    </row>
    <row r="3398" spans="1:2" x14ac:dyDescent="0.25">
      <c r="A3398" t="s">
        <v>19263</v>
      </c>
      <c r="B3398">
        <v>-999</v>
      </c>
    </row>
    <row r="3399" spans="1:2" x14ac:dyDescent="0.25">
      <c r="A3399" t="s">
        <v>19264</v>
      </c>
      <c r="B3399">
        <v>-999</v>
      </c>
    </row>
    <row r="3400" spans="1:2" x14ac:dyDescent="0.25">
      <c r="A3400" t="s">
        <v>19265</v>
      </c>
      <c r="B3400">
        <v>-999</v>
      </c>
    </row>
    <row r="3401" spans="1:2" x14ac:dyDescent="0.25">
      <c r="A3401" t="s">
        <v>4738</v>
      </c>
      <c r="B3401">
        <v>191</v>
      </c>
    </row>
    <row r="3402" spans="1:2" x14ac:dyDescent="0.25">
      <c r="A3402" t="s">
        <v>4739</v>
      </c>
      <c r="B3402">
        <v>100</v>
      </c>
    </row>
    <row r="3403" spans="1:2" x14ac:dyDescent="0.25">
      <c r="A3403" t="s">
        <v>4740</v>
      </c>
      <c r="B3403">
        <v>96</v>
      </c>
    </row>
    <row r="3404" spans="1:2" x14ac:dyDescent="0.25">
      <c r="A3404" t="s">
        <v>4741</v>
      </c>
      <c r="B3404">
        <v>269</v>
      </c>
    </row>
    <row r="3405" spans="1:2" x14ac:dyDescent="0.25">
      <c r="A3405" t="s">
        <v>4742</v>
      </c>
      <c r="B3405">
        <v>0</v>
      </c>
    </row>
    <row r="3406" spans="1:2" x14ac:dyDescent="0.25">
      <c r="A3406" t="s">
        <v>4743</v>
      </c>
      <c r="B3406">
        <v>23</v>
      </c>
    </row>
    <row r="3407" spans="1:2" x14ac:dyDescent="0.25">
      <c r="A3407" t="s">
        <v>4744</v>
      </c>
      <c r="B3407">
        <v>4</v>
      </c>
    </row>
    <row r="3408" spans="1:2" x14ac:dyDescent="0.25">
      <c r="A3408" t="s">
        <v>4745</v>
      </c>
      <c r="B3408">
        <v>0</v>
      </c>
    </row>
    <row r="3409" spans="1:2" x14ac:dyDescent="0.25">
      <c r="A3409" t="s">
        <v>4746</v>
      </c>
      <c r="B3409">
        <v>438</v>
      </c>
    </row>
    <row r="3410" spans="1:2" x14ac:dyDescent="0.25">
      <c r="A3410" t="s">
        <v>4747</v>
      </c>
      <c r="B3410">
        <v>91</v>
      </c>
    </row>
    <row r="3411" spans="1:2" x14ac:dyDescent="0.25">
      <c r="A3411" t="s">
        <v>4748</v>
      </c>
      <c r="B3411">
        <v>1212</v>
      </c>
    </row>
    <row r="3412" spans="1:2" x14ac:dyDescent="0.25">
      <c r="A3412" t="s">
        <v>4749</v>
      </c>
      <c r="B3412">
        <v>376</v>
      </c>
    </row>
    <row r="3413" spans="1:2" x14ac:dyDescent="0.25">
      <c r="A3413" t="s">
        <v>4750</v>
      </c>
      <c r="B3413">
        <v>163</v>
      </c>
    </row>
    <row r="3414" spans="1:2" x14ac:dyDescent="0.25">
      <c r="A3414" t="s">
        <v>4751</v>
      </c>
      <c r="B3414">
        <v>163</v>
      </c>
    </row>
    <row r="3415" spans="1:2" x14ac:dyDescent="0.25">
      <c r="A3415" t="s">
        <v>4752</v>
      </c>
      <c r="B3415">
        <v>36</v>
      </c>
    </row>
    <row r="3416" spans="1:2" x14ac:dyDescent="0.25">
      <c r="A3416" t="s">
        <v>4753</v>
      </c>
      <c r="B3416">
        <v>738</v>
      </c>
    </row>
    <row r="3417" spans="1:2" x14ac:dyDescent="0.25">
      <c r="A3417" t="s">
        <v>4754</v>
      </c>
      <c r="B3417">
        <v>216</v>
      </c>
    </row>
    <row r="3418" spans="1:2" x14ac:dyDescent="0.25">
      <c r="A3418" t="s">
        <v>4755</v>
      </c>
      <c r="B3418">
        <v>9</v>
      </c>
    </row>
    <row r="3419" spans="1:2" x14ac:dyDescent="0.25">
      <c r="A3419" t="s">
        <v>4756</v>
      </c>
      <c r="B3419">
        <v>25</v>
      </c>
    </row>
    <row r="3420" spans="1:2" x14ac:dyDescent="0.25">
      <c r="A3420" t="s">
        <v>19266</v>
      </c>
      <c r="B3420">
        <v>-999</v>
      </c>
    </row>
    <row r="3421" spans="1:2" x14ac:dyDescent="0.25">
      <c r="A3421" t="s">
        <v>4757</v>
      </c>
      <c r="B3421">
        <v>13</v>
      </c>
    </row>
    <row r="3422" spans="1:2" x14ac:dyDescent="0.25">
      <c r="A3422" t="s">
        <v>4758</v>
      </c>
      <c r="B3422">
        <v>2</v>
      </c>
    </row>
    <row r="3423" spans="1:2" x14ac:dyDescent="0.25">
      <c r="A3423" t="s">
        <v>4759</v>
      </c>
      <c r="B3423">
        <v>15</v>
      </c>
    </row>
    <row r="3424" spans="1:2" x14ac:dyDescent="0.25">
      <c r="A3424" t="s">
        <v>4760</v>
      </c>
      <c r="B3424">
        <v>408</v>
      </c>
    </row>
    <row r="3425" spans="1:2" x14ac:dyDescent="0.25">
      <c r="A3425" t="s">
        <v>4761</v>
      </c>
      <c r="B3425">
        <v>2167</v>
      </c>
    </row>
    <row r="3426" spans="1:2" x14ac:dyDescent="0.25">
      <c r="A3426" t="s">
        <v>4762</v>
      </c>
      <c r="B3426">
        <v>1</v>
      </c>
    </row>
    <row r="3427" spans="1:2" x14ac:dyDescent="0.25">
      <c r="A3427" t="s">
        <v>4763</v>
      </c>
      <c r="B3427">
        <v>0</v>
      </c>
    </row>
    <row r="3428" spans="1:2" x14ac:dyDescent="0.25">
      <c r="A3428" t="s">
        <v>4764</v>
      </c>
      <c r="B3428">
        <v>0</v>
      </c>
    </row>
    <row r="3429" spans="1:2" x14ac:dyDescent="0.25">
      <c r="A3429" t="s">
        <v>4765</v>
      </c>
      <c r="B3429">
        <v>0</v>
      </c>
    </row>
    <row r="3430" spans="1:2" x14ac:dyDescent="0.25">
      <c r="A3430" t="s">
        <v>4766</v>
      </c>
      <c r="B3430">
        <v>0</v>
      </c>
    </row>
    <row r="3431" spans="1:2" x14ac:dyDescent="0.25">
      <c r="A3431" t="s">
        <v>4767</v>
      </c>
      <c r="B3431">
        <v>0</v>
      </c>
    </row>
    <row r="3432" spans="1:2" x14ac:dyDescent="0.25">
      <c r="A3432" t="s">
        <v>4768</v>
      </c>
      <c r="B3432">
        <v>3</v>
      </c>
    </row>
    <row r="3433" spans="1:2" x14ac:dyDescent="0.25">
      <c r="A3433" t="s">
        <v>4769</v>
      </c>
      <c r="B3433">
        <v>13</v>
      </c>
    </row>
    <row r="3434" spans="1:2" x14ac:dyDescent="0.25">
      <c r="A3434" t="s">
        <v>4770</v>
      </c>
      <c r="B3434">
        <v>0</v>
      </c>
    </row>
    <row r="3435" spans="1:2" x14ac:dyDescent="0.25">
      <c r="A3435" t="s">
        <v>4771</v>
      </c>
      <c r="B3435">
        <v>7</v>
      </c>
    </row>
    <row r="3436" spans="1:2" x14ac:dyDescent="0.25">
      <c r="A3436" t="s">
        <v>4772</v>
      </c>
      <c r="B3436">
        <v>6</v>
      </c>
    </row>
    <row r="3437" spans="1:2" x14ac:dyDescent="0.25">
      <c r="A3437" t="s">
        <v>4773</v>
      </c>
      <c r="B3437">
        <v>0</v>
      </c>
    </row>
    <row r="3438" spans="1:2" x14ac:dyDescent="0.25">
      <c r="A3438" t="s">
        <v>4774</v>
      </c>
      <c r="B3438">
        <v>4</v>
      </c>
    </row>
    <row r="3439" spans="1:2" x14ac:dyDescent="0.25">
      <c r="A3439" t="s">
        <v>4775</v>
      </c>
      <c r="B3439">
        <v>0</v>
      </c>
    </row>
    <row r="3440" spans="1:2" x14ac:dyDescent="0.25">
      <c r="A3440" t="s">
        <v>4776</v>
      </c>
      <c r="B3440">
        <v>0</v>
      </c>
    </row>
    <row r="3441" spans="1:2" x14ac:dyDescent="0.25">
      <c r="A3441" t="s">
        <v>4777</v>
      </c>
      <c r="B3441">
        <v>1</v>
      </c>
    </row>
    <row r="3442" spans="1:2" x14ac:dyDescent="0.25">
      <c r="A3442" t="s">
        <v>4778</v>
      </c>
      <c r="B3442">
        <v>35</v>
      </c>
    </row>
    <row r="3443" spans="1:2" x14ac:dyDescent="0.25">
      <c r="A3443" t="s">
        <v>4779</v>
      </c>
      <c r="B3443">
        <v>34</v>
      </c>
    </row>
    <row r="3444" spans="1:2" x14ac:dyDescent="0.25">
      <c r="A3444" t="s">
        <v>4780</v>
      </c>
      <c r="B3444">
        <v>1</v>
      </c>
    </row>
    <row r="3445" spans="1:2" x14ac:dyDescent="0.25">
      <c r="A3445" t="s">
        <v>4781</v>
      </c>
      <c r="B3445">
        <v>0</v>
      </c>
    </row>
    <row r="3446" spans="1:2" x14ac:dyDescent="0.25">
      <c r="A3446" t="s">
        <v>4782</v>
      </c>
      <c r="B3446">
        <v>0</v>
      </c>
    </row>
    <row r="3447" spans="1:2" x14ac:dyDescent="0.25">
      <c r="A3447" t="s">
        <v>4783</v>
      </c>
      <c r="B3447">
        <v>0</v>
      </c>
    </row>
    <row r="3448" spans="1:2" x14ac:dyDescent="0.25">
      <c r="A3448" t="s">
        <v>4784</v>
      </c>
      <c r="B3448">
        <v>0</v>
      </c>
    </row>
    <row r="3449" spans="1:2" x14ac:dyDescent="0.25">
      <c r="A3449" t="s">
        <v>4785</v>
      </c>
      <c r="B3449">
        <v>0</v>
      </c>
    </row>
    <row r="3450" spans="1:2" x14ac:dyDescent="0.25">
      <c r="A3450" t="s">
        <v>4786</v>
      </c>
      <c r="B3450">
        <v>13</v>
      </c>
    </row>
    <row r="3451" spans="1:2" x14ac:dyDescent="0.25">
      <c r="A3451" t="s">
        <v>4787</v>
      </c>
      <c r="B3451">
        <v>19</v>
      </c>
    </row>
    <row r="3452" spans="1:2" x14ac:dyDescent="0.25">
      <c r="A3452" t="s">
        <v>4788</v>
      </c>
      <c r="B3452">
        <v>0</v>
      </c>
    </row>
    <row r="3453" spans="1:2" x14ac:dyDescent="0.25">
      <c r="A3453" t="s">
        <v>4789</v>
      </c>
      <c r="B3453">
        <v>9</v>
      </c>
    </row>
    <row r="3454" spans="1:2" x14ac:dyDescent="0.25">
      <c r="A3454" t="s">
        <v>4790</v>
      </c>
      <c r="B3454">
        <v>22</v>
      </c>
    </row>
    <row r="3455" spans="1:2" x14ac:dyDescent="0.25">
      <c r="A3455" t="s">
        <v>4791</v>
      </c>
      <c r="B3455">
        <v>1</v>
      </c>
    </row>
    <row r="3456" spans="1:2" x14ac:dyDescent="0.25">
      <c r="A3456" t="s">
        <v>4792</v>
      </c>
      <c r="B3456">
        <v>9</v>
      </c>
    </row>
    <row r="3457" spans="1:2" x14ac:dyDescent="0.25">
      <c r="A3457" t="s">
        <v>4793</v>
      </c>
      <c r="B3457">
        <v>0</v>
      </c>
    </row>
    <row r="3458" spans="1:2" x14ac:dyDescent="0.25">
      <c r="A3458" t="s">
        <v>4794</v>
      </c>
      <c r="B3458">
        <v>0</v>
      </c>
    </row>
    <row r="3459" spans="1:2" x14ac:dyDescent="0.25">
      <c r="A3459" t="s">
        <v>4795</v>
      </c>
      <c r="B3459">
        <v>2</v>
      </c>
    </row>
    <row r="3460" spans="1:2" x14ac:dyDescent="0.25">
      <c r="A3460" t="s">
        <v>4796</v>
      </c>
      <c r="B3460">
        <v>76</v>
      </c>
    </row>
    <row r="3461" spans="1:2" x14ac:dyDescent="0.25">
      <c r="A3461" t="s">
        <v>4797</v>
      </c>
      <c r="B3461">
        <v>74</v>
      </c>
    </row>
    <row r="3462" spans="1:2" x14ac:dyDescent="0.25">
      <c r="A3462" t="s">
        <v>4798</v>
      </c>
      <c r="B3462">
        <v>9</v>
      </c>
    </row>
    <row r="3463" spans="1:2" x14ac:dyDescent="0.25">
      <c r="A3463" t="s">
        <v>4799</v>
      </c>
      <c r="B3463">
        <v>0</v>
      </c>
    </row>
    <row r="3464" spans="1:2" x14ac:dyDescent="0.25">
      <c r="A3464" t="s">
        <v>4800</v>
      </c>
      <c r="B3464">
        <v>1</v>
      </c>
    </row>
    <row r="3465" spans="1:2" x14ac:dyDescent="0.25">
      <c r="A3465" t="s">
        <v>4801</v>
      </c>
      <c r="B3465">
        <v>0</v>
      </c>
    </row>
    <row r="3466" spans="1:2" x14ac:dyDescent="0.25">
      <c r="A3466" t="s">
        <v>4802</v>
      </c>
      <c r="B3466">
        <v>0</v>
      </c>
    </row>
    <row r="3467" spans="1:2" x14ac:dyDescent="0.25">
      <c r="A3467" t="s">
        <v>4803</v>
      </c>
      <c r="B3467">
        <v>0</v>
      </c>
    </row>
    <row r="3468" spans="1:2" x14ac:dyDescent="0.25">
      <c r="A3468" t="s">
        <v>4804</v>
      </c>
      <c r="B3468">
        <v>16</v>
      </c>
    </row>
    <row r="3469" spans="1:2" x14ac:dyDescent="0.25">
      <c r="A3469" t="s">
        <v>4805</v>
      </c>
      <c r="B3469">
        <v>24</v>
      </c>
    </row>
    <row r="3470" spans="1:2" x14ac:dyDescent="0.25">
      <c r="A3470" t="s">
        <v>4806</v>
      </c>
      <c r="B3470">
        <v>0</v>
      </c>
    </row>
    <row r="3471" spans="1:2" x14ac:dyDescent="0.25">
      <c r="A3471" t="s">
        <v>4807</v>
      </c>
      <c r="B3471">
        <v>4</v>
      </c>
    </row>
    <row r="3472" spans="1:2" x14ac:dyDescent="0.25">
      <c r="A3472" t="s">
        <v>4808</v>
      </c>
      <c r="B3472">
        <v>13</v>
      </c>
    </row>
    <row r="3473" spans="1:2" x14ac:dyDescent="0.25">
      <c r="A3473" t="s">
        <v>4809</v>
      </c>
      <c r="B3473">
        <v>1</v>
      </c>
    </row>
    <row r="3474" spans="1:2" x14ac:dyDescent="0.25">
      <c r="A3474" t="s">
        <v>4810</v>
      </c>
      <c r="B3474">
        <v>21</v>
      </c>
    </row>
    <row r="3475" spans="1:2" x14ac:dyDescent="0.25">
      <c r="A3475" t="s">
        <v>4811</v>
      </c>
      <c r="B3475">
        <v>0</v>
      </c>
    </row>
    <row r="3476" spans="1:2" x14ac:dyDescent="0.25">
      <c r="A3476" t="s">
        <v>4812</v>
      </c>
      <c r="B3476">
        <v>0</v>
      </c>
    </row>
    <row r="3477" spans="1:2" x14ac:dyDescent="0.25">
      <c r="A3477" t="s">
        <v>4813</v>
      </c>
      <c r="B3477">
        <v>5</v>
      </c>
    </row>
    <row r="3478" spans="1:2" x14ac:dyDescent="0.25">
      <c r="A3478" t="s">
        <v>4814</v>
      </c>
      <c r="B3478">
        <v>94</v>
      </c>
    </row>
    <row r="3479" spans="1:2" x14ac:dyDescent="0.25">
      <c r="A3479" t="s">
        <v>4815</v>
      </c>
      <c r="B3479">
        <v>86</v>
      </c>
    </row>
    <row r="3480" spans="1:2" x14ac:dyDescent="0.25">
      <c r="A3480" t="s">
        <v>4816</v>
      </c>
      <c r="B3480">
        <v>6</v>
      </c>
    </row>
    <row r="3481" spans="1:2" x14ac:dyDescent="0.25">
      <c r="A3481" t="s">
        <v>4817</v>
      </c>
      <c r="B3481">
        <v>0</v>
      </c>
    </row>
    <row r="3482" spans="1:2" x14ac:dyDescent="0.25">
      <c r="A3482" t="s">
        <v>4818</v>
      </c>
      <c r="B3482">
        <v>0</v>
      </c>
    </row>
    <row r="3483" spans="1:2" x14ac:dyDescent="0.25">
      <c r="A3483" t="s">
        <v>4819</v>
      </c>
      <c r="B3483">
        <v>0</v>
      </c>
    </row>
    <row r="3484" spans="1:2" x14ac:dyDescent="0.25">
      <c r="A3484" t="s">
        <v>4820</v>
      </c>
      <c r="B3484">
        <v>0</v>
      </c>
    </row>
    <row r="3485" spans="1:2" x14ac:dyDescent="0.25">
      <c r="A3485" t="s">
        <v>4821</v>
      </c>
      <c r="B3485">
        <v>0</v>
      </c>
    </row>
    <row r="3486" spans="1:2" x14ac:dyDescent="0.25">
      <c r="A3486" t="s">
        <v>4822</v>
      </c>
      <c r="B3486">
        <v>7</v>
      </c>
    </row>
    <row r="3487" spans="1:2" x14ac:dyDescent="0.25">
      <c r="A3487" t="s">
        <v>4823</v>
      </c>
      <c r="B3487">
        <v>19</v>
      </c>
    </row>
    <row r="3488" spans="1:2" x14ac:dyDescent="0.25">
      <c r="A3488" t="s">
        <v>4824</v>
      </c>
      <c r="B3488">
        <v>0</v>
      </c>
    </row>
    <row r="3489" spans="1:2" x14ac:dyDescent="0.25">
      <c r="A3489" t="s">
        <v>4825</v>
      </c>
      <c r="B3489">
        <v>2</v>
      </c>
    </row>
    <row r="3490" spans="1:2" x14ac:dyDescent="0.25">
      <c r="A3490" t="s">
        <v>4826</v>
      </c>
      <c r="B3490">
        <v>10</v>
      </c>
    </row>
    <row r="3491" spans="1:2" x14ac:dyDescent="0.25">
      <c r="A3491" t="s">
        <v>4827</v>
      </c>
      <c r="B3491">
        <v>0</v>
      </c>
    </row>
    <row r="3492" spans="1:2" x14ac:dyDescent="0.25">
      <c r="A3492" t="s">
        <v>4828</v>
      </c>
      <c r="B3492">
        <v>50</v>
      </c>
    </row>
    <row r="3493" spans="1:2" x14ac:dyDescent="0.25">
      <c r="A3493" t="s">
        <v>4829</v>
      </c>
      <c r="B3493">
        <v>0</v>
      </c>
    </row>
    <row r="3494" spans="1:2" x14ac:dyDescent="0.25">
      <c r="A3494" t="s">
        <v>4830</v>
      </c>
      <c r="B3494">
        <v>0</v>
      </c>
    </row>
    <row r="3495" spans="1:2" x14ac:dyDescent="0.25">
      <c r="A3495" t="s">
        <v>4831</v>
      </c>
      <c r="B3495">
        <v>9</v>
      </c>
    </row>
    <row r="3496" spans="1:2" x14ac:dyDescent="0.25">
      <c r="A3496" t="s">
        <v>4832</v>
      </c>
      <c r="B3496">
        <v>103</v>
      </c>
    </row>
    <row r="3497" spans="1:2" x14ac:dyDescent="0.25">
      <c r="A3497" t="s">
        <v>4833</v>
      </c>
      <c r="B3497">
        <v>92</v>
      </c>
    </row>
    <row r="3498" spans="1:2" x14ac:dyDescent="0.25">
      <c r="A3498" t="s">
        <v>4834</v>
      </c>
      <c r="B3498">
        <v>20</v>
      </c>
    </row>
    <row r="3499" spans="1:2" x14ac:dyDescent="0.25">
      <c r="A3499" t="s">
        <v>4835</v>
      </c>
      <c r="B3499">
        <v>0</v>
      </c>
    </row>
    <row r="3500" spans="1:2" x14ac:dyDescent="0.25">
      <c r="A3500" t="s">
        <v>4836</v>
      </c>
      <c r="B3500">
        <v>1</v>
      </c>
    </row>
    <row r="3501" spans="1:2" x14ac:dyDescent="0.25">
      <c r="A3501" t="s">
        <v>4837</v>
      </c>
      <c r="B3501">
        <v>0</v>
      </c>
    </row>
    <row r="3502" spans="1:2" x14ac:dyDescent="0.25">
      <c r="A3502" t="s">
        <v>4838</v>
      </c>
      <c r="B3502">
        <v>0</v>
      </c>
    </row>
    <row r="3503" spans="1:2" x14ac:dyDescent="0.25">
      <c r="A3503" t="s">
        <v>4839</v>
      </c>
      <c r="B3503">
        <v>0</v>
      </c>
    </row>
    <row r="3504" spans="1:2" x14ac:dyDescent="0.25">
      <c r="A3504" t="s">
        <v>4840</v>
      </c>
      <c r="B3504">
        <v>12</v>
      </c>
    </row>
    <row r="3505" spans="1:2" x14ac:dyDescent="0.25">
      <c r="A3505" t="s">
        <v>4841</v>
      </c>
      <c r="B3505">
        <v>26</v>
      </c>
    </row>
    <row r="3506" spans="1:2" x14ac:dyDescent="0.25">
      <c r="A3506" t="s">
        <v>4842</v>
      </c>
      <c r="B3506">
        <v>0</v>
      </c>
    </row>
    <row r="3507" spans="1:2" x14ac:dyDescent="0.25">
      <c r="A3507" t="s">
        <v>4843</v>
      </c>
      <c r="B3507">
        <v>0</v>
      </c>
    </row>
    <row r="3508" spans="1:2" x14ac:dyDescent="0.25">
      <c r="A3508" t="s">
        <v>4844</v>
      </c>
      <c r="B3508">
        <v>23</v>
      </c>
    </row>
    <row r="3509" spans="1:2" x14ac:dyDescent="0.25">
      <c r="A3509" t="s">
        <v>4845</v>
      </c>
      <c r="B3509">
        <v>2</v>
      </c>
    </row>
    <row r="3510" spans="1:2" x14ac:dyDescent="0.25">
      <c r="A3510" t="s">
        <v>4846</v>
      </c>
      <c r="B3510">
        <v>118</v>
      </c>
    </row>
    <row r="3511" spans="1:2" x14ac:dyDescent="0.25">
      <c r="A3511" t="s">
        <v>4847</v>
      </c>
      <c r="B3511">
        <v>0</v>
      </c>
    </row>
    <row r="3512" spans="1:2" x14ac:dyDescent="0.25">
      <c r="A3512" t="s">
        <v>4848</v>
      </c>
      <c r="B3512">
        <v>0</v>
      </c>
    </row>
    <row r="3513" spans="1:2" x14ac:dyDescent="0.25">
      <c r="A3513" t="s">
        <v>4849</v>
      </c>
      <c r="B3513">
        <v>9</v>
      </c>
    </row>
    <row r="3514" spans="1:2" x14ac:dyDescent="0.25">
      <c r="A3514" t="s">
        <v>4850</v>
      </c>
      <c r="B3514">
        <v>211</v>
      </c>
    </row>
    <row r="3515" spans="1:2" x14ac:dyDescent="0.25">
      <c r="A3515" t="s">
        <v>4851</v>
      </c>
      <c r="B3515">
        <v>196</v>
      </c>
    </row>
    <row r="3516" spans="1:2" x14ac:dyDescent="0.25">
      <c r="A3516" t="s">
        <v>4852</v>
      </c>
      <c r="B3516">
        <v>66</v>
      </c>
    </row>
    <row r="3517" spans="1:2" x14ac:dyDescent="0.25">
      <c r="A3517" t="s">
        <v>4853</v>
      </c>
      <c r="B3517">
        <v>2</v>
      </c>
    </row>
    <row r="3518" spans="1:2" x14ac:dyDescent="0.25">
      <c r="A3518" t="s">
        <v>4854</v>
      </c>
      <c r="B3518">
        <v>3</v>
      </c>
    </row>
    <row r="3519" spans="1:2" x14ac:dyDescent="0.25">
      <c r="A3519" t="s">
        <v>4855</v>
      </c>
      <c r="B3519">
        <v>0</v>
      </c>
    </row>
    <row r="3520" spans="1:2" x14ac:dyDescent="0.25">
      <c r="A3520" t="s">
        <v>4856</v>
      </c>
      <c r="B3520">
        <v>0</v>
      </c>
    </row>
    <row r="3521" spans="1:2" x14ac:dyDescent="0.25">
      <c r="A3521" t="s">
        <v>4857</v>
      </c>
      <c r="B3521">
        <v>0</v>
      </c>
    </row>
    <row r="3522" spans="1:2" x14ac:dyDescent="0.25">
      <c r="A3522" t="s">
        <v>4858</v>
      </c>
      <c r="B3522">
        <v>23</v>
      </c>
    </row>
    <row r="3523" spans="1:2" x14ac:dyDescent="0.25">
      <c r="A3523" t="s">
        <v>4859</v>
      </c>
      <c r="B3523">
        <v>7</v>
      </c>
    </row>
    <row r="3524" spans="1:2" x14ac:dyDescent="0.25">
      <c r="A3524" t="s">
        <v>4860</v>
      </c>
      <c r="B3524">
        <v>0</v>
      </c>
    </row>
    <row r="3525" spans="1:2" x14ac:dyDescent="0.25">
      <c r="A3525" t="s">
        <v>4861</v>
      </c>
      <c r="B3525">
        <v>2</v>
      </c>
    </row>
    <row r="3526" spans="1:2" x14ac:dyDescent="0.25">
      <c r="A3526" t="s">
        <v>4862</v>
      </c>
      <c r="B3526">
        <v>42</v>
      </c>
    </row>
    <row r="3527" spans="1:2" x14ac:dyDescent="0.25">
      <c r="A3527" t="s">
        <v>4863</v>
      </c>
      <c r="B3527">
        <v>10</v>
      </c>
    </row>
    <row r="3528" spans="1:2" x14ac:dyDescent="0.25">
      <c r="A3528" t="s">
        <v>4864</v>
      </c>
      <c r="B3528">
        <v>382</v>
      </c>
    </row>
    <row r="3529" spans="1:2" x14ac:dyDescent="0.25">
      <c r="A3529" t="s">
        <v>4865</v>
      </c>
      <c r="B3529">
        <v>0</v>
      </c>
    </row>
    <row r="3530" spans="1:2" x14ac:dyDescent="0.25">
      <c r="A3530" t="s">
        <v>4866</v>
      </c>
      <c r="B3530">
        <v>0</v>
      </c>
    </row>
    <row r="3531" spans="1:2" x14ac:dyDescent="0.25">
      <c r="A3531" t="s">
        <v>4867</v>
      </c>
      <c r="B3531">
        <v>8</v>
      </c>
    </row>
    <row r="3532" spans="1:2" x14ac:dyDescent="0.25">
      <c r="A3532" t="s">
        <v>4868</v>
      </c>
      <c r="B3532">
        <v>545</v>
      </c>
    </row>
    <row r="3533" spans="1:2" x14ac:dyDescent="0.25">
      <c r="A3533" t="s">
        <v>4869</v>
      </c>
      <c r="B3533">
        <v>518</v>
      </c>
    </row>
    <row r="3534" spans="1:2" x14ac:dyDescent="0.25">
      <c r="A3534" t="s">
        <v>4870</v>
      </c>
      <c r="B3534">
        <v>200</v>
      </c>
    </row>
    <row r="3535" spans="1:2" x14ac:dyDescent="0.25">
      <c r="A3535" t="s">
        <v>4871</v>
      </c>
      <c r="B3535">
        <v>14</v>
      </c>
    </row>
    <row r="3536" spans="1:2" x14ac:dyDescent="0.25">
      <c r="A3536" t="s">
        <v>4872</v>
      </c>
      <c r="B3536">
        <v>24</v>
      </c>
    </row>
    <row r="3537" spans="1:2" x14ac:dyDescent="0.25">
      <c r="A3537" t="s">
        <v>4873</v>
      </c>
      <c r="B3537">
        <v>0</v>
      </c>
    </row>
    <row r="3538" spans="1:2" x14ac:dyDescent="0.25">
      <c r="A3538" t="s">
        <v>4874</v>
      </c>
      <c r="B3538">
        <v>0</v>
      </c>
    </row>
    <row r="3539" spans="1:2" x14ac:dyDescent="0.25">
      <c r="A3539" t="s">
        <v>4875</v>
      </c>
      <c r="B3539">
        <v>0</v>
      </c>
    </row>
    <row r="3540" spans="1:2" x14ac:dyDescent="0.25">
      <c r="A3540" t="s">
        <v>4876</v>
      </c>
      <c r="B3540">
        <v>24</v>
      </c>
    </row>
    <row r="3541" spans="1:2" x14ac:dyDescent="0.25">
      <c r="A3541" t="s">
        <v>4877</v>
      </c>
      <c r="B3541">
        <v>2</v>
      </c>
    </row>
    <row r="3542" spans="1:2" x14ac:dyDescent="0.25">
      <c r="A3542" t="s">
        <v>4878</v>
      </c>
      <c r="B3542">
        <v>0</v>
      </c>
    </row>
    <row r="3543" spans="1:2" x14ac:dyDescent="0.25">
      <c r="A3543" t="s">
        <v>4879</v>
      </c>
      <c r="B3543">
        <v>0</v>
      </c>
    </row>
    <row r="3544" spans="1:2" x14ac:dyDescent="0.25">
      <c r="A3544" t="s">
        <v>4880</v>
      </c>
      <c r="B3544">
        <v>122</v>
      </c>
    </row>
    <row r="3545" spans="1:2" x14ac:dyDescent="0.25">
      <c r="A3545" t="s">
        <v>4881</v>
      </c>
      <c r="B3545">
        <v>33</v>
      </c>
    </row>
    <row r="3546" spans="1:2" x14ac:dyDescent="0.25">
      <c r="A3546" t="s">
        <v>4882</v>
      </c>
      <c r="B3546">
        <v>978</v>
      </c>
    </row>
    <row r="3547" spans="1:2" x14ac:dyDescent="0.25">
      <c r="A3547" t="s">
        <v>4883</v>
      </c>
      <c r="B3547">
        <v>0</v>
      </c>
    </row>
    <row r="3548" spans="1:2" x14ac:dyDescent="0.25">
      <c r="A3548" t="s">
        <v>4884</v>
      </c>
      <c r="B3548">
        <v>0</v>
      </c>
    </row>
    <row r="3549" spans="1:2" x14ac:dyDescent="0.25">
      <c r="A3549" t="s">
        <v>4885</v>
      </c>
      <c r="B3549">
        <v>8</v>
      </c>
    </row>
    <row r="3550" spans="1:2" x14ac:dyDescent="0.25">
      <c r="A3550" t="s">
        <v>4886</v>
      </c>
      <c r="B3550">
        <v>1405</v>
      </c>
    </row>
    <row r="3551" spans="1:2" x14ac:dyDescent="0.25">
      <c r="A3551" t="s">
        <v>4887</v>
      </c>
      <c r="B3551">
        <v>1293</v>
      </c>
    </row>
    <row r="3552" spans="1:2" x14ac:dyDescent="0.25">
      <c r="A3552" t="s">
        <v>4888</v>
      </c>
      <c r="B3552">
        <v>455</v>
      </c>
    </row>
    <row r="3553" spans="1:2" x14ac:dyDescent="0.25">
      <c r="A3553" t="s">
        <v>4889</v>
      </c>
      <c r="B3553">
        <v>26</v>
      </c>
    </row>
    <row r="3554" spans="1:2" x14ac:dyDescent="0.25">
      <c r="A3554" t="s">
        <v>4890</v>
      </c>
      <c r="B3554">
        <v>53</v>
      </c>
    </row>
    <row r="3555" spans="1:2" x14ac:dyDescent="0.25">
      <c r="A3555" t="s">
        <v>4891</v>
      </c>
      <c r="B3555">
        <v>0</v>
      </c>
    </row>
    <row r="3556" spans="1:2" x14ac:dyDescent="0.25">
      <c r="A3556" t="s">
        <v>4892</v>
      </c>
      <c r="B3556">
        <v>0</v>
      </c>
    </row>
    <row r="3557" spans="1:2" x14ac:dyDescent="0.25">
      <c r="A3557" t="s">
        <v>4893</v>
      </c>
      <c r="B3557">
        <v>0</v>
      </c>
    </row>
    <row r="3558" spans="1:2" x14ac:dyDescent="0.25">
      <c r="A3558" t="s">
        <v>4894</v>
      </c>
      <c r="B3558">
        <v>40</v>
      </c>
    </row>
    <row r="3559" spans="1:2" x14ac:dyDescent="0.25">
      <c r="A3559" t="s">
        <v>4895</v>
      </c>
      <c r="B3559">
        <v>0</v>
      </c>
    </row>
    <row r="3560" spans="1:2" x14ac:dyDescent="0.25">
      <c r="A3560" t="s">
        <v>4896</v>
      </c>
      <c r="B3560">
        <v>0</v>
      </c>
    </row>
    <row r="3561" spans="1:2" x14ac:dyDescent="0.25">
      <c r="A3561" t="s">
        <v>4897</v>
      </c>
      <c r="B3561">
        <v>0</v>
      </c>
    </row>
    <row r="3562" spans="1:2" x14ac:dyDescent="0.25">
      <c r="A3562" t="s">
        <v>4898</v>
      </c>
      <c r="B3562">
        <v>325</v>
      </c>
    </row>
    <row r="3563" spans="1:2" x14ac:dyDescent="0.25">
      <c r="A3563" t="s">
        <v>4899</v>
      </c>
      <c r="B3563">
        <v>74</v>
      </c>
    </row>
    <row r="3564" spans="1:2" x14ac:dyDescent="0.25">
      <c r="A3564" t="s">
        <v>4900</v>
      </c>
      <c r="B3564">
        <v>532</v>
      </c>
    </row>
    <row r="3565" spans="1:2" x14ac:dyDescent="0.25">
      <c r="A3565" t="s">
        <v>4901</v>
      </c>
      <c r="B3565">
        <v>0</v>
      </c>
    </row>
    <row r="3566" spans="1:2" x14ac:dyDescent="0.25">
      <c r="A3566" t="s">
        <v>4902</v>
      </c>
      <c r="B3566">
        <v>0</v>
      </c>
    </row>
    <row r="3567" spans="1:2" x14ac:dyDescent="0.25">
      <c r="A3567" t="s">
        <v>4903</v>
      </c>
      <c r="B3567">
        <v>9</v>
      </c>
    </row>
    <row r="3568" spans="1:2" x14ac:dyDescent="0.25">
      <c r="A3568" t="s">
        <v>4904</v>
      </c>
      <c r="B3568">
        <v>1514</v>
      </c>
    </row>
    <row r="3569" spans="1:2" x14ac:dyDescent="0.25">
      <c r="A3569" t="s">
        <v>4905</v>
      </c>
      <c r="B3569">
        <v>1219</v>
      </c>
    </row>
    <row r="3570" spans="1:2" x14ac:dyDescent="0.25">
      <c r="A3570" t="s">
        <v>4906</v>
      </c>
      <c r="B3570">
        <v>758</v>
      </c>
    </row>
    <row r="3571" spans="1:2" x14ac:dyDescent="0.25">
      <c r="A3571" t="s">
        <v>4907</v>
      </c>
      <c r="B3571">
        <v>42</v>
      </c>
    </row>
    <row r="3572" spans="1:2" x14ac:dyDescent="0.25">
      <c r="A3572" t="s">
        <v>4908</v>
      </c>
      <c r="B3572">
        <v>82</v>
      </c>
    </row>
    <row r="3573" spans="1:2" x14ac:dyDescent="0.25">
      <c r="A3573" t="s">
        <v>4909</v>
      </c>
      <c r="B3573">
        <v>0</v>
      </c>
    </row>
    <row r="3574" spans="1:2" x14ac:dyDescent="0.25">
      <c r="A3574" t="s">
        <v>4910</v>
      </c>
      <c r="B3574">
        <v>0</v>
      </c>
    </row>
    <row r="3575" spans="1:2" x14ac:dyDescent="0.25">
      <c r="A3575" t="s">
        <v>4911</v>
      </c>
      <c r="B3575">
        <v>0</v>
      </c>
    </row>
    <row r="3576" spans="1:2" x14ac:dyDescent="0.25">
      <c r="A3576" t="s">
        <v>4912</v>
      </c>
      <c r="B3576">
        <v>138</v>
      </c>
    </row>
    <row r="3577" spans="1:2" x14ac:dyDescent="0.25">
      <c r="A3577" t="s">
        <v>4913</v>
      </c>
      <c r="B3577">
        <v>110</v>
      </c>
    </row>
    <row r="3578" spans="1:2" x14ac:dyDescent="0.25">
      <c r="A3578" t="s">
        <v>4914</v>
      </c>
      <c r="B3578">
        <v>0</v>
      </c>
    </row>
    <row r="3579" spans="1:2" x14ac:dyDescent="0.25">
      <c r="A3579" t="s">
        <v>4915</v>
      </c>
      <c r="B3579">
        <v>24</v>
      </c>
    </row>
    <row r="3580" spans="1:2" x14ac:dyDescent="0.25">
      <c r="A3580" t="s">
        <v>4916</v>
      </c>
      <c r="B3580">
        <v>563</v>
      </c>
    </row>
    <row r="3581" spans="1:2" x14ac:dyDescent="0.25">
      <c r="A3581" t="s">
        <v>4917</v>
      </c>
      <c r="B3581">
        <v>121</v>
      </c>
    </row>
    <row r="3582" spans="1:2" x14ac:dyDescent="0.25">
      <c r="A3582" t="s">
        <v>4918</v>
      </c>
      <c r="B3582">
        <v>2094</v>
      </c>
    </row>
    <row r="3583" spans="1:2" x14ac:dyDescent="0.25">
      <c r="A3583" t="s">
        <v>4919</v>
      </c>
      <c r="B3583">
        <v>0</v>
      </c>
    </row>
    <row r="3584" spans="1:2" x14ac:dyDescent="0.25">
      <c r="A3584" t="s">
        <v>4920</v>
      </c>
      <c r="B3584">
        <v>0</v>
      </c>
    </row>
    <row r="3585" spans="1:2" x14ac:dyDescent="0.25">
      <c r="A3585" t="s">
        <v>4921</v>
      </c>
      <c r="B3585">
        <v>51</v>
      </c>
    </row>
    <row r="3586" spans="1:2" x14ac:dyDescent="0.25">
      <c r="A3586" t="s">
        <v>4922</v>
      </c>
      <c r="B3586">
        <v>3983</v>
      </c>
    </row>
    <row r="3587" spans="1:2" x14ac:dyDescent="0.25">
      <c r="A3587" t="s">
        <v>4923</v>
      </c>
      <c r="B3587">
        <v>3512</v>
      </c>
    </row>
    <row r="3588" spans="1:2" x14ac:dyDescent="0.25">
      <c r="A3588" t="s">
        <v>4924</v>
      </c>
      <c r="B3588">
        <v>-999</v>
      </c>
    </row>
    <row r="3589" spans="1:2" x14ac:dyDescent="0.25">
      <c r="A3589" t="s">
        <v>4925</v>
      </c>
      <c r="B3589">
        <v>-999</v>
      </c>
    </row>
    <row r="3590" spans="1:2" x14ac:dyDescent="0.25">
      <c r="A3590" t="s">
        <v>4926</v>
      </c>
      <c r="B3590">
        <v>158</v>
      </c>
    </row>
    <row r="3591" spans="1:2" x14ac:dyDescent="0.25">
      <c r="A3591" t="s">
        <v>4927</v>
      </c>
      <c r="B3591">
        <v>92</v>
      </c>
    </row>
    <row r="3592" spans="1:2" x14ac:dyDescent="0.25">
      <c r="A3592" t="s">
        <v>4928</v>
      </c>
      <c r="B3592">
        <v>22</v>
      </c>
    </row>
    <row r="3593" spans="1:2" x14ac:dyDescent="0.25">
      <c r="A3593" t="s">
        <v>4929</v>
      </c>
      <c r="B3593">
        <v>18</v>
      </c>
    </row>
    <row r="3594" spans="1:2" x14ac:dyDescent="0.25">
      <c r="A3594" t="s">
        <v>4930</v>
      </c>
      <c r="B3594">
        <v>2</v>
      </c>
    </row>
    <row r="3595" spans="1:2" x14ac:dyDescent="0.25">
      <c r="A3595" t="s">
        <v>4931</v>
      </c>
      <c r="B3595">
        <v>0</v>
      </c>
    </row>
    <row r="3596" spans="1:2" x14ac:dyDescent="0.25">
      <c r="A3596" t="s">
        <v>4932</v>
      </c>
      <c r="B3596">
        <v>21</v>
      </c>
    </row>
    <row r="3597" spans="1:2" x14ac:dyDescent="0.25">
      <c r="A3597" t="s">
        <v>4933</v>
      </c>
      <c r="B3597">
        <v>0</v>
      </c>
    </row>
    <row r="3598" spans="1:2" x14ac:dyDescent="0.25">
      <c r="A3598" t="s">
        <v>4934</v>
      </c>
      <c r="B3598">
        <v>1</v>
      </c>
    </row>
    <row r="3599" spans="1:2" x14ac:dyDescent="0.25">
      <c r="A3599" t="s">
        <v>4935</v>
      </c>
      <c r="B3599">
        <v>5</v>
      </c>
    </row>
    <row r="3600" spans="1:2" x14ac:dyDescent="0.25">
      <c r="A3600" t="s">
        <v>4936</v>
      </c>
      <c r="B3600">
        <v>0</v>
      </c>
    </row>
    <row r="3601" spans="1:2" x14ac:dyDescent="0.25">
      <c r="A3601" t="s">
        <v>4937</v>
      </c>
      <c r="B3601">
        <v>2</v>
      </c>
    </row>
    <row r="3602" spans="1:2" x14ac:dyDescent="0.25">
      <c r="A3602" t="s">
        <v>4938</v>
      </c>
      <c r="B3602">
        <v>6</v>
      </c>
    </row>
    <row r="3603" spans="1:2" x14ac:dyDescent="0.25">
      <c r="A3603" t="s">
        <v>4939</v>
      </c>
      <c r="B3603">
        <v>0</v>
      </c>
    </row>
    <row r="3604" spans="1:2" x14ac:dyDescent="0.25">
      <c r="A3604" t="s">
        <v>4940</v>
      </c>
      <c r="B3604">
        <v>1</v>
      </c>
    </row>
    <row r="3605" spans="1:2" x14ac:dyDescent="0.25">
      <c r="A3605" t="s">
        <v>4941</v>
      </c>
      <c r="B3605">
        <v>0</v>
      </c>
    </row>
    <row r="3606" spans="1:2" x14ac:dyDescent="0.25">
      <c r="A3606" t="s">
        <v>4942</v>
      </c>
      <c r="B3606">
        <v>14</v>
      </c>
    </row>
    <row r="3607" spans="1:2" x14ac:dyDescent="0.25">
      <c r="A3607" t="s">
        <v>4943</v>
      </c>
      <c r="B3607">
        <v>3</v>
      </c>
    </row>
    <row r="3608" spans="1:2" x14ac:dyDescent="0.25">
      <c r="A3608" t="s">
        <v>4944</v>
      </c>
      <c r="B3608">
        <v>57</v>
      </c>
    </row>
    <row r="3609" spans="1:2" x14ac:dyDescent="0.25">
      <c r="A3609" t="s">
        <v>4945</v>
      </c>
      <c r="B3609">
        <v>6</v>
      </c>
    </row>
    <row r="3610" spans="1:2" x14ac:dyDescent="0.25">
      <c r="A3610" t="s">
        <v>4946</v>
      </c>
      <c r="B3610">
        <v>158</v>
      </c>
    </row>
    <row r="3611" spans="1:2" x14ac:dyDescent="0.25">
      <c r="A3611" t="s">
        <v>4947</v>
      </c>
      <c r="B3611">
        <v>130</v>
      </c>
    </row>
    <row r="3612" spans="1:2" x14ac:dyDescent="0.25">
      <c r="A3612" t="s">
        <v>4948</v>
      </c>
      <c r="B3612">
        <v>73</v>
      </c>
    </row>
    <row r="3613" spans="1:2" x14ac:dyDescent="0.25">
      <c r="A3613" t="s">
        <v>4949</v>
      </c>
      <c r="B3613">
        <v>45</v>
      </c>
    </row>
    <row r="3614" spans="1:2" x14ac:dyDescent="0.25">
      <c r="A3614" t="s">
        <v>4950</v>
      </c>
      <c r="B3614">
        <v>12</v>
      </c>
    </row>
    <row r="3615" spans="1:2" x14ac:dyDescent="0.25">
      <c r="A3615" t="s">
        <v>4951</v>
      </c>
      <c r="B3615">
        <v>130</v>
      </c>
    </row>
    <row r="3616" spans="1:2" x14ac:dyDescent="0.25">
      <c r="A3616" t="s">
        <v>4952</v>
      </c>
      <c r="B3616">
        <v>-999</v>
      </c>
    </row>
    <row r="3617" spans="1:2" x14ac:dyDescent="0.25">
      <c r="A3617" t="s">
        <v>4953</v>
      </c>
      <c r="B3617">
        <v>-999</v>
      </c>
    </row>
    <row r="3618" spans="1:2" x14ac:dyDescent="0.25">
      <c r="A3618" t="s">
        <v>4954</v>
      </c>
      <c r="B3618">
        <v>-999</v>
      </c>
    </row>
    <row r="3619" spans="1:2" x14ac:dyDescent="0.25">
      <c r="A3619" t="s">
        <v>4955</v>
      </c>
      <c r="B3619">
        <v>130</v>
      </c>
    </row>
    <row r="3620" spans="1:2" x14ac:dyDescent="0.25">
      <c r="A3620" t="s">
        <v>4956</v>
      </c>
      <c r="B3620">
        <v>141</v>
      </c>
    </row>
    <row r="3621" spans="1:2" x14ac:dyDescent="0.25">
      <c r="A3621" t="s">
        <v>4957</v>
      </c>
      <c r="B3621">
        <v>141</v>
      </c>
    </row>
    <row r="3622" spans="1:2" x14ac:dyDescent="0.25">
      <c r="A3622" t="s">
        <v>4958</v>
      </c>
      <c r="B3622">
        <v>45</v>
      </c>
    </row>
    <row r="3623" spans="1:2" x14ac:dyDescent="0.25">
      <c r="A3623" t="s">
        <v>4959</v>
      </c>
      <c r="B3623">
        <v>7</v>
      </c>
    </row>
    <row r="3624" spans="1:2" x14ac:dyDescent="0.25">
      <c r="A3624" t="s">
        <v>10246</v>
      </c>
      <c r="B3624">
        <v>216</v>
      </c>
    </row>
    <row r="3625" spans="1:2" x14ac:dyDescent="0.25">
      <c r="A3625" t="s">
        <v>10247</v>
      </c>
      <c r="B3625">
        <v>9</v>
      </c>
    </row>
    <row r="3626" spans="1:2" x14ac:dyDescent="0.25">
      <c r="A3626" t="s">
        <v>10248</v>
      </c>
      <c r="B3626">
        <v>738</v>
      </c>
    </row>
    <row r="3627" spans="1:2" x14ac:dyDescent="0.25">
      <c r="A3627" t="s">
        <v>10249</v>
      </c>
      <c r="B3627">
        <v>465</v>
      </c>
    </row>
    <row r="3628" spans="1:2" x14ac:dyDescent="0.25">
      <c r="A3628" t="s">
        <v>19267</v>
      </c>
      <c r="B3628">
        <v>-999</v>
      </c>
    </row>
    <row r="3629" spans="1:2" x14ac:dyDescent="0.25">
      <c r="A3629" t="s">
        <v>19268</v>
      </c>
      <c r="B3629">
        <v>-999</v>
      </c>
    </row>
    <row r="3630" spans="1:2" x14ac:dyDescent="0.25">
      <c r="A3630" t="s">
        <v>19269</v>
      </c>
      <c r="B3630">
        <v>-999</v>
      </c>
    </row>
    <row r="3631" spans="1:2" x14ac:dyDescent="0.25">
      <c r="A3631" t="s">
        <v>19270</v>
      </c>
      <c r="B3631">
        <v>-999</v>
      </c>
    </row>
    <row r="3632" spans="1:2" x14ac:dyDescent="0.25">
      <c r="A3632" t="s">
        <v>19271</v>
      </c>
      <c r="B3632">
        <v>-999</v>
      </c>
    </row>
    <row r="3633" spans="1:2" x14ac:dyDescent="0.25">
      <c r="A3633" t="s">
        <v>19272</v>
      </c>
      <c r="B3633">
        <v>-999</v>
      </c>
    </row>
    <row r="3634" spans="1:2" x14ac:dyDescent="0.25">
      <c r="A3634" t="s">
        <v>19273</v>
      </c>
      <c r="B3634">
        <v>-999</v>
      </c>
    </row>
    <row r="3635" spans="1:2" x14ac:dyDescent="0.25">
      <c r="A3635" t="s">
        <v>19274</v>
      </c>
      <c r="B3635">
        <v>-999</v>
      </c>
    </row>
    <row r="3636" spans="1:2" x14ac:dyDescent="0.25">
      <c r="A3636" t="s">
        <v>19275</v>
      </c>
      <c r="B3636">
        <v>-999</v>
      </c>
    </row>
    <row r="3637" spans="1:2" x14ac:dyDescent="0.25">
      <c r="A3637" t="s">
        <v>19276</v>
      </c>
      <c r="B3637">
        <v>-999</v>
      </c>
    </row>
    <row r="3638" spans="1:2" x14ac:dyDescent="0.25">
      <c r="A3638" t="s">
        <v>19277</v>
      </c>
      <c r="B3638">
        <v>-999</v>
      </c>
    </row>
    <row r="3639" spans="1:2" x14ac:dyDescent="0.25">
      <c r="A3639" t="s">
        <v>19278</v>
      </c>
      <c r="B3639">
        <v>-999</v>
      </c>
    </row>
    <row r="3640" spans="1:2" x14ac:dyDescent="0.25">
      <c r="A3640" t="s">
        <v>19279</v>
      </c>
      <c r="B3640">
        <v>-999</v>
      </c>
    </row>
    <row r="3641" spans="1:2" x14ac:dyDescent="0.25">
      <c r="A3641" t="s">
        <v>19280</v>
      </c>
      <c r="B3641">
        <v>-999</v>
      </c>
    </row>
    <row r="3642" spans="1:2" x14ac:dyDescent="0.25">
      <c r="A3642" t="s">
        <v>19281</v>
      </c>
      <c r="B3642">
        <v>-999</v>
      </c>
    </row>
    <row r="3643" spans="1:2" x14ac:dyDescent="0.25">
      <c r="A3643" t="s">
        <v>19282</v>
      </c>
      <c r="B3643">
        <v>-999</v>
      </c>
    </row>
    <row r="3644" spans="1:2" x14ac:dyDescent="0.25">
      <c r="A3644" t="s">
        <v>19283</v>
      </c>
      <c r="B3644">
        <v>-999</v>
      </c>
    </row>
    <row r="3645" spans="1:2" x14ac:dyDescent="0.25">
      <c r="A3645" t="s">
        <v>19284</v>
      </c>
      <c r="B3645">
        <v>-999</v>
      </c>
    </row>
    <row r="3646" spans="1:2" x14ac:dyDescent="0.25">
      <c r="A3646" t="s">
        <v>19285</v>
      </c>
      <c r="B3646">
        <v>-999</v>
      </c>
    </row>
    <row r="3647" spans="1:2" x14ac:dyDescent="0.25">
      <c r="A3647" t="s">
        <v>4960</v>
      </c>
      <c r="B3647">
        <v>12676</v>
      </c>
    </row>
    <row r="3648" spans="1:2" x14ac:dyDescent="0.25">
      <c r="A3648" t="s">
        <v>4961</v>
      </c>
      <c r="B3648">
        <v>2351</v>
      </c>
    </row>
    <row r="3649" spans="1:2" x14ac:dyDescent="0.25">
      <c r="A3649" t="s">
        <v>19286</v>
      </c>
      <c r="B3649">
        <v>-999</v>
      </c>
    </row>
    <row r="3650" spans="1:2" x14ac:dyDescent="0.25">
      <c r="A3650" t="s">
        <v>19287</v>
      </c>
      <c r="B3650">
        <v>-999</v>
      </c>
    </row>
    <row r="3651" spans="1:2" x14ac:dyDescent="0.25">
      <c r="A3651" t="s">
        <v>19288</v>
      </c>
      <c r="B3651">
        <v>-999</v>
      </c>
    </row>
    <row r="3652" spans="1:2" x14ac:dyDescent="0.25">
      <c r="A3652" t="s">
        <v>4962</v>
      </c>
      <c r="B3652">
        <v>1545</v>
      </c>
    </row>
    <row r="3653" spans="1:2" x14ac:dyDescent="0.25">
      <c r="A3653" t="s">
        <v>4963</v>
      </c>
      <c r="B3653">
        <v>2933</v>
      </c>
    </row>
    <row r="3654" spans="1:2" x14ac:dyDescent="0.25">
      <c r="A3654" t="s">
        <v>4964</v>
      </c>
      <c r="B3654">
        <v>0</v>
      </c>
    </row>
    <row r="3655" spans="1:2" x14ac:dyDescent="0.25">
      <c r="A3655" t="s">
        <v>4965</v>
      </c>
      <c r="B3655">
        <v>0</v>
      </c>
    </row>
    <row r="3656" spans="1:2" x14ac:dyDescent="0.25">
      <c r="A3656" t="s">
        <v>4966</v>
      </c>
      <c r="B3656">
        <v>3577</v>
      </c>
    </row>
    <row r="3657" spans="1:2" x14ac:dyDescent="0.25">
      <c r="A3657" t="s">
        <v>4967</v>
      </c>
      <c r="B3657">
        <v>5</v>
      </c>
    </row>
    <row r="3658" spans="1:2" x14ac:dyDescent="0.25">
      <c r="A3658" t="s">
        <v>4968</v>
      </c>
      <c r="B3658">
        <v>0</v>
      </c>
    </row>
    <row r="3659" spans="1:2" x14ac:dyDescent="0.25">
      <c r="A3659" t="s">
        <v>4969</v>
      </c>
      <c r="B3659">
        <v>429</v>
      </c>
    </row>
    <row r="3660" spans="1:2" x14ac:dyDescent="0.25">
      <c r="A3660" t="s">
        <v>4970</v>
      </c>
      <c r="B3660">
        <v>2</v>
      </c>
    </row>
    <row r="3661" spans="1:2" x14ac:dyDescent="0.25">
      <c r="A3661" t="s">
        <v>4971</v>
      </c>
      <c r="B3661">
        <v>96</v>
      </c>
    </row>
    <row r="3662" spans="1:2" x14ac:dyDescent="0.25">
      <c r="A3662" t="s">
        <v>4972</v>
      </c>
      <c r="B3662">
        <v>162</v>
      </c>
    </row>
    <row r="3663" spans="1:2" x14ac:dyDescent="0.25">
      <c r="A3663" t="s">
        <v>4973</v>
      </c>
      <c r="B3663">
        <v>0</v>
      </c>
    </row>
    <row r="3664" spans="1:2" x14ac:dyDescent="0.25">
      <c r="A3664" t="s">
        <v>4974</v>
      </c>
      <c r="B3664">
        <v>316</v>
      </c>
    </row>
    <row r="3665" spans="1:2" x14ac:dyDescent="0.25">
      <c r="A3665" t="s">
        <v>4975</v>
      </c>
      <c r="B3665">
        <v>27</v>
      </c>
    </row>
    <row r="3666" spans="1:2" x14ac:dyDescent="0.25">
      <c r="A3666" t="s">
        <v>4976</v>
      </c>
      <c r="B3666">
        <v>444</v>
      </c>
    </row>
    <row r="3667" spans="1:2" x14ac:dyDescent="0.25">
      <c r="A3667" t="s">
        <v>4977</v>
      </c>
      <c r="B3667">
        <v>3</v>
      </c>
    </row>
    <row r="3668" spans="1:2" x14ac:dyDescent="0.25">
      <c r="A3668" t="s">
        <v>4978</v>
      </c>
      <c r="B3668">
        <v>3137</v>
      </c>
    </row>
    <row r="3669" spans="1:2" x14ac:dyDescent="0.25">
      <c r="A3669" t="s">
        <v>4979</v>
      </c>
      <c r="B3669">
        <v>0</v>
      </c>
    </row>
    <row r="3670" spans="1:2" x14ac:dyDescent="0.25">
      <c r="A3670" t="s">
        <v>4980</v>
      </c>
      <c r="B3670">
        <v>12676</v>
      </c>
    </row>
    <row r="3671" spans="1:2" x14ac:dyDescent="0.25">
      <c r="A3671" t="s">
        <v>4981</v>
      </c>
      <c r="B3671">
        <v>9825</v>
      </c>
    </row>
    <row r="3672" spans="1:2" x14ac:dyDescent="0.25">
      <c r="A3672" t="s">
        <v>4982</v>
      </c>
      <c r="B3672">
        <v>3915</v>
      </c>
    </row>
    <row r="3673" spans="1:2" x14ac:dyDescent="0.25">
      <c r="A3673" t="s">
        <v>4983</v>
      </c>
      <c r="B3673">
        <v>5832</v>
      </c>
    </row>
    <row r="3674" spans="1:2" x14ac:dyDescent="0.25">
      <c r="A3674" t="s">
        <v>4984</v>
      </c>
      <c r="B3674">
        <v>78</v>
      </c>
    </row>
    <row r="3675" spans="1:2" x14ac:dyDescent="0.25">
      <c r="A3675" t="s">
        <v>4985</v>
      </c>
      <c r="B3675">
        <v>9825</v>
      </c>
    </row>
    <row r="3676" spans="1:2" x14ac:dyDescent="0.25">
      <c r="A3676" t="s">
        <v>4986</v>
      </c>
      <c r="B3676">
        <v>-999</v>
      </c>
    </row>
    <row r="3677" spans="1:2" x14ac:dyDescent="0.25">
      <c r="A3677" t="s">
        <v>4987</v>
      </c>
      <c r="B3677">
        <v>-999</v>
      </c>
    </row>
    <row r="3678" spans="1:2" x14ac:dyDescent="0.25">
      <c r="A3678" t="s">
        <v>4988</v>
      </c>
      <c r="B3678">
        <v>8894</v>
      </c>
    </row>
    <row r="3679" spans="1:2" x14ac:dyDescent="0.25">
      <c r="A3679" t="s">
        <v>4989</v>
      </c>
      <c r="B3679">
        <v>0</v>
      </c>
    </row>
    <row r="3680" spans="1:2" x14ac:dyDescent="0.25">
      <c r="A3680" t="s">
        <v>4990</v>
      </c>
      <c r="B3680">
        <v>13</v>
      </c>
    </row>
    <row r="3681" spans="1:2" x14ac:dyDescent="0.25">
      <c r="A3681" t="s">
        <v>4991</v>
      </c>
      <c r="B3681">
        <v>6</v>
      </c>
    </row>
    <row r="3682" spans="1:2" x14ac:dyDescent="0.25">
      <c r="A3682" t="s">
        <v>4992</v>
      </c>
      <c r="B3682">
        <v>7</v>
      </c>
    </row>
    <row r="3683" spans="1:2" x14ac:dyDescent="0.25">
      <c r="A3683" t="s">
        <v>4993</v>
      </c>
      <c r="B3683">
        <v>0</v>
      </c>
    </row>
    <row r="3684" spans="1:2" x14ac:dyDescent="0.25">
      <c r="A3684" t="s">
        <v>4994</v>
      </c>
      <c r="B3684">
        <v>13</v>
      </c>
    </row>
    <row r="3685" spans="1:2" x14ac:dyDescent="0.25">
      <c r="A3685" t="s">
        <v>4995</v>
      </c>
      <c r="B3685">
        <v>617</v>
      </c>
    </row>
    <row r="3686" spans="1:2" x14ac:dyDescent="0.25">
      <c r="A3686" t="s">
        <v>4996</v>
      </c>
      <c r="B3686">
        <v>208</v>
      </c>
    </row>
    <row r="3687" spans="1:2" x14ac:dyDescent="0.25">
      <c r="A3687" t="s">
        <v>4997</v>
      </c>
      <c r="B3687">
        <v>84</v>
      </c>
    </row>
    <row r="3688" spans="1:2" x14ac:dyDescent="0.25">
      <c r="A3688" t="s">
        <v>4998</v>
      </c>
      <c r="B3688">
        <v>325</v>
      </c>
    </row>
    <row r="3689" spans="1:2" x14ac:dyDescent="0.25">
      <c r="A3689" t="s">
        <v>4999</v>
      </c>
      <c r="B3689">
        <v>0</v>
      </c>
    </row>
    <row r="3690" spans="1:2" x14ac:dyDescent="0.25">
      <c r="A3690" t="s">
        <v>5000</v>
      </c>
      <c r="B3690">
        <v>617</v>
      </c>
    </row>
    <row r="3691" spans="1:2" x14ac:dyDescent="0.25">
      <c r="A3691" t="s">
        <v>5001</v>
      </c>
      <c r="B3691">
        <v>3104</v>
      </c>
    </row>
    <row r="3692" spans="1:2" x14ac:dyDescent="0.25">
      <c r="A3692" t="s">
        <v>5002</v>
      </c>
      <c r="B3692">
        <v>553</v>
      </c>
    </row>
    <row r="3693" spans="1:2" x14ac:dyDescent="0.25">
      <c r="A3693" t="s">
        <v>19289</v>
      </c>
      <c r="B3693">
        <v>-999</v>
      </c>
    </row>
    <row r="3694" spans="1:2" x14ac:dyDescent="0.25">
      <c r="A3694" t="s">
        <v>5003</v>
      </c>
      <c r="B3694">
        <v>3356</v>
      </c>
    </row>
    <row r="3695" spans="1:2" x14ac:dyDescent="0.25">
      <c r="A3695" t="s">
        <v>5004</v>
      </c>
      <c r="B3695">
        <v>4872</v>
      </c>
    </row>
    <row r="3696" spans="1:2" x14ac:dyDescent="0.25">
      <c r="A3696" t="s">
        <v>5005</v>
      </c>
      <c r="B3696">
        <v>10</v>
      </c>
    </row>
    <row r="3697" spans="1:2" x14ac:dyDescent="0.25">
      <c r="A3697" t="s">
        <v>19290</v>
      </c>
      <c r="B3697">
        <v>-999</v>
      </c>
    </row>
    <row r="3698" spans="1:2" x14ac:dyDescent="0.25">
      <c r="A3698" t="s">
        <v>5006</v>
      </c>
      <c r="B3698">
        <v>8238</v>
      </c>
    </row>
    <row r="3699" spans="1:2" x14ac:dyDescent="0.25">
      <c r="A3699" t="s">
        <v>5007</v>
      </c>
      <c r="B3699">
        <v>229</v>
      </c>
    </row>
    <row r="3700" spans="1:2" x14ac:dyDescent="0.25">
      <c r="A3700" t="s">
        <v>5008</v>
      </c>
      <c r="B3700">
        <v>426</v>
      </c>
    </row>
    <row r="3701" spans="1:2" x14ac:dyDescent="0.25">
      <c r="A3701" t="s">
        <v>5009</v>
      </c>
      <c r="B3701">
        <v>1</v>
      </c>
    </row>
    <row r="3702" spans="1:2" x14ac:dyDescent="0.25">
      <c r="A3702" t="s">
        <v>5010</v>
      </c>
      <c r="B3702">
        <v>3</v>
      </c>
    </row>
    <row r="3703" spans="1:2" x14ac:dyDescent="0.25">
      <c r="A3703" t="s">
        <v>19291</v>
      </c>
      <c r="B3703">
        <v>-999</v>
      </c>
    </row>
    <row r="3704" spans="1:2" x14ac:dyDescent="0.25">
      <c r="A3704" t="s">
        <v>19292</v>
      </c>
      <c r="B3704">
        <v>-999</v>
      </c>
    </row>
    <row r="3705" spans="1:2" x14ac:dyDescent="0.25">
      <c r="A3705" t="s">
        <v>5011</v>
      </c>
      <c r="B3705">
        <v>659</v>
      </c>
    </row>
    <row r="3706" spans="1:2" x14ac:dyDescent="0.25">
      <c r="A3706" t="s">
        <v>5012</v>
      </c>
      <c r="B3706">
        <v>5279</v>
      </c>
    </row>
    <row r="3707" spans="1:2" x14ac:dyDescent="0.25">
      <c r="A3707" t="s">
        <v>5013</v>
      </c>
      <c r="B3707">
        <v>2275</v>
      </c>
    </row>
    <row r="3708" spans="1:2" x14ac:dyDescent="0.25">
      <c r="A3708" t="s">
        <v>19293</v>
      </c>
      <c r="B3708">
        <v>-999</v>
      </c>
    </row>
    <row r="3709" spans="1:2" x14ac:dyDescent="0.25">
      <c r="A3709" t="s">
        <v>5014</v>
      </c>
      <c r="B3709">
        <v>550</v>
      </c>
    </row>
    <row r="3710" spans="1:2" x14ac:dyDescent="0.25">
      <c r="A3710" t="s">
        <v>5015</v>
      </c>
      <c r="B3710">
        <v>220</v>
      </c>
    </row>
    <row r="3711" spans="1:2" x14ac:dyDescent="0.25">
      <c r="A3711" t="s">
        <v>5016</v>
      </c>
      <c r="B3711">
        <v>973</v>
      </c>
    </row>
    <row r="3712" spans="1:2" x14ac:dyDescent="0.25">
      <c r="A3712" t="s">
        <v>5017</v>
      </c>
      <c r="B3712">
        <v>133</v>
      </c>
    </row>
    <row r="3713" spans="1:2" x14ac:dyDescent="0.25">
      <c r="A3713" t="s">
        <v>5018</v>
      </c>
      <c r="B3713">
        <v>190</v>
      </c>
    </row>
    <row r="3714" spans="1:2" x14ac:dyDescent="0.25">
      <c r="A3714" t="s">
        <v>5019</v>
      </c>
      <c r="B3714">
        <v>1320</v>
      </c>
    </row>
    <row r="3715" spans="1:2" x14ac:dyDescent="0.25">
      <c r="A3715" t="s">
        <v>5020</v>
      </c>
      <c r="B3715">
        <v>2</v>
      </c>
    </row>
    <row r="3716" spans="1:2" x14ac:dyDescent="0.25">
      <c r="A3716" t="s">
        <v>5021</v>
      </c>
      <c r="B3716">
        <v>55</v>
      </c>
    </row>
    <row r="3717" spans="1:2" x14ac:dyDescent="0.25">
      <c r="A3717" t="s">
        <v>5022</v>
      </c>
      <c r="B3717">
        <v>0</v>
      </c>
    </row>
    <row r="3718" spans="1:2" x14ac:dyDescent="0.25">
      <c r="A3718" t="s">
        <v>5023</v>
      </c>
      <c r="B3718">
        <v>0</v>
      </c>
    </row>
    <row r="3719" spans="1:2" x14ac:dyDescent="0.25">
      <c r="A3719" t="s">
        <v>5024</v>
      </c>
      <c r="B3719">
        <v>208</v>
      </c>
    </row>
    <row r="3720" spans="1:2" x14ac:dyDescent="0.25">
      <c r="A3720" t="s">
        <v>5025</v>
      </c>
      <c r="B3720">
        <v>0</v>
      </c>
    </row>
    <row r="3721" spans="1:2" x14ac:dyDescent="0.25">
      <c r="A3721" t="s">
        <v>5026</v>
      </c>
      <c r="B3721">
        <v>0</v>
      </c>
    </row>
    <row r="3722" spans="1:2" x14ac:dyDescent="0.25">
      <c r="A3722" t="s">
        <v>5027</v>
      </c>
      <c r="B3722">
        <v>81</v>
      </c>
    </row>
    <row r="3723" spans="1:2" x14ac:dyDescent="0.25">
      <c r="A3723" t="s">
        <v>5028</v>
      </c>
      <c r="B3723">
        <v>3</v>
      </c>
    </row>
    <row r="3724" spans="1:2" x14ac:dyDescent="0.25">
      <c r="A3724" t="s">
        <v>5029</v>
      </c>
      <c r="B3724">
        <v>25</v>
      </c>
    </row>
    <row r="3725" spans="1:2" x14ac:dyDescent="0.25">
      <c r="A3725" t="s">
        <v>5030</v>
      </c>
      <c r="B3725">
        <v>182</v>
      </c>
    </row>
    <row r="3726" spans="1:2" x14ac:dyDescent="0.25">
      <c r="A3726" t="s">
        <v>5031</v>
      </c>
      <c r="B3726">
        <v>0</v>
      </c>
    </row>
    <row r="3727" spans="1:2" x14ac:dyDescent="0.25">
      <c r="A3727" t="s">
        <v>5032</v>
      </c>
      <c r="B3727">
        <v>22</v>
      </c>
    </row>
    <row r="3728" spans="1:2" x14ac:dyDescent="0.25">
      <c r="A3728" t="s">
        <v>5033</v>
      </c>
      <c r="B3728">
        <v>6</v>
      </c>
    </row>
    <row r="3729" spans="1:2" x14ac:dyDescent="0.25">
      <c r="A3729" t="s">
        <v>5034</v>
      </c>
      <c r="B3729">
        <v>359</v>
      </c>
    </row>
    <row r="3730" spans="1:2" x14ac:dyDescent="0.25">
      <c r="A3730" t="s">
        <v>5035</v>
      </c>
      <c r="B3730">
        <v>3</v>
      </c>
    </row>
    <row r="3731" spans="1:2" x14ac:dyDescent="0.25">
      <c r="A3731" t="s">
        <v>5036</v>
      </c>
      <c r="B3731">
        <v>374</v>
      </c>
    </row>
    <row r="3732" spans="1:2" x14ac:dyDescent="0.25">
      <c r="A3732" t="s">
        <v>5037</v>
      </c>
      <c r="B3732">
        <v>0</v>
      </c>
    </row>
    <row r="3733" spans="1:2" x14ac:dyDescent="0.25">
      <c r="A3733" t="s">
        <v>5038</v>
      </c>
      <c r="B3733">
        <v>1320</v>
      </c>
    </row>
    <row r="3734" spans="1:2" x14ac:dyDescent="0.25">
      <c r="A3734" t="s">
        <v>5039</v>
      </c>
      <c r="B3734">
        <v>24</v>
      </c>
    </row>
    <row r="3735" spans="1:2" x14ac:dyDescent="0.25">
      <c r="A3735" t="s">
        <v>5040</v>
      </c>
      <c r="B3735">
        <v>28</v>
      </c>
    </row>
    <row r="3736" spans="1:2" x14ac:dyDescent="0.25">
      <c r="A3736" t="s">
        <v>5041</v>
      </c>
      <c r="B3736">
        <v>9</v>
      </c>
    </row>
    <row r="3737" spans="1:2" x14ac:dyDescent="0.25">
      <c r="A3737" t="s">
        <v>5042</v>
      </c>
      <c r="B3737">
        <v>23</v>
      </c>
    </row>
    <row r="3738" spans="1:2" x14ac:dyDescent="0.25">
      <c r="A3738" t="s">
        <v>5043</v>
      </c>
      <c r="B3738">
        <v>40</v>
      </c>
    </row>
    <row r="3739" spans="1:2" x14ac:dyDescent="0.25">
      <c r="A3739" t="s">
        <v>5044</v>
      </c>
      <c r="B3739">
        <v>53</v>
      </c>
    </row>
    <row r="3740" spans="1:2" x14ac:dyDescent="0.25">
      <c r="A3740" t="s">
        <v>5045</v>
      </c>
      <c r="B3740">
        <v>101</v>
      </c>
    </row>
    <row r="3741" spans="1:2" x14ac:dyDescent="0.25">
      <c r="A3741" t="s">
        <v>5046</v>
      </c>
      <c r="B3741">
        <v>104</v>
      </c>
    </row>
    <row r="3742" spans="1:2" x14ac:dyDescent="0.25">
      <c r="A3742" t="s">
        <v>5047</v>
      </c>
      <c r="B3742">
        <v>382</v>
      </c>
    </row>
    <row r="3743" spans="1:2" x14ac:dyDescent="0.25">
      <c r="A3743" t="s">
        <v>5048</v>
      </c>
      <c r="B3743">
        <v>31</v>
      </c>
    </row>
    <row r="3744" spans="1:2" x14ac:dyDescent="0.25">
      <c r="A3744" t="s">
        <v>5049</v>
      </c>
      <c r="B3744">
        <v>42</v>
      </c>
    </row>
    <row r="3745" spans="1:2" x14ac:dyDescent="0.25">
      <c r="A3745" t="s">
        <v>5050</v>
      </c>
      <c r="B3745">
        <v>25</v>
      </c>
    </row>
    <row r="3746" spans="1:2" x14ac:dyDescent="0.25">
      <c r="A3746" t="s">
        <v>5051</v>
      </c>
      <c r="B3746">
        <v>33</v>
      </c>
    </row>
    <row r="3747" spans="1:2" x14ac:dyDescent="0.25">
      <c r="A3747" t="s">
        <v>5052</v>
      </c>
      <c r="B3747">
        <v>32</v>
      </c>
    </row>
    <row r="3748" spans="1:2" x14ac:dyDescent="0.25">
      <c r="A3748" t="s">
        <v>5053</v>
      </c>
      <c r="B3748">
        <v>36</v>
      </c>
    </row>
    <row r="3749" spans="1:2" x14ac:dyDescent="0.25">
      <c r="A3749" t="s">
        <v>5054</v>
      </c>
      <c r="B3749">
        <v>64</v>
      </c>
    </row>
    <row r="3750" spans="1:2" x14ac:dyDescent="0.25">
      <c r="A3750" t="s">
        <v>5055</v>
      </c>
      <c r="B3750">
        <v>54</v>
      </c>
    </row>
    <row r="3751" spans="1:2" x14ac:dyDescent="0.25">
      <c r="A3751" t="s">
        <v>5056</v>
      </c>
      <c r="B3751">
        <v>317</v>
      </c>
    </row>
    <row r="3752" spans="1:2" x14ac:dyDescent="0.25">
      <c r="A3752" t="s">
        <v>5057</v>
      </c>
      <c r="B3752">
        <v>17</v>
      </c>
    </row>
    <row r="3753" spans="1:2" x14ac:dyDescent="0.25">
      <c r="A3753" t="s">
        <v>5058</v>
      </c>
      <c r="B3753">
        <v>16</v>
      </c>
    </row>
    <row r="3754" spans="1:2" x14ac:dyDescent="0.25">
      <c r="A3754" t="s">
        <v>5059</v>
      </c>
      <c r="B3754">
        <v>8</v>
      </c>
    </row>
    <row r="3755" spans="1:2" x14ac:dyDescent="0.25">
      <c r="A3755" t="s">
        <v>5060</v>
      </c>
      <c r="B3755">
        <v>1</v>
      </c>
    </row>
    <row r="3756" spans="1:2" x14ac:dyDescent="0.25">
      <c r="A3756" t="s">
        <v>5061</v>
      </c>
      <c r="B3756">
        <v>3</v>
      </c>
    </row>
    <row r="3757" spans="1:2" x14ac:dyDescent="0.25">
      <c r="A3757" t="s">
        <v>5062</v>
      </c>
      <c r="B3757">
        <v>5</v>
      </c>
    </row>
    <row r="3758" spans="1:2" x14ac:dyDescent="0.25">
      <c r="A3758" t="s">
        <v>5063</v>
      </c>
      <c r="B3758">
        <v>12</v>
      </c>
    </row>
    <row r="3759" spans="1:2" x14ac:dyDescent="0.25">
      <c r="A3759" t="s">
        <v>5064</v>
      </c>
      <c r="B3759">
        <v>7</v>
      </c>
    </row>
    <row r="3760" spans="1:2" x14ac:dyDescent="0.25">
      <c r="A3760" t="s">
        <v>5065</v>
      </c>
      <c r="B3760">
        <v>69</v>
      </c>
    </row>
    <row r="3761" spans="1:2" x14ac:dyDescent="0.25">
      <c r="A3761" t="s">
        <v>5066</v>
      </c>
      <c r="B3761">
        <v>40</v>
      </c>
    </row>
    <row r="3762" spans="1:2" x14ac:dyDescent="0.25">
      <c r="A3762" t="s">
        <v>5067</v>
      </c>
      <c r="B3762">
        <v>40</v>
      </c>
    </row>
    <row r="3763" spans="1:2" x14ac:dyDescent="0.25">
      <c r="A3763" t="s">
        <v>5068</v>
      </c>
      <c r="B3763">
        <v>14</v>
      </c>
    </row>
    <row r="3764" spans="1:2" x14ac:dyDescent="0.25">
      <c r="A3764" t="s">
        <v>5069</v>
      </c>
      <c r="B3764">
        <v>28</v>
      </c>
    </row>
    <row r="3765" spans="1:2" x14ac:dyDescent="0.25">
      <c r="A3765" t="s">
        <v>5070</v>
      </c>
      <c r="B3765">
        <v>43</v>
      </c>
    </row>
    <row r="3766" spans="1:2" x14ac:dyDescent="0.25">
      <c r="A3766" t="s">
        <v>5071</v>
      </c>
      <c r="B3766">
        <v>25</v>
      </c>
    </row>
    <row r="3767" spans="1:2" x14ac:dyDescent="0.25">
      <c r="A3767" t="s">
        <v>5072</v>
      </c>
      <c r="B3767">
        <v>59</v>
      </c>
    </row>
    <row r="3768" spans="1:2" x14ac:dyDescent="0.25">
      <c r="A3768" t="s">
        <v>5073</v>
      </c>
      <c r="B3768">
        <v>23</v>
      </c>
    </row>
    <row r="3769" spans="1:2" x14ac:dyDescent="0.25">
      <c r="A3769" t="s">
        <v>5074</v>
      </c>
      <c r="B3769">
        <v>272</v>
      </c>
    </row>
    <row r="3770" spans="1:2" x14ac:dyDescent="0.25">
      <c r="A3770" t="s">
        <v>5075</v>
      </c>
      <c r="B3770">
        <v>13</v>
      </c>
    </row>
    <row r="3771" spans="1:2" x14ac:dyDescent="0.25">
      <c r="A3771" t="s">
        <v>5076</v>
      </c>
      <c r="B3771">
        <v>20</v>
      </c>
    </row>
    <row r="3772" spans="1:2" x14ac:dyDescent="0.25">
      <c r="A3772" t="s">
        <v>5077</v>
      </c>
      <c r="B3772">
        <v>7</v>
      </c>
    </row>
    <row r="3773" spans="1:2" x14ac:dyDescent="0.25">
      <c r="A3773" t="s">
        <v>5078</v>
      </c>
      <c r="B3773">
        <v>27</v>
      </c>
    </row>
    <row r="3774" spans="1:2" x14ac:dyDescent="0.25">
      <c r="A3774" t="s">
        <v>5079</v>
      </c>
      <c r="B3774">
        <v>43</v>
      </c>
    </row>
    <row r="3775" spans="1:2" x14ac:dyDescent="0.25">
      <c r="A3775" t="s">
        <v>5080</v>
      </c>
      <c r="B3775">
        <v>37</v>
      </c>
    </row>
    <row r="3776" spans="1:2" x14ac:dyDescent="0.25">
      <c r="A3776" t="s">
        <v>5081</v>
      </c>
      <c r="B3776">
        <v>62</v>
      </c>
    </row>
    <row r="3777" spans="1:2" x14ac:dyDescent="0.25">
      <c r="A3777" t="s">
        <v>5082</v>
      </c>
      <c r="B3777">
        <v>30</v>
      </c>
    </row>
    <row r="3778" spans="1:2" x14ac:dyDescent="0.25">
      <c r="A3778" t="s">
        <v>5083</v>
      </c>
      <c r="B3778">
        <v>239</v>
      </c>
    </row>
    <row r="3779" spans="1:2" x14ac:dyDescent="0.25">
      <c r="A3779" t="s">
        <v>5084</v>
      </c>
      <c r="B3779">
        <v>125</v>
      </c>
    </row>
    <row r="3780" spans="1:2" x14ac:dyDescent="0.25">
      <c r="A3780" t="s">
        <v>5085</v>
      </c>
      <c r="B3780">
        <v>146</v>
      </c>
    </row>
    <row r="3781" spans="1:2" x14ac:dyDescent="0.25">
      <c r="A3781" t="s">
        <v>5086</v>
      </c>
      <c r="B3781">
        <v>63</v>
      </c>
    </row>
    <row r="3782" spans="1:2" x14ac:dyDescent="0.25">
      <c r="A3782" t="s">
        <v>5087</v>
      </c>
      <c r="B3782">
        <v>112</v>
      </c>
    </row>
    <row r="3783" spans="1:2" x14ac:dyDescent="0.25">
      <c r="A3783" t="s">
        <v>5088</v>
      </c>
      <c r="B3783">
        <v>161</v>
      </c>
    </row>
    <row r="3784" spans="1:2" x14ac:dyDescent="0.25">
      <c r="A3784" t="s">
        <v>5089</v>
      </c>
      <c r="B3784">
        <v>156</v>
      </c>
    </row>
    <row r="3785" spans="1:2" x14ac:dyDescent="0.25">
      <c r="A3785" t="s">
        <v>5090</v>
      </c>
      <c r="B3785">
        <v>298</v>
      </c>
    </row>
    <row r="3786" spans="1:2" x14ac:dyDescent="0.25">
      <c r="A3786" t="s">
        <v>5091</v>
      </c>
      <c r="B3786">
        <v>218</v>
      </c>
    </row>
    <row r="3787" spans="1:2" x14ac:dyDescent="0.25">
      <c r="A3787" t="s">
        <v>5092</v>
      </c>
      <c r="B3787">
        <v>1320</v>
      </c>
    </row>
    <row r="3788" spans="1:2" x14ac:dyDescent="0.25">
      <c r="A3788" t="s">
        <v>5093</v>
      </c>
      <c r="B3788">
        <v>969</v>
      </c>
    </row>
    <row r="3789" spans="1:2" x14ac:dyDescent="0.25">
      <c r="A3789" t="s">
        <v>5094</v>
      </c>
      <c r="B3789">
        <v>3</v>
      </c>
    </row>
    <row r="3790" spans="1:2" x14ac:dyDescent="0.25">
      <c r="A3790" t="s">
        <v>5095</v>
      </c>
      <c r="B3790">
        <v>3</v>
      </c>
    </row>
    <row r="3791" spans="1:2" x14ac:dyDescent="0.25">
      <c r="A3791" t="s">
        <v>5096</v>
      </c>
      <c r="B3791">
        <v>2</v>
      </c>
    </row>
    <row r="3792" spans="1:2" x14ac:dyDescent="0.25">
      <c r="A3792" t="s">
        <v>5097</v>
      </c>
      <c r="B3792">
        <v>2</v>
      </c>
    </row>
    <row r="3793" spans="1:2" x14ac:dyDescent="0.25">
      <c r="A3793" t="s">
        <v>5098</v>
      </c>
      <c r="B3793">
        <v>339</v>
      </c>
    </row>
    <row r="3794" spans="1:2" x14ac:dyDescent="0.25">
      <c r="A3794" t="s">
        <v>5099</v>
      </c>
      <c r="B3794">
        <v>2</v>
      </c>
    </row>
    <row r="3795" spans="1:2" x14ac:dyDescent="0.25">
      <c r="A3795" t="s">
        <v>5100</v>
      </c>
      <c r="B3795">
        <v>1320</v>
      </c>
    </row>
    <row r="3796" spans="1:2" x14ac:dyDescent="0.25">
      <c r="A3796" t="s">
        <v>5101</v>
      </c>
      <c r="B3796">
        <v>992</v>
      </c>
    </row>
    <row r="3797" spans="1:2" x14ac:dyDescent="0.25">
      <c r="A3797" t="s">
        <v>5102</v>
      </c>
      <c r="B3797">
        <v>865</v>
      </c>
    </row>
    <row r="3798" spans="1:2" x14ac:dyDescent="0.25">
      <c r="A3798" t="s">
        <v>19294</v>
      </c>
      <c r="B3798">
        <v>-999</v>
      </c>
    </row>
    <row r="3799" spans="1:2" x14ac:dyDescent="0.25">
      <c r="A3799" t="s">
        <v>19295</v>
      </c>
      <c r="B3799">
        <v>-999</v>
      </c>
    </row>
    <row r="3800" spans="1:2" x14ac:dyDescent="0.25">
      <c r="A3800" t="s">
        <v>19296</v>
      </c>
      <c r="B3800">
        <v>-999</v>
      </c>
    </row>
    <row r="3801" spans="1:2" x14ac:dyDescent="0.25">
      <c r="A3801" t="s">
        <v>19297</v>
      </c>
      <c r="B3801">
        <v>-999</v>
      </c>
    </row>
    <row r="3802" spans="1:2" x14ac:dyDescent="0.25">
      <c r="A3802" t="s">
        <v>19298</v>
      </c>
      <c r="B3802">
        <v>-999</v>
      </c>
    </row>
    <row r="3803" spans="1:2" x14ac:dyDescent="0.25">
      <c r="A3803" t="s">
        <v>19299</v>
      </c>
      <c r="B3803">
        <v>-999</v>
      </c>
    </row>
    <row r="3804" spans="1:2" x14ac:dyDescent="0.25">
      <c r="A3804" t="s">
        <v>19300</v>
      </c>
      <c r="B3804">
        <v>-999</v>
      </c>
    </row>
    <row r="3805" spans="1:2" x14ac:dyDescent="0.25">
      <c r="A3805" t="s">
        <v>19301</v>
      </c>
      <c r="B3805">
        <v>-999</v>
      </c>
    </row>
    <row r="3806" spans="1:2" x14ac:dyDescent="0.25">
      <c r="A3806" t="s">
        <v>5103</v>
      </c>
      <c r="B3806">
        <v>53</v>
      </c>
    </row>
    <row r="3807" spans="1:2" x14ac:dyDescent="0.25">
      <c r="A3807" t="s">
        <v>5104</v>
      </c>
      <c r="B3807">
        <v>67</v>
      </c>
    </row>
    <row r="3808" spans="1:2" x14ac:dyDescent="0.25">
      <c r="A3808" t="s">
        <v>5105</v>
      </c>
      <c r="B3808">
        <v>41</v>
      </c>
    </row>
    <row r="3809" spans="1:2" x14ac:dyDescent="0.25">
      <c r="A3809" t="s">
        <v>5106</v>
      </c>
      <c r="B3809">
        <v>168</v>
      </c>
    </row>
    <row r="3810" spans="1:2" x14ac:dyDescent="0.25">
      <c r="A3810" t="s">
        <v>5107</v>
      </c>
      <c r="B3810">
        <v>0</v>
      </c>
    </row>
    <row r="3811" spans="1:2" x14ac:dyDescent="0.25">
      <c r="A3811" t="s">
        <v>5108</v>
      </c>
      <c r="B3811">
        <v>7</v>
      </c>
    </row>
    <row r="3812" spans="1:2" x14ac:dyDescent="0.25">
      <c r="A3812" t="s">
        <v>5109</v>
      </c>
      <c r="B3812">
        <v>10</v>
      </c>
    </row>
    <row r="3813" spans="1:2" x14ac:dyDescent="0.25">
      <c r="A3813" t="s">
        <v>5110</v>
      </c>
      <c r="B3813">
        <v>53</v>
      </c>
    </row>
    <row r="3814" spans="1:2" x14ac:dyDescent="0.25">
      <c r="A3814" t="s">
        <v>5111</v>
      </c>
      <c r="B3814">
        <v>19</v>
      </c>
    </row>
    <row r="3815" spans="1:2" x14ac:dyDescent="0.25">
      <c r="A3815" t="s">
        <v>5112</v>
      </c>
      <c r="B3815">
        <v>574</v>
      </c>
    </row>
    <row r="3816" spans="1:2" x14ac:dyDescent="0.25">
      <c r="A3816" t="s">
        <v>5113</v>
      </c>
      <c r="B3816">
        <v>992</v>
      </c>
    </row>
    <row r="3817" spans="1:2" x14ac:dyDescent="0.25">
      <c r="A3817" t="s">
        <v>5114</v>
      </c>
      <c r="B3817">
        <v>491</v>
      </c>
    </row>
    <row r="3818" spans="1:2" x14ac:dyDescent="0.25">
      <c r="A3818" t="s">
        <v>5115</v>
      </c>
      <c r="B3818">
        <v>72</v>
      </c>
    </row>
    <row r="3819" spans="1:2" x14ac:dyDescent="0.25">
      <c r="A3819" t="s">
        <v>5116</v>
      </c>
      <c r="B3819">
        <v>279</v>
      </c>
    </row>
    <row r="3820" spans="1:2" x14ac:dyDescent="0.25">
      <c r="A3820" t="s">
        <v>5117</v>
      </c>
      <c r="B3820">
        <v>49</v>
      </c>
    </row>
    <row r="3821" spans="1:2" x14ac:dyDescent="0.25">
      <c r="A3821" t="s">
        <v>5118</v>
      </c>
      <c r="B3821">
        <v>891</v>
      </c>
    </row>
    <row r="3822" spans="1:2" x14ac:dyDescent="0.25">
      <c r="A3822" t="s">
        <v>5119</v>
      </c>
      <c r="B3822">
        <v>868</v>
      </c>
    </row>
    <row r="3823" spans="1:2" x14ac:dyDescent="0.25">
      <c r="A3823" t="s">
        <v>5120</v>
      </c>
      <c r="B3823">
        <v>16</v>
      </c>
    </row>
    <row r="3824" spans="1:2" x14ac:dyDescent="0.25">
      <c r="A3824" t="s">
        <v>5121</v>
      </c>
      <c r="B3824">
        <v>79</v>
      </c>
    </row>
    <row r="3825" spans="1:2" x14ac:dyDescent="0.25">
      <c r="A3825" t="s">
        <v>19302</v>
      </c>
      <c r="B3825">
        <v>-999</v>
      </c>
    </row>
    <row r="3826" spans="1:2" x14ac:dyDescent="0.25">
      <c r="A3826" t="s">
        <v>5122</v>
      </c>
      <c r="B3826">
        <v>64</v>
      </c>
    </row>
    <row r="3827" spans="1:2" x14ac:dyDescent="0.25">
      <c r="A3827" t="s">
        <v>5123</v>
      </c>
      <c r="B3827">
        <v>313</v>
      </c>
    </row>
    <row r="3828" spans="1:2" x14ac:dyDescent="0.25">
      <c r="A3828" t="s">
        <v>5124</v>
      </c>
      <c r="B3828">
        <v>377</v>
      </c>
    </row>
    <row r="3829" spans="1:2" x14ac:dyDescent="0.25">
      <c r="A3829" t="s">
        <v>5125</v>
      </c>
      <c r="B3829">
        <v>898</v>
      </c>
    </row>
    <row r="3830" spans="1:2" x14ac:dyDescent="0.25">
      <c r="A3830" t="s">
        <v>5126</v>
      </c>
      <c r="B3830">
        <v>0</v>
      </c>
    </row>
    <row r="3831" spans="1:2" x14ac:dyDescent="0.25">
      <c r="A3831" t="s">
        <v>5127</v>
      </c>
      <c r="B3831">
        <v>0</v>
      </c>
    </row>
    <row r="3832" spans="1:2" x14ac:dyDescent="0.25">
      <c r="A3832" t="s">
        <v>5128</v>
      </c>
      <c r="B3832">
        <v>0</v>
      </c>
    </row>
    <row r="3833" spans="1:2" x14ac:dyDescent="0.25">
      <c r="A3833" t="s">
        <v>5129</v>
      </c>
      <c r="B3833">
        <v>1</v>
      </c>
    </row>
    <row r="3834" spans="1:2" x14ac:dyDescent="0.25">
      <c r="A3834" t="s">
        <v>5130</v>
      </c>
      <c r="B3834">
        <v>-999</v>
      </c>
    </row>
    <row r="3835" spans="1:2" x14ac:dyDescent="0.25">
      <c r="A3835" t="s">
        <v>5131</v>
      </c>
      <c r="B3835">
        <v>-999</v>
      </c>
    </row>
    <row r="3836" spans="1:2" x14ac:dyDescent="0.25">
      <c r="A3836" t="s">
        <v>5132</v>
      </c>
      <c r="B3836">
        <v>-999</v>
      </c>
    </row>
    <row r="3837" spans="1:2" x14ac:dyDescent="0.25">
      <c r="A3837" t="s">
        <v>5133</v>
      </c>
      <c r="B3837">
        <v>2</v>
      </c>
    </row>
    <row r="3838" spans="1:2" x14ac:dyDescent="0.25">
      <c r="A3838" t="s">
        <v>5134</v>
      </c>
      <c r="B3838">
        <v>1</v>
      </c>
    </row>
    <row r="3839" spans="1:2" x14ac:dyDescent="0.25">
      <c r="A3839" t="s">
        <v>5135</v>
      </c>
      <c r="B3839">
        <v>-999</v>
      </c>
    </row>
    <row r="3840" spans="1:2" x14ac:dyDescent="0.25">
      <c r="A3840" t="s">
        <v>5136</v>
      </c>
      <c r="B3840">
        <v>0</v>
      </c>
    </row>
    <row r="3841" spans="1:2" x14ac:dyDescent="0.25">
      <c r="A3841" t="s">
        <v>5137</v>
      </c>
      <c r="B3841">
        <v>-999</v>
      </c>
    </row>
    <row r="3842" spans="1:2" x14ac:dyDescent="0.25">
      <c r="A3842" t="s">
        <v>5138</v>
      </c>
      <c r="B3842">
        <v>-999</v>
      </c>
    </row>
    <row r="3843" spans="1:2" x14ac:dyDescent="0.25">
      <c r="A3843" t="s">
        <v>5139</v>
      </c>
      <c r="B3843">
        <v>0</v>
      </c>
    </row>
    <row r="3844" spans="1:2" x14ac:dyDescent="0.25">
      <c r="A3844" t="s">
        <v>5140</v>
      </c>
      <c r="B3844">
        <v>-999</v>
      </c>
    </row>
    <row r="3845" spans="1:2" x14ac:dyDescent="0.25">
      <c r="A3845" t="s">
        <v>5141</v>
      </c>
      <c r="B3845">
        <v>-999</v>
      </c>
    </row>
    <row r="3846" spans="1:2" x14ac:dyDescent="0.25">
      <c r="A3846" t="s">
        <v>5142</v>
      </c>
      <c r="B3846">
        <v>0</v>
      </c>
    </row>
    <row r="3847" spans="1:2" x14ac:dyDescent="0.25">
      <c r="A3847" t="s">
        <v>5143</v>
      </c>
      <c r="B3847">
        <v>4</v>
      </c>
    </row>
    <row r="3848" spans="1:2" x14ac:dyDescent="0.25">
      <c r="A3848" t="s">
        <v>5144</v>
      </c>
      <c r="B3848">
        <v>3</v>
      </c>
    </row>
    <row r="3849" spans="1:2" x14ac:dyDescent="0.25">
      <c r="A3849" t="s">
        <v>5145</v>
      </c>
      <c r="B3849">
        <v>2</v>
      </c>
    </row>
    <row r="3850" spans="1:2" x14ac:dyDescent="0.25">
      <c r="A3850" t="s">
        <v>5146</v>
      </c>
      <c r="B3850">
        <v>0</v>
      </c>
    </row>
    <row r="3851" spans="1:2" x14ac:dyDescent="0.25">
      <c r="A3851" t="s">
        <v>5147</v>
      </c>
      <c r="B3851">
        <v>0</v>
      </c>
    </row>
    <row r="3852" spans="1:2" x14ac:dyDescent="0.25">
      <c r="A3852" t="s">
        <v>5148</v>
      </c>
      <c r="B3852">
        <v>-999</v>
      </c>
    </row>
    <row r="3853" spans="1:2" x14ac:dyDescent="0.25">
      <c r="A3853" t="s">
        <v>5149</v>
      </c>
      <c r="B3853">
        <v>-999</v>
      </c>
    </row>
    <row r="3854" spans="1:2" x14ac:dyDescent="0.25">
      <c r="A3854" t="s">
        <v>5150</v>
      </c>
      <c r="B3854">
        <v>-999</v>
      </c>
    </row>
    <row r="3855" spans="1:2" x14ac:dyDescent="0.25">
      <c r="A3855" t="s">
        <v>5151</v>
      </c>
      <c r="B3855">
        <v>4</v>
      </c>
    </row>
    <row r="3856" spans="1:2" x14ac:dyDescent="0.25">
      <c r="A3856" t="s">
        <v>5152</v>
      </c>
      <c r="B3856">
        <v>3</v>
      </c>
    </row>
    <row r="3857" spans="1:2" x14ac:dyDescent="0.25">
      <c r="A3857" t="s">
        <v>5153</v>
      </c>
      <c r="B3857">
        <v>-999</v>
      </c>
    </row>
    <row r="3858" spans="1:2" x14ac:dyDescent="0.25">
      <c r="A3858" t="s">
        <v>5154</v>
      </c>
      <c r="B3858">
        <v>0</v>
      </c>
    </row>
    <row r="3859" spans="1:2" x14ac:dyDescent="0.25">
      <c r="A3859" t="s">
        <v>5155</v>
      </c>
      <c r="B3859">
        <v>-999</v>
      </c>
    </row>
    <row r="3860" spans="1:2" x14ac:dyDescent="0.25">
      <c r="A3860" t="s">
        <v>5156</v>
      </c>
      <c r="B3860">
        <v>-999</v>
      </c>
    </row>
    <row r="3861" spans="1:2" x14ac:dyDescent="0.25">
      <c r="A3861" t="s">
        <v>5157</v>
      </c>
      <c r="B3861">
        <v>0</v>
      </c>
    </row>
    <row r="3862" spans="1:2" x14ac:dyDescent="0.25">
      <c r="A3862" t="s">
        <v>5158</v>
      </c>
      <c r="B3862">
        <v>-999</v>
      </c>
    </row>
    <row r="3863" spans="1:2" x14ac:dyDescent="0.25">
      <c r="A3863" t="s">
        <v>5159</v>
      </c>
      <c r="B3863">
        <v>-999</v>
      </c>
    </row>
    <row r="3864" spans="1:2" x14ac:dyDescent="0.25">
      <c r="A3864" t="s">
        <v>5160</v>
      </c>
      <c r="B3864">
        <v>2</v>
      </c>
    </row>
    <row r="3865" spans="1:2" x14ac:dyDescent="0.25">
      <c r="A3865" t="s">
        <v>5161</v>
      </c>
      <c r="B3865">
        <v>11</v>
      </c>
    </row>
    <row r="3866" spans="1:2" x14ac:dyDescent="0.25">
      <c r="A3866" t="s">
        <v>5162</v>
      </c>
      <c r="B3866">
        <v>6</v>
      </c>
    </row>
    <row r="3867" spans="1:2" x14ac:dyDescent="0.25">
      <c r="A3867" t="s">
        <v>5163</v>
      </c>
      <c r="B3867">
        <v>0</v>
      </c>
    </row>
    <row r="3868" spans="1:2" x14ac:dyDescent="0.25">
      <c r="A3868" t="s">
        <v>5164</v>
      </c>
      <c r="B3868">
        <v>0</v>
      </c>
    </row>
    <row r="3869" spans="1:2" x14ac:dyDescent="0.25">
      <c r="A3869" t="s">
        <v>5165</v>
      </c>
      <c r="B3869">
        <v>0</v>
      </c>
    </row>
    <row r="3870" spans="1:2" x14ac:dyDescent="0.25">
      <c r="A3870" t="s">
        <v>5166</v>
      </c>
      <c r="B3870">
        <v>-999</v>
      </c>
    </row>
    <row r="3871" spans="1:2" x14ac:dyDescent="0.25">
      <c r="A3871" t="s">
        <v>5167</v>
      </c>
      <c r="B3871">
        <v>-999</v>
      </c>
    </row>
    <row r="3872" spans="1:2" x14ac:dyDescent="0.25">
      <c r="A3872" t="s">
        <v>5168</v>
      </c>
      <c r="B3872">
        <v>-999</v>
      </c>
    </row>
    <row r="3873" spans="1:2" x14ac:dyDescent="0.25">
      <c r="A3873" t="s">
        <v>5169</v>
      </c>
      <c r="B3873">
        <v>1</v>
      </c>
    </row>
    <row r="3874" spans="1:2" x14ac:dyDescent="0.25">
      <c r="A3874" t="s">
        <v>5170</v>
      </c>
      <c r="B3874">
        <v>1</v>
      </c>
    </row>
    <row r="3875" spans="1:2" x14ac:dyDescent="0.25">
      <c r="A3875" t="s">
        <v>5171</v>
      </c>
      <c r="B3875">
        <v>-999</v>
      </c>
    </row>
    <row r="3876" spans="1:2" x14ac:dyDescent="0.25">
      <c r="A3876" t="s">
        <v>5172</v>
      </c>
      <c r="B3876">
        <v>1</v>
      </c>
    </row>
    <row r="3877" spans="1:2" x14ac:dyDescent="0.25">
      <c r="A3877" t="s">
        <v>5173</v>
      </c>
      <c r="B3877">
        <v>-999</v>
      </c>
    </row>
    <row r="3878" spans="1:2" x14ac:dyDescent="0.25">
      <c r="A3878" t="s">
        <v>5174</v>
      </c>
      <c r="B3878">
        <v>-999</v>
      </c>
    </row>
    <row r="3879" spans="1:2" x14ac:dyDescent="0.25">
      <c r="A3879" t="s">
        <v>5175</v>
      </c>
      <c r="B3879">
        <v>1</v>
      </c>
    </row>
    <row r="3880" spans="1:2" x14ac:dyDescent="0.25">
      <c r="A3880" t="s">
        <v>5176</v>
      </c>
      <c r="B3880">
        <v>-999</v>
      </c>
    </row>
    <row r="3881" spans="1:2" x14ac:dyDescent="0.25">
      <c r="A3881" t="s">
        <v>5177</v>
      </c>
      <c r="B3881">
        <v>-999</v>
      </c>
    </row>
    <row r="3882" spans="1:2" x14ac:dyDescent="0.25">
      <c r="A3882" t="s">
        <v>5178</v>
      </c>
      <c r="B3882">
        <v>1</v>
      </c>
    </row>
    <row r="3883" spans="1:2" x14ac:dyDescent="0.25">
      <c r="A3883" t="s">
        <v>5179</v>
      </c>
      <c r="B3883">
        <v>5</v>
      </c>
    </row>
    <row r="3884" spans="1:2" x14ac:dyDescent="0.25">
      <c r="A3884" t="s">
        <v>5180</v>
      </c>
      <c r="B3884">
        <v>4</v>
      </c>
    </row>
    <row r="3885" spans="1:2" x14ac:dyDescent="0.25">
      <c r="A3885" t="s">
        <v>5181</v>
      </c>
      <c r="B3885">
        <v>5</v>
      </c>
    </row>
    <row r="3886" spans="1:2" x14ac:dyDescent="0.25">
      <c r="A3886" t="s">
        <v>5182</v>
      </c>
      <c r="B3886">
        <v>0</v>
      </c>
    </row>
    <row r="3887" spans="1:2" x14ac:dyDescent="0.25">
      <c r="A3887" t="s">
        <v>5183</v>
      </c>
      <c r="B3887">
        <v>0</v>
      </c>
    </row>
    <row r="3888" spans="1:2" x14ac:dyDescent="0.25">
      <c r="A3888" t="s">
        <v>5184</v>
      </c>
      <c r="B3888">
        <v>-999</v>
      </c>
    </row>
    <row r="3889" spans="1:2" x14ac:dyDescent="0.25">
      <c r="A3889" t="s">
        <v>5185</v>
      </c>
      <c r="B3889">
        <v>-999</v>
      </c>
    </row>
    <row r="3890" spans="1:2" x14ac:dyDescent="0.25">
      <c r="A3890" t="s">
        <v>5186</v>
      </c>
      <c r="B3890">
        <v>-999</v>
      </c>
    </row>
    <row r="3891" spans="1:2" x14ac:dyDescent="0.25">
      <c r="A3891" t="s">
        <v>5187</v>
      </c>
      <c r="B3891">
        <v>1</v>
      </c>
    </row>
    <row r="3892" spans="1:2" x14ac:dyDescent="0.25">
      <c r="A3892" t="s">
        <v>5188</v>
      </c>
      <c r="B3892">
        <v>0</v>
      </c>
    </row>
    <row r="3893" spans="1:2" x14ac:dyDescent="0.25">
      <c r="A3893" t="s">
        <v>5189</v>
      </c>
      <c r="B3893">
        <v>-999</v>
      </c>
    </row>
    <row r="3894" spans="1:2" x14ac:dyDescent="0.25">
      <c r="A3894" t="s">
        <v>5190</v>
      </c>
      <c r="B3894">
        <v>1</v>
      </c>
    </row>
    <row r="3895" spans="1:2" x14ac:dyDescent="0.25">
      <c r="A3895" t="s">
        <v>5191</v>
      </c>
      <c r="B3895">
        <v>-999</v>
      </c>
    </row>
    <row r="3896" spans="1:2" x14ac:dyDescent="0.25">
      <c r="A3896" t="s">
        <v>5192</v>
      </c>
      <c r="B3896">
        <v>-999</v>
      </c>
    </row>
    <row r="3897" spans="1:2" x14ac:dyDescent="0.25">
      <c r="A3897" t="s">
        <v>5193</v>
      </c>
      <c r="B3897">
        <v>2</v>
      </c>
    </row>
    <row r="3898" spans="1:2" x14ac:dyDescent="0.25">
      <c r="A3898" t="s">
        <v>5194</v>
      </c>
      <c r="B3898">
        <v>-999</v>
      </c>
    </row>
    <row r="3899" spans="1:2" x14ac:dyDescent="0.25">
      <c r="A3899" t="s">
        <v>5195</v>
      </c>
      <c r="B3899">
        <v>-999</v>
      </c>
    </row>
    <row r="3900" spans="1:2" x14ac:dyDescent="0.25">
      <c r="A3900" t="s">
        <v>5196</v>
      </c>
      <c r="B3900">
        <v>4</v>
      </c>
    </row>
    <row r="3901" spans="1:2" x14ac:dyDescent="0.25">
      <c r="A3901" t="s">
        <v>5197</v>
      </c>
      <c r="B3901">
        <v>13</v>
      </c>
    </row>
    <row r="3902" spans="1:2" x14ac:dyDescent="0.25">
      <c r="A3902" t="s">
        <v>5198</v>
      </c>
      <c r="B3902">
        <v>10</v>
      </c>
    </row>
    <row r="3903" spans="1:2" x14ac:dyDescent="0.25">
      <c r="A3903" t="s">
        <v>5199</v>
      </c>
      <c r="B3903">
        <v>21</v>
      </c>
    </row>
    <row r="3904" spans="1:2" x14ac:dyDescent="0.25">
      <c r="A3904" t="s">
        <v>5200</v>
      </c>
      <c r="B3904">
        <v>1</v>
      </c>
    </row>
    <row r="3905" spans="1:2" x14ac:dyDescent="0.25">
      <c r="A3905" t="s">
        <v>5201</v>
      </c>
      <c r="B3905">
        <v>2</v>
      </c>
    </row>
    <row r="3906" spans="1:2" x14ac:dyDescent="0.25">
      <c r="A3906" t="s">
        <v>5202</v>
      </c>
      <c r="B3906">
        <v>-999</v>
      </c>
    </row>
    <row r="3907" spans="1:2" x14ac:dyDescent="0.25">
      <c r="A3907" t="s">
        <v>5203</v>
      </c>
      <c r="B3907">
        <v>-999</v>
      </c>
    </row>
    <row r="3908" spans="1:2" x14ac:dyDescent="0.25">
      <c r="A3908" t="s">
        <v>5204</v>
      </c>
      <c r="B3908">
        <v>-999</v>
      </c>
    </row>
    <row r="3909" spans="1:2" x14ac:dyDescent="0.25">
      <c r="A3909" t="s">
        <v>5205</v>
      </c>
      <c r="B3909">
        <v>9</v>
      </c>
    </row>
    <row r="3910" spans="1:2" x14ac:dyDescent="0.25">
      <c r="A3910" t="s">
        <v>5206</v>
      </c>
      <c r="B3910">
        <v>6</v>
      </c>
    </row>
    <row r="3911" spans="1:2" x14ac:dyDescent="0.25">
      <c r="A3911" t="s">
        <v>5207</v>
      </c>
      <c r="B3911">
        <v>-999</v>
      </c>
    </row>
    <row r="3912" spans="1:2" x14ac:dyDescent="0.25">
      <c r="A3912" t="s">
        <v>5208</v>
      </c>
      <c r="B3912">
        <v>0</v>
      </c>
    </row>
    <row r="3913" spans="1:2" x14ac:dyDescent="0.25">
      <c r="A3913" t="s">
        <v>5209</v>
      </c>
      <c r="B3913">
        <v>-999</v>
      </c>
    </row>
    <row r="3914" spans="1:2" x14ac:dyDescent="0.25">
      <c r="A3914" t="s">
        <v>5210</v>
      </c>
      <c r="B3914">
        <v>-999</v>
      </c>
    </row>
    <row r="3915" spans="1:2" x14ac:dyDescent="0.25">
      <c r="A3915" t="s">
        <v>5211</v>
      </c>
      <c r="B3915">
        <v>11</v>
      </c>
    </row>
    <row r="3916" spans="1:2" x14ac:dyDescent="0.25">
      <c r="A3916" t="s">
        <v>5212</v>
      </c>
      <c r="B3916">
        <v>-999</v>
      </c>
    </row>
    <row r="3917" spans="1:2" x14ac:dyDescent="0.25">
      <c r="A3917" t="s">
        <v>5213</v>
      </c>
      <c r="B3917">
        <v>-999</v>
      </c>
    </row>
    <row r="3918" spans="1:2" x14ac:dyDescent="0.25">
      <c r="A3918" t="s">
        <v>5214</v>
      </c>
      <c r="B3918">
        <v>10</v>
      </c>
    </row>
    <row r="3919" spans="1:2" x14ac:dyDescent="0.25">
      <c r="A3919" t="s">
        <v>5215</v>
      </c>
      <c r="B3919">
        <v>60</v>
      </c>
    </row>
    <row r="3920" spans="1:2" x14ac:dyDescent="0.25">
      <c r="A3920" t="s">
        <v>5216</v>
      </c>
      <c r="B3920">
        <v>35</v>
      </c>
    </row>
    <row r="3921" spans="1:2" x14ac:dyDescent="0.25">
      <c r="A3921" t="s">
        <v>5217</v>
      </c>
      <c r="B3921">
        <v>81</v>
      </c>
    </row>
    <row r="3922" spans="1:2" x14ac:dyDescent="0.25">
      <c r="A3922" t="s">
        <v>5218</v>
      </c>
      <c r="B3922">
        <v>0</v>
      </c>
    </row>
    <row r="3923" spans="1:2" x14ac:dyDescent="0.25">
      <c r="A3923" t="s">
        <v>5219</v>
      </c>
      <c r="B3923">
        <v>5</v>
      </c>
    </row>
    <row r="3924" spans="1:2" x14ac:dyDescent="0.25">
      <c r="A3924" t="s">
        <v>5220</v>
      </c>
      <c r="B3924">
        <v>-999</v>
      </c>
    </row>
    <row r="3925" spans="1:2" x14ac:dyDescent="0.25">
      <c r="A3925" t="s">
        <v>5221</v>
      </c>
      <c r="B3925">
        <v>-999</v>
      </c>
    </row>
    <row r="3926" spans="1:2" x14ac:dyDescent="0.25">
      <c r="A3926" t="s">
        <v>5222</v>
      </c>
      <c r="B3926">
        <v>-999</v>
      </c>
    </row>
    <row r="3927" spans="1:2" x14ac:dyDescent="0.25">
      <c r="A3927" t="s">
        <v>5223</v>
      </c>
      <c r="B3927">
        <v>11</v>
      </c>
    </row>
    <row r="3928" spans="1:2" x14ac:dyDescent="0.25">
      <c r="A3928" t="s">
        <v>5224</v>
      </c>
      <c r="B3928">
        <v>7</v>
      </c>
    </row>
    <row r="3929" spans="1:2" x14ac:dyDescent="0.25">
      <c r="A3929" t="s">
        <v>5225</v>
      </c>
      <c r="B3929">
        <v>-999</v>
      </c>
    </row>
    <row r="3930" spans="1:2" x14ac:dyDescent="0.25">
      <c r="A3930" t="s">
        <v>5226</v>
      </c>
      <c r="B3930">
        <v>0</v>
      </c>
    </row>
    <row r="3931" spans="1:2" x14ac:dyDescent="0.25">
      <c r="A3931" t="s">
        <v>5227</v>
      </c>
      <c r="B3931">
        <v>-999</v>
      </c>
    </row>
    <row r="3932" spans="1:2" x14ac:dyDescent="0.25">
      <c r="A3932" t="s">
        <v>5228</v>
      </c>
      <c r="B3932">
        <v>-999</v>
      </c>
    </row>
    <row r="3933" spans="1:2" x14ac:dyDescent="0.25">
      <c r="A3933" t="s">
        <v>5229</v>
      </c>
      <c r="B3933">
        <v>28</v>
      </c>
    </row>
    <row r="3934" spans="1:2" x14ac:dyDescent="0.25">
      <c r="A3934" t="s">
        <v>5230</v>
      </c>
      <c r="B3934">
        <v>-999</v>
      </c>
    </row>
    <row r="3935" spans="1:2" x14ac:dyDescent="0.25">
      <c r="A3935" t="s">
        <v>5231</v>
      </c>
      <c r="B3935">
        <v>-999</v>
      </c>
    </row>
    <row r="3936" spans="1:2" x14ac:dyDescent="0.25">
      <c r="A3936" t="s">
        <v>5232</v>
      </c>
      <c r="B3936">
        <v>15</v>
      </c>
    </row>
    <row r="3937" spans="1:2" x14ac:dyDescent="0.25">
      <c r="A3937" t="s">
        <v>5233</v>
      </c>
      <c r="B3937">
        <v>147</v>
      </c>
    </row>
    <row r="3938" spans="1:2" x14ac:dyDescent="0.25">
      <c r="A3938" t="s">
        <v>5234</v>
      </c>
      <c r="B3938">
        <v>100</v>
      </c>
    </row>
    <row r="3939" spans="1:2" x14ac:dyDescent="0.25">
      <c r="A3939" t="s">
        <v>5235</v>
      </c>
      <c r="B3939">
        <v>224</v>
      </c>
    </row>
    <row r="3940" spans="1:2" x14ac:dyDescent="0.25">
      <c r="A3940" t="s">
        <v>5236</v>
      </c>
      <c r="B3940">
        <v>0</v>
      </c>
    </row>
    <row r="3941" spans="1:2" x14ac:dyDescent="0.25">
      <c r="A3941" t="s">
        <v>5237</v>
      </c>
      <c r="B3941">
        <v>26</v>
      </c>
    </row>
    <row r="3942" spans="1:2" x14ac:dyDescent="0.25">
      <c r="A3942" t="s">
        <v>5238</v>
      </c>
      <c r="B3942">
        <v>-999</v>
      </c>
    </row>
    <row r="3943" spans="1:2" x14ac:dyDescent="0.25">
      <c r="A3943" t="s">
        <v>5239</v>
      </c>
      <c r="B3943">
        <v>-999</v>
      </c>
    </row>
    <row r="3944" spans="1:2" x14ac:dyDescent="0.25">
      <c r="A3944" t="s">
        <v>5240</v>
      </c>
      <c r="B3944">
        <v>-999</v>
      </c>
    </row>
    <row r="3945" spans="1:2" x14ac:dyDescent="0.25">
      <c r="A3945" t="s">
        <v>5241</v>
      </c>
      <c r="B3945">
        <v>18</v>
      </c>
    </row>
    <row r="3946" spans="1:2" x14ac:dyDescent="0.25">
      <c r="A3946" t="s">
        <v>5242</v>
      </c>
      <c r="B3946">
        <v>4</v>
      </c>
    </row>
    <row r="3947" spans="1:2" x14ac:dyDescent="0.25">
      <c r="A3947" t="s">
        <v>5243</v>
      </c>
      <c r="B3947">
        <v>-999</v>
      </c>
    </row>
    <row r="3948" spans="1:2" x14ac:dyDescent="0.25">
      <c r="A3948" t="s">
        <v>5244</v>
      </c>
      <c r="B3948">
        <v>1</v>
      </c>
    </row>
    <row r="3949" spans="1:2" x14ac:dyDescent="0.25">
      <c r="A3949" t="s">
        <v>5245</v>
      </c>
      <c r="B3949">
        <v>-999</v>
      </c>
    </row>
    <row r="3950" spans="1:2" x14ac:dyDescent="0.25">
      <c r="A3950" t="s">
        <v>5246</v>
      </c>
      <c r="B3950">
        <v>-999</v>
      </c>
    </row>
    <row r="3951" spans="1:2" x14ac:dyDescent="0.25">
      <c r="A3951" t="s">
        <v>5247</v>
      </c>
      <c r="B3951">
        <v>78</v>
      </c>
    </row>
    <row r="3952" spans="1:2" x14ac:dyDescent="0.25">
      <c r="A3952" t="s">
        <v>5248</v>
      </c>
      <c r="B3952">
        <v>-999</v>
      </c>
    </row>
    <row r="3953" spans="1:2" x14ac:dyDescent="0.25">
      <c r="A3953" t="s">
        <v>5249</v>
      </c>
      <c r="B3953">
        <v>-999</v>
      </c>
    </row>
    <row r="3954" spans="1:2" x14ac:dyDescent="0.25">
      <c r="A3954" t="s">
        <v>5250</v>
      </c>
      <c r="B3954">
        <v>39</v>
      </c>
    </row>
    <row r="3955" spans="1:2" x14ac:dyDescent="0.25">
      <c r="A3955" t="s">
        <v>5251</v>
      </c>
      <c r="B3955">
        <v>390</v>
      </c>
    </row>
    <row r="3956" spans="1:2" x14ac:dyDescent="0.25">
      <c r="A3956" t="s">
        <v>5252</v>
      </c>
      <c r="B3956">
        <v>263</v>
      </c>
    </row>
    <row r="3957" spans="1:2" x14ac:dyDescent="0.25">
      <c r="A3957" t="s">
        <v>5253</v>
      </c>
      <c r="B3957">
        <v>439</v>
      </c>
    </row>
    <row r="3958" spans="1:2" x14ac:dyDescent="0.25">
      <c r="A3958" t="s">
        <v>5254</v>
      </c>
      <c r="B3958">
        <v>0</v>
      </c>
    </row>
    <row r="3959" spans="1:2" x14ac:dyDescent="0.25">
      <c r="A3959" t="s">
        <v>5255</v>
      </c>
      <c r="B3959">
        <v>33</v>
      </c>
    </row>
    <row r="3960" spans="1:2" x14ac:dyDescent="0.25">
      <c r="A3960" t="s">
        <v>5256</v>
      </c>
      <c r="B3960">
        <v>-999</v>
      </c>
    </row>
    <row r="3961" spans="1:2" x14ac:dyDescent="0.25">
      <c r="A3961" t="s">
        <v>5257</v>
      </c>
      <c r="B3961">
        <v>-999</v>
      </c>
    </row>
    <row r="3962" spans="1:2" x14ac:dyDescent="0.25">
      <c r="A3962" t="s">
        <v>5258</v>
      </c>
      <c r="B3962">
        <v>-999</v>
      </c>
    </row>
    <row r="3963" spans="1:2" x14ac:dyDescent="0.25">
      <c r="A3963" t="s">
        <v>5259</v>
      </c>
      <c r="B3963">
        <v>29</v>
      </c>
    </row>
    <row r="3964" spans="1:2" x14ac:dyDescent="0.25">
      <c r="A3964" t="s">
        <v>5260</v>
      </c>
      <c r="B3964">
        <v>1</v>
      </c>
    </row>
    <row r="3965" spans="1:2" x14ac:dyDescent="0.25">
      <c r="A3965" t="s">
        <v>5261</v>
      </c>
      <c r="B3965">
        <v>-999</v>
      </c>
    </row>
    <row r="3966" spans="1:2" x14ac:dyDescent="0.25">
      <c r="A3966" t="s">
        <v>5262</v>
      </c>
      <c r="B3966">
        <v>0</v>
      </c>
    </row>
    <row r="3967" spans="1:2" x14ac:dyDescent="0.25">
      <c r="A3967" t="s">
        <v>5263</v>
      </c>
      <c r="B3967">
        <v>-999</v>
      </c>
    </row>
    <row r="3968" spans="1:2" x14ac:dyDescent="0.25">
      <c r="A3968" t="s">
        <v>5264</v>
      </c>
      <c r="B3968">
        <v>-999</v>
      </c>
    </row>
    <row r="3969" spans="1:2" x14ac:dyDescent="0.25">
      <c r="A3969" t="s">
        <v>5265</v>
      </c>
      <c r="B3969">
        <v>164</v>
      </c>
    </row>
    <row r="3970" spans="1:2" x14ac:dyDescent="0.25">
      <c r="A3970" t="s">
        <v>5266</v>
      </c>
      <c r="B3970">
        <v>-999</v>
      </c>
    </row>
    <row r="3971" spans="1:2" x14ac:dyDescent="0.25">
      <c r="A3971" t="s">
        <v>5267</v>
      </c>
      <c r="B3971">
        <v>-999</v>
      </c>
    </row>
    <row r="3972" spans="1:2" x14ac:dyDescent="0.25">
      <c r="A3972" t="s">
        <v>5268</v>
      </c>
      <c r="B3972">
        <v>68</v>
      </c>
    </row>
    <row r="3973" spans="1:2" x14ac:dyDescent="0.25">
      <c r="A3973" t="s">
        <v>5269</v>
      </c>
      <c r="B3973">
        <v>734</v>
      </c>
    </row>
    <row r="3974" spans="1:2" x14ac:dyDescent="0.25">
      <c r="A3974" t="s">
        <v>5270</v>
      </c>
      <c r="B3974">
        <v>477</v>
      </c>
    </row>
    <row r="3975" spans="1:2" x14ac:dyDescent="0.25">
      <c r="A3975" t="s">
        <v>5271</v>
      </c>
      <c r="B3975">
        <v>772</v>
      </c>
    </row>
    <row r="3976" spans="1:2" x14ac:dyDescent="0.25">
      <c r="A3976" t="s">
        <v>5272</v>
      </c>
      <c r="B3976">
        <v>1</v>
      </c>
    </row>
    <row r="3977" spans="1:2" x14ac:dyDescent="0.25">
      <c r="A3977" t="s">
        <v>5273</v>
      </c>
      <c r="B3977">
        <v>67</v>
      </c>
    </row>
    <row r="3978" spans="1:2" x14ac:dyDescent="0.25">
      <c r="A3978" t="s">
        <v>5274</v>
      </c>
      <c r="B3978">
        <v>-999</v>
      </c>
    </row>
    <row r="3979" spans="1:2" x14ac:dyDescent="0.25">
      <c r="A3979" t="s">
        <v>5275</v>
      </c>
      <c r="B3979">
        <v>-999</v>
      </c>
    </row>
    <row r="3980" spans="1:2" x14ac:dyDescent="0.25">
      <c r="A3980" t="s">
        <v>5276</v>
      </c>
      <c r="B3980">
        <v>-999</v>
      </c>
    </row>
    <row r="3981" spans="1:2" x14ac:dyDescent="0.25">
      <c r="A3981" t="s">
        <v>5277</v>
      </c>
      <c r="B3981">
        <v>75</v>
      </c>
    </row>
    <row r="3982" spans="1:2" x14ac:dyDescent="0.25">
      <c r="A3982" t="s">
        <v>5278</v>
      </c>
      <c r="B3982">
        <v>23</v>
      </c>
    </row>
    <row r="3983" spans="1:2" x14ac:dyDescent="0.25">
      <c r="A3983" t="s">
        <v>5279</v>
      </c>
      <c r="B3983">
        <v>-999</v>
      </c>
    </row>
    <row r="3984" spans="1:2" x14ac:dyDescent="0.25">
      <c r="A3984" t="s">
        <v>5280</v>
      </c>
      <c r="B3984">
        <v>3</v>
      </c>
    </row>
    <row r="3985" spans="1:2" x14ac:dyDescent="0.25">
      <c r="A3985" t="s">
        <v>5281</v>
      </c>
      <c r="B3985">
        <v>-999</v>
      </c>
    </row>
    <row r="3986" spans="1:2" x14ac:dyDescent="0.25">
      <c r="A3986" t="s">
        <v>5282</v>
      </c>
      <c r="B3986">
        <v>-999</v>
      </c>
    </row>
    <row r="3987" spans="1:2" x14ac:dyDescent="0.25">
      <c r="A3987" t="s">
        <v>5283</v>
      </c>
      <c r="B3987">
        <v>284</v>
      </c>
    </row>
    <row r="3988" spans="1:2" x14ac:dyDescent="0.25">
      <c r="A3988" t="s">
        <v>5284</v>
      </c>
      <c r="B3988">
        <v>-999</v>
      </c>
    </row>
    <row r="3989" spans="1:2" x14ac:dyDescent="0.25">
      <c r="A3989" t="s">
        <v>5285</v>
      </c>
      <c r="B3989">
        <v>-999</v>
      </c>
    </row>
    <row r="3990" spans="1:2" x14ac:dyDescent="0.25">
      <c r="A3990" t="s">
        <v>5286</v>
      </c>
      <c r="B3990">
        <v>139</v>
      </c>
    </row>
    <row r="3991" spans="1:2" x14ac:dyDescent="0.25">
      <c r="A3991" t="s">
        <v>5287</v>
      </c>
      <c r="B3991">
        <v>1364</v>
      </c>
    </row>
    <row r="3992" spans="1:2" x14ac:dyDescent="0.25">
      <c r="A3992" t="s">
        <v>5288</v>
      </c>
      <c r="B3992">
        <v>898</v>
      </c>
    </row>
    <row r="3993" spans="1:2" x14ac:dyDescent="0.25">
      <c r="A3993" t="s">
        <v>5289</v>
      </c>
      <c r="B3993">
        <v>9</v>
      </c>
    </row>
    <row r="3994" spans="1:2" x14ac:dyDescent="0.25">
      <c r="A3994" t="s">
        <v>5290</v>
      </c>
      <c r="B3994">
        <v>7</v>
      </c>
    </row>
    <row r="3995" spans="1:2" x14ac:dyDescent="0.25">
      <c r="A3995" t="s">
        <v>5291</v>
      </c>
      <c r="B3995">
        <v>343</v>
      </c>
    </row>
    <row r="3996" spans="1:2" x14ac:dyDescent="0.25">
      <c r="A3996" t="s">
        <v>5292</v>
      </c>
      <c r="B3996">
        <v>58</v>
      </c>
    </row>
    <row r="3997" spans="1:2" x14ac:dyDescent="0.25">
      <c r="A3997" t="s">
        <v>5293</v>
      </c>
      <c r="B3997">
        <v>71</v>
      </c>
    </row>
    <row r="3998" spans="1:2" x14ac:dyDescent="0.25">
      <c r="A3998" t="s">
        <v>5294</v>
      </c>
      <c r="B3998">
        <v>131</v>
      </c>
    </row>
    <row r="3999" spans="1:2" x14ac:dyDescent="0.25">
      <c r="A3999" t="s">
        <v>5295</v>
      </c>
      <c r="B3999">
        <v>0</v>
      </c>
    </row>
    <row r="4000" spans="1:2" x14ac:dyDescent="0.25">
      <c r="A4000" t="s">
        <v>5296</v>
      </c>
      <c r="B4000">
        <v>0</v>
      </c>
    </row>
    <row r="4001" spans="1:2" x14ac:dyDescent="0.25">
      <c r="A4001" t="s">
        <v>5297</v>
      </c>
      <c r="B4001">
        <v>39</v>
      </c>
    </row>
    <row r="4002" spans="1:2" x14ac:dyDescent="0.25">
      <c r="A4002" t="s">
        <v>5298</v>
      </c>
      <c r="B4002">
        <v>0</v>
      </c>
    </row>
    <row r="4003" spans="1:2" x14ac:dyDescent="0.25">
      <c r="A4003" t="s">
        <v>5299</v>
      </c>
      <c r="B4003">
        <v>0</v>
      </c>
    </row>
    <row r="4004" spans="1:2" x14ac:dyDescent="0.25">
      <c r="A4004" t="s">
        <v>5300</v>
      </c>
      <c r="B4004">
        <v>4</v>
      </c>
    </row>
    <row r="4005" spans="1:2" x14ac:dyDescent="0.25">
      <c r="A4005" t="s">
        <v>5301</v>
      </c>
      <c r="B4005">
        <v>0</v>
      </c>
    </row>
    <row r="4006" spans="1:2" x14ac:dyDescent="0.25">
      <c r="A4006" t="s">
        <v>5302</v>
      </c>
      <c r="B4006">
        <v>8</v>
      </c>
    </row>
    <row r="4007" spans="1:2" x14ac:dyDescent="0.25">
      <c r="A4007" t="s">
        <v>5303</v>
      </c>
      <c r="B4007">
        <v>0</v>
      </c>
    </row>
    <row r="4008" spans="1:2" x14ac:dyDescent="0.25">
      <c r="A4008" t="s">
        <v>5304</v>
      </c>
      <c r="B4008">
        <v>0</v>
      </c>
    </row>
    <row r="4009" spans="1:2" x14ac:dyDescent="0.25">
      <c r="A4009" t="s">
        <v>5305</v>
      </c>
      <c r="B4009">
        <v>3</v>
      </c>
    </row>
    <row r="4010" spans="1:2" x14ac:dyDescent="0.25">
      <c r="A4010" t="s">
        <v>5306</v>
      </c>
      <c r="B4010">
        <v>0</v>
      </c>
    </row>
    <row r="4011" spans="1:2" x14ac:dyDescent="0.25">
      <c r="A4011" t="s">
        <v>5307</v>
      </c>
      <c r="B4011">
        <v>9</v>
      </c>
    </row>
    <row r="4012" spans="1:2" x14ac:dyDescent="0.25">
      <c r="A4012" t="s">
        <v>5308</v>
      </c>
      <c r="B4012">
        <v>0</v>
      </c>
    </row>
    <row r="4013" spans="1:2" x14ac:dyDescent="0.25">
      <c r="A4013" t="s">
        <v>5309</v>
      </c>
      <c r="B4013">
        <v>0</v>
      </c>
    </row>
    <row r="4014" spans="1:2" x14ac:dyDescent="0.25">
      <c r="A4014" t="s">
        <v>5310</v>
      </c>
      <c r="B4014">
        <v>78</v>
      </c>
    </row>
    <row r="4015" spans="1:2" x14ac:dyDescent="0.25">
      <c r="A4015" t="s">
        <v>5311</v>
      </c>
      <c r="B4015">
        <v>343</v>
      </c>
    </row>
    <row r="4016" spans="1:2" x14ac:dyDescent="0.25">
      <c r="A4016" t="s">
        <v>5312</v>
      </c>
      <c r="B4016">
        <v>1235</v>
      </c>
    </row>
    <row r="4017" spans="1:2" x14ac:dyDescent="0.25">
      <c r="A4017" t="s">
        <v>5313</v>
      </c>
      <c r="B4017">
        <v>807</v>
      </c>
    </row>
    <row r="4018" spans="1:2" x14ac:dyDescent="0.25">
      <c r="A4018" t="s">
        <v>5314</v>
      </c>
      <c r="B4018">
        <v>417</v>
      </c>
    </row>
    <row r="4019" spans="1:2" x14ac:dyDescent="0.25">
      <c r="A4019" t="s">
        <v>5315</v>
      </c>
      <c r="B4019">
        <v>11</v>
      </c>
    </row>
    <row r="4020" spans="1:2" x14ac:dyDescent="0.25">
      <c r="A4020" t="s">
        <v>5316</v>
      </c>
      <c r="B4020">
        <v>1235</v>
      </c>
    </row>
    <row r="4021" spans="1:2" x14ac:dyDescent="0.25">
      <c r="A4021" t="s">
        <v>5317</v>
      </c>
      <c r="B4021">
        <v>0</v>
      </c>
    </row>
    <row r="4022" spans="1:2" x14ac:dyDescent="0.25">
      <c r="A4022" t="s">
        <v>5318</v>
      </c>
      <c r="B4022">
        <v>-999</v>
      </c>
    </row>
    <row r="4023" spans="1:2" x14ac:dyDescent="0.25">
      <c r="A4023" t="s">
        <v>5319</v>
      </c>
      <c r="B4023">
        <v>-999</v>
      </c>
    </row>
    <row r="4024" spans="1:2" x14ac:dyDescent="0.25">
      <c r="A4024" t="s">
        <v>5320</v>
      </c>
      <c r="B4024">
        <v>1110</v>
      </c>
    </row>
    <row r="4025" spans="1:2" x14ac:dyDescent="0.25">
      <c r="A4025" t="s">
        <v>5321</v>
      </c>
      <c r="B4025">
        <v>-999</v>
      </c>
    </row>
    <row r="4026" spans="1:2" x14ac:dyDescent="0.25">
      <c r="A4026" t="s">
        <v>5322</v>
      </c>
      <c r="B4026">
        <v>-999</v>
      </c>
    </row>
    <row r="4027" spans="1:2" x14ac:dyDescent="0.25">
      <c r="A4027" t="s">
        <v>5323</v>
      </c>
      <c r="B4027">
        <v>-999</v>
      </c>
    </row>
    <row r="4028" spans="1:2" x14ac:dyDescent="0.25">
      <c r="A4028" t="s">
        <v>5324</v>
      </c>
      <c r="B4028">
        <v>-999</v>
      </c>
    </row>
    <row r="4029" spans="1:2" x14ac:dyDescent="0.25">
      <c r="A4029" t="s">
        <v>10250</v>
      </c>
      <c r="B4029">
        <v>868</v>
      </c>
    </row>
    <row r="4030" spans="1:2" x14ac:dyDescent="0.25">
      <c r="A4030" t="s">
        <v>10251</v>
      </c>
      <c r="B4030">
        <v>16</v>
      </c>
    </row>
    <row r="4031" spans="1:2" x14ac:dyDescent="0.25">
      <c r="A4031" t="s">
        <v>10252</v>
      </c>
      <c r="B4031">
        <v>992</v>
      </c>
    </row>
    <row r="4032" spans="1:2" x14ac:dyDescent="0.25">
      <c r="A4032" t="s">
        <v>10253</v>
      </c>
      <c r="B4032">
        <v>865</v>
      </c>
    </row>
    <row r="4033" spans="1:2" x14ac:dyDescent="0.25">
      <c r="A4033" t="s">
        <v>19303</v>
      </c>
      <c r="B4033">
        <v>-999</v>
      </c>
    </row>
    <row r="4034" spans="1:2" x14ac:dyDescent="0.25">
      <c r="A4034" t="s">
        <v>19304</v>
      </c>
      <c r="B4034">
        <v>-999</v>
      </c>
    </row>
    <row r="4035" spans="1:2" x14ac:dyDescent="0.25">
      <c r="A4035" t="s">
        <v>19305</v>
      </c>
      <c r="B4035">
        <v>-999</v>
      </c>
    </row>
    <row r="4036" spans="1:2" x14ac:dyDescent="0.25">
      <c r="A4036" t="s">
        <v>19306</v>
      </c>
      <c r="B4036">
        <v>-999</v>
      </c>
    </row>
    <row r="4037" spans="1:2" x14ac:dyDescent="0.25">
      <c r="A4037" t="s">
        <v>19307</v>
      </c>
      <c r="B4037">
        <v>-999</v>
      </c>
    </row>
    <row r="4038" spans="1:2" x14ac:dyDescent="0.25">
      <c r="A4038" t="s">
        <v>19308</v>
      </c>
      <c r="B4038">
        <v>-999</v>
      </c>
    </row>
    <row r="4039" spans="1:2" x14ac:dyDescent="0.25">
      <c r="A4039" t="s">
        <v>19309</v>
      </c>
      <c r="B4039">
        <v>-999</v>
      </c>
    </row>
    <row r="4040" spans="1:2" x14ac:dyDescent="0.25">
      <c r="A4040" t="s">
        <v>19310</v>
      </c>
      <c r="B4040">
        <v>-999</v>
      </c>
    </row>
    <row r="4041" spans="1:2" x14ac:dyDescent="0.25">
      <c r="A4041" t="s">
        <v>19311</v>
      </c>
      <c r="B4041">
        <v>-999</v>
      </c>
    </row>
    <row r="4042" spans="1:2" x14ac:dyDescent="0.25">
      <c r="A4042" t="s">
        <v>19312</v>
      </c>
      <c r="B4042">
        <v>-999</v>
      </c>
    </row>
    <row r="4043" spans="1:2" x14ac:dyDescent="0.25">
      <c r="A4043" t="s">
        <v>19313</v>
      </c>
      <c r="B4043">
        <v>-999</v>
      </c>
    </row>
    <row r="4044" spans="1:2" x14ac:dyDescent="0.25">
      <c r="A4044" t="s">
        <v>19314</v>
      </c>
      <c r="B4044">
        <v>-999</v>
      </c>
    </row>
    <row r="4045" spans="1:2" x14ac:dyDescent="0.25">
      <c r="A4045" t="s">
        <v>19315</v>
      </c>
      <c r="B4045">
        <v>-999</v>
      </c>
    </row>
    <row r="4046" spans="1:2" x14ac:dyDescent="0.25">
      <c r="A4046" t="s">
        <v>19316</v>
      </c>
      <c r="B4046">
        <v>-999</v>
      </c>
    </row>
    <row r="4047" spans="1:2" x14ac:dyDescent="0.25">
      <c r="A4047" t="s">
        <v>19317</v>
      </c>
      <c r="B4047">
        <v>-999</v>
      </c>
    </row>
    <row r="4048" spans="1:2" x14ac:dyDescent="0.25">
      <c r="A4048" t="s">
        <v>19318</v>
      </c>
      <c r="B4048">
        <v>-999</v>
      </c>
    </row>
    <row r="4049" spans="1:2" x14ac:dyDescent="0.25">
      <c r="A4049" t="s">
        <v>19319</v>
      </c>
      <c r="B4049">
        <v>-999</v>
      </c>
    </row>
    <row r="4050" spans="1:2" x14ac:dyDescent="0.25">
      <c r="A4050" t="s">
        <v>19320</v>
      </c>
      <c r="B4050">
        <v>-999</v>
      </c>
    </row>
    <row r="4051" spans="1:2" x14ac:dyDescent="0.25">
      <c r="A4051" t="s">
        <v>19321</v>
      </c>
      <c r="B4051">
        <v>-999</v>
      </c>
    </row>
    <row r="4052" spans="1:2" x14ac:dyDescent="0.25">
      <c r="A4052" t="s">
        <v>5325</v>
      </c>
      <c r="B4052">
        <v>4793</v>
      </c>
    </row>
    <row r="4053" spans="1:2" x14ac:dyDescent="0.25">
      <c r="A4053" t="s">
        <v>5326</v>
      </c>
      <c r="B4053">
        <v>4243</v>
      </c>
    </row>
    <row r="4054" spans="1:2" x14ac:dyDescent="0.25">
      <c r="A4054" t="s">
        <v>19322</v>
      </c>
      <c r="B4054">
        <v>-999</v>
      </c>
    </row>
    <row r="4055" spans="1:2" x14ac:dyDescent="0.25">
      <c r="A4055" t="s">
        <v>19323</v>
      </c>
      <c r="B4055">
        <v>-999</v>
      </c>
    </row>
    <row r="4056" spans="1:2" x14ac:dyDescent="0.25">
      <c r="A4056" t="s">
        <v>19324</v>
      </c>
      <c r="B4056">
        <v>-999</v>
      </c>
    </row>
    <row r="4057" spans="1:2" x14ac:dyDescent="0.25">
      <c r="A4057" t="s">
        <v>5327</v>
      </c>
      <c r="B4057">
        <v>231</v>
      </c>
    </row>
    <row r="4058" spans="1:2" x14ac:dyDescent="0.25">
      <c r="A4058" t="s">
        <v>5328</v>
      </c>
      <c r="B4058">
        <v>829</v>
      </c>
    </row>
    <row r="4059" spans="1:2" x14ac:dyDescent="0.25">
      <c r="A4059" t="s">
        <v>5329</v>
      </c>
      <c r="B4059">
        <v>48</v>
      </c>
    </row>
    <row r="4060" spans="1:2" x14ac:dyDescent="0.25">
      <c r="A4060" t="s">
        <v>5330</v>
      </c>
      <c r="B4060">
        <v>0</v>
      </c>
    </row>
    <row r="4061" spans="1:2" x14ac:dyDescent="0.25">
      <c r="A4061" t="s">
        <v>5331</v>
      </c>
      <c r="B4061">
        <v>1554</v>
      </c>
    </row>
    <row r="4062" spans="1:2" x14ac:dyDescent="0.25">
      <c r="A4062" t="s">
        <v>5332</v>
      </c>
      <c r="B4062">
        <v>1</v>
      </c>
    </row>
    <row r="4063" spans="1:2" x14ac:dyDescent="0.25">
      <c r="A4063" t="s">
        <v>5333</v>
      </c>
      <c r="B4063">
        <v>20</v>
      </c>
    </row>
    <row r="4064" spans="1:2" x14ac:dyDescent="0.25">
      <c r="A4064" t="s">
        <v>5334</v>
      </c>
      <c r="B4064">
        <v>609</v>
      </c>
    </row>
    <row r="4065" spans="1:2" x14ac:dyDescent="0.25">
      <c r="A4065" t="s">
        <v>5335</v>
      </c>
      <c r="B4065">
        <v>-999</v>
      </c>
    </row>
    <row r="4066" spans="1:2" x14ac:dyDescent="0.25">
      <c r="A4066" t="s">
        <v>5336</v>
      </c>
      <c r="B4066">
        <v>49</v>
      </c>
    </row>
    <row r="4067" spans="1:2" x14ac:dyDescent="0.25">
      <c r="A4067" t="s">
        <v>5337</v>
      </c>
      <c r="B4067">
        <v>44</v>
      </c>
    </row>
    <row r="4068" spans="1:2" x14ac:dyDescent="0.25">
      <c r="A4068" t="s">
        <v>5338</v>
      </c>
      <c r="B4068">
        <v>0</v>
      </c>
    </row>
    <row r="4069" spans="1:2" x14ac:dyDescent="0.25">
      <c r="A4069" t="s">
        <v>5339</v>
      </c>
      <c r="B4069">
        <v>64</v>
      </c>
    </row>
    <row r="4070" spans="1:2" x14ac:dyDescent="0.25">
      <c r="A4070" t="s">
        <v>5340</v>
      </c>
      <c r="B4070">
        <v>3</v>
      </c>
    </row>
    <row r="4071" spans="1:2" x14ac:dyDescent="0.25">
      <c r="A4071" t="s">
        <v>5341</v>
      </c>
      <c r="B4071">
        <v>83</v>
      </c>
    </row>
    <row r="4072" spans="1:2" x14ac:dyDescent="0.25">
      <c r="A4072" t="s">
        <v>5342</v>
      </c>
      <c r="B4072">
        <v>0</v>
      </c>
    </row>
    <row r="4073" spans="1:2" x14ac:dyDescent="0.25">
      <c r="A4073" t="s">
        <v>5343</v>
      </c>
      <c r="B4073">
        <v>526</v>
      </c>
    </row>
    <row r="4074" spans="1:2" x14ac:dyDescent="0.25">
      <c r="A4074" t="s">
        <v>5344</v>
      </c>
      <c r="B4074">
        <v>732</v>
      </c>
    </row>
    <row r="4075" spans="1:2" x14ac:dyDescent="0.25">
      <c r="A4075" t="s">
        <v>5345</v>
      </c>
      <c r="B4075">
        <v>4793</v>
      </c>
    </row>
    <row r="4076" spans="1:2" x14ac:dyDescent="0.25">
      <c r="A4076" t="s">
        <v>5346</v>
      </c>
      <c r="B4076">
        <v>4238</v>
      </c>
    </row>
    <row r="4077" spans="1:2" x14ac:dyDescent="0.25">
      <c r="A4077" t="s">
        <v>5347</v>
      </c>
      <c r="B4077">
        <v>-999</v>
      </c>
    </row>
    <row r="4078" spans="1:2" x14ac:dyDescent="0.25">
      <c r="A4078" t="s">
        <v>5348</v>
      </c>
      <c r="B4078">
        <v>-999</v>
      </c>
    </row>
    <row r="4079" spans="1:2" x14ac:dyDescent="0.25">
      <c r="A4079" t="s">
        <v>5349</v>
      </c>
      <c r="B4079">
        <v>-999</v>
      </c>
    </row>
    <row r="4080" spans="1:2" x14ac:dyDescent="0.25">
      <c r="A4080" t="s">
        <v>5350</v>
      </c>
      <c r="B4080">
        <v>4238</v>
      </c>
    </row>
    <row r="4081" spans="1:2" x14ac:dyDescent="0.25">
      <c r="A4081" t="s">
        <v>5351</v>
      </c>
      <c r="B4081">
        <v>-999</v>
      </c>
    </row>
    <row r="4082" spans="1:2" x14ac:dyDescent="0.25">
      <c r="A4082" t="s">
        <v>5352</v>
      </c>
      <c r="B4082">
        <v>-999</v>
      </c>
    </row>
    <row r="4083" spans="1:2" x14ac:dyDescent="0.25">
      <c r="A4083" t="s">
        <v>5353</v>
      </c>
      <c r="B4083">
        <v>-999</v>
      </c>
    </row>
    <row r="4084" spans="1:2" x14ac:dyDescent="0.25">
      <c r="A4084" t="s">
        <v>5354</v>
      </c>
      <c r="B4084">
        <v>1</v>
      </c>
    </row>
    <row r="4085" spans="1:2" x14ac:dyDescent="0.25">
      <c r="A4085" t="s">
        <v>5355</v>
      </c>
      <c r="B4085">
        <v>-999</v>
      </c>
    </row>
    <row r="4086" spans="1:2" x14ac:dyDescent="0.25">
      <c r="A4086" t="s">
        <v>5356</v>
      </c>
      <c r="B4086">
        <v>-999</v>
      </c>
    </row>
    <row r="4087" spans="1:2" x14ac:dyDescent="0.25">
      <c r="A4087" t="s">
        <v>5357</v>
      </c>
      <c r="B4087">
        <v>-999</v>
      </c>
    </row>
    <row r="4088" spans="1:2" x14ac:dyDescent="0.25">
      <c r="A4088" t="s">
        <v>5358</v>
      </c>
      <c r="B4088">
        <v>-999</v>
      </c>
    </row>
    <row r="4089" spans="1:2" x14ac:dyDescent="0.25">
      <c r="A4089" t="s">
        <v>5359</v>
      </c>
      <c r="B4089">
        <v>-999</v>
      </c>
    </row>
    <row r="4090" spans="1:2" x14ac:dyDescent="0.25">
      <c r="A4090" t="s">
        <v>5360</v>
      </c>
      <c r="B4090">
        <v>738</v>
      </c>
    </row>
    <row r="4091" spans="1:2" x14ac:dyDescent="0.25">
      <c r="A4091" t="s">
        <v>5361</v>
      </c>
      <c r="B4091">
        <v>55</v>
      </c>
    </row>
    <row r="4092" spans="1:2" x14ac:dyDescent="0.25">
      <c r="A4092" t="s">
        <v>5362</v>
      </c>
      <c r="B4092">
        <v>217</v>
      </c>
    </row>
    <row r="4093" spans="1:2" x14ac:dyDescent="0.25">
      <c r="A4093" t="s">
        <v>5363</v>
      </c>
      <c r="B4093">
        <v>317</v>
      </c>
    </row>
    <row r="4094" spans="1:2" x14ac:dyDescent="0.25">
      <c r="A4094" t="s">
        <v>5364</v>
      </c>
      <c r="B4094">
        <v>149</v>
      </c>
    </row>
    <row r="4095" spans="1:2" x14ac:dyDescent="0.25">
      <c r="A4095" t="s">
        <v>5365</v>
      </c>
      <c r="B4095">
        <v>738</v>
      </c>
    </row>
    <row r="4096" spans="1:2" x14ac:dyDescent="0.25">
      <c r="A4096" t="s">
        <v>5366</v>
      </c>
      <c r="B4096">
        <v>4654</v>
      </c>
    </row>
    <row r="4097" spans="1:2" x14ac:dyDescent="0.25">
      <c r="A4097" t="s">
        <v>5367</v>
      </c>
      <c r="B4097">
        <v>494</v>
      </c>
    </row>
    <row r="4098" spans="1:2" x14ac:dyDescent="0.25">
      <c r="A4098" t="s">
        <v>19325</v>
      </c>
      <c r="B4098">
        <v>-999</v>
      </c>
    </row>
    <row r="4099" spans="1:2" x14ac:dyDescent="0.25">
      <c r="A4099" t="s">
        <v>5368</v>
      </c>
      <c r="B4099">
        <v>-999</v>
      </c>
    </row>
    <row r="4100" spans="1:2" x14ac:dyDescent="0.25">
      <c r="A4100" t="s">
        <v>5369</v>
      </c>
      <c r="B4100">
        <v>563</v>
      </c>
    </row>
    <row r="4101" spans="1:2" x14ac:dyDescent="0.25">
      <c r="A4101" t="s">
        <v>5370</v>
      </c>
      <c r="B4101">
        <v>-999</v>
      </c>
    </row>
    <row r="4102" spans="1:2" x14ac:dyDescent="0.25">
      <c r="A4102" t="s">
        <v>19326</v>
      </c>
      <c r="B4102">
        <v>-999</v>
      </c>
    </row>
    <row r="4103" spans="1:2" x14ac:dyDescent="0.25">
      <c r="A4103" t="s">
        <v>5371</v>
      </c>
      <c r="B4103">
        <v>563</v>
      </c>
    </row>
    <row r="4104" spans="1:2" x14ac:dyDescent="0.25">
      <c r="A4104" t="s">
        <v>5372</v>
      </c>
      <c r="B4104">
        <v>335</v>
      </c>
    </row>
    <row r="4105" spans="1:2" x14ac:dyDescent="0.25">
      <c r="A4105" t="s">
        <v>5373</v>
      </c>
      <c r="B4105">
        <v>907</v>
      </c>
    </row>
    <row r="4106" spans="1:2" x14ac:dyDescent="0.25">
      <c r="A4106" t="s">
        <v>5374</v>
      </c>
      <c r="B4106">
        <v>13</v>
      </c>
    </row>
    <row r="4107" spans="1:2" x14ac:dyDescent="0.25">
      <c r="A4107" t="s">
        <v>5375</v>
      </c>
      <c r="B4107">
        <v>168</v>
      </c>
    </row>
    <row r="4108" spans="1:2" x14ac:dyDescent="0.25">
      <c r="A4108" t="s">
        <v>19327</v>
      </c>
      <c r="B4108">
        <v>-999</v>
      </c>
    </row>
    <row r="4109" spans="1:2" x14ac:dyDescent="0.25">
      <c r="A4109" t="s">
        <v>19328</v>
      </c>
      <c r="B4109">
        <v>-999</v>
      </c>
    </row>
    <row r="4110" spans="1:2" x14ac:dyDescent="0.25">
      <c r="A4110" t="s">
        <v>5376</v>
      </c>
      <c r="B4110">
        <v>1423</v>
      </c>
    </row>
    <row r="4111" spans="1:2" x14ac:dyDescent="0.25">
      <c r="A4111" t="s">
        <v>5377</v>
      </c>
      <c r="B4111">
        <v>5295</v>
      </c>
    </row>
    <row r="4112" spans="1:2" x14ac:dyDescent="0.25">
      <c r="A4112" t="s">
        <v>5378</v>
      </c>
      <c r="B4112">
        <v>3387</v>
      </c>
    </row>
    <row r="4113" spans="1:2" x14ac:dyDescent="0.25">
      <c r="A4113" t="s">
        <v>19329</v>
      </c>
      <c r="B4113">
        <v>-999</v>
      </c>
    </row>
    <row r="4114" spans="1:2" x14ac:dyDescent="0.25">
      <c r="A4114" t="s">
        <v>5379</v>
      </c>
      <c r="B4114">
        <v>-999</v>
      </c>
    </row>
    <row r="4115" spans="1:2" x14ac:dyDescent="0.25">
      <c r="A4115" t="s">
        <v>5380</v>
      </c>
      <c r="B4115">
        <v>-999</v>
      </c>
    </row>
    <row r="4116" spans="1:2" x14ac:dyDescent="0.25">
      <c r="A4116" t="s">
        <v>5381</v>
      </c>
      <c r="B4116">
        <v>870</v>
      </c>
    </row>
    <row r="4117" spans="1:2" x14ac:dyDescent="0.25">
      <c r="A4117" t="s">
        <v>5382</v>
      </c>
      <c r="B4117">
        <v>96</v>
      </c>
    </row>
    <row r="4118" spans="1:2" x14ac:dyDescent="0.25">
      <c r="A4118" t="s">
        <v>5383</v>
      </c>
      <c r="B4118">
        <v>222</v>
      </c>
    </row>
    <row r="4119" spans="1:2" x14ac:dyDescent="0.25">
      <c r="A4119" t="s">
        <v>5384</v>
      </c>
      <c r="B4119">
        <v>1150</v>
      </c>
    </row>
    <row r="4120" spans="1:2" x14ac:dyDescent="0.25">
      <c r="A4120" t="s">
        <v>5385</v>
      </c>
      <c r="B4120">
        <v>15</v>
      </c>
    </row>
    <row r="4121" spans="1:2" x14ac:dyDescent="0.25">
      <c r="A4121" t="s">
        <v>5386</v>
      </c>
      <c r="B4121">
        <v>57</v>
      </c>
    </row>
    <row r="4122" spans="1:2" x14ac:dyDescent="0.25">
      <c r="A4122" t="s">
        <v>5387</v>
      </c>
      <c r="B4122">
        <v>-999</v>
      </c>
    </row>
    <row r="4123" spans="1:2" x14ac:dyDescent="0.25">
      <c r="A4123" t="s">
        <v>5388</v>
      </c>
      <c r="B4123">
        <v>0</v>
      </c>
    </row>
    <row r="4124" spans="1:2" x14ac:dyDescent="0.25">
      <c r="A4124" t="s">
        <v>5389</v>
      </c>
      <c r="B4124">
        <v>227</v>
      </c>
    </row>
    <row r="4125" spans="1:2" x14ac:dyDescent="0.25">
      <c r="A4125" t="s">
        <v>5390</v>
      </c>
      <c r="B4125">
        <v>1</v>
      </c>
    </row>
    <row r="4126" spans="1:2" x14ac:dyDescent="0.25">
      <c r="A4126" t="s">
        <v>5391</v>
      </c>
      <c r="B4126">
        <v>22</v>
      </c>
    </row>
    <row r="4127" spans="1:2" x14ac:dyDescent="0.25">
      <c r="A4127" t="s">
        <v>5392</v>
      </c>
      <c r="B4127">
        <v>21</v>
      </c>
    </row>
    <row r="4128" spans="1:2" x14ac:dyDescent="0.25">
      <c r="A4128" t="s">
        <v>5393</v>
      </c>
      <c r="B4128">
        <v>0</v>
      </c>
    </row>
    <row r="4129" spans="1:2" x14ac:dyDescent="0.25">
      <c r="A4129" t="s">
        <v>5394</v>
      </c>
      <c r="B4129">
        <v>94</v>
      </c>
    </row>
    <row r="4130" spans="1:2" x14ac:dyDescent="0.25">
      <c r="A4130" t="s">
        <v>5395</v>
      </c>
      <c r="B4130">
        <v>80</v>
      </c>
    </row>
    <row r="4131" spans="1:2" x14ac:dyDescent="0.25">
      <c r="A4131" t="s">
        <v>5396</v>
      </c>
      <c r="B4131">
        <v>0</v>
      </c>
    </row>
    <row r="4132" spans="1:2" x14ac:dyDescent="0.25">
      <c r="A4132" t="s">
        <v>5397</v>
      </c>
      <c r="B4132">
        <v>90</v>
      </c>
    </row>
    <row r="4133" spans="1:2" x14ac:dyDescent="0.25">
      <c r="A4133" t="s">
        <v>5398</v>
      </c>
      <c r="B4133">
        <v>20</v>
      </c>
    </row>
    <row r="4134" spans="1:2" x14ac:dyDescent="0.25">
      <c r="A4134" t="s">
        <v>5399</v>
      </c>
      <c r="B4134">
        <v>342</v>
      </c>
    </row>
    <row r="4135" spans="1:2" x14ac:dyDescent="0.25">
      <c r="A4135" t="s">
        <v>5400</v>
      </c>
      <c r="B4135">
        <v>3</v>
      </c>
    </row>
    <row r="4136" spans="1:2" x14ac:dyDescent="0.25">
      <c r="A4136" t="s">
        <v>5401</v>
      </c>
      <c r="B4136">
        <v>106</v>
      </c>
    </row>
    <row r="4137" spans="1:2" x14ac:dyDescent="0.25">
      <c r="A4137" t="s">
        <v>5402</v>
      </c>
      <c r="B4137">
        <v>72</v>
      </c>
    </row>
    <row r="4138" spans="1:2" x14ac:dyDescent="0.25">
      <c r="A4138" t="s">
        <v>5403</v>
      </c>
      <c r="B4138">
        <v>1150</v>
      </c>
    </row>
    <row r="4139" spans="1:2" x14ac:dyDescent="0.25">
      <c r="A4139" t="s">
        <v>5404</v>
      </c>
      <c r="B4139">
        <v>25</v>
      </c>
    </row>
    <row r="4140" spans="1:2" x14ac:dyDescent="0.25">
      <c r="A4140" t="s">
        <v>5405</v>
      </c>
      <c r="B4140">
        <v>24</v>
      </c>
    </row>
    <row r="4141" spans="1:2" x14ac:dyDescent="0.25">
      <c r="A4141" t="s">
        <v>5406</v>
      </c>
      <c r="B4141">
        <v>19</v>
      </c>
    </row>
    <row r="4142" spans="1:2" x14ac:dyDescent="0.25">
      <c r="A4142" t="s">
        <v>5407</v>
      </c>
      <c r="B4142">
        <v>22</v>
      </c>
    </row>
    <row r="4143" spans="1:2" x14ac:dyDescent="0.25">
      <c r="A4143" t="s">
        <v>5408</v>
      </c>
      <c r="B4143">
        <v>30</v>
      </c>
    </row>
    <row r="4144" spans="1:2" x14ac:dyDescent="0.25">
      <c r="A4144" t="s">
        <v>5409</v>
      </c>
      <c r="B4144">
        <v>41</v>
      </c>
    </row>
    <row r="4145" spans="1:2" x14ac:dyDescent="0.25">
      <c r="A4145" t="s">
        <v>5410</v>
      </c>
      <c r="B4145">
        <v>69</v>
      </c>
    </row>
    <row r="4146" spans="1:2" x14ac:dyDescent="0.25">
      <c r="A4146" t="s">
        <v>5411</v>
      </c>
      <c r="B4146">
        <v>110</v>
      </c>
    </row>
    <row r="4147" spans="1:2" x14ac:dyDescent="0.25">
      <c r="A4147" t="s">
        <v>5412</v>
      </c>
      <c r="B4147">
        <v>340</v>
      </c>
    </row>
    <row r="4148" spans="1:2" x14ac:dyDescent="0.25">
      <c r="A4148" t="s">
        <v>5413</v>
      </c>
      <c r="B4148">
        <v>50</v>
      </c>
    </row>
    <row r="4149" spans="1:2" x14ac:dyDescent="0.25">
      <c r="A4149" t="s">
        <v>5414</v>
      </c>
      <c r="B4149">
        <v>38</v>
      </c>
    </row>
    <row r="4150" spans="1:2" x14ac:dyDescent="0.25">
      <c r="A4150" t="s">
        <v>5415</v>
      </c>
      <c r="B4150">
        <v>49</v>
      </c>
    </row>
    <row r="4151" spans="1:2" x14ac:dyDescent="0.25">
      <c r="A4151" t="s">
        <v>5416</v>
      </c>
      <c r="B4151">
        <v>37</v>
      </c>
    </row>
    <row r="4152" spans="1:2" x14ac:dyDescent="0.25">
      <c r="A4152" t="s">
        <v>5417</v>
      </c>
      <c r="B4152">
        <v>21</v>
      </c>
    </row>
    <row r="4153" spans="1:2" x14ac:dyDescent="0.25">
      <c r="A4153" t="s">
        <v>5418</v>
      </c>
      <c r="B4153">
        <v>26</v>
      </c>
    </row>
    <row r="4154" spans="1:2" x14ac:dyDescent="0.25">
      <c r="A4154" t="s">
        <v>5419</v>
      </c>
      <c r="B4154">
        <v>58</v>
      </c>
    </row>
    <row r="4155" spans="1:2" x14ac:dyDescent="0.25">
      <c r="A4155" t="s">
        <v>5420</v>
      </c>
      <c r="B4155">
        <v>61</v>
      </c>
    </row>
    <row r="4156" spans="1:2" x14ac:dyDescent="0.25">
      <c r="A4156" t="s">
        <v>5421</v>
      </c>
      <c r="B4156">
        <v>340</v>
      </c>
    </row>
    <row r="4157" spans="1:2" x14ac:dyDescent="0.25">
      <c r="A4157" t="s">
        <v>5422</v>
      </c>
      <c r="B4157">
        <v>15</v>
      </c>
    </row>
    <row r="4158" spans="1:2" x14ac:dyDescent="0.25">
      <c r="A4158" t="s">
        <v>5423</v>
      </c>
      <c r="B4158">
        <v>9</v>
      </c>
    </row>
    <row r="4159" spans="1:2" x14ac:dyDescent="0.25">
      <c r="A4159" t="s">
        <v>5424</v>
      </c>
      <c r="B4159">
        <v>9</v>
      </c>
    </row>
    <row r="4160" spans="1:2" x14ac:dyDescent="0.25">
      <c r="A4160" t="s">
        <v>5425</v>
      </c>
      <c r="B4160">
        <v>9</v>
      </c>
    </row>
    <row r="4161" spans="1:2" x14ac:dyDescent="0.25">
      <c r="A4161" t="s">
        <v>5426</v>
      </c>
      <c r="B4161">
        <v>5</v>
      </c>
    </row>
    <row r="4162" spans="1:2" x14ac:dyDescent="0.25">
      <c r="A4162" t="s">
        <v>5427</v>
      </c>
      <c r="B4162">
        <v>5</v>
      </c>
    </row>
    <row r="4163" spans="1:2" x14ac:dyDescent="0.25">
      <c r="A4163" t="s">
        <v>5428</v>
      </c>
      <c r="B4163">
        <v>8</v>
      </c>
    </row>
    <row r="4164" spans="1:2" x14ac:dyDescent="0.25">
      <c r="A4164" t="s">
        <v>5429</v>
      </c>
      <c r="B4164">
        <v>5</v>
      </c>
    </row>
    <row r="4165" spans="1:2" x14ac:dyDescent="0.25">
      <c r="A4165" t="s">
        <v>5430</v>
      </c>
      <c r="B4165">
        <v>65</v>
      </c>
    </row>
    <row r="4166" spans="1:2" x14ac:dyDescent="0.25">
      <c r="A4166" t="s">
        <v>5431</v>
      </c>
      <c r="B4166">
        <v>45</v>
      </c>
    </row>
    <row r="4167" spans="1:2" x14ac:dyDescent="0.25">
      <c r="A4167" t="s">
        <v>5432</v>
      </c>
      <c r="B4167">
        <v>30</v>
      </c>
    </row>
    <row r="4168" spans="1:2" x14ac:dyDescent="0.25">
      <c r="A4168" t="s">
        <v>5433</v>
      </c>
      <c r="B4168">
        <v>49</v>
      </c>
    </row>
    <row r="4169" spans="1:2" x14ac:dyDescent="0.25">
      <c r="A4169" t="s">
        <v>5434</v>
      </c>
      <c r="B4169">
        <v>25</v>
      </c>
    </row>
    <row r="4170" spans="1:2" x14ac:dyDescent="0.25">
      <c r="A4170" t="s">
        <v>5435</v>
      </c>
      <c r="B4170">
        <v>22</v>
      </c>
    </row>
    <row r="4171" spans="1:2" x14ac:dyDescent="0.25">
      <c r="A4171" t="s">
        <v>5436</v>
      </c>
      <c r="B4171">
        <v>30</v>
      </c>
    </row>
    <row r="4172" spans="1:2" x14ac:dyDescent="0.25">
      <c r="A4172" t="s">
        <v>5437</v>
      </c>
      <c r="B4172">
        <v>34</v>
      </c>
    </row>
    <row r="4173" spans="1:2" x14ac:dyDescent="0.25">
      <c r="A4173" t="s">
        <v>5438</v>
      </c>
      <c r="B4173">
        <v>46</v>
      </c>
    </row>
    <row r="4174" spans="1:2" x14ac:dyDescent="0.25">
      <c r="A4174" t="s">
        <v>5439</v>
      </c>
      <c r="B4174">
        <v>281</v>
      </c>
    </row>
    <row r="4175" spans="1:2" x14ac:dyDescent="0.25">
      <c r="A4175" t="s">
        <v>5440</v>
      </c>
      <c r="B4175">
        <v>10</v>
      </c>
    </row>
    <row r="4176" spans="1:2" x14ac:dyDescent="0.25">
      <c r="A4176" t="s">
        <v>5441</v>
      </c>
      <c r="B4176">
        <v>5</v>
      </c>
    </row>
    <row r="4177" spans="1:2" x14ac:dyDescent="0.25">
      <c r="A4177" t="s">
        <v>5442</v>
      </c>
      <c r="B4177">
        <v>17</v>
      </c>
    </row>
    <row r="4178" spans="1:2" x14ac:dyDescent="0.25">
      <c r="A4178" t="s">
        <v>5443</v>
      </c>
      <c r="B4178">
        <v>16</v>
      </c>
    </row>
    <row r="4179" spans="1:2" x14ac:dyDescent="0.25">
      <c r="A4179" t="s">
        <v>5444</v>
      </c>
      <c r="B4179">
        <v>13</v>
      </c>
    </row>
    <row r="4180" spans="1:2" x14ac:dyDescent="0.25">
      <c r="A4180" t="s">
        <v>5445</v>
      </c>
      <c r="B4180">
        <v>29</v>
      </c>
    </row>
    <row r="4181" spans="1:2" x14ac:dyDescent="0.25">
      <c r="A4181" t="s">
        <v>5446</v>
      </c>
      <c r="B4181">
        <v>31</v>
      </c>
    </row>
    <row r="4182" spans="1:2" x14ac:dyDescent="0.25">
      <c r="A4182" t="s">
        <v>5447</v>
      </c>
      <c r="B4182">
        <v>23</v>
      </c>
    </row>
    <row r="4183" spans="1:2" x14ac:dyDescent="0.25">
      <c r="A4183" t="s">
        <v>5448</v>
      </c>
      <c r="B4183">
        <v>144</v>
      </c>
    </row>
    <row r="4184" spans="1:2" x14ac:dyDescent="0.25">
      <c r="A4184" t="s">
        <v>5449</v>
      </c>
      <c r="B4184">
        <v>145</v>
      </c>
    </row>
    <row r="4185" spans="1:2" x14ac:dyDescent="0.25">
      <c r="A4185" t="s">
        <v>5450</v>
      </c>
      <c r="B4185">
        <v>106</v>
      </c>
    </row>
    <row r="4186" spans="1:2" x14ac:dyDescent="0.25">
      <c r="A4186" t="s">
        <v>5451</v>
      </c>
      <c r="B4186">
        <v>143</v>
      </c>
    </row>
    <row r="4187" spans="1:2" x14ac:dyDescent="0.25">
      <c r="A4187" t="s">
        <v>5452</v>
      </c>
      <c r="B4187">
        <v>109</v>
      </c>
    </row>
    <row r="4188" spans="1:2" x14ac:dyDescent="0.25">
      <c r="A4188" t="s">
        <v>5453</v>
      </c>
      <c r="B4188">
        <v>91</v>
      </c>
    </row>
    <row r="4189" spans="1:2" x14ac:dyDescent="0.25">
      <c r="A4189" t="s">
        <v>5454</v>
      </c>
      <c r="B4189">
        <v>131</v>
      </c>
    </row>
    <row r="4190" spans="1:2" x14ac:dyDescent="0.25">
      <c r="A4190" t="s">
        <v>5455</v>
      </c>
      <c r="B4190">
        <v>200</v>
      </c>
    </row>
    <row r="4191" spans="1:2" x14ac:dyDescent="0.25">
      <c r="A4191" t="s">
        <v>5456</v>
      </c>
      <c r="B4191">
        <v>245</v>
      </c>
    </row>
    <row r="4192" spans="1:2" x14ac:dyDescent="0.25">
      <c r="A4192" t="s">
        <v>5457</v>
      </c>
      <c r="B4192">
        <v>1170</v>
      </c>
    </row>
    <row r="4193" spans="1:2" x14ac:dyDescent="0.25">
      <c r="A4193" t="s">
        <v>5458</v>
      </c>
      <c r="B4193">
        <v>537</v>
      </c>
    </row>
    <row r="4194" spans="1:2" x14ac:dyDescent="0.25">
      <c r="A4194" t="s">
        <v>5459</v>
      </c>
      <c r="B4194">
        <v>1</v>
      </c>
    </row>
    <row r="4195" spans="1:2" x14ac:dyDescent="0.25">
      <c r="A4195" t="s">
        <v>5460</v>
      </c>
      <c r="B4195">
        <v>8</v>
      </c>
    </row>
    <row r="4196" spans="1:2" x14ac:dyDescent="0.25">
      <c r="A4196" t="s">
        <v>5461</v>
      </c>
      <c r="B4196">
        <v>5</v>
      </c>
    </row>
    <row r="4197" spans="1:2" x14ac:dyDescent="0.25">
      <c r="A4197" t="s">
        <v>5462</v>
      </c>
      <c r="B4197">
        <v>2</v>
      </c>
    </row>
    <row r="4198" spans="1:2" x14ac:dyDescent="0.25">
      <c r="A4198" t="s">
        <v>5463</v>
      </c>
      <c r="B4198">
        <v>519</v>
      </c>
    </row>
    <row r="4199" spans="1:2" x14ac:dyDescent="0.25">
      <c r="A4199" t="s">
        <v>5464</v>
      </c>
      <c r="B4199">
        <v>78</v>
      </c>
    </row>
    <row r="4200" spans="1:2" x14ac:dyDescent="0.25">
      <c r="A4200" t="s">
        <v>5465</v>
      </c>
      <c r="B4200">
        <v>1150</v>
      </c>
    </row>
    <row r="4201" spans="1:2" x14ac:dyDescent="0.25">
      <c r="A4201" t="s">
        <v>5466</v>
      </c>
      <c r="B4201">
        <v>1114</v>
      </c>
    </row>
    <row r="4202" spans="1:2" x14ac:dyDescent="0.25">
      <c r="A4202" t="s">
        <v>5467</v>
      </c>
      <c r="B4202">
        <v>1051</v>
      </c>
    </row>
    <row r="4203" spans="1:2" x14ac:dyDescent="0.25">
      <c r="A4203" t="s">
        <v>19330</v>
      </c>
      <c r="B4203">
        <v>-999</v>
      </c>
    </row>
    <row r="4204" spans="1:2" x14ac:dyDescent="0.25">
      <c r="A4204" t="s">
        <v>19331</v>
      </c>
      <c r="B4204">
        <v>-999</v>
      </c>
    </row>
    <row r="4205" spans="1:2" x14ac:dyDescent="0.25">
      <c r="A4205" t="s">
        <v>19332</v>
      </c>
      <c r="B4205">
        <v>-999</v>
      </c>
    </row>
    <row r="4206" spans="1:2" x14ac:dyDescent="0.25">
      <c r="A4206" t="s">
        <v>19333</v>
      </c>
      <c r="B4206">
        <v>-999</v>
      </c>
    </row>
    <row r="4207" spans="1:2" x14ac:dyDescent="0.25">
      <c r="A4207" t="s">
        <v>19334</v>
      </c>
      <c r="B4207">
        <v>-999</v>
      </c>
    </row>
    <row r="4208" spans="1:2" x14ac:dyDescent="0.25">
      <c r="A4208" t="s">
        <v>19335</v>
      </c>
      <c r="B4208">
        <v>-999</v>
      </c>
    </row>
    <row r="4209" spans="1:2" x14ac:dyDescent="0.25">
      <c r="A4209" t="s">
        <v>19336</v>
      </c>
      <c r="B4209">
        <v>-999</v>
      </c>
    </row>
    <row r="4210" spans="1:2" x14ac:dyDescent="0.25">
      <c r="A4210" t="s">
        <v>19337</v>
      </c>
      <c r="B4210">
        <v>-999</v>
      </c>
    </row>
    <row r="4211" spans="1:2" x14ac:dyDescent="0.25">
      <c r="A4211" t="s">
        <v>5468</v>
      </c>
      <c r="B4211">
        <v>10</v>
      </c>
    </row>
    <row r="4212" spans="1:2" x14ac:dyDescent="0.25">
      <c r="A4212" t="s">
        <v>5469</v>
      </c>
      <c r="B4212">
        <v>26</v>
      </c>
    </row>
    <row r="4213" spans="1:2" x14ac:dyDescent="0.25">
      <c r="A4213" t="s">
        <v>5470</v>
      </c>
      <c r="B4213">
        <v>17</v>
      </c>
    </row>
    <row r="4214" spans="1:2" x14ac:dyDescent="0.25">
      <c r="A4214" t="s">
        <v>5471</v>
      </c>
      <c r="B4214">
        <v>144</v>
      </c>
    </row>
    <row r="4215" spans="1:2" x14ac:dyDescent="0.25">
      <c r="A4215" t="s">
        <v>5472</v>
      </c>
      <c r="B4215">
        <v>3</v>
      </c>
    </row>
    <row r="4216" spans="1:2" x14ac:dyDescent="0.25">
      <c r="A4216" t="s">
        <v>5473</v>
      </c>
      <c r="B4216">
        <v>11</v>
      </c>
    </row>
    <row r="4217" spans="1:2" x14ac:dyDescent="0.25">
      <c r="A4217" t="s">
        <v>5474</v>
      </c>
      <c r="B4217">
        <v>1</v>
      </c>
    </row>
    <row r="4218" spans="1:2" x14ac:dyDescent="0.25">
      <c r="A4218" t="s">
        <v>5475</v>
      </c>
      <c r="B4218">
        <v>16</v>
      </c>
    </row>
    <row r="4219" spans="1:2" x14ac:dyDescent="0.25">
      <c r="A4219" t="s">
        <v>5476</v>
      </c>
      <c r="B4219">
        <v>7</v>
      </c>
    </row>
    <row r="4220" spans="1:2" x14ac:dyDescent="0.25">
      <c r="A4220" t="s">
        <v>5477</v>
      </c>
      <c r="B4220">
        <v>10</v>
      </c>
    </row>
    <row r="4221" spans="1:2" x14ac:dyDescent="0.25">
      <c r="A4221" t="s">
        <v>5478</v>
      </c>
      <c r="B4221">
        <v>245</v>
      </c>
    </row>
    <row r="4222" spans="1:2" x14ac:dyDescent="0.25">
      <c r="A4222" t="s">
        <v>5479</v>
      </c>
      <c r="B4222">
        <v>424</v>
      </c>
    </row>
    <row r="4223" spans="1:2" x14ac:dyDescent="0.25">
      <c r="A4223" t="s">
        <v>5480</v>
      </c>
      <c r="B4223">
        <v>173</v>
      </c>
    </row>
    <row r="4224" spans="1:2" x14ac:dyDescent="0.25">
      <c r="A4224" t="s">
        <v>5481</v>
      </c>
      <c r="B4224">
        <v>797</v>
      </c>
    </row>
    <row r="4225" spans="1:2" x14ac:dyDescent="0.25">
      <c r="A4225" t="s">
        <v>5482</v>
      </c>
      <c r="B4225">
        <v>2</v>
      </c>
    </row>
    <row r="4226" spans="1:2" x14ac:dyDescent="0.25">
      <c r="A4226" t="s">
        <v>5483</v>
      </c>
      <c r="B4226">
        <v>1396</v>
      </c>
    </row>
    <row r="4227" spans="1:2" x14ac:dyDescent="0.25">
      <c r="A4227" t="s">
        <v>5484</v>
      </c>
      <c r="B4227">
        <v>99</v>
      </c>
    </row>
    <row r="4228" spans="1:2" x14ac:dyDescent="0.25">
      <c r="A4228" t="s">
        <v>5485</v>
      </c>
      <c r="B4228">
        <v>10</v>
      </c>
    </row>
    <row r="4229" spans="1:2" x14ac:dyDescent="0.25">
      <c r="A4229" t="s">
        <v>5486</v>
      </c>
      <c r="B4229">
        <v>52</v>
      </c>
    </row>
    <row r="4230" spans="1:2" x14ac:dyDescent="0.25">
      <c r="A4230" t="s">
        <v>19338</v>
      </c>
      <c r="B4230">
        <v>-999</v>
      </c>
    </row>
    <row r="4231" spans="1:2" x14ac:dyDescent="0.25">
      <c r="A4231" t="s">
        <v>5487</v>
      </c>
      <c r="B4231">
        <v>14</v>
      </c>
    </row>
    <row r="4232" spans="1:2" x14ac:dyDescent="0.25">
      <c r="A4232" t="s">
        <v>5488</v>
      </c>
      <c r="B4232">
        <v>48</v>
      </c>
    </row>
    <row r="4233" spans="1:2" x14ac:dyDescent="0.25">
      <c r="A4233" t="s">
        <v>5489</v>
      </c>
      <c r="B4233">
        <v>62</v>
      </c>
    </row>
    <row r="4234" spans="1:2" x14ac:dyDescent="0.25">
      <c r="A4234" t="s">
        <v>5490</v>
      </c>
      <c r="B4234">
        <v>813</v>
      </c>
    </row>
    <row r="4235" spans="1:2" x14ac:dyDescent="0.25">
      <c r="A4235" t="s">
        <v>5491</v>
      </c>
      <c r="B4235">
        <v>0</v>
      </c>
    </row>
    <row r="4236" spans="1:2" x14ac:dyDescent="0.25">
      <c r="A4236" t="s">
        <v>5492</v>
      </c>
      <c r="B4236">
        <v>3</v>
      </c>
    </row>
    <row r="4237" spans="1:2" x14ac:dyDescent="0.25">
      <c r="A4237" t="s">
        <v>5493</v>
      </c>
      <c r="B4237">
        <v>12</v>
      </c>
    </row>
    <row r="4238" spans="1:2" x14ac:dyDescent="0.25">
      <c r="A4238" t="s">
        <v>5494</v>
      </c>
      <c r="B4238">
        <v>0</v>
      </c>
    </row>
    <row r="4239" spans="1:2" x14ac:dyDescent="0.25">
      <c r="A4239" t="s">
        <v>5495</v>
      </c>
      <c r="B4239">
        <v>0</v>
      </c>
    </row>
    <row r="4240" spans="1:2" x14ac:dyDescent="0.25">
      <c r="A4240" t="s">
        <v>5496</v>
      </c>
      <c r="B4240">
        <v>0</v>
      </c>
    </row>
    <row r="4241" spans="1:2" x14ac:dyDescent="0.25">
      <c r="A4241" t="s">
        <v>5497</v>
      </c>
      <c r="B4241">
        <v>0</v>
      </c>
    </row>
    <row r="4242" spans="1:2" x14ac:dyDescent="0.25">
      <c r="A4242" t="s">
        <v>5498</v>
      </c>
      <c r="B4242">
        <v>76</v>
      </c>
    </row>
    <row r="4243" spans="1:2" x14ac:dyDescent="0.25">
      <c r="A4243" t="s">
        <v>5499</v>
      </c>
      <c r="B4243">
        <v>0</v>
      </c>
    </row>
    <row r="4244" spans="1:2" x14ac:dyDescent="0.25">
      <c r="A4244" t="s">
        <v>5500</v>
      </c>
      <c r="B4244">
        <v>0</v>
      </c>
    </row>
    <row r="4245" spans="1:2" x14ac:dyDescent="0.25">
      <c r="A4245" t="s">
        <v>5501</v>
      </c>
      <c r="B4245">
        <v>11</v>
      </c>
    </row>
    <row r="4246" spans="1:2" x14ac:dyDescent="0.25">
      <c r="A4246" t="s">
        <v>5502</v>
      </c>
      <c r="B4246">
        <v>24</v>
      </c>
    </row>
    <row r="4247" spans="1:2" x14ac:dyDescent="0.25">
      <c r="A4247" t="s">
        <v>5503</v>
      </c>
      <c r="B4247">
        <v>0</v>
      </c>
    </row>
    <row r="4248" spans="1:2" x14ac:dyDescent="0.25">
      <c r="A4248" t="s">
        <v>5504</v>
      </c>
      <c r="B4248">
        <v>0</v>
      </c>
    </row>
    <row r="4249" spans="1:2" x14ac:dyDescent="0.25">
      <c r="A4249" t="s">
        <v>5505</v>
      </c>
      <c r="B4249">
        <v>0</v>
      </c>
    </row>
    <row r="4250" spans="1:2" x14ac:dyDescent="0.25">
      <c r="A4250" t="s">
        <v>5506</v>
      </c>
      <c r="B4250">
        <v>0</v>
      </c>
    </row>
    <row r="4251" spans="1:2" x14ac:dyDescent="0.25">
      <c r="A4251" t="s">
        <v>5507</v>
      </c>
      <c r="B4251">
        <v>0</v>
      </c>
    </row>
    <row r="4252" spans="1:2" x14ac:dyDescent="0.25">
      <c r="A4252" t="s">
        <v>5508</v>
      </c>
      <c r="B4252">
        <v>126</v>
      </c>
    </row>
    <row r="4253" spans="1:2" x14ac:dyDescent="0.25">
      <c r="A4253" t="s">
        <v>5509</v>
      </c>
      <c r="B4253">
        <v>98</v>
      </c>
    </row>
    <row r="4254" spans="1:2" x14ac:dyDescent="0.25">
      <c r="A4254" t="s">
        <v>5510</v>
      </c>
      <c r="B4254">
        <v>5</v>
      </c>
    </row>
    <row r="4255" spans="1:2" x14ac:dyDescent="0.25">
      <c r="A4255" t="s">
        <v>5511</v>
      </c>
      <c r="B4255">
        <v>26</v>
      </c>
    </row>
    <row r="4256" spans="1:2" x14ac:dyDescent="0.25">
      <c r="A4256" t="s">
        <v>5512</v>
      </c>
      <c r="B4256">
        <v>0</v>
      </c>
    </row>
    <row r="4257" spans="1:2" x14ac:dyDescent="0.25">
      <c r="A4257" t="s">
        <v>5513</v>
      </c>
      <c r="B4257">
        <v>0</v>
      </c>
    </row>
    <row r="4258" spans="1:2" x14ac:dyDescent="0.25">
      <c r="A4258" t="s">
        <v>5514</v>
      </c>
      <c r="B4258">
        <v>0</v>
      </c>
    </row>
    <row r="4259" spans="1:2" x14ac:dyDescent="0.25">
      <c r="A4259" t="s">
        <v>5515</v>
      </c>
      <c r="B4259">
        <v>0</v>
      </c>
    </row>
    <row r="4260" spans="1:2" x14ac:dyDescent="0.25">
      <c r="A4260" t="s">
        <v>5516</v>
      </c>
      <c r="B4260">
        <v>59</v>
      </c>
    </row>
    <row r="4261" spans="1:2" x14ac:dyDescent="0.25">
      <c r="A4261" t="s">
        <v>5517</v>
      </c>
      <c r="B4261">
        <v>0</v>
      </c>
    </row>
    <row r="4262" spans="1:2" x14ac:dyDescent="0.25">
      <c r="A4262" t="s">
        <v>5518</v>
      </c>
      <c r="B4262">
        <v>0</v>
      </c>
    </row>
    <row r="4263" spans="1:2" x14ac:dyDescent="0.25">
      <c r="A4263" t="s">
        <v>5519</v>
      </c>
      <c r="B4263">
        <v>18</v>
      </c>
    </row>
    <row r="4264" spans="1:2" x14ac:dyDescent="0.25">
      <c r="A4264" t="s">
        <v>5520</v>
      </c>
      <c r="B4264">
        <v>24</v>
      </c>
    </row>
    <row r="4265" spans="1:2" x14ac:dyDescent="0.25">
      <c r="A4265" t="s">
        <v>5521</v>
      </c>
      <c r="B4265">
        <v>0</v>
      </c>
    </row>
    <row r="4266" spans="1:2" x14ac:dyDescent="0.25">
      <c r="A4266" t="s">
        <v>5522</v>
      </c>
      <c r="B4266">
        <v>0</v>
      </c>
    </row>
    <row r="4267" spans="1:2" x14ac:dyDescent="0.25">
      <c r="A4267" t="s">
        <v>5523</v>
      </c>
      <c r="B4267">
        <v>0</v>
      </c>
    </row>
    <row r="4268" spans="1:2" x14ac:dyDescent="0.25">
      <c r="A4268" t="s">
        <v>5524</v>
      </c>
      <c r="B4268">
        <v>0</v>
      </c>
    </row>
    <row r="4269" spans="1:2" x14ac:dyDescent="0.25">
      <c r="A4269" t="s">
        <v>5525</v>
      </c>
      <c r="B4269">
        <v>0</v>
      </c>
    </row>
    <row r="4270" spans="1:2" x14ac:dyDescent="0.25">
      <c r="A4270" t="s">
        <v>5526</v>
      </c>
      <c r="B4270">
        <v>132</v>
      </c>
    </row>
    <row r="4271" spans="1:2" x14ac:dyDescent="0.25">
      <c r="A4271" t="s">
        <v>5527</v>
      </c>
      <c r="B4271">
        <v>92</v>
      </c>
    </row>
    <row r="4272" spans="1:2" x14ac:dyDescent="0.25">
      <c r="A4272" t="s">
        <v>5528</v>
      </c>
      <c r="B4272">
        <v>8</v>
      </c>
    </row>
    <row r="4273" spans="1:2" x14ac:dyDescent="0.25">
      <c r="A4273" t="s">
        <v>5529</v>
      </c>
      <c r="B4273">
        <v>21</v>
      </c>
    </row>
    <row r="4274" spans="1:2" x14ac:dyDescent="0.25">
      <c r="A4274" t="s">
        <v>5530</v>
      </c>
      <c r="B4274">
        <v>0</v>
      </c>
    </row>
    <row r="4275" spans="1:2" x14ac:dyDescent="0.25">
      <c r="A4275" t="s">
        <v>5531</v>
      </c>
      <c r="B4275">
        <v>0</v>
      </c>
    </row>
    <row r="4276" spans="1:2" x14ac:dyDescent="0.25">
      <c r="A4276" t="s">
        <v>5532</v>
      </c>
      <c r="B4276">
        <v>0</v>
      </c>
    </row>
    <row r="4277" spans="1:2" x14ac:dyDescent="0.25">
      <c r="A4277" t="s">
        <v>5533</v>
      </c>
      <c r="B4277">
        <v>0</v>
      </c>
    </row>
    <row r="4278" spans="1:2" x14ac:dyDescent="0.25">
      <c r="A4278" t="s">
        <v>5534</v>
      </c>
      <c r="B4278">
        <v>35</v>
      </c>
    </row>
    <row r="4279" spans="1:2" x14ac:dyDescent="0.25">
      <c r="A4279" t="s">
        <v>5535</v>
      </c>
      <c r="B4279">
        <v>0</v>
      </c>
    </row>
    <row r="4280" spans="1:2" x14ac:dyDescent="0.25">
      <c r="A4280" t="s">
        <v>5536</v>
      </c>
      <c r="B4280">
        <v>0</v>
      </c>
    </row>
    <row r="4281" spans="1:2" x14ac:dyDescent="0.25">
      <c r="A4281" t="s">
        <v>5537</v>
      </c>
      <c r="B4281">
        <v>1</v>
      </c>
    </row>
    <row r="4282" spans="1:2" x14ac:dyDescent="0.25">
      <c r="A4282" t="s">
        <v>5538</v>
      </c>
      <c r="B4282">
        <v>11</v>
      </c>
    </row>
    <row r="4283" spans="1:2" x14ac:dyDescent="0.25">
      <c r="A4283" t="s">
        <v>5539</v>
      </c>
      <c r="B4283">
        <v>0</v>
      </c>
    </row>
    <row r="4284" spans="1:2" x14ac:dyDescent="0.25">
      <c r="A4284" t="s">
        <v>5540</v>
      </c>
      <c r="B4284">
        <v>0</v>
      </c>
    </row>
    <row r="4285" spans="1:2" x14ac:dyDescent="0.25">
      <c r="A4285" t="s">
        <v>5541</v>
      </c>
      <c r="B4285">
        <v>0</v>
      </c>
    </row>
    <row r="4286" spans="1:2" x14ac:dyDescent="0.25">
      <c r="A4286" t="s">
        <v>5542</v>
      </c>
      <c r="B4286">
        <v>0</v>
      </c>
    </row>
    <row r="4287" spans="1:2" x14ac:dyDescent="0.25">
      <c r="A4287" t="s">
        <v>5543</v>
      </c>
      <c r="B4287">
        <v>0</v>
      </c>
    </row>
    <row r="4288" spans="1:2" x14ac:dyDescent="0.25">
      <c r="A4288" t="s">
        <v>5544</v>
      </c>
      <c r="B4288">
        <v>76</v>
      </c>
    </row>
    <row r="4289" spans="1:2" x14ac:dyDescent="0.25">
      <c r="A4289" t="s">
        <v>5545</v>
      </c>
      <c r="B4289">
        <v>69</v>
      </c>
    </row>
    <row r="4290" spans="1:2" x14ac:dyDescent="0.25">
      <c r="A4290" t="s">
        <v>5546</v>
      </c>
      <c r="B4290">
        <v>39</v>
      </c>
    </row>
    <row r="4291" spans="1:2" x14ac:dyDescent="0.25">
      <c r="A4291" t="s">
        <v>5547</v>
      </c>
      <c r="B4291">
        <v>18</v>
      </c>
    </row>
    <row r="4292" spans="1:2" x14ac:dyDescent="0.25">
      <c r="A4292" t="s">
        <v>5548</v>
      </c>
      <c r="B4292">
        <v>0</v>
      </c>
    </row>
    <row r="4293" spans="1:2" x14ac:dyDescent="0.25">
      <c r="A4293" t="s">
        <v>5549</v>
      </c>
      <c r="B4293">
        <v>0</v>
      </c>
    </row>
    <row r="4294" spans="1:2" x14ac:dyDescent="0.25">
      <c r="A4294" t="s">
        <v>5550</v>
      </c>
      <c r="B4294">
        <v>0</v>
      </c>
    </row>
    <row r="4295" spans="1:2" x14ac:dyDescent="0.25">
      <c r="A4295" t="s">
        <v>5551</v>
      </c>
      <c r="B4295">
        <v>0</v>
      </c>
    </row>
    <row r="4296" spans="1:2" x14ac:dyDescent="0.25">
      <c r="A4296" t="s">
        <v>5552</v>
      </c>
      <c r="B4296">
        <v>45</v>
      </c>
    </row>
    <row r="4297" spans="1:2" x14ac:dyDescent="0.25">
      <c r="A4297" t="s">
        <v>5553</v>
      </c>
      <c r="B4297">
        <v>0</v>
      </c>
    </row>
    <row r="4298" spans="1:2" x14ac:dyDescent="0.25">
      <c r="A4298" t="s">
        <v>5554</v>
      </c>
      <c r="B4298">
        <v>0</v>
      </c>
    </row>
    <row r="4299" spans="1:2" x14ac:dyDescent="0.25">
      <c r="A4299" t="s">
        <v>5555</v>
      </c>
      <c r="B4299">
        <v>4</v>
      </c>
    </row>
    <row r="4300" spans="1:2" x14ac:dyDescent="0.25">
      <c r="A4300" t="s">
        <v>5556</v>
      </c>
      <c r="B4300">
        <v>15</v>
      </c>
    </row>
    <row r="4301" spans="1:2" x14ac:dyDescent="0.25">
      <c r="A4301" t="s">
        <v>5557</v>
      </c>
      <c r="B4301">
        <v>3</v>
      </c>
    </row>
    <row r="4302" spans="1:2" x14ac:dyDescent="0.25">
      <c r="A4302" t="s">
        <v>5558</v>
      </c>
      <c r="B4302">
        <v>0</v>
      </c>
    </row>
    <row r="4303" spans="1:2" x14ac:dyDescent="0.25">
      <c r="A4303" t="s">
        <v>5559</v>
      </c>
      <c r="B4303">
        <v>0</v>
      </c>
    </row>
    <row r="4304" spans="1:2" x14ac:dyDescent="0.25">
      <c r="A4304" t="s">
        <v>5560</v>
      </c>
      <c r="B4304">
        <v>0</v>
      </c>
    </row>
    <row r="4305" spans="1:2" x14ac:dyDescent="0.25">
      <c r="A4305" t="s">
        <v>5561</v>
      </c>
      <c r="B4305">
        <v>1</v>
      </c>
    </row>
    <row r="4306" spans="1:2" x14ac:dyDescent="0.25">
      <c r="A4306" t="s">
        <v>5562</v>
      </c>
      <c r="B4306">
        <v>125</v>
      </c>
    </row>
    <row r="4307" spans="1:2" x14ac:dyDescent="0.25">
      <c r="A4307" t="s">
        <v>5563</v>
      </c>
      <c r="B4307">
        <v>105</v>
      </c>
    </row>
    <row r="4308" spans="1:2" x14ac:dyDescent="0.25">
      <c r="A4308" t="s">
        <v>5564</v>
      </c>
      <c r="B4308">
        <v>77</v>
      </c>
    </row>
    <row r="4309" spans="1:2" x14ac:dyDescent="0.25">
      <c r="A4309" t="s">
        <v>5565</v>
      </c>
      <c r="B4309">
        <v>18</v>
      </c>
    </row>
    <row r="4310" spans="1:2" x14ac:dyDescent="0.25">
      <c r="A4310" t="s">
        <v>5566</v>
      </c>
      <c r="B4310">
        <v>0</v>
      </c>
    </row>
    <row r="4311" spans="1:2" x14ac:dyDescent="0.25">
      <c r="A4311" t="s">
        <v>5567</v>
      </c>
      <c r="B4311">
        <v>0</v>
      </c>
    </row>
    <row r="4312" spans="1:2" x14ac:dyDescent="0.25">
      <c r="A4312" t="s">
        <v>5568</v>
      </c>
      <c r="B4312">
        <v>0</v>
      </c>
    </row>
    <row r="4313" spans="1:2" x14ac:dyDescent="0.25">
      <c r="A4313" t="s">
        <v>5569</v>
      </c>
      <c r="B4313">
        <v>0</v>
      </c>
    </row>
    <row r="4314" spans="1:2" x14ac:dyDescent="0.25">
      <c r="A4314" t="s">
        <v>5570</v>
      </c>
      <c r="B4314">
        <v>41</v>
      </c>
    </row>
    <row r="4315" spans="1:2" x14ac:dyDescent="0.25">
      <c r="A4315" t="s">
        <v>5571</v>
      </c>
      <c r="B4315">
        <v>0</v>
      </c>
    </row>
    <row r="4316" spans="1:2" x14ac:dyDescent="0.25">
      <c r="A4316" t="s">
        <v>5572</v>
      </c>
      <c r="B4316">
        <v>0</v>
      </c>
    </row>
    <row r="4317" spans="1:2" x14ac:dyDescent="0.25">
      <c r="A4317" t="s">
        <v>5573</v>
      </c>
      <c r="B4317">
        <v>6</v>
      </c>
    </row>
    <row r="4318" spans="1:2" x14ac:dyDescent="0.25">
      <c r="A4318" t="s">
        <v>5574</v>
      </c>
      <c r="B4318">
        <v>31</v>
      </c>
    </row>
    <row r="4319" spans="1:2" x14ac:dyDescent="0.25">
      <c r="A4319" t="s">
        <v>5575</v>
      </c>
      <c r="B4319">
        <v>13</v>
      </c>
    </row>
    <row r="4320" spans="1:2" x14ac:dyDescent="0.25">
      <c r="A4320" t="s">
        <v>5576</v>
      </c>
      <c r="B4320">
        <v>0</v>
      </c>
    </row>
    <row r="4321" spans="1:2" x14ac:dyDescent="0.25">
      <c r="A4321" t="s">
        <v>5577</v>
      </c>
      <c r="B4321">
        <v>0</v>
      </c>
    </row>
    <row r="4322" spans="1:2" x14ac:dyDescent="0.25">
      <c r="A4322" t="s">
        <v>5578</v>
      </c>
      <c r="B4322">
        <v>0</v>
      </c>
    </row>
    <row r="4323" spans="1:2" x14ac:dyDescent="0.25">
      <c r="A4323" t="s">
        <v>5579</v>
      </c>
      <c r="B4323">
        <v>2</v>
      </c>
    </row>
    <row r="4324" spans="1:2" x14ac:dyDescent="0.25">
      <c r="A4324" t="s">
        <v>5580</v>
      </c>
      <c r="B4324">
        <v>188</v>
      </c>
    </row>
    <row r="4325" spans="1:2" x14ac:dyDescent="0.25">
      <c r="A4325" t="s">
        <v>5581</v>
      </c>
      <c r="B4325">
        <v>163</v>
      </c>
    </row>
    <row r="4326" spans="1:2" x14ac:dyDescent="0.25">
      <c r="A4326" t="s">
        <v>5582</v>
      </c>
      <c r="B4326">
        <v>186</v>
      </c>
    </row>
    <row r="4327" spans="1:2" x14ac:dyDescent="0.25">
      <c r="A4327" t="s">
        <v>5583</v>
      </c>
      <c r="B4327">
        <v>9</v>
      </c>
    </row>
    <row r="4328" spans="1:2" x14ac:dyDescent="0.25">
      <c r="A4328" t="s">
        <v>5584</v>
      </c>
      <c r="B4328">
        <v>1</v>
      </c>
    </row>
    <row r="4329" spans="1:2" x14ac:dyDescent="0.25">
      <c r="A4329" t="s">
        <v>5585</v>
      </c>
      <c r="B4329">
        <v>0</v>
      </c>
    </row>
    <row r="4330" spans="1:2" x14ac:dyDescent="0.25">
      <c r="A4330" t="s">
        <v>5586</v>
      </c>
      <c r="B4330">
        <v>0</v>
      </c>
    </row>
    <row r="4331" spans="1:2" x14ac:dyDescent="0.25">
      <c r="A4331" t="s">
        <v>5587</v>
      </c>
      <c r="B4331">
        <v>0</v>
      </c>
    </row>
    <row r="4332" spans="1:2" x14ac:dyDescent="0.25">
      <c r="A4332" t="s">
        <v>5588</v>
      </c>
      <c r="B4332">
        <v>36</v>
      </c>
    </row>
    <row r="4333" spans="1:2" x14ac:dyDescent="0.25">
      <c r="A4333" t="s">
        <v>5589</v>
      </c>
      <c r="B4333">
        <v>0</v>
      </c>
    </row>
    <row r="4334" spans="1:2" x14ac:dyDescent="0.25">
      <c r="A4334" t="s">
        <v>5590</v>
      </c>
      <c r="B4334">
        <v>0</v>
      </c>
    </row>
    <row r="4335" spans="1:2" x14ac:dyDescent="0.25">
      <c r="A4335" t="s">
        <v>5591</v>
      </c>
      <c r="B4335">
        <v>4</v>
      </c>
    </row>
    <row r="4336" spans="1:2" x14ac:dyDescent="0.25">
      <c r="A4336" t="s">
        <v>5592</v>
      </c>
      <c r="B4336">
        <v>85</v>
      </c>
    </row>
    <row r="4337" spans="1:2" x14ac:dyDescent="0.25">
      <c r="A4337" t="s">
        <v>5593</v>
      </c>
      <c r="B4337">
        <v>53</v>
      </c>
    </row>
    <row r="4338" spans="1:2" x14ac:dyDescent="0.25">
      <c r="A4338" t="s">
        <v>5594</v>
      </c>
      <c r="B4338">
        <v>0</v>
      </c>
    </row>
    <row r="4339" spans="1:2" x14ac:dyDescent="0.25">
      <c r="A4339" t="s">
        <v>5595</v>
      </c>
      <c r="B4339">
        <v>0</v>
      </c>
    </row>
    <row r="4340" spans="1:2" x14ac:dyDescent="0.25">
      <c r="A4340" t="s">
        <v>5596</v>
      </c>
      <c r="B4340">
        <v>0</v>
      </c>
    </row>
    <row r="4341" spans="1:2" x14ac:dyDescent="0.25">
      <c r="A4341" t="s">
        <v>5597</v>
      </c>
      <c r="B4341">
        <v>12</v>
      </c>
    </row>
    <row r="4342" spans="1:2" x14ac:dyDescent="0.25">
      <c r="A4342" t="s">
        <v>5598</v>
      </c>
      <c r="B4342">
        <v>386</v>
      </c>
    </row>
    <row r="4343" spans="1:2" x14ac:dyDescent="0.25">
      <c r="A4343" t="s">
        <v>5599</v>
      </c>
      <c r="B4343">
        <v>327</v>
      </c>
    </row>
    <row r="4344" spans="1:2" x14ac:dyDescent="0.25">
      <c r="A4344" t="s">
        <v>5600</v>
      </c>
      <c r="B4344">
        <v>483</v>
      </c>
    </row>
    <row r="4345" spans="1:2" x14ac:dyDescent="0.25">
      <c r="A4345" t="s">
        <v>5601</v>
      </c>
      <c r="B4345">
        <v>8</v>
      </c>
    </row>
    <row r="4346" spans="1:2" x14ac:dyDescent="0.25">
      <c r="A4346" t="s">
        <v>5602</v>
      </c>
      <c r="B4346">
        <v>5</v>
      </c>
    </row>
    <row r="4347" spans="1:2" x14ac:dyDescent="0.25">
      <c r="A4347" t="s">
        <v>5603</v>
      </c>
      <c r="B4347">
        <v>0</v>
      </c>
    </row>
    <row r="4348" spans="1:2" x14ac:dyDescent="0.25">
      <c r="A4348" t="s">
        <v>5604</v>
      </c>
      <c r="B4348">
        <v>0</v>
      </c>
    </row>
    <row r="4349" spans="1:2" x14ac:dyDescent="0.25">
      <c r="A4349" t="s">
        <v>5605</v>
      </c>
      <c r="B4349">
        <v>0</v>
      </c>
    </row>
    <row r="4350" spans="1:2" x14ac:dyDescent="0.25">
      <c r="A4350" t="s">
        <v>5606</v>
      </c>
      <c r="B4350">
        <v>56</v>
      </c>
    </row>
    <row r="4351" spans="1:2" x14ac:dyDescent="0.25">
      <c r="A4351" t="s">
        <v>5607</v>
      </c>
      <c r="B4351">
        <v>0</v>
      </c>
    </row>
    <row r="4352" spans="1:2" x14ac:dyDescent="0.25">
      <c r="A4352" t="s">
        <v>5608</v>
      </c>
      <c r="B4352">
        <v>0</v>
      </c>
    </row>
    <row r="4353" spans="1:2" x14ac:dyDescent="0.25">
      <c r="A4353" t="s">
        <v>5609</v>
      </c>
      <c r="B4353">
        <v>4</v>
      </c>
    </row>
    <row r="4354" spans="1:2" x14ac:dyDescent="0.25">
      <c r="A4354" t="s">
        <v>5610</v>
      </c>
      <c r="B4354">
        <v>264</v>
      </c>
    </row>
    <row r="4355" spans="1:2" x14ac:dyDescent="0.25">
      <c r="A4355" t="s">
        <v>5611</v>
      </c>
      <c r="B4355">
        <v>173</v>
      </c>
    </row>
    <row r="4356" spans="1:2" x14ac:dyDescent="0.25">
      <c r="A4356" t="s">
        <v>5612</v>
      </c>
      <c r="B4356">
        <v>0</v>
      </c>
    </row>
    <row r="4357" spans="1:2" x14ac:dyDescent="0.25">
      <c r="A4357" t="s">
        <v>5613</v>
      </c>
      <c r="B4357">
        <v>0</v>
      </c>
    </row>
    <row r="4358" spans="1:2" x14ac:dyDescent="0.25">
      <c r="A4358" t="s">
        <v>5614</v>
      </c>
      <c r="B4358">
        <v>0</v>
      </c>
    </row>
    <row r="4359" spans="1:2" x14ac:dyDescent="0.25">
      <c r="A4359" t="s">
        <v>5615</v>
      </c>
      <c r="B4359">
        <v>25</v>
      </c>
    </row>
    <row r="4360" spans="1:2" x14ac:dyDescent="0.25">
      <c r="A4360" t="s">
        <v>5616</v>
      </c>
      <c r="B4360">
        <v>1018</v>
      </c>
    </row>
    <row r="4361" spans="1:2" x14ac:dyDescent="0.25">
      <c r="A4361" t="s">
        <v>5617</v>
      </c>
      <c r="B4361">
        <v>829</v>
      </c>
    </row>
    <row r="4362" spans="1:2" x14ac:dyDescent="0.25">
      <c r="A4362" t="s">
        <v>5618</v>
      </c>
      <c r="B4362">
        <v>697</v>
      </c>
    </row>
    <row r="4363" spans="1:2" x14ac:dyDescent="0.25">
      <c r="A4363" t="s">
        <v>5619</v>
      </c>
      <c r="B4363">
        <v>3</v>
      </c>
    </row>
    <row r="4364" spans="1:2" x14ac:dyDescent="0.25">
      <c r="A4364" t="s">
        <v>5620</v>
      </c>
      <c r="B4364">
        <v>6</v>
      </c>
    </row>
    <row r="4365" spans="1:2" x14ac:dyDescent="0.25">
      <c r="A4365" t="s">
        <v>5621</v>
      </c>
      <c r="B4365">
        <v>0</v>
      </c>
    </row>
    <row r="4366" spans="1:2" x14ac:dyDescent="0.25">
      <c r="A4366" t="s">
        <v>5622</v>
      </c>
      <c r="B4366">
        <v>0</v>
      </c>
    </row>
    <row r="4367" spans="1:2" x14ac:dyDescent="0.25">
      <c r="A4367" t="s">
        <v>5623</v>
      </c>
      <c r="B4367">
        <v>0</v>
      </c>
    </row>
    <row r="4368" spans="1:2" x14ac:dyDescent="0.25">
      <c r="A4368" t="s">
        <v>5624</v>
      </c>
      <c r="B4368">
        <v>88</v>
      </c>
    </row>
    <row r="4369" spans="1:2" x14ac:dyDescent="0.25">
      <c r="A4369" t="s">
        <v>5625</v>
      </c>
      <c r="B4369">
        <v>0</v>
      </c>
    </row>
    <row r="4370" spans="1:2" x14ac:dyDescent="0.25">
      <c r="A4370" t="s">
        <v>5626</v>
      </c>
      <c r="B4370">
        <v>0</v>
      </c>
    </row>
    <row r="4371" spans="1:2" x14ac:dyDescent="0.25">
      <c r="A4371" t="s">
        <v>5627</v>
      </c>
      <c r="B4371">
        <v>1</v>
      </c>
    </row>
    <row r="4372" spans="1:2" x14ac:dyDescent="0.25">
      <c r="A4372" t="s">
        <v>5628</v>
      </c>
      <c r="B4372">
        <v>539</v>
      </c>
    </row>
    <row r="4373" spans="1:2" x14ac:dyDescent="0.25">
      <c r="A4373" t="s">
        <v>5629</v>
      </c>
      <c r="B4373">
        <v>290</v>
      </c>
    </row>
    <row r="4374" spans="1:2" x14ac:dyDescent="0.25">
      <c r="A4374" t="s">
        <v>5630</v>
      </c>
      <c r="B4374">
        <v>0</v>
      </c>
    </row>
    <row r="4375" spans="1:2" x14ac:dyDescent="0.25">
      <c r="A4375" t="s">
        <v>5631</v>
      </c>
      <c r="B4375">
        <v>0</v>
      </c>
    </row>
    <row r="4376" spans="1:2" x14ac:dyDescent="0.25">
      <c r="A4376" t="s">
        <v>5632</v>
      </c>
      <c r="B4376">
        <v>0</v>
      </c>
    </row>
    <row r="4377" spans="1:2" x14ac:dyDescent="0.25">
      <c r="A4377" t="s">
        <v>5633</v>
      </c>
      <c r="B4377">
        <v>28</v>
      </c>
    </row>
    <row r="4378" spans="1:2" x14ac:dyDescent="0.25">
      <c r="A4378" t="s">
        <v>5634</v>
      </c>
      <c r="B4378">
        <v>1652</v>
      </c>
    </row>
    <row r="4379" spans="1:2" x14ac:dyDescent="0.25">
      <c r="A4379" t="s">
        <v>5635</v>
      </c>
      <c r="B4379">
        <v>1404</v>
      </c>
    </row>
    <row r="4380" spans="1:2" x14ac:dyDescent="0.25">
      <c r="A4380" t="s">
        <v>5636</v>
      </c>
      <c r="B4380">
        <v>1498</v>
      </c>
    </row>
    <row r="4381" spans="1:2" x14ac:dyDescent="0.25">
      <c r="A4381" t="s">
        <v>5637</v>
      </c>
      <c r="B4381">
        <v>115</v>
      </c>
    </row>
    <row r="4382" spans="1:2" x14ac:dyDescent="0.25">
      <c r="A4382" t="s">
        <v>5638</v>
      </c>
      <c r="B4382">
        <v>12</v>
      </c>
    </row>
    <row r="4383" spans="1:2" x14ac:dyDescent="0.25">
      <c r="A4383" t="s">
        <v>5639</v>
      </c>
      <c r="B4383">
        <v>0</v>
      </c>
    </row>
    <row r="4384" spans="1:2" x14ac:dyDescent="0.25">
      <c r="A4384" t="s">
        <v>5640</v>
      </c>
      <c r="B4384">
        <v>0</v>
      </c>
    </row>
    <row r="4385" spans="1:2" x14ac:dyDescent="0.25">
      <c r="A4385" t="s">
        <v>5641</v>
      </c>
      <c r="B4385">
        <v>0</v>
      </c>
    </row>
    <row r="4386" spans="1:2" x14ac:dyDescent="0.25">
      <c r="A4386" t="s">
        <v>5642</v>
      </c>
      <c r="B4386">
        <v>436</v>
      </c>
    </row>
    <row r="4387" spans="1:2" x14ac:dyDescent="0.25">
      <c r="A4387" t="s">
        <v>5643</v>
      </c>
      <c r="B4387">
        <v>0</v>
      </c>
    </row>
    <row r="4388" spans="1:2" x14ac:dyDescent="0.25">
      <c r="A4388" t="s">
        <v>5644</v>
      </c>
      <c r="B4388">
        <v>0</v>
      </c>
    </row>
    <row r="4389" spans="1:2" x14ac:dyDescent="0.25">
      <c r="A4389" t="s">
        <v>5645</v>
      </c>
      <c r="B4389">
        <v>49</v>
      </c>
    </row>
    <row r="4390" spans="1:2" x14ac:dyDescent="0.25">
      <c r="A4390" t="s">
        <v>5646</v>
      </c>
      <c r="B4390">
        <v>993</v>
      </c>
    </row>
    <row r="4391" spans="1:2" x14ac:dyDescent="0.25">
      <c r="A4391" t="s">
        <v>5647</v>
      </c>
      <c r="B4391">
        <v>532</v>
      </c>
    </row>
    <row r="4392" spans="1:2" x14ac:dyDescent="0.25">
      <c r="A4392" t="s">
        <v>5648</v>
      </c>
      <c r="B4392">
        <v>0</v>
      </c>
    </row>
    <row r="4393" spans="1:2" x14ac:dyDescent="0.25">
      <c r="A4393" t="s">
        <v>5649</v>
      </c>
      <c r="B4393">
        <v>0</v>
      </c>
    </row>
    <row r="4394" spans="1:2" x14ac:dyDescent="0.25">
      <c r="A4394" t="s">
        <v>5650</v>
      </c>
      <c r="B4394">
        <v>0</v>
      </c>
    </row>
    <row r="4395" spans="1:2" x14ac:dyDescent="0.25">
      <c r="A4395" t="s">
        <v>5651</v>
      </c>
      <c r="B4395">
        <v>68</v>
      </c>
    </row>
    <row r="4396" spans="1:2" x14ac:dyDescent="0.25">
      <c r="A4396" t="s">
        <v>5652</v>
      </c>
      <c r="B4396">
        <v>3703</v>
      </c>
    </row>
    <row r="4397" spans="1:2" x14ac:dyDescent="0.25">
      <c r="A4397" t="s">
        <v>5653</v>
      </c>
      <c r="B4397">
        <v>3087</v>
      </c>
    </row>
    <row r="4398" spans="1:2" x14ac:dyDescent="0.25">
      <c r="A4398" t="s">
        <v>5654</v>
      </c>
      <c r="B4398">
        <v>-999</v>
      </c>
    </row>
    <row r="4399" spans="1:2" x14ac:dyDescent="0.25">
      <c r="A4399" t="s">
        <v>5655</v>
      </c>
      <c r="B4399">
        <v>-999</v>
      </c>
    </row>
    <row r="4400" spans="1:2" x14ac:dyDescent="0.25">
      <c r="A4400" t="s">
        <v>5656</v>
      </c>
      <c r="B4400">
        <v>50</v>
      </c>
    </row>
    <row r="4401" spans="1:2" x14ac:dyDescent="0.25">
      <c r="A4401" t="s">
        <v>5657</v>
      </c>
      <c r="B4401">
        <v>50</v>
      </c>
    </row>
    <row r="4402" spans="1:2" x14ac:dyDescent="0.25">
      <c r="A4402" t="s">
        <v>5658</v>
      </c>
      <c r="B4402">
        <v>15</v>
      </c>
    </row>
    <row r="4403" spans="1:2" x14ac:dyDescent="0.25">
      <c r="A4403" t="s">
        <v>5659</v>
      </c>
      <c r="B4403">
        <v>12</v>
      </c>
    </row>
    <row r="4404" spans="1:2" x14ac:dyDescent="0.25">
      <c r="A4404" t="s">
        <v>5660</v>
      </c>
      <c r="B4404">
        <v>0</v>
      </c>
    </row>
    <row r="4405" spans="1:2" x14ac:dyDescent="0.25">
      <c r="A4405" t="s">
        <v>5661</v>
      </c>
      <c r="B4405">
        <v>0</v>
      </c>
    </row>
    <row r="4406" spans="1:2" x14ac:dyDescent="0.25">
      <c r="A4406" t="s">
        <v>5662</v>
      </c>
      <c r="B4406">
        <v>10</v>
      </c>
    </row>
    <row r="4407" spans="1:2" x14ac:dyDescent="0.25">
      <c r="A4407" t="s">
        <v>5663</v>
      </c>
      <c r="B4407">
        <v>0</v>
      </c>
    </row>
    <row r="4408" spans="1:2" x14ac:dyDescent="0.25">
      <c r="A4408" t="s">
        <v>5664</v>
      </c>
      <c r="B4408">
        <v>0</v>
      </c>
    </row>
    <row r="4409" spans="1:2" x14ac:dyDescent="0.25">
      <c r="A4409" t="s">
        <v>5665</v>
      </c>
      <c r="B4409">
        <v>0</v>
      </c>
    </row>
    <row r="4410" spans="1:2" x14ac:dyDescent="0.25">
      <c r="A4410" t="s">
        <v>5666</v>
      </c>
      <c r="B4410">
        <v>0</v>
      </c>
    </row>
    <row r="4411" spans="1:2" x14ac:dyDescent="0.25">
      <c r="A4411" t="s">
        <v>5667</v>
      </c>
      <c r="B4411">
        <v>0</v>
      </c>
    </row>
    <row r="4412" spans="1:2" x14ac:dyDescent="0.25">
      <c r="A4412" t="s">
        <v>5668</v>
      </c>
      <c r="B4412">
        <v>0</v>
      </c>
    </row>
    <row r="4413" spans="1:2" x14ac:dyDescent="0.25">
      <c r="A4413" t="s">
        <v>5669</v>
      </c>
      <c r="B4413">
        <v>0</v>
      </c>
    </row>
    <row r="4414" spans="1:2" x14ac:dyDescent="0.25">
      <c r="A4414" t="s">
        <v>5670</v>
      </c>
      <c r="B4414">
        <v>0</v>
      </c>
    </row>
    <row r="4415" spans="1:2" x14ac:dyDescent="0.25">
      <c r="A4415" t="s">
        <v>5671</v>
      </c>
      <c r="B4415">
        <v>0</v>
      </c>
    </row>
    <row r="4416" spans="1:2" x14ac:dyDescent="0.25">
      <c r="A4416" t="s">
        <v>5672</v>
      </c>
      <c r="B4416">
        <v>0</v>
      </c>
    </row>
    <row r="4417" spans="1:2" x14ac:dyDescent="0.25">
      <c r="A4417" t="s">
        <v>5673</v>
      </c>
      <c r="B4417">
        <v>0</v>
      </c>
    </row>
    <row r="4418" spans="1:2" x14ac:dyDescent="0.25">
      <c r="A4418" t="s">
        <v>5674</v>
      </c>
      <c r="B4418">
        <v>10</v>
      </c>
    </row>
    <row r="4419" spans="1:2" x14ac:dyDescent="0.25">
      <c r="A4419" t="s">
        <v>5675</v>
      </c>
      <c r="B4419">
        <v>3</v>
      </c>
    </row>
    <row r="4420" spans="1:2" x14ac:dyDescent="0.25">
      <c r="A4420" t="s">
        <v>5676</v>
      </c>
      <c r="B4420">
        <v>50</v>
      </c>
    </row>
    <row r="4421" spans="1:2" x14ac:dyDescent="0.25">
      <c r="A4421" t="s">
        <v>5677</v>
      </c>
      <c r="B4421">
        <v>285</v>
      </c>
    </row>
    <row r="4422" spans="1:2" x14ac:dyDescent="0.25">
      <c r="A4422" t="s">
        <v>5678</v>
      </c>
      <c r="B4422">
        <v>-999</v>
      </c>
    </row>
    <row r="4423" spans="1:2" x14ac:dyDescent="0.25">
      <c r="A4423" t="s">
        <v>5679</v>
      </c>
      <c r="B4423">
        <v>-999</v>
      </c>
    </row>
    <row r="4424" spans="1:2" x14ac:dyDescent="0.25">
      <c r="A4424" t="s">
        <v>5680</v>
      </c>
      <c r="B4424">
        <v>-999</v>
      </c>
    </row>
    <row r="4425" spans="1:2" x14ac:dyDescent="0.25">
      <c r="A4425" t="s">
        <v>5681</v>
      </c>
      <c r="B4425">
        <v>285</v>
      </c>
    </row>
    <row r="4426" spans="1:2" x14ac:dyDescent="0.25">
      <c r="A4426" t="s">
        <v>5682</v>
      </c>
      <c r="B4426">
        <v>1384</v>
      </c>
    </row>
    <row r="4427" spans="1:2" x14ac:dyDescent="0.25">
      <c r="A4427" t="s">
        <v>5683</v>
      </c>
      <c r="B4427">
        <v>-999</v>
      </c>
    </row>
    <row r="4428" spans="1:2" x14ac:dyDescent="0.25">
      <c r="A4428" t="s">
        <v>5684</v>
      </c>
      <c r="B4428">
        <v>-999</v>
      </c>
    </row>
    <row r="4429" spans="1:2" x14ac:dyDescent="0.25">
      <c r="A4429" t="s">
        <v>5685</v>
      </c>
      <c r="B4429">
        <v>-999</v>
      </c>
    </row>
    <row r="4430" spans="1:2" x14ac:dyDescent="0.25">
      <c r="A4430" t="s">
        <v>5686</v>
      </c>
      <c r="B4430">
        <v>-999</v>
      </c>
    </row>
    <row r="4431" spans="1:2" x14ac:dyDescent="0.25">
      <c r="A4431" t="s">
        <v>5687</v>
      </c>
      <c r="B4431">
        <v>-999</v>
      </c>
    </row>
    <row r="4432" spans="1:2" x14ac:dyDescent="0.25">
      <c r="A4432" t="s">
        <v>5688</v>
      </c>
      <c r="B4432">
        <v>-999</v>
      </c>
    </row>
    <row r="4433" spans="1:2" x14ac:dyDescent="0.25">
      <c r="A4433" t="s">
        <v>5689</v>
      </c>
      <c r="B4433">
        <v>-999</v>
      </c>
    </row>
    <row r="4434" spans="1:2" x14ac:dyDescent="0.25">
      <c r="A4434" t="s">
        <v>10254</v>
      </c>
      <c r="B4434">
        <v>99</v>
      </c>
    </row>
    <row r="4435" spans="1:2" x14ac:dyDescent="0.25">
      <c r="A4435" t="s">
        <v>10255</v>
      </c>
      <c r="B4435">
        <v>10</v>
      </c>
    </row>
    <row r="4436" spans="1:2" x14ac:dyDescent="0.25">
      <c r="A4436" t="s">
        <v>10256</v>
      </c>
      <c r="B4436">
        <v>114</v>
      </c>
    </row>
    <row r="4437" spans="1:2" x14ac:dyDescent="0.25">
      <c r="A4437" t="s">
        <v>10257</v>
      </c>
      <c r="B4437">
        <v>1051</v>
      </c>
    </row>
    <row r="4438" spans="1:2" x14ac:dyDescent="0.25">
      <c r="A4438" t="s">
        <v>19339</v>
      </c>
      <c r="B4438">
        <v>-999</v>
      </c>
    </row>
    <row r="4439" spans="1:2" x14ac:dyDescent="0.25">
      <c r="A4439" t="s">
        <v>19340</v>
      </c>
      <c r="B4439">
        <v>-999</v>
      </c>
    </row>
    <row r="4440" spans="1:2" x14ac:dyDescent="0.25">
      <c r="A4440" t="s">
        <v>19341</v>
      </c>
      <c r="B4440">
        <v>-999</v>
      </c>
    </row>
    <row r="4441" spans="1:2" x14ac:dyDescent="0.25">
      <c r="A4441" t="s">
        <v>19342</v>
      </c>
      <c r="B4441">
        <v>-999</v>
      </c>
    </row>
    <row r="4442" spans="1:2" x14ac:dyDescent="0.25">
      <c r="A4442" t="s">
        <v>19343</v>
      </c>
      <c r="B4442">
        <v>-999</v>
      </c>
    </row>
    <row r="4443" spans="1:2" x14ac:dyDescent="0.25">
      <c r="A4443" t="s">
        <v>19344</v>
      </c>
      <c r="B4443">
        <v>-999</v>
      </c>
    </row>
    <row r="4444" spans="1:2" x14ac:dyDescent="0.25">
      <c r="A4444" t="s">
        <v>19345</v>
      </c>
      <c r="B4444">
        <v>-999</v>
      </c>
    </row>
    <row r="4445" spans="1:2" x14ac:dyDescent="0.25">
      <c r="A4445" t="s">
        <v>19346</v>
      </c>
      <c r="B4445">
        <v>-999</v>
      </c>
    </row>
    <row r="4446" spans="1:2" x14ac:dyDescent="0.25">
      <c r="A4446" t="s">
        <v>19347</v>
      </c>
      <c r="B4446">
        <v>-999</v>
      </c>
    </row>
    <row r="4447" spans="1:2" x14ac:dyDescent="0.25">
      <c r="A4447" t="s">
        <v>19348</v>
      </c>
      <c r="B4447">
        <v>-999</v>
      </c>
    </row>
    <row r="4448" spans="1:2" x14ac:dyDescent="0.25">
      <c r="A4448" t="s">
        <v>19349</v>
      </c>
      <c r="B4448">
        <v>-999</v>
      </c>
    </row>
    <row r="4449" spans="1:2" x14ac:dyDescent="0.25">
      <c r="A4449" t="s">
        <v>19350</v>
      </c>
      <c r="B4449">
        <v>-999</v>
      </c>
    </row>
    <row r="4450" spans="1:2" x14ac:dyDescent="0.25">
      <c r="A4450" t="s">
        <v>19351</v>
      </c>
      <c r="B4450">
        <v>-999</v>
      </c>
    </row>
    <row r="4451" spans="1:2" x14ac:dyDescent="0.25">
      <c r="A4451" t="s">
        <v>19352</v>
      </c>
      <c r="B4451">
        <v>-999</v>
      </c>
    </row>
    <row r="4452" spans="1:2" x14ac:dyDescent="0.25">
      <c r="A4452" t="s">
        <v>19353</v>
      </c>
      <c r="B4452">
        <v>-999</v>
      </c>
    </row>
    <row r="4453" spans="1:2" x14ac:dyDescent="0.25">
      <c r="A4453" t="s">
        <v>19354</v>
      </c>
      <c r="B4453">
        <v>-999</v>
      </c>
    </row>
    <row r="4454" spans="1:2" x14ac:dyDescent="0.25">
      <c r="A4454" t="s">
        <v>19355</v>
      </c>
      <c r="B4454">
        <v>-999</v>
      </c>
    </row>
    <row r="4455" spans="1:2" x14ac:dyDescent="0.25">
      <c r="A4455" t="s">
        <v>19356</v>
      </c>
      <c r="B4455">
        <v>-999</v>
      </c>
    </row>
    <row r="4456" spans="1:2" x14ac:dyDescent="0.25">
      <c r="A4456" t="s">
        <v>19357</v>
      </c>
      <c r="B4456">
        <v>-999</v>
      </c>
    </row>
    <row r="4457" spans="1:2" x14ac:dyDescent="0.25">
      <c r="A4457" t="s">
        <v>5690</v>
      </c>
      <c r="B4457">
        <v>8061</v>
      </c>
    </row>
    <row r="4458" spans="1:2" x14ac:dyDescent="0.25">
      <c r="A4458" t="s">
        <v>5691</v>
      </c>
      <c r="B4458">
        <v>99</v>
      </c>
    </row>
    <row r="4459" spans="1:2" x14ac:dyDescent="0.25">
      <c r="A4459" t="s">
        <v>19358</v>
      </c>
      <c r="B4459">
        <v>-999</v>
      </c>
    </row>
    <row r="4460" spans="1:2" x14ac:dyDescent="0.25">
      <c r="A4460" t="s">
        <v>19359</v>
      </c>
      <c r="B4460">
        <v>-999</v>
      </c>
    </row>
    <row r="4461" spans="1:2" x14ac:dyDescent="0.25">
      <c r="A4461" t="s">
        <v>19360</v>
      </c>
      <c r="B4461">
        <v>-999</v>
      </c>
    </row>
    <row r="4462" spans="1:2" x14ac:dyDescent="0.25">
      <c r="A4462" t="s">
        <v>5692</v>
      </c>
      <c r="B4462">
        <v>562</v>
      </c>
    </row>
    <row r="4463" spans="1:2" x14ac:dyDescent="0.25">
      <c r="A4463" t="s">
        <v>5693</v>
      </c>
      <c r="B4463">
        <v>900</v>
      </c>
    </row>
    <row r="4464" spans="1:2" x14ac:dyDescent="0.25">
      <c r="A4464" t="s">
        <v>5694</v>
      </c>
      <c r="B4464">
        <v>65</v>
      </c>
    </row>
    <row r="4465" spans="1:2" x14ac:dyDescent="0.25">
      <c r="A4465" t="s">
        <v>5695</v>
      </c>
      <c r="B4465">
        <v>0</v>
      </c>
    </row>
    <row r="4466" spans="1:2" x14ac:dyDescent="0.25">
      <c r="A4466" t="s">
        <v>5696</v>
      </c>
      <c r="B4466">
        <v>1882</v>
      </c>
    </row>
    <row r="4467" spans="1:2" x14ac:dyDescent="0.25">
      <c r="A4467" t="s">
        <v>5697</v>
      </c>
      <c r="B4467">
        <v>14</v>
      </c>
    </row>
    <row r="4468" spans="1:2" x14ac:dyDescent="0.25">
      <c r="A4468" t="s">
        <v>5698</v>
      </c>
      <c r="B4468">
        <v>84</v>
      </c>
    </row>
    <row r="4469" spans="1:2" x14ac:dyDescent="0.25">
      <c r="A4469" t="s">
        <v>5699</v>
      </c>
      <c r="B4469">
        <v>3072</v>
      </c>
    </row>
    <row r="4470" spans="1:2" x14ac:dyDescent="0.25">
      <c r="A4470" t="s">
        <v>5700</v>
      </c>
      <c r="B4470">
        <v>14</v>
      </c>
    </row>
    <row r="4471" spans="1:2" x14ac:dyDescent="0.25">
      <c r="A4471" t="s">
        <v>5701</v>
      </c>
      <c r="B4471">
        <v>41</v>
      </c>
    </row>
    <row r="4472" spans="1:2" x14ac:dyDescent="0.25">
      <c r="A4472" t="s">
        <v>5702</v>
      </c>
      <c r="B4472">
        <v>0</v>
      </c>
    </row>
    <row r="4473" spans="1:2" x14ac:dyDescent="0.25">
      <c r="A4473" t="s">
        <v>5703</v>
      </c>
      <c r="B4473">
        <v>0</v>
      </c>
    </row>
    <row r="4474" spans="1:2" x14ac:dyDescent="0.25">
      <c r="A4474" t="s">
        <v>5704</v>
      </c>
      <c r="B4474">
        <v>0</v>
      </c>
    </row>
    <row r="4475" spans="1:2" x14ac:dyDescent="0.25">
      <c r="A4475" t="s">
        <v>5705</v>
      </c>
      <c r="B4475">
        <v>0</v>
      </c>
    </row>
    <row r="4476" spans="1:2" x14ac:dyDescent="0.25">
      <c r="A4476" t="s">
        <v>5706</v>
      </c>
      <c r="B4476">
        <v>0</v>
      </c>
    </row>
    <row r="4477" spans="1:2" x14ac:dyDescent="0.25">
      <c r="A4477" t="s">
        <v>5707</v>
      </c>
      <c r="B4477">
        <v>0</v>
      </c>
    </row>
    <row r="4478" spans="1:2" x14ac:dyDescent="0.25">
      <c r="A4478" t="s">
        <v>5708</v>
      </c>
      <c r="B4478">
        <v>687</v>
      </c>
    </row>
    <row r="4479" spans="1:2" x14ac:dyDescent="0.25">
      <c r="A4479" t="s">
        <v>5709</v>
      </c>
      <c r="B4479">
        <v>740</v>
      </c>
    </row>
    <row r="4480" spans="1:2" x14ac:dyDescent="0.25">
      <c r="A4480" t="s">
        <v>5710</v>
      </c>
      <c r="B4480">
        <v>8061</v>
      </c>
    </row>
    <row r="4481" spans="1:2" x14ac:dyDescent="0.25">
      <c r="A4481" t="s">
        <v>5711</v>
      </c>
      <c r="B4481">
        <v>1078</v>
      </c>
    </row>
    <row r="4482" spans="1:2" x14ac:dyDescent="0.25">
      <c r="A4482" t="s">
        <v>5712</v>
      </c>
      <c r="B4482">
        <v>818</v>
      </c>
    </row>
    <row r="4483" spans="1:2" x14ac:dyDescent="0.25">
      <c r="A4483" t="s">
        <v>5713</v>
      </c>
      <c r="B4483">
        <v>242</v>
      </c>
    </row>
    <row r="4484" spans="1:2" x14ac:dyDescent="0.25">
      <c r="A4484" t="s">
        <v>5714</v>
      </c>
      <c r="B4484">
        <v>18</v>
      </c>
    </row>
    <row r="4485" spans="1:2" x14ac:dyDescent="0.25">
      <c r="A4485" t="s">
        <v>5715</v>
      </c>
      <c r="B4485">
        <v>1078</v>
      </c>
    </row>
    <row r="4486" spans="1:2" x14ac:dyDescent="0.25">
      <c r="A4486" t="s">
        <v>5716</v>
      </c>
      <c r="B4486">
        <v>958</v>
      </c>
    </row>
    <row r="4487" spans="1:2" x14ac:dyDescent="0.25">
      <c r="A4487" t="s">
        <v>5717</v>
      </c>
      <c r="B4487">
        <v>73</v>
      </c>
    </row>
    <row r="4488" spans="1:2" x14ac:dyDescent="0.25">
      <c r="A4488" t="s">
        <v>5718</v>
      </c>
      <c r="B4488">
        <v>875</v>
      </c>
    </row>
    <row r="4489" spans="1:2" x14ac:dyDescent="0.25">
      <c r="A4489" t="s">
        <v>5719</v>
      </c>
      <c r="B4489">
        <v>0</v>
      </c>
    </row>
    <row r="4490" spans="1:2" x14ac:dyDescent="0.25">
      <c r="A4490" t="s">
        <v>5720</v>
      </c>
      <c r="B4490">
        <v>25</v>
      </c>
    </row>
    <row r="4491" spans="1:2" x14ac:dyDescent="0.25">
      <c r="A4491" t="s">
        <v>5721</v>
      </c>
      <c r="B4491">
        <v>20</v>
      </c>
    </row>
    <row r="4492" spans="1:2" x14ac:dyDescent="0.25">
      <c r="A4492" t="s">
        <v>5722</v>
      </c>
      <c r="B4492">
        <v>5</v>
      </c>
    </row>
    <row r="4493" spans="1:2" x14ac:dyDescent="0.25">
      <c r="A4493" t="s">
        <v>5723</v>
      </c>
      <c r="B4493">
        <v>0</v>
      </c>
    </row>
    <row r="4494" spans="1:2" x14ac:dyDescent="0.25">
      <c r="A4494" t="s">
        <v>5724</v>
      </c>
      <c r="B4494">
        <v>25</v>
      </c>
    </row>
    <row r="4495" spans="1:2" x14ac:dyDescent="0.25">
      <c r="A4495" t="s">
        <v>5725</v>
      </c>
      <c r="B4495">
        <v>205</v>
      </c>
    </row>
    <row r="4496" spans="1:2" x14ac:dyDescent="0.25">
      <c r="A4496" t="s">
        <v>5726</v>
      </c>
      <c r="B4496">
        <v>44</v>
      </c>
    </row>
    <row r="4497" spans="1:2" x14ac:dyDescent="0.25">
      <c r="A4497" t="s">
        <v>5727</v>
      </c>
      <c r="B4497">
        <v>20</v>
      </c>
    </row>
    <row r="4498" spans="1:2" x14ac:dyDescent="0.25">
      <c r="A4498" t="s">
        <v>5728</v>
      </c>
      <c r="B4498">
        <v>57</v>
      </c>
    </row>
    <row r="4499" spans="1:2" x14ac:dyDescent="0.25">
      <c r="A4499" t="s">
        <v>5729</v>
      </c>
      <c r="B4499">
        <v>84</v>
      </c>
    </row>
    <row r="4500" spans="1:2" x14ac:dyDescent="0.25">
      <c r="A4500" t="s">
        <v>5730</v>
      </c>
      <c r="B4500">
        <v>205</v>
      </c>
    </row>
    <row r="4501" spans="1:2" x14ac:dyDescent="0.25">
      <c r="A4501" t="s">
        <v>5731</v>
      </c>
      <c r="B4501">
        <v>1733</v>
      </c>
    </row>
    <row r="4502" spans="1:2" x14ac:dyDescent="0.25">
      <c r="A4502" t="s">
        <v>5732</v>
      </c>
      <c r="B4502">
        <v>257</v>
      </c>
    </row>
    <row r="4503" spans="1:2" x14ac:dyDescent="0.25">
      <c r="A4503" t="s">
        <v>19361</v>
      </c>
      <c r="B4503">
        <v>-999</v>
      </c>
    </row>
    <row r="4504" spans="1:2" x14ac:dyDescent="0.25">
      <c r="A4504" t="s">
        <v>5733</v>
      </c>
      <c r="B4504">
        <v>-999</v>
      </c>
    </row>
    <row r="4505" spans="1:2" x14ac:dyDescent="0.25">
      <c r="A4505" t="s">
        <v>5734</v>
      </c>
      <c r="B4505">
        <v>-999</v>
      </c>
    </row>
    <row r="4506" spans="1:2" x14ac:dyDescent="0.25">
      <c r="A4506" t="s">
        <v>5735</v>
      </c>
      <c r="B4506">
        <v>-999</v>
      </c>
    </row>
    <row r="4507" spans="1:2" x14ac:dyDescent="0.25">
      <c r="A4507" t="s">
        <v>19362</v>
      </c>
      <c r="B4507">
        <v>-999</v>
      </c>
    </row>
    <row r="4508" spans="1:2" x14ac:dyDescent="0.25">
      <c r="A4508" t="s">
        <v>5736</v>
      </c>
      <c r="B4508">
        <v>0</v>
      </c>
    </row>
    <row r="4509" spans="1:2" x14ac:dyDescent="0.25">
      <c r="A4509" t="s">
        <v>5737</v>
      </c>
      <c r="B4509">
        <v>220</v>
      </c>
    </row>
    <row r="4510" spans="1:2" x14ac:dyDescent="0.25">
      <c r="A4510" t="s">
        <v>5738</v>
      </c>
      <c r="B4510">
        <v>459</v>
      </c>
    </row>
    <row r="4511" spans="1:2" x14ac:dyDescent="0.25">
      <c r="A4511" t="s">
        <v>5739</v>
      </c>
      <c r="B4511">
        <v>4</v>
      </c>
    </row>
    <row r="4512" spans="1:2" x14ac:dyDescent="0.25">
      <c r="A4512" t="s">
        <v>5740</v>
      </c>
      <c r="B4512">
        <v>0</v>
      </c>
    </row>
    <row r="4513" spans="1:2" x14ac:dyDescent="0.25">
      <c r="A4513" t="s">
        <v>19363</v>
      </c>
      <c r="B4513">
        <v>-999</v>
      </c>
    </row>
    <row r="4514" spans="1:2" x14ac:dyDescent="0.25">
      <c r="A4514" t="s">
        <v>19364</v>
      </c>
      <c r="B4514">
        <v>-999</v>
      </c>
    </row>
    <row r="4515" spans="1:2" x14ac:dyDescent="0.25">
      <c r="A4515" t="s">
        <v>5741</v>
      </c>
      <c r="B4515">
        <v>683</v>
      </c>
    </row>
    <row r="4516" spans="1:2" x14ac:dyDescent="0.25">
      <c r="A4516" t="s">
        <v>5742</v>
      </c>
      <c r="B4516">
        <v>1596</v>
      </c>
    </row>
    <row r="4517" spans="1:2" x14ac:dyDescent="0.25">
      <c r="A4517" t="s">
        <v>5743</v>
      </c>
      <c r="B4517">
        <v>730</v>
      </c>
    </row>
    <row r="4518" spans="1:2" x14ac:dyDescent="0.25">
      <c r="A4518" t="s">
        <v>19365</v>
      </c>
      <c r="B4518">
        <v>-999</v>
      </c>
    </row>
    <row r="4519" spans="1:2" x14ac:dyDescent="0.25">
      <c r="A4519" t="s">
        <v>5744</v>
      </c>
      <c r="B4519">
        <v>268</v>
      </c>
    </row>
    <row r="4520" spans="1:2" x14ac:dyDescent="0.25">
      <c r="A4520" t="s">
        <v>5745</v>
      </c>
      <c r="B4520">
        <v>56</v>
      </c>
    </row>
    <row r="4521" spans="1:2" x14ac:dyDescent="0.25">
      <c r="A4521" t="s">
        <v>5746</v>
      </c>
      <c r="B4521">
        <v>634</v>
      </c>
    </row>
    <row r="4522" spans="1:2" x14ac:dyDescent="0.25">
      <c r="A4522" t="s">
        <v>5747</v>
      </c>
      <c r="B4522">
        <v>97</v>
      </c>
    </row>
    <row r="4523" spans="1:2" x14ac:dyDescent="0.25">
      <c r="A4523" t="s">
        <v>5748</v>
      </c>
      <c r="B4523">
        <v>69</v>
      </c>
    </row>
    <row r="4524" spans="1:2" x14ac:dyDescent="0.25">
      <c r="A4524" t="s">
        <v>5749</v>
      </c>
      <c r="B4524">
        <v>814</v>
      </c>
    </row>
    <row r="4525" spans="1:2" x14ac:dyDescent="0.25">
      <c r="A4525" t="s">
        <v>5750</v>
      </c>
      <c r="B4525">
        <v>3</v>
      </c>
    </row>
    <row r="4526" spans="1:2" x14ac:dyDescent="0.25">
      <c r="A4526" t="s">
        <v>5751</v>
      </c>
      <c r="B4526">
        <v>8</v>
      </c>
    </row>
    <row r="4527" spans="1:2" x14ac:dyDescent="0.25">
      <c r="A4527" t="s">
        <v>5752</v>
      </c>
      <c r="B4527">
        <v>1</v>
      </c>
    </row>
    <row r="4528" spans="1:2" x14ac:dyDescent="0.25">
      <c r="A4528" t="s">
        <v>5753</v>
      </c>
      <c r="B4528">
        <v>0</v>
      </c>
    </row>
    <row r="4529" spans="1:2" x14ac:dyDescent="0.25">
      <c r="A4529" t="s">
        <v>5754</v>
      </c>
      <c r="B4529">
        <v>203</v>
      </c>
    </row>
    <row r="4530" spans="1:2" x14ac:dyDescent="0.25">
      <c r="A4530" t="s">
        <v>5755</v>
      </c>
      <c r="B4530">
        <v>3</v>
      </c>
    </row>
    <row r="4531" spans="1:2" x14ac:dyDescent="0.25">
      <c r="A4531" t="s">
        <v>5756</v>
      </c>
      <c r="B4531">
        <v>10</v>
      </c>
    </row>
    <row r="4532" spans="1:2" x14ac:dyDescent="0.25">
      <c r="A4532" t="s">
        <v>5757</v>
      </c>
      <c r="B4532">
        <v>63</v>
      </c>
    </row>
    <row r="4533" spans="1:2" x14ac:dyDescent="0.25">
      <c r="A4533" t="s">
        <v>5758</v>
      </c>
      <c r="B4533">
        <v>3</v>
      </c>
    </row>
    <row r="4534" spans="1:2" x14ac:dyDescent="0.25">
      <c r="A4534" t="s">
        <v>5759</v>
      </c>
      <c r="B4534">
        <v>11</v>
      </c>
    </row>
    <row r="4535" spans="1:2" x14ac:dyDescent="0.25">
      <c r="A4535" t="s">
        <v>5760</v>
      </c>
      <c r="B4535">
        <v>77</v>
      </c>
    </row>
    <row r="4536" spans="1:2" x14ac:dyDescent="0.25">
      <c r="A4536" t="s">
        <v>5761</v>
      </c>
      <c r="B4536">
        <v>3</v>
      </c>
    </row>
    <row r="4537" spans="1:2" x14ac:dyDescent="0.25">
      <c r="A4537" t="s">
        <v>5762</v>
      </c>
      <c r="B4537">
        <v>45</v>
      </c>
    </row>
    <row r="4538" spans="1:2" x14ac:dyDescent="0.25">
      <c r="A4538" t="s">
        <v>5763</v>
      </c>
      <c r="B4538">
        <v>109</v>
      </c>
    </row>
    <row r="4539" spans="1:2" x14ac:dyDescent="0.25">
      <c r="A4539" t="s">
        <v>5764</v>
      </c>
      <c r="B4539">
        <v>163</v>
      </c>
    </row>
    <row r="4540" spans="1:2" x14ac:dyDescent="0.25">
      <c r="A4540" t="s">
        <v>5765</v>
      </c>
      <c r="B4540">
        <v>2</v>
      </c>
    </row>
    <row r="4541" spans="1:2" x14ac:dyDescent="0.25">
      <c r="A4541" t="s">
        <v>5766</v>
      </c>
      <c r="B4541">
        <v>96</v>
      </c>
    </row>
    <row r="4542" spans="1:2" x14ac:dyDescent="0.25">
      <c r="A4542" t="s">
        <v>5767</v>
      </c>
      <c r="B4542">
        <v>14</v>
      </c>
    </row>
    <row r="4543" spans="1:2" x14ac:dyDescent="0.25">
      <c r="A4543" t="s">
        <v>5768</v>
      </c>
      <c r="B4543">
        <v>814</v>
      </c>
    </row>
    <row r="4544" spans="1:2" x14ac:dyDescent="0.25">
      <c r="A4544" t="s">
        <v>5769</v>
      </c>
      <c r="B4544">
        <v>14</v>
      </c>
    </row>
    <row r="4545" spans="1:2" x14ac:dyDescent="0.25">
      <c r="A4545" t="s">
        <v>5770</v>
      </c>
      <c r="B4545">
        <v>31</v>
      </c>
    </row>
    <row r="4546" spans="1:2" x14ac:dyDescent="0.25">
      <c r="A4546" t="s">
        <v>5771</v>
      </c>
      <c r="B4546">
        <v>20</v>
      </c>
    </row>
    <row r="4547" spans="1:2" x14ac:dyDescent="0.25">
      <c r="A4547" t="s">
        <v>5772</v>
      </c>
      <c r="B4547">
        <v>29</v>
      </c>
    </row>
    <row r="4548" spans="1:2" x14ac:dyDescent="0.25">
      <c r="A4548" t="s">
        <v>5773</v>
      </c>
      <c r="B4548">
        <v>41</v>
      </c>
    </row>
    <row r="4549" spans="1:2" x14ac:dyDescent="0.25">
      <c r="A4549" t="s">
        <v>5774</v>
      </c>
      <c r="B4549">
        <v>50</v>
      </c>
    </row>
    <row r="4550" spans="1:2" x14ac:dyDescent="0.25">
      <c r="A4550" t="s">
        <v>5775</v>
      </c>
      <c r="B4550">
        <v>83</v>
      </c>
    </row>
    <row r="4551" spans="1:2" x14ac:dyDescent="0.25">
      <c r="A4551" t="s">
        <v>5776</v>
      </c>
      <c r="B4551">
        <v>101</v>
      </c>
    </row>
    <row r="4552" spans="1:2" x14ac:dyDescent="0.25">
      <c r="A4552" t="s">
        <v>5777</v>
      </c>
      <c r="B4552">
        <v>369</v>
      </c>
    </row>
    <row r="4553" spans="1:2" x14ac:dyDescent="0.25">
      <c r="A4553" t="s">
        <v>5778</v>
      </c>
      <c r="B4553">
        <v>18</v>
      </c>
    </row>
    <row r="4554" spans="1:2" x14ac:dyDescent="0.25">
      <c r="A4554" t="s">
        <v>5779</v>
      </c>
      <c r="B4554">
        <v>35</v>
      </c>
    </row>
    <row r="4555" spans="1:2" x14ac:dyDescent="0.25">
      <c r="A4555" t="s">
        <v>5780</v>
      </c>
      <c r="B4555">
        <v>41</v>
      </c>
    </row>
    <row r="4556" spans="1:2" x14ac:dyDescent="0.25">
      <c r="A4556" t="s">
        <v>5781</v>
      </c>
      <c r="B4556">
        <v>24</v>
      </c>
    </row>
    <row r="4557" spans="1:2" x14ac:dyDescent="0.25">
      <c r="A4557" t="s">
        <v>5782</v>
      </c>
      <c r="B4557">
        <v>14</v>
      </c>
    </row>
    <row r="4558" spans="1:2" x14ac:dyDescent="0.25">
      <c r="A4558" t="s">
        <v>5783</v>
      </c>
      <c r="B4558">
        <v>23</v>
      </c>
    </row>
    <row r="4559" spans="1:2" x14ac:dyDescent="0.25">
      <c r="A4559" t="s">
        <v>5784</v>
      </c>
      <c r="B4559">
        <v>42</v>
      </c>
    </row>
    <row r="4560" spans="1:2" x14ac:dyDescent="0.25">
      <c r="A4560" t="s">
        <v>5785</v>
      </c>
      <c r="B4560">
        <v>46</v>
      </c>
    </row>
    <row r="4561" spans="1:2" x14ac:dyDescent="0.25">
      <c r="A4561" t="s">
        <v>5786</v>
      </c>
      <c r="B4561">
        <v>243</v>
      </c>
    </row>
    <row r="4562" spans="1:2" x14ac:dyDescent="0.25">
      <c r="A4562" t="s">
        <v>5787</v>
      </c>
      <c r="B4562">
        <v>16</v>
      </c>
    </row>
    <row r="4563" spans="1:2" x14ac:dyDescent="0.25">
      <c r="A4563" t="s">
        <v>5788</v>
      </c>
      <c r="B4563">
        <v>8</v>
      </c>
    </row>
    <row r="4564" spans="1:2" x14ac:dyDescent="0.25">
      <c r="A4564" t="s">
        <v>5789</v>
      </c>
      <c r="B4564">
        <v>13</v>
      </c>
    </row>
    <row r="4565" spans="1:2" x14ac:dyDescent="0.25">
      <c r="A4565" t="s">
        <v>5790</v>
      </c>
      <c r="B4565">
        <v>4</v>
      </c>
    </row>
    <row r="4566" spans="1:2" x14ac:dyDescent="0.25">
      <c r="A4566" t="s">
        <v>5791</v>
      </c>
      <c r="B4566">
        <v>8</v>
      </c>
    </row>
    <row r="4567" spans="1:2" x14ac:dyDescent="0.25">
      <c r="A4567" t="s">
        <v>5792</v>
      </c>
      <c r="B4567">
        <v>5</v>
      </c>
    </row>
    <row r="4568" spans="1:2" x14ac:dyDescent="0.25">
      <c r="A4568" t="s">
        <v>5793</v>
      </c>
      <c r="B4568">
        <v>15</v>
      </c>
    </row>
    <row r="4569" spans="1:2" x14ac:dyDescent="0.25">
      <c r="A4569" t="s">
        <v>5794</v>
      </c>
      <c r="B4569">
        <v>4</v>
      </c>
    </row>
    <row r="4570" spans="1:2" x14ac:dyDescent="0.25">
      <c r="A4570" t="s">
        <v>5795</v>
      </c>
      <c r="B4570">
        <v>73</v>
      </c>
    </row>
    <row r="4571" spans="1:2" x14ac:dyDescent="0.25">
      <c r="A4571" t="s">
        <v>5796</v>
      </c>
      <c r="B4571">
        <v>19</v>
      </c>
    </row>
    <row r="4572" spans="1:2" x14ac:dyDescent="0.25">
      <c r="A4572" t="s">
        <v>5797</v>
      </c>
      <c r="B4572">
        <v>35</v>
      </c>
    </row>
    <row r="4573" spans="1:2" x14ac:dyDescent="0.25">
      <c r="A4573" t="s">
        <v>5798</v>
      </c>
      <c r="B4573">
        <v>41</v>
      </c>
    </row>
    <row r="4574" spans="1:2" x14ac:dyDescent="0.25">
      <c r="A4574" t="s">
        <v>5799</v>
      </c>
      <c r="B4574">
        <v>20</v>
      </c>
    </row>
    <row r="4575" spans="1:2" x14ac:dyDescent="0.25">
      <c r="A4575" t="s">
        <v>5800</v>
      </c>
      <c r="B4575">
        <v>10</v>
      </c>
    </row>
    <row r="4576" spans="1:2" x14ac:dyDescent="0.25">
      <c r="A4576" t="s">
        <v>5801</v>
      </c>
      <c r="B4576">
        <v>22</v>
      </c>
    </row>
    <row r="4577" spans="1:2" x14ac:dyDescent="0.25">
      <c r="A4577" t="s">
        <v>5802</v>
      </c>
      <c r="B4577">
        <v>23</v>
      </c>
    </row>
    <row r="4578" spans="1:2" x14ac:dyDescent="0.25">
      <c r="A4578" t="s">
        <v>5803</v>
      </c>
      <c r="B4578">
        <v>19</v>
      </c>
    </row>
    <row r="4579" spans="1:2" x14ac:dyDescent="0.25">
      <c r="A4579" t="s">
        <v>5804</v>
      </c>
      <c r="B4579">
        <v>189</v>
      </c>
    </row>
    <row r="4580" spans="1:2" x14ac:dyDescent="0.25">
      <c r="A4580" t="s">
        <v>5805</v>
      </c>
      <c r="B4580">
        <v>8</v>
      </c>
    </row>
    <row r="4581" spans="1:2" x14ac:dyDescent="0.25">
      <c r="A4581" t="s">
        <v>5806</v>
      </c>
      <c r="B4581">
        <v>6</v>
      </c>
    </row>
    <row r="4582" spans="1:2" x14ac:dyDescent="0.25">
      <c r="A4582" t="s">
        <v>5807</v>
      </c>
      <c r="B4582">
        <v>13</v>
      </c>
    </row>
    <row r="4583" spans="1:2" x14ac:dyDescent="0.25">
      <c r="A4583" t="s">
        <v>5808</v>
      </c>
      <c r="B4583">
        <v>14</v>
      </c>
    </row>
    <row r="4584" spans="1:2" x14ac:dyDescent="0.25">
      <c r="A4584" t="s">
        <v>5809</v>
      </c>
      <c r="B4584">
        <v>12</v>
      </c>
    </row>
    <row r="4585" spans="1:2" x14ac:dyDescent="0.25">
      <c r="A4585" t="s">
        <v>5810</v>
      </c>
      <c r="B4585">
        <v>16</v>
      </c>
    </row>
    <row r="4586" spans="1:2" x14ac:dyDescent="0.25">
      <c r="A4586" t="s">
        <v>5811</v>
      </c>
      <c r="B4586">
        <v>19</v>
      </c>
    </row>
    <row r="4587" spans="1:2" x14ac:dyDescent="0.25">
      <c r="A4587" t="s">
        <v>5812</v>
      </c>
      <c r="B4587">
        <v>16</v>
      </c>
    </row>
    <row r="4588" spans="1:2" x14ac:dyDescent="0.25">
      <c r="A4588" t="s">
        <v>5813</v>
      </c>
      <c r="B4588">
        <v>104</v>
      </c>
    </row>
    <row r="4589" spans="1:2" x14ac:dyDescent="0.25">
      <c r="A4589" t="s">
        <v>5814</v>
      </c>
      <c r="B4589">
        <v>75</v>
      </c>
    </row>
    <row r="4590" spans="1:2" x14ac:dyDescent="0.25">
      <c r="A4590" t="s">
        <v>5815</v>
      </c>
      <c r="B4590">
        <v>115</v>
      </c>
    </row>
    <row r="4591" spans="1:2" x14ac:dyDescent="0.25">
      <c r="A4591" t="s">
        <v>5816</v>
      </c>
      <c r="B4591">
        <v>128</v>
      </c>
    </row>
    <row r="4592" spans="1:2" x14ac:dyDescent="0.25">
      <c r="A4592" t="s">
        <v>5817</v>
      </c>
      <c r="B4592">
        <v>91</v>
      </c>
    </row>
    <row r="4593" spans="1:2" x14ac:dyDescent="0.25">
      <c r="A4593" t="s">
        <v>5818</v>
      </c>
      <c r="B4593">
        <v>85</v>
      </c>
    </row>
    <row r="4594" spans="1:2" x14ac:dyDescent="0.25">
      <c r="A4594" t="s">
        <v>5819</v>
      </c>
      <c r="B4594">
        <v>116</v>
      </c>
    </row>
    <row r="4595" spans="1:2" x14ac:dyDescent="0.25">
      <c r="A4595" t="s">
        <v>5820</v>
      </c>
      <c r="B4595">
        <v>182</v>
      </c>
    </row>
    <row r="4596" spans="1:2" x14ac:dyDescent="0.25">
      <c r="A4596" t="s">
        <v>5821</v>
      </c>
      <c r="B4596">
        <v>186</v>
      </c>
    </row>
    <row r="4597" spans="1:2" x14ac:dyDescent="0.25">
      <c r="A4597" t="s">
        <v>5822</v>
      </c>
      <c r="B4597">
        <v>978</v>
      </c>
    </row>
    <row r="4598" spans="1:2" x14ac:dyDescent="0.25">
      <c r="A4598" t="s">
        <v>5823</v>
      </c>
      <c r="B4598">
        <v>583</v>
      </c>
    </row>
    <row r="4599" spans="1:2" x14ac:dyDescent="0.25">
      <c r="A4599" t="s">
        <v>5824</v>
      </c>
      <c r="B4599">
        <v>0</v>
      </c>
    </row>
    <row r="4600" spans="1:2" x14ac:dyDescent="0.25">
      <c r="A4600" t="s">
        <v>5825</v>
      </c>
      <c r="B4600">
        <v>4</v>
      </c>
    </row>
    <row r="4601" spans="1:2" x14ac:dyDescent="0.25">
      <c r="A4601" t="s">
        <v>5826</v>
      </c>
      <c r="B4601">
        <v>5</v>
      </c>
    </row>
    <row r="4602" spans="1:2" x14ac:dyDescent="0.25">
      <c r="A4602" t="s">
        <v>5827</v>
      </c>
      <c r="B4602">
        <v>5</v>
      </c>
    </row>
    <row r="4603" spans="1:2" x14ac:dyDescent="0.25">
      <c r="A4603" t="s">
        <v>5828</v>
      </c>
      <c r="B4603">
        <v>217</v>
      </c>
    </row>
    <row r="4604" spans="1:2" x14ac:dyDescent="0.25">
      <c r="A4604" t="s">
        <v>5829</v>
      </c>
      <c r="B4604">
        <v>0</v>
      </c>
    </row>
    <row r="4605" spans="1:2" x14ac:dyDescent="0.25">
      <c r="A4605" t="s">
        <v>5830</v>
      </c>
      <c r="B4605">
        <v>814</v>
      </c>
    </row>
    <row r="4606" spans="1:2" x14ac:dyDescent="0.25">
      <c r="A4606" t="s">
        <v>5831</v>
      </c>
      <c r="B4606">
        <v>343</v>
      </c>
    </row>
    <row r="4607" spans="1:2" x14ac:dyDescent="0.25">
      <c r="A4607" t="s">
        <v>5832</v>
      </c>
      <c r="B4607">
        <v>328</v>
      </c>
    </row>
    <row r="4608" spans="1:2" x14ac:dyDescent="0.25">
      <c r="A4608" t="s">
        <v>19366</v>
      </c>
      <c r="B4608">
        <v>-999</v>
      </c>
    </row>
    <row r="4609" spans="1:2" x14ac:dyDescent="0.25">
      <c r="A4609" t="s">
        <v>19367</v>
      </c>
      <c r="B4609">
        <v>-999</v>
      </c>
    </row>
    <row r="4610" spans="1:2" x14ac:dyDescent="0.25">
      <c r="A4610" t="s">
        <v>19368</v>
      </c>
      <c r="B4610">
        <v>-999</v>
      </c>
    </row>
    <row r="4611" spans="1:2" x14ac:dyDescent="0.25">
      <c r="A4611" t="s">
        <v>19369</v>
      </c>
      <c r="B4611">
        <v>-999</v>
      </c>
    </row>
    <row r="4612" spans="1:2" x14ac:dyDescent="0.25">
      <c r="A4612" t="s">
        <v>19370</v>
      </c>
      <c r="B4612">
        <v>-999</v>
      </c>
    </row>
    <row r="4613" spans="1:2" x14ac:dyDescent="0.25">
      <c r="A4613" t="s">
        <v>19371</v>
      </c>
      <c r="B4613">
        <v>-999</v>
      </c>
    </row>
    <row r="4614" spans="1:2" x14ac:dyDescent="0.25">
      <c r="A4614" t="s">
        <v>19372</v>
      </c>
      <c r="B4614">
        <v>-999</v>
      </c>
    </row>
    <row r="4615" spans="1:2" x14ac:dyDescent="0.25">
      <c r="A4615" t="s">
        <v>19373</v>
      </c>
      <c r="B4615">
        <v>-999</v>
      </c>
    </row>
    <row r="4616" spans="1:2" x14ac:dyDescent="0.25">
      <c r="A4616" t="s">
        <v>5833</v>
      </c>
      <c r="B4616">
        <v>7</v>
      </c>
    </row>
    <row r="4617" spans="1:2" x14ac:dyDescent="0.25">
      <c r="A4617" t="s">
        <v>5834</v>
      </c>
      <c r="B4617">
        <v>0</v>
      </c>
    </row>
    <row r="4618" spans="1:2" x14ac:dyDescent="0.25">
      <c r="A4618" t="s">
        <v>5835</v>
      </c>
      <c r="B4618">
        <v>47</v>
      </c>
    </row>
    <row r="4619" spans="1:2" x14ac:dyDescent="0.25">
      <c r="A4619" t="s">
        <v>5836</v>
      </c>
      <c r="B4619">
        <v>140</v>
      </c>
    </row>
    <row r="4620" spans="1:2" x14ac:dyDescent="0.25">
      <c r="A4620" t="s">
        <v>5837</v>
      </c>
      <c r="B4620">
        <v>0</v>
      </c>
    </row>
    <row r="4621" spans="1:2" x14ac:dyDescent="0.25">
      <c r="A4621" t="s">
        <v>5838</v>
      </c>
      <c r="B4621">
        <v>4</v>
      </c>
    </row>
    <row r="4622" spans="1:2" x14ac:dyDescent="0.25">
      <c r="A4622" t="s">
        <v>5839</v>
      </c>
      <c r="B4622">
        <v>1</v>
      </c>
    </row>
    <row r="4623" spans="1:2" x14ac:dyDescent="0.25">
      <c r="A4623" t="s">
        <v>5840</v>
      </c>
      <c r="B4623">
        <v>47</v>
      </c>
    </row>
    <row r="4624" spans="1:2" x14ac:dyDescent="0.25">
      <c r="A4624" t="s">
        <v>5841</v>
      </c>
      <c r="B4624">
        <v>79</v>
      </c>
    </row>
    <row r="4625" spans="1:2" x14ac:dyDescent="0.25">
      <c r="A4625" t="s">
        <v>5842</v>
      </c>
      <c r="B4625">
        <v>25</v>
      </c>
    </row>
    <row r="4626" spans="1:2" x14ac:dyDescent="0.25">
      <c r="A4626" t="s">
        <v>5843</v>
      </c>
      <c r="B4626">
        <v>350</v>
      </c>
    </row>
    <row r="4627" spans="1:2" x14ac:dyDescent="0.25">
      <c r="A4627" t="s">
        <v>5844</v>
      </c>
      <c r="B4627">
        <v>116</v>
      </c>
    </row>
    <row r="4628" spans="1:2" x14ac:dyDescent="0.25">
      <c r="A4628" t="s">
        <v>5845</v>
      </c>
      <c r="B4628">
        <v>68</v>
      </c>
    </row>
    <row r="4629" spans="1:2" x14ac:dyDescent="0.25">
      <c r="A4629" t="s">
        <v>5846</v>
      </c>
      <c r="B4629">
        <v>145</v>
      </c>
    </row>
    <row r="4630" spans="1:2" x14ac:dyDescent="0.25">
      <c r="A4630" t="s">
        <v>5847</v>
      </c>
      <c r="B4630">
        <v>17</v>
      </c>
    </row>
    <row r="4631" spans="1:2" x14ac:dyDescent="0.25">
      <c r="A4631" t="s">
        <v>5848</v>
      </c>
      <c r="B4631">
        <v>346</v>
      </c>
    </row>
    <row r="4632" spans="1:2" x14ac:dyDescent="0.25">
      <c r="A4632" t="s">
        <v>5849</v>
      </c>
      <c r="B4632">
        <v>129</v>
      </c>
    </row>
    <row r="4633" spans="1:2" x14ac:dyDescent="0.25">
      <c r="A4633" t="s">
        <v>5850</v>
      </c>
      <c r="B4633">
        <v>1</v>
      </c>
    </row>
    <row r="4634" spans="1:2" x14ac:dyDescent="0.25">
      <c r="A4634" t="s">
        <v>5851</v>
      </c>
      <c r="B4634">
        <v>50</v>
      </c>
    </row>
    <row r="4635" spans="1:2" x14ac:dyDescent="0.25">
      <c r="A4635" t="s">
        <v>19374</v>
      </c>
      <c r="B4635">
        <v>-999</v>
      </c>
    </row>
    <row r="4636" spans="1:2" x14ac:dyDescent="0.25">
      <c r="A4636" t="s">
        <v>5852</v>
      </c>
      <c r="B4636">
        <v>0</v>
      </c>
    </row>
    <row r="4637" spans="1:2" x14ac:dyDescent="0.25">
      <c r="A4637" t="s">
        <v>5853</v>
      </c>
      <c r="B4637">
        <v>19</v>
      </c>
    </row>
    <row r="4638" spans="1:2" x14ac:dyDescent="0.25">
      <c r="A4638" t="s">
        <v>5854</v>
      </c>
      <c r="B4638">
        <v>19</v>
      </c>
    </row>
    <row r="4639" spans="1:2" x14ac:dyDescent="0.25">
      <c r="A4639" t="s">
        <v>5855</v>
      </c>
      <c r="B4639">
        <v>34</v>
      </c>
    </row>
    <row r="4640" spans="1:2" x14ac:dyDescent="0.25">
      <c r="A4640" t="s">
        <v>5856</v>
      </c>
      <c r="B4640">
        <v>2534</v>
      </c>
    </row>
    <row r="4641" spans="1:2" x14ac:dyDescent="0.25">
      <c r="A4641" t="s">
        <v>5857</v>
      </c>
      <c r="B4641">
        <v>56</v>
      </c>
    </row>
    <row r="4642" spans="1:2" x14ac:dyDescent="0.25">
      <c r="A4642" t="s">
        <v>5858</v>
      </c>
      <c r="B4642">
        <v>6</v>
      </c>
    </row>
    <row r="4643" spans="1:2" x14ac:dyDescent="0.25">
      <c r="A4643" t="s">
        <v>5859</v>
      </c>
      <c r="B4643">
        <v>8</v>
      </c>
    </row>
    <row r="4644" spans="1:2" x14ac:dyDescent="0.25">
      <c r="A4644" t="s">
        <v>5860</v>
      </c>
      <c r="B4644">
        <v>0</v>
      </c>
    </row>
    <row r="4645" spans="1:2" x14ac:dyDescent="0.25">
      <c r="A4645" t="s">
        <v>5861</v>
      </c>
      <c r="B4645">
        <v>0</v>
      </c>
    </row>
    <row r="4646" spans="1:2" x14ac:dyDescent="0.25">
      <c r="A4646" t="s">
        <v>5862</v>
      </c>
      <c r="B4646">
        <v>0</v>
      </c>
    </row>
    <row r="4647" spans="1:2" x14ac:dyDescent="0.25">
      <c r="A4647" t="s">
        <v>5863</v>
      </c>
      <c r="B4647">
        <v>27</v>
      </c>
    </row>
    <row r="4648" spans="1:2" x14ac:dyDescent="0.25">
      <c r="A4648" t="s">
        <v>5864</v>
      </c>
      <c r="B4648">
        <v>10</v>
      </c>
    </row>
    <row r="4649" spans="1:2" x14ac:dyDescent="0.25">
      <c r="A4649" t="s">
        <v>5865</v>
      </c>
      <c r="B4649">
        <v>0</v>
      </c>
    </row>
    <row r="4650" spans="1:2" x14ac:dyDescent="0.25">
      <c r="A4650" t="s">
        <v>5866</v>
      </c>
      <c r="B4650">
        <v>11</v>
      </c>
    </row>
    <row r="4651" spans="1:2" x14ac:dyDescent="0.25">
      <c r="A4651" t="s">
        <v>5867</v>
      </c>
      <c r="B4651">
        <v>10</v>
      </c>
    </row>
    <row r="4652" spans="1:2" x14ac:dyDescent="0.25">
      <c r="A4652" t="s">
        <v>5868</v>
      </c>
      <c r="B4652">
        <v>0</v>
      </c>
    </row>
    <row r="4653" spans="1:2" x14ac:dyDescent="0.25">
      <c r="A4653" t="s">
        <v>5869</v>
      </c>
      <c r="B4653">
        <v>3</v>
      </c>
    </row>
    <row r="4654" spans="1:2" x14ac:dyDescent="0.25">
      <c r="A4654" t="s">
        <v>5870</v>
      </c>
      <c r="B4654">
        <v>0</v>
      </c>
    </row>
    <row r="4655" spans="1:2" x14ac:dyDescent="0.25">
      <c r="A4655" t="s">
        <v>5871</v>
      </c>
      <c r="B4655">
        <v>0</v>
      </c>
    </row>
    <row r="4656" spans="1:2" x14ac:dyDescent="0.25">
      <c r="A4656" t="s">
        <v>5872</v>
      </c>
      <c r="B4656">
        <v>0</v>
      </c>
    </row>
    <row r="4657" spans="1:2" x14ac:dyDescent="0.25">
      <c r="A4657" t="s">
        <v>5873</v>
      </c>
      <c r="B4657">
        <v>131</v>
      </c>
    </row>
    <row r="4658" spans="1:2" x14ac:dyDescent="0.25">
      <c r="A4658" t="s">
        <v>5874</v>
      </c>
      <c r="B4658">
        <v>58</v>
      </c>
    </row>
    <row r="4659" spans="1:2" x14ac:dyDescent="0.25">
      <c r="A4659" t="s">
        <v>5875</v>
      </c>
      <c r="B4659">
        <v>80</v>
      </c>
    </row>
    <row r="4660" spans="1:2" x14ac:dyDescent="0.25">
      <c r="A4660" t="s">
        <v>5876</v>
      </c>
      <c r="B4660">
        <v>19</v>
      </c>
    </row>
    <row r="4661" spans="1:2" x14ac:dyDescent="0.25">
      <c r="A4661" t="s">
        <v>5877</v>
      </c>
      <c r="B4661">
        <v>10</v>
      </c>
    </row>
    <row r="4662" spans="1:2" x14ac:dyDescent="0.25">
      <c r="A4662" t="s">
        <v>5878</v>
      </c>
      <c r="B4662">
        <v>0</v>
      </c>
    </row>
    <row r="4663" spans="1:2" x14ac:dyDescent="0.25">
      <c r="A4663" t="s">
        <v>5879</v>
      </c>
      <c r="B4663">
        <v>0</v>
      </c>
    </row>
    <row r="4664" spans="1:2" x14ac:dyDescent="0.25">
      <c r="A4664" t="s">
        <v>5880</v>
      </c>
      <c r="B4664">
        <v>0</v>
      </c>
    </row>
    <row r="4665" spans="1:2" x14ac:dyDescent="0.25">
      <c r="A4665" t="s">
        <v>5881</v>
      </c>
      <c r="B4665">
        <v>50</v>
      </c>
    </row>
    <row r="4666" spans="1:2" x14ac:dyDescent="0.25">
      <c r="A4666" t="s">
        <v>5882</v>
      </c>
      <c r="B4666">
        <v>15</v>
      </c>
    </row>
    <row r="4667" spans="1:2" x14ac:dyDescent="0.25">
      <c r="A4667" t="s">
        <v>5883</v>
      </c>
      <c r="B4667">
        <v>0</v>
      </c>
    </row>
    <row r="4668" spans="1:2" x14ac:dyDescent="0.25">
      <c r="A4668" t="s">
        <v>5884</v>
      </c>
      <c r="B4668">
        <v>5</v>
      </c>
    </row>
    <row r="4669" spans="1:2" x14ac:dyDescent="0.25">
      <c r="A4669" t="s">
        <v>5885</v>
      </c>
      <c r="B4669">
        <v>8</v>
      </c>
    </row>
    <row r="4670" spans="1:2" x14ac:dyDescent="0.25">
      <c r="A4670" t="s">
        <v>5886</v>
      </c>
      <c r="B4670">
        <v>2</v>
      </c>
    </row>
    <row r="4671" spans="1:2" x14ac:dyDescent="0.25">
      <c r="A4671" t="s">
        <v>5887</v>
      </c>
      <c r="B4671">
        <v>4</v>
      </c>
    </row>
    <row r="4672" spans="1:2" x14ac:dyDescent="0.25">
      <c r="A4672" t="s">
        <v>5888</v>
      </c>
      <c r="B4672">
        <v>0</v>
      </c>
    </row>
    <row r="4673" spans="1:2" x14ac:dyDescent="0.25">
      <c r="A4673" t="s">
        <v>5889</v>
      </c>
      <c r="B4673">
        <v>0</v>
      </c>
    </row>
    <row r="4674" spans="1:2" x14ac:dyDescent="0.25">
      <c r="A4674" t="s">
        <v>5890</v>
      </c>
      <c r="B4674">
        <v>0</v>
      </c>
    </row>
    <row r="4675" spans="1:2" x14ac:dyDescent="0.25">
      <c r="A4675" t="s">
        <v>5891</v>
      </c>
      <c r="B4675">
        <v>193</v>
      </c>
    </row>
    <row r="4676" spans="1:2" x14ac:dyDescent="0.25">
      <c r="A4676" t="s">
        <v>5892</v>
      </c>
      <c r="B4676">
        <v>87</v>
      </c>
    </row>
    <row r="4677" spans="1:2" x14ac:dyDescent="0.25">
      <c r="A4677" t="s">
        <v>5893</v>
      </c>
      <c r="B4677">
        <v>50</v>
      </c>
    </row>
    <row r="4678" spans="1:2" x14ac:dyDescent="0.25">
      <c r="A4678" t="s">
        <v>5894</v>
      </c>
      <c r="B4678">
        <v>10</v>
      </c>
    </row>
    <row r="4679" spans="1:2" x14ac:dyDescent="0.25">
      <c r="A4679" t="s">
        <v>5895</v>
      </c>
      <c r="B4679">
        <v>5</v>
      </c>
    </row>
    <row r="4680" spans="1:2" x14ac:dyDescent="0.25">
      <c r="A4680" t="s">
        <v>5896</v>
      </c>
      <c r="B4680">
        <v>0</v>
      </c>
    </row>
    <row r="4681" spans="1:2" x14ac:dyDescent="0.25">
      <c r="A4681" t="s">
        <v>5897</v>
      </c>
      <c r="B4681">
        <v>0</v>
      </c>
    </row>
    <row r="4682" spans="1:2" x14ac:dyDescent="0.25">
      <c r="A4682" t="s">
        <v>5898</v>
      </c>
      <c r="B4682">
        <v>0</v>
      </c>
    </row>
    <row r="4683" spans="1:2" x14ac:dyDescent="0.25">
      <c r="A4683" t="s">
        <v>5899</v>
      </c>
      <c r="B4683">
        <v>20</v>
      </c>
    </row>
    <row r="4684" spans="1:2" x14ac:dyDescent="0.25">
      <c r="A4684" t="s">
        <v>5900</v>
      </c>
      <c r="B4684">
        <v>18</v>
      </c>
    </row>
    <row r="4685" spans="1:2" x14ac:dyDescent="0.25">
      <c r="A4685" t="s">
        <v>5901</v>
      </c>
      <c r="B4685">
        <v>0</v>
      </c>
    </row>
    <row r="4686" spans="1:2" x14ac:dyDescent="0.25">
      <c r="A4686" t="s">
        <v>5902</v>
      </c>
      <c r="B4686">
        <v>0</v>
      </c>
    </row>
    <row r="4687" spans="1:2" x14ac:dyDescent="0.25">
      <c r="A4687" t="s">
        <v>5903</v>
      </c>
      <c r="B4687">
        <v>7</v>
      </c>
    </row>
    <row r="4688" spans="1:2" x14ac:dyDescent="0.25">
      <c r="A4688" t="s">
        <v>5904</v>
      </c>
      <c r="B4688">
        <v>2</v>
      </c>
    </row>
    <row r="4689" spans="1:2" x14ac:dyDescent="0.25">
      <c r="A4689" t="s">
        <v>5905</v>
      </c>
      <c r="B4689">
        <v>4</v>
      </c>
    </row>
    <row r="4690" spans="1:2" x14ac:dyDescent="0.25">
      <c r="A4690" t="s">
        <v>5906</v>
      </c>
      <c r="B4690">
        <v>0</v>
      </c>
    </row>
    <row r="4691" spans="1:2" x14ac:dyDescent="0.25">
      <c r="A4691" t="s">
        <v>5907</v>
      </c>
      <c r="B4691">
        <v>0</v>
      </c>
    </row>
    <row r="4692" spans="1:2" x14ac:dyDescent="0.25">
      <c r="A4692" t="s">
        <v>5908</v>
      </c>
      <c r="B4692">
        <v>0</v>
      </c>
    </row>
    <row r="4693" spans="1:2" x14ac:dyDescent="0.25">
      <c r="A4693" t="s">
        <v>5909</v>
      </c>
      <c r="B4693">
        <v>116</v>
      </c>
    </row>
    <row r="4694" spans="1:2" x14ac:dyDescent="0.25">
      <c r="A4694" t="s">
        <v>5910</v>
      </c>
      <c r="B4694">
        <v>50</v>
      </c>
    </row>
    <row r="4695" spans="1:2" x14ac:dyDescent="0.25">
      <c r="A4695" t="s">
        <v>5911</v>
      </c>
      <c r="B4695">
        <v>83</v>
      </c>
    </row>
    <row r="4696" spans="1:2" x14ac:dyDescent="0.25">
      <c r="A4696" t="s">
        <v>5912</v>
      </c>
      <c r="B4696">
        <v>8</v>
      </c>
    </row>
    <row r="4697" spans="1:2" x14ac:dyDescent="0.25">
      <c r="A4697" t="s">
        <v>5913</v>
      </c>
      <c r="B4697">
        <v>8</v>
      </c>
    </row>
    <row r="4698" spans="1:2" x14ac:dyDescent="0.25">
      <c r="A4698" t="s">
        <v>5914</v>
      </c>
      <c r="B4698">
        <v>0</v>
      </c>
    </row>
    <row r="4699" spans="1:2" x14ac:dyDescent="0.25">
      <c r="A4699" t="s">
        <v>5915</v>
      </c>
      <c r="B4699">
        <v>0</v>
      </c>
    </row>
    <row r="4700" spans="1:2" x14ac:dyDescent="0.25">
      <c r="A4700" t="s">
        <v>5916</v>
      </c>
      <c r="B4700">
        <v>1</v>
      </c>
    </row>
    <row r="4701" spans="1:2" x14ac:dyDescent="0.25">
      <c r="A4701" t="s">
        <v>5917</v>
      </c>
      <c r="B4701">
        <v>31</v>
      </c>
    </row>
    <row r="4702" spans="1:2" x14ac:dyDescent="0.25">
      <c r="A4702" t="s">
        <v>5918</v>
      </c>
      <c r="B4702">
        <v>20</v>
      </c>
    </row>
    <row r="4703" spans="1:2" x14ac:dyDescent="0.25">
      <c r="A4703" t="s">
        <v>5919</v>
      </c>
      <c r="B4703">
        <v>0</v>
      </c>
    </row>
    <row r="4704" spans="1:2" x14ac:dyDescent="0.25">
      <c r="A4704" t="s">
        <v>5920</v>
      </c>
      <c r="B4704">
        <v>2</v>
      </c>
    </row>
    <row r="4705" spans="1:2" x14ac:dyDescent="0.25">
      <c r="A4705" t="s">
        <v>5921</v>
      </c>
      <c r="B4705">
        <v>12</v>
      </c>
    </row>
    <row r="4706" spans="1:2" x14ac:dyDescent="0.25">
      <c r="A4706" t="s">
        <v>5922</v>
      </c>
      <c r="B4706">
        <v>0</v>
      </c>
    </row>
    <row r="4707" spans="1:2" x14ac:dyDescent="0.25">
      <c r="A4707" t="s">
        <v>5923</v>
      </c>
      <c r="B4707">
        <v>8</v>
      </c>
    </row>
    <row r="4708" spans="1:2" x14ac:dyDescent="0.25">
      <c r="A4708" t="s">
        <v>5924</v>
      </c>
      <c r="B4708">
        <v>0</v>
      </c>
    </row>
    <row r="4709" spans="1:2" x14ac:dyDescent="0.25">
      <c r="A4709" t="s">
        <v>5925</v>
      </c>
      <c r="B4709">
        <v>0</v>
      </c>
    </row>
    <row r="4710" spans="1:2" x14ac:dyDescent="0.25">
      <c r="A4710" t="s">
        <v>5926</v>
      </c>
      <c r="B4710">
        <v>0</v>
      </c>
    </row>
    <row r="4711" spans="1:2" x14ac:dyDescent="0.25">
      <c r="A4711" t="s">
        <v>5927</v>
      </c>
      <c r="B4711">
        <v>173</v>
      </c>
    </row>
    <row r="4712" spans="1:2" x14ac:dyDescent="0.25">
      <c r="A4712" t="s">
        <v>5928</v>
      </c>
      <c r="B4712">
        <v>79</v>
      </c>
    </row>
    <row r="4713" spans="1:2" x14ac:dyDescent="0.25">
      <c r="A4713" t="s">
        <v>5929</v>
      </c>
      <c r="B4713">
        <v>87</v>
      </c>
    </row>
    <row r="4714" spans="1:2" x14ac:dyDescent="0.25">
      <c r="A4714" t="s">
        <v>5930</v>
      </c>
      <c r="B4714">
        <v>4</v>
      </c>
    </row>
    <row r="4715" spans="1:2" x14ac:dyDescent="0.25">
      <c r="A4715" t="s">
        <v>5931</v>
      </c>
      <c r="B4715">
        <v>5</v>
      </c>
    </row>
    <row r="4716" spans="1:2" x14ac:dyDescent="0.25">
      <c r="A4716" t="s">
        <v>5932</v>
      </c>
      <c r="B4716">
        <v>0</v>
      </c>
    </row>
    <row r="4717" spans="1:2" x14ac:dyDescent="0.25">
      <c r="A4717" t="s">
        <v>5933</v>
      </c>
      <c r="B4717">
        <v>0</v>
      </c>
    </row>
    <row r="4718" spans="1:2" x14ac:dyDescent="0.25">
      <c r="A4718" t="s">
        <v>5934</v>
      </c>
      <c r="B4718">
        <v>4</v>
      </c>
    </row>
    <row r="4719" spans="1:2" x14ac:dyDescent="0.25">
      <c r="A4719" t="s">
        <v>5935</v>
      </c>
      <c r="B4719">
        <v>21</v>
      </c>
    </row>
    <row r="4720" spans="1:2" x14ac:dyDescent="0.25">
      <c r="A4720" t="s">
        <v>5936</v>
      </c>
      <c r="B4720">
        <v>22</v>
      </c>
    </row>
    <row r="4721" spans="1:2" x14ac:dyDescent="0.25">
      <c r="A4721" t="s">
        <v>5937</v>
      </c>
      <c r="B4721">
        <v>0</v>
      </c>
    </row>
    <row r="4722" spans="1:2" x14ac:dyDescent="0.25">
      <c r="A4722" t="s">
        <v>5938</v>
      </c>
      <c r="B4722">
        <v>2</v>
      </c>
    </row>
    <row r="4723" spans="1:2" x14ac:dyDescent="0.25">
      <c r="A4723" t="s">
        <v>5939</v>
      </c>
      <c r="B4723">
        <v>28</v>
      </c>
    </row>
    <row r="4724" spans="1:2" x14ac:dyDescent="0.25">
      <c r="A4724" t="s">
        <v>5940</v>
      </c>
      <c r="B4724">
        <v>6</v>
      </c>
    </row>
    <row r="4725" spans="1:2" x14ac:dyDescent="0.25">
      <c r="A4725" t="s">
        <v>5941</v>
      </c>
      <c r="B4725">
        <v>15</v>
      </c>
    </row>
    <row r="4726" spans="1:2" x14ac:dyDescent="0.25">
      <c r="A4726" t="s">
        <v>5942</v>
      </c>
      <c r="B4726">
        <v>0</v>
      </c>
    </row>
    <row r="4727" spans="1:2" x14ac:dyDescent="0.25">
      <c r="A4727" t="s">
        <v>5943</v>
      </c>
      <c r="B4727">
        <v>0</v>
      </c>
    </row>
    <row r="4728" spans="1:2" x14ac:dyDescent="0.25">
      <c r="A4728" t="s">
        <v>5944</v>
      </c>
      <c r="B4728">
        <v>0</v>
      </c>
    </row>
    <row r="4729" spans="1:2" x14ac:dyDescent="0.25">
      <c r="A4729" t="s">
        <v>5945</v>
      </c>
      <c r="B4729">
        <v>194</v>
      </c>
    </row>
    <row r="4730" spans="1:2" x14ac:dyDescent="0.25">
      <c r="A4730" t="s">
        <v>5946</v>
      </c>
      <c r="B4730">
        <v>88</v>
      </c>
    </row>
    <row r="4731" spans="1:2" x14ac:dyDescent="0.25">
      <c r="A4731" t="s">
        <v>5947</v>
      </c>
      <c r="B4731">
        <v>144</v>
      </c>
    </row>
    <row r="4732" spans="1:2" x14ac:dyDescent="0.25">
      <c r="A4732" t="s">
        <v>5948</v>
      </c>
      <c r="B4732">
        <v>0</v>
      </c>
    </row>
    <row r="4733" spans="1:2" x14ac:dyDescent="0.25">
      <c r="A4733" t="s">
        <v>5949</v>
      </c>
      <c r="B4733">
        <v>0</v>
      </c>
    </row>
    <row r="4734" spans="1:2" x14ac:dyDescent="0.25">
      <c r="A4734" t="s">
        <v>5950</v>
      </c>
      <c r="B4734">
        <v>0</v>
      </c>
    </row>
    <row r="4735" spans="1:2" x14ac:dyDescent="0.25">
      <c r="A4735" t="s">
        <v>5951</v>
      </c>
      <c r="B4735">
        <v>0</v>
      </c>
    </row>
    <row r="4736" spans="1:2" x14ac:dyDescent="0.25">
      <c r="A4736" t="s">
        <v>5952</v>
      </c>
      <c r="B4736">
        <v>13</v>
      </c>
    </row>
    <row r="4737" spans="1:2" x14ac:dyDescent="0.25">
      <c r="A4737" t="s">
        <v>5953</v>
      </c>
      <c r="B4737">
        <v>29</v>
      </c>
    </row>
    <row r="4738" spans="1:2" x14ac:dyDescent="0.25">
      <c r="A4738" t="s">
        <v>5954</v>
      </c>
      <c r="B4738">
        <v>22</v>
      </c>
    </row>
    <row r="4739" spans="1:2" x14ac:dyDescent="0.25">
      <c r="A4739" t="s">
        <v>5955</v>
      </c>
      <c r="B4739">
        <v>0</v>
      </c>
    </row>
    <row r="4740" spans="1:2" x14ac:dyDescent="0.25">
      <c r="A4740" t="s">
        <v>5956</v>
      </c>
      <c r="B4740">
        <v>3</v>
      </c>
    </row>
    <row r="4741" spans="1:2" x14ac:dyDescent="0.25">
      <c r="A4741" t="s">
        <v>5957</v>
      </c>
      <c r="B4741">
        <v>70</v>
      </c>
    </row>
    <row r="4742" spans="1:2" x14ac:dyDescent="0.25">
      <c r="A4742" t="s">
        <v>5958</v>
      </c>
      <c r="B4742">
        <v>31</v>
      </c>
    </row>
    <row r="4743" spans="1:2" x14ac:dyDescent="0.25">
      <c r="A4743" t="s">
        <v>5959</v>
      </c>
      <c r="B4743">
        <v>26</v>
      </c>
    </row>
    <row r="4744" spans="1:2" x14ac:dyDescent="0.25">
      <c r="A4744" t="s">
        <v>5960</v>
      </c>
      <c r="B4744">
        <v>0</v>
      </c>
    </row>
    <row r="4745" spans="1:2" x14ac:dyDescent="0.25">
      <c r="A4745" t="s">
        <v>5961</v>
      </c>
      <c r="B4745">
        <v>0</v>
      </c>
    </row>
    <row r="4746" spans="1:2" x14ac:dyDescent="0.25">
      <c r="A4746" t="s">
        <v>5962</v>
      </c>
      <c r="B4746">
        <v>0</v>
      </c>
    </row>
    <row r="4747" spans="1:2" x14ac:dyDescent="0.25">
      <c r="A4747" t="s">
        <v>5963</v>
      </c>
      <c r="B4747">
        <v>338</v>
      </c>
    </row>
    <row r="4748" spans="1:2" x14ac:dyDescent="0.25">
      <c r="A4748" t="s">
        <v>5964</v>
      </c>
      <c r="B4748">
        <v>170</v>
      </c>
    </row>
    <row r="4749" spans="1:2" x14ac:dyDescent="0.25">
      <c r="A4749" t="s">
        <v>5965</v>
      </c>
      <c r="B4749">
        <v>304</v>
      </c>
    </row>
    <row r="4750" spans="1:2" x14ac:dyDescent="0.25">
      <c r="A4750" t="s">
        <v>5966</v>
      </c>
      <c r="B4750">
        <v>0</v>
      </c>
    </row>
    <row r="4751" spans="1:2" x14ac:dyDescent="0.25">
      <c r="A4751" t="s">
        <v>5967</v>
      </c>
      <c r="B4751">
        <v>2</v>
      </c>
    </row>
    <row r="4752" spans="1:2" x14ac:dyDescent="0.25">
      <c r="A4752" t="s">
        <v>5968</v>
      </c>
      <c r="B4752">
        <v>0</v>
      </c>
    </row>
    <row r="4753" spans="1:2" x14ac:dyDescent="0.25">
      <c r="A4753" t="s">
        <v>5969</v>
      </c>
      <c r="B4753">
        <v>0</v>
      </c>
    </row>
    <row r="4754" spans="1:2" x14ac:dyDescent="0.25">
      <c r="A4754" t="s">
        <v>5970</v>
      </c>
      <c r="B4754">
        <v>29</v>
      </c>
    </row>
    <row r="4755" spans="1:2" x14ac:dyDescent="0.25">
      <c r="A4755" t="s">
        <v>5971</v>
      </c>
      <c r="B4755">
        <v>20</v>
      </c>
    </row>
    <row r="4756" spans="1:2" x14ac:dyDescent="0.25">
      <c r="A4756" t="s">
        <v>5972</v>
      </c>
      <c r="B4756">
        <v>3</v>
      </c>
    </row>
    <row r="4757" spans="1:2" x14ac:dyDescent="0.25">
      <c r="A4757" t="s">
        <v>5973</v>
      </c>
      <c r="B4757">
        <v>0</v>
      </c>
    </row>
    <row r="4758" spans="1:2" x14ac:dyDescent="0.25">
      <c r="A4758" t="s">
        <v>5974</v>
      </c>
      <c r="B4758">
        <v>0</v>
      </c>
    </row>
    <row r="4759" spans="1:2" x14ac:dyDescent="0.25">
      <c r="A4759" t="s">
        <v>5975</v>
      </c>
      <c r="B4759">
        <v>223</v>
      </c>
    </row>
    <row r="4760" spans="1:2" x14ac:dyDescent="0.25">
      <c r="A4760" t="s">
        <v>5976</v>
      </c>
      <c r="B4760">
        <v>108</v>
      </c>
    </row>
    <row r="4761" spans="1:2" x14ac:dyDescent="0.25">
      <c r="A4761" t="s">
        <v>5977</v>
      </c>
      <c r="B4761">
        <v>79</v>
      </c>
    </row>
    <row r="4762" spans="1:2" x14ac:dyDescent="0.25">
      <c r="A4762" t="s">
        <v>5978</v>
      </c>
      <c r="B4762">
        <v>0</v>
      </c>
    </row>
    <row r="4763" spans="1:2" x14ac:dyDescent="0.25">
      <c r="A4763" t="s">
        <v>5979</v>
      </c>
      <c r="B4763">
        <v>0</v>
      </c>
    </row>
    <row r="4764" spans="1:2" x14ac:dyDescent="0.25">
      <c r="A4764" t="s">
        <v>5980</v>
      </c>
      <c r="B4764">
        <v>0</v>
      </c>
    </row>
    <row r="4765" spans="1:2" x14ac:dyDescent="0.25">
      <c r="A4765" t="s">
        <v>5981</v>
      </c>
      <c r="B4765">
        <v>768</v>
      </c>
    </row>
    <row r="4766" spans="1:2" x14ac:dyDescent="0.25">
      <c r="A4766" t="s">
        <v>5982</v>
      </c>
      <c r="B4766">
        <v>457</v>
      </c>
    </row>
    <row r="4767" spans="1:2" x14ac:dyDescent="0.25">
      <c r="A4767" t="s">
        <v>5983</v>
      </c>
      <c r="B4767">
        <v>424</v>
      </c>
    </row>
    <row r="4768" spans="1:2" x14ac:dyDescent="0.25">
      <c r="A4768" t="s">
        <v>5984</v>
      </c>
      <c r="B4768">
        <v>0</v>
      </c>
    </row>
    <row r="4769" spans="1:2" x14ac:dyDescent="0.25">
      <c r="A4769" t="s">
        <v>5985</v>
      </c>
      <c r="B4769">
        <v>3</v>
      </c>
    </row>
    <row r="4770" spans="1:2" x14ac:dyDescent="0.25">
      <c r="A4770" t="s">
        <v>5986</v>
      </c>
      <c r="B4770">
        <v>0</v>
      </c>
    </row>
    <row r="4771" spans="1:2" x14ac:dyDescent="0.25">
      <c r="A4771" t="s">
        <v>5987</v>
      </c>
      <c r="B4771">
        <v>0</v>
      </c>
    </row>
    <row r="4772" spans="1:2" x14ac:dyDescent="0.25">
      <c r="A4772" t="s">
        <v>5988</v>
      </c>
      <c r="B4772">
        <v>16</v>
      </c>
    </row>
    <row r="4773" spans="1:2" x14ac:dyDescent="0.25">
      <c r="A4773" t="s">
        <v>5989</v>
      </c>
      <c r="B4773">
        <v>36</v>
      </c>
    </row>
    <row r="4774" spans="1:2" x14ac:dyDescent="0.25">
      <c r="A4774" t="s">
        <v>5990</v>
      </c>
      <c r="B4774">
        <v>1</v>
      </c>
    </row>
    <row r="4775" spans="1:2" x14ac:dyDescent="0.25">
      <c r="A4775" t="s">
        <v>5991</v>
      </c>
      <c r="B4775">
        <v>0</v>
      </c>
    </row>
    <row r="4776" spans="1:2" x14ac:dyDescent="0.25">
      <c r="A4776" t="s">
        <v>5992</v>
      </c>
      <c r="B4776">
        <v>1</v>
      </c>
    </row>
    <row r="4777" spans="1:2" x14ac:dyDescent="0.25">
      <c r="A4777" t="s">
        <v>5993</v>
      </c>
      <c r="B4777">
        <v>335</v>
      </c>
    </row>
    <row r="4778" spans="1:2" x14ac:dyDescent="0.25">
      <c r="A4778" t="s">
        <v>5994</v>
      </c>
      <c r="B4778">
        <v>137</v>
      </c>
    </row>
    <row r="4779" spans="1:2" x14ac:dyDescent="0.25">
      <c r="A4779" t="s">
        <v>5995</v>
      </c>
      <c r="B4779">
        <v>187</v>
      </c>
    </row>
    <row r="4780" spans="1:2" x14ac:dyDescent="0.25">
      <c r="A4780" t="s">
        <v>5996</v>
      </c>
      <c r="B4780">
        <v>0</v>
      </c>
    </row>
    <row r="4781" spans="1:2" x14ac:dyDescent="0.25">
      <c r="A4781" t="s">
        <v>5997</v>
      </c>
      <c r="B4781">
        <v>0</v>
      </c>
    </row>
    <row r="4782" spans="1:2" x14ac:dyDescent="0.25">
      <c r="A4782" t="s">
        <v>5998</v>
      </c>
      <c r="B4782">
        <v>0</v>
      </c>
    </row>
    <row r="4783" spans="1:2" x14ac:dyDescent="0.25">
      <c r="A4783" t="s">
        <v>5999</v>
      </c>
      <c r="B4783">
        <v>1140</v>
      </c>
    </row>
    <row r="4784" spans="1:2" x14ac:dyDescent="0.25">
      <c r="A4784" t="s">
        <v>6000</v>
      </c>
      <c r="B4784">
        <v>632</v>
      </c>
    </row>
    <row r="4785" spans="1:2" x14ac:dyDescent="0.25">
      <c r="A4785" t="s">
        <v>6001</v>
      </c>
      <c r="B4785">
        <v>1228</v>
      </c>
    </row>
    <row r="4786" spans="1:2" x14ac:dyDescent="0.25">
      <c r="A4786" t="s">
        <v>6002</v>
      </c>
      <c r="B4786">
        <v>47</v>
      </c>
    </row>
    <row r="4787" spans="1:2" x14ac:dyDescent="0.25">
      <c r="A4787" t="s">
        <v>6003</v>
      </c>
      <c r="B4787">
        <v>41</v>
      </c>
    </row>
    <row r="4788" spans="1:2" x14ac:dyDescent="0.25">
      <c r="A4788" t="s">
        <v>6004</v>
      </c>
      <c r="B4788">
        <v>0</v>
      </c>
    </row>
    <row r="4789" spans="1:2" x14ac:dyDescent="0.25">
      <c r="A4789" t="s">
        <v>6005</v>
      </c>
      <c r="B4789">
        <v>0</v>
      </c>
    </row>
    <row r="4790" spans="1:2" x14ac:dyDescent="0.25">
      <c r="A4790" t="s">
        <v>6006</v>
      </c>
      <c r="B4790">
        <v>63</v>
      </c>
    </row>
    <row r="4791" spans="1:2" x14ac:dyDescent="0.25">
      <c r="A4791" t="s">
        <v>6007</v>
      </c>
      <c r="B4791">
        <v>234</v>
      </c>
    </row>
    <row r="4792" spans="1:2" x14ac:dyDescent="0.25">
      <c r="A4792" t="s">
        <v>6008</v>
      </c>
      <c r="B4792">
        <v>111</v>
      </c>
    </row>
    <row r="4793" spans="1:2" x14ac:dyDescent="0.25">
      <c r="A4793" t="s">
        <v>6009</v>
      </c>
      <c r="B4793">
        <v>0</v>
      </c>
    </row>
    <row r="4794" spans="1:2" x14ac:dyDescent="0.25">
      <c r="A4794" t="s">
        <v>6010</v>
      </c>
      <c r="B4794">
        <v>24</v>
      </c>
    </row>
    <row r="4795" spans="1:2" x14ac:dyDescent="0.25">
      <c r="A4795" t="s">
        <v>6011</v>
      </c>
      <c r="B4795">
        <v>693</v>
      </c>
    </row>
    <row r="4796" spans="1:2" x14ac:dyDescent="0.25">
      <c r="A4796" t="s">
        <v>6012</v>
      </c>
      <c r="B4796">
        <v>286</v>
      </c>
    </row>
    <row r="4797" spans="1:2" x14ac:dyDescent="0.25">
      <c r="A4797" t="s">
        <v>6013</v>
      </c>
      <c r="B4797">
        <v>326</v>
      </c>
    </row>
    <row r="4798" spans="1:2" x14ac:dyDescent="0.25">
      <c r="A4798" t="s">
        <v>6014</v>
      </c>
      <c r="B4798">
        <v>0</v>
      </c>
    </row>
    <row r="4799" spans="1:2" x14ac:dyDescent="0.25">
      <c r="A4799" t="s">
        <v>6015</v>
      </c>
      <c r="B4799">
        <v>0</v>
      </c>
    </row>
    <row r="4800" spans="1:2" x14ac:dyDescent="0.25">
      <c r="A4800" t="s">
        <v>6016</v>
      </c>
      <c r="B4800">
        <v>0</v>
      </c>
    </row>
    <row r="4801" spans="1:2" x14ac:dyDescent="0.25">
      <c r="A4801" t="s">
        <v>6017</v>
      </c>
      <c r="B4801">
        <v>3053</v>
      </c>
    </row>
    <row r="4802" spans="1:2" x14ac:dyDescent="0.25">
      <c r="A4802" t="s">
        <v>6018</v>
      </c>
      <c r="B4802">
        <v>1621</v>
      </c>
    </row>
    <row r="4803" spans="1:2" x14ac:dyDescent="0.25">
      <c r="A4803" t="s">
        <v>6019</v>
      </c>
      <c r="B4803">
        <v>42</v>
      </c>
    </row>
    <row r="4804" spans="1:2" x14ac:dyDescent="0.25">
      <c r="A4804" t="s">
        <v>6020</v>
      </c>
      <c r="B4804">
        <v>42</v>
      </c>
    </row>
    <row r="4805" spans="1:2" x14ac:dyDescent="0.25">
      <c r="A4805" t="s">
        <v>6021</v>
      </c>
      <c r="B4805">
        <v>142</v>
      </c>
    </row>
    <row r="4806" spans="1:2" x14ac:dyDescent="0.25">
      <c r="A4806" t="s">
        <v>6022</v>
      </c>
      <c r="B4806">
        <v>133</v>
      </c>
    </row>
    <row r="4807" spans="1:2" x14ac:dyDescent="0.25">
      <c r="A4807" t="s">
        <v>6023</v>
      </c>
      <c r="B4807">
        <v>27</v>
      </c>
    </row>
    <row r="4808" spans="1:2" x14ac:dyDescent="0.25">
      <c r="A4808" t="s">
        <v>6024</v>
      </c>
      <c r="B4808">
        <v>7</v>
      </c>
    </row>
    <row r="4809" spans="1:2" x14ac:dyDescent="0.25">
      <c r="A4809" t="s">
        <v>6025</v>
      </c>
      <c r="B4809">
        <v>0</v>
      </c>
    </row>
    <row r="4810" spans="1:2" x14ac:dyDescent="0.25">
      <c r="A4810" t="s">
        <v>6026</v>
      </c>
      <c r="B4810">
        <v>0</v>
      </c>
    </row>
    <row r="4811" spans="1:2" x14ac:dyDescent="0.25">
      <c r="A4811" t="s">
        <v>6027</v>
      </c>
      <c r="B4811">
        <v>4</v>
      </c>
    </row>
    <row r="4812" spans="1:2" x14ac:dyDescent="0.25">
      <c r="A4812" t="s">
        <v>6028</v>
      </c>
      <c r="B4812">
        <v>0</v>
      </c>
    </row>
    <row r="4813" spans="1:2" x14ac:dyDescent="0.25">
      <c r="A4813" t="s">
        <v>6029</v>
      </c>
      <c r="B4813">
        <v>0</v>
      </c>
    </row>
    <row r="4814" spans="1:2" x14ac:dyDescent="0.25">
      <c r="A4814" t="s">
        <v>6030</v>
      </c>
      <c r="B4814">
        <v>0</v>
      </c>
    </row>
    <row r="4815" spans="1:2" x14ac:dyDescent="0.25">
      <c r="A4815" t="s">
        <v>6031</v>
      </c>
      <c r="B4815">
        <v>0</v>
      </c>
    </row>
    <row r="4816" spans="1:2" x14ac:dyDescent="0.25">
      <c r="A4816" t="s">
        <v>6032</v>
      </c>
      <c r="B4816">
        <v>0</v>
      </c>
    </row>
    <row r="4817" spans="1:2" x14ac:dyDescent="0.25">
      <c r="A4817" t="s">
        <v>6033</v>
      </c>
      <c r="B4817">
        <v>0</v>
      </c>
    </row>
    <row r="4818" spans="1:2" x14ac:dyDescent="0.25">
      <c r="A4818" t="s">
        <v>6034</v>
      </c>
      <c r="B4818">
        <v>0</v>
      </c>
    </row>
    <row r="4819" spans="1:2" x14ac:dyDescent="0.25">
      <c r="A4819" t="s">
        <v>6035</v>
      </c>
      <c r="B4819">
        <v>0</v>
      </c>
    </row>
    <row r="4820" spans="1:2" x14ac:dyDescent="0.25">
      <c r="A4820" t="s">
        <v>6036</v>
      </c>
      <c r="B4820">
        <v>0</v>
      </c>
    </row>
    <row r="4821" spans="1:2" x14ac:dyDescent="0.25">
      <c r="A4821" t="s">
        <v>6037</v>
      </c>
      <c r="B4821">
        <v>0</v>
      </c>
    </row>
    <row r="4822" spans="1:2" x14ac:dyDescent="0.25">
      <c r="A4822" t="s">
        <v>6038</v>
      </c>
      <c r="B4822">
        <v>0</v>
      </c>
    </row>
    <row r="4823" spans="1:2" x14ac:dyDescent="0.25">
      <c r="A4823" t="s">
        <v>6039</v>
      </c>
      <c r="B4823">
        <v>96</v>
      </c>
    </row>
    <row r="4824" spans="1:2" x14ac:dyDescent="0.25">
      <c r="A4824" t="s">
        <v>6040</v>
      </c>
      <c r="B4824">
        <v>8</v>
      </c>
    </row>
    <row r="4825" spans="1:2" x14ac:dyDescent="0.25">
      <c r="A4825" t="s">
        <v>6041</v>
      </c>
      <c r="B4825">
        <v>142</v>
      </c>
    </row>
    <row r="4826" spans="1:2" x14ac:dyDescent="0.25">
      <c r="A4826" t="s">
        <v>6042</v>
      </c>
      <c r="B4826">
        <v>167</v>
      </c>
    </row>
    <row r="4827" spans="1:2" x14ac:dyDescent="0.25">
      <c r="A4827" t="s">
        <v>6043</v>
      </c>
      <c r="B4827">
        <v>-999</v>
      </c>
    </row>
    <row r="4828" spans="1:2" x14ac:dyDescent="0.25">
      <c r="A4828" t="s">
        <v>6044</v>
      </c>
      <c r="B4828">
        <v>-999</v>
      </c>
    </row>
    <row r="4829" spans="1:2" x14ac:dyDescent="0.25">
      <c r="A4829" t="s">
        <v>6045</v>
      </c>
      <c r="B4829">
        <v>-999</v>
      </c>
    </row>
    <row r="4830" spans="1:2" x14ac:dyDescent="0.25">
      <c r="A4830" t="s">
        <v>6046</v>
      </c>
      <c r="B4830">
        <v>167</v>
      </c>
    </row>
    <row r="4831" spans="1:2" x14ac:dyDescent="0.25">
      <c r="A4831" t="s">
        <v>6047</v>
      </c>
      <c r="B4831">
        <v>15</v>
      </c>
    </row>
    <row r="4832" spans="1:2" x14ac:dyDescent="0.25">
      <c r="A4832" t="s">
        <v>6048</v>
      </c>
      <c r="B4832">
        <v>127</v>
      </c>
    </row>
    <row r="4833" spans="1:2" x14ac:dyDescent="0.25">
      <c r="A4833" t="s">
        <v>6049</v>
      </c>
      <c r="B4833">
        <v>0</v>
      </c>
    </row>
    <row r="4834" spans="1:2" x14ac:dyDescent="0.25">
      <c r="A4834" t="s">
        <v>6050</v>
      </c>
      <c r="B4834">
        <v>167</v>
      </c>
    </row>
    <row r="4835" spans="1:2" x14ac:dyDescent="0.25">
      <c r="A4835" t="s">
        <v>6051</v>
      </c>
      <c r="B4835">
        <v>-999</v>
      </c>
    </row>
    <row r="4836" spans="1:2" x14ac:dyDescent="0.25">
      <c r="A4836" t="s">
        <v>6052</v>
      </c>
      <c r="B4836">
        <v>-999</v>
      </c>
    </row>
    <row r="4837" spans="1:2" x14ac:dyDescent="0.25">
      <c r="A4837" t="s">
        <v>6053</v>
      </c>
      <c r="B4837">
        <v>-999</v>
      </c>
    </row>
    <row r="4838" spans="1:2" x14ac:dyDescent="0.25">
      <c r="A4838" t="s">
        <v>6054</v>
      </c>
      <c r="B4838">
        <v>-999</v>
      </c>
    </row>
    <row r="4839" spans="1:2" x14ac:dyDescent="0.25">
      <c r="A4839" t="s">
        <v>10258</v>
      </c>
      <c r="B4839">
        <v>129</v>
      </c>
    </row>
    <row r="4840" spans="1:2" x14ac:dyDescent="0.25">
      <c r="A4840" t="s">
        <v>10259</v>
      </c>
      <c r="B4840">
        <v>1</v>
      </c>
    </row>
    <row r="4841" spans="1:2" x14ac:dyDescent="0.25">
      <c r="A4841" t="s">
        <v>10260</v>
      </c>
      <c r="B4841">
        <v>343</v>
      </c>
    </row>
    <row r="4842" spans="1:2" x14ac:dyDescent="0.25">
      <c r="A4842" t="s">
        <v>10261</v>
      </c>
      <c r="B4842">
        <v>328</v>
      </c>
    </row>
    <row r="4843" spans="1:2" x14ac:dyDescent="0.25">
      <c r="A4843" t="s">
        <v>19375</v>
      </c>
      <c r="B4843">
        <v>-999</v>
      </c>
    </row>
    <row r="4844" spans="1:2" x14ac:dyDescent="0.25">
      <c r="A4844" t="s">
        <v>19376</v>
      </c>
      <c r="B4844">
        <v>-999</v>
      </c>
    </row>
    <row r="4845" spans="1:2" x14ac:dyDescent="0.25">
      <c r="A4845" t="s">
        <v>19377</v>
      </c>
      <c r="B4845">
        <v>-999</v>
      </c>
    </row>
    <row r="4846" spans="1:2" x14ac:dyDescent="0.25">
      <c r="A4846" t="s">
        <v>19378</v>
      </c>
      <c r="B4846">
        <v>-999</v>
      </c>
    </row>
    <row r="4847" spans="1:2" x14ac:dyDescent="0.25">
      <c r="A4847" t="s">
        <v>19379</v>
      </c>
      <c r="B4847">
        <v>-999</v>
      </c>
    </row>
    <row r="4848" spans="1:2" x14ac:dyDescent="0.25">
      <c r="A4848" t="s">
        <v>19380</v>
      </c>
      <c r="B4848">
        <v>-999</v>
      </c>
    </row>
    <row r="4849" spans="1:2" x14ac:dyDescent="0.25">
      <c r="A4849" t="s">
        <v>19381</v>
      </c>
      <c r="B4849">
        <v>-999</v>
      </c>
    </row>
    <row r="4850" spans="1:2" x14ac:dyDescent="0.25">
      <c r="A4850" t="s">
        <v>19382</v>
      </c>
      <c r="B4850">
        <v>-999</v>
      </c>
    </row>
    <row r="4851" spans="1:2" x14ac:dyDescent="0.25">
      <c r="A4851" t="s">
        <v>19383</v>
      </c>
      <c r="B4851">
        <v>-999</v>
      </c>
    </row>
    <row r="4852" spans="1:2" x14ac:dyDescent="0.25">
      <c r="A4852" t="s">
        <v>19384</v>
      </c>
      <c r="B4852">
        <v>-999</v>
      </c>
    </row>
    <row r="4853" spans="1:2" x14ac:dyDescent="0.25">
      <c r="A4853" t="s">
        <v>19385</v>
      </c>
      <c r="B4853">
        <v>-999</v>
      </c>
    </row>
    <row r="4854" spans="1:2" x14ac:dyDescent="0.25">
      <c r="A4854" t="s">
        <v>19386</v>
      </c>
      <c r="B4854">
        <v>-999</v>
      </c>
    </row>
    <row r="4855" spans="1:2" x14ac:dyDescent="0.25">
      <c r="A4855" t="s">
        <v>19387</v>
      </c>
      <c r="B4855">
        <v>-999</v>
      </c>
    </row>
    <row r="4856" spans="1:2" x14ac:dyDescent="0.25">
      <c r="A4856" t="s">
        <v>19388</v>
      </c>
      <c r="B4856">
        <v>-999</v>
      </c>
    </row>
    <row r="4857" spans="1:2" x14ac:dyDescent="0.25">
      <c r="A4857" t="s">
        <v>19389</v>
      </c>
      <c r="B4857">
        <v>-999</v>
      </c>
    </row>
    <row r="4858" spans="1:2" x14ac:dyDescent="0.25">
      <c r="A4858" t="s">
        <v>19390</v>
      </c>
      <c r="B4858">
        <v>-999</v>
      </c>
    </row>
    <row r="4859" spans="1:2" x14ac:dyDescent="0.25">
      <c r="A4859" t="s">
        <v>19391</v>
      </c>
      <c r="B4859">
        <v>-999</v>
      </c>
    </row>
    <row r="4860" spans="1:2" x14ac:dyDescent="0.25">
      <c r="A4860" t="s">
        <v>19392</v>
      </c>
      <c r="B4860">
        <v>-999</v>
      </c>
    </row>
    <row r="4861" spans="1:2" x14ac:dyDescent="0.25">
      <c r="A4861" t="s">
        <v>19393</v>
      </c>
      <c r="B4861">
        <v>-999</v>
      </c>
    </row>
    <row r="4862" spans="1:2" x14ac:dyDescent="0.25">
      <c r="A4862" t="s">
        <v>6055</v>
      </c>
      <c r="B4862">
        <v>4361</v>
      </c>
    </row>
    <row r="4863" spans="1:2" x14ac:dyDescent="0.25">
      <c r="A4863" t="s">
        <v>6056</v>
      </c>
      <c r="B4863">
        <v>1357</v>
      </c>
    </row>
    <row r="4864" spans="1:2" x14ac:dyDescent="0.25">
      <c r="A4864" t="s">
        <v>19394</v>
      </c>
      <c r="B4864">
        <v>-999</v>
      </c>
    </row>
    <row r="4865" spans="1:2" x14ac:dyDescent="0.25">
      <c r="A4865" t="s">
        <v>19395</v>
      </c>
      <c r="B4865">
        <v>-999</v>
      </c>
    </row>
    <row r="4866" spans="1:2" x14ac:dyDescent="0.25">
      <c r="A4866" t="s">
        <v>19396</v>
      </c>
      <c r="B4866">
        <v>-999</v>
      </c>
    </row>
    <row r="4867" spans="1:2" x14ac:dyDescent="0.25">
      <c r="A4867" t="s">
        <v>6057</v>
      </c>
      <c r="B4867">
        <v>1011</v>
      </c>
    </row>
    <row r="4868" spans="1:2" x14ac:dyDescent="0.25">
      <c r="A4868" t="s">
        <v>6058</v>
      </c>
      <c r="B4868">
        <v>585</v>
      </c>
    </row>
    <row r="4869" spans="1:2" x14ac:dyDescent="0.25">
      <c r="A4869" t="s">
        <v>6059</v>
      </c>
      <c r="B4869">
        <v>52</v>
      </c>
    </row>
    <row r="4870" spans="1:2" x14ac:dyDescent="0.25">
      <c r="A4870" t="s">
        <v>6060</v>
      </c>
      <c r="B4870">
        <v>0</v>
      </c>
    </row>
    <row r="4871" spans="1:2" x14ac:dyDescent="0.25">
      <c r="A4871" t="s">
        <v>6061</v>
      </c>
      <c r="B4871">
        <v>1362</v>
      </c>
    </row>
    <row r="4872" spans="1:2" x14ac:dyDescent="0.25">
      <c r="A4872" t="s">
        <v>6062</v>
      </c>
      <c r="B4872">
        <v>3</v>
      </c>
    </row>
    <row r="4873" spans="1:2" x14ac:dyDescent="0.25">
      <c r="A4873" t="s">
        <v>6063</v>
      </c>
      <c r="B4873">
        <v>74</v>
      </c>
    </row>
    <row r="4874" spans="1:2" x14ac:dyDescent="0.25">
      <c r="A4874" t="s">
        <v>6064</v>
      </c>
      <c r="B4874">
        <v>183</v>
      </c>
    </row>
    <row r="4875" spans="1:2" x14ac:dyDescent="0.25">
      <c r="A4875" t="s">
        <v>6065</v>
      </c>
      <c r="B4875">
        <v>9</v>
      </c>
    </row>
    <row r="4876" spans="1:2" x14ac:dyDescent="0.25">
      <c r="A4876" t="s">
        <v>6066</v>
      </c>
      <c r="B4876">
        <v>366</v>
      </c>
    </row>
    <row r="4877" spans="1:2" x14ac:dyDescent="0.25">
      <c r="A4877" t="s">
        <v>6067</v>
      </c>
      <c r="B4877">
        <v>35</v>
      </c>
    </row>
    <row r="4878" spans="1:2" x14ac:dyDescent="0.25">
      <c r="A4878" t="s">
        <v>6068</v>
      </c>
      <c r="B4878">
        <v>0</v>
      </c>
    </row>
    <row r="4879" spans="1:2" x14ac:dyDescent="0.25">
      <c r="A4879" t="s">
        <v>6069</v>
      </c>
      <c r="B4879">
        <v>54</v>
      </c>
    </row>
    <row r="4880" spans="1:2" x14ac:dyDescent="0.25">
      <c r="A4880" t="s">
        <v>6070</v>
      </c>
      <c r="B4880">
        <v>0</v>
      </c>
    </row>
    <row r="4881" spans="1:2" x14ac:dyDescent="0.25">
      <c r="A4881" t="s">
        <v>6071</v>
      </c>
      <c r="B4881">
        <v>7</v>
      </c>
    </row>
    <row r="4882" spans="1:2" x14ac:dyDescent="0.25">
      <c r="A4882" t="s">
        <v>6072</v>
      </c>
      <c r="B4882">
        <v>3</v>
      </c>
    </row>
    <row r="4883" spans="1:2" x14ac:dyDescent="0.25">
      <c r="A4883" t="s">
        <v>6073</v>
      </c>
      <c r="B4883">
        <v>117</v>
      </c>
    </row>
    <row r="4884" spans="1:2" x14ac:dyDescent="0.25">
      <c r="A4884" t="s">
        <v>6074</v>
      </c>
      <c r="B4884">
        <v>500</v>
      </c>
    </row>
    <row r="4885" spans="1:2" x14ac:dyDescent="0.25">
      <c r="A4885" t="s">
        <v>6075</v>
      </c>
      <c r="B4885">
        <v>4361</v>
      </c>
    </row>
    <row r="4886" spans="1:2" x14ac:dyDescent="0.25">
      <c r="A4886" t="s">
        <v>6076</v>
      </c>
      <c r="B4886">
        <v>1389</v>
      </c>
    </row>
    <row r="4887" spans="1:2" x14ac:dyDescent="0.25">
      <c r="A4887" t="s">
        <v>6077</v>
      </c>
      <c r="B4887">
        <v>535</v>
      </c>
    </row>
    <row r="4888" spans="1:2" x14ac:dyDescent="0.25">
      <c r="A4888" t="s">
        <v>6078</v>
      </c>
      <c r="B4888">
        <v>854</v>
      </c>
    </row>
    <row r="4889" spans="1:2" x14ac:dyDescent="0.25">
      <c r="A4889" t="s">
        <v>6079</v>
      </c>
      <c r="B4889">
        <v>0</v>
      </c>
    </row>
    <row r="4890" spans="1:2" x14ac:dyDescent="0.25">
      <c r="A4890" t="s">
        <v>6080</v>
      </c>
      <c r="B4890">
        <v>1389</v>
      </c>
    </row>
    <row r="4891" spans="1:2" x14ac:dyDescent="0.25">
      <c r="A4891" t="s">
        <v>6081</v>
      </c>
      <c r="B4891">
        <v>937</v>
      </c>
    </row>
    <row r="4892" spans="1:2" x14ac:dyDescent="0.25">
      <c r="A4892" t="s">
        <v>6082</v>
      </c>
      <c r="B4892">
        <v>86</v>
      </c>
    </row>
    <row r="4893" spans="1:2" x14ac:dyDescent="0.25">
      <c r="A4893" t="s">
        <v>6083</v>
      </c>
      <c r="B4893">
        <v>830</v>
      </c>
    </row>
    <row r="4894" spans="1:2" x14ac:dyDescent="0.25">
      <c r="A4894" t="s">
        <v>6084</v>
      </c>
      <c r="B4894">
        <v>28</v>
      </c>
    </row>
    <row r="4895" spans="1:2" x14ac:dyDescent="0.25">
      <c r="A4895" t="s">
        <v>6085</v>
      </c>
      <c r="B4895">
        <v>32</v>
      </c>
    </row>
    <row r="4896" spans="1:2" x14ac:dyDescent="0.25">
      <c r="A4896" t="s">
        <v>6086</v>
      </c>
      <c r="B4896">
        <v>14</v>
      </c>
    </row>
    <row r="4897" spans="1:2" x14ac:dyDescent="0.25">
      <c r="A4897" t="s">
        <v>6087</v>
      </c>
      <c r="B4897">
        <v>10</v>
      </c>
    </row>
    <row r="4898" spans="1:2" x14ac:dyDescent="0.25">
      <c r="A4898" t="s">
        <v>6088</v>
      </c>
      <c r="B4898">
        <v>8</v>
      </c>
    </row>
    <row r="4899" spans="1:2" x14ac:dyDescent="0.25">
      <c r="A4899" t="s">
        <v>6089</v>
      </c>
      <c r="B4899">
        <v>32</v>
      </c>
    </row>
    <row r="4900" spans="1:2" x14ac:dyDescent="0.25">
      <c r="A4900" t="s">
        <v>6090</v>
      </c>
      <c r="B4900">
        <v>475</v>
      </c>
    </row>
    <row r="4901" spans="1:2" x14ac:dyDescent="0.25">
      <c r="A4901" t="s">
        <v>6091</v>
      </c>
      <c r="B4901">
        <v>163</v>
      </c>
    </row>
    <row r="4902" spans="1:2" x14ac:dyDescent="0.25">
      <c r="A4902" t="s">
        <v>6092</v>
      </c>
      <c r="B4902">
        <v>24</v>
      </c>
    </row>
    <row r="4903" spans="1:2" x14ac:dyDescent="0.25">
      <c r="A4903" t="s">
        <v>6093</v>
      </c>
      <c r="B4903">
        <v>247</v>
      </c>
    </row>
    <row r="4904" spans="1:2" x14ac:dyDescent="0.25">
      <c r="A4904" t="s">
        <v>6094</v>
      </c>
      <c r="B4904">
        <v>41</v>
      </c>
    </row>
    <row r="4905" spans="1:2" x14ac:dyDescent="0.25">
      <c r="A4905" t="s">
        <v>6095</v>
      </c>
      <c r="B4905">
        <v>475</v>
      </c>
    </row>
    <row r="4906" spans="1:2" x14ac:dyDescent="0.25">
      <c r="A4906" t="s">
        <v>6096</v>
      </c>
      <c r="B4906">
        <v>2274</v>
      </c>
    </row>
    <row r="4907" spans="1:2" x14ac:dyDescent="0.25">
      <c r="A4907" t="s">
        <v>6097</v>
      </c>
      <c r="B4907">
        <v>222</v>
      </c>
    </row>
    <row r="4908" spans="1:2" x14ac:dyDescent="0.25">
      <c r="A4908" t="s">
        <v>19397</v>
      </c>
      <c r="B4908">
        <v>-999</v>
      </c>
    </row>
    <row r="4909" spans="1:2" x14ac:dyDescent="0.25">
      <c r="A4909" t="s">
        <v>6098</v>
      </c>
      <c r="B4909">
        <v>953</v>
      </c>
    </row>
    <row r="4910" spans="1:2" x14ac:dyDescent="0.25">
      <c r="A4910" t="s">
        <v>6099</v>
      </c>
      <c r="B4910">
        <v>1460</v>
      </c>
    </row>
    <row r="4911" spans="1:2" x14ac:dyDescent="0.25">
      <c r="A4911" t="s">
        <v>6100</v>
      </c>
      <c r="B4911">
        <v>200</v>
      </c>
    </row>
    <row r="4912" spans="1:2" x14ac:dyDescent="0.25">
      <c r="A4912" t="s">
        <v>19398</v>
      </c>
      <c r="B4912">
        <v>-999</v>
      </c>
    </row>
    <row r="4913" spans="1:2" x14ac:dyDescent="0.25">
      <c r="A4913" t="s">
        <v>6101</v>
      </c>
      <c r="B4913">
        <v>2613</v>
      </c>
    </row>
    <row r="4914" spans="1:2" x14ac:dyDescent="0.25">
      <c r="A4914" t="s">
        <v>6102</v>
      </c>
      <c r="B4914">
        <v>232</v>
      </c>
    </row>
    <row r="4915" spans="1:2" x14ac:dyDescent="0.25">
      <c r="A4915" t="s">
        <v>6103</v>
      </c>
      <c r="B4915">
        <v>409</v>
      </c>
    </row>
    <row r="4916" spans="1:2" x14ac:dyDescent="0.25">
      <c r="A4916" t="s">
        <v>6104</v>
      </c>
      <c r="B4916">
        <v>44</v>
      </c>
    </row>
    <row r="4917" spans="1:2" x14ac:dyDescent="0.25">
      <c r="A4917" t="s">
        <v>6105</v>
      </c>
      <c r="B4917">
        <v>23</v>
      </c>
    </row>
    <row r="4918" spans="1:2" x14ac:dyDescent="0.25">
      <c r="A4918" t="s">
        <v>19399</v>
      </c>
      <c r="B4918">
        <v>-999</v>
      </c>
    </row>
    <row r="4919" spans="1:2" x14ac:dyDescent="0.25">
      <c r="A4919" t="s">
        <v>19400</v>
      </c>
      <c r="B4919">
        <v>-999</v>
      </c>
    </row>
    <row r="4920" spans="1:2" x14ac:dyDescent="0.25">
      <c r="A4920" t="s">
        <v>6106</v>
      </c>
      <c r="B4920">
        <v>708</v>
      </c>
    </row>
    <row r="4921" spans="1:2" x14ac:dyDescent="0.25">
      <c r="A4921" t="s">
        <v>6107</v>
      </c>
      <c r="B4921">
        <v>1915</v>
      </c>
    </row>
    <row r="4922" spans="1:2" x14ac:dyDescent="0.25">
      <c r="A4922" t="s">
        <v>6108</v>
      </c>
      <c r="B4922">
        <v>1405</v>
      </c>
    </row>
    <row r="4923" spans="1:2" x14ac:dyDescent="0.25">
      <c r="A4923" t="s">
        <v>19401</v>
      </c>
      <c r="B4923">
        <v>-999</v>
      </c>
    </row>
    <row r="4924" spans="1:2" x14ac:dyDescent="0.25">
      <c r="A4924" t="s">
        <v>6109</v>
      </c>
      <c r="B4924">
        <v>202</v>
      </c>
    </row>
    <row r="4925" spans="1:2" x14ac:dyDescent="0.25">
      <c r="A4925" t="s">
        <v>6110</v>
      </c>
      <c r="B4925">
        <v>158</v>
      </c>
    </row>
    <row r="4926" spans="1:2" x14ac:dyDescent="0.25">
      <c r="A4926" t="s">
        <v>6111</v>
      </c>
      <c r="B4926">
        <v>316</v>
      </c>
    </row>
    <row r="4927" spans="1:2" x14ac:dyDescent="0.25">
      <c r="A4927" t="s">
        <v>6112</v>
      </c>
      <c r="B4927">
        <v>28</v>
      </c>
    </row>
    <row r="4928" spans="1:2" x14ac:dyDescent="0.25">
      <c r="A4928" t="s">
        <v>6113</v>
      </c>
      <c r="B4928">
        <v>69</v>
      </c>
    </row>
    <row r="4929" spans="1:2" x14ac:dyDescent="0.25">
      <c r="A4929" t="s">
        <v>6114</v>
      </c>
      <c r="B4929">
        <v>372</v>
      </c>
    </row>
    <row r="4930" spans="1:2" x14ac:dyDescent="0.25">
      <c r="A4930" t="s">
        <v>6115</v>
      </c>
      <c r="B4930">
        <v>0</v>
      </c>
    </row>
    <row r="4931" spans="1:2" x14ac:dyDescent="0.25">
      <c r="A4931" t="s">
        <v>6116</v>
      </c>
      <c r="B4931">
        <v>2</v>
      </c>
    </row>
    <row r="4932" spans="1:2" x14ac:dyDescent="0.25">
      <c r="A4932" t="s">
        <v>6117</v>
      </c>
      <c r="B4932">
        <v>1</v>
      </c>
    </row>
    <row r="4933" spans="1:2" x14ac:dyDescent="0.25">
      <c r="A4933" t="s">
        <v>6118</v>
      </c>
      <c r="B4933">
        <v>0</v>
      </c>
    </row>
    <row r="4934" spans="1:2" x14ac:dyDescent="0.25">
      <c r="A4934" t="s">
        <v>6119</v>
      </c>
      <c r="B4934">
        <v>139</v>
      </c>
    </row>
    <row r="4935" spans="1:2" x14ac:dyDescent="0.25">
      <c r="A4935" t="s">
        <v>6120</v>
      </c>
      <c r="B4935">
        <v>0</v>
      </c>
    </row>
    <row r="4936" spans="1:2" x14ac:dyDescent="0.25">
      <c r="A4936" t="s">
        <v>6121</v>
      </c>
      <c r="B4936">
        <v>0</v>
      </c>
    </row>
    <row r="4937" spans="1:2" x14ac:dyDescent="0.25">
      <c r="A4937" t="s">
        <v>6122</v>
      </c>
      <c r="B4937">
        <v>11</v>
      </c>
    </row>
    <row r="4938" spans="1:2" x14ac:dyDescent="0.25">
      <c r="A4938" t="s">
        <v>6123</v>
      </c>
      <c r="B4938">
        <v>2</v>
      </c>
    </row>
    <row r="4939" spans="1:2" x14ac:dyDescent="0.25">
      <c r="A4939" t="s">
        <v>6124</v>
      </c>
      <c r="B4939">
        <v>1</v>
      </c>
    </row>
    <row r="4940" spans="1:2" x14ac:dyDescent="0.25">
      <c r="A4940" t="s">
        <v>6125</v>
      </c>
      <c r="B4940">
        <v>6</v>
      </c>
    </row>
    <row r="4941" spans="1:2" x14ac:dyDescent="0.25">
      <c r="A4941" t="s">
        <v>6126</v>
      </c>
      <c r="B4941">
        <v>0</v>
      </c>
    </row>
    <row r="4942" spans="1:2" x14ac:dyDescent="0.25">
      <c r="A4942" t="s">
        <v>6127</v>
      </c>
      <c r="B4942">
        <v>6</v>
      </c>
    </row>
    <row r="4943" spans="1:2" x14ac:dyDescent="0.25">
      <c r="A4943" t="s">
        <v>6128</v>
      </c>
      <c r="B4943">
        <v>3</v>
      </c>
    </row>
    <row r="4944" spans="1:2" x14ac:dyDescent="0.25">
      <c r="A4944" t="s">
        <v>6129</v>
      </c>
      <c r="B4944">
        <v>111</v>
      </c>
    </row>
    <row r="4945" spans="1:2" x14ac:dyDescent="0.25">
      <c r="A4945" t="s">
        <v>6130</v>
      </c>
      <c r="B4945">
        <v>0</v>
      </c>
    </row>
    <row r="4946" spans="1:2" x14ac:dyDescent="0.25">
      <c r="A4946" t="s">
        <v>6131</v>
      </c>
      <c r="B4946">
        <v>4</v>
      </c>
    </row>
    <row r="4947" spans="1:2" x14ac:dyDescent="0.25">
      <c r="A4947" t="s">
        <v>6132</v>
      </c>
      <c r="B4947">
        <v>86</v>
      </c>
    </row>
    <row r="4948" spans="1:2" x14ac:dyDescent="0.25">
      <c r="A4948" t="s">
        <v>6133</v>
      </c>
      <c r="B4948">
        <v>372</v>
      </c>
    </row>
    <row r="4949" spans="1:2" x14ac:dyDescent="0.25">
      <c r="A4949" t="s">
        <v>6134</v>
      </c>
      <c r="B4949">
        <v>7</v>
      </c>
    </row>
    <row r="4950" spans="1:2" x14ac:dyDescent="0.25">
      <c r="A4950" t="s">
        <v>6135</v>
      </c>
      <c r="B4950">
        <v>10</v>
      </c>
    </row>
    <row r="4951" spans="1:2" x14ac:dyDescent="0.25">
      <c r="A4951" t="s">
        <v>6136</v>
      </c>
      <c r="B4951">
        <v>3</v>
      </c>
    </row>
    <row r="4952" spans="1:2" x14ac:dyDescent="0.25">
      <c r="A4952" t="s">
        <v>6137</v>
      </c>
      <c r="B4952">
        <v>5</v>
      </c>
    </row>
    <row r="4953" spans="1:2" x14ac:dyDescent="0.25">
      <c r="A4953" t="s">
        <v>6138</v>
      </c>
      <c r="B4953">
        <v>16</v>
      </c>
    </row>
    <row r="4954" spans="1:2" x14ac:dyDescent="0.25">
      <c r="A4954" t="s">
        <v>6139</v>
      </c>
      <c r="B4954">
        <v>22</v>
      </c>
    </row>
    <row r="4955" spans="1:2" x14ac:dyDescent="0.25">
      <c r="A4955" t="s">
        <v>6140</v>
      </c>
      <c r="B4955">
        <v>48</v>
      </c>
    </row>
    <row r="4956" spans="1:2" x14ac:dyDescent="0.25">
      <c r="A4956" t="s">
        <v>6141</v>
      </c>
      <c r="B4956">
        <v>48</v>
      </c>
    </row>
    <row r="4957" spans="1:2" x14ac:dyDescent="0.25">
      <c r="A4957" t="s">
        <v>6142</v>
      </c>
      <c r="B4957">
        <v>159</v>
      </c>
    </row>
    <row r="4958" spans="1:2" x14ac:dyDescent="0.25">
      <c r="A4958" t="s">
        <v>6143</v>
      </c>
      <c r="B4958">
        <v>9</v>
      </c>
    </row>
    <row r="4959" spans="1:2" x14ac:dyDescent="0.25">
      <c r="A4959" t="s">
        <v>6144</v>
      </c>
      <c r="B4959">
        <v>13</v>
      </c>
    </row>
    <row r="4960" spans="1:2" x14ac:dyDescent="0.25">
      <c r="A4960" t="s">
        <v>6145</v>
      </c>
      <c r="B4960">
        <v>7</v>
      </c>
    </row>
    <row r="4961" spans="1:2" x14ac:dyDescent="0.25">
      <c r="A4961" t="s">
        <v>6146</v>
      </c>
      <c r="B4961">
        <v>12</v>
      </c>
    </row>
    <row r="4962" spans="1:2" x14ac:dyDescent="0.25">
      <c r="A4962" t="s">
        <v>6147</v>
      </c>
      <c r="B4962">
        <v>18</v>
      </c>
    </row>
    <row r="4963" spans="1:2" x14ac:dyDescent="0.25">
      <c r="A4963" t="s">
        <v>6148</v>
      </c>
      <c r="B4963">
        <v>28</v>
      </c>
    </row>
    <row r="4964" spans="1:2" x14ac:dyDescent="0.25">
      <c r="A4964" t="s">
        <v>6149</v>
      </c>
      <c r="B4964">
        <v>32</v>
      </c>
    </row>
    <row r="4965" spans="1:2" x14ac:dyDescent="0.25">
      <c r="A4965" t="s">
        <v>6150</v>
      </c>
      <c r="B4965">
        <v>23</v>
      </c>
    </row>
    <row r="4966" spans="1:2" x14ac:dyDescent="0.25">
      <c r="A4966" t="s">
        <v>6151</v>
      </c>
      <c r="B4966">
        <v>142</v>
      </c>
    </row>
    <row r="4967" spans="1:2" x14ac:dyDescent="0.25">
      <c r="A4967" t="s">
        <v>6152</v>
      </c>
      <c r="B4967">
        <v>6</v>
      </c>
    </row>
    <row r="4968" spans="1:2" x14ac:dyDescent="0.25">
      <c r="A4968" t="s">
        <v>6153</v>
      </c>
      <c r="B4968">
        <v>10</v>
      </c>
    </row>
    <row r="4969" spans="1:2" x14ac:dyDescent="0.25">
      <c r="A4969" t="s">
        <v>6154</v>
      </c>
      <c r="B4969">
        <v>2</v>
      </c>
    </row>
    <row r="4970" spans="1:2" x14ac:dyDescent="0.25">
      <c r="A4970" t="s">
        <v>6155</v>
      </c>
      <c r="B4970">
        <v>0</v>
      </c>
    </row>
    <row r="4971" spans="1:2" x14ac:dyDescent="0.25">
      <c r="A4971" t="s">
        <v>6156</v>
      </c>
      <c r="B4971">
        <v>3</v>
      </c>
    </row>
    <row r="4972" spans="1:2" x14ac:dyDescent="0.25">
      <c r="A4972" t="s">
        <v>6157</v>
      </c>
      <c r="B4972">
        <v>3</v>
      </c>
    </row>
    <row r="4973" spans="1:2" x14ac:dyDescent="0.25">
      <c r="A4973" t="s">
        <v>6158</v>
      </c>
      <c r="B4973">
        <v>8</v>
      </c>
    </row>
    <row r="4974" spans="1:2" x14ac:dyDescent="0.25">
      <c r="A4974" t="s">
        <v>6159</v>
      </c>
      <c r="B4974">
        <v>0</v>
      </c>
    </row>
    <row r="4975" spans="1:2" x14ac:dyDescent="0.25">
      <c r="A4975" t="s">
        <v>6160</v>
      </c>
      <c r="B4975">
        <v>32</v>
      </c>
    </row>
    <row r="4976" spans="1:2" x14ac:dyDescent="0.25">
      <c r="A4976" t="s">
        <v>6161</v>
      </c>
      <c r="B4976">
        <v>8</v>
      </c>
    </row>
    <row r="4977" spans="1:2" x14ac:dyDescent="0.25">
      <c r="A4977" t="s">
        <v>6162</v>
      </c>
      <c r="B4977">
        <v>13</v>
      </c>
    </row>
    <row r="4978" spans="1:2" x14ac:dyDescent="0.25">
      <c r="A4978" t="s">
        <v>6163</v>
      </c>
      <c r="B4978">
        <v>8</v>
      </c>
    </row>
    <row r="4979" spans="1:2" x14ac:dyDescent="0.25">
      <c r="A4979" t="s">
        <v>6164</v>
      </c>
      <c r="B4979">
        <v>4</v>
      </c>
    </row>
    <row r="4980" spans="1:2" x14ac:dyDescent="0.25">
      <c r="A4980" t="s">
        <v>6165</v>
      </c>
      <c r="B4980">
        <v>7</v>
      </c>
    </row>
    <row r="4981" spans="1:2" x14ac:dyDescent="0.25">
      <c r="A4981" t="s">
        <v>6166</v>
      </c>
      <c r="B4981">
        <v>6</v>
      </c>
    </row>
    <row r="4982" spans="1:2" x14ac:dyDescent="0.25">
      <c r="A4982" t="s">
        <v>6167</v>
      </c>
      <c r="B4982">
        <v>13</v>
      </c>
    </row>
    <row r="4983" spans="1:2" x14ac:dyDescent="0.25">
      <c r="A4983" t="s">
        <v>6168</v>
      </c>
      <c r="B4983">
        <v>9</v>
      </c>
    </row>
    <row r="4984" spans="1:2" x14ac:dyDescent="0.25">
      <c r="A4984" t="s">
        <v>6169</v>
      </c>
      <c r="B4984">
        <v>68</v>
      </c>
    </row>
    <row r="4985" spans="1:2" x14ac:dyDescent="0.25">
      <c r="A4985" t="s">
        <v>6170</v>
      </c>
      <c r="B4985">
        <v>1</v>
      </c>
    </row>
    <row r="4986" spans="1:2" x14ac:dyDescent="0.25">
      <c r="A4986" t="s">
        <v>6171</v>
      </c>
      <c r="B4986">
        <v>5</v>
      </c>
    </row>
    <row r="4987" spans="1:2" x14ac:dyDescent="0.25">
      <c r="A4987" t="s">
        <v>6172</v>
      </c>
      <c r="B4987">
        <v>3</v>
      </c>
    </row>
    <row r="4988" spans="1:2" x14ac:dyDescent="0.25">
      <c r="A4988" t="s">
        <v>6173</v>
      </c>
      <c r="B4988">
        <v>4</v>
      </c>
    </row>
    <row r="4989" spans="1:2" x14ac:dyDescent="0.25">
      <c r="A4989" t="s">
        <v>6174</v>
      </c>
      <c r="B4989">
        <v>3</v>
      </c>
    </row>
    <row r="4990" spans="1:2" x14ac:dyDescent="0.25">
      <c r="A4990" t="s">
        <v>6175</v>
      </c>
      <c r="B4990">
        <v>5</v>
      </c>
    </row>
    <row r="4991" spans="1:2" x14ac:dyDescent="0.25">
      <c r="A4991" t="s">
        <v>6176</v>
      </c>
      <c r="B4991">
        <v>4</v>
      </c>
    </row>
    <row r="4992" spans="1:2" x14ac:dyDescent="0.25">
      <c r="A4992" t="s">
        <v>6177</v>
      </c>
      <c r="B4992">
        <v>6</v>
      </c>
    </row>
    <row r="4993" spans="1:2" x14ac:dyDescent="0.25">
      <c r="A4993" t="s">
        <v>6178</v>
      </c>
      <c r="B4993">
        <v>31</v>
      </c>
    </row>
    <row r="4994" spans="1:2" x14ac:dyDescent="0.25">
      <c r="A4994" t="s">
        <v>6179</v>
      </c>
      <c r="B4994">
        <v>31</v>
      </c>
    </row>
    <row r="4995" spans="1:2" x14ac:dyDescent="0.25">
      <c r="A4995" t="s">
        <v>6180</v>
      </c>
      <c r="B4995">
        <v>51</v>
      </c>
    </row>
    <row r="4996" spans="1:2" x14ac:dyDescent="0.25">
      <c r="A4996" t="s">
        <v>6181</v>
      </c>
      <c r="B4996">
        <v>23</v>
      </c>
    </row>
    <row r="4997" spans="1:2" x14ac:dyDescent="0.25">
      <c r="A4997" t="s">
        <v>6182</v>
      </c>
      <c r="B4997">
        <v>25</v>
      </c>
    </row>
    <row r="4998" spans="1:2" x14ac:dyDescent="0.25">
      <c r="A4998" t="s">
        <v>6183</v>
      </c>
      <c r="B4998">
        <v>47</v>
      </c>
    </row>
    <row r="4999" spans="1:2" x14ac:dyDescent="0.25">
      <c r="A4999" t="s">
        <v>6184</v>
      </c>
      <c r="B4999">
        <v>64</v>
      </c>
    </row>
    <row r="5000" spans="1:2" x14ac:dyDescent="0.25">
      <c r="A5000" t="s">
        <v>6185</v>
      </c>
      <c r="B5000">
        <v>105</v>
      </c>
    </row>
    <row r="5001" spans="1:2" x14ac:dyDescent="0.25">
      <c r="A5001" t="s">
        <v>6186</v>
      </c>
      <c r="B5001">
        <v>86</v>
      </c>
    </row>
    <row r="5002" spans="1:2" x14ac:dyDescent="0.25">
      <c r="A5002" t="s">
        <v>6187</v>
      </c>
      <c r="B5002">
        <v>432</v>
      </c>
    </row>
    <row r="5003" spans="1:2" x14ac:dyDescent="0.25">
      <c r="A5003" t="s">
        <v>6188</v>
      </c>
      <c r="B5003">
        <v>122</v>
      </c>
    </row>
    <row r="5004" spans="1:2" x14ac:dyDescent="0.25">
      <c r="A5004" t="s">
        <v>6189</v>
      </c>
      <c r="B5004">
        <v>1</v>
      </c>
    </row>
    <row r="5005" spans="1:2" x14ac:dyDescent="0.25">
      <c r="A5005" t="s">
        <v>6190</v>
      </c>
      <c r="B5005">
        <v>0</v>
      </c>
    </row>
    <row r="5006" spans="1:2" x14ac:dyDescent="0.25">
      <c r="A5006" t="s">
        <v>6191</v>
      </c>
      <c r="B5006">
        <v>1</v>
      </c>
    </row>
    <row r="5007" spans="1:2" x14ac:dyDescent="0.25">
      <c r="A5007" t="s">
        <v>6192</v>
      </c>
      <c r="B5007">
        <v>0</v>
      </c>
    </row>
    <row r="5008" spans="1:2" x14ac:dyDescent="0.25">
      <c r="A5008" t="s">
        <v>6193</v>
      </c>
      <c r="B5008">
        <v>248</v>
      </c>
    </row>
    <row r="5009" spans="1:2" x14ac:dyDescent="0.25">
      <c r="A5009" t="s">
        <v>6194</v>
      </c>
      <c r="B5009">
        <v>0</v>
      </c>
    </row>
    <row r="5010" spans="1:2" x14ac:dyDescent="0.25">
      <c r="A5010" t="s">
        <v>6195</v>
      </c>
      <c r="B5010">
        <v>372</v>
      </c>
    </row>
    <row r="5011" spans="1:2" x14ac:dyDescent="0.25">
      <c r="A5011" t="s">
        <v>6196</v>
      </c>
      <c r="B5011">
        <v>357</v>
      </c>
    </row>
    <row r="5012" spans="1:2" x14ac:dyDescent="0.25">
      <c r="A5012" t="s">
        <v>6197</v>
      </c>
      <c r="B5012">
        <v>302</v>
      </c>
    </row>
    <row r="5013" spans="1:2" x14ac:dyDescent="0.25">
      <c r="A5013" t="s">
        <v>19402</v>
      </c>
      <c r="B5013">
        <v>-999</v>
      </c>
    </row>
    <row r="5014" spans="1:2" x14ac:dyDescent="0.25">
      <c r="A5014" t="s">
        <v>19403</v>
      </c>
      <c r="B5014">
        <v>-999</v>
      </c>
    </row>
    <row r="5015" spans="1:2" x14ac:dyDescent="0.25">
      <c r="A5015" t="s">
        <v>19404</v>
      </c>
      <c r="B5015">
        <v>-999</v>
      </c>
    </row>
    <row r="5016" spans="1:2" x14ac:dyDescent="0.25">
      <c r="A5016" t="s">
        <v>19405</v>
      </c>
      <c r="B5016">
        <v>-999</v>
      </c>
    </row>
    <row r="5017" spans="1:2" x14ac:dyDescent="0.25">
      <c r="A5017" t="s">
        <v>19406</v>
      </c>
      <c r="B5017">
        <v>-999</v>
      </c>
    </row>
    <row r="5018" spans="1:2" x14ac:dyDescent="0.25">
      <c r="A5018" t="s">
        <v>19407</v>
      </c>
      <c r="B5018">
        <v>-999</v>
      </c>
    </row>
    <row r="5019" spans="1:2" x14ac:dyDescent="0.25">
      <c r="A5019" t="s">
        <v>19408</v>
      </c>
      <c r="B5019">
        <v>-999</v>
      </c>
    </row>
    <row r="5020" spans="1:2" x14ac:dyDescent="0.25">
      <c r="A5020" t="s">
        <v>19409</v>
      </c>
      <c r="B5020">
        <v>-999</v>
      </c>
    </row>
    <row r="5021" spans="1:2" x14ac:dyDescent="0.25">
      <c r="A5021" t="s">
        <v>6198</v>
      </c>
      <c r="B5021">
        <v>27</v>
      </c>
    </row>
    <row r="5022" spans="1:2" x14ac:dyDescent="0.25">
      <c r="A5022" t="s">
        <v>6199</v>
      </c>
      <c r="B5022">
        <v>28</v>
      </c>
    </row>
    <row r="5023" spans="1:2" x14ac:dyDescent="0.25">
      <c r="A5023" t="s">
        <v>6200</v>
      </c>
      <c r="B5023">
        <v>31</v>
      </c>
    </row>
    <row r="5024" spans="1:2" x14ac:dyDescent="0.25">
      <c r="A5024" t="s">
        <v>6201</v>
      </c>
      <c r="B5024">
        <v>207</v>
      </c>
    </row>
    <row r="5025" spans="1:2" x14ac:dyDescent="0.25">
      <c r="A5025" t="s">
        <v>6202</v>
      </c>
      <c r="B5025">
        <v>0</v>
      </c>
    </row>
    <row r="5026" spans="1:2" x14ac:dyDescent="0.25">
      <c r="A5026" t="s">
        <v>6203</v>
      </c>
      <c r="B5026">
        <v>6</v>
      </c>
    </row>
    <row r="5027" spans="1:2" x14ac:dyDescent="0.25">
      <c r="A5027" t="s">
        <v>6204</v>
      </c>
      <c r="B5027">
        <v>4</v>
      </c>
    </row>
    <row r="5028" spans="1:2" x14ac:dyDescent="0.25">
      <c r="A5028" t="s">
        <v>6205</v>
      </c>
      <c r="B5028">
        <v>84</v>
      </c>
    </row>
    <row r="5029" spans="1:2" x14ac:dyDescent="0.25">
      <c r="A5029" t="s">
        <v>6206</v>
      </c>
      <c r="B5029">
        <v>10</v>
      </c>
    </row>
    <row r="5030" spans="1:2" x14ac:dyDescent="0.25">
      <c r="A5030" t="s">
        <v>6207</v>
      </c>
      <c r="B5030">
        <v>22</v>
      </c>
    </row>
    <row r="5031" spans="1:2" x14ac:dyDescent="0.25">
      <c r="A5031" t="s">
        <v>6208</v>
      </c>
      <c r="B5031">
        <v>419</v>
      </c>
    </row>
    <row r="5032" spans="1:2" x14ac:dyDescent="0.25">
      <c r="A5032" t="s">
        <v>6209</v>
      </c>
      <c r="B5032">
        <v>34</v>
      </c>
    </row>
    <row r="5033" spans="1:2" x14ac:dyDescent="0.25">
      <c r="A5033" t="s">
        <v>6210</v>
      </c>
      <c r="B5033">
        <v>3</v>
      </c>
    </row>
    <row r="5034" spans="1:2" x14ac:dyDescent="0.25">
      <c r="A5034" t="s">
        <v>6211</v>
      </c>
      <c r="B5034">
        <v>20</v>
      </c>
    </row>
    <row r="5035" spans="1:2" x14ac:dyDescent="0.25">
      <c r="A5035" t="s">
        <v>6212</v>
      </c>
      <c r="B5035">
        <v>10</v>
      </c>
    </row>
    <row r="5036" spans="1:2" x14ac:dyDescent="0.25">
      <c r="A5036" t="s">
        <v>6213</v>
      </c>
      <c r="B5036">
        <v>67</v>
      </c>
    </row>
    <row r="5037" spans="1:2" x14ac:dyDescent="0.25">
      <c r="A5037" t="s">
        <v>6214</v>
      </c>
      <c r="B5037">
        <v>67</v>
      </c>
    </row>
    <row r="5038" spans="1:2" x14ac:dyDescent="0.25">
      <c r="A5038" t="s">
        <v>6215</v>
      </c>
      <c r="B5038">
        <v>5</v>
      </c>
    </row>
    <row r="5039" spans="1:2" x14ac:dyDescent="0.25">
      <c r="A5039" t="s">
        <v>6216</v>
      </c>
      <c r="B5039">
        <v>15</v>
      </c>
    </row>
    <row r="5040" spans="1:2" x14ac:dyDescent="0.25">
      <c r="A5040" t="s">
        <v>19410</v>
      </c>
      <c r="B5040">
        <v>-999</v>
      </c>
    </row>
    <row r="5041" spans="1:2" x14ac:dyDescent="0.25">
      <c r="A5041" t="s">
        <v>6217</v>
      </c>
      <c r="B5041">
        <v>12</v>
      </c>
    </row>
    <row r="5042" spans="1:2" x14ac:dyDescent="0.25">
      <c r="A5042" t="s">
        <v>6218</v>
      </c>
      <c r="B5042">
        <v>9</v>
      </c>
    </row>
    <row r="5043" spans="1:2" x14ac:dyDescent="0.25">
      <c r="A5043" t="s">
        <v>6219</v>
      </c>
      <c r="B5043">
        <v>21</v>
      </c>
    </row>
    <row r="5044" spans="1:2" x14ac:dyDescent="0.25">
      <c r="A5044" t="s">
        <v>6220</v>
      </c>
      <c r="B5044">
        <v>586</v>
      </c>
    </row>
    <row r="5045" spans="1:2" x14ac:dyDescent="0.25">
      <c r="A5045" t="s">
        <v>6221</v>
      </c>
      <c r="B5045">
        <v>280</v>
      </c>
    </row>
    <row r="5046" spans="1:2" x14ac:dyDescent="0.25">
      <c r="A5046" t="s">
        <v>6222</v>
      </c>
      <c r="B5046">
        <v>8</v>
      </c>
    </row>
    <row r="5047" spans="1:2" x14ac:dyDescent="0.25">
      <c r="A5047" t="s">
        <v>6223</v>
      </c>
      <c r="B5047">
        <v>4</v>
      </c>
    </row>
    <row r="5048" spans="1:2" x14ac:dyDescent="0.25">
      <c r="A5048" t="s">
        <v>6224</v>
      </c>
      <c r="B5048">
        <v>1</v>
      </c>
    </row>
    <row r="5049" spans="1:2" x14ac:dyDescent="0.25">
      <c r="A5049" t="s">
        <v>6225</v>
      </c>
      <c r="B5049">
        <v>0</v>
      </c>
    </row>
    <row r="5050" spans="1:2" x14ac:dyDescent="0.25">
      <c r="A5050" t="s">
        <v>6226</v>
      </c>
      <c r="B5050">
        <v>0</v>
      </c>
    </row>
    <row r="5051" spans="1:2" x14ac:dyDescent="0.25">
      <c r="A5051" t="s">
        <v>6227</v>
      </c>
      <c r="B5051">
        <v>0</v>
      </c>
    </row>
    <row r="5052" spans="1:2" x14ac:dyDescent="0.25">
      <c r="A5052" t="s">
        <v>6228</v>
      </c>
      <c r="B5052">
        <v>26</v>
      </c>
    </row>
    <row r="5053" spans="1:2" x14ac:dyDescent="0.25">
      <c r="A5053" t="s">
        <v>6229</v>
      </c>
      <c r="B5053">
        <v>6</v>
      </c>
    </row>
    <row r="5054" spans="1:2" x14ac:dyDescent="0.25">
      <c r="A5054" t="s">
        <v>6230</v>
      </c>
      <c r="B5054">
        <v>0</v>
      </c>
    </row>
    <row r="5055" spans="1:2" x14ac:dyDescent="0.25">
      <c r="A5055" t="s">
        <v>6231</v>
      </c>
      <c r="B5055">
        <v>5</v>
      </c>
    </row>
    <row r="5056" spans="1:2" x14ac:dyDescent="0.25">
      <c r="A5056" t="s">
        <v>6232</v>
      </c>
      <c r="B5056">
        <v>1</v>
      </c>
    </row>
    <row r="5057" spans="1:2" x14ac:dyDescent="0.25">
      <c r="A5057" t="s">
        <v>6233</v>
      </c>
      <c r="B5057">
        <v>0</v>
      </c>
    </row>
    <row r="5058" spans="1:2" x14ac:dyDescent="0.25">
      <c r="A5058" t="s">
        <v>6234</v>
      </c>
      <c r="B5058">
        <v>2</v>
      </c>
    </row>
    <row r="5059" spans="1:2" x14ac:dyDescent="0.25">
      <c r="A5059" t="s">
        <v>6235</v>
      </c>
      <c r="B5059">
        <v>0</v>
      </c>
    </row>
    <row r="5060" spans="1:2" x14ac:dyDescent="0.25">
      <c r="A5060" t="s">
        <v>6236</v>
      </c>
      <c r="B5060">
        <v>0</v>
      </c>
    </row>
    <row r="5061" spans="1:2" x14ac:dyDescent="0.25">
      <c r="A5061" t="s">
        <v>6237</v>
      </c>
      <c r="B5061">
        <v>5</v>
      </c>
    </row>
    <row r="5062" spans="1:2" x14ac:dyDescent="0.25">
      <c r="A5062" t="s">
        <v>6238</v>
      </c>
      <c r="B5062">
        <v>58</v>
      </c>
    </row>
    <row r="5063" spans="1:2" x14ac:dyDescent="0.25">
      <c r="A5063" t="s">
        <v>6239</v>
      </c>
      <c r="B5063">
        <v>43</v>
      </c>
    </row>
    <row r="5064" spans="1:2" x14ac:dyDescent="0.25">
      <c r="A5064" t="s">
        <v>6240</v>
      </c>
      <c r="B5064">
        <v>15</v>
      </c>
    </row>
    <row r="5065" spans="1:2" x14ac:dyDescent="0.25">
      <c r="A5065" t="s">
        <v>6241</v>
      </c>
      <c r="B5065">
        <v>4</v>
      </c>
    </row>
    <row r="5066" spans="1:2" x14ac:dyDescent="0.25">
      <c r="A5066" t="s">
        <v>6242</v>
      </c>
      <c r="B5066">
        <v>6</v>
      </c>
    </row>
    <row r="5067" spans="1:2" x14ac:dyDescent="0.25">
      <c r="A5067" t="s">
        <v>6243</v>
      </c>
      <c r="B5067">
        <v>0</v>
      </c>
    </row>
    <row r="5068" spans="1:2" x14ac:dyDescent="0.25">
      <c r="A5068" t="s">
        <v>6244</v>
      </c>
      <c r="B5068">
        <v>0</v>
      </c>
    </row>
    <row r="5069" spans="1:2" x14ac:dyDescent="0.25">
      <c r="A5069" t="s">
        <v>6245</v>
      </c>
      <c r="B5069">
        <v>0</v>
      </c>
    </row>
    <row r="5070" spans="1:2" x14ac:dyDescent="0.25">
      <c r="A5070" t="s">
        <v>6246</v>
      </c>
      <c r="B5070">
        <v>43</v>
      </c>
    </row>
    <row r="5071" spans="1:2" x14ac:dyDescent="0.25">
      <c r="A5071" t="s">
        <v>6247</v>
      </c>
      <c r="B5071">
        <v>15</v>
      </c>
    </row>
    <row r="5072" spans="1:2" x14ac:dyDescent="0.25">
      <c r="A5072" t="s">
        <v>6248</v>
      </c>
      <c r="B5072">
        <v>0</v>
      </c>
    </row>
    <row r="5073" spans="1:2" x14ac:dyDescent="0.25">
      <c r="A5073" t="s">
        <v>6249</v>
      </c>
      <c r="B5073">
        <v>4</v>
      </c>
    </row>
    <row r="5074" spans="1:2" x14ac:dyDescent="0.25">
      <c r="A5074" t="s">
        <v>6250</v>
      </c>
      <c r="B5074">
        <v>3</v>
      </c>
    </row>
    <row r="5075" spans="1:2" x14ac:dyDescent="0.25">
      <c r="A5075" t="s">
        <v>6251</v>
      </c>
      <c r="B5075">
        <v>0</v>
      </c>
    </row>
    <row r="5076" spans="1:2" x14ac:dyDescent="0.25">
      <c r="A5076" t="s">
        <v>6252</v>
      </c>
      <c r="B5076">
        <v>6</v>
      </c>
    </row>
    <row r="5077" spans="1:2" x14ac:dyDescent="0.25">
      <c r="A5077" t="s">
        <v>6253</v>
      </c>
      <c r="B5077">
        <v>0</v>
      </c>
    </row>
    <row r="5078" spans="1:2" x14ac:dyDescent="0.25">
      <c r="A5078" t="s">
        <v>6254</v>
      </c>
      <c r="B5078">
        <v>6</v>
      </c>
    </row>
    <row r="5079" spans="1:2" x14ac:dyDescent="0.25">
      <c r="A5079" t="s">
        <v>6255</v>
      </c>
      <c r="B5079">
        <v>4</v>
      </c>
    </row>
    <row r="5080" spans="1:2" x14ac:dyDescent="0.25">
      <c r="A5080" t="s">
        <v>6256</v>
      </c>
      <c r="B5080">
        <v>106</v>
      </c>
    </row>
    <row r="5081" spans="1:2" x14ac:dyDescent="0.25">
      <c r="A5081" t="s">
        <v>6257</v>
      </c>
      <c r="B5081">
        <v>75</v>
      </c>
    </row>
    <row r="5082" spans="1:2" x14ac:dyDescent="0.25">
      <c r="A5082" t="s">
        <v>6258</v>
      </c>
      <c r="B5082">
        <v>14</v>
      </c>
    </row>
    <row r="5083" spans="1:2" x14ac:dyDescent="0.25">
      <c r="A5083" t="s">
        <v>6259</v>
      </c>
      <c r="B5083">
        <v>3</v>
      </c>
    </row>
    <row r="5084" spans="1:2" x14ac:dyDescent="0.25">
      <c r="A5084" t="s">
        <v>6260</v>
      </c>
      <c r="B5084">
        <v>3</v>
      </c>
    </row>
    <row r="5085" spans="1:2" x14ac:dyDescent="0.25">
      <c r="A5085" t="s">
        <v>6261</v>
      </c>
      <c r="B5085">
        <v>0</v>
      </c>
    </row>
    <row r="5086" spans="1:2" x14ac:dyDescent="0.25">
      <c r="A5086" t="s">
        <v>6262</v>
      </c>
      <c r="B5086">
        <v>0</v>
      </c>
    </row>
    <row r="5087" spans="1:2" x14ac:dyDescent="0.25">
      <c r="A5087" t="s">
        <v>6263</v>
      </c>
      <c r="B5087">
        <v>0</v>
      </c>
    </row>
    <row r="5088" spans="1:2" x14ac:dyDescent="0.25">
      <c r="A5088" t="s">
        <v>6264</v>
      </c>
      <c r="B5088">
        <v>18</v>
      </c>
    </row>
    <row r="5089" spans="1:2" x14ac:dyDescent="0.25">
      <c r="A5089" t="s">
        <v>6265</v>
      </c>
      <c r="B5089">
        <v>17</v>
      </c>
    </row>
    <row r="5090" spans="1:2" x14ac:dyDescent="0.25">
      <c r="A5090" t="s">
        <v>6266</v>
      </c>
      <c r="B5090">
        <v>0</v>
      </c>
    </row>
    <row r="5091" spans="1:2" x14ac:dyDescent="0.25">
      <c r="A5091" t="s">
        <v>6267</v>
      </c>
      <c r="B5091">
        <v>4</v>
      </c>
    </row>
    <row r="5092" spans="1:2" x14ac:dyDescent="0.25">
      <c r="A5092" t="s">
        <v>6268</v>
      </c>
      <c r="B5092">
        <v>3</v>
      </c>
    </row>
    <row r="5093" spans="1:2" x14ac:dyDescent="0.25">
      <c r="A5093" t="s">
        <v>6269</v>
      </c>
      <c r="B5093">
        <v>0</v>
      </c>
    </row>
    <row r="5094" spans="1:2" x14ac:dyDescent="0.25">
      <c r="A5094" t="s">
        <v>6270</v>
      </c>
      <c r="B5094">
        <v>7</v>
      </c>
    </row>
    <row r="5095" spans="1:2" x14ac:dyDescent="0.25">
      <c r="A5095" t="s">
        <v>6271</v>
      </c>
      <c r="B5095">
        <v>0</v>
      </c>
    </row>
    <row r="5096" spans="1:2" x14ac:dyDescent="0.25">
      <c r="A5096" t="s">
        <v>6272</v>
      </c>
      <c r="B5096">
        <v>7</v>
      </c>
    </row>
    <row r="5097" spans="1:2" x14ac:dyDescent="0.25">
      <c r="A5097" t="s">
        <v>6273</v>
      </c>
      <c r="B5097">
        <v>2</v>
      </c>
    </row>
    <row r="5098" spans="1:2" x14ac:dyDescent="0.25">
      <c r="A5098" t="s">
        <v>6274</v>
      </c>
      <c r="B5098">
        <v>78</v>
      </c>
    </row>
    <row r="5099" spans="1:2" x14ac:dyDescent="0.25">
      <c r="A5099" t="s">
        <v>6275</v>
      </c>
      <c r="B5099">
        <v>56</v>
      </c>
    </row>
    <row r="5100" spans="1:2" x14ac:dyDescent="0.25">
      <c r="A5100" t="s">
        <v>6276</v>
      </c>
      <c r="B5100">
        <v>27</v>
      </c>
    </row>
    <row r="5101" spans="1:2" x14ac:dyDescent="0.25">
      <c r="A5101" t="s">
        <v>6277</v>
      </c>
      <c r="B5101">
        <v>2</v>
      </c>
    </row>
    <row r="5102" spans="1:2" x14ac:dyDescent="0.25">
      <c r="A5102" t="s">
        <v>6278</v>
      </c>
      <c r="B5102">
        <v>3</v>
      </c>
    </row>
    <row r="5103" spans="1:2" x14ac:dyDescent="0.25">
      <c r="A5103" t="s">
        <v>6279</v>
      </c>
      <c r="B5103">
        <v>0</v>
      </c>
    </row>
    <row r="5104" spans="1:2" x14ac:dyDescent="0.25">
      <c r="A5104" t="s">
        <v>6280</v>
      </c>
      <c r="B5104">
        <v>0</v>
      </c>
    </row>
    <row r="5105" spans="1:2" x14ac:dyDescent="0.25">
      <c r="A5105" t="s">
        <v>6281</v>
      </c>
      <c r="B5105">
        <v>0</v>
      </c>
    </row>
    <row r="5106" spans="1:2" x14ac:dyDescent="0.25">
      <c r="A5106" t="s">
        <v>6282</v>
      </c>
      <c r="B5106">
        <v>11</v>
      </c>
    </row>
    <row r="5107" spans="1:2" x14ac:dyDescent="0.25">
      <c r="A5107" t="s">
        <v>6283</v>
      </c>
      <c r="B5107">
        <v>32</v>
      </c>
    </row>
    <row r="5108" spans="1:2" x14ac:dyDescent="0.25">
      <c r="A5108" t="s">
        <v>6284</v>
      </c>
      <c r="B5108">
        <v>0</v>
      </c>
    </row>
    <row r="5109" spans="1:2" x14ac:dyDescent="0.25">
      <c r="A5109" t="s">
        <v>6285</v>
      </c>
      <c r="B5109">
        <v>1</v>
      </c>
    </row>
    <row r="5110" spans="1:2" x14ac:dyDescent="0.25">
      <c r="A5110" t="s">
        <v>6286</v>
      </c>
      <c r="B5110">
        <v>2</v>
      </c>
    </row>
    <row r="5111" spans="1:2" x14ac:dyDescent="0.25">
      <c r="A5111" t="s">
        <v>6287</v>
      </c>
      <c r="B5111">
        <v>2</v>
      </c>
    </row>
    <row r="5112" spans="1:2" x14ac:dyDescent="0.25">
      <c r="A5112" t="s">
        <v>6288</v>
      </c>
      <c r="B5112">
        <v>16</v>
      </c>
    </row>
    <row r="5113" spans="1:2" x14ac:dyDescent="0.25">
      <c r="A5113" t="s">
        <v>6289</v>
      </c>
      <c r="B5113">
        <v>0</v>
      </c>
    </row>
    <row r="5114" spans="1:2" x14ac:dyDescent="0.25">
      <c r="A5114" t="s">
        <v>6290</v>
      </c>
      <c r="B5114">
        <v>9</v>
      </c>
    </row>
    <row r="5115" spans="1:2" x14ac:dyDescent="0.25">
      <c r="A5115" t="s">
        <v>6291</v>
      </c>
      <c r="B5115">
        <v>7</v>
      </c>
    </row>
    <row r="5116" spans="1:2" x14ac:dyDescent="0.25">
      <c r="A5116" t="s">
        <v>6292</v>
      </c>
      <c r="B5116">
        <v>112</v>
      </c>
    </row>
    <row r="5117" spans="1:2" x14ac:dyDescent="0.25">
      <c r="A5117" t="s">
        <v>6293</v>
      </c>
      <c r="B5117">
        <v>79</v>
      </c>
    </row>
    <row r="5118" spans="1:2" x14ac:dyDescent="0.25">
      <c r="A5118" t="s">
        <v>6294</v>
      </c>
      <c r="B5118">
        <v>71</v>
      </c>
    </row>
    <row r="5119" spans="1:2" x14ac:dyDescent="0.25">
      <c r="A5119" t="s">
        <v>6295</v>
      </c>
      <c r="B5119">
        <v>9</v>
      </c>
    </row>
    <row r="5120" spans="1:2" x14ac:dyDescent="0.25">
      <c r="A5120" t="s">
        <v>6296</v>
      </c>
      <c r="B5120">
        <v>8</v>
      </c>
    </row>
    <row r="5121" spans="1:2" x14ac:dyDescent="0.25">
      <c r="A5121" t="s">
        <v>6297</v>
      </c>
      <c r="B5121">
        <v>0</v>
      </c>
    </row>
    <row r="5122" spans="1:2" x14ac:dyDescent="0.25">
      <c r="A5122" t="s">
        <v>6298</v>
      </c>
      <c r="B5122">
        <v>0</v>
      </c>
    </row>
    <row r="5123" spans="1:2" x14ac:dyDescent="0.25">
      <c r="A5123" t="s">
        <v>6299</v>
      </c>
      <c r="B5123">
        <v>0</v>
      </c>
    </row>
    <row r="5124" spans="1:2" x14ac:dyDescent="0.25">
      <c r="A5124" t="s">
        <v>6300</v>
      </c>
      <c r="B5124">
        <v>16</v>
      </c>
    </row>
    <row r="5125" spans="1:2" x14ac:dyDescent="0.25">
      <c r="A5125" t="s">
        <v>6301</v>
      </c>
      <c r="B5125">
        <v>46</v>
      </c>
    </row>
    <row r="5126" spans="1:2" x14ac:dyDescent="0.25">
      <c r="A5126" t="s">
        <v>6302</v>
      </c>
      <c r="B5126">
        <v>0</v>
      </c>
    </row>
    <row r="5127" spans="1:2" x14ac:dyDescent="0.25">
      <c r="A5127" t="s">
        <v>6303</v>
      </c>
      <c r="B5127">
        <v>4</v>
      </c>
    </row>
    <row r="5128" spans="1:2" x14ac:dyDescent="0.25">
      <c r="A5128" t="s">
        <v>6304</v>
      </c>
      <c r="B5128">
        <v>14</v>
      </c>
    </row>
    <row r="5129" spans="1:2" x14ac:dyDescent="0.25">
      <c r="A5129" t="s">
        <v>6305</v>
      </c>
      <c r="B5129">
        <v>9</v>
      </c>
    </row>
    <row r="5130" spans="1:2" x14ac:dyDescent="0.25">
      <c r="A5130" t="s">
        <v>6306</v>
      </c>
      <c r="B5130">
        <v>61</v>
      </c>
    </row>
    <row r="5131" spans="1:2" x14ac:dyDescent="0.25">
      <c r="A5131" t="s">
        <v>6307</v>
      </c>
      <c r="B5131">
        <v>0</v>
      </c>
    </row>
    <row r="5132" spans="1:2" x14ac:dyDescent="0.25">
      <c r="A5132" t="s">
        <v>6308</v>
      </c>
      <c r="B5132">
        <v>16</v>
      </c>
    </row>
    <row r="5133" spans="1:2" x14ac:dyDescent="0.25">
      <c r="A5133" t="s">
        <v>6309</v>
      </c>
      <c r="B5133">
        <v>22</v>
      </c>
    </row>
    <row r="5134" spans="1:2" x14ac:dyDescent="0.25">
      <c r="A5134" t="s">
        <v>6310</v>
      </c>
      <c r="B5134">
        <v>276</v>
      </c>
    </row>
    <row r="5135" spans="1:2" x14ac:dyDescent="0.25">
      <c r="A5135" t="s">
        <v>6311</v>
      </c>
      <c r="B5135">
        <v>177</v>
      </c>
    </row>
    <row r="5136" spans="1:2" x14ac:dyDescent="0.25">
      <c r="A5136" t="s">
        <v>6312</v>
      </c>
      <c r="B5136">
        <v>137</v>
      </c>
    </row>
    <row r="5137" spans="1:2" x14ac:dyDescent="0.25">
      <c r="A5137" t="s">
        <v>6313</v>
      </c>
      <c r="B5137">
        <v>22</v>
      </c>
    </row>
    <row r="5138" spans="1:2" x14ac:dyDescent="0.25">
      <c r="A5138" t="s">
        <v>6314</v>
      </c>
      <c r="B5138">
        <v>15</v>
      </c>
    </row>
    <row r="5139" spans="1:2" x14ac:dyDescent="0.25">
      <c r="A5139" t="s">
        <v>6315</v>
      </c>
      <c r="B5139">
        <v>0</v>
      </c>
    </row>
    <row r="5140" spans="1:2" x14ac:dyDescent="0.25">
      <c r="A5140" t="s">
        <v>6316</v>
      </c>
      <c r="B5140">
        <v>0</v>
      </c>
    </row>
    <row r="5141" spans="1:2" x14ac:dyDescent="0.25">
      <c r="A5141" t="s">
        <v>6317</v>
      </c>
      <c r="B5141">
        <v>0</v>
      </c>
    </row>
    <row r="5142" spans="1:2" x14ac:dyDescent="0.25">
      <c r="A5142" t="s">
        <v>6318</v>
      </c>
      <c r="B5142">
        <v>18</v>
      </c>
    </row>
    <row r="5143" spans="1:2" x14ac:dyDescent="0.25">
      <c r="A5143" t="s">
        <v>6319</v>
      </c>
      <c r="B5143">
        <v>49</v>
      </c>
    </row>
    <row r="5144" spans="1:2" x14ac:dyDescent="0.25">
      <c r="A5144" t="s">
        <v>6320</v>
      </c>
      <c r="B5144">
        <v>0</v>
      </c>
    </row>
    <row r="5145" spans="1:2" x14ac:dyDescent="0.25">
      <c r="A5145" t="s">
        <v>6321</v>
      </c>
      <c r="B5145">
        <v>3</v>
      </c>
    </row>
    <row r="5146" spans="1:2" x14ac:dyDescent="0.25">
      <c r="A5146" t="s">
        <v>6322</v>
      </c>
      <c r="B5146">
        <v>40</v>
      </c>
    </row>
    <row r="5147" spans="1:2" x14ac:dyDescent="0.25">
      <c r="A5147" t="s">
        <v>6323</v>
      </c>
      <c r="B5147">
        <v>34</v>
      </c>
    </row>
    <row r="5148" spans="1:2" x14ac:dyDescent="0.25">
      <c r="A5148" t="s">
        <v>6324</v>
      </c>
      <c r="B5148">
        <v>140</v>
      </c>
    </row>
    <row r="5149" spans="1:2" x14ac:dyDescent="0.25">
      <c r="A5149" t="s">
        <v>6325</v>
      </c>
      <c r="B5149">
        <v>0</v>
      </c>
    </row>
    <row r="5150" spans="1:2" x14ac:dyDescent="0.25">
      <c r="A5150" t="s">
        <v>6326</v>
      </c>
      <c r="B5150">
        <v>6</v>
      </c>
    </row>
    <row r="5151" spans="1:2" x14ac:dyDescent="0.25">
      <c r="A5151" t="s">
        <v>6327</v>
      </c>
      <c r="B5151">
        <v>40</v>
      </c>
    </row>
    <row r="5152" spans="1:2" x14ac:dyDescent="0.25">
      <c r="A5152" t="s">
        <v>6328</v>
      </c>
      <c r="B5152">
        <v>504</v>
      </c>
    </row>
    <row r="5153" spans="1:2" x14ac:dyDescent="0.25">
      <c r="A5153" t="s">
        <v>6329</v>
      </c>
      <c r="B5153">
        <v>311</v>
      </c>
    </row>
    <row r="5154" spans="1:2" x14ac:dyDescent="0.25">
      <c r="A5154" t="s">
        <v>6330</v>
      </c>
      <c r="B5154">
        <v>308</v>
      </c>
    </row>
    <row r="5155" spans="1:2" x14ac:dyDescent="0.25">
      <c r="A5155" t="s">
        <v>6331</v>
      </c>
      <c r="B5155">
        <v>29</v>
      </c>
    </row>
    <row r="5156" spans="1:2" x14ac:dyDescent="0.25">
      <c r="A5156" t="s">
        <v>6332</v>
      </c>
      <c r="B5156">
        <v>19</v>
      </c>
    </row>
    <row r="5157" spans="1:2" x14ac:dyDescent="0.25">
      <c r="A5157" t="s">
        <v>6333</v>
      </c>
      <c r="B5157">
        <v>0</v>
      </c>
    </row>
    <row r="5158" spans="1:2" x14ac:dyDescent="0.25">
      <c r="A5158" t="s">
        <v>6334</v>
      </c>
      <c r="B5158">
        <v>0</v>
      </c>
    </row>
    <row r="5159" spans="1:2" x14ac:dyDescent="0.25">
      <c r="A5159" t="s">
        <v>6335</v>
      </c>
      <c r="B5159">
        <v>0</v>
      </c>
    </row>
    <row r="5160" spans="1:2" x14ac:dyDescent="0.25">
      <c r="A5160" t="s">
        <v>6336</v>
      </c>
      <c r="B5160">
        <v>26</v>
      </c>
    </row>
    <row r="5161" spans="1:2" x14ac:dyDescent="0.25">
      <c r="A5161" t="s">
        <v>6337</v>
      </c>
      <c r="B5161">
        <v>31</v>
      </c>
    </row>
    <row r="5162" spans="1:2" x14ac:dyDescent="0.25">
      <c r="A5162" t="s">
        <v>6338</v>
      </c>
      <c r="B5162">
        <v>0</v>
      </c>
    </row>
    <row r="5163" spans="1:2" x14ac:dyDescent="0.25">
      <c r="A5163" t="s">
        <v>6339</v>
      </c>
      <c r="B5163">
        <v>1</v>
      </c>
    </row>
    <row r="5164" spans="1:2" x14ac:dyDescent="0.25">
      <c r="A5164" t="s">
        <v>6340</v>
      </c>
      <c r="B5164">
        <v>134</v>
      </c>
    </row>
    <row r="5165" spans="1:2" x14ac:dyDescent="0.25">
      <c r="A5165" t="s">
        <v>6341</v>
      </c>
      <c r="B5165">
        <v>91</v>
      </c>
    </row>
    <row r="5166" spans="1:2" x14ac:dyDescent="0.25">
      <c r="A5166" t="s">
        <v>6342</v>
      </c>
      <c r="B5166">
        <v>375</v>
      </c>
    </row>
    <row r="5167" spans="1:2" x14ac:dyDescent="0.25">
      <c r="A5167" t="s">
        <v>6343</v>
      </c>
      <c r="B5167">
        <v>0</v>
      </c>
    </row>
    <row r="5168" spans="1:2" x14ac:dyDescent="0.25">
      <c r="A5168" t="s">
        <v>6344</v>
      </c>
      <c r="B5168">
        <v>3</v>
      </c>
    </row>
    <row r="5169" spans="1:2" x14ac:dyDescent="0.25">
      <c r="A5169" t="s">
        <v>6345</v>
      </c>
      <c r="B5169">
        <v>81</v>
      </c>
    </row>
    <row r="5170" spans="1:2" x14ac:dyDescent="0.25">
      <c r="A5170" t="s">
        <v>6346</v>
      </c>
      <c r="B5170">
        <v>1098</v>
      </c>
    </row>
    <row r="5171" spans="1:2" x14ac:dyDescent="0.25">
      <c r="A5171" t="s">
        <v>6347</v>
      </c>
      <c r="B5171">
        <v>725</v>
      </c>
    </row>
    <row r="5172" spans="1:2" x14ac:dyDescent="0.25">
      <c r="A5172" t="s">
        <v>6348</v>
      </c>
      <c r="B5172">
        <v>411</v>
      </c>
    </row>
    <row r="5173" spans="1:2" x14ac:dyDescent="0.25">
      <c r="A5173" t="s">
        <v>6349</v>
      </c>
      <c r="B5173">
        <v>29</v>
      </c>
    </row>
    <row r="5174" spans="1:2" x14ac:dyDescent="0.25">
      <c r="A5174" t="s">
        <v>6350</v>
      </c>
      <c r="B5174">
        <v>23</v>
      </c>
    </row>
    <row r="5175" spans="1:2" x14ac:dyDescent="0.25">
      <c r="A5175" t="s">
        <v>6351</v>
      </c>
      <c r="B5175">
        <v>0</v>
      </c>
    </row>
    <row r="5176" spans="1:2" x14ac:dyDescent="0.25">
      <c r="A5176" t="s">
        <v>6352</v>
      </c>
      <c r="B5176">
        <v>0</v>
      </c>
    </row>
    <row r="5177" spans="1:2" x14ac:dyDescent="0.25">
      <c r="A5177" t="s">
        <v>6353</v>
      </c>
      <c r="B5177">
        <v>0</v>
      </c>
    </row>
    <row r="5178" spans="1:2" x14ac:dyDescent="0.25">
      <c r="A5178" t="s">
        <v>6354</v>
      </c>
      <c r="B5178">
        <v>18</v>
      </c>
    </row>
    <row r="5179" spans="1:2" x14ac:dyDescent="0.25">
      <c r="A5179" t="s">
        <v>6355</v>
      </c>
      <c r="B5179">
        <v>22</v>
      </c>
    </row>
    <row r="5180" spans="1:2" x14ac:dyDescent="0.25">
      <c r="A5180" t="s">
        <v>6356</v>
      </c>
      <c r="B5180">
        <v>0</v>
      </c>
    </row>
    <row r="5181" spans="1:2" x14ac:dyDescent="0.25">
      <c r="A5181" t="s">
        <v>6357</v>
      </c>
      <c r="B5181">
        <v>0</v>
      </c>
    </row>
    <row r="5182" spans="1:2" x14ac:dyDescent="0.25">
      <c r="A5182" t="s">
        <v>6358</v>
      </c>
      <c r="B5182">
        <v>237</v>
      </c>
    </row>
    <row r="5183" spans="1:2" x14ac:dyDescent="0.25">
      <c r="A5183" t="s">
        <v>6359</v>
      </c>
      <c r="B5183">
        <v>109</v>
      </c>
    </row>
    <row r="5184" spans="1:2" x14ac:dyDescent="0.25">
      <c r="A5184" t="s">
        <v>6360</v>
      </c>
      <c r="B5184">
        <v>510</v>
      </c>
    </row>
    <row r="5185" spans="1:2" x14ac:dyDescent="0.25">
      <c r="A5185" t="s">
        <v>6361</v>
      </c>
      <c r="B5185">
        <v>0</v>
      </c>
    </row>
    <row r="5186" spans="1:2" x14ac:dyDescent="0.25">
      <c r="A5186" t="s">
        <v>6362</v>
      </c>
      <c r="B5186">
        <v>0</v>
      </c>
    </row>
    <row r="5187" spans="1:2" x14ac:dyDescent="0.25">
      <c r="A5187" t="s">
        <v>6363</v>
      </c>
      <c r="B5187">
        <v>119</v>
      </c>
    </row>
    <row r="5188" spans="1:2" x14ac:dyDescent="0.25">
      <c r="A5188" t="s">
        <v>6364</v>
      </c>
      <c r="B5188">
        <v>1478</v>
      </c>
    </row>
    <row r="5189" spans="1:2" x14ac:dyDescent="0.25">
      <c r="A5189" t="s">
        <v>6365</v>
      </c>
      <c r="B5189">
        <v>927</v>
      </c>
    </row>
    <row r="5190" spans="1:2" x14ac:dyDescent="0.25">
      <c r="A5190" t="s">
        <v>6366</v>
      </c>
      <c r="B5190">
        <v>991</v>
      </c>
    </row>
    <row r="5191" spans="1:2" x14ac:dyDescent="0.25">
      <c r="A5191" t="s">
        <v>6367</v>
      </c>
      <c r="B5191">
        <v>102</v>
      </c>
    </row>
    <row r="5192" spans="1:2" x14ac:dyDescent="0.25">
      <c r="A5192" t="s">
        <v>6368</v>
      </c>
      <c r="B5192">
        <v>78</v>
      </c>
    </row>
    <row r="5193" spans="1:2" x14ac:dyDescent="0.25">
      <c r="A5193" t="s">
        <v>6369</v>
      </c>
      <c r="B5193">
        <v>0</v>
      </c>
    </row>
    <row r="5194" spans="1:2" x14ac:dyDescent="0.25">
      <c r="A5194" t="s">
        <v>6370</v>
      </c>
      <c r="B5194">
        <v>0</v>
      </c>
    </row>
    <row r="5195" spans="1:2" x14ac:dyDescent="0.25">
      <c r="A5195" t="s">
        <v>6371</v>
      </c>
      <c r="B5195">
        <v>0</v>
      </c>
    </row>
    <row r="5196" spans="1:2" x14ac:dyDescent="0.25">
      <c r="A5196" t="s">
        <v>6372</v>
      </c>
      <c r="B5196">
        <v>176</v>
      </c>
    </row>
    <row r="5197" spans="1:2" x14ac:dyDescent="0.25">
      <c r="A5197" t="s">
        <v>6373</v>
      </c>
      <c r="B5197">
        <v>218</v>
      </c>
    </row>
    <row r="5198" spans="1:2" x14ac:dyDescent="0.25">
      <c r="A5198" t="s">
        <v>6374</v>
      </c>
      <c r="B5198">
        <v>0</v>
      </c>
    </row>
    <row r="5199" spans="1:2" x14ac:dyDescent="0.25">
      <c r="A5199" t="s">
        <v>6375</v>
      </c>
      <c r="B5199">
        <v>22</v>
      </c>
    </row>
    <row r="5200" spans="1:2" x14ac:dyDescent="0.25">
      <c r="A5200" t="s">
        <v>6376</v>
      </c>
      <c r="B5200">
        <v>434</v>
      </c>
    </row>
    <row r="5201" spans="1:2" x14ac:dyDescent="0.25">
      <c r="A5201" t="s">
        <v>6377</v>
      </c>
      <c r="B5201">
        <v>245</v>
      </c>
    </row>
    <row r="5202" spans="1:2" x14ac:dyDescent="0.25">
      <c r="A5202" t="s">
        <v>6378</v>
      </c>
      <c r="B5202">
        <v>1117</v>
      </c>
    </row>
    <row r="5203" spans="1:2" x14ac:dyDescent="0.25">
      <c r="A5203" t="s">
        <v>6379</v>
      </c>
      <c r="B5203">
        <v>0</v>
      </c>
    </row>
    <row r="5204" spans="1:2" x14ac:dyDescent="0.25">
      <c r="A5204" t="s">
        <v>6380</v>
      </c>
      <c r="B5204">
        <v>47</v>
      </c>
    </row>
    <row r="5205" spans="1:2" x14ac:dyDescent="0.25">
      <c r="A5205" t="s">
        <v>6381</v>
      </c>
      <c r="B5205">
        <v>280</v>
      </c>
    </row>
    <row r="5206" spans="1:2" x14ac:dyDescent="0.25">
      <c r="A5206" t="s">
        <v>6382</v>
      </c>
      <c r="B5206">
        <v>3710</v>
      </c>
    </row>
    <row r="5207" spans="1:2" x14ac:dyDescent="0.25">
      <c r="A5207" t="s">
        <v>6383</v>
      </c>
      <c r="B5207">
        <v>2393</v>
      </c>
    </row>
    <row r="5208" spans="1:2" x14ac:dyDescent="0.25">
      <c r="A5208" t="s">
        <v>6384</v>
      </c>
      <c r="B5208">
        <v>52</v>
      </c>
    </row>
    <row r="5209" spans="1:2" x14ac:dyDescent="0.25">
      <c r="A5209" t="s">
        <v>6385</v>
      </c>
      <c r="B5209">
        <v>52</v>
      </c>
    </row>
    <row r="5210" spans="1:2" x14ac:dyDescent="0.25">
      <c r="A5210" t="s">
        <v>6386</v>
      </c>
      <c r="B5210">
        <v>288</v>
      </c>
    </row>
    <row r="5211" spans="1:2" x14ac:dyDescent="0.25">
      <c r="A5211" t="s">
        <v>6387</v>
      </c>
      <c r="B5211">
        <v>103</v>
      </c>
    </row>
    <row r="5212" spans="1:2" x14ac:dyDescent="0.25">
      <c r="A5212" t="s">
        <v>6388</v>
      </c>
      <c r="B5212">
        <v>121</v>
      </c>
    </row>
    <row r="5213" spans="1:2" x14ac:dyDescent="0.25">
      <c r="A5213" t="s">
        <v>6389</v>
      </c>
      <c r="B5213">
        <v>38</v>
      </c>
    </row>
    <row r="5214" spans="1:2" x14ac:dyDescent="0.25">
      <c r="A5214" t="s">
        <v>6390</v>
      </c>
      <c r="B5214">
        <v>0</v>
      </c>
    </row>
    <row r="5215" spans="1:2" x14ac:dyDescent="0.25">
      <c r="A5215" t="s">
        <v>6391</v>
      </c>
      <c r="B5215">
        <v>0</v>
      </c>
    </row>
    <row r="5216" spans="1:2" x14ac:dyDescent="0.25">
      <c r="A5216" t="s">
        <v>6392</v>
      </c>
      <c r="B5216">
        <v>19</v>
      </c>
    </row>
    <row r="5217" spans="1:2" x14ac:dyDescent="0.25">
      <c r="A5217" t="s">
        <v>6393</v>
      </c>
      <c r="B5217">
        <v>0</v>
      </c>
    </row>
    <row r="5218" spans="1:2" x14ac:dyDescent="0.25">
      <c r="A5218" t="s">
        <v>6394</v>
      </c>
      <c r="B5218">
        <v>1</v>
      </c>
    </row>
    <row r="5219" spans="1:2" x14ac:dyDescent="0.25">
      <c r="A5219" t="s">
        <v>6395</v>
      </c>
      <c r="B5219">
        <v>0</v>
      </c>
    </row>
    <row r="5220" spans="1:2" x14ac:dyDescent="0.25">
      <c r="A5220" t="s">
        <v>6396</v>
      </c>
      <c r="B5220">
        <v>0</v>
      </c>
    </row>
    <row r="5221" spans="1:2" x14ac:dyDescent="0.25">
      <c r="A5221" t="s">
        <v>6397</v>
      </c>
      <c r="B5221">
        <v>26</v>
      </c>
    </row>
    <row r="5222" spans="1:2" x14ac:dyDescent="0.25">
      <c r="A5222" t="s">
        <v>6398</v>
      </c>
      <c r="B5222">
        <v>0</v>
      </c>
    </row>
    <row r="5223" spans="1:2" x14ac:dyDescent="0.25">
      <c r="A5223" t="s">
        <v>6399</v>
      </c>
      <c r="B5223">
        <v>0</v>
      </c>
    </row>
    <row r="5224" spans="1:2" x14ac:dyDescent="0.25">
      <c r="A5224" t="s">
        <v>6400</v>
      </c>
      <c r="B5224">
        <v>0</v>
      </c>
    </row>
    <row r="5225" spans="1:2" x14ac:dyDescent="0.25">
      <c r="A5225" t="s">
        <v>6401</v>
      </c>
      <c r="B5225">
        <v>0</v>
      </c>
    </row>
    <row r="5226" spans="1:2" x14ac:dyDescent="0.25">
      <c r="A5226" t="s">
        <v>6402</v>
      </c>
      <c r="B5226">
        <v>0</v>
      </c>
    </row>
    <row r="5227" spans="1:2" x14ac:dyDescent="0.25">
      <c r="A5227" t="s">
        <v>6403</v>
      </c>
      <c r="B5227">
        <v>0</v>
      </c>
    </row>
    <row r="5228" spans="1:2" x14ac:dyDescent="0.25">
      <c r="A5228" t="s">
        <v>6404</v>
      </c>
      <c r="B5228">
        <v>79</v>
      </c>
    </row>
    <row r="5229" spans="1:2" x14ac:dyDescent="0.25">
      <c r="A5229" t="s">
        <v>6405</v>
      </c>
      <c r="B5229">
        <v>4</v>
      </c>
    </row>
    <row r="5230" spans="1:2" x14ac:dyDescent="0.25">
      <c r="A5230" t="s">
        <v>6406</v>
      </c>
      <c r="B5230">
        <v>288</v>
      </c>
    </row>
    <row r="5231" spans="1:2" x14ac:dyDescent="0.25">
      <c r="A5231" t="s">
        <v>6407</v>
      </c>
      <c r="B5231">
        <v>148</v>
      </c>
    </row>
    <row r="5232" spans="1:2" x14ac:dyDescent="0.25">
      <c r="A5232" t="s">
        <v>6408</v>
      </c>
      <c r="B5232">
        <v>20</v>
      </c>
    </row>
    <row r="5233" spans="1:2" x14ac:dyDescent="0.25">
      <c r="A5233" t="s">
        <v>6409</v>
      </c>
      <c r="B5233">
        <v>128</v>
      </c>
    </row>
    <row r="5234" spans="1:2" x14ac:dyDescent="0.25">
      <c r="A5234" t="s">
        <v>6410</v>
      </c>
      <c r="B5234">
        <v>0</v>
      </c>
    </row>
    <row r="5235" spans="1:2" x14ac:dyDescent="0.25">
      <c r="A5235" t="s">
        <v>6411</v>
      </c>
      <c r="B5235">
        <v>148</v>
      </c>
    </row>
    <row r="5236" spans="1:2" x14ac:dyDescent="0.25">
      <c r="A5236" t="s">
        <v>6412</v>
      </c>
      <c r="B5236">
        <v>-999</v>
      </c>
    </row>
    <row r="5237" spans="1:2" x14ac:dyDescent="0.25">
      <c r="A5237" t="s">
        <v>6413</v>
      </c>
      <c r="B5237">
        <v>-999</v>
      </c>
    </row>
    <row r="5238" spans="1:2" x14ac:dyDescent="0.25">
      <c r="A5238" t="s">
        <v>6414</v>
      </c>
      <c r="B5238">
        <v>-999</v>
      </c>
    </row>
    <row r="5239" spans="1:2" x14ac:dyDescent="0.25">
      <c r="A5239" t="s">
        <v>6415</v>
      </c>
      <c r="B5239">
        <v>-999</v>
      </c>
    </row>
    <row r="5240" spans="1:2" x14ac:dyDescent="0.25">
      <c r="A5240" t="s">
        <v>6416</v>
      </c>
      <c r="B5240">
        <v>14</v>
      </c>
    </row>
    <row r="5241" spans="1:2" x14ac:dyDescent="0.25">
      <c r="A5241" t="s">
        <v>6417</v>
      </c>
      <c r="B5241">
        <v>2</v>
      </c>
    </row>
    <row r="5242" spans="1:2" x14ac:dyDescent="0.25">
      <c r="A5242" t="s">
        <v>6418</v>
      </c>
      <c r="B5242">
        <v>3</v>
      </c>
    </row>
    <row r="5243" spans="1:2" x14ac:dyDescent="0.25">
      <c r="A5243" t="s">
        <v>6419</v>
      </c>
      <c r="B5243">
        <v>1</v>
      </c>
    </row>
    <row r="5244" spans="1:2" x14ac:dyDescent="0.25">
      <c r="A5244" t="s">
        <v>10262</v>
      </c>
      <c r="B5244">
        <v>67</v>
      </c>
    </row>
    <row r="5245" spans="1:2" x14ac:dyDescent="0.25">
      <c r="A5245" t="s">
        <v>10263</v>
      </c>
      <c r="B5245">
        <v>5</v>
      </c>
    </row>
    <row r="5246" spans="1:2" x14ac:dyDescent="0.25">
      <c r="A5246" t="s">
        <v>10264</v>
      </c>
      <c r="B5246">
        <v>357</v>
      </c>
    </row>
    <row r="5247" spans="1:2" x14ac:dyDescent="0.25">
      <c r="A5247" t="s">
        <v>10265</v>
      </c>
      <c r="B5247">
        <v>302</v>
      </c>
    </row>
    <row r="5248" spans="1:2" x14ac:dyDescent="0.25">
      <c r="A5248" t="s">
        <v>19411</v>
      </c>
      <c r="B5248">
        <v>-999</v>
      </c>
    </row>
    <row r="5249" spans="1:2" x14ac:dyDescent="0.25">
      <c r="A5249" t="s">
        <v>19412</v>
      </c>
      <c r="B5249">
        <v>-999</v>
      </c>
    </row>
    <row r="5250" spans="1:2" x14ac:dyDescent="0.25">
      <c r="A5250" t="s">
        <v>19413</v>
      </c>
      <c r="B5250">
        <v>-999</v>
      </c>
    </row>
    <row r="5251" spans="1:2" x14ac:dyDescent="0.25">
      <c r="A5251" t="s">
        <v>19414</v>
      </c>
      <c r="B5251">
        <v>-999</v>
      </c>
    </row>
    <row r="5252" spans="1:2" x14ac:dyDescent="0.25">
      <c r="A5252" t="s">
        <v>19415</v>
      </c>
      <c r="B5252">
        <v>-999</v>
      </c>
    </row>
    <row r="5253" spans="1:2" x14ac:dyDescent="0.25">
      <c r="A5253" t="s">
        <v>19416</v>
      </c>
      <c r="B5253">
        <v>-999</v>
      </c>
    </row>
    <row r="5254" spans="1:2" x14ac:dyDescent="0.25">
      <c r="A5254" t="s">
        <v>19417</v>
      </c>
      <c r="B5254">
        <v>-999</v>
      </c>
    </row>
    <row r="5255" spans="1:2" x14ac:dyDescent="0.25">
      <c r="A5255" t="s">
        <v>19418</v>
      </c>
      <c r="B5255">
        <v>-999</v>
      </c>
    </row>
    <row r="5256" spans="1:2" x14ac:dyDescent="0.25">
      <c r="A5256" t="s">
        <v>19419</v>
      </c>
      <c r="B5256">
        <v>-999</v>
      </c>
    </row>
    <row r="5257" spans="1:2" x14ac:dyDescent="0.25">
      <c r="A5257" t="s">
        <v>19420</v>
      </c>
      <c r="B5257">
        <v>-999</v>
      </c>
    </row>
    <row r="5258" spans="1:2" x14ac:dyDescent="0.25">
      <c r="A5258" t="s">
        <v>19421</v>
      </c>
      <c r="B5258">
        <v>-999</v>
      </c>
    </row>
    <row r="5259" spans="1:2" x14ac:dyDescent="0.25">
      <c r="A5259" t="s">
        <v>19422</v>
      </c>
      <c r="B5259">
        <v>-999</v>
      </c>
    </row>
    <row r="5260" spans="1:2" x14ac:dyDescent="0.25">
      <c r="A5260" t="s">
        <v>19423</v>
      </c>
      <c r="B5260">
        <v>-999</v>
      </c>
    </row>
    <row r="5261" spans="1:2" x14ac:dyDescent="0.25">
      <c r="A5261" t="s">
        <v>19424</v>
      </c>
      <c r="B5261">
        <v>-999</v>
      </c>
    </row>
    <row r="5262" spans="1:2" x14ac:dyDescent="0.25">
      <c r="A5262" t="s">
        <v>19425</v>
      </c>
      <c r="B5262">
        <v>-999</v>
      </c>
    </row>
    <row r="5263" spans="1:2" x14ac:dyDescent="0.25">
      <c r="A5263" t="s">
        <v>19426</v>
      </c>
      <c r="B5263">
        <v>-999</v>
      </c>
    </row>
    <row r="5264" spans="1:2" x14ac:dyDescent="0.25">
      <c r="A5264" t="s">
        <v>19427</v>
      </c>
      <c r="B5264">
        <v>-999</v>
      </c>
    </row>
    <row r="5265" spans="1:2" x14ac:dyDescent="0.25">
      <c r="A5265" t="s">
        <v>19428</v>
      </c>
      <c r="B5265">
        <v>-999</v>
      </c>
    </row>
    <row r="5266" spans="1:2" x14ac:dyDescent="0.25">
      <c r="A5266" t="s">
        <v>19429</v>
      </c>
      <c r="B5266">
        <v>-999</v>
      </c>
    </row>
    <row r="5267" spans="1:2" x14ac:dyDescent="0.25">
      <c r="A5267" t="s">
        <v>6420</v>
      </c>
      <c r="B5267">
        <v>7779</v>
      </c>
    </row>
    <row r="5268" spans="1:2" x14ac:dyDescent="0.25">
      <c r="A5268" t="s">
        <v>6421</v>
      </c>
      <c r="B5268">
        <v>915</v>
      </c>
    </row>
    <row r="5269" spans="1:2" x14ac:dyDescent="0.25">
      <c r="A5269" t="s">
        <v>19430</v>
      </c>
      <c r="B5269">
        <v>-999</v>
      </c>
    </row>
    <row r="5270" spans="1:2" x14ac:dyDescent="0.25">
      <c r="A5270" t="s">
        <v>19431</v>
      </c>
      <c r="B5270">
        <v>-999</v>
      </c>
    </row>
    <row r="5271" spans="1:2" x14ac:dyDescent="0.25">
      <c r="A5271" t="s">
        <v>19432</v>
      </c>
      <c r="B5271">
        <v>-999</v>
      </c>
    </row>
    <row r="5272" spans="1:2" x14ac:dyDescent="0.25">
      <c r="A5272" t="s">
        <v>6422</v>
      </c>
      <c r="B5272">
        <v>346</v>
      </c>
    </row>
    <row r="5273" spans="1:2" x14ac:dyDescent="0.25">
      <c r="A5273" t="s">
        <v>6423</v>
      </c>
      <c r="B5273">
        <v>1504</v>
      </c>
    </row>
    <row r="5274" spans="1:2" x14ac:dyDescent="0.25">
      <c r="A5274" t="s">
        <v>6424</v>
      </c>
      <c r="B5274">
        <v>102</v>
      </c>
    </row>
    <row r="5275" spans="1:2" x14ac:dyDescent="0.25">
      <c r="A5275" t="s">
        <v>6425</v>
      </c>
      <c r="B5275">
        <v>1</v>
      </c>
    </row>
    <row r="5276" spans="1:2" x14ac:dyDescent="0.25">
      <c r="A5276" t="s">
        <v>6426</v>
      </c>
      <c r="B5276">
        <v>572</v>
      </c>
    </row>
    <row r="5277" spans="1:2" x14ac:dyDescent="0.25">
      <c r="A5277" t="s">
        <v>6427</v>
      </c>
      <c r="B5277">
        <v>0</v>
      </c>
    </row>
    <row r="5278" spans="1:2" x14ac:dyDescent="0.25">
      <c r="A5278" t="s">
        <v>6428</v>
      </c>
      <c r="B5278">
        <v>36</v>
      </c>
    </row>
    <row r="5279" spans="1:2" x14ac:dyDescent="0.25">
      <c r="A5279" t="s">
        <v>6429</v>
      </c>
      <c r="B5279">
        <v>14</v>
      </c>
    </row>
    <row r="5280" spans="1:2" x14ac:dyDescent="0.25">
      <c r="A5280" t="s">
        <v>6430</v>
      </c>
      <c r="B5280">
        <v>1</v>
      </c>
    </row>
    <row r="5281" spans="1:2" x14ac:dyDescent="0.25">
      <c r="A5281" t="s">
        <v>6431</v>
      </c>
      <c r="B5281">
        <v>955</v>
      </c>
    </row>
    <row r="5282" spans="1:2" x14ac:dyDescent="0.25">
      <c r="A5282" t="s">
        <v>6432</v>
      </c>
      <c r="B5282">
        <v>38</v>
      </c>
    </row>
    <row r="5283" spans="1:2" x14ac:dyDescent="0.25">
      <c r="A5283" t="s">
        <v>6433</v>
      </c>
      <c r="B5283">
        <v>2</v>
      </c>
    </row>
    <row r="5284" spans="1:2" x14ac:dyDescent="0.25">
      <c r="A5284" t="s">
        <v>6434</v>
      </c>
      <c r="B5284">
        <v>23</v>
      </c>
    </row>
    <row r="5285" spans="1:2" x14ac:dyDescent="0.25">
      <c r="A5285" t="s">
        <v>6435</v>
      </c>
      <c r="B5285">
        <v>0</v>
      </c>
    </row>
    <row r="5286" spans="1:2" x14ac:dyDescent="0.25">
      <c r="A5286" t="s">
        <v>6436</v>
      </c>
      <c r="B5286">
        <v>7</v>
      </c>
    </row>
    <row r="5287" spans="1:2" x14ac:dyDescent="0.25">
      <c r="A5287" t="s">
        <v>6437</v>
      </c>
      <c r="B5287">
        <v>1</v>
      </c>
    </row>
    <row r="5288" spans="1:2" x14ac:dyDescent="0.25">
      <c r="A5288" t="s">
        <v>6438</v>
      </c>
      <c r="B5288">
        <v>4124</v>
      </c>
    </row>
    <row r="5289" spans="1:2" x14ac:dyDescent="0.25">
      <c r="A5289" t="s">
        <v>6439</v>
      </c>
      <c r="B5289">
        <v>53</v>
      </c>
    </row>
    <row r="5290" spans="1:2" x14ac:dyDescent="0.25">
      <c r="A5290" t="s">
        <v>6440</v>
      </c>
      <c r="B5290">
        <v>7779</v>
      </c>
    </row>
    <row r="5291" spans="1:2" x14ac:dyDescent="0.25">
      <c r="A5291" t="s">
        <v>6441</v>
      </c>
      <c r="B5291">
        <v>709</v>
      </c>
    </row>
    <row r="5292" spans="1:2" x14ac:dyDescent="0.25">
      <c r="A5292" t="s">
        <v>6442</v>
      </c>
      <c r="B5292">
        <v>656</v>
      </c>
    </row>
    <row r="5293" spans="1:2" x14ac:dyDescent="0.25">
      <c r="A5293" t="s">
        <v>6443</v>
      </c>
      <c r="B5293">
        <v>53</v>
      </c>
    </row>
    <row r="5294" spans="1:2" x14ac:dyDescent="0.25">
      <c r="A5294" t="s">
        <v>6444</v>
      </c>
      <c r="B5294">
        <v>0</v>
      </c>
    </row>
    <row r="5295" spans="1:2" x14ac:dyDescent="0.25">
      <c r="A5295" t="s">
        <v>6445</v>
      </c>
      <c r="B5295">
        <v>709</v>
      </c>
    </row>
    <row r="5296" spans="1:2" x14ac:dyDescent="0.25">
      <c r="A5296" t="s">
        <v>6446</v>
      </c>
      <c r="B5296">
        <v>493</v>
      </c>
    </row>
    <row r="5297" spans="1:2" x14ac:dyDescent="0.25">
      <c r="A5297" t="s">
        <v>6447</v>
      </c>
      <c r="B5297">
        <v>7</v>
      </c>
    </row>
    <row r="5298" spans="1:2" x14ac:dyDescent="0.25">
      <c r="A5298" t="s">
        <v>6448</v>
      </c>
      <c r="B5298">
        <v>709</v>
      </c>
    </row>
    <row r="5299" spans="1:2" x14ac:dyDescent="0.25">
      <c r="A5299" t="s">
        <v>6449</v>
      </c>
      <c r="B5299">
        <v>5</v>
      </c>
    </row>
    <row r="5300" spans="1:2" x14ac:dyDescent="0.25">
      <c r="A5300" t="s">
        <v>6450</v>
      </c>
      <c r="B5300">
        <v>1</v>
      </c>
    </row>
    <row r="5301" spans="1:2" x14ac:dyDescent="0.25">
      <c r="A5301" t="s">
        <v>6451</v>
      </c>
      <c r="B5301">
        <v>1</v>
      </c>
    </row>
    <row r="5302" spans="1:2" x14ac:dyDescent="0.25">
      <c r="A5302" t="s">
        <v>6452</v>
      </c>
      <c r="B5302">
        <v>0</v>
      </c>
    </row>
    <row r="5303" spans="1:2" x14ac:dyDescent="0.25">
      <c r="A5303" t="s">
        <v>6453</v>
      </c>
      <c r="B5303">
        <v>0</v>
      </c>
    </row>
    <row r="5304" spans="1:2" x14ac:dyDescent="0.25">
      <c r="A5304" t="s">
        <v>6454</v>
      </c>
      <c r="B5304">
        <v>1</v>
      </c>
    </row>
    <row r="5305" spans="1:2" x14ac:dyDescent="0.25">
      <c r="A5305" t="s">
        <v>6455</v>
      </c>
      <c r="B5305">
        <v>385</v>
      </c>
    </row>
    <row r="5306" spans="1:2" x14ac:dyDescent="0.25">
      <c r="A5306" t="s">
        <v>6456</v>
      </c>
      <c r="B5306">
        <v>100</v>
      </c>
    </row>
    <row r="5307" spans="1:2" x14ac:dyDescent="0.25">
      <c r="A5307" t="s">
        <v>6457</v>
      </c>
      <c r="B5307">
        <v>6</v>
      </c>
    </row>
    <row r="5308" spans="1:2" x14ac:dyDescent="0.25">
      <c r="A5308" t="s">
        <v>6458</v>
      </c>
      <c r="B5308">
        <v>255</v>
      </c>
    </row>
    <row r="5309" spans="1:2" x14ac:dyDescent="0.25">
      <c r="A5309" t="s">
        <v>6459</v>
      </c>
      <c r="B5309">
        <v>24</v>
      </c>
    </row>
    <row r="5310" spans="1:2" x14ac:dyDescent="0.25">
      <c r="A5310" t="s">
        <v>6460</v>
      </c>
      <c r="B5310">
        <v>385</v>
      </c>
    </row>
    <row r="5311" spans="1:2" x14ac:dyDescent="0.25">
      <c r="A5311" t="s">
        <v>6461</v>
      </c>
      <c r="B5311">
        <v>1951</v>
      </c>
    </row>
    <row r="5312" spans="1:2" x14ac:dyDescent="0.25">
      <c r="A5312" t="s">
        <v>6462</v>
      </c>
      <c r="B5312">
        <v>260</v>
      </c>
    </row>
    <row r="5313" spans="1:2" x14ac:dyDescent="0.25">
      <c r="A5313" t="s">
        <v>19433</v>
      </c>
      <c r="B5313">
        <v>-999</v>
      </c>
    </row>
    <row r="5314" spans="1:2" x14ac:dyDescent="0.25">
      <c r="A5314" t="s">
        <v>6463</v>
      </c>
      <c r="B5314">
        <v>1304</v>
      </c>
    </row>
    <row r="5315" spans="1:2" x14ac:dyDescent="0.25">
      <c r="A5315" t="s">
        <v>6464</v>
      </c>
      <c r="B5315">
        <v>10538</v>
      </c>
    </row>
    <row r="5316" spans="1:2" x14ac:dyDescent="0.25">
      <c r="A5316" t="s">
        <v>6465</v>
      </c>
      <c r="B5316">
        <v>132</v>
      </c>
    </row>
    <row r="5317" spans="1:2" x14ac:dyDescent="0.25">
      <c r="A5317" t="s">
        <v>19434</v>
      </c>
      <c r="B5317">
        <v>-999</v>
      </c>
    </row>
    <row r="5318" spans="1:2" x14ac:dyDescent="0.25">
      <c r="A5318" t="s">
        <v>6466</v>
      </c>
      <c r="B5318">
        <v>11974</v>
      </c>
    </row>
    <row r="5319" spans="1:2" x14ac:dyDescent="0.25">
      <c r="A5319" t="s">
        <v>6467</v>
      </c>
      <c r="B5319">
        <v>66</v>
      </c>
    </row>
    <row r="5320" spans="1:2" x14ac:dyDescent="0.25">
      <c r="A5320" t="s">
        <v>6468</v>
      </c>
      <c r="B5320">
        <v>694</v>
      </c>
    </row>
    <row r="5321" spans="1:2" x14ac:dyDescent="0.25">
      <c r="A5321" t="s">
        <v>6469</v>
      </c>
      <c r="B5321">
        <v>5</v>
      </c>
    </row>
    <row r="5322" spans="1:2" x14ac:dyDescent="0.25">
      <c r="A5322" t="s">
        <v>6470</v>
      </c>
      <c r="B5322">
        <v>20</v>
      </c>
    </row>
    <row r="5323" spans="1:2" x14ac:dyDescent="0.25">
      <c r="A5323" t="s">
        <v>19435</v>
      </c>
      <c r="B5323">
        <v>-999</v>
      </c>
    </row>
    <row r="5324" spans="1:2" x14ac:dyDescent="0.25">
      <c r="A5324" t="s">
        <v>19436</v>
      </c>
      <c r="B5324">
        <v>-999</v>
      </c>
    </row>
    <row r="5325" spans="1:2" x14ac:dyDescent="0.25">
      <c r="A5325" t="s">
        <v>6471</v>
      </c>
      <c r="B5325">
        <v>785</v>
      </c>
    </row>
    <row r="5326" spans="1:2" x14ac:dyDescent="0.25">
      <c r="A5326" t="s">
        <v>6472</v>
      </c>
      <c r="B5326">
        <v>1612</v>
      </c>
    </row>
    <row r="5327" spans="1:2" x14ac:dyDescent="0.25">
      <c r="A5327" t="s">
        <v>6473</v>
      </c>
      <c r="B5327">
        <v>638</v>
      </c>
    </row>
    <row r="5328" spans="1:2" x14ac:dyDescent="0.25">
      <c r="A5328" t="s">
        <v>19437</v>
      </c>
      <c r="B5328">
        <v>-999</v>
      </c>
    </row>
    <row r="5329" spans="1:2" x14ac:dyDescent="0.25">
      <c r="A5329" t="s">
        <v>6474</v>
      </c>
      <c r="B5329">
        <v>213</v>
      </c>
    </row>
    <row r="5330" spans="1:2" x14ac:dyDescent="0.25">
      <c r="A5330" t="s">
        <v>6475</v>
      </c>
      <c r="B5330">
        <v>91</v>
      </c>
    </row>
    <row r="5331" spans="1:2" x14ac:dyDescent="0.25">
      <c r="A5331" t="s">
        <v>6476</v>
      </c>
      <c r="B5331">
        <v>529</v>
      </c>
    </row>
    <row r="5332" spans="1:2" x14ac:dyDescent="0.25">
      <c r="A5332" t="s">
        <v>6477</v>
      </c>
      <c r="B5332">
        <v>53</v>
      </c>
    </row>
    <row r="5333" spans="1:2" x14ac:dyDescent="0.25">
      <c r="A5333" t="s">
        <v>6478</v>
      </c>
      <c r="B5333">
        <v>30</v>
      </c>
    </row>
    <row r="5334" spans="1:2" x14ac:dyDescent="0.25">
      <c r="A5334" t="s">
        <v>6479</v>
      </c>
      <c r="B5334">
        <v>529</v>
      </c>
    </row>
    <row r="5335" spans="1:2" x14ac:dyDescent="0.25">
      <c r="A5335" t="s">
        <v>6480</v>
      </c>
      <c r="B5335">
        <v>1</v>
      </c>
    </row>
    <row r="5336" spans="1:2" x14ac:dyDescent="0.25">
      <c r="A5336" t="s">
        <v>6481</v>
      </c>
      <c r="B5336">
        <v>13</v>
      </c>
    </row>
    <row r="5337" spans="1:2" x14ac:dyDescent="0.25">
      <c r="A5337" t="s">
        <v>6482</v>
      </c>
      <c r="B5337">
        <v>0</v>
      </c>
    </row>
    <row r="5338" spans="1:2" x14ac:dyDescent="0.25">
      <c r="A5338" t="s">
        <v>6483</v>
      </c>
      <c r="B5338">
        <v>0</v>
      </c>
    </row>
    <row r="5339" spans="1:2" x14ac:dyDescent="0.25">
      <c r="A5339" t="s">
        <v>6484</v>
      </c>
      <c r="B5339">
        <v>230</v>
      </c>
    </row>
    <row r="5340" spans="1:2" x14ac:dyDescent="0.25">
      <c r="A5340" t="s">
        <v>6485</v>
      </c>
      <c r="B5340">
        <v>0</v>
      </c>
    </row>
    <row r="5341" spans="1:2" x14ac:dyDescent="0.25">
      <c r="A5341" t="s">
        <v>6486</v>
      </c>
      <c r="B5341">
        <v>0</v>
      </c>
    </row>
    <row r="5342" spans="1:2" x14ac:dyDescent="0.25">
      <c r="A5342" t="s">
        <v>6487</v>
      </c>
      <c r="B5342">
        <v>16</v>
      </c>
    </row>
    <row r="5343" spans="1:2" x14ac:dyDescent="0.25">
      <c r="A5343" t="s">
        <v>6488</v>
      </c>
      <c r="B5343">
        <v>4</v>
      </c>
    </row>
    <row r="5344" spans="1:2" x14ac:dyDescent="0.25">
      <c r="A5344" t="s">
        <v>6489</v>
      </c>
      <c r="B5344">
        <v>45</v>
      </c>
    </row>
    <row r="5345" spans="1:2" x14ac:dyDescent="0.25">
      <c r="A5345" t="s">
        <v>6490</v>
      </c>
      <c r="B5345">
        <v>67</v>
      </c>
    </row>
    <row r="5346" spans="1:2" x14ac:dyDescent="0.25">
      <c r="A5346" t="s">
        <v>6491</v>
      </c>
      <c r="B5346">
        <v>0</v>
      </c>
    </row>
    <row r="5347" spans="1:2" x14ac:dyDescent="0.25">
      <c r="A5347" t="s">
        <v>6492</v>
      </c>
      <c r="B5347">
        <v>9</v>
      </c>
    </row>
    <row r="5348" spans="1:2" x14ac:dyDescent="0.25">
      <c r="A5348" t="s">
        <v>6493</v>
      </c>
      <c r="B5348">
        <v>10</v>
      </c>
    </row>
    <row r="5349" spans="1:2" x14ac:dyDescent="0.25">
      <c r="A5349" t="s">
        <v>6494</v>
      </c>
      <c r="B5349">
        <v>108</v>
      </c>
    </row>
    <row r="5350" spans="1:2" x14ac:dyDescent="0.25">
      <c r="A5350" t="s">
        <v>6495</v>
      </c>
      <c r="B5350">
        <v>5</v>
      </c>
    </row>
    <row r="5351" spans="1:2" x14ac:dyDescent="0.25">
      <c r="A5351" t="s">
        <v>6496</v>
      </c>
      <c r="B5351">
        <v>21</v>
      </c>
    </row>
    <row r="5352" spans="1:2" x14ac:dyDescent="0.25">
      <c r="A5352" t="s">
        <v>6497</v>
      </c>
      <c r="B5352">
        <v>0</v>
      </c>
    </row>
    <row r="5353" spans="1:2" x14ac:dyDescent="0.25">
      <c r="A5353" t="s">
        <v>6498</v>
      </c>
      <c r="B5353">
        <v>529</v>
      </c>
    </row>
    <row r="5354" spans="1:2" x14ac:dyDescent="0.25">
      <c r="A5354" t="s">
        <v>6499</v>
      </c>
      <c r="B5354">
        <v>13</v>
      </c>
    </row>
    <row r="5355" spans="1:2" x14ac:dyDescent="0.25">
      <c r="A5355" t="s">
        <v>6500</v>
      </c>
      <c r="B5355">
        <v>7</v>
      </c>
    </row>
    <row r="5356" spans="1:2" x14ac:dyDescent="0.25">
      <c r="A5356" t="s">
        <v>6501</v>
      </c>
      <c r="B5356">
        <v>6</v>
      </c>
    </row>
    <row r="5357" spans="1:2" x14ac:dyDescent="0.25">
      <c r="A5357" t="s">
        <v>6502</v>
      </c>
      <c r="B5357">
        <v>12</v>
      </c>
    </row>
    <row r="5358" spans="1:2" x14ac:dyDescent="0.25">
      <c r="A5358" t="s">
        <v>6503</v>
      </c>
      <c r="B5358">
        <v>14</v>
      </c>
    </row>
    <row r="5359" spans="1:2" x14ac:dyDescent="0.25">
      <c r="A5359" t="s">
        <v>6504</v>
      </c>
      <c r="B5359">
        <v>24</v>
      </c>
    </row>
    <row r="5360" spans="1:2" x14ac:dyDescent="0.25">
      <c r="A5360" t="s">
        <v>6505</v>
      </c>
      <c r="B5360">
        <v>41</v>
      </c>
    </row>
    <row r="5361" spans="1:2" x14ac:dyDescent="0.25">
      <c r="A5361" t="s">
        <v>6506</v>
      </c>
      <c r="B5361">
        <v>56</v>
      </c>
    </row>
    <row r="5362" spans="1:2" x14ac:dyDescent="0.25">
      <c r="A5362" t="s">
        <v>6507</v>
      </c>
      <c r="B5362">
        <v>173</v>
      </c>
    </row>
    <row r="5363" spans="1:2" x14ac:dyDescent="0.25">
      <c r="A5363" t="s">
        <v>6508</v>
      </c>
      <c r="B5363">
        <v>22</v>
      </c>
    </row>
    <row r="5364" spans="1:2" x14ac:dyDescent="0.25">
      <c r="A5364" t="s">
        <v>6509</v>
      </c>
      <c r="B5364">
        <v>21</v>
      </c>
    </row>
    <row r="5365" spans="1:2" x14ac:dyDescent="0.25">
      <c r="A5365" t="s">
        <v>6510</v>
      </c>
      <c r="B5365">
        <v>23</v>
      </c>
    </row>
    <row r="5366" spans="1:2" x14ac:dyDescent="0.25">
      <c r="A5366" t="s">
        <v>6511</v>
      </c>
      <c r="B5366">
        <v>32</v>
      </c>
    </row>
    <row r="5367" spans="1:2" x14ac:dyDescent="0.25">
      <c r="A5367" t="s">
        <v>6512</v>
      </c>
      <c r="B5367">
        <v>14</v>
      </c>
    </row>
    <row r="5368" spans="1:2" x14ac:dyDescent="0.25">
      <c r="A5368" t="s">
        <v>6513</v>
      </c>
      <c r="B5368">
        <v>20</v>
      </c>
    </row>
    <row r="5369" spans="1:2" x14ac:dyDescent="0.25">
      <c r="A5369" t="s">
        <v>6514</v>
      </c>
      <c r="B5369">
        <v>32</v>
      </c>
    </row>
    <row r="5370" spans="1:2" x14ac:dyDescent="0.25">
      <c r="A5370" t="s">
        <v>6515</v>
      </c>
      <c r="B5370">
        <v>28</v>
      </c>
    </row>
    <row r="5371" spans="1:2" x14ac:dyDescent="0.25">
      <c r="A5371" t="s">
        <v>6516</v>
      </c>
      <c r="B5371">
        <v>192</v>
      </c>
    </row>
    <row r="5372" spans="1:2" x14ac:dyDescent="0.25">
      <c r="A5372" t="s">
        <v>6517</v>
      </c>
      <c r="B5372">
        <v>12</v>
      </c>
    </row>
    <row r="5373" spans="1:2" x14ac:dyDescent="0.25">
      <c r="A5373" t="s">
        <v>6518</v>
      </c>
      <c r="B5373">
        <v>10</v>
      </c>
    </row>
    <row r="5374" spans="1:2" x14ac:dyDescent="0.25">
      <c r="A5374" t="s">
        <v>6519</v>
      </c>
      <c r="B5374">
        <v>6</v>
      </c>
    </row>
    <row r="5375" spans="1:2" x14ac:dyDescent="0.25">
      <c r="A5375" t="s">
        <v>6520</v>
      </c>
      <c r="B5375">
        <v>8</v>
      </c>
    </row>
    <row r="5376" spans="1:2" x14ac:dyDescent="0.25">
      <c r="A5376" t="s">
        <v>6521</v>
      </c>
      <c r="B5376">
        <v>5</v>
      </c>
    </row>
    <row r="5377" spans="1:2" x14ac:dyDescent="0.25">
      <c r="A5377" t="s">
        <v>6522</v>
      </c>
      <c r="B5377">
        <v>1</v>
      </c>
    </row>
    <row r="5378" spans="1:2" x14ac:dyDescent="0.25">
      <c r="A5378" t="s">
        <v>6523</v>
      </c>
      <c r="B5378">
        <v>5</v>
      </c>
    </row>
    <row r="5379" spans="1:2" x14ac:dyDescent="0.25">
      <c r="A5379" t="s">
        <v>6524</v>
      </c>
      <c r="B5379">
        <v>0</v>
      </c>
    </row>
    <row r="5380" spans="1:2" x14ac:dyDescent="0.25">
      <c r="A5380" t="s">
        <v>6525</v>
      </c>
      <c r="B5380">
        <v>47</v>
      </c>
    </row>
    <row r="5381" spans="1:2" x14ac:dyDescent="0.25">
      <c r="A5381" t="s">
        <v>6526</v>
      </c>
      <c r="B5381">
        <v>18</v>
      </c>
    </row>
    <row r="5382" spans="1:2" x14ac:dyDescent="0.25">
      <c r="A5382" t="s">
        <v>6527</v>
      </c>
      <c r="B5382">
        <v>18</v>
      </c>
    </row>
    <row r="5383" spans="1:2" x14ac:dyDescent="0.25">
      <c r="A5383" t="s">
        <v>6528</v>
      </c>
      <c r="B5383">
        <v>12</v>
      </c>
    </row>
    <row r="5384" spans="1:2" x14ac:dyDescent="0.25">
      <c r="A5384" t="s">
        <v>6529</v>
      </c>
      <c r="B5384">
        <v>25</v>
      </c>
    </row>
    <row r="5385" spans="1:2" x14ac:dyDescent="0.25">
      <c r="A5385" t="s">
        <v>6530</v>
      </c>
      <c r="B5385">
        <v>17</v>
      </c>
    </row>
    <row r="5386" spans="1:2" x14ac:dyDescent="0.25">
      <c r="A5386" t="s">
        <v>6531</v>
      </c>
      <c r="B5386">
        <v>22</v>
      </c>
    </row>
    <row r="5387" spans="1:2" x14ac:dyDescent="0.25">
      <c r="A5387" t="s">
        <v>6532</v>
      </c>
      <c r="B5387">
        <v>28</v>
      </c>
    </row>
    <row r="5388" spans="1:2" x14ac:dyDescent="0.25">
      <c r="A5388" t="s">
        <v>6533</v>
      </c>
      <c r="B5388">
        <v>28</v>
      </c>
    </row>
    <row r="5389" spans="1:2" x14ac:dyDescent="0.25">
      <c r="A5389" t="s">
        <v>6534</v>
      </c>
      <c r="B5389">
        <v>168</v>
      </c>
    </row>
    <row r="5390" spans="1:2" x14ac:dyDescent="0.25">
      <c r="A5390" t="s">
        <v>6535</v>
      </c>
      <c r="B5390">
        <v>8</v>
      </c>
    </row>
    <row r="5391" spans="1:2" x14ac:dyDescent="0.25">
      <c r="A5391" t="s">
        <v>6536</v>
      </c>
      <c r="B5391">
        <v>7</v>
      </c>
    </row>
    <row r="5392" spans="1:2" x14ac:dyDescent="0.25">
      <c r="A5392" t="s">
        <v>6537</v>
      </c>
      <c r="B5392">
        <v>10</v>
      </c>
    </row>
    <row r="5393" spans="1:2" x14ac:dyDescent="0.25">
      <c r="A5393" t="s">
        <v>6538</v>
      </c>
      <c r="B5393">
        <v>17</v>
      </c>
    </row>
    <row r="5394" spans="1:2" x14ac:dyDescent="0.25">
      <c r="A5394" t="s">
        <v>6539</v>
      </c>
      <c r="B5394">
        <v>20</v>
      </c>
    </row>
    <row r="5395" spans="1:2" x14ac:dyDescent="0.25">
      <c r="A5395" t="s">
        <v>6540</v>
      </c>
      <c r="B5395">
        <v>17</v>
      </c>
    </row>
    <row r="5396" spans="1:2" x14ac:dyDescent="0.25">
      <c r="A5396" t="s">
        <v>6541</v>
      </c>
      <c r="B5396">
        <v>30</v>
      </c>
    </row>
    <row r="5397" spans="1:2" x14ac:dyDescent="0.25">
      <c r="A5397" t="s">
        <v>6542</v>
      </c>
      <c r="B5397">
        <v>24</v>
      </c>
    </row>
    <row r="5398" spans="1:2" x14ac:dyDescent="0.25">
      <c r="A5398" t="s">
        <v>6543</v>
      </c>
      <c r="B5398">
        <v>133</v>
      </c>
    </row>
    <row r="5399" spans="1:2" x14ac:dyDescent="0.25">
      <c r="A5399" t="s">
        <v>6544</v>
      </c>
      <c r="B5399">
        <v>73</v>
      </c>
    </row>
    <row r="5400" spans="1:2" x14ac:dyDescent="0.25">
      <c r="A5400" t="s">
        <v>6545</v>
      </c>
      <c r="B5400">
        <v>63</v>
      </c>
    </row>
    <row r="5401" spans="1:2" x14ac:dyDescent="0.25">
      <c r="A5401" t="s">
        <v>6546</v>
      </c>
      <c r="B5401">
        <v>57</v>
      </c>
    </row>
    <row r="5402" spans="1:2" x14ac:dyDescent="0.25">
      <c r="A5402" t="s">
        <v>6547</v>
      </c>
      <c r="B5402">
        <v>94</v>
      </c>
    </row>
    <row r="5403" spans="1:2" x14ac:dyDescent="0.25">
      <c r="A5403" t="s">
        <v>6548</v>
      </c>
      <c r="B5403">
        <v>70</v>
      </c>
    </row>
    <row r="5404" spans="1:2" x14ac:dyDescent="0.25">
      <c r="A5404" t="s">
        <v>6549</v>
      </c>
      <c r="B5404">
        <v>84</v>
      </c>
    </row>
    <row r="5405" spans="1:2" x14ac:dyDescent="0.25">
      <c r="A5405" t="s">
        <v>6550</v>
      </c>
      <c r="B5405">
        <v>136</v>
      </c>
    </row>
    <row r="5406" spans="1:2" x14ac:dyDescent="0.25">
      <c r="A5406" t="s">
        <v>6551</v>
      </c>
      <c r="B5406">
        <v>136</v>
      </c>
    </row>
    <row r="5407" spans="1:2" x14ac:dyDescent="0.25">
      <c r="A5407" t="s">
        <v>6552</v>
      </c>
      <c r="B5407">
        <v>713</v>
      </c>
    </row>
    <row r="5408" spans="1:2" x14ac:dyDescent="0.25">
      <c r="A5408" t="s">
        <v>6553</v>
      </c>
      <c r="B5408">
        <v>336</v>
      </c>
    </row>
    <row r="5409" spans="1:2" x14ac:dyDescent="0.25">
      <c r="A5409" t="s">
        <v>6554</v>
      </c>
      <c r="B5409">
        <v>4</v>
      </c>
    </row>
    <row r="5410" spans="1:2" x14ac:dyDescent="0.25">
      <c r="A5410" t="s">
        <v>6555</v>
      </c>
      <c r="B5410">
        <v>8</v>
      </c>
    </row>
    <row r="5411" spans="1:2" x14ac:dyDescent="0.25">
      <c r="A5411" t="s">
        <v>6556</v>
      </c>
      <c r="B5411">
        <v>2</v>
      </c>
    </row>
    <row r="5412" spans="1:2" x14ac:dyDescent="0.25">
      <c r="A5412" t="s">
        <v>6557</v>
      </c>
      <c r="B5412">
        <v>5</v>
      </c>
    </row>
    <row r="5413" spans="1:2" x14ac:dyDescent="0.25">
      <c r="A5413" t="s">
        <v>6558</v>
      </c>
      <c r="B5413">
        <v>167</v>
      </c>
    </row>
    <row r="5414" spans="1:2" x14ac:dyDescent="0.25">
      <c r="A5414" t="s">
        <v>6559</v>
      </c>
      <c r="B5414">
        <v>7</v>
      </c>
    </row>
    <row r="5415" spans="1:2" x14ac:dyDescent="0.25">
      <c r="A5415" t="s">
        <v>6560</v>
      </c>
      <c r="B5415">
        <v>529</v>
      </c>
    </row>
    <row r="5416" spans="1:2" x14ac:dyDescent="0.25">
      <c r="A5416" t="s">
        <v>6561</v>
      </c>
      <c r="B5416">
        <v>336</v>
      </c>
    </row>
    <row r="5417" spans="1:2" x14ac:dyDescent="0.25">
      <c r="A5417" t="s">
        <v>6562</v>
      </c>
      <c r="B5417">
        <v>275</v>
      </c>
    </row>
    <row r="5418" spans="1:2" x14ac:dyDescent="0.25">
      <c r="A5418" t="s">
        <v>19438</v>
      </c>
      <c r="B5418">
        <v>-999</v>
      </c>
    </row>
    <row r="5419" spans="1:2" x14ac:dyDescent="0.25">
      <c r="A5419" t="s">
        <v>19439</v>
      </c>
      <c r="B5419">
        <v>-999</v>
      </c>
    </row>
    <row r="5420" spans="1:2" x14ac:dyDescent="0.25">
      <c r="A5420" t="s">
        <v>19440</v>
      </c>
      <c r="B5420">
        <v>-999</v>
      </c>
    </row>
    <row r="5421" spans="1:2" x14ac:dyDescent="0.25">
      <c r="A5421" t="s">
        <v>19441</v>
      </c>
      <c r="B5421">
        <v>-999</v>
      </c>
    </row>
    <row r="5422" spans="1:2" x14ac:dyDescent="0.25">
      <c r="A5422" t="s">
        <v>19442</v>
      </c>
      <c r="B5422">
        <v>-999</v>
      </c>
    </row>
    <row r="5423" spans="1:2" x14ac:dyDescent="0.25">
      <c r="A5423" t="s">
        <v>19443</v>
      </c>
      <c r="B5423">
        <v>-999</v>
      </c>
    </row>
    <row r="5424" spans="1:2" x14ac:dyDescent="0.25">
      <c r="A5424" t="s">
        <v>19444</v>
      </c>
      <c r="B5424">
        <v>-999</v>
      </c>
    </row>
    <row r="5425" spans="1:2" x14ac:dyDescent="0.25">
      <c r="A5425" t="s">
        <v>19445</v>
      </c>
      <c r="B5425">
        <v>-999</v>
      </c>
    </row>
    <row r="5426" spans="1:2" x14ac:dyDescent="0.25">
      <c r="A5426" t="s">
        <v>6563</v>
      </c>
      <c r="B5426">
        <v>1</v>
      </c>
    </row>
    <row r="5427" spans="1:2" x14ac:dyDescent="0.25">
      <c r="A5427" t="s">
        <v>6564</v>
      </c>
      <c r="B5427">
        <v>0</v>
      </c>
    </row>
    <row r="5428" spans="1:2" x14ac:dyDescent="0.25">
      <c r="A5428" t="s">
        <v>6565</v>
      </c>
      <c r="B5428">
        <v>51</v>
      </c>
    </row>
    <row r="5429" spans="1:2" x14ac:dyDescent="0.25">
      <c r="A5429" t="s">
        <v>6566</v>
      </c>
      <c r="B5429">
        <v>107</v>
      </c>
    </row>
    <row r="5430" spans="1:2" x14ac:dyDescent="0.25">
      <c r="A5430" t="s">
        <v>6567</v>
      </c>
      <c r="B5430">
        <v>0</v>
      </c>
    </row>
    <row r="5431" spans="1:2" x14ac:dyDescent="0.25">
      <c r="A5431" t="s">
        <v>6568</v>
      </c>
      <c r="B5431">
        <v>0</v>
      </c>
    </row>
    <row r="5432" spans="1:2" x14ac:dyDescent="0.25">
      <c r="A5432" t="s">
        <v>6569</v>
      </c>
      <c r="B5432">
        <v>0</v>
      </c>
    </row>
    <row r="5433" spans="1:2" x14ac:dyDescent="0.25">
      <c r="A5433" t="s">
        <v>6570</v>
      </c>
      <c r="B5433">
        <v>43</v>
      </c>
    </row>
    <row r="5434" spans="1:2" x14ac:dyDescent="0.25">
      <c r="A5434" t="s">
        <v>6571</v>
      </c>
      <c r="B5434">
        <v>91</v>
      </c>
    </row>
    <row r="5435" spans="1:2" x14ac:dyDescent="0.25">
      <c r="A5435" t="s">
        <v>6572</v>
      </c>
      <c r="B5435">
        <v>43</v>
      </c>
    </row>
    <row r="5436" spans="1:2" x14ac:dyDescent="0.25">
      <c r="A5436" t="s">
        <v>6573</v>
      </c>
      <c r="B5436">
        <v>336</v>
      </c>
    </row>
    <row r="5437" spans="1:2" x14ac:dyDescent="0.25">
      <c r="A5437" t="s">
        <v>6574</v>
      </c>
      <c r="B5437">
        <v>268</v>
      </c>
    </row>
    <row r="5438" spans="1:2" x14ac:dyDescent="0.25">
      <c r="A5438" t="s">
        <v>6575</v>
      </c>
      <c r="B5438">
        <v>34</v>
      </c>
    </row>
    <row r="5439" spans="1:2" x14ac:dyDescent="0.25">
      <c r="A5439" t="s">
        <v>6576</v>
      </c>
      <c r="B5439">
        <v>94</v>
      </c>
    </row>
    <row r="5440" spans="1:2" x14ac:dyDescent="0.25">
      <c r="A5440" t="s">
        <v>6577</v>
      </c>
      <c r="B5440">
        <v>131</v>
      </c>
    </row>
    <row r="5441" spans="1:2" x14ac:dyDescent="0.25">
      <c r="A5441" t="s">
        <v>6578</v>
      </c>
      <c r="B5441">
        <v>527</v>
      </c>
    </row>
    <row r="5442" spans="1:2" x14ac:dyDescent="0.25">
      <c r="A5442" t="s">
        <v>6579</v>
      </c>
      <c r="B5442">
        <v>28</v>
      </c>
    </row>
    <row r="5443" spans="1:2" x14ac:dyDescent="0.25">
      <c r="A5443" t="s">
        <v>6580</v>
      </c>
      <c r="B5443">
        <v>1</v>
      </c>
    </row>
    <row r="5444" spans="1:2" x14ac:dyDescent="0.25">
      <c r="A5444" t="s">
        <v>6581</v>
      </c>
      <c r="B5444">
        <v>-999</v>
      </c>
    </row>
    <row r="5445" spans="1:2" x14ac:dyDescent="0.25">
      <c r="A5445" t="s">
        <v>19446</v>
      </c>
      <c r="B5445">
        <v>-999</v>
      </c>
    </row>
    <row r="5446" spans="1:2" x14ac:dyDescent="0.25">
      <c r="A5446" t="s">
        <v>6582</v>
      </c>
      <c r="B5446">
        <v>15</v>
      </c>
    </row>
    <row r="5447" spans="1:2" x14ac:dyDescent="0.25">
      <c r="A5447" t="s">
        <v>6583</v>
      </c>
      <c r="B5447">
        <v>245</v>
      </c>
    </row>
    <row r="5448" spans="1:2" x14ac:dyDescent="0.25">
      <c r="A5448" t="s">
        <v>6584</v>
      </c>
      <c r="B5448">
        <v>260</v>
      </c>
    </row>
    <row r="5449" spans="1:2" x14ac:dyDescent="0.25">
      <c r="A5449" t="s">
        <v>6585</v>
      </c>
      <c r="B5449">
        <v>838</v>
      </c>
    </row>
    <row r="5450" spans="1:2" x14ac:dyDescent="0.25">
      <c r="A5450" t="s">
        <v>6586</v>
      </c>
      <c r="B5450">
        <v>1134</v>
      </c>
    </row>
    <row r="5451" spans="1:2" x14ac:dyDescent="0.25">
      <c r="A5451" t="s">
        <v>6587</v>
      </c>
      <c r="B5451">
        <v>0</v>
      </c>
    </row>
    <row r="5452" spans="1:2" x14ac:dyDescent="0.25">
      <c r="A5452" t="s">
        <v>6588</v>
      </c>
      <c r="B5452">
        <v>0</v>
      </c>
    </row>
    <row r="5453" spans="1:2" x14ac:dyDescent="0.25">
      <c r="A5453" t="s">
        <v>6589</v>
      </c>
      <c r="B5453">
        <v>0</v>
      </c>
    </row>
    <row r="5454" spans="1:2" x14ac:dyDescent="0.25">
      <c r="A5454" t="s">
        <v>6590</v>
      </c>
      <c r="B5454">
        <v>0</v>
      </c>
    </row>
    <row r="5455" spans="1:2" x14ac:dyDescent="0.25">
      <c r="A5455" t="s">
        <v>6591</v>
      </c>
      <c r="B5455">
        <v>0</v>
      </c>
    </row>
    <row r="5456" spans="1:2" x14ac:dyDescent="0.25">
      <c r="A5456" t="s">
        <v>6592</v>
      </c>
      <c r="B5456">
        <v>0</v>
      </c>
    </row>
    <row r="5457" spans="1:2" x14ac:dyDescent="0.25">
      <c r="A5457" t="s">
        <v>6593</v>
      </c>
      <c r="B5457">
        <v>11</v>
      </c>
    </row>
    <row r="5458" spans="1:2" x14ac:dyDescent="0.25">
      <c r="A5458" t="s">
        <v>6594</v>
      </c>
      <c r="B5458">
        <v>0</v>
      </c>
    </row>
    <row r="5459" spans="1:2" x14ac:dyDescent="0.25">
      <c r="A5459" t="s">
        <v>6595</v>
      </c>
      <c r="B5459">
        <v>0</v>
      </c>
    </row>
    <row r="5460" spans="1:2" x14ac:dyDescent="0.25">
      <c r="A5460" t="s">
        <v>6596</v>
      </c>
      <c r="B5460">
        <v>0</v>
      </c>
    </row>
    <row r="5461" spans="1:2" x14ac:dyDescent="0.25">
      <c r="A5461" t="s">
        <v>6597</v>
      </c>
      <c r="B5461">
        <v>0</v>
      </c>
    </row>
    <row r="5462" spans="1:2" x14ac:dyDescent="0.25">
      <c r="A5462" t="s">
        <v>6598</v>
      </c>
      <c r="B5462">
        <v>0</v>
      </c>
    </row>
    <row r="5463" spans="1:2" x14ac:dyDescent="0.25">
      <c r="A5463" t="s">
        <v>6599</v>
      </c>
      <c r="B5463">
        <v>0</v>
      </c>
    </row>
    <row r="5464" spans="1:2" x14ac:dyDescent="0.25">
      <c r="A5464" t="s">
        <v>6600</v>
      </c>
      <c r="B5464">
        <v>0</v>
      </c>
    </row>
    <row r="5465" spans="1:2" x14ac:dyDescent="0.25">
      <c r="A5465" t="s">
        <v>6601</v>
      </c>
      <c r="B5465">
        <v>0</v>
      </c>
    </row>
    <row r="5466" spans="1:2" x14ac:dyDescent="0.25">
      <c r="A5466" t="s">
        <v>6602</v>
      </c>
      <c r="B5466">
        <v>0</v>
      </c>
    </row>
    <row r="5467" spans="1:2" x14ac:dyDescent="0.25">
      <c r="A5467" t="s">
        <v>6603</v>
      </c>
      <c r="B5467">
        <v>11</v>
      </c>
    </row>
    <row r="5468" spans="1:2" x14ac:dyDescent="0.25">
      <c r="A5468" t="s">
        <v>6604</v>
      </c>
      <c r="B5468">
        <v>11</v>
      </c>
    </row>
    <row r="5469" spans="1:2" x14ac:dyDescent="0.25">
      <c r="A5469" t="s">
        <v>6605</v>
      </c>
      <c r="B5469">
        <v>0</v>
      </c>
    </row>
    <row r="5470" spans="1:2" x14ac:dyDescent="0.25">
      <c r="A5470" t="s">
        <v>6606</v>
      </c>
      <c r="B5470">
        <v>0</v>
      </c>
    </row>
    <row r="5471" spans="1:2" x14ac:dyDescent="0.25">
      <c r="A5471" t="s">
        <v>6607</v>
      </c>
      <c r="B5471">
        <v>0</v>
      </c>
    </row>
    <row r="5472" spans="1:2" x14ac:dyDescent="0.25">
      <c r="A5472" t="s">
        <v>6608</v>
      </c>
      <c r="B5472">
        <v>0</v>
      </c>
    </row>
    <row r="5473" spans="1:2" x14ac:dyDescent="0.25">
      <c r="A5473" t="s">
        <v>6609</v>
      </c>
      <c r="B5473">
        <v>0</v>
      </c>
    </row>
    <row r="5474" spans="1:2" x14ac:dyDescent="0.25">
      <c r="A5474" t="s">
        <v>6610</v>
      </c>
      <c r="B5474">
        <v>0</v>
      </c>
    </row>
    <row r="5475" spans="1:2" x14ac:dyDescent="0.25">
      <c r="A5475" t="s">
        <v>6611</v>
      </c>
      <c r="B5475">
        <v>19</v>
      </c>
    </row>
    <row r="5476" spans="1:2" x14ac:dyDescent="0.25">
      <c r="A5476" t="s">
        <v>6612</v>
      </c>
      <c r="B5476">
        <v>0</v>
      </c>
    </row>
    <row r="5477" spans="1:2" x14ac:dyDescent="0.25">
      <c r="A5477" t="s">
        <v>6613</v>
      </c>
      <c r="B5477">
        <v>0</v>
      </c>
    </row>
    <row r="5478" spans="1:2" x14ac:dyDescent="0.25">
      <c r="A5478" t="s">
        <v>6614</v>
      </c>
      <c r="B5478">
        <v>0</v>
      </c>
    </row>
    <row r="5479" spans="1:2" x14ac:dyDescent="0.25">
      <c r="A5479" t="s">
        <v>6615</v>
      </c>
      <c r="B5479">
        <v>2</v>
      </c>
    </row>
    <row r="5480" spans="1:2" x14ac:dyDescent="0.25">
      <c r="A5480" t="s">
        <v>6616</v>
      </c>
      <c r="B5480">
        <v>0</v>
      </c>
    </row>
    <row r="5481" spans="1:2" x14ac:dyDescent="0.25">
      <c r="A5481" t="s">
        <v>6617</v>
      </c>
      <c r="B5481">
        <v>0</v>
      </c>
    </row>
    <row r="5482" spans="1:2" x14ac:dyDescent="0.25">
      <c r="A5482" t="s">
        <v>6618</v>
      </c>
      <c r="B5482">
        <v>0</v>
      </c>
    </row>
    <row r="5483" spans="1:2" x14ac:dyDescent="0.25">
      <c r="A5483" t="s">
        <v>6619</v>
      </c>
      <c r="B5483">
        <v>0</v>
      </c>
    </row>
    <row r="5484" spans="1:2" x14ac:dyDescent="0.25">
      <c r="A5484" t="s">
        <v>6620</v>
      </c>
      <c r="B5484">
        <v>0</v>
      </c>
    </row>
    <row r="5485" spans="1:2" x14ac:dyDescent="0.25">
      <c r="A5485" t="s">
        <v>6621</v>
      </c>
      <c r="B5485">
        <v>21</v>
      </c>
    </row>
    <row r="5486" spans="1:2" x14ac:dyDescent="0.25">
      <c r="A5486" t="s">
        <v>6622</v>
      </c>
      <c r="B5486">
        <v>21</v>
      </c>
    </row>
    <row r="5487" spans="1:2" x14ac:dyDescent="0.25">
      <c r="A5487" t="s">
        <v>6623</v>
      </c>
      <c r="B5487">
        <v>0</v>
      </c>
    </row>
    <row r="5488" spans="1:2" x14ac:dyDescent="0.25">
      <c r="A5488" t="s">
        <v>6624</v>
      </c>
      <c r="B5488">
        <v>0</v>
      </c>
    </row>
    <row r="5489" spans="1:2" x14ac:dyDescent="0.25">
      <c r="A5489" t="s">
        <v>6625</v>
      </c>
      <c r="B5489">
        <v>2</v>
      </c>
    </row>
    <row r="5490" spans="1:2" x14ac:dyDescent="0.25">
      <c r="A5490" t="s">
        <v>6626</v>
      </c>
      <c r="B5490">
        <v>0</v>
      </c>
    </row>
    <row r="5491" spans="1:2" x14ac:dyDescent="0.25">
      <c r="A5491" t="s">
        <v>6627</v>
      </c>
      <c r="B5491">
        <v>0</v>
      </c>
    </row>
    <row r="5492" spans="1:2" x14ac:dyDescent="0.25">
      <c r="A5492" t="s">
        <v>6628</v>
      </c>
      <c r="B5492">
        <v>0</v>
      </c>
    </row>
    <row r="5493" spans="1:2" x14ac:dyDescent="0.25">
      <c r="A5493" t="s">
        <v>6629</v>
      </c>
      <c r="B5493">
        <v>4</v>
      </c>
    </row>
    <row r="5494" spans="1:2" x14ac:dyDescent="0.25">
      <c r="A5494" t="s">
        <v>6630</v>
      </c>
      <c r="B5494">
        <v>3</v>
      </c>
    </row>
    <row r="5495" spans="1:2" x14ac:dyDescent="0.25">
      <c r="A5495" t="s">
        <v>6631</v>
      </c>
      <c r="B5495">
        <v>0</v>
      </c>
    </row>
    <row r="5496" spans="1:2" x14ac:dyDescent="0.25">
      <c r="A5496" t="s">
        <v>6632</v>
      </c>
      <c r="B5496">
        <v>0</v>
      </c>
    </row>
    <row r="5497" spans="1:2" x14ac:dyDescent="0.25">
      <c r="A5497" t="s">
        <v>6633</v>
      </c>
      <c r="B5497">
        <v>2</v>
      </c>
    </row>
    <row r="5498" spans="1:2" x14ac:dyDescent="0.25">
      <c r="A5498" t="s">
        <v>6634</v>
      </c>
      <c r="B5498">
        <v>0</v>
      </c>
    </row>
    <row r="5499" spans="1:2" x14ac:dyDescent="0.25">
      <c r="A5499" t="s">
        <v>6635</v>
      </c>
      <c r="B5499">
        <v>0</v>
      </c>
    </row>
    <row r="5500" spans="1:2" x14ac:dyDescent="0.25">
      <c r="A5500" t="s">
        <v>6636</v>
      </c>
      <c r="B5500">
        <v>0</v>
      </c>
    </row>
    <row r="5501" spans="1:2" x14ac:dyDescent="0.25">
      <c r="A5501" t="s">
        <v>6637</v>
      </c>
      <c r="B5501">
        <v>0</v>
      </c>
    </row>
    <row r="5502" spans="1:2" x14ac:dyDescent="0.25">
      <c r="A5502" t="s">
        <v>6638</v>
      </c>
      <c r="B5502">
        <v>0</v>
      </c>
    </row>
    <row r="5503" spans="1:2" x14ac:dyDescent="0.25">
      <c r="A5503" t="s">
        <v>6639</v>
      </c>
      <c r="B5503">
        <v>11</v>
      </c>
    </row>
    <row r="5504" spans="1:2" x14ac:dyDescent="0.25">
      <c r="A5504" t="s">
        <v>6640</v>
      </c>
      <c r="B5504">
        <v>10</v>
      </c>
    </row>
    <row r="5505" spans="1:2" x14ac:dyDescent="0.25">
      <c r="A5505" t="s">
        <v>6641</v>
      </c>
      <c r="B5505">
        <v>4</v>
      </c>
    </row>
    <row r="5506" spans="1:2" x14ac:dyDescent="0.25">
      <c r="A5506" t="s">
        <v>6642</v>
      </c>
      <c r="B5506">
        <v>0</v>
      </c>
    </row>
    <row r="5507" spans="1:2" x14ac:dyDescent="0.25">
      <c r="A5507" t="s">
        <v>6643</v>
      </c>
      <c r="B5507">
        <v>0</v>
      </c>
    </row>
    <row r="5508" spans="1:2" x14ac:dyDescent="0.25">
      <c r="A5508" t="s">
        <v>6644</v>
      </c>
      <c r="B5508">
        <v>0</v>
      </c>
    </row>
    <row r="5509" spans="1:2" x14ac:dyDescent="0.25">
      <c r="A5509" t="s">
        <v>6645</v>
      </c>
      <c r="B5509">
        <v>0</v>
      </c>
    </row>
    <row r="5510" spans="1:2" x14ac:dyDescent="0.25">
      <c r="A5510" t="s">
        <v>6646</v>
      </c>
      <c r="B5510">
        <v>0</v>
      </c>
    </row>
    <row r="5511" spans="1:2" x14ac:dyDescent="0.25">
      <c r="A5511" t="s">
        <v>6647</v>
      </c>
      <c r="B5511">
        <v>11</v>
      </c>
    </row>
    <row r="5512" spans="1:2" x14ac:dyDescent="0.25">
      <c r="A5512" t="s">
        <v>6648</v>
      </c>
      <c r="B5512">
        <v>1</v>
      </c>
    </row>
    <row r="5513" spans="1:2" x14ac:dyDescent="0.25">
      <c r="A5513" t="s">
        <v>6649</v>
      </c>
      <c r="B5513">
        <v>0</v>
      </c>
    </row>
    <row r="5514" spans="1:2" x14ac:dyDescent="0.25">
      <c r="A5514" t="s">
        <v>6650</v>
      </c>
      <c r="B5514">
        <v>0</v>
      </c>
    </row>
    <row r="5515" spans="1:2" x14ac:dyDescent="0.25">
      <c r="A5515" t="s">
        <v>6651</v>
      </c>
      <c r="B5515">
        <v>2</v>
      </c>
    </row>
    <row r="5516" spans="1:2" x14ac:dyDescent="0.25">
      <c r="A5516" t="s">
        <v>6652</v>
      </c>
      <c r="B5516">
        <v>0</v>
      </c>
    </row>
    <row r="5517" spans="1:2" x14ac:dyDescent="0.25">
      <c r="A5517" t="s">
        <v>6653</v>
      </c>
      <c r="B5517">
        <v>0</v>
      </c>
    </row>
    <row r="5518" spans="1:2" x14ac:dyDescent="0.25">
      <c r="A5518" t="s">
        <v>6654</v>
      </c>
      <c r="B5518">
        <v>0</v>
      </c>
    </row>
    <row r="5519" spans="1:2" x14ac:dyDescent="0.25">
      <c r="A5519" t="s">
        <v>6655</v>
      </c>
      <c r="B5519">
        <v>0</v>
      </c>
    </row>
    <row r="5520" spans="1:2" x14ac:dyDescent="0.25">
      <c r="A5520" t="s">
        <v>6656</v>
      </c>
      <c r="B5520">
        <v>0</v>
      </c>
    </row>
    <row r="5521" spans="1:2" x14ac:dyDescent="0.25">
      <c r="A5521" t="s">
        <v>6657</v>
      </c>
      <c r="B5521">
        <v>18</v>
      </c>
    </row>
    <row r="5522" spans="1:2" x14ac:dyDescent="0.25">
      <c r="A5522" t="s">
        <v>6658</v>
      </c>
      <c r="B5522">
        <v>17</v>
      </c>
    </row>
    <row r="5523" spans="1:2" x14ac:dyDescent="0.25">
      <c r="A5523" t="s">
        <v>6659</v>
      </c>
      <c r="B5523">
        <v>3</v>
      </c>
    </row>
    <row r="5524" spans="1:2" x14ac:dyDescent="0.25">
      <c r="A5524" t="s">
        <v>6660</v>
      </c>
      <c r="B5524">
        <v>0</v>
      </c>
    </row>
    <row r="5525" spans="1:2" x14ac:dyDescent="0.25">
      <c r="A5525" t="s">
        <v>6661</v>
      </c>
      <c r="B5525">
        <v>0</v>
      </c>
    </row>
    <row r="5526" spans="1:2" x14ac:dyDescent="0.25">
      <c r="A5526" t="s">
        <v>6662</v>
      </c>
      <c r="B5526">
        <v>0</v>
      </c>
    </row>
    <row r="5527" spans="1:2" x14ac:dyDescent="0.25">
      <c r="A5527" t="s">
        <v>6663</v>
      </c>
      <c r="B5527">
        <v>0</v>
      </c>
    </row>
    <row r="5528" spans="1:2" x14ac:dyDescent="0.25">
      <c r="A5528" t="s">
        <v>6664</v>
      </c>
      <c r="B5528">
        <v>1</v>
      </c>
    </row>
    <row r="5529" spans="1:2" x14ac:dyDescent="0.25">
      <c r="A5529" t="s">
        <v>6665</v>
      </c>
      <c r="B5529">
        <v>21</v>
      </c>
    </row>
    <row r="5530" spans="1:2" x14ac:dyDescent="0.25">
      <c r="A5530" t="s">
        <v>6666</v>
      </c>
      <c r="B5530">
        <v>1</v>
      </c>
    </row>
    <row r="5531" spans="1:2" x14ac:dyDescent="0.25">
      <c r="A5531" t="s">
        <v>6667</v>
      </c>
      <c r="B5531">
        <v>0</v>
      </c>
    </row>
    <row r="5532" spans="1:2" x14ac:dyDescent="0.25">
      <c r="A5532" t="s">
        <v>6668</v>
      </c>
      <c r="B5532">
        <v>1</v>
      </c>
    </row>
    <row r="5533" spans="1:2" x14ac:dyDescent="0.25">
      <c r="A5533" t="s">
        <v>6669</v>
      </c>
      <c r="B5533">
        <v>0</v>
      </c>
    </row>
    <row r="5534" spans="1:2" x14ac:dyDescent="0.25">
      <c r="A5534" t="s">
        <v>6670</v>
      </c>
      <c r="B5534">
        <v>1</v>
      </c>
    </row>
    <row r="5535" spans="1:2" x14ac:dyDescent="0.25">
      <c r="A5535" t="s">
        <v>6671</v>
      </c>
      <c r="B5535">
        <v>0</v>
      </c>
    </row>
    <row r="5536" spans="1:2" x14ac:dyDescent="0.25">
      <c r="A5536" t="s">
        <v>6672</v>
      </c>
      <c r="B5536">
        <v>0</v>
      </c>
    </row>
    <row r="5537" spans="1:2" x14ac:dyDescent="0.25">
      <c r="A5537" t="s">
        <v>6673</v>
      </c>
      <c r="B5537">
        <v>0</v>
      </c>
    </row>
    <row r="5538" spans="1:2" x14ac:dyDescent="0.25">
      <c r="A5538" t="s">
        <v>6674</v>
      </c>
      <c r="B5538">
        <v>0</v>
      </c>
    </row>
    <row r="5539" spans="1:2" x14ac:dyDescent="0.25">
      <c r="A5539" t="s">
        <v>6675</v>
      </c>
      <c r="B5539">
        <v>28</v>
      </c>
    </row>
    <row r="5540" spans="1:2" x14ac:dyDescent="0.25">
      <c r="A5540" t="s">
        <v>6676</v>
      </c>
      <c r="B5540">
        <v>28</v>
      </c>
    </row>
    <row r="5541" spans="1:2" x14ac:dyDescent="0.25">
      <c r="A5541" t="s">
        <v>6677</v>
      </c>
      <c r="B5541">
        <v>29</v>
      </c>
    </row>
    <row r="5542" spans="1:2" x14ac:dyDescent="0.25">
      <c r="A5542" t="s">
        <v>6678</v>
      </c>
      <c r="B5542">
        <v>0</v>
      </c>
    </row>
    <row r="5543" spans="1:2" x14ac:dyDescent="0.25">
      <c r="A5543" t="s">
        <v>6679</v>
      </c>
      <c r="B5543">
        <v>1</v>
      </c>
    </row>
    <row r="5544" spans="1:2" x14ac:dyDescent="0.25">
      <c r="A5544" t="s">
        <v>6680</v>
      </c>
      <c r="B5544">
        <v>0</v>
      </c>
    </row>
    <row r="5545" spans="1:2" x14ac:dyDescent="0.25">
      <c r="A5545" t="s">
        <v>6681</v>
      </c>
      <c r="B5545">
        <v>0</v>
      </c>
    </row>
    <row r="5546" spans="1:2" x14ac:dyDescent="0.25">
      <c r="A5546" t="s">
        <v>6682</v>
      </c>
      <c r="B5546">
        <v>0</v>
      </c>
    </row>
    <row r="5547" spans="1:2" x14ac:dyDescent="0.25">
      <c r="A5547" t="s">
        <v>6683</v>
      </c>
      <c r="B5547">
        <v>16</v>
      </c>
    </row>
    <row r="5548" spans="1:2" x14ac:dyDescent="0.25">
      <c r="A5548" t="s">
        <v>6684</v>
      </c>
      <c r="B5548">
        <v>0</v>
      </c>
    </row>
    <row r="5549" spans="1:2" x14ac:dyDescent="0.25">
      <c r="A5549" t="s">
        <v>6685</v>
      </c>
      <c r="B5549">
        <v>2</v>
      </c>
    </row>
    <row r="5550" spans="1:2" x14ac:dyDescent="0.25">
      <c r="A5550" t="s">
        <v>6686</v>
      </c>
      <c r="B5550">
        <v>0</v>
      </c>
    </row>
    <row r="5551" spans="1:2" x14ac:dyDescent="0.25">
      <c r="A5551" t="s">
        <v>6687</v>
      </c>
      <c r="B5551">
        <v>21</v>
      </c>
    </row>
    <row r="5552" spans="1:2" x14ac:dyDescent="0.25">
      <c r="A5552" t="s">
        <v>6688</v>
      </c>
      <c r="B5552">
        <v>26</v>
      </c>
    </row>
    <row r="5553" spans="1:2" x14ac:dyDescent="0.25">
      <c r="A5553" t="s">
        <v>6689</v>
      </c>
      <c r="B5553">
        <v>0</v>
      </c>
    </row>
    <row r="5554" spans="1:2" x14ac:dyDescent="0.25">
      <c r="A5554" t="s">
        <v>6690</v>
      </c>
      <c r="B5554">
        <v>0</v>
      </c>
    </row>
    <row r="5555" spans="1:2" x14ac:dyDescent="0.25">
      <c r="A5555" t="s">
        <v>6691</v>
      </c>
      <c r="B5555">
        <v>0</v>
      </c>
    </row>
    <row r="5556" spans="1:2" x14ac:dyDescent="0.25">
      <c r="A5556" t="s">
        <v>6692</v>
      </c>
      <c r="B5556">
        <v>0</v>
      </c>
    </row>
    <row r="5557" spans="1:2" x14ac:dyDescent="0.25">
      <c r="A5557" t="s">
        <v>6693</v>
      </c>
      <c r="B5557">
        <v>95</v>
      </c>
    </row>
    <row r="5558" spans="1:2" x14ac:dyDescent="0.25">
      <c r="A5558" t="s">
        <v>6694</v>
      </c>
      <c r="B5558">
        <v>91</v>
      </c>
    </row>
    <row r="5559" spans="1:2" x14ac:dyDescent="0.25">
      <c r="A5559" t="s">
        <v>6695</v>
      </c>
      <c r="B5559">
        <v>70</v>
      </c>
    </row>
    <row r="5560" spans="1:2" x14ac:dyDescent="0.25">
      <c r="A5560" t="s">
        <v>6696</v>
      </c>
      <c r="B5560">
        <v>0</v>
      </c>
    </row>
    <row r="5561" spans="1:2" x14ac:dyDescent="0.25">
      <c r="A5561" t="s">
        <v>6697</v>
      </c>
      <c r="B5561">
        <v>4</v>
      </c>
    </row>
    <row r="5562" spans="1:2" x14ac:dyDescent="0.25">
      <c r="A5562" t="s">
        <v>6698</v>
      </c>
      <c r="B5562">
        <v>0</v>
      </c>
    </row>
    <row r="5563" spans="1:2" x14ac:dyDescent="0.25">
      <c r="A5563" t="s">
        <v>6699</v>
      </c>
      <c r="B5563">
        <v>0</v>
      </c>
    </row>
    <row r="5564" spans="1:2" x14ac:dyDescent="0.25">
      <c r="A5564" t="s">
        <v>6700</v>
      </c>
      <c r="B5564">
        <v>3</v>
      </c>
    </row>
    <row r="5565" spans="1:2" x14ac:dyDescent="0.25">
      <c r="A5565" t="s">
        <v>6701</v>
      </c>
      <c r="B5565">
        <v>16</v>
      </c>
    </row>
    <row r="5566" spans="1:2" x14ac:dyDescent="0.25">
      <c r="A5566" t="s">
        <v>6702</v>
      </c>
      <c r="B5566">
        <v>1</v>
      </c>
    </row>
    <row r="5567" spans="1:2" x14ac:dyDescent="0.25">
      <c r="A5567" t="s">
        <v>6703</v>
      </c>
      <c r="B5567">
        <v>0</v>
      </c>
    </row>
    <row r="5568" spans="1:2" x14ac:dyDescent="0.25">
      <c r="A5568" t="s">
        <v>6704</v>
      </c>
      <c r="B5568">
        <v>0</v>
      </c>
    </row>
    <row r="5569" spans="1:2" x14ac:dyDescent="0.25">
      <c r="A5569" t="s">
        <v>6705</v>
      </c>
      <c r="B5569">
        <v>68</v>
      </c>
    </row>
    <row r="5570" spans="1:2" x14ac:dyDescent="0.25">
      <c r="A5570" t="s">
        <v>6706</v>
      </c>
      <c r="B5570">
        <v>74</v>
      </c>
    </row>
    <row r="5571" spans="1:2" x14ac:dyDescent="0.25">
      <c r="A5571" t="s">
        <v>6707</v>
      </c>
      <c r="B5571">
        <v>0</v>
      </c>
    </row>
    <row r="5572" spans="1:2" x14ac:dyDescent="0.25">
      <c r="A5572" t="s">
        <v>6708</v>
      </c>
      <c r="B5572">
        <v>0</v>
      </c>
    </row>
    <row r="5573" spans="1:2" x14ac:dyDescent="0.25">
      <c r="A5573" t="s">
        <v>6709</v>
      </c>
      <c r="B5573">
        <v>0</v>
      </c>
    </row>
    <row r="5574" spans="1:2" x14ac:dyDescent="0.25">
      <c r="A5574" t="s">
        <v>6710</v>
      </c>
      <c r="B5574">
        <v>0</v>
      </c>
    </row>
    <row r="5575" spans="1:2" x14ac:dyDescent="0.25">
      <c r="A5575" t="s">
        <v>6711</v>
      </c>
      <c r="B5575">
        <v>236</v>
      </c>
    </row>
    <row r="5576" spans="1:2" x14ac:dyDescent="0.25">
      <c r="A5576" t="s">
        <v>6712</v>
      </c>
      <c r="B5576">
        <v>215</v>
      </c>
    </row>
    <row r="5577" spans="1:2" x14ac:dyDescent="0.25">
      <c r="A5577" t="s">
        <v>6713</v>
      </c>
      <c r="B5577">
        <v>165</v>
      </c>
    </row>
    <row r="5578" spans="1:2" x14ac:dyDescent="0.25">
      <c r="A5578" t="s">
        <v>6714</v>
      </c>
      <c r="B5578">
        <v>0</v>
      </c>
    </row>
    <row r="5579" spans="1:2" x14ac:dyDescent="0.25">
      <c r="A5579" t="s">
        <v>6715</v>
      </c>
      <c r="B5579">
        <v>5</v>
      </c>
    </row>
    <row r="5580" spans="1:2" x14ac:dyDescent="0.25">
      <c r="A5580" t="s">
        <v>6716</v>
      </c>
      <c r="B5580">
        <v>0</v>
      </c>
    </row>
    <row r="5581" spans="1:2" x14ac:dyDescent="0.25">
      <c r="A5581" t="s">
        <v>6717</v>
      </c>
      <c r="B5581">
        <v>0</v>
      </c>
    </row>
    <row r="5582" spans="1:2" x14ac:dyDescent="0.25">
      <c r="A5582" t="s">
        <v>6718</v>
      </c>
      <c r="B5582">
        <v>1</v>
      </c>
    </row>
    <row r="5583" spans="1:2" x14ac:dyDescent="0.25">
      <c r="A5583" t="s">
        <v>6719</v>
      </c>
      <c r="B5583">
        <v>33</v>
      </c>
    </row>
    <row r="5584" spans="1:2" x14ac:dyDescent="0.25">
      <c r="A5584" t="s">
        <v>6720</v>
      </c>
      <c r="B5584">
        <v>0</v>
      </c>
    </row>
    <row r="5585" spans="1:2" x14ac:dyDescent="0.25">
      <c r="A5585" t="s">
        <v>6721</v>
      </c>
      <c r="B5585">
        <v>2</v>
      </c>
    </row>
    <row r="5586" spans="1:2" x14ac:dyDescent="0.25">
      <c r="A5586" t="s">
        <v>6722</v>
      </c>
      <c r="B5586">
        <v>0</v>
      </c>
    </row>
    <row r="5587" spans="1:2" x14ac:dyDescent="0.25">
      <c r="A5587" t="s">
        <v>6723</v>
      </c>
      <c r="B5587">
        <v>125</v>
      </c>
    </row>
    <row r="5588" spans="1:2" x14ac:dyDescent="0.25">
      <c r="A5588" t="s">
        <v>6724</v>
      </c>
      <c r="B5588">
        <v>135</v>
      </c>
    </row>
    <row r="5589" spans="1:2" x14ac:dyDescent="0.25">
      <c r="A5589" t="s">
        <v>6725</v>
      </c>
      <c r="B5589">
        <v>0</v>
      </c>
    </row>
    <row r="5590" spans="1:2" x14ac:dyDescent="0.25">
      <c r="A5590" t="s">
        <v>6726</v>
      </c>
      <c r="B5590">
        <v>0</v>
      </c>
    </row>
    <row r="5591" spans="1:2" x14ac:dyDescent="0.25">
      <c r="A5591" t="s">
        <v>6727</v>
      </c>
      <c r="B5591">
        <v>0</v>
      </c>
    </row>
    <row r="5592" spans="1:2" x14ac:dyDescent="0.25">
      <c r="A5592" t="s">
        <v>6728</v>
      </c>
      <c r="B5592">
        <v>0</v>
      </c>
    </row>
    <row r="5593" spans="1:2" x14ac:dyDescent="0.25">
      <c r="A5593" t="s">
        <v>6729</v>
      </c>
      <c r="B5593">
        <v>466</v>
      </c>
    </row>
    <row r="5594" spans="1:2" x14ac:dyDescent="0.25">
      <c r="A5594" t="s">
        <v>6730</v>
      </c>
      <c r="B5594">
        <v>445</v>
      </c>
    </row>
    <row r="5595" spans="1:2" x14ac:dyDescent="0.25">
      <c r="A5595" t="s">
        <v>6731</v>
      </c>
      <c r="B5595">
        <v>271</v>
      </c>
    </row>
    <row r="5596" spans="1:2" x14ac:dyDescent="0.25">
      <c r="A5596" t="s">
        <v>6732</v>
      </c>
      <c r="B5596">
        <v>0</v>
      </c>
    </row>
    <row r="5597" spans="1:2" x14ac:dyDescent="0.25">
      <c r="A5597" t="s">
        <v>6733</v>
      </c>
      <c r="B5597">
        <v>12</v>
      </c>
    </row>
    <row r="5598" spans="1:2" x14ac:dyDescent="0.25">
      <c r="A5598" t="s">
        <v>6734</v>
      </c>
      <c r="B5598">
        <v>0</v>
      </c>
    </row>
    <row r="5599" spans="1:2" x14ac:dyDescent="0.25">
      <c r="A5599" t="s">
        <v>6735</v>
      </c>
      <c r="B5599">
        <v>0</v>
      </c>
    </row>
    <row r="5600" spans="1:2" x14ac:dyDescent="0.25">
      <c r="A5600" t="s">
        <v>6736</v>
      </c>
      <c r="B5600">
        <v>5</v>
      </c>
    </row>
    <row r="5601" spans="1:2" x14ac:dyDescent="0.25">
      <c r="A5601" t="s">
        <v>6737</v>
      </c>
      <c r="B5601">
        <v>131</v>
      </c>
    </row>
    <row r="5602" spans="1:2" x14ac:dyDescent="0.25">
      <c r="A5602" t="s">
        <v>6738</v>
      </c>
      <c r="B5602">
        <v>6</v>
      </c>
    </row>
    <row r="5603" spans="1:2" x14ac:dyDescent="0.25">
      <c r="A5603" t="s">
        <v>6739</v>
      </c>
      <c r="B5603">
        <v>4</v>
      </c>
    </row>
    <row r="5604" spans="1:2" x14ac:dyDescent="0.25">
      <c r="A5604" t="s">
        <v>6740</v>
      </c>
      <c r="B5604">
        <v>1</v>
      </c>
    </row>
    <row r="5605" spans="1:2" x14ac:dyDescent="0.25">
      <c r="A5605" t="s">
        <v>6741</v>
      </c>
      <c r="B5605">
        <v>220</v>
      </c>
    </row>
    <row r="5606" spans="1:2" x14ac:dyDescent="0.25">
      <c r="A5606" t="s">
        <v>6742</v>
      </c>
      <c r="B5606">
        <v>236</v>
      </c>
    </row>
    <row r="5607" spans="1:2" x14ac:dyDescent="0.25">
      <c r="A5607" t="s">
        <v>6743</v>
      </c>
      <c r="B5607">
        <v>0</v>
      </c>
    </row>
    <row r="5608" spans="1:2" x14ac:dyDescent="0.25">
      <c r="A5608" t="s">
        <v>6744</v>
      </c>
      <c r="B5608">
        <v>0</v>
      </c>
    </row>
    <row r="5609" spans="1:2" x14ac:dyDescent="0.25">
      <c r="A5609" t="s">
        <v>6745</v>
      </c>
      <c r="B5609">
        <v>0</v>
      </c>
    </row>
    <row r="5610" spans="1:2" x14ac:dyDescent="0.25">
      <c r="A5610" t="s">
        <v>6746</v>
      </c>
      <c r="B5610">
        <v>0</v>
      </c>
    </row>
    <row r="5611" spans="1:2" x14ac:dyDescent="0.25">
      <c r="A5611" t="s">
        <v>6747</v>
      </c>
      <c r="B5611">
        <v>886</v>
      </c>
    </row>
    <row r="5612" spans="1:2" x14ac:dyDescent="0.25">
      <c r="A5612" t="s">
        <v>6748</v>
      </c>
      <c r="B5612">
        <v>838</v>
      </c>
    </row>
    <row r="5613" spans="1:2" x14ac:dyDescent="0.25">
      <c r="A5613" t="s">
        <v>6749</v>
      </c>
      <c r="B5613">
        <v>720</v>
      </c>
    </row>
    <row r="5614" spans="1:2" x14ac:dyDescent="0.25">
      <c r="A5614" t="s">
        <v>6750</v>
      </c>
      <c r="B5614">
        <v>-999</v>
      </c>
    </row>
    <row r="5615" spans="1:2" x14ac:dyDescent="0.25">
      <c r="A5615" t="s">
        <v>6751</v>
      </c>
      <c r="B5615">
        <v>166</v>
      </c>
    </row>
    <row r="5616" spans="1:2" x14ac:dyDescent="0.25">
      <c r="A5616" t="s">
        <v>6752</v>
      </c>
      <c r="B5616">
        <v>3</v>
      </c>
    </row>
    <row r="5617" spans="1:2" x14ac:dyDescent="0.25">
      <c r="A5617" t="s">
        <v>6753</v>
      </c>
      <c r="B5617">
        <v>0</v>
      </c>
    </row>
    <row r="5618" spans="1:2" x14ac:dyDescent="0.25">
      <c r="A5618" t="s">
        <v>6754</v>
      </c>
      <c r="B5618">
        <v>3</v>
      </c>
    </row>
    <row r="5619" spans="1:2" x14ac:dyDescent="0.25">
      <c r="A5619" t="s">
        <v>6755</v>
      </c>
      <c r="B5619">
        <v>1</v>
      </c>
    </row>
    <row r="5620" spans="1:2" x14ac:dyDescent="0.25">
      <c r="A5620" t="s">
        <v>6756</v>
      </c>
      <c r="B5620">
        <v>0</v>
      </c>
    </row>
    <row r="5621" spans="1:2" x14ac:dyDescent="0.25">
      <c r="A5621" t="s">
        <v>6757</v>
      </c>
      <c r="B5621">
        <v>32</v>
      </c>
    </row>
    <row r="5622" spans="1:2" x14ac:dyDescent="0.25">
      <c r="A5622" t="s">
        <v>6758</v>
      </c>
      <c r="B5622">
        <v>0</v>
      </c>
    </row>
    <row r="5623" spans="1:2" x14ac:dyDescent="0.25">
      <c r="A5623" t="s">
        <v>6759</v>
      </c>
      <c r="B5623">
        <v>0</v>
      </c>
    </row>
    <row r="5624" spans="1:2" x14ac:dyDescent="0.25">
      <c r="A5624" t="s">
        <v>6760</v>
      </c>
      <c r="B5624">
        <v>0</v>
      </c>
    </row>
    <row r="5625" spans="1:2" x14ac:dyDescent="0.25">
      <c r="A5625" t="s">
        <v>6761</v>
      </c>
      <c r="B5625">
        <v>0</v>
      </c>
    </row>
    <row r="5626" spans="1:2" x14ac:dyDescent="0.25">
      <c r="A5626" t="s">
        <v>6762</v>
      </c>
      <c r="B5626">
        <v>0</v>
      </c>
    </row>
    <row r="5627" spans="1:2" x14ac:dyDescent="0.25">
      <c r="A5627" t="s">
        <v>6763</v>
      </c>
      <c r="B5627">
        <v>0</v>
      </c>
    </row>
    <row r="5628" spans="1:2" x14ac:dyDescent="0.25">
      <c r="A5628" t="s">
        <v>6764</v>
      </c>
      <c r="B5628">
        <v>0</v>
      </c>
    </row>
    <row r="5629" spans="1:2" x14ac:dyDescent="0.25">
      <c r="A5629" t="s">
        <v>6765</v>
      </c>
      <c r="B5629">
        <v>0</v>
      </c>
    </row>
    <row r="5630" spans="1:2" x14ac:dyDescent="0.25">
      <c r="A5630" t="s">
        <v>6766</v>
      </c>
      <c r="B5630">
        <v>0</v>
      </c>
    </row>
    <row r="5631" spans="1:2" x14ac:dyDescent="0.25">
      <c r="A5631" t="s">
        <v>6767</v>
      </c>
      <c r="B5631">
        <v>38</v>
      </c>
    </row>
    <row r="5632" spans="1:2" x14ac:dyDescent="0.25">
      <c r="A5632" t="s">
        <v>6768</v>
      </c>
      <c r="B5632">
        <v>2</v>
      </c>
    </row>
    <row r="5633" spans="1:2" x14ac:dyDescent="0.25">
      <c r="A5633" t="s">
        <v>6769</v>
      </c>
      <c r="B5633">
        <v>78</v>
      </c>
    </row>
    <row r="5634" spans="1:2" x14ac:dyDescent="0.25">
      <c r="A5634" t="s">
        <v>6770</v>
      </c>
      <c r="B5634">
        <v>12</v>
      </c>
    </row>
    <row r="5635" spans="1:2" x14ac:dyDescent="0.25">
      <c r="A5635" t="s">
        <v>6771</v>
      </c>
      <c r="B5635">
        <v>166</v>
      </c>
    </row>
    <row r="5636" spans="1:2" x14ac:dyDescent="0.25">
      <c r="A5636" t="s">
        <v>6772</v>
      </c>
      <c r="B5636">
        <v>181</v>
      </c>
    </row>
    <row r="5637" spans="1:2" x14ac:dyDescent="0.25">
      <c r="A5637" t="s">
        <v>6773</v>
      </c>
      <c r="B5637">
        <v>12</v>
      </c>
    </row>
    <row r="5638" spans="1:2" x14ac:dyDescent="0.25">
      <c r="A5638" t="s">
        <v>6774</v>
      </c>
      <c r="B5638">
        <v>167</v>
      </c>
    </row>
    <row r="5639" spans="1:2" x14ac:dyDescent="0.25">
      <c r="A5639" t="s">
        <v>6775</v>
      </c>
      <c r="B5639">
        <v>2</v>
      </c>
    </row>
    <row r="5640" spans="1:2" x14ac:dyDescent="0.25">
      <c r="A5640" t="s">
        <v>6776</v>
      </c>
      <c r="B5640">
        <v>181</v>
      </c>
    </row>
    <row r="5641" spans="1:2" x14ac:dyDescent="0.25">
      <c r="A5641" t="s">
        <v>6777</v>
      </c>
      <c r="B5641">
        <v>0</v>
      </c>
    </row>
    <row r="5642" spans="1:2" x14ac:dyDescent="0.25">
      <c r="A5642" t="s">
        <v>6778</v>
      </c>
      <c r="B5642">
        <v>181</v>
      </c>
    </row>
    <row r="5643" spans="1:2" x14ac:dyDescent="0.25">
      <c r="A5643" t="s">
        <v>6779</v>
      </c>
      <c r="B5643">
        <v>1</v>
      </c>
    </row>
    <row r="5644" spans="1:2" x14ac:dyDescent="0.25">
      <c r="A5644" t="s">
        <v>6780</v>
      </c>
      <c r="B5644">
        <v>181</v>
      </c>
    </row>
    <row r="5645" spans="1:2" x14ac:dyDescent="0.25">
      <c r="A5645" t="s">
        <v>6781</v>
      </c>
      <c r="B5645">
        <v>3</v>
      </c>
    </row>
    <row r="5646" spans="1:2" x14ac:dyDescent="0.25">
      <c r="A5646" t="s">
        <v>6782</v>
      </c>
      <c r="B5646">
        <v>3</v>
      </c>
    </row>
    <row r="5647" spans="1:2" x14ac:dyDescent="0.25">
      <c r="A5647" t="s">
        <v>6783</v>
      </c>
      <c r="B5647">
        <v>5</v>
      </c>
    </row>
    <row r="5648" spans="1:2" x14ac:dyDescent="0.25">
      <c r="A5648" t="s">
        <v>6784</v>
      </c>
      <c r="B5648">
        <v>2</v>
      </c>
    </row>
    <row r="5649" spans="1:2" x14ac:dyDescent="0.25">
      <c r="A5649" t="s">
        <v>10266</v>
      </c>
      <c r="B5649">
        <v>28</v>
      </c>
    </row>
    <row r="5650" spans="1:2" x14ac:dyDescent="0.25">
      <c r="A5650" t="s">
        <v>10267</v>
      </c>
      <c r="B5650">
        <v>1</v>
      </c>
    </row>
    <row r="5651" spans="1:2" x14ac:dyDescent="0.25">
      <c r="A5651" t="s">
        <v>10268</v>
      </c>
      <c r="B5651">
        <v>336</v>
      </c>
    </row>
    <row r="5652" spans="1:2" x14ac:dyDescent="0.25">
      <c r="A5652" t="s">
        <v>10269</v>
      </c>
      <c r="B5652">
        <v>275</v>
      </c>
    </row>
    <row r="5653" spans="1:2" x14ac:dyDescent="0.25">
      <c r="A5653" t="s">
        <v>19447</v>
      </c>
      <c r="B5653">
        <v>-999</v>
      </c>
    </row>
    <row r="5654" spans="1:2" x14ac:dyDescent="0.25">
      <c r="A5654" t="s">
        <v>19448</v>
      </c>
      <c r="B5654">
        <v>-999</v>
      </c>
    </row>
    <row r="5655" spans="1:2" x14ac:dyDescent="0.25">
      <c r="A5655" t="s">
        <v>19449</v>
      </c>
      <c r="B5655">
        <v>-999</v>
      </c>
    </row>
    <row r="5656" spans="1:2" x14ac:dyDescent="0.25">
      <c r="A5656" t="s">
        <v>19450</v>
      </c>
      <c r="B5656">
        <v>-999</v>
      </c>
    </row>
    <row r="5657" spans="1:2" x14ac:dyDescent="0.25">
      <c r="A5657" t="s">
        <v>19451</v>
      </c>
      <c r="B5657">
        <v>-999</v>
      </c>
    </row>
    <row r="5658" spans="1:2" x14ac:dyDescent="0.25">
      <c r="A5658" t="s">
        <v>19452</v>
      </c>
      <c r="B5658">
        <v>-999</v>
      </c>
    </row>
    <row r="5659" spans="1:2" x14ac:dyDescent="0.25">
      <c r="A5659" t="s">
        <v>19453</v>
      </c>
      <c r="B5659">
        <v>-999</v>
      </c>
    </row>
    <row r="5660" spans="1:2" x14ac:dyDescent="0.25">
      <c r="A5660" t="s">
        <v>19454</v>
      </c>
      <c r="B5660">
        <v>-999</v>
      </c>
    </row>
    <row r="5661" spans="1:2" x14ac:dyDescent="0.25">
      <c r="A5661" t="s">
        <v>19455</v>
      </c>
      <c r="B5661">
        <v>-999</v>
      </c>
    </row>
    <row r="5662" spans="1:2" x14ac:dyDescent="0.25">
      <c r="A5662" t="s">
        <v>19456</v>
      </c>
      <c r="B5662">
        <v>-999</v>
      </c>
    </row>
    <row r="5663" spans="1:2" x14ac:dyDescent="0.25">
      <c r="A5663" t="s">
        <v>19457</v>
      </c>
      <c r="B5663">
        <v>-999</v>
      </c>
    </row>
    <row r="5664" spans="1:2" x14ac:dyDescent="0.25">
      <c r="A5664" t="s">
        <v>19458</v>
      </c>
      <c r="B5664">
        <v>-999</v>
      </c>
    </row>
    <row r="5665" spans="1:2" x14ac:dyDescent="0.25">
      <c r="A5665" t="s">
        <v>19459</v>
      </c>
      <c r="B5665">
        <v>-999</v>
      </c>
    </row>
    <row r="5666" spans="1:2" x14ac:dyDescent="0.25">
      <c r="A5666" t="s">
        <v>19460</v>
      </c>
      <c r="B5666">
        <v>-999</v>
      </c>
    </row>
    <row r="5667" spans="1:2" x14ac:dyDescent="0.25">
      <c r="A5667" t="s">
        <v>19461</v>
      </c>
      <c r="B5667">
        <v>-999</v>
      </c>
    </row>
    <row r="5668" spans="1:2" x14ac:dyDescent="0.25">
      <c r="A5668" t="s">
        <v>19462</v>
      </c>
      <c r="B5668">
        <v>-999</v>
      </c>
    </row>
    <row r="5669" spans="1:2" x14ac:dyDescent="0.25">
      <c r="A5669" t="s">
        <v>19463</v>
      </c>
      <c r="B5669">
        <v>-999</v>
      </c>
    </row>
    <row r="5670" spans="1:2" x14ac:dyDescent="0.25">
      <c r="A5670" t="s">
        <v>19464</v>
      </c>
      <c r="B5670">
        <v>-999</v>
      </c>
    </row>
    <row r="5671" spans="1:2" x14ac:dyDescent="0.25">
      <c r="A5671" t="s">
        <v>19465</v>
      </c>
      <c r="B5671">
        <v>-999</v>
      </c>
    </row>
    <row r="5672" spans="1:2" x14ac:dyDescent="0.25">
      <c r="A5672" t="s">
        <v>6785</v>
      </c>
      <c r="B5672">
        <v>12176</v>
      </c>
    </row>
    <row r="5673" spans="1:2" x14ac:dyDescent="0.25">
      <c r="A5673" t="s">
        <v>6786</v>
      </c>
      <c r="B5673">
        <v>9369</v>
      </c>
    </row>
    <row r="5674" spans="1:2" x14ac:dyDescent="0.25">
      <c r="A5674" t="s">
        <v>19466</v>
      </c>
      <c r="B5674">
        <v>-999</v>
      </c>
    </row>
    <row r="5675" spans="1:2" x14ac:dyDescent="0.25">
      <c r="A5675" t="s">
        <v>19467</v>
      </c>
      <c r="B5675">
        <v>-999</v>
      </c>
    </row>
    <row r="5676" spans="1:2" x14ac:dyDescent="0.25">
      <c r="A5676" t="s">
        <v>19468</v>
      </c>
      <c r="B5676">
        <v>-999</v>
      </c>
    </row>
    <row r="5677" spans="1:2" x14ac:dyDescent="0.25">
      <c r="A5677" t="s">
        <v>6787</v>
      </c>
      <c r="B5677">
        <v>1366</v>
      </c>
    </row>
    <row r="5678" spans="1:2" x14ac:dyDescent="0.25">
      <c r="A5678" t="s">
        <v>6788</v>
      </c>
      <c r="B5678">
        <v>1987</v>
      </c>
    </row>
    <row r="5679" spans="1:2" x14ac:dyDescent="0.25">
      <c r="A5679" t="s">
        <v>6789</v>
      </c>
      <c r="B5679">
        <v>120</v>
      </c>
    </row>
    <row r="5680" spans="1:2" x14ac:dyDescent="0.25">
      <c r="A5680" t="s">
        <v>6790</v>
      </c>
      <c r="B5680">
        <v>1</v>
      </c>
    </row>
    <row r="5681" spans="1:2" x14ac:dyDescent="0.25">
      <c r="A5681" t="s">
        <v>6791</v>
      </c>
      <c r="B5681">
        <v>4951</v>
      </c>
    </row>
    <row r="5682" spans="1:2" x14ac:dyDescent="0.25">
      <c r="A5682" t="s">
        <v>6792</v>
      </c>
      <c r="B5682">
        <v>0</v>
      </c>
    </row>
    <row r="5683" spans="1:2" x14ac:dyDescent="0.25">
      <c r="A5683" t="s">
        <v>6793</v>
      </c>
      <c r="B5683">
        <v>44</v>
      </c>
    </row>
    <row r="5684" spans="1:2" x14ac:dyDescent="0.25">
      <c r="A5684" t="s">
        <v>6794</v>
      </c>
      <c r="B5684">
        <v>2125</v>
      </c>
    </row>
    <row r="5685" spans="1:2" x14ac:dyDescent="0.25">
      <c r="A5685" t="s">
        <v>6795</v>
      </c>
      <c r="B5685">
        <v>6</v>
      </c>
    </row>
    <row r="5686" spans="1:2" x14ac:dyDescent="0.25">
      <c r="A5686" t="s">
        <v>6796</v>
      </c>
      <c r="B5686">
        <v>74</v>
      </c>
    </row>
    <row r="5687" spans="1:2" x14ac:dyDescent="0.25">
      <c r="A5687" t="s">
        <v>6797</v>
      </c>
      <c r="B5687">
        <v>29</v>
      </c>
    </row>
    <row r="5688" spans="1:2" x14ac:dyDescent="0.25">
      <c r="A5688" t="s">
        <v>6798</v>
      </c>
      <c r="B5688">
        <v>0</v>
      </c>
    </row>
    <row r="5689" spans="1:2" x14ac:dyDescent="0.25">
      <c r="A5689" t="s">
        <v>6799</v>
      </c>
      <c r="B5689">
        <v>47</v>
      </c>
    </row>
    <row r="5690" spans="1:2" x14ac:dyDescent="0.25">
      <c r="A5690" t="s">
        <v>6800</v>
      </c>
      <c r="B5690">
        <v>1</v>
      </c>
    </row>
    <row r="5691" spans="1:2" x14ac:dyDescent="0.25">
      <c r="A5691" t="s">
        <v>6801</v>
      </c>
      <c r="B5691">
        <v>25</v>
      </c>
    </row>
    <row r="5692" spans="1:2" x14ac:dyDescent="0.25">
      <c r="A5692" t="s">
        <v>6802</v>
      </c>
      <c r="B5692">
        <v>174</v>
      </c>
    </row>
    <row r="5693" spans="1:2" x14ac:dyDescent="0.25">
      <c r="A5693" t="s">
        <v>6803</v>
      </c>
      <c r="B5693">
        <v>321</v>
      </c>
    </row>
    <row r="5694" spans="1:2" x14ac:dyDescent="0.25">
      <c r="A5694" t="s">
        <v>6804</v>
      </c>
      <c r="B5694">
        <v>905</v>
      </c>
    </row>
    <row r="5695" spans="1:2" x14ac:dyDescent="0.25">
      <c r="A5695" t="s">
        <v>6805</v>
      </c>
      <c r="B5695">
        <v>12176</v>
      </c>
    </row>
    <row r="5696" spans="1:2" x14ac:dyDescent="0.25">
      <c r="A5696" t="s">
        <v>6806</v>
      </c>
      <c r="B5696">
        <v>7010</v>
      </c>
    </row>
    <row r="5697" spans="1:2" x14ac:dyDescent="0.25">
      <c r="A5697" t="s">
        <v>6807</v>
      </c>
      <c r="B5697">
        <v>1086</v>
      </c>
    </row>
    <row r="5698" spans="1:2" x14ac:dyDescent="0.25">
      <c r="A5698" t="s">
        <v>6808</v>
      </c>
      <c r="B5698">
        <v>5297</v>
      </c>
    </row>
    <row r="5699" spans="1:2" x14ac:dyDescent="0.25">
      <c r="A5699" t="s">
        <v>6809</v>
      </c>
      <c r="B5699">
        <v>627</v>
      </c>
    </row>
    <row r="5700" spans="1:2" x14ac:dyDescent="0.25">
      <c r="A5700" t="s">
        <v>6810</v>
      </c>
      <c r="B5700">
        <v>7010</v>
      </c>
    </row>
    <row r="5701" spans="1:2" x14ac:dyDescent="0.25">
      <c r="A5701" t="s">
        <v>6811</v>
      </c>
      <c r="B5701">
        <v>7004</v>
      </c>
    </row>
    <row r="5702" spans="1:2" x14ac:dyDescent="0.25">
      <c r="A5702" t="s">
        <v>6812</v>
      </c>
      <c r="B5702">
        <v>123</v>
      </c>
    </row>
    <row r="5703" spans="1:2" x14ac:dyDescent="0.25">
      <c r="A5703" t="s">
        <v>6813</v>
      </c>
      <c r="B5703">
        <v>6494</v>
      </c>
    </row>
    <row r="5704" spans="1:2" x14ac:dyDescent="0.25">
      <c r="A5704" t="s">
        <v>6814</v>
      </c>
      <c r="B5704">
        <v>19</v>
      </c>
    </row>
    <row r="5705" spans="1:2" x14ac:dyDescent="0.25">
      <c r="A5705" t="s">
        <v>6815</v>
      </c>
      <c r="B5705">
        <v>67</v>
      </c>
    </row>
    <row r="5706" spans="1:2" x14ac:dyDescent="0.25">
      <c r="A5706" t="s">
        <v>6816</v>
      </c>
      <c r="B5706">
        <v>1</v>
      </c>
    </row>
    <row r="5707" spans="1:2" x14ac:dyDescent="0.25">
      <c r="A5707" t="s">
        <v>6817</v>
      </c>
      <c r="B5707">
        <v>61</v>
      </c>
    </row>
    <row r="5708" spans="1:2" x14ac:dyDescent="0.25">
      <c r="A5708" t="s">
        <v>6818</v>
      </c>
      <c r="B5708">
        <v>5</v>
      </c>
    </row>
    <row r="5709" spans="1:2" x14ac:dyDescent="0.25">
      <c r="A5709" t="s">
        <v>6819</v>
      </c>
      <c r="B5709">
        <v>67</v>
      </c>
    </row>
    <row r="5710" spans="1:2" x14ac:dyDescent="0.25">
      <c r="A5710" t="s">
        <v>6820</v>
      </c>
      <c r="B5710">
        <v>1072</v>
      </c>
    </row>
    <row r="5711" spans="1:2" x14ac:dyDescent="0.25">
      <c r="A5711" t="s">
        <v>6821</v>
      </c>
      <c r="B5711">
        <v>27</v>
      </c>
    </row>
    <row r="5712" spans="1:2" x14ac:dyDescent="0.25">
      <c r="A5712" t="s">
        <v>6822</v>
      </c>
      <c r="B5712">
        <v>331</v>
      </c>
    </row>
    <row r="5713" spans="1:2" x14ac:dyDescent="0.25">
      <c r="A5713" t="s">
        <v>6823</v>
      </c>
      <c r="B5713">
        <v>637</v>
      </c>
    </row>
    <row r="5714" spans="1:2" x14ac:dyDescent="0.25">
      <c r="A5714" t="s">
        <v>6824</v>
      </c>
      <c r="B5714">
        <v>77</v>
      </c>
    </row>
    <row r="5715" spans="1:2" x14ac:dyDescent="0.25">
      <c r="A5715" t="s">
        <v>6825</v>
      </c>
      <c r="B5715">
        <v>1072</v>
      </c>
    </row>
    <row r="5716" spans="1:2" x14ac:dyDescent="0.25">
      <c r="A5716" t="s">
        <v>6826</v>
      </c>
      <c r="B5716">
        <v>3893</v>
      </c>
    </row>
    <row r="5717" spans="1:2" x14ac:dyDescent="0.25">
      <c r="A5717" t="s">
        <v>6827</v>
      </c>
      <c r="B5717">
        <v>400</v>
      </c>
    </row>
    <row r="5718" spans="1:2" x14ac:dyDescent="0.25">
      <c r="A5718" t="s">
        <v>19469</v>
      </c>
      <c r="B5718">
        <v>-999</v>
      </c>
    </row>
    <row r="5719" spans="1:2" x14ac:dyDescent="0.25">
      <c r="A5719" t="s">
        <v>6828</v>
      </c>
      <c r="B5719">
        <v>4595</v>
      </c>
    </row>
    <row r="5720" spans="1:2" x14ac:dyDescent="0.25">
      <c r="A5720" t="s">
        <v>6829</v>
      </c>
      <c r="B5720">
        <v>8276</v>
      </c>
    </row>
    <row r="5721" spans="1:2" x14ac:dyDescent="0.25">
      <c r="A5721" t="s">
        <v>6830</v>
      </c>
      <c r="B5721">
        <v>770</v>
      </c>
    </row>
    <row r="5722" spans="1:2" x14ac:dyDescent="0.25">
      <c r="A5722" t="s">
        <v>19470</v>
      </c>
      <c r="B5722">
        <v>-999</v>
      </c>
    </row>
    <row r="5723" spans="1:2" x14ac:dyDescent="0.25">
      <c r="A5723" t="s">
        <v>6831</v>
      </c>
      <c r="B5723">
        <v>13641</v>
      </c>
    </row>
    <row r="5724" spans="1:2" x14ac:dyDescent="0.25">
      <c r="A5724" t="s">
        <v>6832</v>
      </c>
      <c r="B5724">
        <v>433</v>
      </c>
    </row>
    <row r="5725" spans="1:2" x14ac:dyDescent="0.25">
      <c r="A5725" t="s">
        <v>6833</v>
      </c>
      <c r="B5725">
        <v>1033</v>
      </c>
    </row>
    <row r="5726" spans="1:2" x14ac:dyDescent="0.25">
      <c r="A5726" t="s">
        <v>6834</v>
      </c>
      <c r="B5726">
        <v>7</v>
      </c>
    </row>
    <row r="5727" spans="1:2" x14ac:dyDescent="0.25">
      <c r="A5727" t="s">
        <v>6835</v>
      </c>
      <c r="B5727">
        <v>0</v>
      </c>
    </row>
    <row r="5728" spans="1:2" x14ac:dyDescent="0.25">
      <c r="A5728" t="s">
        <v>19471</v>
      </c>
      <c r="B5728">
        <v>-999</v>
      </c>
    </row>
    <row r="5729" spans="1:2" x14ac:dyDescent="0.25">
      <c r="A5729" t="s">
        <v>19472</v>
      </c>
      <c r="B5729">
        <v>-999</v>
      </c>
    </row>
    <row r="5730" spans="1:2" x14ac:dyDescent="0.25">
      <c r="A5730" t="s">
        <v>6836</v>
      </c>
      <c r="B5730">
        <v>1473</v>
      </c>
    </row>
    <row r="5731" spans="1:2" x14ac:dyDescent="0.25">
      <c r="A5731" t="s">
        <v>6837</v>
      </c>
      <c r="B5731">
        <v>2983</v>
      </c>
    </row>
    <row r="5732" spans="1:2" x14ac:dyDescent="0.25">
      <c r="A5732" t="s">
        <v>6838</v>
      </c>
      <c r="B5732">
        <v>1044</v>
      </c>
    </row>
    <row r="5733" spans="1:2" x14ac:dyDescent="0.25">
      <c r="A5733" t="s">
        <v>19473</v>
      </c>
      <c r="B5733">
        <v>-999</v>
      </c>
    </row>
    <row r="5734" spans="1:2" x14ac:dyDescent="0.25">
      <c r="A5734" t="s">
        <v>6839</v>
      </c>
      <c r="B5734">
        <v>222</v>
      </c>
    </row>
    <row r="5735" spans="1:2" x14ac:dyDescent="0.25">
      <c r="A5735" t="s">
        <v>6840</v>
      </c>
      <c r="B5735">
        <v>60</v>
      </c>
    </row>
    <row r="5736" spans="1:2" x14ac:dyDescent="0.25">
      <c r="A5736" t="s">
        <v>6841</v>
      </c>
      <c r="B5736">
        <v>2835</v>
      </c>
    </row>
    <row r="5737" spans="1:2" x14ac:dyDescent="0.25">
      <c r="A5737" t="s">
        <v>6842</v>
      </c>
      <c r="B5737">
        <v>706</v>
      </c>
    </row>
    <row r="5738" spans="1:2" x14ac:dyDescent="0.25">
      <c r="A5738" t="s">
        <v>6843</v>
      </c>
      <c r="B5738">
        <v>180</v>
      </c>
    </row>
    <row r="5739" spans="1:2" x14ac:dyDescent="0.25">
      <c r="A5739" t="s">
        <v>6844</v>
      </c>
      <c r="B5739">
        <v>4714</v>
      </c>
    </row>
    <row r="5740" spans="1:2" x14ac:dyDescent="0.25">
      <c r="A5740" t="s">
        <v>6845</v>
      </c>
      <c r="B5740">
        <v>5</v>
      </c>
    </row>
    <row r="5741" spans="1:2" x14ac:dyDescent="0.25">
      <c r="A5741" t="s">
        <v>6846</v>
      </c>
      <c r="B5741">
        <v>25</v>
      </c>
    </row>
    <row r="5742" spans="1:2" x14ac:dyDescent="0.25">
      <c r="A5742" t="s">
        <v>6847</v>
      </c>
      <c r="B5742">
        <v>12</v>
      </c>
    </row>
    <row r="5743" spans="1:2" x14ac:dyDescent="0.25">
      <c r="A5743" t="s">
        <v>6848</v>
      </c>
      <c r="B5743">
        <v>2</v>
      </c>
    </row>
    <row r="5744" spans="1:2" x14ac:dyDescent="0.25">
      <c r="A5744" t="s">
        <v>6849</v>
      </c>
      <c r="B5744">
        <v>502</v>
      </c>
    </row>
    <row r="5745" spans="1:2" x14ac:dyDescent="0.25">
      <c r="A5745" t="s">
        <v>6850</v>
      </c>
      <c r="B5745">
        <v>0</v>
      </c>
    </row>
    <row r="5746" spans="1:2" x14ac:dyDescent="0.25">
      <c r="A5746" t="s">
        <v>6851</v>
      </c>
      <c r="B5746">
        <v>51</v>
      </c>
    </row>
    <row r="5747" spans="1:2" x14ac:dyDescent="0.25">
      <c r="A5747" t="s">
        <v>6852</v>
      </c>
      <c r="B5747">
        <v>2999</v>
      </c>
    </row>
    <row r="5748" spans="1:2" x14ac:dyDescent="0.25">
      <c r="A5748" t="s">
        <v>6853</v>
      </c>
      <c r="B5748">
        <v>7</v>
      </c>
    </row>
    <row r="5749" spans="1:2" x14ac:dyDescent="0.25">
      <c r="A5749" t="s">
        <v>6854</v>
      </c>
      <c r="B5749">
        <v>212</v>
      </c>
    </row>
    <row r="5750" spans="1:2" x14ac:dyDescent="0.25">
      <c r="A5750" t="s">
        <v>6855</v>
      </c>
      <c r="B5750">
        <v>0</v>
      </c>
    </row>
    <row r="5751" spans="1:2" x14ac:dyDescent="0.25">
      <c r="A5751" t="s">
        <v>6856</v>
      </c>
      <c r="B5751">
        <v>0</v>
      </c>
    </row>
    <row r="5752" spans="1:2" x14ac:dyDescent="0.25">
      <c r="A5752" t="s">
        <v>6857</v>
      </c>
      <c r="B5752">
        <v>0</v>
      </c>
    </row>
    <row r="5753" spans="1:2" x14ac:dyDescent="0.25">
      <c r="A5753" t="s">
        <v>6858</v>
      </c>
      <c r="B5753">
        <v>0</v>
      </c>
    </row>
    <row r="5754" spans="1:2" x14ac:dyDescent="0.25">
      <c r="A5754" t="s">
        <v>6859</v>
      </c>
      <c r="B5754">
        <v>0</v>
      </c>
    </row>
    <row r="5755" spans="1:2" x14ac:dyDescent="0.25">
      <c r="A5755" t="s">
        <v>6860</v>
      </c>
      <c r="B5755">
        <v>0</v>
      </c>
    </row>
    <row r="5756" spans="1:2" x14ac:dyDescent="0.25">
      <c r="A5756" t="s">
        <v>6861</v>
      </c>
      <c r="B5756">
        <v>481</v>
      </c>
    </row>
    <row r="5757" spans="1:2" x14ac:dyDescent="0.25">
      <c r="A5757" t="s">
        <v>6862</v>
      </c>
      <c r="B5757">
        <v>418</v>
      </c>
    </row>
    <row r="5758" spans="1:2" x14ac:dyDescent="0.25">
      <c r="A5758" t="s">
        <v>6863</v>
      </c>
      <c r="B5758">
        <v>4714</v>
      </c>
    </row>
    <row r="5759" spans="1:2" x14ac:dyDescent="0.25">
      <c r="A5759" t="s">
        <v>6864</v>
      </c>
      <c r="B5759">
        <v>296</v>
      </c>
    </row>
    <row r="5760" spans="1:2" x14ac:dyDescent="0.25">
      <c r="A5760" t="s">
        <v>6865</v>
      </c>
      <c r="B5760">
        <v>484</v>
      </c>
    </row>
    <row r="5761" spans="1:2" x14ac:dyDescent="0.25">
      <c r="A5761" t="s">
        <v>6866</v>
      </c>
      <c r="B5761">
        <v>385</v>
      </c>
    </row>
    <row r="5762" spans="1:2" x14ac:dyDescent="0.25">
      <c r="A5762" t="s">
        <v>6867</v>
      </c>
      <c r="B5762">
        <v>251</v>
      </c>
    </row>
    <row r="5763" spans="1:2" x14ac:dyDescent="0.25">
      <c r="A5763" t="s">
        <v>6868</v>
      </c>
      <c r="B5763">
        <v>171</v>
      </c>
    </row>
    <row r="5764" spans="1:2" x14ac:dyDescent="0.25">
      <c r="A5764" t="s">
        <v>6869</v>
      </c>
      <c r="B5764">
        <v>186</v>
      </c>
    </row>
    <row r="5765" spans="1:2" x14ac:dyDescent="0.25">
      <c r="A5765" t="s">
        <v>6870</v>
      </c>
      <c r="B5765">
        <v>290</v>
      </c>
    </row>
    <row r="5766" spans="1:2" x14ac:dyDescent="0.25">
      <c r="A5766" t="s">
        <v>6871</v>
      </c>
      <c r="B5766">
        <v>263</v>
      </c>
    </row>
    <row r="5767" spans="1:2" x14ac:dyDescent="0.25">
      <c r="A5767" t="s">
        <v>6872</v>
      </c>
      <c r="B5767">
        <v>2328</v>
      </c>
    </row>
    <row r="5768" spans="1:2" x14ac:dyDescent="0.25">
      <c r="A5768" t="s">
        <v>6873</v>
      </c>
      <c r="B5768">
        <v>72</v>
      </c>
    </row>
    <row r="5769" spans="1:2" x14ac:dyDescent="0.25">
      <c r="A5769" t="s">
        <v>6874</v>
      </c>
      <c r="B5769">
        <v>89</v>
      </c>
    </row>
    <row r="5770" spans="1:2" x14ac:dyDescent="0.25">
      <c r="A5770" t="s">
        <v>6875</v>
      </c>
      <c r="B5770">
        <v>61</v>
      </c>
    </row>
    <row r="5771" spans="1:2" x14ac:dyDescent="0.25">
      <c r="A5771" t="s">
        <v>6876</v>
      </c>
      <c r="B5771">
        <v>46</v>
      </c>
    </row>
    <row r="5772" spans="1:2" x14ac:dyDescent="0.25">
      <c r="A5772" t="s">
        <v>6877</v>
      </c>
      <c r="B5772">
        <v>66</v>
      </c>
    </row>
    <row r="5773" spans="1:2" x14ac:dyDescent="0.25">
      <c r="A5773" t="s">
        <v>6878</v>
      </c>
      <c r="B5773">
        <v>82</v>
      </c>
    </row>
    <row r="5774" spans="1:2" x14ac:dyDescent="0.25">
      <c r="A5774" t="s">
        <v>6879</v>
      </c>
      <c r="B5774">
        <v>104</v>
      </c>
    </row>
    <row r="5775" spans="1:2" x14ac:dyDescent="0.25">
      <c r="A5775" t="s">
        <v>6880</v>
      </c>
      <c r="B5775">
        <v>85</v>
      </c>
    </row>
    <row r="5776" spans="1:2" x14ac:dyDescent="0.25">
      <c r="A5776" t="s">
        <v>6881</v>
      </c>
      <c r="B5776">
        <v>607</v>
      </c>
    </row>
    <row r="5777" spans="1:2" x14ac:dyDescent="0.25">
      <c r="A5777" t="s">
        <v>6882</v>
      </c>
      <c r="B5777">
        <v>26</v>
      </c>
    </row>
    <row r="5778" spans="1:2" x14ac:dyDescent="0.25">
      <c r="A5778" t="s">
        <v>6883</v>
      </c>
      <c r="B5778">
        <v>42</v>
      </c>
    </row>
    <row r="5779" spans="1:2" x14ac:dyDescent="0.25">
      <c r="A5779" t="s">
        <v>6884</v>
      </c>
      <c r="B5779">
        <v>22</v>
      </c>
    </row>
    <row r="5780" spans="1:2" x14ac:dyDescent="0.25">
      <c r="A5780" t="s">
        <v>6885</v>
      </c>
      <c r="B5780">
        <v>22</v>
      </c>
    </row>
    <row r="5781" spans="1:2" x14ac:dyDescent="0.25">
      <c r="A5781" t="s">
        <v>6886</v>
      </c>
      <c r="B5781">
        <v>13</v>
      </c>
    </row>
    <row r="5782" spans="1:2" x14ac:dyDescent="0.25">
      <c r="A5782" t="s">
        <v>6887</v>
      </c>
      <c r="B5782">
        <v>11</v>
      </c>
    </row>
    <row r="5783" spans="1:2" x14ac:dyDescent="0.25">
      <c r="A5783" t="s">
        <v>6888</v>
      </c>
      <c r="B5783">
        <v>20</v>
      </c>
    </row>
    <row r="5784" spans="1:2" x14ac:dyDescent="0.25">
      <c r="A5784" t="s">
        <v>6889</v>
      </c>
      <c r="B5784">
        <v>14</v>
      </c>
    </row>
    <row r="5785" spans="1:2" x14ac:dyDescent="0.25">
      <c r="A5785" t="s">
        <v>6890</v>
      </c>
      <c r="B5785">
        <v>170</v>
      </c>
    </row>
    <row r="5786" spans="1:2" x14ac:dyDescent="0.25">
      <c r="A5786" t="s">
        <v>6891</v>
      </c>
      <c r="B5786">
        <v>189</v>
      </c>
    </row>
    <row r="5787" spans="1:2" x14ac:dyDescent="0.25">
      <c r="A5787" t="s">
        <v>6892</v>
      </c>
      <c r="B5787">
        <v>217</v>
      </c>
    </row>
    <row r="5788" spans="1:2" x14ac:dyDescent="0.25">
      <c r="A5788" t="s">
        <v>6893</v>
      </c>
      <c r="B5788">
        <v>220</v>
      </c>
    </row>
    <row r="5789" spans="1:2" x14ac:dyDescent="0.25">
      <c r="A5789" t="s">
        <v>6894</v>
      </c>
      <c r="B5789">
        <v>172</v>
      </c>
    </row>
    <row r="5790" spans="1:2" x14ac:dyDescent="0.25">
      <c r="A5790" t="s">
        <v>6895</v>
      </c>
      <c r="B5790">
        <v>168</v>
      </c>
    </row>
    <row r="5791" spans="1:2" x14ac:dyDescent="0.25">
      <c r="A5791" t="s">
        <v>6896</v>
      </c>
      <c r="B5791">
        <v>131</v>
      </c>
    </row>
    <row r="5792" spans="1:2" x14ac:dyDescent="0.25">
      <c r="A5792" t="s">
        <v>6897</v>
      </c>
      <c r="B5792">
        <v>144</v>
      </c>
    </row>
    <row r="5793" spans="1:2" x14ac:dyDescent="0.25">
      <c r="A5793" t="s">
        <v>6898</v>
      </c>
      <c r="B5793">
        <v>73</v>
      </c>
    </row>
    <row r="5794" spans="1:2" x14ac:dyDescent="0.25">
      <c r="A5794" t="s">
        <v>6899</v>
      </c>
      <c r="B5794">
        <v>1314</v>
      </c>
    </row>
    <row r="5795" spans="1:2" x14ac:dyDescent="0.25">
      <c r="A5795" t="s">
        <v>6900</v>
      </c>
      <c r="B5795">
        <v>16</v>
      </c>
    </row>
    <row r="5796" spans="1:2" x14ac:dyDescent="0.25">
      <c r="A5796" t="s">
        <v>6901</v>
      </c>
      <c r="B5796">
        <v>20</v>
      </c>
    </row>
    <row r="5797" spans="1:2" x14ac:dyDescent="0.25">
      <c r="A5797" t="s">
        <v>6902</v>
      </c>
      <c r="B5797">
        <v>31</v>
      </c>
    </row>
    <row r="5798" spans="1:2" x14ac:dyDescent="0.25">
      <c r="A5798" t="s">
        <v>6903</v>
      </c>
      <c r="B5798">
        <v>31</v>
      </c>
    </row>
    <row r="5799" spans="1:2" x14ac:dyDescent="0.25">
      <c r="A5799" t="s">
        <v>6904</v>
      </c>
      <c r="B5799">
        <v>31</v>
      </c>
    </row>
    <row r="5800" spans="1:2" x14ac:dyDescent="0.25">
      <c r="A5800" t="s">
        <v>6905</v>
      </c>
      <c r="B5800">
        <v>55</v>
      </c>
    </row>
    <row r="5801" spans="1:2" x14ac:dyDescent="0.25">
      <c r="A5801" t="s">
        <v>6906</v>
      </c>
      <c r="B5801">
        <v>59</v>
      </c>
    </row>
    <row r="5802" spans="1:2" x14ac:dyDescent="0.25">
      <c r="A5802" t="s">
        <v>6907</v>
      </c>
      <c r="B5802">
        <v>52</v>
      </c>
    </row>
    <row r="5803" spans="1:2" x14ac:dyDescent="0.25">
      <c r="A5803" t="s">
        <v>6908</v>
      </c>
      <c r="B5803">
        <v>295</v>
      </c>
    </row>
    <row r="5804" spans="1:2" x14ac:dyDescent="0.25">
      <c r="A5804" t="s">
        <v>6909</v>
      </c>
      <c r="B5804">
        <v>599</v>
      </c>
    </row>
    <row r="5805" spans="1:2" x14ac:dyDescent="0.25">
      <c r="A5805" t="s">
        <v>6910</v>
      </c>
      <c r="B5805">
        <v>852</v>
      </c>
    </row>
    <row r="5806" spans="1:2" x14ac:dyDescent="0.25">
      <c r="A5806" t="s">
        <v>6911</v>
      </c>
      <c r="B5806">
        <v>719</v>
      </c>
    </row>
    <row r="5807" spans="1:2" x14ac:dyDescent="0.25">
      <c r="A5807" t="s">
        <v>6912</v>
      </c>
      <c r="B5807">
        <v>522</v>
      </c>
    </row>
    <row r="5808" spans="1:2" x14ac:dyDescent="0.25">
      <c r="A5808" t="s">
        <v>6913</v>
      </c>
      <c r="B5808">
        <v>449</v>
      </c>
    </row>
    <row r="5809" spans="1:2" x14ac:dyDescent="0.25">
      <c r="A5809" t="s">
        <v>6914</v>
      </c>
      <c r="B5809">
        <v>465</v>
      </c>
    </row>
    <row r="5810" spans="1:2" x14ac:dyDescent="0.25">
      <c r="A5810" t="s">
        <v>6915</v>
      </c>
      <c r="B5810">
        <v>617</v>
      </c>
    </row>
    <row r="5811" spans="1:2" x14ac:dyDescent="0.25">
      <c r="A5811" t="s">
        <v>6916</v>
      </c>
      <c r="B5811">
        <v>487</v>
      </c>
    </row>
    <row r="5812" spans="1:2" x14ac:dyDescent="0.25">
      <c r="A5812" t="s">
        <v>6917</v>
      </c>
      <c r="B5812">
        <v>4714</v>
      </c>
    </row>
    <row r="5813" spans="1:2" x14ac:dyDescent="0.25">
      <c r="A5813" t="s">
        <v>6918</v>
      </c>
      <c r="B5813">
        <v>3389</v>
      </c>
    </row>
    <row r="5814" spans="1:2" x14ac:dyDescent="0.25">
      <c r="A5814" t="s">
        <v>6919</v>
      </c>
      <c r="B5814">
        <v>8</v>
      </c>
    </row>
    <row r="5815" spans="1:2" x14ac:dyDescent="0.25">
      <c r="A5815" t="s">
        <v>6920</v>
      </c>
      <c r="B5815">
        <v>9</v>
      </c>
    </row>
    <row r="5816" spans="1:2" x14ac:dyDescent="0.25">
      <c r="A5816" t="s">
        <v>6921</v>
      </c>
      <c r="B5816">
        <v>11</v>
      </c>
    </row>
    <row r="5817" spans="1:2" x14ac:dyDescent="0.25">
      <c r="A5817" t="s">
        <v>6922</v>
      </c>
      <c r="B5817">
        <v>11</v>
      </c>
    </row>
    <row r="5818" spans="1:2" x14ac:dyDescent="0.25">
      <c r="A5818" t="s">
        <v>6923</v>
      </c>
      <c r="B5818">
        <v>1266</v>
      </c>
    </row>
    <row r="5819" spans="1:2" x14ac:dyDescent="0.25">
      <c r="A5819" t="s">
        <v>6924</v>
      </c>
      <c r="B5819">
        <v>20</v>
      </c>
    </row>
    <row r="5820" spans="1:2" x14ac:dyDescent="0.25">
      <c r="A5820" t="s">
        <v>6925</v>
      </c>
      <c r="B5820">
        <v>4714</v>
      </c>
    </row>
    <row r="5821" spans="1:2" x14ac:dyDescent="0.25">
      <c r="A5821" t="s">
        <v>6926</v>
      </c>
      <c r="B5821">
        <v>574</v>
      </c>
    </row>
    <row r="5822" spans="1:2" x14ac:dyDescent="0.25">
      <c r="A5822" t="s">
        <v>6927</v>
      </c>
      <c r="B5822">
        <v>510</v>
      </c>
    </row>
    <row r="5823" spans="1:2" x14ac:dyDescent="0.25">
      <c r="A5823" t="s">
        <v>19474</v>
      </c>
      <c r="B5823">
        <v>-999</v>
      </c>
    </row>
    <row r="5824" spans="1:2" x14ac:dyDescent="0.25">
      <c r="A5824" t="s">
        <v>19475</v>
      </c>
      <c r="B5824">
        <v>-999</v>
      </c>
    </row>
    <row r="5825" spans="1:2" x14ac:dyDescent="0.25">
      <c r="A5825" t="s">
        <v>19476</v>
      </c>
      <c r="B5825">
        <v>-999</v>
      </c>
    </row>
    <row r="5826" spans="1:2" x14ac:dyDescent="0.25">
      <c r="A5826" t="s">
        <v>19477</v>
      </c>
      <c r="B5826">
        <v>-999</v>
      </c>
    </row>
    <row r="5827" spans="1:2" x14ac:dyDescent="0.25">
      <c r="A5827" t="s">
        <v>19478</v>
      </c>
      <c r="B5827">
        <v>-999</v>
      </c>
    </row>
    <row r="5828" spans="1:2" x14ac:dyDescent="0.25">
      <c r="A5828" t="s">
        <v>19479</v>
      </c>
      <c r="B5828">
        <v>-999</v>
      </c>
    </row>
    <row r="5829" spans="1:2" x14ac:dyDescent="0.25">
      <c r="A5829" t="s">
        <v>19480</v>
      </c>
      <c r="B5829">
        <v>-999</v>
      </c>
    </row>
    <row r="5830" spans="1:2" x14ac:dyDescent="0.25">
      <c r="A5830" t="s">
        <v>19481</v>
      </c>
      <c r="B5830">
        <v>-999</v>
      </c>
    </row>
    <row r="5831" spans="1:2" x14ac:dyDescent="0.25">
      <c r="A5831" t="s">
        <v>6928</v>
      </c>
      <c r="B5831">
        <v>115</v>
      </c>
    </row>
    <row r="5832" spans="1:2" x14ac:dyDescent="0.25">
      <c r="A5832" t="s">
        <v>6929</v>
      </c>
      <c r="B5832">
        <v>0</v>
      </c>
    </row>
    <row r="5833" spans="1:2" x14ac:dyDescent="0.25">
      <c r="A5833" t="s">
        <v>6930</v>
      </c>
      <c r="B5833">
        <v>54</v>
      </c>
    </row>
    <row r="5834" spans="1:2" x14ac:dyDescent="0.25">
      <c r="A5834" t="s">
        <v>6931</v>
      </c>
      <c r="B5834">
        <v>261</v>
      </c>
    </row>
    <row r="5835" spans="1:2" x14ac:dyDescent="0.25">
      <c r="A5835" t="s">
        <v>6932</v>
      </c>
      <c r="B5835">
        <v>0</v>
      </c>
    </row>
    <row r="5836" spans="1:2" x14ac:dyDescent="0.25">
      <c r="A5836" t="s">
        <v>6933</v>
      </c>
      <c r="B5836">
        <v>0</v>
      </c>
    </row>
    <row r="5837" spans="1:2" x14ac:dyDescent="0.25">
      <c r="A5837" t="s">
        <v>6934</v>
      </c>
      <c r="B5837">
        <v>28</v>
      </c>
    </row>
    <row r="5838" spans="1:2" x14ac:dyDescent="0.25">
      <c r="A5838" t="s">
        <v>6935</v>
      </c>
      <c r="B5838">
        <v>57</v>
      </c>
    </row>
    <row r="5839" spans="1:2" x14ac:dyDescent="0.25">
      <c r="A5839" t="s">
        <v>6936</v>
      </c>
      <c r="B5839">
        <v>44</v>
      </c>
    </row>
    <row r="5840" spans="1:2" x14ac:dyDescent="0.25">
      <c r="A5840" t="s">
        <v>6937</v>
      </c>
      <c r="B5840">
        <v>15</v>
      </c>
    </row>
    <row r="5841" spans="1:2" x14ac:dyDescent="0.25">
      <c r="A5841" t="s">
        <v>6938</v>
      </c>
      <c r="B5841">
        <v>574</v>
      </c>
    </row>
    <row r="5842" spans="1:2" x14ac:dyDescent="0.25">
      <c r="A5842" t="s">
        <v>6939</v>
      </c>
      <c r="B5842">
        <v>83</v>
      </c>
    </row>
    <row r="5843" spans="1:2" x14ac:dyDescent="0.25">
      <c r="A5843" t="s">
        <v>6940</v>
      </c>
      <c r="B5843">
        <v>8</v>
      </c>
    </row>
    <row r="5844" spans="1:2" x14ac:dyDescent="0.25">
      <c r="A5844" t="s">
        <v>6941</v>
      </c>
      <c r="B5844">
        <v>43</v>
      </c>
    </row>
    <row r="5845" spans="1:2" x14ac:dyDescent="0.25">
      <c r="A5845" t="s">
        <v>6942</v>
      </c>
      <c r="B5845">
        <v>70</v>
      </c>
    </row>
    <row r="5846" spans="1:2" x14ac:dyDescent="0.25">
      <c r="A5846" t="s">
        <v>6943</v>
      </c>
      <c r="B5846">
        <v>204</v>
      </c>
    </row>
    <row r="5847" spans="1:2" x14ac:dyDescent="0.25">
      <c r="A5847" t="s">
        <v>6944</v>
      </c>
      <c r="B5847">
        <v>204</v>
      </c>
    </row>
    <row r="5848" spans="1:2" x14ac:dyDescent="0.25">
      <c r="A5848" t="s">
        <v>6945</v>
      </c>
      <c r="B5848">
        <v>12</v>
      </c>
    </row>
    <row r="5849" spans="1:2" x14ac:dyDescent="0.25">
      <c r="A5849" t="s">
        <v>6946</v>
      </c>
      <c r="B5849">
        <v>0</v>
      </c>
    </row>
    <row r="5850" spans="1:2" x14ac:dyDescent="0.25">
      <c r="A5850" t="s">
        <v>19482</v>
      </c>
      <c r="B5850">
        <v>-999</v>
      </c>
    </row>
    <row r="5851" spans="1:2" x14ac:dyDescent="0.25">
      <c r="A5851" t="s">
        <v>6947</v>
      </c>
      <c r="B5851">
        <v>12</v>
      </c>
    </row>
    <row r="5852" spans="1:2" x14ac:dyDescent="0.25">
      <c r="A5852" t="s">
        <v>6948</v>
      </c>
      <c r="B5852">
        <v>4</v>
      </c>
    </row>
    <row r="5853" spans="1:2" x14ac:dyDescent="0.25">
      <c r="A5853" t="s">
        <v>6949</v>
      </c>
      <c r="B5853">
        <v>16</v>
      </c>
    </row>
    <row r="5854" spans="1:2" x14ac:dyDescent="0.25">
      <c r="A5854" t="s">
        <v>6950</v>
      </c>
      <c r="B5854">
        <v>515</v>
      </c>
    </row>
    <row r="5855" spans="1:2" x14ac:dyDescent="0.25">
      <c r="A5855" t="s">
        <v>6951</v>
      </c>
      <c r="B5855">
        <v>0</v>
      </c>
    </row>
    <row r="5856" spans="1:2" x14ac:dyDescent="0.25">
      <c r="A5856" t="s">
        <v>6952</v>
      </c>
      <c r="B5856">
        <v>9</v>
      </c>
    </row>
    <row r="5857" spans="1:2" x14ac:dyDescent="0.25">
      <c r="A5857" t="s">
        <v>6953</v>
      </c>
      <c r="B5857">
        <v>0</v>
      </c>
    </row>
    <row r="5858" spans="1:2" x14ac:dyDescent="0.25">
      <c r="A5858" t="s">
        <v>6954</v>
      </c>
      <c r="B5858">
        <v>11</v>
      </c>
    </row>
    <row r="5859" spans="1:2" x14ac:dyDescent="0.25">
      <c r="A5859" t="s">
        <v>6955</v>
      </c>
      <c r="B5859">
        <v>0</v>
      </c>
    </row>
    <row r="5860" spans="1:2" x14ac:dyDescent="0.25">
      <c r="A5860" t="s">
        <v>6956</v>
      </c>
      <c r="B5860">
        <v>0</v>
      </c>
    </row>
    <row r="5861" spans="1:2" x14ac:dyDescent="0.25">
      <c r="A5861" t="s">
        <v>6957</v>
      </c>
      <c r="B5861">
        <v>1</v>
      </c>
    </row>
    <row r="5862" spans="1:2" x14ac:dyDescent="0.25">
      <c r="A5862" t="s">
        <v>6958</v>
      </c>
      <c r="B5862">
        <v>1</v>
      </c>
    </row>
    <row r="5863" spans="1:2" x14ac:dyDescent="0.25">
      <c r="A5863" t="s">
        <v>6959</v>
      </c>
      <c r="B5863">
        <v>1</v>
      </c>
    </row>
    <row r="5864" spans="1:2" x14ac:dyDescent="0.25">
      <c r="A5864" t="s">
        <v>6960</v>
      </c>
      <c r="B5864">
        <v>0</v>
      </c>
    </row>
    <row r="5865" spans="1:2" x14ac:dyDescent="0.25">
      <c r="A5865" t="s">
        <v>6961</v>
      </c>
      <c r="B5865">
        <v>0</v>
      </c>
    </row>
    <row r="5866" spans="1:2" x14ac:dyDescent="0.25">
      <c r="A5866" t="s">
        <v>6962</v>
      </c>
      <c r="B5866">
        <v>0</v>
      </c>
    </row>
    <row r="5867" spans="1:2" x14ac:dyDescent="0.25">
      <c r="A5867" t="s">
        <v>6963</v>
      </c>
      <c r="B5867">
        <v>0</v>
      </c>
    </row>
    <row r="5868" spans="1:2" x14ac:dyDescent="0.25">
      <c r="A5868" t="s">
        <v>6964</v>
      </c>
      <c r="B5868">
        <v>0</v>
      </c>
    </row>
    <row r="5869" spans="1:2" x14ac:dyDescent="0.25">
      <c r="A5869" t="s">
        <v>6965</v>
      </c>
      <c r="B5869">
        <v>0</v>
      </c>
    </row>
    <row r="5870" spans="1:2" x14ac:dyDescent="0.25">
      <c r="A5870" t="s">
        <v>6966</v>
      </c>
      <c r="B5870">
        <v>7</v>
      </c>
    </row>
    <row r="5871" spans="1:2" x14ac:dyDescent="0.25">
      <c r="A5871" t="s">
        <v>6967</v>
      </c>
      <c r="B5871">
        <v>0</v>
      </c>
    </row>
    <row r="5872" spans="1:2" x14ac:dyDescent="0.25">
      <c r="A5872" t="s">
        <v>6968</v>
      </c>
      <c r="B5872">
        <v>30</v>
      </c>
    </row>
    <row r="5873" spans="1:2" x14ac:dyDescent="0.25">
      <c r="A5873" t="s">
        <v>6969</v>
      </c>
      <c r="B5873">
        <v>14</v>
      </c>
    </row>
    <row r="5874" spans="1:2" x14ac:dyDescent="0.25">
      <c r="A5874" t="s">
        <v>6970</v>
      </c>
      <c r="B5874">
        <v>24</v>
      </c>
    </row>
    <row r="5875" spans="1:2" x14ac:dyDescent="0.25">
      <c r="A5875" t="s">
        <v>6971</v>
      </c>
      <c r="B5875">
        <v>4</v>
      </c>
    </row>
    <row r="5876" spans="1:2" x14ac:dyDescent="0.25">
      <c r="A5876" t="s">
        <v>6972</v>
      </c>
      <c r="B5876">
        <v>25</v>
      </c>
    </row>
    <row r="5877" spans="1:2" x14ac:dyDescent="0.25">
      <c r="A5877" t="s">
        <v>6973</v>
      </c>
      <c r="B5877">
        <v>1</v>
      </c>
    </row>
    <row r="5878" spans="1:2" x14ac:dyDescent="0.25">
      <c r="A5878" t="s">
        <v>6974</v>
      </c>
      <c r="B5878">
        <v>4</v>
      </c>
    </row>
    <row r="5879" spans="1:2" x14ac:dyDescent="0.25">
      <c r="A5879" t="s">
        <v>6975</v>
      </c>
      <c r="B5879">
        <v>0</v>
      </c>
    </row>
    <row r="5880" spans="1:2" x14ac:dyDescent="0.25">
      <c r="A5880" t="s">
        <v>6976</v>
      </c>
      <c r="B5880">
        <v>14</v>
      </c>
    </row>
    <row r="5881" spans="1:2" x14ac:dyDescent="0.25">
      <c r="A5881" t="s">
        <v>6977</v>
      </c>
      <c r="B5881">
        <v>34</v>
      </c>
    </row>
    <row r="5882" spans="1:2" x14ac:dyDescent="0.25">
      <c r="A5882" t="s">
        <v>6978</v>
      </c>
      <c r="B5882">
        <v>2</v>
      </c>
    </row>
    <row r="5883" spans="1:2" x14ac:dyDescent="0.25">
      <c r="A5883" t="s">
        <v>6979</v>
      </c>
      <c r="B5883">
        <v>1</v>
      </c>
    </row>
    <row r="5884" spans="1:2" x14ac:dyDescent="0.25">
      <c r="A5884" t="s">
        <v>6980</v>
      </c>
      <c r="B5884">
        <v>1</v>
      </c>
    </row>
    <row r="5885" spans="1:2" x14ac:dyDescent="0.25">
      <c r="A5885" t="s">
        <v>6981</v>
      </c>
      <c r="B5885">
        <v>0</v>
      </c>
    </row>
    <row r="5886" spans="1:2" x14ac:dyDescent="0.25">
      <c r="A5886" t="s">
        <v>6982</v>
      </c>
      <c r="B5886">
        <v>0</v>
      </c>
    </row>
    <row r="5887" spans="1:2" x14ac:dyDescent="0.25">
      <c r="A5887" t="s">
        <v>6983</v>
      </c>
      <c r="B5887">
        <v>0</v>
      </c>
    </row>
    <row r="5888" spans="1:2" x14ac:dyDescent="0.25">
      <c r="A5888" t="s">
        <v>6984</v>
      </c>
      <c r="B5888">
        <v>39</v>
      </c>
    </row>
    <row r="5889" spans="1:2" x14ac:dyDescent="0.25">
      <c r="A5889" t="s">
        <v>6985</v>
      </c>
      <c r="B5889">
        <v>0</v>
      </c>
    </row>
    <row r="5890" spans="1:2" x14ac:dyDescent="0.25">
      <c r="A5890" t="s">
        <v>6986</v>
      </c>
      <c r="B5890">
        <v>149</v>
      </c>
    </row>
    <row r="5891" spans="1:2" x14ac:dyDescent="0.25">
      <c r="A5891" t="s">
        <v>6987</v>
      </c>
      <c r="B5891">
        <v>80</v>
      </c>
    </row>
    <row r="5892" spans="1:2" x14ac:dyDescent="0.25">
      <c r="A5892" t="s">
        <v>6988</v>
      </c>
      <c r="B5892">
        <v>26</v>
      </c>
    </row>
    <row r="5893" spans="1:2" x14ac:dyDescent="0.25">
      <c r="A5893" t="s">
        <v>6989</v>
      </c>
      <c r="B5893">
        <v>3</v>
      </c>
    </row>
    <row r="5894" spans="1:2" x14ac:dyDescent="0.25">
      <c r="A5894" t="s">
        <v>6990</v>
      </c>
      <c r="B5894">
        <v>20</v>
      </c>
    </row>
    <row r="5895" spans="1:2" x14ac:dyDescent="0.25">
      <c r="A5895" t="s">
        <v>6991</v>
      </c>
      <c r="B5895">
        <v>2</v>
      </c>
    </row>
    <row r="5896" spans="1:2" x14ac:dyDescent="0.25">
      <c r="A5896" t="s">
        <v>6992</v>
      </c>
      <c r="B5896">
        <v>3</v>
      </c>
    </row>
    <row r="5897" spans="1:2" x14ac:dyDescent="0.25">
      <c r="A5897" t="s">
        <v>6993</v>
      </c>
      <c r="B5897">
        <v>0</v>
      </c>
    </row>
    <row r="5898" spans="1:2" x14ac:dyDescent="0.25">
      <c r="A5898" t="s">
        <v>6994</v>
      </c>
      <c r="B5898">
        <v>31</v>
      </c>
    </row>
    <row r="5899" spans="1:2" x14ac:dyDescent="0.25">
      <c r="A5899" t="s">
        <v>6995</v>
      </c>
      <c r="B5899">
        <v>32</v>
      </c>
    </row>
    <row r="5900" spans="1:2" x14ac:dyDescent="0.25">
      <c r="A5900" t="s">
        <v>6996</v>
      </c>
      <c r="B5900">
        <v>0</v>
      </c>
    </row>
    <row r="5901" spans="1:2" x14ac:dyDescent="0.25">
      <c r="A5901" t="s">
        <v>6997</v>
      </c>
      <c r="B5901">
        <v>0</v>
      </c>
    </row>
    <row r="5902" spans="1:2" x14ac:dyDescent="0.25">
      <c r="A5902" t="s">
        <v>6998</v>
      </c>
      <c r="B5902">
        <v>0</v>
      </c>
    </row>
    <row r="5903" spans="1:2" x14ac:dyDescent="0.25">
      <c r="A5903" t="s">
        <v>6999</v>
      </c>
      <c r="B5903">
        <v>0</v>
      </c>
    </row>
    <row r="5904" spans="1:2" x14ac:dyDescent="0.25">
      <c r="A5904" t="s">
        <v>7000</v>
      </c>
      <c r="B5904">
        <v>0</v>
      </c>
    </row>
    <row r="5905" spans="1:2" x14ac:dyDescent="0.25">
      <c r="A5905" t="s">
        <v>7001</v>
      </c>
      <c r="B5905">
        <v>0</v>
      </c>
    </row>
    <row r="5906" spans="1:2" x14ac:dyDescent="0.25">
      <c r="A5906" t="s">
        <v>7002</v>
      </c>
      <c r="B5906">
        <v>41</v>
      </c>
    </row>
    <row r="5907" spans="1:2" x14ac:dyDescent="0.25">
      <c r="A5907" t="s">
        <v>7003</v>
      </c>
      <c r="B5907">
        <v>1</v>
      </c>
    </row>
    <row r="5908" spans="1:2" x14ac:dyDescent="0.25">
      <c r="A5908" t="s">
        <v>7004</v>
      </c>
      <c r="B5908">
        <v>159</v>
      </c>
    </row>
    <row r="5909" spans="1:2" x14ac:dyDescent="0.25">
      <c r="A5909" t="s">
        <v>7005</v>
      </c>
      <c r="B5909">
        <v>86</v>
      </c>
    </row>
    <row r="5910" spans="1:2" x14ac:dyDescent="0.25">
      <c r="A5910" t="s">
        <v>7006</v>
      </c>
      <c r="B5910">
        <v>45</v>
      </c>
    </row>
    <row r="5911" spans="1:2" x14ac:dyDescent="0.25">
      <c r="A5911" t="s">
        <v>7007</v>
      </c>
      <c r="B5911">
        <v>1</v>
      </c>
    </row>
    <row r="5912" spans="1:2" x14ac:dyDescent="0.25">
      <c r="A5912" t="s">
        <v>7008</v>
      </c>
      <c r="B5912">
        <v>9</v>
      </c>
    </row>
    <row r="5913" spans="1:2" x14ac:dyDescent="0.25">
      <c r="A5913" t="s">
        <v>7009</v>
      </c>
      <c r="B5913">
        <v>5</v>
      </c>
    </row>
    <row r="5914" spans="1:2" x14ac:dyDescent="0.25">
      <c r="A5914" t="s">
        <v>7010</v>
      </c>
      <c r="B5914">
        <v>8</v>
      </c>
    </row>
    <row r="5915" spans="1:2" x14ac:dyDescent="0.25">
      <c r="A5915" t="s">
        <v>7011</v>
      </c>
      <c r="B5915">
        <v>2</v>
      </c>
    </row>
    <row r="5916" spans="1:2" x14ac:dyDescent="0.25">
      <c r="A5916" t="s">
        <v>7012</v>
      </c>
      <c r="B5916">
        <v>25</v>
      </c>
    </row>
    <row r="5917" spans="1:2" x14ac:dyDescent="0.25">
      <c r="A5917" t="s">
        <v>7013</v>
      </c>
      <c r="B5917">
        <v>47</v>
      </c>
    </row>
    <row r="5918" spans="1:2" x14ac:dyDescent="0.25">
      <c r="A5918" t="s">
        <v>7014</v>
      </c>
      <c r="B5918">
        <v>0</v>
      </c>
    </row>
    <row r="5919" spans="1:2" x14ac:dyDescent="0.25">
      <c r="A5919" t="s">
        <v>7015</v>
      </c>
      <c r="B5919">
        <v>0</v>
      </c>
    </row>
    <row r="5920" spans="1:2" x14ac:dyDescent="0.25">
      <c r="A5920" t="s">
        <v>7016</v>
      </c>
      <c r="B5920">
        <v>3</v>
      </c>
    </row>
    <row r="5921" spans="1:2" x14ac:dyDescent="0.25">
      <c r="A5921" t="s">
        <v>7017</v>
      </c>
      <c r="B5921">
        <v>0</v>
      </c>
    </row>
    <row r="5922" spans="1:2" x14ac:dyDescent="0.25">
      <c r="A5922" t="s">
        <v>7018</v>
      </c>
      <c r="B5922">
        <v>1</v>
      </c>
    </row>
    <row r="5923" spans="1:2" x14ac:dyDescent="0.25">
      <c r="A5923" t="s">
        <v>7019</v>
      </c>
      <c r="B5923">
        <v>0</v>
      </c>
    </row>
    <row r="5924" spans="1:2" x14ac:dyDescent="0.25">
      <c r="A5924" t="s">
        <v>7020</v>
      </c>
      <c r="B5924">
        <v>54</v>
      </c>
    </row>
    <row r="5925" spans="1:2" x14ac:dyDescent="0.25">
      <c r="A5925" t="s">
        <v>7021</v>
      </c>
      <c r="B5925">
        <v>1</v>
      </c>
    </row>
    <row r="5926" spans="1:2" x14ac:dyDescent="0.25">
      <c r="A5926" t="s">
        <v>7022</v>
      </c>
      <c r="B5926">
        <v>201</v>
      </c>
    </row>
    <row r="5927" spans="1:2" x14ac:dyDescent="0.25">
      <c r="A5927" t="s">
        <v>7023</v>
      </c>
      <c r="B5927">
        <v>124</v>
      </c>
    </row>
    <row r="5928" spans="1:2" x14ac:dyDescent="0.25">
      <c r="A5928" t="s">
        <v>7024</v>
      </c>
      <c r="B5928">
        <v>80</v>
      </c>
    </row>
    <row r="5929" spans="1:2" x14ac:dyDescent="0.25">
      <c r="A5929" t="s">
        <v>7025</v>
      </c>
      <c r="B5929">
        <v>10</v>
      </c>
    </row>
    <row r="5930" spans="1:2" x14ac:dyDescent="0.25">
      <c r="A5930" t="s">
        <v>7026</v>
      </c>
      <c r="B5930">
        <v>10</v>
      </c>
    </row>
    <row r="5931" spans="1:2" x14ac:dyDescent="0.25">
      <c r="A5931" t="s">
        <v>7027</v>
      </c>
      <c r="B5931">
        <v>15</v>
      </c>
    </row>
    <row r="5932" spans="1:2" x14ac:dyDescent="0.25">
      <c r="A5932" t="s">
        <v>7028</v>
      </c>
      <c r="B5932">
        <v>30</v>
      </c>
    </row>
    <row r="5933" spans="1:2" x14ac:dyDescent="0.25">
      <c r="A5933" t="s">
        <v>7029</v>
      </c>
      <c r="B5933">
        <v>7</v>
      </c>
    </row>
    <row r="5934" spans="1:2" x14ac:dyDescent="0.25">
      <c r="A5934" t="s">
        <v>7030</v>
      </c>
      <c r="B5934">
        <v>34</v>
      </c>
    </row>
    <row r="5935" spans="1:2" x14ac:dyDescent="0.25">
      <c r="A5935" t="s">
        <v>7031</v>
      </c>
      <c r="B5935">
        <v>70</v>
      </c>
    </row>
    <row r="5936" spans="1:2" x14ac:dyDescent="0.25">
      <c r="A5936" t="s">
        <v>7032</v>
      </c>
      <c r="B5936">
        <v>6</v>
      </c>
    </row>
    <row r="5937" spans="1:2" x14ac:dyDescent="0.25">
      <c r="A5937" t="s">
        <v>7033</v>
      </c>
      <c r="B5937">
        <v>1</v>
      </c>
    </row>
    <row r="5938" spans="1:2" x14ac:dyDescent="0.25">
      <c r="A5938" t="s">
        <v>7034</v>
      </c>
      <c r="B5938">
        <v>3</v>
      </c>
    </row>
    <row r="5939" spans="1:2" x14ac:dyDescent="0.25">
      <c r="A5939" t="s">
        <v>7035</v>
      </c>
      <c r="B5939">
        <v>2</v>
      </c>
    </row>
    <row r="5940" spans="1:2" x14ac:dyDescent="0.25">
      <c r="A5940" t="s">
        <v>7036</v>
      </c>
      <c r="B5940">
        <v>0</v>
      </c>
    </row>
    <row r="5941" spans="1:2" x14ac:dyDescent="0.25">
      <c r="A5941" t="s">
        <v>7037</v>
      </c>
      <c r="B5941">
        <v>0</v>
      </c>
    </row>
    <row r="5942" spans="1:2" x14ac:dyDescent="0.25">
      <c r="A5942" t="s">
        <v>7038</v>
      </c>
      <c r="B5942">
        <v>72</v>
      </c>
    </row>
    <row r="5943" spans="1:2" x14ac:dyDescent="0.25">
      <c r="A5943" t="s">
        <v>7039</v>
      </c>
      <c r="B5943">
        <v>1</v>
      </c>
    </row>
    <row r="5944" spans="1:2" x14ac:dyDescent="0.25">
      <c r="A5944" t="s">
        <v>7040</v>
      </c>
      <c r="B5944">
        <v>341</v>
      </c>
    </row>
    <row r="5945" spans="1:2" x14ac:dyDescent="0.25">
      <c r="A5945" t="s">
        <v>7041</v>
      </c>
      <c r="B5945">
        <v>186</v>
      </c>
    </row>
    <row r="5946" spans="1:2" x14ac:dyDescent="0.25">
      <c r="A5946" t="s">
        <v>7042</v>
      </c>
      <c r="B5946">
        <v>120</v>
      </c>
    </row>
    <row r="5947" spans="1:2" x14ac:dyDescent="0.25">
      <c r="A5947" t="s">
        <v>7043</v>
      </c>
      <c r="B5947">
        <v>21</v>
      </c>
    </row>
    <row r="5948" spans="1:2" x14ac:dyDescent="0.25">
      <c r="A5948" t="s">
        <v>7044</v>
      </c>
      <c r="B5948">
        <v>14</v>
      </c>
    </row>
    <row r="5949" spans="1:2" x14ac:dyDescent="0.25">
      <c r="A5949" t="s">
        <v>7045</v>
      </c>
      <c r="B5949">
        <v>40</v>
      </c>
    </row>
    <row r="5950" spans="1:2" x14ac:dyDescent="0.25">
      <c r="A5950" t="s">
        <v>7046</v>
      </c>
      <c r="B5950">
        <v>34</v>
      </c>
    </row>
    <row r="5951" spans="1:2" x14ac:dyDescent="0.25">
      <c r="A5951" t="s">
        <v>7047</v>
      </c>
      <c r="B5951">
        <v>10</v>
      </c>
    </row>
    <row r="5952" spans="1:2" x14ac:dyDescent="0.25">
      <c r="A5952" t="s">
        <v>7048</v>
      </c>
      <c r="B5952">
        <v>24</v>
      </c>
    </row>
    <row r="5953" spans="1:2" x14ac:dyDescent="0.25">
      <c r="A5953" t="s">
        <v>7049</v>
      </c>
      <c r="B5953">
        <v>32</v>
      </c>
    </row>
    <row r="5954" spans="1:2" x14ac:dyDescent="0.25">
      <c r="A5954" t="s">
        <v>7050</v>
      </c>
      <c r="B5954">
        <v>7</v>
      </c>
    </row>
    <row r="5955" spans="1:2" x14ac:dyDescent="0.25">
      <c r="A5955" t="s">
        <v>7051</v>
      </c>
      <c r="B5955">
        <v>0</v>
      </c>
    </row>
    <row r="5956" spans="1:2" x14ac:dyDescent="0.25">
      <c r="A5956" t="s">
        <v>7052</v>
      </c>
      <c r="B5956">
        <v>15</v>
      </c>
    </row>
    <row r="5957" spans="1:2" x14ac:dyDescent="0.25">
      <c r="A5957" t="s">
        <v>7053</v>
      </c>
      <c r="B5957">
        <v>1</v>
      </c>
    </row>
    <row r="5958" spans="1:2" x14ac:dyDescent="0.25">
      <c r="A5958" t="s">
        <v>7054</v>
      </c>
      <c r="B5958">
        <v>1</v>
      </c>
    </row>
    <row r="5959" spans="1:2" x14ac:dyDescent="0.25">
      <c r="A5959" t="s">
        <v>7055</v>
      </c>
      <c r="B5959">
        <v>0</v>
      </c>
    </row>
    <row r="5960" spans="1:2" x14ac:dyDescent="0.25">
      <c r="A5960" t="s">
        <v>7056</v>
      </c>
      <c r="B5960">
        <v>23</v>
      </c>
    </row>
    <row r="5961" spans="1:2" x14ac:dyDescent="0.25">
      <c r="A5961" t="s">
        <v>7057</v>
      </c>
      <c r="B5961">
        <v>1</v>
      </c>
    </row>
    <row r="5962" spans="1:2" x14ac:dyDescent="0.25">
      <c r="A5962" t="s">
        <v>7058</v>
      </c>
      <c r="B5962">
        <v>343</v>
      </c>
    </row>
    <row r="5963" spans="1:2" x14ac:dyDescent="0.25">
      <c r="A5963" t="s">
        <v>7059</v>
      </c>
      <c r="B5963">
        <v>197</v>
      </c>
    </row>
    <row r="5964" spans="1:2" x14ac:dyDescent="0.25">
      <c r="A5964" t="s">
        <v>7060</v>
      </c>
      <c r="B5964">
        <v>299</v>
      </c>
    </row>
    <row r="5965" spans="1:2" x14ac:dyDescent="0.25">
      <c r="A5965" t="s">
        <v>7061</v>
      </c>
      <c r="B5965">
        <v>49</v>
      </c>
    </row>
    <row r="5966" spans="1:2" x14ac:dyDescent="0.25">
      <c r="A5966" t="s">
        <v>7062</v>
      </c>
      <c r="B5966">
        <v>27</v>
      </c>
    </row>
    <row r="5967" spans="1:2" x14ac:dyDescent="0.25">
      <c r="A5967" t="s">
        <v>7063</v>
      </c>
      <c r="B5967">
        <v>94</v>
      </c>
    </row>
    <row r="5968" spans="1:2" x14ac:dyDescent="0.25">
      <c r="A5968" t="s">
        <v>7064</v>
      </c>
      <c r="B5968">
        <v>87</v>
      </c>
    </row>
    <row r="5969" spans="1:2" x14ac:dyDescent="0.25">
      <c r="A5969" t="s">
        <v>7065</v>
      </c>
      <c r="B5969">
        <v>29</v>
      </c>
    </row>
    <row r="5970" spans="1:2" x14ac:dyDescent="0.25">
      <c r="A5970" t="s">
        <v>7066</v>
      </c>
      <c r="B5970">
        <v>18</v>
      </c>
    </row>
    <row r="5971" spans="1:2" x14ac:dyDescent="0.25">
      <c r="A5971" t="s">
        <v>7067</v>
      </c>
      <c r="B5971">
        <v>12</v>
      </c>
    </row>
    <row r="5972" spans="1:2" x14ac:dyDescent="0.25">
      <c r="A5972" t="s">
        <v>7068</v>
      </c>
      <c r="B5972">
        <v>2</v>
      </c>
    </row>
    <row r="5973" spans="1:2" x14ac:dyDescent="0.25">
      <c r="A5973" t="s">
        <v>7069</v>
      </c>
      <c r="B5973">
        <v>0</v>
      </c>
    </row>
    <row r="5974" spans="1:2" x14ac:dyDescent="0.25">
      <c r="A5974" t="s">
        <v>7070</v>
      </c>
      <c r="B5974">
        <v>20</v>
      </c>
    </row>
    <row r="5975" spans="1:2" x14ac:dyDescent="0.25">
      <c r="A5975" t="s">
        <v>7071</v>
      </c>
      <c r="B5975">
        <v>13</v>
      </c>
    </row>
    <row r="5976" spans="1:2" x14ac:dyDescent="0.25">
      <c r="A5976" t="s">
        <v>7072</v>
      </c>
      <c r="B5976">
        <v>2</v>
      </c>
    </row>
    <row r="5977" spans="1:2" x14ac:dyDescent="0.25">
      <c r="A5977" t="s">
        <v>7073</v>
      </c>
      <c r="B5977">
        <v>0</v>
      </c>
    </row>
    <row r="5978" spans="1:2" x14ac:dyDescent="0.25">
      <c r="A5978" t="s">
        <v>7074</v>
      </c>
      <c r="B5978">
        <v>9</v>
      </c>
    </row>
    <row r="5979" spans="1:2" x14ac:dyDescent="0.25">
      <c r="A5979" t="s">
        <v>7075</v>
      </c>
      <c r="B5979">
        <v>2</v>
      </c>
    </row>
    <row r="5980" spans="1:2" x14ac:dyDescent="0.25">
      <c r="A5980" t="s">
        <v>7076</v>
      </c>
      <c r="B5980">
        <v>663</v>
      </c>
    </row>
    <row r="5981" spans="1:2" x14ac:dyDescent="0.25">
      <c r="A5981" t="s">
        <v>7077</v>
      </c>
      <c r="B5981">
        <v>366</v>
      </c>
    </row>
    <row r="5982" spans="1:2" x14ac:dyDescent="0.25">
      <c r="A5982" t="s">
        <v>7078</v>
      </c>
      <c r="B5982">
        <v>450</v>
      </c>
    </row>
    <row r="5983" spans="1:2" x14ac:dyDescent="0.25">
      <c r="A5983" t="s">
        <v>7079</v>
      </c>
      <c r="B5983">
        <v>52</v>
      </c>
    </row>
    <row r="5984" spans="1:2" x14ac:dyDescent="0.25">
      <c r="A5984" t="s">
        <v>7080</v>
      </c>
      <c r="B5984">
        <v>36</v>
      </c>
    </row>
    <row r="5985" spans="1:2" x14ac:dyDescent="0.25">
      <c r="A5985" t="s">
        <v>7081</v>
      </c>
      <c r="B5985">
        <v>165</v>
      </c>
    </row>
    <row r="5986" spans="1:2" x14ac:dyDescent="0.25">
      <c r="A5986" t="s">
        <v>7082</v>
      </c>
      <c r="B5986">
        <v>109</v>
      </c>
    </row>
    <row r="5987" spans="1:2" x14ac:dyDescent="0.25">
      <c r="A5987" t="s">
        <v>7083</v>
      </c>
      <c r="B5987">
        <v>21</v>
      </c>
    </row>
    <row r="5988" spans="1:2" x14ac:dyDescent="0.25">
      <c r="A5988" t="s">
        <v>7084</v>
      </c>
      <c r="B5988">
        <v>14</v>
      </c>
    </row>
    <row r="5989" spans="1:2" x14ac:dyDescent="0.25">
      <c r="A5989" t="s">
        <v>7085</v>
      </c>
      <c r="B5989">
        <v>2</v>
      </c>
    </row>
    <row r="5990" spans="1:2" x14ac:dyDescent="0.25">
      <c r="A5990" t="s">
        <v>7086</v>
      </c>
      <c r="B5990">
        <v>1</v>
      </c>
    </row>
    <row r="5991" spans="1:2" x14ac:dyDescent="0.25">
      <c r="A5991" t="s">
        <v>7087</v>
      </c>
      <c r="B5991">
        <v>0</v>
      </c>
    </row>
    <row r="5992" spans="1:2" x14ac:dyDescent="0.25">
      <c r="A5992" t="s">
        <v>7088</v>
      </c>
      <c r="B5992">
        <v>28</v>
      </c>
    </row>
    <row r="5993" spans="1:2" x14ac:dyDescent="0.25">
      <c r="A5993" t="s">
        <v>7089</v>
      </c>
      <c r="B5993">
        <v>26</v>
      </c>
    </row>
    <row r="5994" spans="1:2" x14ac:dyDescent="0.25">
      <c r="A5994" t="s">
        <v>7090</v>
      </c>
      <c r="B5994">
        <v>5</v>
      </c>
    </row>
    <row r="5995" spans="1:2" x14ac:dyDescent="0.25">
      <c r="A5995" t="s">
        <v>7091</v>
      </c>
      <c r="B5995">
        <v>0</v>
      </c>
    </row>
    <row r="5996" spans="1:2" x14ac:dyDescent="0.25">
      <c r="A5996" t="s">
        <v>7092</v>
      </c>
      <c r="B5996">
        <v>3</v>
      </c>
    </row>
    <row r="5997" spans="1:2" x14ac:dyDescent="0.25">
      <c r="A5997" t="s">
        <v>7093</v>
      </c>
      <c r="B5997">
        <v>3</v>
      </c>
    </row>
    <row r="5998" spans="1:2" x14ac:dyDescent="0.25">
      <c r="A5998" t="s">
        <v>7094</v>
      </c>
      <c r="B5998">
        <v>915</v>
      </c>
    </row>
    <row r="5999" spans="1:2" x14ac:dyDescent="0.25">
      <c r="A5999" t="s">
        <v>7095</v>
      </c>
      <c r="B5999">
        <v>524</v>
      </c>
    </row>
    <row r="6000" spans="1:2" x14ac:dyDescent="0.25">
      <c r="A6000" t="s">
        <v>7096</v>
      </c>
      <c r="B6000">
        <v>1053</v>
      </c>
    </row>
    <row r="6001" spans="1:2" x14ac:dyDescent="0.25">
      <c r="A6001" t="s">
        <v>7097</v>
      </c>
      <c r="B6001">
        <v>140</v>
      </c>
    </row>
    <row r="6002" spans="1:2" x14ac:dyDescent="0.25">
      <c r="A6002" t="s">
        <v>7098</v>
      </c>
      <c r="B6002">
        <v>152</v>
      </c>
    </row>
    <row r="6003" spans="1:2" x14ac:dyDescent="0.25">
      <c r="A6003" t="s">
        <v>7099</v>
      </c>
      <c r="B6003">
        <v>322</v>
      </c>
    </row>
    <row r="6004" spans="1:2" x14ac:dyDescent="0.25">
      <c r="A6004" t="s">
        <v>7100</v>
      </c>
      <c r="B6004">
        <v>275</v>
      </c>
    </row>
    <row r="6005" spans="1:2" x14ac:dyDescent="0.25">
      <c r="A6005" t="s">
        <v>7101</v>
      </c>
      <c r="B6005">
        <v>70</v>
      </c>
    </row>
    <row r="6006" spans="1:2" x14ac:dyDescent="0.25">
      <c r="A6006" t="s">
        <v>7102</v>
      </c>
      <c r="B6006">
        <v>161</v>
      </c>
    </row>
    <row r="6007" spans="1:2" x14ac:dyDescent="0.25">
      <c r="A6007" t="s">
        <v>7103</v>
      </c>
      <c r="B6007">
        <v>230</v>
      </c>
    </row>
    <row r="6008" spans="1:2" x14ac:dyDescent="0.25">
      <c r="A6008" t="s">
        <v>7104</v>
      </c>
      <c r="B6008">
        <v>18</v>
      </c>
    </row>
    <row r="6009" spans="1:2" x14ac:dyDescent="0.25">
      <c r="A6009" t="s">
        <v>7105</v>
      </c>
      <c r="B6009">
        <v>2</v>
      </c>
    </row>
    <row r="6010" spans="1:2" x14ac:dyDescent="0.25">
      <c r="A6010" t="s">
        <v>7106</v>
      </c>
      <c r="B6010">
        <v>70</v>
      </c>
    </row>
    <row r="6011" spans="1:2" x14ac:dyDescent="0.25">
      <c r="A6011" t="s">
        <v>7107</v>
      </c>
      <c r="B6011">
        <v>42</v>
      </c>
    </row>
    <row r="6012" spans="1:2" x14ac:dyDescent="0.25">
      <c r="A6012" t="s">
        <v>7108</v>
      </c>
      <c r="B6012">
        <v>9</v>
      </c>
    </row>
    <row r="6013" spans="1:2" x14ac:dyDescent="0.25">
      <c r="A6013" t="s">
        <v>7109</v>
      </c>
      <c r="B6013">
        <v>0</v>
      </c>
    </row>
    <row r="6014" spans="1:2" x14ac:dyDescent="0.25">
      <c r="A6014" t="s">
        <v>7110</v>
      </c>
      <c r="B6014">
        <v>248</v>
      </c>
    </row>
    <row r="6015" spans="1:2" x14ac:dyDescent="0.25">
      <c r="A6015" t="s">
        <v>7111</v>
      </c>
      <c r="B6015">
        <v>9</v>
      </c>
    </row>
    <row r="6016" spans="1:2" x14ac:dyDescent="0.25">
      <c r="A6016" t="s">
        <v>7112</v>
      </c>
      <c r="B6016">
        <v>2801</v>
      </c>
    </row>
    <row r="6017" spans="1:2" x14ac:dyDescent="0.25">
      <c r="A6017" t="s">
        <v>7113</v>
      </c>
      <c r="B6017">
        <v>1577</v>
      </c>
    </row>
    <row r="6018" spans="1:2" x14ac:dyDescent="0.25">
      <c r="A6018" t="s">
        <v>7114</v>
      </c>
      <c r="B6018">
        <v>186</v>
      </c>
    </row>
    <row r="6019" spans="1:2" x14ac:dyDescent="0.25">
      <c r="A6019" t="s">
        <v>7115</v>
      </c>
      <c r="B6019">
        <v>175</v>
      </c>
    </row>
    <row r="6020" spans="1:2" x14ac:dyDescent="0.25">
      <c r="A6020" t="s">
        <v>7116</v>
      </c>
      <c r="B6020">
        <v>193</v>
      </c>
    </row>
    <row r="6021" spans="1:2" x14ac:dyDescent="0.25">
      <c r="A6021" t="s">
        <v>7117</v>
      </c>
      <c r="B6021">
        <v>193</v>
      </c>
    </row>
    <row r="6022" spans="1:2" x14ac:dyDescent="0.25">
      <c r="A6022" t="s">
        <v>7118</v>
      </c>
      <c r="B6022">
        <v>63</v>
      </c>
    </row>
    <row r="6023" spans="1:2" x14ac:dyDescent="0.25">
      <c r="A6023" t="s">
        <v>7119</v>
      </c>
      <c r="B6023">
        <v>19</v>
      </c>
    </row>
    <row r="6024" spans="1:2" x14ac:dyDescent="0.25">
      <c r="A6024" t="s">
        <v>7120</v>
      </c>
      <c r="B6024">
        <v>0</v>
      </c>
    </row>
    <row r="6025" spans="1:2" x14ac:dyDescent="0.25">
      <c r="A6025" t="s">
        <v>7121</v>
      </c>
      <c r="B6025">
        <v>0</v>
      </c>
    </row>
    <row r="6026" spans="1:2" x14ac:dyDescent="0.25">
      <c r="A6026" t="s">
        <v>7122</v>
      </c>
      <c r="B6026">
        <v>10</v>
      </c>
    </row>
    <row r="6027" spans="1:2" x14ac:dyDescent="0.25">
      <c r="A6027" t="s">
        <v>7123</v>
      </c>
      <c r="B6027">
        <v>0</v>
      </c>
    </row>
    <row r="6028" spans="1:2" x14ac:dyDescent="0.25">
      <c r="A6028" t="s">
        <v>7124</v>
      </c>
      <c r="B6028">
        <v>0</v>
      </c>
    </row>
    <row r="6029" spans="1:2" x14ac:dyDescent="0.25">
      <c r="A6029" t="s">
        <v>7125</v>
      </c>
      <c r="B6029">
        <v>0</v>
      </c>
    </row>
    <row r="6030" spans="1:2" x14ac:dyDescent="0.25">
      <c r="A6030" t="s">
        <v>7126</v>
      </c>
      <c r="B6030">
        <v>0</v>
      </c>
    </row>
    <row r="6031" spans="1:2" x14ac:dyDescent="0.25">
      <c r="A6031" t="s">
        <v>7127</v>
      </c>
      <c r="B6031">
        <v>0</v>
      </c>
    </row>
    <row r="6032" spans="1:2" x14ac:dyDescent="0.25">
      <c r="A6032" t="s">
        <v>7128</v>
      </c>
      <c r="B6032">
        <v>0</v>
      </c>
    </row>
    <row r="6033" spans="1:2" x14ac:dyDescent="0.25">
      <c r="A6033" t="s">
        <v>7129</v>
      </c>
      <c r="B6033">
        <v>0</v>
      </c>
    </row>
    <row r="6034" spans="1:2" x14ac:dyDescent="0.25">
      <c r="A6034" t="s">
        <v>7130</v>
      </c>
      <c r="B6034">
        <v>0</v>
      </c>
    </row>
    <row r="6035" spans="1:2" x14ac:dyDescent="0.25">
      <c r="A6035" t="s">
        <v>7131</v>
      </c>
      <c r="B6035">
        <v>1</v>
      </c>
    </row>
    <row r="6036" spans="1:2" x14ac:dyDescent="0.25">
      <c r="A6036" t="s">
        <v>7132</v>
      </c>
      <c r="B6036">
        <v>0</v>
      </c>
    </row>
    <row r="6037" spans="1:2" x14ac:dyDescent="0.25">
      <c r="A6037" t="s">
        <v>7133</v>
      </c>
      <c r="B6037">
        <v>11</v>
      </c>
    </row>
    <row r="6038" spans="1:2" x14ac:dyDescent="0.25">
      <c r="A6038" t="s">
        <v>7134</v>
      </c>
      <c r="B6038">
        <v>87</v>
      </c>
    </row>
    <row r="6039" spans="1:2" x14ac:dyDescent="0.25">
      <c r="A6039" t="s">
        <v>7135</v>
      </c>
      <c r="B6039">
        <v>2</v>
      </c>
    </row>
    <row r="6040" spans="1:2" x14ac:dyDescent="0.25">
      <c r="A6040" t="s">
        <v>7136</v>
      </c>
      <c r="B6040">
        <v>193</v>
      </c>
    </row>
    <row r="6041" spans="1:2" x14ac:dyDescent="0.25">
      <c r="A6041" t="s">
        <v>7137</v>
      </c>
      <c r="B6041">
        <v>374</v>
      </c>
    </row>
    <row r="6042" spans="1:2" x14ac:dyDescent="0.25">
      <c r="A6042" t="s">
        <v>7138</v>
      </c>
      <c r="B6042">
        <v>56</v>
      </c>
    </row>
    <row r="6043" spans="1:2" x14ac:dyDescent="0.25">
      <c r="A6043" t="s">
        <v>7139</v>
      </c>
      <c r="B6043">
        <v>229</v>
      </c>
    </row>
    <row r="6044" spans="1:2" x14ac:dyDescent="0.25">
      <c r="A6044" t="s">
        <v>7140</v>
      </c>
      <c r="B6044">
        <v>89</v>
      </c>
    </row>
    <row r="6045" spans="1:2" x14ac:dyDescent="0.25">
      <c r="A6045" t="s">
        <v>7141</v>
      </c>
      <c r="B6045">
        <v>374</v>
      </c>
    </row>
    <row r="6046" spans="1:2" x14ac:dyDescent="0.25">
      <c r="A6046" t="s">
        <v>7142</v>
      </c>
      <c r="B6046">
        <v>96</v>
      </c>
    </row>
    <row r="6047" spans="1:2" x14ac:dyDescent="0.25">
      <c r="A6047" t="s">
        <v>7143</v>
      </c>
      <c r="B6047">
        <v>374</v>
      </c>
    </row>
    <row r="6048" spans="1:2" x14ac:dyDescent="0.25">
      <c r="A6048" t="s">
        <v>7144</v>
      </c>
      <c r="B6048">
        <v>3</v>
      </c>
    </row>
    <row r="6049" spans="1:2" x14ac:dyDescent="0.25">
      <c r="A6049" t="s">
        <v>7145</v>
      </c>
      <c r="B6049">
        <v>332</v>
      </c>
    </row>
    <row r="6050" spans="1:2" x14ac:dyDescent="0.25">
      <c r="A6050" t="s">
        <v>7146</v>
      </c>
      <c r="B6050">
        <v>76</v>
      </c>
    </row>
    <row r="6051" spans="1:2" x14ac:dyDescent="0.25">
      <c r="A6051" t="s">
        <v>7147</v>
      </c>
      <c r="B6051">
        <v>93</v>
      </c>
    </row>
    <row r="6052" spans="1:2" x14ac:dyDescent="0.25">
      <c r="A6052" t="s">
        <v>7148</v>
      </c>
      <c r="B6052">
        <v>67</v>
      </c>
    </row>
    <row r="6053" spans="1:2" x14ac:dyDescent="0.25">
      <c r="A6053" t="s">
        <v>7149</v>
      </c>
      <c r="B6053">
        <v>21</v>
      </c>
    </row>
    <row r="6054" spans="1:2" x14ac:dyDescent="0.25">
      <c r="A6054" t="s">
        <v>10270</v>
      </c>
      <c r="B6054">
        <v>204</v>
      </c>
    </row>
    <row r="6055" spans="1:2" x14ac:dyDescent="0.25">
      <c r="A6055" t="s">
        <v>10271</v>
      </c>
      <c r="B6055">
        <v>12</v>
      </c>
    </row>
    <row r="6056" spans="1:2" x14ac:dyDescent="0.25">
      <c r="A6056" t="s">
        <v>10272</v>
      </c>
      <c r="B6056">
        <v>574</v>
      </c>
    </row>
    <row r="6057" spans="1:2" x14ac:dyDescent="0.25">
      <c r="A6057" t="s">
        <v>10273</v>
      </c>
      <c r="B6057">
        <v>510</v>
      </c>
    </row>
    <row r="6058" spans="1:2" x14ac:dyDescent="0.25">
      <c r="A6058" t="s">
        <v>19483</v>
      </c>
      <c r="B6058">
        <v>-999</v>
      </c>
    </row>
    <row r="6059" spans="1:2" x14ac:dyDescent="0.25">
      <c r="A6059" t="s">
        <v>19484</v>
      </c>
      <c r="B6059">
        <v>-999</v>
      </c>
    </row>
    <row r="6060" spans="1:2" x14ac:dyDescent="0.25">
      <c r="A6060" t="s">
        <v>19485</v>
      </c>
      <c r="B6060">
        <v>-999</v>
      </c>
    </row>
    <row r="6061" spans="1:2" x14ac:dyDescent="0.25">
      <c r="A6061" t="s">
        <v>19486</v>
      </c>
      <c r="B6061">
        <v>-999</v>
      </c>
    </row>
    <row r="6062" spans="1:2" x14ac:dyDescent="0.25">
      <c r="A6062" t="s">
        <v>19487</v>
      </c>
      <c r="B6062">
        <v>-999</v>
      </c>
    </row>
    <row r="6063" spans="1:2" x14ac:dyDescent="0.25">
      <c r="A6063" t="s">
        <v>19488</v>
      </c>
      <c r="B6063">
        <v>-999</v>
      </c>
    </row>
    <row r="6064" spans="1:2" x14ac:dyDescent="0.25">
      <c r="A6064" t="s">
        <v>19489</v>
      </c>
      <c r="B6064">
        <v>-999</v>
      </c>
    </row>
    <row r="6065" spans="1:2" x14ac:dyDescent="0.25">
      <c r="A6065" t="s">
        <v>19490</v>
      </c>
      <c r="B6065">
        <v>-999</v>
      </c>
    </row>
    <row r="6066" spans="1:2" x14ac:dyDescent="0.25">
      <c r="A6066" t="s">
        <v>19491</v>
      </c>
      <c r="B6066">
        <v>-999</v>
      </c>
    </row>
    <row r="6067" spans="1:2" x14ac:dyDescent="0.25">
      <c r="A6067" t="s">
        <v>19492</v>
      </c>
      <c r="B6067">
        <v>-999</v>
      </c>
    </row>
    <row r="6068" spans="1:2" x14ac:dyDescent="0.25">
      <c r="A6068" t="s">
        <v>19493</v>
      </c>
      <c r="B6068">
        <v>-999</v>
      </c>
    </row>
    <row r="6069" spans="1:2" x14ac:dyDescent="0.25">
      <c r="A6069" t="s">
        <v>19494</v>
      </c>
      <c r="B6069">
        <v>-999</v>
      </c>
    </row>
    <row r="6070" spans="1:2" x14ac:dyDescent="0.25">
      <c r="A6070" t="s">
        <v>19495</v>
      </c>
      <c r="B6070">
        <v>-999</v>
      </c>
    </row>
    <row r="6071" spans="1:2" x14ac:dyDescent="0.25">
      <c r="A6071" t="s">
        <v>19496</v>
      </c>
      <c r="B6071">
        <v>-999</v>
      </c>
    </row>
    <row r="6072" spans="1:2" x14ac:dyDescent="0.25">
      <c r="A6072" t="s">
        <v>19497</v>
      </c>
      <c r="B6072">
        <v>-999</v>
      </c>
    </row>
    <row r="6073" spans="1:2" x14ac:dyDescent="0.25">
      <c r="A6073" t="s">
        <v>19498</v>
      </c>
      <c r="B6073">
        <v>-999</v>
      </c>
    </row>
    <row r="6074" spans="1:2" x14ac:dyDescent="0.25">
      <c r="A6074" t="s">
        <v>19499</v>
      </c>
      <c r="B6074">
        <v>-999</v>
      </c>
    </row>
    <row r="6075" spans="1:2" x14ac:dyDescent="0.25">
      <c r="A6075" t="s">
        <v>19500</v>
      </c>
      <c r="B6075">
        <v>-999</v>
      </c>
    </row>
    <row r="6076" spans="1:2" x14ac:dyDescent="0.25">
      <c r="A6076" t="s">
        <v>19501</v>
      </c>
      <c r="B6076">
        <v>-999</v>
      </c>
    </row>
    <row r="6077" spans="1:2" x14ac:dyDescent="0.25">
      <c r="A6077" t="s">
        <v>7150</v>
      </c>
      <c r="B6077">
        <v>2203</v>
      </c>
    </row>
    <row r="6078" spans="1:2" x14ac:dyDescent="0.25">
      <c r="A6078" t="s">
        <v>7151</v>
      </c>
      <c r="B6078">
        <v>1108</v>
      </c>
    </row>
    <row r="6079" spans="1:2" x14ac:dyDescent="0.25">
      <c r="A6079" t="s">
        <v>19502</v>
      </c>
      <c r="B6079">
        <v>-999</v>
      </c>
    </row>
    <row r="6080" spans="1:2" x14ac:dyDescent="0.25">
      <c r="A6080" t="s">
        <v>19503</v>
      </c>
      <c r="B6080">
        <v>-999</v>
      </c>
    </row>
    <row r="6081" spans="1:2" x14ac:dyDescent="0.25">
      <c r="A6081" t="s">
        <v>19504</v>
      </c>
      <c r="B6081">
        <v>-999</v>
      </c>
    </row>
    <row r="6082" spans="1:2" x14ac:dyDescent="0.25">
      <c r="A6082" t="s">
        <v>7152</v>
      </c>
      <c r="B6082">
        <v>206</v>
      </c>
    </row>
    <row r="6083" spans="1:2" x14ac:dyDescent="0.25">
      <c r="A6083" t="s">
        <v>7153</v>
      </c>
      <c r="B6083">
        <v>216</v>
      </c>
    </row>
    <row r="6084" spans="1:2" x14ac:dyDescent="0.25">
      <c r="A6084" t="s">
        <v>7154</v>
      </c>
      <c r="B6084">
        <v>4</v>
      </c>
    </row>
    <row r="6085" spans="1:2" x14ac:dyDescent="0.25">
      <c r="A6085" t="s">
        <v>7155</v>
      </c>
      <c r="B6085">
        <v>0</v>
      </c>
    </row>
    <row r="6086" spans="1:2" x14ac:dyDescent="0.25">
      <c r="A6086" t="s">
        <v>7156</v>
      </c>
      <c r="B6086">
        <v>781</v>
      </c>
    </row>
    <row r="6087" spans="1:2" x14ac:dyDescent="0.25">
      <c r="A6087" t="s">
        <v>7157</v>
      </c>
      <c r="B6087">
        <v>1</v>
      </c>
    </row>
    <row r="6088" spans="1:2" x14ac:dyDescent="0.25">
      <c r="A6088" t="s">
        <v>7158</v>
      </c>
      <c r="B6088">
        <v>13</v>
      </c>
    </row>
    <row r="6089" spans="1:2" x14ac:dyDescent="0.25">
      <c r="A6089" t="s">
        <v>7159</v>
      </c>
      <c r="B6089">
        <v>679</v>
      </c>
    </row>
    <row r="6090" spans="1:2" x14ac:dyDescent="0.25">
      <c r="A6090" t="s">
        <v>7160</v>
      </c>
      <c r="B6090">
        <v>3</v>
      </c>
    </row>
    <row r="6091" spans="1:2" x14ac:dyDescent="0.25">
      <c r="A6091" t="s">
        <v>7161</v>
      </c>
      <c r="B6091">
        <v>4</v>
      </c>
    </row>
    <row r="6092" spans="1:2" x14ac:dyDescent="0.25">
      <c r="A6092" t="s">
        <v>7162</v>
      </c>
      <c r="B6092">
        <v>0</v>
      </c>
    </row>
    <row r="6093" spans="1:2" x14ac:dyDescent="0.25">
      <c r="A6093" t="s">
        <v>7163</v>
      </c>
      <c r="B6093">
        <v>0</v>
      </c>
    </row>
    <row r="6094" spans="1:2" x14ac:dyDescent="0.25">
      <c r="A6094" t="s">
        <v>7164</v>
      </c>
      <c r="B6094">
        <v>0</v>
      </c>
    </row>
    <row r="6095" spans="1:2" x14ac:dyDescent="0.25">
      <c r="A6095" t="s">
        <v>7165</v>
      </c>
      <c r="B6095">
        <v>0</v>
      </c>
    </row>
    <row r="6096" spans="1:2" x14ac:dyDescent="0.25">
      <c r="A6096" t="s">
        <v>7166</v>
      </c>
      <c r="B6096">
        <v>0</v>
      </c>
    </row>
    <row r="6097" spans="1:2" x14ac:dyDescent="0.25">
      <c r="A6097" t="s">
        <v>7167</v>
      </c>
      <c r="B6097">
        <v>0</v>
      </c>
    </row>
    <row r="6098" spans="1:2" x14ac:dyDescent="0.25">
      <c r="A6098" t="s">
        <v>7168</v>
      </c>
      <c r="B6098">
        <v>192</v>
      </c>
    </row>
    <row r="6099" spans="1:2" x14ac:dyDescent="0.25">
      <c r="A6099" t="s">
        <v>7169</v>
      </c>
      <c r="B6099">
        <v>104</v>
      </c>
    </row>
    <row r="6100" spans="1:2" x14ac:dyDescent="0.25">
      <c r="A6100" t="s">
        <v>7170</v>
      </c>
      <c r="B6100">
        <v>2203</v>
      </c>
    </row>
    <row r="6101" spans="1:2" x14ac:dyDescent="0.25">
      <c r="A6101" t="s">
        <v>7171</v>
      </c>
      <c r="B6101">
        <v>1640</v>
      </c>
    </row>
    <row r="6102" spans="1:2" x14ac:dyDescent="0.25">
      <c r="A6102" t="s">
        <v>7172</v>
      </c>
      <c r="B6102">
        <v>237</v>
      </c>
    </row>
    <row r="6103" spans="1:2" x14ac:dyDescent="0.25">
      <c r="A6103" t="s">
        <v>7173</v>
      </c>
      <c r="B6103">
        <v>1386</v>
      </c>
    </row>
    <row r="6104" spans="1:2" x14ac:dyDescent="0.25">
      <c r="A6104" t="s">
        <v>7174</v>
      </c>
      <c r="B6104">
        <v>17</v>
      </c>
    </row>
    <row r="6105" spans="1:2" x14ac:dyDescent="0.25">
      <c r="A6105" t="s">
        <v>7175</v>
      </c>
      <c r="B6105">
        <v>1640</v>
      </c>
    </row>
    <row r="6106" spans="1:2" x14ac:dyDescent="0.25">
      <c r="A6106" t="s">
        <v>7176</v>
      </c>
      <c r="B6106">
        <v>1640</v>
      </c>
    </row>
    <row r="6107" spans="1:2" x14ac:dyDescent="0.25">
      <c r="A6107" t="s">
        <v>7177</v>
      </c>
      <c r="B6107">
        <v>3</v>
      </c>
    </row>
    <row r="6108" spans="1:2" x14ac:dyDescent="0.25">
      <c r="A6108" t="s">
        <v>7178</v>
      </c>
      <c r="B6108">
        <v>7</v>
      </c>
    </row>
    <row r="6109" spans="1:2" x14ac:dyDescent="0.25">
      <c r="A6109" t="s">
        <v>7179</v>
      </c>
      <c r="B6109">
        <v>0</v>
      </c>
    </row>
    <row r="6110" spans="1:2" x14ac:dyDescent="0.25">
      <c r="A6110" t="s">
        <v>7180</v>
      </c>
      <c r="B6110">
        <v>-999</v>
      </c>
    </row>
    <row r="6111" spans="1:2" x14ac:dyDescent="0.25">
      <c r="A6111" t="s">
        <v>7181</v>
      </c>
      <c r="B6111">
        <v>-999</v>
      </c>
    </row>
    <row r="6112" spans="1:2" x14ac:dyDescent="0.25">
      <c r="A6112" t="s">
        <v>7182</v>
      </c>
      <c r="B6112">
        <v>-999</v>
      </c>
    </row>
    <row r="6113" spans="1:2" x14ac:dyDescent="0.25">
      <c r="A6113" t="s">
        <v>7183</v>
      </c>
      <c r="B6113">
        <v>-999</v>
      </c>
    </row>
    <row r="6114" spans="1:2" x14ac:dyDescent="0.25">
      <c r="A6114" t="s">
        <v>7184</v>
      </c>
      <c r="B6114">
        <v>-999</v>
      </c>
    </row>
    <row r="6115" spans="1:2" x14ac:dyDescent="0.25">
      <c r="A6115" t="s">
        <v>7185</v>
      </c>
      <c r="B6115">
        <v>355</v>
      </c>
    </row>
    <row r="6116" spans="1:2" x14ac:dyDescent="0.25">
      <c r="A6116" t="s">
        <v>7186</v>
      </c>
      <c r="B6116">
        <v>108</v>
      </c>
    </row>
    <row r="6117" spans="1:2" x14ac:dyDescent="0.25">
      <c r="A6117" t="s">
        <v>7187</v>
      </c>
      <c r="B6117">
        <v>215</v>
      </c>
    </row>
    <row r="6118" spans="1:2" x14ac:dyDescent="0.25">
      <c r="A6118" t="s">
        <v>7188</v>
      </c>
      <c r="B6118">
        <v>1</v>
      </c>
    </row>
    <row r="6119" spans="1:2" x14ac:dyDescent="0.25">
      <c r="A6119" t="s">
        <v>7189</v>
      </c>
      <c r="B6119">
        <v>31</v>
      </c>
    </row>
    <row r="6120" spans="1:2" x14ac:dyDescent="0.25">
      <c r="A6120" t="s">
        <v>7190</v>
      </c>
      <c r="B6120">
        <v>355</v>
      </c>
    </row>
    <row r="6121" spans="1:2" x14ac:dyDescent="0.25">
      <c r="A6121" t="s">
        <v>7191</v>
      </c>
      <c r="B6121">
        <v>814</v>
      </c>
    </row>
    <row r="6122" spans="1:2" x14ac:dyDescent="0.25">
      <c r="A6122" t="s">
        <v>7192</v>
      </c>
      <c r="B6122">
        <v>102</v>
      </c>
    </row>
    <row r="6123" spans="1:2" x14ac:dyDescent="0.25">
      <c r="A6123" t="s">
        <v>19505</v>
      </c>
      <c r="B6123">
        <v>-999</v>
      </c>
    </row>
    <row r="6124" spans="1:2" x14ac:dyDescent="0.25">
      <c r="A6124" t="s">
        <v>7193</v>
      </c>
      <c r="B6124">
        <v>-999</v>
      </c>
    </row>
    <row r="6125" spans="1:2" x14ac:dyDescent="0.25">
      <c r="A6125" t="s">
        <v>7194</v>
      </c>
      <c r="B6125">
        <v>-999</v>
      </c>
    </row>
    <row r="6126" spans="1:2" x14ac:dyDescent="0.25">
      <c r="A6126" t="s">
        <v>7195</v>
      </c>
      <c r="B6126">
        <v>-999</v>
      </c>
    </row>
    <row r="6127" spans="1:2" x14ac:dyDescent="0.25">
      <c r="A6127" t="s">
        <v>19506</v>
      </c>
      <c r="B6127">
        <v>-999</v>
      </c>
    </row>
    <row r="6128" spans="1:2" x14ac:dyDescent="0.25">
      <c r="A6128" t="s">
        <v>7196</v>
      </c>
      <c r="B6128">
        <v>0</v>
      </c>
    </row>
    <row r="6129" spans="1:2" x14ac:dyDescent="0.25">
      <c r="A6129" t="s">
        <v>7197</v>
      </c>
      <c r="B6129">
        <v>49</v>
      </c>
    </row>
    <row r="6130" spans="1:2" x14ac:dyDescent="0.25">
      <c r="A6130" t="s">
        <v>7198</v>
      </c>
      <c r="B6130">
        <v>765</v>
      </c>
    </row>
    <row r="6131" spans="1:2" x14ac:dyDescent="0.25">
      <c r="A6131" t="s">
        <v>7199</v>
      </c>
      <c r="B6131">
        <v>37</v>
      </c>
    </row>
    <row r="6132" spans="1:2" x14ac:dyDescent="0.25">
      <c r="A6132" t="s">
        <v>7200</v>
      </c>
      <c r="B6132">
        <v>15</v>
      </c>
    </row>
    <row r="6133" spans="1:2" x14ac:dyDescent="0.25">
      <c r="A6133" t="s">
        <v>19507</v>
      </c>
      <c r="B6133">
        <v>-999</v>
      </c>
    </row>
    <row r="6134" spans="1:2" x14ac:dyDescent="0.25">
      <c r="A6134" t="s">
        <v>19508</v>
      </c>
      <c r="B6134">
        <v>-999</v>
      </c>
    </row>
    <row r="6135" spans="1:2" x14ac:dyDescent="0.25">
      <c r="A6135" t="s">
        <v>7201</v>
      </c>
      <c r="B6135">
        <v>866</v>
      </c>
    </row>
    <row r="6136" spans="1:2" x14ac:dyDescent="0.25">
      <c r="A6136" t="s">
        <v>7202</v>
      </c>
      <c r="B6136">
        <v>702</v>
      </c>
    </row>
    <row r="6137" spans="1:2" x14ac:dyDescent="0.25">
      <c r="A6137" t="s">
        <v>7203</v>
      </c>
      <c r="B6137">
        <v>562</v>
      </c>
    </row>
    <row r="6138" spans="1:2" x14ac:dyDescent="0.25">
      <c r="A6138" t="s">
        <v>19509</v>
      </c>
      <c r="B6138">
        <v>-999</v>
      </c>
    </row>
    <row r="6139" spans="1:2" x14ac:dyDescent="0.25">
      <c r="A6139" t="s">
        <v>7204</v>
      </c>
      <c r="B6139">
        <v>76</v>
      </c>
    </row>
    <row r="6140" spans="1:2" x14ac:dyDescent="0.25">
      <c r="A6140" t="s">
        <v>7205</v>
      </c>
      <c r="B6140">
        <v>61</v>
      </c>
    </row>
    <row r="6141" spans="1:2" x14ac:dyDescent="0.25">
      <c r="A6141" t="s">
        <v>7206</v>
      </c>
      <c r="B6141">
        <v>668</v>
      </c>
    </row>
    <row r="6142" spans="1:2" x14ac:dyDescent="0.25">
      <c r="A6142" t="s">
        <v>7207</v>
      </c>
      <c r="B6142">
        <v>134</v>
      </c>
    </row>
    <row r="6143" spans="1:2" x14ac:dyDescent="0.25">
      <c r="A6143" t="s">
        <v>7208</v>
      </c>
      <c r="B6143">
        <v>55</v>
      </c>
    </row>
    <row r="6144" spans="1:2" x14ac:dyDescent="0.25">
      <c r="A6144" t="s">
        <v>7209</v>
      </c>
      <c r="B6144">
        <v>985</v>
      </c>
    </row>
    <row r="6145" spans="1:2" x14ac:dyDescent="0.25">
      <c r="A6145" t="s">
        <v>7210</v>
      </c>
      <c r="B6145">
        <v>0</v>
      </c>
    </row>
    <row r="6146" spans="1:2" x14ac:dyDescent="0.25">
      <c r="A6146" t="s">
        <v>7211</v>
      </c>
      <c r="B6146">
        <v>7</v>
      </c>
    </row>
    <row r="6147" spans="1:2" x14ac:dyDescent="0.25">
      <c r="A6147" t="s">
        <v>7212</v>
      </c>
      <c r="B6147">
        <v>0</v>
      </c>
    </row>
    <row r="6148" spans="1:2" x14ac:dyDescent="0.25">
      <c r="A6148" t="s">
        <v>7213</v>
      </c>
      <c r="B6148">
        <v>0</v>
      </c>
    </row>
    <row r="6149" spans="1:2" x14ac:dyDescent="0.25">
      <c r="A6149" t="s">
        <v>7214</v>
      </c>
      <c r="B6149">
        <v>138</v>
      </c>
    </row>
    <row r="6150" spans="1:2" x14ac:dyDescent="0.25">
      <c r="A6150" t="s">
        <v>7215</v>
      </c>
      <c r="B6150">
        <v>0</v>
      </c>
    </row>
    <row r="6151" spans="1:2" x14ac:dyDescent="0.25">
      <c r="A6151" t="s">
        <v>7216</v>
      </c>
      <c r="B6151">
        <v>0</v>
      </c>
    </row>
    <row r="6152" spans="1:2" x14ac:dyDescent="0.25">
      <c r="A6152" t="s">
        <v>7217</v>
      </c>
      <c r="B6152">
        <v>684</v>
      </c>
    </row>
    <row r="6153" spans="1:2" x14ac:dyDescent="0.25">
      <c r="A6153" t="s">
        <v>7218</v>
      </c>
      <c r="B6153">
        <v>3</v>
      </c>
    </row>
    <row r="6154" spans="1:2" x14ac:dyDescent="0.25">
      <c r="A6154" t="s">
        <v>7219</v>
      </c>
      <c r="B6154">
        <v>0</v>
      </c>
    </row>
    <row r="6155" spans="1:2" x14ac:dyDescent="0.25">
      <c r="A6155" t="s">
        <v>7220</v>
      </c>
      <c r="B6155">
        <v>59</v>
      </c>
    </row>
    <row r="6156" spans="1:2" x14ac:dyDescent="0.25">
      <c r="A6156" t="s">
        <v>7221</v>
      </c>
      <c r="B6156">
        <v>0</v>
      </c>
    </row>
    <row r="6157" spans="1:2" x14ac:dyDescent="0.25">
      <c r="A6157" t="s">
        <v>7222</v>
      </c>
      <c r="B6157">
        <v>3</v>
      </c>
    </row>
    <row r="6158" spans="1:2" x14ac:dyDescent="0.25">
      <c r="A6158" t="s">
        <v>7223</v>
      </c>
      <c r="B6158">
        <v>1</v>
      </c>
    </row>
    <row r="6159" spans="1:2" x14ac:dyDescent="0.25">
      <c r="A6159" t="s">
        <v>7224</v>
      </c>
      <c r="B6159">
        <v>57</v>
      </c>
    </row>
    <row r="6160" spans="1:2" x14ac:dyDescent="0.25">
      <c r="A6160" t="s">
        <v>7225</v>
      </c>
      <c r="B6160">
        <v>2</v>
      </c>
    </row>
    <row r="6161" spans="1:2" x14ac:dyDescent="0.25">
      <c r="A6161" t="s">
        <v>7226</v>
      </c>
      <c r="B6161">
        <v>31</v>
      </c>
    </row>
    <row r="6162" spans="1:2" x14ac:dyDescent="0.25">
      <c r="A6162" t="s">
        <v>7227</v>
      </c>
      <c r="B6162">
        <v>0</v>
      </c>
    </row>
    <row r="6163" spans="1:2" x14ac:dyDescent="0.25">
      <c r="A6163" t="s">
        <v>7228</v>
      </c>
      <c r="B6163">
        <v>985</v>
      </c>
    </row>
    <row r="6164" spans="1:2" x14ac:dyDescent="0.25">
      <c r="A6164" t="s">
        <v>7229</v>
      </c>
      <c r="B6164">
        <v>6</v>
      </c>
    </row>
    <row r="6165" spans="1:2" x14ac:dyDescent="0.25">
      <c r="A6165" t="s">
        <v>7230</v>
      </c>
      <c r="B6165">
        <v>4</v>
      </c>
    </row>
    <row r="6166" spans="1:2" x14ac:dyDescent="0.25">
      <c r="A6166" t="s">
        <v>7231</v>
      </c>
      <c r="B6166">
        <v>4</v>
      </c>
    </row>
    <row r="6167" spans="1:2" x14ac:dyDescent="0.25">
      <c r="A6167" t="s">
        <v>7232</v>
      </c>
      <c r="B6167">
        <v>4</v>
      </c>
    </row>
    <row r="6168" spans="1:2" x14ac:dyDescent="0.25">
      <c r="A6168" t="s">
        <v>7233</v>
      </c>
      <c r="B6168">
        <v>22</v>
      </c>
    </row>
    <row r="6169" spans="1:2" x14ac:dyDescent="0.25">
      <c r="A6169" t="s">
        <v>7234</v>
      </c>
      <c r="B6169">
        <v>29</v>
      </c>
    </row>
    <row r="6170" spans="1:2" x14ac:dyDescent="0.25">
      <c r="A6170" t="s">
        <v>7235</v>
      </c>
      <c r="B6170">
        <v>63</v>
      </c>
    </row>
    <row r="6171" spans="1:2" x14ac:dyDescent="0.25">
      <c r="A6171" t="s">
        <v>7236</v>
      </c>
      <c r="B6171">
        <v>65</v>
      </c>
    </row>
    <row r="6172" spans="1:2" x14ac:dyDescent="0.25">
      <c r="A6172" t="s">
        <v>7237</v>
      </c>
      <c r="B6172">
        <v>197</v>
      </c>
    </row>
    <row r="6173" spans="1:2" x14ac:dyDescent="0.25">
      <c r="A6173" t="s">
        <v>7238</v>
      </c>
      <c r="B6173">
        <v>6</v>
      </c>
    </row>
    <row r="6174" spans="1:2" x14ac:dyDescent="0.25">
      <c r="A6174" t="s">
        <v>7239</v>
      </c>
      <c r="B6174">
        <v>10</v>
      </c>
    </row>
    <row r="6175" spans="1:2" x14ac:dyDescent="0.25">
      <c r="A6175" t="s">
        <v>7240</v>
      </c>
      <c r="B6175">
        <v>3</v>
      </c>
    </row>
    <row r="6176" spans="1:2" x14ac:dyDescent="0.25">
      <c r="A6176" t="s">
        <v>7241</v>
      </c>
      <c r="B6176">
        <v>7</v>
      </c>
    </row>
    <row r="6177" spans="1:2" x14ac:dyDescent="0.25">
      <c r="A6177" t="s">
        <v>7242</v>
      </c>
      <c r="B6177">
        <v>13</v>
      </c>
    </row>
    <row r="6178" spans="1:2" x14ac:dyDescent="0.25">
      <c r="A6178" t="s">
        <v>7243</v>
      </c>
      <c r="B6178">
        <v>6</v>
      </c>
    </row>
    <row r="6179" spans="1:2" x14ac:dyDescent="0.25">
      <c r="A6179" t="s">
        <v>7244</v>
      </c>
      <c r="B6179">
        <v>11</v>
      </c>
    </row>
    <row r="6180" spans="1:2" x14ac:dyDescent="0.25">
      <c r="A6180" t="s">
        <v>7245</v>
      </c>
      <c r="B6180">
        <v>11</v>
      </c>
    </row>
    <row r="6181" spans="1:2" x14ac:dyDescent="0.25">
      <c r="A6181" t="s">
        <v>7246</v>
      </c>
      <c r="B6181">
        <v>67</v>
      </c>
    </row>
    <row r="6182" spans="1:2" x14ac:dyDescent="0.25">
      <c r="A6182" t="s">
        <v>7247</v>
      </c>
      <c r="B6182">
        <v>9</v>
      </c>
    </row>
    <row r="6183" spans="1:2" x14ac:dyDescent="0.25">
      <c r="A6183" t="s">
        <v>7248</v>
      </c>
      <c r="B6183">
        <v>1</v>
      </c>
    </row>
    <row r="6184" spans="1:2" x14ac:dyDescent="0.25">
      <c r="A6184" t="s">
        <v>7249</v>
      </c>
      <c r="B6184">
        <v>6</v>
      </c>
    </row>
    <row r="6185" spans="1:2" x14ac:dyDescent="0.25">
      <c r="A6185" t="s">
        <v>7250</v>
      </c>
      <c r="B6185">
        <v>1</v>
      </c>
    </row>
    <row r="6186" spans="1:2" x14ac:dyDescent="0.25">
      <c r="A6186" t="s">
        <v>7251</v>
      </c>
      <c r="B6186">
        <v>1</v>
      </c>
    </row>
    <row r="6187" spans="1:2" x14ac:dyDescent="0.25">
      <c r="A6187" t="s">
        <v>7252</v>
      </c>
      <c r="B6187">
        <v>2</v>
      </c>
    </row>
    <row r="6188" spans="1:2" x14ac:dyDescent="0.25">
      <c r="A6188" t="s">
        <v>7253</v>
      </c>
      <c r="B6188">
        <v>6</v>
      </c>
    </row>
    <row r="6189" spans="1:2" x14ac:dyDescent="0.25">
      <c r="A6189" t="s">
        <v>7254</v>
      </c>
      <c r="B6189">
        <v>12</v>
      </c>
    </row>
    <row r="6190" spans="1:2" x14ac:dyDescent="0.25">
      <c r="A6190" t="s">
        <v>7255</v>
      </c>
      <c r="B6190">
        <v>38</v>
      </c>
    </row>
    <row r="6191" spans="1:2" x14ac:dyDescent="0.25">
      <c r="A6191" t="s">
        <v>7256</v>
      </c>
      <c r="B6191">
        <v>101</v>
      </c>
    </row>
    <row r="6192" spans="1:2" x14ac:dyDescent="0.25">
      <c r="A6192" t="s">
        <v>7257</v>
      </c>
      <c r="B6192">
        <v>126</v>
      </c>
    </row>
    <row r="6193" spans="1:2" x14ac:dyDescent="0.25">
      <c r="A6193" t="s">
        <v>7258</v>
      </c>
      <c r="B6193">
        <v>120</v>
      </c>
    </row>
    <row r="6194" spans="1:2" x14ac:dyDescent="0.25">
      <c r="A6194" t="s">
        <v>7259</v>
      </c>
      <c r="B6194">
        <v>84</v>
      </c>
    </row>
    <row r="6195" spans="1:2" x14ac:dyDescent="0.25">
      <c r="A6195" t="s">
        <v>7260</v>
      </c>
      <c r="B6195">
        <v>64</v>
      </c>
    </row>
    <row r="6196" spans="1:2" x14ac:dyDescent="0.25">
      <c r="A6196" t="s">
        <v>7261</v>
      </c>
      <c r="B6196">
        <v>54</v>
      </c>
    </row>
    <row r="6197" spans="1:2" x14ac:dyDescent="0.25">
      <c r="A6197" t="s">
        <v>7262</v>
      </c>
      <c r="B6197">
        <v>46</v>
      </c>
    </row>
    <row r="6198" spans="1:2" x14ac:dyDescent="0.25">
      <c r="A6198" t="s">
        <v>7263</v>
      </c>
      <c r="B6198">
        <v>28</v>
      </c>
    </row>
    <row r="6199" spans="1:2" x14ac:dyDescent="0.25">
      <c r="A6199" t="s">
        <v>7264</v>
      </c>
      <c r="B6199">
        <v>623</v>
      </c>
    </row>
    <row r="6200" spans="1:2" x14ac:dyDescent="0.25">
      <c r="A6200" t="s">
        <v>7265</v>
      </c>
      <c r="B6200">
        <v>3</v>
      </c>
    </row>
    <row r="6201" spans="1:2" x14ac:dyDescent="0.25">
      <c r="A6201" t="s">
        <v>7266</v>
      </c>
      <c r="B6201">
        <v>4</v>
      </c>
    </row>
    <row r="6202" spans="1:2" x14ac:dyDescent="0.25">
      <c r="A6202" t="s">
        <v>7267</v>
      </c>
      <c r="B6202">
        <v>6</v>
      </c>
    </row>
    <row r="6203" spans="1:2" x14ac:dyDescent="0.25">
      <c r="A6203" t="s">
        <v>7268</v>
      </c>
      <c r="B6203">
        <v>4</v>
      </c>
    </row>
    <row r="6204" spans="1:2" x14ac:dyDescent="0.25">
      <c r="A6204" t="s">
        <v>7269</v>
      </c>
      <c r="B6204">
        <v>12</v>
      </c>
    </row>
    <row r="6205" spans="1:2" x14ac:dyDescent="0.25">
      <c r="A6205" t="s">
        <v>7270</v>
      </c>
      <c r="B6205">
        <v>13</v>
      </c>
    </row>
    <row r="6206" spans="1:2" x14ac:dyDescent="0.25">
      <c r="A6206" t="s">
        <v>7271</v>
      </c>
      <c r="B6206">
        <v>8</v>
      </c>
    </row>
    <row r="6207" spans="1:2" x14ac:dyDescent="0.25">
      <c r="A6207" t="s">
        <v>7272</v>
      </c>
      <c r="B6207">
        <v>10</v>
      </c>
    </row>
    <row r="6208" spans="1:2" x14ac:dyDescent="0.25">
      <c r="A6208" t="s">
        <v>7273</v>
      </c>
      <c r="B6208">
        <v>60</v>
      </c>
    </row>
    <row r="6209" spans="1:2" x14ac:dyDescent="0.25">
      <c r="A6209" t="s">
        <v>7274</v>
      </c>
      <c r="B6209">
        <v>125</v>
      </c>
    </row>
    <row r="6210" spans="1:2" x14ac:dyDescent="0.25">
      <c r="A6210" t="s">
        <v>7275</v>
      </c>
      <c r="B6210">
        <v>145</v>
      </c>
    </row>
    <row r="6211" spans="1:2" x14ac:dyDescent="0.25">
      <c r="A6211" t="s">
        <v>7276</v>
      </c>
      <c r="B6211">
        <v>139</v>
      </c>
    </row>
    <row r="6212" spans="1:2" x14ac:dyDescent="0.25">
      <c r="A6212" t="s">
        <v>7277</v>
      </c>
      <c r="B6212">
        <v>100</v>
      </c>
    </row>
    <row r="6213" spans="1:2" x14ac:dyDescent="0.25">
      <c r="A6213" t="s">
        <v>7278</v>
      </c>
      <c r="B6213">
        <v>112</v>
      </c>
    </row>
    <row r="6214" spans="1:2" x14ac:dyDescent="0.25">
      <c r="A6214" t="s">
        <v>7279</v>
      </c>
      <c r="B6214">
        <v>104</v>
      </c>
    </row>
    <row r="6215" spans="1:2" x14ac:dyDescent="0.25">
      <c r="A6215" t="s">
        <v>7280</v>
      </c>
      <c r="B6215">
        <v>134</v>
      </c>
    </row>
    <row r="6216" spans="1:2" x14ac:dyDescent="0.25">
      <c r="A6216" t="s">
        <v>7281</v>
      </c>
      <c r="B6216">
        <v>126</v>
      </c>
    </row>
    <row r="6217" spans="1:2" x14ac:dyDescent="0.25">
      <c r="A6217" t="s">
        <v>7282</v>
      </c>
      <c r="B6217">
        <v>985</v>
      </c>
    </row>
    <row r="6218" spans="1:2" x14ac:dyDescent="0.25">
      <c r="A6218" t="s">
        <v>7283</v>
      </c>
      <c r="B6218">
        <v>898</v>
      </c>
    </row>
    <row r="6219" spans="1:2" x14ac:dyDescent="0.25">
      <c r="A6219" t="s">
        <v>7284</v>
      </c>
      <c r="B6219">
        <v>6</v>
      </c>
    </row>
    <row r="6220" spans="1:2" x14ac:dyDescent="0.25">
      <c r="A6220" t="s">
        <v>7285</v>
      </c>
      <c r="B6220">
        <v>0</v>
      </c>
    </row>
    <row r="6221" spans="1:2" x14ac:dyDescent="0.25">
      <c r="A6221" t="s">
        <v>7286</v>
      </c>
      <c r="B6221">
        <v>1</v>
      </c>
    </row>
    <row r="6222" spans="1:2" x14ac:dyDescent="0.25">
      <c r="A6222" t="s">
        <v>7287</v>
      </c>
      <c r="B6222">
        <v>0</v>
      </c>
    </row>
    <row r="6223" spans="1:2" x14ac:dyDescent="0.25">
      <c r="A6223" t="s">
        <v>7288</v>
      </c>
      <c r="B6223">
        <v>80</v>
      </c>
    </row>
    <row r="6224" spans="1:2" x14ac:dyDescent="0.25">
      <c r="A6224" t="s">
        <v>7289</v>
      </c>
      <c r="B6224">
        <v>0</v>
      </c>
    </row>
    <row r="6225" spans="1:2" x14ac:dyDescent="0.25">
      <c r="A6225" t="s">
        <v>7290</v>
      </c>
      <c r="B6225">
        <v>985</v>
      </c>
    </row>
    <row r="6226" spans="1:2" x14ac:dyDescent="0.25">
      <c r="A6226" t="s">
        <v>7291</v>
      </c>
      <c r="B6226">
        <v>284</v>
      </c>
    </row>
    <row r="6227" spans="1:2" x14ac:dyDescent="0.25">
      <c r="A6227" t="s">
        <v>7292</v>
      </c>
      <c r="B6227">
        <v>240</v>
      </c>
    </row>
    <row r="6228" spans="1:2" x14ac:dyDescent="0.25">
      <c r="A6228" t="s">
        <v>19510</v>
      </c>
      <c r="B6228">
        <v>-999</v>
      </c>
    </row>
    <row r="6229" spans="1:2" x14ac:dyDescent="0.25">
      <c r="A6229" t="s">
        <v>19511</v>
      </c>
      <c r="B6229">
        <v>-999</v>
      </c>
    </row>
    <row r="6230" spans="1:2" x14ac:dyDescent="0.25">
      <c r="A6230" t="s">
        <v>19512</v>
      </c>
      <c r="B6230">
        <v>-999</v>
      </c>
    </row>
    <row r="6231" spans="1:2" x14ac:dyDescent="0.25">
      <c r="A6231" t="s">
        <v>19513</v>
      </c>
      <c r="B6231">
        <v>-999</v>
      </c>
    </row>
    <row r="6232" spans="1:2" x14ac:dyDescent="0.25">
      <c r="A6232" t="s">
        <v>19514</v>
      </c>
      <c r="B6232">
        <v>-999</v>
      </c>
    </row>
    <row r="6233" spans="1:2" x14ac:dyDescent="0.25">
      <c r="A6233" t="s">
        <v>19515</v>
      </c>
      <c r="B6233">
        <v>-999</v>
      </c>
    </row>
    <row r="6234" spans="1:2" x14ac:dyDescent="0.25">
      <c r="A6234" t="s">
        <v>19516</v>
      </c>
      <c r="B6234">
        <v>-999</v>
      </c>
    </row>
    <row r="6235" spans="1:2" x14ac:dyDescent="0.25">
      <c r="A6235" t="s">
        <v>19517</v>
      </c>
      <c r="B6235">
        <v>-999</v>
      </c>
    </row>
    <row r="6236" spans="1:2" x14ac:dyDescent="0.25">
      <c r="A6236" t="s">
        <v>7293</v>
      </c>
      <c r="B6236">
        <v>-999</v>
      </c>
    </row>
    <row r="6237" spans="1:2" x14ac:dyDescent="0.25">
      <c r="A6237" t="s">
        <v>7294</v>
      </c>
      <c r="B6237">
        <v>-999</v>
      </c>
    </row>
    <row r="6238" spans="1:2" x14ac:dyDescent="0.25">
      <c r="A6238" t="s">
        <v>7295</v>
      </c>
      <c r="B6238">
        <v>-999</v>
      </c>
    </row>
    <row r="6239" spans="1:2" x14ac:dyDescent="0.25">
      <c r="A6239" t="s">
        <v>7296</v>
      </c>
      <c r="B6239">
        <v>-999</v>
      </c>
    </row>
    <row r="6240" spans="1:2" x14ac:dyDescent="0.25">
      <c r="A6240" t="s">
        <v>7297</v>
      </c>
      <c r="B6240">
        <v>-999</v>
      </c>
    </row>
    <row r="6241" spans="1:2" x14ac:dyDescent="0.25">
      <c r="A6241" t="s">
        <v>7298</v>
      </c>
      <c r="B6241">
        <v>-999</v>
      </c>
    </row>
    <row r="6242" spans="1:2" x14ac:dyDescent="0.25">
      <c r="A6242" t="s">
        <v>7299</v>
      </c>
      <c r="B6242">
        <v>-999</v>
      </c>
    </row>
    <row r="6243" spans="1:2" x14ac:dyDescent="0.25">
      <c r="A6243" t="s">
        <v>7300</v>
      </c>
      <c r="B6243">
        <v>-999</v>
      </c>
    </row>
    <row r="6244" spans="1:2" x14ac:dyDescent="0.25">
      <c r="A6244" t="s">
        <v>7301</v>
      </c>
      <c r="B6244">
        <v>-999</v>
      </c>
    </row>
    <row r="6245" spans="1:2" x14ac:dyDescent="0.25">
      <c r="A6245" t="s">
        <v>7302</v>
      </c>
      <c r="B6245">
        <v>-999</v>
      </c>
    </row>
    <row r="6246" spans="1:2" x14ac:dyDescent="0.25">
      <c r="A6246" t="s">
        <v>7303</v>
      </c>
      <c r="B6246">
        <v>0</v>
      </c>
    </row>
    <row r="6247" spans="1:2" x14ac:dyDescent="0.25">
      <c r="A6247" t="s">
        <v>7304</v>
      </c>
      <c r="B6247">
        <v>17</v>
      </c>
    </row>
    <row r="6248" spans="1:2" x14ac:dyDescent="0.25">
      <c r="A6248" t="s">
        <v>7305</v>
      </c>
      <c r="B6248">
        <v>0</v>
      </c>
    </row>
    <row r="6249" spans="1:2" x14ac:dyDescent="0.25">
      <c r="A6249" t="s">
        <v>7306</v>
      </c>
      <c r="B6249">
        <v>27</v>
      </c>
    </row>
    <row r="6250" spans="1:2" x14ac:dyDescent="0.25">
      <c r="A6250" t="s">
        <v>7307</v>
      </c>
      <c r="B6250">
        <v>11</v>
      </c>
    </row>
    <row r="6251" spans="1:2" x14ac:dyDescent="0.25">
      <c r="A6251" t="s">
        <v>7308</v>
      </c>
      <c r="B6251">
        <v>55</v>
      </c>
    </row>
    <row r="6252" spans="1:2" x14ac:dyDescent="0.25">
      <c r="A6252" t="s">
        <v>7309</v>
      </c>
      <c r="B6252">
        <v>55</v>
      </c>
    </row>
    <row r="6253" spans="1:2" x14ac:dyDescent="0.25">
      <c r="A6253" t="s">
        <v>7310</v>
      </c>
      <c r="B6253">
        <v>-999</v>
      </c>
    </row>
    <row r="6254" spans="1:2" x14ac:dyDescent="0.25">
      <c r="A6254" t="s">
        <v>7311</v>
      </c>
      <c r="B6254">
        <v>-999</v>
      </c>
    </row>
    <row r="6255" spans="1:2" x14ac:dyDescent="0.25">
      <c r="A6255" t="s">
        <v>19518</v>
      </c>
      <c r="B6255">
        <v>-999</v>
      </c>
    </row>
    <row r="6256" spans="1:2" x14ac:dyDescent="0.25">
      <c r="A6256" t="s">
        <v>7312</v>
      </c>
      <c r="B6256">
        <v>2</v>
      </c>
    </row>
    <row r="6257" spans="1:2" x14ac:dyDescent="0.25">
      <c r="A6257" t="s">
        <v>7313</v>
      </c>
      <c r="B6257">
        <v>5</v>
      </c>
    </row>
    <row r="6258" spans="1:2" x14ac:dyDescent="0.25">
      <c r="A6258" t="s">
        <v>7314</v>
      </c>
      <c r="B6258">
        <v>7</v>
      </c>
    </row>
    <row r="6259" spans="1:2" x14ac:dyDescent="0.25">
      <c r="A6259" t="s">
        <v>7315</v>
      </c>
      <c r="B6259">
        <v>127</v>
      </c>
    </row>
    <row r="6260" spans="1:2" x14ac:dyDescent="0.25">
      <c r="A6260" t="s">
        <v>7316</v>
      </c>
      <c r="B6260">
        <v>0</v>
      </c>
    </row>
    <row r="6261" spans="1:2" x14ac:dyDescent="0.25">
      <c r="A6261" t="s">
        <v>7317</v>
      </c>
      <c r="B6261">
        <v>18</v>
      </c>
    </row>
    <row r="6262" spans="1:2" x14ac:dyDescent="0.25">
      <c r="A6262" t="s">
        <v>7318</v>
      </c>
      <c r="B6262">
        <v>6</v>
      </c>
    </row>
    <row r="6263" spans="1:2" x14ac:dyDescent="0.25">
      <c r="A6263" t="s">
        <v>7319</v>
      </c>
      <c r="B6263">
        <v>2</v>
      </c>
    </row>
    <row r="6264" spans="1:2" x14ac:dyDescent="0.25">
      <c r="A6264" t="s">
        <v>7320</v>
      </c>
      <c r="B6264">
        <v>0</v>
      </c>
    </row>
    <row r="6265" spans="1:2" x14ac:dyDescent="0.25">
      <c r="A6265" t="s">
        <v>7321</v>
      </c>
      <c r="B6265">
        <v>0</v>
      </c>
    </row>
    <row r="6266" spans="1:2" x14ac:dyDescent="0.25">
      <c r="A6266" t="s">
        <v>7322</v>
      </c>
      <c r="B6266">
        <v>-999</v>
      </c>
    </row>
    <row r="6267" spans="1:2" x14ac:dyDescent="0.25">
      <c r="A6267" t="s">
        <v>7323</v>
      </c>
      <c r="B6267">
        <v>-999</v>
      </c>
    </row>
    <row r="6268" spans="1:2" x14ac:dyDescent="0.25">
      <c r="A6268" t="s">
        <v>7324</v>
      </c>
      <c r="B6268">
        <v>1</v>
      </c>
    </row>
    <row r="6269" spans="1:2" x14ac:dyDescent="0.25">
      <c r="A6269" t="s">
        <v>7325</v>
      </c>
      <c r="B6269">
        <v>-999</v>
      </c>
    </row>
    <row r="6270" spans="1:2" x14ac:dyDescent="0.25">
      <c r="A6270" t="s">
        <v>7326</v>
      </c>
      <c r="B6270">
        <v>7</v>
      </c>
    </row>
    <row r="6271" spans="1:2" x14ac:dyDescent="0.25">
      <c r="A6271" t="s">
        <v>7327</v>
      </c>
      <c r="B6271">
        <v>0</v>
      </c>
    </row>
    <row r="6272" spans="1:2" x14ac:dyDescent="0.25">
      <c r="A6272" t="s">
        <v>7328</v>
      </c>
      <c r="B6272">
        <v>0</v>
      </c>
    </row>
    <row r="6273" spans="1:2" x14ac:dyDescent="0.25">
      <c r="A6273" t="s">
        <v>7329</v>
      </c>
      <c r="B6273">
        <v>-999</v>
      </c>
    </row>
    <row r="6274" spans="1:2" x14ac:dyDescent="0.25">
      <c r="A6274" t="s">
        <v>7330</v>
      </c>
      <c r="B6274">
        <v>-999</v>
      </c>
    </row>
    <row r="6275" spans="1:2" x14ac:dyDescent="0.25">
      <c r="A6275" t="s">
        <v>7331</v>
      </c>
      <c r="B6275">
        <v>-999</v>
      </c>
    </row>
    <row r="6276" spans="1:2" x14ac:dyDescent="0.25">
      <c r="A6276" t="s">
        <v>7332</v>
      </c>
      <c r="B6276">
        <v>-999</v>
      </c>
    </row>
    <row r="6277" spans="1:2" x14ac:dyDescent="0.25">
      <c r="A6277" t="s">
        <v>7333</v>
      </c>
      <c r="B6277">
        <v>34</v>
      </c>
    </row>
    <row r="6278" spans="1:2" x14ac:dyDescent="0.25">
      <c r="A6278" t="s">
        <v>7334</v>
      </c>
      <c r="B6278">
        <v>30</v>
      </c>
    </row>
    <row r="6279" spans="1:2" x14ac:dyDescent="0.25">
      <c r="A6279" t="s">
        <v>7335</v>
      </c>
      <c r="B6279">
        <v>27</v>
      </c>
    </row>
    <row r="6280" spans="1:2" x14ac:dyDescent="0.25">
      <c r="A6280" t="s">
        <v>7336</v>
      </c>
      <c r="B6280">
        <v>16</v>
      </c>
    </row>
    <row r="6281" spans="1:2" x14ac:dyDescent="0.25">
      <c r="A6281" t="s">
        <v>7337</v>
      </c>
      <c r="B6281">
        <v>2</v>
      </c>
    </row>
    <row r="6282" spans="1:2" x14ac:dyDescent="0.25">
      <c r="A6282" t="s">
        <v>7338</v>
      </c>
      <c r="B6282">
        <v>0</v>
      </c>
    </row>
    <row r="6283" spans="1:2" x14ac:dyDescent="0.25">
      <c r="A6283" t="s">
        <v>7339</v>
      </c>
      <c r="B6283">
        <v>0</v>
      </c>
    </row>
    <row r="6284" spans="1:2" x14ac:dyDescent="0.25">
      <c r="A6284" t="s">
        <v>7340</v>
      </c>
      <c r="B6284">
        <v>-999</v>
      </c>
    </row>
    <row r="6285" spans="1:2" x14ac:dyDescent="0.25">
      <c r="A6285" t="s">
        <v>7341</v>
      </c>
      <c r="B6285">
        <v>-999</v>
      </c>
    </row>
    <row r="6286" spans="1:2" x14ac:dyDescent="0.25">
      <c r="A6286" t="s">
        <v>7342</v>
      </c>
      <c r="B6286">
        <v>3</v>
      </c>
    </row>
    <row r="6287" spans="1:2" x14ac:dyDescent="0.25">
      <c r="A6287" t="s">
        <v>7343</v>
      </c>
      <c r="B6287">
        <v>-999</v>
      </c>
    </row>
    <row r="6288" spans="1:2" x14ac:dyDescent="0.25">
      <c r="A6288" t="s">
        <v>7344</v>
      </c>
      <c r="B6288">
        <v>9</v>
      </c>
    </row>
    <row r="6289" spans="1:2" x14ac:dyDescent="0.25">
      <c r="A6289" t="s">
        <v>7345</v>
      </c>
      <c r="B6289">
        <v>3</v>
      </c>
    </row>
    <row r="6290" spans="1:2" x14ac:dyDescent="0.25">
      <c r="A6290" t="s">
        <v>7346</v>
      </c>
      <c r="B6290">
        <v>0</v>
      </c>
    </row>
    <row r="6291" spans="1:2" x14ac:dyDescent="0.25">
      <c r="A6291" t="s">
        <v>7347</v>
      </c>
      <c r="B6291">
        <v>-999</v>
      </c>
    </row>
    <row r="6292" spans="1:2" x14ac:dyDescent="0.25">
      <c r="A6292" t="s">
        <v>7348</v>
      </c>
      <c r="B6292">
        <v>-999</v>
      </c>
    </row>
    <row r="6293" spans="1:2" x14ac:dyDescent="0.25">
      <c r="A6293" t="s">
        <v>7349</v>
      </c>
      <c r="B6293">
        <v>-999</v>
      </c>
    </row>
    <row r="6294" spans="1:2" x14ac:dyDescent="0.25">
      <c r="A6294" t="s">
        <v>7350</v>
      </c>
      <c r="B6294">
        <v>-999</v>
      </c>
    </row>
    <row r="6295" spans="1:2" x14ac:dyDescent="0.25">
      <c r="A6295" t="s">
        <v>7351</v>
      </c>
      <c r="B6295">
        <v>60</v>
      </c>
    </row>
    <row r="6296" spans="1:2" x14ac:dyDescent="0.25">
      <c r="A6296" t="s">
        <v>7352</v>
      </c>
      <c r="B6296">
        <v>44</v>
      </c>
    </row>
    <row r="6297" spans="1:2" x14ac:dyDescent="0.25">
      <c r="A6297" t="s">
        <v>7353</v>
      </c>
      <c r="B6297">
        <v>15</v>
      </c>
    </row>
    <row r="6298" spans="1:2" x14ac:dyDescent="0.25">
      <c r="A6298" t="s">
        <v>7354</v>
      </c>
      <c r="B6298">
        <v>11</v>
      </c>
    </row>
    <row r="6299" spans="1:2" x14ac:dyDescent="0.25">
      <c r="A6299" t="s">
        <v>7355</v>
      </c>
      <c r="B6299">
        <v>2</v>
      </c>
    </row>
    <row r="6300" spans="1:2" x14ac:dyDescent="0.25">
      <c r="A6300" t="s">
        <v>7356</v>
      </c>
      <c r="B6300">
        <v>0</v>
      </c>
    </row>
    <row r="6301" spans="1:2" x14ac:dyDescent="0.25">
      <c r="A6301" t="s">
        <v>7357</v>
      </c>
      <c r="B6301">
        <v>0</v>
      </c>
    </row>
    <row r="6302" spans="1:2" x14ac:dyDescent="0.25">
      <c r="A6302" t="s">
        <v>7358</v>
      </c>
      <c r="B6302">
        <v>-999</v>
      </c>
    </row>
    <row r="6303" spans="1:2" x14ac:dyDescent="0.25">
      <c r="A6303" t="s">
        <v>7359</v>
      </c>
      <c r="B6303">
        <v>-999</v>
      </c>
    </row>
    <row r="6304" spans="1:2" x14ac:dyDescent="0.25">
      <c r="A6304" t="s">
        <v>7360</v>
      </c>
      <c r="B6304">
        <v>7</v>
      </c>
    </row>
    <row r="6305" spans="1:2" x14ac:dyDescent="0.25">
      <c r="A6305" t="s">
        <v>7361</v>
      </c>
      <c r="B6305">
        <v>-999</v>
      </c>
    </row>
    <row r="6306" spans="1:2" x14ac:dyDescent="0.25">
      <c r="A6306" t="s">
        <v>7362</v>
      </c>
      <c r="B6306">
        <v>3</v>
      </c>
    </row>
    <row r="6307" spans="1:2" x14ac:dyDescent="0.25">
      <c r="A6307" t="s">
        <v>7363</v>
      </c>
      <c r="B6307">
        <v>5</v>
      </c>
    </row>
    <row r="6308" spans="1:2" x14ac:dyDescent="0.25">
      <c r="A6308" t="s">
        <v>7364</v>
      </c>
      <c r="B6308">
        <v>2</v>
      </c>
    </row>
    <row r="6309" spans="1:2" x14ac:dyDescent="0.25">
      <c r="A6309" t="s">
        <v>7365</v>
      </c>
      <c r="B6309">
        <v>-999</v>
      </c>
    </row>
    <row r="6310" spans="1:2" x14ac:dyDescent="0.25">
      <c r="A6310" t="s">
        <v>7366</v>
      </c>
      <c r="B6310">
        <v>-999</v>
      </c>
    </row>
    <row r="6311" spans="1:2" x14ac:dyDescent="0.25">
      <c r="A6311" t="s">
        <v>7367</v>
      </c>
      <c r="B6311">
        <v>-999</v>
      </c>
    </row>
    <row r="6312" spans="1:2" x14ac:dyDescent="0.25">
      <c r="A6312" t="s">
        <v>7368</v>
      </c>
      <c r="B6312">
        <v>-999</v>
      </c>
    </row>
    <row r="6313" spans="1:2" x14ac:dyDescent="0.25">
      <c r="A6313" t="s">
        <v>7369</v>
      </c>
      <c r="B6313">
        <v>45</v>
      </c>
    </row>
    <row r="6314" spans="1:2" x14ac:dyDescent="0.25">
      <c r="A6314" t="s">
        <v>7370</v>
      </c>
      <c r="B6314">
        <v>33</v>
      </c>
    </row>
    <row r="6315" spans="1:2" x14ac:dyDescent="0.25">
      <c r="A6315" t="s">
        <v>7371</v>
      </c>
      <c r="B6315">
        <v>17</v>
      </c>
    </row>
    <row r="6316" spans="1:2" x14ac:dyDescent="0.25">
      <c r="A6316" t="s">
        <v>7372</v>
      </c>
      <c r="B6316">
        <v>12</v>
      </c>
    </row>
    <row r="6317" spans="1:2" x14ac:dyDescent="0.25">
      <c r="A6317" t="s">
        <v>7373</v>
      </c>
      <c r="B6317">
        <v>0</v>
      </c>
    </row>
    <row r="6318" spans="1:2" x14ac:dyDescent="0.25">
      <c r="A6318" t="s">
        <v>7374</v>
      </c>
      <c r="B6318">
        <v>0</v>
      </c>
    </row>
    <row r="6319" spans="1:2" x14ac:dyDescent="0.25">
      <c r="A6319" t="s">
        <v>7375</v>
      </c>
      <c r="B6319">
        <v>0</v>
      </c>
    </row>
    <row r="6320" spans="1:2" x14ac:dyDescent="0.25">
      <c r="A6320" t="s">
        <v>7376</v>
      </c>
      <c r="B6320">
        <v>-999</v>
      </c>
    </row>
    <row r="6321" spans="1:2" x14ac:dyDescent="0.25">
      <c r="A6321" t="s">
        <v>7377</v>
      </c>
      <c r="B6321">
        <v>-999</v>
      </c>
    </row>
    <row r="6322" spans="1:2" x14ac:dyDescent="0.25">
      <c r="A6322" t="s">
        <v>7378</v>
      </c>
      <c r="B6322">
        <v>7</v>
      </c>
    </row>
    <row r="6323" spans="1:2" x14ac:dyDescent="0.25">
      <c r="A6323" t="s">
        <v>7379</v>
      </c>
      <c r="B6323">
        <v>-999</v>
      </c>
    </row>
    <row r="6324" spans="1:2" x14ac:dyDescent="0.25">
      <c r="A6324" t="s">
        <v>7380</v>
      </c>
      <c r="B6324">
        <v>2</v>
      </c>
    </row>
    <row r="6325" spans="1:2" x14ac:dyDescent="0.25">
      <c r="A6325" t="s">
        <v>7381</v>
      </c>
      <c r="B6325">
        <v>5</v>
      </c>
    </row>
    <row r="6326" spans="1:2" x14ac:dyDescent="0.25">
      <c r="A6326" t="s">
        <v>7382</v>
      </c>
      <c r="B6326">
        <v>2</v>
      </c>
    </row>
    <row r="6327" spans="1:2" x14ac:dyDescent="0.25">
      <c r="A6327" t="s">
        <v>7383</v>
      </c>
      <c r="B6327">
        <v>-999</v>
      </c>
    </row>
    <row r="6328" spans="1:2" x14ac:dyDescent="0.25">
      <c r="A6328" t="s">
        <v>7384</v>
      </c>
      <c r="B6328">
        <v>-999</v>
      </c>
    </row>
    <row r="6329" spans="1:2" x14ac:dyDescent="0.25">
      <c r="A6329" t="s">
        <v>7385</v>
      </c>
      <c r="B6329">
        <v>-999</v>
      </c>
    </row>
    <row r="6330" spans="1:2" x14ac:dyDescent="0.25">
      <c r="A6330" t="s">
        <v>7386</v>
      </c>
      <c r="B6330">
        <v>-999</v>
      </c>
    </row>
    <row r="6331" spans="1:2" x14ac:dyDescent="0.25">
      <c r="A6331" t="s">
        <v>7387</v>
      </c>
      <c r="B6331">
        <v>45</v>
      </c>
    </row>
    <row r="6332" spans="1:2" x14ac:dyDescent="0.25">
      <c r="A6332" t="s">
        <v>7388</v>
      </c>
      <c r="B6332">
        <v>37</v>
      </c>
    </row>
    <row r="6333" spans="1:2" x14ac:dyDescent="0.25">
      <c r="A6333" t="s">
        <v>7389</v>
      </c>
      <c r="B6333">
        <v>38</v>
      </c>
    </row>
    <row r="6334" spans="1:2" x14ac:dyDescent="0.25">
      <c r="A6334" t="s">
        <v>7390</v>
      </c>
      <c r="B6334">
        <v>14</v>
      </c>
    </row>
    <row r="6335" spans="1:2" x14ac:dyDescent="0.25">
      <c r="A6335" t="s">
        <v>7391</v>
      </c>
      <c r="B6335">
        <v>1</v>
      </c>
    </row>
    <row r="6336" spans="1:2" x14ac:dyDescent="0.25">
      <c r="A6336" t="s">
        <v>7392</v>
      </c>
      <c r="B6336">
        <v>0</v>
      </c>
    </row>
    <row r="6337" spans="1:2" x14ac:dyDescent="0.25">
      <c r="A6337" t="s">
        <v>7393</v>
      </c>
      <c r="B6337">
        <v>0</v>
      </c>
    </row>
    <row r="6338" spans="1:2" x14ac:dyDescent="0.25">
      <c r="A6338" t="s">
        <v>7394</v>
      </c>
      <c r="B6338">
        <v>-999</v>
      </c>
    </row>
    <row r="6339" spans="1:2" x14ac:dyDescent="0.25">
      <c r="A6339" t="s">
        <v>7395</v>
      </c>
      <c r="B6339">
        <v>-999</v>
      </c>
    </row>
    <row r="6340" spans="1:2" x14ac:dyDescent="0.25">
      <c r="A6340" t="s">
        <v>7396</v>
      </c>
      <c r="B6340">
        <v>4</v>
      </c>
    </row>
    <row r="6341" spans="1:2" x14ac:dyDescent="0.25">
      <c r="A6341" t="s">
        <v>7397</v>
      </c>
      <c r="B6341">
        <v>-999</v>
      </c>
    </row>
    <row r="6342" spans="1:2" x14ac:dyDescent="0.25">
      <c r="A6342" t="s">
        <v>7398</v>
      </c>
      <c r="B6342">
        <v>1</v>
      </c>
    </row>
    <row r="6343" spans="1:2" x14ac:dyDescent="0.25">
      <c r="A6343" t="s">
        <v>7399</v>
      </c>
      <c r="B6343">
        <v>10</v>
      </c>
    </row>
    <row r="6344" spans="1:2" x14ac:dyDescent="0.25">
      <c r="A6344" t="s">
        <v>7400</v>
      </c>
      <c r="B6344">
        <v>7</v>
      </c>
    </row>
    <row r="6345" spans="1:2" x14ac:dyDescent="0.25">
      <c r="A6345" t="s">
        <v>7401</v>
      </c>
      <c r="B6345">
        <v>-999</v>
      </c>
    </row>
    <row r="6346" spans="1:2" x14ac:dyDescent="0.25">
      <c r="A6346" t="s">
        <v>7402</v>
      </c>
      <c r="B6346">
        <v>-999</v>
      </c>
    </row>
    <row r="6347" spans="1:2" x14ac:dyDescent="0.25">
      <c r="A6347" t="s">
        <v>7403</v>
      </c>
      <c r="B6347">
        <v>-999</v>
      </c>
    </row>
    <row r="6348" spans="1:2" x14ac:dyDescent="0.25">
      <c r="A6348" t="s">
        <v>7404</v>
      </c>
      <c r="B6348">
        <v>-999</v>
      </c>
    </row>
    <row r="6349" spans="1:2" x14ac:dyDescent="0.25">
      <c r="A6349" t="s">
        <v>7405</v>
      </c>
      <c r="B6349">
        <v>75</v>
      </c>
    </row>
    <row r="6350" spans="1:2" x14ac:dyDescent="0.25">
      <c r="A6350" t="s">
        <v>7406</v>
      </c>
      <c r="B6350">
        <v>63</v>
      </c>
    </row>
    <row r="6351" spans="1:2" x14ac:dyDescent="0.25">
      <c r="A6351" t="s">
        <v>7407</v>
      </c>
      <c r="B6351">
        <v>55</v>
      </c>
    </row>
    <row r="6352" spans="1:2" x14ac:dyDescent="0.25">
      <c r="A6352" t="s">
        <v>7408</v>
      </c>
      <c r="B6352">
        <v>8</v>
      </c>
    </row>
    <row r="6353" spans="1:2" x14ac:dyDescent="0.25">
      <c r="A6353" t="s">
        <v>7409</v>
      </c>
      <c r="B6353">
        <v>0</v>
      </c>
    </row>
    <row r="6354" spans="1:2" x14ac:dyDescent="0.25">
      <c r="A6354" t="s">
        <v>7410</v>
      </c>
      <c r="B6354">
        <v>0</v>
      </c>
    </row>
    <row r="6355" spans="1:2" x14ac:dyDescent="0.25">
      <c r="A6355" t="s">
        <v>7411</v>
      </c>
      <c r="B6355">
        <v>0</v>
      </c>
    </row>
    <row r="6356" spans="1:2" x14ac:dyDescent="0.25">
      <c r="A6356" t="s">
        <v>7412</v>
      </c>
      <c r="B6356">
        <v>-999</v>
      </c>
    </row>
    <row r="6357" spans="1:2" x14ac:dyDescent="0.25">
      <c r="A6357" t="s">
        <v>7413</v>
      </c>
      <c r="B6357">
        <v>-999</v>
      </c>
    </row>
    <row r="6358" spans="1:2" x14ac:dyDescent="0.25">
      <c r="A6358" t="s">
        <v>7414</v>
      </c>
      <c r="B6358">
        <v>0</v>
      </c>
    </row>
    <row r="6359" spans="1:2" x14ac:dyDescent="0.25">
      <c r="A6359" t="s">
        <v>7415</v>
      </c>
      <c r="B6359">
        <v>-999</v>
      </c>
    </row>
    <row r="6360" spans="1:2" x14ac:dyDescent="0.25">
      <c r="A6360" t="s">
        <v>7416</v>
      </c>
      <c r="B6360">
        <v>0</v>
      </c>
    </row>
    <row r="6361" spans="1:2" x14ac:dyDescent="0.25">
      <c r="A6361" t="s">
        <v>7417</v>
      </c>
      <c r="B6361">
        <v>13</v>
      </c>
    </row>
    <row r="6362" spans="1:2" x14ac:dyDescent="0.25">
      <c r="A6362" t="s">
        <v>7418</v>
      </c>
      <c r="B6362">
        <v>17</v>
      </c>
    </row>
    <row r="6363" spans="1:2" x14ac:dyDescent="0.25">
      <c r="A6363" t="s">
        <v>7419</v>
      </c>
      <c r="B6363">
        <v>-999</v>
      </c>
    </row>
    <row r="6364" spans="1:2" x14ac:dyDescent="0.25">
      <c r="A6364" t="s">
        <v>7420</v>
      </c>
      <c r="B6364">
        <v>-999</v>
      </c>
    </row>
    <row r="6365" spans="1:2" x14ac:dyDescent="0.25">
      <c r="A6365" t="s">
        <v>7421</v>
      </c>
      <c r="B6365">
        <v>-999</v>
      </c>
    </row>
    <row r="6366" spans="1:2" x14ac:dyDescent="0.25">
      <c r="A6366" t="s">
        <v>7422</v>
      </c>
      <c r="B6366">
        <v>-999</v>
      </c>
    </row>
    <row r="6367" spans="1:2" x14ac:dyDescent="0.25">
      <c r="A6367" t="s">
        <v>7423</v>
      </c>
      <c r="B6367">
        <v>93</v>
      </c>
    </row>
    <row r="6368" spans="1:2" x14ac:dyDescent="0.25">
      <c r="A6368" t="s">
        <v>7424</v>
      </c>
      <c r="B6368">
        <v>87</v>
      </c>
    </row>
    <row r="6369" spans="1:2" x14ac:dyDescent="0.25">
      <c r="A6369" t="s">
        <v>7425</v>
      </c>
      <c r="B6369">
        <v>98</v>
      </c>
    </row>
    <row r="6370" spans="1:2" x14ac:dyDescent="0.25">
      <c r="A6370" t="s">
        <v>7426</v>
      </c>
      <c r="B6370">
        <v>20</v>
      </c>
    </row>
    <row r="6371" spans="1:2" x14ac:dyDescent="0.25">
      <c r="A6371" t="s">
        <v>7427</v>
      </c>
      <c r="B6371">
        <v>3</v>
      </c>
    </row>
    <row r="6372" spans="1:2" x14ac:dyDescent="0.25">
      <c r="A6372" t="s">
        <v>7428</v>
      </c>
      <c r="B6372">
        <v>0</v>
      </c>
    </row>
    <row r="6373" spans="1:2" x14ac:dyDescent="0.25">
      <c r="A6373" t="s">
        <v>7429</v>
      </c>
      <c r="B6373">
        <v>0</v>
      </c>
    </row>
    <row r="6374" spans="1:2" x14ac:dyDescent="0.25">
      <c r="A6374" t="s">
        <v>7430</v>
      </c>
      <c r="B6374">
        <v>-999</v>
      </c>
    </row>
    <row r="6375" spans="1:2" x14ac:dyDescent="0.25">
      <c r="A6375" t="s">
        <v>7431</v>
      </c>
      <c r="B6375">
        <v>-999</v>
      </c>
    </row>
    <row r="6376" spans="1:2" x14ac:dyDescent="0.25">
      <c r="A6376" t="s">
        <v>7432</v>
      </c>
      <c r="B6376">
        <v>3</v>
      </c>
    </row>
    <row r="6377" spans="1:2" x14ac:dyDescent="0.25">
      <c r="A6377" t="s">
        <v>7433</v>
      </c>
      <c r="B6377">
        <v>-999</v>
      </c>
    </row>
    <row r="6378" spans="1:2" x14ac:dyDescent="0.25">
      <c r="A6378" t="s">
        <v>7434</v>
      </c>
      <c r="B6378">
        <v>1</v>
      </c>
    </row>
    <row r="6379" spans="1:2" x14ac:dyDescent="0.25">
      <c r="A6379" t="s">
        <v>7435</v>
      </c>
      <c r="B6379">
        <v>50</v>
      </c>
    </row>
    <row r="6380" spans="1:2" x14ac:dyDescent="0.25">
      <c r="A6380" t="s">
        <v>7436</v>
      </c>
      <c r="B6380">
        <v>39</v>
      </c>
    </row>
    <row r="6381" spans="1:2" x14ac:dyDescent="0.25">
      <c r="A6381" t="s">
        <v>7437</v>
      </c>
      <c r="B6381">
        <v>-999</v>
      </c>
    </row>
    <row r="6382" spans="1:2" x14ac:dyDescent="0.25">
      <c r="A6382" t="s">
        <v>7438</v>
      </c>
      <c r="B6382">
        <v>-999</v>
      </c>
    </row>
    <row r="6383" spans="1:2" x14ac:dyDescent="0.25">
      <c r="A6383" t="s">
        <v>7439</v>
      </c>
      <c r="B6383">
        <v>-999</v>
      </c>
    </row>
    <row r="6384" spans="1:2" x14ac:dyDescent="0.25">
      <c r="A6384" t="s">
        <v>7440</v>
      </c>
      <c r="B6384">
        <v>-999</v>
      </c>
    </row>
    <row r="6385" spans="1:2" x14ac:dyDescent="0.25">
      <c r="A6385" t="s">
        <v>7441</v>
      </c>
      <c r="B6385">
        <v>214</v>
      </c>
    </row>
    <row r="6386" spans="1:2" x14ac:dyDescent="0.25">
      <c r="A6386" t="s">
        <v>7442</v>
      </c>
      <c r="B6386">
        <v>187</v>
      </c>
    </row>
    <row r="6387" spans="1:2" x14ac:dyDescent="0.25">
      <c r="A6387" t="s">
        <v>7443</v>
      </c>
      <c r="B6387">
        <v>174</v>
      </c>
    </row>
    <row r="6388" spans="1:2" x14ac:dyDescent="0.25">
      <c r="A6388" t="s">
        <v>7444</v>
      </c>
      <c r="B6388">
        <v>15</v>
      </c>
    </row>
    <row r="6389" spans="1:2" x14ac:dyDescent="0.25">
      <c r="A6389" t="s">
        <v>7445</v>
      </c>
      <c r="B6389">
        <v>5</v>
      </c>
    </row>
    <row r="6390" spans="1:2" x14ac:dyDescent="0.25">
      <c r="A6390" t="s">
        <v>7446</v>
      </c>
      <c r="B6390">
        <v>0</v>
      </c>
    </row>
    <row r="6391" spans="1:2" x14ac:dyDescent="0.25">
      <c r="A6391" t="s">
        <v>7447</v>
      </c>
      <c r="B6391">
        <v>0</v>
      </c>
    </row>
    <row r="6392" spans="1:2" x14ac:dyDescent="0.25">
      <c r="A6392" t="s">
        <v>7448</v>
      </c>
      <c r="B6392">
        <v>-999</v>
      </c>
    </row>
    <row r="6393" spans="1:2" x14ac:dyDescent="0.25">
      <c r="A6393" t="s">
        <v>7449</v>
      </c>
      <c r="B6393">
        <v>-999</v>
      </c>
    </row>
    <row r="6394" spans="1:2" x14ac:dyDescent="0.25">
      <c r="A6394" t="s">
        <v>7450</v>
      </c>
      <c r="B6394">
        <v>1</v>
      </c>
    </row>
    <row r="6395" spans="1:2" x14ac:dyDescent="0.25">
      <c r="A6395" t="s">
        <v>7451</v>
      </c>
      <c r="B6395">
        <v>-999</v>
      </c>
    </row>
    <row r="6396" spans="1:2" x14ac:dyDescent="0.25">
      <c r="A6396" t="s">
        <v>7452</v>
      </c>
      <c r="B6396">
        <v>0</v>
      </c>
    </row>
    <row r="6397" spans="1:2" x14ac:dyDescent="0.25">
      <c r="A6397" t="s">
        <v>7453</v>
      </c>
      <c r="B6397">
        <v>103</v>
      </c>
    </row>
    <row r="6398" spans="1:2" x14ac:dyDescent="0.25">
      <c r="A6398" t="s">
        <v>7454</v>
      </c>
      <c r="B6398">
        <v>53</v>
      </c>
    </row>
    <row r="6399" spans="1:2" x14ac:dyDescent="0.25">
      <c r="A6399" t="s">
        <v>7455</v>
      </c>
      <c r="B6399">
        <v>-999</v>
      </c>
    </row>
    <row r="6400" spans="1:2" x14ac:dyDescent="0.25">
      <c r="A6400" t="s">
        <v>7456</v>
      </c>
      <c r="B6400">
        <v>-999</v>
      </c>
    </row>
    <row r="6401" spans="1:2" x14ac:dyDescent="0.25">
      <c r="A6401" t="s">
        <v>7457</v>
      </c>
      <c r="B6401">
        <v>-999</v>
      </c>
    </row>
    <row r="6402" spans="1:2" x14ac:dyDescent="0.25">
      <c r="A6402" t="s">
        <v>7458</v>
      </c>
      <c r="B6402">
        <v>-999</v>
      </c>
    </row>
    <row r="6403" spans="1:2" x14ac:dyDescent="0.25">
      <c r="A6403" t="s">
        <v>7459</v>
      </c>
      <c r="B6403">
        <v>351</v>
      </c>
    </row>
    <row r="6404" spans="1:2" x14ac:dyDescent="0.25">
      <c r="A6404" t="s">
        <v>7460</v>
      </c>
      <c r="B6404">
        <v>322</v>
      </c>
    </row>
    <row r="6405" spans="1:2" x14ac:dyDescent="0.25">
      <c r="A6405" t="s">
        <v>7461</v>
      </c>
      <c r="B6405">
        <v>442</v>
      </c>
    </row>
    <row r="6406" spans="1:2" x14ac:dyDescent="0.25">
      <c r="A6406" t="s">
        <v>7462</v>
      </c>
      <c r="B6406">
        <v>102</v>
      </c>
    </row>
    <row r="6407" spans="1:2" x14ac:dyDescent="0.25">
      <c r="A6407" t="s">
        <v>7463</v>
      </c>
      <c r="B6407">
        <v>15</v>
      </c>
    </row>
    <row r="6408" spans="1:2" x14ac:dyDescent="0.25">
      <c r="A6408" t="s">
        <v>7464</v>
      </c>
      <c r="B6408">
        <v>0</v>
      </c>
    </row>
    <row r="6409" spans="1:2" x14ac:dyDescent="0.25">
      <c r="A6409" t="s">
        <v>7465</v>
      </c>
      <c r="B6409">
        <v>0</v>
      </c>
    </row>
    <row r="6410" spans="1:2" x14ac:dyDescent="0.25">
      <c r="A6410" t="s">
        <v>7466</v>
      </c>
      <c r="B6410">
        <v>-999</v>
      </c>
    </row>
    <row r="6411" spans="1:2" x14ac:dyDescent="0.25">
      <c r="A6411" t="s">
        <v>7467</v>
      </c>
      <c r="B6411">
        <v>-999</v>
      </c>
    </row>
    <row r="6412" spans="1:2" x14ac:dyDescent="0.25">
      <c r="A6412" t="s">
        <v>7468</v>
      </c>
      <c r="B6412">
        <v>26</v>
      </c>
    </row>
    <row r="6413" spans="1:2" x14ac:dyDescent="0.25">
      <c r="A6413" t="s">
        <v>7469</v>
      </c>
      <c r="B6413">
        <v>-999</v>
      </c>
    </row>
    <row r="6414" spans="1:2" x14ac:dyDescent="0.25">
      <c r="A6414" t="s">
        <v>7470</v>
      </c>
      <c r="B6414">
        <v>23</v>
      </c>
    </row>
    <row r="6415" spans="1:2" x14ac:dyDescent="0.25">
      <c r="A6415" t="s">
        <v>7471</v>
      </c>
      <c r="B6415">
        <v>189</v>
      </c>
    </row>
    <row r="6416" spans="1:2" x14ac:dyDescent="0.25">
      <c r="A6416" t="s">
        <v>7472</v>
      </c>
      <c r="B6416">
        <v>120</v>
      </c>
    </row>
    <row r="6417" spans="1:2" x14ac:dyDescent="0.25">
      <c r="A6417" t="s">
        <v>7473</v>
      </c>
      <c r="B6417">
        <v>-999</v>
      </c>
    </row>
    <row r="6418" spans="1:2" x14ac:dyDescent="0.25">
      <c r="A6418" t="s">
        <v>7474</v>
      </c>
      <c r="B6418">
        <v>-999</v>
      </c>
    </row>
    <row r="6419" spans="1:2" x14ac:dyDescent="0.25">
      <c r="A6419" t="s">
        <v>7475</v>
      </c>
      <c r="B6419">
        <v>-999</v>
      </c>
    </row>
    <row r="6420" spans="1:2" x14ac:dyDescent="0.25">
      <c r="A6420" t="s">
        <v>7476</v>
      </c>
      <c r="B6420">
        <v>-999</v>
      </c>
    </row>
    <row r="6421" spans="1:2" x14ac:dyDescent="0.25">
      <c r="A6421" t="s">
        <v>7477</v>
      </c>
      <c r="B6421">
        <v>917</v>
      </c>
    </row>
    <row r="6422" spans="1:2" x14ac:dyDescent="0.25">
      <c r="A6422" t="s">
        <v>7478</v>
      </c>
      <c r="B6422">
        <v>803</v>
      </c>
    </row>
    <row r="6423" spans="1:2" x14ac:dyDescent="0.25">
      <c r="A6423" t="s">
        <v>7479</v>
      </c>
      <c r="B6423">
        <v>26</v>
      </c>
    </row>
    <row r="6424" spans="1:2" x14ac:dyDescent="0.25">
      <c r="A6424" t="s">
        <v>7480</v>
      </c>
      <c r="B6424">
        <v>19</v>
      </c>
    </row>
    <row r="6425" spans="1:2" x14ac:dyDescent="0.25">
      <c r="A6425" t="s">
        <v>7481</v>
      </c>
      <c r="B6425">
        <v>35</v>
      </c>
    </row>
    <row r="6426" spans="1:2" x14ac:dyDescent="0.25">
      <c r="A6426" t="s">
        <v>7482</v>
      </c>
      <c r="B6426">
        <v>5</v>
      </c>
    </row>
    <row r="6427" spans="1:2" x14ac:dyDescent="0.25">
      <c r="A6427" t="s">
        <v>7483</v>
      </c>
      <c r="B6427">
        <v>7</v>
      </c>
    </row>
    <row r="6428" spans="1:2" x14ac:dyDescent="0.25">
      <c r="A6428" t="s">
        <v>7484</v>
      </c>
      <c r="B6428">
        <v>6</v>
      </c>
    </row>
    <row r="6429" spans="1:2" x14ac:dyDescent="0.25">
      <c r="A6429" t="s">
        <v>7485</v>
      </c>
      <c r="B6429">
        <v>0</v>
      </c>
    </row>
    <row r="6430" spans="1:2" x14ac:dyDescent="0.25">
      <c r="A6430" t="s">
        <v>7486</v>
      </c>
      <c r="B6430">
        <v>0</v>
      </c>
    </row>
    <row r="6431" spans="1:2" x14ac:dyDescent="0.25">
      <c r="A6431" t="s">
        <v>7487</v>
      </c>
      <c r="B6431">
        <v>1</v>
      </c>
    </row>
    <row r="6432" spans="1:2" x14ac:dyDescent="0.25">
      <c r="A6432" t="s">
        <v>7488</v>
      </c>
      <c r="B6432">
        <v>0</v>
      </c>
    </row>
    <row r="6433" spans="1:2" x14ac:dyDescent="0.25">
      <c r="A6433" t="s">
        <v>7489</v>
      </c>
      <c r="B6433">
        <v>0</v>
      </c>
    </row>
    <row r="6434" spans="1:2" x14ac:dyDescent="0.25">
      <c r="A6434" t="s">
        <v>7490</v>
      </c>
      <c r="B6434">
        <v>0</v>
      </c>
    </row>
    <row r="6435" spans="1:2" x14ac:dyDescent="0.25">
      <c r="A6435" t="s">
        <v>7491</v>
      </c>
      <c r="B6435">
        <v>0</v>
      </c>
    </row>
    <row r="6436" spans="1:2" x14ac:dyDescent="0.25">
      <c r="A6436" t="s">
        <v>7492</v>
      </c>
      <c r="B6436">
        <v>0</v>
      </c>
    </row>
    <row r="6437" spans="1:2" x14ac:dyDescent="0.25">
      <c r="A6437" t="s">
        <v>7493</v>
      </c>
      <c r="B6437">
        <v>0</v>
      </c>
    </row>
    <row r="6438" spans="1:2" x14ac:dyDescent="0.25">
      <c r="A6438" t="s">
        <v>7494</v>
      </c>
      <c r="B6438">
        <v>0</v>
      </c>
    </row>
    <row r="6439" spans="1:2" x14ac:dyDescent="0.25">
      <c r="A6439" t="s">
        <v>7495</v>
      </c>
      <c r="B6439">
        <v>0</v>
      </c>
    </row>
    <row r="6440" spans="1:2" x14ac:dyDescent="0.25">
      <c r="A6440" t="s">
        <v>7496</v>
      </c>
      <c r="B6440">
        <v>0</v>
      </c>
    </row>
    <row r="6441" spans="1:2" x14ac:dyDescent="0.25">
      <c r="A6441" t="s">
        <v>7497</v>
      </c>
      <c r="B6441">
        <v>0</v>
      </c>
    </row>
    <row r="6442" spans="1:2" x14ac:dyDescent="0.25">
      <c r="A6442" t="s">
        <v>7498</v>
      </c>
      <c r="B6442">
        <v>0</v>
      </c>
    </row>
    <row r="6443" spans="1:2" x14ac:dyDescent="0.25">
      <c r="A6443" t="s">
        <v>7499</v>
      </c>
      <c r="B6443">
        <v>19</v>
      </c>
    </row>
    <row r="6444" spans="1:2" x14ac:dyDescent="0.25">
      <c r="A6444" t="s">
        <v>7500</v>
      </c>
      <c r="B6444">
        <v>2</v>
      </c>
    </row>
    <row r="6445" spans="1:2" x14ac:dyDescent="0.25">
      <c r="A6445" t="s">
        <v>7501</v>
      </c>
      <c r="B6445">
        <v>35</v>
      </c>
    </row>
    <row r="6446" spans="1:2" x14ac:dyDescent="0.25">
      <c r="A6446" t="s">
        <v>7502</v>
      </c>
      <c r="B6446">
        <v>38</v>
      </c>
    </row>
    <row r="6447" spans="1:2" x14ac:dyDescent="0.25">
      <c r="A6447" t="s">
        <v>7503</v>
      </c>
      <c r="B6447">
        <v>8</v>
      </c>
    </row>
    <row r="6448" spans="1:2" x14ac:dyDescent="0.25">
      <c r="A6448" t="s">
        <v>7504</v>
      </c>
      <c r="B6448">
        <v>28</v>
      </c>
    </row>
    <row r="6449" spans="1:2" x14ac:dyDescent="0.25">
      <c r="A6449" t="s">
        <v>7505</v>
      </c>
      <c r="B6449">
        <v>2</v>
      </c>
    </row>
    <row r="6450" spans="1:2" x14ac:dyDescent="0.25">
      <c r="A6450" t="s">
        <v>7506</v>
      </c>
      <c r="B6450">
        <v>38</v>
      </c>
    </row>
    <row r="6451" spans="1:2" x14ac:dyDescent="0.25">
      <c r="A6451" t="s">
        <v>7507</v>
      </c>
      <c r="B6451">
        <v>-999</v>
      </c>
    </row>
    <row r="6452" spans="1:2" x14ac:dyDescent="0.25">
      <c r="A6452" t="s">
        <v>7508</v>
      </c>
      <c r="B6452">
        <v>38</v>
      </c>
    </row>
    <row r="6453" spans="1:2" x14ac:dyDescent="0.25">
      <c r="A6453" t="s">
        <v>7509</v>
      </c>
      <c r="B6453">
        <v>0</v>
      </c>
    </row>
    <row r="6454" spans="1:2" x14ac:dyDescent="0.25">
      <c r="A6454" t="s">
        <v>7510</v>
      </c>
      <c r="B6454">
        <v>38</v>
      </c>
    </row>
    <row r="6455" spans="1:2" x14ac:dyDescent="0.25">
      <c r="A6455" t="s">
        <v>7511</v>
      </c>
      <c r="B6455">
        <v>12</v>
      </c>
    </row>
    <row r="6456" spans="1:2" x14ac:dyDescent="0.25">
      <c r="A6456" t="s">
        <v>7512</v>
      </c>
      <c r="B6456">
        <v>-999</v>
      </c>
    </row>
    <row r="6457" spans="1:2" x14ac:dyDescent="0.25">
      <c r="A6457" t="s">
        <v>7513</v>
      </c>
      <c r="B6457">
        <v>-999</v>
      </c>
    </row>
    <row r="6458" spans="1:2" x14ac:dyDescent="0.25">
      <c r="A6458" t="s">
        <v>7514</v>
      </c>
      <c r="B6458">
        <v>-999</v>
      </c>
    </row>
    <row r="6459" spans="1:2" x14ac:dyDescent="0.25">
      <c r="A6459" t="s">
        <v>10274</v>
      </c>
      <c r="B6459">
        <v>55</v>
      </c>
    </row>
    <row r="6460" spans="1:2" x14ac:dyDescent="0.25">
      <c r="A6460" t="s">
        <v>10275</v>
      </c>
      <c r="B6460">
        <v>-999</v>
      </c>
    </row>
    <row r="6461" spans="1:2" x14ac:dyDescent="0.25">
      <c r="A6461" t="s">
        <v>10276</v>
      </c>
      <c r="B6461">
        <v>284</v>
      </c>
    </row>
    <row r="6462" spans="1:2" x14ac:dyDescent="0.25">
      <c r="A6462" t="s">
        <v>10277</v>
      </c>
      <c r="B6462">
        <v>240</v>
      </c>
    </row>
    <row r="6463" spans="1:2" x14ac:dyDescent="0.25">
      <c r="A6463" t="s">
        <v>19519</v>
      </c>
      <c r="B6463">
        <v>-999</v>
      </c>
    </row>
    <row r="6464" spans="1:2" x14ac:dyDescent="0.25">
      <c r="A6464" t="s">
        <v>19520</v>
      </c>
      <c r="B6464">
        <v>-999</v>
      </c>
    </row>
    <row r="6465" spans="1:2" x14ac:dyDescent="0.25">
      <c r="A6465" t="s">
        <v>19521</v>
      </c>
      <c r="B6465">
        <v>-999</v>
      </c>
    </row>
    <row r="6466" spans="1:2" x14ac:dyDescent="0.25">
      <c r="A6466" t="s">
        <v>19522</v>
      </c>
      <c r="B6466">
        <v>-999</v>
      </c>
    </row>
    <row r="6467" spans="1:2" x14ac:dyDescent="0.25">
      <c r="A6467" t="s">
        <v>19523</v>
      </c>
      <c r="B6467">
        <v>-999</v>
      </c>
    </row>
    <row r="6468" spans="1:2" x14ac:dyDescent="0.25">
      <c r="A6468" t="s">
        <v>19524</v>
      </c>
      <c r="B6468">
        <v>-999</v>
      </c>
    </row>
    <row r="6469" spans="1:2" x14ac:dyDescent="0.25">
      <c r="A6469" t="s">
        <v>19525</v>
      </c>
      <c r="B6469">
        <v>-999</v>
      </c>
    </row>
    <row r="6470" spans="1:2" x14ac:dyDescent="0.25">
      <c r="A6470" t="s">
        <v>19526</v>
      </c>
      <c r="B6470">
        <v>-999</v>
      </c>
    </row>
    <row r="6471" spans="1:2" x14ac:dyDescent="0.25">
      <c r="A6471" t="s">
        <v>19527</v>
      </c>
      <c r="B6471">
        <v>-999</v>
      </c>
    </row>
    <row r="6472" spans="1:2" x14ac:dyDescent="0.25">
      <c r="A6472" t="s">
        <v>19528</v>
      </c>
      <c r="B6472">
        <v>-999</v>
      </c>
    </row>
    <row r="6473" spans="1:2" x14ac:dyDescent="0.25">
      <c r="A6473" t="s">
        <v>19529</v>
      </c>
      <c r="B6473">
        <v>-999</v>
      </c>
    </row>
    <row r="6474" spans="1:2" x14ac:dyDescent="0.25">
      <c r="A6474" t="s">
        <v>19530</v>
      </c>
      <c r="B6474">
        <v>-999</v>
      </c>
    </row>
    <row r="6475" spans="1:2" x14ac:dyDescent="0.25">
      <c r="A6475" t="s">
        <v>19531</v>
      </c>
      <c r="B6475">
        <v>-999</v>
      </c>
    </row>
    <row r="6476" spans="1:2" x14ac:dyDescent="0.25">
      <c r="A6476" t="s">
        <v>19532</v>
      </c>
      <c r="B6476">
        <v>-999</v>
      </c>
    </row>
    <row r="6477" spans="1:2" x14ac:dyDescent="0.25">
      <c r="A6477" t="s">
        <v>19533</v>
      </c>
      <c r="B6477">
        <v>-999</v>
      </c>
    </row>
    <row r="6478" spans="1:2" x14ac:dyDescent="0.25">
      <c r="A6478" t="s">
        <v>19534</v>
      </c>
      <c r="B6478">
        <v>-999</v>
      </c>
    </row>
    <row r="6479" spans="1:2" x14ac:dyDescent="0.25">
      <c r="A6479" t="s">
        <v>19535</v>
      </c>
      <c r="B6479">
        <v>-999</v>
      </c>
    </row>
    <row r="6480" spans="1:2" x14ac:dyDescent="0.25">
      <c r="A6480" t="s">
        <v>19536</v>
      </c>
      <c r="B6480">
        <v>-999</v>
      </c>
    </row>
    <row r="6481" spans="1:2" x14ac:dyDescent="0.25">
      <c r="A6481" t="s">
        <v>19537</v>
      </c>
      <c r="B6481">
        <v>-999</v>
      </c>
    </row>
    <row r="6482" spans="1:2" x14ac:dyDescent="0.25">
      <c r="A6482" t="s">
        <v>7515</v>
      </c>
      <c r="B6482">
        <v>5071</v>
      </c>
    </row>
    <row r="6483" spans="1:2" x14ac:dyDescent="0.25">
      <c r="A6483" t="s">
        <v>7516</v>
      </c>
      <c r="B6483">
        <v>1477</v>
      </c>
    </row>
    <row r="6484" spans="1:2" x14ac:dyDescent="0.25">
      <c r="A6484" t="s">
        <v>19538</v>
      </c>
      <c r="B6484">
        <v>-999</v>
      </c>
    </row>
    <row r="6485" spans="1:2" x14ac:dyDescent="0.25">
      <c r="A6485" t="s">
        <v>19539</v>
      </c>
      <c r="B6485">
        <v>-999</v>
      </c>
    </row>
    <row r="6486" spans="1:2" x14ac:dyDescent="0.25">
      <c r="A6486" t="s">
        <v>19540</v>
      </c>
      <c r="B6486">
        <v>-999</v>
      </c>
    </row>
    <row r="6487" spans="1:2" x14ac:dyDescent="0.25">
      <c r="A6487" t="s">
        <v>7517</v>
      </c>
      <c r="B6487">
        <v>333</v>
      </c>
    </row>
    <row r="6488" spans="1:2" x14ac:dyDescent="0.25">
      <c r="A6488" t="s">
        <v>7518</v>
      </c>
      <c r="B6488">
        <v>492</v>
      </c>
    </row>
    <row r="6489" spans="1:2" x14ac:dyDescent="0.25">
      <c r="A6489" t="s">
        <v>7519</v>
      </c>
      <c r="B6489">
        <v>16</v>
      </c>
    </row>
    <row r="6490" spans="1:2" x14ac:dyDescent="0.25">
      <c r="A6490" t="s">
        <v>7520</v>
      </c>
      <c r="B6490">
        <v>1</v>
      </c>
    </row>
    <row r="6491" spans="1:2" x14ac:dyDescent="0.25">
      <c r="A6491" t="s">
        <v>7521</v>
      </c>
      <c r="B6491">
        <v>1744</v>
      </c>
    </row>
    <row r="6492" spans="1:2" x14ac:dyDescent="0.25">
      <c r="A6492" t="s">
        <v>7522</v>
      </c>
      <c r="B6492">
        <v>1</v>
      </c>
    </row>
    <row r="6493" spans="1:2" x14ac:dyDescent="0.25">
      <c r="A6493" t="s">
        <v>7523</v>
      </c>
      <c r="B6493">
        <v>84</v>
      </c>
    </row>
    <row r="6494" spans="1:2" x14ac:dyDescent="0.25">
      <c r="A6494" t="s">
        <v>7524</v>
      </c>
      <c r="B6494">
        <v>617</v>
      </c>
    </row>
    <row r="6495" spans="1:2" x14ac:dyDescent="0.25">
      <c r="A6495" t="s">
        <v>7525</v>
      </c>
      <c r="B6495">
        <v>11</v>
      </c>
    </row>
    <row r="6496" spans="1:2" x14ac:dyDescent="0.25">
      <c r="A6496" t="s">
        <v>7526</v>
      </c>
      <c r="B6496">
        <v>278</v>
      </c>
    </row>
    <row r="6497" spans="1:2" x14ac:dyDescent="0.25">
      <c r="A6497" t="s">
        <v>7527</v>
      </c>
      <c r="B6497">
        <v>154</v>
      </c>
    </row>
    <row r="6498" spans="1:2" x14ac:dyDescent="0.25">
      <c r="A6498" t="s">
        <v>7528</v>
      </c>
      <c r="B6498">
        <v>4</v>
      </c>
    </row>
    <row r="6499" spans="1:2" x14ac:dyDescent="0.25">
      <c r="A6499" t="s">
        <v>7529</v>
      </c>
      <c r="B6499">
        <v>24</v>
      </c>
    </row>
    <row r="6500" spans="1:2" x14ac:dyDescent="0.25">
      <c r="A6500" t="s">
        <v>7530</v>
      </c>
      <c r="B6500">
        <v>7</v>
      </c>
    </row>
    <row r="6501" spans="1:2" x14ac:dyDescent="0.25">
      <c r="A6501" t="s">
        <v>7531</v>
      </c>
      <c r="B6501">
        <v>157</v>
      </c>
    </row>
    <row r="6502" spans="1:2" x14ac:dyDescent="0.25">
      <c r="A6502" t="s">
        <v>7532</v>
      </c>
      <c r="B6502">
        <v>0</v>
      </c>
    </row>
    <row r="6503" spans="1:2" x14ac:dyDescent="0.25">
      <c r="A6503" t="s">
        <v>7533</v>
      </c>
      <c r="B6503">
        <v>358</v>
      </c>
    </row>
    <row r="6504" spans="1:2" x14ac:dyDescent="0.25">
      <c r="A6504" t="s">
        <v>7534</v>
      </c>
      <c r="B6504">
        <v>790</v>
      </c>
    </row>
    <row r="6505" spans="1:2" x14ac:dyDescent="0.25">
      <c r="A6505" t="s">
        <v>7535</v>
      </c>
      <c r="B6505">
        <v>5071</v>
      </c>
    </row>
    <row r="6506" spans="1:2" x14ac:dyDescent="0.25">
      <c r="A6506" t="s">
        <v>7536</v>
      </c>
      <c r="B6506">
        <v>5526</v>
      </c>
    </row>
    <row r="6507" spans="1:2" x14ac:dyDescent="0.25">
      <c r="A6507" t="s">
        <v>7537</v>
      </c>
      <c r="B6507">
        <v>3558</v>
      </c>
    </row>
    <row r="6508" spans="1:2" x14ac:dyDescent="0.25">
      <c r="A6508" t="s">
        <v>7538</v>
      </c>
      <c r="B6508">
        <v>1053</v>
      </c>
    </row>
    <row r="6509" spans="1:2" x14ac:dyDescent="0.25">
      <c r="A6509" t="s">
        <v>7539</v>
      </c>
      <c r="B6509">
        <v>915</v>
      </c>
    </row>
    <row r="6510" spans="1:2" x14ac:dyDescent="0.25">
      <c r="A6510" t="s">
        <v>7540</v>
      </c>
      <c r="B6510">
        <v>5526</v>
      </c>
    </row>
    <row r="6511" spans="1:2" x14ac:dyDescent="0.25">
      <c r="A6511" t="s">
        <v>7541</v>
      </c>
      <c r="B6511">
        <v>5526</v>
      </c>
    </row>
    <row r="6512" spans="1:2" x14ac:dyDescent="0.25">
      <c r="A6512" t="s">
        <v>7542</v>
      </c>
      <c r="B6512">
        <v>0</v>
      </c>
    </row>
    <row r="6513" spans="1:2" x14ac:dyDescent="0.25">
      <c r="A6513" t="s">
        <v>7543</v>
      </c>
      <c r="B6513">
        <v>5526</v>
      </c>
    </row>
    <row r="6514" spans="1:2" x14ac:dyDescent="0.25">
      <c r="A6514" t="s">
        <v>7544</v>
      </c>
      <c r="B6514">
        <v>0</v>
      </c>
    </row>
    <row r="6515" spans="1:2" x14ac:dyDescent="0.25">
      <c r="A6515" t="s">
        <v>7545</v>
      </c>
      <c r="B6515">
        <v>223</v>
      </c>
    </row>
    <row r="6516" spans="1:2" x14ac:dyDescent="0.25">
      <c r="A6516" t="s">
        <v>7546</v>
      </c>
      <c r="B6516">
        <v>47</v>
      </c>
    </row>
    <row r="6517" spans="1:2" x14ac:dyDescent="0.25">
      <c r="A6517" t="s">
        <v>7547</v>
      </c>
      <c r="B6517">
        <v>24</v>
      </c>
    </row>
    <row r="6518" spans="1:2" x14ac:dyDescent="0.25">
      <c r="A6518" t="s">
        <v>7548</v>
      </c>
      <c r="B6518">
        <v>152</v>
      </c>
    </row>
    <row r="6519" spans="1:2" x14ac:dyDescent="0.25">
      <c r="A6519" t="s">
        <v>7549</v>
      </c>
      <c r="B6519">
        <v>223</v>
      </c>
    </row>
    <row r="6520" spans="1:2" x14ac:dyDescent="0.25">
      <c r="A6520" t="s">
        <v>7550</v>
      </c>
      <c r="B6520">
        <v>1107</v>
      </c>
    </row>
    <row r="6521" spans="1:2" x14ac:dyDescent="0.25">
      <c r="A6521" t="s">
        <v>7551</v>
      </c>
      <c r="B6521">
        <v>0</v>
      </c>
    </row>
    <row r="6522" spans="1:2" x14ac:dyDescent="0.25">
      <c r="A6522" t="s">
        <v>7552</v>
      </c>
      <c r="B6522">
        <v>665</v>
      </c>
    </row>
    <row r="6523" spans="1:2" x14ac:dyDescent="0.25">
      <c r="A6523" t="s">
        <v>7553</v>
      </c>
      <c r="B6523">
        <v>442</v>
      </c>
    </row>
    <row r="6524" spans="1:2" x14ac:dyDescent="0.25">
      <c r="A6524" t="s">
        <v>7554</v>
      </c>
      <c r="B6524">
        <v>0</v>
      </c>
    </row>
    <row r="6525" spans="1:2" x14ac:dyDescent="0.25">
      <c r="A6525" t="s">
        <v>7555</v>
      </c>
      <c r="B6525">
        <v>1107</v>
      </c>
    </row>
    <row r="6526" spans="1:2" x14ac:dyDescent="0.25">
      <c r="A6526" t="s">
        <v>7556</v>
      </c>
      <c r="B6526">
        <v>2715</v>
      </c>
    </row>
    <row r="6527" spans="1:2" x14ac:dyDescent="0.25">
      <c r="A6527" t="s">
        <v>7557</v>
      </c>
      <c r="B6527">
        <v>129</v>
      </c>
    </row>
    <row r="6528" spans="1:2" x14ac:dyDescent="0.25">
      <c r="A6528" t="s">
        <v>19541</v>
      </c>
      <c r="B6528">
        <v>-999</v>
      </c>
    </row>
    <row r="6529" spans="1:2" x14ac:dyDescent="0.25">
      <c r="A6529" t="s">
        <v>7558</v>
      </c>
      <c r="B6529">
        <v>3086</v>
      </c>
    </row>
    <row r="6530" spans="1:2" x14ac:dyDescent="0.25">
      <c r="A6530" t="s">
        <v>7559</v>
      </c>
      <c r="B6530">
        <v>0</v>
      </c>
    </row>
    <row r="6531" spans="1:2" x14ac:dyDescent="0.25">
      <c r="A6531" t="s">
        <v>7560</v>
      </c>
      <c r="B6531">
        <v>266</v>
      </c>
    </row>
    <row r="6532" spans="1:2" x14ac:dyDescent="0.25">
      <c r="A6532" t="s">
        <v>19542</v>
      </c>
      <c r="B6532">
        <v>-999</v>
      </c>
    </row>
    <row r="6533" spans="1:2" x14ac:dyDescent="0.25">
      <c r="A6533" t="s">
        <v>7561</v>
      </c>
      <c r="B6533">
        <v>3352</v>
      </c>
    </row>
    <row r="6534" spans="1:2" x14ac:dyDescent="0.25">
      <c r="A6534" t="s">
        <v>7562</v>
      </c>
      <c r="B6534">
        <v>391</v>
      </c>
    </row>
    <row r="6535" spans="1:2" x14ac:dyDescent="0.25">
      <c r="A6535" t="s">
        <v>7563</v>
      </c>
      <c r="B6535">
        <v>936</v>
      </c>
    </row>
    <row r="6536" spans="1:2" x14ac:dyDescent="0.25">
      <c r="A6536" t="s">
        <v>7564</v>
      </c>
      <c r="B6536">
        <v>153</v>
      </c>
    </row>
    <row r="6537" spans="1:2" x14ac:dyDescent="0.25">
      <c r="A6537" t="s">
        <v>7565</v>
      </c>
      <c r="B6537">
        <v>778</v>
      </c>
    </row>
    <row r="6538" spans="1:2" x14ac:dyDescent="0.25">
      <c r="A6538" t="s">
        <v>19543</v>
      </c>
      <c r="B6538">
        <v>-999</v>
      </c>
    </row>
    <row r="6539" spans="1:2" x14ac:dyDescent="0.25">
      <c r="A6539" t="s">
        <v>19544</v>
      </c>
      <c r="B6539">
        <v>-999</v>
      </c>
    </row>
    <row r="6540" spans="1:2" x14ac:dyDescent="0.25">
      <c r="A6540" t="s">
        <v>7566</v>
      </c>
      <c r="B6540">
        <v>2258</v>
      </c>
    </row>
    <row r="6541" spans="1:2" x14ac:dyDescent="0.25">
      <c r="A6541" t="s">
        <v>7567</v>
      </c>
      <c r="B6541">
        <v>1442</v>
      </c>
    </row>
    <row r="6542" spans="1:2" x14ac:dyDescent="0.25">
      <c r="A6542" t="s">
        <v>7568</v>
      </c>
      <c r="B6542">
        <v>604</v>
      </c>
    </row>
    <row r="6543" spans="1:2" x14ac:dyDescent="0.25">
      <c r="A6543" t="s">
        <v>19545</v>
      </c>
      <c r="B6543">
        <v>-999</v>
      </c>
    </row>
    <row r="6544" spans="1:2" x14ac:dyDescent="0.25">
      <c r="A6544" t="s">
        <v>7569</v>
      </c>
      <c r="B6544">
        <v>129</v>
      </c>
    </row>
    <row r="6545" spans="1:2" x14ac:dyDescent="0.25">
      <c r="A6545" t="s">
        <v>7570</v>
      </c>
      <c r="B6545">
        <v>20</v>
      </c>
    </row>
    <row r="6546" spans="1:2" x14ac:dyDescent="0.25">
      <c r="A6546" t="s">
        <v>7571</v>
      </c>
      <c r="B6546">
        <v>913</v>
      </c>
    </row>
    <row r="6547" spans="1:2" x14ac:dyDescent="0.25">
      <c r="A6547" t="s">
        <v>7572</v>
      </c>
      <c r="B6547">
        <v>84</v>
      </c>
    </row>
    <row r="6548" spans="1:2" x14ac:dyDescent="0.25">
      <c r="A6548" t="s">
        <v>7573</v>
      </c>
      <c r="B6548">
        <v>176</v>
      </c>
    </row>
    <row r="6549" spans="1:2" x14ac:dyDescent="0.25">
      <c r="A6549" t="s">
        <v>7574</v>
      </c>
      <c r="B6549">
        <v>1099</v>
      </c>
    </row>
    <row r="6550" spans="1:2" x14ac:dyDescent="0.25">
      <c r="A6550" t="s">
        <v>7575</v>
      </c>
      <c r="B6550">
        <v>21</v>
      </c>
    </row>
    <row r="6551" spans="1:2" x14ac:dyDescent="0.25">
      <c r="A6551" t="s">
        <v>7576</v>
      </c>
      <c r="B6551">
        <v>20</v>
      </c>
    </row>
    <row r="6552" spans="1:2" x14ac:dyDescent="0.25">
      <c r="A6552" t="s">
        <v>7577</v>
      </c>
      <c r="B6552">
        <v>8</v>
      </c>
    </row>
    <row r="6553" spans="1:2" x14ac:dyDescent="0.25">
      <c r="A6553" t="s">
        <v>7578</v>
      </c>
      <c r="B6553">
        <v>0</v>
      </c>
    </row>
    <row r="6554" spans="1:2" x14ac:dyDescent="0.25">
      <c r="A6554" t="s">
        <v>7579</v>
      </c>
      <c r="B6554">
        <v>232</v>
      </c>
    </row>
    <row r="6555" spans="1:2" x14ac:dyDescent="0.25">
      <c r="A6555" t="s">
        <v>7580</v>
      </c>
      <c r="B6555">
        <v>2</v>
      </c>
    </row>
    <row r="6556" spans="1:2" x14ac:dyDescent="0.25">
      <c r="A6556" t="s">
        <v>7581</v>
      </c>
      <c r="B6556">
        <v>30</v>
      </c>
    </row>
    <row r="6557" spans="1:2" x14ac:dyDescent="0.25">
      <c r="A6557" t="s">
        <v>7582</v>
      </c>
      <c r="B6557">
        <v>99</v>
      </c>
    </row>
    <row r="6558" spans="1:2" x14ac:dyDescent="0.25">
      <c r="A6558" t="s">
        <v>7583</v>
      </c>
      <c r="B6558">
        <v>9</v>
      </c>
    </row>
    <row r="6559" spans="1:2" x14ac:dyDescent="0.25">
      <c r="A6559" t="s">
        <v>7584</v>
      </c>
      <c r="B6559">
        <v>129</v>
      </c>
    </row>
    <row r="6560" spans="1:2" x14ac:dyDescent="0.25">
      <c r="A6560" t="s">
        <v>7585</v>
      </c>
      <c r="B6560">
        <v>58</v>
      </c>
    </row>
    <row r="6561" spans="1:2" x14ac:dyDescent="0.25">
      <c r="A6561" t="s">
        <v>7586</v>
      </c>
      <c r="B6561">
        <v>19</v>
      </c>
    </row>
    <row r="6562" spans="1:2" x14ac:dyDescent="0.25">
      <c r="A6562" t="s">
        <v>7587</v>
      </c>
      <c r="B6562">
        <v>22</v>
      </c>
    </row>
    <row r="6563" spans="1:2" x14ac:dyDescent="0.25">
      <c r="A6563" t="s">
        <v>7588</v>
      </c>
      <c r="B6563">
        <v>17</v>
      </c>
    </row>
    <row r="6564" spans="1:2" x14ac:dyDescent="0.25">
      <c r="A6564" t="s">
        <v>7589</v>
      </c>
      <c r="B6564">
        <v>268</v>
      </c>
    </row>
    <row r="6565" spans="1:2" x14ac:dyDescent="0.25">
      <c r="A6565" t="s">
        <v>7590</v>
      </c>
      <c r="B6565">
        <v>3</v>
      </c>
    </row>
    <row r="6566" spans="1:2" x14ac:dyDescent="0.25">
      <c r="A6566" t="s">
        <v>7591</v>
      </c>
      <c r="B6566">
        <v>40</v>
      </c>
    </row>
    <row r="6567" spans="1:2" x14ac:dyDescent="0.25">
      <c r="A6567" t="s">
        <v>7592</v>
      </c>
      <c r="B6567">
        <v>122</v>
      </c>
    </row>
    <row r="6568" spans="1:2" x14ac:dyDescent="0.25">
      <c r="A6568" t="s">
        <v>7593</v>
      </c>
      <c r="B6568">
        <v>1099</v>
      </c>
    </row>
    <row r="6569" spans="1:2" x14ac:dyDescent="0.25">
      <c r="A6569" t="s">
        <v>7594</v>
      </c>
      <c r="B6569">
        <v>33</v>
      </c>
    </row>
    <row r="6570" spans="1:2" x14ac:dyDescent="0.25">
      <c r="A6570" t="s">
        <v>7595</v>
      </c>
      <c r="B6570">
        <v>26</v>
      </c>
    </row>
    <row r="6571" spans="1:2" x14ac:dyDescent="0.25">
      <c r="A6571" t="s">
        <v>7596</v>
      </c>
      <c r="B6571">
        <v>25</v>
      </c>
    </row>
    <row r="6572" spans="1:2" x14ac:dyDescent="0.25">
      <c r="A6572" t="s">
        <v>7597</v>
      </c>
      <c r="B6572">
        <v>20</v>
      </c>
    </row>
    <row r="6573" spans="1:2" x14ac:dyDescent="0.25">
      <c r="A6573" t="s">
        <v>7598</v>
      </c>
      <c r="B6573">
        <v>39</v>
      </c>
    </row>
    <row r="6574" spans="1:2" x14ac:dyDescent="0.25">
      <c r="A6574" t="s">
        <v>7599</v>
      </c>
      <c r="B6574">
        <v>57</v>
      </c>
    </row>
    <row r="6575" spans="1:2" x14ac:dyDescent="0.25">
      <c r="A6575" t="s">
        <v>7600</v>
      </c>
      <c r="B6575">
        <v>78</v>
      </c>
    </row>
    <row r="6576" spans="1:2" x14ac:dyDescent="0.25">
      <c r="A6576" t="s">
        <v>7601</v>
      </c>
      <c r="B6576">
        <v>89</v>
      </c>
    </row>
    <row r="6577" spans="1:2" x14ac:dyDescent="0.25">
      <c r="A6577" t="s">
        <v>7602</v>
      </c>
      <c r="B6577">
        <v>367</v>
      </c>
    </row>
    <row r="6578" spans="1:2" x14ac:dyDescent="0.25">
      <c r="A6578" t="s">
        <v>7603</v>
      </c>
      <c r="B6578">
        <v>33</v>
      </c>
    </row>
    <row r="6579" spans="1:2" x14ac:dyDescent="0.25">
      <c r="A6579" t="s">
        <v>7604</v>
      </c>
      <c r="B6579">
        <v>67</v>
      </c>
    </row>
    <row r="6580" spans="1:2" x14ac:dyDescent="0.25">
      <c r="A6580" t="s">
        <v>7605</v>
      </c>
      <c r="B6580">
        <v>40</v>
      </c>
    </row>
    <row r="6581" spans="1:2" x14ac:dyDescent="0.25">
      <c r="A6581" t="s">
        <v>7606</v>
      </c>
      <c r="B6581">
        <v>45</v>
      </c>
    </row>
    <row r="6582" spans="1:2" x14ac:dyDescent="0.25">
      <c r="A6582" t="s">
        <v>7607</v>
      </c>
      <c r="B6582">
        <v>50</v>
      </c>
    </row>
    <row r="6583" spans="1:2" x14ac:dyDescent="0.25">
      <c r="A6583" t="s">
        <v>7608</v>
      </c>
      <c r="B6583">
        <v>45</v>
      </c>
    </row>
    <row r="6584" spans="1:2" x14ac:dyDescent="0.25">
      <c r="A6584" t="s">
        <v>7609</v>
      </c>
      <c r="B6584">
        <v>69</v>
      </c>
    </row>
    <row r="6585" spans="1:2" x14ac:dyDescent="0.25">
      <c r="A6585" t="s">
        <v>7610</v>
      </c>
      <c r="B6585">
        <v>49</v>
      </c>
    </row>
    <row r="6586" spans="1:2" x14ac:dyDescent="0.25">
      <c r="A6586" t="s">
        <v>7611</v>
      </c>
      <c r="B6586">
        <v>398</v>
      </c>
    </row>
    <row r="6587" spans="1:2" x14ac:dyDescent="0.25">
      <c r="A6587" t="s">
        <v>7612</v>
      </c>
      <c r="B6587">
        <v>13</v>
      </c>
    </row>
    <row r="6588" spans="1:2" x14ac:dyDescent="0.25">
      <c r="A6588" t="s">
        <v>7613</v>
      </c>
      <c r="B6588">
        <v>18</v>
      </c>
    </row>
    <row r="6589" spans="1:2" x14ac:dyDescent="0.25">
      <c r="A6589" t="s">
        <v>7614</v>
      </c>
      <c r="B6589">
        <v>7</v>
      </c>
    </row>
    <row r="6590" spans="1:2" x14ac:dyDescent="0.25">
      <c r="A6590" t="s">
        <v>7615</v>
      </c>
      <c r="B6590">
        <v>4</v>
      </c>
    </row>
    <row r="6591" spans="1:2" x14ac:dyDescent="0.25">
      <c r="A6591" t="s">
        <v>7616</v>
      </c>
      <c r="B6591">
        <v>0</v>
      </c>
    </row>
    <row r="6592" spans="1:2" x14ac:dyDescent="0.25">
      <c r="A6592" t="s">
        <v>7617</v>
      </c>
      <c r="B6592">
        <v>4</v>
      </c>
    </row>
    <row r="6593" spans="1:2" x14ac:dyDescent="0.25">
      <c r="A6593" t="s">
        <v>7618</v>
      </c>
      <c r="B6593">
        <v>2</v>
      </c>
    </row>
    <row r="6594" spans="1:2" x14ac:dyDescent="0.25">
      <c r="A6594" t="s">
        <v>7619</v>
      </c>
      <c r="B6594">
        <v>2</v>
      </c>
    </row>
    <row r="6595" spans="1:2" x14ac:dyDescent="0.25">
      <c r="A6595" t="s">
        <v>7620</v>
      </c>
      <c r="B6595">
        <v>50</v>
      </c>
    </row>
    <row r="6596" spans="1:2" x14ac:dyDescent="0.25">
      <c r="A6596" t="s">
        <v>7621</v>
      </c>
      <c r="B6596">
        <v>28</v>
      </c>
    </row>
    <row r="6597" spans="1:2" x14ac:dyDescent="0.25">
      <c r="A6597" t="s">
        <v>7622</v>
      </c>
      <c r="B6597">
        <v>27</v>
      </c>
    </row>
    <row r="6598" spans="1:2" x14ac:dyDescent="0.25">
      <c r="A6598" t="s">
        <v>7623</v>
      </c>
      <c r="B6598">
        <v>22</v>
      </c>
    </row>
    <row r="6599" spans="1:2" x14ac:dyDescent="0.25">
      <c r="A6599" t="s">
        <v>7624</v>
      </c>
      <c r="B6599">
        <v>41</v>
      </c>
    </row>
    <row r="6600" spans="1:2" x14ac:dyDescent="0.25">
      <c r="A6600" t="s">
        <v>7625</v>
      </c>
      <c r="B6600">
        <v>38</v>
      </c>
    </row>
    <row r="6601" spans="1:2" x14ac:dyDescent="0.25">
      <c r="A6601" t="s">
        <v>7626</v>
      </c>
      <c r="B6601">
        <v>35</v>
      </c>
    </row>
    <row r="6602" spans="1:2" x14ac:dyDescent="0.25">
      <c r="A6602" t="s">
        <v>7627</v>
      </c>
      <c r="B6602">
        <v>46</v>
      </c>
    </row>
    <row r="6603" spans="1:2" x14ac:dyDescent="0.25">
      <c r="A6603" t="s">
        <v>7628</v>
      </c>
      <c r="B6603">
        <v>29</v>
      </c>
    </row>
    <row r="6604" spans="1:2" x14ac:dyDescent="0.25">
      <c r="A6604" t="s">
        <v>7629</v>
      </c>
      <c r="B6604">
        <v>266</v>
      </c>
    </row>
    <row r="6605" spans="1:2" x14ac:dyDescent="0.25">
      <c r="A6605" t="s">
        <v>7630</v>
      </c>
      <c r="B6605">
        <v>8</v>
      </c>
    </row>
    <row r="6606" spans="1:2" x14ac:dyDescent="0.25">
      <c r="A6606" t="s">
        <v>7631</v>
      </c>
      <c r="B6606">
        <v>11</v>
      </c>
    </row>
    <row r="6607" spans="1:2" x14ac:dyDescent="0.25">
      <c r="A6607" t="s">
        <v>7632</v>
      </c>
      <c r="B6607">
        <v>13</v>
      </c>
    </row>
    <row r="6608" spans="1:2" x14ac:dyDescent="0.25">
      <c r="A6608" t="s">
        <v>7633</v>
      </c>
      <c r="B6608">
        <v>23</v>
      </c>
    </row>
    <row r="6609" spans="1:2" x14ac:dyDescent="0.25">
      <c r="A6609" t="s">
        <v>7634</v>
      </c>
      <c r="B6609">
        <v>24</v>
      </c>
    </row>
    <row r="6610" spans="1:2" x14ac:dyDescent="0.25">
      <c r="A6610" t="s">
        <v>7635</v>
      </c>
      <c r="B6610">
        <v>38</v>
      </c>
    </row>
    <row r="6611" spans="1:2" x14ac:dyDescent="0.25">
      <c r="A6611" t="s">
        <v>7636</v>
      </c>
      <c r="B6611">
        <v>35</v>
      </c>
    </row>
    <row r="6612" spans="1:2" x14ac:dyDescent="0.25">
      <c r="A6612" t="s">
        <v>7637</v>
      </c>
      <c r="B6612">
        <v>28</v>
      </c>
    </row>
    <row r="6613" spans="1:2" x14ac:dyDescent="0.25">
      <c r="A6613" t="s">
        <v>7638</v>
      </c>
      <c r="B6613">
        <v>180</v>
      </c>
    </row>
    <row r="6614" spans="1:2" x14ac:dyDescent="0.25">
      <c r="A6614" t="s">
        <v>7639</v>
      </c>
      <c r="B6614">
        <v>115</v>
      </c>
    </row>
    <row r="6615" spans="1:2" x14ac:dyDescent="0.25">
      <c r="A6615" t="s">
        <v>7640</v>
      </c>
      <c r="B6615">
        <v>149</v>
      </c>
    </row>
    <row r="6616" spans="1:2" x14ac:dyDescent="0.25">
      <c r="A6616" t="s">
        <v>7641</v>
      </c>
      <c r="B6616">
        <v>107</v>
      </c>
    </row>
    <row r="6617" spans="1:2" x14ac:dyDescent="0.25">
      <c r="A6617" t="s">
        <v>7642</v>
      </c>
      <c r="B6617">
        <v>133</v>
      </c>
    </row>
    <row r="6618" spans="1:2" x14ac:dyDescent="0.25">
      <c r="A6618" t="s">
        <v>7643</v>
      </c>
      <c r="B6618">
        <v>151</v>
      </c>
    </row>
    <row r="6619" spans="1:2" x14ac:dyDescent="0.25">
      <c r="A6619" t="s">
        <v>7644</v>
      </c>
      <c r="B6619">
        <v>179</v>
      </c>
    </row>
    <row r="6620" spans="1:2" x14ac:dyDescent="0.25">
      <c r="A6620" t="s">
        <v>7645</v>
      </c>
      <c r="B6620">
        <v>230</v>
      </c>
    </row>
    <row r="6621" spans="1:2" x14ac:dyDescent="0.25">
      <c r="A6621" t="s">
        <v>7646</v>
      </c>
      <c r="B6621">
        <v>197</v>
      </c>
    </row>
    <row r="6622" spans="1:2" x14ac:dyDescent="0.25">
      <c r="A6622" t="s">
        <v>7647</v>
      </c>
      <c r="B6622">
        <v>1261</v>
      </c>
    </row>
    <row r="6623" spans="1:2" x14ac:dyDescent="0.25">
      <c r="A6623" t="s">
        <v>7648</v>
      </c>
      <c r="B6623">
        <v>918</v>
      </c>
    </row>
    <row r="6624" spans="1:2" x14ac:dyDescent="0.25">
      <c r="A6624" t="s">
        <v>7649</v>
      </c>
      <c r="B6624">
        <v>3</v>
      </c>
    </row>
    <row r="6625" spans="1:2" x14ac:dyDescent="0.25">
      <c r="A6625" t="s">
        <v>7650</v>
      </c>
      <c r="B6625">
        <v>2</v>
      </c>
    </row>
    <row r="6626" spans="1:2" x14ac:dyDescent="0.25">
      <c r="A6626" t="s">
        <v>7651</v>
      </c>
      <c r="B6626">
        <v>1</v>
      </c>
    </row>
    <row r="6627" spans="1:2" x14ac:dyDescent="0.25">
      <c r="A6627" t="s">
        <v>7652</v>
      </c>
      <c r="B6627">
        <v>0</v>
      </c>
    </row>
    <row r="6628" spans="1:2" x14ac:dyDescent="0.25">
      <c r="A6628" t="s">
        <v>7653</v>
      </c>
      <c r="B6628">
        <v>132</v>
      </c>
    </row>
    <row r="6629" spans="1:2" x14ac:dyDescent="0.25">
      <c r="A6629" t="s">
        <v>7654</v>
      </c>
      <c r="B6629">
        <v>43</v>
      </c>
    </row>
    <row r="6630" spans="1:2" x14ac:dyDescent="0.25">
      <c r="A6630" t="s">
        <v>7655</v>
      </c>
      <c r="B6630">
        <v>1099</v>
      </c>
    </row>
    <row r="6631" spans="1:2" x14ac:dyDescent="0.25">
      <c r="A6631" t="s">
        <v>7656</v>
      </c>
      <c r="B6631">
        <v>625</v>
      </c>
    </row>
    <row r="6632" spans="1:2" x14ac:dyDescent="0.25">
      <c r="A6632" t="s">
        <v>7657</v>
      </c>
      <c r="B6632">
        <v>625</v>
      </c>
    </row>
    <row r="6633" spans="1:2" x14ac:dyDescent="0.25">
      <c r="A6633" t="s">
        <v>19546</v>
      </c>
      <c r="B6633">
        <v>-999</v>
      </c>
    </row>
    <row r="6634" spans="1:2" x14ac:dyDescent="0.25">
      <c r="A6634" t="s">
        <v>19547</v>
      </c>
      <c r="B6634">
        <v>-999</v>
      </c>
    </row>
    <row r="6635" spans="1:2" x14ac:dyDescent="0.25">
      <c r="A6635" t="s">
        <v>19548</v>
      </c>
      <c r="B6635">
        <v>-999</v>
      </c>
    </row>
    <row r="6636" spans="1:2" x14ac:dyDescent="0.25">
      <c r="A6636" t="s">
        <v>19549</v>
      </c>
      <c r="B6636">
        <v>-999</v>
      </c>
    </row>
    <row r="6637" spans="1:2" x14ac:dyDescent="0.25">
      <c r="A6637" t="s">
        <v>19550</v>
      </c>
      <c r="B6637">
        <v>-999</v>
      </c>
    </row>
    <row r="6638" spans="1:2" x14ac:dyDescent="0.25">
      <c r="A6638" t="s">
        <v>19551</v>
      </c>
      <c r="B6638">
        <v>-999</v>
      </c>
    </row>
    <row r="6639" spans="1:2" x14ac:dyDescent="0.25">
      <c r="A6639" t="s">
        <v>19552</v>
      </c>
      <c r="B6639">
        <v>-999</v>
      </c>
    </row>
    <row r="6640" spans="1:2" x14ac:dyDescent="0.25">
      <c r="A6640" t="s">
        <v>19553</v>
      </c>
      <c r="B6640">
        <v>-999</v>
      </c>
    </row>
    <row r="6641" spans="1:2" x14ac:dyDescent="0.25">
      <c r="A6641" t="s">
        <v>7658</v>
      </c>
      <c r="B6641">
        <v>104</v>
      </c>
    </row>
    <row r="6642" spans="1:2" x14ac:dyDescent="0.25">
      <c r="A6642" t="s">
        <v>7659</v>
      </c>
      <c r="B6642">
        <v>51</v>
      </c>
    </row>
    <row r="6643" spans="1:2" x14ac:dyDescent="0.25">
      <c r="A6643" t="s">
        <v>7660</v>
      </c>
      <c r="B6643">
        <v>84</v>
      </c>
    </row>
    <row r="6644" spans="1:2" x14ac:dyDescent="0.25">
      <c r="A6644" t="s">
        <v>7661</v>
      </c>
      <c r="B6644">
        <v>174</v>
      </c>
    </row>
    <row r="6645" spans="1:2" x14ac:dyDescent="0.25">
      <c r="A6645" t="s">
        <v>7662</v>
      </c>
      <c r="B6645">
        <v>0</v>
      </c>
    </row>
    <row r="6646" spans="1:2" x14ac:dyDescent="0.25">
      <c r="A6646" t="s">
        <v>7663</v>
      </c>
      <c r="B6646">
        <v>26</v>
      </c>
    </row>
    <row r="6647" spans="1:2" x14ac:dyDescent="0.25">
      <c r="A6647" t="s">
        <v>7664</v>
      </c>
      <c r="B6647">
        <v>13</v>
      </c>
    </row>
    <row r="6648" spans="1:2" x14ac:dyDescent="0.25">
      <c r="A6648" t="s">
        <v>7665</v>
      </c>
      <c r="B6648">
        <v>68</v>
      </c>
    </row>
    <row r="6649" spans="1:2" x14ac:dyDescent="0.25">
      <c r="A6649" t="s">
        <v>7666</v>
      </c>
      <c r="B6649">
        <v>41</v>
      </c>
    </row>
    <row r="6650" spans="1:2" x14ac:dyDescent="0.25">
      <c r="A6650" t="s">
        <v>7667</v>
      </c>
      <c r="B6650">
        <v>64</v>
      </c>
    </row>
    <row r="6651" spans="1:2" x14ac:dyDescent="0.25">
      <c r="A6651" t="s">
        <v>7668</v>
      </c>
      <c r="B6651">
        <v>625</v>
      </c>
    </row>
    <row r="6652" spans="1:2" x14ac:dyDescent="0.25">
      <c r="A6652" t="s">
        <v>7669</v>
      </c>
      <c r="B6652">
        <v>349</v>
      </c>
    </row>
    <row r="6653" spans="1:2" x14ac:dyDescent="0.25">
      <c r="A6653" t="s">
        <v>7670</v>
      </c>
      <c r="B6653">
        <v>60</v>
      </c>
    </row>
    <row r="6654" spans="1:2" x14ac:dyDescent="0.25">
      <c r="A6654" t="s">
        <v>7671</v>
      </c>
      <c r="B6654">
        <v>135</v>
      </c>
    </row>
    <row r="6655" spans="1:2" x14ac:dyDescent="0.25">
      <c r="A6655" t="s">
        <v>7672</v>
      </c>
      <c r="B6655">
        <v>81</v>
      </c>
    </row>
    <row r="6656" spans="1:2" x14ac:dyDescent="0.25">
      <c r="A6656" t="s">
        <v>7673</v>
      </c>
      <c r="B6656">
        <v>625</v>
      </c>
    </row>
    <row r="6657" spans="1:2" x14ac:dyDescent="0.25">
      <c r="A6657" t="s">
        <v>7674</v>
      </c>
      <c r="B6657">
        <v>304</v>
      </c>
    </row>
    <row r="6658" spans="1:2" x14ac:dyDescent="0.25">
      <c r="A6658" t="s">
        <v>7675</v>
      </c>
      <c r="B6658">
        <v>103</v>
      </c>
    </row>
    <row r="6659" spans="1:2" x14ac:dyDescent="0.25">
      <c r="A6659" t="s">
        <v>7676</v>
      </c>
      <c r="B6659">
        <v>0</v>
      </c>
    </row>
    <row r="6660" spans="1:2" x14ac:dyDescent="0.25">
      <c r="A6660" t="s">
        <v>19554</v>
      </c>
      <c r="B6660">
        <v>-999</v>
      </c>
    </row>
    <row r="6661" spans="1:2" x14ac:dyDescent="0.25">
      <c r="A6661" t="s">
        <v>7677</v>
      </c>
      <c r="B6661">
        <v>192</v>
      </c>
    </row>
    <row r="6662" spans="1:2" x14ac:dyDescent="0.25">
      <c r="A6662" t="s">
        <v>7678</v>
      </c>
      <c r="B6662">
        <v>115</v>
      </c>
    </row>
    <row r="6663" spans="1:2" x14ac:dyDescent="0.25">
      <c r="A6663" t="s">
        <v>7679</v>
      </c>
      <c r="B6663">
        <v>307</v>
      </c>
    </row>
    <row r="6664" spans="1:2" x14ac:dyDescent="0.25">
      <c r="A6664" t="s">
        <v>7680</v>
      </c>
      <c r="B6664">
        <v>-999</v>
      </c>
    </row>
    <row r="6665" spans="1:2" x14ac:dyDescent="0.25">
      <c r="A6665" t="s">
        <v>7681</v>
      </c>
      <c r="B6665">
        <v>-999</v>
      </c>
    </row>
    <row r="6666" spans="1:2" x14ac:dyDescent="0.25">
      <c r="A6666" t="s">
        <v>7682</v>
      </c>
      <c r="B6666">
        <v>-999</v>
      </c>
    </row>
    <row r="6667" spans="1:2" x14ac:dyDescent="0.25">
      <c r="A6667" t="s">
        <v>7683</v>
      </c>
      <c r="B6667">
        <v>-999</v>
      </c>
    </row>
    <row r="6668" spans="1:2" x14ac:dyDescent="0.25">
      <c r="A6668" t="s">
        <v>7684</v>
      </c>
      <c r="B6668">
        <v>-999</v>
      </c>
    </row>
    <row r="6669" spans="1:2" x14ac:dyDescent="0.25">
      <c r="A6669" t="s">
        <v>7685</v>
      </c>
      <c r="B6669">
        <v>-999</v>
      </c>
    </row>
    <row r="6670" spans="1:2" x14ac:dyDescent="0.25">
      <c r="A6670" t="s">
        <v>7686</v>
      </c>
      <c r="B6670">
        <v>-999</v>
      </c>
    </row>
    <row r="6671" spans="1:2" x14ac:dyDescent="0.25">
      <c r="A6671" t="s">
        <v>7687</v>
      </c>
      <c r="B6671">
        <v>-999</v>
      </c>
    </row>
    <row r="6672" spans="1:2" x14ac:dyDescent="0.25">
      <c r="A6672" t="s">
        <v>7688</v>
      </c>
      <c r="B6672">
        <v>-999</v>
      </c>
    </row>
    <row r="6673" spans="1:2" x14ac:dyDescent="0.25">
      <c r="A6673" t="s">
        <v>7689</v>
      </c>
      <c r="B6673">
        <v>-999</v>
      </c>
    </row>
    <row r="6674" spans="1:2" x14ac:dyDescent="0.25">
      <c r="A6674" t="s">
        <v>7690</v>
      </c>
      <c r="B6674">
        <v>-999</v>
      </c>
    </row>
    <row r="6675" spans="1:2" x14ac:dyDescent="0.25">
      <c r="A6675" t="s">
        <v>7691</v>
      </c>
      <c r="B6675">
        <v>-999</v>
      </c>
    </row>
    <row r="6676" spans="1:2" x14ac:dyDescent="0.25">
      <c r="A6676" t="s">
        <v>7692</v>
      </c>
      <c r="B6676">
        <v>-999</v>
      </c>
    </row>
    <row r="6677" spans="1:2" x14ac:dyDescent="0.25">
      <c r="A6677" t="s">
        <v>7693</v>
      </c>
      <c r="B6677">
        <v>-999</v>
      </c>
    </row>
    <row r="6678" spans="1:2" x14ac:dyDescent="0.25">
      <c r="A6678" t="s">
        <v>7694</v>
      </c>
      <c r="B6678">
        <v>-999</v>
      </c>
    </row>
    <row r="6679" spans="1:2" x14ac:dyDescent="0.25">
      <c r="A6679" t="s">
        <v>7695</v>
      </c>
      <c r="B6679">
        <v>-999</v>
      </c>
    </row>
    <row r="6680" spans="1:2" x14ac:dyDescent="0.25">
      <c r="A6680" t="s">
        <v>7696</v>
      </c>
      <c r="B6680">
        <v>-999</v>
      </c>
    </row>
    <row r="6681" spans="1:2" x14ac:dyDescent="0.25">
      <c r="A6681" t="s">
        <v>7697</v>
      </c>
      <c r="B6681">
        <v>-999</v>
      </c>
    </row>
    <row r="6682" spans="1:2" x14ac:dyDescent="0.25">
      <c r="A6682" t="s">
        <v>7698</v>
      </c>
      <c r="B6682">
        <v>-999</v>
      </c>
    </row>
    <row r="6683" spans="1:2" x14ac:dyDescent="0.25">
      <c r="A6683" t="s">
        <v>7699</v>
      </c>
      <c r="B6683">
        <v>-999</v>
      </c>
    </row>
    <row r="6684" spans="1:2" x14ac:dyDescent="0.25">
      <c r="A6684" t="s">
        <v>7700</v>
      </c>
      <c r="B6684">
        <v>-999</v>
      </c>
    </row>
    <row r="6685" spans="1:2" x14ac:dyDescent="0.25">
      <c r="A6685" t="s">
        <v>7701</v>
      </c>
      <c r="B6685">
        <v>-999</v>
      </c>
    </row>
    <row r="6686" spans="1:2" x14ac:dyDescent="0.25">
      <c r="A6686" t="s">
        <v>7702</v>
      </c>
      <c r="B6686">
        <v>-999</v>
      </c>
    </row>
    <row r="6687" spans="1:2" x14ac:dyDescent="0.25">
      <c r="A6687" t="s">
        <v>7703</v>
      </c>
      <c r="B6687">
        <v>-999</v>
      </c>
    </row>
    <row r="6688" spans="1:2" x14ac:dyDescent="0.25">
      <c r="A6688" t="s">
        <v>7704</v>
      </c>
      <c r="B6688">
        <v>-999</v>
      </c>
    </row>
    <row r="6689" spans="1:2" x14ac:dyDescent="0.25">
      <c r="A6689" t="s">
        <v>7705</v>
      </c>
      <c r="B6689">
        <v>-999</v>
      </c>
    </row>
    <row r="6690" spans="1:2" x14ac:dyDescent="0.25">
      <c r="A6690" t="s">
        <v>7706</v>
      </c>
      <c r="B6690">
        <v>-999</v>
      </c>
    </row>
    <row r="6691" spans="1:2" x14ac:dyDescent="0.25">
      <c r="A6691" t="s">
        <v>7707</v>
      </c>
      <c r="B6691">
        <v>-999</v>
      </c>
    </row>
    <row r="6692" spans="1:2" x14ac:dyDescent="0.25">
      <c r="A6692" t="s">
        <v>7708</v>
      </c>
      <c r="B6692">
        <v>-999</v>
      </c>
    </row>
    <row r="6693" spans="1:2" x14ac:dyDescent="0.25">
      <c r="A6693" t="s">
        <v>7709</v>
      </c>
      <c r="B6693">
        <v>-999</v>
      </c>
    </row>
    <row r="6694" spans="1:2" x14ac:dyDescent="0.25">
      <c r="A6694" t="s">
        <v>7710</v>
      </c>
      <c r="B6694">
        <v>-999</v>
      </c>
    </row>
    <row r="6695" spans="1:2" x14ac:dyDescent="0.25">
      <c r="A6695" t="s">
        <v>7711</v>
      </c>
      <c r="B6695">
        <v>-999</v>
      </c>
    </row>
    <row r="6696" spans="1:2" x14ac:dyDescent="0.25">
      <c r="A6696" t="s">
        <v>7712</v>
      </c>
      <c r="B6696">
        <v>-999</v>
      </c>
    </row>
    <row r="6697" spans="1:2" x14ac:dyDescent="0.25">
      <c r="A6697" t="s">
        <v>7713</v>
      </c>
      <c r="B6697">
        <v>-999</v>
      </c>
    </row>
    <row r="6698" spans="1:2" x14ac:dyDescent="0.25">
      <c r="A6698" t="s">
        <v>7714</v>
      </c>
      <c r="B6698">
        <v>-999</v>
      </c>
    </row>
    <row r="6699" spans="1:2" x14ac:dyDescent="0.25">
      <c r="A6699" t="s">
        <v>7715</v>
      </c>
      <c r="B6699">
        <v>-999</v>
      </c>
    </row>
    <row r="6700" spans="1:2" x14ac:dyDescent="0.25">
      <c r="A6700" t="s">
        <v>7716</v>
      </c>
      <c r="B6700">
        <v>-999</v>
      </c>
    </row>
    <row r="6701" spans="1:2" x14ac:dyDescent="0.25">
      <c r="A6701" t="s">
        <v>7717</v>
      </c>
      <c r="B6701">
        <v>-999</v>
      </c>
    </row>
    <row r="6702" spans="1:2" x14ac:dyDescent="0.25">
      <c r="A6702" t="s">
        <v>7718</v>
      </c>
      <c r="B6702">
        <v>-999</v>
      </c>
    </row>
    <row r="6703" spans="1:2" x14ac:dyDescent="0.25">
      <c r="A6703" t="s">
        <v>7719</v>
      </c>
      <c r="B6703">
        <v>-999</v>
      </c>
    </row>
    <row r="6704" spans="1:2" x14ac:dyDescent="0.25">
      <c r="A6704" t="s">
        <v>7720</v>
      </c>
      <c r="B6704">
        <v>-999</v>
      </c>
    </row>
    <row r="6705" spans="1:2" x14ac:dyDescent="0.25">
      <c r="A6705" t="s">
        <v>7721</v>
      </c>
      <c r="B6705">
        <v>-999</v>
      </c>
    </row>
    <row r="6706" spans="1:2" x14ac:dyDescent="0.25">
      <c r="A6706" t="s">
        <v>7722</v>
      </c>
      <c r="B6706">
        <v>-999</v>
      </c>
    </row>
    <row r="6707" spans="1:2" x14ac:dyDescent="0.25">
      <c r="A6707" t="s">
        <v>7723</v>
      </c>
      <c r="B6707">
        <v>-999</v>
      </c>
    </row>
    <row r="6708" spans="1:2" x14ac:dyDescent="0.25">
      <c r="A6708" t="s">
        <v>7724</v>
      </c>
      <c r="B6708">
        <v>-999</v>
      </c>
    </row>
    <row r="6709" spans="1:2" x14ac:dyDescent="0.25">
      <c r="A6709" t="s">
        <v>7725</v>
      </c>
      <c r="B6709">
        <v>-999</v>
      </c>
    </row>
    <row r="6710" spans="1:2" x14ac:dyDescent="0.25">
      <c r="A6710" t="s">
        <v>7726</v>
      </c>
      <c r="B6710">
        <v>-999</v>
      </c>
    </row>
    <row r="6711" spans="1:2" x14ac:dyDescent="0.25">
      <c r="A6711" t="s">
        <v>7727</v>
      </c>
      <c r="B6711">
        <v>-999</v>
      </c>
    </row>
    <row r="6712" spans="1:2" x14ac:dyDescent="0.25">
      <c r="A6712" t="s">
        <v>7728</v>
      </c>
      <c r="B6712">
        <v>-999</v>
      </c>
    </row>
    <row r="6713" spans="1:2" x14ac:dyDescent="0.25">
      <c r="A6713" t="s">
        <v>7729</v>
      </c>
      <c r="B6713">
        <v>-999</v>
      </c>
    </row>
    <row r="6714" spans="1:2" x14ac:dyDescent="0.25">
      <c r="A6714" t="s">
        <v>7730</v>
      </c>
      <c r="B6714">
        <v>-999</v>
      </c>
    </row>
    <row r="6715" spans="1:2" x14ac:dyDescent="0.25">
      <c r="A6715" t="s">
        <v>7731</v>
      </c>
      <c r="B6715">
        <v>-999</v>
      </c>
    </row>
    <row r="6716" spans="1:2" x14ac:dyDescent="0.25">
      <c r="A6716" t="s">
        <v>7732</v>
      </c>
      <c r="B6716">
        <v>-999</v>
      </c>
    </row>
    <row r="6717" spans="1:2" x14ac:dyDescent="0.25">
      <c r="A6717" t="s">
        <v>7733</v>
      </c>
      <c r="B6717">
        <v>-999</v>
      </c>
    </row>
    <row r="6718" spans="1:2" x14ac:dyDescent="0.25">
      <c r="A6718" t="s">
        <v>7734</v>
      </c>
      <c r="B6718">
        <v>-999</v>
      </c>
    </row>
    <row r="6719" spans="1:2" x14ac:dyDescent="0.25">
      <c r="A6719" t="s">
        <v>7735</v>
      </c>
      <c r="B6719">
        <v>-999</v>
      </c>
    </row>
    <row r="6720" spans="1:2" x14ac:dyDescent="0.25">
      <c r="A6720" t="s">
        <v>7736</v>
      </c>
      <c r="B6720">
        <v>-999</v>
      </c>
    </row>
    <row r="6721" spans="1:2" x14ac:dyDescent="0.25">
      <c r="A6721" t="s">
        <v>7737</v>
      </c>
      <c r="B6721">
        <v>-999</v>
      </c>
    </row>
    <row r="6722" spans="1:2" x14ac:dyDescent="0.25">
      <c r="A6722" t="s">
        <v>7738</v>
      </c>
      <c r="B6722">
        <v>-999</v>
      </c>
    </row>
    <row r="6723" spans="1:2" x14ac:dyDescent="0.25">
      <c r="A6723" t="s">
        <v>7739</v>
      </c>
      <c r="B6723">
        <v>-999</v>
      </c>
    </row>
    <row r="6724" spans="1:2" x14ac:dyDescent="0.25">
      <c r="A6724" t="s">
        <v>7740</v>
      </c>
      <c r="B6724">
        <v>-999</v>
      </c>
    </row>
    <row r="6725" spans="1:2" x14ac:dyDescent="0.25">
      <c r="A6725" t="s">
        <v>7741</v>
      </c>
      <c r="B6725">
        <v>-999</v>
      </c>
    </row>
    <row r="6726" spans="1:2" x14ac:dyDescent="0.25">
      <c r="A6726" t="s">
        <v>7742</v>
      </c>
      <c r="B6726">
        <v>-999</v>
      </c>
    </row>
    <row r="6727" spans="1:2" x14ac:dyDescent="0.25">
      <c r="A6727" t="s">
        <v>7743</v>
      </c>
      <c r="B6727">
        <v>-999</v>
      </c>
    </row>
    <row r="6728" spans="1:2" x14ac:dyDescent="0.25">
      <c r="A6728" t="s">
        <v>7744</v>
      </c>
      <c r="B6728">
        <v>-999</v>
      </c>
    </row>
    <row r="6729" spans="1:2" x14ac:dyDescent="0.25">
      <c r="A6729" t="s">
        <v>7745</v>
      </c>
      <c r="B6729">
        <v>-999</v>
      </c>
    </row>
    <row r="6730" spans="1:2" x14ac:dyDescent="0.25">
      <c r="A6730" t="s">
        <v>7746</v>
      </c>
      <c r="B6730">
        <v>-999</v>
      </c>
    </row>
    <row r="6731" spans="1:2" x14ac:dyDescent="0.25">
      <c r="A6731" t="s">
        <v>7747</v>
      </c>
      <c r="B6731">
        <v>-999</v>
      </c>
    </row>
    <row r="6732" spans="1:2" x14ac:dyDescent="0.25">
      <c r="A6732" t="s">
        <v>7748</v>
      </c>
      <c r="B6732">
        <v>-999</v>
      </c>
    </row>
    <row r="6733" spans="1:2" x14ac:dyDescent="0.25">
      <c r="A6733" t="s">
        <v>7749</v>
      </c>
      <c r="B6733">
        <v>-999</v>
      </c>
    </row>
    <row r="6734" spans="1:2" x14ac:dyDescent="0.25">
      <c r="A6734" t="s">
        <v>7750</v>
      </c>
      <c r="B6734">
        <v>-999</v>
      </c>
    </row>
    <row r="6735" spans="1:2" x14ac:dyDescent="0.25">
      <c r="A6735" t="s">
        <v>7751</v>
      </c>
      <c r="B6735">
        <v>-999</v>
      </c>
    </row>
    <row r="6736" spans="1:2" x14ac:dyDescent="0.25">
      <c r="A6736" t="s">
        <v>7752</v>
      </c>
      <c r="B6736">
        <v>-999</v>
      </c>
    </row>
    <row r="6737" spans="1:2" x14ac:dyDescent="0.25">
      <c r="A6737" t="s">
        <v>7753</v>
      </c>
      <c r="B6737">
        <v>-999</v>
      </c>
    </row>
    <row r="6738" spans="1:2" x14ac:dyDescent="0.25">
      <c r="A6738" t="s">
        <v>7754</v>
      </c>
      <c r="B6738">
        <v>-999</v>
      </c>
    </row>
    <row r="6739" spans="1:2" x14ac:dyDescent="0.25">
      <c r="A6739" t="s">
        <v>7755</v>
      </c>
      <c r="B6739">
        <v>-999</v>
      </c>
    </row>
    <row r="6740" spans="1:2" x14ac:dyDescent="0.25">
      <c r="A6740" t="s">
        <v>7756</v>
      </c>
      <c r="B6740">
        <v>-999</v>
      </c>
    </row>
    <row r="6741" spans="1:2" x14ac:dyDescent="0.25">
      <c r="A6741" t="s">
        <v>7757</v>
      </c>
      <c r="B6741">
        <v>-999</v>
      </c>
    </row>
    <row r="6742" spans="1:2" x14ac:dyDescent="0.25">
      <c r="A6742" t="s">
        <v>7758</v>
      </c>
      <c r="B6742">
        <v>-999</v>
      </c>
    </row>
    <row r="6743" spans="1:2" x14ac:dyDescent="0.25">
      <c r="A6743" t="s">
        <v>7759</v>
      </c>
      <c r="B6743">
        <v>-999</v>
      </c>
    </row>
    <row r="6744" spans="1:2" x14ac:dyDescent="0.25">
      <c r="A6744" t="s">
        <v>7760</v>
      </c>
      <c r="B6744">
        <v>-999</v>
      </c>
    </row>
    <row r="6745" spans="1:2" x14ac:dyDescent="0.25">
      <c r="A6745" t="s">
        <v>7761</v>
      </c>
      <c r="B6745">
        <v>-999</v>
      </c>
    </row>
    <row r="6746" spans="1:2" x14ac:dyDescent="0.25">
      <c r="A6746" t="s">
        <v>7762</v>
      </c>
      <c r="B6746">
        <v>-999</v>
      </c>
    </row>
    <row r="6747" spans="1:2" x14ac:dyDescent="0.25">
      <c r="A6747" t="s">
        <v>7763</v>
      </c>
      <c r="B6747">
        <v>-999</v>
      </c>
    </row>
    <row r="6748" spans="1:2" x14ac:dyDescent="0.25">
      <c r="A6748" t="s">
        <v>7764</v>
      </c>
      <c r="B6748">
        <v>-999</v>
      </c>
    </row>
    <row r="6749" spans="1:2" x14ac:dyDescent="0.25">
      <c r="A6749" t="s">
        <v>7765</v>
      </c>
      <c r="B6749">
        <v>-999</v>
      </c>
    </row>
    <row r="6750" spans="1:2" x14ac:dyDescent="0.25">
      <c r="A6750" t="s">
        <v>7766</v>
      </c>
      <c r="B6750">
        <v>-999</v>
      </c>
    </row>
    <row r="6751" spans="1:2" x14ac:dyDescent="0.25">
      <c r="A6751" t="s">
        <v>7767</v>
      </c>
      <c r="B6751">
        <v>-999</v>
      </c>
    </row>
    <row r="6752" spans="1:2" x14ac:dyDescent="0.25">
      <c r="A6752" t="s">
        <v>7768</v>
      </c>
      <c r="B6752">
        <v>-999</v>
      </c>
    </row>
    <row r="6753" spans="1:2" x14ac:dyDescent="0.25">
      <c r="A6753" t="s">
        <v>7769</v>
      </c>
      <c r="B6753">
        <v>-999</v>
      </c>
    </row>
    <row r="6754" spans="1:2" x14ac:dyDescent="0.25">
      <c r="A6754" t="s">
        <v>7770</v>
      </c>
      <c r="B6754">
        <v>-999</v>
      </c>
    </row>
    <row r="6755" spans="1:2" x14ac:dyDescent="0.25">
      <c r="A6755" t="s">
        <v>7771</v>
      </c>
      <c r="B6755">
        <v>-999</v>
      </c>
    </row>
    <row r="6756" spans="1:2" x14ac:dyDescent="0.25">
      <c r="A6756" t="s">
        <v>7772</v>
      </c>
      <c r="B6756">
        <v>-999</v>
      </c>
    </row>
    <row r="6757" spans="1:2" x14ac:dyDescent="0.25">
      <c r="A6757" t="s">
        <v>7773</v>
      </c>
      <c r="B6757">
        <v>-999</v>
      </c>
    </row>
    <row r="6758" spans="1:2" x14ac:dyDescent="0.25">
      <c r="A6758" t="s">
        <v>7774</v>
      </c>
      <c r="B6758">
        <v>-999</v>
      </c>
    </row>
    <row r="6759" spans="1:2" x14ac:dyDescent="0.25">
      <c r="A6759" t="s">
        <v>7775</v>
      </c>
      <c r="B6759">
        <v>-999</v>
      </c>
    </row>
    <row r="6760" spans="1:2" x14ac:dyDescent="0.25">
      <c r="A6760" t="s">
        <v>7776</v>
      </c>
      <c r="B6760">
        <v>-999</v>
      </c>
    </row>
    <row r="6761" spans="1:2" x14ac:dyDescent="0.25">
      <c r="A6761" t="s">
        <v>7777</v>
      </c>
      <c r="B6761">
        <v>-999</v>
      </c>
    </row>
    <row r="6762" spans="1:2" x14ac:dyDescent="0.25">
      <c r="A6762" t="s">
        <v>7778</v>
      </c>
      <c r="B6762">
        <v>-999</v>
      </c>
    </row>
    <row r="6763" spans="1:2" x14ac:dyDescent="0.25">
      <c r="A6763" t="s">
        <v>7779</v>
      </c>
      <c r="B6763">
        <v>-999</v>
      </c>
    </row>
    <row r="6764" spans="1:2" x14ac:dyDescent="0.25">
      <c r="A6764" t="s">
        <v>7780</v>
      </c>
      <c r="B6764">
        <v>-999</v>
      </c>
    </row>
    <row r="6765" spans="1:2" x14ac:dyDescent="0.25">
      <c r="A6765" t="s">
        <v>7781</v>
      </c>
      <c r="B6765">
        <v>-999</v>
      </c>
    </row>
    <row r="6766" spans="1:2" x14ac:dyDescent="0.25">
      <c r="A6766" t="s">
        <v>7782</v>
      </c>
      <c r="B6766">
        <v>-999</v>
      </c>
    </row>
    <row r="6767" spans="1:2" x14ac:dyDescent="0.25">
      <c r="A6767" t="s">
        <v>7783</v>
      </c>
      <c r="B6767">
        <v>-999</v>
      </c>
    </row>
    <row r="6768" spans="1:2" x14ac:dyDescent="0.25">
      <c r="A6768" t="s">
        <v>7784</v>
      </c>
      <c r="B6768">
        <v>-999</v>
      </c>
    </row>
    <row r="6769" spans="1:2" x14ac:dyDescent="0.25">
      <c r="A6769" t="s">
        <v>7785</v>
      </c>
      <c r="B6769">
        <v>-999</v>
      </c>
    </row>
    <row r="6770" spans="1:2" x14ac:dyDescent="0.25">
      <c r="A6770" t="s">
        <v>7786</v>
      </c>
      <c r="B6770">
        <v>-999</v>
      </c>
    </row>
    <row r="6771" spans="1:2" x14ac:dyDescent="0.25">
      <c r="A6771" t="s">
        <v>7787</v>
      </c>
      <c r="B6771">
        <v>-999</v>
      </c>
    </row>
    <row r="6772" spans="1:2" x14ac:dyDescent="0.25">
      <c r="A6772" t="s">
        <v>7788</v>
      </c>
      <c r="B6772">
        <v>-999</v>
      </c>
    </row>
    <row r="6773" spans="1:2" x14ac:dyDescent="0.25">
      <c r="A6773" t="s">
        <v>7789</v>
      </c>
      <c r="B6773">
        <v>-999</v>
      </c>
    </row>
    <row r="6774" spans="1:2" x14ac:dyDescent="0.25">
      <c r="A6774" t="s">
        <v>7790</v>
      </c>
      <c r="B6774">
        <v>-999</v>
      </c>
    </row>
    <row r="6775" spans="1:2" x14ac:dyDescent="0.25">
      <c r="A6775" t="s">
        <v>7791</v>
      </c>
      <c r="B6775">
        <v>-999</v>
      </c>
    </row>
    <row r="6776" spans="1:2" x14ac:dyDescent="0.25">
      <c r="A6776" t="s">
        <v>7792</v>
      </c>
      <c r="B6776">
        <v>-999</v>
      </c>
    </row>
    <row r="6777" spans="1:2" x14ac:dyDescent="0.25">
      <c r="A6777" t="s">
        <v>7793</v>
      </c>
      <c r="B6777">
        <v>-999</v>
      </c>
    </row>
    <row r="6778" spans="1:2" x14ac:dyDescent="0.25">
      <c r="A6778" t="s">
        <v>7794</v>
      </c>
      <c r="B6778">
        <v>-999</v>
      </c>
    </row>
    <row r="6779" spans="1:2" x14ac:dyDescent="0.25">
      <c r="A6779" t="s">
        <v>7795</v>
      </c>
      <c r="B6779">
        <v>-999</v>
      </c>
    </row>
    <row r="6780" spans="1:2" x14ac:dyDescent="0.25">
      <c r="A6780" t="s">
        <v>7796</v>
      </c>
      <c r="B6780">
        <v>-999</v>
      </c>
    </row>
    <row r="6781" spans="1:2" x14ac:dyDescent="0.25">
      <c r="A6781" t="s">
        <v>7797</v>
      </c>
      <c r="B6781">
        <v>-999</v>
      </c>
    </row>
    <row r="6782" spans="1:2" x14ac:dyDescent="0.25">
      <c r="A6782" t="s">
        <v>7798</v>
      </c>
      <c r="B6782">
        <v>-999</v>
      </c>
    </row>
    <row r="6783" spans="1:2" x14ac:dyDescent="0.25">
      <c r="A6783" t="s">
        <v>7799</v>
      </c>
      <c r="B6783">
        <v>-999</v>
      </c>
    </row>
    <row r="6784" spans="1:2" x14ac:dyDescent="0.25">
      <c r="A6784" t="s">
        <v>7800</v>
      </c>
      <c r="B6784">
        <v>-999</v>
      </c>
    </row>
    <row r="6785" spans="1:2" x14ac:dyDescent="0.25">
      <c r="A6785" t="s">
        <v>7801</v>
      </c>
      <c r="B6785">
        <v>-999</v>
      </c>
    </row>
    <row r="6786" spans="1:2" x14ac:dyDescent="0.25">
      <c r="A6786" t="s">
        <v>7802</v>
      </c>
      <c r="B6786">
        <v>-999</v>
      </c>
    </row>
    <row r="6787" spans="1:2" x14ac:dyDescent="0.25">
      <c r="A6787" t="s">
        <v>7803</v>
      </c>
      <c r="B6787">
        <v>-999</v>
      </c>
    </row>
    <row r="6788" spans="1:2" x14ac:dyDescent="0.25">
      <c r="A6788" t="s">
        <v>7804</v>
      </c>
      <c r="B6788">
        <v>-999</v>
      </c>
    </row>
    <row r="6789" spans="1:2" x14ac:dyDescent="0.25">
      <c r="A6789" t="s">
        <v>7805</v>
      </c>
      <c r="B6789">
        <v>-999</v>
      </c>
    </row>
    <row r="6790" spans="1:2" x14ac:dyDescent="0.25">
      <c r="A6790" t="s">
        <v>7806</v>
      </c>
      <c r="B6790">
        <v>-999</v>
      </c>
    </row>
    <row r="6791" spans="1:2" x14ac:dyDescent="0.25">
      <c r="A6791" t="s">
        <v>7807</v>
      </c>
      <c r="B6791">
        <v>-999</v>
      </c>
    </row>
    <row r="6792" spans="1:2" x14ac:dyDescent="0.25">
      <c r="A6792" t="s">
        <v>7808</v>
      </c>
      <c r="B6792">
        <v>-999</v>
      </c>
    </row>
    <row r="6793" spans="1:2" x14ac:dyDescent="0.25">
      <c r="A6793" t="s">
        <v>7809</v>
      </c>
      <c r="B6793">
        <v>-999</v>
      </c>
    </row>
    <row r="6794" spans="1:2" x14ac:dyDescent="0.25">
      <c r="A6794" t="s">
        <v>7810</v>
      </c>
      <c r="B6794">
        <v>-999</v>
      </c>
    </row>
    <row r="6795" spans="1:2" x14ac:dyDescent="0.25">
      <c r="A6795" t="s">
        <v>7811</v>
      </c>
      <c r="B6795">
        <v>-999</v>
      </c>
    </row>
    <row r="6796" spans="1:2" x14ac:dyDescent="0.25">
      <c r="A6796" t="s">
        <v>7812</v>
      </c>
      <c r="B6796">
        <v>-999</v>
      </c>
    </row>
    <row r="6797" spans="1:2" x14ac:dyDescent="0.25">
      <c r="A6797" t="s">
        <v>7813</v>
      </c>
      <c r="B6797">
        <v>-999</v>
      </c>
    </row>
    <row r="6798" spans="1:2" x14ac:dyDescent="0.25">
      <c r="A6798" t="s">
        <v>7814</v>
      </c>
      <c r="B6798">
        <v>-999</v>
      </c>
    </row>
    <row r="6799" spans="1:2" x14ac:dyDescent="0.25">
      <c r="A6799" t="s">
        <v>7815</v>
      </c>
      <c r="B6799">
        <v>-999</v>
      </c>
    </row>
    <row r="6800" spans="1:2" x14ac:dyDescent="0.25">
      <c r="A6800" t="s">
        <v>7816</v>
      </c>
      <c r="B6800">
        <v>-999</v>
      </c>
    </row>
    <row r="6801" spans="1:2" x14ac:dyDescent="0.25">
      <c r="A6801" t="s">
        <v>7817</v>
      </c>
      <c r="B6801">
        <v>-999</v>
      </c>
    </row>
    <row r="6802" spans="1:2" x14ac:dyDescent="0.25">
      <c r="A6802" t="s">
        <v>7818</v>
      </c>
      <c r="B6802">
        <v>-999</v>
      </c>
    </row>
    <row r="6803" spans="1:2" x14ac:dyDescent="0.25">
      <c r="A6803" t="s">
        <v>7819</v>
      </c>
      <c r="B6803">
        <v>-999</v>
      </c>
    </row>
    <row r="6804" spans="1:2" x14ac:dyDescent="0.25">
      <c r="A6804" t="s">
        <v>7820</v>
      </c>
      <c r="B6804">
        <v>-999</v>
      </c>
    </row>
    <row r="6805" spans="1:2" x14ac:dyDescent="0.25">
      <c r="A6805" t="s">
        <v>7821</v>
      </c>
      <c r="B6805">
        <v>-999</v>
      </c>
    </row>
    <row r="6806" spans="1:2" x14ac:dyDescent="0.25">
      <c r="A6806" t="s">
        <v>7822</v>
      </c>
      <c r="B6806">
        <v>-999</v>
      </c>
    </row>
    <row r="6807" spans="1:2" x14ac:dyDescent="0.25">
      <c r="A6807" t="s">
        <v>7823</v>
      </c>
      <c r="B6807">
        <v>-999</v>
      </c>
    </row>
    <row r="6808" spans="1:2" x14ac:dyDescent="0.25">
      <c r="A6808" t="s">
        <v>7824</v>
      </c>
      <c r="B6808">
        <v>-999</v>
      </c>
    </row>
    <row r="6809" spans="1:2" x14ac:dyDescent="0.25">
      <c r="A6809" t="s">
        <v>7825</v>
      </c>
      <c r="B6809">
        <v>-999</v>
      </c>
    </row>
    <row r="6810" spans="1:2" x14ac:dyDescent="0.25">
      <c r="A6810" t="s">
        <v>7826</v>
      </c>
      <c r="B6810">
        <v>-999</v>
      </c>
    </row>
    <row r="6811" spans="1:2" x14ac:dyDescent="0.25">
      <c r="A6811" t="s">
        <v>7827</v>
      </c>
      <c r="B6811">
        <v>-999</v>
      </c>
    </row>
    <row r="6812" spans="1:2" x14ac:dyDescent="0.25">
      <c r="A6812" t="s">
        <v>7828</v>
      </c>
      <c r="B6812">
        <v>-999</v>
      </c>
    </row>
    <row r="6813" spans="1:2" x14ac:dyDescent="0.25">
      <c r="A6813" t="s">
        <v>7829</v>
      </c>
      <c r="B6813">
        <v>-999</v>
      </c>
    </row>
    <row r="6814" spans="1:2" x14ac:dyDescent="0.25">
      <c r="A6814" t="s">
        <v>7830</v>
      </c>
      <c r="B6814">
        <v>-999</v>
      </c>
    </row>
    <row r="6815" spans="1:2" x14ac:dyDescent="0.25">
      <c r="A6815" t="s">
        <v>7831</v>
      </c>
      <c r="B6815">
        <v>-999</v>
      </c>
    </row>
    <row r="6816" spans="1:2" x14ac:dyDescent="0.25">
      <c r="A6816" t="s">
        <v>7832</v>
      </c>
      <c r="B6816">
        <v>-999</v>
      </c>
    </row>
    <row r="6817" spans="1:2" x14ac:dyDescent="0.25">
      <c r="A6817" t="s">
        <v>7833</v>
      </c>
      <c r="B6817">
        <v>-999</v>
      </c>
    </row>
    <row r="6818" spans="1:2" x14ac:dyDescent="0.25">
      <c r="A6818" t="s">
        <v>7834</v>
      </c>
      <c r="B6818">
        <v>-999</v>
      </c>
    </row>
    <row r="6819" spans="1:2" x14ac:dyDescent="0.25">
      <c r="A6819" t="s">
        <v>7835</v>
      </c>
      <c r="B6819">
        <v>-999</v>
      </c>
    </row>
    <row r="6820" spans="1:2" x14ac:dyDescent="0.25">
      <c r="A6820" t="s">
        <v>7836</v>
      </c>
      <c r="B6820">
        <v>-999</v>
      </c>
    </row>
    <row r="6821" spans="1:2" x14ac:dyDescent="0.25">
      <c r="A6821" t="s">
        <v>7837</v>
      </c>
      <c r="B6821">
        <v>-999</v>
      </c>
    </row>
    <row r="6822" spans="1:2" x14ac:dyDescent="0.25">
      <c r="A6822" t="s">
        <v>7838</v>
      </c>
      <c r="B6822">
        <v>-999</v>
      </c>
    </row>
    <row r="6823" spans="1:2" x14ac:dyDescent="0.25">
      <c r="A6823" t="s">
        <v>7839</v>
      </c>
      <c r="B6823">
        <v>-999</v>
      </c>
    </row>
    <row r="6824" spans="1:2" x14ac:dyDescent="0.25">
      <c r="A6824" t="s">
        <v>7840</v>
      </c>
      <c r="B6824">
        <v>-999</v>
      </c>
    </row>
    <row r="6825" spans="1:2" x14ac:dyDescent="0.25">
      <c r="A6825" t="s">
        <v>7841</v>
      </c>
      <c r="B6825">
        <v>-999</v>
      </c>
    </row>
    <row r="6826" spans="1:2" x14ac:dyDescent="0.25">
      <c r="A6826" t="s">
        <v>7842</v>
      </c>
      <c r="B6826">
        <v>-999</v>
      </c>
    </row>
    <row r="6827" spans="1:2" x14ac:dyDescent="0.25">
      <c r="A6827" t="s">
        <v>7843</v>
      </c>
      <c r="B6827">
        <v>-999</v>
      </c>
    </row>
    <row r="6828" spans="1:2" x14ac:dyDescent="0.25">
      <c r="A6828" t="s">
        <v>7844</v>
      </c>
      <c r="B6828">
        <v>13</v>
      </c>
    </row>
    <row r="6829" spans="1:2" x14ac:dyDescent="0.25">
      <c r="A6829" t="s">
        <v>7845</v>
      </c>
      <c r="B6829">
        <v>13</v>
      </c>
    </row>
    <row r="6830" spans="1:2" x14ac:dyDescent="0.25">
      <c r="A6830" t="s">
        <v>7846</v>
      </c>
      <c r="B6830">
        <v>94</v>
      </c>
    </row>
    <row r="6831" spans="1:2" x14ac:dyDescent="0.25">
      <c r="A6831" t="s">
        <v>7847</v>
      </c>
      <c r="B6831">
        <v>0</v>
      </c>
    </row>
    <row r="6832" spans="1:2" x14ac:dyDescent="0.25">
      <c r="A6832" t="s">
        <v>7848</v>
      </c>
      <c r="B6832">
        <v>23</v>
      </c>
    </row>
    <row r="6833" spans="1:2" x14ac:dyDescent="0.25">
      <c r="A6833" t="s">
        <v>7849</v>
      </c>
      <c r="B6833">
        <v>4</v>
      </c>
    </row>
    <row r="6834" spans="1:2" x14ac:dyDescent="0.25">
      <c r="A6834" t="s">
        <v>7850</v>
      </c>
      <c r="B6834">
        <v>0</v>
      </c>
    </row>
    <row r="6835" spans="1:2" x14ac:dyDescent="0.25">
      <c r="A6835" t="s">
        <v>7851</v>
      </c>
      <c r="B6835">
        <v>0</v>
      </c>
    </row>
    <row r="6836" spans="1:2" x14ac:dyDescent="0.25">
      <c r="A6836" t="s">
        <v>7852</v>
      </c>
      <c r="B6836">
        <v>11</v>
      </c>
    </row>
    <row r="6837" spans="1:2" x14ac:dyDescent="0.25">
      <c r="A6837" t="s">
        <v>7853</v>
      </c>
      <c r="B6837">
        <v>0</v>
      </c>
    </row>
    <row r="6838" spans="1:2" x14ac:dyDescent="0.25">
      <c r="A6838" t="s">
        <v>7854</v>
      </c>
      <c r="B6838">
        <v>0</v>
      </c>
    </row>
    <row r="6839" spans="1:2" x14ac:dyDescent="0.25">
      <c r="A6839" t="s">
        <v>7855</v>
      </c>
      <c r="B6839">
        <v>0</v>
      </c>
    </row>
    <row r="6840" spans="1:2" x14ac:dyDescent="0.25">
      <c r="A6840" t="s">
        <v>7856</v>
      </c>
      <c r="B6840">
        <v>0</v>
      </c>
    </row>
    <row r="6841" spans="1:2" x14ac:dyDescent="0.25">
      <c r="A6841" t="s">
        <v>7857</v>
      </c>
      <c r="B6841">
        <v>1</v>
      </c>
    </row>
    <row r="6842" spans="1:2" x14ac:dyDescent="0.25">
      <c r="A6842" t="s">
        <v>7858</v>
      </c>
      <c r="B6842">
        <v>4</v>
      </c>
    </row>
    <row r="6843" spans="1:2" x14ac:dyDescent="0.25">
      <c r="A6843" t="s">
        <v>7859</v>
      </c>
      <c r="B6843">
        <v>0</v>
      </c>
    </row>
    <row r="6844" spans="1:2" x14ac:dyDescent="0.25">
      <c r="A6844" t="s">
        <v>7860</v>
      </c>
      <c r="B6844">
        <v>0</v>
      </c>
    </row>
    <row r="6845" spans="1:2" x14ac:dyDescent="0.25">
      <c r="A6845" t="s">
        <v>7861</v>
      </c>
      <c r="B6845">
        <v>0</v>
      </c>
    </row>
    <row r="6846" spans="1:2" x14ac:dyDescent="0.25">
      <c r="A6846" t="s">
        <v>7862</v>
      </c>
      <c r="B6846">
        <v>0</v>
      </c>
    </row>
    <row r="6847" spans="1:2" x14ac:dyDescent="0.25">
      <c r="A6847" t="s">
        <v>7863</v>
      </c>
      <c r="B6847">
        <v>0</v>
      </c>
    </row>
    <row r="6848" spans="1:2" x14ac:dyDescent="0.25">
      <c r="A6848" t="s">
        <v>7864</v>
      </c>
      <c r="B6848">
        <v>49</v>
      </c>
    </row>
    <row r="6849" spans="1:2" x14ac:dyDescent="0.25">
      <c r="A6849" t="s">
        <v>7865</v>
      </c>
      <c r="B6849">
        <v>2</v>
      </c>
    </row>
    <row r="6850" spans="1:2" x14ac:dyDescent="0.25">
      <c r="A6850" t="s">
        <v>7866</v>
      </c>
      <c r="B6850">
        <v>94</v>
      </c>
    </row>
    <row r="6851" spans="1:2" x14ac:dyDescent="0.25">
      <c r="A6851" t="s">
        <v>7867</v>
      </c>
      <c r="B6851">
        <v>94</v>
      </c>
    </row>
    <row r="6852" spans="1:2" x14ac:dyDescent="0.25">
      <c r="A6852" t="s">
        <v>7868</v>
      </c>
      <c r="B6852">
        <v>0</v>
      </c>
    </row>
    <row r="6853" spans="1:2" x14ac:dyDescent="0.25">
      <c r="A6853" t="s">
        <v>7869</v>
      </c>
      <c r="B6853">
        <v>94</v>
      </c>
    </row>
    <row r="6854" spans="1:2" x14ac:dyDescent="0.25">
      <c r="A6854" t="s">
        <v>7870</v>
      </c>
      <c r="B6854">
        <v>0</v>
      </c>
    </row>
    <row r="6855" spans="1:2" x14ac:dyDescent="0.25">
      <c r="A6855" t="s">
        <v>7871</v>
      </c>
      <c r="B6855">
        <v>94</v>
      </c>
    </row>
    <row r="6856" spans="1:2" x14ac:dyDescent="0.25">
      <c r="A6856" t="s">
        <v>7872</v>
      </c>
      <c r="B6856">
        <v>0</v>
      </c>
    </row>
    <row r="6857" spans="1:2" x14ac:dyDescent="0.25">
      <c r="A6857" t="s">
        <v>7873</v>
      </c>
      <c r="B6857">
        <v>94</v>
      </c>
    </row>
    <row r="6858" spans="1:2" x14ac:dyDescent="0.25">
      <c r="A6858" t="s">
        <v>7874</v>
      </c>
      <c r="B6858">
        <v>0</v>
      </c>
    </row>
    <row r="6859" spans="1:2" x14ac:dyDescent="0.25">
      <c r="A6859" t="s">
        <v>7875</v>
      </c>
      <c r="B6859">
        <v>94</v>
      </c>
    </row>
    <row r="6860" spans="1:2" x14ac:dyDescent="0.25">
      <c r="A6860" t="s">
        <v>7876</v>
      </c>
      <c r="B6860">
        <v>0</v>
      </c>
    </row>
    <row r="6861" spans="1:2" x14ac:dyDescent="0.25">
      <c r="A6861" t="s">
        <v>7877</v>
      </c>
      <c r="B6861">
        <v>0</v>
      </c>
    </row>
    <row r="6862" spans="1:2" x14ac:dyDescent="0.25">
      <c r="A6862" t="s">
        <v>7878</v>
      </c>
      <c r="B6862">
        <v>0</v>
      </c>
    </row>
    <row r="6863" spans="1:2" x14ac:dyDescent="0.25">
      <c r="A6863" t="s">
        <v>7879</v>
      </c>
      <c r="B6863">
        <v>0</v>
      </c>
    </row>
    <row r="6864" spans="1:2" x14ac:dyDescent="0.25">
      <c r="A6864" t="s">
        <v>10278</v>
      </c>
      <c r="B6864">
        <v>304</v>
      </c>
    </row>
    <row r="6865" spans="1:2" x14ac:dyDescent="0.25">
      <c r="A6865" t="s">
        <v>10279</v>
      </c>
      <c r="B6865">
        <v>103</v>
      </c>
    </row>
    <row r="6866" spans="1:2" x14ac:dyDescent="0.25">
      <c r="A6866" t="s">
        <v>10280</v>
      </c>
      <c r="B6866">
        <v>625</v>
      </c>
    </row>
    <row r="6867" spans="1:2" x14ac:dyDescent="0.25">
      <c r="A6867" t="s">
        <v>10281</v>
      </c>
      <c r="B6867">
        <v>625</v>
      </c>
    </row>
    <row r="6868" spans="1:2" x14ac:dyDescent="0.25">
      <c r="A6868" t="s">
        <v>19555</v>
      </c>
      <c r="B6868">
        <v>-999</v>
      </c>
    </row>
    <row r="6869" spans="1:2" x14ac:dyDescent="0.25">
      <c r="A6869" t="s">
        <v>19556</v>
      </c>
      <c r="B6869">
        <v>-999</v>
      </c>
    </row>
    <row r="6870" spans="1:2" x14ac:dyDescent="0.25">
      <c r="A6870" t="s">
        <v>19557</v>
      </c>
      <c r="B6870">
        <v>-999</v>
      </c>
    </row>
    <row r="6871" spans="1:2" x14ac:dyDescent="0.25">
      <c r="A6871" t="s">
        <v>19558</v>
      </c>
      <c r="B6871">
        <v>-999</v>
      </c>
    </row>
    <row r="6872" spans="1:2" x14ac:dyDescent="0.25">
      <c r="A6872" t="s">
        <v>19559</v>
      </c>
      <c r="B6872">
        <v>-999</v>
      </c>
    </row>
    <row r="6873" spans="1:2" x14ac:dyDescent="0.25">
      <c r="A6873" t="s">
        <v>19560</v>
      </c>
      <c r="B6873">
        <v>-999</v>
      </c>
    </row>
    <row r="6874" spans="1:2" x14ac:dyDescent="0.25">
      <c r="A6874" t="s">
        <v>19561</v>
      </c>
      <c r="B6874">
        <v>-999</v>
      </c>
    </row>
    <row r="6875" spans="1:2" x14ac:dyDescent="0.25">
      <c r="A6875" t="s">
        <v>19562</v>
      </c>
      <c r="B6875">
        <v>-999</v>
      </c>
    </row>
    <row r="6876" spans="1:2" x14ac:dyDescent="0.25">
      <c r="A6876" t="s">
        <v>19563</v>
      </c>
      <c r="B6876">
        <v>-999</v>
      </c>
    </row>
    <row r="6877" spans="1:2" x14ac:dyDescent="0.25">
      <c r="A6877" t="s">
        <v>19564</v>
      </c>
      <c r="B6877">
        <v>-999</v>
      </c>
    </row>
    <row r="6878" spans="1:2" x14ac:dyDescent="0.25">
      <c r="A6878" t="s">
        <v>19565</v>
      </c>
      <c r="B6878">
        <v>-999</v>
      </c>
    </row>
    <row r="6879" spans="1:2" x14ac:dyDescent="0.25">
      <c r="A6879" t="s">
        <v>19566</v>
      </c>
      <c r="B6879">
        <v>-999</v>
      </c>
    </row>
    <row r="6880" spans="1:2" x14ac:dyDescent="0.25">
      <c r="A6880" t="s">
        <v>19567</v>
      </c>
      <c r="B6880">
        <v>-999</v>
      </c>
    </row>
    <row r="6881" spans="1:2" x14ac:dyDescent="0.25">
      <c r="A6881" t="s">
        <v>19568</v>
      </c>
      <c r="B6881">
        <v>-999</v>
      </c>
    </row>
    <row r="6882" spans="1:2" x14ac:dyDescent="0.25">
      <c r="A6882" t="s">
        <v>19569</v>
      </c>
      <c r="B6882">
        <v>-999</v>
      </c>
    </row>
    <row r="6883" spans="1:2" x14ac:dyDescent="0.25">
      <c r="A6883" t="s">
        <v>19570</v>
      </c>
      <c r="B6883">
        <v>-999</v>
      </c>
    </row>
    <row r="6884" spans="1:2" x14ac:dyDescent="0.25">
      <c r="A6884" t="s">
        <v>19571</v>
      </c>
      <c r="B6884">
        <v>-999</v>
      </c>
    </row>
    <row r="6885" spans="1:2" x14ac:dyDescent="0.25">
      <c r="A6885" t="s">
        <v>19572</v>
      </c>
      <c r="B6885">
        <v>-999</v>
      </c>
    </row>
    <row r="6886" spans="1:2" x14ac:dyDescent="0.25">
      <c r="A6886" t="s">
        <v>19573</v>
      </c>
      <c r="B6886">
        <v>-999</v>
      </c>
    </row>
    <row r="6887" spans="1:2" x14ac:dyDescent="0.25">
      <c r="A6887" t="s">
        <v>7880</v>
      </c>
      <c r="B6887">
        <v>4572</v>
      </c>
    </row>
    <row r="6888" spans="1:2" x14ac:dyDescent="0.25">
      <c r="A6888" t="s">
        <v>7881</v>
      </c>
      <c r="B6888">
        <v>4255</v>
      </c>
    </row>
    <row r="6889" spans="1:2" x14ac:dyDescent="0.25">
      <c r="A6889" t="s">
        <v>19574</v>
      </c>
      <c r="B6889">
        <v>-999</v>
      </c>
    </row>
    <row r="6890" spans="1:2" x14ac:dyDescent="0.25">
      <c r="A6890" t="s">
        <v>19575</v>
      </c>
      <c r="B6890">
        <v>-999</v>
      </c>
    </row>
    <row r="6891" spans="1:2" x14ac:dyDescent="0.25">
      <c r="A6891" t="s">
        <v>19576</v>
      </c>
      <c r="B6891">
        <v>-999</v>
      </c>
    </row>
    <row r="6892" spans="1:2" x14ac:dyDescent="0.25">
      <c r="A6892" t="s">
        <v>7882</v>
      </c>
      <c r="B6892">
        <v>345</v>
      </c>
    </row>
    <row r="6893" spans="1:2" x14ac:dyDescent="0.25">
      <c r="A6893" t="s">
        <v>7883</v>
      </c>
      <c r="B6893">
        <v>517</v>
      </c>
    </row>
    <row r="6894" spans="1:2" x14ac:dyDescent="0.25">
      <c r="A6894" t="s">
        <v>7884</v>
      </c>
      <c r="B6894">
        <v>39</v>
      </c>
    </row>
    <row r="6895" spans="1:2" x14ac:dyDescent="0.25">
      <c r="A6895" t="s">
        <v>7885</v>
      </c>
      <c r="B6895">
        <v>1</v>
      </c>
    </row>
    <row r="6896" spans="1:2" x14ac:dyDescent="0.25">
      <c r="A6896" t="s">
        <v>7886</v>
      </c>
      <c r="B6896">
        <v>1858</v>
      </c>
    </row>
    <row r="6897" spans="1:2" x14ac:dyDescent="0.25">
      <c r="A6897" t="s">
        <v>7887</v>
      </c>
      <c r="B6897">
        <v>1</v>
      </c>
    </row>
    <row r="6898" spans="1:2" x14ac:dyDescent="0.25">
      <c r="A6898" t="s">
        <v>7888</v>
      </c>
      <c r="B6898">
        <v>37</v>
      </c>
    </row>
    <row r="6899" spans="1:2" x14ac:dyDescent="0.25">
      <c r="A6899" t="s">
        <v>7889</v>
      </c>
      <c r="B6899">
        <v>549</v>
      </c>
    </row>
    <row r="6900" spans="1:2" x14ac:dyDescent="0.25">
      <c r="A6900" t="s">
        <v>7890</v>
      </c>
      <c r="B6900">
        <v>1</v>
      </c>
    </row>
    <row r="6901" spans="1:2" x14ac:dyDescent="0.25">
      <c r="A6901" t="s">
        <v>7891</v>
      </c>
      <c r="B6901">
        <v>183</v>
      </c>
    </row>
    <row r="6902" spans="1:2" x14ac:dyDescent="0.25">
      <c r="A6902" t="s">
        <v>7892</v>
      </c>
      <c r="B6902">
        <v>60</v>
      </c>
    </row>
    <row r="6903" spans="1:2" x14ac:dyDescent="0.25">
      <c r="A6903" t="s">
        <v>7893</v>
      </c>
      <c r="B6903">
        <v>1</v>
      </c>
    </row>
    <row r="6904" spans="1:2" x14ac:dyDescent="0.25">
      <c r="A6904" t="s">
        <v>7894</v>
      </c>
      <c r="B6904">
        <v>37</v>
      </c>
    </row>
    <row r="6905" spans="1:2" x14ac:dyDescent="0.25">
      <c r="A6905" t="s">
        <v>7895</v>
      </c>
      <c r="B6905">
        <v>0</v>
      </c>
    </row>
    <row r="6906" spans="1:2" x14ac:dyDescent="0.25">
      <c r="A6906" t="s">
        <v>7896</v>
      </c>
      <c r="B6906">
        <v>139</v>
      </c>
    </row>
    <row r="6907" spans="1:2" x14ac:dyDescent="0.25">
      <c r="A6907" t="s">
        <v>7897</v>
      </c>
      <c r="B6907">
        <v>1</v>
      </c>
    </row>
    <row r="6908" spans="1:2" x14ac:dyDescent="0.25">
      <c r="A6908" t="s">
        <v>7898</v>
      </c>
      <c r="B6908">
        <v>78</v>
      </c>
    </row>
    <row r="6909" spans="1:2" x14ac:dyDescent="0.25">
      <c r="A6909" t="s">
        <v>7899</v>
      </c>
      <c r="B6909">
        <v>725</v>
      </c>
    </row>
    <row r="6910" spans="1:2" x14ac:dyDescent="0.25">
      <c r="A6910" t="s">
        <v>7900</v>
      </c>
      <c r="B6910">
        <v>4572</v>
      </c>
    </row>
    <row r="6911" spans="1:2" x14ac:dyDescent="0.25">
      <c r="A6911" t="s">
        <v>7901</v>
      </c>
      <c r="B6911">
        <v>796</v>
      </c>
    </row>
    <row r="6912" spans="1:2" x14ac:dyDescent="0.25">
      <c r="A6912" t="s">
        <v>7902</v>
      </c>
      <c r="B6912">
        <v>285</v>
      </c>
    </row>
    <row r="6913" spans="1:2" x14ac:dyDescent="0.25">
      <c r="A6913" t="s">
        <v>7903</v>
      </c>
      <c r="B6913">
        <v>474</v>
      </c>
    </row>
    <row r="6914" spans="1:2" x14ac:dyDescent="0.25">
      <c r="A6914" t="s">
        <v>7904</v>
      </c>
      <c r="B6914">
        <v>37</v>
      </c>
    </row>
    <row r="6915" spans="1:2" x14ac:dyDescent="0.25">
      <c r="A6915" t="s">
        <v>7905</v>
      </c>
      <c r="B6915">
        <v>796</v>
      </c>
    </row>
    <row r="6916" spans="1:2" x14ac:dyDescent="0.25">
      <c r="A6916" t="s">
        <v>7906</v>
      </c>
      <c r="B6916">
        <v>-999</v>
      </c>
    </row>
    <row r="6917" spans="1:2" x14ac:dyDescent="0.25">
      <c r="A6917" t="s">
        <v>7907</v>
      </c>
      <c r="B6917">
        <v>-999</v>
      </c>
    </row>
    <row r="6918" spans="1:2" x14ac:dyDescent="0.25">
      <c r="A6918" t="s">
        <v>7908</v>
      </c>
      <c r="B6918">
        <v>-999</v>
      </c>
    </row>
    <row r="6919" spans="1:2" x14ac:dyDescent="0.25">
      <c r="A6919" t="s">
        <v>7909</v>
      </c>
      <c r="B6919">
        <v>0</v>
      </c>
    </row>
    <row r="6920" spans="1:2" x14ac:dyDescent="0.25">
      <c r="A6920" t="s">
        <v>7910</v>
      </c>
      <c r="B6920">
        <v>66</v>
      </c>
    </row>
    <row r="6921" spans="1:2" x14ac:dyDescent="0.25">
      <c r="A6921" t="s">
        <v>7911</v>
      </c>
      <c r="B6921">
        <v>19</v>
      </c>
    </row>
    <row r="6922" spans="1:2" x14ac:dyDescent="0.25">
      <c r="A6922" t="s">
        <v>7912</v>
      </c>
      <c r="B6922">
        <v>45</v>
      </c>
    </row>
    <row r="6923" spans="1:2" x14ac:dyDescent="0.25">
      <c r="A6923" t="s">
        <v>7913</v>
      </c>
      <c r="B6923">
        <v>2</v>
      </c>
    </row>
    <row r="6924" spans="1:2" x14ac:dyDescent="0.25">
      <c r="A6924" t="s">
        <v>7914</v>
      </c>
      <c r="B6924">
        <v>66</v>
      </c>
    </row>
    <row r="6925" spans="1:2" x14ac:dyDescent="0.25">
      <c r="A6925" t="s">
        <v>7915</v>
      </c>
      <c r="B6925">
        <v>232</v>
      </c>
    </row>
    <row r="6926" spans="1:2" x14ac:dyDescent="0.25">
      <c r="A6926" t="s">
        <v>7916</v>
      </c>
      <c r="B6926">
        <v>49</v>
      </c>
    </row>
    <row r="6927" spans="1:2" x14ac:dyDescent="0.25">
      <c r="A6927" t="s">
        <v>7917</v>
      </c>
      <c r="B6927">
        <v>106</v>
      </c>
    </row>
    <row r="6928" spans="1:2" x14ac:dyDescent="0.25">
      <c r="A6928" t="s">
        <v>7918</v>
      </c>
      <c r="B6928">
        <v>13</v>
      </c>
    </row>
    <row r="6929" spans="1:2" x14ac:dyDescent="0.25">
      <c r="A6929" t="s">
        <v>7919</v>
      </c>
      <c r="B6929">
        <v>64</v>
      </c>
    </row>
    <row r="6930" spans="1:2" x14ac:dyDescent="0.25">
      <c r="A6930" t="s">
        <v>7920</v>
      </c>
      <c r="B6930">
        <v>232</v>
      </c>
    </row>
    <row r="6931" spans="1:2" x14ac:dyDescent="0.25">
      <c r="A6931" t="s">
        <v>7921</v>
      </c>
      <c r="B6931">
        <v>962</v>
      </c>
    </row>
    <row r="6932" spans="1:2" x14ac:dyDescent="0.25">
      <c r="A6932" t="s">
        <v>7922</v>
      </c>
      <c r="B6932">
        <v>113</v>
      </c>
    </row>
    <row r="6933" spans="1:2" x14ac:dyDescent="0.25">
      <c r="A6933" t="s">
        <v>19577</v>
      </c>
      <c r="B6933">
        <v>-999</v>
      </c>
    </row>
    <row r="6934" spans="1:2" x14ac:dyDescent="0.25">
      <c r="A6934" t="s">
        <v>7923</v>
      </c>
      <c r="B6934">
        <v>-999</v>
      </c>
    </row>
    <row r="6935" spans="1:2" x14ac:dyDescent="0.25">
      <c r="A6935" t="s">
        <v>7924</v>
      </c>
      <c r="B6935">
        <v>-999</v>
      </c>
    </row>
    <row r="6936" spans="1:2" x14ac:dyDescent="0.25">
      <c r="A6936" t="s">
        <v>7925</v>
      </c>
      <c r="B6936">
        <v>-999</v>
      </c>
    </row>
    <row r="6937" spans="1:2" x14ac:dyDescent="0.25">
      <c r="A6937" t="s">
        <v>19578</v>
      </c>
      <c r="B6937">
        <v>-999</v>
      </c>
    </row>
    <row r="6938" spans="1:2" x14ac:dyDescent="0.25">
      <c r="A6938" t="s">
        <v>7926</v>
      </c>
      <c r="B6938">
        <v>0</v>
      </c>
    </row>
    <row r="6939" spans="1:2" x14ac:dyDescent="0.25">
      <c r="A6939" t="s">
        <v>7927</v>
      </c>
      <c r="B6939">
        <v>45</v>
      </c>
    </row>
    <row r="6940" spans="1:2" x14ac:dyDescent="0.25">
      <c r="A6940" t="s">
        <v>7928</v>
      </c>
      <c r="B6940">
        <v>263</v>
      </c>
    </row>
    <row r="6941" spans="1:2" x14ac:dyDescent="0.25">
      <c r="A6941" t="s">
        <v>7929</v>
      </c>
      <c r="B6941">
        <v>0</v>
      </c>
    </row>
    <row r="6942" spans="1:2" x14ac:dyDescent="0.25">
      <c r="A6942" t="s">
        <v>7930</v>
      </c>
      <c r="B6942">
        <v>2</v>
      </c>
    </row>
    <row r="6943" spans="1:2" x14ac:dyDescent="0.25">
      <c r="A6943" t="s">
        <v>19579</v>
      </c>
      <c r="B6943">
        <v>-999</v>
      </c>
    </row>
    <row r="6944" spans="1:2" x14ac:dyDescent="0.25">
      <c r="A6944" t="s">
        <v>19580</v>
      </c>
      <c r="B6944">
        <v>-999</v>
      </c>
    </row>
    <row r="6945" spans="1:2" x14ac:dyDescent="0.25">
      <c r="A6945" t="s">
        <v>7931</v>
      </c>
      <c r="B6945">
        <v>310</v>
      </c>
    </row>
    <row r="6946" spans="1:2" x14ac:dyDescent="0.25">
      <c r="A6946" t="s">
        <v>7932</v>
      </c>
      <c r="B6946">
        <v>781</v>
      </c>
    </row>
    <row r="6947" spans="1:2" x14ac:dyDescent="0.25">
      <c r="A6947" t="s">
        <v>7933</v>
      </c>
      <c r="B6947">
        <v>321</v>
      </c>
    </row>
    <row r="6948" spans="1:2" x14ac:dyDescent="0.25">
      <c r="A6948" t="s">
        <v>19581</v>
      </c>
      <c r="B6948">
        <v>-999</v>
      </c>
    </row>
    <row r="6949" spans="1:2" x14ac:dyDescent="0.25">
      <c r="A6949" t="s">
        <v>7934</v>
      </c>
      <c r="B6949">
        <v>31</v>
      </c>
    </row>
    <row r="6950" spans="1:2" x14ac:dyDescent="0.25">
      <c r="A6950" t="s">
        <v>7935</v>
      </c>
      <c r="B6950">
        <v>10</v>
      </c>
    </row>
    <row r="6951" spans="1:2" x14ac:dyDescent="0.25">
      <c r="A6951" t="s">
        <v>7936</v>
      </c>
      <c r="B6951">
        <v>394</v>
      </c>
    </row>
    <row r="6952" spans="1:2" x14ac:dyDescent="0.25">
      <c r="A6952" t="s">
        <v>7937</v>
      </c>
      <c r="B6952">
        <v>55</v>
      </c>
    </row>
    <row r="6953" spans="1:2" x14ac:dyDescent="0.25">
      <c r="A6953" t="s">
        <v>7938</v>
      </c>
      <c r="B6953">
        <v>54</v>
      </c>
    </row>
    <row r="6954" spans="1:2" x14ac:dyDescent="0.25">
      <c r="A6954" t="s">
        <v>7939</v>
      </c>
      <c r="B6954">
        <v>532</v>
      </c>
    </row>
    <row r="6955" spans="1:2" x14ac:dyDescent="0.25">
      <c r="A6955" t="s">
        <v>7940</v>
      </c>
      <c r="B6955">
        <v>11</v>
      </c>
    </row>
    <row r="6956" spans="1:2" x14ac:dyDescent="0.25">
      <c r="A6956" t="s">
        <v>7941</v>
      </c>
      <c r="B6956">
        <v>15</v>
      </c>
    </row>
    <row r="6957" spans="1:2" x14ac:dyDescent="0.25">
      <c r="A6957" t="s">
        <v>7942</v>
      </c>
      <c r="B6957">
        <v>2</v>
      </c>
    </row>
    <row r="6958" spans="1:2" x14ac:dyDescent="0.25">
      <c r="A6958" t="s">
        <v>7943</v>
      </c>
      <c r="B6958">
        <v>1</v>
      </c>
    </row>
    <row r="6959" spans="1:2" x14ac:dyDescent="0.25">
      <c r="A6959" t="s">
        <v>7944</v>
      </c>
      <c r="B6959">
        <v>64</v>
      </c>
    </row>
    <row r="6960" spans="1:2" x14ac:dyDescent="0.25">
      <c r="A6960" t="s">
        <v>7945</v>
      </c>
      <c r="B6960">
        <v>1</v>
      </c>
    </row>
    <row r="6961" spans="1:2" x14ac:dyDescent="0.25">
      <c r="A6961" t="s">
        <v>7946</v>
      </c>
      <c r="B6961">
        <v>8</v>
      </c>
    </row>
    <row r="6962" spans="1:2" x14ac:dyDescent="0.25">
      <c r="A6962" t="s">
        <v>7947</v>
      </c>
      <c r="B6962">
        <v>13</v>
      </c>
    </row>
    <row r="6963" spans="1:2" x14ac:dyDescent="0.25">
      <c r="A6963" t="s">
        <v>7948</v>
      </c>
      <c r="B6963">
        <v>7</v>
      </c>
    </row>
    <row r="6964" spans="1:2" x14ac:dyDescent="0.25">
      <c r="A6964" t="s">
        <v>7949</v>
      </c>
      <c r="B6964">
        <v>33</v>
      </c>
    </row>
    <row r="6965" spans="1:2" x14ac:dyDescent="0.25">
      <c r="A6965" t="s">
        <v>7950</v>
      </c>
      <c r="B6965">
        <v>14</v>
      </c>
    </row>
    <row r="6966" spans="1:2" x14ac:dyDescent="0.25">
      <c r="A6966" t="s">
        <v>7951</v>
      </c>
      <c r="B6966">
        <v>0</v>
      </c>
    </row>
    <row r="6967" spans="1:2" x14ac:dyDescent="0.25">
      <c r="A6967" t="s">
        <v>7952</v>
      </c>
      <c r="B6967">
        <v>10</v>
      </c>
    </row>
    <row r="6968" spans="1:2" x14ac:dyDescent="0.25">
      <c r="A6968" t="s">
        <v>7953</v>
      </c>
      <c r="B6968">
        <v>7</v>
      </c>
    </row>
    <row r="6969" spans="1:2" x14ac:dyDescent="0.25">
      <c r="A6969" t="s">
        <v>7954</v>
      </c>
      <c r="B6969">
        <v>276</v>
      </c>
    </row>
    <row r="6970" spans="1:2" x14ac:dyDescent="0.25">
      <c r="A6970" t="s">
        <v>7955</v>
      </c>
      <c r="B6970">
        <v>0</v>
      </c>
    </row>
    <row r="6971" spans="1:2" x14ac:dyDescent="0.25">
      <c r="A6971" t="s">
        <v>7956</v>
      </c>
      <c r="B6971">
        <v>25</v>
      </c>
    </row>
    <row r="6972" spans="1:2" x14ac:dyDescent="0.25">
      <c r="A6972" t="s">
        <v>7957</v>
      </c>
      <c r="B6972">
        <v>45</v>
      </c>
    </row>
    <row r="6973" spans="1:2" x14ac:dyDescent="0.25">
      <c r="A6973" t="s">
        <v>7958</v>
      </c>
      <c r="B6973">
        <v>532</v>
      </c>
    </row>
    <row r="6974" spans="1:2" x14ac:dyDescent="0.25">
      <c r="A6974" t="s">
        <v>7959</v>
      </c>
      <c r="B6974">
        <v>2</v>
      </c>
    </row>
    <row r="6975" spans="1:2" x14ac:dyDescent="0.25">
      <c r="A6975" t="s">
        <v>7960</v>
      </c>
      <c r="B6975">
        <v>4</v>
      </c>
    </row>
    <row r="6976" spans="1:2" x14ac:dyDescent="0.25">
      <c r="A6976" t="s">
        <v>7961</v>
      </c>
      <c r="B6976">
        <v>4</v>
      </c>
    </row>
    <row r="6977" spans="1:2" x14ac:dyDescent="0.25">
      <c r="A6977" t="s">
        <v>7962</v>
      </c>
      <c r="B6977">
        <v>7</v>
      </c>
    </row>
    <row r="6978" spans="1:2" x14ac:dyDescent="0.25">
      <c r="A6978" t="s">
        <v>7963</v>
      </c>
      <c r="B6978">
        <v>18</v>
      </c>
    </row>
    <row r="6979" spans="1:2" x14ac:dyDescent="0.25">
      <c r="A6979" t="s">
        <v>7964</v>
      </c>
      <c r="B6979">
        <v>38</v>
      </c>
    </row>
    <row r="6980" spans="1:2" x14ac:dyDescent="0.25">
      <c r="A6980" t="s">
        <v>7965</v>
      </c>
      <c r="B6980">
        <v>75</v>
      </c>
    </row>
    <row r="6981" spans="1:2" x14ac:dyDescent="0.25">
      <c r="A6981" t="s">
        <v>7966</v>
      </c>
      <c r="B6981">
        <v>80</v>
      </c>
    </row>
    <row r="6982" spans="1:2" x14ac:dyDescent="0.25">
      <c r="A6982" t="s">
        <v>7967</v>
      </c>
      <c r="B6982">
        <v>228</v>
      </c>
    </row>
    <row r="6983" spans="1:2" x14ac:dyDescent="0.25">
      <c r="A6983" t="s">
        <v>7968</v>
      </c>
      <c r="B6983">
        <v>11</v>
      </c>
    </row>
    <row r="6984" spans="1:2" x14ac:dyDescent="0.25">
      <c r="A6984" t="s">
        <v>7969</v>
      </c>
      <c r="B6984">
        <v>10</v>
      </c>
    </row>
    <row r="6985" spans="1:2" x14ac:dyDescent="0.25">
      <c r="A6985" t="s">
        <v>7970</v>
      </c>
      <c r="B6985">
        <v>8</v>
      </c>
    </row>
    <row r="6986" spans="1:2" x14ac:dyDescent="0.25">
      <c r="A6986" t="s">
        <v>7971</v>
      </c>
      <c r="B6986">
        <v>11</v>
      </c>
    </row>
    <row r="6987" spans="1:2" x14ac:dyDescent="0.25">
      <c r="A6987" t="s">
        <v>7972</v>
      </c>
      <c r="B6987">
        <v>14</v>
      </c>
    </row>
    <row r="6988" spans="1:2" x14ac:dyDescent="0.25">
      <c r="A6988" t="s">
        <v>7973</v>
      </c>
      <c r="B6988">
        <v>12</v>
      </c>
    </row>
    <row r="6989" spans="1:2" x14ac:dyDescent="0.25">
      <c r="A6989" t="s">
        <v>7974</v>
      </c>
      <c r="B6989">
        <v>32</v>
      </c>
    </row>
    <row r="6990" spans="1:2" x14ac:dyDescent="0.25">
      <c r="A6990" t="s">
        <v>7975</v>
      </c>
      <c r="B6990">
        <v>50</v>
      </c>
    </row>
    <row r="6991" spans="1:2" x14ac:dyDescent="0.25">
      <c r="A6991" t="s">
        <v>7976</v>
      </c>
      <c r="B6991">
        <v>148</v>
      </c>
    </row>
    <row r="6992" spans="1:2" x14ac:dyDescent="0.25">
      <c r="A6992" t="s">
        <v>7977</v>
      </c>
      <c r="B6992">
        <v>5</v>
      </c>
    </row>
    <row r="6993" spans="1:2" x14ac:dyDescent="0.25">
      <c r="A6993" t="s">
        <v>7978</v>
      </c>
      <c r="B6993">
        <v>3</v>
      </c>
    </row>
    <row r="6994" spans="1:2" x14ac:dyDescent="0.25">
      <c r="A6994" t="s">
        <v>7979</v>
      </c>
      <c r="B6994">
        <v>3</v>
      </c>
    </row>
    <row r="6995" spans="1:2" x14ac:dyDescent="0.25">
      <c r="A6995" t="s">
        <v>7980</v>
      </c>
      <c r="B6995">
        <v>1</v>
      </c>
    </row>
    <row r="6996" spans="1:2" x14ac:dyDescent="0.25">
      <c r="A6996" t="s">
        <v>7981</v>
      </c>
      <c r="B6996">
        <v>1</v>
      </c>
    </row>
    <row r="6997" spans="1:2" x14ac:dyDescent="0.25">
      <c r="A6997" t="s">
        <v>7982</v>
      </c>
      <c r="B6997">
        <v>1</v>
      </c>
    </row>
    <row r="6998" spans="1:2" x14ac:dyDescent="0.25">
      <c r="A6998" t="s">
        <v>7983</v>
      </c>
      <c r="B6998">
        <v>4</v>
      </c>
    </row>
    <row r="6999" spans="1:2" x14ac:dyDescent="0.25">
      <c r="A6999" t="s">
        <v>7984</v>
      </c>
      <c r="B6999">
        <v>1</v>
      </c>
    </row>
    <row r="7000" spans="1:2" x14ac:dyDescent="0.25">
      <c r="A7000" t="s">
        <v>7985</v>
      </c>
      <c r="B7000">
        <v>19</v>
      </c>
    </row>
    <row r="7001" spans="1:2" x14ac:dyDescent="0.25">
      <c r="A7001" t="s">
        <v>7986</v>
      </c>
      <c r="B7001">
        <v>10</v>
      </c>
    </row>
    <row r="7002" spans="1:2" x14ac:dyDescent="0.25">
      <c r="A7002" t="s">
        <v>7987</v>
      </c>
      <c r="B7002">
        <v>15</v>
      </c>
    </row>
    <row r="7003" spans="1:2" x14ac:dyDescent="0.25">
      <c r="A7003" t="s">
        <v>7988</v>
      </c>
      <c r="B7003">
        <v>4</v>
      </c>
    </row>
    <row r="7004" spans="1:2" x14ac:dyDescent="0.25">
      <c r="A7004" t="s">
        <v>7989</v>
      </c>
      <c r="B7004">
        <v>10</v>
      </c>
    </row>
    <row r="7005" spans="1:2" x14ac:dyDescent="0.25">
      <c r="A7005" t="s">
        <v>7990</v>
      </c>
      <c r="B7005">
        <v>11</v>
      </c>
    </row>
    <row r="7006" spans="1:2" x14ac:dyDescent="0.25">
      <c r="A7006" t="s">
        <v>7991</v>
      </c>
      <c r="B7006">
        <v>11</v>
      </c>
    </row>
    <row r="7007" spans="1:2" x14ac:dyDescent="0.25">
      <c r="A7007" t="s">
        <v>7992</v>
      </c>
      <c r="B7007">
        <v>11</v>
      </c>
    </row>
    <row r="7008" spans="1:2" x14ac:dyDescent="0.25">
      <c r="A7008" t="s">
        <v>7993</v>
      </c>
      <c r="B7008">
        <v>2</v>
      </c>
    </row>
    <row r="7009" spans="1:2" x14ac:dyDescent="0.25">
      <c r="A7009" t="s">
        <v>7994</v>
      </c>
      <c r="B7009">
        <v>74</v>
      </c>
    </row>
    <row r="7010" spans="1:2" x14ac:dyDescent="0.25">
      <c r="A7010" t="s">
        <v>7995</v>
      </c>
      <c r="B7010">
        <v>7</v>
      </c>
    </row>
    <row r="7011" spans="1:2" x14ac:dyDescent="0.25">
      <c r="A7011" t="s">
        <v>7996</v>
      </c>
      <c r="B7011">
        <v>3</v>
      </c>
    </row>
    <row r="7012" spans="1:2" x14ac:dyDescent="0.25">
      <c r="A7012" t="s">
        <v>7997</v>
      </c>
      <c r="B7012">
        <v>4</v>
      </c>
    </row>
    <row r="7013" spans="1:2" x14ac:dyDescent="0.25">
      <c r="A7013" t="s">
        <v>7998</v>
      </c>
      <c r="B7013">
        <v>4</v>
      </c>
    </row>
    <row r="7014" spans="1:2" x14ac:dyDescent="0.25">
      <c r="A7014" t="s">
        <v>7999</v>
      </c>
      <c r="B7014">
        <v>8</v>
      </c>
    </row>
    <row r="7015" spans="1:2" x14ac:dyDescent="0.25">
      <c r="A7015" t="s">
        <v>8000</v>
      </c>
      <c r="B7015">
        <v>15</v>
      </c>
    </row>
    <row r="7016" spans="1:2" x14ac:dyDescent="0.25">
      <c r="A7016" t="s">
        <v>8001</v>
      </c>
      <c r="B7016">
        <v>11</v>
      </c>
    </row>
    <row r="7017" spans="1:2" x14ac:dyDescent="0.25">
      <c r="A7017" t="s">
        <v>8002</v>
      </c>
      <c r="B7017">
        <v>11</v>
      </c>
    </row>
    <row r="7018" spans="1:2" x14ac:dyDescent="0.25">
      <c r="A7018" t="s">
        <v>8003</v>
      </c>
      <c r="B7018">
        <v>63</v>
      </c>
    </row>
    <row r="7019" spans="1:2" x14ac:dyDescent="0.25">
      <c r="A7019" t="s">
        <v>8004</v>
      </c>
      <c r="B7019">
        <v>35</v>
      </c>
    </row>
    <row r="7020" spans="1:2" x14ac:dyDescent="0.25">
      <c r="A7020" t="s">
        <v>8005</v>
      </c>
      <c r="B7020">
        <v>35</v>
      </c>
    </row>
    <row r="7021" spans="1:2" x14ac:dyDescent="0.25">
      <c r="A7021" t="s">
        <v>8006</v>
      </c>
      <c r="B7021">
        <v>23</v>
      </c>
    </row>
    <row r="7022" spans="1:2" x14ac:dyDescent="0.25">
      <c r="A7022" t="s">
        <v>8007</v>
      </c>
      <c r="B7022">
        <v>33</v>
      </c>
    </row>
    <row r="7023" spans="1:2" x14ac:dyDescent="0.25">
      <c r="A7023" t="s">
        <v>8008</v>
      </c>
      <c r="B7023">
        <v>52</v>
      </c>
    </row>
    <row r="7024" spans="1:2" x14ac:dyDescent="0.25">
      <c r="A7024" t="s">
        <v>8009</v>
      </c>
      <c r="B7024">
        <v>77</v>
      </c>
    </row>
    <row r="7025" spans="1:2" x14ac:dyDescent="0.25">
      <c r="A7025" t="s">
        <v>8010</v>
      </c>
      <c r="B7025">
        <v>133</v>
      </c>
    </row>
    <row r="7026" spans="1:2" x14ac:dyDescent="0.25">
      <c r="A7026" t="s">
        <v>8011</v>
      </c>
      <c r="B7026">
        <v>144</v>
      </c>
    </row>
    <row r="7027" spans="1:2" x14ac:dyDescent="0.25">
      <c r="A7027" t="s">
        <v>8012</v>
      </c>
      <c r="B7027">
        <v>532</v>
      </c>
    </row>
    <row r="7028" spans="1:2" x14ac:dyDescent="0.25">
      <c r="A7028" t="s">
        <v>8013</v>
      </c>
      <c r="B7028">
        <v>406</v>
      </c>
    </row>
    <row r="7029" spans="1:2" x14ac:dyDescent="0.25">
      <c r="A7029" t="s">
        <v>8014</v>
      </c>
      <c r="B7029">
        <v>0</v>
      </c>
    </row>
    <row r="7030" spans="1:2" x14ac:dyDescent="0.25">
      <c r="A7030" t="s">
        <v>8015</v>
      </c>
      <c r="B7030">
        <v>0</v>
      </c>
    </row>
    <row r="7031" spans="1:2" x14ac:dyDescent="0.25">
      <c r="A7031" t="s">
        <v>8016</v>
      </c>
      <c r="B7031">
        <v>0</v>
      </c>
    </row>
    <row r="7032" spans="1:2" x14ac:dyDescent="0.25">
      <c r="A7032" t="s">
        <v>8017</v>
      </c>
      <c r="B7032">
        <v>1</v>
      </c>
    </row>
    <row r="7033" spans="1:2" x14ac:dyDescent="0.25">
      <c r="A7033" t="s">
        <v>8018</v>
      </c>
      <c r="B7033">
        <v>125</v>
      </c>
    </row>
    <row r="7034" spans="1:2" x14ac:dyDescent="0.25">
      <c r="A7034" t="s">
        <v>8019</v>
      </c>
      <c r="B7034">
        <v>0</v>
      </c>
    </row>
    <row r="7035" spans="1:2" x14ac:dyDescent="0.25">
      <c r="A7035" t="s">
        <v>8020</v>
      </c>
      <c r="B7035">
        <v>532</v>
      </c>
    </row>
    <row r="7036" spans="1:2" x14ac:dyDescent="0.25">
      <c r="A7036" t="s">
        <v>8021</v>
      </c>
      <c r="B7036">
        <v>419</v>
      </c>
    </row>
    <row r="7037" spans="1:2" x14ac:dyDescent="0.25">
      <c r="A7037" t="s">
        <v>8022</v>
      </c>
      <c r="B7037">
        <v>260</v>
      </c>
    </row>
    <row r="7038" spans="1:2" x14ac:dyDescent="0.25">
      <c r="A7038" t="s">
        <v>19582</v>
      </c>
      <c r="B7038">
        <v>-999</v>
      </c>
    </row>
    <row r="7039" spans="1:2" x14ac:dyDescent="0.25">
      <c r="A7039" t="s">
        <v>19583</v>
      </c>
      <c r="B7039">
        <v>-999</v>
      </c>
    </row>
    <row r="7040" spans="1:2" x14ac:dyDescent="0.25">
      <c r="A7040" t="s">
        <v>19584</v>
      </c>
      <c r="B7040">
        <v>-999</v>
      </c>
    </row>
    <row r="7041" spans="1:2" x14ac:dyDescent="0.25">
      <c r="A7041" t="s">
        <v>19585</v>
      </c>
      <c r="B7041">
        <v>-999</v>
      </c>
    </row>
    <row r="7042" spans="1:2" x14ac:dyDescent="0.25">
      <c r="A7042" t="s">
        <v>19586</v>
      </c>
      <c r="B7042">
        <v>-999</v>
      </c>
    </row>
    <row r="7043" spans="1:2" x14ac:dyDescent="0.25">
      <c r="A7043" t="s">
        <v>19587</v>
      </c>
      <c r="B7043">
        <v>-999</v>
      </c>
    </row>
    <row r="7044" spans="1:2" x14ac:dyDescent="0.25">
      <c r="A7044" t="s">
        <v>19588</v>
      </c>
      <c r="B7044">
        <v>-999</v>
      </c>
    </row>
    <row r="7045" spans="1:2" x14ac:dyDescent="0.25">
      <c r="A7045" t="s">
        <v>19589</v>
      </c>
      <c r="B7045">
        <v>-999</v>
      </c>
    </row>
    <row r="7046" spans="1:2" x14ac:dyDescent="0.25">
      <c r="A7046" t="s">
        <v>8023</v>
      </c>
      <c r="B7046">
        <v>46</v>
      </c>
    </row>
    <row r="7047" spans="1:2" x14ac:dyDescent="0.25">
      <c r="A7047" t="s">
        <v>8024</v>
      </c>
      <c r="B7047">
        <v>31</v>
      </c>
    </row>
    <row r="7048" spans="1:2" x14ac:dyDescent="0.25">
      <c r="A7048" t="s">
        <v>8025</v>
      </c>
      <c r="B7048">
        <v>28</v>
      </c>
    </row>
    <row r="7049" spans="1:2" x14ac:dyDescent="0.25">
      <c r="A7049" t="s">
        <v>8026</v>
      </c>
      <c r="B7049">
        <v>145</v>
      </c>
    </row>
    <row r="7050" spans="1:2" x14ac:dyDescent="0.25">
      <c r="A7050" t="s">
        <v>8027</v>
      </c>
      <c r="B7050">
        <v>0</v>
      </c>
    </row>
    <row r="7051" spans="1:2" x14ac:dyDescent="0.25">
      <c r="A7051" t="s">
        <v>8028</v>
      </c>
      <c r="B7051">
        <v>21</v>
      </c>
    </row>
    <row r="7052" spans="1:2" x14ac:dyDescent="0.25">
      <c r="A7052" t="s">
        <v>8029</v>
      </c>
      <c r="B7052">
        <v>1</v>
      </c>
    </row>
    <row r="7053" spans="1:2" x14ac:dyDescent="0.25">
      <c r="A7053" t="s">
        <v>8030</v>
      </c>
      <c r="B7053">
        <v>44</v>
      </c>
    </row>
    <row r="7054" spans="1:2" x14ac:dyDescent="0.25">
      <c r="A7054" t="s">
        <v>8031</v>
      </c>
      <c r="B7054">
        <v>19</v>
      </c>
    </row>
    <row r="7055" spans="1:2" x14ac:dyDescent="0.25">
      <c r="A7055" t="s">
        <v>8032</v>
      </c>
      <c r="B7055">
        <v>197</v>
      </c>
    </row>
    <row r="7056" spans="1:2" x14ac:dyDescent="0.25">
      <c r="A7056" t="s">
        <v>8033</v>
      </c>
      <c r="B7056">
        <v>532</v>
      </c>
    </row>
    <row r="7057" spans="1:2" x14ac:dyDescent="0.25">
      <c r="A7057" t="s">
        <v>8034</v>
      </c>
      <c r="B7057">
        <v>264</v>
      </c>
    </row>
    <row r="7058" spans="1:2" x14ac:dyDescent="0.25">
      <c r="A7058" t="s">
        <v>8035</v>
      </c>
      <c r="B7058">
        <v>44</v>
      </c>
    </row>
    <row r="7059" spans="1:2" x14ac:dyDescent="0.25">
      <c r="A7059" t="s">
        <v>8036</v>
      </c>
      <c r="B7059">
        <v>205</v>
      </c>
    </row>
    <row r="7060" spans="1:2" x14ac:dyDescent="0.25">
      <c r="A7060" t="s">
        <v>8037</v>
      </c>
      <c r="B7060">
        <v>19</v>
      </c>
    </row>
    <row r="7061" spans="1:2" x14ac:dyDescent="0.25">
      <c r="A7061" t="s">
        <v>8038</v>
      </c>
      <c r="B7061">
        <v>532</v>
      </c>
    </row>
    <row r="7062" spans="1:2" x14ac:dyDescent="0.25">
      <c r="A7062" t="s">
        <v>8039</v>
      </c>
      <c r="B7062">
        <v>29</v>
      </c>
    </row>
    <row r="7063" spans="1:2" x14ac:dyDescent="0.25">
      <c r="A7063" t="s">
        <v>8040</v>
      </c>
      <c r="B7063">
        <v>5</v>
      </c>
    </row>
    <row r="7064" spans="1:2" x14ac:dyDescent="0.25">
      <c r="A7064" t="s">
        <v>8041</v>
      </c>
      <c r="B7064">
        <v>1</v>
      </c>
    </row>
    <row r="7065" spans="1:2" x14ac:dyDescent="0.25">
      <c r="A7065" t="s">
        <v>19590</v>
      </c>
      <c r="B7065">
        <v>-999</v>
      </c>
    </row>
    <row r="7066" spans="1:2" x14ac:dyDescent="0.25">
      <c r="A7066" t="s">
        <v>8042</v>
      </c>
      <c r="B7066">
        <v>14</v>
      </c>
    </row>
    <row r="7067" spans="1:2" x14ac:dyDescent="0.25">
      <c r="A7067" t="s">
        <v>8043</v>
      </c>
      <c r="B7067">
        <v>23</v>
      </c>
    </row>
    <row r="7068" spans="1:2" x14ac:dyDescent="0.25">
      <c r="A7068" t="s">
        <v>8044</v>
      </c>
      <c r="B7068">
        <v>37</v>
      </c>
    </row>
    <row r="7069" spans="1:2" x14ac:dyDescent="0.25">
      <c r="A7069" t="s">
        <v>8045</v>
      </c>
      <c r="B7069">
        <v>219</v>
      </c>
    </row>
    <row r="7070" spans="1:2" x14ac:dyDescent="0.25">
      <c r="A7070" t="s">
        <v>8046</v>
      </c>
      <c r="B7070">
        <v>267</v>
      </c>
    </row>
    <row r="7071" spans="1:2" x14ac:dyDescent="0.25">
      <c r="A7071" t="s">
        <v>8047</v>
      </c>
      <c r="B7071">
        <v>0</v>
      </c>
    </row>
    <row r="7072" spans="1:2" x14ac:dyDescent="0.25">
      <c r="A7072" t="s">
        <v>8048</v>
      </c>
      <c r="B7072">
        <v>0</v>
      </c>
    </row>
    <row r="7073" spans="1:2" x14ac:dyDescent="0.25">
      <c r="A7073" t="s">
        <v>8049</v>
      </c>
      <c r="B7073">
        <v>6</v>
      </c>
    </row>
    <row r="7074" spans="1:2" x14ac:dyDescent="0.25">
      <c r="A7074" t="s">
        <v>8050</v>
      </c>
      <c r="B7074">
        <v>0</v>
      </c>
    </row>
    <row r="7075" spans="1:2" x14ac:dyDescent="0.25">
      <c r="A7075" t="s">
        <v>8051</v>
      </c>
      <c r="B7075">
        <v>0</v>
      </c>
    </row>
    <row r="7076" spans="1:2" x14ac:dyDescent="0.25">
      <c r="A7076" t="s">
        <v>8052</v>
      </c>
      <c r="B7076">
        <v>0</v>
      </c>
    </row>
    <row r="7077" spans="1:2" x14ac:dyDescent="0.25">
      <c r="A7077" t="s">
        <v>8053</v>
      </c>
      <c r="B7077">
        <v>0</v>
      </c>
    </row>
    <row r="7078" spans="1:2" x14ac:dyDescent="0.25">
      <c r="A7078" t="s">
        <v>8054</v>
      </c>
      <c r="B7078">
        <v>10</v>
      </c>
    </row>
    <row r="7079" spans="1:2" x14ac:dyDescent="0.25">
      <c r="A7079" t="s">
        <v>8055</v>
      </c>
      <c r="B7079">
        <v>0</v>
      </c>
    </row>
    <row r="7080" spans="1:2" x14ac:dyDescent="0.25">
      <c r="A7080" t="s">
        <v>8056</v>
      </c>
      <c r="B7080">
        <v>3</v>
      </c>
    </row>
    <row r="7081" spans="1:2" x14ac:dyDescent="0.25">
      <c r="A7081" t="s">
        <v>8057</v>
      </c>
      <c r="B7081">
        <v>0</v>
      </c>
    </row>
    <row r="7082" spans="1:2" x14ac:dyDescent="0.25">
      <c r="A7082" t="s">
        <v>8058</v>
      </c>
      <c r="B7082">
        <v>0</v>
      </c>
    </row>
    <row r="7083" spans="1:2" x14ac:dyDescent="0.25">
      <c r="A7083" t="s">
        <v>8059</v>
      </c>
      <c r="B7083">
        <v>0</v>
      </c>
    </row>
    <row r="7084" spans="1:2" x14ac:dyDescent="0.25">
      <c r="A7084" t="s">
        <v>8060</v>
      </c>
      <c r="B7084">
        <v>0</v>
      </c>
    </row>
    <row r="7085" spans="1:2" x14ac:dyDescent="0.25">
      <c r="A7085" t="s">
        <v>8061</v>
      </c>
      <c r="B7085">
        <v>0</v>
      </c>
    </row>
    <row r="7086" spans="1:2" x14ac:dyDescent="0.25">
      <c r="A7086" t="s">
        <v>8062</v>
      </c>
      <c r="B7086">
        <v>0</v>
      </c>
    </row>
    <row r="7087" spans="1:2" x14ac:dyDescent="0.25">
      <c r="A7087" t="s">
        <v>8063</v>
      </c>
      <c r="B7087">
        <v>19</v>
      </c>
    </row>
    <row r="7088" spans="1:2" x14ac:dyDescent="0.25">
      <c r="A7088" t="s">
        <v>8064</v>
      </c>
      <c r="B7088">
        <v>19</v>
      </c>
    </row>
    <row r="7089" spans="1:2" x14ac:dyDescent="0.25">
      <c r="A7089" t="s">
        <v>8065</v>
      </c>
      <c r="B7089">
        <v>11</v>
      </c>
    </row>
    <row r="7090" spans="1:2" x14ac:dyDescent="0.25">
      <c r="A7090" t="s">
        <v>8066</v>
      </c>
      <c r="B7090">
        <v>0</v>
      </c>
    </row>
    <row r="7091" spans="1:2" x14ac:dyDescent="0.25">
      <c r="A7091" t="s">
        <v>8067</v>
      </c>
      <c r="B7091">
        <v>5</v>
      </c>
    </row>
    <row r="7092" spans="1:2" x14ac:dyDescent="0.25">
      <c r="A7092" t="s">
        <v>8068</v>
      </c>
      <c r="B7092">
        <v>0</v>
      </c>
    </row>
    <row r="7093" spans="1:2" x14ac:dyDescent="0.25">
      <c r="A7093" t="s">
        <v>8069</v>
      </c>
      <c r="B7093">
        <v>0</v>
      </c>
    </row>
    <row r="7094" spans="1:2" x14ac:dyDescent="0.25">
      <c r="A7094" t="s">
        <v>8070</v>
      </c>
      <c r="B7094">
        <v>0</v>
      </c>
    </row>
    <row r="7095" spans="1:2" x14ac:dyDescent="0.25">
      <c r="A7095" t="s">
        <v>8071</v>
      </c>
      <c r="B7095">
        <v>3</v>
      </c>
    </row>
    <row r="7096" spans="1:2" x14ac:dyDescent="0.25">
      <c r="A7096" t="s">
        <v>8072</v>
      </c>
      <c r="B7096">
        <v>22</v>
      </c>
    </row>
    <row r="7097" spans="1:2" x14ac:dyDescent="0.25">
      <c r="A7097" t="s">
        <v>8073</v>
      </c>
      <c r="B7097">
        <v>0</v>
      </c>
    </row>
    <row r="7098" spans="1:2" x14ac:dyDescent="0.25">
      <c r="A7098" t="s">
        <v>8074</v>
      </c>
      <c r="B7098">
        <v>1</v>
      </c>
    </row>
    <row r="7099" spans="1:2" x14ac:dyDescent="0.25">
      <c r="A7099" t="s">
        <v>8075</v>
      </c>
      <c r="B7099">
        <v>1</v>
      </c>
    </row>
    <row r="7100" spans="1:2" x14ac:dyDescent="0.25">
      <c r="A7100" t="s">
        <v>8076</v>
      </c>
      <c r="B7100">
        <v>0</v>
      </c>
    </row>
    <row r="7101" spans="1:2" x14ac:dyDescent="0.25">
      <c r="A7101" t="s">
        <v>8077</v>
      </c>
      <c r="B7101">
        <v>1</v>
      </c>
    </row>
    <row r="7102" spans="1:2" x14ac:dyDescent="0.25">
      <c r="A7102" t="s">
        <v>8078</v>
      </c>
      <c r="B7102">
        <v>0</v>
      </c>
    </row>
    <row r="7103" spans="1:2" x14ac:dyDescent="0.25">
      <c r="A7103" t="s">
        <v>8079</v>
      </c>
      <c r="B7103">
        <v>0</v>
      </c>
    </row>
    <row r="7104" spans="1:2" x14ac:dyDescent="0.25">
      <c r="A7104" t="s">
        <v>8080</v>
      </c>
      <c r="B7104">
        <v>0</v>
      </c>
    </row>
    <row r="7105" spans="1:2" x14ac:dyDescent="0.25">
      <c r="A7105" t="s">
        <v>8081</v>
      </c>
      <c r="B7105">
        <v>44</v>
      </c>
    </row>
    <row r="7106" spans="1:2" x14ac:dyDescent="0.25">
      <c r="A7106" t="s">
        <v>8082</v>
      </c>
      <c r="B7106">
        <v>40</v>
      </c>
    </row>
    <row r="7107" spans="1:2" x14ac:dyDescent="0.25">
      <c r="A7107" t="s">
        <v>8083</v>
      </c>
      <c r="B7107">
        <v>5</v>
      </c>
    </row>
    <row r="7108" spans="1:2" x14ac:dyDescent="0.25">
      <c r="A7108" t="s">
        <v>8084</v>
      </c>
      <c r="B7108">
        <v>3</v>
      </c>
    </row>
    <row r="7109" spans="1:2" x14ac:dyDescent="0.25">
      <c r="A7109" t="s">
        <v>8085</v>
      </c>
      <c r="B7109">
        <v>6</v>
      </c>
    </row>
    <row r="7110" spans="1:2" x14ac:dyDescent="0.25">
      <c r="A7110" t="s">
        <v>8086</v>
      </c>
      <c r="B7110">
        <v>0</v>
      </c>
    </row>
    <row r="7111" spans="1:2" x14ac:dyDescent="0.25">
      <c r="A7111" t="s">
        <v>8087</v>
      </c>
      <c r="B7111">
        <v>0</v>
      </c>
    </row>
    <row r="7112" spans="1:2" x14ac:dyDescent="0.25">
      <c r="A7112" t="s">
        <v>8088</v>
      </c>
      <c r="B7112">
        <v>0</v>
      </c>
    </row>
    <row r="7113" spans="1:2" x14ac:dyDescent="0.25">
      <c r="A7113" t="s">
        <v>8089</v>
      </c>
      <c r="B7113">
        <v>0</v>
      </c>
    </row>
    <row r="7114" spans="1:2" x14ac:dyDescent="0.25">
      <c r="A7114" t="s">
        <v>8090</v>
      </c>
      <c r="B7114">
        <v>8</v>
      </c>
    </row>
    <row r="7115" spans="1:2" x14ac:dyDescent="0.25">
      <c r="A7115" t="s">
        <v>8091</v>
      </c>
      <c r="B7115">
        <v>0</v>
      </c>
    </row>
    <row r="7116" spans="1:2" x14ac:dyDescent="0.25">
      <c r="A7116" t="s">
        <v>8092</v>
      </c>
      <c r="B7116">
        <v>3</v>
      </c>
    </row>
    <row r="7117" spans="1:2" x14ac:dyDescent="0.25">
      <c r="A7117" t="s">
        <v>8093</v>
      </c>
      <c r="B7117">
        <v>2</v>
      </c>
    </row>
    <row r="7118" spans="1:2" x14ac:dyDescent="0.25">
      <c r="A7118" t="s">
        <v>8094</v>
      </c>
      <c r="B7118">
        <v>0</v>
      </c>
    </row>
    <row r="7119" spans="1:2" x14ac:dyDescent="0.25">
      <c r="A7119" t="s">
        <v>8095</v>
      </c>
      <c r="B7119">
        <v>3</v>
      </c>
    </row>
    <row r="7120" spans="1:2" x14ac:dyDescent="0.25">
      <c r="A7120" t="s">
        <v>8096</v>
      </c>
      <c r="B7120">
        <v>0</v>
      </c>
    </row>
    <row r="7121" spans="1:2" x14ac:dyDescent="0.25">
      <c r="A7121" t="s">
        <v>8097</v>
      </c>
      <c r="B7121">
        <v>0</v>
      </c>
    </row>
    <row r="7122" spans="1:2" x14ac:dyDescent="0.25">
      <c r="A7122" t="s">
        <v>8098</v>
      </c>
      <c r="B7122">
        <v>0</v>
      </c>
    </row>
    <row r="7123" spans="1:2" x14ac:dyDescent="0.25">
      <c r="A7123" t="s">
        <v>8099</v>
      </c>
      <c r="B7123">
        <v>30</v>
      </c>
    </row>
    <row r="7124" spans="1:2" x14ac:dyDescent="0.25">
      <c r="A7124" t="s">
        <v>8100</v>
      </c>
      <c r="B7124">
        <v>25</v>
      </c>
    </row>
    <row r="7125" spans="1:2" x14ac:dyDescent="0.25">
      <c r="A7125" t="s">
        <v>8101</v>
      </c>
      <c r="B7125">
        <v>17</v>
      </c>
    </row>
    <row r="7126" spans="1:2" x14ac:dyDescent="0.25">
      <c r="A7126" t="s">
        <v>8102</v>
      </c>
      <c r="B7126">
        <v>0</v>
      </c>
    </row>
    <row r="7127" spans="1:2" x14ac:dyDescent="0.25">
      <c r="A7127" t="s">
        <v>8103</v>
      </c>
      <c r="B7127">
        <v>3</v>
      </c>
    </row>
    <row r="7128" spans="1:2" x14ac:dyDescent="0.25">
      <c r="A7128" t="s">
        <v>8104</v>
      </c>
      <c r="B7128">
        <v>0</v>
      </c>
    </row>
    <row r="7129" spans="1:2" x14ac:dyDescent="0.25">
      <c r="A7129" t="s">
        <v>8105</v>
      </c>
      <c r="B7129">
        <v>0</v>
      </c>
    </row>
    <row r="7130" spans="1:2" x14ac:dyDescent="0.25">
      <c r="A7130" t="s">
        <v>8106</v>
      </c>
      <c r="B7130">
        <v>0</v>
      </c>
    </row>
    <row r="7131" spans="1:2" x14ac:dyDescent="0.25">
      <c r="A7131" t="s">
        <v>8107</v>
      </c>
      <c r="B7131">
        <v>4</v>
      </c>
    </row>
    <row r="7132" spans="1:2" x14ac:dyDescent="0.25">
      <c r="A7132" t="s">
        <v>8108</v>
      </c>
      <c r="B7132">
        <v>14</v>
      </c>
    </row>
    <row r="7133" spans="1:2" x14ac:dyDescent="0.25">
      <c r="A7133" t="s">
        <v>8109</v>
      </c>
      <c r="B7133">
        <v>1</v>
      </c>
    </row>
    <row r="7134" spans="1:2" x14ac:dyDescent="0.25">
      <c r="A7134" t="s">
        <v>8110</v>
      </c>
      <c r="B7134">
        <v>1</v>
      </c>
    </row>
    <row r="7135" spans="1:2" x14ac:dyDescent="0.25">
      <c r="A7135" t="s">
        <v>8111</v>
      </c>
      <c r="B7135">
        <v>9</v>
      </c>
    </row>
    <row r="7136" spans="1:2" x14ac:dyDescent="0.25">
      <c r="A7136" t="s">
        <v>8112</v>
      </c>
      <c r="B7136">
        <v>1</v>
      </c>
    </row>
    <row r="7137" spans="1:2" x14ac:dyDescent="0.25">
      <c r="A7137" t="s">
        <v>8113</v>
      </c>
      <c r="B7137">
        <v>2</v>
      </c>
    </row>
    <row r="7138" spans="1:2" x14ac:dyDescent="0.25">
      <c r="A7138" t="s">
        <v>8114</v>
      </c>
      <c r="B7138">
        <v>0</v>
      </c>
    </row>
    <row r="7139" spans="1:2" x14ac:dyDescent="0.25">
      <c r="A7139" t="s">
        <v>8115</v>
      </c>
      <c r="B7139">
        <v>0</v>
      </c>
    </row>
    <row r="7140" spans="1:2" x14ac:dyDescent="0.25">
      <c r="A7140" t="s">
        <v>8116</v>
      </c>
      <c r="B7140">
        <v>0</v>
      </c>
    </row>
    <row r="7141" spans="1:2" x14ac:dyDescent="0.25">
      <c r="A7141" t="s">
        <v>8117</v>
      </c>
      <c r="B7141">
        <v>52</v>
      </c>
    </row>
    <row r="7142" spans="1:2" x14ac:dyDescent="0.25">
      <c r="A7142" t="s">
        <v>8118</v>
      </c>
      <c r="B7142">
        <v>47</v>
      </c>
    </row>
    <row r="7143" spans="1:2" x14ac:dyDescent="0.25">
      <c r="A7143" t="s">
        <v>8119</v>
      </c>
      <c r="B7143">
        <v>39</v>
      </c>
    </row>
    <row r="7144" spans="1:2" x14ac:dyDescent="0.25">
      <c r="A7144" t="s">
        <v>8120</v>
      </c>
      <c r="B7144">
        <v>0</v>
      </c>
    </row>
    <row r="7145" spans="1:2" x14ac:dyDescent="0.25">
      <c r="A7145" t="s">
        <v>8121</v>
      </c>
      <c r="B7145">
        <v>4</v>
      </c>
    </row>
    <row r="7146" spans="1:2" x14ac:dyDescent="0.25">
      <c r="A7146" t="s">
        <v>8122</v>
      </c>
      <c r="B7146">
        <v>0</v>
      </c>
    </row>
    <row r="7147" spans="1:2" x14ac:dyDescent="0.25">
      <c r="A7147" t="s">
        <v>8123</v>
      </c>
      <c r="B7147">
        <v>0</v>
      </c>
    </row>
    <row r="7148" spans="1:2" x14ac:dyDescent="0.25">
      <c r="A7148" t="s">
        <v>8124</v>
      </c>
      <c r="B7148">
        <v>0</v>
      </c>
    </row>
    <row r="7149" spans="1:2" x14ac:dyDescent="0.25">
      <c r="A7149" t="s">
        <v>8125</v>
      </c>
      <c r="B7149">
        <v>5</v>
      </c>
    </row>
    <row r="7150" spans="1:2" x14ac:dyDescent="0.25">
      <c r="A7150" t="s">
        <v>8126</v>
      </c>
      <c r="B7150">
        <v>17</v>
      </c>
    </row>
    <row r="7151" spans="1:2" x14ac:dyDescent="0.25">
      <c r="A7151" t="s">
        <v>8127</v>
      </c>
      <c r="B7151">
        <v>9</v>
      </c>
    </row>
    <row r="7152" spans="1:2" x14ac:dyDescent="0.25">
      <c r="A7152" t="s">
        <v>8128</v>
      </c>
      <c r="B7152">
        <v>2</v>
      </c>
    </row>
    <row r="7153" spans="1:2" x14ac:dyDescent="0.25">
      <c r="A7153" t="s">
        <v>8129</v>
      </c>
      <c r="B7153">
        <v>8</v>
      </c>
    </row>
    <row r="7154" spans="1:2" x14ac:dyDescent="0.25">
      <c r="A7154" t="s">
        <v>8130</v>
      </c>
      <c r="B7154">
        <v>4</v>
      </c>
    </row>
    <row r="7155" spans="1:2" x14ac:dyDescent="0.25">
      <c r="A7155" t="s">
        <v>8131</v>
      </c>
      <c r="B7155">
        <v>6</v>
      </c>
    </row>
    <row r="7156" spans="1:2" x14ac:dyDescent="0.25">
      <c r="A7156" t="s">
        <v>8132</v>
      </c>
      <c r="B7156">
        <v>0</v>
      </c>
    </row>
    <row r="7157" spans="1:2" x14ac:dyDescent="0.25">
      <c r="A7157" t="s">
        <v>8133</v>
      </c>
      <c r="B7157">
        <v>0</v>
      </c>
    </row>
    <row r="7158" spans="1:2" x14ac:dyDescent="0.25">
      <c r="A7158" t="s">
        <v>8134</v>
      </c>
      <c r="B7158">
        <v>0</v>
      </c>
    </row>
    <row r="7159" spans="1:2" x14ac:dyDescent="0.25">
      <c r="A7159" t="s">
        <v>8135</v>
      </c>
      <c r="B7159">
        <v>94</v>
      </c>
    </row>
    <row r="7160" spans="1:2" x14ac:dyDescent="0.25">
      <c r="A7160" t="s">
        <v>8136</v>
      </c>
      <c r="B7160">
        <v>80</v>
      </c>
    </row>
    <row r="7161" spans="1:2" x14ac:dyDescent="0.25">
      <c r="A7161" t="s">
        <v>8137</v>
      </c>
      <c r="B7161">
        <v>85</v>
      </c>
    </row>
    <row r="7162" spans="1:2" x14ac:dyDescent="0.25">
      <c r="A7162" t="s">
        <v>8138</v>
      </c>
      <c r="B7162">
        <v>0</v>
      </c>
    </row>
    <row r="7163" spans="1:2" x14ac:dyDescent="0.25">
      <c r="A7163" t="s">
        <v>8139</v>
      </c>
      <c r="B7163">
        <v>3</v>
      </c>
    </row>
    <row r="7164" spans="1:2" x14ac:dyDescent="0.25">
      <c r="A7164" t="s">
        <v>8140</v>
      </c>
      <c r="B7164">
        <v>0</v>
      </c>
    </row>
    <row r="7165" spans="1:2" x14ac:dyDescent="0.25">
      <c r="A7165" t="s">
        <v>8141</v>
      </c>
      <c r="B7165">
        <v>0</v>
      </c>
    </row>
    <row r="7166" spans="1:2" x14ac:dyDescent="0.25">
      <c r="A7166" t="s">
        <v>8142</v>
      </c>
      <c r="B7166">
        <v>0</v>
      </c>
    </row>
    <row r="7167" spans="1:2" x14ac:dyDescent="0.25">
      <c r="A7167" t="s">
        <v>8143</v>
      </c>
      <c r="B7167">
        <v>6</v>
      </c>
    </row>
    <row r="7168" spans="1:2" x14ac:dyDescent="0.25">
      <c r="A7168" t="s">
        <v>8144</v>
      </c>
      <c r="B7168">
        <v>4</v>
      </c>
    </row>
    <row r="7169" spans="1:2" x14ac:dyDescent="0.25">
      <c r="A7169" t="s">
        <v>8145</v>
      </c>
      <c r="B7169">
        <v>10</v>
      </c>
    </row>
    <row r="7170" spans="1:2" x14ac:dyDescent="0.25">
      <c r="A7170" t="s">
        <v>8146</v>
      </c>
      <c r="B7170">
        <v>0</v>
      </c>
    </row>
    <row r="7171" spans="1:2" x14ac:dyDescent="0.25">
      <c r="A7171" t="s">
        <v>8147</v>
      </c>
      <c r="B7171">
        <v>18</v>
      </c>
    </row>
    <row r="7172" spans="1:2" x14ac:dyDescent="0.25">
      <c r="A7172" t="s">
        <v>8148</v>
      </c>
      <c r="B7172">
        <v>11</v>
      </c>
    </row>
    <row r="7173" spans="1:2" x14ac:dyDescent="0.25">
      <c r="A7173" t="s">
        <v>8149</v>
      </c>
      <c r="B7173">
        <v>18</v>
      </c>
    </row>
    <row r="7174" spans="1:2" x14ac:dyDescent="0.25">
      <c r="A7174" t="s">
        <v>8150</v>
      </c>
      <c r="B7174">
        <v>0</v>
      </c>
    </row>
    <row r="7175" spans="1:2" x14ac:dyDescent="0.25">
      <c r="A7175" t="s">
        <v>8151</v>
      </c>
      <c r="B7175">
        <v>0</v>
      </c>
    </row>
    <row r="7176" spans="1:2" x14ac:dyDescent="0.25">
      <c r="A7176" t="s">
        <v>8152</v>
      </c>
      <c r="B7176">
        <v>0</v>
      </c>
    </row>
    <row r="7177" spans="1:2" x14ac:dyDescent="0.25">
      <c r="A7177" t="s">
        <v>8153</v>
      </c>
      <c r="B7177">
        <v>155</v>
      </c>
    </row>
    <row r="7178" spans="1:2" x14ac:dyDescent="0.25">
      <c r="A7178" t="s">
        <v>8154</v>
      </c>
      <c r="B7178">
        <v>132</v>
      </c>
    </row>
    <row r="7179" spans="1:2" x14ac:dyDescent="0.25">
      <c r="A7179" t="s">
        <v>8155</v>
      </c>
      <c r="B7179">
        <v>196</v>
      </c>
    </row>
    <row r="7180" spans="1:2" x14ac:dyDescent="0.25">
      <c r="A7180" t="s">
        <v>8156</v>
      </c>
      <c r="B7180">
        <v>0</v>
      </c>
    </row>
    <row r="7181" spans="1:2" x14ac:dyDescent="0.25">
      <c r="A7181" t="s">
        <v>8157</v>
      </c>
      <c r="B7181">
        <v>2</v>
      </c>
    </row>
    <row r="7182" spans="1:2" x14ac:dyDescent="0.25">
      <c r="A7182" t="s">
        <v>8158</v>
      </c>
      <c r="B7182">
        <v>0</v>
      </c>
    </row>
    <row r="7183" spans="1:2" x14ac:dyDescent="0.25">
      <c r="A7183" t="s">
        <v>8159</v>
      </c>
      <c r="B7183">
        <v>0</v>
      </c>
    </row>
    <row r="7184" spans="1:2" x14ac:dyDescent="0.25">
      <c r="A7184" t="s">
        <v>8160</v>
      </c>
      <c r="B7184">
        <v>0</v>
      </c>
    </row>
    <row r="7185" spans="1:2" x14ac:dyDescent="0.25">
      <c r="A7185" t="s">
        <v>8161</v>
      </c>
      <c r="B7185">
        <v>8</v>
      </c>
    </row>
    <row r="7186" spans="1:2" x14ac:dyDescent="0.25">
      <c r="A7186" t="s">
        <v>8162</v>
      </c>
      <c r="B7186">
        <v>6</v>
      </c>
    </row>
    <row r="7187" spans="1:2" x14ac:dyDescent="0.25">
      <c r="A7187" t="s">
        <v>8163</v>
      </c>
      <c r="B7187">
        <v>13</v>
      </c>
    </row>
    <row r="7188" spans="1:2" x14ac:dyDescent="0.25">
      <c r="A7188" t="s">
        <v>8164</v>
      </c>
      <c r="B7188">
        <v>0</v>
      </c>
    </row>
    <row r="7189" spans="1:2" x14ac:dyDescent="0.25">
      <c r="A7189" t="s">
        <v>8165</v>
      </c>
      <c r="B7189">
        <v>49</v>
      </c>
    </row>
    <row r="7190" spans="1:2" x14ac:dyDescent="0.25">
      <c r="A7190" t="s">
        <v>8166</v>
      </c>
      <c r="B7190">
        <v>20</v>
      </c>
    </row>
    <row r="7191" spans="1:2" x14ac:dyDescent="0.25">
      <c r="A7191" t="s">
        <v>8167</v>
      </c>
      <c r="B7191">
        <v>70</v>
      </c>
    </row>
    <row r="7192" spans="1:2" x14ac:dyDescent="0.25">
      <c r="A7192" t="s">
        <v>8168</v>
      </c>
      <c r="B7192">
        <v>0</v>
      </c>
    </row>
    <row r="7193" spans="1:2" x14ac:dyDescent="0.25">
      <c r="A7193" t="s">
        <v>8169</v>
      </c>
      <c r="B7193">
        <v>0</v>
      </c>
    </row>
    <row r="7194" spans="1:2" x14ac:dyDescent="0.25">
      <c r="A7194" t="s">
        <v>8170</v>
      </c>
      <c r="B7194">
        <v>0</v>
      </c>
    </row>
    <row r="7195" spans="1:2" x14ac:dyDescent="0.25">
      <c r="A7195" t="s">
        <v>8171</v>
      </c>
      <c r="B7195">
        <v>364</v>
      </c>
    </row>
    <row r="7196" spans="1:2" x14ac:dyDescent="0.25">
      <c r="A7196" t="s">
        <v>8172</v>
      </c>
      <c r="B7196">
        <v>319</v>
      </c>
    </row>
    <row r="7197" spans="1:2" x14ac:dyDescent="0.25">
      <c r="A7197" t="s">
        <v>8173</v>
      </c>
      <c r="B7197">
        <v>233</v>
      </c>
    </row>
    <row r="7198" spans="1:2" x14ac:dyDescent="0.25">
      <c r="A7198" t="s">
        <v>8174</v>
      </c>
      <c r="B7198">
        <v>0</v>
      </c>
    </row>
    <row r="7199" spans="1:2" x14ac:dyDescent="0.25">
      <c r="A7199" t="s">
        <v>8175</v>
      </c>
      <c r="B7199">
        <v>2</v>
      </c>
    </row>
    <row r="7200" spans="1:2" x14ac:dyDescent="0.25">
      <c r="A7200" t="s">
        <v>8176</v>
      </c>
      <c r="B7200">
        <v>0</v>
      </c>
    </row>
    <row r="7201" spans="1:2" x14ac:dyDescent="0.25">
      <c r="A7201" t="s">
        <v>8177</v>
      </c>
      <c r="B7201">
        <v>0</v>
      </c>
    </row>
    <row r="7202" spans="1:2" x14ac:dyDescent="0.25">
      <c r="A7202" t="s">
        <v>8178</v>
      </c>
      <c r="B7202">
        <v>0</v>
      </c>
    </row>
    <row r="7203" spans="1:2" x14ac:dyDescent="0.25">
      <c r="A7203" t="s">
        <v>8179</v>
      </c>
      <c r="B7203">
        <v>4</v>
      </c>
    </row>
    <row r="7204" spans="1:2" x14ac:dyDescent="0.25">
      <c r="A7204" t="s">
        <v>8180</v>
      </c>
      <c r="B7204">
        <v>1</v>
      </c>
    </row>
    <row r="7205" spans="1:2" x14ac:dyDescent="0.25">
      <c r="A7205" t="s">
        <v>8181</v>
      </c>
      <c r="B7205">
        <v>26</v>
      </c>
    </row>
    <row r="7206" spans="1:2" x14ac:dyDescent="0.25">
      <c r="A7206" t="s">
        <v>8182</v>
      </c>
      <c r="B7206">
        <v>0</v>
      </c>
    </row>
    <row r="7207" spans="1:2" x14ac:dyDescent="0.25">
      <c r="A7207" t="s">
        <v>8183</v>
      </c>
      <c r="B7207">
        <v>56</v>
      </c>
    </row>
    <row r="7208" spans="1:2" x14ac:dyDescent="0.25">
      <c r="A7208" t="s">
        <v>8184</v>
      </c>
      <c r="B7208">
        <v>21</v>
      </c>
    </row>
    <row r="7209" spans="1:2" x14ac:dyDescent="0.25">
      <c r="A7209" t="s">
        <v>8185</v>
      </c>
      <c r="B7209">
        <v>66</v>
      </c>
    </row>
    <row r="7210" spans="1:2" x14ac:dyDescent="0.25">
      <c r="A7210" t="s">
        <v>8186</v>
      </c>
      <c r="B7210">
        <v>0</v>
      </c>
    </row>
    <row r="7211" spans="1:2" x14ac:dyDescent="0.25">
      <c r="A7211" t="s">
        <v>8187</v>
      </c>
      <c r="B7211">
        <v>0</v>
      </c>
    </row>
    <row r="7212" spans="1:2" x14ac:dyDescent="0.25">
      <c r="A7212" t="s">
        <v>8188</v>
      </c>
      <c r="B7212">
        <v>0</v>
      </c>
    </row>
    <row r="7213" spans="1:2" x14ac:dyDescent="0.25">
      <c r="A7213" t="s">
        <v>8189</v>
      </c>
      <c r="B7213">
        <v>409</v>
      </c>
    </row>
    <row r="7214" spans="1:2" x14ac:dyDescent="0.25">
      <c r="A7214" t="s">
        <v>8190</v>
      </c>
      <c r="B7214">
        <v>348</v>
      </c>
    </row>
    <row r="7215" spans="1:2" x14ac:dyDescent="0.25">
      <c r="A7215" t="s">
        <v>8191</v>
      </c>
      <c r="B7215">
        <v>586</v>
      </c>
    </row>
    <row r="7216" spans="1:2" x14ac:dyDescent="0.25">
      <c r="A7216" t="s">
        <v>8192</v>
      </c>
      <c r="B7216">
        <v>3</v>
      </c>
    </row>
    <row r="7217" spans="1:2" x14ac:dyDescent="0.25">
      <c r="A7217" t="s">
        <v>8193</v>
      </c>
      <c r="B7217">
        <v>31</v>
      </c>
    </row>
    <row r="7218" spans="1:2" x14ac:dyDescent="0.25">
      <c r="A7218" t="s">
        <v>8194</v>
      </c>
      <c r="B7218">
        <v>0</v>
      </c>
    </row>
    <row r="7219" spans="1:2" x14ac:dyDescent="0.25">
      <c r="A7219" t="s">
        <v>8195</v>
      </c>
      <c r="B7219">
        <v>0</v>
      </c>
    </row>
    <row r="7220" spans="1:2" x14ac:dyDescent="0.25">
      <c r="A7220" t="s">
        <v>8196</v>
      </c>
      <c r="B7220">
        <v>0</v>
      </c>
    </row>
    <row r="7221" spans="1:2" x14ac:dyDescent="0.25">
      <c r="A7221" t="s">
        <v>8197</v>
      </c>
      <c r="B7221">
        <v>30</v>
      </c>
    </row>
    <row r="7222" spans="1:2" x14ac:dyDescent="0.25">
      <c r="A7222" t="s">
        <v>8198</v>
      </c>
      <c r="B7222">
        <v>82</v>
      </c>
    </row>
    <row r="7223" spans="1:2" x14ac:dyDescent="0.25">
      <c r="A7223" t="s">
        <v>8199</v>
      </c>
      <c r="B7223">
        <v>59</v>
      </c>
    </row>
    <row r="7224" spans="1:2" x14ac:dyDescent="0.25">
      <c r="A7224" t="s">
        <v>8200</v>
      </c>
      <c r="B7224">
        <v>10</v>
      </c>
    </row>
    <row r="7225" spans="1:2" x14ac:dyDescent="0.25">
      <c r="A7225" t="s">
        <v>8201</v>
      </c>
      <c r="B7225">
        <v>143</v>
      </c>
    </row>
    <row r="7226" spans="1:2" x14ac:dyDescent="0.25">
      <c r="A7226" t="s">
        <v>8202</v>
      </c>
      <c r="B7226">
        <v>57</v>
      </c>
    </row>
    <row r="7227" spans="1:2" x14ac:dyDescent="0.25">
      <c r="A7227" t="s">
        <v>8203</v>
      </c>
      <c r="B7227">
        <v>166</v>
      </c>
    </row>
    <row r="7228" spans="1:2" x14ac:dyDescent="0.25">
      <c r="A7228" t="s">
        <v>8204</v>
      </c>
      <c r="B7228">
        <v>0</v>
      </c>
    </row>
    <row r="7229" spans="1:2" x14ac:dyDescent="0.25">
      <c r="A7229" t="s">
        <v>8205</v>
      </c>
      <c r="B7229">
        <v>0</v>
      </c>
    </row>
    <row r="7230" spans="1:2" x14ac:dyDescent="0.25">
      <c r="A7230" t="s">
        <v>8206</v>
      </c>
      <c r="B7230">
        <v>0</v>
      </c>
    </row>
    <row r="7231" spans="1:2" x14ac:dyDescent="0.25">
      <c r="A7231" t="s">
        <v>8207</v>
      </c>
      <c r="B7231">
        <v>1167</v>
      </c>
    </row>
    <row r="7232" spans="1:2" x14ac:dyDescent="0.25">
      <c r="A7232" t="s">
        <v>8208</v>
      </c>
      <c r="B7232">
        <v>1010</v>
      </c>
    </row>
    <row r="7233" spans="1:2" x14ac:dyDescent="0.25">
      <c r="A7233" t="s">
        <v>8209</v>
      </c>
      <c r="B7233">
        <v>-999</v>
      </c>
    </row>
    <row r="7234" spans="1:2" x14ac:dyDescent="0.25">
      <c r="A7234" t="s">
        <v>8210</v>
      </c>
      <c r="B7234">
        <v>-999</v>
      </c>
    </row>
    <row r="7235" spans="1:2" x14ac:dyDescent="0.25">
      <c r="A7235" t="s">
        <v>8211</v>
      </c>
      <c r="B7235">
        <v>300</v>
      </c>
    </row>
    <row r="7236" spans="1:2" x14ac:dyDescent="0.25">
      <c r="A7236" t="s">
        <v>8212</v>
      </c>
      <c r="B7236">
        <v>191</v>
      </c>
    </row>
    <row r="7237" spans="1:2" x14ac:dyDescent="0.25">
      <c r="A7237" t="s">
        <v>8213</v>
      </c>
      <c r="B7237">
        <v>40</v>
      </c>
    </row>
    <row r="7238" spans="1:2" x14ac:dyDescent="0.25">
      <c r="A7238" t="s">
        <v>8214</v>
      </c>
      <c r="B7238">
        <v>3</v>
      </c>
    </row>
    <row r="7239" spans="1:2" x14ac:dyDescent="0.25">
      <c r="A7239" t="s">
        <v>8215</v>
      </c>
      <c r="B7239">
        <v>0</v>
      </c>
    </row>
    <row r="7240" spans="1:2" x14ac:dyDescent="0.25">
      <c r="A7240" t="s">
        <v>8216</v>
      </c>
      <c r="B7240">
        <v>0</v>
      </c>
    </row>
    <row r="7241" spans="1:2" x14ac:dyDescent="0.25">
      <c r="A7241" t="s">
        <v>8217</v>
      </c>
      <c r="B7241">
        <v>204</v>
      </c>
    </row>
    <row r="7242" spans="1:2" x14ac:dyDescent="0.25">
      <c r="A7242" t="s">
        <v>8218</v>
      </c>
      <c r="B7242">
        <v>0</v>
      </c>
    </row>
    <row r="7243" spans="1:2" x14ac:dyDescent="0.25">
      <c r="A7243" t="s">
        <v>8219</v>
      </c>
      <c r="B7243">
        <v>0</v>
      </c>
    </row>
    <row r="7244" spans="1:2" x14ac:dyDescent="0.25">
      <c r="A7244" t="s">
        <v>8220</v>
      </c>
      <c r="B7244">
        <v>1</v>
      </c>
    </row>
    <row r="7245" spans="1:2" x14ac:dyDescent="0.25">
      <c r="A7245" t="s">
        <v>8221</v>
      </c>
      <c r="B7245">
        <v>0</v>
      </c>
    </row>
    <row r="7246" spans="1:2" x14ac:dyDescent="0.25">
      <c r="A7246" t="s">
        <v>8222</v>
      </c>
      <c r="B7246">
        <v>12</v>
      </c>
    </row>
    <row r="7247" spans="1:2" x14ac:dyDescent="0.25">
      <c r="A7247" t="s">
        <v>8223</v>
      </c>
      <c r="B7247">
        <v>2</v>
      </c>
    </row>
    <row r="7248" spans="1:2" x14ac:dyDescent="0.25">
      <c r="A7248" t="s">
        <v>8224</v>
      </c>
      <c r="B7248">
        <v>0</v>
      </c>
    </row>
    <row r="7249" spans="1:2" x14ac:dyDescent="0.25">
      <c r="A7249" t="s">
        <v>8225</v>
      </c>
      <c r="B7249">
        <v>0</v>
      </c>
    </row>
    <row r="7250" spans="1:2" x14ac:dyDescent="0.25">
      <c r="A7250" t="s">
        <v>8226</v>
      </c>
      <c r="B7250">
        <v>0</v>
      </c>
    </row>
    <row r="7251" spans="1:2" x14ac:dyDescent="0.25">
      <c r="A7251" t="s">
        <v>8227</v>
      </c>
      <c r="B7251">
        <v>2</v>
      </c>
    </row>
    <row r="7252" spans="1:2" x14ac:dyDescent="0.25">
      <c r="A7252" t="s">
        <v>8228</v>
      </c>
      <c r="B7252">
        <v>0</v>
      </c>
    </row>
    <row r="7253" spans="1:2" x14ac:dyDescent="0.25">
      <c r="A7253" t="s">
        <v>8229</v>
      </c>
      <c r="B7253">
        <v>35</v>
      </c>
    </row>
    <row r="7254" spans="1:2" x14ac:dyDescent="0.25">
      <c r="A7254" t="s">
        <v>8230</v>
      </c>
      <c r="B7254">
        <v>1</v>
      </c>
    </row>
    <row r="7255" spans="1:2" x14ac:dyDescent="0.25">
      <c r="A7255" t="s">
        <v>8231</v>
      </c>
      <c r="B7255">
        <v>300</v>
      </c>
    </row>
    <row r="7256" spans="1:2" x14ac:dyDescent="0.25">
      <c r="A7256" t="s">
        <v>8232</v>
      </c>
      <c r="B7256">
        <v>461</v>
      </c>
    </row>
    <row r="7257" spans="1:2" x14ac:dyDescent="0.25">
      <c r="A7257" t="s">
        <v>8233</v>
      </c>
      <c r="B7257">
        <v>65</v>
      </c>
    </row>
    <row r="7258" spans="1:2" x14ac:dyDescent="0.25">
      <c r="A7258" t="s">
        <v>8234</v>
      </c>
      <c r="B7258">
        <v>345</v>
      </c>
    </row>
    <row r="7259" spans="1:2" x14ac:dyDescent="0.25">
      <c r="A7259" t="s">
        <v>8235</v>
      </c>
      <c r="B7259">
        <v>51</v>
      </c>
    </row>
    <row r="7260" spans="1:2" x14ac:dyDescent="0.25">
      <c r="A7260" t="s">
        <v>8236</v>
      </c>
      <c r="B7260">
        <v>461</v>
      </c>
    </row>
    <row r="7261" spans="1:2" x14ac:dyDescent="0.25">
      <c r="A7261" t="s">
        <v>8237</v>
      </c>
      <c r="B7261">
        <v>187</v>
      </c>
    </row>
    <row r="7262" spans="1:2" x14ac:dyDescent="0.25">
      <c r="A7262" t="s">
        <v>8238</v>
      </c>
      <c r="B7262">
        <v>-999</v>
      </c>
    </row>
    <row r="7263" spans="1:2" x14ac:dyDescent="0.25">
      <c r="A7263" t="s">
        <v>8239</v>
      </c>
      <c r="B7263">
        <v>-999</v>
      </c>
    </row>
    <row r="7264" spans="1:2" x14ac:dyDescent="0.25">
      <c r="A7264" t="s">
        <v>8240</v>
      </c>
      <c r="B7264">
        <v>-999</v>
      </c>
    </row>
    <row r="7265" spans="1:2" x14ac:dyDescent="0.25">
      <c r="A7265" t="s">
        <v>8241</v>
      </c>
      <c r="B7265">
        <v>53</v>
      </c>
    </row>
    <row r="7266" spans="1:2" x14ac:dyDescent="0.25">
      <c r="A7266" t="s">
        <v>8242</v>
      </c>
      <c r="B7266">
        <v>35</v>
      </c>
    </row>
    <row r="7267" spans="1:2" x14ac:dyDescent="0.25">
      <c r="A7267" t="s">
        <v>8243</v>
      </c>
      <c r="B7267">
        <v>21</v>
      </c>
    </row>
    <row r="7268" spans="1:2" x14ac:dyDescent="0.25">
      <c r="A7268" t="s">
        <v>8244</v>
      </c>
      <c r="B7268">
        <v>5</v>
      </c>
    </row>
    <row r="7269" spans="1:2" x14ac:dyDescent="0.25">
      <c r="A7269" t="s">
        <v>10282</v>
      </c>
      <c r="B7269">
        <v>29</v>
      </c>
    </row>
    <row r="7270" spans="1:2" x14ac:dyDescent="0.25">
      <c r="A7270" t="s">
        <v>10283</v>
      </c>
      <c r="B7270">
        <v>5</v>
      </c>
    </row>
    <row r="7271" spans="1:2" x14ac:dyDescent="0.25">
      <c r="A7271" t="s">
        <v>10284</v>
      </c>
      <c r="B7271">
        <v>419</v>
      </c>
    </row>
    <row r="7272" spans="1:2" x14ac:dyDescent="0.25">
      <c r="A7272" t="s">
        <v>10285</v>
      </c>
      <c r="B7272">
        <v>260</v>
      </c>
    </row>
    <row r="7273" spans="1:2" x14ac:dyDescent="0.25">
      <c r="A7273" t="s">
        <v>19591</v>
      </c>
      <c r="B7273">
        <v>-999</v>
      </c>
    </row>
    <row r="7274" spans="1:2" x14ac:dyDescent="0.25">
      <c r="A7274" t="s">
        <v>19592</v>
      </c>
      <c r="B7274">
        <v>-999</v>
      </c>
    </row>
    <row r="7275" spans="1:2" x14ac:dyDescent="0.25">
      <c r="A7275" t="s">
        <v>19593</v>
      </c>
      <c r="B7275">
        <v>-999</v>
      </c>
    </row>
    <row r="7276" spans="1:2" x14ac:dyDescent="0.25">
      <c r="A7276" t="s">
        <v>19594</v>
      </c>
      <c r="B7276">
        <v>-999</v>
      </c>
    </row>
    <row r="7277" spans="1:2" x14ac:dyDescent="0.25">
      <c r="A7277" t="s">
        <v>19595</v>
      </c>
      <c r="B7277">
        <v>-999</v>
      </c>
    </row>
    <row r="7278" spans="1:2" x14ac:dyDescent="0.25">
      <c r="A7278" t="s">
        <v>19596</v>
      </c>
      <c r="B7278">
        <v>-999</v>
      </c>
    </row>
    <row r="7279" spans="1:2" x14ac:dyDescent="0.25">
      <c r="A7279" t="s">
        <v>19597</v>
      </c>
      <c r="B7279">
        <v>-999</v>
      </c>
    </row>
    <row r="7280" spans="1:2" x14ac:dyDescent="0.25">
      <c r="A7280" t="s">
        <v>19598</v>
      </c>
      <c r="B7280">
        <v>-999</v>
      </c>
    </row>
    <row r="7281" spans="1:2" x14ac:dyDescent="0.25">
      <c r="A7281" t="s">
        <v>19599</v>
      </c>
      <c r="B7281">
        <v>-999</v>
      </c>
    </row>
    <row r="7282" spans="1:2" x14ac:dyDescent="0.25">
      <c r="A7282" t="s">
        <v>19600</v>
      </c>
      <c r="B7282">
        <v>-999</v>
      </c>
    </row>
    <row r="7283" spans="1:2" x14ac:dyDescent="0.25">
      <c r="A7283" t="s">
        <v>19601</v>
      </c>
      <c r="B7283">
        <v>-999</v>
      </c>
    </row>
    <row r="7284" spans="1:2" x14ac:dyDescent="0.25">
      <c r="A7284" t="s">
        <v>19602</v>
      </c>
      <c r="B7284">
        <v>-999</v>
      </c>
    </row>
    <row r="7285" spans="1:2" x14ac:dyDescent="0.25">
      <c r="A7285" t="s">
        <v>19603</v>
      </c>
      <c r="B7285">
        <v>-999</v>
      </c>
    </row>
    <row r="7286" spans="1:2" x14ac:dyDescent="0.25">
      <c r="A7286" t="s">
        <v>19604</v>
      </c>
      <c r="B7286">
        <v>-999</v>
      </c>
    </row>
    <row r="7287" spans="1:2" x14ac:dyDescent="0.25">
      <c r="A7287" t="s">
        <v>19605</v>
      </c>
      <c r="B7287">
        <v>-999</v>
      </c>
    </row>
    <row r="7288" spans="1:2" x14ac:dyDescent="0.25">
      <c r="A7288" t="s">
        <v>19606</v>
      </c>
      <c r="B7288">
        <v>-999</v>
      </c>
    </row>
    <row r="7289" spans="1:2" x14ac:dyDescent="0.25">
      <c r="A7289" t="s">
        <v>19607</v>
      </c>
      <c r="B7289">
        <v>-999</v>
      </c>
    </row>
    <row r="7290" spans="1:2" x14ac:dyDescent="0.25">
      <c r="A7290" t="s">
        <v>19608</v>
      </c>
      <c r="B7290">
        <v>-999</v>
      </c>
    </row>
    <row r="7291" spans="1:2" x14ac:dyDescent="0.25">
      <c r="A7291" t="s">
        <v>19609</v>
      </c>
      <c r="B7291">
        <v>-999</v>
      </c>
    </row>
    <row r="7292" spans="1:2" x14ac:dyDescent="0.25">
      <c r="A7292" t="s">
        <v>8245</v>
      </c>
      <c r="B7292">
        <v>8767</v>
      </c>
    </row>
    <row r="7293" spans="1:2" x14ac:dyDescent="0.25">
      <c r="A7293" t="s">
        <v>8246</v>
      </c>
      <c r="B7293">
        <v>2300</v>
      </c>
    </row>
    <row r="7294" spans="1:2" x14ac:dyDescent="0.25">
      <c r="A7294" t="s">
        <v>19610</v>
      </c>
      <c r="B7294">
        <v>-999</v>
      </c>
    </row>
    <row r="7295" spans="1:2" x14ac:dyDescent="0.25">
      <c r="A7295" t="s">
        <v>19611</v>
      </c>
      <c r="B7295">
        <v>-999</v>
      </c>
    </row>
    <row r="7296" spans="1:2" x14ac:dyDescent="0.25">
      <c r="A7296" t="s">
        <v>19612</v>
      </c>
      <c r="B7296">
        <v>-999</v>
      </c>
    </row>
    <row r="7297" spans="1:2" x14ac:dyDescent="0.25">
      <c r="A7297" t="s">
        <v>8247</v>
      </c>
      <c r="B7297">
        <v>216</v>
      </c>
    </row>
    <row r="7298" spans="1:2" x14ac:dyDescent="0.25">
      <c r="A7298" t="s">
        <v>8248</v>
      </c>
      <c r="B7298">
        <v>366</v>
      </c>
    </row>
    <row r="7299" spans="1:2" x14ac:dyDescent="0.25">
      <c r="A7299" t="s">
        <v>8249</v>
      </c>
      <c r="B7299">
        <v>14</v>
      </c>
    </row>
    <row r="7300" spans="1:2" x14ac:dyDescent="0.25">
      <c r="A7300" t="s">
        <v>8250</v>
      </c>
      <c r="B7300">
        <v>0</v>
      </c>
    </row>
    <row r="7301" spans="1:2" x14ac:dyDescent="0.25">
      <c r="A7301" t="s">
        <v>8251</v>
      </c>
      <c r="B7301">
        <v>643</v>
      </c>
    </row>
    <row r="7302" spans="1:2" x14ac:dyDescent="0.25">
      <c r="A7302" t="s">
        <v>8252</v>
      </c>
      <c r="B7302">
        <v>2</v>
      </c>
    </row>
    <row r="7303" spans="1:2" x14ac:dyDescent="0.25">
      <c r="A7303" t="s">
        <v>8253</v>
      </c>
      <c r="B7303">
        <v>213</v>
      </c>
    </row>
    <row r="7304" spans="1:2" x14ac:dyDescent="0.25">
      <c r="A7304" t="s">
        <v>8254</v>
      </c>
      <c r="B7304">
        <v>106</v>
      </c>
    </row>
    <row r="7305" spans="1:2" x14ac:dyDescent="0.25">
      <c r="A7305" t="s">
        <v>8255</v>
      </c>
      <c r="B7305">
        <v>2</v>
      </c>
    </row>
    <row r="7306" spans="1:2" x14ac:dyDescent="0.25">
      <c r="A7306" t="s">
        <v>8256</v>
      </c>
      <c r="B7306">
        <v>95</v>
      </c>
    </row>
    <row r="7307" spans="1:2" x14ac:dyDescent="0.25">
      <c r="A7307" t="s">
        <v>8257</v>
      </c>
      <c r="B7307">
        <v>34</v>
      </c>
    </row>
    <row r="7308" spans="1:2" x14ac:dyDescent="0.25">
      <c r="A7308" t="s">
        <v>8258</v>
      </c>
      <c r="B7308">
        <v>0</v>
      </c>
    </row>
    <row r="7309" spans="1:2" x14ac:dyDescent="0.25">
      <c r="A7309" t="s">
        <v>8259</v>
      </c>
      <c r="B7309">
        <v>3</v>
      </c>
    </row>
    <row r="7310" spans="1:2" x14ac:dyDescent="0.25">
      <c r="A7310" t="s">
        <v>8260</v>
      </c>
      <c r="B7310">
        <v>2</v>
      </c>
    </row>
    <row r="7311" spans="1:2" x14ac:dyDescent="0.25">
      <c r="A7311" t="s">
        <v>8261</v>
      </c>
      <c r="B7311">
        <v>44</v>
      </c>
    </row>
    <row r="7312" spans="1:2" x14ac:dyDescent="0.25">
      <c r="A7312" t="s">
        <v>8262</v>
      </c>
      <c r="B7312">
        <v>25</v>
      </c>
    </row>
    <row r="7313" spans="1:2" x14ac:dyDescent="0.25">
      <c r="A7313" t="s">
        <v>8263</v>
      </c>
      <c r="B7313">
        <v>6564</v>
      </c>
    </row>
    <row r="7314" spans="1:2" x14ac:dyDescent="0.25">
      <c r="A7314" t="s">
        <v>8264</v>
      </c>
      <c r="B7314">
        <v>438</v>
      </c>
    </row>
    <row r="7315" spans="1:2" x14ac:dyDescent="0.25">
      <c r="A7315" t="s">
        <v>8265</v>
      </c>
      <c r="B7315">
        <v>8767</v>
      </c>
    </row>
    <row r="7316" spans="1:2" x14ac:dyDescent="0.25">
      <c r="A7316" t="s">
        <v>8266</v>
      </c>
      <c r="B7316">
        <v>1607</v>
      </c>
    </row>
    <row r="7317" spans="1:2" x14ac:dyDescent="0.25">
      <c r="A7317" t="s">
        <v>8267</v>
      </c>
      <c r="B7317">
        <v>272</v>
      </c>
    </row>
    <row r="7318" spans="1:2" x14ac:dyDescent="0.25">
      <c r="A7318" t="s">
        <v>8268</v>
      </c>
      <c r="B7318">
        <v>1161</v>
      </c>
    </row>
    <row r="7319" spans="1:2" x14ac:dyDescent="0.25">
      <c r="A7319" t="s">
        <v>8269</v>
      </c>
      <c r="B7319">
        <v>174</v>
      </c>
    </row>
    <row r="7320" spans="1:2" x14ac:dyDescent="0.25">
      <c r="A7320" t="s">
        <v>8270</v>
      </c>
      <c r="B7320">
        <v>1607</v>
      </c>
    </row>
    <row r="7321" spans="1:2" x14ac:dyDescent="0.25">
      <c r="A7321" t="s">
        <v>8271</v>
      </c>
      <c r="B7321">
        <v>1000</v>
      </c>
    </row>
    <row r="7322" spans="1:2" x14ac:dyDescent="0.25">
      <c r="A7322" t="s">
        <v>8272</v>
      </c>
      <c r="B7322">
        <v>0</v>
      </c>
    </row>
    <row r="7323" spans="1:2" x14ac:dyDescent="0.25">
      <c r="A7323" t="s">
        <v>8273</v>
      </c>
      <c r="B7323">
        <v>1379</v>
      </c>
    </row>
    <row r="7324" spans="1:2" x14ac:dyDescent="0.25">
      <c r="A7324" t="s">
        <v>8274</v>
      </c>
      <c r="B7324">
        <v>0</v>
      </c>
    </row>
    <row r="7325" spans="1:2" x14ac:dyDescent="0.25">
      <c r="A7325" t="s">
        <v>8275</v>
      </c>
      <c r="B7325">
        <v>39</v>
      </c>
    </row>
    <row r="7326" spans="1:2" x14ac:dyDescent="0.25">
      <c r="A7326" t="s">
        <v>8276</v>
      </c>
      <c r="B7326">
        <v>8</v>
      </c>
    </row>
    <row r="7327" spans="1:2" x14ac:dyDescent="0.25">
      <c r="A7327" t="s">
        <v>8277</v>
      </c>
      <c r="B7327">
        <v>23</v>
      </c>
    </row>
    <row r="7328" spans="1:2" x14ac:dyDescent="0.25">
      <c r="A7328" t="s">
        <v>8278</v>
      </c>
      <c r="B7328">
        <v>8</v>
      </c>
    </row>
    <row r="7329" spans="1:2" x14ac:dyDescent="0.25">
      <c r="A7329" t="s">
        <v>8279</v>
      </c>
      <c r="B7329">
        <v>39</v>
      </c>
    </row>
    <row r="7330" spans="1:2" x14ac:dyDescent="0.25">
      <c r="A7330" t="s">
        <v>8280</v>
      </c>
      <c r="B7330">
        <v>311</v>
      </c>
    </row>
    <row r="7331" spans="1:2" x14ac:dyDescent="0.25">
      <c r="A7331" t="s">
        <v>8281</v>
      </c>
      <c r="B7331">
        <v>135</v>
      </c>
    </row>
    <row r="7332" spans="1:2" x14ac:dyDescent="0.25">
      <c r="A7332" t="s">
        <v>8282</v>
      </c>
      <c r="B7332">
        <v>175</v>
      </c>
    </row>
    <row r="7333" spans="1:2" x14ac:dyDescent="0.25">
      <c r="A7333" t="s">
        <v>8283</v>
      </c>
      <c r="B7333">
        <v>1</v>
      </c>
    </row>
    <row r="7334" spans="1:2" x14ac:dyDescent="0.25">
      <c r="A7334" t="s">
        <v>8284</v>
      </c>
      <c r="B7334">
        <v>0</v>
      </c>
    </row>
    <row r="7335" spans="1:2" x14ac:dyDescent="0.25">
      <c r="A7335" t="s">
        <v>8285</v>
      </c>
      <c r="B7335">
        <v>311</v>
      </c>
    </row>
    <row r="7336" spans="1:2" x14ac:dyDescent="0.25">
      <c r="A7336" t="s">
        <v>8286</v>
      </c>
      <c r="B7336">
        <v>1132</v>
      </c>
    </row>
    <row r="7337" spans="1:2" x14ac:dyDescent="0.25">
      <c r="A7337" t="s">
        <v>8287</v>
      </c>
      <c r="B7337">
        <v>79</v>
      </c>
    </row>
    <row r="7338" spans="1:2" x14ac:dyDescent="0.25">
      <c r="A7338" t="s">
        <v>19613</v>
      </c>
      <c r="B7338">
        <v>-999</v>
      </c>
    </row>
    <row r="7339" spans="1:2" x14ac:dyDescent="0.25">
      <c r="A7339" t="s">
        <v>8288</v>
      </c>
      <c r="B7339">
        <v>718</v>
      </c>
    </row>
    <row r="7340" spans="1:2" x14ac:dyDescent="0.25">
      <c r="A7340" t="s">
        <v>8289</v>
      </c>
      <c r="B7340">
        <v>4308</v>
      </c>
    </row>
    <row r="7341" spans="1:2" x14ac:dyDescent="0.25">
      <c r="A7341" t="s">
        <v>8290</v>
      </c>
      <c r="B7341">
        <v>6</v>
      </c>
    </row>
    <row r="7342" spans="1:2" x14ac:dyDescent="0.25">
      <c r="A7342" t="s">
        <v>19614</v>
      </c>
      <c r="B7342">
        <v>-999</v>
      </c>
    </row>
    <row r="7343" spans="1:2" x14ac:dyDescent="0.25">
      <c r="A7343" t="s">
        <v>8291</v>
      </c>
      <c r="B7343">
        <v>5032</v>
      </c>
    </row>
    <row r="7344" spans="1:2" x14ac:dyDescent="0.25">
      <c r="A7344" t="s">
        <v>8292</v>
      </c>
      <c r="B7344">
        <v>39</v>
      </c>
    </row>
    <row r="7345" spans="1:2" x14ac:dyDescent="0.25">
      <c r="A7345" t="s">
        <v>8293</v>
      </c>
      <c r="B7345">
        <v>339</v>
      </c>
    </row>
    <row r="7346" spans="1:2" x14ac:dyDescent="0.25">
      <c r="A7346" t="s">
        <v>8294</v>
      </c>
      <c r="B7346">
        <v>2</v>
      </c>
    </row>
    <row r="7347" spans="1:2" x14ac:dyDescent="0.25">
      <c r="A7347" t="s">
        <v>8295</v>
      </c>
      <c r="B7347">
        <v>43</v>
      </c>
    </row>
    <row r="7348" spans="1:2" x14ac:dyDescent="0.25">
      <c r="A7348" t="s">
        <v>19615</v>
      </c>
      <c r="B7348">
        <v>-999</v>
      </c>
    </row>
    <row r="7349" spans="1:2" x14ac:dyDescent="0.25">
      <c r="A7349" t="s">
        <v>19616</v>
      </c>
      <c r="B7349">
        <v>-999</v>
      </c>
    </row>
    <row r="7350" spans="1:2" x14ac:dyDescent="0.25">
      <c r="A7350" t="s">
        <v>8296</v>
      </c>
      <c r="B7350">
        <v>423</v>
      </c>
    </row>
    <row r="7351" spans="1:2" x14ac:dyDescent="0.25">
      <c r="A7351" t="s">
        <v>8297</v>
      </c>
      <c r="B7351">
        <v>1051</v>
      </c>
    </row>
    <row r="7352" spans="1:2" x14ac:dyDescent="0.25">
      <c r="A7352" t="s">
        <v>8298</v>
      </c>
      <c r="B7352">
        <v>334</v>
      </c>
    </row>
    <row r="7353" spans="1:2" x14ac:dyDescent="0.25">
      <c r="A7353" t="s">
        <v>19617</v>
      </c>
      <c r="B7353">
        <v>-999</v>
      </c>
    </row>
    <row r="7354" spans="1:2" x14ac:dyDescent="0.25">
      <c r="A7354" t="s">
        <v>8299</v>
      </c>
      <c r="B7354">
        <v>88</v>
      </c>
    </row>
    <row r="7355" spans="1:2" x14ac:dyDescent="0.25">
      <c r="A7355" t="s">
        <v>8300</v>
      </c>
      <c r="B7355">
        <v>29</v>
      </c>
    </row>
    <row r="7356" spans="1:2" x14ac:dyDescent="0.25">
      <c r="A7356" t="s">
        <v>8301</v>
      </c>
      <c r="B7356">
        <v>394</v>
      </c>
    </row>
    <row r="7357" spans="1:2" x14ac:dyDescent="0.25">
      <c r="A7357" t="s">
        <v>8302</v>
      </c>
      <c r="B7357">
        <v>76</v>
      </c>
    </row>
    <row r="7358" spans="1:2" x14ac:dyDescent="0.25">
      <c r="A7358" t="s">
        <v>8303</v>
      </c>
      <c r="B7358">
        <v>122</v>
      </c>
    </row>
    <row r="7359" spans="1:2" x14ac:dyDescent="0.25">
      <c r="A7359" t="s">
        <v>8304</v>
      </c>
      <c r="B7359">
        <v>548</v>
      </c>
    </row>
    <row r="7360" spans="1:2" x14ac:dyDescent="0.25">
      <c r="A7360" t="s">
        <v>8305</v>
      </c>
      <c r="B7360">
        <v>7</v>
      </c>
    </row>
    <row r="7361" spans="1:2" x14ac:dyDescent="0.25">
      <c r="A7361" t="s">
        <v>8306</v>
      </c>
      <c r="B7361">
        <v>24</v>
      </c>
    </row>
    <row r="7362" spans="1:2" x14ac:dyDescent="0.25">
      <c r="A7362" t="s">
        <v>8307</v>
      </c>
      <c r="B7362">
        <v>5</v>
      </c>
    </row>
    <row r="7363" spans="1:2" x14ac:dyDescent="0.25">
      <c r="A7363" t="s">
        <v>8308</v>
      </c>
      <c r="B7363">
        <v>0</v>
      </c>
    </row>
    <row r="7364" spans="1:2" x14ac:dyDescent="0.25">
      <c r="A7364" t="s">
        <v>8309</v>
      </c>
      <c r="B7364">
        <v>109</v>
      </c>
    </row>
    <row r="7365" spans="1:2" x14ac:dyDescent="0.25">
      <c r="A7365" t="s">
        <v>8310</v>
      </c>
      <c r="B7365">
        <v>0</v>
      </c>
    </row>
    <row r="7366" spans="1:2" x14ac:dyDescent="0.25">
      <c r="A7366" t="s">
        <v>8311</v>
      </c>
      <c r="B7366">
        <v>11</v>
      </c>
    </row>
    <row r="7367" spans="1:2" x14ac:dyDescent="0.25">
      <c r="A7367" t="s">
        <v>8312</v>
      </c>
      <c r="B7367">
        <v>31</v>
      </c>
    </row>
    <row r="7368" spans="1:2" x14ac:dyDescent="0.25">
      <c r="A7368" t="s">
        <v>8313</v>
      </c>
      <c r="B7368">
        <v>1</v>
      </c>
    </row>
    <row r="7369" spans="1:2" x14ac:dyDescent="0.25">
      <c r="A7369" t="s">
        <v>8314</v>
      </c>
      <c r="B7369">
        <v>13</v>
      </c>
    </row>
    <row r="7370" spans="1:2" x14ac:dyDescent="0.25">
      <c r="A7370" t="s">
        <v>8315</v>
      </c>
      <c r="B7370">
        <v>21</v>
      </c>
    </row>
    <row r="7371" spans="1:2" x14ac:dyDescent="0.25">
      <c r="A7371" t="s">
        <v>8316</v>
      </c>
      <c r="B7371">
        <v>0</v>
      </c>
    </row>
    <row r="7372" spans="1:2" x14ac:dyDescent="0.25">
      <c r="A7372" t="s">
        <v>8317</v>
      </c>
      <c r="B7372">
        <v>5</v>
      </c>
    </row>
    <row r="7373" spans="1:2" x14ac:dyDescent="0.25">
      <c r="A7373" t="s">
        <v>8318</v>
      </c>
      <c r="B7373">
        <v>4</v>
      </c>
    </row>
    <row r="7374" spans="1:2" x14ac:dyDescent="0.25">
      <c r="A7374" t="s">
        <v>8319</v>
      </c>
      <c r="B7374">
        <v>251</v>
      </c>
    </row>
    <row r="7375" spans="1:2" x14ac:dyDescent="0.25">
      <c r="A7375" t="s">
        <v>8320</v>
      </c>
      <c r="B7375">
        <v>4</v>
      </c>
    </row>
    <row r="7376" spans="1:2" x14ac:dyDescent="0.25">
      <c r="A7376" t="s">
        <v>8321</v>
      </c>
      <c r="B7376">
        <v>9</v>
      </c>
    </row>
    <row r="7377" spans="1:2" x14ac:dyDescent="0.25">
      <c r="A7377" t="s">
        <v>8322</v>
      </c>
      <c r="B7377">
        <v>53</v>
      </c>
    </row>
    <row r="7378" spans="1:2" x14ac:dyDescent="0.25">
      <c r="A7378" t="s">
        <v>8323</v>
      </c>
      <c r="B7378">
        <v>548</v>
      </c>
    </row>
    <row r="7379" spans="1:2" x14ac:dyDescent="0.25">
      <c r="A7379" t="s">
        <v>8324</v>
      </c>
      <c r="B7379">
        <v>6</v>
      </c>
    </row>
    <row r="7380" spans="1:2" x14ac:dyDescent="0.25">
      <c r="A7380" t="s">
        <v>8325</v>
      </c>
      <c r="B7380">
        <v>11</v>
      </c>
    </row>
    <row r="7381" spans="1:2" x14ac:dyDescent="0.25">
      <c r="A7381" t="s">
        <v>8326</v>
      </c>
      <c r="B7381">
        <v>4</v>
      </c>
    </row>
    <row r="7382" spans="1:2" x14ac:dyDescent="0.25">
      <c r="A7382" t="s">
        <v>8327</v>
      </c>
      <c r="B7382">
        <v>9</v>
      </c>
    </row>
    <row r="7383" spans="1:2" x14ac:dyDescent="0.25">
      <c r="A7383" t="s">
        <v>8328</v>
      </c>
      <c r="B7383">
        <v>9</v>
      </c>
    </row>
    <row r="7384" spans="1:2" x14ac:dyDescent="0.25">
      <c r="A7384" t="s">
        <v>8329</v>
      </c>
      <c r="B7384">
        <v>24</v>
      </c>
    </row>
    <row r="7385" spans="1:2" x14ac:dyDescent="0.25">
      <c r="A7385" t="s">
        <v>8330</v>
      </c>
      <c r="B7385">
        <v>48</v>
      </c>
    </row>
    <row r="7386" spans="1:2" x14ac:dyDescent="0.25">
      <c r="A7386" t="s">
        <v>8331</v>
      </c>
      <c r="B7386">
        <v>67</v>
      </c>
    </row>
    <row r="7387" spans="1:2" x14ac:dyDescent="0.25">
      <c r="A7387" t="s">
        <v>8332</v>
      </c>
      <c r="B7387">
        <v>178</v>
      </c>
    </row>
    <row r="7388" spans="1:2" x14ac:dyDescent="0.25">
      <c r="A7388" t="s">
        <v>8333</v>
      </c>
      <c r="B7388">
        <v>12</v>
      </c>
    </row>
    <row r="7389" spans="1:2" x14ac:dyDescent="0.25">
      <c r="A7389" t="s">
        <v>8334</v>
      </c>
      <c r="B7389">
        <v>11</v>
      </c>
    </row>
    <row r="7390" spans="1:2" x14ac:dyDescent="0.25">
      <c r="A7390" t="s">
        <v>8335</v>
      </c>
      <c r="B7390">
        <v>12</v>
      </c>
    </row>
    <row r="7391" spans="1:2" x14ac:dyDescent="0.25">
      <c r="A7391" t="s">
        <v>8336</v>
      </c>
      <c r="B7391">
        <v>15</v>
      </c>
    </row>
    <row r="7392" spans="1:2" x14ac:dyDescent="0.25">
      <c r="A7392" t="s">
        <v>8337</v>
      </c>
      <c r="B7392">
        <v>11</v>
      </c>
    </row>
    <row r="7393" spans="1:2" x14ac:dyDescent="0.25">
      <c r="A7393" t="s">
        <v>8338</v>
      </c>
      <c r="B7393">
        <v>35</v>
      </c>
    </row>
    <row r="7394" spans="1:2" x14ac:dyDescent="0.25">
      <c r="A7394" t="s">
        <v>8339</v>
      </c>
      <c r="B7394">
        <v>38</v>
      </c>
    </row>
    <row r="7395" spans="1:2" x14ac:dyDescent="0.25">
      <c r="A7395" t="s">
        <v>8340</v>
      </c>
      <c r="B7395">
        <v>55</v>
      </c>
    </row>
    <row r="7396" spans="1:2" x14ac:dyDescent="0.25">
      <c r="A7396" t="s">
        <v>8341</v>
      </c>
      <c r="B7396">
        <v>189</v>
      </c>
    </row>
    <row r="7397" spans="1:2" x14ac:dyDescent="0.25">
      <c r="A7397" t="s">
        <v>8342</v>
      </c>
      <c r="B7397">
        <v>6</v>
      </c>
    </row>
    <row r="7398" spans="1:2" x14ac:dyDescent="0.25">
      <c r="A7398" t="s">
        <v>8343</v>
      </c>
      <c r="B7398">
        <v>5</v>
      </c>
    </row>
    <row r="7399" spans="1:2" x14ac:dyDescent="0.25">
      <c r="A7399" t="s">
        <v>8344</v>
      </c>
      <c r="B7399">
        <v>0</v>
      </c>
    </row>
    <row r="7400" spans="1:2" x14ac:dyDescent="0.25">
      <c r="A7400" t="s">
        <v>8345</v>
      </c>
      <c r="B7400">
        <v>1</v>
      </c>
    </row>
    <row r="7401" spans="1:2" x14ac:dyDescent="0.25">
      <c r="A7401" t="s">
        <v>8346</v>
      </c>
      <c r="B7401">
        <v>1</v>
      </c>
    </row>
    <row r="7402" spans="1:2" x14ac:dyDescent="0.25">
      <c r="A7402" t="s">
        <v>8347</v>
      </c>
      <c r="B7402">
        <v>3</v>
      </c>
    </row>
    <row r="7403" spans="1:2" x14ac:dyDescent="0.25">
      <c r="A7403" t="s">
        <v>8348</v>
      </c>
      <c r="B7403">
        <v>1</v>
      </c>
    </row>
    <row r="7404" spans="1:2" x14ac:dyDescent="0.25">
      <c r="A7404" t="s">
        <v>8349</v>
      </c>
      <c r="B7404">
        <v>3</v>
      </c>
    </row>
    <row r="7405" spans="1:2" x14ac:dyDescent="0.25">
      <c r="A7405" t="s">
        <v>8350</v>
      </c>
      <c r="B7405">
        <v>20</v>
      </c>
    </row>
    <row r="7406" spans="1:2" x14ac:dyDescent="0.25">
      <c r="A7406" t="s">
        <v>8351</v>
      </c>
      <c r="B7406">
        <v>6</v>
      </c>
    </row>
    <row r="7407" spans="1:2" x14ac:dyDescent="0.25">
      <c r="A7407" t="s">
        <v>8352</v>
      </c>
      <c r="B7407">
        <v>14</v>
      </c>
    </row>
    <row r="7408" spans="1:2" x14ac:dyDescent="0.25">
      <c r="A7408" t="s">
        <v>8353</v>
      </c>
      <c r="B7408">
        <v>3</v>
      </c>
    </row>
    <row r="7409" spans="1:2" x14ac:dyDescent="0.25">
      <c r="A7409" t="s">
        <v>8354</v>
      </c>
      <c r="B7409">
        <v>6</v>
      </c>
    </row>
    <row r="7410" spans="1:2" x14ac:dyDescent="0.25">
      <c r="A7410" t="s">
        <v>8355</v>
      </c>
      <c r="B7410">
        <v>19</v>
      </c>
    </row>
    <row r="7411" spans="1:2" x14ac:dyDescent="0.25">
      <c r="A7411" t="s">
        <v>8356</v>
      </c>
      <c r="B7411">
        <v>11</v>
      </c>
    </row>
    <row r="7412" spans="1:2" x14ac:dyDescent="0.25">
      <c r="A7412" t="s">
        <v>8357</v>
      </c>
      <c r="B7412">
        <v>12</v>
      </c>
    </row>
    <row r="7413" spans="1:2" x14ac:dyDescent="0.25">
      <c r="A7413" t="s">
        <v>8358</v>
      </c>
      <c r="B7413">
        <v>13</v>
      </c>
    </row>
    <row r="7414" spans="1:2" x14ac:dyDescent="0.25">
      <c r="A7414" t="s">
        <v>8359</v>
      </c>
      <c r="B7414">
        <v>84</v>
      </c>
    </row>
    <row r="7415" spans="1:2" x14ac:dyDescent="0.25">
      <c r="A7415" t="s">
        <v>8360</v>
      </c>
      <c r="B7415">
        <v>4</v>
      </c>
    </row>
    <row r="7416" spans="1:2" x14ac:dyDescent="0.25">
      <c r="A7416" t="s">
        <v>8361</v>
      </c>
      <c r="B7416">
        <v>1</v>
      </c>
    </row>
    <row r="7417" spans="1:2" x14ac:dyDescent="0.25">
      <c r="A7417" t="s">
        <v>8362</v>
      </c>
      <c r="B7417">
        <v>3</v>
      </c>
    </row>
    <row r="7418" spans="1:2" x14ac:dyDescent="0.25">
      <c r="A7418" t="s">
        <v>8363</v>
      </c>
      <c r="B7418">
        <v>8</v>
      </c>
    </row>
    <row r="7419" spans="1:2" x14ac:dyDescent="0.25">
      <c r="A7419" t="s">
        <v>8364</v>
      </c>
      <c r="B7419">
        <v>9</v>
      </c>
    </row>
    <row r="7420" spans="1:2" x14ac:dyDescent="0.25">
      <c r="A7420" t="s">
        <v>8365</v>
      </c>
      <c r="B7420">
        <v>14</v>
      </c>
    </row>
    <row r="7421" spans="1:2" x14ac:dyDescent="0.25">
      <c r="A7421" t="s">
        <v>8366</v>
      </c>
      <c r="B7421">
        <v>23</v>
      </c>
    </row>
    <row r="7422" spans="1:2" x14ac:dyDescent="0.25">
      <c r="A7422" t="s">
        <v>8367</v>
      </c>
      <c r="B7422">
        <v>15</v>
      </c>
    </row>
    <row r="7423" spans="1:2" x14ac:dyDescent="0.25">
      <c r="A7423" t="s">
        <v>8368</v>
      </c>
      <c r="B7423">
        <v>77</v>
      </c>
    </row>
    <row r="7424" spans="1:2" x14ac:dyDescent="0.25">
      <c r="A7424" t="s">
        <v>8369</v>
      </c>
      <c r="B7424">
        <v>34</v>
      </c>
    </row>
    <row r="7425" spans="1:2" x14ac:dyDescent="0.25">
      <c r="A7425" t="s">
        <v>8370</v>
      </c>
      <c r="B7425">
        <v>42</v>
      </c>
    </row>
    <row r="7426" spans="1:2" x14ac:dyDescent="0.25">
      <c r="A7426" t="s">
        <v>8371</v>
      </c>
      <c r="B7426">
        <v>22</v>
      </c>
    </row>
    <row r="7427" spans="1:2" x14ac:dyDescent="0.25">
      <c r="A7427" t="s">
        <v>8372</v>
      </c>
      <c r="B7427">
        <v>39</v>
      </c>
    </row>
    <row r="7428" spans="1:2" x14ac:dyDescent="0.25">
      <c r="A7428" t="s">
        <v>8373</v>
      </c>
      <c r="B7428">
        <v>49</v>
      </c>
    </row>
    <row r="7429" spans="1:2" x14ac:dyDescent="0.25">
      <c r="A7429" t="s">
        <v>8374</v>
      </c>
      <c r="B7429">
        <v>87</v>
      </c>
    </row>
    <row r="7430" spans="1:2" x14ac:dyDescent="0.25">
      <c r="A7430" t="s">
        <v>8375</v>
      </c>
      <c r="B7430">
        <v>122</v>
      </c>
    </row>
    <row r="7431" spans="1:2" x14ac:dyDescent="0.25">
      <c r="A7431" t="s">
        <v>8376</v>
      </c>
      <c r="B7431">
        <v>153</v>
      </c>
    </row>
    <row r="7432" spans="1:2" x14ac:dyDescent="0.25">
      <c r="A7432" t="s">
        <v>8377</v>
      </c>
      <c r="B7432">
        <v>548</v>
      </c>
    </row>
    <row r="7433" spans="1:2" x14ac:dyDescent="0.25">
      <c r="A7433" t="s">
        <v>8378</v>
      </c>
      <c r="B7433">
        <v>502</v>
      </c>
    </row>
    <row r="7434" spans="1:2" x14ac:dyDescent="0.25">
      <c r="A7434" t="s">
        <v>8379</v>
      </c>
      <c r="B7434">
        <v>0</v>
      </c>
    </row>
    <row r="7435" spans="1:2" x14ac:dyDescent="0.25">
      <c r="A7435" t="s">
        <v>8380</v>
      </c>
      <c r="B7435">
        <v>2</v>
      </c>
    </row>
    <row r="7436" spans="1:2" x14ac:dyDescent="0.25">
      <c r="A7436" t="s">
        <v>8381</v>
      </c>
      <c r="B7436">
        <v>1</v>
      </c>
    </row>
    <row r="7437" spans="1:2" x14ac:dyDescent="0.25">
      <c r="A7437" t="s">
        <v>8382</v>
      </c>
      <c r="B7437">
        <v>1</v>
      </c>
    </row>
    <row r="7438" spans="1:2" x14ac:dyDescent="0.25">
      <c r="A7438" t="s">
        <v>8383</v>
      </c>
      <c r="B7438">
        <v>40</v>
      </c>
    </row>
    <row r="7439" spans="1:2" x14ac:dyDescent="0.25">
      <c r="A7439" t="s">
        <v>8384</v>
      </c>
      <c r="B7439">
        <v>2</v>
      </c>
    </row>
    <row r="7440" spans="1:2" x14ac:dyDescent="0.25">
      <c r="A7440" t="s">
        <v>8385</v>
      </c>
      <c r="B7440">
        <v>548</v>
      </c>
    </row>
    <row r="7441" spans="1:2" x14ac:dyDescent="0.25">
      <c r="A7441" t="s">
        <v>8386</v>
      </c>
      <c r="B7441">
        <v>440</v>
      </c>
    </row>
    <row r="7442" spans="1:2" x14ac:dyDescent="0.25">
      <c r="A7442" t="s">
        <v>8387</v>
      </c>
      <c r="B7442">
        <v>357</v>
      </c>
    </row>
    <row r="7443" spans="1:2" x14ac:dyDescent="0.25">
      <c r="A7443" t="s">
        <v>19618</v>
      </c>
      <c r="B7443">
        <v>-999</v>
      </c>
    </row>
    <row r="7444" spans="1:2" x14ac:dyDescent="0.25">
      <c r="A7444" t="s">
        <v>19619</v>
      </c>
      <c r="B7444">
        <v>-999</v>
      </c>
    </row>
    <row r="7445" spans="1:2" x14ac:dyDescent="0.25">
      <c r="A7445" t="s">
        <v>19620</v>
      </c>
      <c r="B7445">
        <v>-999</v>
      </c>
    </row>
    <row r="7446" spans="1:2" x14ac:dyDescent="0.25">
      <c r="A7446" t="s">
        <v>19621</v>
      </c>
      <c r="B7446">
        <v>-999</v>
      </c>
    </row>
    <row r="7447" spans="1:2" x14ac:dyDescent="0.25">
      <c r="A7447" t="s">
        <v>19622</v>
      </c>
      <c r="B7447">
        <v>-999</v>
      </c>
    </row>
    <row r="7448" spans="1:2" x14ac:dyDescent="0.25">
      <c r="A7448" t="s">
        <v>19623</v>
      </c>
      <c r="B7448">
        <v>-999</v>
      </c>
    </row>
    <row r="7449" spans="1:2" x14ac:dyDescent="0.25">
      <c r="A7449" t="s">
        <v>19624</v>
      </c>
      <c r="B7449">
        <v>-999</v>
      </c>
    </row>
    <row r="7450" spans="1:2" x14ac:dyDescent="0.25">
      <c r="A7450" t="s">
        <v>19625</v>
      </c>
      <c r="B7450">
        <v>-999</v>
      </c>
    </row>
    <row r="7451" spans="1:2" x14ac:dyDescent="0.25">
      <c r="A7451" t="s">
        <v>8388</v>
      </c>
      <c r="B7451">
        <v>31</v>
      </c>
    </row>
    <row r="7452" spans="1:2" x14ac:dyDescent="0.25">
      <c r="A7452" t="s">
        <v>8389</v>
      </c>
      <c r="B7452">
        <v>33</v>
      </c>
    </row>
    <row r="7453" spans="1:2" x14ac:dyDescent="0.25">
      <c r="A7453" t="s">
        <v>8390</v>
      </c>
      <c r="B7453">
        <v>62</v>
      </c>
    </row>
    <row r="7454" spans="1:2" x14ac:dyDescent="0.25">
      <c r="A7454" t="s">
        <v>8391</v>
      </c>
      <c r="B7454">
        <v>165</v>
      </c>
    </row>
    <row r="7455" spans="1:2" x14ac:dyDescent="0.25">
      <c r="A7455" t="s">
        <v>8392</v>
      </c>
      <c r="B7455">
        <v>0</v>
      </c>
    </row>
    <row r="7456" spans="1:2" x14ac:dyDescent="0.25">
      <c r="A7456" t="s">
        <v>8393</v>
      </c>
      <c r="B7456">
        <v>23</v>
      </c>
    </row>
    <row r="7457" spans="1:2" x14ac:dyDescent="0.25">
      <c r="A7457" t="s">
        <v>8394</v>
      </c>
      <c r="B7457">
        <v>6</v>
      </c>
    </row>
    <row r="7458" spans="1:2" x14ac:dyDescent="0.25">
      <c r="A7458" t="s">
        <v>8395</v>
      </c>
      <c r="B7458">
        <v>76</v>
      </c>
    </row>
    <row r="7459" spans="1:2" x14ac:dyDescent="0.25">
      <c r="A7459" t="s">
        <v>8396</v>
      </c>
      <c r="B7459">
        <v>16</v>
      </c>
    </row>
    <row r="7460" spans="1:2" x14ac:dyDescent="0.25">
      <c r="A7460" t="s">
        <v>8397</v>
      </c>
      <c r="B7460">
        <v>28</v>
      </c>
    </row>
    <row r="7461" spans="1:2" x14ac:dyDescent="0.25">
      <c r="A7461" t="s">
        <v>8398</v>
      </c>
      <c r="B7461">
        <v>440</v>
      </c>
    </row>
    <row r="7462" spans="1:2" x14ac:dyDescent="0.25">
      <c r="A7462" t="s">
        <v>8399</v>
      </c>
      <c r="B7462">
        <v>32</v>
      </c>
    </row>
    <row r="7463" spans="1:2" x14ac:dyDescent="0.25">
      <c r="A7463" t="s">
        <v>8400</v>
      </c>
      <c r="B7463">
        <v>7</v>
      </c>
    </row>
    <row r="7464" spans="1:2" x14ac:dyDescent="0.25">
      <c r="A7464" t="s">
        <v>8401</v>
      </c>
      <c r="B7464">
        <v>26</v>
      </c>
    </row>
    <row r="7465" spans="1:2" x14ac:dyDescent="0.25">
      <c r="A7465" t="s">
        <v>8402</v>
      </c>
      <c r="B7465">
        <v>4</v>
      </c>
    </row>
    <row r="7466" spans="1:2" x14ac:dyDescent="0.25">
      <c r="A7466" t="s">
        <v>8403</v>
      </c>
      <c r="B7466">
        <v>69</v>
      </c>
    </row>
    <row r="7467" spans="1:2" x14ac:dyDescent="0.25">
      <c r="A7467" t="s">
        <v>8404</v>
      </c>
      <c r="B7467">
        <v>69</v>
      </c>
    </row>
    <row r="7468" spans="1:2" x14ac:dyDescent="0.25">
      <c r="A7468" t="s">
        <v>8405</v>
      </c>
      <c r="B7468">
        <v>9</v>
      </c>
    </row>
    <row r="7469" spans="1:2" x14ac:dyDescent="0.25">
      <c r="A7469" t="s">
        <v>8406</v>
      </c>
      <c r="B7469">
        <v>8</v>
      </c>
    </row>
    <row r="7470" spans="1:2" x14ac:dyDescent="0.25">
      <c r="A7470" t="s">
        <v>19626</v>
      </c>
      <c r="B7470">
        <v>-999</v>
      </c>
    </row>
    <row r="7471" spans="1:2" x14ac:dyDescent="0.25">
      <c r="A7471" t="s">
        <v>8407</v>
      </c>
      <c r="B7471">
        <v>84</v>
      </c>
    </row>
    <row r="7472" spans="1:2" x14ac:dyDescent="0.25">
      <c r="A7472" t="s">
        <v>8408</v>
      </c>
      <c r="B7472">
        <v>59</v>
      </c>
    </row>
    <row r="7473" spans="1:2" x14ac:dyDescent="0.25">
      <c r="A7473" t="s">
        <v>8409</v>
      </c>
      <c r="B7473">
        <v>143</v>
      </c>
    </row>
    <row r="7474" spans="1:2" x14ac:dyDescent="0.25">
      <c r="A7474" t="s">
        <v>8410</v>
      </c>
      <c r="B7474">
        <v>311</v>
      </c>
    </row>
    <row r="7475" spans="1:2" x14ac:dyDescent="0.25">
      <c r="A7475" t="s">
        <v>8411</v>
      </c>
      <c r="B7475">
        <v>2570</v>
      </c>
    </row>
    <row r="7476" spans="1:2" x14ac:dyDescent="0.25">
      <c r="A7476" t="s">
        <v>8412</v>
      </c>
      <c r="B7476">
        <v>10</v>
      </c>
    </row>
    <row r="7477" spans="1:2" x14ac:dyDescent="0.25">
      <c r="A7477" t="s">
        <v>8413</v>
      </c>
      <c r="B7477">
        <v>9</v>
      </c>
    </row>
    <row r="7478" spans="1:2" x14ac:dyDescent="0.25">
      <c r="A7478" t="s">
        <v>8414</v>
      </c>
      <c r="B7478">
        <v>0</v>
      </c>
    </row>
    <row r="7479" spans="1:2" x14ac:dyDescent="0.25">
      <c r="A7479" t="s">
        <v>8415</v>
      </c>
      <c r="B7479">
        <v>0</v>
      </c>
    </row>
    <row r="7480" spans="1:2" x14ac:dyDescent="0.25">
      <c r="A7480" t="s">
        <v>8416</v>
      </c>
      <c r="B7480">
        <v>0</v>
      </c>
    </row>
    <row r="7481" spans="1:2" x14ac:dyDescent="0.25">
      <c r="A7481" t="s">
        <v>8417</v>
      </c>
      <c r="B7481">
        <v>0</v>
      </c>
    </row>
    <row r="7482" spans="1:2" x14ac:dyDescent="0.25">
      <c r="A7482" t="s">
        <v>8418</v>
      </c>
      <c r="B7482">
        <v>4</v>
      </c>
    </row>
    <row r="7483" spans="1:2" x14ac:dyDescent="0.25">
      <c r="A7483" t="s">
        <v>8419</v>
      </c>
      <c r="B7483">
        <v>5</v>
      </c>
    </row>
    <row r="7484" spans="1:2" x14ac:dyDescent="0.25">
      <c r="A7484" t="s">
        <v>8420</v>
      </c>
      <c r="B7484">
        <v>0</v>
      </c>
    </row>
    <row r="7485" spans="1:2" x14ac:dyDescent="0.25">
      <c r="A7485" t="s">
        <v>8421</v>
      </c>
      <c r="B7485">
        <v>2</v>
      </c>
    </row>
    <row r="7486" spans="1:2" x14ac:dyDescent="0.25">
      <c r="A7486" t="s">
        <v>8422</v>
      </c>
      <c r="B7486">
        <v>0</v>
      </c>
    </row>
    <row r="7487" spans="1:2" x14ac:dyDescent="0.25">
      <c r="A7487" t="s">
        <v>8423</v>
      </c>
      <c r="B7487">
        <v>0</v>
      </c>
    </row>
    <row r="7488" spans="1:2" x14ac:dyDescent="0.25">
      <c r="A7488" t="s">
        <v>8424</v>
      </c>
      <c r="B7488">
        <v>2</v>
      </c>
    </row>
    <row r="7489" spans="1:2" x14ac:dyDescent="0.25">
      <c r="A7489" t="s">
        <v>8425</v>
      </c>
      <c r="B7489">
        <v>0</v>
      </c>
    </row>
    <row r="7490" spans="1:2" x14ac:dyDescent="0.25">
      <c r="A7490" t="s">
        <v>8426</v>
      </c>
      <c r="B7490">
        <v>0</v>
      </c>
    </row>
    <row r="7491" spans="1:2" x14ac:dyDescent="0.25">
      <c r="A7491" t="s">
        <v>8427</v>
      </c>
      <c r="B7491">
        <v>0</v>
      </c>
    </row>
    <row r="7492" spans="1:2" x14ac:dyDescent="0.25">
      <c r="A7492" t="s">
        <v>8428</v>
      </c>
      <c r="B7492">
        <v>32</v>
      </c>
    </row>
    <row r="7493" spans="1:2" x14ac:dyDescent="0.25">
      <c r="A7493" t="s">
        <v>8429</v>
      </c>
      <c r="B7493">
        <v>19</v>
      </c>
    </row>
    <row r="7494" spans="1:2" x14ac:dyDescent="0.25">
      <c r="A7494" t="s">
        <v>8430</v>
      </c>
      <c r="B7494">
        <v>17</v>
      </c>
    </row>
    <row r="7495" spans="1:2" x14ac:dyDescent="0.25">
      <c r="A7495" t="s">
        <v>8431</v>
      </c>
      <c r="B7495">
        <v>20</v>
      </c>
    </row>
    <row r="7496" spans="1:2" x14ac:dyDescent="0.25">
      <c r="A7496" t="s">
        <v>8432</v>
      </c>
      <c r="B7496">
        <v>0</v>
      </c>
    </row>
    <row r="7497" spans="1:2" x14ac:dyDescent="0.25">
      <c r="A7497" t="s">
        <v>8433</v>
      </c>
      <c r="B7497">
        <v>0</v>
      </c>
    </row>
    <row r="7498" spans="1:2" x14ac:dyDescent="0.25">
      <c r="A7498" t="s">
        <v>8434</v>
      </c>
      <c r="B7498">
        <v>0</v>
      </c>
    </row>
    <row r="7499" spans="1:2" x14ac:dyDescent="0.25">
      <c r="A7499" t="s">
        <v>8435</v>
      </c>
      <c r="B7499">
        <v>0</v>
      </c>
    </row>
    <row r="7500" spans="1:2" x14ac:dyDescent="0.25">
      <c r="A7500" t="s">
        <v>8436</v>
      </c>
      <c r="B7500">
        <v>3</v>
      </c>
    </row>
    <row r="7501" spans="1:2" x14ac:dyDescent="0.25">
      <c r="A7501" t="s">
        <v>8437</v>
      </c>
      <c r="B7501">
        <v>16</v>
      </c>
    </row>
    <row r="7502" spans="1:2" x14ac:dyDescent="0.25">
      <c r="A7502" t="s">
        <v>8438</v>
      </c>
      <c r="B7502">
        <v>0</v>
      </c>
    </row>
    <row r="7503" spans="1:2" x14ac:dyDescent="0.25">
      <c r="A7503" t="s">
        <v>8439</v>
      </c>
      <c r="B7503">
        <v>4</v>
      </c>
    </row>
    <row r="7504" spans="1:2" x14ac:dyDescent="0.25">
      <c r="A7504" t="s">
        <v>8440</v>
      </c>
      <c r="B7504">
        <v>1</v>
      </c>
    </row>
    <row r="7505" spans="1:2" x14ac:dyDescent="0.25">
      <c r="A7505" t="s">
        <v>8441</v>
      </c>
      <c r="B7505">
        <v>0</v>
      </c>
    </row>
    <row r="7506" spans="1:2" x14ac:dyDescent="0.25">
      <c r="A7506" t="s">
        <v>8442</v>
      </c>
      <c r="B7506">
        <v>2</v>
      </c>
    </row>
    <row r="7507" spans="1:2" x14ac:dyDescent="0.25">
      <c r="A7507" t="s">
        <v>8443</v>
      </c>
      <c r="B7507">
        <v>0</v>
      </c>
    </row>
    <row r="7508" spans="1:2" x14ac:dyDescent="0.25">
      <c r="A7508" t="s">
        <v>8444</v>
      </c>
      <c r="B7508">
        <v>0</v>
      </c>
    </row>
    <row r="7509" spans="1:2" x14ac:dyDescent="0.25">
      <c r="A7509" t="s">
        <v>8445</v>
      </c>
      <c r="B7509">
        <v>0</v>
      </c>
    </row>
    <row r="7510" spans="1:2" x14ac:dyDescent="0.25">
      <c r="A7510" t="s">
        <v>8446</v>
      </c>
      <c r="B7510">
        <v>63</v>
      </c>
    </row>
    <row r="7511" spans="1:2" x14ac:dyDescent="0.25">
      <c r="A7511" t="s">
        <v>8447</v>
      </c>
      <c r="B7511">
        <v>37</v>
      </c>
    </row>
    <row r="7512" spans="1:2" x14ac:dyDescent="0.25">
      <c r="A7512" t="s">
        <v>8448</v>
      </c>
      <c r="B7512">
        <v>15</v>
      </c>
    </row>
    <row r="7513" spans="1:2" x14ac:dyDescent="0.25">
      <c r="A7513" t="s">
        <v>8449</v>
      </c>
      <c r="B7513">
        <v>16</v>
      </c>
    </row>
    <row r="7514" spans="1:2" x14ac:dyDescent="0.25">
      <c r="A7514" t="s">
        <v>8450</v>
      </c>
      <c r="B7514">
        <v>0</v>
      </c>
    </row>
    <row r="7515" spans="1:2" x14ac:dyDescent="0.25">
      <c r="A7515" t="s">
        <v>8451</v>
      </c>
      <c r="B7515">
        <v>0</v>
      </c>
    </row>
    <row r="7516" spans="1:2" x14ac:dyDescent="0.25">
      <c r="A7516" t="s">
        <v>8452</v>
      </c>
      <c r="B7516">
        <v>0</v>
      </c>
    </row>
    <row r="7517" spans="1:2" x14ac:dyDescent="0.25">
      <c r="A7517" t="s">
        <v>8453</v>
      </c>
      <c r="B7517">
        <v>0</v>
      </c>
    </row>
    <row r="7518" spans="1:2" x14ac:dyDescent="0.25">
      <c r="A7518" t="s">
        <v>8454</v>
      </c>
      <c r="B7518">
        <v>3</v>
      </c>
    </row>
    <row r="7519" spans="1:2" x14ac:dyDescent="0.25">
      <c r="A7519" t="s">
        <v>8455</v>
      </c>
      <c r="B7519">
        <v>8</v>
      </c>
    </row>
    <row r="7520" spans="1:2" x14ac:dyDescent="0.25">
      <c r="A7520" t="s">
        <v>8456</v>
      </c>
      <c r="B7520">
        <v>0</v>
      </c>
    </row>
    <row r="7521" spans="1:2" x14ac:dyDescent="0.25">
      <c r="A7521" t="s">
        <v>8457</v>
      </c>
      <c r="B7521">
        <v>1</v>
      </c>
    </row>
    <row r="7522" spans="1:2" x14ac:dyDescent="0.25">
      <c r="A7522" t="s">
        <v>8458</v>
      </c>
      <c r="B7522">
        <v>3</v>
      </c>
    </row>
    <row r="7523" spans="1:2" x14ac:dyDescent="0.25">
      <c r="A7523" t="s">
        <v>8459</v>
      </c>
      <c r="B7523">
        <v>0</v>
      </c>
    </row>
    <row r="7524" spans="1:2" x14ac:dyDescent="0.25">
      <c r="A7524" t="s">
        <v>8460</v>
      </c>
      <c r="B7524">
        <v>1</v>
      </c>
    </row>
    <row r="7525" spans="1:2" x14ac:dyDescent="0.25">
      <c r="A7525" t="s">
        <v>8461</v>
      </c>
      <c r="B7525">
        <v>0</v>
      </c>
    </row>
    <row r="7526" spans="1:2" x14ac:dyDescent="0.25">
      <c r="A7526" t="s">
        <v>8462</v>
      </c>
      <c r="B7526">
        <v>0</v>
      </c>
    </row>
    <row r="7527" spans="1:2" x14ac:dyDescent="0.25">
      <c r="A7527" t="s">
        <v>8463</v>
      </c>
      <c r="B7527">
        <v>0</v>
      </c>
    </row>
    <row r="7528" spans="1:2" x14ac:dyDescent="0.25">
      <c r="A7528" t="s">
        <v>8464</v>
      </c>
      <c r="B7528">
        <v>47</v>
      </c>
    </row>
    <row r="7529" spans="1:2" x14ac:dyDescent="0.25">
      <c r="A7529" t="s">
        <v>8465</v>
      </c>
      <c r="B7529">
        <v>29</v>
      </c>
    </row>
    <row r="7530" spans="1:2" x14ac:dyDescent="0.25">
      <c r="A7530" t="s">
        <v>8466</v>
      </c>
      <c r="B7530">
        <v>23</v>
      </c>
    </row>
    <row r="7531" spans="1:2" x14ac:dyDescent="0.25">
      <c r="A7531" t="s">
        <v>8467</v>
      </c>
      <c r="B7531">
        <v>20</v>
      </c>
    </row>
    <row r="7532" spans="1:2" x14ac:dyDescent="0.25">
      <c r="A7532" t="s">
        <v>8468</v>
      </c>
      <c r="B7532">
        <v>0</v>
      </c>
    </row>
    <row r="7533" spans="1:2" x14ac:dyDescent="0.25">
      <c r="A7533" t="s">
        <v>8469</v>
      </c>
      <c r="B7533">
        <v>0</v>
      </c>
    </row>
    <row r="7534" spans="1:2" x14ac:dyDescent="0.25">
      <c r="A7534" t="s">
        <v>8470</v>
      </c>
      <c r="B7534">
        <v>0</v>
      </c>
    </row>
    <row r="7535" spans="1:2" x14ac:dyDescent="0.25">
      <c r="A7535" t="s">
        <v>8471</v>
      </c>
      <c r="B7535">
        <v>0</v>
      </c>
    </row>
    <row r="7536" spans="1:2" x14ac:dyDescent="0.25">
      <c r="A7536" t="s">
        <v>8472</v>
      </c>
      <c r="B7536">
        <v>4</v>
      </c>
    </row>
    <row r="7537" spans="1:2" x14ac:dyDescent="0.25">
      <c r="A7537" t="s">
        <v>8473</v>
      </c>
      <c r="B7537">
        <v>18</v>
      </c>
    </row>
    <row r="7538" spans="1:2" x14ac:dyDescent="0.25">
      <c r="A7538" t="s">
        <v>8474</v>
      </c>
      <c r="B7538">
        <v>0</v>
      </c>
    </row>
    <row r="7539" spans="1:2" x14ac:dyDescent="0.25">
      <c r="A7539" t="s">
        <v>8475</v>
      </c>
      <c r="B7539">
        <v>3</v>
      </c>
    </row>
    <row r="7540" spans="1:2" x14ac:dyDescent="0.25">
      <c r="A7540" t="s">
        <v>8476</v>
      </c>
      <c r="B7540">
        <v>3</v>
      </c>
    </row>
    <row r="7541" spans="1:2" x14ac:dyDescent="0.25">
      <c r="A7541" t="s">
        <v>8477</v>
      </c>
      <c r="B7541">
        <v>3</v>
      </c>
    </row>
    <row r="7542" spans="1:2" x14ac:dyDescent="0.25">
      <c r="A7542" t="s">
        <v>8478</v>
      </c>
      <c r="B7542">
        <v>2</v>
      </c>
    </row>
    <row r="7543" spans="1:2" x14ac:dyDescent="0.25">
      <c r="A7543" t="s">
        <v>8479</v>
      </c>
      <c r="B7543">
        <v>0</v>
      </c>
    </row>
    <row r="7544" spans="1:2" x14ac:dyDescent="0.25">
      <c r="A7544" t="s">
        <v>8480</v>
      </c>
      <c r="B7544">
        <v>0</v>
      </c>
    </row>
    <row r="7545" spans="1:2" x14ac:dyDescent="0.25">
      <c r="A7545" t="s">
        <v>8481</v>
      </c>
      <c r="B7545">
        <v>0</v>
      </c>
    </row>
    <row r="7546" spans="1:2" x14ac:dyDescent="0.25">
      <c r="A7546" t="s">
        <v>8482</v>
      </c>
      <c r="B7546">
        <v>76</v>
      </c>
    </row>
    <row r="7547" spans="1:2" x14ac:dyDescent="0.25">
      <c r="A7547" t="s">
        <v>8483</v>
      </c>
      <c r="B7547">
        <v>51</v>
      </c>
    </row>
    <row r="7548" spans="1:2" x14ac:dyDescent="0.25">
      <c r="A7548" t="s">
        <v>8484</v>
      </c>
      <c r="B7548">
        <v>47</v>
      </c>
    </row>
    <row r="7549" spans="1:2" x14ac:dyDescent="0.25">
      <c r="A7549" t="s">
        <v>8485</v>
      </c>
      <c r="B7549">
        <v>20</v>
      </c>
    </row>
    <row r="7550" spans="1:2" x14ac:dyDescent="0.25">
      <c r="A7550" t="s">
        <v>8486</v>
      </c>
      <c r="B7550">
        <v>0</v>
      </c>
    </row>
    <row r="7551" spans="1:2" x14ac:dyDescent="0.25">
      <c r="A7551" t="s">
        <v>8487</v>
      </c>
      <c r="B7551">
        <v>0</v>
      </c>
    </row>
    <row r="7552" spans="1:2" x14ac:dyDescent="0.25">
      <c r="A7552" t="s">
        <v>8488</v>
      </c>
      <c r="B7552">
        <v>0</v>
      </c>
    </row>
    <row r="7553" spans="1:2" x14ac:dyDescent="0.25">
      <c r="A7553" t="s">
        <v>8489</v>
      </c>
      <c r="B7553">
        <v>0</v>
      </c>
    </row>
    <row r="7554" spans="1:2" x14ac:dyDescent="0.25">
      <c r="A7554" t="s">
        <v>8490</v>
      </c>
      <c r="B7554">
        <v>8</v>
      </c>
    </row>
    <row r="7555" spans="1:2" x14ac:dyDescent="0.25">
      <c r="A7555" t="s">
        <v>8491</v>
      </c>
      <c r="B7555">
        <v>23</v>
      </c>
    </row>
    <row r="7556" spans="1:2" x14ac:dyDescent="0.25">
      <c r="A7556" t="s">
        <v>8492</v>
      </c>
      <c r="B7556">
        <v>0</v>
      </c>
    </row>
    <row r="7557" spans="1:2" x14ac:dyDescent="0.25">
      <c r="A7557" t="s">
        <v>8493</v>
      </c>
      <c r="B7557">
        <v>1</v>
      </c>
    </row>
    <row r="7558" spans="1:2" x14ac:dyDescent="0.25">
      <c r="A7558" t="s">
        <v>8494</v>
      </c>
      <c r="B7558">
        <v>8</v>
      </c>
    </row>
    <row r="7559" spans="1:2" x14ac:dyDescent="0.25">
      <c r="A7559" t="s">
        <v>8495</v>
      </c>
      <c r="B7559">
        <v>6</v>
      </c>
    </row>
    <row r="7560" spans="1:2" x14ac:dyDescent="0.25">
      <c r="A7560" t="s">
        <v>8496</v>
      </c>
      <c r="B7560">
        <v>15</v>
      </c>
    </row>
    <row r="7561" spans="1:2" x14ac:dyDescent="0.25">
      <c r="A7561" t="s">
        <v>8497</v>
      </c>
      <c r="B7561">
        <v>0</v>
      </c>
    </row>
    <row r="7562" spans="1:2" x14ac:dyDescent="0.25">
      <c r="A7562" t="s">
        <v>8498</v>
      </c>
      <c r="B7562">
        <v>0</v>
      </c>
    </row>
    <row r="7563" spans="1:2" x14ac:dyDescent="0.25">
      <c r="A7563" t="s">
        <v>8499</v>
      </c>
      <c r="B7563">
        <v>0</v>
      </c>
    </row>
    <row r="7564" spans="1:2" x14ac:dyDescent="0.25">
      <c r="A7564" t="s">
        <v>8500</v>
      </c>
      <c r="B7564">
        <v>128</v>
      </c>
    </row>
    <row r="7565" spans="1:2" x14ac:dyDescent="0.25">
      <c r="A7565" t="s">
        <v>8501</v>
      </c>
      <c r="B7565">
        <v>92</v>
      </c>
    </row>
    <row r="7566" spans="1:2" x14ac:dyDescent="0.25">
      <c r="A7566" t="s">
        <v>8502</v>
      </c>
      <c r="B7566">
        <v>74</v>
      </c>
    </row>
    <row r="7567" spans="1:2" x14ac:dyDescent="0.25">
      <c r="A7567" t="s">
        <v>8503</v>
      </c>
      <c r="B7567">
        <v>11</v>
      </c>
    </row>
    <row r="7568" spans="1:2" x14ac:dyDescent="0.25">
      <c r="A7568" t="s">
        <v>8504</v>
      </c>
      <c r="B7568">
        <v>0</v>
      </c>
    </row>
    <row r="7569" spans="1:2" x14ac:dyDescent="0.25">
      <c r="A7569" t="s">
        <v>8505</v>
      </c>
      <c r="B7569">
        <v>0</v>
      </c>
    </row>
    <row r="7570" spans="1:2" x14ac:dyDescent="0.25">
      <c r="A7570" t="s">
        <v>8506</v>
      </c>
      <c r="B7570">
        <v>0</v>
      </c>
    </row>
    <row r="7571" spans="1:2" x14ac:dyDescent="0.25">
      <c r="A7571" t="s">
        <v>8507</v>
      </c>
      <c r="B7571">
        <v>0</v>
      </c>
    </row>
    <row r="7572" spans="1:2" x14ac:dyDescent="0.25">
      <c r="A7572" t="s">
        <v>8508</v>
      </c>
      <c r="B7572">
        <v>7</v>
      </c>
    </row>
    <row r="7573" spans="1:2" x14ac:dyDescent="0.25">
      <c r="A7573" t="s">
        <v>8509</v>
      </c>
      <c r="B7573">
        <v>11</v>
      </c>
    </row>
    <row r="7574" spans="1:2" x14ac:dyDescent="0.25">
      <c r="A7574" t="s">
        <v>8510</v>
      </c>
      <c r="B7574">
        <v>0</v>
      </c>
    </row>
    <row r="7575" spans="1:2" x14ac:dyDescent="0.25">
      <c r="A7575" t="s">
        <v>8511</v>
      </c>
      <c r="B7575">
        <v>0</v>
      </c>
    </row>
    <row r="7576" spans="1:2" x14ac:dyDescent="0.25">
      <c r="A7576" t="s">
        <v>8512</v>
      </c>
      <c r="B7576">
        <v>14</v>
      </c>
    </row>
    <row r="7577" spans="1:2" x14ac:dyDescent="0.25">
      <c r="A7577" t="s">
        <v>8513</v>
      </c>
      <c r="B7577">
        <v>13</v>
      </c>
    </row>
    <row r="7578" spans="1:2" x14ac:dyDescent="0.25">
      <c r="A7578" t="s">
        <v>8514</v>
      </c>
      <c r="B7578">
        <v>16</v>
      </c>
    </row>
    <row r="7579" spans="1:2" x14ac:dyDescent="0.25">
      <c r="A7579" t="s">
        <v>8515</v>
      </c>
      <c r="B7579">
        <v>0</v>
      </c>
    </row>
    <row r="7580" spans="1:2" x14ac:dyDescent="0.25">
      <c r="A7580" t="s">
        <v>8516</v>
      </c>
      <c r="B7580">
        <v>0</v>
      </c>
    </row>
    <row r="7581" spans="1:2" x14ac:dyDescent="0.25">
      <c r="A7581" t="s">
        <v>8517</v>
      </c>
      <c r="B7581">
        <v>0</v>
      </c>
    </row>
    <row r="7582" spans="1:2" x14ac:dyDescent="0.25">
      <c r="A7582" t="s">
        <v>8518</v>
      </c>
      <c r="B7582">
        <v>146</v>
      </c>
    </row>
    <row r="7583" spans="1:2" x14ac:dyDescent="0.25">
      <c r="A7583" t="s">
        <v>8519</v>
      </c>
      <c r="B7583">
        <v>119</v>
      </c>
    </row>
    <row r="7584" spans="1:2" x14ac:dyDescent="0.25">
      <c r="A7584" t="s">
        <v>8520</v>
      </c>
      <c r="B7584">
        <v>171</v>
      </c>
    </row>
    <row r="7585" spans="1:2" x14ac:dyDescent="0.25">
      <c r="A7585" t="s">
        <v>8521</v>
      </c>
      <c r="B7585">
        <v>11</v>
      </c>
    </row>
    <row r="7586" spans="1:2" x14ac:dyDescent="0.25">
      <c r="A7586" t="s">
        <v>8522</v>
      </c>
      <c r="B7586">
        <v>10</v>
      </c>
    </row>
    <row r="7587" spans="1:2" x14ac:dyDescent="0.25">
      <c r="A7587" t="s">
        <v>8523</v>
      </c>
      <c r="B7587">
        <v>0</v>
      </c>
    </row>
    <row r="7588" spans="1:2" x14ac:dyDescent="0.25">
      <c r="A7588" t="s">
        <v>8524</v>
      </c>
      <c r="B7588">
        <v>0</v>
      </c>
    </row>
    <row r="7589" spans="1:2" x14ac:dyDescent="0.25">
      <c r="A7589" t="s">
        <v>8525</v>
      </c>
      <c r="B7589">
        <v>0</v>
      </c>
    </row>
    <row r="7590" spans="1:2" x14ac:dyDescent="0.25">
      <c r="A7590" t="s">
        <v>8526</v>
      </c>
      <c r="B7590">
        <v>7</v>
      </c>
    </row>
    <row r="7591" spans="1:2" x14ac:dyDescent="0.25">
      <c r="A7591" t="s">
        <v>8527</v>
      </c>
      <c r="B7591">
        <v>5</v>
      </c>
    </row>
    <row r="7592" spans="1:2" x14ac:dyDescent="0.25">
      <c r="A7592" t="s">
        <v>8528</v>
      </c>
      <c r="B7592">
        <v>0</v>
      </c>
    </row>
    <row r="7593" spans="1:2" x14ac:dyDescent="0.25">
      <c r="A7593" t="s">
        <v>8529</v>
      </c>
      <c r="B7593">
        <v>2</v>
      </c>
    </row>
    <row r="7594" spans="1:2" x14ac:dyDescent="0.25">
      <c r="A7594" t="s">
        <v>8530</v>
      </c>
      <c r="B7594">
        <v>47</v>
      </c>
    </row>
    <row r="7595" spans="1:2" x14ac:dyDescent="0.25">
      <c r="A7595" t="s">
        <v>8531</v>
      </c>
      <c r="B7595">
        <v>28</v>
      </c>
    </row>
    <row r="7596" spans="1:2" x14ac:dyDescent="0.25">
      <c r="A7596" t="s">
        <v>8532</v>
      </c>
      <c r="B7596">
        <v>36</v>
      </c>
    </row>
    <row r="7597" spans="1:2" x14ac:dyDescent="0.25">
      <c r="A7597" t="s">
        <v>8533</v>
      </c>
      <c r="B7597">
        <v>0</v>
      </c>
    </row>
    <row r="7598" spans="1:2" x14ac:dyDescent="0.25">
      <c r="A7598" t="s">
        <v>8534</v>
      </c>
      <c r="B7598">
        <v>0</v>
      </c>
    </row>
    <row r="7599" spans="1:2" x14ac:dyDescent="0.25">
      <c r="A7599" t="s">
        <v>8535</v>
      </c>
      <c r="B7599">
        <v>0</v>
      </c>
    </row>
    <row r="7600" spans="1:2" x14ac:dyDescent="0.25">
      <c r="A7600" t="s">
        <v>8536</v>
      </c>
      <c r="B7600">
        <v>317</v>
      </c>
    </row>
    <row r="7601" spans="1:2" x14ac:dyDescent="0.25">
      <c r="A7601" t="s">
        <v>8537</v>
      </c>
      <c r="B7601">
        <v>258</v>
      </c>
    </row>
    <row r="7602" spans="1:2" x14ac:dyDescent="0.25">
      <c r="A7602" t="s">
        <v>8538</v>
      </c>
      <c r="B7602">
        <v>331</v>
      </c>
    </row>
    <row r="7603" spans="1:2" x14ac:dyDescent="0.25">
      <c r="A7603" t="s">
        <v>8539</v>
      </c>
      <c r="B7603">
        <v>11</v>
      </c>
    </row>
    <row r="7604" spans="1:2" x14ac:dyDescent="0.25">
      <c r="A7604" t="s">
        <v>8540</v>
      </c>
      <c r="B7604">
        <v>5</v>
      </c>
    </row>
    <row r="7605" spans="1:2" x14ac:dyDescent="0.25">
      <c r="A7605" t="s">
        <v>8541</v>
      </c>
      <c r="B7605">
        <v>0</v>
      </c>
    </row>
    <row r="7606" spans="1:2" x14ac:dyDescent="0.25">
      <c r="A7606" t="s">
        <v>8542</v>
      </c>
      <c r="B7606">
        <v>0</v>
      </c>
    </row>
    <row r="7607" spans="1:2" x14ac:dyDescent="0.25">
      <c r="A7607" t="s">
        <v>8543</v>
      </c>
      <c r="B7607">
        <v>0</v>
      </c>
    </row>
    <row r="7608" spans="1:2" x14ac:dyDescent="0.25">
      <c r="A7608" t="s">
        <v>8544</v>
      </c>
      <c r="B7608">
        <v>10</v>
      </c>
    </row>
    <row r="7609" spans="1:2" x14ac:dyDescent="0.25">
      <c r="A7609" t="s">
        <v>8545</v>
      </c>
      <c r="B7609">
        <v>0</v>
      </c>
    </row>
    <row r="7610" spans="1:2" x14ac:dyDescent="0.25">
      <c r="A7610" t="s">
        <v>8546</v>
      </c>
      <c r="B7610">
        <v>0</v>
      </c>
    </row>
    <row r="7611" spans="1:2" x14ac:dyDescent="0.25">
      <c r="A7611" t="s">
        <v>8547</v>
      </c>
      <c r="B7611">
        <v>0</v>
      </c>
    </row>
    <row r="7612" spans="1:2" x14ac:dyDescent="0.25">
      <c r="A7612" t="s">
        <v>8548</v>
      </c>
      <c r="B7612">
        <v>129</v>
      </c>
    </row>
    <row r="7613" spans="1:2" x14ac:dyDescent="0.25">
      <c r="A7613" t="s">
        <v>8549</v>
      </c>
      <c r="B7613">
        <v>43</v>
      </c>
    </row>
    <row r="7614" spans="1:2" x14ac:dyDescent="0.25">
      <c r="A7614" t="s">
        <v>8550</v>
      </c>
      <c r="B7614">
        <v>67</v>
      </c>
    </row>
    <row r="7615" spans="1:2" x14ac:dyDescent="0.25">
      <c r="A7615" t="s">
        <v>8551</v>
      </c>
      <c r="B7615">
        <v>0</v>
      </c>
    </row>
    <row r="7616" spans="1:2" x14ac:dyDescent="0.25">
      <c r="A7616" t="s">
        <v>8552</v>
      </c>
      <c r="B7616">
        <v>0</v>
      </c>
    </row>
    <row r="7617" spans="1:2" x14ac:dyDescent="0.25">
      <c r="A7617" t="s">
        <v>8553</v>
      </c>
      <c r="B7617">
        <v>0</v>
      </c>
    </row>
    <row r="7618" spans="1:2" x14ac:dyDescent="0.25">
      <c r="A7618" t="s">
        <v>8554</v>
      </c>
      <c r="B7618">
        <v>596</v>
      </c>
    </row>
    <row r="7619" spans="1:2" x14ac:dyDescent="0.25">
      <c r="A7619" t="s">
        <v>8555</v>
      </c>
      <c r="B7619">
        <v>513</v>
      </c>
    </row>
    <row r="7620" spans="1:2" x14ac:dyDescent="0.25">
      <c r="A7620" t="s">
        <v>8556</v>
      </c>
      <c r="B7620">
        <v>688</v>
      </c>
    </row>
    <row r="7621" spans="1:2" x14ac:dyDescent="0.25">
      <c r="A7621" t="s">
        <v>8557</v>
      </c>
      <c r="B7621">
        <v>118</v>
      </c>
    </row>
    <row r="7622" spans="1:2" x14ac:dyDescent="0.25">
      <c r="A7622" t="s">
        <v>8558</v>
      </c>
      <c r="B7622">
        <v>15</v>
      </c>
    </row>
    <row r="7623" spans="1:2" x14ac:dyDescent="0.25">
      <c r="A7623" t="s">
        <v>8559</v>
      </c>
      <c r="B7623">
        <v>0</v>
      </c>
    </row>
    <row r="7624" spans="1:2" x14ac:dyDescent="0.25">
      <c r="A7624" t="s">
        <v>8560</v>
      </c>
      <c r="B7624">
        <v>0</v>
      </c>
    </row>
    <row r="7625" spans="1:2" x14ac:dyDescent="0.25">
      <c r="A7625" t="s">
        <v>8561</v>
      </c>
      <c r="B7625">
        <v>0</v>
      </c>
    </row>
    <row r="7626" spans="1:2" x14ac:dyDescent="0.25">
      <c r="A7626" t="s">
        <v>8562</v>
      </c>
      <c r="B7626">
        <v>46</v>
      </c>
    </row>
    <row r="7627" spans="1:2" x14ac:dyDescent="0.25">
      <c r="A7627" t="s">
        <v>8563</v>
      </c>
      <c r="B7627">
        <v>86</v>
      </c>
    </row>
    <row r="7628" spans="1:2" x14ac:dyDescent="0.25">
      <c r="A7628" t="s">
        <v>8564</v>
      </c>
      <c r="B7628">
        <v>0</v>
      </c>
    </row>
    <row r="7629" spans="1:2" x14ac:dyDescent="0.25">
      <c r="A7629" t="s">
        <v>8565</v>
      </c>
      <c r="B7629">
        <v>13</v>
      </c>
    </row>
    <row r="7630" spans="1:2" x14ac:dyDescent="0.25">
      <c r="A7630" t="s">
        <v>8566</v>
      </c>
      <c r="B7630">
        <v>205</v>
      </c>
    </row>
    <row r="7631" spans="1:2" x14ac:dyDescent="0.25">
      <c r="A7631" t="s">
        <v>8567</v>
      </c>
      <c r="B7631">
        <v>93</v>
      </c>
    </row>
    <row r="7632" spans="1:2" x14ac:dyDescent="0.25">
      <c r="A7632" t="s">
        <v>8568</v>
      </c>
      <c r="B7632">
        <v>141</v>
      </c>
    </row>
    <row r="7633" spans="1:2" x14ac:dyDescent="0.25">
      <c r="A7633" t="s">
        <v>8569</v>
      </c>
      <c r="B7633">
        <v>0</v>
      </c>
    </row>
    <row r="7634" spans="1:2" x14ac:dyDescent="0.25">
      <c r="A7634" t="s">
        <v>8570</v>
      </c>
      <c r="B7634">
        <v>0</v>
      </c>
    </row>
    <row r="7635" spans="1:2" x14ac:dyDescent="0.25">
      <c r="A7635" t="s">
        <v>8571</v>
      </c>
      <c r="B7635">
        <v>0</v>
      </c>
    </row>
    <row r="7636" spans="1:2" x14ac:dyDescent="0.25">
      <c r="A7636" t="s">
        <v>8572</v>
      </c>
      <c r="B7636">
        <v>1405</v>
      </c>
    </row>
    <row r="7637" spans="1:2" x14ac:dyDescent="0.25">
      <c r="A7637" t="s">
        <v>8573</v>
      </c>
      <c r="B7637">
        <v>1118</v>
      </c>
    </row>
    <row r="7638" spans="1:2" x14ac:dyDescent="0.25">
      <c r="A7638" t="s">
        <v>8574</v>
      </c>
      <c r="B7638">
        <v>16</v>
      </c>
    </row>
    <row r="7639" spans="1:2" x14ac:dyDescent="0.25">
      <c r="A7639" t="s">
        <v>8575</v>
      </c>
      <c r="B7639">
        <v>14</v>
      </c>
    </row>
    <row r="7640" spans="1:2" x14ac:dyDescent="0.25">
      <c r="A7640" t="s">
        <v>8576</v>
      </c>
      <c r="B7640">
        <v>186</v>
      </c>
    </row>
    <row r="7641" spans="1:2" x14ac:dyDescent="0.25">
      <c r="A7641" t="s">
        <v>8577</v>
      </c>
      <c r="B7641">
        <v>128</v>
      </c>
    </row>
    <row r="7642" spans="1:2" x14ac:dyDescent="0.25">
      <c r="A7642" t="s">
        <v>8578</v>
      </c>
      <c r="B7642">
        <v>13</v>
      </c>
    </row>
    <row r="7643" spans="1:2" x14ac:dyDescent="0.25">
      <c r="A7643" t="s">
        <v>8579</v>
      </c>
      <c r="B7643">
        <v>10</v>
      </c>
    </row>
    <row r="7644" spans="1:2" x14ac:dyDescent="0.25">
      <c r="A7644" t="s">
        <v>8580</v>
      </c>
      <c r="B7644">
        <v>0</v>
      </c>
    </row>
    <row r="7645" spans="1:2" x14ac:dyDescent="0.25">
      <c r="A7645" t="s">
        <v>8581</v>
      </c>
      <c r="B7645">
        <v>0</v>
      </c>
    </row>
    <row r="7646" spans="1:2" x14ac:dyDescent="0.25">
      <c r="A7646" t="s">
        <v>8582</v>
      </c>
      <c r="B7646">
        <v>28</v>
      </c>
    </row>
    <row r="7647" spans="1:2" x14ac:dyDescent="0.25">
      <c r="A7647" t="s">
        <v>8583</v>
      </c>
      <c r="B7647">
        <v>0</v>
      </c>
    </row>
    <row r="7648" spans="1:2" x14ac:dyDescent="0.25">
      <c r="A7648" t="s">
        <v>8584</v>
      </c>
      <c r="B7648">
        <v>0</v>
      </c>
    </row>
    <row r="7649" spans="1:2" x14ac:dyDescent="0.25">
      <c r="A7649" t="s">
        <v>8585</v>
      </c>
      <c r="B7649">
        <v>3</v>
      </c>
    </row>
    <row r="7650" spans="1:2" x14ac:dyDescent="0.25">
      <c r="A7650" t="s">
        <v>8586</v>
      </c>
      <c r="B7650">
        <v>0</v>
      </c>
    </row>
    <row r="7651" spans="1:2" x14ac:dyDescent="0.25">
      <c r="A7651" t="s">
        <v>8587</v>
      </c>
      <c r="B7651">
        <v>9</v>
      </c>
    </row>
    <row r="7652" spans="1:2" x14ac:dyDescent="0.25">
      <c r="A7652" t="s">
        <v>8588</v>
      </c>
      <c r="B7652">
        <v>0</v>
      </c>
    </row>
    <row r="7653" spans="1:2" x14ac:dyDescent="0.25">
      <c r="A7653" t="s">
        <v>8589</v>
      </c>
      <c r="B7653">
        <v>0</v>
      </c>
    </row>
    <row r="7654" spans="1:2" x14ac:dyDescent="0.25">
      <c r="A7654" t="s">
        <v>8590</v>
      </c>
      <c r="B7654">
        <v>0</v>
      </c>
    </row>
    <row r="7655" spans="1:2" x14ac:dyDescent="0.25">
      <c r="A7655" t="s">
        <v>8591</v>
      </c>
      <c r="B7655">
        <v>0</v>
      </c>
    </row>
    <row r="7656" spans="1:2" x14ac:dyDescent="0.25">
      <c r="A7656" t="s">
        <v>8592</v>
      </c>
      <c r="B7656">
        <v>1</v>
      </c>
    </row>
    <row r="7657" spans="1:2" x14ac:dyDescent="0.25">
      <c r="A7657" t="s">
        <v>8593</v>
      </c>
      <c r="B7657">
        <v>1</v>
      </c>
    </row>
    <row r="7658" spans="1:2" x14ac:dyDescent="0.25">
      <c r="A7658" t="s">
        <v>8594</v>
      </c>
      <c r="B7658">
        <v>61</v>
      </c>
    </row>
    <row r="7659" spans="1:2" x14ac:dyDescent="0.25">
      <c r="A7659" t="s">
        <v>8595</v>
      </c>
      <c r="B7659">
        <v>60</v>
      </c>
    </row>
    <row r="7660" spans="1:2" x14ac:dyDescent="0.25">
      <c r="A7660" t="s">
        <v>8596</v>
      </c>
      <c r="B7660">
        <v>186</v>
      </c>
    </row>
    <row r="7661" spans="1:2" x14ac:dyDescent="0.25">
      <c r="A7661" t="s">
        <v>8597</v>
      </c>
      <c r="B7661">
        <v>111</v>
      </c>
    </row>
    <row r="7662" spans="1:2" x14ac:dyDescent="0.25">
      <c r="A7662" t="s">
        <v>8598</v>
      </c>
      <c r="B7662">
        <v>13</v>
      </c>
    </row>
    <row r="7663" spans="1:2" x14ac:dyDescent="0.25">
      <c r="A7663" t="s">
        <v>8599</v>
      </c>
      <c r="B7663">
        <v>78</v>
      </c>
    </row>
    <row r="7664" spans="1:2" x14ac:dyDescent="0.25">
      <c r="A7664" t="s">
        <v>8600</v>
      </c>
      <c r="B7664">
        <v>20</v>
      </c>
    </row>
    <row r="7665" spans="1:2" x14ac:dyDescent="0.25">
      <c r="A7665" t="s">
        <v>8601</v>
      </c>
      <c r="B7665">
        <v>111</v>
      </c>
    </row>
    <row r="7666" spans="1:2" x14ac:dyDescent="0.25">
      <c r="A7666" t="s">
        <v>8602</v>
      </c>
      <c r="B7666">
        <v>359</v>
      </c>
    </row>
    <row r="7667" spans="1:2" x14ac:dyDescent="0.25">
      <c r="A7667" t="s">
        <v>8603</v>
      </c>
      <c r="B7667">
        <v>75</v>
      </c>
    </row>
    <row r="7668" spans="1:2" x14ac:dyDescent="0.25">
      <c r="A7668" t="s">
        <v>8604</v>
      </c>
      <c r="B7668">
        <v>0</v>
      </c>
    </row>
    <row r="7669" spans="1:2" x14ac:dyDescent="0.25">
      <c r="A7669" t="s">
        <v>8605</v>
      </c>
      <c r="B7669">
        <v>91</v>
      </c>
    </row>
    <row r="7670" spans="1:2" x14ac:dyDescent="0.25">
      <c r="A7670" t="s">
        <v>8606</v>
      </c>
      <c r="B7670">
        <v>10</v>
      </c>
    </row>
    <row r="7671" spans="1:2" x14ac:dyDescent="0.25">
      <c r="A7671" t="s">
        <v>8607</v>
      </c>
      <c r="B7671">
        <v>1</v>
      </c>
    </row>
    <row r="7672" spans="1:2" x14ac:dyDescent="0.25">
      <c r="A7672" t="s">
        <v>8608</v>
      </c>
      <c r="B7672">
        <v>29</v>
      </c>
    </row>
    <row r="7673" spans="1:2" x14ac:dyDescent="0.25">
      <c r="A7673" t="s">
        <v>8609</v>
      </c>
      <c r="B7673">
        <v>9</v>
      </c>
    </row>
    <row r="7674" spans="1:2" x14ac:dyDescent="0.25">
      <c r="A7674" t="s">
        <v>10286</v>
      </c>
      <c r="B7674">
        <v>69</v>
      </c>
    </row>
    <row r="7675" spans="1:2" x14ac:dyDescent="0.25">
      <c r="A7675" t="s">
        <v>10287</v>
      </c>
      <c r="B7675">
        <v>9</v>
      </c>
    </row>
    <row r="7676" spans="1:2" x14ac:dyDescent="0.25">
      <c r="A7676" t="s">
        <v>10288</v>
      </c>
      <c r="B7676">
        <v>440</v>
      </c>
    </row>
    <row r="7677" spans="1:2" x14ac:dyDescent="0.25">
      <c r="A7677" t="s">
        <v>10289</v>
      </c>
      <c r="B7677">
        <v>357</v>
      </c>
    </row>
    <row r="7678" spans="1:2" x14ac:dyDescent="0.25">
      <c r="A7678" t="s">
        <v>19627</v>
      </c>
      <c r="B7678">
        <v>-999</v>
      </c>
    </row>
    <row r="7679" spans="1:2" x14ac:dyDescent="0.25">
      <c r="A7679" t="s">
        <v>19628</v>
      </c>
      <c r="B7679">
        <v>-999</v>
      </c>
    </row>
    <row r="7680" spans="1:2" x14ac:dyDescent="0.25">
      <c r="A7680" t="s">
        <v>19629</v>
      </c>
      <c r="B7680">
        <v>-999</v>
      </c>
    </row>
    <row r="7681" spans="1:2" x14ac:dyDescent="0.25">
      <c r="A7681" t="s">
        <v>19630</v>
      </c>
      <c r="B7681">
        <v>-999</v>
      </c>
    </row>
    <row r="7682" spans="1:2" x14ac:dyDescent="0.25">
      <c r="A7682" t="s">
        <v>19631</v>
      </c>
      <c r="B7682">
        <v>-999</v>
      </c>
    </row>
    <row r="7683" spans="1:2" x14ac:dyDescent="0.25">
      <c r="A7683" t="s">
        <v>19632</v>
      </c>
      <c r="B7683">
        <v>-999</v>
      </c>
    </row>
    <row r="7684" spans="1:2" x14ac:dyDescent="0.25">
      <c r="A7684" t="s">
        <v>19633</v>
      </c>
      <c r="B7684">
        <v>-999</v>
      </c>
    </row>
    <row r="7685" spans="1:2" x14ac:dyDescent="0.25">
      <c r="A7685" t="s">
        <v>19634</v>
      </c>
      <c r="B7685">
        <v>-999</v>
      </c>
    </row>
    <row r="7686" spans="1:2" x14ac:dyDescent="0.25">
      <c r="A7686" t="s">
        <v>19635</v>
      </c>
      <c r="B7686">
        <v>-999</v>
      </c>
    </row>
    <row r="7687" spans="1:2" x14ac:dyDescent="0.25">
      <c r="A7687" t="s">
        <v>19636</v>
      </c>
      <c r="B7687">
        <v>-999</v>
      </c>
    </row>
    <row r="7688" spans="1:2" x14ac:dyDescent="0.25">
      <c r="A7688" t="s">
        <v>19637</v>
      </c>
      <c r="B7688">
        <v>-999</v>
      </c>
    </row>
    <row r="7689" spans="1:2" x14ac:dyDescent="0.25">
      <c r="A7689" t="s">
        <v>19638</v>
      </c>
      <c r="B7689">
        <v>-999</v>
      </c>
    </row>
    <row r="7690" spans="1:2" x14ac:dyDescent="0.25">
      <c r="A7690" t="s">
        <v>19639</v>
      </c>
      <c r="B7690">
        <v>-999</v>
      </c>
    </row>
    <row r="7691" spans="1:2" x14ac:dyDescent="0.25">
      <c r="A7691" t="s">
        <v>19640</v>
      </c>
      <c r="B7691">
        <v>-999</v>
      </c>
    </row>
    <row r="7692" spans="1:2" x14ac:dyDescent="0.25">
      <c r="A7692" t="s">
        <v>19641</v>
      </c>
      <c r="B7692">
        <v>-999</v>
      </c>
    </row>
    <row r="7693" spans="1:2" x14ac:dyDescent="0.25">
      <c r="A7693" t="s">
        <v>19642</v>
      </c>
      <c r="B7693">
        <v>-999</v>
      </c>
    </row>
    <row r="7694" spans="1:2" x14ac:dyDescent="0.25">
      <c r="A7694" t="s">
        <v>19643</v>
      </c>
      <c r="B7694">
        <v>-999</v>
      </c>
    </row>
    <row r="7695" spans="1:2" x14ac:dyDescent="0.25">
      <c r="A7695" t="s">
        <v>19644</v>
      </c>
      <c r="B7695">
        <v>-999</v>
      </c>
    </row>
    <row r="7696" spans="1:2" x14ac:dyDescent="0.25">
      <c r="A7696" t="s">
        <v>19645</v>
      </c>
      <c r="B7696">
        <v>-999</v>
      </c>
    </row>
    <row r="7697" spans="1:2" x14ac:dyDescent="0.25">
      <c r="A7697" t="s">
        <v>8610</v>
      </c>
      <c r="B7697">
        <v>5787</v>
      </c>
    </row>
    <row r="7698" spans="1:2" x14ac:dyDescent="0.25">
      <c r="A7698" t="s">
        <v>8611</v>
      </c>
      <c r="B7698">
        <v>3961</v>
      </c>
    </row>
    <row r="7699" spans="1:2" x14ac:dyDescent="0.25">
      <c r="A7699" t="s">
        <v>19646</v>
      </c>
      <c r="B7699">
        <v>-999</v>
      </c>
    </row>
    <row r="7700" spans="1:2" x14ac:dyDescent="0.25">
      <c r="A7700" t="s">
        <v>19647</v>
      </c>
      <c r="B7700">
        <v>-999</v>
      </c>
    </row>
    <row r="7701" spans="1:2" x14ac:dyDescent="0.25">
      <c r="A7701" t="s">
        <v>19648</v>
      </c>
      <c r="B7701">
        <v>-999</v>
      </c>
    </row>
    <row r="7702" spans="1:2" x14ac:dyDescent="0.25">
      <c r="A7702" t="s">
        <v>8612</v>
      </c>
      <c r="B7702">
        <v>-999</v>
      </c>
    </row>
    <row r="7703" spans="1:2" x14ac:dyDescent="0.25">
      <c r="A7703" t="s">
        <v>8613</v>
      </c>
      <c r="B7703">
        <v>1076</v>
      </c>
    </row>
    <row r="7704" spans="1:2" x14ac:dyDescent="0.25">
      <c r="A7704" t="s">
        <v>8614</v>
      </c>
      <c r="B7704">
        <v>48</v>
      </c>
    </row>
    <row r="7705" spans="1:2" x14ac:dyDescent="0.25">
      <c r="A7705" t="s">
        <v>8615</v>
      </c>
      <c r="B7705">
        <v>0</v>
      </c>
    </row>
    <row r="7706" spans="1:2" x14ac:dyDescent="0.25">
      <c r="A7706" t="s">
        <v>8616</v>
      </c>
      <c r="B7706">
        <v>2213</v>
      </c>
    </row>
    <row r="7707" spans="1:2" x14ac:dyDescent="0.25">
      <c r="A7707" t="s">
        <v>8617</v>
      </c>
      <c r="B7707">
        <v>12</v>
      </c>
    </row>
    <row r="7708" spans="1:2" x14ac:dyDescent="0.25">
      <c r="A7708" t="s">
        <v>8618</v>
      </c>
      <c r="B7708">
        <v>82</v>
      </c>
    </row>
    <row r="7709" spans="1:2" x14ac:dyDescent="0.25">
      <c r="A7709" t="s">
        <v>8619</v>
      </c>
      <c r="B7709">
        <v>290</v>
      </c>
    </row>
    <row r="7710" spans="1:2" x14ac:dyDescent="0.25">
      <c r="A7710" t="s">
        <v>8620</v>
      </c>
      <c r="B7710">
        <v>4</v>
      </c>
    </row>
    <row r="7711" spans="1:2" x14ac:dyDescent="0.25">
      <c r="A7711" t="s">
        <v>8621</v>
      </c>
      <c r="B7711">
        <v>105</v>
      </c>
    </row>
    <row r="7712" spans="1:2" x14ac:dyDescent="0.25">
      <c r="A7712" t="s">
        <v>8622</v>
      </c>
      <c r="B7712">
        <v>112</v>
      </c>
    </row>
    <row r="7713" spans="1:2" x14ac:dyDescent="0.25">
      <c r="A7713" t="s">
        <v>8623</v>
      </c>
      <c r="B7713">
        <v>124</v>
      </c>
    </row>
    <row r="7714" spans="1:2" x14ac:dyDescent="0.25">
      <c r="A7714" t="s">
        <v>8624</v>
      </c>
      <c r="B7714">
        <v>39</v>
      </c>
    </row>
    <row r="7715" spans="1:2" x14ac:dyDescent="0.25">
      <c r="A7715" t="s">
        <v>8625</v>
      </c>
      <c r="B7715">
        <v>4</v>
      </c>
    </row>
    <row r="7716" spans="1:2" x14ac:dyDescent="0.25">
      <c r="A7716" t="s">
        <v>8626</v>
      </c>
      <c r="B7716">
        <v>177</v>
      </c>
    </row>
    <row r="7717" spans="1:2" x14ac:dyDescent="0.25">
      <c r="A7717" t="s">
        <v>8627</v>
      </c>
      <c r="B7717">
        <v>0</v>
      </c>
    </row>
    <row r="7718" spans="1:2" x14ac:dyDescent="0.25">
      <c r="A7718" t="s">
        <v>8628</v>
      </c>
      <c r="B7718">
        <v>360</v>
      </c>
    </row>
    <row r="7719" spans="1:2" x14ac:dyDescent="0.25">
      <c r="A7719" t="s">
        <v>8629</v>
      </c>
      <c r="B7719">
        <v>1141</v>
      </c>
    </row>
    <row r="7720" spans="1:2" x14ac:dyDescent="0.25">
      <c r="A7720" t="s">
        <v>8630</v>
      </c>
      <c r="B7720">
        <v>5787</v>
      </c>
    </row>
    <row r="7721" spans="1:2" x14ac:dyDescent="0.25">
      <c r="A7721" t="s">
        <v>8631</v>
      </c>
      <c r="B7721">
        <v>2035</v>
      </c>
    </row>
    <row r="7722" spans="1:2" x14ac:dyDescent="0.25">
      <c r="A7722" t="s">
        <v>8632</v>
      </c>
      <c r="B7722">
        <v>-999</v>
      </c>
    </row>
    <row r="7723" spans="1:2" x14ac:dyDescent="0.25">
      <c r="A7723" t="s">
        <v>8633</v>
      </c>
      <c r="B7723">
        <v>-999</v>
      </c>
    </row>
    <row r="7724" spans="1:2" x14ac:dyDescent="0.25">
      <c r="A7724" t="s">
        <v>8634</v>
      </c>
      <c r="B7724">
        <v>-999</v>
      </c>
    </row>
    <row r="7725" spans="1:2" x14ac:dyDescent="0.25">
      <c r="A7725" t="s">
        <v>8635</v>
      </c>
      <c r="B7725">
        <v>2035</v>
      </c>
    </row>
    <row r="7726" spans="1:2" x14ac:dyDescent="0.25">
      <c r="A7726" t="s">
        <v>8636</v>
      </c>
      <c r="B7726">
        <v>968</v>
      </c>
    </row>
    <row r="7727" spans="1:2" x14ac:dyDescent="0.25">
      <c r="A7727" t="s">
        <v>8637</v>
      </c>
      <c r="B7727">
        <v>8</v>
      </c>
    </row>
    <row r="7728" spans="1:2" x14ac:dyDescent="0.25">
      <c r="A7728" t="s">
        <v>8638</v>
      </c>
      <c r="B7728">
        <v>1080</v>
      </c>
    </row>
    <row r="7729" spans="1:2" x14ac:dyDescent="0.25">
      <c r="A7729" t="s">
        <v>8639</v>
      </c>
      <c r="B7729">
        <v>24</v>
      </c>
    </row>
    <row r="7730" spans="1:2" x14ac:dyDescent="0.25">
      <c r="A7730" t="s">
        <v>8640</v>
      </c>
      <c r="B7730">
        <v>-999</v>
      </c>
    </row>
    <row r="7731" spans="1:2" x14ac:dyDescent="0.25">
      <c r="A7731" t="s">
        <v>8641</v>
      </c>
      <c r="B7731">
        <v>-999</v>
      </c>
    </row>
    <row r="7732" spans="1:2" x14ac:dyDescent="0.25">
      <c r="A7732" t="s">
        <v>8642</v>
      </c>
      <c r="B7732">
        <v>-999</v>
      </c>
    </row>
    <row r="7733" spans="1:2" x14ac:dyDescent="0.25">
      <c r="A7733" t="s">
        <v>8643</v>
      </c>
      <c r="B7733">
        <v>-999</v>
      </c>
    </row>
    <row r="7734" spans="1:2" x14ac:dyDescent="0.25">
      <c r="A7734" t="s">
        <v>8644</v>
      </c>
      <c r="B7734">
        <v>-999</v>
      </c>
    </row>
    <row r="7735" spans="1:2" x14ac:dyDescent="0.25">
      <c r="A7735" t="s">
        <v>8645</v>
      </c>
      <c r="B7735">
        <v>291</v>
      </c>
    </row>
    <row r="7736" spans="1:2" x14ac:dyDescent="0.25">
      <c r="A7736" t="s">
        <v>8646</v>
      </c>
      <c r="B7736">
        <v>50</v>
      </c>
    </row>
    <row r="7737" spans="1:2" x14ac:dyDescent="0.25">
      <c r="A7737" t="s">
        <v>8647</v>
      </c>
      <c r="B7737">
        <v>45</v>
      </c>
    </row>
    <row r="7738" spans="1:2" x14ac:dyDescent="0.25">
      <c r="A7738" t="s">
        <v>8648</v>
      </c>
      <c r="B7738">
        <v>171</v>
      </c>
    </row>
    <row r="7739" spans="1:2" x14ac:dyDescent="0.25">
      <c r="A7739" t="s">
        <v>8649</v>
      </c>
      <c r="B7739">
        <v>25</v>
      </c>
    </row>
    <row r="7740" spans="1:2" x14ac:dyDescent="0.25">
      <c r="A7740" t="s">
        <v>8650</v>
      </c>
      <c r="B7740">
        <v>291</v>
      </c>
    </row>
    <row r="7741" spans="1:2" x14ac:dyDescent="0.25">
      <c r="A7741" t="s">
        <v>8651</v>
      </c>
      <c r="B7741">
        <v>1813</v>
      </c>
    </row>
    <row r="7742" spans="1:2" x14ac:dyDescent="0.25">
      <c r="A7742" t="s">
        <v>8652</v>
      </c>
      <c r="B7742">
        <v>123</v>
      </c>
    </row>
    <row r="7743" spans="1:2" x14ac:dyDescent="0.25">
      <c r="A7743" t="s">
        <v>19649</v>
      </c>
      <c r="B7743">
        <v>-999</v>
      </c>
    </row>
    <row r="7744" spans="1:2" x14ac:dyDescent="0.25">
      <c r="A7744" t="s">
        <v>8653</v>
      </c>
      <c r="B7744">
        <v>-999</v>
      </c>
    </row>
    <row r="7745" spans="1:2" x14ac:dyDescent="0.25">
      <c r="A7745" t="s">
        <v>8654</v>
      </c>
      <c r="B7745">
        <v>-999</v>
      </c>
    </row>
    <row r="7746" spans="1:2" x14ac:dyDescent="0.25">
      <c r="A7746" t="s">
        <v>8655</v>
      </c>
      <c r="B7746">
        <v>-999</v>
      </c>
    </row>
    <row r="7747" spans="1:2" x14ac:dyDescent="0.25">
      <c r="A7747" t="s">
        <v>19650</v>
      </c>
      <c r="B7747">
        <v>-999</v>
      </c>
    </row>
    <row r="7748" spans="1:2" x14ac:dyDescent="0.25">
      <c r="A7748" t="s">
        <v>8656</v>
      </c>
      <c r="B7748">
        <v>0</v>
      </c>
    </row>
    <row r="7749" spans="1:2" x14ac:dyDescent="0.25">
      <c r="A7749" t="s">
        <v>8657</v>
      </c>
      <c r="B7749">
        <v>82</v>
      </c>
    </row>
    <row r="7750" spans="1:2" x14ac:dyDescent="0.25">
      <c r="A7750" t="s">
        <v>8658</v>
      </c>
      <c r="B7750">
        <v>3992</v>
      </c>
    </row>
    <row r="7751" spans="1:2" x14ac:dyDescent="0.25">
      <c r="A7751" t="s">
        <v>8659</v>
      </c>
      <c r="B7751">
        <v>64</v>
      </c>
    </row>
    <row r="7752" spans="1:2" x14ac:dyDescent="0.25">
      <c r="A7752" t="s">
        <v>8660</v>
      </c>
      <c r="B7752">
        <v>65</v>
      </c>
    </row>
    <row r="7753" spans="1:2" x14ac:dyDescent="0.25">
      <c r="A7753" t="s">
        <v>19651</v>
      </c>
      <c r="B7753">
        <v>-999</v>
      </c>
    </row>
    <row r="7754" spans="1:2" x14ac:dyDescent="0.25">
      <c r="A7754" t="s">
        <v>19652</v>
      </c>
      <c r="B7754">
        <v>-999</v>
      </c>
    </row>
    <row r="7755" spans="1:2" x14ac:dyDescent="0.25">
      <c r="A7755" t="s">
        <v>8661</v>
      </c>
      <c r="B7755">
        <v>4203</v>
      </c>
    </row>
    <row r="7756" spans="1:2" x14ac:dyDescent="0.25">
      <c r="A7756" t="s">
        <v>8662</v>
      </c>
      <c r="B7756">
        <v>-999</v>
      </c>
    </row>
    <row r="7757" spans="1:2" x14ac:dyDescent="0.25">
      <c r="A7757" t="s">
        <v>8663</v>
      </c>
      <c r="B7757">
        <v>-999</v>
      </c>
    </row>
    <row r="7758" spans="1:2" x14ac:dyDescent="0.25">
      <c r="A7758" t="s">
        <v>19653</v>
      </c>
      <c r="B7758">
        <v>-999</v>
      </c>
    </row>
    <row r="7759" spans="1:2" x14ac:dyDescent="0.25">
      <c r="A7759" t="s">
        <v>8664</v>
      </c>
      <c r="B7759">
        <v>150</v>
      </c>
    </row>
    <row r="7760" spans="1:2" x14ac:dyDescent="0.25">
      <c r="A7760" t="s">
        <v>8665</v>
      </c>
      <c r="B7760">
        <v>94</v>
      </c>
    </row>
    <row r="7761" spans="1:2" x14ac:dyDescent="0.25">
      <c r="A7761" t="s">
        <v>8666</v>
      </c>
      <c r="B7761">
        <v>463</v>
      </c>
    </row>
    <row r="7762" spans="1:2" x14ac:dyDescent="0.25">
      <c r="A7762" t="s">
        <v>8667</v>
      </c>
      <c r="B7762">
        <v>100</v>
      </c>
    </row>
    <row r="7763" spans="1:2" x14ac:dyDescent="0.25">
      <c r="A7763" t="s">
        <v>8668</v>
      </c>
      <c r="B7763">
        <v>82</v>
      </c>
    </row>
    <row r="7764" spans="1:2" x14ac:dyDescent="0.25">
      <c r="A7764" t="s">
        <v>8669</v>
      </c>
      <c r="B7764">
        <v>680</v>
      </c>
    </row>
    <row r="7765" spans="1:2" x14ac:dyDescent="0.25">
      <c r="A7765" t="s">
        <v>8670</v>
      </c>
      <c r="B7765">
        <v>0</v>
      </c>
    </row>
    <row r="7766" spans="1:2" x14ac:dyDescent="0.25">
      <c r="A7766" t="s">
        <v>8671</v>
      </c>
      <c r="B7766">
        <v>8</v>
      </c>
    </row>
    <row r="7767" spans="1:2" x14ac:dyDescent="0.25">
      <c r="A7767" t="s">
        <v>8672</v>
      </c>
      <c r="B7767">
        <v>2</v>
      </c>
    </row>
    <row r="7768" spans="1:2" x14ac:dyDescent="0.25">
      <c r="A7768" t="s">
        <v>8673</v>
      </c>
      <c r="B7768">
        <v>0</v>
      </c>
    </row>
    <row r="7769" spans="1:2" x14ac:dyDescent="0.25">
      <c r="A7769" t="s">
        <v>8674</v>
      </c>
      <c r="B7769">
        <v>74</v>
      </c>
    </row>
    <row r="7770" spans="1:2" x14ac:dyDescent="0.25">
      <c r="A7770" t="s">
        <v>8675</v>
      </c>
      <c r="B7770">
        <v>9</v>
      </c>
    </row>
    <row r="7771" spans="1:2" x14ac:dyDescent="0.25">
      <c r="A7771" t="s">
        <v>8676</v>
      </c>
      <c r="B7771">
        <v>12</v>
      </c>
    </row>
    <row r="7772" spans="1:2" x14ac:dyDescent="0.25">
      <c r="A7772" t="s">
        <v>8677</v>
      </c>
      <c r="B7772">
        <v>8</v>
      </c>
    </row>
    <row r="7773" spans="1:2" x14ac:dyDescent="0.25">
      <c r="A7773" t="s">
        <v>8678</v>
      </c>
      <c r="B7773">
        <v>1</v>
      </c>
    </row>
    <row r="7774" spans="1:2" x14ac:dyDescent="0.25">
      <c r="A7774" t="s">
        <v>8679</v>
      </c>
      <c r="B7774">
        <v>35</v>
      </c>
    </row>
    <row r="7775" spans="1:2" x14ac:dyDescent="0.25">
      <c r="A7775" t="s">
        <v>8680</v>
      </c>
      <c r="B7775">
        <v>10</v>
      </c>
    </row>
    <row r="7776" spans="1:2" x14ac:dyDescent="0.25">
      <c r="A7776" t="s">
        <v>8681</v>
      </c>
      <c r="B7776">
        <v>126</v>
      </c>
    </row>
    <row r="7777" spans="1:2" x14ac:dyDescent="0.25">
      <c r="A7777" t="s">
        <v>8682</v>
      </c>
      <c r="B7777">
        <v>11</v>
      </c>
    </row>
    <row r="7778" spans="1:2" x14ac:dyDescent="0.25">
      <c r="A7778" t="s">
        <v>8683</v>
      </c>
      <c r="B7778">
        <v>6</v>
      </c>
    </row>
    <row r="7779" spans="1:2" x14ac:dyDescent="0.25">
      <c r="A7779" t="s">
        <v>8684</v>
      </c>
      <c r="B7779">
        <v>255</v>
      </c>
    </row>
    <row r="7780" spans="1:2" x14ac:dyDescent="0.25">
      <c r="A7780" t="s">
        <v>8685</v>
      </c>
      <c r="B7780">
        <v>0</v>
      </c>
    </row>
    <row r="7781" spans="1:2" x14ac:dyDescent="0.25">
      <c r="A7781" t="s">
        <v>8686</v>
      </c>
      <c r="B7781">
        <v>5</v>
      </c>
    </row>
    <row r="7782" spans="1:2" x14ac:dyDescent="0.25">
      <c r="A7782" t="s">
        <v>8687</v>
      </c>
      <c r="B7782">
        <v>118</v>
      </c>
    </row>
    <row r="7783" spans="1:2" x14ac:dyDescent="0.25">
      <c r="A7783" t="s">
        <v>8688</v>
      </c>
      <c r="B7783">
        <v>680</v>
      </c>
    </row>
    <row r="7784" spans="1:2" x14ac:dyDescent="0.25">
      <c r="A7784" t="s">
        <v>8689</v>
      </c>
      <c r="B7784">
        <v>22</v>
      </c>
    </row>
    <row r="7785" spans="1:2" x14ac:dyDescent="0.25">
      <c r="A7785" t="s">
        <v>8690</v>
      </c>
      <c r="B7785">
        <v>21</v>
      </c>
    </row>
    <row r="7786" spans="1:2" x14ac:dyDescent="0.25">
      <c r="A7786" t="s">
        <v>8691</v>
      </c>
      <c r="B7786">
        <v>21</v>
      </c>
    </row>
    <row r="7787" spans="1:2" x14ac:dyDescent="0.25">
      <c r="A7787" t="s">
        <v>8692</v>
      </c>
      <c r="B7787">
        <v>18</v>
      </c>
    </row>
    <row r="7788" spans="1:2" x14ac:dyDescent="0.25">
      <c r="A7788" t="s">
        <v>8693</v>
      </c>
      <c r="B7788">
        <v>10</v>
      </c>
    </row>
    <row r="7789" spans="1:2" x14ac:dyDescent="0.25">
      <c r="A7789" t="s">
        <v>8694</v>
      </c>
      <c r="B7789">
        <v>25</v>
      </c>
    </row>
    <row r="7790" spans="1:2" x14ac:dyDescent="0.25">
      <c r="A7790" t="s">
        <v>8695</v>
      </c>
      <c r="B7790">
        <v>38</v>
      </c>
    </row>
    <row r="7791" spans="1:2" x14ac:dyDescent="0.25">
      <c r="A7791" t="s">
        <v>8696</v>
      </c>
      <c r="B7791">
        <v>103</v>
      </c>
    </row>
    <row r="7792" spans="1:2" x14ac:dyDescent="0.25">
      <c r="A7792" t="s">
        <v>8697</v>
      </c>
      <c r="B7792">
        <v>258</v>
      </c>
    </row>
    <row r="7793" spans="1:2" x14ac:dyDescent="0.25">
      <c r="A7793" t="s">
        <v>8698</v>
      </c>
      <c r="B7793">
        <v>26</v>
      </c>
    </row>
    <row r="7794" spans="1:2" x14ac:dyDescent="0.25">
      <c r="A7794" t="s">
        <v>8699</v>
      </c>
      <c r="B7794">
        <v>29</v>
      </c>
    </row>
    <row r="7795" spans="1:2" x14ac:dyDescent="0.25">
      <c r="A7795" t="s">
        <v>8700</v>
      </c>
      <c r="B7795">
        <v>23</v>
      </c>
    </row>
    <row r="7796" spans="1:2" x14ac:dyDescent="0.25">
      <c r="A7796" t="s">
        <v>8701</v>
      </c>
      <c r="B7796">
        <v>17</v>
      </c>
    </row>
    <row r="7797" spans="1:2" x14ac:dyDescent="0.25">
      <c r="A7797" t="s">
        <v>8702</v>
      </c>
      <c r="B7797">
        <v>23</v>
      </c>
    </row>
    <row r="7798" spans="1:2" x14ac:dyDescent="0.25">
      <c r="A7798" t="s">
        <v>8703</v>
      </c>
      <c r="B7798">
        <v>25</v>
      </c>
    </row>
    <row r="7799" spans="1:2" x14ac:dyDescent="0.25">
      <c r="A7799" t="s">
        <v>8704</v>
      </c>
      <c r="B7799">
        <v>40</v>
      </c>
    </row>
    <row r="7800" spans="1:2" x14ac:dyDescent="0.25">
      <c r="A7800" t="s">
        <v>8705</v>
      </c>
      <c r="B7800">
        <v>77</v>
      </c>
    </row>
    <row r="7801" spans="1:2" x14ac:dyDescent="0.25">
      <c r="A7801" t="s">
        <v>8706</v>
      </c>
      <c r="B7801">
        <v>260</v>
      </c>
    </row>
    <row r="7802" spans="1:2" x14ac:dyDescent="0.25">
      <c r="A7802" t="s">
        <v>8707</v>
      </c>
      <c r="B7802">
        <v>12</v>
      </c>
    </row>
    <row r="7803" spans="1:2" x14ac:dyDescent="0.25">
      <c r="A7803" t="s">
        <v>8708</v>
      </c>
      <c r="B7803">
        <v>4</v>
      </c>
    </row>
    <row r="7804" spans="1:2" x14ac:dyDescent="0.25">
      <c r="A7804" t="s">
        <v>8709</v>
      </c>
      <c r="B7804">
        <v>6</v>
      </c>
    </row>
    <row r="7805" spans="1:2" x14ac:dyDescent="0.25">
      <c r="A7805" t="s">
        <v>8710</v>
      </c>
      <c r="B7805">
        <v>4</v>
      </c>
    </row>
    <row r="7806" spans="1:2" x14ac:dyDescent="0.25">
      <c r="A7806" t="s">
        <v>8711</v>
      </c>
      <c r="B7806">
        <v>2</v>
      </c>
    </row>
    <row r="7807" spans="1:2" x14ac:dyDescent="0.25">
      <c r="A7807" t="s">
        <v>8712</v>
      </c>
      <c r="B7807">
        <v>2</v>
      </c>
    </row>
    <row r="7808" spans="1:2" x14ac:dyDescent="0.25">
      <c r="A7808" t="s">
        <v>8713</v>
      </c>
      <c r="B7808">
        <v>4</v>
      </c>
    </row>
    <row r="7809" spans="1:2" x14ac:dyDescent="0.25">
      <c r="A7809" t="s">
        <v>8714</v>
      </c>
      <c r="B7809">
        <v>1</v>
      </c>
    </row>
    <row r="7810" spans="1:2" x14ac:dyDescent="0.25">
      <c r="A7810" t="s">
        <v>8715</v>
      </c>
      <c r="B7810">
        <v>35</v>
      </c>
    </row>
    <row r="7811" spans="1:2" x14ac:dyDescent="0.25">
      <c r="A7811" t="s">
        <v>8716</v>
      </c>
      <c r="B7811">
        <v>25</v>
      </c>
    </row>
    <row r="7812" spans="1:2" x14ac:dyDescent="0.25">
      <c r="A7812" t="s">
        <v>8717</v>
      </c>
      <c r="B7812">
        <v>20</v>
      </c>
    </row>
    <row r="7813" spans="1:2" x14ac:dyDescent="0.25">
      <c r="A7813" t="s">
        <v>8718</v>
      </c>
      <c r="B7813">
        <v>24</v>
      </c>
    </row>
    <row r="7814" spans="1:2" x14ac:dyDescent="0.25">
      <c r="A7814" t="s">
        <v>8719</v>
      </c>
      <c r="B7814">
        <v>17</v>
      </c>
    </row>
    <row r="7815" spans="1:2" x14ac:dyDescent="0.25">
      <c r="A7815" t="s">
        <v>8720</v>
      </c>
      <c r="B7815">
        <v>13</v>
      </c>
    </row>
    <row r="7816" spans="1:2" x14ac:dyDescent="0.25">
      <c r="A7816" t="s">
        <v>8721</v>
      </c>
      <c r="B7816">
        <v>19</v>
      </c>
    </row>
    <row r="7817" spans="1:2" x14ac:dyDescent="0.25">
      <c r="A7817" t="s">
        <v>8722</v>
      </c>
      <c r="B7817">
        <v>27</v>
      </c>
    </row>
    <row r="7818" spans="1:2" x14ac:dyDescent="0.25">
      <c r="A7818" t="s">
        <v>8723</v>
      </c>
      <c r="B7818">
        <v>31</v>
      </c>
    </row>
    <row r="7819" spans="1:2" x14ac:dyDescent="0.25">
      <c r="A7819" t="s">
        <v>8724</v>
      </c>
      <c r="B7819">
        <v>176</v>
      </c>
    </row>
    <row r="7820" spans="1:2" x14ac:dyDescent="0.25">
      <c r="A7820" t="s">
        <v>8725</v>
      </c>
      <c r="B7820">
        <v>11</v>
      </c>
    </row>
    <row r="7821" spans="1:2" x14ac:dyDescent="0.25">
      <c r="A7821" t="s">
        <v>8726</v>
      </c>
      <c r="B7821">
        <v>9</v>
      </c>
    </row>
    <row r="7822" spans="1:2" x14ac:dyDescent="0.25">
      <c r="A7822" t="s">
        <v>8727</v>
      </c>
      <c r="B7822">
        <v>7</v>
      </c>
    </row>
    <row r="7823" spans="1:2" x14ac:dyDescent="0.25">
      <c r="A7823" t="s">
        <v>8728</v>
      </c>
      <c r="B7823">
        <v>8</v>
      </c>
    </row>
    <row r="7824" spans="1:2" x14ac:dyDescent="0.25">
      <c r="A7824" t="s">
        <v>8729</v>
      </c>
      <c r="B7824">
        <v>14</v>
      </c>
    </row>
    <row r="7825" spans="1:2" x14ac:dyDescent="0.25">
      <c r="A7825" t="s">
        <v>8730</v>
      </c>
      <c r="B7825">
        <v>14</v>
      </c>
    </row>
    <row r="7826" spans="1:2" x14ac:dyDescent="0.25">
      <c r="A7826" t="s">
        <v>8731</v>
      </c>
      <c r="B7826">
        <v>17</v>
      </c>
    </row>
    <row r="7827" spans="1:2" x14ac:dyDescent="0.25">
      <c r="A7827" t="s">
        <v>8732</v>
      </c>
      <c r="B7827">
        <v>26</v>
      </c>
    </row>
    <row r="7828" spans="1:2" x14ac:dyDescent="0.25">
      <c r="A7828" t="s">
        <v>8733</v>
      </c>
      <c r="B7828">
        <v>106</v>
      </c>
    </row>
    <row r="7829" spans="1:2" x14ac:dyDescent="0.25">
      <c r="A7829" t="s">
        <v>8734</v>
      </c>
      <c r="B7829">
        <v>96</v>
      </c>
    </row>
    <row r="7830" spans="1:2" x14ac:dyDescent="0.25">
      <c r="A7830" t="s">
        <v>8735</v>
      </c>
      <c r="B7830">
        <v>83</v>
      </c>
    </row>
    <row r="7831" spans="1:2" x14ac:dyDescent="0.25">
      <c r="A7831" t="s">
        <v>8736</v>
      </c>
      <c r="B7831">
        <v>81</v>
      </c>
    </row>
    <row r="7832" spans="1:2" x14ac:dyDescent="0.25">
      <c r="A7832" t="s">
        <v>8737</v>
      </c>
      <c r="B7832">
        <v>64</v>
      </c>
    </row>
    <row r="7833" spans="1:2" x14ac:dyDescent="0.25">
      <c r="A7833" t="s">
        <v>8738</v>
      </c>
      <c r="B7833">
        <v>62</v>
      </c>
    </row>
    <row r="7834" spans="1:2" x14ac:dyDescent="0.25">
      <c r="A7834" t="s">
        <v>8739</v>
      </c>
      <c r="B7834">
        <v>85</v>
      </c>
    </row>
    <row r="7835" spans="1:2" x14ac:dyDescent="0.25">
      <c r="A7835" t="s">
        <v>8740</v>
      </c>
      <c r="B7835">
        <v>126</v>
      </c>
    </row>
    <row r="7836" spans="1:2" x14ac:dyDescent="0.25">
      <c r="A7836" t="s">
        <v>8741</v>
      </c>
      <c r="B7836">
        <v>238</v>
      </c>
    </row>
    <row r="7837" spans="1:2" x14ac:dyDescent="0.25">
      <c r="A7837" t="s">
        <v>8742</v>
      </c>
      <c r="B7837">
        <v>835</v>
      </c>
    </row>
    <row r="7838" spans="1:2" x14ac:dyDescent="0.25">
      <c r="A7838" t="s">
        <v>8743</v>
      </c>
      <c r="B7838">
        <v>653</v>
      </c>
    </row>
    <row r="7839" spans="1:2" x14ac:dyDescent="0.25">
      <c r="A7839" t="s">
        <v>8744</v>
      </c>
      <c r="B7839">
        <v>5</v>
      </c>
    </row>
    <row r="7840" spans="1:2" x14ac:dyDescent="0.25">
      <c r="A7840" t="s">
        <v>8745</v>
      </c>
      <c r="B7840">
        <v>3</v>
      </c>
    </row>
    <row r="7841" spans="1:2" x14ac:dyDescent="0.25">
      <c r="A7841" t="s">
        <v>8746</v>
      </c>
      <c r="B7841">
        <v>7</v>
      </c>
    </row>
    <row r="7842" spans="1:2" x14ac:dyDescent="0.25">
      <c r="A7842" t="s">
        <v>8747</v>
      </c>
      <c r="B7842">
        <v>4</v>
      </c>
    </row>
    <row r="7843" spans="1:2" x14ac:dyDescent="0.25">
      <c r="A7843" t="s">
        <v>8748</v>
      </c>
      <c r="B7843">
        <v>7</v>
      </c>
    </row>
    <row r="7844" spans="1:2" x14ac:dyDescent="0.25">
      <c r="A7844" t="s">
        <v>8749</v>
      </c>
      <c r="B7844">
        <v>1</v>
      </c>
    </row>
    <row r="7845" spans="1:2" x14ac:dyDescent="0.25">
      <c r="A7845" t="s">
        <v>8750</v>
      </c>
      <c r="B7845">
        <v>680</v>
      </c>
    </row>
    <row r="7846" spans="1:2" x14ac:dyDescent="0.25">
      <c r="A7846" t="s">
        <v>8751</v>
      </c>
      <c r="B7846">
        <v>509</v>
      </c>
    </row>
    <row r="7847" spans="1:2" x14ac:dyDescent="0.25">
      <c r="A7847" t="s">
        <v>8752</v>
      </c>
      <c r="B7847">
        <v>262</v>
      </c>
    </row>
    <row r="7848" spans="1:2" x14ac:dyDescent="0.25">
      <c r="A7848" t="s">
        <v>19654</v>
      </c>
      <c r="B7848">
        <v>-999</v>
      </c>
    </row>
    <row r="7849" spans="1:2" x14ac:dyDescent="0.25">
      <c r="A7849" t="s">
        <v>19655</v>
      </c>
      <c r="B7849">
        <v>-999</v>
      </c>
    </row>
    <row r="7850" spans="1:2" x14ac:dyDescent="0.25">
      <c r="A7850" t="s">
        <v>19656</v>
      </c>
      <c r="B7850">
        <v>-999</v>
      </c>
    </row>
    <row r="7851" spans="1:2" x14ac:dyDescent="0.25">
      <c r="A7851" t="s">
        <v>19657</v>
      </c>
      <c r="B7851">
        <v>-999</v>
      </c>
    </row>
    <row r="7852" spans="1:2" x14ac:dyDescent="0.25">
      <c r="A7852" t="s">
        <v>19658</v>
      </c>
      <c r="B7852">
        <v>-999</v>
      </c>
    </row>
    <row r="7853" spans="1:2" x14ac:dyDescent="0.25">
      <c r="A7853" t="s">
        <v>19659</v>
      </c>
      <c r="B7853">
        <v>-999</v>
      </c>
    </row>
    <row r="7854" spans="1:2" x14ac:dyDescent="0.25">
      <c r="A7854" t="s">
        <v>19660</v>
      </c>
      <c r="B7854">
        <v>-999</v>
      </c>
    </row>
    <row r="7855" spans="1:2" x14ac:dyDescent="0.25">
      <c r="A7855" t="s">
        <v>19661</v>
      </c>
      <c r="B7855">
        <v>-999</v>
      </c>
    </row>
    <row r="7856" spans="1:2" x14ac:dyDescent="0.25">
      <c r="A7856" t="s">
        <v>8753</v>
      </c>
      <c r="B7856">
        <v>-999</v>
      </c>
    </row>
    <row r="7857" spans="1:2" x14ac:dyDescent="0.25">
      <c r="A7857" t="s">
        <v>8754</v>
      </c>
      <c r="B7857">
        <v>50</v>
      </c>
    </row>
    <row r="7858" spans="1:2" x14ac:dyDescent="0.25">
      <c r="A7858" t="s">
        <v>8755</v>
      </c>
      <c r="B7858">
        <v>39</v>
      </c>
    </row>
    <row r="7859" spans="1:2" x14ac:dyDescent="0.25">
      <c r="A7859" t="s">
        <v>8756</v>
      </c>
      <c r="B7859">
        <v>234</v>
      </c>
    </row>
    <row r="7860" spans="1:2" x14ac:dyDescent="0.25">
      <c r="A7860" t="s">
        <v>8757</v>
      </c>
      <c r="B7860">
        <v>1</v>
      </c>
    </row>
    <row r="7861" spans="1:2" x14ac:dyDescent="0.25">
      <c r="A7861" t="s">
        <v>8758</v>
      </c>
      <c r="B7861">
        <v>-999</v>
      </c>
    </row>
    <row r="7862" spans="1:2" x14ac:dyDescent="0.25">
      <c r="A7862" t="s">
        <v>8759</v>
      </c>
      <c r="B7862">
        <v>29</v>
      </c>
    </row>
    <row r="7863" spans="1:2" x14ac:dyDescent="0.25">
      <c r="A7863" t="s">
        <v>8760</v>
      </c>
      <c r="B7863">
        <v>87</v>
      </c>
    </row>
    <row r="7864" spans="1:2" x14ac:dyDescent="0.25">
      <c r="A7864" t="s">
        <v>8761</v>
      </c>
      <c r="B7864">
        <v>14</v>
      </c>
    </row>
    <row r="7865" spans="1:2" x14ac:dyDescent="0.25">
      <c r="A7865" t="s">
        <v>8762</v>
      </c>
      <c r="B7865">
        <v>58</v>
      </c>
    </row>
    <row r="7866" spans="1:2" x14ac:dyDescent="0.25">
      <c r="A7866" t="s">
        <v>8763</v>
      </c>
      <c r="B7866">
        <v>512</v>
      </c>
    </row>
    <row r="7867" spans="1:2" x14ac:dyDescent="0.25">
      <c r="A7867" t="s">
        <v>8764</v>
      </c>
      <c r="B7867">
        <v>206</v>
      </c>
    </row>
    <row r="7868" spans="1:2" x14ac:dyDescent="0.25">
      <c r="A7868" t="s">
        <v>8765</v>
      </c>
      <c r="B7868">
        <v>23</v>
      </c>
    </row>
    <row r="7869" spans="1:2" x14ac:dyDescent="0.25">
      <c r="A7869" t="s">
        <v>8766</v>
      </c>
      <c r="B7869">
        <v>160</v>
      </c>
    </row>
    <row r="7870" spans="1:2" x14ac:dyDescent="0.25">
      <c r="A7870" t="s">
        <v>8767</v>
      </c>
      <c r="B7870">
        <v>125</v>
      </c>
    </row>
    <row r="7871" spans="1:2" x14ac:dyDescent="0.25">
      <c r="A7871" t="s">
        <v>8768</v>
      </c>
      <c r="B7871">
        <v>514</v>
      </c>
    </row>
    <row r="7872" spans="1:2" x14ac:dyDescent="0.25">
      <c r="A7872" t="s">
        <v>8769</v>
      </c>
      <c r="B7872">
        <v>336</v>
      </c>
    </row>
    <row r="7873" spans="1:2" x14ac:dyDescent="0.25">
      <c r="A7873" t="s">
        <v>8770</v>
      </c>
      <c r="B7873">
        <v>-999</v>
      </c>
    </row>
    <row r="7874" spans="1:2" x14ac:dyDescent="0.25">
      <c r="A7874" t="s">
        <v>8771</v>
      </c>
      <c r="B7874">
        <v>1</v>
      </c>
    </row>
    <row r="7875" spans="1:2" x14ac:dyDescent="0.25">
      <c r="A7875" t="s">
        <v>19662</v>
      </c>
      <c r="B7875">
        <v>-999</v>
      </c>
    </row>
    <row r="7876" spans="1:2" x14ac:dyDescent="0.25">
      <c r="A7876" t="s">
        <v>8772</v>
      </c>
      <c r="B7876">
        <v>15</v>
      </c>
    </row>
    <row r="7877" spans="1:2" x14ac:dyDescent="0.25">
      <c r="A7877" t="s">
        <v>8773</v>
      </c>
      <c r="B7877">
        <v>33</v>
      </c>
    </row>
    <row r="7878" spans="1:2" x14ac:dyDescent="0.25">
      <c r="A7878" t="s">
        <v>8774</v>
      </c>
      <c r="B7878">
        <v>48</v>
      </c>
    </row>
    <row r="7879" spans="1:2" x14ac:dyDescent="0.25">
      <c r="A7879" t="s">
        <v>8775</v>
      </c>
      <c r="B7879">
        <v>-999</v>
      </c>
    </row>
    <row r="7880" spans="1:2" x14ac:dyDescent="0.25">
      <c r="A7880" t="s">
        <v>8776</v>
      </c>
      <c r="B7880">
        <v>0</v>
      </c>
    </row>
    <row r="7881" spans="1:2" x14ac:dyDescent="0.25">
      <c r="A7881" t="s">
        <v>8777</v>
      </c>
      <c r="B7881">
        <v>-999</v>
      </c>
    </row>
    <row r="7882" spans="1:2" x14ac:dyDescent="0.25">
      <c r="A7882" t="s">
        <v>8778</v>
      </c>
      <c r="B7882">
        <v>-999</v>
      </c>
    </row>
    <row r="7883" spans="1:2" x14ac:dyDescent="0.25">
      <c r="A7883" t="s">
        <v>8779</v>
      </c>
      <c r="B7883">
        <v>-999</v>
      </c>
    </row>
    <row r="7884" spans="1:2" x14ac:dyDescent="0.25">
      <c r="A7884" t="s">
        <v>8780</v>
      </c>
      <c r="B7884">
        <v>-999</v>
      </c>
    </row>
    <row r="7885" spans="1:2" x14ac:dyDescent="0.25">
      <c r="A7885" t="s">
        <v>8781</v>
      </c>
      <c r="B7885">
        <v>-999</v>
      </c>
    </row>
    <row r="7886" spans="1:2" x14ac:dyDescent="0.25">
      <c r="A7886" t="s">
        <v>8782</v>
      </c>
      <c r="B7886">
        <v>-999</v>
      </c>
    </row>
    <row r="7887" spans="1:2" x14ac:dyDescent="0.25">
      <c r="A7887" t="s">
        <v>8783</v>
      </c>
      <c r="B7887">
        <v>-999</v>
      </c>
    </row>
    <row r="7888" spans="1:2" x14ac:dyDescent="0.25">
      <c r="A7888" t="s">
        <v>8784</v>
      </c>
      <c r="B7888">
        <v>-999</v>
      </c>
    </row>
    <row r="7889" spans="1:2" x14ac:dyDescent="0.25">
      <c r="A7889" t="s">
        <v>8785</v>
      </c>
      <c r="B7889">
        <v>-999</v>
      </c>
    </row>
    <row r="7890" spans="1:2" x14ac:dyDescent="0.25">
      <c r="A7890" t="s">
        <v>8786</v>
      </c>
      <c r="B7890">
        <v>-999</v>
      </c>
    </row>
    <row r="7891" spans="1:2" x14ac:dyDescent="0.25">
      <c r="A7891" t="s">
        <v>8787</v>
      </c>
      <c r="B7891">
        <v>-999</v>
      </c>
    </row>
    <row r="7892" spans="1:2" x14ac:dyDescent="0.25">
      <c r="A7892" t="s">
        <v>8788</v>
      </c>
      <c r="B7892">
        <v>-999</v>
      </c>
    </row>
    <row r="7893" spans="1:2" x14ac:dyDescent="0.25">
      <c r="A7893" t="s">
        <v>8789</v>
      </c>
      <c r="B7893">
        <v>-999</v>
      </c>
    </row>
    <row r="7894" spans="1:2" x14ac:dyDescent="0.25">
      <c r="A7894" t="s">
        <v>8790</v>
      </c>
      <c r="B7894">
        <v>-999</v>
      </c>
    </row>
    <row r="7895" spans="1:2" x14ac:dyDescent="0.25">
      <c r="A7895" t="s">
        <v>8791</v>
      </c>
      <c r="B7895">
        <v>-999</v>
      </c>
    </row>
    <row r="7896" spans="1:2" x14ac:dyDescent="0.25">
      <c r="A7896" t="s">
        <v>8792</v>
      </c>
      <c r="B7896">
        <v>-999</v>
      </c>
    </row>
    <row r="7897" spans="1:2" x14ac:dyDescent="0.25">
      <c r="A7897" t="s">
        <v>8793</v>
      </c>
      <c r="B7897">
        <v>-999</v>
      </c>
    </row>
    <row r="7898" spans="1:2" x14ac:dyDescent="0.25">
      <c r="A7898" t="s">
        <v>8794</v>
      </c>
      <c r="B7898">
        <v>-999</v>
      </c>
    </row>
    <row r="7899" spans="1:2" x14ac:dyDescent="0.25">
      <c r="A7899" t="s">
        <v>8795</v>
      </c>
      <c r="B7899">
        <v>-999</v>
      </c>
    </row>
    <row r="7900" spans="1:2" x14ac:dyDescent="0.25">
      <c r="A7900" t="s">
        <v>8796</v>
      </c>
      <c r="B7900">
        <v>-999</v>
      </c>
    </row>
    <row r="7901" spans="1:2" x14ac:dyDescent="0.25">
      <c r="A7901" t="s">
        <v>8797</v>
      </c>
      <c r="B7901">
        <v>-999</v>
      </c>
    </row>
    <row r="7902" spans="1:2" x14ac:dyDescent="0.25">
      <c r="A7902" t="s">
        <v>8798</v>
      </c>
      <c r="B7902">
        <v>-999</v>
      </c>
    </row>
    <row r="7903" spans="1:2" x14ac:dyDescent="0.25">
      <c r="A7903" t="s">
        <v>8799</v>
      </c>
      <c r="B7903">
        <v>-999</v>
      </c>
    </row>
    <row r="7904" spans="1:2" x14ac:dyDescent="0.25">
      <c r="A7904" t="s">
        <v>8800</v>
      </c>
      <c r="B7904">
        <v>-999</v>
      </c>
    </row>
    <row r="7905" spans="1:2" x14ac:dyDescent="0.25">
      <c r="A7905" t="s">
        <v>8801</v>
      </c>
      <c r="B7905">
        <v>-999</v>
      </c>
    </row>
    <row r="7906" spans="1:2" x14ac:dyDescent="0.25">
      <c r="A7906" t="s">
        <v>8802</v>
      </c>
      <c r="B7906">
        <v>-999</v>
      </c>
    </row>
    <row r="7907" spans="1:2" x14ac:dyDescent="0.25">
      <c r="A7907" t="s">
        <v>8803</v>
      </c>
      <c r="B7907">
        <v>-999</v>
      </c>
    </row>
    <row r="7908" spans="1:2" x14ac:dyDescent="0.25">
      <c r="A7908" t="s">
        <v>8804</v>
      </c>
      <c r="B7908">
        <v>-999</v>
      </c>
    </row>
    <row r="7909" spans="1:2" x14ac:dyDescent="0.25">
      <c r="A7909" t="s">
        <v>8805</v>
      </c>
      <c r="B7909">
        <v>-999</v>
      </c>
    </row>
    <row r="7910" spans="1:2" x14ac:dyDescent="0.25">
      <c r="A7910" t="s">
        <v>8806</v>
      </c>
      <c r="B7910">
        <v>-999</v>
      </c>
    </row>
    <row r="7911" spans="1:2" x14ac:dyDescent="0.25">
      <c r="A7911" t="s">
        <v>8807</v>
      </c>
      <c r="B7911">
        <v>-999</v>
      </c>
    </row>
    <row r="7912" spans="1:2" x14ac:dyDescent="0.25">
      <c r="A7912" t="s">
        <v>8808</v>
      </c>
      <c r="B7912">
        <v>-999</v>
      </c>
    </row>
    <row r="7913" spans="1:2" x14ac:dyDescent="0.25">
      <c r="A7913" t="s">
        <v>8809</v>
      </c>
      <c r="B7913">
        <v>-999</v>
      </c>
    </row>
    <row r="7914" spans="1:2" x14ac:dyDescent="0.25">
      <c r="A7914" t="s">
        <v>8810</v>
      </c>
      <c r="B7914">
        <v>-999</v>
      </c>
    </row>
    <row r="7915" spans="1:2" x14ac:dyDescent="0.25">
      <c r="A7915" t="s">
        <v>8811</v>
      </c>
      <c r="B7915">
        <v>-999</v>
      </c>
    </row>
    <row r="7916" spans="1:2" x14ac:dyDescent="0.25">
      <c r="A7916" t="s">
        <v>8812</v>
      </c>
      <c r="B7916">
        <v>-999</v>
      </c>
    </row>
    <row r="7917" spans="1:2" x14ac:dyDescent="0.25">
      <c r="A7917" t="s">
        <v>8813</v>
      </c>
      <c r="B7917">
        <v>-999</v>
      </c>
    </row>
    <row r="7918" spans="1:2" x14ac:dyDescent="0.25">
      <c r="A7918" t="s">
        <v>8814</v>
      </c>
      <c r="B7918">
        <v>-999</v>
      </c>
    </row>
    <row r="7919" spans="1:2" x14ac:dyDescent="0.25">
      <c r="A7919" t="s">
        <v>8815</v>
      </c>
      <c r="B7919">
        <v>-999</v>
      </c>
    </row>
    <row r="7920" spans="1:2" x14ac:dyDescent="0.25">
      <c r="A7920" t="s">
        <v>8816</v>
      </c>
      <c r="B7920">
        <v>-999</v>
      </c>
    </row>
    <row r="7921" spans="1:2" x14ac:dyDescent="0.25">
      <c r="A7921" t="s">
        <v>8817</v>
      </c>
      <c r="B7921">
        <v>-999</v>
      </c>
    </row>
    <row r="7922" spans="1:2" x14ac:dyDescent="0.25">
      <c r="A7922" t="s">
        <v>8818</v>
      </c>
      <c r="B7922">
        <v>-999</v>
      </c>
    </row>
    <row r="7923" spans="1:2" x14ac:dyDescent="0.25">
      <c r="A7923" t="s">
        <v>8819</v>
      </c>
      <c r="B7923">
        <v>-999</v>
      </c>
    </row>
    <row r="7924" spans="1:2" x14ac:dyDescent="0.25">
      <c r="A7924" t="s">
        <v>8820</v>
      </c>
      <c r="B7924">
        <v>-999</v>
      </c>
    </row>
    <row r="7925" spans="1:2" x14ac:dyDescent="0.25">
      <c r="A7925" t="s">
        <v>8821</v>
      </c>
      <c r="B7925">
        <v>-999</v>
      </c>
    </row>
    <row r="7926" spans="1:2" x14ac:dyDescent="0.25">
      <c r="A7926" t="s">
        <v>8822</v>
      </c>
      <c r="B7926">
        <v>-999</v>
      </c>
    </row>
    <row r="7927" spans="1:2" x14ac:dyDescent="0.25">
      <c r="A7927" t="s">
        <v>8823</v>
      </c>
      <c r="B7927">
        <v>-999</v>
      </c>
    </row>
    <row r="7928" spans="1:2" x14ac:dyDescent="0.25">
      <c r="A7928" t="s">
        <v>8824</v>
      </c>
      <c r="B7928">
        <v>-999</v>
      </c>
    </row>
    <row r="7929" spans="1:2" x14ac:dyDescent="0.25">
      <c r="A7929" t="s">
        <v>8825</v>
      </c>
      <c r="B7929">
        <v>-999</v>
      </c>
    </row>
    <row r="7930" spans="1:2" x14ac:dyDescent="0.25">
      <c r="A7930" t="s">
        <v>8826</v>
      </c>
      <c r="B7930">
        <v>-999</v>
      </c>
    </row>
    <row r="7931" spans="1:2" x14ac:dyDescent="0.25">
      <c r="A7931" t="s">
        <v>8827</v>
      </c>
      <c r="B7931">
        <v>-999</v>
      </c>
    </row>
    <row r="7932" spans="1:2" x14ac:dyDescent="0.25">
      <c r="A7932" t="s">
        <v>8828</v>
      </c>
      <c r="B7932">
        <v>-999</v>
      </c>
    </row>
    <row r="7933" spans="1:2" x14ac:dyDescent="0.25">
      <c r="A7933" t="s">
        <v>8829</v>
      </c>
      <c r="B7933">
        <v>-999</v>
      </c>
    </row>
    <row r="7934" spans="1:2" x14ac:dyDescent="0.25">
      <c r="A7934" t="s">
        <v>8830</v>
      </c>
      <c r="B7934">
        <v>-999</v>
      </c>
    </row>
    <row r="7935" spans="1:2" x14ac:dyDescent="0.25">
      <c r="A7935" t="s">
        <v>8831</v>
      </c>
      <c r="B7935">
        <v>-999</v>
      </c>
    </row>
    <row r="7936" spans="1:2" x14ac:dyDescent="0.25">
      <c r="A7936" t="s">
        <v>8832</v>
      </c>
      <c r="B7936">
        <v>-999</v>
      </c>
    </row>
    <row r="7937" spans="1:2" x14ac:dyDescent="0.25">
      <c r="A7937" t="s">
        <v>8833</v>
      </c>
      <c r="B7937">
        <v>-999</v>
      </c>
    </row>
    <row r="7938" spans="1:2" x14ac:dyDescent="0.25">
      <c r="A7938" t="s">
        <v>8834</v>
      </c>
      <c r="B7938">
        <v>-999</v>
      </c>
    </row>
    <row r="7939" spans="1:2" x14ac:dyDescent="0.25">
      <c r="A7939" t="s">
        <v>8835</v>
      </c>
      <c r="B7939">
        <v>-999</v>
      </c>
    </row>
    <row r="7940" spans="1:2" x14ac:dyDescent="0.25">
      <c r="A7940" t="s">
        <v>8836</v>
      </c>
      <c r="B7940">
        <v>-999</v>
      </c>
    </row>
    <row r="7941" spans="1:2" x14ac:dyDescent="0.25">
      <c r="A7941" t="s">
        <v>8837</v>
      </c>
      <c r="B7941">
        <v>-999</v>
      </c>
    </row>
    <row r="7942" spans="1:2" x14ac:dyDescent="0.25">
      <c r="A7942" t="s">
        <v>8838</v>
      </c>
      <c r="B7942">
        <v>-999</v>
      </c>
    </row>
    <row r="7943" spans="1:2" x14ac:dyDescent="0.25">
      <c r="A7943" t="s">
        <v>8839</v>
      </c>
      <c r="B7943">
        <v>-999</v>
      </c>
    </row>
    <row r="7944" spans="1:2" x14ac:dyDescent="0.25">
      <c r="A7944" t="s">
        <v>8840</v>
      </c>
      <c r="B7944">
        <v>-999</v>
      </c>
    </row>
    <row r="7945" spans="1:2" x14ac:dyDescent="0.25">
      <c r="A7945" t="s">
        <v>8841</v>
      </c>
      <c r="B7945">
        <v>-999</v>
      </c>
    </row>
    <row r="7946" spans="1:2" x14ac:dyDescent="0.25">
      <c r="A7946" t="s">
        <v>8842</v>
      </c>
      <c r="B7946">
        <v>-999</v>
      </c>
    </row>
    <row r="7947" spans="1:2" x14ac:dyDescent="0.25">
      <c r="A7947" t="s">
        <v>8843</v>
      </c>
      <c r="B7947">
        <v>-999</v>
      </c>
    </row>
    <row r="7948" spans="1:2" x14ac:dyDescent="0.25">
      <c r="A7948" t="s">
        <v>8844</v>
      </c>
      <c r="B7948">
        <v>-999</v>
      </c>
    </row>
    <row r="7949" spans="1:2" x14ac:dyDescent="0.25">
      <c r="A7949" t="s">
        <v>8845</v>
      </c>
      <c r="B7949">
        <v>-999</v>
      </c>
    </row>
    <row r="7950" spans="1:2" x14ac:dyDescent="0.25">
      <c r="A7950" t="s">
        <v>8846</v>
      </c>
      <c r="B7950">
        <v>-999</v>
      </c>
    </row>
    <row r="7951" spans="1:2" x14ac:dyDescent="0.25">
      <c r="A7951" t="s">
        <v>8847</v>
      </c>
      <c r="B7951">
        <v>-999</v>
      </c>
    </row>
    <row r="7952" spans="1:2" x14ac:dyDescent="0.25">
      <c r="A7952" t="s">
        <v>8848</v>
      </c>
      <c r="B7952">
        <v>-999</v>
      </c>
    </row>
    <row r="7953" spans="1:2" x14ac:dyDescent="0.25">
      <c r="A7953" t="s">
        <v>8849</v>
      </c>
      <c r="B7953">
        <v>-999</v>
      </c>
    </row>
    <row r="7954" spans="1:2" x14ac:dyDescent="0.25">
      <c r="A7954" t="s">
        <v>8850</v>
      </c>
      <c r="B7954">
        <v>-999</v>
      </c>
    </row>
    <row r="7955" spans="1:2" x14ac:dyDescent="0.25">
      <c r="A7955" t="s">
        <v>8851</v>
      </c>
      <c r="B7955">
        <v>-999</v>
      </c>
    </row>
    <row r="7956" spans="1:2" x14ac:dyDescent="0.25">
      <c r="A7956" t="s">
        <v>8852</v>
      </c>
      <c r="B7956">
        <v>-999</v>
      </c>
    </row>
    <row r="7957" spans="1:2" x14ac:dyDescent="0.25">
      <c r="A7957" t="s">
        <v>8853</v>
      </c>
      <c r="B7957">
        <v>-999</v>
      </c>
    </row>
    <row r="7958" spans="1:2" x14ac:dyDescent="0.25">
      <c r="A7958" t="s">
        <v>8854</v>
      </c>
      <c r="B7958">
        <v>-999</v>
      </c>
    </row>
    <row r="7959" spans="1:2" x14ac:dyDescent="0.25">
      <c r="A7959" t="s">
        <v>8855</v>
      </c>
      <c r="B7959">
        <v>-999</v>
      </c>
    </row>
    <row r="7960" spans="1:2" x14ac:dyDescent="0.25">
      <c r="A7960" t="s">
        <v>8856</v>
      </c>
      <c r="B7960">
        <v>-999</v>
      </c>
    </row>
    <row r="7961" spans="1:2" x14ac:dyDescent="0.25">
      <c r="A7961" t="s">
        <v>8857</v>
      </c>
      <c r="B7961">
        <v>-999</v>
      </c>
    </row>
    <row r="7962" spans="1:2" x14ac:dyDescent="0.25">
      <c r="A7962" t="s">
        <v>8858</v>
      </c>
      <c r="B7962">
        <v>-999</v>
      </c>
    </row>
    <row r="7963" spans="1:2" x14ac:dyDescent="0.25">
      <c r="A7963" t="s">
        <v>8859</v>
      </c>
      <c r="B7963">
        <v>-999</v>
      </c>
    </row>
    <row r="7964" spans="1:2" x14ac:dyDescent="0.25">
      <c r="A7964" t="s">
        <v>8860</v>
      </c>
      <c r="B7964">
        <v>-999</v>
      </c>
    </row>
    <row r="7965" spans="1:2" x14ac:dyDescent="0.25">
      <c r="A7965" t="s">
        <v>8861</v>
      </c>
      <c r="B7965">
        <v>-999</v>
      </c>
    </row>
    <row r="7966" spans="1:2" x14ac:dyDescent="0.25">
      <c r="A7966" t="s">
        <v>8862</v>
      </c>
      <c r="B7966">
        <v>-999</v>
      </c>
    </row>
    <row r="7967" spans="1:2" x14ac:dyDescent="0.25">
      <c r="A7967" t="s">
        <v>8863</v>
      </c>
      <c r="B7967">
        <v>-999</v>
      </c>
    </row>
    <row r="7968" spans="1:2" x14ac:dyDescent="0.25">
      <c r="A7968" t="s">
        <v>8864</v>
      </c>
      <c r="B7968">
        <v>-999</v>
      </c>
    </row>
    <row r="7969" spans="1:2" x14ac:dyDescent="0.25">
      <c r="A7969" t="s">
        <v>8865</v>
      </c>
      <c r="B7969">
        <v>-999</v>
      </c>
    </row>
    <row r="7970" spans="1:2" x14ac:dyDescent="0.25">
      <c r="A7970" t="s">
        <v>8866</v>
      </c>
      <c r="B7970">
        <v>-999</v>
      </c>
    </row>
    <row r="7971" spans="1:2" x14ac:dyDescent="0.25">
      <c r="A7971" t="s">
        <v>8867</v>
      </c>
      <c r="B7971">
        <v>-999</v>
      </c>
    </row>
    <row r="7972" spans="1:2" x14ac:dyDescent="0.25">
      <c r="A7972" t="s">
        <v>8868</v>
      </c>
      <c r="B7972">
        <v>-999</v>
      </c>
    </row>
    <row r="7973" spans="1:2" x14ac:dyDescent="0.25">
      <c r="A7973" t="s">
        <v>8869</v>
      </c>
      <c r="B7973">
        <v>-999</v>
      </c>
    </row>
    <row r="7974" spans="1:2" x14ac:dyDescent="0.25">
      <c r="A7974" t="s">
        <v>8870</v>
      </c>
      <c r="B7974">
        <v>-999</v>
      </c>
    </row>
    <row r="7975" spans="1:2" x14ac:dyDescent="0.25">
      <c r="A7975" t="s">
        <v>8871</v>
      </c>
      <c r="B7975">
        <v>-999</v>
      </c>
    </row>
    <row r="7976" spans="1:2" x14ac:dyDescent="0.25">
      <c r="A7976" t="s">
        <v>8872</v>
      </c>
      <c r="B7976">
        <v>-999</v>
      </c>
    </row>
    <row r="7977" spans="1:2" x14ac:dyDescent="0.25">
      <c r="A7977" t="s">
        <v>8873</v>
      </c>
      <c r="B7977">
        <v>-999</v>
      </c>
    </row>
    <row r="7978" spans="1:2" x14ac:dyDescent="0.25">
      <c r="A7978" t="s">
        <v>8874</v>
      </c>
      <c r="B7978">
        <v>-999</v>
      </c>
    </row>
    <row r="7979" spans="1:2" x14ac:dyDescent="0.25">
      <c r="A7979" t="s">
        <v>8875</v>
      </c>
      <c r="B7979">
        <v>-999</v>
      </c>
    </row>
    <row r="7980" spans="1:2" x14ac:dyDescent="0.25">
      <c r="A7980" t="s">
        <v>8876</v>
      </c>
      <c r="B7980">
        <v>-999</v>
      </c>
    </row>
    <row r="7981" spans="1:2" x14ac:dyDescent="0.25">
      <c r="A7981" t="s">
        <v>8877</v>
      </c>
      <c r="B7981">
        <v>-999</v>
      </c>
    </row>
    <row r="7982" spans="1:2" x14ac:dyDescent="0.25">
      <c r="A7982" t="s">
        <v>8878</v>
      </c>
      <c r="B7982">
        <v>-999</v>
      </c>
    </row>
    <row r="7983" spans="1:2" x14ac:dyDescent="0.25">
      <c r="A7983" t="s">
        <v>8879</v>
      </c>
      <c r="B7983">
        <v>-999</v>
      </c>
    </row>
    <row r="7984" spans="1:2" x14ac:dyDescent="0.25">
      <c r="A7984" t="s">
        <v>8880</v>
      </c>
      <c r="B7984">
        <v>-999</v>
      </c>
    </row>
    <row r="7985" spans="1:2" x14ac:dyDescent="0.25">
      <c r="A7985" t="s">
        <v>8881</v>
      </c>
      <c r="B7985">
        <v>-999</v>
      </c>
    </row>
    <row r="7986" spans="1:2" x14ac:dyDescent="0.25">
      <c r="A7986" t="s">
        <v>8882</v>
      </c>
      <c r="B7986">
        <v>-999</v>
      </c>
    </row>
    <row r="7987" spans="1:2" x14ac:dyDescent="0.25">
      <c r="A7987" t="s">
        <v>8883</v>
      </c>
      <c r="B7987">
        <v>-999</v>
      </c>
    </row>
    <row r="7988" spans="1:2" x14ac:dyDescent="0.25">
      <c r="A7988" t="s">
        <v>8884</v>
      </c>
      <c r="B7988">
        <v>-999</v>
      </c>
    </row>
    <row r="7989" spans="1:2" x14ac:dyDescent="0.25">
      <c r="A7989" t="s">
        <v>8885</v>
      </c>
      <c r="B7989">
        <v>-999</v>
      </c>
    </row>
    <row r="7990" spans="1:2" x14ac:dyDescent="0.25">
      <c r="A7990" t="s">
        <v>8886</v>
      </c>
      <c r="B7990">
        <v>-999</v>
      </c>
    </row>
    <row r="7991" spans="1:2" x14ac:dyDescent="0.25">
      <c r="A7991" t="s">
        <v>8887</v>
      </c>
      <c r="B7991">
        <v>-999</v>
      </c>
    </row>
    <row r="7992" spans="1:2" x14ac:dyDescent="0.25">
      <c r="A7992" t="s">
        <v>8888</v>
      </c>
      <c r="B7992">
        <v>-999</v>
      </c>
    </row>
    <row r="7993" spans="1:2" x14ac:dyDescent="0.25">
      <c r="A7993" t="s">
        <v>8889</v>
      </c>
      <c r="B7993">
        <v>-999</v>
      </c>
    </row>
    <row r="7994" spans="1:2" x14ac:dyDescent="0.25">
      <c r="A7994" t="s">
        <v>8890</v>
      </c>
      <c r="B7994">
        <v>-999</v>
      </c>
    </row>
    <row r="7995" spans="1:2" x14ac:dyDescent="0.25">
      <c r="A7995" t="s">
        <v>8891</v>
      </c>
      <c r="B7995">
        <v>-999</v>
      </c>
    </row>
    <row r="7996" spans="1:2" x14ac:dyDescent="0.25">
      <c r="A7996" t="s">
        <v>8892</v>
      </c>
      <c r="B7996">
        <v>-999</v>
      </c>
    </row>
    <row r="7997" spans="1:2" x14ac:dyDescent="0.25">
      <c r="A7997" t="s">
        <v>8893</v>
      </c>
      <c r="B7997">
        <v>-999</v>
      </c>
    </row>
    <row r="7998" spans="1:2" x14ac:dyDescent="0.25">
      <c r="A7998" t="s">
        <v>8894</v>
      </c>
      <c r="B7998">
        <v>-999</v>
      </c>
    </row>
    <row r="7999" spans="1:2" x14ac:dyDescent="0.25">
      <c r="A7999" t="s">
        <v>8895</v>
      </c>
      <c r="B7999">
        <v>-999</v>
      </c>
    </row>
    <row r="8000" spans="1:2" x14ac:dyDescent="0.25">
      <c r="A8000" t="s">
        <v>8896</v>
      </c>
      <c r="B8000">
        <v>-999</v>
      </c>
    </row>
    <row r="8001" spans="1:2" x14ac:dyDescent="0.25">
      <c r="A8001" t="s">
        <v>8897</v>
      </c>
      <c r="B8001">
        <v>-999</v>
      </c>
    </row>
    <row r="8002" spans="1:2" x14ac:dyDescent="0.25">
      <c r="A8002" t="s">
        <v>8898</v>
      </c>
      <c r="B8002">
        <v>-999</v>
      </c>
    </row>
    <row r="8003" spans="1:2" x14ac:dyDescent="0.25">
      <c r="A8003" t="s">
        <v>8899</v>
      </c>
      <c r="B8003">
        <v>-999</v>
      </c>
    </row>
    <row r="8004" spans="1:2" x14ac:dyDescent="0.25">
      <c r="A8004" t="s">
        <v>8900</v>
      </c>
      <c r="B8004">
        <v>-999</v>
      </c>
    </row>
    <row r="8005" spans="1:2" x14ac:dyDescent="0.25">
      <c r="A8005" t="s">
        <v>8901</v>
      </c>
      <c r="B8005">
        <v>-999</v>
      </c>
    </row>
    <row r="8006" spans="1:2" x14ac:dyDescent="0.25">
      <c r="A8006" t="s">
        <v>8902</v>
      </c>
      <c r="B8006">
        <v>-999</v>
      </c>
    </row>
    <row r="8007" spans="1:2" x14ac:dyDescent="0.25">
      <c r="A8007" t="s">
        <v>8903</v>
      </c>
      <c r="B8007">
        <v>-999</v>
      </c>
    </row>
    <row r="8008" spans="1:2" x14ac:dyDescent="0.25">
      <c r="A8008" t="s">
        <v>8904</v>
      </c>
      <c r="B8008">
        <v>-999</v>
      </c>
    </row>
    <row r="8009" spans="1:2" x14ac:dyDescent="0.25">
      <c r="A8009" t="s">
        <v>8905</v>
      </c>
      <c r="B8009">
        <v>-999</v>
      </c>
    </row>
    <row r="8010" spans="1:2" x14ac:dyDescent="0.25">
      <c r="A8010" t="s">
        <v>8906</v>
      </c>
      <c r="B8010">
        <v>-999</v>
      </c>
    </row>
    <row r="8011" spans="1:2" x14ac:dyDescent="0.25">
      <c r="A8011" t="s">
        <v>8907</v>
      </c>
      <c r="B8011">
        <v>-999</v>
      </c>
    </row>
    <row r="8012" spans="1:2" x14ac:dyDescent="0.25">
      <c r="A8012" t="s">
        <v>8908</v>
      </c>
      <c r="B8012">
        <v>-999</v>
      </c>
    </row>
    <row r="8013" spans="1:2" x14ac:dyDescent="0.25">
      <c r="A8013" t="s">
        <v>8909</v>
      </c>
      <c r="B8013">
        <v>-999</v>
      </c>
    </row>
    <row r="8014" spans="1:2" x14ac:dyDescent="0.25">
      <c r="A8014" t="s">
        <v>8910</v>
      </c>
      <c r="B8014">
        <v>-999</v>
      </c>
    </row>
    <row r="8015" spans="1:2" x14ac:dyDescent="0.25">
      <c r="A8015" t="s">
        <v>8911</v>
      </c>
      <c r="B8015">
        <v>-999</v>
      </c>
    </row>
    <row r="8016" spans="1:2" x14ac:dyDescent="0.25">
      <c r="A8016" t="s">
        <v>8912</v>
      </c>
      <c r="B8016">
        <v>-999</v>
      </c>
    </row>
    <row r="8017" spans="1:2" x14ac:dyDescent="0.25">
      <c r="A8017" t="s">
        <v>8913</v>
      </c>
      <c r="B8017">
        <v>-999</v>
      </c>
    </row>
    <row r="8018" spans="1:2" x14ac:dyDescent="0.25">
      <c r="A8018" t="s">
        <v>8914</v>
      </c>
      <c r="B8018">
        <v>-999</v>
      </c>
    </row>
    <row r="8019" spans="1:2" x14ac:dyDescent="0.25">
      <c r="A8019" t="s">
        <v>8915</v>
      </c>
      <c r="B8019">
        <v>-999</v>
      </c>
    </row>
    <row r="8020" spans="1:2" x14ac:dyDescent="0.25">
      <c r="A8020" t="s">
        <v>8916</v>
      </c>
      <c r="B8020">
        <v>-999</v>
      </c>
    </row>
    <row r="8021" spans="1:2" x14ac:dyDescent="0.25">
      <c r="A8021" t="s">
        <v>8917</v>
      </c>
      <c r="B8021">
        <v>-999</v>
      </c>
    </row>
    <row r="8022" spans="1:2" x14ac:dyDescent="0.25">
      <c r="A8022" t="s">
        <v>8918</v>
      </c>
      <c r="B8022">
        <v>-999</v>
      </c>
    </row>
    <row r="8023" spans="1:2" x14ac:dyDescent="0.25">
      <c r="A8023" t="s">
        <v>8919</v>
      </c>
      <c r="B8023">
        <v>-999</v>
      </c>
    </row>
    <row r="8024" spans="1:2" x14ac:dyDescent="0.25">
      <c r="A8024" t="s">
        <v>8920</v>
      </c>
      <c r="B8024">
        <v>-999</v>
      </c>
    </row>
    <row r="8025" spans="1:2" x14ac:dyDescent="0.25">
      <c r="A8025" t="s">
        <v>8921</v>
      </c>
      <c r="B8025">
        <v>-999</v>
      </c>
    </row>
    <row r="8026" spans="1:2" x14ac:dyDescent="0.25">
      <c r="A8026" t="s">
        <v>8922</v>
      </c>
      <c r="B8026">
        <v>-999</v>
      </c>
    </row>
    <row r="8027" spans="1:2" x14ac:dyDescent="0.25">
      <c r="A8027" t="s">
        <v>8923</v>
      </c>
      <c r="B8027">
        <v>-999</v>
      </c>
    </row>
    <row r="8028" spans="1:2" x14ac:dyDescent="0.25">
      <c r="A8028" t="s">
        <v>8924</v>
      </c>
      <c r="B8028">
        <v>-999</v>
      </c>
    </row>
    <row r="8029" spans="1:2" x14ac:dyDescent="0.25">
      <c r="A8029" t="s">
        <v>8925</v>
      </c>
      <c r="B8029">
        <v>-999</v>
      </c>
    </row>
    <row r="8030" spans="1:2" x14ac:dyDescent="0.25">
      <c r="A8030" t="s">
        <v>8926</v>
      </c>
      <c r="B8030">
        <v>-999</v>
      </c>
    </row>
    <row r="8031" spans="1:2" x14ac:dyDescent="0.25">
      <c r="A8031" t="s">
        <v>8927</v>
      </c>
      <c r="B8031">
        <v>-999</v>
      </c>
    </row>
    <row r="8032" spans="1:2" x14ac:dyDescent="0.25">
      <c r="A8032" t="s">
        <v>8928</v>
      </c>
      <c r="B8032">
        <v>-999</v>
      </c>
    </row>
    <row r="8033" spans="1:2" x14ac:dyDescent="0.25">
      <c r="A8033" t="s">
        <v>8929</v>
      </c>
      <c r="B8033">
        <v>-999</v>
      </c>
    </row>
    <row r="8034" spans="1:2" x14ac:dyDescent="0.25">
      <c r="A8034" t="s">
        <v>8930</v>
      </c>
      <c r="B8034">
        <v>-999</v>
      </c>
    </row>
    <row r="8035" spans="1:2" x14ac:dyDescent="0.25">
      <c r="A8035" t="s">
        <v>8931</v>
      </c>
      <c r="B8035">
        <v>-999</v>
      </c>
    </row>
    <row r="8036" spans="1:2" x14ac:dyDescent="0.25">
      <c r="A8036" t="s">
        <v>8932</v>
      </c>
      <c r="B8036">
        <v>-999</v>
      </c>
    </row>
    <row r="8037" spans="1:2" x14ac:dyDescent="0.25">
      <c r="A8037" t="s">
        <v>8933</v>
      </c>
      <c r="B8037">
        <v>-999</v>
      </c>
    </row>
    <row r="8038" spans="1:2" x14ac:dyDescent="0.25">
      <c r="A8038" t="s">
        <v>8934</v>
      </c>
      <c r="B8038">
        <v>-999</v>
      </c>
    </row>
    <row r="8039" spans="1:2" x14ac:dyDescent="0.25">
      <c r="A8039" t="s">
        <v>8935</v>
      </c>
      <c r="B8039">
        <v>-999</v>
      </c>
    </row>
    <row r="8040" spans="1:2" x14ac:dyDescent="0.25">
      <c r="A8040" t="s">
        <v>8936</v>
      </c>
      <c r="B8040">
        <v>-999</v>
      </c>
    </row>
    <row r="8041" spans="1:2" x14ac:dyDescent="0.25">
      <c r="A8041" t="s">
        <v>8937</v>
      </c>
      <c r="B8041">
        <v>-999</v>
      </c>
    </row>
    <row r="8042" spans="1:2" x14ac:dyDescent="0.25">
      <c r="A8042" t="s">
        <v>8938</v>
      </c>
      <c r="B8042">
        <v>-999</v>
      </c>
    </row>
    <row r="8043" spans="1:2" x14ac:dyDescent="0.25">
      <c r="A8043" t="s">
        <v>8939</v>
      </c>
      <c r="B8043">
        <v>-999</v>
      </c>
    </row>
    <row r="8044" spans="1:2" x14ac:dyDescent="0.25">
      <c r="A8044" t="s">
        <v>8940</v>
      </c>
      <c r="B8044">
        <v>-999</v>
      </c>
    </row>
    <row r="8045" spans="1:2" x14ac:dyDescent="0.25">
      <c r="A8045" t="s">
        <v>8941</v>
      </c>
      <c r="B8045">
        <v>226</v>
      </c>
    </row>
    <row r="8046" spans="1:2" x14ac:dyDescent="0.25">
      <c r="A8046" t="s">
        <v>8942</v>
      </c>
      <c r="B8046">
        <v>88</v>
      </c>
    </row>
    <row r="8047" spans="1:2" x14ac:dyDescent="0.25">
      <c r="A8047" t="s">
        <v>8943</v>
      </c>
      <c r="B8047">
        <v>-999</v>
      </c>
    </row>
    <row r="8048" spans="1:2" x14ac:dyDescent="0.25">
      <c r="A8048" t="s">
        <v>8944</v>
      </c>
      <c r="B8048">
        <v>44</v>
      </c>
    </row>
    <row r="8049" spans="1:2" x14ac:dyDescent="0.25">
      <c r="A8049" t="s">
        <v>8945</v>
      </c>
      <c r="B8049">
        <v>1</v>
      </c>
    </row>
    <row r="8050" spans="1:2" x14ac:dyDescent="0.25">
      <c r="A8050" t="s">
        <v>8946</v>
      </c>
      <c r="B8050">
        <v>0</v>
      </c>
    </row>
    <row r="8051" spans="1:2" x14ac:dyDescent="0.25">
      <c r="A8051" t="s">
        <v>8947</v>
      </c>
      <c r="B8051">
        <v>94</v>
      </c>
    </row>
    <row r="8052" spans="1:2" x14ac:dyDescent="0.25">
      <c r="A8052" t="s">
        <v>8948</v>
      </c>
      <c r="B8052">
        <v>0</v>
      </c>
    </row>
    <row r="8053" spans="1:2" x14ac:dyDescent="0.25">
      <c r="A8053" t="s">
        <v>8949</v>
      </c>
      <c r="B8053">
        <v>1</v>
      </c>
    </row>
    <row r="8054" spans="1:2" x14ac:dyDescent="0.25">
      <c r="A8054" t="s">
        <v>8950</v>
      </c>
      <c r="B8054">
        <v>1</v>
      </c>
    </row>
    <row r="8055" spans="1:2" x14ac:dyDescent="0.25">
      <c r="A8055" t="s">
        <v>8951</v>
      </c>
      <c r="B8055">
        <v>0</v>
      </c>
    </row>
    <row r="8056" spans="1:2" x14ac:dyDescent="0.25">
      <c r="A8056" t="s">
        <v>8952</v>
      </c>
      <c r="B8056">
        <v>12</v>
      </c>
    </row>
    <row r="8057" spans="1:2" x14ac:dyDescent="0.25">
      <c r="A8057" t="s">
        <v>8953</v>
      </c>
      <c r="B8057">
        <v>8</v>
      </c>
    </row>
    <row r="8058" spans="1:2" x14ac:dyDescent="0.25">
      <c r="A8058" t="s">
        <v>8954</v>
      </c>
      <c r="B8058">
        <v>0</v>
      </c>
    </row>
    <row r="8059" spans="1:2" x14ac:dyDescent="0.25">
      <c r="A8059" t="s">
        <v>8955</v>
      </c>
      <c r="B8059">
        <v>1</v>
      </c>
    </row>
    <row r="8060" spans="1:2" x14ac:dyDescent="0.25">
      <c r="A8060" t="s">
        <v>8956</v>
      </c>
      <c r="B8060">
        <v>0</v>
      </c>
    </row>
    <row r="8061" spans="1:2" x14ac:dyDescent="0.25">
      <c r="A8061" t="s">
        <v>8957</v>
      </c>
      <c r="B8061">
        <v>2</v>
      </c>
    </row>
    <row r="8062" spans="1:2" x14ac:dyDescent="0.25">
      <c r="A8062" t="s">
        <v>8958</v>
      </c>
      <c r="B8062">
        <v>0</v>
      </c>
    </row>
    <row r="8063" spans="1:2" x14ac:dyDescent="0.25">
      <c r="A8063" t="s">
        <v>8959</v>
      </c>
      <c r="B8063">
        <v>46</v>
      </c>
    </row>
    <row r="8064" spans="1:2" x14ac:dyDescent="0.25">
      <c r="A8064" t="s">
        <v>8960</v>
      </c>
      <c r="B8064">
        <v>16</v>
      </c>
    </row>
    <row r="8065" spans="1:2" x14ac:dyDescent="0.25">
      <c r="A8065" t="s">
        <v>8961</v>
      </c>
      <c r="B8065">
        <v>226</v>
      </c>
    </row>
    <row r="8066" spans="1:2" x14ac:dyDescent="0.25">
      <c r="A8066" t="s">
        <v>8962</v>
      </c>
      <c r="B8066">
        <v>132</v>
      </c>
    </row>
    <row r="8067" spans="1:2" x14ac:dyDescent="0.25">
      <c r="A8067" t="s">
        <v>8963</v>
      </c>
      <c r="B8067">
        <v>-999</v>
      </c>
    </row>
    <row r="8068" spans="1:2" x14ac:dyDescent="0.25">
      <c r="A8068" t="s">
        <v>8964</v>
      </c>
      <c r="B8068">
        <v>-999</v>
      </c>
    </row>
    <row r="8069" spans="1:2" x14ac:dyDescent="0.25">
      <c r="A8069" t="s">
        <v>8965</v>
      </c>
      <c r="B8069">
        <v>-999</v>
      </c>
    </row>
    <row r="8070" spans="1:2" x14ac:dyDescent="0.25">
      <c r="A8070" t="s">
        <v>8966</v>
      </c>
      <c r="B8070">
        <v>132</v>
      </c>
    </row>
    <row r="8071" spans="1:2" x14ac:dyDescent="0.25">
      <c r="A8071" t="s">
        <v>8967</v>
      </c>
      <c r="B8071">
        <v>-999</v>
      </c>
    </row>
    <row r="8072" spans="1:2" x14ac:dyDescent="0.25">
      <c r="A8072" t="s">
        <v>8968</v>
      </c>
      <c r="B8072">
        <v>37</v>
      </c>
    </row>
    <row r="8073" spans="1:2" x14ac:dyDescent="0.25">
      <c r="A8073" t="s">
        <v>8969</v>
      </c>
      <c r="B8073">
        <v>3</v>
      </c>
    </row>
    <row r="8074" spans="1:2" x14ac:dyDescent="0.25">
      <c r="A8074" t="s">
        <v>8970</v>
      </c>
      <c r="B8074">
        <v>73</v>
      </c>
    </row>
    <row r="8075" spans="1:2" x14ac:dyDescent="0.25">
      <c r="A8075" t="s">
        <v>8971</v>
      </c>
      <c r="B8075">
        <v>68</v>
      </c>
    </row>
    <row r="8076" spans="1:2" x14ac:dyDescent="0.25">
      <c r="A8076" t="s">
        <v>8972</v>
      </c>
      <c r="B8076">
        <v>41</v>
      </c>
    </row>
    <row r="8077" spans="1:2" x14ac:dyDescent="0.25">
      <c r="A8077" t="s">
        <v>8973</v>
      </c>
      <c r="B8077">
        <v>-999</v>
      </c>
    </row>
    <row r="8078" spans="1:2" x14ac:dyDescent="0.25">
      <c r="A8078" t="s">
        <v>8974</v>
      </c>
      <c r="B8078">
        <v>-999</v>
      </c>
    </row>
    <row r="8079" spans="1:2" x14ac:dyDescent="0.25">
      <c r="A8079" t="s">
        <v>10290</v>
      </c>
      <c r="B8079">
        <v>336</v>
      </c>
    </row>
    <row r="8080" spans="1:2" x14ac:dyDescent="0.25">
      <c r="A8080" t="s">
        <v>10291</v>
      </c>
      <c r="B8080">
        <v>-999</v>
      </c>
    </row>
    <row r="8081" spans="1:2" x14ac:dyDescent="0.25">
      <c r="A8081" t="s">
        <v>10292</v>
      </c>
      <c r="B8081">
        <v>509</v>
      </c>
    </row>
    <row r="8082" spans="1:2" x14ac:dyDescent="0.25">
      <c r="A8082" t="s">
        <v>10293</v>
      </c>
      <c r="B8082">
        <v>262</v>
      </c>
    </row>
    <row r="8083" spans="1:2" x14ac:dyDescent="0.25">
      <c r="A8083" t="s">
        <v>19663</v>
      </c>
      <c r="B8083">
        <v>-999</v>
      </c>
    </row>
    <row r="8084" spans="1:2" x14ac:dyDescent="0.25">
      <c r="A8084" t="s">
        <v>19664</v>
      </c>
      <c r="B8084">
        <v>-999</v>
      </c>
    </row>
    <row r="8085" spans="1:2" x14ac:dyDescent="0.25">
      <c r="A8085" t="s">
        <v>19665</v>
      </c>
      <c r="B8085">
        <v>-999</v>
      </c>
    </row>
    <row r="8086" spans="1:2" x14ac:dyDescent="0.25">
      <c r="A8086" t="s">
        <v>19666</v>
      </c>
      <c r="B8086">
        <v>-999</v>
      </c>
    </row>
    <row r="8087" spans="1:2" x14ac:dyDescent="0.25">
      <c r="A8087" t="s">
        <v>19667</v>
      </c>
      <c r="B8087">
        <v>-999</v>
      </c>
    </row>
    <row r="8088" spans="1:2" x14ac:dyDescent="0.25">
      <c r="A8088" t="s">
        <v>19668</v>
      </c>
      <c r="B8088">
        <v>-999</v>
      </c>
    </row>
    <row r="8089" spans="1:2" x14ac:dyDescent="0.25">
      <c r="A8089" t="s">
        <v>19669</v>
      </c>
      <c r="B8089">
        <v>-999</v>
      </c>
    </row>
    <row r="8090" spans="1:2" x14ac:dyDescent="0.25">
      <c r="A8090" t="s">
        <v>19670</v>
      </c>
      <c r="B8090">
        <v>-999</v>
      </c>
    </row>
    <row r="8091" spans="1:2" x14ac:dyDescent="0.25">
      <c r="A8091" t="s">
        <v>19671</v>
      </c>
      <c r="B8091">
        <v>-999</v>
      </c>
    </row>
    <row r="8092" spans="1:2" x14ac:dyDescent="0.25">
      <c r="A8092" t="s">
        <v>19672</v>
      </c>
      <c r="B8092">
        <v>-999</v>
      </c>
    </row>
    <row r="8093" spans="1:2" x14ac:dyDescent="0.25">
      <c r="A8093" t="s">
        <v>19673</v>
      </c>
      <c r="B8093">
        <v>-999</v>
      </c>
    </row>
    <row r="8094" spans="1:2" x14ac:dyDescent="0.25">
      <c r="A8094" t="s">
        <v>19674</v>
      </c>
      <c r="B8094">
        <v>-999</v>
      </c>
    </row>
    <row r="8095" spans="1:2" x14ac:dyDescent="0.25">
      <c r="A8095" t="s">
        <v>19675</v>
      </c>
      <c r="B8095">
        <v>-999</v>
      </c>
    </row>
    <row r="8096" spans="1:2" x14ac:dyDescent="0.25">
      <c r="A8096" t="s">
        <v>19676</v>
      </c>
      <c r="B8096">
        <v>-999</v>
      </c>
    </row>
    <row r="8097" spans="1:2" x14ac:dyDescent="0.25">
      <c r="A8097" t="s">
        <v>19677</v>
      </c>
      <c r="B8097">
        <v>-999</v>
      </c>
    </row>
    <row r="8098" spans="1:2" x14ac:dyDescent="0.25">
      <c r="A8098" t="s">
        <v>19678</v>
      </c>
      <c r="B8098">
        <v>-999</v>
      </c>
    </row>
    <row r="8099" spans="1:2" x14ac:dyDescent="0.25">
      <c r="A8099" t="s">
        <v>19679</v>
      </c>
      <c r="B8099">
        <v>-999</v>
      </c>
    </row>
    <row r="8100" spans="1:2" x14ac:dyDescent="0.25">
      <c r="A8100" t="s">
        <v>19680</v>
      </c>
      <c r="B8100">
        <v>-999</v>
      </c>
    </row>
    <row r="8101" spans="1:2" x14ac:dyDescent="0.25">
      <c r="A8101" t="s">
        <v>19681</v>
      </c>
      <c r="B8101">
        <v>-999</v>
      </c>
    </row>
    <row r="8102" spans="1:2" x14ac:dyDescent="0.25">
      <c r="A8102" t="s">
        <v>8975</v>
      </c>
      <c r="B8102">
        <v>5597</v>
      </c>
    </row>
    <row r="8103" spans="1:2" x14ac:dyDescent="0.25">
      <c r="A8103" t="s">
        <v>8976</v>
      </c>
      <c r="B8103">
        <v>1718</v>
      </c>
    </row>
    <row r="8104" spans="1:2" x14ac:dyDescent="0.25">
      <c r="A8104" t="s">
        <v>19682</v>
      </c>
      <c r="B8104">
        <v>-999</v>
      </c>
    </row>
    <row r="8105" spans="1:2" x14ac:dyDescent="0.25">
      <c r="A8105" t="s">
        <v>19683</v>
      </c>
      <c r="B8105">
        <v>-999</v>
      </c>
    </row>
    <row r="8106" spans="1:2" x14ac:dyDescent="0.25">
      <c r="A8106" t="s">
        <v>19684</v>
      </c>
      <c r="B8106">
        <v>-999</v>
      </c>
    </row>
    <row r="8107" spans="1:2" x14ac:dyDescent="0.25">
      <c r="A8107" t="s">
        <v>8977</v>
      </c>
      <c r="B8107">
        <v>479</v>
      </c>
    </row>
    <row r="8108" spans="1:2" x14ac:dyDescent="0.25">
      <c r="A8108" t="s">
        <v>8978</v>
      </c>
      <c r="B8108">
        <v>758</v>
      </c>
    </row>
    <row r="8109" spans="1:2" x14ac:dyDescent="0.25">
      <c r="A8109" t="s">
        <v>8979</v>
      </c>
      <c r="B8109">
        <v>55</v>
      </c>
    </row>
    <row r="8110" spans="1:2" x14ac:dyDescent="0.25">
      <c r="A8110" t="s">
        <v>8980</v>
      </c>
      <c r="B8110">
        <v>24</v>
      </c>
    </row>
    <row r="8111" spans="1:2" x14ac:dyDescent="0.25">
      <c r="A8111" t="s">
        <v>8981</v>
      </c>
      <c r="B8111">
        <v>1476</v>
      </c>
    </row>
    <row r="8112" spans="1:2" x14ac:dyDescent="0.25">
      <c r="A8112" t="s">
        <v>8982</v>
      </c>
      <c r="B8112">
        <v>4</v>
      </c>
    </row>
    <row r="8113" spans="1:2" x14ac:dyDescent="0.25">
      <c r="A8113" t="s">
        <v>8983</v>
      </c>
      <c r="B8113">
        <v>186</v>
      </c>
    </row>
    <row r="8114" spans="1:2" x14ac:dyDescent="0.25">
      <c r="A8114" t="s">
        <v>8984</v>
      </c>
      <c r="B8114">
        <v>1496</v>
      </c>
    </row>
    <row r="8115" spans="1:2" x14ac:dyDescent="0.25">
      <c r="A8115" t="s">
        <v>8985</v>
      </c>
      <c r="B8115">
        <v>11</v>
      </c>
    </row>
    <row r="8116" spans="1:2" x14ac:dyDescent="0.25">
      <c r="A8116" t="s">
        <v>8986</v>
      </c>
      <c r="B8116">
        <v>205</v>
      </c>
    </row>
    <row r="8117" spans="1:2" x14ac:dyDescent="0.25">
      <c r="A8117" t="s">
        <v>8987</v>
      </c>
      <c r="B8117">
        <v>246</v>
      </c>
    </row>
    <row r="8118" spans="1:2" x14ac:dyDescent="0.25">
      <c r="A8118" t="s">
        <v>8988</v>
      </c>
      <c r="B8118">
        <v>27</v>
      </c>
    </row>
    <row r="8119" spans="1:2" x14ac:dyDescent="0.25">
      <c r="A8119" t="s">
        <v>8989</v>
      </c>
      <c r="B8119">
        <v>58</v>
      </c>
    </row>
    <row r="8120" spans="1:2" x14ac:dyDescent="0.25">
      <c r="A8120" t="s">
        <v>8990</v>
      </c>
      <c r="B8120">
        <v>12</v>
      </c>
    </row>
    <row r="8121" spans="1:2" x14ac:dyDescent="0.25">
      <c r="A8121" t="s">
        <v>8991</v>
      </c>
      <c r="B8121">
        <v>134</v>
      </c>
    </row>
    <row r="8122" spans="1:2" x14ac:dyDescent="0.25">
      <c r="A8122" t="s">
        <v>8992</v>
      </c>
      <c r="B8122">
        <v>0</v>
      </c>
    </row>
    <row r="8123" spans="1:2" x14ac:dyDescent="0.25">
      <c r="A8123" t="s">
        <v>8993</v>
      </c>
      <c r="B8123">
        <v>329</v>
      </c>
    </row>
    <row r="8124" spans="1:2" x14ac:dyDescent="0.25">
      <c r="A8124" t="s">
        <v>8994</v>
      </c>
      <c r="B8124">
        <v>97</v>
      </c>
    </row>
    <row r="8125" spans="1:2" x14ac:dyDescent="0.25">
      <c r="A8125" t="s">
        <v>8995</v>
      </c>
      <c r="B8125">
        <v>5597</v>
      </c>
    </row>
    <row r="8126" spans="1:2" x14ac:dyDescent="0.25">
      <c r="A8126" t="s">
        <v>8996</v>
      </c>
      <c r="B8126">
        <v>1538</v>
      </c>
    </row>
    <row r="8127" spans="1:2" x14ac:dyDescent="0.25">
      <c r="A8127" t="s">
        <v>8997</v>
      </c>
      <c r="B8127">
        <v>475</v>
      </c>
    </row>
    <row r="8128" spans="1:2" x14ac:dyDescent="0.25">
      <c r="A8128" t="s">
        <v>8998</v>
      </c>
      <c r="B8128">
        <v>1001</v>
      </c>
    </row>
    <row r="8129" spans="1:2" x14ac:dyDescent="0.25">
      <c r="A8129" t="s">
        <v>8999</v>
      </c>
      <c r="B8129">
        <v>62</v>
      </c>
    </row>
    <row r="8130" spans="1:2" x14ac:dyDescent="0.25">
      <c r="A8130" t="s">
        <v>9000</v>
      </c>
      <c r="B8130">
        <v>1538</v>
      </c>
    </row>
    <row r="8131" spans="1:2" x14ac:dyDescent="0.25">
      <c r="A8131" t="s">
        <v>9001</v>
      </c>
      <c r="B8131">
        <v>1262</v>
      </c>
    </row>
    <row r="8132" spans="1:2" x14ac:dyDescent="0.25">
      <c r="A8132" t="s">
        <v>9002</v>
      </c>
      <c r="B8132">
        <v>0</v>
      </c>
    </row>
    <row r="8133" spans="1:2" x14ac:dyDescent="0.25">
      <c r="A8133" t="s">
        <v>9003</v>
      </c>
      <c r="B8133">
        <v>-999</v>
      </c>
    </row>
    <row r="8134" spans="1:2" x14ac:dyDescent="0.25">
      <c r="A8134" t="s">
        <v>9004</v>
      </c>
      <c r="B8134">
        <v>0</v>
      </c>
    </row>
    <row r="8135" spans="1:2" x14ac:dyDescent="0.25">
      <c r="A8135" t="s">
        <v>9005</v>
      </c>
      <c r="B8135">
        <v>213</v>
      </c>
    </row>
    <row r="8136" spans="1:2" x14ac:dyDescent="0.25">
      <c r="A8136" t="s">
        <v>9006</v>
      </c>
      <c r="B8136">
        <v>94</v>
      </c>
    </row>
    <row r="8137" spans="1:2" x14ac:dyDescent="0.25">
      <c r="A8137" t="s">
        <v>9007</v>
      </c>
      <c r="B8137">
        <v>114</v>
      </c>
    </row>
    <row r="8138" spans="1:2" x14ac:dyDescent="0.25">
      <c r="A8138" t="s">
        <v>9008</v>
      </c>
      <c r="B8138">
        <v>5</v>
      </c>
    </row>
    <row r="8139" spans="1:2" x14ac:dyDescent="0.25">
      <c r="A8139" t="s">
        <v>9009</v>
      </c>
      <c r="B8139">
        <v>213</v>
      </c>
    </row>
    <row r="8140" spans="1:2" x14ac:dyDescent="0.25">
      <c r="A8140" t="s">
        <v>9010</v>
      </c>
      <c r="B8140">
        <v>584</v>
      </c>
    </row>
    <row r="8141" spans="1:2" x14ac:dyDescent="0.25">
      <c r="A8141" t="s">
        <v>9011</v>
      </c>
      <c r="B8141">
        <v>43</v>
      </c>
    </row>
    <row r="8142" spans="1:2" x14ac:dyDescent="0.25">
      <c r="A8142" t="s">
        <v>9012</v>
      </c>
      <c r="B8142">
        <v>95</v>
      </c>
    </row>
    <row r="8143" spans="1:2" x14ac:dyDescent="0.25">
      <c r="A8143" t="s">
        <v>9013</v>
      </c>
      <c r="B8143">
        <v>409</v>
      </c>
    </row>
    <row r="8144" spans="1:2" x14ac:dyDescent="0.25">
      <c r="A8144" t="s">
        <v>9014</v>
      </c>
      <c r="B8144">
        <v>37</v>
      </c>
    </row>
    <row r="8145" spans="1:2" x14ac:dyDescent="0.25">
      <c r="A8145" t="s">
        <v>9015</v>
      </c>
      <c r="B8145">
        <v>584</v>
      </c>
    </row>
    <row r="8146" spans="1:2" x14ac:dyDescent="0.25">
      <c r="A8146" t="s">
        <v>9016</v>
      </c>
      <c r="B8146">
        <v>1861</v>
      </c>
    </row>
    <row r="8147" spans="1:2" x14ac:dyDescent="0.25">
      <c r="A8147" t="s">
        <v>9017</v>
      </c>
      <c r="B8147">
        <v>93</v>
      </c>
    </row>
    <row r="8148" spans="1:2" x14ac:dyDescent="0.25">
      <c r="A8148" t="s">
        <v>19685</v>
      </c>
      <c r="B8148">
        <v>-999</v>
      </c>
    </row>
    <row r="8149" spans="1:2" x14ac:dyDescent="0.25">
      <c r="A8149" t="s">
        <v>9018</v>
      </c>
      <c r="B8149">
        <v>1732</v>
      </c>
    </row>
    <row r="8150" spans="1:2" x14ac:dyDescent="0.25">
      <c r="A8150" t="s">
        <v>9019</v>
      </c>
      <c r="B8150">
        <v>4927</v>
      </c>
    </row>
    <row r="8151" spans="1:2" x14ac:dyDescent="0.25">
      <c r="A8151" t="s">
        <v>9020</v>
      </c>
      <c r="B8151">
        <v>12</v>
      </c>
    </row>
    <row r="8152" spans="1:2" x14ac:dyDescent="0.25">
      <c r="A8152" t="s">
        <v>19686</v>
      </c>
      <c r="B8152">
        <v>-999</v>
      </c>
    </row>
    <row r="8153" spans="1:2" x14ac:dyDescent="0.25">
      <c r="A8153" t="s">
        <v>9021</v>
      </c>
      <c r="B8153">
        <v>6671</v>
      </c>
    </row>
    <row r="8154" spans="1:2" x14ac:dyDescent="0.25">
      <c r="A8154" t="s">
        <v>9022</v>
      </c>
      <c r="B8154">
        <v>203</v>
      </c>
    </row>
    <row r="8155" spans="1:2" x14ac:dyDescent="0.25">
      <c r="A8155" t="s">
        <v>9023</v>
      </c>
      <c r="B8155">
        <v>629</v>
      </c>
    </row>
    <row r="8156" spans="1:2" x14ac:dyDescent="0.25">
      <c r="A8156" t="s">
        <v>9024</v>
      </c>
      <c r="B8156">
        <v>19</v>
      </c>
    </row>
    <row r="8157" spans="1:2" x14ac:dyDescent="0.25">
      <c r="A8157" t="s">
        <v>9025</v>
      </c>
      <c r="B8157">
        <v>23</v>
      </c>
    </row>
    <row r="8158" spans="1:2" x14ac:dyDescent="0.25">
      <c r="A8158" t="s">
        <v>19687</v>
      </c>
      <c r="B8158">
        <v>-999</v>
      </c>
    </row>
    <row r="8159" spans="1:2" x14ac:dyDescent="0.25">
      <c r="A8159" t="s">
        <v>19688</v>
      </c>
      <c r="B8159">
        <v>-999</v>
      </c>
    </row>
    <row r="8160" spans="1:2" x14ac:dyDescent="0.25">
      <c r="A8160" t="s">
        <v>9026</v>
      </c>
      <c r="B8160">
        <v>874</v>
      </c>
    </row>
    <row r="8161" spans="1:2" x14ac:dyDescent="0.25">
      <c r="A8161" t="s">
        <v>9027</v>
      </c>
      <c r="B8161">
        <v>1524</v>
      </c>
    </row>
    <row r="8162" spans="1:2" x14ac:dyDescent="0.25">
      <c r="A8162" t="s">
        <v>9028</v>
      </c>
      <c r="B8162">
        <v>780</v>
      </c>
    </row>
    <row r="8163" spans="1:2" x14ac:dyDescent="0.25">
      <c r="A8163" t="s">
        <v>19689</v>
      </c>
      <c r="B8163">
        <v>-999</v>
      </c>
    </row>
    <row r="8164" spans="1:2" x14ac:dyDescent="0.25">
      <c r="A8164" t="s">
        <v>9029</v>
      </c>
      <c r="B8164">
        <v>98</v>
      </c>
    </row>
    <row r="8165" spans="1:2" x14ac:dyDescent="0.25">
      <c r="A8165" t="s">
        <v>9030</v>
      </c>
      <c r="B8165">
        <v>47</v>
      </c>
    </row>
    <row r="8166" spans="1:2" x14ac:dyDescent="0.25">
      <c r="A8166" t="s">
        <v>9031</v>
      </c>
      <c r="B8166">
        <v>673</v>
      </c>
    </row>
    <row r="8167" spans="1:2" x14ac:dyDescent="0.25">
      <c r="A8167" t="s">
        <v>9032</v>
      </c>
      <c r="B8167">
        <v>92</v>
      </c>
    </row>
    <row r="8168" spans="1:2" x14ac:dyDescent="0.25">
      <c r="A8168" t="s">
        <v>9033</v>
      </c>
      <c r="B8168">
        <v>71</v>
      </c>
    </row>
    <row r="8169" spans="1:2" x14ac:dyDescent="0.25">
      <c r="A8169" t="s">
        <v>9034</v>
      </c>
      <c r="B8169">
        <v>871</v>
      </c>
    </row>
    <row r="8170" spans="1:2" x14ac:dyDescent="0.25">
      <c r="A8170" t="s">
        <v>9035</v>
      </c>
      <c r="B8170">
        <v>21</v>
      </c>
    </row>
    <row r="8171" spans="1:2" x14ac:dyDescent="0.25">
      <c r="A8171" t="s">
        <v>9036</v>
      </c>
      <c r="B8171">
        <v>15</v>
      </c>
    </row>
    <row r="8172" spans="1:2" x14ac:dyDescent="0.25">
      <c r="A8172" t="s">
        <v>9037</v>
      </c>
      <c r="B8172">
        <v>2</v>
      </c>
    </row>
    <row r="8173" spans="1:2" x14ac:dyDescent="0.25">
      <c r="A8173" t="s">
        <v>9038</v>
      </c>
      <c r="B8173">
        <v>0</v>
      </c>
    </row>
    <row r="8174" spans="1:2" x14ac:dyDescent="0.25">
      <c r="A8174" t="s">
        <v>9039</v>
      </c>
      <c r="B8174">
        <v>170</v>
      </c>
    </row>
    <row r="8175" spans="1:2" x14ac:dyDescent="0.25">
      <c r="A8175" t="s">
        <v>9040</v>
      </c>
      <c r="B8175">
        <v>2</v>
      </c>
    </row>
    <row r="8176" spans="1:2" x14ac:dyDescent="0.25">
      <c r="A8176" t="s">
        <v>9041</v>
      </c>
      <c r="B8176">
        <v>33</v>
      </c>
    </row>
    <row r="8177" spans="1:2" x14ac:dyDescent="0.25">
      <c r="A8177" t="s">
        <v>9042</v>
      </c>
      <c r="B8177">
        <v>45</v>
      </c>
    </row>
    <row r="8178" spans="1:2" x14ac:dyDescent="0.25">
      <c r="A8178" t="s">
        <v>9043</v>
      </c>
      <c r="B8178">
        <v>8</v>
      </c>
    </row>
    <row r="8179" spans="1:2" x14ac:dyDescent="0.25">
      <c r="A8179" t="s">
        <v>9044</v>
      </c>
      <c r="B8179">
        <v>25</v>
      </c>
    </row>
    <row r="8180" spans="1:2" x14ac:dyDescent="0.25">
      <c r="A8180" t="s">
        <v>9045</v>
      </c>
      <c r="B8180">
        <v>99</v>
      </c>
    </row>
    <row r="8181" spans="1:2" x14ac:dyDescent="0.25">
      <c r="A8181" t="s">
        <v>9046</v>
      </c>
      <c r="B8181">
        <v>32</v>
      </c>
    </row>
    <row r="8182" spans="1:2" x14ac:dyDescent="0.25">
      <c r="A8182" t="s">
        <v>9047</v>
      </c>
      <c r="B8182">
        <v>30</v>
      </c>
    </row>
    <row r="8183" spans="1:2" x14ac:dyDescent="0.25">
      <c r="A8183" t="s">
        <v>9048</v>
      </c>
      <c r="B8183">
        <v>3</v>
      </c>
    </row>
    <row r="8184" spans="1:2" x14ac:dyDescent="0.25">
      <c r="A8184" t="s">
        <v>9049</v>
      </c>
      <c r="B8184">
        <v>345</v>
      </c>
    </row>
    <row r="8185" spans="1:2" x14ac:dyDescent="0.25">
      <c r="A8185" t="s">
        <v>9050</v>
      </c>
      <c r="B8185">
        <v>1</v>
      </c>
    </row>
    <row r="8186" spans="1:2" x14ac:dyDescent="0.25">
      <c r="A8186" t="s">
        <v>9051</v>
      </c>
      <c r="B8186">
        <v>19</v>
      </c>
    </row>
    <row r="8187" spans="1:2" x14ac:dyDescent="0.25">
      <c r="A8187" t="s">
        <v>9052</v>
      </c>
      <c r="B8187">
        <v>21</v>
      </c>
    </row>
    <row r="8188" spans="1:2" x14ac:dyDescent="0.25">
      <c r="A8188" t="s">
        <v>9053</v>
      </c>
      <c r="B8188">
        <v>871</v>
      </c>
    </row>
    <row r="8189" spans="1:2" x14ac:dyDescent="0.25">
      <c r="A8189" t="s">
        <v>9054</v>
      </c>
      <c r="B8189">
        <v>9</v>
      </c>
    </row>
    <row r="8190" spans="1:2" x14ac:dyDescent="0.25">
      <c r="A8190" t="s">
        <v>9055</v>
      </c>
      <c r="B8190">
        <v>20</v>
      </c>
    </row>
    <row r="8191" spans="1:2" x14ac:dyDescent="0.25">
      <c r="A8191" t="s">
        <v>9056</v>
      </c>
      <c r="B8191">
        <v>25</v>
      </c>
    </row>
    <row r="8192" spans="1:2" x14ac:dyDescent="0.25">
      <c r="A8192" t="s">
        <v>9057</v>
      </c>
      <c r="B8192">
        <v>25</v>
      </c>
    </row>
    <row r="8193" spans="1:2" x14ac:dyDescent="0.25">
      <c r="A8193" t="s">
        <v>9058</v>
      </c>
      <c r="B8193">
        <v>37</v>
      </c>
    </row>
    <row r="8194" spans="1:2" x14ac:dyDescent="0.25">
      <c r="A8194" t="s">
        <v>9059</v>
      </c>
      <c r="B8194">
        <v>51</v>
      </c>
    </row>
    <row r="8195" spans="1:2" x14ac:dyDescent="0.25">
      <c r="A8195" t="s">
        <v>9060</v>
      </c>
      <c r="B8195">
        <v>45</v>
      </c>
    </row>
    <row r="8196" spans="1:2" x14ac:dyDescent="0.25">
      <c r="A8196" t="s">
        <v>9061</v>
      </c>
      <c r="B8196">
        <v>83</v>
      </c>
    </row>
    <row r="8197" spans="1:2" x14ac:dyDescent="0.25">
      <c r="A8197" t="s">
        <v>9062</v>
      </c>
      <c r="B8197">
        <v>295</v>
      </c>
    </row>
    <row r="8198" spans="1:2" x14ac:dyDescent="0.25">
      <c r="A8198" t="s">
        <v>9063</v>
      </c>
      <c r="B8198">
        <v>7</v>
      </c>
    </row>
    <row r="8199" spans="1:2" x14ac:dyDescent="0.25">
      <c r="A8199" t="s">
        <v>9064</v>
      </c>
      <c r="B8199">
        <v>28</v>
      </c>
    </row>
    <row r="8200" spans="1:2" x14ac:dyDescent="0.25">
      <c r="A8200" t="s">
        <v>9065</v>
      </c>
      <c r="B8200">
        <v>22</v>
      </c>
    </row>
    <row r="8201" spans="1:2" x14ac:dyDescent="0.25">
      <c r="A8201" t="s">
        <v>9066</v>
      </c>
      <c r="B8201">
        <v>24</v>
      </c>
    </row>
    <row r="8202" spans="1:2" x14ac:dyDescent="0.25">
      <c r="A8202" t="s">
        <v>9067</v>
      </c>
      <c r="B8202">
        <v>48</v>
      </c>
    </row>
    <row r="8203" spans="1:2" x14ac:dyDescent="0.25">
      <c r="A8203" t="s">
        <v>9068</v>
      </c>
      <c r="B8203">
        <v>33</v>
      </c>
    </row>
    <row r="8204" spans="1:2" x14ac:dyDescent="0.25">
      <c r="A8204" t="s">
        <v>9069</v>
      </c>
      <c r="B8204">
        <v>59</v>
      </c>
    </row>
    <row r="8205" spans="1:2" x14ac:dyDescent="0.25">
      <c r="A8205" t="s">
        <v>9070</v>
      </c>
      <c r="B8205">
        <v>54</v>
      </c>
    </row>
    <row r="8206" spans="1:2" x14ac:dyDescent="0.25">
      <c r="A8206" t="s">
        <v>9071</v>
      </c>
      <c r="B8206">
        <v>275</v>
      </c>
    </row>
    <row r="8207" spans="1:2" x14ac:dyDescent="0.25">
      <c r="A8207" t="s">
        <v>9072</v>
      </c>
      <c r="B8207">
        <v>6</v>
      </c>
    </row>
    <row r="8208" spans="1:2" x14ac:dyDescent="0.25">
      <c r="A8208" t="s">
        <v>9073</v>
      </c>
      <c r="B8208">
        <v>11</v>
      </c>
    </row>
    <row r="8209" spans="1:2" x14ac:dyDescent="0.25">
      <c r="A8209" t="s">
        <v>9074</v>
      </c>
      <c r="B8209">
        <v>7</v>
      </c>
    </row>
    <row r="8210" spans="1:2" x14ac:dyDescent="0.25">
      <c r="A8210" t="s">
        <v>9075</v>
      </c>
      <c r="B8210">
        <v>4</v>
      </c>
    </row>
    <row r="8211" spans="1:2" x14ac:dyDescent="0.25">
      <c r="A8211" t="s">
        <v>9076</v>
      </c>
      <c r="B8211">
        <v>5</v>
      </c>
    </row>
    <row r="8212" spans="1:2" x14ac:dyDescent="0.25">
      <c r="A8212" t="s">
        <v>9077</v>
      </c>
      <c r="B8212">
        <v>1</v>
      </c>
    </row>
    <row r="8213" spans="1:2" x14ac:dyDescent="0.25">
      <c r="A8213" t="s">
        <v>9078</v>
      </c>
      <c r="B8213">
        <v>4</v>
      </c>
    </row>
    <row r="8214" spans="1:2" x14ac:dyDescent="0.25">
      <c r="A8214" t="s">
        <v>9079</v>
      </c>
      <c r="B8214">
        <v>3</v>
      </c>
    </row>
    <row r="8215" spans="1:2" x14ac:dyDescent="0.25">
      <c r="A8215" t="s">
        <v>9080</v>
      </c>
      <c r="B8215">
        <v>41</v>
      </c>
    </row>
    <row r="8216" spans="1:2" x14ac:dyDescent="0.25">
      <c r="A8216" t="s">
        <v>9081</v>
      </c>
      <c r="B8216">
        <v>8</v>
      </c>
    </row>
    <row r="8217" spans="1:2" x14ac:dyDescent="0.25">
      <c r="A8217" t="s">
        <v>9082</v>
      </c>
      <c r="B8217">
        <v>28</v>
      </c>
    </row>
    <row r="8218" spans="1:2" x14ac:dyDescent="0.25">
      <c r="A8218" t="s">
        <v>9083</v>
      </c>
      <c r="B8218">
        <v>16</v>
      </c>
    </row>
    <row r="8219" spans="1:2" x14ac:dyDescent="0.25">
      <c r="A8219" t="s">
        <v>9084</v>
      </c>
      <c r="B8219">
        <v>25</v>
      </c>
    </row>
    <row r="8220" spans="1:2" x14ac:dyDescent="0.25">
      <c r="A8220" t="s">
        <v>9085</v>
      </c>
      <c r="B8220">
        <v>19</v>
      </c>
    </row>
    <row r="8221" spans="1:2" x14ac:dyDescent="0.25">
      <c r="A8221" t="s">
        <v>9086</v>
      </c>
      <c r="B8221">
        <v>23</v>
      </c>
    </row>
    <row r="8222" spans="1:2" x14ac:dyDescent="0.25">
      <c r="A8222" t="s">
        <v>9087</v>
      </c>
      <c r="B8222">
        <v>28</v>
      </c>
    </row>
    <row r="8223" spans="1:2" x14ac:dyDescent="0.25">
      <c r="A8223" t="s">
        <v>9088</v>
      </c>
      <c r="B8223">
        <v>28</v>
      </c>
    </row>
    <row r="8224" spans="1:2" x14ac:dyDescent="0.25">
      <c r="A8224" t="s">
        <v>9089</v>
      </c>
      <c r="B8224">
        <v>175</v>
      </c>
    </row>
    <row r="8225" spans="1:2" x14ac:dyDescent="0.25">
      <c r="A8225" t="s">
        <v>9090</v>
      </c>
      <c r="B8225">
        <v>4</v>
      </c>
    </row>
    <row r="8226" spans="1:2" x14ac:dyDescent="0.25">
      <c r="A8226" t="s">
        <v>9091</v>
      </c>
      <c r="B8226">
        <v>19</v>
      </c>
    </row>
    <row r="8227" spans="1:2" x14ac:dyDescent="0.25">
      <c r="A8227" t="s">
        <v>9092</v>
      </c>
      <c r="B8227">
        <v>9</v>
      </c>
    </row>
    <row r="8228" spans="1:2" x14ac:dyDescent="0.25">
      <c r="A8228" t="s">
        <v>9093</v>
      </c>
      <c r="B8228">
        <v>25</v>
      </c>
    </row>
    <row r="8229" spans="1:2" x14ac:dyDescent="0.25">
      <c r="A8229" t="s">
        <v>9094</v>
      </c>
      <c r="B8229">
        <v>24</v>
      </c>
    </row>
    <row r="8230" spans="1:2" x14ac:dyDescent="0.25">
      <c r="A8230" t="s">
        <v>9095</v>
      </c>
      <c r="B8230">
        <v>20</v>
      </c>
    </row>
    <row r="8231" spans="1:2" x14ac:dyDescent="0.25">
      <c r="A8231" t="s">
        <v>9096</v>
      </c>
      <c r="B8231">
        <v>40</v>
      </c>
    </row>
    <row r="8232" spans="1:2" x14ac:dyDescent="0.25">
      <c r="A8232" t="s">
        <v>9097</v>
      </c>
      <c r="B8232">
        <v>30</v>
      </c>
    </row>
    <row r="8233" spans="1:2" x14ac:dyDescent="0.25">
      <c r="A8233" t="s">
        <v>9098</v>
      </c>
      <c r="B8233">
        <v>171</v>
      </c>
    </row>
    <row r="8234" spans="1:2" x14ac:dyDescent="0.25">
      <c r="A8234" t="s">
        <v>9099</v>
      </c>
      <c r="B8234">
        <v>34</v>
      </c>
    </row>
    <row r="8235" spans="1:2" x14ac:dyDescent="0.25">
      <c r="A8235" t="s">
        <v>9100</v>
      </c>
      <c r="B8235">
        <v>106</v>
      </c>
    </row>
    <row r="8236" spans="1:2" x14ac:dyDescent="0.25">
      <c r="A8236" t="s">
        <v>9101</v>
      </c>
      <c r="B8236">
        <v>79</v>
      </c>
    </row>
    <row r="8237" spans="1:2" x14ac:dyDescent="0.25">
      <c r="A8237" t="s">
        <v>9102</v>
      </c>
      <c r="B8237">
        <v>103</v>
      </c>
    </row>
    <row r="8238" spans="1:2" x14ac:dyDescent="0.25">
      <c r="A8238" t="s">
        <v>9103</v>
      </c>
      <c r="B8238">
        <v>133</v>
      </c>
    </row>
    <row r="8239" spans="1:2" x14ac:dyDescent="0.25">
      <c r="A8239" t="s">
        <v>9104</v>
      </c>
      <c r="B8239">
        <v>128</v>
      </c>
    </row>
    <row r="8240" spans="1:2" x14ac:dyDescent="0.25">
      <c r="A8240" t="s">
        <v>9105</v>
      </c>
      <c r="B8240">
        <v>176</v>
      </c>
    </row>
    <row r="8241" spans="1:2" x14ac:dyDescent="0.25">
      <c r="A8241" t="s">
        <v>9106</v>
      </c>
      <c r="B8241">
        <v>198</v>
      </c>
    </row>
    <row r="8242" spans="1:2" x14ac:dyDescent="0.25">
      <c r="A8242" t="s">
        <v>9107</v>
      </c>
      <c r="B8242">
        <v>957</v>
      </c>
    </row>
    <row r="8243" spans="1:2" x14ac:dyDescent="0.25">
      <c r="A8243" t="s">
        <v>9108</v>
      </c>
      <c r="B8243">
        <v>531</v>
      </c>
    </row>
    <row r="8244" spans="1:2" x14ac:dyDescent="0.25">
      <c r="A8244" t="s">
        <v>9109</v>
      </c>
      <c r="B8244">
        <v>2</v>
      </c>
    </row>
    <row r="8245" spans="1:2" x14ac:dyDescent="0.25">
      <c r="A8245" t="s">
        <v>9110</v>
      </c>
      <c r="B8245">
        <v>14</v>
      </c>
    </row>
    <row r="8246" spans="1:2" x14ac:dyDescent="0.25">
      <c r="A8246" t="s">
        <v>9111</v>
      </c>
      <c r="B8246">
        <v>12</v>
      </c>
    </row>
    <row r="8247" spans="1:2" x14ac:dyDescent="0.25">
      <c r="A8247" t="s">
        <v>9112</v>
      </c>
      <c r="B8247">
        <v>10</v>
      </c>
    </row>
    <row r="8248" spans="1:2" x14ac:dyDescent="0.25">
      <c r="A8248" t="s">
        <v>9113</v>
      </c>
      <c r="B8248">
        <v>90</v>
      </c>
    </row>
    <row r="8249" spans="1:2" x14ac:dyDescent="0.25">
      <c r="A8249" t="s">
        <v>9114</v>
      </c>
      <c r="B8249">
        <v>14</v>
      </c>
    </row>
    <row r="8250" spans="1:2" x14ac:dyDescent="0.25">
      <c r="A8250" t="s">
        <v>9115</v>
      </c>
      <c r="B8250">
        <v>673</v>
      </c>
    </row>
    <row r="8251" spans="1:2" x14ac:dyDescent="0.25">
      <c r="A8251" t="s">
        <v>9116</v>
      </c>
      <c r="B8251">
        <v>648</v>
      </c>
    </row>
    <row r="8252" spans="1:2" x14ac:dyDescent="0.25">
      <c r="A8252" t="s">
        <v>9117</v>
      </c>
      <c r="B8252">
        <v>636</v>
      </c>
    </row>
    <row r="8253" spans="1:2" x14ac:dyDescent="0.25">
      <c r="A8253" t="s">
        <v>19690</v>
      </c>
      <c r="B8253">
        <v>-999</v>
      </c>
    </row>
    <row r="8254" spans="1:2" x14ac:dyDescent="0.25">
      <c r="A8254" t="s">
        <v>19691</v>
      </c>
      <c r="B8254">
        <v>-999</v>
      </c>
    </row>
    <row r="8255" spans="1:2" x14ac:dyDescent="0.25">
      <c r="A8255" t="s">
        <v>19692</v>
      </c>
      <c r="B8255">
        <v>-999</v>
      </c>
    </row>
    <row r="8256" spans="1:2" x14ac:dyDescent="0.25">
      <c r="A8256" t="s">
        <v>19693</v>
      </c>
      <c r="B8256">
        <v>-999</v>
      </c>
    </row>
    <row r="8257" spans="1:2" x14ac:dyDescent="0.25">
      <c r="A8257" t="s">
        <v>19694</v>
      </c>
      <c r="B8257">
        <v>-999</v>
      </c>
    </row>
    <row r="8258" spans="1:2" x14ac:dyDescent="0.25">
      <c r="A8258" t="s">
        <v>19695</v>
      </c>
      <c r="B8258">
        <v>-999</v>
      </c>
    </row>
    <row r="8259" spans="1:2" x14ac:dyDescent="0.25">
      <c r="A8259" t="s">
        <v>19696</v>
      </c>
      <c r="B8259">
        <v>-999</v>
      </c>
    </row>
    <row r="8260" spans="1:2" x14ac:dyDescent="0.25">
      <c r="A8260" t="s">
        <v>19697</v>
      </c>
      <c r="B8260">
        <v>-999</v>
      </c>
    </row>
    <row r="8261" spans="1:2" x14ac:dyDescent="0.25">
      <c r="A8261" t="s">
        <v>9118</v>
      </c>
      <c r="B8261">
        <v>31</v>
      </c>
    </row>
    <row r="8262" spans="1:2" x14ac:dyDescent="0.25">
      <c r="A8262" t="s">
        <v>9119</v>
      </c>
      <c r="B8262">
        <v>29</v>
      </c>
    </row>
    <row r="8263" spans="1:2" x14ac:dyDescent="0.25">
      <c r="A8263" t="s">
        <v>9120</v>
      </c>
      <c r="B8263">
        <v>105</v>
      </c>
    </row>
    <row r="8264" spans="1:2" x14ac:dyDescent="0.25">
      <c r="A8264" t="s">
        <v>9121</v>
      </c>
      <c r="B8264">
        <v>198</v>
      </c>
    </row>
    <row r="8265" spans="1:2" x14ac:dyDescent="0.25">
      <c r="A8265" t="s">
        <v>9122</v>
      </c>
      <c r="B8265">
        <v>0</v>
      </c>
    </row>
    <row r="8266" spans="1:2" x14ac:dyDescent="0.25">
      <c r="A8266" t="s">
        <v>9123</v>
      </c>
      <c r="B8266">
        <v>112</v>
      </c>
    </row>
    <row r="8267" spans="1:2" x14ac:dyDescent="0.25">
      <c r="A8267" t="s">
        <v>9124</v>
      </c>
      <c r="B8267">
        <v>6</v>
      </c>
    </row>
    <row r="8268" spans="1:2" x14ac:dyDescent="0.25">
      <c r="A8268" t="s">
        <v>9125</v>
      </c>
      <c r="B8268">
        <v>68</v>
      </c>
    </row>
    <row r="8269" spans="1:2" x14ac:dyDescent="0.25">
      <c r="A8269" t="s">
        <v>9126</v>
      </c>
      <c r="B8269">
        <v>66</v>
      </c>
    </row>
    <row r="8270" spans="1:2" x14ac:dyDescent="0.25">
      <c r="A8270" t="s">
        <v>9127</v>
      </c>
      <c r="B8270">
        <v>73</v>
      </c>
    </row>
    <row r="8271" spans="1:2" x14ac:dyDescent="0.25">
      <c r="A8271" t="s">
        <v>9128</v>
      </c>
      <c r="B8271">
        <v>688</v>
      </c>
    </row>
    <row r="8272" spans="1:2" x14ac:dyDescent="0.25">
      <c r="A8272" t="s">
        <v>9129</v>
      </c>
      <c r="B8272">
        <v>457</v>
      </c>
    </row>
    <row r="8273" spans="1:2" x14ac:dyDescent="0.25">
      <c r="A8273" t="s">
        <v>9130</v>
      </c>
      <c r="B8273">
        <v>73</v>
      </c>
    </row>
    <row r="8274" spans="1:2" x14ac:dyDescent="0.25">
      <c r="A8274" t="s">
        <v>9131</v>
      </c>
      <c r="B8274">
        <v>239</v>
      </c>
    </row>
    <row r="8275" spans="1:2" x14ac:dyDescent="0.25">
      <c r="A8275" t="s">
        <v>9132</v>
      </c>
      <c r="B8275">
        <v>102</v>
      </c>
    </row>
    <row r="8276" spans="1:2" x14ac:dyDescent="0.25">
      <c r="A8276" t="s">
        <v>9133</v>
      </c>
      <c r="B8276">
        <v>871</v>
      </c>
    </row>
    <row r="8277" spans="1:2" x14ac:dyDescent="0.25">
      <c r="A8277" t="s">
        <v>9134</v>
      </c>
      <c r="B8277">
        <v>310</v>
      </c>
    </row>
    <row r="8278" spans="1:2" x14ac:dyDescent="0.25">
      <c r="A8278" t="s">
        <v>9135</v>
      </c>
      <c r="B8278">
        <v>8</v>
      </c>
    </row>
    <row r="8279" spans="1:2" x14ac:dyDescent="0.25">
      <c r="A8279" t="s">
        <v>9136</v>
      </c>
      <c r="B8279">
        <v>56</v>
      </c>
    </row>
    <row r="8280" spans="1:2" x14ac:dyDescent="0.25">
      <c r="A8280" t="s">
        <v>19698</v>
      </c>
      <c r="B8280">
        <v>-999</v>
      </c>
    </row>
    <row r="8281" spans="1:2" x14ac:dyDescent="0.25">
      <c r="A8281" t="s">
        <v>9137</v>
      </c>
      <c r="B8281">
        <v>50</v>
      </c>
    </row>
    <row r="8282" spans="1:2" x14ac:dyDescent="0.25">
      <c r="A8282" t="s">
        <v>9138</v>
      </c>
      <c r="B8282">
        <v>137</v>
      </c>
    </row>
    <row r="8283" spans="1:2" x14ac:dyDescent="0.25">
      <c r="A8283" t="s">
        <v>9139</v>
      </c>
      <c r="B8283">
        <v>187</v>
      </c>
    </row>
    <row r="8284" spans="1:2" x14ac:dyDescent="0.25">
      <c r="A8284" t="s">
        <v>9140</v>
      </c>
      <c r="B8284">
        <v>518</v>
      </c>
    </row>
    <row r="8285" spans="1:2" x14ac:dyDescent="0.25">
      <c r="A8285" t="s">
        <v>9141</v>
      </c>
      <c r="B8285">
        <v>0</v>
      </c>
    </row>
    <row r="8286" spans="1:2" x14ac:dyDescent="0.25">
      <c r="A8286" t="s">
        <v>9142</v>
      </c>
      <c r="B8286">
        <v>22</v>
      </c>
    </row>
    <row r="8287" spans="1:2" x14ac:dyDescent="0.25">
      <c r="A8287" t="s">
        <v>9143</v>
      </c>
      <c r="B8287">
        <v>22</v>
      </c>
    </row>
    <row r="8288" spans="1:2" x14ac:dyDescent="0.25">
      <c r="A8288" t="s">
        <v>9144</v>
      </c>
      <c r="B8288">
        <v>6</v>
      </c>
    </row>
    <row r="8289" spans="1:2" x14ac:dyDescent="0.25">
      <c r="A8289" t="s">
        <v>9145</v>
      </c>
      <c r="B8289">
        <v>0</v>
      </c>
    </row>
    <row r="8290" spans="1:2" x14ac:dyDescent="0.25">
      <c r="A8290" t="s">
        <v>9146</v>
      </c>
      <c r="B8290">
        <v>0</v>
      </c>
    </row>
    <row r="8291" spans="1:2" x14ac:dyDescent="0.25">
      <c r="A8291" t="s">
        <v>9147</v>
      </c>
      <c r="B8291">
        <v>0</v>
      </c>
    </row>
    <row r="8292" spans="1:2" x14ac:dyDescent="0.25">
      <c r="A8292" t="s">
        <v>9148</v>
      </c>
      <c r="B8292">
        <v>12</v>
      </c>
    </row>
    <row r="8293" spans="1:2" x14ac:dyDescent="0.25">
      <c r="A8293" t="s">
        <v>9149</v>
      </c>
      <c r="B8293">
        <v>17</v>
      </c>
    </row>
    <row r="8294" spans="1:2" x14ac:dyDescent="0.25">
      <c r="A8294" t="s">
        <v>9150</v>
      </c>
      <c r="B8294">
        <v>0</v>
      </c>
    </row>
    <row r="8295" spans="1:2" x14ac:dyDescent="0.25">
      <c r="A8295" t="s">
        <v>9151</v>
      </c>
      <c r="B8295">
        <v>10</v>
      </c>
    </row>
    <row r="8296" spans="1:2" x14ac:dyDescent="0.25">
      <c r="A8296" t="s">
        <v>9152</v>
      </c>
      <c r="B8296">
        <v>5</v>
      </c>
    </row>
    <row r="8297" spans="1:2" x14ac:dyDescent="0.25">
      <c r="A8297" t="s">
        <v>9153</v>
      </c>
      <c r="B8297">
        <v>0</v>
      </c>
    </row>
    <row r="8298" spans="1:2" x14ac:dyDescent="0.25">
      <c r="A8298" t="s">
        <v>9154</v>
      </c>
      <c r="B8298">
        <v>1</v>
      </c>
    </row>
    <row r="8299" spans="1:2" x14ac:dyDescent="0.25">
      <c r="A8299" t="s">
        <v>9155</v>
      </c>
      <c r="B8299">
        <v>0</v>
      </c>
    </row>
    <row r="8300" spans="1:2" x14ac:dyDescent="0.25">
      <c r="A8300" t="s">
        <v>9156</v>
      </c>
      <c r="B8300">
        <v>0</v>
      </c>
    </row>
    <row r="8301" spans="1:2" x14ac:dyDescent="0.25">
      <c r="A8301" t="s">
        <v>9157</v>
      </c>
      <c r="B8301">
        <v>0</v>
      </c>
    </row>
    <row r="8302" spans="1:2" x14ac:dyDescent="0.25">
      <c r="A8302" t="s">
        <v>9158</v>
      </c>
      <c r="B8302">
        <v>95</v>
      </c>
    </row>
    <row r="8303" spans="1:2" x14ac:dyDescent="0.25">
      <c r="A8303" t="s">
        <v>9159</v>
      </c>
      <c r="B8303">
        <v>82</v>
      </c>
    </row>
    <row r="8304" spans="1:2" x14ac:dyDescent="0.25">
      <c r="A8304" t="s">
        <v>9160</v>
      </c>
      <c r="B8304">
        <v>53</v>
      </c>
    </row>
    <row r="8305" spans="1:2" x14ac:dyDescent="0.25">
      <c r="A8305" t="s">
        <v>9161</v>
      </c>
      <c r="B8305">
        <v>33</v>
      </c>
    </row>
    <row r="8306" spans="1:2" x14ac:dyDescent="0.25">
      <c r="A8306" t="s">
        <v>9162</v>
      </c>
      <c r="B8306">
        <v>4</v>
      </c>
    </row>
    <row r="8307" spans="1:2" x14ac:dyDescent="0.25">
      <c r="A8307" t="s">
        <v>9163</v>
      </c>
      <c r="B8307">
        <v>0</v>
      </c>
    </row>
    <row r="8308" spans="1:2" x14ac:dyDescent="0.25">
      <c r="A8308" t="s">
        <v>9164</v>
      </c>
      <c r="B8308">
        <v>0</v>
      </c>
    </row>
    <row r="8309" spans="1:2" x14ac:dyDescent="0.25">
      <c r="A8309" t="s">
        <v>9165</v>
      </c>
      <c r="B8309">
        <v>0</v>
      </c>
    </row>
    <row r="8310" spans="1:2" x14ac:dyDescent="0.25">
      <c r="A8310" t="s">
        <v>9166</v>
      </c>
      <c r="B8310">
        <v>19</v>
      </c>
    </row>
    <row r="8311" spans="1:2" x14ac:dyDescent="0.25">
      <c r="A8311" t="s">
        <v>9167</v>
      </c>
      <c r="B8311">
        <v>33</v>
      </c>
    </row>
    <row r="8312" spans="1:2" x14ac:dyDescent="0.25">
      <c r="A8312" t="s">
        <v>9168</v>
      </c>
      <c r="B8312">
        <v>0</v>
      </c>
    </row>
    <row r="8313" spans="1:2" x14ac:dyDescent="0.25">
      <c r="A8313" t="s">
        <v>9169</v>
      </c>
      <c r="B8313">
        <v>21</v>
      </c>
    </row>
    <row r="8314" spans="1:2" x14ac:dyDescent="0.25">
      <c r="A8314" t="s">
        <v>9170</v>
      </c>
      <c r="B8314">
        <v>18</v>
      </c>
    </row>
    <row r="8315" spans="1:2" x14ac:dyDescent="0.25">
      <c r="A8315" t="s">
        <v>9171</v>
      </c>
      <c r="B8315">
        <v>0</v>
      </c>
    </row>
    <row r="8316" spans="1:2" x14ac:dyDescent="0.25">
      <c r="A8316" t="s">
        <v>9172</v>
      </c>
      <c r="B8316">
        <v>2</v>
      </c>
    </row>
    <row r="8317" spans="1:2" x14ac:dyDescent="0.25">
      <c r="A8317" t="s">
        <v>9173</v>
      </c>
      <c r="B8317">
        <v>0</v>
      </c>
    </row>
    <row r="8318" spans="1:2" x14ac:dyDescent="0.25">
      <c r="A8318" t="s">
        <v>9174</v>
      </c>
      <c r="B8318">
        <v>0</v>
      </c>
    </row>
    <row r="8319" spans="1:2" x14ac:dyDescent="0.25">
      <c r="A8319" t="s">
        <v>9175</v>
      </c>
      <c r="B8319">
        <v>0</v>
      </c>
    </row>
    <row r="8320" spans="1:2" x14ac:dyDescent="0.25">
      <c r="A8320" t="s">
        <v>9176</v>
      </c>
      <c r="B8320">
        <v>183</v>
      </c>
    </row>
    <row r="8321" spans="1:2" x14ac:dyDescent="0.25">
      <c r="A8321" t="s">
        <v>9177</v>
      </c>
      <c r="B8321">
        <v>137</v>
      </c>
    </row>
    <row r="8322" spans="1:2" x14ac:dyDescent="0.25">
      <c r="A8322" t="s">
        <v>9178</v>
      </c>
      <c r="B8322">
        <v>46</v>
      </c>
    </row>
    <row r="8323" spans="1:2" x14ac:dyDescent="0.25">
      <c r="A8323" t="s">
        <v>9179</v>
      </c>
      <c r="B8323">
        <v>26</v>
      </c>
    </row>
    <row r="8324" spans="1:2" x14ac:dyDescent="0.25">
      <c r="A8324" t="s">
        <v>9180</v>
      </c>
      <c r="B8324">
        <v>2</v>
      </c>
    </row>
    <row r="8325" spans="1:2" x14ac:dyDescent="0.25">
      <c r="A8325" t="s">
        <v>9181</v>
      </c>
      <c r="B8325">
        <v>0</v>
      </c>
    </row>
    <row r="8326" spans="1:2" x14ac:dyDescent="0.25">
      <c r="A8326" t="s">
        <v>9182</v>
      </c>
      <c r="B8326">
        <v>0</v>
      </c>
    </row>
    <row r="8327" spans="1:2" x14ac:dyDescent="0.25">
      <c r="A8327" t="s">
        <v>9183</v>
      </c>
      <c r="B8327">
        <v>0</v>
      </c>
    </row>
    <row r="8328" spans="1:2" x14ac:dyDescent="0.25">
      <c r="A8328" t="s">
        <v>9184</v>
      </c>
      <c r="B8328">
        <v>15</v>
      </c>
    </row>
    <row r="8329" spans="1:2" x14ac:dyDescent="0.25">
      <c r="A8329" t="s">
        <v>9185</v>
      </c>
      <c r="B8329">
        <v>32</v>
      </c>
    </row>
    <row r="8330" spans="1:2" x14ac:dyDescent="0.25">
      <c r="A8330" t="s">
        <v>9186</v>
      </c>
      <c r="B8330">
        <v>0</v>
      </c>
    </row>
    <row r="8331" spans="1:2" x14ac:dyDescent="0.25">
      <c r="A8331" t="s">
        <v>9187</v>
      </c>
      <c r="B8331">
        <v>7</v>
      </c>
    </row>
    <row r="8332" spans="1:2" x14ac:dyDescent="0.25">
      <c r="A8332" t="s">
        <v>9188</v>
      </c>
      <c r="B8332">
        <v>13</v>
      </c>
    </row>
    <row r="8333" spans="1:2" x14ac:dyDescent="0.25">
      <c r="A8333" t="s">
        <v>9189</v>
      </c>
      <c r="B8333">
        <v>1</v>
      </c>
    </row>
    <row r="8334" spans="1:2" x14ac:dyDescent="0.25">
      <c r="A8334" t="s">
        <v>9190</v>
      </c>
      <c r="B8334">
        <v>3</v>
      </c>
    </row>
    <row r="8335" spans="1:2" x14ac:dyDescent="0.25">
      <c r="A8335" t="s">
        <v>9191</v>
      </c>
      <c r="B8335">
        <v>0</v>
      </c>
    </row>
    <row r="8336" spans="1:2" x14ac:dyDescent="0.25">
      <c r="A8336" t="s">
        <v>9192</v>
      </c>
      <c r="B8336">
        <v>0</v>
      </c>
    </row>
    <row r="8337" spans="1:2" x14ac:dyDescent="0.25">
      <c r="A8337" t="s">
        <v>9193</v>
      </c>
      <c r="B8337">
        <v>0</v>
      </c>
    </row>
    <row r="8338" spans="1:2" x14ac:dyDescent="0.25">
      <c r="A8338" t="s">
        <v>9194</v>
      </c>
      <c r="B8338">
        <v>145</v>
      </c>
    </row>
    <row r="8339" spans="1:2" x14ac:dyDescent="0.25">
      <c r="A8339" t="s">
        <v>9195</v>
      </c>
      <c r="B8339">
        <v>116</v>
      </c>
    </row>
    <row r="8340" spans="1:2" x14ac:dyDescent="0.25">
      <c r="A8340" t="s">
        <v>9196</v>
      </c>
      <c r="B8340">
        <v>64</v>
      </c>
    </row>
    <row r="8341" spans="1:2" x14ac:dyDescent="0.25">
      <c r="A8341" t="s">
        <v>9197</v>
      </c>
      <c r="B8341">
        <v>21</v>
      </c>
    </row>
    <row r="8342" spans="1:2" x14ac:dyDescent="0.25">
      <c r="A8342" t="s">
        <v>9198</v>
      </c>
      <c r="B8342">
        <v>5</v>
      </c>
    </row>
    <row r="8343" spans="1:2" x14ac:dyDescent="0.25">
      <c r="A8343" t="s">
        <v>9199</v>
      </c>
      <c r="B8343">
        <v>0</v>
      </c>
    </row>
    <row r="8344" spans="1:2" x14ac:dyDescent="0.25">
      <c r="A8344" t="s">
        <v>9200</v>
      </c>
      <c r="B8344">
        <v>0</v>
      </c>
    </row>
    <row r="8345" spans="1:2" x14ac:dyDescent="0.25">
      <c r="A8345" t="s">
        <v>9201</v>
      </c>
      <c r="B8345">
        <v>0</v>
      </c>
    </row>
    <row r="8346" spans="1:2" x14ac:dyDescent="0.25">
      <c r="A8346" t="s">
        <v>9202</v>
      </c>
      <c r="B8346">
        <v>11</v>
      </c>
    </row>
    <row r="8347" spans="1:2" x14ac:dyDescent="0.25">
      <c r="A8347" t="s">
        <v>9203</v>
      </c>
      <c r="B8347">
        <v>29</v>
      </c>
    </row>
    <row r="8348" spans="1:2" x14ac:dyDescent="0.25">
      <c r="A8348" t="s">
        <v>9204</v>
      </c>
      <c r="B8348">
        <v>0</v>
      </c>
    </row>
    <row r="8349" spans="1:2" x14ac:dyDescent="0.25">
      <c r="A8349" t="s">
        <v>9205</v>
      </c>
      <c r="B8349">
        <v>8</v>
      </c>
    </row>
    <row r="8350" spans="1:2" x14ac:dyDescent="0.25">
      <c r="A8350" t="s">
        <v>9206</v>
      </c>
      <c r="B8350">
        <v>11</v>
      </c>
    </row>
    <row r="8351" spans="1:2" x14ac:dyDescent="0.25">
      <c r="A8351" t="s">
        <v>9207</v>
      </c>
      <c r="B8351">
        <v>3</v>
      </c>
    </row>
    <row r="8352" spans="1:2" x14ac:dyDescent="0.25">
      <c r="A8352" t="s">
        <v>9208</v>
      </c>
      <c r="B8352">
        <v>10</v>
      </c>
    </row>
    <row r="8353" spans="1:2" x14ac:dyDescent="0.25">
      <c r="A8353" t="s">
        <v>9209</v>
      </c>
      <c r="B8353">
        <v>0</v>
      </c>
    </row>
    <row r="8354" spans="1:2" x14ac:dyDescent="0.25">
      <c r="A8354" t="s">
        <v>9210</v>
      </c>
      <c r="B8354">
        <v>0</v>
      </c>
    </row>
    <row r="8355" spans="1:2" x14ac:dyDescent="0.25">
      <c r="A8355" t="s">
        <v>9211</v>
      </c>
      <c r="B8355">
        <v>0</v>
      </c>
    </row>
    <row r="8356" spans="1:2" x14ac:dyDescent="0.25">
      <c r="A8356" t="s">
        <v>9212</v>
      </c>
      <c r="B8356">
        <v>162</v>
      </c>
    </row>
    <row r="8357" spans="1:2" x14ac:dyDescent="0.25">
      <c r="A8357" t="s">
        <v>9213</v>
      </c>
      <c r="B8357">
        <v>133</v>
      </c>
    </row>
    <row r="8358" spans="1:2" x14ac:dyDescent="0.25">
      <c r="A8358" t="s">
        <v>9214</v>
      </c>
      <c r="B8358">
        <v>108</v>
      </c>
    </row>
    <row r="8359" spans="1:2" x14ac:dyDescent="0.25">
      <c r="A8359" t="s">
        <v>9215</v>
      </c>
      <c r="B8359">
        <v>19</v>
      </c>
    </row>
    <row r="8360" spans="1:2" x14ac:dyDescent="0.25">
      <c r="A8360" t="s">
        <v>9216</v>
      </c>
      <c r="B8360">
        <v>4</v>
      </c>
    </row>
    <row r="8361" spans="1:2" x14ac:dyDescent="0.25">
      <c r="A8361" t="s">
        <v>9217</v>
      </c>
      <c r="B8361">
        <v>0</v>
      </c>
    </row>
    <row r="8362" spans="1:2" x14ac:dyDescent="0.25">
      <c r="A8362" t="s">
        <v>9218</v>
      </c>
      <c r="B8362">
        <v>0</v>
      </c>
    </row>
    <row r="8363" spans="1:2" x14ac:dyDescent="0.25">
      <c r="A8363" t="s">
        <v>9219</v>
      </c>
      <c r="B8363">
        <v>0</v>
      </c>
    </row>
    <row r="8364" spans="1:2" x14ac:dyDescent="0.25">
      <c r="A8364" t="s">
        <v>9220</v>
      </c>
      <c r="B8364">
        <v>15</v>
      </c>
    </row>
    <row r="8365" spans="1:2" x14ac:dyDescent="0.25">
      <c r="A8365" t="s">
        <v>9221</v>
      </c>
      <c r="B8365">
        <v>23</v>
      </c>
    </row>
    <row r="8366" spans="1:2" x14ac:dyDescent="0.25">
      <c r="A8366" t="s">
        <v>9222</v>
      </c>
      <c r="B8366">
        <v>0</v>
      </c>
    </row>
    <row r="8367" spans="1:2" x14ac:dyDescent="0.25">
      <c r="A8367" t="s">
        <v>9223</v>
      </c>
      <c r="B8367">
        <v>7</v>
      </c>
    </row>
    <row r="8368" spans="1:2" x14ac:dyDescent="0.25">
      <c r="A8368" t="s">
        <v>9224</v>
      </c>
      <c r="B8368">
        <v>32</v>
      </c>
    </row>
    <row r="8369" spans="1:2" x14ac:dyDescent="0.25">
      <c r="A8369" t="s">
        <v>9225</v>
      </c>
      <c r="B8369">
        <v>12</v>
      </c>
    </row>
    <row r="8370" spans="1:2" x14ac:dyDescent="0.25">
      <c r="A8370" t="s">
        <v>9226</v>
      </c>
      <c r="B8370">
        <v>9</v>
      </c>
    </row>
    <row r="8371" spans="1:2" x14ac:dyDescent="0.25">
      <c r="A8371" t="s">
        <v>9227</v>
      </c>
      <c r="B8371">
        <v>0</v>
      </c>
    </row>
    <row r="8372" spans="1:2" x14ac:dyDescent="0.25">
      <c r="A8372" t="s">
        <v>9228</v>
      </c>
      <c r="B8372">
        <v>0</v>
      </c>
    </row>
    <row r="8373" spans="1:2" x14ac:dyDescent="0.25">
      <c r="A8373" t="s">
        <v>9229</v>
      </c>
      <c r="B8373">
        <v>0</v>
      </c>
    </row>
    <row r="8374" spans="1:2" x14ac:dyDescent="0.25">
      <c r="A8374" t="s">
        <v>9230</v>
      </c>
      <c r="B8374">
        <v>229</v>
      </c>
    </row>
    <row r="8375" spans="1:2" x14ac:dyDescent="0.25">
      <c r="A8375" t="s">
        <v>9231</v>
      </c>
      <c r="B8375">
        <v>202</v>
      </c>
    </row>
    <row r="8376" spans="1:2" x14ac:dyDescent="0.25">
      <c r="A8376" t="s">
        <v>9232</v>
      </c>
      <c r="B8376">
        <v>178</v>
      </c>
    </row>
    <row r="8377" spans="1:2" x14ac:dyDescent="0.25">
      <c r="A8377" t="s">
        <v>9233</v>
      </c>
      <c r="B8377">
        <v>9</v>
      </c>
    </row>
    <row r="8378" spans="1:2" x14ac:dyDescent="0.25">
      <c r="A8378" t="s">
        <v>9234</v>
      </c>
      <c r="B8378">
        <v>16</v>
      </c>
    </row>
    <row r="8379" spans="1:2" x14ac:dyDescent="0.25">
      <c r="A8379" t="s">
        <v>9235</v>
      </c>
      <c r="B8379">
        <v>0</v>
      </c>
    </row>
    <row r="8380" spans="1:2" x14ac:dyDescent="0.25">
      <c r="A8380" t="s">
        <v>9236</v>
      </c>
      <c r="B8380">
        <v>0</v>
      </c>
    </row>
    <row r="8381" spans="1:2" x14ac:dyDescent="0.25">
      <c r="A8381" t="s">
        <v>9237</v>
      </c>
      <c r="B8381">
        <v>0</v>
      </c>
    </row>
    <row r="8382" spans="1:2" x14ac:dyDescent="0.25">
      <c r="A8382" t="s">
        <v>9238</v>
      </c>
      <c r="B8382">
        <v>6</v>
      </c>
    </row>
    <row r="8383" spans="1:2" x14ac:dyDescent="0.25">
      <c r="A8383" t="s">
        <v>9239</v>
      </c>
      <c r="B8383">
        <v>18</v>
      </c>
    </row>
    <row r="8384" spans="1:2" x14ac:dyDescent="0.25">
      <c r="A8384" t="s">
        <v>9240</v>
      </c>
      <c r="B8384">
        <v>0</v>
      </c>
    </row>
    <row r="8385" spans="1:2" x14ac:dyDescent="0.25">
      <c r="A8385" t="s">
        <v>9241</v>
      </c>
      <c r="B8385">
        <v>5</v>
      </c>
    </row>
    <row r="8386" spans="1:2" x14ac:dyDescent="0.25">
      <c r="A8386" t="s">
        <v>9242</v>
      </c>
      <c r="B8386">
        <v>50</v>
      </c>
    </row>
    <row r="8387" spans="1:2" x14ac:dyDescent="0.25">
      <c r="A8387" t="s">
        <v>9243</v>
      </c>
      <c r="B8387">
        <v>44</v>
      </c>
    </row>
    <row r="8388" spans="1:2" x14ac:dyDescent="0.25">
      <c r="A8388" t="s">
        <v>9244</v>
      </c>
      <c r="B8388">
        <v>9</v>
      </c>
    </row>
    <row r="8389" spans="1:2" x14ac:dyDescent="0.25">
      <c r="A8389" t="s">
        <v>9245</v>
      </c>
      <c r="B8389">
        <v>0</v>
      </c>
    </row>
    <row r="8390" spans="1:2" x14ac:dyDescent="0.25">
      <c r="A8390" t="s">
        <v>9246</v>
      </c>
      <c r="B8390">
        <v>0</v>
      </c>
    </row>
    <row r="8391" spans="1:2" x14ac:dyDescent="0.25">
      <c r="A8391" t="s">
        <v>9247</v>
      </c>
      <c r="B8391">
        <v>0</v>
      </c>
    </row>
    <row r="8392" spans="1:2" x14ac:dyDescent="0.25">
      <c r="A8392" t="s">
        <v>9248</v>
      </c>
      <c r="B8392">
        <v>335</v>
      </c>
    </row>
    <row r="8393" spans="1:2" x14ac:dyDescent="0.25">
      <c r="A8393" t="s">
        <v>9249</v>
      </c>
      <c r="B8393">
        <v>306</v>
      </c>
    </row>
    <row r="8394" spans="1:2" x14ac:dyDescent="0.25">
      <c r="A8394" t="s">
        <v>9250</v>
      </c>
      <c r="B8394">
        <v>314</v>
      </c>
    </row>
    <row r="8395" spans="1:2" x14ac:dyDescent="0.25">
      <c r="A8395" t="s">
        <v>9251</v>
      </c>
      <c r="B8395">
        <v>15</v>
      </c>
    </row>
    <row r="8396" spans="1:2" x14ac:dyDescent="0.25">
      <c r="A8396" t="s">
        <v>9252</v>
      </c>
      <c r="B8396">
        <v>17</v>
      </c>
    </row>
    <row r="8397" spans="1:2" x14ac:dyDescent="0.25">
      <c r="A8397" t="s">
        <v>9253</v>
      </c>
      <c r="B8397">
        <v>0</v>
      </c>
    </row>
    <row r="8398" spans="1:2" x14ac:dyDescent="0.25">
      <c r="A8398" t="s">
        <v>9254</v>
      </c>
      <c r="B8398">
        <v>0</v>
      </c>
    </row>
    <row r="8399" spans="1:2" x14ac:dyDescent="0.25">
      <c r="A8399" t="s">
        <v>9255</v>
      </c>
      <c r="B8399">
        <v>0</v>
      </c>
    </row>
    <row r="8400" spans="1:2" x14ac:dyDescent="0.25">
      <c r="A8400" t="s">
        <v>9256</v>
      </c>
      <c r="B8400">
        <v>6</v>
      </c>
    </row>
    <row r="8401" spans="1:2" x14ac:dyDescent="0.25">
      <c r="A8401" t="s">
        <v>9257</v>
      </c>
      <c r="B8401">
        <v>8</v>
      </c>
    </row>
    <row r="8402" spans="1:2" x14ac:dyDescent="0.25">
      <c r="A8402" t="s">
        <v>9258</v>
      </c>
      <c r="B8402">
        <v>0</v>
      </c>
    </row>
    <row r="8403" spans="1:2" x14ac:dyDescent="0.25">
      <c r="A8403" t="s">
        <v>9259</v>
      </c>
      <c r="B8403">
        <v>2</v>
      </c>
    </row>
    <row r="8404" spans="1:2" x14ac:dyDescent="0.25">
      <c r="A8404" t="s">
        <v>9260</v>
      </c>
      <c r="B8404">
        <v>88</v>
      </c>
    </row>
    <row r="8405" spans="1:2" x14ac:dyDescent="0.25">
      <c r="A8405" t="s">
        <v>9261</v>
      </c>
      <c r="B8405">
        <v>90</v>
      </c>
    </row>
    <row r="8406" spans="1:2" x14ac:dyDescent="0.25">
      <c r="A8406" t="s">
        <v>9262</v>
      </c>
      <c r="B8406">
        <v>10</v>
      </c>
    </row>
    <row r="8407" spans="1:2" x14ac:dyDescent="0.25">
      <c r="A8407" t="s">
        <v>9263</v>
      </c>
      <c r="B8407">
        <v>0</v>
      </c>
    </row>
    <row r="8408" spans="1:2" x14ac:dyDescent="0.25">
      <c r="A8408" t="s">
        <v>9264</v>
      </c>
      <c r="B8408">
        <v>0</v>
      </c>
    </row>
    <row r="8409" spans="1:2" x14ac:dyDescent="0.25">
      <c r="A8409" t="s">
        <v>9265</v>
      </c>
      <c r="B8409">
        <v>0</v>
      </c>
    </row>
    <row r="8410" spans="1:2" x14ac:dyDescent="0.25">
      <c r="A8410" t="s">
        <v>9266</v>
      </c>
      <c r="B8410">
        <v>550</v>
      </c>
    </row>
    <row r="8411" spans="1:2" x14ac:dyDescent="0.25">
      <c r="A8411" t="s">
        <v>9267</v>
      </c>
      <c r="B8411">
        <v>522</v>
      </c>
    </row>
    <row r="8412" spans="1:2" x14ac:dyDescent="0.25">
      <c r="A8412" t="s">
        <v>9268</v>
      </c>
      <c r="B8412">
        <v>548</v>
      </c>
    </row>
    <row r="8413" spans="1:2" x14ac:dyDescent="0.25">
      <c r="A8413" t="s">
        <v>9269</v>
      </c>
      <c r="B8413">
        <v>21</v>
      </c>
    </row>
    <row r="8414" spans="1:2" x14ac:dyDescent="0.25">
      <c r="A8414" t="s">
        <v>9270</v>
      </c>
      <c r="B8414">
        <v>25</v>
      </c>
    </row>
    <row r="8415" spans="1:2" x14ac:dyDescent="0.25">
      <c r="A8415" t="s">
        <v>9271</v>
      </c>
      <c r="B8415">
        <v>0</v>
      </c>
    </row>
    <row r="8416" spans="1:2" x14ac:dyDescent="0.25">
      <c r="A8416" t="s">
        <v>9272</v>
      </c>
      <c r="B8416">
        <v>0</v>
      </c>
    </row>
    <row r="8417" spans="1:2" x14ac:dyDescent="0.25">
      <c r="A8417" t="s">
        <v>9273</v>
      </c>
      <c r="B8417">
        <v>0</v>
      </c>
    </row>
    <row r="8418" spans="1:2" x14ac:dyDescent="0.25">
      <c r="A8418" t="s">
        <v>9274</v>
      </c>
      <c r="B8418">
        <v>11</v>
      </c>
    </row>
    <row r="8419" spans="1:2" x14ac:dyDescent="0.25">
      <c r="A8419" t="s">
        <v>9275</v>
      </c>
      <c r="B8419">
        <v>0</v>
      </c>
    </row>
    <row r="8420" spans="1:2" x14ac:dyDescent="0.25">
      <c r="A8420" t="s">
        <v>9276</v>
      </c>
      <c r="B8420">
        <v>0</v>
      </c>
    </row>
    <row r="8421" spans="1:2" x14ac:dyDescent="0.25">
      <c r="A8421" t="s">
        <v>9277</v>
      </c>
      <c r="B8421">
        <v>11</v>
      </c>
    </row>
    <row r="8422" spans="1:2" x14ac:dyDescent="0.25">
      <c r="A8422" t="s">
        <v>9278</v>
      </c>
      <c r="B8422">
        <v>146</v>
      </c>
    </row>
    <row r="8423" spans="1:2" x14ac:dyDescent="0.25">
      <c r="A8423" t="s">
        <v>9279</v>
      </c>
      <c r="B8423">
        <v>167</v>
      </c>
    </row>
    <row r="8424" spans="1:2" x14ac:dyDescent="0.25">
      <c r="A8424" t="s">
        <v>9280</v>
      </c>
      <c r="B8424">
        <v>20</v>
      </c>
    </row>
    <row r="8425" spans="1:2" x14ac:dyDescent="0.25">
      <c r="A8425" t="s">
        <v>9281</v>
      </c>
      <c r="B8425">
        <v>0</v>
      </c>
    </row>
    <row r="8426" spans="1:2" x14ac:dyDescent="0.25">
      <c r="A8426" t="s">
        <v>9282</v>
      </c>
      <c r="B8426">
        <v>0</v>
      </c>
    </row>
    <row r="8427" spans="1:2" x14ac:dyDescent="0.25">
      <c r="A8427" t="s">
        <v>9283</v>
      </c>
      <c r="B8427">
        <v>0</v>
      </c>
    </row>
    <row r="8428" spans="1:2" x14ac:dyDescent="0.25">
      <c r="A8428" t="s">
        <v>9284</v>
      </c>
      <c r="B8428">
        <v>949</v>
      </c>
    </row>
    <row r="8429" spans="1:2" x14ac:dyDescent="0.25">
      <c r="A8429" t="s">
        <v>9285</v>
      </c>
      <c r="B8429">
        <v>886</v>
      </c>
    </row>
    <row r="8430" spans="1:2" x14ac:dyDescent="0.25">
      <c r="A8430" t="s">
        <v>9286</v>
      </c>
      <c r="B8430">
        <v>1333</v>
      </c>
    </row>
    <row r="8431" spans="1:2" x14ac:dyDescent="0.25">
      <c r="A8431" t="s">
        <v>9287</v>
      </c>
      <c r="B8431">
        <v>166</v>
      </c>
    </row>
    <row r="8432" spans="1:2" x14ac:dyDescent="0.25">
      <c r="A8432" t="s">
        <v>9288</v>
      </c>
      <c r="B8432">
        <v>79</v>
      </c>
    </row>
    <row r="8433" spans="1:2" x14ac:dyDescent="0.25">
      <c r="A8433" t="s">
        <v>9289</v>
      </c>
      <c r="B8433">
        <v>0</v>
      </c>
    </row>
    <row r="8434" spans="1:2" x14ac:dyDescent="0.25">
      <c r="A8434" t="s">
        <v>9290</v>
      </c>
      <c r="B8434">
        <v>0</v>
      </c>
    </row>
    <row r="8435" spans="1:2" x14ac:dyDescent="0.25">
      <c r="A8435" t="s">
        <v>9291</v>
      </c>
      <c r="B8435">
        <v>0</v>
      </c>
    </row>
    <row r="8436" spans="1:2" x14ac:dyDescent="0.25">
      <c r="A8436" t="s">
        <v>9292</v>
      </c>
      <c r="B8436">
        <v>95</v>
      </c>
    </row>
    <row r="8437" spans="1:2" x14ac:dyDescent="0.25">
      <c r="A8437" t="s">
        <v>9293</v>
      </c>
      <c r="B8437">
        <v>160</v>
      </c>
    </row>
    <row r="8438" spans="1:2" x14ac:dyDescent="0.25">
      <c r="A8438" t="s">
        <v>9294</v>
      </c>
      <c r="B8438">
        <v>0</v>
      </c>
    </row>
    <row r="8439" spans="1:2" x14ac:dyDescent="0.25">
      <c r="A8439" t="s">
        <v>9295</v>
      </c>
      <c r="B8439">
        <v>71</v>
      </c>
    </row>
    <row r="8440" spans="1:2" x14ac:dyDescent="0.25">
      <c r="A8440" t="s">
        <v>9296</v>
      </c>
      <c r="B8440">
        <v>363</v>
      </c>
    </row>
    <row r="8441" spans="1:2" x14ac:dyDescent="0.25">
      <c r="A8441" t="s">
        <v>9297</v>
      </c>
      <c r="B8441">
        <v>317</v>
      </c>
    </row>
    <row r="8442" spans="1:2" x14ac:dyDescent="0.25">
      <c r="A8442" t="s">
        <v>9298</v>
      </c>
      <c r="B8442">
        <v>64</v>
      </c>
    </row>
    <row r="8443" spans="1:2" x14ac:dyDescent="0.25">
      <c r="A8443" t="s">
        <v>9299</v>
      </c>
      <c r="B8443">
        <v>0</v>
      </c>
    </row>
    <row r="8444" spans="1:2" x14ac:dyDescent="0.25">
      <c r="A8444" t="s">
        <v>9300</v>
      </c>
      <c r="B8444">
        <v>0</v>
      </c>
    </row>
    <row r="8445" spans="1:2" x14ac:dyDescent="0.25">
      <c r="A8445" t="s">
        <v>9301</v>
      </c>
      <c r="B8445">
        <v>0</v>
      </c>
    </row>
    <row r="8446" spans="1:2" x14ac:dyDescent="0.25">
      <c r="A8446" t="s">
        <v>9302</v>
      </c>
      <c r="B8446">
        <v>2648</v>
      </c>
    </row>
    <row r="8447" spans="1:2" x14ac:dyDescent="0.25">
      <c r="A8447" t="s">
        <v>9303</v>
      </c>
      <c r="B8447">
        <v>2384</v>
      </c>
    </row>
    <row r="8448" spans="1:2" x14ac:dyDescent="0.25">
      <c r="A8448" t="s">
        <v>9304</v>
      </c>
      <c r="B8448">
        <v>75</v>
      </c>
    </row>
    <row r="8449" spans="1:2" x14ac:dyDescent="0.25">
      <c r="A8449" t="s">
        <v>9305</v>
      </c>
      <c r="B8449">
        <v>38</v>
      </c>
    </row>
    <row r="8450" spans="1:2" x14ac:dyDescent="0.25">
      <c r="A8450" t="s">
        <v>9306</v>
      </c>
      <c r="B8450">
        <v>178</v>
      </c>
    </row>
    <row r="8451" spans="1:2" x14ac:dyDescent="0.25">
      <c r="A8451" t="s">
        <v>9307</v>
      </c>
      <c r="B8451">
        <v>132</v>
      </c>
    </row>
    <row r="8452" spans="1:2" x14ac:dyDescent="0.25">
      <c r="A8452" t="s">
        <v>9308</v>
      </c>
      <c r="B8452">
        <v>56</v>
      </c>
    </row>
    <row r="8453" spans="1:2" x14ac:dyDescent="0.25">
      <c r="A8453" t="s">
        <v>9309</v>
      </c>
      <c r="B8453">
        <v>22</v>
      </c>
    </row>
    <row r="8454" spans="1:2" x14ac:dyDescent="0.25">
      <c r="A8454" t="s">
        <v>9310</v>
      </c>
      <c r="B8454">
        <v>0</v>
      </c>
    </row>
    <row r="8455" spans="1:2" x14ac:dyDescent="0.25">
      <c r="A8455" t="s">
        <v>9311</v>
      </c>
      <c r="B8455">
        <v>1</v>
      </c>
    </row>
    <row r="8456" spans="1:2" x14ac:dyDescent="0.25">
      <c r="A8456" t="s">
        <v>9312</v>
      </c>
      <c r="B8456">
        <v>34</v>
      </c>
    </row>
    <row r="8457" spans="1:2" x14ac:dyDescent="0.25">
      <c r="A8457" t="s">
        <v>9313</v>
      </c>
      <c r="B8457">
        <v>0</v>
      </c>
    </row>
    <row r="8458" spans="1:2" x14ac:dyDescent="0.25">
      <c r="A8458" t="s">
        <v>9314</v>
      </c>
      <c r="B8458">
        <v>0</v>
      </c>
    </row>
    <row r="8459" spans="1:2" x14ac:dyDescent="0.25">
      <c r="A8459" t="s">
        <v>9315</v>
      </c>
      <c r="B8459">
        <v>0</v>
      </c>
    </row>
    <row r="8460" spans="1:2" x14ac:dyDescent="0.25">
      <c r="A8460" t="s">
        <v>9316</v>
      </c>
      <c r="B8460">
        <v>0</v>
      </c>
    </row>
    <row r="8461" spans="1:2" x14ac:dyDescent="0.25">
      <c r="A8461" t="s">
        <v>9317</v>
      </c>
      <c r="B8461">
        <v>14</v>
      </c>
    </row>
    <row r="8462" spans="1:2" x14ac:dyDescent="0.25">
      <c r="A8462" t="s">
        <v>9318</v>
      </c>
      <c r="B8462">
        <v>10</v>
      </c>
    </row>
    <row r="8463" spans="1:2" x14ac:dyDescent="0.25">
      <c r="A8463" t="s">
        <v>9319</v>
      </c>
      <c r="B8463">
        <v>0</v>
      </c>
    </row>
    <row r="8464" spans="1:2" x14ac:dyDescent="0.25">
      <c r="A8464" t="s">
        <v>9320</v>
      </c>
      <c r="B8464">
        <v>0</v>
      </c>
    </row>
    <row r="8465" spans="1:2" x14ac:dyDescent="0.25">
      <c r="A8465" t="s">
        <v>9321</v>
      </c>
      <c r="B8465">
        <v>0</v>
      </c>
    </row>
    <row r="8466" spans="1:2" x14ac:dyDescent="0.25">
      <c r="A8466" t="s">
        <v>9322</v>
      </c>
      <c r="B8466">
        <v>6</v>
      </c>
    </row>
    <row r="8467" spans="1:2" x14ac:dyDescent="0.25">
      <c r="A8467" t="s">
        <v>9323</v>
      </c>
      <c r="B8467">
        <v>0</v>
      </c>
    </row>
    <row r="8468" spans="1:2" x14ac:dyDescent="0.25">
      <c r="A8468" t="s">
        <v>9324</v>
      </c>
      <c r="B8468">
        <v>25</v>
      </c>
    </row>
    <row r="8469" spans="1:2" x14ac:dyDescent="0.25">
      <c r="A8469" t="s">
        <v>9325</v>
      </c>
      <c r="B8469">
        <v>10</v>
      </c>
    </row>
    <row r="8470" spans="1:2" x14ac:dyDescent="0.25">
      <c r="A8470" t="s">
        <v>9326</v>
      </c>
      <c r="B8470">
        <v>178</v>
      </c>
    </row>
    <row r="8471" spans="1:2" x14ac:dyDescent="0.25">
      <c r="A8471" t="s">
        <v>9327</v>
      </c>
      <c r="B8471">
        <v>132</v>
      </c>
    </row>
    <row r="8472" spans="1:2" x14ac:dyDescent="0.25">
      <c r="A8472" t="s">
        <v>9328</v>
      </c>
      <c r="B8472">
        <v>29</v>
      </c>
    </row>
    <row r="8473" spans="1:2" x14ac:dyDescent="0.25">
      <c r="A8473" t="s">
        <v>9329</v>
      </c>
      <c r="B8473">
        <v>98</v>
      </c>
    </row>
    <row r="8474" spans="1:2" x14ac:dyDescent="0.25">
      <c r="A8474" t="s">
        <v>9330</v>
      </c>
      <c r="B8474">
        <v>5</v>
      </c>
    </row>
    <row r="8475" spans="1:2" x14ac:dyDescent="0.25">
      <c r="A8475" t="s">
        <v>9331</v>
      </c>
      <c r="B8475">
        <v>132</v>
      </c>
    </row>
    <row r="8476" spans="1:2" x14ac:dyDescent="0.25">
      <c r="A8476" t="s">
        <v>9332</v>
      </c>
      <c r="B8476">
        <v>6</v>
      </c>
    </row>
    <row r="8477" spans="1:2" x14ac:dyDescent="0.25">
      <c r="A8477" t="s">
        <v>9333</v>
      </c>
      <c r="B8477">
        <v>109</v>
      </c>
    </row>
    <row r="8478" spans="1:2" x14ac:dyDescent="0.25">
      <c r="A8478" t="s">
        <v>9334</v>
      </c>
      <c r="B8478">
        <v>0</v>
      </c>
    </row>
    <row r="8479" spans="1:2" x14ac:dyDescent="0.25">
      <c r="A8479" t="s">
        <v>9335</v>
      </c>
      <c r="B8479">
        <v>-999</v>
      </c>
    </row>
    <row r="8480" spans="1:2" x14ac:dyDescent="0.25">
      <c r="A8480" t="s">
        <v>9336</v>
      </c>
      <c r="B8480">
        <v>25</v>
      </c>
    </row>
    <row r="8481" spans="1:2" x14ac:dyDescent="0.25">
      <c r="A8481" t="s">
        <v>9337</v>
      </c>
      <c r="B8481">
        <v>23</v>
      </c>
    </row>
    <row r="8482" spans="1:2" x14ac:dyDescent="0.25">
      <c r="A8482" t="s">
        <v>9338</v>
      </c>
      <c r="B8482">
        <v>20</v>
      </c>
    </row>
    <row r="8483" spans="1:2" x14ac:dyDescent="0.25">
      <c r="A8483" t="s">
        <v>9339</v>
      </c>
      <c r="B8483">
        <v>11</v>
      </c>
    </row>
    <row r="8484" spans="1:2" x14ac:dyDescent="0.25">
      <c r="A8484" t="s">
        <v>10294</v>
      </c>
      <c r="B8484">
        <v>310</v>
      </c>
    </row>
    <row r="8485" spans="1:2" x14ac:dyDescent="0.25">
      <c r="A8485" t="s">
        <v>10295</v>
      </c>
      <c r="B8485">
        <v>8</v>
      </c>
    </row>
    <row r="8486" spans="1:2" x14ac:dyDescent="0.25">
      <c r="A8486" t="s">
        <v>10296</v>
      </c>
      <c r="B8486">
        <v>648</v>
      </c>
    </row>
    <row r="8487" spans="1:2" x14ac:dyDescent="0.25">
      <c r="A8487" t="s">
        <v>10297</v>
      </c>
      <c r="B8487">
        <v>636</v>
      </c>
    </row>
    <row r="8488" spans="1:2" x14ac:dyDescent="0.25">
      <c r="A8488" t="s">
        <v>19699</v>
      </c>
      <c r="B8488">
        <v>-999</v>
      </c>
    </row>
    <row r="8489" spans="1:2" x14ac:dyDescent="0.25">
      <c r="A8489" t="s">
        <v>19700</v>
      </c>
      <c r="B8489">
        <v>-999</v>
      </c>
    </row>
    <row r="8490" spans="1:2" x14ac:dyDescent="0.25">
      <c r="A8490" t="s">
        <v>19701</v>
      </c>
      <c r="B8490">
        <v>-999</v>
      </c>
    </row>
    <row r="8491" spans="1:2" x14ac:dyDescent="0.25">
      <c r="A8491" t="s">
        <v>19702</v>
      </c>
      <c r="B8491">
        <v>-999</v>
      </c>
    </row>
    <row r="8492" spans="1:2" x14ac:dyDescent="0.25">
      <c r="A8492" t="s">
        <v>19703</v>
      </c>
      <c r="B8492">
        <v>-999</v>
      </c>
    </row>
    <row r="8493" spans="1:2" x14ac:dyDescent="0.25">
      <c r="A8493" t="s">
        <v>19704</v>
      </c>
      <c r="B8493">
        <v>-999</v>
      </c>
    </row>
    <row r="8494" spans="1:2" x14ac:dyDescent="0.25">
      <c r="A8494" t="s">
        <v>19705</v>
      </c>
      <c r="B8494">
        <v>-999</v>
      </c>
    </row>
    <row r="8495" spans="1:2" x14ac:dyDescent="0.25">
      <c r="A8495" t="s">
        <v>19706</v>
      </c>
      <c r="B8495">
        <v>-999</v>
      </c>
    </row>
    <row r="8496" spans="1:2" x14ac:dyDescent="0.25">
      <c r="A8496" t="s">
        <v>19707</v>
      </c>
      <c r="B8496">
        <v>-999</v>
      </c>
    </row>
    <row r="8497" spans="1:2" x14ac:dyDescent="0.25">
      <c r="A8497" t="s">
        <v>19708</v>
      </c>
      <c r="B8497">
        <v>-999</v>
      </c>
    </row>
    <row r="8498" spans="1:2" x14ac:dyDescent="0.25">
      <c r="A8498" t="s">
        <v>19709</v>
      </c>
      <c r="B8498">
        <v>-999</v>
      </c>
    </row>
    <row r="8499" spans="1:2" x14ac:dyDescent="0.25">
      <c r="A8499" t="s">
        <v>19710</v>
      </c>
      <c r="B8499">
        <v>-999</v>
      </c>
    </row>
    <row r="8500" spans="1:2" x14ac:dyDescent="0.25">
      <c r="A8500" t="s">
        <v>19711</v>
      </c>
      <c r="B8500">
        <v>-999</v>
      </c>
    </row>
    <row r="8501" spans="1:2" x14ac:dyDescent="0.25">
      <c r="A8501" t="s">
        <v>19712</v>
      </c>
      <c r="B8501">
        <v>-999</v>
      </c>
    </row>
    <row r="8502" spans="1:2" x14ac:dyDescent="0.25">
      <c r="A8502" t="s">
        <v>19713</v>
      </c>
      <c r="B8502">
        <v>-999</v>
      </c>
    </row>
    <row r="8503" spans="1:2" x14ac:dyDescent="0.25">
      <c r="A8503" t="s">
        <v>19714</v>
      </c>
      <c r="B8503">
        <v>-999</v>
      </c>
    </row>
    <row r="8504" spans="1:2" x14ac:dyDescent="0.25">
      <c r="A8504" t="s">
        <v>19715</v>
      </c>
      <c r="B8504">
        <v>-999</v>
      </c>
    </row>
    <row r="8505" spans="1:2" x14ac:dyDescent="0.25">
      <c r="A8505" t="s">
        <v>19716</v>
      </c>
      <c r="B8505">
        <v>-999</v>
      </c>
    </row>
    <row r="8506" spans="1:2" x14ac:dyDescent="0.25">
      <c r="A8506" t="s">
        <v>19717</v>
      </c>
      <c r="B8506">
        <v>-999</v>
      </c>
    </row>
    <row r="8507" spans="1:2" x14ac:dyDescent="0.25">
      <c r="A8507" t="s">
        <v>9340</v>
      </c>
      <c r="B8507">
        <v>6304</v>
      </c>
    </row>
    <row r="8508" spans="1:2" x14ac:dyDescent="0.25">
      <c r="A8508" t="s">
        <v>9341</v>
      </c>
      <c r="B8508">
        <v>-999</v>
      </c>
    </row>
    <row r="8509" spans="1:2" x14ac:dyDescent="0.25">
      <c r="A8509" t="s">
        <v>19718</v>
      </c>
      <c r="B8509">
        <v>-999</v>
      </c>
    </row>
    <row r="8510" spans="1:2" x14ac:dyDescent="0.25">
      <c r="A8510" t="s">
        <v>19719</v>
      </c>
      <c r="B8510">
        <v>-999</v>
      </c>
    </row>
    <row r="8511" spans="1:2" x14ac:dyDescent="0.25">
      <c r="A8511" t="s">
        <v>19720</v>
      </c>
      <c r="B8511">
        <v>-999</v>
      </c>
    </row>
    <row r="8512" spans="1:2" x14ac:dyDescent="0.25">
      <c r="A8512" t="s">
        <v>9342</v>
      </c>
      <c r="B8512">
        <v>1952</v>
      </c>
    </row>
    <row r="8513" spans="1:2" x14ac:dyDescent="0.25">
      <c r="A8513" t="s">
        <v>9343</v>
      </c>
      <c r="B8513">
        <v>1852</v>
      </c>
    </row>
    <row r="8514" spans="1:2" x14ac:dyDescent="0.25">
      <c r="A8514" t="s">
        <v>9344</v>
      </c>
      <c r="B8514">
        <v>177</v>
      </c>
    </row>
    <row r="8515" spans="1:2" x14ac:dyDescent="0.25">
      <c r="A8515" t="s">
        <v>9345</v>
      </c>
      <c r="B8515">
        <v>1</v>
      </c>
    </row>
    <row r="8516" spans="1:2" x14ac:dyDescent="0.25">
      <c r="A8516" t="s">
        <v>9346</v>
      </c>
      <c r="B8516">
        <v>745</v>
      </c>
    </row>
    <row r="8517" spans="1:2" x14ac:dyDescent="0.25">
      <c r="A8517" t="s">
        <v>9347</v>
      </c>
      <c r="B8517">
        <v>11</v>
      </c>
    </row>
    <row r="8518" spans="1:2" x14ac:dyDescent="0.25">
      <c r="A8518" t="s">
        <v>9348</v>
      </c>
      <c r="B8518">
        <v>91</v>
      </c>
    </row>
    <row r="8519" spans="1:2" x14ac:dyDescent="0.25">
      <c r="A8519" t="s">
        <v>9349</v>
      </c>
      <c r="B8519">
        <v>41</v>
      </c>
    </row>
    <row r="8520" spans="1:2" x14ac:dyDescent="0.25">
      <c r="A8520" t="s">
        <v>9350</v>
      </c>
      <c r="B8520">
        <v>8</v>
      </c>
    </row>
    <row r="8521" spans="1:2" x14ac:dyDescent="0.25">
      <c r="A8521" t="s">
        <v>9351</v>
      </c>
      <c r="B8521">
        <v>74</v>
      </c>
    </row>
    <row r="8522" spans="1:2" x14ac:dyDescent="0.25">
      <c r="A8522" t="s">
        <v>9352</v>
      </c>
      <c r="B8522">
        <v>1</v>
      </c>
    </row>
    <row r="8523" spans="1:2" x14ac:dyDescent="0.25">
      <c r="A8523" t="s">
        <v>9353</v>
      </c>
      <c r="B8523">
        <v>9</v>
      </c>
    </row>
    <row r="8524" spans="1:2" x14ac:dyDescent="0.25">
      <c r="A8524" t="s">
        <v>9354</v>
      </c>
      <c r="B8524">
        <v>43</v>
      </c>
    </row>
    <row r="8525" spans="1:2" x14ac:dyDescent="0.25">
      <c r="A8525" t="s">
        <v>9355</v>
      </c>
      <c r="B8525">
        <v>0</v>
      </c>
    </row>
    <row r="8526" spans="1:2" x14ac:dyDescent="0.25">
      <c r="A8526" t="s">
        <v>9356</v>
      </c>
      <c r="B8526">
        <v>12</v>
      </c>
    </row>
    <row r="8527" spans="1:2" x14ac:dyDescent="0.25">
      <c r="A8527" t="s">
        <v>9357</v>
      </c>
      <c r="B8527">
        <v>3</v>
      </c>
    </row>
    <row r="8528" spans="1:2" x14ac:dyDescent="0.25">
      <c r="A8528" t="s">
        <v>9358</v>
      </c>
      <c r="B8528">
        <v>906</v>
      </c>
    </row>
    <row r="8529" spans="1:2" x14ac:dyDescent="0.25">
      <c r="A8529" t="s">
        <v>9359</v>
      </c>
      <c r="B8529">
        <v>378</v>
      </c>
    </row>
    <row r="8530" spans="1:2" x14ac:dyDescent="0.25">
      <c r="A8530" t="s">
        <v>9360</v>
      </c>
      <c r="B8530">
        <v>6304</v>
      </c>
    </row>
    <row r="8531" spans="1:2" x14ac:dyDescent="0.25">
      <c r="A8531" t="s">
        <v>9361</v>
      </c>
      <c r="B8531">
        <v>1174</v>
      </c>
    </row>
    <row r="8532" spans="1:2" x14ac:dyDescent="0.25">
      <c r="A8532" t="s">
        <v>9362</v>
      </c>
      <c r="B8532">
        <v>1018</v>
      </c>
    </row>
    <row r="8533" spans="1:2" x14ac:dyDescent="0.25">
      <c r="A8533" t="s">
        <v>9363</v>
      </c>
      <c r="B8533">
        <v>141</v>
      </c>
    </row>
    <row r="8534" spans="1:2" x14ac:dyDescent="0.25">
      <c r="A8534" t="s">
        <v>9364</v>
      </c>
      <c r="B8534">
        <v>15</v>
      </c>
    </row>
    <row r="8535" spans="1:2" x14ac:dyDescent="0.25">
      <c r="A8535" t="s">
        <v>9365</v>
      </c>
      <c r="B8535">
        <v>1174</v>
      </c>
    </row>
    <row r="8536" spans="1:2" x14ac:dyDescent="0.25">
      <c r="A8536" t="s">
        <v>9366</v>
      </c>
      <c r="B8536">
        <v>967</v>
      </c>
    </row>
    <row r="8537" spans="1:2" x14ac:dyDescent="0.25">
      <c r="A8537" t="s">
        <v>9367</v>
      </c>
      <c r="B8537">
        <v>8</v>
      </c>
    </row>
    <row r="8538" spans="1:2" x14ac:dyDescent="0.25">
      <c r="A8538" t="s">
        <v>9368</v>
      </c>
      <c r="B8538">
        <v>967</v>
      </c>
    </row>
    <row r="8539" spans="1:2" x14ac:dyDescent="0.25">
      <c r="A8539" t="s">
        <v>9369</v>
      </c>
      <c r="B8539">
        <v>5</v>
      </c>
    </row>
    <row r="8540" spans="1:2" x14ac:dyDescent="0.25">
      <c r="A8540" t="s">
        <v>9370</v>
      </c>
      <c r="B8540">
        <v>31</v>
      </c>
    </row>
    <row r="8541" spans="1:2" x14ac:dyDescent="0.25">
      <c r="A8541" t="s">
        <v>9371</v>
      </c>
      <c r="B8541">
        <v>27</v>
      </c>
    </row>
    <row r="8542" spans="1:2" x14ac:dyDescent="0.25">
      <c r="A8542" t="s">
        <v>9372</v>
      </c>
      <c r="B8542">
        <v>4</v>
      </c>
    </row>
    <row r="8543" spans="1:2" x14ac:dyDescent="0.25">
      <c r="A8543" t="s">
        <v>9373</v>
      </c>
      <c r="B8543">
        <v>0</v>
      </c>
    </row>
    <row r="8544" spans="1:2" x14ac:dyDescent="0.25">
      <c r="A8544" t="s">
        <v>9374</v>
      </c>
      <c r="B8544">
        <v>31</v>
      </c>
    </row>
    <row r="8545" spans="1:2" x14ac:dyDescent="0.25">
      <c r="A8545" t="s">
        <v>9375</v>
      </c>
      <c r="B8545">
        <v>1042</v>
      </c>
    </row>
    <row r="8546" spans="1:2" x14ac:dyDescent="0.25">
      <c r="A8546" t="s">
        <v>9376</v>
      </c>
      <c r="B8546">
        <v>144</v>
      </c>
    </row>
    <row r="8547" spans="1:2" x14ac:dyDescent="0.25">
      <c r="A8547" t="s">
        <v>9377</v>
      </c>
      <c r="B8547">
        <v>355</v>
      </c>
    </row>
    <row r="8548" spans="1:2" x14ac:dyDescent="0.25">
      <c r="A8548" t="s">
        <v>9378</v>
      </c>
      <c r="B8548">
        <v>449</v>
      </c>
    </row>
    <row r="8549" spans="1:2" x14ac:dyDescent="0.25">
      <c r="A8549" t="s">
        <v>9379</v>
      </c>
      <c r="B8549">
        <v>94</v>
      </c>
    </row>
    <row r="8550" spans="1:2" x14ac:dyDescent="0.25">
      <c r="A8550" t="s">
        <v>9380</v>
      </c>
      <c r="B8550">
        <v>1042</v>
      </c>
    </row>
    <row r="8551" spans="1:2" x14ac:dyDescent="0.25">
      <c r="A8551" t="s">
        <v>9381</v>
      </c>
      <c r="B8551">
        <v>4197</v>
      </c>
    </row>
    <row r="8552" spans="1:2" x14ac:dyDescent="0.25">
      <c r="A8552" t="s">
        <v>9382</v>
      </c>
      <c r="B8552">
        <v>628</v>
      </c>
    </row>
    <row r="8553" spans="1:2" x14ac:dyDescent="0.25">
      <c r="A8553" t="s">
        <v>19721</v>
      </c>
      <c r="B8553">
        <v>-999</v>
      </c>
    </row>
    <row r="8554" spans="1:2" x14ac:dyDescent="0.25">
      <c r="A8554" t="s">
        <v>9383</v>
      </c>
      <c r="B8554">
        <v>-999</v>
      </c>
    </row>
    <row r="8555" spans="1:2" x14ac:dyDescent="0.25">
      <c r="A8555" t="s">
        <v>9384</v>
      </c>
      <c r="B8555">
        <v>-999</v>
      </c>
    </row>
    <row r="8556" spans="1:2" x14ac:dyDescent="0.25">
      <c r="A8556" t="s">
        <v>9385</v>
      </c>
      <c r="B8556">
        <v>-999</v>
      </c>
    </row>
    <row r="8557" spans="1:2" x14ac:dyDescent="0.25">
      <c r="A8557" t="s">
        <v>19722</v>
      </c>
      <c r="B8557">
        <v>-999</v>
      </c>
    </row>
    <row r="8558" spans="1:2" x14ac:dyDescent="0.25">
      <c r="A8558" t="s">
        <v>9386</v>
      </c>
      <c r="B8558">
        <v>0</v>
      </c>
    </row>
    <row r="8559" spans="1:2" x14ac:dyDescent="0.25">
      <c r="A8559" t="s">
        <v>9387</v>
      </c>
      <c r="B8559">
        <v>317</v>
      </c>
    </row>
    <row r="8560" spans="1:2" x14ac:dyDescent="0.25">
      <c r="A8560" t="s">
        <v>9388</v>
      </c>
      <c r="B8560">
        <v>969</v>
      </c>
    </row>
    <row r="8561" spans="1:2" x14ac:dyDescent="0.25">
      <c r="A8561" t="s">
        <v>9389</v>
      </c>
      <c r="B8561">
        <v>11</v>
      </c>
    </row>
    <row r="8562" spans="1:2" x14ac:dyDescent="0.25">
      <c r="A8562" t="s">
        <v>9390</v>
      </c>
      <c r="B8562">
        <v>187</v>
      </c>
    </row>
    <row r="8563" spans="1:2" x14ac:dyDescent="0.25">
      <c r="A8563" t="s">
        <v>19723</v>
      </c>
      <c r="B8563">
        <v>-999</v>
      </c>
    </row>
    <row r="8564" spans="1:2" x14ac:dyDescent="0.25">
      <c r="A8564" t="s">
        <v>19724</v>
      </c>
      <c r="B8564">
        <v>-999</v>
      </c>
    </row>
    <row r="8565" spans="1:2" x14ac:dyDescent="0.25">
      <c r="A8565" t="s">
        <v>9391</v>
      </c>
      <c r="B8565">
        <v>1484</v>
      </c>
    </row>
    <row r="8566" spans="1:2" x14ac:dyDescent="0.25">
      <c r="A8566" t="s">
        <v>9392</v>
      </c>
      <c r="B8566">
        <v>2884</v>
      </c>
    </row>
    <row r="8567" spans="1:2" x14ac:dyDescent="0.25">
      <c r="A8567" t="s">
        <v>9393</v>
      </c>
      <c r="B8567">
        <v>2280</v>
      </c>
    </row>
    <row r="8568" spans="1:2" x14ac:dyDescent="0.25">
      <c r="A8568" t="s">
        <v>19725</v>
      </c>
      <c r="B8568">
        <v>-999</v>
      </c>
    </row>
    <row r="8569" spans="1:2" x14ac:dyDescent="0.25">
      <c r="A8569" t="s">
        <v>9394</v>
      </c>
      <c r="B8569">
        <v>428</v>
      </c>
    </row>
    <row r="8570" spans="1:2" x14ac:dyDescent="0.25">
      <c r="A8570" t="s">
        <v>9395</v>
      </c>
      <c r="B8570">
        <v>373</v>
      </c>
    </row>
    <row r="8571" spans="1:2" x14ac:dyDescent="0.25">
      <c r="A8571" t="s">
        <v>9396</v>
      </c>
      <c r="B8571">
        <v>1064</v>
      </c>
    </row>
    <row r="8572" spans="1:2" x14ac:dyDescent="0.25">
      <c r="A8572" t="s">
        <v>9397</v>
      </c>
      <c r="B8572">
        <v>126</v>
      </c>
    </row>
    <row r="8573" spans="1:2" x14ac:dyDescent="0.25">
      <c r="A8573" t="s">
        <v>9398</v>
      </c>
      <c r="B8573">
        <v>56</v>
      </c>
    </row>
    <row r="8574" spans="1:2" x14ac:dyDescent="0.25">
      <c r="A8574" t="s">
        <v>9399</v>
      </c>
      <c r="B8574">
        <v>1314</v>
      </c>
    </row>
    <row r="8575" spans="1:2" x14ac:dyDescent="0.25">
      <c r="A8575" t="s">
        <v>9400</v>
      </c>
      <c r="B8575">
        <v>8</v>
      </c>
    </row>
    <row r="8576" spans="1:2" x14ac:dyDescent="0.25">
      <c r="A8576" t="s">
        <v>9401</v>
      </c>
      <c r="B8576">
        <v>65</v>
      </c>
    </row>
    <row r="8577" spans="1:2" x14ac:dyDescent="0.25">
      <c r="A8577" t="s">
        <v>9402</v>
      </c>
      <c r="B8577">
        <v>5</v>
      </c>
    </row>
    <row r="8578" spans="1:2" x14ac:dyDescent="0.25">
      <c r="A8578" t="s">
        <v>9403</v>
      </c>
      <c r="B8578">
        <v>0</v>
      </c>
    </row>
    <row r="8579" spans="1:2" x14ac:dyDescent="0.25">
      <c r="A8579" t="s">
        <v>9404</v>
      </c>
      <c r="B8579">
        <v>316</v>
      </c>
    </row>
    <row r="8580" spans="1:2" x14ac:dyDescent="0.25">
      <c r="A8580" t="s">
        <v>9405</v>
      </c>
      <c r="B8580">
        <v>6</v>
      </c>
    </row>
    <row r="8581" spans="1:2" x14ac:dyDescent="0.25">
      <c r="A8581" t="s">
        <v>9406</v>
      </c>
      <c r="B8581">
        <v>27</v>
      </c>
    </row>
    <row r="8582" spans="1:2" x14ac:dyDescent="0.25">
      <c r="A8582" t="s">
        <v>9407</v>
      </c>
      <c r="B8582">
        <v>242</v>
      </c>
    </row>
    <row r="8583" spans="1:2" x14ac:dyDescent="0.25">
      <c r="A8583" t="s">
        <v>9408</v>
      </c>
      <c r="B8583">
        <v>8</v>
      </c>
    </row>
    <row r="8584" spans="1:2" x14ac:dyDescent="0.25">
      <c r="A8584" t="s">
        <v>9409</v>
      </c>
      <c r="B8584">
        <v>0</v>
      </c>
    </row>
    <row r="8585" spans="1:2" x14ac:dyDescent="0.25">
      <c r="A8585" t="s">
        <v>9410</v>
      </c>
      <c r="B8585">
        <v>26</v>
      </c>
    </row>
    <row r="8586" spans="1:2" x14ac:dyDescent="0.25">
      <c r="A8586" t="s">
        <v>9411</v>
      </c>
      <c r="B8586">
        <v>0</v>
      </c>
    </row>
    <row r="8587" spans="1:2" x14ac:dyDescent="0.25">
      <c r="A8587" t="s">
        <v>9412</v>
      </c>
      <c r="B8587">
        <v>46</v>
      </c>
    </row>
    <row r="8588" spans="1:2" x14ac:dyDescent="0.25">
      <c r="A8588" t="s">
        <v>9413</v>
      </c>
      <c r="B8588">
        <v>19</v>
      </c>
    </row>
    <row r="8589" spans="1:2" x14ac:dyDescent="0.25">
      <c r="A8589" t="s">
        <v>9414</v>
      </c>
      <c r="B8589">
        <v>292</v>
      </c>
    </row>
    <row r="8590" spans="1:2" x14ac:dyDescent="0.25">
      <c r="A8590" t="s">
        <v>9415</v>
      </c>
      <c r="B8590">
        <v>9</v>
      </c>
    </row>
    <row r="8591" spans="1:2" x14ac:dyDescent="0.25">
      <c r="A8591" t="s">
        <v>9416</v>
      </c>
      <c r="B8591">
        <v>62</v>
      </c>
    </row>
    <row r="8592" spans="1:2" x14ac:dyDescent="0.25">
      <c r="A8592" t="s">
        <v>9417</v>
      </c>
      <c r="B8592">
        <v>183</v>
      </c>
    </row>
    <row r="8593" spans="1:2" x14ac:dyDescent="0.25">
      <c r="A8593" t="s">
        <v>9418</v>
      </c>
      <c r="B8593">
        <v>1314</v>
      </c>
    </row>
    <row r="8594" spans="1:2" x14ac:dyDescent="0.25">
      <c r="A8594" t="s">
        <v>9419</v>
      </c>
      <c r="B8594">
        <v>12</v>
      </c>
    </row>
    <row r="8595" spans="1:2" x14ac:dyDescent="0.25">
      <c r="A8595" t="s">
        <v>9420</v>
      </c>
      <c r="B8595">
        <v>34</v>
      </c>
    </row>
    <row r="8596" spans="1:2" x14ac:dyDescent="0.25">
      <c r="A8596" t="s">
        <v>9421</v>
      </c>
      <c r="B8596">
        <v>33</v>
      </c>
    </row>
    <row r="8597" spans="1:2" x14ac:dyDescent="0.25">
      <c r="A8597" t="s">
        <v>9422</v>
      </c>
      <c r="B8597">
        <v>34</v>
      </c>
    </row>
    <row r="8598" spans="1:2" x14ac:dyDescent="0.25">
      <c r="A8598" t="s">
        <v>9423</v>
      </c>
      <c r="B8598">
        <v>49</v>
      </c>
    </row>
    <row r="8599" spans="1:2" x14ac:dyDescent="0.25">
      <c r="A8599" t="s">
        <v>9424</v>
      </c>
      <c r="B8599">
        <v>87</v>
      </c>
    </row>
    <row r="8600" spans="1:2" x14ac:dyDescent="0.25">
      <c r="A8600" t="s">
        <v>9425</v>
      </c>
      <c r="B8600">
        <v>134</v>
      </c>
    </row>
    <row r="8601" spans="1:2" x14ac:dyDescent="0.25">
      <c r="A8601" t="s">
        <v>9426</v>
      </c>
      <c r="B8601">
        <v>81</v>
      </c>
    </row>
    <row r="8602" spans="1:2" x14ac:dyDescent="0.25">
      <c r="A8602" t="s">
        <v>9427</v>
      </c>
      <c r="B8602">
        <v>464</v>
      </c>
    </row>
    <row r="8603" spans="1:2" x14ac:dyDescent="0.25">
      <c r="A8603" t="s">
        <v>9428</v>
      </c>
      <c r="B8603">
        <v>41</v>
      </c>
    </row>
    <row r="8604" spans="1:2" x14ac:dyDescent="0.25">
      <c r="A8604" t="s">
        <v>9429</v>
      </c>
      <c r="B8604">
        <v>53</v>
      </c>
    </row>
    <row r="8605" spans="1:2" x14ac:dyDescent="0.25">
      <c r="A8605" t="s">
        <v>9430</v>
      </c>
      <c r="B8605">
        <v>51</v>
      </c>
    </row>
    <row r="8606" spans="1:2" x14ac:dyDescent="0.25">
      <c r="A8606" t="s">
        <v>9431</v>
      </c>
      <c r="B8606">
        <v>55</v>
      </c>
    </row>
    <row r="8607" spans="1:2" x14ac:dyDescent="0.25">
      <c r="A8607" t="s">
        <v>9432</v>
      </c>
      <c r="B8607">
        <v>52</v>
      </c>
    </row>
    <row r="8608" spans="1:2" x14ac:dyDescent="0.25">
      <c r="A8608" t="s">
        <v>9433</v>
      </c>
      <c r="B8608">
        <v>57</v>
      </c>
    </row>
    <row r="8609" spans="1:2" x14ac:dyDescent="0.25">
      <c r="A8609" t="s">
        <v>9434</v>
      </c>
      <c r="B8609">
        <v>44</v>
      </c>
    </row>
    <row r="8610" spans="1:2" x14ac:dyDescent="0.25">
      <c r="A8610" t="s">
        <v>9435</v>
      </c>
      <c r="B8610">
        <v>51</v>
      </c>
    </row>
    <row r="8611" spans="1:2" x14ac:dyDescent="0.25">
      <c r="A8611" t="s">
        <v>9436</v>
      </c>
      <c r="B8611">
        <v>404</v>
      </c>
    </row>
    <row r="8612" spans="1:2" x14ac:dyDescent="0.25">
      <c r="A8612" t="s">
        <v>9437</v>
      </c>
      <c r="B8612">
        <v>28</v>
      </c>
    </row>
    <row r="8613" spans="1:2" x14ac:dyDescent="0.25">
      <c r="A8613" t="s">
        <v>9438</v>
      </c>
      <c r="B8613">
        <v>28</v>
      </c>
    </row>
    <row r="8614" spans="1:2" x14ac:dyDescent="0.25">
      <c r="A8614" t="s">
        <v>9439</v>
      </c>
      <c r="B8614">
        <v>25</v>
      </c>
    </row>
    <row r="8615" spans="1:2" x14ac:dyDescent="0.25">
      <c r="A8615" t="s">
        <v>9440</v>
      </c>
      <c r="B8615">
        <v>16</v>
      </c>
    </row>
    <row r="8616" spans="1:2" x14ac:dyDescent="0.25">
      <c r="A8616" t="s">
        <v>9441</v>
      </c>
      <c r="B8616">
        <v>12</v>
      </c>
    </row>
    <row r="8617" spans="1:2" x14ac:dyDescent="0.25">
      <c r="A8617" t="s">
        <v>9442</v>
      </c>
      <c r="B8617">
        <v>2</v>
      </c>
    </row>
    <row r="8618" spans="1:2" x14ac:dyDescent="0.25">
      <c r="A8618" t="s">
        <v>9443</v>
      </c>
      <c r="B8618">
        <v>6</v>
      </c>
    </row>
    <row r="8619" spans="1:2" x14ac:dyDescent="0.25">
      <c r="A8619" t="s">
        <v>9444</v>
      </c>
      <c r="B8619">
        <v>4</v>
      </c>
    </row>
    <row r="8620" spans="1:2" x14ac:dyDescent="0.25">
      <c r="A8620" t="s">
        <v>9445</v>
      </c>
      <c r="B8620">
        <v>121</v>
      </c>
    </row>
    <row r="8621" spans="1:2" x14ac:dyDescent="0.25">
      <c r="A8621" t="s">
        <v>9446</v>
      </c>
      <c r="B8621">
        <v>52</v>
      </c>
    </row>
    <row r="8622" spans="1:2" x14ac:dyDescent="0.25">
      <c r="A8622" t="s">
        <v>9447</v>
      </c>
      <c r="B8622">
        <v>53</v>
      </c>
    </row>
    <row r="8623" spans="1:2" x14ac:dyDescent="0.25">
      <c r="A8623" t="s">
        <v>9448</v>
      </c>
      <c r="B8623">
        <v>54</v>
      </c>
    </row>
    <row r="8624" spans="1:2" x14ac:dyDescent="0.25">
      <c r="A8624" t="s">
        <v>9449</v>
      </c>
      <c r="B8624">
        <v>62</v>
      </c>
    </row>
    <row r="8625" spans="1:2" x14ac:dyDescent="0.25">
      <c r="A8625" t="s">
        <v>9450</v>
      </c>
      <c r="B8625">
        <v>78</v>
      </c>
    </row>
    <row r="8626" spans="1:2" x14ac:dyDescent="0.25">
      <c r="A8626" t="s">
        <v>9451</v>
      </c>
      <c r="B8626">
        <v>61</v>
      </c>
    </row>
    <row r="8627" spans="1:2" x14ac:dyDescent="0.25">
      <c r="A8627" t="s">
        <v>9452</v>
      </c>
      <c r="B8627">
        <v>48</v>
      </c>
    </row>
    <row r="8628" spans="1:2" x14ac:dyDescent="0.25">
      <c r="A8628" t="s">
        <v>9453</v>
      </c>
      <c r="B8628">
        <v>36</v>
      </c>
    </row>
    <row r="8629" spans="1:2" x14ac:dyDescent="0.25">
      <c r="A8629" t="s">
        <v>9454</v>
      </c>
      <c r="B8629">
        <v>444</v>
      </c>
    </row>
    <row r="8630" spans="1:2" x14ac:dyDescent="0.25">
      <c r="A8630" t="s">
        <v>9455</v>
      </c>
      <c r="B8630">
        <v>26</v>
      </c>
    </row>
    <row r="8631" spans="1:2" x14ac:dyDescent="0.25">
      <c r="A8631" t="s">
        <v>9456</v>
      </c>
      <c r="B8631">
        <v>24</v>
      </c>
    </row>
    <row r="8632" spans="1:2" x14ac:dyDescent="0.25">
      <c r="A8632" t="s">
        <v>9457</v>
      </c>
      <c r="B8632">
        <v>35</v>
      </c>
    </row>
    <row r="8633" spans="1:2" x14ac:dyDescent="0.25">
      <c r="A8633" t="s">
        <v>9458</v>
      </c>
      <c r="B8633">
        <v>48</v>
      </c>
    </row>
    <row r="8634" spans="1:2" x14ac:dyDescent="0.25">
      <c r="A8634" t="s">
        <v>9459</v>
      </c>
      <c r="B8634">
        <v>59</v>
      </c>
    </row>
    <row r="8635" spans="1:2" x14ac:dyDescent="0.25">
      <c r="A8635" t="s">
        <v>9460</v>
      </c>
      <c r="B8635">
        <v>59</v>
      </c>
    </row>
    <row r="8636" spans="1:2" x14ac:dyDescent="0.25">
      <c r="A8636" t="s">
        <v>9461</v>
      </c>
      <c r="B8636">
        <v>71</v>
      </c>
    </row>
    <row r="8637" spans="1:2" x14ac:dyDescent="0.25">
      <c r="A8637" t="s">
        <v>9462</v>
      </c>
      <c r="B8637">
        <v>52</v>
      </c>
    </row>
    <row r="8638" spans="1:2" x14ac:dyDescent="0.25">
      <c r="A8638" t="s">
        <v>9463</v>
      </c>
      <c r="B8638">
        <v>374</v>
      </c>
    </row>
    <row r="8639" spans="1:2" x14ac:dyDescent="0.25">
      <c r="A8639" t="s">
        <v>9464</v>
      </c>
      <c r="B8639">
        <v>159</v>
      </c>
    </row>
    <row r="8640" spans="1:2" x14ac:dyDescent="0.25">
      <c r="A8640" t="s">
        <v>9465</v>
      </c>
      <c r="B8640">
        <v>192</v>
      </c>
    </row>
    <row r="8641" spans="1:2" x14ac:dyDescent="0.25">
      <c r="A8641" t="s">
        <v>9466</v>
      </c>
      <c r="B8641">
        <v>198</v>
      </c>
    </row>
    <row r="8642" spans="1:2" x14ac:dyDescent="0.25">
      <c r="A8642" t="s">
        <v>9467</v>
      </c>
      <c r="B8642">
        <v>215</v>
      </c>
    </row>
    <row r="8643" spans="1:2" x14ac:dyDescent="0.25">
      <c r="A8643" t="s">
        <v>9468</v>
      </c>
      <c r="B8643">
        <v>250</v>
      </c>
    </row>
    <row r="8644" spans="1:2" x14ac:dyDescent="0.25">
      <c r="A8644" t="s">
        <v>9469</v>
      </c>
      <c r="B8644">
        <v>266</v>
      </c>
    </row>
    <row r="8645" spans="1:2" x14ac:dyDescent="0.25">
      <c r="A8645" t="s">
        <v>9470</v>
      </c>
      <c r="B8645">
        <v>303</v>
      </c>
    </row>
    <row r="8646" spans="1:2" x14ac:dyDescent="0.25">
      <c r="A8646" t="s">
        <v>9471</v>
      </c>
      <c r="B8646">
        <v>224</v>
      </c>
    </row>
    <row r="8647" spans="1:2" x14ac:dyDescent="0.25">
      <c r="A8647" t="s">
        <v>9472</v>
      </c>
      <c r="B8647">
        <v>1807</v>
      </c>
    </row>
    <row r="8648" spans="1:2" x14ac:dyDescent="0.25">
      <c r="A8648" t="s">
        <v>9473</v>
      </c>
      <c r="B8648">
        <v>864</v>
      </c>
    </row>
    <row r="8649" spans="1:2" x14ac:dyDescent="0.25">
      <c r="A8649" t="s">
        <v>9474</v>
      </c>
      <c r="B8649">
        <v>18</v>
      </c>
    </row>
    <row r="8650" spans="1:2" x14ac:dyDescent="0.25">
      <c r="A8650" t="s">
        <v>9475</v>
      </c>
      <c r="B8650">
        <v>48</v>
      </c>
    </row>
    <row r="8651" spans="1:2" x14ac:dyDescent="0.25">
      <c r="A8651" t="s">
        <v>9476</v>
      </c>
      <c r="B8651">
        <v>34</v>
      </c>
    </row>
    <row r="8652" spans="1:2" x14ac:dyDescent="0.25">
      <c r="A8652" t="s">
        <v>9477</v>
      </c>
      <c r="B8652">
        <v>10</v>
      </c>
    </row>
    <row r="8653" spans="1:2" x14ac:dyDescent="0.25">
      <c r="A8653" t="s">
        <v>9478</v>
      </c>
      <c r="B8653">
        <v>336</v>
      </c>
    </row>
    <row r="8654" spans="1:2" x14ac:dyDescent="0.25">
      <c r="A8654" t="s">
        <v>9479</v>
      </c>
      <c r="B8654">
        <v>4</v>
      </c>
    </row>
    <row r="8655" spans="1:2" x14ac:dyDescent="0.25">
      <c r="A8655" t="s">
        <v>9480</v>
      </c>
      <c r="B8655">
        <v>1314</v>
      </c>
    </row>
    <row r="8656" spans="1:2" x14ac:dyDescent="0.25">
      <c r="A8656" t="s">
        <v>9481</v>
      </c>
      <c r="B8656">
        <v>1292</v>
      </c>
    </row>
    <row r="8657" spans="1:2" x14ac:dyDescent="0.25">
      <c r="A8657" t="s">
        <v>9482</v>
      </c>
      <c r="B8657">
        <v>1278</v>
      </c>
    </row>
    <row r="8658" spans="1:2" x14ac:dyDescent="0.25">
      <c r="A8658" t="s">
        <v>19726</v>
      </c>
      <c r="B8658">
        <v>-999</v>
      </c>
    </row>
    <row r="8659" spans="1:2" x14ac:dyDescent="0.25">
      <c r="A8659" t="s">
        <v>19727</v>
      </c>
      <c r="B8659">
        <v>-999</v>
      </c>
    </row>
    <row r="8660" spans="1:2" x14ac:dyDescent="0.25">
      <c r="A8660" t="s">
        <v>19728</v>
      </c>
      <c r="B8660">
        <v>-999</v>
      </c>
    </row>
    <row r="8661" spans="1:2" x14ac:dyDescent="0.25">
      <c r="A8661" t="s">
        <v>19729</v>
      </c>
      <c r="B8661">
        <v>-999</v>
      </c>
    </row>
    <row r="8662" spans="1:2" x14ac:dyDescent="0.25">
      <c r="A8662" t="s">
        <v>19730</v>
      </c>
      <c r="B8662">
        <v>-999</v>
      </c>
    </row>
    <row r="8663" spans="1:2" x14ac:dyDescent="0.25">
      <c r="A8663" t="s">
        <v>19731</v>
      </c>
      <c r="B8663">
        <v>-999</v>
      </c>
    </row>
    <row r="8664" spans="1:2" x14ac:dyDescent="0.25">
      <c r="A8664" t="s">
        <v>19732</v>
      </c>
      <c r="B8664">
        <v>-999</v>
      </c>
    </row>
    <row r="8665" spans="1:2" x14ac:dyDescent="0.25">
      <c r="A8665" t="s">
        <v>19733</v>
      </c>
      <c r="B8665">
        <v>-999</v>
      </c>
    </row>
    <row r="8666" spans="1:2" x14ac:dyDescent="0.25">
      <c r="A8666" t="s">
        <v>9483</v>
      </c>
      <c r="B8666">
        <v>0</v>
      </c>
    </row>
    <row r="8667" spans="1:2" x14ac:dyDescent="0.25">
      <c r="A8667" t="s">
        <v>9484</v>
      </c>
      <c r="B8667">
        <v>0</v>
      </c>
    </row>
    <row r="8668" spans="1:2" x14ac:dyDescent="0.25">
      <c r="A8668" t="s">
        <v>9485</v>
      </c>
      <c r="B8668">
        <v>461</v>
      </c>
    </row>
    <row r="8669" spans="1:2" x14ac:dyDescent="0.25">
      <c r="A8669" t="s">
        <v>9486</v>
      </c>
      <c r="B8669">
        <v>303</v>
      </c>
    </row>
    <row r="8670" spans="1:2" x14ac:dyDescent="0.25">
      <c r="A8670" t="s">
        <v>9487</v>
      </c>
      <c r="B8670">
        <v>1</v>
      </c>
    </row>
    <row r="8671" spans="1:2" x14ac:dyDescent="0.25">
      <c r="A8671" t="s">
        <v>9488</v>
      </c>
      <c r="B8671">
        <v>0</v>
      </c>
    </row>
    <row r="8672" spans="1:2" x14ac:dyDescent="0.25">
      <c r="A8672" t="s">
        <v>9489</v>
      </c>
      <c r="B8672">
        <v>15</v>
      </c>
    </row>
    <row r="8673" spans="1:2" x14ac:dyDescent="0.25">
      <c r="A8673" t="s">
        <v>9490</v>
      </c>
      <c r="B8673">
        <v>43</v>
      </c>
    </row>
    <row r="8674" spans="1:2" x14ac:dyDescent="0.25">
      <c r="A8674" t="s">
        <v>9491</v>
      </c>
      <c r="B8674">
        <v>108</v>
      </c>
    </row>
    <row r="8675" spans="1:2" x14ac:dyDescent="0.25">
      <c r="A8675" t="s">
        <v>9492</v>
      </c>
      <c r="B8675">
        <v>361</v>
      </c>
    </row>
    <row r="8676" spans="1:2" x14ac:dyDescent="0.25">
      <c r="A8676" t="s">
        <v>9493</v>
      </c>
      <c r="B8676">
        <v>1292</v>
      </c>
    </row>
    <row r="8677" spans="1:2" x14ac:dyDescent="0.25">
      <c r="A8677" t="s">
        <v>9494</v>
      </c>
      <c r="B8677">
        <v>838</v>
      </c>
    </row>
    <row r="8678" spans="1:2" x14ac:dyDescent="0.25">
      <c r="A8678" t="s">
        <v>9495</v>
      </c>
      <c r="B8678">
        <v>110</v>
      </c>
    </row>
    <row r="8679" spans="1:2" x14ac:dyDescent="0.25">
      <c r="A8679" t="s">
        <v>9496</v>
      </c>
      <c r="B8679">
        <v>227</v>
      </c>
    </row>
    <row r="8680" spans="1:2" x14ac:dyDescent="0.25">
      <c r="A8680" t="s">
        <v>9497</v>
      </c>
      <c r="B8680">
        <v>117</v>
      </c>
    </row>
    <row r="8681" spans="1:2" x14ac:dyDescent="0.25">
      <c r="A8681" t="s">
        <v>9498</v>
      </c>
      <c r="B8681">
        <v>1292</v>
      </c>
    </row>
    <row r="8682" spans="1:2" x14ac:dyDescent="0.25">
      <c r="A8682" t="s">
        <v>9499</v>
      </c>
      <c r="B8682">
        <v>258</v>
      </c>
    </row>
    <row r="8683" spans="1:2" x14ac:dyDescent="0.25">
      <c r="A8683" t="s">
        <v>9500</v>
      </c>
      <c r="B8683">
        <v>6</v>
      </c>
    </row>
    <row r="8684" spans="1:2" x14ac:dyDescent="0.25">
      <c r="A8684" t="s">
        <v>9501</v>
      </c>
      <c r="B8684">
        <v>746</v>
      </c>
    </row>
    <row r="8685" spans="1:2" x14ac:dyDescent="0.25">
      <c r="A8685" t="s">
        <v>19734</v>
      </c>
      <c r="B8685">
        <v>-999</v>
      </c>
    </row>
    <row r="8686" spans="1:2" x14ac:dyDescent="0.25">
      <c r="A8686" t="s">
        <v>9502</v>
      </c>
      <c r="B8686">
        <v>12</v>
      </c>
    </row>
    <row r="8687" spans="1:2" x14ac:dyDescent="0.25">
      <c r="A8687" t="s">
        <v>9503</v>
      </c>
      <c r="B8687">
        <v>125</v>
      </c>
    </row>
    <row r="8688" spans="1:2" x14ac:dyDescent="0.25">
      <c r="A8688" t="s">
        <v>9504</v>
      </c>
      <c r="B8688">
        <v>137</v>
      </c>
    </row>
    <row r="8689" spans="1:2" x14ac:dyDescent="0.25">
      <c r="A8689" t="s">
        <v>9505</v>
      </c>
      <c r="B8689">
        <v>708</v>
      </c>
    </row>
    <row r="8690" spans="1:2" x14ac:dyDescent="0.25">
      <c r="A8690" t="s">
        <v>9506</v>
      </c>
      <c r="B8690">
        <v>12</v>
      </c>
    </row>
    <row r="8691" spans="1:2" x14ac:dyDescent="0.25">
      <c r="A8691" t="s">
        <v>9507</v>
      </c>
      <c r="B8691">
        <v>5</v>
      </c>
    </row>
    <row r="8692" spans="1:2" x14ac:dyDescent="0.25">
      <c r="A8692" t="s">
        <v>9508</v>
      </c>
      <c r="B8692">
        <v>3</v>
      </c>
    </row>
    <row r="8693" spans="1:2" x14ac:dyDescent="0.25">
      <c r="A8693" t="s">
        <v>9509</v>
      </c>
      <c r="B8693">
        <v>0</v>
      </c>
    </row>
    <row r="8694" spans="1:2" x14ac:dyDescent="0.25">
      <c r="A8694" t="s">
        <v>9510</v>
      </c>
      <c r="B8694">
        <v>0</v>
      </c>
    </row>
    <row r="8695" spans="1:2" x14ac:dyDescent="0.25">
      <c r="A8695" t="s">
        <v>9511</v>
      </c>
      <c r="B8695">
        <v>0</v>
      </c>
    </row>
    <row r="8696" spans="1:2" x14ac:dyDescent="0.25">
      <c r="A8696" t="s">
        <v>9512</v>
      </c>
      <c r="B8696">
        <v>0</v>
      </c>
    </row>
    <row r="8697" spans="1:2" x14ac:dyDescent="0.25">
      <c r="A8697" t="s">
        <v>9513</v>
      </c>
      <c r="B8697">
        <v>1</v>
      </c>
    </row>
    <row r="8698" spans="1:2" x14ac:dyDescent="0.25">
      <c r="A8698" t="s">
        <v>9514</v>
      </c>
      <c r="B8698">
        <v>7</v>
      </c>
    </row>
    <row r="8699" spans="1:2" x14ac:dyDescent="0.25">
      <c r="A8699" t="s">
        <v>9515</v>
      </c>
      <c r="B8699">
        <v>0</v>
      </c>
    </row>
    <row r="8700" spans="1:2" x14ac:dyDescent="0.25">
      <c r="A8700" t="s">
        <v>9516</v>
      </c>
      <c r="B8700">
        <v>2</v>
      </c>
    </row>
    <row r="8701" spans="1:2" x14ac:dyDescent="0.25">
      <c r="A8701" t="s">
        <v>9517</v>
      </c>
      <c r="B8701">
        <v>20</v>
      </c>
    </row>
    <row r="8702" spans="1:2" x14ac:dyDescent="0.25">
      <c r="A8702" t="s">
        <v>9518</v>
      </c>
      <c r="B8702">
        <v>1</v>
      </c>
    </row>
    <row r="8703" spans="1:2" x14ac:dyDescent="0.25">
      <c r="A8703" t="s">
        <v>9519</v>
      </c>
      <c r="B8703">
        <v>1</v>
      </c>
    </row>
    <row r="8704" spans="1:2" x14ac:dyDescent="0.25">
      <c r="A8704" t="s">
        <v>9520</v>
      </c>
      <c r="B8704">
        <v>0</v>
      </c>
    </row>
    <row r="8705" spans="1:2" x14ac:dyDescent="0.25">
      <c r="A8705" t="s">
        <v>9521</v>
      </c>
      <c r="B8705">
        <v>0</v>
      </c>
    </row>
    <row r="8706" spans="1:2" x14ac:dyDescent="0.25">
      <c r="A8706" t="s">
        <v>9522</v>
      </c>
      <c r="B8706">
        <v>5</v>
      </c>
    </row>
    <row r="8707" spans="1:2" x14ac:dyDescent="0.25">
      <c r="A8707" t="s">
        <v>9523</v>
      </c>
      <c r="B8707">
        <v>45</v>
      </c>
    </row>
    <row r="8708" spans="1:2" x14ac:dyDescent="0.25">
      <c r="A8708" t="s">
        <v>9524</v>
      </c>
      <c r="B8708">
        <v>38</v>
      </c>
    </row>
    <row r="8709" spans="1:2" x14ac:dyDescent="0.25">
      <c r="A8709" t="s">
        <v>9525</v>
      </c>
      <c r="B8709">
        <v>12</v>
      </c>
    </row>
    <row r="8710" spans="1:2" x14ac:dyDescent="0.25">
      <c r="A8710" t="s">
        <v>9526</v>
      </c>
      <c r="B8710">
        <v>8</v>
      </c>
    </row>
    <row r="8711" spans="1:2" x14ac:dyDescent="0.25">
      <c r="A8711" t="s">
        <v>9527</v>
      </c>
      <c r="B8711">
        <v>0</v>
      </c>
    </row>
    <row r="8712" spans="1:2" x14ac:dyDescent="0.25">
      <c r="A8712" t="s">
        <v>9528</v>
      </c>
      <c r="B8712">
        <v>0</v>
      </c>
    </row>
    <row r="8713" spans="1:2" x14ac:dyDescent="0.25">
      <c r="A8713" t="s">
        <v>9529</v>
      </c>
      <c r="B8713">
        <v>0</v>
      </c>
    </row>
    <row r="8714" spans="1:2" x14ac:dyDescent="0.25">
      <c r="A8714" t="s">
        <v>9530</v>
      </c>
      <c r="B8714">
        <v>0</v>
      </c>
    </row>
    <row r="8715" spans="1:2" x14ac:dyDescent="0.25">
      <c r="A8715" t="s">
        <v>9531</v>
      </c>
      <c r="B8715">
        <v>10</v>
      </c>
    </row>
    <row r="8716" spans="1:2" x14ac:dyDescent="0.25">
      <c r="A8716" t="s">
        <v>9532</v>
      </c>
      <c r="B8716">
        <v>21</v>
      </c>
    </row>
    <row r="8717" spans="1:2" x14ac:dyDescent="0.25">
      <c r="A8717" t="s">
        <v>9533</v>
      </c>
      <c r="B8717">
        <v>0</v>
      </c>
    </row>
    <row r="8718" spans="1:2" x14ac:dyDescent="0.25">
      <c r="A8718" t="s">
        <v>9534</v>
      </c>
      <c r="B8718">
        <v>2</v>
      </c>
    </row>
    <row r="8719" spans="1:2" x14ac:dyDescent="0.25">
      <c r="A8719" t="s">
        <v>9535</v>
      </c>
      <c r="B8719">
        <v>32</v>
      </c>
    </row>
    <row r="8720" spans="1:2" x14ac:dyDescent="0.25">
      <c r="A8720" t="s">
        <v>9536</v>
      </c>
      <c r="B8720">
        <v>1</v>
      </c>
    </row>
    <row r="8721" spans="1:2" x14ac:dyDescent="0.25">
      <c r="A8721" t="s">
        <v>9537</v>
      </c>
      <c r="B8721">
        <v>2</v>
      </c>
    </row>
    <row r="8722" spans="1:2" x14ac:dyDescent="0.25">
      <c r="A8722" t="s">
        <v>9538</v>
      </c>
      <c r="B8722">
        <v>0</v>
      </c>
    </row>
    <row r="8723" spans="1:2" x14ac:dyDescent="0.25">
      <c r="A8723" t="s">
        <v>9539</v>
      </c>
      <c r="B8723">
        <v>0</v>
      </c>
    </row>
    <row r="8724" spans="1:2" x14ac:dyDescent="0.25">
      <c r="A8724" t="s">
        <v>9540</v>
      </c>
      <c r="B8724">
        <v>0</v>
      </c>
    </row>
    <row r="8725" spans="1:2" x14ac:dyDescent="0.25">
      <c r="A8725" t="s">
        <v>9541</v>
      </c>
      <c r="B8725">
        <v>88</v>
      </c>
    </row>
    <row r="8726" spans="1:2" x14ac:dyDescent="0.25">
      <c r="A8726" t="s">
        <v>9542</v>
      </c>
      <c r="B8726">
        <v>75</v>
      </c>
    </row>
    <row r="8727" spans="1:2" x14ac:dyDescent="0.25">
      <c r="A8727" t="s">
        <v>9543</v>
      </c>
      <c r="B8727">
        <v>12</v>
      </c>
    </row>
    <row r="8728" spans="1:2" x14ac:dyDescent="0.25">
      <c r="A8728" t="s">
        <v>9544</v>
      </c>
      <c r="B8728">
        <v>3</v>
      </c>
    </row>
    <row r="8729" spans="1:2" x14ac:dyDescent="0.25">
      <c r="A8729" t="s">
        <v>9545</v>
      </c>
      <c r="B8729">
        <v>1</v>
      </c>
    </row>
    <row r="8730" spans="1:2" x14ac:dyDescent="0.25">
      <c r="A8730" t="s">
        <v>9546</v>
      </c>
      <c r="B8730">
        <v>0</v>
      </c>
    </row>
    <row r="8731" spans="1:2" x14ac:dyDescent="0.25">
      <c r="A8731" t="s">
        <v>9547</v>
      </c>
      <c r="B8731">
        <v>0</v>
      </c>
    </row>
    <row r="8732" spans="1:2" x14ac:dyDescent="0.25">
      <c r="A8732" t="s">
        <v>9548</v>
      </c>
      <c r="B8732">
        <v>0</v>
      </c>
    </row>
    <row r="8733" spans="1:2" x14ac:dyDescent="0.25">
      <c r="A8733" t="s">
        <v>9549</v>
      </c>
      <c r="B8733">
        <v>12</v>
      </c>
    </row>
    <row r="8734" spans="1:2" x14ac:dyDescent="0.25">
      <c r="A8734" t="s">
        <v>9550</v>
      </c>
      <c r="B8734">
        <v>21</v>
      </c>
    </row>
    <row r="8735" spans="1:2" x14ac:dyDescent="0.25">
      <c r="A8735" t="s">
        <v>9551</v>
      </c>
      <c r="B8735">
        <v>0</v>
      </c>
    </row>
    <row r="8736" spans="1:2" x14ac:dyDescent="0.25">
      <c r="A8736" t="s">
        <v>9552</v>
      </c>
      <c r="B8736">
        <v>0</v>
      </c>
    </row>
    <row r="8737" spans="1:2" x14ac:dyDescent="0.25">
      <c r="A8737" t="s">
        <v>9553</v>
      </c>
      <c r="B8737">
        <v>13</v>
      </c>
    </row>
    <row r="8738" spans="1:2" x14ac:dyDescent="0.25">
      <c r="A8738" t="s">
        <v>9554</v>
      </c>
      <c r="B8738">
        <v>0</v>
      </c>
    </row>
    <row r="8739" spans="1:2" x14ac:dyDescent="0.25">
      <c r="A8739" t="s">
        <v>9555</v>
      </c>
      <c r="B8739">
        <v>6</v>
      </c>
    </row>
    <row r="8740" spans="1:2" x14ac:dyDescent="0.25">
      <c r="A8740" t="s">
        <v>9556</v>
      </c>
      <c r="B8740">
        <v>0</v>
      </c>
    </row>
    <row r="8741" spans="1:2" x14ac:dyDescent="0.25">
      <c r="A8741" t="s">
        <v>9557</v>
      </c>
      <c r="B8741">
        <v>0</v>
      </c>
    </row>
    <row r="8742" spans="1:2" x14ac:dyDescent="0.25">
      <c r="A8742" t="s">
        <v>9558</v>
      </c>
      <c r="B8742">
        <v>0</v>
      </c>
    </row>
    <row r="8743" spans="1:2" x14ac:dyDescent="0.25">
      <c r="A8743" t="s">
        <v>9559</v>
      </c>
      <c r="B8743">
        <v>68</v>
      </c>
    </row>
    <row r="8744" spans="1:2" x14ac:dyDescent="0.25">
      <c r="A8744" t="s">
        <v>9560</v>
      </c>
      <c r="B8744">
        <v>54</v>
      </c>
    </row>
    <row r="8745" spans="1:2" x14ac:dyDescent="0.25">
      <c r="A8745" t="s">
        <v>9561</v>
      </c>
      <c r="B8745">
        <v>43</v>
      </c>
    </row>
    <row r="8746" spans="1:2" x14ac:dyDescent="0.25">
      <c r="A8746" t="s">
        <v>9562</v>
      </c>
      <c r="B8746">
        <v>1</v>
      </c>
    </row>
    <row r="8747" spans="1:2" x14ac:dyDescent="0.25">
      <c r="A8747" t="s">
        <v>9563</v>
      </c>
      <c r="B8747">
        <v>0</v>
      </c>
    </row>
    <row r="8748" spans="1:2" x14ac:dyDescent="0.25">
      <c r="A8748" t="s">
        <v>9564</v>
      </c>
      <c r="B8748">
        <v>0</v>
      </c>
    </row>
    <row r="8749" spans="1:2" x14ac:dyDescent="0.25">
      <c r="A8749" t="s">
        <v>9565</v>
      </c>
      <c r="B8749">
        <v>0</v>
      </c>
    </row>
    <row r="8750" spans="1:2" x14ac:dyDescent="0.25">
      <c r="A8750" t="s">
        <v>9566</v>
      </c>
      <c r="B8750">
        <v>0</v>
      </c>
    </row>
    <row r="8751" spans="1:2" x14ac:dyDescent="0.25">
      <c r="A8751" t="s">
        <v>9567</v>
      </c>
      <c r="B8751">
        <v>15</v>
      </c>
    </row>
    <row r="8752" spans="1:2" x14ac:dyDescent="0.25">
      <c r="A8752" t="s">
        <v>9568</v>
      </c>
      <c r="B8752">
        <v>45</v>
      </c>
    </row>
    <row r="8753" spans="1:2" x14ac:dyDescent="0.25">
      <c r="A8753" t="s">
        <v>9569</v>
      </c>
      <c r="B8753">
        <v>0</v>
      </c>
    </row>
    <row r="8754" spans="1:2" x14ac:dyDescent="0.25">
      <c r="A8754" t="s">
        <v>9570</v>
      </c>
      <c r="B8754">
        <v>0</v>
      </c>
    </row>
    <row r="8755" spans="1:2" x14ac:dyDescent="0.25">
      <c r="A8755" t="s">
        <v>9571</v>
      </c>
      <c r="B8755">
        <v>23</v>
      </c>
    </row>
    <row r="8756" spans="1:2" x14ac:dyDescent="0.25">
      <c r="A8756" t="s">
        <v>9572</v>
      </c>
      <c r="B8756">
        <v>3</v>
      </c>
    </row>
    <row r="8757" spans="1:2" x14ac:dyDescent="0.25">
      <c r="A8757" t="s">
        <v>9573</v>
      </c>
      <c r="B8757">
        <v>9</v>
      </c>
    </row>
    <row r="8758" spans="1:2" x14ac:dyDescent="0.25">
      <c r="A8758" t="s">
        <v>9574</v>
      </c>
      <c r="B8758">
        <v>0</v>
      </c>
    </row>
    <row r="8759" spans="1:2" x14ac:dyDescent="0.25">
      <c r="A8759" t="s">
        <v>9575</v>
      </c>
      <c r="B8759">
        <v>0</v>
      </c>
    </row>
    <row r="8760" spans="1:2" x14ac:dyDescent="0.25">
      <c r="A8760" t="s">
        <v>9576</v>
      </c>
      <c r="B8760">
        <v>1</v>
      </c>
    </row>
    <row r="8761" spans="1:2" x14ac:dyDescent="0.25">
      <c r="A8761" t="s">
        <v>9577</v>
      </c>
      <c r="B8761">
        <v>140</v>
      </c>
    </row>
    <row r="8762" spans="1:2" x14ac:dyDescent="0.25">
      <c r="A8762" t="s">
        <v>9578</v>
      </c>
      <c r="B8762">
        <v>127</v>
      </c>
    </row>
    <row r="8763" spans="1:2" x14ac:dyDescent="0.25">
      <c r="A8763" t="s">
        <v>9579</v>
      </c>
      <c r="B8763">
        <v>76</v>
      </c>
    </row>
    <row r="8764" spans="1:2" x14ac:dyDescent="0.25">
      <c r="A8764" t="s">
        <v>9580</v>
      </c>
      <c r="B8764">
        <v>14</v>
      </c>
    </row>
    <row r="8765" spans="1:2" x14ac:dyDescent="0.25">
      <c r="A8765" t="s">
        <v>9581</v>
      </c>
      <c r="B8765">
        <v>4</v>
      </c>
    </row>
    <row r="8766" spans="1:2" x14ac:dyDescent="0.25">
      <c r="A8766" t="s">
        <v>9582</v>
      </c>
      <c r="B8766">
        <v>0</v>
      </c>
    </row>
    <row r="8767" spans="1:2" x14ac:dyDescent="0.25">
      <c r="A8767" t="s">
        <v>9583</v>
      </c>
      <c r="B8767">
        <v>0</v>
      </c>
    </row>
    <row r="8768" spans="1:2" x14ac:dyDescent="0.25">
      <c r="A8768" t="s">
        <v>9584</v>
      </c>
      <c r="B8768">
        <v>0</v>
      </c>
    </row>
    <row r="8769" spans="1:2" x14ac:dyDescent="0.25">
      <c r="A8769" t="s">
        <v>9585</v>
      </c>
      <c r="B8769">
        <v>25</v>
      </c>
    </row>
    <row r="8770" spans="1:2" x14ac:dyDescent="0.25">
      <c r="A8770" t="s">
        <v>9586</v>
      </c>
      <c r="B8770">
        <v>64</v>
      </c>
    </row>
    <row r="8771" spans="1:2" x14ac:dyDescent="0.25">
      <c r="A8771" t="s">
        <v>9587</v>
      </c>
      <c r="B8771">
        <v>0</v>
      </c>
    </row>
    <row r="8772" spans="1:2" x14ac:dyDescent="0.25">
      <c r="A8772" t="s">
        <v>9588</v>
      </c>
      <c r="B8772">
        <v>5</v>
      </c>
    </row>
    <row r="8773" spans="1:2" x14ac:dyDescent="0.25">
      <c r="A8773" t="s">
        <v>9589</v>
      </c>
      <c r="B8773">
        <v>47</v>
      </c>
    </row>
    <row r="8774" spans="1:2" x14ac:dyDescent="0.25">
      <c r="A8774" t="s">
        <v>9590</v>
      </c>
      <c r="B8774">
        <v>16</v>
      </c>
    </row>
    <row r="8775" spans="1:2" x14ac:dyDescent="0.25">
      <c r="A8775" t="s">
        <v>9591</v>
      </c>
      <c r="B8775">
        <v>13</v>
      </c>
    </row>
    <row r="8776" spans="1:2" x14ac:dyDescent="0.25">
      <c r="A8776" t="s">
        <v>9592</v>
      </c>
      <c r="B8776">
        <v>0</v>
      </c>
    </row>
    <row r="8777" spans="1:2" x14ac:dyDescent="0.25">
      <c r="A8777" t="s">
        <v>9593</v>
      </c>
      <c r="B8777">
        <v>0</v>
      </c>
    </row>
    <row r="8778" spans="1:2" x14ac:dyDescent="0.25">
      <c r="A8778" t="s">
        <v>9594</v>
      </c>
      <c r="B8778">
        <v>6</v>
      </c>
    </row>
    <row r="8779" spans="1:2" x14ac:dyDescent="0.25">
      <c r="A8779" t="s">
        <v>9595</v>
      </c>
      <c r="B8779">
        <v>270</v>
      </c>
    </row>
    <row r="8780" spans="1:2" x14ac:dyDescent="0.25">
      <c r="A8780" t="s">
        <v>9596</v>
      </c>
      <c r="B8780">
        <v>223</v>
      </c>
    </row>
    <row r="8781" spans="1:2" x14ac:dyDescent="0.25">
      <c r="A8781" t="s">
        <v>9597</v>
      </c>
      <c r="B8781">
        <v>191</v>
      </c>
    </row>
    <row r="8782" spans="1:2" x14ac:dyDescent="0.25">
      <c r="A8782" t="s">
        <v>9598</v>
      </c>
      <c r="B8782">
        <v>8</v>
      </c>
    </row>
    <row r="8783" spans="1:2" x14ac:dyDescent="0.25">
      <c r="A8783" t="s">
        <v>9599</v>
      </c>
      <c r="B8783">
        <v>11</v>
      </c>
    </row>
    <row r="8784" spans="1:2" x14ac:dyDescent="0.25">
      <c r="A8784" t="s">
        <v>9600</v>
      </c>
      <c r="B8784">
        <v>0</v>
      </c>
    </row>
    <row r="8785" spans="1:2" x14ac:dyDescent="0.25">
      <c r="A8785" t="s">
        <v>9601</v>
      </c>
      <c r="B8785">
        <v>0</v>
      </c>
    </row>
    <row r="8786" spans="1:2" x14ac:dyDescent="0.25">
      <c r="A8786" t="s">
        <v>9602</v>
      </c>
      <c r="B8786">
        <v>0</v>
      </c>
    </row>
    <row r="8787" spans="1:2" x14ac:dyDescent="0.25">
      <c r="A8787" t="s">
        <v>9603</v>
      </c>
      <c r="B8787">
        <v>34</v>
      </c>
    </row>
    <row r="8788" spans="1:2" x14ac:dyDescent="0.25">
      <c r="A8788" t="s">
        <v>9604</v>
      </c>
      <c r="B8788">
        <v>44</v>
      </c>
    </row>
    <row r="8789" spans="1:2" x14ac:dyDescent="0.25">
      <c r="A8789" t="s">
        <v>9605</v>
      </c>
      <c r="B8789">
        <v>0</v>
      </c>
    </row>
    <row r="8790" spans="1:2" x14ac:dyDescent="0.25">
      <c r="A8790" t="s">
        <v>9606</v>
      </c>
      <c r="B8790">
        <v>2</v>
      </c>
    </row>
    <row r="8791" spans="1:2" x14ac:dyDescent="0.25">
      <c r="A8791" t="s">
        <v>9607</v>
      </c>
      <c r="B8791">
        <v>76</v>
      </c>
    </row>
    <row r="8792" spans="1:2" x14ac:dyDescent="0.25">
      <c r="A8792" t="s">
        <v>9608</v>
      </c>
      <c r="B8792">
        <v>62</v>
      </c>
    </row>
    <row r="8793" spans="1:2" x14ac:dyDescent="0.25">
      <c r="A8793" t="s">
        <v>9609</v>
      </c>
      <c r="B8793">
        <v>19</v>
      </c>
    </row>
    <row r="8794" spans="1:2" x14ac:dyDescent="0.25">
      <c r="A8794" t="s">
        <v>9610</v>
      </c>
      <c r="B8794">
        <v>0</v>
      </c>
    </row>
    <row r="8795" spans="1:2" x14ac:dyDescent="0.25">
      <c r="A8795" t="s">
        <v>9611</v>
      </c>
      <c r="B8795">
        <v>0</v>
      </c>
    </row>
    <row r="8796" spans="1:2" x14ac:dyDescent="0.25">
      <c r="A8796" t="s">
        <v>9612</v>
      </c>
      <c r="B8796">
        <v>3</v>
      </c>
    </row>
    <row r="8797" spans="1:2" x14ac:dyDescent="0.25">
      <c r="A8797" t="s">
        <v>9613</v>
      </c>
      <c r="B8797">
        <v>450</v>
      </c>
    </row>
    <row r="8798" spans="1:2" x14ac:dyDescent="0.25">
      <c r="A8798" t="s">
        <v>9614</v>
      </c>
      <c r="B8798">
        <v>394</v>
      </c>
    </row>
    <row r="8799" spans="1:2" x14ac:dyDescent="0.25">
      <c r="A8799" t="s">
        <v>9615</v>
      </c>
      <c r="B8799">
        <v>451</v>
      </c>
    </row>
    <row r="8800" spans="1:2" x14ac:dyDescent="0.25">
      <c r="A8800" t="s">
        <v>9616</v>
      </c>
      <c r="B8800">
        <v>26</v>
      </c>
    </row>
    <row r="8801" spans="1:2" x14ac:dyDescent="0.25">
      <c r="A8801" t="s">
        <v>9617</v>
      </c>
      <c r="B8801">
        <v>24</v>
      </c>
    </row>
    <row r="8802" spans="1:2" x14ac:dyDescent="0.25">
      <c r="A8802" t="s">
        <v>9618</v>
      </c>
      <c r="B8802">
        <v>0</v>
      </c>
    </row>
    <row r="8803" spans="1:2" x14ac:dyDescent="0.25">
      <c r="A8803" t="s">
        <v>9619</v>
      </c>
      <c r="B8803">
        <v>0</v>
      </c>
    </row>
    <row r="8804" spans="1:2" x14ac:dyDescent="0.25">
      <c r="A8804" t="s">
        <v>9620</v>
      </c>
      <c r="B8804">
        <v>0</v>
      </c>
    </row>
    <row r="8805" spans="1:2" x14ac:dyDescent="0.25">
      <c r="A8805" t="s">
        <v>9621</v>
      </c>
      <c r="B8805">
        <v>69</v>
      </c>
    </row>
    <row r="8806" spans="1:2" x14ac:dyDescent="0.25">
      <c r="A8806" t="s">
        <v>9622</v>
      </c>
      <c r="B8806">
        <v>9</v>
      </c>
    </row>
    <row r="8807" spans="1:2" x14ac:dyDescent="0.25">
      <c r="A8807" t="s">
        <v>9623</v>
      </c>
      <c r="B8807">
        <v>0</v>
      </c>
    </row>
    <row r="8808" spans="1:2" x14ac:dyDescent="0.25">
      <c r="A8808" t="s">
        <v>9624</v>
      </c>
      <c r="B8808">
        <v>0</v>
      </c>
    </row>
    <row r="8809" spans="1:2" x14ac:dyDescent="0.25">
      <c r="A8809" t="s">
        <v>9625</v>
      </c>
      <c r="B8809">
        <v>143</v>
      </c>
    </row>
    <row r="8810" spans="1:2" x14ac:dyDescent="0.25">
      <c r="A8810" t="s">
        <v>9626</v>
      </c>
      <c r="B8810">
        <v>170</v>
      </c>
    </row>
    <row r="8811" spans="1:2" x14ac:dyDescent="0.25">
      <c r="A8811" t="s">
        <v>9627</v>
      </c>
      <c r="B8811">
        <v>21</v>
      </c>
    </row>
    <row r="8812" spans="1:2" x14ac:dyDescent="0.25">
      <c r="A8812" t="s">
        <v>9628</v>
      </c>
      <c r="B8812">
        <v>0</v>
      </c>
    </row>
    <row r="8813" spans="1:2" x14ac:dyDescent="0.25">
      <c r="A8813" t="s">
        <v>9629</v>
      </c>
      <c r="B8813">
        <v>0</v>
      </c>
    </row>
    <row r="8814" spans="1:2" x14ac:dyDescent="0.25">
      <c r="A8814" t="s">
        <v>9630</v>
      </c>
      <c r="B8814">
        <v>3</v>
      </c>
    </row>
    <row r="8815" spans="1:2" x14ac:dyDescent="0.25">
      <c r="A8815" t="s">
        <v>9631</v>
      </c>
      <c r="B8815">
        <v>916</v>
      </c>
    </row>
    <row r="8816" spans="1:2" x14ac:dyDescent="0.25">
      <c r="A8816" t="s">
        <v>9632</v>
      </c>
      <c r="B8816">
        <v>813</v>
      </c>
    </row>
    <row r="8817" spans="1:2" x14ac:dyDescent="0.25">
      <c r="A8817" t="s">
        <v>9633</v>
      </c>
      <c r="B8817">
        <v>808</v>
      </c>
    </row>
    <row r="8818" spans="1:2" x14ac:dyDescent="0.25">
      <c r="A8818" t="s">
        <v>9634</v>
      </c>
      <c r="B8818">
        <v>15</v>
      </c>
    </row>
    <row r="8819" spans="1:2" x14ac:dyDescent="0.25">
      <c r="A8819" t="s">
        <v>9635</v>
      </c>
      <c r="B8819">
        <v>44</v>
      </c>
    </row>
    <row r="8820" spans="1:2" x14ac:dyDescent="0.25">
      <c r="A8820" t="s">
        <v>9636</v>
      </c>
      <c r="B8820">
        <v>0</v>
      </c>
    </row>
    <row r="8821" spans="1:2" x14ac:dyDescent="0.25">
      <c r="A8821" t="s">
        <v>9637</v>
      </c>
      <c r="B8821">
        <v>0</v>
      </c>
    </row>
    <row r="8822" spans="1:2" x14ac:dyDescent="0.25">
      <c r="A8822" t="s">
        <v>9638</v>
      </c>
      <c r="B8822">
        <v>0</v>
      </c>
    </row>
    <row r="8823" spans="1:2" x14ac:dyDescent="0.25">
      <c r="A8823" t="s">
        <v>9639</v>
      </c>
      <c r="B8823">
        <v>115</v>
      </c>
    </row>
    <row r="8824" spans="1:2" x14ac:dyDescent="0.25">
      <c r="A8824" t="s">
        <v>9640</v>
      </c>
      <c r="B8824">
        <v>1</v>
      </c>
    </row>
    <row r="8825" spans="1:2" x14ac:dyDescent="0.25">
      <c r="A8825" t="s">
        <v>9641</v>
      </c>
      <c r="B8825">
        <v>0</v>
      </c>
    </row>
    <row r="8826" spans="1:2" x14ac:dyDescent="0.25">
      <c r="A8826" t="s">
        <v>9642</v>
      </c>
      <c r="B8826">
        <v>0</v>
      </c>
    </row>
    <row r="8827" spans="1:2" x14ac:dyDescent="0.25">
      <c r="A8827" t="s">
        <v>9643</v>
      </c>
      <c r="B8827">
        <v>249</v>
      </c>
    </row>
    <row r="8828" spans="1:2" x14ac:dyDescent="0.25">
      <c r="A8828" t="s">
        <v>9644</v>
      </c>
      <c r="B8828">
        <v>325</v>
      </c>
    </row>
    <row r="8829" spans="1:2" x14ac:dyDescent="0.25">
      <c r="A8829" t="s">
        <v>9645</v>
      </c>
      <c r="B8829">
        <v>23</v>
      </c>
    </row>
    <row r="8830" spans="1:2" x14ac:dyDescent="0.25">
      <c r="A8830" t="s">
        <v>9646</v>
      </c>
      <c r="B8830">
        <v>0</v>
      </c>
    </row>
    <row r="8831" spans="1:2" x14ac:dyDescent="0.25">
      <c r="A8831" t="s">
        <v>9647</v>
      </c>
      <c r="B8831">
        <v>0</v>
      </c>
    </row>
    <row r="8832" spans="1:2" x14ac:dyDescent="0.25">
      <c r="A8832" t="s">
        <v>9648</v>
      </c>
      <c r="B8832">
        <v>2</v>
      </c>
    </row>
    <row r="8833" spans="1:2" x14ac:dyDescent="0.25">
      <c r="A8833" t="s">
        <v>9649</v>
      </c>
      <c r="B8833">
        <v>1582</v>
      </c>
    </row>
    <row r="8834" spans="1:2" x14ac:dyDescent="0.25">
      <c r="A8834" t="s">
        <v>9650</v>
      </c>
      <c r="B8834">
        <v>1424</v>
      </c>
    </row>
    <row r="8835" spans="1:2" x14ac:dyDescent="0.25">
      <c r="A8835" t="s">
        <v>9651</v>
      </c>
      <c r="B8835">
        <v>1598</v>
      </c>
    </row>
    <row r="8836" spans="1:2" x14ac:dyDescent="0.25">
      <c r="A8836" t="s">
        <v>9652</v>
      </c>
      <c r="B8836">
        <v>78</v>
      </c>
    </row>
    <row r="8837" spans="1:2" x14ac:dyDescent="0.25">
      <c r="A8837" t="s">
        <v>9653</v>
      </c>
      <c r="B8837">
        <v>84</v>
      </c>
    </row>
    <row r="8838" spans="1:2" x14ac:dyDescent="0.25">
      <c r="A8838" t="s">
        <v>9654</v>
      </c>
      <c r="B8838">
        <v>0</v>
      </c>
    </row>
    <row r="8839" spans="1:2" x14ac:dyDescent="0.25">
      <c r="A8839" t="s">
        <v>9655</v>
      </c>
      <c r="B8839">
        <v>0</v>
      </c>
    </row>
    <row r="8840" spans="1:2" x14ac:dyDescent="0.25">
      <c r="A8840" t="s">
        <v>9656</v>
      </c>
      <c r="B8840">
        <v>0</v>
      </c>
    </row>
    <row r="8841" spans="1:2" x14ac:dyDescent="0.25">
      <c r="A8841" t="s">
        <v>9657</v>
      </c>
      <c r="B8841">
        <v>281</v>
      </c>
    </row>
    <row r="8842" spans="1:2" x14ac:dyDescent="0.25">
      <c r="A8842" t="s">
        <v>9658</v>
      </c>
      <c r="B8842">
        <v>212</v>
      </c>
    </row>
    <row r="8843" spans="1:2" x14ac:dyDescent="0.25">
      <c r="A8843" t="s">
        <v>9659</v>
      </c>
      <c r="B8843">
        <v>0</v>
      </c>
    </row>
    <row r="8844" spans="1:2" x14ac:dyDescent="0.25">
      <c r="A8844" t="s">
        <v>9660</v>
      </c>
      <c r="B8844">
        <v>11</v>
      </c>
    </row>
    <row r="8845" spans="1:2" x14ac:dyDescent="0.25">
      <c r="A8845" t="s">
        <v>9661</v>
      </c>
      <c r="B8845">
        <v>603</v>
      </c>
    </row>
    <row r="8846" spans="1:2" x14ac:dyDescent="0.25">
      <c r="A8846" t="s">
        <v>9662</v>
      </c>
      <c r="B8846">
        <v>578</v>
      </c>
    </row>
    <row r="8847" spans="1:2" x14ac:dyDescent="0.25">
      <c r="A8847" t="s">
        <v>9663</v>
      </c>
      <c r="B8847">
        <v>94</v>
      </c>
    </row>
    <row r="8848" spans="1:2" x14ac:dyDescent="0.25">
      <c r="A8848" t="s">
        <v>9664</v>
      </c>
      <c r="B8848">
        <v>0</v>
      </c>
    </row>
    <row r="8849" spans="1:2" x14ac:dyDescent="0.25">
      <c r="A8849" t="s">
        <v>9665</v>
      </c>
      <c r="B8849">
        <v>0</v>
      </c>
    </row>
    <row r="8850" spans="1:2" x14ac:dyDescent="0.25">
      <c r="A8850" t="s">
        <v>9666</v>
      </c>
      <c r="B8850">
        <v>20</v>
      </c>
    </row>
    <row r="8851" spans="1:2" x14ac:dyDescent="0.25">
      <c r="A8851" t="s">
        <v>9667</v>
      </c>
      <c r="B8851">
        <v>3559</v>
      </c>
    </row>
    <row r="8852" spans="1:2" x14ac:dyDescent="0.25">
      <c r="A8852" t="s">
        <v>9668</v>
      </c>
      <c r="B8852">
        <v>3148</v>
      </c>
    </row>
    <row r="8853" spans="1:2" x14ac:dyDescent="0.25">
      <c r="A8853" t="s">
        <v>9669</v>
      </c>
      <c r="B8853">
        <v>68</v>
      </c>
    </row>
    <row r="8854" spans="1:2" x14ac:dyDescent="0.25">
      <c r="A8854" t="s">
        <v>9670</v>
      </c>
      <c r="B8854">
        <v>41</v>
      </c>
    </row>
    <row r="8855" spans="1:2" x14ac:dyDescent="0.25">
      <c r="A8855" t="s">
        <v>9671</v>
      </c>
      <c r="B8855">
        <v>48</v>
      </c>
    </row>
    <row r="8856" spans="1:2" x14ac:dyDescent="0.25">
      <c r="A8856" t="s">
        <v>9672</v>
      </c>
      <c r="B8856">
        <v>0</v>
      </c>
    </row>
    <row r="8857" spans="1:2" x14ac:dyDescent="0.25">
      <c r="A8857" t="s">
        <v>9673</v>
      </c>
      <c r="B8857">
        <v>0</v>
      </c>
    </row>
    <row r="8858" spans="1:2" x14ac:dyDescent="0.25">
      <c r="A8858" t="s">
        <v>9674</v>
      </c>
      <c r="B8858">
        <v>20</v>
      </c>
    </row>
    <row r="8859" spans="1:2" x14ac:dyDescent="0.25">
      <c r="A8859" t="s">
        <v>9675</v>
      </c>
      <c r="B8859">
        <v>26</v>
      </c>
    </row>
    <row r="8860" spans="1:2" x14ac:dyDescent="0.25">
      <c r="A8860" t="s">
        <v>9676</v>
      </c>
      <c r="B8860">
        <v>0</v>
      </c>
    </row>
    <row r="8861" spans="1:2" x14ac:dyDescent="0.25">
      <c r="A8861" t="s">
        <v>9677</v>
      </c>
      <c r="B8861">
        <v>0</v>
      </c>
    </row>
    <row r="8862" spans="1:2" x14ac:dyDescent="0.25">
      <c r="A8862" t="s">
        <v>9678</v>
      </c>
      <c r="B8862">
        <v>0</v>
      </c>
    </row>
    <row r="8863" spans="1:2" x14ac:dyDescent="0.25">
      <c r="A8863" t="s">
        <v>9679</v>
      </c>
      <c r="B8863">
        <v>0</v>
      </c>
    </row>
    <row r="8864" spans="1:2" x14ac:dyDescent="0.25">
      <c r="A8864" t="s">
        <v>9680</v>
      </c>
      <c r="B8864">
        <v>0</v>
      </c>
    </row>
    <row r="8865" spans="1:2" x14ac:dyDescent="0.25">
      <c r="A8865" t="s">
        <v>9681</v>
      </c>
      <c r="B8865">
        <v>0</v>
      </c>
    </row>
    <row r="8866" spans="1:2" x14ac:dyDescent="0.25">
      <c r="A8866" t="s">
        <v>9682</v>
      </c>
      <c r="B8866">
        <v>0</v>
      </c>
    </row>
    <row r="8867" spans="1:2" x14ac:dyDescent="0.25">
      <c r="A8867" t="s">
        <v>9683</v>
      </c>
      <c r="B8867">
        <v>2</v>
      </c>
    </row>
    <row r="8868" spans="1:2" x14ac:dyDescent="0.25">
      <c r="A8868" t="s">
        <v>9684</v>
      </c>
      <c r="B8868">
        <v>0</v>
      </c>
    </row>
    <row r="8869" spans="1:2" x14ac:dyDescent="0.25">
      <c r="A8869" t="s">
        <v>9685</v>
      </c>
      <c r="B8869">
        <v>0</v>
      </c>
    </row>
    <row r="8870" spans="1:2" x14ac:dyDescent="0.25">
      <c r="A8870" t="s">
        <v>9686</v>
      </c>
      <c r="B8870">
        <v>0</v>
      </c>
    </row>
    <row r="8871" spans="1:2" x14ac:dyDescent="0.25">
      <c r="A8871" t="s">
        <v>9687</v>
      </c>
      <c r="B8871">
        <v>0</v>
      </c>
    </row>
    <row r="8872" spans="1:2" x14ac:dyDescent="0.25">
      <c r="A8872" t="s">
        <v>9688</v>
      </c>
      <c r="B8872">
        <v>0</v>
      </c>
    </row>
    <row r="8873" spans="1:2" x14ac:dyDescent="0.25">
      <c r="A8873" t="s">
        <v>9689</v>
      </c>
      <c r="B8873">
        <v>0</v>
      </c>
    </row>
    <row r="8874" spans="1:2" x14ac:dyDescent="0.25">
      <c r="A8874" t="s">
        <v>9690</v>
      </c>
      <c r="B8874">
        <v>0</v>
      </c>
    </row>
    <row r="8875" spans="1:2" x14ac:dyDescent="0.25">
      <c r="A8875" t="s">
        <v>9691</v>
      </c>
      <c r="B8875">
        <v>48</v>
      </c>
    </row>
    <row r="8876" spans="1:2" x14ac:dyDescent="0.25">
      <c r="A8876" t="s">
        <v>9692</v>
      </c>
      <c r="B8876">
        <v>440</v>
      </c>
    </row>
    <row r="8877" spans="1:2" x14ac:dyDescent="0.25">
      <c r="A8877" t="s">
        <v>9693</v>
      </c>
      <c r="B8877">
        <v>0</v>
      </c>
    </row>
    <row r="8878" spans="1:2" x14ac:dyDescent="0.25">
      <c r="A8878" t="s">
        <v>9694</v>
      </c>
      <c r="B8878">
        <v>404</v>
      </c>
    </row>
    <row r="8879" spans="1:2" x14ac:dyDescent="0.25">
      <c r="A8879" t="s">
        <v>9695</v>
      </c>
      <c r="B8879">
        <v>36</v>
      </c>
    </row>
    <row r="8880" spans="1:2" x14ac:dyDescent="0.25">
      <c r="A8880" t="s">
        <v>9696</v>
      </c>
      <c r="B8880">
        <v>440</v>
      </c>
    </row>
    <row r="8881" spans="1:2" x14ac:dyDescent="0.25">
      <c r="A8881" t="s">
        <v>9697</v>
      </c>
      <c r="B8881">
        <v>647</v>
      </c>
    </row>
    <row r="8882" spans="1:2" x14ac:dyDescent="0.25">
      <c r="A8882" t="s">
        <v>9698</v>
      </c>
      <c r="B8882">
        <v>429</v>
      </c>
    </row>
    <row r="8883" spans="1:2" x14ac:dyDescent="0.25">
      <c r="A8883" t="s">
        <v>9699</v>
      </c>
      <c r="B8883">
        <v>9</v>
      </c>
    </row>
    <row r="8884" spans="1:2" x14ac:dyDescent="0.25">
      <c r="A8884" t="s">
        <v>9700</v>
      </c>
      <c r="B8884">
        <v>429</v>
      </c>
    </row>
    <row r="8885" spans="1:2" x14ac:dyDescent="0.25">
      <c r="A8885" t="s">
        <v>9701</v>
      </c>
      <c r="B8885">
        <v>41</v>
      </c>
    </row>
    <row r="8886" spans="1:2" x14ac:dyDescent="0.25">
      <c r="A8886" t="s">
        <v>9702</v>
      </c>
      <c r="B8886">
        <v>41</v>
      </c>
    </row>
    <row r="8887" spans="1:2" x14ac:dyDescent="0.25">
      <c r="A8887" t="s">
        <v>9703</v>
      </c>
      <c r="B8887">
        <v>58</v>
      </c>
    </row>
    <row r="8888" spans="1:2" x14ac:dyDescent="0.25">
      <c r="A8888" t="s">
        <v>9704</v>
      </c>
      <c r="B8888">
        <v>58</v>
      </c>
    </row>
    <row r="8889" spans="1:2" x14ac:dyDescent="0.25">
      <c r="A8889" t="s">
        <v>10298</v>
      </c>
      <c r="B8889">
        <v>258</v>
      </c>
    </row>
    <row r="8890" spans="1:2" x14ac:dyDescent="0.25">
      <c r="A8890" t="s">
        <v>10299</v>
      </c>
      <c r="B8890">
        <v>6</v>
      </c>
    </row>
    <row r="8891" spans="1:2" x14ac:dyDescent="0.25">
      <c r="A8891" t="s">
        <v>10300</v>
      </c>
      <c r="B8891">
        <v>1292</v>
      </c>
    </row>
    <row r="8892" spans="1:2" x14ac:dyDescent="0.25">
      <c r="A8892" t="s">
        <v>10301</v>
      </c>
      <c r="B8892">
        <v>1278</v>
      </c>
    </row>
    <row r="8893" spans="1:2" x14ac:dyDescent="0.25">
      <c r="A8893" t="s">
        <v>19735</v>
      </c>
      <c r="B8893">
        <v>-999</v>
      </c>
    </row>
    <row r="8894" spans="1:2" x14ac:dyDescent="0.25">
      <c r="A8894" t="s">
        <v>19736</v>
      </c>
      <c r="B8894">
        <v>-999</v>
      </c>
    </row>
    <row r="8895" spans="1:2" x14ac:dyDescent="0.25">
      <c r="A8895" t="s">
        <v>19737</v>
      </c>
      <c r="B8895">
        <v>-999</v>
      </c>
    </row>
    <row r="8896" spans="1:2" x14ac:dyDescent="0.25">
      <c r="A8896" t="s">
        <v>19738</v>
      </c>
      <c r="B8896">
        <v>-999</v>
      </c>
    </row>
    <row r="8897" spans="1:2" x14ac:dyDescent="0.25">
      <c r="A8897" t="s">
        <v>19739</v>
      </c>
      <c r="B8897">
        <v>-999</v>
      </c>
    </row>
    <row r="8898" spans="1:2" x14ac:dyDescent="0.25">
      <c r="A8898" t="s">
        <v>19740</v>
      </c>
      <c r="B8898">
        <v>-999</v>
      </c>
    </row>
    <row r="8899" spans="1:2" x14ac:dyDescent="0.25">
      <c r="A8899" t="s">
        <v>19741</v>
      </c>
      <c r="B8899">
        <v>-999</v>
      </c>
    </row>
    <row r="8900" spans="1:2" x14ac:dyDescent="0.25">
      <c r="A8900" t="s">
        <v>19742</v>
      </c>
      <c r="B8900">
        <v>-999</v>
      </c>
    </row>
    <row r="8901" spans="1:2" x14ac:dyDescent="0.25">
      <c r="A8901" t="s">
        <v>19743</v>
      </c>
      <c r="B8901">
        <v>-999</v>
      </c>
    </row>
    <row r="8902" spans="1:2" x14ac:dyDescent="0.25">
      <c r="A8902" t="s">
        <v>19744</v>
      </c>
      <c r="B8902">
        <v>-999</v>
      </c>
    </row>
    <row r="8903" spans="1:2" x14ac:dyDescent="0.25">
      <c r="A8903" t="s">
        <v>19745</v>
      </c>
      <c r="B8903">
        <v>-999</v>
      </c>
    </row>
    <row r="8904" spans="1:2" x14ac:dyDescent="0.25">
      <c r="A8904" t="s">
        <v>19746</v>
      </c>
      <c r="B8904">
        <v>-999</v>
      </c>
    </row>
    <row r="8905" spans="1:2" x14ac:dyDescent="0.25">
      <c r="A8905" t="s">
        <v>19747</v>
      </c>
      <c r="B8905">
        <v>-999</v>
      </c>
    </row>
    <row r="8906" spans="1:2" x14ac:dyDescent="0.25">
      <c r="A8906" t="s">
        <v>19748</v>
      </c>
      <c r="B8906">
        <v>-999</v>
      </c>
    </row>
    <row r="8907" spans="1:2" x14ac:dyDescent="0.25">
      <c r="A8907" t="s">
        <v>19749</v>
      </c>
      <c r="B8907">
        <v>-999</v>
      </c>
    </row>
    <row r="8908" spans="1:2" x14ac:dyDescent="0.25">
      <c r="A8908" t="s">
        <v>19750</v>
      </c>
      <c r="B8908">
        <v>-999</v>
      </c>
    </row>
    <row r="8909" spans="1:2" x14ac:dyDescent="0.25">
      <c r="A8909" t="s">
        <v>19751</v>
      </c>
      <c r="B8909">
        <v>-999</v>
      </c>
    </row>
    <row r="8910" spans="1:2" x14ac:dyDescent="0.25">
      <c r="A8910" t="s">
        <v>19752</v>
      </c>
      <c r="B8910">
        <v>-999</v>
      </c>
    </row>
    <row r="8911" spans="1:2" x14ac:dyDescent="0.25">
      <c r="A8911" t="s">
        <v>19753</v>
      </c>
      <c r="B8911">
        <v>-999</v>
      </c>
    </row>
    <row r="8912" spans="1:2" x14ac:dyDescent="0.25">
      <c r="A8912" t="s">
        <v>9705</v>
      </c>
      <c r="B8912">
        <v>149591</v>
      </c>
    </row>
    <row r="8913" spans="1:2" x14ac:dyDescent="0.25">
      <c r="A8913" t="s">
        <v>9706</v>
      </c>
      <c r="B8913">
        <v>67686</v>
      </c>
    </row>
    <row r="8914" spans="1:2" x14ac:dyDescent="0.25">
      <c r="A8914" t="s">
        <v>19754</v>
      </c>
      <c r="B8914">
        <v>-999</v>
      </c>
    </row>
    <row r="8915" spans="1:2" x14ac:dyDescent="0.25">
      <c r="A8915" t="s">
        <v>19755</v>
      </c>
      <c r="B8915">
        <v>-999</v>
      </c>
    </row>
    <row r="8916" spans="1:2" x14ac:dyDescent="0.25">
      <c r="A8916" t="s">
        <v>19756</v>
      </c>
      <c r="B8916">
        <v>-999</v>
      </c>
    </row>
    <row r="8917" spans="1:2" x14ac:dyDescent="0.25">
      <c r="A8917" t="s">
        <v>9707</v>
      </c>
      <c r="B8917">
        <v>14477</v>
      </c>
    </row>
    <row r="8918" spans="1:2" x14ac:dyDescent="0.25">
      <c r="A8918" t="s">
        <v>9708</v>
      </c>
      <c r="B8918">
        <v>20263</v>
      </c>
    </row>
    <row r="8919" spans="1:2" x14ac:dyDescent="0.25">
      <c r="A8919" t="s">
        <v>9709</v>
      </c>
      <c r="B8919">
        <v>1148</v>
      </c>
    </row>
    <row r="8920" spans="1:2" x14ac:dyDescent="0.25">
      <c r="A8920" t="s">
        <v>9710</v>
      </c>
      <c r="B8920">
        <v>206</v>
      </c>
    </row>
    <row r="8921" spans="1:2" x14ac:dyDescent="0.25">
      <c r="A8921" t="s">
        <v>9711</v>
      </c>
      <c r="B8921">
        <v>42162</v>
      </c>
    </row>
    <row r="8922" spans="1:2" x14ac:dyDescent="0.25">
      <c r="A8922" t="s">
        <v>9712</v>
      </c>
      <c r="B8922">
        <v>135</v>
      </c>
    </row>
    <row r="8923" spans="1:2" x14ac:dyDescent="0.25">
      <c r="A8923" t="s">
        <v>9713</v>
      </c>
      <c r="B8923">
        <v>1690</v>
      </c>
    </row>
    <row r="8924" spans="1:2" x14ac:dyDescent="0.25">
      <c r="A8924" t="s">
        <v>9714</v>
      </c>
      <c r="B8924">
        <v>15266</v>
      </c>
    </row>
    <row r="8925" spans="1:2" x14ac:dyDescent="0.25">
      <c r="A8925" t="s">
        <v>9715</v>
      </c>
      <c r="B8925">
        <v>209</v>
      </c>
    </row>
    <row r="8926" spans="1:2" x14ac:dyDescent="0.25">
      <c r="A8926" t="s">
        <v>9716</v>
      </c>
      <c r="B8926">
        <v>3806</v>
      </c>
    </row>
    <row r="8927" spans="1:2" x14ac:dyDescent="0.25">
      <c r="A8927" t="s">
        <v>9717</v>
      </c>
      <c r="B8927">
        <v>1798</v>
      </c>
    </row>
    <row r="8928" spans="1:2" x14ac:dyDescent="0.25">
      <c r="A8928" t="s">
        <v>9718</v>
      </c>
      <c r="B8928">
        <v>949</v>
      </c>
    </row>
    <row r="8929" spans="1:2" x14ac:dyDescent="0.25">
      <c r="A8929" t="s">
        <v>9719</v>
      </c>
      <c r="B8929">
        <v>1101</v>
      </c>
    </row>
    <row r="8930" spans="1:2" x14ac:dyDescent="0.25">
      <c r="A8930" t="s">
        <v>9720</v>
      </c>
      <c r="B8930">
        <v>109</v>
      </c>
    </row>
    <row r="8931" spans="1:2" x14ac:dyDescent="0.25">
      <c r="A8931" t="s">
        <v>9721</v>
      </c>
      <c r="B8931">
        <v>3234</v>
      </c>
    </row>
    <row r="8932" spans="1:2" x14ac:dyDescent="0.25">
      <c r="A8932" t="s">
        <v>9722</v>
      </c>
      <c r="B8932">
        <v>247</v>
      </c>
    </row>
    <row r="8933" spans="1:2" x14ac:dyDescent="0.25">
      <c r="A8933" t="s">
        <v>9723</v>
      </c>
      <c r="B8933">
        <v>31676</v>
      </c>
    </row>
    <row r="8934" spans="1:2" x14ac:dyDescent="0.25">
      <c r="A8934" t="s">
        <v>9724</v>
      </c>
      <c r="B8934">
        <v>11115</v>
      </c>
    </row>
    <row r="8935" spans="1:2" x14ac:dyDescent="0.25">
      <c r="A8935" t="s">
        <v>9725</v>
      </c>
      <c r="B8935">
        <v>149591</v>
      </c>
    </row>
    <row r="8936" spans="1:2" x14ac:dyDescent="0.25">
      <c r="A8936" t="s">
        <v>9726</v>
      </c>
      <c r="B8936">
        <v>73658</v>
      </c>
    </row>
    <row r="8937" spans="1:2" x14ac:dyDescent="0.25">
      <c r="A8937" t="s">
        <v>9727</v>
      </c>
      <c r="B8937">
        <v>25299</v>
      </c>
    </row>
    <row r="8938" spans="1:2" x14ac:dyDescent="0.25">
      <c r="A8938" t="s">
        <v>9728</v>
      </c>
      <c r="B8938">
        <v>23493</v>
      </c>
    </row>
    <row r="8939" spans="1:2" x14ac:dyDescent="0.25">
      <c r="A8939" t="s">
        <v>9729</v>
      </c>
      <c r="B8939">
        <v>6011</v>
      </c>
    </row>
    <row r="8940" spans="1:2" x14ac:dyDescent="0.25">
      <c r="A8940" t="s">
        <v>9730</v>
      </c>
      <c r="B8940">
        <v>73658</v>
      </c>
    </row>
    <row r="8941" spans="1:2" x14ac:dyDescent="0.25">
      <c r="A8941" t="s">
        <v>9731</v>
      </c>
      <c r="B8941">
        <v>35987</v>
      </c>
    </row>
    <row r="8942" spans="1:2" x14ac:dyDescent="0.25">
      <c r="A8942" t="s">
        <v>9732</v>
      </c>
      <c r="B8942">
        <v>2212</v>
      </c>
    </row>
    <row r="8943" spans="1:2" x14ac:dyDescent="0.25">
      <c r="A8943" t="s">
        <v>9733</v>
      </c>
      <c r="B8943">
        <v>43764</v>
      </c>
    </row>
    <row r="8944" spans="1:2" x14ac:dyDescent="0.25">
      <c r="A8944" t="s">
        <v>9734</v>
      </c>
      <c r="B8944">
        <v>134</v>
      </c>
    </row>
    <row r="8945" spans="1:2" x14ac:dyDescent="0.25">
      <c r="A8945" t="s">
        <v>9735</v>
      </c>
      <c r="B8945">
        <v>3142</v>
      </c>
    </row>
    <row r="8946" spans="1:2" x14ac:dyDescent="0.25">
      <c r="A8946" t="s">
        <v>9736</v>
      </c>
      <c r="B8946">
        <v>468</v>
      </c>
    </row>
    <row r="8947" spans="1:2" x14ac:dyDescent="0.25">
      <c r="A8947" t="s">
        <v>9737</v>
      </c>
      <c r="B8947">
        <v>552</v>
      </c>
    </row>
    <row r="8948" spans="1:2" x14ac:dyDescent="0.25">
      <c r="A8948" t="s">
        <v>9738</v>
      </c>
      <c r="B8948">
        <v>282</v>
      </c>
    </row>
    <row r="8949" spans="1:2" x14ac:dyDescent="0.25">
      <c r="A8949" t="s">
        <v>9739</v>
      </c>
      <c r="B8949">
        <v>3142</v>
      </c>
    </row>
    <row r="8950" spans="1:2" x14ac:dyDescent="0.25">
      <c r="A8950" t="s">
        <v>9740</v>
      </c>
      <c r="B8950">
        <v>10073</v>
      </c>
    </row>
    <row r="8951" spans="1:2" x14ac:dyDescent="0.25">
      <c r="A8951" t="s">
        <v>9741</v>
      </c>
      <c r="B8951">
        <v>1478</v>
      </c>
    </row>
    <row r="8952" spans="1:2" x14ac:dyDescent="0.25">
      <c r="A8952" t="s">
        <v>9742</v>
      </c>
      <c r="B8952">
        <v>2757</v>
      </c>
    </row>
    <row r="8953" spans="1:2" x14ac:dyDescent="0.25">
      <c r="A8953" t="s">
        <v>9743</v>
      </c>
      <c r="B8953">
        <v>4348</v>
      </c>
    </row>
    <row r="8954" spans="1:2" x14ac:dyDescent="0.25">
      <c r="A8954" t="s">
        <v>9744</v>
      </c>
      <c r="B8954">
        <v>1029</v>
      </c>
    </row>
    <row r="8955" spans="1:2" x14ac:dyDescent="0.25">
      <c r="A8955" t="s">
        <v>9745</v>
      </c>
      <c r="B8955">
        <v>10073</v>
      </c>
    </row>
    <row r="8956" spans="1:2" x14ac:dyDescent="0.25">
      <c r="A8956" t="s">
        <v>9746</v>
      </c>
      <c r="B8956">
        <v>46585</v>
      </c>
    </row>
    <row r="8957" spans="1:2" x14ac:dyDescent="0.25">
      <c r="A8957" t="s">
        <v>9747</v>
      </c>
      <c r="B8957">
        <v>5295</v>
      </c>
    </row>
    <row r="8958" spans="1:2" x14ac:dyDescent="0.25">
      <c r="A8958" t="s">
        <v>19757</v>
      </c>
      <c r="B8958">
        <v>-999</v>
      </c>
    </row>
    <row r="8959" spans="1:2" x14ac:dyDescent="0.25">
      <c r="A8959" t="s">
        <v>9748</v>
      </c>
      <c r="B8959">
        <v>18774</v>
      </c>
    </row>
    <row r="8960" spans="1:2" x14ac:dyDescent="0.25">
      <c r="A8960" t="s">
        <v>9749</v>
      </c>
      <c r="B8960">
        <v>58772</v>
      </c>
    </row>
    <row r="8961" spans="1:2" x14ac:dyDescent="0.25">
      <c r="A8961" t="s">
        <v>9750</v>
      </c>
      <c r="B8961">
        <v>3080</v>
      </c>
    </row>
    <row r="8962" spans="1:2" x14ac:dyDescent="0.25">
      <c r="A8962" t="s">
        <v>19758</v>
      </c>
      <c r="B8962">
        <v>-999</v>
      </c>
    </row>
    <row r="8963" spans="1:2" x14ac:dyDescent="0.25">
      <c r="A8963" t="s">
        <v>9751</v>
      </c>
      <c r="B8963">
        <v>80626</v>
      </c>
    </row>
    <row r="8964" spans="1:2" x14ac:dyDescent="0.25">
      <c r="A8964" t="s">
        <v>9752</v>
      </c>
      <c r="B8964">
        <v>4662</v>
      </c>
    </row>
    <row r="8965" spans="1:2" x14ac:dyDescent="0.25">
      <c r="A8965" t="s">
        <v>9753</v>
      </c>
      <c r="B8965">
        <v>17309</v>
      </c>
    </row>
    <row r="8966" spans="1:2" x14ac:dyDescent="0.25">
      <c r="A8966" t="s">
        <v>9754</v>
      </c>
      <c r="B8966">
        <v>441</v>
      </c>
    </row>
    <row r="8967" spans="1:2" x14ac:dyDescent="0.25">
      <c r="A8967" t="s">
        <v>9755</v>
      </c>
      <c r="B8967">
        <v>1916</v>
      </c>
    </row>
    <row r="8968" spans="1:2" x14ac:dyDescent="0.25">
      <c r="A8968" t="s">
        <v>19759</v>
      </c>
      <c r="B8968">
        <v>-999</v>
      </c>
    </row>
    <row r="8969" spans="1:2" x14ac:dyDescent="0.25">
      <c r="A8969" t="s">
        <v>19760</v>
      </c>
      <c r="B8969">
        <v>-999</v>
      </c>
    </row>
    <row r="8970" spans="1:2" x14ac:dyDescent="0.25">
      <c r="A8970" t="s">
        <v>9756</v>
      </c>
      <c r="B8970">
        <v>24328</v>
      </c>
    </row>
    <row r="8971" spans="1:2" x14ac:dyDescent="0.25">
      <c r="A8971" t="s">
        <v>9757</v>
      </c>
      <c r="B8971">
        <v>37341</v>
      </c>
    </row>
    <row r="8972" spans="1:2" x14ac:dyDescent="0.25">
      <c r="A8972" t="s">
        <v>9758</v>
      </c>
      <c r="B8972">
        <v>19662</v>
      </c>
    </row>
    <row r="8973" spans="1:2" x14ac:dyDescent="0.25">
      <c r="A8973" t="s">
        <v>19761</v>
      </c>
      <c r="B8973">
        <v>-999</v>
      </c>
    </row>
    <row r="8974" spans="1:2" x14ac:dyDescent="0.25">
      <c r="A8974" t="s">
        <v>9759</v>
      </c>
      <c r="B8974">
        <v>4049</v>
      </c>
    </row>
    <row r="8975" spans="1:2" x14ac:dyDescent="0.25">
      <c r="A8975" t="s">
        <v>9760</v>
      </c>
      <c r="B8975">
        <v>2199</v>
      </c>
    </row>
    <row r="8976" spans="1:2" x14ac:dyDescent="0.25">
      <c r="A8976" t="s">
        <v>9761</v>
      </c>
      <c r="B8976">
        <v>15301</v>
      </c>
    </row>
    <row r="8977" spans="1:2" x14ac:dyDescent="0.25">
      <c r="A8977" t="s">
        <v>9762</v>
      </c>
      <c r="B8977">
        <v>2268</v>
      </c>
    </row>
    <row r="8978" spans="1:2" x14ac:dyDescent="0.25">
      <c r="A8978" t="s">
        <v>9763</v>
      </c>
      <c r="B8978">
        <v>2578</v>
      </c>
    </row>
    <row r="8979" spans="1:2" x14ac:dyDescent="0.25">
      <c r="A8979" t="s">
        <v>9764</v>
      </c>
      <c r="B8979">
        <v>20629</v>
      </c>
    </row>
    <row r="8980" spans="1:2" x14ac:dyDescent="0.25">
      <c r="A8980" t="s">
        <v>9765</v>
      </c>
      <c r="B8980">
        <v>168</v>
      </c>
    </row>
    <row r="8981" spans="1:2" x14ac:dyDescent="0.25">
      <c r="A8981" t="s">
        <v>9766</v>
      </c>
      <c r="B8981">
        <v>534</v>
      </c>
    </row>
    <row r="8982" spans="1:2" x14ac:dyDescent="0.25">
      <c r="A8982" t="s">
        <v>9767</v>
      </c>
      <c r="B8982">
        <v>57</v>
      </c>
    </row>
    <row r="8983" spans="1:2" x14ac:dyDescent="0.25">
      <c r="A8983" t="s">
        <v>9768</v>
      </c>
      <c r="B8983">
        <v>41</v>
      </c>
    </row>
    <row r="8984" spans="1:2" x14ac:dyDescent="0.25">
      <c r="A8984" t="s">
        <v>9769</v>
      </c>
      <c r="B8984">
        <v>3912</v>
      </c>
    </row>
    <row r="8985" spans="1:2" x14ac:dyDescent="0.25">
      <c r="A8985" t="s">
        <v>9770</v>
      </c>
      <c r="B8985">
        <v>31</v>
      </c>
    </row>
    <row r="8986" spans="1:2" x14ac:dyDescent="0.25">
      <c r="A8986" t="s">
        <v>9771</v>
      </c>
      <c r="B8986">
        <v>254</v>
      </c>
    </row>
    <row r="8987" spans="1:2" x14ac:dyDescent="0.25">
      <c r="A8987" t="s">
        <v>9772</v>
      </c>
      <c r="B8987">
        <v>4763</v>
      </c>
    </row>
    <row r="8988" spans="1:2" x14ac:dyDescent="0.25">
      <c r="A8988" t="s">
        <v>9773</v>
      </c>
      <c r="B8988">
        <v>88</v>
      </c>
    </row>
    <row r="8989" spans="1:2" x14ac:dyDescent="0.25">
      <c r="A8989" t="s">
        <v>9774</v>
      </c>
      <c r="B8989">
        <v>879</v>
      </c>
    </row>
    <row r="8990" spans="1:2" x14ac:dyDescent="0.25">
      <c r="A8990" t="s">
        <v>9775</v>
      </c>
      <c r="B8990">
        <v>1213</v>
      </c>
    </row>
    <row r="8991" spans="1:2" x14ac:dyDescent="0.25">
      <c r="A8991" t="s">
        <v>9776</v>
      </c>
      <c r="B8991">
        <v>251</v>
      </c>
    </row>
    <row r="8992" spans="1:2" x14ac:dyDescent="0.25">
      <c r="A8992" t="s">
        <v>9777</v>
      </c>
      <c r="B8992">
        <v>472</v>
      </c>
    </row>
    <row r="8993" spans="1:2" x14ac:dyDescent="0.25">
      <c r="A8993" t="s">
        <v>9778</v>
      </c>
      <c r="B8993">
        <v>301</v>
      </c>
    </row>
    <row r="8994" spans="1:2" x14ac:dyDescent="0.25">
      <c r="A8994" t="s">
        <v>9779</v>
      </c>
      <c r="B8994">
        <v>4456</v>
      </c>
    </row>
    <row r="8995" spans="1:2" x14ac:dyDescent="0.25">
      <c r="A8995" t="s">
        <v>9780</v>
      </c>
      <c r="B8995">
        <v>53</v>
      </c>
    </row>
    <row r="8996" spans="1:2" x14ac:dyDescent="0.25">
      <c r="A8996" t="s">
        <v>9781</v>
      </c>
      <c r="B8996">
        <v>1790</v>
      </c>
    </row>
    <row r="8997" spans="1:2" x14ac:dyDescent="0.25">
      <c r="A8997" t="s">
        <v>9782</v>
      </c>
      <c r="B8997">
        <v>1366</v>
      </c>
    </row>
    <row r="8998" spans="1:2" x14ac:dyDescent="0.25">
      <c r="A8998" t="s">
        <v>9783</v>
      </c>
      <c r="B8998">
        <v>20629</v>
      </c>
    </row>
    <row r="8999" spans="1:2" x14ac:dyDescent="0.25">
      <c r="A8999" t="s">
        <v>9784</v>
      </c>
      <c r="B8999">
        <v>555</v>
      </c>
    </row>
    <row r="9000" spans="1:2" x14ac:dyDescent="0.25">
      <c r="A9000" t="s">
        <v>9785</v>
      </c>
      <c r="B9000">
        <v>800</v>
      </c>
    </row>
    <row r="9001" spans="1:2" x14ac:dyDescent="0.25">
      <c r="A9001" t="s">
        <v>9786</v>
      </c>
      <c r="B9001">
        <v>634</v>
      </c>
    </row>
    <row r="9002" spans="1:2" x14ac:dyDescent="0.25">
      <c r="A9002" t="s">
        <v>9787</v>
      </c>
      <c r="B9002">
        <v>570</v>
      </c>
    </row>
    <row r="9003" spans="1:2" x14ac:dyDescent="0.25">
      <c r="A9003" t="s">
        <v>9788</v>
      </c>
      <c r="B9003">
        <v>647</v>
      </c>
    </row>
    <row r="9004" spans="1:2" x14ac:dyDescent="0.25">
      <c r="A9004" t="s">
        <v>9789</v>
      </c>
      <c r="B9004">
        <v>1060</v>
      </c>
    </row>
    <row r="9005" spans="1:2" x14ac:dyDescent="0.25">
      <c r="A9005" t="s">
        <v>9790</v>
      </c>
      <c r="B9005">
        <v>1716</v>
      </c>
    </row>
    <row r="9006" spans="1:2" x14ac:dyDescent="0.25">
      <c r="A9006" t="s">
        <v>9791</v>
      </c>
      <c r="B9006">
        <v>1881</v>
      </c>
    </row>
    <row r="9007" spans="1:2" x14ac:dyDescent="0.25">
      <c r="A9007" t="s">
        <v>9792</v>
      </c>
      <c r="B9007">
        <v>7865</v>
      </c>
    </row>
    <row r="9008" spans="1:2" x14ac:dyDescent="0.25">
      <c r="A9008" t="s">
        <v>9793</v>
      </c>
      <c r="B9008">
        <v>451</v>
      </c>
    </row>
    <row r="9009" spans="1:2" x14ac:dyDescent="0.25">
      <c r="A9009" t="s">
        <v>9794</v>
      </c>
      <c r="B9009">
        <v>581</v>
      </c>
    </row>
    <row r="9010" spans="1:2" x14ac:dyDescent="0.25">
      <c r="A9010" t="s">
        <v>9795</v>
      </c>
      <c r="B9010">
        <v>472</v>
      </c>
    </row>
    <row r="9011" spans="1:2" x14ac:dyDescent="0.25">
      <c r="A9011" t="s">
        <v>9796</v>
      </c>
      <c r="B9011">
        <v>496</v>
      </c>
    </row>
    <row r="9012" spans="1:2" x14ac:dyDescent="0.25">
      <c r="A9012" t="s">
        <v>9797</v>
      </c>
      <c r="B9012">
        <v>501</v>
      </c>
    </row>
    <row r="9013" spans="1:2" x14ac:dyDescent="0.25">
      <c r="A9013" t="s">
        <v>9798</v>
      </c>
      <c r="B9013">
        <v>793</v>
      </c>
    </row>
    <row r="9014" spans="1:2" x14ac:dyDescent="0.25">
      <c r="A9014" t="s">
        <v>9799</v>
      </c>
      <c r="B9014">
        <v>1156</v>
      </c>
    </row>
    <row r="9015" spans="1:2" x14ac:dyDescent="0.25">
      <c r="A9015" t="s">
        <v>9800</v>
      </c>
      <c r="B9015">
        <v>1066</v>
      </c>
    </row>
    <row r="9016" spans="1:2" x14ac:dyDescent="0.25">
      <c r="A9016" t="s">
        <v>9801</v>
      </c>
      <c r="B9016">
        <v>5518</v>
      </c>
    </row>
    <row r="9017" spans="1:2" x14ac:dyDescent="0.25">
      <c r="A9017" t="s">
        <v>9802</v>
      </c>
      <c r="B9017">
        <v>215</v>
      </c>
    </row>
    <row r="9018" spans="1:2" x14ac:dyDescent="0.25">
      <c r="A9018" t="s">
        <v>9803</v>
      </c>
      <c r="B9018">
        <v>213</v>
      </c>
    </row>
    <row r="9019" spans="1:2" x14ac:dyDescent="0.25">
      <c r="A9019" t="s">
        <v>9804</v>
      </c>
      <c r="B9019">
        <v>147</v>
      </c>
    </row>
    <row r="9020" spans="1:2" x14ac:dyDescent="0.25">
      <c r="A9020" t="s">
        <v>9805</v>
      </c>
      <c r="B9020">
        <v>107</v>
      </c>
    </row>
    <row r="9021" spans="1:2" x14ac:dyDescent="0.25">
      <c r="A9021" t="s">
        <v>9806</v>
      </c>
      <c r="B9021">
        <v>83</v>
      </c>
    </row>
    <row r="9022" spans="1:2" x14ac:dyDescent="0.25">
      <c r="A9022" t="s">
        <v>9807</v>
      </c>
      <c r="B9022">
        <v>82</v>
      </c>
    </row>
    <row r="9023" spans="1:2" x14ac:dyDescent="0.25">
      <c r="A9023" t="s">
        <v>9808</v>
      </c>
      <c r="B9023">
        <v>157</v>
      </c>
    </row>
    <row r="9024" spans="1:2" x14ac:dyDescent="0.25">
      <c r="A9024" t="s">
        <v>9809</v>
      </c>
      <c r="B9024">
        <v>96</v>
      </c>
    </row>
    <row r="9025" spans="1:2" x14ac:dyDescent="0.25">
      <c r="A9025" t="s">
        <v>9810</v>
      </c>
      <c r="B9025">
        <v>1100</v>
      </c>
    </row>
    <row r="9026" spans="1:2" x14ac:dyDescent="0.25">
      <c r="A9026" t="s">
        <v>9811</v>
      </c>
      <c r="B9026">
        <v>690</v>
      </c>
    </row>
    <row r="9027" spans="1:2" x14ac:dyDescent="0.25">
      <c r="A9027" t="s">
        <v>9812</v>
      </c>
      <c r="B9027">
        <v>809</v>
      </c>
    </row>
    <row r="9028" spans="1:2" x14ac:dyDescent="0.25">
      <c r="A9028" t="s">
        <v>9813</v>
      </c>
      <c r="B9028">
        <v>722</v>
      </c>
    </row>
    <row r="9029" spans="1:2" x14ac:dyDescent="0.25">
      <c r="A9029" t="s">
        <v>9814</v>
      </c>
      <c r="B9029">
        <v>703</v>
      </c>
    </row>
    <row r="9030" spans="1:2" x14ac:dyDescent="0.25">
      <c r="A9030" t="s">
        <v>9815</v>
      </c>
      <c r="B9030">
        <v>663</v>
      </c>
    </row>
    <row r="9031" spans="1:2" x14ac:dyDescent="0.25">
      <c r="A9031" t="s">
        <v>9816</v>
      </c>
      <c r="B9031">
        <v>746</v>
      </c>
    </row>
    <row r="9032" spans="1:2" x14ac:dyDescent="0.25">
      <c r="A9032" t="s">
        <v>9817</v>
      </c>
      <c r="B9032">
        <v>994</v>
      </c>
    </row>
    <row r="9033" spans="1:2" x14ac:dyDescent="0.25">
      <c r="A9033" t="s">
        <v>9818</v>
      </c>
      <c r="B9033">
        <v>687</v>
      </c>
    </row>
    <row r="9034" spans="1:2" x14ac:dyDescent="0.25">
      <c r="A9034" t="s">
        <v>9819</v>
      </c>
      <c r="B9034">
        <v>6014</v>
      </c>
    </row>
    <row r="9035" spans="1:2" x14ac:dyDescent="0.25">
      <c r="A9035" t="s">
        <v>9820</v>
      </c>
      <c r="B9035">
        <v>156</v>
      </c>
    </row>
    <row r="9036" spans="1:2" x14ac:dyDescent="0.25">
      <c r="A9036" t="s">
        <v>9821</v>
      </c>
      <c r="B9036">
        <v>180</v>
      </c>
    </row>
    <row r="9037" spans="1:2" x14ac:dyDescent="0.25">
      <c r="A9037" t="s">
        <v>9822</v>
      </c>
      <c r="B9037">
        <v>213</v>
      </c>
    </row>
    <row r="9038" spans="1:2" x14ac:dyDescent="0.25">
      <c r="A9038" t="s">
        <v>9823</v>
      </c>
      <c r="B9038">
        <v>315</v>
      </c>
    </row>
    <row r="9039" spans="1:2" x14ac:dyDescent="0.25">
      <c r="A9039" t="s">
        <v>9824</v>
      </c>
      <c r="B9039">
        <v>350</v>
      </c>
    </row>
    <row r="9040" spans="1:2" x14ac:dyDescent="0.25">
      <c r="A9040" t="s">
        <v>9825</v>
      </c>
      <c r="B9040">
        <v>482</v>
      </c>
    </row>
    <row r="9041" spans="1:2" x14ac:dyDescent="0.25">
      <c r="A9041" t="s">
        <v>9826</v>
      </c>
      <c r="B9041">
        <v>608</v>
      </c>
    </row>
    <row r="9042" spans="1:2" x14ac:dyDescent="0.25">
      <c r="A9042" t="s">
        <v>9827</v>
      </c>
      <c r="B9042">
        <v>495</v>
      </c>
    </row>
    <row r="9043" spans="1:2" x14ac:dyDescent="0.25">
      <c r="A9043" t="s">
        <v>9828</v>
      </c>
      <c r="B9043">
        <v>2799</v>
      </c>
    </row>
    <row r="9044" spans="1:2" x14ac:dyDescent="0.25">
      <c r="A9044" t="s">
        <v>9829</v>
      </c>
      <c r="B9044">
        <v>2067</v>
      </c>
    </row>
    <row r="9045" spans="1:2" x14ac:dyDescent="0.25">
      <c r="A9045" t="s">
        <v>9830</v>
      </c>
      <c r="B9045">
        <v>2583</v>
      </c>
    </row>
    <row r="9046" spans="1:2" x14ac:dyDescent="0.25">
      <c r="A9046" t="s">
        <v>9831</v>
      </c>
      <c r="B9046">
        <v>2188</v>
      </c>
    </row>
    <row r="9047" spans="1:2" x14ac:dyDescent="0.25">
      <c r="A9047" t="s">
        <v>9832</v>
      </c>
      <c r="B9047">
        <v>2191</v>
      </c>
    </row>
    <row r="9048" spans="1:2" x14ac:dyDescent="0.25">
      <c r="A9048" t="s">
        <v>9833</v>
      </c>
      <c r="B9048">
        <v>2244</v>
      </c>
    </row>
    <row r="9049" spans="1:2" x14ac:dyDescent="0.25">
      <c r="A9049" t="s">
        <v>9834</v>
      </c>
      <c r="B9049">
        <v>3163</v>
      </c>
    </row>
    <row r="9050" spans="1:2" x14ac:dyDescent="0.25">
      <c r="A9050" t="s">
        <v>9835</v>
      </c>
      <c r="B9050">
        <v>4631</v>
      </c>
    </row>
    <row r="9051" spans="1:2" x14ac:dyDescent="0.25">
      <c r="A9051" t="s">
        <v>9836</v>
      </c>
      <c r="B9051">
        <v>4225</v>
      </c>
    </row>
    <row r="9052" spans="1:2" x14ac:dyDescent="0.25">
      <c r="A9052" t="s">
        <v>9837</v>
      </c>
      <c r="B9052">
        <v>23337</v>
      </c>
    </row>
    <row r="9053" spans="1:2" x14ac:dyDescent="0.25">
      <c r="A9053" t="s">
        <v>9838</v>
      </c>
      <c r="B9053">
        <v>14363</v>
      </c>
    </row>
    <row r="9054" spans="1:2" x14ac:dyDescent="0.25">
      <c r="A9054" t="s">
        <v>9839</v>
      </c>
      <c r="B9054">
        <v>82</v>
      </c>
    </row>
    <row r="9055" spans="1:2" x14ac:dyDescent="0.25">
      <c r="A9055" t="s">
        <v>9840</v>
      </c>
      <c r="B9055">
        <v>135</v>
      </c>
    </row>
    <row r="9056" spans="1:2" x14ac:dyDescent="0.25">
      <c r="A9056" t="s">
        <v>9841</v>
      </c>
      <c r="B9056">
        <v>90</v>
      </c>
    </row>
    <row r="9057" spans="1:2" x14ac:dyDescent="0.25">
      <c r="A9057" t="s">
        <v>9842</v>
      </c>
      <c r="B9057">
        <v>74</v>
      </c>
    </row>
    <row r="9058" spans="1:2" x14ac:dyDescent="0.25">
      <c r="A9058" t="s">
        <v>9843</v>
      </c>
      <c r="B9058">
        <v>5284</v>
      </c>
    </row>
    <row r="9059" spans="1:2" x14ac:dyDescent="0.25">
      <c r="A9059" t="s">
        <v>9844</v>
      </c>
      <c r="B9059">
        <v>188</v>
      </c>
    </row>
    <row r="9060" spans="1:2" x14ac:dyDescent="0.25">
      <c r="A9060" t="s">
        <v>9845</v>
      </c>
      <c r="B9060">
        <v>20216</v>
      </c>
    </row>
    <row r="9061" spans="1:2" x14ac:dyDescent="0.25">
      <c r="A9061" t="s">
        <v>9846</v>
      </c>
      <c r="B9061">
        <v>12070</v>
      </c>
    </row>
    <row r="9062" spans="1:2" x14ac:dyDescent="0.25">
      <c r="A9062" t="s">
        <v>9847</v>
      </c>
      <c r="B9062">
        <v>10365</v>
      </c>
    </row>
    <row r="9063" spans="1:2" x14ac:dyDescent="0.25">
      <c r="A9063" t="s">
        <v>19762</v>
      </c>
      <c r="B9063">
        <v>-999</v>
      </c>
    </row>
    <row r="9064" spans="1:2" x14ac:dyDescent="0.25">
      <c r="A9064" t="s">
        <v>19763</v>
      </c>
      <c r="B9064">
        <v>-999</v>
      </c>
    </row>
    <row r="9065" spans="1:2" x14ac:dyDescent="0.25">
      <c r="A9065" t="s">
        <v>19764</v>
      </c>
      <c r="B9065">
        <v>-999</v>
      </c>
    </row>
    <row r="9066" spans="1:2" x14ac:dyDescent="0.25">
      <c r="A9066" t="s">
        <v>19765</v>
      </c>
      <c r="B9066">
        <v>-999</v>
      </c>
    </row>
    <row r="9067" spans="1:2" x14ac:dyDescent="0.25">
      <c r="A9067" t="s">
        <v>19766</v>
      </c>
      <c r="B9067">
        <v>-999</v>
      </c>
    </row>
    <row r="9068" spans="1:2" x14ac:dyDescent="0.25">
      <c r="A9068" t="s">
        <v>19767</v>
      </c>
      <c r="B9068">
        <v>-999</v>
      </c>
    </row>
    <row r="9069" spans="1:2" x14ac:dyDescent="0.25">
      <c r="A9069" t="s">
        <v>19768</v>
      </c>
      <c r="B9069">
        <v>-999</v>
      </c>
    </row>
    <row r="9070" spans="1:2" x14ac:dyDescent="0.25">
      <c r="A9070" t="s">
        <v>19769</v>
      </c>
      <c r="B9070">
        <v>-999</v>
      </c>
    </row>
    <row r="9071" spans="1:2" x14ac:dyDescent="0.25">
      <c r="A9071" t="s">
        <v>9848</v>
      </c>
      <c r="B9071">
        <v>829</v>
      </c>
    </row>
    <row r="9072" spans="1:2" x14ac:dyDescent="0.25">
      <c r="A9072" t="s">
        <v>9849</v>
      </c>
      <c r="B9072">
        <v>529</v>
      </c>
    </row>
    <row r="9073" spans="1:2" x14ac:dyDescent="0.25">
      <c r="A9073" t="s">
        <v>9850</v>
      </c>
      <c r="B9073">
        <v>1336</v>
      </c>
    </row>
    <row r="9074" spans="1:2" x14ac:dyDescent="0.25">
      <c r="A9074" t="s">
        <v>9851</v>
      </c>
      <c r="B9074">
        <v>3083</v>
      </c>
    </row>
    <row r="9075" spans="1:2" x14ac:dyDescent="0.25">
      <c r="A9075" t="s">
        <v>9852</v>
      </c>
      <c r="B9075">
        <v>74</v>
      </c>
    </row>
    <row r="9076" spans="1:2" x14ac:dyDescent="0.25">
      <c r="A9076" t="s">
        <v>9853</v>
      </c>
      <c r="B9076">
        <v>315</v>
      </c>
    </row>
    <row r="9077" spans="1:2" x14ac:dyDescent="0.25">
      <c r="A9077" t="s">
        <v>9854</v>
      </c>
      <c r="B9077">
        <v>139</v>
      </c>
    </row>
    <row r="9078" spans="1:2" x14ac:dyDescent="0.25">
      <c r="A9078" t="s">
        <v>9855</v>
      </c>
      <c r="B9078">
        <v>1053</v>
      </c>
    </row>
    <row r="9079" spans="1:2" x14ac:dyDescent="0.25">
      <c r="A9079" t="s">
        <v>9856</v>
      </c>
      <c r="B9079">
        <v>1629</v>
      </c>
    </row>
    <row r="9080" spans="1:2" x14ac:dyDescent="0.25">
      <c r="A9080" t="s">
        <v>9857</v>
      </c>
      <c r="B9080">
        <v>2367</v>
      </c>
    </row>
    <row r="9081" spans="1:2" x14ac:dyDescent="0.25">
      <c r="A9081" t="s">
        <v>9858</v>
      </c>
      <c r="B9081">
        <v>11354</v>
      </c>
    </row>
    <row r="9082" spans="1:2" x14ac:dyDescent="0.25">
      <c r="A9082" t="s">
        <v>9859</v>
      </c>
      <c r="B9082">
        <v>4997</v>
      </c>
    </row>
    <row r="9083" spans="1:2" x14ac:dyDescent="0.25">
      <c r="A9083" t="s">
        <v>9860</v>
      </c>
      <c r="B9083">
        <v>1038</v>
      </c>
    </row>
    <row r="9084" spans="1:2" x14ac:dyDescent="0.25">
      <c r="A9084" t="s">
        <v>9861</v>
      </c>
      <c r="B9084">
        <v>3476</v>
      </c>
    </row>
    <row r="9085" spans="1:2" x14ac:dyDescent="0.25">
      <c r="A9085" t="s">
        <v>9862</v>
      </c>
      <c r="B9085">
        <v>1175</v>
      </c>
    </row>
    <row r="9086" spans="1:2" x14ac:dyDescent="0.25">
      <c r="A9086" t="s">
        <v>9863</v>
      </c>
      <c r="B9086">
        <v>10686</v>
      </c>
    </row>
    <row r="9087" spans="1:2" x14ac:dyDescent="0.25">
      <c r="A9087" t="s">
        <v>9864</v>
      </c>
      <c r="B9087">
        <v>4272</v>
      </c>
    </row>
    <row r="9088" spans="1:2" x14ac:dyDescent="0.25">
      <c r="A9088" t="s">
        <v>9865</v>
      </c>
      <c r="B9088">
        <v>228</v>
      </c>
    </row>
    <row r="9089" spans="1:2" x14ac:dyDescent="0.25">
      <c r="A9089" t="s">
        <v>9866</v>
      </c>
      <c r="B9089">
        <v>1086</v>
      </c>
    </row>
    <row r="9090" spans="1:2" x14ac:dyDescent="0.25">
      <c r="A9090" t="s">
        <v>19770</v>
      </c>
      <c r="B9090">
        <v>-999</v>
      </c>
    </row>
    <row r="9091" spans="1:2" x14ac:dyDescent="0.25">
      <c r="A9091" t="s">
        <v>9867</v>
      </c>
      <c r="B9091">
        <v>557</v>
      </c>
    </row>
    <row r="9092" spans="1:2" x14ac:dyDescent="0.25">
      <c r="A9092" t="s">
        <v>9868</v>
      </c>
      <c r="B9092">
        <v>1634</v>
      </c>
    </row>
    <row r="9093" spans="1:2" x14ac:dyDescent="0.25">
      <c r="A9093" t="s">
        <v>9869</v>
      </c>
      <c r="B9093">
        <v>2191</v>
      </c>
    </row>
    <row r="9094" spans="1:2" x14ac:dyDescent="0.25">
      <c r="A9094" t="s">
        <v>9870</v>
      </c>
      <c r="B9094">
        <v>9850</v>
      </c>
    </row>
    <row r="9095" spans="1:2" x14ac:dyDescent="0.25">
      <c r="A9095" t="s">
        <v>9871</v>
      </c>
      <c r="B9095">
        <v>10528</v>
      </c>
    </row>
    <row r="9096" spans="1:2" x14ac:dyDescent="0.25">
      <c r="A9096" t="s">
        <v>9872</v>
      </c>
      <c r="B9096">
        <v>163</v>
      </c>
    </row>
    <row r="9097" spans="1:2" x14ac:dyDescent="0.25">
      <c r="A9097" t="s">
        <v>9873</v>
      </c>
      <c r="B9097">
        <v>86</v>
      </c>
    </row>
    <row r="9098" spans="1:2" x14ac:dyDescent="0.25">
      <c r="A9098" t="s">
        <v>9874</v>
      </c>
      <c r="B9098">
        <v>44</v>
      </c>
    </row>
    <row r="9099" spans="1:2" x14ac:dyDescent="0.25">
      <c r="A9099" t="s">
        <v>9875</v>
      </c>
      <c r="B9099">
        <v>2</v>
      </c>
    </row>
    <row r="9100" spans="1:2" x14ac:dyDescent="0.25">
      <c r="A9100" t="s">
        <v>9876</v>
      </c>
      <c r="B9100">
        <v>7</v>
      </c>
    </row>
    <row r="9101" spans="1:2" x14ac:dyDescent="0.25">
      <c r="A9101" t="s">
        <v>9877</v>
      </c>
      <c r="B9101">
        <v>8</v>
      </c>
    </row>
    <row r="9102" spans="1:2" x14ac:dyDescent="0.25">
      <c r="A9102" t="s">
        <v>9878</v>
      </c>
      <c r="B9102">
        <v>222</v>
      </c>
    </row>
    <row r="9103" spans="1:2" x14ac:dyDescent="0.25">
      <c r="A9103" t="s">
        <v>9879</v>
      </c>
      <c r="B9103">
        <v>125</v>
      </c>
    </row>
    <row r="9104" spans="1:2" x14ac:dyDescent="0.25">
      <c r="A9104" t="s">
        <v>9880</v>
      </c>
      <c r="B9104">
        <v>0</v>
      </c>
    </row>
    <row r="9105" spans="1:2" x14ac:dyDescent="0.25">
      <c r="A9105" t="s">
        <v>9881</v>
      </c>
      <c r="B9105">
        <v>68</v>
      </c>
    </row>
    <row r="9106" spans="1:2" x14ac:dyDescent="0.25">
      <c r="A9106" t="s">
        <v>9882</v>
      </c>
      <c r="B9106">
        <v>79</v>
      </c>
    </row>
    <row r="9107" spans="1:2" x14ac:dyDescent="0.25">
      <c r="A9107" t="s">
        <v>9883</v>
      </c>
      <c r="B9107">
        <v>1</v>
      </c>
    </row>
    <row r="9108" spans="1:2" x14ac:dyDescent="0.25">
      <c r="A9108" t="s">
        <v>9884</v>
      </c>
      <c r="B9108">
        <v>31</v>
      </c>
    </row>
    <row r="9109" spans="1:2" x14ac:dyDescent="0.25">
      <c r="A9109" t="s">
        <v>9885</v>
      </c>
      <c r="B9109">
        <v>0</v>
      </c>
    </row>
    <row r="9110" spans="1:2" x14ac:dyDescent="0.25">
      <c r="A9110" t="s">
        <v>9886</v>
      </c>
      <c r="B9110">
        <v>8</v>
      </c>
    </row>
    <row r="9111" spans="1:2" x14ac:dyDescent="0.25">
      <c r="A9111" t="s">
        <v>9887</v>
      </c>
      <c r="B9111">
        <v>11</v>
      </c>
    </row>
    <row r="9112" spans="1:2" x14ac:dyDescent="0.25">
      <c r="A9112" t="s">
        <v>9888</v>
      </c>
      <c r="B9112">
        <v>855</v>
      </c>
    </row>
    <row r="9113" spans="1:2" x14ac:dyDescent="0.25">
      <c r="A9113" t="s">
        <v>9889</v>
      </c>
      <c r="B9113">
        <v>608</v>
      </c>
    </row>
    <row r="9114" spans="1:2" x14ac:dyDescent="0.25">
      <c r="A9114" t="s">
        <v>9890</v>
      </c>
      <c r="B9114">
        <v>335</v>
      </c>
    </row>
    <row r="9115" spans="1:2" x14ac:dyDescent="0.25">
      <c r="A9115" t="s">
        <v>9891</v>
      </c>
      <c r="B9115">
        <v>250</v>
      </c>
    </row>
    <row r="9116" spans="1:2" x14ac:dyDescent="0.25">
      <c r="A9116" t="s">
        <v>9892</v>
      </c>
      <c r="B9116">
        <v>73</v>
      </c>
    </row>
    <row r="9117" spans="1:2" x14ac:dyDescent="0.25">
      <c r="A9117" t="s">
        <v>9893</v>
      </c>
      <c r="B9117">
        <v>2</v>
      </c>
    </row>
    <row r="9118" spans="1:2" x14ac:dyDescent="0.25">
      <c r="A9118" t="s">
        <v>9894</v>
      </c>
      <c r="B9118">
        <v>33</v>
      </c>
    </row>
    <row r="9119" spans="1:2" x14ac:dyDescent="0.25">
      <c r="A9119" t="s">
        <v>9895</v>
      </c>
      <c r="B9119">
        <v>9</v>
      </c>
    </row>
    <row r="9120" spans="1:2" x14ac:dyDescent="0.25">
      <c r="A9120" t="s">
        <v>9896</v>
      </c>
      <c r="B9120">
        <v>404</v>
      </c>
    </row>
    <row r="9121" spans="1:2" x14ac:dyDescent="0.25">
      <c r="A9121" t="s">
        <v>9897</v>
      </c>
      <c r="B9121">
        <v>304</v>
      </c>
    </row>
    <row r="9122" spans="1:2" x14ac:dyDescent="0.25">
      <c r="A9122" t="s">
        <v>9898</v>
      </c>
      <c r="B9122">
        <v>2</v>
      </c>
    </row>
    <row r="9123" spans="1:2" x14ac:dyDescent="0.25">
      <c r="A9123" t="s">
        <v>9899</v>
      </c>
      <c r="B9123">
        <v>95</v>
      </c>
    </row>
    <row r="9124" spans="1:2" x14ac:dyDescent="0.25">
      <c r="A9124" t="s">
        <v>9900</v>
      </c>
      <c r="B9124">
        <v>159</v>
      </c>
    </row>
    <row r="9125" spans="1:2" x14ac:dyDescent="0.25">
      <c r="A9125" t="s">
        <v>9901</v>
      </c>
      <c r="B9125">
        <v>5</v>
      </c>
    </row>
    <row r="9126" spans="1:2" x14ac:dyDescent="0.25">
      <c r="A9126" t="s">
        <v>9902</v>
      </c>
      <c r="B9126">
        <v>86</v>
      </c>
    </row>
    <row r="9127" spans="1:2" x14ac:dyDescent="0.25">
      <c r="A9127" t="s">
        <v>9903</v>
      </c>
      <c r="B9127">
        <v>1</v>
      </c>
    </row>
    <row r="9128" spans="1:2" x14ac:dyDescent="0.25">
      <c r="A9128" t="s">
        <v>9904</v>
      </c>
      <c r="B9128">
        <v>49</v>
      </c>
    </row>
    <row r="9129" spans="1:2" x14ac:dyDescent="0.25">
      <c r="A9129" t="s">
        <v>9905</v>
      </c>
      <c r="B9129">
        <v>9</v>
      </c>
    </row>
    <row r="9130" spans="1:2" x14ac:dyDescent="0.25">
      <c r="A9130" t="s">
        <v>9906</v>
      </c>
      <c r="B9130">
        <v>1816</v>
      </c>
    </row>
    <row r="9131" spans="1:2" x14ac:dyDescent="0.25">
      <c r="A9131" t="s">
        <v>9907</v>
      </c>
      <c r="B9131">
        <v>1183</v>
      </c>
    </row>
    <row r="9132" spans="1:2" x14ac:dyDescent="0.25">
      <c r="A9132" t="s">
        <v>9908</v>
      </c>
      <c r="B9132">
        <v>304</v>
      </c>
    </row>
    <row r="9133" spans="1:2" x14ac:dyDescent="0.25">
      <c r="A9133" t="s">
        <v>9909</v>
      </c>
      <c r="B9133">
        <v>173</v>
      </c>
    </row>
    <row r="9134" spans="1:2" x14ac:dyDescent="0.25">
      <c r="A9134" t="s">
        <v>9910</v>
      </c>
      <c r="B9134">
        <v>63</v>
      </c>
    </row>
    <row r="9135" spans="1:2" x14ac:dyDescent="0.25">
      <c r="A9135" t="s">
        <v>9911</v>
      </c>
      <c r="B9135">
        <v>5</v>
      </c>
    </row>
    <row r="9136" spans="1:2" x14ac:dyDescent="0.25">
      <c r="A9136" t="s">
        <v>9912</v>
      </c>
      <c r="B9136">
        <v>18</v>
      </c>
    </row>
    <row r="9137" spans="1:2" x14ac:dyDescent="0.25">
      <c r="A9137" t="s">
        <v>9913</v>
      </c>
      <c r="B9137">
        <v>18</v>
      </c>
    </row>
    <row r="9138" spans="1:2" x14ac:dyDescent="0.25">
      <c r="A9138" t="s">
        <v>9914</v>
      </c>
      <c r="B9138">
        <v>229</v>
      </c>
    </row>
    <row r="9139" spans="1:2" x14ac:dyDescent="0.25">
      <c r="A9139" t="s">
        <v>9915</v>
      </c>
      <c r="B9139">
        <v>275</v>
      </c>
    </row>
    <row r="9140" spans="1:2" x14ac:dyDescent="0.25">
      <c r="A9140" t="s">
        <v>9916</v>
      </c>
      <c r="B9140">
        <v>0</v>
      </c>
    </row>
    <row r="9141" spans="1:2" x14ac:dyDescent="0.25">
      <c r="A9141" t="s">
        <v>9917</v>
      </c>
      <c r="B9141">
        <v>36</v>
      </c>
    </row>
    <row r="9142" spans="1:2" x14ac:dyDescent="0.25">
      <c r="A9142" t="s">
        <v>9918</v>
      </c>
      <c r="B9142">
        <v>108</v>
      </c>
    </row>
    <row r="9143" spans="1:2" x14ac:dyDescent="0.25">
      <c r="A9143" t="s">
        <v>9919</v>
      </c>
      <c r="B9143">
        <v>12</v>
      </c>
    </row>
    <row r="9144" spans="1:2" x14ac:dyDescent="0.25">
      <c r="A9144" t="s">
        <v>9920</v>
      </c>
      <c r="B9144">
        <v>89</v>
      </c>
    </row>
    <row r="9145" spans="1:2" x14ac:dyDescent="0.25">
      <c r="A9145" t="s">
        <v>9921</v>
      </c>
      <c r="B9145">
        <v>3</v>
      </c>
    </row>
    <row r="9146" spans="1:2" x14ac:dyDescent="0.25">
      <c r="A9146" t="s">
        <v>9922</v>
      </c>
      <c r="B9146">
        <v>54</v>
      </c>
    </row>
    <row r="9147" spans="1:2" x14ac:dyDescent="0.25">
      <c r="A9147" t="s">
        <v>9923</v>
      </c>
      <c r="B9147">
        <v>10</v>
      </c>
    </row>
    <row r="9148" spans="1:2" x14ac:dyDescent="0.25">
      <c r="A9148" t="s">
        <v>9924</v>
      </c>
      <c r="B9148">
        <v>1397</v>
      </c>
    </row>
    <row r="9149" spans="1:2" x14ac:dyDescent="0.25">
      <c r="A9149" t="s">
        <v>9925</v>
      </c>
      <c r="B9149">
        <v>953</v>
      </c>
    </row>
    <row r="9150" spans="1:2" x14ac:dyDescent="0.25">
      <c r="A9150" t="s">
        <v>9926</v>
      </c>
      <c r="B9150">
        <v>511</v>
      </c>
    </row>
    <row r="9151" spans="1:2" x14ac:dyDescent="0.25">
      <c r="A9151" t="s">
        <v>9927</v>
      </c>
      <c r="B9151">
        <v>174</v>
      </c>
    </row>
    <row r="9152" spans="1:2" x14ac:dyDescent="0.25">
      <c r="A9152" t="s">
        <v>9928</v>
      </c>
      <c r="B9152">
        <v>47</v>
      </c>
    </row>
    <row r="9153" spans="1:2" x14ac:dyDescent="0.25">
      <c r="A9153" t="s">
        <v>9929</v>
      </c>
      <c r="B9153">
        <v>16</v>
      </c>
    </row>
    <row r="9154" spans="1:2" x14ac:dyDescent="0.25">
      <c r="A9154" t="s">
        <v>9930</v>
      </c>
      <c r="B9154">
        <v>35</v>
      </c>
    </row>
    <row r="9155" spans="1:2" x14ac:dyDescent="0.25">
      <c r="A9155" t="s">
        <v>9931</v>
      </c>
      <c r="B9155">
        <v>23</v>
      </c>
    </row>
    <row r="9156" spans="1:2" x14ac:dyDescent="0.25">
      <c r="A9156" t="s">
        <v>9932</v>
      </c>
      <c r="B9156">
        <v>245</v>
      </c>
    </row>
    <row r="9157" spans="1:2" x14ac:dyDescent="0.25">
      <c r="A9157" t="s">
        <v>9933</v>
      </c>
      <c r="B9157">
        <v>369</v>
      </c>
    </row>
    <row r="9158" spans="1:2" x14ac:dyDescent="0.25">
      <c r="A9158" t="s">
        <v>9934</v>
      </c>
      <c r="B9158">
        <v>1</v>
      </c>
    </row>
    <row r="9159" spans="1:2" x14ac:dyDescent="0.25">
      <c r="A9159" t="s">
        <v>9935</v>
      </c>
      <c r="B9159">
        <v>36</v>
      </c>
    </row>
    <row r="9160" spans="1:2" x14ac:dyDescent="0.25">
      <c r="A9160" t="s">
        <v>9936</v>
      </c>
      <c r="B9160">
        <v>138</v>
      </c>
    </row>
    <row r="9161" spans="1:2" x14ac:dyDescent="0.25">
      <c r="A9161" t="s">
        <v>9937</v>
      </c>
      <c r="B9161">
        <v>28</v>
      </c>
    </row>
    <row r="9162" spans="1:2" x14ac:dyDescent="0.25">
      <c r="A9162" t="s">
        <v>9938</v>
      </c>
      <c r="B9162">
        <v>174</v>
      </c>
    </row>
    <row r="9163" spans="1:2" x14ac:dyDescent="0.25">
      <c r="A9163" t="s">
        <v>9939</v>
      </c>
      <c r="B9163">
        <v>0</v>
      </c>
    </row>
    <row r="9164" spans="1:2" x14ac:dyDescent="0.25">
      <c r="A9164" t="s">
        <v>9940</v>
      </c>
      <c r="B9164">
        <v>70</v>
      </c>
    </row>
    <row r="9165" spans="1:2" x14ac:dyDescent="0.25">
      <c r="A9165" t="s">
        <v>9941</v>
      </c>
      <c r="B9165">
        <v>26</v>
      </c>
    </row>
    <row r="9166" spans="1:2" x14ac:dyDescent="0.25">
      <c r="A9166" t="s">
        <v>9942</v>
      </c>
      <c r="B9166">
        <v>1893</v>
      </c>
    </row>
    <row r="9167" spans="1:2" x14ac:dyDescent="0.25">
      <c r="A9167" t="s">
        <v>9943</v>
      </c>
      <c r="B9167">
        <v>1344</v>
      </c>
    </row>
    <row r="9168" spans="1:2" x14ac:dyDescent="0.25">
      <c r="A9168" t="s">
        <v>9944</v>
      </c>
      <c r="B9168">
        <v>918</v>
      </c>
    </row>
    <row r="9169" spans="1:2" x14ac:dyDescent="0.25">
      <c r="A9169" t="s">
        <v>9945</v>
      </c>
      <c r="B9169">
        <v>180</v>
      </c>
    </row>
    <row r="9170" spans="1:2" x14ac:dyDescent="0.25">
      <c r="A9170" t="s">
        <v>9946</v>
      </c>
      <c r="B9170">
        <v>59</v>
      </c>
    </row>
    <row r="9171" spans="1:2" x14ac:dyDescent="0.25">
      <c r="A9171" t="s">
        <v>9947</v>
      </c>
      <c r="B9171">
        <v>50</v>
      </c>
    </row>
    <row r="9172" spans="1:2" x14ac:dyDescent="0.25">
      <c r="A9172" t="s">
        <v>9948</v>
      </c>
      <c r="B9172">
        <v>65</v>
      </c>
    </row>
    <row r="9173" spans="1:2" x14ac:dyDescent="0.25">
      <c r="A9173" t="s">
        <v>9949</v>
      </c>
      <c r="B9173">
        <v>57</v>
      </c>
    </row>
    <row r="9174" spans="1:2" x14ac:dyDescent="0.25">
      <c r="A9174" t="s">
        <v>9950</v>
      </c>
      <c r="B9174">
        <v>283</v>
      </c>
    </row>
    <row r="9175" spans="1:2" x14ac:dyDescent="0.25">
      <c r="A9175" t="s">
        <v>9951</v>
      </c>
      <c r="B9175">
        <v>472</v>
      </c>
    </row>
    <row r="9176" spans="1:2" x14ac:dyDescent="0.25">
      <c r="A9176" t="s">
        <v>9952</v>
      </c>
      <c r="B9176">
        <v>15</v>
      </c>
    </row>
    <row r="9177" spans="1:2" x14ac:dyDescent="0.25">
      <c r="A9177" t="s">
        <v>9953</v>
      </c>
      <c r="B9177">
        <v>40</v>
      </c>
    </row>
    <row r="9178" spans="1:2" x14ac:dyDescent="0.25">
      <c r="A9178" t="s">
        <v>9954</v>
      </c>
      <c r="B9178">
        <v>278</v>
      </c>
    </row>
    <row r="9179" spans="1:2" x14ac:dyDescent="0.25">
      <c r="A9179" t="s">
        <v>9955</v>
      </c>
      <c r="B9179">
        <v>103</v>
      </c>
    </row>
    <row r="9180" spans="1:2" x14ac:dyDescent="0.25">
      <c r="A9180" t="s">
        <v>9956</v>
      </c>
      <c r="B9180">
        <v>373</v>
      </c>
    </row>
    <row r="9181" spans="1:2" x14ac:dyDescent="0.25">
      <c r="A9181" t="s">
        <v>9957</v>
      </c>
      <c r="B9181">
        <v>1</v>
      </c>
    </row>
    <row r="9182" spans="1:2" x14ac:dyDescent="0.25">
      <c r="A9182" t="s">
        <v>9958</v>
      </c>
      <c r="B9182">
        <v>93</v>
      </c>
    </row>
    <row r="9183" spans="1:2" x14ac:dyDescent="0.25">
      <c r="A9183" t="s">
        <v>9959</v>
      </c>
      <c r="B9183">
        <v>52</v>
      </c>
    </row>
    <row r="9184" spans="1:2" x14ac:dyDescent="0.25">
      <c r="A9184" t="s">
        <v>9960</v>
      </c>
      <c r="B9184">
        <v>3039</v>
      </c>
    </row>
    <row r="9185" spans="1:2" x14ac:dyDescent="0.25">
      <c r="A9185" t="s">
        <v>9961</v>
      </c>
      <c r="B9185">
        <v>2176</v>
      </c>
    </row>
    <row r="9186" spans="1:2" x14ac:dyDescent="0.25">
      <c r="A9186" t="s">
        <v>9962</v>
      </c>
      <c r="B9186">
        <v>1842</v>
      </c>
    </row>
    <row r="9187" spans="1:2" x14ac:dyDescent="0.25">
      <c r="A9187" t="s">
        <v>9963</v>
      </c>
      <c r="B9187">
        <v>121</v>
      </c>
    </row>
    <row r="9188" spans="1:2" x14ac:dyDescent="0.25">
      <c r="A9188" t="s">
        <v>9964</v>
      </c>
      <c r="B9188">
        <v>89</v>
      </c>
    </row>
    <row r="9189" spans="1:2" x14ac:dyDescent="0.25">
      <c r="A9189" t="s">
        <v>9965</v>
      </c>
      <c r="B9189">
        <v>105</v>
      </c>
    </row>
    <row r="9190" spans="1:2" x14ac:dyDescent="0.25">
      <c r="A9190" t="s">
        <v>9966</v>
      </c>
      <c r="B9190">
        <v>70</v>
      </c>
    </row>
    <row r="9191" spans="1:2" x14ac:dyDescent="0.25">
      <c r="A9191" t="s">
        <v>9967</v>
      </c>
      <c r="B9191">
        <v>73</v>
      </c>
    </row>
    <row r="9192" spans="1:2" x14ac:dyDescent="0.25">
      <c r="A9192" t="s">
        <v>9968</v>
      </c>
      <c r="B9192">
        <v>268</v>
      </c>
    </row>
    <row r="9193" spans="1:2" x14ac:dyDescent="0.25">
      <c r="A9193" t="s">
        <v>9969</v>
      </c>
      <c r="B9193">
        <v>282</v>
      </c>
    </row>
    <row r="9194" spans="1:2" x14ac:dyDescent="0.25">
      <c r="A9194" t="s">
        <v>9970</v>
      </c>
      <c r="B9194">
        <v>20</v>
      </c>
    </row>
    <row r="9195" spans="1:2" x14ac:dyDescent="0.25">
      <c r="A9195" t="s">
        <v>9971</v>
      </c>
      <c r="B9195">
        <v>24</v>
      </c>
    </row>
    <row r="9196" spans="1:2" x14ac:dyDescent="0.25">
      <c r="A9196" t="s">
        <v>9972</v>
      </c>
      <c r="B9196">
        <v>585</v>
      </c>
    </row>
    <row r="9197" spans="1:2" x14ac:dyDescent="0.25">
      <c r="A9197" t="s">
        <v>9973</v>
      </c>
      <c r="B9197">
        <v>369</v>
      </c>
    </row>
    <row r="9198" spans="1:2" x14ac:dyDescent="0.25">
      <c r="A9198" t="s">
        <v>9974</v>
      </c>
      <c r="B9198">
        <v>866</v>
      </c>
    </row>
    <row r="9199" spans="1:2" x14ac:dyDescent="0.25">
      <c r="A9199" t="s">
        <v>9975</v>
      </c>
      <c r="B9199">
        <v>0</v>
      </c>
    </row>
    <row r="9200" spans="1:2" x14ac:dyDescent="0.25">
      <c r="A9200" t="s">
        <v>9976</v>
      </c>
      <c r="B9200">
        <v>30</v>
      </c>
    </row>
    <row r="9201" spans="1:2" x14ac:dyDescent="0.25">
      <c r="A9201" t="s">
        <v>9977</v>
      </c>
      <c r="B9201">
        <v>84</v>
      </c>
    </row>
    <row r="9202" spans="1:2" x14ac:dyDescent="0.25">
      <c r="A9202" t="s">
        <v>9978</v>
      </c>
      <c r="B9202">
        <v>4828</v>
      </c>
    </row>
    <row r="9203" spans="1:2" x14ac:dyDescent="0.25">
      <c r="A9203" t="s">
        <v>9979</v>
      </c>
      <c r="B9203">
        <v>3706</v>
      </c>
    </row>
    <row r="9204" spans="1:2" x14ac:dyDescent="0.25">
      <c r="A9204" t="s">
        <v>9980</v>
      </c>
      <c r="B9204">
        <v>4383</v>
      </c>
    </row>
    <row r="9205" spans="1:2" x14ac:dyDescent="0.25">
      <c r="A9205" t="s">
        <v>9981</v>
      </c>
      <c r="B9205">
        <v>215</v>
      </c>
    </row>
    <row r="9206" spans="1:2" x14ac:dyDescent="0.25">
      <c r="A9206" t="s">
        <v>9982</v>
      </c>
      <c r="B9206">
        <v>235</v>
      </c>
    </row>
    <row r="9207" spans="1:2" x14ac:dyDescent="0.25">
      <c r="A9207" t="s">
        <v>9983</v>
      </c>
      <c r="B9207">
        <v>306</v>
      </c>
    </row>
    <row r="9208" spans="1:2" x14ac:dyDescent="0.25">
      <c r="A9208" t="s">
        <v>9984</v>
      </c>
      <c r="B9208">
        <v>153</v>
      </c>
    </row>
    <row r="9209" spans="1:2" x14ac:dyDescent="0.25">
      <c r="A9209" t="s">
        <v>9985</v>
      </c>
      <c r="B9209">
        <v>122</v>
      </c>
    </row>
    <row r="9210" spans="1:2" x14ac:dyDescent="0.25">
      <c r="A9210" t="s">
        <v>9986</v>
      </c>
      <c r="B9210">
        <v>313</v>
      </c>
    </row>
    <row r="9211" spans="1:2" x14ac:dyDescent="0.25">
      <c r="A9211" t="s">
        <v>9987</v>
      </c>
      <c r="B9211">
        <v>111</v>
      </c>
    </row>
    <row r="9212" spans="1:2" x14ac:dyDescent="0.25">
      <c r="A9212" t="s">
        <v>9988</v>
      </c>
      <c r="B9212">
        <v>17</v>
      </c>
    </row>
    <row r="9213" spans="1:2" x14ac:dyDescent="0.25">
      <c r="A9213" t="s">
        <v>9989</v>
      </c>
      <c r="B9213">
        <v>12</v>
      </c>
    </row>
    <row r="9214" spans="1:2" x14ac:dyDescent="0.25">
      <c r="A9214" t="s">
        <v>9990</v>
      </c>
      <c r="B9214">
        <v>1689</v>
      </c>
    </row>
    <row r="9215" spans="1:2" x14ac:dyDescent="0.25">
      <c r="A9215" t="s">
        <v>9991</v>
      </c>
      <c r="B9215">
        <v>1018</v>
      </c>
    </row>
    <row r="9216" spans="1:2" x14ac:dyDescent="0.25">
      <c r="A9216" t="s">
        <v>9992</v>
      </c>
      <c r="B9216">
        <v>2297</v>
      </c>
    </row>
    <row r="9217" spans="1:2" x14ac:dyDescent="0.25">
      <c r="A9217" t="s">
        <v>9993</v>
      </c>
      <c r="B9217">
        <v>0</v>
      </c>
    </row>
    <row r="9218" spans="1:2" x14ac:dyDescent="0.25">
      <c r="A9218" t="s">
        <v>9994</v>
      </c>
      <c r="B9218">
        <v>12</v>
      </c>
    </row>
    <row r="9219" spans="1:2" x14ac:dyDescent="0.25">
      <c r="A9219" t="s">
        <v>9995</v>
      </c>
      <c r="B9219">
        <v>161</v>
      </c>
    </row>
    <row r="9220" spans="1:2" x14ac:dyDescent="0.25">
      <c r="A9220" t="s">
        <v>9996</v>
      </c>
      <c r="B9220">
        <v>11044</v>
      </c>
    </row>
    <row r="9221" spans="1:2" x14ac:dyDescent="0.25">
      <c r="A9221" t="s">
        <v>9997</v>
      </c>
      <c r="B9221">
        <v>8682</v>
      </c>
    </row>
    <row r="9222" spans="1:2" x14ac:dyDescent="0.25">
      <c r="A9222" t="s">
        <v>9998</v>
      </c>
      <c r="B9222">
        <v>7328</v>
      </c>
    </row>
    <row r="9223" spans="1:2" x14ac:dyDescent="0.25">
      <c r="A9223" t="s">
        <v>9999</v>
      </c>
      <c r="B9223">
        <v>219</v>
      </c>
    </row>
    <row r="9224" spans="1:2" x14ac:dyDescent="0.25">
      <c r="A9224" t="s">
        <v>10000</v>
      </c>
      <c r="B9224">
        <v>332</v>
      </c>
    </row>
    <row r="9225" spans="1:2" x14ac:dyDescent="0.25">
      <c r="A9225" t="s">
        <v>10001</v>
      </c>
      <c r="B9225">
        <v>433</v>
      </c>
    </row>
    <row r="9226" spans="1:2" x14ac:dyDescent="0.25">
      <c r="A9226" t="s">
        <v>10002</v>
      </c>
      <c r="B9226">
        <v>203</v>
      </c>
    </row>
    <row r="9227" spans="1:2" x14ac:dyDescent="0.25">
      <c r="A9227" t="s">
        <v>10003</v>
      </c>
      <c r="B9227">
        <v>85</v>
      </c>
    </row>
    <row r="9228" spans="1:2" x14ac:dyDescent="0.25">
      <c r="A9228" t="s">
        <v>10004</v>
      </c>
      <c r="B9228">
        <v>471</v>
      </c>
    </row>
    <row r="9229" spans="1:2" x14ac:dyDescent="0.25">
      <c r="A9229" t="s">
        <v>10005</v>
      </c>
      <c r="B9229">
        <v>30</v>
      </c>
    </row>
    <row r="9230" spans="1:2" x14ac:dyDescent="0.25">
      <c r="A9230" t="s">
        <v>10006</v>
      </c>
      <c r="B9230">
        <v>34</v>
      </c>
    </row>
    <row r="9231" spans="1:2" x14ac:dyDescent="0.25">
      <c r="A9231" t="s">
        <v>10007</v>
      </c>
      <c r="B9231">
        <v>14</v>
      </c>
    </row>
    <row r="9232" spans="1:2" x14ac:dyDescent="0.25">
      <c r="A9232" t="s">
        <v>10008</v>
      </c>
      <c r="B9232">
        <v>3406</v>
      </c>
    </row>
    <row r="9233" spans="1:2" x14ac:dyDescent="0.25">
      <c r="A9233" t="s">
        <v>10009</v>
      </c>
      <c r="B9233">
        <v>1638</v>
      </c>
    </row>
    <row r="9234" spans="1:2" x14ac:dyDescent="0.25">
      <c r="A9234" t="s">
        <v>10010</v>
      </c>
      <c r="B9234">
        <v>2618</v>
      </c>
    </row>
    <row r="9235" spans="1:2" x14ac:dyDescent="0.25">
      <c r="A9235" t="s">
        <v>10011</v>
      </c>
      <c r="B9235">
        <v>0</v>
      </c>
    </row>
    <row r="9236" spans="1:2" x14ac:dyDescent="0.25">
      <c r="A9236" t="s">
        <v>10012</v>
      </c>
      <c r="B9236">
        <v>3</v>
      </c>
    </row>
    <row r="9237" spans="1:2" x14ac:dyDescent="0.25">
      <c r="A9237" t="s">
        <v>10013</v>
      </c>
      <c r="B9237">
        <v>244</v>
      </c>
    </row>
    <row r="9238" spans="1:2" x14ac:dyDescent="0.25">
      <c r="A9238" t="s">
        <v>10014</v>
      </c>
      <c r="B9238">
        <v>17058</v>
      </c>
    </row>
    <row r="9239" spans="1:2" x14ac:dyDescent="0.25">
      <c r="A9239" t="s">
        <v>10015</v>
      </c>
      <c r="B9239">
        <v>13277</v>
      </c>
    </row>
    <row r="9240" spans="1:2" x14ac:dyDescent="0.25">
      <c r="A9240" t="s">
        <v>10016</v>
      </c>
      <c r="B9240">
        <v>15784</v>
      </c>
    </row>
    <row r="9241" spans="1:2" x14ac:dyDescent="0.25">
      <c r="A9241" t="s">
        <v>10017</v>
      </c>
      <c r="B9241">
        <v>1418</v>
      </c>
    </row>
    <row r="9242" spans="1:2" x14ac:dyDescent="0.25">
      <c r="A9242" t="s">
        <v>10018</v>
      </c>
      <c r="B9242">
        <v>942</v>
      </c>
    </row>
    <row r="9243" spans="1:2" x14ac:dyDescent="0.25">
      <c r="A9243" t="s">
        <v>10019</v>
      </c>
      <c r="B9243">
        <v>919</v>
      </c>
    </row>
    <row r="9244" spans="1:2" x14ac:dyDescent="0.25">
      <c r="A9244" t="s">
        <v>10020</v>
      </c>
      <c r="B9244">
        <v>584</v>
      </c>
    </row>
    <row r="9245" spans="1:2" x14ac:dyDescent="0.25">
      <c r="A9245" t="s">
        <v>10021</v>
      </c>
      <c r="B9245">
        <v>395</v>
      </c>
    </row>
    <row r="9246" spans="1:2" x14ac:dyDescent="0.25">
      <c r="A9246" t="s">
        <v>10022</v>
      </c>
      <c r="B9246">
        <v>2435</v>
      </c>
    </row>
    <row r="9247" spans="1:2" x14ac:dyDescent="0.25">
      <c r="A9247" t="s">
        <v>10023</v>
      </c>
      <c r="B9247">
        <v>1968</v>
      </c>
    </row>
    <row r="9248" spans="1:2" x14ac:dyDescent="0.25">
      <c r="A9248" t="s">
        <v>10024</v>
      </c>
      <c r="B9248">
        <v>89</v>
      </c>
    </row>
    <row r="9249" spans="1:2" x14ac:dyDescent="0.25">
      <c r="A9249" t="s">
        <v>10025</v>
      </c>
      <c r="B9249">
        <v>325</v>
      </c>
    </row>
    <row r="9250" spans="1:2" x14ac:dyDescent="0.25">
      <c r="A9250" t="s">
        <v>10026</v>
      </c>
      <c r="B9250">
        <v>6442</v>
      </c>
    </row>
    <row r="9251" spans="1:2" x14ac:dyDescent="0.25">
      <c r="A9251" t="s">
        <v>10027</v>
      </c>
      <c r="B9251">
        <v>3174</v>
      </c>
    </row>
    <row r="9252" spans="1:2" x14ac:dyDescent="0.25">
      <c r="A9252" t="s">
        <v>10028</v>
      </c>
      <c r="B9252">
        <v>6534</v>
      </c>
    </row>
    <row r="9253" spans="1:2" x14ac:dyDescent="0.25">
      <c r="A9253" t="s">
        <v>10029</v>
      </c>
      <c r="B9253">
        <v>5</v>
      </c>
    </row>
    <row r="9254" spans="1:2" x14ac:dyDescent="0.25">
      <c r="A9254" t="s">
        <v>10030</v>
      </c>
      <c r="B9254">
        <v>319</v>
      </c>
    </row>
    <row r="9255" spans="1:2" x14ac:dyDescent="0.25">
      <c r="A9255" t="s">
        <v>10031</v>
      </c>
      <c r="B9255">
        <v>597</v>
      </c>
    </row>
    <row r="9256" spans="1:2" x14ac:dyDescent="0.25">
      <c r="A9256" t="s">
        <v>10032</v>
      </c>
      <c r="B9256">
        <v>41930</v>
      </c>
    </row>
    <row r="9257" spans="1:2" x14ac:dyDescent="0.25">
      <c r="A9257" t="s">
        <v>10033</v>
      </c>
      <c r="B9257">
        <v>31929</v>
      </c>
    </row>
    <row r="9258" spans="1:2" x14ac:dyDescent="0.25">
      <c r="A9258" t="s">
        <v>10034</v>
      </c>
      <c r="B9258">
        <v>2000</v>
      </c>
    </row>
    <row r="9259" spans="1:2" x14ac:dyDescent="0.25">
      <c r="A9259" t="s">
        <v>10035</v>
      </c>
      <c r="B9259">
        <v>831</v>
      </c>
    </row>
    <row r="9260" spans="1:2" x14ac:dyDescent="0.25">
      <c r="A9260" t="s">
        <v>10036</v>
      </c>
      <c r="B9260">
        <v>6841</v>
      </c>
    </row>
    <row r="9261" spans="1:2" x14ac:dyDescent="0.25">
      <c r="A9261" t="s">
        <v>10037</v>
      </c>
      <c r="B9261">
        <v>4999</v>
      </c>
    </row>
    <row r="9262" spans="1:2" x14ac:dyDescent="0.25">
      <c r="A9262" t="s">
        <v>10038</v>
      </c>
      <c r="B9262">
        <v>1956</v>
      </c>
    </row>
    <row r="9263" spans="1:2" x14ac:dyDescent="0.25">
      <c r="A9263" t="s">
        <v>10039</v>
      </c>
      <c r="B9263">
        <v>510</v>
      </c>
    </row>
    <row r="9264" spans="1:2" x14ac:dyDescent="0.25">
      <c r="A9264" t="s">
        <v>10040</v>
      </c>
      <c r="B9264">
        <v>281</v>
      </c>
    </row>
    <row r="9265" spans="1:2" x14ac:dyDescent="0.25">
      <c r="A9265" t="s">
        <v>10041</v>
      </c>
      <c r="B9265">
        <v>65</v>
      </c>
    </row>
    <row r="9266" spans="1:2" x14ac:dyDescent="0.25">
      <c r="A9266" t="s">
        <v>10042</v>
      </c>
      <c r="B9266">
        <v>1032</v>
      </c>
    </row>
    <row r="9267" spans="1:2" x14ac:dyDescent="0.25">
      <c r="A9267" t="s">
        <v>10043</v>
      </c>
      <c r="B9267">
        <v>0</v>
      </c>
    </row>
    <row r="9268" spans="1:2" x14ac:dyDescent="0.25">
      <c r="A9268" t="s">
        <v>10044</v>
      </c>
      <c r="B9268">
        <v>17</v>
      </c>
    </row>
    <row r="9269" spans="1:2" x14ac:dyDescent="0.25">
      <c r="A9269" t="s">
        <v>10045</v>
      </c>
      <c r="B9269">
        <v>59</v>
      </c>
    </row>
    <row r="9270" spans="1:2" x14ac:dyDescent="0.25">
      <c r="A9270" t="s">
        <v>10046</v>
      </c>
      <c r="B9270">
        <v>0</v>
      </c>
    </row>
    <row r="9271" spans="1:2" x14ac:dyDescent="0.25">
      <c r="A9271" t="s">
        <v>10047</v>
      </c>
      <c r="B9271">
        <v>549</v>
      </c>
    </row>
    <row r="9272" spans="1:2" x14ac:dyDescent="0.25">
      <c r="A9272" t="s">
        <v>10048</v>
      </c>
      <c r="B9272">
        <v>54</v>
      </c>
    </row>
    <row r="9273" spans="1:2" x14ac:dyDescent="0.25">
      <c r="A9273" t="s">
        <v>10049</v>
      </c>
      <c r="B9273">
        <v>26</v>
      </c>
    </row>
    <row r="9274" spans="1:2" x14ac:dyDescent="0.25">
      <c r="A9274" t="s">
        <v>10050</v>
      </c>
      <c r="B9274">
        <v>11</v>
      </c>
    </row>
    <row r="9275" spans="1:2" x14ac:dyDescent="0.25">
      <c r="A9275" t="s">
        <v>10051</v>
      </c>
      <c r="B9275">
        <v>1</v>
      </c>
    </row>
    <row r="9276" spans="1:2" x14ac:dyDescent="0.25">
      <c r="A9276" t="s">
        <v>10052</v>
      </c>
      <c r="B9276">
        <v>113</v>
      </c>
    </row>
    <row r="9277" spans="1:2" x14ac:dyDescent="0.25">
      <c r="A9277" t="s">
        <v>10053</v>
      </c>
      <c r="B9277">
        <v>17</v>
      </c>
    </row>
    <row r="9278" spans="1:2" x14ac:dyDescent="0.25">
      <c r="A9278" t="s">
        <v>10054</v>
      </c>
      <c r="B9278">
        <v>1111</v>
      </c>
    </row>
    <row r="9279" spans="1:2" x14ac:dyDescent="0.25">
      <c r="A9279" t="s">
        <v>10055</v>
      </c>
      <c r="B9279">
        <v>1039</v>
      </c>
    </row>
    <row r="9280" spans="1:2" x14ac:dyDescent="0.25">
      <c r="A9280" t="s">
        <v>10056</v>
      </c>
      <c r="B9280">
        <v>6841</v>
      </c>
    </row>
    <row r="9281" spans="1:2" x14ac:dyDescent="0.25">
      <c r="A9281" t="s">
        <v>10057</v>
      </c>
      <c r="B9281">
        <v>6683</v>
      </c>
    </row>
    <row r="9282" spans="1:2" x14ac:dyDescent="0.25">
      <c r="A9282" t="s">
        <v>10058</v>
      </c>
      <c r="B9282">
        <v>2489</v>
      </c>
    </row>
    <row r="9283" spans="1:2" x14ac:dyDescent="0.25">
      <c r="A9283" t="s">
        <v>10059</v>
      </c>
      <c r="B9283">
        <v>3101</v>
      </c>
    </row>
    <row r="9284" spans="1:2" x14ac:dyDescent="0.25">
      <c r="A9284" t="s">
        <v>10060</v>
      </c>
      <c r="B9284">
        <v>504</v>
      </c>
    </row>
    <row r="9285" spans="1:2" x14ac:dyDescent="0.25">
      <c r="A9285" t="s">
        <v>10061</v>
      </c>
      <c r="B9285">
        <v>6683</v>
      </c>
    </row>
    <row r="9286" spans="1:2" x14ac:dyDescent="0.25">
      <c r="A9286" t="s">
        <v>10062</v>
      </c>
      <c r="B9286">
        <v>3124</v>
      </c>
    </row>
    <row r="9287" spans="1:2" x14ac:dyDescent="0.25">
      <c r="A9287" t="s">
        <v>10063</v>
      </c>
      <c r="B9287">
        <v>3679</v>
      </c>
    </row>
    <row r="9288" spans="1:2" x14ac:dyDescent="0.25">
      <c r="A9288" t="s">
        <v>10064</v>
      </c>
      <c r="B9288">
        <v>184</v>
      </c>
    </row>
    <row r="9289" spans="1:2" x14ac:dyDescent="0.25">
      <c r="A9289" t="s">
        <v>10065</v>
      </c>
      <c r="B9289">
        <v>4853</v>
      </c>
    </row>
    <row r="9290" spans="1:2" x14ac:dyDescent="0.25">
      <c r="A9290" t="s">
        <v>10066</v>
      </c>
      <c r="B9290">
        <v>2116</v>
      </c>
    </row>
    <row r="9291" spans="1:2" x14ac:dyDescent="0.25">
      <c r="A9291" t="s">
        <v>10067</v>
      </c>
      <c r="B9291">
        <v>537</v>
      </c>
    </row>
    <row r="9292" spans="1:2" x14ac:dyDescent="0.25">
      <c r="A9292" t="s">
        <v>10068</v>
      </c>
      <c r="B9292">
        <v>1364</v>
      </c>
    </row>
    <row r="9293" spans="1:2" x14ac:dyDescent="0.25">
      <c r="A9293" t="s">
        <v>10069</v>
      </c>
      <c r="B9293">
        <v>939</v>
      </c>
    </row>
    <row r="9294" spans="1:2" x14ac:dyDescent="0.25">
      <c r="A9294" t="s">
        <v>10302</v>
      </c>
      <c r="B9294">
        <v>4272</v>
      </c>
    </row>
    <row r="9295" spans="1:2" x14ac:dyDescent="0.25">
      <c r="A9295" t="s">
        <v>10303</v>
      </c>
      <c r="B9295">
        <v>228</v>
      </c>
    </row>
    <row r="9296" spans="1:2" x14ac:dyDescent="0.25">
      <c r="A9296" t="s">
        <v>10304</v>
      </c>
      <c r="B9296">
        <v>11070</v>
      </c>
    </row>
    <row r="9297" spans="1:2" x14ac:dyDescent="0.25">
      <c r="A9297" t="s">
        <v>10305</v>
      </c>
      <c r="B9297">
        <v>10365</v>
      </c>
    </row>
    <row r="9298" spans="1:2" x14ac:dyDescent="0.25">
      <c r="A9298" t="s">
        <v>19771</v>
      </c>
      <c r="B9298">
        <v>-999</v>
      </c>
    </row>
    <row r="9299" spans="1:2" x14ac:dyDescent="0.25">
      <c r="A9299" t="s">
        <v>19772</v>
      </c>
      <c r="B9299">
        <v>-999</v>
      </c>
    </row>
    <row r="9300" spans="1:2" x14ac:dyDescent="0.25">
      <c r="A9300" t="s">
        <v>19773</v>
      </c>
      <c r="B9300">
        <v>-999</v>
      </c>
    </row>
    <row r="9301" spans="1:2" x14ac:dyDescent="0.25">
      <c r="A9301" t="s">
        <v>19774</v>
      </c>
      <c r="B9301">
        <v>-999</v>
      </c>
    </row>
    <row r="9302" spans="1:2" x14ac:dyDescent="0.25">
      <c r="A9302" t="s">
        <v>19775</v>
      </c>
      <c r="B9302">
        <v>-999</v>
      </c>
    </row>
    <row r="9303" spans="1:2" x14ac:dyDescent="0.25">
      <c r="A9303" t="s">
        <v>19776</v>
      </c>
      <c r="B9303">
        <v>-999</v>
      </c>
    </row>
    <row r="9304" spans="1:2" x14ac:dyDescent="0.25">
      <c r="A9304" t="s">
        <v>19777</v>
      </c>
      <c r="B9304">
        <v>-999</v>
      </c>
    </row>
    <row r="9305" spans="1:2" x14ac:dyDescent="0.25">
      <c r="A9305" t="s">
        <v>19778</v>
      </c>
      <c r="B9305">
        <v>-999</v>
      </c>
    </row>
    <row r="9306" spans="1:2" x14ac:dyDescent="0.25">
      <c r="A9306" t="s">
        <v>19779</v>
      </c>
      <c r="B9306">
        <v>-999</v>
      </c>
    </row>
    <row r="9307" spans="1:2" x14ac:dyDescent="0.25">
      <c r="A9307" t="s">
        <v>19780</v>
      </c>
      <c r="B9307">
        <v>-999</v>
      </c>
    </row>
    <row r="9308" spans="1:2" x14ac:dyDescent="0.25">
      <c r="A9308" t="s">
        <v>19781</v>
      </c>
      <c r="B9308">
        <v>-999</v>
      </c>
    </row>
    <row r="9309" spans="1:2" x14ac:dyDescent="0.25">
      <c r="A9309" t="s">
        <v>19782</v>
      </c>
      <c r="B9309">
        <v>-999</v>
      </c>
    </row>
    <row r="9310" spans="1:2" x14ac:dyDescent="0.25">
      <c r="A9310" t="s">
        <v>19783</v>
      </c>
      <c r="B9310">
        <v>-999</v>
      </c>
    </row>
    <row r="9311" spans="1:2" x14ac:dyDescent="0.25">
      <c r="A9311" t="s">
        <v>19784</v>
      </c>
      <c r="B9311">
        <v>-999</v>
      </c>
    </row>
    <row r="9312" spans="1:2" x14ac:dyDescent="0.25">
      <c r="A9312" t="s">
        <v>19785</v>
      </c>
      <c r="B9312">
        <v>-999</v>
      </c>
    </row>
    <row r="9313" spans="1:2" x14ac:dyDescent="0.25">
      <c r="A9313" t="s">
        <v>19786</v>
      </c>
      <c r="B9313">
        <v>-999</v>
      </c>
    </row>
    <row r="9314" spans="1:2" x14ac:dyDescent="0.25">
      <c r="A9314" t="s">
        <v>19787</v>
      </c>
      <c r="B9314">
        <v>-999</v>
      </c>
    </row>
    <row r="9315" spans="1:2" x14ac:dyDescent="0.25">
      <c r="A9315" t="s">
        <v>19788</v>
      </c>
      <c r="B9315">
        <v>-999</v>
      </c>
    </row>
    <row r="9316" spans="1:2" x14ac:dyDescent="0.25">
      <c r="A9316" t="s">
        <v>19789</v>
      </c>
      <c r="B9316">
        <v>-999</v>
      </c>
    </row>
    <row r="9317" spans="1:2" x14ac:dyDescent="0.25">
      <c r="A9317" t="s">
        <v>10306</v>
      </c>
      <c r="B9317">
        <v>2973</v>
      </c>
    </row>
    <row r="9318" spans="1:2" x14ac:dyDescent="0.25">
      <c r="A9318" t="s">
        <v>10307</v>
      </c>
      <c r="B9318">
        <v>909</v>
      </c>
    </row>
    <row r="9319" spans="1:2" x14ac:dyDescent="0.25">
      <c r="A9319" t="s">
        <v>19790</v>
      </c>
      <c r="B9319">
        <v>-999</v>
      </c>
    </row>
    <row r="9320" spans="1:2" x14ac:dyDescent="0.25">
      <c r="A9320" t="s">
        <v>19791</v>
      </c>
      <c r="B9320">
        <v>-999</v>
      </c>
    </row>
    <row r="9321" spans="1:2" x14ac:dyDescent="0.25">
      <c r="A9321" t="s">
        <v>19792</v>
      </c>
      <c r="B9321">
        <v>-999</v>
      </c>
    </row>
    <row r="9322" spans="1:2" x14ac:dyDescent="0.25">
      <c r="A9322" t="s">
        <v>10308</v>
      </c>
      <c r="B9322">
        <v>313</v>
      </c>
    </row>
    <row r="9323" spans="1:2" x14ac:dyDescent="0.25">
      <c r="A9323" t="s">
        <v>10309</v>
      </c>
      <c r="B9323">
        <v>196</v>
      </c>
    </row>
    <row r="9324" spans="1:2" x14ac:dyDescent="0.25">
      <c r="A9324" t="s">
        <v>10310</v>
      </c>
      <c r="B9324">
        <v>13</v>
      </c>
    </row>
    <row r="9325" spans="1:2" x14ac:dyDescent="0.25">
      <c r="A9325" t="s">
        <v>10311</v>
      </c>
      <c r="B9325">
        <v>0</v>
      </c>
    </row>
    <row r="9326" spans="1:2" x14ac:dyDescent="0.25">
      <c r="A9326" t="s">
        <v>10312</v>
      </c>
      <c r="B9326">
        <v>1149</v>
      </c>
    </row>
    <row r="9327" spans="1:2" x14ac:dyDescent="0.25">
      <c r="A9327" t="s">
        <v>10313</v>
      </c>
      <c r="B9327">
        <v>0</v>
      </c>
    </row>
    <row r="9328" spans="1:2" x14ac:dyDescent="0.25">
      <c r="A9328" t="s">
        <v>10314</v>
      </c>
      <c r="B9328">
        <v>25</v>
      </c>
    </row>
    <row r="9329" spans="1:2" x14ac:dyDescent="0.25">
      <c r="A9329" t="s">
        <v>10315</v>
      </c>
      <c r="B9329">
        <v>470</v>
      </c>
    </row>
    <row r="9330" spans="1:2" x14ac:dyDescent="0.25">
      <c r="A9330" t="s">
        <v>10316</v>
      </c>
      <c r="B9330">
        <v>2</v>
      </c>
    </row>
    <row r="9331" spans="1:2" x14ac:dyDescent="0.25">
      <c r="A9331" t="s">
        <v>10317</v>
      </c>
      <c r="B9331">
        <v>165</v>
      </c>
    </row>
    <row r="9332" spans="1:2" x14ac:dyDescent="0.25">
      <c r="A9332" t="s">
        <v>10318</v>
      </c>
      <c r="B9332">
        <v>36</v>
      </c>
    </row>
    <row r="9333" spans="1:2" x14ac:dyDescent="0.25">
      <c r="A9333" t="s">
        <v>10319</v>
      </c>
      <c r="B9333">
        <v>11</v>
      </c>
    </row>
    <row r="9334" spans="1:2" x14ac:dyDescent="0.25">
      <c r="A9334" t="s">
        <v>10320</v>
      </c>
      <c r="B9334">
        <v>44</v>
      </c>
    </row>
    <row r="9335" spans="1:2" x14ac:dyDescent="0.25">
      <c r="A9335" t="s">
        <v>10321</v>
      </c>
      <c r="B9335">
        <v>6</v>
      </c>
    </row>
    <row r="9336" spans="1:2" x14ac:dyDescent="0.25">
      <c r="A9336" t="s">
        <v>10322</v>
      </c>
      <c r="B9336">
        <v>286</v>
      </c>
    </row>
    <row r="9337" spans="1:2" x14ac:dyDescent="0.25">
      <c r="A9337" t="s">
        <v>10323</v>
      </c>
      <c r="B9337">
        <v>8</v>
      </c>
    </row>
    <row r="9338" spans="1:2" x14ac:dyDescent="0.25">
      <c r="A9338" t="s">
        <v>10324</v>
      </c>
      <c r="B9338">
        <v>95</v>
      </c>
    </row>
    <row r="9339" spans="1:2" x14ac:dyDescent="0.25">
      <c r="A9339" t="s">
        <v>10325</v>
      </c>
      <c r="B9339">
        <v>154</v>
      </c>
    </row>
    <row r="9340" spans="1:2" x14ac:dyDescent="0.25">
      <c r="A9340" t="s">
        <v>10326</v>
      </c>
      <c r="B9340">
        <v>2973</v>
      </c>
    </row>
    <row r="9341" spans="1:2" x14ac:dyDescent="0.25">
      <c r="A9341" t="s">
        <v>10327</v>
      </c>
      <c r="B9341">
        <v>1815</v>
      </c>
    </row>
    <row r="9342" spans="1:2" x14ac:dyDescent="0.25">
      <c r="A9342" t="s">
        <v>10328</v>
      </c>
      <c r="B9342">
        <v>1088</v>
      </c>
    </row>
    <row r="9343" spans="1:2" x14ac:dyDescent="0.25">
      <c r="A9343" t="s">
        <v>10329</v>
      </c>
      <c r="B9343">
        <v>433</v>
      </c>
    </row>
    <row r="9344" spans="1:2" x14ac:dyDescent="0.25">
      <c r="A9344" t="s">
        <v>10330</v>
      </c>
      <c r="B9344">
        <v>294</v>
      </c>
    </row>
    <row r="9345" spans="1:2" x14ac:dyDescent="0.25">
      <c r="A9345" t="s">
        <v>10331</v>
      </c>
      <c r="B9345">
        <v>1815</v>
      </c>
    </row>
    <row r="9346" spans="1:2" x14ac:dyDescent="0.25">
      <c r="A9346" t="s">
        <v>10332</v>
      </c>
      <c r="B9346">
        <v>1752</v>
      </c>
    </row>
    <row r="9347" spans="1:2" x14ac:dyDescent="0.25">
      <c r="A9347" t="s">
        <v>10333</v>
      </c>
      <c r="B9347">
        <v>972</v>
      </c>
    </row>
    <row r="9348" spans="1:2" x14ac:dyDescent="0.25">
      <c r="A9348" t="s">
        <v>10334</v>
      </c>
      <c r="B9348">
        <v>1815</v>
      </c>
    </row>
    <row r="9349" spans="1:2" x14ac:dyDescent="0.25">
      <c r="A9349" t="s">
        <v>10335</v>
      </c>
      <c r="B9349">
        <v>0</v>
      </c>
    </row>
    <row r="9350" spans="1:2" x14ac:dyDescent="0.25">
      <c r="A9350" t="s">
        <v>10336</v>
      </c>
      <c r="B9350">
        <v>32</v>
      </c>
    </row>
    <row r="9351" spans="1:2" x14ac:dyDescent="0.25">
      <c r="A9351" t="s">
        <v>10337</v>
      </c>
      <c r="B9351">
        <v>23</v>
      </c>
    </row>
    <row r="9352" spans="1:2" x14ac:dyDescent="0.25">
      <c r="A9352" t="s">
        <v>10338</v>
      </c>
      <c r="B9352">
        <v>6</v>
      </c>
    </row>
    <row r="9353" spans="1:2" x14ac:dyDescent="0.25">
      <c r="A9353" t="s">
        <v>10339</v>
      </c>
      <c r="B9353">
        <v>3</v>
      </c>
    </row>
    <row r="9354" spans="1:2" x14ac:dyDescent="0.25">
      <c r="A9354" t="s">
        <v>10340</v>
      </c>
      <c r="B9354">
        <v>32</v>
      </c>
    </row>
    <row r="9355" spans="1:2" x14ac:dyDescent="0.25">
      <c r="A9355" t="s">
        <v>10341</v>
      </c>
      <c r="B9355">
        <v>214</v>
      </c>
    </row>
    <row r="9356" spans="1:2" x14ac:dyDescent="0.25">
      <c r="A9356" t="s">
        <v>10342</v>
      </c>
      <c r="B9356">
        <v>114</v>
      </c>
    </row>
    <row r="9357" spans="1:2" x14ac:dyDescent="0.25">
      <c r="A9357" t="s">
        <v>10343</v>
      </c>
      <c r="B9357">
        <v>29</v>
      </c>
    </row>
    <row r="9358" spans="1:2" x14ac:dyDescent="0.25">
      <c r="A9358" t="s">
        <v>10344</v>
      </c>
      <c r="B9358">
        <v>30</v>
      </c>
    </row>
    <row r="9359" spans="1:2" x14ac:dyDescent="0.25">
      <c r="A9359" t="s">
        <v>10345</v>
      </c>
      <c r="B9359">
        <v>41</v>
      </c>
    </row>
    <row r="9360" spans="1:2" x14ac:dyDescent="0.25">
      <c r="A9360" t="s">
        <v>10346</v>
      </c>
      <c r="B9360">
        <v>214</v>
      </c>
    </row>
    <row r="9361" spans="1:2" x14ac:dyDescent="0.25">
      <c r="A9361" t="s">
        <v>10347</v>
      </c>
      <c r="B9361">
        <v>1296</v>
      </c>
    </row>
    <row r="9362" spans="1:2" x14ac:dyDescent="0.25">
      <c r="A9362" t="s">
        <v>10348</v>
      </c>
      <c r="B9362">
        <v>171</v>
      </c>
    </row>
    <row r="9363" spans="1:2" x14ac:dyDescent="0.25">
      <c r="A9363" t="s">
        <v>19793</v>
      </c>
      <c r="B9363">
        <v>-999</v>
      </c>
    </row>
    <row r="9364" spans="1:2" x14ac:dyDescent="0.25">
      <c r="A9364" t="s">
        <v>10349</v>
      </c>
      <c r="B9364">
        <v>575</v>
      </c>
    </row>
    <row r="9365" spans="1:2" x14ac:dyDescent="0.25">
      <c r="A9365" t="s">
        <v>10350</v>
      </c>
      <c r="B9365">
        <v>3254</v>
      </c>
    </row>
    <row r="9366" spans="1:2" x14ac:dyDescent="0.25">
      <c r="A9366" t="s">
        <v>10351</v>
      </c>
      <c r="B9366">
        <v>124</v>
      </c>
    </row>
    <row r="9367" spans="1:2" x14ac:dyDescent="0.25">
      <c r="A9367" t="s">
        <v>19794</v>
      </c>
      <c r="B9367">
        <v>-999</v>
      </c>
    </row>
    <row r="9368" spans="1:2" x14ac:dyDescent="0.25">
      <c r="A9368" t="s">
        <v>10352</v>
      </c>
      <c r="B9368">
        <v>3953</v>
      </c>
    </row>
    <row r="9369" spans="1:2" x14ac:dyDescent="0.25">
      <c r="A9369" t="s">
        <v>10353</v>
      </c>
      <c r="B9369">
        <v>114</v>
      </c>
    </row>
    <row r="9370" spans="1:2" x14ac:dyDescent="0.25">
      <c r="A9370" t="s">
        <v>10354</v>
      </c>
      <c r="B9370">
        <v>271</v>
      </c>
    </row>
    <row r="9371" spans="1:2" x14ac:dyDescent="0.25">
      <c r="A9371" t="s">
        <v>10355</v>
      </c>
      <c r="B9371">
        <v>70</v>
      </c>
    </row>
    <row r="9372" spans="1:2" x14ac:dyDescent="0.25">
      <c r="A9372" t="s">
        <v>10356</v>
      </c>
      <c r="B9372">
        <v>10</v>
      </c>
    </row>
    <row r="9373" spans="1:2" x14ac:dyDescent="0.25">
      <c r="A9373" t="s">
        <v>19795</v>
      </c>
      <c r="B9373">
        <v>-999</v>
      </c>
    </row>
    <row r="9374" spans="1:2" x14ac:dyDescent="0.25">
      <c r="A9374" t="s">
        <v>19796</v>
      </c>
      <c r="B9374">
        <v>-999</v>
      </c>
    </row>
    <row r="9375" spans="1:2" x14ac:dyDescent="0.25">
      <c r="A9375" t="s">
        <v>10357</v>
      </c>
      <c r="B9375">
        <v>465</v>
      </c>
    </row>
    <row r="9376" spans="1:2" x14ac:dyDescent="0.25">
      <c r="A9376" t="s">
        <v>10358</v>
      </c>
      <c r="B9376">
        <v>1646</v>
      </c>
    </row>
    <row r="9377" spans="1:2" x14ac:dyDescent="0.25">
      <c r="A9377" t="s">
        <v>10359</v>
      </c>
      <c r="B9377">
        <v>1285</v>
      </c>
    </row>
    <row r="9378" spans="1:2" x14ac:dyDescent="0.25">
      <c r="A9378" t="s">
        <v>19797</v>
      </c>
      <c r="B9378">
        <v>-999</v>
      </c>
    </row>
    <row r="9379" spans="1:2" x14ac:dyDescent="0.25">
      <c r="A9379" t="s">
        <v>10360</v>
      </c>
      <c r="B9379">
        <v>208</v>
      </c>
    </row>
    <row r="9380" spans="1:2" x14ac:dyDescent="0.25">
      <c r="A9380" t="s">
        <v>10361</v>
      </c>
      <c r="B9380">
        <v>75</v>
      </c>
    </row>
    <row r="9381" spans="1:2" x14ac:dyDescent="0.25">
      <c r="A9381" t="s">
        <v>10362</v>
      </c>
      <c r="B9381">
        <v>246</v>
      </c>
    </row>
    <row r="9382" spans="1:2" x14ac:dyDescent="0.25">
      <c r="A9382" t="s">
        <v>10363</v>
      </c>
      <c r="B9382">
        <v>33</v>
      </c>
    </row>
    <row r="9383" spans="1:2" x14ac:dyDescent="0.25">
      <c r="A9383" t="s">
        <v>10364</v>
      </c>
      <c r="B9383">
        <v>88</v>
      </c>
    </row>
    <row r="9384" spans="1:2" x14ac:dyDescent="0.25">
      <c r="A9384" t="s">
        <v>10365</v>
      </c>
      <c r="B9384">
        <v>311</v>
      </c>
    </row>
    <row r="9385" spans="1:2" x14ac:dyDescent="0.25">
      <c r="A9385" t="s">
        <v>10366</v>
      </c>
      <c r="B9385">
        <v>0</v>
      </c>
    </row>
    <row r="9386" spans="1:2" x14ac:dyDescent="0.25">
      <c r="A9386" t="s">
        <v>10367</v>
      </c>
      <c r="B9386">
        <v>8</v>
      </c>
    </row>
    <row r="9387" spans="1:2" x14ac:dyDescent="0.25">
      <c r="A9387" t="s">
        <v>10368</v>
      </c>
      <c r="B9387">
        <v>1</v>
      </c>
    </row>
    <row r="9388" spans="1:2" x14ac:dyDescent="0.25">
      <c r="A9388" t="s">
        <v>10369</v>
      </c>
      <c r="B9388">
        <v>0</v>
      </c>
    </row>
    <row r="9389" spans="1:2" x14ac:dyDescent="0.25">
      <c r="A9389" t="s">
        <v>10370</v>
      </c>
      <c r="B9389">
        <v>97</v>
      </c>
    </row>
    <row r="9390" spans="1:2" x14ac:dyDescent="0.25">
      <c r="A9390" t="s">
        <v>10371</v>
      </c>
      <c r="B9390">
        <v>4</v>
      </c>
    </row>
    <row r="9391" spans="1:2" x14ac:dyDescent="0.25">
      <c r="A9391" t="s">
        <v>10372</v>
      </c>
      <c r="B9391">
        <v>0</v>
      </c>
    </row>
    <row r="9392" spans="1:2" x14ac:dyDescent="0.25">
      <c r="A9392" t="s">
        <v>10373</v>
      </c>
      <c r="B9392">
        <v>17</v>
      </c>
    </row>
    <row r="9393" spans="1:2" x14ac:dyDescent="0.25">
      <c r="A9393" t="s">
        <v>10374</v>
      </c>
      <c r="B9393">
        <v>4</v>
      </c>
    </row>
    <row r="9394" spans="1:2" x14ac:dyDescent="0.25">
      <c r="A9394" t="s">
        <v>10375</v>
      </c>
      <c r="B9394">
        <v>25</v>
      </c>
    </row>
    <row r="9395" spans="1:2" x14ac:dyDescent="0.25">
      <c r="A9395" t="s">
        <v>10376</v>
      </c>
      <c r="B9395">
        <v>19</v>
      </c>
    </row>
    <row r="9396" spans="1:2" x14ac:dyDescent="0.25">
      <c r="A9396" t="s">
        <v>10377</v>
      </c>
      <c r="B9396">
        <v>0</v>
      </c>
    </row>
    <row r="9397" spans="1:2" x14ac:dyDescent="0.25">
      <c r="A9397" t="s">
        <v>10378</v>
      </c>
      <c r="B9397">
        <v>8</v>
      </c>
    </row>
    <row r="9398" spans="1:2" x14ac:dyDescent="0.25">
      <c r="A9398" t="s">
        <v>10379</v>
      </c>
      <c r="B9398">
        <v>3</v>
      </c>
    </row>
    <row r="9399" spans="1:2" x14ac:dyDescent="0.25">
      <c r="A9399" t="s">
        <v>10380</v>
      </c>
      <c r="B9399">
        <v>107</v>
      </c>
    </row>
    <row r="9400" spans="1:2" x14ac:dyDescent="0.25">
      <c r="A9400" t="s">
        <v>10381</v>
      </c>
      <c r="B9400">
        <v>2</v>
      </c>
    </row>
    <row r="9401" spans="1:2" x14ac:dyDescent="0.25">
      <c r="A9401" t="s">
        <v>10382</v>
      </c>
      <c r="B9401">
        <v>4</v>
      </c>
    </row>
    <row r="9402" spans="1:2" x14ac:dyDescent="0.25">
      <c r="A9402" t="s">
        <v>10383</v>
      </c>
      <c r="B9402">
        <v>12</v>
      </c>
    </row>
    <row r="9403" spans="1:2" x14ac:dyDescent="0.25">
      <c r="A9403" t="s">
        <v>10384</v>
      </c>
      <c r="B9403">
        <v>311</v>
      </c>
    </row>
    <row r="9404" spans="1:2" x14ac:dyDescent="0.25">
      <c r="A9404" t="s">
        <v>10385</v>
      </c>
      <c r="B9404">
        <v>6</v>
      </c>
    </row>
    <row r="9405" spans="1:2" x14ac:dyDescent="0.25">
      <c r="A9405" t="s">
        <v>10386</v>
      </c>
      <c r="B9405">
        <v>3</v>
      </c>
    </row>
    <row r="9406" spans="1:2" x14ac:dyDescent="0.25">
      <c r="A9406" t="s">
        <v>10387</v>
      </c>
      <c r="B9406">
        <v>12</v>
      </c>
    </row>
    <row r="9407" spans="1:2" x14ac:dyDescent="0.25">
      <c r="A9407" t="s">
        <v>10388</v>
      </c>
      <c r="B9407">
        <v>13</v>
      </c>
    </row>
    <row r="9408" spans="1:2" x14ac:dyDescent="0.25">
      <c r="A9408" t="s">
        <v>10389</v>
      </c>
      <c r="B9408">
        <v>5</v>
      </c>
    </row>
    <row r="9409" spans="1:2" x14ac:dyDescent="0.25">
      <c r="A9409" t="s">
        <v>10390</v>
      </c>
      <c r="B9409">
        <v>26</v>
      </c>
    </row>
    <row r="9410" spans="1:2" x14ac:dyDescent="0.25">
      <c r="A9410" t="s">
        <v>10391</v>
      </c>
      <c r="B9410">
        <v>39</v>
      </c>
    </row>
    <row r="9411" spans="1:2" x14ac:dyDescent="0.25">
      <c r="A9411" t="s">
        <v>10392</v>
      </c>
      <c r="B9411">
        <v>37</v>
      </c>
    </row>
    <row r="9412" spans="1:2" x14ac:dyDescent="0.25">
      <c r="A9412" t="s">
        <v>10393</v>
      </c>
      <c r="B9412">
        <v>141</v>
      </c>
    </row>
    <row r="9413" spans="1:2" x14ac:dyDescent="0.25">
      <c r="A9413" t="s">
        <v>10394</v>
      </c>
      <c r="B9413">
        <v>12</v>
      </c>
    </row>
    <row r="9414" spans="1:2" x14ac:dyDescent="0.25">
      <c r="A9414" t="s">
        <v>10395</v>
      </c>
      <c r="B9414">
        <v>3</v>
      </c>
    </row>
    <row r="9415" spans="1:2" x14ac:dyDescent="0.25">
      <c r="A9415" t="s">
        <v>10396</v>
      </c>
      <c r="B9415">
        <v>9</v>
      </c>
    </row>
    <row r="9416" spans="1:2" x14ac:dyDescent="0.25">
      <c r="A9416" t="s">
        <v>10397</v>
      </c>
      <c r="B9416">
        <v>13</v>
      </c>
    </row>
    <row r="9417" spans="1:2" x14ac:dyDescent="0.25">
      <c r="A9417" t="s">
        <v>10398</v>
      </c>
      <c r="B9417">
        <v>3</v>
      </c>
    </row>
    <row r="9418" spans="1:2" x14ac:dyDescent="0.25">
      <c r="A9418" t="s">
        <v>10399</v>
      </c>
      <c r="B9418">
        <v>17</v>
      </c>
    </row>
    <row r="9419" spans="1:2" x14ac:dyDescent="0.25">
      <c r="A9419" t="s">
        <v>10400</v>
      </c>
      <c r="B9419">
        <v>29</v>
      </c>
    </row>
    <row r="9420" spans="1:2" x14ac:dyDescent="0.25">
      <c r="A9420" t="s">
        <v>10401</v>
      </c>
      <c r="B9420">
        <v>16</v>
      </c>
    </row>
    <row r="9421" spans="1:2" x14ac:dyDescent="0.25">
      <c r="A9421" t="s">
        <v>10402</v>
      </c>
      <c r="B9421">
        <v>102</v>
      </c>
    </row>
    <row r="9422" spans="1:2" x14ac:dyDescent="0.25">
      <c r="A9422" t="s">
        <v>10403</v>
      </c>
      <c r="B9422">
        <v>5</v>
      </c>
    </row>
    <row r="9423" spans="1:2" x14ac:dyDescent="0.25">
      <c r="A9423" t="s">
        <v>10404</v>
      </c>
      <c r="B9423">
        <v>3</v>
      </c>
    </row>
    <row r="9424" spans="1:2" x14ac:dyDescent="0.25">
      <c r="A9424" t="s">
        <v>10405</v>
      </c>
      <c r="B9424">
        <v>1</v>
      </c>
    </row>
    <row r="9425" spans="1:2" x14ac:dyDescent="0.25">
      <c r="A9425" t="s">
        <v>10406</v>
      </c>
      <c r="B9425">
        <v>3</v>
      </c>
    </row>
    <row r="9426" spans="1:2" x14ac:dyDescent="0.25">
      <c r="A9426" t="s">
        <v>10407</v>
      </c>
      <c r="B9426">
        <v>0</v>
      </c>
    </row>
    <row r="9427" spans="1:2" x14ac:dyDescent="0.25">
      <c r="A9427" t="s">
        <v>10408</v>
      </c>
      <c r="B9427">
        <v>0</v>
      </c>
    </row>
    <row r="9428" spans="1:2" x14ac:dyDescent="0.25">
      <c r="A9428" t="s">
        <v>10409</v>
      </c>
      <c r="B9428">
        <v>5</v>
      </c>
    </row>
    <row r="9429" spans="1:2" x14ac:dyDescent="0.25">
      <c r="A9429" t="s">
        <v>10410</v>
      </c>
      <c r="B9429">
        <v>2</v>
      </c>
    </row>
    <row r="9430" spans="1:2" x14ac:dyDescent="0.25">
      <c r="A9430" t="s">
        <v>10411</v>
      </c>
      <c r="B9430">
        <v>19</v>
      </c>
    </row>
    <row r="9431" spans="1:2" x14ac:dyDescent="0.25">
      <c r="A9431" t="s">
        <v>10412</v>
      </c>
      <c r="B9431">
        <v>11</v>
      </c>
    </row>
    <row r="9432" spans="1:2" x14ac:dyDescent="0.25">
      <c r="A9432" t="s">
        <v>10413</v>
      </c>
      <c r="B9432">
        <v>5</v>
      </c>
    </row>
    <row r="9433" spans="1:2" x14ac:dyDescent="0.25">
      <c r="A9433" t="s">
        <v>10414</v>
      </c>
      <c r="B9433">
        <v>9</v>
      </c>
    </row>
    <row r="9434" spans="1:2" x14ac:dyDescent="0.25">
      <c r="A9434" t="s">
        <v>10415</v>
      </c>
      <c r="B9434">
        <v>17</v>
      </c>
    </row>
    <row r="9435" spans="1:2" x14ac:dyDescent="0.25">
      <c r="A9435" t="s">
        <v>10416</v>
      </c>
      <c r="B9435">
        <v>2</v>
      </c>
    </row>
    <row r="9436" spans="1:2" x14ac:dyDescent="0.25">
      <c r="A9436" t="s">
        <v>10417</v>
      </c>
      <c r="B9436">
        <v>15</v>
      </c>
    </row>
    <row r="9437" spans="1:2" x14ac:dyDescent="0.25">
      <c r="A9437" t="s">
        <v>10418</v>
      </c>
      <c r="B9437">
        <v>18</v>
      </c>
    </row>
    <row r="9438" spans="1:2" x14ac:dyDescent="0.25">
      <c r="A9438" t="s">
        <v>10419</v>
      </c>
      <c r="B9438">
        <v>18</v>
      </c>
    </row>
    <row r="9439" spans="1:2" x14ac:dyDescent="0.25">
      <c r="A9439" t="s">
        <v>10420</v>
      </c>
      <c r="B9439">
        <v>95</v>
      </c>
    </row>
    <row r="9440" spans="1:2" x14ac:dyDescent="0.25">
      <c r="A9440" t="s">
        <v>10421</v>
      </c>
      <c r="B9440">
        <v>4</v>
      </c>
    </row>
    <row r="9441" spans="1:2" x14ac:dyDescent="0.25">
      <c r="A9441" t="s">
        <v>10422</v>
      </c>
      <c r="B9441">
        <v>3</v>
      </c>
    </row>
    <row r="9442" spans="1:2" x14ac:dyDescent="0.25">
      <c r="A9442" t="s">
        <v>10423</v>
      </c>
      <c r="B9442">
        <v>1</v>
      </c>
    </row>
    <row r="9443" spans="1:2" x14ac:dyDescent="0.25">
      <c r="A9443" t="s">
        <v>10424</v>
      </c>
      <c r="B9443">
        <v>12</v>
      </c>
    </row>
    <row r="9444" spans="1:2" x14ac:dyDescent="0.25">
      <c r="A9444" t="s">
        <v>10425</v>
      </c>
      <c r="B9444">
        <v>1</v>
      </c>
    </row>
    <row r="9445" spans="1:2" x14ac:dyDescent="0.25">
      <c r="A9445" t="s">
        <v>10426</v>
      </c>
      <c r="B9445">
        <v>9</v>
      </c>
    </row>
    <row r="9446" spans="1:2" x14ac:dyDescent="0.25">
      <c r="A9446" t="s">
        <v>10427</v>
      </c>
      <c r="B9446">
        <v>10</v>
      </c>
    </row>
    <row r="9447" spans="1:2" x14ac:dyDescent="0.25">
      <c r="A9447" t="s">
        <v>10428</v>
      </c>
      <c r="B9447">
        <v>13</v>
      </c>
    </row>
    <row r="9448" spans="1:2" x14ac:dyDescent="0.25">
      <c r="A9448" t="s">
        <v>10429</v>
      </c>
      <c r="B9448">
        <v>53</v>
      </c>
    </row>
    <row r="9449" spans="1:2" x14ac:dyDescent="0.25">
      <c r="A9449" t="s">
        <v>10430</v>
      </c>
      <c r="B9449">
        <v>38</v>
      </c>
    </row>
    <row r="9450" spans="1:2" x14ac:dyDescent="0.25">
      <c r="A9450" t="s">
        <v>10431</v>
      </c>
      <c r="B9450">
        <v>17</v>
      </c>
    </row>
    <row r="9451" spans="1:2" x14ac:dyDescent="0.25">
      <c r="A9451" t="s">
        <v>10432</v>
      </c>
      <c r="B9451">
        <v>32</v>
      </c>
    </row>
    <row r="9452" spans="1:2" x14ac:dyDescent="0.25">
      <c r="A9452" t="s">
        <v>10433</v>
      </c>
      <c r="B9452">
        <v>58</v>
      </c>
    </row>
    <row r="9453" spans="1:2" x14ac:dyDescent="0.25">
      <c r="A9453" t="s">
        <v>10434</v>
      </c>
      <c r="B9453">
        <v>11</v>
      </c>
    </row>
    <row r="9454" spans="1:2" x14ac:dyDescent="0.25">
      <c r="A9454" t="s">
        <v>10435</v>
      </c>
      <c r="B9454">
        <v>67</v>
      </c>
    </row>
    <row r="9455" spans="1:2" x14ac:dyDescent="0.25">
      <c r="A9455" t="s">
        <v>10436</v>
      </c>
      <c r="B9455">
        <v>101</v>
      </c>
    </row>
    <row r="9456" spans="1:2" x14ac:dyDescent="0.25">
      <c r="A9456" t="s">
        <v>10437</v>
      </c>
      <c r="B9456">
        <v>86</v>
      </c>
    </row>
    <row r="9457" spans="1:2" x14ac:dyDescent="0.25">
      <c r="A9457" t="s">
        <v>10438</v>
      </c>
      <c r="B9457">
        <v>410</v>
      </c>
    </row>
    <row r="9458" spans="1:2" x14ac:dyDescent="0.25">
      <c r="A9458" t="s">
        <v>10439</v>
      </c>
      <c r="B9458">
        <v>303</v>
      </c>
    </row>
    <row r="9459" spans="1:2" x14ac:dyDescent="0.25">
      <c r="A9459" t="s">
        <v>10440</v>
      </c>
      <c r="B9459">
        <v>0</v>
      </c>
    </row>
    <row r="9460" spans="1:2" x14ac:dyDescent="0.25">
      <c r="A9460" t="s">
        <v>10441</v>
      </c>
      <c r="B9460">
        <v>1</v>
      </c>
    </row>
    <row r="9461" spans="1:2" x14ac:dyDescent="0.25">
      <c r="A9461" t="s">
        <v>10442</v>
      </c>
      <c r="B9461">
        <v>0</v>
      </c>
    </row>
    <row r="9462" spans="1:2" x14ac:dyDescent="0.25">
      <c r="A9462" t="s">
        <v>10443</v>
      </c>
      <c r="B9462">
        <v>0</v>
      </c>
    </row>
    <row r="9463" spans="1:2" x14ac:dyDescent="0.25">
      <c r="A9463" t="s">
        <v>10444</v>
      </c>
      <c r="B9463">
        <v>7</v>
      </c>
    </row>
    <row r="9464" spans="1:2" x14ac:dyDescent="0.25">
      <c r="A9464" t="s">
        <v>10445</v>
      </c>
      <c r="B9464">
        <v>0</v>
      </c>
    </row>
    <row r="9465" spans="1:2" x14ac:dyDescent="0.25">
      <c r="A9465" t="s">
        <v>10446</v>
      </c>
      <c r="B9465">
        <v>311</v>
      </c>
    </row>
    <row r="9466" spans="1:2" x14ac:dyDescent="0.25">
      <c r="A9466" t="s">
        <v>10447</v>
      </c>
      <c r="B9466">
        <v>249</v>
      </c>
    </row>
    <row r="9467" spans="1:2" x14ac:dyDescent="0.25">
      <c r="A9467" t="s">
        <v>10448</v>
      </c>
      <c r="B9467">
        <v>236</v>
      </c>
    </row>
    <row r="9468" spans="1:2" x14ac:dyDescent="0.25">
      <c r="A9468" t="s">
        <v>19798</v>
      </c>
      <c r="B9468">
        <v>-999</v>
      </c>
    </row>
    <row r="9469" spans="1:2" x14ac:dyDescent="0.25">
      <c r="A9469" t="s">
        <v>19799</v>
      </c>
      <c r="B9469">
        <v>-999</v>
      </c>
    </row>
    <row r="9470" spans="1:2" x14ac:dyDescent="0.25">
      <c r="A9470" t="s">
        <v>19800</v>
      </c>
      <c r="B9470">
        <v>-999</v>
      </c>
    </row>
    <row r="9471" spans="1:2" x14ac:dyDescent="0.25">
      <c r="A9471" t="s">
        <v>19801</v>
      </c>
      <c r="B9471">
        <v>-999</v>
      </c>
    </row>
    <row r="9472" spans="1:2" x14ac:dyDescent="0.25">
      <c r="A9472" t="s">
        <v>19802</v>
      </c>
      <c r="B9472">
        <v>-999</v>
      </c>
    </row>
    <row r="9473" spans="1:2" x14ac:dyDescent="0.25">
      <c r="A9473" t="s">
        <v>19803</v>
      </c>
      <c r="B9473">
        <v>-999</v>
      </c>
    </row>
    <row r="9474" spans="1:2" x14ac:dyDescent="0.25">
      <c r="A9474" t="s">
        <v>19804</v>
      </c>
      <c r="B9474">
        <v>-999</v>
      </c>
    </row>
    <row r="9475" spans="1:2" x14ac:dyDescent="0.25">
      <c r="A9475" t="s">
        <v>19805</v>
      </c>
      <c r="B9475">
        <v>-999</v>
      </c>
    </row>
    <row r="9476" spans="1:2" x14ac:dyDescent="0.25">
      <c r="A9476" t="s">
        <v>10449</v>
      </c>
      <c r="B9476">
        <v>24</v>
      </c>
    </row>
    <row r="9477" spans="1:2" x14ac:dyDescent="0.25">
      <c r="A9477" t="s">
        <v>10450</v>
      </c>
      <c r="B9477">
        <v>40</v>
      </c>
    </row>
    <row r="9478" spans="1:2" x14ac:dyDescent="0.25">
      <c r="A9478" t="s">
        <v>10451</v>
      </c>
      <c r="B9478">
        <v>13</v>
      </c>
    </row>
    <row r="9479" spans="1:2" x14ac:dyDescent="0.25">
      <c r="A9479" t="s">
        <v>10452</v>
      </c>
      <c r="B9479">
        <v>64</v>
      </c>
    </row>
    <row r="9480" spans="1:2" x14ac:dyDescent="0.25">
      <c r="A9480" t="s">
        <v>10453</v>
      </c>
      <c r="B9480">
        <v>0</v>
      </c>
    </row>
    <row r="9481" spans="1:2" x14ac:dyDescent="0.25">
      <c r="A9481" t="s">
        <v>10454</v>
      </c>
      <c r="B9481">
        <v>8</v>
      </c>
    </row>
    <row r="9482" spans="1:2" x14ac:dyDescent="0.25">
      <c r="A9482" t="s">
        <v>10455</v>
      </c>
      <c r="B9482">
        <v>2</v>
      </c>
    </row>
    <row r="9483" spans="1:2" x14ac:dyDescent="0.25">
      <c r="A9483" t="s">
        <v>10456</v>
      </c>
      <c r="B9483">
        <v>37</v>
      </c>
    </row>
    <row r="9484" spans="1:2" x14ac:dyDescent="0.25">
      <c r="A9484" t="s">
        <v>10457</v>
      </c>
      <c r="B9484">
        <v>23</v>
      </c>
    </row>
    <row r="9485" spans="1:2" x14ac:dyDescent="0.25">
      <c r="A9485" t="s">
        <v>10458</v>
      </c>
      <c r="B9485">
        <v>49</v>
      </c>
    </row>
    <row r="9486" spans="1:2" x14ac:dyDescent="0.25">
      <c r="A9486" t="s">
        <v>10459</v>
      </c>
      <c r="B9486">
        <v>260</v>
      </c>
    </row>
    <row r="9487" spans="1:2" x14ac:dyDescent="0.25">
      <c r="A9487" t="s">
        <v>10460</v>
      </c>
      <c r="B9487">
        <v>124</v>
      </c>
    </row>
    <row r="9488" spans="1:2" x14ac:dyDescent="0.25">
      <c r="A9488" t="s">
        <v>10461</v>
      </c>
      <c r="B9488">
        <v>24</v>
      </c>
    </row>
    <row r="9489" spans="1:2" x14ac:dyDescent="0.25">
      <c r="A9489" t="s">
        <v>10462</v>
      </c>
      <c r="B9489">
        <v>70</v>
      </c>
    </row>
    <row r="9490" spans="1:2" x14ac:dyDescent="0.25">
      <c r="A9490" t="s">
        <v>10463</v>
      </c>
      <c r="B9490">
        <v>32</v>
      </c>
    </row>
    <row r="9491" spans="1:2" x14ac:dyDescent="0.25">
      <c r="A9491" t="s">
        <v>10464</v>
      </c>
      <c r="B9491">
        <v>250</v>
      </c>
    </row>
    <row r="9492" spans="1:2" x14ac:dyDescent="0.25">
      <c r="A9492" t="s">
        <v>10465</v>
      </c>
      <c r="B9492">
        <v>134</v>
      </c>
    </row>
    <row r="9493" spans="1:2" x14ac:dyDescent="0.25">
      <c r="A9493" t="s">
        <v>10466</v>
      </c>
      <c r="B9493">
        <v>7</v>
      </c>
    </row>
    <row r="9494" spans="1:2" x14ac:dyDescent="0.25">
      <c r="A9494" t="s">
        <v>10467</v>
      </c>
      <c r="B9494">
        <v>0</v>
      </c>
    </row>
    <row r="9495" spans="1:2" x14ac:dyDescent="0.25">
      <c r="A9495" t="s">
        <v>19806</v>
      </c>
      <c r="B9495">
        <v>-999</v>
      </c>
    </row>
    <row r="9496" spans="1:2" x14ac:dyDescent="0.25">
      <c r="A9496" t="s">
        <v>10468</v>
      </c>
      <c r="B9496">
        <v>21</v>
      </c>
    </row>
    <row r="9497" spans="1:2" x14ac:dyDescent="0.25">
      <c r="A9497" t="s">
        <v>10469</v>
      </c>
      <c r="B9497">
        <v>113</v>
      </c>
    </row>
    <row r="9498" spans="1:2" x14ac:dyDescent="0.25">
      <c r="A9498" t="s">
        <v>10470</v>
      </c>
      <c r="B9498">
        <v>134</v>
      </c>
    </row>
    <row r="9499" spans="1:2" x14ac:dyDescent="0.25">
      <c r="A9499" t="s">
        <v>10471</v>
      </c>
      <c r="B9499">
        <v>272</v>
      </c>
    </row>
    <row r="9500" spans="1:2" x14ac:dyDescent="0.25">
      <c r="A9500" t="s">
        <v>10472</v>
      </c>
      <c r="B9500">
        <v>0</v>
      </c>
    </row>
    <row r="9501" spans="1:2" x14ac:dyDescent="0.25">
      <c r="A9501" t="s">
        <v>10473</v>
      </c>
      <c r="B9501">
        <v>2</v>
      </c>
    </row>
    <row r="9502" spans="1:2" x14ac:dyDescent="0.25">
      <c r="A9502" t="s">
        <v>10474</v>
      </c>
      <c r="B9502">
        <v>8</v>
      </c>
    </row>
    <row r="9503" spans="1:2" x14ac:dyDescent="0.25">
      <c r="A9503" t="s">
        <v>10475</v>
      </c>
      <c r="B9503">
        <v>0</v>
      </c>
    </row>
    <row r="9504" spans="1:2" x14ac:dyDescent="0.25">
      <c r="A9504" t="s">
        <v>10476</v>
      </c>
      <c r="B9504">
        <v>0</v>
      </c>
    </row>
    <row r="9505" spans="1:2" x14ac:dyDescent="0.25">
      <c r="A9505" t="s">
        <v>10477</v>
      </c>
      <c r="B9505">
        <v>0</v>
      </c>
    </row>
    <row r="9506" spans="1:2" x14ac:dyDescent="0.25">
      <c r="A9506" t="s">
        <v>10478</v>
      </c>
      <c r="B9506">
        <v>1</v>
      </c>
    </row>
    <row r="9507" spans="1:2" x14ac:dyDescent="0.25">
      <c r="A9507" t="s">
        <v>10479</v>
      </c>
      <c r="B9507">
        <v>11</v>
      </c>
    </row>
    <row r="9508" spans="1:2" x14ac:dyDescent="0.25">
      <c r="A9508" t="s">
        <v>10480</v>
      </c>
      <c r="B9508">
        <v>3</v>
      </c>
    </row>
    <row r="9509" spans="1:2" x14ac:dyDescent="0.25">
      <c r="A9509" t="s">
        <v>10481</v>
      </c>
      <c r="B9509">
        <v>0</v>
      </c>
    </row>
    <row r="9510" spans="1:2" x14ac:dyDescent="0.25">
      <c r="A9510" t="s">
        <v>10482</v>
      </c>
      <c r="B9510">
        <v>0</v>
      </c>
    </row>
    <row r="9511" spans="1:2" x14ac:dyDescent="0.25">
      <c r="A9511" t="s">
        <v>10483</v>
      </c>
      <c r="B9511">
        <v>0</v>
      </c>
    </row>
    <row r="9512" spans="1:2" x14ac:dyDescent="0.25">
      <c r="A9512" t="s">
        <v>10484</v>
      </c>
      <c r="B9512">
        <v>0</v>
      </c>
    </row>
    <row r="9513" spans="1:2" x14ac:dyDescent="0.25">
      <c r="A9513" t="s">
        <v>10485</v>
      </c>
      <c r="B9513">
        <v>0</v>
      </c>
    </row>
    <row r="9514" spans="1:2" x14ac:dyDescent="0.25">
      <c r="A9514" t="s">
        <v>10486</v>
      </c>
      <c r="B9514">
        <v>0</v>
      </c>
    </row>
    <row r="9515" spans="1:2" x14ac:dyDescent="0.25">
      <c r="A9515" t="s">
        <v>10487</v>
      </c>
      <c r="B9515">
        <v>0</v>
      </c>
    </row>
    <row r="9516" spans="1:2" x14ac:dyDescent="0.25">
      <c r="A9516" t="s">
        <v>10488</v>
      </c>
      <c r="B9516">
        <v>0</v>
      </c>
    </row>
    <row r="9517" spans="1:2" x14ac:dyDescent="0.25">
      <c r="A9517" t="s">
        <v>10489</v>
      </c>
      <c r="B9517">
        <v>25</v>
      </c>
    </row>
    <row r="9518" spans="1:2" x14ac:dyDescent="0.25">
      <c r="A9518" t="s">
        <v>10490</v>
      </c>
      <c r="B9518">
        <v>21</v>
      </c>
    </row>
    <row r="9519" spans="1:2" x14ac:dyDescent="0.25">
      <c r="A9519" t="s">
        <v>10491</v>
      </c>
      <c r="B9519">
        <v>12</v>
      </c>
    </row>
    <row r="9520" spans="1:2" x14ac:dyDescent="0.25">
      <c r="A9520" t="s">
        <v>10492</v>
      </c>
      <c r="B9520">
        <v>5</v>
      </c>
    </row>
    <row r="9521" spans="1:2" x14ac:dyDescent="0.25">
      <c r="A9521" t="s">
        <v>10493</v>
      </c>
      <c r="B9521">
        <v>0</v>
      </c>
    </row>
    <row r="9522" spans="1:2" x14ac:dyDescent="0.25">
      <c r="A9522" t="s">
        <v>10494</v>
      </c>
      <c r="B9522">
        <v>0</v>
      </c>
    </row>
    <row r="9523" spans="1:2" x14ac:dyDescent="0.25">
      <c r="A9523" t="s">
        <v>10495</v>
      </c>
      <c r="B9523">
        <v>0</v>
      </c>
    </row>
    <row r="9524" spans="1:2" x14ac:dyDescent="0.25">
      <c r="A9524" t="s">
        <v>10496</v>
      </c>
      <c r="B9524">
        <v>4</v>
      </c>
    </row>
    <row r="9525" spans="1:2" x14ac:dyDescent="0.25">
      <c r="A9525" t="s">
        <v>10497</v>
      </c>
      <c r="B9525">
        <v>21</v>
      </c>
    </row>
    <row r="9526" spans="1:2" x14ac:dyDescent="0.25">
      <c r="A9526" t="s">
        <v>10498</v>
      </c>
      <c r="B9526">
        <v>12</v>
      </c>
    </row>
    <row r="9527" spans="1:2" x14ac:dyDescent="0.25">
      <c r="A9527" t="s">
        <v>10499</v>
      </c>
      <c r="B9527">
        <v>0</v>
      </c>
    </row>
    <row r="9528" spans="1:2" x14ac:dyDescent="0.25">
      <c r="A9528" t="s">
        <v>10500</v>
      </c>
      <c r="B9528">
        <v>4</v>
      </c>
    </row>
    <row r="9529" spans="1:2" x14ac:dyDescent="0.25">
      <c r="A9529" t="s">
        <v>10501</v>
      </c>
      <c r="B9529">
        <v>6</v>
      </c>
    </row>
    <row r="9530" spans="1:2" x14ac:dyDescent="0.25">
      <c r="A9530" t="s">
        <v>10502</v>
      </c>
      <c r="B9530">
        <v>0</v>
      </c>
    </row>
    <row r="9531" spans="1:2" x14ac:dyDescent="0.25">
      <c r="A9531" t="s">
        <v>10503</v>
      </c>
      <c r="B9531">
        <v>2</v>
      </c>
    </row>
    <row r="9532" spans="1:2" x14ac:dyDescent="0.25">
      <c r="A9532" t="s">
        <v>10504</v>
      </c>
      <c r="B9532">
        <v>0</v>
      </c>
    </row>
    <row r="9533" spans="1:2" x14ac:dyDescent="0.25">
      <c r="A9533" t="s">
        <v>10505</v>
      </c>
      <c r="B9533">
        <v>0</v>
      </c>
    </row>
    <row r="9534" spans="1:2" x14ac:dyDescent="0.25">
      <c r="A9534" t="s">
        <v>10506</v>
      </c>
      <c r="B9534">
        <v>0</v>
      </c>
    </row>
    <row r="9535" spans="1:2" x14ac:dyDescent="0.25">
      <c r="A9535" t="s">
        <v>10507</v>
      </c>
      <c r="B9535">
        <v>66</v>
      </c>
    </row>
    <row r="9536" spans="1:2" x14ac:dyDescent="0.25">
      <c r="A9536" t="s">
        <v>10508</v>
      </c>
      <c r="B9536">
        <v>47</v>
      </c>
    </row>
    <row r="9537" spans="1:2" x14ac:dyDescent="0.25">
      <c r="A9537" t="s">
        <v>10509</v>
      </c>
      <c r="B9537">
        <v>15</v>
      </c>
    </row>
    <row r="9538" spans="1:2" x14ac:dyDescent="0.25">
      <c r="A9538" t="s">
        <v>10510</v>
      </c>
      <c r="B9538">
        <v>4</v>
      </c>
    </row>
    <row r="9539" spans="1:2" x14ac:dyDescent="0.25">
      <c r="A9539" t="s">
        <v>10511</v>
      </c>
      <c r="B9539">
        <v>0</v>
      </c>
    </row>
    <row r="9540" spans="1:2" x14ac:dyDescent="0.25">
      <c r="A9540" t="s">
        <v>10512</v>
      </c>
      <c r="B9540">
        <v>0</v>
      </c>
    </row>
    <row r="9541" spans="1:2" x14ac:dyDescent="0.25">
      <c r="A9541" t="s">
        <v>10513</v>
      </c>
      <c r="B9541">
        <v>0</v>
      </c>
    </row>
    <row r="9542" spans="1:2" x14ac:dyDescent="0.25">
      <c r="A9542" t="s">
        <v>10514</v>
      </c>
      <c r="B9542">
        <v>9</v>
      </c>
    </row>
    <row r="9543" spans="1:2" x14ac:dyDescent="0.25">
      <c r="A9543" t="s">
        <v>10515</v>
      </c>
      <c r="B9543">
        <v>14</v>
      </c>
    </row>
    <row r="9544" spans="1:2" x14ac:dyDescent="0.25">
      <c r="A9544" t="s">
        <v>10516</v>
      </c>
      <c r="B9544">
        <v>13</v>
      </c>
    </row>
    <row r="9545" spans="1:2" x14ac:dyDescent="0.25">
      <c r="A9545" t="s">
        <v>10517</v>
      </c>
      <c r="B9545">
        <v>0</v>
      </c>
    </row>
    <row r="9546" spans="1:2" x14ac:dyDescent="0.25">
      <c r="A9546" t="s">
        <v>10518</v>
      </c>
      <c r="B9546">
        <v>4</v>
      </c>
    </row>
    <row r="9547" spans="1:2" x14ac:dyDescent="0.25">
      <c r="A9547" t="s">
        <v>10519</v>
      </c>
      <c r="B9547">
        <v>4</v>
      </c>
    </row>
    <row r="9548" spans="1:2" x14ac:dyDescent="0.25">
      <c r="A9548" t="s">
        <v>10520</v>
      </c>
      <c r="B9548">
        <v>1</v>
      </c>
    </row>
    <row r="9549" spans="1:2" x14ac:dyDescent="0.25">
      <c r="A9549" t="s">
        <v>10521</v>
      </c>
      <c r="B9549">
        <v>2</v>
      </c>
    </row>
    <row r="9550" spans="1:2" x14ac:dyDescent="0.25">
      <c r="A9550" t="s">
        <v>10522</v>
      </c>
      <c r="B9550">
        <v>0</v>
      </c>
    </row>
    <row r="9551" spans="1:2" x14ac:dyDescent="0.25">
      <c r="A9551" t="s">
        <v>10523</v>
      </c>
      <c r="B9551">
        <v>0</v>
      </c>
    </row>
    <row r="9552" spans="1:2" x14ac:dyDescent="0.25">
      <c r="A9552" t="s">
        <v>10524</v>
      </c>
      <c r="B9552">
        <v>0</v>
      </c>
    </row>
    <row r="9553" spans="1:2" x14ac:dyDescent="0.25">
      <c r="A9553" t="s">
        <v>10525</v>
      </c>
      <c r="B9553">
        <v>66</v>
      </c>
    </row>
    <row r="9554" spans="1:2" x14ac:dyDescent="0.25">
      <c r="A9554" t="s">
        <v>10526</v>
      </c>
      <c r="B9554">
        <v>45</v>
      </c>
    </row>
    <row r="9555" spans="1:2" x14ac:dyDescent="0.25">
      <c r="A9555" t="s">
        <v>10527</v>
      </c>
      <c r="B9555">
        <v>19</v>
      </c>
    </row>
    <row r="9556" spans="1:2" x14ac:dyDescent="0.25">
      <c r="A9556" t="s">
        <v>10528</v>
      </c>
      <c r="B9556">
        <v>3</v>
      </c>
    </row>
    <row r="9557" spans="1:2" x14ac:dyDescent="0.25">
      <c r="A9557" t="s">
        <v>10529</v>
      </c>
      <c r="B9557">
        <v>0</v>
      </c>
    </row>
    <row r="9558" spans="1:2" x14ac:dyDescent="0.25">
      <c r="A9558" t="s">
        <v>10530</v>
      </c>
      <c r="B9558">
        <v>0</v>
      </c>
    </row>
    <row r="9559" spans="1:2" x14ac:dyDescent="0.25">
      <c r="A9559" t="s">
        <v>10531</v>
      </c>
      <c r="B9559">
        <v>0</v>
      </c>
    </row>
    <row r="9560" spans="1:2" x14ac:dyDescent="0.25">
      <c r="A9560" t="s">
        <v>10532</v>
      </c>
      <c r="B9560">
        <v>17</v>
      </c>
    </row>
    <row r="9561" spans="1:2" x14ac:dyDescent="0.25">
      <c r="A9561" t="s">
        <v>10533</v>
      </c>
      <c r="B9561">
        <v>19</v>
      </c>
    </row>
    <row r="9562" spans="1:2" x14ac:dyDescent="0.25">
      <c r="A9562" t="s">
        <v>10534</v>
      </c>
      <c r="B9562">
        <v>16</v>
      </c>
    </row>
    <row r="9563" spans="1:2" x14ac:dyDescent="0.25">
      <c r="A9563" t="s">
        <v>10535</v>
      </c>
      <c r="B9563">
        <v>0</v>
      </c>
    </row>
    <row r="9564" spans="1:2" x14ac:dyDescent="0.25">
      <c r="A9564" t="s">
        <v>10536</v>
      </c>
      <c r="B9564">
        <v>3</v>
      </c>
    </row>
    <row r="9565" spans="1:2" x14ac:dyDescent="0.25">
      <c r="A9565" t="s">
        <v>10537</v>
      </c>
      <c r="B9565">
        <v>5</v>
      </c>
    </row>
    <row r="9566" spans="1:2" x14ac:dyDescent="0.25">
      <c r="A9566" t="s">
        <v>10538</v>
      </c>
      <c r="B9566">
        <v>0</v>
      </c>
    </row>
    <row r="9567" spans="1:2" x14ac:dyDescent="0.25">
      <c r="A9567" t="s">
        <v>10539</v>
      </c>
      <c r="B9567">
        <v>6</v>
      </c>
    </row>
    <row r="9568" spans="1:2" x14ac:dyDescent="0.25">
      <c r="A9568" t="s">
        <v>10540</v>
      </c>
      <c r="B9568">
        <v>0</v>
      </c>
    </row>
    <row r="9569" spans="1:2" x14ac:dyDescent="0.25">
      <c r="A9569" t="s">
        <v>10541</v>
      </c>
      <c r="B9569">
        <v>0</v>
      </c>
    </row>
    <row r="9570" spans="1:2" x14ac:dyDescent="0.25">
      <c r="A9570" t="s">
        <v>10542</v>
      </c>
      <c r="B9570">
        <v>0</v>
      </c>
    </row>
    <row r="9571" spans="1:2" x14ac:dyDescent="0.25">
      <c r="A9571" t="s">
        <v>10543</v>
      </c>
      <c r="B9571">
        <v>88</v>
      </c>
    </row>
    <row r="9572" spans="1:2" x14ac:dyDescent="0.25">
      <c r="A9572" t="s">
        <v>10544</v>
      </c>
      <c r="B9572">
        <v>66</v>
      </c>
    </row>
    <row r="9573" spans="1:2" x14ac:dyDescent="0.25">
      <c r="A9573" t="s">
        <v>10545</v>
      </c>
      <c r="B9573">
        <v>24</v>
      </c>
    </row>
    <row r="9574" spans="1:2" x14ac:dyDescent="0.25">
      <c r="A9574" t="s">
        <v>10546</v>
      </c>
      <c r="B9574">
        <v>4</v>
      </c>
    </row>
    <row r="9575" spans="1:2" x14ac:dyDescent="0.25">
      <c r="A9575" t="s">
        <v>10547</v>
      </c>
      <c r="B9575">
        <v>0</v>
      </c>
    </row>
    <row r="9576" spans="1:2" x14ac:dyDescent="0.25">
      <c r="A9576" t="s">
        <v>10548</v>
      </c>
      <c r="B9576">
        <v>0</v>
      </c>
    </row>
    <row r="9577" spans="1:2" x14ac:dyDescent="0.25">
      <c r="A9577" t="s">
        <v>10549</v>
      </c>
      <c r="B9577">
        <v>0</v>
      </c>
    </row>
    <row r="9578" spans="1:2" x14ac:dyDescent="0.25">
      <c r="A9578" t="s">
        <v>10550</v>
      </c>
      <c r="B9578">
        <v>15</v>
      </c>
    </row>
    <row r="9579" spans="1:2" x14ac:dyDescent="0.25">
      <c r="A9579" t="s">
        <v>10551</v>
      </c>
      <c r="B9579">
        <v>6</v>
      </c>
    </row>
    <row r="9580" spans="1:2" x14ac:dyDescent="0.25">
      <c r="A9580" t="s">
        <v>10552</v>
      </c>
      <c r="B9580">
        <v>17</v>
      </c>
    </row>
    <row r="9581" spans="1:2" x14ac:dyDescent="0.25">
      <c r="A9581" t="s">
        <v>10553</v>
      </c>
      <c r="B9581">
        <v>0</v>
      </c>
    </row>
    <row r="9582" spans="1:2" x14ac:dyDescent="0.25">
      <c r="A9582" t="s">
        <v>10554</v>
      </c>
      <c r="B9582">
        <v>3</v>
      </c>
    </row>
    <row r="9583" spans="1:2" x14ac:dyDescent="0.25">
      <c r="A9583" t="s">
        <v>10555</v>
      </c>
      <c r="B9583">
        <v>8</v>
      </c>
    </row>
    <row r="9584" spans="1:2" x14ac:dyDescent="0.25">
      <c r="A9584" t="s">
        <v>10556</v>
      </c>
      <c r="B9584">
        <v>1</v>
      </c>
    </row>
    <row r="9585" spans="1:2" x14ac:dyDescent="0.25">
      <c r="A9585" t="s">
        <v>10557</v>
      </c>
      <c r="B9585">
        <v>15</v>
      </c>
    </row>
    <row r="9586" spans="1:2" x14ac:dyDescent="0.25">
      <c r="A9586" t="s">
        <v>10558</v>
      </c>
      <c r="B9586">
        <v>0</v>
      </c>
    </row>
    <row r="9587" spans="1:2" x14ac:dyDescent="0.25">
      <c r="A9587" t="s">
        <v>10559</v>
      </c>
      <c r="B9587">
        <v>0</v>
      </c>
    </row>
    <row r="9588" spans="1:2" x14ac:dyDescent="0.25">
      <c r="A9588" t="s">
        <v>10560</v>
      </c>
      <c r="B9588">
        <v>0</v>
      </c>
    </row>
    <row r="9589" spans="1:2" x14ac:dyDescent="0.25">
      <c r="A9589" t="s">
        <v>10561</v>
      </c>
      <c r="B9589">
        <v>93</v>
      </c>
    </row>
    <row r="9590" spans="1:2" x14ac:dyDescent="0.25">
      <c r="A9590" t="s">
        <v>10562</v>
      </c>
      <c r="B9590">
        <v>74</v>
      </c>
    </row>
    <row r="9591" spans="1:2" x14ac:dyDescent="0.25">
      <c r="A9591" t="s">
        <v>10563</v>
      </c>
      <c r="B9591">
        <v>26</v>
      </c>
    </row>
    <row r="9592" spans="1:2" x14ac:dyDescent="0.25">
      <c r="A9592" t="s">
        <v>10564</v>
      </c>
      <c r="B9592">
        <v>4</v>
      </c>
    </row>
    <row r="9593" spans="1:2" x14ac:dyDescent="0.25">
      <c r="A9593" t="s">
        <v>10565</v>
      </c>
      <c r="B9593">
        <v>3</v>
      </c>
    </row>
    <row r="9594" spans="1:2" x14ac:dyDescent="0.25">
      <c r="A9594" t="s">
        <v>10566</v>
      </c>
      <c r="B9594">
        <v>0</v>
      </c>
    </row>
    <row r="9595" spans="1:2" x14ac:dyDescent="0.25">
      <c r="A9595" t="s">
        <v>10567</v>
      </c>
      <c r="B9595">
        <v>0</v>
      </c>
    </row>
    <row r="9596" spans="1:2" x14ac:dyDescent="0.25">
      <c r="A9596" t="s">
        <v>10568</v>
      </c>
      <c r="B9596">
        <v>32</v>
      </c>
    </row>
    <row r="9597" spans="1:2" x14ac:dyDescent="0.25">
      <c r="A9597" t="s">
        <v>10569</v>
      </c>
      <c r="B9597">
        <v>8</v>
      </c>
    </row>
    <row r="9598" spans="1:2" x14ac:dyDescent="0.25">
      <c r="A9598" t="s">
        <v>10570</v>
      </c>
      <c r="B9598">
        <v>8</v>
      </c>
    </row>
    <row r="9599" spans="1:2" x14ac:dyDescent="0.25">
      <c r="A9599" t="s">
        <v>10571</v>
      </c>
      <c r="B9599">
        <v>0</v>
      </c>
    </row>
    <row r="9600" spans="1:2" x14ac:dyDescent="0.25">
      <c r="A9600" t="s">
        <v>10572</v>
      </c>
      <c r="B9600">
        <v>3</v>
      </c>
    </row>
    <row r="9601" spans="1:2" x14ac:dyDescent="0.25">
      <c r="A9601" t="s">
        <v>10573</v>
      </c>
      <c r="B9601">
        <v>24</v>
      </c>
    </row>
    <row r="9602" spans="1:2" x14ac:dyDescent="0.25">
      <c r="A9602" t="s">
        <v>10574</v>
      </c>
      <c r="B9602">
        <v>7</v>
      </c>
    </row>
    <row r="9603" spans="1:2" x14ac:dyDescent="0.25">
      <c r="A9603" t="s">
        <v>10575</v>
      </c>
      <c r="B9603">
        <v>27</v>
      </c>
    </row>
    <row r="9604" spans="1:2" x14ac:dyDescent="0.25">
      <c r="A9604" t="s">
        <v>10576</v>
      </c>
      <c r="B9604">
        <v>0</v>
      </c>
    </row>
    <row r="9605" spans="1:2" x14ac:dyDescent="0.25">
      <c r="A9605" t="s">
        <v>10577</v>
      </c>
      <c r="B9605">
        <v>0</v>
      </c>
    </row>
    <row r="9606" spans="1:2" x14ac:dyDescent="0.25">
      <c r="A9606" t="s">
        <v>10578</v>
      </c>
      <c r="B9606">
        <v>0</v>
      </c>
    </row>
    <row r="9607" spans="1:2" x14ac:dyDescent="0.25">
      <c r="A9607" t="s">
        <v>10579</v>
      </c>
      <c r="B9607">
        <v>142</v>
      </c>
    </row>
    <row r="9608" spans="1:2" x14ac:dyDescent="0.25">
      <c r="A9608" t="s">
        <v>10580</v>
      </c>
      <c r="B9608">
        <v>125</v>
      </c>
    </row>
    <row r="9609" spans="1:2" x14ac:dyDescent="0.25">
      <c r="A9609" t="s">
        <v>10581</v>
      </c>
      <c r="B9609">
        <v>61</v>
      </c>
    </row>
    <row r="9610" spans="1:2" x14ac:dyDescent="0.25">
      <c r="A9610" t="s">
        <v>10582</v>
      </c>
      <c r="B9610">
        <v>28</v>
      </c>
    </row>
    <row r="9611" spans="1:2" x14ac:dyDescent="0.25">
      <c r="A9611" t="s">
        <v>10583</v>
      </c>
      <c r="B9611">
        <v>3</v>
      </c>
    </row>
    <row r="9612" spans="1:2" x14ac:dyDescent="0.25">
      <c r="A9612" t="s">
        <v>10584</v>
      </c>
      <c r="B9612">
        <v>0</v>
      </c>
    </row>
    <row r="9613" spans="1:2" x14ac:dyDescent="0.25">
      <c r="A9613" t="s">
        <v>10585</v>
      </c>
      <c r="B9613">
        <v>0</v>
      </c>
    </row>
    <row r="9614" spans="1:2" x14ac:dyDescent="0.25">
      <c r="A9614" t="s">
        <v>10586</v>
      </c>
      <c r="B9614">
        <v>53</v>
      </c>
    </row>
    <row r="9615" spans="1:2" x14ac:dyDescent="0.25">
      <c r="A9615" t="s">
        <v>10587</v>
      </c>
      <c r="B9615">
        <v>5</v>
      </c>
    </row>
    <row r="9616" spans="1:2" x14ac:dyDescent="0.25">
      <c r="A9616" t="s">
        <v>10588</v>
      </c>
      <c r="B9616">
        <v>4</v>
      </c>
    </row>
    <row r="9617" spans="1:2" x14ac:dyDescent="0.25">
      <c r="A9617" t="s">
        <v>10589</v>
      </c>
      <c r="B9617">
        <v>0</v>
      </c>
    </row>
    <row r="9618" spans="1:2" x14ac:dyDescent="0.25">
      <c r="A9618" t="s">
        <v>10590</v>
      </c>
      <c r="B9618">
        <v>0</v>
      </c>
    </row>
    <row r="9619" spans="1:2" x14ac:dyDescent="0.25">
      <c r="A9619" t="s">
        <v>10591</v>
      </c>
      <c r="B9619">
        <v>81</v>
      </c>
    </row>
    <row r="9620" spans="1:2" x14ac:dyDescent="0.25">
      <c r="A9620" t="s">
        <v>10592</v>
      </c>
      <c r="B9620">
        <v>21</v>
      </c>
    </row>
    <row r="9621" spans="1:2" x14ac:dyDescent="0.25">
      <c r="A9621" t="s">
        <v>10593</v>
      </c>
      <c r="B9621">
        <v>142</v>
      </c>
    </row>
    <row r="9622" spans="1:2" x14ac:dyDescent="0.25">
      <c r="A9622" t="s">
        <v>10594</v>
      </c>
      <c r="B9622">
        <v>0</v>
      </c>
    </row>
    <row r="9623" spans="1:2" x14ac:dyDescent="0.25">
      <c r="A9623" t="s">
        <v>10595</v>
      </c>
      <c r="B9623">
        <v>0</v>
      </c>
    </row>
    <row r="9624" spans="1:2" x14ac:dyDescent="0.25">
      <c r="A9624" t="s">
        <v>10596</v>
      </c>
      <c r="B9624">
        <v>0</v>
      </c>
    </row>
    <row r="9625" spans="1:2" x14ac:dyDescent="0.25">
      <c r="A9625" t="s">
        <v>10597</v>
      </c>
      <c r="B9625">
        <v>398</v>
      </c>
    </row>
    <row r="9626" spans="1:2" x14ac:dyDescent="0.25">
      <c r="A9626" t="s">
        <v>10598</v>
      </c>
      <c r="B9626">
        <v>370</v>
      </c>
    </row>
    <row r="9627" spans="1:2" x14ac:dyDescent="0.25">
      <c r="A9627" t="s">
        <v>10599</v>
      </c>
      <c r="B9627">
        <v>115</v>
      </c>
    </row>
    <row r="9628" spans="1:2" x14ac:dyDescent="0.25">
      <c r="A9628" t="s">
        <v>10600</v>
      </c>
      <c r="B9628">
        <v>18</v>
      </c>
    </row>
    <row r="9629" spans="1:2" x14ac:dyDescent="0.25">
      <c r="A9629" t="s">
        <v>10601</v>
      </c>
      <c r="B9629">
        <v>4</v>
      </c>
    </row>
    <row r="9630" spans="1:2" x14ac:dyDescent="0.25">
      <c r="A9630" t="s">
        <v>10602</v>
      </c>
      <c r="B9630">
        <v>0</v>
      </c>
    </row>
    <row r="9631" spans="1:2" x14ac:dyDescent="0.25">
      <c r="A9631" t="s">
        <v>10603</v>
      </c>
      <c r="B9631">
        <v>0</v>
      </c>
    </row>
    <row r="9632" spans="1:2" x14ac:dyDescent="0.25">
      <c r="A9632" t="s">
        <v>10604</v>
      </c>
      <c r="B9632">
        <v>28</v>
      </c>
    </row>
    <row r="9633" spans="1:2" x14ac:dyDescent="0.25">
      <c r="A9633" t="s">
        <v>10605</v>
      </c>
      <c r="B9633">
        <v>8</v>
      </c>
    </row>
    <row r="9634" spans="1:2" x14ac:dyDescent="0.25">
      <c r="A9634" t="s">
        <v>10606</v>
      </c>
      <c r="B9634">
        <v>0</v>
      </c>
    </row>
    <row r="9635" spans="1:2" x14ac:dyDescent="0.25">
      <c r="A9635" t="s">
        <v>10607</v>
      </c>
      <c r="B9635">
        <v>0</v>
      </c>
    </row>
    <row r="9636" spans="1:2" x14ac:dyDescent="0.25">
      <c r="A9636" t="s">
        <v>10608</v>
      </c>
      <c r="B9636">
        <v>0</v>
      </c>
    </row>
    <row r="9637" spans="1:2" x14ac:dyDescent="0.25">
      <c r="A9637" t="s">
        <v>10609</v>
      </c>
      <c r="B9637">
        <v>176</v>
      </c>
    </row>
    <row r="9638" spans="1:2" x14ac:dyDescent="0.25">
      <c r="A9638" t="s">
        <v>10610</v>
      </c>
      <c r="B9638">
        <v>34</v>
      </c>
    </row>
    <row r="9639" spans="1:2" x14ac:dyDescent="0.25">
      <c r="A9639" t="s">
        <v>10611</v>
      </c>
      <c r="B9639">
        <v>298</v>
      </c>
    </row>
    <row r="9640" spans="1:2" x14ac:dyDescent="0.25">
      <c r="A9640" t="s">
        <v>10612</v>
      </c>
      <c r="B9640">
        <v>0</v>
      </c>
    </row>
    <row r="9641" spans="1:2" x14ac:dyDescent="0.25">
      <c r="A9641" t="s">
        <v>10613</v>
      </c>
      <c r="B9641">
        <v>0</v>
      </c>
    </row>
    <row r="9642" spans="1:2" x14ac:dyDescent="0.25">
      <c r="A9642" t="s">
        <v>10614</v>
      </c>
      <c r="B9642">
        <v>0</v>
      </c>
    </row>
    <row r="9643" spans="1:2" x14ac:dyDescent="0.25">
      <c r="A9643" t="s">
        <v>10615</v>
      </c>
      <c r="B9643">
        <v>681</v>
      </c>
    </row>
    <row r="9644" spans="1:2" x14ac:dyDescent="0.25">
      <c r="A9644" t="s">
        <v>10616</v>
      </c>
      <c r="B9644">
        <v>637</v>
      </c>
    </row>
    <row r="9645" spans="1:2" x14ac:dyDescent="0.25">
      <c r="A9645" t="s">
        <v>10617</v>
      </c>
      <c r="B9645">
        <v>274</v>
      </c>
    </row>
    <row r="9646" spans="1:2" x14ac:dyDescent="0.25">
      <c r="A9646" t="s">
        <v>10618</v>
      </c>
      <c r="B9646">
        <v>74</v>
      </c>
    </row>
    <row r="9647" spans="1:2" x14ac:dyDescent="0.25">
      <c r="A9647" t="s">
        <v>10619</v>
      </c>
      <c r="B9647">
        <v>10</v>
      </c>
    </row>
    <row r="9648" spans="1:2" x14ac:dyDescent="0.25">
      <c r="A9648" t="s">
        <v>10620</v>
      </c>
      <c r="B9648">
        <v>0</v>
      </c>
    </row>
    <row r="9649" spans="1:2" x14ac:dyDescent="0.25">
      <c r="A9649" t="s">
        <v>10621</v>
      </c>
      <c r="B9649">
        <v>0</v>
      </c>
    </row>
    <row r="9650" spans="1:2" x14ac:dyDescent="0.25">
      <c r="A9650" t="s">
        <v>10622</v>
      </c>
      <c r="B9650">
        <v>159</v>
      </c>
    </row>
    <row r="9651" spans="1:2" x14ac:dyDescent="0.25">
      <c r="A9651" t="s">
        <v>10623</v>
      </c>
      <c r="B9651">
        <v>92</v>
      </c>
    </row>
    <row r="9652" spans="1:2" x14ac:dyDescent="0.25">
      <c r="A9652" t="s">
        <v>10624</v>
      </c>
      <c r="B9652">
        <v>73</v>
      </c>
    </row>
    <row r="9653" spans="1:2" x14ac:dyDescent="0.25">
      <c r="A9653" t="s">
        <v>10625</v>
      </c>
      <c r="B9653">
        <v>0</v>
      </c>
    </row>
    <row r="9654" spans="1:2" x14ac:dyDescent="0.25">
      <c r="A9654" t="s">
        <v>10626</v>
      </c>
      <c r="B9654">
        <v>17</v>
      </c>
    </row>
    <row r="9655" spans="1:2" x14ac:dyDescent="0.25">
      <c r="A9655" t="s">
        <v>10627</v>
      </c>
      <c r="B9655">
        <v>304</v>
      </c>
    </row>
    <row r="9656" spans="1:2" x14ac:dyDescent="0.25">
      <c r="A9656" t="s">
        <v>10628</v>
      </c>
      <c r="B9656">
        <v>64</v>
      </c>
    </row>
    <row r="9657" spans="1:2" x14ac:dyDescent="0.25">
      <c r="A9657" t="s">
        <v>10629</v>
      </c>
      <c r="B9657">
        <v>492</v>
      </c>
    </row>
    <row r="9658" spans="1:2" x14ac:dyDescent="0.25">
      <c r="A9658" t="s">
        <v>10630</v>
      </c>
      <c r="B9658">
        <v>0</v>
      </c>
    </row>
    <row r="9659" spans="1:2" x14ac:dyDescent="0.25">
      <c r="A9659" t="s">
        <v>10631</v>
      </c>
      <c r="B9659">
        <v>0</v>
      </c>
    </row>
    <row r="9660" spans="1:2" x14ac:dyDescent="0.25">
      <c r="A9660" t="s">
        <v>10632</v>
      </c>
      <c r="B9660">
        <v>0</v>
      </c>
    </row>
    <row r="9661" spans="1:2" x14ac:dyDescent="0.25">
      <c r="A9661" t="s">
        <v>10633</v>
      </c>
      <c r="B9661">
        <v>1559</v>
      </c>
    </row>
    <row r="9662" spans="1:2" x14ac:dyDescent="0.25">
      <c r="A9662" t="s">
        <v>10634</v>
      </c>
      <c r="B9662">
        <v>1385</v>
      </c>
    </row>
    <row r="9663" spans="1:2" x14ac:dyDescent="0.25">
      <c r="A9663" t="s">
        <v>10635</v>
      </c>
      <c r="B9663">
        <v>40</v>
      </c>
    </row>
    <row r="9664" spans="1:2" x14ac:dyDescent="0.25">
      <c r="A9664" t="s">
        <v>10636</v>
      </c>
      <c r="B9664">
        <v>33</v>
      </c>
    </row>
    <row r="9665" spans="1:2" x14ac:dyDescent="0.25">
      <c r="A9665" t="s">
        <v>10637</v>
      </c>
      <c r="B9665">
        <v>582</v>
      </c>
    </row>
    <row r="9666" spans="1:2" x14ac:dyDescent="0.25">
      <c r="A9666" t="s">
        <v>10638</v>
      </c>
      <c r="B9666">
        <v>324</v>
      </c>
    </row>
    <row r="9667" spans="1:2" x14ac:dyDescent="0.25">
      <c r="A9667" t="s">
        <v>10639</v>
      </c>
      <c r="B9667">
        <v>76</v>
      </c>
    </row>
    <row r="9668" spans="1:2" x14ac:dyDescent="0.25">
      <c r="A9668" t="s">
        <v>10640</v>
      </c>
      <c r="B9668">
        <v>104</v>
      </c>
    </row>
    <row r="9669" spans="1:2" x14ac:dyDescent="0.25">
      <c r="A9669" t="s">
        <v>10641</v>
      </c>
      <c r="B9669">
        <v>3</v>
      </c>
    </row>
    <row r="9670" spans="1:2" x14ac:dyDescent="0.25">
      <c r="A9670" t="s">
        <v>10642</v>
      </c>
      <c r="B9670">
        <v>0</v>
      </c>
    </row>
    <row r="9671" spans="1:2" x14ac:dyDescent="0.25">
      <c r="A9671" t="s">
        <v>10643</v>
      </c>
      <c r="B9671">
        <v>242</v>
      </c>
    </row>
    <row r="9672" spans="1:2" x14ac:dyDescent="0.25">
      <c r="A9672" t="s">
        <v>10644</v>
      </c>
      <c r="B9672">
        <v>0</v>
      </c>
    </row>
    <row r="9673" spans="1:2" x14ac:dyDescent="0.25">
      <c r="A9673" t="s">
        <v>10645</v>
      </c>
      <c r="B9673">
        <v>4</v>
      </c>
    </row>
    <row r="9674" spans="1:2" x14ac:dyDescent="0.25">
      <c r="A9674" t="s">
        <v>10646</v>
      </c>
      <c r="B9674">
        <v>4</v>
      </c>
    </row>
    <row r="9675" spans="1:2" x14ac:dyDescent="0.25">
      <c r="A9675" t="s">
        <v>10647</v>
      </c>
      <c r="B9675">
        <v>0</v>
      </c>
    </row>
    <row r="9676" spans="1:2" x14ac:dyDescent="0.25">
      <c r="A9676" t="s">
        <v>10648</v>
      </c>
      <c r="B9676">
        <v>30</v>
      </c>
    </row>
    <row r="9677" spans="1:2" x14ac:dyDescent="0.25">
      <c r="A9677" t="s">
        <v>10649</v>
      </c>
      <c r="B9677">
        <v>5</v>
      </c>
    </row>
    <row r="9678" spans="1:2" x14ac:dyDescent="0.25">
      <c r="A9678" t="s">
        <v>10650</v>
      </c>
      <c r="B9678">
        <v>0</v>
      </c>
    </row>
    <row r="9679" spans="1:2" x14ac:dyDescent="0.25">
      <c r="A9679" t="s">
        <v>10651</v>
      </c>
      <c r="B9679">
        <v>1</v>
      </c>
    </row>
    <row r="9680" spans="1:2" x14ac:dyDescent="0.25">
      <c r="A9680" t="s">
        <v>10652</v>
      </c>
      <c r="B9680">
        <v>1</v>
      </c>
    </row>
    <row r="9681" spans="1:2" x14ac:dyDescent="0.25">
      <c r="A9681" t="s">
        <v>10653</v>
      </c>
      <c r="B9681">
        <v>43</v>
      </c>
    </row>
    <row r="9682" spans="1:2" x14ac:dyDescent="0.25">
      <c r="A9682" t="s">
        <v>10654</v>
      </c>
      <c r="B9682">
        <v>1</v>
      </c>
    </row>
    <row r="9683" spans="1:2" x14ac:dyDescent="0.25">
      <c r="A9683" t="s">
        <v>10655</v>
      </c>
      <c r="B9683">
        <v>53</v>
      </c>
    </row>
    <row r="9684" spans="1:2" x14ac:dyDescent="0.25">
      <c r="A9684" t="s">
        <v>10656</v>
      </c>
      <c r="B9684">
        <v>15</v>
      </c>
    </row>
    <row r="9685" spans="1:2" x14ac:dyDescent="0.25">
      <c r="A9685" t="s">
        <v>10657</v>
      </c>
      <c r="B9685">
        <v>582</v>
      </c>
    </row>
    <row r="9686" spans="1:2" x14ac:dyDescent="0.25">
      <c r="A9686" t="s">
        <v>10658</v>
      </c>
      <c r="B9686">
        <v>430</v>
      </c>
    </row>
    <row r="9687" spans="1:2" x14ac:dyDescent="0.25">
      <c r="A9687" t="s">
        <v>10659</v>
      </c>
      <c r="B9687">
        <v>354</v>
      </c>
    </row>
    <row r="9688" spans="1:2" x14ac:dyDescent="0.25">
      <c r="A9688" t="s">
        <v>10660</v>
      </c>
      <c r="B9688">
        <v>43</v>
      </c>
    </row>
    <row r="9689" spans="1:2" x14ac:dyDescent="0.25">
      <c r="A9689" t="s">
        <v>10661</v>
      </c>
      <c r="B9689">
        <v>33</v>
      </c>
    </row>
    <row r="9690" spans="1:2" x14ac:dyDescent="0.25">
      <c r="A9690" t="s">
        <v>10662</v>
      </c>
      <c r="B9690">
        <v>430</v>
      </c>
    </row>
    <row r="9691" spans="1:2" x14ac:dyDescent="0.25">
      <c r="A9691" t="s">
        <v>10663</v>
      </c>
      <c r="B9691">
        <v>221</v>
      </c>
    </row>
    <row r="9692" spans="1:2" x14ac:dyDescent="0.25">
      <c r="A9692" t="s">
        <v>10664</v>
      </c>
      <c r="B9692">
        <v>418</v>
      </c>
    </row>
    <row r="9693" spans="1:2" x14ac:dyDescent="0.25">
      <c r="A9693" t="s">
        <v>10665</v>
      </c>
      <c r="B9693">
        <v>207</v>
      </c>
    </row>
    <row r="9694" spans="1:2" x14ac:dyDescent="0.25">
      <c r="A9694" t="s">
        <v>10666</v>
      </c>
      <c r="B9694">
        <v>418</v>
      </c>
    </row>
    <row r="9695" spans="1:2" x14ac:dyDescent="0.25">
      <c r="A9695" t="s">
        <v>10667</v>
      </c>
      <c r="B9695">
        <v>346</v>
      </c>
    </row>
    <row r="9696" spans="1:2" x14ac:dyDescent="0.25">
      <c r="A9696" t="s">
        <v>10668</v>
      </c>
      <c r="B9696">
        <v>-999</v>
      </c>
    </row>
    <row r="9697" spans="1:2" x14ac:dyDescent="0.25">
      <c r="A9697" t="s">
        <v>10669</v>
      </c>
      <c r="B9697">
        <v>338</v>
      </c>
    </row>
    <row r="9698" spans="1:2" x14ac:dyDescent="0.25">
      <c r="A9698" t="s">
        <v>10670</v>
      </c>
      <c r="B9698">
        <v>226</v>
      </c>
    </row>
    <row r="9699" spans="1:2" x14ac:dyDescent="0.25">
      <c r="A9699" t="s">
        <v>19807</v>
      </c>
      <c r="B9699">
        <v>-999</v>
      </c>
    </row>
    <row r="9700" spans="1:2" x14ac:dyDescent="0.25">
      <c r="A9700" t="s">
        <v>19808</v>
      </c>
      <c r="B9700">
        <v>-999</v>
      </c>
    </row>
    <row r="9701" spans="1:2" x14ac:dyDescent="0.25">
      <c r="A9701" t="s">
        <v>19809</v>
      </c>
      <c r="B9701">
        <v>-999</v>
      </c>
    </row>
    <row r="9702" spans="1:2" x14ac:dyDescent="0.25">
      <c r="A9702" t="s">
        <v>19810</v>
      </c>
      <c r="B9702">
        <v>-999</v>
      </c>
    </row>
    <row r="9703" spans="1:2" x14ac:dyDescent="0.25">
      <c r="A9703" t="s">
        <v>19811</v>
      </c>
      <c r="B9703">
        <v>-999</v>
      </c>
    </row>
    <row r="9704" spans="1:2" x14ac:dyDescent="0.25">
      <c r="A9704" t="s">
        <v>19812</v>
      </c>
      <c r="B9704">
        <v>-999</v>
      </c>
    </row>
    <row r="9705" spans="1:2" x14ac:dyDescent="0.25">
      <c r="A9705" t="s">
        <v>19813</v>
      </c>
      <c r="B9705">
        <v>-999</v>
      </c>
    </row>
    <row r="9706" spans="1:2" x14ac:dyDescent="0.25">
      <c r="A9706" t="s">
        <v>19814</v>
      </c>
      <c r="B9706">
        <v>-999</v>
      </c>
    </row>
    <row r="9707" spans="1:2" x14ac:dyDescent="0.25">
      <c r="A9707" t="s">
        <v>19815</v>
      </c>
      <c r="B9707">
        <v>-999</v>
      </c>
    </row>
    <row r="9708" spans="1:2" x14ac:dyDescent="0.25">
      <c r="A9708" t="s">
        <v>19816</v>
      </c>
      <c r="B9708">
        <v>-999</v>
      </c>
    </row>
    <row r="9709" spans="1:2" x14ac:dyDescent="0.25">
      <c r="A9709" t="s">
        <v>19817</v>
      </c>
      <c r="B9709">
        <v>-999</v>
      </c>
    </row>
    <row r="9710" spans="1:2" x14ac:dyDescent="0.25">
      <c r="A9710" t="s">
        <v>19818</v>
      </c>
      <c r="B9710">
        <v>-999</v>
      </c>
    </row>
    <row r="9711" spans="1:2" x14ac:dyDescent="0.25">
      <c r="A9711" t="s">
        <v>19819</v>
      </c>
      <c r="B9711">
        <v>-999</v>
      </c>
    </row>
    <row r="9712" spans="1:2" x14ac:dyDescent="0.25">
      <c r="A9712" t="s">
        <v>19820</v>
      </c>
      <c r="B9712">
        <v>-999</v>
      </c>
    </row>
    <row r="9713" spans="1:2" x14ac:dyDescent="0.25">
      <c r="A9713" t="s">
        <v>19821</v>
      </c>
      <c r="B9713">
        <v>-999</v>
      </c>
    </row>
    <row r="9714" spans="1:2" x14ac:dyDescent="0.25">
      <c r="A9714" t="s">
        <v>19822</v>
      </c>
      <c r="B9714">
        <v>-999</v>
      </c>
    </row>
    <row r="9715" spans="1:2" x14ac:dyDescent="0.25">
      <c r="A9715" t="s">
        <v>19823</v>
      </c>
      <c r="B9715">
        <v>-999</v>
      </c>
    </row>
    <row r="9716" spans="1:2" x14ac:dyDescent="0.25">
      <c r="A9716" t="s">
        <v>19824</v>
      </c>
      <c r="B9716">
        <v>-999</v>
      </c>
    </row>
    <row r="9717" spans="1:2" x14ac:dyDescent="0.25">
      <c r="A9717" t="s">
        <v>19825</v>
      </c>
      <c r="B9717">
        <v>-999</v>
      </c>
    </row>
    <row r="9718" spans="1:2" x14ac:dyDescent="0.25">
      <c r="A9718" t="s">
        <v>10671</v>
      </c>
      <c r="B9718">
        <v>4787</v>
      </c>
    </row>
    <row r="9719" spans="1:2" x14ac:dyDescent="0.25">
      <c r="A9719" t="s">
        <v>10672</v>
      </c>
      <c r="B9719">
        <v>1546</v>
      </c>
    </row>
    <row r="9720" spans="1:2" x14ac:dyDescent="0.25">
      <c r="A9720" t="s">
        <v>19826</v>
      </c>
      <c r="B9720">
        <v>-999</v>
      </c>
    </row>
    <row r="9721" spans="1:2" x14ac:dyDescent="0.25">
      <c r="A9721" t="s">
        <v>19827</v>
      </c>
      <c r="B9721">
        <v>-999</v>
      </c>
    </row>
    <row r="9722" spans="1:2" x14ac:dyDescent="0.25">
      <c r="A9722" t="s">
        <v>19828</v>
      </c>
      <c r="B9722">
        <v>-999</v>
      </c>
    </row>
    <row r="9723" spans="1:2" x14ac:dyDescent="0.25">
      <c r="A9723" t="s">
        <v>10673</v>
      </c>
      <c r="B9723">
        <v>461</v>
      </c>
    </row>
    <row r="9724" spans="1:2" x14ac:dyDescent="0.25">
      <c r="A9724" t="s">
        <v>10674</v>
      </c>
      <c r="B9724">
        <v>397</v>
      </c>
    </row>
    <row r="9725" spans="1:2" x14ac:dyDescent="0.25">
      <c r="A9725" t="s">
        <v>10675</v>
      </c>
      <c r="B9725">
        <v>24</v>
      </c>
    </row>
    <row r="9726" spans="1:2" x14ac:dyDescent="0.25">
      <c r="A9726" t="s">
        <v>10676</v>
      </c>
      <c r="B9726">
        <v>8</v>
      </c>
    </row>
    <row r="9727" spans="1:2" x14ac:dyDescent="0.25">
      <c r="A9727" t="s">
        <v>10677</v>
      </c>
      <c r="B9727">
        <v>1561</v>
      </c>
    </row>
    <row r="9728" spans="1:2" x14ac:dyDescent="0.25">
      <c r="A9728" t="s">
        <v>10678</v>
      </c>
      <c r="B9728">
        <v>10</v>
      </c>
    </row>
    <row r="9729" spans="1:2" x14ac:dyDescent="0.25">
      <c r="A9729" t="s">
        <v>10679</v>
      </c>
      <c r="B9729">
        <v>46</v>
      </c>
    </row>
    <row r="9730" spans="1:2" x14ac:dyDescent="0.25">
      <c r="A9730" t="s">
        <v>10680</v>
      </c>
      <c r="B9730">
        <v>138</v>
      </c>
    </row>
    <row r="9731" spans="1:2" x14ac:dyDescent="0.25">
      <c r="A9731" t="s">
        <v>10681</v>
      </c>
      <c r="B9731">
        <v>47</v>
      </c>
    </row>
    <row r="9732" spans="1:2" x14ac:dyDescent="0.25">
      <c r="A9732" t="s">
        <v>10682</v>
      </c>
      <c r="B9732">
        <v>196</v>
      </c>
    </row>
    <row r="9733" spans="1:2" x14ac:dyDescent="0.25">
      <c r="A9733" t="s">
        <v>10683</v>
      </c>
      <c r="B9733">
        <v>5</v>
      </c>
    </row>
    <row r="9734" spans="1:2" x14ac:dyDescent="0.25">
      <c r="A9734" t="s">
        <v>10684</v>
      </c>
      <c r="B9734">
        <v>0</v>
      </c>
    </row>
    <row r="9735" spans="1:2" x14ac:dyDescent="0.25">
      <c r="A9735" t="s">
        <v>10685</v>
      </c>
      <c r="B9735">
        <v>29</v>
      </c>
    </row>
    <row r="9736" spans="1:2" x14ac:dyDescent="0.25">
      <c r="A9736" t="s">
        <v>10686</v>
      </c>
      <c r="B9736">
        <v>3</v>
      </c>
    </row>
    <row r="9737" spans="1:2" x14ac:dyDescent="0.25">
      <c r="A9737" t="s">
        <v>10687</v>
      </c>
      <c r="B9737">
        <v>68</v>
      </c>
    </row>
    <row r="9738" spans="1:2" x14ac:dyDescent="0.25">
      <c r="A9738" t="s">
        <v>10688</v>
      </c>
      <c r="B9738">
        <v>0</v>
      </c>
    </row>
    <row r="9739" spans="1:2" x14ac:dyDescent="0.25">
      <c r="A9739" t="s">
        <v>10689</v>
      </c>
      <c r="B9739">
        <v>990</v>
      </c>
    </row>
    <row r="9740" spans="1:2" x14ac:dyDescent="0.25">
      <c r="A9740" t="s">
        <v>10690</v>
      </c>
      <c r="B9740">
        <v>804</v>
      </c>
    </row>
    <row r="9741" spans="1:2" x14ac:dyDescent="0.25">
      <c r="A9741" t="s">
        <v>10691</v>
      </c>
      <c r="B9741">
        <v>4787</v>
      </c>
    </row>
    <row r="9742" spans="1:2" x14ac:dyDescent="0.25">
      <c r="A9742" t="s">
        <v>10692</v>
      </c>
      <c r="B9742">
        <v>1562</v>
      </c>
    </row>
    <row r="9743" spans="1:2" x14ac:dyDescent="0.25">
      <c r="A9743" t="s">
        <v>10693</v>
      </c>
      <c r="B9743">
        <v>1102</v>
      </c>
    </row>
    <row r="9744" spans="1:2" x14ac:dyDescent="0.25">
      <c r="A9744" t="s">
        <v>10694</v>
      </c>
      <c r="B9744">
        <v>242</v>
      </c>
    </row>
    <row r="9745" spans="1:2" x14ac:dyDescent="0.25">
      <c r="A9745" t="s">
        <v>10695</v>
      </c>
      <c r="B9745">
        <v>218</v>
      </c>
    </row>
    <row r="9746" spans="1:2" x14ac:dyDescent="0.25">
      <c r="A9746" t="s">
        <v>10696</v>
      </c>
      <c r="B9746">
        <v>1562</v>
      </c>
    </row>
    <row r="9747" spans="1:2" x14ac:dyDescent="0.25">
      <c r="A9747" t="s">
        <v>10697</v>
      </c>
      <c r="B9747">
        <v>785</v>
      </c>
    </row>
    <row r="9748" spans="1:2" x14ac:dyDescent="0.25">
      <c r="A9748" t="s">
        <v>10698</v>
      </c>
      <c r="B9748">
        <v>467</v>
      </c>
    </row>
    <row r="9749" spans="1:2" x14ac:dyDescent="0.25">
      <c r="A9749" t="s">
        <v>10699</v>
      </c>
      <c r="B9749">
        <v>1104</v>
      </c>
    </row>
    <row r="9750" spans="1:2" x14ac:dyDescent="0.25">
      <c r="A9750" t="s">
        <v>10700</v>
      </c>
      <c r="B9750">
        <v>0</v>
      </c>
    </row>
    <row r="9751" spans="1:2" x14ac:dyDescent="0.25">
      <c r="A9751" t="s">
        <v>10701</v>
      </c>
      <c r="B9751">
        <v>123</v>
      </c>
    </row>
    <row r="9752" spans="1:2" x14ac:dyDescent="0.25">
      <c r="A9752" t="s">
        <v>10702</v>
      </c>
      <c r="B9752">
        <v>91</v>
      </c>
    </row>
    <row r="9753" spans="1:2" x14ac:dyDescent="0.25">
      <c r="A9753" t="s">
        <v>10703</v>
      </c>
      <c r="B9753">
        <v>15</v>
      </c>
    </row>
    <row r="9754" spans="1:2" x14ac:dyDescent="0.25">
      <c r="A9754" t="s">
        <v>10704</v>
      </c>
      <c r="B9754">
        <v>17</v>
      </c>
    </row>
    <row r="9755" spans="1:2" x14ac:dyDescent="0.25">
      <c r="A9755" t="s">
        <v>10705</v>
      </c>
      <c r="B9755">
        <v>123</v>
      </c>
    </row>
    <row r="9756" spans="1:2" x14ac:dyDescent="0.25">
      <c r="A9756" t="s">
        <v>10706</v>
      </c>
      <c r="B9756">
        <v>552</v>
      </c>
    </row>
    <row r="9757" spans="1:2" x14ac:dyDescent="0.25">
      <c r="A9757" t="s">
        <v>10707</v>
      </c>
      <c r="B9757">
        <v>39</v>
      </c>
    </row>
    <row r="9758" spans="1:2" x14ac:dyDescent="0.25">
      <c r="A9758" t="s">
        <v>10708</v>
      </c>
      <c r="B9758">
        <v>19</v>
      </c>
    </row>
    <row r="9759" spans="1:2" x14ac:dyDescent="0.25">
      <c r="A9759" t="s">
        <v>10709</v>
      </c>
      <c r="B9759">
        <v>162</v>
      </c>
    </row>
    <row r="9760" spans="1:2" x14ac:dyDescent="0.25">
      <c r="A9760" t="s">
        <v>10710</v>
      </c>
      <c r="B9760">
        <v>332</v>
      </c>
    </row>
    <row r="9761" spans="1:2" x14ac:dyDescent="0.25">
      <c r="A9761" t="s">
        <v>10711</v>
      </c>
      <c r="B9761">
        <v>552</v>
      </c>
    </row>
    <row r="9762" spans="1:2" x14ac:dyDescent="0.25">
      <c r="A9762" t="s">
        <v>10712</v>
      </c>
      <c r="B9762">
        <v>2522</v>
      </c>
    </row>
    <row r="9763" spans="1:2" x14ac:dyDescent="0.25">
      <c r="A9763" t="s">
        <v>10713</v>
      </c>
      <c r="B9763">
        <v>151</v>
      </c>
    </row>
    <row r="9764" spans="1:2" x14ac:dyDescent="0.25">
      <c r="A9764" t="s">
        <v>19829</v>
      </c>
      <c r="B9764">
        <v>-999</v>
      </c>
    </row>
    <row r="9765" spans="1:2" x14ac:dyDescent="0.25">
      <c r="A9765" t="s">
        <v>10714</v>
      </c>
      <c r="B9765">
        <v>-999</v>
      </c>
    </row>
    <row r="9766" spans="1:2" x14ac:dyDescent="0.25">
      <c r="A9766" t="s">
        <v>10715</v>
      </c>
      <c r="B9766">
        <v>6809</v>
      </c>
    </row>
    <row r="9767" spans="1:2" x14ac:dyDescent="0.25">
      <c r="A9767" t="s">
        <v>10716</v>
      </c>
      <c r="B9767">
        <v>-999</v>
      </c>
    </row>
    <row r="9768" spans="1:2" x14ac:dyDescent="0.25">
      <c r="A9768" t="s">
        <v>19830</v>
      </c>
      <c r="B9768">
        <v>-999</v>
      </c>
    </row>
    <row r="9769" spans="1:2" x14ac:dyDescent="0.25">
      <c r="A9769" t="s">
        <v>10717</v>
      </c>
      <c r="B9769">
        <v>6809</v>
      </c>
    </row>
    <row r="9770" spans="1:2" x14ac:dyDescent="0.25">
      <c r="A9770" t="s">
        <v>10718</v>
      </c>
      <c r="B9770">
        <v>219</v>
      </c>
    </row>
    <row r="9771" spans="1:2" x14ac:dyDescent="0.25">
      <c r="A9771" t="s">
        <v>10719</v>
      </c>
      <c r="B9771">
        <v>655</v>
      </c>
    </row>
    <row r="9772" spans="1:2" x14ac:dyDescent="0.25">
      <c r="A9772" t="s">
        <v>10720</v>
      </c>
      <c r="B9772">
        <v>5</v>
      </c>
    </row>
    <row r="9773" spans="1:2" x14ac:dyDescent="0.25">
      <c r="A9773" t="s">
        <v>10721</v>
      </c>
      <c r="B9773">
        <v>30</v>
      </c>
    </row>
    <row r="9774" spans="1:2" x14ac:dyDescent="0.25">
      <c r="A9774" t="s">
        <v>19831</v>
      </c>
      <c r="B9774">
        <v>-999</v>
      </c>
    </row>
    <row r="9775" spans="1:2" x14ac:dyDescent="0.25">
      <c r="A9775" t="s">
        <v>19832</v>
      </c>
      <c r="B9775">
        <v>-999</v>
      </c>
    </row>
    <row r="9776" spans="1:2" x14ac:dyDescent="0.25">
      <c r="A9776" t="s">
        <v>10722</v>
      </c>
      <c r="B9776">
        <v>909</v>
      </c>
    </row>
    <row r="9777" spans="1:2" x14ac:dyDescent="0.25">
      <c r="A9777" t="s">
        <v>10723</v>
      </c>
      <c r="B9777">
        <v>895</v>
      </c>
    </row>
    <row r="9778" spans="1:2" x14ac:dyDescent="0.25">
      <c r="A9778" t="s">
        <v>10724</v>
      </c>
      <c r="B9778">
        <v>490</v>
      </c>
    </row>
    <row r="9779" spans="1:2" x14ac:dyDescent="0.25">
      <c r="A9779" t="s">
        <v>19833</v>
      </c>
      <c r="B9779">
        <v>-999</v>
      </c>
    </row>
    <row r="9780" spans="1:2" x14ac:dyDescent="0.25">
      <c r="A9780" t="s">
        <v>10725</v>
      </c>
      <c r="B9780">
        <v>43</v>
      </c>
    </row>
    <row r="9781" spans="1:2" x14ac:dyDescent="0.25">
      <c r="A9781" t="s">
        <v>10726</v>
      </c>
      <c r="B9781">
        <v>12</v>
      </c>
    </row>
    <row r="9782" spans="1:2" x14ac:dyDescent="0.25">
      <c r="A9782" t="s">
        <v>10727</v>
      </c>
      <c r="B9782">
        <v>416</v>
      </c>
    </row>
    <row r="9783" spans="1:2" x14ac:dyDescent="0.25">
      <c r="A9783" t="s">
        <v>10728</v>
      </c>
      <c r="B9783">
        <v>49</v>
      </c>
    </row>
    <row r="9784" spans="1:2" x14ac:dyDescent="0.25">
      <c r="A9784" t="s">
        <v>10729</v>
      </c>
      <c r="B9784">
        <v>154</v>
      </c>
    </row>
    <row r="9785" spans="1:2" x14ac:dyDescent="0.25">
      <c r="A9785" t="s">
        <v>10730</v>
      </c>
      <c r="B9785">
        <v>608</v>
      </c>
    </row>
    <row r="9786" spans="1:2" x14ac:dyDescent="0.25">
      <c r="A9786" t="s">
        <v>10731</v>
      </c>
      <c r="B9786">
        <v>5</v>
      </c>
    </row>
    <row r="9787" spans="1:2" x14ac:dyDescent="0.25">
      <c r="A9787" t="s">
        <v>10732</v>
      </c>
      <c r="B9787">
        <v>38</v>
      </c>
    </row>
    <row r="9788" spans="1:2" x14ac:dyDescent="0.25">
      <c r="A9788" t="s">
        <v>10733</v>
      </c>
      <c r="B9788">
        <v>0</v>
      </c>
    </row>
    <row r="9789" spans="1:2" x14ac:dyDescent="0.25">
      <c r="A9789" t="s">
        <v>10734</v>
      </c>
      <c r="B9789">
        <v>0</v>
      </c>
    </row>
    <row r="9790" spans="1:2" x14ac:dyDescent="0.25">
      <c r="A9790" t="s">
        <v>10735</v>
      </c>
      <c r="B9790">
        <v>153</v>
      </c>
    </row>
    <row r="9791" spans="1:2" x14ac:dyDescent="0.25">
      <c r="A9791" t="s">
        <v>10736</v>
      </c>
      <c r="B9791">
        <v>5</v>
      </c>
    </row>
    <row r="9792" spans="1:2" x14ac:dyDescent="0.25">
      <c r="A9792" t="s">
        <v>10737</v>
      </c>
      <c r="B9792">
        <v>28</v>
      </c>
    </row>
    <row r="9793" spans="1:2" x14ac:dyDescent="0.25">
      <c r="A9793" t="s">
        <v>10738</v>
      </c>
      <c r="B9793">
        <v>0</v>
      </c>
    </row>
    <row r="9794" spans="1:2" x14ac:dyDescent="0.25">
      <c r="A9794" t="s">
        <v>10739</v>
      </c>
      <c r="B9794">
        <v>0</v>
      </c>
    </row>
    <row r="9795" spans="1:2" x14ac:dyDescent="0.25">
      <c r="A9795" t="s">
        <v>10740</v>
      </c>
      <c r="B9795">
        <v>0</v>
      </c>
    </row>
    <row r="9796" spans="1:2" x14ac:dyDescent="0.25">
      <c r="A9796" t="s">
        <v>10741</v>
      </c>
      <c r="B9796">
        <v>0</v>
      </c>
    </row>
    <row r="9797" spans="1:2" x14ac:dyDescent="0.25">
      <c r="A9797" t="s">
        <v>10742</v>
      </c>
      <c r="B9797">
        <v>0</v>
      </c>
    </row>
    <row r="9798" spans="1:2" x14ac:dyDescent="0.25">
      <c r="A9798" t="s">
        <v>10743</v>
      </c>
      <c r="B9798">
        <v>14</v>
      </c>
    </row>
    <row r="9799" spans="1:2" x14ac:dyDescent="0.25">
      <c r="A9799" t="s">
        <v>10744</v>
      </c>
      <c r="B9799">
        <v>17</v>
      </c>
    </row>
    <row r="9800" spans="1:2" x14ac:dyDescent="0.25">
      <c r="A9800" t="s">
        <v>10745</v>
      </c>
      <c r="B9800">
        <v>247</v>
      </c>
    </row>
    <row r="9801" spans="1:2" x14ac:dyDescent="0.25">
      <c r="A9801" t="s">
        <v>10746</v>
      </c>
      <c r="B9801">
        <v>5</v>
      </c>
    </row>
    <row r="9802" spans="1:2" x14ac:dyDescent="0.25">
      <c r="A9802" t="s">
        <v>10747</v>
      </c>
      <c r="B9802">
        <v>96</v>
      </c>
    </row>
    <row r="9803" spans="1:2" x14ac:dyDescent="0.25">
      <c r="A9803" t="s">
        <v>10748</v>
      </c>
      <c r="B9803">
        <v>0</v>
      </c>
    </row>
    <row r="9804" spans="1:2" x14ac:dyDescent="0.25">
      <c r="A9804" t="s">
        <v>10749</v>
      </c>
      <c r="B9804">
        <v>608</v>
      </c>
    </row>
    <row r="9805" spans="1:2" x14ac:dyDescent="0.25">
      <c r="A9805" t="s">
        <v>10750</v>
      </c>
      <c r="B9805">
        <v>9</v>
      </c>
    </row>
    <row r="9806" spans="1:2" x14ac:dyDescent="0.25">
      <c r="A9806" t="s">
        <v>10751</v>
      </c>
      <c r="B9806">
        <v>4</v>
      </c>
    </row>
    <row r="9807" spans="1:2" x14ac:dyDescent="0.25">
      <c r="A9807" t="s">
        <v>10752</v>
      </c>
      <c r="B9807">
        <v>6</v>
      </c>
    </row>
    <row r="9808" spans="1:2" x14ac:dyDescent="0.25">
      <c r="A9808" t="s">
        <v>10753</v>
      </c>
      <c r="B9808">
        <v>21</v>
      </c>
    </row>
    <row r="9809" spans="1:2" x14ac:dyDescent="0.25">
      <c r="A9809" t="s">
        <v>10754</v>
      </c>
      <c r="B9809">
        <v>16</v>
      </c>
    </row>
    <row r="9810" spans="1:2" x14ac:dyDescent="0.25">
      <c r="A9810" t="s">
        <v>10755</v>
      </c>
      <c r="B9810">
        <v>18</v>
      </c>
    </row>
    <row r="9811" spans="1:2" x14ac:dyDescent="0.25">
      <c r="A9811" t="s">
        <v>10756</v>
      </c>
      <c r="B9811">
        <v>41</v>
      </c>
    </row>
    <row r="9812" spans="1:2" x14ac:dyDescent="0.25">
      <c r="A9812" t="s">
        <v>10757</v>
      </c>
      <c r="B9812">
        <v>40</v>
      </c>
    </row>
    <row r="9813" spans="1:2" x14ac:dyDescent="0.25">
      <c r="A9813" t="s">
        <v>10758</v>
      </c>
      <c r="B9813">
        <v>155</v>
      </c>
    </row>
    <row r="9814" spans="1:2" x14ac:dyDescent="0.25">
      <c r="A9814" t="s">
        <v>10759</v>
      </c>
      <c r="B9814">
        <v>13</v>
      </c>
    </row>
    <row r="9815" spans="1:2" x14ac:dyDescent="0.25">
      <c r="A9815" t="s">
        <v>10760</v>
      </c>
      <c r="B9815">
        <v>8</v>
      </c>
    </row>
    <row r="9816" spans="1:2" x14ac:dyDescent="0.25">
      <c r="A9816" t="s">
        <v>10761</v>
      </c>
      <c r="B9816">
        <v>13</v>
      </c>
    </row>
    <row r="9817" spans="1:2" x14ac:dyDescent="0.25">
      <c r="A9817" t="s">
        <v>10762</v>
      </c>
      <c r="B9817">
        <v>14</v>
      </c>
    </row>
    <row r="9818" spans="1:2" x14ac:dyDescent="0.25">
      <c r="A9818" t="s">
        <v>10763</v>
      </c>
      <c r="B9818">
        <v>12</v>
      </c>
    </row>
    <row r="9819" spans="1:2" x14ac:dyDescent="0.25">
      <c r="A9819" t="s">
        <v>10764</v>
      </c>
      <c r="B9819">
        <v>18</v>
      </c>
    </row>
    <row r="9820" spans="1:2" x14ac:dyDescent="0.25">
      <c r="A9820" t="s">
        <v>10765</v>
      </c>
      <c r="B9820">
        <v>37</v>
      </c>
    </row>
    <row r="9821" spans="1:2" x14ac:dyDescent="0.25">
      <c r="A9821" t="s">
        <v>10766</v>
      </c>
      <c r="B9821">
        <v>50</v>
      </c>
    </row>
    <row r="9822" spans="1:2" x14ac:dyDescent="0.25">
      <c r="A9822" t="s">
        <v>10767</v>
      </c>
      <c r="B9822">
        <v>165</v>
      </c>
    </row>
    <row r="9823" spans="1:2" x14ac:dyDescent="0.25">
      <c r="A9823" t="s">
        <v>10768</v>
      </c>
      <c r="B9823">
        <v>6</v>
      </c>
    </row>
    <row r="9824" spans="1:2" x14ac:dyDescent="0.25">
      <c r="A9824" t="s">
        <v>10769</v>
      </c>
      <c r="B9824">
        <v>5</v>
      </c>
    </row>
    <row r="9825" spans="1:2" x14ac:dyDescent="0.25">
      <c r="A9825" t="s">
        <v>10770</v>
      </c>
      <c r="B9825">
        <v>5</v>
      </c>
    </row>
    <row r="9826" spans="1:2" x14ac:dyDescent="0.25">
      <c r="A9826" t="s">
        <v>10771</v>
      </c>
      <c r="B9826">
        <v>4</v>
      </c>
    </row>
    <row r="9827" spans="1:2" x14ac:dyDescent="0.25">
      <c r="A9827" t="s">
        <v>10772</v>
      </c>
      <c r="B9827">
        <v>5</v>
      </c>
    </row>
    <row r="9828" spans="1:2" x14ac:dyDescent="0.25">
      <c r="A9828" t="s">
        <v>10773</v>
      </c>
      <c r="B9828">
        <v>2</v>
      </c>
    </row>
    <row r="9829" spans="1:2" x14ac:dyDescent="0.25">
      <c r="A9829" t="s">
        <v>10774</v>
      </c>
      <c r="B9829">
        <v>1</v>
      </c>
    </row>
    <row r="9830" spans="1:2" x14ac:dyDescent="0.25">
      <c r="A9830" t="s">
        <v>10775</v>
      </c>
      <c r="B9830">
        <v>3</v>
      </c>
    </row>
    <row r="9831" spans="1:2" x14ac:dyDescent="0.25">
      <c r="A9831" t="s">
        <v>10776</v>
      </c>
      <c r="B9831">
        <v>31</v>
      </c>
    </row>
    <row r="9832" spans="1:2" x14ac:dyDescent="0.25">
      <c r="A9832" t="s">
        <v>10777</v>
      </c>
      <c r="B9832">
        <v>12</v>
      </c>
    </row>
    <row r="9833" spans="1:2" x14ac:dyDescent="0.25">
      <c r="A9833" t="s">
        <v>10778</v>
      </c>
      <c r="B9833">
        <v>13</v>
      </c>
    </row>
    <row r="9834" spans="1:2" x14ac:dyDescent="0.25">
      <c r="A9834" t="s">
        <v>10779</v>
      </c>
      <c r="B9834">
        <v>18</v>
      </c>
    </row>
    <row r="9835" spans="1:2" x14ac:dyDescent="0.25">
      <c r="A9835" t="s">
        <v>10780</v>
      </c>
      <c r="B9835">
        <v>19</v>
      </c>
    </row>
    <row r="9836" spans="1:2" x14ac:dyDescent="0.25">
      <c r="A9836" t="s">
        <v>10781</v>
      </c>
      <c r="B9836">
        <v>8</v>
      </c>
    </row>
    <row r="9837" spans="1:2" x14ac:dyDescent="0.25">
      <c r="A9837" t="s">
        <v>10782</v>
      </c>
      <c r="B9837">
        <v>17</v>
      </c>
    </row>
    <row r="9838" spans="1:2" x14ac:dyDescent="0.25">
      <c r="A9838" t="s">
        <v>10783</v>
      </c>
      <c r="B9838">
        <v>27</v>
      </c>
    </row>
    <row r="9839" spans="1:2" x14ac:dyDescent="0.25">
      <c r="A9839" t="s">
        <v>10784</v>
      </c>
      <c r="B9839">
        <v>24</v>
      </c>
    </row>
    <row r="9840" spans="1:2" x14ac:dyDescent="0.25">
      <c r="A9840" t="s">
        <v>10785</v>
      </c>
      <c r="B9840">
        <v>138</v>
      </c>
    </row>
    <row r="9841" spans="1:2" x14ac:dyDescent="0.25">
      <c r="A9841" t="s">
        <v>10786</v>
      </c>
      <c r="B9841">
        <v>2</v>
      </c>
    </row>
    <row r="9842" spans="1:2" x14ac:dyDescent="0.25">
      <c r="A9842" t="s">
        <v>10787</v>
      </c>
      <c r="B9842">
        <v>6</v>
      </c>
    </row>
    <row r="9843" spans="1:2" x14ac:dyDescent="0.25">
      <c r="A9843" t="s">
        <v>10788</v>
      </c>
      <c r="B9843">
        <v>4</v>
      </c>
    </row>
    <row r="9844" spans="1:2" x14ac:dyDescent="0.25">
      <c r="A9844" t="s">
        <v>10789</v>
      </c>
      <c r="B9844">
        <v>7</v>
      </c>
    </row>
    <row r="9845" spans="1:2" x14ac:dyDescent="0.25">
      <c r="A9845" t="s">
        <v>10790</v>
      </c>
      <c r="B9845">
        <v>4</v>
      </c>
    </row>
    <row r="9846" spans="1:2" x14ac:dyDescent="0.25">
      <c r="A9846" t="s">
        <v>10791</v>
      </c>
      <c r="B9846">
        <v>11</v>
      </c>
    </row>
    <row r="9847" spans="1:2" x14ac:dyDescent="0.25">
      <c r="A9847" t="s">
        <v>10792</v>
      </c>
      <c r="B9847">
        <v>13</v>
      </c>
    </row>
    <row r="9848" spans="1:2" x14ac:dyDescent="0.25">
      <c r="A9848" t="s">
        <v>10793</v>
      </c>
      <c r="B9848">
        <v>16</v>
      </c>
    </row>
    <row r="9849" spans="1:2" x14ac:dyDescent="0.25">
      <c r="A9849" t="s">
        <v>10794</v>
      </c>
      <c r="B9849">
        <v>63</v>
      </c>
    </row>
    <row r="9850" spans="1:2" x14ac:dyDescent="0.25">
      <c r="A9850" t="s">
        <v>10795</v>
      </c>
      <c r="B9850">
        <v>42</v>
      </c>
    </row>
    <row r="9851" spans="1:2" x14ac:dyDescent="0.25">
      <c r="A9851" t="s">
        <v>10796</v>
      </c>
      <c r="B9851">
        <v>36</v>
      </c>
    </row>
    <row r="9852" spans="1:2" x14ac:dyDescent="0.25">
      <c r="A9852" t="s">
        <v>10797</v>
      </c>
      <c r="B9852">
        <v>46</v>
      </c>
    </row>
    <row r="9853" spans="1:2" x14ac:dyDescent="0.25">
      <c r="A9853" t="s">
        <v>10798</v>
      </c>
      <c r="B9853">
        <v>65</v>
      </c>
    </row>
    <row r="9854" spans="1:2" x14ac:dyDescent="0.25">
      <c r="A9854" t="s">
        <v>10799</v>
      </c>
      <c r="B9854">
        <v>45</v>
      </c>
    </row>
    <row r="9855" spans="1:2" x14ac:dyDescent="0.25">
      <c r="A9855" t="s">
        <v>10800</v>
      </c>
      <c r="B9855">
        <v>66</v>
      </c>
    </row>
    <row r="9856" spans="1:2" x14ac:dyDescent="0.25">
      <c r="A9856" t="s">
        <v>10801</v>
      </c>
      <c r="B9856">
        <v>119</v>
      </c>
    </row>
    <row r="9857" spans="1:2" x14ac:dyDescent="0.25">
      <c r="A9857" t="s">
        <v>10802</v>
      </c>
      <c r="B9857">
        <v>133</v>
      </c>
    </row>
    <row r="9858" spans="1:2" x14ac:dyDescent="0.25">
      <c r="A9858" t="s">
        <v>10803</v>
      </c>
      <c r="B9858">
        <v>552</v>
      </c>
    </row>
    <row r="9859" spans="1:2" x14ac:dyDescent="0.25">
      <c r="A9859" t="s">
        <v>10804</v>
      </c>
      <c r="B9859">
        <v>383</v>
      </c>
    </row>
    <row r="9860" spans="1:2" x14ac:dyDescent="0.25">
      <c r="A9860" t="s">
        <v>10805</v>
      </c>
      <c r="B9860">
        <v>0</v>
      </c>
    </row>
    <row r="9861" spans="1:2" x14ac:dyDescent="0.25">
      <c r="A9861" t="s">
        <v>10806</v>
      </c>
      <c r="B9861">
        <v>6</v>
      </c>
    </row>
    <row r="9862" spans="1:2" x14ac:dyDescent="0.25">
      <c r="A9862" t="s">
        <v>10807</v>
      </c>
      <c r="B9862">
        <v>4</v>
      </c>
    </row>
    <row r="9863" spans="1:2" x14ac:dyDescent="0.25">
      <c r="A9863" t="s">
        <v>10808</v>
      </c>
      <c r="B9863">
        <v>1</v>
      </c>
    </row>
    <row r="9864" spans="1:2" x14ac:dyDescent="0.25">
      <c r="A9864" t="s">
        <v>10809</v>
      </c>
      <c r="B9864">
        <v>212</v>
      </c>
    </row>
    <row r="9865" spans="1:2" x14ac:dyDescent="0.25">
      <c r="A9865" t="s">
        <v>10810</v>
      </c>
      <c r="B9865">
        <v>2</v>
      </c>
    </row>
    <row r="9866" spans="1:2" x14ac:dyDescent="0.25">
      <c r="A9866" t="s">
        <v>10811</v>
      </c>
      <c r="B9866">
        <v>608</v>
      </c>
    </row>
    <row r="9867" spans="1:2" x14ac:dyDescent="0.25">
      <c r="A9867" t="s">
        <v>10812</v>
      </c>
      <c r="B9867">
        <v>488</v>
      </c>
    </row>
    <row r="9868" spans="1:2" x14ac:dyDescent="0.25">
      <c r="A9868" t="s">
        <v>10813</v>
      </c>
      <c r="B9868">
        <v>429</v>
      </c>
    </row>
    <row r="9869" spans="1:2" x14ac:dyDescent="0.25">
      <c r="A9869" t="s">
        <v>19834</v>
      </c>
      <c r="B9869">
        <v>-999</v>
      </c>
    </row>
    <row r="9870" spans="1:2" x14ac:dyDescent="0.25">
      <c r="A9870" t="s">
        <v>19835</v>
      </c>
      <c r="B9870">
        <v>-999</v>
      </c>
    </row>
    <row r="9871" spans="1:2" x14ac:dyDescent="0.25">
      <c r="A9871" t="s">
        <v>19836</v>
      </c>
      <c r="B9871">
        <v>-999</v>
      </c>
    </row>
    <row r="9872" spans="1:2" x14ac:dyDescent="0.25">
      <c r="A9872" t="s">
        <v>19837</v>
      </c>
      <c r="B9872">
        <v>-999</v>
      </c>
    </row>
    <row r="9873" spans="1:2" x14ac:dyDescent="0.25">
      <c r="A9873" t="s">
        <v>19838</v>
      </c>
      <c r="B9873">
        <v>-999</v>
      </c>
    </row>
    <row r="9874" spans="1:2" x14ac:dyDescent="0.25">
      <c r="A9874" t="s">
        <v>19839</v>
      </c>
      <c r="B9874">
        <v>-999</v>
      </c>
    </row>
    <row r="9875" spans="1:2" x14ac:dyDescent="0.25">
      <c r="A9875" t="s">
        <v>19840</v>
      </c>
      <c r="B9875">
        <v>-999</v>
      </c>
    </row>
    <row r="9876" spans="1:2" x14ac:dyDescent="0.25">
      <c r="A9876" t="s">
        <v>19841</v>
      </c>
      <c r="B9876">
        <v>-999</v>
      </c>
    </row>
    <row r="9877" spans="1:2" x14ac:dyDescent="0.25">
      <c r="A9877" t="s">
        <v>10814</v>
      </c>
      <c r="B9877">
        <v>18</v>
      </c>
    </row>
    <row r="9878" spans="1:2" x14ac:dyDescent="0.25">
      <c r="A9878" t="s">
        <v>10815</v>
      </c>
      <c r="B9878">
        <v>0</v>
      </c>
    </row>
    <row r="9879" spans="1:2" x14ac:dyDescent="0.25">
      <c r="A9879" t="s">
        <v>10816</v>
      </c>
      <c r="B9879">
        <v>15</v>
      </c>
    </row>
    <row r="9880" spans="1:2" x14ac:dyDescent="0.25">
      <c r="A9880" t="s">
        <v>10817</v>
      </c>
      <c r="B9880">
        <v>13</v>
      </c>
    </row>
    <row r="9881" spans="1:2" x14ac:dyDescent="0.25">
      <c r="A9881" t="s">
        <v>10818</v>
      </c>
      <c r="B9881">
        <v>0</v>
      </c>
    </row>
    <row r="9882" spans="1:2" x14ac:dyDescent="0.25">
      <c r="A9882" t="s">
        <v>10819</v>
      </c>
      <c r="B9882">
        <v>4</v>
      </c>
    </row>
    <row r="9883" spans="1:2" x14ac:dyDescent="0.25">
      <c r="A9883" t="s">
        <v>10820</v>
      </c>
      <c r="B9883">
        <v>0</v>
      </c>
    </row>
    <row r="9884" spans="1:2" x14ac:dyDescent="0.25">
      <c r="A9884" t="s">
        <v>10821</v>
      </c>
      <c r="B9884">
        <v>43</v>
      </c>
    </row>
    <row r="9885" spans="1:2" x14ac:dyDescent="0.25">
      <c r="A9885" t="s">
        <v>10822</v>
      </c>
      <c r="B9885">
        <v>351</v>
      </c>
    </row>
    <row r="9886" spans="1:2" x14ac:dyDescent="0.25">
      <c r="A9886" t="s">
        <v>10823</v>
      </c>
      <c r="B9886">
        <v>44</v>
      </c>
    </row>
    <row r="9887" spans="1:2" x14ac:dyDescent="0.25">
      <c r="A9887" t="s">
        <v>10824</v>
      </c>
      <c r="B9887">
        <v>488</v>
      </c>
    </row>
    <row r="9888" spans="1:2" x14ac:dyDescent="0.25">
      <c r="A9888" t="s">
        <v>10825</v>
      </c>
      <c r="B9888">
        <v>47</v>
      </c>
    </row>
    <row r="9889" spans="1:2" x14ac:dyDescent="0.25">
      <c r="A9889" t="s">
        <v>10826</v>
      </c>
      <c r="B9889">
        <v>11</v>
      </c>
    </row>
    <row r="9890" spans="1:2" x14ac:dyDescent="0.25">
      <c r="A9890" t="s">
        <v>10827</v>
      </c>
      <c r="B9890">
        <v>81</v>
      </c>
    </row>
    <row r="9891" spans="1:2" x14ac:dyDescent="0.25">
      <c r="A9891" t="s">
        <v>10828</v>
      </c>
      <c r="B9891">
        <v>18</v>
      </c>
    </row>
    <row r="9892" spans="1:2" x14ac:dyDescent="0.25">
      <c r="A9892" t="s">
        <v>10829</v>
      </c>
      <c r="B9892">
        <v>157</v>
      </c>
    </row>
    <row r="9893" spans="1:2" x14ac:dyDescent="0.25">
      <c r="A9893" t="s">
        <v>10830</v>
      </c>
      <c r="B9893">
        <v>217</v>
      </c>
    </row>
    <row r="9894" spans="1:2" x14ac:dyDescent="0.25">
      <c r="A9894" t="s">
        <v>10831</v>
      </c>
      <c r="B9894">
        <v>12</v>
      </c>
    </row>
    <row r="9895" spans="1:2" x14ac:dyDescent="0.25">
      <c r="A9895" t="s">
        <v>10832</v>
      </c>
      <c r="B9895">
        <v>-999</v>
      </c>
    </row>
    <row r="9896" spans="1:2" x14ac:dyDescent="0.25">
      <c r="A9896" t="s">
        <v>19842</v>
      </c>
      <c r="B9896">
        <v>-999</v>
      </c>
    </row>
    <row r="9897" spans="1:2" x14ac:dyDescent="0.25">
      <c r="A9897" t="s">
        <v>10833</v>
      </c>
      <c r="B9897">
        <v>10</v>
      </c>
    </row>
    <row r="9898" spans="1:2" x14ac:dyDescent="0.25">
      <c r="A9898" t="s">
        <v>10834</v>
      </c>
      <c r="B9898">
        <v>109</v>
      </c>
    </row>
    <row r="9899" spans="1:2" x14ac:dyDescent="0.25">
      <c r="A9899" t="s">
        <v>10835</v>
      </c>
      <c r="B9899">
        <v>119</v>
      </c>
    </row>
    <row r="9900" spans="1:2" x14ac:dyDescent="0.25">
      <c r="A9900" t="s">
        <v>10836</v>
      </c>
      <c r="B9900">
        <v>975</v>
      </c>
    </row>
    <row r="9901" spans="1:2" x14ac:dyDescent="0.25">
      <c r="A9901" t="s">
        <v>10837</v>
      </c>
      <c r="B9901">
        <v>436</v>
      </c>
    </row>
    <row r="9902" spans="1:2" x14ac:dyDescent="0.25">
      <c r="A9902" t="s">
        <v>10838</v>
      </c>
      <c r="B9902">
        <v>0</v>
      </c>
    </row>
    <row r="9903" spans="1:2" x14ac:dyDescent="0.25">
      <c r="A9903" t="s">
        <v>10839</v>
      </c>
      <c r="B9903">
        <v>0</v>
      </c>
    </row>
    <row r="9904" spans="1:2" x14ac:dyDescent="0.25">
      <c r="A9904" t="s">
        <v>10840</v>
      </c>
      <c r="B9904">
        <v>0</v>
      </c>
    </row>
    <row r="9905" spans="1:2" x14ac:dyDescent="0.25">
      <c r="A9905" t="s">
        <v>10841</v>
      </c>
      <c r="B9905">
        <v>0</v>
      </c>
    </row>
    <row r="9906" spans="1:2" x14ac:dyDescent="0.25">
      <c r="A9906" t="s">
        <v>10842</v>
      </c>
      <c r="B9906">
        <v>0</v>
      </c>
    </row>
    <row r="9907" spans="1:2" x14ac:dyDescent="0.25">
      <c r="A9907" t="s">
        <v>10843</v>
      </c>
      <c r="B9907">
        <v>0</v>
      </c>
    </row>
    <row r="9908" spans="1:2" x14ac:dyDescent="0.25">
      <c r="A9908" t="s">
        <v>10844</v>
      </c>
      <c r="B9908">
        <v>0</v>
      </c>
    </row>
    <row r="9909" spans="1:2" x14ac:dyDescent="0.25">
      <c r="A9909" t="s">
        <v>10845</v>
      </c>
      <c r="B9909">
        <v>0</v>
      </c>
    </row>
    <row r="9910" spans="1:2" x14ac:dyDescent="0.25">
      <c r="A9910" t="s">
        <v>10846</v>
      </c>
      <c r="B9910">
        <v>0</v>
      </c>
    </row>
    <row r="9911" spans="1:2" x14ac:dyDescent="0.25">
      <c r="A9911" t="s">
        <v>10847</v>
      </c>
      <c r="B9911">
        <v>0</v>
      </c>
    </row>
    <row r="9912" spans="1:2" x14ac:dyDescent="0.25">
      <c r="A9912" t="s">
        <v>10848</v>
      </c>
      <c r="B9912">
        <v>0</v>
      </c>
    </row>
    <row r="9913" spans="1:2" x14ac:dyDescent="0.25">
      <c r="A9913" t="s">
        <v>10849</v>
      </c>
      <c r="B9913">
        <v>0</v>
      </c>
    </row>
    <row r="9914" spans="1:2" x14ac:dyDescent="0.25">
      <c r="A9914" t="s">
        <v>10850</v>
      </c>
      <c r="B9914">
        <v>0</v>
      </c>
    </row>
    <row r="9915" spans="1:2" x14ac:dyDescent="0.25">
      <c r="A9915" t="s">
        <v>10851</v>
      </c>
      <c r="B9915">
        <v>0</v>
      </c>
    </row>
    <row r="9916" spans="1:2" x14ac:dyDescent="0.25">
      <c r="A9916" t="s">
        <v>10852</v>
      </c>
      <c r="B9916">
        <v>0</v>
      </c>
    </row>
    <row r="9917" spans="1:2" x14ac:dyDescent="0.25">
      <c r="A9917" t="s">
        <v>10853</v>
      </c>
      <c r="B9917">
        <v>0</v>
      </c>
    </row>
    <row r="9918" spans="1:2" x14ac:dyDescent="0.25">
      <c r="A9918" t="s">
        <v>10854</v>
      </c>
      <c r="B9918">
        <v>0</v>
      </c>
    </row>
    <row r="9919" spans="1:2" x14ac:dyDescent="0.25">
      <c r="A9919" t="s">
        <v>10855</v>
      </c>
      <c r="B9919">
        <v>0</v>
      </c>
    </row>
    <row r="9920" spans="1:2" x14ac:dyDescent="0.25">
      <c r="A9920" t="s">
        <v>10856</v>
      </c>
      <c r="B9920">
        <v>0</v>
      </c>
    </row>
    <row r="9921" spans="1:2" x14ac:dyDescent="0.25">
      <c r="A9921" t="s">
        <v>10857</v>
      </c>
      <c r="B9921">
        <v>0</v>
      </c>
    </row>
    <row r="9922" spans="1:2" x14ac:dyDescent="0.25">
      <c r="A9922" t="s">
        <v>10858</v>
      </c>
      <c r="B9922">
        <v>4</v>
      </c>
    </row>
    <row r="9923" spans="1:2" x14ac:dyDescent="0.25">
      <c r="A9923" t="s">
        <v>10859</v>
      </c>
      <c r="B9923">
        <v>0</v>
      </c>
    </row>
    <row r="9924" spans="1:2" x14ac:dyDescent="0.25">
      <c r="A9924" t="s">
        <v>10860</v>
      </c>
      <c r="B9924">
        <v>0</v>
      </c>
    </row>
    <row r="9925" spans="1:2" x14ac:dyDescent="0.25">
      <c r="A9925" t="s">
        <v>10861</v>
      </c>
      <c r="B9925">
        <v>0</v>
      </c>
    </row>
    <row r="9926" spans="1:2" x14ac:dyDescent="0.25">
      <c r="A9926" t="s">
        <v>10862</v>
      </c>
      <c r="B9926">
        <v>2</v>
      </c>
    </row>
    <row r="9927" spans="1:2" x14ac:dyDescent="0.25">
      <c r="A9927" t="s">
        <v>10863</v>
      </c>
      <c r="B9927">
        <v>1</v>
      </c>
    </row>
    <row r="9928" spans="1:2" x14ac:dyDescent="0.25">
      <c r="A9928" t="s">
        <v>10864</v>
      </c>
      <c r="B9928">
        <v>0</v>
      </c>
    </row>
    <row r="9929" spans="1:2" x14ac:dyDescent="0.25">
      <c r="A9929" t="s">
        <v>10865</v>
      </c>
      <c r="B9929">
        <v>0</v>
      </c>
    </row>
    <row r="9930" spans="1:2" x14ac:dyDescent="0.25">
      <c r="A9930" t="s">
        <v>10866</v>
      </c>
      <c r="B9930">
        <v>0</v>
      </c>
    </row>
    <row r="9931" spans="1:2" x14ac:dyDescent="0.25">
      <c r="A9931" t="s">
        <v>10867</v>
      </c>
      <c r="B9931">
        <v>1</v>
      </c>
    </row>
    <row r="9932" spans="1:2" x14ac:dyDescent="0.25">
      <c r="A9932" t="s">
        <v>10868</v>
      </c>
      <c r="B9932">
        <v>0</v>
      </c>
    </row>
    <row r="9933" spans="1:2" x14ac:dyDescent="0.25">
      <c r="A9933" t="s">
        <v>10869</v>
      </c>
      <c r="B9933">
        <v>0</v>
      </c>
    </row>
    <row r="9934" spans="1:2" x14ac:dyDescent="0.25">
      <c r="A9934" t="s">
        <v>10870</v>
      </c>
      <c r="B9934">
        <v>0</v>
      </c>
    </row>
    <row r="9935" spans="1:2" x14ac:dyDescent="0.25">
      <c r="A9935" t="s">
        <v>10871</v>
      </c>
      <c r="B9935">
        <v>6</v>
      </c>
    </row>
    <row r="9936" spans="1:2" x14ac:dyDescent="0.25">
      <c r="A9936" t="s">
        <v>10872</v>
      </c>
      <c r="B9936">
        <v>14</v>
      </c>
    </row>
    <row r="9937" spans="1:2" x14ac:dyDescent="0.25">
      <c r="A9937" t="s">
        <v>10873</v>
      </c>
      <c r="B9937">
        <v>7</v>
      </c>
    </row>
    <row r="9938" spans="1:2" x14ac:dyDescent="0.25">
      <c r="A9938" t="s">
        <v>10874</v>
      </c>
      <c r="B9938">
        <v>3</v>
      </c>
    </row>
    <row r="9939" spans="1:2" x14ac:dyDescent="0.25">
      <c r="A9939" t="s">
        <v>10875</v>
      </c>
      <c r="B9939">
        <v>0</v>
      </c>
    </row>
    <row r="9940" spans="1:2" x14ac:dyDescent="0.25">
      <c r="A9940" t="s">
        <v>10876</v>
      </c>
      <c r="B9940">
        <v>0</v>
      </c>
    </row>
    <row r="9941" spans="1:2" x14ac:dyDescent="0.25">
      <c r="A9941" t="s">
        <v>10877</v>
      </c>
      <c r="B9941">
        <v>0</v>
      </c>
    </row>
    <row r="9942" spans="1:2" x14ac:dyDescent="0.25">
      <c r="A9942" t="s">
        <v>10878</v>
      </c>
      <c r="B9942">
        <v>0</v>
      </c>
    </row>
    <row r="9943" spans="1:2" x14ac:dyDescent="0.25">
      <c r="A9943" t="s">
        <v>10879</v>
      </c>
      <c r="B9943">
        <v>0</v>
      </c>
    </row>
    <row r="9944" spans="1:2" x14ac:dyDescent="0.25">
      <c r="A9944" t="s">
        <v>10880</v>
      </c>
      <c r="B9944">
        <v>1</v>
      </c>
    </row>
    <row r="9945" spans="1:2" x14ac:dyDescent="0.25">
      <c r="A9945" t="s">
        <v>10881</v>
      </c>
      <c r="B9945">
        <v>0</v>
      </c>
    </row>
    <row r="9946" spans="1:2" x14ac:dyDescent="0.25">
      <c r="A9946" t="s">
        <v>10882</v>
      </c>
      <c r="B9946">
        <v>0</v>
      </c>
    </row>
    <row r="9947" spans="1:2" x14ac:dyDescent="0.25">
      <c r="A9947" t="s">
        <v>10883</v>
      </c>
      <c r="B9947">
        <v>0</v>
      </c>
    </row>
    <row r="9948" spans="1:2" x14ac:dyDescent="0.25">
      <c r="A9948" t="s">
        <v>10884</v>
      </c>
      <c r="B9948">
        <v>1</v>
      </c>
    </row>
    <row r="9949" spans="1:2" x14ac:dyDescent="0.25">
      <c r="A9949" t="s">
        <v>10885</v>
      </c>
      <c r="B9949">
        <v>0</v>
      </c>
    </row>
    <row r="9950" spans="1:2" x14ac:dyDescent="0.25">
      <c r="A9950" t="s">
        <v>10886</v>
      </c>
      <c r="B9950">
        <v>0</v>
      </c>
    </row>
    <row r="9951" spans="1:2" x14ac:dyDescent="0.25">
      <c r="A9951" t="s">
        <v>10887</v>
      </c>
      <c r="B9951">
        <v>0</v>
      </c>
    </row>
    <row r="9952" spans="1:2" x14ac:dyDescent="0.25">
      <c r="A9952" t="s">
        <v>10888</v>
      </c>
      <c r="B9952">
        <v>0</v>
      </c>
    </row>
    <row r="9953" spans="1:2" x14ac:dyDescent="0.25">
      <c r="A9953" t="s">
        <v>10889</v>
      </c>
      <c r="B9953">
        <v>6</v>
      </c>
    </row>
    <row r="9954" spans="1:2" x14ac:dyDescent="0.25">
      <c r="A9954" t="s">
        <v>10890</v>
      </c>
      <c r="B9954">
        <v>11</v>
      </c>
    </row>
    <row r="9955" spans="1:2" x14ac:dyDescent="0.25">
      <c r="A9955" t="s">
        <v>10891</v>
      </c>
      <c r="B9955">
        <v>5</v>
      </c>
    </row>
    <row r="9956" spans="1:2" x14ac:dyDescent="0.25">
      <c r="A9956" t="s">
        <v>10892</v>
      </c>
      <c r="B9956">
        <v>3</v>
      </c>
    </row>
    <row r="9957" spans="1:2" x14ac:dyDescent="0.25">
      <c r="A9957" t="s">
        <v>10893</v>
      </c>
      <c r="B9957">
        <v>0</v>
      </c>
    </row>
    <row r="9958" spans="1:2" x14ac:dyDescent="0.25">
      <c r="A9958" t="s">
        <v>10894</v>
      </c>
      <c r="B9958">
        <v>1</v>
      </c>
    </row>
    <row r="9959" spans="1:2" x14ac:dyDescent="0.25">
      <c r="A9959" t="s">
        <v>10895</v>
      </c>
      <c r="B9959">
        <v>0</v>
      </c>
    </row>
    <row r="9960" spans="1:2" x14ac:dyDescent="0.25">
      <c r="A9960" t="s">
        <v>10896</v>
      </c>
      <c r="B9960">
        <v>0</v>
      </c>
    </row>
    <row r="9961" spans="1:2" x14ac:dyDescent="0.25">
      <c r="A9961" t="s">
        <v>10897</v>
      </c>
      <c r="B9961">
        <v>0</v>
      </c>
    </row>
    <row r="9962" spans="1:2" x14ac:dyDescent="0.25">
      <c r="A9962" t="s">
        <v>10898</v>
      </c>
      <c r="B9962">
        <v>0</v>
      </c>
    </row>
    <row r="9963" spans="1:2" x14ac:dyDescent="0.25">
      <c r="A9963" t="s">
        <v>10899</v>
      </c>
      <c r="B9963">
        <v>1</v>
      </c>
    </row>
    <row r="9964" spans="1:2" x14ac:dyDescent="0.25">
      <c r="A9964" t="s">
        <v>10900</v>
      </c>
      <c r="B9964">
        <v>0</v>
      </c>
    </row>
    <row r="9965" spans="1:2" x14ac:dyDescent="0.25">
      <c r="A9965" t="s">
        <v>10901</v>
      </c>
      <c r="B9965">
        <v>0</v>
      </c>
    </row>
    <row r="9966" spans="1:2" x14ac:dyDescent="0.25">
      <c r="A9966" t="s">
        <v>10902</v>
      </c>
      <c r="B9966">
        <v>0</v>
      </c>
    </row>
    <row r="9967" spans="1:2" x14ac:dyDescent="0.25">
      <c r="A9967" t="s">
        <v>10903</v>
      </c>
      <c r="B9967">
        <v>0</v>
      </c>
    </row>
    <row r="9968" spans="1:2" x14ac:dyDescent="0.25">
      <c r="A9968" t="s">
        <v>10904</v>
      </c>
      <c r="B9968">
        <v>0</v>
      </c>
    </row>
    <row r="9969" spans="1:2" x14ac:dyDescent="0.25">
      <c r="A9969" t="s">
        <v>10905</v>
      </c>
      <c r="B9969">
        <v>0</v>
      </c>
    </row>
    <row r="9970" spans="1:2" x14ac:dyDescent="0.25">
      <c r="A9970" t="s">
        <v>10906</v>
      </c>
      <c r="B9970">
        <v>0</v>
      </c>
    </row>
    <row r="9971" spans="1:2" x14ac:dyDescent="0.25">
      <c r="A9971" t="s">
        <v>10907</v>
      </c>
      <c r="B9971">
        <v>5</v>
      </c>
    </row>
    <row r="9972" spans="1:2" x14ac:dyDescent="0.25">
      <c r="A9972" t="s">
        <v>10908</v>
      </c>
      <c r="B9972">
        <v>10</v>
      </c>
    </row>
    <row r="9973" spans="1:2" x14ac:dyDescent="0.25">
      <c r="A9973" t="s">
        <v>10909</v>
      </c>
      <c r="B9973">
        <v>6</v>
      </c>
    </row>
    <row r="9974" spans="1:2" x14ac:dyDescent="0.25">
      <c r="A9974" t="s">
        <v>10910</v>
      </c>
      <c r="B9974">
        <v>6</v>
      </c>
    </row>
    <row r="9975" spans="1:2" x14ac:dyDescent="0.25">
      <c r="A9975" t="s">
        <v>10911</v>
      </c>
      <c r="B9975">
        <v>0</v>
      </c>
    </row>
    <row r="9976" spans="1:2" x14ac:dyDescent="0.25">
      <c r="A9976" t="s">
        <v>10912</v>
      </c>
      <c r="B9976">
        <v>0</v>
      </c>
    </row>
    <row r="9977" spans="1:2" x14ac:dyDescent="0.25">
      <c r="A9977" t="s">
        <v>10913</v>
      </c>
      <c r="B9977">
        <v>0</v>
      </c>
    </row>
    <row r="9978" spans="1:2" x14ac:dyDescent="0.25">
      <c r="A9978" t="s">
        <v>10914</v>
      </c>
      <c r="B9978">
        <v>0</v>
      </c>
    </row>
    <row r="9979" spans="1:2" x14ac:dyDescent="0.25">
      <c r="A9979" t="s">
        <v>10915</v>
      </c>
      <c r="B9979">
        <v>0</v>
      </c>
    </row>
    <row r="9980" spans="1:2" x14ac:dyDescent="0.25">
      <c r="A9980" t="s">
        <v>10916</v>
      </c>
      <c r="B9980">
        <v>0</v>
      </c>
    </row>
    <row r="9981" spans="1:2" x14ac:dyDescent="0.25">
      <c r="A9981" t="s">
        <v>10917</v>
      </c>
      <c r="B9981">
        <v>0</v>
      </c>
    </row>
    <row r="9982" spans="1:2" x14ac:dyDescent="0.25">
      <c r="A9982" t="s">
        <v>10918</v>
      </c>
      <c r="B9982">
        <v>0</v>
      </c>
    </row>
    <row r="9983" spans="1:2" x14ac:dyDescent="0.25">
      <c r="A9983" t="s">
        <v>10919</v>
      </c>
      <c r="B9983">
        <v>0</v>
      </c>
    </row>
    <row r="9984" spans="1:2" x14ac:dyDescent="0.25">
      <c r="A9984" t="s">
        <v>10920</v>
      </c>
      <c r="B9984">
        <v>1</v>
      </c>
    </row>
    <row r="9985" spans="1:2" x14ac:dyDescent="0.25">
      <c r="A9985" t="s">
        <v>10921</v>
      </c>
      <c r="B9985">
        <v>0</v>
      </c>
    </row>
    <row r="9986" spans="1:2" x14ac:dyDescent="0.25">
      <c r="A9986" t="s">
        <v>10922</v>
      </c>
      <c r="B9986">
        <v>1</v>
      </c>
    </row>
    <row r="9987" spans="1:2" x14ac:dyDescent="0.25">
      <c r="A9987" t="s">
        <v>10923</v>
      </c>
      <c r="B9987">
        <v>0</v>
      </c>
    </row>
    <row r="9988" spans="1:2" x14ac:dyDescent="0.25">
      <c r="A9988" t="s">
        <v>10924</v>
      </c>
      <c r="B9988">
        <v>0</v>
      </c>
    </row>
    <row r="9989" spans="1:2" x14ac:dyDescent="0.25">
      <c r="A9989" t="s">
        <v>10925</v>
      </c>
      <c r="B9989">
        <v>2</v>
      </c>
    </row>
    <row r="9990" spans="1:2" x14ac:dyDescent="0.25">
      <c r="A9990" t="s">
        <v>10926</v>
      </c>
      <c r="B9990">
        <v>10</v>
      </c>
    </row>
    <row r="9991" spans="1:2" x14ac:dyDescent="0.25">
      <c r="A9991" t="s">
        <v>10927</v>
      </c>
      <c r="B9991">
        <v>8</v>
      </c>
    </row>
    <row r="9992" spans="1:2" x14ac:dyDescent="0.25">
      <c r="A9992" t="s">
        <v>10928</v>
      </c>
      <c r="B9992">
        <v>32</v>
      </c>
    </row>
    <row r="9993" spans="1:2" x14ac:dyDescent="0.25">
      <c r="A9993" t="s">
        <v>10929</v>
      </c>
      <c r="B9993">
        <v>0</v>
      </c>
    </row>
    <row r="9994" spans="1:2" x14ac:dyDescent="0.25">
      <c r="A9994" t="s">
        <v>10930</v>
      </c>
      <c r="B9994">
        <v>8</v>
      </c>
    </row>
    <row r="9995" spans="1:2" x14ac:dyDescent="0.25">
      <c r="A9995" t="s">
        <v>10931</v>
      </c>
      <c r="B9995">
        <v>0</v>
      </c>
    </row>
    <row r="9996" spans="1:2" x14ac:dyDescent="0.25">
      <c r="A9996" t="s">
        <v>10932</v>
      </c>
      <c r="B9996">
        <v>0</v>
      </c>
    </row>
    <row r="9997" spans="1:2" x14ac:dyDescent="0.25">
      <c r="A9997" t="s">
        <v>10933</v>
      </c>
      <c r="B9997">
        <v>0</v>
      </c>
    </row>
    <row r="9998" spans="1:2" x14ac:dyDescent="0.25">
      <c r="A9998" t="s">
        <v>10934</v>
      </c>
      <c r="B9998">
        <v>0</v>
      </c>
    </row>
    <row r="9999" spans="1:2" x14ac:dyDescent="0.25">
      <c r="A9999" t="s">
        <v>10935</v>
      </c>
      <c r="B9999">
        <v>2</v>
      </c>
    </row>
    <row r="10000" spans="1:2" x14ac:dyDescent="0.25">
      <c r="A10000" t="s">
        <v>10936</v>
      </c>
      <c r="B10000">
        <v>3</v>
      </c>
    </row>
    <row r="10001" spans="1:2" x14ac:dyDescent="0.25">
      <c r="A10001" t="s">
        <v>10937</v>
      </c>
      <c r="B10001">
        <v>0</v>
      </c>
    </row>
    <row r="10002" spans="1:2" x14ac:dyDescent="0.25">
      <c r="A10002" t="s">
        <v>10938</v>
      </c>
      <c r="B10002">
        <v>4</v>
      </c>
    </row>
    <row r="10003" spans="1:2" x14ac:dyDescent="0.25">
      <c r="A10003" t="s">
        <v>10939</v>
      </c>
      <c r="B10003">
        <v>1</v>
      </c>
    </row>
    <row r="10004" spans="1:2" x14ac:dyDescent="0.25">
      <c r="A10004" t="s">
        <v>10940</v>
      </c>
      <c r="B10004">
        <v>2</v>
      </c>
    </row>
    <row r="10005" spans="1:2" x14ac:dyDescent="0.25">
      <c r="A10005" t="s">
        <v>10941</v>
      </c>
      <c r="B10005">
        <v>0</v>
      </c>
    </row>
    <row r="10006" spans="1:2" x14ac:dyDescent="0.25">
      <c r="A10006" t="s">
        <v>10942</v>
      </c>
      <c r="B10006">
        <v>0</v>
      </c>
    </row>
    <row r="10007" spans="1:2" x14ac:dyDescent="0.25">
      <c r="A10007" t="s">
        <v>10943</v>
      </c>
      <c r="B10007">
        <v>7</v>
      </c>
    </row>
    <row r="10008" spans="1:2" x14ac:dyDescent="0.25">
      <c r="A10008" t="s">
        <v>10944</v>
      </c>
      <c r="B10008">
        <v>59</v>
      </c>
    </row>
    <row r="10009" spans="1:2" x14ac:dyDescent="0.25">
      <c r="A10009" t="s">
        <v>10945</v>
      </c>
      <c r="B10009">
        <v>25</v>
      </c>
    </row>
    <row r="10010" spans="1:2" x14ac:dyDescent="0.25">
      <c r="A10010" t="s">
        <v>10946</v>
      </c>
      <c r="B10010">
        <v>69</v>
      </c>
    </row>
    <row r="10011" spans="1:2" x14ac:dyDescent="0.25">
      <c r="A10011" t="s">
        <v>10947</v>
      </c>
      <c r="B10011">
        <v>2</v>
      </c>
    </row>
    <row r="10012" spans="1:2" x14ac:dyDescent="0.25">
      <c r="A10012" t="s">
        <v>10948</v>
      </c>
      <c r="B10012">
        <v>0</v>
      </c>
    </row>
    <row r="10013" spans="1:2" x14ac:dyDescent="0.25">
      <c r="A10013" t="s">
        <v>10949</v>
      </c>
      <c r="B10013">
        <v>0</v>
      </c>
    </row>
    <row r="10014" spans="1:2" x14ac:dyDescent="0.25">
      <c r="A10014" t="s">
        <v>10950</v>
      </c>
      <c r="B10014">
        <v>0</v>
      </c>
    </row>
    <row r="10015" spans="1:2" x14ac:dyDescent="0.25">
      <c r="A10015" t="s">
        <v>10951</v>
      </c>
      <c r="B10015">
        <v>0</v>
      </c>
    </row>
    <row r="10016" spans="1:2" x14ac:dyDescent="0.25">
      <c r="A10016" t="s">
        <v>10952</v>
      </c>
      <c r="B10016">
        <v>0</v>
      </c>
    </row>
    <row r="10017" spans="1:2" x14ac:dyDescent="0.25">
      <c r="A10017" t="s">
        <v>10953</v>
      </c>
      <c r="B10017">
        <v>0</v>
      </c>
    </row>
    <row r="10018" spans="1:2" x14ac:dyDescent="0.25">
      <c r="A10018" t="s">
        <v>10954</v>
      </c>
      <c r="B10018">
        <v>2</v>
      </c>
    </row>
    <row r="10019" spans="1:2" x14ac:dyDescent="0.25">
      <c r="A10019" t="s">
        <v>10955</v>
      </c>
      <c r="B10019">
        <v>0</v>
      </c>
    </row>
    <row r="10020" spans="1:2" x14ac:dyDescent="0.25">
      <c r="A10020" t="s">
        <v>10956</v>
      </c>
      <c r="B10020">
        <v>18</v>
      </c>
    </row>
    <row r="10021" spans="1:2" x14ac:dyDescent="0.25">
      <c r="A10021" t="s">
        <v>10957</v>
      </c>
      <c r="B10021">
        <v>5</v>
      </c>
    </row>
    <row r="10022" spans="1:2" x14ac:dyDescent="0.25">
      <c r="A10022" t="s">
        <v>10958</v>
      </c>
      <c r="B10022">
        <v>5</v>
      </c>
    </row>
    <row r="10023" spans="1:2" x14ac:dyDescent="0.25">
      <c r="A10023" t="s">
        <v>10959</v>
      </c>
      <c r="B10023">
        <v>0</v>
      </c>
    </row>
    <row r="10024" spans="1:2" x14ac:dyDescent="0.25">
      <c r="A10024" t="s">
        <v>10960</v>
      </c>
      <c r="B10024">
        <v>0</v>
      </c>
    </row>
    <row r="10025" spans="1:2" x14ac:dyDescent="0.25">
      <c r="A10025" t="s">
        <v>10961</v>
      </c>
      <c r="B10025">
        <v>10</v>
      </c>
    </row>
    <row r="10026" spans="1:2" x14ac:dyDescent="0.25">
      <c r="A10026" t="s">
        <v>10962</v>
      </c>
      <c r="B10026">
        <v>111</v>
      </c>
    </row>
    <row r="10027" spans="1:2" x14ac:dyDescent="0.25">
      <c r="A10027" t="s">
        <v>10963</v>
      </c>
      <c r="B10027">
        <v>76</v>
      </c>
    </row>
    <row r="10028" spans="1:2" x14ac:dyDescent="0.25">
      <c r="A10028" t="s">
        <v>10964</v>
      </c>
      <c r="B10028">
        <v>195</v>
      </c>
    </row>
    <row r="10029" spans="1:2" x14ac:dyDescent="0.25">
      <c r="A10029" t="s">
        <v>10965</v>
      </c>
      <c r="B10029">
        <v>1</v>
      </c>
    </row>
    <row r="10030" spans="1:2" x14ac:dyDescent="0.25">
      <c r="A10030" t="s">
        <v>10966</v>
      </c>
      <c r="B10030">
        <v>13</v>
      </c>
    </row>
    <row r="10031" spans="1:2" x14ac:dyDescent="0.25">
      <c r="A10031" t="s">
        <v>10967</v>
      </c>
      <c r="B10031">
        <v>0</v>
      </c>
    </row>
    <row r="10032" spans="1:2" x14ac:dyDescent="0.25">
      <c r="A10032" t="s">
        <v>10968</v>
      </c>
      <c r="B10032">
        <v>0</v>
      </c>
    </row>
    <row r="10033" spans="1:2" x14ac:dyDescent="0.25">
      <c r="A10033" t="s">
        <v>10969</v>
      </c>
      <c r="B10033">
        <v>0</v>
      </c>
    </row>
    <row r="10034" spans="1:2" x14ac:dyDescent="0.25">
      <c r="A10034" t="s">
        <v>10970</v>
      </c>
      <c r="B10034">
        <v>2</v>
      </c>
    </row>
    <row r="10035" spans="1:2" x14ac:dyDescent="0.25">
      <c r="A10035" t="s">
        <v>10971</v>
      </c>
      <c r="B10035">
        <v>0</v>
      </c>
    </row>
    <row r="10036" spans="1:2" x14ac:dyDescent="0.25">
      <c r="A10036" t="s">
        <v>10972</v>
      </c>
      <c r="B10036">
        <v>2</v>
      </c>
    </row>
    <row r="10037" spans="1:2" x14ac:dyDescent="0.25">
      <c r="A10037" t="s">
        <v>10973</v>
      </c>
      <c r="B10037">
        <v>0</v>
      </c>
    </row>
    <row r="10038" spans="1:2" x14ac:dyDescent="0.25">
      <c r="A10038" t="s">
        <v>10974</v>
      </c>
      <c r="B10038">
        <v>47</v>
      </c>
    </row>
    <row r="10039" spans="1:2" x14ac:dyDescent="0.25">
      <c r="A10039" t="s">
        <v>10975</v>
      </c>
      <c r="B10039">
        <v>33</v>
      </c>
    </row>
    <row r="10040" spans="1:2" x14ac:dyDescent="0.25">
      <c r="A10040" t="s">
        <v>10976</v>
      </c>
      <c r="B10040">
        <v>17</v>
      </c>
    </row>
    <row r="10041" spans="1:2" x14ac:dyDescent="0.25">
      <c r="A10041" t="s">
        <v>10977</v>
      </c>
      <c r="B10041">
        <v>0</v>
      </c>
    </row>
    <row r="10042" spans="1:2" x14ac:dyDescent="0.25">
      <c r="A10042" t="s">
        <v>10978</v>
      </c>
      <c r="B10042">
        <v>0</v>
      </c>
    </row>
    <row r="10043" spans="1:2" x14ac:dyDescent="0.25">
      <c r="A10043" t="s">
        <v>10979</v>
      </c>
      <c r="B10043">
        <v>35</v>
      </c>
    </row>
    <row r="10044" spans="1:2" x14ac:dyDescent="0.25">
      <c r="A10044" t="s">
        <v>10980</v>
      </c>
      <c r="B10044">
        <v>345</v>
      </c>
    </row>
    <row r="10045" spans="1:2" x14ac:dyDescent="0.25">
      <c r="A10045" t="s">
        <v>10981</v>
      </c>
      <c r="B10045">
        <v>213</v>
      </c>
    </row>
    <row r="10046" spans="1:2" x14ac:dyDescent="0.25">
      <c r="A10046" t="s">
        <v>10982</v>
      </c>
      <c r="B10046">
        <v>308</v>
      </c>
    </row>
    <row r="10047" spans="1:2" x14ac:dyDescent="0.25">
      <c r="A10047" t="s">
        <v>10983</v>
      </c>
      <c r="B10047">
        <v>3</v>
      </c>
    </row>
    <row r="10048" spans="1:2" x14ac:dyDescent="0.25">
      <c r="A10048" t="s">
        <v>10984</v>
      </c>
      <c r="B10048">
        <v>26</v>
      </c>
    </row>
    <row r="10049" spans="1:2" x14ac:dyDescent="0.25">
      <c r="A10049" t="s">
        <v>10985</v>
      </c>
      <c r="B10049">
        <v>0</v>
      </c>
    </row>
    <row r="10050" spans="1:2" x14ac:dyDescent="0.25">
      <c r="A10050" t="s">
        <v>10986</v>
      </c>
      <c r="B10050">
        <v>0</v>
      </c>
    </row>
    <row r="10051" spans="1:2" x14ac:dyDescent="0.25">
      <c r="A10051" t="s">
        <v>10987</v>
      </c>
      <c r="B10051">
        <v>0</v>
      </c>
    </row>
    <row r="10052" spans="1:2" x14ac:dyDescent="0.25">
      <c r="A10052" t="s">
        <v>10988</v>
      </c>
      <c r="B10052">
        <v>5</v>
      </c>
    </row>
    <row r="10053" spans="1:2" x14ac:dyDescent="0.25">
      <c r="A10053" t="s">
        <v>10989</v>
      </c>
      <c r="B10053">
        <v>4</v>
      </c>
    </row>
    <row r="10054" spans="1:2" x14ac:dyDescent="0.25">
      <c r="A10054" t="s">
        <v>10990</v>
      </c>
      <c r="B10054">
        <v>7</v>
      </c>
    </row>
    <row r="10055" spans="1:2" x14ac:dyDescent="0.25">
      <c r="A10055" t="s">
        <v>10991</v>
      </c>
      <c r="B10055">
        <v>0</v>
      </c>
    </row>
    <row r="10056" spans="1:2" x14ac:dyDescent="0.25">
      <c r="A10056" t="s">
        <v>10992</v>
      </c>
      <c r="B10056">
        <v>71</v>
      </c>
    </row>
    <row r="10057" spans="1:2" x14ac:dyDescent="0.25">
      <c r="A10057" t="s">
        <v>10993</v>
      </c>
      <c r="B10057">
        <v>40</v>
      </c>
    </row>
    <row r="10058" spans="1:2" x14ac:dyDescent="0.25">
      <c r="A10058" t="s">
        <v>10994</v>
      </c>
      <c r="B10058">
        <v>25</v>
      </c>
    </row>
    <row r="10059" spans="1:2" x14ac:dyDescent="0.25">
      <c r="A10059" t="s">
        <v>10995</v>
      </c>
      <c r="B10059">
        <v>0</v>
      </c>
    </row>
    <row r="10060" spans="1:2" x14ac:dyDescent="0.25">
      <c r="A10060" t="s">
        <v>10996</v>
      </c>
      <c r="B10060">
        <v>0</v>
      </c>
    </row>
    <row r="10061" spans="1:2" x14ac:dyDescent="0.25">
      <c r="A10061" t="s">
        <v>10997</v>
      </c>
      <c r="B10061">
        <v>71</v>
      </c>
    </row>
    <row r="10062" spans="1:2" x14ac:dyDescent="0.25">
      <c r="A10062" t="s">
        <v>10998</v>
      </c>
      <c r="B10062">
        <v>560</v>
      </c>
    </row>
    <row r="10063" spans="1:2" x14ac:dyDescent="0.25">
      <c r="A10063" t="s">
        <v>10999</v>
      </c>
      <c r="B10063">
        <v>340</v>
      </c>
    </row>
    <row r="10064" spans="1:2" x14ac:dyDescent="0.25">
      <c r="A10064" t="s">
        <v>11000</v>
      </c>
      <c r="B10064">
        <v>49</v>
      </c>
    </row>
    <row r="10065" spans="1:2" x14ac:dyDescent="0.25">
      <c r="A10065" t="s">
        <v>11001</v>
      </c>
      <c r="B10065">
        <v>49</v>
      </c>
    </row>
    <row r="10066" spans="1:2" x14ac:dyDescent="0.25">
      <c r="A10066" t="s">
        <v>11002</v>
      </c>
      <c r="B10066">
        <v>133</v>
      </c>
    </row>
    <row r="10067" spans="1:2" x14ac:dyDescent="0.25">
      <c r="A10067" t="s">
        <v>11003</v>
      </c>
      <c r="B10067">
        <v>86</v>
      </c>
    </row>
    <row r="10068" spans="1:2" x14ac:dyDescent="0.25">
      <c r="A10068" t="s">
        <v>11004</v>
      </c>
      <c r="B10068">
        <v>23</v>
      </c>
    </row>
    <row r="10069" spans="1:2" x14ac:dyDescent="0.25">
      <c r="A10069" t="s">
        <v>11005</v>
      </c>
      <c r="B10069">
        <v>13</v>
      </c>
    </row>
    <row r="10070" spans="1:2" x14ac:dyDescent="0.25">
      <c r="A10070" t="s">
        <v>11006</v>
      </c>
      <c r="B10070">
        <v>0</v>
      </c>
    </row>
    <row r="10071" spans="1:2" x14ac:dyDescent="0.25">
      <c r="A10071" t="s">
        <v>11007</v>
      </c>
      <c r="B10071">
        <v>0</v>
      </c>
    </row>
    <row r="10072" spans="1:2" x14ac:dyDescent="0.25">
      <c r="A10072" t="s">
        <v>11008</v>
      </c>
      <c r="B10072">
        <v>23</v>
      </c>
    </row>
    <row r="10073" spans="1:2" x14ac:dyDescent="0.25">
      <c r="A10073" t="s">
        <v>11009</v>
      </c>
      <c r="B10073">
        <v>0</v>
      </c>
    </row>
    <row r="10074" spans="1:2" x14ac:dyDescent="0.25">
      <c r="A10074" t="s">
        <v>11010</v>
      </c>
      <c r="B10074">
        <v>0</v>
      </c>
    </row>
    <row r="10075" spans="1:2" x14ac:dyDescent="0.25">
      <c r="A10075" t="s">
        <v>11011</v>
      </c>
      <c r="B10075">
        <v>1</v>
      </c>
    </row>
    <row r="10076" spans="1:2" x14ac:dyDescent="0.25">
      <c r="A10076" t="s">
        <v>11012</v>
      </c>
      <c r="B10076">
        <v>0</v>
      </c>
    </row>
    <row r="10077" spans="1:2" x14ac:dyDescent="0.25">
      <c r="A10077" t="s">
        <v>11013</v>
      </c>
      <c r="B10077">
        <v>0</v>
      </c>
    </row>
    <row r="10078" spans="1:2" x14ac:dyDescent="0.25">
      <c r="A10078" t="s">
        <v>11014</v>
      </c>
      <c r="B10078">
        <v>0</v>
      </c>
    </row>
    <row r="10079" spans="1:2" x14ac:dyDescent="0.25">
      <c r="A10079" t="s">
        <v>11015</v>
      </c>
      <c r="B10079">
        <v>0</v>
      </c>
    </row>
    <row r="10080" spans="1:2" x14ac:dyDescent="0.25">
      <c r="A10080" t="s">
        <v>11016</v>
      </c>
      <c r="B10080">
        <v>0</v>
      </c>
    </row>
    <row r="10081" spans="1:2" x14ac:dyDescent="0.25">
      <c r="A10081" t="s">
        <v>11017</v>
      </c>
      <c r="B10081">
        <v>0</v>
      </c>
    </row>
    <row r="10082" spans="1:2" x14ac:dyDescent="0.25">
      <c r="A10082" t="s">
        <v>11018</v>
      </c>
      <c r="B10082">
        <v>1</v>
      </c>
    </row>
    <row r="10083" spans="1:2" x14ac:dyDescent="0.25">
      <c r="A10083" t="s">
        <v>11019</v>
      </c>
      <c r="B10083">
        <v>0</v>
      </c>
    </row>
    <row r="10084" spans="1:2" x14ac:dyDescent="0.25">
      <c r="A10084" t="s">
        <v>11020</v>
      </c>
      <c r="B10084">
        <v>37</v>
      </c>
    </row>
    <row r="10085" spans="1:2" x14ac:dyDescent="0.25">
      <c r="A10085" t="s">
        <v>11021</v>
      </c>
      <c r="B10085">
        <v>35</v>
      </c>
    </row>
    <row r="10086" spans="1:2" x14ac:dyDescent="0.25">
      <c r="A10086" t="s">
        <v>11022</v>
      </c>
      <c r="B10086">
        <v>133</v>
      </c>
    </row>
    <row r="10087" spans="1:2" x14ac:dyDescent="0.25">
      <c r="A10087" t="s">
        <v>11023</v>
      </c>
      <c r="B10087">
        <v>224</v>
      </c>
    </row>
    <row r="10088" spans="1:2" x14ac:dyDescent="0.25">
      <c r="A10088" t="s">
        <v>11024</v>
      </c>
      <c r="B10088">
        <v>152</v>
      </c>
    </row>
    <row r="10089" spans="1:2" x14ac:dyDescent="0.25">
      <c r="A10089" t="s">
        <v>11025</v>
      </c>
      <c r="B10089">
        <v>21</v>
      </c>
    </row>
    <row r="10090" spans="1:2" x14ac:dyDescent="0.25">
      <c r="A10090" t="s">
        <v>11026</v>
      </c>
      <c r="B10090">
        <v>51</v>
      </c>
    </row>
    <row r="10091" spans="1:2" x14ac:dyDescent="0.25">
      <c r="A10091" t="s">
        <v>11027</v>
      </c>
      <c r="B10091">
        <v>224</v>
      </c>
    </row>
    <row r="10092" spans="1:2" x14ac:dyDescent="0.25">
      <c r="A10092" t="s">
        <v>11028</v>
      </c>
      <c r="B10092">
        <v>112</v>
      </c>
    </row>
    <row r="10093" spans="1:2" x14ac:dyDescent="0.25">
      <c r="A10093" t="s">
        <v>11029</v>
      </c>
      <c r="B10093">
        <v>153</v>
      </c>
    </row>
    <row r="10094" spans="1:2" x14ac:dyDescent="0.25">
      <c r="A10094" t="s">
        <v>11030</v>
      </c>
      <c r="B10094">
        <v>87</v>
      </c>
    </row>
    <row r="10095" spans="1:2" x14ac:dyDescent="0.25">
      <c r="A10095" t="s">
        <v>11031</v>
      </c>
      <c r="B10095">
        <v>207</v>
      </c>
    </row>
    <row r="10096" spans="1:2" x14ac:dyDescent="0.25">
      <c r="A10096" t="s">
        <v>11032</v>
      </c>
      <c r="B10096">
        <v>91</v>
      </c>
    </row>
    <row r="10097" spans="1:2" x14ac:dyDescent="0.25">
      <c r="A10097" t="s">
        <v>11033</v>
      </c>
      <c r="B10097">
        <v>-999</v>
      </c>
    </row>
    <row r="10098" spans="1:2" x14ac:dyDescent="0.25">
      <c r="A10098" t="s">
        <v>11034</v>
      </c>
      <c r="B10098">
        <v>24</v>
      </c>
    </row>
    <row r="10099" spans="1:2" x14ac:dyDescent="0.25">
      <c r="A10099" t="s">
        <v>11035</v>
      </c>
      <c r="B10099">
        <v>13</v>
      </c>
    </row>
    <row r="10100" spans="1:2" x14ac:dyDescent="0.25">
      <c r="A10100" t="s">
        <v>19843</v>
      </c>
      <c r="B10100">
        <v>-999</v>
      </c>
    </row>
    <row r="10101" spans="1:2" x14ac:dyDescent="0.25">
      <c r="A10101" t="s">
        <v>19844</v>
      </c>
      <c r="B10101">
        <v>-999</v>
      </c>
    </row>
    <row r="10102" spans="1:2" x14ac:dyDescent="0.25">
      <c r="A10102" t="s">
        <v>19845</v>
      </c>
      <c r="B10102">
        <v>-999</v>
      </c>
    </row>
    <row r="10103" spans="1:2" x14ac:dyDescent="0.25">
      <c r="A10103" t="s">
        <v>19846</v>
      </c>
      <c r="B10103">
        <v>-999</v>
      </c>
    </row>
    <row r="10104" spans="1:2" x14ac:dyDescent="0.25">
      <c r="A10104" t="s">
        <v>19847</v>
      </c>
      <c r="B10104">
        <v>-999</v>
      </c>
    </row>
    <row r="10105" spans="1:2" x14ac:dyDescent="0.25">
      <c r="A10105" t="s">
        <v>19848</v>
      </c>
      <c r="B10105">
        <v>-999</v>
      </c>
    </row>
    <row r="10106" spans="1:2" x14ac:dyDescent="0.25">
      <c r="A10106" t="s">
        <v>19849</v>
      </c>
      <c r="B10106">
        <v>-999</v>
      </c>
    </row>
    <row r="10107" spans="1:2" x14ac:dyDescent="0.25">
      <c r="A10107" t="s">
        <v>19850</v>
      </c>
      <c r="B10107">
        <v>-999</v>
      </c>
    </row>
    <row r="10108" spans="1:2" x14ac:dyDescent="0.25">
      <c r="A10108" t="s">
        <v>19851</v>
      </c>
      <c r="B10108">
        <v>-999</v>
      </c>
    </row>
    <row r="10109" spans="1:2" x14ac:dyDescent="0.25">
      <c r="A10109" t="s">
        <v>19852</v>
      </c>
      <c r="B10109">
        <v>-999</v>
      </c>
    </row>
    <row r="10110" spans="1:2" x14ac:dyDescent="0.25">
      <c r="A10110" t="s">
        <v>19853</v>
      </c>
      <c r="B10110">
        <v>-999</v>
      </c>
    </row>
    <row r="10111" spans="1:2" x14ac:dyDescent="0.25">
      <c r="A10111" t="s">
        <v>19854</v>
      </c>
      <c r="B10111">
        <v>-999</v>
      </c>
    </row>
    <row r="10112" spans="1:2" x14ac:dyDescent="0.25">
      <c r="A10112" t="s">
        <v>19855</v>
      </c>
      <c r="B10112">
        <v>-999</v>
      </c>
    </row>
    <row r="10113" spans="1:2" x14ac:dyDescent="0.25">
      <c r="A10113" t="s">
        <v>19856</v>
      </c>
      <c r="B10113">
        <v>-999</v>
      </c>
    </row>
    <row r="10114" spans="1:2" x14ac:dyDescent="0.25">
      <c r="A10114" t="s">
        <v>19857</v>
      </c>
      <c r="B10114">
        <v>-999</v>
      </c>
    </row>
    <row r="10115" spans="1:2" x14ac:dyDescent="0.25">
      <c r="A10115" t="s">
        <v>19858</v>
      </c>
      <c r="B10115">
        <v>-999</v>
      </c>
    </row>
    <row r="10116" spans="1:2" x14ac:dyDescent="0.25">
      <c r="A10116" t="s">
        <v>19859</v>
      </c>
      <c r="B10116">
        <v>-999</v>
      </c>
    </row>
    <row r="10117" spans="1:2" x14ac:dyDescent="0.25">
      <c r="A10117" t="s">
        <v>19860</v>
      </c>
      <c r="B10117">
        <v>-999</v>
      </c>
    </row>
    <row r="10118" spans="1:2" x14ac:dyDescent="0.25">
      <c r="A10118" t="s">
        <v>19861</v>
      </c>
      <c r="B10118">
        <v>-999</v>
      </c>
    </row>
    <row r="10119" spans="1:2" x14ac:dyDescent="0.25">
      <c r="A10119" t="s">
        <v>11036</v>
      </c>
      <c r="B10119">
        <v>5571</v>
      </c>
    </row>
    <row r="10120" spans="1:2" x14ac:dyDescent="0.25">
      <c r="A10120" t="s">
        <v>11037</v>
      </c>
      <c r="B10120">
        <v>-999</v>
      </c>
    </row>
    <row r="10121" spans="1:2" x14ac:dyDescent="0.25">
      <c r="A10121" t="s">
        <v>19862</v>
      </c>
      <c r="B10121">
        <v>-999</v>
      </c>
    </row>
    <row r="10122" spans="1:2" x14ac:dyDescent="0.25">
      <c r="A10122" t="s">
        <v>19863</v>
      </c>
      <c r="B10122">
        <v>-999</v>
      </c>
    </row>
    <row r="10123" spans="1:2" x14ac:dyDescent="0.25">
      <c r="A10123" t="s">
        <v>19864</v>
      </c>
      <c r="B10123">
        <v>-999</v>
      </c>
    </row>
    <row r="10124" spans="1:2" x14ac:dyDescent="0.25">
      <c r="A10124" t="s">
        <v>11038</v>
      </c>
      <c r="B10124">
        <v>838</v>
      </c>
    </row>
    <row r="10125" spans="1:2" x14ac:dyDescent="0.25">
      <c r="A10125" t="s">
        <v>11039</v>
      </c>
      <c r="B10125">
        <v>1040</v>
      </c>
    </row>
    <row r="10126" spans="1:2" x14ac:dyDescent="0.25">
      <c r="A10126" t="s">
        <v>11040</v>
      </c>
      <c r="B10126">
        <v>36</v>
      </c>
    </row>
    <row r="10127" spans="1:2" x14ac:dyDescent="0.25">
      <c r="A10127" t="s">
        <v>11041</v>
      </c>
      <c r="B10127">
        <v>0</v>
      </c>
    </row>
    <row r="10128" spans="1:2" x14ac:dyDescent="0.25">
      <c r="A10128" t="s">
        <v>11042</v>
      </c>
      <c r="B10128">
        <v>1999</v>
      </c>
    </row>
    <row r="10129" spans="1:2" x14ac:dyDescent="0.25">
      <c r="A10129" t="s">
        <v>11043</v>
      </c>
      <c r="B10129">
        <v>1</v>
      </c>
    </row>
    <row r="10130" spans="1:2" x14ac:dyDescent="0.25">
      <c r="A10130" t="s">
        <v>11044</v>
      </c>
      <c r="B10130">
        <v>81</v>
      </c>
    </row>
    <row r="10131" spans="1:2" x14ac:dyDescent="0.25">
      <c r="A10131" t="s">
        <v>11045</v>
      </c>
      <c r="B10131">
        <v>121</v>
      </c>
    </row>
    <row r="10132" spans="1:2" x14ac:dyDescent="0.25">
      <c r="A10132" t="s">
        <v>11046</v>
      </c>
      <c r="B10132">
        <v>5</v>
      </c>
    </row>
    <row r="10133" spans="1:2" x14ac:dyDescent="0.25">
      <c r="A10133" t="s">
        <v>11047</v>
      </c>
      <c r="B10133">
        <v>0</v>
      </c>
    </row>
    <row r="10134" spans="1:2" x14ac:dyDescent="0.25">
      <c r="A10134" t="s">
        <v>11048</v>
      </c>
      <c r="B10134">
        <v>200</v>
      </c>
    </row>
    <row r="10135" spans="1:2" x14ac:dyDescent="0.25">
      <c r="A10135" t="s">
        <v>11049</v>
      </c>
      <c r="B10135">
        <v>0</v>
      </c>
    </row>
    <row r="10136" spans="1:2" x14ac:dyDescent="0.25">
      <c r="A10136" t="s">
        <v>11050</v>
      </c>
      <c r="B10136">
        <v>0</v>
      </c>
    </row>
    <row r="10137" spans="1:2" x14ac:dyDescent="0.25">
      <c r="A10137" t="s">
        <v>11051</v>
      </c>
      <c r="B10137">
        <v>2</v>
      </c>
    </row>
    <row r="10138" spans="1:2" x14ac:dyDescent="0.25">
      <c r="A10138" t="s">
        <v>11052</v>
      </c>
      <c r="B10138">
        <v>317</v>
      </c>
    </row>
    <row r="10139" spans="1:2" x14ac:dyDescent="0.25">
      <c r="A10139" t="s">
        <v>11053</v>
      </c>
      <c r="B10139">
        <v>0</v>
      </c>
    </row>
    <row r="10140" spans="1:2" x14ac:dyDescent="0.25">
      <c r="A10140" t="s">
        <v>11054</v>
      </c>
      <c r="B10140">
        <v>411</v>
      </c>
    </row>
    <row r="10141" spans="1:2" x14ac:dyDescent="0.25">
      <c r="A10141" t="s">
        <v>11055</v>
      </c>
      <c r="B10141">
        <v>520</v>
      </c>
    </row>
    <row r="10142" spans="1:2" x14ac:dyDescent="0.25">
      <c r="A10142" t="s">
        <v>11056</v>
      </c>
      <c r="B10142">
        <v>5571</v>
      </c>
    </row>
    <row r="10143" spans="1:2" x14ac:dyDescent="0.25">
      <c r="A10143" t="s">
        <v>11057</v>
      </c>
      <c r="B10143">
        <v>2158</v>
      </c>
    </row>
    <row r="10144" spans="1:2" x14ac:dyDescent="0.25">
      <c r="A10144" t="s">
        <v>11058</v>
      </c>
      <c r="B10144">
        <v>1724</v>
      </c>
    </row>
    <row r="10145" spans="1:2" x14ac:dyDescent="0.25">
      <c r="A10145" t="s">
        <v>11059</v>
      </c>
      <c r="B10145">
        <v>155</v>
      </c>
    </row>
    <row r="10146" spans="1:2" x14ac:dyDescent="0.25">
      <c r="A10146" t="s">
        <v>11060</v>
      </c>
      <c r="B10146">
        <v>279</v>
      </c>
    </row>
    <row r="10147" spans="1:2" x14ac:dyDescent="0.25">
      <c r="A10147" t="s">
        <v>11061</v>
      </c>
      <c r="B10147">
        <v>2158</v>
      </c>
    </row>
    <row r="10148" spans="1:2" x14ac:dyDescent="0.25">
      <c r="A10148" t="s">
        <v>11062</v>
      </c>
      <c r="B10148">
        <v>393</v>
      </c>
    </row>
    <row r="10149" spans="1:2" x14ac:dyDescent="0.25">
      <c r="A10149" t="s">
        <v>11063</v>
      </c>
      <c r="B10149">
        <v>55</v>
      </c>
    </row>
    <row r="10150" spans="1:2" x14ac:dyDescent="0.25">
      <c r="A10150" t="s">
        <v>11064</v>
      </c>
      <c r="B10150">
        <v>2000</v>
      </c>
    </row>
    <row r="10151" spans="1:2" x14ac:dyDescent="0.25">
      <c r="A10151" t="s">
        <v>11065</v>
      </c>
      <c r="B10151">
        <v>14</v>
      </c>
    </row>
    <row r="10152" spans="1:2" x14ac:dyDescent="0.25">
      <c r="A10152" t="s">
        <v>11066</v>
      </c>
      <c r="B10152">
        <v>15</v>
      </c>
    </row>
    <row r="10153" spans="1:2" x14ac:dyDescent="0.25">
      <c r="A10153" t="s">
        <v>11067</v>
      </c>
      <c r="B10153">
        <v>15</v>
      </c>
    </row>
    <row r="10154" spans="1:2" x14ac:dyDescent="0.25">
      <c r="A10154" t="s">
        <v>11068</v>
      </c>
      <c r="B10154">
        <v>0</v>
      </c>
    </row>
    <row r="10155" spans="1:2" x14ac:dyDescent="0.25">
      <c r="A10155" t="s">
        <v>11069</v>
      </c>
      <c r="B10155">
        <v>0</v>
      </c>
    </row>
    <row r="10156" spans="1:2" x14ac:dyDescent="0.25">
      <c r="A10156" t="s">
        <v>11070</v>
      </c>
      <c r="B10156">
        <v>15</v>
      </c>
    </row>
    <row r="10157" spans="1:2" x14ac:dyDescent="0.25">
      <c r="A10157" t="s">
        <v>11071</v>
      </c>
      <c r="B10157">
        <v>749</v>
      </c>
    </row>
    <row r="10158" spans="1:2" x14ac:dyDescent="0.25">
      <c r="A10158" t="s">
        <v>11072</v>
      </c>
      <c r="B10158">
        <v>23</v>
      </c>
    </row>
    <row r="10159" spans="1:2" x14ac:dyDescent="0.25">
      <c r="A10159" t="s">
        <v>11073</v>
      </c>
      <c r="B10159">
        <v>264</v>
      </c>
    </row>
    <row r="10160" spans="1:2" x14ac:dyDescent="0.25">
      <c r="A10160" t="s">
        <v>11074</v>
      </c>
      <c r="B10160">
        <v>425</v>
      </c>
    </row>
    <row r="10161" spans="1:2" x14ac:dyDescent="0.25">
      <c r="A10161" t="s">
        <v>11075</v>
      </c>
      <c r="B10161">
        <v>37</v>
      </c>
    </row>
    <row r="10162" spans="1:2" x14ac:dyDescent="0.25">
      <c r="A10162" t="s">
        <v>11076</v>
      </c>
      <c r="B10162">
        <v>749</v>
      </c>
    </row>
    <row r="10163" spans="1:2" x14ac:dyDescent="0.25">
      <c r="A10163" t="s">
        <v>11077</v>
      </c>
      <c r="B10163">
        <v>4336</v>
      </c>
    </row>
    <row r="10164" spans="1:2" x14ac:dyDescent="0.25">
      <c r="A10164" t="s">
        <v>11078</v>
      </c>
      <c r="B10164">
        <v>141</v>
      </c>
    </row>
    <row r="10165" spans="1:2" x14ac:dyDescent="0.25">
      <c r="A10165" t="s">
        <v>19865</v>
      </c>
      <c r="B10165">
        <v>-999</v>
      </c>
    </row>
    <row r="10166" spans="1:2" x14ac:dyDescent="0.25">
      <c r="A10166" t="s">
        <v>11079</v>
      </c>
      <c r="B10166">
        <v>48</v>
      </c>
    </row>
    <row r="10167" spans="1:2" x14ac:dyDescent="0.25">
      <c r="A10167" t="s">
        <v>11080</v>
      </c>
      <c r="B10167">
        <v>48</v>
      </c>
    </row>
    <row r="10168" spans="1:2" x14ac:dyDescent="0.25">
      <c r="A10168" t="s">
        <v>11081</v>
      </c>
      <c r="B10168">
        <v>0</v>
      </c>
    </row>
    <row r="10169" spans="1:2" x14ac:dyDescent="0.25">
      <c r="A10169" t="s">
        <v>19866</v>
      </c>
      <c r="B10169">
        <v>-999</v>
      </c>
    </row>
    <row r="10170" spans="1:2" x14ac:dyDescent="0.25">
      <c r="A10170" t="s">
        <v>11082</v>
      </c>
      <c r="B10170">
        <v>96</v>
      </c>
    </row>
    <row r="10171" spans="1:2" x14ac:dyDescent="0.25">
      <c r="A10171" t="s">
        <v>11083</v>
      </c>
      <c r="B10171">
        <v>429</v>
      </c>
    </row>
    <row r="10172" spans="1:2" x14ac:dyDescent="0.25">
      <c r="A10172" t="s">
        <v>11084</v>
      </c>
      <c r="B10172">
        <v>923</v>
      </c>
    </row>
    <row r="10173" spans="1:2" x14ac:dyDescent="0.25">
      <c r="A10173" t="s">
        <v>11085</v>
      </c>
      <c r="B10173">
        <v>13</v>
      </c>
    </row>
    <row r="10174" spans="1:2" x14ac:dyDescent="0.25">
      <c r="A10174" t="s">
        <v>11086</v>
      </c>
      <c r="B10174">
        <v>303</v>
      </c>
    </row>
    <row r="10175" spans="1:2" x14ac:dyDescent="0.25">
      <c r="A10175" t="s">
        <v>19867</v>
      </c>
      <c r="B10175">
        <v>-999</v>
      </c>
    </row>
    <row r="10176" spans="1:2" x14ac:dyDescent="0.25">
      <c r="A10176" t="s">
        <v>19868</v>
      </c>
      <c r="B10176">
        <v>-999</v>
      </c>
    </row>
    <row r="10177" spans="1:2" x14ac:dyDescent="0.25">
      <c r="A10177" t="s">
        <v>11087</v>
      </c>
      <c r="B10177">
        <v>1668</v>
      </c>
    </row>
    <row r="10178" spans="1:2" x14ac:dyDescent="0.25">
      <c r="A10178" t="s">
        <v>11088</v>
      </c>
      <c r="B10178">
        <v>-999</v>
      </c>
    </row>
    <row r="10179" spans="1:2" x14ac:dyDescent="0.25">
      <c r="A10179" t="s">
        <v>11089</v>
      </c>
      <c r="B10179">
        <v>-999</v>
      </c>
    </row>
    <row r="10180" spans="1:2" x14ac:dyDescent="0.25">
      <c r="A10180" t="s">
        <v>19869</v>
      </c>
      <c r="B10180">
        <v>-999</v>
      </c>
    </row>
    <row r="10181" spans="1:2" x14ac:dyDescent="0.25">
      <c r="A10181" t="s">
        <v>11090</v>
      </c>
      <c r="B10181">
        <v>-999</v>
      </c>
    </row>
    <row r="10182" spans="1:2" x14ac:dyDescent="0.25">
      <c r="A10182" t="s">
        <v>11091</v>
      </c>
      <c r="B10182">
        <v>-999</v>
      </c>
    </row>
    <row r="10183" spans="1:2" x14ac:dyDescent="0.25">
      <c r="A10183" t="s">
        <v>11092</v>
      </c>
      <c r="B10183">
        <v>619</v>
      </c>
    </row>
    <row r="10184" spans="1:2" x14ac:dyDescent="0.25">
      <c r="A10184" t="s">
        <v>11093</v>
      </c>
      <c r="B10184">
        <v>77</v>
      </c>
    </row>
    <row r="10185" spans="1:2" x14ac:dyDescent="0.25">
      <c r="A10185" t="s">
        <v>11094</v>
      </c>
      <c r="B10185">
        <v>166</v>
      </c>
    </row>
    <row r="10186" spans="1:2" x14ac:dyDescent="0.25">
      <c r="A10186" t="s">
        <v>11095</v>
      </c>
      <c r="B10186">
        <v>818</v>
      </c>
    </row>
    <row r="10187" spans="1:2" x14ac:dyDescent="0.25">
      <c r="A10187" t="s">
        <v>11096</v>
      </c>
      <c r="B10187">
        <v>18</v>
      </c>
    </row>
    <row r="10188" spans="1:2" x14ac:dyDescent="0.25">
      <c r="A10188" t="s">
        <v>11097</v>
      </c>
      <c r="B10188">
        <v>53</v>
      </c>
    </row>
    <row r="10189" spans="1:2" x14ac:dyDescent="0.25">
      <c r="A10189" t="s">
        <v>11098</v>
      </c>
      <c r="B10189">
        <v>0</v>
      </c>
    </row>
    <row r="10190" spans="1:2" x14ac:dyDescent="0.25">
      <c r="A10190" t="s">
        <v>11099</v>
      </c>
      <c r="B10190">
        <v>0</v>
      </c>
    </row>
    <row r="10191" spans="1:2" x14ac:dyDescent="0.25">
      <c r="A10191" t="s">
        <v>11100</v>
      </c>
      <c r="B10191">
        <v>72</v>
      </c>
    </row>
    <row r="10192" spans="1:2" x14ac:dyDescent="0.25">
      <c r="A10192" t="s">
        <v>11101</v>
      </c>
      <c r="B10192">
        <v>0</v>
      </c>
    </row>
    <row r="10193" spans="1:2" x14ac:dyDescent="0.25">
      <c r="A10193" t="s">
        <v>11102</v>
      </c>
      <c r="B10193">
        <v>0</v>
      </c>
    </row>
    <row r="10194" spans="1:2" x14ac:dyDescent="0.25">
      <c r="A10194" t="s">
        <v>11103</v>
      </c>
      <c r="B10194">
        <v>15</v>
      </c>
    </row>
    <row r="10195" spans="1:2" x14ac:dyDescent="0.25">
      <c r="A10195" t="s">
        <v>11104</v>
      </c>
      <c r="B10195">
        <v>0</v>
      </c>
    </row>
    <row r="10196" spans="1:2" x14ac:dyDescent="0.25">
      <c r="A10196" t="s">
        <v>11105</v>
      </c>
      <c r="B10196">
        <v>15</v>
      </c>
    </row>
    <row r="10197" spans="1:2" x14ac:dyDescent="0.25">
      <c r="A10197" t="s">
        <v>11106</v>
      </c>
      <c r="B10197">
        <v>43</v>
      </c>
    </row>
    <row r="10198" spans="1:2" x14ac:dyDescent="0.25">
      <c r="A10198" t="s">
        <v>11107</v>
      </c>
      <c r="B10198">
        <v>3</v>
      </c>
    </row>
    <row r="10199" spans="1:2" x14ac:dyDescent="0.25">
      <c r="A10199" t="s">
        <v>11108</v>
      </c>
      <c r="B10199">
        <v>10</v>
      </c>
    </row>
    <row r="10200" spans="1:2" x14ac:dyDescent="0.25">
      <c r="A10200" t="s">
        <v>11109</v>
      </c>
      <c r="B10200">
        <v>6</v>
      </c>
    </row>
    <row r="10201" spans="1:2" x14ac:dyDescent="0.25">
      <c r="A10201" t="s">
        <v>11110</v>
      </c>
      <c r="B10201">
        <v>175</v>
      </c>
    </row>
    <row r="10202" spans="1:2" x14ac:dyDescent="0.25">
      <c r="A10202" t="s">
        <v>11111</v>
      </c>
      <c r="B10202">
        <v>1</v>
      </c>
    </row>
    <row r="10203" spans="1:2" x14ac:dyDescent="0.25">
      <c r="A10203" t="s">
        <v>11112</v>
      </c>
      <c r="B10203">
        <v>407</v>
      </c>
    </row>
    <row r="10204" spans="1:2" x14ac:dyDescent="0.25">
      <c r="A10204" t="s">
        <v>11113</v>
      </c>
      <c r="B10204">
        <v>0</v>
      </c>
    </row>
    <row r="10205" spans="1:2" x14ac:dyDescent="0.25">
      <c r="A10205" t="s">
        <v>11114</v>
      </c>
      <c r="B10205">
        <v>818</v>
      </c>
    </row>
    <row r="10206" spans="1:2" x14ac:dyDescent="0.25">
      <c r="A10206" t="s">
        <v>11115</v>
      </c>
      <c r="B10206">
        <v>8</v>
      </c>
    </row>
    <row r="10207" spans="1:2" x14ac:dyDescent="0.25">
      <c r="A10207" t="s">
        <v>11116</v>
      </c>
      <c r="B10207">
        <v>12</v>
      </c>
    </row>
    <row r="10208" spans="1:2" x14ac:dyDescent="0.25">
      <c r="A10208" t="s">
        <v>11117</v>
      </c>
      <c r="B10208">
        <v>14</v>
      </c>
    </row>
    <row r="10209" spans="1:2" x14ac:dyDescent="0.25">
      <c r="A10209" t="s">
        <v>11118</v>
      </c>
      <c r="B10209">
        <v>22</v>
      </c>
    </row>
    <row r="10210" spans="1:2" x14ac:dyDescent="0.25">
      <c r="A10210" t="s">
        <v>11119</v>
      </c>
      <c r="B10210">
        <v>25</v>
      </c>
    </row>
    <row r="10211" spans="1:2" x14ac:dyDescent="0.25">
      <c r="A10211" t="s">
        <v>11120</v>
      </c>
      <c r="B10211">
        <v>32</v>
      </c>
    </row>
    <row r="10212" spans="1:2" x14ac:dyDescent="0.25">
      <c r="A10212" t="s">
        <v>11121</v>
      </c>
      <c r="B10212">
        <v>41</v>
      </c>
    </row>
    <row r="10213" spans="1:2" x14ac:dyDescent="0.25">
      <c r="A10213" t="s">
        <v>11122</v>
      </c>
      <c r="B10213">
        <v>51</v>
      </c>
    </row>
    <row r="10214" spans="1:2" x14ac:dyDescent="0.25">
      <c r="A10214" t="s">
        <v>11123</v>
      </c>
      <c r="B10214">
        <v>205</v>
      </c>
    </row>
    <row r="10215" spans="1:2" x14ac:dyDescent="0.25">
      <c r="A10215" t="s">
        <v>11124</v>
      </c>
      <c r="B10215">
        <v>17</v>
      </c>
    </row>
    <row r="10216" spans="1:2" x14ac:dyDescent="0.25">
      <c r="A10216" t="s">
        <v>11125</v>
      </c>
      <c r="B10216">
        <v>11</v>
      </c>
    </row>
    <row r="10217" spans="1:2" x14ac:dyDescent="0.25">
      <c r="A10217" t="s">
        <v>11126</v>
      </c>
      <c r="B10217">
        <v>15</v>
      </c>
    </row>
    <row r="10218" spans="1:2" x14ac:dyDescent="0.25">
      <c r="A10218" t="s">
        <v>11127</v>
      </c>
      <c r="B10218">
        <v>33</v>
      </c>
    </row>
    <row r="10219" spans="1:2" x14ac:dyDescent="0.25">
      <c r="A10219" t="s">
        <v>11128</v>
      </c>
      <c r="B10219">
        <v>26</v>
      </c>
    </row>
    <row r="10220" spans="1:2" x14ac:dyDescent="0.25">
      <c r="A10220" t="s">
        <v>11129</v>
      </c>
      <c r="B10220">
        <v>39</v>
      </c>
    </row>
    <row r="10221" spans="1:2" x14ac:dyDescent="0.25">
      <c r="A10221" t="s">
        <v>11130</v>
      </c>
      <c r="B10221">
        <v>58</v>
      </c>
    </row>
    <row r="10222" spans="1:2" x14ac:dyDescent="0.25">
      <c r="A10222" t="s">
        <v>11131</v>
      </c>
      <c r="B10222">
        <v>49</v>
      </c>
    </row>
    <row r="10223" spans="1:2" x14ac:dyDescent="0.25">
      <c r="A10223" t="s">
        <v>11132</v>
      </c>
      <c r="B10223">
        <v>248</v>
      </c>
    </row>
    <row r="10224" spans="1:2" x14ac:dyDescent="0.25">
      <c r="A10224" t="s">
        <v>11133</v>
      </c>
      <c r="B10224">
        <v>9</v>
      </c>
    </row>
    <row r="10225" spans="1:2" x14ac:dyDescent="0.25">
      <c r="A10225" t="s">
        <v>11134</v>
      </c>
      <c r="B10225">
        <v>3</v>
      </c>
    </row>
    <row r="10226" spans="1:2" x14ac:dyDescent="0.25">
      <c r="A10226" t="s">
        <v>11135</v>
      </c>
      <c r="B10226">
        <v>8</v>
      </c>
    </row>
    <row r="10227" spans="1:2" x14ac:dyDescent="0.25">
      <c r="A10227" t="s">
        <v>11136</v>
      </c>
      <c r="B10227">
        <v>7</v>
      </c>
    </row>
    <row r="10228" spans="1:2" x14ac:dyDescent="0.25">
      <c r="A10228" t="s">
        <v>11137</v>
      </c>
      <c r="B10228">
        <v>4</v>
      </c>
    </row>
    <row r="10229" spans="1:2" x14ac:dyDescent="0.25">
      <c r="A10229" t="s">
        <v>11138</v>
      </c>
      <c r="B10229">
        <v>1</v>
      </c>
    </row>
    <row r="10230" spans="1:2" x14ac:dyDescent="0.25">
      <c r="A10230" t="s">
        <v>11139</v>
      </c>
      <c r="B10230">
        <v>6</v>
      </c>
    </row>
    <row r="10231" spans="1:2" x14ac:dyDescent="0.25">
      <c r="A10231" t="s">
        <v>11140</v>
      </c>
      <c r="B10231">
        <v>9</v>
      </c>
    </row>
    <row r="10232" spans="1:2" x14ac:dyDescent="0.25">
      <c r="A10232" t="s">
        <v>11141</v>
      </c>
      <c r="B10232">
        <v>47</v>
      </c>
    </row>
    <row r="10233" spans="1:2" x14ac:dyDescent="0.25">
      <c r="A10233" t="s">
        <v>11142</v>
      </c>
      <c r="B10233">
        <v>28</v>
      </c>
    </row>
    <row r="10234" spans="1:2" x14ac:dyDescent="0.25">
      <c r="A10234" t="s">
        <v>11143</v>
      </c>
      <c r="B10234">
        <v>21</v>
      </c>
    </row>
    <row r="10235" spans="1:2" x14ac:dyDescent="0.25">
      <c r="A10235" t="s">
        <v>11144</v>
      </c>
      <c r="B10235">
        <v>21</v>
      </c>
    </row>
    <row r="10236" spans="1:2" x14ac:dyDescent="0.25">
      <c r="A10236" t="s">
        <v>11145</v>
      </c>
      <c r="B10236">
        <v>34</v>
      </c>
    </row>
    <row r="10237" spans="1:2" x14ac:dyDescent="0.25">
      <c r="A10237" t="s">
        <v>11146</v>
      </c>
      <c r="B10237">
        <v>21</v>
      </c>
    </row>
    <row r="10238" spans="1:2" x14ac:dyDescent="0.25">
      <c r="A10238" t="s">
        <v>11147</v>
      </c>
      <c r="B10238">
        <v>22</v>
      </c>
    </row>
    <row r="10239" spans="1:2" x14ac:dyDescent="0.25">
      <c r="A10239" t="s">
        <v>11148</v>
      </c>
      <c r="B10239">
        <v>37</v>
      </c>
    </row>
    <row r="10240" spans="1:2" x14ac:dyDescent="0.25">
      <c r="A10240" t="s">
        <v>11149</v>
      </c>
      <c r="B10240">
        <v>29</v>
      </c>
    </row>
    <row r="10241" spans="1:2" x14ac:dyDescent="0.25">
      <c r="A10241" t="s">
        <v>11150</v>
      </c>
      <c r="B10241">
        <v>213</v>
      </c>
    </row>
    <row r="10242" spans="1:2" x14ac:dyDescent="0.25">
      <c r="A10242" t="s">
        <v>11151</v>
      </c>
      <c r="B10242">
        <v>13</v>
      </c>
    </row>
    <row r="10243" spans="1:2" x14ac:dyDescent="0.25">
      <c r="A10243" t="s">
        <v>11152</v>
      </c>
      <c r="B10243">
        <v>12</v>
      </c>
    </row>
    <row r="10244" spans="1:2" x14ac:dyDescent="0.25">
      <c r="A10244" t="s">
        <v>11153</v>
      </c>
      <c r="B10244">
        <v>9</v>
      </c>
    </row>
    <row r="10245" spans="1:2" x14ac:dyDescent="0.25">
      <c r="A10245" t="s">
        <v>11154</v>
      </c>
      <c r="B10245">
        <v>20</v>
      </c>
    </row>
    <row r="10246" spans="1:2" x14ac:dyDescent="0.25">
      <c r="A10246" t="s">
        <v>11155</v>
      </c>
      <c r="B10246">
        <v>19</v>
      </c>
    </row>
    <row r="10247" spans="1:2" x14ac:dyDescent="0.25">
      <c r="A10247" t="s">
        <v>11156</v>
      </c>
      <c r="B10247">
        <v>21</v>
      </c>
    </row>
    <row r="10248" spans="1:2" x14ac:dyDescent="0.25">
      <c r="A10248" t="s">
        <v>11157</v>
      </c>
      <c r="B10248">
        <v>18</v>
      </c>
    </row>
    <row r="10249" spans="1:2" x14ac:dyDescent="0.25">
      <c r="A10249" t="s">
        <v>11158</v>
      </c>
      <c r="B10249">
        <v>41</v>
      </c>
    </row>
    <row r="10250" spans="1:2" x14ac:dyDescent="0.25">
      <c r="A10250" t="s">
        <v>11159</v>
      </c>
      <c r="B10250">
        <v>153</v>
      </c>
    </row>
    <row r="10251" spans="1:2" x14ac:dyDescent="0.25">
      <c r="A10251" t="s">
        <v>11160</v>
      </c>
      <c r="B10251">
        <v>75</v>
      </c>
    </row>
    <row r="10252" spans="1:2" x14ac:dyDescent="0.25">
      <c r="A10252" t="s">
        <v>11161</v>
      </c>
      <c r="B10252">
        <v>59</v>
      </c>
    </row>
    <row r="10253" spans="1:2" x14ac:dyDescent="0.25">
      <c r="A10253" t="s">
        <v>11162</v>
      </c>
      <c r="B10253">
        <v>67</v>
      </c>
    </row>
    <row r="10254" spans="1:2" x14ac:dyDescent="0.25">
      <c r="A10254" t="s">
        <v>11163</v>
      </c>
      <c r="B10254">
        <v>116</v>
      </c>
    </row>
    <row r="10255" spans="1:2" x14ac:dyDescent="0.25">
      <c r="A10255" t="s">
        <v>11164</v>
      </c>
      <c r="B10255">
        <v>95</v>
      </c>
    </row>
    <row r="10256" spans="1:2" x14ac:dyDescent="0.25">
      <c r="A10256" t="s">
        <v>11165</v>
      </c>
      <c r="B10256">
        <v>115</v>
      </c>
    </row>
    <row r="10257" spans="1:2" x14ac:dyDescent="0.25">
      <c r="A10257" t="s">
        <v>11166</v>
      </c>
      <c r="B10257">
        <v>160</v>
      </c>
    </row>
    <row r="10258" spans="1:2" x14ac:dyDescent="0.25">
      <c r="A10258" t="s">
        <v>11167</v>
      </c>
      <c r="B10258">
        <v>179</v>
      </c>
    </row>
    <row r="10259" spans="1:2" x14ac:dyDescent="0.25">
      <c r="A10259" t="s">
        <v>11168</v>
      </c>
      <c r="B10259">
        <v>866</v>
      </c>
    </row>
    <row r="10260" spans="1:2" x14ac:dyDescent="0.25">
      <c r="A10260" t="s">
        <v>11169</v>
      </c>
      <c r="B10260">
        <v>558</v>
      </c>
    </row>
    <row r="10261" spans="1:2" x14ac:dyDescent="0.25">
      <c r="A10261" t="s">
        <v>11170</v>
      </c>
      <c r="B10261">
        <v>1</v>
      </c>
    </row>
    <row r="10262" spans="1:2" x14ac:dyDescent="0.25">
      <c r="A10262" t="s">
        <v>11171</v>
      </c>
      <c r="B10262">
        <v>5</v>
      </c>
    </row>
    <row r="10263" spans="1:2" x14ac:dyDescent="0.25">
      <c r="A10263" t="s">
        <v>11172</v>
      </c>
      <c r="B10263">
        <v>2</v>
      </c>
    </row>
    <row r="10264" spans="1:2" x14ac:dyDescent="0.25">
      <c r="A10264" t="s">
        <v>11173</v>
      </c>
      <c r="B10264">
        <v>4</v>
      </c>
    </row>
    <row r="10265" spans="1:2" x14ac:dyDescent="0.25">
      <c r="A10265" t="s">
        <v>11174</v>
      </c>
      <c r="B10265">
        <v>248</v>
      </c>
    </row>
    <row r="10266" spans="1:2" x14ac:dyDescent="0.25">
      <c r="A10266" t="s">
        <v>11175</v>
      </c>
      <c r="B10266">
        <v>0</v>
      </c>
    </row>
    <row r="10267" spans="1:2" x14ac:dyDescent="0.25">
      <c r="A10267" t="s">
        <v>11176</v>
      </c>
      <c r="B10267">
        <v>818</v>
      </c>
    </row>
    <row r="10268" spans="1:2" x14ac:dyDescent="0.25">
      <c r="A10268" t="s">
        <v>11177</v>
      </c>
      <c r="B10268">
        <v>786</v>
      </c>
    </row>
    <row r="10269" spans="1:2" x14ac:dyDescent="0.25">
      <c r="A10269" t="s">
        <v>11178</v>
      </c>
      <c r="B10269">
        <v>746</v>
      </c>
    </row>
    <row r="10270" spans="1:2" x14ac:dyDescent="0.25">
      <c r="A10270" t="s">
        <v>19870</v>
      </c>
      <c r="B10270">
        <v>-999</v>
      </c>
    </row>
    <row r="10271" spans="1:2" x14ac:dyDescent="0.25">
      <c r="A10271" t="s">
        <v>19871</v>
      </c>
      <c r="B10271">
        <v>-999</v>
      </c>
    </row>
    <row r="10272" spans="1:2" x14ac:dyDescent="0.25">
      <c r="A10272" t="s">
        <v>19872</v>
      </c>
      <c r="B10272">
        <v>-999</v>
      </c>
    </row>
    <row r="10273" spans="1:2" x14ac:dyDescent="0.25">
      <c r="A10273" t="s">
        <v>19873</v>
      </c>
      <c r="B10273">
        <v>-999</v>
      </c>
    </row>
    <row r="10274" spans="1:2" x14ac:dyDescent="0.25">
      <c r="A10274" t="s">
        <v>19874</v>
      </c>
      <c r="B10274">
        <v>-999</v>
      </c>
    </row>
    <row r="10275" spans="1:2" x14ac:dyDescent="0.25">
      <c r="A10275" t="s">
        <v>19875</v>
      </c>
      <c r="B10275">
        <v>-999</v>
      </c>
    </row>
    <row r="10276" spans="1:2" x14ac:dyDescent="0.25">
      <c r="A10276" t="s">
        <v>19876</v>
      </c>
      <c r="B10276">
        <v>-999</v>
      </c>
    </row>
    <row r="10277" spans="1:2" x14ac:dyDescent="0.25">
      <c r="A10277" t="s">
        <v>19877</v>
      </c>
      <c r="B10277">
        <v>-999</v>
      </c>
    </row>
    <row r="10278" spans="1:2" x14ac:dyDescent="0.25">
      <c r="A10278" t="s">
        <v>11179</v>
      </c>
      <c r="B10278">
        <v>1</v>
      </c>
    </row>
    <row r="10279" spans="1:2" x14ac:dyDescent="0.25">
      <c r="A10279" t="s">
        <v>11180</v>
      </c>
      <c r="B10279">
        <v>13</v>
      </c>
    </row>
    <row r="10280" spans="1:2" x14ac:dyDescent="0.25">
      <c r="A10280" t="s">
        <v>11181</v>
      </c>
      <c r="B10280">
        <v>12</v>
      </c>
    </row>
    <row r="10281" spans="1:2" x14ac:dyDescent="0.25">
      <c r="A10281" t="s">
        <v>11182</v>
      </c>
      <c r="B10281">
        <v>11</v>
      </c>
    </row>
    <row r="10282" spans="1:2" x14ac:dyDescent="0.25">
      <c r="A10282" t="s">
        <v>11183</v>
      </c>
      <c r="B10282">
        <v>0</v>
      </c>
    </row>
    <row r="10283" spans="1:2" x14ac:dyDescent="0.25">
      <c r="A10283" t="s">
        <v>11184</v>
      </c>
      <c r="B10283">
        <v>3</v>
      </c>
    </row>
    <row r="10284" spans="1:2" x14ac:dyDescent="0.25">
      <c r="A10284" t="s">
        <v>11185</v>
      </c>
      <c r="B10284">
        <v>0</v>
      </c>
    </row>
    <row r="10285" spans="1:2" x14ac:dyDescent="0.25">
      <c r="A10285" t="s">
        <v>11186</v>
      </c>
      <c r="B10285">
        <v>1</v>
      </c>
    </row>
    <row r="10286" spans="1:2" x14ac:dyDescent="0.25">
      <c r="A10286" t="s">
        <v>11187</v>
      </c>
      <c r="B10286">
        <v>3</v>
      </c>
    </row>
    <row r="10287" spans="1:2" x14ac:dyDescent="0.25">
      <c r="A10287" t="s">
        <v>11188</v>
      </c>
      <c r="B10287">
        <v>118</v>
      </c>
    </row>
    <row r="10288" spans="1:2" x14ac:dyDescent="0.25">
      <c r="A10288" t="s">
        <v>11189</v>
      </c>
      <c r="B10288">
        <v>162</v>
      </c>
    </row>
    <row r="10289" spans="1:2" x14ac:dyDescent="0.25">
      <c r="A10289" t="s">
        <v>11190</v>
      </c>
      <c r="B10289">
        <v>38</v>
      </c>
    </row>
    <row r="10290" spans="1:2" x14ac:dyDescent="0.25">
      <c r="A10290" t="s">
        <v>11191</v>
      </c>
      <c r="B10290">
        <v>4</v>
      </c>
    </row>
    <row r="10291" spans="1:2" x14ac:dyDescent="0.25">
      <c r="A10291" t="s">
        <v>11192</v>
      </c>
      <c r="B10291">
        <v>14</v>
      </c>
    </row>
    <row r="10292" spans="1:2" x14ac:dyDescent="0.25">
      <c r="A10292" t="s">
        <v>11193</v>
      </c>
      <c r="B10292">
        <v>4</v>
      </c>
    </row>
    <row r="10293" spans="1:2" x14ac:dyDescent="0.25">
      <c r="A10293" t="s">
        <v>11194</v>
      </c>
      <c r="B10293">
        <v>60</v>
      </c>
    </row>
    <row r="10294" spans="1:2" x14ac:dyDescent="0.25">
      <c r="A10294" t="s">
        <v>11195</v>
      </c>
      <c r="B10294">
        <v>66</v>
      </c>
    </row>
    <row r="10295" spans="1:2" x14ac:dyDescent="0.25">
      <c r="A10295" t="s">
        <v>11196</v>
      </c>
      <c r="B10295">
        <v>28</v>
      </c>
    </row>
    <row r="10296" spans="1:2" x14ac:dyDescent="0.25">
      <c r="A10296" t="s">
        <v>11197</v>
      </c>
      <c r="B10296">
        <v>-999</v>
      </c>
    </row>
    <row r="10297" spans="1:2" x14ac:dyDescent="0.25">
      <c r="A10297" t="s">
        <v>19878</v>
      </c>
      <c r="B10297">
        <v>-999</v>
      </c>
    </row>
    <row r="10298" spans="1:2" x14ac:dyDescent="0.25">
      <c r="A10298" t="s">
        <v>11198</v>
      </c>
      <c r="B10298">
        <v>219</v>
      </c>
    </row>
    <row r="10299" spans="1:2" x14ac:dyDescent="0.25">
      <c r="A10299" t="s">
        <v>11199</v>
      </c>
      <c r="B10299">
        <v>498</v>
      </c>
    </row>
    <row r="10300" spans="1:2" x14ac:dyDescent="0.25">
      <c r="A10300" t="s">
        <v>11200</v>
      </c>
      <c r="B10300">
        <v>717</v>
      </c>
    </row>
    <row r="10301" spans="1:2" x14ac:dyDescent="0.25">
      <c r="A10301" t="s">
        <v>11201</v>
      </c>
      <c r="B10301">
        <v>206</v>
      </c>
    </row>
    <row r="10302" spans="1:2" x14ac:dyDescent="0.25">
      <c r="A10302" t="s">
        <v>11202</v>
      </c>
      <c r="B10302">
        <v>1050</v>
      </c>
    </row>
    <row r="10303" spans="1:2" x14ac:dyDescent="0.25">
      <c r="A10303" t="s">
        <v>11203</v>
      </c>
      <c r="B10303">
        <v>15</v>
      </c>
    </row>
    <row r="10304" spans="1:2" x14ac:dyDescent="0.25">
      <c r="A10304" t="s">
        <v>11204</v>
      </c>
      <c r="B10304">
        <v>3</v>
      </c>
    </row>
    <row r="10305" spans="1:2" x14ac:dyDescent="0.25">
      <c r="A10305" t="s">
        <v>11205</v>
      </c>
      <c r="B10305">
        <v>6</v>
      </c>
    </row>
    <row r="10306" spans="1:2" x14ac:dyDescent="0.25">
      <c r="A10306" t="s">
        <v>11206</v>
      </c>
      <c r="B10306">
        <v>0</v>
      </c>
    </row>
    <row r="10307" spans="1:2" x14ac:dyDescent="0.25">
      <c r="A10307" t="s">
        <v>11207</v>
      </c>
      <c r="B10307">
        <v>0</v>
      </c>
    </row>
    <row r="10308" spans="1:2" x14ac:dyDescent="0.25">
      <c r="A10308" t="s">
        <v>11208</v>
      </c>
      <c r="B10308">
        <v>0</v>
      </c>
    </row>
    <row r="10309" spans="1:2" x14ac:dyDescent="0.25">
      <c r="A10309" t="s">
        <v>11209</v>
      </c>
      <c r="B10309">
        <v>11</v>
      </c>
    </row>
    <row r="10310" spans="1:2" x14ac:dyDescent="0.25">
      <c r="A10310" t="s">
        <v>11210</v>
      </c>
      <c r="B10310">
        <v>0</v>
      </c>
    </row>
    <row r="10311" spans="1:2" x14ac:dyDescent="0.25">
      <c r="A10311" t="s">
        <v>11211</v>
      </c>
      <c r="B10311">
        <v>0</v>
      </c>
    </row>
    <row r="10312" spans="1:2" x14ac:dyDescent="0.25">
      <c r="A10312" t="s">
        <v>11212</v>
      </c>
      <c r="B10312">
        <v>0</v>
      </c>
    </row>
    <row r="10313" spans="1:2" x14ac:dyDescent="0.25">
      <c r="A10313" t="s">
        <v>11213</v>
      </c>
      <c r="B10313">
        <v>2</v>
      </c>
    </row>
    <row r="10314" spans="1:2" x14ac:dyDescent="0.25">
      <c r="A10314" t="s">
        <v>11214</v>
      </c>
      <c r="B10314">
        <v>0</v>
      </c>
    </row>
    <row r="10315" spans="1:2" x14ac:dyDescent="0.25">
      <c r="A10315" t="s">
        <v>11215</v>
      </c>
      <c r="B10315">
        <v>7</v>
      </c>
    </row>
    <row r="10316" spans="1:2" x14ac:dyDescent="0.25">
      <c r="A10316" t="s">
        <v>11216</v>
      </c>
      <c r="B10316">
        <v>0</v>
      </c>
    </row>
    <row r="10317" spans="1:2" x14ac:dyDescent="0.25">
      <c r="A10317" t="s">
        <v>11217</v>
      </c>
      <c r="B10317">
        <v>0</v>
      </c>
    </row>
    <row r="10318" spans="1:2" x14ac:dyDescent="0.25">
      <c r="A10318" t="s">
        <v>11218</v>
      </c>
      <c r="B10318">
        <v>0</v>
      </c>
    </row>
    <row r="10319" spans="1:2" x14ac:dyDescent="0.25">
      <c r="A10319" t="s">
        <v>11219</v>
      </c>
      <c r="B10319">
        <v>44</v>
      </c>
    </row>
    <row r="10320" spans="1:2" x14ac:dyDescent="0.25">
      <c r="A10320" t="s">
        <v>11220</v>
      </c>
      <c r="B10320">
        <v>32</v>
      </c>
    </row>
    <row r="10321" spans="1:2" x14ac:dyDescent="0.25">
      <c r="A10321" t="s">
        <v>11221</v>
      </c>
      <c r="B10321">
        <v>53</v>
      </c>
    </row>
    <row r="10322" spans="1:2" x14ac:dyDescent="0.25">
      <c r="A10322" t="s">
        <v>11222</v>
      </c>
      <c r="B10322">
        <v>29</v>
      </c>
    </row>
    <row r="10323" spans="1:2" x14ac:dyDescent="0.25">
      <c r="A10323" t="s">
        <v>11223</v>
      </c>
      <c r="B10323">
        <v>11</v>
      </c>
    </row>
    <row r="10324" spans="1:2" x14ac:dyDescent="0.25">
      <c r="A10324" t="s">
        <v>11224</v>
      </c>
      <c r="B10324">
        <v>4</v>
      </c>
    </row>
    <row r="10325" spans="1:2" x14ac:dyDescent="0.25">
      <c r="A10325" t="s">
        <v>11225</v>
      </c>
      <c r="B10325">
        <v>0</v>
      </c>
    </row>
    <row r="10326" spans="1:2" x14ac:dyDescent="0.25">
      <c r="A10326" t="s">
        <v>11226</v>
      </c>
      <c r="B10326">
        <v>0</v>
      </c>
    </row>
    <row r="10327" spans="1:2" x14ac:dyDescent="0.25">
      <c r="A10327" t="s">
        <v>11227</v>
      </c>
      <c r="B10327">
        <v>37</v>
      </c>
    </row>
    <row r="10328" spans="1:2" x14ac:dyDescent="0.25">
      <c r="A10328" t="s">
        <v>11228</v>
      </c>
      <c r="B10328">
        <v>0</v>
      </c>
    </row>
    <row r="10329" spans="1:2" x14ac:dyDescent="0.25">
      <c r="A10329" t="s">
        <v>11229</v>
      </c>
      <c r="B10329">
        <v>0</v>
      </c>
    </row>
    <row r="10330" spans="1:2" x14ac:dyDescent="0.25">
      <c r="A10330" t="s">
        <v>11230</v>
      </c>
      <c r="B10330">
        <v>0</v>
      </c>
    </row>
    <row r="10331" spans="1:2" x14ac:dyDescent="0.25">
      <c r="A10331" t="s">
        <v>11231</v>
      </c>
      <c r="B10331">
        <v>13</v>
      </c>
    </row>
    <row r="10332" spans="1:2" x14ac:dyDescent="0.25">
      <c r="A10332" t="s">
        <v>11232</v>
      </c>
      <c r="B10332">
        <v>1</v>
      </c>
    </row>
    <row r="10333" spans="1:2" x14ac:dyDescent="0.25">
      <c r="A10333" t="s">
        <v>11233</v>
      </c>
      <c r="B10333">
        <v>18</v>
      </c>
    </row>
    <row r="10334" spans="1:2" x14ac:dyDescent="0.25">
      <c r="A10334" t="s">
        <v>11234</v>
      </c>
      <c r="B10334">
        <v>0</v>
      </c>
    </row>
    <row r="10335" spans="1:2" x14ac:dyDescent="0.25">
      <c r="A10335" t="s">
        <v>11235</v>
      </c>
      <c r="B10335">
        <v>0</v>
      </c>
    </row>
    <row r="10336" spans="1:2" x14ac:dyDescent="0.25">
      <c r="A10336" t="s">
        <v>11236</v>
      </c>
      <c r="B10336">
        <v>0</v>
      </c>
    </row>
    <row r="10337" spans="1:2" x14ac:dyDescent="0.25">
      <c r="A10337" t="s">
        <v>11237</v>
      </c>
      <c r="B10337">
        <v>166</v>
      </c>
    </row>
    <row r="10338" spans="1:2" x14ac:dyDescent="0.25">
      <c r="A10338" t="s">
        <v>11238</v>
      </c>
      <c r="B10338">
        <v>114</v>
      </c>
    </row>
    <row r="10339" spans="1:2" x14ac:dyDescent="0.25">
      <c r="A10339" t="s">
        <v>11239</v>
      </c>
      <c r="B10339">
        <v>67</v>
      </c>
    </row>
    <row r="10340" spans="1:2" x14ac:dyDescent="0.25">
      <c r="A10340" t="s">
        <v>11240</v>
      </c>
      <c r="B10340">
        <v>36</v>
      </c>
    </row>
    <row r="10341" spans="1:2" x14ac:dyDescent="0.25">
      <c r="A10341" t="s">
        <v>11241</v>
      </c>
      <c r="B10341">
        <v>13</v>
      </c>
    </row>
    <row r="10342" spans="1:2" x14ac:dyDescent="0.25">
      <c r="A10342" t="s">
        <v>11242</v>
      </c>
      <c r="B10342">
        <v>5</v>
      </c>
    </row>
    <row r="10343" spans="1:2" x14ac:dyDescent="0.25">
      <c r="A10343" t="s">
        <v>11243</v>
      </c>
      <c r="B10343">
        <v>0</v>
      </c>
    </row>
    <row r="10344" spans="1:2" x14ac:dyDescent="0.25">
      <c r="A10344" t="s">
        <v>11244</v>
      </c>
      <c r="B10344">
        <v>0</v>
      </c>
    </row>
    <row r="10345" spans="1:2" x14ac:dyDescent="0.25">
      <c r="A10345" t="s">
        <v>11245</v>
      </c>
      <c r="B10345">
        <v>34</v>
      </c>
    </row>
    <row r="10346" spans="1:2" x14ac:dyDescent="0.25">
      <c r="A10346" t="s">
        <v>11246</v>
      </c>
      <c r="B10346">
        <v>0</v>
      </c>
    </row>
    <row r="10347" spans="1:2" x14ac:dyDescent="0.25">
      <c r="A10347" t="s">
        <v>11247</v>
      </c>
      <c r="B10347">
        <v>0</v>
      </c>
    </row>
    <row r="10348" spans="1:2" x14ac:dyDescent="0.25">
      <c r="A10348" t="s">
        <v>11248</v>
      </c>
      <c r="B10348">
        <v>0</v>
      </c>
    </row>
    <row r="10349" spans="1:2" x14ac:dyDescent="0.25">
      <c r="A10349" t="s">
        <v>11249</v>
      </c>
      <c r="B10349">
        <v>18</v>
      </c>
    </row>
    <row r="10350" spans="1:2" x14ac:dyDescent="0.25">
      <c r="A10350" t="s">
        <v>11250</v>
      </c>
      <c r="B10350">
        <v>3</v>
      </c>
    </row>
    <row r="10351" spans="1:2" x14ac:dyDescent="0.25">
      <c r="A10351" t="s">
        <v>11251</v>
      </c>
      <c r="B10351">
        <v>31</v>
      </c>
    </row>
    <row r="10352" spans="1:2" x14ac:dyDescent="0.25">
      <c r="A10352" t="s">
        <v>11252</v>
      </c>
      <c r="B10352">
        <v>0</v>
      </c>
    </row>
    <row r="10353" spans="1:2" x14ac:dyDescent="0.25">
      <c r="A10353" t="s">
        <v>11253</v>
      </c>
      <c r="B10353">
        <v>0</v>
      </c>
    </row>
    <row r="10354" spans="1:2" x14ac:dyDescent="0.25">
      <c r="A10354" t="s">
        <v>11254</v>
      </c>
      <c r="B10354">
        <v>0</v>
      </c>
    </row>
    <row r="10355" spans="1:2" x14ac:dyDescent="0.25">
      <c r="A10355" t="s">
        <v>11255</v>
      </c>
      <c r="B10355">
        <v>207</v>
      </c>
    </row>
    <row r="10356" spans="1:2" x14ac:dyDescent="0.25">
      <c r="A10356" t="s">
        <v>11256</v>
      </c>
      <c r="B10356">
        <v>124</v>
      </c>
    </row>
    <row r="10357" spans="1:2" x14ac:dyDescent="0.25">
      <c r="A10357" t="s">
        <v>11257</v>
      </c>
      <c r="B10357">
        <v>78</v>
      </c>
    </row>
    <row r="10358" spans="1:2" x14ac:dyDescent="0.25">
      <c r="A10358" t="s">
        <v>11258</v>
      </c>
      <c r="B10358">
        <v>9</v>
      </c>
    </row>
    <row r="10359" spans="1:2" x14ac:dyDescent="0.25">
      <c r="A10359" t="s">
        <v>11259</v>
      </c>
      <c r="B10359">
        <v>4</v>
      </c>
    </row>
    <row r="10360" spans="1:2" x14ac:dyDescent="0.25">
      <c r="A10360" t="s">
        <v>11260</v>
      </c>
      <c r="B10360">
        <v>8</v>
      </c>
    </row>
    <row r="10361" spans="1:2" x14ac:dyDescent="0.25">
      <c r="A10361" t="s">
        <v>11261</v>
      </c>
      <c r="B10361">
        <v>0</v>
      </c>
    </row>
    <row r="10362" spans="1:2" x14ac:dyDescent="0.25">
      <c r="A10362" t="s">
        <v>11262</v>
      </c>
      <c r="B10362">
        <v>0</v>
      </c>
    </row>
    <row r="10363" spans="1:2" x14ac:dyDescent="0.25">
      <c r="A10363" t="s">
        <v>11263</v>
      </c>
      <c r="B10363">
        <v>20</v>
      </c>
    </row>
    <row r="10364" spans="1:2" x14ac:dyDescent="0.25">
      <c r="A10364" t="s">
        <v>11264</v>
      </c>
      <c r="B10364">
        <v>0</v>
      </c>
    </row>
    <row r="10365" spans="1:2" x14ac:dyDescent="0.25">
      <c r="A10365" t="s">
        <v>11265</v>
      </c>
      <c r="B10365">
        <v>0</v>
      </c>
    </row>
    <row r="10366" spans="1:2" x14ac:dyDescent="0.25">
      <c r="A10366" t="s">
        <v>11266</v>
      </c>
      <c r="B10366">
        <v>0</v>
      </c>
    </row>
    <row r="10367" spans="1:2" x14ac:dyDescent="0.25">
      <c r="A10367" t="s">
        <v>11267</v>
      </c>
      <c r="B10367">
        <v>22</v>
      </c>
    </row>
    <row r="10368" spans="1:2" x14ac:dyDescent="0.25">
      <c r="A10368" t="s">
        <v>11268</v>
      </c>
      <c r="B10368">
        <v>7</v>
      </c>
    </row>
    <row r="10369" spans="1:2" x14ac:dyDescent="0.25">
      <c r="A10369" t="s">
        <v>11269</v>
      </c>
      <c r="B10369">
        <v>25</v>
      </c>
    </row>
    <row r="10370" spans="1:2" x14ac:dyDescent="0.25">
      <c r="A10370" t="s">
        <v>11270</v>
      </c>
      <c r="B10370">
        <v>0</v>
      </c>
    </row>
    <row r="10371" spans="1:2" x14ac:dyDescent="0.25">
      <c r="A10371" t="s">
        <v>11271</v>
      </c>
      <c r="B10371">
        <v>0</v>
      </c>
    </row>
    <row r="10372" spans="1:2" x14ac:dyDescent="0.25">
      <c r="A10372" t="s">
        <v>11272</v>
      </c>
      <c r="B10372">
        <v>0</v>
      </c>
    </row>
    <row r="10373" spans="1:2" x14ac:dyDescent="0.25">
      <c r="A10373" t="s">
        <v>11273</v>
      </c>
      <c r="B10373">
        <v>173</v>
      </c>
    </row>
    <row r="10374" spans="1:2" x14ac:dyDescent="0.25">
      <c r="A10374" t="s">
        <v>11274</v>
      </c>
      <c r="B10374">
        <v>130</v>
      </c>
    </row>
    <row r="10375" spans="1:2" x14ac:dyDescent="0.25">
      <c r="A10375" t="s">
        <v>11275</v>
      </c>
      <c r="B10375">
        <v>134</v>
      </c>
    </row>
    <row r="10376" spans="1:2" x14ac:dyDescent="0.25">
      <c r="A10376" t="s">
        <v>11276</v>
      </c>
      <c r="B10376">
        <v>21</v>
      </c>
    </row>
    <row r="10377" spans="1:2" x14ac:dyDescent="0.25">
      <c r="A10377" t="s">
        <v>11277</v>
      </c>
      <c r="B10377">
        <v>7</v>
      </c>
    </row>
    <row r="10378" spans="1:2" x14ac:dyDescent="0.25">
      <c r="A10378" t="s">
        <v>11278</v>
      </c>
      <c r="B10378">
        <v>39</v>
      </c>
    </row>
    <row r="10379" spans="1:2" x14ac:dyDescent="0.25">
      <c r="A10379" t="s">
        <v>11279</v>
      </c>
      <c r="B10379">
        <v>0</v>
      </c>
    </row>
    <row r="10380" spans="1:2" x14ac:dyDescent="0.25">
      <c r="A10380" t="s">
        <v>11280</v>
      </c>
      <c r="B10380">
        <v>0</v>
      </c>
    </row>
    <row r="10381" spans="1:2" x14ac:dyDescent="0.25">
      <c r="A10381" t="s">
        <v>11281</v>
      </c>
      <c r="B10381">
        <v>34</v>
      </c>
    </row>
    <row r="10382" spans="1:2" x14ac:dyDescent="0.25">
      <c r="A10382" t="s">
        <v>11282</v>
      </c>
      <c r="B10382">
        <v>2</v>
      </c>
    </row>
    <row r="10383" spans="1:2" x14ac:dyDescent="0.25">
      <c r="A10383" t="s">
        <v>11283</v>
      </c>
      <c r="B10383">
        <v>0</v>
      </c>
    </row>
    <row r="10384" spans="1:2" x14ac:dyDescent="0.25">
      <c r="A10384" t="s">
        <v>11284</v>
      </c>
      <c r="B10384">
        <v>0</v>
      </c>
    </row>
    <row r="10385" spans="1:2" x14ac:dyDescent="0.25">
      <c r="A10385" t="s">
        <v>11285</v>
      </c>
      <c r="B10385">
        <v>59</v>
      </c>
    </row>
    <row r="10386" spans="1:2" x14ac:dyDescent="0.25">
      <c r="A10386" t="s">
        <v>11286</v>
      </c>
      <c r="B10386">
        <v>7</v>
      </c>
    </row>
    <row r="10387" spans="1:2" x14ac:dyDescent="0.25">
      <c r="A10387" t="s">
        <v>11287</v>
      </c>
      <c r="B10387">
        <v>58</v>
      </c>
    </row>
    <row r="10388" spans="1:2" x14ac:dyDescent="0.25">
      <c r="A10388" t="s">
        <v>11288</v>
      </c>
      <c r="B10388">
        <v>0</v>
      </c>
    </row>
    <row r="10389" spans="1:2" x14ac:dyDescent="0.25">
      <c r="A10389" t="s">
        <v>11289</v>
      </c>
      <c r="B10389">
        <v>0</v>
      </c>
    </row>
    <row r="10390" spans="1:2" x14ac:dyDescent="0.25">
      <c r="A10390" t="s">
        <v>11290</v>
      </c>
      <c r="B10390">
        <v>0</v>
      </c>
    </row>
    <row r="10391" spans="1:2" x14ac:dyDescent="0.25">
      <c r="A10391" t="s">
        <v>11291</v>
      </c>
      <c r="B10391">
        <v>361</v>
      </c>
    </row>
    <row r="10392" spans="1:2" x14ac:dyDescent="0.25">
      <c r="A10392" t="s">
        <v>11292</v>
      </c>
      <c r="B10392">
        <v>253</v>
      </c>
    </row>
    <row r="10393" spans="1:2" x14ac:dyDescent="0.25">
      <c r="A10393" t="s">
        <v>11293</v>
      </c>
      <c r="B10393">
        <v>156</v>
      </c>
    </row>
    <row r="10394" spans="1:2" x14ac:dyDescent="0.25">
      <c r="A10394" t="s">
        <v>11294</v>
      </c>
      <c r="B10394">
        <v>9</v>
      </c>
    </row>
    <row r="10395" spans="1:2" x14ac:dyDescent="0.25">
      <c r="A10395" t="s">
        <v>11295</v>
      </c>
      <c r="B10395">
        <v>16</v>
      </c>
    </row>
    <row r="10396" spans="1:2" x14ac:dyDescent="0.25">
      <c r="A10396" t="s">
        <v>11296</v>
      </c>
      <c r="B10396">
        <v>102</v>
      </c>
    </row>
    <row r="10397" spans="1:2" x14ac:dyDescent="0.25">
      <c r="A10397" t="s">
        <v>11297</v>
      </c>
      <c r="B10397">
        <v>0</v>
      </c>
    </row>
    <row r="10398" spans="1:2" x14ac:dyDescent="0.25">
      <c r="A10398" t="s">
        <v>11298</v>
      </c>
      <c r="B10398">
        <v>0</v>
      </c>
    </row>
    <row r="10399" spans="1:2" x14ac:dyDescent="0.25">
      <c r="A10399" t="s">
        <v>11299</v>
      </c>
      <c r="B10399">
        <v>24</v>
      </c>
    </row>
    <row r="10400" spans="1:2" x14ac:dyDescent="0.25">
      <c r="A10400" t="s">
        <v>11300</v>
      </c>
      <c r="B10400">
        <v>19</v>
      </c>
    </row>
    <row r="10401" spans="1:2" x14ac:dyDescent="0.25">
      <c r="A10401" t="s">
        <v>11301</v>
      </c>
      <c r="B10401">
        <v>0</v>
      </c>
    </row>
    <row r="10402" spans="1:2" x14ac:dyDescent="0.25">
      <c r="A10402" t="s">
        <v>11302</v>
      </c>
      <c r="B10402">
        <v>0</v>
      </c>
    </row>
    <row r="10403" spans="1:2" x14ac:dyDescent="0.25">
      <c r="A10403" t="s">
        <v>11303</v>
      </c>
      <c r="B10403">
        <v>61</v>
      </c>
    </row>
    <row r="10404" spans="1:2" x14ac:dyDescent="0.25">
      <c r="A10404" t="s">
        <v>11304</v>
      </c>
      <c r="B10404">
        <v>33</v>
      </c>
    </row>
    <row r="10405" spans="1:2" x14ac:dyDescent="0.25">
      <c r="A10405" t="s">
        <v>11305</v>
      </c>
      <c r="B10405">
        <v>100</v>
      </c>
    </row>
    <row r="10406" spans="1:2" x14ac:dyDescent="0.25">
      <c r="A10406" t="s">
        <v>11306</v>
      </c>
      <c r="B10406">
        <v>0</v>
      </c>
    </row>
    <row r="10407" spans="1:2" x14ac:dyDescent="0.25">
      <c r="A10407" t="s">
        <v>11307</v>
      </c>
      <c r="B10407">
        <v>0</v>
      </c>
    </row>
    <row r="10408" spans="1:2" x14ac:dyDescent="0.25">
      <c r="A10408" t="s">
        <v>11308</v>
      </c>
      <c r="B10408">
        <v>0</v>
      </c>
    </row>
    <row r="10409" spans="1:2" x14ac:dyDescent="0.25">
      <c r="A10409" t="s">
        <v>11309</v>
      </c>
      <c r="B10409">
        <v>520</v>
      </c>
    </row>
    <row r="10410" spans="1:2" x14ac:dyDescent="0.25">
      <c r="A10410" t="s">
        <v>11310</v>
      </c>
      <c r="B10410">
        <v>384</v>
      </c>
    </row>
    <row r="10411" spans="1:2" x14ac:dyDescent="0.25">
      <c r="A10411" t="s">
        <v>11311</v>
      </c>
      <c r="B10411">
        <v>273</v>
      </c>
    </row>
    <row r="10412" spans="1:2" x14ac:dyDescent="0.25">
      <c r="A10412" t="s">
        <v>11312</v>
      </c>
      <c r="B10412">
        <v>17</v>
      </c>
    </row>
    <row r="10413" spans="1:2" x14ac:dyDescent="0.25">
      <c r="A10413" t="s">
        <v>11313</v>
      </c>
      <c r="B10413">
        <v>46</v>
      </c>
    </row>
    <row r="10414" spans="1:2" x14ac:dyDescent="0.25">
      <c r="A10414" t="s">
        <v>11314</v>
      </c>
      <c r="B10414">
        <v>326</v>
      </c>
    </row>
    <row r="10415" spans="1:2" x14ac:dyDescent="0.25">
      <c r="A10415" t="s">
        <v>11315</v>
      </c>
      <c r="B10415">
        <v>0</v>
      </c>
    </row>
    <row r="10416" spans="1:2" x14ac:dyDescent="0.25">
      <c r="A10416" t="s">
        <v>11316</v>
      </c>
      <c r="B10416">
        <v>0</v>
      </c>
    </row>
    <row r="10417" spans="1:2" x14ac:dyDescent="0.25">
      <c r="A10417" t="s">
        <v>11317</v>
      </c>
      <c r="B10417">
        <v>16</v>
      </c>
    </row>
    <row r="10418" spans="1:2" x14ac:dyDescent="0.25">
      <c r="A10418" t="s">
        <v>11318</v>
      </c>
      <c r="B10418">
        <v>23</v>
      </c>
    </row>
    <row r="10419" spans="1:2" x14ac:dyDescent="0.25">
      <c r="A10419" t="s">
        <v>11319</v>
      </c>
      <c r="B10419">
        <v>0</v>
      </c>
    </row>
    <row r="10420" spans="1:2" x14ac:dyDescent="0.25">
      <c r="A10420" t="s">
        <v>11320</v>
      </c>
      <c r="B10420">
        <v>0</v>
      </c>
    </row>
    <row r="10421" spans="1:2" x14ac:dyDescent="0.25">
      <c r="A10421" t="s">
        <v>11321</v>
      </c>
      <c r="B10421">
        <v>190</v>
      </c>
    </row>
    <row r="10422" spans="1:2" x14ac:dyDescent="0.25">
      <c r="A10422" t="s">
        <v>11322</v>
      </c>
      <c r="B10422">
        <v>98</v>
      </c>
    </row>
    <row r="10423" spans="1:2" x14ac:dyDescent="0.25">
      <c r="A10423" t="s">
        <v>11323</v>
      </c>
      <c r="B10423">
        <v>260</v>
      </c>
    </row>
    <row r="10424" spans="1:2" x14ac:dyDescent="0.25">
      <c r="A10424" t="s">
        <v>11324</v>
      </c>
      <c r="B10424">
        <v>0</v>
      </c>
    </row>
    <row r="10425" spans="1:2" x14ac:dyDescent="0.25">
      <c r="A10425" t="s">
        <v>11325</v>
      </c>
      <c r="B10425">
        <v>0</v>
      </c>
    </row>
    <row r="10426" spans="1:2" x14ac:dyDescent="0.25">
      <c r="A10426" t="s">
        <v>11326</v>
      </c>
      <c r="B10426">
        <v>0</v>
      </c>
    </row>
    <row r="10427" spans="1:2" x14ac:dyDescent="0.25">
      <c r="A10427" t="s">
        <v>11327</v>
      </c>
      <c r="B10427">
        <v>1249</v>
      </c>
    </row>
    <row r="10428" spans="1:2" x14ac:dyDescent="0.25">
      <c r="A10428" t="s">
        <v>11328</v>
      </c>
      <c r="B10428">
        <v>889</v>
      </c>
    </row>
    <row r="10429" spans="1:2" x14ac:dyDescent="0.25">
      <c r="A10429" t="s">
        <v>11329</v>
      </c>
      <c r="B10429">
        <v>467</v>
      </c>
    </row>
    <row r="10430" spans="1:2" x14ac:dyDescent="0.25">
      <c r="A10430" t="s">
        <v>11330</v>
      </c>
      <c r="B10430">
        <v>17</v>
      </c>
    </row>
    <row r="10431" spans="1:2" x14ac:dyDescent="0.25">
      <c r="A10431" t="s">
        <v>11331</v>
      </c>
      <c r="B10431">
        <v>88</v>
      </c>
    </row>
    <row r="10432" spans="1:2" x14ac:dyDescent="0.25">
      <c r="A10432" t="s">
        <v>11332</v>
      </c>
      <c r="B10432">
        <v>424</v>
      </c>
    </row>
    <row r="10433" spans="1:2" x14ac:dyDescent="0.25">
      <c r="A10433" t="s">
        <v>11333</v>
      </c>
      <c r="B10433">
        <v>0</v>
      </c>
    </row>
    <row r="10434" spans="1:2" x14ac:dyDescent="0.25">
      <c r="A10434" t="s">
        <v>11334</v>
      </c>
      <c r="B10434">
        <v>0</v>
      </c>
    </row>
    <row r="10435" spans="1:2" x14ac:dyDescent="0.25">
      <c r="A10435" t="s">
        <v>11335</v>
      </c>
      <c r="B10435">
        <v>20</v>
      </c>
    </row>
    <row r="10436" spans="1:2" x14ac:dyDescent="0.25">
      <c r="A10436" t="s">
        <v>11336</v>
      </c>
      <c r="B10436">
        <v>46</v>
      </c>
    </row>
    <row r="10437" spans="1:2" x14ac:dyDescent="0.25">
      <c r="A10437" t="s">
        <v>11337</v>
      </c>
      <c r="B10437">
        <v>0</v>
      </c>
    </row>
    <row r="10438" spans="1:2" x14ac:dyDescent="0.25">
      <c r="A10438" t="s">
        <v>11338</v>
      </c>
      <c r="B10438">
        <v>0</v>
      </c>
    </row>
    <row r="10439" spans="1:2" x14ac:dyDescent="0.25">
      <c r="A10439" t="s">
        <v>11339</v>
      </c>
      <c r="B10439">
        <v>397</v>
      </c>
    </row>
    <row r="10440" spans="1:2" x14ac:dyDescent="0.25">
      <c r="A10440" t="s">
        <v>11340</v>
      </c>
      <c r="B10440">
        <v>140</v>
      </c>
    </row>
    <row r="10441" spans="1:2" x14ac:dyDescent="0.25">
      <c r="A10441" t="s">
        <v>11341</v>
      </c>
      <c r="B10441">
        <v>551</v>
      </c>
    </row>
    <row r="10442" spans="1:2" x14ac:dyDescent="0.25">
      <c r="A10442" t="s">
        <v>11342</v>
      </c>
      <c r="B10442">
        <v>0</v>
      </c>
    </row>
    <row r="10443" spans="1:2" x14ac:dyDescent="0.25">
      <c r="A10443" t="s">
        <v>11343</v>
      </c>
      <c r="B10443">
        <v>0</v>
      </c>
    </row>
    <row r="10444" spans="1:2" x14ac:dyDescent="0.25">
      <c r="A10444" t="s">
        <v>11344</v>
      </c>
      <c r="B10444">
        <v>0</v>
      </c>
    </row>
    <row r="10445" spans="1:2" x14ac:dyDescent="0.25">
      <c r="A10445" t="s">
        <v>11345</v>
      </c>
      <c r="B10445">
        <v>2150</v>
      </c>
    </row>
    <row r="10446" spans="1:2" x14ac:dyDescent="0.25">
      <c r="A10446" t="s">
        <v>11346</v>
      </c>
      <c r="B10446">
        <v>1474</v>
      </c>
    </row>
    <row r="10447" spans="1:2" x14ac:dyDescent="0.25">
      <c r="A10447" t="s">
        <v>11347</v>
      </c>
      <c r="B10447">
        <v>1243</v>
      </c>
    </row>
    <row r="10448" spans="1:2" x14ac:dyDescent="0.25">
      <c r="A10448" t="s">
        <v>11348</v>
      </c>
      <c r="B10448">
        <v>141</v>
      </c>
    </row>
    <row r="10449" spans="1:2" x14ac:dyDescent="0.25">
      <c r="A10449" t="s">
        <v>11349</v>
      </c>
      <c r="B10449">
        <v>191</v>
      </c>
    </row>
    <row r="10450" spans="1:2" x14ac:dyDescent="0.25">
      <c r="A10450" t="s">
        <v>11350</v>
      </c>
      <c r="B10450">
        <v>908</v>
      </c>
    </row>
    <row r="10451" spans="1:2" x14ac:dyDescent="0.25">
      <c r="A10451" t="s">
        <v>11351</v>
      </c>
      <c r="B10451">
        <v>0</v>
      </c>
    </row>
    <row r="10452" spans="1:2" x14ac:dyDescent="0.25">
      <c r="A10452" t="s">
        <v>11352</v>
      </c>
      <c r="B10452">
        <v>0</v>
      </c>
    </row>
    <row r="10453" spans="1:2" x14ac:dyDescent="0.25">
      <c r="A10453" t="s">
        <v>11353</v>
      </c>
      <c r="B10453">
        <v>196</v>
      </c>
    </row>
    <row r="10454" spans="1:2" x14ac:dyDescent="0.25">
      <c r="A10454" t="s">
        <v>11354</v>
      </c>
      <c r="B10454">
        <v>90</v>
      </c>
    </row>
    <row r="10455" spans="1:2" x14ac:dyDescent="0.25">
      <c r="A10455" t="s">
        <v>11355</v>
      </c>
      <c r="B10455">
        <v>0</v>
      </c>
    </row>
    <row r="10456" spans="1:2" x14ac:dyDescent="0.25">
      <c r="A10456" t="s">
        <v>11356</v>
      </c>
      <c r="B10456">
        <v>0</v>
      </c>
    </row>
    <row r="10457" spans="1:2" x14ac:dyDescent="0.25">
      <c r="A10457" t="s">
        <v>11357</v>
      </c>
      <c r="B10457">
        <v>762</v>
      </c>
    </row>
    <row r="10458" spans="1:2" x14ac:dyDescent="0.25">
      <c r="A10458" t="s">
        <v>11358</v>
      </c>
      <c r="B10458">
        <v>289</v>
      </c>
    </row>
    <row r="10459" spans="1:2" x14ac:dyDescent="0.25">
      <c r="A10459" t="s">
        <v>11359</v>
      </c>
      <c r="B10459">
        <v>1050</v>
      </c>
    </row>
    <row r="10460" spans="1:2" x14ac:dyDescent="0.25">
      <c r="A10460" t="s">
        <v>11360</v>
      </c>
      <c r="B10460">
        <v>0</v>
      </c>
    </row>
    <row r="10461" spans="1:2" x14ac:dyDescent="0.25">
      <c r="A10461" t="s">
        <v>11361</v>
      </c>
      <c r="B10461">
        <v>0</v>
      </c>
    </row>
    <row r="10462" spans="1:2" x14ac:dyDescent="0.25">
      <c r="A10462" t="s">
        <v>11362</v>
      </c>
      <c r="B10462">
        <v>0</v>
      </c>
    </row>
    <row r="10463" spans="1:2" x14ac:dyDescent="0.25">
      <c r="A10463" t="s">
        <v>11363</v>
      </c>
      <c r="B10463">
        <v>4870</v>
      </c>
    </row>
    <row r="10464" spans="1:2" x14ac:dyDescent="0.25">
      <c r="A10464" t="s">
        <v>11364</v>
      </c>
      <c r="B10464">
        <v>3400</v>
      </c>
    </row>
    <row r="10465" spans="1:2" x14ac:dyDescent="0.25">
      <c r="A10465" t="s">
        <v>11365</v>
      </c>
      <c r="B10465">
        <v>119</v>
      </c>
    </row>
    <row r="10466" spans="1:2" x14ac:dyDescent="0.25">
      <c r="A10466" t="s">
        <v>11366</v>
      </c>
      <c r="B10466">
        <v>23</v>
      </c>
    </row>
    <row r="10467" spans="1:2" x14ac:dyDescent="0.25">
      <c r="A10467" t="s">
        <v>11367</v>
      </c>
      <c r="B10467">
        <v>275</v>
      </c>
    </row>
    <row r="10468" spans="1:2" x14ac:dyDescent="0.25">
      <c r="A10468" t="s">
        <v>11368</v>
      </c>
      <c r="B10468">
        <v>-999</v>
      </c>
    </row>
    <row r="10469" spans="1:2" x14ac:dyDescent="0.25">
      <c r="A10469" t="s">
        <v>11369</v>
      </c>
      <c r="B10469">
        <v>77</v>
      </c>
    </row>
    <row r="10470" spans="1:2" x14ac:dyDescent="0.25">
      <c r="A10470" t="s">
        <v>11370</v>
      </c>
      <c r="B10470">
        <v>18</v>
      </c>
    </row>
    <row r="10471" spans="1:2" x14ac:dyDescent="0.25">
      <c r="A10471" t="s">
        <v>11371</v>
      </c>
      <c r="B10471">
        <v>0</v>
      </c>
    </row>
    <row r="10472" spans="1:2" x14ac:dyDescent="0.25">
      <c r="A10472" t="s">
        <v>11372</v>
      </c>
      <c r="B10472">
        <v>0</v>
      </c>
    </row>
    <row r="10473" spans="1:2" x14ac:dyDescent="0.25">
      <c r="A10473" t="s">
        <v>11373</v>
      </c>
      <c r="B10473">
        <v>60</v>
      </c>
    </row>
    <row r="10474" spans="1:2" x14ac:dyDescent="0.25">
      <c r="A10474" t="s">
        <v>11374</v>
      </c>
      <c r="B10474">
        <v>0</v>
      </c>
    </row>
    <row r="10475" spans="1:2" x14ac:dyDescent="0.25">
      <c r="A10475" t="s">
        <v>11375</v>
      </c>
      <c r="B10475">
        <v>1</v>
      </c>
    </row>
    <row r="10476" spans="1:2" x14ac:dyDescent="0.25">
      <c r="A10476" t="s">
        <v>11376</v>
      </c>
      <c r="B10476">
        <v>4</v>
      </c>
    </row>
    <row r="10477" spans="1:2" x14ac:dyDescent="0.25">
      <c r="A10477" t="s">
        <v>11377</v>
      </c>
      <c r="B10477">
        <v>0</v>
      </c>
    </row>
    <row r="10478" spans="1:2" x14ac:dyDescent="0.25">
      <c r="A10478" t="s">
        <v>11378</v>
      </c>
      <c r="B10478">
        <v>0</v>
      </c>
    </row>
    <row r="10479" spans="1:2" x14ac:dyDescent="0.25">
      <c r="A10479" t="s">
        <v>11379</v>
      </c>
      <c r="B10479">
        <v>10</v>
      </c>
    </row>
    <row r="10480" spans="1:2" x14ac:dyDescent="0.25">
      <c r="A10480" t="s">
        <v>11380</v>
      </c>
      <c r="B10480">
        <v>0</v>
      </c>
    </row>
    <row r="10481" spans="1:2" x14ac:dyDescent="0.25">
      <c r="A10481" t="s">
        <v>11381</v>
      </c>
      <c r="B10481">
        <v>0</v>
      </c>
    </row>
    <row r="10482" spans="1:2" x14ac:dyDescent="0.25">
      <c r="A10482" t="s">
        <v>11382</v>
      </c>
      <c r="B10482">
        <v>0</v>
      </c>
    </row>
    <row r="10483" spans="1:2" x14ac:dyDescent="0.25">
      <c r="A10483" t="s">
        <v>11383</v>
      </c>
      <c r="B10483">
        <v>17</v>
      </c>
    </row>
    <row r="10484" spans="1:2" x14ac:dyDescent="0.25">
      <c r="A10484" t="s">
        <v>11384</v>
      </c>
      <c r="B10484">
        <v>0</v>
      </c>
    </row>
    <row r="10485" spans="1:2" x14ac:dyDescent="0.25">
      <c r="A10485" t="s">
        <v>11385</v>
      </c>
      <c r="B10485">
        <v>36</v>
      </c>
    </row>
    <row r="10486" spans="1:2" x14ac:dyDescent="0.25">
      <c r="A10486" t="s">
        <v>11386</v>
      </c>
      <c r="B10486">
        <v>52</v>
      </c>
    </row>
    <row r="10487" spans="1:2" x14ac:dyDescent="0.25">
      <c r="A10487" t="s">
        <v>11387</v>
      </c>
      <c r="B10487">
        <v>275</v>
      </c>
    </row>
    <row r="10488" spans="1:2" x14ac:dyDescent="0.25">
      <c r="A10488" t="s">
        <v>11388</v>
      </c>
      <c r="B10488">
        <v>291</v>
      </c>
    </row>
    <row r="10489" spans="1:2" x14ac:dyDescent="0.25">
      <c r="A10489" t="s">
        <v>11389</v>
      </c>
      <c r="B10489">
        <v>177</v>
      </c>
    </row>
    <row r="10490" spans="1:2" x14ac:dyDescent="0.25">
      <c r="A10490" t="s">
        <v>11390</v>
      </c>
      <c r="B10490">
        <v>27</v>
      </c>
    </row>
    <row r="10491" spans="1:2" x14ac:dyDescent="0.25">
      <c r="A10491" t="s">
        <v>11391</v>
      </c>
      <c r="B10491">
        <v>87</v>
      </c>
    </row>
    <row r="10492" spans="1:2" x14ac:dyDescent="0.25">
      <c r="A10492" t="s">
        <v>11392</v>
      </c>
      <c r="B10492">
        <v>291</v>
      </c>
    </row>
    <row r="10493" spans="1:2" x14ac:dyDescent="0.25">
      <c r="A10493" t="s">
        <v>11393</v>
      </c>
      <c r="B10493">
        <v>194</v>
      </c>
    </row>
    <row r="10494" spans="1:2" x14ac:dyDescent="0.25">
      <c r="A10494" t="s">
        <v>11394</v>
      </c>
      <c r="B10494">
        <v>94</v>
      </c>
    </row>
    <row r="10495" spans="1:2" x14ac:dyDescent="0.25">
      <c r="A10495" t="s">
        <v>11395</v>
      </c>
      <c r="B10495">
        <v>10</v>
      </c>
    </row>
    <row r="10496" spans="1:2" x14ac:dyDescent="0.25">
      <c r="A10496" t="s">
        <v>11396</v>
      </c>
      <c r="B10496">
        <v>221</v>
      </c>
    </row>
    <row r="10497" spans="1:2" x14ac:dyDescent="0.25">
      <c r="A10497" t="s">
        <v>11397</v>
      </c>
      <c r="B10497">
        <v>328</v>
      </c>
    </row>
    <row r="10498" spans="1:2" x14ac:dyDescent="0.25">
      <c r="A10498" t="s">
        <v>11398</v>
      </c>
      <c r="B10498">
        <v>58</v>
      </c>
    </row>
    <row r="10499" spans="1:2" x14ac:dyDescent="0.25">
      <c r="A10499" t="s">
        <v>11399</v>
      </c>
      <c r="B10499">
        <v>-999</v>
      </c>
    </row>
    <row r="10500" spans="1:2" x14ac:dyDescent="0.25">
      <c r="A10500" t="s">
        <v>11400</v>
      </c>
      <c r="B10500">
        <v>-999</v>
      </c>
    </row>
    <row r="10501" spans="1:2" x14ac:dyDescent="0.25">
      <c r="A10501" t="s">
        <v>19879</v>
      </c>
      <c r="B10501">
        <v>-999</v>
      </c>
    </row>
    <row r="10502" spans="1:2" x14ac:dyDescent="0.25">
      <c r="A10502" t="s">
        <v>19880</v>
      </c>
      <c r="B10502">
        <v>-999</v>
      </c>
    </row>
    <row r="10503" spans="1:2" x14ac:dyDescent="0.25">
      <c r="A10503" t="s">
        <v>19881</v>
      </c>
      <c r="B10503">
        <v>-999</v>
      </c>
    </row>
    <row r="10504" spans="1:2" x14ac:dyDescent="0.25">
      <c r="A10504" t="s">
        <v>19882</v>
      </c>
      <c r="B10504">
        <v>-999</v>
      </c>
    </row>
    <row r="10505" spans="1:2" x14ac:dyDescent="0.25">
      <c r="A10505" t="s">
        <v>19883</v>
      </c>
      <c r="B10505">
        <v>-999</v>
      </c>
    </row>
    <row r="10506" spans="1:2" x14ac:dyDescent="0.25">
      <c r="A10506" t="s">
        <v>19884</v>
      </c>
      <c r="B10506">
        <v>-999</v>
      </c>
    </row>
    <row r="10507" spans="1:2" x14ac:dyDescent="0.25">
      <c r="A10507" t="s">
        <v>19885</v>
      </c>
      <c r="B10507">
        <v>-999</v>
      </c>
    </row>
    <row r="10508" spans="1:2" x14ac:dyDescent="0.25">
      <c r="A10508" t="s">
        <v>19886</v>
      </c>
      <c r="B10508">
        <v>-999</v>
      </c>
    </row>
    <row r="10509" spans="1:2" x14ac:dyDescent="0.25">
      <c r="A10509" t="s">
        <v>19887</v>
      </c>
      <c r="B10509">
        <v>-999</v>
      </c>
    </row>
    <row r="10510" spans="1:2" x14ac:dyDescent="0.25">
      <c r="A10510" t="s">
        <v>19888</v>
      </c>
      <c r="B10510">
        <v>-999</v>
      </c>
    </row>
    <row r="10511" spans="1:2" x14ac:dyDescent="0.25">
      <c r="A10511" t="s">
        <v>19889</v>
      </c>
      <c r="B10511">
        <v>-999</v>
      </c>
    </row>
    <row r="10512" spans="1:2" x14ac:dyDescent="0.25">
      <c r="A10512" t="s">
        <v>19890</v>
      </c>
      <c r="B10512">
        <v>-999</v>
      </c>
    </row>
    <row r="10513" spans="1:2" x14ac:dyDescent="0.25">
      <c r="A10513" t="s">
        <v>19891</v>
      </c>
      <c r="B10513">
        <v>-999</v>
      </c>
    </row>
    <row r="10514" spans="1:2" x14ac:dyDescent="0.25">
      <c r="A10514" t="s">
        <v>19892</v>
      </c>
      <c r="B10514">
        <v>-999</v>
      </c>
    </row>
    <row r="10515" spans="1:2" x14ac:dyDescent="0.25">
      <c r="A10515" t="s">
        <v>19893</v>
      </c>
      <c r="B10515">
        <v>-999</v>
      </c>
    </row>
    <row r="10516" spans="1:2" x14ac:dyDescent="0.25">
      <c r="A10516" t="s">
        <v>19894</v>
      </c>
      <c r="B10516">
        <v>-999</v>
      </c>
    </row>
    <row r="10517" spans="1:2" x14ac:dyDescent="0.25">
      <c r="A10517" t="s">
        <v>19895</v>
      </c>
      <c r="B10517">
        <v>-999</v>
      </c>
    </row>
    <row r="10518" spans="1:2" x14ac:dyDescent="0.25">
      <c r="A10518" t="s">
        <v>19896</v>
      </c>
      <c r="B10518">
        <v>-999</v>
      </c>
    </row>
    <row r="10519" spans="1:2" x14ac:dyDescent="0.25">
      <c r="A10519" t="s">
        <v>19897</v>
      </c>
      <c r="B10519">
        <v>-999</v>
      </c>
    </row>
    <row r="10520" spans="1:2" x14ac:dyDescent="0.25">
      <c r="A10520" t="s">
        <v>11401</v>
      </c>
      <c r="B10520">
        <v>10394</v>
      </c>
    </row>
    <row r="10521" spans="1:2" x14ac:dyDescent="0.25">
      <c r="A10521" t="s">
        <v>11402</v>
      </c>
      <c r="B10521">
        <v>7998</v>
      </c>
    </row>
    <row r="10522" spans="1:2" x14ac:dyDescent="0.25">
      <c r="A10522" t="s">
        <v>19898</v>
      </c>
      <c r="B10522">
        <v>-999</v>
      </c>
    </row>
    <row r="10523" spans="1:2" x14ac:dyDescent="0.25">
      <c r="A10523" t="s">
        <v>19899</v>
      </c>
      <c r="B10523">
        <v>-999</v>
      </c>
    </row>
    <row r="10524" spans="1:2" x14ac:dyDescent="0.25">
      <c r="A10524" t="s">
        <v>19900</v>
      </c>
      <c r="B10524">
        <v>-999</v>
      </c>
    </row>
    <row r="10525" spans="1:2" x14ac:dyDescent="0.25">
      <c r="A10525" t="s">
        <v>11403</v>
      </c>
      <c r="B10525">
        <v>989</v>
      </c>
    </row>
    <row r="10526" spans="1:2" x14ac:dyDescent="0.25">
      <c r="A10526" t="s">
        <v>11404</v>
      </c>
      <c r="B10526">
        <v>982</v>
      </c>
    </row>
    <row r="10527" spans="1:2" x14ac:dyDescent="0.25">
      <c r="A10527" t="s">
        <v>11405</v>
      </c>
      <c r="B10527">
        <v>67</v>
      </c>
    </row>
    <row r="10528" spans="1:2" x14ac:dyDescent="0.25">
      <c r="A10528" t="s">
        <v>11406</v>
      </c>
      <c r="B10528">
        <v>0</v>
      </c>
    </row>
    <row r="10529" spans="1:2" x14ac:dyDescent="0.25">
      <c r="A10529" t="s">
        <v>11407</v>
      </c>
      <c r="B10529">
        <v>4704</v>
      </c>
    </row>
    <row r="10530" spans="1:2" x14ac:dyDescent="0.25">
      <c r="A10530" t="s">
        <v>11408</v>
      </c>
      <c r="B10530">
        <v>10</v>
      </c>
    </row>
    <row r="10531" spans="1:2" x14ac:dyDescent="0.25">
      <c r="A10531" t="s">
        <v>11409</v>
      </c>
      <c r="B10531">
        <v>79</v>
      </c>
    </row>
    <row r="10532" spans="1:2" x14ac:dyDescent="0.25">
      <c r="A10532" t="s">
        <v>11410</v>
      </c>
      <c r="B10532">
        <v>956</v>
      </c>
    </row>
    <row r="10533" spans="1:2" x14ac:dyDescent="0.25">
      <c r="A10533" t="s">
        <v>11411</v>
      </c>
      <c r="B10533">
        <v>22</v>
      </c>
    </row>
    <row r="10534" spans="1:2" x14ac:dyDescent="0.25">
      <c r="A10534" t="s">
        <v>11412</v>
      </c>
      <c r="B10534">
        <v>859</v>
      </c>
    </row>
    <row r="10535" spans="1:2" x14ac:dyDescent="0.25">
      <c r="A10535" t="s">
        <v>11413</v>
      </c>
      <c r="B10535">
        <v>0</v>
      </c>
    </row>
    <row r="10536" spans="1:2" x14ac:dyDescent="0.25">
      <c r="A10536" t="s">
        <v>11414</v>
      </c>
      <c r="B10536">
        <v>0</v>
      </c>
    </row>
    <row r="10537" spans="1:2" x14ac:dyDescent="0.25">
      <c r="A10537" t="s">
        <v>11415</v>
      </c>
      <c r="B10537">
        <v>0</v>
      </c>
    </row>
    <row r="10538" spans="1:2" x14ac:dyDescent="0.25">
      <c r="A10538" t="s">
        <v>11416</v>
      </c>
      <c r="B10538">
        <v>0</v>
      </c>
    </row>
    <row r="10539" spans="1:2" x14ac:dyDescent="0.25">
      <c r="A10539" t="s">
        <v>11417</v>
      </c>
      <c r="B10539">
        <v>0</v>
      </c>
    </row>
    <row r="10540" spans="1:2" x14ac:dyDescent="0.25">
      <c r="A10540" t="s">
        <v>11418</v>
      </c>
      <c r="B10540">
        <v>0</v>
      </c>
    </row>
    <row r="10541" spans="1:2" x14ac:dyDescent="0.25">
      <c r="A10541" t="s">
        <v>11419</v>
      </c>
      <c r="B10541">
        <v>872</v>
      </c>
    </row>
    <row r="10542" spans="1:2" x14ac:dyDescent="0.25">
      <c r="A10542" t="s">
        <v>11420</v>
      </c>
      <c r="B10542">
        <v>854</v>
      </c>
    </row>
    <row r="10543" spans="1:2" x14ac:dyDescent="0.25">
      <c r="A10543" t="s">
        <v>11421</v>
      </c>
      <c r="B10543">
        <v>10394</v>
      </c>
    </row>
    <row r="10544" spans="1:2" x14ac:dyDescent="0.25">
      <c r="A10544" t="s">
        <v>11422</v>
      </c>
      <c r="B10544">
        <v>10788</v>
      </c>
    </row>
    <row r="10545" spans="1:2" x14ac:dyDescent="0.25">
      <c r="A10545" t="s">
        <v>11423</v>
      </c>
      <c r="B10545">
        <v>2394</v>
      </c>
    </row>
    <row r="10546" spans="1:2" x14ac:dyDescent="0.25">
      <c r="A10546" t="s">
        <v>11424</v>
      </c>
      <c r="B10546">
        <v>6365</v>
      </c>
    </row>
    <row r="10547" spans="1:2" x14ac:dyDescent="0.25">
      <c r="A10547" t="s">
        <v>11425</v>
      </c>
      <c r="B10547">
        <v>2029</v>
      </c>
    </row>
    <row r="10548" spans="1:2" x14ac:dyDescent="0.25">
      <c r="A10548" t="s">
        <v>11426</v>
      </c>
      <c r="B10548">
        <v>10788</v>
      </c>
    </row>
    <row r="10549" spans="1:2" x14ac:dyDescent="0.25">
      <c r="A10549" t="s">
        <v>11427</v>
      </c>
      <c r="B10549">
        <v>2245</v>
      </c>
    </row>
    <row r="10550" spans="1:2" x14ac:dyDescent="0.25">
      <c r="A10550" t="s">
        <v>11428</v>
      </c>
      <c r="B10550">
        <v>35</v>
      </c>
    </row>
    <row r="10551" spans="1:2" x14ac:dyDescent="0.25">
      <c r="A10551" t="s">
        <v>11429</v>
      </c>
      <c r="B10551">
        <v>-999</v>
      </c>
    </row>
    <row r="10552" spans="1:2" x14ac:dyDescent="0.25">
      <c r="A10552" t="s">
        <v>11430</v>
      </c>
      <c r="B10552">
        <v>0</v>
      </c>
    </row>
    <row r="10553" spans="1:2" x14ac:dyDescent="0.25">
      <c r="A10553" t="s">
        <v>11431</v>
      </c>
      <c r="B10553">
        <v>687</v>
      </c>
    </row>
    <row r="10554" spans="1:2" x14ac:dyDescent="0.25">
      <c r="A10554" t="s">
        <v>11432</v>
      </c>
      <c r="B10554">
        <v>110</v>
      </c>
    </row>
    <row r="10555" spans="1:2" x14ac:dyDescent="0.25">
      <c r="A10555" t="s">
        <v>11433</v>
      </c>
      <c r="B10555">
        <v>490</v>
      </c>
    </row>
    <row r="10556" spans="1:2" x14ac:dyDescent="0.25">
      <c r="A10556" t="s">
        <v>11434</v>
      </c>
      <c r="B10556">
        <v>87</v>
      </c>
    </row>
    <row r="10557" spans="1:2" x14ac:dyDescent="0.25">
      <c r="A10557" t="s">
        <v>11435</v>
      </c>
      <c r="B10557">
        <v>687</v>
      </c>
    </row>
    <row r="10558" spans="1:2" x14ac:dyDescent="0.25">
      <c r="A10558" t="s">
        <v>11436</v>
      </c>
      <c r="B10558">
        <v>-999</v>
      </c>
    </row>
    <row r="10559" spans="1:2" x14ac:dyDescent="0.25">
      <c r="A10559" t="s">
        <v>11437</v>
      </c>
      <c r="B10559">
        <v>-999</v>
      </c>
    </row>
    <row r="10560" spans="1:2" x14ac:dyDescent="0.25">
      <c r="A10560" t="s">
        <v>11438</v>
      </c>
      <c r="B10560">
        <v>-999</v>
      </c>
    </row>
    <row r="10561" spans="1:2" x14ac:dyDescent="0.25">
      <c r="A10561" t="s">
        <v>11439</v>
      </c>
      <c r="B10561">
        <v>-999</v>
      </c>
    </row>
    <row r="10562" spans="1:2" x14ac:dyDescent="0.25">
      <c r="A10562" t="s">
        <v>11440</v>
      </c>
      <c r="B10562">
        <v>-999</v>
      </c>
    </row>
    <row r="10563" spans="1:2" x14ac:dyDescent="0.25">
      <c r="A10563" t="s">
        <v>11441</v>
      </c>
      <c r="B10563">
        <v>-999</v>
      </c>
    </row>
    <row r="10564" spans="1:2" x14ac:dyDescent="0.25">
      <c r="A10564" t="s">
        <v>11442</v>
      </c>
      <c r="B10564">
        <v>867</v>
      </c>
    </row>
    <row r="10565" spans="1:2" x14ac:dyDescent="0.25">
      <c r="A10565" t="s">
        <v>11443</v>
      </c>
      <c r="B10565">
        <v>144</v>
      </c>
    </row>
    <row r="10566" spans="1:2" x14ac:dyDescent="0.25">
      <c r="A10566" t="s">
        <v>19901</v>
      </c>
      <c r="B10566">
        <v>-999</v>
      </c>
    </row>
    <row r="10567" spans="1:2" x14ac:dyDescent="0.25">
      <c r="A10567" t="s">
        <v>11444</v>
      </c>
      <c r="B10567">
        <v>-999</v>
      </c>
    </row>
    <row r="10568" spans="1:2" x14ac:dyDescent="0.25">
      <c r="A10568" t="s">
        <v>11445</v>
      </c>
      <c r="B10568">
        <v>-999</v>
      </c>
    </row>
    <row r="10569" spans="1:2" x14ac:dyDescent="0.25">
      <c r="A10569" t="s">
        <v>11446</v>
      </c>
      <c r="B10569">
        <v>-999</v>
      </c>
    </row>
    <row r="10570" spans="1:2" x14ac:dyDescent="0.25">
      <c r="A10570" t="s">
        <v>19902</v>
      </c>
      <c r="B10570">
        <v>-999</v>
      </c>
    </row>
    <row r="10571" spans="1:2" x14ac:dyDescent="0.25">
      <c r="A10571" t="s">
        <v>11447</v>
      </c>
      <c r="B10571">
        <v>0</v>
      </c>
    </row>
    <row r="10572" spans="1:2" x14ac:dyDescent="0.25">
      <c r="A10572" t="s">
        <v>11448</v>
      </c>
      <c r="B10572">
        <v>67</v>
      </c>
    </row>
    <row r="10573" spans="1:2" x14ac:dyDescent="0.25">
      <c r="A10573" t="s">
        <v>11449</v>
      </c>
      <c r="B10573">
        <v>323</v>
      </c>
    </row>
    <row r="10574" spans="1:2" x14ac:dyDescent="0.25">
      <c r="A10574" t="s">
        <v>11450</v>
      </c>
      <c r="B10574">
        <v>10</v>
      </c>
    </row>
    <row r="10575" spans="1:2" x14ac:dyDescent="0.25">
      <c r="A10575" t="s">
        <v>11451</v>
      </c>
      <c r="B10575">
        <v>185</v>
      </c>
    </row>
    <row r="10576" spans="1:2" x14ac:dyDescent="0.25">
      <c r="A10576" t="s">
        <v>19903</v>
      </c>
      <c r="B10576">
        <v>-999</v>
      </c>
    </row>
    <row r="10577" spans="1:2" x14ac:dyDescent="0.25">
      <c r="A10577" t="s">
        <v>19904</v>
      </c>
      <c r="B10577">
        <v>-999</v>
      </c>
    </row>
    <row r="10578" spans="1:2" x14ac:dyDescent="0.25">
      <c r="A10578" t="s">
        <v>11452</v>
      </c>
      <c r="B10578">
        <v>585</v>
      </c>
    </row>
    <row r="10579" spans="1:2" x14ac:dyDescent="0.25">
      <c r="A10579" t="s">
        <v>11453</v>
      </c>
      <c r="B10579">
        <v>1389</v>
      </c>
    </row>
    <row r="10580" spans="1:2" x14ac:dyDescent="0.25">
      <c r="A10580" t="s">
        <v>11454</v>
      </c>
      <c r="B10580">
        <v>591</v>
      </c>
    </row>
    <row r="10581" spans="1:2" x14ac:dyDescent="0.25">
      <c r="A10581" t="s">
        <v>19905</v>
      </c>
      <c r="B10581">
        <v>-999</v>
      </c>
    </row>
    <row r="10582" spans="1:2" x14ac:dyDescent="0.25">
      <c r="A10582" t="s">
        <v>11455</v>
      </c>
      <c r="B10582">
        <v>144</v>
      </c>
    </row>
    <row r="10583" spans="1:2" x14ac:dyDescent="0.25">
      <c r="A10583" t="s">
        <v>11456</v>
      </c>
      <c r="B10583">
        <v>144</v>
      </c>
    </row>
    <row r="10584" spans="1:2" x14ac:dyDescent="0.25">
      <c r="A10584" t="s">
        <v>11457</v>
      </c>
      <c r="B10584">
        <v>257</v>
      </c>
    </row>
    <row r="10585" spans="1:2" x14ac:dyDescent="0.25">
      <c r="A10585" t="s">
        <v>11458</v>
      </c>
      <c r="B10585">
        <v>17</v>
      </c>
    </row>
    <row r="10586" spans="1:2" x14ac:dyDescent="0.25">
      <c r="A10586" t="s">
        <v>11459</v>
      </c>
      <c r="B10586">
        <v>23</v>
      </c>
    </row>
    <row r="10587" spans="1:2" x14ac:dyDescent="0.25">
      <c r="A10587" t="s">
        <v>11460</v>
      </c>
      <c r="B10587">
        <v>312</v>
      </c>
    </row>
    <row r="10588" spans="1:2" x14ac:dyDescent="0.25">
      <c r="A10588" t="s">
        <v>11461</v>
      </c>
      <c r="B10588">
        <v>0</v>
      </c>
    </row>
    <row r="10589" spans="1:2" x14ac:dyDescent="0.25">
      <c r="A10589" t="s">
        <v>11462</v>
      </c>
      <c r="B10589">
        <v>1</v>
      </c>
    </row>
    <row r="10590" spans="1:2" x14ac:dyDescent="0.25">
      <c r="A10590" t="s">
        <v>11463</v>
      </c>
      <c r="B10590">
        <v>0</v>
      </c>
    </row>
    <row r="10591" spans="1:2" x14ac:dyDescent="0.25">
      <c r="A10591" t="s">
        <v>11464</v>
      </c>
      <c r="B10591">
        <v>0</v>
      </c>
    </row>
    <row r="10592" spans="1:2" x14ac:dyDescent="0.25">
      <c r="A10592" t="s">
        <v>11465</v>
      </c>
      <c r="B10592">
        <v>121</v>
      </c>
    </row>
    <row r="10593" spans="1:2" x14ac:dyDescent="0.25">
      <c r="A10593" t="s">
        <v>11466</v>
      </c>
      <c r="B10593">
        <v>4</v>
      </c>
    </row>
    <row r="10594" spans="1:2" x14ac:dyDescent="0.25">
      <c r="A10594" t="s">
        <v>11467</v>
      </c>
      <c r="B10594">
        <v>2</v>
      </c>
    </row>
    <row r="10595" spans="1:2" x14ac:dyDescent="0.25">
      <c r="A10595" t="s">
        <v>11468</v>
      </c>
      <c r="B10595">
        <v>1</v>
      </c>
    </row>
    <row r="10596" spans="1:2" x14ac:dyDescent="0.25">
      <c r="A10596" t="s">
        <v>11469</v>
      </c>
      <c r="B10596">
        <v>3</v>
      </c>
    </row>
    <row r="10597" spans="1:2" x14ac:dyDescent="0.25">
      <c r="A10597" t="s">
        <v>11470</v>
      </c>
      <c r="B10597">
        <v>98</v>
      </c>
    </row>
    <row r="10598" spans="1:2" x14ac:dyDescent="0.25">
      <c r="A10598" t="s">
        <v>11471</v>
      </c>
      <c r="B10598">
        <v>0</v>
      </c>
    </row>
    <row r="10599" spans="1:2" x14ac:dyDescent="0.25">
      <c r="A10599" t="s">
        <v>11472</v>
      </c>
      <c r="B10599">
        <v>1</v>
      </c>
    </row>
    <row r="10600" spans="1:2" x14ac:dyDescent="0.25">
      <c r="A10600" t="s">
        <v>11473</v>
      </c>
      <c r="B10600">
        <v>0</v>
      </c>
    </row>
    <row r="10601" spans="1:2" x14ac:dyDescent="0.25">
      <c r="A10601" t="s">
        <v>11474</v>
      </c>
      <c r="B10601">
        <v>8</v>
      </c>
    </row>
    <row r="10602" spans="1:2" x14ac:dyDescent="0.25">
      <c r="A10602" t="s">
        <v>11475</v>
      </c>
      <c r="B10602">
        <v>0</v>
      </c>
    </row>
    <row r="10603" spans="1:2" x14ac:dyDescent="0.25">
      <c r="A10603" t="s">
        <v>11476</v>
      </c>
      <c r="B10603">
        <v>0</v>
      </c>
    </row>
    <row r="10604" spans="1:2" x14ac:dyDescent="0.25">
      <c r="A10604" t="s">
        <v>11477</v>
      </c>
      <c r="B10604">
        <v>16</v>
      </c>
    </row>
    <row r="10605" spans="1:2" x14ac:dyDescent="0.25">
      <c r="A10605" t="s">
        <v>11478</v>
      </c>
      <c r="B10605">
        <v>57</v>
      </c>
    </row>
    <row r="10606" spans="1:2" x14ac:dyDescent="0.25">
      <c r="A10606" t="s">
        <v>11479</v>
      </c>
      <c r="B10606">
        <v>312</v>
      </c>
    </row>
    <row r="10607" spans="1:2" x14ac:dyDescent="0.25">
      <c r="A10607" t="s">
        <v>11480</v>
      </c>
      <c r="B10607">
        <v>7</v>
      </c>
    </row>
    <row r="10608" spans="1:2" x14ac:dyDescent="0.25">
      <c r="A10608" t="s">
        <v>11481</v>
      </c>
      <c r="B10608">
        <v>0</v>
      </c>
    </row>
    <row r="10609" spans="1:2" x14ac:dyDescent="0.25">
      <c r="A10609" t="s">
        <v>11482</v>
      </c>
      <c r="B10609">
        <v>4</v>
      </c>
    </row>
    <row r="10610" spans="1:2" x14ac:dyDescent="0.25">
      <c r="A10610" t="s">
        <v>11483</v>
      </c>
      <c r="B10610">
        <v>7</v>
      </c>
    </row>
    <row r="10611" spans="1:2" x14ac:dyDescent="0.25">
      <c r="A10611" t="s">
        <v>11484</v>
      </c>
      <c r="B10611">
        <v>10</v>
      </c>
    </row>
    <row r="10612" spans="1:2" x14ac:dyDescent="0.25">
      <c r="A10612" t="s">
        <v>11485</v>
      </c>
      <c r="B10612">
        <v>13</v>
      </c>
    </row>
    <row r="10613" spans="1:2" x14ac:dyDescent="0.25">
      <c r="A10613" t="s">
        <v>11486</v>
      </c>
      <c r="B10613">
        <v>47</v>
      </c>
    </row>
    <row r="10614" spans="1:2" x14ac:dyDescent="0.25">
      <c r="A10614" t="s">
        <v>11487</v>
      </c>
      <c r="B10614">
        <v>45</v>
      </c>
    </row>
    <row r="10615" spans="1:2" x14ac:dyDescent="0.25">
      <c r="A10615" t="s">
        <v>11488</v>
      </c>
      <c r="B10615">
        <v>133</v>
      </c>
    </row>
    <row r="10616" spans="1:2" x14ac:dyDescent="0.25">
      <c r="A10616" t="s">
        <v>11489</v>
      </c>
      <c r="B10616">
        <v>10</v>
      </c>
    </row>
    <row r="10617" spans="1:2" x14ac:dyDescent="0.25">
      <c r="A10617" t="s">
        <v>11490</v>
      </c>
      <c r="B10617">
        <v>8</v>
      </c>
    </row>
    <row r="10618" spans="1:2" x14ac:dyDescent="0.25">
      <c r="A10618" t="s">
        <v>11491</v>
      </c>
      <c r="B10618">
        <v>6</v>
      </c>
    </row>
    <row r="10619" spans="1:2" x14ac:dyDescent="0.25">
      <c r="A10619" t="s">
        <v>11492</v>
      </c>
      <c r="B10619">
        <v>17</v>
      </c>
    </row>
    <row r="10620" spans="1:2" x14ac:dyDescent="0.25">
      <c r="A10620" t="s">
        <v>11493</v>
      </c>
      <c r="B10620">
        <v>16</v>
      </c>
    </row>
    <row r="10621" spans="1:2" x14ac:dyDescent="0.25">
      <c r="A10621" t="s">
        <v>11494</v>
      </c>
      <c r="B10621">
        <v>12</v>
      </c>
    </row>
    <row r="10622" spans="1:2" x14ac:dyDescent="0.25">
      <c r="A10622" t="s">
        <v>11495</v>
      </c>
      <c r="B10622">
        <v>31</v>
      </c>
    </row>
    <row r="10623" spans="1:2" x14ac:dyDescent="0.25">
      <c r="A10623" t="s">
        <v>11496</v>
      </c>
      <c r="B10623">
        <v>37</v>
      </c>
    </row>
    <row r="10624" spans="1:2" x14ac:dyDescent="0.25">
      <c r="A10624" t="s">
        <v>11497</v>
      </c>
      <c r="B10624">
        <v>137</v>
      </c>
    </row>
    <row r="10625" spans="1:2" x14ac:dyDescent="0.25">
      <c r="A10625" t="s">
        <v>11498</v>
      </c>
      <c r="B10625">
        <v>3</v>
      </c>
    </row>
    <row r="10626" spans="1:2" x14ac:dyDescent="0.25">
      <c r="A10626" t="s">
        <v>11499</v>
      </c>
      <c r="B10626">
        <v>2</v>
      </c>
    </row>
    <row r="10627" spans="1:2" x14ac:dyDescent="0.25">
      <c r="A10627" t="s">
        <v>11500</v>
      </c>
      <c r="B10627">
        <v>0</v>
      </c>
    </row>
    <row r="10628" spans="1:2" x14ac:dyDescent="0.25">
      <c r="A10628" t="s">
        <v>11501</v>
      </c>
      <c r="B10628">
        <v>3</v>
      </c>
    </row>
    <row r="10629" spans="1:2" x14ac:dyDescent="0.25">
      <c r="A10629" t="s">
        <v>11502</v>
      </c>
      <c r="B10629">
        <v>1</v>
      </c>
    </row>
    <row r="10630" spans="1:2" x14ac:dyDescent="0.25">
      <c r="A10630" t="s">
        <v>11503</v>
      </c>
      <c r="B10630">
        <v>8</v>
      </c>
    </row>
    <row r="10631" spans="1:2" x14ac:dyDescent="0.25">
      <c r="A10631" t="s">
        <v>11504</v>
      </c>
      <c r="B10631">
        <v>2</v>
      </c>
    </row>
    <row r="10632" spans="1:2" x14ac:dyDescent="0.25">
      <c r="A10632" t="s">
        <v>11505</v>
      </c>
      <c r="B10632">
        <v>5</v>
      </c>
    </row>
    <row r="10633" spans="1:2" x14ac:dyDescent="0.25">
      <c r="A10633" t="s">
        <v>11506</v>
      </c>
      <c r="B10633">
        <v>24</v>
      </c>
    </row>
    <row r="10634" spans="1:2" x14ac:dyDescent="0.25">
      <c r="A10634" t="s">
        <v>11507</v>
      </c>
      <c r="B10634">
        <v>7</v>
      </c>
    </row>
    <row r="10635" spans="1:2" x14ac:dyDescent="0.25">
      <c r="A10635" t="s">
        <v>11508</v>
      </c>
      <c r="B10635">
        <v>3</v>
      </c>
    </row>
    <row r="10636" spans="1:2" x14ac:dyDescent="0.25">
      <c r="A10636" t="s">
        <v>11509</v>
      </c>
      <c r="B10636">
        <v>3</v>
      </c>
    </row>
    <row r="10637" spans="1:2" x14ac:dyDescent="0.25">
      <c r="A10637" t="s">
        <v>11510</v>
      </c>
      <c r="B10637">
        <v>7</v>
      </c>
    </row>
    <row r="10638" spans="1:2" x14ac:dyDescent="0.25">
      <c r="A10638" t="s">
        <v>11511</v>
      </c>
      <c r="B10638">
        <v>6</v>
      </c>
    </row>
    <row r="10639" spans="1:2" x14ac:dyDescent="0.25">
      <c r="A10639" t="s">
        <v>11512</v>
      </c>
      <c r="B10639">
        <v>11</v>
      </c>
    </row>
    <row r="10640" spans="1:2" x14ac:dyDescent="0.25">
      <c r="A10640" t="s">
        <v>11513</v>
      </c>
      <c r="B10640">
        <v>25</v>
      </c>
    </row>
    <row r="10641" spans="1:2" x14ac:dyDescent="0.25">
      <c r="A10641" t="s">
        <v>11514</v>
      </c>
      <c r="B10641">
        <v>14</v>
      </c>
    </row>
    <row r="10642" spans="1:2" x14ac:dyDescent="0.25">
      <c r="A10642" t="s">
        <v>11515</v>
      </c>
      <c r="B10642">
        <v>76</v>
      </c>
    </row>
    <row r="10643" spans="1:2" x14ac:dyDescent="0.25">
      <c r="A10643" t="s">
        <v>11516</v>
      </c>
      <c r="B10643">
        <v>0</v>
      </c>
    </row>
    <row r="10644" spans="1:2" x14ac:dyDescent="0.25">
      <c r="A10644" t="s">
        <v>11517</v>
      </c>
      <c r="B10644">
        <v>2</v>
      </c>
    </row>
    <row r="10645" spans="1:2" x14ac:dyDescent="0.25">
      <c r="A10645" t="s">
        <v>11518</v>
      </c>
      <c r="B10645">
        <v>3</v>
      </c>
    </row>
    <row r="10646" spans="1:2" x14ac:dyDescent="0.25">
      <c r="A10646" t="s">
        <v>11519</v>
      </c>
      <c r="B10646">
        <v>5</v>
      </c>
    </row>
    <row r="10647" spans="1:2" x14ac:dyDescent="0.25">
      <c r="A10647" t="s">
        <v>11520</v>
      </c>
      <c r="B10647">
        <v>3</v>
      </c>
    </row>
    <row r="10648" spans="1:2" x14ac:dyDescent="0.25">
      <c r="A10648" t="s">
        <v>11521</v>
      </c>
      <c r="B10648">
        <v>4</v>
      </c>
    </row>
    <row r="10649" spans="1:2" x14ac:dyDescent="0.25">
      <c r="A10649" t="s">
        <v>11522</v>
      </c>
      <c r="B10649">
        <v>13</v>
      </c>
    </row>
    <row r="10650" spans="1:2" x14ac:dyDescent="0.25">
      <c r="A10650" t="s">
        <v>11523</v>
      </c>
      <c r="B10650">
        <v>12</v>
      </c>
    </row>
    <row r="10651" spans="1:2" x14ac:dyDescent="0.25">
      <c r="A10651" t="s">
        <v>11524</v>
      </c>
      <c r="B10651">
        <v>42</v>
      </c>
    </row>
    <row r="10652" spans="1:2" x14ac:dyDescent="0.25">
      <c r="A10652" t="s">
        <v>11525</v>
      </c>
      <c r="B10652">
        <v>27</v>
      </c>
    </row>
    <row r="10653" spans="1:2" x14ac:dyDescent="0.25">
      <c r="A10653" t="s">
        <v>11526</v>
      </c>
      <c r="B10653">
        <v>15</v>
      </c>
    </row>
    <row r="10654" spans="1:2" x14ac:dyDescent="0.25">
      <c r="A10654" t="s">
        <v>11527</v>
      </c>
      <c r="B10654">
        <v>16</v>
      </c>
    </row>
    <row r="10655" spans="1:2" x14ac:dyDescent="0.25">
      <c r="A10655" t="s">
        <v>11528</v>
      </c>
      <c r="B10655">
        <v>39</v>
      </c>
    </row>
    <row r="10656" spans="1:2" x14ac:dyDescent="0.25">
      <c r="A10656" t="s">
        <v>11529</v>
      </c>
      <c r="B10656">
        <v>36</v>
      </c>
    </row>
    <row r="10657" spans="1:2" x14ac:dyDescent="0.25">
      <c r="A10657" t="s">
        <v>11530</v>
      </c>
      <c r="B10657">
        <v>48</v>
      </c>
    </row>
    <row r="10658" spans="1:2" x14ac:dyDescent="0.25">
      <c r="A10658" t="s">
        <v>11531</v>
      </c>
      <c r="B10658">
        <v>118</v>
      </c>
    </row>
    <row r="10659" spans="1:2" x14ac:dyDescent="0.25">
      <c r="A10659" t="s">
        <v>11532</v>
      </c>
      <c r="B10659">
        <v>113</v>
      </c>
    </row>
    <row r="10660" spans="1:2" x14ac:dyDescent="0.25">
      <c r="A10660" t="s">
        <v>11533</v>
      </c>
      <c r="B10660">
        <v>412</v>
      </c>
    </row>
    <row r="10661" spans="1:2" x14ac:dyDescent="0.25">
      <c r="A10661" t="s">
        <v>11534</v>
      </c>
      <c r="B10661">
        <v>127</v>
      </c>
    </row>
    <row r="10662" spans="1:2" x14ac:dyDescent="0.25">
      <c r="A10662" t="s">
        <v>11535</v>
      </c>
      <c r="B10662">
        <v>0</v>
      </c>
    </row>
    <row r="10663" spans="1:2" x14ac:dyDescent="0.25">
      <c r="A10663" t="s">
        <v>11536</v>
      </c>
      <c r="B10663">
        <v>0</v>
      </c>
    </row>
    <row r="10664" spans="1:2" x14ac:dyDescent="0.25">
      <c r="A10664" t="s">
        <v>11537</v>
      </c>
      <c r="B10664">
        <v>0</v>
      </c>
    </row>
    <row r="10665" spans="1:2" x14ac:dyDescent="0.25">
      <c r="A10665" t="s">
        <v>11538</v>
      </c>
      <c r="B10665">
        <v>1</v>
      </c>
    </row>
    <row r="10666" spans="1:2" x14ac:dyDescent="0.25">
      <c r="A10666" t="s">
        <v>11539</v>
      </c>
      <c r="B10666">
        <v>184</v>
      </c>
    </row>
    <row r="10667" spans="1:2" x14ac:dyDescent="0.25">
      <c r="A10667" t="s">
        <v>11540</v>
      </c>
      <c r="B10667">
        <v>0</v>
      </c>
    </row>
    <row r="10668" spans="1:2" x14ac:dyDescent="0.25">
      <c r="A10668" t="s">
        <v>11541</v>
      </c>
      <c r="B10668">
        <v>312</v>
      </c>
    </row>
    <row r="10669" spans="1:2" x14ac:dyDescent="0.25">
      <c r="A10669" t="s">
        <v>11542</v>
      </c>
      <c r="B10669">
        <v>312</v>
      </c>
    </row>
    <row r="10670" spans="1:2" x14ac:dyDescent="0.25">
      <c r="A10670" t="s">
        <v>11543</v>
      </c>
      <c r="B10670">
        <v>312</v>
      </c>
    </row>
    <row r="10671" spans="1:2" x14ac:dyDescent="0.25">
      <c r="A10671" t="s">
        <v>19906</v>
      </c>
      <c r="B10671">
        <v>-999</v>
      </c>
    </row>
    <row r="10672" spans="1:2" x14ac:dyDescent="0.25">
      <c r="A10672" t="s">
        <v>19907</v>
      </c>
      <c r="B10672">
        <v>-999</v>
      </c>
    </row>
    <row r="10673" spans="1:2" x14ac:dyDescent="0.25">
      <c r="A10673" t="s">
        <v>19908</v>
      </c>
      <c r="B10673">
        <v>-999</v>
      </c>
    </row>
    <row r="10674" spans="1:2" x14ac:dyDescent="0.25">
      <c r="A10674" t="s">
        <v>19909</v>
      </c>
      <c r="B10674">
        <v>-999</v>
      </c>
    </row>
    <row r="10675" spans="1:2" x14ac:dyDescent="0.25">
      <c r="A10675" t="s">
        <v>19910</v>
      </c>
      <c r="B10675">
        <v>-999</v>
      </c>
    </row>
    <row r="10676" spans="1:2" x14ac:dyDescent="0.25">
      <c r="A10676" t="s">
        <v>19911</v>
      </c>
      <c r="B10676">
        <v>-999</v>
      </c>
    </row>
    <row r="10677" spans="1:2" x14ac:dyDescent="0.25">
      <c r="A10677" t="s">
        <v>19912</v>
      </c>
      <c r="B10677">
        <v>-999</v>
      </c>
    </row>
    <row r="10678" spans="1:2" x14ac:dyDescent="0.25">
      <c r="A10678" t="s">
        <v>19913</v>
      </c>
      <c r="B10678">
        <v>-999</v>
      </c>
    </row>
    <row r="10679" spans="1:2" x14ac:dyDescent="0.25">
      <c r="A10679" t="s">
        <v>11544</v>
      </c>
      <c r="B10679">
        <v>27</v>
      </c>
    </row>
    <row r="10680" spans="1:2" x14ac:dyDescent="0.25">
      <c r="A10680" t="s">
        <v>11545</v>
      </c>
      <c r="B10680">
        <v>23</v>
      </c>
    </row>
    <row r="10681" spans="1:2" x14ac:dyDescent="0.25">
      <c r="A10681" t="s">
        <v>11546</v>
      </c>
      <c r="B10681">
        <v>23</v>
      </c>
    </row>
    <row r="10682" spans="1:2" x14ac:dyDescent="0.25">
      <c r="A10682" t="s">
        <v>11547</v>
      </c>
      <c r="B10682">
        <v>150</v>
      </c>
    </row>
    <row r="10683" spans="1:2" x14ac:dyDescent="0.25">
      <c r="A10683" t="s">
        <v>11548</v>
      </c>
      <c r="B10683">
        <v>0</v>
      </c>
    </row>
    <row r="10684" spans="1:2" x14ac:dyDescent="0.25">
      <c r="A10684" t="s">
        <v>11549</v>
      </c>
      <c r="B10684">
        <v>4</v>
      </c>
    </row>
    <row r="10685" spans="1:2" x14ac:dyDescent="0.25">
      <c r="A10685" t="s">
        <v>11550</v>
      </c>
      <c r="B10685">
        <v>4</v>
      </c>
    </row>
    <row r="10686" spans="1:2" x14ac:dyDescent="0.25">
      <c r="A10686" t="s">
        <v>11551</v>
      </c>
      <c r="B10686">
        <v>57</v>
      </c>
    </row>
    <row r="10687" spans="1:2" x14ac:dyDescent="0.25">
      <c r="A10687" t="s">
        <v>11552</v>
      </c>
      <c r="B10687">
        <v>7</v>
      </c>
    </row>
    <row r="10688" spans="1:2" x14ac:dyDescent="0.25">
      <c r="A10688" t="s">
        <v>11553</v>
      </c>
      <c r="B10688">
        <v>20</v>
      </c>
    </row>
    <row r="10689" spans="1:2" x14ac:dyDescent="0.25">
      <c r="A10689" t="s">
        <v>11554</v>
      </c>
      <c r="B10689">
        <v>315</v>
      </c>
    </row>
    <row r="10690" spans="1:2" x14ac:dyDescent="0.25">
      <c r="A10690" t="s">
        <v>11555</v>
      </c>
      <c r="B10690">
        <v>90</v>
      </c>
    </row>
    <row r="10691" spans="1:2" x14ac:dyDescent="0.25">
      <c r="A10691" t="s">
        <v>11556</v>
      </c>
      <c r="B10691">
        <v>33</v>
      </c>
    </row>
    <row r="10692" spans="1:2" x14ac:dyDescent="0.25">
      <c r="A10692" t="s">
        <v>11557</v>
      </c>
      <c r="B10692">
        <v>149</v>
      </c>
    </row>
    <row r="10693" spans="1:2" x14ac:dyDescent="0.25">
      <c r="A10693" t="s">
        <v>11558</v>
      </c>
      <c r="B10693">
        <v>40</v>
      </c>
    </row>
    <row r="10694" spans="1:2" x14ac:dyDescent="0.25">
      <c r="A10694" t="s">
        <v>11559</v>
      </c>
      <c r="B10694">
        <v>312</v>
      </c>
    </row>
    <row r="10695" spans="1:2" x14ac:dyDescent="0.25">
      <c r="A10695" t="s">
        <v>11560</v>
      </c>
      <c r="B10695">
        <v>38</v>
      </c>
    </row>
    <row r="10696" spans="1:2" x14ac:dyDescent="0.25">
      <c r="A10696" t="s">
        <v>11561</v>
      </c>
      <c r="B10696">
        <v>2</v>
      </c>
    </row>
    <row r="10697" spans="1:2" x14ac:dyDescent="0.25">
      <c r="A10697" t="s">
        <v>11562</v>
      </c>
      <c r="B10697">
        <v>38</v>
      </c>
    </row>
    <row r="10698" spans="1:2" x14ac:dyDescent="0.25">
      <c r="A10698" t="s">
        <v>19914</v>
      </c>
      <c r="B10698">
        <v>-999</v>
      </c>
    </row>
    <row r="10699" spans="1:2" x14ac:dyDescent="0.25">
      <c r="A10699" t="s">
        <v>11563</v>
      </c>
      <c r="B10699">
        <v>4</v>
      </c>
    </row>
    <row r="10700" spans="1:2" x14ac:dyDescent="0.25">
      <c r="A10700" t="s">
        <v>11564</v>
      </c>
      <c r="B10700">
        <v>14</v>
      </c>
    </row>
    <row r="10701" spans="1:2" x14ac:dyDescent="0.25">
      <c r="A10701" t="s">
        <v>11565</v>
      </c>
      <c r="B10701">
        <v>18</v>
      </c>
    </row>
    <row r="10702" spans="1:2" x14ac:dyDescent="0.25">
      <c r="A10702" t="s">
        <v>11566</v>
      </c>
      <c r="B10702">
        <v>335</v>
      </c>
    </row>
    <row r="10703" spans="1:2" x14ac:dyDescent="0.25">
      <c r="A10703" t="s">
        <v>11567</v>
      </c>
      <c r="B10703">
        <v>0</v>
      </c>
    </row>
    <row r="10704" spans="1:2" x14ac:dyDescent="0.25">
      <c r="A10704" t="s">
        <v>11568</v>
      </c>
      <c r="B10704">
        <v>4</v>
      </c>
    </row>
    <row r="10705" spans="1:2" x14ac:dyDescent="0.25">
      <c r="A10705" t="s">
        <v>11569</v>
      </c>
      <c r="B10705">
        <v>1</v>
      </c>
    </row>
    <row r="10706" spans="1:2" x14ac:dyDescent="0.25">
      <c r="A10706" t="s">
        <v>11570</v>
      </c>
      <c r="B10706">
        <v>1</v>
      </c>
    </row>
    <row r="10707" spans="1:2" x14ac:dyDescent="0.25">
      <c r="A10707" t="s">
        <v>11571</v>
      </c>
      <c r="B10707">
        <v>0</v>
      </c>
    </row>
    <row r="10708" spans="1:2" x14ac:dyDescent="0.25">
      <c r="A10708" t="s">
        <v>11572</v>
      </c>
      <c r="B10708">
        <v>0</v>
      </c>
    </row>
    <row r="10709" spans="1:2" x14ac:dyDescent="0.25">
      <c r="A10709" t="s">
        <v>11573</v>
      </c>
      <c r="B10709">
        <v>0</v>
      </c>
    </row>
    <row r="10710" spans="1:2" x14ac:dyDescent="0.25">
      <c r="A10710" t="s">
        <v>11574</v>
      </c>
      <c r="B10710">
        <v>2</v>
      </c>
    </row>
    <row r="10711" spans="1:2" x14ac:dyDescent="0.25">
      <c r="A10711" t="s">
        <v>11575</v>
      </c>
      <c r="B10711">
        <v>2</v>
      </c>
    </row>
    <row r="10712" spans="1:2" x14ac:dyDescent="0.25">
      <c r="A10712" t="s">
        <v>11576</v>
      </c>
      <c r="B10712">
        <v>0</v>
      </c>
    </row>
    <row r="10713" spans="1:2" x14ac:dyDescent="0.25">
      <c r="A10713" t="s">
        <v>11577</v>
      </c>
      <c r="B10713">
        <v>0</v>
      </c>
    </row>
    <row r="10714" spans="1:2" x14ac:dyDescent="0.25">
      <c r="A10714" t="s">
        <v>11578</v>
      </c>
      <c r="B10714">
        <v>4</v>
      </c>
    </row>
    <row r="10715" spans="1:2" x14ac:dyDescent="0.25">
      <c r="A10715" t="s">
        <v>11579</v>
      </c>
      <c r="B10715">
        <v>0</v>
      </c>
    </row>
    <row r="10716" spans="1:2" x14ac:dyDescent="0.25">
      <c r="A10716" t="s">
        <v>11580</v>
      </c>
      <c r="B10716">
        <v>0</v>
      </c>
    </row>
    <row r="10717" spans="1:2" x14ac:dyDescent="0.25">
      <c r="A10717" t="s">
        <v>11581</v>
      </c>
      <c r="B10717">
        <v>0</v>
      </c>
    </row>
    <row r="10718" spans="1:2" x14ac:dyDescent="0.25">
      <c r="A10718" t="s">
        <v>11582</v>
      </c>
      <c r="B10718">
        <v>0</v>
      </c>
    </row>
    <row r="10719" spans="1:2" x14ac:dyDescent="0.25">
      <c r="A10719" t="s">
        <v>11583</v>
      </c>
      <c r="B10719">
        <v>0</v>
      </c>
    </row>
    <row r="10720" spans="1:2" x14ac:dyDescent="0.25">
      <c r="A10720" t="s">
        <v>11584</v>
      </c>
      <c r="B10720">
        <v>14</v>
      </c>
    </row>
    <row r="10721" spans="1:2" x14ac:dyDescent="0.25">
      <c r="A10721" t="s">
        <v>11585</v>
      </c>
      <c r="B10721">
        <v>11</v>
      </c>
    </row>
    <row r="10722" spans="1:2" x14ac:dyDescent="0.25">
      <c r="A10722" t="s">
        <v>11586</v>
      </c>
      <c r="B10722">
        <v>24</v>
      </c>
    </row>
    <row r="10723" spans="1:2" x14ac:dyDescent="0.25">
      <c r="A10723" t="s">
        <v>11587</v>
      </c>
      <c r="B10723">
        <v>37</v>
      </c>
    </row>
    <row r="10724" spans="1:2" x14ac:dyDescent="0.25">
      <c r="A10724" t="s">
        <v>11588</v>
      </c>
      <c r="B10724">
        <v>1</v>
      </c>
    </row>
    <row r="10725" spans="1:2" x14ac:dyDescent="0.25">
      <c r="A10725" t="s">
        <v>11589</v>
      </c>
      <c r="B10725">
        <v>0</v>
      </c>
    </row>
    <row r="10726" spans="1:2" x14ac:dyDescent="0.25">
      <c r="A10726" t="s">
        <v>11590</v>
      </c>
      <c r="B10726">
        <v>0</v>
      </c>
    </row>
    <row r="10727" spans="1:2" x14ac:dyDescent="0.25">
      <c r="A10727" t="s">
        <v>11591</v>
      </c>
      <c r="B10727">
        <v>0</v>
      </c>
    </row>
    <row r="10728" spans="1:2" x14ac:dyDescent="0.25">
      <c r="A10728" t="s">
        <v>11592</v>
      </c>
      <c r="B10728">
        <v>25</v>
      </c>
    </row>
    <row r="10729" spans="1:2" x14ac:dyDescent="0.25">
      <c r="A10729" t="s">
        <v>11593</v>
      </c>
      <c r="B10729">
        <v>23</v>
      </c>
    </row>
    <row r="10730" spans="1:2" x14ac:dyDescent="0.25">
      <c r="A10730" t="s">
        <v>11594</v>
      </c>
      <c r="B10730">
        <v>0</v>
      </c>
    </row>
    <row r="10731" spans="1:2" x14ac:dyDescent="0.25">
      <c r="A10731" t="s">
        <v>11595</v>
      </c>
      <c r="B10731">
        <v>1</v>
      </c>
    </row>
    <row r="10732" spans="1:2" x14ac:dyDescent="0.25">
      <c r="A10732" t="s">
        <v>11596</v>
      </c>
      <c r="B10732">
        <v>13</v>
      </c>
    </row>
    <row r="10733" spans="1:2" x14ac:dyDescent="0.25">
      <c r="A10733" t="s">
        <v>11597</v>
      </c>
      <c r="B10733">
        <v>0</v>
      </c>
    </row>
    <row r="10734" spans="1:2" x14ac:dyDescent="0.25">
      <c r="A10734" t="s">
        <v>11598</v>
      </c>
      <c r="B10734">
        <v>0</v>
      </c>
    </row>
    <row r="10735" spans="1:2" x14ac:dyDescent="0.25">
      <c r="A10735" t="s">
        <v>11599</v>
      </c>
      <c r="B10735">
        <v>0</v>
      </c>
    </row>
    <row r="10736" spans="1:2" x14ac:dyDescent="0.25">
      <c r="A10736" t="s">
        <v>11600</v>
      </c>
      <c r="B10736">
        <v>0</v>
      </c>
    </row>
    <row r="10737" spans="1:2" x14ac:dyDescent="0.25">
      <c r="A10737" t="s">
        <v>11601</v>
      </c>
      <c r="B10737">
        <v>0</v>
      </c>
    </row>
    <row r="10738" spans="1:2" x14ac:dyDescent="0.25">
      <c r="A10738" t="s">
        <v>11602</v>
      </c>
      <c r="B10738">
        <v>124</v>
      </c>
    </row>
    <row r="10739" spans="1:2" x14ac:dyDescent="0.25">
      <c r="A10739" t="s">
        <v>11603</v>
      </c>
      <c r="B10739">
        <v>78</v>
      </c>
    </row>
    <row r="10740" spans="1:2" x14ac:dyDescent="0.25">
      <c r="A10740" t="s">
        <v>11604</v>
      </c>
      <c r="B10740">
        <v>26</v>
      </c>
    </row>
    <row r="10741" spans="1:2" x14ac:dyDescent="0.25">
      <c r="A10741" t="s">
        <v>11605</v>
      </c>
      <c r="B10741">
        <v>20</v>
      </c>
    </row>
    <row r="10742" spans="1:2" x14ac:dyDescent="0.25">
      <c r="A10742" t="s">
        <v>11606</v>
      </c>
      <c r="B10742">
        <v>3</v>
      </c>
    </row>
    <row r="10743" spans="1:2" x14ac:dyDescent="0.25">
      <c r="A10743" t="s">
        <v>11607</v>
      </c>
      <c r="B10743">
        <v>0</v>
      </c>
    </row>
    <row r="10744" spans="1:2" x14ac:dyDescent="0.25">
      <c r="A10744" t="s">
        <v>11608</v>
      </c>
      <c r="B10744">
        <v>0</v>
      </c>
    </row>
    <row r="10745" spans="1:2" x14ac:dyDescent="0.25">
      <c r="A10745" t="s">
        <v>11609</v>
      </c>
      <c r="B10745">
        <v>0</v>
      </c>
    </row>
    <row r="10746" spans="1:2" x14ac:dyDescent="0.25">
      <c r="A10746" t="s">
        <v>11610</v>
      </c>
      <c r="B10746">
        <v>8</v>
      </c>
    </row>
    <row r="10747" spans="1:2" x14ac:dyDescent="0.25">
      <c r="A10747" t="s">
        <v>11611</v>
      </c>
      <c r="B10747">
        <v>17</v>
      </c>
    </row>
    <row r="10748" spans="1:2" x14ac:dyDescent="0.25">
      <c r="A10748" t="s">
        <v>11612</v>
      </c>
      <c r="B10748">
        <v>0</v>
      </c>
    </row>
    <row r="10749" spans="1:2" x14ac:dyDescent="0.25">
      <c r="A10749" t="s">
        <v>11613</v>
      </c>
      <c r="B10749">
        <v>0</v>
      </c>
    </row>
    <row r="10750" spans="1:2" x14ac:dyDescent="0.25">
      <c r="A10750" t="s">
        <v>11614</v>
      </c>
      <c r="B10750">
        <v>8</v>
      </c>
    </row>
    <row r="10751" spans="1:2" x14ac:dyDescent="0.25">
      <c r="A10751" t="s">
        <v>11615</v>
      </c>
      <c r="B10751">
        <v>1</v>
      </c>
    </row>
    <row r="10752" spans="1:2" x14ac:dyDescent="0.25">
      <c r="A10752" t="s">
        <v>11616</v>
      </c>
      <c r="B10752">
        <v>0</v>
      </c>
    </row>
    <row r="10753" spans="1:2" x14ac:dyDescent="0.25">
      <c r="A10753" t="s">
        <v>11617</v>
      </c>
      <c r="B10753">
        <v>0</v>
      </c>
    </row>
    <row r="10754" spans="1:2" x14ac:dyDescent="0.25">
      <c r="A10754" t="s">
        <v>11618</v>
      </c>
      <c r="B10754">
        <v>0</v>
      </c>
    </row>
    <row r="10755" spans="1:2" x14ac:dyDescent="0.25">
      <c r="A10755" t="s">
        <v>11619</v>
      </c>
      <c r="B10755">
        <v>0</v>
      </c>
    </row>
    <row r="10756" spans="1:2" x14ac:dyDescent="0.25">
      <c r="A10756" t="s">
        <v>11620</v>
      </c>
      <c r="B10756">
        <v>83</v>
      </c>
    </row>
    <row r="10757" spans="1:2" x14ac:dyDescent="0.25">
      <c r="A10757" t="s">
        <v>11621</v>
      </c>
      <c r="B10757">
        <v>48</v>
      </c>
    </row>
    <row r="10758" spans="1:2" x14ac:dyDescent="0.25">
      <c r="A10758" t="s">
        <v>11622</v>
      </c>
      <c r="B10758">
        <v>34</v>
      </c>
    </row>
    <row r="10759" spans="1:2" x14ac:dyDescent="0.25">
      <c r="A10759" t="s">
        <v>11623</v>
      </c>
      <c r="B10759">
        <v>19</v>
      </c>
    </row>
    <row r="10760" spans="1:2" x14ac:dyDescent="0.25">
      <c r="A10760" t="s">
        <v>11624</v>
      </c>
      <c r="B10760">
        <v>2</v>
      </c>
    </row>
    <row r="10761" spans="1:2" x14ac:dyDescent="0.25">
      <c r="A10761" t="s">
        <v>11625</v>
      </c>
      <c r="B10761">
        <v>0</v>
      </c>
    </row>
    <row r="10762" spans="1:2" x14ac:dyDescent="0.25">
      <c r="A10762" t="s">
        <v>11626</v>
      </c>
      <c r="B10762">
        <v>0</v>
      </c>
    </row>
    <row r="10763" spans="1:2" x14ac:dyDescent="0.25">
      <c r="A10763" t="s">
        <v>11627</v>
      </c>
      <c r="B10763">
        <v>0</v>
      </c>
    </row>
    <row r="10764" spans="1:2" x14ac:dyDescent="0.25">
      <c r="A10764" t="s">
        <v>11628</v>
      </c>
      <c r="B10764">
        <v>10</v>
      </c>
    </row>
    <row r="10765" spans="1:2" x14ac:dyDescent="0.25">
      <c r="A10765" t="s">
        <v>11629</v>
      </c>
      <c r="B10765">
        <v>20</v>
      </c>
    </row>
    <row r="10766" spans="1:2" x14ac:dyDescent="0.25">
      <c r="A10766" t="s">
        <v>11630</v>
      </c>
      <c r="B10766">
        <v>0</v>
      </c>
    </row>
    <row r="10767" spans="1:2" x14ac:dyDescent="0.25">
      <c r="A10767" t="s">
        <v>11631</v>
      </c>
      <c r="B10767">
        <v>1</v>
      </c>
    </row>
    <row r="10768" spans="1:2" x14ac:dyDescent="0.25">
      <c r="A10768" t="s">
        <v>11632</v>
      </c>
      <c r="B10768">
        <v>15</v>
      </c>
    </row>
    <row r="10769" spans="1:2" x14ac:dyDescent="0.25">
      <c r="A10769" t="s">
        <v>11633</v>
      </c>
      <c r="B10769">
        <v>0</v>
      </c>
    </row>
    <row r="10770" spans="1:2" x14ac:dyDescent="0.25">
      <c r="A10770" t="s">
        <v>11634</v>
      </c>
      <c r="B10770">
        <v>0</v>
      </c>
    </row>
    <row r="10771" spans="1:2" x14ac:dyDescent="0.25">
      <c r="A10771" t="s">
        <v>11635</v>
      </c>
      <c r="B10771">
        <v>0</v>
      </c>
    </row>
    <row r="10772" spans="1:2" x14ac:dyDescent="0.25">
      <c r="A10772" t="s">
        <v>11636</v>
      </c>
      <c r="B10772">
        <v>0</v>
      </c>
    </row>
    <row r="10773" spans="1:2" x14ac:dyDescent="0.25">
      <c r="A10773" t="s">
        <v>11637</v>
      </c>
      <c r="B10773">
        <v>0</v>
      </c>
    </row>
    <row r="10774" spans="1:2" x14ac:dyDescent="0.25">
      <c r="A10774" t="s">
        <v>11638</v>
      </c>
      <c r="B10774">
        <v>101</v>
      </c>
    </row>
    <row r="10775" spans="1:2" x14ac:dyDescent="0.25">
      <c r="A10775" t="s">
        <v>11639</v>
      </c>
      <c r="B10775">
        <v>70</v>
      </c>
    </row>
    <row r="10776" spans="1:2" x14ac:dyDescent="0.25">
      <c r="A10776" t="s">
        <v>11640</v>
      </c>
      <c r="B10776">
        <v>34</v>
      </c>
    </row>
    <row r="10777" spans="1:2" x14ac:dyDescent="0.25">
      <c r="A10777" t="s">
        <v>11641</v>
      </c>
      <c r="B10777">
        <v>24</v>
      </c>
    </row>
    <row r="10778" spans="1:2" x14ac:dyDescent="0.25">
      <c r="A10778" t="s">
        <v>11642</v>
      </c>
      <c r="B10778">
        <v>2</v>
      </c>
    </row>
    <row r="10779" spans="1:2" x14ac:dyDescent="0.25">
      <c r="A10779" t="s">
        <v>11643</v>
      </c>
      <c r="B10779">
        <v>0</v>
      </c>
    </row>
    <row r="10780" spans="1:2" x14ac:dyDescent="0.25">
      <c r="A10780" t="s">
        <v>11644</v>
      </c>
      <c r="B10780">
        <v>0</v>
      </c>
    </row>
    <row r="10781" spans="1:2" x14ac:dyDescent="0.25">
      <c r="A10781" t="s">
        <v>11645</v>
      </c>
      <c r="B10781">
        <v>0</v>
      </c>
    </row>
    <row r="10782" spans="1:2" x14ac:dyDescent="0.25">
      <c r="A10782" t="s">
        <v>11646</v>
      </c>
      <c r="B10782">
        <v>10</v>
      </c>
    </row>
    <row r="10783" spans="1:2" x14ac:dyDescent="0.25">
      <c r="A10783" t="s">
        <v>11647</v>
      </c>
      <c r="B10783">
        <v>13</v>
      </c>
    </row>
    <row r="10784" spans="1:2" x14ac:dyDescent="0.25">
      <c r="A10784" t="s">
        <v>11648</v>
      </c>
      <c r="B10784">
        <v>0</v>
      </c>
    </row>
    <row r="10785" spans="1:2" x14ac:dyDescent="0.25">
      <c r="A10785" t="s">
        <v>11649</v>
      </c>
      <c r="B10785">
        <v>0</v>
      </c>
    </row>
    <row r="10786" spans="1:2" x14ac:dyDescent="0.25">
      <c r="A10786" t="s">
        <v>11650</v>
      </c>
      <c r="B10786">
        <v>15</v>
      </c>
    </row>
    <row r="10787" spans="1:2" x14ac:dyDescent="0.25">
      <c r="A10787" t="s">
        <v>11651</v>
      </c>
      <c r="B10787">
        <v>7</v>
      </c>
    </row>
    <row r="10788" spans="1:2" x14ac:dyDescent="0.25">
      <c r="A10788" t="s">
        <v>11652</v>
      </c>
      <c r="B10788">
        <v>0</v>
      </c>
    </row>
    <row r="10789" spans="1:2" x14ac:dyDescent="0.25">
      <c r="A10789" t="s">
        <v>11653</v>
      </c>
      <c r="B10789">
        <v>0</v>
      </c>
    </row>
    <row r="10790" spans="1:2" x14ac:dyDescent="0.25">
      <c r="A10790" t="s">
        <v>11654</v>
      </c>
      <c r="B10790">
        <v>0</v>
      </c>
    </row>
    <row r="10791" spans="1:2" x14ac:dyDescent="0.25">
      <c r="A10791" t="s">
        <v>11655</v>
      </c>
      <c r="B10791">
        <v>0</v>
      </c>
    </row>
    <row r="10792" spans="1:2" x14ac:dyDescent="0.25">
      <c r="A10792" t="s">
        <v>11656</v>
      </c>
      <c r="B10792">
        <v>105</v>
      </c>
    </row>
    <row r="10793" spans="1:2" x14ac:dyDescent="0.25">
      <c r="A10793" t="s">
        <v>11657</v>
      </c>
      <c r="B10793">
        <v>72</v>
      </c>
    </row>
    <row r="10794" spans="1:2" x14ac:dyDescent="0.25">
      <c r="A10794" t="s">
        <v>11658</v>
      </c>
      <c r="B10794">
        <v>70</v>
      </c>
    </row>
    <row r="10795" spans="1:2" x14ac:dyDescent="0.25">
      <c r="A10795" t="s">
        <v>11659</v>
      </c>
      <c r="B10795">
        <v>15</v>
      </c>
    </row>
    <row r="10796" spans="1:2" x14ac:dyDescent="0.25">
      <c r="A10796" t="s">
        <v>11660</v>
      </c>
      <c r="B10796">
        <v>7</v>
      </c>
    </row>
    <row r="10797" spans="1:2" x14ac:dyDescent="0.25">
      <c r="A10797" t="s">
        <v>11661</v>
      </c>
      <c r="B10797">
        <v>0</v>
      </c>
    </row>
    <row r="10798" spans="1:2" x14ac:dyDescent="0.25">
      <c r="A10798" t="s">
        <v>11662</v>
      </c>
      <c r="B10798">
        <v>0</v>
      </c>
    </row>
    <row r="10799" spans="1:2" x14ac:dyDescent="0.25">
      <c r="A10799" t="s">
        <v>11663</v>
      </c>
      <c r="B10799">
        <v>0</v>
      </c>
    </row>
    <row r="10800" spans="1:2" x14ac:dyDescent="0.25">
      <c r="A10800" t="s">
        <v>11664</v>
      </c>
      <c r="B10800">
        <v>14</v>
      </c>
    </row>
    <row r="10801" spans="1:2" x14ac:dyDescent="0.25">
      <c r="A10801" t="s">
        <v>11665</v>
      </c>
      <c r="B10801">
        <v>10</v>
      </c>
    </row>
    <row r="10802" spans="1:2" x14ac:dyDescent="0.25">
      <c r="A10802" t="s">
        <v>11666</v>
      </c>
      <c r="B10802">
        <v>0</v>
      </c>
    </row>
    <row r="10803" spans="1:2" x14ac:dyDescent="0.25">
      <c r="A10803" t="s">
        <v>11667</v>
      </c>
      <c r="B10803">
        <v>0</v>
      </c>
    </row>
    <row r="10804" spans="1:2" x14ac:dyDescent="0.25">
      <c r="A10804" t="s">
        <v>11668</v>
      </c>
      <c r="B10804">
        <v>35</v>
      </c>
    </row>
    <row r="10805" spans="1:2" x14ac:dyDescent="0.25">
      <c r="A10805" t="s">
        <v>11669</v>
      </c>
      <c r="B10805">
        <v>16</v>
      </c>
    </row>
    <row r="10806" spans="1:2" x14ac:dyDescent="0.25">
      <c r="A10806" t="s">
        <v>11670</v>
      </c>
      <c r="B10806">
        <v>0</v>
      </c>
    </row>
    <row r="10807" spans="1:2" x14ac:dyDescent="0.25">
      <c r="A10807" t="s">
        <v>11671</v>
      </c>
      <c r="B10807">
        <v>0</v>
      </c>
    </row>
    <row r="10808" spans="1:2" x14ac:dyDescent="0.25">
      <c r="A10808" t="s">
        <v>11672</v>
      </c>
      <c r="B10808">
        <v>0</v>
      </c>
    </row>
    <row r="10809" spans="1:2" x14ac:dyDescent="0.25">
      <c r="A10809" t="s">
        <v>11673</v>
      </c>
      <c r="B10809">
        <v>0</v>
      </c>
    </row>
    <row r="10810" spans="1:2" x14ac:dyDescent="0.25">
      <c r="A10810" t="s">
        <v>11674</v>
      </c>
      <c r="B10810">
        <v>167</v>
      </c>
    </row>
    <row r="10811" spans="1:2" x14ac:dyDescent="0.25">
      <c r="A10811" t="s">
        <v>11675</v>
      </c>
      <c r="B10811">
        <v>139</v>
      </c>
    </row>
    <row r="10812" spans="1:2" x14ac:dyDescent="0.25">
      <c r="A10812" t="s">
        <v>11676</v>
      </c>
      <c r="B10812">
        <v>143</v>
      </c>
    </row>
    <row r="10813" spans="1:2" x14ac:dyDescent="0.25">
      <c r="A10813" t="s">
        <v>11677</v>
      </c>
      <c r="B10813">
        <v>11</v>
      </c>
    </row>
    <row r="10814" spans="1:2" x14ac:dyDescent="0.25">
      <c r="A10814" t="s">
        <v>11678</v>
      </c>
      <c r="B10814">
        <v>26</v>
      </c>
    </row>
    <row r="10815" spans="1:2" x14ac:dyDescent="0.25">
      <c r="A10815" t="s">
        <v>11679</v>
      </c>
      <c r="B10815">
        <v>0</v>
      </c>
    </row>
    <row r="10816" spans="1:2" x14ac:dyDescent="0.25">
      <c r="A10816" t="s">
        <v>11680</v>
      </c>
      <c r="B10816">
        <v>0</v>
      </c>
    </row>
    <row r="10817" spans="1:2" x14ac:dyDescent="0.25">
      <c r="A10817" t="s">
        <v>11681</v>
      </c>
      <c r="B10817">
        <v>0</v>
      </c>
    </row>
    <row r="10818" spans="1:2" x14ac:dyDescent="0.25">
      <c r="A10818" t="s">
        <v>11682</v>
      </c>
      <c r="B10818">
        <v>7</v>
      </c>
    </row>
    <row r="10819" spans="1:2" x14ac:dyDescent="0.25">
      <c r="A10819" t="s">
        <v>11683</v>
      </c>
      <c r="B10819">
        <v>5</v>
      </c>
    </row>
    <row r="10820" spans="1:2" x14ac:dyDescent="0.25">
      <c r="A10820" t="s">
        <v>11684</v>
      </c>
      <c r="B10820">
        <v>0</v>
      </c>
    </row>
    <row r="10821" spans="1:2" x14ac:dyDescent="0.25">
      <c r="A10821" t="s">
        <v>11685</v>
      </c>
      <c r="B10821">
        <v>0</v>
      </c>
    </row>
    <row r="10822" spans="1:2" x14ac:dyDescent="0.25">
      <c r="A10822" t="s">
        <v>11686</v>
      </c>
      <c r="B10822">
        <v>105</v>
      </c>
    </row>
    <row r="10823" spans="1:2" x14ac:dyDescent="0.25">
      <c r="A10823" t="s">
        <v>11687</v>
      </c>
      <c r="B10823">
        <v>36</v>
      </c>
    </row>
    <row r="10824" spans="1:2" x14ac:dyDescent="0.25">
      <c r="A10824" t="s">
        <v>11688</v>
      </c>
      <c r="B10824">
        <v>0</v>
      </c>
    </row>
    <row r="10825" spans="1:2" x14ac:dyDescent="0.25">
      <c r="A10825" t="s">
        <v>11689</v>
      </c>
      <c r="B10825">
        <v>0</v>
      </c>
    </row>
    <row r="10826" spans="1:2" x14ac:dyDescent="0.25">
      <c r="A10826" t="s">
        <v>11690</v>
      </c>
      <c r="B10826">
        <v>0</v>
      </c>
    </row>
    <row r="10827" spans="1:2" x14ac:dyDescent="0.25">
      <c r="A10827" t="s">
        <v>11691</v>
      </c>
      <c r="B10827">
        <v>0</v>
      </c>
    </row>
    <row r="10828" spans="1:2" x14ac:dyDescent="0.25">
      <c r="A10828" t="s">
        <v>11692</v>
      </c>
      <c r="B10828">
        <v>333</v>
      </c>
    </row>
    <row r="10829" spans="1:2" x14ac:dyDescent="0.25">
      <c r="A10829" t="s">
        <v>11693</v>
      </c>
      <c r="B10829">
        <v>296</v>
      </c>
    </row>
    <row r="10830" spans="1:2" x14ac:dyDescent="0.25">
      <c r="A10830" t="s">
        <v>11694</v>
      </c>
      <c r="B10830">
        <v>259</v>
      </c>
    </row>
    <row r="10831" spans="1:2" x14ac:dyDescent="0.25">
      <c r="A10831" t="s">
        <v>11695</v>
      </c>
      <c r="B10831">
        <v>19</v>
      </c>
    </row>
    <row r="10832" spans="1:2" x14ac:dyDescent="0.25">
      <c r="A10832" t="s">
        <v>11696</v>
      </c>
      <c r="B10832">
        <v>63</v>
      </c>
    </row>
    <row r="10833" spans="1:2" x14ac:dyDescent="0.25">
      <c r="A10833" t="s">
        <v>11697</v>
      </c>
      <c r="B10833">
        <v>0</v>
      </c>
    </row>
    <row r="10834" spans="1:2" x14ac:dyDescent="0.25">
      <c r="A10834" t="s">
        <v>11698</v>
      </c>
      <c r="B10834">
        <v>0</v>
      </c>
    </row>
    <row r="10835" spans="1:2" x14ac:dyDescent="0.25">
      <c r="A10835" t="s">
        <v>11699</v>
      </c>
      <c r="B10835">
        <v>0</v>
      </c>
    </row>
    <row r="10836" spans="1:2" x14ac:dyDescent="0.25">
      <c r="A10836" t="s">
        <v>11700</v>
      </c>
      <c r="B10836">
        <v>15</v>
      </c>
    </row>
    <row r="10837" spans="1:2" x14ac:dyDescent="0.25">
      <c r="A10837" t="s">
        <v>11701</v>
      </c>
      <c r="B10837">
        <v>1</v>
      </c>
    </row>
    <row r="10838" spans="1:2" x14ac:dyDescent="0.25">
      <c r="A10838" t="s">
        <v>11702</v>
      </c>
      <c r="B10838">
        <v>0</v>
      </c>
    </row>
    <row r="10839" spans="1:2" x14ac:dyDescent="0.25">
      <c r="A10839" t="s">
        <v>11703</v>
      </c>
      <c r="B10839">
        <v>1</v>
      </c>
    </row>
    <row r="10840" spans="1:2" x14ac:dyDescent="0.25">
      <c r="A10840" t="s">
        <v>11704</v>
      </c>
      <c r="B10840">
        <v>233</v>
      </c>
    </row>
    <row r="10841" spans="1:2" x14ac:dyDescent="0.25">
      <c r="A10841" t="s">
        <v>11705</v>
      </c>
      <c r="B10841">
        <v>44</v>
      </c>
    </row>
    <row r="10842" spans="1:2" x14ac:dyDescent="0.25">
      <c r="A10842" t="s">
        <v>11706</v>
      </c>
      <c r="B10842">
        <v>0</v>
      </c>
    </row>
    <row r="10843" spans="1:2" x14ac:dyDescent="0.25">
      <c r="A10843" t="s">
        <v>11707</v>
      </c>
      <c r="B10843">
        <v>0</v>
      </c>
    </row>
    <row r="10844" spans="1:2" x14ac:dyDescent="0.25">
      <c r="A10844" t="s">
        <v>11708</v>
      </c>
      <c r="B10844">
        <v>0</v>
      </c>
    </row>
    <row r="10845" spans="1:2" x14ac:dyDescent="0.25">
      <c r="A10845" t="s">
        <v>11709</v>
      </c>
      <c r="B10845">
        <v>0</v>
      </c>
    </row>
    <row r="10846" spans="1:2" x14ac:dyDescent="0.25">
      <c r="A10846" t="s">
        <v>11710</v>
      </c>
      <c r="B10846">
        <v>635</v>
      </c>
    </row>
    <row r="10847" spans="1:2" x14ac:dyDescent="0.25">
      <c r="A10847" t="s">
        <v>11711</v>
      </c>
      <c r="B10847">
        <v>551</v>
      </c>
    </row>
    <row r="10848" spans="1:2" x14ac:dyDescent="0.25">
      <c r="A10848" t="s">
        <v>11712</v>
      </c>
      <c r="B10848">
        <v>594</v>
      </c>
    </row>
    <row r="10849" spans="1:2" x14ac:dyDescent="0.25">
      <c r="A10849" t="s">
        <v>11713</v>
      </c>
      <c r="B10849">
        <v>146</v>
      </c>
    </row>
    <row r="10850" spans="1:2" x14ac:dyDescent="0.25">
      <c r="A10850" t="s">
        <v>11714</v>
      </c>
      <c r="B10850">
        <v>105</v>
      </c>
    </row>
    <row r="10851" spans="1:2" x14ac:dyDescent="0.25">
      <c r="A10851" t="s">
        <v>11715</v>
      </c>
      <c r="B10851">
        <v>0</v>
      </c>
    </row>
    <row r="10852" spans="1:2" x14ac:dyDescent="0.25">
      <c r="A10852" t="s">
        <v>11716</v>
      </c>
      <c r="B10852">
        <v>0</v>
      </c>
    </row>
    <row r="10853" spans="1:2" x14ac:dyDescent="0.25">
      <c r="A10853" t="s">
        <v>11717</v>
      </c>
      <c r="B10853">
        <v>0</v>
      </c>
    </row>
    <row r="10854" spans="1:2" x14ac:dyDescent="0.25">
      <c r="A10854" t="s">
        <v>11718</v>
      </c>
      <c r="B10854">
        <v>91</v>
      </c>
    </row>
    <row r="10855" spans="1:2" x14ac:dyDescent="0.25">
      <c r="A10855" t="s">
        <v>11719</v>
      </c>
      <c r="B10855">
        <v>91</v>
      </c>
    </row>
    <row r="10856" spans="1:2" x14ac:dyDescent="0.25">
      <c r="A10856" t="s">
        <v>11720</v>
      </c>
      <c r="B10856">
        <v>0</v>
      </c>
    </row>
    <row r="10857" spans="1:2" x14ac:dyDescent="0.25">
      <c r="A10857" t="s">
        <v>11721</v>
      </c>
      <c r="B10857">
        <v>3</v>
      </c>
    </row>
    <row r="10858" spans="1:2" x14ac:dyDescent="0.25">
      <c r="A10858" t="s">
        <v>11722</v>
      </c>
      <c r="B10858">
        <v>428</v>
      </c>
    </row>
    <row r="10859" spans="1:2" x14ac:dyDescent="0.25">
      <c r="A10859" t="s">
        <v>11723</v>
      </c>
      <c r="B10859">
        <v>104</v>
      </c>
    </row>
    <row r="10860" spans="1:2" x14ac:dyDescent="0.25">
      <c r="A10860" t="s">
        <v>11724</v>
      </c>
      <c r="B10860">
        <v>0</v>
      </c>
    </row>
    <row r="10861" spans="1:2" x14ac:dyDescent="0.25">
      <c r="A10861" t="s">
        <v>11725</v>
      </c>
      <c r="B10861">
        <v>0</v>
      </c>
    </row>
    <row r="10862" spans="1:2" x14ac:dyDescent="0.25">
      <c r="A10862" t="s">
        <v>11726</v>
      </c>
      <c r="B10862">
        <v>0</v>
      </c>
    </row>
    <row r="10863" spans="1:2" x14ac:dyDescent="0.25">
      <c r="A10863" t="s">
        <v>11727</v>
      </c>
      <c r="B10863">
        <v>0</v>
      </c>
    </row>
    <row r="10864" spans="1:2" x14ac:dyDescent="0.25">
      <c r="A10864" t="s">
        <v>11728</v>
      </c>
      <c r="B10864">
        <v>1562</v>
      </c>
    </row>
    <row r="10865" spans="1:2" x14ac:dyDescent="0.25">
      <c r="A10865" t="s">
        <v>11729</v>
      </c>
      <c r="B10865">
        <v>1265</v>
      </c>
    </row>
    <row r="10866" spans="1:2" x14ac:dyDescent="0.25">
      <c r="A10866" t="s">
        <v>11730</v>
      </c>
      <c r="B10866">
        <v>122</v>
      </c>
    </row>
    <row r="10867" spans="1:2" x14ac:dyDescent="0.25">
      <c r="A10867" t="s">
        <v>11731</v>
      </c>
      <c r="B10867">
        <v>93</v>
      </c>
    </row>
    <row r="10868" spans="1:2" x14ac:dyDescent="0.25">
      <c r="A10868" t="s">
        <v>11732</v>
      </c>
      <c r="B10868">
        <v>1037</v>
      </c>
    </row>
    <row r="10869" spans="1:2" x14ac:dyDescent="0.25">
      <c r="A10869" t="s">
        <v>11733</v>
      </c>
      <c r="B10869">
        <v>1037</v>
      </c>
    </row>
    <row r="10870" spans="1:2" x14ac:dyDescent="0.25">
      <c r="A10870" t="s">
        <v>11734</v>
      </c>
      <c r="B10870">
        <v>339</v>
      </c>
    </row>
    <row r="10871" spans="1:2" x14ac:dyDescent="0.25">
      <c r="A10871" t="s">
        <v>11735</v>
      </c>
      <c r="B10871">
        <v>2</v>
      </c>
    </row>
    <row r="10872" spans="1:2" x14ac:dyDescent="0.25">
      <c r="A10872" t="s">
        <v>11736</v>
      </c>
      <c r="B10872">
        <v>10</v>
      </c>
    </row>
    <row r="10873" spans="1:2" x14ac:dyDescent="0.25">
      <c r="A10873" t="s">
        <v>11737</v>
      </c>
      <c r="B10873">
        <v>8</v>
      </c>
    </row>
    <row r="10874" spans="1:2" x14ac:dyDescent="0.25">
      <c r="A10874" t="s">
        <v>11738</v>
      </c>
      <c r="B10874">
        <v>167</v>
      </c>
    </row>
    <row r="10875" spans="1:2" x14ac:dyDescent="0.25">
      <c r="A10875" t="s">
        <v>11739</v>
      </c>
      <c r="B10875">
        <v>0</v>
      </c>
    </row>
    <row r="10876" spans="1:2" x14ac:dyDescent="0.25">
      <c r="A10876" t="s">
        <v>11740</v>
      </c>
      <c r="B10876">
        <v>0</v>
      </c>
    </row>
    <row r="10877" spans="1:2" x14ac:dyDescent="0.25">
      <c r="A10877" t="s">
        <v>11741</v>
      </c>
      <c r="B10877">
        <v>0</v>
      </c>
    </row>
    <row r="10878" spans="1:2" x14ac:dyDescent="0.25">
      <c r="A10878" t="s">
        <v>11742</v>
      </c>
      <c r="B10878">
        <v>0</v>
      </c>
    </row>
    <row r="10879" spans="1:2" x14ac:dyDescent="0.25">
      <c r="A10879" t="s">
        <v>11743</v>
      </c>
      <c r="B10879">
        <v>55</v>
      </c>
    </row>
    <row r="10880" spans="1:2" x14ac:dyDescent="0.25">
      <c r="A10880" t="s">
        <v>11744</v>
      </c>
      <c r="B10880">
        <v>391</v>
      </c>
    </row>
    <row r="10881" spans="1:2" x14ac:dyDescent="0.25">
      <c r="A10881" t="s">
        <v>11745</v>
      </c>
      <c r="B10881">
        <v>0</v>
      </c>
    </row>
    <row r="10882" spans="1:2" x14ac:dyDescent="0.25">
      <c r="A10882" t="s">
        <v>11746</v>
      </c>
      <c r="B10882">
        <v>0</v>
      </c>
    </row>
    <row r="10883" spans="1:2" x14ac:dyDescent="0.25">
      <c r="A10883" t="s">
        <v>11747</v>
      </c>
      <c r="B10883">
        <v>0</v>
      </c>
    </row>
    <row r="10884" spans="1:2" x14ac:dyDescent="0.25">
      <c r="A10884" t="s">
        <v>11748</v>
      </c>
      <c r="B10884">
        <v>17</v>
      </c>
    </row>
    <row r="10885" spans="1:2" x14ac:dyDescent="0.25">
      <c r="A10885" t="s">
        <v>11749</v>
      </c>
      <c r="B10885">
        <v>0</v>
      </c>
    </row>
    <row r="10886" spans="1:2" x14ac:dyDescent="0.25">
      <c r="A10886" t="s">
        <v>11750</v>
      </c>
      <c r="B10886">
        <v>15</v>
      </c>
    </row>
    <row r="10887" spans="1:2" x14ac:dyDescent="0.25">
      <c r="A10887" t="s">
        <v>11751</v>
      </c>
      <c r="B10887">
        <v>33</v>
      </c>
    </row>
    <row r="10888" spans="1:2" x14ac:dyDescent="0.25">
      <c r="A10888" t="s">
        <v>11752</v>
      </c>
      <c r="B10888">
        <v>1037</v>
      </c>
    </row>
    <row r="10889" spans="1:2" x14ac:dyDescent="0.25">
      <c r="A10889" t="s">
        <v>11753</v>
      </c>
      <c r="B10889">
        <v>390</v>
      </c>
    </row>
    <row r="10890" spans="1:2" x14ac:dyDescent="0.25">
      <c r="A10890" t="s">
        <v>11754</v>
      </c>
      <c r="B10890">
        <v>294</v>
      </c>
    </row>
    <row r="10891" spans="1:2" x14ac:dyDescent="0.25">
      <c r="A10891" t="s">
        <v>11755</v>
      </c>
      <c r="B10891">
        <v>94</v>
      </c>
    </row>
    <row r="10892" spans="1:2" x14ac:dyDescent="0.25">
      <c r="A10892" t="s">
        <v>11756</v>
      </c>
      <c r="B10892">
        <v>2</v>
      </c>
    </row>
    <row r="10893" spans="1:2" x14ac:dyDescent="0.25">
      <c r="A10893" t="s">
        <v>11757</v>
      </c>
      <c r="B10893">
        <v>390</v>
      </c>
    </row>
    <row r="10894" spans="1:2" x14ac:dyDescent="0.25">
      <c r="A10894" t="s">
        <v>11758</v>
      </c>
      <c r="B10894">
        <v>267</v>
      </c>
    </row>
    <row r="10895" spans="1:2" x14ac:dyDescent="0.25">
      <c r="A10895" t="s">
        <v>11759</v>
      </c>
      <c r="B10895">
        <v>390</v>
      </c>
    </row>
    <row r="10896" spans="1:2" x14ac:dyDescent="0.25">
      <c r="A10896" t="s">
        <v>11760</v>
      </c>
      <c r="B10896">
        <v>17</v>
      </c>
    </row>
    <row r="10897" spans="1:2" x14ac:dyDescent="0.25">
      <c r="A10897" t="s">
        <v>11761</v>
      </c>
      <c r="B10897">
        <v>390</v>
      </c>
    </row>
    <row r="10898" spans="1:2" x14ac:dyDescent="0.25">
      <c r="A10898" t="s">
        <v>11762</v>
      </c>
      <c r="B10898">
        <v>362</v>
      </c>
    </row>
    <row r="10899" spans="1:2" x14ac:dyDescent="0.25">
      <c r="A10899" t="s">
        <v>11763</v>
      </c>
      <c r="B10899">
        <v>28</v>
      </c>
    </row>
    <row r="10900" spans="1:2" x14ac:dyDescent="0.25">
      <c r="A10900" t="s">
        <v>11764</v>
      </c>
      <c r="B10900">
        <v>317</v>
      </c>
    </row>
    <row r="10901" spans="1:2" x14ac:dyDescent="0.25">
      <c r="A10901" t="s">
        <v>11765</v>
      </c>
      <c r="B10901">
        <v>275</v>
      </c>
    </row>
    <row r="10902" spans="1:2" x14ac:dyDescent="0.25">
      <c r="A10902" t="s">
        <v>19915</v>
      </c>
      <c r="B10902">
        <v>-999</v>
      </c>
    </row>
    <row r="10903" spans="1:2" x14ac:dyDescent="0.25">
      <c r="A10903" t="s">
        <v>19916</v>
      </c>
      <c r="B10903">
        <v>-999</v>
      </c>
    </row>
    <row r="10904" spans="1:2" x14ac:dyDescent="0.25">
      <c r="A10904" t="s">
        <v>19917</v>
      </c>
      <c r="B10904">
        <v>-999</v>
      </c>
    </row>
    <row r="10905" spans="1:2" x14ac:dyDescent="0.25">
      <c r="A10905" t="s">
        <v>19918</v>
      </c>
      <c r="B10905">
        <v>-999</v>
      </c>
    </row>
    <row r="10906" spans="1:2" x14ac:dyDescent="0.25">
      <c r="A10906" t="s">
        <v>19919</v>
      </c>
      <c r="B10906">
        <v>-999</v>
      </c>
    </row>
    <row r="10907" spans="1:2" x14ac:dyDescent="0.25">
      <c r="A10907" t="s">
        <v>19920</v>
      </c>
      <c r="B10907">
        <v>-999</v>
      </c>
    </row>
    <row r="10908" spans="1:2" x14ac:dyDescent="0.25">
      <c r="A10908" t="s">
        <v>19921</v>
      </c>
      <c r="B10908">
        <v>-999</v>
      </c>
    </row>
    <row r="10909" spans="1:2" x14ac:dyDescent="0.25">
      <c r="A10909" t="s">
        <v>19922</v>
      </c>
      <c r="B10909">
        <v>-999</v>
      </c>
    </row>
    <row r="10910" spans="1:2" x14ac:dyDescent="0.25">
      <c r="A10910" t="s">
        <v>19923</v>
      </c>
      <c r="B10910">
        <v>-999</v>
      </c>
    </row>
    <row r="10911" spans="1:2" x14ac:dyDescent="0.25">
      <c r="A10911" t="s">
        <v>19924</v>
      </c>
      <c r="B10911">
        <v>-999</v>
      </c>
    </row>
    <row r="10912" spans="1:2" x14ac:dyDescent="0.25">
      <c r="A10912" t="s">
        <v>19925</v>
      </c>
      <c r="B10912">
        <v>-999</v>
      </c>
    </row>
    <row r="10913" spans="1:2" x14ac:dyDescent="0.25">
      <c r="A10913" t="s">
        <v>19926</v>
      </c>
      <c r="B10913">
        <v>-999</v>
      </c>
    </row>
    <row r="10914" spans="1:2" x14ac:dyDescent="0.25">
      <c r="A10914" t="s">
        <v>19927</v>
      </c>
      <c r="B10914">
        <v>-999</v>
      </c>
    </row>
    <row r="10915" spans="1:2" x14ac:dyDescent="0.25">
      <c r="A10915" t="s">
        <v>19928</v>
      </c>
      <c r="B10915">
        <v>-999</v>
      </c>
    </row>
    <row r="10916" spans="1:2" x14ac:dyDescent="0.25">
      <c r="A10916" t="s">
        <v>19929</v>
      </c>
      <c r="B10916">
        <v>-999</v>
      </c>
    </row>
    <row r="10917" spans="1:2" x14ac:dyDescent="0.25">
      <c r="A10917" t="s">
        <v>19930</v>
      </c>
      <c r="B10917">
        <v>-999</v>
      </c>
    </row>
    <row r="10918" spans="1:2" x14ac:dyDescent="0.25">
      <c r="A10918" t="s">
        <v>19931</v>
      </c>
      <c r="B10918">
        <v>-999</v>
      </c>
    </row>
    <row r="10919" spans="1:2" x14ac:dyDescent="0.25">
      <c r="A10919" t="s">
        <v>19932</v>
      </c>
      <c r="B10919">
        <v>-999</v>
      </c>
    </row>
    <row r="10920" spans="1:2" x14ac:dyDescent="0.25">
      <c r="A10920" t="s">
        <v>19933</v>
      </c>
      <c r="B10920">
        <v>-999</v>
      </c>
    </row>
    <row r="10921" spans="1:2" x14ac:dyDescent="0.25">
      <c r="A10921" t="s">
        <v>11766</v>
      </c>
      <c r="B10921">
        <v>7318</v>
      </c>
    </row>
    <row r="10922" spans="1:2" x14ac:dyDescent="0.25">
      <c r="A10922" t="s">
        <v>11767</v>
      </c>
      <c r="B10922">
        <v>5552</v>
      </c>
    </row>
    <row r="10923" spans="1:2" x14ac:dyDescent="0.25">
      <c r="A10923" t="s">
        <v>19934</v>
      </c>
      <c r="B10923">
        <v>-999</v>
      </c>
    </row>
    <row r="10924" spans="1:2" x14ac:dyDescent="0.25">
      <c r="A10924" t="s">
        <v>19935</v>
      </c>
      <c r="B10924">
        <v>-999</v>
      </c>
    </row>
    <row r="10925" spans="1:2" x14ac:dyDescent="0.25">
      <c r="A10925" t="s">
        <v>19936</v>
      </c>
      <c r="B10925">
        <v>-999</v>
      </c>
    </row>
    <row r="10926" spans="1:2" x14ac:dyDescent="0.25">
      <c r="A10926" t="s">
        <v>11768</v>
      </c>
      <c r="B10926">
        <v>1027</v>
      </c>
    </row>
    <row r="10927" spans="1:2" x14ac:dyDescent="0.25">
      <c r="A10927" t="s">
        <v>11769</v>
      </c>
      <c r="B10927">
        <v>1028</v>
      </c>
    </row>
    <row r="10928" spans="1:2" x14ac:dyDescent="0.25">
      <c r="A10928" t="s">
        <v>11770</v>
      </c>
      <c r="B10928">
        <v>0</v>
      </c>
    </row>
    <row r="10929" spans="1:2" x14ac:dyDescent="0.25">
      <c r="A10929" t="s">
        <v>11771</v>
      </c>
      <c r="B10929">
        <v>0</v>
      </c>
    </row>
    <row r="10930" spans="1:2" x14ac:dyDescent="0.25">
      <c r="A10930" t="s">
        <v>11772</v>
      </c>
      <c r="B10930">
        <v>1945</v>
      </c>
    </row>
    <row r="10931" spans="1:2" x14ac:dyDescent="0.25">
      <c r="A10931" t="s">
        <v>11773</v>
      </c>
      <c r="B10931">
        <v>18</v>
      </c>
    </row>
    <row r="10932" spans="1:2" x14ac:dyDescent="0.25">
      <c r="A10932" t="s">
        <v>11774</v>
      </c>
      <c r="B10932">
        <v>127</v>
      </c>
    </row>
    <row r="10933" spans="1:2" x14ac:dyDescent="0.25">
      <c r="A10933" t="s">
        <v>11775</v>
      </c>
      <c r="B10933">
        <v>1171</v>
      </c>
    </row>
    <row r="10934" spans="1:2" x14ac:dyDescent="0.25">
      <c r="A10934" t="s">
        <v>11776</v>
      </c>
      <c r="B10934">
        <v>3</v>
      </c>
    </row>
    <row r="10935" spans="1:2" x14ac:dyDescent="0.25">
      <c r="A10935" t="s">
        <v>11777</v>
      </c>
      <c r="B10935">
        <v>134</v>
      </c>
    </row>
    <row r="10936" spans="1:2" x14ac:dyDescent="0.25">
      <c r="A10936" t="s">
        <v>11778</v>
      </c>
      <c r="B10936">
        <v>110</v>
      </c>
    </row>
    <row r="10937" spans="1:2" x14ac:dyDescent="0.25">
      <c r="A10937" t="s">
        <v>11779</v>
      </c>
      <c r="B10937">
        <v>66</v>
      </c>
    </row>
    <row r="10938" spans="1:2" x14ac:dyDescent="0.25">
      <c r="A10938" t="s">
        <v>11780</v>
      </c>
      <c r="B10938">
        <v>198</v>
      </c>
    </row>
    <row r="10939" spans="1:2" x14ac:dyDescent="0.25">
      <c r="A10939" t="s">
        <v>11781</v>
      </c>
      <c r="B10939">
        <v>2</v>
      </c>
    </row>
    <row r="10940" spans="1:2" x14ac:dyDescent="0.25">
      <c r="A10940" t="s">
        <v>11782</v>
      </c>
      <c r="B10940">
        <v>82</v>
      </c>
    </row>
    <row r="10941" spans="1:2" x14ac:dyDescent="0.25">
      <c r="A10941" t="s">
        <v>11783</v>
      </c>
      <c r="B10941">
        <v>0</v>
      </c>
    </row>
    <row r="10942" spans="1:2" x14ac:dyDescent="0.25">
      <c r="A10942" t="s">
        <v>11784</v>
      </c>
      <c r="B10942">
        <v>1407</v>
      </c>
    </row>
    <row r="10943" spans="1:2" x14ac:dyDescent="0.25">
      <c r="A10943" t="s">
        <v>11785</v>
      </c>
      <c r="B10943">
        <v>0</v>
      </c>
    </row>
    <row r="10944" spans="1:2" x14ac:dyDescent="0.25">
      <c r="A10944" t="s">
        <v>11786</v>
      </c>
      <c r="B10944">
        <v>7318</v>
      </c>
    </row>
    <row r="10945" spans="1:2" x14ac:dyDescent="0.25">
      <c r="A10945" t="s">
        <v>11787</v>
      </c>
      <c r="B10945">
        <v>3242</v>
      </c>
    </row>
    <row r="10946" spans="1:2" x14ac:dyDescent="0.25">
      <c r="A10946" t="s">
        <v>11788</v>
      </c>
      <c r="B10946">
        <v>768</v>
      </c>
    </row>
    <row r="10947" spans="1:2" x14ac:dyDescent="0.25">
      <c r="A10947" t="s">
        <v>11789</v>
      </c>
      <c r="B10947">
        <v>1296</v>
      </c>
    </row>
    <row r="10948" spans="1:2" x14ac:dyDescent="0.25">
      <c r="A10948" t="s">
        <v>11790</v>
      </c>
      <c r="B10948">
        <v>715</v>
      </c>
    </row>
    <row r="10949" spans="1:2" x14ac:dyDescent="0.25">
      <c r="A10949" t="s">
        <v>11791</v>
      </c>
      <c r="B10949">
        <v>2779</v>
      </c>
    </row>
    <row r="10950" spans="1:2" x14ac:dyDescent="0.25">
      <c r="A10950" t="s">
        <v>11792</v>
      </c>
      <c r="B10950">
        <v>1143</v>
      </c>
    </row>
    <row r="10951" spans="1:2" x14ac:dyDescent="0.25">
      <c r="A10951" t="s">
        <v>11793</v>
      </c>
      <c r="B10951">
        <v>2</v>
      </c>
    </row>
    <row r="10952" spans="1:2" x14ac:dyDescent="0.25">
      <c r="A10952" t="s">
        <v>11794</v>
      </c>
      <c r="B10952">
        <v>3241</v>
      </c>
    </row>
    <row r="10953" spans="1:2" x14ac:dyDescent="0.25">
      <c r="A10953" t="s">
        <v>11795</v>
      </c>
      <c r="B10953">
        <v>0</v>
      </c>
    </row>
    <row r="10954" spans="1:2" x14ac:dyDescent="0.25">
      <c r="A10954" t="s">
        <v>11796</v>
      </c>
      <c r="B10954">
        <v>5</v>
      </c>
    </row>
    <row r="10955" spans="1:2" x14ac:dyDescent="0.25">
      <c r="A10955" t="s">
        <v>11797</v>
      </c>
      <c r="B10955">
        <v>4</v>
      </c>
    </row>
    <row r="10956" spans="1:2" x14ac:dyDescent="0.25">
      <c r="A10956" t="s">
        <v>11798</v>
      </c>
      <c r="B10956">
        <v>1</v>
      </c>
    </row>
    <row r="10957" spans="1:2" x14ac:dyDescent="0.25">
      <c r="A10957" t="s">
        <v>11799</v>
      </c>
      <c r="B10957">
        <v>0</v>
      </c>
    </row>
    <row r="10958" spans="1:2" x14ac:dyDescent="0.25">
      <c r="A10958" t="s">
        <v>11800</v>
      </c>
      <c r="B10958">
        <v>5</v>
      </c>
    </row>
    <row r="10959" spans="1:2" x14ac:dyDescent="0.25">
      <c r="A10959" t="s">
        <v>11801</v>
      </c>
      <c r="B10959">
        <v>374</v>
      </c>
    </row>
    <row r="10960" spans="1:2" x14ac:dyDescent="0.25">
      <c r="A10960" t="s">
        <v>11802</v>
      </c>
      <c r="B10960">
        <v>65</v>
      </c>
    </row>
    <row r="10961" spans="1:2" x14ac:dyDescent="0.25">
      <c r="A10961" t="s">
        <v>11803</v>
      </c>
      <c r="B10961">
        <v>86</v>
      </c>
    </row>
    <row r="10962" spans="1:2" x14ac:dyDescent="0.25">
      <c r="A10962" t="s">
        <v>11804</v>
      </c>
      <c r="B10962">
        <v>186</v>
      </c>
    </row>
    <row r="10963" spans="1:2" x14ac:dyDescent="0.25">
      <c r="A10963" t="s">
        <v>11805</v>
      </c>
      <c r="B10963">
        <v>37</v>
      </c>
    </row>
    <row r="10964" spans="1:2" x14ac:dyDescent="0.25">
      <c r="A10964" t="s">
        <v>11806</v>
      </c>
      <c r="B10964">
        <v>374</v>
      </c>
    </row>
    <row r="10965" spans="1:2" x14ac:dyDescent="0.25">
      <c r="A10965" t="s">
        <v>11807</v>
      </c>
      <c r="B10965">
        <v>2020</v>
      </c>
    </row>
    <row r="10966" spans="1:2" x14ac:dyDescent="0.25">
      <c r="A10966" t="s">
        <v>11808</v>
      </c>
      <c r="B10966">
        <v>358</v>
      </c>
    </row>
    <row r="10967" spans="1:2" x14ac:dyDescent="0.25">
      <c r="A10967" t="s">
        <v>19937</v>
      </c>
      <c r="B10967">
        <v>-999</v>
      </c>
    </row>
    <row r="10968" spans="1:2" x14ac:dyDescent="0.25">
      <c r="A10968" t="s">
        <v>11809</v>
      </c>
      <c r="B10968">
        <v>236</v>
      </c>
    </row>
    <row r="10969" spans="1:2" x14ac:dyDescent="0.25">
      <c r="A10969" t="s">
        <v>11810</v>
      </c>
      <c r="B10969">
        <v>1162</v>
      </c>
    </row>
    <row r="10970" spans="1:2" x14ac:dyDescent="0.25">
      <c r="A10970" t="s">
        <v>11811</v>
      </c>
      <c r="B10970">
        <v>14</v>
      </c>
    </row>
    <row r="10971" spans="1:2" x14ac:dyDescent="0.25">
      <c r="A10971" t="s">
        <v>19938</v>
      </c>
      <c r="B10971">
        <v>-999</v>
      </c>
    </row>
    <row r="10972" spans="1:2" x14ac:dyDescent="0.25">
      <c r="A10972" t="s">
        <v>11812</v>
      </c>
      <c r="B10972">
        <v>1412</v>
      </c>
    </row>
    <row r="10973" spans="1:2" x14ac:dyDescent="0.25">
      <c r="A10973" t="s">
        <v>11813</v>
      </c>
      <c r="B10973">
        <v>28</v>
      </c>
    </row>
    <row r="10974" spans="1:2" x14ac:dyDescent="0.25">
      <c r="A10974" t="s">
        <v>11814</v>
      </c>
      <c r="B10974">
        <v>59</v>
      </c>
    </row>
    <row r="10975" spans="1:2" x14ac:dyDescent="0.25">
      <c r="A10975" t="s">
        <v>11815</v>
      </c>
      <c r="B10975">
        <v>7</v>
      </c>
    </row>
    <row r="10976" spans="1:2" x14ac:dyDescent="0.25">
      <c r="A10976" t="s">
        <v>11816</v>
      </c>
      <c r="B10976">
        <v>0</v>
      </c>
    </row>
    <row r="10977" spans="1:2" x14ac:dyDescent="0.25">
      <c r="A10977" t="s">
        <v>19939</v>
      </c>
      <c r="B10977">
        <v>-999</v>
      </c>
    </row>
    <row r="10978" spans="1:2" x14ac:dyDescent="0.25">
      <c r="A10978" t="s">
        <v>19940</v>
      </c>
      <c r="B10978">
        <v>-999</v>
      </c>
    </row>
    <row r="10979" spans="1:2" x14ac:dyDescent="0.25">
      <c r="A10979" t="s">
        <v>11817</v>
      </c>
      <c r="B10979">
        <v>94</v>
      </c>
    </row>
    <row r="10980" spans="1:2" x14ac:dyDescent="0.25">
      <c r="A10980" t="s">
        <v>11818</v>
      </c>
      <c r="B10980">
        <v>1809</v>
      </c>
    </row>
    <row r="10981" spans="1:2" x14ac:dyDescent="0.25">
      <c r="A10981" t="s">
        <v>11819</v>
      </c>
      <c r="B10981">
        <v>727</v>
      </c>
    </row>
    <row r="10982" spans="1:2" x14ac:dyDescent="0.25">
      <c r="A10982" t="s">
        <v>19941</v>
      </c>
      <c r="B10982">
        <v>-999</v>
      </c>
    </row>
    <row r="10983" spans="1:2" x14ac:dyDescent="0.25">
      <c r="A10983" t="s">
        <v>11820</v>
      </c>
      <c r="B10983">
        <v>233</v>
      </c>
    </row>
    <row r="10984" spans="1:2" x14ac:dyDescent="0.25">
      <c r="A10984" t="s">
        <v>11821</v>
      </c>
      <c r="B10984">
        <v>81</v>
      </c>
    </row>
    <row r="10985" spans="1:2" x14ac:dyDescent="0.25">
      <c r="A10985" t="s">
        <v>11822</v>
      </c>
      <c r="B10985">
        <v>521</v>
      </c>
    </row>
    <row r="10986" spans="1:2" x14ac:dyDescent="0.25">
      <c r="A10986" t="s">
        <v>11823</v>
      </c>
      <c r="B10986">
        <v>110</v>
      </c>
    </row>
    <row r="10987" spans="1:2" x14ac:dyDescent="0.25">
      <c r="A10987" t="s">
        <v>11824</v>
      </c>
      <c r="B10987">
        <v>87</v>
      </c>
    </row>
    <row r="10988" spans="1:2" x14ac:dyDescent="0.25">
      <c r="A10988" t="s">
        <v>11825</v>
      </c>
      <c r="B10988">
        <v>755</v>
      </c>
    </row>
    <row r="10989" spans="1:2" x14ac:dyDescent="0.25">
      <c r="A10989" t="s">
        <v>11826</v>
      </c>
      <c r="B10989">
        <v>5</v>
      </c>
    </row>
    <row r="10990" spans="1:2" x14ac:dyDescent="0.25">
      <c r="A10990" t="s">
        <v>11827</v>
      </c>
      <c r="B10990">
        <v>33</v>
      </c>
    </row>
    <row r="10991" spans="1:2" x14ac:dyDescent="0.25">
      <c r="A10991" t="s">
        <v>11828</v>
      </c>
      <c r="B10991">
        <v>1</v>
      </c>
    </row>
    <row r="10992" spans="1:2" x14ac:dyDescent="0.25">
      <c r="A10992" t="s">
        <v>11829</v>
      </c>
      <c r="B10992">
        <v>0</v>
      </c>
    </row>
    <row r="10993" spans="1:2" x14ac:dyDescent="0.25">
      <c r="A10993" t="s">
        <v>11830</v>
      </c>
      <c r="B10993">
        <v>181</v>
      </c>
    </row>
    <row r="10994" spans="1:2" x14ac:dyDescent="0.25">
      <c r="A10994" t="s">
        <v>11831</v>
      </c>
      <c r="B10994">
        <v>13</v>
      </c>
    </row>
    <row r="10995" spans="1:2" x14ac:dyDescent="0.25">
      <c r="A10995" t="s">
        <v>11832</v>
      </c>
      <c r="B10995">
        <v>14</v>
      </c>
    </row>
    <row r="10996" spans="1:2" x14ac:dyDescent="0.25">
      <c r="A10996" t="s">
        <v>11833</v>
      </c>
      <c r="B10996">
        <v>24</v>
      </c>
    </row>
    <row r="10997" spans="1:2" x14ac:dyDescent="0.25">
      <c r="A10997" t="s">
        <v>11834</v>
      </c>
      <c r="B10997">
        <v>1</v>
      </c>
    </row>
    <row r="10998" spans="1:2" x14ac:dyDescent="0.25">
      <c r="A10998" t="s">
        <v>11835</v>
      </c>
      <c r="B10998">
        <v>19</v>
      </c>
    </row>
    <row r="10999" spans="1:2" x14ac:dyDescent="0.25">
      <c r="A10999" t="s">
        <v>11836</v>
      </c>
      <c r="B10999">
        <v>17</v>
      </c>
    </row>
    <row r="11000" spans="1:2" x14ac:dyDescent="0.25">
      <c r="A11000" t="s">
        <v>11837</v>
      </c>
      <c r="B11000">
        <v>69</v>
      </c>
    </row>
    <row r="11001" spans="1:2" x14ac:dyDescent="0.25">
      <c r="A11001" t="s">
        <v>11838</v>
      </c>
      <c r="B11001">
        <v>24</v>
      </c>
    </row>
    <row r="11002" spans="1:2" x14ac:dyDescent="0.25">
      <c r="A11002" t="s">
        <v>11839</v>
      </c>
      <c r="B11002">
        <v>10</v>
      </c>
    </row>
    <row r="11003" spans="1:2" x14ac:dyDescent="0.25">
      <c r="A11003" t="s">
        <v>11840</v>
      </c>
      <c r="B11003">
        <v>264</v>
      </c>
    </row>
    <row r="11004" spans="1:2" x14ac:dyDescent="0.25">
      <c r="A11004" t="s">
        <v>11841</v>
      </c>
      <c r="B11004">
        <v>3</v>
      </c>
    </row>
    <row r="11005" spans="1:2" x14ac:dyDescent="0.25">
      <c r="A11005" t="s">
        <v>11842</v>
      </c>
      <c r="B11005">
        <v>16</v>
      </c>
    </row>
    <row r="11006" spans="1:2" x14ac:dyDescent="0.25">
      <c r="A11006" t="s">
        <v>11843</v>
      </c>
      <c r="B11006">
        <v>61</v>
      </c>
    </row>
    <row r="11007" spans="1:2" x14ac:dyDescent="0.25">
      <c r="A11007" t="s">
        <v>11844</v>
      </c>
      <c r="B11007">
        <v>755</v>
      </c>
    </row>
    <row r="11008" spans="1:2" x14ac:dyDescent="0.25">
      <c r="A11008" t="s">
        <v>11845</v>
      </c>
      <c r="B11008">
        <v>15</v>
      </c>
    </row>
    <row r="11009" spans="1:2" x14ac:dyDescent="0.25">
      <c r="A11009" t="s">
        <v>11846</v>
      </c>
      <c r="B11009">
        <v>12</v>
      </c>
    </row>
    <row r="11010" spans="1:2" x14ac:dyDescent="0.25">
      <c r="A11010" t="s">
        <v>11847</v>
      </c>
      <c r="B11010">
        <v>13</v>
      </c>
    </row>
    <row r="11011" spans="1:2" x14ac:dyDescent="0.25">
      <c r="A11011" t="s">
        <v>11848</v>
      </c>
      <c r="B11011">
        <v>29</v>
      </c>
    </row>
    <row r="11012" spans="1:2" x14ac:dyDescent="0.25">
      <c r="A11012" t="s">
        <v>11849</v>
      </c>
      <c r="B11012">
        <v>20</v>
      </c>
    </row>
    <row r="11013" spans="1:2" x14ac:dyDescent="0.25">
      <c r="A11013" t="s">
        <v>11850</v>
      </c>
      <c r="B11013">
        <v>29</v>
      </c>
    </row>
    <row r="11014" spans="1:2" x14ac:dyDescent="0.25">
      <c r="A11014" t="s">
        <v>11851</v>
      </c>
      <c r="B11014">
        <v>97</v>
      </c>
    </row>
    <row r="11015" spans="1:2" x14ac:dyDescent="0.25">
      <c r="A11015" t="s">
        <v>11852</v>
      </c>
      <c r="B11015">
        <v>113</v>
      </c>
    </row>
    <row r="11016" spans="1:2" x14ac:dyDescent="0.25">
      <c r="A11016" t="s">
        <v>11853</v>
      </c>
      <c r="B11016">
        <v>328</v>
      </c>
    </row>
    <row r="11017" spans="1:2" x14ac:dyDescent="0.25">
      <c r="A11017" t="s">
        <v>11854</v>
      </c>
      <c r="B11017">
        <v>21</v>
      </c>
    </row>
    <row r="11018" spans="1:2" x14ac:dyDescent="0.25">
      <c r="A11018" t="s">
        <v>11855</v>
      </c>
      <c r="B11018">
        <v>35</v>
      </c>
    </row>
    <row r="11019" spans="1:2" x14ac:dyDescent="0.25">
      <c r="A11019" t="s">
        <v>11856</v>
      </c>
      <c r="B11019">
        <v>34</v>
      </c>
    </row>
    <row r="11020" spans="1:2" x14ac:dyDescent="0.25">
      <c r="A11020" t="s">
        <v>11857</v>
      </c>
      <c r="B11020">
        <v>37</v>
      </c>
    </row>
    <row r="11021" spans="1:2" x14ac:dyDescent="0.25">
      <c r="A11021" t="s">
        <v>11858</v>
      </c>
      <c r="B11021">
        <v>26</v>
      </c>
    </row>
    <row r="11022" spans="1:2" x14ac:dyDescent="0.25">
      <c r="A11022" t="s">
        <v>11859</v>
      </c>
      <c r="B11022">
        <v>26</v>
      </c>
    </row>
    <row r="11023" spans="1:2" x14ac:dyDescent="0.25">
      <c r="A11023" t="s">
        <v>11860</v>
      </c>
      <c r="B11023">
        <v>50</v>
      </c>
    </row>
    <row r="11024" spans="1:2" x14ac:dyDescent="0.25">
      <c r="A11024" t="s">
        <v>11861</v>
      </c>
      <c r="B11024">
        <v>46</v>
      </c>
    </row>
    <row r="11025" spans="1:2" x14ac:dyDescent="0.25">
      <c r="A11025" t="s">
        <v>11862</v>
      </c>
      <c r="B11025">
        <v>275</v>
      </c>
    </row>
    <row r="11026" spans="1:2" x14ac:dyDescent="0.25">
      <c r="A11026" t="s">
        <v>11863</v>
      </c>
      <c r="B11026">
        <v>12</v>
      </c>
    </row>
    <row r="11027" spans="1:2" x14ac:dyDescent="0.25">
      <c r="A11027" t="s">
        <v>11864</v>
      </c>
      <c r="B11027">
        <v>8</v>
      </c>
    </row>
    <row r="11028" spans="1:2" x14ac:dyDescent="0.25">
      <c r="A11028" t="s">
        <v>11865</v>
      </c>
      <c r="B11028">
        <v>12</v>
      </c>
    </row>
    <row r="11029" spans="1:2" x14ac:dyDescent="0.25">
      <c r="A11029" t="s">
        <v>11866</v>
      </c>
      <c r="B11029">
        <v>6</v>
      </c>
    </row>
    <row r="11030" spans="1:2" x14ac:dyDescent="0.25">
      <c r="A11030" t="s">
        <v>11867</v>
      </c>
      <c r="B11030">
        <v>1</v>
      </c>
    </row>
    <row r="11031" spans="1:2" x14ac:dyDescent="0.25">
      <c r="A11031" t="s">
        <v>11868</v>
      </c>
      <c r="B11031">
        <v>8</v>
      </c>
    </row>
    <row r="11032" spans="1:2" x14ac:dyDescent="0.25">
      <c r="A11032" t="s">
        <v>11869</v>
      </c>
      <c r="B11032">
        <v>4</v>
      </c>
    </row>
    <row r="11033" spans="1:2" x14ac:dyDescent="0.25">
      <c r="A11033" t="s">
        <v>11870</v>
      </c>
      <c r="B11033">
        <v>9</v>
      </c>
    </row>
    <row r="11034" spans="1:2" x14ac:dyDescent="0.25">
      <c r="A11034" t="s">
        <v>11871</v>
      </c>
      <c r="B11034">
        <v>60</v>
      </c>
    </row>
    <row r="11035" spans="1:2" x14ac:dyDescent="0.25">
      <c r="A11035" t="s">
        <v>11872</v>
      </c>
      <c r="B11035">
        <v>28</v>
      </c>
    </row>
    <row r="11036" spans="1:2" x14ac:dyDescent="0.25">
      <c r="A11036" t="s">
        <v>11873</v>
      </c>
      <c r="B11036">
        <v>25</v>
      </c>
    </row>
    <row r="11037" spans="1:2" x14ac:dyDescent="0.25">
      <c r="A11037" t="s">
        <v>11874</v>
      </c>
      <c r="B11037">
        <v>17</v>
      </c>
    </row>
    <row r="11038" spans="1:2" x14ac:dyDescent="0.25">
      <c r="A11038" t="s">
        <v>11875</v>
      </c>
      <c r="B11038">
        <v>30</v>
      </c>
    </row>
    <row r="11039" spans="1:2" x14ac:dyDescent="0.25">
      <c r="A11039" t="s">
        <v>11876</v>
      </c>
      <c r="B11039">
        <v>29</v>
      </c>
    </row>
    <row r="11040" spans="1:2" x14ac:dyDescent="0.25">
      <c r="A11040" t="s">
        <v>11877</v>
      </c>
      <c r="B11040">
        <v>17</v>
      </c>
    </row>
    <row r="11041" spans="1:2" x14ac:dyDescent="0.25">
      <c r="A11041" t="s">
        <v>11878</v>
      </c>
      <c r="B11041">
        <v>48</v>
      </c>
    </row>
    <row r="11042" spans="1:2" x14ac:dyDescent="0.25">
      <c r="A11042" t="s">
        <v>11879</v>
      </c>
      <c r="B11042">
        <v>46</v>
      </c>
    </row>
    <row r="11043" spans="1:2" x14ac:dyDescent="0.25">
      <c r="A11043" t="s">
        <v>11880</v>
      </c>
      <c r="B11043">
        <v>240</v>
      </c>
    </row>
    <row r="11044" spans="1:2" x14ac:dyDescent="0.25">
      <c r="A11044" t="s">
        <v>11881</v>
      </c>
      <c r="B11044">
        <v>11</v>
      </c>
    </row>
    <row r="11045" spans="1:2" x14ac:dyDescent="0.25">
      <c r="A11045" t="s">
        <v>11882</v>
      </c>
      <c r="B11045">
        <v>7</v>
      </c>
    </row>
    <row r="11046" spans="1:2" x14ac:dyDescent="0.25">
      <c r="A11046" t="s">
        <v>11883</v>
      </c>
      <c r="B11046">
        <v>4</v>
      </c>
    </row>
    <row r="11047" spans="1:2" x14ac:dyDescent="0.25">
      <c r="A11047" t="s">
        <v>11884</v>
      </c>
      <c r="B11047">
        <v>19</v>
      </c>
    </row>
    <row r="11048" spans="1:2" x14ac:dyDescent="0.25">
      <c r="A11048" t="s">
        <v>11885</v>
      </c>
      <c r="B11048">
        <v>14</v>
      </c>
    </row>
    <row r="11049" spans="1:2" x14ac:dyDescent="0.25">
      <c r="A11049" t="s">
        <v>11886</v>
      </c>
      <c r="B11049">
        <v>20</v>
      </c>
    </row>
    <row r="11050" spans="1:2" x14ac:dyDescent="0.25">
      <c r="A11050" t="s">
        <v>11887</v>
      </c>
      <c r="B11050">
        <v>28</v>
      </c>
    </row>
    <row r="11051" spans="1:2" x14ac:dyDescent="0.25">
      <c r="A11051" t="s">
        <v>11888</v>
      </c>
      <c r="B11051">
        <v>19</v>
      </c>
    </row>
    <row r="11052" spans="1:2" x14ac:dyDescent="0.25">
      <c r="A11052" t="s">
        <v>11889</v>
      </c>
      <c r="B11052">
        <v>122</v>
      </c>
    </row>
    <row r="11053" spans="1:2" x14ac:dyDescent="0.25">
      <c r="A11053" t="s">
        <v>11890</v>
      </c>
      <c r="B11053">
        <v>87</v>
      </c>
    </row>
    <row r="11054" spans="1:2" x14ac:dyDescent="0.25">
      <c r="A11054" t="s">
        <v>11891</v>
      </c>
      <c r="B11054">
        <v>87</v>
      </c>
    </row>
    <row r="11055" spans="1:2" x14ac:dyDescent="0.25">
      <c r="A11055" t="s">
        <v>11892</v>
      </c>
      <c r="B11055">
        <v>80</v>
      </c>
    </row>
    <row r="11056" spans="1:2" x14ac:dyDescent="0.25">
      <c r="A11056" t="s">
        <v>11893</v>
      </c>
      <c r="B11056">
        <v>121</v>
      </c>
    </row>
    <row r="11057" spans="1:2" x14ac:dyDescent="0.25">
      <c r="A11057" t="s">
        <v>11894</v>
      </c>
      <c r="B11057">
        <v>90</v>
      </c>
    </row>
    <row r="11058" spans="1:2" x14ac:dyDescent="0.25">
      <c r="A11058" t="s">
        <v>11895</v>
      </c>
      <c r="B11058">
        <v>100</v>
      </c>
    </row>
    <row r="11059" spans="1:2" x14ac:dyDescent="0.25">
      <c r="A11059" t="s">
        <v>11896</v>
      </c>
      <c r="B11059">
        <v>227</v>
      </c>
    </row>
    <row r="11060" spans="1:2" x14ac:dyDescent="0.25">
      <c r="A11060" t="s">
        <v>11897</v>
      </c>
      <c r="B11060">
        <v>233</v>
      </c>
    </row>
    <row r="11061" spans="1:2" x14ac:dyDescent="0.25">
      <c r="A11061" t="s">
        <v>11898</v>
      </c>
      <c r="B11061">
        <v>1025</v>
      </c>
    </row>
    <row r="11062" spans="1:2" x14ac:dyDescent="0.25">
      <c r="A11062" t="s">
        <v>11899</v>
      </c>
      <c r="B11062">
        <v>502</v>
      </c>
    </row>
    <row r="11063" spans="1:2" x14ac:dyDescent="0.25">
      <c r="A11063" t="s">
        <v>11900</v>
      </c>
      <c r="B11063">
        <v>0</v>
      </c>
    </row>
    <row r="11064" spans="1:2" x14ac:dyDescent="0.25">
      <c r="A11064" t="s">
        <v>11901</v>
      </c>
      <c r="B11064">
        <v>3</v>
      </c>
    </row>
    <row r="11065" spans="1:2" x14ac:dyDescent="0.25">
      <c r="A11065" t="s">
        <v>11902</v>
      </c>
      <c r="B11065">
        <v>0</v>
      </c>
    </row>
    <row r="11066" spans="1:2" x14ac:dyDescent="0.25">
      <c r="A11066" t="s">
        <v>11903</v>
      </c>
      <c r="B11066">
        <v>0</v>
      </c>
    </row>
    <row r="11067" spans="1:2" x14ac:dyDescent="0.25">
      <c r="A11067" t="s">
        <v>11904</v>
      </c>
      <c r="B11067">
        <v>250</v>
      </c>
    </row>
    <row r="11068" spans="1:2" x14ac:dyDescent="0.25">
      <c r="A11068" t="s">
        <v>11905</v>
      </c>
      <c r="B11068">
        <v>0</v>
      </c>
    </row>
    <row r="11069" spans="1:2" x14ac:dyDescent="0.25">
      <c r="A11069" t="s">
        <v>11906</v>
      </c>
      <c r="B11069">
        <v>755</v>
      </c>
    </row>
    <row r="11070" spans="1:2" x14ac:dyDescent="0.25">
      <c r="A11070" t="s">
        <v>11907</v>
      </c>
      <c r="B11070">
        <v>596</v>
      </c>
    </row>
    <row r="11071" spans="1:2" x14ac:dyDescent="0.25">
      <c r="A11071" t="s">
        <v>11908</v>
      </c>
      <c r="B11071">
        <v>550</v>
      </c>
    </row>
    <row r="11072" spans="1:2" x14ac:dyDescent="0.25">
      <c r="A11072" t="s">
        <v>19942</v>
      </c>
      <c r="B11072">
        <v>-999</v>
      </c>
    </row>
    <row r="11073" spans="1:2" x14ac:dyDescent="0.25">
      <c r="A11073" t="s">
        <v>19943</v>
      </c>
      <c r="B11073">
        <v>-999</v>
      </c>
    </row>
    <row r="11074" spans="1:2" x14ac:dyDescent="0.25">
      <c r="A11074" t="s">
        <v>19944</v>
      </c>
      <c r="B11074">
        <v>-999</v>
      </c>
    </row>
    <row r="11075" spans="1:2" x14ac:dyDescent="0.25">
      <c r="A11075" t="s">
        <v>19945</v>
      </c>
      <c r="B11075">
        <v>-999</v>
      </c>
    </row>
    <row r="11076" spans="1:2" x14ac:dyDescent="0.25">
      <c r="A11076" t="s">
        <v>19946</v>
      </c>
      <c r="B11076">
        <v>-999</v>
      </c>
    </row>
    <row r="11077" spans="1:2" x14ac:dyDescent="0.25">
      <c r="A11077" t="s">
        <v>19947</v>
      </c>
      <c r="B11077">
        <v>-999</v>
      </c>
    </row>
    <row r="11078" spans="1:2" x14ac:dyDescent="0.25">
      <c r="A11078" t="s">
        <v>19948</v>
      </c>
      <c r="B11078">
        <v>-999</v>
      </c>
    </row>
    <row r="11079" spans="1:2" x14ac:dyDescent="0.25">
      <c r="A11079" t="s">
        <v>19949</v>
      </c>
      <c r="B11079">
        <v>-999</v>
      </c>
    </row>
    <row r="11080" spans="1:2" x14ac:dyDescent="0.25">
      <c r="A11080" t="s">
        <v>11909</v>
      </c>
      <c r="B11080">
        <v>37</v>
      </c>
    </row>
    <row r="11081" spans="1:2" x14ac:dyDescent="0.25">
      <c r="A11081" t="s">
        <v>11910</v>
      </c>
      <c r="B11081">
        <v>32</v>
      </c>
    </row>
    <row r="11082" spans="1:2" x14ac:dyDescent="0.25">
      <c r="A11082" t="s">
        <v>11911</v>
      </c>
      <c r="B11082">
        <v>64</v>
      </c>
    </row>
    <row r="11083" spans="1:2" x14ac:dyDescent="0.25">
      <c r="A11083" t="s">
        <v>11912</v>
      </c>
      <c r="B11083">
        <v>188</v>
      </c>
    </row>
    <row r="11084" spans="1:2" x14ac:dyDescent="0.25">
      <c r="A11084" t="s">
        <v>11913</v>
      </c>
      <c r="B11084">
        <v>1</v>
      </c>
    </row>
    <row r="11085" spans="1:2" x14ac:dyDescent="0.25">
      <c r="A11085" t="s">
        <v>11914</v>
      </c>
      <c r="B11085">
        <v>2</v>
      </c>
    </row>
    <row r="11086" spans="1:2" x14ac:dyDescent="0.25">
      <c r="A11086" t="s">
        <v>11915</v>
      </c>
      <c r="B11086">
        <v>15</v>
      </c>
    </row>
    <row r="11087" spans="1:2" x14ac:dyDescent="0.25">
      <c r="A11087" t="s">
        <v>11916</v>
      </c>
      <c r="B11087">
        <v>113</v>
      </c>
    </row>
    <row r="11088" spans="1:2" x14ac:dyDescent="0.25">
      <c r="A11088" t="s">
        <v>11917</v>
      </c>
      <c r="B11088">
        <v>57</v>
      </c>
    </row>
    <row r="11089" spans="1:2" x14ac:dyDescent="0.25">
      <c r="A11089" t="s">
        <v>11918</v>
      </c>
      <c r="B11089">
        <v>87</v>
      </c>
    </row>
    <row r="11090" spans="1:2" x14ac:dyDescent="0.25">
      <c r="A11090" t="s">
        <v>11919</v>
      </c>
      <c r="B11090">
        <v>596</v>
      </c>
    </row>
    <row r="11091" spans="1:2" x14ac:dyDescent="0.25">
      <c r="A11091" t="s">
        <v>11920</v>
      </c>
      <c r="B11091">
        <v>222</v>
      </c>
    </row>
    <row r="11092" spans="1:2" x14ac:dyDescent="0.25">
      <c r="A11092" t="s">
        <v>11921</v>
      </c>
      <c r="B11092">
        <v>41</v>
      </c>
    </row>
    <row r="11093" spans="1:2" x14ac:dyDescent="0.25">
      <c r="A11093" t="s">
        <v>11922</v>
      </c>
      <c r="B11093">
        <v>267</v>
      </c>
    </row>
    <row r="11094" spans="1:2" x14ac:dyDescent="0.25">
      <c r="A11094" t="s">
        <v>11923</v>
      </c>
      <c r="B11094">
        <v>66</v>
      </c>
    </row>
    <row r="11095" spans="1:2" x14ac:dyDescent="0.25">
      <c r="A11095" t="s">
        <v>11924</v>
      </c>
      <c r="B11095">
        <v>596</v>
      </c>
    </row>
    <row r="11096" spans="1:2" x14ac:dyDescent="0.25">
      <c r="A11096" t="s">
        <v>11925</v>
      </c>
      <c r="B11096">
        <v>172</v>
      </c>
    </row>
    <row r="11097" spans="1:2" x14ac:dyDescent="0.25">
      <c r="A11097" t="s">
        <v>11926</v>
      </c>
      <c r="B11097">
        <v>10</v>
      </c>
    </row>
    <row r="11098" spans="1:2" x14ac:dyDescent="0.25">
      <c r="A11098" t="s">
        <v>11927</v>
      </c>
      <c r="B11098">
        <v>1</v>
      </c>
    </row>
    <row r="11099" spans="1:2" x14ac:dyDescent="0.25">
      <c r="A11099" t="s">
        <v>19950</v>
      </c>
      <c r="B11099">
        <v>-999</v>
      </c>
    </row>
    <row r="11100" spans="1:2" x14ac:dyDescent="0.25">
      <c r="A11100" t="s">
        <v>11928</v>
      </c>
      <c r="B11100">
        <v>5</v>
      </c>
    </row>
    <row r="11101" spans="1:2" x14ac:dyDescent="0.25">
      <c r="A11101" t="s">
        <v>11929</v>
      </c>
      <c r="B11101">
        <v>67</v>
      </c>
    </row>
    <row r="11102" spans="1:2" x14ac:dyDescent="0.25">
      <c r="A11102" t="s">
        <v>11930</v>
      </c>
      <c r="B11102">
        <v>72</v>
      </c>
    </row>
    <row r="11103" spans="1:2" x14ac:dyDescent="0.25">
      <c r="A11103" t="s">
        <v>11931</v>
      </c>
      <c r="B11103">
        <v>793</v>
      </c>
    </row>
    <row r="11104" spans="1:2" x14ac:dyDescent="0.25">
      <c r="A11104" t="s">
        <v>11932</v>
      </c>
      <c r="B11104">
        <v>-999</v>
      </c>
    </row>
    <row r="11105" spans="1:2" x14ac:dyDescent="0.25">
      <c r="A11105" t="s">
        <v>11933</v>
      </c>
      <c r="B11105">
        <v>2</v>
      </c>
    </row>
    <row r="11106" spans="1:2" x14ac:dyDescent="0.25">
      <c r="A11106" t="s">
        <v>11934</v>
      </c>
      <c r="B11106">
        <v>15</v>
      </c>
    </row>
    <row r="11107" spans="1:2" x14ac:dyDescent="0.25">
      <c r="A11107" t="s">
        <v>11935</v>
      </c>
      <c r="B11107">
        <v>5</v>
      </c>
    </row>
    <row r="11108" spans="1:2" x14ac:dyDescent="0.25">
      <c r="A11108" t="s">
        <v>11936</v>
      </c>
      <c r="B11108">
        <v>0</v>
      </c>
    </row>
    <row r="11109" spans="1:2" x14ac:dyDescent="0.25">
      <c r="A11109" t="s">
        <v>11937</v>
      </c>
      <c r="B11109">
        <v>0</v>
      </c>
    </row>
    <row r="11110" spans="1:2" x14ac:dyDescent="0.25">
      <c r="A11110" t="s">
        <v>11938</v>
      </c>
      <c r="B11110">
        <v>0</v>
      </c>
    </row>
    <row r="11111" spans="1:2" x14ac:dyDescent="0.25">
      <c r="A11111" t="s">
        <v>11939</v>
      </c>
      <c r="B11111">
        <v>22</v>
      </c>
    </row>
    <row r="11112" spans="1:2" x14ac:dyDescent="0.25">
      <c r="A11112" t="s">
        <v>11940</v>
      </c>
      <c r="B11112">
        <v>9</v>
      </c>
    </row>
    <row r="11113" spans="1:2" x14ac:dyDescent="0.25">
      <c r="A11113" t="s">
        <v>11941</v>
      </c>
      <c r="B11113">
        <v>0</v>
      </c>
    </row>
    <row r="11114" spans="1:2" x14ac:dyDescent="0.25">
      <c r="A11114" t="s">
        <v>11942</v>
      </c>
      <c r="B11114">
        <v>2</v>
      </c>
    </row>
    <row r="11115" spans="1:2" x14ac:dyDescent="0.25">
      <c r="A11115" t="s">
        <v>11943</v>
      </c>
      <c r="B11115">
        <v>10</v>
      </c>
    </row>
    <row r="11116" spans="1:2" x14ac:dyDescent="0.25">
      <c r="A11116" t="s">
        <v>11944</v>
      </c>
      <c r="B11116">
        <v>0</v>
      </c>
    </row>
    <row r="11117" spans="1:2" x14ac:dyDescent="0.25">
      <c r="A11117" t="s">
        <v>11945</v>
      </c>
      <c r="B11117">
        <v>17</v>
      </c>
    </row>
    <row r="11118" spans="1:2" x14ac:dyDescent="0.25">
      <c r="A11118" t="s">
        <v>11946</v>
      </c>
      <c r="B11118">
        <v>0</v>
      </c>
    </row>
    <row r="11119" spans="1:2" x14ac:dyDescent="0.25">
      <c r="A11119" t="s">
        <v>11947</v>
      </c>
      <c r="B11119">
        <v>0</v>
      </c>
    </row>
    <row r="11120" spans="1:2" x14ac:dyDescent="0.25">
      <c r="A11120" t="s">
        <v>11948</v>
      </c>
      <c r="B11120">
        <v>0</v>
      </c>
    </row>
    <row r="11121" spans="1:2" x14ac:dyDescent="0.25">
      <c r="A11121" t="s">
        <v>11949</v>
      </c>
      <c r="B11121">
        <v>82</v>
      </c>
    </row>
    <row r="11122" spans="1:2" x14ac:dyDescent="0.25">
      <c r="A11122" t="s">
        <v>11950</v>
      </c>
      <c r="B11122">
        <v>57</v>
      </c>
    </row>
    <row r="11123" spans="1:2" x14ac:dyDescent="0.25">
      <c r="A11123" t="s">
        <v>11951</v>
      </c>
      <c r="B11123">
        <v>15</v>
      </c>
    </row>
    <row r="11124" spans="1:2" x14ac:dyDescent="0.25">
      <c r="A11124" t="s">
        <v>11952</v>
      </c>
      <c r="B11124">
        <v>71</v>
      </c>
    </row>
    <row r="11125" spans="1:2" x14ac:dyDescent="0.25">
      <c r="A11125" t="s">
        <v>11953</v>
      </c>
      <c r="B11125">
        <v>16</v>
      </c>
    </row>
    <row r="11126" spans="1:2" x14ac:dyDescent="0.25">
      <c r="A11126" t="s">
        <v>11954</v>
      </c>
      <c r="B11126">
        <v>0</v>
      </c>
    </row>
    <row r="11127" spans="1:2" x14ac:dyDescent="0.25">
      <c r="A11127" t="s">
        <v>11955</v>
      </c>
      <c r="B11127">
        <v>0</v>
      </c>
    </row>
    <row r="11128" spans="1:2" x14ac:dyDescent="0.25">
      <c r="A11128" t="s">
        <v>11956</v>
      </c>
      <c r="B11128">
        <v>0</v>
      </c>
    </row>
    <row r="11129" spans="1:2" x14ac:dyDescent="0.25">
      <c r="A11129" t="s">
        <v>11957</v>
      </c>
      <c r="B11129">
        <v>73</v>
      </c>
    </row>
    <row r="11130" spans="1:2" x14ac:dyDescent="0.25">
      <c r="A11130" t="s">
        <v>11958</v>
      </c>
      <c r="B11130">
        <v>38</v>
      </c>
    </row>
    <row r="11131" spans="1:2" x14ac:dyDescent="0.25">
      <c r="A11131" t="s">
        <v>11959</v>
      </c>
      <c r="B11131">
        <v>0</v>
      </c>
    </row>
    <row r="11132" spans="1:2" x14ac:dyDescent="0.25">
      <c r="A11132" t="s">
        <v>11960</v>
      </c>
      <c r="B11132">
        <v>1</v>
      </c>
    </row>
    <row r="11133" spans="1:2" x14ac:dyDescent="0.25">
      <c r="A11133" t="s">
        <v>11961</v>
      </c>
      <c r="B11133">
        <v>14</v>
      </c>
    </row>
    <row r="11134" spans="1:2" x14ac:dyDescent="0.25">
      <c r="A11134" t="s">
        <v>11962</v>
      </c>
      <c r="B11134">
        <v>0</v>
      </c>
    </row>
    <row r="11135" spans="1:2" x14ac:dyDescent="0.25">
      <c r="A11135" t="s">
        <v>11963</v>
      </c>
      <c r="B11135">
        <v>38</v>
      </c>
    </row>
    <row r="11136" spans="1:2" x14ac:dyDescent="0.25">
      <c r="A11136" t="s">
        <v>11964</v>
      </c>
      <c r="B11136">
        <v>0</v>
      </c>
    </row>
    <row r="11137" spans="1:2" x14ac:dyDescent="0.25">
      <c r="A11137" t="s">
        <v>11965</v>
      </c>
      <c r="B11137">
        <v>0</v>
      </c>
    </row>
    <row r="11138" spans="1:2" x14ac:dyDescent="0.25">
      <c r="A11138" t="s">
        <v>11966</v>
      </c>
      <c r="B11138">
        <v>0</v>
      </c>
    </row>
    <row r="11139" spans="1:2" x14ac:dyDescent="0.25">
      <c r="A11139" t="s">
        <v>11967</v>
      </c>
      <c r="B11139">
        <v>266</v>
      </c>
    </row>
    <row r="11140" spans="1:2" x14ac:dyDescent="0.25">
      <c r="A11140" t="s">
        <v>11968</v>
      </c>
      <c r="B11140">
        <v>179</v>
      </c>
    </row>
    <row r="11141" spans="1:2" x14ac:dyDescent="0.25">
      <c r="A11141" t="s">
        <v>11969</v>
      </c>
      <c r="B11141">
        <v>21</v>
      </c>
    </row>
    <row r="11142" spans="1:2" x14ac:dyDescent="0.25">
      <c r="A11142" t="s">
        <v>11970</v>
      </c>
      <c r="B11142">
        <v>47</v>
      </c>
    </row>
    <row r="11143" spans="1:2" x14ac:dyDescent="0.25">
      <c r="A11143" t="s">
        <v>11971</v>
      </c>
      <c r="B11143">
        <v>17</v>
      </c>
    </row>
    <row r="11144" spans="1:2" x14ac:dyDescent="0.25">
      <c r="A11144" t="s">
        <v>11972</v>
      </c>
      <c r="B11144">
        <v>0</v>
      </c>
    </row>
    <row r="11145" spans="1:2" x14ac:dyDescent="0.25">
      <c r="A11145" t="s">
        <v>11973</v>
      </c>
      <c r="B11145">
        <v>0</v>
      </c>
    </row>
    <row r="11146" spans="1:2" x14ac:dyDescent="0.25">
      <c r="A11146" t="s">
        <v>11974</v>
      </c>
      <c r="B11146">
        <v>0</v>
      </c>
    </row>
    <row r="11147" spans="1:2" x14ac:dyDescent="0.25">
      <c r="A11147" t="s">
        <v>11975</v>
      </c>
      <c r="B11147">
        <v>33</v>
      </c>
    </row>
    <row r="11148" spans="1:2" x14ac:dyDescent="0.25">
      <c r="A11148" t="s">
        <v>11976</v>
      </c>
      <c r="B11148">
        <v>19</v>
      </c>
    </row>
    <row r="11149" spans="1:2" x14ac:dyDescent="0.25">
      <c r="A11149" t="s">
        <v>11977</v>
      </c>
      <c r="B11149">
        <v>0</v>
      </c>
    </row>
    <row r="11150" spans="1:2" x14ac:dyDescent="0.25">
      <c r="A11150" t="s">
        <v>11978</v>
      </c>
      <c r="B11150">
        <v>3</v>
      </c>
    </row>
    <row r="11151" spans="1:2" x14ac:dyDescent="0.25">
      <c r="A11151" t="s">
        <v>11979</v>
      </c>
      <c r="B11151">
        <v>20</v>
      </c>
    </row>
    <row r="11152" spans="1:2" x14ac:dyDescent="0.25">
      <c r="A11152" t="s">
        <v>11980</v>
      </c>
      <c r="B11152">
        <v>0</v>
      </c>
    </row>
    <row r="11153" spans="1:2" x14ac:dyDescent="0.25">
      <c r="A11153" t="s">
        <v>11981</v>
      </c>
      <c r="B11153">
        <v>27</v>
      </c>
    </row>
    <row r="11154" spans="1:2" x14ac:dyDescent="0.25">
      <c r="A11154" t="s">
        <v>11982</v>
      </c>
      <c r="B11154">
        <v>0</v>
      </c>
    </row>
    <row r="11155" spans="1:2" x14ac:dyDescent="0.25">
      <c r="A11155" t="s">
        <v>11983</v>
      </c>
      <c r="B11155">
        <v>0</v>
      </c>
    </row>
    <row r="11156" spans="1:2" x14ac:dyDescent="0.25">
      <c r="A11156" t="s">
        <v>11984</v>
      </c>
      <c r="B11156">
        <v>0</v>
      </c>
    </row>
    <row r="11157" spans="1:2" x14ac:dyDescent="0.25">
      <c r="A11157" t="s">
        <v>11985</v>
      </c>
      <c r="B11157">
        <v>187</v>
      </c>
    </row>
    <row r="11158" spans="1:2" x14ac:dyDescent="0.25">
      <c r="A11158" t="s">
        <v>11986</v>
      </c>
      <c r="B11158">
        <v>117</v>
      </c>
    </row>
    <row r="11159" spans="1:2" x14ac:dyDescent="0.25">
      <c r="A11159" t="s">
        <v>11987</v>
      </c>
      <c r="B11159">
        <v>31</v>
      </c>
    </row>
    <row r="11160" spans="1:2" x14ac:dyDescent="0.25">
      <c r="A11160" t="s">
        <v>11988</v>
      </c>
      <c r="B11160">
        <v>54</v>
      </c>
    </row>
    <row r="11161" spans="1:2" x14ac:dyDescent="0.25">
      <c r="A11161" t="s">
        <v>11989</v>
      </c>
      <c r="B11161">
        <v>17</v>
      </c>
    </row>
    <row r="11162" spans="1:2" x14ac:dyDescent="0.25">
      <c r="A11162" t="s">
        <v>11990</v>
      </c>
      <c r="B11162">
        <v>0</v>
      </c>
    </row>
    <row r="11163" spans="1:2" x14ac:dyDescent="0.25">
      <c r="A11163" t="s">
        <v>11991</v>
      </c>
      <c r="B11163">
        <v>0</v>
      </c>
    </row>
    <row r="11164" spans="1:2" x14ac:dyDescent="0.25">
      <c r="A11164" t="s">
        <v>11992</v>
      </c>
      <c r="B11164">
        <v>0</v>
      </c>
    </row>
    <row r="11165" spans="1:2" x14ac:dyDescent="0.25">
      <c r="A11165" t="s">
        <v>11993</v>
      </c>
      <c r="B11165">
        <v>42</v>
      </c>
    </row>
    <row r="11166" spans="1:2" x14ac:dyDescent="0.25">
      <c r="A11166" t="s">
        <v>11994</v>
      </c>
      <c r="B11166">
        <v>25</v>
      </c>
    </row>
    <row r="11167" spans="1:2" x14ac:dyDescent="0.25">
      <c r="A11167" t="s">
        <v>11995</v>
      </c>
      <c r="B11167">
        <v>0</v>
      </c>
    </row>
    <row r="11168" spans="1:2" x14ac:dyDescent="0.25">
      <c r="A11168" t="s">
        <v>11996</v>
      </c>
      <c r="B11168">
        <v>1</v>
      </c>
    </row>
    <row r="11169" spans="1:2" x14ac:dyDescent="0.25">
      <c r="A11169" t="s">
        <v>11997</v>
      </c>
      <c r="B11169">
        <v>10</v>
      </c>
    </row>
    <row r="11170" spans="1:2" x14ac:dyDescent="0.25">
      <c r="A11170" t="s">
        <v>11998</v>
      </c>
      <c r="B11170">
        <v>2</v>
      </c>
    </row>
    <row r="11171" spans="1:2" x14ac:dyDescent="0.25">
      <c r="A11171" t="s">
        <v>11999</v>
      </c>
      <c r="B11171">
        <v>45</v>
      </c>
    </row>
    <row r="11172" spans="1:2" x14ac:dyDescent="0.25">
      <c r="A11172" t="s">
        <v>12000</v>
      </c>
      <c r="B11172">
        <v>0</v>
      </c>
    </row>
    <row r="11173" spans="1:2" x14ac:dyDescent="0.25">
      <c r="A11173" t="s">
        <v>12001</v>
      </c>
      <c r="B11173">
        <v>0</v>
      </c>
    </row>
    <row r="11174" spans="1:2" x14ac:dyDescent="0.25">
      <c r="A11174" t="s">
        <v>12002</v>
      </c>
      <c r="B11174">
        <v>0</v>
      </c>
    </row>
    <row r="11175" spans="1:2" x14ac:dyDescent="0.25">
      <c r="A11175" t="s">
        <v>12003</v>
      </c>
      <c r="B11175">
        <v>227</v>
      </c>
    </row>
    <row r="11176" spans="1:2" x14ac:dyDescent="0.25">
      <c r="A11176" t="s">
        <v>12004</v>
      </c>
      <c r="B11176">
        <v>146</v>
      </c>
    </row>
    <row r="11177" spans="1:2" x14ac:dyDescent="0.25">
      <c r="A11177" t="s">
        <v>12005</v>
      </c>
      <c r="B11177">
        <v>62</v>
      </c>
    </row>
    <row r="11178" spans="1:2" x14ac:dyDescent="0.25">
      <c r="A11178" t="s">
        <v>12006</v>
      </c>
      <c r="B11178">
        <v>29</v>
      </c>
    </row>
    <row r="11179" spans="1:2" x14ac:dyDescent="0.25">
      <c r="A11179" t="s">
        <v>12007</v>
      </c>
      <c r="B11179">
        <v>16</v>
      </c>
    </row>
    <row r="11180" spans="1:2" x14ac:dyDescent="0.25">
      <c r="A11180" t="s">
        <v>12008</v>
      </c>
      <c r="B11180">
        <v>0</v>
      </c>
    </row>
    <row r="11181" spans="1:2" x14ac:dyDescent="0.25">
      <c r="A11181" t="s">
        <v>12009</v>
      </c>
      <c r="B11181">
        <v>0</v>
      </c>
    </row>
    <row r="11182" spans="1:2" x14ac:dyDescent="0.25">
      <c r="A11182" t="s">
        <v>12010</v>
      </c>
      <c r="B11182">
        <v>0</v>
      </c>
    </row>
    <row r="11183" spans="1:2" x14ac:dyDescent="0.25">
      <c r="A11183" t="s">
        <v>12011</v>
      </c>
      <c r="B11183">
        <v>31</v>
      </c>
    </row>
    <row r="11184" spans="1:2" x14ac:dyDescent="0.25">
      <c r="A11184" t="s">
        <v>12012</v>
      </c>
      <c r="B11184">
        <v>30</v>
      </c>
    </row>
    <row r="11185" spans="1:2" x14ac:dyDescent="0.25">
      <c r="A11185" t="s">
        <v>12013</v>
      </c>
      <c r="B11185">
        <v>0</v>
      </c>
    </row>
    <row r="11186" spans="1:2" x14ac:dyDescent="0.25">
      <c r="A11186" t="s">
        <v>12014</v>
      </c>
      <c r="B11186">
        <v>2</v>
      </c>
    </row>
    <row r="11187" spans="1:2" x14ac:dyDescent="0.25">
      <c r="A11187" t="s">
        <v>12015</v>
      </c>
      <c r="B11187">
        <v>5</v>
      </c>
    </row>
    <row r="11188" spans="1:2" x14ac:dyDescent="0.25">
      <c r="A11188" t="s">
        <v>12016</v>
      </c>
      <c r="B11188">
        <v>7</v>
      </c>
    </row>
    <row r="11189" spans="1:2" x14ac:dyDescent="0.25">
      <c r="A11189" t="s">
        <v>12017</v>
      </c>
      <c r="B11189">
        <v>64</v>
      </c>
    </row>
    <row r="11190" spans="1:2" x14ac:dyDescent="0.25">
      <c r="A11190" t="s">
        <v>12018</v>
      </c>
      <c r="B11190">
        <v>0</v>
      </c>
    </row>
    <row r="11191" spans="1:2" x14ac:dyDescent="0.25">
      <c r="A11191" t="s">
        <v>12019</v>
      </c>
      <c r="B11191">
        <v>0</v>
      </c>
    </row>
    <row r="11192" spans="1:2" x14ac:dyDescent="0.25">
      <c r="A11192" t="s">
        <v>12020</v>
      </c>
      <c r="B11192">
        <v>4</v>
      </c>
    </row>
    <row r="11193" spans="1:2" x14ac:dyDescent="0.25">
      <c r="A11193" t="s">
        <v>12021</v>
      </c>
      <c r="B11193">
        <v>250</v>
      </c>
    </row>
    <row r="11194" spans="1:2" x14ac:dyDescent="0.25">
      <c r="A11194" t="s">
        <v>12022</v>
      </c>
      <c r="B11194">
        <v>172</v>
      </c>
    </row>
    <row r="11195" spans="1:2" x14ac:dyDescent="0.25">
      <c r="A11195" t="s">
        <v>12023</v>
      </c>
      <c r="B11195">
        <v>103</v>
      </c>
    </row>
    <row r="11196" spans="1:2" x14ac:dyDescent="0.25">
      <c r="A11196" t="s">
        <v>12024</v>
      </c>
      <c r="B11196">
        <v>23</v>
      </c>
    </row>
    <row r="11197" spans="1:2" x14ac:dyDescent="0.25">
      <c r="A11197" t="s">
        <v>12025</v>
      </c>
      <c r="B11197">
        <v>36</v>
      </c>
    </row>
    <row r="11198" spans="1:2" x14ac:dyDescent="0.25">
      <c r="A11198" t="s">
        <v>12026</v>
      </c>
      <c r="B11198">
        <v>0</v>
      </c>
    </row>
    <row r="11199" spans="1:2" x14ac:dyDescent="0.25">
      <c r="A11199" t="s">
        <v>12027</v>
      </c>
      <c r="B11199">
        <v>0</v>
      </c>
    </row>
    <row r="11200" spans="1:2" x14ac:dyDescent="0.25">
      <c r="A11200" t="s">
        <v>12028</v>
      </c>
      <c r="B11200">
        <v>0</v>
      </c>
    </row>
    <row r="11201" spans="1:2" x14ac:dyDescent="0.25">
      <c r="A11201" t="s">
        <v>12029</v>
      </c>
      <c r="B11201">
        <v>31</v>
      </c>
    </row>
    <row r="11202" spans="1:2" x14ac:dyDescent="0.25">
      <c r="A11202" t="s">
        <v>12030</v>
      </c>
      <c r="B11202">
        <v>18</v>
      </c>
    </row>
    <row r="11203" spans="1:2" x14ac:dyDescent="0.25">
      <c r="A11203" t="s">
        <v>12031</v>
      </c>
      <c r="B11203">
        <v>0</v>
      </c>
    </row>
    <row r="11204" spans="1:2" x14ac:dyDescent="0.25">
      <c r="A11204" t="s">
        <v>12032</v>
      </c>
      <c r="B11204">
        <v>2</v>
      </c>
    </row>
    <row r="11205" spans="1:2" x14ac:dyDescent="0.25">
      <c r="A11205" t="s">
        <v>12033</v>
      </c>
      <c r="B11205">
        <v>42</v>
      </c>
    </row>
    <row r="11206" spans="1:2" x14ac:dyDescent="0.25">
      <c r="A11206" t="s">
        <v>12034</v>
      </c>
      <c r="B11206">
        <v>15</v>
      </c>
    </row>
    <row r="11207" spans="1:2" x14ac:dyDescent="0.25">
      <c r="A11207" t="s">
        <v>12035</v>
      </c>
      <c r="B11207">
        <v>81</v>
      </c>
    </row>
    <row r="11208" spans="1:2" x14ac:dyDescent="0.25">
      <c r="A11208" t="s">
        <v>12036</v>
      </c>
      <c r="B11208">
        <v>0</v>
      </c>
    </row>
    <row r="11209" spans="1:2" x14ac:dyDescent="0.25">
      <c r="A11209" t="s">
        <v>12037</v>
      </c>
      <c r="B11209">
        <v>0</v>
      </c>
    </row>
    <row r="11210" spans="1:2" x14ac:dyDescent="0.25">
      <c r="A11210" t="s">
        <v>12038</v>
      </c>
      <c r="B11210">
        <v>6</v>
      </c>
    </row>
    <row r="11211" spans="1:2" x14ac:dyDescent="0.25">
      <c r="A11211" t="s">
        <v>12039</v>
      </c>
      <c r="B11211">
        <v>357</v>
      </c>
    </row>
    <row r="11212" spans="1:2" x14ac:dyDescent="0.25">
      <c r="A11212" t="s">
        <v>12040</v>
      </c>
      <c r="B11212">
        <v>244</v>
      </c>
    </row>
    <row r="11213" spans="1:2" x14ac:dyDescent="0.25">
      <c r="A11213" t="s">
        <v>12041</v>
      </c>
      <c r="B11213">
        <v>248</v>
      </c>
    </row>
    <row r="11214" spans="1:2" x14ac:dyDescent="0.25">
      <c r="A11214" t="s">
        <v>12042</v>
      </c>
      <c r="B11214">
        <v>15</v>
      </c>
    </row>
    <row r="11215" spans="1:2" x14ac:dyDescent="0.25">
      <c r="A11215" t="s">
        <v>12043</v>
      </c>
      <c r="B11215">
        <v>108</v>
      </c>
    </row>
    <row r="11216" spans="1:2" x14ac:dyDescent="0.25">
      <c r="A11216" t="s">
        <v>12044</v>
      </c>
      <c r="B11216">
        <v>0</v>
      </c>
    </row>
    <row r="11217" spans="1:2" x14ac:dyDescent="0.25">
      <c r="A11217" t="s">
        <v>12045</v>
      </c>
      <c r="B11217">
        <v>0</v>
      </c>
    </row>
    <row r="11218" spans="1:2" x14ac:dyDescent="0.25">
      <c r="A11218" t="s">
        <v>12046</v>
      </c>
      <c r="B11218">
        <v>0</v>
      </c>
    </row>
    <row r="11219" spans="1:2" x14ac:dyDescent="0.25">
      <c r="A11219" t="s">
        <v>12047</v>
      </c>
      <c r="B11219">
        <v>29</v>
      </c>
    </row>
    <row r="11220" spans="1:2" x14ac:dyDescent="0.25">
      <c r="A11220" t="s">
        <v>12048</v>
      </c>
      <c r="B11220">
        <v>0</v>
      </c>
    </row>
    <row r="11221" spans="1:2" x14ac:dyDescent="0.25">
      <c r="A11221" t="s">
        <v>12049</v>
      </c>
      <c r="B11221">
        <v>0</v>
      </c>
    </row>
    <row r="11222" spans="1:2" x14ac:dyDescent="0.25">
      <c r="A11222" t="s">
        <v>12050</v>
      </c>
      <c r="B11222">
        <v>1</v>
      </c>
    </row>
    <row r="11223" spans="1:2" x14ac:dyDescent="0.25">
      <c r="A11223" t="s">
        <v>12051</v>
      </c>
      <c r="B11223">
        <v>131</v>
      </c>
    </row>
    <row r="11224" spans="1:2" x14ac:dyDescent="0.25">
      <c r="A11224" t="s">
        <v>12052</v>
      </c>
      <c r="B11224">
        <v>37</v>
      </c>
    </row>
    <row r="11225" spans="1:2" x14ac:dyDescent="0.25">
      <c r="A11225" t="s">
        <v>12053</v>
      </c>
      <c r="B11225">
        <v>187</v>
      </c>
    </row>
    <row r="11226" spans="1:2" x14ac:dyDescent="0.25">
      <c r="A11226" t="s">
        <v>12054</v>
      </c>
      <c r="B11226">
        <v>0</v>
      </c>
    </row>
    <row r="11227" spans="1:2" x14ac:dyDescent="0.25">
      <c r="A11227" t="s">
        <v>12055</v>
      </c>
      <c r="B11227">
        <v>0</v>
      </c>
    </row>
    <row r="11228" spans="1:2" x14ac:dyDescent="0.25">
      <c r="A11228" t="s">
        <v>12056</v>
      </c>
      <c r="B11228">
        <v>12</v>
      </c>
    </row>
    <row r="11229" spans="1:2" x14ac:dyDescent="0.25">
      <c r="A11229" t="s">
        <v>12057</v>
      </c>
      <c r="B11229">
        <v>768</v>
      </c>
    </row>
    <row r="11230" spans="1:2" x14ac:dyDescent="0.25">
      <c r="A11230" t="s">
        <v>12058</v>
      </c>
      <c r="B11230">
        <v>544</v>
      </c>
    </row>
    <row r="11231" spans="1:2" x14ac:dyDescent="0.25">
      <c r="A11231" t="s">
        <v>12059</v>
      </c>
      <c r="B11231">
        <v>406</v>
      </c>
    </row>
    <row r="11232" spans="1:2" x14ac:dyDescent="0.25">
      <c r="A11232" t="s">
        <v>12060</v>
      </c>
      <c r="B11232">
        <v>15</v>
      </c>
    </row>
    <row r="11233" spans="1:2" x14ac:dyDescent="0.25">
      <c r="A11233" t="s">
        <v>12061</v>
      </c>
      <c r="B11233">
        <v>141</v>
      </c>
    </row>
    <row r="11234" spans="1:2" x14ac:dyDescent="0.25">
      <c r="A11234" t="s">
        <v>12062</v>
      </c>
      <c r="B11234">
        <v>0</v>
      </c>
    </row>
    <row r="11235" spans="1:2" x14ac:dyDescent="0.25">
      <c r="A11235" t="s">
        <v>12063</v>
      </c>
      <c r="B11235">
        <v>0</v>
      </c>
    </row>
    <row r="11236" spans="1:2" x14ac:dyDescent="0.25">
      <c r="A11236" t="s">
        <v>12064</v>
      </c>
      <c r="B11236">
        <v>0</v>
      </c>
    </row>
    <row r="11237" spans="1:2" x14ac:dyDescent="0.25">
      <c r="A11237" t="s">
        <v>12065</v>
      </c>
      <c r="B11237">
        <v>39</v>
      </c>
    </row>
    <row r="11238" spans="1:2" x14ac:dyDescent="0.25">
      <c r="A11238" t="s">
        <v>12066</v>
      </c>
      <c r="B11238">
        <v>2</v>
      </c>
    </row>
    <row r="11239" spans="1:2" x14ac:dyDescent="0.25">
      <c r="A11239" t="s">
        <v>12067</v>
      </c>
      <c r="B11239">
        <v>0</v>
      </c>
    </row>
    <row r="11240" spans="1:2" x14ac:dyDescent="0.25">
      <c r="A11240" t="s">
        <v>12068</v>
      </c>
      <c r="B11240">
        <v>0</v>
      </c>
    </row>
    <row r="11241" spans="1:2" x14ac:dyDescent="0.25">
      <c r="A11241" t="s">
        <v>12069</v>
      </c>
      <c r="B11241">
        <v>267</v>
      </c>
    </row>
    <row r="11242" spans="1:2" x14ac:dyDescent="0.25">
      <c r="A11242" t="s">
        <v>12070</v>
      </c>
      <c r="B11242">
        <v>59</v>
      </c>
    </row>
    <row r="11243" spans="1:2" x14ac:dyDescent="0.25">
      <c r="A11243" t="s">
        <v>12071</v>
      </c>
      <c r="B11243">
        <v>307</v>
      </c>
    </row>
    <row r="11244" spans="1:2" x14ac:dyDescent="0.25">
      <c r="A11244" t="s">
        <v>12072</v>
      </c>
      <c r="B11244">
        <v>0</v>
      </c>
    </row>
    <row r="11245" spans="1:2" x14ac:dyDescent="0.25">
      <c r="A11245" t="s">
        <v>12073</v>
      </c>
      <c r="B11245">
        <v>0</v>
      </c>
    </row>
    <row r="11246" spans="1:2" x14ac:dyDescent="0.25">
      <c r="A11246" t="s">
        <v>12074</v>
      </c>
      <c r="B11246">
        <v>43</v>
      </c>
    </row>
    <row r="11247" spans="1:2" x14ac:dyDescent="0.25">
      <c r="A11247" t="s">
        <v>12075</v>
      </c>
      <c r="B11247">
        <v>1279</v>
      </c>
    </row>
    <row r="11248" spans="1:2" x14ac:dyDescent="0.25">
      <c r="A11248" t="s">
        <v>12076</v>
      </c>
      <c r="B11248">
        <v>938</v>
      </c>
    </row>
    <row r="11249" spans="1:2" x14ac:dyDescent="0.25">
      <c r="A11249" t="s">
        <v>12077</v>
      </c>
      <c r="B11249">
        <v>888</v>
      </c>
    </row>
    <row r="11250" spans="1:2" x14ac:dyDescent="0.25">
      <c r="A11250" t="s">
        <v>12078</v>
      </c>
      <c r="B11250">
        <v>269</v>
      </c>
    </row>
    <row r="11251" spans="1:2" x14ac:dyDescent="0.25">
      <c r="A11251" t="s">
        <v>12079</v>
      </c>
      <c r="B11251">
        <v>356</v>
      </c>
    </row>
    <row r="11252" spans="1:2" x14ac:dyDescent="0.25">
      <c r="A11252" t="s">
        <v>12080</v>
      </c>
      <c r="B11252">
        <v>0</v>
      </c>
    </row>
    <row r="11253" spans="1:2" x14ac:dyDescent="0.25">
      <c r="A11253" t="s">
        <v>12081</v>
      </c>
      <c r="B11253">
        <v>0</v>
      </c>
    </row>
    <row r="11254" spans="1:2" x14ac:dyDescent="0.25">
      <c r="A11254" t="s">
        <v>12082</v>
      </c>
      <c r="B11254">
        <v>0</v>
      </c>
    </row>
    <row r="11255" spans="1:2" x14ac:dyDescent="0.25">
      <c r="A11255" t="s">
        <v>12083</v>
      </c>
      <c r="B11255">
        <v>300</v>
      </c>
    </row>
    <row r="11256" spans="1:2" x14ac:dyDescent="0.25">
      <c r="A11256" t="s">
        <v>12084</v>
      </c>
      <c r="B11256">
        <v>141</v>
      </c>
    </row>
    <row r="11257" spans="1:2" x14ac:dyDescent="0.25">
      <c r="A11257" t="s">
        <v>12085</v>
      </c>
      <c r="B11257">
        <v>0</v>
      </c>
    </row>
    <row r="11258" spans="1:2" x14ac:dyDescent="0.25">
      <c r="A11258" t="s">
        <v>12086</v>
      </c>
      <c r="B11258">
        <v>12</v>
      </c>
    </row>
    <row r="11259" spans="1:2" x14ac:dyDescent="0.25">
      <c r="A11259" t="s">
        <v>12087</v>
      </c>
      <c r="B11259">
        <v>499</v>
      </c>
    </row>
    <row r="11260" spans="1:2" x14ac:dyDescent="0.25">
      <c r="A11260" t="s">
        <v>12088</v>
      </c>
      <c r="B11260">
        <v>120</v>
      </c>
    </row>
    <row r="11261" spans="1:2" x14ac:dyDescent="0.25">
      <c r="A11261" t="s">
        <v>12089</v>
      </c>
      <c r="B11261">
        <v>766</v>
      </c>
    </row>
    <row r="11262" spans="1:2" x14ac:dyDescent="0.25">
      <c r="A11262" t="s">
        <v>12090</v>
      </c>
      <c r="B11262">
        <v>0</v>
      </c>
    </row>
    <row r="11263" spans="1:2" x14ac:dyDescent="0.25">
      <c r="A11263" t="s">
        <v>12091</v>
      </c>
      <c r="B11263">
        <v>0</v>
      </c>
    </row>
    <row r="11264" spans="1:2" x14ac:dyDescent="0.25">
      <c r="A11264" t="s">
        <v>12092</v>
      </c>
      <c r="B11264">
        <v>65</v>
      </c>
    </row>
    <row r="11265" spans="1:2" x14ac:dyDescent="0.25">
      <c r="A11265" t="s">
        <v>12093</v>
      </c>
      <c r="B11265">
        <v>3416</v>
      </c>
    </row>
    <row r="11266" spans="1:2" x14ac:dyDescent="0.25">
      <c r="A11266" t="s">
        <v>12094</v>
      </c>
      <c r="B11266">
        <v>2397</v>
      </c>
    </row>
    <row r="11267" spans="1:2" x14ac:dyDescent="0.25">
      <c r="A11267" t="s">
        <v>12095</v>
      </c>
      <c r="B11267">
        <v>113</v>
      </c>
    </row>
    <row r="11268" spans="1:2" x14ac:dyDescent="0.25">
      <c r="A11268" t="s">
        <v>12096</v>
      </c>
      <c r="B11268">
        <v>99</v>
      </c>
    </row>
    <row r="11269" spans="1:2" x14ac:dyDescent="0.25">
      <c r="A11269" t="s">
        <v>12097</v>
      </c>
      <c r="B11269">
        <v>1719</v>
      </c>
    </row>
    <row r="11270" spans="1:2" x14ac:dyDescent="0.25">
      <c r="A11270" t="s">
        <v>12098</v>
      </c>
      <c r="B11270">
        <v>1719</v>
      </c>
    </row>
    <row r="11271" spans="1:2" x14ac:dyDescent="0.25">
      <c r="A11271" t="s">
        <v>12099</v>
      </c>
      <c r="B11271">
        <v>951</v>
      </c>
    </row>
    <row r="11272" spans="1:2" x14ac:dyDescent="0.25">
      <c r="A11272" t="s">
        <v>12100</v>
      </c>
      <c r="B11272">
        <v>0</v>
      </c>
    </row>
    <row r="11273" spans="1:2" x14ac:dyDescent="0.25">
      <c r="A11273" t="s">
        <v>12101</v>
      </c>
      <c r="B11273">
        <v>30</v>
      </c>
    </row>
    <row r="11274" spans="1:2" x14ac:dyDescent="0.25">
      <c r="A11274" t="s">
        <v>12102</v>
      </c>
      <c r="B11274">
        <v>2</v>
      </c>
    </row>
    <row r="11275" spans="1:2" x14ac:dyDescent="0.25">
      <c r="A11275" t="s">
        <v>12103</v>
      </c>
      <c r="B11275">
        <v>224</v>
      </c>
    </row>
    <row r="11276" spans="1:2" x14ac:dyDescent="0.25">
      <c r="A11276" t="s">
        <v>12104</v>
      </c>
      <c r="B11276">
        <v>0</v>
      </c>
    </row>
    <row r="11277" spans="1:2" x14ac:dyDescent="0.25">
      <c r="A11277" t="s">
        <v>12105</v>
      </c>
      <c r="B11277">
        <v>0</v>
      </c>
    </row>
    <row r="11278" spans="1:2" x14ac:dyDescent="0.25">
      <c r="A11278" t="s">
        <v>12106</v>
      </c>
      <c r="B11278">
        <v>0</v>
      </c>
    </row>
    <row r="11279" spans="1:2" x14ac:dyDescent="0.25">
      <c r="A11279" t="s">
        <v>12107</v>
      </c>
      <c r="B11279">
        <v>0</v>
      </c>
    </row>
    <row r="11280" spans="1:2" x14ac:dyDescent="0.25">
      <c r="A11280" t="s">
        <v>12108</v>
      </c>
      <c r="B11280">
        <v>145</v>
      </c>
    </row>
    <row r="11281" spans="1:2" x14ac:dyDescent="0.25">
      <c r="A11281" t="s">
        <v>12109</v>
      </c>
      <c r="B11281">
        <v>0</v>
      </c>
    </row>
    <row r="11282" spans="1:2" x14ac:dyDescent="0.25">
      <c r="A11282" t="s">
        <v>12110</v>
      </c>
      <c r="B11282">
        <v>0</v>
      </c>
    </row>
    <row r="11283" spans="1:2" x14ac:dyDescent="0.25">
      <c r="A11283" t="s">
        <v>12111</v>
      </c>
      <c r="B11283">
        <v>0</v>
      </c>
    </row>
    <row r="11284" spans="1:2" x14ac:dyDescent="0.25">
      <c r="A11284" t="s">
        <v>12112</v>
      </c>
      <c r="B11284">
        <v>0</v>
      </c>
    </row>
    <row r="11285" spans="1:2" x14ac:dyDescent="0.25">
      <c r="A11285" t="s">
        <v>12113</v>
      </c>
      <c r="B11285">
        <v>46</v>
      </c>
    </row>
    <row r="11286" spans="1:2" x14ac:dyDescent="0.25">
      <c r="A11286" t="s">
        <v>12114</v>
      </c>
      <c r="B11286">
        <v>0</v>
      </c>
    </row>
    <row r="11287" spans="1:2" x14ac:dyDescent="0.25">
      <c r="A11287" t="s">
        <v>12115</v>
      </c>
      <c r="B11287">
        <v>321</v>
      </c>
    </row>
    <row r="11288" spans="1:2" x14ac:dyDescent="0.25">
      <c r="A11288" t="s">
        <v>12116</v>
      </c>
      <c r="B11288">
        <v>0</v>
      </c>
    </row>
    <row r="11289" spans="1:2" x14ac:dyDescent="0.25">
      <c r="A11289" t="s">
        <v>12117</v>
      </c>
      <c r="B11289">
        <v>1719</v>
      </c>
    </row>
    <row r="11290" spans="1:2" x14ac:dyDescent="0.25">
      <c r="A11290" t="s">
        <v>12118</v>
      </c>
      <c r="B11290">
        <v>877</v>
      </c>
    </row>
    <row r="11291" spans="1:2" x14ac:dyDescent="0.25">
      <c r="A11291" t="s">
        <v>12119</v>
      </c>
      <c r="B11291">
        <v>629</v>
      </c>
    </row>
    <row r="11292" spans="1:2" x14ac:dyDescent="0.25">
      <c r="A11292" t="s">
        <v>12120</v>
      </c>
      <c r="B11292">
        <v>203</v>
      </c>
    </row>
    <row r="11293" spans="1:2" x14ac:dyDescent="0.25">
      <c r="A11293" t="s">
        <v>12121</v>
      </c>
      <c r="B11293">
        <v>45</v>
      </c>
    </row>
    <row r="11294" spans="1:2" x14ac:dyDescent="0.25">
      <c r="A11294" t="s">
        <v>12122</v>
      </c>
      <c r="B11294">
        <v>877</v>
      </c>
    </row>
    <row r="11295" spans="1:2" x14ac:dyDescent="0.25">
      <c r="A11295" t="s">
        <v>12123</v>
      </c>
      <c r="B11295">
        <v>40</v>
      </c>
    </row>
    <row r="11296" spans="1:2" x14ac:dyDescent="0.25">
      <c r="A11296" t="s">
        <v>12124</v>
      </c>
      <c r="B11296">
        <v>877</v>
      </c>
    </row>
    <row r="11297" spans="1:2" x14ac:dyDescent="0.25">
      <c r="A11297" t="s">
        <v>12125</v>
      </c>
      <c r="B11297">
        <v>1</v>
      </c>
    </row>
    <row r="11298" spans="1:2" x14ac:dyDescent="0.25">
      <c r="A11298" t="s">
        <v>12126</v>
      </c>
      <c r="B11298">
        <v>877</v>
      </c>
    </row>
    <row r="11299" spans="1:2" x14ac:dyDescent="0.25">
      <c r="A11299" t="s">
        <v>12127</v>
      </c>
      <c r="B11299">
        <v>520</v>
      </c>
    </row>
    <row r="11300" spans="1:2" x14ac:dyDescent="0.25">
      <c r="A11300" t="s">
        <v>12128</v>
      </c>
      <c r="B11300">
        <v>20</v>
      </c>
    </row>
    <row r="11301" spans="1:2" x14ac:dyDescent="0.25">
      <c r="A11301" t="s">
        <v>12129</v>
      </c>
      <c r="B11301">
        <v>428</v>
      </c>
    </row>
    <row r="11302" spans="1:2" x14ac:dyDescent="0.25">
      <c r="A11302" t="s">
        <v>12130</v>
      </c>
      <c r="B11302">
        <v>394</v>
      </c>
    </row>
    <row r="11303" spans="1:2" x14ac:dyDescent="0.25">
      <c r="A11303" t="s">
        <v>19951</v>
      </c>
      <c r="B11303">
        <v>-999</v>
      </c>
    </row>
    <row r="11304" spans="1:2" x14ac:dyDescent="0.25">
      <c r="A11304" t="s">
        <v>19952</v>
      </c>
      <c r="B11304">
        <v>-999</v>
      </c>
    </row>
    <row r="11305" spans="1:2" x14ac:dyDescent="0.25">
      <c r="A11305" t="s">
        <v>19953</v>
      </c>
      <c r="B11305">
        <v>-999</v>
      </c>
    </row>
    <row r="11306" spans="1:2" x14ac:dyDescent="0.25">
      <c r="A11306" t="s">
        <v>19954</v>
      </c>
      <c r="B11306">
        <v>-999</v>
      </c>
    </row>
    <row r="11307" spans="1:2" x14ac:dyDescent="0.25">
      <c r="A11307" t="s">
        <v>19955</v>
      </c>
      <c r="B11307">
        <v>-999</v>
      </c>
    </row>
    <row r="11308" spans="1:2" x14ac:dyDescent="0.25">
      <c r="A11308" t="s">
        <v>19956</v>
      </c>
      <c r="B11308">
        <v>-999</v>
      </c>
    </row>
    <row r="11309" spans="1:2" x14ac:dyDescent="0.25">
      <c r="A11309" t="s">
        <v>19957</v>
      </c>
      <c r="B11309">
        <v>-999</v>
      </c>
    </row>
    <row r="11310" spans="1:2" x14ac:dyDescent="0.25">
      <c r="A11310" t="s">
        <v>19958</v>
      </c>
      <c r="B11310">
        <v>-999</v>
      </c>
    </row>
    <row r="11311" spans="1:2" x14ac:dyDescent="0.25">
      <c r="A11311" t="s">
        <v>19959</v>
      </c>
      <c r="B11311">
        <v>-999</v>
      </c>
    </row>
    <row r="11312" spans="1:2" x14ac:dyDescent="0.25">
      <c r="A11312" t="s">
        <v>19960</v>
      </c>
      <c r="B11312">
        <v>-999</v>
      </c>
    </row>
    <row r="11313" spans="1:2" x14ac:dyDescent="0.25">
      <c r="A11313" t="s">
        <v>19961</v>
      </c>
      <c r="B11313">
        <v>-999</v>
      </c>
    </row>
    <row r="11314" spans="1:2" x14ac:dyDescent="0.25">
      <c r="A11314" t="s">
        <v>19962</v>
      </c>
      <c r="B11314">
        <v>-999</v>
      </c>
    </row>
    <row r="11315" spans="1:2" x14ac:dyDescent="0.25">
      <c r="A11315" t="s">
        <v>19963</v>
      </c>
      <c r="B11315">
        <v>-999</v>
      </c>
    </row>
    <row r="11316" spans="1:2" x14ac:dyDescent="0.25">
      <c r="A11316" t="s">
        <v>19964</v>
      </c>
      <c r="B11316">
        <v>-999</v>
      </c>
    </row>
    <row r="11317" spans="1:2" x14ac:dyDescent="0.25">
      <c r="A11317" t="s">
        <v>19965</v>
      </c>
      <c r="B11317">
        <v>-999</v>
      </c>
    </row>
    <row r="11318" spans="1:2" x14ac:dyDescent="0.25">
      <c r="A11318" t="s">
        <v>19966</v>
      </c>
      <c r="B11318">
        <v>-999</v>
      </c>
    </row>
    <row r="11319" spans="1:2" x14ac:dyDescent="0.25">
      <c r="A11319" t="s">
        <v>19967</v>
      </c>
      <c r="B11319">
        <v>-999</v>
      </c>
    </row>
    <row r="11320" spans="1:2" x14ac:dyDescent="0.25">
      <c r="A11320" t="s">
        <v>19968</v>
      </c>
      <c r="B11320">
        <v>-999</v>
      </c>
    </row>
    <row r="11321" spans="1:2" x14ac:dyDescent="0.25">
      <c r="A11321" t="s">
        <v>19969</v>
      </c>
      <c r="B11321">
        <v>-999</v>
      </c>
    </row>
    <row r="11322" spans="1:2" x14ac:dyDescent="0.25">
      <c r="A11322" t="s">
        <v>12131</v>
      </c>
      <c r="B11322">
        <v>13055</v>
      </c>
    </row>
    <row r="11323" spans="1:2" x14ac:dyDescent="0.25">
      <c r="A11323" t="s">
        <v>12132</v>
      </c>
      <c r="B11323">
        <v>7981</v>
      </c>
    </row>
    <row r="11324" spans="1:2" x14ac:dyDescent="0.25">
      <c r="A11324" t="s">
        <v>19970</v>
      </c>
      <c r="B11324">
        <v>-999</v>
      </c>
    </row>
    <row r="11325" spans="1:2" x14ac:dyDescent="0.25">
      <c r="A11325" t="s">
        <v>19971</v>
      </c>
      <c r="B11325">
        <v>-999</v>
      </c>
    </row>
    <row r="11326" spans="1:2" x14ac:dyDescent="0.25">
      <c r="A11326" t="s">
        <v>19972</v>
      </c>
      <c r="B11326">
        <v>-999</v>
      </c>
    </row>
    <row r="11327" spans="1:2" x14ac:dyDescent="0.25">
      <c r="A11327" t="s">
        <v>12133</v>
      </c>
      <c r="B11327">
        <v>787</v>
      </c>
    </row>
    <row r="11328" spans="1:2" x14ac:dyDescent="0.25">
      <c r="A11328" t="s">
        <v>12134</v>
      </c>
      <c r="B11328">
        <v>1115</v>
      </c>
    </row>
    <row r="11329" spans="1:2" x14ac:dyDescent="0.25">
      <c r="A11329" t="s">
        <v>12135</v>
      </c>
      <c r="B11329">
        <v>35</v>
      </c>
    </row>
    <row r="11330" spans="1:2" x14ac:dyDescent="0.25">
      <c r="A11330" t="s">
        <v>12136</v>
      </c>
      <c r="B11330">
        <v>0</v>
      </c>
    </row>
    <row r="11331" spans="1:2" x14ac:dyDescent="0.25">
      <c r="A11331" t="s">
        <v>12137</v>
      </c>
      <c r="B11331">
        <v>3033</v>
      </c>
    </row>
    <row r="11332" spans="1:2" x14ac:dyDescent="0.25">
      <c r="A11332" t="s">
        <v>12138</v>
      </c>
      <c r="B11332">
        <v>99</v>
      </c>
    </row>
    <row r="11333" spans="1:2" x14ac:dyDescent="0.25">
      <c r="A11333" t="s">
        <v>12139</v>
      </c>
      <c r="B11333">
        <v>427</v>
      </c>
    </row>
    <row r="11334" spans="1:2" x14ac:dyDescent="0.25">
      <c r="A11334" t="s">
        <v>12140</v>
      </c>
      <c r="B11334">
        <v>1307</v>
      </c>
    </row>
    <row r="11335" spans="1:2" x14ac:dyDescent="0.25">
      <c r="A11335" t="s">
        <v>12141</v>
      </c>
      <c r="B11335">
        <v>24</v>
      </c>
    </row>
    <row r="11336" spans="1:2" x14ac:dyDescent="0.25">
      <c r="A11336" t="s">
        <v>12142</v>
      </c>
      <c r="B11336">
        <v>30</v>
      </c>
    </row>
    <row r="11337" spans="1:2" x14ac:dyDescent="0.25">
      <c r="A11337" t="s">
        <v>12143</v>
      </c>
      <c r="B11337">
        <v>157</v>
      </c>
    </row>
    <row r="11338" spans="1:2" x14ac:dyDescent="0.25">
      <c r="A11338" t="s">
        <v>12144</v>
      </c>
      <c r="B11338">
        <v>5</v>
      </c>
    </row>
    <row r="11339" spans="1:2" x14ac:dyDescent="0.25">
      <c r="A11339" t="s">
        <v>12145</v>
      </c>
      <c r="B11339">
        <v>22</v>
      </c>
    </row>
    <row r="11340" spans="1:2" x14ac:dyDescent="0.25">
      <c r="A11340" t="s">
        <v>12146</v>
      </c>
      <c r="B11340">
        <v>10</v>
      </c>
    </row>
    <row r="11341" spans="1:2" x14ac:dyDescent="0.25">
      <c r="A11341" t="s">
        <v>12147</v>
      </c>
      <c r="B11341">
        <v>1318</v>
      </c>
    </row>
    <row r="11342" spans="1:2" x14ac:dyDescent="0.25">
      <c r="A11342" t="s">
        <v>12148</v>
      </c>
      <c r="B11342">
        <v>6</v>
      </c>
    </row>
    <row r="11343" spans="1:2" x14ac:dyDescent="0.25">
      <c r="A11343" t="s">
        <v>12149</v>
      </c>
      <c r="B11343">
        <v>1932</v>
      </c>
    </row>
    <row r="11344" spans="1:2" x14ac:dyDescent="0.25">
      <c r="A11344" t="s">
        <v>12150</v>
      </c>
      <c r="B11344">
        <v>2748</v>
      </c>
    </row>
    <row r="11345" spans="1:2" x14ac:dyDescent="0.25">
      <c r="A11345" t="s">
        <v>12151</v>
      </c>
      <c r="B11345">
        <v>13055</v>
      </c>
    </row>
    <row r="11346" spans="1:2" x14ac:dyDescent="0.25">
      <c r="A11346" t="s">
        <v>12152</v>
      </c>
      <c r="B11346">
        <v>5355</v>
      </c>
    </row>
    <row r="11347" spans="1:2" x14ac:dyDescent="0.25">
      <c r="A11347" t="s">
        <v>12153</v>
      </c>
      <c r="B11347">
        <v>2900</v>
      </c>
    </row>
    <row r="11348" spans="1:2" x14ac:dyDescent="0.25">
      <c r="A11348" t="s">
        <v>12154</v>
      </c>
      <c r="B11348">
        <v>1976</v>
      </c>
    </row>
    <row r="11349" spans="1:2" x14ac:dyDescent="0.25">
      <c r="A11349" t="s">
        <v>12155</v>
      </c>
      <c r="B11349">
        <v>479</v>
      </c>
    </row>
    <row r="11350" spans="1:2" x14ac:dyDescent="0.25">
      <c r="A11350" t="s">
        <v>12156</v>
      </c>
      <c r="B11350">
        <v>5355</v>
      </c>
    </row>
    <row r="11351" spans="1:2" x14ac:dyDescent="0.25">
      <c r="A11351" t="s">
        <v>12157</v>
      </c>
      <c r="B11351">
        <v>5355</v>
      </c>
    </row>
    <row r="11352" spans="1:2" x14ac:dyDescent="0.25">
      <c r="A11352" t="s">
        <v>12158</v>
      </c>
      <c r="B11352">
        <v>93</v>
      </c>
    </row>
    <row r="11353" spans="1:2" x14ac:dyDescent="0.25">
      <c r="A11353" t="s">
        <v>12159</v>
      </c>
      <c r="B11353">
        <v>5355</v>
      </c>
    </row>
    <row r="11354" spans="1:2" x14ac:dyDescent="0.25">
      <c r="A11354" t="s">
        <v>12160</v>
      </c>
      <c r="B11354">
        <v>11</v>
      </c>
    </row>
    <row r="11355" spans="1:2" x14ac:dyDescent="0.25">
      <c r="A11355" t="s">
        <v>12161</v>
      </c>
      <c r="B11355">
        <v>96</v>
      </c>
    </row>
    <row r="11356" spans="1:2" x14ac:dyDescent="0.25">
      <c r="A11356" t="s">
        <v>12162</v>
      </c>
      <c r="B11356">
        <v>27</v>
      </c>
    </row>
    <row r="11357" spans="1:2" x14ac:dyDescent="0.25">
      <c r="A11357" t="s">
        <v>12163</v>
      </c>
      <c r="B11357">
        <v>43</v>
      </c>
    </row>
    <row r="11358" spans="1:2" x14ac:dyDescent="0.25">
      <c r="A11358" t="s">
        <v>12164</v>
      </c>
      <c r="B11358">
        <v>26</v>
      </c>
    </row>
    <row r="11359" spans="1:2" x14ac:dyDescent="0.25">
      <c r="A11359" t="s">
        <v>12165</v>
      </c>
      <c r="B11359">
        <v>96</v>
      </c>
    </row>
    <row r="11360" spans="1:2" x14ac:dyDescent="0.25">
      <c r="A11360" t="s">
        <v>12166</v>
      </c>
      <c r="B11360">
        <v>139</v>
      </c>
    </row>
    <row r="11361" spans="1:2" x14ac:dyDescent="0.25">
      <c r="A11361" t="s">
        <v>12167</v>
      </c>
      <c r="B11361">
        <v>80</v>
      </c>
    </row>
    <row r="11362" spans="1:2" x14ac:dyDescent="0.25">
      <c r="A11362" t="s">
        <v>12168</v>
      </c>
      <c r="B11362">
        <v>7</v>
      </c>
    </row>
    <row r="11363" spans="1:2" x14ac:dyDescent="0.25">
      <c r="A11363" t="s">
        <v>12169</v>
      </c>
      <c r="B11363">
        <v>39</v>
      </c>
    </row>
    <row r="11364" spans="1:2" x14ac:dyDescent="0.25">
      <c r="A11364" t="s">
        <v>12170</v>
      </c>
      <c r="B11364">
        <v>13</v>
      </c>
    </row>
    <row r="11365" spans="1:2" x14ac:dyDescent="0.25">
      <c r="A11365" t="s">
        <v>12171</v>
      </c>
      <c r="B11365">
        <v>139</v>
      </c>
    </row>
    <row r="11366" spans="1:2" x14ac:dyDescent="0.25">
      <c r="A11366" t="s">
        <v>12172</v>
      </c>
      <c r="B11366">
        <v>1048</v>
      </c>
    </row>
    <row r="11367" spans="1:2" x14ac:dyDescent="0.25">
      <c r="A11367" t="s">
        <v>12173</v>
      </c>
      <c r="B11367">
        <v>227</v>
      </c>
    </row>
    <row r="11368" spans="1:2" x14ac:dyDescent="0.25">
      <c r="A11368" t="s">
        <v>19973</v>
      </c>
      <c r="B11368">
        <v>-999</v>
      </c>
    </row>
    <row r="11369" spans="1:2" x14ac:dyDescent="0.25">
      <c r="A11369" t="s">
        <v>12174</v>
      </c>
      <c r="B11369">
        <v>4182</v>
      </c>
    </row>
    <row r="11370" spans="1:2" x14ac:dyDescent="0.25">
      <c r="A11370" t="s">
        <v>12175</v>
      </c>
      <c r="B11370">
        <v>46320</v>
      </c>
    </row>
    <row r="11371" spans="1:2" x14ac:dyDescent="0.25">
      <c r="A11371" t="s">
        <v>12176</v>
      </c>
      <c r="B11371">
        <v>9655</v>
      </c>
    </row>
    <row r="11372" spans="1:2" x14ac:dyDescent="0.25">
      <c r="A11372" t="s">
        <v>19974</v>
      </c>
      <c r="B11372">
        <v>-999</v>
      </c>
    </row>
    <row r="11373" spans="1:2" x14ac:dyDescent="0.25">
      <c r="A11373" t="s">
        <v>12177</v>
      </c>
      <c r="B11373">
        <v>60157</v>
      </c>
    </row>
    <row r="11374" spans="1:2" x14ac:dyDescent="0.25">
      <c r="A11374" t="s">
        <v>12178</v>
      </c>
      <c r="B11374">
        <v>555</v>
      </c>
    </row>
    <row r="11375" spans="1:2" x14ac:dyDescent="0.25">
      <c r="A11375" t="s">
        <v>12179</v>
      </c>
      <c r="B11375">
        <v>367</v>
      </c>
    </row>
    <row r="11376" spans="1:2" x14ac:dyDescent="0.25">
      <c r="A11376" t="s">
        <v>12180</v>
      </c>
      <c r="B11376">
        <v>79</v>
      </c>
    </row>
    <row r="11377" spans="1:2" x14ac:dyDescent="0.25">
      <c r="A11377" t="s">
        <v>12181</v>
      </c>
      <c r="B11377">
        <v>165</v>
      </c>
    </row>
    <row r="11378" spans="1:2" x14ac:dyDescent="0.25">
      <c r="A11378" t="s">
        <v>19975</v>
      </c>
      <c r="B11378">
        <v>-999</v>
      </c>
    </row>
    <row r="11379" spans="1:2" x14ac:dyDescent="0.25">
      <c r="A11379" t="s">
        <v>19976</v>
      </c>
      <c r="B11379">
        <v>-999</v>
      </c>
    </row>
    <row r="11380" spans="1:2" x14ac:dyDescent="0.25">
      <c r="A11380" t="s">
        <v>12182</v>
      </c>
      <c r="B11380">
        <v>1166</v>
      </c>
    </row>
    <row r="11381" spans="1:2" x14ac:dyDescent="0.25">
      <c r="A11381" t="s">
        <v>12183</v>
      </c>
      <c r="B11381">
        <v>363</v>
      </c>
    </row>
    <row r="11382" spans="1:2" x14ac:dyDescent="0.25">
      <c r="A11382" t="s">
        <v>12184</v>
      </c>
      <c r="B11382">
        <v>211</v>
      </c>
    </row>
    <row r="11383" spans="1:2" x14ac:dyDescent="0.25">
      <c r="A11383" t="s">
        <v>19977</v>
      </c>
      <c r="B11383">
        <v>-999</v>
      </c>
    </row>
    <row r="11384" spans="1:2" x14ac:dyDescent="0.25">
      <c r="A11384" t="s">
        <v>12185</v>
      </c>
      <c r="B11384">
        <v>-999</v>
      </c>
    </row>
    <row r="11385" spans="1:2" x14ac:dyDescent="0.25">
      <c r="A11385" t="s">
        <v>12186</v>
      </c>
      <c r="B11385">
        <v>-999</v>
      </c>
    </row>
    <row r="11386" spans="1:2" x14ac:dyDescent="0.25">
      <c r="A11386" t="s">
        <v>12187</v>
      </c>
      <c r="B11386">
        <v>977</v>
      </c>
    </row>
    <row r="11387" spans="1:2" x14ac:dyDescent="0.25">
      <c r="A11387" t="s">
        <v>12188</v>
      </c>
      <c r="B11387">
        <v>26</v>
      </c>
    </row>
    <row r="11388" spans="1:2" x14ac:dyDescent="0.25">
      <c r="A11388" t="s">
        <v>12189</v>
      </c>
      <c r="B11388">
        <v>7</v>
      </c>
    </row>
    <row r="11389" spans="1:2" x14ac:dyDescent="0.25">
      <c r="A11389" t="s">
        <v>12190</v>
      </c>
      <c r="B11389">
        <v>977</v>
      </c>
    </row>
    <row r="11390" spans="1:2" x14ac:dyDescent="0.25">
      <c r="A11390" t="s">
        <v>12191</v>
      </c>
      <c r="B11390">
        <v>64</v>
      </c>
    </row>
    <row r="11391" spans="1:2" x14ac:dyDescent="0.25">
      <c r="A11391" t="s">
        <v>12192</v>
      </c>
      <c r="B11391">
        <v>53</v>
      </c>
    </row>
    <row r="11392" spans="1:2" x14ac:dyDescent="0.25">
      <c r="A11392" t="s">
        <v>12193</v>
      </c>
      <c r="B11392">
        <v>10</v>
      </c>
    </row>
    <row r="11393" spans="1:2" x14ac:dyDescent="0.25">
      <c r="A11393" t="s">
        <v>12194</v>
      </c>
      <c r="B11393">
        <v>0</v>
      </c>
    </row>
    <row r="11394" spans="1:2" x14ac:dyDescent="0.25">
      <c r="A11394" t="s">
        <v>12195</v>
      </c>
      <c r="B11394">
        <v>232</v>
      </c>
    </row>
    <row r="11395" spans="1:2" x14ac:dyDescent="0.25">
      <c r="A11395" t="s">
        <v>12196</v>
      </c>
      <c r="B11395">
        <v>4</v>
      </c>
    </row>
    <row r="11396" spans="1:2" x14ac:dyDescent="0.25">
      <c r="A11396" t="s">
        <v>12197</v>
      </c>
      <c r="B11396">
        <v>18</v>
      </c>
    </row>
    <row r="11397" spans="1:2" x14ac:dyDescent="0.25">
      <c r="A11397" t="s">
        <v>12198</v>
      </c>
      <c r="B11397">
        <v>111</v>
      </c>
    </row>
    <row r="11398" spans="1:2" x14ac:dyDescent="0.25">
      <c r="A11398" t="s">
        <v>12199</v>
      </c>
      <c r="B11398">
        <v>11</v>
      </c>
    </row>
    <row r="11399" spans="1:2" x14ac:dyDescent="0.25">
      <c r="A11399" t="s">
        <v>12200</v>
      </c>
      <c r="B11399">
        <v>30</v>
      </c>
    </row>
    <row r="11400" spans="1:2" x14ac:dyDescent="0.25">
      <c r="A11400" t="s">
        <v>12201</v>
      </c>
      <c r="B11400">
        <v>54</v>
      </c>
    </row>
    <row r="11401" spans="1:2" x14ac:dyDescent="0.25">
      <c r="A11401" t="s">
        <v>12202</v>
      </c>
      <c r="B11401">
        <v>6</v>
      </c>
    </row>
    <row r="11402" spans="1:2" x14ac:dyDescent="0.25">
      <c r="A11402" t="s">
        <v>12203</v>
      </c>
      <c r="B11402">
        <v>17</v>
      </c>
    </row>
    <row r="11403" spans="1:2" x14ac:dyDescent="0.25">
      <c r="A11403" t="s">
        <v>12204</v>
      </c>
      <c r="B11403">
        <v>21</v>
      </c>
    </row>
    <row r="11404" spans="1:2" x14ac:dyDescent="0.25">
      <c r="A11404" t="s">
        <v>12205</v>
      </c>
      <c r="B11404">
        <v>76</v>
      </c>
    </row>
    <row r="11405" spans="1:2" x14ac:dyDescent="0.25">
      <c r="A11405" t="s">
        <v>12206</v>
      </c>
      <c r="B11405">
        <v>0</v>
      </c>
    </row>
    <row r="11406" spans="1:2" x14ac:dyDescent="0.25">
      <c r="A11406" t="s">
        <v>12207</v>
      </c>
      <c r="B11406">
        <v>69</v>
      </c>
    </row>
    <row r="11407" spans="1:2" x14ac:dyDescent="0.25">
      <c r="A11407" t="s">
        <v>12208</v>
      </c>
      <c r="B11407">
        <v>201</v>
      </c>
    </row>
    <row r="11408" spans="1:2" x14ac:dyDescent="0.25">
      <c r="A11408" t="s">
        <v>12209</v>
      </c>
      <c r="B11408">
        <v>977</v>
      </c>
    </row>
    <row r="11409" spans="1:2" x14ac:dyDescent="0.25">
      <c r="A11409" t="s">
        <v>12210</v>
      </c>
      <c r="B11409">
        <v>0</v>
      </c>
    </row>
    <row r="11410" spans="1:2" x14ac:dyDescent="0.25">
      <c r="A11410" t="s">
        <v>12211</v>
      </c>
      <c r="B11410">
        <v>2</v>
      </c>
    </row>
    <row r="11411" spans="1:2" x14ac:dyDescent="0.25">
      <c r="A11411" t="s">
        <v>12212</v>
      </c>
      <c r="B11411">
        <v>5</v>
      </c>
    </row>
    <row r="11412" spans="1:2" x14ac:dyDescent="0.25">
      <c r="A11412" t="s">
        <v>12213</v>
      </c>
      <c r="B11412">
        <v>19</v>
      </c>
    </row>
    <row r="11413" spans="1:2" x14ac:dyDescent="0.25">
      <c r="A11413" t="s">
        <v>12214</v>
      </c>
      <c r="B11413">
        <v>54</v>
      </c>
    </row>
    <row r="11414" spans="1:2" x14ac:dyDescent="0.25">
      <c r="A11414" t="s">
        <v>12215</v>
      </c>
      <c r="B11414">
        <v>77</v>
      </c>
    </row>
    <row r="11415" spans="1:2" x14ac:dyDescent="0.25">
      <c r="A11415" t="s">
        <v>12216</v>
      </c>
      <c r="B11415">
        <v>106</v>
      </c>
    </row>
    <row r="11416" spans="1:2" x14ac:dyDescent="0.25">
      <c r="A11416" t="s">
        <v>12217</v>
      </c>
      <c r="B11416">
        <v>43</v>
      </c>
    </row>
    <row r="11417" spans="1:2" x14ac:dyDescent="0.25">
      <c r="A11417" t="s">
        <v>12218</v>
      </c>
      <c r="B11417">
        <v>306</v>
      </c>
    </row>
    <row r="11418" spans="1:2" x14ac:dyDescent="0.25">
      <c r="A11418" t="s">
        <v>12219</v>
      </c>
      <c r="B11418">
        <v>0</v>
      </c>
    </row>
    <row r="11419" spans="1:2" x14ac:dyDescent="0.25">
      <c r="A11419" t="s">
        <v>12220</v>
      </c>
      <c r="B11419">
        <v>0</v>
      </c>
    </row>
    <row r="11420" spans="1:2" x14ac:dyDescent="0.25">
      <c r="A11420" t="s">
        <v>12221</v>
      </c>
      <c r="B11420">
        <v>1</v>
      </c>
    </row>
    <row r="11421" spans="1:2" x14ac:dyDescent="0.25">
      <c r="A11421" t="s">
        <v>12222</v>
      </c>
      <c r="B11421">
        <v>3</v>
      </c>
    </row>
    <row r="11422" spans="1:2" x14ac:dyDescent="0.25">
      <c r="A11422" t="s">
        <v>12223</v>
      </c>
      <c r="B11422">
        <v>26</v>
      </c>
    </row>
    <row r="11423" spans="1:2" x14ac:dyDescent="0.25">
      <c r="A11423" t="s">
        <v>12224</v>
      </c>
      <c r="B11423">
        <v>56</v>
      </c>
    </row>
    <row r="11424" spans="1:2" x14ac:dyDescent="0.25">
      <c r="A11424" t="s">
        <v>12225</v>
      </c>
      <c r="B11424">
        <v>96</v>
      </c>
    </row>
    <row r="11425" spans="1:2" x14ac:dyDescent="0.25">
      <c r="A11425" t="s">
        <v>12226</v>
      </c>
      <c r="B11425">
        <v>72</v>
      </c>
    </row>
    <row r="11426" spans="1:2" x14ac:dyDescent="0.25">
      <c r="A11426" t="s">
        <v>12227</v>
      </c>
      <c r="B11426">
        <v>254</v>
      </c>
    </row>
    <row r="11427" spans="1:2" x14ac:dyDescent="0.25">
      <c r="A11427" t="s">
        <v>12228</v>
      </c>
      <c r="B11427">
        <v>0</v>
      </c>
    </row>
    <row r="11428" spans="1:2" x14ac:dyDescent="0.25">
      <c r="A11428" t="s">
        <v>12229</v>
      </c>
      <c r="B11428">
        <v>0</v>
      </c>
    </row>
    <row r="11429" spans="1:2" x14ac:dyDescent="0.25">
      <c r="A11429" t="s">
        <v>12230</v>
      </c>
      <c r="B11429">
        <v>0</v>
      </c>
    </row>
    <row r="11430" spans="1:2" x14ac:dyDescent="0.25">
      <c r="A11430" t="s">
        <v>12231</v>
      </c>
      <c r="B11430">
        <v>0</v>
      </c>
    </row>
    <row r="11431" spans="1:2" x14ac:dyDescent="0.25">
      <c r="A11431" t="s">
        <v>12232</v>
      </c>
      <c r="B11431">
        <v>1</v>
      </c>
    </row>
    <row r="11432" spans="1:2" x14ac:dyDescent="0.25">
      <c r="A11432" t="s">
        <v>12233</v>
      </c>
      <c r="B11432">
        <v>4</v>
      </c>
    </row>
    <row r="11433" spans="1:2" x14ac:dyDescent="0.25">
      <c r="A11433" t="s">
        <v>12234</v>
      </c>
      <c r="B11433">
        <v>3</v>
      </c>
    </row>
    <row r="11434" spans="1:2" x14ac:dyDescent="0.25">
      <c r="A11434" t="s">
        <v>12235</v>
      </c>
      <c r="B11434">
        <v>3</v>
      </c>
    </row>
    <row r="11435" spans="1:2" x14ac:dyDescent="0.25">
      <c r="A11435" t="s">
        <v>12236</v>
      </c>
      <c r="B11435">
        <v>11</v>
      </c>
    </row>
    <row r="11436" spans="1:2" x14ac:dyDescent="0.25">
      <c r="A11436" t="s">
        <v>12237</v>
      </c>
      <c r="B11436">
        <v>0</v>
      </c>
    </row>
    <row r="11437" spans="1:2" x14ac:dyDescent="0.25">
      <c r="A11437" t="s">
        <v>12238</v>
      </c>
      <c r="B11437">
        <v>4</v>
      </c>
    </row>
    <row r="11438" spans="1:2" x14ac:dyDescent="0.25">
      <c r="A11438" t="s">
        <v>12239</v>
      </c>
      <c r="B11438">
        <v>4</v>
      </c>
    </row>
    <row r="11439" spans="1:2" x14ac:dyDescent="0.25">
      <c r="A11439" t="s">
        <v>12240</v>
      </c>
      <c r="B11439">
        <v>9</v>
      </c>
    </row>
    <row r="11440" spans="1:2" x14ac:dyDescent="0.25">
      <c r="A11440" t="s">
        <v>12241</v>
      </c>
      <c r="B11440">
        <v>66</v>
      </c>
    </row>
    <row r="11441" spans="1:2" x14ac:dyDescent="0.25">
      <c r="A11441" t="s">
        <v>12242</v>
      </c>
      <c r="B11441">
        <v>112</v>
      </c>
    </row>
    <row r="11442" spans="1:2" x14ac:dyDescent="0.25">
      <c r="A11442" t="s">
        <v>12243</v>
      </c>
      <c r="B11442">
        <v>102</v>
      </c>
    </row>
    <row r="11443" spans="1:2" x14ac:dyDescent="0.25">
      <c r="A11443" t="s">
        <v>12244</v>
      </c>
      <c r="B11443">
        <v>74</v>
      </c>
    </row>
    <row r="11444" spans="1:2" x14ac:dyDescent="0.25">
      <c r="A11444" t="s">
        <v>12245</v>
      </c>
      <c r="B11444">
        <v>371</v>
      </c>
    </row>
    <row r="11445" spans="1:2" x14ac:dyDescent="0.25">
      <c r="A11445" t="s">
        <v>12246</v>
      </c>
      <c r="B11445">
        <v>0</v>
      </c>
    </row>
    <row r="11446" spans="1:2" x14ac:dyDescent="0.25">
      <c r="A11446" t="s">
        <v>12247</v>
      </c>
      <c r="B11446">
        <v>0</v>
      </c>
    </row>
    <row r="11447" spans="1:2" x14ac:dyDescent="0.25">
      <c r="A11447" t="s">
        <v>12248</v>
      </c>
      <c r="B11447">
        <v>0</v>
      </c>
    </row>
    <row r="11448" spans="1:2" x14ac:dyDescent="0.25">
      <c r="A11448" t="s">
        <v>12249</v>
      </c>
      <c r="B11448">
        <v>0</v>
      </c>
    </row>
    <row r="11449" spans="1:2" x14ac:dyDescent="0.25">
      <c r="A11449" t="s">
        <v>12250</v>
      </c>
      <c r="B11449">
        <v>2</v>
      </c>
    </row>
    <row r="11450" spans="1:2" x14ac:dyDescent="0.25">
      <c r="A11450" t="s">
        <v>12251</v>
      </c>
      <c r="B11450">
        <v>13</v>
      </c>
    </row>
    <row r="11451" spans="1:2" x14ac:dyDescent="0.25">
      <c r="A11451" t="s">
        <v>12252</v>
      </c>
      <c r="B11451">
        <v>18</v>
      </c>
    </row>
    <row r="11452" spans="1:2" x14ac:dyDescent="0.25">
      <c r="A11452" t="s">
        <v>12253</v>
      </c>
      <c r="B11452">
        <v>2</v>
      </c>
    </row>
    <row r="11453" spans="1:2" x14ac:dyDescent="0.25">
      <c r="A11453" t="s">
        <v>12254</v>
      </c>
      <c r="B11453">
        <v>35</v>
      </c>
    </row>
    <row r="11454" spans="1:2" x14ac:dyDescent="0.25">
      <c r="A11454" t="s">
        <v>12255</v>
      </c>
      <c r="B11454">
        <v>0</v>
      </c>
    </row>
    <row r="11455" spans="1:2" x14ac:dyDescent="0.25">
      <c r="A11455" t="s">
        <v>12256</v>
      </c>
      <c r="B11455">
        <v>6</v>
      </c>
    </row>
    <row r="11456" spans="1:2" x14ac:dyDescent="0.25">
      <c r="A11456" t="s">
        <v>12257</v>
      </c>
      <c r="B11456">
        <v>10</v>
      </c>
    </row>
    <row r="11457" spans="1:2" x14ac:dyDescent="0.25">
      <c r="A11457" t="s">
        <v>12258</v>
      </c>
      <c r="B11457">
        <v>31</v>
      </c>
    </row>
    <row r="11458" spans="1:2" x14ac:dyDescent="0.25">
      <c r="A11458" t="s">
        <v>12259</v>
      </c>
      <c r="B11458">
        <v>149</v>
      </c>
    </row>
    <row r="11459" spans="1:2" x14ac:dyDescent="0.25">
      <c r="A11459" t="s">
        <v>12260</v>
      </c>
      <c r="B11459">
        <v>262</v>
      </c>
    </row>
    <row r="11460" spans="1:2" x14ac:dyDescent="0.25">
      <c r="A11460" t="s">
        <v>12261</v>
      </c>
      <c r="B11460">
        <v>325</v>
      </c>
    </row>
    <row r="11461" spans="1:2" x14ac:dyDescent="0.25">
      <c r="A11461" t="s">
        <v>12262</v>
      </c>
      <c r="B11461">
        <v>194</v>
      </c>
    </row>
    <row r="11462" spans="1:2" x14ac:dyDescent="0.25">
      <c r="A11462" t="s">
        <v>12263</v>
      </c>
      <c r="B11462">
        <v>977</v>
      </c>
    </row>
    <row r="11463" spans="1:2" x14ac:dyDescent="0.25">
      <c r="A11463" t="s">
        <v>12264</v>
      </c>
      <c r="B11463">
        <v>512</v>
      </c>
    </row>
    <row r="11464" spans="1:2" x14ac:dyDescent="0.25">
      <c r="A11464" t="s">
        <v>12265</v>
      </c>
      <c r="B11464">
        <v>17</v>
      </c>
    </row>
    <row r="11465" spans="1:2" x14ac:dyDescent="0.25">
      <c r="A11465" t="s">
        <v>12266</v>
      </c>
      <c r="B11465">
        <v>0</v>
      </c>
    </row>
    <row r="11466" spans="1:2" x14ac:dyDescent="0.25">
      <c r="A11466" t="s">
        <v>12267</v>
      </c>
      <c r="B11466">
        <v>2</v>
      </c>
    </row>
    <row r="11467" spans="1:2" x14ac:dyDescent="0.25">
      <c r="A11467" t="s">
        <v>12268</v>
      </c>
      <c r="B11467">
        <v>29</v>
      </c>
    </row>
    <row r="11468" spans="1:2" x14ac:dyDescent="0.25">
      <c r="A11468" t="s">
        <v>12269</v>
      </c>
      <c r="B11468">
        <v>413</v>
      </c>
    </row>
    <row r="11469" spans="1:2" x14ac:dyDescent="0.25">
      <c r="A11469" t="s">
        <v>12270</v>
      </c>
      <c r="B11469">
        <v>4</v>
      </c>
    </row>
    <row r="11470" spans="1:2" x14ac:dyDescent="0.25">
      <c r="A11470" t="s">
        <v>12271</v>
      </c>
      <c r="B11470">
        <v>977</v>
      </c>
    </row>
    <row r="11471" spans="1:2" x14ac:dyDescent="0.25">
      <c r="A11471" t="s">
        <v>12272</v>
      </c>
      <c r="B11471">
        <v>931</v>
      </c>
    </row>
    <row r="11472" spans="1:2" x14ac:dyDescent="0.25">
      <c r="A11472" t="s">
        <v>12273</v>
      </c>
      <c r="B11472">
        <v>881</v>
      </c>
    </row>
    <row r="11473" spans="1:2" x14ac:dyDescent="0.25">
      <c r="A11473" t="s">
        <v>19978</v>
      </c>
      <c r="B11473">
        <v>-999</v>
      </c>
    </row>
    <row r="11474" spans="1:2" x14ac:dyDescent="0.25">
      <c r="A11474" t="s">
        <v>19979</v>
      </c>
      <c r="B11474">
        <v>-999</v>
      </c>
    </row>
    <row r="11475" spans="1:2" x14ac:dyDescent="0.25">
      <c r="A11475" t="s">
        <v>19980</v>
      </c>
      <c r="B11475">
        <v>-999</v>
      </c>
    </row>
    <row r="11476" spans="1:2" x14ac:dyDescent="0.25">
      <c r="A11476" t="s">
        <v>19981</v>
      </c>
      <c r="B11476">
        <v>-999</v>
      </c>
    </row>
    <row r="11477" spans="1:2" x14ac:dyDescent="0.25">
      <c r="A11477" t="s">
        <v>19982</v>
      </c>
      <c r="B11477">
        <v>-999</v>
      </c>
    </row>
    <row r="11478" spans="1:2" x14ac:dyDescent="0.25">
      <c r="A11478" t="s">
        <v>19983</v>
      </c>
      <c r="B11478">
        <v>-999</v>
      </c>
    </row>
    <row r="11479" spans="1:2" x14ac:dyDescent="0.25">
      <c r="A11479" t="s">
        <v>19984</v>
      </c>
      <c r="B11479">
        <v>-999</v>
      </c>
    </row>
    <row r="11480" spans="1:2" x14ac:dyDescent="0.25">
      <c r="A11480" t="s">
        <v>19985</v>
      </c>
      <c r="B11480">
        <v>-999</v>
      </c>
    </row>
    <row r="11481" spans="1:2" x14ac:dyDescent="0.25">
      <c r="A11481" t="s">
        <v>12274</v>
      </c>
      <c r="B11481">
        <v>19</v>
      </c>
    </row>
    <row r="11482" spans="1:2" x14ac:dyDescent="0.25">
      <c r="A11482" t="s">
        <v>12275</v>
      </c>
      <c r="B11482">
        <v>11</v>
      </c>
    </row>
    <row r="11483" spans="1:2" x14ac:dyDescent="0.25">
      <c r="A11483" t="s">
        <v>12276</v>
      </c>
      <c r="B11483">
        <v>64</v>
      </c>
    </row>
    <row r="11484" spans="1:2" x14ac:dyDescent="0.25">
      <c r="A11484" t="s">
        <v>12277</v>
      </c>
      <c r="B11484">
        <v>236</v>
      </c>
    </row>
    <row r="11485" spans="1:2" x14ac:dyDescent="0.25">
      <c r="A11485" t="s">
        <v>12278</v>
      </c>
      <c r="B11485">
        <v>72</v>
      </c>
    </row>
    <row r="11486" spans="1:2" x14ac:dyDescent="0.25">
      <c r="A11486" t="s">
        <v>12279</v>
      </c>
      <c r="B11486">
        <v>16</v>
      </c>
    </row>
    <row r="11487" spans="1:2" x14ac:dyDescent="0.25">
      <c r="A11487" t="s">
        <v>12280</v>
      </c>
      <c r="B11487">
        <v>2</v>
      </c>
    </row>
    <row r="11488" spans="1:2" x14ac:dyDescent="0.25">
      <c r="A11488" t="s">
        <v>12281</v>
      </c>
      <c r="B11488">
        <v>44</v>
      </c>
    </row>
    <row r="11489" spans="1:2" x14ac:dyDescent="0.25">
      <c r="A11489" t="s">
        <v>12282</v>
      </c>
      <c r="B11489">
        <v>90</v>
      </c>
    </row>
    <row r="11490" spans="1:2" x14ac:dyDescent="0.25">
      <c r="A11490" t="s">
        <v>12283</v>
      </c>
      <c r="B11490">
        <v>423</v>
      </c>
    </row>
    <row r="11491" spans="1:2" x14ac:dyDescent="0.25">
      <c r="A11491" t="s">
        <v>12284</v>
      </c>
      <c r="B11491">
        <v>977</v>
      </c>
    </row>
    <row r="11492" spans="1:2" x14ac:dyDescent="0.25">
      <c r="A11492" t="s">
        <v>12285</v>
      </c>
      <c r="B11492">
        <v>194</v>
      </c>
    </row>
    <row r="11493" spans="1:2" x14ac:dyDescent="0.25">
      <c r="A11493" t="s">
        <v>12286</v>
      </c>
      <c r="B11493">
        <v>168</v>
      </c>
    </row>
    <row r="11494" spans="1:2" x14ac:dyDescent="0.25">
      <c r="A11494" t="s">
        <v>12287</v>
      </c>
      <c r="B11494">
        <v>336</v>
      </c>
    </row>
    <row r="11495" spans="1:2" x14ac:dyDescent="0.25">
      <c r="A11495" t="s">
        <v>12288</v>
      </c>
      <c r="B11495">
        <v>233</v>
      </c>
    </row>
    <row r="11496" spans="1:2" x14ac:dyDescent="0.25">
      <c r="A11496" t="s">
        <v>12289</v>
      </c>
      <c r="B11496">
        <v>931</v>
      </c>
    </row>
    <row r="11497" spans="1:2" x14ac:dyDescent="0.25">
      <c r="A11497" t="s">
        <v>12290</v>
      </c>
      <c r="B11497">
        <v>346</v>
      </c>
    </row>
    <row r="11498" spans="1:2" x14ac:dyDescent="0.25">
      <c r="A11498" t="s">
        <v>12291</v>
      </c>
      <c r="B11498">
        <v>4</v>
      </c>
    </row>
    <row r="11499" spans="1:2" x14ac:dyDescent="0.25">
      <c r="A11499" t="s">
        <v>12292</v>
      </c>
      <c r="B11499">
        <v>27</v>
      </c>
    </row>
    <row r="11500" spans="1:2" x14ac:dyDescent="0.25">
      <c r="A11500" t="s">
        <v>19986</v>
      </c>
      <c r="B11500">
        <v>-999</v>
      </c>
    </row>
    <row r="11501" spans="1:2" x14ac:dyDescent="0.25">
      <c r="A11501" t="s">
        <v>12293</v>
      </c>
      <c r="B11501">
        <v>0</v>
      </c>
    </row>
    <row r="11502" spans="1:2" x14ac:dyDescent="0.25">
      <c r="A11502" t="s">
        <v>12294</v>
      </c>
      <c r="B11502">
        <v>26</v>
      </c>
    </row>
    <row r="11503" spans="1:2" x14ac:dyDescent="0.25">
      <c r="A11503" t="s">
        <v>12295</v>
      </c>
      <c r="B11503">
        <v>26</v>
      </c>
    </row>
    <row r="11504" spans="1:2" x14ac:dyDescent="0.25">
      <c r="A11504" t="s">
        <v>12296</v>
      </c>
      <c r="B11504">
        <v>330</v>
      </c>
    </row>
    <row r="11505" spans="1:2" x14ac:dyDescent="0.25">
      <c r="A11505" t="s">
        <v>12297</v>
      </c>
      <c r="B11505">
        <v>563</v>
      </c>
    </row>
    <row r="11506" spans="1:2" x14ac:dyDescent="0.25">
      <c r="A11506" t="s">
        <v>12298</v>
      </c>
      <c r="B11506">
        <v>10</v>
      </c>
    </row>
    <row r="11507" spans="1:2" x14ac:dyDescent="0.25">
      <c r="A11507" t="s">
        <v>12299</v>
      </c>
      <c r="B11507">
        <v>5</v>
      </c>
    </row>
    <row r="11508" spans="1:2" x14ac:dyDescent="0.25">
      <c r="A11508" t="s">
        <v>12300</v>
      </c>
      <c r="B11508">
        <v>0</v>
      </c>
    </row>
    <row r="11509" spans="1:2" x14ac:dyDescent="0.25">
      <c r="A11509" t="s">
        <v>12301</v>
      </c>
      <c r="B11509">
        <v>0</v>
      </c>
    </row>
    <row r="11510" spans="1:2" x14ac:dyDescent="0.25">
      <c r="A11510" t="s">
        <v>12302</v>
      </c>
      <c r="B11510">
        <v>0</v>
      </c>
    </row>
    <row r="11511" spans="1:2" x14ac:dyDescent="0.25">
      <c r="A11511" t="s">
        <v>12303</v>
      </c>
      <c r="B11511">
        <v>0</v>
      </c>
    </row>
    <row r="11512" spans="1:2" x14ac:dyDescent="0.25">
      <c r="A11512" t="s">
        <v>12304</v>
      </c>
      <c r="B11512">
        <v>0</v>
      </c>
    </row>
    <row r="11513" spans="1:2" x14ac:dyDescent="0.25">
      <c r="A11513" t="s">
        <v>12305</v>
      </c>
      <c r="B11513">
        <v>12</v>
      </c>
    </row>
    <row r="11514" spans="1:2" x14ac:dyDescent="0.25">
      <c r="A11514" t="s">
        <v>12306</v>
      </c>
      <c r="B11514">
        <v>0</v>
      </c>
    </row>
    <row r="11515" spans="1:2" x14ac:dyDescent="0.25">
      <c r="A11515" t="s">
        <v>12307</v>
      </c>
      <c r="B11515">
        <v>0</v>
      </c>
    </row>
    <row r="11516" spans="1:2" x14ac:dyDescent="0.25">
      <c r="A11516" t="s">
        <v>12308</v>
      </c>
      <c r="B11516">
        <v>0</v>
      </c>
    </row>
    <row r="11517" spans="1:2" x14ac:dyDescent="0.25">
      <c r="A11517" t="s">
        <v>12309</v>
      </c>
      <c r="B11517">
        <v>0</v>
      </c>
    </row>
    <row r="11518" spans="1:2" x14ac:dyDescent="0.25">
      <c r="A11518" t="s">
        <v>12310</v>
      </c>
      <c r="B11518">
        <v>0</v>
      </c>
    </row>
    <row r="11519" spans="1:2" x14ac:dyDescent="0.25">
      <c r="A11519" t="s">
        <v>12311</v>
      </c>
      <c r="B11519">
        <v>0</v>
      </c>
    </row>
    <row r="11520" spans="1:2" x14ac:dyDescent="0.25">
      <c r="A11520" t="s">
        <v>12312</v>
      </c>
      <c r="B11520">
        <v>0</v>
      </c>
    </row>
    <row r="11521" spans="1:2" x14ac:dyDescent="0.25">
      <c r="A11521" t="s">
        <v>12313</v>
      </c>
      <c r="B11521">
        <v>0</v>
      </c>
    </row>
    <row r="11522" spans="1:2" x14ac:dyDescent="0.25">
      <c r="A11522" t="s">
        <v>12314</v>
      </c>
      <c r="B11522">
        <v>27</v>
      </c>
    </row>
    <row r="11523" spans="1:2" x14ac:dyDescent="0.25">
      <c r="A11523" t="s">
        <v>12315</v>
      </c>
      <c r="B11523">
        <v>27</v>
      </c>
    </row>
    <row r="11524" spans="1:2" x14ac:dyDescent="0.25">
      <c r="A11524" t="s">
        <v>12316</v>
      </c>
      <c r="B11524">
        <v>14</v>
      </c>
    </row>
    <row r="11525" spans="1:2" x14ac:dyDescent="0.25">
      <c r="A11525" t="s">
        <v>12317</v>
      </c>
      <c r="B11525">
        <v>23</v>
      </c>
    </row>
    <row r="11526" spans="1:2" x14ac:dyDescent="0.25">
      <c r="A11526" t="s">
        <v>12318</v>
      </c>
      <c r="B11526">
        <v>0</v>
      </c>
    </row>
    <row r="11527" spans="1:2" x14ac:dyDescent="0.25">
      <c r="A11527" t="s">
        <v>12319</v>
      </c>
      <c r="B11527">
        <v>0</v>
      </c>
    </row>
    <row r="11528" spans="1:2" x14ac:dyDescent="0.25">
      <c r="A11528" t="s">
        <v>12320</v>
      </c>
      <c r="B11528">
        <v>0</v>
      </c>
    </row>
    <row r="11529" spans="1:2" x14ac:dyDescent="0.25">
      <c r="A11529" t="s">
        <v>12321</v>
      </c>
      <c r="B11529">
        <v>0</v>
      </c>
    </row>
    <row r="11530" spans="1:2" x14ac:dyDescent="0.25">
      <c r="A11530" t="s">
        <v>12322</v>
      </c>
      <c r="B11530">
        <v>0</v>
      </c>
    </row>
    <row r="11531" spans="1:2" x14ac:dyDescent="0.25">
      <c r="A11531" t="s">
        <v>12323</v>
      </c>
      <c r="B11531">
        <v>44</v>
      </c>
    </row>
    <row r="11532" spans="1:2" x14ac:dyDescent="0.25">
      <c r="A11532" t="s">
        <v>12324</v>
      </c>
      <c r="B11532">
        <v>0</v>
      </c>
    </row>
    <row r="11533" spans="1:2" x14ac:dyDescent="0.25">
      <c r="A11533" t="s">
        <v>12325</v>
      </c>
      <c r="B11533">
        <v>0</v>
      </c>
    </row>
    <row r="11534" spans="1:2" x14ac:dyDescent="0.25">
      <c r="A11534" t="s">
        <v>12326</v>
      </c>
      <c r="B11534">
        <v>0</v>
      </c>
    </row>
    <row r="11535" spans="1:2" x14ac:dyDescent="0.25">
      <c r="A11535" t="s">
        <v>12327</v>
      </c>
      <c r="B11535">
        <v>0</v>
      </c>
    </row>
    <row r="11536" spans="1:2" x14ac:dyDescent="0.25">
      <c r="A11536" t="s">
        <v>12328</v>
      </c>
      <c r="B11536">
        <v>0</v>
      </c>
    </row>
    <row r="11537" spans="1:2" x14ac:dyDescent="0.25">
      <c r="A11537" t="s">
        <v>12329</v>
      </c>
      <c r="B11537">
        <v>0</v>
      </c>
    </row>
    <row r="11538" spans="1:2" x14ac:dyDescent="0.25">
      <c r="A11538" t="s">
        <v>12330</v>
      </c>
      <c r="B11538">
        <v>11</v>
      </c>
    </row>
    <row r="11539" spans="1:2" x14ac:dyDescent="0.25">
      <c r="A11539" t="s">
        <v>12331</v>
      </c>
      <c r="B11539">
        <v>0</v>
      </c>
    </row>
    <row r="11540" spans="1:2" x14ac:dyDescent="0.25">
      <c r="A11540" t="s">
        <v>12332</v>
      </c>
      <c r="B11540">
        <v>92</v>
      </c>
    </row>
    <row r="11541" spans="1:2" x14ac:dyDescent="0.25">
      <c r="A11541" t="s">
        <v>12333</v>
      </c>
      <c r="B11541">
        <v>57</v>
      </c>
    </row>
    <row r="11542" spans="1:2" x14ac:dyDescent="0.25">
      <c r="A11542" t="s">
        <v>12334</v>
      </c>
      <c r="B11542">
        <v>20</v>
      </c>
    </row>
    <row r="11543" spans="1:2" x14ac:dyDescent="0.25">
      <c r="A11543" t="s">
        <v>12335</v>
      </c>
      <c r="B11543">
        <v>11</v>
      </c>
    </row>
    <row r="11544" spans="1:2" x14ac:dyDescent="0.25">
      <c r="A11544" t="s">
        <v>12336</v>
      </c>
      <c r="B11544">
        <v>0</v>
      </c>
    </row>
    <row r="11545" spans="1:2" x14ac:dyDescent="0.25">
      <c r="A11545" t="s">
        <v>12337</v>
      </c>
      <c r="B11545">
        <v>0</v>
      </c>
    </row>
    <row r="11546" spans="1:2" x14ac:dyDescent="0.25">
      <c r="A11546" t="s">
        <v>12338</v>
      </c>
      <c r="B11546">
        <v>0</v>
      </c>
    </row>
    <row r="11547" spans="1:2" x14ac:dyDescent="0.25">
      <c r="A11547" t="s">
        <v>12339</v>
      </c>
      <c r="B11547">
        <v>0</v>
      </c>
    </row>
    <row r="11548" spans="1:2" x14ac:dyDescent="0.25">
      <c r="A11548" t="s">
        <v>12340</v>
      </c>
      <c r="B11548">
        <v>0</v>
      </c>
    </row>
    <row r="11549" spans="1:2" x14ac:dyDescent="0.25">
      <c r="A11549" t="s">
        <v>12341</v>
      </c>
      <c r="B11549">
        <v>36</v>
      </c>
    </row>
    <row r="11550" spans="1:2" x14ac:dyDescent="0.25">
      <c r="A11550" t="s">
        <v>12342</v>
      </c>
      <c r="B11550">
        <v>0</v>
      </c>
    </row>
    <row r="11551" spans="1:2" x14ac:dyDescent="0.25">
      <c r="A11551" t="s">
        <v>12343</v>
      </c>
      <c r="B11551">
        <v>0</v>
      </c>
    </row>
    <row r="11552" spans="1:2" x14ac:dyDescent="0.25">
      <c r="A11552" t="s">
        <v>12344</v>
      </c>
      <c r="B11552">
        <v>0</v>
      </c>
    </row>
    <row r="11553" spans="1:2" x14ac:dyDescent="0.25">
      <c r="A11553" t="s">
        <v>12345</v>
      </c>
      <c r="B11553">
        <v>0</v>
      </c>
    </row>
    <row r="11554" spans="1:2" x14ac:dyDescent="0.25">
      <c r="A11554" t="s">
        <v>12346</v>
      </c>
      <c r="B11554">
        <v>0</v>
      </c>
    </row>
    <row r="11555" spans="1:2" x14ac:dyDescent="0.25">
      <c r="A11555" t="s">
        <v>12347</v>
      </c>
      <c r="B11555">
        <v>0</v>
      </c>
    </row>
    <row r="11556" spans="1:2" x14ac:dyDescent="0.25">
      <c r="A11556" t="s">
        <v>12348</v>
      </c>
      <c r="B11556">
        <v>13</v>
      </c>
    </row>
    <row r="11557" spans="1:2" x14ac:dyDescent="0.25">
      <c r="A11557" t="s">
        <v>12349</v>
      </c>
      <c r="B11557">
        <v>0</v>
      </c>
    </row>
    <row r="11558" spans="1:2" x14ac:dyDescent="0.25">
      <c r="A11558" t="s">
        <v>12350</v>
      </c>
      <c r="B11558">
        <v>80</v>
      </c>
    </row>
    <row r="11559" spans="1:2" x14ac:dyDescent="0.25">
      <c r="A11559" t="s">
        <v>12351</v>
      </c>
      <c r="B11559">
        <v>46</v>
      </c>
    </row>
    <row r="11560" spans="1:2" x14ac:dyDescent="0.25">
      <c r="A11560" t="s">
        <v>12352</v>
      </c>
      <c r="B11560">
        <v>43</v>
      </c>
    </row>
    <row r="11561" spans="1:2" x14ac:dyDescent="0.25">
      <c r="A11561" t="s">
        <v>12353</v>
      </c>
      <c r="B11561">
        <v>15</v>
      </c>
    </row>
    <row r="11562" spans="1:2" x14ac:dyDescent="0.25">
      <c r="A11562" t="s">
        <v>12354</v>
      </c>
      <c r="B11562">
        <v>0</v>
      </c>
    </row>
    <row r="11563" spans="1:2" x14ac:dyDescent="0.25">
      <c r="A11563" t="s">
        <v>12355</v>
      </c>
      <c r="B11563">
        <v>0</v>
      </c>
    </row>
    <row r="11564" spans="1:2" x14ac:dyDescent="0.25">
      <c r="A11564" t="s">
        <v>12356</v>
      </c>
      <c r="B11564">
        <v>0</v>
      </c>
    </row>
    <row r="11565" spans="1:2" x14ac:dyDescent="0.25">
      <c r="A11565" t="s">
        <v>12357</v>
      </c>
      <c r="B11565">
        <v>0</v>
      </c>
    </row>
    <row r="11566" spans="1:2" x14ac:dyDescent="0.25">
      <c r="A11566" t="s">
        <v>12358</v>
      </c>
      <c r="B11566">
        <v>0</v>
      </c>
    </row>
    <row r="11567" spans="1:2" x14ac:dyDescent="0.25">
      <c r="A11567" t="s">
        <v>12359</v>
      </c>
      <c r="B11567">
        <v>74</v>
      </c>
    </row>
    <row r="11568" spans="1:2" x14ac:dyDescent="0.25">
      <c r="A11568" t="s">
        <v>12360</v>
      </c>
      <c r="B11568">
        <v>0</v>
      </c>
    </row>
    <row r="11569" spans="1:2" x14ac:dyDescent="0.25">
      <c r="A11569" t="s">
        <v>12361</v>
      </c>
      <c r="B11569">
        <v>0</v>
      </c>
    </row>
    <row r="11570" spans="1:2" x14ac:dyDescent="0.25">
      <c r="A11570" t="s">
        <v>12362</v>
      </c>
      <c r="B11570">
        <v>0</v>
      </c>
    </row>
    <row r="11571" spans="1:2" x14ac:dyDescent="0.25">
      <c r="A11571" t="s">
        <v>12363</v>
      </c>
      <c r="B11571">
        <v>0</v>
      </c>
    </row>
    <row r="11572" spans="1:2" x14ac:dyDescent="0.25">
      <c r="A11572" t="s">
        <v>12364</v>
      </c>
      <c r="B11572">
        <v>0</v>
      </c>
    </row>
    <row r="11573" spans="1:2" x14ac:dyDescent="0.25">
      <c r="A11573" t="s">
        <v>12365</v>
      </c>
      <c r="B11573">
        <v>0</v>
      </c>
    </row>
    <row r="11574" spans="1:2" x14ac:dyDescent="0.25">
      <c r="A11574" t="s">
        <v>12366</v>
      </c>
      <c r="B11574">
        <v>0</v>
      </c>
    </row>
    <row r="11575" spans="1:2" x14ac:dyDescent="0.25">
      <c r="A11575" t="s">
        <v>12367</v>
      </c>
      <c r="B11575">
        <v>0</v>
      </c>
    </row>
    <row r="11576" spans="1:2" x14ac:dyDescent="0.25">
      <c r="A11576" t="s">
        <v>12368</v>
      </c>
      <c r="B11576">
        <v>132</v>
      </c>
    </row>
    <row r="11577" spans="1:2" x14ac:dyDescent="0.25">
      <c r="A11577" t="s">
        <v>12369</v>
      </c>
      <c r="B11577">
        <v>88</v>
      </c>
    </row>
    <row r="11578" spans="1:2" x14ac:dyDescent="0.25">
      <c r="A11578" t="s">
        <v>12370</v>
      </c>
      <c r="B11578">
        <v>64</v>
      </c>
    </row>
    <row r="11579" spans="1:2" x14ac:dyDescent="0.25">
      <c r="A11579" t="s">
        <v>12371</v>
      </c>
      <c r="B11579">
        <v>14</v>
      </c>
    </row>
    <row r="11580" spans="1:2" x14ac:dyDescent="0.25">
      <c r="A11580" t="s">
        <v>12372</v>
      </c>
      <c r="B11580">
        <v>0</v>
      </c>
    </row>
    <row r="11581" spans="1:2" x14ac:dyDescent="0.25">
      <c r="A11581" t="s">
        <v>12373</v>
      </c>
      <c r="B11581">
        <v>0</v>
      </c>
    </row>
    <row r="11582" spans="1:2" x14ac:dyDescent="0.25">
      <c r="A11582" t="s">
        <v>12374</v>
      </c>
      <c r="B11582">
        <v>0</v>
      </c>
    </row>
    <row r="11583" spans="1:2" x14ac:dyDescent="0.25">
      <c r="A11583" t="s">
        <v>12375</v>
      </c>
      <c r="B11583">
        <v>0</v>
      </c>
    </row>
    <row r="11584" spans="1:2" x14ac:dyDescent="0.25">
      <c r="A11584" t="s">
        <v>12376</v>
      </c>
      <c r="B11584">
        <v>0</v>
      </c>
    </row>
    <row r="11585" spans="1:2" x14ac:dyDescent="0.25">
      <c r="A11585" t="s">
        <v>12377</v>
      </c>
      <c r="B11585">
        <v>52</v>
      </c>
    </row>
    <row r="11586" spans="1:2" x14ac:dyDescent="0.25">
      <c r="A11586" t="s">
        <v>12378</v>
      </c>
      <c r="B11586">
        <v>0</v>
      </c>
    </row>
    <row r="11587" spans="1:2" x14ac:dyDescent="0.25">
      <c r="A11587" t="s">
        <v>12379</v>
      </c>
      <c r="B11587">
        <v>0</v>
      </c>
    </row>
    <row r="11588" spans="1:2" x14ac:dyDescent="0.25">
      <c r="A11588" t="s">
        <v>12380</v>
      </c>
      <c r="B11588">
        <v>0</v>
      </c>
    </row>
    <row r="11589" spans="1:2" x14ac:dyDescent="0.25">
      <c r="A11589" t="s">
        <v>12381</v>
      </c>
      <c r="B11589">
        <v>0</v>
      </c>
    </row>
    <row r="11590" spans="1:2" x14ac:dyDescent="0.25">
      <c r="A11590" t="s">
        <v>12382</v>
      </c>
      <c r="B11590">
        <v>0</v>
      </c>
    </row>
    <row r="11591" spans="1:2" x14ac:dyDescent="0.25">
      <c r="A11591" t="s">
        <v>12383</v>
      </c>
      <c r="B11591">
        <v>0</v>
      </c>
    </row>
    <row r="11592" spans="1:2" x14ac:dyDescent="0.25">
      <c r="A11592" t="s">
        <v>12384</v>
      </c>
      <c r="B11592">
        <v>11</v>
      </c>
    </row>
    <row r="11593" spans="1:2" x14ac:dyDescent="0.25">
      <c r="A11593" t="s">
        <v>12385</v>
      </c>
      <c r="B11593">
        <v>0</v>
      </c>
    </row>
    <row r="11594" spans="1:2" x14ac:dyDescent="0.25">
      <c r="A11594" t="s">
        <v>12386</v>
      </c>
      <c r="B11594">
        <v>141</v>
      </c>
    </row>
    <row r="11595" spans="1:2" x14ac:dyDescent="0.25">
      <c r="A11595" t="s">
        <v>12387</v>
      </c>
      <c r="B11595">
        <v>84</v>
      </c>
    </row>
    <row r="11596" spans="1:2" x14ac:dyDescent="0.25">
      <c r="A11596" t="s">
        <v>12388</v>
      </c>
      <c r="B11596">
        <v>144</v>
      </c>
    </row>
    <row r="11597" spans="1:2" x14ac:dyDescent="0.25">
      <c r="A11597" t="s">
        <v>12389</v>
      </c>
      <c r="B11597">
        <v>15</v>
      </c>
    </row>
    <row r="11598" spans="1:2" x14ac:dyDescent="0.25">
      <c r="A11598" t="s">
        <v>12390</v>
      </c>
      <c r="B11598">
        <v>0</v>
      </c>
    </row>
    <row r="11599" spans="1:2" x14ac:dyDescent="0.25">
      <c r="A11599" t="s">
        <v>12391</v>
      </c>
      <c r="B11599">
        <v>77</v>
      </c>
    </row>
    <row r="11600" spans="1:2" x14ac:dyDescent="0.25">
      <c r="A11600" t="s">
        <v>12392</v>
      </c>
      <c r="B11600">
        <v>0</v>
      </c>
    </row>
    <row r="11601" spans="1:2" x14ac:dyDescent="0.25">
      <c r="A11601" t="s">
        <v>12393</v>
      </c>
      <c r="B11601">
        <v>0</v>
      </c>
    </row>
    <row r="11602" spans="1:2" x14ac:dyDescent="0.25">
      <c r="A11602" t="s">
        <v>12394</v>
      </c>
      <c r="B11602">
        <v>0</v>
      </c>
    </row>
    <row r="11603" spans="1:2" x14ac:dyDescent="0.25">
      <c r="A11603" t="s">
        <v>12395</v>
      </c>
      <c r="B11603">
        <v>19</v>
      </c>
    </row>
    <row r="11604" spans="1:2" x14ac:dyDescent="0.25">
      <c r="A11604" t="s">
        <v>12396</v>
      </c>
      <c r="B11604">
        <v>0</v>
      </c>
    </row>
    <row r="11605" spans="1:2" x14ac:dyDescent="0.25">
      <c r="A11605" t="s">
        <v>12397</v>
      </c>
      <c r="B11605">
        <v>0</v>
      </c>
    </row>
    <row r="11606" spans="1:2" x14ac:dyDescent="0.25">
      <c r="A11606" t="s">
        <v>12398</v>
      </c>
      <c r="B11606">
        <v>0</v>
      </c>
    </row>
    <row r="11607" spans="1:2" x14ac:dyDescent="0.25">
      <c r="A11607" t="s">
        <v>12399</v>
      </c>
      <c r="B11607">
        <v>0</v>
      </c>
    </row>
    <row r="11608" spans="1:2" x14ac:dyDescent="0.25">
      <c r="A11608" t="s">
        <v>12400</v>
      </c>
      <c r="B11608">
        <v>0</v>
      </c>
    </row>
    <row r="11609" spans="1:2" x14ac:dyDescent="0.25">
      <c r="A11609" t="s">
        <v>12401</v>
      </c>
      <c r="B11609">
        <v>0</v>
      </c>
    </row>
    <row r="11610" spans="1:2" x14ac:dyDescent="0.25">
      <c r="A11610" t="s">
        <v>12402</v>
      </c>
      <c r="B11610">
        <v>0</v>
      </c>
    </row>
    <row r="11611" spans="1:2" x14ac:dyDescent="0.25">
      <c r="A11611" t="s">
        <v>12403</v>
      </c>
      <c r="B11611">
        <v>0</v>
      </c>
    </row>
    <row r="11612" spans="1:2" x14ac:dyDescent="0.25">
      <c r="A11612" t="s">
        <v>12404</v>
      </c>
      <c r="B11612">
        <v>255</v>
      </c>
    </row>
    <row r="11613" spans="1:2" x14ac:dyDescent="0.25">
      <c r="A11613" t="s">
        <v>12405</v>
      </c>
      <c r="B11613">
        <v>188</v>
      </c>
    </row>
    <row r="11614" spans="1:2" x14ac:dyDescent="0.25">
      <c r="A11614" t="s">
        <v>12406</v>
      </c>
      <c r="B11614">
        <v>409</v>
      </c>
    </row>
    <row r="11615" spans="1:2" x14ac:dyDescent="0.25">
      <c r="A11615" t="s">
        <v>12407</v>
      </c>
      <c r="B11615">
        <v>17</v>
      </c>
    </row>
    <row r="11616" spans="1:2" x14ac:dyDescent="0.25">
      <c r="A11616" t="s">
        <v>12408</v>
      </c>
      <c r="B11616">
        <v>0</v>
      </c>
    </row>
    <row r="11617" spans="1:2" x14ac:dyDescent="0.25">
      <c r="A11617" t="s">
        <v>12409</v>
      </c>
      <c r="B11617">
        <v>127</v>
      </c>
    </row>
    <row r="11618" spans="1:2" x14ac:dyDescent="0.25">
      <c r="A11618" t="s">
        <v>12410</v>
      </c>
      <c r="B11618">
        <v>0</v>
      </c>
    </row>
    <row r="11619" spans="1:2" x14ac:dyDescent="0.25">
      <c r="A11619" t="s">
        <v>12411</v>
      </c>
      <c r="B11619">
        <v>0</v>
      </c>
    </row>
    <row r="11620" spans="1:2" x14ac:dyDescent="0.25">
      <c r="A11620" t="s">
        <v>12412</v>
      </c>
      <c r="B11620">
        <v>0</v>
      </c>
    </row>
    <row r="11621" spans="1:2" x14ac:dyDescent="0.25">
      <c r="A11621" t="s">
        <v>12413</v>
      </c>
      <c r="B11621">
        <v>0</v>
      </c>
    </row>
    <row r="11622" spans="1:2" x14ac:dyDescent="0.25">
      <c r="A11622" t="s">
        <v>12414</v>
      </c>
      <c r="B11622">
        <v>0</v>
      </c>
    </row>
    <row r="11623" spans="1:2" x14ac:dyDescent="0.25">
      <c r="A11623" t="s">
        <v>12415</v>
      </c>
      <c r="B11623">
        <v>0</v>
      </c>
    </row>
    <row r="11624" spans="1:2" x14ac:dyDescent="0.25">
      <c r="A11624" t="s">
        <v>12416</v>
      </c>
      <c r="B11624">
        <v>0</v>
      </c>
    </row>
    <row r="11625" spans="1:2" x14ac:dyDescent="0.25">
      <c r="A11625" t="s">
        <v>12417</v>
      </c>
      <c r="B11625">
        <v>0</v>
      </c>
    </row>
    <row r="11626" spans="1:2" x14ac:dyDescent="0.25">
      <c r="A11626" t="s">
        <v>12418</v>
      </c>
      <c r="B11626">
        <v>0</v>
      </c>
    </row>
    <row r="11627" spans="1:2" x14ac:dyDescent="0.25">
      <c r="A11627" t="s">
        <v>12419</v>
      </c>
      <c r="B11627">
        <v>0</v>
      </c>
    </row>
    <row r="11628" spans="1:2" x14ac:dyDescent="0.25">
      <c r="A11628" t="s">
        <v>12420</v>
      </c>
      <c r="B11628">
        <v>0</v>
      </c>
    </row>
    <row r="11629" spans="1:2" x14ac:dyDescent="0.25">
      <c r="A11629" t="s">
        <v>12421</v>
      </c>
      <c r="B11629">
        <v>0</v>
      </c>
    </row>
    <row r="11630" spans="1:2" x14ac:dyDescent="0.25">
      <c r="A11630" t="s">
        <v>12422</v>
      </c>
      <c r="B11630">
        <v>553</v>
      </c>
    </row>
    <row r="11631" spans="1:2" x14ac:dyDescent="0.25">
      <c r="A11631" t="s">
        <v>12423</v>
      </c>
      <c r="B11631">
        <v>449</v>
      </c>
    </row>
    <row r="11632" spans="1:2" x14ac:dyDescent="0.25">
      <c r="A11632" t="s">
        <v>12424</v>
      </c>
      <c r="B11632">
        <v>579</v>
      </c>
    </row>
    <row r="11633" spans="1:2" x14ac:dyDescent="0.25">
      <c r="A11633" t="s">
        <v>12425</v>
      </c>
      <c r="B11633">
        <v>22</v>
      </c>
    </row>
    <row r="11634" spans="1:2" x14ac:dyDescent="0.25">
      <c r="A11634" t="s">
        <v>12426</v>
      </c>
      <c r="B11634">
        <v>0</v>
      </c>
    </row>
    <row r="11635" spans="1:2" x14ac:dyDescent="0.25">
      <c r="A11635" t="s">
        <v>12427</v>
      </c>
      <c r="B11635">
        <v>168</v>
      </c>
    </row>
    <row r="11636" spans="1:2" x14ac:dyDescent="0.25">
      <c r="A11636" t="s">
        <v>12428</v>
      </c>
      <c r="B11636">
        <v>0</v>
      </c>
    </row>
    <row r="11637" spans="1:2" x14ac:dyDescent="0.25">
      <c r="A11637" t="s">
        <v>12429</v>
      </c>
      <c r="B11637">
        <v>0</v>
      </c>
    </row>
    <row r="11638" spans="1:2" x14ac:dyDescent="0.25">
      <c r="A11638" t="s">
        <v>12430</v>
      </c>
      <c r="B11638">
        <v>0</v>
      </c>
    </row>
    <row r="11639" spans="1:2" x14ac:dyDescent="0.25">
      <c r="A11639" t="s">
        <v>12431</v>
      </c>
      <c r="B11639">
        <v>0</v>
      </c>
    </row>
    <row r="11640" spans="1:2" x14ac:dyDescent="0.25">
      <c r="A11640" t="s">
        <v>12432</v>
      </c>
      <c r="B11640">
        <v>0</v>
      </c>
    </row>
    <row r="11641" spans="1:2" x14ac:dyDescent="0.25">
      <c r="A11641" t="s">
        <v>12433</v>
      </c>
      <c r="B11641">
        <v>0</v>
      </c>
    </row>
    <row r="11642" spans="1:2" x14ac:dyDescent="0.25">
      <c r="A11642" t="s">
        <v>12434</v>
      </c>
      <c r="B11642">
        <v>0</v>
      </c>
    </row>
    <row r="11643" spans="1:2" x14ac:dyDescent="0.25">
      <c r="A11643" t="s">
        <v>12435</v>
      </c>
      <c r="B11643">
        <v>0</v>
      </c>
    </row>
    <row r="11644" spans="1:2" x14ac:dyDescent="0.25">
      <c r="A11644" t="s">
        <v>12436</v>
      </c>
      <c r="B11644">
        <v>0</v>
      </c>
    </row>
    <row r="11645" spans="1:2" x14ac:dyDescent="0.25">
      <c r="A11645" t="s">
        <v>12437</v>
      </c>
      <c r="B11645">
        <v>0</v>
      </c>
    </row>
    <row r="11646" spans="1:2" x14ac:dyDescent="0.25">
      <c r="A11646" t="s">
        <v>12438</v>
      </c>
      <c r="B11646">
        <v>0</v>
      </c>
    </row>
    <row r="11647" spans="1:2" x14ac:dyDescent="0.25">
      <c r="A11647" t="s">
        <v>12439</v>
      </c>
      <c r="B11647">
        <v>0</v>
      </c>
    </row>
    <row r="11648" spans="1:2" x14ac:dyDescent="0.25">
      <c r="A11648" t="s">
        <v>12440</v>
      </c>
      <c r="B11648">
        <v>769</v>
      </c>
    </row>
    <row r="11649" spans="1:2" x14ac:dyDescent="0.25">
      <c r="A11649" t="s">
        <v>12441</v>
      </c>
      <c r="B11649">
        <v>512</v>
      </c>
    </row>
    <row r="11650" spans="1:2" x14ac:dyDescent="0.25">
      <c r="A11650" t="s">
        <v>12442</v>
      </c>
      <c r="B11650">
        <v>1283</v>
      </c>
    </row>
    <row r="11651" spans="1:2" x14ac:dyDescent="0.25">
      <c r="A11651" t="s">
        <v>12443</v>
      </c>
      <c r="B11651">
        <v>122</v>
      </c>
    </row>
    <row r="11652" spans="1:2" x14ac:dyDescent="0.25">
      <c r="A11652" t="s">
        <v>12444</v>
      </c>
      <c r="B11652">
        <v>0</v>
      </c>
    </row>
    <row r="11653" spans="1:2" x14ac:dyDescent="0.25">
      <c r="A11653" t="s">
        <v>12445</v>
      </c>
      <c r="B11653">
        <v>372</v>
      </c>
    </row>
    <row r="11654" spans="1:2" x14ac:dyDescent="0.25">
      <c r="A11654" t="s">
        <v>12446</v>
      </c>
      <c r="B11654">
        <v>0</v>
      </c>
    </row>
    <row r="11655" spans="1:2" x14ac:dyDescent="0.25">
      <c r="A11655" t="s">
        <v>12447</v>
      </c>
      <c r="B11655">
        <v>0</v>
      </c>
    </row>
    <row r="11656" spans="1:2" x14ac:dyDescent="0.25">
      <c r="A11656" t="s">
        <v>12448</v>
      </c>
      <c r="B11656">
        <v>0</v>
      </c>
    </row>
    <row r="11657" spans="1:2" x14ac:dyDescent="0.25">
      <c r="A11657" t="s">
        <v>12449</v>
      </c>
      <c r="B11657">
        <v>237</v>
      </c>
    </row>
    <row r="11658" spans="1:2" x14ac:dyDescent="0.25">
      <c r="A11658" t="s">
        <v>12450</v>
      </c>
      <c r="B11658">
        <v>0</v>
      </c>
    </row>
    <row r="11659" spans="1:2" x14ac:dyDescent="0.25">
      <c r="A11659" t="s">
        <v>12451</v>
      </c>
      <c r="B11659">
        <v>0</v>
      </c>
    </row>
    <row r="11660" spans="1:2" x14ac:dyDescent="0.25">
      <c r="A11660" t="s">
        <v>12452</v>
      </c>
      <c r="B11660">
        <v>0</v>
      </c>
    </row>
    <row r="11661" spans="1:2" x14ac:dyDescent="0.25">
      <c r="A11661" t="s">
        <v>12453</v>
      </c>
      <c r="B11661">
        <v>0</v>
      </c>
    </row>
    <row r="11662" spans="1:2" x14ac:dyDescent="0.25">
      <c r="A11662" t="s">
        <v>12454</v>
      </c>
      <c r="B11662">
        <v>0</v>
      </c>
    </row>
    <row r="11663" spans="1:2" x14ac:dyDescent="0.25">
      <c r="A11663" t="s">
        <v>12455</v>
      </c>
      <c r="B11663">
        <v>0</v>
      </c>
    </row>
    <row r="11664" spans="1:2" x14ac:dyDescent="0.25">
      <c r="A11664" t="s">
        <v>12456</v>
      </c>
      <c r="B11664">
        <v>35</v>
      </c>
    </row>
    <row r="11665" spans="1:2" x14ac:dyDescent="0.25">
      <c r="A11665" t="s">
        <v>12457</v>
      </c>
      <c r="B11665">
        <v>0</v>
      </c>
    </row>
    <row r="11666" spans="1:2" x14ac:dyDescent="0.25">
      <c r="A11666" t="s">
        <v>12458</v>
      </c>
      <c r="B11666">
        <v>2049</v>
      </c>
    </row>
    <row r="11667" spans="1:2" x14ac:dyDescent="0.25">
      <c r="A11667" t="s">
        <v>12459</v>
      </c>
      <c r="B11667">
        <v>1451</v>
      </c>
    </row>
    <row r="11668" spans="1:2" x14ac:dyDescent="0.25">
      <c r="A11668" t="s">
        <v>12460</v>
      </c>
      <c r="B11668">
        <v>36</v>
      </c>
    </row>
    <row r="11669" spans="1:2" x14ac:dyDescent="0.25">
      <c r="A11669" t="s">
        <v>12461</v>
      </c>
      <c r="B11669">
        <v>24</v>
      </c>
    </row>
    <row r="11670" spans="1:2" x14ac:dyDescent="0.25">
      <c r="A11670" t="s">
        <v>12462</v>
      </c>
      <c r="B11670">
        <v>842</v>
      </c>
    </row>
    <row r="11671" spans="1:2" x14ac:dyDescent="0.25">
      <c r="A11671" t="s">
        <v>12463</v>
      </c>
      <c r="B11671">
        <v>842</v>
      </c>
    </row>
    <row r="11672" spans="1:2" x14ac:dyDescent="0.25">
      <c r="A11672" t="s">
        <v>12464</v>
      </c>
      <c r="B11672">
        <v>411</v>
      </c>
    </row>
    <row r="11673" spans="1:2" x14ac:dyDescent="0.25">
      <c r="A11673" t="s">
        <v>12465</v>
      </c>
      <c r="B11673">
        <v>0</v>
      </c>
    </row>
    <row r="11674" spans="1:2" x14ac:dyDescent="0.25">
      <c r="A11674" t="s">
        <v>12466</v>
      </c>
      <c r="B11674">
        <v>0</v>
      </c>
    </row>
    <row r="11675" spans="1:2" x14ac:dyDescent="0.25">
      <c r="A11675" t="s">
        <v>12467</v>
      </c>
      <c r="B11675">
        <v>41</v>
      </c>
    </row>
    <row r="11676" spans="1:2" x14ac:dyDescent="0.25">
      <c r="A11676" t="s">
        <v>12468</v>
      </c>
      <c r="B11676">
        <v>71</v>
      </c>
    </row>
    <row r="11677" spans="1:2" x14ac:dyDescent="0.25">
      <c r="A11677" t="s">
        <v>12469</v>
      </c>
      <c r="B11677">
        <v>0</v>
      </c>
    </row>
    <row r="11678" spans="1:2" x14ac:dyDescent="0.25">
      <c r="A11678" t="s">
        <v>12470</v>
      </c>
      <c r="B11678">
        <v>0</v>
      </c>
    </row>
    <row r="11679" spans="1:2" x14ac:dyDescent="0.25">
      <c r="A11679" t="s">
        <v>12471</v>
      </c>
      <c r="B11679">
        <v>0</v>
      </c>
    </row>
    <row r="11680" spans="1:2" x14ac:dyDescent="0.25">
      <c r="A11680" t="s">
        <v>12472</v>
      </c>
      <c r="B11680">
        <v>0</v>
      </c>
    </row>
    <row r="11681" spans="1:2" x14ac:dyDescent="0.25">
      <c r="A11681" t="s">
        <v>12473</v>
      </c>
      <c r="B11681">
        <v>83</v>
      </c>
    </row>
    <row r="11682" spans="1:2" x14ac:dyDescent="0.25">
      <c r="A11682" t="s">
        <v>12474</v>
      </c>
      <c r="B11682">
        <v>14</v>
      </c>
    </row>
    <row r="11683" spans="1:2" x14ac:dyDescent="0.25">
      <c r="A11683" t="s">
        <v>12475</v>
      </c>
      <c r="B11683">
        <v>0</v>
      </c>
    </row>
    <row r="11684" spans="1:2" x14ac:dyDescent="0.25">
      <c r="A11684" t="s">
        <v>12476</v>
      </c>
      <c r="B11684">
        <v>0</v>
      </c>
    </row>
    <row r="11685" spans="1:2" x14ac:dyDescent="0.25">
      <c r="A11685" t="s">
        <v>12477</v>
      </c>
      <c r="B11685">
        <v>0</v>
      </c>
    </row>
    <row r="11686" spans="1:2" x14ac:dyDescent="0.25">
      <c r="A11686" t="s">
        <v>12478</v>
      </c>
      <c r="B11686">
        <v>0</v>
      </c>
    </row>
    <row r="11687" spans="1:2" x14ac:dyDescent="0.25">
      <c r="A11687" t="s">
        <v>12479</v>
      </c>
      <c r="B11687">
        <v>0</v>
      </c>
    </row>
    <row r="11688" spans="1:2" x14ac:dyDescent="0.25">
      <c r="A11688" t="s">
        <v>12480</v>
      </c>
      <c r="B11688">
        <v>222</v>
      </c>
    </row>
    <row r="11689" spans="1:2" x14ac:dyDescent="0.25">
      <c r="A11689" t="s">
        <v>12481</v>
      </c>
      <c r="B11689">
        <v>0</v>
      </c>
    </row>
    <row r="11690" spans="1:2" x14ac:dyDescent="0.25">
      <c r="A11690" t="s">
        <v>12482</v>
      </c>
      <c r="B11690">
        <v>842</v>
      </c>
    </row>
    <row r="11691" spans="1:2" x14ac:dyDescent="0.25">
      <c r="A11691" t="s">
        <v>12483</v>
      </c>
      <c r="B11691">
        <v>577</v>
      </c>
    </row>
    <row r="11692" spans="1:2" x14ac:dyDescent="0.25">
      <c r="A11692" t="s">
        <v>12484</v>
      </c>
      <c r="B11692">
        <v>485</v>
      </c>
    </row>
    <row r="11693" spans="1:2" x14ac:dyDescent="0.25">
      <c r="A11693" t="s">
        <v>12485</v>
      </c>
      <c r="B11693">
        <v>80</v>
      </c>
    </row>
    <row r="11694" spans="1:2" x14ac:dyDescent="0.25">
      <c r="A11694" t="s">
        <v>12486</v>
      </c>
      <c r="B11694">
        <v>12</v>
      </c>
    </row>
    <row r="11695" spans="1:2" x14ac:dyDescent="0.25">
      <c r="A11695" t="s">
        <v>12487</v>
      </c>
      <c r="B11695">
        <v>577</v>
      </c>
    </row>
    <row r="11696" spans="1:2" x14ac:dyDescent="0.25">
      <c r="A11696" t="s">
        <v>12488</v>
      </c>
      <c r="B11696">
        <v>577</v>
      </c>
    </row>
    <row r="11697" spans="1:2" x14ac:dyDescent="0.25">
      <c r="A11697" t="s">
        <v>12489</v>
      </c>
      <c r="B11697">
        <v>577</v>
      </c>
    </row>
    <row r="11698" spans="1:2" x14ac:dyDescent="0.25">
      <c r="A11698" t="s">
        <v>12490</v>
      </c>
      <c r="B11698">
        <v>2</v>
      </c>
    </row>
    <row r="11699" spans="1:2" x14ac:dyDescent="0.25">
      <c r="A11699" t="s">
        <v>12491</v>
      </c>
      <c r="B11699">
        <v>577</v>
      </c>
    </row>
    <row r="11700" spans="1:2" x14ac:dyDescent="0.25">
      <c r="A11700" t="s">
        <v>12492</v>
      </c>
      <c r="B11700">
        <v>207</v>
      </c>
    </row>
    <row r="11701" spans="1:2" x14ac:dyDescent="0.25">
      <c r="A11701" t="s">
        <v>12493</v>
      </c>
      <c r="B11701">
        <v>13</v>
      </c>
    </row>
    <row r="11702" spans="1:2" x14ac:dyDescent="0.25">
      <c r="A11702" t="s">
        <v>12494</v>
      </c>
      <c r="B11702">
        <v>356</v>
      </c>
    </row>
    <row r="11703" spans="1:2" x14ac:dyDescent="0.25">
      <c r="A11703" t="s">
        <v>12495</v>
      </c>
      <c r="B11703">
        <v>307</v>
      </c>
    </row>
    <row r="11704" spans="1:2" x14ac:dyDescent="0.25">
      <c r="A11704" t="s">
        <v>19987</v>
      </c>
      <c r="B11704">
        <v>-999</v>
      </c>
    </row>
    <row r="11705" spans="1:2" x14ac:dyDescent="0.25">
      <c r="A11705" t="s">
        <v>19988</v>
      </c>
      <c r="B11705">
        <v>-999</v>
      </c>
    </row>
    <row r="11706" spans="1:2" x14ac:dyDescent="0.25">
      <c r="A11706" t="s">
        <v>19989</v>
      </c>
      <c r="B11706">
        <v>-999</v>
      </c>
    </row>
    <row r="11707" spans="1:2" x14ac:dyDescent="0.25">
      <c r="A11707" t="s">
        <v>19990</v>
      </c>
      <c r="B11707">
        <v>-999</v>
      </c>
    </row>
    <row r="11708" spans="1:2" x14ac:dyDescent="0.25">
      <c r="A11708" t="s">
        <v>19991</v>
      </c>
      <c r="B11708">
        <v>-999</v>
      </c>
    </row>
    <row r="11709" spans="1:2" x14ac:dyDescent="0.25">
      <c r="A11709" t="s">
        <v>19992</v>
      </c>
      <c r="B11709">
        <v>-999</v>
      </c>
    </row>
    <row r="11710" spans="1:2" x14ac:dyDescent="0.25">
      <c r="A11710" t="s">
        <v>19993</v>
      </c>
      <c r="B11710">
        <v>-999</v>
      </c>
    </row>
    <row r="11711" spans="1:2" x14ac:dyDescent="0.25">
      <c r="A11711" t="s">
        <v>19994</v>
      </c>
      <c r="B11711">
        <v>-999</v>
      </c>
    </row>
    <row r="11712" spans="1:2" x14ac:dyDescent="0.25">
      <c r="A11712" t="s">
        <v>19995</v>
      </c>
      <c r="B11712">
        <v>-999</v>
      </c>
    </row>
    <row r="11713" spans="1:2" x14ac:dyDescent="0.25">
      <c r="A11713" t="s">
        <v>19996</v>
      </c>
      <c r="B11713">
        <v>-999</v>
      </c>
    </row>
    <row r="11714" spans="1:2" x14ac:dyDescent="0.25">
      <c r="A11714" t="s">
        <v>19997</v>
      </c>
      <c r="B11714">
        <v>-999</v>
      </c>
    </row>
    <row r="11715" spans="1:2" x14ac:dyDescent="0.25">
      <c r="A11715" t="s">
        <v>19998</v>
      </c>
      <c r="B11715">
        <v>-999</v>
      </c>
    </row>
    <row r="11716" spans="1:2" x14ac:dyDescent="0.25">
      <c r="A11716" t="s">
        <v>19999</v>
      </c>
      <c r="B11716">
        <v>-999</v>
      </c>
    </row>
    <row r="11717" spans="1:2" x14ac:dyDescent="0.25">
      <c r="A11717" t="s">
        <v>20000</v>
      </c>
      <c r="B11717">
        <v>-999</v>
      </c>
    </row>
    <row r="11718" spans="1:2" x14ac:dyDescent="0.25">
      <c r="A11718" t="s">
        <v>20001</v>
      </c>
      <c r="B11718">
        <v>-999</v>
      </c>
    </row>
    <row r="11719" spans="1:2" x14ac:dyDescent="0.25">
      <c r="A11719" t="s">
        <v>20002</v>
      </c>
      <c r="B11719">
        <v>-999</v>
      </c>
    </row>
    <row r="11720" spans="1:2" x14ac:dyDescent="0.25">
      <c r="A11720" t="s">
        <v>20003</v>
      </c>
      <c r="B11720">
        <v>-999</v>
      </c>
    </row>
    <row r="11721" spans="1:2" x14ac:dyDescent="0.25">
      <c r="A11721" t="s">
        <v>20004</v>
      </c>
      <c r="B11721">
        <v>-999</v>
      </c>
    </row>
    <row r="11722" spans="1:2" x14ac:dyDescent="0.25">
      <c r="A11722" t="s">
        <v>20005</v>
      </c>
      <c r="B11722">
        <v>-999</v>
      </c>
    </row>
    <row r="11723" spans="1:2" x14ac:dyDescent="0.25">
      <c r="A11723" t="s">
        <v>12496</v>
      </c>
      <c r="B11723">
        <v>5647</v>
      </c>
    </row>
    <row r="11724" spans="1:2" x14ac:dyDescent="0.25">
      <c r="A11724" t="s">
        <v>12497</v>
      </c>
      <c r="B11724">
        <v>2889</v>
      </c>
    </row>
    <row r="11725" spans="1:2" x14ac:dyDescent="0.25">
      <c r="A11725" t="s">
        <v>20006</v>
      </c>
      <c r="B11725">
        <v>-999</v>
      </c>
    </row>
    <row r="11726" spans="1:2" x14ac:dyDescent="0.25">
      <c r="A11726" t="s">
        <v>20007</v>
      </c>
      <c r="B11726">
        <v>-999</v>
      </c>
    </row>
    <row r="11727" spans="1:2" x14ac:dyDescent="0.25">
      <c r="A11727" t="s">
        <v>20008</v>
      </c>
      <c r="B11727">
        <v>-999</v>
      </c>
    </row>
    <row r="11728" spans="1:2" x14ac:dyDescent="0.25">
      <c r="A11728" t="s">
        <v>12498</v>
      </c>
      <c r="B11728">
        <v>1054</v>
      </c>
    </row>
    <row r="11729" spans="1:2" x14ac:dyDescent="0.25">
      <c r="A11729" t="s">
        <v>12499</v>
      </c>
      <c r="B11729">
        <v>876</v>
      </c>
    </row>
    <row r="11730" spans="1:2" x14ac:dyDescent="0.25">
      <c r="A11730" t="s">
        <v>12500</v>
      </c>
      <c r="B11730">
        <v>46</v>
      </c>
    </row>
    <row r="11731" spans="1:2" x14ac:dyDescent="0.25">
      <c r="A11731" t="s">
        <v>12501</v>
      </c>
      <c r="B11731">
        <v>0</v>
      </c>
    </row>
    <row r="11732" spans="1:2" x14ac:dyDescent="0.25">
      <c r="A11732" t="s">
        <v>12502</v>
      </c>
      <c r="B11732">
        <v>1824</v>
      </c>
    </row>
    <row r="11733" spans="1:2" x14ac:dyDescent="0.25">
      <c r="A11733" t="s">
        <v>12503</v>
      </c>
      <c r="B11733">
        <v>7</v>
      </c>
    </row>
    <row r="11734" spans="1:2" x14ac:dyDescent="0.25">
      <c r="A11734" t="s">
        <v>12504</v>
      </c>
      <c r="B11734">
        <v>58</v>
      </c>
    </row>
    <row r="11735" spans="1:2" x14ac:dyDescent="0.25">
      <c r="A11735" t="s">
        <v>12505</v>
      </c>
      <c r="B11735">
        <v>556</v>
      </c>
    </row>
    <row r="11736" spans="1:2" x14ac:dyDescent="0.25">
      <c r="A11736" t="s">
        <v>12506</v>
      </c>
      <c r="B11736">
        <v>2</v>
      </c>
    </row>
    <row r="11737" spans="1:2" x14ac:dyDescent="0.25">
      <c r="A11737" t="s">
        <v>12507</v>
      </c>
      <c r="B11737">
        <v>102</v>
      </c>
    </row>
    <row r="11738" spans="1:2" x14ac:dyDescent="0.25">
      <c r="A11738" t="s">
        <v>12508</v>
      </c>
      <c r="B11738">
        <v>6</v>
      </c>
    </row>
    <row r="11739" spans="1:2" x14ac:dyDescent="0.25">
      <c r="A11739" t="s">
        <v>12509</v>
      </c>
      <c r="B11739">
        <v>2</v>
      </c>
    </row>
    <row r="11740" spans="1:2" x14ac:dyDescent="0.25">
      <c r="A11740" t="s">
        <v>12510</v>
      </c>
      <c r="B11740">
        <v>59</v>
      </c>
    </row>
    <row r="11741" spans="1:2" x14ac:dyDescent="0.25">
      <c r="A11741" t="s">
        <v>12511</v>
      </c>
      <c r="B11741">
        <v>0</v>
      </c>
    </row>
    <row r="11742" spans="1:2" x14ac:dyDescent="0.25">
      <c r="A11742" t="s">
        <v>12512</v>
      </c>
      <c r="B11742">
        <v>14</v>
      </c>
    </row>
    <row r="11743" spans="1:2" x14ac:dyDescent="0.25">
      <c r="A11743" t="s">
        <v>12513</v>
      </c>
      <c r="B11743">
        <v>2</v>
      </c>
    </row>
    <row r="11744" spans="1:2" x14ac:dyDescent="0.25">
      <c r="A11744" t="s">
        <v>12514</v>
      </c>
      <c r="B11744">
        <v>720</v>
      </c>
    </row>
    <row r="11745" spans="1:2" x14ac:dyDescent="0.25">
      <c r="A11745" t="s">
        <v>12515</v>
      </c>
      <c r="B11745">
        <v>319</v>
      </c>
    </row>
    <row r="11746" spans="1:2" x14ac:dyDescent="0.25">
      <c r="A11746" t="s">
        <v>12516</v>
      </c>
      <c r="B11746">
        <v>5647</v>
      </c>
    </row>
    <row r="11747" spans="1:2" x14ac:dyDescent="0.25">
      <c r="A11747" t="s">
        <v>12517</v>
      </c>
      <c r="B11747">
        <v>1067</v>
      </c>
    </row>
    <row r="11748" spans="1:2" x14ac:dyDescent="0.25">
      <c r="A11748" t="s">
        <v>12518</v>
      </c>
      <c r="B11748">
        <v>722</v>
      </c>
    </row>
    <row r="11749" spans="1:2" x14ac:dyDescent="0.25">
      <c r="A11749" t="s">
        <v>12519</v>
      </c>
      <c r="B11749">
        <v>235</v>
      </c>
    </row>
    <row r="11750" spans="1:2" x14ac:dyDescent="0.25">
      <c r="A11750" t="s">
        <v>12520</v>
      </c>
      <c r="B11750">
        <v>110</v>
      </c>
    </row>
    <row r="11751" spans="1:2" x14ac:dyDescent="0.25">
      <c r="A11751" t="s">
        <v>12521</v>
      </c>
      <c r="B11751">
        <v>1067</v>
      </c>
    </row>
    <row r="11752" spans="1:2" x14ac:dyDescent="0.25">
      <c r="A11752" t="s">
        <v>12522</v>
      </c>
      <c r="B11752">
        <v>-999</v>
      </c>
    </row>
    <row r="11753" spans="1:2" x14ac:dyDescent="0.25">
      <c r="A11753" t="s">
        <v>12523</v>
      </c>
      <c r="B11753">
        <v>-999</v>
      </c>
    </row>
    <row r="11754" spans="1:2" x14ac:dyDescent="0.25">
      <c r="A11754" t="s">
        <v>12524</v>
      </c>
      <c r="B11754">
        <v>1057</v>
      </c>
    </row>
    <row r="11755" spans="1:2" x14ac:dyDescent="0.25">
      <c r="A11755" t="s">
        <v>12525</v>
      </c>
      <c r="B11755">
        <v>0</v>
      </c>
    </row>
    <row r="11756" spans="1:2" x14ac:dyDescent="0.25">
      <c r="A11756" t="s">
        <v>12526</v>
      </c>
      <c r="B11756">
        <v>4</v>
      </c>
    </row>
    <row r="11757" spans="1:2" x14ac:dyDescent="0.25">
      <c r="A11757" t="s">
        <v>12527</v>
      </c>
      <c r="B11757">
        <v>3</v>
      </c>
    </row>
    <row r="11758" spans="1:2" x14ac:dyDescent="0.25">
      <c r="A11758" t="s">
        <v>12528</v>
      </c>
      <c r="B11758">
        <v>1</v>
      </c>
    </row>
    <row r="11759" spans="1:2" x14ac:dyDescent="0.25">
      <c r="A11759" t="s">
        <v>12529</v>
      </c>
      <c r="B11759">
        <v>0</v>
      </c>
    </row>
    <row r="11760" spans="1:2" x14ac:dyDescent="0.25">
      <c r="A11760" t="s">
        <v>12530</v>
      </c>
      <c r="B11760">
        <v>4</v>
      </c>
    </row>
    <row r="11761" spans="1:2" x14ac:dyDescent="0.25">
      <c r="A11761" t="s">
        <v>12531</v>
      </c>
      <c r="B11761">
        <v>267</v>
      </c>
    </row>
    <row r="11762" spans="1:2" x14ac:dyDescent="0.25">
      <c r="A11762" t="s">
        <v>12532</v>
      </c>
      <c r="B11762">
        <v>100</v>
      </c>
    </row>
    <row r="11763" spans="1:2" x14ac:dyDescent="0.25">
      <c r="A11763" t="s">
        <v>12533</v>
      </c>
      <c r="B11763">
        <v>77</v>
      </c>
    </row>
    <row r="11764" spans="1:2" x14ac:dyDescent="0.25">
      <c r="A11764" t="s">
        <v>12534</v>
      </c>
      <c r="B11764">
        <v>19</v>
      </c>
    </row>
    <row r="11765" spans="1:2" x14ac:dyDescent="0.25">
      <c r="A11765" t="s">
        <v>12535</v>
      </c>
      <c r="B11765">
        <v>71</v>
      </c>
    </row>
    <row r="11766" spans="1:2" x14ac:dyDescent="0.25">
      <c r="A11766" t="s">
        <v>12536</v>
      </c>
      <c r="B11766">
        <v>267</v>
      </c>
    </row>
    <row r="11767" spans="1:2" x14ac:dyDescent="0.25">
      <c r="A11767" t="s">
        <v>12537</v>
      </c>
      <c r="B11767">
        <v>2197</v>
      </c>
    </row>
    <row r="11768" spans="1:2" x14ac:dyDescent="0.25">
      <c r="A11768" t="s">
        <v>12538</v>
      </c>
      <c r="B11768">
        <v>552</v>
      </c>
    </row>
    <row r="11769" spans="1:2" x14ac:dyDescent="0.25">
      <c r="A11769" t="s">
        <v>20009</v>
      </c>
      <c r="B11769">
        <v>-999</v>
      </c>
    </row>
    <row r="11770" spans="1:2" x14ac:dyDescent="0.25">
      <c r="A11770" t="s">
        <v>12539</v>
      </c>
      <c r="B11770">
        <v>-999</v>
      </c>
    </row>
    <row r="11771" spans="1:2" x14ac:dyDescent="0.25">
      <c r="A11771" t="s">
        <v>12540</v>
      </c>
      <c r="B11771">
        <v>-999</v>
      </c>
    </row>
    <row r="11772" spans="1:2" x14ac:dyDescent="0.25">
      <c r="A11772" t="s">
        <v>12541</v>
      </c>
      <c r="B11772">
        <v>-999</v>
      </c>
    </row>
    <row r="11773" spans="1:2" x14ac:dyDescent="0.25">
      <c r="A11773" t="s">
        <v>20010</v>
      </c>
      <c r="B11773">
        <v>-999</v>
      </c>
    </row>
    <row r="11774" spans="1:2" x14ac:dyDescent="0.25">
      <c r="A11774" t="s">
        <v>12542</v>
      </c>
      <c r="B11774">
        <v>0</v>
      </c>
    </row>
    <row r="11775" spans="1:2" x14ac:dyDescent="0.25">
      <c r="A11775" t="s">
        <v>12543</v>
      </c>
      <c r="B11775">
        <v>213</v>
      </c>
    </row>
    <row r="11776" spans="1:2" x14ac:dyDescent="0.25">
      <c r="A11776" t="s">
        <v>12544</v>
      </c>
      <c r="B11776">
        <v>1092</v>
      </c>
    </row>
    <row r="11777" spans="1:2" x14ac:dyDescent="0.25">
      <c r="A11777" t="s">
        <v>12545</v>
      </c>
      <c r="B11777">
        <v>0</v>
      </c>
    </row>
    <row r="11778" spans="1:2" x14ac:dyDescent="0.25">
      <c r="A11778" t="s">
        <v>12546</v>
      </c>
      <c r="B11778">
        <v>332</v>
      </c>
    </row>
    <row r="11779" spans="1:2" x14ac:dyDescent="0.25">
      <c r="A11779" t="s">
        <v>20011</v>
      </c>
      <c r="B11779">
        <v>-999</v>
      </c>
    </row>
    <row r="11780" spans="1:2" x14ac:dyDescent="0.25">
      <c r="A11780" t="s">
        <v>20012</v>
      </c>
      <c r="B11780">
        <v>-999</v>
      </c>
    </row>
    <row r="11781" spans="1:2" x14ac:dyDescent="0.25">
      <c r="A11781" t="s">
        <v>12547</v>
      </c>
      <c r="B11781">
        <v>1637</v>
      </c>
    </row>
    <row r="11782" spans="1:2" x14ac:dyDescent="0.25">
      <c r="A11782" t="s">
        <v>12548</v>
      </c>
      <c r="B11782">
        <v>2523</v>
      </c>
    </row>
    <row r="11783" spans="1:2" x14ac:dyDescent="0.25">
      <c r="A11783" t="s">
        <v>12549</v>
      </c>
      <c r="B11783">
        <v>1307</v>
      </c>
    </row>
    <row r="11784" spans="1:2" x14ac:dyDescent="0.25">
      <c r="A11784" t="s">
        <v>20013</v>
      </c>
      <c r="B11784">
        <v>-999</v>
      </c>
    </row>
    <row r="11785" spans="1:2" x14ac:dyDescent="0.25">
      <c r="A11785" t="s">
        <v>12550</v>
      </c>
      <c r="B11785">
        <v>569</v>
      </c>
    </row>
    <row r="11786" spans="1:2" x14ac:dyDescent="0.25">
      <c r="A11786" t="s">
        <v>12551</v>
      </c>
      <c r="B11786">
        <v>306</v>
      </c>
    </row>
    <row r="11787" spans="1:2" x14ac:dyDescent="0.25">
      <c r="A11787" t="s">
        <v>12552</v>
      </c>
      <c r="B11787">
        <v>804</v>
      </c>
    </row>
    <row r="11788" spans="1:2" x14ac:dyDescent="0.25">
      <c r="A11788" t="s">
        <v>12553</v>
      </c>
      <c r="B11788">
        <v>93</v>
      </c>
    </row>
    <row r="11789" spans="1:2" x14ac:dyDescent="0.25">
      <c r="A11789" t="s">
        <v>12554</v>
      </c>
      <c r="B11789">
        <v>90</v>
      </c>
    </row>
    <row r="11790" spans="1:2" x14ac:dyDescent="0.25">
      <c r="A11790" t="s">
        <v>12555</v>
      </c>
      <c r="B11790">
        <v>990</v>
      </c>
    </row>
    <row r="11791" spans="1:2" x14ac:dyDescent="0.25">
      <c r="A11791" t="s">
        <v>12556</v>
      </c>
      <c r="B11791">
        <v>0</v>
      </c>
    </row>
    <row r="11792" spans="1:2" x14ac:dyDescent="0.25">
      <c r="A11792" t="s">
        <v>12557</v>
      </c>
      <c r="B11792">
        <v>41</v>
      </c>
    </row>
    <row r="11793" spans="1:2" x14ac:dyDescent="0.25">
      <c r="A11793" t="s">
        <v>12558</v>
      </c>
      <c r="B11793">
        <v>0</v>
      </c>
    </row>
    <row r="11794" spans="1:2" x14ac:dyDescent="0.25">
      <c r="A11794" t="s">
        <v>12559</v>
      </c>
      <c r="B11794">
        <v>0</v>
      </c>
    </row>
    <row r="11795" spans="1:2" x14ac:dyDescent="0.25">
      <c r="A11795" t="s">
        <v>12560</v>
      </c>
      <c r="B11795">
        <v>172</v>
      </c>
    </row>
    <row r="11796" spans="1:2" x14ac:dyDescent="0.25">
      <c r="A11796" t="s">
        <v>12561</v>
      </c>
      <c r="B11796">
        <v>0</v>
      </c>
    </row>
    <row r="11797" spans="1:2" x14ac:dyDescent="0.25">
      <c r="A11797" t="s">
        <v>12562</v>
      </c>
      <c r="B11797">
        <v>0</v>
      </c>
    </row>
    <row r="11798" spans="1:2" x14ac:dyDescent="0.25">
      <c r="A11798" t="s">
        <v>12563</v>
      </c>
      <c r="B11798">
        <v>57</v>
      </c>
    </row>
    <row r="11799" spans="1:2" x14ac:dyDescent="0.25">
      <c r="A11799" t="s">
        <v>12564</v>
      </c>
      <c r="B11799">
        <v>3</v>
      </c>
    </row>
    <row r="11800" spans="1:2" x14ac:dyDescent="0.25">
      <c r="A11800" t="s">
        <v>12565</v>
      </c>
      <c r="B11800">
        <v>30</v>
      </c>
    </row>
    <row r="11801" spans="1:2" x14ac:dyDescent="0.25">
      <c r="A11801" t="s">
        <v>12566</v>
      </c>
      <c r="B11801">
        <v>140</v>
      </c>
    </row>
    <row r="11802" spans="1:2" x14ac:dyDescent="0.25">
      <c r="A11802" t="s">
        <v>12567</v>
      </c>
      <c r="B11802">
        <v>2</v>
      </c>
    </row>
    <row r="11803" spans="1:2" x14ac:dyDescent="0.25">
      <c r="A11803" t="s">
        <v>12568</v>
      </c>
      <c r="B11803">
        <v>69</v>
      </c>
    </row>
    <row r="11804" spans="1:2" x14ac:dyDescent="0.25">
      <c r="A11804" t="s">
        <v>12569</v>
      </c>
      <c r="B11804">
        <v>7</v>
      </c>
    </row>
    <row r="11805" spans="1:2" x14ac:dyDescent="0.25">
      <c r="A11805" t="s">
        <v>12570</v>
      </c>
      <c r="B11805">
        <v>287</v>
      </c>
    </row>
    <row r="11806" spans="1:2" x14ac:dyDescent="0.25">
      <c r="A11806" t="s">
        <v>12571</v>
      </c>
      <c r="B11806">
        <v>3</v>
      </c>
    </row>
    <row r="11807" spans="1:2" x14ac:dyDescent="0.25">
      <c r="A11807" t="s">
        <v>12572</v>
      </c>
      <c r="B11807">
        <v>178</v>
      </c>
    </row>
    <row r="11808" spans="1:2" x14ac:dyDescent="0.25">
      <c r="A11808" t="s">
        <v>12573</v>
      </c>
      <c r="B11808">
        <v>1</v>
      </c>
    </row>
    <row r="11809" spans="1:2" x14ac:dyDescent="0.25">
      <c r="A11809" t="s">
        <v>12574</v>
      </c>
      <c r="B11809">
        <v>990</v>
      </c>
    </row>
    <row r="11810" spans="1:2" x14ac:dyDescent="0.25">
      <c r="A11810" t="s">
        <v>12575</v>
      </c>
      <c r="B11810">
        <v>11</v>
      </c>
    </row>
    <row r="11811" spans="1:2" x14ac:dyDescent="0.25">
      <c r="A11811" t="s">
        <v>12576</v>
      </c>
      <c r="B11811">
        <v>8</v>
      </c>
    </row>
    <row r="11812" spans="1:2" x14ac:dyDescent="0.25">
      <c r="A11812" t="s">
        <v>12577</v>
      </c>
      <c r="B11812">
        <v>15</v>
      </c>
    </row>
    <row r="11813" spans="1:2" x14ac:dyDescent="0.25">
      <c r="A11813" t="s">
        <v>12578</v>
      </c>
      <c r="B11813">
        <v>11</v>
      </c>
    </row>
    <row r="11814" spans="1:2" x14ac:dyDescent="0.25">
      <c r="A11814" t="s">
        <v>12579</v>
      </c>
      <c r="B11814">
        <v>29</v>
      </c>
    </row>
    <row r="11815" spans="1:2" x14ac:dyDescent="0.25">
      <c r="A11815" t="s">
        <v>12580</v>
      </c>
      <c r="B11815">
        <v>47</v>
      </c>
    </row>
    <row r="11816" spans="1:2" x14ac:dyDescent="0.25">
      <c r="A11816" t="s">
        <v>12581</v>
      </c>
      <c r="B11816">
        <v>69</v>
      </c>
    </row>
    <row r="11817" spans="1:2" x14ac:dyDescent="0.25">
      <c r="A11817" t="s">
        <v>12582</v>
      </c>
      <c r="B11817">
        <v>118</v>
      </c>
    </row>
    <row r="11818" spans="1:2" x14ac:dyDescent="0.25">
      <c r="A11818" t="s">
        <v>12583</v>
      </c>
      <c r="B11818">
        <v>308</v>
      </c>
    </row>
    <row r="11819" spans="1:2" x14ac:dyDescent="0.25">
      <c r="A11819" t="s">
        <v>12584</v>
      </c>
      <c r="B11819">
        <v>30</v>
      </c>
    </row>
    <row r="11820" spans="1:2" x14ac:dyDescent="0.25">
      <c r="A11820" t="s">
        <v>12585</v>
      </c>
      <c r="B11820">
        <v>14</v>
      </c>
    </row>
    <row r="11821" spans="1:2" x14ac:dyDescent="0.25">
      <c r="A11821" t="s">
        <v>12586</v>
      </c>
      <c r="B11821">
        <v>25</v>
      </c>
    </row>
    <row r="11822" spans="1:2" x14ac:dyDescent="0.25">
      <c r="A11822" t="s">
        <v>12587</v>
      </c>
      <c r="B11822">
        <v>22</v>
      </c>
    </row>
    <row r="11823" spans="1:2" x14ac:dyDescent="0.25">
      <c r="A11823" t="s">
        <v>12588</v>
      </c>
      <c r="B11823">
        <v>20</v>
      </c>
    </row>
    <row r="11824" spans="1:2" x14ac:dyDescent="0.25">
      <c r="A11824" t="s">
        <v>12589</v>
      </c>
      <c r="B11824">
        <v>23</v>
      </c>
    </row>
    <row r="11825" spans="1:2" x14ac:dyDescent="0.25">
      <c r="A11825" t="s">
        <v>12590</v>
      </c>
      <c r="B11825">
        <v>71</v>
      </c>
    </row>
    <row r="11826" spans="1:2" x14ac:dyDescent="0.25">
      <c r="A11826" t="s">
        <v>12591</v>
      </c>
      <c r="B11826">
        <v>77</v>
      </c>
    </row>
    <row r="11827" spans="1:2" x14ac:dyDescent="0.25">
      <c r="A11827" t="s">
        <v>12592</v>
      </c>
      <c r="B11827">
        <v>282</v>
      </c>
    </row>
    <row r="11828" spans="1:2" x14ac:dyDescent="0.25">
      <c r="A11828" t="s">
        <v>12593</v>
      </c>
      <c r="B11828">
        <v>8</v>
      </c>
    </row>
    <row r="11829" spans="1:2" x14ac:dyDescent="0.25">
      <c r="A11829" t="s">
        <v>12594</v>
      </c>
      <c r="B11829">
        <v>4</v>
      </c>
    </row>
    <row r="11830" spans="1:2" x14ac:dyDescent="0.25">
      <c r="A11830" t="s">
        <v>12595</v>
      </c>
      <c r="B11830">
        <v>6</v>
      </c>
    </row>
    <row r="11831" spans="1:2" x14ac:dyDescent="0.25">
      <c r="A11831" t="s">
        <v>12596</v>
      </c>
      <c r="B11831">
        <v>6</v>
      </c>
    </row>
    <row r="11832" spans="1:2" x14ac:dyDescent="0.25">
      <c r="A11832" t="s">
        <v>12597</v>
      </c>
      <c r="B11832">
        <v>5</v>
      </c>
    </row>
    <row r="11833" spans="1:2" x14ac:dyDescent="0.25">
      <c r="A11833" t="s">
        <v>12598</v>
      </c>
      <c r="B11833">
        <v>7</v>
      </c>
    </row>
    <row r="11834" spans="1:2" x14ac:dyDescent="0.25">
      <c r="A11834" t="s">
        <v>12599</v>
      </c>
      <c r="B11834">
        <v>6</v>
      </c>
    </row>
    <row r="11835" spans="1:2" x14ac:dyDescent="0.25">
      <c r="A11835" t="s">
        <v>12600</v>
      </c>
      <c r="B11835">
        <v>6</v>
      </c>
    </row>
    <row r="11836" spans="1:2" x14ac:dyDescent="0.25">
      <c r="A11836" t="s">
        <v>12601</v>
      </c>
      <c r="B11836">
        <v>48</v>
      </c>
    </row>
    <row r="11837" spans="1:2" x14ac:dyDescent="0.25">
      <c r="A11837" t="s">
        <v>12602</v>
      </c>
      <c r="B11837">
        <v>35</v>
      </c>
    </row>
    <row r="11838" spans="1:2" x14ac:dyDescent="0.25">
      <c r="A11838" t="s">
        <v>12603</v>
      </c>
      <c r="B11838">
        <v>18</v>
      </c>
    </row>
    <row r="11839" spans="1:2" x14ac:dyDescent="0.25">
      <c r="A11839" t="s">
        <v>12604</v>
      </c>
      <c r="B11839">
        <v>22</v>
      </c>
    </row>
    <row r="11840" spans="1:2" x14ac:dyDescent="0.25">
      <c r="A11840" t="s">
        <v>12605</v>
      </c>
      <c r="B11840">
        <v>25</v>
      </c>
    </row>
    <row r="11841" spans="1:2" x14ac:dyDescent="0.25">
      <c r="A11841" t="s">
        <v>12606</v>
      </c>
      <c r="B11841">
        <v>25</v>
      </c>
    </row>
    <row r="11842" spans="1:2" x14ac:dyDescent="0.25">
      <c r="A11842" t="s">
        <v>12607</v>
      </c>
      <c r="B11842">
        <v>23</v>
      </c>
    </row>
    <row r="11843" spans="1:2" x14ac:dyDescent="0.25">
      <c r="A11843" t="s">
        <v>12608</v>
      </c>
      <c r="B11843">
        <v>29</v>
      </c>
    </row>
    <row r="11844" spans="1:2" x14ac:dyDescent="0.25">
      <c r="A11844" t="s">
        <v>12609</v>
      </c>
      <c r="B11844">
        <v>41</v>
      </c>
    </row>
    <row r="11845" spans="1:2" x14ac:dyDescent="0.25">
      <c r="A11845" t="s">
        <v>12610</v>
      </c>
      <c r="B11845">
        <v>218</v>
      </c>
    </row>
    <row r="11846" spans="1:2" x14ac:dyDescent="0.25">
      <c r="A11846" t="s">
        <v>12611</v>
      </c>
      <c r="B11846">
        <v>6</v>
      </c>
    </row>
    <row r="11847" spans="1:2" x14ac:dyDescent="0.25">
      <c r="A11847" t="s">
        <v>12612</v>
      </c>
      <c r="B11847">
        <v>7</v>
      </c>
    </row>
    <row r="11848" spans="1:2" x14ac:dyDescent="0.25">
      <c r="A11848" t="s">
        <v>12613</v>
      </c>
      <c r="B11848">
        <v>5</v>
      </c>
    </row>
    <row r="11849" spans="1:2" x14ac:dyDescent="0.25">
      <c r="A11849" t="s">
        <v>12614</v>
      </c>
      <c r="B11849">
        <v>8</v>
      </c>
    </row>
    <row r="11850" spans="1:2" x14ac:dyDescent="0.25">
      <c r="A11850" t="s">
        <v>12615</v>
      </c>
      <c r="B11850">
        <v>12</v>
      </c>
    </row>
    <row r="11851" spans="1:2" x14ac:dyDescent="0.25">
      <c r="A11851" t="s">
        <v>12616</v>
      </c>
      <c r="B11851">
        <v>17</v>
      </c>
    </row>
    <row r="11852" spans="1:2" x14ac:dyDescent="0.25">
      <c r="A11852" t="s">
        <v>12617</v>
      </c>
      <c r="B11852">
        <v>33</v>
      </c>
    </row>
    <row r="11853" spans="1:2" x14ac:dyDescent="0.25">
      <c r="A11853" t="s">
        <v>12618</v>
      </c>
      <c r="B11853">
        <v>38</v>
      </c>
    </row>
    <row r="11854" spans="1:2" x14ac:dyDescent="0.25">
      <c r="A11854" t="s">
        <v>12619</v>
      </c>
      <c r="B11854">
        <v>126</v>
      </c>
    </row>
    <row r="11855" spans="1:2" x14ac:dyDescent="0.25">
      <c r="A11855" t="s">
        <v>12620</v>
      </c>
      <c r="B11855">
        <v>90</v>
      </c>
    </row>
    <row r="11856" spans="1:2" x14ac:dyDescent="0.25">
      <c r="A11856" t="s">
        <v>12621</v>
      </c>
      <c r="B11856">
        <v>51</v>
      </c>
    </row>
    <row r="11857" spans="1:2" x14ac:dyDescent="0.25">
      <c r="A11857" t="s">
        <v>12622</v>
      </c>
      <c r="B11857">
        <v>73</v>
      </c>
    </row>
    <row r="11858" spans="1:2" x14ac:dyDescent="0.25">
      <c r="A11858" t="s">
        <v>12623</v>
      </c>
      <c r="B11858">
        <v>72</v>
      </c>
    </row>
    <row r="11859" spans="1:2" x14ac:dyDescent="0.25">
      <c r="A11859" t="s">
        <v>12624</v>
      </c>
      <c r="B11859">
        <v>91</v>
      </c>
    </row>
    <row r="11860" spans="1:2" x14ac:dyDescent="0.25">
      <c r="A11860" t="s">
        <v>12625</v>
      </c>
      <c r="B11860">
        <v>117</v>
      </c>
    </row>
    <row r="11861" spans="1:2" x14ac:dyDescent="0.25">
      <c r="A11861" t="s">
        <v>12626</v>
      </c>
      <c r="B11861">
        <v>208</v>
      </c>
    </row>
    <row r="11862" spans="1:2" x14ac:dyDescent="0.25">
      <c r="A11862" t="s">
        <v>12627</v>
      </c>
      <c r="B11862">
        <v>280</v>
      </c>
    </row>
    <row r="11863" spans="1:2" x14ac:dyDescent="0.25">
      <c r="A11863" t="s">
        <v>12628</v>
      </c>
      <c r="B11863">
        <v>982</v>
      </c>
    </row>
    <row r="11864" spans="1:2" x14ac:dyDescent="0.25">
      <c r="A11864" t="s">
        <v>12629</v>
      </c>
      <c r="B11864">
        <v>734</v>
      </c>
    </row>
    <row r="11865" spans="1:2" x14ac:dyDescent="0.25">
      <c r="A11865" t="s">
        <v>12630</v>
      </c>
      <c r="B11865">
        <v>5</v>
      </c>
    </row>
    <row r="11866" spans="1:2" x14ac:dyDescent="0.25">
      <c r="A11866" t="s">
        <v>12631</v>
      </c>
      <c r="B11866">
        <v>6</v>
      </c>
    </row>
    <row r="11867" spans="1:2" x14ac:dyDescent="0.25">
      <c r="A11867" t="s">
        <v>12632</v>
      </c>
      <c r="B11867">
        <v>0</v>
      </c>
    </row>
    <row r="11868" spans="1:2" x14ac:dyDescent="0.25">
      <c r="A11868" t="s">
        <v>12633</v>
      </c>
      <c r="B11868">
        <v>0</v>
      </c>
    </row>
    <row r="11869" spans="1:2" x14ac:dyDescent="0.25">
      <c r="A11869" t="s">
        <v>12634</v>
      </c>
      <c r="B11869">
        <v>245</v>
      </c>
    </row>
    <row r="11870" spans="1:2" x14ac:dyDescent="0.25">
      <c r="A11870" t="s">
        <v>12635</v>
      </c>
      <c r="B11870">
        <v>0</v>
      </c>
    </row>
    <row r="11871" spans="1:2" x14ac:dyDescent="0.25">
      <c r="A11871" t="s">
        <v>12636</v>
      </c>
      <c r="B11871">
        <v>990</v>
      </c>
    </row>
    <row r="11872" spans="1:2" x14ac:dyDescent="0.25">
      <c r="A11872" t="s">
        <v>12637</v>
      </c>
      <c r="B11872">
        <v>496</v>
      </c>
    </row>
    <row r="11873" spans="1:2" x14ac:dyDescent="0.25">
      <c r="A11873" t="s">
        <v>12638</v>
      </c>
      <c r="B11873">
        <v>467</v>
      </c>
    </row>
    <row r="11874" spans="1:2" x14ac:dyDescent="0.25">
      <c r="A11874" t="s">
        <v>20014</v>
      </c>
      <c r="B11874">
        <v>-999</v>
      </c>
    </row>
    <row r="11875" spans="1:2" x14ac:dyDescent="0.25">
      <c r="A11875" t="s">
        <v>20015</v>
      </c>
      <c r="B11875">
        <v>-999</v>
      </c>
    </row>
    <row r="11876" spans="1:2" x14ac:dyDescent="0.25">
      <c r="A11876" t="s">
        <v>20016</v>
      </c>
      <c r="B11876">
        <v>-999</v>
      </c>
    </row>
    <row r="11877" spans="1:2" x14ac:dyDescent="0.25">
      <c r="A11877" t="s">
        <v>20017</v>
      </c>
      <c r="B11877">
        <v>-999</v>
      </c>
    </row>
    <row r="11878" spans="1:2" x14ac:dyDescent="0.25">
      <c r="A11878" t="s">
        <v>20018</v>
      </c>
      <c r="B11878">
        <v>-999</v>
      </c>
    </row>
    <row r="11879" spans="1:2" x14ac:dyDescent="0.25">
      <c r="A11879" t="s">
        <v>20019</v>
      </c>
      <c r="B11879">
        <v>-999</v>
      </c>
    </row>
    <row r="11880" spans="1:2" x14ac:dyDescent="0.25">
      <c r="A11880" t="s">
        <v>20020</v>
      </c>
      <c r="B11880">
        <v>-999</v>
      </c>
    </row>
    <row r="11881" spans="1:2" x14ac:dyDescent="0.25">
      <c r="A11881" t="s">
        <v>20021</v>
      </c>
      <c r="B11881">
        <v>-999</v>
      </c>
    </row>
    <row r="11882" spans="1:2" x14ac:dyDescent="0.25">
      <c r="A11882" t="s">
        <v>12639</v>
      </c>
      <c r="B11882">
        <v>59</v>
      </c>
    </row>
    <row r="11883" spans="1:2" x14ac:dyDescent="0.25">
      <c r="A11883" t="s">
        <v>12640</v>
      </c>
      <c r="B11883">
        <v>40</v>
      </c>
    </row>
    <row r="11884" spans="1:2" x14ac:dyDescent="0.25">
      <c r="A11884" t="s">
        <v>12641</v>
      </c>
      <c r="B11884">
        <v>55</v>
      </c>
    </row>
    <row r="11885" spans="1:2" x14ac:dyDescent="0.25">
      <c r="A11885" t="s">
        <v>12642</v>
      </c>
      <c r="B11885">
        <v>97</v>
      </c>
    </row>
    <row r="11886" spans="1:2" x14ac:dyDescent="0.25">
      <c r="A11886" t="s">
        <v>12643</v>
      </c>
      <c r="B11886">
        <v>0</v>
      </c>
    </row>
    <row r="11887" spans="1:2" x14ac:dyDescent="0.25">
      <c r="A11887" t="s">
        <v>12644</v>
      </c>
      <c r="B11887">
        <v>0</v>
      </c>
    </row>
    <row r="11888" spans="1:2" x14ac:dyDescent="0.25">
      <c r="A11888" t="s">
        <v>12645</v>
      </c>
      <c r="B11888">
        <v>0</v>
      </c>
    </row>
    <row r="11889" spans="1:2" x14ac:dyDescent="0.25">
      <c r="A11889" t="s">
        <v>12646</v>
      </c>
      <c r="B11889">
        <v>55</v>
      </c>
    </row>
    <row r="11890" spans="1:2" x14ac:dyDescent="0.25">
      <c r="A11890" t="s">
        <v>12647</v>
      </c>
      <c r="B11890">
        <v>190</v>
      </c>
    </row>
    <row r="11891" spans="1:2" x14ac:dyDescent="0.25">
      <c r="A11891" t="s">
        <v>12648</v>
      </c>
      <c r="B11891">
        <v>0</v>
      </c>
    </row>
    <row r="11892" spans="1:2" x14ac:dyDescent="0.25">
      <c r="A11892" t="s">
        <v>12649</v>
      </c>
      <c r="B11892">
        <v>496</v>
      </c>
    </row>
    <row r="11893" spans="1:2" x14ac:dyDescent="0.25">
      <c r="A11893" t="s">
        <v>12650</v>
      </c>
      <c r="B11893">
        <v>592</v>
      </c>
    </row>
    <row r="11894" spans="1:2" x14ac:dyDescent="0.25">
      <c r="A11894" t="s">
        <v>12651</v>
      </c>
      <c r="B11894">
        <v>11</v>
      </c>
    </row>
    <row r="11895" spans="1:2" x14ac:dyDescent="0.25">
      <c r="A11895" t="s">
        <v>12652</v>
      </c>
      <c r="B11895">
        <v>233</v>
      </c>
    </row>
    <row r="11896" spans="1:2" x14ac:dyDescent="0.25">
      <c r="A11896" t="s">
        <v>12653</v>
      </c>
      <c r="B11896">
        <v>56</v>
      </c>
    </row>
    <row r="11897" spans="1:2" x14ac:dyDescent="0.25">
      <c r="A11897" t="s">
        <v>12654</v>
      </c>
      <c r="B11897">
        <v>892</v>
      </c>
    </row>
    <row r="11898" spans="1:2" x14ac:dyDescent="0.25">
      <c r="A11898" t="s">
        <v>12655</v>
      </c>
      <c r="B11898">
        <v>268</v>
      </c>
    </row>
    <row r="11899" spans="1:2" x14ac:dyDescent="0.25">
      <c r="A11899" t="s">
        <v>12656</v>
      </c>
      <c r="B11899">
        <v>10</v>
      </c>
    </row>
    <row r="11900" spans="1:2" x14ac:dyDescent="0.25">
      <c r="A11900" t="s">
        <v>12657</v>
      </c>
      <c r="B11900">
        <v>18</v>
      </c>
    </row>
    <row r="11901" spans="1:2" x14ac:dyDescent="0.25">
      <c r="A11901" t="s">
        <v>20022</v>
      </c>
      <c r="B11901">
        <v>-999</v>
      </c>
    </row>
    <row r="11902" spans="1:2" x14ac:dyDescent="0.25">
      <c r="A11902" t="s">
        <v>12658</v>
      </c>
      <c r="B11902">
        <v>1</v>
      </c>
    </row>
    <row r="11903" spans="1:2" x14ac:dyDescent="0.25">
      <c r="A11903" t="s">
        <v>12659</v>
      </c>
      <c r="B11903">
        <v>1</v>
      </c>
    </row>
    <row r="11904" spans="1:2" x14ac:dyDescent="0.25">
      <c r="A11904" t="s">
        <v>12660</v>
      </c>
      <c r="B11904">
        <v>2</v>
      </c>
    </row>
    <row r="11905" spans="1:2" x14ac:dyDescent="0.25">
      <c r="A11905" t="s">
        <v>12661</v>
      </c>
      <c r="B11905">
        <v>694</v>
      </c>
    </row>
    <row r="11906" spans="1:2" x14ac:dyDescent="0.25">
      <c r="A11906" t="s">
        <v>12662</v>
      </c>
      <c r="B11906">
        <v>0</v>
      </c>
    </row>
    <row r="11907" spans="1:2" x14ac:dyDescent="0.25">
      <c r="A11907" t="s">
        <v>12663</v>
      </c>
      <c r="B11907">
        <v>1</v>
      </c>
    </row>
    <row r="11908" spans="1:2" x14ac:dyDescent="0.25">
      <c r="A11908" t="s">
        <v>12664</v>
      </c>
      <c r="B11908">
        <v>0</v>
      </c>
    </row>
    <row r="11909" spans="1:2" x14ac:dyDescent="0.25">
      <c r="A11909" t="s">
        <v>12665</v>
      </c>
      <c r="B11909">
        <v>0</v>
      </c>
    </row>
    <row r="11910" spans="1:2" x14ac:dyDescent="0.25">
      <c r="A11910" t="s">
        <v>12666</v>
      </c>
      <c r="B11910">
        <v>0</v>
      </c>
    </row>
    <row r="11911" spans="1:2" x14ac:dyDescent="0.25">
      <c r="A11911" t="s">
        <v>12667</v>
      </c>
      <c r="B11911">
        <v>0</v>
      </c>
    </row>
    <row r="11912" spans="1:2" x14ac:dyDescent="0.25">
      <c r="A11912" t="s">
        <v>12668</v>
      </c>
      <c r="B11912">
        <v>0</v>
      </c>
    </row>
    <row r="11913" spans="1:2" x14ac:dyDescent="0.25">
      <c r="A11913" t="s">
        <v>12669</v>
      </c>
      <c r="B11913">
        <v>0</v>
      </c>
    </row>
    <row r="11914" spans="1:2" x14ac:dyDescent="0.25">
      <c r="A11914" t="s">
        <v>12670</v>
      </c>
      <c r="B11914">
        <v>14</v>
      </c>
    </row>
    <row r="11915" spans="1:2" x14ac:dyDescent="0.25">
      <c r="A11915" t="s">
        <v>12671</v>
      </c>
      <c r="B11915">
        <v>0</v>
      </c>
    </row>
    <row r="11916" spans="1:2" x14ac:dyDescent="0.25">
      <c r="A11916" t="s">
        <v>12672</v>
      </c>
      <c r="B11916">
        <v>7</v>
      </c>
    </row>
    <row r="11917" spans="1:2" x14ac:dyDescent="0.25">
      <c r="A11917" t="s">
        <v>12673</v>
      </c>
      <c r="B11917">
        <v>0</v>
      </c>
    </row>
    <row r="11918" spans="1:2" x14ac:dyDescent="0.25">
      <c r="A11918" t="s">
        <v>12674</v>
      </c>
      <c r="B11918">
        <v>0</v>
      </c>
    </row>
    <row r="11919" spans="1:2" x14ac:dyDescent="0.25">
      <c r="A11919" t="s">
        <v>12675</v>
      </c>
      <c r="B11919">
        <v>0</v>
      </c>
    </row>
    <row r="11920" spans="1:2" x14ac:dyDescent="0.25">
      <c r="A11920" t="s">
        <v>12676</v>
      </c>
      <c r="B11920">
        <v>0</v>
      </c>
    </row>
    <row r="11921" spans="1:2" x14ac:dyDescent="0.25">
      <c r="A11921" t="s">
        <v>12677</v>
      </c>
      <c r="B11921">
        <v>0</v>
      </c>
    </row>
    <row r="11922" spans="1:2" x14ac:dyDescent="0.25">
      <c r="A11922" t="s">
        <v>12678</v>
      </c>
      <c r="B11922">
        <v>0</v>
      </c>
    </row>
    <row r="11923" spans="1:2" x14ac:dyDescent="0.25">
      <c r="A11923" t="s">
        <v>12679</v>
      </c>
      <c r="B11923">
        <v>22</v>
      </c>
    </row>
    <row r="11924" spans="1:2" x14ac:dyDescent="0.25">
      <c r="A11924" t="s">
        <v>12680</v>
      </c>
      <c r="B11924">
        <v>21</v>
      </c>
    </row>
    <row r="11925" spans="1:2" x14ac:dyDescent="0.25">
      <c r="A11925" t="s">
        <v>12681</v>
      </c>
      <c r="B11925">
        <v>4</v>
      </c>
    </row>
    <row r="11926" spans="1:2" x14ac:dyDescent="0.25">
      <c r="A11926" t="s">
        <v>12682</v>
      </c>
      <c r="B11926">
        <v>0</v>
      </c>
    </row>
    <row r="11927" spans="1:2" x14ac:dyDescent="0.25">
      <c r="A11927" t="s">
        <v>12683</v>
      </c>
      <c r="B11927">
        <v>1</v>
      </c>
    </row>
    <row r="11928" spans="1:2" x14ac:dyDescent="0.25">
      <c r="A11928" t="s">
        <v>12684</v>
      </c>
      <c r="B11928">
        <v>0</v>
      </c>
    </row>
    <row r="11929" spans="1:2" x14ac:dyDescent="0.25">
      <c r="A11929" t="s">
        <v>12685</v>
      </c>
      <c r="B11929">
        <v>0</v>
      </c>
    </row>
    <row r="11930" spans="1:2" x14ac:dyDescent="0.25">
      <c r="A11930" t="s">
        <v>12686</v>
      </c>
      <c r="B11930">
        <v>0</v>
      </c>
    </row>
    <row r="11931" spans="1:2" x14ac:dyDescent="0.25">
      <c r="A11931" t="s">
        <v>12687</v>
      </c>
      <c r="B11931">
        <v>0</v>
      </c>
    </row>
    <row r="11932" spans="1:2" x14ac:dyDescent="0.25">
      <c r="A11932" t="s">
        <v>12688</v>
      </c>
      <c r="B11932">
        <v>31</v>
      </c>
    </row>
    <row r="11933" spans="1:2" x14ac:dyDescent="0.25">
      <c r="A11933" t="s">
        <v>12689</v>
      </c>
      <c r="B11933">
        <v>0</v>
      </c>
    </row>
    <row r="11934" spans="1:2" x14ac:dyDescent="0.25">
      <c r="A11934" t="s">
        <v>12690</v>
      </c>
      <c r="B11934">
        <v>9</v>
      </c>
    </row>
    <row r="11935" spans="1:2" x14ac:dyDescent="0.25">
      <c r="A11935" t="s">
        <v>12691</v>
      </c>
      <c r="B11935">
        <v>0</v>
      </c>
    </row>
    <row r="11936" spans="1:2" x14ac:dyDescent="0.25">
      <c r="A11936" t="s">
        <v>12692</v>
      </c>
      <c r="B11936">
        <v>0</v>
      </c>
    </row>
    <row r="11937" spans="1:2" x14ac:dyDescent="0.25">
      <c r="A11937" t="s">
        <v>12693</v>
      </c>
      <c r="B11937">
        <v>0</v>
      </c>
    </row>
    <row r="11938" spans="1:2" x14ac:dyDescent="0.25">
      <c r="A11938" t="s">
        <v>12694</v>
      </c>
      <c r="B11938">
        <v>0</v>
      </c>
    </row>
    <row r="11939" spans="1:2" x14ac:dyDescent="0.25">
      <c r="A11939" t="s">
        <v>12695</v>
      </c>
      <c r="B11939">
        <v>1</v>
      </c>
    </row>
    <row r="11940" spans="1:2" x14ac:dyDescent="0.25">
      <c r="A11940" t="s">
        <v>12696</v>
      </c>
      <c r="B11940">
        <v>1</v>
      </c>
    </row>
    <row r="11941" spans="1:2" x14ac:dyDescent="0.25">
      <c r="A11941" t="s">
        <v>12697</v>
      </c>
      <c r="B11941">
        <v>47</v>
      </c>
    </row>
    <row r="11942" spans="1:2" x14ac:dyDescent="0.25">
      <c r="A11942" t="s">
        <v>12698</v>
      </c>
      <c r="B11942">
        <v>40</v>
      </c>
    </row>
    <row r="11943" spans="1:2" x14ac:dyDescent="0.25">
      <c r="A11943" t="s">
        <v>12699</v>
      </c>
      <c r="B11943">
        <v>10</v>
      </c>
    </row>
    <row r="11944" spans="1:2" x14ac:dyDescent="0.25">
      <c r="A11944" t="s">
        <v>12700</v>
      </c>
      <c r="B11944">
        <v>0</v>
      </c>
    </row>
    <row r="11945" spans="1:2" x14ac:dyDescent="0.25">
      <c r="A11945" t="s">
        <v>12701</v>
      </c>
      <c r="B11945">
        <v>0</v>
      </c>
    </row>
    <row r="11946" spans="1:2" x14ac:dyDescent="0.25">
      <c r="A11946" t="s">
        <v>12702</v>
      </c>
      <c r="B11946">
        <v>0</v>
      </c>
    </row>
    <row r="11947" spans="1:2" x14ac:dyDescent="0.25">
      <c r="A11947" t="s">
        <v>12703</v>
      </c>
      <c r="B11947">
        <v>0</v>
      </c>
    </row>
    <row r="11948" spans="1:2" x14ac:dyDescent="0.25">
      <c r="A11948" t="s">
        <v>12704</v>
      </c>
      <c r="B11948">
        <v>0</v>
      </c>
    </row>
    <row r="11949" spans="1:2" x14ac:dyDescent="0.25">
      <c r="A11949" t="s">
        <v>12705</v>
      </c>
      <c r="B11949">
        <v>0</v>
      </c>
    </row>
    <row r="11950" spans="1:2" x14ac:dyDescent="0.25">
      <c r="A11950" t="s">
        <v>12706</v>
      </c>
      <c r="B11950">
        <v>28</v>
      </c>
    </row>
    <row r="11951" spans="1:2" x14ac:dyDescent="0.25">
      <c r="A11951" t="s">
        <v>12707</v>
      </c>
      <c r="B11951">
        <v>0</v>
      </c>
    </row>
    <row r="11952" spans="1:2" x14ac:dyDescent="0.25">
      <c r="A11952" t="s">
        <v>12708</v>
      </c>
      <c r="B11952">
        <v>0</v>
      </c>
    </row>
    <row r="11953" spans="1:2" x14ac:dyDescent="0.25">
      <c r="A11953" t="s">
        <v>12709</v>
      </c>
      <c r="B11953">
        <v>0</v>
      </c>
    </row>
    <row r="11954" spans="1:2" x14ac:dyDescent="0.25">
      <c r="A11954" t="s">
        <v>12710</v>
      </c>
      <c r="B11954">
        <v>0</v>
      </c>
    </row>
    <row r="11955" spans="1:2" x14ac:dyDescent="0.25">
      <c r="A11955" t="s">
        <v>12711</v>
      </c>
      <c r="B11955">
        <v>0</v>
      </c>
    </row>
    <row r="11956" spans="1:2" x14ac:dyDescent="0.25">
      <c r="A11956" t="s">
        <v>12712</v>
      </c>
      <c r="B11956">
        <v>0</v>
      </c>
    </row>
    <row r="11957" spans="1:2" x14ac:dyDescent="0.25">
      <c r="A11957" t="s">
        <v>12713</v>
      </c>
      <c r="B11957">
        <v>0</v>
      </c>
    </row>
    <row r="11958" spans="1:2" x14ac:dyDescent="0.25">
      <c r="A11958" t="s">
        <v>12714</v>
      </c>
      <c r="B11958">
        <v>0</v>
      </c>
    </row>
    <row r="11959" spans="1:2" x14ac:dyDescent="0.25">
      <c r="A11959" t="s">
        <v>12715</v>
      </c>
      <c r="B11959">
        <v>38</v>
      </c>
    </row>
    <row r="11960" spans="1:2" x14ac:dyDescent="0.25">
      <c r="A11960" t="s">
        <v>12716</v>
      </c>
      <c r="B11960">
        <v>35</v>
      </c>
    </row>
    <row r="11961" spans="1:2" x14ac:dyDescent="0.25">
      <c r="A11961" t="s">
        <v>12717</v>
      </c>
      <c r="B11961">
        <v>24</v>
      </c>
    </row>
    <row r="11962" spans="1:2" x14ac:dyDescent="0.25">
      <c r="A11962" t="s">
        <v>12718</v>
      </c>
      <c r="B11962">
        <v>0</v>
      </c>
    </row>
    <row r="11963" spans="1:2" x14ac:dyDescent="0.25">
      <c r="A11963" t="s">
        <v>12719</v>
      </c>
      <c r="B11963">
        <v>2</v>
      </c>
    </row>
    <row r="11964" spans="1:2" x14ac:dyDescent="0.25">
      <c r="A11964" t="s">
        <v>12720</v>
      </c>
      <c r="B11964">
        <v>0</v>
      </c>
    </row>
    <row r="11965" spans="1:2" x14ac:dyDescent="0.25">
      <c r="A11965" t="s">
        <v>12721</v>
      </c>
      <c r="B11965">
        <v>0</v>
      </c>
    </row>
    <row r="11966" spans="1:2" x14ac:dyDescent="0.25">
      <c r="A11966" t="s">
        <v>12722</v>
      </c>
      <c r="B11966">
        <v>0</v>
      </c>
    </row>
    <row r="11967" spans="1:2" x14ac:dyDescent="0.25">
      <c r="A11967" t="s">
        <v>12723</v>
      </c>
      <c r="B11967">
        <v>0</v>
      </c>
    </row>
    <row r="11968" spans="1:2" x14ac:dyDescent="0.25">
      <c r="A11968" t="s">
        <v>12724</v>
      </c>
      <c r="B11968">
        <v>43</v>
      </c>
    </row>
    <row r="11969" spans="1:2" x14ac:dyDescent="0.25">
      <c r="A11969" t="s">
        <v>12725</v>
      </c>
      <c r="B11969">
        <v>0</v>
      </c>
    </row>
    <row r="11970" spans="1:2" x14ac:dyDescent="0.25">
      <c r="A11970" t="s">
        <v>12726</v>
      </c>
      <c r="B11970">
        <v>2</v>
      </c>
    </row>
    <row r="11971" spans="1:2" x14ac:dyDescent="0.25">
      <c r="A11971" t="s">
        <v>12727</v>
      </c>
      <c r="B11971">
        <v>0</v>
      </c>
    </row>
    <row r="11972" spans="1:2" x14ac:dyDescent="0.25">
      <c r="A11972" t="s">
        <v>12728</v>
      </c>
      <c r="B11972">
        <v>0</v>
      </c>
    </row>
    <row r="11973" spans="1:2" x14ac:dyDescent="0.25">
      <c r="A11973" t="s">
        <v>12729</v>
      </c>
      <c r="B11973">
        <v>0</v>
      </c>
    </row>
    <row r="11974" spans="1:2" x14ac:dyDescent="0.25">
      <c r="A11974" t="s">
        <v>12730</v>
      </c>
      <c r="B11974">
        <v>0</v>
      </c>
    </row>
    <row r="11975" spans="1:2" x14ac:dyDescent="0.25">
      <c r="A11975" t="s">
        <v>12731</v>
      </c>
      <c r="B11975">
        <v>1</v>
      </c>
    </row>
    <row r="11976" spans="1:2" x14ac:dyDescent="0.25">
      <c r="A11976" t="s">
        <v>12732</v>
      </c>
      <c r="B11976">
        <v>0</v>
      </c>
    </row>
    <row r="11977" spans="1:2" x14ac:dyDescent="0.25">
      <c r="A11977" t="s">
        <v>12733</v>
      </c>
      <c r="B11977">
        <v>72</v>
      </c>
    </row>
    <row r="11978" spans="1:2" x14ac:dyDescent="0.25">
      <c r="A11978" t="s">
        <v>12734</v>
      </c>
      <c r="B11978">
        <v>64</v>
      </c>
    </row>
    <row r="11979" spans="1:2" x14ac:dyDescent="0.25">
      <c r="A11979" t="s">
        <v>12735</v>
      </c>
      <c r="B11979">
        <v>46</v>
      </c>
    </row>
    <row r="11980" spans="1:2" x14ac:dyDescent="0.25">
      <c r="A11980" t="s">
        <v>12736</v>
      </c>
      <c r="B11980">
        <v>0</v>
      </c>
    </row>
    <row r="11981" spans="1:2" x14ac:dyDescent="0.25">
      <c r="A11981" t="s">
        <v>12737</v>
      </c>
      <c r="B11981">
        <v>0</v>
      </c>
    </row>
    <row r="11982" spans="1:2" x14ac:dyDescent="0.25">
      <c r="A11982" t="s">
        <v>12738</v>
      </c>
      <c r="B11982">
        <v>0</v>
      </c>
    </row>
    <row r="11983" spans="1:2" x14ac:dyDescent="0.25">
      <c r="A11983" t="s">
        <v>12739</v>
      </c>
      <c r="B11983">
        <v>0</v>
      </c>
    </row>
    <row r="11984" spans="1:2" x14ac:dyDescent="0.25">
      <c r="A11984" t="s">
        <v>12740</v>
      </c>
      <c r="B11984">
        <v>0</v>
      </c>
    </row>
    <row r="11985" spans="1:2" x14ac:dyDescent="0.25">
      <c r="A11985" t="s">
        <v>12741</v>
      </c>
      <c r="B11985">
        <v>0</v>
      </c>
    </row>
    <row r="11986" spans="1:2" x14ac:dyDescent="0.25">
      <c r="A11986" t="s">
        <v>12742</v>
      </c>
      <c r="B11986">
        <v>45</v>
      </c>
    </row>
    <row r="11987" spans="1:2" x14ac:dyDescent="0.25">
      <c r="A11987" t="s">
        <v>12743</v>
      </c>
      <c r="B11987">
        <v>0</v>
      </c>
    </row>
    <row r="11988" spans="1:2" x14ac:dyDescent="0.25">
      <c r="A11988" t="s">
        <v>12744</v>
      </c>
      <c r="B11988">
        <v>1</v>
      </c>
    </row>
    <row r="11989" spans="1:2" x14ac:dyDescent="0.25">
      <c r="A11989" t="s">
        <v>12745</v>
      </c>
      <c r="B11989">
        <v>0</v>
      </c>
    </row>
    <row r="11990" spans="1:2" x14ac:dyDescent="0.25">
      <c r="A11990" t="s">
        <v>12746</v>
      </c>
      <c r="B11990">
        <v>0</v>
      </c>
    </row>
    <row r="11991" spans="1:2" x14ac:dyDescent="0.25">
      <c r="A11991" t="s">
        <v>12747</v>
      </c>
      <c r="B11991">
        <v>0</v>
      </c>
    </row>
    <row r="11992" spans="1:2" x14ac:dyDescent="0.25">
      <c r="A11992" t="s">
        <v>12748</v>
      </c>
      <c r="B11992">
        <v>0</v>
      </c>
    </row>
    <row r="11993" spans="1:2" x14ac:dyDescent="0.25">
      <c r="A11993" t="s">
        <v>12749</v>
      </c>
      <c r="B11993">
        <v>0</v>
      </c>
    </row>
    <row r="11994" spans="1:2" x14ac:dyDescent="0.25">
      <c r="A11994" t="s">
        <v>12750</v>
      </c>
      <c r="B11994">
        <v>0</v>
      </c>
    </row>
    <row r="11995" spans="1:2" x14ac:dyDescent="0.25">
      <c r="A11995" t="s">
        <v>12751</v>
      </c>
      <c r="B11995">
        <v>92</v>
      </c>
    </row>
    <row r="11996" spans="1:2" x14ac:dyDescent="0.25">
      <c r="A11996" t="s">
        <v>12752</v>
      </c>
      <c r="B11996">
        <v>89</v>
      </c>
    </row>
    <row r="11997" spans="1:2" x14ac:dyDescent="0.25">
      <c r="A11997" t="s">
        <v>12753</v>
      </c>
      <c r="B11997">
        <v>82</v>
      </c>
    </row>
    <row r="11998" spans="1:2" x14ac:dyDescent="0.25">
      <c r="A11998" t="s">
        <v>12754</v>
      </c>
      <c r="B11998">
        <v>0</v>
      </c>
    </row>
    <row r="11999" spans="1:2" x14ac:dyDescent="0.25">
      <c r="A11999" t="s">
        <v>12755</v>
      </c>
      <c r="B11999">
        <v>7</v>
      </c>
    </row>
    <row r="12000" spans="1:2" x14ac:dyDescent="0.25">
      <c r="A12000" t="s">
        <v>12756</v>
      </c>
      <c r="B12000">
        <v>0</v>
      </c>
    </row>
    <row r="12001" spans="1:2" x14ac:dyDescent="0.25">
      <c r="A12001" t="s">
        <v>12757</v>
      </c>
      <c r="B12001">
        <v>0</v>
      </c>
    </row>
    <row r="12002" spans="1:2" x14ac:dyDescent="0.25">
      <c r="A12002" t="s">
        <v>12758</v>
      </c>
      <c r="B12002">
        <v>0</v>
      </c>
    </row>
    <row r="12003" spans="1:2" x14ac:dyDescent="0.25">
      <c r="A12003" t="s">
        <v>12759</v>
      </c>
      <c r="B12003">
        <v>0</v>
      </c>
    </row>
    <row r="12004" spans="1:2" x14ac:dyDescent="0.25">
      <c r="A12004" t="s">
        <v>12760</v>
      </c>
      <c r="B12004">
        <v>48</v>
      </c>
    </row>
    <row r="12005" spans="1:2" x14ac:dyDescent="0.25">
      <c r="A12005" t="s">
        <v>12761</v>
      </c>
      <c r="B12005">
        <v>0</v>
      </c>
    </row>
    <row r="12006" spans="1:2" x14ac:dyDescent="0.25">
      <c r="A12006" t="s">
        <v>12762</v>
      </c>
      <c r="B12006">
        <v>0</v>
      </c>
    </row>
    <row r="12007" spans="1:2" x14ac:dyDescent="0.25">
      <c r="A12007" t="s">
        <v>12763</v>
      </c>
      <c r="B12007">
        <v>0</v>
      </c>
    </row>
    <row r="12008" spans="1:2" x14ac:dyDescent="0.25">
      <c r="A12008" t="s">
        <v>12764</v>
      </c>
      <c r="B12008">
        <v>0</v>
      </c>
    </row>
    <row r="12009" spans="1:2" x14ac:dyDescent="0.25">
      <c r="A12009" t="s">
        <v>12765</v>
      </c>
      <c r="B12009">
        <v>0</v>
      </c>
    </row>
    <row r="12010" spans="1:2" x14ac:dyDescent="0.25">
      <c r="A12010" t="s">
        <v>12766</v>
      </c>
      <c r="B12010">
        <v>0</v>
      </c>
    </row>
    <row r="12011" spans="1:2" x14ac:dyDescent="0.25">
      <c r="A12011" t="s">
        <v>12767</v>
      </c>
      <c r="B12011">
        <v>0</v>
      </c>
    </row>
    <row r="12012" spans="1:2" x14ac:dyDescent="0.25">
      <c r="A12012" t="s">
        <v>12768</v>
      </c>
      <c r="B12012">
        <v>0</v>
      </c>
    </row>
    <row r="12013" spans="1:2" x14ac:dyDescent="0.25">
      <c r="A12013" t="s">
        <v>12769</v>
      </c>
      <c r="B12013">
        <v>137</v>
      </c>
    </row>
    <row r="12014" spans="1:2" x14ac:dyDescent="0.25">
      <c r="A12014" t="s">
        <v>12770</v>
      </c>
      <c r="B12014">
        <v>132</v>
      </c>
    </row>
    <row r="12015" spans="1:2" x14ac:dyDescent="0.25">
      <c r="A12015" t="s">
        <v>12771</v>
      </c>
      <c r="B12015">
        <v>211</v>
      </c>
    </row>
    <row r="12016" spans="1:2" x14ac:dyDescent="0.25">
      <c r="A12016" t="s">
        <v>12772</v>
      </c>
      <c r="B12016">
        <v>0</v>
      </c>
    </row>
    <row r="12017" spans="1:2" x14ac:dyDescent="0.25">
      <c r="A12017" t="s">
        <v>12773</v>
      </c>
      <c r="B12017">
        <v>27</v>
      </c>
    </row>
    <row r="12018" spans="1:2" x14ac:dyDescent="0.25">
      <c r="A12018" t="s">
        <v>12774</v>
      </c>
      <c r="B12018">
        <v>0</v>
      </c>
    </row>
    <row r="12019" spans="1:2" x14ac:dyDescent="0.25">
      <c r="A12019" t="s">
        <v>12775</v>
      </c>
      <c r="B12019">
        <v>0</v>
      </c>
    </row>
    <row r="12020" spans="1:2" x14ac:dyDescent="0.25">
      <c r="A12020" t="s">
        <v>12776</v>
      </c>
      <c r="B12020">
        <v>0</v>
      </c>
    </row>
    <row r="12021" spans="1:2" x14ac:dyDescent="0.25">
      <c r="A12021" t="s">
        <v>12777</v>
      </c>
      <c r="B12021">
        <v>0</v>
      </c>
    </row>
    <row r="12022" spans="1:2" x14ac:dyDescent="0.25">
      <c r="A12022" t="s">
        <v>12778</v>
      </c>
      <c r="B12022">
        <v>13</v>
      </c>
    </row>
    <row r="12023" spans="1:2" x14ac:dyDescent="0.25">
      <c r="A12023" t="s">
        <v>12779</v>
      </c>
      <c r="B12023">
        <v>0</v>
      </c>
    </row>
    <row r="12024" spans="1:2" x14ac:dyDescent="0.25">
      <c r="A12024" t="s">
        <v>12780</v>
      </c>
      <c r="B12024">
        <v>0</v>
      </c>
    </row>
    <row r="12025" spans="1:2" x14ac:dyDescent="0.25">
      <c r="A12025" t="s">
        <v>12781</v>
      </c>
      <c r="B12025">
        <v>0</v>
      </c>
    </row>
    <row r="12026" spans="1:2" x14ac:dyDescent="0.25">
      <c r="A12026" t="s">
        <v>12782</v>
      </c>
      <c r="B12026">
        <v>0</v>
      </c>
    </row>
    <row r="12027" spans="1:2" x14ac:dyDescent="0.25">
      <c r="A12027" t="s">
        <v>12783</v>
      </c>
      <c r="B12027">
        <v>0</v>
      </c>
    </row>
    <row r="12028" spans="1:2" x14ac:dyDescent="0.25">
      <c r="A12028" t="s">
        <v>12784</v>
      </c>
      <c r="B12028">
        <v>0</v>
      </c>
    </row>
    <row r="12029" spans="1:2" x14ac:dyDescent="0.25">
      <c r="A12029" t="s">
        <v>12785</v>
      </c>
      <c r="B12029">
        <v>0</v>
      </c>
    </row>
    <row r="12030" spans="1:2" x14ac:dyDescent="0.25">
      <c r="A12030" t="s">
        <v>12786</v>
      </c>
      <c r="B12030">
        <v>1</v>
      </c>
    </row>
    <row r="12031" spans="1:2" x14ac:dyDescent="0.25">
      <c r="A12031" t="s">
        <v>12787</v>
      </c>
      <c r="B12031">
        <v>252</v>
      </c>
    </row>
    <row r="12032" spans="1:2" x14ac:dyDescent="0.25">
      <c r="A12032" t="s">
        <v>12788</v>
      </c>
      <c r="B12032">
        <v>239</v>
      </c>
    </row>
    <row r="12033" spans="1:2" x14ac:dyDescent="0.25">
      <c r="A12033" t="s">
        <v>12789</v>
      </c>
      <c r="B12033">
        <v>397</v>
      </c>
    </row>
    <row r="12034" spans="1:2" x14ac:dyDescent="0.25">
      <c r="A12034" t="s">
        <v>12790</v>
      </c>
      <c r="B12034">
        <v>0</v>
      </c>
    </row>
    <row r="12035" spans="1:2" x14ac:dyDescent="0.25">
      <c r="A12035" t="s">
        <v>12791</v>
      </c>
      <c r="B12035">
        <v>58</v>
      </c>
    </row>
    <row r="12036" spans="1:2" x14ac:dyDescent="0.25">
      <c r="A12036" t="s">
        <v>12792</v>
      </c>
      <c r="B12036">
        <v>0</v>
      </c>
    </row>
    <row r="12037" spans="1:2" x14ac:dyDescent="0.25">
      <c r="A12037" t="s">
        <v>12793</v>
      </c>
      <c r="B12037">
        <v>0</v>
      </c>
    </row>
    <row r="12038" spans="1:2" x14ac:dyDescent="0.25">
      <c r="A12038" t="s">
        <v>12794</v>
      </c>
      <c r="B12038">
        <v>0</v>
      </c>
    </row>
    <row r="12039" spans="1:2" x14ac:dyDescent="0.25">
      <c r="A12039" t="s">
        <v>12795</v>
      </c>
      <c r="B12039">
        <v>0</v>
      </c>
    </row>
    <row r="12040" spans="1:2" x14ac:dyDescent="0.25">
      <c r="A12040" t="s">
        <v>12796</v>
      </c>
      <c r="B12040">
        <v>1</v>
      </c>
    </row>
    <row r="12041" spans="1:2" x14ac:dyDescent="0.25">
      <c r="A12041" t="s">
        <v>12797</v>
      </c>
      <c r="B12041">
        <v>0</v>
      </c>
    </row>
    <row r="12042" spans="1:2" x14ac:dyDescent="0.25">
      <c r="A12042" t="s">
        <v>12798</v>
      </c>
      <c r="B12042">
        <v>0</v>
      </c>
    </row>
    <row r="12043" spans="1:2" x14ac:dyDescent="0.25">
      <c r="A12043" t="s">
        <v>12799</v>
      </c>
      <c r="B12043">
        <v>0</v>
      </c>
    </row>
    <row r="12044" spans="1:2" x14ac:dyDescent="0.25">
      <c r="A12044" t="s">
        <v>12800</v>
      </c>
      <c r="B12044">
        <v>0</v>
      </c>
    </row>
    <row r="12045" spans="1:2" x14ac:dyDescent="0.25">
      <c r="A12045" t="s">
        <v>12801</v>
      </c>
      <c r="B12045">
        <v>0</v>
      </c>
    </row>
    <row r="12046" spans="1:2" x14ac:dyDescent="0.25">
      <c r="A12046" t="s">
        <v>12802</v>
      </c>
      <c r="B12046">
        <v>0</v>
      </c>
    </row>
    <row r="12047" spans="1:2" x14ac:dyDescent="0.25">
      <c r="A12047" t="s">
        <v>12803</v>
      </c>
      <c r="B12047">
        <v>0</v>
      </c>
    </row>
    <row r="12048" spans="1:2" x14ac:dyDescent="0.25">
      <c r="A12048" t="s">
        <v>12804</v>
      </c>
      <c r="B12048">
        <v>0</v>
      </c>
    </row>
    <row r="12049" spans="1:2" x14ac:dyDescent="0.25">
      <c r="A12049" t="s">
        <v>12805</v>
      </c>
      <c r="B12049">
        <v>456</v>
      </c>
    </row>
    <row r="12050" spans="1:2" x14ac:dyDescent="0.25">
      <c r="A12050" t="s">
        <v>12806</v>
      </c>
      <c r="B12050">
        <v>432</v>
      </c>
    </row>
    <row r="12051" spans="1:2" x14ac:dyDescent="0.25">
      <c r="A12051" t="s">
        <v>12807</v>
      </c>
      <c r="B12051">
        <v>775</v>
      </c>
    </row>
    <row r="12052" spans="1:2" x14ac:dyDescent="0.25">
      <c r="A12052" t="s">
        <v>12808</v>
      </c>
      <c r="B12052">
        <v>0</v>
      </c>
    </row>
    <row r="12053" spans="1:2" x14ac:dyDescent="0.25">
      <c r="A12053" t="s">
        <v>12809</v>
      </c>
      <c r="B12053">
        <v>95</v>
      </c>
    </row>
    <row r="12054" spans="1:2" x14ac:dyDescent="0.25">
      <c r="A12054" t="s">
        <v>12810</v>
      </c>
      <c r="B12054">
        <v>0</v>
      </c>
    </row>
    <row r="12055" spans="1:2" x14ac:dyDescent="0.25">
      <c r="A12055" t="s">
        <v>12811</v>
      </c>
      <c r="B12055">
        <v>0</v>
      </c>
    </row>
    <row r="12056" spans="1:2" x14ac:dyDescent="0.25">
      <c r="A12056" t="s">
        <v>12812</v>
      </c>
      <c r="B12056">
        <v>0</v>
      </c>
    </row>
    <row r="12057" spans="1:2" x14ac:dyDescent="0.25">
      <c r="A12057" t="s">
        <v>12813</v>
      </c>
      <c r="B12057">
        <v>0</v>
      </c>
    </row>
    <row r="12058" spans="1:2" x14ac:dyDescent="0.25">
      <c r="A12058" t="s">
        <v>12814</v>
      </c>
      <c r="B12058">
        <v>223</v>
      </c>
    </row>
    <row r="12059" spans="1:2" x14ac:dyDescent="0.25">
      <c r="A12059" t="s">
        <v>12815</v>
      </c>
      <c r="B12059">
        <v>0</v>
      </c>
    </row>
    <row r="12060" spans="1:2" x14ac:dyDescent="0.25">
      <c r="A12060" t="s">
        <v>12816</v>
      </c>
      <c r="B12060">
        <v>19</v>
      </c>
    </row>
    <row r="12061" spans="1:2" x14ac:dyDescent="0.25">
      <c r="A12061" t="s">
        <v>12817</v>
      </c>
      <c r="B12061">
        <v>0</v>
      </c>
    </row>
    <row r="12062" spans="1:2" x14ac:dyDescent="0.25">
      <c r="A12062" t="s">
        <v>12818</v>
      </c>
      <c r="B12062">
        <v>0</v>
      </c>
    </row>
    <row r="12063" spans="1:2" x14ac:dyDescent="0.25">
      <c r="A12063" t="s">
        <v>12819</v>
      </c>
      <c r="B12063">
        <v>0</v>
      </c>
    </row>
    <row r="12064" spans="1:2" x14ac:dyDescent="0.25">
      <c r="A12064" t="s">
        <v>12820</v>
      </c>
      <c r="B12064">
        <v>0</v>
      </c>
    </row>
    <row r="12065" spans="1:2" x14ac:dyDescent="0.25">
      <c r="A12065" t="s">
        <v>12821</v>
      </c>
      <c r="B12065">
        <v>2</v>
      </c>
    </row>
    <row r="12066" spans="1:2" x14ac:dyDescent="0.25">
      <c r="A12066" t="s">
        <v>12822</v>
      </c>
      <c r="B12066">
        <v>2</v>
      </c>
    </row>
    <row r="12067" spans="1:2" x14ac:dyDescent="0.25">
      <c r="A12067" t="s">
        <v>12823</v>
      </c>
      <c r="B12067">
        <v>1116</v>
      </c>
    </row>
    <row r="12068" spans="1:2" x14ac:dyDescent="0.25">
      <c r="A12068" t="s">
        <v>12824</v>
      </c>
      <c r="B12068">
        <v>1052</v>
      </c>
    </row>
    <row r="12069" spans="1:2" x14ac:dyDescent="0.25">
      <c r="A12069" t="s">
        <v>12825</v>
      </c>
      <c r="B12069">
        <v>502</v>
      </c>
    </row>
    <row r="12070" spans="1:2" x14ac:dyDescent="0.25">
      <c r="A12070" t="s">
        <v>12826</v>
      </c>
      <c r="B12070">
        <v>199</v>
      </c>
    </row>
    <row r="12071" spans="1:2" x14ac:dyDescent="0.25">
      <c r="A12071" t="s">
        <v>12827</v>
      </c>
      <c r="B12071">
        <v>510</v>
      </c>
    </row>
    <row r="12072" spans="1:2" x14ac:dyDescent="0.25">
      <c r="A12072" t="s">
        <v>12828</v>
      </c>
      <c r="B12072">
        <v>76</v>
      </c>
    </row>
    <row r="12073" spans="1:2" x14ac:dyDescent="0.25">
      <c r="A12073" t="s">
        <v>12829</v>
      </c>
      <c r="B12073">
        <v>288</v>
      </c>
    </row>
    <row r="12074" spans="1:2" x14ac:dyDescent="0.25">
      <c r="A12074" t="s">
        <v>12830</v>
      </c>
      <c r="B12074">
        <v>44</v>
      </c>
    </row>
    <row r="12075" spans="1:2" x14ac:dyDescent="0.25">
      <c r="A12075" t="s">
        <v>12831</v>
      </c>
      <c r="B12075">
        <v>0</v>
      </c>
    </row>
    <row r="12076" spans="1:2" x14ac:dyDescent="0.25">
      <c r="A12076" t="s">
        <v>12832</v>
      </c>
      <c r="B12076">
        <v>0</v>
      </c>
    </row>
    <row r="12077" spans="1:2" x14ac:dyDescent="0.25">
      <c r="A12077" t="s">
        <v>12833</v>
      </c>
      <c r="B12077">
        <v>58</v>
      </c>
    </row>
    <row r="12078" spans="1:2" x14ac:dyDescent="0.25">
      <c r="A12078" t="s">
        <v>12834</v>
      </c>
      <c r="B12078">
        <v>0</v>
      </c>
    </row>
    <row r="12079" spans="1:2" x14ac:dyDescent="0.25">
      <c r="A12079" t="s">
        <v>12835</v>
      </c>
      <c r="B12079">
        <v>1</v>
      </c>
    </row>
    <row r="12080" spans="1:2" x14ac:dyDescent="0.25">
      <c r="A12080" t="s">
        <v>12836</v>
      </c>
      <c r="B12080">
        <v>1</v>
      </c>
    </row>
    <row r="12081" spans="1:2" x14ac:dyDescent="0.25">
      <c r="A12081" t="s">
        <v>12837</v>
      </c>
      <c r="B12081">
        <v>0</v>
      </c>
    </row>
    <row r="12082" spans="1:2" x14ac:dyDescent="0.25">
      <c r="A12082" t="s">
        <v>12838</v>
      </c>
      <c r="B12082">
        <v>9</v>
      </c>
    </row>
    <row r="12083" spans="1:2" x14ac:dyDescent="0.25">
      <c r="A12083" t="s">
        <v>12839</v>
      </c>
      <c r="B12083">
        <v>0</v>
      </c>
    </row>
    <row r="12084" spans="1:2" x14ac:dyDescent="0.25">
      <c r="A12084" t="s">
        <v>12840</v>
      </c>
      <c r="B12084">
        <v>0</v>
      </c>
    </row>
    <row r="12085" spans="1:2" x14ac:dyDescent="0.25">
      <c r="A12085" t="s">
        <v>12841</v>
      </c>
      <c r="B12085">
        <v>0</v>
      </c>
    </row>
    <row r="12086" spans="1:2" x14ac:dyDescent="0.25">
      <c r="A12086" t="s">
        <v>12842</v>
      </c>
      <c r="B12086">
        <v>0</v>
      </c>
    </row>
    <row r="12087" spans="1:2" x14ac:dyDescent="0.25">
      <c r="A12087" t="s">
        <v>12843</v>
      </c>
      <c r="B12087">
        <v>1</v>
      </c>
    </row>
    <row r="12088" spans="1:2" x14ac:dyDescent="0.25">
      <c r="A12088" t="s">
        <v>12844</v>
      </c>
      <c r="B12088">
        <v>0</v>
      </c>
    </row>
    <row r="12089" spans="1:2" x14ac:dyDescent="0.25">
      <c r="A12089" t="s">
        <v>12845</v>
      </c>
      <c r="B12089">
        <v>59</v>
      </c>
    </row>
    <row r="12090" spans="1:2" x14ac:dyDescent="0.25">
      <c r="A12090" t="s">
        <v>12846</v>
      </c>
      <c r="B12090">
        <v>49</v>
      </c>
    </row>
    <row r="12091" spans="1:2" x14ac:dyDescent="0.25">
      <c r="A12091" t="s">
        <v>12847</v>
      </c>
      <c r="B12091">
        <v>510</v>
      </c>
    </row>
    <row r="12092" spans="1:2" x14ac:dyDescent="0.25">
      <c r="A12092" t="s">
        <v>12848</v>
      </c>
      <c r="B12092">
        <v>293</v>
      </c>
    </row>
    <row r="12093" spans="1:2" x14ac:dyDescent="0.25">
      <c r="A12093" t="s">
        <v>12849</v>
      </c>
      <c r="B12093">
        <v>0</v>
      </c>
    </row>
    <row r="12094" spans="1:2" x14ac:dyDescent="0.25">
      <c r="A12094" t="s">
        <v>12850</v>
      </c>
      <c r="B12094">
        <v>122</v>
      </c>
    </row>
    <row r="12095" spans="1:2" x14ac:dyDescent="0.25">
      <c r="A12095" t="s">
        <v>12851</v>
      </c>
      <c r="B12095">
        <v>171</v>
      </c>
    </row>
    <row r="12096" spans="1:2" x14ac:dyDescent="0.25">
      <c r="A12096" t="s">
        <v>12852</v>
      </c>
      <c r="B12096">
        <v>293</v>
      </c>
    </row>
    <row r="12097" spans="1:2" x14ac:dyDescent="0.25">
      <c r="A12097" t="s">
        <v>12853</v>
      </c>
      <c r="B12097">
        <v>0</v>
      </c>
    </row>
    <row r="12098" spans="1:2" x14ac:dyDescent="0.25">
      <c r="A12098" t="s">
        <v>12854</v>
      </c>
      <c r="B12098">
        <v>-999</v>
      </c>
    </row>
    <row r="12099" spans="1:2" x14ac:dyDescent="0.25">
      <c r="A12099" t="s">
        <v>12855</v>
      </c>
      <c r="B12099">
        <v>-999</v>
      </c>
    </row>
    <row r="12100" spans="1:2" x14ac:dyDescent="0.25">
      <c r="A12100" t="s">
        <v>12856</v>
      </c>
      <c r="B12100">
        <v>-999</v>
      </c>
    </row>
    <row r="12101" spans="1:2" x14ac:dyDescent="0.25">
      <c r="A12101" t="s">
        <v>12857</v>
      </c>
      <c r="B12101">
        <v>120</v>
      </c>
    </row>
    <row r="12102" spans="1:2" x14ac:dyDescent="0.25">
      <c r="A12102" t="s">
        <v>12858</v>
      </c>
      <c r="B12102">
        <v>120</v>
      </c>
    </row>
    <row r="12103" spans="1:2" x14ac:dyDescent="0.25">
      <c r="A12103" t="s">
        <v>12859</v>
      </c>
      <c r="B12103">
        <v>104</v>
      </c>
    </row>
    <row r="12104" spans="1:2" x14ac:dyDescent="0.25">
      <c r="A12104" t="s">
        <v>12860</v>
      </c>
      <c r="B12104">
        <v>94</v>
      </c>
    </row>
    <row r="12105" spans="1:2" x14ac:dyDescent="0.25">
      <c r="A12105" t="s">
        <v>20023</v>
      </c>
      <c r="B12105">
        <v>-999</v>
      </c>
    </row>
    <row r="12106" spans="1:2" x14ac:dyDescent="0.25">
      <c r="A12106" t="s">
        <v>20024</v>
      </c>
      <c r="B12106">
        <v>-999</v>
      </c>
    </row>
    <row r="12107" spans="1:2" x14ac:dyDescent="0.25">
      <c r="A12107" t="s">
        <v>20025</v>
      </c>
      <c r="B12107">
        <v>-999</v>
      </c>
    </row>
    <row r="12108" spans="1:2" x14ac:dyDescent="0.25">
      <c r="A12108" t="s">
        <v>20026</v>
      </c>
      <c r="B12108">
        <v>-999</v>
      </c>
    </row>
    <row r="12109" spans="1:2" x14ac:dyDescent="0.25">
      <c r="A12109" t="s">
        <v>20027</v>
      </c>
      <c r="B12109">
        <v>-999</v>
      </c>
    </row>
    <row r="12110" spans="1:2" x14ac:dyDescent="0.25">
      <c r="A12110" t="s">
        <v>20028</v>
      </c>
      <c r="B12110">
        <v>-999</v>
      </c>
    </row>
    <row r="12111" spans="1:2" x14ac:dyDescent="0.25">
      <c r="A12111" t="s">
        <v>20029</v>
      </c>
      <c r="B12111">
        <v>-999</v>
      </c>
    </row>
    <row r="12112" spans="1:2" x14ac:dyDescent="0.25">
      <c r="A12112" t="s">
        <v>20030</v>
      </c>
      <c r="B12112">
        <v>-999</v>
      </c>
    </row>
    <row r="12113" spans="1:2" x14ac:dyDescent="0.25">
      <c r="A12113" t="s">
        <v>20031</v>
      </c>
      <c r="B12113">
        <v>-999</v>
      </c>
    </row>
    <row r="12114" spans="1:2" x14ac:dyDescent="0.25">
      <c r="A12114" t="s">
        <v>20032</v>
      </c>
      <c r="B12114">
        <v>-999</v>
      </c>
    </row>
    <row r="12115" spans="1:2" x14ac:dyDescent="0.25">
      <c r="A12115" t="s">
        <v>20033</v>
      </c>
      <c r="B12115">
        <v>-999</v>
      </c>
    </row>
    <row r="12116" spans="1:2" x14ac:dyDescent="0.25">
      <c r="A12116" t="s">
        <v>20034</v>
      </c>
      <c r="B12116">
        <v>-999</v>
      </c>
    </row>
    <row r="12117" spans="1:2" x14ac:dyDescent="0.25">
      <c r="A12117" t="s">
        <v>20035</v>
      </c>
      <c r="B12117">
        <v>-999</v>
      </c>
    </row>
    <row r="12118" spans="1:2" x14ac:dyDescent="0.25">
      <c r="A12118" t="s">
        <v>20036</v>
      </c>
      <c r="B12118">
        <v>-999</v>
      </c>
    </row>
    <row r="12119" spans="1:2" x14ac:dyDescent="0.25">
      <c r="A12119" t="s">
        <v>20037</v>
      </c>
      <c r="B12119">
        <v>-999</v>
      </c>
    </row>
    <row r="12120" spans="1:2" x14ac:dyDescent="0.25">
      <c r="A12120" t="s">
        <v>20038</v>
      </c>
      <c r="B12120">
        <v>-999</v>
      </c>
    </row>
    <row r="12121" spans="1:2" x14ac:dyDescent="0.25">
      <c r="A12121" t="s">
        <v>20039</v>
      </c>
      <c r="B12121">
        <v>-999</v>
      </c>
    </row>
    <row r="12122" spans="1:2" x14ac:dyDescent="0.25">
      <c r="A12122" t="s">
        <v>20040</v>
      </c>
      <c r="B12122">
        <v>-999</v>
      </c>
    </row>
    <row r="12123" spans="1:2" x14ac:dyDescent="0.25">
      <c r="A12123" t="s">
        <v>20041</v>
      </c>
      <c r="B12123">
        <v>-999</v>
      </c>
    </row>
    <row r="12124" spans="1:2" x14ac:dyDescent="0.25">
      <c r="A12124" t="s">
        <v>12861</v>
      </c>
      <c r="B12124">
        <v>7766</v>
      </c>
    </row>
    <row r="12125" spans="1:2" x14ac:dyDescent="0.25">
      <c r="A12125" t="s">
        <v>12862</v>
      </c>
      <c r="B12125">
        <v>3314</v>
      </c>
    </row>
    <row r="12126" spans="1:2" x14ac:dyDescent="0.25">
      <c r="A12126" t="s">
        <v>20042</v>
      </c>
      <c r="B12126">
        <v>-999</v>
      </c>
    </row>
    <row r="12127" spans="1:2" x14ac:dyDescent="0.25">
      <c r="A12127" t="s">
        <v>20043</v>
      </c>
      <c r="B12127">
        <v>-999</v>
      </c>
    </row>
    <row r="12128" spans="1:2" x14ac:dyDescent="0.25">
      <c r="A12128" t="s">
        <v>20044</v>
      </c>
      <c r="B12128">
        <v>-999</v>
      </c>
    </row>
    <row r="12129" spans="1:2" x14ac:dyDescent="0.25">
      <c r="A12129" t="s">
        <v>12863</v>
      </c>
      <c r="B12129">
        <v>1072</v>
      </c>
    </row>
    <row r="12130" spans="1:2" x14ac:dyDescent="0.25">
      <c r="A12130" t="s">
        <v>12864</v>
      </c>
      <c r="B12130">
        <v>688</v>
      </c>
    </row>
    <row r="12131" spans="1:2" x14ac:dyDescent="0.25">
      <c r="A12131" t="s">
        <v>12865</v>
      </c>
      <c r="B12131">
        <v>24</v>
      </c>
    </row>
    <row r="12132" spans="1:2" x14ac:dyDescent="0.25">
      <c r="A12132" t="s">
        <v>12866</v>
      </c>
      <c r="B12132">
        <v>0</v>
      </c>
    </row>
    <row r="12133" spans="1:2" x14ac:dyDescent="0.25">
      <c r="A12133" t="s">
        <v>12867</v>
      </c>
      <c r="B12133">
        <v>2621</v>
      </c>
    </row>
    <row r="12134" spans="1:2" x14ac:dyDescent="0.25">
      <c r="A12134" t="s">
        <v>12868</v>
      </c>
      <c r="B12134">
        <v>22</v>
      </c>
    </row>
    <row r="12135" spans="1:2" x14ac:dyDescent="0.25">
      <c r="A12135" t="s">
        <v>12869</v>
      </c>
      <c r="B12135">
        <v>161</v>
      </c>
    </row>
    <row r="12136" spans="1:2" x14ac:dyDescent="0.25">
      <c r="A12136" t="s">
        <v>12870</v>
      </c>
      <c r="B12136">
        <v>489</v>
      </c>
    </row>
    <row r="12137" spans="1:2" x14ac:dyDescent="0.25">
      <c r="A12137" t="s">
        <v>12871</v>
      </c>
      <c r="B12137">
        <v>32</v>
      </c>
    </row>
    <row r="12138" spans="1:2" x14ac:dyDescent="0.25">
      <c r="A12138" t="s">
        <v>12872</v>
      </c>
      <c r="B12138">
        <v>118</v>
      </c>
    </row>
    <row r="12139" spans="1:2" x14ac:dyDescent="0.25">
      <c r="A12139" t="s">
        <v>12873</v>
      </c>
      <c r="B12139">
        <v>317</v>
      </c>
    </row>
    <row r="12140" spans="1:2" x14ac:dyDescent="0.25">
      <c r="A12140" t="s">
        <v>12874</v>
      </c>
      <c r="B12140">
        <v>0</v>
      </c>
    </row>
    <row r="12141" spans="1:2" x14ac:dyDescent="0.25">
      <c r="A12141" t="s">
        <v>12875</v>
      </c>
      <c r="B12141">
        <v>150</v>
      </c>
    </row>
    <row r="12142" spans="1:2" x14ac:dyDescent="0.25">
      <c r="A12142" t="s">
        <v>12876</v>
      </c>
      <c r="B12142">
        <v>7</v>
      </c>
    </row>
    <row r="12143" spans="1:2" x14ac:dyDescent="0.25">
      <c r="A12143" t="s">
        <v>12877</v>
      </c>
      <c r="B12143">
        <v>345</v>
      </c>
    </row>
    <row r="12144" spans="1:2" x14ac:dyDescent="0.25">
      <c r="A12144" t="s">
        <v>12878</v>
      </c>
      <c r="B12144">
        <v>6</v>
      </c>
    </row>
    <row r="12145" spans="1:2" x14ac:dyDescent="0.25">
      <c r="A12145" t="s">
        <v>12879</v>
      </c>
      <c r="B12145">
        <v>1364</v>
      </c>
    </row>
    <row r="12146" spans="1:2" x14ac:dyDescent="0.25">
      <c r="A12146" t="s">
        <v>12880</v>
      </c>
      <c r="B12146">
        <v>350</v>
      </c>
    </row>
    <row r="12147" spans="1:2" x14ac:dyDescent="0.25">
      <c r="A12147" t="s">
        <v>12881</v>
      </c>
      <c r="B12147">
        <v>7766</v>
      </c>
    </row>
    <row r="12148" spans="1:2" x14ac:dyDescent="0.25">
      <c r="A12148" t="s">
        <v>12882</v>
      </c>
      <c r="B12148">
        <v>4695</v>
      </c>
    </row>
    <row r="12149" spans="1:2" x14ac:dyDescent="0.25">
      <c r="A12149" t="s">
        <v>12883</v>
      </c>
      <c r="B12149">
        <v>552</v>
      </c>
    </row>
    <row r="12150" spans="1:2" x14ac:dyDescent="0.25">
      <c r="A12150" t="s">
        <v>12884</v>
      </c>
      <c r="B12150">
        <v>3455</v>
      </c>
    </row>
    <row r="12151" spans="1:2" x14ac:dyDescent="0.25">
      <c r="A12151" t="s">
        <v>12885</v>
      </c>
      <c r="B12151">
        <v>688</v>
      </c>
    </row>
    <row r="12152" spans="1:2" x14ac:dyDescent="0.25">
      <c r="A12152" t="s">
        <v>12886</v>
      </c>
      <c r="B12152">
        <v>4695</v>
      </c>
    </row>
    <row r="12153" spans="1:2" x14ac:dyDescent="0.25">
      <c r="A12153" t="s">
        <v>12887</v>
      </c>
      <c r="B12153">
        <v>-999</v>
      </c>
    </row>
    <row r="12154" spans="1:2" x14ac:dyDescent="0.25">
      <c r="A12154" t="s">
        <v>12888</v>
      </c>
      <c r="B12154">
        <v>-999</v>
      </c>
    </row>
    <row r="12155" spans="1:2" x14ac:dyDescent="0.25">
      <c r="A12155" t="s">
        <v>12889</v>
      </c>
      <c r="B12155">
        <v>-999</v>
      </c>
    </row>
    <row r="12156" spans="1:2" x14ac:dyDescent="0.25">
      <c r="A12156" t="s">
        <v>12890</v>
      </c>
      <c r="B12156">
        <v>2</v>
      </c>
    </row>
    <row r="12157" spans="1:2" x14ac:dyDescent="0.25">
      <c r="A12157" t="s">
        <v>12891</v>
      </c>
      <c r="B12157">
        <v>255</v>
      </c>
    </row>
    <row r="12158" spans="1:2" x14ac:dyDescent="0.25">
      <c r="A12158" t="s">
        <v>12892</v>
      </c>
      <c r="B12158">
        <v>74</v>
      </c>
    </row>
    <row r="12159" spans="1:2" x14ac:dyDescent="0.25">
      <c r="A12159" t="s">
        <v>12893</v>
      </c>
      <c r="B12159">
        <v>144</v>
      </c>
    </row>
    <row r="12160" spans="1:2" x14ac:dyDescent="0.25">
      <c r="A12160" t="s">
        <v>12894</v>
      </c>
      <c r="B12160">
        <v>37</v>
      </c>
    </row>
    <row r="12161" spans="1:2" x14ac:dyDescent="0.25">
      <c r="A12161" t="s">
        <v>12895</v>
      </c>
      <c r="B12161">
        <v>255</v>
      </c>
    </row>
    <row r="12162" spans="1:2" x14ac:dyDescent="0.25">
      <c r="A12162" t="s">
        <v>12896</v>
      </c>
      <c r="B12162">
        <v>186</v>
      </c>
    </row>
    <row r="12163" spans="1:2" x14ac:dyDescent="0.25">
      <c r="A12163" t="s">
        <v>12897</v>
      </c>
      <c r="B12163">
        <v>-999</v>
      </c>
    </row>
    <row r="12164" spans="1:2" x14ac:dyDescent="0.25">
      <c r="A12164" t="s">
        <v>12898</v>
      </c>
      <c r="B12164">
        <v>-999</v>
      </c>
    </row>
    <row r="12165" spans="1:2" x14ac:dyDescent="0.25">
      <c r="A12165" t="s">
        <v>12899</v>
      </c>
      <c r="B12165">
        <v>-999</v>
      </c>
    </row>
    <row r="12166" spans="1:2" x14ac:dyDescent="0.25">
      <c r="A12166" t="s">
        <v>12900</v>
      </c>
      <c r="B12166">
        <v>-999</v>
      </c>
    </row>
    <row r="12167" spans="1:2" x14ac:dyDescent="0.25">
      <c r="A12167" t="s">
        <v>12901</v>
      </c>
      <c r="B12167">
        <v>186</v>
      </c>
    </row>
    <row r="12168" spans="1:2" x14ac:dyDescent="0.25">
      <c r="A12168" t="s">
        <v>12902</v>
      </c>
      <c r="B12168">
        <v>1428</v>
      </c>
    </row>
    <row r="12169" spans="1:2" x14ac:dyDescent="0.25">
      <c r="A12169" t="s">
        <v>12903</v>
      </c>
      <c r="B12169">
        <v>304</v>
      </c>
    </row>
    <row r="12170" spans="1:2" x14ac:dyDescent="0.25">
      <c r="A12170" t="s">
        <v>20045</v>
      </c>
      <c r="B12170">
        <v>-999</v>
      </c>
    </row>
    <row r="12171" spans="1:2" x14ac:dyDescent="0.25">
      <c r="A12171" t="s">
        <v>12904</v>
      </c>
      <c r="B12171">
        <v>-999</v>
      </c>
    </row>
    <row r="12172" spans="1:2" x14ac:dyDescent="0.25">
      <c r="A12172" t="s">
        <v>12905</v>
      </c>
      <c r="B12172">
        <v>-999</v>
      </c>
    </row>
    <row r="12173" spans="1:2" x14ac:dyDescent="0.25">
      <c r="A12173" t="s">
        <v>12906</v>
      </c>
      <c r="B12173">
        <v>-999</v>
      </c>
    </row>
    <row r="12174" spans="1:2" x14ac:dyDescent="0.25">
      <c r="A12174" t="s">
        <v>20046</v>
      </c>
      <c r="B12174">
        <v>-999</v>
      </c>
    </row>
    <row r="12175" spans="1:2" x14ac:dyDescent="0.25">
      <c r="A12175" t="s">
        <v>12907</v>
      </c>
      <c r="B12175">
        <v>0</v>
      </c>
    </row>
    <row r="12176" spans="1:2" x14ac:dyDescent="0.25">
      <c r="A12176" t="s">
        <v>12908</v>
      </c>
      <c r="B12176">
        <v>196</v>
      </c>
    </row>
    <row r="12177" spans="1:2" x14ac:dyDescent="0.25">
      <c r="A12177" t="s">
        <v>12909</v>
      </c>
      <c r="B12177">
        <v>220</v>
      </c>
    </row>
    <row r="12178" spans="1:2" x14ac:dyDescent="0.25">
      <c r="A12178" t="s">
        <v>12910</v>
      </c>
      <c r="B12178">
        <v>1</v>
      </c>
    </row>
    <row r="12179" spans="1:2" x14ac:dyDescent="0.25">
      <c r="A12179" t="s">
        <v>12911</v>
      </c>
      <c r="B12179">
        <v>76</v>
      </c>
    </row>
    <row r="12180" spans="1:2" x14ac:dyDescent="0.25">
      <c r="A12180" t="s">
        <v>20047</v>
      </c>
      <c r="B12180">
        <v>-999</v>
      </c>
    </row>
    <row r="12181" spans="1:2" x14ac:dyDescent="0.25">
      <c r="A12181" t="s">
        <v>20048</v>
      </c>
      <c r="B12181">
        <v>-999</v>
      </c>
    </row>
    <row r="12182" spans="1:2" x14ac:dyDescent="0.25">
      <c r="A12182" t="s">
        <v>12912</v>
      </c>
      <c r="B12182">
        <v>493</v>
      </c>
    </row>
    <row r="12183" spans="1:2" x14ac:dyDescent="0.25">
      <c r="A12183" t="s">
        <v>12913</v>
      </c>
      <c r="B12183">
        <v>1706</v>
      </c>
    </row>
    <row r="12184" spans="1:2" x14ac:dyDescent="0.25">
      <c r="A12184" t="s">
        <v>12914</v>
      </c>
      <c r="B12184">
        <v>1209</v>
      </c>
    </row>
    <row r="12185" spans="1:2" x14ac:dyDescent="0.25">
      <c r="A12185" t="s">
        <v>20049</v>
      </c>
      <c r="B12185">
        <v>-999</v>
      </c>
    </row>
    <row r="12186" spans="1:2" x14ac:dyDescent="0.25">
      <c r="A12186" t="s">
        <v>12915</v>
      </c>
      <c r="B12186">
        <v>304</v>
      </c>
    </row>
    <row r="12187" spans="1:2" x14ac:dyDescent="0.25">
      <c r="A12187" t="s">
        <v>12916</v>
      </c>
      <c r="B12187">
        <v>188</v>
      </c>
    </row>
    <row r="12188" spans="1:2" x14ac:dyDescent="0.25">
      <c r="A12188" t="s">
        <v>12917</v>
      </c>
      <c r="B12188">
        <v>440</v>
      </c>
    </row>
    <row r="12189" spans="1:2" x14ac:dyDescent="0.25">
      <c r="A12189" t="s">
        <v>12918</v>
      </c>
      <c r="B12189">
        <v>78</v>
      </c>
    </row>
    <row r="12190" spans="1:2" x14ac:dyDescent="0.25">
      <c r="A12190" t="s">
        <v>12919</v>
      </c>
      <c r="B12190">
        <v>174</v>
      </c>
    </row>
    <row r="12191" spans="1:2" x14ac:dyDescent="0.25">
      <c r="A12191" t="s">
        <v>12920</v>
      </c>
      <c r="B12191">
        <v>605</v>
      </c>
    </row>
    <row r="12192" spans="1:2" x14ac:dyDescent="0.25">
      <c r="A12192" t="s">
        <v>12921</v>
      </c>
      <c r="B12192">
        <v>10</v>
      </c>
    </row>
    <row r="12193" spans="1:2" x14ac:dyDescent="0.25">
      <c r="A12193" t="s">
        <v>12922</v>
      </c>
      <c r="B12193">
        <v>29</v>
      </c>
    </row>
    <row r="12194" spans="1:2" x14ac:dyDescent="0.25">
      <c r="A12194" t="s">
        <v>12923</v>
      </c>
      <c r="B12194">
        <v>-999</v>
      </c>
    </row>
    <row r="12195" spans="1:2" x14ac:dyDescent="0.25">
      <c r="A12195" t="s">
        <v>12924</v>
      </c>
      <c r="B12195">
        <v>0</v>
      </c>
    </row>
    <row r="12196" spans="1:2" x14ac:dyDescent="0.25">
      <c r="A12196" t="s">
        <v>12925</v>
      </c>
      <c r="B12196">
        <v>103</v>
      </c>
    </row>
    <row r="12197" spans="1:2" x14ac:dyDescent="0.25">
      <c r="A12197" t="s">
        <v>12926</v>
      </c>
      <c r="B12197">
        <v>0</v>
      </c>
    </row>
    <row r="12198" spans="1:2" x14ac:dyDescent="0.25">
      <c r="A12198" t="s">
        <v>12927</v>
      </c>
      <c r="B12198">
        <v>0</v>
      </c>
    </row>
    <row r="12199" spans="1:2" x14ac:dyDescent="0.25">
      <c r="A12199" t="s">
        <v>12928</v>
      </c>
      <c r="B12199">
        <v>119</v>
      </c>
    </row>
    <row r="12200" spans="1:2" x14ac:dyDescent="0.25">
      <c r="A12200" t="s">
        <v>12929</v>
      </c>
      <c r="B12200">
        <v>3</v>
      </c>
    </row>
    <row r="12201" spans="1:2" x14ac:dyDescent="0.25">
      <c r="A12201" t="s">
        <v>12930</v>
      </c>
      <c r="B12201">
        <v>26</v>
      </c>
    </row>
    <row r="12202" spans="1:2" x14ac:dyDescent="0.25">
      <c r="A12202" t="s">
        <v>12931</v>
      </c>
      <c r="B12202">
        <v>83</v>
      </c>
    </row>
    <row r="12203" spans="1:2" x14ac:dyDescent="0.25">
      <c r="A12203" t="s">
        <v>12932</v>
      </c>
      <c r="B12203">
        <v>1</v>
      </c>
    </row>
    <row r="12204" spans="1:2" x14ac:dyDescent="0.25">
      <c r="A12204" t="s">
        <v>12933</v>
      </c>
      <c r="B12204">
        <v>13</v>
      </c>
    </row>
    <row r="12205" spans="1:2" x14ac:dyDescent="0.25">
      <c r="A12205" t="s">
        <v>12934</v>
      </c>
      <c r="B12205">
        <v>2</v>
      </c>
    </row>
    <row r="12206" spans="1:2" x14ac:dyDescent="0.25">
      <c r="A12206" t="s">
        <v>12935</v>
      </c>
      <c r="B12206">
        <v>148</v>
      </c>
    </row>
    <row r="12207" spans="1:2" x14ac:dyDescent="0.25">
      <c r="A12207" t="s">
        <v>12936</v>
      </c>
      <c r="B12207">
        <v>3</v>
      </c>
    </row>
    <row r="12208" spans="1:2" x14ac:dyDescent="0.25">
      <c r="A12208" t="s">
        <v>12937</v>
      </c>
      <c r="B12208">
        <v>65</v>
      </c>
    </row>
    <row r="12209" spans="1:2" x14ac:dyDescent="0.25">
      <c r="A12209" t="s">
        <v>12938</v>
      </c>
      <c r="B12209">
        <v>0</v>
      </c>
    </row>
    <row r="12210" spans="1:2" x14ac:dyDescent="0.25">
      <c r="A12210" t="s">
        <v>12939</v>
      </c>
      <c r="B12210">
        <v>605</v>
      </c>
    </row>
    <row r="12211" spans="1:2" x14ac:dyDescent="0.25">
      <c r="A12211" t="s">
        <v>12940</v>
      </c>
      <c r="B12211">
        <v>14</v>
      </c>
    </row>
    <row r="12212" spans="1:2" x14ac:dyDescent="0.25">
      <c r="A12212" t="s">
        <v>12941</v>
      </c>
      <c r="B12212">
        <v>9</v>
      </c>
    </row>
    <row r="12213" spans="1:2" x14ac:dyDescent="0.25">
      <c r="A12213" t="s">
        <v>12942</v>
      </c>
      <c r="B12213">
        <v>9</v>
      </c>
    </row>
    <row r="12214" spans="1:2" x14ac:dyDescent="0.25">
      <c r="A12214" t="s">
        <v>12943</v>
      </c>
      <c r="B12214">
        <v>17</v>
      </c>
    </row>
    <row r="12215" spans="1:2" x14ac:dyDescent="0.25">
      <c r="A12215" t="s">
        <v>12944</v>
      </c>
      <c r="B12215">
        <v>23</v>
      </c>
    </row>
    <row r="12216" spans="1:2" x14ac:dyDescent="0.25">
      <c r="A12216" t="s">
        <v>12945</v>
      </c>
      <c r="B12216">
        <v>36</v>
      </c>
    </row>
    <row r="12217" spans="1:2" x14ac:dyDescent="0.25">
      <c r="A12217" t="s">
        <v>12946</v>
      </c>
      <c r="B12217">
        <v>40</v>
      </c>
    </row>
    <row r="12218" spans="1:2" x14ac:dyDescent="0.25">
      <c r="A12218" t="s">
        <v>12947</v>
      </c>
      <c r="B12218">
        <v>56</v>
      </c>
    </row>
    <row r="12219" spans="1:2" x14ac:dyDescent="0.25">
      <c r="A12219" t="s">
        <v>12948</v>
      </c>
      <c r="B12219">
        <v>204</v>
      </c>
    </row>
    <row r="12220" spans="1:2" x14ac:dyDescent="0.25">
      <c r="A12220" t="s">
        <v>12949</v>
      </c>
      <c r="B12220">
        <v>15</v>
      </c>
    </row>
    <row r="12221" spans="1:2" x14ac:dyDescent="0.25">
      <c r="A12221" t="s">
        <v>12950</v>
      </c>
      <c r="B12221">
        <v>25</v>
      </c>
    </row>
    <row r="12222" spans="1:2" x14ac:dyDescent="0.25">
      <c r="A12222" t="s">
        <v>12951</v>
      </c>
      <c r="B12222">
        <v>16</v>
      </c>
    </row>
    <row r="12223" spans="1:2" x14ac:dyDescent="0.25">
      <c r="A12223" t="s">
        <v>12952</v>
      </c>
      <c r="B12223">
        <v>17</v>
      </c>
    </row>
    <row r="12224" spans="1:2" x14ac:dyDescent="0.25">
      <c r="A12224" t="s">
        <v>12953</v>
      </c>
      <c r="B12224">
        <v>27</v>
      </c>
    </row>
    <row r="12225" spans="1:2" x14ac:dyDescent="0.25">
      <c r="A12225" t="s">
        <v>12954</v>
      </c>
      <c r="B12225">
        <v>21</v>
      </c>
    </row>
    <row r="12226" spans="1:2" x14ac:dyDescent="0.25">
      <c r="A12226" t="s">
        <v>12955</v>
      </c>
      <c r="B12226">
        <v>25</v>
      </c>
    </row>
    <row r="12227" spans="1:2" x14ac:dyDescent="0.25">
      <c r="A12227" t="s">
        <v>12956</v>
      </c>
      <c r="B12227">
        <v>54</v>
      </c>
    </row>
    <row r="12228" spans="1:2" x14ac:dyDescent="0.25">
      <c r="A12228" t="s">
        <v>12957</v>
      </c>
      <c r="B12228">
        <v>200</v>
      </c>
    </row>
    <row r="12229" spans="1:2" x14ac:dyDescent="0.25">
      <c r="A12229" t="s">
        <v>12958</v>
      </c>
      <c r="B12229">
        <v>12</v>
      </c>
    </row>
    <row r="12230" spans="1:2" x14ac:dyDescent="0.25">
      <c r="A12230" t="s">
        <v>12959</v>
      </c>
      <c r="B12230">
        <v>11</v>
      </c>
    </row>
    <row r="12231" spans="1:2" x14ac:dyDescent="0.25">
      <c r="A12231" t="s">
        <v>12960</v>
      </c>
      <c r="B12231">
        <v>8</v>
      </c>
    </row>
    <row r="12232" spans="1:2" x14ac:dyDescent="0.25">
      <c r="A12232" t="s">
        <v>12961</v>
      </c>
      <c r="B12232">
        <v>5</v>
      </c>
    </row>
    <row r="12233" spans="1:2" x14ac:dyDescent="0.25">
      <c r="A12233" t="s">
        <v>12962</v>
      </c>
      <c r="B12233">
        <v>9</v>
      </c>
    </row>
    <row r="12234" spans="1:2" x14ac:dyDescent="0.25">
      <c r="A12234" t="s">
        <v>12963</v>
      </c>
      <c r="B12234">
        <v>4</v>
      </c>
    </row>
    <row r="12235" spans="1:2" x14ac:dyDescent="0.25">
      <c r="A12235" t="s">
        <v>12964</v>
      </c>
      <c r="B12235">
        <v>5</v>
      </c>
    </row>
    <row r="12236" spans="1:2" x14ac:dyDescent="0.25">
      <c r="A12236" t="s">
        <v>12965</v>
      </c>
      <c r="B12236">
        <v>5</v>
      </c>
    </row>
    <row r="12237" spans="1:2" x14ac:dyDescent="0.25">
      <c r="A12237" t="s">
        <v>12966</v>
      </c>
      <c r="B12237">
        <v>59</v>
      </c>
    </row>
    <row r="12238" spans="1:2" x14ac:dyDescent="0.25">
      <c r="A12238" t="s">
        <v>12967</v>
      </c>
      <c r="B12238">
        <v>35</v>
      </c>
    </row>
    <row r="12239" spans="1:2" x14ac:dyDescent="0.25">
      <c r="A12239" t="s">
        <v>12968</v>
      </c>
      <c r="B12239">
        <v>40</v>
      </c>
    </row>
    <row r="12240" spans="1:2" x14ac:dyDescent="0.25">
      <c r="A12240" t="s">
        <v>12969</v>
      </c>
      <c r="B12240">
        <v>26</v>
      </c>
    </row>
    <row r="12241" spans="1:2" x14ac:dyDescent="0.25">
      <c r="A12241" t="s">
        <v>12970</v>
      </c>
      <c r="B12241">
        <v>31</v>
      </c>
    </row>
    <row r="12242" spans="1:2" x14ac:dyDescent="0.25">
      <c r="A12242" t="s">
        <v>12971</v>
      </c>
      <c r="B12242">
        <v>43</v>
      </c>
    </row>
    <row r="12243" spans="1:2" x14ac:dyDescent="0.25">
      <c r="A12243" t="s">
        <v>12972</v>
      </c>
      <c r="B12243">
        <v>30</v>
      </c>
    </row>
    <row r="12244" spans="1:2" x14ac:dyDescent="0.25">
      <c r="A12244" t="s">
        <v>12973</v>
      </c>
      <c r="B12244">
        <v>26</v>
      </c>
    </row>
    <row r="12245" spans="1:2" x14ac:dyDescent="0.25">
      <c r="A12245" t="s">
        <v>12974</v>
      </c>
      <c r="B12245">
        <v>26</v>
      </c>
    </row>
    <row r="12246" spans="1:2" x14ac:dyDescent="0.25">
      <c r="A12246" t="s">
        <v>12975</v>
      </c>
      <c r="B12246">
        <v>257</v>
      </c>
    </row>
    <row r="12247" spans="1:2" x14ac:dyDescent="0.25">
      <c r="A12247" t="s">
        <v>12976</v>
      </c>
      <c r="B12247">
        <v>14</v>
      </c>
    </row>
    <row r="12248" spans="1:2" x14ac:dyDescent="0.25">
      <c r="A12248" t="s">
        <v>12977</v>
      </c>
      <c r="B12248">
        <v>12</v>
      </c>
    </row>
    <row r="12249" spans="1:2" x14ac:dyDescent="0.25">
      <c r="A12249" t="s">
        <v>12978</v>
      </c>
      <c r="B12249">
        <v>6</v>
      </c>
    </row>
    <row r="12250" spans="1:2" x14ac:dyDescent="0.25">
      <c r="A12250" t="s">
        <v>12979</v>
      </c>
      <c r="B12250">
        <v>25</v>
      </c>
    </row>
    <row r="12251" spans="1:2" x14ac:dyDescent="0.25">
      <c r="A12251" t="s">
        <v>12980</v>
      </c>
      <c r="B12251">
        <v>22</v>
      </c>
    </row>
    <row r="12252" spans="1:2" x14ac:dyDescent="0.25">
      <c r="A12252" t="s">
        <v>12981</v>
      </c>
      <c r="B12252">
        <v>22</v>
      </c>
    </row>
    <row r="12253" spans="1:2" x14ac:dyDescent="0.25">
      <c r="A12253" t="s">
        <v>12982</v>
      </c>
      <c r="B12253">
        <v>21</v>
      </c>
    </row>
    <row r="12254" spans="1:2" x14ac:dyDescent="0.25">
      <c r="A12254" t="s">
        <v>12983</v>
      </c>
      <c r="B12254">
        <v>13</v>
      </c>
    </row>
    <row r="12255" spans="1:2" x14ac:dyDescent="0.25">
      <c r="A12255" t="s">
        <v>12984</v>
      </c>
      <c r="B12255">
        <v>135</v>
      </c>
    </row>
    <row r="12256" spans="1:2" x14ac:dyDescent="0.25">
      <c r="A12256" t="s">
        <v>12985</v>
      </c>
      <c r="B12256">
        <v>90</v>
      </c>
    </row>
    <row r="12257" spans="1:2" x14ac:dyDescent="0.25">
      <c r="A12257" t="s">
        <v>12986</v>
      </c>
      <c r="B12257">
        <v>97</v>
      </c>
    </row>
    <row r="12258" spans="1:2" x14ac:dyDescent="0.25">
      <c r="A12258" t="s">
        <v>12987</v>
      </c>
      <c r="B12258">
        <v>65</v>
      </c>
    </row>
    <row r="12259" spans="1:2" x14ac:dyDescent="0.25">
      <c r="A12259" t="s">
        <v>12988</v>
      </c>
      <c r="B12259">
        <v>95</v>
      </c>
    </row>
    <row r="12260" spans="1:2" x14ac:dyDescent="0.25">
      <c r="A12260" t="s">
        <v>12989</v>
      </c>
      <c r="B12260">
        <v>124</v>
      </c>
    </row>
    <row r="12261" spans="1:2" x14ac:dyDescent="0.25">
      <c r="A12261" t="s">
        <v>12990</v>
      </c>
      <c r="B12261">
        <v>113</v>
      </c>
    </row>
    <row r="12262" spans="1:2" x14ac:dyDescent="0.25">
      <c r="A12262" t="s">
        <v>12991</v>
      </c>
      <c r="B12262">
        <v>117</v>
      </c>
    </row>
    <row r="12263" spans="1:2" x14ac:dyDescent="0.25">
      <c r="A12263" t="s">
        <v>12992</v>
      </c>
      <c r="B12263">
        <v>154</v>
      </c>
    </row>
    <row r="12264" spans="1:2" x14ac:dyDescent="0.25">
      <c r="A12264" t="s">
        <v>12993</v>
      </c>
      <c r="B12264">
        <v>855</v>
      </c>
    </row>
    <row r="12265" spans="1:2" x14ac:dyDescent="0.25">
      <c r="A12265" t="s">
        <v>12994</v>
      </c>
      <c r="B12265">
        <v>494</v>
      </c>
    </row>
    <row r="12266" spans="1:2" x14ac:dyDescent="0.25">
      <c r="A12266" t="s">
        <v>12995</v>
      </c>
      <c r="B12266">
        <v>2</v>
      </c>
    </row>
    <row r="12267" spans="1:2" x14ac:dyDescent="0.25">
      <c r="A12267" t="s">
        <v>12996</v>
      </c>
      <c r="B12267">
        <v>11</v>
      </c>
    </row>
    <row r="12268" spans="1:2" x14ac:dyDescent="0.25">
      <c r="A12268" t="s">
        <v>12997</v>
      </c>
      <c r="B12268">
        <v>2</v>
      </c>
    </row>
    <row r="12269" spans="1:2" x14ac:dyDescent="0.25">
      <c r="A12269" t="s">
        <v>12998</v>
      </c>
      <c r="B12269">
        <v>2</v>
      </c>
    </row>
    <row r="12270" spans="1:2" x14ac:dyDescent="0.25">
      <c r="A12270" t="s">
        <v>12999</v>
      </c>
      <c r="B12270">
        <v>94</v>
      </c>
    </row>
    <row r="12271" spans="1:2" x14ac:dyDescent="0.25">
      <c r="A12271" t="s">
        <v>13000</v>
      </c>
      <c r="B12271">
        <v>0</v>
      </c>
    </row>
    <row r="12272" spans="1:2" x14ac:dyDescent="0.25">
      <c r="A12272" t="s">
        <v>13001</v>
      </c>
      <c r="B12272">
        <v>605</v>
      </c>
    </row>
    <row r="12273" spans="1:2" x14ac:dyDescent="0.25">
      <c r="A12273" t="s">
        <v>13002</v>
      </c>
      <c r="B12273">
        <v>292</v>
      </c>
    </row>
    <row r="12274" spans="1:2" x14ac:dyDescent="0.25">
      <c r="A12274" t="s">
        <v>13003</v>
      </c>
      <c r="B12274">
        <v>192</v>
      </c>
    </row>
    <row r="12275" spans="1:2" x14ac:dyDescent="0.25">
      <c r="A12275" t="s">
        <v>20050</v>
      </c>
      <c r="B12275">
        <v>-999</v>
      </c>
    </row>
    <row r="12276" spans="1:2" x14ac:dyDescent="0.25">
      <c r="A12276" t="s">
        <v>20051</v>
      </c>
      <c r="B12276">
        <v>-999</v>
      </c>
    </row>
    <row r="12277" spans="1:2" x14ac:dyDescent="0.25">
      <c r="A12277" t="s">
        <v>20052</v>
      </c>
      <c r="B12277">
        <v>-999</v>
      </c>
    </row>
    <row r="12278" spans="1:2" x14ac:dyDescent="0.25">
      <c r="A12278" t="s">
        <v>20053</v>
      </c>
      <c r="B12278">
        <v>-999</v>
      </c>
    </row>
    <row r="12279" spans="1:2" x14ac:dyDescent="0.25">
      <c r="A12279" t="s">
        <v>20054</v>
      </c>
      <c r="B12279">
        <v>-999</v>
      </c>
    </row>
    <row r="12280" spans="1:2" x14ac:dyDescent="0.25">
      <c r="A12280" t="s">
        <v>20055</v>
      </c>
      <c r="B12280">
        <v>-999</v>
      </c>
    </row>
    <row r="12281" spans="1:2" x14ac:dyDescent="0.25">
      <c r="A12281" t="s">
        <v>20056</v>
      </c>
      <c r="B12281">
        <v>-999</v>
      </c>
    </row>
    <row r="12282" spans="1:2" x14ac:dyDescent="0.25">
      <c r="A12282" t="s">
        <v>20057</v>
      </c>
      <c r="B12282">
        <v>-999</v>
      </c>
    </row>
    <row r="12283" spans="1:2" x14ac:dyDescent="0.25">
      <c r="A12283" t="s">
        <v>13004</v>
      </c>
      <c r="B12283">
        <v>39</v>
      </c>
    </row>
    <row r="12284" spans="1:2" x14ac:dyDescent="0.25">
      <c r="A12284" t="s">
        <v>13005</v>
      </c>
      <c r="B12284">
        <v>25</v>
      </c>
    </row>
    <row r="12285" spans="1:2" x14ac:dyDescent="0.25">
      <c r="A12285" t="s">
        <v>13006</v>
      </c>
      <c r="B12285">
        <v>26</v>
      </c>
    </row>
    <row r="12286" spans="1:2" x14ac:dyDescent="0.25">
      <c r="A12286" t="s">
        <v>13007</v>
      </c>
      <c r="B12286">
        <v>84</v>
      </c>
    </row>
    <row r="12287" spans="1:2" x14ac:dyDescent="0.25">
      <c r="A12287" t="s">
        <v>13008</v>
      </c>
      <c r="B12287">
        <v>0</v>
      </c>
    </row>
    <row r="12288" spans="1:2" x14ac:dyDescent="0.25">
      <c r="A12288" t="s">
        <v>13009</v>
      </c>
      <c r="B12288">
        <v>32</v>
      </c>
    </row>
    <row r="12289" spans="1:2" x14ac:dyDescent="0.25">
      <c r="A12289" t="s">
        <v>13010</v>
      </c>
      <c r="B12289">
        <v>8</v>
      </c>
    </row>
    <row r="12290" spans="1:2" x14ac:dyDescent="0.25">
      <c r="A12290" t="s">
        <v>13011</v>
      </c>
      <c r="B12290">
        <v>12</v>
      </c>
    </row>
    <row r="12291" spans="1:2" x14ac:dyDescent="0.25">
      <c r="A12291" t="s">
        <v>13012</v>
      </c>
      <c r="B12291">
        <v>67</v>
      </c>
    </row>
    <row r="12292" spans="1:2" x14ac:dyDescent="0.25">
      <c r="A12292" t="s">
        <v>13013</v>
      </c>
      <c r="B12292">
        <v>20</v>
      </c>
    </row>
    <row r="12293" spans="1:2" x14ac:dyDescent="0.25">
      <c r="A12293" t="s">
        <v>13014</v>
      </c>
      <c r="B12293">
        <v>313</v>
      </c>
    </row>
    <row r="12294" spans="1:2" x14ac:dyDescent="0.25">
      <c r="A12294" t="s">
        <v>13015</v>
      </c>
      <c r="B12294">
        <v>184</v>
      </c>
    </row>
    <row r="12295" spans="1:2" x14ac:dyDescent="0.25">
      <c r="A12295" t="s">
        <v>13016</v>
      </c>
      <c r="B12295">
        <v>47</v>
      </c>
    </row>
    <row r="12296" spans="1:2" x14ac:dyDescent="0.25">
      <c r="A12296" t="s">
        <v>13017</v>
      </c>
      <c r="B12296">
        <v>65</v>
      </c>
    </row>
    <row r="12297" spans="1:2" x14ac:dyDescent="0.25">
      <c r="A12297" t="s">
        <v>13018</v>
      </c>
      <c r="B12297">
        <v>14</v>
      </c>
    </row>
    <row r="12298" spans="1:2" x14ac:dyDescent="0.25">
      <c r="A12298" t="s">
        <v>13019</v>
      </c>
      <c r="B12298">
        <v>310</v>
      </c>
    </row>
    <row r="12299" spans="1:2" x14ac:dyDescent="0.25">
      <c r="A12299" t="s">
        <v>13020</v>
      </c>
      <c r="B12299">
        <v>26</v>
      </c>
    </row>
    <row r="12300" spans="1:2" x14ac:dyDescent="0.25">
      <c r="A12300" t="s">
        <v>13021</v>
      </c>
      <c r="B12300">
        <v>0</v>
      </c>
    </row>
    <row r="12301" spans="1:2" x14ac:dyDescent="0.25">
      <c r="A12301" t="s">
        <v>13022</v>
      </c>
      <c r="B12301">
        <v>-999</v>
      </c>
    </row>
    <row r="12302" spans="1:2" x14ac:dyDescent="0.25">
      <c r="A12302" t="s">
        <v>20058</v>
      </c>
      <c r="B12302">
        <v>-999</v>
      </c>
    </row>
    <row r="12303" spans="1:2" x14ac:dyDescent="0.25">
      <c r="A12303" t="s">
        <v>13023</v>
      </c>
      <c r="B12303">
        <v>-999</v>
      </c>
    </row>
    <row r="12304" spans="1:2" x14ac:dyDescent="0.25">
      <c r="A12304" t="s">
        <v>13024</v>
      </c>
      <c r="B12304">
        <v>-999</v>
      </c>
    </row>
    <row r="12305" spans="1:2" x14ac:dyDescent="0.25">
      <c r="A12305" t="s">
        <v>13025</v>
      </c>
      <c r="B12305">
        <v>-999</v>
      </c>
    </row>
    <row r="12306" spans="1:2" x14ac:dyDescent="0.25">
      <c r="A12306" t="s">
        <v>13026</v>
      </c>
      <c r="B12306">
        <v>361</v>
      </c>
    </row>
    <row r="12307" spans="1:2" x14ac:dyDescent="0.25">
      <c r="A12307" t="s">
        <v>13027</v>
      </c>
      <c r="B12307">
        <v>99</v>
      </c>
    </row>
    <row r="12308" spans="1:2" x14ac:dyDescent="0.25">
      <c r="A12308" t="s">
        <v>13028</v>
      </c>
      <c r="B12308">
        <v>0</v>
      </c>
    </row>
    <row r="12309" spans="1:2" x14ac:dyDescent="0.25">
      <c r="A12309" t="s">
        <v>13029</v>
      </c>
      <c r="B12309">
        <v>0</v>
      </c>
    </row>
    <row r="12310" spans="1:2" x14ac:dyDescent="0.25">
      <c r="A12310" t="s">
        <v>13030</v>
      </c>
      <c r="B12310">
        <v>0</v>
      </c>
    </row>
    <row r="12311" spans="1:2" x14ac:dyDescent="0.25">
      <c r="A12311" t="s">
        <v>13031</v>
      </c>
      <c r="B12311">
        <v>0</v>
      </c>
    </row>
    <row r="12312" spans="1:2" x14ac:dyDescent="0.25">
      <c r="A12312" t="s">
        <v>13032</v>
      </c>
      <c r="B12312">
        <v>0</v>
      </c>
    </row>
    <row r="12313" spans="1:2" x14ac:dyDescent="0.25">
      <c r="A12313" t="s">
        <v>13033</v>
      </c>
      <c r="B12313">
        <v>0</v>
      </c>
    </row>
    <row r="12314" spans="1:2" x14ac:dyDescent="0.25">
      <c r="A12314" t="s">
        <v>13034</v>
      </c>
      <c r="B12314">
        <v>1</v>
      </c>
    </row>
    <row r="12315" spans="1:2" x14ac:dyDescent="0.25">
      <c r="A12315" t="s">
        <v>13035</v>
      </c>
      <c r="B12315">
        <v>0</v>
      </c>
    </row>
    <row r="12316" spans="1:2" x14ac:dyDescent="0.25">
      <c r="A12316" t="s">
        <v>13036</v>
      </c>
      <c r="B12316">
        <v>0</v>
      </c>
    </row>
    <row r="12317" spans="1:2" x14ac:dyDescent="0.25">
      <c r="A12317" t="s">
        <v>13037</v>
      </c>
      <c r="B12317">
        <v>0</v>
      </c>
    </row>
    <row r="12318" spans="1:2" x14ac:dyDescent="0.25">
      <c r="A12318" t="s">
        <v>13038</v>
      </c>
      <c r="B12318">
        <v>1</v>
      </c>
    </row>
    <row r="12319" spans="1:2" x14ac:dyDescent="0.25">
      <c r="A12319" t="s">
        <v>13039</v>
      </c>
      <c r="B12319">
        <v>0</v>
      </c>
    </row>
    <row r="12320" spans="1:2" x14ac:dyDescent="0.25">
      <c r="A12320" t="s">
        <v>13040</v>
      </c>
      <c r="B12320">
        <v>0</v>
      </c>
    </row>
    <row r="12321" spans="1:2" x14ac:dyDescent="0.25">
      <c r="A12321" t="s">
        <v>13041</v>
      </c>
      <c r="B12321">
        <v>0</v>
      </c>
    </row>
    <row r="12322" spans="1:2" x14ac:dyDescent="0.25">
      <c r="A12322" t="s">
        <v>13042</v>
      </c>
      <c r="B12322">
        <v>0</v>
      </c>
    </row>
    <row r="12323" spans="1:2" x14ac:dyDescent="0.25">
      <c r="A12323" t="s">
        <v>13043</v>
      </c>
      <c r="B12323">
        <v>0</v>
      </c>
    </row>
    <row r="12324" spans="1:2" x14ac:dyDescent="0.25">
      <c r="A12324" t="s">
        <v>13044</v>
      </c>
      <c r="B12324">
        <v>2</v>
      </c>
    </row>
    <row r="12325" spans="1:2" x14ac:dyDescent="0.25">
      <c r="A12325" t="s">
        <v>13045</v>
      </c>
      <c r="B12325">
        <v>2</v>
      </c>
    </row>
    <row r="12326" spans="1:2" x14ac:dyDescent="0.25">
      <c r="A12326" t="s">
        <v>13046</v>
      </c>
      <c r="B12326">
        <v>0</v>
      </c>
    </row>
    <row r="12327" spans="1:2" x14ac:dyDescent="0.25">
      <c r="A12327" t="s">
        <v>13047</v>
      </c>
      <c r="B12327">
        <v>0</v>
      </c>
    </row>
    <row r="12328" spans="1:2" x14ac:dyDescent="0.25">
      <c r="A12328" t="s">
        <v>13048</v>
      </c>
      <c r="B12328">
        <v>0</v>
      </c>
    </row>
    <row r="12329" spans="1:2" x14ac:dyDescent="0.25">
      <c r="A12329" t="s">
        <v>13049</v>
      </c>
      <c r="B12329">
        <v>0</v>
      </c>
    </row>
    <row r="12330" spans="1:2" x14ac:dyDescent="0.25">
      <c r="A12330" t="s">
        <v>13050</v>
      </c>
      <c r="B12330">
        <v>0</v>
      </c>
    </row>
    <row r="12331" spans="1:2" x14ac:dyDescent="0.25">
      <c r="A12331" t="s">
        <v>13051</v>
      </c>
      <c r="B12331">
        <v>0</v>
      </c>
    </row>
    <row r="12332" spans="1:2" x14ac:dyDescent="0.25">
      <c r="A12332" t="s">
        <v>13052</v>
      </c>
      <c r="B12332">
        <v>1</v>
      </c>
    </row>
    <row r="12333" spans="1:2" x14ac:dyDescent="0.25">
      <c r="A12333" t="s">
        <v>13053</v>
      </c>
      <c r="B12333">
        <v>0</v>
      </c>
    </row>
    <row r="12334" spans="1:2" x14ac:dyDescent="0.25">
      <c r="A12334" t="s">
        <v>13054</v>
      </c>
      <c r="B12334">
        <v>0</v>
      </c>
    </row>
    <row r="12335" spans="1:2" x14ac:dyDescent="0.25">
      <c r="A12335" t="s">
        <v>13055</v>
      </c>
      <c r="B12335">
        <v>0</v>
      </c>
    </row>
    <row r="12336" spans="1:2" x14ac:dyDescent="0.25">
      <c r="A12336" t="s">
        <v>13056</v>
      </c>
      <c r="B12336">
        <v>0</v>
      </c>
    </row>
    <row r="12337" spans="1:2" x14ac:dyDescent="0.25">
      <c r="A12337" t="s">
        <v>13057</v>
      </c>
      <c r="B12337">
        <v>0</v>
      </c>
    </row>
    <row r="12338" spans="1:2" x14ac:dyDescent="0.25">
      <c r="A12338" t="s">
        <v>13058</v>
      </c>
      <c r="B12338">
        <v>0</v>
      </c>
    </row>
    <row r="12339" spans="1:2" x14ac:dyDescent="0.25">
      <c r="A12339" t="s">
        <v>13059</v>
      </c>
      <c r="B12339">
        <v>0</v>
      </c>
    </row>
    <row r="12340" spans="1:2" x14ac:dyDescent="0.25">
      <c r="A12340" t="s">
        <v>13060</v>
      </c>
      <c r="B12340">
        <v>0</v>
      </c>
    </row>
    <row r="12341" spans="1:2" x14ac:dyDescent="0.25">
      <c r="A12341" t="s">
        <v>13061</v>
      </c>
      <c r="B12341">
        <v>0</v>
      </c>
    </row>
    <row r="12342" spans="1:2" x14ac:dyDescent="0.25">
      <c r="A12342" t="s">
        <v>13062</v>
      </c>
      <c r="B12342">
        <v>1</v>
      </c>
    </row>
    <row r="12343" spans="1:2" x14ac:dyDescent="0.25">
      <c r="A12343" t="s">
        <v>13063</v>
      </c>
      <c r="B12343">
        <v>1</v>
      </c>
    </row>
    <row r="12344" spans="1:2" x14ac:dyDescent="0.25">
      <c r="A12344" t="s">
        <v>13064</v>
      </c>
      <c r="B12344">
        <v>0</v>
      </c>
    </row>
    <row r="12345" spans="1:2" x14ac:dyDescent="0.25">
      <c r="A12345" t="s">
        <v>13065</v>
      </c>
      <c r="B12345">
        <v>0</v>
      </c>
    </row>
    <row r="12346" spans="1:2" x14ac:dyDescent="0.25">
      <c r="A12346" t="s">
        <v>13066</v>
      </c>
      <c r="B12346">
        <v>0</v>
      </c>
    </row>
    <row r="12347" spans="1:2" x14ac:dyDescent="0.25">
      <c r="A12347" t="s">
        <v>13067</v>
      </c>
      <c r="B12347">
        <v>0</v>
      </c>
    </row>
    <row r="12348" spans="1:2" x14ac:dyDescent="0.25">
      <c r="A12348" t="s">
        <v>13068</v>
      </c>
      <c r="B12348">
        <v>0</v>
      </c>
    </row>
    <row r="12349" spans="1:2" x14ac:dyDescent="0.25">
      <c r="A12349" t="s">
        <v>13069</v>
      </c>
      <c r="B12349">
        <v>0</v>
      </c>
    </row>
    <row r="12350" spans="1:2" x14ac:dyDescent="0.25">
      <c r="A12350" t="s">
        <v>13070</v>
      </c>
      <c r="B12350">
        <v>0</v>
      </c>
    </row>
    <row r="12351" spans="1:2" x14ac:dyDescent="0.25">
      <c r="A12351" t="s">
        <v>13071</v>
      </c>
      <c r="B12351">
        <v>0</v>
      </c>
    </row>
    <row r="12352" spans="1:2" x14ac:dyDescent="0.25">
      <c r="A12352" t="s">
        <v>13072</v>
      </c>
      <c r="B12352">
        <v>0</v>
      </c>
    </row>
    <row r="12353" spans="1:2" x14ac:dyDescent="0.25">
      <c r="A12353" t="s">
        <v>13073</v>
      </c>
      <c r="B12353">
        <v>0</v>
      </c>
    </row>
    <row r="12354" spans="1:2" x14ac:dyDescent="0.25">
      <c r="A12354" t="s">
        <v>13074</v>
      </c>
      <c r="B12354">
        <v>0</v>
      </c>
    </row>
    <row r="12355" spans="1:2" x14ac:dyDescent="0.25">
      <c r="A12355" t="s">
        <v>13075</v>
      </c>
      <c r="B12355">
        <v>0</v>
      </c>
    </row>
    <row r="12356" spans="1:2" x14ac:dyDescent="0.25">
      <c r="A12356" t="s">
        <v>13076</v>
      </c>
      <c r="B12356">
        <v>0</v>
      </c>
    </row>
    <row r="12357" spans="1:2" x14ac:dyDescent="0.25">
      <c r="A12357" t="s">
        <v>13077</v>
      </c>
      <c r="B12357">
        <v>0</v>
      </c>
    </row>
    <row r="12358" spans="1:2" x14ac:dyDescent="0.25">
      <c r="A12358" t="s">
        <v>13078</v>
      </c>
      <c r="B12358">
        <v>0</v>
      </c>
    </row>
    <row r="12359" spans="1:2" x14ac:dyDescent="0.25">
      <c r="A12359" t="s">
        <v>13079</v>
      </c>
      <c r="B12359">
        <v>0</v>
      </c>
    </row>
    <row r="12360" spans="1:2" x14ac:dyDescent="0.25">
      <c r="A12360" t="s">
        <v>13080</v>
      </c>
      <c r="B12360">
        <v>0</v>
      </c>
    </row>
    <row r="12361" spans="1:2" x14ac:dyDescent="0.25">
      <c r="A12361" t="s">
        <v>13081</v>
      </c>
      <c r="B12361">
        <v>0</v>
      </c>
    </row>
    <row r="12362" spans="1:2" x14ac:dyDescent="0.25">
      <c r="A12362" t="s">
        <v>13082</v>
      </c>
      <c r="B12362">
        <v>1</v>
      </c>
    </row>
    <row r="12363" spans="1:2" x14ac:dyDescent="0.25">
      <c r="A12363" t="s">
        <v>13083</v>
      </c>
      <c r="B12363">
        <v>0</v>
      </c>
    </row>
    <row r="12364" spans="1:2" x14ac:dyDescent="0.25">
      <c r="A12364" t="s">
        <v>13084</v>
      </c>
      <c r="B12364">
        <v>0</v>
      </c>
    </row>
    <row r="12365" spans="1:2" x14ac:dyDescent="0.25">
      <c r="A12365" t="s">
        <v>13085</v>
      </c>
      <c r="B12365">
        <v>0</v>
      </c>
    </row>
    <row r="12366" spans="1:2" x14ac:dyDescent="0.25">
      <c r="A12366" t="s">
        <v>13086</v>
      </c>
      <c r="B12366">
        <v>0</v>
      </c>
    </row>
    <row r="12367" spans="1:2" x14ac:dyDescent="0.25">
      <c r="A12367" t="s">
        <v>13087</v>
      </c>
      <c r="B12367">
        <v>0</v>
      </c>
    </row>
    <row r="12368" spans="1:2" x14ac:dyDescent="0.25">
      <c r="A12368" t="s">
        <v>13088</v>
      </c>
      <c r="B12368">
        <v>2</v>
      </c>
    </row>
    <row r="12369" spans="1:2" x14ac:dyDescent="0.25">
      <c r="A12369" t="s">
        <v>13089</v>
      </c>
      <c r="B12369">
        <v>1</v>
      </c>
    </row>
    <row r="12370" spans="1:2" x14ac:dyDescent="0.25">
      <c r="A12370" t="s">
        <v>13090</v>
      </c>
      <c r="B12370">
        <v>0</v>
      </c>
    </row>
    <row r="12371" spans="1:2" x14ac:dyDescent="0.25">
      <c r="A12371" t="s">
        <v>13091</v>
      </c>
      <c r="B12371">
        <v>1</v>
      </c>
    </row>
    <row r="12372" spans="1:2" x14ac:dyDescent="0.25">
      <c r="A12372" t="s">
        <v>13092</v>
      </c>
      <c r="B12372">
        <v>0</v>
      </c>
    </row>
    <row r="12373" spans="1:2" x14ac:dyDescent="0.25">
      <c r="A12373" t="s">
        <v>13093</v>
      </c>
      <c r="B12373">
        <v>0</v>
      </c>
    </row>
    <row r="12374" spans="1:2" x14ac:dyDescent="0.25">
      <c r="A12374" t="s">
        <v>13094</v>
      </c>
      <c r="B12374">
        <v>0</v>
      </c>
    </row>
    <row r="12375" spans="1:2" x14ac:dyDescent="0.25">
      <c r="A12375" t="s">
        <v>13095</v>
      </c>
      <c r="B12375">
        <v>0</v>
      </c>
    </row>
    <row r="12376" spans="1:2" x14ac:dyDescent="0.25">
      <c r="A12376" t="s">
        <v>13096</v>
      </c>
      <c r="B12376">
        <v>0</v>
      </c>
    </row>
    <row r="12377" spans="1:2" x14ac:dyDescent="0.25">
      <c r="A12377" t="s">
        <v>13097</v>
      </c>
      <c r="B12377">
        <v>0</v>
      </c>
    </row>
    <row r="12378" spans="1:2" x14ac:dyDescent="0.25">
      <c r="A12378" t="s">
        <v>13098</v>
      </c>
      <c r="B12378">
        <v>5</v>
      </c>
    </row>
    <row r="12379" spans="1:2" x14ac:dyDescent="0.25">
      <c r="A12379" t="s">
        <v>13099</v>
      </c>
      <c r="B12379">
        <v>5</v>
      </c>
    </row>
    <row r="12380" spans="1:2" x14ac:dyDescent="0.25">
      <c r="A12380" t="s">
        <v>13100</v>
      </c>
      <c r="B12380">
        <v>7</v>
      </c>
    </row>
    <row r="12381" spans="1:2" x14ac:dyDescent="0.25">
      <c r="A12381" t="s">
        <v>13101</v>
      </c>
      <c r="B12381">
        <v>0</v>
      </c>
    </row>
    <row r="12382" spans="1:2" x14ac:dyDescent="0.25">
      <c r="A12382" t="s">
        <v>13102</v>
      </c>
      <c r="B12382">
        <v>0</v>
      </c>
    </row>
    <row r="12383" spans="1:2" x14ac:dyDescent="0.25">
      <c r="A12383" t="s">
        <v>13103</v>
      </c>
      <c r="B12383">
        <v>0</v>
      </c>
    </row>
    <row r="12384" spans="1:2" x14ac:dyDescent="0.25">
      <c r="A12384" t="s">
        <v>13104</v>
      </c>
      <c r="B12384">
        <v>0</v>
      </c>
    </row>
    <row r="12385" spans="1:2" x14ac:dyDescent="0.25">
      <c r="A12385" t="s">
        <v>13105</v>
      </c>
      <c r="B12385">
        <v>0</v>
      </c>
    </row>
    <row r="12386" spans="1:2" x14ac:dyDescent="0.25">
      <c r="A12386" t="s">
        <v>13106</v>
      </c>
      <c r="B12386">
        <v>0</v>
      </c>
    </row>
    <row r="12387" spans="1:2" x14ac:dyDescent="0.25">
      <c r="A12387" t="s">
        <v>13107</v>
      </c>
      <c r="B12387">
        <v>0</v>
      </c>
    </row>
    <row r="12388" spans="1:2" x14ac:dyDescent="0.25">
      <c r="A12388" t="s">
        <v>13108</v>
      </c>
      <c r="B12388">
        <v>0</v>
      </c>
    </row>
    <row r="12389" spans="1:2" x14ac:dyDescent="0.25">
      <c r="A12389" t="s">
        <v>13109</v>
      </c>
      <c r="B12389">
        <v>1</v>
      </c>
    </row>
    <row r="12390" spans="1:2" x14ac:dyDescent="0.25">
      <c r="A12390" t="s">
        <v>13110</v>
      </c>
      <c r="B12390">
        <v>1</v>
      </c>
    </row>
    <row r="12391" spans="1:2" x14ac:dyDescent="0.25">
      <c r="A12391" t="s">
        <v>13111</v>
      </c>
      <c r="B12391">
        <v>0</v>
      </c>
    </row>
    <row r="12392" spans="1:2" x14ac:dyDescent="0.25">
      <c r="A12392" t="s">
        <v>13112</v>
      </c>
      <c r="B12392">
        <v>0</v>
      </c>
    </row>
    <row r="12393" spans="1:2" x14ac:dyDescent="0.25">
      <c r="A12393" t="s">
        <v>13113</v>
      </c>
      <c r="B12393">
        <v>0</v>
      </c>
    </row>
    <row r="12394" spans="1:2" x14ac:dyDescent="0.25">
      <c r="A12394" t="s">
        <v>13114</v>
      </c>
      <c r="B12394">
        <v>0</v>
      </c>
    </row>
    <row r="12395" spans="1:2" x14ac:dyDescent="0.25">
      <c r="A12395" t="s">
        <v>13115</v>
      </c>
      <c r="B12395">
        <v>0</v>
      </c>
    </row>
    <row r="12396" spans="1:2" x14ac:dyDescent="0.25">
      <c r="A12396" t="s">
        <v>13116</v>
      </c>
      <c r="B12396">
        <v>9</v>
      </c>
    </row>
    <row r="12397" spans="1:2" x14ac:dyDescent="0.25">
      <c r="A12397" t="s">
        <v>13117</v>
      </c>
      <c r="B12397">
        <v>9</v>
      </c>
    </row>
    <row r="12398" spans="1:2" x14ac:dyDescent="0.25">
      <c r="A12398" t="s">
        <v>13118</v>
      </c>
      <c r="B12398">
        <v>33</v>
      </c>
    </row>
    <row r="12399" spans="1:2" x14ac:dyDescent="0.25">
      <c r="A12399" t="s">
        <v>13119</v>
      </c>
      <c r="B12399">
        <v>0</v>
      </c>
    </row>
    <row r="12400" spans="1:2" x14ac:dyDescent="0.25">
      <c r="A12400" t="s">
        <v>13120</v>
      </c>
      <c r="B12400">
        <v>2</v>
      </c>
    </row>
    <row r="12401" spans="1:2" x14ac:dyDescent="0.25">
      <c r="A12401" t="s">
        <v>13121</v>
      </c>
      <c r="B12401">
        <v>0</v>
      </c>
    </row>
    <row r="12402" spans="1:2" x14ac:dyDescent="0.25">
      <c r="A12402" t="s">
        <v>13122</v>
      </c>
      <c r="B12402">
        <v>0</v>
      </c>
    </row>
    <row r="12403" spans="1:2" x14ac:dyDescent="0.25">
      <c r="A12403" t="s">
        <v>13123</v>
      </c>
      <c r="B12403">
        <v>0</v>
      </c>
    </row>
    <row r="12404" spans="1:2" x14ac:dyDescent="0.25">
      <c r="A12404" t="s">
        <v>13124</v>
      </c>
      <c r="B12404">
        <v>8</v>
      </c>
    </row>
    <row r="12405" spans="1:2" x14ac:dyDescent="0.25">
      <c r="A12405" t="s">
        <v>13125</v>
      </c>
      <c r="B12405">
        <v>2</v>
      </c>
    </row>
    <row r="12406" spans="1:2" x14ac:dyDescent="0.25">
      <c r="A12406" t="s">
        <v>13126</v>
      </c>
      <c r="B12406">
        <v>0</v>
      </c>
    </row>
    <row r="12407" spans="1:2" x14ac:dyDescent="0.25">
      <c r="A12407" t="s">
        <v>13127</v>
      </c>
      <c r="B12407">
        <v>0</v>
      </c>
    </row>
    <row r="12408" spans="1:2" x14ac:dyDescent="0.25">
      <c r="A12408" t="s">
        <v>13128</v>
      </c>
      <c r="B12408">
        <v>6</v>
      </c>
    </row>
    <row r="12409" spans="1:2" x14ac:dyDescent="0.25">
      <c r="A12409" t="s">
        <v>13129</v>
      </c>
      <c r="B12409">
        <v>3</v>
      </c>
    </row>
    <row r="12410" spans="1:2" x14ac:dyDescent="0.25">
      <c r="A12410" t="s">
        <v>13130</v>
      </c>
      <c r="B12410">
        <v>0</v>
      </c>
    </row>
    <row r="12411" spans="1:2" x14ac:dyDescent="0.25">
      <c r="A12411" t="s">
        <v>13131</v>
      </c>
      <c r="B12411">
        <v>0</v>
      </c>
    </row>
    <row r="12412" spans="1:2" x14ac:dyDescent="0.25">
      <c r="A12412" t="s">
        <v>13132</v>
      </c>
      <c r="B12412">
        <v>0</v>
      </c>
    </row>
    <row r="12413" spans="1:2" x14ac:dyDescent="0.25">
      <c r="A12413" t="s">
        <v>13133</v>
      </c>
      <c r="B12413">
        <v>0</v>
      </c>
    </row>
    <row r="12414" spans="1:2" x14ac:dyDescent="0.25">
      <c r="A12414" t="s">
        <v>13134</v>
      </c>
      <c r="B12414">
        <v>54</v>
      </c>
    </row>
    <row r="12415" spans="1:2" x14ac:dyDescent="0.25">
      <c r="A12415" t="s">
        <v>13135</v>
      </c>
      <c r="B12415">
        <v>49</v>
      </c>
    </row>
    <row r="12416" spans="1:2" x14ac:dyDescent="0.25">
      <c r="A12416" t="s">
        <v>13136</v>
      </c>
      <c r="B12416">
        <v>60</v>
      </c>
    </row>
    <row r="12417" spans="1:2" x14ac:dyDescent="0.25">
      <c r="A12417" t="s">
        <v>13137</v>
      </c>
      <c r="B12417">
        <v>0</v>
      </c>
    </row>
    <row r="12418" spans="1:2" x14ac:dyDescent="0.25">
      <c r="A12418" t="s">
        <v>13138</v>
      </c>
      <c r="B12418">
        <v>4</v>
      </c>
    </row>
    <row r="12419" spans="1:2" x14ac:dyDescent="0.25">
      <c r="A12419" t="s">
        <v>13139</v>
      </c>
      <c r="B12419">
        <v>0</v>
      </c>
    </row>
    <row r="12420" spans="1:2" x14ac:dyDescent="0.25">
      <c r="A12420" t="s">
        <v>13140</v>
      </c>
      <c r="B12420">
        <v>0</v>
      </c>
    </row>
    <row r="12421" spans="1:2" x14ac:dyDescent="0.25">
      <c r="A12421" t="s">
        <v>13141</v>
      </c>
      <c r="B12421">
        <v>0</v>
      </c>
    </row>
    <row r="12422" spans="1:2" x14ac:dyDescent="0.25">
      <c r="A12422" t="s">
        <v>13142</v>
      </c>
      <c r="B12422">
        <v>11</v>
      </c>
    </row>
    <row r="12423" spans="1:2" x14ac:dyDescent="0.25">
      <c r="A12423" t="s">
        <v>13143</v>
      </c>
      <c r="B12423">
        <v>0</v>
      </c>
    </row>
    <row r="12424" spans="1:2" x14ac:dyDescent="0.25">
      <c r="A12424" t="s">
        <v>13144</v>
      </c>
      <c r="B12424">
        <v>0</v>
      </c>
    </row>
    <row r="12425" spans="1:2" x14ac:dyDescent="0.25">
      <c r="A12425" t="s">
        <v>13145</v>
      </c>
      <c r="B12425">
        <v>0</v>
      </c>
    </row>
    <row r="12426" spans="1:2" x14ac:dyDescent="0.25">
      <c r="A12426" t="s">
        <v>13146</v>
      </c>
      <c r="B12426">
        <v>19</v>
      </c>
    </row>
    <row r="12427" spans="1:2" x14ac:dyDescent="0.25">
      <c r="A12427" t="s">
        <v>13147</v>
      </c>
      <c r="B12427">
        <v>5</v>
      </c>
    </row>
    <row r="12428" spans="1:2" x14ac:dyDescent="0.25">
      <c r="A12428" t="s">
        <v>13148</v>
      </c>
      <c r="B12428">
        <v>0</v>
      </c>
    </row>
    <row r="12429" spans="1:2" x14ac:dyDescent="0.25">
      <c r="A12429" t="s">
        <v>13149</v>
      </c>
      <c r="B12429">
        <v>0</v>
      </c>
    </row>
    <row r="12430" spans="1:2" x14ac:dyDescent="0.25">
      <c r="A12430" t="s">
        <v>13150</v>
      </c>
      <c r="B12430">
        <v>0</v>
      </c>
    </row>
    <row r="12431" spans="1:2" x14ac:dyDescent="0.25">
      <c r="A12431" t="s">
        <v>13151</v>
      </c>
      <c r="B12431">
        <v>0</v>
      </c>
    </row>
    <row r="12432" spans="1:2" x14ac:dyDescent="0.25">
      <c r="A12432" t="s">
        <v>13152</v>
      </c>
      <c r="B12432">
        <v>99</v>
      </c>
    </row>
    <row r="12433" spans="1:2" x14ac:dyDescent="0.25">
      <c r="A12433" t="s">
        <v>13153</v>
      </c>
      <c r="B12433">
        <v>95</v>
      </c>
    </row>
    <row r="12434" spans="1:2" x14ac:dyDescent="0.25">
      <c r="A12434" t="s">
        <v>13154</v>
      </c>
      <c r="B12434">
        <v>110</v>
      </c>
    </row>
    <row r="12435" spans="1:2" x14ac:dyDescent="0.25">
      <c r="A12435" t="s">
        <v>13155</v>
      </c>
      <c r="B12435">
        <v>0</v>
      </c>
    </row>
    <row r="12436" spans="1:2" x14ac:dyDescent="0.25">
      <c r="A12436" t="s">
        <v>13156</v>
      </c>
      <c r="B12436">
        <v>6</v>
      </c>
    </row>
    <row r="12437" spans="1:2" x14ac:dyDescent="0.25">
      <c r="A12437" t="s">
        <v>13157</v>
      </c>
      <c r="B12437">
        <v>0</v>
      </c>
    </row>
    <row r="12438" spans="1:2" x14ac:dyDescent="0.25">
      <c r="A12438" t="s">
        <v>13158</v>
      </c>
      <c r="B12438">
        <v>0</v>
      </c>
    </row>
    <row r="12439" spans="1:2" x14ac:dyDescent="0.25">
      <c r="A12439" t="s">
        <v>13159</v>
      </c>
      <c r="B12439">
        <v>0</v>
      </c>
    </row>
    <row r="12440" spans="1:2" x14ac:dyDescent="0.25">
      <c r="A12440" t="s">
        <v>13160</v>
      </c>
      <c r="B12440">
        <v>17</v>
      </c>
    </row>
    <row r="12441" spans="1:2" x14ac:dyDescent="0.25">
      <c r="A12441" t="s">
        <v>13161</v>
      </c>
      <c r="B12441">
        <v>0</v>
      </c>
    </row>
    <row r="12442" spans="1:2" x14ac:dyDescent="0.25">
      <c r="A12442" t="s">
        <v>13162</v>
      </c>
      <c r="B12442">
        <v>0</v>
      </c>
    </row>
    <row r="12443" spans="1:2" x14ac:dyDescent="0.25">
      <c r="A12443" t="s">
        <v>13163</v>
      </c>
      <c r="B12443">
        <v>0</v>
      </c>
    </row>
    <row r="12444" spans="1:2" x14ac:dyDescent="0.25">
      <c r="A12444" t="s">
        <v>13164</v>
      </c>
      <c r="B12444">
        <v>66</v>
      </c>
    </row>
    <row r="12445" spans="1:2" x14ac:dyDescent="0.25">
      <c r="A12445" t="s">
        <v>13165</v>
      </c>
      <c r="B12445">
        <v>17</v>
      </c>
    </row>
    <row r="12446" spans="1:2" x14ac:dyDescent="0.25">
      <c r="A12446" t="s">
        <v>13166</v>
      </c>
      <c r="B12446">
        <v>0</v>
      </c>
    </row>
    <row r="12447" spans="1:2" x14ac:dyDescent="0.25">
      <c r="A12447" t="s">
        <v>13167</v>
      </c>
      <c r="B12447">
        <v>0</v>
      </c>
    </row>
    <row r="12448" spans="1:2" x14ac:dyDescent="0.25">
      <c r="A12448" t="s">
        <v>13168</v>
      </c>
      <c r="B12448">
        <v>0</v>
      </c>
    </row>
    <row r="12449" spans="1:2" x14ac:dyDescent="0.25">
      <c r="A12449" t="s">
        <v>13169</v>
      </c>
      <c r="B12449">
        <v>0</v>
      </c>
    </row>
    <row r="12450" spans="1:2" x14ac:dyDescent="0.25">
      <c r="A12450" t="s">
        <v>13170</v>
      </c>
      <c r="B12450">
        <v>216</v>
      </c>
    </row>
    <row r="12451" spans="1:2" x14ac:dyDescent="0.25">
      <c r="A12451" t="s">
        <v>13171</v>
      </c>
      <c r="B12451">
        <v>200</v>
      </c>
    </row>
    <row r="12452" spans="1:2" x14ac:dyDescent="0.25">
      <c r="A12452" t="s">
        <v>13172</v>
      </c>
      <c r="B12452">
        <v>211</v>
      </c>
    </row>
    <row r="12453" spans="1:2" x14ac:dyDescent="0.25">
      <c r="A12453" t="s">
        <v>13173</v>
      </c>
      <c r="B12453">
        <v>0</v>
      </c>
    </row>
    <row r="12454" spans="1:2" x14ac:dyDescent="0.25">
      <c r="A12454" t="s">
        <v>13174</v>
      </c>
      <c r="B12454">
        <v>12</v>
      </c>
    </row>
    <row r="12455" spans="1:2" x14ac:dyDescent="0.25">
      <c r="A12455" t="s">
        <v>13175</v>
      </c>
      <c r="B12455">
        <v>0</v>
      </c>
    </row>
    <row r="12456" spans="1:2" x14ac:dyDescent="0.25">
      <c r="A12456" t="s">
        <v>13176</v>
      </c>
      <c r="B12456">
        <v>0</v>
      </c>
    </row>
    <row r="12457" spans="1:2" x14ac:dyDescent="0.25">
      <c r="A12457" t="s">
        <v>13177</v>
      </c>
      <c r="B12457">
        <v>0</v>
      </c>
    </row>
    <row r="12458" spans="1:2" x14ac:dyDescent="0.25">
      <c r="A12458" t="s">
        <v>13178</v>
      </c>
      <c r="B12458">
        <v>40</v>
      </c>
    </row>
    <row r="12459" spans="1:2" x14ac:dyDescent="0.25">
      <c r="A12459" t="s">
        <v>13179</v>
      </c>
      <c r="B12459">
        <v>3</v>
      </c>
    </row>
    <row r="12460" spans="1:2" x14ac:dyDescent="0.25">
      <c r="A12460" t="s">
        <v>13180</v>
      </c>
      <c r="B12460">
        <v>0</v>
      </c>
    </row>
    <row r="12461" spans="1:2" x14ac:dyDescent="0.25">
      <c r="A12461" t="s">
        <v>13181</v>
      </c>
      <c r="B12461">
        <v>2</v>
      </c>
    </row>
    <row r="12462" spans="1:2" x14ac:dyDescent="0.25">
      <c r="A12462" t="s">
        <v>13182</v>
      </c>
      <c r="B12462">
        <v>93</v>
      </c>
    </row>
    <row r="12463" spans="1:2" x14ac:dyDescent="0.25">
      <c r="A12463" t="s">
        <v>13183</v>
      </c>
      <c r="B12463">
        <v>25</v>
      </c>
    </row>
    <row r="12464" spans="1:2" x14ac:dyDescent="0.25">
      <c r="A12464" t="s">
        <v>13184</v>
      </c>
      <c r="B12464">
        <v>0</v>
      </c>
    </row>
    <row r="12465" spans="1:2" x14ac:dyDescent="0.25">
      <c r="A12465" t="s">
        <v>13185</v>
      </c>
      <c r="B12465">
        <v>0</v>
      </c>
    </row>
    <row r="12466" spans="1:2" x14ac:dyDescent="0.25">
      <c r="A12466" t="s">
        <v>13186</v>
      </c>
      <c r="B12466">
        <v>0</v>
      </c>
    </row>
    <row r="12467" spans="1:2" x14ac:dyDescent="0.25">
      <c r="A12467" t="s">
        <v>13187</v>
      </c>
      <c r="B12467">
        <v>0</v>
      </c>
    </row>
    <row r="12468" spans="1:2" x14ac:dyDescent="0.25">
      <c r="A12468" t="s">
        <v>13188</v>
      </c>
      <c r="B12468">
        <v>386</v>
      </c>
    </row>
    <row r="12469" spans="1:2" x14ac:dyDescent="0.25">
      <c r="A12469" t="s">
        <v>13189</v>
      </c>
      <c r="B12469">
        <v>361</v>
      </c>
    </row>
    <row r="12470" spans="1:2" x14ac:dyDescent="0.25">
      <c r="A12470" t="s">
        <v>13190</v>
      </c>
      <c r="B12470">
        <v>-999</v>
      </c>
    </row>
    <row r="12471" spans="1:2" x14ac:dyDescent="0.25">
      <c r="A12471" t="s">
        <v>13191</v>
      </c>
      <c r="B12471">
        <v>-999</v>
      </c>
    </row>
    <row r="12472" spans="1:2" x14ac:dyDescent="0.25">
      <c r="A12472" t="s">
        <v>13192</v>
      </c>
      <c r="B12472">
        <v>234</v>
      </c>
    </row>
    <row r="12473" spans="1:2" x14ac:dyDescent="0.25">
      <c r="A12473" t="s">
        <v>13193</v>
      </c>
      <c r="B12473">
        <v>180</v>
      </c>
    </row>
    <row r="12474" spans="1:2" x14ac:dyDescent="0.25">
      <c r="A12474" t="s">
        <v>13194</v>
      </c>
      <c r="B12474">
        <v>74</v>
      </c>
    </row>
    <row r="12475" spans="1:2" x14ac:dyDescent="0.25">
      <c r="A12475" t="s">
        <v>13195</v>
      </c>
      <c r="B12475">
        <v>18</v>
      </c>
    </row>
    <row r="12476" spans="1:2" x14ac:dyDescent="0.25">
      <c r="A12476" t="s">
        <v>13196</v>
      </c>
      <c r="B12476">
        <v>0</v>
      </c>
    </row>
    <row r="12477" spans="1:2" x14ac:dyDescent="0.25">
      <c r="A12477" t="s">
        <v>13197</v>
      </c>
      <c r="B12477">
        <v>0</v>
      </c>
    </row>
    <row r="12478" spans="1:2" x14ac:dyDescent="0.25">
      <c r="A12478" t="s">
        <v>13198</v>
      </c>
      <c r="B12478">
        <v>81</v>
      </c>
    </row>
    <row r="12479" spans="1:2" x14ac:dyDescent="0.25">
      <c r="A12479" t="s">
        <v>13199</v>
      </c>
      <c r="B12479">
        <v>0</v>
      </c>
    </row>
    <row r="12480" spans="1:2" x14ac:dyDescent="0.25">
      <c r="A12480" t="s">
        <v>13200</v>
      </c>
      <c r="B12480">
        <v>2</v>
      </c>
    </row>
    <row r="12481" spans="1:2" x14ac:dyDescent="0.25">
      <c r="A12481" t="s">
        <v>13201</v>
      </c>
      <c r="B12481">
        <v>4</v>
      </c>
    </row>
    <row r="12482" spans="1:2" x14ac:dyDescent="0.25">
      <c r="A12482" t="s">
        <v>13202</v>
      </c>
      <c r="B12482">
        <v>0</v>
      </c>
    </row>
    <row r="12483" spans="1:2" x14ac:dyDescent="0.25">
      <c r="A12483" t="s">
        <v>13203</v>
      </c>
      <c r="B12483">
        <v>4</v>
      </c>
    </row>
    <row r="12484" spans="1:2" x14ac:dyDescent="0.25">
      <c r="A12484" t="s">
        <v>13204</v>
      </c>
      <c r="B12484">
        <v>20</v>
      </c>
    </row>
    <row r="12485" spans="1:2" x14ac:dyDescent="0.25">
      <c r="A12485" t="s">
        <v>13205</v>
      </c>
      <c r="B12485">
        <v>0</v>
      </c>
    </row>
    <row r="12486" spans="1:2" x14ac:dyDescent="0.25">
      <c r="A12486" t="s">
        <v>13206</v>
      </c>
      <c r="B12486">
        <v>1</v>
      </c>
    </row>
    <row r="12487" spans="1:2" x14ac:dyDescent="0.25">
      <c r="A12487" t="s">
        <v>13207</v>
      </c>
      <c r="B12487">
        <v>0</v>
      </c>
    </row>
    <row r="12488" spans="1:2" x14ac:dyDescent="0.25">
      <c r="A12488" t="s">
        <v>13208</v>
      </c>
      <c r="B12488">
        <v>6</v>
      </c>
    </row>
    <row r="12489" spans="1:2" x14ac:dyDescent="0.25">
      <c r="A12489" t="s">
        <v>13209</v>
      </c>
      <c r="B12489">
        <v>0</v>
      </c>
    </row>
    <row r="12490" spans="1:2" x14ac:dyDescent="0.25">
      <c r="A12490" t="s">
        <v>13210</v>
      </c>
      <c r="B12490">
        <v>18</v>
      </c>
    </row>
    <row r="12491" spans="1:2" x14ac:dyDescent="0.25">
      <c r="A12491" t="s">
        <v>13211</v>
      </c>
      <c r="B12491">
        <v>6</v>
      </c>
    </row>
    <row r="12492" spans="1:2" x14ac:dyDescent="0.25">
      <c r="A12492" t="s">
        <v>13212</v>
      </c>
      <c r="B12492">
        <v>234</v>
      </c>
    </row>
    <row r="12493" spans="1:2" x14ac:dyDescent="0.25">
      <c r="A12493" t="s">
        <v>13213</v>
      </c>
      <c r="B12493">
        <v>348</v>
      </c>
    </row>
    <row r="12494" spans="1:2" x14ac:dyDescent="0.25">
      <c r="A12494" t="s">
        <v>13214</v>
      </c>
      <c r="B12494">
        <v>65</v>
      </c>
    </row>
    <row r="12495" spans="1:2" x14ac:dyDescent="0.25">
      <c r="A12495" t="s">
        <v>13215</v>
      </c>
      <c r="B12495">
        <v>204</v>
      </c>
    </row>
    <row r="12496" spans="1:2" x14ac:dyDescent="0.25">
      <c r="A12496" t="s">
        <v>13216</v>
      </c>
      <c r="B12496">
        <v>79</v>
      </c>
    </row>
    <row r="12497" spans="1:2" x14ac:dyDescent="0.25">
      <c r="A12497" t="s">
        <v>13217</v>
      </c>
      <c r="B12497">
        <v>348</v>
      </c>
    </row>
    <row r="12498" spans="1:2" x14ac:dyDescent="0.25">
      <c r="A12498" t="s">
        <v>13218</v>
      </c>
      <c r="B12498">
        <v>209</v>
      </c>
    </row>
    <row r="12499" spans="1:2" x14ac:dyDescent="0.25">
      <c r="A12499" t="s">
        <v>13219</v>
      </c>
      <c r="B12499">
        <v>-999</v>
      </c>
    </row>
    <row r="12500" spans="1:2" x14ac:dyDescent="0.25">
      <c r="A12500" t="s">
        <v>13220</v>
      </c>
      <c r="B12500">
        <v>-999</v>
      </c>
    </row>
    <row r="12501" spans="1:2" x14ac:dyDescent="0.25">
      <c r="A12501" t="s">
        <v>13221</v>
      </c>
      <c r="B12501">
        <v>-999</v>
      </c>
    </row>
    <row r="12502" spans="1:2" x14ac:dyDescent="0.25">
      <c r="A12502" t="s">
        <v>13222</v>
      </c>
      <c r="B12502">
        <v>136</v>
      </c>
    </row>
    <row r="12503" spans="1:2" x14ac:dyDescent="0.25">
      <c r="A12503" t="s">
        <v>13223</v>
      </c>
      <c r="B12503">
        <v>-999</v>
      </c>
    </row>
    <row r="12504" spans="1:2" x14ac:dyDescent="0.25">
      <c r="A12504" t="s">
        <v>13224</v>
      </c>
      <c r="B12504">
        <v>69</v>
      </c>
    </row>
    <row r="12505" spans="1:2" x14ac:dyDescent="0.25">
      <c r="A12505" t="s">
        <v>13225</v>
      </c>
      <c r="B12505">
        <v>25</v>
      </c>
    </row>
    <row r="12506" spans="1:2" x14ac:dyDescent="0.25">
      <c r="A12506" t="s">
        <v>20059</v>
      </c>
      <c r="B12506">
        <v>-999</v>
      </c>
    </row>
    <row r="12507" spans="1:2" x14ac:dyDescent="0.25">
      <c r="A12507" t="s">
        <v>20060</v>
      </c>
      <c r="B12507">
        <v>-999</v>
      </c>
    </row>
    <row r="12508" spans="1:2" x14ac:dyDescent="0.25">
      <c r="A12508" t="s">
        <v>20061</v>
      </c>
      <c r="B12508">
        <v>-999</v>
      </c>
    </row>
    <row r="12509" spans="1:2" x14ac:dyDescent="0.25">
      <c r="A12509" t="s">
        <v>20062</v>
      </c>
      <c r="B12509">
        <v>-999</v>
      </c>
    </row>
    <row r="12510" spans="1:2" x14ac:dyDescent="0.25">
      <c r="A12510" t="s">
        <v>20063</v>
      </c>
      <c r="B12510">
        <v>-999</v>
      </c>
    </row>
    <row r="12511" spans="1:2" x14ac:dyDescent="0.25">
      <c r="A12511" t="s">
        <v>20064</v>
      </c>
      <c r="B12511">
        <v>-999</v>
      </c>
    </row>
    <row r="12512" spans="1:2" x14ac:dyDescent="0.25">
      <c r="A12512" t="s">
        <v>20065</v>
      </c>
      <c r="B12512">
        <v>-999</v>
      </c>
    </row>
    <row r="12513" spans="1:2" x14ac:dyDescent="0.25">
      <c r="A12513" t="s">
        <v>20066</v>
      </c>
      <c r="B12513">
        <v>-999</v>
      </c>
    </row>
    <row r="12514" spans="1:2" x14ac:dyDescent="0.25">
      <c r="A12514" t="s">
        <v>20067</v>
      </c>
      <c r="B12514">
        <v>-999</v>
      </c>
    </row>
    <row r="12515" spans="1:2" x14ac:dyDescent="0.25">
      <c r="A12515" t="s">
        <v>20068</v>
      </c>
      <c r="B12515">
        <v>-999</v>
      </c>
    </row>
    <row r="12516" spans="1:2" x14ac:dyDescent="0.25">
      <c r="A12516" t="s">
        <v>20069</v>
      </c>
      <c r="B12516">
        <v>-999</v>
      </c>
    </row>
    <row r="12517" spans="1:2" x14ac:dyDescent="0.25">
      <c r="A12517" t="s">
        <v>20070</v>
      </c>
      <c r="B12517">
        <v>-999</v>
      </c>
    </row>
    <row r="12518" spans="1:2" x14ac:dyDescent="0.25">
      <c r="A12518" t="s">
        <v>20071</v>
      </c>
      <c r="B12518">
        <v>-999</v>
      </c>
    </row>
    <row r="12519" spans="1:2" x14ac:dyDescent="0.25">
      <c r="A12519" t="s">
        <v>20072</v>
      </c>
      <c r="B12519">
        <v>-999</v>
      </c>
    </row>
    <row r="12520" spans="1:2" x14ac:dyDescent="0.25">
      <c r="A12520" t="s">
        <v>20073</v>
      </c>
      <c r="B12520">
        <v>-999</v>
      </c>
    </row>
    <row r="12521" spans="1:2" x14ac:dyDescent="0.25">
      <c r="A12521" t="s">
        <v>20074</v>
      </c>
      <c r="B12521">
        <v>-999</v>
      </c>
    </row>
    <row r="12522" spans="1:2" x14ac:dyDescent="0.25">
      <c r="A12522" t="s">
        <v>20075</v>
      </c>
      <c r="B12522">
        <v>-999</v>
      </c>
    </row>
    <row r="12523" spans="1:2" x14ac:dyDescent="0.25">
      <c r="A12523" t="s">
        <v>20076</v>
      </c>
      <c r="B12523">
        <v>-999</v>
      </c>
    </row>
    <row r="12524" spans="1:2" x14ac:dyDescent="0.25">
      <c r="A12524" t="s">
        <v>20077</v>
      </c>
      <c r="B12524">
        <v>-999</v>
      </c>
    </row>
    <row r="12525" spans="1:2" x14ac:dyDescent="0.25">
      <c r="A12525" t="s">
        <v>13226</v>
      </c>
      <c r="B12525">
        <v>5216</v>
      </c>
    </row>
    <row r="12526" spans="1:2" x14ac:dyDescent="0.25">
      <c r="A12526" t="s">
        <v>13227</v>
      </c>
      <c r="B12526">
        <v>3495</v>
      </c>
    </row>
    <row r="12527" spans="1:2" x14ac:dyDescent="0.25">
      <c r="A12527" t="s">
        <v>20078</v>
      </c>
      <c r="B12527">
        <v>-999</v>
      </c>
    </row>
    <row r="12528" spans="1:2" x14ac:dyDescent="0.25">
      <c r="A12528" t="s">
        <v>20079</v>
      </c>
      <c r="B12528">
        <v>-999</v>
      </c>
    </row>
    <row r="12529" spans="1:2" x14ac:dyDescent="0.25">
      <c r="A12529" t="s">
        <v>20080</v>
      </c>
      <c r="B12529">
        <v>-999</v>
      </c>
    </row>
    <row r="12530" spans="1:2" x14ac:dyDescent="0.25">
      <c r="A12530" t="s">
        <v>13228</v>
      </c>
      <c r="B12530">
        <v>497</v>
      </c>
    </row>
    <row r="12531" spans="1:2" x14ac:dyDescent="0.25">
      <c r="A12531" t="s">
        <v>13229</v>
      </c>
      <c r="B12531">
        <v>996</v>
      </c>
    </row>
    <row r="12532" spans="1:2" x14ac:dyDescent="0.25">
      <c r="A12532" t="s">
        <v>13230</v>
      </c>
      <c r="B12532">
        <v>78</v>
      </c>
    </row>
    <row r="12533" spans="1:2" x14ac:dyDescent="0.25">
      <c r="A12533" t="s">
        <v>13231</v>
      </c>
      <c r="B12533">
        <v>0</v>
      </c>
    </row>
    <row r="12534" spans="1:2" x14ac:dyDescent="0.25">
      <c r="A12534" t="s">
        <v>13232</v>
      </c>
      <c r="B12534">
        <v>1145</v>
      </c>
    </row>
    <row r="12535" spans="1:2" x14ac:dyDescent="0.25">
      <c r="A12535" t="s">
        <v>13233</v>
      </c>
      <c r="B12535">
        <v>4</v>
      </c>
    </row>
    <row r="12536" spans="1:2" x14ac:dyDescent="0.25">
      <c r="A12536" t="s">
        <v>13234</v>
      </c>
      <c r="B12536">
        <v>118</v>
      </c>
    </row>
    <row r="12537" spans="1:2" x14ac:dyDescent="0.25">
      <c r="A12537" t="s">
        <v>13235</v>
      </c>
      <c r="B12537">
        <v>1010</v>
      </c>
    </row>
    <row r="12538" spans="1:2" x14ac:dyDescent="0.25">
      <c r="A12538" t="s">
        <v>13236</v>
      </c>
      <c r="B12538">
        <v>8</v>
      </c>
    </row>
    <row r="12539" spans="1:2" x14ac:dyDescent="0.25">
      <c r="A12539" t="s">
        <v>13237</v>
      </c>
      <c r="B12539">
        <v>22</v>
      </c>
    </row>
    <row r="12540" spans="1:2" x14ac:dyDescent="0.25">
      <c r="A12540" t="s">
        <v>13238</v>
      </c>
      <c r="B12540">
        <v>180</v>
      </c>
    </row>
    <row r="12541" spans="1:2" x14ac:dyDescent="0.25">
      <c r="A12541" t="s">
        <v>13239</v>
      </c>
      <c r="B12541">
        <v>1</v>
      </c>
    </row>
    <row r="12542" spans="1:2" x14ac:dyDescent="0.25">
      <c r="A12542" t="s">
        <v>13240</v>
      </c>
      <c r="B12542">
        <v>40</v>
      </c>
    </row>
    <row r="12543" spans="1:2" x14ac:dyDescent="0.25">
      <c r="A12543" t="s">
        <v>13241</v>
      </c>
      <c r="B12543">
        <v>5</v>
      </c>
    </row>
    <row r="12544" spans="1:2" x14ac:dyDescent="0.25">
      <c r="A12544" t="s">
        <v>13242</v>
      </c>
      <c r="B12544">
        <v>348</v>
      </c>
    </row>
    <row r="12545" spans="1:2" x14ac:dyDescent="0.25">
      <c r="A12545" t="s">
        <v>13243</v>
      </c>
      <c r="B12545">
        <v>36</v>
      </c>
    </row>
    <row r="12546" spans="1:2" x14ac:dyDescent="0.25">
      <c r="A12546" t="s">
        <v>13244</v>
      </c>
      <c r="B12546">
        <v>528</v>
      </c>
    </row>
    <row r="12547" spans="1:2" x14ac:dyDescent="0.25">
      <c r="A12547" t="s">
        <v>13245</v>
      </c>
      <c r="B12547">
        <v>200</v>
      </c>
    </row>
    <row r="12548" spans="1:2" x14ac:dyDescent="0.25">
      <c r="A12548" t="s">
        <v>13246</v>
      </c>
      <c r="B12548">
        <v>5216</v>
      </c>
    </row>
    <row r="12549" spans="1:2" x14ac:dyDescent="0.25">
      <c r="A12549" t="s">
        <v>13247</v>
      </c>
      <c r="B12549">
        <v>1661</v>
      </c>
    </row>
    <row r="12550" spans="1:2" x14ac:dyDescent="0.25">
      <c r="A12550" t="s">
        <v>13248</v>
      </c>
      <c r="B12550">
        <v>878</v>
      </c>
    </row>
    <row r="12551" spans="1:2" x14ac:dyDescent="0.25">
      <c r="A12551" t="s">
        <v>13249</v>
      </c>
      <c r="B12551">
        <v>700</v>
      </c>
    </row>
    <row r="12552" spans="1:2" x14ac:dyDescent="0.25">
      <c r="A12552" t="s">
        <v>13250</v>
      </c>
      <c r="B12552">
        <v>83</v>
      </c>
    </row>
    <row r="12553" spans="1:2" x14ac:dyDescent="0.25">
      <c r="A12553" t="s">
        <v>13251</v>
      </c>
      <c r="B12553">
        <v>1661</v>
      </c>
    </row>
    <row r="12554" spans="1:2" x14ac:dyDescent="0.25">
      <c r="A12554" t="s">
        <v>13252</v>
      </c>
      <c r="B12554">
        <v>1661</v>
      </c>
    </row>
    <row r="12555" spans="1:2" x14ac:dyDescent="0.25">
      <c r="A12555" t="s">
        <v>13253</v>
      </c>
      <c r="B12555">
        <v>23</v>
      </c>
    </row>
    <row r="12556" spans="1:2" x14ac:dyDescent="0.25">
      <c r="A12556" t="s">
        <v>13254</v>
      </c>
      <c r="B12556">
        <v>841</v>
      </c>
    </row>
    <row r="12557" spans="1:2" x14ac:dyDescent="0.25">
      <c r="A12557" t="s">
        <v>13255</v>
      </c>
      <c r="B12557">
        <v>1</v>
      </c>
    </row>
    <row r="12558" spans="1:2" x14ac:dyDescent="0.25">
      <c r="A12558" t="s">
        <v>13256</v>
      </c>
      <c r="B12558">
        <v>160</v>
      </c>
    </row>
    <row r="12559" spans="1:2" x14ac:dyDescent="0.25">
      <c r="A12559" t="s">
        <v>13257</v>
      </c>
      <c r="B12559">
        <v>144</v>
      </c>
    </row>
    <row r="12560" spans="1:2" x14ac:dyDescent="0.25">
      <c r="A12560" t="s">
        <v>13258</v>
      </c>
      <c r="B12560">
        <v>9</v>
      </c>
    </row>
    <row r="12561" spans="1:2" x14ac:dyDescent="0.25">
      <c r="A12561" t="s">
        <v>13259</v>
      </c>
      <c r="B12561">
        <v>7</v>
      </c>
    </row>
    <row r="12562" spans="1:2" x14ac:dyDescent="0.25">
      <c r="A12562" t="s">
        <v>13260</v>
      </c>
      <c r="B12562">
        <v>160</v>
      </c>
    </row>
    <row r="12563" spans="1:2" x14ac:dyDescent="0.25">
      <c r="A12563" t="s">
        <v>13261</v>
      </c>
      <c r="B12563">
        <v>104</v>
      </c>
    </row>
    <row r="12564" spans="1:2" x14ac:dyDescent="0.25">
      <c r="A12564" t="s">
        <v>13262</v>
      </c>
      <c r="B12564">
        <v>3</v>
      </c>
    </row>
    <row r="12565" spans="1:2" x14ac:dyDescent="0.25">
      <c r="A12565" t="s">
        <v>13263</v>
      </c>
      <c r="B12565">
        <v>3</v>
      </c>
    </row>
    <row r="12566" spans="1:2" x14ac:dyDescent="0.25">
      <c r="A12566" t="s">
        <v>13264</v>
      </c>
      <c r="B12566">
        <v>98</v>
      </c>
    </row>
    <row r="12567" spans="1:2" x14ac:dyDescent="0.25">
      <c r="A12567" t="s">
        <v>13265</v>
      </c>
      <c r="B12567">
        <v>0</v>
      </c>
    </row>
    <row r="12568" spans="1:2" x14ac:dyDescent="0.25">
      <c r="A12568" t="s">
        <v>13266</v>
      </c>
      <c r="B12568">
        <v>104</v>
      </c>
    </row>
    <row r="12569" spans="1:2" x14ac:dyDescent="0.25">
      <c r="A12569" t="s">
        <v>13267</v>
      </c>
      <c r="B12569">
        <v>1950</v>
      </c>
    </row>
    <row r="12570" spans="1:2" x14ac:dyDescent="0.25">
      <c r="A12570" t="s">
        <v>13268</v>
      </c>
      <c r="B12570">
        <v>273</v>
      </c>
    </row>
    <row r="12571" spans="1:2" x14ac:dyDescent="0.25">
      <c r="A12571" t="s">
        <v>20081</v>
      </c>
      <c r="B12571">
        <v>-999</v>
      </c>
    </row>
    <row r="12572" spans="1:2" x14ac:dyDescent="0.25">
      <c r="A12572" t="s">
        <v>13269</v>
      </c>
      <c r="B12572">
        <v>1380</v>
      </c>
    </row>
    <row r="12573" spans="1:2" x14ac:dyDescent="0.25">
      <c r="A12573" t="s">
        <v>13270</v>
      </c>
      <c r="B12573">
        <v>8950</v>
      </c>
    </row>
    <row r="12574" spans="1:2" x14ac:dyDescent="0.25">
      <c r="A12574" t="s">
        <v>13271</v>
      </c>
      <c r="B12574">
        <v>37</v>
      </c>
    </row>
    <row r="12575" spans="1:2" x14ac:dyDescent="0.25">
      <c r="A12575" t="s">
        <v>20082</v>
      </c>
      <c r="B12575">
        <v>-999</v>
      </c>
    </row>
    <row r="12576" spans="1:2" x14ac:dyDescent="0.25">
      <c r="A12576" t="s">
        <v>13272</v>
      </c>
      <c r="B12576">
        <v>10367</v>
      </c>
    </row>
    <row r="12577" spans="1:2" x14ac:dyDescent="0.25">
      <c r="A12577" t="s">
        <v>13273</v>
      </c>
      <c r="B12577">
        <v>162</v>
      </c>
    </row>
    <row r="12578" spans="1:2" x14ac:dyDescent="0.25">
      <c r="A12578" t="s">
        <v>13274</v>
      </c>
      <c r="B12578">
        <v>259</v>
      </c>
    </row>
    <row r="12579" spans="1:2" x14ac:dyDescent="0.25">
      <c r="A12579" t="s">
        <v>13275</v>
      </c>
      <c r="B12579">
        <v>2</v>
      </c>
    </row>
    <row r="12580" spans="1:2" x14ac:dyDescent="0.25">
      <c r="A12580" t="s">
        <v>13276</v>
      </c>
      <c r="B12580">
        <v>69</v>
      </c>
    </row>
    <row r="12581" spans="1:2" x14ac:dyDescent="0.25">
      <c r="A12581" t="s">
        <v>20083</v>
      </c>
      <c r="B12581">
        <v>-999</v>
      </c>
    </row>
    <row r="12582" spans="1:2" x14ac:dyDescent="0.25">
      <c r="A12582" t="s">
        <v>20084</v>
      </c>
      <c r="B12582">
        <v>-999</v>
      </c>
    </row>
    <row r="12583" spans="1:2" x14ac:dyDescent="0.25">
      <c r="A12583" t="s">
        <v>13277</v>
      </c>
      <c r="B12583">
        <v>492</v>
      </c>
    </row>
    <row r="12584" spans="1:2" x14ac:dyDescent="0.25">
      <c r="A12584" t="s">
        <v>13278</v>
      </c>
      <c r="B12584">
        <v>896</v>
      </c>
    </row>
    <row r="12585" spans="1:2" x14ac:dyDescent="0.25">
      <c r="A12585" t="s">
        <v>13279</v>
      </c>
      <c r="B12585">
        <v>227</v>
      </c>
    </row>
    <row r="12586" spans="1:2" x14ac:dyDescent="0.25">
      <c r="A12586" t="s">
        <v>20085</v>
      </c>
      <c r="B12586">
        <v>-999</v>
      </c>
    </row>
    <row r="12587" spans="1:2" x14ac:dyDescent="0.25">
      <c r="A12587" t="s">
        <v>13280</v>
      </c>
      <c r="B12587">
        <v>121</v>
      </c>
    </row>
    <row r="12588" spans="1:2" x14ac:dyDescent="0.25">
      <c r="A12588" t="s">
        <v>13281</v>
      </c>
      <c r="B12588">
        <v>14</v>
      </c>
    </row>
    <row r="12589" spans="1:2" x14ac:dyDescent="0.25">
      <c r="A12589" t="s">
        <v>13282</v>
      </c>
      <c r="B12589">
        <v>1529</v>
      </c>
    </row>
    <row r="12590" spans="1:2" x14ac:dyDescent="0.25">
      <c r="A12590" t="s">
        <v>13283</v>
      </c>
      <c r="B12590">
        <v>155</v>
      </c>
    </row>
    <row r="12591" spans="1:2" x14ac:dyDescent="0.25">
      <c r="A12591" t="s">
        <v>13284</v>
      </c>
      <c r="B12591">
        <v>360</v>
      </c>
    </row>
    <row r="12592" spans="1:2" x14ac:dyDescent="0.25">
      <c r="A12592" t="s">
        <v>13285</v>
      </c>
      <c r="B12592">
        <v>2638</v>
      </c>
    </row>
    <row r="12593" spans="1:2" x14ac:dyDescent="0.25">
      <c r="A12593" t="s">
        <v>13286</v>
      </c>
      <c r="B12593">
        <v>5</v>
      </c>
    </row>
    <row r="12594" spans="1:2" x14ac:dyDescent="0.25">
      <c r="A12594" t="s">
        <v>13287</v>
      </c>
      <c r="B12594">
        <v>26</v>
      </c>
    </row>
    <row r="12595" spans="1:2" x14ac:dyDescent="0.25">
      <c r="A12595" t="s">
        <v>13288</v>
      </c>
      <c r="B12595">
        <v>11</v>
      </c>
    </row>
    <row r="12596" spans="1:2" x14ac:dyDescent="0.25">
      <c r="A12596" t="s">
        <v>13289</v>
      </c>
      <c r="B12596">
        <v>0</v>
      </c>
    </row>
    <row r="12597" spans="1:2" x14ac:dyDescent="0.25">
      <c r="A12597" t="s">
        <v>13290</v>
      </c>
      <c r="B12597">
        <v>253</v>
      </c>
    </row>
    <row r="12598" spans="1:2" x14ac:dyDescent="0.25">
      <c r="A12598" t="s">
        <v>13291</v>
      </c>
      <c r="B12598">
        <v>0</v>
      </c>
    </row>
    <row r="12599" spans="1:2" x14ac:dyDescent="0.25">
      <c r="A12599" t="s">
        <v>13292</v>
      </c>
      <c r="B12599">
        <v>0</v>
      </c>
    </row>
    <row r="12600" spans="1:2" x14ac:dyDescent="0.25">
      <c r="A12600" t="s">
        <v>13293</v>
      </c>
      <c r="B12600">
        <v>1075</v>
      </c>
    </row>
    <row r="12601" spans="1:2" x14ac:dyDescent="0.25">
      <c r="A12601" t="s">
        <v>13294</v>
      </c>
      <c r="B12601">
        <v>10</v>
      </c>
    </row>
    <row r="12602" spans="1:2" x14ac:dyDescent="0.25">
      <c r="A12602" t="s">
        <v>13295</v>
      </c>
      <c r="B12602">
        <v>26</v>
      </c>
    </row>
    <row r="12603" spans="1:2" x14ac:dyDescent="0.25">
      <c r="A12603" t="s">
        <v>13296</v>
      </c>
      <c r="B12603">
        <v>257</v>
      </c>
    </row>
    <row r="12604" spans="1:2" x14ac:dyDescent="0.25">
      <c r="A12604" t="s">
        <v>13297</v>
      </c>
      <c r="B12604">
        <v>1</v>
      </c>
    </row>
    <row r="12605" spans="1:2" x14ac:dyDescent="0.25">
      <c r="A12605" t="s">
        <v>13298</v>
      </c>
      <c r="B12605">
        <v>67</v>
      </c>
    </row>
    <row r="12606" spans="1:2" x14ac:dyDescent="0.25">
      <c r="A12606" t="s">
        <v>13299</v>
      </c>
      <c r="B12606">
        <v>10</v>
      </c>
    </row>
    <row r="12607" spans="1:2" x14ac:dyDescent="0.25">
      <c r="A12607" t="s">
        <v>13300</v>
      </c>
      <c r="B12607">
        <v>791</v>
      </c>
    </row>
    <row r="12608" spans="1:2" x14ac:dyDescent="0.25">
      <c r="A12608" t="s">
        <v>13301</v>
      </c>
      <c r="B12608">
        <v>8</v>
      </c>
    </row>
    <row r="12609" spans="1:2" x14ac:dyDescent="0.25">
      <c r="A12609" t="s">
        <v>13302</v>
      </c>
      <c r="B12609">
        <v>98</v>
      </c>
    </row>
    <row r="12610" spans="1:2" x14ac:dyDescent="0.25">
      <c r="A12610" t="s">
        <v>13303</v>
      </c>
      <c r="B12610">
        <v>0</v>
      </c>
    </row>
    <row r="12611" spans="1:2" x14ac:dyDescent="0.25">
      <c r="A12611" t="s">
        <v>13304</v>
      </c>
      <c r="B12611">
        <v>2638</v>
      </c>
    </row>
    <row r="12612" spans="1:2" x14ac:dyDescent="0.25">
      <c r="A12612" t="s">
        <v>13305</v>
      </c>
      <c r="B12612">
        <v>44</v>
      </c>
    </row>
    <row r="12613" spans="1:2" x14ac:dyDescent="0.25">
      <c r="A12613" t="s">
        <v>13306</v>
      </c>
      <c r="B12613">
        <v>35</v>
      </c>
    </row>
    <row r="12614" spans="1:2" x14ac:dyDescent="0.25">
      <c r="A12614" t="s">
        <v>13307</v>
      </c>
      <c r="B12614">
        <v>28</v>
      </c>
    </row>
    <row r="12615" spans="1:2" x14ac:dyDescent="0.25">
      <c r="A12615" t="s">
        <v>13308</v>
      </c>
      <c r="B12615">
        <v>27</v>
      </c>
    </row>
    <row r="12616" spans="1:2" x14ac:dyDescent="0.25">
      <c r="A12616" t="s">
        <v>13309</v>
      </c>
      <c r="B12616">
        <v>46</v>
      </c>
    </row>
    <row r="12617" spans="1:2" x14ac:dyDescent="0.25">
      <c r="A12617" t="s">
        <v>13310</v>
      </c>
      <c r="B12617">
        <v>75</v>
      </c>
    </row>
    <row r="12618" spans="1:2" x14ac:dyDescent="0.25">
      <c r="A12618" t="s">
        <v>13311</v>
      </c>
      <c r="B12618">
        <v>122</v>
      </c>
    </row>
    <row r="12619" spans="1:2" x14ac:dyDescent="0.25">
      <c r="A12619" t="s">
        <v>13312</v>
      </c>
      <c r="B12619">
        <v>135</v>
      </c>
    </row>
    <row r="12620" spans="1:2" x14ac:dyDescent="0.25">
      <c r="A12620" t="s">
        <v>13313</v>
      </c>
      <c r="B12620">
        <v>512</v>
      </c>
    </row>
    <row r="12621" spans="1:2" x14ac:dyDescent="0.25">
      <c r="A12621" t="s">
        <v>13314</v>
      </c>
      <c r="B12621">
        <v>50</v>
      </c>
    </row>
    <row r="12622" spans="1:2" x14ac:dyDescent="0.25">
      <c r="A12622" t="s">
        <v>13315</v>
      </c>
      <c r="B12622">
        <v>40</v>
      </c>
    </row>
    <row r="12623" spans="1:2" x14ac:dyDescent="0.25">
      <c r="A12623" t="s">
        <v>13316</v>
      </c>
      <c r="B12623">
        <v>18</v>
      </c>
    </row>
    <row r="12624" spans="1:2" x14ac:dyDescent="0.25">
      <c r="A12624" t="s">
        <v>13317</v>
      </c>
      <c r="B12624">
        <v>29</v>
      </c>
    </row>
    <row r="12625" spans="1:2" x14ac:dyDescent="0.25">
      <c r="A12625" t="s">
        <v>13318</v>
      </c>
      <c r="B12625">
        <v>38</v>
      </c>
    </row>
    <row r="12626" spans="1:2" x14ac:dyDescent="0.25">
      <c r="A12626" t="s">
        <v>13319</v>
      </c>
      <c r="B12626">
        <v>26</v>
      </c>
    </row>
    <row r="12627" spans="1:2" x14ac:dyDescent="0.25">
      <c r="A12627" t="s">
        <v>13320</v>
      </c>
      <c r="B12627">
        <v>67</v>
      </c>
    </row>
    <row r="12628" spans="1:2" x14ac:dyDescent="0.25">
      <c r="A12628" t="s">
        <v>13321</v>
      </c>
      <c r="B12628">
        <v>75</v>
      </c>
    </row>
    <row r="12629" spans="1:2" x14ac:dyDescent="0.25">
      <c r="A12629" t="s">
        <v>13322</v>
      </c>
      <c r="B12629">
        <v>343</v>
      </c>
    </row>
    <row r="12630" spans="1:2" x14ac:dyDescent="0.25">
      <c r="A12630" t="s">
        <v>13323</v>
      </c>
      <c r="B12630">
        <v>29</v>
      </c>
    </row>
    <row r="12631" spans="1:2" x14ac:dyDescent="0.25">
      <c r="A12631" t="s">
        <v>13324</v>
      </c>
      <c r="B12631">
        <v>15</v>
      </c>
    </row>
    <row r="12632" spans="1:2" x14ac:dyDescent="0.25">
      <c r="A12632" t="s">
        <v>13325</v>
      </c>
      <c r="B12632">
        <v>4</v>
      </c>
    </row>
    <row r="12633" spans="1:2" x14ac:dyDescent="0.25">
      <c r="A12633" t="s">
        <v>13326</v>
      </c>
      <c r="B12633">
        <v>5</v>
      </c>
    </row>
    <row r="12634" spans="1:2" x14ac:dyDescent="0.25">
      <c r="A12634" t="s">
        <v>13327</v>
      </c>
      <c r="B12634">
        <v>2</v>
      </c>
    </row>
    <row r="12635" spans="1:2" x14ac:dyDescent="0.25">
      <c r="A12635" t="s">
        <v>13328</v>
      </c>
      <c r="B12635">
        <v>2</v>
      </c>
    </row>
    <row r="12636" spans="1:2" x14ac:dyDescent="0.25">
      <c r="A12636" t="s">
        <v>13329</v>
      </c>
      <c r="B12636">
        <v>3</v>
      </c>
    </row>
    <row r="12637" spans="1:2" x14ac:dyDescent="0.25">
      <c r="A12637" t="s">
        <v>13330</v>
      </c>
      <c r="B12637">
        <v>4</v>
      </c>
    </row>
    <row r="12638" spans="1:2" x14ac:dyDescent="0.25">
      <c r="A12638" t="s">
        <v>13331</v>
      </c>
      <c r="B12638">
        <v>64</v>
      </c>
    </row>
    <row r="12639" spans="1:2" x14ac:dyDescent="0.25">
      <c r="A12639" t="s">
        <v>13332</v>
      </c>
      <c r="B12639">
        <v>82</v>
      </c>
    </row>
    <row r="12640" spans="1:2" x14ac:dyDescent="0.25">
      <c r="A12640" t="s">
        <v>13333</v>
      </c>
      <c r="B12640">
        <v>53</v>
      </c>
    </row>
    <row r="12641" spans="1:2" x14ac:dyDescent="0.25">
      <c r="A12641" t="s">
        <v>13334</v>
      </c>
      <c r="B12641">
        <v>28</v>
      </c>
    </row>
    <row r="12642" spans="1:2" x14ac:dyDescent="0.25">
      <c r="A12642" t="s">
        <v>13335</v>
      </c>
      <c r="B12642">
        <v>40</v>
      </c>
    </row>
    <row r="12643" spans="1:2" x14ac:dyDescent="0.25">
      <c r="A12643" t="s">
        <v>13336</v>
      </c>
      <c r="B12643">
        <v>49</v>
      </c>
    </row>
    <row r="12644" spans="1:2" x14ac:dyDescent="0.25">
      <c r="A12644" t="s">
        <v>13337</v>
      </c>
      <c r="B12644">
        <v>49</v>
      </c>
    </row>
    <row r="12645" spans="1:2" x14ac:dyDescent="0.25">
      <c r="A12645" t="s">
        <v>13338</v>
      </c>
      <c r="B12645">
        <v>66</v>
      </c>
    </row>
    <row r="12646" spans="1:2" x14ac:dyDescent="0.25">
      <c r="A12646" t="s">
        <v>13339</v>
      </c>
      <c r="B12646">
        <v>68</v>
      </c>
    </row>
    <row r="12647" spans="1:2" x14ac:dyDescent="0.25">
      <c r="A12647" t="s">
        <v>13340</v>
      </c>
      <c r="B12647">
        <v>435</v>
      </c>
    </row>
    <row r="12648" spans="1:2" x14ac:dyDescent="0.25">
      <c r="A12648" t="s">
        <v>13341</v>
      </c>
      <c r="B12648">
        <v>18</v>
      </c>
    </row>
    <row r="12649" spans="1:2" x14ac:dyDescent="0.25">
      <c r="A12649" t="s">
        <v>13342</v>
      </c>
      <c r="B12649">
        <v>17</v>
      </c>
    </row>
    <row r="12650" spans="1:2" x14ac:dyDescent="0.25">
      <c r="A12650" t="s">
        <v>13343</v>
      </c>
      <c r="B12650">
        <v>10</v>
      </c>
    </row>
    <row r="12651" spans="1:2" x14ac:dyDescent="0.25">
      <c r="A12651" t="s">
        <v>13344</v>
      </c>
      <c r="B12651">
        <v>22</v>
      </c>
    </row>
    <row r="12652" spans="1:2" x14ac:dyDescent="0.25">
      <c r="A12652" t="s">
        <v>13345</v>
      </c>
      <c r="B12652">
        <v>31</v>
      </c>
    </row>
    <row r="12653" spans="1:2" x14ac:dyDescent="0.25">
      <c r="A12653" t="s">
        <v>13346</v>
      </c>
      <c r="B12653">
        <v>32</v>
      </c>
    </row>
    <row r="12654" spans="1:2" x14ac:dyDescent="0.25">
      <c r="A12654" t="s">
        <v>13347</v>
      </c>
      <c r="B12654">
        <v>40</v>
      </c>
    </row>
    <row r="12655" spans="1:2" x14ac:dyDescent="0.25">
      <c r="A12655" t="s">
        <v>13348</v>
      </c>
      <c r="B12655">
        <v>33</v>
      </c>
    </row>
    <row r="12656" spans="1:2" x14ac:dyDescent="0.25">
      <c r="A12656" t="s">
        <v>13349</v>
      </c>
      <c r="B12656">
        <v>203</v>
      </c>
    </row>
    <row r="12657" spans="1:2" x14ac:dyDescent="0.25">
      <c r="A12657" t="s">
        <v>13350</v>
      </c>
      <c r="B12657">
        <v>223</v>
      </c>
    </row>
    <row r="12658" spans="1:2" x14ac:dyDescent="0.25">
      <c r="A12658" t="s">
        <v>13351</v>
      </c>
      <c r="B12658">
        <v>160</v>
      </c>
    </row>
    <row r="12659" spans="1:2" x14ac:dyDescent="0.25">
      <c r="A12659" t="s">
        <v>13352</v>
      </c>
      <c r="B12659">
        <v>88</v>
      </c>
    </row>
    <row r="12660" spans="1:2" x14ac:dyDescent="0.25">
      <c r="A12660" t="s">
        <v>13353</v>
      </c>
      <c r="B12660">
        <v>123</v>
      </c>
    </row>
    <row r="12661" spans="1:2" x14ac:dyDescent="0.25">
      <c r="A12661" t="s">
        <v>13354</v>
      </c>
      <c r="B12661">
        <v>166</v>
      </c>
    </row>
    <row r="12662" spans="1:2" x14ac:dyDescent="0.25">
      <c r="A12662" t="s">
        <v>13355</v>
      </c>
      <c r="B12662">
        <v>184</v>
      </c>
    </row>
    <row r="12663" spans="1:2" x14ac:dyDescent="0.25">
      <c r="A12663" t="s">
        <v>13356</v>
      </c>
      <c r="B12663">
        <v>298</v>
      </c>
    </row>
    <row r="12664" spans="1:2" x14ac:dyDescent="0.25">
      <c r="A12664" t="s">
        <v>13357</v>
      </c>
      <c r="B12664">
        <v>315</v>
      </c>
    </row>
    <row r="12665" spans="1:2" x14ac:dyDescent="0.25">
      <c r="A12665" t="s">
        <v>13358</v>
      </c>
      <c r="B12665">
        <v>1557</v>
      </c>
    </row>
    <row r="12666" spans="1:2" x14ac:dyDescent="0.25">
      <c r="A12666" t="s">
        <v>13359</v>
      </c>
      <c r="B12666">
        <v>1997</v>
      </c>
    </row>
    <row r="12667" spans="1:2" x14ac:dyDescent="0.25">
      <c r="A12667" t="s">
        <v>13360</v>
      </c>
      <c r="B12667">
        <v>3</v>
      </c>
    </row>
    <row r="12668" spans="1:2" x14ac:dyDescent="0.25">
      <c r="A12668" t="s">
        <v>13361</v>
      </c>
      <c r="B12668">
        <v>13</v>
      </c>
    </row>
    <row r="12669" spans="1:2" x14ac:dyDescent="0.25">
      <c r="A12669" t="s">
        <v>13362</v>
      </c>
      <c r="B12669">
        <v>11</v>
      </c>
    </row>
    <row r="12670" spans="1:2" x14ac:dyDescent="0.25">
      <c r="A12670" t="s">
        <v>13363</v>
      </c>
      <c r="B12670">
        <v>2</v>
      </c>
    </row>
    <row r="12671" spans="1:2" x14ac:dyDescent="0.25">
      <c r="A12671" t="s">
        <v>13364</v>
      </c>
      <c r="B12671">
        <v>572</v>
      </c>
    </row>
    <row r="12672" spans="1:2" x14ac:dyDescent="0.25">
      <c r="A12672" t="s">
        <v>13365</v>
      </c>
      <c r="B12672">
        <v>40</v>
      </c>
    </row>
    <row r="12673" spans="1:2" x14ac:dyDescent="0.25">
      <c r="A12673" t="s">
        <v>13366</v>
      </c>
      <c r="B12673">
        <v>2638</v>
      </c>
    </row>
    <row r="12674" spans="1:2" x14ac:dyDescent="0.25">
      <c r="A12674" t="s">
        <v>13367</v>
      </c>
      <c r="B12674">
        <v>772</v>
      </c>
    </row>
    <row r="12675" spans="1:2" x14ac:dyDescent="0.25">
      <c r="A12675" t="s">
        <v>13368</v>
      </c>
      <c r="B12675">
        <v>526</v>
      </c>
    </row>
    <row r="12676" spans="1:2" x14ac:dyDescent="0.25">
      <c r="A12676" t="s">
        <v>20086</v>
      </c>
      <c r="B12676">
        <v>-999</v>
      </c>
    </row>
    <row r="12677" spans="1:2" x14ac:dyDescent="0.25">
      <c r="A12677" t="s">
        <v>20087</v>
      </c>
      <c r="B12677">
        <v>-999</v>
      </c>
    </row>
    <row r="12678" spans="1:2" x14ac:dyDescent="0.25">
      <c r="A12678" t="s">
        <v>20088</v>
      </c>
      <c r="B12678">
        <v>-999</v>
      </c>
    </row>
    <row r="12679" spans="1:2" x14ac:dyDescent="0.25">
      <c r="A12679" t="s">
        <v>20089</v>
      </c>
      <c r="B12679">
        <v>-999</v>
      </c>
    </row>
    <row r="12680" spans="1:2" x14ac:dyDescent="0.25">
      <c r="A12680" t="s">
        <v>20090</v>
      </c>
      <c r="B12680">
        <v>-999</v>
      </c>
    </row>
    <row r="12681" spans="1:2" x14ac:dyDescent="0.25">
      <c r="A12681" t="s">
        <v>20091</v>
      </c>
      <c r="B12681">
        <v>-999</v>
      </c>
    </row>
    <row r="12682" spans="1:2" x14ac:dyDescent="0.25">
      <c r="A12682" t="s">
        <v>20092</v>
      </c>
      <c r="B12682">
        <v>-999</v>
      </c>
    </row>
    <row r="12683" spans="1:2" x14ac:dyDescent="0.25">
      <c r="A12683" t="s">
        <v>20093</v>
      </c>
      <c r="B12683">
        <v>-999</v>
      </c>
    </row>
    <row r="12684" spans="1:2" x14ac:dyDescent="0.25">
      <c r="A12684" t="s">
        <v>13369</v>
      </c>
      <c r="B12684">
        <v>68</v>
      </c>
    </row>
    <row r="12685" spans="1:2" x14ac:dyDescent="0.25">
      <c r="A12685" t="s">
        <v>13370</v>
      </c>
      <c r="B12685">
        <v>54</v>
      </c>
    </row>
    <row r="12686" spans="1:2" x14ac:dyDescent="0.25">
      <c r="A12686" t="s">
        <v>13371</v>
      </c>
      <c r="B12686">
        <v>60</v>
      </c>
    </row>
    <row r="12687" spans="1:2" x14ac:dyDescent="0.25">
      <c r="A12687" t="s">
        <v>13372</v>
      </c>
      <c r="B12687">
        <v>199</v>
      </c>
    </row>
    <row r="12688" spans="1:2" x14ac:dyDescent="0.25">
      <c r="A12688" t="s">
        <v>13373</v>
      </c>
      <c r="B12688">
        <v>0</v>
      </c>
    </row>
    <row r="12689" spans="1:2" x14ac:dyDescent="0.25">
      <c r="A12689" t="s">
        <v>13374</v>
      </c>
      <c r="B12689">
        <v>25</v>
      </c>
    </row>
    <row r="12690" spans="1:2" x14ac:dyDescent="0.25">
      <c r="A12690" t="s">
        <v>13375</v>
      </c>
      <c r="B12690">
        <v>7</v>
      </c>
    </row>
    <row r="12691" spans="1:2" x14ac:dyDescent="0.25">
      <c r="A12691" t="s">
        <v>13376</v>
      </c>
      <c r="B12691">
        <v>29</v>
      </c>
    </row>
    <row r="12692" spans="1:2" x14ac:dyDescent="0.25">
      <c r="A12692" t="s">
        <v>13377</v>
      </c>
      <c r="B12692">
        <v>177</v>
      </c>
    </row>
    <row r="12693" spans="1:2" x14ac:dyDescent="0.25">
      <c r="A12693" t="s">
        <v>13378</v>
      </c>
      <c r="B12693">
        <v>153</v>
      </c>
    </row>
    <row r="12694" spans="1:2" x14ac:dyDescent="0.25">
      <c r="A12694" t="s">
        <v>13379</v>
      </c>
      <c r="B12694">
        <v>772</v>
      </c>
    </row>
    <row r="12695" spans="1:2" x14ac:dyDescent="0.25">
      <c r="A12695" t="s">
        <v>13380</v>
      </c>
      <c r="B12695">
        <v>379</v>
      </c>
    </row>
    <row r="12696" spans="1:2" x14ac:dyDescent="0.25">
      <c r="A12696" t="s">
        <v>13381</v>
      </c>
      <c r="B12696">
        <v>179</v>
      </c>
    </row>
    <row r="12697" spans="1:2" x14ac:dyDescent="0.25">
      <c r="A12697" t="s">
        <v>13382</v>
      </c>
      <c r="B12697">
        <v>176</v>
      </c>
    </row>
    <row r="12698" spans="1:2" x14ac:dyDescent="0.25">
      <c r="A12698" t="s">
        <v>13383</v>
      </c>
      <c r="B12698">
        <v>38</v>
      </c>
    </row>
    <row r="12699" spans="1:2" x14ac:dyDescent="0.25">
      <c r="A12699" t="s">
        <v>13384</v>
      </c>
      <c r="B12699">
        <v>772</v>
      </c>
    </row>
    <row r="12700" spans="1:2" x14ac:dyDescent="0.25">
      <c r="A12700" t="s">
        <v>13385</v>
      </c>
      <c r="B12700">
        <v>152</v>
      </c>
    </row>
    <row r="12701" spans="1:2" x14ac:dyDescent="0.25">
      <c r="A12701" t="s">
        <v>13386</v>
      </c>
      <c r="B12701">
        <v>5</v>
      </c>
    </row>
    <row r="12702" spans="1:2" x14ac:dyDescent="0.25">
      <c r="A12702" t="s">
        <v>13387</v>
      </c>
      <c r="B12702">
        <v>22</v>
      </c>
    </row>
    <row r="12703" spans="1:2" x14ac:dyDescent="0.25">
      <c r="A12703" t="s">
        <v>20094</v>
      </c>
      <c r="B12703">
        <v>-999</v>
      </c>
    </row>
    <row r="12704" spans="1:2" x14ac:dyDescent="0.25">
      <c r="A12704" t="s">
        <v>13388</v>
      </c>
      <c r="B12704">
        <v>70</v>
      </c>
    </row>
    <row r="12705" spans="1:2" x14ac:dyDescent="0.25">
      <c r="A12705" t="s">
        <v>13389</v>
      </c>
      <c r="B12705">
        <v>21</v>
      </c>
    </row>
    <row r="12706" spans="1:2" x14ac:dyDescent="0.25">
      <c r="A12706" t="s">
        <v>13390</v>
      </c>
      <c r="B12706">
        <v>91</v>
      </c>
    </row>
    <row r="12707" spans="1:2" x14ac:dyDescent="0.25">
      <c r="A12707" t="s">
        <v>13391</v>
      </c>
      <c r="B12707">
        <v>396</v>
      </c>
    </row>
    <row r="12708" spans="1:2" x14ac:dyDescent="0.25">
      <c r="A12708" t="s">
        <v>13392</v>
      </c>
      <c r="B12708">
        <v>2111</v>
      </c>
    </row>
    <row r="12709" spans="1:2" x14ac:dyDescent="0.25">
      <c r="A12709" t="s">
        <v>13393</v>
      </c>
      <c r="B12709">
        <v>0</v>
      </c>
    </row>
    <row r="12710" spans="1:2" x14ac:dyDescent="0.25">
      <c r="A12710" t="s">
        <v>13394</v>
      </c>
      <c r="B12710">
        <v>0</v>
      </c>
    </row>
    <row r="12711" spans="1:2" x14ac:dyDescent="0.25">
      <c r="A12711" t="s">
        <v>13395</v>
      </c>
      <c r="B12711">
        <v>1</v>
      </c>
    </row>
    <row r="12712" spans="1:2" x14ac:dyDescent="0.25">
      <c r="A12712" t="s">
        <v>13396</v>
      </c>
      <c r="B12712">
        <v>0</v>
      </c>
    </row>
    <row r="12713" spans="1:2" x14ac:dyDescent="0.25">
      <c r="A12713" t="s">
        <v>13397</v>
      </c>
      <c r="B12713">
        <v>0</v>
      </c>
    </row>
    <row r="12714" spans="1:2" x14ac:dyDescent="0.25">
      <c r="A12714" t="s">
        <v>13398</v>
      </c>
      <c r="B12714">
        <v>0</v>
      </c>
    </row>
    <row r="12715" spans="1:2" x14ac:dyDescent="0.25">
      <c r="A12715" t="s">
        <v>13399</v>
      </c>
      <c r="B12715">
        <v>2</v>
      </c>
    </row>
    <row r="12716" spans="1:2" x14ac:dyDescent="0.25">
      <c r="A12716" t="s">
        <v>13400</v>
      </c>
      <c r="B12716">
        <v>9</v>
      </c>
    </row>
    <row r="12717" spans="1:2" x14ac:dyDescent="0.25">
      <c r="A12717" t="s">
        <v>13401</v>
      </c>
      <c r="B12717">
        <v>0</v>
      </c>
    </row>
    <row r="12718" spans="1:2" x14ac:dyDescent="0.25">
      <c r="A12718" t="s">
        <v>13402</v>
      </c>
      <c r="B12718">
        <v>3</v>
      </c>
    </row>
    <row r="12719" spans="1:2" x14ac:dyDescent="0.25">
      <c r="A12719" t="s">
        <v>13403</v>
      </c>
      <c r="B12719">
        <v>6</v>
      </c>
    </row>
    <row r="12720" spans="1:2" x14ac:dyDescent="0.25">
      <c r="A12720" t="s">
        <v>13404</v>
      </c>
      <c r="B12720">
        <v>0</v>
      </c>
    </row>
    <row r="12721" spans="1:2" x14ac:dyDescent="0.25">
      <c r="A12721" t="s">
        <v>13405</v>
      </c>
      <c r="B12721">
        <v>4</v>
      </c>
    </row>
    <row r="12722" spans="1:2" x14ac:dyDescent="0.25">
      <c r="A12722" t="s">
        <v>13406</v>
      </c>
      <c r="B12722">
        <v>0</v>
      </c>
    </row>
    <row r="12723" spans="1:2" x14ac:dyDescent="0.25">
      <c r="A12723" t="s">
        <v>13407</v>
      </c>
      <c r="B12723">
        <v>0</v>
      </c>
    </row>
    <row r="12724" spans="1:2" x14ac:dyDescent="0.25">
      <c r="A12724" t="s">
        <v>13408</v>
      </c>
      <c r="B12724">
        <v>1</v>
      </c>
    </row>
    <row r="12725" spans="1:2" x14ac:dyDescent="0.25">
      <c r="A12725" t="s">
        <v>13409</v>
      </c>
      <c r="B12725">
        <v>26</v>
      </c>
    </row>
    <row r="12726" spans="1:2" x14ac:dyDescent="0.25">
      <c r="A12726" t="s">
        <v>13410</v>
      </c>
      <c r="B12726">
        <v>24</v>
      </c>
    </row>
    <row r="12727" spans="1:2" x14ac:dyDescent="0.25">
      <c r="A12727" t="s">
        <v>13411</v>
      </c>
      <c r="B12727">
        <v>1</v>
      </c>
    </row>
    <row r="12728" spans="1:2" x14ac:dyDescent="0.25">
      <c r="A12728" t="s">
        <v>13412</v>
      </c>
      <c r="B12728">
        <v>0</v>
      </c>
    </row>
    <row r="12729" spans="1:2" x14ac:dyDescent="0.25">
      <c r="A12729" t="s">
        <v>13413</v>
      </c>
      <c r="B12729">
        <v>0</v>
      </c>
    </row>
    <row r="12730" spans="1:2" x14ac:dyDescent="0.25">
      <c r="A12730" t="s">
        <v>13414</v>
      </c>
      <c r="B12730">
        <v>0</v>
      </c>
    </row>
    <row r="12731" spans="1:2" x14ac:dyDescent="0.25">
      <c r="A12731" t="s">
        <v>13415</v>
      </c>
      <c r="B12731">
        <v>0</v>
      </c>
    </row>
    <row r="12732" spans="1:2" x14ac:dyDescent="0.25">
      <c r="A12732" t="s">
        <v>13416</v>
      </c>
      <c r="B12732">
        <v>0</v>
      </c>
    </row>
    <row r="12733" spans="1:2" x14ac:dyDescent="0.25">
      <c r="A12733" t="s">
        <v>13417</v>
      </c>
      <c r="B12733">
        <v>6</v>
      </c>
    </row>
    <row r="12734" spans="1:2" x14ac:dyDescent="0.25">
      <c r="A12734" t="s">
        <v>13418</v>
      </c>
      <c r="B12734">
        <v>19</v>
      </c>
    </row>
    <row r="12735" spans="1:2" x14ac:dyDescent="0.25">
      <c r="A12735" t="s">
        <v>13419</v>
      </c>
      <c r="B12735">
        <v>0</v>
      </c>
    </row>
    <row r="12736" spans="1:2" x14ac:dyDescent="0.25">
      <c r="A12736" t="s">
        <v>13420</v>
      </c>
      <c r="B12736">
        <v>8</v>
      </c>
    </row>
    <row r="12737" spans="1:2" x14ac:dyDescent="0.25">
      <c r="A12737" t="s">
        <v>13421</v>
      </c>
      <c r="B12737">
        <v>25</v>
      </c>
    </row>
    <row r="12738" spans="1:2" x14ac:dyDescent="0.25">
      <c r="A12738" t="s">
        <v>13422</v>
      </c>
      <c r="B12738">
        <v>0</v>
      </c>
    </row>
    <row r="12739" spans="1:2" x14ac:dyDescent="0.25">
      <c r="A12739" t="s">
        <v>13423</v>
      </c>
      <c r="B12739">
        <v>7</v>
      </c>
    </row>
    <row r="12740" spans="1:2" x14ac:dyDescent="0.25">
      <c r="A12740" t="s">
        <v>13424</v>
      </c>
      <c r="B12740">
        <v>0</v>
      </c>
    </row>
    <row r="12741" spans="1:2" x14ac:dyDescent="0.25">
      <c r="A12741" t="s">
        <v>13425</v>
      </c>
      <c r="B12741">
        <v>0</v>
      </c>
    </row>
    <row r="12742" spans="1:2" x14ac:dyDescent="0.25">
      <c r="A12742" t="s">
        <v>13426</v>
      </c>
      <c r="B12742">
        <v>4</v>
      </c>
    </row>
    <row r="12743" spans="1:2" x14ac:dyDescent="0.25">
      <c r="A12743" t="s">
        <v>13427</v>
      </c>
      <c r="B12743">
        <v>70</v>
      </c>
    </row>
    <row r="12744" spans="1:2" x14ac:dyDescent="0.25">
      <c r="A12744" t="s">
        <v>13428</v>
      </c>
      <c r="B12744">
        <v>67</v>
      </c>
    </row>
    <row r="12745" spans="1:2" x14ac:dyDescent="0.25">
      <c r="A12745" t="s">
        <v>13429</v>
      </c>
      <c r="B12745">
        <v>5</v>
      </c>
    </row>
    <row r="12746" spans="1:2" x14ac:dyDescent="0.25">
      <c r="A12746" t="s">
        <v>13430</v>
      </c>
      <c r="B12746">
        <v>2</v>
      </c>
    </row>
    <row r="12747" spans="1:2" x14ac:dyDescent="0.25">
      <c r="A12747" t="s">
        <v>13431</v>
      </c>
      <c r="B12747">
        <v>0</v>
      </c>
    </row>
    <row r="12748" spans="1:2" x14ac:dyDescent="0.25">
      <c r="A12748" t="s">
        <v>13432</v>
      </c>
      <c r="B12748">
        <v>0</v>
      </c>
    </row>
    <row r="12749" spans="1:2" x14ac:dyDescent="0.25">
      <c r="A12749" t="s">
        <v>13433</v>
      </c>
      <c r="B12749">
        <v>0</v>
      </c>
    </row>
    <row r="12750" spans="1:2" x14ac:dyDescent="0.25">
      <c r="A12750" t="s">
        <v>13434</v>
      </c>
      <c r="B12750">
        <v>0</v>
      </c>
    </row>
    <row r="12751" spans="1:2" x14ac:dyDescent="0.25">
      <c r="A12751" t="s">
        <v>13435</v>
      </c>
      <c r="B12751">
        <v>15</v>
      </c>
    </row>
    <row r="12752" spans="1:2" x14ac:dyDescent="0.25">
      <c r="A12752" t="s">
        <v>13436</v>
      </c>
      <c r="B12752">
        <v>20</v>
      </c>
    </row>
    <row r="12753" spans="1:2" x14ac:dyDescent="0.25">
      <c r="A12753" t="s">
        <v>13437</v>
      </c>
      <c r="B12753">
        <v>0</v>
      </c>
    </row>
    <row r="12754" spans="1:2" x14ac:dyDescent="0.25">
      <c r="A12754" t="s">
        <v>13438</v>
      </c>
      <c r="B12754">
        <v>1</v>
      </c>
    </row>
    <row r="12755" spans="1:2" x14ac:dyDescent="0.25">
      <c r="A12755" t="s">
        <v>13439</v>
      </c>
      <c r="B12755">
        <v>11</v>
      </c>
    </row>
    <row r="12756" spans="1:2" x14ac:dyDescent="0.25">
      <c r="A12756" t="s">
        <v>13440</v>
      </c>
      <c r="B12756">
        <v>1</v>
      </c>
    </row>
    <row r="12757" spans="1:2" x14ac:dyDescent="0.25">
      <c r="A12757" t="s">
        <v>13441</v>
      </c>
      <c r="B12757">
        <v>23</v>
      </c>
    </row>
    <row r="12758" spans="1:2" x14ac:dyDescent="0.25">
      <c r="A12758" t="s">
        <v>13442</v>
      </c>
      <c r="B12758">
        <v>0</v>
      </c>
    </row>
    <row r="12759" spans="1:2" x14ac:dyDescent="0.25">
      <c r="A12759" t="s">
        <v>13443</v>
      </c>
      <c r="B12759">
        <v>0</v>
      </c>
    </row>
    <row r="12760" spans="1:2" x14ac:dyDescent="0.25">
      <c r="A12760" t="s">
        <v>13444</v>
      </c>
      <c r="B12760">
        <v>8</v>
      </c>
    </row>
    <row r="12761" spans="1:2" x14ac:dyDescent="0.25">
      <c r="A12761" t="s">
        <v>13445</v>
      </c>
      <c r="B12761">
        <v>86</v>
      </c>
    </row>
    <row r="12762" spans="1:2" x14ac:dyDescent="0.25">
      <c r="A12762" t="s">
        <v>13446</v>
      </c>
      <c r="B12762">
        <v>78</v>
      </c>
    </row>
    <row r="12763" spans="1:2" x14ac:dyDescent="0.25">
      <c r="A12763" t="s">
        <v>13447</v>
      </c>
      <c r="B12763">
        <v>5</v>
      </c>
    </row>
    <row r="12764" spans="1:2" x14ac:dyDescent="0.25">
      <c r="A12764" t="s">
        <v>13448</v>
      </c>
      <c r="B12764">
        <v>5</v>
      </c>
    </row>
    <row r="12765" spans="1:2" x14ac:dyDescent="0.25">
      <c r="A12765" t="s">
        <v>13449</v>
      </c>
      <c r="B12765">
        <v>2</v>
      </c>
    </row>
    <row r="12766" spans="1:2" x14ac:dyDescent="0.25">
      <c r="A12766" t="s">
        <v>13450</v>
      </c>
      <c r="B12766">
        <v>3</v>
      </c>
    </row>
    <row r="12767" spans="1:2" x14ac:dyDescent="0.25">
      <c r="A12767" t="s">
        <v>13451</v>
      </c>
      <c r="B12767">
        <v>0</v>
      </c>
    </row>
    <row r="12768" spans="1:2" x14ac:dyDescent="0.25">
      <c r="A12768" t="s">
        <v>13452</v>
      </c>
      <c r="B12768">
        <v>0</v>
      </c>
    </row>
    <row r="12769" spans="1:2" x14ac:dyDescent="0.25">
      <c r="A12769" t="s">
        <v>13453</v>
      </c>
      <c r="B12769">
        <v>9</v>
      </c>
    </row>
    <row r="12770" spans="1:2" x14ac:dyDescent="0.25">
      <c r="A12770" t="s">
        <v>13454</v>
      </c>
      <c r="B12770">
        <v>21</v>
      </c>
    </row>
    <row r="12771" spans="1:2" x14ac:dyDescent="0.25">
      <c r="A12771" t="s">
        <v>13455</v>
      </c>
      <c r="B12771">
        <v>0</v>
      </c>
    </row>
    <row r="12772" spans="1:2" x14ac:dyDescent="0.25">
      <c r="A12772" t="s">
        <v>13456</v>
      </c>
      <c r="B12772">
        <v>3</v>
      </c>
    </row>
    <row r="12773" spans="1:2" x14ac:dyDescent="0.25">
      <c r="A12773" t="s">
        <v>13457</v>
      </c>
      <c r="B12773">
        <v>12</v>
      </c>
    </row>
    <row r="12774" spans="1:2" x14ac:dyDescent="0.25">
      <c r="A12774" t="s">
        <v>13458</v>
      </c>
      <c r="B12774">
        <v>0</v>
      </c>
    </row>
    <row r="12775" spans="1:2" x14ac:dyDescent="0.25">
      <c r="A12775" t="s">
        <v>13459</v>
      </c>
      <c r="B12775">
        <v>51</v>
      </c>
    </row>
    <row r="12776" spans="1:2" x14ac:dyDescent="0.25">
      <c r="A12776" t="s">
        <v>13460</v>
      </c>
      <c r="B12776">
        <v>0</v>
      </c>
    </row>
    <row r="12777" spans="1:2" x14ac:dyDescent="0.25">
      <c r="A12777" t="s">
        <v>13461</v>
      </c>
      <c r="B12777">
        <v>0</v>
      </c>
    </row>
    <row r="12778" spans="1:2" x14ac:dyDescent="0.25">
      <c r="A12778" t="s">
        <v>13462</v>
      </c>
      <c r="B12778">
        <v>11</v>
      </c>
    </row>
    <row r="12779" spans="1:2" x14ac:dyDescent="0.25">
      <c r="A12779" t="s">
        <v>13463</v>
      </c>
      <c r="B12779">
        <v>122</v>
      </c>
    </row>
    <row r="12780" spans="1:2" x14ac:dyDescent="0.25">
      <c r="A12780" t="s">
        <v>13464</v>
      </c>
      <c r="B12780">
        <v>113</v>
      </c>
    </row>
    <row r="12781" spans="1:2" x14ac:dyDescent="0.25">
      <c r="A12781" t="s">
        <v>13465</v>
      </c>
      <c r="B12781">
        <v>22</v>
      </c>
    </row>
    <row r="12782" spans="1:2" x14ac:dyDescent="0.25">
      <c r="A12782" t="s">
        <v>13466</v>
      </c>
      <c r="B12782">
        <v>1</v>
      </c>
    </row>
    <row r="12783" spans="1:2" x14ac:dyDescent="0.25">
      <c r="A12783" t="s">
        <v>13467</v>
      </c>
      <c r="B12783">
        <v>1</v>
      </c>
    </row>
    <row r="12784" spans="1:2" x14ac:dyDescent="0.25">
      <c r="A12784" t="s">
        <v>13468</v>
      </c>
      <c r="B12784">
        <v>2</v>
      </c>
    </row>
    <row r="12785" spans="1:2" x14ac:dyDescent="0.25">
      <c r="A12785" t="s">
        <v>13469</v>
      </c>
      <c r="B12785">
        <v>0</v>
      </c>
    </row>
    <row r="12786" spans="1:2" x14ac:dyDescent="0.25">
      <c r="A12786" t="s">
        <v>13470</v>
      </c>
      <c r="B12786">
        <v>0</v>
      </c>
    </row>
    <row r="12787" spans="1:2" x14ac:dyDescent="0.25">
      <c r="A12787" t="s">
        <v>13471</v>
      </c>
      <c r="B12787">
        <v>9</v>
      </c>
    </row>
    <row r="12788" spans="1:2" x14ac:dyDescent="0.25">
      <c r="A12788" t="s">
        <v>13472</v>
      </c>
      <c r="B12788">
        <v>22</v>
      </c>
    </row>
    <row r="12789" spans="1:2" x14ac:dyDescent="0.25">
      <c r="A12789" t="s">
        <v>13473</v>
      </c>
      <c r="B12789">
        <v>0</v>
      </c>
    </row>
    <row r="12790" spans="1:2" x14ac:dyDescent="0.25">
      <c r="A12790" t="s">
        <v>13474</v>
      </c>
      <c r="B12790">
        <v>1</v>
      </c>
    </row>
    <row r="12791" spans="1:2" x14ac:dyDescent="0.25">
      <c r="A12791" t="s">
        <v>13475</v>
      </c>
      <c r="B12791">
        <v>22</v>
      </c>
    </row>
    <row r="12792" spans="1:2" x14ac:dyDescent="0.25">
      <c r="A12792" t="s">
        <v>13476</v>
      </c>
      <c r="B12792">
        <v>3</v>
      </c>
    </row>
    <row r="12793" spans="1:2" x14ac:dyDescent="0.25">
      <c r="A12793" t="s">
        <v>13477</v>
      </c>
      <c r="B12793">
        <v>124</v>
      </c>
    </row>
    <row r="12794" spans="1:2" x14ac:dyDescent="0.25">
      <c r="A12794" t="s">
        <v>13478</v>
      </c>
      <c r="B12794">
        <v>0</v>
      </c>
    </row>
    <row r="12795" spans="1:2" x14ac:dyDescent="0.25">
      <c r="A12795" t="s">
        <v>13479</v>
      </c>
      <c r="B12795">
        <v>0</v>
      </c>
    </row>
    <row r="12796" spans="1:2" x14ac:dyDescent="0.25">
      <c r="A12796" t="s">
        <v>13480</v>
      </c>
      <c r="B12796">
        <v>14</v>
      </c>
    </row>
    <row r="12797" spans="1:2" x14ac:dyDescent="0.25">
      <c r="A12797" t="s">
        <v>13481</v>
      </c>
      <c r="B12797">
        <v>221</v>
      </c>
    </row>
    <row r="12798" spans="1:2" x14ac:dyDescent="0.25">
      <c r="A12798" t="s">
        <v>13482</v>
      </c>
      <c r="B12798">
        <v>196</v>
      </c>
    </row>
    <row r="12799" spans="1:2" x14ac:dyDescent="0.25">
      <c r="A12799" t="s">
        <v>13483</v>
      </c>
      <c r="B12799">
        <v>63</v>
      </c>
    </row>
    <row r="12800" spans="1:2" x14ac:dyDescent="0.25">
      <c r="A12800" t="s">
        <v>13484</v>
      </c>
      <c r="B12800">
        <v>2</v>
      </c>
    </row>
    <row r="12801" spans="1:2" x14ac:dyDescent="0.25">
      <c r="A12801" t="s">
        <v>13485</v>
      </c>
      <c r="B12801">
        <v>5</v>
      </c>
    </row>
    <row r="12802" spans="1:2" x14ac:dyDescent="0.25">
      <c r="A12802" t="s">
        <v>13486</v>
      </c>
      <c r="B12802">
        <v>8</v>
      </c>
    </row>
    <row r="12803" spans="1:2" x14ac:dyDescent="0.25">
      <c r="A12803" t="s">
        <v>13487</v>
      </c>
      <c r="B12803">
        <v>0</v>
      </c>
    </row>
    <row r="12804" spans="1:2" x14ac:dyDescent="0.25">
      <c r="A12804" t="s">
        <v>13488</v>
      </c>
      <c r="B12804">
        <v>0</v>
      </c>
    </row>
    <row r="12805" spans="1:2" x14ac:dyDescent="0.25">
      <c r="A12805" t="s">
        <v>13489</v>
      </c>
      <c r="B12805">
        <v>28</v>
      </c>
    </row>
    <row r="12806" spans="1:2" x14ac:dyDescent="0.25">
      <c r="A12806" t="s">
        <v>13490</v>
      </c>
      <c r="B12806">
        <v>7</v>
      </c>
    </row>
    <row r="12807" spans="1:2" x14ac:dyDescent="0.25">
      <c r="A12807" t="s">
        <v>13491</v>
      </c>
      <c r="B12807">
        <v>0</v>
      </c>
    </row>
    <row r="12808" spans="1:2" x14ac:dyDescent="0.25">
      <c r="A12808" t="s">
        <v>13492</v>
      </c>
      <c r="B12808">
        <v>1</v>
      </c>
    </row>
    <row r="12809" spans="1:2" x14ac:dyDescent="0.25">
      <c r="A12809" t="s">
        <v>13493</v>
      </c>
      <c r="B12809">
        <v>45</v>
      </c>
    </row>
    <row r="12810" spans="1:2" x14ac:dyDescent="0.25">
      <c r="A12810" t="s">
        <v>13494</v>
      </c>
      <c r="B12810">
        <v>6</v>
      </c>
    </row>
    <row r="12811" spans="1:2" x14ac:dyDescent="0.25">
      <c r="A12811" t="s">
        <v>13495</v>
      </c>
      <c r="B12811">
        <v>420</v>
      </c>
    </row>
    <row r="12812" spans="1:2" x14ac:dyDescent="0.25">
      <c r="A12812" t="s">
        <v>13496</v>
      </c>
      <c r="B12812">
        <v>0</v>
      </c>
    </row>
    <row r="12813" spans="1:2" x14ac:dyDescent="0.25">
      <c r="A12813" t="s">
        <v>13497</v>
      </c>
      <c r="B12813">
        <v>0</v>
      </c>
    </row>
    <row r="12814" spans="1:2" x14ac:dyDescent="0.25">
      <c r="A12814" t="s">
        <v>13498</v>
      </c>
      <c r="B12814">
        <v>9</v>
      </c>
    </row>
    <row r="12815" spans="1:2" x14ac:dyDescent="0.25">
      <c r="A12815" t="s">
        <v>13499</v>
      </c>
      <c r="B12815">
        <v>594</v>
      </c>
    </row>
    <row r="12816" spans="1:2" x14ac:dyDescent="0.25">
      <c r="A12816" t="s">
        <v>13500</v>
      </c>
      <c r="B12816">
        <v>520</v>
      </c>
    </row>
    <row r="12817" spans="1:2" x14ac:dyDescent="0.25">
      <c r="A12817" t="s">
        <v>13501</v>
      </c>
      <c r="B12817">
        <v>178</v>
      </c>
    </row>
    <row r="12818" spans="1:2" x14ac:dyDescent="0.25">
      <c r="A12818" t="s">
        <v>13502</v>
      </c>
      <c r="B12818">
        <v>6</v>
      </c>
    </row>
    <row r="12819" spans="1:2" x14ac:dyDescent="0.25">
      <c r="A12819" t="s">
        <v>13503</v>
      </c>
      <c r="B12819">
        <v>21</v>
      </c>
    </row>
    <row r="12820" spans="1:2" x14ac:dyDescent="0.25">
      <c r="A12820" t="s">
        <v>13504</v>
      </c>
      <c r="B12820">
        <v>18</v>
      </c>
    </row>
    <row r="12821" spans="1:2" x14ac:dyDescent="0.25">
      <c r="A12821" t="s">
        <v>13505</v>
      </c>
      <c r="B12821">
        <v>0</v>
      </c>
    </row>
    <row r="12822" spans="1:2" x14ac:dyDescent="0.25">
      <c r="A12822" t="s">
        <v>13506</v>
      </c>
      <c r="B12822">
        <v>0</v>
      </c>
    </row>
    <row r="12823" spans="1:2" x14ac:dyDescent="0.25">
      <c r="A12823" t="s">
        <v>13507</v>
      </c>
      <c r="B12823">
        <v>20</v>
      </c>
    </row>
    <row r="12824" spans="1:2" x14ac:dyDescent="0.25">
      <c r="A12824" t="s">
        <v>13508</v>
      </c>
      <c r="B12824">
        <v>3</v>
      </c>
    </row>
    <row r="12825" spans="1:2" x14ac:dyDescent="0.25">
      <c r="A12825" t="s">
        <v>13509</v>
      </c>
      <c r="B12825">
        <v>0</v>
      </c>
    </row>
    <row r="12826" spans="1:2" x14ac:dyDescent="0.25">
      <c r="A12826" t="s">
        <v>13510</v>
      </c>
      <c r="B12826">
        <v>0</v>
      </c>
    </row>
    <row r="12827" spans="1:2" x14ac:dyDescent="0.25">
      <c r="A12827" t="s">
        <v>13511</v>
      </c>
      <c r="B12827">
        <v>126</v>
      </c>
    </row>
    <row r="12828" spans="1:2" x14ac:dyDescent="0.25">
      <c r="A12828" t="s">
        <v>13512</v>
      </c>
      <c r="B12828">
        <v>30</v>
      </c>
    </row>
    <row r="12829" spans="1:2" x14ac:dyDescent="0.25">
      <c r="A12829" t="s">
        <v>13513</v>
      </c>
      <c r="B12829">
        <v>953</v>
      </c>
    </row>
    <row r="12830" spans="1:2" x14ac:dyDescent="0.25">
      <c r="A12830" t="s">
        <v>13514</v>
      </c>
      <c r="B12830">
        <v>0</v>
      </c>
    </row>
    <row r="12831" spans="1:2" x14ac:dyDescent="0.25">
      <c r="A12831" t="s">
        <v>13515</v>
      </c>
      <c r="B12831">
        <v>0</v>
      </c>
    </row>
    <row r="12832" spans="1:2" x14ac:dyDescent="0.25">
      <c r="A12832" t="s">
        <v>13516</v>
      </c>
      <c r="B12832">
        <v>13</v>
      </c>
    </row>
    <row r="12833" spans="1:2" x14ac:dyDescent="0.25">
      <c r="A12833" t="s">
        <v>13517</v>
      </c>
      <c r="B12833">
        <v>1368</v>
      </c>
    </row>
    <row r="12834" spans="1:2" x14ac:dyDescent="0.25">
      <c r="A12834" t="s">
        <v>13518</v>
      </c>
      <c r="B12834">
        <v>1129</v>
      </c>
    </row>
    <row r="12835" spans="1:2" x14ac:dyDescent="0.25">
      <c r="A12835" t="s">
        <v>13519</v>
      </c>
      <c r="B12835">
        <v>423</v>
      </c>
    </row>
    <row r="12836" spans="1:2" x14ac:dyDescent="0.25">
      <c r="A12836" t="s">
        <v>13520</v>
      </c>
      <c r="B12836">
        <v>8</v>
      </c>
    </row>
    <row r="12837" spans="1:2" x14ac:dyDescent="0.25">
      <c r="A12837" t="s">
        <v>13521</v>
      </c>
      <c r="B12837">
        <v>62</v>
      </c>
    </row>
    <row r="12838" spans="1:2" x14ac:dyDescent="0.25">
      <c r="A12838" t="s">
        <v>13522</v>
      </c>
      <c r="B12838">
        <v>54</v>
      </c>
    </row>
    <row r="12839" spans="1:2" x14ac:dyDescent="0.25">
      <c r="A12839" t="s">
        <v>13523</v>
      </c>
      <c r="B12839">
        <v>0</v>
      </c>
    </row>
    <row r="12840" spans="1:2" x14ac:dyDescent="0.25">
      <c r="A12840" t="s">
        <v>13524</v>
      </c>
      <c r="B12840">
        <v>0</v>
      </c>
    </row>
    <row r="12841" spans="1:2" x14ac:dyDescent="0.25">
      <c r="A12841" t="s">
        <v>13525</v>
      </c>
      <c r="B12841">
        <v>42</v>
      </c>
    </row>
    <row r="12842" spans="1:2" x14ac:dyDescent="0.25">
      <c r="A12842" t="s">
        <v>13526</v>
      </c>
      <c r="B12842">
        <v>0</v>
      </c>
    </row>
    <row r="12843" spans="1:2" x14ac:dyDescent="0.25">
      <c r="A12843" t="s">
        <v>13527</v>
      </c>
      <c r="B12843">
        <v>0</v>
      </c>
    </row>
    <row r="12844" spans="1:2" x14ac:dyDescent="0.25">
      <c r="A12844" t="s">
        <v>13528</v>
      </c>
      <c r="B12844">
        <v>0</v>
      </c>
    </row>
    <row r="12845" spans="1:2" x14ac:dyDescent="0.25">
      <c r="A12845" t="s">
        <v>13529</v>
      </c>
      <c r="B12845">
        <v>321</v>
      </c>
    </row>
    <row r="12846" spans="1:2" x14ac:dyDescent="0.25">
      <c r="A12846" t="s">
        <v>13530</v>
      </c>
      <c r="B12846">
        <v>79</v>
      </c>
    </row>
    <row r="12847" spans="1:2" x14ac:dyDescent="0.25">
      <c r="A12847" t="s">
        <v>13531</v>
      </c>
      <c r="B12847">
        <v>440</v>
      </c>
    </row>
    <row r="12848" spans="1:2" x14ac:dyDescent="0.25">
      <c r="A12848" t="s">
        <v>13532</v>
      </c>
      <c r="B12848">
        <v>0</v>
      </c>
    </row>
    <row r="12849" spans="1:2" x14ac:dyDescent="0.25">
      <c r="A12849" t="s">
        <v>13533</v>
      </c>
      <c r="B12849">
        <v>0</v>
      </c>
    </row>
    <row r="12850" spans="1:2" x14ac:dyDescent="0.25">
      <c r="A12850" t="s">
        <v>13534</v>
      </c>
      <c r="B12850">
        <v>12</v>
      </c>
    </row>
    <row r="12851" spans="1:2" x14ac:dyDescent="0.25">
      <c r="A12851" t="s">
        <v>13535</v>
      </c>
      <c r="B12851">
        <v>1441</v>
      </c>
    </row>
    <row r="12852" spans="1:2" x14ac:dyDescent="0.25">
      <c r="A12852" t="s">
        <v>13536</v>
      </c>
      <c r="B12852">
        <v>1147</v>
      </c>
    </row>
    <row r="12853" spans="1:2" x14ac:dyDescent="0.25">
      <c r="A12853" t="s">
        <v>13537</v>
      </c>
      <c r="B12853">
        <v>697</v>
      </c>
    </row>
    <row r="12854" spans="1:2" x14ac:dyDescent="0.25">
      <c r="A12854" t="s">
        <v>13538</v>
      </c>
      <c r="B12854">
        <v>24</v>
      </c>
    </row>
    <row r="12855" spans="1:2" x14ac:dyDescent="0.25">
      <c r="A12855" t="s">
        <v>13539</v>
      </c>
      <c r="B12855">
        <v>92</v>
      </c>
    </row>
    <row r="12856" spans="1:2" x14ac:dyDescent="0.25">
      <c r="A12856" t="s">
        <v>13540</v>
      </c>
      <c r="B12856">
        <v>85</v>
      </c>
    </row>
    <row r="12857" spans="1:2" x14ac:dyDescent="0.25">
      <c r="A12857" t="s">
        <v>13541</v>
      </c>
      <c r="B12857">
        <v>0</v>
      </c>
    </row>
    <row r="12858" spans="1:2" x14ac:dyDescent="0.25">
      <c r="A12858" t="s">
        <v>13542</v>
      </c>
      <c r="B12858">
        <v>0</v>
      </c>
    </row>
    <row r="12859" spans="1:2" x14ac:dyDescent="0.25">
      <c r="A12859" t="s">
        <v>13543</v>
      </c>
      <c r="B12859">
        <v>131</v>
      </c>
    </row>
    <row r="12860" spans="1:2" x14ac:dyDescent="0.25">
      <c r="A12860" t="s">
        <v>13544</v>
      </c>
      <c r="B12860">
        <v>101</v>
      </c>
    </row>
    <row r="12861" spans="1:2" x14ac:dyDescent="0.25">
      <c r="A12861" t="s">
        <v>13545</v>
      </c>
      <c r="B12861">
        <v>0</v>
      </c>
    </row>
    <row r="12862" spans="1:2" x14ac:dyDescent="0.25">
      <c r="A12862" t="s">
        <v>13546</v>
      </c>
      <c r="B12862">
        <v>17</v>
      </c>
    </row>
    <row r="12863" spans="1:2" x14ac:dyDescent="0.25">
      <c r="A12863" t="s">
        <v>13547</v>
      </c>
      <c r="B12863">
        <v>568</v>
      </c>
    </row>
    <row r="12864" spans="1:2" x14ac:dyDescent="0.25">
      <c r="A12864" t="s">
        <v>13548</v>
      </c>
      <c r="B12864">
        <v>119</v>
      </c>
    </row>
    <row r="12865" spans="1:2" x14ac:dyDescent="0.25">
      <c r="A12865" t="s">
        <v>13549</v>
      </c>
      <c r="B12865">
        <v>2022</v>
      </c>
    </row>
    <row r="12866" spans="1:2" x14ac:dyDescent="0.25">
      <c r="A12866" t="s">
        <v>13550</v>
      </c>
      <c r="B12866">
        <v>0</v>
      </c>
    </row>
    <row r="12867" spans="1:2" x14ac:dyDescent="0.25">
      <c r="A12867" t="s">
        <v>13551</v>
      </c>
      <c r="B12867">
        <v>0</v>
      </c>
    </row>
    <row r="12868" spans="1:2" x14ac:dyDescent="0.25">
      <c r="A12868" t="s">
        <v>13552</v>
      </c>
      <c r="B12868">
        <v>72</v>
      </c>
    </row>
    <row r="12869" spans="1:2" x14ac:dyDescent="0.25">
      <c r="A12869" t="s">
        <v>13553</v>
      </c>
      <c r="B12869">
        <v>3928</v>
      </c>
    </row>
    <row r="12870" spans="1:2" x14ac:dyDescent="0.25">
      <c r="A12870" t="s">
        <v>13554</v>
      </c>
      <c r="B12870">
        <v>3274</v>
      </c>
    </row>
    <row r="12871" spans="1:2" x14ac:dyDescent="0.25">
      <c r="A12871" t="s">
        <v>13555</v>
      </c>
      <c r="B12871">
        <v>480</v>
      </c>
    </row>
    <row r="12872" spans="1:2" x14ac:dyDescent="0.25">
      <c r="A12872" t="s">
        <v>13556</v>
      </c>
      <c r="B12872">
        <v>184</v>
      </c>
    </row>
    <row r="12873" spans="1:2" x14ac:dyDescent="0.25">
      <c r="A12873" t="s">
        <v>13557</v>
      </c>
      <c r="B12873">
        <v>146</v>
      </c>
    </row>
    <row r="12874" spans="1:2" x14ac:dyDescent="0.25">
      <c r="A12874" t="s">
        <v>13558</v>
      </c>
      <c r="B12874">
        <v>97</v>
      </c>
    </row>
    <row r="12875" spans="1:2" x14ac:dyDescent="0.25">
      <c r="A12875" t="s">
        <v>13559</v>
      </c>
      <c r="B12875">
        <v>13</v>
      </c>
    </row>
    <row r="12876" spans="1:2" x14ac:dyDescent="0.25">
      <c r="A12876" t="s">
        <v>13560</v>
      </c>
      <c r="B12876">
        <v>19</v>
      </c>
    </row>
    <row r="12877" spans="1:2" x14ac:dyDescent="0.25">
      <c r="A12877" t="s">
        <v>13561</v>
      </c>
      <c r="B12877">
        <v>1</v>
      </c>
    </row>
    <row r="12878" spans="1:2" x14ac:dyDescent="0.25">
      <c r="A12878" t="s">
        <v>13562</v>
      </c>
      <c r="B12878">
        <v>0</v>
      </c>
    </row>
    <row r="12879" spans="1:2" x14ac:dyDescent="0.25">
      <c r="A12879" t="s">
        <v>13563</v>
      </c>
      <c r="B12879">
        <v>17</v>
      </c>
    </row>
    <row r="12880" spans="1:2" x14ac:dyDescent="0.25">
      <c r="A12880" t="s">
        <v>13564</v>
      </c>
      <c r="B12880">
        <v>0</v>
      </c>
    </row>
    <row r="12881" spans="1:2" x14ac:dyDescent="0.25">
      <c r="A12881" t="s">
        <v>13565</v>
      </c>
      <c r="B12881">
        <v>3</v>
      </c>
    </row>
    <row r="12882" spans="1:2" x14ac:dyDescent="0.25">
      <c r="A12882" t="s">
        <v>13566</v>
      </c>
      <c r="B12882">
        <v>27</v>
      </c>
    </row>
    <row r="12883" spans="1:2" x14ac:dyDescent="0.25">
      <c r="A12883" t="s">
        <v>13567</v>
      </c>
      <c r="B12883">
        <v>0</v>
      </c>
    </row>
    <row r="12884" spans="1:2" x14ac:dyDescent="0.25">
      <c r="A12884" t="s">
        <v>13568</v>
      </c>
      <c r="B12884">
        <v>1</v>
      </c>
    </row>
    <row r="12885" spans="1:2" x14ac:dyDescent="0.25">
      <c r="A12885" t="s">
        <v>13569</v>
      </c>
      <c r="B12885">
        <v>8</v>
      </c>
    </row>
    <row r="12886" spans="1:2" x14ac:dyDescent="0.25">
      <c r="A12886" t="s">
        <v>13570</v>
      </c>
      <c r="B12886">
        <v>0</v>
      </c>
    </row>
    <row r="12887" spans="1:2" x14ac:dyDescent="0.25">
      <c r="A12887" t="s">
        <v>13571</v>
      </c>
      <c r="B12887">
        <v>0</v>
      </c>
    </row>
    <row r="12888" spans="1:2" x14ac:dyDescent="0.25">
      <c r="A12888" t="s">
        <v>13572</v>
      </c>
      <c r="B12888">
        <v>0</v>
      </c>
    </row>
    <row r="12889" spans="1:2" x14ac:dyDescent="0.25">
      <c r="A12889" t="s">
        <v>13573</v>
      </c>
      <c r="B12889">
        <v>10</v>
      </c>
    </row>
    <row r="12890" spans="1:2" x14ac:dyDescent="0.25">
      <c r="A12890" t="s">
        <v>13574</v>
      </c>
      <c r="B12890">
        <v>2</v>
      </c>
    </row>
    <row r="12891" spans="1:2" x14ac:dyDescent="0.25">
      <c r="A12891" t="s">
        <v>13575</v>
      </c>
      <c r="B12891">
        <v>12</v>
      </c>
    </row>
    <row r="12892" spans="1:2" x14ac:dyDescent="0.25">
      <c r="A12892" t="s">
        <v>13576</v>
      </c>
      <c r="B12892">
        <v>33</v>
      </c>
    </row>
    <row r="12893" spans="1:2" x14ac:dyDescent="0.25">
      <c r="A12893" t="s">
        <v>13577</v>
      </c>
      <c r="B12893">
        <v>146</v>
      </c>
    </row>
    <row r="12894" spans="1:2" x14ac:dyDescent="0.25">
      <c r="A12894" t="s">
        <v>13578</v>
      </c>
      <c r="B12894">
        <v>165</v>
      </c>
    </row>
    <row r="12895" spans="1:2" x14ac:dyDescent="0.25">
      <c r="A12895" t="s">
        <v>13579</v>
      </c>
      <c r="B12895">
        <v>128</v>
      </c>
    </row>
    <row r="12896" spans="1:2" x14ac:dyDescent="0.25">
      <c r="A12896" t="s">
        <v>13580</v>
      </c>
      <c r="B12896">
        <v>32</v>
      </c>
    </row>
    <row r="12897" spans="1:2" x14ac:dyDescent="0.25">
      <c r="A12897" t="s">
        <v>13581</v>
      </c>
      <c r="B12897">
        <v>5</v>
      </c>
    </row>
    <row r="12898" spans="1:2" x14ac:dyDescent="0.25">
      <c r="A12898" t="s">
        <v>13582</v>
      </c>
      <c r="B12898">
        <v>165</v>
      </c>
    </row>
    <row r="12899" spans="1:2" x14ac:dyDescent="0.25">
      <c r="A12899" t="s">
        <v>13583</v>
      </c>
      <c r="B12899">
        <v>0</v>
      </c>
    </row>
    <row r="12900" spans="1:2" x14ac:dyDescent="0.25">
      <c r="A12900" t="s">
        <v>13584</v>
      </c>
      <c r="B12900">
        <v>165</v>
      </c>
    </row>
    <row r="12901" spans="1:2" x14ac:dyDescent="0.25">
      <c r="A12901" t="s">
        <v>13585</v>
      </c>
      <c r="B12901">
        <v>1</v>
      </c>
    </row>
    <row r="12902" spans="1:2" x14ac:dyDescent="0.25">
      <c r="A12902" t="s">
        <v>13586</v>
      </c>
      <c r="B12902">
        <v>139</v>
      </c>
    </row>
    <row r="12903" spans="1:2" x14ac:dyDescent="0.25">
      <c r="A12903" t="s">
        <v>13587</v>
      </c>
      <c r="B12903">
        <v>123</v>
      </c>
    </row>
    <row r="12904" spans="1:2" x14ac:dyDescent="0.25">
      <c r="A12904" t="s">
        <v>13588</v>
      </c>
      <c r="B12904">
        <v>46</v>
      </c>
    </row>
    <row r="12905" spans="1:2" x14ac:dyDescent="0.25">
      <c r="A12905" t="s">
        <v>13589</v>
      </c>
      <c r="B12905">
        <v>27</v>
      </c>
    </row>
    <row r="12906" spans="1:2" x14ac:dyDescent="0.25">
      <c r="A12906" t="s">
        <v>13590</v>
      </c>
      <c r="B12906">
        <v>4</v>
      </c>
    </row>
    <row r="12907" spans="1:2" x14ac:dyDescent="0.25">
      <c r="A12907" t="s">
        <v>20095</v>
      </c>
      <c r="B12907">
        <v>-999</v>
      </c>
    </row>
    <row r="12908" spans="1:2" x14ac:dyDescent="0.25">
      <c r="A12908" t="s">
        <v>20096</v>
      </c>
      <c r="B12908">
        <v>-999</v>
      </c>
    </row>
    <row r="12909" spans="1:2" x14ac:dyDescent="0.25">
      <c r="A12909" t="s">
        <v>20097</v>
      </c>
      <c r="B12909">
        <v>-999</v>
      </c>
    </row>
    <row r="12910" spans="1:2" x14ac:dyDescent="0.25">
      <c r="A12910" t="s">
        <v>20098</v>
      </c>
      <c r="B12910">
        <v>-999</v>
      </c>
    </row>
    <row r="12911" spans="1:2" x14ac:dyDescent="0.25">
      <c r="A12911" t="s">
        <v>20099</v>
      </c>
      <c r="B12911">
        <v>-999</v>
      </c>
    </row>
    <row r="12912" spans="1:2" x14ac:dyDescent="0.25">
      <c r="A12912" t="s">
        <v>20100</v>
      </c>
      <c r="B12912">
        <v>-999</v>
      </c>
    </row>
    <row r="12913" spans="1:2" x14ac:dyDescent="0.25">
      <c r="A12913" t="s">
        <v>20101</v>
      </c>
      <c r="B12913">
        <v>-999</v>
      </c>
    </row>
    <row r="12914" spans="1:2" x14ac:dyDescent="0.25">
      <c r="A12914" t="s">
        <v>20102</v>
      </c>
      <c r="B12914">
        <v>-999</v>
      </c>
    </row>
    <row r="12915" spans="1:2" x14ac:dyDescent="0.25">
      <c r="A12915" t="s">
        <v>20103</v>
      </c>
      <c r="B12915">
        <v>-999</v>
      </c>
    </row>
    <row r="12916" spans="1:2" x14ac:dyDescent="0.25">
      <c r="A12916" t="s">
        <v>20104</v>
      </c>
      <c r="B12916">
        <v>-999</v>
      </c>
    </row>
    <row r="12917" spans="1:2" x14ac:dyDescent="0.25">
      <c r="A12917" t="s">
        <v>20105</v>
      </c>
      <c r="B12917">
        <v>-999</v>
      </c>
    </row>
    <row r="12918" spans="1:2" x14ac:dyDescent="0.25">
      <c r="A12918" t="s">
        <v>20106</v>
      </c>
      <c r="B12918">
        <v>-999</v>
      </c>
    </row>
    <row r="12919" spans="1:2" x14ac:dyDescent="0.25">
      <c r="A12919" t="s">
        <v>20107</v>
      </c>
      <c r="B12919">
        <v>-999</v>
      </c>
    </row>
    <row r="12920" spans="1:2" x14ac:dyDescent="0.25">
      <c r="A12920" t="s">
        <v>20108</v>
      </c>
      <c r="B12920">
        <v>-999</v>
      </c>
    </row>
    <row r="12921" spans="1:2" x14ac:dyDescent="0.25">
      <c r="A12921" t="s">
        <v>20109</v>
      </c>
      <c r="B12921">
        <v>-999</v>
      </c>
    </row>
    <row r="12922" spans="1:2" x14ac:dyDescent="0.25">
      <c r="A12922" t="s">
        <v>20110</v>
      </c>
      <c r="B12922">
        <v>-999</v>
      </c>
    </row>
    <row r="12923" spans="1:2" x14ac:dyDescent="0.25">
      <c r="A12923" t="s">
        <v>20111</v>
      </c>
      <c r="B12923">
        <v>-999</v>
      </c>
    </row>
    <row r="12924" spans="1:2" x14ac:dyDescent="0.25">
      <c r="A12924" t="s">
        <v>20112</v>
      </c>
      <c r="B12924">
        <v>-999</v>
      </c>
    </row>
    <row r="12925" spans="1:2" x14ac:dyDescent="0.25">
      <c r="A12925" t="s">
        <v>20113</v>
      </c>
      <c r="B12925">
        <v>-999</v>
      </c>
    </row>
    <row r="12926" spans="1:2" x14ac:dyDescent="0.25">
      <c r="A12926" t="s">
        <v>13591</v>
      </c>
      <c r="B12926">
        <v>13140</v>
      </c>
    </row>
    <row r="12927" spans="1:2" x14ac:dyDescent="0.25">
      <c r="A12927" t="s">
        <v>13592</v>
      </c>
      <c r="B12927">
        <v>2998</v>
      </c>
    </row>
    <row r="12928" spans="1:2" x14ac:dyDescent="0.25">
      <c r="A12928" t="s">
        <v>20114</v>
      </c>
      <c r="B12928">
        <v>-999</v>
      </c>
    </row>
    <row r="12929" spans="1:2" x14ac:dyDescent="0.25">
      <c r="A12929" t="s">
        <v>20115</v>
      </c>
      <c r="B12929">
        <v>-999</v>
      </c>
    </row>
    <row r="12930" spans="1:2" x14ac:dyDescent="0.25">
      <c r="A12930" t="s">
        <v>20116</v>
      </c>
      <c r="B12930">
        <v>-999</v>
      </c>
    </row>
    <row r="12931" spans="1:2" x14ac:dyDescent="0.25">
      <c r="A12931" t="s">
        <v>13593</v>
      </c>
      <c r="B12931">
        <v>1451</v>
      </c>
    </row>
    <row r="12932" spans="1:2" x14ac:dyDescent="0.25">
      <c r="A12932" t="s">
        <v>13594</v>
      </c>
      <c r="B12932">
        <v>2321</v>
      </c>
    </row>
    <row r="12933" spans="1:2" x14ac:dyDescent="0.25">
      <c r="A12933" t="s">
        <v>13595</v>
      </c>
      <c r="B12933">
        <v>80</v>
      </c>
    </row>
    <row r="12934" spans="1:2" x14ac:dyDescent="0.25">
      <c r="A12934" t="s">
        <v>13596</v>
      </c>
      <c r="B12934">
        <v>7</v>
      </c>
    </row>
    <row r="12935" spans="1:2" x14ac:dyDescent="0.25">
      <c r="A12935" t="s">
        <v>13597</v>
      </c>
      <c r="B12935">
        <v>4782</v>
      </c>
    </row>
    <row r="12936" spans="1:2" x14ac:dyDescent="0.25">
      <c r="A12936" t="s">
        <v>13598</v>
      </c>
      <c r="B12936">
        <v>2</v>
      </c>
    </row>
    <row r="12937" spans="1:2" x14ac:dyDescent="0.25">
      <c r="A12937" t="s">
        <v>13599</v>
      </c>
      <c r="B12937">
        <v>23</v>
      </c>
    </row>
    <row r="12938" spans="1:2" x14ac:dyDescent="0.25">
      <c r="A12938" t="s">
        <v>13600</v>
      </c>
      <c r="B12938">
        <v>878</v>
      </c>
    </row>
    <row r="12939" spans="1:2" x14ac:dyDescent="0.25">
      <c r="A12939" t="s">
        <v>13601</v>
      </c>
      <c r="B12939">
        <v>14</v>
      </c>
    </row>
    <row r="12940" spans="1:2" x14ac:dyDescent="0.25">
      <c r="A12940" t="s">
        <v>13602</v>
      </c>
      <c r="B12940">
        <v>170</v>
      </c>
    </row>
    <row r="12941" spans="1:2" x14ac:dyDescent="0.25">
      <c r="A12941" t="s">
        <v>13603</v>
      </c>
      <c r="B12941">
        <v>336</v>
      </c>
    </row>
    <row r="12942" spans="1:2" x14ac:dyDescent="0.25">
      <c r="A12942" t="s">
        <v>13604</v>
      </c>
      <c r="B12942">
        <v>2</v>
      </c>
    </row>
    <row r="12943" spans="1:2" x14ac:dyDescent="0.25">
      <c r="A12943" t="s">
        <v>13605</v>
      </c>
      <c r="B12943">
        <v>289</v>
      </c>
    </row>
    <row r="12944" spans="1:2" x14ac:dyDescent="0.25">
      <c r="A12944" t="s">
        <v>13606</v>
      </c>
      <c r="B12944">
        <v>37</v>
      </c>
    </row>
    <row r="12945" spans="1:2" x14ac:dyDescent="0.25">
      <c r="A12945" t="s">
        <v>13607</v>
      </c>
      <c r="B12945">
        <v>521</v>
      </c>
    </row>
    <row r="12946" spans="1:2" x14ac:dyDescent="0.25">
      <c r="A12946" t="s">
        <v>13608</v>
      </c>
      <c r="B12946">
        <v>8</v>
      </c>
    </row>
    <row r="12947" spans="1:2" x14ac:dyDescent="0.25">
      <c r="A12947" t="s">
        <v>13609</v>
      </c>
      <c r="B12947">
        <v>1818</v>
      </c>
    </row>
    <row r="12948" spans="1:2" x14ac:dyDescent="0.25">
      <c r="A12948" t="s">
        <v>13610</v>
      </c>
      <c r="B12948">
        <v>401</v>
      </c>
    </row>
    <row r="12949" spans="1:2" x14ac:dyDescent="0.25">
      <c r="A12949" t="s">
        <v>13611</v>
      </c>
      <c r="B12949">
        <v>13140</v>
      </c>
    </row>
    <row r="12950" spans="1:2" x14ac:dyDescent="0.25">
      <c r="A12950" t="s">
        <v>13612</v>
      </c>
      <c r="B12950">
        <v>8029</v>
      </c>
    </row>
    <row r="12951" spans="1:2" x14ac:dyDescent="0.25">
      <c r="A12951" t="s">
        <v>13613</v>
      </c>
      <c r="B12951">
        <v>4207</v>
      </c>
    </row>
    <row r="12952" spans="1:2" x14ac:dyDescent="0.25">
      <c r="A12952" t="s">
        <v>13614</v>
      </c>
      <c r="B12952">
        <v>3575</v>
      </c>
    </row>
    <row r="12953" spans="1:2" x14ac:dyDescent="0.25">
      <c r="A12953" t="s">
        <v>13615</v>
      </c>
      <c r="B12953">
        <v>247</v>
      </c>
    </row>
    <row r="12954" spans="1:2" x14ac:dyDescent="0.25">
      <c r="A12954" t="s">
        <v>13616</v>
      </c>
      <c r="B12954">
        <v>8029</v>
      </c>
    </row>
    <row r="12955" spans="1:2" x14ac:dyDescent="0.25">
      <c r="A12955" t="s">
        <v>13617</v>
      </c>
      <c r="B12955">
        <v>2383</v>
      </c>
    </row>
    <row r="12956" spans="1:2" x14ac:dyDescent="0.25">
      <c r="A12956" t="s">
        <v>13618</v>
      </c>
      <c r="B12956">
        <v>264</v>
      </c>
    </row>
    <row r="12957" spans="1:2" x14ac:dyDescent="0.25">
      <c r="A12957" t="s">
        <v>13619</v>
      </c>
      <c r="B12957">
        <v>6625</v>
      </c>
    </row>
    <row r="12958" spans="1:2" x14ac:dyDescent="0.25">
      <c r="A12958" t="s">
        <v>13620</v>
      </c>
      <c r="B12958">
        <v>0</v>
      </c>
    </row>
    <row r="12959" spans="1:2" x14ac:dyDescent="0.25">
      <c r="A12959" t="s">
        <v>13621</v>
      </c>
      <c r="B12959">
        <v>3</v>
      </c>
    </row>
    <row r="12960" spans="1:2" x14ac:dyDescent="0.25">
      <c r="A12960" t="s">
        <v>13622</v>
      </c>
      <c r="B12960">
        <v>2</v>
      </c>
    </row>
    <row r="12961" spans="1:2" x14ac:dyDescent="0.25">
      <c r="A12961" t="s">
        <v>13623</v>
      </c>
      <c r="B12961">
        <v>1</v>
      </c>
    </row>
    <row r="12962" spans="1:2" x14ac:dyDescent="0.25">
      <c r="A12962" t="s">
        <v>13624</v>
      </c>
      <c r="B12962">
        <v>0</v>
      </c>
    </row>
    <row r="12963" spans="1:2" x14ac:dyDescent="0.25">
      <c r="A12963" t="s">
        <v>13625</v>
      </c>
      <c r="B12963">
        <v>3</v>
      </c>
    </row>
    <row r="12964" spans="1:2" x14ac:dyDescent="0.25">
      <c r="A12964" t="s">
        <v>13626</v>
      </c>
      <c r="B12964">
        <v>431</v>
      </c>
    </row>
    <row r="12965" spans="1:2" x14ac:dyDescent="0.25">
      <c r="A12965" t="s">
        <v>13627</v>
      </c>
      <c r="B12965">
        <v>110</v>
      </c>
    </row>
    <row r="12966" spans="1:2" x14ac:dyDescent="0.25">
      <c r="A12966" t="s">
        <v>13628</v>
      </c>
      <c r="B12966">
        <v>13</v>
      </c>
    </row>
    <row r="12967" spans="1:2" x14ac:dyDescent="0.25">
      <c r="A12967" t="s">
        <v>13629</v>
      </c>
      <c r="B12967">
        <v>286</v>
      </c>
    </row>
    <row r="12968" spans="1:2" x14ac:dyDescent="0.25">
      <c r="A12968" t="s">
        <v>13630</v>
      </c>
      <c r="B12968">
        <v>22</v>
      </c>
    </row>
    <row r="12969" spans="1:2" x14ac:dyDescent="0.25">
      <c r="A12969" t="s">
        <v>13631</v>
      </c>
      <c r="B12969">
        <v>431</v>
      </c>
    </row>
    <row r="12970" spans="1:2" x14ac:dyDescent="0.25">
      <c r="A12970" t="s">
        <v>13632</v>
      </c>
      <c r="B12970">
        <v>3053</v>
      </c>
    </row>
    <row r="12971" spans="1:2" x14ac:dyDescent="0.25">
      <c r="A12971" t="s">
        <v>13633</v>
      </c>
      <c r="B12971">
        <v>568</v>
      </c>
    </row>
    <row r="12972" spans="1:2" x14ac:dyDescent="0.25">
      <c r="A12972" t="s">
        <v>20117</v>
      </c>
      <c r="B12972">
        <v>-999</v>
      </c>
    </row>
    <row r="12973" spans="1:2" x14ac:dyDescent="0.25">
      <c r="A12973" t="s">
        <v>13634</v>
      </c>
      <c r="B12973">
        <v>9459</v>
      </c>
    </row>
    <row r="12974" spans="1:2" x14ac:dyDescent="0.25">
      <c r="A12974" t="s">
        <v>13635</v>
      </c>
      <c r="B12974">
        <v>5961</v>
      </c>
    </row>
    <row r="12975" spans="1:2" x14ac:dyDescent="0.25">
      <c r="A12975" t="s">
        <v>13636</v>
      </c>
      <c r="B12975">
        <v>0</v>
      </c>
    </row>
    <row r="12976" spans="1:2" x14ac:dyDescent="0.25">
      <c r="A12976" t="s">
        <v>20118</v>
      </c>
      <c r="B12976">
        <v>-999</v>
      </c>
    </row>
    <row r="12977" spans="1:2" x14ac:dyDescent="0.25">
      <c r="A12977" t="s">
        <v>13637</v>
      </c>
      <c r="B12977">
        <v>15420</v>
      </c>
    </row>
    <row r="12978" spans="1:2" x14ac:dyDescent="0.25">
      <c r="A12978" t="s">
        <v>13638</v>
      </c>
      <c r="B12978">
        <v>208</v>
      </c>
    </row>
    <row r="12979" spans="1:2" x14ac:dyDescent="0.25">
      <c r="A12979" t="s">
        <v>13639</v>
      </c>
      <c r="B12979">
        <v>324</v>
      </c>
    </row>
    <row r="12980" spans="1:2" x14ac:dyDescent="0.25">
      <c r="A12980" t="s">
        <v>13640</v>
      </c>
      <c r="B12980">
        <v>0</v>
      </c>
    </row>
    <row r="12981" spans="1:2" x14ac:dyDescent="0.25">
      <c r="A12981" t="s">
        <v>13641</v>
      </c>
      <c r="B12981">
        <v>581</v>
      </c>
    </row>
    <row r="12982" spans="1:2" x14ac:dyDescent="0.25">
      <c r="A12982" t="s">
        <v>20119</v>
      </c>
      <c r="B12982">
        <v>-999</v>
      </c>
    </row>
    <row r="12983" spans="1:2" x14ac:dyDescent="0.25">
      <c r="A12983" t="s">
        <v>20120</v>
      </c>
      <c r="B12983">
        <v>-999</v>
      </c>
    </row>
    <row r="12984" spans="1:2" x14ac:dyDescent="0.25">
      <c r="A12984" t="s">
        <v>13642</v>
      </c>
      <c r="B12984">
        <v>1113</v>
      </c>
    </row>
    <row r="12985" spans="1:2" x14ac:dyDescent="0.25">
      <c r="A12985" t="s">
        <v>13643</v>
      </c>
      <c r="B12985">
        <v>4230</v>
      </c>
    </row>
    <row r="12986" spans="1:2" x14ac:dyDescent="0.25">
      <c r="A12986" t="s">
        <v>13644</v>
      </c>
      <c r="B12986">
        <v>1354</v>
      </c>
    </row>
    <row r="12987" spans="1:2" x14ac:dyDescent="0.25">
      <c r="A12987" t="s">
        <v>20121</v>
      </c>
      <c r="B12987">
        <v>-999</v>
      </c>
    </row>
    <row r="12988" spans="1:2" x14ac:dyDescent="0.25">
      <c r="A12988" t="s">
        <v>13645</v>
      </c>
      <c r="B12988">
        <v>563</v>
      </c>
    </row>
    <row r="12989" spans="1:2" x14ac:dyDescent="0.25">
      <c r="A12989" t="s">
        <v>13646</v>
      </c>
      <c r="B12989">
        <v>175</v>
      </c>
    </row>
    <row r="12990" spans="1:2" x14ac:dyDescent="0.25">
      <c r="A12990" t="s">
        <v>13647</v>
      </c>
      <c r="B12990">
        <v>993</v>
      </c>
    </row>
    <row r="12991" spans="1:2" x14ac:dyDescent="0.25">
      <c r="A12991" t="s">
        <v>13648</v>
      </c>
      <c r="B12991">
        <v>90</v>
      </c>
    </row>
    <row r="12992" spans="1:2" x14ac:dyDescent="0.25">
      <c r="A12992" t="s">
        <v>13649</v>
      </c>
      <c r="B12992">
        <v>246</v>
      </c>
    </row>
    <row r="12993" spans="1:2" x14ac:dyDescent="0.25">
      <c r="A12993" t="s">
        <v>13650</v>
      </c>
      <c r="B12993">
        <v>1585</v>
      </c>
    </row>
    <row r="12994" spans="1:2" x14ac:dyDescent="0.25">
      <c r="A12994" t="s">
        <v>13651</v>
      </c>
      <c r="B12994">
        <v>11</v>
      </c>
    </row>
    <row r="12995" spans="1:2" x14ac:dyDescent="0.25">
      <c r="A12995" t="s">
        <v>13652</v>
      </c>
      <c r="B12995">
        <v>71</v>
      </c>
    </row>
    <row r="12996" spans="1:2" x14ac:dyDescent="0.25">
      <c r="A12996" t="s">
        <v>13653</v>
      </c>
      <c r="B12996">
        <v>6</v>
      </c>
    </row>
    <row r="12997" spans="1:2" x14ac:dyDescent="0.25">
      <c r="A12997" t="s">
        <v>13654</v>
      </c>
      <c r="B12997">
        <v>1</v>
      </c>
    </row>
    <row r="12998" spans="1:2" x14ac:dyDescent="0.25">
      <c r="A12998" t="s">
        <v>13655</v>
      </c>
      <c r="B12998">
        <v>240</v>
      </c>
    </row>
    <row r="12999" spans="1:2" x14ac:dyDescent="0.25">
      <c r="A12999" t="s">
        <v>13656</v>
      </c>
      <c r="B12999">
        <v>0</v>
      </c>
    </row>
    <row r="13000" spans="1:2" x14ac:dyDescent="0.25">
      <c r="A13000" t="s">
        <v>13657</v>
      </c>
      <c r="B13000">
        <v>4</v>
      </c>
    </row>
    <row r="13001" spans="1:2" x14ac:dyDescent="0.25">
      <c r="A13001" t="s">
        <v>13658</v>
      </c>
      <c r="B13001">
        <v>137</v>
      </c>
    </row>
    <row r="13002" spans="1:2" x14ac:dyDescent="0.25">
      <c r="A13002" t="s">
        <v>13659</v>
      </c>
      <c r="B13002">
        <v>11</v>
      </c>
    </row>
    <row r="13003" spans="1:2" x14ac:dyDescent="0.25">
      <c r="A13003" t="s">
        <v>13660</v>
      </c>
      <c r="B13003">
        <v>34</v>
      </c>
    </row>
    <row r="13004" spans="1:2" x14ac:dyDescent="0.25">
      <c r="A13004" t="s">
        <v>13661</v>
      </c>
      <c r="B13004">
        <v>131</v>
      </c>
    </row>
    <row r="13005" spans="1:2" x14ac:dyDescent="0.25">
      <c r="A13005" t="s">
        <v>13662</v>
      </c>
      <c r="B13005">
        <v>0</v>
      </c>
    </row>
    <row r="13006" spans="1:2" x14ac:dyDescent="0.25">
      <c r="A13006" t="s">
        <v>13663</v>
      </c>
      <c r="B13006">
        <v>45</v>
      </c>
    </row>
    <row r="13007" spans="1:2" x14ac:dyDescent="0.25">
      <c r="A13007" t="s">
        <v>13664</v>
      </c>
      <c r="B13007">
        <v>41</v>
      </c>
    </row>
    <row r="13008" spans="1:2" x14ac:dyDescent="0.25">
      <c r="A13008" t="s">
        <v>13665</v>
      </c>
      <c r="B13008">
        <v>479</v>
      </c>
    </row>
    <row r="13009" spans="1:2" x14ac:dyDescent="0.25">
      <c r="A13009" t="s">
        <v>13666</v>
      </c>
      <c r="B13009">
        <v>3</v>
      </c>
    </row>
    <row r="13010" spans="1:2" x14ac:dyDescent="0.25">
      <c r="A13010" t="s">
        <v>13667</v>
      </c>
      <c r="B13010">
        <v>297</v>
      </c>
    </row>
    <row r="13011" spans="1:2" x14ac:dyDescent="0.25">
      <c r="A13011" t="s">
        <v>13668</v>
      </c>
      <c r="B13011">
        <v>74</v>
      </c>
    </row>
    <row r="13012" spans="1:2" x14ac:dyDescent="0.25">
      <c r="A13012" t="s">
        <v>13669</v>
      </c>
      <c r="B13012">
        <v>1585</v>
      </c>
    </row>
    <row r="13013" spans="1:2" x14ac:dyDescent="0.25">
      <c r="A13013" t="s">
        <v>13670</v>
      </c>
      <c r="B13013">
        <v>45</v>
      </c>
    </row>
    <row r="13014" spans="1:2" x14ac:dyDescent="0.25">
      <c r="A13014" t="s">
        <v>13671</v>
      </c>
      <c r="B13014">
        <v>47</v>
      </c>
    </row>
    <row r="13015" spans="1:2" x14ac:dyDescent="0.25">
      <c r="A13015" t="s">
        <v>13672</v>
      </c>
      <c r="B13015">
        <v>19</v>
      </c>
    </row>
    <row r="13016" spans="1:2" x14ac:dyDescent="0.25">
      <c r="A13016" t="s">
        <v>13673</v>
      </c>
      <c r="B13016">
        <v>38</v>
      </c>
    </row>
    <row r="13017" spans="1:2" x14ac:dyDescent="0.25">
      <c r="A13017" t="s">
        <v>13674</v>
      </c>
      <c r="B13017">
        <v>46</v>
      </c>
    </row>
    <row r="13018" spans="1:2" x14ac:dyDescent="0.25">
      <c r="A13018" t="s">
        <v>13675</v>
      </c>
      <c r="B13018">
        <v>94</v>
      </c>
    </row>
    <row r="13019" spans="1:2" x14ac:dyDescent="0.25">
      <c r="A13019" t="s">
        <v>13676</v>
      </c>
      <c r="B13019">
        <v>120</v>
      </c>
    </row>
    <row r="13020" spans="1:2" x14ac:dyDescent="0.25">
      <c r="A13020" t="s">
        <v>13677</v>
      </c>
      <c r="B13020">
        <v>141</v>
      </c>
    </row>
    <row r="13021" spans="1:2" x14ac:dyDescent="0.25">
      <c r="A13021" t="s">
        <v>13678</v>
      </c>
      <c r="B13021">
        <v>550</v>
      </c>
    </row>
    <row r="13022" spans="1:2" x14ac:dyDescent="0.25">
      <c r="A13022" t="s">
        <v>13679</v>
      </c>
      <c r="B13022">
        <v>48</v>
      </c>
    </row>
    <row r="13023" spans="1:2" x14ac:dyDescent="0.25">
      <c r="A13023" t="s">
        <v>13680</v>
      </c>
      <c r="B13023">
        <v>71</v>
      </c>
    </row>
    <row r="13024" spans="1:2" x14ac:dyDescent="0.25">
      <c r="A13024" t="s">
        <v>13681</v>
      </c>
      <c r="B13024">
        <v>47</v>
      </c>
    </row>
    <row r="13025" spans="1:2" x14ac:dyDescent="0.25">
      <c r="A13025" t="s">
        <v>13682</v>
      </c>
      <c r="B13025">
        <v>60</v>
      </c>
    </row>
    <row r="13026" spans="1:2" x14ac:dyDescent="0.25">
      <c r="A13026" t="s">
        <v>13683</v>
      </c>
      <c r="B13026">
        <v>58</v>
      </c>
    </row>
    <row r="13027" spans="1:2" x14ac:dyDescent="0.25">
      <c r="A13027" t="s">
        <v>13684</v>
      </c>
      <c r="B13027">
        <v>55</v>
      </c>
    </row>
    <row r="13028" spans="1:2" x14ac:dyDescent="0.25">
      <c r="A13028" t="s">
        <v>13685</v>
      </c>
      <c r="B13028">
        <v>77</v>
      </c>
    </row>
    <row r="13029" spans="1:2" x14ac:dyDescent="0.25">
      <c r="A13029" t="s">
        <v>13686</v>
      </c>
      <c r="B13029">
        <v>68</v>
      </c>
    </row>
    <row r="13030" spans="1:2" x14ac:dyDescent="0.25">
      <c r="A13030" t="s">
        <v>13687</v>
      </c>
      <c r="B13030">
        <v>484</v>
      </c>
    </row>
    <row r="13031" spans="1:2" x14ac:dyDescent="0.25">
      <c r="A13031" t="s">
        <v>13688</v>
      </c>
      <c r="B13031">
        <v>26</v>
      </c>
    </row>
    <row r="13032" spans="1:2" x14ac:dyDescent="0.25">
      <c r="A13032" t="s">
        <v>13689</v>
      </c>
      <c r="B13032">
        <v>24</v>
      </c>
    </row>
    <row r="13033" spans="1:2" x14ac:dyDescent="0.25">
      <c r="A13033" t="s">
        <v>13690</v>
      </c>
      <c r="B13033">
        <v>11</v>
      </c>
    </row>
    <row r="13034" spans="1:2" x14ac:dyDescent="0.25">
      <c r="A13034" t="s">
        <v>13691</v>
      </c>
      <c r="B13034">
        <v>6</v>
      </c>
    </row>
    <row r="13035" spans="1:2" x14ac:dyDescent="0.25">
      <c r="A13035" t="s">
        <v>13692</v>
      </c>
      <c r="B13035">
        <v>12</v>
      </c>
    </row>
    <row r="13036" spans="1:2" x14ac:dyDescent="0.25">
      <c r="A13036" t="s">
        <v>13693</v>
      </c>
      <c r="B13036">
        <v>10</v>
      </c>
    </row>
    <row r="13037" spans="1:2" x14ac:dyDescent="0.25">
      <c r="A13037" t="s">
        <v>13694</v>
      </c>
      <c r="B13037">
        <v>14</v>
      </c>
    </row>
    <row r="13038" spans="1:2" x14ac:dyDescent="0.25">
      <c r="A13038" t="s">
        <v>13695</v>
      </c>
      <c r="B13038">
        <v>5</v>
      </c>
    </row>
    <row r="13039" spans="1:2" x14ac:dyDescent="0.25">
      <c r="A13039" t="s">
        <v>13696</v>
      </c>
      <c r="B13039">
        <v>108</v>
      </c>
    </row>
    <row r="13040" spans="1:2" x14ac:dyDescent="0.25">
      <c r="A13040" t="s">
        <v>13697</v>
      </c>
      <c r="B13040">
        <v>48</v>
      </c>
    </row>
    <row r="13041" spans="1:2" x14ac:dyDescent="0.25">
      <c r="A13041" t="s">
        <v>13698</v>
      </c>
      <c r="B13041">
        <v>56</v>
      </c>
    </row>
    <row r="13042" spans="1:2" x14ac:dyDescent="0.25">
      <c r="A13042" t="s">
        <v>13699</v>
      </c>
      <c r="B13042">
        <v>43</v>
      </c>
    </row>
    <row r="13043" spans="1:2" x14ac:dyDescent="0.25">
      <c r="A13043" t="s">
        <v>13700</v>
      </c>
      <c r="B13043">
        <v>40</v>
      </c>
    </row>
    <row r="13044" spans="1:2" x14ac:dyDescent="0.25">
      <c r="A13044" t="s">
        <v>13701</v>
      </c>
      <c r="B13044">
        <v>60</v>
      </c>
    </row>
    <row r="13045" spans="1:2" x14ac:dyDescent="0.25">
      <c r="A13045" t="s">
        <v>13702</v>
      </c>
      <c r="B13045">
        <v>72</v>
      </c>
    </row>
    <row r="13046" spans="1:2" x14ac:dyDescent="0.25">
      <c r="A13046" t="s">
        <v>13703</v>
      </c>
      <c r="B13046">
        <v>48</v>
      </c>
    </row>
    <row r="13047" spans="1:2" x14ac:dyDescent="0.25">
      <c r="A13047" t="s">
        <v>13704</v>
      </c>
      <c r="B13047">
        <v>37</v>
      </c>
    </row>
    <row r="13048" spans="1:2" x14ac:dyDescent="0.25">
      <c r="A13048" t="s">
        <v>13705</v>
      </c>
      <c r="B13048">
        <v>404</v>
      </c>
    </row>
    <row r="13049" spans="1:2" x14ac:dyDescent="0.25">
      <c r="A13049" t="s">
        <v>13706</v>
      </c>
      <c r="B13049">
        <v>22</v>
      </c>
    </row>
    <row r="13050" spans="1:2" x14ac:dyDescent="0.25">
      <c r="A13050" t="s">
        <v>13707</v>
      </c>
      <c r="B13050">
        <v>21</v>
      </c>
    </row>
    <row r="13051" spans="1:2" x14ac:dyDescent="0.25">
      <c r="A13051" t="s">
        <v>13708</v>
      </c>
      <c r="B13051">
        <v>26</v>
      </c>
    </row>
    <row r="13052" spans="1:2" x14ac:dyDescent="0.25">
      <c r="A13052" t="s">
        <v>13709</v>
      </c>
      <c r="B13052">
        <v>24</v>
      </c>
    </row>
    <row r="13053" spans="1:2" x14ac:dyDescent="0.25">
      <c r="A13053" t="s">
        <v>13710</v>
      </c>
      <c r="B13053">
        <v>56</v>
      </c>
    </row>
    <row r="13054" spans="1:2" x14ac:dyDescent="0.25">
      <c r="A13054" t="s">
        <v>13711</v>
      </c>
      <c r="B13054">
        <v>61</v>
      </c>
    </row>
    <row r="13055" spans="1:2" x14ac:dyDescent="0.25">
      <c r="A13055" t="s">
        <v>13712</v>
      </c>
      <c r="B13055">
        <v>36</v>
      </c>
    </row>
    <row r="13056" spans="1:2" x14ac:dyDescent="0.25">
      <c r="A13056" t="s">
        <v>13713</v>
      </c>
      <c r="B13056">
        <v>46</v>
      </c>
    </row>
    <row r="13057" spans="1:2" x14ac:dyDescent="0.25">
      <c r="A13057" t="s">
        <v>13714</v>
      </c>
      <c r="B13057">
        <v>292</v>
      </c>
    </row>
    <row r="13058" spans="1:2" x14ac:dyDescent="0.25">
      <c r="A13058" t="s">
        <v>13715</v>
      </c>
      <c r="B13058">
        <v>189</v>
      </c>
    </row>
    <row r="13059" spans="1:2" x14ac:dyDescent="0.25">
      <c r="A13059" t="s">
        <v>13716</v>
      </c>
      <c r="B13059">
        <v>219</v>
      </c>
    </row>
    <row r="13060" spans="1:2" x14ac:dyDescent="0.25">
      <c r="A13060" t="s">
        <v>13717</v>
      </c>
      <c r="B13060">
        <v>146</v>
      </c>
    </row>
    <row r="13061" spans="1:2" x14ac:dyDescent="0.25">
      <c r="A13061" t="s">
        <v>13718</v>
      </c>
      <c r="B13061">
        <v>168</v>
      </c>
    </row>
    <row r="13062" spans="1:2" x14ac:dyDescent="0.25">
      <c r="A13062" t="s">
        <v>13719</v>
      </c>
      <c r="B13062">
        <v>232</v>
      </c>
    </row>
    <row r="13063" spans="1:2" x14ac:dyDescent="0.25">
      <c r="A13063" t="s">
        <v>13720</v>
      </c>
      <c r="B13063">
        <v>292</v>
      </c>
    </row>
    <row r="13064" spans="1:2" x14ac:dyDescent="0.25">
      <c r="A13064" t="s">
        <v>13721</v>
      </c>
      <c r="B13064">
        <v>295</v>
      </c>
    </row>
    <row r="13065" spans="1:2" x14ac:dyDescent="0.25">
      <c r="A13065" t="s">
        <v>13722</v>
      </c>
      <c r="B13065">
        <v>297</v>
      </c>
    </row>
    <row r="13066" spans="1:2" x14ac:dyDescent="0.25">
      <c r="A13066" t="s">
        <v>13723</v>
      </c>
      <c r="B13066">
        <v>1838</v>
      </c>
    </row>
    <row r="13067" spans="1:2" x14ac:dyDescent="0.25">
      <c r="A13067" t="s">
        <v>13724</v>
      </c>
      <c r="B13067">
        <v>1013</v>
      </c>
    </row>
    <row r="13068" spans="1:2" x14ac:dyDescent="0.25">
      <c r="A13068" t="s">
        <v>13725</v>
      </c>
      <c r="B13068">
        <v>10</v>
      </c>
    </row>
    <row r="13069" spans="1:2" x14ac:dyDescent="0.25">
      <c r="A13069" t="s">
        <v>13726</v>
      </c>
      <c r="B13069">
        <v>10</v>
      </c>
    </row>
    <row r="13070" spans="1:2" x14ac:dyDescent="0.25">
      <c r="A13070" t="s">
        <v>13727</v>
      </c>
      <c r="B13070">
        <v>1</v>
      </c>
    </row>
    <row r="13071" spans="1:2" x14ac:dyDescent="0.25">
      <c r="A13071" t="s">
        <v>13728</v>
      </c>
      <c r="B13071">
        <v>4</v>
      </c>
    </row>
    <row r="13072" spans="1:2" x14ac:dyDescent="0.25">
      <c r="A13072" t="s">
        <v>13729</v>
      </c>
      <c r="B13072">
        <v>538</v>
      </c>
    </row>
    <row r="13073" spans="1:2" x14ac:dyDescent="0.25">
      <c r="A13073" t="s">
        <v>13730</v>
      </c>
      <c r="B13073">
        <v>9</v>
      </c>
    </row>
    <row r="13074" spans="1:2" x14ac:dyDescent="0.25">
      <c r="A13074" t="s">
        <v>13731</v>
      </c>
      <c r="B13074">
        <v>1585</v>
      </c>
    </row>
    <row r="13075" spans="1:2" x14ac:dyDescent="0.25">
      <c r="A13075" t="s">
        <v>13732</v>
      </c>
      <c r="B13075">
        <v>933</v>
      </c>
    </row>
    <row r="13076" spans="1:2" x14ac:dyDescent="0.25">
      <c r="A13076" t="s">
        <v>13733</v>
      </c>
      <c r="B13076">
        <v>781</v>
      </c>
    </row>
    <row r="13077" spans="1:2" x14ac:dyDescent="0.25">
      <c r="A13077" t="s">
        <v>20122</v>
      </c>
      <c r="B13077">
        <v>-999</v>
      </c>
    </row>
    <row r="13078" spans="1:2" x14ac:dyDescent="0.25">
      <c r="A13078" t="s">
        <v>20123</v>
      </c>
      <c r="B13078">
        <v>-999</v>
      </c>
    </row>
    <row r="13079" spans="1:2" x14ac:dyDescent="0.25">
      <c r="A13079" t="s">
        <v>20124</v>
      </c>
      <c r="B13079">
        <v>-999</v>
      </c>
    </row>
    <row r="13080" spans="1:2" x14ac:dyDescent="0.25">
      <c r="A13080" t="s">
        <v>20125</v>
      </c>
      <c r="B13080">
        <v>-999</v>
      </c>
    </row>
    <row r="13081" spans="1:2" x14ac:dyDescent="0.25">
      <c r="A13081" t="s">
        <v>20126</v>
      </c>
      <c r="B13081">
        <v>-999</v>
      </c>
    </row>
    <row r="13082" spans="1:2" x14ac:dyDescent="0.25">
      <c r="A13082" t="s">
        <v>20127</v>
      </c>
      <c r="B13082">
        <v>-999</v>
      </c>
    </row>
    <row r="13083" spans="1:2" x14ac:dyDescent="0.25">
      <c r="A13083" t="s">
        <v>20128</v>
      </c>
      <c r="B13083">
        <v>-999</v>
      </c>
    </row>
    <row r="13084" spans="1:2" x14ac:dyDescent="0.25">
      <c r="A13084" t="s">
        <v>20129</v>
      </c>
      <c r="B13084">
        <v>-999</v>
      </c>
    </row>
    <row r="13085" spans="1:2" x14ac:dyDescent="0.25">
      <c r="A13085" t="s">
        <v>13734</v>
      </c>
      <c r="B13085">
        <v>17</v>
      </c>
    </row>
    <row r="13086" spans="1:2" x14ac:dyDescent="0.25">
      <c r="A13086" t="s">
        <v>13735</v>
      </c>
      <c r="B13086">
        <v>16</v>
      </c>
    </row>
    <row r="13087" spans="1:2" x14ac:dyDescent="0.25">
      <c r="A13087" t="s">
        <v>13736</v>
      </c>
      <c r="B13087">
        <v>17</v>
      </c>
    </row>
    <row r="13088" spans="1:2" x14ac:dyDescent="0.25">
      <c r="A13088" t="s">
        <v>13737</v>
      </c>
      <c r="B13088">
        <v>307</v>
      </c>
    </row>
    <row r="13089" spans="1:2" x14ac:dyDescent="0.25">
      <c r="A13089" t="s">
        <v>13738</v>
      </c>
      <c r="B13089">
        <v>0</v>
      </c>
    </row>
    <row r="13090" spans="1:2" x14ac:dyDescent="0.25">
      <c r="A13090" t="s">
        <v>13739</v>
      </c>
      <c r="B13090">
        <v>171</v>
      </c>
    </row>
    <row r="13091" spans="1:2" x14ac:dyDescent="0.25">
      <c r="A13091" t="s">
        <v>13740</v>
      </c>
      <c r="B13091">
        <v>4</v>
      </c>
    </row>
    <row r="13092" spans="1:2" x14ac:dyDescent="0.25">
      <c r="A13092" t="s">
        <v>13741</v>
      </c>
      <c r="B13092">
        <v>132</v>
      </c>
    </row>
    <row r="13093" spans="1:2" x14ac:dyDescent="0.25">
      <c r="A13093" t="s">
        <v>13742</v>
      </c>
      <c r="B13093">
        <v>43</v>
      </c>
    </row>
    <row r="13094" spans="1:2" x14ac:dyDescent="0.25">
      <c r="A13094" t="s">
        <v>13743</v>
      </c>
      <c r="B13094">
        <v>226</v>
      </c>
    </row>
    <row r="13095" spans="1:2" x14ac:dyDescent="0.25">
      <c r="A13095" t="s">
        <v>13744</v>
      </c>
      <c r="B13095">
        <v>933</v>
      </c>
    </row>
    <row r="13096" spans="1:2" x14ac:dyDescent="0.25">
      <c r="A13096" t="s">
        <v>13745</v>
      </c>
      <c r="B13096">
        <v>406</v>
      </c>
    </row>
    <row r="13097" spans="1:2" x14ac:dyDescent="0.25">
      <c r="A13097" t="s">
        <v>13746</v>
      </c>
      <c r="B13097">
        <v>82</v>
      </c>
    </row>
    <row r="13098" spans="1:2" x14ac:dyDescent="0.25">
      <c r="A13098" t="s">
        <v>13747</v>
      </c>
      <c r="B13098">
        <v>374</v>
      </c>
    </row>
    <row r="13099" spans="1:2" x14ac:dyDescent="0.25">
      <c r="A13099" t="s">
        <v>13748</v>
      </c>
      <c r="B13099">
        <v>71</v>
      </c>
    </row>
    <row r="13100" spans="1:2" x14ac:dyDescent="0.25">
      <c r="A13100" t="s">
        <v>13749</v>
      </c>
      <c r="B13100">
        <v>933</v>
      </c>
    </row>
    <row r="13101" spans="1:2" x14ac:dyDescent="0.25">
      <c r="A13101" t="s">
        <v>13750</v>
      </c>
      <c r="B13101">
        <v>605</v>
      </c>
    </row>
    <row r="13102" spans="1:2" x14ac:dyDescent="0.25">
      <c r="A13102" t="s">
        <v>13751</v>
      </c>
      <c r="B13102">
        <v>13</v>
      </c>
    </row>
    <row r="13103" spans="1:2" x14ac:dyDescent="0.25">
      <c r="A13103" t="s">
        <v>13752</v>
      </c>
      <c r="B13103">
        <v>115</v>
      </c>
    </row>
    <row r="13104" spans="1:2" x14ac:dyDescent="0.25">
      <c r="A13104" t="s">
        <v>20130</v>
      </c>
      <c r="B13104">
        <v>-999</v>
      </c>
    </row>
    <row r="13105" spans="1:2" x14ac:dyDescent="0.25">
      <c r="A13105" t="s">
        <v>13753</v>
      </c>
      <c r="B13105">
        <v>126</v>
      </c>
    </row>
    <row r="13106" spans="1:2" x14ac:dyDescent="0.25">
      <c r="A13106" t="s">
        <v>13754</v>
      </c>
      <c r="B13106">
        <v>536</v>
      </c>
    </row>
    <row r="13107" spans="1:2" x14ac:dyDescent="0.25">
      <c r="A13107" t="s">
        <v>13755</v>
      </c>
      <c r="B13107">
        <v>662</v>
      </c>
    </row>
    <row r="13108" spans="1:2" x14ac:dyDescent="0.25">
      <c r="A13108" t="s">
        <v>13756</v>
      </c>
      <c r="B13108">
        <v>1332</v>
      </c>
    </row>
    <row r="13109" spans="1:2" x14ac:dyDescent="0.25">
      <c r="A13109" t="s">
        <v>13757</v>
      </c>
      <c r="B13109">
        <v>0</v>
      </c>
    </row>
    <row r="13110" spans="1:2" x14ac:dyDescent="0.25">
      <c r="A13110" t="s">
        <v>13758</v>
      </c>
      <c r="B13110">
        <v>1</v>
      </c>
    </row>
    <row r="13111" spans="1:2" x14ac:dyDescent="0.25">
      <c r="A13111" t="s">
        <v>13759</v>
      </c>
      <c r="B13111">
        <v>0</v>
      </c>
    </row>
    <row r="13112" spans="1:2" x14ac:dyDescent="0.25">
      <c r="A13112" t="s">
        <v>13760</v>
      </c>
      <c r="B13112">
        <v>0</v>
      </c>
    </row>
    <row r="13113" spans="1:2" x14ac:dyDescent="0.25">
      <c r="A13113" t="s">
        <v>13761</v>
      </c>
      <c r="B13113">
        <v>0</v>
      </c>
    </row>
    <row r="13114" spans="1:2" x14ac:dyDescent="0.25">
      <c r="A13114" t="s">
        <v>13762</v>
      </c>
      <c r="B13114">
        <v>0</v>
      </c>
    </row>
    <row r="13115" spans="1:2" x14ac:dyDescent="0.25">
      <c r="A13115" t="s">
        <v>13763</v>
      </c>
      <c r="B13115">
        <v>0</v>
      </c>
    </row>
    <row r="13116" spans="1:2" x14ac:dyDescent="0.25">
      <c r="A13116" t="s">
        <v>13764</v>
      </c>
      <c r="B13116">
        <v>1</v>
      </c>
    </row>
    <row r="13117" spans="1:2" x14ac:dyDescent="0.25">
      <c r="A13117" t="s">
        <v>13765</v>
      </c>
      <c r="B13117">
        <v>0</v>
      </c>
    </row>
    <row r="13118" spans="1:2" x14ac:dyDescent="0.25">
      <c r="A13118" t="s">
        <v>13766</v>
      </c>
      <c r="B13118">
        <v>0</v>
      </c>
    </row>
    <row r="13119" spans="1:2" x14ac:dyDescent="0.25">
      <c r="A13119" t="s">
        <v>13767</v>
      </c>
      <c r="B13119">
        <v>0</v>
      </c>
    </row>
    <row r="13120" spans="1:2" x14ac:dyDescent="0.25">
      <c r="A13120" t="s">
        <v>13768</v>
      </c>
      <c r="B13120">
        <v>0</v>
      </c>
    </row>
    <row r="13121" spans="1:2" x14ac:dyDescent="0.25">
      <c r="A13121" t="s">
        <v>13769</v>
      </c>
      <c r="B13121">
        <v>0</v>
      </c>
    </row>
    <row r="13122" spans="1:2" x14ac:dyDescent="0.25">
      <c r="A13122" t="s">
        <v>13770</v>
      </c>
      <c r="B13122">
        <v>0</v>
      </c>
    </row>
    <row r="13123" spans="1:2" x14ac:dyDescent="0.25">
      <c r="A13123" t="s">
        <v>13771</v>
      </c>
      <c r="B13123">
        <v>0</v>
      </c>
    </row>
    <row r="13124" spans="1:2" x14ac:dyDescent="0.25">
      <c r="A13124" t="s">
        <v>13772</v>
      </c>
      <c r="B13124">
        <v>0</v>
      </c>
    </row>
    <row r="13125" spans="1:2" x14ac:dyDescent="0.25">
      <c r="A13125" t="s">
        <v>13773</v>
      </c>
      <c r="B13125">
        <v>1</v>
      </c>
    </row>
    <row r="13126" spans="1:2" x14ac:dyDescent="0.25">
      <c r="A13126" t="s">
        <v>13774</v>
      </c>
      <c r="B13126">
        <v>3</v>
      </c>
    </row>
    <row r="13127" spans="1:2" x14ac:dyDescent="0.25">
      <c r="A13127" t="s">
        <v>13775</v>
      </c>
      <c r="B13127">
        <v>2</v>
      </c>
    </row>
    <row r="13128" spans="1:2" x14ac:dyDescent="0.25">
      <c r="A13128" t="s">
        <v>13776</v>
      </c>
      <c r="B13128">
        <v>1</v>
      </c>
    </row>
    <row r="13129" spans="1:2" x14ac:dyDescent="0.25">
      <c r="A13129" t="s">
        <v>13777</v>
      </c>
      <c r="B13129">
        <v>0</v>
      </c>
    </row>
    <row r="13130" spans="1:2" x14ac:dyDescent="0.25">
      <c r="A13130" t="s">
        <v>13778</v>
      </c>
      <c r="B13130">
        <v>0</v>
      </c>
    </row>
    <row r="13131" spans="1:2" x14ac:dyDescent="0.25">
      <c r="A13131" t="s">
        <v>13779</v>
      </c>
      <c r="B13131">
        <v>0</v>
      </c>
    </row>
    <row r="13132" spans="1:2" x14ac:dyDescent="0.25">
      <c r="A13132" t="s">
        <v>13780</v>
      </c>
      <c r="B13132">
        <v>0</v>
      </c>
    </row>
    <row r="13133" spans="1:2" x14ac:dyDescent="0.25">
      <c r="A13133" t="s">
        <v>13781</v>
      </c>
      <c r="B13133">
        <v>0</v>
      </c>
    </row>
    <row r="13134" spans="1:2" x14ac:dyDescent="0.25">
      <c r="A13134" t="s">
        <v>13782</v>
      </c>
      <c r="B13134">
        <v>3</v>
      </c>
    </row>
    <row r="13135" spans="1:2" x14ac:dyDescent="0.25">
      <c r="A13135" t="s">
        <v>13783</v>
      </c>
      <c r="B13135">
        <v>2</v>
      </c>
    </row>
    <row r="13136" spans="1:2" x14ac:dyDescent="0.25">
      <c r="A13136" t="s">
        <v>13784</v>
      </c>
      <c r="B13136">
        <v>0</v>
      </c>
    </row>
    <row r="13137" spans="1:2" x14ac:dyDescent="0.25">
      <c r="A13137" t="s">
        <v>13785</v>
      </c>
      <c r="B13137">
        <v>0</v>
      </c>
    </row>
    <row r="13138" spans="1:2" x14ac:dyDescent="0.25">
      <c r="A13138" t="s">
        <v>13786</v>
      </c>
      <c r="B13138">
        <v>0</v>
      </c>
    </row>
    <row r="13139" spans="1:2" x14ac:dyDescent="0.25">
      <c r="A13139" t="s">
        <v>13787</v>
      </c>
      <c r="B13139">
        <v>0</v>
      </c>
    </row>
    <row r="13140" spans="1:2" x14ac:dyDescent="0.25">
      <c r="A13140" t="s">
        <v>13788</v>
      </c>
      <c r="B13140">
        <v>0</v>
      </c>
    </row>
    <row r="13141" spans="1:2" x14ac:dyDescent="0.25">
      <c r="A13141" t="s">
        <v>13789</v>
      </c>
      <c r="B13141">
        <v>0</v>
      </c>
    </row>
    <row r="13142" spans="1:2" x14ac:dyDescent="0.25">
      <c r="A13142" t="s">
        <v>13790</v>
      </c>
      <c r="B13142">
        <v>0</v>
      </c>
    </row>
    <row r="13143" spans="1:2" x14ac:dyDescent="0.25">
      <c r="A13143" t="s">
        <v>13791</v>
      </c>
      <c r="B13143">
        <v>2</v>
      </c>
    </row>
    <row r="13144" spans="1:2" x14ac:dyDescent="0.25">
      <c r="A13144" t="s">
        <v>13792</v>
      </c>
      <c r="B13144">
        <v>8</v>
      </c>
    </row>
    <row r="13145" spans="1:2" x14ac:dyDescent="0.25">
      <c r="A13145" t="s">
        <v>13793</v>
      </c>
      <c r="B13145">
        <v>7</v>
      </c>
    </row>
    <row r="13146" spans="1:2" x14ac:dyDescent="0.25">
      <c r="A13146" t="s">
        <v>13794</v>
      </c>
      <c r="B13146">
        <v>0</v>
      </c>
    </row>
    <row r="13147" spans="1:2" x14ac:dyDescent="0.25">
      <c r="A13147" t="s">
        <v>13795</v>
      </c>
      <c r="B13147">
        <v>1</v>
      </c>
    </row>
    <row r="13148" spans="1:2" x14ac:dyDescent="0.25">
      <c r="A13148" t="s">
        <v>13796</v>
      </c>
      <c r="B13148">
        <v>0</v>
      </c>
    </row>
    <row r="13149" spans="1:2" x14ac:dyDescent="0.25">
      <c r="A13149" t="s">
        <v>13797</v>
      </c>
      <c r="B13149">
        <v>0</v>
      </c>
    </row>
    <row r="13150" spans="1:2" x14ac:dyDescent="0.25">
      <c r="A13150" t="s">
        <v>13798</v>
      </c>
      <c r="B13150">
        <v>0</v>
      </c>
    </row>
    <row r="13151" spans="1:2" x14ac:dyDescent="0.25">
      <c r="A13151" t="s">
        <v>13799</v>
      </c>
      <c r="B13151">
        <v>0</v>
      </c>
    </row>
    <row r="13152" spans="1:2" x14ac:dyDescent="0.25">
      <c r="A13152" t="s">
        <v>13800</v>
      </c>
      <c r="B13152">
        <v>1</v>
      </c>
    </row>
    <row r="13153" spans="1:2" x14ac:dyDescent="0.25">
      <c r="A13153" t="s">
        <v>13801</v>
      </c>
      <c r="B13153">
        <v>2</v>
      </c>
    </row>
    <row r="13154" spans="1:2" x14ac:dyDescent="0.25">
      <c r="A13154" t="s">
        <v>13802</v>
      </c>
      <c r="B13154">
        <v>0</v>
      </c>
    </row>
    <row r="13155" spans="1:2" x14ac:dyDescent="0.25">
      <c r="A13155" t="s">
        <v>13803</v>
      </c>
      <c r="B13155">
        <v>1</v>
      </c>
    </row>
    <row r="13156" spans="1:2" x14ac:dyDescent="0.25">
      <c r="A13156" t="s">
        <v>13804</v>
      </c>
      <c r="B13156">
        <v>0</v>
      </c>
    </row>
    <row r="13157" spans="1:2" x14ac:dyDescent="0.25">
      <c r="A13157" t="s">
        <v>13805</v>
      </c>
      <c r="B13157">
        <v>0</v>
      </c>
    </row>
    <row r="13158" spans="1:2" x14ac:dyDescent="0.25">
      <c r="A13158" t="s">
        <v>13806</v>
      </c>
      <c r="B13158">
        <v>1</v>
      </c>
    </row>
    <row r="13159" spans="1:2" x14ac:dyDescent="0.25">
      <c r="A13159" t="s">
        <v>13807</v>
      </c>
      <c r="B13159">
        <v>0</v>
      </c>
    </row>
    <row r="13160" spans="1:2" x14ac:dyDescent="0.25">
      <c r="A13160" t="s">
        <v>13808</v>
      </c>
      <c r="B13160">
        <v>0</v>
      </c>
    </row>
    <row r="13161" spans="1:2" x14ac:dyDescent="0.25">
      <c r="A13161" t="s">
        <v>13809</v>
      </c>
      <c r="B13161">
        <v>2</v>
      </c>
    </row>
    <row r="13162" spans="1:2" x14ac:dyDescent="0.25">
      <c r="A13162" t="s">
        <v>13810</v>
      </c>
      <c r="B13162">
        <v>8</v>
      </c>
    </row>
    <row r="13163" spans="1:2" x14ac:dyDescent="0.25">
      <c r="A13163" t="s">
        <v>13811</v>
      </c>
      <c r="B13163">
        <v>6</v>
      </c>
    </row>
    <row r="13164" spans="1:2" x14ac:dyDescent="0.25">
      <c r="A13164" t="s">
        <v>13812</v>
      </c>
      <c r="B13164">
        <v>3</v>
      </c>
    </row>
    <row r="13165" spans="1:2" x14ac:dyDescent="0.25">
      <c r="A13165" t="s">
        <v>13813</v>
      </c>
      <c r="B13165">
        <v>0</v>
      </c>
    </row>
    <row r="13166" spans="1:2" x14ac:dyDescent="0.25">
      <c r="A13166" t="s">
        <v>13814</v>
      </c>
      <c r="B13166">
        <v>1</v>
      </c>
    </row>
    <row r="13167" spans="1:2" x14ac:dyDescent="0.25">
      <c r="A13167" t="s">
        <v>13815</v>
      </c>
      <c r="B13167">
        <v>0</v>
      </c>
    </row>
    <row r="13168" spans="1:2" x14ac:dyDescent="0.25">
      <c r="A13168" t="s">
        <v>13816</v>
      </c>
      <c r="B13168">
        <v>0</v>
      </c>
    </row>
    <row r="13169" spans="1:2" x14ac:dyDescent="0.25">
      <c r="A13169" t="s">
        <v>13817</v>
      </c>
      <c r="B13169">
        <v>0</v>
      </c>
    </row>
    <row r="13170" spans="1:2" x14ac:dyDescent="0.25">
      <c r="A13170" t="s">
        <v>13818</v>
      </c>
      <c r="B13170">
        <v>1</v>
      </c>
    </row>
    <row r="13171" spans="1:2" x14ac:dyDescent="0.25">
      <c r="A13171" t="s">
        <v>13819</v>
      </c>
      <c r="B13171">
        <v>0</v>
      </c>
    </row>
    <row r="13172" spans="1:2" x14ac:dyDescent="0.25">
      <c r="A13172" t="s">
        <v>13820</v>
      </c>
      <c r="B13172">
        <v>0</v>
      </c>
    </row>
    <row r="13173" spans="1:2" x14ac:dyDescent="0.25">
      <c r="A13173" t="s">
        <v>13821</v>
      </c>
      <c r="B13173">
        <v>0</v>
      </c>
    </row>
    <row r="13174" spans="1:2" x14ac:dyDescent="0.25">
      <c r="A13174" t="s">
        <v>13822</v>
      </c>
      <c r="B13174">
        <v>1</v>
      </c>
    </row>
    <row r="13175" spans="1:2" x14ac:dyDescent="0.25">
      <c r="A13175" t="s">
        <v>13823</v>
      </c>
      <c r="B13175">
        <v>0</v>
      </c>
    </row>
    <row r="13176" spans="1:2" x14ac:dyDescent="0.25">
      <c r="A13176" t="s">
        <v>13824</v>
      </c>
      <c r="B13176">
        <v>1</v>
      </c>
    </row>
    <row r="13177" spans="1:2" x14ac:dyDescent="0.25">
      <c r="A13177" t="s">
        <v>13825</v>
      </c>
      <c r="B13177">
        <v>0</v>
      </c>
    </row>
    <row r="13178" spans="1:2" x14ac:dyDescent="0.25">
      <c r="A13178" t="s">
        <v>13826</v>
      </c>
      <c r="B13178">
        <v>0</v>
      </c>
    </row>
    <row r="13179" spans="1:2" x14ac:dyDescent="0.25">
      <c r="A13179" t="s">
        <v>13827</v>
      </c>
      <c r="B13179">
        <v>2</v>
      </c>
    </row>
    <row r="13180" spans="1:2" x14ac:dyDescent="0.25">
      <c r="A13180" t="s">
        <v>13828</v>
      </c>
      <c r="B13180">
        <v>9</v>
      </c>
    </row>
    <row r="13181" spans="1:2" x14ac:dyDescent="0.25">
      <c r="A13181" t="s">
        <v>13829</v>
      </c>
      <c r="B13181">
        <v>7</v>
      </c>
    </row>
    <row r="13182" spans="1:2" x14ac:dyDescent="0.25">
      <c r="A13182" t="s">
        <v>13830</v>
      </c>
      <c r="B13182">
        <v>20</v>
      </c>
    </row>
    <row r="13183" spans="1:2" x14ac:dyDescent="0.25">
      <c r="A13183" t="s">
        <v>13831</v>
      </c>
      <c r="B13183">
        <v>0</v>
      </c>
    </row>
    <row r="13184" spans="1:2" x14ac:dyDescent="0.25">
      <c r="A13184" t="s">
        <v>13832</v>
      </c>
      <c r="B13184">
        <v>3</v>
      </c>
    </row>
    <row r="13185" spans="1:2" x14ac:dyDescent="0.25">
      <c r="A13185" t="s">
        <v>13833</v>
      </c>
      <c r="B13185">
        <v>0</v>
      </c>
    </row>
    <row r="13186" spans="1:2" x14ac:dyDescent="0.25">
      <c r="A13186" t="s">
        <v>13834</v>
      </c>
      <c r="B13186">
        <v>0</v>
      </c>
    </row>
    <row r="13187" spans="1:2" x14ac:dyDescent="0.25">
      <c r="A13187" t="s">
        <v>13835</v>
      </c>
      <c r="B13187">
        <v>0</v>
      </c>
    </row>
    <row r="13188" spans="1:2" x14ac:dyDescent="0.25">
      <c r="A13188" t="s">
        <v>13836</v>
      </c>
      <c r="B13188">
        <v>8</v>
      </c>
    </row>
    <row r="13189" spans="1:2" x14ac:dyDescent="0.25">
      <c r="A13189" t="s">
        <v>13837</v>
      </c>
      <c r="B13189">
        <v>6</v>
      </c>
    </row>
    <row r="13190" spans="1:2" x14ac:dyDescent="0.25">
      <c r="A13190" t="s">
        <v>13838</v>
      </c>
      <c r="B13190">
        <v>0</v>
      </c>
    </row>
    <row r="13191" spans="1:2" x14ac:dyDescent="0.25">
      <c r="A13191" t="s">
        <v>13839</v>
      </c>
      <c r="B13191">
        <v>1</v>
      </c>
    </row>
    <row r="13192" spans="1:2" x14ac:dyDescent="0.25">
      <c r="A13192" t="s">
        <v>13840</v>
      </c>
      <c r="B13192">
        <v>4</v>
      </c>
    </row>
    <row r="13193" spans="1:2" x14ac:dyDescent="0.25">
      <c r="A13193" t="s">
        <v>13841</v>
      </c>
      <c r="B13193">
        <v>2</v>
      </c>
    </row>
    <row r="13194" spans="1:2" x14ac:dyDescent="0.25">
      <c r="A13194" t="s">
        <v>13842</v>
      </c>
      <c r="B13194">
        <v>7</v>
      </c>
    </row>
    <row r="13195" spans="1:2" x14ac:dyDescent="0.25">
      <c r="A13195" t="s">
        <v>13843</v>
      </c>
      <c r="B13195">
        <v>0</v>
      </c>
    </row>
    <row r="13196" spans="1:2" x14ac:dyDescent="0.25">
      <c r="A13196" t="s">
        <v>13844</v>
      </c>
      <c r="B13196">
        <v>0</v>
      </c>
    </row>
    <row r="13197" spans="1:2" x14ac:dyDescent="0.25">
      <c r="A13197" t="s">
        <v>13845</v>
      </c>
      <c r="B13197">
        <v>7</v>
      </c>
    </row>
    <row r="13198" spans="1:2" x14ac:dyDescent="0.25">
      <c r="A13198" t="s">
        <v>13846</v>
      </c>
      <c r="B13198">
        <v>58</v>
      </c>
    </row>
    <row r="13199" spans="1:2" x14ac:dyDescent="0.25">
      <c r="A13199" t="s">
        <v>13847</v>
      </c>
      <c r="B13199">
        <v>42</v>
      </c>
    </row>
    <row r="13200" spans="1:2" x14ac:dyDescent="0.25">
      <c r="A13200" t="s">
        <v>13848</v>
      </c>
      <c r="B13200">
        <v>55</v>
      </c>
    </row>
    <row r="13201" spans="1:2" x14ac:dyDescent="0.25">
      <c r="A13201" t="s">
        <v>13849</v>
      </c>
      <c r="B13201">
        <v>0</v>
      </c>
    </row>
    <row r="13202" spans="1:2" x14ac:dyDescent="0.25">
      <c r="A13202" t="s">
        <v>13850</v>
      </c>
      <c r="B13202">
        <v>9</v>
      </c>
    </row>
    <row r="13203" spans="1:2" x14ac:dyDescent="0.25">
      <c r="A13203" t="s">
        <v>13851</v>
      </c>
      <c r="B13203">
        <v>0</v>
      </c>
    </row>
    <row r="13204" spans="1:2" x14ac:dyDescent="0.25">
      <c r="A13204" t="s">
        <v>13852</v>
      </c>
      <c r="B13204">
        <v>0</v>
      </c>
    </row>
    <row r="13205" spans="1:2" x14ac:dyDescent="0.25">
      <c r="A13205" t="s">
        <v>13853</v>
      </c>
      <c r="B13205">
        <v>0</v>
      </c>
    </row>
    <row r="13206" spans="1:2" x14ac:dyDescent="0.25">
      <c r="A13206" t="s">
        <v>13854</v>
      </c>
      <c r="B13206">
        <v>9</v>
      </c>
    </row>
    <row r="13207" spans="1:2" x14ac:dyDescent="0.25">
      <c r="A13207" t="s">
        <v>13855</v>
      </c>
      <c r="B13207">
        <v>5</v>
      </c>
    </row>
    <row r="13208" spans="1:2" x14ac:dyDescent="0.25">
      <c r="A13208" t="s">
        <v>13856</v>
      </c>
      <c r="B13208">
        <v>0</v>
      </c>
    </row>
    <row r="13209" spans="1:2" x14ac:dyDescent="0.25">
      <c r="A13209" t="s">
        <v>13857</v>
      </c>
      <c r="B13209">
        <v>0</v>
      </c>
    </row>
    <row r="13210" spans="1:2" x14ac:dyDescent="0.25">
      <c r="A13210" t="s">
        <v>13858</v>
      </c>
      <c r="B13210">
        <v>34</v>
      </c>
    </row>
    <row r="13211" spans="1:2" x14ac:dyDescent="0.25">
      <c r="A13211" t="s">
        <v>13859</v>
      </c>
      <c r="B13211">
        <v>12</v>
      </c>
    </row>
    <row r="13212" spans="1:2" x14ac:dyDescent="0.25">
      <c r="A13212" t="s">
        <v>13860</v>
      </c>
      <c r="B13212">
        <v>18</v>
      </c>
    </row>
    <row r="13213" spans="1:2" x14ac:dyDescent="0.25">
      <c r="A13213" t="s">
        <v>13861</v>
      </c>
      <c r="B13213">
        <v>0</v>
      </c>
    </row>
    <row r="13214" spans="1:2" x14ac:dyDescent="0.25">
      <c r="A13214" t="s">
        <v>13862</v>
      </c>
      <c r="B13214">
        <v>0</v>
      </c>
    </row>
    <row r="13215" spans="1:2" x14ac:dyDescent="0.25">
      <c r="A13215" t="s">
        <v>13863</v>
      </c>
      <c r="B13215">
        <v>15</v>
      </c>
    </row>
    <row r="13216" spans="1:2" x14ac:dyDescent="0.25">
      <c r="A13216" t="s">
        <v>13864</v>
      </c>
      <c r="B13216">
        <v>157</v>
      </c>
    </row>
    <row r="13217" spans="1:2" x14ac:dyDescent="0.25">
      <c r="A13217" t="s">
        <v>13865</v>
      </c>
      <c r="B13217">
        <v>119</v>
      </c>
    </row>
    <row r="13218" spans="1:2" x14ac:dyDescent="0.25">
      <c r="A13218" t="s">
        <v>13866</v>
      </c>
      <c r="B13218">
        <v>207</v>
      </c>
    </row>
    <row r="13219" spans="1:2" x14ac:dyDescent="0.25">
      <c r="A13219" t="s">
        <v>13867</v>
      </c>
      <c r="B13219">
        <v>0</v>
      </c>
    </row>
    <row r="13220" spans="1:2" x14ac:dyDescent="0.25">
      <c r="A13220" t="s">
        <v>13868</v>
      </c>
      <c r="B13220">
        <v>44</v>
      </c>
    </row>
    <row r="13221" spans="1:2" x14ac:dyDescent="0.25">
      <c r="A13221" t="s">
        <v>13869</v>
      </c>
      <c r="B13221">
        <v>0</v>
      </c>
    </row>
    <row r="13222" spans="1:2" x14ac:dyDescent="0.25">
      <c r="A13222" t="s">
        <v>13870</v>
      </c>
      <c r="B13222">
        <v>0</v>
      </c>
    </row>
    <row r="13223" spans="1:2" x14ac:dyDescent="0.25">
      <c r="A13223" t="s">
        <v>13871</v>
      </c>
      <c r="B13223">
        <v>0</v>
      </c>
    </row>
    <row r="13224" spans="1:2" x14ac:dyDescent="0.25">
      <c r="A13224" t="s">
        <v>13872</v>
      </c>
      <c r="B13224">
        <v>16</v>
      </c>
    </row>
    <row r="13225" spans="1:2" x14ac:dyDescent="0.25">
      <c r="A13225" t="s">
        <v>13873</v>
      </c>
      <c r="B13225">
        <v>3</v>
      </c>
    </row>
    <row r="13226" spans="1:2" x14ac:dyDescent="0.25">
      <c r="A13226" t="s">
        <v>13874</v>
      </c>
      <c r="B13226">
        <v>0</v>
      </c>
    </row>
    <row r="13227" spans="1:2" x14ac:dyDescent="0.25">
      <c r="A13227" t="s">
        <v>13875</v>
      </c>
      <c r="B13227">
        <v>1</v>
      </c>
    </row>
    <row r="13228" spans="1:2" x14ac:dyDescent="0.25">
      <c r="A13228" t="s">
        <v>13876</v>
      </c>
      <c r="B13228">
        <v>138</v>
      </c>
    </row>
    <row r="13229" spans="1:2" x14ac:dyDescent="0.25">
      <c r="A13229" t="s">
        <v>13877</v>
      </c>
      <c r="B13229">
        <v>26</v>
      </c>
    </row>
    <row r="13230" spans="1:2" x14ac:dyDescent="0.25">
      <c r="A13230" t="s">
        <v>13878</v>
      </c>
      <c r="B13230">
        <v>62</v>
      </c>
    </row>
    <row r="13231" spans="1:2" x14ac:dyDescent="0.25">
      <c r="A13231" t="s">
        <v>13879</v>
      </c>
      <c r="B13231">
        <v>0</v>
      </c>
    </row>
    <row r="13232" spans="1:2" x14ac:dyDescent="0.25">
      <c r="A13232" t="s">
        <v>13880</v>
      </c>
      <c r="B13232">
        <v>0</v>
      </c>
    </row>
    <row r="13233" spans="1:2" x14ac:dyDescent="0.25">
      <c r="A13233" t="s">
        <v>13881</v>
      </c>
      <c r="B13233">
        <v>58</v>
      </c>
    </row>
    <row r="13234" spans="1:2" x14ac:dyDescent="0.25">
      <c r="A13234" t="s">
        <v>13882</v>
      </c>
      <c r="B13234">
        <v>555</v>
      </c>
    </row>
    <row r="13235" spans="1:2" x14ac:dyDescent="0.25">
      <c r="A13235" t="s">
        <v>13883</v>
      </c>
      <c r="B13235">
        <v>415</v>
      </c>
    </row>
    <row r="13236" spans="1:2" x14ac:dyDescent="0.25">
      <c r="A13236" t="s">
        <v>13884</v>
      </c>
      <c r="B13236">
        <v>408</v>
      </c>
    </row>
    <row r="13237" spans="1:2" x14ac:dyDescent="0.25">
      <c r="A13237" t="s">
        <v>13885</v>
      </c>
      <c r="B13237">
        <v>0</v>
      </c>
    </row>
    <row r="13238" spans="1:2" x14ac:dyDescent="0.25">
      <c r="A13238" t="s">
        <v>13886</v>
      </c>
      <c r="B13238">
        <v>111</v>
      </c>
    </row>
    <row r="13239" spans="1:2" x14ac:dyDescent="0.25">
      <c r="A13239" t="s">
        <v>13887</v>
      </c>
      <c r="B13239">
        <v>0</v>
      </c>
    </row>
    <row r="13240" spans="1:2" x14ac:dyDescent="0.25">
      <c r="A13240" t="s">
        <v>13888</v>
      </c>
      <c r="B13240">
        <v>0</v>
      </c>
    </row>
    <row r="13241" spans="1:2" x14ac:dyDescent="0.25">
      <c r="A13241" t="s">
        <v>13889</v>
      </c>
      <c r="B13241">
        <v>0</v>
      </c>
    </row>
    <row r="13242" spans="1:2" x14ac:dyDescent="0.25">
      <c r="A13242" t="s">
        <v>13890</v>
      </c>
      <c r="B13242">
        <v>26</v>
      </c>
    </row>
    <row r="13243" spans="1:2" x14ac:dyDescent="0.25">
      <c r="A13243" t="s">
        <v>13891</v>
      </c>
      <c r="B13243">
        <v>2</v>
      </c>
    </row>
    <row r="13244" spans="1:2" x14ac:dyDescent="0.25">
      <c r="A13244" t="s">
        <v>13892</v>
      </c>
      <c r="B13244">
        <v>0</v>
      </c>
    </row>
    <row r="13245" spans="1:2" x14ac:dyDescent="0.25">
      <c r="A13245" t="s">
        <v>13893</v>
      </c>
      <c r="B13245">
        <v>0</v>
      </c>
    </row>
    <row r="13246" spans="1:2" x14ac:dyDescent="0.25">
      <c r="A13246" t="s">
        <v>13894</v>
      </c>
      <c r="B13246">
        <v>225</v>
      </c>
    </row>
    <row r="13247" spans="1:2" x14ac:dyDescent="0.25">
      <c r="A13247" t="s">
        <v>13895</v>
      </c>
      <c r="B13247">
        <v>16</v>
      </c>
    </row>
    <row r="13248" spans="1:2" x14ac:dyDescent="0.25">
      <c r="A13248" t="s">
        <v>13896</v>
      </c>
      <c r="B13248">
        <v>121</v>
      </c>
    </row>
    <row r="13249" spans="1:2" x14ac:dyDescent="0.25">
      <c r="A13249" t="s">
        <v>13897</v>
      </c>
      <c r="B13249">
        <v>0</v>
      </c>
    </row>
    <row r="13250" spans="1:2" x14ac:dyDescent="0.25">
      <c r="A13250" t="s">
        <v>13898</v>
      </c>
      <c r="B13250">
        <v>0</v>
      </c>
    </row>
    <row r="13251" spans="1:2" x14ac:dyDescent="0.25">
      <c r="A13251" t="s">
        <v>13899</v>
      </c>
      <c r="B13251">
        <v>91</v>
      </c>
    </row>
    <row r="13252" spans="1:2" x14ac:dyDescent="0.25">
      <c r="A13252" t="s">
        <v>13900</v>
      </c>
      <c r="B13252">
        <v>1000</v>
      </c>
    </row>
    <row r="13253" spans="1:2" x14ac:dyDescent="0.25">
      <c r="A13253" t="s">
        <v>13901</v>
      </c>
      <c r="B13253">
        <v>734</v>
      </c>
    </row>
    <row r="13254" spans="1:2" x14ac:dyDescent="0.25">
      <c r="A13254" t="s">
        <v>13902</v>
      </c>
      <c r="B13254">
        <v>695</v>
      </c>
    </row>
    <row r="13255" spans="1:2" x14ac:dyDescent="0.25">
      <c r="A13255" t="s">
        <v>13903</v>
      </c>
      <c r="B13255">
        <v>1</v>
      </c>
    </row>
    <row r="13256" spans="1:2" x14ac:dyDescent="0.25">
      <c r="A13256" t="s">
        <v>13904</v>
      </c>
      <c r="B13256">
        <v>168</v>
      </c>
    </row>
    <row r="13257" spans="1:2" x14ac:dyDescent="0.25">
      <c r="A13257" t="s">
        <v>13905</v>
      </c>
      <c r="B13257">
        <v>0</v>
      </c>
    </row>
    <row r="13258" spans="1:2" x14ac:dyDescent="0.25">
      <c r="A13258" t="s">
        <v>13906</v>
      </c>
      <c r="B13258">
        <v>0</v>
      </c>
    </row>
    <row r="13259" spans="1:2" x14ac:dyDescent="0.25">
      <c r="A13259" t="s">
        <v>13907</v>
      </c>
      <c r="B13259">
        <v>0</v>
      </c>
    </row>
    <row r="13260" spans="1:2" x14ac:dyDescent="0.25">
      <c r="A13260" t="s">
        <v>13908</v>
      </c>
      <c r="B13260">
        <v>65</v>
      </c>
    </row>
    <row r="13261" spans="1:2" x14ac:dyDescent="0.25">
      <c r="A13261" t="s">
        <v>13909</v>
      </c>
      <c r="B13261">
        <v>20</v>
      </c>
    </row>
    <row r="13262" spans="1:2" x14ac:dyDescent="0.25">
      <c r="A13262" t="s">
        <v>13910</v>
      </c>
      <c r="B13262">
        <v>0</v>
      </c>
    </row>
    <row r="13263" spans="1:2" x14ac:dyDescent="0.25">
      <c r="A13263" t="s">
        <v>13911</v>
      </c>
      <c r="B13263">
        <v>3</v>
      </c>
    </row>
    <row r="13264" spans="1:2" x14ac:dyDescent="0.25">
      <c r="A13264" t="s">
        <v>13912</v>
      </c>
      <c r="B13264">
        <v>402</v>
      </c>
    </row>
    <row r="13265" spans="1:2" x14ac:dyDescent="0.25">
      <c r="A13265" t="s">
        <v>13913</v>
      </c>
      <c r="B13265">
        <v>56</v>
      </c>
    </row>
    <row r="13266" spans="1:2" x14ac:dyDescent="0.25">
      <c r="A13266" t="s">
        <v>13914</v>
      </c>
      <c r="B13266">
        <v>210</v>
      </c>
    </row>
    <row r="13267" spans="1:2" x14ac:dyDescent="0.25">
      <c r="A13267" t="s">
        <v>13915</v>
      </c>
      <c r="B13267">
        <v>0</v>
      </c>
    </row>
    <row r="13268" spans="1:2" x14ac:dyDescent="0.25">
      <c r="A13268" t="s">
        <v>13916</v>
      </c>
      <c r="B13268">
        <v>0</v>
      </c>
    </row>
    <row r="13269" spans="1:2" x14ac:dyDescent="0.25">
      <c r="A13269" t="s">
        <v>13917</v>
      </c>
      <c r="B13269">
        <v>178</v>
      </c>
    </row>
    <row r="13270" spans="1:2" x14ac:dyDescent="0.25">
      <c r="A13270" t="s">
        <v>13918</v>
      </c>
      <c r="B13270">
        <v>1798</v>
      </c>
    </row>
    <row r="13271" spans="1:2" x14ac:dyDescent="0.25">
      <c r="A13271" t="s">
        <v>13919</v>
      </c>
      <c r="B13271">
        <v>1332</v>
      </c>
    </row>
    <row r="13272" spans="1:2" x14ac:dyDescent="0.25">
      <c r="A13272" t="s">
        <v>13920</v>
      </c>
      <c r="B13272">
        <v>13</v>
      </c>
    </row>
    <row r="13273" spans="1:2" x14ac:dyDescent="0.25">
      <c r="A13273" t="s">
        <v>13921</v>
      </c>
      <c r="B13273">
        <v>11</v>
      </c>
    </row>
    <row r="13274" spans="1:2" x14ac:dyDescent="0.25">
      <c r="A13274" t="s">
        <v>13922</v>
      </c>
      <c r="B13274">
        <v>413</v>
      </c>
    </row>
    <row r="13275" spans="1:2" x14ac:dyDescent="0.25">
      <c r="A13275" t="s">
        <v>13923</v>
      </c>
      <c r="B13275">
        <v>111</v>
      </c>
    </row>
    <row r="13276" spans="1:2" x14ac:dyDescent="0.25">
      <c r="A13276" t="s">
        <v>13924</v>
      </c>
      <c r="B13276">
        <v>99</v>
      </c>
    </row>
    <row r="13277" spans="1:2" x14ac:dyDescent="0.25">
      <c r="A13277" t="s">
        <v>13925</v>
      </c>
      <c r="B13277">
        <v>89</v>
      </c>
    </row>
    <row r="13278" spans="1:2" x14ac:dyDescent="0.25">
      <c r="A13278" t="s">
        <v>13926</v>
      </c>
      <c r="B13278">
        <v>2</v>
      </c>
    </row>
    <row r="13279" spans="1:2" x14ac:dyDescent="0.25">
      <c r="A13279" t="s">
        <v>13927</v>
      </c>
      <c r="B13279">
        <v>0</v>
      </c>
    </row>
    <row r="13280" spans="1:2" x14ac:dyDescent="0.25">
      <c r="A13280" t="s">
        <v>13928</v>
      </c>
      <c r="B13280">
        <v>81</v>
      </c>
    </row>
    <row r="13281" spans="1:2" x14ac:dyDescent="0.25">
      <c r="A13281" t="s">
        <v>13929</v>
      </c>
      <c r="B13281">
        <v>0</v>
      </c>
    </row>
    <row r="13282" spans="1:2" x14ac:dyDescent="0.25">
      <c r="A13282" t="s">
        <v>13930</v>
      </c>
      <c r="B13282">
        <v>0</v>
      </c>
    </row>
    <row r="13283" spans="1:2" x14ac:dyDescent="0.25">
      <c r="A13283" t="s">
        <v>13931</v>
      </c>
      <c r="B13283">
        <v>10</v>
      </c>
    </row>
    <row r="13284" spans="1:2" x14ac:dyDescent="0.25">
      <c r="A13284" t="s">
        <v>13932</v>
      </c>
      <c r="B13284">
        <v>0</v>
      </c>
    </row>
    <row r="13285" spans="1:2" x14ac:dyDescent="0.25">
      <c r="A13285" t="s">
        <v>13933</v>
      </c>
      <c r="B13285">
        <v>14</v>
      </c>
    </row>
    <row r="13286" spans="1:2" x14ac:dyDescent="0.25">
      <c r="A13286" t="s">
        <v>13934</v>
      </c>
      <c r="B13286">
        <v>8</v>
      </c>
    </row>
    <row r="13287" spans="1:2" x14ac:dyDescent="0.25">
      <c r="A13287" t="s">
        <v>13935</v>
      </c>
      <c r="B13287">
        <v>0</v>
      </c>
    </row>
    <row r="13288" spans="1:2" x14ac:dyDescent="0.25">
      <c r="A13288" t="s">
        <v>13936</v>
      </c>
      <c r="B13288">
        <v>3</v>
      </c>
    </row>
    <row r="13289" spans="1:2" x14ac:dyDescent="0.25">
      <c r="A13289" t="s">
        <v>13937</v>
      </c>
      <c r="B13289">
        <v>3</v>
      </c>
    </row>
    <row r="13290" spans="1:2" x14ac:dyDescent="0.25">
      <c r="A13290" t="s">
        <v>13938</v>
      </c>
      <c r="B13290">
        <v>5</v>
      </c>
    </row>
    <row r="13291" spans="1:2" x14ac:dyDescent="0.25">
      <c r="A13291" t="s">
        <v>13939</v>
      </c>
      <c r="B13291">
        <v>2</v>
      </c>
    </row>
    <row r="13292" spans="1:2" x14ac:dyDescent="0.25">
      <c r="A13292" t="s">
        <v>13940</v>
      </c>
      <c r="B13292">
        <v>26</v>
      </c>
    </row>
    <row r="13293" spans="1:2" x14ac:dyDescent="0.25">
      <c r="A13293" t="s">
        <v>13941</v>
      </c>
      <c r="B13293">
        <v>71</v>
      </c>
    </row>
    <row r="13294" spans="1:2" x14ac:dyDescent="0.25">
      <c r="A13294" t="s">
        <v>13942</v>
      </c>
      <c r="B13294">
        <v>413</v>
      </c>
    </row>
    <row r="13295" spans="1:2" x14ac:dyDescent="0.25">
      <c r="A13295" t="s">
        <v>13943</v>
      </c>
      <c r="B13295">
        <v>913</v>
      </c>
    </row>
    <row r="13296" spans="1:2" x14ac:dyDescent="0.25">
      <c r="A13296" t="s">
        <v>13944</v>
      </c>
      <c r="B13296">
        <v>523</v>
      </c>
    </row>
    <row r="13297" spans="1:2" x14ac:dyDescent="0.25">
      <c r="A13297" t="s">
        <v>13945</v>
      </c>
      <c r="B13297">
        <v>360</v>
      </c>
    </row>
    <row r="13298" spans="1:2" x14ac:dyDescent="0.25">
      <c r="A13298" t="s">
        <v>13946</v>
      </c>
      <c r="B13298">
        <v>30</v>
      </c>
    </row>
    <row r="13299" spans="1:2" x14ac:dyDescent="0.25">
      <c r="A13299" t="s">
        <v>13947</v>
      </c>
      <c r="B13299">
        <v>913</v>
      </c>
    </row>
    <row r="13300" spans="1:2" x14ac:dyDescent="0.25">
      <c r="A13300" t="s">
        <v>13948</v>
      </c>
      <c r="B13300">
        <v>2</v>
      </c>
    </row>
    <row r="13301" spans="1:2" x14ac:dyDescent="0.25">
      <c r="A13301" t="s">
        <v>13949</v>
      </c>
      <c r="B13301">
        <v>162</v>
      </c>
    </row>
    <row r="13302" spans="1:2" x14ac:dyDescent="0.25">
      <c r="A13302" t="s">
        <v>13950</v>
      </c>
      <c r="B13302">
        <v>16</v>
      </c>
    </row>
    <row r="13303" spans="1:2" x14ac:dyDescent="0.25">
      <c r="A13303" t="s">
        <v>13951</v>
      </c>
      <c r="B13303">
        <v>801</v>
      </c>
    </row>
    <row r="13304" spans="1:2" x14ac:dyDescent="0.25">
      <c r="A13304" t="s">
        <v>13952</v>
      </c>
      <c r="B13304">
        <v>63</v>
      </c>
    </row>
    <row r="13305" spans="1:2" x14ac:dyDescent="0.25">
      <c r="A13305" t="s">
        <v>13953</v>
      </c>
      <c r="B13305">
        <v>39</v>
      </c>
    </row>
    <row r="13306" spans="1:2" x14ac:dyDescent="0.25">
      <c r="A13306" t="s">
        <v>13954</v>
      </c>
      <c r="B13306">
        <v>-999</v>
      </c>
    </row>
    <row r="13307" spans="1:2" x14ac:dyDescent="0.25">
      <c r="A13307" t="s">
        <v>13955</v>
      </c>
      <c r="B13307">
        <v>-999</v>
      </c>
    </row>
    <row r="13308" spans="1:2" x14ac:dyDescent="0.25">
      <c r="A13308" t="s">
        <v>20131</v>
      </c>
      <c r="B13308">
        <v>-999</v>
      </c>
    </row>
    <row r="13309" spans="1:2" x14ac:dyDescent="0.25">
      <c r="A13309" t="s">
        <v>20132</v>
      </c>
      <c r="B13309">
        <v>-999</v>
      </c>
    </row>
    <row r="13310" spans="1:2" x14ac:dyDescent="0.25">
      <c r="A13310" t="s">
        <v>20133</v>
      </c>
      <c r="B13310">
        <v>-999</v>
      </c>
    </row>
    <row r="13311" spans="1:2" x14ac:dyDescent="0.25">
      <c r="A13311" t="s">
        <v>20134</v>
      </c>
      <c r="B13311">
        <v>-999</v>
      </c>
    </row>
    <row r="13312" spans="1:2" x14ac:dyDescent="0.25">
      <c r="A13312" t="s">
        <v>20135</v>
      </c>
      <c r="B13312">
        <v>-999</v>
      </c>
    </row>
    <row r="13313" spans="1:2" x14ac:dyDescent="0.25">
      <c r="A13313" t="s">
        <v>20136</v>
      </c>
      <c r="B13313">
        <v>-999</v>
      </c>
    </row>
    <row r="13314" spans="1:2" x14ac:dyDescent="0.25">
      <c r="A13314" t="s">
        <v>20137</v>
      </c>
      <c r="B13314">
        <v>-999</v>
      </c>
    </row>
    <row r="13315" spans="1:2" x14ac:dyDescent="0.25">
      <c r="A13315" t="s">
        <v>20138</v>
      </c>
      <c r="B13315">
        <v>-999</v>
      </c>
    </row>
    <row r="13316" spans="1:2" x14ac:dyDescent="0.25">
      <c r="A13316" t="s">
        <v>20139</v>
      </c>
      <c r="B13316">
        <v>-999</v>
      </c>
    </row>
    <row r="13317" spans="1:2" x14ac:dyDescent="0.25">
      <c r="A13317" t="s">
        <v>20140</v>
      </c>
      <c r="B13317">
        <v>-999</v>
      </c>
    </row>
    <row r="13318" spans="1:2" x14ac:dyDescent="0.25">
      <c r="A13318" t="s">
        <v>20141</v>
      </c>
      <c r="B13318">
        <v>-999</v>
      </c>
    </row>
    <row r="13319" spans="1:2" x14ac:dyDescent="0.25">
      <c r="A13319" t="s">
        <v>20142</v>
      </c>
      <c r="B13319">
        <v>-999</v>
      </c>
    </row>
    <row r="13320" spans="1:2" x14ac:dyDescent="0.25">
      <c r="A13320" t="s">
        <v>20143</v>
      </c>
      <c r="B13320">
        <v>-999</v>
      </c>
    </row>
    <row r="13321" spans="1:2" x14ac:dyDescent="0.25">
      <c r="A13321" t="s">
        <v>20144</v>
      </c>
      <c r="B13321">
        <v>-999</v>
      </c>
    </row>
    <row r="13322" spans="1:2" x14ac:dyDescent="0.25">
      <c r="A13322" t="s">
        <v>20145</v>
      </c>
      <c r="B13322">
        <v>-999</v>
      </c>
    </row>
    <row r="13323" spans="1:2" x14ac:dyDescent="0.25">
      <c r="A13323" t="s">
        <v>20146</v>
      </c>
      <c r="B13323">
        <v>-999</v>
      </c>
    </row>
    <row r="13324" spans="1:2" x14ac:dyDescent="0.25">
      <c r="A13324" t="s">
        <v>20147</v>
      </c>
      <c r="B13324">
        <v>-999</v>
      </c>
    </row>
    <row r="13325" spans="1:2" x14ac:dyDescent="0.25">
      <c r="A13325" t="s">
        <v>20148</v>
      </c>
      <c r="B13325">
        <v>-999</v>
      </c>
    </row>
    <row r="13326" spans="1:2" x14ac:dyDescent="0.25">
      <c r="A13326" t="s">
        <v>20149</v>
      </c>
      <c r="B13326">
        <v>-999</v>
      </c>
    </row>
    <row r="13327" spans="1:2" x14ac:dyDescent="0.25">
      <c r="A13327" t="s">
        <v>13956</v>
      </c>
      <c r="B13327">
        <v>4830</v>
      </c>
    </row>
    <row r="13328" spans="1:2" x14ac:dyDescent="0.25">
      <c r="A13328" t="s">
        <v>13957</v>
      </c>
      <c r="B13328">
        <v>4298</v>
      </c>
    </row>
    <row r="13329" spans="1:2" x14ac:dyDescent="0.25">
      <c r="A13329" t="s">
        <v>20150</v>
      </c>
      <c r="B13329">
        <v>-999</v>
      </c>
    </row>
    <row r="13330" spans="1:2" x14ac:dyDescent="0.25">
      <c r="A13330" t="s">
        <v>20151</v>
      </c>
      <c r="B13330">
        <v>-999</v>
      </c>
    </row>
    <row r="13331" spans="1:2" x14ac:dyDescent="0.25">
      <c r="A13331" t="s">
        <v>20152</v>
      </c>
      <c r="B13331">
        <v>-999</v>
      </c>
    </row>
    <row r="13332" spans="1:2" x14ac:dyDescent="0.25">
      <c r="A13332" t="s">
        <v>13958</v>
      </c>
      <c r="B13332">
        <v>498</v>
      </c>
    </row>
    <row r="13333" spans="1:2" x14ac:dyDescent="0.25">
      <c r="A13333" t="s">
        <v>13959</v>
      </c>
      <c r="B13333">
        <v>1165</v>
      </c>
    </row>
    <row r="13334" spans="1:2" x14ac:dyDescent="0.25">
      <c r="A13334" t="s">
        <v>13960</v>
      </c>
      <c r="B13334">
        <v>38</v>
      </c>
    </row>
    <row r="13335" spans="1:2" x14ac:dyDescent="0.25">
      <c r="A13335" t="s">
        <v>13961</v>
      </c>
      <c r="B13335">
        <v>4</v>
      </c>
    </row>
    <row r="13336" spans="1:2" x14ac:dyDescent="0.25">
      <c r="A13336" t="s">
        <v>13962</v>
      </c>
      <c r="B13336">
        <v>1405</v>
      </c>
    </row>
    <row r="13337" spans="1:2" x14ac:dyDescent="0.25">
      <c r="A13337" t="s">
        <v>13963</v>
      </c>
      <c r="B13337">
        <v>4</v>
      </c>
    </row>
    <row r="13338" spans="1:2" x14ac:dyDescent="0.25">
      <c r="A13338" t="s">
        <v>13964</v>
      </c>
      <c r="B13338">
        <v>27</v>
      </c>
    </row>
    <row r="13339" spans="1:2" x14ac:dyDescent="0.25">
      <c r="A13339" t="s">
        <v>13965</v>
      </c>
      <c r="B13339">
        <v>708</v>
      </c>
    </row>
    <row r="13340" spans="1:2" x14ac:dyDescent="0.25">
      <c r="A13340" t="s">
        <v>13966</v>
      </c>
      <c r="B13340">
        <v>14</v>
      </c>
    </row>
    <row r="13341" spans="1:2" x14ac:dyDescent="0.25">
      <c r="A13341" t="s">
        <v>13967</v>
      </c>
      <c r="B13341">
        <v>41</v>
      </c>
    </row>
    <row r="13342" spans="1:2" x14ac:dyDescent="0.25">
      <c r="A13342" t="s">
        <v>13968</v>
      </c>
      <c r="B13342">
        <v>39</v>
      </c>
    </row>
    <row r="13343" spans="1:2" x14ac:dyDescent="0.25">
      <c r="A13343" t="s">
        <v>13969</v>
      </c>
      <c r="B13343">
        <v>1</v>
      </c>
    </row>
    <row r="13344" spans="1:2" x14ac:dyDescent="0.25">
      <c r="A13344" t="s">
        <v>13970</v>
      </c>
      <c r="B13344">
        <v>59</v>
      </c>
    </row>
    <row r="13345" spans="1:2" x14ac:dyDescent="0.25">
      <c r="A13345" t="s">
        <v>13971</v>
      </c>
      <c r="B13345">
        <v>5</v>
      </c>
    </row>
    <row r="13346" spans="1:2" x14ac:dyDescent="0.25">
      <c r="A13346" t="s">
        <v>13972</v>
      </c>
      <c r="B13346">
        <v>45</v>
      </c>
    </row>
    <row r="13347" spans="1:2" x14ac:dyDescent="0.25">
      <c r="A13347" t="s">
        <v>13973</v>
      </c>
      <c r="B13347">
        <v>3</v>
      </c>
    </row>
    <row r="13348" spans="1:2" x14ac:dyDescent="0.25">
      <c r="A13348" t="s">
        <v>13974</v>
      </c>
      <c r="B13348">
        <v>295</v>
      </c>
    </row>
    <row r="13349" spans="1:2" x14ac:dyDescent="0.25">
      <c r="A13349" t="s">
        <v>13975</v>
      </c>
      <c r="B13349">
        <v>479</v>
      </c>
    </row>
    <row r="13350" spans="1:2" x14ac:dyDescent="0.25">
      <c r="A13350" t="s">
        <v>13976</v>
      </c>
      <c r="B13350">
        <v>4830</v>
      </c>
    </row>
    <row r="13351" spans="1:2" x14ac:dyDescent="0.25">
      <c r="A13351" t="s">
        <v>13977</v>
      </c>
      <c r="B13351">
        <v>3859</v>
      </c>
    </row>
    <row r="13352" spans="1:2" x14ac:dyDescent="0.25">
      <c r="A13352" t="s">
        <v>13978</v>
      </c>
      <c r="B13352">
        <v>1049</v>
      </c>
    </row>
    <row r="13353" spans="1:2" x14ac:dyDescent="0.25">
      <c r="A13353" t="s">
        <v>13979</v>
      </c>
      <c r="B13353">
        <v>2659</v>
      </c>
    </row>
    <row r="13354" spans="1:2" x14ac:dyDescent="0.25">
      <c r="A13354" t="s">
        <v>13980</v>
      </c>
      <c r="B13354">
        <v>151</v>
      </c>
    </row>
    <row r="13355" spans="1:2" x14ac:dyDescent="0.25">
      <c r="A13355" t="s">
        <v>13981</v>
      </c>
      <c r="B13355">
        <v>3859</v>
      </c>
    </row>
    <row r="13356" spans="1:2" x14ac:dyDescent="0.25">
      <c r="A13356" t="s">
        <v>13982</v>
      </c>
      <c r="B13356">
        <v>1756</v>
      </c>
    </row>
    <row r="13357" spans="1:2" x14ac:dyDescent="0.25">
      <c r="A13357" t="s">
        <v>13983</v>
      </c>
      <c r="B13357">
        <v>0</v>
      </c>
    </row>
    <row r="13358" spans="1:2" x14ac:dyDescent="0.25">
      <c r="A13358" t="s">
        <v>13984</v>
      </c>
      <c r="B13358">
        <v>3858</v>
      </c>
    </row>
    <row r="13359" spans="1:2" x14ac:dyDescent="0.25">
      <c r="A13359" t="s">
        <v>13985</v>
      </c>
      <c r="B13359">
        <v>2</v>
      </c>
    </row>
    <row r="13360" spans="1:2" x14ac:dyDescent="0.25">
      <c r="A13360" t="s">
        <v>13986</v>
      </c>
      <c r="B13360">
        <v>-999</v>
      </c>
    </row>
    <row r="13361" spans="1:2" x14ac:dyDescent="0.25">
      <c r="A13361" t="s">
        <v>13987</v>
      </c>
      <c r="B13361">
        <v>-999</v>
      </c>
    </row>
    <row r="13362" spans="1:2" x14ac:dyDescent="0.25">
      <c r="A13362" t="s">
        <v>13988</v>
      </c>
      <c r="B13362">
        <v>-999</v>
      </c>
    </row>
    <row r="13363" spans="1:2" x14ac:dyDescent="0.25">
      <c r="A13363" t="s">
        <v>13989</v>
      </c>
      <c r="B13363">
        <v>-999</v>
      </c>
    </row>
    <row r="13364" spans="1:2" x14ac:dyDescent="0.25">
      <c r="A13364" t="s">
        <v>13990</v>
      </c>
      <c r="B13364">
        <v>-999</v>
      </c>
    </row>
    <row r="13365" spans="1:2" x14ac:dyDescent="0.25">
      <c r="A13365" t="s">
        <v>13991</v>
      </c>
      <c r="B13365">
        <v>625</v>
      </c>
    </row>
    <row r="13366" spans="1:2" x14ac:dyDescent="0.25">
      <c r="A13366" t="s">
        <v>13992</v>
      </c>
      <c r="B13366">
        <v>45</v>
      </c>
    </row>
    <row r="13367" spans="1:2" x14ac:dyDescent="0.25">
      <c r="A13367" t="s">
        <v>13993</v>
      </c>
      <c r="B13367">
        <v>189</v>
      </c>
    </row>
    <row r="13368" spans="1:2" x14ac:dyDescent="0.25">
      <c r="A13368" t="s">
        <v>13994</v>
      </c>
      <c r="B13368">
        <v>305</v>
      </c>
    </row>
    <row r="13369" spans="1:2" x14ac:dyDescent="0.25">
      <c r="A13369" t="s">
        <v>13995</v>
      </c>
      <c r="B13369">
        <v>86</v>
      </c>
    </row>
    <row r="13370" spans="1:2" x14ac:dyDescent="0.25">
      <c r="A13370" t="s">
        <v>13996</v>
      </c>
      <c r="B13370">
        <v>625</v>
      </c>
    </row>
    <row r="13371" spans="1:2" x14ac:dyDescent="0.25">
      <c r="A13371" t="s">
        <v>13997</v>
      </c>
      <c r="B13371">
        <v>5323</v>
      </c>
    </row>
    <row r="13372" spans="1:2" x14ac:dyDescent="0.25">
      <c r="A13372" t="s">
        <v>13998</v>
      </c>
      <c r="B13372">
        <v>399</v>
      </c>
    </row>
    <row r="13373" spans="1:2" x14ac:dyDescent="0.25">
      <c r="A13373" t="s">
        <v>20153</v>
      </c>
      <c r="B13373">
        <v>-999</v>
      </c>
    </row>
    <row r="13374" spans="1:2" x14ac:dyDescent="0.25">
      <c r="A13374" t="s">
        <v>13999</v>
      </c>
      <c r="B13374">
        <v>-999</v>
      </c>
    </row>
    <row r="13375" spans="1:2" x14ac:dyDescent="0.25">
      <c r="A13375" t="s">
        <v>14000</v>
      </c>
      <c r="B13375">
        <v>-999</v>
      </c>
    </row>
    <row r="13376" spans="1:2" x14ac:dyDescent="0.25">
      <c r="A13376" t="s">
        <v>14001</v>
      </c>
      <c r="B13376">
        <v>-999</v>
      </c>
    </row>
    <row r="13377" spans="1:2" x14ac:dyDescent="0.25">
      <c r="A13377" t="s">
        <v>20154</v>
      </c>
      <c r="B13377">
        <v>-999</v>
      </c>
    </row>
    <row r="13378" spans="1:2" x14ac:dyDescent="0.25">
      <c r="A13378" t="s">
        <v>14002</v>
      </c>
      <c r="B13378">
        <v>0</v>
      </c>
    </row>
    <row r="13379" spans="1:2" x14ac:dyDescent="0.25">
      <c r="A13379" t="s">
        <v>14003</v>
      </c>
      <c r="B13379">
        <v>254</v>
      </c>
    </row>
    <row r="13380" spans="1:2" x14ac:dyDescent="0.25">
      <c r="A13380" t="s">
        <v>14004</v>
      </c>
      <c r="B13380">
        <v>751</v>
      </c>
    </row>
    <row r="13381" spans="1:2" x14ac:dyDescent="0.25">
      <c r="A13381" t="s">
        <v>14005</v>
      </c>
      <c r="B13381">
        <v>126</v>
      </c>
    </row>
    <row r="13382" spans="1:2" x14ac:dyDescent="0.25">
      <c r="A13382" t="s">
        <v>14006</v>
      </c>
      <c r="B13382">
        <v>178</v>
      </c>
    </row>
    <row r="13383" spans="1:2" x14ac:dyDescent="0.25">
      <c r="A13383" t="s">
        <v>20155</v>
      </c>
      <c r="B13383">
        <v>-999</v>
      </c>
    </row>
    <row r="13384" spans="1:2" x14ac:dyDescent="0.25">
      <c r="A13384" t="s">
        <v>20156</v>
      </c>
      <c r="B13384">
        <v>-999</v>
      </c>
    </row>
    <row r="13385" spans="1:2" x14ac:dyDescent="0.25">
      <c r="A13385" t="s">
        <v>14007</v>
      </c>
      <c r="B13385">
        <v>1309</v>
      </c>
    </row>
    <row r="13386" spans="1:2" x14ac:dyDescent="0.25">
      <c r="A13386" t="s">
        <v>14008</v>
      </c>
      <c r="B13386">
        <v>4874</v>
      </c>
    </row>
    <row r="13387" spans="1:2" x14ac:dyDescent="0.25">
      <c r="A13387" t="s">
        <v>14009</v>
      </c>
      <c r="B13387">
        <v>2345</v>
      </c>
    </row>
    <row r="13388" spans="1:2" x14ac:dyDescent="0.25">
      <c r="A13388" t="s">
        <v>20157</v>
      </c>
      <c r="B13388">
        <v>-999</v>
      </c>
    </row>
    <row r="13389" spans="1:2" x14ac:dyDescent="0.25">
      <c r="A13389" t="s">
        <v>14010</v>
      </c>
      <c r="B13389">
        <v>364</v>
      </c>
    </row>
    <row r="13390" spans="1:2" x14ac:dyDescent="0.25">
      <c r="A13390" t="s">
        <v>14011</v>
      </c>
      <c r="B13390">
        <v>158</v>
      </c>
    </row>
    <row r="13391" spans="1:2" x14ac:dyDescent="0.25">
      <c r="A13391" t="s">
        <v>14012</v>
      </c>
      <c r="B13391">
        <v>959</v>
      </c>
    </row>
    <row r="13392" spans="1:2" x14ac:dyDescent="0.25">
      <c r="A13392" t="s">
        <v>14013</v>
      </c>
      <c r="B13392">
        <v>78</v>
      </c>
    </row>
    <row r="13393" spans="1:2" x14ac:dyDescent="0.25">
      <c r="A13393" t="s">
        <v>14014</v>
      </c>
      <c r="B13393">
        <v>140</v>
      </c>
    </row>
    <row r="13394" spans="1:2" x14ac:dyDescent="0.25">
      <c r="A13394" t="s">
        <v>14015</v>
      </c>
      <c r="B13394">
        <v>959</v>
      </c>
    </row>
    <row r="13395" spans="1:2" x14ac:dyDescent="0.25">
      <c r="A13395" t="s">
        <v>14016</v>
      </c>
      <c r="B13395">
        <v>4</v>
      </c>
    </row>
    <row r="13396" spans="1:2" x14ac:dyDescent="0.25">
      <c r="A13396" t="s">
        <v>14017</v>
      </c>
      <c r="B13396">
        <v>6</v>
      </c>
    </row>
    <row r="13397" spans="1:2" x14ac:dyDescent="0.25">
      <c r="A13397" t="s">
        <v>14018</v>
      </c>
      <c r="B13397">
        <v>0</v>
      </c>
    </row>
    <row r="13398" spans="1:2" x14ac:dyDescent="0.25">
      <c r="A13398" t="s">
        <v>14019</v>
      </c>
      <c r="B13398">
        <v>1</v>
      </c>
    </row>
    <row r="13399" spans="1:2" x14ac:dyDescent="0.25">
      <c r="A13399" t="s">
        <v>14020</v>
      </c>
      <c r="B13399">
        <v>393</v>
      </c>
    </row>
    <row r="13400" spans="1:2" x14ac:dyDescent="0.25">
      <c r="A13400" t="s">
        <v>14021</v>
      </c>
      <c r="B13400">
        <v>3</v>
      </c>
    </row>
    <row r="13401" spans="1:2" x14ac:dyDescent="0.25">
      <c r="A13401" t="s">
        <v>14022</v>
      </c>
      <c r="B13401">
        <v>12</v>
      </c>
    </row>
    <row r="13402" spans="1:2" x14ac:dyDescent="0.25">
      <c r="A13402" t="s">
        <v>14023</v>
      </c>
      <c r="B13402">
        <v>37</v>
      </c>
    </row>
    <row r="13403" spans="1:2" x14ac:dyDescent="0.25">
      <c r="A13403" t="s">
        <v>14024</v>
      </c>
      <c r="B13403">
        <v>3</v>
      </c>
    </row>
    <row r="13404" spans="1:2" x14ac:dyDescent="0.25">
      <c r="A13404" t="s">
        <v>14025</v>
      </c>
      <c r="B13404">
        <v>10</v>
      </c>
    </row>
    <row r="13405" spans="1:2" x14ac:dyDescent="0.25">
      <c r="A13405" t="s">
        <v>14026</v>
      </c>
      <c r="B13405">
        <v>35</v>
      </c>
    </row>
    <row r="13406" spans="1:2" x14ac:dyDescent="0.25">
      <c r="A13406" t="s">
        <v>14027</v>
      </c>
      <c r="B13406">
        <v>1</v>
      </c>
    </row>
    <row r="13407" spans="1:2" x14ac:dyDescent="0.25">
      <c r="A13407" t="s">
        <v>14028</v>
      </c>
      <c r="B13407">
        <v>55</v>
      </c>
    </row>
    <row r="13408" spans="1:2" x14ac:dyDescent="0.25">
      <c r="A13408" t="s">
        <v>14029</v>
      </c>
      <c r="B13408">
        <v>23</v>
      </c>
    </row>
    <row r="13409" spans="1:2" x14ac:dyDescent="0.25">
      <c r="A13409" t="s">
        <v>14030</v>
      </c>
      <c r="B13409">
        <v>257</v>
      </c>
    </row>
    <row r="13410" spans="1:2" x14ac:dyDescent="0.25">
      <c r="A13410" t="s">
        <v>14031</v>
      </c>
      <c r="B13410">
        <v>5</v>
      </c>
    </row>
    <row r="13411" spans="1:2" x14ac:dyDescent="0.25">
      <c r="A13411" t="s">
        <v>14032</v>
      </c>
      <c r="B13411">
        <v>66</v>
      </c>
    </row>
    <row r="13412" spans="1:2" x14ac:dyDescent="0.25">
      <c r="A13412" t="s">
        <v>14033</v>
      </c>
      <c r="B13412">
        <v>48</v>
      </c>
    </row>
    <row r="13413" spans="1:2" x14ac:dyDescent="0.25">
      <c r="A13413" t="s">
        <v>14034</v>
      </c>
      <c r="B13413">
        <v>959</v>
      </c>
    </row>
    <row r="13414" spans="1:2" x14ac:dyDescent="0.25">
      <c r="A13414" t="s">
        <v>14035</v>
      </c>
      <c r="B13414">
        <v>18</v>
      </c>
    </row>
    <row r="13415" spans="1:2" x14ac:dyDescent="0.25">
      <c r="A13415" t="s">
        <v>14036</v>
      </c>
      <c r="B13415">
        <v>26</v>
      </c>
    </row>
    <row r="13416" spans="1:2" x14ac:dyDescent="0.25">
      <c r="A13416" t="s">
        <v>14037</v>
      </c>
      <c r="B13416">
        <v>34</v>
      </c>
    </row>
    <row r="13417" spans="1:2" x14ac:dyDescent="0.25">
      <c r="A13417" t="s">
        <v>14038</v>
      </c>
      <c r="B13417">
        <v>22</v>
      </c>
    </row>
    <row r="13418" spans="1:2" x14ac:dyDescent="0.25">
      <c r="A13418" t="s">
        <v>14039</v>
      </c>
      <c r="B13418">
        <v>45</v>
      </c>
    </row>
    <row r="13419" spans="1:2" x14ac:dyDescent="0.25">
      <c r="A13419" t="s">
        <v>14040</v>
      </c>
      <c r="B13419">
        <v>50</v>
      </c>
    </row>
    <row r="13420" spans="1:2" x14ac:dyDescent="0.25">
      <c r="A13420" t="s">
        <v>14041</v>
      </c>
      <c r="B13420">
        <v>87</v>
      </c>
    </row>
    <row r="13421" spans="1:2" x14ac:dyDescent="0.25">
      <c r="A13421" t="s">
        <v>14042</v>
      </c>
      <c r="B13421">
        <v>101</v>
      </c>
    </row>
    <row r="13422" spans="1:2" x14ac:dyDescent="0.25">
      <c r="A13422" t="s">
        <v>14043</v>
      </c>
      <c r="B13422">
        <v>383</v>
      </c>
    </row>
    <row r="13423" spans="1:2" x14ac:dyDescent="0.25">
      <c r="A13423" t="s">
        <v>14044</v>
      </c>
      <c r="B13423">
        <v>36</v>
      </c>
    </row>
    <row r="13424" spans="1:2" x14ac:dyDescent="0.25">
      <c r="A13424" t="s">
        <v>14045</v>
      </c>
      <c r="B13424">
        <v>51</v>
      </c>
    </row>
    <row r="13425" spans="1:2" x14ac:dyDescent="0.25">
      <c r="A13425" t="s">
        <v>14046</v>
      </c>
      <c r="B13425">
        <v>38</v>
      </c>
    </row>
    <row r="13426" spans="1:2" x14ac:dyDescent="0.25">
      <c r="A13426" t="s">
        <v>14047</v>
      </c>
      <c r="B13426">
        <v>31</v>
      </c>
    </row>
    <row r="13427" spans="1:2" x14ac:dyDescent="0.25">
      <c r="A13427" t="s">
        <v>14048</v>
      </c>
      <c r="B13427">
        <v>32</v>
      </c>
    </row>
    <row r="13428" spans="1:2" x14ac:dyDescent="0.25">
      <c r="A13428" t="s">
        <v>14049</v>
      </c>
      <c r="B13428">
        <v>37</v>
      </c>
    </row>
    <row r="13429" spans="1:2" x14ac:dyDescent="0.25">
      <c r="A13429" t="s">
        <v>14050</v>
      </c>
      <c r="B13429">
        <v>49</v>
      </c>
    </row>
    <row r="13430" spans="1:2" x14ac:dyDescent="0.25">
      <c r="A13430" t="s">
        <v>14051</v>
      </c>
      <c r="B13430">
        <v>45</v>
      </c>
    </row>
    <row r="13431" spans="1:2" x14ac:dyDescent="0.25">
      <c r="A13431" t="s">
        <v>14052</v>
      </c>
      <c r="B13431">
        <v>319</v>
      </c>
    </row>
    <row r="13432" spans="1:2" x14ac:dyDescent="0.25">
      <c r="A13432" t="s">
        <v>14053</v>
      </c>
      <c r="B13432">
        <v>17</v>
      </c>
    </row>
    <row r="13433" spans="1:2" x14ac:dyDescent="0.25">
      <c r="A13433" t="s">
        <v>14054</v>
      </c>
      <c r="B13433">
        <v>12</v>
      </c>
    </row>
    <row r="13434" spans="1:2" x14ac:dyDescent="0.25">
      <c r="A13434" t="s">
        <v>14055</v>
      </c>
      <c r="B13434">
        <v>11</v>
      </c>
    </row>
    <row r="13435" spans="1:2" x14ac:dyDescent="0.25">
      <c r="A13435" t="s">
        <v>14056</v>
      </c>
      <c r="B13435">
        <v>10</v>
      </c>
    </row>
    <row r="13436" spans="1:2" x14ac:dyDescent="0.25">
      <c r="A13436" t="s">
        <v>14057</v>
      </c>
      <c r="B13436">
        <v>1</v>
      </c>
    </row>
    <row r="13437" spans="1:2" x14ac:dyDescent="0.25">
      <c r="A13437" t="s">
        <v>14058</v>
      </c>
      <c r="B13437">
        <v>4</v>
      </c>
    </row>
    <row r="13438" spans="1:2" x14ac:dyDescent="0.25">
      <c r="A13438" t="s">
        <v>14059</v>
      </c>
      <c r="B13438">
        <v>5</v>
      </c>
    </row>
    <row r="13439" spans="1:2" x14ac:dyDescent="0.25">
      <c r="A13439" t="s">
        <v>14060</v>
      </c>
      <c r="B13439">
        <v>3</v>
      </c>
    </row>
    <row r="13440" spans="1:2" x14ac:dyDescent="0.25">
      <c r="A13440" t="s">
        <v>14061</v>
      </c>
      <c r="B13440">
        <v>63</v>
      </c>
    </row>
    <row r="13441" spans="1:2" x14ac:dyDescent="0.25">
      <c r="A13441" t="s">
        <v>14062</v>
      </c>
      <c r="B13441">
        <v>28</v>
      </c>
    </row>
    <row r="13442" spans="1:2" x14ac:dyDescent="0.25">
      <c r="A13442" t="s">
        <v>14063</v>
      </c>
      <c r="B13442">
        <v>48</v>
      </c>
    </row>
    <row r="13443" spans="1:2" x14ac:dyDescent="0.25">
      <c r="A13443" t="s">
        <v>14064</v>
      </c>
      <c r="B13443">
        <v>44</v>
      </c>
    </row>
    <row r="13444" spans="1:2" x14ac:dyDescent="0.25">
      <c r="A13444" t="s">
        <v>14065</v>
      </c>
      <c r="B13444">
        <v>28</v>
      </c>
    </row>
    <row r="13445" spans="1:2" x14ac:dyDescent="0.25">
      <c r="A13445" t="s">
        <v>14066</v>
      </c>
      <c r="B13445">
        <v>29</v>
      </c>
    </row>
    <row r="13446" spans="1:2" x14ac:dyDescent="0.25">
      <c r="A13446" t="s">
        <v>14067</v>
      </c>
      <c r="B13446">
        <v>19</v>
      </c>
    </row>
    <row r="13447" spans="1:2" x14ac:dyDescent="0.25">
      <c r="A13447" t="s">
        <v>14068</v>
      </c>
      <c r="B13447">
        <v>34</v>
      </c>
    </row>
    <row r="13448" spans="1:2" x14ac:dyDescent="0.25">
      <c r="A13448" t="s">
        <v>14069</v>
      </c>
      <c r="B13448">
        <v>10</v>
      </c>
    </row>
    <row r="13449" spans="1:2" x14ac:dyDescent="0.25">
      <c r="A13449" t="s">
        <v>14070</v>
      </c>
      <c r="B13449">
        <v>240</v>
      </c>
    </row>
    <row r="13450" spans="1:2" x14ac:dyDescent="0.25">
      <c r="A13450" t="s">
        <v>14071</v>
      </c>
      <c r="B13450">
        <v>4</v>
      </c>
    </row>
    <row r="13451" spans="1:2" x14ac:dyDescent="0.25">
      <c r="A13451" t="s">
        <v>14072</v>
      </c>
      <c r="B13451">
        <v>8</v>
      </c>
    </row>
    <row r="13452" spans="1:2" x14ac:dyDescent="0.25">
      <c r="A13452" t="s">
        <v>14073</v>
      </c>
      <c r="B13452">
        <v>5</v>
      </c>
    </row>
    <row r="13453" spans="1:2" x14ac:dyDescent="0.25">
      <c r="A13453" t="s">
        <v>14074</v>
      </c>
      <c r="B13453">
        <v>13</v>
      </c>
    </row>
    <row r="13454" spans="1:2" x14ac:dyDescent="0.25">
      <c r="A13454" t="s">
        <v>14075</v>
      </c>
      <c r="B13454">
        <v>23</v>
      </c>
    </row>
    <row r="13455" spans="1:2" x14ac:dyDescent="0.25">
      <c r="A13455" t="s">
        <v>14076</v>
      </c>
      <c r="B13455">
        <v>14</v>
      </c>
    </row>
    <row r="13456" spans="1:2" x14ac:dyDescent="0.25">
      <c r="A13456" t="s">
        <v>14077</v>
      </c>
      <c r="B13456">
        <v>23</v>
      </c>
    </row>
    <row r="13457" spans="1:2" x14ac:dyDescent="0.25">
      <c r="A13457" t="s">
        <v>14078</v>
      </c>
      <c r="B13457">
        <v>26</v>
      </c>
    </row>
    <row r="13458" spans="1:2" x14ac:dyDescent="0.25">
      <c r="A13458" t="s">
        <v>14079</v>
      </c>
      <c r="B13458">
        <v>116</v>
      </c>
    </row>
    <row r="13459" spans="1:2" x14ac:dyDescent="0.25">
      <c r="A13459" t="s">
        <v>14080</v>
      </c>
      <c r="B13459">
        <v>103</v>
      </c>
    </row>
    <row r="13460" spans="1:2" x14ac:dyDescent="0.25">
      <c r="A13460" t="s">
        <v>14081</v>
      </c>
      <c r="B13460">
        <v>145</v>
      </c>
    </row>
    <row r="13461" spans="1:2" x14ac:dyDescent="0.25">
      <c r="A13461" t="s">
        <v>14082</v>
      </c>
      <c r="B13461">
        <v>132</v>
      </c>
    </row>
    <row r="13462" spans="1:2" x14ac:dyDescent="0.25">
      <c r="A13462" t="s">
        <v>14083</v>
      </c>
      <c r="B13462">
        <v>104</v>
      </c>
    </row>
    <row r="13463" spans="1:2" x14ac:dyDescent="0.25">
      <c r="A13463" t="s">
        <v>14084</v>
      </c>
      <c r="B13463">
        <v>130</v>
      </c>
    </row>
    <row r="13464" spans="1:2" x14ac:dyDescent="0.25">
      <c r="A13464" t="s">
        <v>14085</v>
      </c>
      <c r="B13464">
        <v>124</v>
      </c>
    </row>
    <row r="13465" spans="1:2" x14ac:dyDescent="0.25">
      <c r="A13465" t="s">
        <v>14086</v>
      </c>
      <c r="B13465">
        <v>198</v>
      </c>
    </row>
    <row r="13466" spans="1:2" x14ac:dyDescent="0.25">
      <c r="A13466" t="s">
        <v>14087</v>
      </c>
      <c r="B13466">
        <v>185</v>
      </c>
    </row>
    <row r="13467" spans="1:2" x14ac:dyDescent="0.25">
      <c r="A13467" t="s">
        <v>14088</v>
      </c>
      <c r="B13467">
        <v>1121</v>
      </c>
    </row>
    <row r="13468" spans="1:2" x14ac:dyDescent="0.25">
      <c r="A13468" t="s">
        <v>14089</v>
      </c>
      <c r="B13468">
        <v>463</v>
      </c>
    </row>
    <row r="13469" spans="1:2" x14ac:dyDescent="0.25">
      <c r="A13469" t="s">
        <v>14090</v>
      </c>
      <c r="B13469">
        <v>3</v>
      </c>
    </row>
    <row r="13470" spans="1:2" x14ac:dyDescent="0.25">
      <c r="A13470" t="s">
        <v>14091</v>
      </c>
      <c r="B13470">
        <v>4</v>
      </c>
    </row>
    <row r="13471" spans="1:2" x14ac:dyDescent="0.25">
      <c r="A13471" t="s">
        <v>14092</v>
      </c>
      <c r="B13471">
        <v>3</v>
      </c>
    </row>
    <row r="13472" spans="1:2" x14ac:dyDescent="0.25">
      <c r="A13472" t="s">
        <v>14093</v>
      </c>
      <c r="B13472">
        <v>6</v>
      </c>
    </row>
    <row r="13473" spans="1:2" x14ac:dyDescent="0.25">
      <c r="A13473" t="s">
        <v>14094</v>
      </c>
      <c r="B13473">
        <v>367</v>
      </c>
    </row>
    <row r="13474" spans="1:2" x14ac:dyDescent="0.25">
      <c r="A13474" t="s">
        <v>14095</v>
      </c>
      <c r="B13474">
        <v>113</v>
      </c>
    </row>
    <row r="13475" spans="1:2" x14ac:dyDescent="0.25">
      <c r="A13475" t="s">
        <v>14096</v>
      </c>
      <c r="B13475">
        <v>959</v>
      </c>
    </row>
    <row r="13476" spans="1:2" x14ac:dyDescent="0.25">
      <c r="A13476" t="s">
        <v>14097</v>
      </c>
      <c r="B13476">
        <v>726</v>
      </c>
    </row>
    <row r="13477" spans="1:2" x14ac:dyDescent="0.25">
      <c r="A13477" t="s">
        <v>14098</v>
      </c>
      <c r="B13477">
        <v>536</v>
      </c>
    </row>
    <row r="13478" spans="1:2" x14ac:dyDescent="0.25">
      <c r="A13478" t="s">
        <v>20158</v>
      </c>
      <c r="B13478">
        <v>-999</v>
      </c>
    </row>
    <row r="13479" spans="1:2" x14ac:dyDescent="0.25">
      <c r="A13479" t="s">
        <v>20159</v>
      </c>
      <c r="B13479">
        <v>-999</v>
      </c>
    </row>
    <row r="13480" spans="1:2" x14ac:dyDescent="0.25">
      <c r="A13480" t="s">
        <v>20160</v>
      </c>
      <c r="B13480">
        <v>-999</v>
      </c>
    </row>
    <row r="13481" spans="1:2" x14ac:dyDescent="0.25">
      <c r="A13481" t="s">
        <v>20161</v>
      </c>
      <c r="B13481">
        <v>-999</v>
      </c>
    </row>
    <row r="13482" spans="1:2" x14ac:dyDescent="0.25">
      <c r="A13482" t="s">
        <v>20162</v>
      </c>
      <c r="B13482">
        <v>-999</v>
      </c>
    </row>
    <row r="13483" spans="1:2" x14ac:dyDescent="0.25">
      <c r="A13483" t="s">
        <v>20163</v>
      </c>
      <c r="B13483">
        <v>-999</v>
      </c>
    </row>
    <row r="13484" spans="1:2" x14ac:dyDescent="0.25">
      <c r="A13484" t="s">
        <v>20164</v>
      </c>
      <c r="B13484">
        <v>-999</v>
      </c>
    </row>
    <row r="13485" spans="1:2" x14ac:dyDescent="0.25">
      <c r="A13485" t="s">
        <v>20165</v>
      </c>
      <c r="B13485">
        <v>-999</v>
      </c>
    </row>
    <row r="13486" spans="1:2" x14ac:dyDescent="0.25">
      <c r="A13486" t="s">
        <v>14099</v>
      </c>
      <c r="B13486">
        <v>72</v>
      </c>
    </row>
    <row r="13487" spans="1:2" x14ac:dyDescent="0.25">
      <c r="A13487" t="s">
        <v>14100</v>
      </c>
      <c r="B13487">
        <v>47</v>
      </c>
    </row>
    <row r="13488" spans="1:2" x14ac:dyDescent="0.25">
      <c r="A13488" t="s">
        <v>14101</v>
      </c>
      <c r="B13488">
        <v>76</v>
      </c>
    </row>
    <row r="13489" spans="1:2" x14ac:dyDescent="0.25">
      <c r="A13489" t="s">
        <v>14102</v>
      </c>
      <c r="B13489">
        <v>158</v>
      </c>
    </row>
    <row r="13490" spans="1:2" x14ac:dyDescent="0.25">
      <c r="A13490" t="s">
        <v>14103</v>
      </c>
      <c r="B13490">
        <v>3</v>
      </c>
    </row>
    <row r="13491" spans="1:2" x14ac:dyDescent="0.25">
      <c r="A13491" t="s">
        <v>14104</v>
      </c>
      <c r="B13491">
        <v>23</v>
      </c>
    </row>
    <row r="13492" spans="1:2" x14ac:dyDescent="0.25">
      <c r="A13492" t="s">
        <v>14105</v>
      </c>
      <c r="B13492">
        <v>9</v>
      </c>
    </row>
    <row r="13493" spans="1:2" x14ac:dyDescent="0.25">
      <c r="A13493" t="s">
        <v>14106</v>
      </c>
      <c r="B13493">
        <v>91</v>
      </c>
    </row>
    <row r="13494" spans="1:2" x14ac:dyDescent="0.25">
      <c r="A13494" t="s">
        <v>14107</v>
      </c>
      <c r="B13494">
        <v>155</v>
      </c>
    </row>
    <row r="13495" spans="1:2" x14ac:dyDescent="0.25">
      <c r="A13495" t="s">
        <v>14108</v>
      </c>
      <c r="B13495">
        <v>311</v>
      </c>
    </row>
    <row r="13496" spans="1:2" x14ac:dyDescent="0.25">
      <c r="A13496" t="s">
        <v>14109</v>
      </c>
      <c r="B13496">
        <v>945</v>
      </c>
    </row>
    <row r="13497" spans="1:2" x14ac:dyDescent="0.25">
      <c r="A13497" t="s">
        <v>14110</v>
      </c>
      <c r="B13497">
        <v>438</v>
      </c>
    </row>
    <row r="13498" spans="1:2" x14ac:dyDescent="0.25">
      <c r="A13498" t="s">
        <v>14111</v>
      </c>
      <c r="B13498">
        <v>58</v>
      </c>
    </row>
    <row r="13499" spans="1:2" x14ac:dyDescent="0.25">
      <c r="A13499" t="s">
        <v>14112</v>
      </c>
      <c r="B13499">
        <v>330</v>
      </c>
    </row>
    <row r="13500" spans="1:2" x14ac:dyDescent="0.25">
      <c r="A13500" t="s">
        <v>14113</v>
      </c>
      <c r="B13500">
        <v>132</v>
      </c>
    </row>
    <row r="13501" spans="1:2" x14ac:dyDescent="0.25">
      <c r="A13501" t="s">
        <v>14114</v>
      </c>
      <c r="B13501">
        <v>958</v>
      </c>
    </row>
    <row r="13502" spans="1:2" x14ac:dyDescent="0.25">
      <c r="A13502" t="s">
        <v>14115</v>
      </c>
      <c r="B13502">
        <v>159</v>
      </c>
    </row>
    <row r="13503" spans="1:2" x14ac:dyDescent="0.25">
      <c r="A13503" t="s">
        <v>14116</v>
      </c>
      <c r="B13503">
        <v>20</v>
      </c>
    </row>
    <row r="13504" spans="1:2" x14ac:dyDescent="0.25">
      <c r="A13504" t="s">
        <v>14117</v>
      </c>
      <c r="B13504">
        <v>-999</v>
      </c>
    </row>
    <row r="13505" spans="1:2" x14ac:dyDescent="0.25">
      <c r="A13505" t="s">
        <v>20166</v>
      </c>
      <c r="B13505">
        <v>-999</v>
      </c>
    </row>
    <row r="13506" spans="1:2" x14ac:dyDescent="0.25">
      <c r="A13506" t="s">
        <v>14118</v>
      </c>
      <c r="B13506">
        <v>63</v>
      </c>
    </row>
    <row r="13507" spans="1:2" x14ac:dyDescent="0.25">
      <c r="A13507" t="s">
        <v>14119</v>
      </c>
      <c r="B13507">
        <v>22</v>
      </c>
    </row>
    <row r="13508" spans="1:2" x14ac:dyDescent="0.25">
      <c r="A13508" t="s">
        <v>14120</v>
      </c>
      <c r="B13508">
        <v>85</v>
      </c>
    </row>
    <row r="13509" spans="1:2" x14ac:dyDescent="0.25">
      <c r="A13509" t="s">
        <v>14121</v>
      </c>
      <c r="B13509">
        <v>839</v>
      </c>
    </row>
    <row r="13510" spans="1:2" x14ac:dyDescent="0.25">
      <c r="A13510" t="s">
        <v>14122</v>
      </c>
      <c r="B13510">
        <v>0</v>
      </c>
    </row>
    <row r="13511" spans="1:2" x14ac:dyDescent="0.25">
      <c r="A13511" t="s">
        <v>14123</v>
      </c>
      <c r="B13511">
        <v>2</v>
      </c>
    </row>
    <row r="13512" spans="1:2" x14ac:dyDescent="0.25">
      <c r="A13512" t="s">
        <v>14124</v>
      </c>
      <c r="B13512">
        <v>11</v>
      </c>
    </row>
    <row r="13513" spans="1:2" x14ac:dyDescent="0.25">
      <c r="A13513" t="s">
        <v>14125</v>
      </c>
      <c r="B13513">
        <v>0</v>
      </c>
    </row>
    <row r="13514" spans="1:2" x14ac:dyDescent="0.25">
      <c r="A13514" t="s">
        <v>14126</v>
      </c>
      <c r="B13514">
        <v>0</v>
      </c>
    </row>
    <row r="13515" spans="1:2" x14ac:dyDescent="0.25">
      <c r="A13515" t="s">
        <v>14127</v>
      </c>
      <c r="B13515">
        <v>0</v>
      </c>
    </row>
    <row r="13516" spans="1:2" x14ac:dyDescent="0.25">
      <c r="A13516" t="s">
        <v>14128</v>
      </c>
      <c r="B13516">
        <v>0</v>
      </c>
    </row>
    <row r="13517" spans="1:2" x14ac:dyDescent="0.25">
      <c r="A13517" t="s">
        <v>14129</v>
      </c>
      <c r="B13517">
        <v>54</v>
      </c>
    </row>
    <row r="13518" spans="1:2" x14ac:dyDescent="0.25">
      <c r="A13518" t="s">
        <v>14130</v>
      </c>
      <c r="B13518">
        <v>0</v>
      </c>
    </row>
    <row r="13519" spans="1:2" x14ac:dyDescent="0.25">
      <c r="A13519" t="s">
        <v>14131</v>
      </c>
      <c r="B13519">
        <v>0</v>
      </c>
    </row>
    <row r="13520" spans="1:2" x14ac:dyDescent="0.25">
      <c r="A13520" t="s">
        <v>14132</v>
      </c>
      <c r="B13520">
        <v>10</v>
      </c>
    </row>
    <row r="13521" spans="1:2" x14ac:dyDescent="0.25">
      <c r="A13521" t="s">
        <v>14133</v>
      </c>
      <c r="B13521">
        <v>24</v>
      </c>
    </row>
    <row r="13522" spans="1:2" x14ac:dyDescent="0.25">
      <c r="A13522" t="s">
        <v>14134</v>
      </c>
      <c r="B13522">
        <v>1</v>
      </c>
    </row>
    <row r="13523" spans="1:2" x14ac:dyDescent="0.25">
      <c r="A13523" t="s">
        <v>14135</v>
      </c>
      <c r="B13523">
        <v>0</v>
      </c>
    </row>
    <row r="13524" spans="1:2" x14ac:dyDescent="0.25">
      <c r="A13524" t="s">
        <v>14136</v>
      </c>
      <c r="B13524">
        <v>0</v>
      </c>
    </row>
    <row r="13525" spans="1:2" x14ac:dyDescent="0.25">
      <c r="A13525" t="s">
        <v>14137</v>
      </c>
      <c r="B13525">
        <v>0</v>
      </c>
    </row>
    <row r="13526" spans="1:2" x14ac:dyDescent="0.25">
      <c r="A13526" t="s">
        <v>14138</v>
      </c>
      <c r="B13526">
        <v>0</v>
      </c>
    </row>
    <row r="13527" spans="1:2" x14ac:dyDescent="0.25">
      <c r="A13527" t="s">
        <v>14139</v>
      </c>
      <c r="B13527">
        <v>102</v>
      </c>
    </row>
    <row r="13528" spans="1:2" x14ac:dyDescent="0.25">
      <c r="A13528" t="s">
        <v>14140</v>
      </c>
      <c r="B13528">
        <v>84</v>
      </c>
    </row>
    <row r="13529" spans="1:2" x14ac:dyDescent="0.25">
      <c r="A13529" t="s">
        <v>14141</v>
      </c>
      <c r="B13529">
        <v>3</v>
      </c>
    </row>
    <row r="13530" spans="1:2" x14ac:dyDescent="0.25">
      <c r="A13530" t="s">
        <v>14142</v>
      </c>
      <c r="B13530">
        <v>45</v>
      </c>
    </row>
    <row r="13531" spans="1:2" x14ac:dyDescent="0.25">
      <c r="A13531" t="s">
        <v>14143</v>
      </c>
      <c r="B13531">
        <v>0</v>
      </c>
    </row>
    <row r="13532" spans="1:2" x14ac:dyDescent="0.25">
      <c r="A13532" t="s">
        <v>14144</v>
      </c>
      <c r="B13532">
        <v>0</v>
      </c>
    </row>
    <row r="13533" spans="1:2" x14ac:dyDescent="0.25">
      <c r="A13533" t="s">
        <v>14145</v>
      </c>
      <c r="B13533">
        <v>0</v>
      </c>
    </row>
    <row r="13534" spans="1:2" x14ac:dyDescent="0.25">
      <c r="A13534" t="s">
        <v>14146</v>
      </c>
      <c r="B13534">
        <v>0</v>
      </c>
    </row>
    <row r="13535" spans="1:2" x14ac:dyDescent="0.25">
      <c r="A13535" t="s">
        <v>14147</v>
      </c>
      <c r="B13535">
        <v>66</v>
      </c>
    </row>
    <row r="13536" spans="1:2" x14ac:dyDescent="0.25">
      <c r="A13536" t="s">
        <v>14148</v>
      </c>
      <c r="B13536">
        <v>0</v>
      </c>
    </row>
    <row r="13537" spans="1:2" x14ac:dyDescent="0.25">
      <c r="A13537" t="s">
        <v>14149</v>
      </c>
      <c r="B13537">
        <v>0</v>
      </c>
    </row>
    <row r="13538" spans="1:2" x14ac:dyDescent="0.25">
      <c r="A13538" t="s">
        <v>14150</v>
      </c>
      <c r="B13538">
        <v>19</v>
      </c>
    </row>
    <row r="13539" spans="1:2" x14ac:dyDescent="0.25">
      <c r="A13539" t="s">
        <v>14151</v>
      </c>
      <c r="B13539">
        <v>32</v>
      </c>
    </row>
    <row r="13540" spans="1:2" x14ac:dyDescent="0.25">
      <c r="A13540" t="s">
        <v>14152</v>
      </c>
      <c r="B13540">
        <v>0</v>
      </c>
    </row>
    <row r="13541" spans="1:2" x14ac:dyDescent="0.25">
      <c r="A13541" t="s">
        <v>14153</v>
      </c>
      <c r="B13541">
        <v>0</v>
      </c>
    </row>
    <row r="13542" spans="1:2" x14ac:dyDescent="0.25">
      <c r="A13542" t="s">
        <v>14154</v>
      </c>
      <c r="B13542">
        <v>0</v>
      </c>
    </row>
    <row r="13543" spans="1:2" x14ac:dyDescent="0.25">
      <c r="A13543" t="s">
        <v>14155</v>
      </c>
      <c r="B13543">
        <v>0</v>
      </c>
    </row>
    <row r="13544" spans="1:2" x14ac:dyDescent="0.25">
      <c r="A13544" t="s">
        <v>14156</v>
      </c>
      <c r="B13544">
        <v>0</v>
      </c>
    </row>
    <row r="13545" spans="1:2" x14ac:dyDescent="0.25">
      <c r="A13545" t="s">
        <v>14157</v>
      </c>
      <c r="B13545">
        <v>165</v>
      </c>
    </row>
    <row r="13546" spans="1:2" x14ac:dyDescent="0.25">
      <c r="A13546" t="s">
        <v>14158</v>
      </c>
      <c r="B13546">
        <v>140</v>
      </c>
    </row>
    <row r="13547" spans="1:2" x14ac:dyDescent="0.25">
      <c r="A13547" t="s">
        <v>14159</v>
      </c>
      <c r="B13547">
        <v>12</v>
      </c>
    </row>
    <row r="13548" spans="1:2" x14ac:dyDescent="0.25">
      <c r="A13548" t="s">
        <v>14160</v>
      </c>
      <c r="B13548">
        <v>33</v>
      </c>
    </row>
    <row r="13549" spans="1:2" x14ac:dyDescent="0.25">
      <c r="A13549" t="s">
        <v>14161</v>
      </c>
      <c r="B13549">
        <v>0</v>
      </c>
    </row>
    <row r="13550" spans="1:2" x14ac:dyDescent="0.25">
      <c r="A13550" t="s">
        <v>14162</v>
      </c>
      <c r="B13550">
        <v>0</v>
      </c>
    </row>
    <row r="13551" spans="1:2" x14ac:dyDescent="0.25">
      <c r="A13551" t="s">
        <v>14163</v>
      </c>
      <c r="B13551">
        <v>0</v>
      </c>
    </row>
    <row r="13552" spans="1:2" x14ac:dyDescent="0.25">
      <c r="A13552" t="s">
        <v>14164</v>
      </c>
      <c r="B13552">
        <v>0</v>
      </c>
    </row>
    <row r="13553" spans="1:2" x14ac:dyDescent="0.25">
      <c r="A13553" t="s">
        <v>14165</v>
      </c>
      <c r="B13553">
        <v>46</v>
      </c>
    </row>
    <row r="13554" spans="1:2" x14ac:dyDescent="0.25">
      <c r="A13554" t="s">
        <v>14166</v>
      </c>
      <c r="B13554">
        <v>0</v>
      </c>
    </row>
    <row r="13555" spans="1:2" x14ac:dyDescent="0.25">
      <c r="A13555" t="s">
        <v>14167</v>
      </c>
      <c r="B13555">
        <v>0</v>
      </c>
    </row>
    <row r="13556" spans="1:2" x14ac:dyDescent="0.25">
      <c r="A13556" t="s">
        <v>14168</v>
      </c>
      <c r="B13556">
        <v>2</v>
      </c>
    </row>
    <row r="13557" spans="1:2" x14ac:dyDescent="0.25">
      <c r="A13557" t="s">
        <v>14169</v>
      </c>
      <c r="B13557">
        <v>36</v>
      </c>
    </row>
    <row r="13558" spans="1:2" x14ac:dyDescent="0.25">
      <c r="A13558" t="s">
        <v>14170</v>
      </c>
      <c r="B13558">
        <v>1</v>
      </c>
    </row>
    <row r="13559" spans="1:2" x14ac:dyDescent="0.25">
      <c r="A13559" t="s">
        <v>14171</v>
      </c>
      <c r="B13559">
        <v>0</v>
      </c>
    </row>
    <row r="13560" spans="1:2" x14ac:dyDescent="0.25">
      <c r="A13560" t="s">
        <v>14172</v>
      </c>
      <c r="B13560">
        <v>0</v>
      </c>
    </row>
    <row r="13561" spans="1:2" x14ac:dyDescent="0.25">
      <c r="A13561" t="s">
        <v>14173</v>
      </c>
      <c r="B13561">
        <v>0</v>
      </c>
    </row>
    <row r="13562" spans="1:2" x14ac:dyDescent="0.25">
      <c r="A13562" t="s">
        <v>14174</v>
      </c>
      <c r="B13562">
        <v>0</v>
      </c>
    </row>
    <row r="13563" spans="1:2" x14ac:dyDescent="0.25">
      <c r="A13563" t="s">
        <v>14175</v>
      </c>
      <c r="B13563">
        <v>130</v>
      </c>
    </row>
    <row r="13564" spans="1:2" x14ac:dyDescent="0.25">
      <c r="A13564" t="s">
        <v>14176</v>
      </c>
      <c r="B13564">
        <v>120</v>
      </c>
    </row>
    <row r="13565" spans="1:2" x14ac:dyDescent="0.25">
      <c r="A13565" t="s">
        <v>14177</v>
      </c>
      <c r="B13565">
        <v>35</v>
      </c>
    </row>
    <row r="13566" spans="1:2" x14ac:dyDescent="0.25">
      <c r="A13566" t="s">
        <v>14178</v>
      </c>
      <c r="B13566">
        <v>30</v>
      </c>
    </row>
    <row r="13567" spans="1:2" x14ac:dyDescent="0.25">
      <c r="A13567" t="s">
        <v>14179</v>
      </c>
      <c r="B13567">
        <v>0</v>
      </c>
    </row>
    <row r="13568" spans="1:2" x14ac:dyDescent="0.25">
      <c r="A13568" t="s">
        <v>14180</v>
      </c>
      <c r="B13568">
        <v>0</v>
      </c>
    </row>
    <row r="13569" spans="1:2" x14ac:dyDescent="0.25">
      <c r="A13569" t="s">
        <v>14181</v>
      </c>
      <c r="B13569">
        <v>0</v>
      </c>
    </row>
    <row r="13570" spans="1:2" x14ac:dyDescent="0.25">
      <c r="A13570" t="s">
        <v>14182</v>
      </c>
      <c r="B13570">
        <v>0</v>
      </c>
    </row>
    <row r="13571" spans="1:2" x14ac:dyDescent="0.25">
      <c r="A13571" t="s">
        <v>14183</v>
      </c>
      <c r="B13571">
        <v>50</v>
      </c>
    </row>
    <row r="13572" spans="1:2" x14ac:dyDescent="0.25">
      <c r="A13572" t="s">
        <v>14184</v>
      </c>
      <c r="B13572">
        <v>0</v>
      </c>
    </row>
    <row r="13573" spans="1:2" x14ac:dyDescent="0.25">
      <c r="A13573" t="s">
        <v>14185</v>
      </c>
      <c r="B13573">
        <v>0</v>
      </c>
    </row>
    <row r="13574" spans="1:2" x14ac:dyDescent="0.25">
      <c r="A13574" t="s">
        <v>14186</v>
      </c>
      <c r="B13574">
        <v>3</v>
      </c>
    </row>
    <row r="13575" spans="1:2" x14ac:dyDescent="0.25">
      <c r="A13575" t="s">
        <v>14187</v>
      </c>
      <c r="B13575">
        <v>33</v>
      </c>
    </row>
    <row r="13576" spans="1:2" x14ac:dyDescent="0.25">
      <c r="A13576" t="s">
        <v>14188</v>
      </c>
      <c r="B13576">
        <v>7</v>
      </c>
    </row>
    <row r="13577" spans="1:2" x14ac:dyDescent="0.25">
      <c r="A13577" t="s">
        <v>14189</v>
      </c>
      <c r="B13577">
        <v>0</v>
      </c>
    </row>
    <row r="13578" spans="1:2" x14ac:dyDescent="0.25">
      <c r="A13578" t="s">
        <v>14190</v>
      </c>
      <c r="B13578">
        <v>0</v>
      </c>
    </row>
    <row r="13579" spans="1:2" x14ac:dyDescent="0.25">
      <c r="A13579" t="s">
        <v>14191</v>
      </c>
      <c r="B13579">
        <v>0</v>
      </c>
    </row>
    <row r="13580" spans="1:2" x14ac:dyDescent="0.25">
      <c r="A13580" t="s">
        <v>14192</v>
      </c>
      <c r="B13580">
        <v>0</v>
      </c>
    </row>
    <row r="13581" spans="1:2" x14ac:dyDescent="0.25">
      <c r="A13581" t="s">
        <v>14193</v>
      </c>
      <c r="B13581">
        <v>158</v>
      </c>
    </row>
    <row r="13582" spans="1:2" x14ac:dyDescent="0.25">
      <c r="A13582" t="s">
        <v>14194</v>
      </c>
      <c r="B13582">
        <v>142</v>
      </c>
    </row>
    <row r="13583" spans="1:2" x14ac:dyDescent="0.25">
      <c r="A13583" t="s">
        <v>14195</v>
      </c>
      <c r="B13583">
        <v>85</v>
      </c>
    </row>
    <row r="13584" spans="1:2" x14ac:dyDescent="0.25">
      <c r="A13584" t="s">
        <v>14196</v>
      </c>
      <c r="B13584">
        <v>18</v>
      </c>
    </row>
    <row r="13585" spans="1:2" x14ac:dyDescent="0.25">
      <c r="A13585" t="s">
        <v>14197</v>
      </c>
      <c r="B13585">
        <v>2</v>
      </c>
    </row>
    <row r="13586" spans="1:2" x14ac:dyDescent="0.25">
      <c r="A13586" t="s">
        <v>14198</v>
      </c>
      <c r="B13586">
        <v>0</v>
      </c>
    </row>
    <row r="13587" spans="1:2" x14ac:dyDescent="0.25">
      <c r="A13587" t="s">
        <v>14199</v>
      </c>
      <c r="B13587">
        <v>0</v>
      </c>
    </row>
    <row r="13588" spans="1:2" x14ac:dyDescent="0.25">
      <c r="A13588" t="s">
        <v>14200</v>
      </c>
      <c r="B13588">
        <v>0</v>
      </c>
    </row>
    <row r="13589" spans="1:2" x14ac:dyDescent="0.25">
      <c r="A13589" t="s">
        <v>14201</v>
      </c>
      <c r="B13589">
        <v>49</v>
      </c>
    </row>
    <row r="13590" spans="1:2" x14ac:dyDescent="0.25">
      <c r="A13590" t="s">
        <v>14202</v>
      </c>
      <c r="B13590">
        <v>0</v>
      </c>
    </row>
    <row r="13591" spans="1:2" x14ac:dyDescent="0.25">
      <c r="A13591" t="s">
        <v>14203</v>
      </c>
      <c r="B13591">
        <v>0</v>
      </c>
    </row>
    <row r="13592" spans="1:2" x14ac:dyDescent="0.25">
      <c r="A13592" t="s">
        <v>14204</v>
      </c>
      <c r="B13592">
        <v>5</v>
      </c>
    </row>
    <row r="13593" spans="1:2" x14ac:dyDescent="0.25">
      <c r="A13593" t="s">
        <v>14205</v>
      </c>
      <c r="B13593">
        <v>48</v>
      </c>
    </row>
    <row r="13594" spans="1:2" x14ac:dyDescent="0.25">
      <c r="A13594" t="s">
        <v>14206</v>
      </c>
      <c r="B13594">
        <v>18</v>
      </c>
    </row>
    <row r="13595" spans="1:2" x14ac:dyDescent="0.25">
      <c r="A13595" t="s">
        <v>14207</v>
      </c>
      <c r="B13595">
        <v>0</v>
      </c>
    </row>
    <row r="13596" spans="1:2" x14ac:dyDescent="0.25">
      <c r="A13596" t="s">
        <v>14208</v>
      </c>
      <c r="B13596">
        <v>0</v>
      </c>
    </row>
    <row r="13597" spans="1:2" x14ac:dyDescent="0.25">
      <c r="A13597" t="s">
        <v>14209</v>
      </c>
      <c r="B13597">
        <v>0</v>
      </c>
    </row>
    <row r="13598" spans="1:2" x14ac:dyDescent="0.25">
      <c r="A13598" t="s">
        <v>14210</v>
      </c>
      <c r="B13598">
        <v>3</v>
      </c>
    </row>
    <row r="13599" spans="1:2" x14ac:dyDescent="0.25">
      <c r="A13599" t="s">
        <v>14211</v>
      </c>
      <c r="B13599">
        <v>228</v>
      </c>
    </row>
    <row r="13600" spans="1:2" x14ac:dyDescent="0.25">
      <c r="A13600" t="s">
        <v>14212</v>
      </c>
      <c r="B13600">
        <v>211</v>
      </c>
    </row>
    <row r="13601" spans="1:2" x14ac:dyDescent="0.25">
      <c r="A13601" t="s">
        <v>14213</v>
      </c>
      <c r="B13601">
        <v>193</v>
      </c>
    </row>
    <row r="13602" spans="1:2" x14ac:dyDescent="0.25">
      <c r="A13602" t="s">
        <v>14214</v>
      </c>
      <c r="B13602">
        <v>16</v>
      </c>
    </row>
    <row r="13603" spans="1:2" x14ac:dyDescent="0.25">
      <c r="A13603" t="s">
        <v>14215</v>
      </c>
      <c r="B13603">
        <v>0</v>
      </c>
    </row>
    <row r="13604" spans="1:2" x14ac:dyDescent="0.25">
      <c r="A13604" t="s">
        <v>14216</v>
      </c>
      <c r="B13604">
        <v>0</v>
      </c>
    </row>
    <row r="13605" spans="1:2" x14ac:dyDescent="0.25">
      <c r="A13605" t="s">
        <v>14217</v>
      </c>
      <c r="B13605">
        <v>0</v>
      </c>
    </row>
    <row r="13606" spans="1:2" x14ac:dyDescent="0.25">
      <c r="A13606" t="s">
        <v>14218</v>
      </c>
      <c r="B13606">
        <v>0</v>
      </c>
    </row>
    <row r="13607" spans="1:2" x14ac:dyDescent="0.25">
      <c r="A13607" t="s">
        <v>14219</v>
      </c>
      <c r="B13607">
        <v>53</v>
      </c>
    </row>
    <row r="13608" spans="1:2" x14ac:dyDescent="0.25">
      <c r="A13608" t="s">
        <v>14220</v>
      </c>
      <c r="B13608">
        <v>0</v>
      </c>
    </row>
    <row r="13609" spans="1:2" x14ac:dyDescent="0.25">
      <c r="A13609" t="s">
        <v>14221</v>
      </c>
      <c r="B13609">
        <v>0</v>
      </c>
    </row>
    <row r="13610" spans="1:2" x14ac:dyDescent="0.25">
      <c r="A13610" t="s">
        <v>14222</v>
      </c>
      <c r="B13610">
        <v>4</v>
      </c>
    </row>
    <row r="13611" spans="1:2" x14ac:dyDescent="0.25">
      <c r="A13611" t="s">
        <v>14223</v>
      </c>
      <c r="B13611">
        <v>72</v>
      </c>
    </row>
    <row r="13612" spans="1:2" x14ac:dyDescent="0.25">
      <c r="A13612" t="s">
        <v>14224</v>
      </c>
      <c r="B13612">
        <v>57</v>
      </c>
    </row>
    <row r="13613" spans="1:2" x14ac:dyDescent="0.25">
      <c r="A13613" t="s">
        <v>14225</v>
      </c>
      <c r="B13613">
        <v>0</v>
      </c>
    </row>
    <row r="13614" spans="1:2" x14ac:dyDescent="0.25">
      <c r="A13614" t="s">
        <v>14226</v>
      </c>
      <c r="B13614">
        <v>0</v>
      </c>
    </row>
    <row r="13615" spans="1:2" x14ac:dyDescent="0.25">
      <c r="A13615" t="s">
        <v>14227</v>
      </c>
      <c r="B13615">
        <v>0</v>
      </c>
    </row>
    <row r="13616" spans="1:2" x14ac:dyDescent="0.25">
      <c r="A13616" t="s">
        <v>14228</v>
      </c>
      <c r="B13616">
        <v>20</v>
      </c>
    </row>
    <row r="13617" spans="1:2" x14ac:dyDescent="0.25">
      <c r="A13617" t="s">
        <v>14229</v>
      </c>
      <c r="B13617">
        <v>415</v>
      </c>
    </row>
    <row r="13618" spans="1:2" x14ac:dyDescent="0.25">
      <c r="A13618" t="s">
        <v>14230</v>
      </c>
      <c r="B13618">
        <v>373</v>
      </c>
    </row>
    <row r="13619" spans="1:2" x14ac:dyDescent="0.25">
      <c r="A13619" t="s">
        <v>14231</v>
      </c>
      <c r="B13619">
        <v>455</v>
      </c>
    </row>
    <row r="13620" spans="1:2" x14ac:dyDescent="0.25">
      <c r="A13620" t="s">
        <v>14232</v>
      </c>
      <c r="B13620">
        <v>33</v>
      </c>
    </row>
    <row r="13621" spans="1:2" x14ac:dyDescent="0.25">
      <c r="A13621" t="s">
        <v>14233</v>
      </c>
      <c r="B13621">
        <v>9</v>
      </c>
    </row>
    <row r="13622" spans="1:2" x14ac:dyDescent="0.25">
      <c r="A13622" t="s">
        <v>14234</v>
      </c>
      <c r="B13622">
        <v>0</v>
      </c>
    </row>
    <row r="13623" spans="1:2" x14ac:dyDescent="0.25">
      <c r="A13623" t="s">
        <v>14235</v>
      </c>
      <c r="B13623">
        <v>0</v>
      </c>
    </row>
    <row r="13624" spans="1:2" x14ac:dyDescent="0.25">
      <c r="A13624" t="s">
        <v>14236</v>
      </c>
      <c r="B13624">
        <v>0</v>
      </c>
    </row>
    <row r="13625" spans="1:2" x14ac:dyDescent="0.25">
      <c r="A13625" t="s">
        <v>14237</v>
      </c>
      <c r="B13625">
        <v>51</v>
      </c>
    </row>
    <row r="13626" spans="1:2" x14ac:dyDescent="0.25">
      <c r="A13626" t="s">
        <v>14238</v>
      </c>
      <c r="B13626">
        <v>0</v>
      </c>
    </row>
    <row r="13627" spans="1:2" x14ac:dyDescent="0.25">
      <c r="A13627" t="s">
        <v>14239</v>
      </c>
      <c r="B13627">
        <v>0</v>
      </c>
    </row>
    <row r="13628" spans="1:2" x14ac:dyDescent="0.25">
      <c r="A13628" t="s">
        <v>14240</v>
      </c>
      <c r="B13628">
        <v>4</v>
      </c>
    </row>
    <row r="13629" spans="1:2" x14ac:dyDescent="0.25">
      <c r="A13629" t="s">
        <v>14241</v>
      </c>
      <c r="B13629">
        <v>244</v>
      </c>
    </row>
    <row r="13630" spans="1:2" x14ac:dyDescent="0.25">
      <c r="A13630" t="s">
        <v>14242</v>
      </c>
      <c r="B13630">
        <v>148</v>
      </c>
    </row>
    <row r="13631" spans="1:2" x14ac:dyDescent="0.25">
      <c r="A13631" t="s">
        <v>14243</v>
      </c>
      <c r="B13631">
        <v>0</v>
      </c>
    </row>
    <row r="13632" spans="1:2" x14ac:dyDescent="0.25">
      <c r="A13632" t="s">
        <v>14244</v>
      </c>
      <c r="B13632">
        <v>0</v>
      </c>
    </row>
    <row r="13633" spans="1:2" x14ac:dyDescent="0.25">
      <c r="A13633" t="s">
        <v>14245</v>
      </c>
      <c r="B13633">
        <v>0</v>
      </c>
    </row>
    <row r="13634" spans="1:2" x14ac:dyDescent="0.25">
      <c r="A13634" t="s">
        <v>14246</v>
      </c>
      <c r="B13634">
        <v>27</v>
      </c>
    </row>
    <row r="13635" spans="1:2" x14ac:dyDescent="0.25">
      <c r="A13635" t="s">
        <v>14247</v>
      </c>
      <c r="B13635">
        <v>971</v>
      </c>
    </row>
    <row r="13636" spans="1:2" x14ac:dyDescent="0.25">
      <c r="A13636" t="s">
        <v>14248</v>
      </c>
      <c r="B13636">
        <v>893</v>
      </c>
    </row>
    <row r="13637" spans="1:2" x14ac:dyDescent="0.25">
      <c r="A13637" t="s">
        <v>14249</v>
      </c>
      <c r="B13637">
        <v>700</v>
      </c>
    </row>
    <row r="13638" spans="1:2" x14ac:dyDescent="0.25">
      <c r="A13638" t="s">
        <v>14250</v>
      </c>
      <c r="B13638">
        <v>25</v>
      </c>
    </row>
    <row r="13639" spans="1:2" x14ac:dyDescent="0.25">
      <c r="A13639" t="s">
        <v>14251</v>
      </c>
      <c r="B13639">
        <v>4</v>
      </c>
    </row>
    <row r="13640" spans="1:2" x14ac:dyDescent="0.25">
      <c r="A13640" t="s">
        <v>14252</v>
      </c>
      <c r="B13640">
        <v>0</v>
      </c>
    </row>
    <row r="13641" spans="1:2" x14ac:dyDescent="0.25">
      <c r="A13641" t="s">
        <v>14253</v>
      </c>
      <c r="B13641">
        <v>0</v>
      </c>
    </row>
    <row r="13642" spans="1:2" x14ac:dyDescent="0.25">
      <c r="A13642" t="s">
        <v>14254</v>
      </c>
      <c r="B13642">
        <v>0</v>
      </c>
    </row>
    <row r="13643" spans="1:2" x14ac:dyDescent="0.25">
      <c r="A13643" t="s">
        <v>14255</v>
      </c>
      <c r="B13643">
        <v>105</v>
      </c>
    </row>
    <row r="13644" spans="1:2" x14ac:dyDescent="0.25">
      <c r="A13644" t="s">
        <v>14256</v>
      </c>
      <c r="B13644">
        <v>0</v>
      </c>
    </row>
    <row r="13645" spans="1:2" x14ac:dyDescent="0.25">
      <c r="A13645" t="s">
        <v>14257</v>
      </c>
      <c r="B13645">
        <v>0</v>
      </c>
    </row>
    <row r="13646" spans="1:2" x14ac:dyDescent="0.25">
      <c r="A13646" t="s">
        <v>14258</v>
      </c>
      <c r="B13646">
        <v>1</v>
      </c>
    </row>
    <row r="13647" spans="1:2" x14ac:dyDescent="0.25">
      <c r="A13647" t="s">
        <v>14259</v>
      </c>
      <c r="B13647">
        <v>506</v>
      </c>
    </row>
    <row r="13648" spans="1:2" x14ac:dyDescent="0.25">
      <c r="A13648" t="s">
        <v>14260</v>
      </c>
      <c r="B13648">
        <v>222</v>
      </c>
    </row>
    <row r="13649" spans="1:2" x14ac:dyDescent="0.25">
      <c r="A13649" t="s">
        <v>14261</v>
      </c>
      <c r="B13649">
        <v>0</v>
      </c>
    </row>
    <row r="13650" spans="1:2" x14ac:dyDescent="0.25">
      <c r="A13650" t="s">
        <v>14262</v>
      </c>
      <c r="B13650">
        <v>0</v>
      </c>
    </row>
    <row r="13651" spans="1:2" x14ac:dyDescent="0.25">
      <c r="A13651" t="s">
        <v>14263</v>
      </c>
      <c r="B13651">
        <v>0</v>
      </c>
    </row>
    <row r="13652" spans="1:2" x14ac:dyDescent="0.25">
      <c r="A13652" t="s">
        <v>14264</v>
      </c>
      <c r="B13652">
        <v>43</v>
      </c>
    </row>
    <row r="13653" spans="1:2" x14ac:dyDescent="0.25">
      <c r="A13653" t="s">
        <v>14265</v>
      </c>
      <c r="B13653">
        <v>1606</v>
      </c>
    </row>
    <row r="13654" spans="1:2" x14ac:dyDescent="0.25">
      <c r="A13654" t="s">
        <v>14266</v>
      </c>
      <c r="B13654">
        <v>1567</v>
      </c>
    </row>
    <row r="13655" spans="1:2" x14ac:dyDescent="0.25">
      <c r="A13655" t="s">
        <v>14267</v>
      </c>
      <c r="B13655">
        <v>1485</v>
      </c>
    </row>
    <row r="13656" spans="1:2" x14ac:dyDescent="0.25">
      <c r="A13656" t="s">
        <v>14268</v>
      </c>
      <c r="B13656">
        <v>211</v>
      </c>
    </row>
    <row r="13657" spans="1:2" x14ac:dyDescent="0.25">
      <c r="A13657" t="s">
        <v>14269</v>
      </c>
      <c r="B13657">
        <v>15</v>
      </c>
    </row>
    <row r="13658" spans="1:2" x14ac:dyDescent="0.25">
      <c r="A13658" t="s">
        <v>14270</v>
      </c>
      <c r="B13658">
        <v>0</v>
      </c>
    </row>
    <row r="13659" spans="1:2" x14ac:dyDescent="0.25">
      <c r="A13659" t="s">
        <v>14271</v>
      </c>
      <c r="B13659">
        <v>0</v>
      </c>
    </row>
    <row r="13660" spans="1:2" x14ac:dyDescent="0.25">
      <c r="A13660" t="s">
        <v>14272</v>
      </c>
      <c r="B13660">
        <v>0</v>
      </c>
    </row>
    <row r="13661" spans="1:2" x14ac:dyDescent="0.25">
      <c r="A13661" t="s">
        <v>14273</v>
      </c>
      <c r="B13661">
        <v>474</v>
      </c>
    </row>
    <row r="13662" spans="1:2" x14ac:dyDescent="0.25">
      <c r="A13662" t="s">
        <v>14274</v>
      </c>
      <c r="B13662">
        <v>0</v>
      </c>
    </row>
    <row r="13663" spans="1:2" x14ac:dyDescent="0.25">
      <c r="A13663" t="s">
        <v>14275</v>
      </c>
      <c r="B13663">
        <v>0</v>
      </c>
    </row>
    <row r="13664" spans="1:2" x14ac:dyDescent="0.25">
      <c r="A13664" t="s">
        <v>14276</v>
      </c>
      <c r="B13664">
        <v>48</v>
      </c>
    </row>
    <row r="13665" spans="1:2" x14ac:dyDescent="0.25">
      <c r="A13665" t="s">
        <v>14277</v>
      </c>
      <c r="B13665">
        <v>995</v>
      </c>
    </row>
    <row r="13666" spans="1:2" x14ac:dyDescent="0.25">
      <c r="A13666" t="s">
        <v>14278</v>
      </c>
      <c r="B13666">
        <v>454</v>
      </c>
    </row>
    <row r="13667" spans="1:2" x14ac:dyDescent="0.25">
      <c r="A13667" t="s">
        <v>14279</v>
      </c>
      <c r="B13667">
        <v>0</v>
      </c>
    </row>
    <row r="13668" spans="1:2" x14ac:dyDescent="0.25">
      <c r="A13668" t="s">
        <v>14280</v>
      </c>
      <c r="B13668">
        <v>0</v>
      </c>
    </row>
    <row r="13669" spans="1:2" x14ac:dyDescent="0.25">
      <c r="A13669" t="s">
        <v>14281</v>
      </c>
      <c r="B13669">
        <v>0</v>
      </c>
    </row>
    <row r="13670" spans="1:2" x14ac:dyDescent="0.25">
      <c r="A13670" t="s">
        <v>14282</v>
      </c>
      <c r="B13670">
        <v>93</v>
      </c>
    </row>
    <row r="13671" spans="1:2" x14ac:dyDescent="0.25">
      <c r="A13671" t="s">
        <v>14283</v>
      </c>
      <c r="B13671">
        <v>3775</v>
      </c>
    </row>
    <row r="13672" spans="1:2" x14ac:dyDescent="0.25">
      <c r="A13672" t="s">
        <v>14284</v>
      </c>
      <c r="B13672">
        <v>3530</v>
      </c>
    </row>
    <row r="13673" spans="1:2" x14ac:dyDescent="0.25">
      <c r="A13673" t="s">
        <v>14285</v>
      </c>
      <c r="B13673">
        <v>117</v>
      </c>
    </row>
    <row r="13674" spans="1:2" x14ac:dyDescent="0.25">
      <c r="A13674" t="s">
        <v>14286</v>
      </c>
      <c r="B13674">
        <v>94</v>
      </c>
    </row>
    <row r="13675" spans="1:2" x14ac:dyDescent="0.25">
      <c r="A13675" t="s">
        <v>14287</v>
      </c>
      <c r="B13675">
        <v>333</v>
      </c>
    </row>
    <row r="13676" spans="1:2" x14ac:dyDescent="0.25">
      <c r="A13676" t="s">
        <v>14288</v>
      </c>
      <c r="B13676">
        <v>311</v>
      </c>
    </row>
    <row r="13677" spans="1:2" x14ac:dyDescent="0.25">
      <c r="A13677" t="s">
        <v>14289</v>
      </c>
      <c r="B13677">
        <v>178</v>
      </c>
    </row>
    <row r="13678" spans="1:2" x14ac:dyDescent="0.25">
      <c r="A13678" t="s">
        <v>14290</v>
      </c>
      <c r="B13678">
        <v>62</v>
      </c>
    </row>
    <row r="13679" spans="1:2" x14ac:dyDescent="0.25">
      <c r="A13679" t="s">
        <v>14291</v>
      </c>
      <c r="B13679">
        <v>1</v>
      </c>
    </row>
    <row r="13680" spans="1:2" x14ac:dyDescent="0.25">
      <c r="A13680" t="s">
        <v>14292</v>
      </c>
      <c r="B13680">
        <v>0</v>
      </c>
    </row>
    <row r="13681" spans="1:2" x14ac:dyDescent="0.25">
      <c r="A13681" t="s">
        <v>14293</v>
      </c>
      <c r="B13681">
        <v>50</v>
      </c>
    </row>
    <row r="13682" spans="1:2" x14ac:dyDescent="0.25">
      <c r="A13682" t="s">
        <v>14294</v>
      </c>
      <c r="B13682">
        <v>0</v>
      </c>
    </row>
    <row r="13683" spans="1:2" x14ac:dyDescent="0.25">
      <c r="A13683" t="s">
        <v>14295</v>
      </c>
      <c r="B13683">
        <v>0</v>
      </c>
    </row>
    <row r="13684" spans="1:2" x14ac:dyDescent="0.25">
      <c r="A13684" t="s">
        <v>14296</v>
      </c>
      <c r="B13684">
        <v>1</v>
      </c>
    </row>
    <row r="13685" spans="1:2" x14ac:dyDescent="0.25">
      <c r="A13685" t="s">
        <v>14297</v>
      </c>
      <c r="B13685">
        <v>0</v>
      </c>
    </row>
    <row r="13686" spans="1:2" x14ac:dyDescent="0.25">
      <c r="A13686" t="s">
        <v>14298</v>
      </c>
      <c r="B13686">
        <v>3</v>
      </c>
    </row>
    <row r="13687" spans="1:2" x14ac:dyDescent="0.25">
      <c r="A13687" t="s">
        <v>14299</v>
      </c>
      <c r="B13687">
        <v>0</v>
      </c>
    </row>
    <row r="13688" spans="1:2" x14ac:dyDescent="0.25">
      <c r="A13688" t="s">
        <v>14300</v>
      </c>
      <c r="B13688">
        <v>0</v>
      </c>
    </row>
    <row r="13689" spans="1:2" x14ac:dyDescent="0.25">
      <c r="A13689" t="s">
        <v>14301</v>
      </c>
      <c r="B13689">
        <v>1</v>
      </c>
    </row>
    <row r="13690" spans="1:2" x14ac:dyDescent="0.25">
      <c r="A13690" t="s">
        <v>14302</v>
      </c>
      <c r="B13690">
        <v>0</v>
      </c>
    </row>
    <row r="13691" spans="1:2" x14ac:dyDescent="0.25">
      <c r="A13691" t="s">
        <v>14303</v>
      </c>
      <c r="B13691">
        <v>2</v>
      </c>
    </row>
    <row r="13692" spans="1:2" x14ac:dyDescent="0.25">
      <c r="A13692" t="s">
        <v>14304</v>
      </c>
      <c r="B13692">
        <v>0</v>
      </c>
    </row>
    <row r="13693" spans="1:2" x14ac:dyDescent="0.25">
      <c r="A13693" t="s">
        <v>14305</v>
      </c>
      <c r="B13693">
        <v>29</v>
      </c>
    </row>
    <row r="13694" spans="1:2" x14ac:dyDescent="0.25">
      <c r="A13694" t="s">
        <v>14306</v>
      </c>
      <c r="B13694">
        <v>6</v>
      </c>
    </row>
    <row r="13695" spans="1:2" x14ac:dyDescent="0.25">
      <c r="A13695" t="s">
        <v>14307</v>
      </c>
      <c r="B13695">
        <v>333</v>
      </c>
    </row>
    <row r="13696" spans="1:2" x14ac:dyDescent="0.25">
      <c r="A13696" t="s">
        <v>14308</v>
      </c>
      <c r="B13696">
        <v>348</v>
      </c>
    </row>
    <row r="13697" spans="1:2" x14ac:dyDescent="0.25">
      <c r="A13697" t="s">
        <v>14309</v>
      </c>
      <c r="B13697">
        <v>225</v>
      </c>
    </row>
    <row r="13698" spans="1:2" x14ac:dyDescent="0.25">
      <c r="A13698" t="s">
        <v>14310</v>
      </c>
      <c r="B13698">
        <v>111</v>
      </c>
    </row>
    <row r="13699" spans="1:2" x14ac:dyDescent="0.25">
      <c r="A13699" t="s">
        <v>14311</v>
      </c>
      <c r="B13699">
        <v>12</v>
      </c>
    </row>
    <row r="13700" spans="1:2" x14ac:dyDescent="0.25">
      <c r="A13700" t="s">
        <v>14312</v>
      </c>
      <c r="B13700">
        <v>348</v>
      </c>
    </row>
    <row r="13701" spans="1:2" x14ac:dyDescent="0.25">
      <c r="A13701" t="s">
        <v>14313</v>
      </c>
      <c r="B13701">
        <v>888</v>
      </c>
    </row>
    <row r="13702" spans="1:2" x14ac:dyDescent="0.25">
      <c r="A13702" t="s">
        <v>14314</v>
      </c>
      <c r="B13702">
        <v>310</v>
      </c>
    </row>
    <row r="13703" spans="1:2" x14ac:dyDescent="0.25">
      <c r="A13703" t="s">
        <v>14315</v>
      </c>
      <c r="B13703">
        <v>0</v>
      </c>
    </row>
    <row r="13704" spans="1:2" x14ac:dyDescent="0.25">
      <c r="A13704" t="s">
        <v>14316</v>
      </c>
      <c r="B13704">
        <v>310</v>
      </c>
    </row>
    <row r="13705" spans="1:2" x14ac:dyDescent="0.25">
      <c r="A13705" t="s">
        <v>14317</v>
      </c>
      <c r="B13705">
        <v>435</v>
      </c>
    </row>
    <row r="13706" spans="1:2" x14ac:dyDescent="0.25">
      <c r="A13706" t="s">
        <v>14318</v>
      </c>
      <c r="B13706">
        <v>65</v>
      </c>
    </row>
    <row r="13707" spans="1:2" x14ac:dyDescent="0.25">
      <c r="A13707" t="s">
        <v>14319</v>
      </c>
      <c r="B13707">
        <v>435</v>
      </c>
    </row>
    <row r="13708" spans="1:2" x14ac:dyDescent="0.25">
      <c r="A13708" t="s">
        <v>14320</v>
      </c>
      <c r="B13708">
        <v>65</v>
      </c>
    </row>
    <row r="13709" spans="1:2" x14ac:dyDescent="0.25">
      <c r="A13709" t="s">
        <v>20167</v>
      </c>
      <c r="B13709">
        <v>-999</v>
      </c>
    </row>
    <row r="13710" spans="1:2" x14ac:dyDescent="0.25">
      <c r="A13710" t="s">
        <v>20168</v>
      </c>
      <c r="B13710">
        <v>-999</v>
      </c>
    </row>
    <row r="13711" spans="1:2" x14ac:dyDescent="0.25">
      <c r="A13711" t="s">
        <v>20169</v>
      </c>
      <c r="B13711">
        <v>-999</v>
      </c>
    </row>
    <row r="13712" spans="1:2" x14ac:dyDescent="0.25">
      <c r="A13712" t="s">
        <v>20170</v>
      </c>
      <c r="B13712">
        <v>-999</v>
      </c>
    </row>
    <row r="13713" spans="1:2" x14ac:dyDescent="0.25">
      <c r="A13713" t="s">
        <v>20171</v>
      </c>
      <c r="B13713">
        <v>-999</v>
      </c>
    </row>
    <row r="13714" spans="1:2" x14ac:dyDescent="0.25">
      <c r="A13714" t="s">
        <v>20172</v>
      </c>
      <c r="B13714">
        <v>-999</v>
      </c>
    </row>
    <row r="13715" spans="1:2" x14ac:dyDescent="0.25">
      <c r="A13715" t="s">
        <v>20173</v>
      </c>
      <c r="B13715">
        <v>-999</v>
      </c>
    </row>
    <row r="13716" spans="1:2" x14ac:dyDescent="0.25">
      <c r="A13716" t="s">
        <v>20174</v>
      </c>
      <c r="B13716">
        <v>-999</v>
      </c>
    </row>
    <row r="13717" spans="1:2" x14ac:dyDescent="0.25">
      <c r="A13717" t="s">
        <v>20175</v>
      </c>
      <c r="B13717">
        <v>-999</v>
      </c>
    </row>
    <row r="13718" spans="1:2" x14ac:dyDescent="0.25">
      <c r="A13718" t="s">
        <v>20176</v>
      </c>
      <c r="B13718">
        <v>-999</v>
      </c>
    </row>
    <row r="13719" spans="1:2" x14ac:dyDescent="0.25">
      <c r="A13719" t="s">
        <v>20177</v>
      </c>
      <c r="B13719">
        <v>-999</v>
      </c>
    </row>
    <row r="13720" spans="1:2" x14ac:dyDescent="0.25">
      <c r="A13720" t="s">
        <v>20178</v>
      </c>
      <c r="B13720">
        <v>-999</v>
      </c>
    </row>
    <row r="13721" spans="1:2" x14ac:dyDescent="0.25">
      <c r="A13721" t="s">
        <v>20179</v>
      </c>
      <c r="B13721">
        <v>-999</v>
      </c>
    </row>
    <row r="13722" spans="1:2" x14ac:dyDescent="0.25">
      <c r="A13722" t="s">
        <v>20180</v>
      </c>
      <c r="B13722">
        <v>-999</v>
      </c>
    </row>
    <row r="13723" spans="1:2" x14ac:dyDescent="0.25">
      <c r="A13723" t="s">
        <v>20181</v>
      </c>
      <c r="B13723">
        <v>-999</v>
      </c>
    </row>
    <row r="13724" spans="1:2" x14ac:dyDescent="0.25">
      <c r="A13724" t="s">
        <v>20182</v>
      </c>
      <c r="B13724">
        <v>-999</v>
      </c>
    </row>
    <row r="13725" spans="1:2" x14ac:dyDescent="0.25">
      <c r="A13725" t="s">
        <v>20183</v>
      </c>
      <c r="B13725">
        <v>-999</v>
      </c>
    </row>
    <row r="13726" spans="1:2" x14ac:dyDescent="0.25">
      <c r="A13726" t="s">
        <v>20184</v>
      </c>
      <c r="B13726">
        <v>-999</v>
      </c>
    </row>
    <row r="13727" spans="1:2" x14ac:dyDescent="0.25">
      <c r="A13727" t="s">
        <v>20185</v>
      </c>
      <c r="B13727">
        <v>-999</v>
      </c>
    </row>
    <row r="13728" spans="1:2" x14ac:dyDescent="0.25">
      <c r="A13728" t="s">
        <v>14321</v>
      </c>
      <c r="B13728">
        <v>8990</v>
      </c>
    </row>
    <row r="13729" spans="1:2" x14ac:dyDescent="0.25">
      <c r="A13729" t="s">
        <v>14322</v>
      </c>
      <c r="B13729">
        <v>22</v>
      </c>
    </row>
    <row r="13730" spans="1:2" x14ac:dyDescent="0.25">
      <c r="A13730" t="s">
        <v>20186</v>
      </c>
      <c r="B13730">
        <v>-999</v>
      </c>
    </row>
    <row r="13731" spans="1:2" x14ac:dyDescent="0.25">
      <c r="A13731" t="s">
        <v>20187</v>
      </c>
      <c r="B13731">
        <v>-999</v>
      </c>
    </row>
    <row r="13732" spans="1:2" x14ac:dyDescent="0.25">
      <c r="A13732" t="s">
        <v>20188</v>
      </c>
      <c r="B13732">
        <v>-999</v>
      </c>
    </row>
    <row r="13733" spans="1:2" x14ac:dyDescent="0.25">
      <c r="A13733" t="s">
        <v>14323</v>
      </c>
      <c r="B13733">
        <v>769</v>
      </c>
    </row>
    <row r="13734" spans="1:2" x14ac:dyDescent="0.25">
      <c r="A13734" t="s">
        <v>14324</v>
      </c>
      <c r="B13734">
        <v>1134</v>
      </c>
    </row>
    <row r="13735" spans="1:2" x14ac:dyDescent="0.25">
      <c r="A13735" t="s">
        <v>14325</v>
      </c>
      <c r="B13735">
        <v>55</v>
      </c>
    </row>
    <row r="13736" spans="1:2" x14ac:dyDescent="0.25">
      <c r="A13736" t="s">
        <v>14326</v>
      </c>
      <c r="B13736">
        <v>0</v>
      </c>
    </row>
    <row r="13737" spans="1:2" x14ac:dyDescent="0.25">
      <c r="A13737" t="s">
        <v>14327</v>
      </c>
      <c r="B13737">
        <v>2255</v>
      </c>
    </row>
    <row r="13738" spans="1:2" x14ac:dyDescent="0.25">
      <c r="A13738" t="s">
        <v>14328</v>
      </c>
      <c r="B13738">
        <v>7</v>
      </c>
    </row>
    <row r="13739" spans="1:2" x14ac:dyDescent="0.25">
      <c r="A13739" t="s">
        <v>14329</v>
      </c>
      <c r="B13739">
        <v>108</v>
      </c>
    </row>
    <row r="13740" spans="1:2" x14ac:dyDescent="0.25">
      <c r="A13740" t="s">
        <v>14330</v>
      </c>
      <c r="B13740">
        <v>3182</v>
      </c>
    </row>
    <row r="13741" spans="1:2" x14ac:dyDescent="0.25">
      <c r="A13741" t="s">
        <v>14331</v>
      </c>
      <c r="B13741">
        <v>22</v>
      </c>
    </row>
    <row r="13742" spans="1:2" x14ac:dyDescent="0.25">
      <c r="A13742" t="s">
        <v>14332</v>
      </c>
      <c r="B13742">
        <v>217</v>
      </c>
    </row>
    <row r="13743" spans="1:2" x14ac:dyDescent="0.25">
      <c r="A13743" t="s">
        <v>14333</v>
      </c>
      <c r="B13743">
        <v>0</v>
      </c>
    </row>
    <row r="13744" spans="1:2" x14ac:dyDescent="0.25">
      <c r="A13744" t="s">
        <v>14334</v>
      </c>
      <c r="B13744">
        <v>0</v>
      </c>
    </row>
    <row r="13745" spans="1:2" x14ac:dyDescent="0.25">
      <c r="A13745" t="s">
        <v>14335</v>
      </c>
      <c r="B13745">
        <v>0</v>
      </c>
    </row>
    <row r="13746" spans="1:2" x14ac:dyDescent="0.25">
      <c r="A13746" t="s">
        <v>14336</v>
      </c>
      <c r="B13746">
        <v>0</v>
      </c>
    </row>
    <row r="13747" spans="1:2" x14ac:dyDescent="0.25">
      <c r="A13747" t="s">
        <v>14337</v>
      </c>
      <c r="B13747">
        <v>0</v>
      </c>
    </row>
    <row r="13748" spans="1:2" x14ac:dyDescent="0.25">
      <c r="A13748" t="s">
        <v>14338</v>
      </c>
      <c r="B13748">
        <v>0</v>
      </c>
    </row>
    <row r="13749" spans="1:2" x14ac:dyDescent="0.25">
      <c r="A13749" t="s">
        <v>14339</v>
      </c>
      <c r="B13749">
        <v>698</v>
      </c>
    </row>
    <row r="13750" spans="1:2" x14ac:dyDescent="0.25">
      <c r="A13750" t="s">
        <v>14340</v>
      </c>
      <c r="B13750">
        <v>543</v>
      </c>
    </row>
    <row r="13751" spans="1:2" x14ac:dyDescent="0.25">
      <c r="A13751" t="s">
        <v>14341</v>
      </c>
      <c r="B13751">
        <v>8990</v>
      </c>
    </row>
    <row r="13752" spans="1:2" x14ac:dyDescent="0.25">
      <c r="A13752" t="s">
        <v>14342</v>
      </c>
      <c r="B13752">
        <v>1052</v>
      </c>
    </row>
    <row r="13753" spans="1:2" x14ac:dyDescent="0.25">
      <c r="A13753" t="s">
        <v>14343</v>
      </c>
      <c r="B13753">
        <v>846</v>
      </c>
    </row>
    <row r="13754" spans="1:2" x14ac:dyDescent="0.25">
      <c r="A13754" t="s">
        <v>14344</v>
      </c>
      <c r="B13754">
        <v>180</v>
      </c>
    </row>
    <row r="13755" spans="1:2" x14ac:dyDescent="0.25">
      <c r="A13755" t="s">
        <v>14345</v>
      </c>
      <c r="B13755">
        <v>26</v>
      </c>
    </row>
    <row r="13756" spans="1:2" x14ac:dyDescent="0.25">
      <c r="A13756" t="s">
        <v>14346</v>
      </c>
      <c r="B13756">
        <v>1052</v>
      </c>
    </row>
    <row r="13757" spans="1:2" x14ac:dyDescent="0.25">
      <c r="A13757" t="s">
        <v>14347</v>
      </c>
      <c r="B13757">
        <v>1016</v>
      </c>
    </row>
    <row r="13758" spans="1:2" x14ac:dyDescent="0.25">
      <c r="A13758" t="s">
        <v>14348</v>
      </c>
      <c r="B13758">
        <v>88</v>
      </c>
    </row>
    <row r="13759" spans="1:2" x14ac:dyDescent="0.25">
      <c r="A13759" t="s">
        <v>14349</v>
      </c>
      <c r="B13759">
        <v>1023</v>
      </c>
    </row>
    <row r="13760" spans="1:2" x14ac:dyDescent="0.25">
      <c r="A13760" t="s">
        <v>14350</v>
      </c>
      <c r="B13760">
        <v>0</v>
      </c>
    </row>
    <row r="13761" spans="1:2" x14ac:dyDescent="0.25">
      <c r="A13761" t="s">
        <v>14351</v>
      </c>
      <c r="B13761">
        <v>16</v>
      </c>
    </row>
    <row r="13762" spans="1:2" x14ac:dyDescent="0.25">
      <c r="A13762" t="s">
        <v>14352</v>
      </c>
      <c r="B13762">
        <v>13</v>
      </c>
    </row>
    <row r="13763" spans="1:2" x14ac:dyDescent="0.25">
      <c r="A13763" t="s">
        <v>14353</v>
      </c>
      <c r="B13763">
        <v>3</v>
      </c>
    </row>
    <row r="13764" spans="1:2" x14ac:dyDescent="0.25">
      <c r="A13764" t="s">
        <v>14354</v>
      </c>
      <c r="B13764">
        <v>0</v>
      </c>
    </row>
    <row r="13765" spans="1:2" x14ac:dyDescent="0.25">
      <c r="A13765" t="s">
        <v>14355</v>
      </c>
      <c r="B13765">
        <v>16</v>
      </c>
    </row>
    <row r="13766" spans="1:2" x14ac:dyDescent="0.25">
      <c r="A13766" t="s">
        <v>14356</v>
      </c>
      <c r="B13766">
        <v>185</v>
      </c>
    </row>
    <row r="13767" spans="1:2" x14ac:dyDescent="0.25">
      <c r="A13767" t="s">
        <v>14357</v>
      </c>
      <c r="B13767">
        <v>36</v>
      </c>
    </row>
    <row r="13768" spans="1:2" x14ac:dyDescent="0.25">
      <c r="A13768" t="s">
        <v>14358</v>
      </c>
      <c r="B13768">
        <v>23</v>
      </c>
    </row>
    <row r="13769" spans="1:2" x14ac:dyDescent="0.25">
      <c r="A13769" t="s">
        <v>14359</v>
      </c>
      <c r="B13769">
        <v>118</v>
      </c>
    </row>
    <row r="13770" spans="1:2" x14ac:dyDescent="0.25">
      <c r="A13770" t="s">
        <v>14360</v>
      </c>
      <c r="B13770">
        <v>8</v>
      </c>
    </row>
    <row r="13771" spans="1:2" x14ac:dyDescent="0.25">
      <c r="A13771" t="s">
        <v>14361</v>
      </c>
      <c r="B13771">
        <v>185</v>
      </c>
    </row>
    <row r="13772" spans="1:2" x14ac:dyDescent="0.25">
      <c r="A13772" t="s">
        <v>14362</v>
      </c>
      <c r="B13772">
        <v>1971</v>
      </c>
    </row>
    <row r="13773" spans="1:2" x14ac:dyDescent="0.25">
      <c r="A13773" t="s">
        <v>14363</v>
      </c>
      <c r="B13773">
        <v>257</v>
      </c>
    </row>
    <row r="13774" spans="1:2" x14ac:dyDescent="0.25">
      <c r="A13774" t="s">
        <v>20189</v>
      </c>
      <c r="B13774">
        <v>-999</v>
      </c>
    </row>
    <row r="13775" spans="1:2" x14ac:dyDescent="0.25">
      <c r="A13775" t="s">
        <v>14364</v>
      </c>
      <c r="B13775">
        <v>-999</v>
      </c>
    </row>
    <row r="13776" spans="1:2" x14ac:dyDescent="0.25">
      <c r="A13776" t="s">
        <v>14365</v>
      </c>
      <c r="B13776">
        <v>-999</v>
      </c>
    </row>
    <row r="13777" spans="1:2" x14ac:dyDescent="0.25">
      <c r="A13777" t="s">
        <v>14366</v>
      </c>
      <c r="B13777">
        <v>-999</v>
      </c>
    </row>
    <row r="13778" spans="1:2" x14ac:dyDescent="0.25">
      <c r="A13778" t="s">
        <v>20190</v>
      </c>
      <c r="B13778">
        <v>-999</v>
      </c>
    </row>
    <row r="13779" spans="1:2" x14ac:dyDescent="0.25">
      <c r="A13779" t="s">
        <v>14367</v>
      </c>
      <c r="B13779">
        <v>0</v>
      </c>
    </row>
    <row r="13780" spans="1:2" x14ac:dyDescent="0.25">
      <c r="A13780" t="s">
        <v>14368</v>
      </c>
      <c r="B13780">
        <v>259</v>
      </c>
    </row>
    <row r="13781" spans="1:2" x14ac:dyDescent="0.25">
      <c r="A13781" t="s">
        <v>14369</v>
      </c>
      <c r="B13781">
        <v>283</v>
      </c>
    </row>
    <row r="13782" spans="1:2" x14ac:dyDescent="0.25">
      <c r="A13782" t="s">
        <v>14370</v>
      </c>
      <c r="B13782">
        <v>7</v>
      </c>
    </row>
    <row r="13783" spans="1:2" x14ac:dyDescent="0.25">
      <c r="A13783" t="s">
        <v>14371</v>
      </c>
      <c r="B13783">
        <v>0</v>
      </c>
    </row>
    <row r="13784" spans="1:2" x14ac:dyDescent="0.25">
      <c r="A13784" t="s">
        <v>20191</v>
      </c>
      <c r="B13784">
        <v>-999</v>
      </c>
    </row>
    <row r="13785" spans="1:2" x14ac:dyDescent="0.25">
      <c r="A13785" t="s">
        <v>20192</v>
      </c>
      <c r="B13785">
        <v>-999</v>
      </c>
    </row>
    <row r="13786" spans="1:2" x14ac:dyDescent="0.25">
      <c r="A13786" t="s">
        <v>14372</v>
      </c>
      <c r="B13786">
        <v>549</v>
      </c>
    </row>
    <row r="13787" spans="1:2" x14ac:dyDescent="0.25">
      <c r="A13787" t="s">
        <v>14373</v>
      </c>
      <c r="B13787">
        <v>1483</v>
      </c>
    </row>
    <row r="13788" spans="1:2" x14ac:dyDescent="0.25">
      <c r="A13788" t="s">
        <v>14374</v>
      </c>
      <c r="B13788">
        <v>458</v>
      </c>
    </row>
    <row r="13789" spans="1:2" x14ac:dyDescent="0.25">
      <c r="A13789" t="s">
        <v>20193</v>
      </c>
      <c r="B13789">
        <v>-999</v>
      </c>
    </row>
    <row r="13790" spans="1:2" x14ac:dyDescent="0.25">
      <c r="A13790" t="s">
        <v>14375</v>
      </c>
      <c r="B13790">
        <v>258</v>
      </c>
    </row>
    <row r="13791" spans="1:2" x14ac:dyDescent="0.25">
      <c r="A13791" t="s">
        <v>14376</v>
      </c>
      <c r="B13791">
        <v>38</v>
      </c>
    </row>
    <row r="13792" spans="1:2" x14ac:dyDescent="0.25">
      <c r="A13792" t="s">
        <v>14377</v>
      </c>
      <c r="B13792">
        <v>960</v>
      </c>
    </row>
    <row r="13793" spans="1:2" x14ac:dyDescent="0.25">
      <c r="A13793" t="s">
        <v>14378</v>
      </c>
      <c r="B13793">
        <v>174</v>
      </c>
    </row>
    <row r="13794" spans="1:2" x14ac:dyDescent="0.25">
      <c r="A13794" t="s">
        <v>14379</v>
      </c>
      <c r="B13794">
        <v>130</v>
      </c>
    </row>
    <row r="13795" spans="1:2" x14ac:dyDescent="0.25">
      <c r="A13795" t="s">
        <v>14380</v>
      </c>
      <c r="B13795">
        <v>1368</v>
      </c>
    </row>
    <row r="13796" spans="1:2" x14ac:dyDescent="0.25">
      <c r="A13796" t="s">
        <v>14381</v>
      </c>
      <c r="B13796">
        <v>2</v>
      </c>
    </row>
    <row r="13797" spans="1:2" x14ac:dyDescent="0.25">
      <c r="A13797" t="s">
        <v>14382</v>
      </c>
      <c r="B13797">
        <v>16</v>
      </c>
    </row>
    <row r="13798" spans="1:2" x14ac:dyDescent="0.25">
      <c r="A13798" t="s">
        <v>14383</v>
      </c>
      <c r="B13798">
        <v>3</v>
      </c>
    </row>
    <row r="13799" spans="1:2" x14ac:dyDescent="0.25">
      <c r="A13799" t="s">
        <v>14384</v>
      </c>
      <c r="B13799">
        <v>0</v>
      </c>
    </row>
    <row r="13800" spans="1:2" x14ac:dyDescent="0.25">
      <c r="A13800" t="s">
        <v>14385</v>
      </c>
      <c r="B13800">
        <v>320</v>
      </c>
    </row>
    <row r="13801" spans="1:2" x14ac:dyDescent="0.25">
      <c r="A13801" t="s">
        <v>14386</v>
      </c>
      <c r="B13801">
        <v>6</v>
      </c>
    </row>
    <row r="13802" spans="1:2" x14ac:dyDescent="0.25">
      <c r="A13802" t="s">
        <v>14387</v>
      </c>
      <c r="B13802">
        <v>39</v>
      </c>
    </row>
    <row r="13803" spans="1:2" x14ac:dyDescent="0.25">
      <c r="A13803" t="s">
        <v>14388</v>
      </c>
      <c r="B13803">
        <v>140</v>
      </c>
    </row>
    <row r="13804" spans="1:2" x14ac:dyDescent="0.25">
      <c r="A13804" t="s">
        <v>14389</v>
      </c>
      <c r="B13804">
        <v>6</v>
      </c>
    </row>
    <row r="13805" spans="1:2" x14ac:dyDescent="0.25">
      <c r="A13805" t="s">
        <v>14390</v>
      </c>
      <c r="B13805">
        <v>35</v>
      </c>
    </row>
    <row r="13806" spans="1:2" x14ac:dyDescent="0.25">
      <c r="A13806" t="s">
        <v>14391</v>
      </c>
      <c r="B13806">
        <v>171</v>
      </c>
    </row>
    <row r="13807" spans="1:2" x14ac:dyDescent="0.25">
      <c r="A13807" t="s">
        <v>14392</v>
      </c>
      <c r="B13807">
        <v>13</v>
      </c>
    </row>
    <row r="13808" spans="1:2" x14ac:dyDescent="0.25">
      <c r="A13808" t="s">
        <v>14393</v>
      </c>
      <c r="B13808">
        <v>30</v>
      </c>
    </row>
    <row r="13809" spans="1:2" x14ac:dyDescent="0.25">
      <c r="A13809" t="s">
        <v>14394</v>
      </c>
      <c r="B13809">
        <v>92</v>
      </c>
    </row>
    <row r="13810" spans="1:2" x14ac:dyDescent="0.25">
      <c r="A13810" t="s">
        <v>14395</v>
      </c>
      <c r="B13810">
        <v>398</v>
      </c>
    </row>
    <row r="13811" spans="1:2" x14ac:dyDescent="0.25">
      <c r="A13811" t="s">
        <v>14396</v>
      </c>
      <c r="B13811">
        <v>5</v>
      </c>
    </row>
    <row r="13812" spans="1:2" x14ac:dyDescent="0.25">
      <c r="A13812" t="s">
        <v>14397</v>
      </c>
      <c r="B13812">
        <v>53</v>
      </c>
    </row>
    <row r="13813" spans="1:2" x14ac:dyDescent="0.25">
      <c r="A13813" t="s">
        <v>14398</v>
      </c>
      <c r="B13813">
        <v>39</v>
      </c>
    </row>
    <row r="13814" spans="1:2" x14ac:dyDescent="0.25">
      <c r="A13814" t="s">
        <v>14399</v>
      </c>
      <c r="B13814">
        <v>1368</v>
      </c>
    </row>
    <row r="13815" spans="1:2" x14ac:dyDescent="0.25">
      <c r="A13815" t="s">
        <v>14400</v>
      </c>
      <c r="B13815">
        <v>42</v>
      </c>
    </row>
    <row r="13816" spans="1:2" x14ac:dyDescent="0.25">
      <c r="A13816" t="s">
        <v>14401</v>
      </c>
      <c r="B13816">
        <v>49</v>
      </c>
    </row>
    <row r="13817" spans="1:2" x14ac:dyDescent="0.25">
      <c r="A13817" t="s">
        <v>14402</v>
      </c>
      <c r="B13817">
        <v>64</v>
      </c>
    </row>
    <row r="13818" spans="1:2" x14ac:dyDescent="0.25">
      <c r="A13818" t="s">
        <v>14403</v>
      </c>
      <c r="B13818">
        <v>49</v>
      </c>
    </row>
    <row r="13819" spans="1:2" x14ac:dyDescent="0.25">
      <c r="A13819" t="s">
        <v>14404</v>
      </c>
      <c r="B13819">
        <v>59</v>
      </c>
    </row>
    <row r="13820" spans="1:2" x14ac:dyDescent="0.25">
      <c r="A13820" t="s">
        <v>14405</v>
      </c>
      <c r="B13820">
        <v>72</v>
      </c>
    </row>
    <row r="13821" spans="1:2" x14ac:dyDescent="0.25">
      <c r="A13821" t="s">
        <v>14406</v>
      </c>
      <c r="B13821">
        <v>114</v>
      </c>
    </row>
    <row r="13822" spans="1:2" x14ac:dyDescent="0.25">
      <c r="A13822" t="s">
        <v>14407</v>
      </c>
      <c r="B13822">
        <v>130</v>
      </c>
    </row>
    <row r="13823" spans="1:2" x14ac:dyDescent="0.25">
      <c r="A13823" t="s">
        <v>14408</v>
      </c>
      <c r="B13823">
        <v>579</v>
      </c>
    </row>
    <row r="13824" spans="1:2" x14ac:dyDescent="0.25">
      <c r="A13824" t="s">
        <v>14409</v>
      </c>
      <c r="B13824">
        <v>39</v>
      </c>
    </row>
    <row r="13825" spans="1:2" x14ac:dyDescent="0.25">
      <c r="A13825" t="s">
        <v>14410</v>
      </c>
      <c r="B13825">
        <v>47</v>
      </c>
    </row>
    <row r="13826" spans="1:2" x14ac:dyDescent="0.25">
      <c r="A13826" t="s">
        <v>14411</v>
      </c>
      <c r="B13826">
        <v>62</v>
      </c>
    </row>
    <row r="13827" spans="1:2" x14ac:dyDescent="0.25">
      <c r="A13827" t="s">
        <v>14412</v>
      </c>
      <c r="B13827">
        <v>59</v>
      </c>
    </row>
    <row r="13828" spans="1:2" x14ac:dyDescent="0.25">
      <c r="A13828" t="s">
        <v>14413</v>
      </c>
      <c r="B13828">
        <v>38</v>
      </c>
    </row>
    <row r="13829" spans="1:2" x14ac:dyDescent="0.25">
      <c r="A13829" t="s">
        <v>14414</v>
      </c>
      <c r="B13829">
        <v>51</v>
      </c>
    </row>
    <row r="13830" spans="1:2" x14ac:dyDescent="0.25">
      <c r="A13830" t="s">
        <v>14415</v>
      </c>
      <c r="B13830">
        <v>62</v>
      </c>
    </row>
    <row r="13831" spans="1:2" x14ac:dyDescent="0.25">
      <c r="A13831" t="s">
        <v>14416</v>
      </c>
      <c r="B13831">
        <v>67</v>
      </c>
    </row>
    <row r="13832" spans="1:2" x14ac:dyDescent="0.25">
      <c r="A13832" t="s">
        <v>14417</v>
      </c>
      <c r="B13832">
        <v>425</v>
      </c>
    </row>
    <row r="13833" spans="1:2" x14ac:dyDescent="0.25">
      <c r="A13833" t="s">
        <v>14418</v>
      </c>
      <c r="B13833">
        <v>21</v>
      </c>
    </row>
    <row r="13834" spans="1:2" x14ac:dyDescent="0.25">
      <c r="A13834" t="s">
        <v>14419</v>
      </c>
      <c r="B13834">
        <v>19</v>
      </c>
    </row>
    <row r="13835" spans="1:2" x14ac:dyDescent="0.25">
      <c r="A13835" t="s">
        <v>14420</v>
      </c>
      <c r="B13835">
        <v>48</v>
      </c>
    </row>
    <row r="13836" spans="1:2" x14ac:dyDescent="0.25">
      <c r="A13836" t="s">
        <v>14421</v>
      </c>
      <c r="B13836">
        <v>25</v>
      </c>
    </row>
    <row r="13837" spans="1:2" x14ac:dyDescent="0.25">
      <c r="A13837" t="s">
        <v>14422</v>
      </c>
      <c r="B13837">
        <v>2</v>
      </c>
    </row>
    <row r="13838" spans="1:2" x14ac:dyDescent="0.25">
      <c r="A13838" t="s">
        <v>14423</v>
      </c>
      <c r="B13838">
        <v>6</v>
      </c>
    </row>
    <row r="13839" spans="1:2" x14ac:dyDescent="0.25">
      <c r="A13839" t="s">
        <v>14424</v>
      </c>
      <c r="B13839">
        <v>7</v>
      </c>
    </row>
    <row r="13840" spans="1:2" x14ac:dyDescent="0.25">
      <c r="A13840" t="s">
        <v>14425</v>
      </c>
      <c r="B13840">
        <v>13</v>
      </c>
    </row>
    <row r="13841" spans="1:2" x14ac:dyDescent="0.25">
      <c r="A13841" t="s">
        <v>14426</v>
      </c>
      <c r="B13841">
        <v>141</v>
      </c>
    </row>
    <row r="13842" spans="1:2" x14ac:dyDescent="0.25">
      <c r="A13842" t="s">
        <v>14427</v>
      </c>
      <c r="B13842">
        <v>25</v>
      </c>
    </row>
    <row r="13843" spans="1:2" x14ac:dyDescent="0.25">
      <c r="A13843" t="s">
        <v>14428</v>
      </c>
      <c r="B13843">
        <v>53</v>
      </c>
    </row>
    <row r="13844" spans="1:2" x14ac:dyDescent="0.25">
      <c r="A13844" t="s">
        <v>14429</v>
      </c>
      <c r="B13844">
        <v>60</v>
      </c>
    </row>
    <row r="13845" spans="1:2" x14ac:dyDescent="0.25">
      <c r="A13845" t="s">
        <v>14430</v>
      </c>
      <c r="B13845">
        <v>50</v>
      </c>
    </row>
    <row r="13846" spans="1:2" x14ac:dyDescent="0.25">
      <c r="A13846" t="s">
        <v>14431</v>
      </c>
      <c r="B13846">
        <v>30</v>
      </c>
    </row>
    <row r="13847" spans="1:2" x14ac:dyDescent="0.25">
      <c r="A13847" t="s">
        <v>14432</v>
      </c>
      <c r="B13847">
        <v>29</v>
      </c>
    </row>
    <row r="13848" spans="1:2" x14ac:dyDescent="0.25">
      <c r="A13848" t="s">
        <v>14433</v>
      </c>
      <c r="B13848">
        <v>28</v>
      </c>
    </row>
    <row r="13849" spans="1:2" x14ac:dyDescent="0.25">
      <c r="A13849" t="s">
        <v>14434</v>
      </c>
      <c r="B13849">
        <v>28</v>
      </c>
    </row>
    <row r="13850" spans="1:2" x14ac:dyDescent="0.25">
      <c r="A13850" t="s">
        <v>14435</v>
      </c>
      <c r="B13850">
        <v>303</v>
      </c>
    </row>
    <row r="13851" spans="1:2" x14ac:dyDescent="0.25">
      <c r="A13851" t="s">
        <v>14436</v>
      </c>
      <c r="B13851">
        <v>3</v>
      </c>
    </row>
    <row r="13852" spans="1:2" x14ac:dyDescent="0.25">
      <c r="A13852" t="s">
        <v>14437</v>
      </c>
      <c r="B13852">
        <v>22</v>
      </c>
    </row>
    <row r="13853" spans="1:2" x14ac:dyDescent="0.25">
      <c r="A13853" t="s">
        <v>14438</v>
      </c>
      <c r="B13853">
        <v>24</v>
      </c>
    </row>
    <row r="13854" spans="1:2" x14ac:dyDescent="0.25">
      <c r="A13854" t="s">
        <v>14439</v>
      </c>
      <c r="B13854">
        <v>18</v>
      </c>
    </row>
    <row r="13855" spans="1:2" x14ac:dyDescent="0.25">
      <c r="A13855" t="s">
        <v>14440</v>
      </c>
      <c r="B13855">
        <v>25</v>
      </c>
    </row>
    <row r="13856" spans="1:2" x14ac:dyDescent="0.25">
      <c r="A13856" t="s">
        <v>14441</v>
      </c>
      <c r="B13856">
        <v>19</v>
      </c>
    </row>
    <row r="13857" spans="1:2" x14ac:dyDescent="0.25">
      <c r="A13857" t="s">
        <v>14442</v>
      </c>
      <c r="B13857">
        <v>45</v>
      </c>
    </row>
    <row r="13858" spans="1:2" x14ac:dyDescent="0.25">
      <c r="A13858" t="s">
        <v>14443</v>
      </c>
      <c r="B13858">
        <v>24</v>
      </c>
    </row>
    <row r="13859" spans="1:2" x14ac:dyDescent="0.25">
      <c r="A13859" t="s">
        <v>14444</v>
      </c>
      <c r="B13859">
        <v>180</v>
      </c>
    </row>
    <row r="13860" spans="1:2" x14ac:dyDescent="0.25">
      <c r="A13860" t="s">
        <v>14445</v>
      </c>
      <c r="B13860">
        <v>130</v>
      </c>
    </row>
    <row r="13861" spans="1:2" x14ac:dyDescent="0.25">
      <c r="A13861" t="s">
        <v>14446</v>
      </c>
      <c r="B13861">
        <v>190</v>
      </c>
    </row>
    <row r="13862" spans="1:2" x14ac:dyDescent="0.25">
      <c r="A13862" t="s">
        <v>14447</v>
      </c>
      <c r="B13862">
        <v>258</v>
      </c>
    </row>
    <row r="13863" spans="1:2" x14ac:dyDescent="0.25">
      <c r="A13863" t="s">
        <v>14448</v>
      </c>
      <c r="B13863">
        <v>201</v>
      </c>
    </row>
    <row r="13864" spans="1:2" x14ac:dyDescent="0.25">
      <c r="A13864" t="s">
        <v>14449</v>
      </c>
      <c r="B13864">
        <v>154</v>
      </c>
    </row>
    <row r="13865" spans="1:2" x14ac:dyDescent="0.25">
      <c r="A13865" t="s">
        <v>14450</v>
      </c>
      <c r="B13865">
        <v>177</v>
      </c>
    </row>
    <row r="13866" spans="1:2" x14ac:dyDescent="0.25">
      <c r="A13866" t="s">
        <v>14451</v>
      </c>
      <c r="B13866">
        <v>256</v>
      </c>
    </row>
    <row r="13867" spans="1:2" x14ac:dyDescent="0.25">
      <c r="A13867" t="s">
        <v>14452</v>
      </c>
      <c r="B13867">
        <v>262</v>
      </c>
    </row>
    <row r="13868" spans="1:2" x14ac:dyDescent="0.25">
      <c r="A13868" t="s">
        <v>14453</v>
      </c>
      <c r="B13868">
        <v>1628</v>
      </c>
    </row>
    <row r="13869" spans="1:2" x14ac:dyDescent="0.25">
      <c r="A13869" t="s">
        <v>14454</v>
      </c>
      <c r="B13869">
        <v>963</v>
      </c>
    </row>
    <row r="13870" spans="1:2" x14ac:dyDescent="0.25">
      <c r="A13870" t="s">
        <v>14455</v>
      </c>
      <c r="B13870">
        <v>1</v>
      </c>
    </row>
    <row r="13871" spans="1:2" x14ac:dyDescent="0.25">
      <c r="A13871" t="s">
        <v>14456</v>
      </c>
      <c r="B13871">
        <v>3</v>
      </c>
    </row>
    <row r="13872" spans="1:2" x14ac:dyDescent="0.25">
      <c r="A13872" t="s">
        <v>14457</v>
      </c>
      <c r="B13872">
        <v>7</v>
      </c>
    </row>
    <row r="13873" spans="1:2" x14ac:dyDescent="0.25">
      <c r="A13873" t="s">
        <v>14458</v>
      </c>
      <c r="B13873">
        <v>9</v>
      </c>
    </row>
    <row r="13874" spans="1:2" x14ac:dyDescent="0.25">
      <c r="A13874" t="s">
        <v>14459</v>
      </c>
      <c r="B13874">
        <v>385</v>
      </c>
    </row>
    <row r="13875" spans="1:2" x14ac:dyDescent="0.25">
      <c r="A13875" t="s">
        <v>14460</v>
      </c>
      <c r="B13875">
        <v>0</v>
      </c>
    </row>
    <row r="13876" spans="1:2" x14ac:dyDescent="0.25">
      <c r="A13876" t="s">
        <v>14461</v>
      </c>
      <c r="B13876">
        <v>1368</v>
      </c>
    </row>
    <row r="13877" spans="1:2" x14ac:dyDescent="0.25">
      <c r="A13877" t="s">
        <v>14462</v>
      </c>
      <c r="B13877">
        <v>246</v>
      </c>
    </row>
    <row r="13878" spans="1:2" x14ac:dyDescent="0.25">
      <c r="A13878" t="s">
        <v>14463</v>
      </c>
      <c r="B13878">
        <v>150</v>
      </c>
    </row>
    <row r="13879" spans="1:2" x14ac:dyDescent="0.25">
      <c r="A13879" t="s">
        <v>20194</v>
      </c>
      <c r="B13879">
        <v>-999</v>
      </c>
    </row>
    <row r="13880" spans="1:2" x14ac:dyDescent="0.25">
      <c r="A13880" t="s">
        <v>20195</v>
      </c>
      <c r="B13880">
        <v>-999</v>
      </c>
    </row>
    <row r="13881" spans="1:2" x14ac:dyDescent="0.25">
      <c r="A13881" t="s">
        <v>20196</v>
      </c>
      <c r="B13881">
        <v>-999</v>
      </c>
    </row>
    <row r="13882" spans="1:2" x14ac:dyDescent="0.25">
      <c r="A13882" t="s">
        <v>20197</v>
      </c>
      <c r="B13882">
        <v>-999</v>
      </c>
    </row>
    <row r="13883" spans="1:2" x14ac:dyDescent="0.25">
      <c r="A13883" t="s">
        <v>20198</v>
      </c>
      <c r="B13883">
        <v>-999</v>
      </c>
    </row>
    <row r="13884" spans="1:2" x14ac:dyDescent="0.25">
      <c r="A13884" t="s">
        <v>20199</v>
      </c>
      <c r="B13884">
        <v>-999</v>
      </c>
    </row>
    <row r="13885" spans="1:2" x14ac:dyDescent="0.25">
      <c r="A13885" t="s">
        <v>20200</v>
      </c>
      <c r="B13885">
        <v>-999</v>
      </c>
    </row>
    <row r="13886" spans="1:2" x14ac:dyDescent="0.25">
      <c r="A13886" t="s">
        <v>20201</v>
      </c>
      <c r="B13886">
        <v>-999</v>
      </c>
    </row>
    <row r="13887" spans="1:2" x14ac:dyDescent="0.25">
      <c r="A13887" t="s">
        <v>14464</v>
      </c>
      <c r="B13887">
        <v>3</v>
      </c>
    </row>
    <row r="13888" spans="1:2" x14ac:dyDescent="0.25">
      <c r="A13888" t="s">
        <v>14465</v>
      </c>
      <c r="B13888">
        <v>1</v>
      </c>
    </row>
    <row r="13889" spans="1:2" x14ac:dyDescent="0.25">
      <c r="A13889" t="s">
        <v>14466</v>
      </c>
      <c r="B13889">
        <v>45</v>
      </c>
    </row>
    <row r="13890" spans="1:2" x14ac:dyDescent="0.25">
      <c r="A13890" t="s">
        <v>14467</v>
      </c>
      <c r="B13890">
        <v>91</v>
      </c>
    </row>
    <row r="13891" spans="1:2" x14ac:dyDescent="0.25">
      <c r="A13891" t="s">
        <v>14468</v>
      </c>
      <c r="B13891">
        <v>0</v>
      </c>
    </row>
    <row r="13892" spans="1:2" x14ac:dyDescent="0.25">
      <c r="A13892" t="s">
        <v>14469</v>
      </c>
      <c r="B13892">
        <v>9</v>
      </c>
    </row>
    <row r="13893" spans="1:2" x14ac:dyDescent="0.25">
      <c r="A13893" t="s">
        <v>14470</v>
      </c>
      <c r="B13893">
        <v>5</v>
      </c>
    </row>
    <row r="13894" spans="1:2" x14ac:dyDescent="0.25">
      <c r="A13894" t="s">
        <v>14471</v>
      </c>
      <c r="B13894">
        <v>16</v>
      </c>
    </row>
    <row r="13895" spans="1:2" x14ac:dyDescent="0.25">
      <c r="A13895" t="s">
        <v>14472</v>
      </c>
      <c r="B13895">
        <v>47</v>
      </c>
    </row>
    <row r="13896" spans="1:2" x14ac:dyDescent="0.25">
      <c r="A13896" t="s">
        <v>14473</v>
      </c>
      <c r="B13896">
        <v>46</v>
      </c>
    </row>
    <row r="13897" spans="1:2" x14ac:dyDescent="0.25">
      <c r="A13897" t="s">
        <v>14474</v>
      </c>
      <c r="B13897">
        <v>263</v>
      </c>
    </row>
    <row r="13898" spans="1:2" x14ac:dyDescent="0.25">
      <c r="A13898" t="s">
        <v>14475</v>
      </c>
      <c r="B13898">
        <v>135</v>
      </c>
    </row>
    <row r="13899" spans="1:2" x14ac:dyDescent="0.25">
      <c r="A13899" t="s">
        <v>14476</v>
      </c>
      <c r="B13899">
        <v>19</v>
      </c>
    </row>
    <row r="13900" spans="1:2" x14ac:dyDescent="0.25">
      <c r="A13900" t="s">
        <v>14477</v>
      </c>
      <c r="B13900">
        <v>96</v>
      </c>
    </row>
    <row r="13901" spans="1:2" x14ac:dyDescent="0.25">
      <c r="A13901" t="s">
        <v>14478</v>
      </c>
      <c r="B13901">
        <v>4</v>
      </c>
    </row>
    <row r="13902" spans="1:2" x14ac:dyDescent="0.25">
      <c r="A13902" t="s">
        <v>14479</v>
      </c>
      <c r="B13902">
        <v>254</v>
      </c>
    </row>
    <row r="13903" spans="1:2" x14ac:dyDescent="0.25">
      <c r="A13903" t="s">
        <v>14480</v>
      </c>
      <c r="B13903">
        <v>89</v>
      </c>
    </row>
    <row r="13904" spans="1:2" x14ac:dyDescent="0.25">
      <c r="A13904" t="s">
        <v>14481</v>
      </c>
      <c r="B13904">
        <v>2</v>
      </c>
    </row>
    <row r="13905" spans="1:2" x14ac:dyDescent="0.25">
      <c r="A13905" t="s">
        <v>14482</v>
      </c>
      <c r="B13905">
        <v>44</v>
      </c>
    </row>
    <row r="13906" spans="1:2" x14ac:dyDescent="0.25">
      <c r="A13906" t="s">
        <v>20202</v>
      </c>
      <c r="B13906">
        <v>-999</v>
      </c>
    </row>
    <row r="13907" spans="1:2" x14ac:dyDescent="0.25">
      <c r="A13907" t="s">
        <v>14483</v>
      </c>
      <c r="B13907">
        <v>3</v>
      </c>
    </row>
    <row r="13908" spans="1:2" x14ac:dyDescent="0.25">
      <c r="A13908" t="s">
        <v>14484</v>
      </c>
      <c r="B13908">
        <v>28</v>
      </c>
    </row>
    <row r="13909" spans="1:2" x14ac:dyDescent="0.25">
      <c r="A13909" t="s">
        <v>14485</v>
      </c>
      <c r="B13909">
        <v>31</v>
      </c>
    </row>
    <row r="13910" spans="1:2" x14ac:dyDescent="0.25">
      <c r="A13910" t="s">
        <v>14486</v>
      </c>
      <c r="B13910">
        <v>32</v>
      </c>
    </row>
    <row r="13911" spans="1:2" x14ac:dyDescent="0.25">
      <c r="A13911" t="s">
        <v>14487</v>
      </c>
      <c r="B13911">
        <v>2393</v>
      </c>
    </row>
    <row r="13912" spans="1:2" x14ac:dyDescent="0.25">
      <c r="A13912" t="s">
        <v>14488</v>
      </c>
      <c r="B13912">
        <v>60</v>
      </c>
    </row>
    <row r="13913" spans="1:2" x14ac:dyDescent="0.25">
      <c r="A13913" t="s">
        <v>14489</v>
      </c>
      <c r="B13913">
        <v>2</v>
      </c>
    </row>
    <row r="13914" spans="1:2" x14ac:dyDescent="0.25">
      <c r="A13914" t="s">
        <v>14490</v>
      </c>
      <c r="B13914">
        <v>13</v>
      </c>
    </row>
    <row r="13915" spans="1:2" x14ac:dyDescent="0.25">
      <c r="A13915" t="s">
        <v>14491</v>
      </c>
      <c r="B13915">
        <v>0</v>
      </c>
    </row>
    <row r="13916" spans="1:2" x14ac:dyDescent="0.25">
      <c r="A13916" t="s">
        <v>14492</v>
      </c>
      <c r="B13916">
        <v>0</v>
      </c>
    </row>
    <row r="13917" spans="1:2" x14ac:dyDescent="0.25">
      <c r="A13917" t="s">
        <v>14493</v>
      </c>
      <c r="B13917">
        <v>0</v>
      </c>
    </row>
    <row r="13918" spans="1:2" x14ac:dyDescent="0.25">
      <c r="A13918" t="s">
        <v>14494</v>
      </c>
      <c r="B13918">
        <v>27</v>
      </c>
    </row>
    <row r="13919" spans="1:2" x14ac:dyDescent="0.25">
      <c r="A13919" t="s">
        <v>14495</v>
      </c>
      <c r="B13919">
        <v>14</v>
      </c>
    </row>
    <row r="13920" spans="1:2" x14ac:dyDescent="0.25">
      <c r="A13920" t="s">
        <v>14496</v>
      </c>
      <c r="B13920">
        <v>0</v>
      </c>
    </row>
    <row r="13921" spans="1:2" x14ac:dyDescent="0.25">
      <c r="A13921" t="s">
        <v>14497</v>
      </c>
      <c r="B13921">
        <v>11</v>
      </c>
    </row>
    <row r="13922" spans="1:2" x14ac:dyDescent="0.25">
      <c r="A13922" t="s">
        <v>14498</v>
      </c>
      <c r="B13922">
        <v>6</v>
      </c>
    </row>
    <row r="13923" spans="1:2" x14ac:dyDescent="0.25">
      <c r="A13923" t="s">
        <v>14499</v>
      </c>
      <c r="B13923">
        <v>0</v>
      </c>
    </row>
    <row r="13924" spans="1:2" x14ac:dyDescent="0.25">
      <c r="A13924" t="s">
        <v>14500</v>
      </c>
      <c r="B13924">
        <v>3</v>
      </c>
    </row>
    <row r="13925" spans="1:2" x14ac:dyDescent="0.25">
      <c r="A13925" t="s">
        <v>14501</v>
      </c>
      <c r="B13925">
        <v>0</v>
      </c>
    </row>
    <row r="13926" spans="1:2" x14ac:dyDescent="0.25">
      <c r="A13926" t="s">
        <v>14502</v>
      </c>
      <c r="B13926">
        <v>0</v>
      </c>
    </row>
    <row r="13927" spans="1:2" x14ac:dyDescent="0.25">
      <c r="A13927" t="s">
        <v>14503</v>
      </c>
      <c r="B13927">
        <v>0</v>
      </c>
    </row>
    <row r="13928" spans="1:2" x14ac:dyDescent="0.25">
      <c r="A13928" t="s">
        <v>14504</v>
      </c>
      <c r="B13928">
        <v>136</v>
      </c>
    </row>
    <row r="13929" spans="1:2" x14ac:dyDescent="0.25">
      <c r="A13929" t="s">
        <v>14505</v>
      </c>
      <c r="B13929">
        <v>70</v>
      </c>
    </row>
    <row r="13930" spans="1:2" x14ac:dyDescent="0.25">
      <c r="A13930" t="s">
        <v>14506</v>
      </c>
      <c r="B13930">
        <v>84</v>
      </c>
    </row>
    <row r="13931" spans="1:2" x14ac:dyDescent="0.25">
      <c r="A13931" t="s">
        <v>14507</v>
      </c>
      <c r="B13931">
        <v>3</v>
      </c>
    </row>
    <row r="13932" spans="1:2" x14ac:dyDescent="0.25">
      <c r="A13932" t="s">
        <v>14508</v>
      </c>
      <c r="B13932">
        <v>19</v>
      </c>
    </row>
    <row r="13933" spans="1:2" x14ac:dyDescent="0.25">
      <c r="A13933" t="s">
        <v>14509</v>
      </c>
      <c r="B13933">
        <v>0</v>
      </c>
    </row>
    <row r="13934" spans="1:2" x14ac:dyDescent="0.25">
      <c r="A13934" t="s">
        <v>14510</v>
      </c>
      <c r="B13934">
        <v>0</v>
      </c>
    </row>
    <row r="13935" spans="1:2" x14ac:dyDescent="0.25">
      <c r="A13935" t="s">
        <v>14511</v>
      </c>
      <c r="B13935">
        <v>0</v>
      </c>
    </row>
    <row r="13936" spans="1:2" x14ac:dyDescent="0.25">
      <c r="A13936" t="s">
        <v>14512</v>
      </c>
      <c r="B13936">
        <v>48</v>
      </c>
    </row>
    <row r="13937" spans="1:2" x14ac:dyDescent="0.25">
      <c r="A13937" t="s">
        <v>14513</v>
      </c>
      <c r="B13937">
        <v>16</v>
      </c>
    </row>
    <row r="13938" spans="1:2" x14ac:dyDescent="0.25">
      <c r="A13938" t="s">
        <v>14514</v>
      </c>
      <c r="B13938">
        <v>0</v>
      </c>
    </row>
    <row r="13939" spans="1:2" x14ac:dyDescent="0.25">
      <c r="A13939" t="s">
        <v>14515</v>
      </c>
      <c r="B13939">
        <v>7</v>
      </c>
    </row>
    <row r="13940" spans="1:2" x14ac:dyDescent="0.25">
      <c r="A13940" t="s">
        <v>14516</v>
      </c>
      <c r="B13940">
        <v>6</v>
      </c>
    </row>
    <row r="13941" spans="1:2" x14ac:dyDescent="0.25">
      <c r="A13941" t="s">
        <v>14517</v>
      </c>
      <c r="B13941">
        <v>1</v>
      </c>
    </row>
    <row r="13942" spans="1:2" x14ac:dyDescent="0.25">
      <c r="A13942" t="s">
        <v>14518</v>
      </c>
      <c r="B13942">
        <v>7</v>
      </c>
    </row>
    <row r="13943" spans="1:2" x14ac:dyDescent="0.25">
      <c r="A13943" t="s">
        <v>14519</v>
      </c>
      <c r="B13943">
        <v>0</v>
      </c>
    </row>
    <row r="13944" spans="1:2" x14ac:dyDescent="0.25">
      <c r="A13944" t="s">
        <v>14520</v>
      </c>
      <c r="B13944">
        <v>0</v>
      </c>
    </row>
    <row r="13945" spans="1:2" x14ac:dyDescent="0.25">
      <c r="A13945" t="s">
        <v>14521</v>
      </c>
      <c r="B13945">
        <v>0</v>
      </c>
    </row>
    <row r="13946" spans="1:2" x14ac:dyDescent="0.25">
      <c r="A13946" t="s">
        <v>14522</v>
      </c>
      <c r="B13946">
        <v>191</v>
      </c>
    </row>
    <row r="13947" spans="1:2" x14ac:dyDescent="0.25">
      <c r="A13947" t="s">
        <v>14523</v>
      </c>
      <c r="B13947">
        <v>97</v>
      </c>
    </row>
    <row r="13948" spans="1:2" x14ac:dyDescent="0.25">
      <c r="A13948" t="s">
        <v>14524</v>
      </c>
      <c r="B13948">
        <v>50</v>
      </c>
    </row>
    <row r="13949" spans="1:2" x14ac:dyDescent="0.25">
      <c r="A13949" t="s">
        <v>14525</v>
      </c>
      <c r="B13949">
        <v>4</v>
      </c>
    </row>
    <row r="13950" spans="1:2" x14ac:dyDescent="0.25">
      <c r="A13950" t="s">
        <v>14526</v>
      </c>
      <c r="B13950">
        <v>7</v>
      </c>
    </row>
    <row r="13951" spans="1:2" x14ac:dyDescent="0.25">
      <c r="A13951" t="s">
        <v>14527</v>
      </c>
      <c r="B13951">
        <v>0</v>
      </c>
    </row>
    <row r="13952" spans="1:2" x14ac:dyDescent="0.25">
      <c r="A13952" t="s">
        <v>14528</v>
      </c>
      <c r="B13952">
        <v>0</v>
      </c>
    </row>
    <row r="13953" spans="1:2" x14ac:dyDescent="0.25">
      <c r="A13953" t="s">
        <v>14529</v>
      </c>
      <c r="B13953">
        <v>0</v>
      </c>
    </row>
    <row r="13954" spans="1:2" x14ac:dyDescent="0.25">
      <c r="A13954" t="s">
        <v>14530</v>
      </c>
      <c r="B13954">
        <v>14</v>
      </c>
    </row>
    <row r="13955" spans="1:2" x14ac:dyDescent="0.25">
      <c r="A13955" t="s">
        <v>14531</v>
      </c>
      <c r="B13955">
        <v>20</v>
      </c>
    </row>
    <row r="13956" spans="1:2" x14ac:dyDescent="0.25">
      <c r="A13956" t="s">
        <v>14532</v>
      </c>
      <c r="B13956">
        <v>0</v>
      </c>
    </row>
    <row r="13957" spans="1:2" x14ac:dyDescent="0.25">
      <c r="A13957" t="s">
        <v>14533</v>
      </c>
      <c r="B13957">
        <v>2</v>
      </c>
    </row>
    <row r="13958" spans="1:2" x14ac:dyDescent="0.25">
      <c r="A13958" t="s">
        <v>14534</v>
      </c>
      <c r="B13958">
        <v>10</v>
      </c>
    </row>
    <row r="13959" spans="1:2" x14ac:dyDescent="0.25">
      <c r="A13959" t="s">
        <v>14535</v>
      </c>
      <c r="B13959">
        <v>1</v>
      </c>
    </row>
    <row r="13960" spans="1:2" x14ac:dyDescent="0.25">
      <c r="A13960" t="s">
        <v>14536</v>
      </c>
      <c r="B13960">
        <v>5</v>
      </c>
    </row>
    <row r="13961" spans="1:2" x14ac:dyDescent="0.25">
      <c r="A13961" t="s">
        <v>14537</v>
      </c>
      <c r="B13961">
        <v>0</v>
      </c>
    </row>
    <row r="13962" spans="1:2" x14ac:dyDescent="0.25">
      <c r="A13962" t="s">
        <v>14538</v>
      </c>
      <c r="B13962">
        <v>0</v>
      </c>
    </row>
    <row r="13963" spans="1:2" x14ac:dyDescent="0.25">
      <c r="A13963" t="s">
        <v>14539</v>
      </c>
      <c r="B13963">
        <v>0</v>
      </c>
    </row>
    <row r="13964" spans="1:2" x14ac:dyDescent="0.25">
      <c r="A13964" t="s">
        <v>14540</v>
      </c>
      <c r="B13964">
        <v>113</v>
      </c>
    </row>
    <row r="13965" spans="1:2" x14ac:dyDescent="0.25">
      <c r="A13965" t="s">
        <v>14541</v>
      </c>
      <c r="B13965">
        <v>67</v>
      </c>
    </row>
    <row r="13966" spans="1:2" x14ac:dyDescent="0.25">
      <c r="A13966" t="s">
        <v>14542</v>
      </c>
      <c r="B13966">
        <v>95</v>
      </c>
    </row>
    <row r="13967" spans="1:2" x14ac:dyDescent="0.25">
      <c r="A13967" t="s">
        <v>14543</v>
      </c>
      <c r="B13967">
        <v>3</v>
      </c>
    </row>
    <row r="13968" spans="1:2" x14ac:dyDescent="0.25">
      <c r="A13968" t="s">
        <v>14544</v>
      </c>
      <c r="B13968">
        <v>9</v>
      </c>
    </row>
    <row r="13969" spans="1:2" x14ac:dyDescent="0.25">
      <c r="A13969" t="s">
        <v>14545</v>
      </c>
      <c r="B13969">
        <v>0</v>
      </c>
    </row>
    <row r="13970" spans="1:2" x14ac:dyDescent="0.25">
      <c r="A13970" t="s">
        <v>14546</v>
      </c>
      <c r="B13970">
        <v>0</v>
      </c>
    </row>
    <row r="13971" spans="1:2" x14ac:dyDescent="0.25">
      <c r="A13971" t="s">
        <v>14547</v>
      </c>
      <c r="B13971">
        <v>0</v>
      </c>
    </row>
    <row r="13972" spans="1:2" x14ac:dyDescent="0.25">
      <c r="A13972" t="s">
        <v>14548</v>
      </c>
      <c r="B13972">
        <v>33</v>
      </c>
    </row>
    <row r="13973" spans="1:2" x14ac:dyDescent="0.25">
      <c r="A13973" t="s">
        <v>14549</v>
      </c>
      <c r="B13973">
        <v>28</v>
      </c>
    </row>
    <row r="13974" spans="1:2" x14ac:dyDescent="0.25">
      <c r="A13974" t="s">
        <v>14550</v>
      </c>
      <c r="B13974">
        <v>0</v>
      </c>
    </row>
    <row r="13975" spans="1:2" x14ac:dyDescent="0.25">
      <c r="A13975" t="s">
        <v>14551</v>
      </c>
      <c r="B13975">
        <v>2</v>
      </c>
    </row>
    <row r="13976" spans="1:2" x14ac:dyDescent="0.25">
      <c r="A13976" t="s">
        <v>14552</v>
      </c>
      <c r="B13976">
        <v>10</v>
      </c>
    </row>
    <row r="13977" spans="1:2" x14ac:dyDescent="0.25">
      <c r="A13977" t="s">
        <v>14553</v>
      </c>
      <c r="B13977">
        <v>1</v>
      </c>
    </row>
    <row r="13978" spans="1:2" x14ac:dyDescent="0.25">
      <c r="A13978" t="s">
        <v>14554</v>
      </c>
      <c r="B13978">
        <v>12</v>
      </c>
    </row>
    <row r="13979" spans="1:2" x14ac:dyDescent="0.25">
      <c r="A13979" t="s">
        <v>14555</v>
      </c>
      <c r="B13979">
        <v>0</v>
      </c>
    </row>
    <row r="13980" spans="1:2" x14ac:dyDescent="0.25">
      <c r="A13980" t="s">
        <v>14556</v>
      </c>
      <c r="B13980">
        <v>0</v>
      </c>
    </row>
    <row r="13981" spans="1:2" x14ac:dyDescent="0.25">
      <c r="A13981" t="s">
        <v>14557</v>
      </c>
      <c r="B13981">
        <v>0</v>
      </c>
    </row>
    <row r="13982" spans="1:2" x14ac:dyDescent="0.25">
      <c r="A13982" t="s">
        <v>14558</v>
      </c>
      <c r="B13982">
        <v>193</v>
      </c>
    </row>
    <row r="13983" spans="1:2" x14ac:dyDescent="0.25">
      <c r="A13983" t="s">
        <v>14559</v>
      </c>
      <c r="B13983">
        <v>106</v>
      </c>
    </row>
    <row r="13984" spans="1:2" x14ac:dyDescent="0.25">
      <c r="A13984" t="s">
        <v>14560</v>
      </c>
      <c r="B13984">
        <v>88</v>
      </c>
    </row>
    <row r="13985" spans="1:2" x14ac:dyDescent="0.25">
      <c r="A13985" t="s">
        <v>14561</v>
      </c>
      <c r="B13985">
        <v>3</v>
      </c>
    </row>
    <row r="13986" spans="1:2" x14ac:dyDescent="0.25">
      <c r="A13986" t="s">
        <v>14562</v>
      </c>
      <c r="B13986">
        <v>6</v>
      </c>
    </row>
    <row r="13987" spans="1:2" x14ac:dyDescent="0.25">
      <c r="A13987" t="s">
        <v>14563</v>
      </c>
      <c r="B13987">
        <v>0</v>
      </c>
    </row>
    <row r="13988" spans="1:2" x14ac:dyDescent="0.25">
      <c r="A13988" t="s">
        <v>14564</v>
      </c>
      <c r="B13988">
        <v>0</v>
      </c>
    </row>
    <row r="13989" spans="1:2" x14ac:dyDescent="0.25">
      <c r="A13989" t="s">
        <v>14565</v>
      </c>
      <c r="B13989">
        <v>2</v>
      </c>
    </row>
    <row r="13990" spans="1:2" x14ac:dyDescent="0.25">
      <c r="A13990" t="s">
        <v>14566</v>
      </c>
      <c r="B13990">
        <v>24</v>
      </c>
    </row>
    <row r="13991" spans="1:2" x14ac:dyDescent="0.25">
      <c r="A13991" t="s">
        <v>14567</v>
      </c>
      <c r="B13991">
        <v>19</v>
      </c>
    </row>
    <row r="13992" spans="1:2" x14ac:dyDescent="0.25">
      <c r="A13992" t="s">
        <v>14568</v>
      </c>
      <c r="B13992">
        <v>0</v>
      </c>
    </row>
    <row r="13993" spans="1:2" x14ac:dyDescent="0.25">
      <c r="A13993" t="s">
        <v>14569</v>
      </c>
      <c r="B13993">
        <v>2</v>
      </c>
    </row>
    <row r="13994" spans="1:2" x14ac:dyDescent="0.25">
      <c r="A13994" t="s">
        <v>14570</v>
      </c>
      <c r="B13994">
        <v>29</v>
      </c>
    </row>
    <row r="13995" spans="1:2" x14ac:dyDescent="0.25">
      <c r="A13995" t="s">
        <v>14571</v>
      </c>
      <c r="B13995">
        <v>8</v>
      </c>
    </row>
    <row r="13996" spans="1:2" x14ac:dyDescent="0.25">
      <c r="A13996" t="s">
        <v>14572</v>
      </c>
      <c r="B13996">
        <v>12</v>
      </c>
    </row>
    <row r="13997" spans="1:2" x14ac:dyDescent="0.25">
      <c r="A13997" t="s">
        <v>14573</v>
      </c>
      <c r="B13997">
        <v>0</v>
      </c>
    </row>
    <row r="13998" spans="1:2" x14ac:dyDescent="0.25">
      <c r="A13998" t="s">
        <v>14574</v>
      </c>
      <c r="B13998">
        <v>0</v>
      </c>
    </row>
    <row r="13999" spans="1:2" x14ac:dyDescent="0.25">
      <c r="A13999" t="s">
        <v>14575</v>
      </c>
      <c r="B13999">
        <v>0</v>
      </c>
    </row>
    <row r="14000" spans="1:2" x14ac:dyDescent="0.25">
      <c r="A14000" t="s">
        <v>14576</v>
      </c>
      <c r="B14000">
        <v>193</v>
      </c>
    </row>
    <row r="14001" spans="1:2" x14ac:dyDescent="0.25">
      <c r="A14001" t="s">
        <v>14577</v>
      </c>
      <c r="B14001">
        <v>125</v>
      </c>
    </row>
    <row r="14002" spans="1:2" x14ac:dyDescent="0.25">
      <c r="A14002" t="s">
        <v>14578</v>
      </c>
      <c r="B14002">
        <v>143</v>
      </c>
    </row>
    <row r="14003" spans="1:2" x14ac:dyDescent="0.25">
      <c r="A14003" t="s">
        <v>14579</v>
      </c>
      <c r="B14003">
        <v>0</v>
      </c>
    </row>
    <row r="14004" spans="1:2" x14ac:dyDescent="0.25">
      <c r="A14004" t="s">
        <v>14580</v>
      </c>
      <c r="B14004">
        <v>6</v>
      </c>
    </row>
    <row r="14005" spans="1:2" x14ac:dyDescent="0.25">
      <c r="A14005" t="s">
        <v>14581</v>
      </c>
      <c r="B14005">
        <v>0</v>
      </c>
    </row>
    <row r="14006" spans="1:2" x14ac:dyDescent="0.25">
      <c r="A14006" t="s">
        <v>14582</v>
      </c>
      <c r="B14006">
        <v>0</v>
      </c>
    </row>
    <row r="14007" spans="1:2" x14ac:dyDescent="0.25">
      <c r="A14007" t="s">
        <v>14583</v>
      </c>
      <c r="B14007">
        <v>5</v>
      </c>
    </row>
    <row r="14008" spans="1:2" x14ac:dyDescent="0.25">
      <c r="A14008" t="s">
        <v>14584</v>
      </c>
      <c r="B14008">
        <v>23</v>
      </c>
    </row>
    <row r="14009" spans="1:2" x14ac:dyDescent="0.25">
      <c r="A14009" t="s">
        <v>14585</v>
      </c>
      <c r="B14009">
        <v>26</v>
      </c>
    </row>
    <row r="14010" spans="1:2" x14ac:dyDescent="0.25">
      <c r="A14010" t="s">
        <v>14586</v>
      </c>
      <c r="B14010">
        <v>0</v>
      </c>
    </row>
    <row r="14011" spans="1:2" x14ac:dyDescent="0.25">
      <c r="A14011" t="s">
        <v>14587</v>
      </c>
      <c r="B14011">
        <v>2</v>
      </c>
    </row>
    <row r="14012" spans="1:2" x14ac:dyDescent="0.25">
      <c r="A14012" t="s">
        <v>14588</v>
      </c>
      <c r="B14012">
        <v>56</v>
      </c>
    </row>
    <row r="14013" spans="1:2" x14ac:dyDescent="0.25">
      <c r="A14013" t="s">
        <v>14589</v>
      </c>
      <c r="B14013">
        <v>23</v>
      </c>
    </row>
    <row r="14014" spans="1:2" x14ac:dyDescent="0.25">
      <c r="A14014" t="s">
        <v>14590</v>
      </c>
      <c r="B14014">
        <v>32</v>
      </c>
    </row>
    <row r="14015" spans="1:2" x14ac:dyDescent="0.25">
      <c r="A14015" t="s">
        <v>14591</v>
      </c>
      <c r="B14015">
        <v>0</v>
      </c>
    </row>
    <row r="14016" spans="1:2" x14ac:dyDescent="0.25">
      <c r="A14016" t="s">
        <v>14592</v>
      </c>
      <c r="B14016">
        <v>0</v>
      </c>
    </row>
    <row r="14017" spans="1:2" x14ac:dyDescent="0.25">
      <c r="A14017" t="s">
        <v>14593</v>
      </c>
      <c r="B14017">
        <v>0</v>
      </c>
    </row>
    <row r="14018" spans="1:2" x14ac:dyDescent="0.25">
      <c r="A14018" t="s">
        <v>14594</v>
      </c>
      <c r="B14018">
        <v>316</v>
      </c>
    </row>
    <row r="14019" spans="1:2" x14ac:dyDescent="0.25">
      <c r="A14019" t="s">
        <v>14595</v>
      </c>
      <c r="B14019">
        <v>184</v>
      </c>
    </row>
    <row r="14020" spans="1:2" x14ac:dyDescent="0.25">
      <c r="A14020" t="s">
        <v>14596</v>
      </c>
      <c r="B14020">
        <v>288</v>
      </c>
    </row>
    <row r="14021" spans="1:2" x14ac:dyDescent="0.25">
      <c r="A14021" t="s">
        <v>14597</v>
      </c>
      <c r="B14021">
        <v>0</v>
      </c>
    </row>
    <row r="14022" spans="1:2" x14ac:dyDescent="0.25">
      <c r="A14022" t="s">
        <v>14598</v>
      </c>
      <c r="B14022">
        <v>8</v>
      </c>
    </row>
    <row r="14023" spans="1:2" x14ac:dyDescent="0.25">
      <c r="A14023" t="s">
        <v>14599</v>
      </c>
      <c r="B14023">
        <v>0</v>
      </c>
    </row>
    <row r="14024" spans="1:2" x14ac:dyDescent="0.25">
      <c r="A14024" t="s">
        <v>14600</v>
      </c>
      <c r="B14024">
        <v>0</v>
      </c>
    </row>
    <row r="14025" spans="1:2" x14ac:dyDescent="0.25">
      <c r="A14025" t="s">
        <v>14601</v>
      </c>
      <c r="B14025">
        <v>12</v>
      </c>
    </row>
    <row r="14026" spans="1:2" x14ac:dyDescent="0.25">
      <c r="A14026" t="s">
        <v>14602</v>
      </c>
      <c r="B14026">
        <v>17</v>
      </c>
    </row>
    <row r="14027" spans="1:2" x14ac:dyDescent="0.25">
      <c r="A14027" t="s">
        <v>14603</v>
      </c>
      <c r="B14027">
        <v>5</v>
      </c>
    </row>
    <row r="14028" spans="1:2" x14ac:dyDescent="0.25">
      <c r="A14028" t="s">
        <v>14604</v>
      </c>
      <c r="B14028">
        <v>0</v>
      </c>
    </row>
    <row r="14029" spans="1:2" x14ac:dyDescent="0.25">
      <c r="A14029" t="s">
        <v>14605</v>
      </c>
      <c r="B14029">
        <v>1</v>
      </c>
    </row>
    <row r="14030" spans="1:2" x14ac:dyDescent="0.25">
      <c r="A14030" t="s">
        <v>14606</v>
      </c>
      <c r="B14030">
        <v>209</v>
      </c>
    </row>
    <row r="14031" spans="1:2" x14ac:dyDescent="0.25">
      <c r="A14031" t="s">
        <v>14607</v>
      </c>
      <c r="B14031">
        <v>95</v>
      </c>
    </row>
    <row r="14032" spans="1:2" x14ac:dyDescent="0.25">
      <c r="A14032" t="s">
        <v>14608</v>
      </c>
      <c r="B14032">
        <v>77</v>
      </c>
    </row>
    <row r="14033" spans="1:2" x14ac:dyDescent="0.25">
      <c r="A14033" t="s">
        <v>14609</v>
      </c>
      <c r="B14033">
        <v>0</v>
      </c>
    </row>
    <row r="14034" spans="1:2" x14ac:dyDescent="0.25">
      <c r="A14034" t="s">
        <v>14610</v>
      </c>
      <c r="B14034">
        <v>0</v>
      </c>
    </row>
    <row r="14035" spans="1:2" x14ac:dyDescent="0.25">
      <c r="A14035" t="s">
        <v>14611</v>
      </c>
      <c r="B14035">
        <v>0</v>
      </c>
    </row>
    <row r="14036" spans="1:2" x14ac:dyDescent="0.25">
      <c r="A14036" t="s">
        <v>14612</v>
      </c>
      <c r="B14036">
        <v>712</v>
      </c>
    </row>
    <row r="14037" spans="1:2" x14ac:dyDescent="0.25">
      <c r="A14037" t="s">
        <v>14613</v>
      </c>
      <c r="B14037">
        <v>545</v>
      </c>
    </row>
    <row r="14038" spans="1:2" x14ac:dyDescent="0.25">
      <c r="A14038" t="s">
        <v>14614</v>
      </c>
      <c r="B14038">
        <v>442</v>
      </c>
    </row>
    <row r="14039" spans="1:2" x14ac:dyDescent="0.25">
      <c r="A14039" t="s">
        <v>14615</v>
      </c>
      <c r="B14039">
        <v>0</v>
      </c>
    </row>
    <row r="14040" spans="1:2" x14ac:dyDescent="0.25">
      <c r="A14040" t="s">
        <v>14616</v>
      </c>
      <c r="B14040">
        <v>11</v>
      </c>
    </row>
    <row r="14041" spans="1:2" x14ac:dyDescent="0.25">
      <c r="A14041" t="s">
        <v>14617</v>
      </c>
      <c r="B14041">
        <v>0</v>
      </c>
    </row>
    <row r="14042" spans="1:2" x14ac:dyDescent="0.25">
      <c r="A14042" t="s">
        <v>14618</v>
      </c>
      <c r="B14042">
        <v>0</v>
      </c>
    </row>
    <row r="14043" spans="1:2" x14ac:dyDescent="0.25">
      <c r="A14043" t="s">
        <v>14619</v>
      </c>
      <c r="B14043">
        <v>9</v>
      </c>
    </row>
    <row r="14044" spans="1:2" x14ac:dyDescent="0.25">
      <c r="A14044" t="s">
        <v>14620</v>
      </c>
      <c r="B14044">
        <v>16</v>
      </c>
    </row>
    <row r="14045" spans="1:2" x14ac:dyDescent="0.25">
      <c r="A14045" t="s">
        <v>14621</v>
      </c>
      <c r="B14045">
        <v>1</v>
      </c>
    </row>
    <row r="14046" spans="1:2" x14ac:dyDescent="0.25">
      <c r="A14046" t="s">
        <v>14622</v>
      </c>
      <c r="B14046">
        <v>0</v>
      </c>
    </row>
    <row r="14047" spans="1:2" x14ac:dyDescent="0.25">
      <c r="A14047" t="s">
        <v>14623</v>
      </c>
      <c r="B14047">
        <v>1</v>
      </c>
    </row>
    <row r="14048" spans="1:2" x14ac:dyDescent="0.25">
      <c r="A14048" t="s">
        <v>14624</v>
      </c>
      <c r="B14048">
        <v>292</v>
      </c>
    </row>
    <row r="14049" spans="1:2" x14ac:dyDescent="0.25">
      <c r="A14049" t="s">
        <v>14625</v>
      </c>
      <c r="B14049">
        <v>121</v>
      </c>
    </row>
    <row r="14050" spans="1:2" x14ac:dyDescent="0.25">
      <c r="A14050" t="s">
        <v>14626</v>
      </c>
      <c r="B14050">
        <v>175</v>
      </c>
    </row>
    <row r="14051" spans="1:2" x14ac:dyDescent="0.25">
      <c r="A14051" t="s">
        <v>14627</v>
      </c>
      <c r="B14051">
        <v>0</v>
      </c>
    </row>
    <row r="14052" spans="1:2" x14ac:dyDescent="0.25">
      <c r="A14052" t="s">
        <v>14628</v>
      </c>
      <c r="B14052">
        <v>0</v>
      </c>
    </row>
    <row r="14053" spans="1:2" x14ac:dyDescent="0.25">
      <c r="A14053" t="s">
        <v>14629</v>
      </c>
      <c r="B14053">
        <v>0</v>
      </c>
    </row>
    <row r="14054" spans="1:2" x14ac:dyDescent="0.25">
      <c r="A14054" t="s">
        <v>14630</v>
      </c>
      <c r="B14054">
        <v>1068</v>
      </c>
    </row>
    <row r="14055" spans="1:2" x14ac:dyDescent="0.25">
      <c r="A14055" t="s">
        <v>14631</v>
      </c>
      <c r="B14055">
        <v>744</v>
      </c>
    </row>
    <row r="14056" spans="1:2" x14ac:dyDescent="0.25">
      <c r="A14056" t="s">
        <v>14632</v>
      </c>
      <c r="B14056">
        <v>1250</v>
      </c>
    </row>
    <row r="14057" spans="1:2" x14ac:dyDescent="0.25">
      <c r="A14057" t="s">
        <v>14633</v>
      </c>
      <c r="B14057">
        <v>15</v>
      </c>
    </row>
    <row r="14058" spans="1:2" x14ac:dyDescent="0.25">
      <c r="A14058" t="s">
        <v>14634</v>
      </c>
      <c r="B14058">
        <v>79</v>
      </c>
    </row>
    <row r="14059" spans="1:2" x14ac:dyDescent="0.25">
      <c r="A14059" t="s">
        <v>14635</v>
      </c>
      <c r="B14059">
        <v>0</v>
      </c>
    </row>
    <row r="14060" spans="1:2" x14ac:dyDescent="0.25">
      <c r="A14060" t="s">
        <v>14636</v>
      </c>
      <c r="B14060">
        <v>0</v>
      </c>
    </row>
    <row r="14061" spans="1:2" x14ac:dyDescent="0.25">
      <c r="A14061" t="s">
        <v>14637</v>
      </c>
      <c r="B14061">
        <v>28</v>
      </c>
    </row>
    <row r="14062" spans="1:2" x14ac:dyDescent="0.25">
      <c r="A14062" t="s">
        <v>14638</v>
      </c>
      <c r="B14062">
        <v>202</v>
      </c>
    </row>
    <row r="14063" spans="1:2" x14ac:dyDescent="0.25">
      <c r="A14063" t="s">
        <v>14639</v>
      </c>
      <c r="B14063">
        <v>129</v>
      </c>
    </row>
    <row r="14064" spans="1:2" x14ac:dyDescent="0.25">
      <c r="A14064" t="s">
        <v>14640</v>
      </c>
      <c r="B14064">
        <v>0</v>
      </c>
    </row>
    <row r="14065" spans="1:2" x14ac:dyDescent="0.25">
      <c r="A14065" t="s">
        <v>14641</v>
      </c>
      <c r="B14065">
        <v>28</v>
      </c>
    </row>
    <row r="14066" spans="1:2" x14ac:dyDescent="0.25">
      <c r="A14066" t="s">
        <v>14642</v>
      </c>
      <c r="B14066">
        <v>618</v>
      </c>
    </row>
    <row r="14067" spans="1:2" x14ac:dyDescent="0.25">
      <c r="A14067" t="s">
        <v>14643</v>
      </c>
      <c r="B14067">
        <v>250</v>
      </c>
    </row>
    <row r="14068" spans="1:2" x14ac:dyDescent="0.25">
      <c r="A14068" t="s">
        <v>14644</v>
      </c>
      <c r="B14068">
        <v>323</v>
      </c>
    </row>
    <row r="14069" spans="1:2" x14ac:dyDescent="0.25">
      <c r="A14069" t="s">
        <v>14645</v>
      </c>
      <c r="B14069">
        <v>0</v>
      </c>
    </row>
    <row r="14070" spans="1:2" x14ac:dyDescent="0.25">
      <c r="A14070" t="s">
        <v>14646</v>
      </c>
      <c r="B14070">
        <v>0</v>
      </c>
    </row>
    <row r="14071" spans="1:2" x14ac:dyDescent="0.25">
      <c r="A14071" t="s">
        <v>14647</v>
      </c>
      <c r="B14071">
        <v>0</v>
      </c>
    </row>
    <row r="14072" spans="1:2" x14ac:dyDescent="0.25">
      <c r="A14072" t="s">
        <v>14648</v>
      </c>
      <c r="B14072">
        <v>2922</v>
      </c>
    </row>
    <row r="14073" spans="1:2" x14ac:dyDescent="0.25">
      <c r="A14073" t="s">
        <v>14649</v>
      </c>
      <c r="B14073">
        <v>1938</v>
      </c>
    </row>
    <row r="14074" spans="1:2" x14ac:dyDescent="0.25">
      <c r="A14074" t="s">
        <v>14650</v>
      </c>
      <c r="B14074">
        <v>-999</v>
      </c>
    </row>
    <row r="14075" spans="1:2" x14ac:dyDescent="0.25">
      <c r="A14075" t="s">
        <v>14651</v>
      </c>
      <c r="B14075">
        <v>-999</v>
      </c>
    </row>
    <row r="14076" spans="1:2" x14ac:dyDescent="0.25">
      <c r="A14076" t="s">
        <v>14652</v>
      </c>
      <c r="B14076">
        <v>172</v>
      </c>
    </row>
    <row r="14077" spans="1:2" x14ac:dyDescent="0.25">
      <c r="A14077" t="s">
        <v>14653</v>
      </c>
      <c r="B14077">
        <v>169</v>
      </c>
    </row>
    <row r="14078" spans="1:2" x14ac:dyDescent="0.25">
      <c r="A14078" t="s">
        <v>14654</v>
      </c>
      <c r="B14078">
        <v>42</v>
      </c>
    </row>
    <row r="14079" spans="1:2" x14ac:dyDescent="0.25">
      <c r="A14079" t="s">
        <v>14655</v>
      </c>
      <c r="B14079">
        <v>13</v>
      </c>
    </row>
    <row r="14080" spans="1:2" x14ac:dyDescent="0.25">
      <c r="A14080" t="s">
        <v>14656</v>
      </c>
      <c r="B14080">
        <v>0</v>
      </c>
    </row>
    <row r="14081" spans="1:2" x14ac:dyDescent="0.25">
      <c r="A14081" t="s">
        <v>14657</v>
      </c>
      <c r="B14081">
        <v>0</v>
      </c>
    </row>
    <row r="14082" spans="1:2" x14ac:dyDescent="0.25">
      <c r="A14082" t="s">
        <v>14658</v>
      </c>
      <c r="B14082">
        <v>15</v>
      </c>
    </row>
    <row r="14083" spans="1:2" x14ac:dyDescent="0.25">
      <c r="A14083" t="s">
        <v>14659</v>
      </c>
      <c r="B14083">
        <v>0</v>
      </c>
    </row>
    <row r="14084" spans="1:2" x14ac:dyDescent="0.25">
      <c r="A14084" t="s">
        <v>14660</v>
      </c>
      <c r="B14084">
        <v>0</v>
      </c>
    </row>
    <row r="14085" spans="1:2" x14ac:dyDescent="0.25">
      <c r="A14085" t="s">
        <v>14661</v>
      </c>
      <c r="B14085">
        <v>0</v>
      </c>
    </row>
    <row r="14086" spans="1:2" x14ac:dyDescent="0.25">
      <c r="A14086" t="s">
        <v>14662</v>
      </c>
      <c r="B14086">
        <v>0</v>
      </c>
    </row>
    <row r="14087" spans="1:2" x14ac:dyDescent="0.25">
      <c r="A14087" t="s">
        <v>14663</v>
      </c>
      <c r="B14087">
        <v>3</v>
      </c>
    </row>
    <row r="14088" spans="1:2" x14ac:dyDescent="0.25">
      <c r="A14088" t="s">
        <v>14664</v>
      </c>
      <c r="B14088">
        <v>0</v>
      </c>
    </row>
    <row r="14089" spans="1:2" x14ac:dyDescent="0.25">
      <c r="A14089" t="s">
        <v>14665</v>
      </c>
      <c r="B14089">
        <v>0</v>
      </c>
    </row>
    <row r="14090" spans="1:2" x14ac:dyDescent="0.25">
      <c r="A14090" t="s">
        <v>14666</v>
      </c>
      <c r="B14090">
        <v>0</v>
      </c>
    </row>
    <row r="14091" spans="1:2" x14ac:dyDescent="0.25">
      <c r="A14091" t="s">
        <v>14667</v>
      </c>
      <c r="B14091">
        <v>0</v>
      </c>
    </row>
    <row r="14092" spans="1:2" x14ac:dyDescent="0.25">
      <c r="A14092" t="s">
        <v>14668</v>
      </c>
      <c r="B14092">
        <v>0</v>
      </c>
    </row>
    <row r="14093" spans="1:2" x14ac:dyDescent="0.25">
      <c r="A14093" t="s">
        <v>14669</v>
      </c>
      <c r="B14093">
        <v>0</v>
      </c>
    </row>
    <row r="14094" spans="1:2" x14ac:dyDescent="0.25">
      <c r="A14094" t="s">
        <v>14670</v>
      </c>
      <c r="B14094">
        <v>85</v>
      </c>
    </row>
    <row r="14095" spans="1:2" x14ac:dyDescent="0.25">
      <c r="A14095" t="s">
        <v>14671</v>
      </c>
      <c r="B14095">
        <v>14</v>
      </c>
    </row>
    <row r="14096" spans="1:2" x14ac:dyDescent="0.25">
      <c r="A14096" t="s">
        <v>14672</v>
      </c>
      <c r="B14096">
        <v>172</v>
      </c>
    </row>
    <row r="14097" spans="1:2" x14ac:dyDescent="0.25">
      <c r="A14097" t="s">
        <v>14673</v>
      </c>
      <c r="B14097">
        <v>167</v>
      </c>
    </row>
    <row r="14098" spans="1:2" x14ac:dyDescent="0.25">
      <c r="A14098" t="s">
        <v>14674</v>
      </c>
      <c r="B14098">
        <v>-999</v>
      </c>
    </row>
    <row r="14099" spans="1:2" x14ac:dyDescent="0.25">
      <c r="A14099" t="s">
        <v>14675</v>
      </c>
      <c r="B14099">
        <v>-999</v>
      </c>
    </row>
    <row r="14100" spans="1:2" x14ac:dyDescent="0.25">
      <c r="A14100" t="s">
        <v>14676</v>
      </c>
      <c r="B14100">
        <v>-999</v>
      </c>
    </row>
    <row r="14101" spans="1:2" x14ac:dyDescent="0.25">
      <c r="A14101" t="s">
        <v>14677</v>
      </c>
      <c r="B14101">
        <v>167</v>
      </c>
    </row>
    <row r="14102" spans="1:2" x14ac:dyDescent="0.25">
      <c r="A14102" t="s">
        <v>14678</v>
      </c>
      <c r="B14102">
        <v>21</v>
      </c>
    </row>
    <row r="14103" spans="1:2" x14ac:dyDescent="0.25">
      <c r="A14103" t="s">
        <v>14679</v>
      </c>
      <c r="B14103">
        <v>167</v>
      </c>
    </row>
    <row r="14104" spans="1:2" x14ac:dyDescent="0.25">
      <c r="A14104" t="s">
        <v>14680</v>
      </c>
      <c r="B14104">
        <v>2</v>
      </c>
    </row>
    <row r="14105" spans="1:2" x14ac:dyDescent="0.25">
      <c r="A14105" t="s">
        <v>14681</v>
      </c>
      <c r="B14105">
        <v>167</v>
      </c>
    </row>
    <row r="14106" spans="1:2" x14ac:dyDescent="0.25">
      <c r="A14106" t="s">
        <v>14682</v>
      </c>
      <c r="B14106">
        <v>-999</v>
      </c>
    </row>
    <row r="14107" spans="1:2" x14ac:dyDescent="0.25">
      <c r="A14107" t="s">
        <v>14683</v>
      </c>
      <c r="B14107">
        <v>-999</v>
      </c>
    </row>
    <row r="14108" spans="1:2" x14ac:dyDescent="0.25">
      <c r="A14108" t="s">
        <v>14684</v>
      </c>
      <c r="B14108">
        <v>-999</v>
      </c>
    </row>
    <row r="14109" spans="1:2" x14ac:dyDescent="0.25">
      <c r="A14109" t="s">
        <v>14685</v>
      </c>
      <c r="B14109">
        <v>-999</v>
      </c>
    </row>
    <row r="14110" spans="1:2" x14ac:dyDescent="0.25">
      <c r="A14110" t="s">
        <v>20203</v>
      </c>
      <c r="B14110">
        <v>-999</v>
      </c>
    </row>
    <row r="14111" spans="1:2" x14ac:dyDescent="0.25">
      <c r="A14111" t="s">
        <v>20204</v>
      </c>
      <c r="B14111">
        <v>-999</v>
      </c>
    </row>
    <row r="14112" spans="1:2" x14ac:dyDescent="0.25">
      <c r="A14112" t="s">
        <v>20205</v>
      </c>
      <c r="B14112">
        <v>-999</v>
      </c>
    </row>
    <row r="14113" spans="1:2" x14ac:dyDescent="0.25">
      <c r="A14113" t="s">
        <v>20206</v>
      </c>
      <c r="B14113">
        <v>-999</v>
      </c>
    </row>
    <row r="14114" spans="1:2" x14ac:dyDescent="0.25">
      <c r="A14114" t="s">
        <v>20207</v>
      </c>
      <c r="B14114">
        <v>-999</v>
      </c>
    </row>
    <row r="14115" spans="1:2" x14ac:dyDescent="0.25">
      <c r="A14115" t="s">
        <v>20208</v>
      </c>
      <c r="B14115">
        <v>-999</v>
      </c>
    </row>
    <row r="14116" spans="1:2" x14ac:dyDescent="0.25">
      <c r="A14116" t="s">
        <v>20209</v>
      </c>
      <c r="B14116">
        <v>-999</v>
      </c>
    </row>
    <row r="14117" spans="1:2" x14ac:dyDescent="0.25">
      <c r="A14117" t="s">
        <v>20210</v>
      </c>
      <c r="B14117">
        <v>-999</v>
      </c>
    </row>
    <row r="14118" spans="1:2" x14ac:dyDescent="0.25">
      <c r="A14118" t="s">
        <v>20211</v>
      </c>
      <c r="B14118">
        <v>-999</v>
      </c>
    </row>
    <row r="14119" spans="1:2" x14ac:dyDescent="0.25">
      <c r="A14119" t="s">
        <v>20212</v>
      </c>
      <c r="B14119">
        <v>-999</v>
      </c>
    </row>
    <row r="14120" spans="1:2" x14ac:dyDescent="0.25">
      <c r="A14120" t="s">
        <v>20213</v>
      </c>
      <c r="B14120">
        <v>-999</v>
      </c>
    </row>
    <row r="14121" spans="1:2" x14ac:dyDescent="0.25">
      <c r="A14121" t="s">
        <v>20214</v>
      </c>
      <c r="B14121">
        <v>-999</v>
      </c>
    </row>
    <row r="14122" spans="1:2" x14ac:dyDescent="0.25">
      <c r="A14122" t="s">
        <v>20215</v>
      </c>
      <c r="B14122">
        <v>-999</v>
      </c>
    </row>
    <row r="14123" spans="1:2" x14ac:dyDescent="0.25">
      <c r="A14123" t="s">
        <v>20216</v>
      </c>
      <c r="B14123">
        <v>-999</v>
      </c>
    </row>
    <row r="14124" spans="1:2" x14ac:dyDescent="0.25">
      <c r="A14124" t="s">
        <v>20217</v>
      </c>
      <c r="B14124">
        <v>-999</v>
      </c>
    </row>
    <row r="14125" spans="1:2" x14ac:dyDescent="0.25">
      <c r="A14125" t="s">
        <v>20218</v>
      </c>
      <c r="B14125">
        <v>-999</v>
      </c>
    </row>
    <row r="14126" spans="1:2" x14ac:dyDescent="0.25">
      <c r="A14126" t="s">
        <v>20219</v>
      </c>
      <c r="B14126">
        <v>-999</v>
      </c>
    </row>
    <row r="14127" spans="1:2" x14ac:dyDescent="0.25">
      <c r="A14127" t="s">
        <v>20220</v>
      </c>
      <c r="B14127">
        <v>-999</v>
      </c>
    </row>
    <row r="14128" spans="1:2" x14ac:dyDescent="0.25">
      <c r="A14128" t="s">
        <v>20221</v>
      </c>
      <c r="B14128">
        <v>-999</v>
      </c>
    </row>
    <row r="14129" spans="1:2" x14ac:dyDescent="0.25">
      <c r="A14129" t="s">
        <v>14686</v>
      </c>
      <c r="B14129">
        <v>5459</v>
      </c>
    </row>
    <row r="14130" spans="1:2" x14ac:dyDescent="0.25">
      <c r="A14130" t="s">
        <v>14687</v>
      </c>
      <c r="B14130">
        <v>1538</v>
      </c>
    </row>
    <row r="14131" spans="1:2" x14ac:dyDescent="0.25">
      <c r="A14131" t="s">
        <v>20222</v>
      </c>
      <c r="B14131">
        <v>-999</v>
      </c>
    </row>
    <row r="14132" spans="1:2" x14ac:dyDescent="0.25">
      <c r="A14132" t="s">
        <v>20223</v>
      </c>
      <c r="B14132">
        <v>-999</v>
      </c>
    </row>
    <row r="14133" spans="1:2" x14ac:dyDescent="0.25">
      <c r="A14133" t="s">
        <v>20224</v>
      </c>
      <c r="B14133">
        <v>-999</v>
      </c>
    </row>
    <row r="14134" spans="1:2" x14ac:dyDescent="0.25">
      <c r="A14134" t="s">
        <v>14688</v>
      </c>
      <c r="B14134">
        <v>983</v>
      </c>
    </row>
    <row r="14135" spans="1:2" x14ac:dyDescent="0.25">
      <c r="A14135" t="s">
        <v>14689</v>
      </c>
      <c r="B14135">
        <v>639</v>
      </c>
    </row>
    <row r="14136" spans="1:2" x14ac:dyDescent="0.25">
      <c r="A14136" t="s">
        <v>14690</v>
      </c>
      <c r="B14136">
        <v>48</v>
      </c>
    </row>
    <row r="14137" spans="1:2" x14ac:dyDescent="0.25">
      <c r="A14137" t="s">
        <v>14691</v>
      </c>
      <c r="B14137">
        <v>1</v>
      </c>
    </row>
    <row r="14138" spans="1:2" x14ac:dyDescent="0.25">
      <c r="A14138" t="s">
        <v>14692</v>
      </c>
      <c r="B14138">
        <v>1933</v>
      </c>
    </row>
    <row r="14139" spans="1:2" x14ac:dyDescent="0.25">
      <c r="A14139" t="s">
        <v>14693</v>
      </c>
      <c r="B14139">
        <v>2</v>
      </c>
    </row>
    <row r="14140" spans="1:2" x14ac:dyDescent="0.25">
      <c r="A14140" t="s">
        <v>14694</v>
      </c>
      <c r="B14140">
        <v>156</v>
      </c>
    </row>
    <row r="14141" spans="1:2" x14ac:dyDescent="0.25">
      <c r="A14141" t="s">
        <v>14695</v>
      </c>
      <c r="B14141">
        <v>168</v>
      </c>
    </row>
    <row r="14142" spans="1:2" x14ac:dyDescent="0.25">
      <c r="A14142" t="s">
        <v>14696</v>
      </c>
      <c r="B14142">
        <v>4</v>
      </c>
    </row>
    <row r="14143" spans="1:2" x14ac:dyDescent="0.25">
      <c r="A14143" t="s">
        <v>14697</v>
      </c>
      <c r="B14143">
        <v>615</v>
      </c>
    </row>
    <row r="14144" spans="1:2" x14ac:dyDescent="0.25">
      <c r="A14144" t="s">
        <v>14698</v>
      </c>
      <c r="B14144">
        <v>41</v>
      </c>
    </row>
    <row r="14145" spans="1:2" x14ac:dyDescent="0.25">
      <c r="A14145" t="s">
        <v>14699</v>
      </c>
      <c r="B14145">
        <v>4</v>
      </c>
    </row>
    <row r="14146" spans="1:2" x14ac:dyDescent="0.25">
      <c r="A14146" t="s">
        <v>14700</v>
      </c>
      <c r="B14146">
        <v>55</v>
      </c>
    </row>
    <row r="14147" spans="1:2" x14ac:dyDescent="0.25">
      <c r="A14147" t="s">
        <v>14701</v>
      </c>
      <c r="B14147">
        <v>5</v>
      </c>
    </row>
    <row r="14148" spans="1:2" x14ac:dyDescent="0.25">
      <c r="A14148" t="s">
        <v>14702</v>
      </c>
      <c r="B14148">
        <v>45</v>
      </c>
    </row>
    <row r="14149" spans="1:2" x14ac:dyDescent="0.25">
      <c r="A14149" t="s">
        <v>14703</v>
      </c>
      <c r="B14149">
        <v>5</v>
      </c>
    </row>
    <row r="14150" spans="1:2" x14ac:dyDescent="0.25">
      <c r="A14150" t="s">
        <v>14704</v>
      </c>
      <c r="B14150">
        <v>157</v>
      </c>
    </row>
    <row r="14151" spans="1:2" x14ac:dyDescent="0.25">
      <c r="A14151" t="s">
        <v>14705</v>
      </c>
      <c r="B14151">
        <v>598</v>
      </c>
    </row>
    <row r="14152" spans="1:2" x14ac:dyDescent="0.25">
      <c r="A14152" t="s">
        <v>14706</v>
      </c>
      <c r="B14152">
        <v>5459</v>
      </c>
    </row>
    <row r="14153" spans="1:2" x14ac:dyDescent="0.25">
      <c r="A14153" t="s">
        <v>14707</v>
      </c>
      <c r="B14153">
        <v>1993</v>
      </c>
    </row>
    <row r="14154" spans="1:2" x14ac:dyDescent="0.25">
      <c r="A14154" t="s">
        <v>14708</v>
      </c>
      <c r="B14154">
        <v>582</v>
      </c>
    </row>
    <row r="14155" spans="1:2" x14ac:dyDescent="0.25">
      <c r="A14155" t="s">
        <v>14709</v>
      </c>
      <c r="B14155">
        <v>1411</v>
      </c>
    </row>
    <row r="14156" spans="1:2" x14ac:dyDescent="0.25">
      <c r="A14156" t="s">
        <v>14710</v>
      </c>
      <c r="B14156">
        <v>0</v>
      </c>
    </row>
    <row r="14157" spans="1:2" x14ac:dyDescent="0.25">
      <c r="A14157" t="s">
        <v>14711</v>
      </c>
      <c r="B14157">
        <v>1993</v>
      </c>
    </row>
    <row r="14158" spans="1:2" x14ac:dyDescent="0.25">
      <c r="A14158" t="s">
        <v>14712</v>
      </c>
      <c r="B14158">
        <v>1413</v>
      </c>
    </row>
    <row r="14159" spans="1:2" x14ac:dyDescent="0.25">
      <c r="A14159" t="s">
        <v>14713</v>
      </c>
      <c r="B14159">
        <v>70</v>
      </c>
    </row>
    <row r="14160" spans="1:2" x14ac:dyDescent="0.25">
      <c r="A14160" t="s">
        <v>14714</v>
      </c>
      <c r="B14160">
        <v>1183</v>
      </c>
    </row>
    <row r="14161" spans="1:2" x14ac:dyDescent="0.25">
      <c r="A14161" t="s">
        <v>14715</v>
      </c>
      <c r="B14161">
        <v>27</v>
      </c>
    </row>
    <row r="14162" spans="1:2" x14ac:dyDescent="0.25">
      <c r="A14162" t="s">
        <v>14716</v>
      </c>
      <c r="B14162">
        <v>26</v>
      </c>
    </row>
    <row r="14163" spans="1:2" x14ac:dyDescent="0.25">
      <c r="A14163" t="s">
        <v>14717</v>
      </c>
      <c r="B14163">
        <v>6</v>
      </c>
    </row>
    <row r="14164" spans="1:2" x14ac:dyDescent="0.25">
      <c r="A14164" t="s">
        <v>14718</v>
      </c>
      <c r="B14164">
        <v>20</v>
      </c>
    </row>
    <row r="14165" spans="1:2" x14ac:dyDescent="0.25">
      <c r="A14165" t="s">
        <v>14719</v>
      </c>
      <c r="B14165">
        <v>0</v>
      </c>
    </row>
    <row r="14166" spans="1:2" x14ac:dyDescent="0.25">
      <c r="A14166" t="s">
        <v>14720</v>
      </c>
      <c r="B14166">
        <v>26</v>
      </c>
    </row>
    <row r="14167" spans="1:2" x14ac:dyDescent="0.25">
      <c r="A14167" t="s">
        <v>14721</v>
      </c>
      <c r="B14167">
        <v>406</v>
      </c>
    </row>
    <row r="14168" spans="1:2" x14ac:dyDescent="0.25">
      <c r="A14168" t="s">
        <v>14722</v>
      </c>
      <c r="B14168">
        <v>67</v>
      </c>
    </row>
    <row r="14169" spans="1:2" x14ac:dyDescent="0.25">
      <c r="A14169" t="s">
        <v>14723</v>
      </c>
      <c r="B14169">
        <v>19</v>
      </c>
    </row>
    <row r="14170" spans="1:2" x14ac:dyDescent="0.25">
      <c r="A14170" t="s">
        <v>14724</v>
      </c>
      <c r="B14170">
        <v>288</v>
      </c>
    </row>
    <row r="14171" spans="1:2" x14ac:dyDescent="0.25">
      <c r="A14171" t="s">
        <v>14725</v>
      </c>
      <c r="B14171">
        <v>32</v>
      </c>
    </row>
    <row r="14172" spans="1:2" x14ac:dyDescent="0.25">
      <c r="A14172" t="s">
        <v>14726</v>
      </c>
      <c r="B14172">
        <v>406</v>
      </c>
    </row>
    <row r="14173" spans="1:2" x14ac:dyDescent="0.25">
      <c r="A14173" t="s">
        <v>14727</v>
      </c>
      <c r="B14173">
        <v>2182</v>
      </c>
    </row>
    <row r="14174" spans="1:2" x14ac:dyDescent="0.25">
      <c r="A14174" t="s">
        <v>14728</v>
      </c>
      <c r="B14174">
        <v>226</v>
      </c>
    </row>
    <row r="14175" spans="1:2" x14ac:dyDescent="0.25">
      <c r="A14175" t="s">
        <v>20225</v>
      </c>
      <c r="B14175">
        <v>-999</v>
      </c>
    </row>
    <row r="14176" spans="1:2" x14ac:dyDescent="0.25">
      <c r="A14176" t="s">
        <v>14729</v>
      </c>
      <c r="B14176">
        <v>454</v>
      </c>
    </row>
    <row r="14177" spans="1:2" x14ac:dyDescent="0.25">
      <c r="A14177" t="s">
        <v>14730</v>
      </c>
      <c r="B14177">
        <v>8583</v>
      </c>
    </row>
    <row r="14178" spans="1:2" x14ac:dyDescent="0.25">
      <c r="A14178" t="s">
        <v>14731</v>
      </c>
      <c r="B14178">
        <v>1591</v>
      </c>
    </row>
    <row r="14179" spans="1:2" x14ac:dyDescent="0.25">
      <c r="A14179" t="s">
        <v>20226</v>
      </c>
      <c r="B14179">
        <v>-999</v>
      </c>
    </row>
    <row r="14180" spans="1:2" x14ac:dyDescent="0.25">
      <c r="A14180" t="s">
        <v>14732</v>
      </c>
      <c r="B14180">
        <v>10628</v>
      </c>
    </row>
    <row r="14181" spans="1:2" x14ac:dyDescent="0.25">
      <c r="A14181" t="s">
        <v>14733</v>
      </c>
      <c r="B14181">
        <v>193</v>
      </c>
    </row>
    <row r="14182" spans="1:2" x14ac:dyDescent="0.25">
      <c r="A14182" t="s">
        <v>14734</v>
      </c>
      <c r="B14182">
        <v>282</v>
      </c>
    </row>
    <row r="14183" spans="1:2" x14ac:dyDescent="0.25">
      <c r="A14183" t="s">
        <v>14735</v>
      </c>
      <c r="B14183">
        <v>118</v>
      </c>
    </row>
    <row r="14184" spans="1:2" x14ac:dyDescent="0.25">
      <c r="A14184" t="s">
        <v>14736</v>
      </c>
      <c r="B14184">
        <v>27</v>
      </c>
    </row>
    <row r="14185" spans="1:2" x14ac:dyDescent="0.25">
      <c r="A14185" t="s">
        <v>20227</v>
      </c>
      <c r="B14185">
        <v>-999</v>
      </c>
    </row>
    <row r="14186" spans="1:2" x14ac:dyDescent="0.25">
      <c r="A14186" t="s">
        <v>20228</v>
      </c>
      <c r="B14186">
        <v>-999</v>
      </c>
    </row>
    <row r="14187" spans="1:2" x14ac:dyDescent="0.25">
      <c r="A14187" t="s">
        <v>14737</v>
      </c>
      <c r="B14187">
        <v>620</v>
      </c>
    </row>
    <row r="14188" spans="1:2" x14ac:dyDescent="0.25">
      <c r="A14188" t="s">
        <v>14738</v>
      </c>
      <c r="B14188">
        <v>1841</v>
      </c>
    </row>
    <row r="14189" spans="1:2" x14ac:dyDescent="0.25">
      <c r="A14189" t="s">
        <v>14739</v>
      </c>
      <c r="B14189">
        <v>1386</v>
      </c>
    </row>
    <row r="14190" spans="1:2" x14ac:dyDescent="0.25">
      <c r="A14190" t="s">
        <v>20229</v>
      </c>
      <c r="B14190">
        <v>-999</v>
      </c>
    </row>
    <row r="14191" spans="1:2" x14ac:dyDescent="0.25">
      <c r="A14191" t="s">
        <v>14740</v>
      </c>
      <c r="B14191">
        <v>214</v>
      </c>
    </row>
    <row r="14192" spans="1:2" x14ac:dyDescent="0.25">
      <c r="A14192" t="s">
        <v>14741</v>
      </c>
      <c r="B14192">
        <v>151</v>
      </c>
    </row>
    <row r="14193" spans="1:2" x14ac:dyDescent="0.25">
      <c r="A14193" t="s">
        <v>14742</v>
      </c>
      <c r="B14193">
        <v>321</v>
      </c>
    </row>
    <row r="14194" spans="1:2" x14ac:dyDescent="0.25">
      <c r="A14194" t="s">
        <v>14743</v>
      </c>
      <c r="B14194">
        <v>33</v>
      </c>
    </row>
    <row r="14195" spans="1:2" x14ac:dyDescent="0.25">
      <c r="A14195" t="s">
        <v>14744</v>
      </c>
      <c r="B14195">
        <v>72</v>
      </c>
    </row>
    <row r="14196" spans="1:2" x14ac:dyDescent="0.25">
      <c r="A14196" t="s">
        <v>14745</v>
      </c>
      <c r="B14196">
        <v>388</v>
      </c>
    </row>
    <row r="14197" spans="1:2" x14ac:dyDescent="0.25">
      <c r="A14197" t="s">
        <v>14746</v>
      </c>
      <c r="B14197">
        <v>0</v>
      </c>
    </row>
    <row r="14198" spans="1:2" x14ac:dyDescent="0.25">
      <c r="A14198" t="s">
        <v>14747</v>
      </c>
      <c r="B14198">
        <v>4</v>
      </c>
    </row>
    <row r="14199" spans="1:2" x14ac:dyDescent="0.25">
      <c r="A14199" t="s">
        <v>14748</v>
      </c>
      <c r="B14199">
        <v>0</v>
      </c>
    </row>
    <row r="14200" spans="1:2" x14ac:dyDescent="0.25">
      <c r="A14200" t="s">
        <v>14749</v>
      </c>
      <c r="B14200">
        <v>0</v>
      </c>
    </row>
    <row r="14201" spans="1:2" x14ac:dyDescent="0.25">
      <c r="A14201" t="s">
        <v>14750</v>
      </c>
      <c r="B14201">
        <v>111</v>
      </c>
    </row>
    <row r="14202" spans="1:2" x14ac:dyDescent="0.25">
      <c r="A14202" t="s">
        <v>14751</v>
      </c>
      <c r="B14202">
        <v>2</v>
      </c>
    </row>
    <row r="14203" spans="1:2" x14ac:dyDescent="0.25">
      <c r="A14203" t="s">
        <v>14752</v>
      </c>
      <c r="B14203">
        <v>1</v>
      </c>
    </row>
    <row r="14204" spans="1:2" x14ac:dyDescent="0.25">
      <c r="A14204" t="s">
        <v>14753</v>
      </c>
      <c r="B14204">
        <v>17</v>
      </c>
    </row>
    <row r="14205" spans="1:2" x14ac:dyDescent="0.25">
      <c r="A14205" t="s">
        <v>14754</v>
      </c>
      <c r="B14205">
        <v>1</v>
      </c>
    </row>
    <row r="14206" spans="1:2" x14ac:dyDescent="0.25">
      <c r="A14206" t="s">
        <v>14755</v>
      </c>
      <c r="B14206">
        <v>2</v>
      </c>
    </row>
    <row r="14207" spans="1:2" x14ac:dyDescent="0.25">
      <c r="A14207" t="s">
        <v>14756</v>
      </c>
      <c r="B14207">
        <v>29</v>
      </c>
    </row>
    <row r="14208" spans="1:2" x14ac:dyDescent="0.25">
      <c r="A14208" t="s">
        <v>14757</v>
      </c>
      <c r="B14208">
        <v>0</v>
      </c>
    </row>
    <row r="14209" spans="1:2" x14ac:dyDescent="0.25">
      <c r="A14209" t="s">
        <v>14758</v>
      </c>
      <c r="B14209">
        <v>17</v>
      </c>
    </row>
    <row r="14210" spans="1:2" x14ac:dyDescent="0.25">
      <c r="A14210" t="s">
        <v>14759</v>
      </c>
      <c r="B14210">
        <v>5</v>
      </c>
    </row>
    <row r="14211" spans="1:2" x14ac:dyDescent="0.25">
      <c r="A14211" t="s">
        <v>14760</v>
      </c>
      <c r="B14211">
        <v>99</v>
      </c>
    </row>
    <row r="14212" spans="1:2" x14ac:dyDescent="0.25">
      <c r="A14212" t="s">
        <v>14761</v>
      </c>
      <c r="B14212">
        <v>2</v>
      </c>
    </row>
    <row r="14213" spans="1:2" x14ac:dyDescent="0.25">
      <c r="A14213" t="s">
        <v>14762</v>
      </c>
      <c r="B14213">
        <v>22</v>
      </c>
    </row>
    <row r="14214" spans="1:2" x14ac:dyDescent="0.25">
      <c r="A14214" t="s">
        <v>14763</v>
      </c>
      <c r="B14214">
        <v>76</v>
      </c>
    </row>
    <row r="14215" spans="1:2" x14ac:dyDescent="0.25">
      <c r="A14215" t="s">
        <v>14764</v>
      </c>
      <c r="B14215">
        <v>388</v>
      </c>
    </row>
    <row r="14216" spans="1:2" x14ac:dyDescent="0.25">
      <c r="A14216" t="s">
        <v>14765</v>
      </c>
      <c r="B14216">
        <v>7</v>
      </c>
    </row>
    <row r="14217" spans="1:2" x14ac:dyDescent="0.25">
      <c r="A14217" t="s">
        <v>14766</v>
      </c>
      <c r="B14217">
        <v>9</v>
      </c>
    </row>
    <row r="14218" spans="1:2" x14ac:dyDescent="0.25">
      <c r="A14218" t="s">
        <v>14767</v>
      </c>
      <c r="B14218">
        <v>8</v>
      </c>
    </row>
    <row r="14219" spans="1:2" x14ac:dyDescent="0.25">
      <c r="A14219" t="s">
        <v>14768</v>
      </c>
      <c r="B14219">
        <v>11</v>
      </c>
    </row>
    <row r="14220" spans="1:2" x14ac:dyDescent="0.25">
      <c r="A14220" t="s">
        <v>14769</v>
      </c>
      <c r="B14220">
        <v>8</v>
      </c>
    </row>
    <row r="14221" spans="1:2" x14ac:dyDescent="0.25">
      <c r="A14221" t="s">
        <v>14770</v>
      </c>
      <c r="B14221">
        <v>17</v>
      </c>
    </row>
    <row r="14222" spans="1:2" x14ac:dyDescent="0.25">
      <c r="A14222" t="s">
        <v>14771</v>
      </c>
      <c r="B14222">
        <v>42</v>
      </c>
    </row>
    <row r="14223" spans="1:2" x14ac:dyDescent="0.25">
      <c r="A14223" t="s">
        <v>14772</v>
      </c>
      <c r="B14223">
        <v>49</v>
      </c>
    </row>
    <row r="14224" spans="1:2" x14ac:dyDescent="0.25">
      <c r="A14224" t="s">
        <v>14773</v>
      </c>
      <c r="B14224">
        <v>151</v>
      </c>
    </row>
    <row r="14225" spans="1:2" x14ac:dyDescent="0.25">
      <c r="A14225" t="s">
        <v>14774</v>
      </c>
      <c r="B14225">
        <v>10</v>
      </c>
    </row>
    <row r="14226" spans="1:2" x14ac:dyDescent="0.25">
      <c r="A14226" t="s">
        <v>14775</v>
      </c>
      <c r="B14226">
        <v>7</v>
      </c>
    </row>
    <row r="14227" spans="1:2" x14ac:dyDescent="0.25">
      <c r="A14227" t="s">
        <v>14776</v>
      </c>
      <c r="B14227">
        <v>18</v>
      </c>
    </row>
    <row r="14228" spans="1:2" x14ac:dyDescent="0.25">
      <c r="A14228" t="s">
        <v>14777</v>
      </c>
      <c r="B14228">
        <v>15</v>
      </c>
    </row>
    <row r="14229" spans="1:2" x14ac:dyDescent="0.25">
      <c r="A14229" t="s">
        <v>14778</v>
      </c>
      <c r="B14229">
        <v>14</v>
      </c>
    </row>
    <row r="14230" spans="1:2" x14ac:dyDescent="0.25">
      <c r="A14230" t="s">
        <v>14779</v>
      </c>
      <c r="B14230">
        <v>22</v>
      </c>
    </row>
    <row r="14231" spans="1:2" x14ac:dyDescent="0.25">
      <c r="A14231" t="s">
        <v>14780</v>
      </c>
      <c r="B14231">
        <v>25</v>
      </c>
    </row>
    <row r="14232" spans="1:2" x14ac:dyDescent="0.25">
      <c r="A14232" t="s">
        <v>14781</v>
      </c>
      <c r="B14232">
        <v>20</v>
      </c>
    </row>
    <row r="14233" spans="1:2" x14ac:dyDescent="0.25">
      <c r="A14233" t="s">
        <v>14782</v>
      </c>
      <c r="B14233">
        <v>131</v>
      </c>
    </row>
    <row r="14234" spans="1:2" x14ac:dyDescent="0.25">
      <c r="A14234" t="s">
        <v>14783</v>
      </c>
      <c r="B14234">
        <v>7</v>
      </c>
    </row>
    <row r="14235" spans="1:2" x14ac:dyDescent="0.25">
      <c r="A14235" t="s">
        <v>14784</v>
      </c>
      <c r="B14235">
        <v>3</v>
      </c>
    </row>
    <row r="14236" spans="1:2" x14ac:dyDescent="0.25">
      <c r="A14236" t="s">
        <v>14785</v>
      </c>
      <c r="B14236">
        <v>7</v>
      </c>
    </row>
    <row r="14237" spans="1:2" x14ac:dyDescent="0.25">
      <c r="A14237" t="s">
        <v>14786</v>
      </c>
      <c r="B14237">
        <v>2</v>
      </c>
    </row>
    <row r="14238" spans="1:2" x14ac:dyDescent="0.25">
      <c r="A14238" t="s">
        <v>14787</v>
      </c>
      <c r="B14238">
        <v>2</v>
      </c>
    </row>
    <row r="14239" spans="1:2" x14ac:dyDescent="0.25">
      <c r="A14239" t="s">
        <v>14788</v>
      </c>
      <c r="B14239">
        <v>2</v>
      </c>
    </row>
    <row r="14240" spans="1:2" x14ac:dyDescent="0.25">
      <c r="A14240" t="s">
        <v>14789</v>
      </c>
      <c r="B14240">
        <v>0</v>
      </c>
    </row>
    <row r="14241" spans="1:2" x14ac:dyDescent="0.25">
      <c r="A14241" t="s">
        <v>14790</v>
      </c>
      <c r="B14241">
        <v>2</v>
      </c>
    </row>
    <row r="14242" spans="1:2" x14ac:dyDescent="0.25">
      <c r="A14242" t="s">
        <v>14791</v>
      </c>
      <c r="B14242">
        <v>25</v>
      </c>
    </row>
    <row r="14243" spans="1:2" x14ac:dyDescent="0.25">
      <c r="A14243" t="s">
        <v>14792</v>
      </c>
      <c r="B14243">
        <v>13</v>
      </c>
    </row>
    <row r="14244" spans="1:2" x14ac:dyDescent="0.25">
      <c r="A14244" t="s">
        <v>14793</v>
      </c>
      <c r="B14244">
        <v>7</v>
      </c>
    </row>
    <row r="14245" spans="1:2" x14ac:dyDescent="0.25">
      <c r="A14245" t="s">
        <v>14794</v>
      </c>
      <c r="B14245">
        <v>3</v>
      </c>
    </row>
    <row r="14246" spans="1:2" x14ac:dyDescent="0.25">
      <c r="A14246" t="s">
        <v>14795</v>
      </c>
      <c r="B14246">
        <v>9</v>
      </c>
    </row>
    <row r="14247" spans="1:2" x14ac:dyDescent="0.25">
      <c r="A14247" t="s">
        <v>14796</v>
      </c>
      <c r="B14247">
        <v>6</v>
      </c>
    </row>
    <row r="14248" spans="1:2" x14ac:dyDescent="0.25">
      <c r="A14248" t="s">
        <v>14797</v>
      </c>
      <c r="B14248">
        <v>11</v>
      </c>
    </row>
    <row r="14249" spans="1:2" x14ac:dyDescent="0.25">
      <c r="A14249" t="s">
        <v>14798</v>
      </c>
      <c r="B14249">
        <v>10</v>
      </c>
    </row>
    <row r="14250" spans="1:2" x14ac:dyDescent="0.25">
      <c r="A14250" t="s">
        <v>14799</v>
      </c>
      <c r="B14250">
        <v>13</v>
      </c>
    </row>
    <row r="14251" spans="1:2" x14ac:dyDescent="0.25">
      <c r="A14251" t="s">
        <v>14800</v>
      </c>
      <c r="B14251">
        <v>72</v>
      </c>
    </row>
    <row r="14252" spans="1:2" x14ac:dyDescent="0.25">
      <c r="A14252" t="s">
        <v>14801</v>
      </c>
      <c r="B14252">
        <v>5</v>
      </c>
    </row>
    <row r="14253" spans="1:2" x14ac:dyDescent="0.25">
      <c r="A14253" t="s">
        <v>14802</v>
      </c>
      <c r="B14253">
        <v>3</v>
      </c>
    </row>
    <row r="14254" spans="1:2" x14ac:dyDescent="0.25">
      <c r="A14254" t="s">
        <v>14803</v>
      </c>
      <c r="B14254">
        <v>4</v>
      </c>
    </row>
    <row r="14255" spans="1:2" x14ac:dyDescent="0.25">
      <c r="A14255" t="s">
        <v>14804</v>
      </c>
      <c r="B14255">
        <v>2</v>
      </c>
    </row>
    <row r="14256" spans="1:2" x14ac:dyDescent="0.25">
      <c r="A14256" t="s">
        <v>14805</v>
      </c>
      <c r="B14256">
        <v>4</v>
      </c>
    </row>
    <row r="14257" spans="1:2" x14ac:dyDescent="0.25">
      <c r="A14257" t="s">
        <v>14806</v>
      </c>
      <c r="B14257">
        <v>5</v>
      </c>
    </row>
    <row r="14258" spans="1:2" x14ac:dyDescent="0.25">
      <c r="A14258" t="s">
        <v>14807</v>
      </c>
      <c r="B14258">
        <v>11</v>
      </c>
    </row>
    <row r="14259" spans="1:2" x14ac:dyDescent="0.25">
      <c r="A14259" t="s">
        <v>14808</v>
      </c>
      <c r="B14259">
        <v>13</v>
      </c>
    </row>
    <row r="14260" spans="1:2" x14ac:dyDescent="0.25">
      <c r="A14260" t="s">
        <v>14809</v>
      </c>
      <c r="B14260">
        <v>47</v>
      </c>
    </row>
    <row r="14261" spans="1:2" x14ac:dyDescent="0.25">
      <c r="A14261" t="s">
        <v>14810</v>
      </c>
      <c r="B14261">
        <v>42</v>
      </c>
    </row>
    <row r="14262" spans="1:2" x14ac:dyDescent="0.25">
      <c r="A14262" t="s">
        <v>14811</v>
      </c>
      <c r="B14262">
        <v>29</v>
      </c>
    </row>
    <row r="14263" spans="1:2" x14ac:dyDescent="0.25">
      <c r="A14263" t="s">
        <v>14812</v>
      </c>
      <c r="B14263">
        <v>40</v>
      </c>
    </row>
    <row r="14264" spans="1:2" x14ac:dyDescent="0.25">
      <c r="A14264" t="s">
        <v>14813</v>
      </c>
      <c r="B14264">
        <v>39</v>
      </c>
    </row>
    <row r="14265" spans="1:2" x14ac:dyDescent="0.25">
      <c r="A14265" t="s">
        <v>14814</v>
      </c>
      <c r="B14265">
        <v>34</v>
      </c>
    </row>
    <row r="14266" spans="1:2" x14ac:dyDescent="0.25">
      <c r="A14266" t="s">
        <v>14815</v>
      </c>
      <c r="B14266">
        <v>57</v>
      </c>
    </row>
    <row r="14267" spans="1:2" x14ac:dyDescent="0.25">
      <c r="A14267" t="s">
        <v>14816</v>
      </c>
      <c r="B14267">
        <v>88</v>
      </c>
    </row>
    <row r="14268" spans="1:2" x14ac:dyDescent="0.25">
      <c r="A14268" t="s">
        <v>14817</v>
      </c>
      <c r="B14268">
        <v>97</v>
      </c>
    </row>
    <row r="14269" spans="1:2" x14ac:dyDescent="0.25">
      <c r="A14269" t="s">
        <v>14818</v>
      </c>
      <c r="B14269">
        <v>426</v>
      </c>
    </row>
    <row r="14270" spans="1:2" x14ac:dyDescent="0.25">
      <c r="A14270" t="s">
        <v>14819</v>
      </c>
      <c r="B14270">
        <v>132</v>
      </c>
    </row>
    <row r="14271" spans="1:2" x14ac:dyDescent="0.25">
      <c r="A14271" t="s">
        <v>14820</v>
      </c>
      <c r="B14271">
        <v>3</v>
      </c>
    </row>
    <row r="14272" spans="1:2" x14ac:dyDescent="0.25">
      <c r="A14272" t="s">
        <v>14821</v>
      </c>
      <c r="B14272">
        <v>2</v>
      </c>
    </row>
    <row r="14273" spans="1:2" x14ac:dyDescent="0.25">
      <c r="A14273" t="s">
        <v>14822</v>
      </c>
      <c r="B14273">
        <v>5</v>
      </c>
    </row>
    <row r="14274" spans="1:2" x14ac:dyDescent="0.25">
      <c r="A14274" t="s">
        <v>14823</v>
      </c>
      <c r="B14274">
        <v>3</v>
      </c>
    </row>
    <row r="14275" spans="1:2" x14ac:dyDescent="0.25">
      <c r="A14275" t="s">
        <v>14824</v>
      </c>
      <c r="B14275">
        <v>241</v>
      </c>
    </row>
    <row r="14276" spans="1:2" x14ac:dyDescent="0.25">
      <c r="A14276" t="s">
        <v>14825</v>
      </c>
      <c r="B14276">
        <v>2</v>
      </c>
    </row>
    <row r="14277" spans="1:2" x14ac:dyDescent="0.25">
      <c r="A14277" t="s">
        <v>14826</v>
      </c>
      <c r="B14277">
        <v>388</v>
      </c>
    </row>
    <row r="14278" spans="1:2" x14ac:dyDescent="0.25">
      <c r="A14278" t="s">
        <v>14827</v>
      </c>
      <c r="B14278">
        <v>350</v>
      </c>
    </row>
    <row r="14279" spans="1:2" x14ac:dyDescent="0.25">
      <c r="A14279" t="s">
        <v>14828</v>
      </c>
      <c r="B14279">
        <v>295</v>
      </c>
    </row>
    <row r="14280" spans="1:2" x14ac:dyDescent="0.25">
      <c r="A14280" t="s">
        <v>20230</v>
      </c>
      <c r="B14280">
        <v>-999</v>
      </c>
    </row>
    <row r="14281" spans="1:2" x14ac:dyDescent="0.25">
      <c r="A14281" t="s">
        <v>20231</v>
      </c>
      <c r="B14281">
        <v>-999</v>
      </c>
    </row>
    <row r="14282" spans="1:2" x14ac:dyDescent="0.25">
      <c r="A14282" t="s">
        <v>20232</v>
      </c>
      <c r="B14282">
        <v>-999</v>
      </c>
    </row>
    <row r="14283" spans="1:2" x14ac:dyDescent="0.25">
      <c r="A14283" t="s">
        <v>20233</v>
      </c>
      <c r="B14283">
        <v>-999</v>
      </c>
    </row>
    <row r="14284" spans="1:2" x14ac:dyDescent="0.25">
      <c r="A14284" t="s">
        <v>20234</v>
      </c>
      <c r="B14284">
        <v>-999</v>
      </c>
    </row>
    <row r="14285" spans="1:2" x14ac:dyDescent="0.25">
      <c r="A14285" t="s">
        <v>20235</v>
      </c>
      <c r="B14285">
        <v>-999</v>
      </c>
    </row>
    <row r="14286" spans="1:2" x14ac:dyDescent="0.25">
      <c r="A14286" t="s">
        <v>20236</v>
      </c>
      <c r="B14286">
        <v>-999</v>
      </c>
    </row>
    <row r="14287" spans="1:2" x14ac:dyDescent="0.25">
      <c r="A14287" t="s">
        <v>20237</v>
      </c>
      <c r="B14287">
        <v>-999</v>
      </c>
    </row>
    <row r="14288" spans="1:2" x14ac:dyDescent="0.25">
      <c r="A14288" t="s">
        <v>14829</v>
      </c>
      <c r="B14288">
        <v>19</v>
      </c>
    </row>
    <row r="14289" spans="1:2" x14ac:dyDescent="0.25">
      <c r="A14289" t="s">
        <v>14830</v>
      </c>
      <c r="B14289">
        <v>1</v>
      </c>
    </row>
    <row r="14290" spans="1:2" x14ac:dyDescent="0.25">
      <c r="A14290" t="s">
        <v>14831</v>
      </c>
      <c r="B14290">
        <v>55</v>
      </c>
    </row>
    <row r="14291" spans="1:2" x14ac:dyDescent="0.25">
      <c r="A14291" t="s">
        <v>14832</v>
      </c>
      <c r="B14291">
        <v>154</v>
      </c>
    </row>
    <row r="14292" spans="1:2" x14ac:dyDescent="0.25">
      <c r="A14292" t="s">
        <v>14833</v>
      </c>
      <c r="B14292">
        <v>2</v>
      </c>
    </row>
    <row r="14293" spans="1:2" x14ac:dyDescent="0.25">
      <c r="A14293" t="s">
        <v>14834</v>
      </c>
      <c r="B14293">
        <v>8</v>
      </c>
    </row>
    <row r="14294" spans="1:2" x14ac:dyDescent="0.25">
      <c r="A14294" t="s">
        <v>14835</v>
      </c>
      <c r="B14294">
        <v>4</v>
      </c>
    </row>
    <row r="14295" spans="1:2" x14ac:dyDescent="0.25">
      <c r="A14295" t="s">
        <v>14836</v>
      </c>
      <c r="B14295">
        <v>78</v>
      </c>
    </row>
    <row r="14296" spans="1:2" x14ac:dyDescent="0.25">
      <c r="A14296" t="s">
        <v>14837</v>
      </c>
      <c r="B14296">
        <v>16</v>
      </c>
    </row>
    <row r="14297" spans="1:2" x14ac:dyDescent="0.25">
      <c r="A14297" t="s">
        <v>14838</v>
      </c>
      <c r="B14297">
        <v>49</v>
      </c>
    </row>
    <row r="14298" spans="1:2" x14ac:dyDescent="0.25">
      <c r="A14298" t="s">
        <v>14839</v>
      </c>
      <c r="B14298">
        <v>386</v>
      </c>
    </row>
    <row r="14299" spans="1:2" x14ac:dyDescent="0.25">
      <c r="A14299" t="s">
        <v>14840</v>
      </c>
      <c r="B14299">
        <v>169</v>
      </c>
    </row>
    <row r="14300" spans="1:2" x14ac:dyDescent="0.25">
      <c r="A14300" t="s">
        <v>14841</v>
      </c>
      <c r="B14300">
        <v>32</v>
      </c>
    </row>
    <row r="14301" spans="1:2" x14ac:dyDescent="0.25">
      <c r="A14301" t="s">
        <v>14842</v>
      </c>
      <c r="B14301">
        <v>92</v>
      </c>
    </row>
    <row r="14302" spans="1:2" x14ac:dyDescent="0.25">
      <c r="A14302" t="s">
        <v>14843</v>
      </c>
      <c r="B14302">
        <v>57</v>
      </c>
    </row>
    <row r="14303" spans="1:2" x14ac:dyDescent="0.25">
      <c r="A14303" t="s">
        <v>14844</v>
      </c>
      <c r="B14303">
        <v>350</v>
      </c>
    </row>
    <row r="14304" spans="1:2" x14ac:dyDescent="0.25">
      <c r="A14304" t="s">
        <v>14845</v>
      </c>
      <c r="B14304">
        <v>72</v>
      </c>
    </row>
    <row r="14305" spans="1:2" x14ac:dyDescent="0.25">
      <c r="A14305" t="s">
        <v>14846</v>
      </c>
      <c r="B14305">
        <v>22</v>
      </c>
    </row>
    <row r="14306" spans="1:2" x14ac:dyDescent="0.25">
      <c r="A14306" t="s">
        <v>14847</v>
      </c>
      <c r="B14306">
        <v>15</v>
      </c>
    </row>
    <row r="14307" spans="1:2" x14ac:dyDescent="0.25">
      <c r="A14307" t="s">
        <v>20238</v>
      </c>
      <c r="B14307">
        <v>-999</v>
      </c>
    </row>
    <row r="14308" spans="1:2" x14ac:dyDescent="0.25">
      <c r="A14308" t="s">
        <v>14848</v>
      </c>
      <c r="B14308">
        <v>11</v>
      </c>
    </row>
    <row r="14309" spans="1:2" x14ac:dyDescent="0.25">
      <c r="A14309" t="s">
        <v>14849</v>
      </c>
      <c r="B14309">
        <v>8</v>
      </c>
    </row>
    <row r="14310" spans="1:2" x14ac:dyDescent="0.25">
      <c r="A14310" t="s">
        <v>14850</v>
      </c>
      <c r="B14310">
        <v>19</v>
      </c>
    </row>
    <row r="14311" spans="1:2" x14ac:dyDescent="0.25">
      <c r="A14311" t="s">
        <v>14851</v>
      </c>
      <c r="B14311">
        <v>572</v>
      </c>
    </row>
    <row r="14312" spans="1:2" x14ac:dyDescent="0.25">
      <c r="A14312" t="s">
        <v>14852</v>
      </c>
      <c r="B14312">
        <v>325</v>
      </c>
    </row>
    <row r="14313" spans="1:2" x14ac:dyDescent="0.25">
      <c r="A14313" t="s">
        <v>14853</v>
      </c>
      <c r="B14313">
        <v>12</v>
      </c>
    </row>
    <row r="14314" spans="1:2" x14ac:dyDescent="0.25">
      <c r="A14314" t="s">
        <v>14854</v>
      </c>
      <c r="B14314">
        <v>11</v>
      </c>
    </row>
    <row r="14315" spans="1:2" x14ac:dyDescent="0.25">
      <c r="A14315" t="s">
        <v>14855</v>
      </c>
      <c r="B14315">
        <v>4</v>
      </c>
    </row>
    <row r="14316" spans="1:2" x14ac:dyDescent="0.25">
      <c r="A14316" t="s">
        <v>14856</v>
      </c>
      <c r="B14316">
        <v>0</v>
      </c>
    </row>
    <row r="14317" spans="1:2" x14ac:dyDescent="0.25">
      <c r="A14317" t="s">
        <v>14857</v>
      </c>
      <c r="B14317">
        <v>0</v>
      </c>
    </row>
    <row r="14318" spans="1:2" x14ac:dyDescent="0.25">
      <c r="A14318" t="s">
        <v>14858</v>
      </c>
      <c r="B14318">
        <v>0</v>
      </c>
    </row>
    <row r="14319" spans="1:2" x14ac:dyDescent="0.25">
      <c r="A14319" t="s">
        <v>14859</v>
      </c>
      <c r="B14319">
        <v>23</v>
      </c>
    </row>
    <row r="14320" spans="1:2" x14ac:dyDescent="0.25">
      <c r="A14320" t="s">
        <v>14860</v>
      </c>
      <c r="B14320">
        <v>8</v>
      </c>
    </row>
    <row r="14321" spans="1:2" x14ac:dyDescent="0.25">
      <c r="A14321" t="s">
        <v>14861</v>
      </c>
      <c r="B14321">
        <v>0</v>
      </c>
    </row>
    <row r="14322" spans="1:2" x14ac:dyDescent="0.25">
      <c r="A14322" t="s">
        <v>14862</v>
      </c>
      <c r="B14322">
        <v>5</v>
      </c>
    </row>
    <row r="14323" spans="1:2" x14ac:dyDescent="0.25">
      <c r="A14323" t="s">
        <v>14863</v>
      </c>
      <c r="B14323">
        <v>0</v>
      </c>
    </row>
    <row r="14324" spans="1:2" x14ac:dyDescent="0.25">
      <c r="A14324" t="s">
        <v>14864</v>
      </c>
      <c r="B14324">
        <v>0</v>
      </c>
    </row>
    <row r="14325" spans="1:2" x14ac:dyDescent="0.25">
      <c r="A14325" t="s">
        <v>14865</v>
      </c>
      <c r="B14325">
        <v>2</v>
      </c>
    </row>
    <row r="14326" spans="1:2" x14ac:dyDescent="0.25">
      <c r="A14326" t="s">
        <v>14866</v>
      </c>
      <c r="B14326">
        <v>0</v>
      </c>
    </row>
    <row r="14327" spans="1:2" x14ac:dyDescent="0.25">
      <c r="A14327" t="s">
        <v>14867</v>
      </c>
      <c r="B14327">
        <v>4</v>
      </c>
    </row>
    <row r="14328" spans="1:2" x14ac:dyDescent="0.25">
      <c r="A14328" t="s">
        <v>14868</v>
      </c>
      <c r="B14328">
        <v>10</v>
      </c>
    </row>
    <row r="14329" spans="1:2" x14ac:dyDescent="0.25">
      <c r="A14329" t="s">
        <v>14869</v>
      </c>
      <c r="B14329">
        <v>79</v>
      </c>
    </row>
    <row r="14330" spans="1:2" x14ac:dyDescent="0.25">
      <c r="A14330" t="s">
        <v>14870</v>
      </c>
      <c r="B14330">
        <v>51</v>
      </c>
    </row>
    <row r="14331" spans="1:2" x14ac:dyDescent="0.25">
      <c r="A14331" t="s">
        <v>14871</v>
      </c>
      <c r="B14331">
        <v>20</v>
      </c>
    </row>
    <row r="14332" spans="1:2" x14ac:dyDescent="0.25">
      <c r="A14332" t="s">
        <v>14872</v>
      </c>
      <c r="B14332">
        <v>8</v>
      </c>
    </row>
    <row r="14333" spans="1:2" x14ac:dyDescent="0.25">
      <c r="A14333" t="s">
        <v>14873</v>
      </c>
      <c r="B14333">
        <v>13</v>
      </c>
    </row>
    <row r="14334" spans="1:2" x14ac:dyDescent="0.25">
      <c r="A14334" t="s">
        <v>14874</v>
      </c>
      <c r="B14334">
        <v>0</v>
      </c>
    </row>
    <row r="14335" spans="1:2" x14ac:dyDescent="0.25">
      <c r="A14335" t="s">
        <v>14875</v>
      </c>
      <c r="B14335">
        <v>0</v>
      </c>
    </row>
    <row r="14336" spans="1:2" x14ac:dyDescent="0.25">
      <c r="A14336" t="s">
        <v>14876</v>
      </c>
      <c r="B14336">
        <v>0</v>
      </c>
    </row>
    <row r="14337" spans="1:2" x14ac:dyDescent="0.25">
      <c r="A14337" t="s">
        <v>14877</v>
      </c>
      <c r="B14337">
        <v>60</v>
      </c>
    </row>
    <row r="14338" spans="1:2" x14ac:dyDescent="0.25">
      <c r="A14338" t="s">
        <v>14878</v>
      </c>
      <c r="B14338">
        <v>18</v>
      </c>
    </row>
    <row r="14339" spans="1:2" x14ac:dyDescent="0.25">
      <c r="A14339" t="s">
        <v>14879</v>
      </c>
      <c r="B14339">
        <v>0</v>
      </c>
    </row>
    <row r="14340" spans="1:2" x14ac:dyDescent="0.25">
      <c r="A14340" t="s">
        <v>14880</v>
      </c>
      <c r="B14340">
        <v>5</v>
      </c>
    </row>
    <row r="14341" spans="1:2" x14ac:dyDescent="0.25">
      <c r="A14341" t="s">
        <v>14881</v>
      </c>
      <c r="B14341">
        <v>4</v>
      </c>
    </row>
    <row r="14342" spans="1:2" x14ac:dyDescent="0.25">
      <c r="A14342" t="s">
        <v>14882</v>
      </c>
      <c r="B14342">
        <v>0</v>
      </c>
    </row>
    <row r="14343" spans="1:2" x14ac:dyDescent="0.25">
      <c r="A14343" t="s">
        <v>14883</v>
      </c>
      <c r="B14343">
        <v>4</v>
      </c>
    </row>
    <row r="14344" spans="1:2" x14ac:dyDescent="0.25">
      <c r="A14344" t="s">
        <v>14884</v>
      </c>
      <c r="B14344">
        <v>0</v>
      </c>
    </row>
    <row r="14345" spans="1:2" x14ac:dyDescent="0.25">
      <c r="A14345" t="s">
        <v>14885</v>
      </c>
      <c r="B14345">
        <v>16</v>
      </c>
    </row>
    <row r="14346" spans="1:2" x14ac:dyDescent="0.25">
      <c r="A14346" t="s">
        <v>14886</v>
      </c>
      <c r="B14346">
        <v>8</v>
      </c>
    </row>
    <row r="14347" spans="1:2" x14ac:dyDescent="0.25">
      <c r="A14347" t="s">
        <v>14887</v>
      </c>
      <c r="B14347">
        <v>156</v>
      </c>
    </row>
    <row r="14348" spans="1:2" x14ac:dyDescent="0.25">
      <c r="A14348" t="s">
        <v>14888</v>
      </c>
      <c r="B14348">
        <v>104</v>
      </c>
    </row>
    <row r="14349" spans="1:2" x14ac:dyDescent="0.25">
      <c r="A14349" t="s">
        <v>14889</v>
      </c>
      <c r="B14349">
        <v>22</v>
      </c>
    </row>
    <row r="14350" spans="1:2" x14ac:dyDescent="0.25">
      <c r="A14350" t="s">
        <v>14890</v>
      </c>
      <c r="B14350">
        <v>5</v>
      </c>
    </row>
    <row r="14351" spans="1:2" x14ac:dyDescent="0.25">
      <c r="A14351" t="s">
        <v>14891</v>
      </c>
      <c r="B14351">
        <v>7</v>
      </c>
    </row>
    <row r="14352" spans="1:2" x14ac:dyDescent="0.25">
      <c r="A14352" t="s">
        <v>14892</v>
      </c>
      <c r="B14352">
        <v>0</v>
      </c>
    </row>
    <row r="14353" spans="1:2" x14ac:dyDescent="0.25">
      <c r="A14353" t="s">
        <v>14893</v>
      </c>
      <c r="B14353">
        <v>0</v>
      </c>
    </row>
    <row r="14354" spans="1:2" x14ac:dyDescent="0.25">
      <c r="A14354" t="s">
        <v>14894</v>
      </c>
      <c r="B14354">
        <v>0</v>
      </c>
    </row>
    <row r="14355" spans="1:2" x14ac:dyDescent="0.25">
      <c r="A14355" t="s">
        <v>14895</v>
      </c>
      <c r="B14355">
        <v>27</v>
      </c>
    </row>
    <row r="14356" spans="1:2" x14ac:dyDescent="0.25">
      <c r="A14356" t="s">
        <v>14896</v>
      </c>
      <c r="B14356">
        <v>21</v>
      </c>
    </row>
    <row r="14357" spans="1:2" x14ac:dyDescent="0.25">
      <c r="A14357" t="s">
        <v>14897</v>
      </c>
      <c r="B14357">
        <v>0</v>
      </c>
    </row>
    <row r="14358" spans="1:2" x14ac:dyDescent="0.25">
      <c r="A14358" t="s">
        <v>14898</v>
      </c>
      <c r="B14358">
        <v>3</v>
      </c>
    </row>
    <row r="14359" spans="1:2" x14ac:dyDescent="0.25">
      <c r="A14359" t="s">
        <v>14899</v>
      </c>
      <c r="B14359">
        <v>1</v>
      </c>
    </row>
    <row r="14360" spans="1:2" x14ac:dyDescent="0.25">
      <c r="A14360" t="s">
        <v>14900</v>
      </c>
      <c r="B14360">
        <v>0</v>
      </c>
    </row>
    <row r="14361" spans="1:2" x14ac:dyDescent="0.25">
      <c r="A14361" t="s">
        <v>14901</v>
      </c>
      <c r="B14361">
        <v>10</v>
      </c>
    </row>
    <row r="14362" spans="1:2" x14ac:dyDescent="0.25">
      <c r="A14362" t="s">
        <v>14902</v>
      </c>
      <c r="B14362">
        <v>0</v>
      </c>
    </row>
    <row r="14363" spans="1:2" x14ac:dyDescent="0.25">
      <c r="A14363" t="s">
        <v>14903</v>
      </c>
      <c r="B14363">
        <v>14</v>
      </c>
    </row>
    <row r="14364" spans="1:2" x14ac:dyDescent="0.25">
      <c r="A14364" t="s">
        <v>14904</v>
      </c>
      <c r="B14364">
        <v>5</v>
      </c>
    </row>
    <row r="14365" spans="1:2" x14ac:dyDescent="0.25">
      <c r="A14365" t="s">
        <v>14905</v>
      </c>
      <c r="B14365">
        <v>115</v>
      </c>
    </row>
    <row r="14366" spans="1:2" x14ac:dyDescent="0.25">
      <c r="A14366" t="s">
        <v>14906</v>
      </c>
      <c r="B14366">
        <v>77</v>
      </c>
    </row>
    <row r="14367" spans="1:2" x14ac:dyDescent="0.25">
      <c r="A14367" t="s">
        <v>14907</v>
      </c>
      <c r="B14367">
        <v>36</v>
      </c>
    </row>
    <row r="14368" spans="1:2" x14ac:dyDescent="0.25">
      <c r="A14368" t="s">
        <v>14908</v>
      </c>
      <c r="B14368">
        <v>5</v>
      </c>
    </row>
    <row r="14369" spans="1:2" x14ac:dyDescent="0.25">
      <c r="A14369" t="s">
        <v>14909</v>
      </c>
      <c r="B14369">
        <v>7</v>
      </c>
    </row>
    <row r="14370" spans="1:2" x14ac:dyDescent="0.25">
      <c r="A14370" t="s">
        <v>14910</v>
      </c>
      <c r="B14370">
        <v>0</v>
      </c>
    </row>
    <row r="14371" spans="1:2" x14ac:dyDescent="0.25">
      <c r="A14371" t="s">
        <v>14911</v>
      </c>
      <c r="B14371">
        <v>0</v>
      </c>
    </row>
    <row r="14372" spans="1:2" x14ac:dyDescent="0.25">
      <c r="A14372" t="s">
        <v>14912</v>
      </c>
      <c r="B14372">
        <v>0</v>
      </c>
    </row>
    <row r="14373" spans="1:2" x14ac:dyDescent="0.25">
      <c r="A14373" t="s">
        <v>14913</v>
      </c>
      <c r="B14373">
        <v>19</v>
      </c>
    </row>
    <row r="14374" spans="1:2" x14ac:dyDescent="0.25">
      <c r="A14374" t="s">
        <v>14914</v>
      </c>
      <c r="B14374">
        <v>31</v>
      </c>
    </row>
    <row r="14375" spans="1:2" x14ac:dyDescent="0.25">
      <c r="A14375" t="s">
        <v>14915</v>
      </c>
      <c r="B14375">
        <v>0</v>
      </c>
    </row>
    <row r="14376" spans="1:2" x14ac:dyDescent="0.25">
      <c r="A14376" t="s">
        <v>14916</v>
      </c>
      <c r="B14376">
        <v>2</v>
      </c>
    </row>
    <row r="14377" spans="1:2" x14ac:dyDescent="0.25">
      <c r="A14377" t="s">
        <v>14917</v>
      </c>
      <c r="B14377">
        <v>3</v>
      </c>
    </row>
    <row r="14378" spans="1:2" x14ac:dyDescent="0.25">
      <c r="A14378" t="s">
        <v>14918</v>
      </c>
      <c r="B14378">
        <v>2</v>
      </c>
    </row>
    <row r="14379" spans="1:2" x14ac:dyDescent="0.25">
      <c r="A14379" t="s">
        <v>14919</v>
      </c>
      <c r="B14379">
        <v>25</v>
      </c>
    </row>
    <row r="14380" spans="1:2" x14ac:dyDescent="0.25">
      <c r="A14380" t="s">
        <v>14920</v>
      </c>
      <c r="B14380">
        <v>0</v>
      </c>
    </row>
    <row r="14381" spans="1:2" x14ac:dyDescent="0.25">
      <c r="A14381" t="s">
        <v>14921</v>
      </c>
      <c r="B14381">
        <v>12</v>
      </c>
    </row>
    <row r="14382" spans="1:2" x14ac:dyDescent="0.25">
      <c r="A14382" t="s">
        <v>14922</v>
      </c>
      <c r="B14382">
        <v>11</v>
      </c>
    </row>
    <row r="14383" spans="1:2" x14ac:dyDescent="0.25">
      <c r="A14383" t="s">
        <v>14923</v>
      </c>
      <c r="B14383">
        <v>153</v>
      </c>
    </row>
    <row r="14384" spans="1:2" x14ac:dyDescent="0.25">
      <c r="A14384" t="s">
        <v>14924</v>
      </c>
      <c r="B14384">
        <v>99</v>
      </c>
    </row>
    <row r="14385" spans="1:2" x14ac:dyDescent="0.25">
      <c r="A14385" t="s">
        <v>14925</v>
      </c>
      <c r="B14385">
        <v>65</v>
      </c>
    </row>
    <row r="14386" spans="1:2" x14ac:dyDescent="0.25">
      <c r="A14386" t="s">
        <v>14926</v>
      </c>
      <c r="B14386">
        <v>11</v>
      </c>
    </row>
    <row r="14387" spans="1:2" x14ac:dyDescent="0.25">
      <c r="A14387" t="s">
        <v>14927</v>
      </c>
      <c r="B14387">
        <v>12</v>
      </c>
    </row>
    <row r="14388" spans="1:2" x14ac:dyDescent="0.25">
      <c r="A14388" t="s">
        <v>14928</v>
      </c>
      <c r="B14388">
        <v>0</v>
      </c>
    </row>
    <row r="14389" spans="1:2" x14ac:dyDescent="0.25">
      <c r="A14389" t="s">
        <v>14929</v>
      </c>
      <c r="B14389">
        <v>0</v>
      </c>
    </row>
    <row r="14390" spans="1:2" x14ac:dyDescent="0.25">
      <c r="A14390" t="s">
        <v>14930</v>
      </c>
      <c r="B14390">
        <v>0</v>
      </c>
    </row>
    <row r="14391" spans="1:2" x14ac:dyDescent="0.25">
      <c r="A14391" t="s">
        <v>14931</v>
      </c>
      <c r="B14391">
        <v>17</v>
      </c>
    </row>
    <row r="14392" spans="1:2" x14ac:dyDescent="0.25">
      <c r="A14392" t="s">
        <v>14932</v>
      </c>
      <c r="B14392">
        <v>55</v>
      </c>
    </row>
    <row r="14393" spans="1:2" x14ac:dyDescent="0.25">
      <c r="A14393" t="s">
        <v>14933</v>
      </c>
      <c r="B14393">
        <v>0</v>
      </c>
    </row>
    <row r="14394" spans="1:2" x14ac:dyDescent="0.25">
      <c r="A14394" t="s">
        <v>14934</v>
      </c>
      <c r="B14394">
        <v>5</v>
      </c>
    </row>
    <row r="14395" spans="1:2" x14ac:dyDescent="0.25">
      <c r="A14395" t="s">
        <v>14935</v>
      </c>
      <c r="B14395">
        <v>14</v>
      </c>
    </row>
    <row r="14396" spans="1:2" x14ac:dyDescent="0.25">
      <c r="A14396" t="s">
        <v>14936</v>
      </c>
      <c r="B14396">
        <v>10</v>
      </c>
    </row>
    <row r="14397" spans="1:2" x14ac:dyDescent="0.25">
      <c r="A14397" t="s">
        <v>14937</v>
      </c>
      <c r="B14397">
        <v>49</v>
      </c>
    </row>
    <row r="14398" spans="1:2" x14ac:dyDescent="0.25">
      <c r="A14398" t="s">
        <v>14938</v>
      </c>
      <c r="B14398">
        <v>0</v>
      </c>
    </row>
    <row r="14399" spans="1:2" x14ac:dyDescent="0.25">
      <c r="A14399" t="s">
        <v>14939</v>
      </c>
      <c r="B14399">
        <v>20</v>
      </c>
    </row>
    <row r="14400" spans="1:2" x14ac:dyDescent="0.25">
      <c r="A14400" t="s">
        <v>14940</v>
      </c>
      <c r="B14400">
        <v>19</v>
      </c>
    </row>
    <row r="14401" spans="1:2" x14ac:dyDescent="0.25">
      <c r="A14401" t="s">
        <v>14941</v>
      </c>
      <c r="B14401">
        <v>277</v>
      </c>
    </row>
    <row r="14402" spans="1:2" x14ac:dyDescent="0.25">
      <c r="A14402" t="s">
        <v>14942</v>
      </c>
      <c r="B14402">
        <v>177</v>
      </c>
    </row>
    <row r="14403" spans="1:2" x14ac:dyDescent="0.25">
      <c r="A14403" t="s">
        <v>14943</v>
      </c>
      <c r="B14403">
        <v>133</v>
      </c>
    </row>
    <row r="14404" spans="1:2" x14ac:dyDescent="0.25">
      <c r="A14404" t="s">
        <v>14944</v>
      </c>
      <c r="B14404">
        <v>30</v>
      </c>
    </row>
    <row r="14405" spans="1:2" x14ac:dyDescent="0.25">
      <c r="A14405" t="s">
        <v>14945</v>
      </c>
      <c r="B14405">
        <v>15</v>
      </c>
    </row>
    <row r="14406" spans="1:2" x14ac:dyDescent="0.25">
      <c r="A14406" t="s">
        <v>14946</v>
      </c>
      <c r="B14406">
        <v>0</v>
      </c>
    </row>
    <row r="14407" spans="1:2" x14ac:dyDescent="0.25">
      <c r="A14407" t="s">
        <v>14947</v>
      </c>
      <c r="B14407">
        <v>0</v>
      </c>
    </row>
    <row r="14408" spans="1:2" x14ac:dyDescent="0.25">
      <c r="A14408" t="s">
        <v>14948</v>
      </c>
      <c r="B14408">
        <v>0</v>
      </c>
    </row>
    <row r="14409" spans="1:2" x14ac:dyDescent="0.25">
      <c r="A14409" t="s">
        <v>14949</v>
      </c>
      <c r="B14409">
        <v>19</v>
      </c>
    </row>
    <row r="14410" spans="1:2" x14ac:dyDescent="0.25">
      <c r="A14410" t="s">
        <v>14950</v>
      </c>
      <c r="B14410">
        <v>48</v>
      </c>
    </row>
    <row r="14411" spans="1:2" x14ac:dyDescent="0.25">
      <c r="A14411" t="s">
        <v>14951</v>
      </c>
      <c r="B14411">
        <v>0</v>
      </c>
    </row>
    <row r="14412" spans="1:2" x14ac:dyDescent="0.25">
      <c r="A14412" t="s">
        <v>14952</v>
      </c>
      <c r="B14412">
        <v>2</v>
      </c>
    </row>
    <row r="14413" spans="1:2" x14ac:dyDescent="0.25">
      <c r="A14413" t="s">
        <v>14953</v>
      </c>
      <c r="B14413">
        <v>45</v>
      </c>
    </row>
    <row r="14414" spans="1:2" x14ac:dyDescent="0.25">
      <c r="A14414" t="s">
        <v>14954</v>
      </c>
      <c r="B14414">
        <v>39</v>
      </c>
    </row>
    <row r="14415" spans="1:2" x14ac:dyDescent="0.25">
      <c r="A14415" t="s">
        <v>14955</v>
      </c>
      <c r="B14415">
        <v>120</v>
      </c>
    </row>
    <row r="14416" spans="1:2" x14ac:dyDescent="0.25">
      <c r="A14416" t="s">
        <v>14956</v>
      </c>
      <c r="B14416">
        <v>0</v>
      </c>
    </row>
    <row r="14417" spans="1:2" x14ac:dyDescent="0.25">
      <c r="A14417" t="s">
        <v>14957</v>
      </c>
      <c r="B14417">
        <v>4</v>
      </c>
    </row>
    <row r="14418" spans="1:2" x14ac:dyDescent="0.25">
      <c r="A14418" t="s">
        <v>14958</v>
      </c>
      <c r="B14418">
        <v>48</v>
      </c>
    </row>
    <row r="14419" spans="1:2" x14ac:dyDescent="0.25">
      <c r="A14419" t="s">
        <v>14959</v>
      </c>
      <c r="B14419">
        <v>503</v>
      </c>
    </row>
    <row r="14420" spans="1:2" x14ac:dyDescent="0.25">
      <c r="A14420" t="s">
        <v>14960</v>
      </c>
      <c r="B14420">
        <v>301</v>
      </c>
    </row>
    <row r="14421" spans="1:2" x14ac:dyDescent="0.25">
      <c r="A14421" t="s">
        <v>14961</v>
      </c>
      <c r="B14421">
        <v>294</v>
      </c>
    </row>
    <row r="14422" spans="1:2" x14ac:dyDescent="0.25">
      <c r="A14422" t="s">
        <v>14962</v>
      </c>
      <c r="B14422">
        <v>43</v>
      </c>
    </row>
    <row r="14423" spans="1:2" x14ac:dyDescent="0.25">
      <c r="A14423" t="s">
        <v>14963</v>
      </c>
      <c r="B14423">
        <v>39</v>
      </c>
    </row>
    <row r="14424" spans="1:2" x14ac:dyDescent="0.25">
      <c r="A14424" t="s">
        <v>14964</v>
      </c>
      <c r="B14424">
        <v>0</v>
      </c>
    </row>
    <row r="14425" spans="1:2" x14ac:dyDescent="0.25">
      <c r="A14425" t="s">
        <v>14965</v>
      </c>
      <c r="B14425">
        <v>0</v>
      </c>
    </row>
    <row r="14426" spans="1:2" x14ac:dyDescent="0.25">
      <c r="A14426" t="s">
        <v>14966</v>
      </c>
      <c r="B14426">
        <v>0</v>
      </c>
    </row>
    <row r="14427" spans="1:2" x14ac:dyDescent="0.25">
      <c r="A14427" t="s">
        <v>14967</v>
      </c>
      <c r="B14427">
        <v>27</v>
      </c>
    </row>
    <row r="14428" spans="1:2" x14ac:dyDescent="0.25">
      <c r="A14428" t="s">
        <v>14968</v>
      </c>
      <c r="B14428">
        <v>29</v>
      </c>
    </row>
    <row r="14429" spans="1:2" x14ac:dyDescent="0.25">
      <c r="A14429" t="s">
        <v>14969</v>
      </c>
      <c r="B14429">
        <v>0</v>
      </c>
    </row>
    <row r="14430" spans="1:2" x14ac:dyDescent="0.25">
      <c r="A14430" t="s">
        <v>14970</v>
      </c>
      <c r="B14430">
        <v>1</v>
      </c>
    </row>
    <row r="14431" spans="1:2" x14ac:dyDescent="0.25">
      <c r="A14431" t="s">
        <v>14971</v>
      </c>
      <c r="B14431">
        <v>118</v>
      </c>
    </row>
    <row r="14432" spans="1:2" x14ac:dyDescent="0.25">
      <c r="A14432" t="s">
        <v>14972</v>
      </c>
      <c r="B14432">
        <v>75</v>
      </c>
    </row>
    <row r="14433" spans="1:2" x14ac:dyDescent="0.25">
      <c r="A14433" t="s">
        <v>14973</v>
      </c>
      <c r="B14433">
        <v>300</v>
      </c>
    </row>
    <row r="14434" spans="1:2" x14ac:dyDescent="0.25">
      <c r="A14434" t="s">
        <v>14974</v>
      </c>
      <c r="B14434">
        <v>0</v>
      </c>
    </row>
    <row r="14435" spans="1:2" x14ac:dyDescent="0.25">
      <c r="A14435" t="s">
        <v>14975</v>
      </c>
      <c r="B14435">
        <v>1</v>
      </c>
    </row>
    <row r="14436" spans="1:2" x14ac:dyDescent="0.25">
      <c r="A14436" t="s">
        <v>14976</v>
      </c>
      <c r="B14436">
        <v>98</v>
      </c>
    </row>
    <row r="14437" spans="1:2" x14ac:dyDescent="0.25">
      <c r="A14437" t="s">
        <v>14977</v>
      </c>
      <c r="B14437">
        <v>1025</v>
      </c>
    </row>
    <row r="14438" spans="1:2" x14ac:dyDescent="0.25">
      <c r="A14438" t="s">
        <v>14978</v>
      </c>
      <c r="B14438">
        <v>621</v>
      </c>
    </row>
    <row r="14439" spans="1:2" x14ac:dyDescent="0.25">
      <c r="A14439" t="s">
        <v>14979</v>
      </c>
      <c r="B14439">
        <v>374</v>
      </c>
    </row>
    <row r="14440" spans="1:2" x14ac:dyDescent="0.25">
      <c r="A14440" t="s">
        <v>14980</v>
      </c>
      <c r="B14440">
        <v>45</v>
      </c>
    </row>
    <row r="14441" spans="1:2" x14ac:dyDescent="0.25">
      <c r="A14441" t="s">
        <v>14981</v>
      </c>
      <c r="B14441">
        <v>54</v>
      </c>
    </row>
    <row r="14442" spans="1:2" x14ac:dyDescent="0.25">
      <c r="A14442" t="s">
        <v>14982</v>
      </c>
      <c r="B14442">
        <v>0</v>
      </c>
    </row>
    <row r="14443" spans="1:2" x14ac:dyDescent="0.25">
      <c r="A14443" t="s">
        <v>14983</v>
      </c>
      <c r="B14443">
        <v>0</v>
      </c>
    </row>
    <row r="14444" spans="1:2" x14ac:dyDescent="0.25">
      <c r="A14444" t="s">
        <v>14984</v>
      </c>
      <c r="B14444">
        <v>0</v>
      </c>
    </row>
    <row r="14445" spans="1:2" x14ac:dyDescent="0.25">
      <c r="A14445" t="s">
        <v>14985</v>
      </c>
      <c r="B14445">
        <v>29</v>
      </c>
    </row>
    <row r="14446" spans="1:2" x14ac:dyDescent="0.25">
      <c r="A14446" t="s">
        <v>14986</v>
      </c>
      <c r="B14446">
        <v>23</v>
      </c>
    </row>
    <row r="14447" spans="1:2" x14ac:dyDescent="0.25">
      <c r="A14447" t="s">
        <v>14987</v>
      </c>
      <c r="B14447">
        <v>0</v>
      </c>
    </row>
    <row r="14448" spans="1:2" x14ac:dyDescent="0.25">
      <c r="A14448" t="s">
        <v>14988</v>
      </c>
      <c r="B14448">
        <v>0</v>
      </c>
    </row>
    <row r="14449" spans="1:2" x14ac:dyDescent="0.25">
      <c r="A14449" t="s">
        <v>14989</v>
      </c>
      <c r="B14449">
        <v>212</v>
      </c>
    </row>
    <row r="14450" spans="1:2" x14ac:dyDescent="0.25">
      <c r="A14450" t="s">
        <v>14990</v>
      </c>
      <c r="B14450">
        <v>97</v>
      </c>
    </row>
    <row r="14451" spans="1:2" x14ac:dyDescent="0.25">
      <c r="A14451" t="s">
        <v>14991</v>
      </c>
      <c r="B14451">
        <v>416</v>
      </c>
    </row>
    <row r="14452" spans="1:2" x14ac:dyDescent="0.25">
      <c r="A14452" t="s">
        <v>14992</v>
      </c>
      <c r="B14452">
        <v>0</v>
      </c>
    </row>
    <row r="14453" spans="1:2" x14ac:dyDescent="0.25">
      <c r="A14453" t="s">
        <v>14993</v>
      </c>
      <c r="B14453">
        <v>1</v>
      </c>
    </row>
    <row r="14454" spans="1:2" x14ac:dyDescent="0.25">
      <c r="A14454" t="s">
        <v>14994</v>
      </c>
      <c r="B14454">
        <v>126</v>
      </c>
    </row>
    <row r="14455" spans="1:2" x14ac:dyDescent="0.25">
      <c r="A14455" t="s">
        <v>14995</v>
      </c>
      <c r="B14455">
        <v>1377</v>
      </c>
    </row>
    <row r="14456" spans="1:2" x14ac:dyDescent="0.25">
      <c r="A14456" t="s">
        <v>14996</v>
      </c>
      <c r="B14456">
        <v>819</v>
      </c>
    </row>
    <row r="14457" spans="1:2" x14ac:dyDescent="0.25">
      <c r="A14457" t="s">
        <v>14997</v>
      </c>
      <c r="B14457">
        <v>956</v>
      </c>
    </row>
    <row r="14458" spans="1:2" x14ac:dyDescent="0.25">
      <c r="A14458" t="s">
        <v>14998</v>
      </c>
      <c r="B14458">
        <v>158</v>
      </c>
    </row>
    <row r="14459" spans="1:2" x14ac:dyDescent="0.25">
      <c r="A14459" t="s">
        <v>14999</v>
      </c>
      <c r="B14459">
        <v>151</v>
      </c>
    </row>
    <row r="14460" spans="1:2" x14ac:dyDescent="0.25">
      <c r="A14460" t="s">
        <v>15000</v>
      </c>
      <c r="B14460">
        <v>0</v>
      </c>
    </row>
    <row r="14461" spans="1:2" x14ac:dyDescent="0.25">
      <c r="A14461" t="s">
        <v>15001</v>
      </c>
      <c r="B14461">
        <v>0</v>
      </c>
    </row>
    <row r="14462" spans="1:2" x14ac:dyDescent="0.25">
      <c r="A14462" t="s">
        <v>15002</v>
      </c>
      <c r="B14462">
        <v>0</v>
      </c>
    </row>
    <row r="14463" spans="1:2" x14ac:dyDescent="0.25">
      <c r="A14463" t="s">
        <v>15003</v>
      </c>
      <c r="B14463">
        <v>221</v>
      </c>
    </row>
    <row r="14464" spans="1:2" x14ac:dyDescent="0.25">
      <c r="A14464" t="s">
        <v>15004</v>
      </c>
      <c r="B14464">
        <v>233</v>
      </c>
    </row>
    <row r="14465" spans="1:2" x14ac:dyDescent="0.25">
      <c r="A14465" t="s">
        <v>15005</v>
      </c>
      <c r="B14465">
        <v>0</v>
      </c>
    </row>
    <row r="14466" spans="1:2" x14ac:dyDescent="0.25">
      <c r="A14466" t="s">
        <v>15006</v>
      </c>
      <c r="B14466">
        <v>23</v>
      </c>
    </row>
    <row r="14467" spans="1:2" x14ac:dyDescent="0.25">
      <c r="A14467" t="s">
        <v>15007</v>
      </c>
      <c r="B14467">
        <v>397</v>
      </c>
    </row>
    <row r="14468" spans="1:2" x14ac:dyDescent="0.25">
      <c r="A14468" t="s">
        <v>15008</v>
      </c>
      <c r="B14468">
        <v>223</v>
      </c>
    </row>
    <row r="14469" spans="1:2" x14ac:dyDescent="0.25">
      <c r="A14469" t="s">
        <v>15009</v>
      </c>
      <c r="B14469">
        <v>926</v>
      </c>
    </row>
    <row r="14470" spans="1:2" x14ac:dyDescent="0.25">
      <c r="A14470" t="s">
        <v>15010</v>
      </c>
      <c r="B14470">
        <v>0</v>
      </c>
    </row>
    <row r="14471" spans="1:2" x14ac:dyDescent="0.25">
      <c r="A14471" t="s">
        <v>15011</v>
      </c>
      <c r="B14471">
        <v>72</v>
      </c>
    </row>
    <row r="14472" spans="1:2" x14ac:dyDescent="0.25">
      <c r="A14472" t="s">
        <v>15012</v>
      </c>
      <c r="B14472">
        <v>325</v>
      </c>
    </row>
    <row r="14473" spans="1:2" x14ac:dyDescent="0.25">
      <c r="A14473" t="s">
        <v>15013</v>
      </c>
      <c r="B14473">
        <v>3685</v>
      </c>
    </row>
    <row r="14474" spans="1:2" x14ac:dyDescent="0.25">
      <c r="A14474" t="s">
        <v>15014</v>
      </c>
      <c r="B14474">
        <v>2249</v>
      </c>
    </row>
    <row r="14475" spans="1:2" x14ac:dyDescent="0.25">
      <c r="A14475" t="s">
        <v>15015</v>
      </c>
      <c r="B14475">
        <v>90</v>
      </c>
    </row>
    <row r="14476" spans="1:2" x14ac:dyDescent="0.25">
      <c r="A14476" t="s">
        <v>15016</v>
      </c>
      <c r="B14476">
        <v>90</v>
      </c>
    </row>
    <row r="14477" spans="1:2" x14ac:dyDescent="0.25">
      <c r="A14477" t="s">
        <v>15017</v>
      </c>
      <c r="B14477">
        <v>362</v>
      </c>
    </row>
    <row r="14478" spans="1:2" x14ac:dyDescent="0.25">
      <c r="A14478" t="s">
        <v>15018</v>
      </c>
      <c r="B14478">
        <v>112</v>
      </c>
    </row>
    <row r="14479" spans="1:2" x14ac:dyDescent="0.25">
      <c r="A14479" t="s">
        <v>15019</v>
      </c>
      <c r="B14479">
        <v>113</v>
      </c>
    </row>
    <row r="14480" spans="1:2" x14ac:dyDescent="0.25">
      <c r="A14480" t="s">
        <v>15020</v>
      </c>
      <c r="B14480">
        <v>22</v>
      </c>
    </row>
    <row r="14481" spans="1:2" x14ac:dyDescent="0.25">
      <c r="A14481" t="s">
        <v>15021</v>
      </c>
      <c r="B14481">
        <v>2</v>
      </c>
    </row>
    <row r="14482" spans="1:2" x14ac:dyDescent="0.25">
      <c r="A14482" t="s">
        <v>15022</v>
      </c>
      <c r="B14482">
        <v>0</v>
      </c>
    </row>
    <row r="14483" spans="1:2" x14ac:dyDescent="0.25">
      <c r="A14483" t="s">
        <v>15023</v>
      </c>
      <c r="B14483">
        <v>10</v>
      </c>
    </row>
    <row r="14484" spans="1:2" x14ac:dyDescent="0.25">
      <c r="A14484" t="s">
        <v>15024</v>
      </c>
      <c r="B14484">
        <v>0</v>
      </c>
    </row>
    <row r="14485" spans="1:2" x14ac:dyDescent="0.25">
      <c r="A14485" t="s">
        <v>15025</v>
      </c>
      <c r="B14485">
        <v>0</v>
      </c>
    </row>
    <row r="14486" spans="1:2" x14ac:dyDescent="0.25">
      <c r="A14486" t="s">
        <v>15026</v>
      </c>
      <c r="B14486">
        <v>2</v>
      </c>
    </row>
    <row r="14487" spans="1:2" x14ac:dyDescent="0.25">
      <c r="A14487" t="s">
        <v>15027</v>
      </c>
      <c r="B14487">
        <v>0</v>
      </c>
    </row>
    <row r="14488" spans="1:2" x14ac:dyDescent="0.25">
      <c r="A14488" t="s">
        <v>15028</v>
      </c>
      <c r="B14488">
        <v>99</v>
      </c>
    </row>
    <row r="14489" spans="1:2" x14ac:dyDescent="0.25">
      <c r="A14489" t="s">
        <v>15029</v>
      </c>
      <c r="B14489">
        <v>2</v>
      </c>
    </row>
    <row r="14490" spans="1:2" x14ac:dyDescent="0.25">
      <c r="A14490" t="s">
        <v>15030</v>
      </c>
      <c r="B14490">
        <v>0</v>
      </c>
    </row>
    <row r="14491" spans="1:2" x14ac:dyDescent="0.25">
      <c r="A14491" t="s">
        <v>15031</v>
      </c>
      <c r="B14491">
        <v>1</v>
      </c>
    </row>
    <row r="14492" spans="1:2" x14ac:dyDescent="0.25">
      <c r="A14492" t="s">
        <v>15032</v>
      </c>
      <c r="B14492">
        <v>0</v>
      </c>
    </row>
    <row r="14493" spans="1:2" x14ac:dyDescent="0.25">
      <c r="A14493" t="s">
        <v>15033</v>
      </c>
      <c r="B14493">
        <v>0</v>
      </c>
    </row>
    <row r="14494" spans="1:2" x14ac:dyDescent="0.25">
      <c r="A14494" t="s">
        <v>15034</v>
      </c>
      <c r="B14494">
        <v>3</v>
      </c>
    </row>
    <row r="14495" spans="1:2" x14ac:dyDescent="0.25">
      <c r="A14495" t="s">
        <v>15035</v>
      </c>
      <c r="B14495">
        <v>94</v>
      </c>
    </row>
    <row r="14496" spans="1:2" x14ac:dyDescent="0.25">
      <c r="A14496" t="s">
        <v>15036</v>
      </c>
      <c r="B14496">
        <v>14</v>
      </c>
    </row>
    <row r="14497" spans="1:2" x14ac:dyDescent="0.25">
      <c r="A14497" t="s">
        <v>15037</v>
      </c>
      <c r="B14497">
        <v>362</v>
      </c>
    </row>
    <row r="14498" spans="1:2" x14ac:dyDescent="0.25">
      <c r="A14498" t="s">
        <v>15038</v>
      </c>
      <c r="B14498">
        <v>140</v>
      </c>
    </row>
    <row r="14499" spans="1:2" x14ac:dyDescent="0.25">
      <c r="A14499" t="s">
        <v>15039</v>
      </c>
      <c r="B14499">
        <v>25</v>
      </c>
    </row>
    <row r="14500" spans="1:2" x14ac:dyDescent="0.25">
      <c r="A14500" t="s">
        <v>15040</v>
      </c>
      <c r="B14500">
        <v>115</v>
      </c>
    </row>
    <row r="14501" spans="1:2" x14ac:dyDescent="0.25">
      <c r="A14501" t="s">
        <v>15041</v>
      </c>
      <c r="B14501">
        <v>0</v>
      </c>
    </row>
    <row r="14502" spans="1:2" x14ac:dyDescent="0.25">
      <c r="A14502" t="s">
        <v>15042</v>
      </c>
      <c r="B14502">
        <v>140</v>
      </c>
    </row>
    <row r="14503" spans="1:2" x14ac:dyDescent="0.25">
      <c r="A14503" t="s">
        <v>15043</v>
      </c>
      <c r="B14503">
        <v>-999</v>
      </c>
    </row>
    <row r="14504" spans="1:2" x14ac:dyDescent="0.25">
      <c r="A14504" t="s">
        <v>15044</v>
      </c>
      <c r="B14504">
        <v>-999</v>
      </c>
    </row>
    <row r="14505" spans="1:2" x14ac:dyDescent="0.25">
      <c r="A14505" t="s">
        <v>15045</v>
      </c>
      <c r="B14505">
        <v>-999</v>
      </c>
    </row>
    <row r="14506" spans="1:2" x14ac:dyDescent="0.25">
      <c r="A14506" t="s">
        <v>15046</v>
      </c>
      <c r="B14506">
        <v>-999</v>
      </c>
    </row>
    <row r="14507" spans="1:2" x14ac:dyDescent="0.25">
      <c r="A14507" t="s">
        <v>15047</v>
      </c>
      <c r="B14507">
        <v>19</v>
      </c>
    </row>
    <row r="14508" spans="1:2" x14ac:dyDescent="0.25">
      <c r="A14508" t="s">
        <v>15048</v>
      </c>
      <c r="B14508">
        <v>2</v>
      </c>
    </row>
    <row r="14509" spans="1:2" x14ac:dyDescent="0.25">
      <c r="A14509" t="s">
        <v>15049</v>
      </c>
      <c r="B14509">
        <v>11</v>
      </c>
    </row>
    <row r="14510" spans="1:2" x14ac:dyDescent="0.25">
      <c r="A14510" t="s">
        <v>15050</v>
      </c>
      <c r="B14510">
        <v>7</v>
      </c>
    </row>
    <row r="14511" spans="1:2" x14ac:dyDescent="0.25">
      <c r="A14511" t="s">
        <v>20239</v>
      </c>
      <c r="B14511">
        <v>-999</v>
      </c>
    </row>
    <row r="14512" spans="1:2" x14ac:dyDescent="0.25">
      <c r="A14512" t="s">
        <v>20240</v>
      </c>
      <c r="B14512">
        <v>-999</v>
      </c>
    </row>
    <row r="14513" spans="1:2" x14ac:dyDescent="0.25">
      <c r="A14513" t="s">
        <v>20241</v>
      </c>
      <c r="B14513">
        <v>-999</v>
      </c>
    </row>
    <row r="14514" spans="1:2" x14ac:dyDescent="0.25">
      <c r="A14514" t="s">
        <v>20242</v>
      </c>
      <c r="B14514">
        <v>-999</v>
      </c>
    </row>
    <row r="14515" spans="1:2" x14ac:dyDescent="0.25">
      <c r="A14515" t="s">
        <v>20243</v>
      </c>
      <c r="B14515">
        <v>-999</v>
      </c>
    </row>
    <row r="14516" spans="1:2" x14ac:dyDescent="0.25">
      <c r="A14516" t="s">
        <v>20244</v>
      </c>
      <c r="B14516">
        <v>-999</v>
      </c>
    </row>
    <row r="14517" spans="1:2" x14ac:dyDescent="0.25">
      <c r="A14517" t="s">
        <v>20245</v>
      </c>
      <c r="B14517">
        <v>-999</v>
      </c>
    </row>
    <row r="14518" spans="1:2" x14ac:dyDescent="0.25">
      <c r="A14518" t="s">
        <v>20246</v>
      </c>
      <c r="B14518">
        <v>-999</v>
      </c>
    </row>
    <row r="14519" spans="1:2" x14ac:dyDescent="0.25">
      <c r="A14519" t="s">
        <v>20247</v>
      </c>
      <c r="B14519">
        <v>-999</v>
      </c>
    </row>
    <row r="14520" spans="1:2" x14ac:dyDescent="0.25">
      <c r="A14520" t="s">
        <v>20248</v>
      </c>
      <c r="B14520">
        <v>-999</v>
      </c>
    </row>
    <row r="14521" spans="1:2" x14ac:dyDescent="0.25">
      <c r="A14521" t="s">
        <v>20249</v>
      </c>
      <c r="B14521">
        <v>-999</v>
      </c>
    </row>
    <row r="14522" spans="1:2" x14ac:dyDescent="0.25">
      <c r="A14522" t="s">
        <v>20250</v>
      </c>
      <c r="B14522">
        <v>-999</v>
      </c>
    </row>
    <row r="14523" spans="1:2" x14ac:dyDescent="0.25">
      <c r="A14523" t="s">
        <v>20251</v>
      </c>
      <c r="B14523">
        <v>-999</v>
      </c>
    </row>
    <row r="14524" spans="1:2" x14ac:dyDescent="0.25">
      <c r="A14524" t="s">
        <v>20252</v>
      </c>
      <c r="B14524">
        <v>-999</v>
      </c>
    </row>
    <row r="14525" spans="1:2" x14ac:dyDescent="0.25">
      <c r="A14525" t="s">
        <v>20253</v>
      </c>
      <c r="B14525">
        <v>-999</v>
      </c>
    </row>
    <row r="14526" spans="1:2" x14ac:dyDescent="0.25">
      <c r="A14526" t="s">
        <v>20254</v>
      </c>
      <c r="B14526">
        <v>-999</v>
      </c>
    </row>
    <row r="14527" spans="1:2" x14ac:dyDescent="0.25">
      <c r="A14527" t="s">
        <v>20255</v>
      </c>
      <c r="B14527">
        <v>-999</v>
      </c>
    </row>
    <row r="14528" spans="1:2" x14ac:dyDescent="0.25">
      <c r="A14528" t="s">
        <v>20256</v>
      </c>
      <c r="B14528">
        <v>-999</v>
      </c>
    </row>
    <row r="14529" spans="1:2" x14ac:dyDescent="0.25">
      <c r="A14529" t="s">
        <v>20257</v>
      </c>
      <c r="B14529">
        <v>-999</v>
      </c>
    </row>
    <row r="14530" spans="1:2" x14ac:dyDescent="0.25">
      <c r="A14530" t="s">
        <v>15051</v>
      </c>
      <c r="B14530">
        <v>5848</v>
      </c>
    </row>
    <row r="14531" spans="1:2" x14ac:dyDescent="0.25">
      <c r="A14531" t="s">
        <v>15052</v>
      </c>
      <c r="B14531">
        <v>1231</v>
      </c>
    </row>
    <row r="14532" spans="1:2" x14ac:dyDescent="0.25">
      <c r="A14532" t="s">
        <v>20258</v>
      </c>
      <c r="B14532">
        <v>-999</v>
      </c>
    </row>
    <row r="14533" spans="1:2" x14ac:dyDescent="0.25">
      <c r="A14533" t="s">
        <v>20259</v>
      </c>
      <c r="B14533">
        <v>-999</v>
      </c>
    </row>
    <row r="14534" spans="1:2" x14ac:dyDescent="0.25">
      <c r="A14534" t="s">
        <v>20260</v>
      </c>
      <c r="B14534">
        <v>-999</v>
      </c>
    </row>
    <row r="14535" spans="1:2" x14ac:dyDescent="0.25">
      <c r="A14535" t="s">
        <v>15053</v>
      </c>
      <c r="B14535">
        <v>33</v>
      </c>
    </row>
    <row r="14536" spans="1:2" x14ac:dyDescent="0.25">
      <c r="A14536" t="s">
        <v>15054</v>
      </c>
      <c r="B14536">
        <v>586</v>
      </c>
    </row>
    <row r="14537" spans="1:2" x14ac:dyDescent="0.25">
      <c r="A14537" t="s">
        <v>15055</v>
      </c>
      <c r="B14537">
        <v>49</v>
      </c>
    </row>
    <row r="14538" spans="1:2" x14ac:dyDescent="0.25">
      <c r="A14538" t="s">
        <v>15056</v>
      </c>
      <c r="B14538">
        <v>1</v>
      </c>
    </row>
    <row r="14539" spans="1:2" x14ac:dyDescent="0.25">
      <c r="A14539" t="s">
        <v>15057</v>
      </c>
      <c r="B14539">
        <v>147</v>
      </c>
    </row>
    <row r="14540" spans="1:2" x14ac:dyDescent="0.25">
      <c r="A14540" t="s">
        <v>15058</v>
      </c>
      <c r="B14540">
        <v>2</v>
      </c>
    </row>
    <row r="14541" spans="1:2" x14ac:dyDescent="0.25">
      <c r="A14541" t="s">
        <v>15059</v>
      </c>
      <c r="B14541">
        <v>46</v>
      </c>
    </row>
    <row r="14542" spans="1:2" x14ac:dyDescent="0.25">
      <c r="A14542" t="s">
        <v>15060</v>
      </c>
      <c r="B14542">
        <v>6</v>
      </c>
    </row>
    <row r="14543" spans="1:2" x14ac:dyDescent="0.25">
      <c r="A14543" t="s">
        <v>15061</v>
      </c>
      <c r="B14543">
        <v>0</v>
      </c>
    </row>
    <row r="14544" spans="1:2" x14ac:dyDescent="0.25">
      <c r="A14544" t="s">
        <v>15062</v>
      </c>
      <c r="B14544">
        <v>24</v>
      </c>
    </row>
    <row r="14545" spans="1:2" x14ac:dyDescent="0.25">
      <c r="A14545" t="s">
        <v>15063</v>
      </c>
      <c r="B14545">
        <v>10</v>
      </c>
    </row>
    <row r="14546" spans="1:2" x14ac:dyDescent="0.25">
      <c r="A14546" t="s">
        <v>15064</v>
      </c>
      <c r="B14546">
        <v>1</v>
      </c>
    </row>
    <row r="14547" spans="1:2" x14ac:dyDescent="0.25">
      <c r="A14547" t="s">
        <v>15065</v>
      </c>
      <c r="B14547">
        <v>0</v>
      </c>
    </row>
    <row r="14548" spans="1:2" x14ac:dyDescent="0.25">
      <c r="A14548" t="s">
        <v>15066</v>
      </c>
      <c r="B14548">
        <v>0</v>
      </c>
    </row>
    <row r="14549" spans="1:2" x14ac:dyDescent="0.25">
      <c r="A14549" t="s">
        <v>15067</v>
      </c>
      <c r="B14549">
        <v>102</v>
      </c>
    </row>
    <row r="14550" spans="1:2" x14ac:dyDescent="0.25">
      <c r="A14550" t="s">
        <v>15068</v>
      </c>
      <c r="B14550">
        <v>0</v>
      </c>
    </row>
    <row r="14551" spans="1:2" x14ac:dyDescent="0.25">
      <c r="A14551" t="s">
        <v>15069</v>
      </c>
      <c r="B14551">
        <v>4809</v>
      </c>
    </row>
    <row r="14552" spans="1:2" x14ac:dyDescent="0.25">
      <c r="A14552" t="s">
        <v>15070</v>
      </c>
      <c r="B14552">
        <v>32</v>
      </c>
    </row>
    <row r="14553" spans="1:2" x14ac:dyDescent="0.25">
      <c r="A14553" t="s">
        <v>15071</v>
      </c>
      <c r="B14553">
        <v>5848</v>
      </c>
    </row>
    <row r="14554" spans="1:2" x14ac:dyDescent="0.25">
      <c r="A14554" t="s">
        <v>15072</v>
      </c>
      <c r="B14554">
        <v>778</v>
      </c>
    </row>
    <row r="14555" spans="1:2" x14ac:dyDescent="0.25">
      <c r="A14555" t="s">
        <v>15073</v>
      </c>
      <c r="B14555">
        <v>708</v>
      </c>
    </row>
    <row r="14556" spans="1:2" x14ac:dyDescent="0.25">
      <c r="A14556" t="s">
        <v>15074</v>
      </c>
      <c r="B14556">
        <v>60</v>
      </c>
    </row>
    <row r="14557" spans="1:2" x14ac:dyDescent="0.25">
      <c r="A14557" t="s">
        <v>15075</v>
      </c>
      <c r="B14557">
        <v>10</v>
      </c>
    </row>
    <row r="14558" spans="1:2" x14ac:dyDescent="0.25">
      <c r="A14558" t="s">
        <v>15076</v>
      </c>
      <c r="B14558">
        <v>778</v>
      </c>
    </row>
    <row r="14559" spans="1:2" x14ac:dyDescent="0.25">
      <c r="A14559" t="s">
        <v>15077</v>
      </c>
      <c r="B14559">
        <v>609</v>
      </c>
    </row>
    <row r="14560" spans="1:2" x14ac:dyDescent="0.25">
      <c r="A14560" t="s">
        <v>15078</v>
      </c>
      <c r="B14560">
        <v>0</v>
      </c>
    </row>
    <row r="14561" spans="1:2" x14ac:dyDescent="0.25">
      <c r="A14561" t="s">
        <v>15079</v>
      </c>
      <c r="B14561">
        <v>778</v>
      </c>
    </row>
    <row r="14562" spans="1:2" x14ac:dyDescent="0.25">
      <c r="A14562" t="s">
        <v>15080</v>
      </c>
      <c r="B14562">
        <v>1</v>
      </c>
    </row>
    <row r="14563" spans="1:2" x14ac:dyDescent="0.25">
      <c r="A14563" t="s">
        <v>15081</v>
      </c>
      <c r="B14563">
        <v>2</v>
      </c>
    </row>
    <row r="14564" spans="1:2" x14ac:dyDescent="0.25">
      <c r="A14564" t="s">
        <v>15082</v>
      </c>
      <c r="B14564">
        <v>2</v>
      </c>
    </row>
    <row r="14565" spans="1:2" x14ac:dyDescent="0.25">
      <c r="A14565" t="s">
        <v>15083</v>
      </c>
      <c r="B14565">
        <v>0</v>
      </c>
    </row>
    <row r="14566" spans="1:2" x14ac:dyDescent="0.25">
      <c r="A14566" t="s">
        <v>15084</v>
      </c>
      <c r="B14566">
        <v>0</v>
      </c>
    </row>
    <row r="14567" spans="1:2" x14ac:dyDescent="0.25">
      <c r="A14567" t="s">
        <v>15085</v>
      </c>
      <c r="B14567">
        <v>2</v>
      </c>
    </row>
    <row r="14568" spans="1:2" x14ac:dyDescent="0.25">
      <c r="A14568" t="s">
        <v>15086</v>
      </c>
      <c r="B14568">
        <v>478</v>
      </c>
    </row>
    <row r="14569" spans="1:2" x14ac:dyDescent="0.25">
      <c r="A14569" t="s">
        <v>15087</v>
      </c>
      <c r="B14569">
        <v>86</v>
      </c>
    </row>
    <row r="14570" spans="1:2" x14ac:dyDescent="0.25">
      <c r="A14570" t="s">
        <v>15088</v>
      </c>
      <c r="B14570">
        <v>23</v>
      </c>
    </row>
    <row r="14571" spans="1:2" x14ac:dyDescent="0.25">
      <c r="A14571" t="s">
        <v>15089</v>
      </c>
      <c r="B14571">
        <v>350</v>
      </c>
    </row>
    <row r="14572" spans="1:2" x14ac:dyDescent="0.25">
      <c r="A14572" t="s">
        <v>15090</v>
      </c>
      <c r="B14572">
        <v>19</v>
      </c>
    </row>
    <row r="14573" spans="1:2" x14ac:dyDescent="0.25">
      <c r="A14573" t="s">
        <v>15091</v>
      </c>
      <c r="B14573">
        <v>478</v>
      </c>
    </row>
    <row r="14574" spans="1:2" x14ac:dyDescent="0.25">
      <c r="A14574" t="s">
        <v>15092</v>
      </c>
      <c r="B14574">
        <v>1972</v>
      </c>
    </row>
    <row r="14575" spans="1:2" x14ac:dyDescent="0.25">
      <c r="A14575" t="s">
        <v>15093</v>
      </c>
      <c r="B14575">
        <v>223</v>
      </c>
    </row>
    <row r="14576" spans="1:2" x14ac:dyDescent="0.25">
      <c r="A14576" t="s">
        <v>20261</v>
      </c>
      <c r="B14576">
        <v>-999</v>
      </c>
    </row>
    <row r="14577" spans="1:2" x14ac:dyDescent="0.25">
      <c r="A14577" t="s">
        <v>15094</v>
      </c>
      <c r="B14577">
        <v>6039</v>
      </c>
    </row>
    <row r="14578" spans="1:2" x14ac:dyDescent="0.25">
      <c r="A14578" t="s">
        <v>15095</v>
      </c>
      <c r="B14578">
        <v>18354</v>
      </c>
    </row>
    <row r="14579" spans="1:2" x14ac:dyDescent="0.25">
      <c r="A14579" t="s">
        <v>15096</v>
      </c>
      <c r="B14579">
        <v>337</v>
      </c>
    </row>
    <row r="14580" spans="1:2" x14ac:dyDescent="0.25">
      <c r="A14580" t="s">
        <v>20262</v>
      </c>
      <c r="B14580">
        <v>-999</v>
      </c>
    </row>
    <row r="14581" spans="1:2" x14ac:dyDescent="0.25">
      <c r="A14581" t="s">
        <v>15097</v>
      </c>
      <c r="B14581">
        <v>24730</v>
      </c>
    </row>
    <row r="14582" spans="1:2" x14ac:dyDescent="0.25">
      <c r="A14582" t="s">
        <v>15098</v>
      </c>
      <c r="B14582">
        <v>172</v>
      </c>
    </row>
    <row r="14583" spans="1:2" x14ac:dyDescent="0.25">
      <c r="A14583" t="s">
        <v>15099</v>
      </c>
      <c r="B14583">
        <v>1216</v>
      </c>
    </row>
    <row r="14584" spans="1:2" x14ac:dyDescent="0.25">
      <c r="A14584" t="s">
        <v>15100</v>
      </c>
      <c r="B14584">
        <v>28</v>
      </c>
    </row>
    <row r="14585" spans="1:2" x14ac:dyDescent="0.25">
      <c r="A14585" t="s">
        <v>15101</v>
      </c>
      <c r="B14585">
        <v>37</v>
      </c>
    </row>
    <row r="14586" spans="1:2" x14ac:dyDescent="0.25">
      <c r="A14586" t="s">
        <v>20263</v>
      </c>
      <c r="B14586">
        <v>-999</v>
      </c>
    </row>
    <row r="14587" spans="1:2" x14ac:dyDescent="0.25">
      <c r="A14587" t="s">
        <v>20264</v>
      </c>
      <c r="B14587">
        <v>-999</v>
      </c>
    </row>
    <row r="14588" spans="1:2" x14ac:dyDescent="0.25">
      <c r="A14588" t="s">
        <v>15102</v>
      </c>
      <c r="B14588">
        <v>1453</v>
      </c>
    </row>
    <row r="14589" spans="1:2" x14ac:dyDescent="0.25">
      <c r="A14589" t="s">
        <v>15103</v>
      </c>
      <c r="B14589">
        <v>2305</v>
      </c>
    </row>
    <row r="14590" spans="1:2" x14ac:dyDescent="0.25">
      <c r="A14590" t="s">
        <v>15104</v>
      </c>
      <c r="B14590">
        <v>967</v>
      </c>
    </row>
    <row r="14591" spans="1:2" x14ac:dyDescent="0.25">
      <c r="A14591" t="s">
        <v>20265</v>
      </c>
      <c r="B14591">
        <v>-999</v>
      </c>
    </row>
    <row r="14592" spans="1:2" x14ac:dyDescent="0.25">
      <c r="A14592" t="s">
        <v>15105</v>
      </c>
      <c r="B14592">
        <v>240</v>
      </c>
    </row>
    <row r="14593" spans="1:2" x14ac:dyDescent="0.25">
      <c r="A14593" t="s">
        <v>15106</v>
      </c>
      <c r="B14593">
        <v>74</v>
      </c>
    </row>
    <row r="14594" spans="1:2" x14ac:dyDescent="0.25">
      <c r="A14594" t="s">
        <v>15107</v>
      </c>
      <c r="B14594">
        <v>805</v>
      </c>
    </row>
    <row r="14595" spans="1:2" x14ac:dyDescent="0.25">
      <c r="A14595" t="s">
        <v>15108</v>
      </c>
      <c r="B14595">
        <v>85</v>
      </c>
    </row>
    <row r="14596" spans="1:2" x14ac:dyDescent="0.25">
      <c r="A14596" t="s">
        <v>15109</v>
      </c>
      <c r="B14596">
        <v>50</v>
      </c>
    </row>
    <row r="14597" spans="1:2" x14ac:dyDescent="0.25">
      <c r="A14597" t="s">
        <v>15110</v>
      </c>
      <c r="B14597">
        <v>805</v>
      </c>
    </row>
    <row r="14598" spans="1:2" x14ac:dyDescent="0.25">
      <c r="A14598" t="s">
        <v>15111</v>
      </c>
      <c r="B14598">
        <v>1</v>
      </c>
    </row>
    <row r="14599" spans="1:2" x14ac:dyDescent="0.25">
      <c r="A14599" t="s">
        <v>15112</v>
      </c>
      <c r="B14599">
        <v>2</v>
      </c>
    </row>
    <row r="14600" spans="1:2" x14ac:dyDescent="0.25">
      <c r="A14600" t="s">
        <v>15113</v>
      </c>
      <c r="B14600">
        <v>0</v>
      </c>
    </row>
    <row r="14601" spans="1:2" x14ac:dyDescent="0.25">
      <c r="A14601" t="s">
        <v>15114</v>
      </c>
      <c r="B14601">
        <v>0</v>
      </c>
    </row>
    <row r="14602" spans="1:2" x14ac:dyDescent="0.25">
      <c r="A14602" t="s">
        <v>15115</v>
      </c>
      <c r="B14602">
        <v>300</v>
      </c>
    </row>
    <row r="14603" spans="1:2" x14ac:dyDescent="0.25">
      <c r="A14603" t="s">
        <v>15116</v>
      </c>
      <c r="B14603">
        <v>0</v>
      </c>
    </row>
    <row r="14604" spans="1:2" x14ac:dyDescent="0.25">
      <c r="A14604" t="s">
        <v>15117</v>
      </c>
      <c r="B14604">
        <v>0</v>
      </c>
    </row>
    <row r="14605" spans="1:2" x14ac:dyDescent="0.25">
      <c r="A14605" t="s">
        <v>15118</v>
      </c>
      <c r="B14605">
        <v>25</v>
      </c>
    </row>
    <row r="14606" spans="1:2" x14ac:dyDescent="0.25">
      <c r="A14606" t="s">
        <v>15119</v>
      </c>
      <c r="B14606">
        <v>0</v>
      </c>
    </row>
    <row r="14607" spans="1:2" x14ac:dyDescent="0.25">
      <c r="A14607" t="s">
        <v>15120</v>
      </c>
      <c r="B14607">
        <v>57</v>
      </c>
    </row>
    <row r="14608" spans="1:2" x14ac:dyDescent="0.25">
      <c r="A14608" t="s">
        <v>15121</v>
      </c>
      <c r="B14608">
        <v>128</v>
      </c>
    </row>
    <row r="14609" spans="1:2" x14ac:dyDescent="0.25">
      <c r="A14609" t="s">
        <v>15122</v>
      </c>
      <c r="B14609">
        <v>2</v>
      </c>
    </row>
    <row r="14610" spans="1:2" x14ac:dyDescent="0.25">
      <c r="A14610" t="s">
        <v>15123</v>
      </c>
      <c r="B14610">
        <v>34</v>
      </c>
    </row>
    <row r="14611" spans="1:2" x14ac:dyDescent="0.25">
      <c r="A14611" t="s">
        <v>15124</v>
      </c>
      <c r="B14611">
        <v>26</v>
      </c>
    </row>
    <row r="14612" spans="1:2" x14ac:dyDescent="0.25">
      <c r="A14612" t="s">
        <v>15125</v>
      </c>
      <c r="B14612">
        <v>209</v>
      </c>
    </row>
    <row r="14613" spans="1:2" x14ac:dyDescent="0.25">
      <c r="A14613" t="s">
        <v>15126</v>
      </c>
      <c r="B14613">
        <v>4</v>
      </c>
    </row>
    <row r="14614" spans="1:2" x14ac:dyDescent="0.25">
      <c r="A14614" t="s">
        <v>15127</v>
      </c>
      <c r="B14614">
        <v>17</v>
      </c>
    </row>
    <row r="14615" spans="1:2" x14ac:dyDescent="0.25">
      <c r="A14615" t="s">
        <v>15128</v>
      </c>
      <c r="B14615">
        <v>0</v>
      </c>
    </row>
    <row r="14616" spans="1:2" x14ac:dyDescent="0.25">
      <c r="A14616" t="s">
        <v>15129</v>
      </c>
      <c r="B14616">
        <v>805</v>
      </c>
    </row>
    <row r="14617" spans="1:2" x14ac:dyDescent="0.25">
      <c r="A14617" t="s">
        <v>15130</v>
      </c>
      <c r="B14617">
        <v>18</v>
      </c>
    </row>
    <row r="14618" spans="1:2" x14ac:dyDescent="0.25">
      <c r="A14618" t="s">
        <v>15131</v>
      </c>
      <c r="B14618">
        <v>30</v>
      </c>
    </row>
    <row r="14619" spans="1:2" x14ac:dyDescent="0.25">
      <c r="A14619" t="s">
        <v>15132</v>
      </c>
      <c r="B14619">
        <v>14</v>
      </c>
    </row>
    <row r="14620" spans="1:2" x14ac:dyDescent="0.25">
      <c r="A14620" t="s">
        <v>15133</v>
      </c>
      <c r="B14620">
        <v>22</v>
      </c>
    </row>
    <row r="14621" spans="1:2" x14ac:dyDescent="0.25">
      <c r="A14621" t="s">
        <v>15134</v>
      </c>
      <c r="B14621">
        <v>29</v>
      </c>
    </row>
    <row r="14622" spans="1:2" x14ac:dyDescent="0.25">
      <c r="A14622" t="s">
        <v>15135</v>
      </c>
      <c r="B14622">
        <v>54</v>
      </c>
    </row>
    <row r="14623" spans="1:2" x14ac:dyDescent="0.25">
      <c r="A14623" t="s">
        <v>15136</v>
      </c>
      <c r="B14623">
        <v>81</v>
      </c>
    </row>
    <row r="14624" spans="1:2" x14ac:dyDescent="0.25">
      <c r="A14624" t="s">
        <v>15137</v>
      </c>
      <c r="B14624">
        <v>99</v>
      </c>
    </row>
    <row r="14625" spans="1:2" x14ac:dyDescent="0.25">
      <c r="A14625" t="s">
        <v>15138</v>
      </c>
      <c r="B14625">
        <v>347</v>
      </c>
    </row>
    <row r="14626" spans="1:2" x14ac:dyDescent="0.25">
      <c r="A14626" t="s">
        <v>15139</v>
      </c>
      <c r="B14626">
        <v>39</v>
      </c>
    </row>
    <row r="14627" spans="1:2" x14ac:dyDescent="0.25">
      <c r="A14627" t="s">
        <v>15140</v>
      </c>
      <c r="B14627">
        <v>39</v>
      </c>
    </row>
    <row r="14628" spans="1:2" x14ac:dyDescent="0.25">
      <c r="A14628" t="s">
        <v>15141</v>
      </c>
      <c r="B14628">
        <v>31</v>
      </c>
    </row>
    <row r="14629" spans="1:2" x14ac:dyDescent="0.25">
      <c r="A14629" t="s">
        <v>15142</v>
      </c>
      <c r="B14629">
        <v>26</v>
      </c>
    </row>
    <row r="14630" spans="1:2" x14ac:dyDescent="0.25">
      <c r="A14630" t="s">
        <v>15143</v>
      </c>
      <c r="B14630">
        <v>11</v>
      </c>
    </row>
    <row r="14631" spans="1:2" x14ac:dyDescent="0.25">
      <c r="A14631" t="s">
        <v>15144</v>
      </c>
      <c r="B14631">
        <v>31</v>
      </c>
    </row>
    <row r="14632" spans="1:2" x14ac:dyDescent="0.25">
      <c r="A14632" t="s">
        <v>15145</v>
      </c>
      <c r="B14632">
        <v>31</v>
      </c>
    </row>
    <row r="14633" spans="1:2" x14ac:dyDescent="0.25">
      <c r="A14633" t="s">
        <v>15146</v>
      </c>
      <c r="B14633">
        <v>51</v>
      </c>
    </row>
    <row r="14634" spans="1:2" x14ac:dyDescent="0.25">
      <c r="A14634" t="s">
        <v>15147</v>
      </c>
      <c r="B14634">
        <v>259</v>
      </c>
    </row>
    <row r="14635" spans="1:2" x14ac:dyDescent="0.25">
      <c r="A14635" t="s">
        <v>15148</v>
      </c>
      <c r="B14635">
        <v>9</v>
      </c>
    </row>
    <row r="14636" spans="1:2" x14ac:dyDescent="0.25">
      <c r="A14636" t="s">
        <v>15149</v>
      </c>
      <c r="B14636">
        <v>18</v>
      </c>
    </row>
    <row r="14637" spans="1:2" x14ac:dyDescent="0.25">
      <c r="A14637" t="s">
        <v>15150</v>
      </c>
      <c r="B14637">
        <v>9</v>
      </c>
    </row>
    <row r="14638" spans="1:2" x14ac:dyDescent="0.25">
      <c r="A14638" t="s">
        <v>15151</v>
      </c>
      <c r="B14638">
        <v>17</v>
      </c>
    </row>
    <row r="14639" spans="1:2" x14ac:dyDescent="0.25">
      <c r="A14639" t="s">
        <v>15152</v>
      </c>
      <c r="B14639">
        <v>8</v>
      </c>
    </row>
    <row r="14640" spans="1:2" x14ac:dyDescent="0.25">
      <c r="A14640" t="s">
        <v>15153</v>
      </c>
      <c r="B14640">
        <v>6</v>
      </c>
    </row>
    <row r="14641" spans="1:2" x14ac:dyDescent="0.25">
      <c r="A14641" t="s">
        <v>15154</v>
      </c>
      <c r="B14641">
        <v>7</v>
      </c>
    </row>
    <row r="14642" spans="1:2" x14ac:dyDescent="0.25">
      <c r="A14642" t="s">
        <v>15155</v>
      </c>
      <c r="B14642">
        <v>2</v>
      </c>
    </row>
    <row r="14643" spans="1:2" x14ac:dyDescent="0.25">
      <c r="A14643" t="s">
        <v>15156</v>
      </c>
      <c r="B14643">
        <v>76</v>
      </c>
    </row>
    <row r="14644" spans="1:2" x14ac:dyDescent="0.25">
      <c r="A14644" t="s">
        <v>15157</v>
      </c>
      <c r="B14644">
        <v>28</v>
      </c>
    </row>
    <row r="14645" spans="1:2" x14ac:dyDescent="0.25">
      <c r="A14645" t="s">
        <v>15158</v>
      </c>
      <c r="B14645">
        <v>24</v>
      </c>
    </row>
    <row r="14646" spans="1:2" x14ac:dyDescent="0.25">
      <c r="A14646" t="s">
        <v>15159</v>
      </c>
      <c r="B14646">
        <v>20</v>
      </c>
    </row>
    <row r="14647" spans="1:2" x14ac:dyDescent="0.25">
      <c r="A14647" t="s">
        <v>15160</v>
      </c>
      <c r="B14647">
        <v>32</v>
      </c>
    </row>
    <row r="14648" spans="1:2" x14ac:dyDescent="0.25">
      <c r="A14648" t="s">
        <v>15161</v>
      </c>
      <c r="B14648">
        <v>18</v>
      </c>
    </row>
    <row r="14649" spans="1:2" x14ac:dyDescent="0.25">
      <c r="A14649" t="s">
        <v>15162</v>
      </c>
      <c r="B14649">
        <v>29</v>
      </c>
    </row>
    <row r="14650" spans="1:2" x14ac:dyDescent="0.25">
      <c r="A14650" t="s">
        <v>15163</v>
      </c>
      <c r="B14650">
        <v>40</v>
      </c>
    </row>
    <row r="14651" spans="1:2" x14ac:dyDescent="0.25">
      <c r="A14651" t="s">
        <v>15164</v>
      </c>
      <c r="B14651">
        <v>39</v>
      </c>
    </row>
    <row r="14652" spans="1:2" x14ac:dyDescent="0.25">
      <c r="A14652" t="s">
        <v>15165</v>
      </c>
      <c r="B14652">
        <v>230</v>
      </c>
    </row>
    <row r="14653" spans="1:2" x14ac:dyDescent="0.25">
      <c r="A14653" t="s">
        <v>15166</v>
      </c>
      <c r="B14653">
        <v>11</v>
      </c>
    </row>
    <row r="14654" spans="1:2" x14ac:dyDescent="0.25">
      <c r="A14654" t="s">
        <v>15167</v>
      </c>
      <c r="B14654">
        <v>12</v>
      </c>
    </row>
    <row r="14655" spans="1:2" x14ac:dyDescent="0.25">
      <c r="A14655" t="s">
        <v>15168</v>
      </c>
      <c r="B14655">
        <v>10</v>
      </c>
    </row>
    <row r="14656" spans="1:2" x14ac:dyDescent="0.25">
      <c r="A14656" t="s">
        <v>15169</v>
      </c>
      <c r="B14656">
        <v>17</v>
      </c>
    </row>
    <row r="14657" spans="1:2" x14ac:dyDescent="0.25">
      <c r="A14657" t="s">
        <v>15170</v>
      </c>
      <c r="B14657">
        <v>19</v>
      </c>
    </row>
    <row r="14658" spans="1:2" x14ac:dyDescent="0.25">
      <c r="A14658" t="s">
        <v>15171</v>
      </c>
      <c r="B14658">
        <v>25</v>
      </c>
    </row>
    <row r="14659" spans="1:2" x14ac:dyDescent="0.25">
      <c r="A14659" t="s">
        <v>15172</v>
      </c>
      <c r="B14659">
        <v>32</v>
      </c>
    </row>
    <row r="14660" spans="1:2" x14ac:dyDescent="0.25">
      <c r="A14660" t="s">
        <v>15173</v>
      </c>
      <c r="B14660">
        <v>32</v>
      </c>
    </row>
    <row r="14661" spans="1:2" x14ac:dyDescent="0.25">
      <c r="A14661" t="s">
        <v>15174</v>
      </c>
      <c r="B14661">
        <v>158</v>
      </c>
    </row>
    <row r="14662" spans="1:2" x14ac:dyDescent="0.25">
      <c r="A14662" t="s">
        <v>15175</v>
      </c>
      <c r="B14662">
        <v>105</v>
      </c>
    </row>
    <row r="14663" spans="1:2" x14ac:dyDescent="0.25">
      <c r="A14663" t="s">
        <v>15176</v>
      </c>
      <c r="B14663">
        <v>123</v>
      </c>
    </row>
    <row r="14664" spans="1:2" x14ac:dyDescent="0.25">
      <c r="A14664" t="s">
        <v>15177</v>
      </c>
      <c r="B14664">
        <v>84</v>
      </c>
    </row>
    <row r="14665" spans="1:2" x14ac:dyDescent="0.25">
      <c r="A14665" t="s">
        <v>15178</v>
      </c>
      <c r="B14665">
        <v>114</v>
      </c>
    </row>
    <row r="14666" spans="1:2" x14ac:dyDescent="0.25">
      <c r="A14666" t="s">
        <v>15179</v>
      </c>
      <c r="B14666">
        <v>85</v>
      </c>
    </row>
    <row r="14667" spans="1:2" x14ac:dyDescent="0.25">
      <c r="A14667" t="s">
        <v>15180</v>
      </c>
      <c r="B14667">
        <v>145</v>
      </c>
    </row>
    <row r="14668" spans="1:2" x14ac:dyDescent="0.25">
      <c r="A14668" t="s">
        <v>15181</v>
      </c>
      <c r="B14668">
        <v>191</v>
      </c>
    </row>
    <row r="14669" spans="1:2" x14ac:dyDescent="0.25">
      <c r="A14669" t="s">
        <v>15182</v>
      </c>
      <c r="B14669">
        <v>223</v>
      </c>
    </row>
    <row r="14670" spans="1:2" x14ac:dyDescent="0.25">
      <c r="A14670" t="s">
        <v>15183</v>
      </c>
      <c r="B14670">
        <v>1070</v>
      </c>
    </row>
    <row r="14671" spans="1:2" x14ac:dyDescent="0.25">
      <c r="A14671" t="s">
        <v>15184</v>
      </c>
      <c r="B14671">
        <v>479</v>
      </c>
    </row>
    <row r="14672" spans="1:2" x14ac:dyDescent="0.25">
      <c r="A14672" t="s">
        <v>15185</v>
      </c>
      <c r="B14672">
        <v>4</v>
      </c>
    </row>
    <row r="14673" spans="1:2" x14ac:dyDescent="0.25">
      <c r="A14673" t="s">
        <v>15186</v>
      </c>
      <c r="B14673">
        <v>20</v>
      </c>
    </row>
    <row r="14674" spans="1:2" x14ac:dyDescent="0.25">
      <c r="A14674" t="s">
        <v>15187</v>
      </c>
      <c r="B14674">
        <v>6</v>
      </c>
    </row>
    <row r="14675" spans="1:2" x14ac:dyDescent="0.25">
      <c r="A14675" t="s">
        <v>15188</v>
      </c>
      <c r="B14675">
        <v>3</v>
      </c>
    </row>
    <row r="14676" spans="1:2" x14ac:dyDescent="0.25">
      <c r="A14676" t="s">
        <v>15189</v>
      </c>
      <c r="B14676">
        <v>278</v>
      </c>
    </row>
    <row r="14677" spans="1:2" x14ac:dyDescent="0.25">
      <c r="A14677" t="s">
        <v>15190</v>
      </c>
      <c r="B14677">
        <v>15</v>
      </c>
    </row>
    <row r="14678" spans="1:2" x14ac:dyDescent="0.25">
      <c r="A14678" t="s">
        <v>15191</v>
      </c>
      <c r="B14678">
        <v>805</v>
      </c>
    </row>
    <row r="14679" spans="1:2" x14ac:dyDescent="0.25">
      <c r="A14679" t="s">
        <v>15192</v>
      </c>
      <c r="B14679">
        <v>585</v>
      </c>
    </row>
    <row r="14680" spans="1:2" x14ac:dyDescent="0.25">
      <c r="A14680" t="s">
        <v>15193</v>
      </c>
      <c r="B14680">
        <v>361</v>
      </c>
    </row>
    <row r="14681" spans="1:2" x14ac:dyDescent="0.25">
      <c r="A14681" t="s">
        <v>20266</v>
      </c>
      <c r="B14681">
        <v>-999</v>
      </c>
    </row>
    <row r="14682" spans="1:2" x14ac:dyDescent="0.25">
      <c r="A14682" t="s">
        <v>20267</v>
      </c>
      <c r="B14682">
        <v>-999</v>
      </c>
    </row>
    <row r="14683" spans="1:2" x14ac:dyDescent="0.25">
      <c r="A14683" t="s">
        <v>20268</v>
      </c>
      <c r="B14683">
        <v>-999</v>
      </c>
    </row>
    <row r="14684" spans="1:2" x14ac:dyDescent="0.25">
      <c r="A14684" t="s">
        <v>20269</v>
      </c>
      <c r="B14684">
        <v>-999</v>
      </c>
    </row>
    <row r="14685" spans="1:2" x14ac:dyDescent="0.25">
      <c r="A14685" t="s">
        <v>20270</v>
      </c>
      <c r="B14685">
        <v>-999</v>
      </c>
    </row>
    <row r="14686" spans="1:2" x14ac:dyDescent="0.25">
      <c r="A14686" t="s">
        <v>20271</v>
      </c>
      <c r="B14686">
        <v>-999</v>
      </c>
    </row>
    <row r="14687" spans="1:2" x14ac:dyDescent="0.25">
      <c r="A14687" t="s">
        <v>20272</v>
      </c>
      <c r="B14687">
        <v>-999</v>
      </c>
    </row>
    <row r="14688" spans="1:2" x14ac:dyDescent="0.25">
      <c r="A14688" t="s">
        <v>20273</v>
      </c>
      <c r="B14688">
        <v>-999</v>
      </c>
    </row>
    <row r="14689" spans="1:2" x14ac:dyDescent="0.25">
      <c r="A14689" t="s">
        <v>15194</v>
      </c>
      <c r="B14689">
        <v>43</v>
      </c>
    </row>
    <row r="14690" spans="1:2" x14ac:dyDescent="0.25">
      <c r="A14690" t="s">
        <v>15195</v>
      </c>
      <c r="B14690">
        <v>74</v>
      </c>
    </row>
    <row r="14691" spans="1:2" x14ac:dyDescent="0.25">
      <c r="A14691" t="s">
        <v>15196</v>
      </c>
      <c r="B14691">
        <v>48</v>
      </c>
    </row>
    <row r="14692" spans="1:2" x14ac:dyDescent="0.25">
      <c r="A14692" t="s">
        <v>15197</v>
      </c>
      <c r="B14692">
        <v>178</v>
      </c>
    </row>
    <row r="14693" spans="1:2" x14ac:dyDescent="0.25">
      <c r="A14693" t="s">
        <v>15198</v>
      </c>
      <c r="B14693">
        <v>0</v>
      </c>
    </row>
    <row r="14694" spans="1:2" x14ac:dyDescent="0.25">
      <c r="A14694" t="s">
        <v>15199</v>
      </c>
      <c r="B14694">
        <v>30</v>
      </c>
    </row>
    <row r="14695" spans="1:2" x14ac:dyDescent="0.25">
      <c r="A14695" t="s">
        <v>15200</v>
      </c>
      <c r="B14695">
        <v>0</v>
      </c>
    </row>
    <row r="14696" spans="1:2" x14ac:dyDescent="0.25">
      <c r="A14696" t="s">
        <v>15201</v>
      </c>
      <c r="B14696">
        <v>97</v>
      </c>
    </row>
    <row r="14697" spans="1:2" x14ac:dyDescent="0.25">
      <c r="A14697" t="s">
        <v>15202</v>
      </c>
      <c r="B14697">
        <v>123</v>
      </c>
    </row>
    <row r="14698" spans="1:2" x14ac:dyDescent="0.25">
      <c r="A14698" t="s">
        <v>15203</v>
      </c>
      <c r="B14698">
        <v>3</v>
      </c>
    </row>
    <row r="14699" spans="1:2" x14ac:dyDescent="0.25">
      <c r="A14699" t="s">
        <v>15204</v>
      </c>
      <c r="B14699">
        <v>596</v>
      </c>
    </row>
    <row r="14700" spans="1:2" x14ac:dyDescent="0.25">
      <c r="A14700" t="s">
        <v>15205</v>
      </c>
      <c r="B14700">
        <v>287</v>
      </c>
    </row>
    <row r="14701" spans="1:2" x14ac:dyDescent="0.25">
      <c r="A14701" t="s">
        <v>15206</v>
      </c>
      <c r="B14701">
        <v>33</v>
      </c>
    </row>
    <row r="14702" spans="1:2" x14ac:dyDescent="0.25">
      <c r="A14702" t="s">
        <v>15207</v>
      </c>
      <c r="B14702">
        <v>170</v>
      </c>
    </row>
    <row r="14703" spans="1:2" x14ac:dyDescent="0.25">
      <c r="A14703" t="s">
        <v>15208</v>
      </c>
      <c r="B14703">
        <v>101</v>
      </c>
    </row>
    <row r="14704" spans="1:2" x14ac:dyDescent="0.25">
      <c r="A14704" t="s">
        <v>15209</v>
      </c>
      <c r="B14704">
        <v>591</v>
      </c>
    </row>
    <row r="14705" spans="1:2" x14ac:dyDescent="0.25">
      <c r="A14705" t="s">
        <v>15210</v>
      </c>
      <c r="B14705">
        <v>103</v>
      </c>
    </row>
    <row r="14706" spans="1:2" x14ac:dyDescent="0.25">
      <c r="A14706" t="s">
        <v>15211</v>
      </c>
      <c r="B14706">
        <v>4</v>
      </c>
    </row>
    <row r="14707" spans="1:2" x14ac:dyDescent="0.25">
      <c r="A14707" t="s">
        <v>15212</v>
      </c>
      <c r="B14707">
        <v>0</v>
      </c>
    </row>
    <row r="14708" spans="1:2" x14ac:dyDescent="0.25">
      <c r="A14708" t="s">
        <v>20274</v>
      </c>
      <c r="B14708">
        <v>-999</v>
      </c>
    </row>
    <row r="14709" spans="1:2" x14ac:dyDescent="0.25">
      <c r="A14709" t="s">
        <v>15213</v>
      </c>
      <c r="B14709">
        <v>2</v>
      </c>
    </row>
    <row r="14710" spans="1:2" x14ac:dyDescent="0.25">
      <c r="A14710" t="s">
        <v>15214</v>
      </c>
      <c r="B14710">
        <v>26</v>
      </c>
    </row>
    <row r="14711" spans="1:2" x14ac:dyDescent="0.25">
      <c r="A14711" t="s">
        <v>15215</v>
      </c>
      <c r="B14711">
        <v>28</v>
      </c>
    </row>
    <row r="14712" spans="1:2" x14ac:dyDescent="0.25">
      <c r="A14712" t="s">
        <v>15216</v>
      </c>
      <c r="B14712">
        <v>512</v>
      </c>
    </row>
    <row r="14713" spans="1:2" x14ac:dyDescent="0.25">
      <c r="A14713" t="s">
        <v>15217</v>
      </c>
      <c r="B14713">
        <v>1552</v>
      </c>
    </row>
    <row r="14714" spans="1:2" x14ac:dyDescent="0.25">
      <c r="A14714" t="s">
        <v>15218</v>
      </c>
      <c r="B14714">
        <v>6</v>
      </c>
    </row>
    <row r="14715" spans="1:2" x14ac:dyDescent="0.25">
      <c r="A14715" t="s">
        <v>15219</v>
      </c>
      <c r="B14715">
        <v>11</v>
      </c>
    </row>
    <row r="14716" spans="1:2" x14ac:dyDescent="0.25">
      <c r="A14716" t="s">
        <v>15220</v>
      </c>
      <c r="B14716">
        <v>0</v>
      </c>
    </row>
    <row r="14717" spans="1:2" x14ac:dyDescent="0.25">
      <c r="A14717" t="s">
        <v>15221</v>
      </c>
      <c r="B14717">
        <v>1</v>
      </c>
    </row>
    <row r="14718" spans="1:2" x14ac:dyDescent="0.25">
      <c r="A14718" t="s">
        <v>15222</v>
      </c>
      <c r="B14718">
        <v>0</v>
      </c>
    </row>
    <row r="14719" spans="1:2" x14ac:dyDescent="0.25">
      <c r="A14719" t="s">
        <v>15223</v>
      </c>
      <c r="B14719">
        <v>0</v>
      </c>
    </row>
    <row r="14720" spans="1:2" x14ac:dyDescent="0.25">
      <c r="A14720" t="s">
        <v>15224</v>
      </c>
      <c r="B14720">
        <v>21</v>
      </c>
    </row>
    <row r="14721" spans="1:2" x14ac:dyDescent="0.25">
      <c r="A14721" t="s">
        <v>15225</v>
      </c>
      <c r="B14721">
        <v>2</v>
      </c>
    </row>
    <row r="14722" spans="1:2" x14ac:dyDescent="0.25">
      <c r="A14722" t="s">
        <v>15226</v>
      </c>
      <c r="B14722">
        <v>0</v>
      </c>
    </row>
    <row r="14723" spans="1:2" x14ac:dyDescent="0.25">
      <c r="A14723" t="s">
        <v>15227</v>
      </c>
      <c r="B14723">
        <v>0</v>
      </c>
    </row>
    <row r="14724" spans="1:2" x14ac:dyDescent="0.25">
      <c r="A14724" t="s">
        <v>15228</v>
      </c>
      <c r="B14724">
        <v>6</v>
      </c>
    </row>
    <row r="14725" spans="1:2" x14ac:dyDescent="0.25">
      <c r="A14725" t="s">
        <v>15229</v>
      </c>
      <c r="B14725">
        <v>0</v>
      </c>
    </row>
    <row r="14726" spans="1:2" x14ac:dyDescent="0.25">
      <c r="A14726" t="s">
        <v>15230</v>
      </c>
      <c r="B14726">
        <v>4</v>
      </c>
    </row>
    <row r="14727" spans="1:2" x14ac:dyDescent="0.25">
      <c r="A14727" t="s">
        <v>15231</v>
      </c>
      <c r="B14727">
        <v>0</v>
      </c>
    </row>
    <row r="14728" spans="1:2" x14ac:dyDescent="0.25">
      <c r="A14728" t="s">
        <v>15232</v>
      </c>
      <c r="B14728">
        <v>0</v>
      </c>
    </row>
    <row r="14729" spans="1:2" x14ac:dyDescent="0.25">
      <c r="A14729" t="s">
        <v>15233</v>
      </c>
      <c r="B14729">
        <v>5</v>
      </c>
    </row>
    <row r="14730" spans="1:2" x14ac:dyDescent="0.25">
      <c r="A14730" t="s">
        <v>15234</v>
      </c>
      <c r="B14730">
        <v>56</v>
      </c>
    </row>
    <row r="14731" spans="1:2" x14ac:dyDescent="0.25">
      <c r="A14731" t="s">
        <v>15235</v>
      </c>
      <c r="B14731">
        <v>27</v>
      </c>
    </row>
    <row r="14732" spans="1:2" x14ac:dyDescent="0.25">
      <c r="A14732" t="s">
        <v>15236</v>
      </c>
      <c r="B14732">
        <v>6</v>
      </c>
    </row>
    <row r="14733" spans="1:2" x14ac:dyDescent="0.25">
      <c r="A14733" t="s">
        <v>15237</v>
      </c>
      <c r="B14733">
        <v>29</v>
      </c>
    </row>
    <row r="14734" spans="1:2" x14ac:dyDescent="0.25">
      <c r="A14734" t="s">
        <v>15238</v>
      </c>
      <c r="B14734">
        <v>0</v>
      </c>
    </row>
    <row r="14735" spans="1:2" x14ac:dyDescent="0.25">
      <c r="A14735" t="s">
        <v>15239</v>
      </c>
      <c r="B14735">
        <v>1</v>
      </c>
    </row>
    <row r="14736" spans="1:2" x14ac:dyDescent="0.25">
      <c r="A14736" t="s">
        <v>15240</v>
      </c>
      <c r="B14736">
        <v>0</v>
      </c>
    </row>
    <row r="14737" spans="1:2" x14ac:dyDescent="0.25">
      <c r="A14737" t="s">
        <v>15241</v>
      </c>
      <c r="B14737">
        <v>0</v>
      </c>
    </row>
    <row r="14738" spans="1:2" x14ac:dyDescent="0.25">
      <c r="A14738" t="s">
        <v>15242</v>
      </c>
      <c r="B14738">
        <v>5</v>
      </c>
    </row>
    <row r="14739" spans="1:2" x14ac:dyDescent="0.25">
      <c r="A14739" t="s">
        <v>15243</v>
      </c>
      <c r="B14739">
        <v>4</v>
      </c>
    </row>
    <row r="14740" spans="1:2" x14ac:dyDescent="0.25">
      <c r="A14740" t="s">
        <v>15244</v>
      </c>
      <c r="B14740">
        <v>0</v>
      </c>
    </row>
    <row r="14741" spans="1:2" x14ac:dyDescent="0.25">
      <c r="A14741" t="s">
        <v>15245</v>
      </c>
      <c r="B14741">
        <v>0</v>
      </c>
    </row>
    <row r="14742" spans="1:2" x14ac:dyDescent="0.25">
      <c r="A14742" t="s">
        <v>15246</v>
      </c>
      <c r="B14742">
        <v>38</v>
      </c>
    </row>
    <row r="14743" spans="1:2" x14ac:dyDescent="0.25">
      <c r="A14743" t="s">
        <v>15247</v>
      </c>
      <c r="B14743">
        <v>0</v>
      </c>
    </row>
    <row r="14744" spans="1:2" x14ac:dyDescent="0.25">
      <c r="A14744" t="s">
        <v>15248</v>
      </c>
      <c r="B14744">
        <v>6</v>
      </c>
    </row>
    <row r="14745" spans="1:2" x14ac:dyDescent="0.25">
      <c r="A14745" t="s">
        <v>15249</v>
      </c>
      <c r="B14745">
        <v>0</v>
      </c>
    </row>
    <row r="14746" spans="1:2" x14ac:dyDescent="0.25">
      <c r="A14746" t="s">
        <v>15250</v>
      </c>
      <c r="B14746">
        <v>0</v>
      </c>
    </row>
    <row r="14747" spans="1:2" x14ac:dyDescent="0.25">
      <c r="A14747" t="s">
        <v>15251</v>
      </c>
      <c r="B14747">
        <v>4</v>
      </c>
    </row>
    <row r="14748" spans="1:2" x14ac:dyDescent="0.25">
      <c r="A14748" t="s">
        <v>15252</v>
      </c>
      <c r="B14748">
        <v>93</v>
      </c>
    </row>
    <row r="14749" spans="1:2" x14ac:dyDescent="0.25">
      <c r="A14749" t="s">
        <v>15253</v>
      </c>
      <c r="B14749">
        <v>53</v>
      </c>
    </row>
    <row r="14750" spans="1:2" x14ac:dyDescent="0.25">
      <c r="A14750" t="s">
        <v>15254</v>
      </c>
      <c r="B14750">
        <v>14</v>
      </c>
    </row>
    <row r="14751" spans="1:2" x14ac:dyDescent="0.25">
      <c r="A14751" t="s">
        <v>15255</v>
      </c>
      <c r="B14751">
        <v>25</v>
      </c>
    </row>
    <row r="14752" spans="1:2" x14ac:dyDescent="0.25">
      <c r="A14752" t="s">
        <v>15256</v>
      </c>
      <c r="B14752">
        <v>0</v>
      </c>
    </row>
    <row r="14753" spans="1:2" x14ac:dyDescent="0.25">
      <c r="A14753" t="s">
        <v>15257</v>
      </c>
      <c r="B14753">
        <v>1</v>
      </c>
    </row>
    <row r="14754" spans="1:2" x14ac:dyDescent="0.25">
      <c r="A14754" t="s">
        <v>15258</v>
      </c>
      <c r="B14754">
        <v>1</v>
      </c>
    </row>
    <row r="14755" spans="1:2" x14ac:dyDescent="0.25">
      <c r="A14755" t="s">
        <v>15259</v>
      </c>
      <c r="B14755">
        <v>0</v>
      </c>
    </row>
    <row r="14756" spans="1:2" x14ac:dyDescent="0.25">
      <c r="A14756" t="s">
        <v>15260</v>
      </c>
      <c r="B14756">
        <v>2</v>
      </c>
    </row>
    <row r="14757" spans="1:2" x14ac:dyDescent="0.25">
      <c r="A14757" t="s">
        <v>15261</v>
      </c>
      <c r="B14757">
        <v>5</v>
      </c>
    </row>
    <row r="14758" spans="1:2" x14ac:dyDescent="0.25">
      <c r="A14758" t="s">
        <v>15262</v>
      </c>
      <c r="B14758">
        <v>0</v>
      </c>
    </row>
    <row r="14759" spans="1:2" x14ac:dyDescent="0.25">
      <c r="A14759" t="s">
        <v>15263</v>
      </c>
      <c r="B14759">
        <v>0</v>
      </c>
    </row>
    <row r="14760" spans="1:2" x14ac:dyDescent="0.25">
      <c r="A14760" t="s">
        <v>15264</v>
      </c>
      <c r="B14760">
        <v>23</v>
      </c>
    </row>
    <row r="14761" spans="1:2" x14ac:dyDescent="0.25">
      <c r="A14761" t="s">
        <v>15265</v>
      </c>
      <c r="B14761">
        <v>0</v>
      </c>
    </row>
    <row r="14762" spans="1:2" x14ac:dyDescent="0.25">
      <c r="A14762" t="s">
        <v>15266</v>
      </c>
      <c r="B14762">
        <v>15</v>
      </c>
    </row>
    <row r="14763" spans="1:2" x14ac:dyDescent="0.25">
      <c r="A14763" t="s">
        <v>15267</v>
      </c>
      <c r="B14763">
        <v>0</v>
      </c>
    </row>
    <row r="14764" spans="1:2" x14ac:dyDescent="0.25">
      <c r="A14764" t="s">
        <v>15268</v>
      </c>
      <c r="B14764">
        <v>0</v>
      </c>
    </row>
    <row r="14765" spans="1:2" x14ac:dyDescent="0.25">
      <c r="A14765" t="s">
        <v>15269</v>
      </c>
      <c r="B14765">
        <v>6</v>
      </c>
    </row>
    <row r="14766" spans="1:2" x14ac:dyDescent="0.25">
      <c r="A14766" t="s">
        <v>15270</v>
      </c>
      <c r="B14766">
        <v>92</v>
      </c>
    </row>
    <row r="14767" spans="1:2" x14ac:dyDescent="0.25">
      <c r="A14767" t="s">
        <v>15271</v>
      </c>
      <c r="B14767">
        <v>56</v>
      </c>
    </row>
    <row r="14768" spans="1:2" x14ac:dyDescent="0.25">
      <c r="A14768" t="s">
        <v>15272</v>
      </c>
      <c r="B14768">
        <v>28</v>
      </c>
    </row>
    <row r="14769" spans="1:2" x14ac:dyDescent="0.25">
      <c r="A14769" t="s">
        <v>15273</v>
      </c>
      <c r="B14769">
        <v>12</v>
      </c>
    </row>
    <row r="14770" spans="1:2" x14ac:dyDescent="0.25">
      <c r="A14770" t="s">
        <v>15274</v>
      </c>
      <c r="B14770">
        <v>0</v>
      </c>
    </row>
    <row r="14771" spans="1:2" x14ac:dyDescent="0.25">
      <c r="A14771" t="s">
        <v>15275</v>
      </c>
      <c r="B14771">
        <v>1</v>
      </c>
    </row>
    <row r="14772" spans="1:2" x14ac:dyDescent="0.25">
      <c r="A14772" t="s">
        <v>15276</v>
      </c>
      <c r="B14772">
        <v>2</v>
      </c>
    </row>
    <row r="14773" spans="1:2" x14ac:dyDescent="0.25">
      <c r="A14773" t="s">
        <v>15277</v>
      </c>
      <c r="B14773">
        <v>0</v>
      </c>
    </row>
    <row r="14774" spans="1:2" x14ac:dyDescent="0.25">
      <c r="A14774" t="s">
        <v>15278</v>
      </c>
      <c r="B14774">
        <v>0</v>
      </c>
    </row>
    <row r="14775" spans="1:2" x14ac:dyDescent="0.25">
      <c r="A14775" t="s">
        <v>15279</v>
      </c>
      <c r="B14775">
        <v>3</v>
      </c>
    </row>
    <row r="14776" spans="1:2" x14ac:dyDescent="0.25">
      <c r="A14776" t="s">
        <v>15280</v>
      </c>
      <c r="B14776">
        <v>0</v>
      </c>
    </row>
    <row r="14777" spans="1:2" x14ac:dyDescent="0.25">
      <c r="A14777" t="s">
        <v>15281</v>
      </c>
      <c r="B14777">
        <v>0</v>
      </c>
    </row>
    <row r="14778" spans="1:2" x14ac:dyDescent="0.25">
      <c r="A14778" t="s">
        <v>15282</v>
      </c>
      <c r="B14778">
        <v>13</v>
      </c>
    </row>
    <row r="14779" spans="1:2" x14ac:dyDescent="0.25">
      <c r="A14779" t="s">
        <v>15283</v>
      </c>
      <c r="B14779">
        <v>0</v>
      </c>
    </row>
    <row r="14780" spans="1:2" x14ac:dyDescent="0.25">
      <c r="A14780" t="s">
        <v>15284</v>
      </c>
      <c r="B14780">
        <v>27</v>
      </c>
    </row>
    <row r="14781" spans="1:2" x14ac:dyDescent="0.25">
      <c r="A14781" t="s">
        <v>15285</v>
      </c>
      <c r="B14781">
        <v>0</v>
      </c>
    </row>
    <row r="14782" spans="1:2" x14ac:dyDescent="0.25">
      <c r="A14782" t="s">
        <v>15286</v>
      </c>
      <c r="B14782">
        <v>0</v>
      </c>
    </row>
    <row r="14783" spans="1:2" x14ac:dyDescent="0.25">
      <c r="A14783" t="s">
        <v>15287</v>
      </c>
      <c r="B14783">
        <v>4</v>
      </c>
    </row>
    <row r="14784" spans="1:2" x14ac:dyDescent="0.25">
      <c r="A14784" t="s">
        <v>15288</v>
      </c>
      <c r="B14784">
        <v>90</v>
      </c>
    </row>
    <row r="14785" spans="1:2" x14ac:dyDescent="0.25">
      <c r="A14785" t="s">
        <v>15289</v>
      </c>
      <c r="B14785">
        <v>63</v>
      </c>
    </row>
    <row r="14786" spans="1:2" x14ac:dyDescent="0.25">
      <c r="A14786" t="s">
        <v>15290</v>
      </c>
      <c r="B14786">
        <v>57</v>
      </c>
    </row>
    <row r="14787" spans="1:2" x14ac:dyDescent="0.25">
      <c r="A14787" t="s">
        <v>15291</v>
      </c>
      <c r="B14787">
        <v>12</v>
      </c>
    </row>
    <row r="14788" spans="1:2" x14ac:dyDescent="0.25">
      <c r="A14788" t="s">
        <v>15292</v>
      </c>
      <c r="B14788">
        <v>0</v>
      </c>
    </row>
    <row r="14789" spans="1:2" x14ac:dyDescent="0.25">
      <c r="A14789" t="s">
        <v>15293</v>
      </c>
      <c r="B14789">
        <v>0</v>
      </c>
    </row>
    <row r="14790" spans="1:2" x14ac:dyDescent="0.25">
      <c r="A14790" t="s">
        <v>15294</v>
      </c>
      <c r="B14790">
        <v>1</v>
      </c>
    </row>
    <row r="14791" spans="1:2" x14ac:dyDescent="0.25">
      <c r="A14791" t="s">
        <v>15295</v>
      </c>
      <c r="B14791">
        <v>0</v>
      </c>
    </row>
    <row r="14792" spans="1:2" x14ac:dyDescent="0.25">
      <c r="A14792" t="s">
        <v>15296</v>
      </c>
      <c r="B14792">
        <v>3</v>
      </c>
    </row>
    <row r="14793" spans="1:2" x14ac:dyDescent="0.25">
      <c r="A14793" t="s">
        <v>15297</v>
      </c>
      <c r="B14793">
        <v>2</v>
      </c>
    </row>
    <row r="14794" spans="1:2" x14ac:dyDescent="0.25">
      <c r="A14794" t="s">
        <v>15298</v>
      </c>
      <c r="B14794">
        <v>0</v>
      </c>
    </row>
    <row r="14795" spans="1:2" x14ac:dyDescent="0.25">
      <c r="A14795" t="s">
        <v>15299</v>
      </c>
      <c r="B14795">
        <v>0</v>
      </c>
    </row>
    <row r="14796" spans="1:2" x14ac:dyDescent="0.25">
      <c r="A14796" t="s">
        <v>15300</v>
      </c>
      <c r="B14796">
        <v>20</v>
      </c>
    </row>
    <row r="14797" spans="1:2" x14ac:dyDescent="0.25">
      <c r="A14797" t="s">
        <v>15301</v>
      </c>
      <c r="B14797">
        <v>0</v>
      </c>
    </row>
    <row r="14798" spans="1:2" x14ac:dyDescent="0.25">
      <c r="A14798" t="s">
        <v>15302</v>
      </c>
      <c r="B14798">
        <v>49</v>
      </c>
    </row>
    <row r="14799" spans="1:2" x14ac:dyDescent="0.25">
      <c r="A14799" t="s">
        <v>15303</v>
      </c>
      <c r="B14799">
        <v>0</v>
      </c>
    </row>
    <row r="14800" spans="1:2" x14ac:dyDescent="0.25">
      <c r="A14800" t="s">
        <v>15304</v>
      </c>
      <c r="B14800">
        <v>0</v>
      </c>
    </row>
    <row r="14801" spans="1:2" x14ac:dyDescent="0.25">
      <c r="A14801" t="s">
        <v>15305</v>
      </c>
      <c r="B14801">
        <v>4</v>
      </c>
    </row>
    <row r="14802" spans="1:2" x14ac:dyDescent="0.25">
      <c r="A14802" t="s">
        <v>15306</v>
      </c>
      <c r="B14802">
        <v>148</v>
      </c>
    </row>
    <row r="14803" spans="1:2" x14ac:dyDescent="0.25">
      <c r="A14803" t="s">
        <v>15307</v>
      </c>
      <c r="B14803">
        <v>110</v>
      </c>
    </row>
    <row r="14804" spans="1:2" x14ac:dyDescent="0.25">
      <c r="A14804" t="s">
        <v>15308</v>
      </c>
      <c r="B14804">
        <v>126</v>
      </c>
    </row>
    <row r="14805" spans="1:2" x14ac:dyDescent="0.25">
      <c r="A14805" t="s">
        <v>15309</v>
      </c>
      <c r="B14805">
        <v>17</v>
      </c>
    </row>
    <row r="14806" spans="1:2" x14ac:dyDescent="0.25">
      <c r="A14806" t="s">
        <v>15310</v>
      </c>
      <c r="B14806">
        <v>0</v>
      </c>
    </row>
    <row r="14807" spans="1:2" x14ac:dyDescent="0.25">
      <c r="A14807" t="s">
        <v>15311</v>
      </c>
      <c r="B14807">
        <v>0</v>
      </c>
    </row>
    <row r="14808" spans="1:2" x14ac:dyDescent="0.25">
      <c r="A14808" t="s">
        <v>15312</v>
      </c>
      <c r="B14808">
        <v>6</v>
      </c>
    </row>
    <row r="14809" spans="1:2" x14ac:dyDescent="0.25">
      <c r="A14809" t="s">
        <v>15313</v>
      </c>
      <c r="B14809">
        <v>0</v>
      </c>
    </row>
    <row r="14810" spans="1:2" x14ac:dyDescent="0.25">
      <c r="A14810" t="s">
        <v>15314</v>
      </c>
      <c r="B14810">
        <v>7</v>
      </c>
    </row>
    <row r="14811" spans="1:2" x14ac:dyDescent="0.25">
      <c r="A14811" t="s">
        <v>15315</v>
      </c>
      <c r="B14811">
        <v>1</v>
      </c>
    </row>
    <row r="14812" spans="1:2" x14ac:dyDescent="0.25">
      <c r="A14812" t="s">
        <v>15316</v>
      </c>
      <c r="B14812">
        <v>0</v>
      </c>
    </row>
    <row r="14813" spans="1:2" x14ac:dyDescent="0.25">
      <c r="A14813" t="s">
        <v>15317</v>
      </c>
      <c r="B14813">
        <v>0</v>
      </c>
    </row>
    <row r="14814" spans="1:2" x14ac:dyDescent="0.25">
      <c r="A14814" t="s">
        <v>15318</v>
      </c>
      <c r="B14814">
        <v>32</v>
      </c>
    </row>
    <row r="14815" spans="1:2" x14ac:dyDescent="0.25">
      <c r="A14815" t="s">
        <v>15319</v>
      </c>
      <c r="B14815">
        <v>7</v>
      </c>
    </row>
    <row r="14816" spans="1:2" x14ac:dyDescent="0.25">
      <c r="A14816" t="s">
        <v>15320</v>
      </c>
      <c r="B14816">
        <v>133</v>
      </c>
    </row>
    <row r="14817" spans="1:2" x14ac:dyDescent="0.25">
      <c r="A14817" t="s">
        <v>15321</v>
      </c>
      <c r="B14817">
        <v>0</v>
      </c>
    </row>
    <row r="14818" spans="1:2" x14ac:dyDescent="0.25">
      <c r="A14818" t="s">
        <v>15322</v>
      </c>
      <c r="B14818">
        <v>0</v>
      </c>
    </row>
    <row r="14819" spans="1:2" x14ac:dyDescent="0.25">
      <c r="A14819" t="s">
        <v>15323</v>
      </c>
      <c r="B14819">
        <v>0</v>
      </c>
    </row>
    <row r="14820" spans="1:2" x14ac:dyDescent="0.25">
      <c r="A14820" t="s">
        <v>15324</v>
      </c>
      <c r="B14820">
        <v>329</v>
      </c>
    </row>
    <row r="14821" spans="1:2" x14ac:dyDescent="0.25">
      <c r="A14821" t="s">
        <v>15325</v>
      </c>
      <c r="B14821">
        <v>243</v>
      </c>
    </row>
    <row r="14822" spans="1:2" x14ac:dyDescent="0.25">
      <c r="A14822" t="s">
        <v>15326</v>
      </c>
      <c r="B14822">
        <v>312</v>
      </c>
    </row>
    <row r="14823" spans="1:2" x14ac:dyDescent="0.25">
      <c r="A14823" t="s">
        <v>15327</v>
      </c>
      <c r="B14823">
        <v>19</v>
      </c>
    </row>
    <row r="14824" spans="1:2" x14ac:dyDescent="0.25">
      <c r="A14824" t="s">
        <v>15328</v>
      </c>
      <c r="B14824">
        <v>2</v>
      </c>
    </row>
    <row r="14825" spans="1:2" x14ac:dyDescent="0.25">
      <c r="A14825" t="s">
        <v>15329</v>
      </c>
      <c r="B14825">
        <v>0</v>
      </c>
    </row>
    <row r="14826" spans="1:2" x14ac:dyDescent="0.25">
      <c r="A14826" t="s">
        <v>15330</v>
      </c>
      <c r="B14826">
        <v>3</v>
      </c>
    </row>
    <row r="14827" spans="1:2" x14ac:dyDescent="0.25">
      <c r="A14827" t="s">
        <v>15331</v>
      </c>
      <c r="B14827">
        <v>0</v>
      </c>
    </row>
    <row r="14828" spans="1:2" x14ac:dyDescent="0.25">
      <c r="A14828" t="s">
        <v>15332</v>
      </c>
      <c r="B14828">
        <v>7</v>
      </c>
    </row>
    <row r="14829" spans="1:2" x14ac:dyDescent="0.25">
      <c r="A14829" t="s">
        <v>15333</v>
      </c>
      <c r="B14829">
        <v>1</v>
      </c>
    </row>
    <row r="14830" spans="1:2" x14ac:dyDescent="0.25">
      <c r="A14830" t="s">
        <v>15334</v>
      </c>
      <c r="B14830">
        <v>0</v>
      </c>
    </row>
    <row r="14831" spans="1:2" x14ac:dyDescent="0.25">
      <c r="A14831" t="s">
        <v>15335</v>
      </c>
      <c r="B14831">
        <v>0</v>
      </c>
    </row>
    <row r="14832" spans="1:2" x14ac:dyDescent="0.25">
      <c r="A14832" t="s">
        <v>15336</v>
      </c>
      <c r="B14832">
        <v>87</v>
      </c>
    </row>
    <row r="14833" spans="1:2" x14ac:dyDescent="0.25">
      <c r="A14833" t="s">
        <v>15337</v>
      </c>
      <c r="B14833">
        <v>27</v>
      </c>
    </row>
    <row r="14834" spans="1:2" x14ac:dyDescent="0.25">
      <c r="A14834" t="s">
        <v>15338</v>
      </c>
      <c r="B14834">
        <v>450</v>
      </c>
    </row>
    <row r="14835" spans="1:2" x14ac:dyDescent="0.25">
      <c r="A14835" t="s">
        <v>15339</v>
      </c>
      <c r="B14835">
        <v>0</v>
      </c>
    </row>
    <row r="14836" spans="1:2" x14ac:dyDescent="0.25">
      <c r="A14836" t="s">
        <v>15340</v>
      </c>
      <c r="B14836">
        <v>0</v>
      </c>
    </row>
    <row r="14837" spans="1:2" x14ac:dyDescent="0.25">
      <c r="A14837" t="s">
        <v>15341</v>
      </c>
      <c r="B14837">
        <v>0</v>
      </c>
    </row>
    <row r="14838" spans="1:2" x14ac:dyDescent="0.25">
      <c r="A14838" t="s">
        <v>15342</v>
      </c>
      <c r="B14838">
        <v>908</v>
      </c>
    </row>
    <row r="14839" spans="1:2" x14ac:dyDescent="0.25">
      <c r="A14839" t="s">
        <v>15343</v>
      </c>
      <c r="B14839">
        <v>653</v>
      </c>
    </row>
    <row r="14840" spans="1:2" x14ac:dyDescent="0.25">
      <c r="A14840" t="s">
        <v>15344</v>
      </c>
      <c r="B14840">
        <v>487</v>
      </c>
    </row>
    <row r="14841" spans="1:2" x14ac:dyDescent="0.25">
      <c r="A14841" t="s">
        <v>15345</v>
      </c>
      <c r="B14841">
        <v>26</v>
      </c>
    </row>
    <row r="14842" spans="1:2" x14ac:dyDescent="0.25">
      <c r="A14842" t="s">
        <v>15346</v>
      </c>
      <c r="B14842">
        <v>7</v>
      </c>
    </row>
    <row r="14843" spans="1:2" x14ac:dyDescent="0.25">
      <c r="A14843" t="s">
        <v>15347</v>
      </c>
      <c r="B14843">
        <v>4</v>
      </c>
    </row>
    <row r="14844" spans="1:2" x14ac:dyDescent="0.25">
      <c r="A14844" t="s">
        <v>15348</v>
      </c>
      <c r="B14844">
        <v>17</v>
      </c>
    </row>
    <row r="14845" spans="1:2" x14ac:dyDescent="0.25">
      <c r="A14845" t="s">
        <v>15349</v>
      </c>
      <c r="B14845">
        <v>0</v>
      </c>
    </row>
    <row r="14846" spans="1:2" x14ac:dyDescent="0.25">
      <c r="A14846" t="s">
        <v>15350</v>
      </c>
      <c r="B14846">
        <v>10</v>
      </c>
    </row>
    <row r="14847" spans="1:2" x14ac:dyDescent="0.25">
      <c r="A14847" t="s">
        <v>15351</v>
      </c>
      <c r="B14847">
        <v>0</v>
      </c>
    </row>
    <row r="14848" spans="1:2" x14ac:dyDescent="0.25">
      <c r="A14848" t="s">
        <v>15352</v>
      </c>
      <c r="B14848">
        <v>0</v>
      </c>
    </row>
    <row r="14849" spans="1:2" x14ac:dyDescent="0.25">
      <c r="A14849" t="s">
        <v>15353</v>
      </c>
      <c r="B14849">
        <v>0</v>
      </c>
    </row>
    <row r="14850" spans="1:2" x14ac:dyDescent="0.25">
      <c r="A14850" t="s">
        <v>15354</v>
      </c>
      <c r="B14850">
        <v>152</v>
      </c>
    </row>
    <row r="14851" spans="1:2" x14ac:dyDescent="0.25">
      <c r="A14851" t="s">
        <v>15355</v>
      </c>
      <c r="B14851">
        <v>42</v>
      </c>
    </row>
    <row r="14852" spans="1:2" x14ac:dyDescent="0.25">
      <c r="A14852" t="s">
        <v>15356</v>
      </c>
      <c r="B14852">
        <v>868</v>
      </c>
    </row>
    <row r="14853" spans="1:2" x14ac:dyDescent="0.25">
      <c r="A14853" t="s">
        <v>15357</v>
      </c>
      <c r="B14853">
        <v>0</v>
      </c>
    </row>
    <row r="14854" spans="1:2" x14ac:dyDescent="0.25">
      <c r="A14854" t="s">
        <v>15358</v>
      </c>
      <c r="B14854">
        <v>0</v>
      </c>
    </row>
    <row r="14855" spans="1:2" x14ac:dyDescent="0.25">
      <c r="A14855" t="s">
        <v>15359</v>
      </c>
      <c r="B14855">
        <v>0</v>
      </c>
    </row>
    <row r="14856" spans="1:2" x14ac:dyDescent="0.25">
      <c r="A14856" t="s">
        <v>15360</v>
      </c>
      <c r="B14856">
        <v>1613</v>
      </c>
    </row>
    <row r="14857" spans="1:2" x14ac:dyDescent="0.25">
      <c r="A14857" t="s">
        <v>15361</v>
      </c>
      <c r="B14857">
        <v>1172</v>
      </c>
    </row>
    <row r="14858" spans="1:2" x14ac:dyDescent="0.25">
      <c r="A14858" t="s">
        <v>15362</v>
      </c>
      <c r="B14858">
        <v>1036</v>
      </c>
    </row>
    <row r="14859" spans="1:2" x14ac:dyDescent="0.25">
      <c r="A14859" t="s">
        <v>15363</v>
      </c>
      <c r="B14859">
        <v>151</v>
      </c>
    </row>
    <row r="14860" spans="1:2" x14ac:dyDescent="0.25">
      <c r="A14860" t="s">
        <v>15364</v>
      </c>
      <c r="B14860">
        <v>9</v>
      </c>
    </row>
    <row r="14861" spans="1:2" x14ac:dyDescent="0.25">
      <c r="A14861" t="s">
        <v>15365</v>
      </c>
      <c r="B14861">
        <v>8</v>
      </c>
    </row>
    <row r="14862" spans="1:2" x14ac:dyDescent="0.25">
      <c r="A14862" t="s">
        <v>15366</v>
      </c>
      <c r="B14862">
        <v>30</v>
      </c>
    </row>
    <row r="14863" spans="1:2" x14ac:dyDescent="0.25">
      <c r="A14863" t="s">
        <v>15367</v>
      </c>
      <c r="B14863">
        <v>0</v>
      </c>
    </row>
    <row r="14864" spans="1:2" x14ac:dyDescent="0.25">
      <c r="A14864" t="s">
        <v>15368</v>
      </c>
      <c r="B14864">
        <v>55</v>
      </c>
    </row>
    <row r="14865" spans="1:2" x14ac:dyDescent="0.25">
      <c r="A14865" t="s">
        <v>15369</v>
      </c>
      <c r="B14865">
        <v>18</v>
      </c>
    </row>
    <row r="14866" spans="1:2" x14ac:dyDescent="0.25">
      <c r="A14866" t="s">
        <v>15370</v>
      </c>
      <c r="B14866">
        <v>0</v>
      </c>
    </row>
    <row r="14867" spans="1:2" x14ac:dyDescent="0.25">
      <c r="A14867" t="s">
        <v>15371</v>
      </c>
      <c r="B14867">
        <v>0</v>
      </c>
    </row>
    <row r="14868" spans="1:2" x14ac:dyDescent="0.25">
      <c r="A14868" t="s">
        <v>15372</v>
      </c>
      <c r="B14868">
        <v>371</v>
      </c>
    </row>
    <row r="14869" spans="1:2" x14ac:dyDescent="0.25">
      <c r="A14869" t="s">
        <v>15373</v>
      </c>
      <c r="B14869">
        <v>76</v>
      </c>
    </row>
    <row r="14870" spans="1:2" x14ac:dyDescent="0.25">
      <c r="A14870" t="s">
        <v>15374</v>
      </c>
      <c r="B14870">
        <v>1552</v>
      </c>
    </row>
    <row r="14871" spans="1:2" x14ac:dyDescent="0.25">
      <c r="A14871" t="s">
        <v>15375</v>
      </c>
      <c r="B14871">
        <v>0</v>
      </c>
    </row>
    <row r="14872" spans="1:2" x14ac:dyDescent="0.25">
      <c r="A14872" t="s">
        <v>15376</v>
      </c>
      <c r="B14872">
        <v>0</v>
      </c>
    </row>
    <row r="14873" spans="1:2" x14ac:dyDescent="0.25">
      <c r="A14873" t="s">
        <v>15377</v>
      </c>
      <c r="B14873">
        <v>23</v>
      </c>
    </row>
    <row r="14874" spans="1:2" x14ac:dyDescent="0.25">
      <c r="A14874" t="s">
        <v>15378</v>
      </c>
      <c r="B14874">
        <v>3329</v>
      </c>
    </row>
    <row r="14875" spans="1:2" x14ac:dyDescent="0.25">
      <c r="A14875" t="s">
        <v>15379</v>
      </c>
      <c r="B14875">
        <v>2377</v>
      </c>
    </row>
    <row r="14876" spans="1:2" x14ac:dyDescent="0.25">
      <c r="A14876" t="s">
        <v>15380</v>
      </c>
      <c r="B14876">
        <v>883</v>
      </c>
    </row>
    <row r="14877" spans="1:2" x14ac:dyDescent="0.25">
      <c r="A14877" t="s">
        <v>15381</v>
      </c>
      <c r="B14877">
        <v>-999</v>
      </c>
    </row>
    <row r="14878" spans="1:2" x14ac:dyDescent="0.25">
      <c r="A14878" t="s">
        <v>15382</v>
      </c>
      <c r="B14878">
        <v>307</v>
      </c>
    </row>
    <row r="14879" spans="1:2" x14ac:dyDescent="0.25">
      <c r="A14879" t="s">
        <v>15383</v>
      </c>
      <c r="B14879">
        <v>154</v>
      </c>
    </row>
    <row r="14880" spans="1:2" x14ac:dyDescent="0.25">
      <c r="A14880" t="s">
        <v>15384</v>
      </c>
      <c r="B14880">
        <v>48</v>
      </c>
    </row>
    <row r="14881" spans="1:2" x14ac:dyDescent="0.25">
      <c r="A14881" t="s">
        <v>15385</v>
      </c>
      <c r="B14881">
        <v>0</v>
      </c>
    </row>
    <row r="14882" spans="1:2" x14ac:dyDescent="0.25">
      <c r="A14882" t="s">
        <v>15386</v>
      </c>
      <c r="B14882">
        <v>2</v>
      </c>
    </row>
    <row r="14883" spans="1:2" x14ac:dyDescent="0.25">
      <c r="A14883" t="s">
        <v>15387</v>
      </c>
      <c r="B14883">
        <v>0</v>
      </c>
    </row>
    <row r="14884" spans="1:2" x14ac:dyDescent="0.25">
      <c r="A14884" t="s">
        <v>15388</v>
      </c>
      <c r="B14884">
        <v>8</v>
      </c>
    </row>
    <row r="14885" spans="1:2" x14ac:dyDescent="0.25">
      <c r="A14885" t="s">
        <v>15389</v>
      </c>
      <c r="B14885">
        <v>0</v>
      </c>
    </row>
    <row r="14886" spans="1:2" x14ac:dyDescent="0.25">
      <c r="A14886" t="s">
        <v>15390</v>
      </c>
      <c r="B14886">
        <v>0</v>
      </c>
    </row>
    <row r="14887" spans="1:2" x14ac:dyDescent="0.25">
      <c r="A14887" t="s">
        <v>15391</v>
      </c>
      <c r="B14887">
        <v>0</v>
      </c>
    </row>
    <row r="14888" spans="1:2" x14ac:dyDescent="0.25">
      <c r="A14888" t="s">
        <v>15392</v>
      </c>
      <c r="B14888">
        <v>0</v>
      </c>
    </row>
    <row r="14889" spans="1:2" x14ac:dyDescent="0.25">
      <c r="A14889" t="s">
        <v>15393</v>
      </c>
      <c r="B14889">
        <v>2</v>
      </c>
    </row>
    <row r="14890" spans="1:2" x14ac:dyDescent="0.25">
      <c r="A14890" t="s">
        <v>15394</v>
      </c>
      <c r="B14890">
        <v>239</v>
      </c>
    </row>
    <row r="14891" spans="1:2" x14ac:dyDescent="0.25">
      <c r="A14891" t="s">
        <v>15395</v>
      </c>
      <c r="B14891">
        <v>0</v>
      </c>
    </row>
    <row r="14892" spans="1:2" x14ac:dyDescent="0.25">
      <c r="A14892" t="s">
        <v>15396</v>
      </c>
      <c r="B14892">
        <v>0</v>
      </c>
    </row>
    <row r="14893" spans="1:2" x14ac:dyDescent="0.25">
      <c r="A14893" t="s">
        <v>15397</v>
      </c>
      <c r="B14893">
        <v>0</v>
      </c>
    </row>
    <row r="14894" spans="1:2" x14ac:dyDescent="0.25">
      <c r="A14894" t="s">
        <v>15398</v>
      </c>
      <c r="B14894">
        <v>0</v>
      </c>
    </row>
    <row r="14895" spans="1:2" x14ac:dyDescent="0.25">
      <c r="A14895" t="s">
        <v>15399</v>
      </c>
      <c r="B14895">
        <v>0</v>
      </c>
    </row>
    <row r="14896" spans="1:2" x14ac:dyDescent="0.25">
      <c r="A14896" t="s">
        <v>15400</v>
      </c>
      <c r="B14896">
        <v>7</v>
      </c>
    </row>
    <row r="14897" spans="1:2" x14ac:dyDescent="0.25">
      <c r="A14897" t="s">
        <v>15401</v>
      </c>
      <c r="B14897">
        <v>1</v>
      </c>
    </row>
    <row r="14898" spans="1:2" x14ac:dyDescent="0.25">
      <c r="A14898" t="s">
        <v>15402</v>
      </c>
      <c r="B14898">
        <v>307</v>
      </c>
    </row>
    <row r="14899" spans="1:2" x14ac:dyDescent="0.25">
      <c r="A14899" t="s">
        <v>15403</v>
      </c>
      <c r="B14899">
        <v>215</v>
      </c>
    </row>
    <row r="14900" spans="1:2" x14ac:dyDescent="0.25">
      <c r="A14900" t="s">
        <v>15404</v>
      </c>
      <c r="B14900">
        <v>23</v>
      </c>
    </row>
    <row r="14901" spans="1:2" x14ac:dyDescent="0.25">
      <c r="A14901" t="s">
        <v>15405</v>
      </c>
      <c r="B14901">
        <v>192</v>
      </c>
    </row>
    <row r="14902" spans="1:2" x14ac:dyDescent="0.25">
      <c r="A14902" t="s">
        <v>15406</v>
      </c>
      <c r="B14902">
        <v>0</v>
      </c>
    </row>
    <row r="14903" spans="1:2" x14ac:dyDescent="0.25">
      <c r="A14903" t="s">
        <v>15407</v>
      </c>
      <c r="B14903">
        <v>215</v>
      </c>
    </row>
    <row r="14904" spans="1:2" x14ac:dyDescent="0.25">
      <c r="A14904" t="s">
        <v>15408</v>
      </c>
      <c r="B14904">
        <v>1</v>
      </c>
    </row>
    <row r="14905" spans="1:2" x14ac:dyDescent="0.25">
      <c r="A14905" t="s">
        <v>15409</v>
      </c>
      <c r="B14905">
        <v>213</v>
      </c>
    </row>
    <row r="14906" spans="1:2" x14ac:dyDescent="0.25">
      <c r="A14906" t="s">
        <v>15410</v>
      </c>
      <c r="B14906">
        <v>0</v>
      </c>
    </row>
    <row r="14907" spans="1:2" x14ac:dyDescent="0.25">
      <c r="A14907" t="s">
        <v>15411</v>
      </c>
      <c r="B14907">
        <v>215</v>
      </c>
    </row>
    <row r="14908" spans="1:2" x14ac:dyDescent="0.25">
      <c r="A14908" t="s">
        <v>15412</v>
      </c>
      <c r="B14908">
        <v>38</v>
      </c>
    </row>
    <row r="14909" spans="1:2" x14ac:dyDescent="0.25">
      <c r="A14909" t="s">
        <v>15413</v>
      </c>
      <c r="B14909">
        <v>12</v>
      </c>
    </row>
    <row r="14910" spans="1:2" x14ac:dyDescent="0.25">
      <c r="A14910" t="s">
        <v>15414</v>
      </c>
      <c r="B14910">
        <v>4</v>
      </c>
    </row>
    <row r="14911" spans="1:2" x14ac:dyDescent="0.25">
      <c r="A14911" t="s">
        <v>15415</v>
      </c>
      <c r="B14911">
        <v>3</v>
      </c>
    </row>
    <row r="14912" spans="1:2" x14ac:dyDescent="0.25">
      <c r="A14912" t="s">
        <v>20275</v>
      </c>
      <c r="B14912">
        <v>-999</v>
      </c>
    </row>
    <row r="14913" spans="1:2" x14ac:dyDescent="0.25">
      <c r="A14913" t="s">
        <v>20276</v>
      </c>
      <c r="B14913">
        <v>-999</v>
      </c>
    </row>
    <row r="14914" spans="1:2" x14ac:dyDescent="0.25">
      <c r="A14914" t="s">
        <v>20277</v>
      </c>
      <c r="B14914">
        <v>-999</v>
      </c>
    </row>
    <row r="14915" spans="1:2" x14ac:dyDescent="0.25">
      <c r="A14915" t="s">
        <v>20278</v>
      </c>
      <c r="B14915">
        <v>-999</v>
      </c>
    </row>
    <row r="14916" spans="1:2" x14ac:dyDescent="0.25">
      <c r="A14916" t="s">
        <v>20279</v>
      </c>
      <c r="B14916">
        <v>-999</v>
      </c>
    </row>
    <row r="14917" spans="1:2" x14ac:dyDescent="0.25">
      <c r="A14917" t="s">
        <v>20280</v>
      </c>
      <c r="B14917">
        <v>-999</v>
      </c>
    </row>
    <row r="14918" spans="1:2" x14ac:dyDescent="0.25">
      <c r="A14918" t="s">
        <v>20281</v>
      </c>
      <c r="B14918">
        <v>-999</v>
      </c>
    </row>
    <row r="14919" spans="1:2" x14ac:dyDescent="0.25">
      <c r="A14919" t="s">
        <v>20282</v>
      </c>
      <c r="B14919">
        <v>-999</v>
      </c>
    </row>
    <row r="14920" spans="1:2" x14ac:dyDescent="0.25">
      <c r="A14920" t="s">
        <v>20283</v>
      </c>
      <c r="B14920">
        <v>-999</v>
      </c>
    </row>
    <row r="14921" spans="1:2" x14ac:dyDescent="0.25">
      <c r="A14921" t="s">
        <v>20284</v>
      </c>
      <c r="B14921">
        <v>-999</v>
      </c>
    </row>
    <row r="14922" spans="1:2" x14ac:dyDescent="0.25">
      <c r="A14922" t="s">
        <v>20285</v>
      </c>
      <c r="B14922">
        <v>-999</v>
      </c>
    </row>
    <row r="14923" spans="1:2" x14ac:dyDescent="0.25">
      <c r="A14923" t="s">
        <v>20286</v>
      </c>
      <c r="B14923">
        <v>-999</v>
      </c>
    </row>
    <row r="14924" spans="1:2" x14ac:dyDescent="0.25">
      <c r="A14924" t="s">
        <v>20287</v>
      </c>
      <c r="B14924">
        <v>-999</v>
      </c>
    </row>
    <row r="14925" spans="1:2" x14ac:dyDescent="0.25">
      <c r="A14925" t="s">
        <v>20288</v>
      </c>
      <c r="B14925">
        <v>-999</v>
      </c>
    </row>
    <row r="14926" spans="1:2" x14ac:dyDescent="0.25">
      <c r="A14926" t="s">
        <v>20289</v>
      </c>
      <c r="B14926">
        <v>-999</v>
      </c>
    </row>
    <row r="14927" spans="1:2" x14ac:dyDescent="0.25">
      <c r="A14927" t="s">
        <v>20290</v>
      </c>
      <c r="B14927">
        <v>-999</v>
      </c>
    </row>
    <row r="14928" spans="1:2" x14ac:dyDescent="0.25">
      <c r="A14928" t="s">
        <v>20291</v>
      </c>
      <c r="B14928">
        <v>-999</v>
      </c>
    </row>
    <row r="14929" spans="1:2" x14ac:dyDescent="0.25">
      <c r="A14929" t="s">
        <v>20292</v>
      </c>
      <c r="B14929">
        <v>-999</v>
      </c>
    </row>
    <row r="14930" spans="1:2" x14ac:dyDescent="0.25">
      <c r="A14930" t="s">
        <v>20293</v>
      </c>
      <c r="B14930">
        <v>-999</v>
      </c>
    </row>
    <row r="14931" spans="1:2" x14ac:dyDescent="0.25">
      <c r="A14931" t="s">
        <v>15416</v>
      </c>
      <c r="B14931">
        <v>11923</v>
      </c>
    </row>
    <row r="14932" spans="1:2" x14ac:dyDescent="0.25">
      <c r="A14932" t="s">
        <v>15417</v>
      </c>
      <c r="B14932">
        <v>10525</v>
      </c>
    </row>
    <row r="14933" spans="1:2" x14ac:dyDescent="0.25">
      <c r="A14933" t="s">
        <v>20294</v>
      </c>
      <c r="B14933">
        <v>-999</v>
      </c>
    </row>
    <row r="14934" spans="1:2" x14ac:dyDescent="0.25">
      <c r="A14934" t="s">
        <v>20295</v>
      </c>
      <c r="B14934">
        <v>-999</v>
      </c>
    </row>
    <row r="14935" spans="1:2" x14ac:dyDescent="0.25">
      <c r="A14935" t="s">
        <v>20296</v>
      </c>
      <c r="B14935">
        <v>-999</v>
      </c>
    </row>
    <row r="14936" spans="1:2" x14ac:dyDescent="0.25">
      <c r="A14936" t="s">
        <v>15418</v>
      </c>
      <c r="B14936">
        <v>1722</v>
      </c>
    </row>
    <row r="14937" spans="1:2" x14ac:dyDescent="0.25">
      <c r="A14937" t="s">
        <v>15419</v>
      </c>
      <c r="B14937">
        <v>2246</v>
      </c>
    </row>
    <row r="14938" spans="1:2" x14ac:dyDescent="0.25">
      <c r="A14938" t="s">
        <v>15420</v>
      </c>
      <c r="B14938">
        <v>126</v>
      </c>
    </row>
    <row r="14939" spans="1:2" x14ac:dyDescent="0.25">
      <c r="A14939" t="s">
        <v>15421</v>
      </c>
      <c r="B14939">
        <v>0</v>
      </c>
    </row>
    <row r="14940" spans="1:2" x14ac:dyDescent="0.25">
      <c r="A14940" t="s">
        <v>15422</v>
      </c>
      <c r="B14940">
        <v>3452</v>
      </c>
    </row>
    <row r="14941" spans="1:2" x14ac:dyDescent="0.25">
      <c r="A14941" t="s">
        <v>15423</v>
      </c>
      <c r="B14941">
        <v>2</v>
      </c>
    </row>
    <row r="14942" spans="1:2" x14ac:dyDescent="0.25">
      <c r="A14942" t="s">
        <v>15424</v>
      </c>
      <c r="B14942">
        <v>143</v>
      </c>
    </row>
    <row r="14943" spans="1:2" x14ac:dyDescent="0.25">
      <c r="A14943" t="s">
        <v>15425</v>
      </c>
      <c r="B14943">
        <v>2353</v>
      </c>
    </row>
    <row r="14944" spans="1:2" x14ac:dyDescent="0.25">
      <c r="A14944" t="s">
        <v>15426</v>
      </c>
      <c r="B14944">
        <v>5</v>
      </c>
    </row>
    <row r="14945" spans="1:2" x14ac:dyDescent="0.25">
      <c r="A14945" t="s">
        <v>15427</v>
      </c>
      <c r="B14945">
        <v>122</v>
      </c>
    </row>
    <row r="14946" spans="1:2" x14ac:dyDescent="0.25">
      <c r="A14946" t="s">
        <v>15428</v>
      </c>
      <c r="B14946">
        <v>38</v>
      </c>
    </row>
    <row r="14947" spans="1:2" x14ac:dyDescent="0.25">
      <c r="A14947" t="s">
        <v>15429</v>
      </c>
      <c r="B14947">
        <v>9</v>
      </c>
    </row>
    <row r="14948" spans="1:2" x14ac:dyDescent="0.25">
      <c r="A14948" t="s">
        <v>15430</v>
      </c>
      <c r="B14948">
        <v>56</v>
      </c>
    </row>
    <row r="14949" spans="1:2" x14ac:dyDescent="0.25">
      <c r="A14949" t="s">
        <v>15431</v>
      </c>
      <c r="B14949">
        <v>2</v>
      </c>
    </row>
    <row r="14950" spans="1:2" x14ac:dyDescent="0.25">
      <c r="A14950" t="s">
        <v>15432</v>
      </c>
      <c r="B14950">
        <v>52</v>
      </c>
    </row>
    <row r="14951" spans="1:2" x14ac:dyDescent="0.25">
      <c r="A14951" t="s">
        <v>15433</v>
      </c>
      <c r="B14951">
        <v>367</v>
      </c>
    </row>
    <row r="14952" spans="1:2" x14ac:dyDescent="0.25">
      <c r="A14952" t="s">
        <v>15434</v>
      </c>
      <c r="B14952">
        <v>279</v>
      </c>
    </row>
    <row r="14953" spans="1:2" x14ac:dyDescent="0.25">
      <c r="A14953" t="s">
        <v>15435</v>
      </c>
      <c r="B14953">
        <v>949</v>
      </c>
    </row>
    <row r="14954" spans="1:2" x14ac:dyDescent="0.25">
      <c r="A14954" t="s">
        <v>15436</v>
      </c>
      <c r="B14954">
        <v>11923</v>
      </c>
    </row>
    <row r="14955" spans="1:2" x14ac:dyDescent="0.25">
      <c r="A14955" t="s">
        <v>15437</v>
      </c>
      <c r="B14955">
        <v>8452</v>
      </c>
    </row>
    <row r="14956" spans="1:2" x14ac:dyDescent="0.25">
      <c r="A14956" t="s">
        <v>15438</v>
      </c>
      <c r="B14956">
        <v>1284</v>
      </c>
    </row>
    <row r="14957" spans="1:2" x14ac:dyDescent="0.25">
      <c r="A14957" t="s">
        <v>15439</v>
      </c>
      <c r="B14957">
        <v>6481</v>
      </c>
    </row>
    <row r="14958" spans="1:2" x14ac:dyDescent="0.25">
      <c r="A14958" t="s">
        <v>15440</v>
      </c>
      <c r="B14958">
        <v>687</v>
      </c>
    </row>
    <row r="14959" spans="1:2" x14ac:dyDescent="0.25">
      <c r="A14959" t="s">
        <v>15441</v>
      </c>
      <c r="B14959">
        <v>8452</v>
      </c>
    </row>
    <row r="14960" spans="1:2" x14ac:dyDescent="0.25">
      <c r="A14960" t="s">
        <v>15442</v>
      </c>
      <c r="B14960">
        <v>8427</v>
      </c>
    </row>
    <row r="14961" spans="1:2" x14ac:dyDescent="0.25">
      <c r="A14961" t="s">
        <v>15443</v>
      </c>
      <c r="B14961">
        <v>80</v>
      </c>
    </row>
    <row r="14962" spans="1:2" x14ac:dyDescent="0.25">
      <c r="A14962" t="s">
        <v>15444</v>
      </c>
      <c r="B14962">
        <v>8332</v>
      </c>
    </row>
    <row r="14963" spans="1:2" x14ac:dyDescent="0.25">
      <c r="A14963" t="s">
        <v>15445</v>
      </c>
      <c r="B14963">
        <v>3</v>
      </c>
    </row>
    <row r="14964" spans="1:2" x14ac:dyDescent="0.25">
      <c r="A14964" t="s">
        <v>15446</v>
      </c>
      <c r="B14964">
        <v>25</v>
      </c>
    </row>
    <row r="14965" spans="1:2" x14ac:dyDescent="0.25">
      <c r="A14965" t="s">
        <v>15447</v>
      </c>
      <c r="B14965">
        <v>5</v>
      </c>
    </row>
    <row r="14966" spans="1:2" x14ac:dyDescent="0.25">
      <c r="A14966" t="s">
        <v>15448</v>
      </c>
      <c r="B14966">
        <v>19</v>
      </c>
    </row>
    <row r="14967" spans="1:2" x14ac:dyDescent="0.25">
      <c r="A14967" t="s">
        <v>15449</v>
      </c>
      <c r="B14967">
        <v>1</v>
      </c>
    </row>
    <row r="14968" spans="1:2" x14ac:dyDescent="0.25">
      <c r="A14968" t="s">
        <v>15450</v>
      </c>
      <c r="B14968">
        <v>25</v>
      </c>
    </row>
    <row r="14969" spans="1:2" x14ac:dyDescent="0.25">
      <c r="A14969" t="s">
        <v>15451</v>
      </c>
      <c r="B14969">
        <v>1290</v>
      </c>
    </row>
    <row r="14970" spans="1:2" x14ac:dyDescent="0.25">
      <c r="A14970" t="s">
        <v>15452</v>
      </c>
      <c r="B14970">
        <v>2</v>
      </c>
    </row>
    <row r="14971" spans="1:2" x14ac:dyDescent="0.25">
      <c r="A14971" t="s">
        <v>15453</v>
      </c>
      <c r="B14971">
        <v>365</v>
      </c>
    </row>
    <row r="14972" spans="1:2" x14ac:dyDescent="0.25">
      <c r="A14972" t="s">
        <v>15454</v>
      </c>
      <c r="B14972">
        <v>863</v>
      </c>
    </row>
    <row r="14973" spans="1:2" x14ac:dyDescent="0.25">
      <c r="A14973" t="s">
        <v>15455</v>
      </c>
      <c r="B14973">
        <v>60</v>
      </c>
    </row>
    <row r="14974" spans="1:2" x14ac:dyDescent="0.25">
      <c r="A14974" t="s">
        <v>15456</v>
      </c>
      <c r="B14974">
        <v>1290</v>
      </c>
    </row>
    <row r="14975" spans="1:2" x14ac:dyDescent="0.25">
      <c r="A14975" t="s">
        <v>15457</v>
      </c>
      <c r="B14975">
        <v>4117</v>
      </c>
    </row>
    <row r="14976" spans="1:2" x14ac:dyDescent="0.25">
      <c r="A14976" t="s">
        <v>15458</v>
      </c>
      <c r="B14976">
        <v>362</v>
      </c>
    </row>
    <row r="14977" spans="1:2" x14ac:dyDescent="0.25">
      <c r="A14977" t="s">
        <v>20297</v>
      </c>
      <c r="B14977">
        <v>-999</v>
      </c>
    </row>
    <row r="14978" spans="1:2" x14ac:dyDescent="0.25">
      <c r="A14978" t="s">
        <v>15459</v>
      </c>
      <c r="B14978">
        <v>2954</v>
      </c>
    </row>
    <row r="14979" spans="1:2" x14ac:dyDescent="0.25">
      <c r="A14979" t="s">
        <v>15460</v>
      </c>
      <c r="B14979">
        <v>11940</v>
      </c>
    </row>
    <row r="14980" spans="1:2" x14ac:dyDescent="0.25">
      <c r="A14980" t="s">
        <v>15461</v>
      </c>
      <c r="B14980">
        <v>981</v>
      </c>
    </row>
    <row r="14981" spans="1:2" x14ac:dyDescent="0.25">
      <c r="A14981" t="s">
        <v>20298</v>
      </c>
      <c r="B14981">
        <v>-999</v>
      </c>
    </row>
    <row r="14982" spans="1:2" x14ac:dyDescent="0.25">
      <c r="A14982" t="s">
        <v>15462</v>
      </c>
      <c r="B14982">
        <v>15875</v>
      </c>
    </row>
    <row r="14983" spans="1:2" x14ac:dyDescent="0.25">
      <c r="A14983" t="s">
        <v>15463</v>
      </c>
      <c r="B14983">
        <v>411</v>
      </c>
    </row>
    <row r="14984" spans="1:2" x14ac:dyDescent="0.25">
      <c r="A14984" t="s">
        <v>15464</v>
      </c>
      <c r="B14984">
        <v>952</v>
      </c>
    </row>
    <row r="14985" spans="1:2" x14ac:dyDescent="0.25">
      <c r="A14985" t="s">
        <v>15465</v>
      </c>
      <c r="B14985">
        <v>23</v>
      </c>
    </row>
    <row r="14986" spans="1:2" x14ac:dyDescent="0.25">
      <c r="A14986" t="s">
        <v>15466</v>
      </c>
      <c r="B14986">
        <v>0</v>
      </c>
    </row>
    <row r="14987" spans="1:2" x14ac:dyDescent="0.25">
      <c r="A14987" t="s">
        <v>20299</v>
      </c>
      <c r="B14987">
        <v>-999</v>
      </c>
    </row>
    <row r="14988" spans="1:2" x14ac:dyDescent="0.25">
      <c r="A14988" t="s">
        <v>20300</v>
      </c>
      <c r="B14988">
        <v>-999</v>
      </c>
    </row>
    <row r="14989" spans="1:2" x14ac:dyDescent="0.25">
      <c r="A14989" t="s">
        <v>15467</v>
      </c>
      <c r="B14989">
        <v>1386</v>
      </c>
    </row>
    <row r="14990" spans="1:2" x14ac:dyDescent="0.25">
      <c r="A14990" t="s">
        <v>15468</v>
      </c>
      <c r="B14990">
        <v>2857</v>
      </c>
    </row>
    <row r="14991" spans="1:2" x14ac:dyDescent="0.25">
      <c r="A14991" t="s">
        <v>15469</v>
      </c>
      <c r="B14991">
        <v>888</v>
      </c>
    </row>
    <row r="14992" spans="1:2" x14ac:dyDescent="0.25">
      <c r="A14992" t="s">
        <v>20301</v>
      </c>
      <c r="B14992">
        <v>-999</v>
      </c>
    </row>
    <row r="14993" spans="1:2" x14ac:dyDescent="0.25">
      <c r="A14993" t="s">
        <v>15470</v>
      </c>
      <c r="B14993">
        <v>154</v>
      </c>
    </row>
    <row r="14994" spans="1:2" x14ac:dyDescent="0.25">
      <c r="A14994" t="s">
        <v>15471</v>
      </c>
      <c r="B14994">
        <v>38</v>
      </c>
    </row>
    <row r="14995" spans="1:2" x14ac:dyDescent="0.25">
      <c r="A14995" t="s">
        <v>15472</v>
      </c>
      <c r="B14995">
        <v>1260</v>
      </c>
    </row>
    <row r="14996" spans="1:2" x14ac:dyDescent="0.25">
      <c r="A14996" t="s">
        <v>15473</v>
      </c>
      <c r="B14996">
        <v>181</v>
      </c>
    </row>
    <row r="14997" spans="1:2" x14ac:dyDescent="0.25">
      <c r="A14997" t="s">
        <v>15474</v>
      </c>
      <c r="B14997">
        <v>170</v>
      </c>
    </row>
    <row r="14998" spans="1:2" x14ac:dyDescent="0.25">
      <c r="A14998" t="s">
        <v>15475</v>
      </c>
      <c r="B14998">
        <v>1777</v>
      </c>
    </row>
    <row r="14999" spans="1:2" x14ac:dyDescent="0.25">
      <c r="A14999" t="s">
        <v>15476</v>
      </c>
      <c r="B14999">
        <v>1</v>
      </c>
    </row>
    <row r="15000" spans="1:2" x14ac:dyDescent="0.25">
      <c r="A15000" t="s">
        <v>15477</v>
      </c>
      <c r="B15000">
        <v>23</v>
      </c>
    </row>
    <row r="15001" spans="1:2" x14ac:dyDescent="0.25">
      <c r="A15001" t="s">
        <v>15478</v>
      </c>
      <c r="B15001">
        <v>8</v>
      </c>
    </row>
    <row r="15002" spans="1:2" x14ac:dyDescent="0.25">
      <c r="A15002" t="s">
        <v>15479</v>
      </c>
      <c r="B15002">
        <v>2</v>
      </c>
    </row>
    <row r="15003" spans="1:2" x14ac:dyDescent="0.25">
      <c r="A15003" t="s">
        <v>15480</v>
      </c>
      <c r="B15003">
        <v>542</v>
      </c>
    </row>
    <row r="15004" spans="1:2" x14ac:dyDescent="0.25">
      <c r="A15004" t="s">
        <v>15481</v>
      </c>
      <c r="B15004">
        <v>0</v>
      </c>
    </row>
    <row r="15005" spans="1:2" x14ac:dyDescent="0.25">
      <c r="A15005" t="s">
        <v>15482</v>
      </c>
      <c r="B15005">
        <v>38</v>
      </c>
    </row>
    <row r="15006" spans="1:2" x14ac:dyDescent="0.25">
      <c r="A15006" t="s">
        <v>15483</v>
      </c>
      <c r="B15006">
        <v>104</v>
      </c>
    </row>
    <row r="15007" spans="1:2" x14ac:dyDescent="0.25">
      <c r="A15007" t="s">
        <v>15484</v>
      </c>
      <c r="B15007">
        <v>7</v>
      </c>
    </row>
    <row r="15008" spans="1:2" x14ac:dyDescent="0.25">
      <c r="A15008" t="s">
        <v>15485</v>
      </c>
      <c r="B15008">
        <v>303</v>
      </c>
    </row>
    <row r="15009" spans="1:2" x14ac:dyDescent="0.25">
      <c r="A15009" t="s">
        <v>15486</v>
      </c>
      <c r="B15009">
        <v>0</v>
      </c>
    </row>
    <row r="15010" spans="1:2" x14ac:dyDescent="0.25">
      <c r="A15010" t="s">
        <v>15487</v>
      </c>
      <c r="B15010">
        <v>0</v>
      </c>
    </row>
    <row r="15011" spans="1:2" x14ac:dyDescent="0.25">
      <c r="A15011" t="s">
        <v>15488</v>
      </c>
      <c r="B15011">
        <v>0</v>
      </c>
    </row>
    <row r="15012" spans="1:2" x14ac:dyDescent="0.25">
      <c r="A15012" t="s">
        <v>15489</v>
      </c>
      <c r="B15012">
        <v>0</v>
      </c>
    </row>
    <row r="15013" spans="1:2" x14ac:dyDescent="0.25">
      <c r="A15013" t="s">
        <v>15490</v>
      </c>
      <c r="B15013">
        <v>0</v>
      </c>
    </row>
    <row r="15014" spans="1:2" x14ac:dyDescent="0.25">
      <c r="A15014" t="s">
        <v>15491</v>
      </c>
      <c r="B15014">
        <v>0</v>
      </c>
    </row>
    <row r="15015" spans="1:2" x14ac:dyDescent="0.25">
      <c r="A15015" t="s">
        <v>15492</v>
      </c>
      <c r="B15015">
        <v>371</v>
      </c>
    </row>
    <row r="15016" spans="1:2" x14ac:dyDescent="0.25">
      <c r="A15016" t="s">
        <v>15493</v>
      </c>
      <c r="B15016">
        <v>378</v>
      </c>
    </row>
    <row r="15017" spans="1:2" x14ac:dyDescent="0.25">
      <c r="A15017" t="s">
        <v>15494</v>
      </c>
      <c r="B15017">
        <v>1777</v>
      </c>
    </row>
    <row r="15018" spans="1:2" x14ac:dyDescent="0.25">
      <c r="A15018" t="s">
        <v>15495</v>
      </c>
      <c r="B15018">
        <v>29</v>
      </c>
    </row>
    <row r="15019" spans="1:2" x14ac:dyDescent="0.25">
      <c r="A15019" t="s">
        <v>15496</v>
      </c>
      <c r="B15019">
        <v>34</v>
      </c>
    </row>
    <row r="15020" spans="1:2" x14ac:dyDescent="0.25">
      <c r="A15020" t="s">
        <v>15497</v>
      </c>
      <c r="B15020">
        <v>25</v>
      </c>
    </row>
    <row r="15021" spans="1:2" x14ac:dyDescent="0.25">
      <c r="A15021" t="s">
        <v>15498</v>
      </c>
      <c r="B15021">
        <v>37</v>
      </c>
    </row>
    <row r="15022" spans="1:2" x14ac:dyDescent="0.25">
      <c r="A15022" t="s">
        <v>15499</v>
      </c>
      <c r="B15022">
        <v>52</v>
      </c>
    </row>
    <row r="15023" spans="1:2" x14ac:dyDescent="0.25">
      <c r="A15023" t="s">
        <v>15500</v>
      </c>
      <c r="B15023">
        <v>91</v>
      </c>
    </row>
    <row r="15024" spans="1:2" x14ac:dyDescent="0.25">
      <c r="A15024" t="s">
        <v>15501</v>
      </c>
      <c r="B15024">
        <v>158</v>
      </c>
    </row>
    <row r="15025" spans="1:2" x14ac:dyDescent="0.25">
      <c r="A15025" t="s">
        <v>15502</v>
      </c>
      <c r="B15025">
        <v>211</v>
      </c>
    </row>
    <row r="15026" spans="1:2" x14ac:dyDescent="0.25">
      <c r="A15026" t="s">
        <v>15503</v>
      </c>
      <c r="B15026">
        <v>637</v>
      </c>
    </row>
    <row r="15027" spans="1:2" x14ac:dyDescent="0.25">
      <c r="A15027" t="s">
        <v>15504</v>
      </c>
      <c r="B15027">
        <v>65</v>
      </c>
    </row>
    <row r="15028" spans="1:2" x14ac:dyDescent="0.25">
      <c r="A15028" t="s">
        <v>15505</v>
      </c>
      <c r="B15028">
        <v>59</v>
      </c>
    </row>
    <row r="15029" spans="1:2" x14ac:dyDescent="0.25">
      <c r="A15029" t="s">
        <v>15506</v>
      </c>
      <c r="B15029">
        <v>66</v>
      </c>
    </row>
    <row r="15030" spans="1:2" x14ac:dyDescent="0.25">
      <c r="A15030" t="s">
        <v>15507</v>
      </c>
      <c r="B15030">
        <v>34</v>
      </c>
    </row>
    <row r="15031" spans="1:2" x14ac:dyDescent="0.25">
      <c r="A15031" t="s">
        <v>15508</v>
      </c>
      <c r="B15031">
        <v>31</v>
      </c>
    </row>
    <row r="15032" spans="1:2" x14ac:dyDescent="0.25">
      <c r="A15032" t="s">
        <v>15509</v>
      </c>
      <c r="B15032">
        <v>50</v>
      </c>
    </row>
    <row r="15033" spans="1:2" x14ac:dyDescent="0.25">
      <c r="A15033" t="s">
        <v>15510</v>
      </c>
      <c r="B15033">
        <v>84</v>
      </c>
    </row>
    <row r="15034" spans="1:2" x14ac:dyDescent="0.25">
      <c r="A15034" t="s">
        <v>15511</v>
      </c>
      <c r="B15034">
        <v>60</v>
      </c>
    </row>
    <row r="15035" spans="1:2" x14ac:dyDescent="0.25">
      <c r="A15035" t="s">
        <v>15512</v>
      </c>
      <c r="B15035">
        <v>449</v>
      </c>
    </row>
    <row r="15036" spans="1:2" x14ac:dyDescent="0.25">
      <c r="A15036" t="s">
        <v>15513</v>
      </c>
      <c r="B15036">
        <v>21</v>
      </c>
    </row>
    <row r="15037" spans="1:2" x14ac:dyDescent="0.25">
      <c r="A15037" t="s">
        <v>15514</v>
      </c>
      <c r="B15037">
        <v>17</v>
      </c>
    </row>
    <row r="15038" spans="1:2" x14ac:dyDescent="0.25">
      <c r="A15038" t="s">
        <v>15515</v>
      </c>
      <c r="B15038">
        <v>15</v>
      </c>
    </row>
    <row r="15039" spans="1:2" x14ac:dyDescent="0.25">
      <c r="A15039" t="s">
        <v>15516</v>
      </c>
      <c r="B15039">
        <v>9</v>
      </c>
    </row>
    <row r="15040" spans="1:2" x14ac:dyDescent="0.25">
      <c r="A15040" t="s">
        <v>15517</v>
      </c>
      <c r="B15040">
        <v>11</v>
      </c>
    </row>
    <row r="15041" spans="1:2" x14ac:dyDescent="0.25">
      <c r="A15041" t="s">
        <v>15518</v>
      </c>
      <c r="B15041">
        <v>6</v>
      </c>
    </row>
    <row r="15042" spans="1:2" x14ac:dyDescent="0.25">
      <c r="A15042" t="s">
        <v>15519</v>
      </c>
      <c r="B15042">
        <v>8</v>
      </c>
    </row>
    <row r="15043" spans="1:2" x14ac:dyDescent="0.25">
      <c r="A15043" t="s">
        <v>15520</v>
      </c>
      <c r="B15043">
        <v>19</v>
      </c>
    </row>
    <row r="15044" spans="1:2" x14ac:dyDescent="0.25">
      <c r="A15044" t="s">
        <v>15521</v>
      </c>
      <c r="B15044">
        <v>106</v>
      </c>
    </row>
    <row r="15045" spans="1:2" x14ac:dyDescent="0.25">
      <c r="A15045" t="s">
        <v>15522</v>
      </c>
      <c r="B15045">
        <v>69</v>
      </c>
    </row>
    <row r="15046" spans="1:2" x14ac:dyDescent="0.25">
      <c r="A15046" t="s">
        <v>15523</v>
      </c>
      <c r="B15046">
        <v>66</v>
      </c>
    </row>
    <row r="15047" spans="1:2" x14ac:dyDescent="0.25">
      <c r="A15047" t="s">
        <v>15524</v>
      </c>
      <c r="B15047">
        <v>75</v>
      </c>
    </row>
    <row r="15048" spans="1:2" x14ac:dyDescent="0.25">
      <c r="A15048" t="s">
        <v>15525</v>
      </c>
      <c r="B15048">
        <v>30</v>
      </c>
    </row>
    <row r="15049" spans="1:2" x14ac:dyDescent="0.25">
      <c r="A15049" t="s">
        <v>15526</v>
      </c>
      <c r="B15049">
        <v>53</v>
      </c>
    </row>
    <row r="15050" spans="1:2" x14ac:dyDescent="0.25">
      <c r="A15050" t="s">
        <v>15527</v>
      </c>
      <c r="B15050">
        <v>36</v>
      </c>
    </row>
    <row r="15051" spans="1:2" x14ac:dyDescent="0.25">
      <c r="A15051" t="s">
        <v>15528</v>
      </c>
      <c r="B15051">
        <v>54</v>
      </c>
    </row>
    <row r="15052" spans="1:2" x14ac:dyDescent="0.25">
      <c r="A15052" t="s">
        <v>15529</v>
      </c>
      <c r="B15052">
        <v>30</v>
      </c>
    </row>
    <row r="15053" spans="1:2" x14ac:dyDescent="0.25">
      <c r="A15053" t="s">
        <v>15530</v>
      </c>
      <c r="B15053">
        <v>413</v>
      </c>
    </row>
    <row r="15054" spans="1:2" x14ac:dyDescent="0.25">
      <c r="A15054" t="s">
        <v>15531</v>
      </c>
      <c r="B15054">
        <v>11</v>
      </c>
    </row>
    <row r="15055" spans="1:2" x14ac:dyDescent="0.25">
      <c r="A15055" t="s">
        <v>15532</v>
      </c>
      <c r="B15055">
        <v>11</v>
      </c>
    </row>
    <row r="15056" spans="1:2" x14ac:dyDescent="0.25">
      <c r="A15056" t="s">
        <v>15533</v>
      </c>
      <c r="B15056">
        <v>7</v>
      </c>
    </row>
    <row r="15057" spans="1:2" x14ac:dyDescent="0.25">
      <c r="A15057" t="s">
        <v>15534</v>
      </c>
      <c r="B15057">
        <v>21</v>
      </c>
    </row>
    <row r="15058" spans="1:2" x14ac:dyDescent="0.25">
      <c r="A15058" t="s">
        <v>15535</v>
      </c>
      <c r="B15058">
        <v>20</v>
      </c>
    </row>
    <row r="15059" spans="1:2" x14ac:dyDescent="0.25">
      <c r="A15059" t="s">
        <v>15536</v>
      </c>
      <c r="B15059">
        <v>31</v>
      </c>
    </row>
    <row r="15060" spans="1:2" x14ac:dyDescent="0.25">
      <c r="A15060" t="s">
        <v>15537</v>
      </c>
      <c r="B15060">
        <v>47</v>
      </c>
    </row>
    <row r="15061" spans="1:2" x14ac:dyDescent="0.25">
      <c r="A15061" t="s">
        <v>15538</v>
      </c>
      <c r="B15061">
        <v>24</v>
      </c>
    </row>
    <row r="15062" spans="1:2" x14ac:dyDescent="0.25">
      <c r="A15062" t="s">
        <v>15539</v>
      </c>
      <c r="B15062">
        <v>172</v>
      </c>
    </row>
    <row r="15063" spans="1:2" x14ac:dyDescent="0.25">
      <c r="A15063" t="s">
        <v>15540</v>
      </c>
      <c r="B15063">
        <v>195</v>
      </c>
    </row>
    <row r="15064" spans="1:2" x14ac:dyDescent="0.25">
      <c r="A15064" t="s">
        <v>15541</v>
      </c>
      <c r="B15064">
        <v>187</v>
      </c>
    </row>
    <row r="15065" spans="1:2" x14ac:dyDescent="0.25">
      <c r="A15065" t="s">
        <v>15542</v>
      </c>
      <c r="B15065">
        <v>188</v>
      </c>
    </row>
    <row r="15066" spans="1:2" x14ac:dyDescent="0.25">
      <c r="A15066" t="s">
        <v>15543</v>
      </c>
      <c r="B15066">
        <v>131</v>
      </c>
    </row>
    <row r="15067" spans="1:2" x14ac:dyDescent="0.25">
      <c r="A15067" t="s">
        <v>15544</v>
      </c>
      <c r="B15067">
        <v>167</v>
      </c>
    </row>
    <row r="15068" spans="1:2" x14ac:dyDescent="0.25">
      <c r="A15068" t="s">
        <v>15545</v>
      </c>
      <c r="B15068">
        <v>214</v>
      </c>
    </row>
    <row r="15069" spans="1:2" x14ac:dyDescent="0.25">
      <c r="A15069" t="s">
        <v>15546</v>
      </c>
      <c r="B15069">
        <v>351</v>
      </c>
    </row>
    <row r="15070" spans="1:2" x14ac:dyDescent="0.25">
      <c r="A15070" t="s">
        <v>15547</v>
      </c>
      <c r="B15070">
        <v>344</v>
      </c>
    </row>
    <row r="15071" spans="1:2" x14ac:dyDescent="0.25">
      <c r="A15071" t="s">
        <v>15548</v>
      </c>
      <c r="B15071">
        <v>1777</v>
      </c>
    </row>
    <row r="15072" spans="1:2" x14ac:dyDescent="0.25">
      <c r="A15072" t="s">
        <v>15549</v>
      </c>
      <c r="B15072">
        <v>1479</v>
      </c>
    </row>
    <row r="15073" spans="1:2" x14ac:dyDescent="0.25">
      <c r="A15073" t="s">
        <v>15550</v>
      </c>
      <c r="B15073">
        <v>13</v>
      </c>
    </row>
    <row r="15074" spans="1:2" x14ac:dyDescent="0.25">
      <c r="A15074" t="s">
        <v>15551</v>
      </c>
      <c r="B15074">
        <v>4</v>
      </c>
    </row>
    <row r="15075" spans="1:2" x14ac:dyDescent="0.25">
      <c r="A15075" t="s">
        <v>15552</v>
      </c>
      <c r="B15075">
        <v>2</v>
      </c>
    </row>
    <row r="15076" spans="1:2" x14ac:dyDescent="0.25">
      <c r="A15076" t="s">
        <v>15553</v>
      </c>
      <c r="B15076">
        <v>3</v>
      </c>
    </row>
    <row r="15077" spans="1:2" x14ac:dyDescent="0.25">
      <c r="A15077" t="s">
        <v>15554</v>
      </c>
      <c r="B15077">
        <v>269</v>
      </c>
    </row>
    <row r="15078" spans="1:2" x14ac:dyDescent="0.25">
      <c r="A15078" t="s">
        <v>15555</v>
      </c>
      <c r="B15078">
        <v>7</v>
      </c>
    </row>
    <row r="15079" spans="1:2" x14ac:dyDescent="0.25">
      <c r="A15079" t="s">
        <v>15556</v>
      </c>
      <c r="B15079">
        <v>1777</v>
      </c>
    </row>
    <row r="15080" spans="1:2" x14ac:dyDescent="0.25">
      <c r="A15080" t="s">
        <v>15557</v>
      </c>
      <c r="B15080">
        <v>727</v>
      </c>
    </row>
    <row r="15081" spans="1:2" x14ac:dyDescent="0.25">
      <c r="A15081" t="s">
        <v>15558</v>
      </c>
      <c r="B15081">
        <v>588</v>
      </c>
    </row>
    <row r="15082" spans="1:2" x14ac:dyDescent="0.25">
      <c r="A15082" t="s">
        <v>20302</v>
      </c>
      <c r="B15082">
        <v>-999</v>
      </c>
    </row>
    <row r="15083" spans="1:2" x14ac:dyDescent="0.25">
      <c r="A15083" t="s">
        <v>20303</v>
      </c>
      <c r="B15083">
        <v>-999</v>
      </c>
    </row>
    <row r="15084" spans="1:2" x14ac:dyDescent="0.25">
      <c r="A15084" t="s">
        <v>20304</v>
      </c>
      <c r="B15084">
        <v>-999</v>
      </c>
    </row>
    <row r="15085" spans="1:2" x14ac:dyDescent="0.25">
      <c r="A15085" t="s">
        <v>20305</v>
      </c>
      <c r="B15085">
        <v>-999</v>
      </c>
    </row>
    <row r="15086" spans="1:2" x14ac:dyDescent="0.25">
      <c r="A15086" t="s">
        <v>20306</v>
      </c>
      <c r="B15086">
        <v>-999</v>
      </c>
    </row>
    <row r="15087" spans="1:2" x14ac:dyDescent="0.25">
      <c r="A15087" t="s">
        <v>20307</v>
      </c>
      <c r="B15087">
        <v>-999</v>
      </c>
    </row>
    <row r="15088" spans="1:2" x14ac:dyDescent="0.25">
      <c r="A15088" t="s">
        <v>20308</v>
      </c>
      <c r="B15088">
        <v>-999</v>
      </c>
    </row>
    <row r="15089" spans="1:2" x14ac:dyDescent="0.25">
      <c r="A15089" t="s">
        <v>20309</v>
      </c>
      <c r="B15089">
        <v>-999</v>
      </c>
    </row>
    <row r="15090" spans="1:2" x14ac:dyDescent="0.25">
      <c r="A15090" t="s">
        <v>15559</v>
      </c>
      <c r="B15090">
        <v>126</v>
      </c>
    </row>
    <row r="15091" spans="1:2" x14ac:dyDescent="0.25">
      <c r="A15091" t="s">
        <v>15560</v>
      </c>
      <c r="B15091">
        <v>0</v>
      </c>
    </row>
    <row r="15092" spans="1:2" x14ac:dyDescent="0.25">
      <c r="A15092" t="s">
        <v>15561</v>
      </c>
      <c r="B15092">
        <v>77</v>
      </c>
    </row>
    <row r="15093" spans="1:2" x14ac:dyDescent="0.25">
      <c r="A15093" t="s">
        <v>15562</v>
      </c>
      <c r="B15093">
        <v>312</v>
      </c>
    </row>
    <row r="15094" spans="1:2" x14ac:dyDescent="0.25">
      <c r="A15094" t="s">
        <v>15563</v>
      </c>
      <c r="B15094">
        <v>0</v>
      </c>
    </row>
    <row r="15095" spans="1:2" x14ac:dyDescent="0.25">
      <c r="A15095" t="s">
        <v>15564</v>
      </c>
      <c r="B15095">
        <v>0</v>
      </c>
    </row>
    <row r="15096" spans="1:2" x14ac:dyDescent="0.25">
      <c r="A15096" t="s">
        <v>15565</v>
      </c>
      <c r="B15096">
        <v>22</v>
      </c>
    </row>
    <row r="15097" spans="1:2" x14ac:dyDescent="0.25">
      <c r="A15097" t="s">
        <v>15566</v>
      </c>
      <c r="B15097">
        <v>96</v>
      </c>
    </row>
    <row r="15098" spans="1:2" x14ac:dyDescent="0.25">
      <c r="A15098" t="s">
        <v>15567</v>
      </c>
      <c r="B15098">
        <v>21</v>
      </c>
    </row>
    <row r="15099" spans="1:2" x14ac:dyDescent="0.25">
      <c r="A15099" t="s">
        <v>15568</v>
      </c>
      <c r="B15099">
        <v>73</v>
      </c>
    </row>
    <row r="15100" spans="1:2" x14ac:dyDescent="0.25">
      <c r="A15100" t="s">
        <v>15569</v>
      </c>
      <c r="B15100">
        <v>727</v>
      </c>
    </row>
    <row r="15101" spans="1:2" x14ac:dyDescent="0.25">
      <c r="A15101" t="s">
        <v>15570</v>
      </c>
      <c r="B15101">
        <v>340</v>
      </c>
    </row>
    <row r="15102" spans="1:2" x14ac:dyDescent="0.25">
      <c r="A15102" t="s">
        <v>15571</v>
      </c>
      <c r="B15102">
        <v>39</v>
      </c>
    </row>
    <row r="15103" spans="1:2" x14ac:dyDescent="0.25">
      <c r="A15103" t="s">
        <v>15572</v>
      </c>
      <c r="B15103">
        <v>189</v>
      </c>
    </row>
    <row r="15104" spans="1:2" x14ac:dyDescent="0.25">
      <c r="A15104" t="s">
        <v>15573</v>
      </c>
      <c r="B15104">
        <v>159</v>
      </c>
    </row>
    <row r="15105" spans="1:2" x14ac:dyDescent="0.25">
      <c r="A15105" t="s">
        <v>15574</v>
      </c>
      <c r="B15105">
        <v>727</v>
      </c>
    </row>
    <row r="15106" spans="1:2" x14ac:dyDescent="0.25">
      <c r="A15106" t="s">
        <v>15575</v>
      </c>
      <c r="B15106">
        <v>136</v>
      </c>
    </row>
    <row r="15107" spans="1:2" x14ac:dyDescent="0.25">
      <c r="A15107" t="s">
        <v>15576</v>
      </c>
      <c r="B15107">
        <v>5</v>
      </c>
    </row>
    <row r="15108" spans="1:2" x14ac:dyDescent="0.25">
      <c r="A15108" t="s">
        <v>15577</v>
      </c>
      <c r="B15108">
        <v>50</v>
      </c>
    </row>
    <row r="15109" spans="1:2" x14ac:dyDescent="0.25">
      <c r="A15109" t="s">
        <v>20310</v>
      </c>
      <c r="B15109">
        <v>-999</v>
      </c>
    </row>
    <row r="15110" spans="1:2" x14ac:dyDescent="0.25">
      <c r="A15110" t="s">
        <v>15578</v>
      </c>
      <c r="B15110">
        <v>25</v>
      </c>
    </row>
    <row r="15111" spans="1:2" x14ac:dyDescent="0.25">
      <c r="A15111" t="s">
        <v>15579</v>
      </c>
      <c r="B15111">
        <v>12</v>
      </c>
    </row>
    <row r="15112" spans="1:2" x14ac:dyDescent="0.25">
      <c r="A15112" t="s">
        <v>15580</v>
      </c>
      <c r="B15112">
        <v>37</v>
      </c>
    </row>
    <row r="15113" spans="1:2" x14ac:dyDescent="0.25">
      <c r="A15113" t="s">
        <v>15581</v>
      </c>
      <c r="B15113">
        <v>474</v>
      </c>
    </row>
    <row r="15114" spans="1:2" x14ac:dyDescent="0.25">
      <c r="A15114" t="s">
        <v>15582</v>
      </c>
      <c r="B15114">
        <v>0</v>
      </c>
    </row>
    <row r="15115" spans="1:2" x14ac:dyDescent="0.25">
      <c r="A15115" t="s">
        <v>15583</v>
      </c>
      <c r="B15115">
        <v>9</v>
      </c>
    </row>
    <row r="15116" spans="1:2" x14ac:dyDescent="0.25">
      <c r="A15116" t="s">
        <v>15584</v>
      </c>
      <c r="B15116">
        <v>0</v>
      </c>
    </row>
    <row r="15117" spans="1:2" x14ac:dyDescent="0.25">
      <c r="A15117" t="s">
        <v>15585</v>
      </c>
      <c r="B15117">
        <v>12</v>
      </c>
    </row>
    <row r="15118" spans="1:2" x14ac:dyDescent="0.25">
      <c r="A15118" t="s">
        <v>15586</v>
      </c>
      <c r="B15118">
        <v>0</v>
      </c>
    </row>
    <row r="15119" spans="1:2" x14ac:dyDescent="0.25">
      <c r="A15119" t="s">
        <v>15587</v>
      </c>
      <c r="B15119">
        <v>0</v>
      </c>
    </row>
    <row r="15120" spans="1:2" x14ac:dyDescent="0.25">
      <c r="A15120" t="s">
        <v>15588</v>
      </c>
      <c r="B15120">
        <v>0</v>
      </c>
    </row>
    <row r="15121" spans="1:2" x14ac:dyDescent="0.25">
      <c r="A15121" t="s">
        <v>15589</v>
      </c>
      <c r="B15121">
        <v>2</v>
      </c>
    </row>
    <row r="15122" spans="1:2" x14ac:dyDescent="0.25">
      <c r="A15122" t="s">
        <v>15590</v>
      </c>
      <c r="B15122">
        <v>1</v>
      </c>
    </row>
    <row r="15123" spans="1:2" x14ac:dyDescent="0.25">
      <c r="A15123" t="s">
        <v>15591</v>
      </c>
      <c r="B15123">
        <v>0</v>
      </c>
    </row>
    <row r="15124" spans="1:2" x14ac:dyDescent="0.25">
      <c r="A15124" t="s">
        <v>15592</v>
      </c>
      <c r="B15124">
        <v>0</v>
      </c>
    </row>
    <row r="15125" spans="1:2" x14ac:dyDescent="0.25">
      <c r="A15125" t="s">
        <v>15593</v>
      </c>
      <c r="B15125">
        <v>0</v>
      </c>
    </row>
    <row r="15126" spans="1:2" x14ac:dyDescent="0.25">
      <c r="A15126" t="s">
        <v>15594</v>
      </c>
      <c r="B15126">
        <v>0</v>
      </c>
    </row>
    <row r="15127" spans="1:2" x14ac:dyDescent="0.25">
      <c r="A15127" t="s">
        <v>15595</v>
      </c>
      <c r="B15127">
        <v>0</v>
      </c>
    </row>
    <row r="15128" spans="1:2" x14ac:dyDescent="0.25">
      <c r="A15128" t="s">
        <v>15596</v>
      </c>
      <c r="B15128">
        <v>0</v>
      </c>
    </row>
    <row r="15129" spans="1:2" x14ac:dyDescent="0.25">
      <c r="A15129" t="s">
        <v>15597</v>
      </c>
      <c r="B15129">
        <v>7</v>
      </c>
    </row>
    <row r="15130" spans="1:2" x14ac:dyDescent="0.25">
      <c r="A15130" t="s">
        <v>15598</v>
      </c>
      <c r="B15130">
        <v>0</v>
      </c>
    </row>
    <row r="15131" spans="1:2" x14ac:dyDescent="0.25">
      <c r="A15131" t="s">
        <v>15599</v>
      </c>
      <c r="B15131">
        <v>31</v>
      </c>
    </row>
    <row r="15132" spans="1:2" x14ac:dyDescent="0.25">
      <c r="A15132" t="s">
        <v>15600</v>
      </c>
      <c r="B15132">
        <v>16</v>
      </c>
    </row>
    <row r="15133" spans="1:2" x14ac:dyDescent="0.25">
      <c r="A15133" t="s">
        <v>15601</v>
      </c>
      <c r="B15133">
        <v>29</v>
      </c>
    </row>
    <row r="15134" spans="1:2" x14ac:dyDescent="0.25">
      <c r="A15134" t="s">
        <v>15602</v>
      </c>
      <c r="B15134">
        <v>3</v>
      </c>
    </row>
    <row r="15135" spans="1:2" x14ac:dyDescent="0.25">
      <c r="A15135" t="s">
        <v>15603</v>
      </c>
      <c r="B15135">
        <v>44</v>
      </c>
    </row>
    <row r="15136" spans="1:2" x14ac:dyDescent="0.25">
      <c r="A15136" t="s">
        <v>15604</v>
      </c>
      <c r="B15136">
        <v>2</v>
      </c>
    </row>
    <row r="15137" spans="1:2" x14ac:dyDescent="0.25">
      <c r="A15137" t="s">
        <v>15605</v>
      </c>
      <c r="B15137">
        <v>3</v>
      </c>
    </row>
    <row r="15138" spans="1:2" x14ac:dyDescent="0.25">
      <c r="A15138" t="s">
        <v>15606</v>
      </c>
      <c r="B15138">
        <v>3</v>
      </c>
    </row>
    <row r="15139" spans="1:2" x14ac:dyDescent="0.25">
      <c r="A15139" t="s">
        <v>15607</v>
      </c>
      <c r="B15139">
        <v>22</v>
      </c>
    </row>
    <row r="15140" spans="1:2" x14ac:dyDescent="0.25">
      <c r="A15140" t="s">
        <v>15608</v>
      </c>
      <c r="B15140">
        <v>27</v>
      </c>
    </row>
    <row r="15141" spans="1:2" x14ac:dyDescent="0.25">
      <c r="A15141" t="s">
        <v>15609</v>
      </c>
      <c r="B15141">
        <v>1</v>
      </c>
    </row>
    <row r="15142" spans="1:2" x14ac:dyDescent="0.25">
      <c r="A15142" t="s">
        <v>15610</v>
      </c>
      <c r="B15142">
        <v>0</v>
      </c>
    </row>
    <row r="15143" spans="1:2" x14ac:dyDescent="0.25">
      <c r="A15143" t="s">
        <v>15611</v>
      </c>
      <c r="B15143">
        <v>1</v>
      </c>
    </row>
    <row r="15144" spans="1:2" x14ac:dyDescent="0.25">
      <c r="A15144" t="s">
        <v>15612</v>
      </c>
      <c r="B15144">
        <v>0</v>
      </c>
    </row>
    <row r="15145" spans="1:2" x14ac:dyDescent="0.25">
      <c r="A15145" t="s">
        <v>15613</v>
      </c>
      <c r="B15145">
        <v>0</v>
      </c>
    </row>
    <row r="15146" spans="1:2" x14ac:dyDescent="0.25">
      <c r="A15146" t="s">
        <v>15614</v>
      </c>
      <c r="B15146">
        <v>0</v>
      </c>
    </row>
    <row r="15147" spans="1:2" x14ac:dyDescent="0.25">
      <c r="A15147" t="s">
        <v>15615</v>
      </c>
      <c r="B15147">
        <v>52</v>
      </c>
    </row>
    <row r="15148" spans="1:2" x14ac:dyDescent="0.25">
      <c r="A15148" t="s">
        <v>15616</v>
      </c>
      <c r="B15148">
        <v>1</v>
      </c>
    </row>
    <row r="15149" spans="1:2" x14ac:dyDescent="0.25">
      <c r="A15149" t="s">
        <v>15617</v>
      </c>
      <c r="B15149">
        <v>188</v>
      </c>
    </row>
    <row r="15150" spans="1:2" x14ac:dyDescent="0.25">
      <c r="A15150" t="s">
        <v>15618</v>
      </c>
      <c r="B15150">
        <v>90</v>
      </c>
    </row>
    <row r="15151" spans="1:2" x14ac:dyDescent="0.25">
      <c r="A15151" t="s">
        <v>15619</v>
      </c>
      <c r="B15151">
        <v>24</v>
      </c>
    </row>
    <row r="15152" spans="1:2" x14ac:dyDescent="0.25">
      <c r="A15152" t="s">
        <v>15620</v>
      </c>
      <c r="B15152">
        <v>3</v>
      </c>
    </row>
    <row r="15153" spans="1:2" x14ac:dyDescent="0.25">
      <c r="A15153" t="s">
        <v>15621</v>
      </c>
      <c r="B15153">
        <v>35</v>
      </c>
    </row>
    <row r="15154" spans="1:2" x14ac:dyDescent="0.25">
      <c r="A15154" t="s">
        <v>15622</v>
      </c>
      <c r="B15154">
        <v>1</v>
      </c>
    </row>
    <row r="15155" spans="1:2" x14ac:dyDescent="0.25">
      <c r="A15155" t="s">
        <v>15623</v>
      </c>
      <c r="B15155">
        <v>12</v>
      </c>
    </row>
    <row r="15156" spans="1:2" x14ac:dyDescent="0.25">
      <c r="A15156" t="s">
        <v>15624</v>
      </c>
      <c r="B15156">
        <v>1</v>
      </c>
    </row>
    <row r="15157" spans="1:2" x14ac:dyDescent="0.25">
      <c r="A15157" t="s">
        <v>15625</v>
      </c>
      <c r="B15157">
        <v>37</v>
      </c>
    </row>
    <row r="15158" spans="1:2" x14ac:dyDescent="0.25">
      <c r="A15158" t="s">
        <v>15626</v>
      </c>
      <c r="B15158">
        <v>37</v>
      </c>
    </row>
    <row r="15159" spans="1:2" x14ac:dyDescent="0.25">
      <c r="A15159" t="s">
        <v>15627</v>
      </c>
      <c r="B15159">
        <v>1</v>
      </c>
    </row>
    <row r="15160" spans="1:2" x14ac:dyDescent="0.25">
      <c r="A15160" t="s">
        <v>15628</v>
      </c>
      <c r="B15160">
        <v>1</v>
      </c>
    </row>
    <row r="15161" spans="1:2" x14ac:dyDescent="0.25">
      <c r="A15161" t="s">
        <v>15629</v>
      </c>
      <c r="B15161">
        <v>1</v>
      </c>
    </row>
    <row r="15162" spans="1:2" x14ac:dyDescent="0.25">
      <c r="A15162" t="s">
        <v>15630</v>
      </c>
      <c r="B15162">
        <v>0</v>
      </c>
    </row>
    <row r="15163" spans="1:2" x14ac:dyDescent="0.25">
      <c r="A15163" t="s">
        <v>15631</v>
      </c>
      <c r="B15163">
        <v>0</v>
      </c>
    </row>
    <row r="15164" spans="1:2" x14ac:dyDescent="0.25">
      <c r="A15164" t="s">
        <v>15632</v>
      </c>
      <c r="B15164">
        <v>0</v>
      </c>
    </row>
    <row r="15165" spans="1:2" x14ac:dyDescent="0.25">
      <c r="A15165" t="s">
        <v>15633</v>
      </c>
      <c r="B15165">
        <v>53</v>
      </c>
    </row>
    <row r="15166" spans="1:2" x14ac:dyDescent="0.25">
      <c r="A15166" t="s">
        <v>15634</v>
      </c>
      <c r="B15166">
        <v>1</v>
      </c>
    </row>
    <row r="15167" spans="1:2" x14ac:dyDescent="0.25">
      <c r="A15167" t="s">
        <v>15635</v>
      </c>
      <c r="B15167">
        <v>207</v>
      </c>
    </row>
    <row r="15168" spans="1:2" x14ac:dyDescent="0.25">
      <c r="A15168" t="s">
        <v>15636</v>
      </c>
      <c r="B15168">
        <v>100</v>
      </c>
    </row>
    <row r="15169" spans="1:2" x14ac:dyDescent="0.25">
      <c r="A15169" t="s">
        <v>15637</v>
      </c>
      <c r="B15169">
        <v>44</v>
      </c>
    </row>
    <row r="15170" spans="1:2" x14ac:dyDescent="0.25">
      <c r="A15170" t="s">
        <v>15638</v>
      </c>
      <c r="B15170">
        <v>0</v>
      </c>
    </row>
    <row r="15171" spans="1:2" x14ac:dyDescent="0.25">
      <c r="A15171" t="s">
        <v>15639</v>
      </c>
      <c r="B15171">
        <v>17</v>
      </c>
    </row>
    <row r="15172" spans="1:2" x14ac:dyDescent="0.25">
      <c r="A15172" t="s">
        <v>15640</v>
      </c>
      <c r="B15172">
        <v>4</v>
      </c>
    </row>
    <row r="15173" spans="1:2" x14ac:dyDescent="0.25">
      <c r="A15173" t="s">
        <v>15641</v>
      </c>
      <c r="B15173">
        <v>19</v>
      </c>
    </row>
    <row r="15174" spans="1:2" x14ac:dyDescent="0.25">
      <c r="A15174" t="s">
        <v>15642</v>
      </c>
      <c r="B15174">
        <v>3</v>
      </c>
    </row>
    <row r="15175" spans="1:2" x14ac:dyDescent="0.25">
      <c r="A15175" t="s">
        <v>15643</v>
      </c>
      <c r="B15175">
        <v>26</v>
      </c>
    </row>
    <row r="15176" spans="1:2" x14ac:dyDescent="0.25">
      <c r="A15176" t="s">
        <v>15644</v>
      </c>
      <c r="B15176">
        <v>42</v>
      </c>
    </row>
    <row r="15177" spans="1:2" x14ac:dyDescent="0.25">
      <c r="A15177" t="s">
        <v>15645</v>
      </c>
      <c r="B15177">
        <v>0</v>
      </c>
    </row>
    <row r="15178" spans="1:2" x14ac:dyDescent="0.25">
      <c r="A15178" t="s">
        <v>15646</v>
      </c>
      <c r="B15178">
        <v>0</v>
      </c>
    </row>
    <row r="15179" spans="1:2" x14ac:dyDescent="0.25">
      <c r="A15179" t="s">
        <v>15647</v>
      </c>
      <c r="B15179">
        <v>1</v>
      </c>
    </row>
    <row r="15180" spans="1:2" x14ac:dyDescent="0.25">
      <c r="A15180" t="s">
        <v>15648</v>
      </c>
      <c r="B15180">
        <v>1</v>
      </c>
    </row>
    <row r="15181" spans="1:2" x14ac:dyDescent="0.25">
      <c r="A15181" t="s">
        <v>15649</v>
      </c>
      <c r="B15181">
        <v>0</v>
      </c>
    </row>
    <row r="15182" spans="1:2" x14ac:dyDescent="0.25">
      <c r="A15182" t="s">
        <v>15650</v>
      </c>
      <c r="B15182">
        <v>0</v>
      </c>
    </row>
    <row r="15183" spans="1:2" x14ac:dyDescent="0.25">
      <c r="A15183" t="s">
        <v>15651</v>
      </c>
      <c r="B15183">
        <v>50</v>
      </c>
    </row>
    <row r="15184" spans="1:2" x14ac:dyDescent="0.25">
      <c r="A15184" t="s">
        <v>15652</v>
      </c>
      <c r="B15184">
        <v>1</v>
      </c>
    </row>
    <row r="15185" spans="1:2" x14ac:dyDescent="0.25">
      <c r="A15185" t="s">
        <v>15653</v>
      </c>
      <c r="B15185">
        <v>208</v>
      </c>
    </row>
    <row r="15186" spans="1:2" x14ac:dyDescent="0.25">
      <c r="A15186" t="s">
        <v>15654</v>
      </c>
      <c r="B15186">
        <v>119</v>
      </c>
    </row>
    <row r="15187" spans="1:2" x14ac:dyDescent="0.25">
      <c r="A15187" t="s">
        <v>15655</v>
      </c>
      <c r="B15187">
        <v>81</v>
      </c>
    </row>
    <row r="15188" spans="1:2" x14ac:dyDescent="0.25">
      <c r="A15188" t="s">
        <v>15656</v>
      </c>
      <c r="B15188">
        <v>8</v>
      </c>
    </row>
    <row r="15189" spans="1:2" x14ac:dyDescent="0.25">
      <c r="A15189" t="s">
        <v>15657</v>
      </c>
      <c r="B15189">
        <v>13</v>
      </c>
    </row>
    <row r="15190" spans="1:2" x14ac:dyDescent="0.25">
      <c r="A15190" t="s">
        <v>15658</v>
      </c>
      <c r="B15190">
        <v>12</v>
      </c>
    </row>
    <row r="15191" spans="1:2" x14ac:dyDescent="0.25">
      <c r="A15191" t="s">
        <v>15659</v>
      </c>
      <c r="B15191">
        <v>42</v>
      </c>
    </row>
    <row r="15192" spans="1:2" x14ac:dyDescent="0.25">
      <c r="A15192" t="s">
        <v>15660</v>
      </c>
      <c r="B15192">
        <v>8</v>
      </c>
    </row>
    <row r="15193" spans="1:2" x14ac:dyDescent="0.25">
      <c r="A15193" t="s">
        <v>15661</v>
      </c>
      <c r="B15193">
        <v>24</v>
      </c>
    </row>
    <row r="15194" spans="1:2" x14ac:dyDescent="0.25">
      <c r="A15194" t="s">
        <v>15662</v>
      </c>
      <c r="B15194">
        <v>64</v>
      </c>
    </row>
    <row r="15195" spans="1:2" x14ac:dyDescent="0.25">
      <c r="A15195" t="s">
        <v>15663</v>
      </c>
      <c r="B15195">
        <v>4</v>
      </c>
    </row>
    <row r="15196" spans="1:2" x14ac:dyDescent="0.25">
      <c r="A15196" t="s">
        <v>15664</v>
      </c>
      <c r="B15196">
        <v>1</v>
      </c>
    </row>
    <row r="15197" spans="1:2" x14ac:dyDescent="0.25">
      <c r="A15197" t="s">
        <v>15665</v>
      </c>
      <c r="B15197">
        <v>2</v>
      </c>
    </row>
    <row r="15198" spans="1:2" x14ac:dyDescent="0.25">
      <c r="A15198" t="s">
        <v>15666</v>
      </c>
      <c r="B15198">
        <v>2</v>
      </c>
    </row>
    <row r="15199" spans="1:2" x14ac:dyDescent="0.25">
      <c r="A15199" t="s">
        <v>15667</v>
      </c>
      <c r="B15199">
        <v>1</v>
      </c>
    </row>
    <row r="15200" spans="1:2" x14ac:dyDescent="0.25">
      <c r="A15200" t="s">
        <v>15668</v>
      </c>
      <c r="B15200">
        <v>0</v>
      </c>
    </row>
    <row r="15201" spans="1:2" x14ac:dyDescent="0.25">
      <c r="A15201" t="s">
        <v>15669</v>
      </c>
      <c r="B15201">
        <v>61</v>
      </c>
    </row>
    <row r="15202" spans="1:2" x14ac:dyDescent="0.25">
      <c r="A15202" t="s">
        <v>15670</v>
      </c>
      <c r="B15202">
        <v>2</v>
      </c>
    </row>
    <row r="15203" spans="1:2" x14ac:dyDescent="0.25">
      <c r="A15203" t="s">
        <v>15671</v>
      </c>
      <c r="B15203">
        <v>325</v>
      </c>
    </row>
    <row r="15204" spans="1:2" x14ac:dyDescent="0.25">
      <c r="A15204" t="s">
        <v>15672</v>
      </c>
      <c r="B15204">
        <v>175</v>
      </c>
    </row>
    <row r="15205" spans="1:2" x14ac:dyDescent="0.25">
      <c r="A15205" t="s">
        <v>15673</v>
      </c>
      <c r="B15205">
        <v>128</v>
      </c>
    </row>
    <row r="15206" spans="1:2" x14ac:dyDescent="0.25">
      <c r="A15206" t="s">
        <v>15674</v>
      </c>
      <c r="B15206">
        <v>15</v>
      </c>
    </row>
    <row r="15207" spans="1:2" x14ac:dyDescent="0.25">
      <c r="A15207" t="s">
        <v>15675</v>
      </c>
      <c r="B15207">
        <v>18</v>
      </c>
    </row>
    <row r="15208" spans="1:2" x14ac:dyDescent="0.25">
      <c r="A15208" t="s">
        <v>15676</v>
      </c>
      <c r="B15208">
        <v>34</v>
      </c>
    </row>
    <row r="15209" spans="1:2" x14ac:dyDescent="0.25">
      <c r="A15209" t="s">
        <v>15677</v>
      </c>
      <c r="B15209">
        <v>73</v>
      </c>
    </row>
    <row r="15210" spans="1:2" x14ac:dyDescent="0.25">
      <c r="A15210" t="s">
        <v>15678</v>
      </c>
      <c r="B15210">
        <v>16</v>
      </c>
    </row>
    <row r="15211" spans="1:2" x14ac:dyDescent="0.25">
      <c r="A15211" t="s">
        <v>15679</v>
      </c>
      <c r="B15211">
        <v>21</v>
      </c>
    </row>
    <row r="15212" spans="1:2" x14ac:dyDescent="0.25">
      <c r="A15212" t="s">
        <v>15680</v>
      </c>
      <c r="B15212">
        <v>31</v>
      </c>
    </row>
    <row r="15213" spans="1:2" x14ac:dyDescent="0.25">
      <c r="A15213" t="s">
        <v>15681</v>
      </c>
      <c r="B15213">
        <v>7</v>
      </c>
    </row>
    <row r="15214" spans="1:2" x14ac:dyDescent="0.25">
      <c r="A15214" t="s">
        <v>15682</v>
      </c>
      <c r="B15214">
        <v>0</v>
      </c>
    </row>
    <row r="15215" spans="1:2" x14ac:dyDescent="0.25">
      <c r="A15215" t="s">
        <v>15683</v>
      </c>
      <c r="B15215">
        <v>6</v>
      </c>
    </row>
    <row r="15216" spans="1:2" x14ac:dyDescent="0.25">
      <c r="A15216" t="s">
        <v>15684</v>
      </c>
      <c r="B15216">
        <v>5</v>
      </c>
    </row>
    <row r="15217" spans="1:2" x14ac:dyDescent="0.25">
      <c r="A15217" t="s">
        <v>15685</v>
      </c>
      <c r="B15217">
        <v>0</v>
      </c>
    </row>
    <row r="15218" spans="1:2" x14ac:dyDescent="0.25">
      <c r="A15218" t="s">
        <v>15686</v>
      </c>
      <c r="B15218">
        <v>0</v>
      </c>
    </row>
    <row r="15219" spans="1:2" x14ac:dyDescent="0.25">
      <c r="A15219" t="s">
        <v>15687</v>
      </c>
      <c r="B15219">
        <v>27</v>
      </c>
    </row>
    <row r="15220" spans="1:2" x14ac:dyDescent="0.25">
      <c r="A15220" t="s">
        <v>15688</v>
      </c>
      <c r="B15220">
        <v>0</v>
      </c>
    </row>
    <row r="15221" spans="1:2" x14ac:dyDescent="0.25">
      <c r="A15221" t="s">
        <v>15689</v>
      </c>
      <c r="B15221">
        <v>381</v>
      </c>
    </row>
    <row r="15222" spans="1:2" x14ac:dyDescent="0.25">
      <c r="A15222" t="s">
        <v>15690</v>
      </c>
      <c r="B15222">
        <v>195</v>
      </c>
    </row>
    <row r="15223" spans="1:2" x14ac:dyDescent="0.25">
      <c r="A15223" t="s">
        <v>15691</v>
      </c>
      <c r="B15223">
        <v>290</v>
      </c>
    </row>
    <row r="15224" spans="1:2" x14ac:dyDescent="0.25">
      <c r="A15224" t="s">
        <v>15692</v>
      </c>
      <c r="B15224">
        <v>31</v>
      </c>
    </row>
    <row r="15225" spans="1:2" x14ac:dyDescent="0.25">
      <c r="A15225" t="s">
        <v>15693</v>
      </c>
      <c r="B15225">
        <v>59</v>
      </c>
    </row>
    <row r="15226" spans="1:2" x14ac:dyDescent="0.25">
      <c r="A15226" t="s">
        <v>15694</v>
      </c>
      <c r="B15226">
        <v>82</v>
      </c>
    </row>
    <row r="15227" spans="1:2" x14ac:dyDescent="0.25">
      <c r="A15227" t="s">
        <v>15695</v>
      </c>
      <c r="B15227">
        <v>140</v>
      </c>
    </row>
    <row r="15228" spans="1:2" x14ac:dyDescent="0.25">
      <c r="A15228" t="s">
        <v>15696</v>
      </c>
      <c r="B15228">
        <v>25</v>
      </c>
    </row>
    <row r="15229" spans="1:2" x14ac:dyDescent="0.25">
      <c r="A15229" t="s">
        <v>15697</v>
      </c>
      <c r="B15229">
        <v>19</v>
      </c>
    </row>
    <row r="15230" spans="1:2" x14ac:dyDescent="0.25">
      <c r="A15230" t="s">
        <v>15698</v>
      </c>
      <c r="B15230">
        <v>12</v>
      </c>
    </row>
    <row r="15231" spans="1:2" x14ac:dyDescent="0.25">
      <c r="A15231" t="s">
        <v>15699</v>
      </c>
      <c r="B15231">
        <v>0</v>
      </c>
    </row>
    <row r="15232" spans="1:2" x14ac:dyDescent="0.25">
      <c r="A15232" t="s">
        <v>15700</v>
      </c>
      <c r="B15232">
        <v>0</v>
      </c>
    </row>
    <row r="15233" spans="1:2" x14ac:dyDescent="0.25">
      <c r="A15233" t="s">
        <v>15701</v>
      </c>
      <c r="B15233">
        <v>30</v>
      </c>
    </row>
    <row r="15234" spans="1:2" x14ac:dyDescent="0.25">
      <c r="A15234" t="s">
        <v>15702</v>
      </c>
      <c r="B15234">
        <v>13</v>
      </c>
    </row>
    <row r="15235" spans="1:2" x14ac:dyDescent="0.25">
      <c r="A15235" t="s">
        <v>15703</v>
      </c>
      <c r="B15235">
        <v>9</v>
      </c>
    </row>
    <row r="15236" spans="1:2" x14ac:dyDescent="0.25">
      <c r="A15236" t="s">
        <v>15704</v>
      </c>
      <c r="B15236">
        <v>0</v>
      </c>
    </row>
    <row r="15237" spans="1:2" x14ac:dyDescent="0.25">
      <c r="A15237" t="s">
        <v>15705</v>
      </c>
      <c r="B15237">
        <v>6</v>
      </c>
    </row>
    <row r="15238" spans="1:2" x14ac:dyDescent="0.25">
      <c r="A15238" t="s">
        <v>15706</v>
      </c>
      <c r="B15238">
        <v>1</v>
      </c>
    </row>
    <row r="15239" spans="1:2" x14ac:dyDescent="0.25">
      <c r="A15239" t="s">
        <v>15707</v>
      </c>
      <c r="B15239">
        <v>717</v>
      </c>
    </row>
    <row r="15240" spans="1:2" x14ac:dyDescent="0.25">
      <c r="A15240" t="s">
        <v>15708</v>
      </c>
      <c r="B15240">
        <v>363</v>
      </c>
    </row>
    <row r="15241" spans="1:2" x14ac:dyDescent="0.25">
      <c r="A15241" t="s">
        <v>15709</v>
      </c>
      <c r="B15241">
        <v>392</v>
      </c>
    </row>
    <row r="15242" spans="1:2" x14ac:dyDescent="0.25">
      <c r="A15242" t="s">
        <v>15710</v>
      </c>
      <c r="B15242">
        <v>43</v>
      </c>
    </row>
    <row r="15243" spans="1:2" x14ac:dyDescent="0.25">
      <c r="A15243" t="s">
        <v>15711</v>
      </c>
      <c r="B15243">
        <v>74</v>
      </c>
    </row>
    <row r="15244" spans="1:2" x14ac:dyDescent="0.25">
      <c r="A15244" t="s">
        <v>15712</v>
      </c>
      <c r="B15244">
        <v>139</v>
      </c>
    </row>
    <row r="15245" spans="1:2" x14ac:dyDescent="0.25">
      <c r="A15245" t="s">
        <v>15713</v>
      </c>
      <c r="B15245">
        <v>172</v>
      </c>
    </row>
    <row r="15246" spans="1:2" x14ac:dyDescent="0.25">
      <c r="A15246" t="s">
        <v>15714</v>
      </c>
      <c r="B15246">
        <v>33</v>
      </c>
    </row>
    <row r="15247" spans="1:2" x14ac:dyDescent="0.25">
      <c r="A15247" t="s">
        <v>15715</v>
      </c>
      <c r="B15247">
        <v>7</v>
      </c>
    </row>
    <row r="15248" spans="1:2" x14ac:dyDescent="0.25">
      <c r="A15248" t="s">
        <v>15716</v>
      </c>
      <c r="B15248">
        <v>4</v>
      </c>
    </row>
    <row r="15249" spans="1:2" x14ac:dyDescent="0.25">
      <c r="A15249" t="s">
        <v>15717</v>
      </c>
      <c r="B15249">
        <v>1</v>
      </c>
    </row>
    <row r="15250" spans="1:2" x14ac:dyDescent="0.25">
      <c r="A15250" t="s">
        <v>15718</v>
      </c>
      <c r="B15250">
        <v>0</v>
      </c>
    </row>
    <row r="15251" spans="1:2" x14ac:dyDescent="0.25">
      <c r="A15251" t="s">
        <v>15719</v>
      </c>
      <c r="B15251">
        <v>51</v>
      </c>
    </row>
    <row r="15252" spans="1:2" x14ac:dyDescent="0.25">
      <c r="A15252" t="s">
        <v>15720</v>
      </c>
      <c r="B15252">
        <v>24</v>
      </c>
    </row>
    <row r="15253" spans="1:2" x14ac:dyDescent="0.25">
      <c r="A15253" t="s">
        <v>15721</v>
      </c>
      <c r="B15253">
        <v>12</v>
      </c>
    </row>
    <row r="15254" spans="1:2" x14ac:dyDescent="0.25">
      <c r="A15254" t="s">
        <v>15722</v>
      </c>
      <c r="B15254">
        <v>0</v>
      </c>
    </row>
    <row r="15255" spans="1:2" x14ac:dyDescent="0.25">
      <c r="A15255" t="s">
        <v>15723</v>
      </c>
      <c r="B15255">
        <v>3</v>
      </c>
    </row>
    <row r="15256" spans="1:2" x14ac:dyDescent="0.25">
      <c r="A15256" t="s">
        <v>15724</v>
      </c>
      <c r="B15256">
        <v>4</v>
      </c>
    </row>
    <row r="15257" spans="1:2" x14ac:dyDescent="0.25">
      <c r="A15257" t="s">
        <v>15725</v>
      </c>
      <c r="B15257">
        <v>959</v>
      </c>
    </row>
    <row r="15258" spans="1:2" x14ac:dyDescent="0.25">
      <c r="A15258" t="s">
        <v>15726</v>
      </c>
      <c r="B15258">
        <v>482</v>
      </c>
    </row>
    <row r="15259" spans="1:2" x14ac:dyDescent="0.25">
      <c r="A15259" t="s">
        <v>15727</v>
      </c>
      <c r="B15259">
        <v>997</v>
      </c>
    </row>
    <row r="15260" spans="1:2" x14ac:dyDescent="0.25">
      <c r="A15260" t="s">
        <v>15728</v>
      </c>
      <c r="B15260">
        <v>103</v>
      </c>
    </row>
    <row r="15261" spans="1:2" x14ac:dyDescent="0.25">
      <c r="A15261" t="s">
        <v>15729</v>
      </c>
      <c r="B15261">
        <v>272</v>
      </c>
    </row>
    <row r="15262" spans="1:2" x14ac:dyDescent="0.25">
      <c r="A15262" t="s">
        <v>15730</v>
      </c>
      <c r="B15262">
        <v>274</v>
      </c>
    </row>
    <row r="15263" spans="1:2" x14ac:dyDescent="0.25">
      <c r="A15263" t="s">
        <v>15731</v>
      </c>
      <c r="B15263">
        <v>461</v>
      </c>
    </row>
    <row r="15264" spans="1:2" x14ac:dyDescent="0.25">
      <c r="A15264" t="s">
        <v>15732</v>
      </c>
      <c r="B15264">
        <v>89</v>
      </c>
    </row>
    <row r="15265" spans="1:2" x14ac:dyDescent="0.25">
      <c r="A15265" t="s">
        <v>15733</v>
      </c>
      <c r="B15265">
        <v>158</v>
      </c>
    </row>
    <row r="15266" spans="1:2" x14ac:dyDescent="0.25">
      <c r="A15266" t="s">
        <v>15734</v>
      </c>
      <c r="B15266">
        <v>218</v>
      </c>
    </row>
    <row r="15267" spans="1:2" x14ac:dyDescent="0.25">
      <c r="A15267" t="s">
        <v>15735</v>
      </c>
      <c r="B15267">
        <v>14</v>
      </c>
    </row>
    <row r="15268" spans="1:2" x14ac:dyDescent="0.25">
      <c r="A15268" t="s">
        <v>15736</v>
      </c>
      <c r="B15268">
        <v>2</v>
      </c>
    </row>
    <row r="15269" spans="1:2" x14ac:dyDescent="0.25">
      <c r="A15269" t="s">
        <v>15737</v>
      </c>
      <c r="B15269">
        <v>92</v>
      </c>
    </row>
    <row r="15270" spans="1:2" x14ac:dyDescent="0.25">
      <c r="A15270" t="s">
        <v>15738</v>
      </c>
      <c r="B15270">
        <v>45</v>
      </c>
    </row>
    <row r="15271" spans="1:2" x14ac:dyDescent="0.25">
      <c r="A15271" t="s">
        <v>15739</v>
      </c>
      <c r="B15271">
        <v>22</v>
      </c>
    </row>
    <row r="15272" spans="1:2" x14ac:dyDescent="0.25">
      <c r="A15272" t="s">
        <v>15740</v>
      </c>
      <c r="B15272">
        <v>0</v>
      </c>
    </row>
    <row r="15273" spans="1:2" x14ac:dyDescent="0.25">
      <c r="A15273" t="s">
        <v>15741</v>
      </c>
      <c r="B15273">
        <v>259</v>
      </c>
    </row>
    <row r="15274" spans="1:2" x14ac:dyDescent="0.25">
      <c r="A15274" t="s">
        <v>15742</v>
      </c>
      <c r="B15274">
        <v>10</v>
      </c>
    </row>
    <row r="15275" spans="1:2" x14ac:dyDescent="0.25">
      <c r="A15275" t="s">
        <v>15743</v>
      </c>
      <c r="B15275">
        <v>3016</v>
      </c>
    </row>
    <row r="15276" spans="1:2" x14ac:dyDescent="0.25">
      <c r="A15276" t="s">
        <v>15744</v>
      </c>
      <c r="B15276">
        <v>1540</v>
      </c>
    </row>
    <row r="15277" spans="1:2" x14ac:dyDescent="0.25">
      <c r="A15277" t="s">
        <v>15745</v>
      </c>
      <c r="B15277">
        <v>227</v>
      </c>
    </row>
    <row r="15278" spans="1:2" x14ac:dyDescent="0.25">
      <c r="A15278" t="s">
        <v>15746</v>
      </c>
      <c r="B15278">
        <v>200</v>
      </c>
    </row>
    <row r="15279" spans="1:2" x14ac:dyDescent="0.25">
      <c r="A15279" t="s">
        <v>15747</v>
      </c>
      <c r="B15279">
        <v>282</v>
      </c>
    </row>
    <row r="15280" spans="1:2" x14ac:dyDescent="0.25">
      <c r="A15280" t="s">
        <v>15748</v>
      </c>
      <c r="B15280">
        <v>282</v>
      </c>
    </row>
    <row r="15281" spans="1:2" x14ac:dyDescent="0.25">
      <c r="A15281" t="s">
        <v>15749</v>
      </c>
      <c r="B15281">
        <v>88</v>
      </c>
    </row>
    <row r="15282" spans="1:2" x14ac:dyDescent="0.25">
      <c r="A15282" t="s">
        <v>15750</v>
      </c>
      <c r="B15282">
        <v>23</v>
      </c>
    </row>
    <row r="15283" spans="1:2" x14ac:dyDescent="0.25">
      <c r="A15283" t="s">
        <v>15751</v>
      </c>
      <c r="B15283">
        <v>0</v>
      </c>
    </row>
    <row r="15284" spans="1:2" x14ac:dyDescent="0.25">
      <c r="A15284" t="s">
        <v>15752</v>
      </c>
      <c r="B15284">
        <v>0</v>
      </c>
    </row>
    <row r="15285" spans="1:2" x14ac:dyDescent="0.25">
      <c r="A15285" t="s">
        <v>15753</v>
      </c>
      <c r="B15285">
        <v>27</v>
      </c>
    </row>
    <row r="15286" spans="1:2" x14ac:dyDescent="0.25">
      <c r="A15286" t="s">
        <v>15754</v>
      </c>
      <c r="B15286">
        <v>0</v>
      </c>
    </row>
    <row r="15287" spans="1:2" x14ac:dyDescent="0.25">
      <c r="A15287" t="s">
        <v>15755</v>
      </c>
      <c r="B15287">
        <v>0</v>
      </c>
    </row>
    <row r="15288" spans="1:2" x14ac:dyDescent="0.25">
      <c r="A15288" t="s">
        <v>15756</v>
      </c>
      <c r="B15288">
        <v>4</v>
      </c>
    </row>
    <row r="15289" spans="1:2" x14ac:dyDescent="0.25">
      <c r="A15289" t="s">
        <v>15757</v>
      </c>
      <c r="B15289">
        <v>0</v>
      </c>
    </row>
    <row r="15290" spans="1:2" x14ac:dyDescent="0.25">
      <c r="A15290" t="s">
        <v>15758</v>
      </c>
      <c r="B15290">
        <v>0</v>
      </c>
    </row>
    <row r="15291" spans="1:2" x14ac:dyDescent="0.25">
      <c r="A15291" t="s">
        <v>15759</v>
      </c>
      <c r="B15291">
        <v>1</v>
      </c>
    </row>
    <row r="15292" spans="1:2" x14ac:dyDescent="0.25">
      <c r="A15292" t="s">
        <v>15760</v>
      </c>
      <c r="B15292">
        <v>0</v>
      </c>
    </row>
    <row r="15293" spans="1:2" x14ac:dyDescent="0.25">
      <c r="A15293" t="s">
        <v>15761</v>
      </c>
      <c r="B15293">
        <v>1</v>
      </c>
    </row>
    <row r="15294" spans="1:2" x14ac:dyDescent="0.25">
      <c r="A15294" t="s">
        <v>15762</v>
      </c>
      <c r="B15294">
        <v>0</v>
      </c>
    </row>
    <row r="15295" spans="1:2" x14ac:dyDescent="0.25">
      <c r="A15295" t="s">
        <v>15763</v>
      </c>
      <c r="B15295">
        <v>0</v>
      </c>
    </row>
    <row r="15296" spans="1:2" x14ac:dyDescent="0.25">
      <c r="A15296" t="s">
        <v>15764</v>
      </c>
      <c r="B15296">
        <v>29</v>
      </c>
    </row>
    <row r="15297" spans="1:2" x14ac:dyDescent="0.25">
      <c r="A15297" t="s">
        <v>15765</v>
      </c>
      <c r="B15297">
        <v>106</v>
      </c>
    </row>
    <row r="15298" spans="1:2" x14ac:dyDescent="0.25">
      <c r="A15298" t="s">
        <v>15766</v>
      </c>
      <c r="B15298">
        <v>3</v>
      </c>
    </row>
    <row r="15299" spans="1:2" x14ac:dyDescent="0.25">
      <c r="A15299" t="s">
        <v>15767</v>
      </c>
      <c r="B15299">
        <v>282</v>
      </c>
    </row>
    <row r="15300" spans="1:2" x14ac:dyDescent="0.25">
      <c r="A15300" t="s">
        <v>15768</v>
      </c>
      <c r="B15300">
        <v>485</v>
      </c>
    </row>
    <row r="15301" spans="1:2" x14ac:dyDescent="0.25">
      <c r="A15301" t="s">
        <v>15769</v>
      </c>
      <c r="B15301">
        <v>84</v>
      </c>
    </row>
    <row r="15302" spans="1:2" x14ac:dyDescent="0.25">
      <c r="A15302" t="s">
        <v>15770</v>
      </c>
      <c r="B15302">
        <v>301</v>
      </c>
    </row>
    <row r="15303" spans="1:2" x14ac:dyDescent="0.25">
      <c r="A15303" t="s">
        <v>15771</v>
      </c>
      <c r="B15303">
        <v>100</v>
      </c>
    </row>
    <row r="15304" spans="1:2" x14ac:dyDescent="0.25">
      <c r="A15304" t="s">
        <v>15772</v>
      </c>
      <c r="B15304">
        <v>485</v>
      </c>
    </row>
    <row r="15305" spans="1:2" x14ac:dyDescent="0.25">
      <c r="A15305" t="s">
        <v>15773</v>
      </c>
      <c r="B15305">
        <v>0</v>
      </c>
    </row>
    <row r="15306" spans="1:2" x14ac:dyDescent="0.25">
      <c r="A15306" t="s">
        <v>15774</v>
      </c>
      <c r="B15306">
        <v>485</v>
      </c>
    </row>
    <row r="15307" spans="1:2" x14ac:dyDescent="0.25">
      <c r="A15307" t="s">
        <v>15775</v>
      </c>
      <c r="B15307">
        <v>6</v>
      </c>
    </row>
    <row r="15308" spans="1:2" x14ac:dyDescent="0.25">
      <c r="A15308" t="s">
        <v>15776</v>
      </c>
      <c r="B15308">
        <v>479</v>
      </c>
    </row>
    <row r="15309" spans="1:2" x14ac:dyDescent="0.25">
      <c r="A15309" t="s">
        <v>15777</v>
      </c>
      <c r="B15309">
        <v>202</v>
      </c>
    </row>
    <row r="15310" spans="1:2" x14ac:dyDescent="0.25">
      <c r="A15310" t="s">
        <v>15778</v>
      </c>
      <c r="B15310">
        <v>113</v>
      </c>
    </row>
    <row r="15311" spans="1:2" x14ac:dyDescent="0.25">
      <c r="A15311" t="s">
        <v>15779</v>
      </c>
      <c r="B15311">
        <v>81</v>
      </c>
    </row>
    <row r="15312" spans="1:2" x14ac:dyDescent="0.25">
      <c r="A15312" t="s">
        <v>15780</v>
      </c>
      <c r="B15312">
        <v>29</v>
      </c>
    </row>
    <row r="15313" spans="1:2" x14ac:dyDescent="0.25">
      <c r="A15313" t="s">
        <v>20311</v>
      </c>
      <c r="B15313">
        <v>-999</v>
      </c>
    </row>
    <row r="15314" spans="1:2" x14ac:dyDescent="0.25">
      <c r="A15314" t="s">
        <v>20312</v>
      </c>
      <c r="B15314">
        <v>-999</v>
      </c>
    </row>
    <row r="15315" spans="1:2" x14ac:dyDescent="0.25">
      <c r="A15315" t="s">
        <v>20313</v>
      </c>
      <c r="B15315">
        <v>-999</v>
      </c>
    </row>
    <row r="15316" spans="1:2" x14ac:dyDescent="0.25">
      <c r="A15316" t="s">
        <v>20314</v>
      </c>
      <c r="B15316">
        <v>-999</v>
      </c>
    </row>
    <row r="15317" spans="1:2" x14ac:dyDescent="0.25">
      <c r="A15317" t="s">
        <v>20315</v>
      </c>
      <c r="B15317">
        <v>-999</v>
      </c>
    </row>
    <row r="15318" spans="1:2" x14ac:dyDescent="0.25">
      <c r="A15318" t="s">
        <v>20316</v>
      </c>
      <c r="B15318">
        <v>-999</v>
      </c>
    </row>
    <row r="15319" spans="1:2" x14ac:dyDescent="0.25">
      <c r="A15319" t="s">
        <v>20317</v>
      </c>
      <c r="B15319">
        <v>-999</v>
      </c>
    </row>
    <row r="15320" spans="1:2" x14ac:dyDescent="0.25">
      <c r="A15320" t="s">
        <v>20318</v>
      </c>
      <c r="B15320">
        <v>-999</v>
      </c>
    </row>
    <row r="15321" spans="1:2" x14ac:dyDescent="0.25">
      <c r="A15321" t="s">
        <v>20319</v>
      </c>
      <c r="B15321">
        <v>-999</v>
      </c>
    </row>
    <row r="15322" spans="1:2" x14ac:dyDescent="0.25">
      <c r="A15322" t="s">
        <v>20320</v>
      </c>
      <c r="B15322">
        <v>-999</v>
      </c>
    </row>
    <row r="15323" spans="1:2" x14ac:dyDescent="0.25">
      <c r="A15323" t="s">
        <v>20321</v>
      </c>
      <c r="B15323">
        <v>-999</v>
      </c>
    </row>
    <row r="15324" spans="1:2" x14ac:dyDescent="0.25">
      <c r="A15324" t="s">
        <v>20322</v>
      </c>
      <c r="B15324">
        <v>-999</v>
      </c>
    </row>
    <row r="15325" spans="1:2" x14ac:dyDescent="0.25">
      <c r="A15325" t="s">
        <v>20323</v>
      </c>
      <c r="B15325">
        <v>-999</v>
      </c>
    </row>
    <row r="15326" spans="1:2" x14ac:dyDescent="0.25">
      <c r="A15326" t="s">
        <v>20324</v>
      </c>
      <c r="B15326">
        <v>-999</v>
      </c>
    </row>
    <row r="15327" spans="1:2" x14ac:dyDescent="0.25">
      <c r="A15327" t="s">
        <v>20325</v>
      </c>
      <c r="B15327">
        <v>-999</v>
      </c>
    </row>
    <row r="15328" spans="1:2" x14ac:dyDescent="0.25">
      <c r="A15328" t="s">
        <v>20326</v>
      </c>
      <c r="B15328">
        <v>-999</v>
      </c>
    </row>
    <row r="15329" spans="1:2" x14ac:dyDescent="0.25">
      <c r="A15329" t="s">
        <v>20327</v>
      </c>
      <c r="B15329">
        <v>-999</v>
      </c>
    </row>
    <row r="15330" spans="1:2" x14ac:dyDescent="0.25">
      <c r="A15330" t="s">
        <v>20328</v>
      </c>
      <c r="B15330">
        <v>-999</v>
      </c>
    </row>
    <row r="15331" spans="1:2" x14ac:dyDescent="0.25">
      <c r="A15331" t="s">
        <v>20329</v>
      </c>
      <c r="B15331">
        <v>-999</v>
      </c>
    </row>
    <row r="15332" spans="1:2" x14ac:dyDescent="0.25">
      <c r="A15332" t="s">
        <v>15781</v>
      </c>
      <c r="B15332">
        <v>2599</v>
      </c>
    </row>
    <row r="15333" spans="1:2" x14ac:dyDescent="0.25">
      <c r="A15333" t="s">
        <v>15782</v>
      </c>
      <c r="B15333">
        <v>1319</v>
      </c>
    </row>
    <row r="15334" spans="1:2" x14ac:dyDescent="0.25">
      <c r="A15334" t="s">
        <v>20330</v>
      </c>
      <c r="B15334">
        <v>-999</v>
      </c>
    </row>
    <row r="15335" spans="1:2" x14ac:dyDescent="0.25">
      <c r="A15335" t="s">
        <v>20331</v>
      </c>
      <c r="B15335">
        <v>-999</v>
      </c>
    </row>
    <row r="15336" spans="1:2" x14ac:dyDescent="0.25">
      <c r="A15336" t="s">
        <v>20332</v>
      </c>
      <c r="B15336">
        <v>-999</v>
      </c>
    </row>
    <row r="15337" spans="1:2" x14ac:dyDescent="0.25">
      <c r="A15337" t="s">
        <v>15783</v>
      </c>
      <c r="B15337">
        <v>212</v>
      </c>
    </row>
    <row r="15338" spans="1:2" x14ac:dyDescent="0.25">
      <c r="A15338" t="s">
        <v>15784</v>
      </c>
      <c r="B15338">
        <v>232</v>
      </c>
    </row>
    <row r="15339" spans="1:2" x14ac:dyDescent="0.25">
      <c r="A15339" t="s">
        <v>15785</v>
      </c>
      <c r="B15339">
        <v>15</v>
      </c>
    </row>
    <row r="15340" spans="1:2" x14ac:dyDescent="0.25">
      <c r="A15340" t="s">
        <v>15786</v>
      </c>
      <c r="B15340">
        <v>0</v>
      </c>
    </row>
    <row r="15341" spans="1:2" x14ac:dyDescent="0.25">
      <c r="A15341" t="s">
        <v>15787</v>
      </c>
      <c r="B15341">
        <v>1063</v>
      </c>
    </row>
    <row r="15342" spans="1:2" x14ac:dyDescent="0.25">
      <c r="A15342" t="s">
        <v>15788</v>
      </c>
      <c r="B15342">
        <v>7</v>
      </c>
    </row>
    <row r="15343" spans="1:2" x14ac:dyDescent="0.25">
      <c r="A15343" t="s">
        <v>15789</v>
      </c>
      <c r="B15343">
        <v>24</v>
      </c>
    </row>
    <row r="15344" spans="1:2" x14ac:dyDescent="0.25">
      <c r="A15344" t="s">
        <v>15790</v>
      </c>
      <c r="B15344">
        <v>591</v>
      </c>
    </row>
    <row r="15345" spans="1:2" x14ac:dyDescent="0.25">
      <c r="A15345" t="s">
        <v>15791</v>
      </c>
      <c r="B15345">
        <v>5</v>
      </c>
    </row>
    <row r="15346" spans="1:2" x14ac:dyDescent="0.25">
      <c r="A15346" t="s">
        <v>15792</v>
      </c>
      <c r="B15346">
        <v>19</v>
      </c>
    </row>
    <row r="15347" spans="1:2" x14ac:dyDescent="0.25">
      <c r="A15347" t="s">
        <v>15793</v>
      </c>
      <c r="B15347">
        <v>32</v>
      </c>
    </row>
    <row r="15348" spans="1:2" x14ac:dyDescent="0.25">
      <c r="A15348" t="s">
        <v>15794</v>
      </c>
      <c r="B15348">
        <v>1</v>
      </c>
    </row>
    <row r="15349" spans="1:2" x14ac:dyDescent="0.25">
      <c r="A15349" t="s">
        <v>15795</v>
      </c>
      <c r="B15349">
        <v>9</v>
      </c>
    </row>
    <row r="15350" spans="1:2" x14ac:dyDescent="0.25">
      <c r="A15350" t="s">
        <v>15796</v>
      </c>
      <c r="B15350">
        <v>2</v>
      </c>
    </row>
    <row r="15351" spans="1:2" x14ac:dyDescent="0.25">
      <c r="A15351" t="s">
        <v>15797</v>
      </c>
      <c r="B15351">
        <v>126</v>
      </c>
    </row>
    <row r="15352" spans="1:2" x14ac:dyDescent="0.25">
      <c r="A15352" t="s">
        <v>15798</v>
      </c>
      <c r="B15352">
        <v>3</v>
      </c>
    </row>
    <row r="15353" spans="1:2" x14ac:dyDescent="0.25">
      <c r="A15353" t="s">
        <v>15799</v>
      </c>
      <c r="B15353">
        <v>98</v>
      </c>
    </row>
    <row r="15354" spans="1:2" x14ac:dyDescent="0.25">
      <c r="A15354" t="s">
        <v>15800</v>
      </c>
      <c r="B15354">
        <v>160</v>
      </c>
    </row>
    <row r="15355" spans="1:2" x14ac:dyDescent="0.25">
      <c r="A15355" t="s">
        <v>15801</v>
      </c>
      <c r="B15355">
        <v>2599</v>
      </c>
    </row>
    <row r="15356" spans="1:2" x14ac:dyDescent="0.25">
      <c r="A15356" t="s">
        <v>15802</v>
      </c>
      <c r="B15356">
        <v>1557</v>
      </c>
    </row>
    <row r="15357" spans="1:2" x14ac:dyDescent="0.25">
      <c r="A15357" t="s">
        <v>15803</v>
      </c>
      <c r="B15357">
        <v>191</v>
      </c>
    </row>
    <row r="15358" spans="1:2" x14ac:dyDescent="0.25">
      <c r="A15358" t="s">
        <v>15804</v>
      </c>
      <c r="B15358">
        <v>1342</v>
      </c>
    </row>
    <row r="15359" spans="1:2" x14ac:dyDescent="0.25">
      <c r="A15359" t="s">
        <v>15805</v>
      </c>
      <c r="B15359">
        <v>24</v>
      </c>
    </row>
    <row r="15360" spans="1:2" x14ac:dyDescent="0.25">
      <c r="A15360" t="s">
        <v>15806</v>
      </c>
      <c r="B15360">
        <v>1557</v>
      </c>
    </row>
    <row r="15361" spans="1:2" x14ac:dyDescent="0.25">
      <c r="A15361" t="s">
        <v>15807</v>
      </c>
      <c r="B15361">
        <v>1557</v>
      </c>
    </row>
    <row r="15362" spans="1:2" x14ac:dyDescent="0.25">
      <c r="A15362" t="s">
        <v>15808</v>
      </c>
      <c r="B15362">
        <v>7</v>
      </c>
    </row>
    <row r="15363" spans="1:2" x14ac:dyDescent="0.25">
      <c r="A15363" t="s">
        <v>15809</v>
      </c>
      <c r="B15363">
        <v>1557</v>
      </c>
    </row>
    <row r="15364" spans="1:2" x14ac:dyDescent="0.25">
      <c r="A15364" t="s">
        <v>15810</v>
      </c>
      <c r="B15364">
        <v>0</v>
      </c>
    </row>
    <row r="15365" spans="1:2" x14ac:dyDescent="0.25">
      <c r="A15365" t="s">
        <v>15811</v>
      </c>
      <c r="B15365">
        <v>49</v>
      </c>
    </row>
    <row r="15366" spans="1:2" x14ac:dyDescent="0.25">
      <c r="A15366" t="s">
        <v>15812</v>
      </c>
      <c r="B15366">
        <v>3</v>
      </c>
    </row>
    <row r="15367" spans="1:2" x14ac:dyDescent="0.25">
      <c r="A15367" t="s">
        <v>15813</v>
      </c>
      <c r="B15367">
        <v>46</v>
      </c>
    </row>
    <row r="15368" spans="1:2" x14ac:dyDescent="0.25">
      <c r="A15368" t="s">
        <v>15814</v>
      </c>
      <c r="B15368">
        <v>0</v>
      </c>
    </row>
    <row r="15369" spans="1:2" x14ac:dyDescent="0.25">
      <c r="A15369" t="s">
        <v>15815</v>
      </c>
      <c r="B15369">
        <v>49</v>
      </c>
    </row>
    <row r="15370" spans="1:2" x14ac:dyDescent="0.25">
      <c r="A15370" t="s">
        <v>15816</v>
      </c>
      <c r="B15370">
        <v>294</v>
      </c>
    </row>
    <row r="15371" spans="1:2" x14ac:dyDescent="0.25">
      <c r="A15371" t="s">
        <v>15817</v>
      </c>
      <c r="B15371">
        <v>73</v>
      </c>
    </row>
    <row r="15372" spans="1:2" x14ac:dyDescent="0.25">
      <c r="A15372" t="s">
        <v>15818</v>
      </c>
      <c r="B15372">
        <v>199</v>
      </c>
    </row>
    <row r="15373" spans="1:2" x14ac:dyDescent="0.25">
      <c r="A15373" t="s">
        <v>15819</v>
      </c>
      <c r="B15373">
        <v>7</v>
      </c>
    </row>
    <row r="15374" spans="1:2" x14ac:dyDescent="0.25">
      <c r="A15374" t="s">
        <v>15820</v>
      </c>
      <c r="B15374">
        <v>15</v>
      </c>
    </row>
    <row r="15375" spans="1:2" x14ac:dyDescent="0.25">
      <c r="A15375" t="s">
        <v>15821</v>
      </c>
      <c r="B15375">
        <v>294</v>
      </c>
    </row>
    <row r="15376" spans="1:2" x14ac:dyDescent="0.25">
      <c r="A15376" t="s">
        <v>15822</v>
      </c>
      <c r="B15376">
        <v>899</v>
      </c>
    </row>
    <row r="15377" spans="1:2" x14ac:dyDescent="0.25">
      <c r="A15377" t="s">
        <v>15823</v>
      </c>
      <c r="B15377">
        <v>113</v>
      </c>
    </row>
    <row r="15378" spans="1:2" x14ac:dyDescent="0.25">
      <c r="A15378" t="s">
        <v>20333</v>
      </c>
      <c r="B15378">
        <v>-999</v>
      </c>
    </row>
    <row r="15379" spans="1:2" x14ac:dyDescent="0.25">
      <c r="A15379" t="s">
        <v>15824</v>
      </c>
      <c r="B15379">
        <v>226</v>
      </c>
    </row>
    <row r="15380" spans="1:2" x14ac:dyDescent="0.25">
      <c r="A15380" t="s">
        <v>15825</v>
      </c>
      <c r="B15380">
        <v>51</v>
      </c>
    </row>
    <row r="15381" spans="1:2" x14ac:dyDescent="0.25">
      <c r="A15381" t="s">
        <v>15826</v>
      </c>
      <c r="B15381">
        <v>7</v>
      </c>
    </row>
    <row r="15382" spans="1:2" x14ac:dyDescent="0.25">
      <c r="A15382" t="s">
        <v>20334</v>
      </c>
      <c r="B15382">
        <v>-999</v>
      </c>
    </row>
    <row r="15383" spans="1:2" x14ac:dyDescent="0.25">
      <c r="A15383" t="s">
        <v>15827</v>
      </c>
      <c r="B15383">
        <v>284</v>
      </c>
    </row>
    <row r="15384" spans="1:2" x14ac:dyDescent="0.25">
      <c r="A15384" t="s">
        <v>15828</v>
      </c>
      <c r="B15384">
        <v>71</v>
      </c>
    </row>
    <row r="15385" spans="1:2" x14ac:dyDescent="0.25">
      <c r="A15385" t="s">
        <v>15829</v>
      </c>
      <c r="B15385">
        <v>601</v>
      </c>
    </row>
    <row r="15386" spans="1:2" x14ac:dyDescent="0.25">
      <c r="A15386" t="s">
        <v>15830</v>
      </c>
      <c r="B15386">
        <v>61</v>
      </c>
    </row>
    <row r="15387" spans="1:2" x14ac:dyDescent="0.25">
      <c r="A15387" t="s">
        <v>15831</v>
      </c>
      <c r="B15387">
        <v>91</v>
      </c>
    </row>
    <row r="15388" spans="1:2" x14ac:dyDescent="0.25">
      <c r="A15388" t="s">
        <v>20335</v>
      </c>
      <c r="B15388">
        <v>-999</v>
      </c>
    </row>
    <row r="15389" spans="1:2" x14ac:dyDescent="0.25">
      <c r="A15389" t="s">
        <v>20336</v>
      </c>
      <c r="B15389">
        <v>-999</v>
      </c>
    </row>
    <row r="15390" spans="1:2" x14ac:dyDescent="0.25">
      <c r="A15390" t="s">
        <v>15832</v>
      </c>
      <c r="B15390">
        <v>824</v>
      </c>
    </row>
    <row r="15391" spans="1:2" x14ac:dyDescent="0.25">
      <c r="A15391" t="s">
        <v>15833</v>
      </c>
      <c r="B15391">
        <v>864</v>
      </c>
    </row>
    <row r="15392" spans="1:2" x14ac:dyDescent="0.25">
      <c r="A15392" t="s">
        <v>15834</v>
      </c>
      <c r="B15392">
        <v>582</v>
      </c>
    </row>
    <row r="15393" spans="1:2" x14ac:dyDescent="0.25">
      <c r="A15393" t="s">
        <v>20337</v>
      </c>
      <c r="B15393">
        <v>-999</v>
      </c>
    </row>
    <row r="15394" spans="1:2" x14ac:dyDescent="0.25">
      <c r="A15394" t="s">
        <v>15835</v>
      </c>
      <c r="B15394">
        <v>94</v>
      </c>
    </row>
    <row r="15395" spans="1:2" x14ac:dyDescent="0.25">
      <c r="A15395" t="s">
        <v>15836</v>
      </c>
      <c r="B15395">
        <v>55</v>
      </c>
    </row>
    <row r="15396" spans="1:2" x14ac:dyDescent="0.25">
      <c r="A15396" t="s">
        <v>15837</v>
      </c>
      <c r="B15396">
        <v>557</v>
      </c>
    </row>
    <row r="15397" spans="1:2" x14ac:dyDescent="0.25">
      <c r="A15397" t="s">
        <v>15838</v>
      </c>
      <c r="B15397">
        <v>105</v>
      </c>
    </row>
    <row r="15398" spans="1:2" x14ac:dyDescent="0.25">
      <c r="A15398" t="s">
        <v>15839</v>
      </c>
      <c r="B15398">
        <v>41</v>
      </c>
    </row>
    <row r="15399" spans="1:2" x14ac:dyDescent="0.25">
      <c r="A15399" t="s">
        <v>15840</v>
      </c>
      <c r="B15399">
        <v>853</v>
      </c>
    </row>
    <row r="15400" spans="1:2" x14ac:dyDescent="0.25">
      <c r="A15400" t="s">
        <v>15841</v>
      </c>
      <c r="B15400">
        <v>1</v>
      </c>
    </row>
    <row r="15401" spans="1:2" x14ac:dyDescent="0.25">
      <c r="A15401" t="s">
        <v>15842</v>
      </c>
      <c r="B15401">
        <v>4</v>
      </c>
    </row>
    <row r="15402" spans="1:2" x14ac:dyDescent="0.25">
      <c r="A15402" t="s">
        <v>15843</v>
      </c>
      <c r="B15402">
        <v>0</v>
      </c>
    </row>
    <row r="15403" spans="1:2" x14ac:dyDescent="0.25">
      <c r="A15403" t="s">
        <v>15844</v>
      </c>
      <c r="B15403">
        <v>0</v>
      </c>
    </row>
    <row r="15404" spans="1:2" x14ac:dyDescent="0.25">
      <c r="A15404" t="s">
        <v>15845</v>
      </c>
      <c r="B15404">
        <v>94</v>
      </c>
    </row>
    <row r="15405" spans="1:2" x14ac:dyDescent="0.25">
      <c r="A15405" t="s">
        <v>15846</v>
      </c>
      <c r="B15405">
        <v>7</v>
      </c>
    </row>
    <row r="15406" spans="1:2" x14ac:dyDescent="0.25">
      <c r="A15406" t="s">
        <v>15847</v>
      </c>
      <c r="B15406">
        <v>8</v>
      </c>
    </row>
    <row r="15407" spans="1:2" x14ac:dyDescent="0.25">
      <c r="A15407" t="s">
        <v>15848</v>
      </c>
      <c r="B15407">
        <v>590</v>
      </c>
    </row>
    <row r="15408" spans="1:2" x14ac:dyDescent="0.25">
      <c r="A15408" t="s">
        <v>15849</v>
      </c>
      <c r="B15408">
        <v>2</v>
      </c>
    </row>
    <row r="15409" spans="1:2" x14ac:dyDescent="0.25">
      <c r="A15409" t="s">
        <v>15850</v>
      </c>
      <c r="B15409">
        <v>5</v>
      </c>
    </row>
    <row r="15410" spans="1:2" x14ac:dyDescent="0.25">
      <c r="A15410" t="s">
        <v>15851</v>
      </c>
      <c r="B15410">
        <v>1</v>
      </c>
    </row>
    <row r="15411" spans="1:2" x14ac:dyDescent="0.25">
      <c r="A15411" t="s">
        <v>15852</v>
      </c>
      <c r="B15411">
        <v>0</v>
      </c>
    </row>
    <row r="15412" spans="1:2" x14ac:dyDescent="0.25">
      <c r="A15412" t="s">
        <v>15853</v>
      </c>
      <c r="B15412">
        <v>0</v>
      </c>
    </row>
    <row r="15413" spans="1:2" x14ac:dyDescent="0.25">
      <c r="A15413" t="s">
        <v>15854</v>
      </c>
      <c r="B15413">
        <v>1</v>
      </c>
    </row>
    <row r="15414" spans="1:2" x14ac:dyDescent="0.25">
      <c r="A15414" t="s">
        <v>15855</v>
      </c>
      <c r="B15414">
        <v>74</v>
      </c>
    </row>
    <row r="15415" spans="1:2" x14ac:dyDescent="0.25">
      <c r="A15415" t="s">
        <v>15856</v>
      </c>
      <c r="B15415">
        <v>0</v>
      </c>
    </row>
    <row r="15416" spans="1:2" x14ac:dyDescent="0.25">
      <c r="A15416" t="s">
        <v>15857</v>
      </c>
      <c r="B15416">
        <v>28</v>
      </c>
    </row>
    <row r="15417" spans="1:2" x14ac:dyDescent="0.25">
      <c r="A15417" t="s">
        <v>15858</v>
      </c>
      <c r="B15417">
        <v>38</v>
      </c>
    </row>
    <row r="15418" spans="1:2" x14ac:dyDescent="0.25">
      <c r="A15418" t="s">
        <v>15859</v>
      </c>
      <c r="B15418">
        <v>853</v>
      </c>
    </row>
    <row r="15419" spans="1:2" x14ac:dyDescent="0.25">
      <c r="A15419" t="s">
        <v>15860</v>
      </c>
      <c r="B15419">
        <v>9</v>
      </c>
    </row>
    <row r="15420" spans="1:2" x14ac:dyDescent="0.25">
      <c r="A15420" t="s">
        <v>15861</v>
      </c>
      <c r="B15420">
        <v>6</v>
      </c>
    </row>
    <row r="15421" spans="1:2" x14ac:dyDescent="0.25">
      <c r="A15421" t="s">
        <v>15862</v>
      </c>
      <c r="B15421">
        <v>6</v>
      </c>
    </row>
    <row r="15422" spans="1:2" x14ac:dyDescent="0.25">
      <c r="A15422" t="s">
        <v>15863</v>
      </c>
      <c r="B15422">
        <v>4</v>
      </c>
    </row>
    <row r="15423" spans="1:2" x14ac:dyDescent="0.25">
      <c r="A15423" t="s">
        <v>15864</v>
      </c>
      <c r="B15423">
        <v>18</v>
      </c>
    </row>
    <row r="15424" spans="1:2" x14ac:dyDescent="0.25">
      <c r="A15424" t="s">
        <v>15865</v>
      </c>
      <c r="B15424">
        <v>25</v>
      </c>
    </row>
    <row r="15425" spans="1:2" x14ac:dyDescent="0.25">
      <c r="A15425" t="s">
        <v>15866</v>
      </c>
      <c r="B15425">
        <v>43</v>
      </c>
    </row>
    <row r="15426" spans="1:2" x14ac:dyDescent="0.25">
      <c r="A15426" t="s">
        <v>15867</v>
      </c>
      <c r="B15426">
        <v>43</v>
      </c>
    </row>
    <row r="15427" spans="1:2" x14ac:dyDescent="0.25">
      <c r="A15427" t="s">
        <v>15868</v>
      </c>
      <c r="B15427">
        <v>154</v>
      </c>
    </row>
    <row r="15428" spans="1:2" x14ac:dyDescent="0.25">
      <c r="A15428" t="s">
        <v>15869</v>
      </c>
      <c r="B15428">
        <v>6</v>
      </c>
    </row>
    <row r="15429" spans="1:2" x14ac:dyDescent="0.25">
      <c r="A15429" t="s">
        <v>15870</v>
      </c>
      <c r="B15429">
        <v>10</v>
      </c>
    </row>
    <row r="15430" spans="1:2" x14ac:dyDescent="0.25">
      <c r="A15430" t="s">
        <v>15871</v>
      </c>
      <c r="B15430">
        <v>3</v>
      </c>
    </row>
    <row r="15431" spans="1:2" x14ac:dyDescent="0.25">
      <c r="A15431" t="s">
        <v>15872</v>
      </c>
      <c r="B15431">
        <v>2</v>
      </c>
    </row>
    <row r="15432" spans="1:2" x14ac:dyDescent="0.25">
      <c r="A15432" t="s">
        <v>15873</v>
      </c>
      <c r="B15432">
        <v>10</v>
      </c>
    </row>
    <row r="15433" spans="1:2" x14ac:dyDescent="0.25">
      <c r="A15433" t="s">
        <v>15874</v>
      </c>
      <c r="B15433">
        <v>11</v>
      </c>
    </row>
    <row r="15434" spans="1:2" x14ac:dyDescent="0.25">
      <c r="A15434" t="s">
        <v>15875</v>
      </c>
      <c r="B15434">
        <v>9</v>
      </c>
    </row>
    <row r="15435" spans="1:2" x14ac:dyDescent="0.25">
      <c r="A15435" t="s">
        <v>15876</v>
      </c>
      <c r="B15435">
        <v>8</v>
      </c>
    </row>
    <row r="15436" spans="1:2" x14ac:dyDescent="0.25">
      <c r="A15436" t="s">
        <v>15877</v>
      </c>
      <c r="B15436">
        <v>59</v>
      </c>
    </row>
    <row r="15437" spans="1:2" x14ac:dyDescent="0.25">
      <c r="A15437" t="s">
        <v>15878</v>
      </c>
      <c r="B15437">
        <v>5</v>
      </c>
    </row>
    <row r="15438" spans="1:2" x14ac:dyDescent="0.25">
      <c r="A15438" t="s">
        <v>15879</v>
      </c>
      <c r="B15438">
        <v>2</v>
      </c>
    </row>
    <row r="15439" spans="1:2" x14ac:dyDescent="0.25">
      <c r="A15439" t="s">
        <v>15880</v>
      </c>
      <c r="B15439">
        <v>2</v>
      </c>
    </row>
    <row r="15440" spans="1:2" x14ac:dyDescent="0.25">
      <c r="A15440" t="s">
        <v>15881</v>
      </c>
      <c r="B15440">
        <v>0</v>
      </c>
    </row>
    <row r="15441" spans="1:2" x14ac:dyDescent="0.25">
      <c r="A15441" t="s">
        <v>15882</v>
      </c>
      <c r="B15441">
        <v>0</v>
      </c>
    </row>
    <row r="15442" spans="1:2" x14ac:dyDescent="0.25">
      <c r="A15442" t="s">
        <v>15883</v>
      </c>
      <c r="B15442">
        <v>1</v>
      </c>
    </row>
    <row r="15443" spans="1:2" x14ac:dyDescent="0.25">
      <c r="A15443" t="s">
        <v>15884</v>
      </c>
      <c r="B15443">
        <v>0</v>
      </c>
    </row>
    <row r="15444" spans="1:2" x14ac:dyDescent="0.25">
      <c r="A15444" t="s">
        <v>15885</v>
      </c>
      <c r="B15444">
        <v>0</v>
      </c>
    </row>
    <row r="15445" spans="1:2" x14ac:dyDescent="0.25">
      <c r="A15445" t="s">
        <v>15886</v>
      </c>
      <c r="B15445">
        <v>10</v>
      </c>
    </row>
    <row r="15446" spans="1:2" x14ac:dyDescent="0.25">
      <c r="A15446" t="s">
        <v>15887</v>
      </c>
      <c r="B15446">
        <v>57</v>
      </c>
    </row>
    <row r="15447" spans="1:2" x14ac:dyDescent="0.25">
      <c r="A15447" t="s">
        <v>15888</v>
      </c>
      <c r="B15447">
        <v>148</v>
      </c>
    </row>
    <row r="15448" spans="1:2" x14ac:dyDescent="0.25">
      <c r="A15448" t="s">
        <v>15889</v>
      </c>
      <c r="B15448">
        <v>98</v>
      </c>
    </row>
    <row r="15449" spans="1:2" x14ac:dyDescent="0.25">
      <c r="A15449" t="s">
        <v>15890</v>
      </c>
      <c r="B15449">
        <v>91</v>
      </c>
    </row>
    <row r="15450" spans="1:2" x14ac:dyDescent="0.25">
      <c r="A15450" t="s">
        <v>15891</v>
      </c>
      <c r="B15450">
        <v>74</v>
      </c>
    </row>
    <row r="15451" spans="1:2" x14ac:dyDescent="0.25">
      <c r="A15451" t="s">
        <v>15892</v>
      </c>
      <c r="B15451">
        <v>40</v>
      </c>
    </row>
    <row r="15452" spans="1:2" x14ac:dyDescent="0.25">
      <c r="A15452" t="s">
        <v>15893</v>
      </c>
      <c r="B15452">
        <v>38</v>
      </c>
    </row>
    <row r="15453" spans="1:2" x14ac:dyDescent="0.25">
      <c r="A15453" t="s">
        <v>15894</v>
      </c>
      <c r="B15453">
        <v>41</v>
      </c>
    </row>
    <row r="15454" spans="1:2" x14ac:dyDescent="0.25">
      <c r="A15454" t="s">
        <v>15895</v>
      </c>
      <c r="B15454">
        <v>587</v>
      </c>
    </row>
    <row r="15455" spans="1:2" x14ac:dyDescent="0.25">
      <c r="A15455" t="s">
        <v>15896</v>
      </c>
      <c r="B15455">
        <v>3</v>
      </c>
    </row>
    <row r="15456" spans="1:2" x14ac:dyDescent="0.25">
      <c r="A15456" t="s">
        <v>15897</v>
      </c>
      <c r="B15456">
        <v>3</v>
      </c>
    </row>
    <row r="15457" spans="1:2" x14ac:dyDescent="0.25">
      <c r="A15457" t="s">
        <v>15898</v>
      </c>
      <c r="B15457">
        <v>2</v>
      </c>
    </row>
    <row r="15458" spans="1:2" x14ac:dyDescent="0.25">
      <c r="A15458" t="s">
        <v>15899</v>
      </c>
      <c r="B15458">
        <v>3</v>
      </c>
    </row>
    <row r="15459" spans="1:2" x14ac:dyDescent="0.25">
      <c r="A15459" t="s">
        <v>15900</v>
      </c>
      <c r="B15459">
        <v>10</v>
      </c>
    </row>
    <row r="15460" spans="1:2" x14ac:dyDescent="0.25">
      <c r="A15460" t="s">
        <v>15901</v>
      </c>
      <c r="B15460">
        <v>6</v>
      </c>
    </row>
    <row r="15461" spans="1:2" x14ac:dyDescent="0.25">
      <c r="A15461" t="s">
        <v>15902</v>
      </c>
      <c r="B15461">
        <v>9</v>
      </c>
    </row>
    <row r="15462" spans="1:2" x14ac:dyDescent="0.25">
      <c r="A15462" t="s">
        <v>15903</v>
      </c>
      <c r="B15462">
        <v>7</v>
      </c>
    </row>
    <row r="15463" spans="1:2" x14ac:dyDescent="0.25">
      <c r="A15463" t="s">
        <v>15904</v>
      </c>
      <c r="B15463">
        <v>43</v>
      </c>
    </row>
    <row r="15464" spans="1:2" x14ac:dyDescent="0.25">
      <c r="A15464" t="s">
        <v>15905</v>
      </c>
      <c r="B15464">
        <v>80</v>
      </c>
    </row>
    <row r="15465" spans="1:2" x14ac:dyDescent="0.25">
      <c r="A15465" t="s">
        <v>15906</v>
      </c>
      <c r="B15465">
        <v>169</v>
      </c>
    </row>
    <row r="15466" spans="1:2" x14ac:dyDescent="0.25">
      <c r="A15466" t="s">
        <v>15907</v>
      </c>
      <c r="B15466">
        <v>111</v>
      </c>
    </row>
    <row r="15467" spans="1:2" x14ac:dyDescent="0.25">
      <c r="A15467" t="s">
        <v>15908</v>
      </c>
      <c r="B15467">
        <v>100</v>
      </c>
    </row>
    <row r="15468" spans="1:2" x14ac:dyDescent="0.25">
      <c r="A15468" t="s">
        <v>15909</v>
      </c>
      <c r="B15468">
        <v>112</v>
      </c>
    </row>
    <row r="15469" spans="1:2" x14ac:dyDescent="0.25">
      <c r="A15469" t="s">
        <v>15910</v>
      </c>
      <c r="B15469">
        <v>83</v>
      </c>
    </row>
    <row r="15470" spans="1:2" x14ac:dyDescent="0.25">
      <c r="A15470" t="s">
        <v>15911</v>
      </c>
      <c r="B15470">
        <v>99</v>
      </c>
    </row>
    <row r="15471" spans="1:2" x14ac:dyDescent="0.25">
      <c r="A15471" t="s">
        <v>15912</v>
      </c>
      <c r="B15471">
        <v>99</v>
      </c>
    </row>
    <row r="15472" spans="1:2" x14ac:dyDescent="0.25">
      <c r="A15472" t="s">
        <v>15913</v>
      </c>
      <c r="B15472">
        <v>853</v>
      </c>
    </row>
    <row r="15473" spans="1:2" x14ac:dyDescent="0.25">
      <c r="A15473" t="s">
        <v>15914</v>
      </c>
      <c r="B15473">
        <v>750</v>
      </c>
    </row>
    <row r="15474" spans="1:2" x14ac:dyDescent="0.25">
      <c r="A15474" t="s">
        <v>15915</v>
      </c>
      <c r="B15474">
        <v>0</v>
      </c>
    </row>
    <row r="15475" spans="1:2" x14ac:dyDescent="0.25">
      <c r="A15475" t="s">
        <v>15916</v>
      </c>
      <c r="B15475">
        <v>0</v>
      </c>
    </row>
    <row r="15476" spans="1:2" x14ac:dyDescent="0.25">
      <c r="A15476" t="s">
        <v>15917</v>
      </c>
      <c r="B15476">
        <v>0</v>
      </c>
    </row>
    <row r="15477" spans="1:2" x14ac:dyDescent="0.25">
      <c r="A15477" t="s">
        <v>15918</v>
      </c>
      <c r="B15477">
        <v>5</v>
      </c>
    </row>
    <row r="15478" spans="1:2" x14ac:dyDescent="0.25">
      <c r="A15478" t="s">
        <v>15919</v>
      </c>
      <c r="B15478">
        <v>98</v>
      </c>
    </row>
    <row r="15479" spans="1:2" x14ac:dyDescent="0.25">
      <c r="A15479" t="s">
        <v>15920</v>
      </c>
      <c r="B15479">
        <v>0</v>
      </c>
    </row>
    <row r="15480" spans="1:2" x14ac:dyDescent="0.25">
      <c r="A15480" t="s">
        <v>15921</v>
      </c>
      <c r="B15480">
        <v>853</v>
      </c>
    </row>
    <row r="15481" spans="1:2" x14ac:dyDescent="0.25">
      <c r="A15481" t="s">
        <v>15922</v>
      </c>
      <c r="B15481">
        <v>237</v>
      </c>
    </row>
    <row r="15482" spans="1:2" x14ac:dyDescent="0.25">
      <c r="A15482" t="s">
        <v>15923</v>
      </c>
      <c r="B15482">
        <v>219</v>
      </c>
    </row>
    <row r="15483" spans="1:2" x14ac:dyDescent="0.25">
      <c r="A15483" t="s">
        <v>20338</v>
      </c>
      <c r="B15483">
        <v>-999</v>
      </c>
    </row>
    <row r="15484" spans="1:2" x14ac:dyDescent="0.25">
      <c r="A15484" t="s">
        <v>20339</v>
      </c>
      <c r="B15484">
        <v>-999</v>
      </c>
    </row>
    <row r="15485" spans="1:2" x14ac:dyDescent="0.25">
      <c r="A15485" t="s">
        <v>20340</v>
      </c>
      <c r="B15485">
        <v>-999</v>
      </c>
    </row>
    <row r="15486" spans="1:2" x14ac:dyDescent="0.25">
      <c r="A15486" t="s">
        <v>20341</v>
      </c>
      <c r="B15486">
        <v>-999</v>
      </c>
    </row>
    <row r="15487" spans="1:2" x14ac:dyDescent="0.25">
      <c r="A15487" t="s">
        <v>20342</v>
      </c>
      <c r="B15487">
        <v>-999</v>
      </c>
    </row>
    <row r="15488" spans="1:2" x14ac:dyDescent="0.25">
      <c r="A15488" t="s">
        <v>20343</v>
      </c>
      <c r="B15488">
        <v>-999</v>
      </c>
    </row>
    <row r="15489" spans="1:2" x14ac:dyDescent="0.25">
      <c r="A15489" t="s">
        <v>20344</v>
      </c>
      <c r="B15489">
        <v>-999</v>
      </c>
    </row>
    <row r="15490" spans="1:2" x14ac:dyDescent="0.25">
      <c r="A15490" t="s">
        <v>20345</v>
      </c>
      <c r="B15490">
        <v>-999</v>
      </c>
    </row>
    <row r="15491" spans="1:2" x14ac:dyDescent="0.25">
      <c r="A15491" t="s">
        <v>15924</v>
      </c>
      <c r="B15491">
        <v>13</v>
      </c>
    </row>
    <row r="15492" spans="1:2" x14ac:dyDescent="0.25">
      <c r="A15492" t="s">
        <v>15925</v>
      </c>
      <c r="B15492">
        <v>2</v>
      </c>
    </row>
    <row r="15493" spans="1:2" x14ac:dyDescent="0.25">
      <c r="A15493" t="s">
        <v>15926</v>
      </c>
      <c r="B15493">
        <v>38</v>
      </c>
    </row>
    <row r="15494" spans="1:2" x14ac:dyDescent="0.25">
      <c r="A15494" t="s">
        <v>15927</v>
      </c>
      <c r="B15494">
        <v>74</v>
      </c>
    </row>
    <row r="15495" spans="1:2" x14ac:dyDescent="0.25">
      <c r="A15495" t="s">
        <v>15928</v>
      </c>
      <c r="B15495">
        <v>0</v>
      </c>
    </row>
    <row r="15496" spans="1:2" x14ac:dyDescent="0.25">
      <c r="A15496" t="s">
        <v>15929</v>
      </c>
      <c r="B15496">
        <v>17</v>
      </c>
    </row>
    <row r="15497" spans="1:2" x14ac:dyDescent="0.25">
      <c r="A15497" t="s">
        <v>15930</v>
      </c>
      <c r="B15497">
        <v>0</v>
      </c>
    </row>
    <row r="15498" spans="1:2" x14ac:dyDescent="0.25">
      <c r="A15498" t="s">
        <v>15931</v>
      </c>
      <c r="B15498">
        <v>6</v>
      </c>
    </row>
    <row r="15499" spans="1:2" x14ac:dyDescent="0.25">
      <c r="A15499" t="s">
        <v>15932</v>
      </c>
      <c r="B15499">
        <v>87</v>
      </c>
    </row>
    <row r="15500" spans="1:2" x14ac:dyDescent="0.25">
      <c r="A15500" t="s">
        <v>15933</v>
      </c>
      <c r="B15500">
        <v>0</v>
      </c>
    </row>
    <row r="15501" spans="1:2" x14ac:dyDescent="0.25">
      <c r="A15501" t="s">
        <v>15934</v>
      </c>
      <c r="B15501">
        <v>237</v>
      </c>
    </row>
    <row r="15502" spans="1:2" x14ac:dyDescent="0.25">
      <c r="A15502" t="s">
        <v>15935</v>
      </c>
      <c r="B15502">
        <v>159</v>
      </c>
    </row>
    <row r="15503" spans="1:2" x14ac:dyDescent="0.25">
      <c r="A15503" t="s">
        <v>15936</v>
      </c>
      <c r="B15503">
        <v>23</v>
      </c>
    </row>
    <row r="15504" spans="1:2" x14ac:dyDescent="0.25">
      <c r="A15504" t="s">
        <v>15937</v>
      </c>
      <c r="B15504">
        <v>31</v>
      </c>
    </row>
    <row r="15505" spans="1:2" x14ac:dyDescent="0.25">
      <c r="A15505" t="s">
        <v>15938</v>
      </c>
      <c r="B15505">
        <v>24</v>
      </c>
    </row>
    <row r="15506" spans="1:2" x14ac:dyDescent="0.25">
      <c r="A15506" t="s">
        <v>15939</v>
      </c>
      <c r="B15506">
        <v>237</v>
      </c>
    </row>
    <row r="15507" spans="1:2" x14ac:dyDescent="0.25">
      <c r="A15507" t="s">
        <v>15940</v>
      </c>
      <c r="B15507">
        <v>31</v>
      </c>
    </row>
    <row r="15508" spans="1:2" x14ac:dyDescent="0.25">
      <c r="A15508" t="s">
        <v>15941</v>
      </c>
      <c r="B15508">
        <v>-999</v>
      </c>
    </row>
    <row r="15509" spans="1:2" x14ac:dyDescent="0.25">
      <c r="A15509" t="s">
        <v>15942</v>
      </c>
      <c r="B15509">
        <v>-999</v>
      </c>
    </row>
    <row r="15510" spans="1:2" x14ac:dyDescent="0.25">
      <c r="A15510" t="s">
        <v>20346</v>
      </c>
      <c r="B15510">
        <v>-999</v>
      </c>
    </row>
    <row r="15511" spans="1:2" x14ac:dyDescent="0.25">
      <c r="A15511" t="s">
        <v>15943</v>
      </c>
      <c r="B15511">
        <v>1</v>
      </c>
    </row>
    <row r="15512" spans="1:2" x14ac:dyDescent="0.25">
      <c r="A15512" t="s">
        <v>15944</v>
      </c>
      <c r="B15512">
        <v>2</v>
      </c>
    </row>
    <row r="15513" spans="1:2" x14ac:dyDescent="0.25">
      <c r="A15513" t="s">
        <v>15945</v>
      </c>
      <c r="B15513">
        <v>3</v>
      </c>
    </row>
    <row r="15514" spans="1:2" x14ac:dyDescent="0.25">
      <c r="A15514" t="s">
        <v>15946</v>
      </c>
      <c r="B15514">
        <v>148</v>
      </c>
    </row>
    <row r="15515" spans="1:2" x14ac:dyDescent="0.25">
      <c r="A15515" t="s">
        <v>15947</v>
      </c>
      <c r="B15515">
        <v>0</v>
      </c>
    </row>
    <row r="15516" spans="1:2" x14ac:dyDescent="0.25">
      <c r="A15516" t="s">
        <v>15948</v>
      </c>
      <c r="B15516">
        <v>34</v>
      </c>
    </row>
    <row r="15517" spans="1:2" x14ac:dyDescent="0.25">
      <c r="A15517" t="s">
        <v>15949</v>
      </c>
      <c r="B15517">
        <v>11</v>
      </c>
    </row>
    <row r="15518" spans="1:2" x14ac:dyDescent="0.25">
      <c r="A15518" t="s">
        <v>15950</v>
      </c>
      <c r="B15518">
        <v>8</v>
      </c>
    </row>
    <row r="15519" spans="1:2" x14ac:dyDescent="0.25">
      <c r="A15519" t="s">
        <v>15951</v>
      </c>
      <c r="B15519">
        <v>0</v>
      </c>
    </row>
    <row r="15520" spans="1:2" x14ac:dyDescent="0.25">
      <c r="A15520" t="s">
        <v>15952</v>
      </c>
      <c r="B15520">
        <v>0</v>
      </c>
    </row>
    <row r="15521" spans="1:2" x14ac:dyDescent="0.25">
      <c r="A15521" t="s">
        <v>15953</v>
      </c>
      <c r="B15521">
        <v>-999</v>
      </c>
    </row>
    <row r="15522" spans="1:2" x14ac:dyDescent="0.25">
      <c r="A15522" t="s">
        <v>15954</v>
      </c>
      <c r="B15522">
        <v>-999</v>
      </c>
    </row>
    <row r="15523" spans="1:2" x14ac:dyDescent="0.25">
      <c r="A15523" t="s">
        <v>15955</v>
      </c>
      <c r="B15523">
        <v>2</v>
      </c>
    </row>
    <row r="15524" spans="1:2" x14ac:dyDescent="0.25">
      <c r="A15524" t="s">
        <v>15956</v>
      </c>
      <c r="B15524">
        <v>-999</v>
      </c>
    </row>
    <row r="15525" spans="1:2" x14ac:dyDescent="0.25">
      <c r="A15525" t="s">
        <v>15957</v>
      </c>
      <c r="B15525">
        <v>11</v>
      </c>
    </row>
    <row r="15526" spans="1:2" x14ac:dyDescent="0.25">
      <c r="A15526" t="s">
        <v>15958</v>
      </c>
      <c r="B15526">
        <v>0</v>
      </c>
    </row>
    <row r="15527" spans="1:2" x14ac:dyDescent="0.25">
      <c r="A15527" t="s">
        <v>15959</v>
      </c>
      <c r="B15527">
        <v>0</v>
      </c>
    </row>
    <row r="15528" spans="1:2" x14ac:dyDescent="0.25">
      <c r="A15528" t="s">
        <v>15960</v>
      </c>
      <c r="B15528">
        <v>-999</v>
      </c>
    </row>
    <row r="15529" spans="1:2" x14ac:dyDescent="0.25">
      <c r="A15529" t="s">
        <v>15961</v>
      </c>
      <c r="B15529">
        <v>-999</v>
      </c>
    </row>
    <row r="15530" spans="1:2" x14ac:dyDescent="0.25">
      <c r="A15530" t="s">
        <v>15962</v>
      </c>
      <c r="B15530">
        <v>-999</v>
      </c>
    </row>
    <row r="15531" spans="1:2" x14ac:dyDescent="0.25">
      <c r="A15531" t="s">
        <v>15963</v>
      </c>
      <c r="B15531">
        <v>-999</v>
      </c>
    </row>
    <row r="15532" spans="1:2" x14ac:dyDescent="0.25">
      <c r="A15532" t="s">
        <v>15964</v>
      </c>
      <c r="B15532">
        <v>66</v>
      </c>
    </row>
    <row r="15533" spans="1:2" x14ac:dyDescent="0.25">
      <c r="A15533" t="s">
        <v>15965</v>
      </c>
      <c r="B15533">
        <v>50</v>
      </c>
    </row>
    <row r="15534" spans="1:2" x14ac:dyDescent="0.25">
      <c r="A15534" t="s">
        <v>15966</v>
      </c>
      <c r="B15534">
        <v>36</v>
      </c>
    </row>
    <row r="15535" spans="1:2" x14ac:dyDescent="0.25">
      <c r="A15535" t="s">
        <v>15967</v>
      </c>
      <c r="B15535">
        <v>17</v>
      </c>
    </row>
    <row r="15536" spans="1:2" x14ac:dyDescent="0.25">
      <c r="A15536" t="s">
        <v>15968</v>
      </c>
      <c r="B15536">
        <v>4</v>
      </c>
    </row>
    <row r="15537" spans="1:2" x14ac:dyDescent="0.25">
      <c r="A15537" t="s">
        <v>15969</v>
      </c>
      <c r="B15537">
        <v>0</v>
      </c>
    </row>
    <row r="15538" spans="1:2" x14ac:dyDescent="0.25">
      <c r="A15538" t="s">
        <v>15970</v>
      </c>
      <c r="B15538">
        <v>0</v>
      </c>
    </row>
    <row r="15539" spans="1:2" x14ac:dyDescent="0.25">
      <c r="A15539" t="s">
        <v>15971</v>
      </c>
      <c r="B15539">
        <v>-999</v>
      </c>
    </row>
    <row r="15540" spans="1:2" x14ac:dyDescent="0.25">
      <c r="A15540" t="s">
        <v>15972</v>
      </c>
      <c r="B15540">
        <v>-999</v>
      </c>
    </row>
    <row r="15541" spans="1:2" x14ac:dyDescent="0.25">
      <c r="A15541" t="s">
        <v>15973</v>
      </c>
      <c r="B15541">
        <v>6</v>
      </c>
    </row>
    <row r="15542" spans="1:2" x14ac:dyDescent="0.25">
      <c r="A15542" t="s">
        <v>15974</v>
      </c>
      <c r="B15542">
        <v>-999</v>
      </c>
    </row>
    <row r="15543" spans="1:2" x14ac:dyDescent="0.25">
      <c r="A15543" t="s">
        <v>15975</v>
      </c>
      <c r="B15543">
        <v>10</v>
      </c>
    </row>
    <row r="15544" spans="1:2" x14ac:dyDescent="0.25">
      <c r="A15544" t="s">
        <v>15976</v>
      </c>
      <c r="B15544">
        <v>2</v>
      </c>
    </row>
    <row r="15545" spans="1:2" x14ac:dyDescent="0.25">
      <c r="A15545" t="s">
        <v>15977</v>
      </c>
      <c r="B15545">
        <v>0</v>
      </c>
    </row>
    <row r="15546" spans="1:2" x14ac:dyDescent="0.25">
      <c r="A15546" t="s">
        <v>15978</v>
      </c>
      <c r="B15546">
        <v>-999</v>
      </c>
    </row>
    <row r="15547" spans="1:2" x14ac:dyDescent="0.25">
      <c r="A15547" t="s">
        <v>15979</v>
      </c>
      <c r="B15547">
        <v>-999</v>
      </c>
    </row>
    <row r="15548" spans="1:2" x14ac:dyDescent="0.25">
      <c r="A15548" t="s">
        <v>15980</v>
      </c>
      <c r="B15548">
        <v>-999</v>
      </c>
    </row>
    <row r="15549" spans="1:2" x14ac:dyDescent="0.25">
      <c r="A15549" t="s">
        <v>15981</v>
      </c>
      <c r="B15549">
        <v>-999</v>
      </c>
    </row>
    <row r="15550" spans="1:2" x14ac:dyDescent="0.25">
      <c r="A15550" t="s">
        <v>15982</v>
      </c>
      <c r="B15550">
        <v>75</v>
      </c>
    </row>
    <row r="15551" spans="1:2" x14ac:dyDescent="0.25">
      <c r="A15551" t="s">
        <v>15983</v>
      </c>
      <c r="B15551">
        <v>54</v>
      </c>
    </row>
    <row r="15552" spans="1:2" x14ac:dyDescent="0.25">
      <c r="A15552" t="s">
        <v>15984</v>
      </c>
      <c r="B15552">
        <v>27</v>
      </c>
    </row>
    <row r="15553" spans="1:2" x14ac:dyDescent="0.25">
      <c r="A15553" t="s">
        <v>15985</v>
      </c>
      <c r="B15553">
        <v>16</v>
      </c>
    </row>
    <row r="15554" spans="1:2" x14ac:dyDescent="0.25">
      <c r="A15554" t="s">
        <v>15986</v>
      </c>
      <c r="B15554">
        <v>7</v>
      </c>
    </row>
    <row r="15555" spans="1:2" x14ac:dyDescent="0.25">
      <c r="A15555" t="s">
        <v>15987</v>
      </c>
      <c r="B15555">
        <v>0</v>
      </c>
    </row>
    <row r="15556" spans="1:2" x14ac:dyDescent="0.25">
      <c r="A15556" t="s">
        <v>15988</v>
      </c>
      <c r="B15556">
        <v>0</v>
      </c>
    </row>
    <row r="15557" spans="1:2" x14ac:dyDescent="0.25">
      <c r="A15557" t="s">
        <v>15989</v>
      </c>
      <c r="B15557">
        <v>-999</v>
      </c>
    </row>
    <row r="15558" spans="1:2" x14ac:dyDescent="0.25">
      <c r="A15558" t="s">
        <v>15990</v>
      </c>
      <c r="B15558">
        <v>-999</v>
      </c>
    </row>
    <row r="15559" spans="1:2" x14ac:dyDescent="0.25">
      <c r="A15559" t="s">
        <v>15991</v>
      </c>
      <c r="B15559">
        <v>10</v>
      </c>
    </row>
    <row r="15560" spans="1:2" x14ac:dyDescent="0.25">
      <c r="A15560" t="s">
        <v>15992</v>
      </c>
      <c r="B15560">
        <v>-999</v>
      </c>
    </row>
    <row r="15561" spans="1:2" x14ac:dyDescent="0.25">
      <c r="A15561" t="s">
        <v>15993</v>
      </c>
      <c r="B15561">
        <v>6</v>
      </c>
    </row>
    <row r="15562" spans="1:2" x14ac:dyDescent="0.25">
      <c r="A15562" t="s">
        <v>15994</v>
      </c>
      <c r="B15562">
        <v>8</v>
      </c>
    </row>
    <row r="15563" spans="1:2" x14ac:dyDescent="0.25">
      <c r="A15563" t="s">
        <v>15995</v>
      </c>
      <c r="B15563">
        <v>3</v>
      </c>
    </row>
    <row r="15564" spans="1:2" x14ac:dyDescent="0.25">
      <c r="A15564" t="s">
        <v>15996</v>
      </c>
      <c r="B15564">
        <v>-999</v>
      </c>
    </row>
    <row r="15565" spans="1:2" x14ac:dyDescent="0.25">
      <c r="A15565" t="s">
        <v>15997</v>
      </c>
      <c r="B15565">
        <v>-999</v>
      </c>
    </row>
    <row r="15566" spans="1:2" x14ac:dyDescent="0.25">
      <c r="A15566" t="s">
        <v>15998</v>
      </c>
      <c r="B15566">
        <v>-999</v>
      </c>
    </row>
    <row r="15567" spans="1:2" x14ac:dyDescent="0.25">
      <c r="A15567" t="s">
        <v>15999</v>
      </c>
      <c r="B15567">
        <v>-999</v>
      </c>
    </row>
    <row r="15568" spans="1:2" x14ac:dyDescent="0.25">
      <c r="A15568" t="s">
        <v>16000</v>
      </c>
      <c r="B15568">
        <v>77</v>
      </c>
    </row>
    <row r="15569" spans="1:2" x14ac:dyDescent="0.25">
      <c r="A15569" t="s">
        <v>16001</v>
      </c>
      <c r="B15569">
        <v>10</v>
      </c>
    </row>
    <row r="15570" spans="1:2" x14ac:dyDescent="0.25">
      <c r="A15570" t="s">
        <v>16002</v>
      </c>
      <c r="B15570">
        <v>30</v>
      </c>
    </row>
    <row r="15571" spans="1:2" x14ac:dyDescent="0.25">
      <c r="A15571" t="s">
        <v>16003</v>
      </c>
      <c r="B15571">
        <v>10</v>
      </c>
    </row>
    <row r="15572" spans="1:2" x14ac:dyDescent="0.25">
      <c r="A15572" t="s">
        <v>16004</v>
      </c>
      <c r="B15572">
        <v>1</v>
      </c>
    </row>
    <row r="15573" spans="1:2" x14ac:dyDescent="0.25">
      <c r="A15573" t="s">
        <v>16005</v>
      </c>
      <c r="B15573">
        <v>0</v>
      </c>
    </row>
    <row r="15574" spans="1:2" x14ac:dyDescent="0.25">
      <c r="A15574" t="s">
        <v>16006</v>
      </c>
      <c r="B15574">
        <v>0</v>
      </c>
    </row>
    <row r="15575" spans="1:2" x14ac:dyDescent="0.25">
      <c r="A15575" t="s">
        <v>16007</v>
      </c>
      <c r="B15575">
        <v>-999</v>
      </c>
    </row>
    <row r="15576" spans="1:2" x14ac:dyDescent="0.25">
      <c r="A15576" t="s">
        <v>16008</v>
      </c>
      <c r="B15576">
        <v>-999</v>
      </c>
    </row>
    <row r="15577" spans="1:2" x14ac:dyDescent="0.25">
      <c r="A15577" t="s">
        <v>16009</v>
      </c>
      <c r="B15577">
        <v>9</v>
      </c>
    </row>
    <row r="15578" spans="1:2" x14ac:dyDescent="0.25">
      <c r="A15578" t="s">
        <v>16010</v>
      </c>
      <c r="B15578">
        <v>-999</v>
      </c>
    </row>
    <row r="15579" spans="1:2" x14ac:dyDescent="0.25">
      <c r="A15579" t="s">
        <v>16011</v>
      </c>
      <c r="B15579">
        <v>2</v>
      </c>
    </row>
    <row r="15580" spans="1:2" x14ac:dyDescent="0.25">
      <c r="A15580" t="s">
        <v>16012</v>
      </c>
      <c r="B15580">
        <v>4</v>
      </c>
    </row>
    <row r="15581" spans="1:2" x14ac:dyDescent="0.25">
      <c r="A15581" t="s">
        <v>16013</v>
      </c>
      <c r="B15581">
        <v>2</v>
      </c>
    </row>
    <row r="15582" spans="1:2" x14ac:dyDescent="0.25">
      <c r="A15582" t="s">
        <v>16014</v>
      </c>
      <c r="B15582">
        <v>-999</v>
      </c>
    </row>
    <row r="15583" spans="1:2" x14ac:dyDescent="0.25">
      <c r="A15583" t="s">
        <v>16015</v>
      </c>
      <c r="B15583">
        <v>-999</v>
      </c>
    </row>
    <row r="15584" spans="1:2" x14ac:dyDescent="0.25">
      <c r="A15584" t="s">
        <v>16016</v>
      </c>
      <c r="B15584">
        <v>-999</v>
      </c>
    </row>
    <row r="15585" spans="1:2" x14ac:dyDescent="0.25">
      <c r="A15585" t="s">
        <v>16017</v>
      </c>
      <c r="B15585">
        <v>-999</v>
      </c>
    </row>
    <row r="15586" spans="1:2" x14ac:dyDescent="0.25">
      <c r="A15586" t="s">
        <v>16018</v>
      </c>
      <c r="B15586">
        <v>58</v>
      </c>
    </row>
    <row r="15587" spans="1:2" x14ac:dyDescent="0.25">
      <c r="A15587" t="s">
        <v>16019</v>
      </c>
      <c r="B15587">
        <v>45</v>
      </c>
    </row>
    <row r="15588" spans="1:2" x14ac:dyDescent="0.25">
      <c r="A15588" t="s">
        <v>16020</v>
      </c>
      <c r="B15588">
        <v>54</v>
      </c>
    </row>
    <row r="15589" spans="1:2" x14ac:dyDescent="0.25">
      <c r="A15589" t="s">
        <v>16021</v>
      </c>
      <c r="B15589">
        <v>18</v>
      </c>
    </row>
    <row r="15590" spans="1:2" x14ac:dyDescent="0.25">
      <c r="A15590" t="s">
        <v>16022</v>
      </c>
      <c r="B15590">
        <v>3</v>
      </c>
    </row>
    <row r="15591" spans="1:2" x14ac:dyDescent="0.25">
      <c r="A15591" t="s">
        <v>16023</v>
      </c>
      <c r="B15591">
        <v>0</v>
      </c>
    </row>
    <row r="15592" spans="1:2" x14ac:dyDescent="0.25">
      <c r="A15592" t="s">
        <v>16024</v>
      </c>
      <c r="B15592">
        <v>0</v>
      </c>
    </row>
    <row r="15593" spans="1:2" x14ac:dyDescent="0.25">
      <c r="A15593" t="s">
        <v>16025</v>
      </c>
      <c r="B15593">
        <v>-999</v>
      </c>
    </row>
    <row r="15594" spans="1:2" x14ac:dyDescent="0.25">
      <c r="A15594" t="s">
        <v>16026</v>
      </c>
      <c r="B15594">
        <v>-999</v>
      </c>
    </row>
    <row r="15595" spans="1:2" x14ac:dyDescent="0.25">
      <c r="A15595" t="s">
        <v>16027</v>
      </c>
      <c r="B15595">
        <v>7</v>
      </c>
    </row>
    <row r="15596" spans="1:2" x14ac:dyDescent="0.25">
      <c r="A15596" t="s">
        <v>16028</v>
      </c>
      <c r="B15596">
        <v>-999</v>
      </c>
    </row>
    <row r="15597" spans="1:2" x14ac:dyDescent="0.25">
      <c r="A15597" t="s">
        <v>16029</v>
      </c>
      <c r="B15597">
        <v>3</v>
      </c>
    </row>
    <row r="15598" spans="1:2" x14ac:dyDescent="0.25">
      <c r="A15598" t="s">
        <v>16030</v>
      </c>
      <c r="B15598">
        <v>12</v>
      </c>
    </row>
    <row r="15599" spans="1:2" x14ac:dyDescent="0.25">
      <c r="A15599" t="s">
        <v>16031</v>
      </c>
      <c r="B15599">
        <v>10</v>
      </c>
    </row>
    <row r="15600" spans="1:2" x14ac:dyDescent="0.25">
      <c r="A15600" t="s">
        <v>16032</v>
      </c>
      <c r="B15600">
        <v>-999</v>
      </c>
    </row>
    <row r="15601" spans="1:2" x14ac:dyDescent="0.25">
      <c r="A15601" t="s">
        <v>16033</v>
      </c>
      <c r="B15601">
        <v>-999</v>
      </c>
    </row>
    <row r="15602" spans="1:2" x14ac:dyDescent="0.25">
      <c r="A15602" t="s">
        <v>16034</v>
      </c>
      <c r="B15602">
        <v>-999</v>
      </c>
    </row>
    <row r="15603" spans="1:2" x14ac:dyDescent="0.25">
      <c r="A15603" t="s">
        <v>16035</v>
      </c>
      <c r="B15603">
        <v>-999</v>
      </c>
    </row>
    <row r="15604" spans="1:2" x14ac:dyDescent="0.25">
      <c r="A15604" t="s">
        <v>16036</v>
      </c>
      <c r="B15604">
        <v>107</v>
      </c>
    </row>
    <row r="15605" spans="1:2" x14ac:dyDescent="0.25">
      <c r="A15605" t="s">
        <v>16037</v>
      </c>
      <c r="B15605">
        <v>86</v>
      </c>
    </row>
    <row r="15606" spans="1:2" x14ac:dyDescent="0.25">
      <c r="A15606" t="s">
        <v>16038</v>
      </c>
      <c r="B15606">
        <v>79</v>
      </c>
    </row>
    <row r="15607" spans="1:2" x14ac:dyDescent="0.25">
      <c r="A15607" t="s">
        <v>16039</v>
      </c>
      <c r="B15607">
        <v>8</v>
      </c>
    </row>
    <row r="15608" spans="1:2" x14ac:dyDescent="0.25">
      <c r="A15608" t="s">
        <v>16040</v>
      </c>
      <c r="B15608">
        <v>5</v>
      </c>
    </row>
    <row r="15609" spans="1:2" x14ac:dyDescent="0.25">
      <c r="A15609" t="s">
        <v>16041</v>
      </c>
      <c r="B15609">
        <v>0</v>
      </c>
    </row>
    <row r="15610" spans="1:2" x14ac:dyDescent="0.25">
      <c r="A15610" t="s">
        <v>16042</v>
      </c>
      <c r="B15610">
        <v>0</v>
      </c>
    </row>
    <row r="15611" spans="1:2" x14ac:dyDescent="0.25">
      <c r="A15611" t="s">
        <v>16043</v>
      </c>
      <c r="B15611">
        <v>-999</v>
      </c>
    </row>
    <row r="15612" spans="1:2" x14ac:dyDescent="0.25">
      <c r="A15612" t="s">
        <v>16044</v>
      </c>
      <c r="B15612">
        <v>-999</v>
      </c>
    </row>
    <row r="15613" spans="1:2" x14ac:dyDescent="0.25">
      <c r="A15613" t="s">
        <v>16045</v>
      </c>
      <c r="B15613">
        <v>3</v>
      </c>
    </row>
    <row r="15614" spans="1:2" x14ac:dyDescent="0.25">
      <c r="A15614" t="s">
        <v>16046</v>
      </c>
      <c r="B15614">
        <v>-999</v>
      </c>
    </row>
    <row r="15615" spans="1:2" x14ac:dyDescent="0.25">
      <c r="A15615" t="s">
        <v>16047</v>
      </c>
      <c r="B15615">
        <v>1</v>
      </c>
    </row>
    <row r="15616" spans="1:2" x14ac:dyDescent="0.25">
      <c r="A15616" t="s">
        <v>16048</v>
      </c>
      <c r="B15616">
        <v>3</v>
      </c>
    </row>
    <row r="15617" spans="1:2" x14ac:dyDescent="0.25">
      <c r="A15617" t="s">
        <v>16049</v>
      </c>
      <c r="B15617">
        <v>12</v>
      </c>
    </row>
    <row r="15618" spans="1:2" x14ac:dyDescent="0.25">
      <c r="A15618" t="s">
        <v>16050</v>
      </c>
      <c r="B15618">
        <v>-999</v>
      </c>
    </row>
    <row r="15619" spans="1:2" x14ac:dyDescent="0.25">
      <c r="A15619" t="s">
        <v>16051</v>
      </c>
      <c r="B15619">
        <v>-999</v>
      </c>
    </row>
    <row r="15620" spans="1:2" x14ac:dyDescent="0.25">
      <c r="A15620" t="s">
        <v>16052</v>
      </c>
      <c r="B15620">
        <v>-999</v>
      </c>
    </row>
    <row r="15621" spans="1:2" x14ac:dyDescent="0.25">
      <c r="A15621" t="s">
        <v>16053</v>
      </c>
      <c r="B15621">
        <v>-999</v>
      </c>
    </row>
    <row r="15622" spans="1:2" x14ac:dyDescent="0.25">
      <c r="A15622" t="s">
        <v>16054</v>
      </c>
      <c r="B15622">
        <v>111</v>
      </c>
    </row>
    <row r="15623" spans="1:2" x14ac:dyDescent="0.25">
      <c r="A15623" t="s">
        <v>16055</v>
      </c>
      <c r="B15623">
        <v>104</v>
      </c>
    </row>
    <row r="15624" spans="1:2" x14ac:dyDescent="0.25">
      <c r="A15624" t="s">
        <v>16056</v>
      </c>
      <c r="B15624">
        <v>150</v>
      </c>
    </row>
    <row r="15625" spans="1:2" x14ac:dyDescent="0.25">
      <c r="A15625" t="s">
        <v>16057</v>
      </c>
      <c r="B15625">
        <v>23</v>
      </c>
    </row>
    <row r="15626" spans="1:2" x14ac:dyDescent="0.25">
      <c r="A15626" t="s">
        <v>16058</v>
      </c>
      <c r="B15626">
        <v>15</v>
      </c>
    </row>
    <row r="15627" spans="1:2" x14ac:dyDescent="0.25">
      <c r="A15627" t="s">
        <v>16059</v>
      </c>
      <c r="B15627">
        <v>0</v>
      </c>
    </row>
    <row r="15628" spans="1:2" x14ac:dyDescent="0.25">
      <c r="A15628" t="s">
        <v>16060</v>
      </c>
      <c r="B15628">
        <v>0</v>
      </c>
    </row>
    <row r="15629" spans="1:2" x14ac:dyDescent="0.25">
      <c r="A15629" t="s">
        <v>16061</v>
      </c>
      <c r="B15629">
        <v>-999</v>
      </c>
    </row>
    <row r="15630" spans="1:2" x14ac:dyDescent="0.25">
      <c r="A15630" t="s">
        <v>16062</v>
      </c>
      <c r="B15630">
        <v>-999</v>
      </c>
    </row>
    <row r="15631" spans="1:2" x14ac:dyDescent="0.25">
      <c r="A15631" t="s">
        <v>16063</v>
      </c>
      <c r="B15631">
        <v>2</v>
      </c>
    </row>
    <row r="15632" spans="1:2" x14ac:dyDescent="0.25">
      <c r="A15632" t="s">
        <v>16064</v>
      </c>
      <c r="B15632">
        <v>-999</v>
      </c>
    </row>
    <row r="15633" spans="1:2" x14ac:dyDescent="0.25">
      <c r="A15633" t="s">
        <v>16065</v>
      </c>
      <c r="B15633">
        <v>1</v>
      </c>
    </row>
    <row r="15634" spans="1:2" x14ac:dyDescent="0.25">
      <c r="A15634" t="s">
        <v>16066</v>
      </c>
      <c r="B15634">
        <v>49</v>
      </c>
    </row>
    <row r="15635" spans="1:2" x14ac:dyDescent="0.25">
      <c r="A15635" t="s">
        <v>16067</v>
      </c>
      <c r="B15635">
        <v>41</v>
      </c>
    </row>
    <row r="15636" spans="1:2" x14ac:dyDescent="0.25">
      <c r="A15636" t="s">
        <v>16068</v>
      </c>
      <c r="B15636">
        <v>-999</v>
      </c>
    </row>
    <row r="15637" spans="1:2" x14ac:dyDescent="0.25">
      <c r="A15637" t="s">
        <v>16069</v>
      </c>
      <c r="B15637">
        <v>-999</v>
      </c>
    </row>
    <row r="15638" spans="1:2" x14ac:dyDescent="0.25">
      <c r="A15638" t="s">
        <v>16070</v>
      </c>
      <c r="B15638">
        <v>-999</v>
      </c>
    </row>
    <row r="15639" spans="1:2" x14ac:dyDescent="0.25">
      <c r="A15639" t="s">
        <v>16071</v>
      </c>
      <c r="B15639">
        <v>-999</v>
      </c>
    </row>
    <row r="15640" spans="1:2" x14ac:dyDescent="0.25">
      <c r="A15640" t="s">
        <v>16072</v>
      </c>
      <c r="B15640">
        <v>281</v>
      </c>
    </row>
    <row r="15641" spans="1:2" x14ac:dyDescent="0.25">
      <c r="A15641" t="s">
        <v>16073</v>
      </c>
      <c r="B15641">
        <v>236</v>
      </c>
    </row>
    <row r="15642" spans="1:2" x14ac:dyDescent="0.25">
      <c r="A15642" t="s">
        <v>16074</v>
      </c>
      <c r="B15642">
        <v>209</v>
      </c>
    </row>
    <row r="15643" spans="1:2" x14ac:dyDescent="0.25">
      <c r="A15643" t="s">
        <v>16075</v>
      </c>
      <c r="B15643">
        <v>20</v>
      </c>
    </row>
    <row r="15644" spans="1:2" x14ac:dyDescent="0.25">
      <c r="A15644" t="s">
        <v>16076</v>
      </c>
      <c r="B15644">
        <v>19</v>
      </c>
    </row>
    <row r="15645" spans="1:2" x14ac:dyDescent="0.25">
      <c r="A15645" t="s">
        <v>16077</v>
      </c>
      <c r="B15645">
        <v>0</v>
      </c>
    </row>
    <row r="15646" spans="1:2" x14ac:dyDescent="0.25">
      <c r="A15646" t="s">
        <v>16078</v>
      </c>
      <c r="B15646">
        <v>0</v>
      </c>
    </row>
    <row r="15647" spans="1:2" x14ac:dyDescent="0.25">
      <c r="A15647" t="s">
        <v>16079</v>
      </c>
      <c r="B15647">
        <v>-999</v>
      </c>
    </row>
    <row r="15648" spans="1:2" x14ac:dyDescent="0.25">
      <c r="A15648" t="s">
        <v>16080</v>
      </c>
      <c r="B15648">
        <v>-999</v>
      </c>
    </row>
    <row r="15649" spans="1:2" x14ac:dyDescent="0.25">
      <c r="A15649" t="s">
        <v>16081</v>
      </c>
      <c r="B15649">
        <v>2</v>
      </c>
    </row>
    <row r="15650" spans="1:2" x14ac:dyDescent="0.25">
      <c r="A15650" t="s">
        <v>16082</v>
      </c>
      <c r="B15650">
        <v>-999</v>
      </c>
    </row>
    <row r="15651" spans="1:2" x14ac:dyDescent="0.25">
      <c r="A15651" t="s">
        <v>16083</v>
      </c>
      <c r="B15651">
        <v>1</v>
      </c>
    </row>
    <row r="15652" spans="1:2" x14ac:dyDescent="0.25">
      <c r="A15652" t="s">
        <v>16084</v>
      </c>
      <c r="B15652">
        <v>97</v>
      </c>
    </row>
    <row r="15653" spans="1:2" x14ac:dyDescent="0.25">
      <c r="A15653" t="s">
        <v>16085</v>
      </c>
      <c r="B15653">
        <v>59</v>
      </c>
    </row>
    <row r="15654" spans="1:2" x14ac:dyDescent="0.25">
      <c r="A15654" t="s">
        <v>16086</v>
      </c>
      <c r="B15654">
        <v>-999</v>
      </c>
    </row>
    <row r="15655" spans="1:2" x14ac:dyDescent="0.25">
      <c r="A15655" t="s">
        <v>16087</v>
      </c>
      <c r="B15655">
        <v>-999</v>
      </c>
    </row>
    <row r="15656" spans="1:2" x14ac:dyDescent="0.25">
      <c r="A15656" t="s">
        <v>16088</v>
      </c>
      <c r="B15656">
        <v>-999</v>
      </c>
    </row>
    <row r="15657" spans="1:2" x14ac:dyDescent="0.25">
      <c r="A15657" t="s">
        <v>16089</v>
      </c>
      <c r="B15657">
        <v>-999</v>
      </c>
    </row>
    <row r="15658" spans="1:2" x14ac:dyDescent="0.25">
      <c r="A15658" t="s">
        <v>16090</v>
      </c>
      <c r="B15658">
        <v>407</v>
      </c>
    </row>
    <row r="15659" spans="1:2" x14ac:dyDescent="0.25">
      <c r="A15659" t="s">
        <v>16091</v>
      </c>
      <c r="B15659">
        <v>345</v>
      </c>
    </row>
    <row r="15660" spans="1:2" x14ac:dyDescent="0.25">
      <c r="A15660" t="s">
        <v>16092</v>
      </c>
      <c r="B15660">
        <v>619</v>
      </c>
    </row>
    <row r="15661" spans="1:2" x14ac:dyDescent="0.25">
      <c r="A15661" t="s">
        <v>16093</v>
      </c>
      <c r="B15661">
        <v>123</v>
      </c>
    </row>
    <row r="15662" spans="1:2" x14ac:dyDescent="0.25">
      <c r="A15662" t="s">
        <v>16094</v>
      </c>
      <c r="B15662">
        <v>62</v>
      </c>
    </row>
    <row r="15663" spans="1:2" x14ac:dyDescent="0.25">
      <c r="A15663" t="s">
        <v>16095</v>
      </c>
      <c r="B15663">
        <v>0</v>
      </c>
    </row>
    <row r="15664" spans="1:2" x14ac:dyDescent="0.25">
      <c r="A15664" t="s">
        <v>16096</v>
      </c>
      <c r="B15664">
        <v>0</v>
      </c>
    </row>
    <row r="15665" spans="1:2" x14ac:dyDescent="0.25">
      <c r="A15665" t="s">
        <v>16097</v>
      </c>
      <c r="B15665">
        <v>-999</v>
      </c>
    </row>
    <row r="15666" spans="1:2" x14ac:dyDescent="0.25">
      <c r="A15666" t="s">
        <v>16098</v>
      </c>
      <c r="B15666">
        <v>-999</v>
      </c>
    </row>
    <row r="15667" spans="1:2" x14ac:dyDescent="0.25">
      <c r="A15667" t="s">
        <v>16099</v>
      </c>
      <c r="B15667">
        <v>41</v>
      </c>
    </row>
    <row r="15668" spans="1:2" x14ac:dyDescent="0.25">
      <c r="A15668" t="s">
        <v>16100</v>
      </c>
      <c r="B15668">
        <v>-999</v>
      </c>
    </row>
    <row r="15669" spans="1:2" x14ac:dyDescent="0.25">
      <c r="A15669" t="s">
        <v>16101</v>
      </c>
      <c r="B15669">
        <v>35</v>
      </c>
    </row>
    <row r="15670" spans="1:2" x14ac:dyDescent="0.25">
      <c r="A15670" t="s">
        <v>16102</v>
      </c>
      <c r="B15670">
        <v>175</v>
      </c>
    </row>
    <row r="15671" spans="1:2" x14ac:dyDescent="0.25">
      <c r="A15671" t="s">
        <v>16103</v>
      </c>
      <c r="B15671">
        <v>127</v>
      </c>
    </row>
    <row r="15672" spans="1:2" x14ac:dyDescent="0.25">
      <c r="A15672" t="s">
        <v>16104</v>
      </c>
      <c r="B15672">
        <v>-999</v>
      </c>
    </row>
    <row r="15673" spans="1:2" x14ac:dyDescent="0.25">
      <c r="A15673" t="s">
        <v>16105</v>
      </c>
      <c r="B15673">
        <v>-999</v>
      </c>
    </row>
    <row r="15674" spans="1:2" x14ac:dyDescent="0.25">
      <c r="A15674" t="s">
        <v>16106</v>
      </c>
      <c r="B15674">
        <v>-999</v>
      </c>
    </row>
    <row r="15675" spans="1:2" x14ac:dyDescent="0.25">
      <c r="A15675" t="s">
        <v>16107</v>
      </c>
      <c r="B15675">
        <v>-999</v>
      </c>
    </row>
    <row r="15676" spans="1:2" x14ac:dyDescent="0.25">
      <c r="A15676" t="s">
        <v>16108</v>
      </c>
      <c r="B15676">
        <v>1182</v>
      </c>
    </row>
    <row r="15677" spans="1:2" x14ac:dyDescent="0.25">
      <c r="A15677" t="s">
        <v>16109</v>
      </c>
      <c r="B15677">
        <v>930</v>
      </c>
    </row>
    <row r="15678" spans="1:2" x14ac:dyDescent="0.25">
      <c r="A15678" t="s">
        <v>16110</v>
      </c>
      <c r="B15678">
        <v>42</v>
      </c>
    </row>
    <row r="15679" spans="1:2" x14ac:dyDescent="0.25">
      <c r="A15679" t="s">
        <v>16111</v>
      </c>
      <c r="B15679">
        <v>9</v>
      </c>
    </row>
    <row r="15680" spans="1:2" x14ac:dyDescent="0.25">
      <c r="A15680" t="s">
        <v>16112</v>
      </c>
      <c r="B15680">
        <v>28</v>
      </c>
    </row>
    <row r="15681" spans="1:2" x14ac:dyDescent="0.25">
      <c r="A15681" t="s">
        <v>16113</v>
      </c>
      <c r="B15681">
        <v>5</v>
      </c>
    </row>
    <row r="15682" spans="1:2" x14ac:dyDescent="0.25">
      <c r="A15682" t="s">
        <v>16114</v>
      </c>
      <c r="B15682">
        <v>8</v>
      </c>
    </row>
    <row r="15683" spans="1:2" x14ac:dyDescent="0.25">
      <c r="A15683" t="s">
        <v>16115</v>
      </c>
      <c r="B15683">
        <v>3</v>
      </c>
    </row>
    <row r="15684" spans="1:2" x14ac:dyDescent="0.25">
      <c r="A15684" t="s">
        <v>16116</v>
      </c>
      <c r="B15684">
        <v>0</v>
      </c>
    </row>
    <row r="15685" spans="1:2" x14ac:dyDescent="0.25">
      <c r="A15685" t="s">
        <v>16117</v>
      </c>
      <c r="B15685">
        <v>0</v>
      </c>
    </row>
    <row r="15686" spans="1:2" x14ac:dyDescent="0.25">
      <c r="A15686" t="s">
        <v>16118</v>
      </c>
      <c r="B15686">
        <v>6</v>
      </c>
    </row>
    <row r="15687" spans="1:2" x14ac:dyDescent="0.25">
      <c r="A15687" t="s">
        <v>16119</v>
      </c>
      <c r="B15687">
        <v>0</v>
      </c>
    </row>
    <row r="15688" spans="1:2" x14ac:dyDescent="0.25">
      <c r="A15688" t="s">
        <v>16120</v>
      </c>
      <c r="B15688">
        <v>0</v>
      </c>
    </row>
    <row r="15689" spans="1:2" x14ac:dyDescent="0.25">
      <c r="A15689" t="s">
        <v>16121</v>
      </c>
      <c r="B15689">
        <v>0</v>
      </c>
    </row>
    <row r="15690" spans="1:2" x14ac:dyDescent="0.25">
      <c r="A15690" t="s">
        <v>16122</v>
      </c>
      <c r="B15690">
        <v>0</v>
      </c>
    </row>
    <row r="15691" spans="1:2" x14ac:dyDescent="0.25">
      <c r="A15691" t="s">
        <v>16123</v>
      </c>
      <c r="B15691">
        <v>0</v>
      </c>
    </row>
    <row r="15692" spans="1:2" x14ac:dyDescent="0.25">
      <c r="A15692" t="s">
        <v>16124</v>
      </c>
      <c r="B15692">
        <v>0</v>
      </c>
    </row>
    <row r="15693" spans="1:2" x14ac:dyDescent="0.25">
      <c r="A15693" t="s">
        <v>16125</v>
      </c>
      <c r="B15693">
        <v>0</v>
      </c>
    </row>
    <row r="15694" spans="1:2" x14ac:dyDescent="0.25">
      <c r="A15694" t="s">
        <v>16126</v>
      </c>
      <c r="B15694">
        <v>0</v>
      </c>
    </row>
    <row r="15695" spans="1:2" x14ac:dyDescent="0.25">
      <c r="A15695" t="s">
        <v>16127</v>
      </c>
      <c r="B15695">
        <v>0</v>
      </c>
    </row>
    <row r="15696" spans="1:2" x14ac:dyDescent="0.25">
      <c r="A15696" t="s">
        <v>16128</v>
      </c>
      <c r="B15696">
        <v>0</v>
      </c>
    </row>
    <row r="15697" spans="1:2" x14ac:dyDescent="0.25">
      <c r="A15697" t="s">
        <v>16129</v>
      </c>
      <c r="B15697">
        <v>0</v>
      </c>
    </row>
    <row r="15698" spans="1:2" x14ac:dyDescent="0.25">
      <c r="A15698" t="s">
        <v>16130</v>
      </c>
      <c r="B15698">
        <v>11</v>
      </c>
    </row>
    <row r="15699" spans="1:2" x14ac:dyDescent="0.25">
      <c r="A15699" t="s">
        <v>16131</v>
      </c>
      <c r="B15699">
        <v>0</v>
      </c>
    </row>
    <row r="15700" spans="1:2" x14ac:dyDescent="0.25">
      <c r="A15700" t="s">
        <v>16132</v>
      </c>
      <c r="B15700">
        <v>28</v>
      </c>
    </row>
    <row r="15701" spans="1:2" x14ac:dyDescent="0.25">
      <c r="A15701" t="s">
        <v>16133</v>
      </c>
      <c r="B15701">
        <v>35</v>
      </c>
    </row>
    <row r="15702" spans="1:2" x14ac:dyDescent="0.25">
      <c r="A15702" t="s">
        <v>16134</v>
      </c>
      <c r="B15702">
        <v>6</v>
      </c>
    </row>
    <row r="15703" spans="1:2" x14ac:dyDescent="0.25">
      <c r="A15703" t="s">
        <v>16135</v>
      </c>
      <c r="B15703">
        <v>27</v>
      </c>
    </row>
    <row r="15704" spans="1:2" x14ac:dyDescent="0.25">
      <c r="A15704" t="s">
        <v>16136</v>
      </c>
      <c r="B15704">
        <v>2</v>
      </c>
    </row>
    <row r="15705" spans="1:2" x14ac:dyDescent="0.25">
      <c r="A15705" t="s">
        <v>16137</v>
      </c>
      <c r="B15705">
        <v>35</v>
      </c>
    </row>
    <row r="15706" spans="1:2" x14ac:dyDescent="0.25">
      <c r="A15706" t="s">
        <v>16138</v>
      </c>
      <c r="B15706">
        <v>228</v>
      </c>
    </row>
    <row r="15707" spans="1:2" x14ac:dyDescent="0.25">
      <c r="A15707" t="s">
        <v>16139</v>
      </c>
      <c r="B15707">
        <v>35</v>
      </c>
    </row>
    <row r="15708" spans="1:2" x14ac:dyDescent="0.25">
      <c r="A15708" t="s">
        <v>16140</v>
      </c>
      <c r="B15708">
        <v>1</v>
      </c>
    </row>
    <row r="15709" spans="1:2" x14ac:dyDescent="0.25">
      <c r="A15709" t="s">
        <v>16141</v>
      </c>
      <c r="B15709">
        <v>35</v>
      </c>
    </row>
    <row r="15710" spans="1:2" x14ac:dyDescent="0.25">
      <c r="A15710" t="s">
        <v>16142</v>
      </c>
      <c r="B15710">
        <v>17</v>
      </c>
    </row>
    <row r="15711" spans="1:2" x14ac:dyDescent="0.25">
      <c r="A15711" t="s">
        <v>16143</v>
      </c>
      <c r="B15711">
        <v>0</v>
      </c>
    </row>
    <row r="15712" spans="1:2" x14ac:dyDescent="0.25">
      <c r="A15712" t="s">
        <v>16144</v>
      </c>
      <c r="B15712">
        <v>6</v>
      </c>
    </row>
    <row r="15713" spans="1:2" x14ac:dyDescent="0.25">
      <c r="A15713" t="s">
        <v>16145</v>
      </c>
      <c r="B15713">
        <v>6</v>
      </c>
    </row>
    <row r="15714" spans="1:2" x14ac:dyDescent="0.25">
      <c r="A15714" t="s">
        <v>20347</v>
      </c>
      <c r="B15714">
        <v>-999</v>
      </c>
    </row>
    <row r="15715" spans="1:2" x14ac:dyDescent="0.25">
      <c r="A15715" t="s">
        <v>20348</v>
      </c>
      <c r="B15715">
        <v>-999</v>
      </c>
    </row>
    <row r="15716" spans="1:2" x14ac:dyDescent="0.25">
      <c r="A15716" t="s">
        <v>20349</v>
      </c>
      <c r="B15716">
        <v>-999</v>
      </c>
    </row>
    <row r="15717" spans="1:2" x14ac:dyDescent="0.25">
      <c r="A15717" t="s">
        <v>20350</v>
      </c>
      <c r="B15717">
        <v>-999</v>
      </c>
    </row>
    <row r="15718" spans="1:2" x14ac:dyDescent="0.25">
      <c r="A15718" t="s">
        <v>20351</v>
      </c>
      <c r="B15718">
        <v>-999</v>
      </c>
    </row>
    <row r="15719" spans="1:2" x14ac:dyDescent="0.25">
      <c r="A15719" t="s">
        <v>20352</v>
      </c>
      <c r="B15719">
        <v>-999</v>
      </c>
    </row>
    <row r="15720" spans="1:2" x14ac:dyDescent="0.25">
      <c r="A15720" t="s">
        <v>20353</v>
      </c>
      <c r="B15720">
        <v>-999</v>
      </c>
    </row>
    <row r="15721" spans="1:2" x14ac:dyDescent="0.25">
      <c r="A15721" t="s">
        <v>20354</v>
      </c>
      <c r="B15721">
        <v>-999</v>
      </c>
    </row>
    <row r="15722" spans="1:2" x14ac:dyDescent="0.25">
      <c r="A15722" t="s">
        <v>20355</v>
      </c>
      <c r="B15722">
        <v>-999</v>
      </c>
    </row>
    <row r="15723" spans="1:2" x14ac:dyDescent="0.25">
      <c r="A15723" t="s">
        <v>20356</v>
      </c>
      <c r="B15723">
        <v>-999</v>
      </c>
    </row>
    <row r="15724" spans="1:2" x14ac:dyDescent="0.25">
      <c r="A15724" t="s">
        <v>20357</v>
      </c>
      <c r="B15724">
        <v>-999</v>
      </c>
    </row>
    <row r="15725" spans="1:2" x14ac:dyDescent="0.25">
      <c r="A15725" t="s">
        <v>20358</v>
      </c>
      <c r="B15725">
        <v>-999</v>
      </c>
    </row>
    <row r="15726" spans="1:2" x14ac:dyDescent="0.25">
      <c r="A15726" t="s">
        <v>20359</v>
      </c>
      <c r="B15726">
        <v>-999</v>
      </c>
    </row>
    <row r="15727" spans="1:2" x14ac:dyDescent="0.25">
      <c r="A15727" t="s">
        <v>20360</v>
      </c>
      <c r="B15727">
        <v>-999</v>
      </c>
    </row>
    <row r="15728" spans="1:2" x14ac:dyDescent="0.25">
      <c r="A15728" t="s">
        <v>20361</v>
      </c>
      <c r="B15728">
        <v>-999</v>
      </c>
    </row>
    <row r="15729" spans="1:2" x14ac:dyDescent="0.25">
      <c r="A15729" t="s">
        <v>20362</v>
      </c>
      <c r="B15729">
        <v>-999</v>
      </c>
    </row>
    <row r="15730" spans="1:2" x14ac:dyDescent="0.25">
      <c r="A15730" t="s">
        <v>20363</v>
      </c>
      <c r="B15730">
        <v>-999</v>
      </c>
    </row>
    <row r="15731" spans="1:2" x14ac:dyDescent="0.25">
      <c r="A15731" t="s">
        <v>20364</v>
      </c>
      <c r="B15731">
        <v>-999</v>
      </c>
    </row>
    <row r="15732" spans="1:2" x14ac:dyDescent="0.25">
      <c r="A15732" t="s">
        <v>20365</v>
      </c>
      <c r="B15732">
        <v>-999</v>
      </c>
    </row>
    <row r="15733" spans="1:2" x14ac:dyDescent="0.25">
      <c r="A15733" t="s">
        <v>16146</v>
      </c>
      <c r="B15733">
        <v>7401</v>
      </c>
    </row>
    <row r="15734" spans="1:2" x14ac:dyDescent="0.25">
      <c r="A15734" t="s">
        <v>16147</v>
      </c>
      <c r="B15734">
        <v>1614</v>
      </c>
    </row>
    <row r="15735" spans="1:2" x14ac:dyDescent="0.25">
      <c r="A15735" t="s">
        <v>20366</v>
      </c>
      <c r="B15735">
        <v>-999</v>
      </c>
    </row>
    <row r="15736" spans="1:2" x14ac:dyDescent="0.25">
      <c r="A15736" t="s">
        <v>20367</v>
      </c>
      <c r="B15736">
        <v>-999</v>
      </c>
    </row>
    <row r="15737" spans="1:2" x14ac:dyDescent="0.25">
      <c r="A15737" t="s">
        <v>20368</v>
      </c>
      <c r="B15737">
        <v>-999</v>
      </c>
    </row>
    <row r="15738" spans="1:2" x14ac:dyDescent="0.25">
      <c r="A15738" t="s">
        <v>16148</v>
      </c>
      <c r="B15738">
        <v>878</v>
      </c>
    </row>
    <row r="15739" spans="1:2" x14ac:dyDescent="0.25">
      <c r="A15739" t="s">
        <v>16149</v>
      </c>
      <c r="B15739">
        <v>728</v>
      </c>
    </row>
    <row r="15740" spans="1:2" x14ac:dyDescent="0.25">
      <c r="A15740" t="s">
        <v>16150</v>
      </c>
      <c r="B15740">
        <v>31</v>
      </c>
    </row>
    <row r="15741" spans="1:2" x14ac:dyDescent="0.25">
      <c r="A15741" t="s">
        <v>16151</v>
      </c>
      <c r="B15741">
        <v>3</v>
      </c>
    </row>
    <row r="15742" spans="1:2" x14ac:dyDescent="0.25">
      <c r="A15742" t="s">
        <v>16152</v>
      </c>
      <c r="B15742">
        <v>2477</v>
      </c>
    </row>
    <row r="15743" spans="1:2" x14ac:dyDescent="0.25">
      <c r="A15743" t="s">
        <v>16153</v>
      </c>
      <c r="B15743">
        <v>7</v>
      </c>
    </row>
    <row r="15744" spans="1:2" x14ac:dyDescent="0.25">
      <c r="A15744" t="s">
        <v>16154</v>
      </c>
      <c r="B15744">
        <v>160</v>
      </c>
    </row>
    <row r="15745" spans="1:2" x14ac:dyDescent="0.25">
      <c r="A15745" t="s">
        <v>16155</v>
      </c>
      <c r="B15745">
        <v>1596</v>
      </c>
    </row>
    <row r="15746" spans="1:2" x14ac:dyDescent="0.25">
      <c r="A15746" t="s">
        <v>16156</v>
      </c>
      <c r="B15746">
        <v>20</v>
      </c>
    </row>
    <row r="15747" spans="1:2" x14ac:dyDescent="0.25">
      <c r="A15747" t="s">
        <v>16157</v>
      </c>
      <c r="B15747">
        <v>332</v>
      </c>
    </row>
    <row r="15748" spans="1:2" x14ac:dyDescent="0.25">
      <c r="A15748" t="s">
        <v>16158</v>
      </c>
      <c r="B15748">
        <v>210</v>
      </c>
    </row>
    <row r="15749" spans="1:2" x14ac:dyDescent="0.25">
      <c r="A15749" t="s">
        <v>16159</v>
      </c>
      <c r="B15749">
        <v>6</v>
      </c>
    </row>
    <row r="15750" spans="1:2" x14ac:dyDescent="0.25">
      <c r="A15750" t="s">
        <v>16160</v>
      </c>
      <c r="B15750">
        <v>44</v>
      </c>
    </row>
    <row r="15751" spans="1:2" x14ac:dyDescent="0.25">
      <c r="A15751" t="s">
        <v>16161</v>
      </c>
      <c r="B15751">
        <v>0</v>
      </c>
    </row>
    <row r="15752" spans="1:2" x14ac:dyDescent="0.25">
      <c r="A15752" t="s">
        <v>16162</v>
      </c>
      <c r="B15752">
        <v>91</v>
      </c>
    </row>
    <row r="15753" spans="1:2" x14ac:dyDescent="0.25">
      <c r="A15753" t="s">
        <v>16163</v>
      </c>
      <c r="B15753">
        <v>3</v>
      </c>
    </row>
    <row r="15754" spans="1:2" x14ac:dyDescent="0.25">
      <c r="A15754" t="s">
        <v>16164</v>
      </c>
      <c r="B15754">
        <v>118</v>
      </c>
    </row>
    <row r="15755" spans="1:2" x14ac:dyDescent="0.25">
      <c r="A15755" t="s">
        <v>16165</v>
      </c>
      <c r="B15755">
        <v>697</v>
      </c>
    </row>
    <row r="15756" spans="1:2" x14ac:dyDescent="0.25">
      <c r="A15756" t="s">
        <v>16166</v>
      </c>
      <c r="B15756">
        <v>7401</v>
      </c>
    </row>
    <row r="15757" spans="1:2" x14ac:dyDescent="0.25">
      <c r="A15757" t="s">
        <v>16167</v>
      </c>
      <c r="B15757">
        <v>6074</v>
      </c>
    </row>
    <row r="15758" spans="1:2" x14ac:dyDescent="0.25">
      <c r="A15758" t="s">
        <v>16168</v>
      </c>
      <c r="B15758">
        <v>1137</v>
      </c>
    </row>
    <row r="15759" spans="1:2" x14ac:dyDescent="0.25">
      <c r="A15759" t="s">
        <v>16169</v>
      </c>
      <c r="B15759">
        <v>1521</v>
      </c>
    </row>
    <row r="15760" spans="1:2" x14ac:dyDescent="0.25">
      <c r="A15760" t="s">
        <v>16170</v>
      </c>
      <c r="B15760">
        <v>3416</v>
      </c>
    </row>
    <row r="15761" spans="1:2" x14ac:dyDescent="0.25">
      <c r="A15761" t="s">
        <v>16171</v>
      </c>
      <c r="B15761">
        <v>6074</v>
      </c>
    </row>
    <row r="15762" spans="1:2" x14ac:dyDescent="0.25">
      <c r="A15762" t="s">
        <v>16172</v>
      </c>
      <c r="B15762">
        <v>6074</v>
      </c>
    </row>
    <row r="15763" spans="1:2" x14ac:dyDescent="0.25">
      <c r="A15763" t="s">
        <v>16173</v>
      </c>
      <c r="B15763">
        <v>0</v>
      </c>
    </row>
    <row r="15764" spans="1:2" x14ac:dyDescent="0.25">
      <c r="A15764" t="s">
        <v>16174</v>
      </c>
      <c r="B15764">
        <v>6074</v>
      </c>
    </row>
    <row r="15765" spans="1:2" x14ac:dyDescent="0.25">
      <c r="A15765" t="s">
        <v>16175</v>
      </c>
      <c r="B15765">
        <v>0</v>
      </c>
    </row>
    <row r="15766" spans="1:2" x14ac:dyDescent="0.25">
      <c r="A15766" t="s">
        <v>16176</v>
      </c>
      <c r="B15766">
        <v>520</v>
      </c>
    </row>
    <row r="15767" spans="1:2" x14ac:dyDescent="0.25">
      <c r="A15767" t="s">
        <v>16177</v>
      </c>
      <c r="B15767">
        <v>170</v>
      </c>
    </row>
    <row r="15768" spans="1:2" x14ac:dyDescent="0.25">
      <c r="A15768" t="s">
        <v>16178</v>
      </c>
      <c r="B15768">
        <v>211</v>
      </c>
    </row>
    <row r="15769" spans="1:2" x14ac:dyDescent="0.25">
      <c r="A15769" t="s">
        <v>16179</v>
      </c>
      <c r="B15769">
        <v>139</v>
      </c>
    </row>
    <row r="15770" spans="1:2" x14ac:dyDescent="0.25">
      <c r="A15770" t="s">
        <v>16180</v>
      </c>
      <c r="B15770">
        <v>520</v>
      </c>
    </row>
    <row r="15771" spans="1:2" x14ac:dyDescent="0.25">
      <c r="A15771" t="s">
        <v>16181</v>
      </c>
      <c r="B15771">
        <v>1050</v>
      </c>
    </row>
    <row r="15772" spans="1:2" x14ac:dyDescent="0.25">
      <c r="A15772" t="s">
        <v>16182</v>
      </c>
      <c r="B15772">
        <v>0</v>
      </c>
    </row>
    <row r="15773" spans="1:2" x14ac:dyDescent="0.25">
      <c r="A15773" t="s">
        <v>16183</v>
      </c>
      <c r="B15773">
        <v>619</v>
      </c>
    </row>
    <row r="15774" spans="1:2" x14ac:dyDescent="0.25">
      <c r="A15774" t="s">
        <v>16184</v>
      </c>
      <c r="B15774">
        <v>431</v>
      </c>
    </row>
    <row r="15775" spans="1:2" x14ac:dyDescent="0.25">
      <c r="A15775" t="s">
        <v>16185</v>
      </c>
      <c r="B15775">
        <v>0</v>
      </c>
    </row>
    <row r="15776" spans="1:2" x14ac:dyDescent="0.25">
      <c r="A15776" t="s">
        <v>16186</v>
      </c>
      <c r="B15776">
        <v>1050</v>
      </c>
    </row>
    <row r="15777" spans="1:2" x14ac:dyDescent="0.25">
      <c r="A15777" t="s">
        <v>16187</v>
      </c>
      <c r="B15777">
        <v>3400</v>
      </c>
    </row>
    <row r="15778" spans="1:2" x14ac:dyDescent="0.25">
      <c r="A15778" t="s">
        <v>16188</v>
      </c>
      <c r="B15778">
        <v>126</v>
      </c>
    </row>
    <row r="15779" spans="1:2" x14ac:dyDescent="0.25">
      <c r="A15779" t="s">
        <v>20369</v>
      </c>
      <c r="B15779">
        <v>-999</v>
      </c>
    </row>
    <row r="15780" spans="1:2" x14ac:dyDescent="0.25">
      <c r="A15780" t="s">
        <v>16189</v>
      </c>
      <c r="B15780">
        <v>7597</v>
      </c>
    </row>
    <row r="15781" spans="1:2" x14ac:dyDescent="0.25">
      <c r="A15781" t="s">
        <v>16190</v>
      </c>
      <c r="B15781">
        <v>36</v>
      </c>
    </row>
    <row r="15782" spans="1:2" x14ac:dyDescent="0.25">
      <c r="A15782" t="s">
        <v>16191</v>
      </c>
      <c r="B15782">
        <v>7357</v>
      </c>
    </row>
    <row r="15783" spans="1:2" x14ac:dyDescent="0.25">
      <c r="A15783" t="s">
        <v>20370</v>
      </c>
      <c r="B15783">
        <v>-999</v>
      </c>
    </row>
    <row r="15784" spans="1:2" x14ac:dyDescent="0.25">
      <c r="A15784" t="s">
        <v>16192</v>
      </c>
      <c r="B15784">
        <v>14990</v>
      </c>
    </row>
    <row r="15785" spans="1:2" x14ac:dyDescent="0.25">
      <c r="A15785" t="s">
        <v>16193</v>
      </c>
      <c r="B15785">
        <v>348</v>
      </c>
    </row>
    <row r="15786" spans="1:2" x14ac:dyDescent="0.25">
      <c r="A15786" t="s">
        <v>16194</v>
      </c>
      <c r="B15786">
        <v>517</v>
      </c>
    </row>
    <row r="15787" spans="1:2" x14ac:dyDescent="0.25">
      <c r="A15787" t="s">
        <v>16195</v>
      </c>
      <c r="B15787">
        <v>245</v>
      </c>
    </row>
    <row r="15788" spans="1:2" x14ac:dyDescent="0.25">
      <c r="A15788" t="s">
        <v>16196</v>
      </c>
      <c r="B15788">
        <v>931</v>
      </c>
    </row>
    <row r="15789" spans="1:2" x14ac:dyDescent="0.25">
      <c r="A15789" t="s">
        <v>20371</v>
      </c>
      <c r="B15789">
        <v>-999</v>
      </c>
    </row>
    <row r="15790" spans="1:2" x14ac:dyDescent="0.25">
      <c r="A15790" t="s">
        <v>20372</v>
      </c>
      <c r="B15790">
        <v>-999</v>
      </c>
    </row>
    <row r="15791" spans="1:2" x14ac:dyDescent="0.25">
      <c r="A15791" t="s">
        <v>16197</v>
      </c>
      <c r="B15791">
        <v>2041</v>
      </c>
    </row>
    <row r="15792" spans="1:2" x14ac:dyDescent="0.25">
      <c r="A15792" t="s">
        <v>16198</v>
      </c>
      <c r="B15792">
        <v>1276</v>
      </c>
    </row>
    <row r="15793" spans="1:2" x14ac:dyDescent="0.25">
      <c r="A15793" t="s">
        <v>16199</v>
      </c>
      <c r="B15793">
        <v>524</v>
      </c>
    </row>
    <row r="15794" spans="1:2" x14ac:dyDescent="0.25">
      <c r="A15794" t="s">
        <v>20373</v>
      </c>
      <c r="B15794">
        <v>-999</v>
      </c>
    </row>
    <row r="15795" spans="1:2" x14ac:dyDescent="0.25">
      <c r="A15795" t="s">
        <v>16200</v>
      </c>
      <c r="B15795">
        <v>128</v>
      </c>
    </row>
    <row r="15796" spans="1:2" x14ac:dyDescent="0.25">
      <c r="A15796" t="s">
        <v>16201</v>
      </c>
      <c r="B15796">
        <v>13</v>
      </c>
    </row>
    <row r="15797" spans="1:2" x14ac:dyDescent="0.25">
      <c r="A15797" t="s">
        <v>16202</v>
      </c>
      <c r="B15797">
        <v>823</v>
      </c>
    </row>
    <row r="15798" spans="1:2" x14ac:dyDescent="0.25">
      <c r="A15798" t="s">
        <v>16203</v>
      </c>
      <c r="B15798">
        <v>115</v>
      </c>
    </row>
    <row r="15799" spans="1:2" x14ac:dyDescent="0.25">
      <c r="A15799" t="s">
        <v>16204</v>
      </c>
      <c r="B15799">
        <v>85</v>
      </c>
    </row>
    <row r="15800" spans="1:2" x14ac:dyDescent="0.25">
      <c r="A15800" t="s">
        <v>16205</v>
      </c>
      <c r="B15800">
        <v>1113</v>
      </c>
    </row>
    <row r="15801" spans="1:2" x14ac:dyDescent="0.25">
      <c r="A15801" t="s">
        <v>16206</v>
      </c>
      <c r="B15801">
        <v>45</v>
      </c>
    </row>
    <row r="15802" spans="1:2" x14ac:dyDescent="0.25">
      <c r="A15802" t="s">
        <v>16207</v>
      </c>
      <c r="B15802">
        <v>37</v>
      </c>
    </row>
    <row r="15803" spans="1:2" x14ac:dyDescent="0.25">
      <c r="A15803" t="s">
        <v>16208</v>
      </c>
      <c r="B15803">
        <v>9</v>
      </c>
    </row>
    <row r="15804" spans="1:2" x14ac:dyDescent="0.25">
      <c r="A15804" t="s">
        <v>16209</v>
      </c>
      <c r="B15804">
        <v>0</v>
      </c>
    </row>
    <row r="15805" spans="1:2" x14ac:dyDescent="0.25">
      <c r="A15805" t="s">
        <v>16210</v>
      </c>
      <c r="B15805">
        <v>206</v>
      </c>
    </row>
    <row r="15806" spans="1:2" x14ac:dyDescent="0.25">
      <c r="A15806" t="s">
        <v>16211</v>
      </c>
      <c r="B15806">
        <v>2</v>
      </c>
    </row>
    <row r="15807" spans="1:2" x14ac:dyDescent="0.25">
      <c r="A15807" t="s">
        <v>16212</v>
      </c>
      <c r="B15807">
        <v>24</v>
      </c>
    </row>
    <row r="15808" spans="1:2" x14ac:dyDescent="0.25">
      <c r="A15808" t="s">
        <v>16213</v>
      </c>
      <c r="B15808">
        <v>137</v>
      </c>
    </row>
    <row r="15809" spans="1:2" x14ac:dyDescent="0.25">
      <c r="A15809" t="s">
        <v>16214</v>
      </c>
      <c r="B15809">
        <v>6</v>
      </c>
    </row>
    <row r="15810" spans="1:2" x14ac:dyDescent="0.25">
      <c r="A15810" t="s">
        <v>16215</v>
      </c>
      <c r="B15810">
        <v>132</v>
      </c>
    </row>
    <row r="15811" spans="1:2" x14ac:dyDescent="0.25">
      <c r="A15811" t="s">
        <v>16216</v>
      </c>
      <c r="B15811">
        <v>18</v>
      </c>
    </row>
    <row r="15812" spans="1:2" x14ac:dyDescent="0.25">
      <c r="A15812" t="s">
        <v>16217</v>
      </c>
      <c r="B15812">
        <v>38</v>
      </c>
    </row>
    <row r="15813" spans="1:2" x14ac:dyDescent="0.25">
      <c r="A15813" t="s">
        <v>16218</v>
      </c>
      <c r="B15813">
        <v>16</v>
      </c>
    </row>
    <row r="15814" spans="1:2" x14ac:dyDescent="0.25">
      <c r="A15814" t="s">
        <v>16219</v>
      </c>
      <c r="B15814">
        <v>1</v>
      </c>
    </row>
    <row r="15815" spans="1:2" x14ac:dyDescent="0.25">
      <c r="A15815" t="s">
        <v>16220</v>
      </c>
      <c r="B15815">
        <v>273</v>
      </c>
    </row>
    <row r="15816" spans="1:2" x14ac:dyDescent="0.25">
      <c r="A15816" t="s">
        <v>16221</v>
      </c>
      <c r="B15816">
        <v>4</v>
      </c>
    </row>
    <row r="15817" spans="1:2" x14ac:dyDescent="0.25">
      <c r="A15817" t="s">
        <v>16222</v>
      </c>
      <c r="B15817">
        <v>24</v>
      </c>
    </row>
    <row r="15818" spans="1:2" x14ac:dyDescent="0.25">
      <c r="A15818" t="s">
        <v>16223</v>
      </c>
      <c r="B15818">
        <v>141</v>
      </c>
    </row>
    <row r="15819" spans="1:2" x14ac:dyDescent="0.25">
      <c r="A15819" t="s">
        <v>16224</v>
      </c>
      <c r="B15819">
        <v>1113</v>
      </c>
    </row>
    <row r="15820" spans="1:2" x14ac:dyDescent="0.25">
      <c r="A15820" t="s">
        <v>16225</v>
      </c>
      <c r="B15820">
        <v>19</v>
      </c>
    </row>
    <row r="15821" spans="1:2" x14ac:dyDescent="0.25">
      <c r="A15821" t="s">
        <v>16226</v>
      </c>
      <c r="B15821">
        <v>29</v>
      </c>
    </row>
    <row r="15822" spans="1:2" x14ac:dyDescent="0.25">
      <c r="A15822" t="s">
        <v>16227</v>
      </c>
      <c r="B15822">
        <v>30</v>
      </c>
    </row>
    <row r="15823" spans="1:2" x14ac:dyDescent="0.25">
      <c r="A15823" t="s">
        <v>16228</v>
      </c>
      <c r="B15823">
        <v>25</v>
      </c>
    </row>
    <row r="15824" spans="1:2" x14ac:dyDescent="0.25">
      <c r="A15824" t="s">
        <v>16229</v>
      </c>
      <c r="B15824">
        <v>43</v>
      </c>
    </row>
    <row r="15825" spans="1:2" x14ac:dyDescent="0.25">
      <c r="A15825" t="s">
        <v>16230</v>
      </c>
      <c r="B15825">
        <v>49</v>
      </c>
    </row>
    <row r="15826" spans="1:2" x14ac:dyDescent="0.25">
      <c r="A15826" t="s">
        <v>16231</v>
      </c>
      <c r="B15826">
        <v>80</v>
      </c>
    </row>
    <row r="15827" spans="1:2" x14ac:dyDescent="0.25">
      <c r="A15827" t="s">
        <v>16232</v>
      </c>
      <c r="B15827">
        <v>74</v>
      </c>
    </row>
    <row r="15828" spans="1:2" x14ac:dyDescent="0.25">
      <c r="A15828" t="s">
        <v>16233</v>
      </c>
      <c r="B15828">
        <v>349</v>
      </c>
    </row>
    <row r="15829" spans="1:2" x14ac:dyDescent="0.25">
      <c r="A15829" t="s">
        <v>16234</v>
      </c>
      <c r="B15829">
        <v>43</v>
      </c>
    </row>
    <row r="15830" spans="1:2" x14ac:dyDescent="0.25">
      <c r="A15830" t="s">
        <v>16235</v>
      </c>
      <c r="B15830">
        <v>42</v>
      </c>
    </row>
    <row r="15831" spans="1:2" x14ac:dyDescent="0.25">
      <c r="A15831" t="s">
        <v>16236</v>
      </c>
      <c r="B15831">
        <v>50</v>
      </c>
    </row>
    <row r="15832" spans="1:2" x14ac:dyDescent="0.25">
      <c r="A15832" t="s">
        <v>16237</v>
      </c>
      <c r="B15832">
        <v>41</v>
      </c>
    </row>
    <row r="15833" spans="1:2" x14ac:dyDescent="0.25">
      <c r="A15833" t="s">
        <v>16238</v>
      </c>
      <c r="B15833">
        <v>43</v>
      </c>
    </row>
    <row r="15834" spans="1:2" x14ac:dyDescent="0.25">
      <c r="A15834" t="s">
        <v>16239</v>
      </c>
      <c r="B15834">
        <v>37</v>
      </c>
    </row>
    <row r="15835" spans="1:2" x14ac:dyDescent="0.25">
      <c r="A15835" t="s">
        <v>16240</v>
      </c>
      <c r="B15835">
        <v>50</v>
      </c>
    </row>
    <row r="15836" spans="1:2" x14ac:dyDescent="0.25">
      <c r="A15836" t="s">
        <v>16241</v>
      </c>
      <c r="B15836">
        <v>35</v>
      </c>
    </row>
    <row r="15837" spans="1:2" x14ac:dyDescent="0.25">
      <c r="A15837" t="s">
        <v>16242</v>
      </c>
      <c r="B15837">
        <v>341</v>
      </c>
    </row>
    <row r="15838" spans="1:2" x14ac:dyDescent="0.25">
      <c r="A15838" t="s">
        <v>16243</v>
      </c>
      <c r="B15838">
        <v>17</v>
      </c>
    </row>
    <row r="15839" spans="1:2" x14ac:dyDescent="0.25">
      <c r="A15839" t="s">
        <v>16244</v>
      </c>
      <c r="B15839">
        <v>17</v>
      </c>
    </row>
    <row r="15840" spans="1:2" x14ac:dyDescent="0.25">
      <c r="A15840" t="s">
        <v>16245</v>
      </c>
      <c r="B15840">
        <v>14</v>
      </c>
    </row>
    <row r="15841" spans="1:2" x14ac:dyDescent="0.25">
      <c r="A15841" t="s">
        <v>16246</v>
      </c>
      <c r="B15841">
        <v>5</v>
      </c>
    </row>
    <row r="15842" spans="1:2" x14ac:dyDescent="0.25">
      <c r="A15842" t="s">
        <v>16247</v>
      </c>
      <c r="B15842">
        <v>4</v>
      </c>
    </row>
    <row r="15843" spans="1:2" x14ac:dyDescent="0.25">
      <c r="A15843" t="s">
        <v>16248</v>
      </c>
      <c r="B15843">
        <v>3</v>
      </c>
    </row>
    <row r="15844" spans="1:2" x14ac:dyDescent="0.25">
      <c r="A15844" t="s">
        <v>16249</v>
      </c>
      <c r="B15844">
        <v>3</v>
      </c>
    </row>
    <row r="15845" spans="1:2" x14ac:dyDescent="0.25">
      <c r="A15845" t="s">
        <v>16250</v>
      </c>
      <c r="B15845">
        <v>2</v>
      </c>
    </row>
    <row r="15846" spans="1:2" x14ac:dyDescent="0.25">
      <c r="A15846" t="s">
        <v>16251</v>
      </c>
      <c r="B15846">
        <v>65</v>
      </c>
    </row>
    <row r="15847" spans="1:2" x14ac:dyDescent="0.25">
      <c r="A15847" t="s">
        <v>16252</v>
      </c>
      <c r="B15847">
        <v>27</v>
      </c>
    </row>
    <row r="15848" spans="1:2" x14ac:dyDescent="0.25">
      <c r="A15848" t="s">
        <v>16253</v>
      </c>
      <c r="B15848">
        <v>35</v>
      </c>
    </row>
    <row r="15849" spans="1:2" x14ac:dyDescent="0.25">
      <c r="A15849" t="s">
        <v>16254</v>
      </c>
      <c r="B15849">
        <v>30</v>
      </c>
    </row>
    <row r="15850" spans="1:2" x14ac:dyDescent="0.25">
      <c r="A15850" t="s">
        <v>16255</v>
      </c>
      <c r="B15850">
        <v>28</v>
      </c>
    </row>
    <row r="15851" spans="1:2" x14ac:dyDescent="0.25">
      <c r="A15851" t="s">
        <v>16256</v>
      </c>
      <c r="B15851">
        <v>16</v>
      </c>
    </row>
    <row r="15852" spans="1:2" x14ac:dyDescent="0.25">
      <c r="A15852" t="s">
        <v>16257</v>
      </c>
      <c r="B15852">
        <v>32</v>
      </c>
    </row>
    <row r="15853" spans="1:2" x14ac:dyDescent="0.25">
      <c r="A15853" t="s">
        <v>16258</v>
      </c>
      <c r="B15853">
        <v>30</v>
      </c>
    </row>
    <row r="15854" spans="1:2" x14ac:dyDescent="0.25">
      <c r="A15854" t="s">
        <v>16259</v>
      </c>
      <c r="B15854">
        <v>10</v>
      </c>
    </row>
    <row r="15855" spans="1:2" x14ac:dyDescent="0.25">
      <c r="A15855" t="s">
        <v>16260</v>
      </c>
      <c r="B15855">
        <v>208</v>
      </c>
    </row>
    <row r="15856" spans="1:2" x14ac:dyDescent="0.25">
      <c r="A15856" t="s">
        <v>16261</v>
      </c>
      <c r="B15856">
        <v>6</v>
      </c>
    </row>
    <row r="15857" spans="1:2" x14ac:dyDescent="0.25">
      <c r="A15857" t="s">
        <v>16262</v>
      </c>
      <c r="B15857">
        <v>23</v>
      </c>
    </row>
    <row r="15858" spans="1:2" x14ac:dyDescent="0.25">
      <c r="A15858" t="s">
        <v>16263</v>
      </c>
      <c r="B15858">
        <v>17</v>
      </c>
    </row>
    <row r="15859" spans="1:2" x14ac:dyDescent="0.25">
      <c r="A15859" t="s">
        <v>16264</v>
      </c>
      <c r="B15859">
        <v>19</v>
      </c>
    </row>
    <row r="15860" spans="1:2" x14ac:dyDescent="0.25">
      <c r="A15860" t="s">
        <v>16265</v>
      </c>
      <c r="B15860">
        <v>14</v>
      </c>
    </row>
    <row r="15861" spans="1:2" x14ac:dyDescent="0.25">
      <c r="A15861" t="s">
        <v>16266</v>
      </c>
      <c r="B15861">
        <v>15</v>
      </c>
    </row>
    <row r="15862" spans="1:2" x14ac:dyDescent="0.25">
      <c r="A15862" t="s">
        <v>16267</v>
      </c>
      <c r="B15862">
        <v>43</v>
      </c>
    </row>
    <row r="15863" spans="1:2" x14ac:dyDescent="0.25">
      <c r="A15863" t="s">
        <v>16268</v>
      </c>
      <c r="B15863">
        <v>23</v>
      </c>
    </row>
    <row r="15864" spans="1:2" x14ac:dyDescent="0.25">
      <c r="A15864" t="s">
        <v>16269</v>
      </c>
      <c r="B15864">
        <v>160</v>
      </c>
    </row>
    <row r="15865" spans="1:2" x14ac:dyDescent="0.25">
      <c r="A15865" t="s">
        <v>16270</v>
      </c>
      <c r="B15865">
        <v>112</v>
      </c>
    </row>
    <row r="15866" spans="1:2" x14ac:dyDescent="0.25">
      <c r="A15866" t="s">
        <v>16271</v>
      </c>
      <c r="B15866">
        <v>146</v>
      </c>
    </row>
    <row r="15867" spans="1:2" x14ac:dyDescent="0.25">
      <c r="A15867" t="s">
        <v>16272</v>
      </c>
      <c r="B15867">
        <v>141</v>
      </c>
    </row>
    <row r="15868" spans="1:2" x14ac:dyDescent="0.25">
      <c r="A15868" t="s">
        <v>16273</v>
      </c>
      <c r="B15868">
        <v>118</v>
      </c>
    </row>
    <row r="15869" spans="1:2" x14ac:dyDescent="0.25">
      <c r="A15869" t="s">
        <v>16274</v>
      </c>
      <c r="B15869">
        <v>120</v>
      </c>
    </row>
    <row r="15870" spans="1:2" x14ac:dyDescent="0.25">
      <c r="A15870" t="s">
        <v>16275</v>
      </c>
      <c r="B15870">
        <v>136</v>
      </c>
    </row>
    <row r="15871" spans="1:2" x14ac:dyDescent="0.25">
      <c r="A15871" t="s">
        <v>16276</v>
      </c>
      <c r="B15871">
        <v>206</v>
      </c>
    </row>
    <row r="15872" spans="1:2" x14ac:dyDescent="0.25">
      <c r="A15872" t="s">
        <v>16277</v>
      </c>
      <c r="B15872">
        <v>144</v>
      </c>
    </row>
    <row r="15873" spans="1:2" x14ac:dyDescent="0.25">
      <c r="A15873" t="s">
        <v>16278</v>
      </c>
      <c r="B15873">
        <v>1123</v>
      </c>
    </row>
    <row r="15874" spans="1:2" x14ac:dyDescent="0.25">
      <c r="A15874" t="s">
        <v>16279</v>
      </c>
      <c r="B15874">
        <v>893</v>
      </c>
    </row>
    <row r="15875" spans="1:2" x14ac:dyDescent="0.25">
      <c r="A15875" t="s">
        <v>16280</v>
      </c>
      <c r="B15875">
        <v>7</v>
      </c>
    </row>
    <row r="15876" spans="1:2" x14ac:dyDescent="0.25">
      <c r="A15876" t="s">
        <v>16281</v>
      </c>
      <c r="B15876">
        <v>4</v>
      </c>
    </row>
    <row r="15877" spans="1:2" x14ac:dyDescent="0.25">
      <c r="A15877" t="s">
        <v>16282</v>
      </c>
      <c r="B15877">
        <v>1</v>
      </c>
    </row>
    <row r="15878" spans="1:2" x14ac:dyDescent="0.25">
      <c r="A15878" t="s">
        <v>16283</v>
      </c>
      <c r="B15878">
        <v>1</v>
      </c>
    </row>
    <row r="15879" spans="1:2" x14ac:dyDescent="0.25">
      <c r="A15879" t="s">
        <v>16284</v>
      </c>
      <c r="B15879">
        <v>148</v>
      </c>
    </row>
    <row r="15880" spans="1:2" x14ac:dyDescent="0.25">
      <c r="A15880" t="s">
        <v>16285</v>
      </c>
      <c r="B15880">
        <v>59</v>
      </c>
    </row>
    <row r="15881" spans="1:2" x14ac:dyDescent="0.25">
      <c r="A15881" t="s">
        <v>16286</v>
      </c>
      <c r="B15881">
        <v>1113</v>
      </c>
    </row>
    <row r="15882" spans="1:2" x14ac:dyDescent="0.25">
      <c r="A15882" t="s">
        <v>16287</v>
      </c>
      <c r="B15882">
        <v>827</v>
      </c>
    </row>
    <row r="15883" spans="1:2" x14ac:dyDescent="0.25">
      <c r="A15883" t="s">
        <v>16288</v>
      </c>
      <c r="B15883">
        <v>588</v>
      </c>
    </row>
    <row r="15884" spans="1:2" x14ac:dyDescent="0.25">
      <c r="A15884" t="s">
        <v>20374</v>
      </c>
      <c r="B15884">
        <v>-999</v>
      </c>
    </row>
    <row r="15885" spans="1:2" x14ac:dyDescent="0.25">
      <c r="A15885" t="s">
        <v>20375</v>
      </c>
      <c r="B15885">
        <v>-999</v>
      </c>
    </row>
    <row r="15886" spans="1:2" x14ac:dyDescent="0.25">
      <c r="A15886" t="s">
        <v>20376</v>
      </c>
      <c r="B15886">
        <v>-999</v>
      </c>
    </row>
    <row r="15887" spans="1:2" x14ac:dyDescent="0.25">
      <c r="A15887" t="s">
        <v>20377</v>
      </c>
      <c r="B15887">
        <v>-999</v>
      </c>
    </row>
    <row r="15888" spans="1:2" x14ac:dyDescent="0.25">
      <c r="A15888" t="s">
        <v>20378</v>
      </c>
      <c r="B15888">
        <v>-999</v>
      </c>
    </row>
    <row r="15889" spans="1:2" x14ac:dyDescent="0.25">
      <c r="A15889" t="s">
        <v>20379</v>
      </c>
      <c r="B15889">
        <v>-999</v>
      </c>
    </row>
    <row r="15890" spans="1:2" x14ac:dyDescent="0.25">
      <c r="A15890" t="s">
        <v>20380</v>
      </c>
      <c r="B15890">
        <v>-999</v>
      </c>
    </row>
    <row r="15891" spans="1:2" x14ac:dyDescent="0.25">
      <c r="A15891" t="s">
        <v>20381</v>
      </c>
      <c r="B15891">
        <v>-999</v>
      </c>
    </row>
    <row r="15892" spans="1:2" x14ac:dyDescent="0.25">
      <c r="A15892" t="s">
        <v>16289</v>
      </c>
      <c r="B15892">
        <v>112</v>
      </c>
    </row>
    <row r="15893" spans="1:2" x14ac:dyDescent="0.25">
      <c r="A15893" t="s">
        <v>16290</v>
      </c>
      <c r="B15893">
        <v>45</v>
      </c>
    </row>
    <row r="15894" spans="1:2" x14ac:dyDescent="0.25">
      <c r="A15894" t="s">
        <v>16291</v>
      </c>
      <c r="B15894">
        <v>130</v>
      </c>
    </row>
    <row r="15895" spans="1:2" x14ac:dyDescent="0.25">
      <c r="A15895" t="s">
        <v>16292</v>
      </c>
      <c r="B15895">
        <v>211</v>
      </c>
    </row>
    <row r="15896" spans="1:2" x14ac:dyDescent="0.25">
      <c r="A15896" t="s">
        <v>16293</v>
      </c>
      <c r="B15896">
        <v>1</v>
      </c>
    </row>
    <row r="15897" spans="1:2" x14ac:dyDescent="0.25">
      <c r="A15897" t="s">
        <v>16294</v>
      </c>
      <c r="B15897">
        <v>48</v>
      </c>
    </row>
    <row r="15898" spans="1:2" x14ac:dyDescent="0.25">
      <c r="A15898" t="s">
        <v>16295</v>
      </c>
      <c r="B15898">
        <v>12</v>
      </c>
    </row>
    <row r="15899" spans="1:2" x14ac:dyDescent="0.25">
      <c r="A15899" t="s">
        <v>16296</v>
      </c>
      <c r="B15899">
        <v>116</v>
      </c>
    </row>
    <row r="15900" spans="1:2" x14ac:dyDescent="0.25">
      <c r="A15900" t="s">
        <v>16297</v>
      </c>
      <c r="B15900">
        <v>53</v>
      </c>
    </row>
    <row r="15901" spans="1:2" x14ac:dyDescent="0.25">
      <c r="A15901" t="s">
        <v>16298</v>
      </c>
      <c r="B15901">
        <v>99</v>
      </c>
    </row>
    <row r="15902" spans="1:2" x14ac:dyDescent="0.25">
      <c r="A15902" t="s">
        <v>16299</v>
      </c>
      <c r="B15902">
        <v>827</v>
      </c>
    </row>
    <row r="15903" spans="1:2" x14ac:dyDescent="0.25">
      <c r="A15903" t="s">
        <v>16300</v>
      </c>
      <c r="B15903">
        <v>414</v>
      </c>
    </row>
    <row r="15904" spans="1:2" x14ac:dyDescent="0.25">
      <c r="A15904" t="s">
        <v>16301</v>
      </c>
      <c r="B15904">
        <v>76</v>
      </c>
    </row>
    <row r="15905" spans="1:2" x14ac:dyDescent="0.25">
      <c r="A15905" t="s">
        <v>16302</v>
      </c>
      <c r="B15905">
        <v>212</v>
      </c>
    </row>
    <row r="15906" spans="1:2" x14ac:dyDescent="0.25">
      <c r="A15906" t="s">
        <v>16303</v>
      </c>
      <c r="B15906">
        <v>125</v>
      </c>
    </row>
    <row r="15907" spans="1:2" x14ac:dyDescent="0.25">
      <c r="A15907" t="s">
        <v>16304</v>
      </c>
      <c r="B15907">
        <v>827</v>
      </c>
    </row>
    <row r="15908" spans="1:2" x14ac:dyDescent="0.25">
      <c r="A15908" t="s">
        <v>16305</v>
      </c>
      <c r="B15908">
        <v>315</v>
      </c>
    </row>
    <row r="15909" spans="1:2" x14ac:dyDescent="0.25">
      <c r="A15909" t="s">
        <v>16306</v>
      </c>
      <c r="B15909">
        <v>72</v>
      </c>
    </row>
    <row r="15910" spans="1:2" x14ac:dyDescent="0.25">
      <c r="A15910" t="s">
        <v>16307</v>
      </c>
      <c r="B15910">
        <v>2</v>
      </c>
    </row>
    <row r="15911" spans="1:2" x14ac:dyDescent="0.25">
      <c r="A15911" t="s">
        <v>20382</v>
      </c>
      <c r="B15911">
        <v>-999</v>
      </c>
    </row>
    <row r="15912" spans="1:2" x14ac:dyDescent="0.25">
      <c r="A15912" t="s">
        <v>16308</v>
      </c>
      <c r="B15912">
        <v>216</v>
      </c>
    </row>
    <row r="15913" spans="1:2" x14ac:dyDescent="0.25">
      <c r="A15913" t="s">
        <v>16309</v>
      </c>
      <c r="B15913">
        <v>123</v>
      </c>
    </row>
    <row r="15914" spans="1:2" x14ac:dyDescent="0.25">
      <c r="A15914" t="s">
        <v>16310</v>
      </c>
      <c r="B15914">
        <v>339</v>
      </c>
    </row>
    <row r="15915" spans="1:2" x14ac:dyDescent="0.25">
      <c r="A15915" t="s">
        <v>16311</v>
      </c>
      <c r="B15915">
        <v>462</v>
      </c>
    </row>
    <row r="15916" spans="1:2" x14ac:dyDescent="0.25">
      <c r="A15916" t="s">
        <v>16312</v>
      </c>
      <c r="B15916">
        <v>-999</v>
      </c>
    </row>
    <row r="15917" spans="1:2" x14ac:dyDescent="0.25">
      <c r="A15917" t="s">
        <v>16313</v>
      </c>
      <c r="B15917">
        <v>-999</v>
      </c>
    </row>
    <row r="15918" spans="1:2" x14ac:dyDescent="0.25">
      <c r="A15918" t="s">
        <v>16314</v>
      </c>
      <c r="B15918">
        <v>-999</v>
      </c>
    </row>
    <row r="15919" spans="1:2" x14ac:dyDescent="0.25">
      <c r="A15919" t="s">
        <v>16315</v>
      </c>
      <c r="B15919">
        <v>-999</v>
      </c>
    </row>
    <row r="15920" spans="1:2" x14ac:dyDescent="0.25">
      <c r="A15920" t="s">
        <v>16316</v>
      </c>
      <c r="B15920">
        <v>-999</v>
      </c>
    </row>
    <row r="15921" spans="1:2" x14ac:dyDescent="0.25">
      <c r="A15921" t="s">
        <v>16317</v>
      </c>
      <c r="B15921">
        <v>-999</v>
      </c>
    </row>
    <row r="15922" spans="1:2" x14ac:dyDescent="0.25">
      <c r="A15922" t="s">
        <v>16318</v>
      </c>
      <c r="B15922">
        <v>-999</v>
      </c>
    </row>
    <row r="15923" spans="1:2" x14ac:dyDescent="0.25">
      <c r="A15923" t="s">
        <v>16319</v>
      </c>
      <c r="B15923">
        <v>-999</v>
      </c>
    </row>
    <row r="15924" spans="1:2" x14ac:dyDescent="0.25">
      <c r="A15924" t="s">
        <v>16320</v>
      </c>
      <c r="B15924">
        <v>-999</v>
      </c>
    </row>
    <row r="15925" spans="1:2" x14ac:dyDescent="0.25">
      <c r="A15925" t="s">
        <v>16321</v>
      </c>
      <c r="B15925">
        <v>-999</v>
      </c>
    </row>
    <row r="15926" spans="1:2" x14ac:dyDescent="0.25">
      <c r="A15926" t="s">
        <v>16322</v>
      </c>
      <c r="B15926">
        <v>-999</v>
      </c>
    </row>
    <row r="15927" spans="1:2" x14ac:dyDescent="0.25">
      <c r="A15927" t="s">
        <v>16323</v>
      </c>
      <c r="B15927">
        <v>-999</v>
      </c>
    </row>
    <row r="15928" spans="1:2" x14ac:dyDescent="0.25">
      <c r="A15928" t="s">
        <v>16324</v>
      </c>
      <c r="B15928">
        <v>-999</v>
      </c>
    </row>
    <row r="15929" spans="1:2" x14ac:dyDescent="0.25">
      <c r="A15929" t="s">
        <v>16325</v>
      </c>
      <c r="B15929">
        <v>5</v>
      </c>
    </row>
    <row r="15930" spans="1:2" x14ac:dyDescent="0.25">
      <c r="A15930" t="s">
        <v>16326</v>
      </c>
      <c r="B15930">
        <v>-999</v>
      </c>
    </row>
    <row r="15931" spans="1:2" x14ac:dyDescent="0.25">
      <c r="A15931" t="s">
        <v>16327</v>
      </c>
      <c r="B15931">
        <v>-999</v>
      </c>
    </row>
    <row r="15932" spans="1:2" x14ac:dyDescent="0.25">
      <c r="A15932" t="s">
        <v>16328</v>
      </c>
      <c r="B15932">
        <v>-999</v>
      </c>
    </row>
    <row r="15933" spans="1:2" x14ac:dyDescent="0.25">
      <c r="A15933" t="s">
        <v>16329</v>
      </c>
      <c r="B15933">
        <v>5</v>
      </c>
    </row>
    <row r="15934" spans="1:2" x14ac:dyDescent="0.25">
      <c r="A15934" t="s">
        <v>16330</v>
      </c>
      <c r="B15934">
        <v>-999</v>
      </c>
    </row>
    <row r="15935" spans="1:2" x14ac:dyDescent="0.25">
      <c r="A15935" t="s">
        <v>16331</v>
      </c>
      <c r="B15935">
        <v>-999</v>
      </c>
    </row>
    <row r="15936" spans="1:2" x14ac:dyDescent="0.25">
      <c r="A15936" t="s">
        <v>16332</v>
      </c>
      <c r="B15936">
        <v>-999</v>
      </c>
    </row>
    <row r="15937" spans="1:2" x14ac:dyDescent="0.25">
      <c r="A15937" t="s">
        <v>16333</v>
      </c>
      <c r="B15937">
        <v>-999</v>
      </c>
    </row>
    <row r="15938" spans="1:2" x14ac:dyDescent="0.25">
      <c r="A15938" t="s">
        <v>16334</v>
      </c>
      <c r="B15938">
        <v>-999</v>
      </c>
    </row>
    <row r="15939" spans="1:2" x14ac:dyDescent="0.25">
      <c r="A15939" t="s">
        <v>16335</v>
      </c>
      <c r="B15939">
        <v>-999</v>
      </c>
    </row>
    <row r="15940" spans="1:2" x14ac:dyDescent="0.25">
      <c r="A15940" t="s">
        <v>16336</v>
      </c>
      <c r="B15940">
        <v>-999</v>
      </c>
    </row>
    <row r="15941" spans="1:2" x14ac:dyDescent="0.25">
      <c r="A15941" t="s">
        <v>16337</v>
      </c>
      <c r="B15941">
        <v>-999</v>
      </c>
    </row>
    <row r="15942" spans="1:2" x14ac:dyDescent="0.25">
      <c r="A15942" t="s">
        <v>16338</v>
      </c>
      <c r="B15942">
        <v>-999</v>
      </c>
    </row>
    <row r="15943" spans="1:2" x14ac:dyDescent="0.25">
      <c r="A15943" t="s">
        <v>16339</v>
      </c>
      <c r="B15943">
        <v>-999</v>
      </c>
    </row>
    <row r="15944" spans="1:2" x14ac:dyDescent="0.25">
      <c r="A15944" t="s">
        <v>16340</v>
      </c>
      <c r="B15944">
        <v>-999</v>
      </c>
    </row>
    <row r="15945" spans="1:2" x14ac:dyDescent="0.25">
      <c r="A15945" t="s">
        <v>16341</v>
      </c>
      <c r="B15945">
        <v>-999</v>
      </c>
    </row>
    <row r="15946" spans="1:2" x14ac:dyDescent="0.25">
      <c r="A15946" t="s">
        <v>16342</v>
      </c>
      <c r="B15946">
        <v>-999</v>
      </c>
    </row>
    <row r="15947" spans="1:2" x14ac:dyDescent="0.25">
      <c r="A15947" t="s">
        <v>16343</v>
      </c>
      <c r="B15947">
        <v>5</v>
      </c>
    </row>
    <row r="15948" spans="1:2" x14ac:dyDescent="0.25">
      <c r="A15948" t="s">
        <v>16344</v>
      </c>
      <c r="B15948">
        <v>-999</v>
      </c>
    </row>
    <row r="15949" spans="1:2" x14ac:dyDescent="0.25">
      <c r="A15949" t="s">
        <v>16345</v>
      </c>
      <c r="B15949">
        <v>-999</v>
      </c>
    </row>
    <row r="15950" spans="1:2" x14ac:dyDescent="0.25">
      <c r="A15950" t="s">
        <v>16346</v>
      </c>
      <c r="B15950">
        <v>-999</v>
      </c>
    </row>
    <row r="15951" spans="1:2" x14ac:dyDescent="0.25">
      <c r="A15951" t="s">
        <v>16347</v>
      </c>
      <c r="B15951">
        <v>5</v>
      </c>
    </row>
    <row r="15952" spans="1:2" x14ac:dyDescent="0.25">
      <c r="A15952" t="s">
        <v>16348</v>
      </c>
      <c r="B15952">
        <v>-999</v>
      </c>
    </row>
    <row r="15953" spans="1:2" x14ac:dyDescent="0.25">
      <c r="A15953" t="s">
        <v>16349</v>
      </c>
      <c r="B15953">
        <v>-999</v>
      </c>
    </row>
    <row r="15954" spans="1:2" x14ac:dyDescent="0.25">
      <c r="A15954" t="s">
        <v>16350</v>
      </c>
      <c r="B15954">
        <v>-999</v>
      </c>
    </row>
    <row r="15955" spans="1:2" x14ac:dyDescent="0.25">
      <c r="A15955" t="s">
        <v>16351</v>
      </c>
      <c r="B15955">
        <v>-999</v>
      </c>
    </row>
    <row r="15956" spans="1:2" x14ac:dyDescent="0.25">
      <c r="A15956" t="s">
        <v>16352</v>
      </c>
      <c r="B15956">
        <v>-999</v>
      </c>
    </row>
    <row r="15957" spans="1:2" x14ac:dyDescent="0.25">
      <c r="A15957" t="s">
        <v>16353</v>
      </c>
      <c r="B15957">
        <v>-999</v>
      </c>
    </row>
    <row r="15958" spans="1:2" x14ac:dyDescent="0.25">
      <c r="A15958" t="s">
        <v>16354</v>
      </c>
      <c r="B15958">
        <v>-999</v>
      </c>
    </row>
    <row r="15959" spans="1:2" x14ac:dyDescent="0.25">
      <c r="A15959" t="s">
        <v>16355</v>
      </c>
      <c r="B15959">
        <v>-999</v>
      </c>
    </row>
    <row r="15960" spans="1:2" x14ac:dyDescent="0.25">
      <c r="A15960" t="s">
        <v>16356</v>
      </c>
      <c r="B15960">
        <v>-999</v>
      </c>
    </row>
    <row r="15961" spans="1:2" x14ac:dyDescent="0.25">
      <c r="A15961" t="s">
        <v>16357</v>
      </c>
      <c r="B15961">
        <v>-999</v>
      </c>
    </row>
    <row r="15962" spans="1:2" x14ac:dyDescent="0.25">
      <c r="A15962" t="s">
        <v>16358</v>
      </c>
      <c r="B15962">
        <v>-999</v>
      </c>
    </row>
    <row r="15963" spans="1:2" x14ac:dyDescent="0.25">
      <c r="A15963" t="s">
        <v>16359</v>
      </c>
      <c r="B15963">
        <v>-999</v>
      </c>
    </row>
    <row r="15964" spans="1:2" x14ac:dyDescent="0.25">
      <c r="A15964" t="s">
        <v>16360</v>
      </c>
      <c r="B15964">
        <v>-999</v>
      </c>
    </row>
    <row r="15965" spans="1:2" x14ac:dyDescent="0.25">
      <c r="A15965" t="s">
        <v>16361</v>
      </c>
      <c r="B15965">
        <v>10</v>
      </c>
    </row>
    <row r="15966" spans="1:2" x14ac:dyDescent="0.25">
      <c r="A15966" t="s">
        <v>16362</v>
      </c>
      <c r="B15966">
        <v>-999</v>
      </c>
    </row>
    <row r="15967" spans="1:2" x14ac:dyDescent="0.25">
      <c r="A15967" t="s">
        <v>16363</v>
      </c>
      <c r="B15967">
        <v>-999</v>
      </c>
    </row>
    <row r="15968" spans="1:2" x14ac:dyDescent="0.25">
      <c r="A15968" t="s">
        <v>16364</v>
      </c>
      <c r="B15968">
        <v>-999</v>
      </c>
    </row>
    <row r="15969" spans="1:2" x14ac:dyDescent="0.25">
      <c r="A15969" t="s">
        <v>16365</v>
      </c>
      <c r="B15969">
        <v>10</v>
      </c>
    </row>
    <row r="15970" spans="1:2" x14ac:dyDescent="0.25">
      <c r="A15970" t="s">
        <v>16366</v>
      </c>
      <c r="B15970">
        <v>-999</v>
      </c>
    </row>
    <row r="15971" spans="1:2" x14ac:dyDescent="0.25">
      <c r="A15971" t="s">
        <v>16367</v>
      </c>
      <c r="B15971">
        <v>-999</v>
      </c>
    </row>
    <row r="15972" spans="1:2" x14ac:dyDescent="0.25">
      <c r="A15972" t="s">
        <v>16368</v>
      </c>
      <c r="B15972">
        <v>-999</v>
      </c>
    </row>
    <row r="15973" spans="1:2" x14ac:dyDescent="0.25">
      <c r="A15973" t="s">
        <v>16369</v>
      </c>
      <c r="B15973">
        <v>-999</v>
      </c>
    </row>
    <row r="15974" spans="1:2" x14ac:dyDescent="0.25">
      <c r="A15974" t="s">
        <v>16370</v>
      </c>
      <c r="B15974">
        <v>-999</v>
      </c>
    </row>
    <row r="15975" spans="1:2" x14ac:dyDescent="0.25">
      <c r="A15975" t="s">
        <v>16371</v>
      </c>
      <c r="B15975">
        <v>-999</v>
      </c>
    </row>
    <row r="15976" spans="1:2" x14ac:dyDescent="0.25">
      <c r="A15976" t="s">
        <v>16372</v>
      </c>
      <c r="B15976">
        <v>-999</v>
      </c>
    </row>
    <row r="15977" spans="1:2" x14ac:dyDescent="0.25">
      <c r="A15977" t="s">
        <v>16373</v>
      </c>
      <c r="B15977">
        <v>-999</v>
      </c>
    </row>
    <row r="15978" spans="1:2" x14ac:dyDescent="0.25">
      <c r="A15978" t="s">
        <v>16374</v>
      </c>
      <c r="B15978">
        <v>-999</v>
      </c>
    </row>
    <row r="15979" spans="1:2" x14ac:dyDescent="0.25">
      <c r="A15979" t="s">
        <v>16375</v>
      </c>
      <c r="B15979">
        <v>-999</v>
      </c>
    </row>
    <row r="15980" spans="1:2" x14ac:dyDescent="0.25">
      <c r="A15980" t="s">
        <v>16376</v>
      </c>
      <c r="B15980">
        <v>-999</v>
      </c>
    </row>
    <row r="15981" spans="1:2" x14ac:dyDescent="0.25">
      <c r="A15981" t="s">
        <v>16377</v>
      </c>
      <c r="B15981">
        <v>-999</v>
      </c>
    </row>
    <row r="15982" spans="1:2" x14ac:dyDescent="0.25">
      <c r="A15982" t="s">
        <v>16378</v>
      </c>
      <c r="B15982">
        <v>-999</v>
      </c>
    </row>
    <row r="15983" spans="1:2" x14ac:dyDescent="0.25">
      <c r="A15983" t="s">
        <v>16379</v>
      </c>
      <c r="B15983">
        <v>25</v>
      </c>
    </row>
    <row r="15984" spans="1:2" x14ac:dyDescent="0.25">
      <c r="A15984" t="s">
        <v>16380</v>
      </c>
      <c r="B15984">
        <v>-999</v>
      </c>
    </row>
    <row r="15985" spans="1:2" x14ac:dyDescent="0.25">
      <c r="A15985" t="s">
        <v>16381</v>
      </c>
      <c r="B15985">
        <v>-999</v>
      </c>
    </row>
    <row r="15986" spans="1:2" x14ac:dyDescent="0.25">
      <c r="A15986" t="s">
        <v>16382</v>
      </c>
      <c r="B15986">
        <v>-999</v>
      </c>
    </row>
    <row r="15987" spans="1:2" x14ac:dyDescent="0.25">
      <c r="A15987" t="s">
        <v>16383</v>
      </c>
      <c r="B15987">
        <v>25</v>
      </c>
    </row>
    <row r="15988" spans="1:2" x14ac:dyDescent="0.25">
      <c r="A15988" t="s">
        <v>16384</v>
      </c>
      <c r="B15988">
        <v>-999</v>
      </c>
    </row>
    <row r="15989" spans="1:2" x14ac:dyDescent="0.25">
      <c r="A15989" t="s">
        <v>16385</v>
      </c>
      <c r="B15989">
        <v>-999</v>
      </c>
    </row>
    <row r="15990" spans="1:2" x14ac:dyDescent="0.25">
      <c r="A15990" t="s">
        <v>16386</v>
      </c>
      <c r="B15990">
        <v>-999</v>
      </c>
    </row>
    <row r="15991" spans="1:2" x14ac:dyDescent="0.25">
      <c r="A15991" t="s">
        <v>16387</v>
      </c>
      <c r="B15991">
        <v>-999</v>
      </c>
    </row>
    <row r="15992" spans="1:2" x14ac:dyDescent="0.25">
      <c r="A15992" t="s">
        <v>16388</v>
      </c>
      <c r="B15992">
        <v>-999</v>
      </c>
    </row>
    <row r="15993" spans="1:2" x14ac:dyDescent="0.25">
      <c r="A15993" t="s">
        <v>16389</v>
      </c>
      <c r="B15993">
        <v>-999</v>
      </c>
    </row>
    <row r="15994" spans="1:2" x14ac:dyDescent="0.25">
      <c r="A15994" t="s">
        <v>16390</v>
      </c>
      <c r="B15994">
        <v>-999</v>
      </c>
    </row>
    <row r="15995" spans="1:2" x14ac:dyDescent="0.25">
      <c r="A15995" t="s">
        <v>16391</v>
      </c>
      <c r="B15995">
        <v>-999</v>
      </c>
    </row>
    <row r="15996" spans="1:2" x14ac:dyDescent="0.25">
      <c r="A15996" t="s">
        <v>16392</v>
      </c>
      <c r="B15996">
        <v>-999</v>
      </c>
    </row>
    <row r="15997" spans="1:2" x14ac:dyDescent="0.25">
      <c r="A15997" t="s">
        <v>16393</v>
      </c>
      <c r="B15997">
        <v>-999</v>
      </c>
    </row>
    <row r="15998" spans="1:2" x14ac:dyDescent="0.25">
      <c r="A15998" t="s">
        <v>16394</v>
      </c>
      <c r="B15998">
        <v>-999</v>
      </c>
    </row>
    <row r="15999" spans="1:2" x14ac:dyDescent="0.25">
      <c r="A15999" t="s">
        <v>16395</v>
      </c>
      <c r="B15999">
        <v>-999</v>
      </c>
    </row>
    <row r="16000" spans="1:2" x14ac:dyDescent="0.25">
      <c r="A16000" t="s">
        <v>16396</v>
      </c>
      <c r="B16000">
        <v>-999</v>
      </c>
    </row>
    <row r="16001" spans="1:2" x14ac:dyDescent="0.25">
      <c r="A16001" t="s">
        <v>16397</v>
      </c>
      <c r="B16001">
        <v>44</v>
      </c>
    </row>
    <row r="16002" spans="1:2" x14ac:dyDescent="0.25">
      <c r="A16002" t="s">
        <v>16398</v>
      </c>
      <c r="B16002">
        <v>-999</v>
      </c>
    </row>
    <row r="16003" spans="1:2" x14ac:dyDescent="0.25">
      <c r="A16003" t="s">
        <v>16399</v>
      </c>
      <c r="B16003">
        <v>-999</v>
      </c>
    </row>
    <row r="16004" spans="1:2" x14ac:dyDescent="0.25">
      <c r="A16004" t="s">
        <v>16400</v>
      </c>
      <c r="B16004">
        <v>-999</v>
      </c>
    </row>
    <row r="16005" spans="1:2" x14ac:dyDescent="0.25">
      <c r="A16005" t="s">
        <v>16401</v>
      </c>
      <c r="B16005">
        <v>44</v>
      </c>
    </row>
    <row r="16006" spans="1:2" x14ac:dyDescent="0.25">
      <c r="A16006" t="s">
        <v>16402</v>
      </c>
      <c r="B16006">
        <v>-999</v>
      </c>
    </row>
    <row r="16007" spans="1:2" x14ac:dyDescent="0.25">
      <c r="A16007" t="s">
        <v>16403</v>
      </c>
      <c r="B16007">
        <v>-999</v>
      </c>
    </row>
    <row r="16008" spans="1:2" x14ac:dyDescent="0.25">
      <c r="A16008" t="s">
        <v>16404</v>
      </c>
      <c r="B16008">
        <v>-999</v>
      </c>
    </row>
    <row r="16009" spans="1:2" x14ac:dyDescent="0.25">
      <c r="A16009" t="s">
        <v>16405</v>
      </c>
      <c r="B16009">
        <v>-999</v>
      </c>
    </row>
    <row r="16010" spans="1:2" x14ac:dyDescent="0.25">
      <c r="A16010" t="s">
        <v>16406</v>
      </c>
      <c r="B16010">
        <v>-999</v>
      </c>
    </row>
    <row r="16011" spans="1:2" x14ac:dyDescent="0.25">
      <c r="A16011" t="s">
        <v>16407</v>
      </c>
      <c r="B16011">
        <v>-999</v>
      </c>
    </row>
    <row r="16012" spans="1:2" x14ac:dyDescent="0.25">
      <c r="A16012" t="s">
        <v>16408</v>
      </c>
      <c r="B16012">
        <v>-999</v>
      </c>
    </row>
    <row r="16013" spans="1:2" x14ac:dyDescent="0.25">
      <c r="A16013" t="s">
        <v>16409</v>
      </c>
      <c r="B16013">
        <v>-999</v>
      </c>
    </row>
    <row r="16014" spans="1:2" x14ac:dyDescent="0.25">
      <c r="A16014" t="s">
        <v>16410</v>
      </c>
      <c r="B16014">
        <v>-999</v>
      </c>
    </row>
    <row r="16015" spans="1:2" x14ac:dyDescent="0.25">
      <c r="A16015" t="s">
        <v>16411</v>
      </c>
      <c r="B16015">
        <v>-999</v>
      </c>
    </row>
    <row r="16016" spans="1:2" x14ac:dyDescent="0.25">
      <c r="A16016" t="s">
        <v>16412</v>
      </c>
      <c r="B16016">
        <v>-999</v>
      </c>
    </row>
    <row r="16017" spans="1:2" x14ac:dyDescent="0.25">
      <c r="A16017" t="s">
        <v>16413</v>
      </c>
      <c r="B16017">
        <v>-999</v>
      </c>
    </row>
    <row r="16018" spans="1:2" x14ac:dyDescent="0.25">
      <c r="A16018" t="s">
        <v>16414</v>
      </c>
      <c r="B16018">
        <v>-999</v>
      </c>
    </row>
    <row r="16019" spans="1:2" x14ac:dyDescent="0.25">
      <c r="A16019" t="s">
        <v>16415</v>
      </c>
      <c r="B16019">
        <v>148</v>
      </c>
    </row>
    <row r="16020" spans="1:2" x14ac:dyDescent="0.25">
      <c r="A16020" t="s">
        <v>16416</v>
      </c>
      <c r="B16020">
        <v>-999</v>
      </c>
    </row>
    <row r="16021" spans="1:2" x14ac:dyDescent="0.25">
      <c r="A16021" t="s">
        <v>16417</v>
      </c>
      <c r="B16021">
        <v>-999</v>
      </c>
    </row>
    <row r="16022" spans="1:2" x14ac:dyDescent="0.25">
      <c r="A16022" t="s">
        <v>16418</v>
      </c>
      <c r="B16022">
        <v>-999</v>
      </c>
    </row>
    <row r="16023" spans="1:2" x14ac:dyDescent="0.25">
      <c r="A16023" t="s">
        <v>16419</v>
      </c>
      <c r="B16023">
        <v>148</v>
      </c>
    </row>
    <row r="16024" spans="1:2" x14ac:dyDescent="0.25">
      <c r="A16024" t="s">
        <v>16420</v>
      </c>
      <c r="B16024">
        <v>-999</v>
      </c>
    </row>
    <row r="16025" spans="1:2" x14ac:dyDescent="0.25">
      <c r="A16025" t="s">
        <v>16421</v>
      </c>
      <c r="B16025">
        <v>-999</v>
      </c>
    </row>
    <row r="16026" spans="1:2" x14ac:dyDescent="0.25">
      <c r="A16026" t="s">
        <v>16422</v>
      </c>
      <c r="B16026">
        <v>-999</v>
      </c>
    </row>
    <row r="16027" spans="1:2" x14ac:dyDescent="0.25">
      <c r="A16027" t="s">
        <v>16423</v>
      </c>
      <c r="B16027">
        <v>-999</v>
      </c>
    </row>
    <row r="16028" spans="1:2" x14ac:dyDescent="0.25">
      <c r="A16028" t="s">
        <v>16424</v>
      </c>
      <c r="B16028">
        <v>-999</v>
      </c>
    </row>
    <row r="16029" spans="1:2" x14ac:dyDescent="0.25">
      <c r="A16029" t="s">
        <v>16425</v>
      </c>
      <c r="B16029">
        <v>-999</v>
      </c>
    </row>
    <row r="16030" spans="1:2" x14ac:dyDescent="0.25">
      <c r="A16030" t="s">
        <v>16426</v>
      </c>
      <c r="B16030">
        <v>-999</v>
      </c>
    </row>
    <row r="16031" spans="1:2" x14ac:dyDescent="0.25">
      <c r="A16031" t="s">
        <v>16427</v>
      </c>
      <c r="B16031">
        <v>-999</v>
      </c>
    </row>
    <row r="16032" spans="1:2" x14ac:dyDescent="0.25">
      <c r="A16032" t="s">
        <v>16428</v>
      </c>
      <c r="B16032">
        <v>-999</v>
      </c>
    </row>
    <row r="16033" spans="1:2" x14ac:dyDescent="0.25">
      <c r="A16033" t="s">
        <v>16429</v>
      </c>
      <c r="B16033">
        <v>-999</v>
      </c>
    </row>
    <row r="16034" spans="1:2" x14ac:dyDescent="0.25">
      <c r="A16034" t="s">
        <v>16430</v>
      </c>
      <c r="B16034">
        <v>-999</v>
      </c>
    </row>
    <row r="16035" spans="1:2" x14ac:dyDescent="0.25">
      <c r="A16035" t="s">
        <v>16431</v>
      </c>
      <c r="B16035">
        <v>-999</v>
      </c>
    </row>
    <row r="16036" spans="1:2" x14ac:dyDescent="0.25">
      <c r="A16036" t="s">
        <v>16432</v>
      </c>
      <c r="B16036">
        <v>-999</v>
      </c>
    </row>
    <row r="16037" spans="1:2" x14ac:dyDescent="0.25">
      <c r="A16037" t="s">
        <v>16433</v>
      </c>
      <c r="B16037">
        <v>520</v>
      </c>
    </row>
    <row r="16038" spans="1:2" x14ac:dyDescent="0.25">
      <c r="A16038" t="s">
        <v>16434</v>
      </c>
      <c r="B16038">
        <v>-999</v>
      </c>
    </row>
    <row r="16039" spans="1:2" x14ac:dyDescent="0.25">
      <c r="A16039" t="s">
        <v>16435</v>
      </c>
      <c r="B16039">
        <v>-999</v>
      </c>
    </row>
    <row r="16040" spans="1:2" x14ac:dyDescent="0.25">
      <c r="A16040" t="s">
        <v>16436</v>
      </c>
      <c r="B16040">
        <v>-999</v>
      </c>
    </row>
    <row r="16041" spans="1:2" x14ac:dyDescent="0.25">
      <c r="A16041" t="s">
        <v>16437</v>
      </c>
      <c r="B16041">
        <v>520</v>
      </c>
    </row>
    <row r="16042" spans="1:2" x14ac:dyDescent="0.25">
      <c r="A16042" t="s">
        <v>16438</v>
      </c>
      <c r="B16042">
        <v>-999</v>
      </c>
    </row>
    <row r="16043" spans="1:2" x14ac:dyDescent="0.25">
      <c r="A16043" t="s">
        <v>16439</v>
      </c>
      <c r="B16043">
        <v>-999</v>
      </c>
    </row>
    <row r="16044" spans="1:2" x14ac:dyDescent="0.25">
      <c r="A16044" t="s">
        <v>16440</v>
      </c>
      <c r="B16044">
        <v>-999</v>
      </c>
    </row>
    <row r="16045" spans="1:2" x14ac:dyDescent="0.25">
      <c r="A16045" t="s">
        <v>16441</v>
      </c>
      <c r="B16045">
        <v>-999</v>
      </c>
    </row>
    <row r="16046" spans="1:2" x14ac:dyDescent="0.25">
      <c r="A16046" t="s">
        <v>16442</v>
      </c>
      <c r="B16046">
        <v>-999</v>
      </c>
    </row>
    <row r="16047" spans="1:2" x14ac:dyDescent="0.25">
      <c r="A16047" t="s">
        <v>16443</v>
      </c>
      <c r="B16047">
        <v>-999</v>
      </c>
    </row>
    <row r="16048" spans="1:2" x14ac:dyDescent="0.25">
      <c r="A16048" t="s">
        <v>16444</v>
      </c>
      <c r="B16048">
        <v>-999</v>
      </c>
    </row>
    <row r="16049" spans="1:2" x14ac:dyDescent="0.25">
      <c r="A16049" t="s">
        <v>16445</v>
      </c>
      <c r="B16049">
        <v>-999</v>
      </c>
    </row>
    <row r="16050" spans="1:2" x14ac:dyDescent="0.25">
      <c r="A16050" t="s">
        <v>16446</v>
      </c>
      <c r="B16050">
        <v>-999</v>
      </c>
    </row>
    <row r="16051" spans="1:2" x14ac:dyDescent="0.25">
      <c r="A16051" t="s">
        <v>16447</v>
      </c>
      <c r="B16051">
        <v>-999</v>
      </c>
    </row>
    <row r="16052" spans="1:2" x14ac:dyDescent="0.25">
      <c r="A16052" t="s">
        <v>16448</v>
      </c>
      <c r="B16052">
        <v>-999</v>
      </c>
    </row>
    <row r="16053" spans="1:2" x14ac:dyDescent="0.25">
      <c r="A16053" t="s">
        <v>16449</v>
      </c>
      <c r="B16053">
        <v>-999</v>
      </c>
    </row>
    <row r="16054" spans="1:2" x14ac:dyDescent="0.25">
      <c r="A16054" t="s">
        <v>16450</v>
      </c>
      <c r="B16054">
        <v>-999</v>
      </c>
    </row>
    <row r="16055" spans="1:2" x14ac:dyDescent="0.25">
      <c r="A16055" t="s">
        <v>16451</v>
      </c>
      <c r="B16055">
        <v>600</v>
      </c>
    </row>
    <row r="16056" spans="1:2" x14ac:dyDescent="0.25">
      <c r="A16056" t="s">
        <v>16452</v>
      </c>
      <c r="B16056">
        <v>-999</v>
      </c>
    </row>
    <row r="16057" spans="1:2" x14ac:dyDescent="0.25">
      <c r="A16057" t="s">
        <v>16453</v>
      </c>
      <c r="B16057">
        <v>-999</v>
      </c>
    </row>
    <row r="16058" spans="1:2" x14ac:dyDescent="0.25">
      <c r="A16058" t="s">
        <v>16454</v>
      </c>
      <c r="B16058">
        <v>-999</v>
      </c>
    </row>
    <row r="16059" spans="1:2" x14ac:dyDescent="0.25">
      <c r="A16059" t="s">
        <v>16455</v>
      </c>
      <c r="B16059">
        <v>600</v>
      </c>
    </row>
    <row r="16060" spans="1:2" x14ac:dyDescent="0.25">
      <c r="A16060" t="s">
        <v>16456</v>
      </c>
      <c r="B16060">
        <v>-999</v>
      </c>
    </row>
    <row r="16061" spans="1:2" x14ac:dyDescent="0.25">
      <c r="A16061" t="s">
        <v>16457</v>
      </c>
      <c r="B16061">
        <v>-999</v>
      </c>
    </row>
    <row r="16062" spans="1:2" x14ac:dyDescent="0.25">
      <c r="A16062" t="s">
        <v>16458</v>
      </c>
      <c r="B16062">
        <v>-999</v>
      </c>
    </row>
    <row r="16063" spans="1:2" x14ac:dyDescent="0.25">
      <c r="A16063" t="s">
        <v>16459</v>
      </c>
      <c r="B16063">
        <v>-999</v>
      </c>
    </row>
    <row r="16064" spans="1:2" x14ac:dyDescent="0.25">
      <c r="A16064" t="s">
        <v>16460</v>
      </c>
      <c r="B16064">
        <v>-999</v>
      </c>
    </row>
    <row r="16065" spans="1:2" x14ac:dyDescent="0.25">
      <c r="A16065" t="s">
        <v>16461</v>
      </c>
      <c r="B16065">
        <v>-999</v>
      </c>
    </row>
    <row r="16066" spans="1:2" x14ac:dyDescent="0.25">
      <c r="A16066" t="s">
        <v>16462</v>
      </c>
      <c r="B16066">
        <v>-999</v>
      </c>
    </row>
    <row r="16067" spans="1:2" x14ac:dyDescent="0.25">
      <c r="A16067" t="s">
        <v>16463</v>
      </c>
      <c r="B16067">
        <v>-999</v>
      </c>
    </row>
    <row r="16068" spans="1:2" x14ac:dyDescent="0.25">
      <c r="A16068" t="s">
        <v>16464</v>
      </c>
      <c r="B16068">
        <v>-999</v>
      </c>
    </row>
    <row r="16069" spans="1:2" x14ac:dyDescent="0.25">
      <c r="A16069" t="s">
        <v>16465</v>
      </c>
      <c r="B16069">
        <v>-999</v>
      </c>
    </row>
    <row r="16070" spans="1:2" x14ac:dyDescent="0.25">
      <c r="A16070" t="s">
        <v>16466</v>
      </c>
      <c r="B16070">
        <v>-999</v>
      </c>
    </row>
    <row r="16071" spans="1:2" x14ac:dyDescent="0.25">
      <c r="A16071" t="s">
        <v>16467</v>
      </c>
      <c r="B16071">
        <v>-999</v>
      </c>
    </row>
    <row r="16072" spans="1:2" x14ac:dyDescent="0.25">
      <c r="A16072" t="s">
        <v>16468</v>
      </c>
      <c r="B16072">
        <v>-999</v>
      </c>
    </row>
    <row r="16073" spans="1:2" x14ac:dyDescent="0.25">
      <c r="A16073" t="s">
        <v>16469</v>
      </c>
      <c r="B16073">
        <v>1357</v>
      </c>
    </row>
    <row r="16074" spans="1:2" x14ac:dyDescent="0.25">
      <c r="A16074" t="s">
        <v>16470</v>
      </c>
      <c r="B16074">
        <v>-999</v>
      </c>
    </row>
    <row r="16075" spans="1:2" x14ac:dyDescent="0.25">
      <c r="A16075" t="s">
        <v>16471</v>
      </c>
      <c r="B16075">
        <v>-999</v>
      </c>
    </row>
    <row r="16076" spans="1:2" x14ac:dyDescent="0.25">
      <c r="A16076" t="s">
        <v>16472</v>
      </c>
      <c r="B16076">
        <v>-999</v>
      </c>
    </row>
    <row r="16077" spans="1:2" x14ac:dyDescent="0.25">
      <c r="A16077" t="s">
        <v>16473</v>
      </c>
      <c r="B16077">
        <v>1357</v>
      </c>
    </row>
    <row r="16078" spans="1:2" x14ac:dyDescent="0.25">
      <c r="A16078" t="s">
        <v>16474</v>
      </c>
      <c r="B16078">
        <v>-999</v>
      </c>
    </row>
    <row r="16079" spans="1:2" x14ac:dyDescent="0.25">
      <c r="A16079" t="s">
        <v>16475</v>
      </c>
      <c r="B16079">
        <v>10</v>
      </c>
    </row>
    <row r="16080" spans="1:2" x14ac:dyDescent="0.25">
      <c r="A16080" t="s">
        <v>16476</v>
      </c>
      <c r="B16080">
        <v>10</v>
      </c>
    </row>
    <row r="16081" spans="1:2" x14ac:dyDescent="0.25">
      <c r="A16081" t="s">
        <v>16477</v>
      </c>
      <c r="B16081">
        <v>200</v>
      </c>
    </row>
    <row r="16082" spans="1:2" x14ac:dyDescent="0.25">
      <c r="A16082" t="s">
        <v>16478</v>
      </c>
      <c r="B16082">
        <v>147</v>
      </c>
    </row>
    <row r="16083" spans="1:2" x14ac:dyDescent="0.25">
      <c r="A16083" t="s">
        <v>16479</v>
      </c>
      <c r="B16083">
        <v>56</v>
      </c>
    </row>
    <row r="16084" spans="1:2" x14ac:dyDescent="0.25">
      <c r="A16084" t="s">
        <v>16480</v>
      </c>
      <c r="B16084">
        <v>8</v>
      </c>
    </row>
    <row r="16085" spans="1:2" x14ac:dyDescent="0.25">
      <c r="A16085" t="s">
        <v>16481</v>
      </c>
      <c r="B16085">
        <v>1</v>
      </c>
    </row>
    <row r="16086" spans="1:2" x14ac:dyDescent="0.25">
      <c r="A16086" t="s">
        <v>16482</v>
      </c>
      <c r="B16086">
        <v>0</v>
      </c>
    </row>
    <row r="16087" spans="1:2" x14ac:dyDescent="0.25">
      <c r="A16087" t="s">
        <v>16483</v>
      </c>
      <c r="B16087">
        <v>28</v>
      </c>
    </row>
    <row r="16088" spans="1:2" x14ac:dyDescent="0.25">
      <c r="A16088" t="s">
        <v>16484</v>
      </c>
      <c r="B16088">
        <v>0</v>
      </c>
    </row>
    <row r="16089" spans="1:2" x14ac:dyDescent="0.25">
      <c r="A16089" t="s">
        <v>16485</v>
      </c>
      <c r="B16089">
        <v>0</v>
      </c>
    </row>
    <row r="16090" spans="1:2" x14ac:dyDescent="0.25">
      <c r="A16090" t="s">
        <v>16486</v>
      </c>
      <c r="B16090">
        <v>0</v>
      </c>
    </row>
    <row r="16091" spans="1:2" x14ac:dyDescent="0.25">
      <c r="A16091" t="s">
        <v>16487</v>
      </c>
      <c r="B16091">
        <v>0</v>
      </c>
    </row>
    <row r="16092" spans="1:2" x14ac:dyDescent="0.25">
      <c r="A16092" t="s">
        <v>16488</v>
      </c>
      <c r="B16092">
        <v>8</v>
      </c>
    </row>
    <row r="16093" spans="1:2" x14ac:dyDescent="0.25">
      <c r="A16093" t="s">
        <v>16489</v>
      </c>
      <c r="B16093">
        <v>9</v>
      </c>
    </row>
    <row r="16094" spans="1:2" x14ac:dyDescent="0.25">
      <c r="A16094" t="s">
        <v>16490</v>
      </c>
      <c r="B16094">
        <v>0</v>
      </c>
    </row>
    <row r="16095" spans="1:2" x14ac:dyDescent="0.25">
      <c r="A16095" t="s">
        <v>16491</v>
      </c>
      <c r="B16095">
        <v>0</v>
      </c>
    </row>
    <row r="16096" spans="1:2" x14ac:dyDescent="0.25">
      <c r="A16096" t="s">
        <v>16492</v>
      </c>
      <c r="B16096">
        <v>0</v>
      </c>
    </row>
    <row r="16097" spans="1:2" x14ac:dyDescent="0.25">
      <c r="A16097" t="s">
        <v>16493</v>
      </c>
      <c r="B16097">
        <v>0</v>
      </c>
    </row>
    <row r="16098" spans="1:2" x14ac:dyDescent="0.25">
      <c r="A16098" t="s">
        <v>16494</v>
      </c>
      <c r="B16098">
        <v>0</v>
      </c>
    </row>
    <row r="16099" spans="1:2" x14ac:dyDescent="0.25">
      <c r="A16099" t="s">
        <v>16495</v>
      </c>
      <c r="B16099">
        <v>89</v>
      </c>
    </row>
    <row r="16100" spans="1:2" x14ac:dyDescent="0.25">
      <c r="A16100" t="s">
        <v>16496</v>
      </c>
      <c r="B16100">
        <v>1</v>
      </c>
    </row>
    <row r="16101" spans="1:2" x14ac:dyDescent="0.25">
      <c r="A16101" t="s">
        <v>16497</v>
      </c>
      <c r="B16101">
        <v>200</v>
      </c>
    </row>
    <row r="16102" spans="1:2" x14ac:dyDescent="0.25">
      <c r="A16102" t="s">
        <v>16498</v>
      </c>
      <c r="B16102">
        <v>147</v>
      </c>
    </row>
    <row r="16103" spans="1:2" x14ac:dyDescent="0.25">
      <c r="A16103" t="s">
        <v>16499</v>
      </c>
      <c r="B16103">
        <v>0</v>
      </c>
    </row>
    <row r="16104" spans="1:2" x14ac:dyDescent="0.25">
      <c r="A16104" t="s">
        <v>16500</v>
      </c>
      <c r="B16104">
        <v>147</v>
      </c>
    </row>
    <row r="16105" spans="1:2" x14ac:dyDescent="0.25">
      <c r="A16105" t="s">
        <v>16501</v>
      </c>
      <c r="B16105">
        <v>0</v>
      </c>
    </row>
    <row r="16106" spans="1:2" x14ac:dyDescent="0.25">
      <c r="A16106" t="s">
        <v>16502</v>
      </c>
      <c r="B16106">
        <v>147</v>
      </c>
    </row>
    <row r="16107" spans="1:2" x14ac:dyDescent="0.25">
      <c r="A16107" t="s">
        <v>16503</v>
      </c>
      <c r="B16107">
        <v>0</v>
      </c>
    </row>
    <row r="16108" spans="1:2" x14ac:dyDescent="0.25">
      <c r="A16108" t="s">
        <v>16504</v>
      </c>
      <c r="B16108">
        <v>147</v>
      </c>
    </row>
    <row r="16109" spans="1:2" x14ac:dyDescent="0.25">
      <c r="A16109" t="s">
        <v>16505</v>
      </c>
      <c r="B16109">
        <v>0</v>
      </c>
    </row>
    <row r="16110" spans="1:2" x14ac:dyDescent="0.25">
      <c r="A16110" t="s">
        <v>16506</v>
      </c>
      <c r="B16110">
        <v>94</v>
      </c>
    </row>
    <row r="16111" spans="1:2" x14ac:dyDescent="0.25">
      <c r="A16111" t="s">
        <v>16507</v>
      </c>
      <c r="B16111">
        <v>0</v>
      </c>
    </row>
    <row r="16112" spans="1:2" x14ac:dyDescent="0.25">
      <c r="A16112" t="s">
        <v>16508</v>
      </c>
      <c r="B16112">
        <v>0</v>
      </c>
    </row>
    <row r="16113" spans="1:2" x14ac:dyDescent="0.25">
      <c r="A16113" t="s">
        <v>16509</v>
      </c>
      <c r="B16113">
        <v>0</v>
      </c>
    </row>
    <row r="16114" spans="1:2" x14ac:dyDescent="0.25">
      <c r="A16114" t="s">
        <v>16510</v>
      </c>
      <c r="B16114">
        <v>0</v>
      </c>
    </row>
    <row r="16115" spans="1:2" x14ac:dyDescent="0.25">
      <c r="A16115" t="s">
        <v>20383</v>
      </c>
      <c r="B16115">
        <v>-999</v>
      </c>
    </row>
    <row r="16116" spans="1:2" x14ac:dyDescent="0.25">
      <c r="A16116" t="s">
        <v>20384</v>
      </c>
      <c r="B16116">
        <v>-999</v>
      </c>
    </row>
    <row r="16117" spans="1:2" x14ac:dyDescent="0.25">
      <c r="A16117" t="s">
        <v>20385</v>
      </c>
      <c r="B16117">
        <v>-999</v>
      </c>
    </row>
    <row r="16118" spans="1:2" x14ac:dyDescent="0.25">
      <c r="A16118" t="s">
        <v>20386</v>
      </c>
      <c r="B16118">
        <v>-999</v>
      </c>
    </row>
    <row r="16119" spans="1:2" x14ac:dyDescent="0.25">
      <c r="A16119" t="s">
        <v>20387</v>
      </c>
      <c r="B16119">
        <v>-999</v>
      </c>
    </row>
    <row r="16120" spans="1:2" x14ac:dyDescent="0.25">
      <c r="A16120" t="s">
        <v>20388</v>
      </c>
      <c r="B16120">
        <v>-999</v>
      </c>
    </row>
    <row r="16121" spans="1:2" x14ac:dyDescent="0.25">
      <c r="A16121" t="s">
        <v>20389</v>
      </c>
      <c r="B16121">
        <v>-999</v>
      </c>
    </row>
    <row r="16122" spans="1:2" x14ac:dyDescent="0.25">
      <c r="A16122" t="s">
        <v>20390</v>
      </c>
      <c r="B16122">
        <v>-999</v>
      </c>
    </row>
    <row r="16123" spans="1:2" x14ac:dyDescent="0.25">
      <c r="A16123" t="s">
        <v>20391</v>
      </c>
      <c r="B16123">
        <v>-999</v>
      </c>
    </row>
    <row r="16124" spans="1:2" x14ac:dyDescent="0.25">
      <c r="A16124" t="s">
        <v>20392</v>
      </c>
      <c r="B16124">
        <v>-999</v>
      </c>
    </row>
    <row r="16125" spans="1:2" x14ac:dyDescent="0.25">
      <c r="A16125" t="s">
        <v>20393</v>
      </c>
      <c r="B16125">
        <v>-999</v>
      </c>
    </row>
    <row r="16126" spans="1:2" x14ac:dyDescent="0.25">
      <c r="A16126" t="s">
        <v>20394</v>
      </c>
      <c r="B16126">
        <v>-999</v>
      </c>
    </row>
    <row r="16127" spans="1:2" x14ac:dyDescent="0.25">
      <c r="A16127" t="s">
        <v>20395</v>
      </c>
      <c r="B16127">
        <v>-999</v>
      </c>
    </row>
    <row r="16128" spans="1:2" x14ac:dyDescent="0.25">
      <c r="A16128" t="s">
        <v>20396</v>
      </c>
      <c r="B16128">
        <v>-999</v>
      </c>
    </row>
    <row r="16129" spans="1:2" x14ac:dyDescent="0.25">
      <c r="A16129" t="s">
        <v>20397</v>
      </c>
      <c r="B16129">
        <v>-999</v>
      </c>
    </row>
    <row r="16130" spans="1:2" x14ac:dyDescent="0.25">
      <c r="A16130" t="s">
        <v>20398</v>
      </c>
      <c r="B16130">
        <v>-999</v>
      </c>
    </row>
    <row r="16131" spans="1:2" x14ac:dyDescent="0.25">
      <c r="A16131" t="s">
        <v>20399</v>
      </c>
      <c r="B16131">
        <v>-999</v>
      </c>
    </row>
    <row r="16132" spans="1:2" x14ac:dyDescent="0.25">
      <c r="A16132" t="s">
        <v>20400</v>
      </c>
      <c r="B16132">
        <v>-999</v>
      </c>
    </row>
    <row r="16133" spans="1:2" x14ac:dyDescent="0.25">
      <c r="A16133" t="s">
        <v>20401</v>
      </c>
      <c r="B16133">
        <v>-999</v>
      </c>
    </row>
    <row r="16134" spans="1:2" x14ac:dyDescent="0.25">
      <c r="A16134" t="s">
        <v>16511</v>
      </c>
      <c r="B16134">
        <v>5302</v>
      </c>
    </row>
    <row r="16135" spans="1:2" x14ac:dyDescent="0.25">
      <c r="A16135" t="s">
        <v>16512</v>
      </c>
      <c r="B16135">
        <v>3188</v>
      </c>
    </row>
    <row r="16136" spans="1:2" x14ac:dyDescent="0.25">
      <c r="A16136" t="s">
        <v>20402</v>
      </c>
      <c r="B16136">
        <v>-999</v>
      </c>
    </row>
    <row r="16137" spans="1:2" x14ac:dyDescent="0.25">
      <c r="A16137" t="s">
        <v>20403</v>
      </c>
      <c r="B16137">
        <v>-999</v>
      </c>
    </row>
    <row r="16138" spans="1:2" x14ac:dyDescent="0.25">
      <c r="A16138" t="s">
        <v>20404</v>
      </c>
      <c r="B16138">
        <v>-999</v>
      </c>
    </row>
    <row r="16139" spans="1:2" x14ac:dyDescent="0.25">
      <c r="A16139" t="s">
        <v>16513</v>
      </c>
      <c r="B16139">
        <v>347</v>
      </c>
    </row>
    <row r="16140" spans="1:2" x14ac:dyDescent="0.25">
      <c r="A16140" t="s">
        <v>16514</v>
      </c>
      <c r="B16140">
        <v>555</v>
      </c>
    </row>
    <row r="16141" spans="1:2" x14ac:dyDescent="0.25">
      <c r="A16141" t="s">
        <v>16515</v>
      </c>
      <c r="B16141">
        <v>35</v>
      </c>
    </row>
    <row r="16142" spans="1:2" x14ac:dyDescent="0.25">
      <c r="A16142" t="s">
        <v>16516</v>
      </c>
      <c r="B16142">
        <v>1</v>
      </c>
    </row>
    <row r="16143" spans="1:2" x14ac:dyDescent="0.25">
      <c r="A16143" t="s">
        <v>16517</v>
      </c>
      <c r="B16143">
        <v>2099</v>
      </c>
    </row>
    <row r="16144" spans="1:2" x14ac:dyDescent="0.25">
      <c r="A16144" t="s">
        <v>16518</v>
      </c>
      <c r="B16144">
        <v>1</v>
      </c>
    </row>
    <row r="16145" spans="1:2" x14ac:dyDescent="0.25">
      <c r="A16145" t="s">
        <v>16519</v>
      </c>
      <c r="B16145">
        <v>28</v>
      </c>
    </row>
    <row r="16146" spans="1:2" x14ac:dyDescent="0.25">
      <c r="A16146" t="s">
        <v>16520</v>
      </c>
      <c r="B16146">
        <v>975</v>
      </c>
    </row>
    <row r="16147" spans="1:2" x14ac:dyDescent="0.25">
      <c r="A16147" t="s">
        <v>16521</v>
      </c>
      <c r="B16147">
        <v>2</v>
      </c>
    </row>
    <row r="16148" spans="1:2" x14ac:dyDescent="0.25">
      <c r="A16148" t="s">
        <v>16522</v>
      </c>
      <c r="B16148">
        <v>169</v>
      </c>
    </row>
    <row r="16149" spans="1:2" x14ac:dyDescent="0.25">
      <c r="A16149" t="s">
        <v>16523</v>
      </c>
      <c r="B16149">
        <v>62</v>
      </c>
    </row>
    <row r="16150" spans="1:2" x14ac:dyDescent="0.25">
      <c r="A16150" t="s">
        <v>16524</v>
      </c>
      <c r="B16150">
        <v>1</v>
      </c>
    </row>
    <row r="16151" spans="1:2" x14ac:dyDescent="0.25">
      <c r="A16151" t="s">
        <v>16525</v>
      </c>
      <c r="B16151">
        <v>33</v>
      </c>
    </row>
    <row r="16152" spans="1:2" x14ac:dyDescent="0.25">
      <c r="A16152" t="s">
        <v>16526</v>
      </c>
      <c r="B16152">
        <v>0</v>
      </c>
    </row>
    <row r="16153" spans="1:2" x14ac:dyDescent="0.25">
      <c r="A16153" t="s">
        <v>16527</v>
      </c>
      <c r="B16153">
        <v>151</v>
      </c>
    </row>
    <row r="16154" spans="1:2" x14ac:dyDescent="0.25">
      <c r="A16154" t="s">
        <v>16528</v>
      </c>
      <c r="B16154">
        <v>1</v>
      </c>
    </row>
    <row r="16155" spans="1:2" x14ac:dyDescent="0.25">
      <c r="A16155" t="s">
        <v>16529</v>
      </c>
      <c r="B16155">
        <v>120</v>
      </c>
    </row>
    <row r="16156" spans="1:2" x14ac:dyDescent="0.25">
      <c r="A16156" t="s">
        <v>16530</v>
      </c>
      <c r="B16156">
        <v>722</v>
      </c>
    </row>
    <row r="16157" spans="1:2" x14ac:dyDescent="0.25">
      <c r="A16157" t="s">
        <v>16531</v>
      </c>
      <c r="B16157">
        <v>5302</v>
      </c>
    </row>
    <row r="16158" spans="1:2" x14ac:dyDescent="0.25">
      <c r="A16158" t="s">
        <v>16532</v>
      </c>
      <c r="B16158">
        <v>607</v>
      </c>
    </row>
    <row r="16159" spans="1:2" x14ac:dyDescent="0.25">
      <c r="A16159" t="s">
        <v>16533</v>
      </c>
      <c r="B16159">
        <v>217</v>
      </c>
    </row>
    <row r="16160" spans="1:2" x14ac:dyDescent="0.25">
      <c r="A16160" t="s">
        <v>16534</v>
      </c>
      <c r="B16160">
        <v>364</v>
      </c>
    </row>
    <row r="16161" spans="1:2" x14ac:dyDescent="0.25">
      <c r="A16161" t="s">
        <v>16535</v>
      </c>
      <c r="B16161">
        <v>26</v>
      </c>
    </row>
    <row r="16162" spans="1:2" x14ac:dyDescent="0.25">
      <c r="A16162" t="s">
        <v>16536</v>
      </c>
      <c r="B16162">
        <v>607</v>
      </c>
    </row>
    <row r="16163" spans="1:2" x14ac:dyDescent="0.25">
      <c r="A16163" t="s">
        <v>16537</v>
      </c>
      <c r="B16163">
        <v>95</v>
      </c>
    </row>
    <row r="16164" spans="1:2" x14ac:dyDescent="0.25">
      <c r="A16164" t="s">
        <v>16538</v>
      </c>
      <c r="B16164">
        <v>0</v>
      </c>
    </row>
    <row r="16165" spans="1:2" x14ac:dyDescent="0.25">
      <c r="A16165" t="s">
        <v>16539</v>
      </c>
      <c r="B16165">
        <v>206</v>
      </c>
    </row>
    <row r="16166" spans="1:2" x14ac:dyDescent="0.25">
      <c r="A16166" t="s">
        <v>16540</v>
      </c>
      <c r="B16166">
        <v>0</v>
      </c>
    </row>
    <row r="16167" spans="1:2" x14ac:dyDescent="0.25">
      <c r="A16167" t="s">
        <v>16541</v>
      </c>
      <c r="B16167">
        <v>19</v>
      </c>
    </row>
    <row r="16168" spans="1:2" x14ac:dyDescent="0.25">
      <c r="A16168" t="s">
        <v>16542</v>
      </c>
      <c r="B16168">
        <v>11</v>
      </c>
    </row>
    <row r="16169" spans="1:2" x14ac:dyDescent="0.25">
      <c r="A16169" t="s">
        <v>16543</v>
      </c>
      <c r="B16169">
        <v>8</v>
      </c>
    </row>
    <row r="16170" spans="1:2" x14ac:dyDescent="0.25">
      <c r="A16170" t="s">
        <v>16544</v>
      </c>
      <c r="B16170">
        <v>0</v>
      </c>
    </row>
    <row r="16171" spans="1:2" x14ac:dyDescent="0.25">
      <c r="A16171" t="s">
        <v>16545</v>
      </c>
      <c r="B16171">
        <v>19</v>
      </c>
    </row>
    <row r="16172" spans="1:2" x14ac:dyDescent="0.25">
      <c r="A16172" t="s">
        <v>16546</v>
      </c>
      <c r="B16172">
        <v>539</v>
      </c>
    </row>
    <row r="16173" spans="1:2" x14ac:dyDescent="0.25">
      <c r="A16173" t="s">
        <v>16547</v>
      </c>
      <c r="B16173">
        <v>126</v>
      </c>
    </row>
    <row r="16174" spans="1:2" x14ac:dyDescent="0.25">
      <c r="A16174" t="s">
        <v>16548</v>
      </c>
      <c r="B16174">
        <v>268</v>
      </c>
    </row>
    <row r="16175" spans="1:2" x14ac:dyDescent="0.25">
      <c r="A16175" t="s">
        <v>16549</v>
      </c>
      <c r="B16175">
        <v>85</v>
      </c>
    </row>
    <row r="16176" spans="1:2" x14ac:dyDescent="0.25">
      <c r="A16176" t="s">
        <v>16550</v>
      </c>
      <c r="B16176">
        <v>60</v>
      </c>
    </row>
    <row r="16177" spans="1:2" x14ac:dyDescent="0.25">
      <c r="A16177" t="s">
        <v>16551</v>
      </c>
      <c r="B16177">
        <v>539</v>
      </c>
    </row>
    <row r="16178" spans="1:2" x14ac:dyDescent="0.25">
      <c r="A16178" t="s">
        <v>16552</v>
      </c>
      <c r="B16178">
        <v>936</v>
      </c>
    </row>
    <row r="16179" spans="1:2" x14ac:dyDescent="0.25">
      <c r="A16179" t="s">
        <v>16553</v>
      </c>
      <c r="B16179">
        <v>110</v>
      </c>
    </row>
    <row r="16180" spans="1:2" x14ac:dyDescent="0.25">
      <c r="A16180" t="s">
        <v>20405</v>
      </c>
      <c r="B16180">
        <v>-999</v>
      </c>
    </row>
    <row r="16181" spans="1:2" x14ac:dyDescent="0.25">
      <c r="A16181" t="s">
        <v>16554</v>
      </c>
      <c r="B16181">
        <v>-999</v>
      </c>
    </row>
    <row r="16182" spans="1:2" x14ac:dyDescent="0.25">
      <c r="A16182" t="s">
        <v>16555</v>
      </c>
      <c r="B16182">
        <v>56</v>
      </c>
    </row>
    <row r="16183" spans="1:2" x14ac:dyDescent="0.25">
      <c r="A16183" t="s">
        <v>16556</v>
      </c>
      <c r="B16183">
        <v>0</v>
      </c>
    </row>
    <row r="16184" spans="1:2" x14ac:dyDescent="0.25">
      <c r="A16184" t="s">
        <v>20406</v>
      </c>
      <c r="B16184">
        <v>-999</v>
      </c>
    </row>
    <row r="16185" spans="1:2" x14ac:dyDescent="0.25">
      <c r="A16185" t="s">
        <v>16557</v>
      </c>
      <c r="B16185">
        <v>56</v>
      </c>
    </row>
    <row r="16186" spans="1:2" x14ac:dyDescent="0.25">
      <c r="A16186" t="s">
        <v>16558</v>
      </c>
      <c r="B16186">
        <v>95</v>
      </c>
    </row>
    <row r="16187" spans="1:2" x14ac:dyDescent="0.25">
      <c r="A16187" t="s">
        <v>16559</v>
      </c>
      <c r="B16187">
        <v>254</v>
      </c>
    </row>
    <row r="16188" spans="1:2" x14ac:dyDescent="0.25">
      <c r="A16188" t="s">
        <v>16560</v>
      </c>
      <c r="B16188">
        <v>61</v>
      </c>
    </row>
    <row r="16189" spans="1:2" x14ac:dyDescent="0.25">
      <c r="A16189" t="s">
        <v>16561</v>
      </c>
      <c r="B16189">
        <v>29</v>
      </c>
    </row>
    <row r="16190" spans="1:2" x14ac:dyDescent="0.25">
      <c r="A16190" t="s">
        <v>20407</v>
      </c>
      <c r="B16190">
        <v>-999</v>
      </c>
    </row>
    <row r="16191" spans="1:2" x14ac:dyDescent="0.25">
      <c r="A16191" t="s">
        <v>20408</v>
      </c>
      <c r="B16191">
        <v>-999</v>
      </c>
    </row>
    <row r="16192" spans="1:2" x14ac:dyDescent="0.25">
      <c r="A16192" t="s">
        <v>16562</v>
      </c>
      <c r="B16192">
        <v>439</v>
      </c>
    </row>
    <row r="16193" spans="1:2" x14ac:dyDescent="0.25">
      <c r="A16193" t="s">
        <v>16563</v>
      </c>
      <c r="B16193">
        <v>791</v>
      </c>
    </row>
    <row r="16194" spans="1:2" x14ac:dyDescent="0.25">
      <c r="A16194" t="s">
        <v>16564</v>
      </c>
      <c r="B16194">
        <v>252</v>
      </c>
    </row>
    <row r="16195" spans="1:2" x14ac:dyDescent="0.25">
      <c r="A16195" t="s">
        <v>20409</v>
      </c>
      <c r="B16195">
        <v>-999</v>
      </c>
    </row>
    <row r="16196" spans="1:2" x14ac:dyDescent="0.25">
      <c r="A16196" t="s">
        <v>16565</v>
      </c>
      <c r="B16196">
        <v>94</v>
      </c>
    </row>
    <row r="16197" spans="1:2" x14ac:dyDescent="0.25">
      <c r="A16197" t="s">
        <v>16566</v>
      </c>
      <c r="B16197">
        <v>26</v>
      </c>
    </row>
    <row r="16198" spans="1:2" x14ac:dyDescent="0.25">
      <c r="A16198" t="s">
        <v>16567</v>
      </c>
      <c r="B16198">
        <v>415</v>
      </c>
    </row>
    <row r="16199" spans="1:2" x14ac:dyDescent="0.25">
      <c r="A16199" t="s">
        <v>16568</v>
      </c>
      <c r="B16199">
        <v>48</v>
      </c>
    </row>
    <row r="16200" spans="1:2" x14ac:dyDescent="0.25">
      <c r="A16200" t="s">
        <v>16569</v>
      </c>
      <c r="B16200">
        <v>47</v>
      </c>
    </row>
    <row r="16201" spans="1:2" x14ac:dyDescent="0.25">
      <c r="A16201" t="s">
        <v>16570</v>
      </c>
      <c r="B16201">
        <v>553</v>
      </c>
    </row>
    <row r="16202" spans="1:2" x14ac:dyDescent="0.25">
      <c r="A16202" t="s">
        <v>16571</v>
      </c>
      <c r="B16202">
        <v>19</v>
      </c>
    </row>
    <row r="16203" spans="1:2" x14ac:dyDescent="0.25">
      <c r="A16203" t="s">
        <v>16572</v>
      </c>
      <c r="B16203">
        <v>27</v>
      </c>
    </row>
    <row r="16204" spans="1:2" x14ac:dyDescent="0.25">
      <c r="A16204" t="s">
        <v>16573</v>
      </c>
      <c r="B16204">
        <v>5</v>
      </c>
    </row>
    <row r="16205" spans="1:2" x14ac:dyDescent="0.25">
      <c r="A16205" t="s">
        <v>16574</v>
      </c>
      <c r="B16205">
        <v>0</v>
      </c>
    </row>
    <row r="16206" spans="1:2" x14ac:dyDescent="0.25">
      <c r="A16206" t="s">
        <v>16575</v>
      </c>
      <c r="B16206">
        <v>89</v>
      </c>
    </row>
    <row r="16207" spans="1:2" x14ac:dyDescent="0.25">
      <c r="A16207" t="s">
        <v>16576</v>
      </c>
      <c r="B16207">
        <v>4</v>
      </c>
    </row>
    <row r="16208" spans="1:2" x14ac:dyDescent="0.25">
      <c r="A16208" t="s">
        <v>16577</v>
      </c>
      <c r="B16208">
        <v>11</v>
      </c>
    </row>
    <row r="16209" spans="1:2" x14ac:dyDescent="0.25">
      <c r="A16209" t="s">
        <v>16578</v>
      </c>
      <c r="B16209">
        <v>23</v>
      </c>
    </row>
    <row r="16210" spans="1:2" x14ac:dyDescent="0.25">
      <c r="A16210" t="s">
        <v>16579</v>
      </c>
      <c r="B16210">
        <v>2</v>
      </c>
    </row>
    <row r="16211" spans="1:2" x14ac:dyDescent="0.25">
      <c r="A16211" t="s">
        <v>16580</v>
      </c>
      <c r="B16211">
        <v>35</v>
      </c>
    </row>
    <row r="16212" spans="1:2" x14ac:dyDescent="0.25">
      <c r="A16212" t="s">
        <v>16581</v>
      </c>
      <c r="B16212">
        <v>13</v>
      </c>
    </row>
    <row r="16213" spans="1:2" x14ac:dyDescent="0.25">
      <c r="A16213" t="s">
        <v>16582</v>
      </c>
      <c r="B16213">
        <v>0</v>
      </c>
    </row>
    <row r="16214" spans="1:2" x14ac:dyDescent="0.25">
      <c r="A16214" t="s">
        <v>16583</v>
      </c>
      <c r="B16214">
        <v>14</v>
      </c>
    </row>
    <row r="16215" spans="1:2" x14ac:dyDescent="0.25">
      <c r="A16215" t="s">
        <v>16584</v>
      </c>
      <c r="B16215">
        <v>9</v>
      </c>
    </row>
    <row r="16216" spans="1:2" x14ac:dyDescent="0.25">
      <c r="A16216" t="s">
        <v>16585</v>
      </c>
      <c r="B16216">
        <v>220</v>
      </c>
    </row>
    <row r="16217" spans="1:2" x14ac:dyDescent="0.25">
      <c r="A16217" t="s">
        <v>16586</v>
      </c>
      <c r="B16217">
        <v>0</v>
      </c>
    </row>
    <row r="16218" spans="1:2" x14ac:dyDescent="0.25">
      <c r="A16218" t="s">
        <v>16587</v>
      </c>
      <c r="B16218">
        <v>22</v>
      </c>
    </row>
    <row r="16219" spans="1:2" x14ac:dyDescent="0.25">
      <c r="A16219" t="s">
        <v>16588</v>
      </c>
      <c r="B16219">
        <v>60</v>
      </c>
    </row>
    <row r="16220" spans="1:2" x14ac:dyDescent="0.25">
      <c r="A16220" t="s">
        <v>16589</v>
      </c>
      <c r="B16220">
        <v>553</v>
      </c>
    </row>
    <row r="16221" spans="1:2" x14ac:dyDescent="0.25">
      <c r="A16221" t="s">
        <v>16590</v>
      </c>
      <c r="B16221">
        <v>9</v>
      </c>
    </row>
    <row r="16222" spans="1:2" x14ac:dyDescent="0.25">
      <c r="A16222" t="s">
        <v>16591</v>
      </c>
      <c r="B16222">
        <v>3</v>
      </c>
    </row>
    <row r="16223" spans="1:2" x14ac:dyDescent="0.25">
      <c r="A16223" t="s">
        <v>16592</v>
      </c>
      <c r="B16223">
        <v>7</v>
      </c>
    </row>
    <row r="16224" spans="1:2" x14ac:dyDescent="0.25">
      <c r="A16224" t="s">
        <v>16593</v>
      </c>
      <c r="B16224">
        <v>11</v>
      </c>
    </row>
    <row r="16225" spans="1:2" x14ac:dyDescent="0.25">
      <c r="A16225" t="s">
        <v>16594</v>
      </c>
      <c r="B16225">
        <v>19</v>
      </c>
    </row>
    <row r="16226" spans="1:2" x14ac:dyDescent="0.25">
      <c r="A16226" t="s">
        <v>16595</v>
      </c>
      <c r="B16226">
        <v>31</v>
      </c>
    </row>
    <row r="16227" spans="1:2" x14ac:dyDescent="0.25">
      <c r="A16227" t="s">
        <v>16596</v>
      </c>
      <c r="B16227">
        <v>64</v>
      </c>
    </row>
    <row r="16228" spans="1:2" x14ac:dyDescent="0.25">
      <c r="A16228" t="s">
        <v>16597</v>
      </c>
      <c r="B16228">
        <v>53</v>
      </c>
    </row>
    <row r="16229" spans="1:2" x14ac:dyDescent="0.25">
      <c r="A16229" t="s">
        <v>16598</v>
      </c>
      <c r="B16229">
        <v>197</v>
      </c>
    </row>
    <row r="16230" spans="1:2" x14ac:dyDescent="0.25">
      <c r="A16230" t="s">
        <v>16599</v>
      </c>
      <c r="B16230">
        <v>11</v>
      </c>
    </row>
    <row r="16231" spans="1:2" x14ac:dyDescent="0.25">
      <c r="A16231" t="s">
        <v>16600</v>
      </c>
      <c r="B16231">
        <v>7</v>
      </c>
    </row>
    <row r="16232" spans="1:2" x14ac:dyDescent="0.25">
      <c r="A16232" t="s">
        <v>16601</v>
      </c>
      <c r="B16232">
        <v>5</v>
      </c>
    </row>
    <row r="16233" spans="1:2" x14ac:dyDescent="0.25">
      <c r="A16233" t="s">
        <v>16602</v>
      </c>
      <c r="B16233">
        <v>9</v>
      </c>
    </row>
    <row r="16234" spans="1:2" x14ac:dyDescent="0.25">
      <c r="A16234" t="s">
        <v>16603</v>
      </c>
      <c r="B16234">
        <v>24</v>
      </c>
    </row>
    <row r="16235" spans="1:2" x14ac:dyDescent="0.25">
      <c r="A16235" t="s">
        <v>16604</v>
      </c>
      <c r="B16235">
        <v>15</v>
      </c>
    </row>
    <row r="16236" spans="1:2" x14ac:dyDescent="0.25">
      <c r="A16236" t="s">
        <v>16605</v>
      </c>
      <c r="B16236">
        <v>28</v>
      </c>
    </row>
    <row r="16237" spans="1:2" x14ac:dyDescent="0.25">
      <c r="A16237" t="s">
        <v>16606</v>
      </c>
      <c r="B16237">
        <v>34</v>
      </c>
    </row>
    <row r="16238" spans="1:2" x14ac:dyDescent="0.25">
      <c r="A16238" t="s">
        <v>16607</v>
      </c>
      <c r="B16238">
        <v>133</v>
      </c>
    </row>
    <row r="16239" spans="1:2" x14ac:dyDescent="0.25">
      <c r="A16239" t="s">
        <v>16608</v>
      </c>
      <c r="B16239">
        <v>15</v>
      </c>
    </row>
    <row r="16240" spans="1:2" x14ac:dyDescent="0.25">
      <c r="A16240" t="s">
        <v>16609</v>
      </c>
      <c r="B16240">
        <v>2</v>
      </c>
    </row>
    <row r="16241" spans="1:2" x14ac:dyDescent="0.25">
      <c r="A16241" t="s">
        <v>16610</v>
      </c>
      <c r="B16241">
        <v>3</v>
      </c>
    </row>
    <row r="16242" spans="1:2" x14ac:dyDescent="0.25">
      <c r="A16242" t="s">
        <v>16611</v>
      </c>
      <c r="B16242">
        <v>1</v>
      </c>
    </row>
    <row r="16243" spans="1:2" x14ac:dyDescent="0.25">
      <c r="A16243" t="s">
        <v>16612</v>
      </c>
      <c r="B16243">
        <v>3</v>
      </c>
    </row>
    <row r="16244" spans="1:2" x14ac:dyDescent="0.25">
      <c r="A16244" t="s">
        <v>16613</v>
      </c>
      <c r="B16244">
        <v>1</v>
      </c>
    </row>
    <row r="16245" spans="1:2" x14ac:dyDescent="0.25">
      <c r="A16245" t="s">
        <v>16614</v>
      </c>
      <c r="B16245">
        <v>5</v>
      </c>
    </row>
    <row r="16246" spans="1:2" x14ac:dyDescent="0.25">
      <c r="A16246" t="s">
        <v>16615</v>
      </c>
      <c r="B16246">
        <v>2</v>
      </c>
    </row>
    <row r="16247" spans="1:2" x14ac:dyDescent="0.25">
      <c r="A16247" t="s">
        <v>16616</v>
      </c>
      <c r="B16247">
        <v>32</v>
      </c>
    </row>
    <row r="16248" spans="1:2" x14ac:dyDescent="0.25">
      <c r="A16248" t="s">
        <v>16617</v>
      </c>
      <c r="B16248">
        <v>17</v>
      </c>
    </row>
    <row r="16249" spans="1:2" x14ac:dyDescent="0.25">
      <c r="A16249" t="s">
        <v>16618</v>
      </c>
      <c r="B16249">
        <v>15</v>
      </c>
    </row>
    <row r="16250" spans="1:2" x14ac:dyDescent="0.25">
      <c r="A16250" t="s">
        <v>16619</v>
      </c>
      <c r="B16250">
        <v>12</v>
      </c>
    </row>
    <row r="16251" spans="1:2" x14ac:dyDescent="0.25">
      <c r="A16251" t="s">
        <v>16620</v>
      </c>
      <c r="B16251">
        <v>7</v>
      </c>
    </row>
    <row r="16252" spans="1:2" x14ac:dyDescent="0.25">
      <c r="A16252" t="s">
        <v>16621</v>
      </c>
      <c r="B16252">
        <v>26</v>
      </c>
    </row>
    <row r="16253" spans="1:2" x14ac:dyDescent="0.25">
      <c r="A16253" t="s">
        <v>16622</v>
      </c>
      <c r="B16253">
        <v>11</v>
      </c>
    </row>
    <row r="16254" spans="1:2" x14ac:dyDescent="0.25">
      <c r="A16254" t="s">
        <v>16623</v>
      </c>
      <c r="B16254">
        <v>14</v>
      </c>
    </row>
    <row r="16255" spans="1:2" x14ac:dyDescent="0.25">
      <c r="A16255" t="s">
        <v>16624</v>
      </c>
      <c r="B16255">
        <v>5</v>
      </c>
    </row>
    <row r="16256" spans="1:2" x14ac:dyDescent="0.25">
      <c r="A16256" t="s">
        <v>16625</v>
      </c>
      <c r="B16256">
        <v>107</v>
      </c>
    </row>
    <row r="16257" spans="1:2" x14ac:dyDescent="0.25">
      <c r="A16257" t="s">
        <v>16626</v>
      </c>
      <c r="B16257">
        <v>6</v>
      </c>
    </row>
    <row r="16258" spans="1:2" x14ac:dyDescent="0.25">
      <c r="A16258" t="s">
        <v>16627</v>
      </c>
      <c r="B16258">
        <v>4</v>
      </c>
    </row>
    <row r="16259" spans="1:2" x14ac:dyDescent="0.25">
      <c r="A16259" t="s">
        <v>16628</v>
      </c>
      <c r="B16259">
        <v>3</v>
      </c>
    </row>
    <row r="16260" spans="1:2" x14ac:dyDescent="0.25">
      <c r="A16260" t="s">
        <v>16629</v>
      </c>
      <c r="B16260">
        <v>8</v>
      </c>
    </row>
    <row r="16261" spans="1:2" x14ac:dyDescent="0.25">
      <c r="A16261" t="s">
        <v>16630</v>
      </c>
      <c r="B16261">
        <v>20</v>
      </c>
    </row>
    <row r="16262" spans="1:2" x14ac:dyDescent="0.25">
      <c r="A16262" t="s">
        <v>16631</v>
      </c>
      <c r="B16262">
        <v>9</v>
      </c>
    </row>
    <row r="16263" spans="1:2" x14ac:dyDescent="0.25">
      <c r="A16263" t="s">
        <v>16632</v>
      </c>
      <c r="B16263">
        <v>19</v>
      </c>
    </row>
    <row r="16264" spans="1:2" x14ac:dyDescent="0.25">
      <c r="A16264" t="s">
        <v>16633</v>
      </c>
      <c r="B16264">
        <v>15</v>
      </c>
    </row>
    <row r="16265" spans="1:2" x14ac:dyDescent="0.25">
      <c r="A16265" t="s">
        <v>16634</v>
      </c>
      <c r="B16265">
        <v>84</v>
      </c>
    </row>
    <row r="16266" spans="1:2" x14ac:dyDescent="0.25">
      <c r="A16266" t="s">
        <v>16635</v>
      </c>
      <c r="B16266">
        <v>58</v>
      </c>
    </row>
    <row r="16267" spans="1:2" x14ac:dyDescent="0.25">
      <c r="A16267" t="s">
        <v>16636</v>
      </c>
      <c r="B16267">
        <v>31</v>
      </c>
    </row>
    <row r="16268" spans="1:2" x14ac:dyDescent="0.25">
      <c r="A16268" t="s">
        <v>16637</v>
      </c>
      <c r="B16268">
        <v>30</v>
      </c>
    </row>
    <row r="16269" spans="1:2" x14ac:dyDescent="0.25">
      <c r="A16269" t="s">
        <v>16638</v>
      </c>
      <c r="B16269">
        <v>36</v>
      </c>
    </row>
    <row r="16270" spans="1:2" x14ac:dyDescent="0.25">
      <c r="A16270" t="s">
        <v>16639</v>
      </c>
      <c r="B16270">
        <v>92</v>
      </c>
    </row>
    <row r="16271" spans="1:2" x14ac:dyDescent="0.25">
      <c r="A16271" t="s">
        <v>16640</v>
      </c>
      <c r="B16271">
        <v>67</v>
      </c>
    </row>
    <row r="16272" spans="1:2" x14ac:dyDescent="0.25">
      <c r="A16272" t="s">
        <v>16641</v>
      </c>
      <c r="B16272">
        <v>130</v>
      </c>
    </row>
    <row r="16273" spans="1:2" x14ac:dyDescent="0.25">
      <c r="A16273" t="s">
        <v>16642</v>
      </c>
      <c r="B16273">
        <v>109</v>
      </c>
    </row>
    <row r="16274" spans="1:2" x14ac:dyDescent="0.25">
      <c r="A16274" t="s">
        <v>16643</v>
      </c>
      <c r="B16274">
        <v>553</v>
      </c>
    </row>
    <row r="16275" spans="1:2" x14ac:dyDescent="0.25">
      <c r="A16275" t="s">
        <v>16644</v>
      </c>
      <c r="B16275">
        <v>433</v>
      </c>
    </row>
    <row r="16276" spans="1:2" x14ac:dyDescent="0.25">
      <c r="A16276" t="s">
        <v>16645</v>
      </c>
      <c r="B16276">
        <v>0</v>
      </c>
    </row>
    <row r="16277" spans="1:2" x14ac:dyDescent="0.25">
      <c r="A16277" t="s">
        <v>16646</v>
      </c>
      <c r="B16277">
        <v>0</v>
      </c>
    </row>
    <row r="16278" spans="1:2" x14ac:dyDescent="0.25">
      <c r="A16278" t="s">
        <v>16647</v>
      </c>
      <c r="B16278">
        <v>2</v>
      </c>
    </row>
    <row r="16279" spans="1:2" x14ac:dyDescent="0.25">
      <c r="A16279" t="s">
        <v>16648</v>
      </c>
      <c r="B16279">
        <v>0</v>
      </c>
    </row>
    <row r="16280" spans="1:2" x14ac:dyDescent="0.25">
      <c r="A16280" t="s">
        <v>16649</v>
      </c>
      <c r="B16280">
        <v>118</v>
      </c>
    </row>
    <row r="16281" spans="1:2" x14ac:dyDescent="0.25">
      <c r="A16281" t="s">
        <v>16650</v>
      </c>
      <c r="B16281">
        <v>0</v>
      </c>
    </row>
    <row r="16282" spans="1:2" x14ac:dyDescent="0.25">
      <c r="A16282" t="s">
        <v>16651</v>
      </c>
      <c r="B16282">
        <v>553</v>
      </c>
    </row>
    <row r="16283" spans="1:2" x14ac:dyDescent="0.25">
      <c r="A16283" t="s">
        <v>16652</v>
      </c>
      <c r="B16283">
        <v>296</v>
      </c>
    </row>
    <row r="16284" spans="1:2" x14ac:dyDescent="0.25">
      <c r="A16284" t="s">
        <v>16653</v>
      </c>
      <c r="B16284">
        <v>201</v>
      </c>
    </row>
    <row r="16285" spans="1:2" x14ac:dyDescent="0.25">
      <c r="A16285" t="s">
        <v>20410</v>
      </c>
      <c r="B16285">
        <v>-999</v>
      </c>
    </row>
    <row r="16286" spans="1:2" x14ac:dyDescent="0.25">
      <c r="A16286" t="s">
        <v>20411</v>
      </c>
      <c r="B16286">
        <v>-999</v>
      </c>
    </row>
    <row r="16287" spans="1:2" x14ac:dyDescent="0.25">
      <c r="A16287" t="s">
        <v>20412</v>
      </c>
      <c r="B16287">
        <v>-999</v>
      </c>
    </row>
    <row r="16288" spans="1:2" x14ac:dyDescent="0.25">
      <c r="A16288" t="s">
        <v>20413</v>
      </c>
      <c r="B16288">
        <v>-999</v>
      </c>
    </row>
    <row r="16289" spans="1:2" x14ac:dyDescent="0.25">
      <c r="A16289" t="s">
        <v>20414</v>
      </c>
      <c r="B16289">
        <v>-999</v>
      </c>
    </row>
    <row r="16290" spans="1:2" x14ac:dyDescent="0.25">
      <c r="A16290" t="s">
        <v>20415</v>
      </c>
      <c r="B16290">
        <v>-999</v>
      </c>
    </row>
    <row r="16291" spans="1:2" x14ac:dyDescent="0.25">
      <c r="A16291" t="s">
        <v>20416</v>
      </c>
      <c r="B16291">
        <v>-999</v>
      </c>
    </row>
    <row r="16292" spans="1:2" x14ac:dyDescent="0.25">
      <c r="A16292" t="s">
        <v>20417</v>
      </c>
      <c r="B16292">
        <v>-999</v>
      </c>
    </row>
    <row r="16293" spans="1:2" x14ac:dyDescent="0.25">
      <c r="A16293" t="s">
        <v>16654</v>
      </c>
      <c r="B16293">
        <v>23</v>
      </c>
    </row>
    <row r="16294" spans="1:2" x14ac:dyDescent="0.25">
      <c r="A16294" t="s">
        <v>16655</v>
      </c>
      <c r="B16294">
        <v>29</v>
      </c>
    </row>
    <row r="16295" spans="1:2" x14ac:dyDescent="0.25">
      <c r="A16295" t="s">
        <v>16656</v>
      </c>
      <c r="B16295">
        <v>35</v>
      </c>
    </row>
    <row r="16296" spans="1:2" x14ac:dyDescent="0.25">
      <c r="A16296" t="s">
        <v>16657</v>
      </c>
      <c r="B16296">
        <v>91</v>
      </c>
    </row>
    <row r="16297" spans="1:2" x14ac:dyDescent="0.25">
      <c r="A16297" t="s">
        <v>16658</v>
      </c>
      <c r="B16297">
        <v>0</v>
      </c>
    </row>
    <row r="16298" spans="1:2" x14ac:dyDescent="0.25">
      <c r="A16298" t="s">
        <v>16659</v>
      </c>
      <c r="B16298">
        <v>16</v>
      </c>
    </row>
    <row r="16299" spans="1:2" x14ac:dyDescent="0.25">
      <c r="A16299" t="s">
        <v>16660</v>
      </c>
      <c r="B16299">
        <v>1</v>
      </c>
    </row>
    <row r="16300" spans="1:2" x14ac:dyDescent="0.25">
      <c r="A16300" t="s">
        <v>16661</v>
      </c>
      <c r="B16300">
        <v>6</v>
      </c>
    </row>
    <row r="16301" spans="1:2" x14ac:dyDescent="0.25">
      <c r="A16301" t="s">
        <v>16662</v>
      </c>
      <c r="B16301">
        <v>18</v>
      </c>
    </row>
    <row r="16302" spans="1:2" x14ac:dyDescent="0.25">
      <c r="A16302" t="s">
        <v>16663</v>
      </c>
      <c r="B16302">
        <v>77</v>
      </c>
    </row>
    <row r="16303" spans="1:2" x14ac:dyDescent="0.25">
      <c r="A16303" t="s">
        <v>16664</v>
      </c>
      <c r="B16303">
        <v>296</v>
      </c>
    </row>
    <row r="16304" spans="1:2" x14ac:dyDescent="0.25">
      <c r="A16304" t="s">
        <v>16665</v>
      </c>
      <c r="B16304">
        <v>151</v>
      </c>
    </row>
    <row r="16305" spans="1:2" x14ac:dyDescent="0.25">
      <c r="A16305" t="s">
        <v>16666</v>
      </c>
      <c r="B16305">
        <v>38</v>
      </c>
    </row>
    <row r="16306" spans="1:2" x14ac:dyDescent="0.25">
      <c r="A16306" t="s">
        <v>16667</v>
      </c>
      <c r="B16306">
        <v>94</v>
      </c>
    </row>
    <row r="16307" spans="1:2" x14ac:dyDescent="0.25">
      <c r="A16307" t="s">
        <v>16668</v>
      </c>
      <c r="B16307">
        <v>13</v>
      </c>
    </row>
    <row r="16308" spans="1:2" x14ac:dyDescent="0.25">
      <c r="A16308" t="s">
        <v>16669</v>
      </c>
      <c r="B16308">
        <v>296</v>
      </c>
    </row>
    <row r="16309" spans="1:2" x14ac:dyDescent="0.25">
      <c r="A16309" t="s">
        <v>16670</v>
      </c>
      <c r="B16309">
        <v>86</v>
      </c>
    </row>
    <row r="16310" spans="1:2" x14ac:dyDescent="0.25">
      <c r="A16310" t="s">
        <v>16671</v>
      </c>
      <c r="B16310">
        <v>7</v>
      </c>
    </row>
    <row r="16311" spans="1:2" x14ac:dyDescent="0.25">
      <c r="A16311" t="s">
        <v>16672</v>
      </c>
      <c r="B16311">
        <v>2</v>
      </c>
    </row>
    <row r="16312" spans="1:2" x14ac:dyDescent="0.25">
      <c r="A16312" t="s">
        <v>20418</v>
      </c>
      <c r="B16312">
        <v>-999</v>
      </c>
    </row>
    <row r="16313" spans="1:2" x14ac:dyDescent="0.25">
      <c r="A16313" t="s">
        <v>16673</v>
      </c>
      <c r="B16313">
        <v>39</v>
      </c>
    </row>
    <row r="16314" spans="1:2" x14ac:dyDescent="0.25">
      <c r="A16314" t="s">
        <v>16674</v>
      </c>
      <c r="B16314">
        <v>73</v>
      </c>
    </row>
    <row r="16315" spans="1:2" x14ac:dyDescent="0.25">
      <c r="A16315" t="s">
        <v>16675</v>
      </c>
      <c r="B16315">
        <v>112</v>
      </c>
    </row>
    <row r="16316" spans="1:2" x14ac:dyDescent="0.25">
      <c r="A16316" t="s">
        <v>16676</v>
      </c>
      <c r="B16316">
        <v>179</v>
      </c>
    </row>
    <row r="16317" spans="1:2" x14ac:dyDescent="0.25">
      <c r="A16317" t="s">
        <v>16677</v>
      </c>
      <c r="B16317">
        <v>470</v>
      </c>
    </row>
    <row r="16318" spans="1:2" x14ac:dyDescent="0.25">
      <c r="A16318" t="s">
        <v>16678</v>
      </c>
      <c r="B16318">
        <v>0</v>
      </c>
    </row>
    <row r="16319" spans="1:2" x14ac:dyDescent="0.25">
      <c r="A16319" t="s">
        <v>16679</v>
      </c>
      <c r="B16319">
        <v>0</v>
      </c>
    </row>
    <row r="16320" spans="1:2" x14ac:dyDescent="0.25">
      <c r="A16320" t="s">
        <v>16680</v>
      </c>
      <c r="B16320">
        <v>2</v>
      </c>
    </row>
    <row r="16321" spans="1:2" x14ac:dyDescent="0.25">
      <c r="A16321" t="s">
        <v>16681</v>
      </c>
      <c r="B16321">
        <v>0</v>
      </c>
    </row>
    <row r="16322" spans="1:2" x14ac:dyDescent="0.25">
      <c r="A16322" t="s">
        <v>16682</v>
      </c>
      <c r="B16322">
        <v>0</v>
      </c>
    </row>
    <row r="16323" spans="1:2" x14ac:dyDescent="0.25">
      <c r="A16323" t="s">
        <v>16683</v>
      </c>
      <c r="B16323">
        <v>0</v>
      </c>
    </row>
    <row r="16324" spans="1:2" x14ac:dyDescent="0.25">
      <c r="A16324" t="s">
        <v>16684</v>
      </c>
      <c r="B16324">
        <v>1</v>
      </c>
    </row>
    <row r="16325" spans="1:2" x14ac:dyDescent="0.25">
      <c r="A16325" t="s">
        <v>16685</v>
      </c>
      <c r="B16325">
        <v>7</v>
      </c>
    </row>
    <row r="16326" spans="1:2" x14ac:dyDescent="0.25">
      <c r="A16326" t="s">
        <v>16686</v>
      </c>
      <c r="B16326">
        <v>0</v>
      </c>
    </row>
    <row r="16327" spans="1:2" x14ac:dyDescent="0.25">
      <c r="A16327" t="s">
        <v>16687</v>
      </c>
      <c r="B16327">
        <v>0</v>
      </c>
    </row>
    <row r="16328" spans="1:2" x14ac:dyDescent="0.25">
      <c r="A16328" t="s">
        <v>16688</v>
      </c>
      <c r="B16328">
        <v>0</v>
      </c>
    </row>
    <row r="16329" spans="1:2" x14ac:dyDescent="0.25">
      <c r="A16329" t="s">
        <v>16689</v>
      </c>
      <c r="B16329">
        <v>0</v>
      </c>
    </row>
    <row r="16330" spans="1:2" x14ac:dyDescent="0.25">
      <c r="A16330" t="s">
        <v>16690</v>
      </c>
      <c r="B16330">
        <v>0</v>
      </c>
    </row>
    <row r="16331" spans="1:2" x14ac:dyDescent="0.25">
      <c r="A16331" t="s">
        <v>16691</v>
      </c>
      <c r="B16331">
        <v>0</v>
      </c>
    </row>
    <row r="16332" spans="1:2" x14ac:dyDescent="0.25">
      <c r="A16332" t="s">
        <v>16692</v>
      </c>
      <c r="B16332">
        <v>0</v>
      </c>
    </row>
    <row r="16333" spans="1:2" x14ac:dyDescent="0.25">
      <c r="A16333" t="s">
        <v>16693</v>
      </c>
      <c r="B16333">
        <v>0</v>
      </c>
    </row>
    <row r="16334" spans="1:2" x14ac:dyDescent="0.25">
      <c r="A16334" t="s">
        <v>16694</v>
      </c>
      <c r="B16334">
        <v>10</v>
      </c>
    </row>
    <row r="16335" spans="1:2" x14ac:dyDescent="0.25">
      <c r="A16335" t="s">
        <v>16695</v>
      </c>
      <c r="B16335">
        <v>9</v>
      </c>
    </row>
    <row r="16336" spans="1:2" x14ac:dyDescent="0.25">
      <c r="A16336" t="s">
        <v>16696</v>
      </c>
      <c r="B16336">
        <v>3</v>
      </c>
    </row>
    <row r="16337" spans="1:2" x14ac:dyDescent="0.25">
      <c r="A16337" t="s">
        <v>16697</v>
      </c>
      <c r="B16337">
        <v>0</v>
      </c>
    </row>
    <row r="16338" spans="1:2" x14ac:dyDescent="0.25">
      <c r="A16338" t="s">
        <v>16698</v>
      </c>
      <c r="B16338">
        <v>5</v>
      </c>
    </row>
    <row r="16339" spans="1:2" x14ac:dyDescent="0.25">
      <c r="A16339" t="s">
        <v>16699</v>
      </c>
      <c r="B16339">
        <v>0</v>
      </c>
    </row>
    <row r="16340" spans="1:2" x14ac:dyDescent="0.25">
      <c r="A16340" t="s">
        <v>16700</v>
      </c>
      <c r="B16340">
        <v>0</v>
      </c>
    </row>
    <row r="16341" spans="1:2" x14ac:dyDescent="0.25">
      <c r="A16341" t="s">
        <v>16701</v>
      </c>
      <c r="B16341">
        <v>0</v>
      </c>
    </row>
    <row r="16342" spans="1:2" x14ac:dyDescent="0.25">
      <c r="A16342" t="s">
        <v>16702</v>
      </c>
      <c r="B16342">
        <v>7</v>
      </c>
    </row>
    <row r="16343" spans="1:2" x14ac:dyDescent="0.25">
      <c r="A16343" t="s">
        <v>16703</v>
      </c>
      <c r="B16343">
        <v>18</v>
      </c>
    </row>
    <row r="16344" spans="1:2" x14ac:dyDescent="0.25">
      <c r="A16344" t="s">
        <v>16704</v>
      </c>
      <c r="B16344">
        <v>0</v>
      </c>
    </row>
    <row r="16345" spans="1:2" x14ac:dyDescent="0.25">
      <c r="A16345" t="s">
        <v>16705</v>
      </c>
      <c r="B16345">
        <v>0</v>
      </c>
    </row>
    <row r="16346" spans="1:2" x14ac:dyDescent="0.25">
      <c r="A16346" t="s">
        <v>16706</v>
      </c>
      <c r="B16346">
        <v>1</v>
      </c>
    </row>
    <row r="16347" spans="1:2" x14ac:dyDescent="0.25">
      <c r="A16347" t="s">
        <v>16707</v>
      </c>
      <c r="B16347">
        <v>0</v>
      </c>
    </row>
    <row r="16348" spans="1:2" x14ac:dyDescent="0.25">
      <c r="A16348" t="s">
        <v>16708</v>
      </c>
      <c r="B16348">
        <v>0</v>
      </c>
    </row>
    <row r="16349" spans="1:2" x14ac:dyDescent="0.25">
      <c r="A16349" t="s">
        <v>16709</v>
      </c>
      <c r="B16349">
        <v>0</v>
      </c>
    </row>
    <row r="16350" spans="1:2" x14ac:dyDescent="0.25">
      <c r="A16350" t="s">
        <v>16710</v>
      </c>
      <c r="B16350">
        <v>0</v>
      </c>
    </row>
    <row r="16351" spans="1:2" x14ac:dyDescent="0.25">
      <c r="A16351" t="s">
        <v>16711</v>
      </c>
      <c r="B16351">
        <v>0</v>
      </c>
    </row>
    <row r="16352" spans="1:2" x14ac:dyDescent="0.25">
      <c r="A16352" t="s">
        <v>16712</v>
      </c>
      <c r="B16352">
        <v>34</v>
      </c>
    </row>
    <row r="16353" spans="1:2" x14ac:dyDescent="0.25">
      <c r="A16353" t="s">
        <v>16713</v>
      </c>
      <c r="B16353">
        <v>29</v>
      </c>
    </row>
    <row r="16354" spans="1:2" x14ac:dyDescent="0.25">
      <c r="A16354" t="s">
        <v>16714</v>
      </c>
      <c r="B16354">
        <v>0</v>
      </c>
    </row>
    <row r="16355" spans="1:2" x14ac:dyDescent="0.25">
      <c r="A16355" t="s">
        <v>16715</v>
      </c>
      <c r="B16355">
        <v>3</v>
      </c>
    </row>
    <row r="16356" spans="1:2" x14ac:dyDescent="0.25">
      <c r="A16356" t="s">
        <v>16716</v>
      </c>
      <c r="B16356">
        <v>7</v>
      </c>
    </row>
    <row r="16357" spans="1:2" x14ac:dyDescent="0.25">
      <c r="A16357" t="s">
        <v>16717</v>
      </c>
      <c r="B16357">
        <v>0</v>
      </c>
    </row>
    <row r="16358" spans="1:2" x14ac:dyDescent="0.25">
      <c r="A16358" t="s">
        <v>16718</v>
      </c>
      <c r="B16358">
        <v>0</v>
      </c>
    </row>
    <row r="16359" spans="1:2" x14ac:dyDescent="0.25">
      <c r="A16359" t="s">
        <v>16719</v>
      </c>
      <c r="B16359">
        <v>0</v>
      </c>
    </row>
    <row r="16360" spans="1:2" x14ac:dyDescent="0.25">
      <c r="A16360" t="s">
        <v>16720</v>
      </c>
      <c r="B16360">
        <v>4</v>
      </c>
    </row>
    <row r="16361" spans="1:2" x14ac:dyDescent="0.25">
      <c r="A16361" t="s">
        <v>16721</v>
      </c>
      <c r="B16361">
        <v>7</v>
      </c>
    </row>
    <row r="16362" spans="1:2" x14ac:dyDescent="0.25">
      <c r="A16362" t="s">
        <v>16722</v>
      </c>
      <c r="B16362">
        <v>0</v>
      </c>
    </row>
    <row r="16363" spans="1:2" x14ac:dyDescent="0.25">
      <c r="A16363" t="s">
        <v>16723</v>
      </c>
      <c r="B16363">
        <v>0</v>
      </c>
    </row>
    <row r="16364" spans="1:2" x14ac:dyDescent="0.25">
      <c r="A16364" t="s">
        <v>16724</v>
      </c>
      <c r="B16364">
        <v>2</v>
      </c>
    </row>
    <row r="16365" spans="1:2" x14ac:dyDescent="0.25">
      <c r="A16365" t="s">
        <v>16725</v>
      </c>
      <c r="B16365">
        <v>0</v>
      </c>
    </row>
    <row r="16366" spans="1:2" x14ac:dyDescent="0.25">
      <c r="A16366" t="s">
        <v>16726</v>
      </c>
      <c r="B16366">
        <v>0</v>
      </c>
    </row>
    <row r="16367" spans="1:2" x14ac:dyDescent="0.25">
      <c r="A16367" t="s">
        <v>16727</v>
      </c>
      <c r="B16367">
        <v>0</v>
      </c>
    </row>
    <row r="16368" spans="1:2" x14ac:dyDescent="0.25">
      <c r="A16368" t="s">
        <v>16728</v>
      </c>
      <c r="B16368">
        <v>0</v>
      </c>
    </row>
    <row r="16369" spans="1:2" x14ac:dyDescent="0.25">
      <c r="A16369" t="s">
        <v>16729</v>
      </c>
      <c r="B16369">
        <v>3</v>
      </c>
    </row>
    <row r="16370" spans="1:2" x14ac:dyDescent="0.25">
      <c r="A16370" t="s">
        <v>16730</v>
      </c>
      <c r="B16370">
        <v>26</v>
      </c>
    </row>
    <row r="16371" spans="1:2" x14ac:dyDescent="0.25">
      <c r="A16371" t="s">
        <v>16731</v>
      </c>
      <c r="B16371">
        <v>17</v>
      </c>
    </row>
    <row r="16372" spans="1:2" x14ac:dyDescent="0.25">
      <c r="A16372" t="s">
        <v>16732</v>
      </c>
      <c r="B16372">
        <v>7</v>
      </c>
    </row>
    <row r="16373" spans="1:2" x14ac:dyDescent="0.25">
      <c r="A16373" t="s">
        <v>16733</v>
      </c>
      <c r="B16373">
        <v>0</v>
      </c>
    </row>
    <row r="16374" spans="1:2" x14ac:dyDescent="0.25">
      <c r="A16374" t="s">
        <v>16734</v>
      </c>
      <c r="B16374">
        <v>6</v>
      </c>
    </row>
    <row r="16375" spans="1:2" x14ac:dyDescent="0.25">
      <c r="A16375" t="s">
        <v>16735</v>
      </c>
      <c r="B16375">
        <v>0</v>
      </c>
    </row>
    <row r="16376" spans="1:2" x14ac:dyDescent="0.25">
      <c r="A16376" t="s">
        <v>16736</v>
      </c>
      <c r="B16376">
        <v>0</v>
      </c>
    </row>
    <row r="16377" spans="1:2" x14ac:dyDescent="0.25">
      <c r="A16377" t="s">
        <v>16737</v>
      </c>
      <c r="B16377">
        <v>0</v>
      </c>
    </row>
    <row r="16378" spans="1:2" x14ac:dyDescent="0.25">
      <c r="A16378" t="s">
        <v>16738</v>
      </c>
      <c r="B16378">
        <v>6</v>
      </c>
    </row>
    <row r="16379" spans="1:2" x14ac:dyDescent="0.25">
      <c r="A16379" t="s">
        <v>16739</v>
      </c>
      <c r="B16379">
        <v>8</v>
      </c>
    </row>
    <row r="16380" spans="1:2" x14ac:dyDescent="0.25">
      <c r="A16380" t="s">
        <v>16740</v>
      </c>
      <c r="B16380">
        <v>0</v>
      </c>
    </row>
    <row r="16381" spans="1:2" x14ac:dyDescent="0.25">
      <c r="A16381" t="s">
        <v>16741</v>
      </c>
      <c r="B16381">
        <v>0</v>
      </c>
    </row>
    <row r="16382" spans="1:2" x14ac:dyDescent="0.25">
      <c r="A16382" t="s">
        <v>16742</v>
      </c>
      <c r="B16382">
        <v>7</v>
      </c>
    </row>
    <row r="16383" spans="1:2" x14ac:dyDescent="0.25">
      <c r="A16383" t="s">
        <v>16743</v>
      </c>
      <c r="B16383">
        <v>2</v>
      </c>
    </row>
    <row r="16384" spans="1:2" x14ac:dyDescent="0.25">
      <c r="A16384" t="s">
        <v>16744</v>
      </c>
      <c r="B16384">
        <v>0</v>
      </c>
    </row>
    <row r="16385" spans="1:2" x14ac:dyDescent="0.25">
      <c r="A16385" t="s">
        <v>16745</v>
      </c>
      <c r="B16385">
        <v>0</v>
      </c>
    </row>
    <row r="16386" spans="1:2" x14ac:dyDescent="0.25">
      <c r="A16386" t="s">
        <v>16746</v>
      </c>
      <c r="B16386">
        <v>0</v>
      </c>
    </row>
    <row r="16387" spans="1:2" x14ac:dyDescent="0.25">
      <c r="A16387" t="s">
        <v>16747</v>
      </c>
      <c r="B16387">
        <v>5</v>
      </c>
    </row>
    <row r="16388" spans="1:2" x14ac:dyDescent="0.25">
      <c r="A16388" t="s">
        <v>16748</v>
      </c>
      <c r="B16388">
        <v>41</v>
      </c>
    </row>
    <row r="16389" spans="1:2" x14ac:dyDescent="0.25">
      <c r="A16389" t="s">
        <v>16749</v>
      </c>
      <c r="B16389">
        <v>34</v>
      </c>
    </row>
    <row r="16390" spans="1:2" x14ac:dyDescent="0.25">
      <c r="A16390" t="s">
        <v>16750</v>
      </c>
      <c r="B16390">
        <v>16</v>
      </c>
    </row>
    <row r="16391" spans="1:2" x14ac:dyDescent="0.25">
      <c r="A16391" t="s">
        <v>16751</v>
      </c>
      <c r="B16391">
        <v>0</v>
      </c>
    </row>
    <row r="16392" spans="1:2" x14ac:dyDescent="0.25">
      <c r="A16392" t="s">
        <v>16752</v>
      </c>
      <c r="B16392">
        <v>5</v>
      </c>
    </row>
    <row r="16393" spans="1:2" x14ac:dyDescent="0.25">
      <c r="A16393" t="s">
        <v>16753</v>
      </c>
      <c r="B16393">
        <v>0</v>
      </c>
    </row>
    <row r="16394" spans="1:2" x14ac:dyDescent="0.25">
      <c r="A16394" t="s">
        <v>16754</v>
      </c>
      <c r="B16394">
        <v>0</v>
      </c>
    </row>
    <row r="16395" spans="1:2" x14ac:dyDescent="0.25">
      <c r="A16395" t="s">
        <v>16755</v>
      </c>
      <c r="B16395">
        <v>0</v>
      </c>
    </row>
    <row r="16396" spans="1:2" x14ac:dyDescent="0.25">
      <c r="A16396" t="s">
        <v>16756</v>
      </c>
      <c r="B16396">
        <v>6</v>
      </c>
    </row>
    <row r="16397" spans="1:2" x14ac:dyDescent="0.25">
      <c r="A16397" t="s">
        <v>16757</v>
      </c>
      <c r="B16397">
        <v>14</v>
      </c>
    </row>
    <row r="16398" spans="1:2" x14ac:dyDescent="0.25">
      <c r="A16398" t="s">
        <v>16758</v>
      </c>
      <c r="B16398">
        <v>0</v>
      </c>
    </row>
    <row r="16399" spans="1:2" x14ac:dyDescent="0.25">
      <c r="A16399" t="s">
        <v>16759</v>
      </c>
      <c r="B16399">
        <v>2</v>
      </c>
    </row>
    <row r="16400" spans="1:2" x14ac:dyDescent="0.25">
      <c r="A16400" t="s">
        <v>16760</v>
      </c>
      <c r="B16400">
        <v>10</v>
      </c>
    </row>
    <row r="16401" spans="1:2" x14ac:dyDescent="0.25">
      <c r="A16401" t="s">
        <v>16761</v>
      </c>
      <c r="B16401">
        <v>7</v>
      </c>
    </row>
    <row r="16402" spans="1:2" x14ac:dyDescent="0.25">
      <c r="A16402" t="s">
        <v>16762</v>
      </c>
      <c r="B16402">
        <v>0</v>
      </c>
    </row>
    <row r="16403" spans="1:2" x14ac:dyDescent="0.25">
      <c r="A16403" t="s">
        <v>16763</v>
      </c>
      <c r="B16403">
        <v>0</v>
      </c>
    </row>
    <row r="16404" spans="1:2" x14ac:dyDescent="0.25">
      <c r="A16404" t="s">
        <v>16764</v>
      </c>
      <c r="B16404">
        <v>0</v>
      </c>
    </row>
    <row r="16405" spans="1:2" x14ac:dyDescent="0.25">
      <c r="A16405" t="s">
        <v>16765</v>
      </c>
      <c r="B16405">
        <v>6</v>
      </c>
    </row>
    <row r="16406" spans="1:2" x14ac:dyDescent="0.25">
      <c r="A16406" t="s">
        <v>16766</v>
      </c>
      <c r="B16406">
        <v>66</v>
      </c>
    </row>
    <row r="16407" spans="1:2" x14ac:dyDescent="0.25">
      <c r="A16407" t="s">
        <v>16767</v>
      </c>
      <c r="B16407">
        <v>54</v>
      </c>
    </row>
    <row r="16408" spans="1:2" x14ac:dyDescent="0.25">
      <c r="A16408" t="s">
        <v>16768</v>
      </c>
      <c r="B16408">
        <v>42</v>
      </c>
    </row>
    <row r="16409" spans="1:2" x14ac:dyDescent="0.25">
      <c r="A16409" t="s">
        <v>16769</v>
      </c>
      <c r="B16409">
        <v>0</v>
      </c>
    </row>
    <row r="16410" spans="1:2" x14ac:dyDescent="0.25">
      <c r="A16410" t="s">
        <v>16770</v>
      </c>
      <c r="B16410">
        <v>3</v>
      </c>
    </row>
    <row r="16411" spans="1:2" x14ac:dyDescent="0.25">
      <c r="A16411" t="s">
        <v>16771</v>
      </c>
      <c r="B16411">
        <v>0</v>
      </c>
    </row>
    <row r="16412" spans="1:2" x14ac:dyDescent="0.25">
      <c r="A16412" t="s">
        <v>16772</v>
      </c>
      <c r="B16412">
        <v>0</v>
      </c>
    </row>
    <row r="16413" spans="1:2" x14ac:dyDescent="0.25">
      <c r="A16413" t="s">
        <v>16773</v>
      </c>
      <c r="B16413">
        <v>0</v>
      </c>
    </row>
    <row r="16414" spans="1:2" x14ac:dyDescent="0.25">
      <c r="A16414" t="s">
        <v>16774</v>
      </c>
      <c r="B16414">
        <v>6</v>
      </c>
    </row>
    <row r="16415" spans="1:2" x14ac:dyDescent="0.25">
      <c r="A16415" t="s">
        <v>16775</v>
      </c>
      <c r="B16415">
        <v>4</v>
      </c>
    </row>
    <row r="16416" spans="1:2" x14ac:dyDescent="0.25">
      <c r="A16416" t="s">
        <v>16776</v>
      </c>
      <c r="B16416">
        <v>0</v>
      </c>
    </row>
    <row r="16417" spans="1:2" x14ac:dyDescent="0.25">
      <c r="A16417" t="s">
        <v>16777</v>
      </c>
      <c r="B16417">
        <v>1</v>
      </c>
    </row>
    <row r="16418" spans="1:2" x14ac:dyDescent="0.25">
      <c r="A16418" t="s">
        <v>16778</v>
      </c>
      <c r="B16418">
        <v>15</v>
      </c>
    </row>
    <row r="16419" spans="1:2" x14ac:dyDescent="0.25">
      <c r="A16419" t="s">
        <v>16779</v>
      </c>
      <c r="B16419">
        <v>16</v>
      </c>
    </row>
    <row r="16420" spans="1:2" x14ac:dyDescent="0.25">
      <c r="A16420" t="s">
        <v>16780</v>
      </c>
      <c r="B16420">
        <v>0</v>
      </c>
    </row>
    <row r="16421" spans="1:2" x14ac:dyDescent="0.25">
      <c r="A16421" t="s">
        <v>16781</v>
      </c>
      <c r="B16421">
        <v>0</v>
      </c>
    </row>
    <row r="16422" spans="1:2" x14ac:dyDescent="0.25">
      <c r="A16422" t="s">
        <v>16782</v>
      </c>
      <c r="B16422">
        <v>0</v>
      </c>
    </row>
    <row r="16423" spans="1:2" x14ac:dyDescent="0.25">
      <c r="A16423" t="s">
        <v>16783</v>
      </c>
      <c r="B16423">
        <v>3</v>
      </c>
    </row>
    <row r="16424" spans="1:2" x14ac:dyDescent="0.25">
      <c r="A16424" t="s">
        <v>16784</v>
      </c>
      <c r="B16424">
        <v>90</v>
      </c>
    </row>
    <row r="16425" spans="1:2" x14ac:dyDescent="0.25">
      <c r="A16425" t="s">
        <v>16785</v>
      </c>
      <c r="B16425">
        <v>80</v>
      </c>
    </row>
    <row r="16426" spans="1:2" x14ac:dyDescent="0.25">
      <c r="A16426" t="s">
        <v>16786</v>
      </c>
      <c r="B16426">
        <v>124</v>
      </c>
    </row>
    <row r="16427" spans="1:2" x14ac:dyDescent="0.25">
      <c r="A16427" t="s">
        <v>16787</v>
      </c>
      <c r="B16427">
        <v>0</v>
      </c>
    </row>
    <row r="16428" spans="1:2" x14ac:dyDescent="0.25">
      <c r="A16428" t="s">
        <v>16788</v>
      </c>
      <c r="B16428">
        <v>3</v>
      </c>
    </row>
    <row r="16429" spans="1:2" x14ac:dyDescent="0.25">
      <c r="A16429" t="s">
        <v>16789</v>
      </c>
      <c r="B16429">
        <v>0</v>
      </c>
    </row>
    <row r="16430" spans="1:2" x14ac:dyDescent="0.25">
      <c r="A16430" t="s">
        <v>16790</v>
      </c>
      <c r="B16430">
        <v>0</v>
      </c>
    </row>
    <row r="16431" spans="1:2" x14ac:dyDescent="0.25">
      <c r="A16431" t="s">
        <v>16791</v>
      </c>
      <c r="B16431">
        <v>0</v>
      </c>
    </row>
    <row r="16432" spans="1:2" x14ac:dyDescent="0.25">
      <c r="A16432" t="s">
        <v>16792</v>
      </c>
      <c r="B16432">
        <v>5</v>
      </c>
    </row>
    <row r="16433" spans="1:2" x14ac:dyDescent="0.25">
      <c r="A16433" t="s">
        <v>16793</v>
      </c>
      <c r="B16433">
        <v>4</v>
      </c>
    </row>
    <row r="16434" spans="1:2" x14ac:dyDescent="0.25">
      <c r="A16434" t="s">
        <v>16794</v>
      </c>
      <c r="B16434">
        <v>0</v>
      </c>
    </row>
    <row r="16435" spans="1:2" x14ac:dyDescent="0.25">
      <c r="A16435" t="s">
        <v>16795</v>
      </c>
      <c r="B16435">
        <v>5</v>
      </c>
    </row>
    <row r="16436" spans="1:2" x14ac:dyDescent="0.25">
      <c r="A16436" t="s">
        <v>16796</v>
      </c>
      <c r="B16436">
        <v>70</v>
      </c>
    </row>
    <row r="16437" spans="1:2" x14ac:dyDescent="0.25">
      <c r="A16437" t="s">
        <v>16797</v>
      </c>
      <c r="B16437">
        <v>31</v>
      </c>
    </row>
    <row r="16438" spans="1:2" x14ac:dyDescent="0.25">
      <c r="A16438" t="s">
        <v>16798</v>
      </c>
      <c r="B16438">
        <v>0</v>
      </c>
    </row>
    <row r="16439" spans="1:2" x14ac:dyDescent="0.25">
      <c r="A16439" t="s">
        <v>16799</v>
      </c>
      <c r="B16439">
        <v>0</v>
      </c>
    </row>
    <row r="16440" spans="1:2" x14ac:dyDescent="0.25">
      <c r="A16440" t="s">
        <v>16800</v>
      </c>
      <c r="B16440">
        <v>0</v>
      </c>
    </row>
    <row r="16441" spans="1:2" x14ac:dyDescent="0.25">
      <c r="A16441" t="s">
        <v>16801</v>
      </c>
      <c r="B16441">
        <v>0</v>
      </c>
    </row>
    <row r="16442" spans="1:2" x14ac:dyDescent="0.25">
      <c r="A16442" t="s">
        <v>16802</v>
      </c>
      <c r="B16442">
        <v>242</v>
      </c>
    </row>
    <row r="16443" spans="1:2" x14ac:dyDescent="0.25">
      <c r="A16443" t="s">
        <v>16803</v>
      </c>
      <c r="B16443">
        <v>214</v>
      </c>
    </row>
    <row r="16444" spans="1:2" x14ac:dyDescent="0.25">
      <c r="A16444" t="s">
        <v>16804</v>
      </c>
      <c r="B16444">
        <v>182</v>
      </c>
    </row>
    <row r="16445" spans="1:2" x14ac:dyDescent="0.25">
      <c r="A16445" t="s">
        <v>16805</v>
      </c>
      <c r="B16445">
        <v>0</v>
      </c>
    </row>
    <row r="16446" spans="1:2" x14ac:dyDescent="0.25">
      <c r="A16446" t="s">
        <v>16806</v>
      </c>
      <c r="B16446">
        <v>2</v>
      </c>
    </row>
    <row r="16447" spans="1:2" x14ac:dyDescent="0.25">
      <c r="A16447" t="s">
        <v>16807</v>
      </c>
      <c r="B16447">
        <v>0</v>
      </c>
    </row>
    <row r="16448" spans="1:2" x14ac:dyDescent="0.25">
      <c r="A16448" t="s">
        <v>16808</v>
      </c>
      <c r="B16448">
        <v>0</v>
      </c>
    </row>
    <row r="16449" spans="1:2" x14ac:dyDescent="0.25">
      <c r="A16449" t="s">
        <v>16809</v>
      </c>
      <c r="B16449">
        <v>0</v>
      </c>
    </row>
    <row r="16450" spans="1:2" x14ac:dyDescent="0.25">
      <c r="A16450" t="s">
        <v>16810</v>
      </c>
      <c r="B16450">
        <v>7</v>
      </c>
    </row>
    <row r="16451" spans="1:2" x14ac:dyDescent="0.25">
      <c r="A16451" t="s">
        <v>16811</v>
      </c>
      <c r="B16451">
        <v>0</v>
      </c>
    </row>
    <row r="16452" spans="1:2" x14ac:dyDescent="0.25">
      <c r="A16452" t="s">
        <v>16812</v>
      </c>
      <c r="B16452">
        <v>0</v>
      </c>
    </row>
    <row r="16453" spans="1:2" x14ac:dyDescent="0.25">
      <c r="A16453" t="s">
        <v>16813</v>
      </c>
      <c r="B16453">
        <v>5</v>
      </c>
    </row>
    <row r="16454" spans="1:2" x14ac:dyDescent="0.25">
      <c r="A16454" t="s">
        <v>16814</v>
      </c>
      <c r="B16454">
        <v>92</v>
      </c>
    </row>
    <row r="16455" spans="1:2" x14ac:dyDescent="0.25">
      <c r="A16455" t="s">
        <v>16815</v>
      </c>
      <c r="B16455">
        <v>34</v>
      </c>
    </row>
    <row r="16456" spans="1:2" x14ac:dyDescent="0.25">
      <c r="A16456" t="s">
        <v>16816</v>
      </c>
      <c r="B16456">
        <v>0</v>
      </c>
    </row>
    <row r="16457" spans="1:2" x14ac:dyDescent="0.25">
      <c r="A16457" t="s">
        <v>16817</v>
      </c>
      <c r="B16457">
        <v>0</v>
      </c>
    </row>
    <row r="16458" spans="1:2" x14ac:dyDescent="0.25">
      <c r="A16458" t="s">
        <v>16818</v>
      </c>
      <c r="B16458">
        <v>0</v>
      </c>
    </row>
    <row r="16459" spans="1:2" x14ac:dyDescent="0.25">
      <c r="A16459" t="s">
        <v>16819</v>
      </c>
      <c r="B16459">
        <v>3</v>
      </c>
    </row>
    <row r="16460" spans="1:2" x14ac:dyDescent="0.25">
      <c r="A16460" t="s">
        <v>16820</v>
      </c>
      <c r="B16460">
        <v>325</v>
      </c>
    </row>
    <row r="16461" spans="1:2" x14ac:dyDescent="0.25">
      <c r="A16461" t="s">
        <v>16821</v>
      </c>
      <c r="B16461">
        <v>292</v>
      </c>
    </row>
    <row r="16462" spans="1:2" x14ac:dyDescent="0.25">
      <c r="A16462" t="s">
        <v>16822</v>
      </c>
      <c r="B16462">
        <v>374</v>
      </c>
    </row>
    <row r="16463" spans="1:2" x14ac:dyDescent="0.25">
      <c r="A16463" t="s">
        <v>16823</v>
      </c>
      <c r="B16463">
        <v>3</v>
      </c>
    </row>
    <row r="16464" spans="1:2" x14ac:dyDescent="0.25">
      <c r="A16464" t="s">
        <v>16824</v>
      </c>
      <c r="B16464">
        <v>33</v>
      </c>
    </row>
    <row r="16465" spans="1:2" x14ac:dyDescent="0.25">
      <c r="A16465" t="s">
        <v>16825</v>
      </c>
      <c r="B16465">
        <v>0</v>
      </c>
    </row>
    <row r="16466" spans="1:2" x14ac:dyDescent="0.25">
      <c r="A16466" t="s">
        <v>16826</v>
      </c>
      <c r="B16466">
        <v>0</v>
      </c>
    </row>
    <row r="16467" spans="1:2" x14ac:dyDescent="0.25">
      <c r="A16467" t="s">
        <v>16827</v>
      </c>
      <c r="B16467">
        <v>0</v>
      </c>
    </row>
    <row r="16468" spans="1:2" x14ac:dyDescent="0.25">
      <c r="A16468" t="s">
        <v>16828</v>
      </c>
      <c r="B16468">
        <v>42</v>
      </c>
    </row>
    <row r="16469" spans="1:2" x14ac:dyDescent="0.25">
      <c r="A16469" t="s">
        <v>16829</v>
      </c>
      <c r="B16469">
        <v>62</v>
      </c>
    </row>
    <row r="16470" spans="1:2" x14ac:dyDescent="0.25">
      <c r="A16470" t="s">
        <v>16830</v>
      </c>
      <c r="B16470">
        <v>0</v>
      </c>
    </row>
    <row r="16471" spans="1:2" x14ac:dyDescent="0.25">
      <c r="A16471" t="s">
        <v>16831</v>
      </c>
      <c r="B16471">
        <v>13</v>
      </c>
    </row>
    <row r="16472" spans="1:2" x14ac:dyDescent="0.25">
      <c r="A16472" t="s">
        <v>16832</v>
      </c>
      <c r="B16472">
        <v>197</v>
      </c>
    </row>
    <row r="16473" spans="1:2" x14ac:dyDescent="0.25">
      <c r="A16473" t="s">
        <v>16833</v>
      </c>
      <c r="B16473">
        <v>90</v>
      </c>
    </row>
    <row r="16474" spans="1:2" x14ac:dyDescent="0.25">
      <c r="A16474" t="s">
        <v>16834</v>
      </c>
      <c r="B16474">
        <v>0</v>
      </c>
    </row>
    <row r="16475" spans="1:2" x14ac:dyDescent="0.25">
      <c r="A16475" t="s">
        <v>16835</v>
      </c>
      <c r="B16475">
        <v>0</v>
      </c>
    </row>
    <row r="16476" spans="1:2" x14ac:dyDescent="0.25">
      <c r="A16476" t="s">
        <v>16836</v>
      </c>
      <c r="B16476">
        <v>0</v>
      </c>
    </row>
    <row r="16477" spans="1:2" x14ac:dyDescent="0.25">
      <c r="A16477" t="s">
        <v>16837</v>
      </c>
      <c r="B16477">
        <v>20</v>
      </c>
    </row>
    <row r="16478" spans="1:2" x14ac:dyDescent="0.25">
      <c r="A16478" t="s">
        <v>16838</v>
      </c>
      <c r="B16478">
        <v>834</v>
      </c>
    </row>
    <row r="16479" spans="1:2" x14ac:dyDescent="0.25">
      <c r="A16479" t="s">
        <v>16839</v>
      </c>
      <c r="B16479">
        <v>729</v>
      </c>
    </row>
    <row r="16480" spans="1:2" x14ac:dyDescent="0.25">
      <c r="A16480" t="s">
        <v>16840</v>
      </c>
      <c r="B16480">
        <v>65</v>
      </c>
    </row>
    <row r="16481" spans="1:2" x14ac:dyDescent="0.25">
      <c r="A16481" t="s">
        <v>16841</v>
      </c>
      <c r="B16481">
        <v>34</v>
      </c>
    </row>
    <row r="16482" spans="1:2" x14ac:dyDescent="0.25">
      <c r="A16482" t="s">
        <v>16842</v>
      </c>
      <c r="B16482">
        <v>150</v>
      </c>
    </row>
    <row r="16483" spans="1:2" x14ac:dyDescent="0.25">
      <c r="A16483" t="s">
        <v>16843</v>
      </c>
      <c r="B16483">
        <v>112</v>
      </c>
    </row>
    <row r="16484" spans="1:2" x14ac:dyDescent="0.25">
      <c r="A16484" t="s">
        <v>16844</v>
      </c>
      <c r="B16484">
        <v>10</v>
      </c>
    </row>
    <row r="16485" spans="1:2" x14ac:dyDescent="0.25">
      <c r="A16485" t="s">
        <v>16845</v>
      </c>
      <c r="B16485">
        <v>1</v>
      </c>
    </row>
    <row r="16486" spans="1:2" x14ac:dyDescent="0.25">
      <c r="A16486" t="s">
        <v>16846</v>
      </c>
      <c r="B16486">
        <v>0</v>
      </c>
    </row>
    <row r="16487" spans="1:2" x14ac:dyDescent="0.25">
      <c r="A16487" t="s">
        <v>16847</v>
      </c>
      <c r="B16487">
        <v>0</v>
      </c>
    </row>
    <row r="16488" spans="1:2" x14ac:dyDescent="0.25">
      <c r="A16488" t="s">
        <v>16848</v>
      </c>
      <c r="B16488">
        <v>99</v>
      </c>
    </row>
    <row r="16489" spans="1:2" x14ac:dyDescent="0.25">
      <c r="A16489" t="s">
        <v>16849</v>
      </c>
      <c r="B16489">
        <v>0</v>
      </c>
    </row>
    <row r="16490" spans="1:2" x14ac:dyDescent="0.25">
      <c r="A16490" t="s">
        <v>16850</v>
      </c>
      <c r="B16490">
        <v>0</v>
      </c>
    </row>
    <row r="16491" spans="1:2" x14ac:dyDescent="0.25">
      <c r="A16491" t="s">
        <v>16851</v>
      </c>
      <c r="B16491">
        <v>0</v>
      </c>
    </row>
    <row r="16492" spans="1:2" x14ac:dyDescent="0.25">
      <c r="A16492" t="s">
        <v>16852</v>
      </c>
      <c r="B16492">
        <v>0</v>
      </c>
    </row>
    <row r="16493" spans="1:2" x14ac:dyDescent="0.25">
      <c r="A16493" t="s">
        <v>16853</v>
      </c>
      <c r="B16493">
        <v>3</v>
      </c>
    </row>
    <row r="16494" spans="1:2" x14ac:dyDescent="0.25">
      <c r="A16494" t="s">
        <v>16854</v>
      </c>
      <c r="B16494">
        <v>5</v>
      </c>
    </row>
    <row r="16495" spans="1:2" x14ac:dyDescent="0.25">
      <c r="A16495" t="s">
        <v>16855</v>
      </c>
      <c r="B16495">
        <v>0</v>
      </c>
    </row>
    <row r="16496" spans="1:2" x14ac:dyDescent="0.25">
      <c r="A16496" t="s">
        <v>16856</v>
      </c>
      <c r="B16496">
        <v>0</v>
      </c>
    </row>
    <row r="16497" spans="1:2" x14ac:dyDescent="0.25">
      <c r="A16497" t="s">
        <v>16857</v>
      </c>
      <c r="B16497">
        <v>0</v>
      </c>
    </row>
    <row r="16498" spans="1:2" x14ac:dyDescent="0.25">
      <c r="A16498" t="s">
        <v>16858</v>
      </c>
      <c r="B16498">
        <v>0</v>
      </c>
    </row>
    <row r="16499" spans="1:2" x14ac:dyDescent="0.25">
      <c r="A16499" t="s">
        <v>16859</v>
      </c>
      <c r="B16499">
        <v>0</v>
      </c>
    </row>
    <row r="16500" spans="1:2" x14ac:dyDescent="0.25">
      <c r="A16500" t="s">
        <v>16860</v>
      </c>
      <c r="B16500">
        <v>31</v>
      </c>
    </row>
    <row r="16501" spans="1:2" x14ac:dyDescent="0.25">
      <c r="A16501" t="s">
        <v>16861</v>
      </c>
      <c r="B16501">
        <v>1</v>
      </c>
    </row>
    <row r="16502" spans="1:2" x14ac:dyDescent="0.25">
      <c r="A16502" t="s">
        <v>16862</v>
      </c>
      <c r="B16502">
        <v>150</v>
      </c>
    </row>
    <row r="16503" spans="1:2" x14ac:dyDescent="0.25">
      <c r="A16503" t="s">
        <v>16863</v>
      </c>
      <c r="B16503">
        <v>248</v>
      </c>
    </row>
    <row r="16504" spans="1:2" x14ac:dyDescent="0.25">
      <c r="A16504" t="s">
        <v>16864</v>
      </c>
      <c r="B16504">
        <v>52</v>
      </c>
    </row>
    <row r="16505" spans="1:2" x14ac:dyDescent="0.25">
      <c r="A16505" t="s">
        <v>16865</v>
      </c>
      <c r="B16505">
        <v>194</v>
      </c>
    </row>
    <row r="16506" spans="1:2" x14ac:dyDescent="0.25">
      <c r="A16506" t="s">
        <v>16866</v>
      </c>
      <c r="B16506">
        <v>2</v>
      </c>
    </row>
    <row r="16507" spans="1:2" x14ac:dyDescent="0.25">
      <c r="A16507" t="s">
        <v>16867</v>
      </c>
      <c r="B16507">
        <v>248</v>
      </c>
    </row>
    <row r="16508" spans="1:2" x14ac:dyDescent="0.25">
      <c r="A16508" t="s">
        <v>16868</v>
      </c>
      <c r="B16508">
        <v>173</v>
      </c>
    </row>
    <row r="16509" spans="1:2" x14ac:dyDescent="0.25">
      <c r="A16509" t="s">
        <v>16869</v>
      </c>
      <c r="B16509">
        <v>25</v>
      </c>
    </row>
    <row r="16510" spans="1:2" x14ac:dyDescent="0.25">
      <c r="A16510" t="s">
        <v>16870</v>
      </c>
      <c r="B16510">
        <v>0</v>
      </c>
    </row>
    <row r="16511" spans="1:2" x14ac:dyDescent="0.25">
      <c r="A16511" t="s">
        <v>16871</v>
      </c>
      <c r="B16511">
        <v>87</v>
      </c>
    </row>
    <row r="16512" spans="1:2" x14ac:dyDescent="0.25">
      <c r="A16512" t="s">
        <v>16872</v>
      </c>
      <c r="B16512">
        <v>107</v>
      </c>
    </row>
    <row r="16513" spans="1:2" x14ac:dyDescent="0.25">
      <c r="A16513" t="s">
        <v>16873</v>
      </c>
      <c r="B16513">
        <v>32</v>
      </c>
    </row>
    <row r="16514" spans="1:2" x14ac:dyDescent="0.25">
      <c r="A16514" t="s">
        <v>16874</v>
      </c>
      <c r="B16514">
        <v>76</v>
      </c>
    </row>
    <row r="16515" spans="1:2" x14ac:dyDescent="0.25">
      <c r="A16515" t="s">
        <v>16875</v>
      </c>
      <c r="B16515">
        <v>38</v>
      </c>
    </row>
    <row r="16516" spans="1:2" x14ac:dyDescent="0.25">
      <c r="A16516" t="s">
        <v>20419</v>
      </c>
      <c r="B16516">
        <v>-999</v>
      </c>
    </row>
    <row r="16517" spans="1:2" x14ac:dyDescent="0.25">
      <c r="A16517" t="s">
        <v>20420</v>
      </c>
      <c r="B16517">
        <v>-999</v>
      </c>
    </row>
    <row r="16518" spans="1:2" x14ac:dyDescent="0.25">
      <c r="A16518" t="s">
        <v>20421</v>
      </c>
      <c r="B16518">
        <v>-999</v>
      </c>
    </row>
    <row r="16519" spans="1:2" x14ac:dyDescent="0.25">
      <c r="A16519" t="s">
        <v>20422</v>
      </c>
      <c r="B16519">
        <v>-999</v>
      </c>
    </row>
    <row r="16520" spans="1:2" x14ac:dyDescent="0.25">
      <c r="A16520" t="s">
        <v>20423</v>
      </c>
      <c r="B16520">
        <v>-999</v>
      </c>
    </row>
    <row r="16521" spans="1:2" x14ac:dyDescent="0.25">
      <c r="A16521" t="s">
        <v>20424</v>
      </c>
      <c r="B16521">
        <v>-999</v>
      </c>
    </row>
    <row r="16522" spans="1:2" x14ac:dyDescent="0.25">
      <c r="A16522" t="s">
        <v>20425</v>
      </c>
      <c r="B16522">
        <v>-999</v>
      </c>
    </row>
    <row r="16523" spans="1:2" x14ac:dyDescent="0.25">
      <c r="A16523" t="s">
        <v>20426</v>
      </c>
      <c r="B16523">
        <v>-999</v>
      </c>
    </row>
    <row r="16524" spans="1:2" x14ac:dyDescent="0.25">
      <c r="A16524" t="s">
        <v>20427</v>
      </c>
      <c r="B16524">
        <v>-999</v>
      </c>
    </row>
    <row r="16525" spans="1:2" x14ac:dyDescent="0.25">
      <c r="A16525" t="s">
        <v>20428</v>
      </c>
      <c r="B16525">
        <v>-999</v>
      </c>
    </row>
    <row r="16526" spans="1:2" x14ac:dyDescent="0.25">
      <c r="A16526" t="s">
        <v>20429</v>
      </c>
      <c r="B16526">
        <v>-999</v>
      </c>
    </row>
    <row r="16527" spans="1:2" x14ac:dyDescent="0.25">
      <c r="A16527" t="s">
        <v>20430</v>
      </c>
      <c r="B16527">
        <v>-999</v>
      </c>
    </row>
    <row r="16528" spans="1:2" x14ac:dyDescent="0.25">
      <c r="A16528" t="s">
        <v>20431</v>
      </c>
      <c r="B16528">
        <v>-999</v>
      </c>
    </row>
    <row r="16529" spans="1:2" x14ac:dyDescent="0.25">
      <c r="A16529" t="s">
        <v>20432</v>
      </c>
      <c r="B16529">
        <v>-999</v>
      </c>
    </row>
    <row r="16530" spans="1:2" x14ac:dyDescent="0.25">
      <c r="A16530" t="s">
        <v>20433</v>
      </c>
      <c r="B16530">
        <v>-999</v>
      </c>
    </row>
    <row r="16531" spans="1:2" x14ac:dyDescent="0.25">
      <c r="A16531" t="s">
        <v>20434</v>
      </c>
      <c r="B16531">
        <v>-999</v>
      </c>
    </row>
    <row r="16532" spans="1:2" x14ac:dyDescent="0.25">
      <c r="A16532" t="s">
        <v>20435</v>
      </c>
      <c r="B16532">
        <v>-999</v>
      </c>
    </row>
    <row r="16533" spans="1:2" x14ac:dyDescent="0.25">
      <c r="A16533" t="s">
        <v>20436</v>
      </c>
      <c r="B16533">
        <v>-999</v>
      </c>
    </row>
    <row r="16534" spans="1:2" x14ac:dyDescent="0.25">
      <c r="A16534" t="s">
        <v>20437</v>
      </c>
      <c r="B16534">
        <v>-999</v>
      </c>
    </row>
    <row r="16535" spans="1:2" x14ac:dyDescent="0.25">
      <c r="A16535" t="s">
        <v>16876</v>
      </c>
      <c r="B16535">
        <v>3142</v>
      </c>
    </row>
    <row r="16536" spans="1:2" x14ac:dyDescent="0.25">
      <c r="A16536" t="s">
        <v>16877</v>
      </c>
      <c r="B16536">
        <v>2337</v>
      </c>
    </row>
    <row r="16537" spans="1:2" x14ac:dyDescent="0.25">
      <c r="A16537" t="s">
        <v>20438</v>
      </c>
      <c r="B16537">
        <v>-999</v>
      </c>
    </row>
    <row r="16538" spans="1:2" x14ac:dyDescent="0.25">
      <c r="A16538" t="s">
        <v>20439</v>
      </c>
      <c r="B16538">
        <v>-999</v>
      </c>
    </row>
    <row r="16539" spans="1:2" x14ac:dyDescent="0.25">
      <c r="A16539" t="s">
        <v>20440</v>
      </c>
      <c r="B16539">
        <v>-999</v>
      </c>
    </row>
    <row r="16540" spans="1:2" x14ac:dyDescent="0.25">
      <c r="A16540" t="s">
        <v>16878</v>
      </c>
      <c r="B16540">
        <v>285</v>
      </c>
    </row>
    <row r="16541" spans="1:2" x14ac:dyDescent="0.25">
      <c r="A16541" t="s">
        <v>16879</v>
      </c>
      <c r="B16541">
        <v>451</v>
      </c>
    </row>
    <row r="16542" spans="1:2" x14ac:dyDescent="0.25">
      <c r="A16542" t="s">
        <v>16880</v>
      </c>
      <c r="B16542">
        <v>15</v>
      </c>
    </row>
    <row r="16543" spans="1:2" x14ac:dyDescent="0.25">
      <c r="A16543" t="s">
        <v>16881</v>
      </c>
      <c r="B16543">
        <v>0</v>
      </c>
    </row>
    <row r="16544" spans="1:2" x14ac:dyDescent="0.25">
      <c r="A16544" t="s">
        <v>16882</v>
      </c>
      <c r="B16544">
        <v>802</v>
      </c>
    </row>
    <row r="16545" spans="1:2" x14ac:dyDescent="0.25">
      <c r="A16545" t="s">
        <v>16883</v>
      </c>
      <c r="B16545">
        <v>10</v>
      </c>
    </row>
    <row r="16546" spans="1:2" x14ac:dyDescent="0.25">
      <c r="A16546" t="s">
        <v>16884</v>
      </c>
      <c r="B16546">
        <v>249</v>
      </c>
    </row>
    <row r="16547" spans="1:2" x14ac:dyDescent="0.25">
      <c r="A16547" t="s">
        <v>16885</v>
      </c>
      <c r="B16547">
        <v>525</v>
      </c>
    </row>
    <row r="16548" spans="1:2" x14ac:dyDescent="0.25">
      <c r="A16548" t="s">
        <v>16886</v>
      </c>
      <c r="B16548">
        <v>4</v>
      </c>
    </row>
    <row r="16549" spans="1:2" x14ac:dyDescent="0.25">
      <c r="A16549" t="s">
        <v>16887</v>
      </c>
      <c r="B16549">
        <v>123</v>
      </c>
    </row>
    <row r="16550" spans="1:2" x14ac:dyDescent="0.25">
      <c r="A16550" t="s">
        <v>16888</v>
      </c>
      <c r="B16550">
        <v>34</v>
      </c>
    </row>
    <row r="16551" spans="1:2" x14ac:dyDescent="0.25">
      <c r="A16551" t="s">
        <v>16889</v>
      </c>
      <c r="B16551">
        <v>0</v>
      </c>
    </row>
    <row r="16552" spans="1:2" x14ac:dyDescent="0.25">
      <c r="A16552" t="s">
        <v>16890</v>
      </c>
      <c r="B16552">
        <v>8</v>
      </c>
    </row>
    <row r="16553" spans="1:2" x14ac:dyDescent="0.25">
      <c r="A16553" t="s">
        <v>16891</v>
      </c>
      <c r="B16553">
        <v>2</v>
      </c>
    </row>
    <row r="16554" spans="1:2" x14ac:dyDescent="0.25">
      <c r="A16554" t="s">
        <v>16892</v>
      </c>
      <c r="B16554">
        <v>71</v>
      </c>
    </row>
    <row r="16555" spans="1:2" x14ac:dyDescent="0.25">
      <c r="A16555" t="s">
        <v>16893</v>
      </c>
      <c r="B16555">
        <v>35</v>
      </c>
    </row>
    <row r="16556" spans="1:2" x14ac:dyDescent="0.25">
      <c r="A16556" t="s">
        <v>16894</v>
      </c>
      <c r="B16556">
        <v>123</v>
      </c>
    </row>
    <row r="16557" spans="1:2" x14ac:dyDescent="0.25">
      <c r="A16557" t="s">
        <v>16895</v>
      </c>
      <c r="B16557">
        <v>405</v>
      </c>
    </row>
    <row r="16558" spans="1:2" x14ac:dyDescent="0.25">
      <c r="A16558" t="s">
        <v>16896</v>
      </c>
      <c r="B16558">
        <v>3142</v>
      </c>
    </row>
    <row r="16559" spans="1:2" x14ac:dyDescent="0.25">
      <c r="A16559" t="s">
        <v>16897</v>
      </c>
      <c r="B16559">
        <v>1520</v>
      </c>
    </row>
    <row r="16560" spans="1:2" x14ac:dyDescent="0.25">
      <c r="A16560" t="s">
        <v>16898</v>
      </c>
      <c r="B16560">
        <v>258</v>
      </c>
    </row>
    <row r="16561" spans="1:2" x14ac:dyDescent="0.25">
      <c r="A16561" t="s">
        <v>16899</v>
      </c>
      <c r="B16561">
        <v>1189</v>
      </c>
    </row>
    <row r="16562" spans="1:2" x14ac:dyDescent="0.25">
      <c r="A16562" t="s">
        <v>16900</v>
      </c>
      <c r="B16562">
        <v>73</v>
      </c>
    </row>
    <row r="16563" spans="1:2" x14ac:dyDescent="0.25">
      <c r="A16563" t="s">
        <v>16901</v>
      </c>
      <c r="B16563">
        <v>1520</v>
      </c>
    </row>
    <row r="16564" spans="1:2" x14ac:dyDescent="0.25">
      <c r="A16564" t="s">
        <v>16902</v>
      </c>
      <c r="B16564">
        <v>1352</v>
      </c>
    </row>
    <row r="16565" spans="1:2" x14ac:dyDescent="0.25">
      <c r="A16565" t="s">
        <v>16903</v>
      </c>
      <c r="B16565">
        <v>0</v>
      </c>
    </row>
    <row r="16566" spans="1:2" x14ac:dyDescent="0.25">
      <c r="A16566" t="s">
        <v>16904</v>
      </c>
      <c r="B16566">
        <v>1520</v>
      </c>
    </row>
    <row r="16567" spans="1:2" x14ac:dyDescent="0.25">
      <c r="A16567" t="s">
        <v>16905</v>
      </c>
      <c r="B16567">
        <v>0</v>
      </c>
    </row>
    <row r="16568" spans="1:2" x14ac:dyDescent="0.25">
      <c r="A16568" t="s">
        <v>16906</v>
      </c>
      <c r="B16568">
        <v>25</v>
      </c>
    </row>
    <row r="16569" spans="1:2" x14ac:dyDescent="0.25">
      <c r="A16569" t="s">
        <v>16907</v>
      </c>
      <c r="B16569">
        <v>1</v>
      </c>
    </row>
    <row r="16570" spans="1:2" x14ac:dyDescent="0.25">
      <c r="A16570" t="s">
        <v>16908</v>
      </c>
      <c r="B16570">
        <v>23</v>
      </c>
    </row>
    <row r="16571" spans="1:2" x14ac:dyDescent="0.25">
      <c r="A16571" t="s">
        <v>16909</v>
      </c>
      <c r="B16571">
        <v>1</v>
      </c>
    </row>
    <row r="16572" spans="1:2" x14ac:dyDescent="0.25">
      <c r="A16572" t="s">
        <v>16910</v>
      </c>
      <c r="B16572">
        <v>25</v>
      </c>
    </row>
    <row r="16573" spans="1:2" x14ac:dyDescent="0.25">
      <c r="A16573" t="s">
        <v>16911</v>
      </c>
      <c r="B16573">
        <v>238</v>
      </c>
    </row>
    <row r="16574" spans="1:2" x14ac:dyDescent="0.25">
      <c r="A16574" t="s">
        <v>16912</v>
      </c>
      <c r="B16574">
        <v>71</v>
      </c>
    </row>
    <row r="16575" spans="1:2" x14ac:dyDescent="0.25">
      <c r="A16575" t="s">
        <v>16913</v>
      </c>
      <c r="B16575">
        <v>165</v>
      </c>
    </row>
    <row r="16576" spans="1:2" x14ac:dyDescent="0.25">
      <c r="A16576" t="s">
        <v>16914</v>
      </c>
      <c r="B16576">
        <v>0</v>
      </c>
    </row>
    <row r="16577" spans="1:2" x14ac:dyDescent="0.25">
      <c r="A16577" t="s">
        <v>16915</v>
      </c>
      <c r="B16577">
        <v>2</v>
      </c>
    </row>
    <row r="16578" spans="1:2" x14ac:dyDescent="0.25">
      <c r="A16578" t="s">
        <v>16916</v>
      </c>
      <c r="B16578">
        <v>238</v>
      </c>
    </row>
    <row r="16579" spans="1:2" x14ac:dyDescent="0.25">
      <c r="A16579" t="s">
        <v>16917</v>
      </c>
      <c r="B16579">
        <v>1026</v>
      </c>
    </row>
    <row r="16580" spans="1:2" x14ac:dyDescent="0.25">
      <c r="A16580" t="s">
        <v>16918</v>
      </c>
      <c r="B16580">
        <v>76</v>
      </c>
    </row>
    <row r="16581" spans="1:2" x14ac:dyDescent="0.25">
      <c r="A16581" t="s">
        <v>20441</v>
      </c>
      <c r="B16581">
        <v>-999</v>
      </c>
    </row>
    <row r="16582" spans="1:2" x14ac:dyDescent="0.25">
      <c r="A16582" t="s">
        <v>16919</v>
      </c>
      <c r="B16582">
        <v>1344</v>
      </c>
    </row>
    <row r="16583" spans="1:2" x14ac:dyDescent="0.25">
      <c r="A16583" t="s">
        <v>16920</v>
      </c>
      <c r="B16583">
        <v>5529</v>
      </c>
    </row>
    <row r="16584" spans="1:2" x14ac:dyDescent="0.25">
      <c r="A16584" t="s">
        <v>16921</v>
      </c>
      <c r="B16584">
        <v>125</v>
      </c>
    </row>
    <row r="16585" spans="1:2" x14ac:dyDescent="0.25">
      <c r="A16585" t="s">
        <v>20442</v>
      </c>
      <c r="B16585">
        <v>-999</v>
      </c>
    </row>
    <row r="16586" spans="1:2" x14ac:dyDescent="0.25">
      <c r="A16586" t="s">
        <v>16922</v>
      </c>
      <c r="B16586">
        <v>6998</v>
      </c>
    </row>
    <row r="16587" spans="1:2" x14ac:dyDescent="0.25">
      <c r="A16587" t="s">
        <v>16923</v>
      </c>
      <c r="B16587">
        <v>72</v>
      </c>
    </row>
    <row r="16588" spans="1:2" x14ac:dyDescent="0.25">
      <c r="A16588" t="s">
        <v>16924</v>
      </c>
      <c r="B16588">
        <v>260</v>
      </c>
    </row>
    <row r="16589" spans="1:2" x14ac:dyDescent="0.25">
      <c r="A16589" t="s">
        <v>16925</v>
      </c>
      <c r="B16589">
        <v>4</v>
      </c>
    </row>
    <row r="16590" spans="1:2" x14ac:dyDescent="0.25">
      <c r="A16590" t="s">
        <v>16926</v>
      </c>
      <c r="B16590">
        <v>68</v>
      </c>
    </row>
    <row r="16591" spans="1:2" x14ac:dyDescent="0.25">
      <c r="A16591" t="s">
        <v>20443</v>
      </c>
      <c r="B16591">
        <v>-999</v>
      </c>
    </row>
    <row r="16592" spans="1:2" x14ac:dyDescent="0.25">
      <c r="A16592" t="s">
        <v>20444</v>
      </c>
      <c r="B16592">
        <v>-999</v>
      </c>
    </row>
    <row r="16593" spans="1:2" x14ac:dyDescent="0.25">
      <c r="A16593" t="s">
        <v>16927</v>
      </c>
      <c r="B16593">
        <v>404</v>
      </c>
    </row>
    <row r="16594" spans="1:2" x14ac:dyDescent="0.25">
      <c r="A16594" t="s">
        <v>16928</v>
      </c>
      <c r="B16594">
        <v>921</v>
      </c>
    </row>
    <row r="16595" spans="1:2" x14ac:dyDescent="0.25">
      <c r="A16595" t="s">
        <v>16929</v>
      </c>
      <c r="B16595">
        <v>405</v>
      </c>
    </row>
    <row r="16596" spans="1:2" x14ac:dyDescent="0.25">
      <c r="A16596" t="s">
        <v>20445</v>
      </c>
      <c r="B16596">
        <v>-999</v>
      </c>
    </row>
    <row r="16597" spans="1:2" x14ac:dyDescent="0.25">
      <c r="A16597" t="s">
        <v>16930</v>
      </c>
      <c r="B16597">
        <v>76</v>
      </c>
    </row>
    <row r="16598" spans="1:2" x14ac:dyDescent="0.25">
      <c r="A16598" t="s">
        <v>16931</v>
      </c>
      <c r="B16598">
        <v>32</v>
      </c>
    </row>
    <row r="16599" spans="1:2" x14ac:dyDescent="0.25">
      <c r="A16599" t="s">
        <v>16932</v>
      </c>
      <c r="B16599">
        <v>398</v>
      </c>
    </row>
    <row r="16600" spans="1:2" x14ac:dyDescent="0.25">
      <c r="A16600" t="s">
        <v>16933</v>
      </c>
      <c r="B16600">
        <v>59</v>
      </c>
    </row>
    <row r="16601" spans="1:2" x14ac:dyDescent="0.25">
      <c r="A16601" t="s">
        <v>16934</v>
      </c>
      <c r="B16601">
        <v>158</v>
      </c>
    </row>
    <row r="16602" spans="1:2" x14ac:dyDescent="0.25">
      <c r="A16602" t="s">
        <v>16935</v>
      </c>
      <c r="B16602">
        <v>530</v>
      </c>
    </row>
    <row r="16603" spans="1:2" x14ac:dyDescent="0.25">
      <c r="A16603" t="s">
        <v>16936</v>
      </c>
      <c r="B16603">
        <v>9</v>
      </c>
    </row>
    <row r="16604" spans="1:2" x14ac:dyDescent="0.25">
      <c r="A16604" t="s">
        <v>16937</v>
      </c>
      <c r="B16604">
        <v>21</v>
      </c>
    </row>
    <row r="16605" spans="1:2" x14ac:dyDescent="0.25">
      <c r="A16605" t="s">
        <v>16938</v>
      </c>
      <c r="B16605">
        <v>5</v>
      </c>
    </row>
    <row r="16606" spans="1:2" x14ac:dyDescent="0.25">
      <c r="A16606" t="s">
        <v>16939</v>
      </c>
      <c r="B16606">
        <v>0</v>
      </c>
    </row>
    <row r="16607" spans="1:2" x14ac:dyDescent="0.25">
      <c r="A16607" t="s">
        <v>16940</v>
      </c>
      <c r="B16607">
        <v>122</v>
      </c>
    </row>
    <row r="16608" spans="1:2" x14ac:dyDescent="0.25">
      <c r="A16608" t="s">
        <v>16941</v>
      </c>
      <c r="B16608">
        <v>0</v>
      </c>
    </row>
    <row r="16609" spans="1:2" x14ac:dyDescent="0.25">
      <c r="A16609" t="s">
        <v>16942</v>
      </c>
      <c r="B16609">
        <v>19</v>
      </c>
    </row>
    <row r="16610" spans="1:2" x14ac:dyDescent="0.25">
      <c r="A16610" t="s">
        <v>16943</v>
      </c>
      <c r="B16610">
        <v>52</v>
      </c>
    </row>
    <row r="16611" spans="1:2" x14ac:dyDescent="0.25">
      <c r="A16611" t="s">
        <v>16944</v>
      </c>
      <c r="B16611">
        <v>1</v>
      </c>
    </row>
    <row r="16612" spans="1:2" x14ac:dyDescent="0.25">
      <c r="A16612" t="s">
        <v>16945</v>
      </c>
      <c r="B16612">
        <v>22</v>
      </c>
    </row>
    <row r="16613" spans="1:2" x14ac:dyDescent="0.25">
      <c r="A16613" t="s">
        <v>16946</v>
      </c>
      <c r="B16613">
        <v>8</v>
      </c>
    </row>
    <row r="16614" spans="1:2" x14ac:dyDescent="0.25">
      <c r="A16614" t="s">
        <v>16947</v>
      </c>
      <c r="B16614">
        <v>0</v>
      </c>
    </row>
    <row r="16615" spans="1:2" x14ac:dyDescent="0.25">
      <c r="A16615" t="s">
        <v>16948</v>
      </c>
      <c r="B16615">
        <v>7</v>
      </c>
    </row>
    <row r="16616" spans="1:2" x14ac:dyDescent="0.25">
      <c r="A16616" t="s">
        <v>16949</v>
      </c>
      <c r="B16616">
        <v>2</v>
      </c>
    </row>
    <row r="16617" spans="1:2" x14ac:dyDescent="0.25">
      <c r="A16617" t="s">
        <v>16950</v>
      </c>
      <c r="B16617">
        <v>192</v>
      </c>
    </row>
    <row r="16618" spans="1:2" x14ac:dyDescent="0.25">
      <c r="A16618" t="s">
        <v>16951</v>
      </c>
      <c r="B16618">
        <v>1</v>
      </c>
    </row>
    <row r="16619" spans="1:2" x14ac:dyDescent="0.25">
      <c r="A16619" t="s">
        <v>16952</v>
      </c>
      <c r="B16619">
        <v>5</v>
      </c>
    </row>
    <row r="16620" spans="1:2" x14ac:dyDescent="0.25">
      <c r="A16620" t="s">
        <v>16953</v>
      </c>
      <c r="B16620">
        <v>64</v>
      </c>
    </row>
    <row r="16621" spans="1:2" x14ac:dyDescent="0.25">
      <c r="A16621" t="s">
        <v>16954</v>
      </c>
      <c r="B16621">
        <v>530</v>
      </c>
    </row>
    <row r="16622" spans="1:2" x14ac:dyDescent="0.25">
      <c r="A16622" t="s">
        <v>16955</v>
      </c>
      <c r="B16622">
        <v>3</v>
      </c>
    </row>
    <row r="16623" spans="1:2" x14ac:dyDescent="0.25">
      <c r="A16623" t="s">
        <v>16956</v>
      </c>
      <c r="B16623">
        <v>24</v>
      </c>
    </row>
    <row r="16624" spans="1:2" x14ac:dyDescent="0.25">
      <c r="A16624" t="s">
        <v>16957</v>
      </c>
      <c r="B16624">
        <v>10</v>
      </c>
    </row>
    <row r="16625" spans="1:2" x14ac:dyDescent="0.25">
      <c r="A16625" t="s">
        <v>16958</v>
      </c>
      <c r="B16625">
        <v>9</v>
      </c>
    </row>
    <row r="16626" spans="1:2" x14ac:dyDescent="0.25">
      <c r="A16626" t="s">
        <v>16959</v>
      </c>
      <c r="B16626">
        <v>25</v>
      </c>
    </row>
    <row r="16627" spans="1:2" x14ac:dyDescent="0.25">
      <c r="A16627" t="s">
        <v>16960</v>
      </c>
      <c r="B16627">
        <v>20</v>
      </c>
    </row>
    <row r="16628" spans="1:2" x14ac:dyDescent="0.25">
      <c r="A16628" t="s">
        <v>16961</v>
      </c>
      <c r="B16628">
        <v>45</v>
      </c>
    </row>
    <row r="16629" spans="1:2" x14ac:dyDescent="0.25">
      <c r="A16629" t="s">
        <v>16962</v>
      </c>
      <c r="B16629">
        <v>51</v>
      </c>
    </row>
    <row r="16630" spans="1:2" x14ac:dyDescent="0.25">
      <c r="A16630" t="s">
        <v>16963</v>
      </c>
      <c r="B16630">
        <v>187</v>
      </c>
    </row>
    <row r="16631" spans="1:2" x14ac:dyDescent="0.25">
      <c r="A16631" t="s">
        <v>16964</v>
      </c>
      <c r="B16631">
        <v>12</v>
      </c>
    </row>
    <row r="16632" spans="1:2" x14ac:dyDescent="0.25">
      <c r="A16632" t="s">
        <v>16965</v>
      </c>
      <c r="B16632">
        <v>14</v>
      </c>
    </row>
    <row r="16633" spans="1:2" x14ac:dyDescent="0.25">
      <c r="A16633" t="s">
        <v>16966</v>
      </c>
      <c r="B16633">
        <v>14</v>
      </c>
    </row>
    <row r="16634" spans="1:2" x14ac:dyDescent="0.25">
      <c r="A16634" t="s">
        <v>16967</v>
      </c>
      <c r="B16634">
        <v>13</v>
      </c>
    </row>
    <row r="16635" spans="1:2" x14ac:dyDescent="0.25">
      <c r="A16635" t="s">
        <v>16968</v>
      </c>
      <c r="B16635">
        <v>27</v>
      </c>
    </row>
    <row r="16636" spans="1:2" x14ac:dyDescent="0.25">
      <c r="A16636" t="s">
        <v>16969</v>
      </c>
      <c r="B16636">
        <v>19</v>
      </c>
    </row>
    <row r="16637" spans="1:2" x14ac:dyDescent="0.25">
      <c r="A16637" t="s">
        <v>16970</v>
      </c>
      <c r="B16637">
        <v>47</v>
      </c>
    </row>
    <row r="16638" spans="1:2" x14ac:dyDescent="0.25">
      <c r="A16638" t="s">
        <v>16971</v>
      </c>
      <c r="B16638">
        <v>52</v>
      </c>
    </row>
    <row r="16639" spans="1:2" x14ac:dyDescent="0.25">
      <c r="A16639" t="s">
        <v>16972</v>
      </c>
      <c r="B16639">
        <v>198</v>
      </c>
    </row>
    <row r="16640" spans="1:2" x14ac:dyDescent="0.25">
      <c r="A16640" t="s">
        <v>16973</v>
      </c>
      <c r="B16640">
        <v>3</v>
      </c>
    </row>
    <row r="16641" spans="1:2" x14ac:dyDescent="0.25">
      <c r="A16641" t="s">
        <v>16974</v>
      </c>
      <c r="B16641">
        <v>11</v>
      </c>
    </row>
    <row r="16642" spans="1:2" x14ac:dyDescent="0.25">
      <c r="A16642" t="s">
        <v>16975</v>
      </c>
      <c r="B16642">
        <v>5</v>
      </c>
    </row>
    <row r="16643" spans="1:2" x14ac:dyDescent="0.25">
      <c r="A16643" t="s">
        <v>16976</v>
      </c>
      <c r="B16643">
        <v>3</v>
      </c>
    </row>
    <row r="16644" spans="1:2" x14ac:dyDescent="0.25">
      <c r="A16644" t="s">
        <v>16977</v>
      </c>
      <c r="B16644">
        <v>7</v>
      </c>
    </row>
    <row r="16645" spans="1:2" x14ac:dyDescent="0.25">
      <c r="A16645" t="s">
        <v>16978</v>
      </c>
      <c r="B16645">
        <v>0</v>
      </c>
    </row>
    <row r="16646" spans="1:2" x14ac:dyDescent="0.25">
      <c r="A16646" t="s">
        <v>16979</v>
      </c>
      <c r="B16646">
        <v>0</v>
      </c>
    </row>
    <row r="16647" spans="1:2" x14ac:dyDescent="0.25">
      <c r="A16647" t="s">
        <v>16980</v>
      </c>
      <c r="B16647">
        <v>3</v>
      </c>
    </row>
    <row r="16648" spans="1:2" x14ac:dyDescent="0.25">
      <c r="A16648" t="s">
        <v>16981</v>
      </c>
      <c r="B16648">
        <v>32</v>
      </c>
    </row>
    <row r="16649" spans="1:2" x14ac:dyDescent="0.25">
      <c r="A16649" t="s">
        <v>16982</v>
      </c>
      <c r="B16649">
        <v>18</v>
      </c>
    </row>
    <row r="16650" spans="1:2" x14ac:dyDescent="0.25">
      <c r="A16650" t="s">
        <v>16983</v>
      </c>
      <c r="B16650">
        <v>25</v>
      </c>
    </row>
    <row r="16651" spans="1:2" x14ac:dyDescent="0.25">
      <c r="A16651" t="s">
        <v>16984</v>
      </c>
      <c r="B16651">
        <v>16</v>
      </c>
    </row>
    <row r="16652" spans="1:2" x14ac:dyDescent="0.25">
      <c r="A16652" t="s">
        <v>16985</v>
      </c>
      <c r="B16652">
        <v>18</v>
      </c>
    </row>
    <row r="16653" spans="1:2" x14ac:dyDescent="0.25">
      <c r="A16653" t="s">
        <v>16986</v>
      </c>
      <c r="B16653">
        <v>28</v>
      </c>
    </row>
    <row r="16654" spans="1:2" x14ac:dyDescent="0.25">
      <c r="A16654" t="s">
        <v>16987</v>
      </c>
      <c r="B16654">
        <v>20</v>
      </c>
    </row>
    <row r="16655" spans="1:2" x14ac:dyDescent="0.25">
      <c r="A16655" t="s">
        <v>16988</v>
      </c>
      <c r="B16655">
        <v>21</v>
      </c>
    </row>
    <row r="16656" spans="1:2" x14ac:dyDescent="0.25">
      <c r="A16656" t="s">
        <v>16989</v>
      </c>
      <c r="B16656">
        <v>21</v>
      </c>
    </row>
    <row r="16657" spans="1:2" x14ac:dyDescent="0.25">
      <c r="A16657" t="s">
        <v>16990</v>
      </c>
      <c r="B16657">
        <v>167</v>
      </c>
    </row>
    <row r="16658" spans="1:2" x14ac:dyDescent="0.25">
      <c r="A16658" t="s">
        <v>16991</v>
      </c>
      <c r="B16658">
        <v>11</v>
      </c>
    </row>
    <row r="16659" spans="1:2" x14ac:dyDescent="0.25">
      <c r="A16659" t="s">
        <v>16992</v>
      </c>
      <c r="B16659">
        <v>16</v>
      </c>
    </row>
    <row r="16660" spans="1:2" x14ac:dyDescent="0.25">
      <c r="A16660" t="s">
        <v>16993</v>
      </c>
      <c r="B16660">
        <v>10</v>
      </c>
    </row>
    <row r="16661" spans="1:2" x14ac:dyDescent="0.25">
      <c r="A16661" t="s">
        <v>16994</v>
      </c>
      <c r="B16661">
        <v>13</v>
      </c>
    </row>
    <row r="16662" spans="1:2" x14ac:dyDescent="0.25">
      <c r="A16662" t="s">
        <v>16995</v>
      </c>
      <c r="B16662">
        <v>25</v>
      </c>
    </row>
    <row r="16663" spans="1:2" x14ac:dyDescent="0.25">
      <c r="A16663" t="s">
        <v>16996</v>
      </c>
      <c r="B16663">
        <v>15</v>
      </c>
    </row>
    <row r="16664" spans="1:2" x14ac:dyDescent="0.25">
      <c r="A16664" t="s">
        <v>16997</v>
      </c>
      <c r="B16664">
        <v>27</v>
      </c>
    </row>
    <row r="16665" spans="1:2" x14ac:dyDescent="0.25">
      <c r="A16665" t="s">
        <v>16998</v>
      </c>
      <c r="B16665">
        <v>28</v>
      </c>
    </row>
    <row r="16666" spans="1:2" x14ac:dyDescent="0.25">
      <c r="A16666" t="s">
        <v>16999</v>
      </c>
      <c r="B16666">
        <v>145</v>
      </c>
    </row>
    <row r="16667" spans="1:2" x14ac:dyDescent="0.25">
      <c r="A16667" t="s">
        <v>17000</v>
      </c>
      <c r="B16667">
        <v>47</v>
      </c>
    </row>
    <row r="16668" spans="1:2" x14ac:dyDescent="0.25">
      <c r="A16668" t="s">
        <v>17001</v>
      </c>
      <c r="B16668">
        <v>90</v>
      </c>
    </row>
    <row r="16669" spans="1:2" x14ac:dyDescent="0.25">
      <c r="A16669" t="s">
        <v>17002</v>
      </c>
      <c r="B16669">
        <v>55</v>
      </c>
    </row>
    <row r="16670" spans="1:2" x14ac:dyDescent="0.25">
      <c r="A16670" t="s">
        <v>17003</v>
      </c>
      <c r="B16670">
        <v>56</v>
      </c>
    </row>
    <row r="16671" spans="1:2" x14ac:dyDescent="0.25">
      <c r="A16671" t="s">
        <v>17004</v>
      </c>
      <c r="B16671">
        <v>112</v>
      </c>
    </row>
    <row r="16672" spans="1:2" x14ac:dyDescent="0.25">
      <c r="A16672" t="s">
        <v>17005</v>
      </c>
      <c r="B16672">
        <v>74</v>
      </c>
    </row>
    <row r="16673" spans="1:2" x14ac:dyDescent="0.25">
      <c r="A16673" t="s">
        <v>17006</v>
      </c>
      <c r="B16673">
        <v>140</v>
      </c>
    </row>
    <row r="16674" spans="1:2" x14ac:dyDescent="0.25">
      <c r="A16674" t="s">
        <v>17007</v>
      </c>
      <c r="B16674">
        <v>155</v>
      </c>
    </row>
    <row r="16675" spans="1:2" x14ac:dyDescent="0.25">
      <c r="A16675" t="s">
        <v>17008</v>
      </c>
      <c r="B16675">
        <v>729</v>
      </c>
    </row>
    <row r="16676" spans="1:2" x14ac:dyDescent="0.25">
      <c r="A16676" t="s">
        <v>17009</v>
      </c>
      <c r="B16676">
        <v>464</v>
      </c>
    </row>
    <row r="16677" spans="1:2" x14ac:dyDescent="0.25">
      <c r="A16677" t="s">
        <v>17010</v>
      </c>
      <c r="B16677">
        <v>4</v>
      </c>
    </row>
    <row r="16678" spans="1:2" x14ac:dyDescent="0.25">
      <c r="A16678" t="s">
        <v>17011</v>
      </c>
      <c r="B16678">
        <v>1</v>
      </c>
    </row>
    <row r="16679" spans="1:2" x14ac:dyDescent="0.25">
      <c r="A16679" t="s">
        <v>17012</v>
      </c>
      <c r="B16679">
        <v>0</v>
      </c>
    </row>
    <row r="16680" spans="1:2" x14ac:dyDescent="0.25">
      <c r="A16680" t="s">
        <v>17013</v>
      </c>
      <c r="B16680">
        <v>0</v>
      </c>
    </row>
    <row r="16681" spans="1:2" x14ac:dyDescent="0.25">
      <c r="A16681" t="s">
        <v>17014</v>
      </c>
      <c r="B16681">
        <v>60</v>
      </c>
    </row>
    <row r="16682" spans="1:2" x14ac:dyDescent="0.25">
      <c r="A16682" t="s">
        <v>17015</v>
      </c>
      <c r="B16682">
        <v>1</v>
      </c>
    </row>
    <row r="16683" spans="1:2" x14ac:dyDescent="0.25">
      <c r="A16683" t="s">
        <v>17016</v>
      </c>
      <c r="B16683">
        <v>530</v>
      </c>
    </row>
    <row r="16684" spans="1:2" x14ac:dyDescent="0.25">
      <c r="A16684" t="s">
        <v>17017</v>
      </c>
      <c r="B16684">
        <v>422</v>
      </c>
    </row>
    <row r="16685" spans="1:2" x14ac:dyDescent="0.25">
      <c r="A16685" t="s">
        <v>17018</v>
      </c>
      <c r="B16685">
        <v>291</v>
      </c>
    </row>
    <row r="16686" spans="1:2" x14ac:dyDescent="0.25">
      <c r="A16686" t="s">
        <v>20446</v>
      </c>
      <c r="B16686">
        <v>-999</v>
      </c>
    </row>
    <row r="16687" spans="1:2" x14ac:dyDescent="0.25">
      <c r="A16687" t="s">
        <v>20447</v>
      </c>
      <c r="B16687">
        <v>-999</v>
      </c>
    </row>
    <row r="16688" spans="1:2" x14ac:dyDescent="0.25">
      <c r="A16688" t="s">
        <v>20448</v>
      </c>
      <c r="B16688">
        <v>-999</v>
      </c>
    </row>
    <row r="16689" spans="1:2" x14ac:dyDescent="0.25">
      <c r="A16689" t="s">
        <v>20449</v>
      </c>
      <c r="B16689">
        <v>-999</v>
      </c>
    </row>
    <row r="16690" spans="1:2" x14ac:dyDescent="0.25">
      <c r="A16690" t="s">
        <v>20450</v>
      </c>
      <c r="B16690">
        <v>-999</v>
      </c>
    </row>
    <row r="16691" spans="1:2" x14ac:dyDescent="0.25">
      <c r="A16691" t="s">
        <v>20451</v>
      </c>
      <c r="B16691">
        <v>-999</v>
      </c>
    </row>
    <row r="16692" spans="1:2" x14ac:dyDescent="0.25">
      <c r="A16692" t="s">
        <v>20452</v>
      </c>
      <c r="B16692">
        <v>-999</v>
      </c>
    </row>
    <row r="16693" spans="1:2" x14ac:dyDescent="0.25">
      <c r="A16693" t="s">
        <v>20453</v>
      </c>
      <c r="B16693">
        <v>-999</v>
      </c>
    </row>
    <row r="16694" spans="1:2" x14ac:dyDescent="0.25">
      <c r="A16694" t="s">
        <v>17019</v>
      </c>
      <c r="B16694">
        <v>59</v>
      </c>
    </row>
    <row r="16695" spans="1:2" x14ac:dyDescent="0.25">
      <c r="A16695" t="s">
        <v>17020</v>
      </c>
      <c r="B16695">
        <v>37</v>
      </c>
    </row>
    <row r="16696" spans="1:2" x14ac:dyDescent="0.25">
      <c r="A16696" t="s">
        <v>17021</v>
      </c>
      <c r="B16696">
        <v>46</v>
      </c>
    </row>
    <row r="16697" spans="1:2" x14ac:dyDescent="0.25">
      <c r="A16697" t="s">
        <v>17022</v>
      </c>
      <c r="B16697">
        <v>123</v>
      </c>
    </row>
    <row r="16698" spans="1:2" x14ac:dyDescent="0.25">
      <c r="A16698" t="s">
        <v>17023</v>
      </c>
      <c r="B16698">
        <v>1</v>
      </c>
    </row>
    <row r="16699" spans="1:2" x14ac:dyDescent="0.25">
      <c r="A16699" t="s">
        <v>17024</v>
      </c>
      <c r="B16699">
        <v>35</v>
      </c>
    </row>
    <row r="16700" spans="1:2" x14ac:dyDescent="0.25">
      <c r="A16700" t="s">
        <v>17025</v>
      </c>
      <c r="B16700">
        <v>6</v>
      </c>
    </row>
    <row r="16701" spans="1:2" x14ac:dyDescent="0.25">
      <c r="A16701" t="s">
        <v>17026</v>
      </c>
      <c r="B16701">
        <v>32</v>
      </c>
    </row>
    <row r="16702" spans="1:2" x14ac:dyDescent="0.25">
      <c r="A16702" t="s">
        <v>17027</v>
      </c>
      <c r="B16702">
        <v>9</v>
      </c>
    </row>
    <row r="16703" spans="1:2" x14ac:dyDescent="0.25">
      <c r="A16703" t="s">
        <v>17028</v>
      </c>
      <c r="B16703">
        <v>74</v>
      </c>
    </row>
    <row r="16704" spans="1:2" x14ac:dyDescent="0.25">
      <c r="A16704" t="s">
        <v>17029</v>
      </c>
      <c r="B16704">
        <v>422</v>
      </c>
    </row>
    <row r="16705" spans="1:2" x14ac:dyDescent="0.25">
      <c r="A16705" t="s">
        <v>17030</v>
      </c>
      <c r="B16705">
        <v>250</v>
      </c>
    </row>
    <row r="16706" spans="1:2" x14ac:dyDescent="0.25">
      <c r="A16706" t="s">
        <v>17031</v>
      </c>
      <c r="B16706">
        <v>19</v>
      </c>
    </row>
    <row r="16707" spans="1:2" x14ac:dyDescent="0.25">
      <c r="A16707" t="s">
        <v>17032</v>
      </c>
      <c r="B16707">
        <v>94</v>
      </c>
    </row>
    <row r="16708" spans="1:2" x14ac:dyDescent="0.25">
      <c r="A16708" t="s">
        <v>17033</v>
      </c>
      <c r="B16708">
        <v>59</v>
      </c>
    </row>
    <row r="16709" spans="1:2" x14ac:dyDescent="0.25">
      <c r="A16709" t="s">
        <v>17034</v>
      </c>
      <c r="B16709">
        <v>422</v>
      </c>
    </row>
    <row r="16710" spans="1:2" x14ac:dyDescent="0.25">
      <c r="A16710" t="s">
        <v>17035</v>
      </c>
      <c r="B16710">
        <v>81</v>
      </c>
    </row>
    <row r="16711" spans="1:2" x14ac:dyDescent="0.25">
      <c r="A16711" t="s">
        <v>17036</v>
      </c>
      <c r="B16711">
        <v>8</v>
      </c>
    </row>
    <row r="16712" spans="1:2" x14ac:dyDescent="0.25">
      <c r="A16712" t="s">
        <v>17037</v>
      </c>
      <c r="B16712">
        <v>5</v>
      </c>
    </row>
    <row r="16713" spans="1:2" x14ac:dyDescent="0.25">
      <c r="A16713" t="s">
        <v>20454</v>
      </c>
      <c r="B16713">
        <v>-999</v>
      </c>
    </row>
    <row r="16714" spans="1:2" x14ac:dyDescent="0.25">
      <c r="A16714" t="s">
        <v>17038</v>
      </c>
      <c r="B16714">
        <v>85</v>
      </c>
    </row>
    <row r="16715" spans="1:2" x14ac:dyDescent="0.25">
      <c r="A16715" t="s">
        <v>17039</v>
      </c>
      <c r="B16715">
        <v>65</v>
      </c>
    </row>
    <row r="16716" spans="1:2" x14ac:dyDescent="0.25">
      <c r="A16716" t="s">
        <v>17040</v>
      </c>
      <c r="B16716">
        <v>150</v>
      </c>
    </row>
    <row r="16717" spans="1:2" x14ac:dyDescent="0.25">
      <c r="A16717" t="s">
        <v>17041</v>
      </c>
      <c r="B16717">
        <v>320</v>
      </c>
    </row>
    <row r="16718" spans="1:2" x14ac:dyDescent="0.25">
      <c r="A16718" t="s">
        <v>17042</v>
      </c>
      <c r="B16718">
        <v>2508</v>
      </c>
    </row>
    <row r="16719" spans="1:2" x14ac:dyDescent="0.25">
      <c r="A16719" t="s">
        <v>17043</v>
      </c>
      <c r="B16719">
        <v>7</v>
      </c>
    </row>
    <row r="16720" spans="1:2" x14ac:dyDescent="0.25">
      <c r="A16720" t="s">
        <v>17044</v>
      </c>
      <c r="B16720">
        <v>10</v>
      </c>
    </row>
    <row r="16721" spans="1:2" x14ac:dyDescent="0.25">
      <c r="A16721" t="s">
        <v>17045</v>
      </c>
      <c r="B16721">
        <v>0</v>
      </c>
    </row>
    <row r="16722" spans="1:2" x14ac:dyDescent="0.25">
      <c r="A16722" t="s">
        <v>17046</v>
      </c>
      <c r="B16722">
        <v>0</v>
      </c>
    </row>
    <row r="16723" spans="1:2" x14ac:dyDescent="0.25">
      <c r="A16723" t="s">
        <v>17047</v>
      </c>
      <c r="B16723">
        <v>0</v>
      </c>
    </row>
    <row r="16724" spans="1:2" x14ac:dyDescent="0.25">
      <c r="A16724" t="s">
        <v>17048</v>
      </c>
      <c r="B16724">
        <v>0</v>
      </c>
    </row>
    <row r="16725" spans="1:2" x14ac:dyDescent="0.25">
      <c r="A16725" t="s">
        <v>17049</v>
      </c>
      <c r="B16725">
        <v>2</v>
      </c>
    </row>
    <row r="16726" spans="1:2" x14ac:dyDescent="0.25">
      <c r="A16726" t="s">
        <v>17050</v>
      </c>
      <c r="B16726">
        <v>2</v>
      </c>
    </row>
    <row r="16727" spans="1:2" x14ac:dyDescent="0.25">
      <c r="A16727" t="s">
        <v>17051</v>
      </c>
      <c r="B16727">
        <v>0</v>
      </c>
    </row>
    <row r="16728" spans="1:2" x14ac:dyDescent="0.25">
      <c r="A16728" t="s">
        <v>17052</v>
      </c>
      <c r="B16728">
        <v>2</v>
      </c>
    </row>
    <row r="16729" spans="1:2" x14ac:dyDescent="0.25">
      <c r="A16729" t="s">
        <v>17053</v>
      </c>
      <c r="B16729">
        <v>0</v>
      </c>
    </row>
    <row r="16730" spans="1:2" x14ac:dyDescent="0.25">
      <c r="A16730" t="s">
        <v>17054</v>
      </c>
      <c r="B16730">
        <v>0</v>
      </c>
    </row>
    <row r="16731" spans="1:2" x14ac:dyDescent="0.25">
      <c r="A16731" t="s">
        <v>17055</v>
      </c>
      <c r="B16731">
        <v>0</v>
      </c>
    </row>
    <row r="16732" spans="1:2" x14ac:dyDescent="0.25">
      <c r="A16732" t="s">
        <v>17056</v>
      </c>
      <c r="B16732">
        <v>0</v>
      </c>
    </row>
    <row r="16733" spans="1:2" x14ac:dyDescent="0.25">
      <c r="A16733" t="s">
        <v>17057</v>
      </c>
      <c r="B16733">
        <v>0</v>
      </c>
    </row>
    <row r="16734" spans="1:2" x14ac:dyDescent="0.25">
      <c r="A16734" t="s">
        <v>17058</v>
      </c>
      <c r="B16734">
        <v>0</v>
      </c>
    </row>
    <row r="16735" spans="1:2" x14ac:dyDescent="0.25">
      <c r="A16735" t="s">
        <v>17059</v>
      </c>
      <c r="B16735">
        <v>23</v>
      </c>
    </row>
    <row r="16736" spans="1:2" x14ac:dyDescent="0.25">
      <c r="A16736" t="s">
        <v>17060</v>
      </c>
      <c r="B16736">
        <v>19</v>
      </c>
    </row>
    <row r="16737" spans="1:2" x14ac:dyDescent="0.25">
      <c r="A16737" t="s">
        <v>17061</v>
      </c>
      <c r="B16737">
        <v>11</v>
      </c>
    </row>
    <row r="16738" spans="1:2" x14ac:dyDescent="0.25">
      <c r="A16738" t="s">
        <v>17062</v>
      </c>
      <c r="B16738">
        <v>16</v>
      </c>
    </row>
    <row r="16739" spans="1:2" x14ac:dyDescent="0.25">
      <c r="A16739" t="s">
        <v>17063</v>
      </c>
      <c r="B16739">
        <v>1</v>
      </c>
    </row>
    <row r="16740" spans="1:2" x14ac:dyDescent="0.25">
      <c r="A16740" t="s">
        <v>17064</v>
      </c>
      <c r="B16740">
        <v>0</v>
      </c>
    </row>
    <row r="16741" spans="1:2" x14ac:dyDescent="0.25">
      <c r="A16741" t="s">
        <v>17065</v>
      </c>
      <c r="B16741">
        <v>0</v>
      </c>
    </row>
    <row r="16742" spans="1:2" x14ac:dyDescent="0.25">
      <c r="A16742" t="s">
        <v>17066</v>
      </c>
      <c r="B16742">
        <v>0</v>
      </c>
    </row>
    <row r="16743" spans="1:2" x14ac:dyDescent="0.25">
      <c r="A16743" t="s">
        <v>17067</v>
      </c>
      <c r="B16743">
        <v>5</v>
      </c>
    </row>
    <row r="16744" spans="1:2" x14ac:dyDescent="0.25">
      <c r="A16744" t="s">
        <v>17068</v>
      </c>
      <c r="B16744">
        <v>16</v>
      </c>
    </row>
    <row r="16745" spans="1:2" x14ac:dyDescent="0.25">
      <c r="A16745" t="s">
        <v>17069</v>
      </c>
      <c r="B16745">
        <v>0</v>
      </c>
    </row>
    <row r="16746" spans="1:2" x14ac:dyDescent="0.25">
      <c r="A16746" t="s">
        <v>17070</v>
      </c>
      <c r="B16746">
        <v>4</v>
      </c>
    </row>
    <row r="16747" spans="1:2" x14ac:dyDescent="0.25">
      <c r="A16747" t="s">
        <v>17071</v>
      </c>
      <c r="B16747">
        <v>1</v>
      </c>
    </row>
    <row r="16748" spans="1:2" x14ac:dyDescent="0.25">
      <c r="A16748" t="s">
        <v>17072</v>
      </c>
      <c r="B16748">
        <v>0</v>
      </c>
    </row>
    <row r="16749" spans="1:2" x14ac:dyDescent="0.25">
      <c r="A16749" t="s">
        <v>17073</v>
      </c>
      <c r="B16749">
        <v>0</v>
      </c>
    </row>
    <row r="16750" spans="1:2" x14ac:dyDescent="0.25">
      <c r="A16750" t="s">
        <v>17074</v>
      </c>
      <c r="B16750">
        <v>0</v>
      </c>
    </row>
    <row r="16751" spans="1:2" x14ac:dyDescent="0.25">
      <c r="A16751" t="s">
        <v>17075</v>
      </c>
      <c r="B16751">
        <v>0</v>
      </c>
    </row>
    <row r="16752" spans="1:2" x14ac:dyDescent="0.25">
      <c r="A16752" t="s">
        <v>17076</v>
      </c>
      <c r="B16752">
        <v>0</v>
      </c>
    </row>
    <row r="16753" spans="1:2" x14ac:dyDescent="0.25">
      <c r="A16753" t="s">
        <v>17077</v>
      </c>
      <c r="B16753">
        <v>54</v>
      </c>
    </row>
    <row r="16754" spans="1:2" x14ac:dyDescent="0.25">
      <c r="A16754" t="s">
        <v>17078</v>
      </c>
      <c r="B16754">
        <v>37</v>
      </c>
    </row>
    <row r="16755" spans="1:2" x14ac:dyDescent="0.25">
      <c r="A16755" t="s">
        <v>17079</v>
      </c>
      <c r="B16755">
        <v>7</v>
      </c>
    </row>
    <row r="16756" spans="1:2" x14ac:dyDescent="0.25">
      <c r="A16756" t="s">
        <v>17080</v>
      </c>
      <c r="B16756">
        <v>11</v>
      </c>
    </row>
    <row r="16757" spans="1:2" x14ac:dyDescent="0.25">
      <c r="A16757" t="s">
        <v>17081</v>
      </c>
      <c r="B16757">
        <v>0</v>
      </c>
    </row>
    <row r="16758" spans="1:2" x14ac:dyDescent="0.25">
      <c r="A16758" t="s">
        <v>17082</v>
      </c>
      <c r="B16758">
        <v>0</v>
      </c>
    </row>
    <row r="16759" spans="1:2" x14ac:dyDescent="0.25">
      <c r="A16759" t="s">
        <v>17083</v>
      </c>
      <c r="B16759">
        <v>0</v>
      </c>
    </row>
    <row r="16760" spans="1:2" x14ac:dyDescent="0.25">
      <c r="A16760" t="s">
        <v>17084</v>
      </c>
      <c r="B16760">
        <v>0</v>
      </c>
    </row>
    <row r="16761" spans="1:2" x14ac:dyDescent="0.25">
      <c r="A16761" t="s">
        <v>17085</v>
      </c>
      <c r="B16761">
        <v>3</v>
      </c>
    </row>
    <row r="16762" spans="1:2" x14ac:dyDescent="0.25">
      <c r="A16762" t="s">
        <v>17086</v>
      </c>
      <c r="B16762">
        <v>6</v>
      </c>
    </row>
    <row r="16763" spans="1:2" x14ac:dyDescent="0.25">
      <c r="A16763" t="s">
        <v>17087</v>
      </c>
      <c r="B16763">
        <v>0</v>
      </c>
    </row>
    <row r="16764" spans="1:2" x14ac:dyDescent="0.25">
      <c r="A16764" t="s">
        <v>17088</v>
      </c>
      <c r="B16764">
        <v>1</v>
      </c>
    </row>
    <row r="16765" spans="1:2" x14ac:dyDescent="0.25">
      <c r="A16765" t="s">
        <v>17089</v>
      </c>
      <c r="B16765">
        <v>2</v>
      </c>
    </row>
    <row r="16766" spans="1:2" x14ac:dyDescent="0.25">
      <c r="A16766" t="s">
        <v>17090</v>
      </c>
      <c r="B16766">
        <v>1</v>
      </c>
    </row>
    <row r="16767" spans="1:2" x14ac:dyDescent="0.25">
      <c r="A16767" t="s">
        <v>17091</v>
      </c>
      <c r="B16767">
        <v>0</v>
      </c>
    </row>
    <row r="16768" spans="1:2" x14ac:dyDescent="0.25">
      <c r="A16768" t="s">
        <v>17092</v>
      </c>
      <c r="B16768">
        <v>0</v>
      </c>
    </row>
    <row r="16769" spans="1:2" x14ac:dyDescent="0.25">
      <c r="A16769" t="s">
        <v>17093</v>
      </c>
      <c r="B16769">
        <v>0</v>
      </c>
    </row>
    <row r="16770" spans="1:2" x14ac:dyDescent="0.25">
      <c r="A16770" t="s">
        <v>17094</v>
      </c>
      <c r="B16770">
        <v>0</v>
      </c>
    </row>
    <row r="16771" spans="1:2" x14ac:dyDescent="0.25">
      <c r="A16771" t="s">
        <v>17095</v>
      </c>
      <c r="B16771">
        <v>31</v>
      </c>
    </row>
    <row r="16772" spans="1:2" x14ac:dyDescent="0.25">
      <c r="A16772" t="s">
        <v>17096</v>
      </c>
      <c r="B16772">
        <v>24</v>
      </c>
    </row>
    <row r="16773" spans="1:2" x14ac:dyDescent="0.25">
      <c r="A16773" t="s">
        <v>17097</v>
      </c>
      <c r="B16773">
        <v>26</v>
      </c>
    </row>
    <row r="16774" spans="1:2" x14ac:dyDescent="0.25">
      <c r="A16774" t="s">
        <v>17098</v>
      </c>
      <c r="B16774">
        <v>18</v>
      </c>
    </row>
    <row r="16775" spans="1:2" x14ac:dyDescent="0.25">
      <c r="A16775" t="s">
        <v>17099</v>
      </c>
      <c r="B16775">
        <v>0</v>
      </c>
    </row>
    <row r="16776" spans="1:2" x14ac:dyDescent="0.25">
      <c r="A16776" t="s">
        <v>17100</v>
      </c>
      <c r="B16776">
        <v>0</v>
      </c>
    </row>
    <row r="16777" spans="1:2" x14ac:dyDescent="0.25">
      <c r="A16777" t="s">
        <v>17101</v>
      </c>
      <c r="B16777">
        <v>0</v>
      </c>
    </row>
    <row r="16778" spans="1:2" x14ac:dyDescent="0.25">
      <c r="A16778" t="s">
        <v>17102</v>
      </c>
      <c r="B16778">
        <v>0</v>
      </c>
    </row>
    <row r="16779" spans="1:2" x14ac:dyDescent="0.25">
      <c r="A16779" t="s">
        <v>17103</v>
      </c>
      <c r="B16779">
        <v>3</v>
      </c>
    </row>
    <row r="16780" spans="1:2" x14ac:dyDescent="0.25">
      <c r="A16780" t="s">
        <v>17104</v>
      </c>
      <c r="B16780">
        <v>17</v>
      </c>
    </row>
    <row r="16781" spans="1:2" x14ac:dyDescent="0.25">
      <c r="A16781" t="s">
        <v>17105</v>
      </c>
      <c r="B16781">
        <v>0</v>
      </c>
    </row>
    <row r="16782" spans="1:2" x14ac:dyDescent="0.25">
      <c r="A16782" t="s">
        <v>17106</v>
      </c>
      <c r="B16782">
        <v>3</v>
      </c>
    </row>
    <row r="16783" spans="1:2" x14ac:dyDescent="0.25">
      <c r="A16783" t="s">
        <v>17107</v>
      </c>
      <c r="B16783">
        <v>2</v>
      </c>
    </row>
    <row r="16784" spans="1:2" x14ac:dyDescent="0.25">
      <c r="A16784" t="s">
        <v>17108</v>
      </c>
      <c r="B16784">
        <v>2</v>
      </c>
    </row>
    <row r="16785" spans="1:2" x14ac:dyDescent="0.25">
      <c r="A16785" t="s">
        <v>17109</v>
      </c>
      <c r="B16785">
        <v>0</v>
      </c>
    </row>
    <row r="16786" spans="1:2" x14ac:dyDescent="0.25">
      <c r="A16786" t="s">
        <v>17110</v>
      </c>
      <c r="B16786">
        <v>0</v>
      </c>
    </row>
    <row r="16787" spans="1:2" x14ac:dyDescent="0.25">
      <c r="A16787" t="s">
        <v>17111</v>
      </c>
      <c r="B16787">
        <v>0</v>
      </c>
    </row>
    <row r="16788" spans="1:2" x14ac:dyDescent="0.25">
      <c r="A16788" t="s">
        <v>17112</v>
      </c>
      <c r="B16788">
        <v>0</v>
      </c>
    </row>
    <row r="16789" spans="1:2" x14ac:dyDescent="0.25">
      <c r="A16789" t="s">
        <v>17113</v>
      </c>
      <c r="B16789">
        <v>71</v>
      </c>
    </row>
    <row r="16790" spans="1:2" x14ac:dyDescent="0.25">
      <c r="A16790" t="s">
        <v>17114</v>
      </c>
      <c r="B16790">
        <v>53</v>
      </c>
    </row>
    <row r="16791" spans="1:2" x14ac:dyDescent="0.25">
      <c r="A16791" t="s">
        <v>17115</v>
      </c>
      <c r="B16791">
        <v>37</v>
      </c>
    </row>
    <row r="16792" spans="1:2" x14ac:dyDescent="0.25">
      <c r="A16792" t="s">
        <v>17116</v>
      </c>
      <c r="B16792">
        <v>15</v>
      </c>
    </row>
    <row r="16793" spans="1:2" x14ac:dyDescent="0.25">
      <c r="A16793" t="s">
        <v>17117</v>
      </c>
      <c r="B16793">
        <v>2</v>
      </c>
    </row>
    <row r="16794" spans="1:2" x14ac:dyDescent="0.25">
      <c r="A16794" t="s">
        <v>17118</v>
      </c>
      <c r="B16794">
        <v>0</v>
      </c>
    </row>
    <row r="16795" spans="1:2" x14ac:dyDescent="0.25">
      <c r="A16795" t="s">
        <v>17119</v>
      </c>
      <c r="B16795">
        <v>0</v>
      </c>
    </row>
    <row r="16796" spans="1:2" x14ac:dyDescent="0.25">
      <c r="A16796" t="s">
        <v>17120</v>
      </c>
      <c r="B16796">
        <v>1</v>
      </c>
    </row>
    <row r="16797" spans="1:2" x14ac:dyDescent="0.25">
      <c r="A16797" t="s">
        <v>17121</v>
      </c>
      <c r="B16797">
        <v>9</v>
      </c>
    </row>
    <row r="16798" spans="1:2" x14ac:dyDescent="0.25">
      <c r="A16798" t="s">
        <v>17122</v>
      </c>
      <c r="B16798">
        <v>21</v>
      </c>
    </row>
    <row r="16799" spans="1:2" x14ac:dyDescent="0.25">
      <c r="A16799" t="s">
        <v>17123</v>
      </c>
      <c r="B16799">
        <v>0</v>
      </c>
    </row>
    <row r="16800" spans="1:2" x14ac:dyDescent="0.25">
      <c r="A16800" t="s">
        <v>17124</v>
      </c>
      <c r="B16800">
        <v>1</v>
      </c>
    </row>
    <row r="16801" spans="1:2" x14ac:dyDescent="0.25">
      <c r="A16801" t="s">
        <v>17125</v>
      </c>
      <c r="B16801">
        <v>8</v>
      </c>
    </row>
    <row r="16802" spans="1:2" x14ac:dyDescent="0.25">
      <c r="A16802" t="s">
        <v>17126</v>
      </c>
      <c r="B16802">
        <v>6</v>
      </c>
    </row>
    <row r="16803" spans="1:2" x14ac:dyDescent="0.25">
      <c r="A16803" t="s">
        <v>17127</v>
      </c>
      <c r="B16803">
        <v>0</v>
      </c>
    </row>
    <row r="16804" spans="1:2" x14ac:dyDescent="0.25">
      <c r="A16804" t="s">
        <v>17128</v>
      </c>
      <c r="B16804">
        <v>0</v>
      </c>
    </row>
    <row r="16805" spans="1:2" x14ac:dyDescent="0.25">
      <c r="A16805" t="s">
        <v>17129</v>
      </c>
      <c r="B16805">
        <v>0</v>
      </c>
    </row>
    <row r="16806" spans="1:2" x14ac:dyDescent="0.25">
      <c r="A16806" t="s">
        <v>17130</v>
      </c>
      <c r="B16806">
        <v>0</v>
      </c>
    </row>
    <row r="16807" spans="1:2" x14ac:dyDescent="0.25">
      <c r="A16807" t="s">
        <v>17131</v>
      </c>
      <c r="B16807">
        <v>100</v>
      </c>
    </row>
    <row r="16808" spans="1:2" x14ac:dyDescent="0.25">
      <c r="A16808" t="s">
        <v>17132</v>
      </c>
      <c r="B16808">
        <v>79</v>
      </c>
    </row>
    <row r="16809" spans="1:2" x14ac:dyDescent="0.25">
      <c r="A16809" t="s">
        <v>17133</v>
      </c>
      <c r="B16809">
        <v>76</v>
      </c>
    </row>
    <row r="16810" spans="1:2" x14ac:dyDescent="0.25">
      <c r="A16810" t="s">
        <v>17134</v>
      </c>
      <c r="B16810">
        <v>8</v>
      </c>
    </row>
    <row r="16811" spans="1:2" x14ac:dyDescent="0.25">
      <c r="A16811" t="s">
        <v>17135</v>
      </c>
      <c r="B16811">
        <v>1</v>
      </c>
    </row>
    <row r="16812" spans="1:2" x14ac:dyDescent="0.25">
      <c r="A16812" t="s">
        <v>17136</v>
      </c>
      <c r="B16812">
        <v>2</v>
      </c>
    </row>
    <row r="16813" spans="1:2" x14ac:dyDescent="0.25">
      <c r="A16813" t="s">
        <v>17137</v>
      </c>
      <c r="B16813">
        <v>0</v>
      </c>
    </row>
    <row r="16814" spans="1:2" x14ac:dyDescent="0.25">
      <c r="A16814" t="s">
        <v>17138</v>
      </c>
      <c r="B16814">
        <v>1</v>
      </c>
    </row>
    <row r="16815" spans="1:2" x14ac:dyDescent="0.25">
      <c r="A16815" t="s">
        <v>17139</v>
      </c>
      <c r="B16815">
        <v>4</v>
      </c>
    </row>
    <row r="16816" spans="1:2" x14ac:dyDescent="0.25">
      <c r="A16816" t="s">
        <v>17140</v>
      </c>
      <c r="B16816">
        <v>11</v>
      </c>
    </row>
    <row r="16817" spans="1:2" x14ac:dyDescent="0.25">
      <c r="A16817" t="s">
        <v>17141</v>
      </c>
      <c r="B16817">
        <v>0</v>
      </c>
    </row>
    <row r="16818" spans="1:2" x14ac:dyDescent="0.25">
      <c r="A16818" t="s">
        <v>17142</v>
      </c>
      <c r="B16818">
        <v>0</v>
      </c>
    </row>
    <row r="16819" spans="1:2" x14ac:dyDescent="0.25">
      <c r="A16819" t="s">
        <v>17143</v>
      </c>
      <c r="B16819">
        <v>9</v>
      </c>
    </row>
    <row r="16820" spans="1:2" x14ac:dyDescent="0.25">
      <c r="A16820" t="s">
        <v>17144</v>
      </c>
      <c r="B16820">
        <v>12</v>
      </c>
    </row>
    <row r="16821" spans="1:2" x14ac:dyDescent="0.25">
      <c r="A16821" t="s">
        <v>17145</v>
      </c>
      <c r="B16821">
        <v>0</v>
      </c>
    </row>
    <row r="16822" spans="1:2" x14ac:dyDescent="0.25">
      <c r="A16822" t="s">
        <v>17146</v>
      </c>
      <c r="B16822">
        <v>0</v>
      </c>
    </row>
    <row r="16823" spans="1:2" x14ac:dyDescent="0.25">
      <c r="A16823" t="s">
        <v>17147</v>
      </c>
      <c r="B16823">
        <v>0</v>
      </c>
    </row>
    <row r="16824" spans="1:2" x14ac:dyDescent="0.25">
      <c r="A16824" t="s">
        <v>17148</v>
      </c>
      <c r="B16824">
        <v>0</v>
      </c>
    </row>
    <row r="16825" spans="1:2" x14ac:dyDescent="0.25">
      <c r="A16825" t="s">
        <v>17149</v>
      </c>
      <c r="B16825">
        <v>124</v>
      </c>
    </row>
    <row r="16826" spans="1:2" x14ac:dyDescent="0.25">
      <c r="A16826" t="s">
        <v>17150</v>
      </c>
      <c r="B16826">
        <v>112</v>
      </c>
    </row>
    <row r="16827" spans="1:2" x14ac:dyDescent="0.25">
      <c r="A16827" t="s">
        <v>17151</v>
      </c>
      <c r="B16827">
        <v>175</v>
      </c>
    </row>
    <row r="16828" spans="1:2" x14ac:dyDescent="0.25">
      <c r="A16828" t="s">
        <v>17152</v>
      </c>
      <c r="B16828">
        <v>5</v>
      </c>
    </row>
    <row r="16829" spans="1:2" x14ac:dyDescent="0.25">
      <c r="A16829" t="s">
        <v>17153</v>
      </c>
      <c r="B16829">
        <v>9</v>
      </c>
    </row>
    <row r="16830" spans="1:2" x14ac:dyDescent="0.25">
      <c r="A16830" t="s">
        <v>17154</v>
      </c>
      <c r="B16830">
        <v>3</v>
      </c>
    </row>
    <row r="16831" spans="1:2" x14ac:dyDescent="0.25">
      <c r="A16831" t="s">
        <v>17155</v>
      </c>
      <c r="B16831">
        <v>0</v>
      </c>
    </row>
    <row r="16832" spans="1:2" x14ac:dyDescent="0.25">
      <c r="A16832" t="s">
        <v>17156</v>
      </c>
      <c r="B16832">
        <v>3</v>
      </c>
    </row>
    <row r="16833" spans="1:2" x14ac:dyDescent="0.25">
      <c r="A16833" t="s">
        <v>17157</v>
      </c>
      <c r="B16833">
        <v>8</v>
      </c>
    </row>
    <row r="16834" spans="1:2" x14ac:dyDescent="0.25">
      <c r="A16834" t="s">
        <v>17158</v>
      </c>
      <c r="B16834">
        <v>3</v>
      </c>
    </row>
    <row r="16835" spans="1:2" x14ac:dyDescent="0.25">
      <c r="A16835" t="s">
        <v>17159</v>
      </c>
      <c r="B16835">
        <v>0</v>
      </c>
    </row>
    <row r="16836" spans="1:2" x14ac:dyDescent="0.25">
      <c r="A16836" t="s">
        <v>17160</v>
      </c>
      <c r="B16836">
        <v>2</v>
      </c>
    </row>
    <row r="16837" spans="1:2" x14ac:dyDescent="0.25">
      <c r="A16837" t="s">
        <v>17161</v>
      </c>
      <c r="B16837">
        <v>55</v>
      </c>
    </row>
    <row r="16838" spans="1:2" x14ac:dyDescent="0.25">
      <c r="A16838" t="s">
        <v>17162</v>
      </c>
      <c r="B16838">
        <v>20</v>
      </c>
    </row>
    <row r="16839" spans="1:2" x14ac:dyDescent="0.25">
      <c r="A16839" t="s">
        <v>17163</v>
      </c>
      <c r="B16839">
        <v>0</v>
      </c>
    </row>
    <row r="16840" spans="1:2" x14ac:dyDescent="0.25">
      <c r="A16840" t="s">
        <v>17164</v>
      </c>
      <c r="B16840">
        <v>0</v>
      </c>
    </row>
    <row r="16841" spans="1:2" x14ac:dyDescent="0.25">
      <c r="A16841" t="s">
        <v>17165</v>
      </c>
      <c r="B16841">
        <v>0</v>
      </c>
    </row>
    <row r="16842" spans="1:2" x14ac:dyDescent="0.25">
      <c r="A16842" t="s">
        <v>17166</v>
      </c>
      <c r="B16842">
        <v>0</v>
      </c>
    </row>
    <row r="16843" spans="1:2" x14ac:dyDescent="0.25">
      <c r="A16843" t="s">
        <v>17167</v>
      </c>
      <c r="B16843">
        <v>283</v>
      </c>
    </row>
    <row r="16844" spans="1:2" x14ac:dyDescent="0.25">
      <c r="A16844" t="s">
        <v>17168</v>
      </c>
      <c r="B16844">
        <v>245</v>
      </c>
    </row>
    <row r="16845" spans="1:2" x14ac:dyDescent="0.25">
      <c r="A16845" t="s">
        <v>17169</v>
      </c>
      <c r="B16845">
        <v>228</v>
      </c>
    </row>
    <row r="16846" spans="1:2" x14ac:dyDescent="0.25">
      <c r="A16846" t="s">
        <v>17170</v>
      </c>
      <c r="B16846">
        <v>5</v>
      </c>
    </row>
    <row r="16847" spans="1:2" x14ac:dyDescent="0.25">
      <c r="A16847" t="s">
        <v>17171</v>
      </c>
      <c r="B16847">
        <v>15</v>
      </c>
    </row>
    <row r="16848" spans="1:2" x14ac:dyDescent="0.25">
      <c r="A16848" t="s">
        <v>17172</v>
      </c>
      <c r="B16848">
        <v>5</v>
      </c>
    </row>
    <row r="16849" spans="1:2" x14ac:dyDescent="0.25">
      <c r="A16849" t="s">
        <v>17173</v>
      </c>
      <c r="B16849">
        <v>0</v>
      </c>
    </row>
    <row r="16850" spans="1:2" x14ac:dyDescent="0.25">
      <c r="A16850" t="s">
        <v>17174</v>
      </c>
      <c r="B16850">
        <v>0</v>
      </c>
    </row>
    <row r="16851" spans="1:2" x14ac:dyDescent="0.25">
      <c r="A16851" t="s">
        <v>17175</v>
      </c>
      <c r="B16851">
        <v>11</v>
      </c>
    </row>
    <row r="16852" spans="1:2" x14ac:dyDescent="0.25">
      <c r="A16852" t="s">
        <v>17176</v>
      </c>
      <c r="B16852">
        <v>0</v>
      </c>
    </row>
    <row r="16853" spans="1:2" x14ac:dyDescent="0.25">
      <c r="A16853" t="s">
        <v>17177</v>
      </c>
      <c r="B16853">
        <v>0</v>
      </c>
    </row>
    <row r="16854" spans="1:2" x14ac:dyDescent="0.25">
      <c r="A16854" t="s">
        <v>17178</v>
      </c>
      <c r="B16854">
        <v>0</v>
      </c>
    </row>
    <row r="16855" spans="1:2" x14ac:dyDescent="0.25">
      <c r="A16855" t="s">
        <v>17179</v>
      </c>
      <c r="B16855">
        <v>119</v>
      </c>
    </row>
    <row r="16856" spans="1:2" x14ac:dyDescent="0.25">
      <c r="A16856" t="s">
        <v>17180</v>
      </c>
      <c r="B16856">
        <v>56</v>
      </c>
    </row>
    <row r="16857" spans="1:2" x14ac:dyDescent="0.25">
      <c r="A16857" t="s">
        <v>17181</v>
      </c>
      <c r="B16857">
        <v>0</v>
      </c>
    </row>
    <row r="16858" spans="1:2" x14ac:dyDescent="0.25">
      <c r="A16858" t="s">
        <v>17182</v>
      </c>
      <c r="B16858">
        <v>0</v>
      </c>
    </row>
    <row r="16859" spans="1:2" x14ac:dyDescent="0.25">
      <c r="A16859" t="s">
        <v>17183</v>
      </c>
      <c r="B16859">
        <v>0</v>
      </c>
    </row>
    <row r="16860" spans="1:2" x14ac:dyDescent="0.25">
      <c r="A16860" t="s">
        <v>17184</v>
      </c>
      <c r="B16860">
        <v>0</v>
      </c>
    </row>
    <row r="16861" spans="1:2" x14ac:dyDescent="0.25">
      <c r="A16861" t="s">
        <v>17185</v>
      </c>
      <c r="B16861">
        <v>439</v>
      </c>
    </row>
    <row r="16862" spans="1:2" x14ac:dyDescent="0.25">
      <c r="A16862" t="s">
        <v>17186</v>
      </c>
      <c r="B16862">
        <v>382</v>
      </c>
    </row>
    <row r="16863" spans="1:2" x14ac:dyDescent="0.25">
      <c r="A16863" t="s">
        <v>17187</v>
      </c>
      <c r="B16863">
        <v>567</v>
      </c>
    </row>
    <row r="16864" spans="1:2" x14ac:dyDescent="0.25">
      <c r="A16864" t="s">
        <v>17188</v>
      </c>
      <c r="B16864">
        <v>88</v>
      </c>
    </row>
    <row r="16865" spans="1:2" x14ac:dyDescent="0.25">
      <c r="A16865" t="s">
        <v>17189</v>
      </c>
      <c r="B16865">
        <v>28</v>
      </c>
    </row>
    <row r="16866" spans="1:2" x14ac:dyDescent="0.25">
      <c r="A16866" t="s">
        <v>17190</v>
      </c>
      <c r="B16866">
        <v>10</v>
      </c>
    </row>
    <row r="16867" spans="1:2" x14ac:dyDescent="0.25">
      <c r="A16867" t="s">
        <v>17191</v>
      </c>
      <c r="B16867">
        <v>0</v>
      </c>
    </row>
    <row r="16868" spans="1:2" x14ac:dyDescent="0.25">
      <c r="A16868" t="s">
        <v>17192</v>
      </c>
      <c r="B16868">
        <v>5</v>
      </c>
    </row>
    <row r="16869" spans="1:2" x14ac:dyDescent="0.25">
      <c r="A16869" t="s">
        <v>17193</v>
      </c>
      <c r="B16869">
        <v>45</v>
      </c>
    </row>
    <row r="16870" spans="1:2" x14ac:dyDescent="0.25">
      <c r="A16870" t="s">
        <v>17194</v>
      </c>
      <c r="B16870">
        <v>76</v>
      </c>
    </row>
    <row r="16871" spans="1:2" x14ac:dyDescent="0.25">
      <c r="A16871" t="s">
        <v>17195</v>
      </c>
      <c r="B16871">
        <v>0</v>
      </c>
    </row>
    <row r="16872" spans="1:2" x14ac:dyDescent="0.25">
      <c r="A16872" t="s">
        <v>17196</v>
      </c>
      <c r="B16872">
        <v>13</v>
      </c>
    </row>
    <row r="16873" spans="1:2" x14ac:dyDescent="0.25">
      <c r="A16873" t="s">
        <v>17197</v>
      </c>
      <c r="B16873">
        <v>196</v>
      </c>
    </row>
    <row r="16874" spans="1:2" x14ac:dyDescent="0.25">
      <c r="A16874" t="s">
        <v>17198</v>
      </c>
      <c r="B16874">
        <v>97</v>
      </c>
    </row>
    <row r="16875" spans="1:2" x14ac:dyDescent="0.25">
      <c r="A16875" t="s">
        <v>17199</v>
      </c>
      <c r="B16875">
        <v>0</v>
      </c>
    </row>
    <row r="16876" spans="1:2" x14ac:dyDescent="0.25">
      <c r="A16876" t="s">
        <v>17200</v>
      </c>
      <c r="B16876">
        <v>0</v>
      </c>
    </row>
    <row r="16877" spans="1:2" x14ac:dyDescent="0.25">
      <c r="A16877" t="s">
        <v>17201</v>
      </c>
      <c r="B16877">
        <v>0</v>
      </c>
    </row>
    <row r="16878" spans="1:2" x14ac:dyDescent="0.25">
      <c r="A16878" t="s">
        <v>17202</v>
      </c>
      <c r="B16878">
        <v>0</v>
      </c>
    </row>
    <row r="16879" spans="1:2" x14ac:dyDescent="0.25">
      <c r="A16879" t="s">
        <v>17203</v>
      </c>
      <c r="B16879">
        <v>1125</v>
      </c>
    </row>
    <row r="16880" spans="1:2" x14ac:dyDescent="0.25">
      <c r="A16880" t="s">
        <v>17204</v>
      </c>
      <c r="B16880">
        <v>951</v>
      </c>
    </row>
    <row r="16881" spans="1:2" x14ac:dyDescent="0.25">
      <c r="A16881" t="s">
        <v>17205</v>
      </c>
      <c r="B16881">
        <v>14</v>
      </c>
    </row>
    <row r="16882" spans="1:2" x14ac:dyDescent="0.25">
      <c r="A16882" t="s">
        <v>17206</v>
      </c>
      <c r="B16882">
        <v>12</v>
      </c>
    </row>
    <row r="16883" spans="1:2" x14ac:dyDescent="0.25">
      <c r="A16883" t="s">
        <v>17207</v>
      </c>
      <c r="B16883">
        <v>161</v>
      </c>
    </row>
    <row r="16884" spans="1:2" x14ac:dyDescent="0.25">
      <c r="A16884" t="s">
        <v>17208</v>
      </c>
      <c r="B16884">
        <v>158</v>
      </c>
    </row>
    <row r="16885" spans="1:2" x14ac:dyDescent="0.25">
      <c r="A16885" t="s">
        <v>17209</v>
      </c>
      <c r="B16885">
        <v>20</v>
      </c>
    </row>
    <row r="16886" spans="1:2" x14ac:dyDescent="0.25">
      <c r="A16886" t="s">
        <v>17210</v>
      </c>
      <c r="B16886">
        <v>16</v>
      </c>
    </row>
    <row r="16887" spans="1:2" x14ac:dyDescent="0.25">
      <c r="A16887" t="s">
        <v>17211</v>
      </c>
      <c r="B16887">
        <v>0</v>
      </c>
    </row>
    <row r="16888" spans="1:2" x14ac:dyDescent="0.25">
      <c r="A16888" t="s">
        <v>17212</v>
      </c>
      <c r="B16888">
        <v>0</v>
      </c>
    </row>
    <row r="16889" spans="1:2" x14ac:dyDescent="0.25">
      <c r="A16889" t="s">
        <v>17213</v>
      </c>
      <c r="B16889">
        <v>43</v>
      </c>
    </row>
    <row r="16890" spans="1:2" x14ac:dyDescent="0.25">
      <c r="A16890" t="s">
        <v>17214</v>
      </c>
      <c r="B16890">
        <v>0</v>
      </c>
    </row>
    <row r="16891" spans="1:2" x14ac:dyDescent="0.25">
      <c r="A16891" t="s">
        <v>17215</v>
      </c>
      <c r="B16891">
        <v>2</v>
      </c>
    </row>
    <row r="16892" spans="1:2" x14ac:dyDescent="0.25">
      <c r="A16892" t="s">
        <v>17216</v>
      </c>
      <c r="B16892">
        <v>0</v>
      </c>
    </row>
    <row r="16893" spans="1:2" x14ac:dyDescent="0.25">
      <c r="A16893" t="s">
        <v>17217</v>
      </c>
      <c r="B16893">
        <v>0</v>
      </c>
    </row>
    <row r="16894" spans="1:2" x14ac:dyDescent="0.25">
      <c r="A16894" t="s">
        <v>17218</v>
      </c>
      <c r="B16894">
        <v>9</v>
      </c>
    </row>
    <row r="16895" spans="1:2" x14ac:dyDescent="0.25">
      <c r="A16895" t="s">
        <v>17219</v>
      </c>
      <c r="B16895">
        <v>0</v>
      </c>
    </row>
    <row r="16896" spans="1:2" x14ac:dyDescent="0.25">
      <c r="A16896" t="s">
        <v>17220</v>
      </c>
      <c r="B16896">
        <v>0</v>
      </c>
    </row>
    <row r="16897" spans="1:2" x14ac:dyDescent="0.25">
      <c r="A16897" t="s">
        <v>17221</v>
      </c>
      <c r="B16897">
        <v>0</v>
      </c>
    </row>
    <row r="16898" spans="1:2" x14ac:dyDescent="0.25">
      <c r="A16898" t="s">
        <v>17222</v>
      </c>
      <c r="B16898">
        <v>0</v>
      </c>
    </row>
    <row r="16899" spans="1:2" x14ac:dyDescent="0.25">
      <c r="A16899" t="s">
        <v>17223</v>
      </c>
      <c r="B16899">
        <v>0</v>
      </c>
    </row>
    <row r="16900" spans="1:2" x14ac:dyDescent="0.25">
      <c r="A16900" t="s">
        <v>17224</v>
      </c>
      <c r="B16900">
        <v>2</v>
      </c>
    </row>
    <row r="16901" spans="1:2" x14ac:dyDescent="0.25">
      <c r="A16901" t="s">
        <v>17225</v>
      </c>
      <c r="B16901">
        <v>60</v>
      </c>
    </row>
    <row r="16902" spans="1:2" x14ac:dyDescent="0.25">
      <c r="A16902" t="s">
        <v>17226</v>
      </c>
      <c r="B16902">
        <v>9</v>
      </c>
    </row>
    <row r="16903" spans="1:2" x14ac:dyDescent="0.25">
      <c r="A16903" t="s">
        <v>17227</v>
      </c>
      <c r="B16903">
        <v>161</v>
      </c>
    </row>
    <row r="16904" spans="1:2" x14ac:dyDescent="0.25">
      <c r="A16904" t="s">
        <v>17228</v>
      </c>
      <c r="B16904">
        <v>128</v>
      </c>
    </row>
    <row r="16905" spans="1:2" x14ac:dyDescent="0.25">
      <c r="A16905" t="s">
        <v>17229</v>
      </c>
      <c r="B16905">
        <v>20</v>
      </c>
    </row>
    <row r="16906" spans="1:2" x14ac:dyDescent="0.25">
      <c r="A16906" t="s">
        <v>17230</v>
      </c>
      <c r="B16906">
        <v>101</v>
      </c>
    </row>
    <row r="16907" spans="1:2" x14ac:dyDescent="0.25">
      <c r="A16907" t="s">
        <v>17231</v>
      </c>
      <c r="B16907">
        <v>7</v>
      </c>
    </row>
    <row r="16908" spans="1:2" x14ac:dyDescent="0.25">
      <c r="A16908" t="s">
        <v>17232</v>
      </c>
      <c r="B16908">
        <v>128</v>
      </c>
    </row>
    <row r="16909" spans="1:2" x14ac:dyDescent="0.25">
      <c r="A16909" t="s">
        <v>17233</v>
      </c>
      <c r="B16909">
        <v>300</v>
      </c>
    </row>
    <row r="16910" spans="1:2" x14ac:dyDescent="0.25">
      <c r="A16910" t="s">
        <v>17234</v>
      </c>
      <c r="B16910">
        <v>113</v>
      </c>
    </row>
    <row r="16911" spans="1:2" x14ac:dyDescent="0.25">
      <c r="A16911" t="s">
        <v>17235</v>
      </c>
      <c r="B16911">
        <v>0</v>
      </c>
    </row>
    <row r="16912" spans="1:2" x14ac:dyDescent="0.25">
      <c r="A16912" t="s">
        <v>17236</v>
      </c>
      <c r="B16912">
        <v>128</v>
      </c>
    </row>
    <row r="16913" spans="1:2" x14ac:dyDescent="0.25">
      <c r="A16913" t="s">
        <v>17237</v>
      </c>
      <c r="B16913">
        <v>13</v>
      </c>
    </row>
    <row r="16914" spans="1:2" x14ac:dyDescent="0.25">
      <c r="A16914" t="s">
        <v>17238</v>
      </c>
      <c r="B16914">
        <v>0</v>
      </c>
    </row>
    <row r="16915" spans="1:2" x14ac:dyDescent="0.25">
      <c r="A16915" t="s">
        <v>17239</v>
      </c>
      <c r="B16915">
        <v>12</v>
      </c>
    </row>
    <row r="16916" spans="1:2" x14ac:dyDescent="0.25">
      <c r="A16916" t="s">
        <v>17240</v>
      </c>
      <c r="B16916">
        <v>6</v>
      </c>
    </row>
    <row r="16917" spans="1:2" x14ac:dyDescent="0.25">
      <c r="A16917" t="s">
        <v>20455</v>
      </c>
      <c r="B16917">
        <v>-999</v>
      </c>
    </row>
    <row r="16918" spans="1:2" x14ac:dyDescent="0.25">
      <c r="A16918" t="s">
        <v>20456</v>
      </c>
      <c r="B16918">
        <v>-999</v>
      </c>
    </row>
    <row r="16919" spans="1:2" x14ac:dyDescent="0.25">
      <c r="A16919" t="s">
        <v>20457</v>
      </c>
      <c r="B16919">
        <v>-999</v>
      </c>
    </row>
    <row r="16920" spans="1:2" x14ac:dyDescent="0.25">
      <c r="A16920" t="s">
        <v>20458</v>
      </c>
      <c r="B16920">
        <v>-999</v>
      </c>
    </row>
    <row r="16921" spans="1:2" x14ac:dyDescent="0.25">
      <c r="A16921" t="s">
        <v>20459</v>
      </c>
      <c r="B16921">
        <v>-999</v>
      </c>
    </row>
    <row r="16922" spans="1:2" x14ac:dyDescent="0.25">
      <c r="A16922" t="s">
        <v>20460</v>
      </c>
      <c r="B16922">
        <v>-999</v>
      </c>
    </row>
    <row r="16923" spans="1:2" x14ac:dyDescent="0.25">
      <c r="A16923" t="s">
        <v>20461</v>
      </c>
      <c r="B16923">
        <v>-999</v>
      </c>
    </row>
    <row r="16924" spans="1:2" x14ac:dyDescent="0.25">
      <c r="A16924" t="s">
        <v>20462</v>
      </c>
      <c r="B16924">
        <v>-999</v>
      </c>
    </row>
    <row r="16925" spans="1:2" x14ac:dyDescent="0.25">
      <c r="A16925" t="s">
        <v>20463</v>
      </c>
      <c r="B16925">
        <v>-999</v>
      </c>
    </row>
    <row r="16926" spans="1:2" x14ac:dyDescent="0.25">
      <c r="A16926" t="s">
        <v>20464</v>
      </c>
      <c r="B16926">
        <v>-999</v>
      </c>
    </row>
    <row r="16927" spans="1:2" x14ac:dyDescent="0.25">
      <c r="A16927" t="s">
        <v>20465</v>
      </c>
      <c r="B16927">
        <v>-999</v>
      </c>
    </row>
    <row r="16928" spans="1:2" x14ac:dyDescent="0.25">
      <c r="A16928" t="s">
        <v>20466</v>
      </c>
      <c r="B16928">
        <v>-999</v>
      </c>
    </row>
    <row r="16929" spans="1:2" x14ac:dyDescent="0.25">
      <c r="A16929" t="s">
        <v>20467</v>
      </c>
      <c r="B16929">
        <v>-999</v>
      </c>
    </row>
    <row r="16930" spans="1:2" x14ac:dyDescent="0.25">
      <c r="A16930" t="s">
        <v>20468</v>
      </c>
      <c r="B16930">
        <v>-999</v>
      </c>
    </row>
    <row r="16931" spans="1:2" x14ac:dyDescent="0.25">
      <c r="A16931" t="s">
        <v>20469</v>
      </c>
      <c r="B16931">
        <v>-999</v>
      </c>
    </row>
    <row r="16932" spans="1:2" x14ac:dyDescent="0.25">
      <c r="A16932" t="s">
        <v>20470</v>
      </c>
      <c r="B16932">
        <v>-999</v>
      </c>
    </row>
    <row r="16933" spans="1:2" x14ac:dyDescent="0.25">
      <c r="A16933" t="s">
        <v>20471</v>
      </c>
      <c r="B16933">
        <v>-999</v>
      </c>
    </row>
    <row r="16934" spans="1:2" x14ac:dyDescent="0.25">
      <c r="A16934" t="s">
        <v>20472</v>
      </c>
      <c r="B16934">
        <v>-999</v>
      </c>
    </row>
    <row r="16935" spans="1:2" x14ac:dyDescent="0.25">
      <c r="A16935" t="s">
        <v>20473</v>
      </c>
      <c r="B16935">
        <v>-999</v>
      </c>
    </row>
    <row r="16936" spans="1:2" x14ac:dyDescent="0.25">
      <c r="A16936" t="s">
        <v>17241</v>
      </c>
      <c r="B16936">
        <v>6633</v>
      </c>
    </row>
    <row r="16937" spans="1:2" x14ac:dyDescent="0.25">
      <c r="A16937" t="s">
        <v>17242</v>
      </c>
      <c r="B16937">
        <v>4215</v>
      </c>
    </row>
    <row r="16938" spans="1:2" x14ac:dyDescent="0.25">
      <c r="A16938" t="s">
        <v>20474</v>
      </c>
      <c r="B16938">
        <v>-999</v>
      </c>
    </row>
    <row r="16939" spans="1:2" x14ac:dyDescent="0.25">
      <c r="A16939" t="s">
        <v>20475</v>
      </c>
      <c r="B16939">
        <v>-999</v>
      </c>
    </row>
    <row r="16940" spans="1:2" x14ac:dyDescent="0.25">
      <c r="A16940" t="s">
        <v>20476</v>
      </c>
      <c r="B16940">
        <v>-999</v>
      </c>
    </row>
    <row r="16941" spans="1:2" x14ac:dyDescent="0.25">
      <c r="A16941" t="s">
        <v>17243</v>
      </c>
      <c r="B16941">
        <v>538</v>
      </c>
    </row>
    <row r="16942" spans="1:2" x14ac:dyDescent="0.25">
      <c r="A16942" t="s">
        <v>17244</v>
      </c>
      <c r="B16942">
        <v>813</v>
      </c>
    </row>
    <row r="16943" spans="1:2" x14ac:dyDescent="0.25">
      <c r="A16943" t="s">
        <v>17245</v>
      </c>
      <c r="B16943">
        <v>30</v>
      </c>
    </row>
    <row r="16944" spans="1:2" x14ac:dyDescent="0.25">
      <c r="A16944" t="s">
        <v>17246</v>
      </c>
      <c r="B16944">
        <v>1</v>
      </c>
    </row>
    <row r="16945" spans="1:2" x14ac:dyDescent="0.25">
      <c r="A16945" t="s">
        <v>17247</v>
      </c>
      <c r="B16945">
        <v>2693</v>
      </c>
    </row>
    <row r="16946" spans="1:2" x14ac:dyDescent="0.25">
      <c r="A16946" t="s">
        <v>17248</v>
      </c>
      <c r="B16946">
        <v>7</v>
      </c>
    </row>
    <row r="16947" spans="1:2" x14ac:dyDescent="0.25">
      <c r="A16947" t="s">
        <v>17249</v>
      </c>
      <c r="B16947">
        <v>112</v>
      </c>
    </row>
    <row r="16948" spans="1:2" x14ac:dyDescent="0.25">
      <c r="A16948" t="s">
        <v>17250</v>
      </c>
      <c r="B16948">
        <v>356</v>
      </c>
    </row>
    <row r="16949" spans="1:2" x14ac:dyDescent="0.25">
      <c r="A16949" t="s">
        <v>17251</v>
      </c>
      <c r="B16949">
        <v>11</v>
      </c>
    </row>
    <row r="16950" spans="1:2" x14ac:dyDescent="0.25">
      <c r="A16950" t="s">
        <v>17252</v>
      </c>
      <c r="B16950">
        <v>116</v>
      </c>
    </row>
    <row r="16951" spans="1:2" x14ac:dyDescent="0.25">
      <c r="A16951" t="s">
        <v>17253</v>
      </c>
      <c r="B16951">
        <v>92</v>
      </c>
    </row>
    <row r="16952" spans="1:2" x14ac:dyDescent="0.25">
      <c r="A16952" t="s">
        <v>17254</v>
      </c>
      <c r="B16952">
        <v>181</v>
      </c>
    </row>
    <row r="16953" spans="1:2" x14ac:dyDescent="0.25">
      <c r="A16953" t="s">
        <v>17255</v>
      </c>
      <c r="B16953">
        <v>46</v>
      </c>
    </row>
    <row r="16954" spans="1:2" x14ac:dyDescent="0.25">
      <c r="A16954" t="s">
        <v>17256</v>
      </c>
      <c r="B16954">
        <v>8</v>
      </c>
    </row>
    <row r="16955" spans="1:2" x14ac:dyDescent="0.25">
      <c r="A16955" t="s">
        <v>17257</v>
      </c>
      <c r="B16955">
        <v>221</v>
      </c>
    </row>
    <row r="16956" spans="1:2" x14ac:dyDescent="0.25">
      <c r="A16956" t="s">
        <v>17258</v>
      </c>
      <c r="B16956">
        <v>0</v>
      </c>
    </row>
    <row r="16957" spans="1:2" x14ac:dyDescent="0.25">
      <c r="A16957" t="s">
        <v>17259</v>
      </c>
      <c r="B16957">
        <v>232</v>
      </c>
    </row>
    <row r="16958" spans="1:2" x14ac:dyDescent="0.25">
      <c r="A16958" t="s">
        <v>17260</v>
      </c>
      <c r="B16958">
        <v>1176</v>
      </c>
    </row>
    <row r="16959" spans="1:2" x14ac:dyDescent="0.25">
      <c r="A16959" t="s">
        <v>17261</v>
      </c>
      <c r="B16959">
        <v>6633</v>
      </c>
    </row>
    <row r="16960" spans="1:2" x14ac:dyDescent="0.25">
      <c r="A16960" t="s">
        <v>17262</v>
      </c>
      <c r="B16960">
        <v>2177</v>
      </c>
    </row>
    <row r="16961" spans="1:2" x14ac:dyDescent="0.25">
      <c r="A16961" t="s">
        <v>17263</v>
      </c>
      <c r="B16961">
        <v>826</v>
      </c>
    </row>
    <row r="16962" spans="1:2" x14ac:dyDescent="0.25">
      <c r="A16962" t="s">
        <v>17264</v>
      </c>
      <c r="B16962">
        <v>542</v>
      </c>
    </row>
    <row r="16963" spans="1:2" x14ac:dyDescent="0.25">
      <c r="A16963" t="s">
        <v>17265</v>
      </c>
      <c r="B16963">
        <v>506</v>
      </c>
    </row>
    <row r="16964" spans="1:2" x14ac:dyDescent="0.25">
      <c r="A16964" t="s">
        <v>17266</v>
      </c>
      <c r="B16964">
        <v>1874</v>
      </c>
    </row>
    <row r="16965" spans="1:2" x14ac:dyDescent="0.25">
      <c r="A16965" t="s">
        <v>17267</v>
      </c>
      <c r="B16965">
        <v>1651</v>
      </c>
    </row>
    <row r="16966" spans="1:2" x14ac:dyDescent="0.25">
      <c r="A16966" t="s">
        <v>17268</v>
      </c>
      <c r="B16966">
        <v>14</v>
      </c>
    </row>
    <row r="16967" spans="1:2" x14ac:dyDescent="0.25">
      <c r="A16967" t="s">
        <v>17269</v>
      </c>
      <c r="B16967">
        <v>1865</v>
      </c>
    </row>
    <row r="16968" spans="1:2" x14ac:dyDescent="0.25">
      <c r="A16968" t="s">
        <v>17270</v>
      </c>
      <c r="B16968">
        <v>39</v>
      </c>
    </row>
    <row r="16969" spans="1:2" x14ac:dyDescent="0.25">
      <c r="A16969" t="s">
        <v>17271</v>
      </c>
      <c r="B16969">
        <v>-999</v>
      </c>
    </row>
    <row r="16970" spans="1:2" x14ac:dyDescent="0.25">
      <c r="A16970" t="s">
        <v>17272</v>
      </c>
      <c r="B16970">
        <v>-999</v>
      </c>
    </row>
    <row r="16971" spans="1:2" x14ac:dyDescent="0.25">
      <c r="A16971" t="s">
        <v>17273</v>
      </c>
      <c r="B16971">
        <v>-999</v>
      </c>
    </row>
    <row r="16972" spans="1:2" x14ac:dyDescent="0.25">
      <c r="A16972" t="s">
        <v>17274</v>
      </c>
      <c r="B16972">
        <v>-999</v>
      </c>
    </row>
    <row r="16973" spans="1:2" x14ac:dyDescent="0.25">
      <c r="A16973" t="s">
        <v>17275</v>
      </c>
      <c r="B16973">
        <v>-999</v>
      </c>
    </row>
    <row r="16974" spans="1:2" x14ac:dyDescent="0.25">
      <c r="A16974" t="s">
        <v>17276</v>
      </c>
      <c r="B16974">
        <v>240</v>
      </c>
    </row>
    <row r="16975" spans="1:2" x14ac:dyDescent="0.25">
      <c r="A16975" t="s">
        <v>17277</v>
      </c>
      <c r="B16975">
        <v>54</v>
      </c>
    </row>
    <row r="16976" spans="1:2" x14ac:dyDescent="0.25">
      <c r="A16976" t="s">
        <v>17278</v>
      </c>
      <c r="B16976">
        <v>36</v>
      </c>
    </row>
    <row r="16977" spans="1:2" x14ac:dyDescent="0.25">
      <c r="A16977" t="s">
        <v>17279</v>
      </c>
      <c r="B16977">
        <v>122</v>
      </c>
    </row>
    <row r="16978" spans="1:2" x14ac:dyDescent="0.25">
      <c r="A16978" t="s">
        <v>17280</v>
      </c>
      <c r="B16978">
        <v>28</v>
      </c>
    </row>
    <row r="16979" spans="1:2" x14ac:dyDescent="0.25">
      <c r="A16979" t="s">
        <v>17281</v>
      </c>
      <c r="B16979">
        <v>240</v>
      </c>
    </row>
    <row r="16980" spans="1:2" x14ac:dyDescent="0.25">
      <c r="A16980" t="s">
        <v>17282</v>
      </c>
      <c r="B16980">
        <v>1728</v>
      </c>
    </row>
    <row r="16981" spans="1:2" x14ac:dyDescent="0.25">
      <c r="A16981" t="s">
        <v>17283</v>
      </c>
      <c r="B16981">
        <v>139</v>
      </c>
    </row>
    <row r="16982" spans="1:2" x14ac:dyDescent="0.25">
      <c r="A16982" t="s">
        <v>20477</v>
      </c>
      <c r="B16982">
        <v>-999</v>
      </c>
    </row>
    <row r="16983" spans="1:2" x14ac:dyDescent="0.25">
      <c r="A16983" t="s">
        <v>17284</v>
      </c>
      <c r="B16983">
        <v>-999</v>
      </c>
    </row>
    <row r="16984" spans="1:2" x14ac:dyDescent="0.25">
      <c r="A16984" t="s">
        <v>17285</v>
      </c>
      <c r="B16984">
        <v>-999</v>
      </c>
    </row>
    <row r="16985" spans="1:2" x14ac:dyDescent="0.25">
      <c r="A16985" t="s">
        <v>17286</v>
      </c>
      <c r="B16985">
        <v>-999</v>
      </c>
    </row>
    <row r="16986" spans="1:2" x14ac:dyDescent="0.25">
      <c r="A16986" t="s">
        <v>20478</v>
      </c>
      <c r="B16986">
        <v>-999</v>
      </c>
    </row>
    <row r="16987" spans="1:2" x14ac:dyDescent="0.25">
      <c r="A16987" t="s">
        <v>17287</v>
      </c>
      <c r="B16987">
        <v>0</v>
      </c>
    </row>
    <row r="16988" spans="1:2" x14ac:dyDescent="0.25">
      <c r="A16988" t="s">
        <v>17288</v>
      </c>
      <c r="B16988">
        <v>94</v>
      </c>
    </row>
    <row r="16989" spans="1:2" x14ac:dyDescent="0.25">
      <c r="A16989" t="s">
        <v>17289</v>
      </c>
      <c r="B16989">
        <v>3216</v>
      </c>
    </row>
    <row r="16990" spans="1:2" x14ac:dyDescent="0.25">
      <c r="A16990" t="s">
        <v>17290</v>
      </c>
      <c r="B16990">
        <v>63</v>
      </c>
    </row>
    <row r="16991" spans="1:2" x14ac:dyDescent="0.25">
      <c r="A16991" t="s">
        <v>17291</v>
      </c>
      <c r="B16991">
        <v>92</v>
      </c>
    </row>
    <row r="16992" spans="1:2" x14ac:dyDescent="0.25">
      <c r="A16992" t="s">
        <v>20479</v>
      </c>
      <c r="B16992">
        <v>-999</v>
      </c>
    </row>
    <row r="16993" spans="1:2" x14ac:dyDescent="0.25">
      <c r="A16993" t="s">
        <v>20480</v>
      </c>
      <c r="B16993">
        <v>-999</v>
      </c>
    </row>
    <row r="16994" spans="1:2" x14ac:dyDescent="0.25">
      <c r="A16994" t="s">
        <v>17292</v>
      </c>
      <c r="B16994">
        <v>3465</v>
      </c>
    </row>
    <row r="16995" spans="1:2" x14ac:dyDescent="0.25">
      <c r="A16995" t="s">
        <v>17293</v>
      </c>
      <c r="B16995">
        <v>2094</v>
      </c>
    </row>
    <row r="16996" spans="1:2" x14ac:dyDescent="0.25">
      <c r="A16996" t="s">
        <v>17294</v>
      </c>
      <c r="B16996">
        <v>1123</v>
      </c>
    </row>
    <row r="16997" spans="1:2" x14ac:dyDescent="0.25">
      <c r="A16997" t="s">
        <v>20481</v>
      </c>
      <c r="B16997">
        <v>-999</v>
      </c>
    </row>
    <row r="16998" spans="1:2" x14ac:dyDescent="0.25">
      <c r="A16998" t="s">
        <v>17295</v>
      </c>
      <c r="B16998">
        <v>183</v>
      </c>
    </row>
    <row r="16999" spans="1:2" x14ac:dyDescent="0.25">
      <c r="A16999" t="s">
        <v>17296</v>
      </c>
      <c r="B16999">
        <v>132</v>
      </c>
    </row>
    <row r="17000" spans="1:2" x14ac:dyDescent="0.25">
      <c r="A17000" t="s">
        <v>17297</v>
      </c>
      <c r="B17000">
        <v>528</v>
      </c>
    </row>
    <row r="17001" spans="1:2" x14ac:dyDescent="0.25">
      <c r="A17001" t="s">
        <v>17298</v>
      </c>
      <c r="B17001">
        <v>105</v>
      </c>
    </row>
    <row r="17002" spans="1:2" x14ac:dyDescent="0.25">
      <c r="A17002" t="s">
        <v>17299</v>
      </c>
      <c r="B17002">
        <v>89</v>
      </c>
    </row>
    <row r="17003" spans="1:2" x14ac:dyDescent="0.25">
      <c r="A17003" t="s">
        <v>17300</v>
      </c>
      <c r="B17003">
        <v>799</v>
      </c>
    </row>
    <row r="17004" spans="1:2" x14ac:dyDescent="0.25">
      <c r="A17004" t="s">
        <v>17301</v>
      </c>
      <c r="B17004">
        <v>0</v>
      </c>
    </row>
    <row r="17005" spans="1:2" x14ac:dyDescent="0.25">
      <c r="A17005" t="s">
        <v>17302</v>
      </c>
      <c r="B17005">
        <v>3</v>
      </c>
    </row>
    <row r="17006" spans="1:2" x14ac:dyDescent="0.25">
      <c r="A17006" t="s">
        <v>17303</v>
      </c>
      <c r="B17006">
        <v>0</v>
      </c>
    </row>
    <row r="17007" spans="1:2" x14ac:dyDescent="0.25">
      <c r="A17007" t="s">
        <v>17304</v>
      </c>
      <c r="B17007">
        <v>0</v>
      </c>
    </row>
    <row r="17008" spans="1:2" x14ac:dyDescent="0.25">
      <c r="A17008" t="s">
        <v>17305</v>
      </c>
      <c r="B17008">
        <v>106</v>
      </c>
    </row>
    <row r="17009" spans="1:2" x14ac:dyDescent="0.25">
      <c r="A17009" t="s">
        <v>17306</v>
      </c>
      <c r="B17009">
        <v>3</v>
      </c>
    </row>
    <row r="17010" spans="1:2" x14ac:dyDescent="0.25">
      <c r="A17010" t="s">
        <v>17307</v>
      </c>
      <c r="B17010">
        <v>27</v>
      </c>
    </row>
    <row r="17011" spans="1:2" x14ac:dyDescent="0.25">
      <c r="A17011" t="s">
        <v>17308</v>
      </c>
      <c r="B17011">
        <v>11</v>
      </c>
    </row>
    <row r="17012" spans="1:2" x14ac:dyDescent="0.25">
      <c r="A17012" t="s">
        <v>17309</v>
      </c>
      <c r="B17012">
        <v>2</v>
      </c>
    </row>
    <row r="17013" spans="1:2" x14ac:dyDescent="0.25">
      <c r="A17013" t="s">
        <v>17310</v>
      </c>
      <c r="B17013">
        <v>41</v>
      </c>
    </row>
    <row r="17014" spans="1:2" x14ac:dyDescent="0.25">
      <c r="A17014" t="s">
        <v>17311</v>
      </c>
      <c r="B17014">
        <v>16</v>
      </c>
    </row>
    <row r="17015" spans="1:2" x14ac:dyDescent="0.25">
      <c r="A17015" t="s">
        <v>17312</v>
      </c>
      <c r="B17015">
        <v>184</v>
      </c>
    </row>
    <row r="17016" spans="1:2" x14ac:dyDescent="0.25">
      <c r="A17016" t="s">
        <v>17313</v>
      </c>
      <c r="B17016">
        <v>7</v>
      </c>
    </row>
    <row r="17017" spans="1:2" x14ac:dyDescent="0.25">
      <c r="A17017" t="s">
        <v>17314</v>
      </c>
      <c r="B17017">
        <v>10</v>
      </c>
    </row>
    <row r="17018" spans="1:2" x14ac:dyDescent="0.25">
      <c r="A17018" t="s">
        <v>17315</v>
      </c>
      <c r="B17018">
        <v>277</v>
      </c>
    </row>
    <row r="17019" spans="1:2" x14ac:dyDescent="0.25">
      <c r="A17019" t="s">
        <v>17316</v>
      </c>
      <c r="B17019">
        <v>0</v>
      </c>
    </row>
    <row r="17020" spans="1:2" x14ac:dyDescent="0.25">
      <c r="A17020" t="s">
        <v>17317</v>
      </c>
      <c r="B17020">
        <v>2</v>
      </c>
    </row>
    <row r="17021" spans="1:2" x14ac:dyDescent="0.25">
      <c r="A17021" t="s">
        <v>17318</v>
      </c>
      <c r="B17021">
        <v>110</v>
      </c>
    </row>
    <row r="17022" spans="1:2" x14ac:dyDescent="0.25">
      <c r="A17022" t="s">
        <v>17319</v>
      </c>
      <c r="B17022">
        <v>799</v>
      </c>
    </row>
    <row r="17023" spans="1:2" x14ac:dyDescent="0.25">
      <c r="A17023" t="s">
        <v>17320</v>
      </c>
      <c r="B17023">
        <v>15</v>
      </c>
    </row>
    <row r="17024" spans="1:2" x14ac:dyDescent="0.25">
      <c r="A17024" t="s">
        <v>17321</v>
      </c>
      <c r="B17024">
        <v>24</v>
      </c>
    </row>
    <row r="17025" spans="1:2" x14ac:dyDescent="0.25">
      <c r="A17025" t="s">
        <v>17322</v>
      </c>
      <c r="B17025">
        <v>29</v>
      </c>
    </row>
    <row r="17026" spans="1:2" x14ac:dyDescent="0.25">
      <c r="A17026" t="s">
        <v>17323</v>
      </c>
      <c r="B17026">
        <v>24</v>
      </c>
    </row>
    <row r="17027" spans="1:2" x14ac:dyDescent="0.25">
      <c r="A17027" t="s">
        <v>17324</v>
      </c>
      <c r="B17027">
        <v>34</v>
      </c>
    </row>
    <row r="17028" spans="1:2" x14ac:dyDescent="0.25">
      <c r="A17028" t="s">
        <v>17325</v>
      </c>
      <c r="B17028">
        <v>31</v>
      </c>
    </row>
    <row r="17029" spans="1:2" x14ac:dyDescent="0.25">
      <c r="A17029" t="s">
        <v>17326</v>
      </c>
      <c r="B17029">
        <v>64</v>
      </c>
    </row>
    <row r="17030" spans="1:2" x14ac:dyDescent="0.25">
      <c r="A17030" t="s">
        <v>17327</v>
      </c>
      <c r="B17030">
        <v>123</v>
      </c>
    </row>
    <row r="17031" spans="1:2" x14ac:dyDescent="0.25">
      <c r="A17031" t="s">
        <v>17328</v>
      </c>
      <c r="B17031">
        <v>344</v>
      </c>
    </row>
    <row r="17032" spans="1:2" x14ac:dyDescent="0.25">
      <c r="A17032" t="s">
        <v>17329</v>
      </c>
      <c r="B17032">
        <v>27</v>
      </c>
    </row>
    <row r="17033" spans="1:2" x14ac:dyDescent="0.25">
      <c r="A17033" t="s">
        <v>17330</v>
      </c>
      <c r="B17033">
        <v>23</v>
      </c>
    </row>
    <row r="17034" spans="1:2" x14ac:dyDescent="0.25">
      <c r="A17034" t="s">
        <v>17331</v>
      </c>
      <c r="B17034">
        <v>35</v>
      </c>
    </row>
    <row r="17035" spans="1:2" x14ac:dyDescent="0.25">
      <c r="A17035" t="s">
        <v>17332</v>
      </c>
      <c r="B17035">
        <v>16</v>
      </c>
    </row>
    <row r="17036" spans="1:2" x14ac:dyDescent="0.25">
      <c r="A17036" t="s">
        <v>17333</v>
      </c>
      <c r="B17036">
        <v>23</v>
      </c>
    </row>
    <row r="17037" spans="1:2" x14ac:dyDescent="0.25">
      <c r="A17037" t="s">
        <v>17334</v>
      </c>
      <c r="B17037">
        <v>30</v>
      </c>
    </row>
    <row r="17038" spans="1:2" x14ac:dyDescent="0.25">
      <c r="A17038" t="s">
        <v>17335</v>
      </c>
      <c r="B17038">
        <v>45</v>
      </c>
    </row>
    <row r="17039" spans="1:2" x14ac:dyDescent="0.25">
      <c r="A17039" t="s">
        <v>17336</v>
      </c>
      <c r="B17039">
        <v>70</v>
      </c>
    </row>
    <row r="17040" spans="1:2" x14ac:dyDescent="0.25">
      <c r="A17040" t="s">
        <v>17337</v>
      </c>
      <c r="B17040">
        <v>269</v>
      </c>
    </row>
    <row r="17041" spans="1:2" x14ac:dyDescent="0.25">
      <c r="A17041" t="s">
        <v>17338</v>
      </c>
      <c r="B17041">
        <v>24</v>
      </c>
    </row>
    <row r="17042" spans="1:2" x14ac:dyDescent="0.25">
      <c r="A17042" t="s">
        <v>17339</v>
      </c>
      <c r="B17042">
        <v>9</v>
      </c>
    </row>
    <row r="17043" spans="1:2" x14ac:dyDescent="0.25">
      <c r="A17043" t="s">
        <v>17340</v>
      </c>
      <c r="B17043">
        <v>10</v>
      </c>
    </row>
    <row r="17044" spans="1:2" x14ac:dyDescent="0.25">
      <c r="A17044" t="s">
        <v>17341</v>
      </c>
      <c r="B17044">
        <v>1</v>
      </c>
    </row>
    <row r="17045" spans="1:2" x14ac:dyDescent="0.25">
      <c r="A17045" t="s">
        <v>17342</v>
      </c>
      <c r="B17045">
        <v>3</v>
      </c>
    </row>
    <row r="17046" spans="1:2" x14ac:dyDescent="0.25">
      <c r="A17046" t="s">
        <v>17343</v>
      </c>
      <c r="B17046">
        <v>2</v>
      </c>
    </row>
    <row r="17047" spans="1:2" x14ac:dyDescent="0.25">
      <c r="A17047" t="s">
        <v>17344</v>
      </c>
      <c r="B17047">
        <v>3</v>
      </c>
    </row>
    <row r="17048" spans="1:2" x14ac:dyDescent="0.25">
      <c r="A17048" t="s">
        <v>17345</v>
      </c>
      <c r="B17048">
        <v>4</v>
      </c>
    </row>
    <row r="17049" spans="1:2" x14ac:dyDescent="0.25">
      <c r="A17049" t="s">
        <v>17346</v>
      </c>
      <c r="B17049">
        <v>56</v>
      </c>
    </row>
    <row r="17050" spans="1:2" x14ac:dyDescent="0.25">
      <c r="A17050" t="s">
        <v>17347</v>
      </c>
      <c r="B17050">
        <v>27</v>
      </c>
    </row>
    <row r="17051" spans="1:2" x14ac:dyDescent="0.25">
      <c r="A17051" t="s">
        <v>17348</v>
      </c>
      <c r="B17051">
        <v>34</v>
      </c>
    </row>
    <row r="17052" spans="1:2" x14ac:dyDescent="0.25">
      <c r="A17052" t="s">
        <v>17349</v>
      </c>
      <c r="B17052">
        <v>31</v>
      </c>
    </row>
    <row r="17053" spans="1:2" x14ac:dyDescent="0.25">
      <c r="A17053" t="s">
        <v>17350</v>
      </c>
      <c r="B17053">
        <v>20</v>
      </c>
    </row>
    <row r="17054" spans="1:2" x14ac:dyDescent="0.25">
      <c r="A17054" t="s">
        <v>17351</v>
      </c>
      <c r="B17054">
        <v>17</v>
      </c>
    </row>
    <row r="17055" spans="1:2" x14ac:dyDescent="0.25">
      <c r="A17055" t="s">
        <v>17352</v>
      </c>
      <c r="B17055">
        <v>28</v>
      </c>
    </row>
    <row r="17056" spans="1:2" x14ac:dyDescent="0.25">
      <c r="A17056" t="s">
        <v>17353</v>
      </c>
      <c r="B17056">
        <v>33</v>
      </c>
    </row>
    <row r="17057" spans="1:2" x14ac:dyDescent="0.25">
      <c r="A17057" t="s">
        <v>17354</v>
      </c>
      <c r="B17057">
        <v>24</v>
      </c>
    </row>
    <row r="17058" spans="1:2" x14ac:dyDescent="0.25">
      <c r="A17058" t="s">
        <v>17355</v>
      </c>
      <c r="B17058">
        <v>214</v>
      </c>
    </row>
    <row r="17059" spans="1:2" x14ac:dyDescent="0.25">
      <c r="A17059" t="s">
        <v>17356</v>
      </c>
      <c r="B17059">
        <v>6</v>
      </c>
    </row>
    <row r="17060" spans="1:2" x14ac:dyDescent="0.25">
      <c r="A17060" t="s">
        <v>17357</v>
      </c>
      <c r="B17060">
        <v>8</v>
      </c>
    </row>
    <row r="17061" spans="1:2" x14ac:dyDescent="0.25">
      <c r="A17061" t="s">
        <v>17358</v>
      </c>
      <c r="B17061">
        <v>12</v>
      </c>
    </row>
    <row r="17062" spans="1:2" x14ac:dyDescent="0.25">
      <c r="A17062" t="s">
        <v>17359</v>
      </c>
      <c r="B17062">
        <v>13</v>
      </c>
    </row>
    <row r="17063" spans="1:2" x14ac:dyDescent="0.25">
      <c r="A17063" t="s">
        <v>17360</v>
      </c>
      <c r="B17063">
        <v>15</v>
      </c>
    </row>
    <row r="17064" spans="1:2" x14ac:dyDescent="0.25">
      <c r="A17064" t="s">
        <v>17361</v>
      </c>
      <c r="B17064">
        <v>12</v>
      </c>
    </row>
    <row r="17065" spans="1:2" x14ac:dyDescent="0.25">
      <c r="A17065" t="s">
        <v>17362</v>
      </c>
      <c r="B17065">
        <v>19</v>
      </c>
    </row>
    <row r="17066" spans="1:2" x14ac:dyDescent="0.25">
      <c r="A17066" t="s">
        <v>17363</v>
      </c>
      <c r="B17066">
        <v>12</v>
      </c>
    </row>
    <row r="17067" spans="1:2" x14ac:dyDescent="0.25">
      <c r="A17067" t="s">
        <v>17364</v>
      </c>
      <c r="B17067">
        <v>97</v>
      </c>
    </row>
    <row r="17068" spans="1:2" x14ac:dyDescent="0.25">
      <c r="A17068" t="s">
        <v>17365</v>
      </c>
      <c r="B17068">
        <v>99</v>
      </c>
    </row>
    <row r="17069" spans="1:2" x14ac:dyDescent="0.25">
      <c r="A17069" t="s">
        <v>17366</v>
      </c>
      <c r="B17069">
        <v>98</v>
      </c>
    </row>
    <row r="17070" spans="1:2" x14ac:dyDescent="0.25">
      <c r="A17070" t="s">
        <v>17367</v>
      </c>
      <c r="B17070">
        <v>117</v>
      </c>
    </row>
    <row r="17071" spans="1:2" x14ac:dyDescent="0.25">
      <c r="A17071" t="s">
        <v>17368</v>
      </c>
      <c r="B17071">
        <v>74</v>
      </c>
    </row>
    <row r="17072" spans="1:2" x14ac:dyDescent="0.25">
      <c r="A17072" t="s">
        <v>17369</v>
      </c>
      <c r="B17072">
        <v>92</v>
      </c>
    </row>
    <row r="17073" spans="1:2" x14ac:dyDescent="0.25">
      <c r="A17073" t="s">
        <v>17370</v>
      </c>
      <c r="B17073">
        <v>103</v>
      </c>
    </row>
    <row r="17074" spans="1:2" x14ac:dyDescent="0.25">
      <c r="A17074" t="s">
        <v>17371</v>
      </c>
      <c r="B17074">
        <v>164</v>
      </c>
    </row>
    <row r="17075" spans="1:2" x14ac:dyDescent="0.25">
      <c r="A17075" t="s">
        <v>17372</v>
      </c>
      <c r="B17075">
        <v>233</v>
      </c>
    </row>
    <row r="17076" spans="1:2" x14ac:dyDescent="0.25">
      <c r="A17076" t="s">
        <v>17373</v>
      </c>
      <c r="B17076">
        <v>980</v>
      </c>
    </row>
    <row r="17077" spans="1:2" x14ac:dyDescent="0.25">
      <c r="A17077" t="s">
        <v>17374</v>
      </c>
      <c r="B17077">
        <v>753</v>
      </c>
    </row>
    <row r="17078" spans="1:2" x14ac:dyDescent="0.25">
      <c r="A17078" t="s">
        <v>17375</v>
      </c>
      <c r="B17078">
        <v>8</v>
      </c>
    </row>
    <row r="17079" spans="1:2" x14ac:dyDescent="0.25">
      <c r="A17079" t="s">
        <v>17376</v>
      </c>
      <c r="B17079">
        <v>0</v>
      </c>
    </row>
    <row r="17080" spans="1:2" x14ac:dyDescent="0.25">
      <c r="A17080" t="s">
        <v>17377</v>
      </c>
      <c r="B17080">
        <v>4</v>
      </c>
    </row>
    <row r="17081" spans="1:2" x14ac:dyDescent="0.25">
      <c r="A17081" t="s">
        <v>17378</v>
      </c>
      <c r="B17081">
        <v>4</v>
      </c>
    </row>
    <row r="17082" spans="1:2" x14ac:dyDescent="0.25">
      <c r="A17082" t="s">
        <v>17379</v>
      </c>
      <c r="B17082">
        <v>28</v>
      </c>
    </row>
    <row r="17083" spans="1:2" x14ac:dyDescent="0.25">
      <c r="A17083" t="s">
        <v>17380</v>
      </c>
      <c r="B17083">
        <v>2</v>
      </c>
    </row>
    <row r="17084" spans="1:2" x14ac:dyDescent="0.25">
      <c r="A17084" t="s">
        <v>17381</v>
      </c>
      <c r="B17084">
        <v>799</v>
      </c>
    </row>
    <row r="17085" spans="1:2" x14ac:dyDescent="0.25">
      <c r="A17085" t="s">
        <v>17382</v>
      </c>
      <c r="B17085">
        <v>583</v>
      </c>
    </row>
    <row r="17086" spans="1:2" x14ac:dyDescent="0.25">
      <c r="A17086" t="s">
        <v>17383</v>
      </c>
      <c r="B17086">
        <v>382</v>
      </c>
    </row>
    <row r="17087" spans="1:2" x14ac:dyDescent="0.25">
      <c r="A17087" t="s">
        <v>20482</v>
      </c>
      <c r="B17087">
        <v>-999</v>
      </c>
    </row>
    <row r="17088" spans="1:2" x14ac:dyDescent="0.25">
      <c r="A17088" t="s">
        <v>20483</v>
      </c>
      <c r="B17088">
        <v>-999</v>
      </c>
    </row>
    <row r="17089" spans="1:2" x14ac:dyDescent="0.25">
      <c r="A17089" t="s">
        <v>20484</v>
      </c>
      <c r="B17089">
        <v>-999</v>
      </c>
    </row>
    <row r="17090" spans="1:2" x14ac:dyDescent="0.25">
      <c r="A17090" t="s">
        <v>20485</v>
      </c>
      <c r="B17090">
        <v>-999</v>
      </c>
    </row>
    <row r="17091" spans="1:2" x14ac:dyDescent="0.25">
      <c r="A17091" t="s">
        <v>20486</v>
      </c>
      <c r="B17091">
        <v>-999</v>
      </c>
    </row>
    <row r="17092" spans="1:2" x14ac:dyDescent="0.25">
      <c r="A17092" t="s">
        <v>20487</v>
      </c>
      <c r="B17092">
        <v>-999</v>
      </c>
    </row>
    <row r="17093" spans="1:2" x14ac:dyDescent="0.25">
      <c r="A17093" t="s">
        <v>20488</v>
      </c>
      <c r="B17093">
        <v>-999</v>
      </c>
    </row>
    <row r="17094" spans="1:2" x14ac:dyDescent="0.25">
      <c r="A17094" t="s">
        <v>20489</v>
      </c>
      <c r="B17094">
        <v>-999</v>
      </c>
    </row>
    <row r="17095" spans="1:2" x14ac:dyDescent="0.25">
      <c r="A17095" t="s">
        <v>17384</v>
      </c>
      <c r="B17095">
        <v>40</v>
      </c>
    </row>
    <row r="17096" spans="1:2" x14ac:dyDescent="0.25">
      <c r="A17096" t="s">
        <v>17385</v>
      </c>
      <c r="B17096">
        <v>27</v>
      </c>
    </row>
    <row r="17097" spans="1:2" x14ac:dyDescent="0.25">
      <c r="A17097" t="s">
        <v>17386</v>
      </c>
      <c r="B17097">
        <v>41</v>
      </c>
    </row>
    <row r="17098" spans="1:2" x14ac:dyDescent="0.25">
      <c r="A17098" t="s">
        <v>17387</v>
      </c>
      <c r="B17098">
        <v>211</v>
      </c>
    </row>
    <row r="17099" spans="1:2" x14ac:dyDescent="0.25">
      <c r="A17099" t="s">
        <v>17388</v>
      </c>
      <c r="B17099">
        <v>0</v>
      </c>
    </row>
    <row r="17100" spans="1:2" x14ac:dyDescent="0.25">
      <c r="A17100" t="s">
        <v>17389</v>
      </c>
      <c r="B17100">
        <v>10</v>
      </c>
    </row>
    <row r="17101" spans="1:2" x14ac:dyDescent="0.25">
      <c r="A17101" t="s">
        <v>17390</v>
      </c>
      <c r="B17101">
        <v>3</v>
      </c>
    </row>
    <row r="17102" spans="1:2" x14ac:dyDescent="0.25">
      <c r="A17102" t="s">
        <v>17391</v>
      </c>
      <c r="B17102">
        <v>79</v>
      </c>
    </row>
    <row r="17103" spans="1:2" x14ac:dyDescent="0.25">
      <c r="A17103" t="s">
        <v>17392</v>
      </c>
      <c r="B17103">
        <v>30</v>
      </c>
    </row>
    <row r="17104" spans="1:2" x14ac:dyDescent="0.25">
      <c r="A17104" t="s">
        <v>17393</v>
      </c>
      <c r="B17104">
        <v>155</v>
      </c>
    </row>
    <row r="17105" spans="1:2" x14ac:dyDescent="0.25">
      <c r="A17105" t="s">
        <v>17394</v>
      </c>
      <c r="B17105">
        <v>596</v>
      </c>
    </row>
    <row r="17106" spans="1:2" x14ac:dyDescent="0.25">
      <c r="A17106" t="s">
        <v>17395</v>
      </c>
      <c r="B17106">
        <v>218</v>
      </c>
    </row>
    <row r="17107" spans="1:2" x14ac:dyDescent="0.25">
      <c r="A17107" t="s">
        <v>17396</v>
      </c>
      <c r="B17107">
        <v>30</v>
      </c>
    </row>
    <row r="17108" spans="1:2" x14ac:dyDescent="0.25">
      <c r="A17108" t="s">
        <v>17397</v>
      </c>
      <c r="B17108">
        <v>175</v>
      </c>
    </row>
    <row r="17109" spans="1:2" x14ac:dyDescent="0.25">
      <c r="A17109" t="s">
        <v>17398</v>
      </c>
      <c r="B17109">
        <v>164</v>
      </c>
    </row>
    <row r="17110" spans="1:2" x14ac:dyDescent="0.25">
      <c r="A17110" t="s">
        <v>17399</v>
      </c>
      <c r="B17110">
        <v>587</v>
      </c>
    </row>
    <row r="17111" spans="1:2" x14ac:dyDescent="0.25">
      <c r="A17111" t="s">
        <v>17400</v>
      </c>
      <c r="B17111">
        <v>440</v>
      </c>
    </row>
    <row r="17112" spans="1:2" x14ac:dyDescent="0.25">
      <c r="A17112" t="s">
        <v>17401</v>
      </c>
      <c r="B17112">
        <v>14</v>
      </c>
    </row>
    <row r="17113" spans="1:2" x14ac:dyDescent="0.25">
      <c r="A17113" t="s">
        <v>17402</v>
      </c>
      <c r="B17113">
        <v>2</v>
      </c>
    </row>
    <row r="17114" spans="1:2" x14ac:dyDescent="0.25">
      <c r="A17114" t="s">
        <v>20490</v>
      </c>
      <c r="B17114">
        <v>-999</v>
      </c>
    </row>
    <row r="17115" spans="1:2" x14ac:dyDescent="0.25">
      <c r="A17115" t="s">
        <v>17403</v>
      </c>
      <c r="B17115">
        <v>22</v>
      </c>
    </row>
    <row r="17116" spans="1:2" x14ac:dyDescent="0.25">
      <c r="A17116" t="s">
        <v>17404</v>
      </c>
      <c r="B17116">
        <v>28</v>
      </c>
    </row>
    <row r="17117" spans="1:2" x14ac:dyDescent="0.25">
      <c r="A17117" t="s">
        <v>17405</v>
      </c>
      <c r="B17117">
        <v>50</v>
      </c>
    </row>
    <row r="17118" spans="1:2" x14ac:dyDescent="0.25">
      <c r="A17118" t="s">
        <v>17406</v>
      </c>
      <c r="B17118">
        <v>475</v>
      </c>
    </row>
    <row r="17119" spans="1:2" x14ac:dyDescent="0.25">
      <c r="A17119" t="s">
        <v>17407</v>
      </c>
      <c r="B17119">
        <v>0</v>
      </c>
    </row>
    <row r="17120" spans="1:2" x14ac:dyDescent="0.25">
      <c r="A17120" t="s">
        <v>17408</v>
      </c>
      <c r="B17120">
        <v>-999</v>
      </c>
    </row>
    <row r="17121" spans="1:2" x14ac:dyDescent="0.25">
      <c r="A17121" t="s">
        <v>17409</v>
      </c>
      <c r="B17121">
        <v>-999</v>
      </c>
    </row>
    <row r="17122" spans="1:2" x14ac:dyDescent="0.25">
      <c r="A17122" t="s">
        <v>17410</v>
      </c>
      <c r="B17122">
        <v>-999</v>
      </c>
    </row>
    <row r="17123" spans="1:2" x14ac:dyDescent="0.25">
      <c r="A17123" t="s">
        <v>17411</v>
      </c>
      <c r="B17123">
        <v>-999</v>
      </c>
    </row>
    <row r="17124" spans="1:2" x14ac:dyDescent="0.25">
      <c r="A17124" t="s">
        <v>17412</v>
      </c>
      <c r="B17124">
        <v>-999</v>
      </c>
    </row>
    <row r="17125" spans="1:2" x14ac:dyDescent="0.25">
      <c r="A17125" t="s">
        <v>17413</v>
      </c>
      <c r="B17125">
        <v>-999</v>
      </c>
    </row>
    <row r="17126" spans="1:2" x14ac:dyDescent="0.25">
      <c r="A17126" t="s">
        <v>17414</v>
      </c>
      <c r="B17126">
        <v>-999</v>
      </c>
    </row>
    <row r="17127" spans="1:2" x14ac:dyDescent="0.25">
      <c r="A17127" t="s">
        <v>17415</v>
      </c>
      <c r="B17127">
        <v>-999</v>
      </c>
    </row>
    <row r="17128" spans="1:2" x14ac:dyDescent="0.25">
      <c r="A17128" t="s">
        <v>17416</v>
      </c>
      <c r="B17128">
        <v>-999</v>
      </c>
    </row>
    <row r="17129" spans="1:2" x14ac:dyDescent="0.25">
      <c r="A17129" t="s">
        <v>17417</v>
      </c>
      <c r="B17129">
        <v>-999</v>
      </c>
    </row>
    <row r="17130" spans="1:2" x14ac:dyDescent="0.25">
      <c r="A17130" t="s">
        <v>17418</v>
      </c>
      <c r="B17130">
        <v>-999</v>
      </c>
    </row>
    <row r="17131" spans="1:2" x14ac:dyDescent="0.25">
      <c r="A17131" t="s">
        <v>17419</v>
      </c>
      <c r="B17131">
        <v>-999</v>
      </c>
    </row>
    <row r="17132" spans="1:2" x14ac:dyDescent="0.25">
      <c r="A17132" t="s">
        <v>17420</v>
      </c>
      <c r="B17132">
        <v>-999</v>
      </c>
    </row>
    <row r="17133" spans="1:2" x14ac:dyDescent="0.25">
      <c r="A17133" t="s">
        <v>17421</v>
      </c>
      <c r="B17133">
        <v>-999</v>
      </c>
    </row>
    <row r="17134" spans="1:2" x14ac:dyDescent="0.25">
      <c r="A17134" t="s">
        <v>17422</v>
      </c>
      <c r="B17134">
        <v>-999</v>
      </c>
    </row>
    <row r="17135" spans="1:2" x14ac:dyDescent="0.25">
      <c r="A17135" t="s">
        <v>17423</v>
      </c>
      <c r="B17135">
        <v>-999</v>
      </c>
    </row>
    <row r="17136" spans="1:2" x14ac:dyDescent="0.25">
      <c r="A17136" t="s">
        <v>17424</v>
      </c>
      <c r="B17136">
        <v>-999</v>
      </c>
    </row>
    <row r="17137" spans="1:2" x14ac:dyDescent="0.25">
      <c r="A17137" t="s">
        <v>17425</v>
      </c>
      <c r="B17137">
        <v>20</v>
      </c>
    </row>
    <row r="17138" spans="1:2" x14ac:dyDescent="0.25">
      <c r="A17138" t="s">
        <v>17426</v>
      </c>
      <c r="B17138">
        <v>-999</v>
      </c>
    </row>
    <row r="17139" spans="1:2" x14ac:dyDescent="0.25">
      <c r="A17139" t="s">
        <v>17427</v>
      </c>
      <c r="B17139">
        <v>-999</v>
      </c>
    </row>
    <row r="17140" spans="1:2" x14ac:dyDescent="0.25">
      <c r="A17140" t="s">
        <v>17428</v>
      </c>
      <c r="B17140">
        <v>-999</v>
      </c>
    </row>
    <row r="17141" spans="1:2" x14ac:dyDescent="0.25">
      <c r="A17141" t="s">
        <v>17429</v>
      </c>
      <c r="B17141">
        <v>-999</v>
      </c>
    </row>
    <row r="17142" spans="1:2" x14ac:dyDescent="0.25">
      <c r="A17142" t="s">
        <v>17430</v>
      </c>
      <c r="B17142">
        <v>-999</v>
      </c>
    </row>
    <row r="17143" spans="1:2" x14ac:dyDescent="0.25">
      <c r="A17143" t="s">
        <v>17431</v>
      </c>
      <c r="B17143">
        <v>-999</v>
      </c>
    </row>
    <row r="17144" spans="1:2" x14ac:dyDescent="0.25">
      <c r="A17144" t="s">
        <v>17432</v>
      </c>
      <c r="B17144">
        <v>-999</v>
      </c>
    </row>
    <row r="17145" spans="1:2" x14ac:dyDescent="0.25">
      <c r="A17145" t="s">
        <v>17433</v>
      </c>
      <c r="B17145">
        <v>-999</v>
      </c>
    </row>
    <row r="17146" spans="1:2" x14ac:dyDescent="0.25">
      <c r="A17146" t="s">
        <v>17434</v>
      </c>
      <c r="B17146">
        <v>-999</v>
      </c>
    </row>
    <row r="17147" spans="1:2" x14ac:dyDescent="0.25">
      <c r="A17147" t="s">
        <v>17435</v>
      </c>
      <c r="B17147">
        <v>-999</v>
      </c>
    </row>
    <row r="17148" spans="1:2" x14ac:dyDescent="0.25">
      <c r="A17148" t="s">
        <v>17436</v>
      </c>
      <c r="B17148">
        <v>-999</v>
      </c>
    </row>
    <row r="17149" spans="1:2" x14ac:dyDescent="0.25">
      <c r="A17149" t="s">
        <v>17437</v>
      </c>
      <c r="B17149">
        <v>-999</v>
      </c>
    </row>
    <row r="17150" spans="1:2" x14ac:dyDescent="0.25">
      <c r="A17150" t="s">
        <v>17438</v>
      </c>
      <c r="B17150">
        <v>-999</v>
      </c>
    </row>
    <row r="17151" spans="1:2" x14ac:dyDescent="0.25">
      <c r="A17151" t="s">
        <v>17439</v>
      </c>
      <c r="B17151">
        <v>-999</v>
      </c>
    </row>
    <row r="17152" spans="1:2" x14ac:dyDescent="0.25">
      <c r="A17152" t="s">
        <v>17440</v>
      </c>
      <c r="B17152">
        <v>-999</v>
      </c>
    </row>
    <row r="17153" spans="1:2" x14ac:dyDescent="0.25">
      <c r="A17153" t="s">
        <v>17441</v>
      </c>
      <c r="B17153">
        <v>-999</v>
      </c>
    </row>
    <row r="17154" spans="1:2" x14ac:dyDescent="0.25">
      <c r="A17154" t="s">
        <v>17442</v>
      </c>
      <c r="B17154">
        <v>-999</v>
      </c>
    </row>
    <row r="17155" spans="1:2" x14ac:dyDescent="0.25">
      <c r="A17155" t="s">
        <v>17443</v>
      </c>
      <c r="B17155">
        <v>39</v>
      </c>
    </row>
    <row r="17156" spans="1:2" x14ac:dyDescent="0.25">
      <c r="A17156" t="s">
        <v>17444</v>
      </c>
      <c r="B17156">
        <v>-999</v>
      </c>
    </row>
    <row r="17157" spans="1:2" x14ac:dyDescent="0.25">
      <c r="A17157" t="s">
        <v>17445</v>
      </c>
      <c r="B17157">
        <v>-999</v>
      </c>
    </row>
    <row r="17158" spans="1:2" x14ac:dyDescent="0.25">
      <c r="A17158" t="s">
        <v>17446</v>
      </c>
      <c r="B17158">
        <v>-999</v>
      </c>
    </row>
    <row r="17159" spans="1:2" x14ac:dyDescent="0.25">
      <c r="A17159" t="s">
        <v>17447</v>
      </c>
      <c r="B17159">
        <v>-999</v>
      </c>
    </row>
    <row r="17160" spans="1:2" x14ac:dyDescent="0.25">
      <c r="A17160" t="s">
        <v>17448</v>
      </c>
      <c r="B17160">
        <v>-999</v>
      </c>
    </row>
    <row r="17161" spans="1:2" x14ac:dyDescent="0.25">
      <c r="A17161" t="s">
        <v>17449</v>
      </c>
      <c r="B17161">
        <v>-999</v>
      </c>
    </row>
    <row r="17162" spans="1:2" x14ac:dyDescent="0.25">
      <c r="A17162" t="s">
        <v>17450</v>
      </c>
      <c r="B17162">
        <v>-999</v>
      </c>
    </row>
    <row r="17163" spans="1:2" x14ac:dyDescent="0.25">
      <c r="A17163" t="s">
        <v>17451</v>
      </c>
      <c r="B17163">
        <v>-999</v>
      </c>
    </row>
    <row r="17164" spans="1:2" x14ac:dyDescent="0.25">
      <c r="A17164" t="s">
        <v>17452</v>
      </c>
      <c r="B17164">
        <v>-999</v>
      </c>
    </row>
    <row r="17165" spans="1:2" x14ac:dyDescent="0.25">
      <c r="A17165" t="s">
        <v>17453</v>
      </c>
      <c r="B17165">
        <v>-999</v>
      </c>
    </row>
    <row r="17166" spans="1:2" x14ac:dyDescent="0.25">
      <c r="A17166" t="s">
        <v>17454</v>
      </c>
      <c r="B17166">
        <v>-999</v>
      </c>
    </row>
    <row r="17167" spans="1:2" x14ac:dyDescent="0.25">
      <c r="A17167" t="s">
        <v>17455</v>
      </c>
      <c r="B17167">
        <v>-999</v>
      </c>
    </row>
    <row r="17168" spans="1:2" x14ac:dyDescent="0.25">
      <c r="A17168" t="s">
        <v>17456</v>
      </c>
      <c r="B17168">
        <v>-999</v>
      </c>
    </row>
    <row r="17169" spans="1:2" x14ac:dyDescent="0.25">
      <c r="A17169" t="s">
        <v>17457</v>
      </c>
      <c r="B17169">
        <v>-999</v>
      </c>
    </row>
    <row r="17170" spans="1:2" x14ac:dyDescent="0.25">
      <c r="A17170" t="s">
        <v>17458</v>
      </c>
      <c r="B17170">
        <v>-999</v>
      </c>
    </row>
    <row r="17171" spans="1:2" x14ac:dyDescent="0.25">
      <c r="A17171" t="s">
        <v>17459</v>
      </c>
      <c r="B17171">
        <v>-999</v>
      </c>
    </row>
    <row r="17172" spans="1:2" x14ac:dyDescent="0.25">
      <c r="A17172" t="s">
        <v>17460</v>
      </c>
      <c r="B17172">
        <v>-999</v>
      </c>
    </row>
    <row r="17173" spans="1:2" x14ac:dyDescent="0.25">
      <c r="A17173" t="s">
        <v>17461</v>
      </c>
      <c r="B17173">
        <v>32</v>
      </c>
    </row>
    <row r="17174" spans="1:2" x14ac:dyDescent="0.25">
      <c r="A17174" t="s">
        <v>17462</v>
      </c>
      <c r="B17174">
        <v>-999</v>
      </c>
    </row>
    <row r="17175" spans="1:2" x14ac:dyDescent="0.25">
      <c r="A17175" t="s">
        <v>17463</v>
      </c>
      <c r="B17175">
        <v>-999</v>
      </c>
    </row>
    <row r="17176" spans="1:2" x14ac:dyDescent="0.25">
      <c r="A17176" t="s">
        <v>17464</v>
      </c>
      <c r="B17176">
        <v>-999</v>
      </c>
    </row>
    <row r="17177" spans="1:2" x14ac:dyDescent="0.25">
      <c r="A17177" t="s">
        <v>17465</v>
      </c>
      <c r="B17177">
        <v>-999</v>
      </c>
    </row>
    <row r="17178" spans="1:2" x14ac:dyDescent="0.25">
      <c r="A17178" t="s">
        <v>17466</v>
      </c>
      <c r="B17178">
        <v>-999</v>
      </c>
    </row>
    <row r="17179" spans="1:2" x14ac:dyDescent="0.25">
      <c r="A17179" t="s">
        <v>17467</v>
      </c>
      <c r="B17179">
        <v>-999</v>
      </c>
    </row>
    <row r="17180" spans="1:2" x14ac:dyDescent="0.25">
      <c r="A17180" t="s">
        <v>17468</v>
      </c>
      <c r="B17180">
        <v>-999</v>
      </c>
    </row>
    <row r="17181" spans="1:2" x14ac:dyDescent="0.25">
      <c r="A17181" t="s">
        <v>17469</v>
      </c>
      <c r="B17181">
        <v>-999</v>
      </c>
    </row>
    <row r="17182" spans="1:2" x14ac:dyDescent="0.25">
      <c r="A17182" t="s">
        <v>17470</v>
      </c>
      <c r="B17182">
        <v>-999</v>
      </c>
    </row>
    <row r="17183" spans="1:2" x14ac:dyDescent="0.25">
      <c r="A17183" t="s">
        <v>17471</v>
      </c>
      <c r="B17183">
        <v>-999</v>
      </c>
    </row>
    <row r="17184" spans="1:2" x14ac:dyDescent="0.25">
      <c r="A17184" t="s">
        <v>17472</v>
      </c>
      <c r="B17184">
        <v>-999</v>
      </c>
    </row>
    <row r="17185" spans="1:2" x14ac:dyDescent="0.25">
      <c r="A17185" t="s">
        <v>17473</v>
      </c>
      <c r="B17185">
        <v>-999</v>
      </c>
    </row>
    <row r="17186" spans="1:2" x14ac:dyDescent="0.25">
      <c r="A17186" t="s">
        <v>17474</v>
      </c>
      <c r="B17186">
        <v>-999</v>
      </c>
    </row>
    <row r="17187" spans="1:2" x14ac:dyDescent="0.25">
      <c r="A17187" t="s">
        <v>17475</v>
      </c>
      <c r="B17187">
        <v>-999</v>
      </c>
    </row>
    <row r="17188" spans="1:2" x14ac:dyDescent="0.25">
      <c r="A17188" t="s">
        <v>17476</v>
      </c>
      <c r="B17188">
        <v>-999</v>
      </c>
    </row>
    <row r="17189" spans="1:2" x14ac:dyDescent="0.25">
      <c r="A17189" t="s">
        <v>17477</v>
      </c>
      <c r="B17189">
        <v>-999</v>
      </c>
    </row>
    <row r="17190" spans="1:2" x14ac:dyDescent="0.25">
      <c r="A17190" t="s">
        <v>17478</v>
      </c>
      <c r="B17190">
        <v>-999</v>
      </c>
    </row>
    <row r="17191" spans="1:2" x14ac:dyDescent="0.25">
      <c r="A17191" t="s">
        <v>17479</v>
      </c>
      <c r="B17191">
        <v>69</v>
      </c>
    </row>
    <row r="17192" spans="1:2" x14ac:dyDescent="0.25">
      <c r="A17192" t="s">
        <v>17480</v>
      </c>
      <c r="B17192">
        <v>-999</v>
      </c>
    </row>
    <row r="17193" spans="1:2" x14ac:dyDescent="0.25">
      <c r="A17193" t="s">
        <v>17481</v>
      </c>
      <c r="B17193">
        <v>-999</v>
      </c>
    </row>
    <row r="17194" spans="1:2" x14ac:dyDescent="0.25">
      <c r="A17194" t="s">
        <v>17482</v>
      </c>
      <c r="B17194">
        <v>-999</v>
      </c>
    </row>
    <row r="17195" spans="1:2" x14ac:dyDescent="0.25">
      <c r="A17195" t="s">
        <v>17483</v>
      </c>
      <c r="B17195">
        <v>-999</v>
      </c>
    </row>
    <row r="17196" spans="1:2" x14ac:dyDescent="0.25">
      <c r="A17196" t="s">
        <v>17484</v>
      </c>
      <c r="B17196">
        <v>-999</v>
      </c>
    </row>
    <row r="17197" spans="1:2" x14ac:dyDescent="0.25">
      <c r="A17197" t="s">
        <v>17485</v>
      </c>
      <c r="B17197">
        <v>-999</v>
      </c>
    </row>
    <row r="17198" spans="1:2" x14ac:dyDescent="0.25">
      <c r="A17198" t="s">
        <v>17486</v>
      </c>
      <c r="B17198">
        <v>-999</v>
      </c>
    </row>
    <row r="17199" spans="1:2" x14ac:dyDescent="0.25">
      <c r="A17199" t="s">
        <v>17487</v>
      </c>
      <c r="B17199">
        <v>-999</v>
      </c>
    </row>
    <row r="17200" spans="1:2" x14ac:dyDescent="0.25">
      <c r="A17200" t="s">
        <v>17488</v>
      </c>
      <c r="B17200">
        <v>-999</v>
      </c>
    </row>
    <row r="17201" spans="1:2" x14ac:dyDescent="0.25">
      <c r="A17201" t="s">
        <v>17489</v>
      </c>
      <c r="B17201">
        <v>-999</v>
      </c>
    </row>
    <row r="17202" spans="1:2" x14ac:dyDescent="0.25">
      <c r="A17202" t="s">
        <v>17490</v>
      </c>
      <c r="B17202">
        <v>-999</v>
      </c>
    </row>
    <row r="17203" spans="1:2" x14ac:dyDescent="0.25">
      <c r="A17203" t="s">
        <v>17491</v>
      </c>
      <c r="B17203">
        <v>-999</v>
      </c>
    </row>
    <row r="17204" spans="1:2" x14ac:dyDescent="0.25">
      <c r="A17204" t="s">
        <v>17492</v>
      </c>
      <c r="B17204">
        <v>-999</v>
      </c>
    </row>
    <row r="17205" spans="1:2" x14ac:dyDescent="0.25">
      <c r="A17205" t="s">
        <v>17493</v>
      </c>
      <c r="B17205">
        <v>-999</v>
      </c>
    </row>
    <row r="17206" spans="1:2" x14ac:dyDescent="0.25">
      <c r="A17206" t="s">
        <v>17494</v>
      </c>
      <c r="B17206">
        <v>-999</v>
      </c>
    </row>
    <row r="17207" spans="1:2" x14ac:dyDescent="0.25">
      <c r="A17207" t="s">
        <v>17495</v>
      </c>
      <c r="B17207">
        <v>-999</v>
      </c>
    </row>
    <row r="17208" spans="1:2" x14ac:dyDescent="0.25">
      <c r="A17208" t="s">
        <v>17496</v>
      </c>
      <c r="B17208">
        <v>-999</v>
      </c>
    </row>
    <row r="17209" spans="1:2" x14ac:dyDescent="0.25">
      <c r="A17209" t="s">
        <v>17497</v>
      </c>
      <c r="B17209">
        <v>101</v>
      </c>
    </row>
    <row r="17210" spans="1:2" x14ac:dyDescent="0.25">
      <c r="A17210" t="s">
        <v>17498</v>
      </c>
      <c r="B17210">
        <v>-999</v>
      </c>
    </row>
    <row r="17211" spans="1:2" x14ac:dyDescent="0.25">
      <c r="A17211" t="s">
        <v>17499</v>
      </c>
      <c r="B17211">
        <v>-999</v>
      </c>
    </row>
    <row r="17212" spans="1:2" x14ac:dyDescent="0.25">
      <c r="A17212" t="s">
        <v>17500</v>
      </c>
      <c r="B17212">
        <v>-999</v>
      </c>
    </row>
    <row r="17213" spans="1:2" x14ac:dyDescent="0.25">
      <c r="A17213" t="s">
        <v>17501</v>
      </c>
      <c r="B17213">
        <v>-999</v>
      </c>
    </row>
    <row r="17214" spans="1:2" x14ac:dyDescent="0.25">
      <c r="A17214" t="s">
        <v>17502</v>
      </c>
      <c r="B17214">
        <v>-999</v>
      </c>
    </row>
    <row r="17215" spans="1:2" x14ac:dyDescent="0.25">
      <c r="A17215" t="s">
        <v>17503</v>
      </c>
      <c r="B17215">
        <v>-999</v>
      </c>
    </row>
    <row r="17216" spans="1:2" x14ac:dyDescent="0.25">
      <c r="A17216" t="s">
        <v>17504</v>
      </c>
      <c r="B17216">
        <v>-999</v>
      </c>
    </row>
    <row r="17217" spans="1:2" x14ac:dyDescent="0.25">
      <c r="A17217" t="s">
        <v>17505</v>
      </c>
      <c r="B17217">
        <v>-999</v>
      </c>
    </row>
    <row r="17218" spans="1:2" x14ac:dyDescent="0.25">
      <c r="A17218" t="s">
        <v>17506</v>
      </c>
      <c r="B17218">
        <v>-999</v>
      </c>
    </row>
    <row r="17219" spans="1:2" x14ac:dyDescent="0.25">
      <c r="A17219" t="s">
        <v>17507</v>
      </c>
      <c r="B17219">
        <v>-999</v>
      </c>
    </row>
    <row r="17220" spans="1:2" x14ac:dyDescent="0.25">
      <c r="A17220" t="s">
        <v>17508</v>
      </c>
      <c r="B17220">
        <v>-999</v>
      </c>
    </row>
    <row r="17221" spans="1:2" x14ac:dyDescent="0.25">
      <c r="A17221" t="s">
        <v>17509</v>
      </c>
      <c r="B17221">
        <v>-999</v>
      </c>
    </row>
    <row r="17222" spans="1:2" x14ac:dyDescent="0.25">
      <c r="A17222" t="s">
        <v>17510</v>
      </c>
      <c r="B17222">
        <v>-999</v>
      </c>
    </row>
    <row r="17223" spans="1:2" x14ac:dyDescent="0.25">
      <c r="A17223" t="s">
        <v>17511</v>
      </c>
      <c r="B17223">
        <v>-999</v>
      </c>
    </row>
    <row r="17224" spans="1:2" x14ac:dyDescent="0.25">
      <c r="A17224" t="s">
        <v>17512</v>
      </c>
      <c r="B17224">
        <v>-999</v>
      </c>
    </row>
    <row r="17225" spans="1:2" x14ac:dyDescent="0.25">
      <c r="A17225" t="s">
        <v>17513</v>
      </c>
      <c r="B17225">
        <v>-999</v>
      </c>
    </row>
    <row r="17226" spans="1:2" x14ac:dyDescent="0.25">
      <c r="A17226" t="s">
        <v>17514</v>
      </c>
      <c r="B17226">
        <v>-999</v>
      </c>
    </row>
    <row r="17227" spans="1:2" x14ac:dyDescent="0.25">
      <c r="A17227" t="s">
        <v>17515</v>
      </c>
      <c r="B17227">
        <v>105</v>
      </c>
    </row>
    <row r="17228" spans="1:2" x14ac:dyDescent="0.25">
      <c r="A17228" t="s">
        <v>17516</v>
      </c>
      <c r="B17228">
        <v>-999</v>
      </c>
    </row>
    <row r="17229" spans="1:2" x14ac:dyDescent="0.25">
      <c r="A17229" t="s">
        <v>17517</v>
      </c>
      <c r="B17229">
        <v>-999</v>
      </c>
    </row>
    <row r="17230" spans="1:2" x14ac:dyDescent="0.25">
      <c r="A17230" t="s">
        <v>17518</v>
      </c>
      <c r="B17230">
        <v>-999</v>
      </c>
    </row>
    <row r="17231" spans="1:2" x14ac:dyDescent="0.25">
      <c r="A17231" t="s">
        <v>17519</v>
      </c>
      <c r="B17231">
        <v>-999</v>
      </c>
    </row>
    <row r="17232" spans="1:2" x14ac:dyDescent="0.25">
      <c r="A17232" t="s">
        <v>17520</v>
      </c>
      <c r="B17232">
        <v>-999</v>
      </c>
    </row>
    <row r="17233" spans="1:2" x14ac:dyDescent="0.25">
      <c r="A17233" t="s">
        <v>17521</v>
      </c>
      <c r="B17233">
        <v>-999</v>
      </c>
    </row>
    <row r="17234" spans="1:2" x14ac:dyDescent="0.25">
      <c r="A17234" t="s">
        <v>17522</v>
      </c>
      <c r="B17234">
        <v>-999</v>
      </c>
    </row>
    <row r="17235" spans="1:2" x14ac:dyDescent="0.25">
      <c r="A17235" t="s">
        <v>17523</v>
      </c>
      <c r="B17235">
        <v>-999</v>
      </c>
    </row>
    <row r="17236" spans="1:2" x14ac:dyDescent="0.25">
      <c r="A17236" t="s">
        <v>17524</v>
      </c>
      <c r="B17236">
        <v>-999</v>
      </c>
    </row>
    <row r="17237" spans="1:2" x14ac:dyDescent="0.25">
      <c r="A17237" t="s">
        <v>17525</v>
      </c>
      <c r="B17237">
        <v>-999</v>
      </c>
    </row>
    <row r="17238" spans="1:2" x14ac:dyDescent="0.25">
      <c r="A17238" t="s">
        <v>17526</v>
      </c>
      <c r="B17238">
        <v>-999</v>
      </c>
    </row>
    <row r="17239" spans="1:2" x14ac:dyDescent="0.25">
      <c r="A17239" t="s">
        <v>17527</v>
      </c>
      <c r="B17239">
        <v>-999</v>
      </c>
    </row>
    <row r="17240" spans="1:2" x14ac:dyDescent="0.25">
      <c r="A17240" t="s">
        <v>17528</v>
      </c>
      <c r="B17240">
        <v>-999</v>
      </c>
    </row>
    <row r="17241" spans="1:2" x14ac:dyDescent="0.25">
      <c r="A17241" t="s">
        <v>17529</v>
      </c>
      <c r="B17241">
        <v>-999</v>
      </c>
    </row>
    <row r="17242" spans="1:2" x14ac:dyDescent="0.25">
      <c r="A17242" t="s">
        <v>17530</v>
      </c>
      <c r="B17242">
        <v>-999</v>
      </c>
    </row>
    <row r="17243" spans="1:2" x14ac:dyDescent="0.25">
      <c r="A17243" t="s">
        <v>17531</v>
      </c>
      <c r="B17243">
        <v>-999</v>
      </c>
    </row>
    <row r="17244" spans="1:2" x14ac:dyDescent="0.25">
      <c r="A17244" t="s">
        <v>17532</v>
      </c>
      <c r="B17244">
        <v>-999</v>
      </c>
    </row>
    <row r="17245" spans="1:2" x14ac:dyDescent="0.25">
      <c r="A17245" t="s">
        <v>17533</v>
      </c>
      <c r="B17245">
        <v>269</v>
      </c>
    </row>
    <row r="17246" spans="1:2" x14ac:dyDescent="0.25">
      <c r="A17246" t="s">
        <v>17534</v>
      </c>
      <c r="B17246">
        <v>-999</v>
      </c>
    </row>
    <row r="17247" spans="1:2" x14ac:dyDescent="0.25">
      <c r="A17247" t="s">
        <v>17535</v>
      </c>
      <c r="B17247">
        <v>-999</v>
      </c>
    </row>
    <row r="17248" spans="1:2" x14ac:dyDescent="0.25">
      <c r="A17248" t="s">
        <v>17536</v>
      </c>
      <c r="B17248">
        <v>-999</v>
      </c>
    </row>
    <row r="17249" spans="1:2" x14ac:dyDescent="0.25">
      <c r="A17249" t="s">
        <v>17537</v>
      </c>
      <c r="B17249">
        <v>-999</v>
      </c>
    </row>
    <row r="17250" spans="1:2" x14ac:dyDescent="0.25">
      <c r="A17250" t="s">
        <v>17538</v>
      </c>
      <c r="B17250">
        <v>-999</v>
      </c>
    </row>
    <row r="17251" spans="1:2" x14ac:dyDescent="0.25">
      <c r="A17251" t="s">
        <v>17539</v>
      </c>
      <c r="B17251">
        <v>-999</v>
      </c>
    </row>
    <row r="17252" spans="1:2" x14ac:dyDescent="0.25">
      <c r="A17252" t="s">
        <v>17540</v>
      </c>
      <c r="B17252">
        <v>-999</v>
      </c>
    </row>
    <row r="17253" spans="1:2" x14ac:dyDescent="0.25">
      <c r="A17253" t="s">
        <v>17541</v>
      </c>
      <c r="B17253">
        <v>-999</v>
      </c>
    </row>
    <row r="17254" spans="1:2" x14ac:dyDescent="0.25">
      <c r="A17254" t="s">
        <v>17542</v>
      </c>
      <c r="B17254">
        <v>-999</v>
      </c>
    </row>
    <row r="17255" spans="1:2" x14ac:dyDescent="0.25">
      <c r="A17255" t="s">
        <v>17543</v>
      </c>
      <c r="B17255">
        <v>-999</v>
      </c>
    </row>
    <row r="17256" spans="1:2" x14ac:dyDescent="0.25">
      <c r="A17256" t="s">
        <v>17544</v>
      </c>
      <c r="B17256">
        <v>-999</v>
      </c>
    </row>
    <row r="17257" spans="1:2" x14ac:dyDescent="0.25">
      <c r="A17257" t="s">
        <v>17545</v>
      </c>
      <c r="B17257">
        <v>-999</v>
      </c>
    </row>
    <row r="17258" spans="1:2" x14ac:dyDescent="0.25">
      <c r="A17258" t="s">
        <v>17546</v>
      </c>
      <c r="B17258">
        <v>-999</v>
      </c>
    </row>
    <row r="17259" spans="1:2" x14ac:dyDescent="0.25">
      <c r="A17259" t="s">
        <v>17547</v>
      </c>
      <c r="B17259">
        <v>-999</v>
      </c>
    </row>
    <row r="17260" spans="1:2" x14ac:dyDescent="0.25">
      <c r="A17260" t="s">
        <v>17548</v>
      </c>
      <c r="B17260">
        <v>-999</v>
      </c>
    </row>
    <row r="17261" spans="1:2" x14ac:dyDescent="0.25">
      <c r="A17261" t="s">
        <v>17549</v>
      </c>
      <c r="B17261">
        <v>-999</v>
      </c>
    </row>
    <row r="17262" spans="1:2" x14ac:dyDescent="0.25">
      <c r="A17262" t="s">
        <v>17550</v>
      </c>
      <c r="B17262">
        <v>-999</v>
      </c>
    </row>
    <row r="17263" spans="1:2" x14ac:dyDescent="0.25">
      <c r="A17263" t="s">
        <v>17551</v>
      </c>
      <c r="B17263">
        <v>461</v>
      </c>
    </row>
    <row r="17264" spans="1:2" x14ac:dyDescent="0.25">
      <c r="A17264" t="s">
        <v>17552</v>
      </c>
      <c r="B17264">
        <v>-999</v>
      </c>
    </row>
    <row r="17265" spans="1:2" x14ac:dyDescent="0.25">
      <c r="A17265" t="s">
        <v>17553</v>
      </c>
      <c r="B17265">
        <v>-999</v>
      </c>
    </row>
    <row r="17266" spans="1:2" x14ac:dyDescent="0.25">
      <c r="A17266" t="s">
        <v>17554</v>
      </c>
      <c r="B17266">
        <v>-999</v>
      </c>
    </row>
    <row r="17267" spans="1:2" x14ac:dyDescent="0.25">
      <c r="A17267" t="s">
        <v>17555</v>
      </c>
      <c r="B17267">
        <v>-999</v>
      </c>
    </row>
    <row r="17268" spans="1:2" x14ac:dyDescent="0.25">
      <c r="A17268" t="s">
        <v>17556</v>
      </c>
      <c r="B17268">
        <v>-999</v>
      </c>
    </row>
    <row r="17269" spans="1:2" x14ac:dyDescent="0.25">
      <c r="A17269" t="s">
        <v>17557</v>
      </c>
      <c r="B17269">
        <v>-999</v>
      </c>
    </row>
    <row r="17270" spans="1:2" x14ac:dyDescent="0.25">
      <c r="A17270" t="s">
        <v>17558</v>
      </c>
      <c r="B17270">
        <v>-999</v>
      </c>
    </row>
    <row r="17271" spans="1:2" x14ac:dyDescent="0.25">
      <c r="A17271" t="s">
        <v>17559</v>
      </c>
      <c r="B17271">
        <v>-999</v>
      </c>
    </row>
    <row r="17272" spans="1:2" x14ac:dyDescent="0.25">
      <c r="A17272" t="s">
        <v>17560</v>
      </c>
      <c r="B17272">
        <v>-999</v>
      </c>
    </row>
    <row r="17273" spans="1:2" x14ac:dyDescent="0.25">
      <c r="A17273" t="s">
        <v>17561</v>
      </c>
      <c r="B17273">
        <v>-999</v>
      </c>
    </row>
    <row r="17274" spans="1:2" x14ac:dyDescent="0.25">
      <c r="A17274" t="s">
        <v>17562</v>
      </c>
      <c r="B17274">
        <v>-999</v>
      </c>
    </row>
    <row r="17275" spans="1:2" x14ac:dyDescent="0.25">
      <c r="A17275" t="s">
        <v>17563</v>
      </c>
      <c r="B17275">
        <v>-999</v>
      </c>
    </row>
    <row r="17276" spans="1:2" x14ac:dyDescent="0.25">
      <c r="A17276" t="s">
        <v>17564</v>
      </c>
      <c r="B17276">
        <v>-999</v>
      </c>
    </row>
    <row r="17277" spans="1:2" x14ac:dyDescent="0.25">
      <c r="A17277" t="s">
        <v>17565</v>
      </c>
      <c r="B17277">
        <v>-999</v>
      </c>
    </row>
    <row r="17278" spans="1:2" x14ac:dyDescent="0.25">
      <c r="A17278" t="s">
        <v>17566</v>
      </c>
      <c r="B17278">
        <v>-999</v>
      </c>
    </row>
    <row r="17279" spans="1:2" x14ac:dyDescent="0.25">
      <c r="A17279" t="s">
        <v>17567</v>
      </c>
      <c r="B17279">
        <v>-999</v>
      </c>
    </row>
    <row r="17280" spans="1:2" x14ac:dyDescent="0.25">
      <c r="A17280" t="s">
        <v>17568</v>
      </c>
      <c r="B17280">
        <v>-999</v>
      </c>
    </row>
    <row r="17281" spans="1:2" x14ac:dyDescent="0.25">
      <c r="A17281" t="s">
        <v>17569</v>
      </c>
      <c r="B17281">
        <v>1096</v>
      </c>
    </row>
    <row r="17282" spans="1:2" x14ac:dyDescent="0.25">
      <c r="A17282" t="s">
        <v>17570</v>
      </c>
      <c r="B17282">
        <v>-999</v>
      </c>
    </row>
    <row r="17283" spans="1:2" x14ac:dyDescent="0.25">
      <c r="A17283" t="s">
        <v>17571</v>
      </c>
      <c r="B17283">
        <v>-999</v>
      </c>
    </row>
    <row r="17284" spans="1:2" x14ac:dyDescent="0.25">
      <c r="A17284" t="s">
        <v>17572</v>
      </c>
      <c r="B17284">
        <v>272</v>
      </c>
    </row>
    <row r="17285" spans="1:2" x14ac:dyDescent="0.25">
      <c r="A17285" t="s">
        <v>17573</v>
      </c>
      <c r="B17285">
        <v>92</v>
      </c>
    </row>
    <row r="17286" spans="1:2" x14ac:dyDescent="0.25">
      <c r="A17286" t="s">
        <v>17574</v>
      </c>
      <c r="B17286">
        <v>36</v>
      </c>
    </row>
    <row r="17287" spans="1:2" x14ac:dyDescent="0.25">
      <c r="A17287" t="s">
        <v>17575</v>
      </c>
      <c r="B17287">
        <v>24</v>
      </c>
    </row>
    <row r="17288" spans="1:2" x14ac:dyDescent="0.25">
      <c r="A17288" t="s">
        <v>17576</v>
      </c>
      <c r="B17288">
        <v>1</v>
      </c>
    </row>
    <row r="17289" spans="1:2" x14ac:dyDescent="0.25">
      <c r="A17289" t="s">
        <v>17577</v>
      </c>
      <c r="B17289">
        <v>0</v>
      </c>
    </row>
    <row r="17290" spans="1:2" x14ac:dyDescent="0.25">
      <c r="A17290" t="s">
        <v>17578</v>
      </c>
      <c r="B17290">
        <v>94</v>
      </c>
    </row>
    <row r="17291" spans="1:2" x14ac:dyDescent="0.25">
      <c r="A17291" t="s">
        <v>17579</v>
      </c>
      <c r="B17291">
        <v>0</v>
      </c>
    </row>
    <row r="17292" spans="1:2" x14ac:dyDescent="0.25">
      <c r="A17292" t="s">
        <v>17580</v>
      </c>
      <c r="B17292">
        <v>3</v>
      </c>
    </row>
    <row r="17293" spans="1:2" x14ac:dyDescent="0.25">
      <c r="A17293" t="s">
        <v>17581</v>
      </c>
      <c r="B17293">
        <v>4</v>
      </c>
    </row>
    <row r="17294" spans="1:2" x14ac:dyDescent="0.25">
      <c r="A17294" t="s">
        <v>17582</v>
      </c>
      <c r="B17294">
        <v>0</v>
      </c>
    </row>
    <row r="17295" spans="1:2" x14ac:dyDescent="0.25">
      <c r="A17295" t="s">
        <v>17583</v>
      </c>
      <c r="B17295">
        <v>11</v>
      </c>
    </row>
    <row r="17296" spans="1:2" x14ac:dyDescent="0.25">
      <c r="A17296" t="s">
        <v>17584</v>
      </c>
      <c r="B17296">
        <v>8</v>
      </c>
    </row>
    <row r="17297" spans="1:2" x14ac:dyDescent="0.25">
      <c r="A17297" t="s">
        <v>17585</v>
      </c>
      <c r="B17297">
        <v>0</v>
      </c>
    </row>
    <row r="17298" spans="1:2" x14ac:dyDescent="0.25">
      <c r="A17298" t="s">
        <v>17586</v>
      </c>
      <c r="B17298">
        <v>1</v>
      </c>
    </row>
    <row r="17299" spans="1:2" x14ac:dyDescent="0.25">
      <c r="A17299" t="s">
        <v>17587</v>
      </c>
      <c r="B17299">
        <v>0</v>
      </c>
    </row>
    <row r="17300" spans="1:2" x14ac:dyDescent="0.25">
      <c r="A17300" t="s">
        <v>17588</v>
      </c>
      <c r="B17300">
        <v>3</v>
      </c>
    </row>
    <row r="17301" spans="1:2" x14ac:dyDescent="0.25">
      <c r="A17301" t="s">
        <v>17589</v>
      </c>
      <c r="B17301">
        <v>0</v>
      </c>
    </row>
    <row r="17302" spans="1:2" x14ac:dyDescent="0.25">
      <c r="A17302" t="s">
        <v>17590</v>
      </c>
      <c r="B17302">
        <v>80</v>
      </c>
    </row>
    <row r="17303" spans="1:2" x14ac:dyDescent="0.25">
      <c r="A17303" t="s">
        <v>17591</v>
      </c>
      <c r="B17303">
        <v>7</v>
      </c>
    </row>
    <row r="17304" spans="1:2" x14ac:dyDescent="0.25">
      <c r="A17304" t="s">
        <v>17592</v>
      </c>
      <c r="B17304">
        <v>272</v>
      </c>
    </row>
    <row r="17305" spans="1:2" x14ac:dyDescent="0.25">
      <c r="A17305" t="s">
        <v>17593</v>
      </c>
      <c r="B17305">
        <v>196</v>
      </c>
    </row>
    <row r="17306" spans="1:2" x14ac:dyDescent="0.25">
      <c r="A17306" t="s">
        <v>17594</v>
      </c>
      <c r="B17306">
        <v>48</v>
      </c>
    </row>
    <row r="17307" spans="1:2" x14ac:dyDescent="0.25">
      <c r="A17307" t="s">
        <v>17595</v>
      </c>
      <c r="B17307">
        <v>43</v>
      </c>
    </row>
    <row r="17308" spans="1:2" x14ac:dyDescent="0.25">
      <c r="A17308" t="s">
        <v>17596</v>
      </c>
      <c r="B17308">
        <v>25</v>
      </c>
    </row>
    <row r="17309" spans="1:2" x14ac:dyDescent="0.25">
      <c r="A17309" t="s">
        <v>17597</v>
      </c>
      <c r="B17309">
        <v>116</v>
      </c>
    </row>
    <row r="17310" spans="1:2" x14ac:dyDescent="0.25">
      <c r="A17310" t="s">
        <v>17598</v>
      </c>
      <c r="B17310">
        <v>4</v>
      </c>
    </row>
    <row r="17311" spans="1:2" x14ac:dyDescent="0.25">
      <c r="A17311" t="s">
        <v>17599</v>
      </c>
      <c r="B17311">
        <v>139</v>
      </c>
    </row>
    <row r="17312" spans="1:2" x14ac:dyDescent="0.25">
      <c r="A17312" t="s">
        <v>17600</v>
      </c>
      <c r="B17312">
        <v>0</v>
      </c>
    </row>
    <row r="17313" spans="1:2" x14ac:dyDescent="0.25">
      <c r="A17313" t="s">
        <v>17601</v>
      </c>
      <c r="B17313">
        <v>161</v>
      </c>
    </row>
    <row r="17314" spans="1:2" x14ac:dyDescent="0.25">
      <c r="A17314" t="s">
        <v>17602</v>
      </c>
      <c r="B17314">
        <v>105</v>
      </c>
    </row>
    <row r="17315" spans="1:2" x14ac:dyDescent="0.25">
      <c r="A17315" t="s">
        <v>17603</v>
      </c>
      <c r="B17315">
        <v>64</v>
      </c>
    </row>
    <row r="17316" spans="1:2" x14ac:dyDescent="0.25">
      <c r="A17316" t="s">
        <v>17604</v>
      </c>
      <c r="B17316">
        <v>157</v>
      </c>
    </row>
    <row r="17317" spans="1:2" x14ac:dyDescent="0.25">
      <c r="A17317" t="s">
        <v>17605</v>
      </c>
      <c r="B17317">
        <v>43</v>
      </c>
    </row>
    <row r="17318" spans="1:2" x14ac:dyDescent="0.25">
      <c r="A17318" t="s">
        <v>20491</v>
      </c>
      <c r="B17318">
        <v>-999</v>
      </c>
    </row>
    <row r="17319" spans="1:2" x14ac:dyDescent="0.25">
      <c r="A17319" t="s">
        <v>20492</v>
      </c>
      <c r="B17319">
        <v>-999</v>
      </c>
    </row>
    <row r="17320" spans="1:2" x14ac:dyDescent="0.25">
      <c r="A17320" t="s">
        <v>20493</v>
      </c>
      <c r="B17320">
        <v>-999</v>
      </c>
    </row>
    <row r="17321" spans="1:2" x14ac:dyDescent="0.25">
      <c r="A17321" t="s">
        <v>20494</v>
      </c>
      <c r="B17321">
        <v>-999</v>
      </c>
    </row>
    <row r="17322" spans="1:2" x14ac:dyDescent="0.25">
      <c r="A17322" t="s">
        <v>20495</v>
      </c>
      <c r="B17322">
        <v>-999</v>
      </c>
    </row>
    <row r="17323" spans="1:2" x14ac:dyDescent="0.25">
      <c r="A17323" t="s">
        <v>20496</v>
      </c>
      <c r="B17323">
        <v>-999</v>
      </c>
    </row>
    <row r="17324" spans="1:2" x14ac:dyDescent="0.25">
      <c r="A17324" t="s">
        <v>20497</v>
      </c>
      <c r="B17324">
        <v>-999</v>
      </c>
    </row>
    <row r="17325" spans="1:2" x14ac:dyDescent="0.25">
      <c r="A17325" t="s">
        <v>20498</v>
      </c>
      <c r="B17325">
        <v>-999</v>
      </c>
    </row>
    <row r="17326" spans="1:2" x14ac:dyDescent="0.25">
      <c r="A17326" t="s">
        <v>20499</v>
      </c>
      <c r="B17326">
        <v>-999</v>
      </c>
    </row>
    <row r="17327" spans="1:2" x14ac:dyDescent="0.25">
      <c r="A17327" t="s">
        <v>20500</v>
      </c>
      <c r="B17327">
        <v>-999</v>
      </c>
    </row>
    <row r="17328" spans="1:2" x14ac:dyDescent="0.25">
      <c r="A17328" t="s">
        <v>20501</v>
      </c>
      <c r="B17328">
        <v>-999</v>
      </c>
    </row>
    <row r="17329" spans="1:2" x14ac:dyDescent="0.25">
      <c r="A17329" t="s">
        <v>20502</v>
      </c>
      <c r="B17329">
        <v>-999</v>
      </c>
    </row>
    <row r="17330" spans="1:2" x14ac:dyDescent="0.25">
      <c r="A17330" t="s">
        <v>20503</v>
      </c>
      <c r="B17330">
        <v>-999</v>
      </c>
    </row>
    <row r="17331" spans="1:2" x14ac:dyDescent="0.25">
      <c r="A17331" t="s">
        <v>20504</v>
      </c>
      <c r="B17331">
        <v>-999</v>
      </c>
    </row>
    <row r="17332" spans="1:2" x14ac:dyDescent="0.25">
      <c r="A17332" t="s">
        <v>20505</v>
      </c>
      <c r="B17332">
        <v>-999</v>
      </c>
    </row>
    <row r="17333" spans="1:2" x14ac:dyDescent="0.25">
      <c r="A17333" t="s">
        <v>20506</v>
      </c>
      <c r="B17333">
        <v>-999</v>
      </c>
    </row>
    <row r="17334" spans="1:2" x14ac:dyDescent="0.25">
      <c r="A17334" t="s">
        <v>20507</v>
      </c>
      <c r="B17334">
        <v>-999</v>
      </c>
    </row>
    <row r="17335" spans="1:2" x14ac:dyDescent="0.25">
      <c r="A17335" t="s">
        <v>20508</v>
      </c>
      <c r="B17335">
        <v>-999</v>
      </c>
    </row>
    <row r="17336" spans="1:2" x14ac:dyDescent="0.25">
      <c r="A17336" t="s">
        <v>20509</v>
      </c>
      <c r="B17336">
        <v>-999</v>
      </c>
    </row>
    <row r="17337" spans="1:2" x14ac:dyDescent="0.25">
      <c r="A17337" t="s">
        <v>17606</v>
      </c>
      <c r="B17337">
        <v>5681</v>
      </c>
    </row>
    <row r="17338" spans="1:2" x14ac:dyDescent="0.25">
      <c r="A17338" t="s">
        <v>17607</v>
      </c>
      <c r="B17338">
        <v>1725</v>
      </c>
    </row>
    <row r="17339" spans="1:2" x14ac:dyDescent="0.25">
      <c r="A17339" t="s">
        <v>20510</v>
      </c>
      <c r="B17339">
        <v>-999</v>
      </c>
    </row>
    <row r="17340" spans="1:2" x14ac:dyDescent="0.25">
      <c r="A17340" t="s">
        <v>20511</v>
      </c>
      <c r="B17340">
        <v>-999</v>
      </c>
    </row>
    <row r="17341" spans="1:2" x14ac:dyDescent="0.25">
      <c r="A17341" t="s">
        <v>20512</v>
      </c>
      <c r="B17341">
        <v>-999</v>
      </c>
    </row>
    <row r="17342" spans="1:2" x14ac:dyDescent="0.25">
      <c r="A17342" t="s">
        <v>17608</v>
      </c>
      <c r="B17342">
        <v>553</v>
      </c>
    </row>
    <row r="17343" spans="1:2" x14ac:dyDescent="0.25">
      <c r="A17343" t="s">
        <v>17609</v>
      </c>
      <c r="B17343">
        <v>916</v>
      </c>
    </row>
    <row r="17344" spans="1:2" x14ac:dyDescent="0.25">
      <c r="A17344" t="s">
        <v>17610</v>
      </c>
      <c r="B17344">
        <v>69</v>
      </c>
    </row>
    <row r="17345" spans="1:2" x14ac:dyDescent="0.25">
      <c r="A17345" t="s">
        <v>17611</v>
      </c>
      <c r="B17345">
        <v>32</v>
      </c>
    </row>
    <row r="17346" spans="1:2" x14ac:dyDescent="0.25">
      <c r="A17346" t="s">
        <v>17612</v>
      </c>
      <c r="B17346">
        <v>1789</v>
      </c>
    </row>
    <row r="17347" spans="1:2" x14ac:dyDescent="0.25">
      <c r="A17347" t="s">
        <v>17613</v>
      </c>
      <c r="B17347">
        <v>9</v>
      </c>
    </row>
    <row r="17348" spans="1:2" x14ac:dyDescent="0.25">
      <c r="A17348" t="s">
        <v>17614</v>
      </c>
      <c r="B17348">
        <v>174</v>
      </c>
    </row>
    <row r="17349" spans="1:2" x14ac:dyDescent="0.25">
      <c r="A17349" t="s">
        <v>17615</v>
      </c>
      <c r="B17349">
        <v>962</v>
      </c>
    </row>
    <row r="17350" spans="1:2" x14ac:dyDescent="0.25">
      <c r="A17350" t="s">
        <v>17616</v>
      </c>
      <c r="B17350">
        <v>12</v>
      </c>
    </row>
    <row r="17351" spans="1:2" x14ac:dyDescent="0.25">
      <c r="A17351" t="s">
        <v>17617</v>
      </c>
      <c r="B17351">
        <v>322</v>
      </c>
    </row>
    <row r="17352" spans="1:2" x14ac:dyDescent="0.25">
      <c r="A17352" t="s">
        <v>17618</v>
      </c>
      <c r="B17352">
        <v>165</v>
      </c>
    </row>
    <row r="17353" spans="1:2" x14ac:dyDescent="0.25">
      <c r="A17353" t="s">
        <v>17619</v>
      </c>
      <c r="B17353">
        <v>26</v>
      </c>
    </row>
    <row r="17354" spans="1:2" x14ac:dyDescent="0.25">
      <c r="A17354" t="s">
        <v>17620</v>
      </c>
      <c r="B17354">
        <v>35</v>
      </c>
    </row>
    <row r="17355" spans="1:2" x14ac:dyDescent="0.25">
      <c r="A17355" t="s">
        <v>17621</v>
      </c>
      <c r="B17355">
        <v>7</v>
      </c>
    </row>
    <row r="17356" spans="1:2" x14ac:dyDescent="0.25">
      <c r="A17356" t="s">
        <v>17622</v>
      </c>
      <c r="B17356">
        <v>162</v>
      </c>
    </row>
    <row r="17357" spans="1:2" x14ac:dyDescent="0.25">
      <c r="A17357" t="s">
        <v>17623</v>
      </c>
      <c r="B17357">
        <v>8</v>
      </c>
    </row>
    <row r="17358" spans="1:2" x14ac:dyDescent="0.25">
      <c r="A17358" t="s">
        <v>17624</v>
      </c>
      <c r="B17358">
        <v>324</v>
      </c>
    </row>
    <row r="17359" spans="1:2" x14ac:dyDescent="0.25">
      <c r="A17359" t="s">
        <v>17625</v>
      </c>
      <c r="B17359">
        <v>116</v>
      </c>
    </row>
    <row r="17360" spans="1:2" x14ac:dyDescent="0.25">
      <c r="A17360" t="s">
        <v>17626</v>
      </c>
      <c r="B17360">
        <v>5681</v>
      </c>
    </row>
    <row r="17361" spans="1:2" x14ac:dyDescent="0.25">
      <c r="A17361" t="s">
        <v>17627</v>
      </c>
      <c r="B17361">
        <v>1444</v>
      </c>
    </row>
    <row r="17362" spans="1:2" x14ac:dyDescent="0.25">
      <c r="A17362" t="s">
        <v>17628</v>
      </c>
      <c r="B17362">
        <v>432</v>
      </c>
    </row>
    <row r="17363" spans="1:2" x14ac:dyDescent="0.25">
      <c r="A17363" t="s">
        <v>17629</v>
      </c>
      <c r="B17363">
        <v>964</v>
      </c>
    </row>
    <row r="17364" spans="1:2" x14ac:dyDescent="0.25">
      <c r="A17364" t="s">
        <v>17630</v>
      </c>
      <c r="B17364">
        <v>48</v>
      </c>
    </row>
    <row r="17365" spans="1:2" x14ac:dyDescent="0.25">
      <c r="A17365" t="s">
        <v>17631</v>
      </c>
      <c r="B17365">
        <v>1444</v>
      </c>
    </row>
    <row r="17366" spans="1:2" x14ac:dyDescent="0.25">
      <c r="A17366" t="s">
        <v>17632</v>
      </c>
      <c r="B17366">
        <v>1317</v>
      </c>
    </row>
    <row r="17367" spans="1:2" x14ac:dyDescent="0.25">
      <c r="A17367" t="s">
        <v>17633</v>
      </c>
      <c r="B17367">
        <v>1</v>
      </c>
    </row>
    <row r="17368" spans="1:2" x14ac:dyDescent="0.25">
      <c r="A17368" t="s">
        <v>17634</v>
      </c>
      <c r="B17368">
        <v>1395</v>
      </c>
    </row>
    <row r="17369" spans="1:2" x14ac:dyDescent="0.25">
      <c r="A17369" t="s">
        <v>17635</v>
      </c>
      <c r="B17369">
        <v>0</v>
      </c>
    </row>
    <row r="17370" spans="1:2" x14ac:dyDescent="0.25">
      <c r="A17370" t="s">
        <v>17636</v>
      </c>
      <c r="B17370">
        <v>169</v>
      </c>
    </row>
    <row r="17371" spans="1:2" x14ac:dyDescent="0.25">
      <c r="A17371" t="s">
        <v>17637</v>
      </c>
      <c r="B17371">
        <v>68</v>
      </c>
    </row>
    <row r="17372" spans="1:2" x14ac:dyDescent="0.25">
      <c r="A17372" t="s">
        <v>17638</v>
      </c>
      <c r="B17372">
        <v>4</v>
      </c>
    </row>
    <row r="17373" spans="1:2" x14ac:dyDescent="0.25">
      <c r="A17373" t="s">
        <v>17639</v>
      </c>
      <c r="B17373">
        <v>97</v>
      </c>
    </row>
    <row r="17374" spans="1:2" x14ac:dyDescent="0.25">
      <c r="A17374" t="s">
        <v>17640</v>
      </c>
      <c r="B17374">
        <v>169</v>
      </c>
    </row>
    <row r="17375" spans="1:2" x14ac:dyDescent="0.25">
      <c r="A17375" t="s">
        <v>17641</v>
      </c>
      <c r="B17375">
        <v>601</v>
      </c>
    </row>
    <row r="17376" spans="1:2" x14ac:dyDescent="0.25">
      <c r="A17376" t="s">
        <v>17642</v>
      </c>
      <c r="B17376">
        <v>24</v>
      </c>
    </row>
    <row r="17377" spans="1:2" x14ac:dyDescent="0.25">
      <c r="A17377" t="s">
        <v>17643</v>
      </c>
      <c r="B17377">
        <v>62</v>
      </c>
    </row>
    <row r="17378" spans="1:2" x14ac:dyDescent="0.25">
      <c r="A17378" t="s">
        <v>17644</v>
      </c>
      <c r="B17378">
        <v>484</v>
      </c>
    </row>
    <row r="17379" spans="1:2" x14ac:dyDescent="0.25">
      <c r="A17379" t="s">
        <v>17645</v>
      </c>
      <c r="B17379">
        <v>31</v>
      </c>
    </row>
    <row r="17380" spans="1:2" x14ac:dyDescent="0.25">
      <c r="A17380" t="s">
        <v>17646</v>
      </c>
      <c r="B17380">
        <v>601</v>
      </c>
    </row>
    <row r="17381" spans="1:2" x14ac:dyDescent="0.25">
      <c r="A17381" t="s">
        <v>17647</v>
      </c>
      <c r="B17381">
        <v>1940</v>
      </c>
    </row>
    <row r="17382" spans="1:2" x14ac:dyDescent="0.25">
      <c r="A17382" t="s">
        <v>17648</v>
      </c>
      <c r="B17382">
        <v>94</v>
      </c>
    </row>
    <row r="17383" spans="1:2" x14ac:dyDescent="0.25">
      <c r="A17383" t="s">
        <v>20513</v>
      </c>
      <c r="B17383">
        <v>-999</v>
      </c>
    </row>
    <row r="17384" spans="1:2" x14ac:dyDescent="0.25">
      <c r="A17384" t="s">
        <v>17649</v>
      </c>
      <c r="B17384">
        <v>2771</v>
      </c>
    </row>
    <row r="17385" spans="1:2" x14ac:dyDescent="0.25">
      <c r="A17385" t="s">
        <v>17650</v>
      </c>
      <c r="B17385">
        <v>9408</v>
      </c>
    </row>
    <row r="17386" spans="1:2" x14ac:dyDescent="0.25">
      <c r="A17386" t="s">
        <v>17651</v>
      </c>
      <c r="B17386">
        <v>112</v>
      </c>
    </row>
    <row r="17387" spans="1:2" x14ac:dyDescent="0.25">
      <c r="A17387" t="s">
        <v>20514</v>
      </c>
      <c r="B17387">
        <v>-999</v>
      </c>
    </row>
    <row r="17388" spans="1:2" x14ac:dyDescent="0.25">
      <c r="A17388" t="s">
        <v>17652</v>
      </c>
      <c r="B17388">
        <v>12291</v>
      </c>
    </row>
    <row r="17389" spans="1:2" x14ac:dyDescent="0.25">
      <c r="A17389" t="s">
        <v>17653</v>
      </c>
      <c r="B17389">
        <v>207</v>
      </c>
    </row>
    <row r="17390" spans="1:2" x14ac:dyDescent="0.25">
      <c r="A17390" t="s">
        <v>17654</v>
      </c>
      <c r="B17390">
        <v>497</v>
      </c>
    </row>
    <row r="17391" spans="1:2" x14ac:dyDescent="0.25">
      <c r="A17391" t="s">
        <v>17655</v>
      </c>
      <c r="B17391">
        <v>66</v>
      </c>
    </row>
    <row r="17392" spans="1:2" x14ac:dyDescent="0.25">
      <c r="A17392" t="s">
        <v>17656</v>
      </c>
      <c r="B17392">
        <v>31</v>
      </c>
    </row>
    <row r="17393" spans="1:2" x14ac:dyDescent="0.25">
      <c r="A17393" t="s">
        <v>20515</v>
      </c>
      <c r="B17393">
        <v>-999</v>
      </c>
    </row>
    <row r="17394" spans="1:2" x14ac:dyDescent="0.25">
      <c r="A17394" t="s">
        <v>20516</v>
      </c>
      <c r="B17394">
        <v>-999</v>
      </c>
    </row>
    <row r="17395" spans="1:2" x14ac:dyDescent="0.25">
      <c r="A17395" t="s">
        <v>17657</v>
      </c>
      <c r="B17395">
        <v>801</v>
      </c>
    </row>
    <row r="17396" spans="1:2" x14ac:dyDescent="0.25">
      <c r="A17396" t="s">
        <v>17658</v>
      </c>
      <c r="B17396">
        <v>1519</v>
      </c>
    </row>
    <row r="17397" spans="1:2" x14ac:dyDescent="0.25">
      <c r="A17397" t="s">
        <v>17659</v>
      </c>
      <c r="B17397">
        <v>704</v>
      </c>
    </row>
    <row r="17398" spans="1:2" x14ac:dyDescent="0.25">
      <c r="A17398" t="s">
        <v>20517</v>
      </c>
      <c r="B17398">
        <v>-999</v>
      </c>
    </row>
    <row r="17399" spans="1:2" x14ac:dyDescent="0.25">
      <c r="A17399" t="s">
        <v>17660</v>
      </c>
      <c r="B17399">
        <v>98</v>
      </c>
    </row>
    <row r="17400" spans="1:2" x14ac:dyDescent="0.25">
      <c r="A17400" t="s">
        <v>17661</v>
      </c>
      <c r="B17400">
        <v>46</v>
      </c>
    </row>
    <row r="17401" spans="1:2" x14ac:dyDescent="0.25">
      <c r="A17401" t="s">
        <v>17662</v>
      </c>
      <c r="B17401">
        <v>753</v>
      </c>
    </row>
    <row r="17402" spans="1:2" x14ac:dyDescent="0.25">
      <c r="A17402" t="s">
        <v>17663</v>
      </c>
      <c r="B17402">
        <v>97</v>
      </c>
    </row>
    <row r="17403" spans="1:2" x14ac:dyDescent="0.25">
      <c r="A17403" t="s">
        <v>17664</v>
      </c>
      <c r="B17403">
        <v>96</v>
      </c>
    </row>
    <row r="17404" spans="1:2" x14ac:dyDescent="0.25">
      <c r="A17404" t="s">
        <v>17665</v>
      </c>
      <c r="B17404">
        <v>997</v>
      </c>
    </row>
    <row r="17405" spans="1:2" x14ac:dyDescent="0.25">
      <c r="A17405" t="s">
        <v>17666</v>
      </c>
      <c r="B17405">
        <v>53</v>
      </c>
    </row>
    <row r="17406" spans="1:2" x14ac:dyDescent="0.25">
      <c r="A17406" t="s">
        <v>17667</v>
      </c>
      <c r="B17406">
        <v>36</v>
      </c>
    </row>
    <row r="17407" spans="1:2" x14ac:dyDescent="0.25">
      <c r="A17407" t="s">
        <v>17668</v>
      </c>
      <c r="B17407">
        <v>6</v>
      </c>
    </row>
    <row r="17408" spans="1:2" x14ac:dyDescent="0.25">
      <c r="A17408" t="s">
        <v>17669</v>
      </c>
      <c r="B17408">
        <v>0</v>
      </c>
    </row>
    <row r="17409" spans="1:2" x14ac:dyDescent="0.25">
      <c r="A17409" t="s">
        <v>17670</v>
      </c>
      <c r="B17409">
        <v>162</v>
      </c>
    </row>
    <row r="17410" spans="1:2" x14ac:dyDescent="0.25">
      <c r="A17410" t="s">
        <v>17671</v>
      </c>
      <c r="B17410">
        <v>9</v>
      </c>
    </row>
    <row r="17411" spans="1:2" x14ac:dyDescent="0.25">
      <c r="A17411" t="s">
        <v>17672</v>
      </c>
      <c r="B17411">
        <v>48</v>
      </c>
    </row>
    <row r="17412" spans="1:2" x14ac:dyDescent="0.25">
      <c r="A17412" t="s">
        <v>17673</v>
      </c>
      <c r="B17412">
        <v>36</v>
      </c>
    </row>
    <row r="17413" spans="1:2" x14ac:dyDescent="0.25">
      <c r="A17413" t="s">
        <v>17674</v>
      </c>
      <c r="B17413">
        <v>6</v>
      </c>
    </row>
    <row r="17414" spans="1:2" x14ac:dyDescent="0.25">
      <c r="A17414" t="s">
        <v>17675</v>
      </c>
      <c r="B17414">
        <v>40</v>
      </c>
    </row>
    <row r="17415" spans="1:2" x14ac:dyDescent="0.25">
      <c r="A17415" t="s">
        <v>17676</v>
      </c>
      <c r="B17415">
        <v>57</v>
      </c>
    </row>
    <row r="17416" spans="1:2" x14ac:dyDescent="0.25">
      <c r="A17416" t="s">
        <v>17677</v>
      </c>
      <c r="B17416">
        <v>36</v>
      </c>
    </row>
    <row r="17417" spans="1:2" x14ac:dyDescent="0.25">
      <c r="A17417" t="s">
        <v>17678</v>
      </c>
      <c r="B17417">
        <v>25</v>
      </c>
    </row>
    <row r="17418" spans="1:2" x14ac:dyDescent="0.25">
      <c r="A17418" t="s">
        <v>17679</v>
      </c>
      <c r="B17418">
        <v>1</v>
      </c>
    </row>
    <row r="17419" spans="1:2" x14ac:dyDescent="0.25">
      <c r="A17419" t="s">
        <v>17680</v>
      </c>
      <c r="B17419">
        <v>382</v>
      </c>
    </row>
    <row r="17420" spans="1:2" x14ac:dyDescent="0.25">
      <c r="A17420" t="s">
        <v>17681</v>
      </c>
      <c r="B17420">
        <v>5</v>
      </c>
    </row>
    <row r="17421" spans="1:2" x14ac:dyDescent="0.25">
      <c r="A17421" t="s">
        <v>17682</v>
      </c>
      <c r="B17421">
        <v>37</v>
      </c>
    </row>
    <row r="17422" spans="1:2" x14ac:dyDescent="0.25">
      <c r="A17422" t="s">
        <v>17683</v>
      </c>
      <c r="B17422">
        <v>58</v>
      </c>
    </row>
    <row r="17423" spans="1:2" x14ac:dyDescent="0.25">
      <c r="A17423" t="s">
        <v>17684</v>
      </c>
      <c r="B17423">
        <v>997</v>
      </c>
    </row>
    <row r="17424" spans="1:2" x14ac:dyDescent="0.25">
      <c r="A17424" t="s">
        <v>17685</v>
      </c>
      <c r="B17424">
        <v>7</v>
      </c>
    </row>
    <row r="17425" spans="1:2" x14ac:dyDescent="0.25">
      <c r="A17425" t="s">
        <v>17686</v>
      </c>
      <c r="B17425">
        <v>28</v>
      </c>
    </row>
    <row r="17426" spans="1:2" x14ac:dyDescent="0.25">
      <c r="A17426" t="s">
        <v>17687</v>
      </c>
      <c r="B17426">
        <v>21</v>
      </c>
    </row>
    <row r="17427" spans="1:2" x14ac:dyDescent="0.25">
      <c r="A17427" t="s">
        <v>17688</v>
      </c>
      <c r="B17427">
        <v>33</v>
      </c>
    </row>
    <row r="17428" spans="1:2" x14ac:dyDescent="0.25">
      <c r="A17428" t="s">
        <v>17689</v>
      </c>
      <c r="B17428">
        <v>56</v>
      </c>
    </row>
    <row r="17429" spans="1:2" x14ac:dyDescent="0.25">
      <c r="A17429" t="s">
        <v>17690</v>
      </c>
      <c r="B17429">
        <v>43</v>
      </c>
    </row>
    <row r="17430" spans="1:2" x14ac:dyDescent="0.25">
      <c r="A17430" t="s">
        <v>17691</v>
      </c>
      <c r="B17430">
        <v>76</v>
      </c>
    </row>
    <row r="17431" spans="1:2" x14ac:dyDescent="0.25">
      <c r="A17431" t="s">
        <v>17692</v>
      </c>
      <c r="B17431">
        <v>96</v>
      </c>
    </row>
    <row r="17432" spans="1:2" x14ac:dyDescent="0.25">
      <c r="A17432" t="s">
        <v>17693</v>
      </c>
      <c r="B17432">
        <v>360</v>
      </c>
    </row>
    <row r="17433" spans="1:2" x14ac:dyDescent="0.25">
      <c r="A17433" t="s">
        <v>17694</v>
      </c>
      <c r="B17433">
        <v>13</v>
      </c>
    </row>
    <row r="17434" spans="1:2" x14ac:dyDescent="0.25">
      <c r="A17434" t="s">
        <v>17695</v>
      </c>
      <c r="B17434">
        <v>24</v>
      </c>
    </row>
    <row r="17435" spans="1:2" x14ac:dyDescent="0.25">
      <c r="A17435" t="s">
        <v>17696</v>
      </c>
      <c r="B17435">
        <v>26</v>
      </c>
    </row>
    <row r="17436" spans="1:2" x14ac:dyDescent="0.25">
      <c r="A17436" t="s">
        <v>17697</v>
      </c>
      <c r="B17436">
        <v>28</v>
      </c>
    </row>
    <row r="17437" spans="1:2" x14ac:dyDescent="0.25">
      <c r="A17437" t="s">
        <v>17698</v>
      </c>
      <c r="B17437">
        <v>48</v>
      </c>
    </row>
    <row r="17438" spans="1:2" x14ac:dyDescent="0.25">
      <c r="A17438" t="s">
        <v>17699</v>
      </c>
      <c r="B17438">
        <v>25</v>
      </c>
    </row>
    <row r="17439" spans="1:2" x14ac:dyDescent="0.25">
      <c r="A17439" t="s">
        <v>17700</v>
      </c>
      <c r="B17439">
        <v>50</v>
      </c>
    </row>
    <row r="17440" spans="1:2" x14ac:dyDescent="0.25">
      <c r="A17440" t="s">
        <v>17701</v>
      </c>
      <c r="B17440">
        <v>51</v>
      </c>
    </row>
    <row r="17441" spans="1:2" x14ac:dyDescent="0.25">
      <c r="A17441" t="s">
        <v>17702</v>
      </c>
      <c r="B17441">
        <v>265</v>
      </c>
    </row>
    <row r="17442" spans="1:2" x14ac:dyDescent="0.25">
      <c r="A17442" t="s">
        <v>17703</v>
      </c>
      <c r="B17442">
        <v>14</v>
      </c>
    </row>
    <row r="17443" spans="1:2" x14ac:dyDescent="0.25">
      <c r="A17443" t="s">
        <v>17704</v>
      </c>
      <c r="B17443">
        <v>15</v>
      </c>
    </row>
    <row r="17444" spans="1:2" x14ac:dyDescent="0.25">
      <c r="A17444" t="s">
        <v>17705</v>
      </c>
      <c r="B17444">
        <v>13</v>
      </c>
    </row>
    <row r="17445" spans="1:2" x14ac:dyDescent="0.25">
      <c r="A17445" t="s">
        <v>17706</v>
      </c>
      <c r="B17445">
        <v>4</v>
      </c>
    </row>
    <row r="17446" spans="1:2" x14ac:dyDescent="0.25">
      <c r="A17446" t="s">
        <v>17707</v>
      </c>
      <c r="B17446">
        <v>2</v>
      </c>
    </row>
    <row r="17447" spans="1:2" x14ac:dyDescent="0.25">
      <c r="A17447" t="s">
        <v>17708</v>
      </c>
      <c r="B17447">
        <v>1</v>
      </c>
    </row>
    <row r="17448" spans="1:2" x14ac:dyDescent="0.25">
      <c r="A17448" t="s">
        <v>17709</v>
      </c>
      <c r="B17448">
        <v>3</v>
      </c>
    </row>
    <row r="17449" spans="1:2" x14ac:dyDescent="0.25">
      <c r="A17449" t="s">
        <v>17710</v>
      </c>
      <c r="B17449">
        <v>4</v>
      </c>
    </row>
    <row r="17450" spans="1:2" x14ac:dyDescent="0.25">
      <c r="A17450" t="s">
        <v>17711</v>
      </c>
      <c r="B17450">
        <v>56</v>
      </c>
    </row>
    <row r="17451" spans="1:2" x14ac:dyDescent="0.25">
      <c r="A17451" t="s">
        <v>17712</v>
      </c>
      <c r="B17451">
        <v>18</v>
      </c>
    </row>
    <row r="17452" spans="1:2" x14ac:dyDescent="0.25">
      <c r="A17452" t="s">
        <v>17713</v>
      </c>
      <c r="B17452">
        <v>25</v>
      </c>
    </row>
    <row r="17453" spans="1:2" x14ac:dyDescent="0.25">
      <c r="A17453" t="s">
        <v>17714</v>
      </c>
      <c r="B17453">
        <v>20</v>
      </c>
    </row>
    <row r="17454" spans="1:2" x14ac:dyDescent="0.25">
      <c r="A17454" t="s">
        <v>17715</v>
      </c>
      <c r="B17454">
        <v>23</v>
      </c>
    </row>
    <row r="17455" spans="1:2" x14ac:dyDescent="0.25">
      <c r="A17455" t="s">
        <v>17716</v>
      </c>
      <c r="B17455">
        <v>19</v>
      </c>
    </row>
    <row r="17456" spans="1:2" x14ac:dyDescent="0.25">
      <c r="A17456" t="s">
        <v>17717</v>
      </c>
      <c r="B17456">
        <v>17</v>
      </c>
    </row>
    <row r="17457" spans="1:2" x14ac:dyDescent="0.25">
      <c r="A17457" t="s">
        <v>17718</v>
      </c>
      <c r="B17457">
        <v>22</v>
      </c>
    </row>
    <row r="17458" spans="1:2" x14ac:dyDescent="0.25">
      <c r="A17458" t="s">
        <v>17719</v>
      </c>
      <c r="B17458">
        <v>16</v>
      </c>
    </row>
    <row r="17459" spans="1:2" x14ac:dyDescent="0.25">
      <c r="A17459" t="s">
        <v>17720</v>
      </c>
      <c r="B17459">
        <v>160</v>
      </c>
    </row>
    <row r="17460" spans="1:2" x14ac:dyDescent="0.25">
      <c r="A17460" t="s">
        <v>17721</v>
      </c>
      <c r="B17460">
        <v>12</v>
      </c>
    </row>
    <row r="17461" spans="1:2" x14ac:dyDescent="0.25">
      <c r="A17461" t="s">
        <v>17722</v>
      </c>
      <c r="B17461">
        <v>11</v>
      </c>
    </row>
    <row r="17462" spans="1:2" x14ac:dyDescent="0.25">
      <c r="A17462" t="s">
        <v>17723</v>
      </c>
      <c r="B17462">
        <v>12</v>
      </c>
    </row>
    <row r="17463" spans="1:2" x14ac:dyDescent="0.25">
      <c r="A17463" t="s">
        <v>17724</v>
      </c>
      <c r="B17463">
        <v>19</v>
      </c>
    </row>
    <row r="17464" spans="1:2" x14ac:dyDescent="0.25">
      <c r="A17464" t="s">
        <v>17725</v>
      </c>
      <c r="B17464">
        <v>23</v>
      </c>
    </row>
    <row r="17465" spans="1:2" x14ac:dyDescent="0.25">
      <c r="A17465" t="s">
        <v>17726</v>
      </c>
      <c r="B17465">
        <v>27</v>
      </c>
    </row>
    <row r="17466" spans="1:2" x14ac:dyDescent="0.25">
      <c r="A17466" t="s">
        <v>17727</v>
      </c>
      <c r="B17466">
        <v>35</v>
      </c>
    </row>
    <row r="17467" spans="1:2" x14ac:dyDescent="0.25">
      <c r="A17467" t="s">
        <v>17728</v>
      </c>
      <c r="B17467">
        <v>17</v>
      </c>
    </row>
    <row r="17468" spans="1:2" x14ac:dyDescent="0.25">
      <c r="A17468" t="s">
        <v>17729</v>
      </c>
      <c r="B17468">
        <v>156</v>
      </c>
    </row>
    <row r="17469" spans="1:2" x14ac:dyDescent="0.25">
      <c r="A17469" t="s">
        <v>17730</v>
      </c>
      <c r="B17469">
        <v>64</v>
      </c>
    </row>
    <row r="17470" spans="1:2" x14ac:dyDescent="0.25">
      <c r="A17470" t="s">
        <v>17731</v>
      </c>
      <c r="B17470">
        <v>103</v>
      </c>
    </row>
    <row r="17471" spans="1:2" x14ac:dyDescent="0.25">
      <c r="A17471" t="s">
        <v>17732</v>
      </c>
      <c r="B17471">
        <v>92</v>
      </c>
    </row>
    <row r="17472" spans="1:2" x14ac:dyDescent="0.25">
      <c r="A17472" t="s">
        <v>17733</v>
      </c>
      <c r="B17472">
        <v>107</v>
      </c>
    </row>
    <row r="17473" spans="1:2" x14ac:dyDescent="0.25">
      <c r="A17473" t="s">
        <v>17734</v>
      </c>
      <c r="B17473">
        <v>148</v>
      </c>
    </row>
    <row r="17474" spans="1:2" x14ac:dyDescent="0.25">
      <c r="A17474" t="s">
        <v>17735</v>
      </c>
      <c r="B17474">
        <v>113</v>
      </c>
    </row>
    <row r="17475" spans="1:2" x14ac:dyDescent="0.25">
      <c r="A17475" t="s">
        <v>17736</v>
      </c>
      <c r="B17475">
        <v>186</v>
      </c>
    </row>
    <row r="17476" spans="1:2" x14ac:dyDescent="0.25">
      <c r="A17476" t="s">
        <v>17737</v>
      </c>
      <c r="B17476">
        <v>184</v>
      </c>
    </row>
    <row r="17477" spans="1:2" x14ac:dyDescent="0.25">
      <c r="A17477" t="s">
        <v>17738</v>
      </c>
      <c r="B17477">
        <v>997</v>
      </c>
    </row>
    <row r="17478" spans="1:2" x14ac:dyDescent="0.25">
      <c r="A17478" t="s">
        <v>17739</v>
      </c>
      <c r="B17478">
        <v>708</v>
      </c>
    </row>
    <row r="17479" spans="1:2" x14ac:dyDescent="0.25">
      <c r="A17479" t="s">
        <v>17740</v>
      </c>
      <c r="B17479">
        <v>2</v>
      </c>
    </row>
    <row r="17480" spans="1:2" x14ac:dyDescent="0.25">
      <c r="A17480" t="s">
        <v>17741</v>
      </c>
      <c r="B17480">
        <v>25</v>
      </c>
    </row>
    <row r="17481" spans="1:2" x14ac:dyDescent="0.25">
      <c r="A17481" t="s">
        <v>17742</v>
      </c>
      <c r="B17481">
        <v>11</v>
      </c>
    </row>
    <row r="17482" spans="1:2" x14ac:dyDescent="0.25">
      <c r="A17482" t="s">
        <v>17743</v>
      </c>
      <c r="B17482">
        <v>8</v>
      </c>
    </row>
    <row r="17483" spans="1:2" x14ac:dyDescent="0.25">
      <c r="A17483" t="s">
        <v>17744</v>
      </c>
      <c r="B17483">
        <v>212</v>
      </c>
    </row>
    <row r="17484" spans="1:2" x14ac:dyDescent="0.25">
      <c r="A17484" t="s">
        <v>17745</v>
      </c>
      <c r="B17484">
        <v>31</v>
      </c>
    </row>
    <row r="17485" spans="1:2" x14ac:dyDescent="0.25">
      <c r="A17485" t="s">
        <v>17746</v>
      </c>
      <c r="B17485">
        <v>997</v>
      </c>
    </row>
    <row r="17486" spans="1:2" x14ac:dyDescent="0.25">
      <c r="A17486" t="s">
        <v>17747</v>
      </c>
      <c r="B17486">
        <v>783</v>
      </c>
    </row>
    <row r="17487" spans="1:2" x14ac:dyDescent="0.25">
      <c r="A17487" t="s">
        <v>17748</v>
      </c>
      <c r="B17487">
        <v>745</v>
      </c>
    </row>
    <row r="17488" spans="1:2" x14ac:dyDescent="0.25">
      <c r="A17488" t="s">
        <v>20518</v>
      </c>
      <c r="B17488">
        <v>-999</v>
      </c>
    </row>
    <row r="17489" spans="1:2" x14ac:dyDescent="0.25">
      <c r="A17489" t="s">
        <v>20519</v>
      </c>
      <c r="B17489">
        <v>-999</v>
      </c>
    </row>
    <row r="17490" spans="1:2" x14ac:dyDescent="0.25">
      <c r="A17490" t="s">
        <v>20520</v>
      </c>
      <c r="B17490">
        <v>-999</v>
      </c>
    </row>
    <row r="17491" spans="1:2" x14ac:dyDescent="0.25">
      <c r="A17491" t="s">
        <v>20521</v>
      </c>
      <c r="B17491">
        <v>-999</v>
      </c>
    </row>
    <row r="17492" spans="1:2" x14ac:dyDescent="0.25">
      <c r="A17492" t="s">
        <v>20522</v>
      </c>
      <c r="B17492">
        <v>-999</v>
      </c>
    </row>
    <row r="17493" spans="1:2" x14ac:dyDescent="0.25">
      <c r="A17493" t="s">
        <v>20523</v>
      </c>
      <c r="B17493">
        <v>-999</v>
      </c>
    </row>
    <row r="17494" spans="1:2" x14ac:dyDescent="0.25">
      <c r="A17494" t="s">
        <v>20524</v>
      </c>
      <c r="B17494">
        <v>-999</v>
      </c>
    </row>
    <row r="17495" spans="1:2" x14ac:dyDescent="0.25">
      <c r="A17495" t="s">
        <v>20525</v>
      </c>
      <c r="B17495">
        <v>-999</v>
      </c>
    </row>
    <row r="17496" spans="1:2" x14ac:dyDescent="0.25">
      <c r="A17496" t="s">
        <v>17749</v>
      </c>
      <c r="B17496">
        <v>37</v>
      </c>
    </row>
    <row r="17497" spans="1:2" x14ac:dyDescent="0.25">
      <c r="A17497" t="s">
        <v>17750</v>
      </c>
      <c r="B17497">
        <v>24</v>
      </c>
    </row>
    <row r="17498" spans="1:2" x14ac:dyDescent="0.25">
      <c r="A17498" t="s">
        <v>17751</v>
      </c>
      <c r="B17498">
        <v>72</v>
      </c>
    </row>
    <row r="17499" spans="1:2" x14ac:dyDescent="0.25">
      <c r="A17499" t="s">
        <v>17752</v>
      </c>
      <c r="B17499">
        <v>145</v>
      </c>
    </row>
    <row r="17500" spans="1:2" x14ac:dyDescent="0.25">
      <c r="A17500" t="s">
        <v>17753</v>
      </c>
      <c r="B17500">
        <v>0</v>
      </c>
    </row>
    <row r="17501" spans="1:2" x14ac:dyDescent="0.25">
      <c r="A17501" t="s">
        <v>17754</v>
      </c>
      <c r="B17501">
        <v>31</v>
      </c>
    </row>
    <row r="17502" spans="1:2" x14ac:dyDescent="0.25">
      <c r="A17502" t="s">
        <v>17755</v>
      </c>
      <c r="B17502">
        <v>9</v>
      </c>
    </row>
    <row r="17503" spans="1:2" x14ac:dyDescent="0.25">
      <c r="A17503" t="s">
        <v>17756</v>
      </c>
      <c r="B17503">
        <v>52</v>
      </c>
    </row>
    <row r="17504" spans="1:2" x14ac:dyDescent="0.25">
      <c r="A17504" t="s">
        <v>17757</v>
      </c>
      <c r="B17504">
        <v>254</v>
      </c>
    </row>
    <row r="17505" spans="1:2" x14ac:dyDescent="0.25">
      <c r="A17505" t="s">
        <v>17758</v>
      </c>
      <c r="B17505">
        <v>159</v>
      </c>
    </row>
    <row r="17506" spans="1:2" x14ac:dyDescent="0.25">
      <c r="A17506" t="s">
        <v>17759</v>
      </c>
      <c r="B17506">
        <v>783</v>
      </c>
    </row>
    <row r="17507" spans="1:2" x14ac:dyDescent="0.25">
      <c r="A17507" t="s">
        <v>17760</v>
      </c>
      <c r="B17507">
        <v>429</v>
      </c>
    </row>
    <row r="17508" spans="1:2" x14ac:dyDescent="0.25">
      <c r="A17508" t="s">
        <v>17761</v>
      </c>
      <c r="B17508">
        <v>124</v>
      </c>
    </row>
    <row r="17509" spans="1:2" x14ac:dyDescent="0.25">
      <c r="A17509" t="s">
        <v>17762</v>
      </c>
      <c r="B17509">
        <v>310</v>
      </c>
    </row>
    <row r="17510" spans="1:2" x14ac:dyDescent="0.25">
      <c r="A17510" t="s">
        <v>17763</v>
      </c>
      <c r="B17510">
        <v>134</v>
      </c>
    </row>
    <row r="17511" spans="1:2" x14ac:dyDescent="0.25">
      <c r="A17511" t="s">
        <v>17764</v>
      </c>
      <c r="B17511">
        <v>997</v>
      </c>
    </row>
    <row r="17512" spans="1:2" x14ac:dyDescent="0.25">
      <c r="A17512" t="s">
        <v>17765</v>
      </c>
      <c r="B17512">
        <v>208</v>
      </c>
    </row>
    <row r="17513" spans="1:2" x14ac:dyDescent="0.25">
      <c r="A17513" t="s">
        <v>17766</v>
      </c>
      <c r="B17513">
        <v>7</v>
      </c>
    </row>
    <row r="17514" spans="1:2" x14ac:dyDescent="0.25">
      <c r="A17514" t="s">
        <v>17767</v>
      </c>
      <c r="B17514">
        <v>54</v>
      </c>
    </row>
    <row r="17515" spans="1:2" x14ac:dyDescent="0.25">
      <c r="A17515" t="s">
        <v>20526</v>
      </c>
      <c r="B17515">
        <v>-999</v>
      </c>
    </row>
    <row r="17516" spans="1:2" x14ac:dyDescent="0.25">
      <c r="A17516" t="s">
        <v>17768</v>
      </c>
      <c r="B17516">
        <v>67</v>
      </c>
    </row>
    <row r="17517" spans="1:2" x14ac:dyDescent="0.25">
      <c r="A17517" t="s">
        <v>17769</v>
      </c>
      <c r="B17517">
        <v>73</v>
      </c>
    </row>
    <row r="17518" spans="1:2" x14ac:dyDescent="0.25">
      <c r="A17518" t="s">
        <v>17770</v>
      </c>
      <c r="B17518">
        <v>140</v>
      </c>
    </row>
    <row r="17519" spans="1:2" x14ac:dyDescent="0.25">
      <c r="A17519" t="s">
        <v>17771</v>
      </c>
      <c r="B17519">
        <v>458</v>
      </c>
    </row>
    <row r="17520" spans="1:2" x14ac:dyDescent="0.25">
      <c r="A17520" t="s">
        <v>17772</v>
      </c>
      <c r="B17520">
        <v>0</v>
      </c>
    </row>
    <row r="17521" spans="1:2" x14ac:dyDescent="0.25">
      <c r="A17521" t="s">
        <v>17773</v>
      </c>
      <c r="B17521">
        <v>9</v>
      </c>
    </row>
    <row r="17522" spans="1:2" x14ac:dyDescent="0.25">
      <c r="A17522" t="s">
        <v>17774</v>
      </c>
      <c r="B17522">
        <v>19</v>
      </c>
    </row>
    <row r="17523" spans="1:2" x14ac:dyDescent="0.25">
      <c r="A17523" t="s">
        <v>17775</v>
      </c>
      <c r="B17523">
        <v>4</v>
      </c>
    </row>
    <row r="17524" spans="1:2" x14ac:dyDescent="0.25">
      <c r="A17524" t="s">
        <v>17776</v>
      </c>
      <c r="B17524">
        <v>0</v>
      </c>
    </row>
    <row r="17525" spans="1:2" x14ac:dyDescent="0.25">
      <c r="A17525" t="s">
        <v>17777</v>
      </c>
      <c r="B17525">
        <v>0</v>
      </c>
    </row>
    <row r="17526" spans="1:2" x14ac:dyDescent="0.25">
      <c r="A17526" t="s">
        <v>17778</v>
      </c>
      <c r="B17526">
        <v>0</v>
      </c>
    </row>
    <row r="17527" spans="1:2" x14ac:dyDescent="0.25">
      <c r="A17527" t="s">
        <v>17779</v>
      </c>
      <c r="B17527">
        <v>7</v>
      </c>
    </row>
    <row r="17528" spans="1:2" x14ac:dyDescent="0.25">
      <c r="A17528" t="s">
        <v>17780</v>
      </c>
      <c r="B17528">
        <v>17</v>
      </c>
    </row>
    <row r="17529" spans="1:2" x14ac:dyDescent="0.25">
      <c r="A17529" t="s">
        <v>17781</v>
      </c>
      <c r="B17529">
        <v>0</v>
      </c>
    </row>
    <row r="17530" spans="1:2" x14ac:dyDescent="0.25">
      <c r="A17530" t="s">
        <v>17782</v>
      </c>
      <c r="B17530">
        <v>6</v>
      </c>
    </row>
    <row r="17531" spans="1:2" x14ac:dyDescent="0.25">
      <c r="A17531" t="s">
        <v>17783</v>
      </c>
      <c r="B17531">
        <v>0</v>
      </c>
    </row>
    <row r="17532" spans="1:2" x14ac:dyDescent="0.25">
      <c r="A17532" t="s">
        <v>17784</v>
      </c>
      <c r="B17532">
        <v>0</v>
      </c>
    </row>
    <row r="17533" spans="1:2" x14ac:dyDescent="0.25">
      <c r="A17533" t="s">
        <v>17785</v>
      </c>
      <c r="B17533">
        <v>0</v>
      </c>
    </row>
    <row r="17534" spans="1:2" x14ac:dyDescent="0.25">
      <c r="A17534" t="s">
        <v>17786</v>
      </c>
      <c r="B17534">
        <v>0</v>
      </c>
    </row>
    <row r="17535" spans="1:2" x14ac:dyDescent="0.25">
      <c r="A17535" t="s">
        <v>17787</v>
      </c>
      <c r="B17535">
        <v>0</v>
      </c>
    </row>
    <row r="17536" spans="1:2" x14ac:dyDescent="0.25">
      <c r="A17536" t="s">
        <v>17788</v>
      </c>
      <c r="B17536">
        <v>0</v>
      </c>
    </row>
    <row r="17537" spans="1:2" x14ac:dyDescent="0.25">
      <c r="A17537" t="s">
        <v>17789</v>
      </c>
      <c r="B17537">
        <v>62</v>
      </c>
    </row>
    <row r="17538" spans="1:2" x14ac:dyDescent="0.25">
      <c r="A17538" t="s">
        <v>17790</v>
      </c>
      <c r="B17538">
        <v>48</v>
      </c>
    </row>
    <row r="17539" spans="1:2" x14ac:dyDescent="0.25">
      <c r="A17539" t="s">
        <v>17791</v>
      </c>
      <c r="B17539">
        <v>35</v>
      </c>
    </row>
    <row r="17540" spans="1:2" x14ac:dyDescent="0.25">
      <c r="A17540" t="s">
        <v>17792</v>
      </c>
      <c r="B17540">
        <v>38</v>
      </c>
    </row>
    <row r="17541" spans="1:2" x14ac:dyDescent="0.25">
      <c r="A17541" t="s">
        <v>17793</v>
      </c>
      <c r="B17541">
        <v>9</v>
      </c>
    </row>
    <row r="17542" spans="1:2" x14ac:dyDescent="0.25">
      <c r="A17542" t="s">
        <v>17794</v>
      </c>
      <c r="B17542">
        <v>0</v>
      </c>
    </row>
    <row r="17543" spans="1:2" x14ac:dyDescent="0.25">
      <c r="A17543" t="s">
        <v>17795</v>
      </c>
      <c r="B17543">
        <v>0</v>
      </c>
    </row>
    <row r="17544" spans="1:2" x14ac:dyDescent="0.25">
      <c r="A17544" t="s">
        <v>17796</v>
      </c>
      <c r="B17544">
        <v>0</v>
      </c>
    </row>
    <row r="17545" spans="1:2" x14ac:dyDescent="0.25">
      <c r="A17545" t="s">
        <v>17797</v>
      </c>
      <c r="B17545">
        <v>12</v>
      </c>
    </row>
    <row r="17546" spans="1:2" x14ac:dyDescent="0.25">
      <c r="A17546" t="s">
        <v>17798</v>
      </c>
      <c r="B17546">
        <v>22</v>
      </c>
    </row>
    <row r="17547" spans="1:2" x14ac:dyDescent="0.25">
      <c r="A17547" t="s">
        <v>17799</v>
      </c>
      <c r="B17547">
        <v>0</v>
      </c>
    </row>
    <row r="17548" spans="1:2" x14ac:dyDescent="0.25">
      <c r="A17548" t="s">
        <v>17800</v>
      </c>
      <c r="B17548">
        <v>14</v>
      </c>
    </row>
    <row r="17549" spans="1:2" x14ac:dyDescent="0.25">
      <c r="A17549" t="s">
        <v>17801</v>
      </c>
      <c r="B17549">
        <v>15</v>
      </c>
    </row>
    <row r="17550" spans="1:2" x14ac:dyDescent="0.25">
      <c r="A17550" t="s">
        <v>17802</v>
      </c>
      <c r="B17550">
        <v>0</v>
      </c>
    </row>
    <row r="17551" spans="1:2" x14ac:dyDescent="0.25">
      <c r="A17551" t="s">
        <v>17803</v>
      </c>
      <c r="B17551">
        <v>0</v>
      </c>
    </row>
    <row r="17552" spans="1:2" x14ac:dyDescent="0.25">
      <c r="A17552" t="s">
        <v>17804</v>
      </c>
      <c r="B17552">
        <v>0</v>
      </c>
    </row>
    <row r="17553" spans="1:2" x14ac:dyDescent="0.25">
      <c r="A17553" t="s">
        <v>17805</v>
      </c>
      <c r="B17553">
        <v>0</v>
      </c>
    </row>
    <row r="17554" spans="1:2" x14ac:dyDescent="0.25">
      <c r="A17554" t="s">
        <v>17806</v>
      </c>
      <c r="B17554">
        <v>0</v>
      </c>
    </row>
    <row r="17555" spans="1:2" x14ac:dyDescent="0.25">
      <c r="A17555" t="s">
        <v>17807</v>
      </c>
      <c r="B17555">
        <v>145</v>
      </c>
    </row>
    <row r="17556" spans="1:2" x14ac:dyDescent="0.25">
      <c r="A17556" t="s">
        <v>17808</v>
      </c>
      <c r="B17556">
        <v>100</v>
      </c>
    </row>
    <row r="17557" spans="1:2" x14ac:dyDescent="0.25">
      <c r="A17557" t="s">
        <v>17809</v>
      </c>
      <c r="B17557">
        <v>31</v>
      </c>
    </row>
    <row r="17558" spans="1:2" x14ac:dyDescent="0.25">
      <c r="A17558" t="s">
        <v>17810</v>
      </c>
      <c r="B17558">
        <v>20</v>
      </c>
    </row>
    <row r="17559" spans="1:2" x14ac:dyDescent="0.25">
      <c r="A17559" t="s">
        <v>17811</v>
      </c>
      <c r="B17559">
        <v>8</v>
      </c>
    </row>
    <row r="17560" spans="1:2" x14ac:dyDescent="0.25">
      <c r="A17560" t="s">
        <v>17812</v>
      </c>
      <c r="B17560">
        <v>0</v>
      </c>
    </row>
    <row r="17561" spans="1:2" x14ac:dyDescent="0.25">
      <c r="A17561" t="s">
        <v>17813</v>
      </c>
      <c r="B17561">
        <v>0</v>
      </c>
    </row>
    <row r="17562" spans="1:2" x14ac:dyDescent="0.25">
      <c r="A17562" t="s">
        <v>17814</v>
      </c>
      <c r="B17562">
        <v>0</v>
      </c>
    </row>
    <row r="17563" spans="1:2" x14ac:dyDescent="0.25">
      <c r="A17563" t="s">
        <v>17815</v>
      </c>
      <c r="B17563">
        <v>10</v>
      </c>
    </row>
    <row r="17564" spans="1:2" x14ac:dyDescent="0.25">
      <c r="A17564" t="s">
        <v>17816</v>
      </c>
      <c r="B17564">
        <v>25</v>
      </c>
    </row>
    <row r="17565" spans="1:2" x14ac:dyDescent="0.25">
      <c r="A17565" t="s">
        <v>17817</v>
      </c>
      <c r="B17565">
        <v>0</v>
      </c>
    </row>
    <row r="17566" spans="1:2" x14ac:dyDescent="0.25">
      <c r="A17566" t="s">
        <v>17818</v>
      </c>
      <c r="B17566">
        <v>5</v>
      </c>
    </row>
    <row r="17567" spans="1:2" x14ac:dyDescent="0.25">
      <c r="A17567" t="s">
        <v>17819</v>
      </c>
      <c r="B17567">
        <v>13</v>
      </c>
    </row>
    <row r="17568" spans="1:2" x14ac:dyDescent="0.25">
      <c r="A17568" t="s">
        <v>17820</v>
      </c>
      <c r="B17568">
        <v>1</v>
      </c>
    </row>
    <row r="17569" spans="1:2" x14ac:dyDescent="0.25">
      <c r="A17569" t="s">
        <v>17821</v>
      </c>
      <c r="B17569">
        <v>6</v>
      </c>
    </row>
    <row r="17570" spans="1:2" x14ac:dyDescent="0.25">
      <c r="A17570" t="s">
        <v>17822</v>
      </c>
      <c r="B17570">
        <v>0</v>
      </c>
    </row>
    <row r="17571" spans="1:2" x14ac:dyDescent="0.25">
      <c r="A17571" t="s">
        <v>17823</v>
      </c>
      <c r="B17571">
        <v>0</v>
      </c>
    </row>
    <row r="17572" spans="1:2" x14ac:dyDescent="0.25">
      <c r="A17572" t="s">
        <v>17824</v>
      </c>
      <c r="B17572">
        <v>0</v>
      </c>
    </row>
    <row r="17573" spans="1:2" x14ac:dyDescent="0.25">
      <c r="A17573" t="s">
        <v>17825</v>
      </c>
      <c r="B17573">
        <v>119</v>
      </c>
    </row>
    <row r="17574" spans="1:2" x14ac:dyDescent="0.25">
      <c r="A17574" t="s">
        <v>17826</v>
      </c>
      <c r="B17574">
        <v>85</v>
      </c>
    </row>
    <row r="17575" spans="1:2" x14ac:dyDescent="0.25">
      <c r="A17575" t="s">
        <v>17827</v>
      </c>
      <c r="B17575">
        <v>39</v>
      </c>
    </row>
    <row r="17576" spans="1:2" x14ac:dyDescent="0.25">
      <c r="A17576" t="s">
        <v>17828</v>
      </c>
      <c r="B17576">
        <v>12</v>
      </c>
    </row>
    <row r="17577" spans="1:2" x14ac:dyDescent="0.25">
      <c r="A17577" t="s">
        <v>17829</v>
      </c>
      <c r="B17577">
        <v>6</v>
      </c>
    </row>
    <row r="17578" spans="1:2" x14ac:dyDescent="0.25">
      <c r="A17578" t="s">
        <v>17830</v>
      </c>
      <c r="B17578">
        <v>0</v>
      </c>
    </row>
    <row r="17579" spans="1:2" x14ac:dyDescent="0.25">
      <c r="A17579" t="s">
        <v>17831</v>
      </c>
      <c r="B17579">
        <v>0</v>
      </c>
    </row>
    <row r="17580" spans="1:2" x14ac:dyDescent="0.25">
      <c r="A17580" t="s">
        <v>17832</v>
      </c>
      <c r="B17580">
        <v>0</v>
      </c>
    </row>
    <row r="17581" spans="1:2" x14ac:dyDescent="0.25">
      <c r="A17581" t="s">
        <v>17833</v>
      </c>
      <c r="B17581">
        <v>6</v>
      </c>
    </row>
    <row r="17582" spans="1:2" x14ac:dyDescent="0.25">
      <c r="A17582" t="s">
        <v>17834</v>
      </c>
      <c r="B17582">
        <v>19</v>
      </c>
    </row>
    <row r="17583" spans="1:2" x14ac:dyDescent="0.25">
      <c r="A17583" t="s">
        <v>17835</v>
      </c>
      <c r="B17583">
        <v>0</v>
      </c>
    </row>
    <row r="17584" spans="1:2" x14ac:dyDescent="0.25">
      <c r="A17584" t="s">
        <v>17836</v>
      </c>
      <c r="B17584">
        <v>4</v>
      </c>
    </row>
    <row r="17585" spans="1:2" x14ac:dyDescent="0.25">
      <c r="A17585" t="s">
        <v>17837</v>
      </c>
      <c r="B17585">
        <v>16</v>
      </c>
    </row>
    <row r="17586" spans="1:2" x14ac:dyDescent="0.25">
      <c r="A17586" t="s">
        <v>17838</v>
      </c>
      <c r="B17586">
        <v>4</v>
      </c>
    </row>
    <row r="17587" spans="1:2" x14ac:dyDescent="0.25">
      <c r="A17587" t="s">
        <v>17839</v>
      </c>
      <c r="B17587">
        <v>1</v>
      </c>
    </row>
    <row r="17588" spans="1:2" x14ac:dyDescent="0.25">
      <c r="A17588" t="s">
        <v>17840</v>
      </c>
      <c r="B17588">
        <v>0</v>
      </c>
    </row>
    <row r="17589" spans="1:2" x14ac:dyDescent="0.25">
      <c r="A17589" t="s">
        <v>17841</v>
      </c>
      <c r="B17589">
        <v>0</v>
      </c>
    </row>
    <row r="17590" spans="1:2" x14ac:dyDescent="0.25">
      <c r="A17590" t="s">
        <v>17842</v>
      </c>
      <c r="B17590">
        <v>0</v>
      </c>
    </row>
    <row r="17591" spans="1:2" x14ac:dyDescent="0.25">
      <c r="A17591" t="s">
        <v>17843</v>
      </c>
      <c r="B17591">
        <v>107</v>
      </c>
    </row>
    <row r="17592" spans="1:2" x14ac:dyDescent="0.25">
      <c r="A17592" t="s">
        <v>17844</v>
      </c>
      <c r="B17592">
        <v>86</v>
      </c>
    </row>
    <row r="17593" spans="1:2" x14ac:dyDescent="0.25">
      <c r="A17593" t="s">
        <v>17845</v>
      </c>
      <c r="B17593">
        <v>69</v>
      </c>
    </row>
    <row r="17594" spans="1:2" x14ac:dyDescent="0.25">
      <c r="A17594" t="s">
        <v>17846</v>
      </c>
      <c r="B17594">
        <v>8</v>
      </c>
    </row>
    <row r="17595" spans="1:2" x14ac:dyDescent="0.25">
      <c r="A17595" t="s">
        <v>17847</v>
      </c>
      <c r="B17595">
        <v>5</v>
      </c>
    </row>
    <row r="17596" spans="1:2" x14ac:dyDescent="0.25">
      <c r="A17596" t="s">
        <v>17848</v>
      </c>
      <c r="B17596">
        <v>0</v>
      </c>
    </row>
    <row r="17597" spans="1:2" x14ac:dyDescent="0.25">
      <c r="A17597" t="s">
        <v>17849</v>
      </c>
      <c r="B17597">
        <v>0</v>
      </c>
    </row>
    <row r="17598" spans="1:2" x14ac:dyDescent="0.25">
      <c r="A17598" t="s">
        <v>17850</v>
      </c>
      <c r="B17598">
        <v>0</v>
      </c>
    </row>
    <row r="17599" spans="1:2" x14ac:dyDescent="0.25">
      <c r="A17599" t="s">
        <v>17851</v>
      </c>
      <c r="B17599">
        <v>8</v>
      </c>
    </row>
    <row r="17600" spans="1:2" x14ac:dyDescent="0.25">
      <c r="A17600" t="s">
        <v>17852</v>
      </c>
      <c r="B17600">
        <v>17</v>
      </c>
    </row>
    <row r="17601" spans="1:2" x14ac:dyDescent="0.25">
      <c r="A17601" t="s">
        <v>17853</v>
      </c>
      <c r="B17601">
        <v>0</v>
      </c>
    </row>
    <row r="17602" spans="1:2" x14ac:dyDescent="0.25">
      <c r="A17602" t="s">
        <v>17854</v>
      </c>
      <c r="B17602">
        <v>1</v>
      </c>
    </row>
    <row r="17603" spans="1:2" x14ac:dyDescent="0.25">
      <c r="A17603" t="s">
        <v>17855</v>
      </c>
      <c r="B17603">
        <v>32</v>
      </c>
    </row>
    <row r="17604" spans="1:2" x14ac:dyDescent="0.25">
      <c r="A17604" t="s">
        <v>17856</v>
      </c>
      <c r="B17604">
        <v>17</v>
      </c>
    </row>
    <row r="17605" spans="1:2" x14ac:dyDescent="0.25">
      <c r="A17605" t="s">
        <v>17857</v>
      </c>
      <c r="B17605">
        <v>1</v>
      </c>
    </row>
    <row r="17606" spans="1:2" x14ac:dyDescent="0.25">
      <c r="A17606" t="s">
        <v>17858</v>
      </c>
      <c r="B17606">
        <v>0</v>
      </c>
    </row>
    <row r="17607" spans="1:2" x14ac:dyDescent="0.25">
      <c r="A17607" t="s">
        <v>17859</v>
      </c>
      <c r="B17607">
        <v>0</v>
      </c>
    </row>
    <row r="17608" spans="1:2" x14ac:dyDescent="0.25">
      <c r="A17608" t="s">
        <v>17860</v>
      </c>
      <c r="B17608">
        <v>0</v>
      </c>
    </row>
    <row r="17609" spans="1:2" x14ac:dyDescent="0.25">
      <c r="A17609" t="s">
        <v>17861</v>
      </c>
      <c r="B17609">
        <v>158</v>
      </c>
    </row>
    <row r="17610" spans="1:2" x14ac:dyDescent="0.25">
      <c r="A17610" t="s">
        <v>17862</v>
      </c>
      <c r="B17610">
        <v>143</v>
      </c>
    </row>
    <row r="17611" spans="1:2" x14ac:dyDescent="0.25">
      <c r="A17611" t="s">
        <v>17863</v>
      </c>
      <c r="B17611">
        <v>108</v>
      </c>
    </row>
    <row r="17612" spans="1:2" x14ac:dyDescent="0.25">
      <c r="A17612" t="s">
        <v>17864</v>
      </c>
      <c r="B17612">
        <v>5</v>
      </c>
    </row>
    <row r="17613" spans="1:2" x14ac:dyDescent="0.25">
      <c r="A17613" t="s">
        <v>17865</v>
      </c>
      <c r="B17613">
        <v>10</v>
      </c>
    </row>
    <row r="17614" spans="1:2" x14ac:dyDescent="0.25">
      <c r="A17614" t="s">
        <v>17866</v>
      </c>
      <c r="B17614">
        <v>0</v>
      </c>
    </row>
    <row r="17615" spans="1:2" x14ac:dyDescent="0.25">
      <c r="A17615" t="s">
        <v>17867</v>
      </c>
      <c r="B17615">
        <v>0</v>
      </c>
    </row>
    <row r="17616" spans="1:2" x14ac:dyDescent="0.25">
      <c r="A17616" t="s">
        <v>17868</v>
      </c>
      <c r="B17616">
        <v>0</v>
      </c>
    </row>
    <row r="17617" spans="1:2" x14ac:dyDescent="0.25">
      <c r="A17617" t="s">
        <v>17869</v>
      </c>
      <c r="B17617">
        <v>7</v>
      </c>
    </row>
    <row r="17618" spans="1:2" x14ac:dyDescent="0.25">
      <c r="A17618" t="s">
        <v>17870</v>
      </c>
      <c r="B17618">
        <v>21</v>
      </c>
    </row>
    <row r="17619" spans="1:2" x14ac:dyDescent="0.25">
      <c r="A17619" t="s">
        <v>17871</v>
      </c>
      <c r="B17619">
        <v>0</v>
      </c>
    </row>
    <row r="17620" spans="1:2" x14ac:dyDescent="0.25">
      <c r="A17620" t="s">
        <v>17872</v>
      </c>
      <c r="B17620">
        <v>3</v>
      </c>
    </row>
    <row r="17621" spans="1:2" x14ac:dyDescent="0.25">
      <c r="A17621" t="s">
        <v>17873</v>
      </c>
      <c r="B17621">
        <v>45</v>
      </c>
    </row>
    <row r="17622" spans="1:2" x14ac:dyDescent="0.25">
      <c r="A17622" t="s">
        <v>17874</v>
      </c>
      <c r="B17622">
        <v>42</v>
      </c>
    </row>
    <row r="17623" spans="1:2" x14ac:dyDescent="0.25">
      <c r="A17623" t="s">
        <v>17875</v>
      </c>
      <c r="B17623">
        <v>0</v>
      </c>
    </row>
    <row r="17624" spans="1:2" x14ac:dyDescent="0.25">
      <c r="A17624" t="s">
        <v>17876</v>
      </c>
      <c r="B17624">
        <v>0</v>
      </c>
    </row>
    <row r="17625" spans="1:2" x14ac:dyDescent="0.25">
      <c r="A17625" t="s">
        <v>17877</v>
      </c>
      <c r="B17625">
        <v>0</v>
      </c>
    </row>
    <row r="17626" spans="1:2" x14ac:dyDescent="0.25">
      <c r="A17626" t="s">
        <v>17878</v>
      </c>
      <c r="B17626">
        <v>0</v>
      </c>
    </row>
    <row r="17627" spans="1:2" x14ac:dyDescent="0.25">
      <c r="A17627" t="s">
        <v>17879</v>
      </c>
      <c r="B17627">
        <v>241</v>
      </c>
    </row>
    <row r="17628" spans="1:2" x14ac:dyDescent="0.25">
      <c r="A17628" t="s">
        <v>17880</v>
      </c>
      <c r="B17628">
        <v>223</v>
      </c>
    </row>
    <row r="17629" spans="1:2" x14ac:dyDescent="0.25">
      <c r="A17629" t="s">
        <v>17881</v>
      </c>
      <c r="B17629">
        <v>191</v>
      </c>
    </row>
    <row r="17630" spans="1:2" x14ac:dyDescent="0.25">
      <c r="A17630" t="s">
        <v>17882</v>
      </c>
      <c r="B17630">
        <v>4</v>
      </c>
    </row>
    <row r="17631" spans="1:2" x14ac:dyDescent="0.25">
      <c r="A17631" t="s">
        <v>17883</v>
      </c>
      <c r="B17631">
        <v>10</v>
      </c>
    </row>
    <row r="17632" spans="1:2" x14ac:dyDescent="0.25">
      <c r="A17632" t="s">
        <v>17884</v>
      </c>
      <c r="B17632">
        <v>0</v>
      </c>
    </row>
    <row r="17633" spans="1:2" x14ac:dyDescent="0.25">
      <c r="A17633" t="s">
        <v>17885</v>
      </c>
      <c r="B17633">
        <v>0</v>
      </c>
    </row>
    <row r="17634" spans="1:2" x14ac:dyDescent="0.25">
      <c r="A17634" t="s">
        <v>17886</v>
      </c>
      <c r="B17634">
        <v>0</v>
      </c>
    </row>
    <row r="17635" spans="1:2" x14ac:dyDescent="0.25">
      <c r="A17635" t="s">
        <v>17887</v>
      </c>
      <c r="B17635">
        <v>9</v>
      </c>
    </row>
    <row r="17636" spans="1:2" x14ac:dyDescent="0.25">
      <c r="A17636" t="s">
        <v>17888</v>
      </c>
      <c r="B17636">
        <v>6</v>
      </c>
    </row>
    <row r="17637" spans="1:2" x14ac:dyDescent="0.25">
      <c r="A17637" t="s">
        <v>17889</v>
      </c>
      <c r="B17637">
        <v>0</v>
      </c>
    </row>
    <row r="17638" spans="1:2" x14ac:dyDescent="0.25">
      <c r="A17638" t="s">
        <v>17890</v>
      </c>
      <c r="B17638">
        <v>0</v>
      </c>
    </row>
    <row r="17639" spans="1:2" x14ac:dyDescent="0.25">
      <c r="A17639" t="s">
        <v>17891</v>
      </c>
      <c r="B17639">
        <v>87</v>
      </c>
    </row>
    <row r="17640" spans="1:2" x14ac:dyDescent="0.25">
      <c r="A17640" t="s">
        <v>17892</v>
      </c>
      <c r="B17640">
        <v>102</v>
      </c>
    </row>
    <row r="17641" spans="1:2" x14ac:dyDescent="0.25">
      <c r="A17641" t="s">
        <v>17893</v>
      </c>
      <c r="B17641">
        <v>0</v>
      </c>
    </row>
    <row r="17642" spans="1:2" x14ac:dyDescent="0.25">
      <c r="A17642" t="s">
        <v>17894</v>
      </c>
      <c r="B17642">
        <v>0</v>
      </c>
    </row>
    <row r="17643" spans="1:2" x14ac:dyDescent="0.25">
      <c r="A17643" t="s">
        <v>17895</v>
      </c>
      <c r="B17643">
        <v>0</v>
      </c>
    </row>
    <row r="17644" spans="1:2" x14ac:dyDescent="0.25">
      <c r="A17644" t="s">
        <v>17896</v>
      </c>
      <c r="B17644">
        <v>0</v>
      </c>
    </row>
    <row r="17645" spans="1:2" x14ac:dyDescent="0.25">
      <c r="A17645" t="s">
        <v>17897</v>
      </c>
      <c r="B17645">
        <v>409</v>
      </c>
    </row>
    <row r="17646" spans="1:2" x14ac:dyDescent="0.25">
      <c r="A17646" t="s">
        <v>17898</v>
      </c>
      <c r="B17646">
        <v>397</v>
      </c>
    </row>
    <row r="17647" spans="1:2" x14ac:dyDescent="0.25">
      <c r="A17647" t="s">
        <v>17899</v>
      </c>
      <c r="B17647">
        <v>367</v>
      </c>
    </row>
    <row r="17648" spans="1:2" x14ac:dyDescent="0.25">
      <c r="A17648" t="s">
        <v>17900</v>
      </c>
      <c r="B17648">
        <v>8</v>
      </c>
    </row>
    <row r="17649" spans="1:2" x14ac:dyDescent="0.25">
      <c r="A17649" t="s">
        <v>17901</v>
      </c>
      <c r="B17649">
        <v>18</v>
      </c>
    </row>
    <row r="17650" spans="1:2" x14ac:dyDescent="0.25">
      <c r="A17650" t="s">
        <v>17902</v>
      </c>
      <c r="B17650">
        <v>0</v>
      </c>
    </row>
    <row r="17651" spans="1:2" x14ac:dyDescent="0.25">
      <c r="A17651" t="s">
        <v>17903</v>
      </c>
      <c r="B17651">
        <v>0</v>
      </c>
    </row>
    <row r="17652" spans="1:2" x14ac:dyDescent="0.25">
      <c r="A17652" t="s">
        <v>17904</v>
      </c>
      <c r="B17652">
        <v>0</v>
      </c>
    </row>
    <row r="17653" spans="1:2" x14ac:dyDescent="0.25">
      <c r="A17653" t="s">
        <v>17905</v>
      </c>
      <c r="B17653">
        <v>18</v>
      </c>
    </row>
    <row r="17654" spans="1:2" x14ac:dyDescent="0.25">
      <c r="A17654" t="s">
        <v>17906</v>
      </c>
      <c r="B17654">
        <v>0</v>
      </c>
    </row>
    <row r="17655" spans="1:2" x14ac:dyDescent="0.25">
      <c r="A17655" t="s">
        <v>17907</v>
      </c>
      <c r="B17655">
        <v>0</v>
      </c>
    </row>
    <row r="17656" spans="1:2" x14ac:dyDescent="0.25">
      <c r="A17656" t="s">
        <v>17908</v>
      </c>
      <c r="B17656">
        <v>0</v>
      </c>
    </row>
    <row r="17657" spans="1:2" x14ac:dyDescent="0.25">
      <c r="A17657" t="s">
        <v>17909</v>
      </c>
      <c r="B17657">
        <v>157</v>
      </c>
    </row>
    <row r="17658" spans="1:2" x14ac:dyDescent="0.25">
      <c r="A17658" t="s">
        <v>17910</v>
      </c>
      <c r="B17658">
        <v>155</v>
      </c>
    </row>
    <row r="17659" spans="1:2" x14ac:dyDescent="0.25">
      <c r="A17659" t="s">
        <v>17911</v>
      </c>
      <c r="B17659">
        <v>0</v>
      </c>
    </row>
    <row r="17660" spans="1:2" x14ac:dyDescent="0.25">
      <c r="A17660" t="s">
        <v>17912</v>
      </c>
      <c r="B17660">
        <v>0</v>
      </c>
    </row>
    <row r="17661" spans="1:2" x14ac:dyDescent="0.25">
      <c r="A17661" t="s">
        <v>17913</v>
      </c>
      <c r="B17661">
        <v>0</v>
      </c>
    </row>
    <row r="17662" spans="1:2" x14ac:dyDescent="0.25">
      <c r="A17662" t="s">
        <v>17914</v>
      </c>
      <c r="B17662">
        <v>0</v>
      </c>
    </row>
    <row r="17663" spans="1:2" x14ac:dyDescent="0.25">
      <c r="A17663" t="s">
        <v>17915</v>
      </c>
      <c r="B17663">
        <v>723</v>
      </c>
    </row>
    <row r="17664" spans="1:2" x14ac:dyDescent="0.25">
      <c r="A17664" t="s">
        <v>17916</v>
      </c>
      <c r="B17664">
        <v>695</v>
      </c>
    </row>
    <row r="17665" spans="1:2" x14ac:dyDescent="0.25">
      <c r="A17665" t="s">
        <v>17917</v>
      </c>
      <c r="B17665">
        <v>849</v>
      </c>
    </row>
    <row r="17666" spans="1:2" x14ac:dyDescent="0.25">
      <c r="A17666" t="s">
        <v>17918</v>
      </c>
      <c r="B17666">
        <v>114</v>
      </c>
    </row>
    <row r="17667" spans="1:2" x14ac:dyDescent="0.25">
      <c r="A17667" t="s">
        <v>17919</v>
      </c>
      <c r="B17667">
        <v>70</v>
      </c>
    </row>
    <row r="17668" spans="1:2" x14ac:dyDescent="0.25">
      <c r="A17668" t="s">
        <v>17920</v>
      </c>
      <c r="B17668">
        <v>0</v>
      </c>
    </row>
    <row r="17669" spans="1:2" x14ac:dyDescent="0.25">
      <c r="A17669" t="s">
        <v>17921</v>
      </c>
      <c r="B17669">
        <v>0</v>
      </c>
    </row>
    <row r="17670" spans="1:2" x14ac:dyDescent="0.25">
      <c r="A17670" t="s">
        <v>17922</v>
      </c>
      <c r="B17670">
        <v>0</v>
      </c>
    </row>
    <row r="17671" spans="1:2" x14ac:dyDescent="0.25">
      <c r="A17671" t="s">
        <v>17923</v>
      </c>
      <c r="B17671">
        <v>77</v>
      </c>
    </row>
    <row r="17672" spans="1:2" x14ac:dyDescent="0.25">
      <c r="A17672" t="s">
        <v>17924</v>
      </c>
      <c r="B17672">
        <v>127</v>
      </c>
    </row>
    <row r="17673" spans="1:2" x14ac:dyDescent="0.25">
      <c r="A17673" t="s">
        <v>17925</v>
      </c>
      <c r="B17673">
        <v>0</v>
      </c>
    </row>
    <row r="17674" spans="1:2" x14ac:dyDescent="0.25">
      <c r="A17674" t="s">
        <v>17926</v>
      </c>
      <c r="B17674">
        <v>33</v>
      </c>
    </row>
    <row r="17675" spans="1:2" x14ac:dyDescent="0.25">
      <c r="A17675" t="s">
        <v>17927</v>
      </c>
      <c r="B17675">
        <v>365</v>
      </c>
    </row>
    <row r="17676" spans="1:2" x14ac:dyDescent="0.25">
      <c r="A17676" t="s">
        <v>17928</v>
      </c>
      <c r="B17676">
        <v>321</v>
      </c>
    </row>
    <row r="17677" spans="1:2" x14ac:dyDescent="0.25">
      <c r="A17677" t="s">
        <v>17929</v>
      </c>
      <c r="B17677">
        <v>8</v>
      </c>
    </row>
    <row r="17678" spans="1:2" x14ac:dyDescent="0.25">
      <c r="A17678" t="s">
        <v>17930</v>
      </c>
      <c r="B17678">
        <v>0</v>
      </c>
    </row>
    <row r="17679" spans="1:2" x14ac:dyDescent="0.25">
      <c r="A17679" t="s">
        <v>17931</v>
      </c>
      <c r="B17679">
        <v>0</v>
      </c>
    </row>
    <row r="17680" spans="1:2" x14ac:dyDescent="0.25">
      <c r="A17680" t="s">
        <v>17932</v>
      </c>
      <c r="B17680">
        <v>0</v>
      </c>
    </row>
    <row r="17681" spans="1:2" x14ac:dyDescent="0.25">
      <c r="A17681" t="s">
        <v>17933</v>
      </c>
      <c r="B17681">
        <v>1964</v>
      </c>
    </row>
    <row r="17682" spans="1:2" x14ac:dyDescent="0.25">
      <c r="A17682" t="s">
        <v>17934</v>
      </c>
      <c r="B17682">
        <v>1777</v>
      </c>
    </row>
    <row r="17683" spans="1:2" x14ac:dyDescent="0.25">
      <c r="A17683" t="s">
        <v>17935</v>
      </c>
      <c r="B17683">
        <v>57</v>
      </c>
    </row>
    <row r="17684" spans="1:2" x14ac:dyDescent="0.25">
      <c r="A17684" t="s">
        <v>17936</v>
      </c>
      <c r="B17684">
        <v>32</v>
      </c>
    </row>
    <row r="17685" spans="1:2" x14ac:dyDescent="0.25">
      <c r="A17685" t="s">
        <v>17937</v>
      </c>
      <c r="B17685">
        <v>281</v>
      </c>
    </row>
    <row r="17686" spans="1:2" x14ac:dyDescent="0.25">
      <c r="A17686" t="s">
        <v>17938</v>
      </c>
      <c r="B17686">
        <v>206</v>
      </c>
    </row>
    <row r="17687" spans="1:2" x14ac:dyDescent="0.25">
      <c r="A17687" t="s">
        <v>17939</v>
      </c>
      <c r="B17687">
        <v>87</v>
      </c>
    </row>
    <row r="17688" spans="1:2" x14ac:dyDescent="0.25">
      <c r="A17688" t="s">
        <v>17940</v>
      </c>
      <c r="B17688">
        <v>47</v>
      </c>
    </row>
    <row r="17689" spans="1:2" x14ac:dyDescent="0.25">
      <c r="A17689" t="s">
        <v>17941</v>
      </c>
      <c r="B17689">
        <v>2</v>
      </c>
    </row>
    <row r="17690" spans="1:2" x14ac:dyDescent="0.25">
      <c r="A17690" t="s">
        <v>17942</v>
      </c>
      <c r="B17690">
        <v>1</v>
      </c>
    </row>
    <row r="17691" spans="1:2" x14ac:dyDescent="0.25">
      <c r="A17691" t="s">
        <v>17943</v>
      </c>
      <c r="B17691">
        <v>52</v>
      </c>
    </row>
    <row r="17692" spans="1:2" x14ac:dyDescent="0.25">
      <c r="A17692" t="s">
        <v>17944</v>
      </c>
      <c r="B17692">
        <v>0</v>
      </c>
    </row>
    <row r="17693" spans="1:2" x14ac:dyDescent="0.25">
      <c r="A17693" t="s">
        <v>17945</v>
      </c>
      <c r="B17693">
        <v>2</v>
      </c>
    </row>
    <row r="17694" spans="1:2" x14ac:dyDescent="0.25">
      <c r="A17694" t="s">
        <v>17946</v>
      </c>
      <c r="B17694">
        <v>5</v>
      </c>
    </row>
    <row r="17695" spans="1:2" x14ac:dyDescent="0.25">
      <c r="A17695" t="s">
        <v>17947</v>
      </c>
      <c r="B17695">
        <v>0</v>
      </c>
    </row>
    <row r="17696" spans="1:2" x14ac:dyDescent="0.25">
      <c r="A17696" t="s">
        <v>17948</v>
      </c>
      <c r="B17696">
        <v>24</v>
      </c>
    </row>
    <row r="17697" spans="1:2" x14ac:dyDescent="0.25">
      <c r="A17697" t="s">
        <v>17949</v>
      </c>
      <c r="B17697">
        <v>20</v>
      </c>
    </row>
    <row r="17698" spans="1:2" x14ac:dyDescent="0.25">
      <c r="A17698" t="s">
        <v>17950</v>
      </c>
      <c r="B17698">
        <v>0</v>
      </c>
    </row>
    <row r="17699" spans="1:2" x14ac:dyDescent="0.25">
      <c r="A17699" t="s">
        <v>17951</v>
      </c>
      <c r="B17699">
        <v>0</v>
      </c>
    </row>
    <row r="17700" spans="1:2" x14ac:dyDescent="0.25">
      <c r="A17700" t="s">
        <v>17952</v>
      </c>
      <c r="B17700">
        <v>0</v>
      </c>
    </row>
    <row r="17701" spans="1:2" x14ac:dyDescent="0.25">
      <c r="A17701" t="s">
        <v>17953</v>
      </c>
      <c r="B17701">
        <v>1</v>
      </c>
    </row>
    <row r="17702" spans="1:2" x14ac:dyDescent="0.25">
      <c r="A17702" t="s">
        <v>17954</v>
      </c>
      <c r="B17702">
        <v>0</v>
      </c>
    </row>
    <row r="17703" spans="1:2" x14ac:dyDescent="0.25">
      <c r="A17703" t="s">
        <v>17955</v>
      </c>
      <c r="B17703">
        <v>30</v>
      </c>
    </row>
    <row r="17704" spans="1:2" x14ac:dyDescent="0.25">
      <c r="A17704" t="s">
        <v>17956</v>
      </c>
      <c r="B17704">
        <v>10</v>
      </c>
    </row>
    <row r="17705" spans="1:2" x14ac:dyDescent="0.25">
      <c r="A17705" t="s">
        <v>17957</v>
      </c>
      <c r="B17705">
        <v>281</v>
      </c>
    </row>
    <row r="17706" spans="1:2" x14ac:dyDescent="0.25">
      <c r="A17706" t="s">
        <v>17958</v>
      </c>
      <c r="B17706">
        <v>221</v>
      </c>
    </row>
    <row r="17707" spans="1:2" x14ac:dyDescent="0.25">
      <c r="A17707" t="s">
        <v>17959</v>
      </c>
      <c r="B17707">
        <v>28</v>
      </c>
    </row>
    <row r="17708" spans="1:2" x14ac:dyDescent="0.25">
      <c r="A17708" t="s">
        <v>17960</v>
      </c>
      <c r="B17708">
        <v>183</v>
      </c>
    </row>
    <row r="17709" spans="1:2" x14ac:dyDescent="0.25">
      <c r="A17709" t="s">
        <v>17961</v>
      </c>
      <c r="B17709">
        <v>10</v>
      </c>
    </row>
    <row r="17710" spans="1:2" x14ac:dyDescent="0.25">
      <c r="A17710" t="s">
        <v>17962</v>
      </c>
      <c r="B17710">
        <v>221</v>
      </c>
    </row>
    <row r="17711" spans="1:2" x14ac:dyDescent="0.25">
      <c r="A17711" t="s">
        <v>17963</v>
      </c>
      <c r="B17711">
        <v>7</v>
      </c>
    </row>
    <row r="17712" spans="1:2" x14ac:dyDescent="0.25">
      <c r="A17712" t="s">
        <v>17964</v>
      </c>
      <c r="B17712">
        <v>210</v>
      </c>
    </row>
    <row r="17713" spans="1:2" x14ac:dyDescent="0.25">
      <c r="A17713" t="s">
        <v>17965</v>
      </c>
      <c r="B17713">
        <v>0</v>
      </c>
    </row>
    <row r="17714" spans="1:2" x14ac:dyDescent="0.25">
      <c r="A17714" t="s">
        <v>17966</v>
      </c>
      <c r="B17714">
        <v>220</v>
      </c>
    </row>
    <row r="17715" spans="1:2" x14ac:dyDescent="0.25">
      <c r="A17715" t="s">
        <v>17967</v>
      </c>
      <c r="B17715">
        <v>52</v>
      </c>
    </row>
    <row r="17716" spans="1:2" x14ac:dyDescent="0.25">
      <c r="A17716" t="s">
        <v>17968</v>
      </c>
      <c r="B17716">
        <v>44</v>
      </c>
    </row>
    <row r="17717" spans="1:2" x14ac:dyDescent="0.25">
      <c r="A17717" t="s">
        <v>17969</v>
      </c>
      <c r="B17717">
        <v>23</v>
      </c>
    </row>
    <row r="17718" spans="1:2" x14ac:dyDescent="0.25">
      <c r="A17718" t="s">
        <v>17970</v>
      </c>
      <c r="B17718">
        <v>16</v>
      </c>
    </row>
    <row r="17719" spans="1:2" x14ac:dyDescent="0.25">
      <c r="A17719" t="s">
        <v>20527</v>
      </c>
      <c r="B17719">
        <v>-999</v>
      </c>
    </row>
    <row r="17720" spans="1:2" x14ac:dyDescent="0.25">
      <c r="A17720" t="s">
        <v>20528</v>
      </c>
      <c r="B17720">
        <v>-999</v>
      </c>
    </row>
    <row r="17721" spans="1:2" x14ac:dyDescent="0.25">
      <c r="A17721" t="s">
        <v>20529</v>
      </c>
      <c r="B17721">
        <v>-999</v>
      </c>
    </row>
    <row r="17722" spans="1:2" x14ac:dyDescent="0.25">
      <c r="A17722" t="s">
        <v>20530</v>
      </c>
      <c r="B17722">
        <v>-999</v>
      </c>
    </row>
    <row r="17723" spans="1:2" x14ac:dyDescent="0.25">
      <c r="A17723" t="s">
        <v>20531</v>
      </c>
      <c r="B17723">
        <v>-999</v>
      </c>
    </row>
    <row r="17724" spans="1:2" x14ac:dyDescent="0.25">
      <c r="A17724" t="s">
        <v>20532</v>
      </c>
      <c r="B17724">
        <v>-999</v>
      </c>
    </row>
    <row r="17725" spans="1:2" x14ac:dyDescent="0.25">
      <c r="A17725" t="s">
        <v>20533</v>
      </c>
      <c r="B17725">
        <v>-999</v>
      </c>
    </row>
    <row r="17726" spans="1:2" x14ac:dyDescent="0.25">
      <c r="A17726" t="s">
        <v>20534</v>
      </c>
      <c r="B17726">
        <v>-999</v>
      </c>
    </row>
    <row r="17727" spans="1:2" x14ac:dyDescent="0.25">
      <c r="A17727" t="s">
        <v>20535</v>
      </c>
      <c r="B17727">
        <v>-999</v>
      </c>
    </row>
    <row r="17728" spans="1:2" x14ac:dyDescent="0.25">
      <c r="A17728" t="s">
        <v>20536</v>
      </c>
      <c r="B17728">
        <v>-999</v>
      </c>
    </row>
    <row r="17729" spans="1:2" x14ac:dyDescent="0.25">
      <c r="A17729" t="s">
        <v>20537</v>
      </c>
      <c r="B17729">
        <v>-999</v>
      </c>
    </row>
    <row r="17730" spans="1:2" x14ac:dyDescent="0.25">
      <c r="A17730" t="s">
        <v>20538</v>
      </c>
      <c r="B17730">
        <v>-999</v>
      </c>
    </row>
    <row r="17731" spans="1:2" x14ac:dyDescent="0.25">
      <c r="A17731" t="s">
        <v>20539</v>
      </c>
      <c r="B17731">
        <v>-999</v>
      </c>
    </row>
    <row r="17732" spans="1:2" x14ac:dyDescent="0.25">
      <c r="A17732" t="s">
        <v>20540</v>
      </c>
      <c r="B17732">
        <v>-999</v>
      </c>
    </row>
    <row r="17733" spans="1:2" x14ac:dyDescent="0.25">
      <c r="A17733" t="s">
        <v>20541</v>
      </c>
      <c r="B17733">
        <v>-999</v>
      </c>
    </row>
    <row r="17734" spans="1:2" x14ac:dyDescent="0.25">
      <c r="A17734" t="s">
        <v>20542</v>
      </c>
      <c r="B17734">
        <v>-999</v>
      </c>
    </row>
    <row r="17735" spans="1:2" x14ac:dyDescent="0.25">
      <c r="A17735" t="s">
        <v>20543</v>
      </c>
      <c r="B17735">
        <v>-999</v>
      </c>
    </row>
    <row r="17736" spans="1:2" x14ac:dyDescent="0.25">
      <c r="A17736" t="s">
        <v>20544</v>
      </c>
      <c r="B17736">
        <v>-999</v>
      </c>
    </row>
    <row r="17737" spans="1:2" x14ac:dyDescent="0.25">
      <c r="A17737" t="s">
        <v>20545</v>
      </c>
      <c r="B17737">
        <v>-999</v>
      </c>
    </row>
    <row r="17738" spans="1:2" x14ac:dyDescent="0.25">
      <c r="A17738" t="s">
        <v>17971</v>
      </c>
      <c r="B17738">
        <v>4392</v>
      </c>
    </row>
    <row r="17739" spans="1:2" x14ac:dyDescent="0.25">
      <c r="A17739" t="s">
        <v>17972</v>
      </c>
      <c r="B17739">
        <v>2339</v>
      </c>
    </row>
    <row r="17740" spans="1:2" x14ac:dyDescent="0.25">
      <c r="A17740" t="s">
        <v>20546</v>
      </c>
      <c r="B17740">
        <v>-999</v>
      </c>
    </row>
    <row r="17741" spans="1:2" x14ac:dyDescent="0.25">
      <c r="A17741" t="s">
        <v>20547</v>
      </c>
      <c r="B17741">
        <v>-999</v>
      </c>
    </row>
    <row r="17742" spans="1:2" x14ac:dyDescent="0.25">
      <c r="A17742" t="s">
        <v>20548</v>
      </c>
      <c r="B17742">
        <v>-999</v>
      </c>
    </row>
    <row r="17743" spans="1:2" x14ac:dyDescent="0.25">
      <c r="A17743" t="s">
        <v>17973</v>
      </c>
      <c r="B17743">
        <v>985</v>
      </c>
    </row>
    <row r="17744" spans="1:2" x14ac:dyDescent="0.25">
      <c r="A17744" t="s">
        <v>17974</v>
      </c>
      <c r="B17744">
        <v>1443</v>
      </c>
    </row>
    <row r="17745" spans="1:2" x14ac:dyDescent="0.25">
      <c r="A17745" t="s">
        <v>17975</v>
      </c>
      <c r="B17745">
        <v>104</v>
      </c>
    </row>
    <row r="17746" spans="1:2" x14ac:dyDescent="0.25">
      <c r="A17746" t="s">
        <v>17976</v>
      </c>
      <c r="B17746">
        <v>0</v>
      </c>
    </row>
    <row r="17747" spans="1:2" x14ac:dyDescent="0.25">
      <c r="A17747" t="s">
        <v>17977</v>
      </c>
      <c r="B17747">
        <v>626</v>
      </c>
    </row>
    <row r="17748" spans="1:2" x14ac:dyDescent="0.25">
      <c r="A17748" t="s">
        <v>17978</v>
      </c>
      <c r="B17748">
        <v>7</v>
      </c>
    </row>
    <row r="17749" spans="1:2" x14ac:dyDescent="0.25">
      <c r="A17749" t="s">
        <v>17979</v>
      </c>
      <c r="B17749">
        <v>62</v>
      </c>
    </row>
    <row r="17750" spans="1:2" x14ac:dyDescent="0.25">
      <c r="A17750" t="s">
        <v>17980</v>
      </c>
      <c r="B17750">
        <v>25</v>
      </c>
    </row>
    <row r="17751" spans="1:2" x14ac:dyDescent="0.25">
      <c r="A17751" t="s">
        <v>17981</v>
      </c>
      <c r="B17751">
        <v>7</v>
      </c>
    </row>
    <row r="17752" spans="1:2" x14ac:dyDescent="0.25">
      <c r="A17752" t="s">
        <v>17982</v>
      </c>
      <c r="B17752">
        <v>68</v>
      </c>
    </row>
    <row r="17753" spans="1:2" x14ac:dyDescent="0.25">
      <c r="A17753" t="s">
        <v>17983</v>
      </c>
      <c r="B17753">
        <v>0</v>
      </c>
    </row>
    <row r="17754" spans="1:2" x14ac:dyDescent="0.25">
      <c r="A17754" t="s">
        <v>17984</v>
      </c>
      <c r="B17754">
        <v>17</v>
      </c>
    </row>
    <row r="17755" spans="1:2" x14ac:dyDescent="0.25">
      <c r="A17755" t="s">
        <v>17985</v>
      </c>
      <c r="B17755">
        <v>34</v>
      </c>
    </row>
    <row r="17756" spans="1:2" x14ac:dyDescent="0.25">
      <c r="A17756" t="s">
        <v>17986</v>
      </c>
      <c r="B17756">
        <v>0</v>
      </c>
    </row>
    <row r="17757" spans="1:2" x14ac:dyDescent="0.25">
      <c r="A17757" t="s">
        <v>17987</v>
      </c>
      <c r="B17757">
        <v>13</v>
      </c>
    </row>
    <row r="17758" spans="1:2" x14ac:dyDescent="0.25">
      <c r="A17758" t="s">
        <v>17988</v>
      </c>
      <c r="B17758">
        <v>3</v>
      </c>
    </row>
    <row r="17759" spans="1:2" x14ac:dyDescent="0.25">
      <c r="A17759" t="s">
        <v>17989</v>
      </c>
      <c r="B17759">
        <v>768</v>
      </c>
    </row>
    <row r="17760" spans="1:2" x14ac:dyDescent="0.25">
      <c r="A17760" t="s">
        <v>17990</v>
      </c>
      <c r="B17760">
        <v>230</v>
      </c>
    </row>
    <row r="17761" spans="1:2" x14ac:dyDescent="0.25">
      <c r="A17761" t="s">
        <v>17991</v>
      </c>
      <c r="B17761">
        <v>4392</v>
      </c>
    </row>
    <row r="17762" spans="1:2" x14ac:dyDescent="0.25">
      <c r="A17762" t="s">
        <v>17992</v>
      </c>
      <c r="B17762">
        <v>999</v>
      </c>
    </row>
    <row r="17763" spans="1:2" x14ac:dyDescent="0.25">
      <c r="A17763" t="s">
        <v>17993</v>
      </c>
      <c r="B17763">
        <v>844</v>
      </c>
    </row>
    <row r="17764" spans="1:2" x14ac:dyDescent="0.25">
      <c r="A17764" t="s">
        <v>17994</v>
      </c>
      <c r="B17764">
        <v>141</v>
      </c>
    </row>
    <row r="17765" spans="1:2" x14ac:dyDescent="0.25">
      <c r="A17765" t="s">
        <v>17995</v>
      </c>
      <c r="B17765">
        <v>14</v>
      </c>
    </row>
    <row r="17766" spans="1:2" x14ac:dyDescent="0.25">
      <c r="A17766" t="s">
        <v>17996</v>
      </c>
      <c r="B17766">
        <v>999</v>
      </c>
    </row>
    <row r="17767" spans="1:2" x14ac:dyDescent="0.25">
      <c r="A17767" t="s">
        <v>17997</v>
      </c>
      <c r="B17767">
        <v>997</v>
      </c>
    </row>
    <row r="17768" spans="1:2" x14ac:dyDescent="0.25">
      <c r="A17768" t="s">
        <v>17998</v>
      </c>
      <c r="B17768">
        <v>5</v>
      </c>
    </row>
    <row r="17769" spans="1:2" x14ac:dyDescent="0.25">
      <c r="A17769" t="s">
        <v>17999</v>
      </c>
      <c r="B17769">
        <v>997</v>
      </c>
    </row>
    <row r="17770" spans="1:2" x14ac:dyDescent="0.25">
      <c r="A17770" t="s">
        <v>18000</v>
      </c>
      <c r="B17770">
        <v>3</v>
      </c>
    </row>
    <row r="17771" spans="1:2" x14ac:dyDescent="0.25">
      <c r="A17771" t="s">
        <v>18001</v>
      </c>
      <c r="B17771">
        <v>20</v>
      </c>
    </row>
    <row r="17772" spans="1:2" x14ac:dyDescent="0.25">
      <c r="A17772" t="s">
        <v>18002</v>
      </c>
      <c r="B17772">
        <v>16</v>
      </c>
    </row>
    <row r="17773" spans="1:2" x14ac:dyDescent="0.25">
      <c r="A17773" t="s">
        <v>18003</v>
      </c>
      <c r="B17773">
        <v>4</v>
      </c>
    </row>
    <row r="17774" spans="1:2" x14ac:dyDescent="0.25">
      <c r="A17774" t="s">
        <v>18004</v>
      </c>
      <c r="B17774">
        <v>0</v>
      </c>
    </row>
    <row r="17775" spans="1:2" x14ac:dyDescent="0.25">
      <c r="A17775" t="s">
        <v>18005</v>
      </c>
      <c r="B17775">
        <v>20</v>
      </c>
    </row>
    <row r="17776" spans="1:2" x14ac:dyDescent="0.25">
      <c r="A17776" t="s">
        <v>18006</v>
      </c>
      <c r="B17776">
        <v>827</v>
      </c>
    </row>
    <row r="17777" spans="1:2" x14ac:dyDescent="0.25">
      <c r="A17777" t="s">
        <v>18007</v>
      </c>
      <c r="B17777">
        <v>127</v>
      </c>
    </row>
    <row r="17778" spans="1:2" x14ac:dyDescent="0.25">
      <c r="A17778" t="s">
        <v>18008</v>
      </c>
      <c r="B17778">
        <v>158</v>
      </c>
    </row>
    <row r="17779" spans="1:2" x14ac:dyDescent="0.25">
      <c r="A17779" t="s">
        <v>18009</v>
      </c>
      <c r="B17779">
        <v>435</v>
      </c>
    </row>
    <row r="17780" spans="1:2" x14ac:dyDescent="0.25">
      <c r="A17780" t="s">
        <v>18010</v>
      </c>
      <c r="B17780">
        <v>107</v>
      </c>
    </row>
    <row r="17781" spans="1:2" x14ac:dyDescent="0.25">
      <c r="A17781" t="s">
        <v>18011</v>
      </c>
      <c r="B17781">
        <v>827</v>
      </c>
    </row>
    <row r="17782" spans="1:2" x14ac:dyDescent="0.25">
      <c r="A17782" t="s">
        <v>18012</v>
      </c>
      <c r="B17782">
        <v>4429</v>
      </c>
    </row>
    <row r="17783" spans="1:2" x14ac:dyDescent="0.25">
      <c r="A17783" t="s">
        <v>18013</v>
      </c>
      <c r="B17783">
        <v>623</v>
      </c>
    </row>
    <row r="17784" spans="1:2" x14ac:dyDescent="0.25">
      <c r="A17784" t="s">
        <v>20549</v>
      </c>
      <c r="B17784">
        <v>-999</v>
      </c>
    </row>
    <row r="17785" spans="1:2" x14ac:dyDescent="0.25">
      <c r="A17785" t="s">
        <v>18014</v>
      </c>
      <c r="B17785">
        <v>0</v>
      </c>
    </row>
    <row r="17786" spans="1:2" x14ac:dyDescent="0.25">
      <c r="A17786" t="s">
        <v>18015</v>
      </c>
      <c r="B17786">
        <v>0</v>
      </c>
    </row>
    <row r="17787" spans="1:2" x14ac:dyDescent="0.25">
      <c r="A17787" t="s">
        <v>18016</v>
      </c>
      <c r="B17787">
        <v>0</v>
      </c>
    </row>
    <row r="17788" spans="1:2" x14ac:dyDescent="0.25">
      <c r="A17788" t="s">
        <v>20550</v>
      </c>
      <c r="B17788">
        <v>-999</v>
      </c>
    </row>
    <row r="17789" spans="1:2" x14ac:dyDescent="0.25">
      <c r="A17789" t="s">
        <v>18017</v>
      </c>
      <c r="B17789">
        <v>0</v>
      </c>
    </row>
    <row r="17790" spans="1:2" x14ac:dyDescent="0.25">
      <c r="A17790" t="s">
        <v>18018</v>
      </c>
      <c r="B17790">
        <v>332</v>
      </c>
    </row>
    <row r="17791" spans="1:2" x14ac:dyDescent="0.25">
      <c r="A17791" t="s">
        <v>18019</v>
      </c>
      <c r="B17791">
        <v>-999</v>
      </c>
    </row>
    <row r="17792" spans="1:2" x14ac:dyDescent="0.25">
      <c r="A17792" t="s">
        <v>18020</v>
      </c>
      <c r="B17792">
        <v>8</v>
      </c>
    </row>
    <row r="17793" spans="1:2" x14ac:dyDescent="0.25">
      <c r="A17793" t="s">
        <v>18021</v>
      </c>
      <c r="B17793">
        <v>221</v>
      </c>
    </row>
    <row r="17794" spans="1:2" x14ac:dyDescent="0.25">
      <c r="A17794" t="s">
        <v>20551</v>
      </c>
      <c r="B17794">
        <v>-999</v>
      </c>
    </row>
    <row r="17795" spans="1:2" x14ac:dyDescent="0.25">
      <c r="A17795" t="s">
        <v>20552</v>
      </c>
      <c r="B17795">
        <v>-999</v>
      </c>
    </row>
    <row r="17796" spans="1:2" x14ac:dyDescent="0.25">
      <c r="A17796" t="s">
        <v>18022</v>
      </c>
      <c r="B17796">
        <v>561</v>
      </c>
    </row>
    <row r="17797" spans="1:2" x14ac:dyDescent="0.25">
      <c r="A17797" t="s">
        <v>18023</v>
      </c>
      <c r="B17797">
        <v>3362</v>
      </c>
    </row>
    <row r="17798" spans="1:2" x14ac:dyDescent="0.25">
      <c r="A17798" t="s">
        <v>18024</v>
      </c>
      <c r="B17798">
        <v>2444</v>
      </c>
    </row>
    <row r="17799" spans="1:2" x14ac:dyDescent="0.25">
      <c r="A17799" t="s">
        <v>20553</v>
      </c>
      <c r="B17799">
        <v>-999</v>
      </c>
    </row>
    <row r="17800" spans="1:2" x14ac:dyDescent="0.25">
      <c r="A17800" t="s">
        <v>18025</v>
      </c>
      <c r="B17800">
        <v>380</v>
      </c>
    </row>
    <row r="17801" spans="1:2" x14ac:dyDescent="0.25">
      <c r="A17801" t="s">
        <v>18026</v>
      </c>
      <c r="B17801">
        <v>281</v>
      </c>
    </row>
    <row r="17802" spans="1:2" x14ac:dyDescent="0.25">
      <c r="A17802" t="s">
        <v>18027</v>
      </c>
      <c r="B17802">
        <v>1369</v>
      </c>
    </row>
    <row r="17803" spans="1:2" x14ac:dyDescent="0.25">
      <c r="A17803" t="s">
        <v>18028</v>
      </c>
      <c r="B17803">
        <v>204</v>
      </c>
    </row>
    <row r="17804" spans="1:2" x14ac:dyDescent="0.25">
      <c r="A17804" t="s">
        <v>18029</v>
      </c>
      <c r="B17804">
        <v>54</v>
      </c>
    </row>
    <row r="17805" spans="1:2" x14ac:dyDescent="0.25">
      <c r="A17805" t="s">
        <v>18030</v>
      </c>
      <c r="B17805">
        <v>1722</v>
      </c>
    </row>
    <row r="17806" spans="1:2" x14ac:dyDescent="0.25">
      <c r="A17806" t="s">
        <v>18031</v>
      </c>
      <c r="B17806">
        <v>13</v>
      </c>
    </row>
    <row r="17807" spans="1:2" x14ac:dyDescent="0.25">
      <c r="A17807" t="s">
        <v>18032</v>
      </c>
      <c r="B17807">
        <v>74</v>
      </c>
    </row>
    <row r="17808" spans="1:2" x14ac:dyDescent="0.25">
      <c r="A17808" t="s">
        <v>18033</v>
      </c>
      <c r="B17808">
        <v>15</v>
      </c>
    </row>
    <row r="17809" spans="1:2" x14ac:dyDescent="0.25">
      <c r="A17809" t="s">
        <v>18034</v>
      </c>
      <c r="B17809">
        <v>0</v>
      </c>
    </row>
    <row r="17810" spans="1:2" x14ac:dyDescent="0.25">
      <c r="A17810" t="s">
        <v>18035</v>
      </c>
      <c r="B17810">
        <v>399</v>
      </c>
    </row>
    <row r="17811" spans="1:2" x14ac:dyDescent="0.25">
      <c r="A17811" t="s">
        <v>18036</v>
      </c>
      <c r="B17811">
        <v>8</v>
      </c>
    </row>
    <row r="17812" spans="1:2" x14ac:dyDescent="0.25">
      <c r="A17812" t="s">
        <v>18037</v>
      </c>
      <c r="B17812">
        <v>71</v>
      </c>
    </row>
    <row r="17813" spans="1:2" x14ac:dyDescent="0.25">
      <c r="A17813" t="s">
        <v>18038</v>
      </c>
      <c r="B17813">
        <v>297</v>
      </c>
    </row>
    <row r="17814" spans="1:2" x14ac:dyDescent="0.25">
      <c r="A17814" t="s">
        <v>18039</v>
      </c>
      <c r="B17814">
        <v>9</v>
      </c>
    </row>
    <row r="17815" spans="1:2" x14ac:dyDescent="0.25">
      <c r="A17815" t="s">
        <v>18040</v>
      </c>
      <c r="B17815">
        <v>4</v>
      </c>
    </row>
    <row r="17816" spans="1:2" x14ac:dyDescent="0.25">
      <c r="A17816" t="s">
        <v>18041</v>
      </c>
      <c r="B17816">
        <v>0</v>
      </c>
    </row>
    <row r="17817" spans="1:2" x14ac:dyDescent="0.25">
      <c r="A17817" t="s">
        <v>18042</v>
      </c>
      <c r="B17817">
        <v>0</v>
      </c>
    </row>
    <row r="17818" spans="1:2" x14ac:dyDescent="0.25">
      <c r="A17818" t="s">
        <v>18043</v>
      </c>
      <c r="B17818">
        <v>73</v>
      </c>
    </row>
    <row r="17819" spans="1:2" x14ac:dyDescent="0.25">
      <c r="A17819" t="s">
        <v>18044</v>
      </c>
      <c r="B17819">
        <v>17</v>
      </c>
    </row>
    <row r="17820" spans="1:2" x14ac:dyDescent="0.25">
      <c r="A17820" t="s">
        <v>18045</v>
      </c>
      <c r="B17820">
        <v>391</v>
      </c>
    </row>
    <row r="17821" spans="1:2" x14ac:dyDescent="0.25">
      <c r="A17821" t="s">
        <v>18046</v>
      </c>
      <c r="B17821">
        <v>19</v>
      </c>
    </row>
    <row r="17822" spans="1:2" x14ac:dyDescent="0.25">
      <c r="A17822" t="s">
        <v>18047</v>
      </c>
      <c r="B17822">
        <v>32</v>
      </c>
    </row>
    <row r="17823" spans="1:2" x14ac:dyDescent="0.25">
      <c r="A17823" t="s">
        <v>18048</v>
      </c>
      <c r="B17823">
        <v>300</v>
      </c>
    </row>
    <row r="17824" spans="1:2" x14ac:dyDescent="0.25">
      <c r="A17824" t="s">
        <v>18049</v>
      </c>
      <c r="B17824">
        <v>1722</v>
      </c>
    </row>
    <row r="17825" spans="1:2" x14ac:dyDescent="0.25">
      <c r="A17825" t="s">
        <v>18050</v>
      </c>
      <c r="B17825">
        <v>39</v>
      </c>
    </row>
    <row r="17826" spans="1:2" x14ac:dyDescent="0.25">
      <c r="A17826" t="s">
        <v>18051</v>
      </c>
      <c r="B17826">
        <v>42</v>
      </c>
    </row>
    <row r="17827" spans="1:2" x14ac:dyDescent="0.25">
      <c r="A17827" t="s">
        <v>18052</v>
      </c>
      <c r="B17827">
        <v>40</v>
      </c>
    </row>
    <row r="17828" spans="1:2" x14ac:dyDescent="0.25">
      <c r="A17828" t="s">
        <v>18053</v>
      </c>
      <c r="B17828">
        <v>48</v>
      </c>
    </row>
    <row r="17829" spans="1:2" x14ac:dyDescent="0.25">
      <c r="A17829" t="s">
        <v>18054</v>
      </c>
      <c r="B17829">
        <v>85</v>
      </c>
    </row>
    <row r="17830" spans="1:2" x14ac:dyDescent="0.25">
      <c r="A17830" t="s">
        <v>18055</v>
      </c>
      <c r="B17830">
        <v>144</v>
      </c>
    </row>
    <row r="17831" spans="1:2" x14ac:dyDescent="0.25">
      <c r="A17831" t="s">
        <v>18056</v>
      </c>
      <c r="B17831">
        <v>161</v>
      </c>
    </row>
    <row r="17832" spans="1:2" x14ac:dyDescent="0.25">
      <c r="A17832" t="s">
        <v>18057</v>
      </c>
      <c r="B17832">
        <v>164</v>
      </c>
    </row>
    <row r="17833" spans="1:2" x14ac:dyDescent="0.25">
      <c r="A17833" t="s">
        <v>18058</v>
      </c>
      <c r="B17833">
        <v>723</v>
      </c>
    </row>
    <row r="17834" spans="1:2" x14ac:dyDescent="0.25">
      <c r="A17834" t="s">
        <v>18059</v>
      </c>
      <c r="B17834">
        <v>81</v>
      </c>
    </row>
    <row r="17835" spans="1:2" x14ac:dyDescent="0.25">
      <c r="A17835" t="s">
        <v>18060</v>
      </c>
      <c r="B17835">
        <v>60</v>
      </c>
    </row>
    <row r="17836" spans="1:2" x14ac:dyDescent="0.25">
      <c r="A17836" t="s">
        <v>18061</v>
      </c>
      <c r="B17836">
        <v>59</v>
      </c>
    </row>
    <row r="17837" spans="1:2" x14ac:dyDescent="0.25">
      <c r="A17837" t="s">
        <v>18062</v>
      </c>
      <c r="B17837">
        <v>62</v>
      </c>
    </row>
    <row r="17838" spans="1:2" x14ac:dyDescent="0.25">
      <c r="A17838" t="s">
        <v>18063</v>
      </c>
      <c r="B17838">
        <v>55</v>
      </c>
    </row>
    <row r="17839" spans="1:2" x14ac:dyDescent="0.25">
      <c r="A17839" t="s">
        <v>18064</v>
      </c>
      <c r="B17839">
        <v>69</v>
      </c>
    </row>
    <row r="17840" spans="1:2" x14ac:dyDescent="0.25">
      <c r="A17840" t="s">
        <v>18065</v>
      </c>
      <c r="B17840">
        <v>63</v>
      </c>
    </row>
    <row r="17841" spans="1:2" x14ac:dyDescent="0.25">
      <c r="A17841" t="s">
        <v>18066</v>
      </c>
      <c r="B17841">
        <v>78</v>
      </c>
    </row>
    <row r="17842" spans="1:2" x14ac:dyDescent="0.25">
      <c r="A17842" t="s">
        <v>18067</v>
      </c>
      <c r="B17842">
        <v>527</v>
      </c>
    </row>
    <row r="17843" spans="1:2" x14ac:dyDescent="0.25">
      <c r="A17843" t="s">
        <v>18068</v>
      </c>
      <c r="B17843">
        <v>42</v>
      </c>
    </row>
    <row r="17844" spans="1:2" x14ac:dyDescent="0.25">
      <c r="A17844" t="s">
        <v>18069</v>
      </c>
      <c r="B17844">
        <v>22</v>
      </c>
    </row>
    <row r="17845" spans="1:2" x14ac:dyDescent="0.25">
      <c r="A17845" t="s">
        <v>18070</v>
      </c>
      <c r="B17845">
        <v>20</v>
      </c>
    </row>
    <row r="17846" spans="1:2" x14ac:dyDescent="0.25">
      <c r="A17846" t="s">
        <v>18071</v>
      </c>
      <c r="B17846">
        <v>19</v>
      </c>
    </row>
    <row r="17847" spans="1:2" x14ac:dyDescent="0.25">
      <c r="A17847" t="s">
        <v>18072</v>
      </c>
      <c r="B17847">
        <v>5</v>
      </c>
    </row>
    <row r="17848" spans="1:2" x14ac:dyDescent="0.25">
      <c r="A17848" t="s">
        <v>18073</v>
      </c>
      <c r="B17848">
        <v>9</v>
      </c>
    </row>
    <row r="17849" spans="1:2" x14ac:dyDescent="0.25">
      <c r="A17849" t="s">
        <v>18074</v>
      </c>
      <c r="B17849">
        <v>9</v>
      </c>
    </row>
    <row r="17850" spans="1:2" x14ac:dyDescent="0.25">
      <c r="A17850" t="s">
        <v>18075</v>
      </c>
      <c r="B17850">
        <v>2</v>
      </c>
    </row>
    <row r="17851" spans="1:2" x14ac:dyDescent="0.25">
      <c r="A17851" t="s">
        <v>18076</v>
      </c>
      <c r="B17851">
        <v>128</v>
      </c>
    </row>
    <row r="17852" spans="1:2" x14ac:dyDescent="0.25">
      <c r="A17852" t="s">
        <v>18077</v>
      </c>
      <c r="B17852">
        <v>97</v>
      </c>
    </row>
    <row r="17853" spans="1:2" x14ac:dyDescent="0.25">
      <c r="A17853" t="s">
        <v>18078</v>
      </c>
      <c r="B17853">
        <v>71</v>
      </c>
    </row>
    <row r="17854" spans="1:2" x14ac:dyDescent="0.25">
      <c r="A17854" t="s">
        <v>18079</v>
      </c>
      <c r="B17854">
        <v>68</v>
      </c>
    </row>
    <row r="17855" spans="1:2" x14ac:dyDescent="0.25">
      <c r="A17855" t="s">
        <v>18080</v>
      </c>
      <c r="B17855">
        <v>94</v>
      </c>
    </row>
    <row r="17856" spans="1:2" x14ac:dyDescent="0.25">
      <c r="A17856" t="s">
        <v>18081</v>
      </c>
      <c r="B17856">
        <v>77</v>
      </c>
    </row>
    <row r="17857" spans="1:2" x14ac:dyDescent="0.25">
      <c r="A17857" t="s">
        <v>18082</v>
      </c>
      <c r="B17857">
        <v>74</v>
      </c>
    </row>
    <row r="17858" spans="1:2" x14ac:dyDescent="0.25">
      <c r="A17858" t="s">
        <v>18083</v>
      </c>
      <c r="B17858">
        <v>74</v>
      </c>
    </row>
    <row r="17859" spans="1:2" x14ac:dyDescent="0.25">
      <c r="A17859" t="s">
        <v>18084</v>
      </c>
      <c r="B17859">
        <v>52</v>
      </c>
    </row>
    <row r="17860" spans="1:2" x14ac:dyDescent="0.25">
      <c r="A17860" t="s">
        <v>18085</v>
      </c>
      <c r="B17860">
        <v>607</v>
      </c>
    </row>
    <row r="17861" spans="1:2" x14ac:dyDescent="0.25">
      <c r="A17861" t="s">
        <v>18086</v>
      </c>
      <c r="B17861">
        <v>50</v>
      </c>
    </row>
    <row r="17862" spans="1:2" x14ac:dyDescent="0.25">
      <c r="A17862" t="s">
        <v>18087</v>
      </c>
      <c r="B17862">
        <v>37</v>
      </c>
    </row>
    <row r="17863" spans="1:2" x14ac:dyDescent="0.25">
      <c r="A17863" t="s">
        <v>18088</v>
      </c>
      <c r="B17863">
        <v>41</v>
      </c>
    </row>
    <row r="17864" spans="1:2" x14ac:dyDescent="0.25">
      <c r="A17864" t="s">
        <v>18089</v>
      </c>
      <c r="B17864">
        <v>66</v>
      </c>
    </row>
    <row r="17865" spans="1:2" x14ac:dyDescent="0.25">
      <c r="A17865" t="s">
        <v>18090</v>
      </c>
      <c r="B17865">
        <v>75</v>
      </c>
    </row>
    <row r="17866" spans="1:2" x14ac:dyDescent="0.25">
      <c r="A17866" t="s">
        <v>18091</v>
      </c>
      <c r="B17866">
        <v>50</v>
      </c>
    </row>
    <row r="17867" spans="1:2" x14ac:dyDescent="0.25">
      <c r="A17867" t="s">
        <v>18092</v>
      </c>
      <c r="B17867">
        <v>50</v>
      </c>
    </row>
    <row r="17868" spans="1:2" x14ac:dyDescent="0.25">
      <c r="A17868" t="s">
        <v>18093</v>
      </c>
      <c r="B17868">
        <v>56</v>
      </c>
    </row>
    <row r="17869" spans="1:2" x14ac:dyDescent="0.25">
      <c r="A17869" t="s">
        <v>18094</v>
      </c>
      <c r="B17869">
        <v>425</v>
      </c>
    </row>
    <row r="17870" spans="1:2" x14ac:dyDescent="0.25">
      <c r="A17870" t="s">
        <v>18095</v>
      </c>
      <c r="B17870">
        <v>309</v>
      </c>
    </row>
    <row r="17871" spans="1:2" x14ac:dyDescent="0.25">
      <c r="A17871" t="s">
        <v>18096</v>
      </c>
      <c r="B17871">
        <v>232</v>
      </c>
    </row>
    <row r="17872" spans="1:2" x14ac:dyDescent="0.25">
      <c r="A17872" t="s">
        <v>18097</v>
      </c>
      <c r="B17872">
        <v>228</v>
      </c>
    </row>
    <row r="17873" spans="1:2" x14ac:dyDescent="0.25">
      <c r="A17873" t="s">
        <v>18098</v>
      </c>
      <c r="B17873">
        <v>289</v>
      </c>
    </row>
    <row r="17874" spans="1:2" x14ac:dyDescent="0.25">
      <c r="A17874" t="s">
        <v>18099</v>
      </c>
      <c r="B17874">
        <v>297</v>
      </c>
    </row>
    <row r="17875" spans="1:2" x14ac:dyDescent="0.25">
      <c r="A17875" t="s">
        <v>18100</v>
      </c>
      <c r="B17875">
        <v>346</v>
      </c>
    </row>
    <row r="17876" spans="1:2" x14ac:dyDescent="0.25">
      <c r="A17876" t="s">
        <v>18101</v>
      </c>
      <c r="B17876">
        <v>357</v>
      </c>
    </row>
    <row r="17877" spans="1:2" x14ac:dyDescent="0.25">
      <c r="A17877" t="s">
        <v>18102</v>
      </c>
      <c r="B17877">
        <v>352</v>
      </c>
    </row>
    <row r="17878" spans="1:2" x14ac:dyDescent="0.25">
      <c r="A17878" t="s">
        <v>18103</v>
      </c>
      <c r="B17878">
        <v>2410</v>
      </c>
    </row>
    <row r="17879" spans="1:2" x14ac:dyDescent="0.25">
      <c r="A17879" t="s">
        <v>18104</v>
      </c>
      <c r="B17879">
        <v>1097</v>
      </c>
    </row>
    <row r="17880" spans="1:2" x14ac:dyDescent="0.25">
      <c r="A17880" t="s">
        <v>18105</v>
      </c>
      <c r="B17880">
        <v>39</v>
      </c>
    </row>
    <row r="17881" spans="1:2" x14ac:dyDescent="0.25">
      <c r="A17881" t="s">
        <v>18106</v>
      </c>
      <c r="B17881">
        <v>55</v>
      </c>
    </row>
    <row r="17882" spans="1:2" x14ac:dyDescent="0.25">
      <c r="A17882" t="s">
        <v>18107</v>
      </c>
      <c r="B17882">
        <v>35</v>
      </c>
    </row>
    <row r="17883" spans="1:2" x14ac:dyDescent="0.25">
      <c r="A17883" t="s">
        <v>18108</v>
      </c>
      <c r="B17883">
        <v>15</v>
      </c>
    </row>
    <row r="17884" spans="1:2" x14ac:dyDescent="0.25">
      <c r="A17884" t="s">
        <v>18109</v>
      </c>
      <c r="B17884">
        <v>473</v>
      </c>
    </row>
    <row r="17885" spans="1:2" x14ac:dyDescent="0.25">
      <c r="A17885" t="s">
        <v>18110</v>
      </c>
      <c r="B17885">
        <v>8</v>
      </c>
    </row>
    <row r="17886" spans="1:2" x14ac:dyDescent="0.25">
      <c r="A17886" t="s">
        <v>18111</v>
      </c>
      <c r="B17886">
        <v>1722</v>
      </c>
    </row>
    <row r="17887" spans="1:2" x14ac:dyDescent="0.25">
      <c r="A17887" t="s">
        <v>18112</v>
      </c>
      <c r="B17887">
        <v>1722</v>
      </c>
    </row>
    <row r="17888" spans="1:2" x14ac:dyDescent="0.25">
      <c r="A17888" t="s">
        <v>18113</v>
      </c>
      <c r="B17888">
        <v>1709</v>
      </c>
    </row>
    <row r="17889" spans="1:2" x14ac:dyDescent="0.25">
      <c r="A17889" t="s">
        <v>20554</v>
      </c>
      <c r="B17889">
        <v>-999</v>
      </c>
    </row>
    <row r="17890" spans="1:2" x14ac:dyDescent="0.25">
      <c r="A17890" t="s">
        <v>20555</v>
      </c>
      <c r="B17890">
        <v>-999</v>
      </c>
    </row>
    <row r="17891" spans="1:2" x14ac:dyDescent="0.25">
      <c r="A17891" t="s">
        <v>20556</v>
      </c>
      <c r="B17891">
        <v>-999</v>
      </c>
    </row>
    <row r="17892" spans="1:2" x14ac:dyDescent="0.25">
      <c r="A17892" t="s">
        <v>20557</v>
      </c>
      <c r="B17892">
        <v>-999</v>
      </c>
    </row>
    <row r="17893" spans="1:2" x14ac:dyDescent="0.25">
      <c r="A17893" t="s">
        <v>20558</v>
      </c>
      <c r="B17893">
        <v>-999</v>
      </c>
    </row>
    <row r="17894" spans="1:2" x14ac:dyDescent="0.25">
      <c r="A17894" t="s">
        <v>20559</v>
      </c>
      <c r="B17894">
        <v>-999</v>
      </c>
    </row>
    <row r="17895" spans="1:2" x14ac:dyDescent="0.25">
      <c r="A17895" t="s">
        <v>20560</v>
      </c>
      <c r="B17895">
        <v>-999</v>
      </c>
    </row>
    <row r="17896" spans="1:2" x14ac:dyDescent="0.25">
      <c r="A17896" t="s">
        <v>20561</v>
      </c>
      <c r="B17896">
        <v>-999</v>
      </c>
    </row>
    <row r="17897" spans="1:2" x14ac:dyDescent="0.25">
      <c r="A17897" t="s">
        <v>18114</v>
      </c>
      <c r="B17897">
        <v>234</v>
      </c>
    </row>
    <row r="17898" spans="1:2" x14ac:dyDescent="0.25">
      <c r="A17898" t="s">
        <v>18115</v>
      </c>
      <c r="B17898">
        <v>148</v>
      </c>
    </row>
    <row r="17899" spans="1:2" x14ac:dyDescent="0.25">
      <c r="A17899" t="s">
        <v>18116</v>
      </c>
      <c r="B17899">
        <v>145</v>
      </c>
    </row>
    <row r="17900" spans="1:2" x14ac:dyDescent="0.25">
      <c r="A17900" t="s">
        <v>18117</v>
      </c>
      <c r="B17900">
        <v>560</v>
      </c>
    </row>
    <row r="17901" spans="1:2" x14ac:dyDescent="0.25">
      <c r="A17901" t="s">
        <v>18118</v>
      </c>
      <c r="B17901">
        <v>1</v>
      </c>
    </row>
    <row r="17902" spans="1:2" x14ac:dyDescent="0.25">
      <c r="A17902" t="s">
        <v>18119</v>
      </c>
      <c r="B17902">
        <v>69</v>
      </c>
    </row>
    <row r="17903" spans="1:2" x14ac:dyDescent="0.25">
      <c r="A17903" t="s">
        <v>18120</v>
      </c>
      <c r="B17903">
        <v>36</v>
      </c>
    </row>
    <row r="17904" spans="1:2" x14ac:dyDescent="0.25">
      <c r="A17904" t="s">
        <v>18121</v>
      </c>
      <c r="B17904">
        <v>75</v>
      </c>
    </row>
    <row r="17905" spans="1:2" x14ac:dyDescent="0.25">
      <c r="A17905" t="s">
        <v>18122</v>
      </c>
      <c r="B17905">
        <v>203</v>
      </c>
    </row>
    <row r="17906" spans="1:2" x14ac:dyDescent="0.25">
      <c r="A17906" t="s">
        <v>18123</v>
      </c>
      <c r="B17906">
        <v>251</v>
      </c>
    </row>
    <row r="17907" spans="1:2" x14ac:dyDescent="0.25">
      <c r="A17907" t="s">
        <v>18124</v>
      </c>
      <c r="B17907">
        <v>1722</v>
      </c>
    </row>
    <row r="17908" spans="1:2" x14ac:dyDescent="0.25">
      <c r="A17908" t="s">
        <v>18125</v>
      </c>
      <c r="B17908">
        <v>1132</v>
      </c>
    </row>
    <row r="17909" spans="1:2" x14ac:dyDescent="0.25">
      <c r="A17909" t="s">
        <v>18126</v>
      </c>
      <c r="B17909">
        <v>143</v>
      </c>
    </row>
    <row r="17910" spans="1:2" x14ac:dyDescent="0.25">
      <c r="A17910" t="s">
        <v>18127</v>
      </c>
      <c r="B17910">
        <v>332</v>
      </c>
    </row>
    <row r="17911" spans="1:2" x14ac:dyDescent="0.25">
      <c r="A17911" t="s">
        <v>18128</v>
      </c>
      <c r="B17911">
        <v>115</v>
      </c>
    </row>
    <row r="17912" spans="1:2" x14ac:dyDescent="0.25">
      <c r="A17912" t="s">
        <v>18129</v>
      </c>
      <c r="B17912">
        <v>1722</v>
      </c>
    </row>
    <row r="17913" spans="1:2" x14ac:dyDescent="0.25">
      <c r="A17913" t="s">
        <v>18130</v>
      </c>
      <c r="B17913">
        <v>555</v>
      </c>
    </row>
    <row r="17914" spans="1:2" x14ac:dyDescent="0.25">
      <c r="A17914" t="s">
        <v>18131</v>
      </c>
      <c r="B17914">
        <v>0</v>
      </c>
    </row>
    <row r="17915" spans="1:2" x14ac:dyDescent="0.25">
      <c r="A17915" t="s">
        <v>18132</v>
      </c>
      <c r="B17915">
        <v>216</v>
      </c>
    </row>
    <row r="17916" spans="1:2" x14ac:dyDescent="0.25">
      <c r="A17916" t="s">
        <v>20562</v>
      </c>
      <c r="B17916">
        <v>-999</v>
      </c>
    </row>
    <row r="17917" spans="1:2" x14ac:dyDescent="0.25">
      <c r="A17917" t="s">
        <v>18133</v>
      </c>
      <c r="B17917">
        <v>27</v>
      </c>
    </row>
    <row r="17918" spans="1:2" x14ac:dyDescent="0.25">
      <c r="A17918" t="s">
        <v>18134</v>
      </c>
      <c r="B17918">
        <v>377</v>
      </c>
    </row>
    <row r="17919" spans="1:2" x14ac:dyDescent="0.25">
      <c r="A17919" t="s">
        <v>18135</v>
      </c>
      <c r="B17919">
        <v>404</v>
      </c>
    </row>
    <row r="17920" spans="1:2" x14ac:dyDescent="0.25">
      <c r="A17920" t="s">
        <v>18136</v>
      </c>
      <c r="B17920">
        <v>667</v>
      </c>
    </row>
    <row r="17921" spans="1:2" x14ac:dyDescent="0.25">
      <c r="A17921" t="s">
        <v>18137</v>
      </c>
      <c r="B17921">
        <v>15</v>
      </c>
    </row>
    <row r="17922" spans="1:2" x14ac:dyDescent="0.25">
      <c r="A17922" t="s">
        <v>18138</v>
      </c>
      <c r="B17922">
        <v>7</v>
      </c>
    </row>
    <row r="17923" spans="1:2" x14ac:dyDescent="0.25">
      <c r="A17923" t="s">
        <v>18139</v>
      </c>
      <c r="B17923">
        <v>2</v>
      </c>
    </row>
    <row r="17924" spans="1:2" x14ac:dyDescent="0.25">
      <c r="A17924" t="s">
        <v>18140</v>
      </c>
      <c r="B17924">
        <v>1</v>
      </c>
    </row>
    <row r="17925" spans="1:2" x14ac:dyDescent="0.25">
      <c r="A17925" t="s">
        <v>18141</v>
      </c>
      <c r="B17925">
        <v>0</v>
      </c>
    </row>
    <row r="17926" spans="1:2" x14ac:dyDescent="0.25">
      <c r="A17926" t="s">
        <v>18142</v>
      </c>
      <c r="B17926">
        <v>0</v>
      </c>
    </row>
    <row r="17927" spans="1:2" x14ac:dyDescent="0.25">
      <c r="A17927" t="s">
        <v>18143</v>
      </c>
      <c r="B17927">
        <v>0</v>
      </c>
    </row>
    <row r="17928" spans="1:2" x14ac:dyDescent="0.25">
      <c r="A17928" t="s">
        <v>18144</v>
      </c>
      <c r="B17928">
        <v>2</v>
      </c>
    </row>
    <row r="17929" spans="1:2" x14ac:dyDescent="0.25">
      <c r="A17929" t="s">
        <v>18145</v>
      </c>
      <c r="B17929">
        <v>7</v>
      </c>
    </row>
    <row r="17930" spans="1:2" x14ac:dyDescent="0.25">
      <c r="A17930" t="s">
        <v>18146</v>
      </c>
      <c r="B17930">
        <v>0</v>
      </c>
    </row>
    <row r="17931" spans="1:2" x14ac:dyDescent="0.25">
      <c r="A17931" t="s">
        <v>18147</v>
      </c>
      <c r="B17931">
        <v>2</v>
      </c>
    </row>
    <row r="17932" spans="1:2" x14ac:dyDescent="0.25">
      <c r="A17932" t="s">
        <v>18148</v>
      </c>
      <c r="B17932">
        <v>15</v>
      </c>
    </row>
    <row r="17933" spans="1:2" x14ac:dyDescent="0.25">
      <c r="A17933" t="s">
        <v>18149</v>
      </c>
      <c r="B17933">
        <v>0</v>
      </c>
    </row>
    <row r="17934" spans="1:2" x14ac:dyDescent="0.25">
      <c r="A17934" t="s">
        <v>18150</v>
      </c>
      <c r="B17934">
        <v>1</v>
      </c>
    </row>
    <row r="17935" spans="1:2" x14ac:dyDescent="0.25">
      <c r="A17935" t="s">
        <v>18151</v>
      </c>
      <c r="B17935">
        <v>0</v>
      </c>
    </row>
    <row r="17936" spans="1:2" x14ac:dyDescent="0.25">
      <c r="A17936" t="s">
        <v>18152</v>
      </c>
      <c r="B17936">
        <v>0</v>
      </c>
    </row>
    <row r="17937" spans="1:2" x14ac:dyDescent="0.25">
      <c r="A17937" t="s">
        <v>18153</v>
      </c>
      <c r="B17937">
        <v>7</v>
      </c>
    </row>
    <row r="17938" spans="1:2" x14ac:dyDescent="0.25">
      <c r="A17938" t="s">
        <v>18154</v>
      </c>
      <c r="B17938">
        <v>44</v>
      </c>
    </row>
    <row r="17939" spans="1:2" x14ac:dyDescent="0.25">
      <c r="A17939" t="s">
        <v>18155</v>
      </c>
      <c r="B17939">
        <v>38</v>
      </c>
    </row>
    <row r="17940" spans="1:2" x14ac:dyDescent="0.25">
      <c r="A17940" t="s">
        <v>18156</v>
      </c>
      <c r="B17940">
        <v>13</v>
      </c>
    </row>
    <row r="17941" spans="1:2" x14ac:dyDescent="0.25">
      <c r="A17941" t="s">
        <v>18157</v>
      </c>
      <c r="B17941">
        <v>2</v>
      </c>
    </row>
    <row r="17942" spans="1:2" x14ac:dyDescent="0.25">
      <c r="A17942" t="s">
        <v>18158</v>
      </c>
      <c r="B17942">
        <v>0</v>
      </c>
    </row>
    <row r="17943" spans="1:2" x14ac:dyDescent="0.25">
      <c r="A17943" t="s">
        <v>18159</v>
      </c>
      <c r="B17943">
        <v>0</v>
      </c>
    </row>
    <row r="17944" spans="1:2" x14ac:dyDescent="0.25">
      <c r="A17944" t="s">
        <v>18160</v>
      </c>
      <c r="B17944">
        <v>0</v>
      </c>
    </row>
    <row r="17945" spans="1:2" x14ac:dyDescent="0.25">
      <c r="A17945" t="s">
        <v>18161</v>
      </c>
      <c r="B17945">
        <v>0</v>
      </c>
    </row>
    <row r="17946" spans="1:2" x14ac:dyDescent="0.25">
      <c r="A17946" t="s">
        <v>18162</v>
      </c>
      <c r="B17946">
        <v>10</v>
      </c>
    </row>
    <row r="17947" spans="1:2" x14ac:dyDescent="0.25">
      <c r="A17947" t="s">
        <v>18163</v>
      </c>
      <c r="B17947">
        <v>23</v>
      </c>
    </row>
    <row r="17948" spans="1:2" x14ac:dyDescent="0.25">
      <c r="A17948" t="s">
        <v>18164</v>
      </c>
      <c r="B17948">
        <v>0</v>
      </c>
    </row>
    <row r="17949" spans="1:2" x14ac:dyDescent="0.25">
      <c r="A17949" t="s">
        <v>18165</v>
      </c>
      <c r="B17949">
        <v>2</v>
      </c>
    </row>
    <row r="17950" spans="1:2" x14ac:dyDescent="0.25">
      <c r="A17950" t="s">
        <v>18166</v>
      </c>
      <c r="B17950">
        <v>35</v>
      </c>
    </row>
    <row r="17951" spans="1:2" x14ac:dyDescent="0.25">
      <c r="A17951" t="s">
        <v>18167</v>
      </c>
      <c r="B17951">
        <v>2</v>
      </c>
    </row>
    <row r="17952" spans="1:2" x14ac:dyDescent="0.25">
      <c r="A17952" t="s">
        <v>18168</v>
      </c>
      <c r="B17952">
        <v>2</v>
      </c>
    </row>
    <row r="17953" spans="1:2" x14ac:dyDescent="0.25">
      <c r="A17953" t="s">
        <v>18169</v>
      </c>
      <c r="B17953">
        <v>0</v>
      </c>
    </row>
    <row r="17954" spans="1:2" x14ac:dyDescent="0.25">
      <c r="A17954" t="s">
        <v>18170</v>
      </c>
      <c r="B17954">
        <v>0</v>
      </c>
    </row>
    <row r="17955" spans="1:2" x14ac:dyDescent="0.25">
      <c r="A17955" t="s">
        <v>18171</v>
      </c>
      <c r="B17955">
        <v>0</v>
      </c>
    </row>
    <row r="17956" spans="1:2" x14ac:dyDescent="0.25">
      <c r="A17956" t="s">
        <v>18172</v>
      </c>
      <c r="B17956">
        <v>89</v>
      </c>
    </row>
    <row r="17957" spans="1:2" x14ac:dyDescent="0.25">
      <c r="A17957" t="s">
        <v>18173</v>
      </c>
      <c r="B17957">
        <v>83</v>
      </c>
    </row>
    <row r="17958" spans="1:2" x14ac:dyDescent="0.25">
      <c r="A17958" t="s">
        <v>18174</v>
      </c>
      <c r="B17958">
        <v>11</v>
      </c>
    </row>
    <row r="17959" spans="1:2" x14ac:dyDescent="0.25">
      <c r="A17959" t="s">
        <v>18175</v>
      </c>
      <c r="B17959">
        <v>2</v>
      </c>
    </row>
    <row r="17960" spans="1:2" x14ac:dyDescent="0.25">
      <c r="A17960" t="s">
        <v>18176</v>
      </c>
      <c r="B17960">
        <v>1</v>
      </c>
    </row>
    <row r="17961" spans="1:2" x14ac:dyDescent="0.25">
      <c r="A17961" t="s">
        <v>18177</v>
      </c>
      <c r="B17961">
        <v>0</v>
      </c>
    </row>
    <row r="17962" spans="1:2" x14ac:dyDescent="0.25">
      <c r="A17962" t="s">
        <v>18178</v>
      </c>
      <c r="B17962">
        <v>0</v>
      </c>
    </row>
    <row r="17963" spans="1:2" x14ac:dyDescent="0.25">
      <c r="A17963" t="s">
        <v>18179</v>
      </c>
      <c r="B17963">
        <v>0</v>
      </c>
    </row>
    <row r="17964" spans="1:2" x14ac:dyDescent="0.25">
      <c r="A17964" t="s">
        <v>18180</v>
      </c>
      <c r="B17964">
        <v>9</v>
      </c>
    </row>
    <row r="17965" spans="1:2" x14ac:dyDescent="0.25">
      <c r="A17965" t="s">
        <v>18181</v>
      </c>
      <c r="B17965">
        <v>21</v>
      </c>
    </row>
    <row r="17966" spans="1:2" x14ac:dyDescent="0.25">
      <c r="A17966" t="s">
        <v>18182</v>
      </c>
      <c r="B17966">
        <v>0</v>
      </c>
    </row>
    <row r="17967" spans="1:2" x14ac:dyDescent="0.25">
      <c r="A17967" t="s">
        <v>18183</v>
      </c>
      <c r="B17967">
        <v>0</v>
      </c>
    </row>
    <row r="17968" spans="1:2" x14ac:dyDescent="0.25">
      <c r="A17968" t="s">
        <v>18184</v>
      </c>
      <c r="B17968">
        <v>13</v>
      </c>
    </row>
    <row r="17969" spans="1:2" x14ac:dyDescent="0.25">
      <c r="A17969" t="s">
        <v>18185</v>
      </c>
      <c r="B17969">
        <v>0</v>
      </c>
    </row>
    <row r="17970" spans="1:2" x14ac:dyDescent="0.25">
      <c r="A17970" t="s">
        <v>18186</v>
      </c>
      <c r="B17970">
        <v>5</v>
      </c>
    </row>
    <row r="17971" spans="1:2" x14ac:dyDescent="0.25">
      <c r="A17971" t="s">
        <v>18187</v>
      </c>
      <c r="B17971">
        <v>0</v>
      </c>
    </row>
    <row r="17972" spans="1:2" x14ac:dyDescent="0.25">
      <c r="A17972" t="s">
        <v>18188</v>
      </c>
      <c r="B17972">
        <v>0</v>
      </c>
    </row>
    <row r="17973" spans="1:2" x14ac:dyDescent="0.25">
      <c r="A17973" t="s">
        <v>18189</v>
      </c>
      <c r="B17973">
        <v>0</v>
      </c>
    </row>
    <row r="17974" spans="1:2" x14ac:dyDescent="0.25">
      <c r="A17974" t="s">
        <v>18190</v>
      </c>
      <c r="B17974">
        <v>62</v>
      </c>
    </row>
    <row r="17975" spans="1:2" x14ac:dyDescent="0.25">
      <c r="A17975" t="s">
        <v>18191</v>
      </c>
      <c r="B17975">
        <v>55</v>
      </c>
    </row>
    <row r="17976" spans="1:2" x14ac:dyDescent="0.25">
      <c r="A17976" t="s">
        <v>18192</v>
      </c>
      <c r="B17976">
        <v>49</v>
      </c>
    </row>
    <row r="17977" spans="1:2" x14ac:dyDescent="0.25">
      <c r="A17977" t="s">
        <v>18193</v>
      </c>
      <c r="B17977">
        <v>3</v>
      </c>
    </row>
    <row r="17978" spans="1:2" x14ac:dyDescent="0.25">
      <c r="A17978" t="s">
        <v>18194</v>
      </c>
      <c r="B17978">
        <v>3</v>
      </c>
    </row>
    <row r="17979" spans="1:2" x14ac:dyDescent="0.25">
      <c r="A17979" t="s">
        <v>18195</v>
      </c>
      <c r="B17979">
        <v>0</v>
      </c>
    </row>
    <row r="17980" spans="1:2" x14ac:dyDescent="0.25">
      <c r="A17980" t="s">
        <v>18196</v>
      </c>
      <c r="B17980">
        <v>0</v>
      </c>
    </row>
    <row r="17981" spans="1:2" x14ac:dyDescent="0.25">
      <c r="A17981" t="s">
        <v>18197</v>
      </c>
      <c r="B17981">
        <v>0</v>
      </c>
    </row>
    <row r="17982" spans="1:2" x14ac:dyDescent="0.25">
      <c r="A17982" t="s">
        <v>18198</v>
      </c>
      <c r="B17982">
        <v>14</v>
      </c>
    </row>
    <row r="17983" spans="1:2" x14ac:dyDescent="0.25">
      <c r="A17983" t="s">
        <v>18199</v>
      </c>
      <c r="B17983">
        <v>46</v>
      </c>
    </row>
    <row r="17984" spans="1:2" x14ac:dyDescent="0.25">
      <c r="A17984" t="s">
        <v>18200</v>
      </c>
      <c r="B17984">
        <v>0</v>
      </c>
    </row>
    <row r="17985" spans="1:2" x14ac:dyDescent="0.25">
      <c r="A17985" t="s">
        <v>18201</v>
      </c>
      <c r="B17985">
        <v>1</v>
      </c>
    </row>
    <row r="17986" spans="1:2" x14ac:dyDescent="0.25">
      <c r="A17986" t="s">
        <v>18202</v>
      </c>
      <c r="B17986">
        <v>21</v>
      </c>
    </row>
    <row r="17987" spans="1:2" x14ac:dyDescent="0.25">
      <c r="A17987" t="s">
        <v>18203</v>
      </c>
      <c r="B17987">
        <v>4</v>
      </c>
    </row>
    <row r="17988" spans="1:2" x14ac:dyDescent="0.25">
      <c r="A17988" t="s">
        <v>18204</v>
      </c>
      <c r="B17988">
        <v>9</v>
      </c>
    </row>
    <row r="17989" spans="1:2" x14ac:dyDescent="0.25">
      <c r="A17989" t="s">
        <v>18205</v>
      </c>
      <c r="B17989">
        <v>0</v>
      </c>
    </row>
    <row r="17990" spans="1:2" x14ac:dyDescent="0.25">
      <c r="A17990" t="s">
        <v>18206</v>
      </c>
      <c r="B17990">
        <v>0</v>
      </c>
    </row>
    <row r="17991" spans="1:2" x14ac:dyDescent="0.25">
      <c r="A17991" t="s">
        <v>18207</v>
      </c>
      <c r="B17991">
        <v>2</v>
      </c>
    </row>
    <row r="17992" spans="1:2" x14ac:dyDescent="0.25">
      <c r="A17992" t="s">
        <v>18208</v>
      </c>
      <c r="B17992">
        <v>152</v>
      </c>
    </row>
    <row r="17993" spans="1:2" x14ac:dyDescent="0.25">
      <c r="A17993" t="s">
        <v>18209</v>
      </c>
      <c r="B17993">
        <v>130</v>
      </c>
    </row>
    <row r="17994" spans="1:2" x14ac:dyDescent="0.25">
      <c r="A17994" t="s">
        <v>18210</v>
      </c>
      <c r="B17994">
        <v>88</v>
      </c>
    </row>
    <row r="17995" spans="1:2" x14ac:dyDescent="0.25">
      <c r="A17995" t="s">
        <v>18211</v>
      </c>
      <c r="B17995">
        <v>14</v>
      </c>
    </row>
    <row r="17996" spans="1:2" x14ac:dyDescent="0.25">
      <c r="A17996" t="s">
        <v>18212</v>
      </c>
      <c r="B17996">
        <v>5</v>
      </c>
    </row>
    <row r="17997" spans="1:2" x14ac:dyDescent="0.25">
      <c r="A17997" t="s">
        <v>18213</v>
      </c>
      <c r="B17997">
        <v>0</v>
      </c>
    </row>
    <row r="17998" spans="1:2" x14ac:dyDescent="0.25">
      <c r="A17998" t="s">
        <v>18214</v>
      </c>
      <c r="B17998">
        <v>0</v>
      </c>
    </row>
    <row r="17999" spans="1:2" x14ac:dyDescent="0.25">
      <c r="A17999" t="s">
        <v>18215</v>
      </c>
      <c r="B17999">
        <v>0</v>
      </c>
    </row>
    <row r="18000" spans="1:2" x14ac:dyDescent="0.25">
      <c r="A18000" t="s">
        <v>18216</v>
      </c>
      <c r="B18000">
        <v>29</v>
      </c>
    </row>
    <row r="18001" spans="1:2" x14ac:dyDescent="0.25">
      <c r="A18001" t="s">
        <v>18217</v>
      </c>
      <c r="B18001">
        <v>68</v>
      </c>
    </row>
    <row r="18002" spans="1:2" x14ac:dyDescent="0.25">
      <c r="A18002" t="s">
        <v>18218</v>
      </c>
      <c r="B18002">
        <v>0</v>
      </c>
    </row>
    <row r="18003" spans="1:2" x14ac:dyDescent="0.25">
      <c r="A18003" t="s">
        <v>18219</v>
      </c>
      <c r="B18003">
        <v>5</v>
      </c>
    </row>
    <row r="18004" spans="1:2" x14ac:dyDescent="0.25">
      <c r="A18004" t="s">
        <v>18220</v>
      </c>
      <c r="B18004">
        <v>40</v>
      </c>
    </row>
    <row r="18005" spans="1:2" x14ac:dyDescent="0.25">
      <c r="A18005" t="s">
        <v>18221</v>
      </c>
      <c r="B18005">
        <v>19</v>
      </c>
    </row>
    <row r="18006" spans="1:2" x14ac:dyDescent="0.25">
      <c r="A18006" t="s">
        <v>18222</v>
      </c>
      <c r="B18006">
        <v>12</v>
      </c>
    </row>
    <row r="18007" spans="1:2" x14ac:dyDescent="0.25">
      <c r="A18007" t="s">
        <v>18223</v>
      </c>
      <c r="B18007">
        <v>0</v>
      </c>
    </row>
    <row r="18008" spans="1:2" x14ac:dyDescent="0.25">
      <c r="A18008" t="s">
        <v>18224</v>
      </c>
      <c r="B18008">
        <v>0</v>
      </c>
    </row>
    <row r="18009" spans="1:2" x14ac:dyDescent="0.25">
      <c r="A18009" t="s">
        <v>18225</v>
      </c>
      <c r="B18009">
        <v>5</v>
      </c>
    </row>
    <row r="18010" spans="1:2" x14ac:dyDescent="0.25">
      <c r="A18010" t="s">
        <v>18226</v>
      </c>
      <c r="B18010">
        <v>285</v>
      </c>
    </row>
    <row r="18011" spans="1:2" x14ac:dyDescent="0.25">
      <c r="A18011" t="s">
        <v>18227</v>
      </c>
      <c r="B18011">
        <v>240</v>
      </c>
    </row>
    <row r="18012" spans="1:2" x14ac:dyDescent="0.25">
      <c r="A18012" t="s">
        <v>18228</v>
      </c>
      <c r="B18012">
        <v>195</v>
      </c>
    </row>
    <row r="18013" spans="1:2" x14ac:dyDescent="0.25">
      <c r="A18013" t="s">
        <v>18229</v>
      </c>
      <c r="B18013">
        <v>4</v>
      </c>
    </row>
    <row r="18014" spans="1:2" x14ac:dyDescent="0.25">
      <c r="A18014" t="s">
        <v>18230</v>
      </c>
      <c r="B18014">
        <v>14</v>
      </c>
    </row>
    <row r="18015" spans="1:2" x14ac:dyDescent="0.25">
      <c r="A18015" t="s">
        <v>18231</v>
      </c>
      <c r="B18015">
        <v>0</v>
      </c>
    </row>
    <row r="18016" spans="1:2" x14ac:dyDescent="0.25">
      <c r="A18016" t="s">
        <v>18232</v>
      </c>
      <c r="B18016">
        <v>0</v>
      </c>
    </row>
    <row r="18017" spans="1:2" x14ac:dyDescent="0.25">
      <c r="A18017" t="s">
        <v>18233</v>
      </c>
      <c r="B18017">
        <v>0</v>
      </c>
    </row>
    <row r="18018" spans="1:2" x14ac:dyDescent="0.25">
      <c r="A18018" t="s">
        <v>18234</v>
      </c>
      <c r="B18018">
        <v>32</v>
      </c>
    </row>
    <row r="18019" spans="1:2" x14ac:dyDescent="0.25">
      <c r="A18019" t="s">
        <v>18235</v>
      </c>
      <c r="B18019">
        <v>41</v>
      </c>
    </row>
    <row r="18020" spans="1:2" x14ac:dyDescent="0.25">
      <c r="A18020" t="s">
        <v>18236</v>
      </c>
      <c r="B18020">
        <v>0</v>
      </c>
    </row>
    <row r="18021" spans="1:2" x14ac:dyDescent="0.25">
      <c r="A18021" t="s">
        <v>18237</v>
      </c>
      <c r="B18021">
        <v>2</v>
      </c>
    </row>
    <row r="18022" spans="1:2" x14ac:dyDescent="0.25">
      <c r="A18022" t="s">
        <v>18238</v>
      </c>
      <c r="B18022">
        <v>59</v>
      </c>
    </row>
    <row r="18023" spans="1:2" x14ac:dyDescent="0.25">
      <c r="A18023" t="s">
        <v>18239</v>
      </c>
      <c r="B18023">
        <v>69</v>
      </c>
    </row>
    <row r="18024" spans="1:2" x14ac:dyDescent="0.25">
      <c r="A18024" t="s">
        <v>18240</v>
      </c>
      <c r="B18024">
        <v>18</v>
      </c>
    </row>
    <row r="18025" spans="1:2" x14ac:dyDescent="0.25">
      <c r="A18025" t="s">
        <v>18241</v>
      </c>
      <c r="B18025">
        <v>0</v>
      </c>
    </row>
    <row r="18026" spans="1:2" x14ac:dyDescent="0.25">
      <c r="A18026" t="s">
        <v>18242</v>
      </c>
      <c r="B18026">
        <v>0</v>
      </c>
    </row>
    <row r="18027" spans="1:2" x14ac:dyDescent="0.25">
      <c r="A18027" t="s">
        <v>18243</v>
      </c>
      <c r="B18027">
        <v>3</v>
      </c>
    </row>
    <row r="18028" spans="1:2" x14ac:dyDescent="0.25">
      <c r="A18028" t="s">
        <v>18244</v>
      </c>
      <c r="B18028">
        <v>437</v>
      </c>
    </row>
    <row r="18029" spans="1:2" x14ac:dyDescent="0.25">
      <c r="A18029" t="s">
        <v>18245</v>
      </c>
      <c r="B18029">
        <v>388</v>
      </c>
    </row>
    <row r="18030" spans="1:2" x14ac:dyDescent="0.25">
      <c r="A18030" t="s">
        <v>18246</v>
      </c>
      <c r="B18030">
        <v>445</v>
      </c>
    </row>
    <row r="18031" spans="1:2" x14ac:dyDescent="0.25">
      <c r="A18031" t="s">
        <v>18247</v>
      </c>
      <c r="B18031">
        <v>22</v>
      </c>
    </row>
    <row r="18032" spans="1:2" x14ac:dyDescent="0.25">
      <c r="A18032" t="s">
        <v>18248</v>
      </c>
      <c r="B18032">
        <v>36</v>
      </c>
    </row>
    <row r="18033" spans="1:2" x14ac:dyDescent="0.25">
      <c r="A18033" t="s">
        <v>18249</v>
      </c>
      <c r="B18033">
        <v>0</v>
      </c>
    </row>
    <row r="18034" spans="1:2" x14ac:dyDescent="0.25">
      <c r="A18034" t="s">
        <v>18250</v>
      </c>
      <c r="B18034">
        <v>0</v>
      </c>
    </row>
    <row r="18035" spans="1:2" x14ac:dyDescent="0.25">
      <c r="A18035" t="s">
        <v>18251</v>
      </c>
      <c r="B18035">
        <v>0</v>
      </c>
    </row>
    <row r="18036" spans="1:2" x14ac:dyDescent="0.25">
      <c r="A18036" t="s">
        <v>18252</v>
      </c>
      <c r="B18036">
        <v>65</v>
      </c>
    </row>
    <row r="18037" spans="1:2" x14ac:dyDescent="0.25">
      <c r="A18037" t="s">
        <v>18253</v>
      </c>
      <c r="B18037">
        <v>9</v>
      </c>
    </row>
    <row r="18038" spans="1:2" x14ac:dyDescent="0.25">
      <c r="A18038" t="s">
        <v>18254</v>
      </c>
      <c r="B18038">
        <v>0</v>
      </c>
    </row>
    <row r="18039" spans="1:2" x14ac:dyDescent="0.25">
      <c r="A18039" t="s">
        <v>18255</v>
      </c>
      <c r="B18039">
        <v>0</v>
      </c>
    </row>
    <row r="18040" spans="1:2" x14ac:dyDescent="0.25">
      <c r="A18040" t="s">
        <v>18256</v>
      </c>
      <c r="B18040">
        <v>151</v>
      </c>
    </row>
    <row r="18041" spans="1:2" x14ac:dyDescent="0.25">
      <c r="A18041" t="s">
        <v>18257</v>
      </c>
      <c r="B18041">
        <v>158</v>
      </c>
    </row>
    <row r="18042" spans="1:2" x14ac:dyDescent="0.25">
      <c r="A18042" t="s">
        <v>18258</v>
      </c>
      <c r="B18042">
        <v>18</v>
      </c>
    </row>
    <row r="18043" spans="1:2" x14ac:dyDescent="0.25">
      <c r="A18043" t="s">
        <v>18259</v>
      </c>
      <c r="B18043">
        <v>0</v>
      </c>
    </row>
    <row r="18044" spans="1:2" x14ac:dyDescent="0.25">
      <c r="A18044" t="s">
        <v>18260</v>
      </c>
      <c r="B18044">
        <v>0</v>
      </c>
    </row>
    <row r="18045" spans="1:2" x14ac:dyDescent="0.25">
      <c r="A18045" t="s">
        <v>18261</v>
      </c>
      <c r="B18045">
        <v>3</v>
      </c>
    </row>
    <row r="18046" spans="1:2" x14ac:dyDescent="0.25">
      <c r="A18046" t="s">
        <v>18262</v>
      </c>
      <c r="B18046">
        <v>907</v>
      </c>
    </row>
    <row r="18047" spans="1:2" x14ac:dyDescent="0.25">
      <c r="A18047" t="s">
        <v>18263</v>
      </c>
      <c r="B18047">
        <v>784</v>
      </c>
    </row>
    <row r="18048" spans="1:2" x14ac:dyDescent="0.25">
      <c r="A18048" t="s">
        <v>18264</v>
      </c>
      <c r="B18048">
        <v>660</v>
      </c>
    </row>
    <row r="18049" spans="1:2" x14ac:dyDescent="0.25">
      <c r="A18049" t="s">
        <v>18265</v>
      </c>
      <c r="B18049">
        <v>6</v>
      </c>
    </row>
    <row r="18050" spans="1:2" x14ac:dyDescent="0.25">
      <c r="A18050" t="s">
        <v>18266</v>
      </c>
      <c r="B18050">
        <v>54</v>
      </c>
    </row>
    <row r="18051" spans="1:2" x14ac:dyDescent="0.25">
      <c r="A18051" t="s">
        <v>18267</v>
      </c>
      <c r="B18051">
        <v>0</v>
      </c>
    </row>
    <row r="18052" spans="1:2" x14ac:dyDescent="0.25">
      <c r="A18052" t="s">
        <v>18268</v>
      </c>
      <c r="B18052">
        <v>0</v>
      </c>
    </row>
    <row r="18053" spans="1:2" x14ac:dyDescent="0.25">
      <c r="A18053" t="s">
        <v>18269</v>
      </c>
      <c r="B18053">
        <v>0</v>
      </c>
    </row>
    <row r="18054" spans="1:2" x14ac:dyDescent="0.25">
      <c r="A18054" t="s">
        <v>18270</v>
      </c>
      <c r="B18054">
        <v>89</v>
      </c>
    </row>
    <row r="18055" spans="1:2" x14ac:dyDescent="0.25">
      <c r="A18055" t="s">
        <v>18271</v>
      </c>
      <c r="B18055">
        <v>1</v>
      </c>
    </row>
    <row r="18056" spans="1:2" x14ac:dyDescent="0.25">
      <c r="A18056" t="s">
        <v>18272</v>
      </c>
      <c r="B18056">
        <v>0</v>
      </c>
    </row>
    <row r="18057" spans="1:2" x14ac:dyDescent="0.25">
      <c r="A18057" t="s">
        <v>18273</v>
      </c>
      <c r="B18057">
        <v>0</v>
      </c>
    </row>
    <row r="18058" spans="1:2" x14ac:dyDescent="0.25">
      <c r="A18058" t="s">
        <v>18274</v>
      </c>
      <c r="B18058">
        <v>236</v>
      </c>
    </row>
    <row r="18059" spans="1:2" x14ac:dyDescent="0.25">
      <c r="A18059" t="s">
        <v>18275</v>
      </c>
      <c r="B18059">
        <v>253</v>
      </c>
    </row>
    <row r="18060" spans="1:2" x14ac:dyDescent="0.25">
      <c r="A18060" t="s">
        <v>18276</v>
      </c>
      <c r="B18060">
        <v>8</v>
      </c>
    </row>
    <row r="18061" spans="1:2" x14ac:dyDescent="0.25">
      <c r="A18061" t="s">
        <v>18277</v>
      </c>
      <c r="B18061">
        <v>0</v>
      </c>
    </row>
    <row r="18062" spans="1:2" x14ac:dyDescent="0.25">
      <c r="A18062" t="s">
        <v>18278</v>
      </c>
      <c r="B18062">
        <v>0</v>
      </c>
    </row>
    <row r="18063" spans="1:2" x14ac:dyDescent="0.25">
      <c r="A18063" t="s">
        <v>18279</v>
      </c>
      <c r="B18063">
        <v>2</v>
      </c>
    </row>
    <row r="18064" spans="1:2" x14ac:dyDescent="0.25">
      <c r="A18064" t="s">
        <v>18280</v>
      </c>
      <c r="B18064">
        <v>1309</v>
      </c>
    </row>
    <row r="18065" spans="1:2" x14ac:dyDescent="0.25">
      <c r="A18065" t="s">
        <v>18281</v>
      </c>
      <c r="B18065">
        <v>1176</v>
      </c>
    </row>
    <row r="18066" spans="1:2" x14ac:dyDescent="0.25">
      <c r="A18066" t="s">
        <v>18282</v>
      </c>
      <c r="B18066">
        <v>1468</v>
      </c>
    </row>
    <row r="18067" spans="1:2" x14ac:dyDescent="0.25">
      <c r="A18067" t="s">
        <v>18283</v>
      </c>
      <c r="B18067">
        <v>55</v>
      </c>
    </row>
    <row r="18068" spans="1:2" x14ac:dyDescent="0.25">
      <c r="A18068" t="s">
        <v>18284</v>
      </c>
      <c r="B18068">
        <v>114</v>
      </c>
    </row>
    <row r="18069" spans="1:2" x14ac:dyDescent="0.25">
      <c r="A18069" t="s">
        <v>18285</v>
      </c>
      <c r="B18069">
        <v>0</v>
      </c>
    </row>
    <row r="18070" spans="1:2" x14ac:dyDescent="0.25">
      <c r="A18070" t="s">
        <v>18286</v>
      </c>
      <c r="B18070">
        <v>0</v>
      </c>
    </row>
    <row r="18071" spans="1:2" x14ac:dyDescent="0.25">
      <c r="A18071" t="s">
        <v>18287</v>
      </c>
      <c r="B18071">
        <v>0</v>
      </c>
    </row>
    <row r="18072" spans="1:2" x14ac:dyDescent="0.25">
      <c r="A18072" t="s">
        <v>18288</v>
      </c>
      <c r="B18072">
        <v>250</v>
      </c>
    </row>
    <row r="18073" spans="1:2" x14ac:dyDescent="0.25">
      <c r="A18073" t="s">
        <v>18289</v>
      </c>
      <c r="B18073">
        <v>216</v>
      </c>
    </row>
    <row r="18074" spans="1:2" x14ac:dyDescent="0.25">
      <c r="A18074" t="s">
        <v>18290</v>
      </c>
      <c r="B18074">
        <v>0</v>
      </c>
    </row>
    <row r="18075" spans="1:2" x14ac:dyDescent="0.25">
      <c r="A18075" t="s">
        <v>18291</v>
      </c>
      <c r="B18075">
        <v>12</v>
      </c>
    </row>
    <row r="18076" spans="1:2" x14ac:dyDescent="0.25">
      <c r="A18076" t="s">
        <v>18292</v>
      </c>
      <c r="B18076">
        <v>570</v>
      </c>
    </row>
    <row r="18077" spans="1:2" x14ac:dyDescent="0.25">
      <c r="A18077" t="s">
        <v>18293</v>
      </c>
      <c r="B18077">
        <v>505</v>
      </c>
    </row>
    <row r="18078" spans="1:2" x14ac:dyDescent="0.25">
      <c r="A18078" t="s">
        <v>18294</v>
      </c>
      <c r="B18078">
        <v>73</v>
      </c>
    </row>
    <row r="18079" spans="1:2" x14ac:dyDescent="0.25">
      <c r="A18079" t="s">
        <v>18295</v>
      </c>
      <c r="B18079">
        <v>0</v>
      </c>
    </row>
    <row r="18080" spans="1:2" x14ac:dyDescent="0.25">
      <c r="A18080" t="s">
        <v>18296</v>
      </c>
      <c r="B18080">
        <v>0</v>
      </c>
    </row>
    <row r="18081" spans="1:2" x14ac:dyDescent="0.25">
      <c r="A18081" t="s">
        <v>18297</v>
      </c>
      <c r="B18081">
        <v>22</v>
      </c>
    </row>
    <row r="18082" spans="1:2" x14ac:dyDescent="0.25">
      <c r="A18082" t="s">
        <v>18298</v>
      </c>
      <c r="B18082">
        <v>3285</v>
      </c>
    </row>
    <row r="18083" spans="1:2" x14ac:dyDescent="0.25">
      <c r="A18083" t="s">
        <v>18299</v>
      </c>
      <c r="B18083">
        <v>2894</v>
      </c>
    </row>
    <row r="18084" spans="1:2" x14ac:dyDescent="0.25">
      <c r="A18084" t="s">
        <v>18300</v>
      </c>
      <c r="B18084">
        <v>118</v>
      </c>
    </row>
    <row r="18085" spans="1:2" x14ac:dyDescent="0.25">
      <c r="A18085" t="s">
        <v>18301</v>
      </c>
      <c r="B18085">
        <v>102</v>
      </c>
    </row>
    <row r="18086" spans="1:2" x14ac:dyDescent="0.25">
      <c r="A18086" t="s">
        <v>18302</v>
      </c>
      <c r="B18086">
        <v>174</v>
      </c>
    </row>
    <row r="18087" spans="1:2" x14ac:dyDescent="0.25">
      <c r="A18087" t="s">
        <v>18303</v>
      </c>
      <c r="B18087">
        <v>33</v>
      </c>
    </row>
    <row r="18088" spans="1:2" x14ac:dyDescent="0.25">
      <c r="A18088" t="s">
        <v>18304</v>
      </c>
      <c r="B18088">
        <v>6</v>
      </c>
    </row>
    <row r="18089" spans="1:2" x14ac:dyDescent="0.25">
      <c r="A18089" t="s">
        <v>18305</v>
      </c>
      <c r="B18089">
        <v>27</v>
      </c>
    </row>
    <row r="18090" spans="1:2" x14ac:dyDescent="0.25">
      <c r="A18090" t="s">
        <v>18306</v>
      </c>
      <c r="B18090">
        <v>2</v>
      </c>
    </row>
    <row r="18091" spans="1:2" x14ac:dyDescent="0.25">
      <c r="A18091" t="s">
        <v>18307</v>
      </c>
      <c r="B18091">
        <v>0</v>
      </c>
    </row>
    <row r="18092" spans="1:2" x14ac:dyDescent="0.25">
      <c r="A18092" t="s">
        <v>18308</v>
      </c>
      <c r="B18092">
        <v>5</v>
      </c>
    </row>
    <row r="18093" spans="1:2" x14ac:dyDescent="0.25">
      <c r="A18093" t="s">
        <v>18309</v>
      </c>
      <c r="B18093">
        <v>0</v>
      </c>
    </row>
    <row r="18094" spans="1:2" x14ac:dyDescent="0.25">
      <c r="A18094" t="s">
        <v>18310</v>
      </c>
      <c r="B18094">
        <v>2</v>
      </c>
    </row>
    <row r="18095" spans="1:2" x14ac:dyDescent="0.25">
      <c r="A18095" t="s">
        <v>18311</v>
      </c>
      <c r="B18095">
        <v>1</v>
      </c>
    </row>
    <row r="18096" spans="1:2" x14ac:dyDescent="0.25">
      <c r="A18096" t="s">
        <v>18312</v>
      </c>
      <c r="B18096">
        <v>2</v>
      </c>
    </row>
    <row r="18097" spans="1:2" x14ac:dyDescent="0.25">
      <c r="A18097" t="s">
        <v>18313</v>
      </c>
      <c r="B18097">
        <v>1</v>
      </c>
    </row>
    <row r="18098" spans="1:2" x14ac:dyDescent="0.25">
      <c r="A18098" t="s">
        <v>18314</v>
      </c>
      <c r="B18098">
        <v>0</v>
      </c>
    </row>
    <row r="18099" spans="1:2" x14ac:dyDescent="0.25">
      <c r="A18099" t="s">
        <v>18315</v>
      </c>
      <c r="B18099">
        <v>1</v>
      </c>
    </row>
    <row r="18100" spans="1:2" x14ac:dyDescent="0.25">
      <c r="A18100" t="s">
        <v>18316</v>
      </c>
      <c r="B18100">
        <v>0</v>
      </c>
    </row>
    <row r="18101" spans="1:2" x14ac:dyDescent="0.25">
      <c r="A18101" t="s">
        <v>18317</v>
      </c>
      <c r="B18101">
        <v>0</v>
      </c>
    </row>
    <row r="18102" spans="1:2" x14ac:dyDescent="0.25">
      <c r="A18102" t="s">
        <v>18318</v>
      </c>
      <c r="B18102">
        <v>0</v>
      </c>
    </row>
    <row r="18103" spans="1:2" x14ac:dyDescent="0.25">
      <c r="A18103" t="s">
        <v>18319</v>
      </c>
      <c r="B18103">
        <v>0</v>
      </c>
    </row>
    <row r="18104" spans="1:2" x14ac:dyDescent="0.25">
      <c r="A18104" t="s">
        <v>18320</v>
      </c>
      <c r="B18104">
        <v>6</v>
      </c>
    </row>
    <row r="18105" spans="1:2" x14ac:dyDescent="0.25">
      <c r="A18105" t="s">
        <v>18321</v>
      </c>
      <c r="B18105">
        <v>121</v>
      </c>
    </row>
    <row r="18106" spans="1:2" x14ac:dyDescent="0.25">
      <c r="A18106" t="s">
        <v>18322</v>
      </c>
      <c r="B18106">
        <v>174</v>
      </c>
    </row>
    <row r="18107" spans="1:2" x14ac:dyDescent="0.25">
      <c r="A18107" t="s">
        <v>18323</v>
      </c>
      <c r="B18107">
        <v>503</v>
      </c>
    </row>
    <row r="18108" spans="1:2" x14ac:dyDescent="0.25">
      <c r="A18108" t="s">
        <v>18324</v>
      </c>
      <c r="B18108">
        <v>1</v>
      </c>
    </row>
    <row r="18109" spans="1:2" x14ac:dyDescent="0.25">
      <c r="A18109" t="s">
        <v>18325</v>
      </c>
      <c r="B18109">
        <v>500</v>
      </c>
    </row>
    <row r="18110" spans="1:2" x14ac:dyDescent="0.25">
      <c r="A18110" t="s">
        <v>18326</v>
      </c>
      <c r="B18110">
        <v>2</v>
      </c>
    </row>
    <row r="18111" spans="1:2" x14ac:dyDescent="0.25">
      <c r="A18111" t="s">
        <v>18327</v>
      </c>
      <c r="B18111">
        <v>503</v>
      </c>
    </row>
    <row r="18112" spans="1:2" x14ac:dyDescent="0.25">
      <c r="A18112" t="s">
        <v>18328</v>
      </c>
      <c r="B18112">
        <v>999</v>
      </c>
    </row>
    <row r="18113" spans="1:2" x14ac:dyDescent="0.25">
      <c r="A18113" t="s">
        <v>18329</v>
      </c>
      <c r="B18113">
        <v>470</v>
      </c>
    </row>
    <row r="18114" spans="1:2" x14ac:dyDescent="0.25">
      <c r="A18114" t="s">
        <v>18330</v>
      </c>
      <c r="B18114">
        <v>3</v>
      </c>
    </row>
    <row r="18115" spans="1:2" x14ac:dyDescent="0.25">
      <c r="A18115" t="s">
        <v>18331</v>
      </c>
      <c r="B18115">
        <v>470</v>
      </c>
    </row>
    <row r="18116" spans="1:2" x14ac:dyDescent="0.25">
      <c r="A18116" t="s">
        <v>18332</v>
      </c>
      <c r="B18116">
        <v>54</v>
      </c>
    </row>
    <row r="18117" spans="1:2" x14ac:dyDescent="0.25">
      <c r="A18117" t="s">
        <v>18333</v>
      </c>
      <c r="B18117">
        <v>37</v>
      </c>
    </row>
    <row r="18118" spans="1:2" x14ac:dyDescent="0.25">
      <c r="A18118" t="s">
        <v>18334</v>
      </c>
      <c r="B18118">
        <v>2</v>
      </c>
    </row>
    <row r="18119" spans="1:2" x14ac:dyDescent="0.25">
      <c r="A18119" t="s">
        <v>18335</v>
      </c>
      <c r="B18119">
        <v>2</v>
      </c>
    </row>
    <row r="18120" spans="1:2" x14ac:dyDescent="0.25">
      <c r="A18120" t="s">
        <v>20563</v>
      </c>
      <c r="B18120">
        <v>-999</v>
      </c>
    </row>
    <row r="18121" spans="1:2" x14ac:dyDescent="0.25">
      <c r="A18121" t="s">
        <v>20564</v>
      </c>
      <c r="B18121">
        <v>-999</v>
      </c>
    </row>
    <row r="18122" spans="1:2" x14ac:dyDescent="0.25">
      <c r="A18122" t="s">
        <v>20565</v>
      </c>
      <c r="B18122">
        <v>-999</v>
      </c>
    </row>
    <row r="18123" spans="1:2" x14ac:dyDescent="0.25">
      <c r="A18123" t="s">
        <v>20566</v>
      </c>
      <c r="B18123">
        <v>-999</v>
      </c>
    </row>
    <row r="18124" spans="1:2" x14ac:dyDescent="0.25">
      <c r="A18124" t="s">
        <v>20567</v>
      </c>
      <c r="B18124">
        <v>-999</v>
      </c>
    </row>
    <row r="18125" spans="1:2" x14ac:dyDescent="0.25">
      <c r="A18125" t="s">
        <v>20568</v>
      </c>
      <c r="B18125">
        <v>-999</v>
      </c>
    </row>
    <row r="18126" spans="1:2" x14ac:dyDescent="0.25">
      <c r="A18126" t="s">
        <v>20569</v>
      </c>
      <c r="B18126">
        <v>-999</v>
      </c>
    </row>
    <row r="18127" spans="1:2" x14ac:dyDescent="0.25">
      <c r="A18127" t="s">
        <v>20570</v>
      </c>
      <c r="B18127">
        <v>-999</v>
      </c>
    </row>
    <row r="18128" spans="1:2" x14ac:dyDescent="0.25">
      <c r="A18128" t="s">
        <v>20571</v>
      </c>
      <c r="B18128">
        <v>-999</v>
      </c>
    </row>
    <row r="18129" spans="1:2" x14ac:dyDescent="0.25">
      <c r="A18129" t="s">
        <v>20572</v>
      </c>
      <c r="B18129">
        <v>-999</v>
      </c>
    </row>
    <row r="18130" spans="1:2" x14ac:dyDescent="0.25">
      <c r="A18130" t="s">
        <v>20573</v>
      </c>
      <c r="B18130">
        <v>-999</v>
      </c>
    </row>
    <row r="18131" spans="1:2" x14ac:dyDescent="0.25">
      <c r="A18131" t="s">
        <v>20574</v>
      </c>
      <c r="B18131">
        <v>-999</v>
      </c>
    </row>
    <row r="18132" spans="1:2" x14ac:dyDescent="0.25">
      <c r="A18132" t="s">
        <v>20575</v>
      </c>
      <c r="B18132">
        <v>-999</v>
      </c>
    </row>
    <row r="18133" spans="1:2" x14ac:dyDescent="0.25">
      <c r="A18133" t="s">
        <v>20576</v>
      </c>
      <c r="B18133">
        <v>-999</v>
      </c>
    </row>
    <row r="18134" spans="1:2" x14ac:dyDescent="0.25">
      <c r="A18134" t="s">
        <v>20577</v>
      </c>
      <c r="B18134">
        <v>-999</v>
      </c>
    </row>
    <row r="18135" spans="1:2" x14ac:dyDescent="0.25">
      <c r="A18135" t="s">
        <v>20578</v>
      </c>
      <c r="B18135">
        <v>-999</v>
      </c>
    </row>
    <row r="18136" spans="1:2" x14ac:dyDescent="0.25">
      <c r="A18136" t="s">
        <v>20579</v>
      </c>
      <c r="B18136">
        <v>-999</v>
      </c>
    </row>
    <row r="18137" spans="1:2" x14ac:dyDescent="0.25">
      <c r="A18137" t="s">
        <v>20580</v>
      </c>
      <c r="B18137">
        <v>-999</v>
      </c>
    </row>
    <row r="18138" spans="1:2" x14ac:dyDescent="0.25">
      <c r="A18138" t="s">
        <v>20581</v>
      </c>
      <c r="B18138">
        <v>-999</v>
      </c>
    </row>
    <row r="18139" spans="1:2" x14ac:dyDescent="0.25">
      <c r="A18139" t="s">
        <v>18336</v>
      </c>
      <c r="B18139">
        <v>148067</v>
      </c>
    </row>
    <row r="18140" spans="1:2" x14ac:dyDescent="0.25">
      <c r="A18140" t="s">
        <v>18337</v>
      </c>
      <c r="B18140">
        <v>71033</v>
      </c>
    </row>
    <row r="18141" spans="1:2" x14ac:dyDescent="0.25">
      <c r="A18141" t="s">
        <v>20582</v>
      </c>
      <c r="B18141">
        <v>-999</v>
      </c>
    </row>
    <row r="18142" spans="1:2" x14ac:dyDescent="0.25">
      <c r="A18142" t="s">
        <v>20583</v>
      </c>
      <c r="B18142">
        <v>-999</v>
      </c>
    </row>
    <row r="18143" spans="1:2" x14ac:dyDescent="0.25">
      <c r="A18143" t="s">
        <v>20584</v>
      </c>
      <c r="B18143">
        <v>-999</v>
      </c>
    </row>
    <row r="18144" spans="1:2" x14ac:dyDescent="0.25">
      <c r="A18144" t="s">
        <v>18338</v>
      </c>
      <c r="B18144">
        <v>16292</v>
      </c>
    </row>
    <row r="18145" spans="1:2" x14ac:dyDescent="0.25">
      <c r="A18145" t="s">
        <v>18339</v>
      </c>
      <c r="B18145">
        <v>20547</v>
      </c>
    </row>
    <row r="18146" spans="1:2" x14ac:dyDescent="0.25">
      <c r="A18146" t="s">
        <v>18340</v>
      </c>
      <c r="B18146">
        <v>1018</v>
      </c>
    </row>
    <row r="18147" spans="1:2" x14ac:dyDescent="0.25">
      <c r="A18147" t="s">
        <v>18341</v>
      </c>
      <c r="B18147">
        <v>58</v>
      </c>
    </row>
    <row r="18148" spans="1:2" x14ac:dyDescent="0.25">
      <c r="A18148" t="s">
        <v>18342</v>
      </c>
      <c r="B18148">
        <v>45504</v>
      </c>
    </row>
    <row r="18149" spans="1:2" x14ac:dyDescent="0.25">
      <c r="A18149" t="s">
        <v>18343</v>
      </c>
      <c r="B18149">
        <v>238</v>
      </c>
    </row>
    <row r="18150" spans="1:2" x14ac:dyDescent="0.25">
      <c r="A18150" t="s">
        <v>18344</v>
      </c>
      <c r="B18150">
        <v>2434</v>
      </c>
    </row>
    <row r="18151" spans="1:2" x14ac:dyDescent="0.25">
      <c r="A18151" t="s">
        <v>18345</v>
      </c>
      <c r="B18151">
        <v>18543</v>
      </c>
    </row>
    <row r="18152" spans="1:2" x14ac:dyDescent="0.25">
      <c r="A18152" t="s">
        <v>18346</v>
      </c>
      <c r="B18152">
        <v>265</v>
      </c>
    </row>
    <row r="18153" spans="1:2" x14ac:dyDescent="0.25">
      <c r="A18153" t="s">
        <v>18347</v>
      </c>
      <c r="B18153">
        <v>3964</v>
      </c>
    </row>
    <row r="18154" spans="1:2" x14ac:dyDescent="0.25">
      <c r="A18154" t="s">
        <v>18348</v>
      </c>
      <c r="B18154">
        <v>2070</v>
      </c>
    </row>
    <row r="18155" spans="1:2" x14ac:dyDescent="0.25">
      <c r="A18155" t="s">
        <v>18349</v>
      </c>
      <c r="B18155">
        <v>334</v>
      </c>
    </row>
    <row r="18156" spans="1:2" x14ac:dyDescent="0.25">
      <c r="A18156" t="s">
        <v>18350</v>
      </c>
      <c r="B18156">
        <v>1210</v>
      </c>
    </row>
    <row r="18157" spans="1:2" x14ac:dyDescent="0.25">
      <c r="A18157" t="s">
        <v>18351</v>
      </c>
      <c r="B18157">
        <v>103</v>
      </c>
    </row>
    <row r="18158" spans="1:2" x14ac:dyDescent="0.25">
      <c r="A18158" t="s">
        <v>18352</v>
      </c>
      <c r="B18158">
        <v>4378</v>
      </c>
    </row>
    <row r="18159" spans="1:2" x14ac:dyDescent="0.25">
      <c r="A18159" t="s">
        <v>18353</v>
      </c>
      <c r="B18159">
        <v>494</v>
      </c>
    </row>
    <row r="18160" spans="1:2" x14ac:dyDescent="0.25">
      <c r="A18160" t="s">
        <v>18354</v>
      </c>
      <c r="B18160">
        <v>18158</v>
      </c>
    </row>
    <row r="18161" spans="1:2" x14ac:dyDescent="0.25">
      <c r="A18161" t="s">
        <v>18355</v>
      </c>
      <c r="B18161">
        <v>12457</v>
      </c>
    </row>
    <row r="18162" spans="1:2" x14ac:dyDescent="0.25">
      <c r="A18162" t="s">
        <v>18356</v>
      </c>
      <c r="B18162">
        <v>148067</v>
      </c>
    </row>
    <row r="18163" spans="1:2" x14ac:dyDescent="0.25">
      <c r="A18163" t="s">
        <v>18357</v>
      </c>
      <c r="B18163">
        <v>70884</v>
      </c>
    </row>
    <row r="18164" spans="1:2" x14ac:dyDescent="0.25">
      <c r="A18164" t="s">
        <v>18358</v>
      </c>
      <c r="B18164">
        <v>24709</v>
      </c>
    </row>
    <row r="18165" spans="1:2" x14ac:dyDescent="0.25">
      <c r="A18165" t="s">
        <v>18359</v>
      </c>
      <c r="B18165">
        <v>35286</v>
      </c>
    </row>
    <row r="18166" spans="1:2" x14ac:dyDescent="0.25">
      <c r="A18166" t="s">
        <v>18360</v>
      </c>
      <c r="B18166">
        <v>10123</v>
      </c>
    </row>
    <row r="18167" spans="1:2" x14ac:dyDescent="0.25">
      <c r="A18167" t="s">
        <v>18361</v>
      </c>
      <c r="B18167">
        <v>70118</v>
      </c>
    </row>
    <row r="18168" spans="1:2" x14ac:dyDescent="0.25">
      <c r="A18168" t="s">
        <v>18362</v>
      </c>
      <c r="B18168">
        <v>41981</v>
      </c>
    </row>
    <row r="18169" spans="1:2" x14ac:dyDescent="0.25">
      <c r="A18169" t="s">
        <v>18363</v>
      </c>
      <c r="B18169">
        <v>2176</v>
      </c>
    </row>
    <row r="18170" spans="1:2" x14ac:dyDescent="0.25">
      <c r="A18170" t="s">
        <v>18364</v>
      </c>
      <c r="B18170">
        <v>50826</v>
      </c>
    </row>
    <row r="18171" spans="1:2" x14ac:dyDescent="0.25">
      <c r="A18171" t="s">
        <v>18365</v>
      </c>
      <c r="B18171">
        <v>103</v>
      </c>
    </row>
    <row r="18172" spans="1:2" x14ac:dyDescent="0.25">
      <c r="A18172" t="s">
        <v>18366</v>
      </c>
      <c r="B18172">
        <v>2251</v>
      </c>
    </row>
    <row r="18173" spans="1:2" x14ac:dyDescent="0.25">
      <c r="A18173" t="s">
        <v>18367</v>
      </c>
      <c r="B18173">
        <v>788</v>
      </c>
    </row>
    <row r="18174" spans="1:2" x14ac:dyDescent="0.25">
      <c r="A18174" t="s">
        <v>18368</v>
      </c>
      <c r="B18174">
        <v>1048</v>
      </c>
    </row>
    <row r="18175" spans="1:2" x14ac:dyDescent="0.25">
      <c r="A18175" t="s">
        <v>18369</v>
      </c>
      <c r="B18175">
        <v>415</v>
      </c>
    </row>
    <row r="18176" spans="1:2" x14ac:dyDescent="0.25">
      <c r="A18176" t="s">
        <v>18370</v>
      </c>
      <c r="B18176">
        <v>2251</v>
      </c>
    </row>
    <row r="18177" spans="1:2" x14ac:dyDescent="0.25">
      <c r="A18177" t="s">
        <v>18371</v>
      </c>
      <c r="B18177">
        <v>9789</v>
      </c>
    </row>
    <row r="18178" spans="1:2" x14ac:dyDescent="0.25">
      <c r="A18178" t="s">
        <v>18372</v>
      </c>
      <c r="B18178">
        <v>1245</v>
      </c>
    </row>
    <row r="18179" spans="1:2" x14ac:dyDescent="0.25">
      <c r="A18179" t="s">
        <v>18373</v>
      </c>
      <c r="B18179">
        <v>2624</v>
      </c>
    </row>
    <row r="18180" spans="1:2" x14ac:dyDescent="0.25">
      <c r="A18180" t="s">
        <v>18374</v>
      </c>
      <c r="B18180">
        <v>4733</v>
      </c>
    </row>
    <row r="18181" spans="1:2" x14ac:dyDescent="0.25">
      <c r="A18181" t="s">
        <v>18375</v>
      </c>
      <c r="B18181">
        <v>1001</v>
      </c>
    </row>
    <row r="18182" spans="1:2" x14ac:dyDescent="0.25">
      <c r="A18182" t="s">
        <v>18376</v>
      </c>
      <c r="B18182">
        <v>9789</v>
      </c>
    </row>
    <row r="18183" spans="1:2" x14ac:dyDescent="0.25">
      <c r="A18183" t="s">
        <v>18377</v>
      </c>
      <c r="B18183">
        <v>50640</v>
      </c>
    </row>
    <row r="18184" spans="1:2" x14ac:dyDescent="0.25">
      <c r="A18184" t="s">
        <v>18378</v>
      </c>
      <c r="B18184">
        <v>5637</v>
      </c>
    </row>
    <row r="18185" spans="1:2" x14ac:dyDescent="0.25">
      <c r="A18185" t="s">
        <v>20585</v>
      </c>
      <c r="B18185">
        <v>-999</v>
      </c>
    </row>
    <row r="18186" spans="1:2" x14ac:dyDescent="0.25">
      <c r="A18186" t="s">
        <v>18379</v>
      </c>
      <c r="B18186">
        <v>37265</v>
      </c>
    </row>
    <row r="18187" spans="1:2" x14ac:dyDescent="0.25">
      <c r="A18187" t="s">
        <v>18380</v>
      </c>
      <c r="B18187">
        <v>126461</v>
      </c>
    </row>
    <row r="18188" spans="1:2" x14ac:dyDescent="0.25">
      <c r="A18188" t="s">
        <v>18381</v>
      </c>
      <c r="B18188">
        <v>20340</v>
      </c>
    </row>
    <row r="18189" spans="1:2" x14ac:dyDescent="0.25">
      <c r="A18189" t="s">
        <v>20586</v>
      </c>
      <c r="B18189">
        <v>-999</v>
      </c>
    </row>
    <row r="18190" spans="1:2" x14ac:dyDescent="0.25">
      <c r="A18190" t="s">
        <v>18382</v>
      </c>
      <c r="B18190">
        <v>184066</v>
      </c>
    </row>
    <row r="18191" spans="1:2" x14ac:dyDescent="0.25">
      <c r="A18191" t="s">
        <v>18383</v>
      </c>
      <c r="B18191">
        <v>4699</v>
      </c>
    </row>
    <row r="18192" spans="1:2" x14ac:dyDescent="0.25">
      <c r="A18192" t="s">
        <v>18384</v>
      </c>
      <c r="B18192">
        <v>13322</v>
      </c>
    </row>
    <row r="18193" spans="1:2" x14ac:dyDescent="0.25">
      <c r="A18193" t="s">
        <v>18385</v>
      </c>
      <c r="B18193">
        <v>997</v>
      </c>
    </row>
    <row r="18194" spans="1:2" x14ac:dyDescent="0.25">
      <c r="A18194" t="s">
        <v>18386</v>
      </c>
      <c r="B18194">
        <v>3456</v>
      </c>
    </row>
    <row r="18195" spans="1:2" x14ac:dyDescent="0.25">
      <c r="A18195" t="s">
        <v>20587</v>
      </c>
      <c r="B18195">
        <v>-999</v>
      </c>
    </row>
    <row r="18196" spans="1:2" x14ac:dyDescent="0.25">
      <c r="A18196" t="s">
        <v>20588</v>
      </c>
      <c r="B18196">
        <v>-999</v>
      </c>
    </row>
    <row r="18197" spans="1:2" x14ac:dyDescent="0.25">
      <c r="A18197" t="s">
        <v>18387</v>
      </c>
      <c r="B18197">
        <v>22474</v>
      </c>
    </row>
    <row r="18198" spans="1:2" x14ac:dyDescent="0.25">
      <c r="A18198" t="s">
        <v>18388</v>
      </c>
      <c r="B18198">
        <v>39644</v>
      </c>
    </row>
    <row r="18199" spans="1:2" x14ac:dyDescent="0.25">
      <c r="A18199" t="s">
        <v>18389</v>
      </c>
      <c r="B18199">
        <v>19479</v>
      </c>
    </row>
    <row r="18200" spans="1:2" x14ac:dyDescent="0.25">
      <c r="A18200" t="s">
        <v>20589</v>
      </c>
      <c r="B18200">
        <v>-999</v>
      </c>
    </row>
    <row r="18201" spans="1:2" x14ac:dyDescent="0.25">
      <c r="A18201" t="s">
        <v>18390</v>
      </c>
      <c r="B18201">
        <v>4468</v>
      </c>
    </row>
    <row r="18202" spans="1:2" x14ac:dyDescent="0.25">
      <c r="A18202" t="s">
        <v>18391</v>
      </c>
      <c r="B18202">
        <v>2039</v>
      </c>
    </row>
    <row r="18203" spans="1:2" x14ac:dyDescent="0.25">
      <c r="A18203" t="s">
        <v>18392</v>
      </c>
      <c r="B18203">
        <v>15950</v>
      </c>
    </row>
    <row r="18204" spans="1:2" x14ac:dyDescent="0.25">
      <c r="A18204" t="s">
        <v>18393</v>
      </c>
      <c r="B18204">
        <v>2012</v>
      </c>
    </row>
    <row r="18205" spans="1:2" x14ac:dyDescent="0.25">
      <c r="A18205" t="s">
        <v>18394</v>
      </c>
      <c r="B18205">
        <v>2527</v>
      </c>
    </row>
    <row r="18206" spans="1:2" x14ac:dyDescent="0.25">
      <c r="A18206" t="s">
        <v>18395</v>
      </c>
      <c r="B18206">
        <v>21463</v>
      </c>
    </row>
    <row r="18207" spans="1:2" x14ac:dyDescent="0.25">
      <c r="A18207" t="s">
        <v>18396</v>
      </c>
      <c r="B18207">
        <v>266</v>
      </c>
    </row>
    <row r="18208" spans="1:2" x14ac:dyDescent="0.25">
      <c r="A18208" t="s">
        <v>18397</v>
      </c>
      <c r="B18208">
        <v>606</v>
      </c>
    </row>
    <row r="18209" spans="1:2" x14ac:dyDescent="0.25">
      <c r="A18209" t="s">
        <v>18398</v>
      </c>
      <c r="B18209">
        <v>80</v>
      </c>
    </row>
    <row r="18210" spans="1:2" x14ac:dyDescent="0.25">
      <c r="A18210" t="s">
        <v>18399</v>
      </c>
      <c r="B18210">
        <v>4</v>
      </c>
    </row>
    <row r="18211" spans="1:2" x14ac:dyDescent="0.25">
      <c r="A18211" t="s">
        <v>18400</v>
      </c>
      <c r="B18211">
        <v>4468</v>
      </c>
    </row>
    <row r="18212" spans="1:2" x14ac:dyDescent="0.25">
      <c r="A18212" t="s">
        <v>18401</v>
      </c>
      <c r="B18212">
        <v>74</v>
      </c>
    </row>
    <row r="18213" spans="1:2" x14ac:dyDescent="0.25">
      <c r="A18213" t="s">
        <v>18402</v>
      </c>
      <c r="B18213">
        <v>364</v>
      </c>
    </row>
    <row r="18214" spans="1:2" x14ac:dyDescent="0.25">
      <c r="A18214" t="s">
        <v>18403</v>
      </c>
      <c r="B18214">
        <v>3025</v>
      </c>
    </row>
    <row r="18215" spans="1:2" x14ac:dyDescent="0.25">
      <c r="A18215" t="s">
        <v>18404</v>
      </c>
      <c r="B18215">
        <v>91</v>
      </c>
    </row>
    <row r="18216" spans="1:2" x14ac:dyDescent="0.25">
      <c r="A18216" t="s">
        <v>18405</v>
      </c>
      <c r="B18216">
        <v>989</v>
      </c>
    </row>
    <row r="18217" spans="1:2" x14ac:dyDescent="0.25">
      <c r="A18217" t="s">
        <v>18406</v>
      </c>
      <c r="B18217">
        <v>1220</v>
      </c>
    </row>
    <row r="18218" spans="1:2" x14ac:dyDescent="0.25">
      <c r="A18218" t="s">
        <v>18407</v>
      </c>
      <c r="B18218">
        <v>357</v>
      </c>
    </row>
    <row r="18219" spans="1:2" x14ac:dyDescent="0.25">
      <c r="A18219" t="s">
        <v>18408</v>
      </c>
      <c r="B18219">
        <v>545</v>
      </c>
    </row>
    <row r="18220" spans="1:2" x14ac:dyDescent="0.25">
      <c r="A18220" t="s">
        <v>18409</v>
      </c>
      <c r="B18220">
        <v>312</v>
      </c>
    </row>
    <row r="18221" spans="1:2" x14ac:dyDescent="0.25">
      <c r="A18221" t="s">
        <v>18410</v>
      </c>
      <c r="B18221">
        <v>5346</v>
      </c>
    </row>
    <row r="18222" spans="1:2" x14ac:dyDescent="0.25">
      <c r="A18222" t="s">
        <v>18411</v>
      </c>
      <c r="B18222">
        <v>73</v>
      </c>
    </row>
    <row r="18223" spans="1:2" x14ac:dyDescent="0.25">
      <c r="A18223" t="s">
        <v>18412</v>
      </c>
      <c r="B18223">
        <v>1925</v>
      </c>
    </row>
    <row r="18224" spans="1:2" x14ac:dyDescent="0.25">
      <c r="A18224" t="s">
        <v>18413</v>
      </c>
      <c r="B18224">
        <v>1718</v>
      </c>
    </row>
    <row r="18225" spans="1:2" x14ac:dyDescent="0.25">
      <c r="A18225" t="s">
        <v>18414</v>
      </c>
      <c r="B18225">
        <v>21463</v>
      </c>
    </row>
    <row r="18226" spans="1:2" x14ac:dyDescent="0.25">
      <c r="A18226" t="s">
        <v>18415</v>
      </c>
      <c r="B18226">
        <v>374</v>
      </c>
    </row>
    <row r="18227" spans="1:2" x14ac:dyDescent="0.25">
      <c r="A18227" t="s">
        <v>18416</v>
      </c>
      <c r="B18227">
        <v>436</v>
      </c>
    </row>
    <row r="18228" spans="1:2" x14ac:dyDescent="0.25">
      <c r="A18228" t="s">
        <v>18417</v>
      </c>
      <c r="B18228">
        <v>413</v>
      </c>
    </row>
    <row r="18229" spans="1:2" x14ac:dyDescent="0.25">
      <c r="A18229" t="s">
        <v>18418</v>
      </c>
      <c r="B18229">
        <v>499</v>
      </c>
    </row>
    <row r="18230" spans="1:2" x14ac:dyDescent="0.25">
      <c r="A18230" t="s">
        <v>18419</v>
      </c>
      <c r="B18230">
        <v>747</v>
      </c>
    </row>
    <row r="18231" spans="1:2" x14ac:dyDescent="0.25">
      <c r="A18231" t="s">
        <v>18420</v>
      </c>
      <c r="B18231">
        <v>1074</v>
      </c>
    </row>
    <row r="18232" spans="1:2" x14ac:dyDescent="0.25">
      <c r="A18232" t="s">
        <v>18421</v>
      </c>
      <c r="B18232">
        <v>1737</v>
      </c>
    </row>
    <row r="18233" spans="1:2" x14ac:dyDescent="0.25">
      <c r="A18233" t="s">
        <v>18422</v>
      </c>
      <c r="B18233">
        <v>1973</v>
      </c>
    </row>
    <row r="18234" spans="1:2" x14ac:dyDescent="0.25">
      <c r="A18234" t="s">
        <v>18423</v>
      </c>
      <c r="B18234">
        <v>7253</v>
      </c>
    </row>
    <row r="18235" spans="1:2" x14ac:dyDescent="0.25">
      <c r="A18235" t="s">
        <v>18424</v>
      </c>
      <c r="B18235">
        <v>598</v>
      </c>
    </row>
    <row r="18236" spans="1:2" x14ac:dyDescent="0.25">
      <c r="A18236" t="s">
        <v>18425</v>
      </c>
      <c r="B18236">
        <v>598</v>
      </c>
    </row>
    <row r="18237" spans="1:2" x14ac:dyDescent="0.25">
      <c r="A18237" t="s">
        <v>18426</v>
      </c>
      <c r="B18237">
        <v>591</v>
      </c>
    </row>
    <row r="18238" spans="1:2" x14ac:dyDescent="0.25">
      <c r="A18238" t="s">
        <v>18427</v>
      </c>
      <c r="B18238">
        <v>581</v>
      </c>
    </row>
    <row r="18239" spans="1:2" x14ac:dyDescent="0.25">
      <c r="A18239" t="s">
        <v>18428</v>
      </c>
      <c r="B18239">
        <v>608</v>
      </c>
    </row>
    <row r="18240" spans="1:2" x14ac:dyDescent="0.25">
      <c r="A18240" t="s">
        <v>18429</v>
      </c>
      <c r="B18240">
        <v>690</v>
      </c>
    </row>
    <row r="18241" spans="1:2" x14ac:dyDescent="0.25">
      <c r="A18241" t="s">
        <v>18430</v>
      </c>
      <c r="B18241">
        <v>1084</v>
      </c>
    </row>
    <row r="18242" spans="1:2" x14ac:dyDescent="0.25">
      <c r="A18242" t="s">
        <v>18431</v>
      </c>
      <c r="B18242">
        <v>1115</v>
      </c>
    </row>
    <row r="18243" spans="1:2" x14ac:dyDescent="0.25">
      <c r="A18243" t="s">
        <v>18432</v>
      </c>
      <c r="B18243">
        <v>5865</v>
      </c>
    </row>
    <row r="18244" spans="1:2" x14ac:dyDescent="0.25">
      <c r="A18244" t="s">
        <v>18433</v>
      </c>
      <c r="B18244">
        <v>305</v>
      </c>
    </row>
    <row r="18245" spans="1:2" x14ac:dyDescent="0.25">
      <c r="A18245" t="s">
        <v>18434</v>
      </c>
      <c r="B18245">
        <v>222</v>
      </c>
    </row>
    <row r="18246" spans="1:2" x14ac:dyDescent="0.25">
      <c r="A18246" t="s">
        <v>18435</v>
      </c>
      <c r="B18246">
        <v>212</v>
      </c>
    </row>
    <row r="18247" spans="1:2" x14ac:dyDescent="0.25">
      <c r="A18247" t="s">
        <v>18436</v>
      </c>
      <c r="B18247">
        <v>141</v>
      </c>
    </row>
    <row r="18248" spans="1:2" x14ac:dyDescent="0.25">
      <c r="A18248" t="s">
        <v>18437</v>
      </c>
      <c r="B18248">
        <v>88</v>
      </c>
    </row>
    <row r="18249" spans="1:2" x14ac:dyDescent="0.25">
      <c r="A18249" t="s">
        <v>18438</v>
      </c>
      <c r="B18249">
        <v>87</v>
      </c>
    </row>
    <row r="18250" spans="1:2" x14ac:dyDescent="0.25">
      <c r="A18250" t="s">
        <v>18439</v>
      </c>
      <c r="B18250">
        <v>99</v>
      </c>
    </row>
    <row r="18251" spans="1:2" x14ac:dyDescent="0.25">
      <c r="A18251" t="s">
        <v>18440</v>
      </c>
      <c r="B18251">
        <v>107</v>
      </c>
    </row>
    <row r="18252" spans="1:2" x14ac:dyDescent="0.25">
      <c r="A18252" t="s">
        <v>18441</v>
      </c>
      <c r="B18252">
        <v>1261</v>
      </c>
    </row>
    <row r="18253" spans="1:2" x14ac:dyDescent="0.25">
      <c r="A18253" t="s">
        <v>18442</v>
      </c>
      <c r="B18253">
        <v>710</v>
      </c>
    </row>
    <row r="18254" spans="1:2" x14ac:dyDescent="0.25">
      <c r="A18254" t="s">
        <v>18443</v>
      </c>
      <c r="B18254">
        <v>789</v>
      </c>
    </row>
    <row r="18255" spans="1:2" x14ac:dyDescent="0.25">
      <c r="A18255" t="s">
        <v>18444</v>
      </c>
      <c r="B18255">
        <v>668</v>
      </c>
    </row>
    <row r="18256" spans="1:2" x14ac:dyDescent="0.25">
      <c r="A18256" t="s">
        <v>18445</v>
      </c>
      <c r="B18256">
        <v>682</v>
      </c>
    </row>
    <row r="18257" spans="1:2" x14ac:dyDescent="0.25">
      <c r="A18257" t="s">
        <v>18446</v>
      </c>
      <c r="B18257">
        <v>702</v>
      </c>
    </row>
    <row r="18258" spans="1:2" x14ac:dyDescent="0.25">
      <c r="A18258" t="s">
        <v>18447</v>
      </c>
      <c r="B18258">
        <v>714</v>
      </c>
    </row>
    <row r="18259" spans="1:2" x14ac:dyDescent="0.25">
      <c r="A18259" t="s">
        <v>18448</v>
      </c>
      <c r="B18259">
        <v>824</v>
      </c>
    </row>
    <row r="18260" spans="1:2" x14ac:dyDescent="0.25">
      <c r="A18260" t="s">
        <v>18449</v>
      </c>
      <c r="B18260">
        <v>666</v>
      </c>
    </row>
    <row r="18261" spans="1:2" x14ac:dyDescent="0.25">
      <c r="A18261" t="s">
        <v>18450</v>
      </c>
      <c r="B18261">
        <v>5755</v>
      </c>
    </row>
    <row r="18262" spans="1:2" x14ac:dyDescent="0.25">
      <c r="A18262" t="s">
        <v>18451</v>
      </c>
      <c r="B18262">
        <v>218</v>
      </c>
    </row>
    <row r="18263" spans="1:2" x14ac:dyDescent="0.25">
      <c r="A18263" t="s">
        <v>18452</v>
      </c>
      <c r="B18263">
        <v>245</v>
      </c>
    </row>
    <row r="18264" spans="1:2" x14ac:dyDescent="0.25">
      <c r="A18264" t="s">
        <v>18453</v>
      </c>
      <c r="B18264">
        <v>215</v>
      </c>
    </row>
    <row r="18265" spans="1:2" x14ac:dyDescent="0.25">
      <c r="A18265" t="s">
        <v>18454</v>
      </c>
      <c r="B18265">
        <v>354</v>
      </c>
    </row>
    <row r="18266" spans="1:2" x14ac:dyDescent="0.25">
      <c r="A18266" t="s">
        <v>18455</v>
      </c>
      <c r="B18266">
        <v>437</v>
      </c>
    </row>
    <row r="18267" spans="1:2" x14ac:dyDescent="0.25">
      <c r="A18267" t="s">
        <v>18456</v>
      </c>
      <c r="B18267">
        <v>438</v>
      </c>
    </row>
    <row r="18268" spans="1:2" x14ac:dyDescent="0.25">
      <c r="A18268" t="s">
        <v>18457</v>
      </c>
      <c r="B18268">
        <v>590</v>
      </c>
    </row>
    <row r="18269" spans="1:2" x14ac:dyDescent="0.25">
      <c r="A18269" t="s">
        <v>18458</v>
      </c>
      <c r="B18269">
        <v>510</v>
      </c>
    </row>
    <row r="18270" spans="1:2" x14ac:dyDescent="0.25">
      <c r="A18270" t="s">
        <v>18459</v>
      </c>
      <c r="B18270">
        <v>3007</v>
      </c>
    </row>
    <row r="18271" spans="1:2" x14ac:dyDescent="0.25">
      <c r="A18271" t="s">
        <v>18460</v>
      </c>
      <c r="B18271">
        <v>2205</v>
      </c>
    </row>
    <row r="18272" spans="1:2" x14ac:dyDescent="0.25">
      <c r="A18272" t="s">
        <v>18461</v>
      </c>
      <c r="B18272">
        <v>2290</v>
      </c>
    </row>
    <row r="18273" spans="1:2" x14ac:dyDescent="0.25">
      <c r="A18273" t="s">
        <v>18462</v>
      </c>
      <c r="B18273">
        <v>2099</v>
      </c>
    </row>
    <row r="18274" spans="1:2" x14ac:dyDescent="0.25">
      <c r="A18274" t="s">
        <v>18463</v>
      </c>
      <c r="B18274">
        <v>2257</v>
      </c>
    </row>
    <row r="18275" spans="1:2" x14ac:dyDescent="0.25">
      <c r="A18275" t="s">
        <v>18464</v>
      </c>
      <c r="B18275">
        <v>2582</v>
      </c>
    </row>
    <row r="18276" spans="1:2" x14ac:dyDescent="0.25">
      <c r="A18276" t="s">
        <v>18465</v>
      </c>
      <c r="B18276">
        <v>3003</v>
      </c>
    </row>
    <row r="18277" spans="1:2" x14ac:dyDescent="0.25">
      <c r="A18277" t="s">
        <v>18466</v>
      </c>
      <c r="B18277">
        <v>4334</v>
      </c>
    </row>
    <row r="18278" spans="1:2" x14ac:dyDescent="0.25">
      <c r="A18278" t="s">
        <v>18467</v>
      </c>
      <c r="B18278">
        <v>4371</v>
      </c>
    </row>
    <row r="18279" spans="1:2" x14ac:dyDescent="0.25">
      <c r="A18279" t="s">
        <v>18468</v>
      </c>
      <c r="B18279">
        <v>23141</v>
      </c>
    </row>
    <row r="18280" spans="1:2" x14ac:dyDescent="0.25">
      <c r="A18280" t="s">
        <v>18469</v>
      </c>
      <c r="B18280">
        <v>15237</v>
      </c>
    </row>
    <row r="18281" spans="1:2" x14ac:dyDescent="0.25">
      <c r="A18281" t="s">
        <v>18470</v>
      </c>
      <c r="B18281">
        <v>122</v>
      </c>
    </row>
    <row r="18282" spans="1:2" x14ac:dyDescent="0.25">
      <c r="A18282" t="s">
        <v>18471</v>
      </c>
      <c r="B18282">
        <v>173</v>
      </c>
    </row>
    <row r="18283" spans="1:2" x14ac:dyDescent="0.25">
      <c r="A18283" t="s">
        <v>18472</v>
      </c>
      <c r="B18283">
        <v>98</v>
      </c>
    </row>
    <row r="18284" spans="1:2" x14ac:dyDescent="0.25">
      <c r="A18284" t="s">
        <v>18473</v>
      </c>
      <c r="B18284">
        <v>100</v>
      </c>
    </row>
    <row r="18285" spans="1:2" x14ac:dyDescent="0.25">
      <c r="A18285" t="s">
        <v>18474</v>
      </c>
      <c r="B18285">
        <v>5440</v>
      </c>
    </row>
    <row r="18286" spans="1:2" x14ac:dyDescent="0.25">
      <c r="A18286" t="s">
        <v>18475</v>
      </c>
      <c r="B18286">
        <v>293</v>
      </c>
    </row>
    <row r="18287" spans="1:2" x14ac:dyDescent="0.25">
      <c r="A18287" t="s">
        <v>18476</v>
      </c>
      <c r="B18287">
        <v>21463</v>
      </c>
    </row>
    <row r="18288" spans="1:2" x14ac:dyDescent="0.25">
      <c r="A18288" t="s">
        <v>18477</v>
      </c>
      <c r="B18288">
        <v>13359</v>
      </c>
    </row>
    <row r="18289" spans="1:2" x14ac:dyDescent="0.25">
      <c r="A18289" t="s">
        <v>18478</v>
      </c>
      <c r="B18289">
        <v>11185</v>
      </c>
    </row>
    <row r="18290" spans="1:2" x14ac:dyDescent="0.25">
      <c r="A18290" t="s">
        <v>20590</v>
      </c>
      <c r="B18290">
        <v>-999</v>
      </c>
    </row>
    <row r="18291" spans="1:2" x14ac:dyDescent="0.25">
      <c r="A18291" t="s">
        <v>20591</v>
      </c>
      <c r="B18291">
        <v>-999</v>
      </c>
    </row>
    <row r="18292" spans="1:2" x14ac:dyDescent="0.25">
      <c r="A18292" t="s">
        <v>20592</v>
      </c>
      <c r="B18292">
        <v>-999</v>
      </c>
    </row>
    <row r="18293" spans="1:2" x14ac:dyDescent="0.25">
      <c r="A18293" t="s">
        <v>20593</v>
      </c>
      <c r="B18293">
        <v>-999</v>
      </c>
    </row>
    <row r="18294" spans="1:2" x14ac:dyDescent="0.25">
      <c r="A18294" t="s">
        <v>20594</v>
      </c>
      <c r="B18294">
        <v>-999</v>
      </c>
    </row>
    <row r="18295" spans="1:2" x14ac:dyDescent="0.25">
      <c r="A18295" t="s">
        <v>20595</v>
      </c>
      <c r="B18295">
        <v>-999</v>
      </c>
    </row>
    <row r="18296" spans="1:2" x14ac:dyDescent="0.25">
      <c r="A18296" t="s">
        <v>20596</v>
      </c>
      <c r="B18296">
        <v>-999</v>
      </c>
    </row>
    <row r="18297" spans="1:2" x14ac:dyDescent="0.25">
      <c r="A18297" t="s">
        <v>20597</v>
      </c>
      <c r="B18297">
        <v>-999</v>
      </c>
    </row>
    <row r="18298" spans="1:2" x14ac:dyDescent="0.25">
      <c r="A18298" t="s">
        <v>18479</v>
      </c>
      <c r="B18298">
        <v>1090</v>
      </c>
    </row>
    <row r="18299" spans="1:2" x14ac:dyDescent="0.25">
      <c r="A18299" t="s">
        <v>18480</v>
      </c>
      <c r="B18299">
        <v>689</v>
      </c>
    </row>
    <row r="18300" spans="1:2" x14ac:dyDescent="0.25">
      <c r="A18300" t="s">
        <v>18481</v>
      </c>
      <c r="B18300">
        <v>1157</v>
      </c>
    </row>
    <row r="18301" spans="1:2" x14ac:dyDescent="0.25">
      <c r="A18301" t="s">
        <v>18482</v>
      </c>
      <c r="B18301">
        <v>3657</v>
      </c>
    </row>
    <row r="18302" spans="1:2" x14ac:dyDescent="0.25">
      <c r="A18302" t="s">
        <v>18483</v>
      </c>
      <c r="B18302">
        <v>81</v>
      </c>
    </row>
    <row r="18303" spans="1:2" x14ac:dyDescent="0.25">
      <c r="A18303" t="s">
        <v>18484</v>
      </c>
      <c r="B18303">
        <v>561</v>
      </c>
    </row>
    <row r="18304" spans="1:2" x14ac:dyDescent="0.25">
      <c r="A18304" t="s">
        <v>18485</v>
      </c>
      <c r="B18304">
        <v>149</v>
      </c>
    </row>
    <row r="18305" spans="1:2" x14ac:dyDescent="0.25">
      <c r="A18305" t="s">
        <v>18486</v>
      </c>
      <c r="B18305">
        <v>1267</v>
      </c>
    </row>
    <row r="18306" spans="1:2" x14ac:dyDescent="0.25">
      <c r="A18306" t="s">
        <v>18487</v>
      </c>
      <c r="B18306">
        <v>2024</v>
      </c>
    </row>
    <row r="18307" spans="1:2" x14ac:dyDescent="0.25">
      <c r="A18307" t="s">
        <v>18488</v>
      </c>
      <c r="B18307">
        <v>2437</v>
      </c>
    </row>
    <row r="18308" spans="1:2" x14ac:dyDescent="0.25">
      <c r="A18308" t="s">
        <v>18489</v>
      </c>
      <c r="B18308">
        <v>13112</v>
      </c>
    </row>
    <row r="18309" spans="1:2" x14ac:dyDescent="0.25">
      <c r="A18309" t="s">
        <v>18490</v>
      </c>
      <c r="B18309">
        <v>6398</v>
      </c>
    </row>
    <row r="18310" spans="1:2" x14ac:dyDescent="0.25">
      <c r="A18310" t="s">
        <v>18491</v>
      </c>
      <c r="B18310">
        <v>1234</v>
      </c>
    </row>
    <row r="18311" spans="1:2" x14ac:dyDescent="0.25">
      <c r="A18311" t="s">
        <v>18492</v>
      </c>
      <c r="B18311">
        <v>3890</v>
      </c>
    </row>
    <row r="18312" spans="1:2" x14ac:dyDescent="0.25">
      <c r="A18312" t="s">
        <v>18493</v>
      </c>
      <c r="B18312">
        <v>1659</v>
      </c>
    </row>
    <row r="18313" spans="1:2" x14ac:dyDescent="0.25">
      <c r="A18313" t="s">
        <v>18494</v>
      </c>
      <c r="B18313">
        <v>13181</v>
      </c>
    </row>
    <row r="18314" spans="1:2" x14ac:dyDescent="0.25">
      <c r="A18314" t="s">
        <v>18495</v>
      </c>
      <c r="B18314">
        <v>4299</v>
      </c>
    </row>
    <row r="18315" spans="1:2" x14ac:dyDescent="0.25">
      <c r="A18315" t="s">
        <v>18496</v>
      </c>
      <c r="B18315">
        <v>252</v>
      </c>
    </row>
    <row r="18316" spans="1:2" x14ac:dyDescent="0.25">
      <c r="A18316" t="s">
        <v>18497</v>
      </c>
      <c r="B18316">
        <v>611</v>
      </c>
    </row>
    <row r="18317" spans="1:2" x14ac:dyDescent="0.25">
      <c r="A18317" t="s">
        <v>20598</v>
      </c>
      <c r="B18317">
        <v>-999</v>
      </c>
    </row>
    <row r="18318" spans="1:2" x14ac:dyDescent="0.25">
      <c r="A18318" t="s">
        <v>18498</v>
      </c>
      <c r="B18318">
        <v>1017</v>
      </c>
    </row>
    <row r="18319" spans="1:2" x14ac:dyDescent="0.25">
      <c r="A18319" t="s">
        <v>18499</v>
      </c>
      <c r="B18319">
        <v>2222</v>
      </c>
    </row>
    <row r="18320" spans="1:2" x14ac:dyDescent="0.25">
      <c r="A18320" t="s">
        <v>18500</v>
      </c>
      <c r="B18320">
        <v>3239</v>
      </c>
    </row>
    <row r="18321" spans="1:2" x14ac:dyDescent="0.25">
      <c r="A18321" t="s">
        <v>18501</v>
      </c>
      <c r="B18321">
        <v>10832</v>
      </c>
    </row>
    <row r="18322" spans="1:2" x14ac:dyDescent="0.25">
      <c r="A18322" t="s">
        <v>18502</v>
      </c>
      <c r="B18322">
        <v>11522</v>
      </c>
    </row>
    <row r="18323" spans="1:2" x14ac:dyDescent="0.25">
      <c r="A18323" t="s">
        <v>18503</v>
      </c>
      <c r="B18323">
        <v>181</v>
      </c>
    </row>
    <row r="18324" spans="1:2" x14ac:dyDescent="0.25">
      <c r="A18324" t="s">
        <v>18504</v>
      </c>
      <c r="B18324">
        <v>109</v>
      </c>
    </row>
    <row r="18325" spans="1:2" x14ac:dyDescent="0.25">
      <c r="A18325" t="s">
        <v>18505</v>
      </c>
      <c r="B18325">
        <v>57</v>
      </c>
    </row>
    <row r="18326" spans="1:2" x14ac:dyDescent="0.25">
      <c r="A18326" t="s">
        <v>18506</v>
      </c>
      <c r="B18326">
        <v>1</v>
      </c>
    </row>
    <row r="18327" spans="1:2" x14ac:dyDescent="0.25">
      <c r="A18327" t="s">
        <v>18507</v>
      </c>
      <c r="B18327">
        <v>0</v>
      </c>
    </row>
    <row r="18328" spans="1:2" x14ac:dyDescent="0.25">
      <c r="A18328" t="s">
        <v>18508</v>
      </c>
      <c r="B18328">
        <v>1</v>
      </c>
    </row>
    <row r="18329" spans="1:2" x14ac:dyDescent="0.25">
      <c r="A18329" t="s">
        <v>18509</v>
      </c>
      <c r="B18329">
        <v>189</v>
      </c>
    </row>
    <row r="18330" spans="1:2" x14ac:dyDescent="0.25">
      <c r="A18330" t="s">
        <v>18510</v>
      </c>
      <c r="B18330">
        <v>109</v>
      </c>
    </row>
    <row r="18331" spans="1:2" x14ac:dyDescent="0.25">
      <c r="A18331" t="s">
        <v>18511</v>
      </c>
      <c r="B18331">
        <v>0</v>
      </c>
    </row>
    <row r="18332" spans="1:2" x14ac:dyDescent="0.25">
      <c r="A18332" t="s">
        <v>18512</v>
      </c>
      <c r="B18332">
        <v>59</v>
      </c>
    </row>
    <row r="18333" spans="1:2" x14ac:dyDescent="0.25">
      <c r="A18333" t="s">
        <v>18513</v>
      </c>
      <c r="B18333">
        <v>74</v>
      </c>
    </row>
    <row r="18334" spans="1:2" x14ac:dyDescent="0.25">
      <c r="A18334" t="s">
        <v>18514</v>
      </c>
      <c r="B18334">
        <v>1</v>
      </c>
    </row>
    <row r="18335" spans="1:2" x14ac:dyDescent="0.25">
      <c r="A18335" t="s">
        <v>18515</v>
      </c>
      <c r="B18335">
        <v>43</v>
      </c>
    </row>
    <row r="18336" spans="1:2" x14ac:dyDescent="0.25">
      <c r="A18336" t="s">
        <v>18516</v>
      </c>
      <c r="B18336">
        <v>0</v>
      </c>
    </row>
    <row r="18337" spans="1:2" x14ac:dyDescent="0.25">
      <c r="A18337" t="s">
        <v>18517</v>
      </c>
      <c r="B18337">
        <v>11</v>
      </c>
    </row>
    <row r="18338" spans="1:2" x14ac:dyDescent="0.25">
      <c r="A18338" t="s">
        <v>18518</v>
      </c>
      <c r="B18338">
        <v>24</v>
      </c>
    </row>
    <row r="18339" spans="1:2" x14ac:dyDescent="0.25">
      <c r="A18339" t="s">
        <v>18519</v>
      </c>
      <c r="B18339">
        <v>859</v>
      </c>
    </row>
    <row r="18340" spans="1:2" x14ac:dyDescent="0.25">
      <c r="A18340" t="s">
        <v>18520</v>
      </c>
      <c r="B18340">
        <v>629</v>
      </c>
    </row>
    <row r="18341" spans="1:2" x14ac:dyDescent="0.25">
      <c r="A18341" t="s">
        <v>18521</v>
      </c>
      <c r="B18341">
        <v>364</v>
      </c>
    </row>
    <row r="18342" spans="1:2" x14ac:dyDescent="0.25">
      <c r="A18342" t="s">
        <v>18522</v>
      </c>
      <c r="B18342">
        <v>326</v>
      </c>
    </row>
    <row r="18343" spans="1:2" x14ac:dyDescent="0.25">
      <c r="A18343" t="s">
        <v>18523</v>
      </c>
      <c r="B18343">
        <v>128</v>
      </c>
    </row>
    <row r="18344" spans="1:2" x14ac:dyDescent="0.25">
      <c r="A18344" t="s">
        <v>18524</v>
      </c>
      <c r="B18344">
        <v>7</v>
      </c>
    </row>
    <row r="18345" spans="1:2" x14ac:dyDescent="0.25">
      <c r="A18345" t="s">
        <v>18525</v>
      </c>
      <c r="B18345">
        <v>3</v>
      </c>
    </row>
    <row r="18346" spans="1:2" x14ac:dyDescent="0.25">
      <c r="A18346" t="s">
        <v>18526</v>
      </c>
      <c r="B18346">
        <v>7</v>
      </c>
    </row>
    <row r="18347" spans="1:2" x14ac:dyDescent="0.25">
      <c r="A18347" t="s">
        <v>18527</v>
      </c>
      <c r="B18347">
        <v>403</v>
      </c>
    </row>
    <row r="18348" spans="1:2" x14ac:dyDescent="0.25">
      <c r="A18348" t="s">
        <v>18528</v>
      </c>
      <c r="B18348">
        <v>320</v>
      </c>
    </row>
    <row r="18349" spans="1:2" x14ac:dyDescent="0.25">
      <c r="A18349" t="s">
        <v>18529</v>
      </c>
      <c r="B18349">
        <v>1</v>
      </c>
    </row>
    <row r="18350" spans="1:2" x14ac:dyDescent="0.25">
      <c r="A18350" t="s">
        <v>18530</v>
      </c>
      <c r="B18350">
        <v>84</v>
      </c>
    </row>
    <row r="18351" spans="1:2" x14ac:dyDescent="0.25">
      <c r="A18351" t="s">
        <v>18531</v>
      </c>
      <c r="B18351">
        <v>206</v>
      </c>
    </row>
    <row r="18352" spans="1:2" x14ac:dyDescent="0.25">
      <c r="A18352" t="s">
        <v>18532</v>
      </c>
      <c r="B18352">
        <v>5</v>
      </c>
    </row>
    <row r="18353" spans="1:2" x14ac:dyDescent="0.25">
      <c r="A18353" t="s">
        <v>18533</v>
      </c>
      <c r="B18353">
        <v>89</v>
      </c>
    </row>
    <row r="18354" spans="1:2" x14ac:dyDescent="0.25">
      <c r="A18354" t="s">
        <v>18534</v>
      </c>
      <c r="B18354">
        <v>0</v>
      </c>
    </row>
    <row r="18355" spans="1:2" x14ac:dyDescent="0.25">
      <c r="A18355" t="s">
        <v>18535</v>
      </c>
      <c r="B18355">
        <v>80</v>
      </c>
    </row>
    <row r="18356" spans="1:2" x14ac:dyDescent="0.25">
      <c r="A18356" t="s">
        <v>18536</v>
      </c>
      <c r="B18356">
        <v>26</v>
      </c>
    </row>
    <row r="18357" spans="1:2" x14ac:dyDescent="0.25">
      <c r="A18357" t="s">
        <v>18537</v>
      </c>
      <c r="B18357">
        <v>2049</v>
      </c>
    </row>
    <row r="18358" spans="1:2" x14ac:dyDescent="0.25">
      <c r="A18358" t="s">
        <v>18538</v>
      </c>
      <c r="B18358">
        <v>1423</v>
      </c>
    </row>
    <row r="18359" spans="1:2" x14ac:dyDescent="0.25">
      <c r="A18359" t="s">
        <v>18539</v>
      </c>
      <c r="B18359">
        <v>365</v>
      </c>
    </row>
    <row r="18360" spans="1:2" x14ac:dyDescent="0.25">
      <c r="A18360" t="s">
        <v>18540</v>
      </c>
      <c r="B18360">
        <v>243</v>
      </c>
    </row>
    <row r="18361" spans="1:2" x14ac:dyDescent="0.25">
      <c r="A18361" t="s">
        <v>18541</v>
      </c>
      <c r="B18361">
        <v>105</v>
      </c>
    </row>
    <row r="18362" spans="1:2" x14ac:dyDescent="0.25">
      <c r="A18362" t="s">
        <v>18542</v>
      </c>
      <c r="B18362">
        <v>7</v>
      </c>
    </row>
    <row r="18363" spans="1:2" x14ac:dyDescent="0.25">
      <c r="A18363" t="s">
        <v>18543</v>
      </c>
      <c r="B18363">
        <v>13</v>
      </c>
    </row>
    <row r="18364" spans="1:2" x14ac:dyDescent="0.25">
      <c r="A18364" t="s">
        <v>18544</v>
      </c>
      <c r="B18364">
        <v>10</v>
      </c>
    </row>
    <row r="18365" spans="1:2" x14ac:dyDescent="0.25">
      <c r="A18365" t="s">
        <v>18545</v>
      </c>
      <c r="B18365">
        <v>258</v>
      </c>
    </row>
    <row r="18366" spans="1:2" x14ac:dyDescent="0.25">
      <c r="A18366" t="s">
        <v>18546</v>
      </c>
      <c r="B18366">
        <v>287</v>
      </c>
    </row>
    <row r="18367" spans="1:2" x14ac:dyDescent="0.25">
      <c r="A18367" t="s">
        <v>18547</v>
      </c>
      <c r="B18367">
        <v>1</v>
      </c>
    </row>
    <row r="18368" spans="1:2" x14ac:dyDescent="0.25">
      <c r="A18368" t="s">
        <v>18548</v>
      </c>
      <c r="B18368">
        <v>29</v>
      </c>
    </row>
    <row r="18369" spans="1:2" x14ac:dyDescent="0.25">
      <c r="A18369" t="s">
        <v>18549</v>
      </c>
      <c r="B18369">
        <v>171</v>
      </c>
    </row>
    <row r="18370" spans="1:2" x14ac:dyDescent="0.25">
      <c r="A18370" t="s">
        <v>18550</v>
      </c>
      <c r="B18370">
        <v>13</v>
      </c>
    </row>
    <row r="18371" spans="1:2" x14ac:dyDescent="0.25">
      <c r="A18371" t="s">
        <v>18551</v>
      </c>
      <c r="B18371">
        <v>135</v>
      </c>
    </row>
    <row r="18372" spans="1:2" x14ac:dyDescent="0.25">
      <c r="A18372" t="s">
        <v>18552</v>
      </c>
      <c r="B18372">
        <v>0</v>
      </c>
    </row>
    <row r="18373" spans="1:2" x14ac:dyDescent="0.25">
      <c r="A18373" t="s">
        <v>18553</v>
      </c>
      <c r="B18373">
        <v>80</v>
      </c>
    </row>
    <row r="18374" spans="1:2" x14ac:dyDescent="0.25">
      <c r="A18374" t="s">
        <v>18554</v>
      </c>
      <c r="B18374">
        <v>31</v>
      </c>
    </row>
    <row r="18375" spans="1:2" x14ac:dyDescent="0.25">
      <c r="A18375" t="s">
        <v>18555</v>
      </c>
      <c r="B18375">
        <v>1748</v>
      </c>
    </row>
    <row r="18376" spans="1:2" x14ac:dyDescent="0.25">
      <c r="A18376" t="s">
        <v>18556</v>
      </c>
      <c r="B18376">
        <v>1147</v>
      </c>
    </row>
    <row r="18377" spans="1:2" x14ac:dyDescent="0.25">
      <c r="A18377" t="s">
        <v>18557</v>
      </c>
      <c r="B18377">
        <v>630</v>
      </c>
    </row>
    <row r="18378" spans="1:2" x14ac:dyDescent="0.25">
      <c r="A18378" t="s">
        <v>18558</v>
      </c>
      <c r="B18378">
        <v>198</v>
      </c>
    </row>
    <row r="18379" spans="1:2" x14ac:dyDescent="0.25">
      <c r="A18379" t="s">
        <v>18559</v>
      </c>
      <c r="B18379">
        <v>78</v>
      </c>
    </row>
    <row r="18380" spans="1:2" x14ac:dyDescent="0.25">
      <c r="A18380" t="s">
        <v>18560</v>
      </c>
      <c r="B18380">
        <v>16</v>
      </c>
    </row>
    <row r="18381" spans="1:2" x14ac:dyDescent="0.25">
      <c r="A18381" t="s">
        <v>18561</v>
      </c>
      <c r="B18381">
        <v>21</v>
      </c>
    </row>
    <row r="18382" spans="1:2" x14ac:dyDescent="0.25">
      <c r="A18382" t="s">
        <v>18562</v>
      </c>
      <c r="B18382">
        <v>20</v>
      </c>
    </row>
    <row r="18383" spans="1:2" x14ac:dyDescent="0.25">
      <c r="A18383" t="s">
        <v>18563</v>
      </c>
      <c r="B18383">
        <v>260</v>
      </c>
    </row>
    <row r="18384" spans="1:2" x14ac:dyDescent="0.25">
      <c r="A18384" t="s">
        <v>18564</v>
      </c>
      <c r="B18384">
        <v>404</v>
      </c>
    </row>
    <row r="18385" spans="1:2" x14ac:dyDescent="0.25">
      <c r="A18385" t="s">
        <v>18565</v>
      </c>
      <c r="B18385">
        <v>0</v>
      </c>
    </row>
    <row r="18386" spans="1:2" x14ac:dyDescent="0.25">
      <c r="A18386" t="s">
        <v>18566</v>
      </c>
      <c r="B18386">
        <v>28</v>
      </c>
    </row>
    <row r="18387" spans="1:2" x14ac:dyDescent="0.25">
      <c r="A18387" t="s">
        <v>18567</v>
      </c>
      <c r="B18387">
        <v>175</v>
      </c>
    </row>
    <row r="18388" spans="1:2" x14ac:dyDescent="0.25">
      <c r="A18388" t="s">
        <v>18568</v>
      </c>
      <c r="B18388">
        <v>34</v>
      </c>
    </row>
    <row r="18389" spans="1:2" x14ac:dyDescent="0.25">
      <c r="A18389" t="s">
        <v>18569</v>
      </c>
      <c r="B18389">
        <v>227</v>
      </c>
    </row>
    <row r="18390" spans="1:2" x14ac:dyDescent="0.25">
      <c r="A18390" t="s">
        <v>18570</v>
      </c>
      <c r="B18390">
        <v>0</v>
      </c>
    </row>
    <row r="18391" spans="1:2" x14ac:dyDescent="0.25">
      <c r="A18391" t="s">
        <v>18571</v>
      </c>
      <c r="B18391">
        <v>63</v>
      </c>
    </row>
    <row r="18392" spans="1:2" x14ac:dyDescent="0.25">
      <c r="A18392" t="s">
        <v>18572</v>
      </c>
      <c r="B18392">
        <v>41</v>
      </c>
    </row>
    <row r="18393" spans="1:2" x14ac:dyDescent="0.25">
      <c r="A18393" t="s">
        <v>18573</v>
      </c>
      <c r="B18393">
        <v>2195</v>
      </c>
    </row>
    <row r="18394" spans="1:2" x14ac:dyDescent="0.25">
      <c r="A18394" t="s">
        <v>18574</v>
      </c>
      <c r="B18394">
        <v>1641</v>
      </c>
    </row>
    <row r="18395" spans="1:2" x14ac:dyDescent="0.25">
      <c r="A18395" t="s">
        <v>18575</v>
      </c>
      <c r="B18395">
        <v>1059</v>
      </c>
    </row>
    <row r="18396" spans="1:2" x14ac:dyDescent="0.25">
      <c r="A18396" t="s">
        <v>18576</v>
      </c>
      <c r="B18396">
        <v>200</v>
      </c>
    </row>
    <row r="18397" spans="1:2" x14ac:dyDescent="0.25">
      <c r="A18397" t="s">
        <v>18577</v>
      </c>
      <c r="B18397">
        <v>82</v>
      </c>
    </row>
    <row r="18398" spans="1:2" x14ac:dyDescent="0.25">
      <c r="A18398" t="s">
        <v>18578</v>
      </c>
      <c r="B18398">
        <v>53</v>
      </c>
    </row>
    <row r="18399" spans="1:2" x14ac:dyDescent="0.25">
      <c r="A18399" t="s">
        <v>18579</v>
      </c>
      <c r="B18399">
        <v>43</v>
      </c>
    </row>
    <row r="18400" spans="1:2" x14ac:dyDescent="0.25">
      <c r="A18400" t="s">
        <v>18580</v>
      </c>
      <c r="B18400">
        <v>26</v>
      </c>
    </row>
    <row r="18401" spans="1:2" x14ac:dyDescent="0.25">
      <c r="A18401" t="s">
        <v>18581</v>
      </c>
      <c r="B18401">
        <v>267</v>
      </c>
    </row>
    <row r="18402" spans="1:2" x14ac:dyDescent="0.25">
      <c r="A18402" t="s">
        <v>18582</v>
      </c>
      <c r="B18402">
        <v>454</v>
      </c>
    </row>
    <row r="18403" spans="1:2" x14ac:dyDescent="0.25">
      <c r="A18403" t="s">
        <v>18583</v>
      </c>
      <c r="B18403">
        <v>4</v>
      </c>
    </row>
    <row r="18404" spans="1:2" x14ac:dyDescent="0.25">
      <c r="A18404" t="s">
        <v>18584</v>
      </c>
      <c r="B18404">
        <v>34</v>
      </c>
    </row>
    <row r="18405" spans="1:2" x14ac:dyDescent="0.25">
      <c r="A18405" t="s">
        <v>18585</v>
      </c>
      <c r="B18405">
        <v>330</v>
      </c>
    </row>
    <row r="18406" spans="1:2" x14ac:dyDescent="0.25">
      <c r="A18406" t="s">
        <v>18586</v>
      </c>
      <c r="B18406">
        <v>124</v>
      </c>
    </row>
    <row r="18407" spans="1:2" x14ac:dyDescent="0.25">
      <c r="A18407" t="s">
        <v>18587</v>
      </c>
      <c r="B18407">
        <v>437</v>
      </c>
    </row>
    <row r="18408" spans="1:2" x14ac:dyDescent="0.25">
      <c r="A18408" t="s">
        <v>18588</v>
      </c>
      <c r="B18408">
        <v>0</v>
      </c>
    </row>
    <row r="18409" spans="1:2" x14ac:dyDescent="0.25">
      <c r="A18409" t="s">
        <v>18589</v>
      </c>
      <c r="B18409">
        <v>92</v>
      </c>
    </row>
    <row r="18410" spans="1:2" x14ac:dyDescent="0.25">
      <c r="A18410" t="s">
        <v>18590</v>
      </c>
      <c r="B18410">
        <v>66</v>
      </c>
    </row>
    <row r="18411" spans="1:2" x14ac:dyDescent="0.25">
      <c r="A18411" t="s">
        <v>18591</v>
      </c>
      <c r="B18411">
        <v>3271</v>
      </c>
    </row>
    <row r="18412" spans="1:2" x14ac:dyDescent="0.25">
      <c r="A18412" t="s">
        <v>18592</v>
      </c>
      <c r="B18412">
        <v>2500</v>
      </c>
    </row>
    <row r="18413" spans="1:2" x14ac:dyDescent="0.25">
      <c r="A18413" t="s">
        <v>18593</v>
      </c>
      <c r="B18413">
        <v>1987</v>
      </c>
    </row>
    <row r="18414" spans="1:2" x14ac:dyDescent="0.25">
      <c r="A18414" t="s">
        <v>18594</v>
      </c>
      <c r="B18414">
        <v>171</v>
      </c>
    </row>
    <row r="18415" spans="1:2" x14ac:dyDescent="0.25">
      <c r="A18415" t="s">
        <v>18595</v>
      </c>
      <c r="B18415">
        <v>165</v>
      </c>
    </row>
    <row r="18416" spans="1:2" x14ac:dyDescent="0.25">
      <c r="A18416" t="s">
        <v>18596</v>
      </c>
      <c r="B18416">
        <v>223</v>
      </c>
    </row>
    <row r="18417" spans="1:2" x14ac:dyDescent="0.25">
      <c r="A18417" t="s">
        <v>18597</v>
      </c>
      <c r="B18417">
        <v>79</v>
      </c>
    </row>
    <row r="18418" spans="1:2" x14ac:dyDescent="0.25">
      <c r="A18418" t="s">
        <v>18598</v>
      </c>
      <c r="B18418">
        <v>54</v>
      </c>
    </row>
    <row r="18419" spans="1:2" x14ac:dyDescent="0.25">
      <c r="A18419" t="s">
        <v>18599</v>
      </c>
      <c r="B18419">
        <v>294</v>
      </c>
    </row>
    <row r="18420" spans="1:2" x14ac:dyDescent="0.25">
      <c r="A18420" t="s">
        <v>18600</v>
      </c>
      <c r="B18420">
        <v>324</v>
      </c>
    </row>
    <row r="18421" spans="1:2" x14ac:dyDescent="0.25">
      <c r="A18421" t="s">
        <v>18601</v>
      </c>
      <c r="B18421">
        <v>10</v>
      </c>
    </row>
    <row r="18422" spans="1:2" x14ac:dyDescent="0.25">
      <c r="A18422" t="s">
        <v>18602</v>
      </c>
      <c r="B18422">
        <v>21</v>
      </c>
    </row>
    <row r="18423" spans="1:2" x14ac:dyDescent="0.25">
      <c r="A18423" t="s">
        <v>18603</v>
      </c>
      <c r="B18423">
        <v>593</v>
      </c>
    </row>
    <row r="18424" spans="1:2" x14ac:dyDescent="0.25">
      <c r="A18424" t="s">
        <v>18604</v>
      </c>
      <c r="B18424">
        <v>375</v>
      </c>
    </row>
    <row r="18425" spans="1:2" x14ac:dyDescent="0.25">
      <c r="A18425" t="s">
        <v>18605</v>
      </c>
      <c r="B18425">
        <v>1099</v>
      </c>
    </row>
    <row r="18426" spans="1:2" x14ac:dyDescent="0.25">
      <c r="A18426" t="s">
        <v>18606</v>
      </c>
      <c r="B18426">
        <v>0</v>
      </c>
    </row>
    <row r="18427" spans="1:2" x14ac:dyDescent="0.25">
      <c r="A18427" t="s">
        <v>18607</v>
      </c>
      <c r="B18427">
        <v>31</v>
      </c>
    </row>
    <row r="18428" spans="1:2" x14ac:dyDescent="0.25">
      <c r="A18428" t="s">
        <v>18608</v>
      </c>
      <c r="B18428">
        <v>111</v>
      </c>
    </row>
    <row r="18429" spans="1:2" x14ac:dyDescent="0.25">
      <c r="A18429" t="s">
        <v>18609</v>
      </c>
      <c r="B18429">
        <v>5537</v>
      </c>
    </row>
    <row r="18430" spans="1:2" x14ac:dyDescent="0.25">
      <c r="A18430" t="s">
        <v>18610</v>
      </c>
      <c r="B18430">
        <v>4233</v>
      </c>
    </row>
    <row r="18431" spans="1:2" x14ac:dyDescent="0.25">
      <c r="A18431" t="s">
        <v>18611</v>
      </c>
      <c r="B18431">
        <v>4583</v>
      </c>
    </row>
    <row r="18432" spans="1:2" x14ac:dyDescent="0.25">
      <c r="A18432" t="s">
        <v>18612</v>
      </c>
      <c r="B18432">
        <v>276</v>
      </c>
    </row>
    <row r="18433" spans="1:2" x14ac:dyDescent="0.25">
      <c r="A18433" t="s">
        <v>18613</v>
      </c>
      <c r="B18433">
        <v>469</v>
      </c>
    </row>
    <row r="18434" spans="1:2" x14ac:dyDescent="0.25">
      <c r="A18434" t="s">
        <v>18614</v>
      </c>
      <c r="B18434">
        <v>556</v>
      </c>
    </row>
    <row r="18435" spans="1:2" x14ac:dyDescent="0.25">
      <c r="A18435" t="s">
        <v>18615</v>
      </c>
      <c r="B18435">
        <v>143</v>
      </c>
    </row>
    <row r="18436" spans="1:2" x14ac:dyDescent="0.25">
      <c r="A18436" t="s">
        <v>18616</v>
      </c>
      <c r="B18436">
        <v>93</v>
      </c>
    </row>
    <row r="18437" spans="1:2" x14ac:dyDescent="0.25">
      <c r="A18437" t="s">
        <v>18617</v>
      </c>
      <c r="B18437">
        <v>312</v>
      </c>
    </row>
    <row r="18438" spans="1:2" x14ac:dyDescent="0.25">
      <c r="A18438" t="s">
        <v>18618</v>
      </c>
      <c r="B18438">
        <v>122</v>
      </c>
    </row>
    <row r="18439" spans="1:2" x14ac:dyDescent="0.25">
      <c r="A18439" t="s">
        <v>18619</v>
      </c>
      <c r="B18439">
        <v>2</v>
      </c>
    </row>
    <row r="18440" spans="1:2" x14ac:dyDescent="0.25">
      <c r="A18440" t="s">
        <v>18620</v>
      </c>
      <c r="B18440">
        <v>16</v>
      </c>
    </row>
    <row r="18441" spans="1:2" x14ac:dyDescent="0.25">
      <c r="A18441" t="s">
        <v>18621</v>
      </c>
      <c r="B18441">
        <v>1908</v>
      </c>
    </row>
    <row r="18442" spans="1:2" x14ac:dyDescent="0.25">
      <c r="A18442" t="s">
        <v>18622</v>
      </c>
      <c r="B18442">
        <v>968</v>
      </c>
    </row>
    <row r="18443" spans="1:2" x14ac:dyDescent="0.25">
      <c r="A18443" t="s">
        <v>18623</v>
      </c>
      <c r="B18443">
        <v>2983</v>
      </c>
    </row>
    <row r="18444" spans="1:2" x14ac:dyDescent="0.25">
      <c r="A18444" t="s">
        <v>18624</v>
      </c>
      <c r="B18444">
        <v>0</v>
      </c>
    </row>
    <row r="18445" spans="1:2" x14ac:dyDescent="0.25">
      <c r="A18445" t="s">
        <v>18625</v>
      </c>
      <c r="B18445">
        <v>7</v>
      </c>
    </row>
    <row r="18446" spans="1:2" x14ac:dyDescent="0.25">
      <c r="A18446" t="s">
        <v>18626</v>
      </c>
      <c r="B18446">
        <v>223</v>
      </c>
    </row>
    <row r="18447" spans="1:2" x14ac:dyDescent="0.25">
      <c r="A18447" t="s">
        <v>18627</v>
      </c>
      <c r="B18447">
        <v>12661</v>
      </c>
    </row>
    <row r="18448" spans="1:2" x14ac:dyDescent="0.25">
      <c r="A18448" t="s">
        <v>18628</v>
      </c>
      <c r="B18448">
        <v>9722</v>
      </c>
    </row>
    <row r="18449" spans="1:2" x14ac:dyDescent="0.25">
      <c r="A18449" t="s">
        <v>18629</v>
      </c>
      <c r="B18449">
        <v>7400</v>
      </c>
    </row>
    <row r="18450" spans="1:2" x14ac:dyDescent="0.25">
      <c r="A18450" t="s">
        <v>18630</v>
      </c>
      <c r="B18450">
        <v>278</v>
      </c>
    </row>
    <row r="18451" spans="1:2" x14ac:dyDescent="0.25">
      <c r="A18451" t="s">
        <v>18631</v>
      </c>
      <c r="B18451">
        <v>804</v>
      </c>
    </row>
    <row r="18452" spans="1:2" x14ac:dyDescent="0.25">
      <c r="A18452" t="s">
        <v>18632</v>
      </c>
      <c r="B18452">
        <v>794</v>
      </c>
    </row>
    <row r="18453" spans="1:2" x14ac:dyDescent="0.25">
      <c r="A18453" t="s">
        <v>18633</v>
      </c>
      <c r="B18453">
        <v>189</v>
      </c>
    </row>
    <row r="18454" spans="1:2" x14ac:dyDescent="0.25">
      <c r="A18454" t="s">
        <v>18634</v>
      </c>
      <c r="B18454">
        <v>70</v>
      </c>
    </row>
    <row r="18455" spans="1:2" x14ac:dyDescent="0.25">
      <c r="A18455" t="s">
        <v>18635</v>
      </c>
      <c r="B18455">
        <v>461</v>
      </c>
    </row>
    <row r="18456" spans="1:2" x14ac:dyDescent="0.25">
      <c r="A18456" t="s">
        <v>18636</v>
      </c>
      <c r="B18456">
        <v>83</v>
      </c>
    </row>
    <row r="18457" spans="1:2" x14ac:dyDescent="0.25">
      <c r="A18457" t="s">
        <v>18637</v>
      </c>
      <c r="B18457">
        <v>3</v>
      </c>
    </row>
    <row r="18458" spans="1:2" x14ac:dyDescent="0.25">
      <c r="A18458" t="s">
        <v>18638</v>
      </c>
      <c r="B18458">
        <v>9</v>
      </c>
    </row>
    <row r="18459" spans="1:2" x14ac:dyDescent="0.25">
      <c r="A18459" t="s">
        <v>18639</v>
      </c>
      <c r="B18459">
        <v>3646</v>
      </c>
    </row>
    <row r="18460" spans="1:2" x14ac:dyDescent="0.25">
      <c r="A18460" t="s">
        <v>18640</v>
      </c>
      <c r="B18460">
        <v>1485</v>
      </c>
    </row>
    <row r="18461" spans="1:2" x14ac:dyDescent="0.25">
      <c r="A18461" t="s">
        <v>18641</v>
      </c>
      <c r="B18461">
        <v>3813</v>
      </c>
    </row>
    <row r="18462" spans="1:2" x14ac:dyDescent="0.25">
      <c r="A18462" t="s">
        <v>18642</v>
      </c>
      <c r="B18462">
        <v>0</v>
      </c>
    </row>
    <row r="18463" spans="1:2" x14ac:dyDescent="0.25">
      <c r="A18463" t="s">
        <v>18643</v>
      </c>
      <c r="B18463">
        <v>4</v>
      </c>
    </row>
    <row r="18464" spans="1:2" x14ac:dyDescent="0.25">
      <c r="A18464" t="s">
        <v>18644</v>
      </c>
      <c r="B18464">
        <v>359</v>
      </c>
    </row>
    <row r="18465" spans="1:2" x14ac:dyDescent="0.25">
      <c r="A18465" t="s">
        <v>18645</v>
      </c>
      <c r="B18465">
        <v>19398</v>
      </c>
    </row>
    <row r="18466" spans="1:2" x14ac:dyDescent="0.25">
      <c r="A18466" t="s">
        <v>18646</v>
      </c>
      <c r="B18466">
        <v>14973</v>
      </c>
    </row>
    <row r="18467" spans="1:2" x14ac:dyDescent="0.25">
      <c r="A18467" t="s">
        <v>18647</v>
      </c>
      <c r="B18467">
        <v>16569</v>
      </c>
    </row>
    <row r="18468" spans="1:2" x14ac:dyDescent="0.25">
      <c r="A18468" t="s">
        <v>18648</v>
      </c>
      <c r="B18468">
        <v>1801</v>
      </c>
    </row>
    <row r="18469" spans="1:2" x14ac:dyDescent="0.25">
      <c r="A18469" t="s">
        <v>18649</v>
      </c>
      <c r="B18469">
        <v>1888</v>
      </c>
    </row>
    <row r="18470" spans="1:2" x14ac:dyDescent="0.25">
      <c r="A18470" t="s">
        <v>18650</v>
      </c>
      <c r="B18470">
        <v>1657</v>
      </c>
    </row>
    <row r="18471" spans="1:2" x14ac:dyDescent="0.25">
      <c r="A18471" t="s">
        <v>18651</v>
      </c>
      <c r="B18471">
        <v>491</v>
      </c>
    </row>
    <row r="18472" spans="1:2" x14ac:dyDescent="0.25">
      <c r="A18472" t="s">
        <v>18652</v>
      </c>
      <c r="B18472">
        <v>281</v>
      </c>
    </row>
    <row r="18473" spans="1:2" x14ac:dyDescent="0.25">
      <c r="A18473" t="s">
        <v>18653</v>
      </c>
      <c r="B18473">
        <v>2444</v>
      </c>
    </row>
    <row r="18474" spans="1:2" x14ac:dyDescent="0.25">
      <c r="A18474" t="s">
        <v>18654</v>
      </c>
      <c r="B18474">
        <v>2103</v>
      </c>
    </row>
    <row r="18475" spans="1:2" x14ac:dyDescent="0.25">
      <c r="A18475" t="s">
        <v>18655</v>
      </c>
      <c r="B18475">
        <v>21</v>
      </c>
    </row>
    <row r="18476" spans="1:2" x14ac:dyDescent="0.25">
      <c r="A18476" t="s">
        <v>18656</v>
      </c>
      <c r="B18476">
        <v>280</v>
      </c>
    </row>
    <row r="18477" spans="1:2" x14ac:dyDescent="0.25">
      <c r="A18477" t="s">
        <v>18657</v>
      </c>
      <c r="B18477">
        <v>7103</v>
      </c>
    </row>
    <row r="18478" spans="1:2" x14ac:dyDescent="0.25">
      <c r="A18478" t="s">
        <v>18658</v>
      </c>
      <c r="B18478">
        <v>3005</v>
      </c>
    </row>
    <row r="18479" spans="1:2" x14ac:dyDescent="0.25">
      <c r="A18479" t="s">
        <v>18659</v>
      </c>
      <c r="B18479">
        <v>8826</v>
      </c>
    </row>
    <row r="18480" spans="1:2" x14ac:dyDescent="0.25">
      <c r="A18480" t="s">
        <v>18660</v>
      </c>
      <c r="B18480">
        <v>0</v>
      </c>
    </row>
    <row r="18481" spans="1:2" x14ac:dyDescent="0.25">
      <c r="A18481" t="s">
        <v>18661</v>
      </c>
      <c r="B18481">
        <v>368</v>
      </c>
    </row>
    <row r="18482" spans="1:2" x14ac:dyDescent="0.25">
      <c r="A18482" t="s">
        <v>18662</v>
      </c>
      <c r="B18482">
        <v>881</v>
      </c>
    </row>
    <row r="18483" spans="1:2" x14ac:dyDescent="0.25">
      <c r="A18483" t="s">
        <v>18663</v>
      </c>
      <c r="B18483">
        <v>47718</v>
      </c>
    </row>
    <row r="18484" spans="1:2" x14ac:dyDescent="0.25">
      <c r="A18484" t="s">
        <v>18664</v>
      </c>
      <c r="B18484">
        <v>36268</v>
      </c>
    </row>
    <row r="18485" spans="1:2" x14ac:dyDescent="0.25">
      <c r="A18485" t="s">
        <v>18665</v>
      </c>
      <c r="B18485">
        <v>3097</v>
      </c>
    </row>
    <row r="18486" spans="1:2" x14ac:dyDescent="0.25">
      <c r="A18486" t="s">
        <v>18666</v>
      </c>
      <c r="B18486">
        <v>1298</v>
      </c>
    </row>
    <row r="18487" spans="1:2" x14ac:dyDescent="0.25">
      <c r="A18487" t="s">
        <v>18667</v>
      </c>
      <c r="B18487">
        <v>8613</v>
      </c>
    </row>
    <row r="18488" spans="1:2" x14ac:dyDescent="0.25">
      <c r="A18488" t="s">
        <v>18668</v>
      </c>
      <c r="B18488">
        <v>6253</v>
      </c>
    </row>
    <row r="18489" spans="1:2" x14ac:dyDescent="0.25">
      <c r="A18489" t="s">
        <v>18669</v>
      </c>
      <c r="B18489">
        <v>3043</v>
      </c>
    </row>
    <row r="18490" spans="1:2" x14ac:dyDescent="0.25">
      <c r="A18490" t="s">
        <v>18670</v>
      </c>
      <c r="B18490">
        <v>553</v>
      </c>
    </row>
    <row r="18491" spans="1:2" x14ac:dyDescent="0.25">
      <c r="A18491" t="s">
        <v>18671</v>
      </c>
      <c r="B18491">
        <v>57</v>
      </c>
    </row>
    <row r="18492" spans="1:2" x14ac:dyDescent="0.25">
      <c r="A18492" t="s">
        <v>18672</v>
      </c>
      <c r="B18492">
        <v>52</v>
      </c>
    </row>
    <row r="18493" spans="1:2" x14ac:dyDescent="0.25">
      <c r="A18493" t="s">
        <v>18673</v>
      </c>
      <c r="B18493">
        <v>1461</v>
      </c>
    </row>
    <row r="18494" spans="1:2" x14ac:dyDescent="0.25">
      <c r="A18494" t="s">
        <v>18674</v>
      </c>
      <c r="B18494">
        <v>0</v>
      </c>
    </row>
    <row r="18495" spans="1:2" x14ac:dyDescent="0.25">
      <c r="A18495" t="s">
        <v>18675</v>
      </c>
      <c r="B18495">
        <v>20</v>
      </c>
    </row>
    <row r="18496" spans="1:2" x14ac:dyDescent="0.25">
      <c r="A18496" t="s">
        <v>18676</v>
      </c>
      <c r="B18496">
        <v>68</v>
      </c>
    </row>
    <row r="18497" spans="1:2" x14ac:dyDescent="0.25">
      <c r="A18497" t="s">
        <v>18677</v>
      </c>
      <c r="B18497">
        <v>2</v>
      </c>
    </row>
    <row r="18498" spans="1:2" x14ac:dyDescent="0.25">
      <c r="A18498" t="s">
        <v>18678</v>
      </c>
      <c r="B18498">
        <v>504</v>
      </c>
    </row>
    <row r="18499" spans="1:2" x14ac:dyDescent="0.25">
      <c r="A18499" t="s">
        <v>18679</v>
      </c>
      <c r="B18499">
        <v>740</v>
      </c>
    </row>
    <row r="18500" spans="1:2" x14ac:dyDescent="0.25">
      <c r="A18500" t="s">
        <v>18680</v>
      </c>
      <c r="B18500">
        <v>1</v>
      </c>
    </row>
    <row r="18501" spans="1:2" x14ac:dyDescent="0.25">
      <c r="A18501" t="s">
        <v>18681</v>
      </c>
      <c r="B18501">
        <v>9</v>
      </c>
    </row>
    <row r="18502" spans="1:2" x14ac:dyDescent="0.25">
      <c r="A18502" t="s">
        <v>18682</v>
      </c>
      <c r="B18502">
        <v>4</v>
      </c>
    </row>
    <row r="18503" spans="1:2" x14ac:dyDescent="0.25">
      <c r="A18503" t="s">
        <v>18683</v>
      </c>
      <c r="B18503">
        <v>152</v>
      </c>
    </row>
    <row r="18504" spans="1:2" x14ac:dyDescent="0.25">
      <c r="A18504" t="s">
        <v>18684</v>
      </c>
      <c r="B18504">
        <v>39</v>
      </c>
    </row>
    <row r="18505" spans="1:2" x14ac:dyDescent="0.25">
      <c r="A18505" t="s">
        <v>18685</v>
      </c>
      <c r="B18505">
        <v>1427</v>
      </c>
    </row>
    <row r="18506" spans="1:2" x14ac:dyDescent="0.25">
      <c r="A18506" t="s">
        <v>18686</v>
      </c>
      <c r="B18506">
        <v>481</v>
      </c>
    </row>
    <row r="18507" spans="1:2" x14ac:dyDescent="0.25">
      <c r="A18507" t="s">
        <v>18687</v>
      </c>
      <c r="B18507">
        <v>8613</v>
      </c>
    </row>
    <row r="18508" spans="1:2" x14ac:dyDescent="0.25">
      <c r="A18508" t="s">
        <v>18688</v>
      </c>
      <c r="B18508">
        <v>7341</v>
      </c>
    </row>
    <row r="18509" spans="1:2" x14ac:dyDescent="0.25">
      <c r="A18509" t="s">
        <v>18689</v>
      </c>
      <c r="B18509">
        <v>3319</v>
      </c>
    </row>
    <row r="18510" spans="1:2" x14ac:dyDescent="0.25">
      <c r="A18510" t="s">
        <v>18690</v>
      </c>
      <c r="B18510">
        <v>3100</v>
      </c>
    </row>
    <row r="18511" spans="1:2" x14ac:dyDescent="0.25">
      <c r="A18511" t="s">
        <v>18691</v>
      </c>
      <c r="B18511">
        <v>675</v>
      </c>
    </row>
    <row r="18512" spans="1:2" x14ac:dyDescent="0.25">
      <c r="A18512" t="s">
        <v>18692</v>
      </c>
      <c r="B18512">
        <v>7261</v>
      </c>
    </row>
    <row r="18513" spans="1:2" x14ac:dyDescent="0.25">
      <c r="A18513" t="s">
        <v>18693</v>
      </c>
      <c r="B18513">
        <v>4243</v>
      </c>
    </row>
    <row r="18514" spans="1:2" x14ac:dyDescent="0.25">
      <c r="A18514" t="s">
        <v>18694</v>
      </c>
      <c r="B18514">
        <v>5150</v>
      </c>
    </row>
    <row r="18515" spans="1:2" x14ac:dyDescent="0.25">
      <c r="A18515" t="s">
        <v>18695</v>
      </c>
      <c r="B18515">
        <v>353</v>
      </c>
    </row>
    <row r="18516" spans="1:2" x14ac:dyDescent="0.25">
      <c r="A18516" t="s">
        <v>18696</v>
      </c>
      <c r="B18516">
        <v>5996</v>
      </c>
    </row>
    <row r="18517" spans="1:2" x14ac:dyDescent="0.25">
      <c r="A18517" t="s">
        <v>18697</v>
      </c>
      <c r="B18517">
        <v>3338</v>
      </c>
    </row>
    <row r="18518" spans="1:2" x14ac:dyDescent="0.25">
      <c r="A18518" t="s">
        <v>18698</v>
      </c>
      <c r="B18518">
        <v>693</v>
      </c>
    </row>
    <row r="18519" spans="1:2" x14ac:dyDescent="0.25">
      <c r="A18519" t="s">
        <v>18699</v>
      </c>
      <c r="B18519">
        <v>2470</v>
      </c>
    </row>
    <row r="18520" spans="1:2" x14ac:dyDescent="0.25">
      <c r="A18520" t="s">
        <v>18700</v>
      </c>
      <c r="B18520">
        <v>1553</v>
      </c>
    </row>
    <row r="18521" spans="1:2" x14ac:dyDescent="0.25">
      <c r="A18521" t="s">
        <v>20599</v>
      </c>
      <c r="B18521">
        <v>-999</v>
      </c>
    </row>
    <row r="18522" spans="1:2" x14ac:dyDescent="0.25">
      <c r="A18522" t="s">
        <v>20600</v>
      </c>
      <c r="B18522">
        <v>-999</v>
      </c>
    </row>
    <row r="18523" spans="1:2" x14ac:dyDescent="0.25">
      <c r="A18523" t="s">
        <v>20601</v>
      </c>
      <c r="B18523">
        <v>-999</v>
      </c>
    </row>
    <row r="18524" spans="1:2" x14ac:dyDescent="0.25">
      <c r="A18524" t="s">
        <v>20602</v>
      </c>
      <c r="B18524">
        <v>-999</v>
      </c>
    </row>
    <row r="18525" spans="1:2" x14ac:dyDescent="0.25">
      <c r="A18525" t="s">
        <v>20603</v>
      </c>
      <c r="B18525">
        <v>-999</v>
      </c>
    </row>
    <row r="18526" spans="1:2" x14ac:dyDescent="0.25">
      <c r="A18526" t="s">
        <v>20604</v>
      </c>
      <c r="B18526">
        <v>-999</v>
      </c>
    </row>
    <row r="18527" spans="1:2" x14ac:dyDescent="0.25">
      <c r="A18527" t="s">
        <v>20605</v>
      </c>
      <c r="B18527">
        <v>-999</v>
      </c>
    </row>
    <row r="18528" spans="1:2" x14ac:dyDescent="0.25">
      <c r="A18528" t="s">
        <v>20606</v>
      </c>
      <c r="B18528">
        <v>-999</v>
      </c>
    </row>
    <row r="18529" spans="1:2" x14ac:dyDescent="0.25">
      <c r="A18529" t="s">
        <v>20607</v>
      </c>
      <c r="B18529">
        <v>-999</v>
      </c>
    </row>
    <row r="18530" spans="1:2" x14ac:dyDescent="0.25">
      <c r="A18530" t="s">
        <v>20608</v>
      </c>
      <c r="B18530">
        <v>-999</v>
      </c>
    </row>
    <row r="18531" spans="1:2" x14ac:dyDescent="0.25">
      <c r="A18531" t="s">
        <v>20609</v>
      </c>
      <c r="B18531">
        <v>-999</v>
      </c>
    </row>
    <row r="18532" spans="1:2" x14ac:dyDescent="0.25">
      <c r="A18532" t="s">
        <v>20610</v>
      </c>
      <c r="B18532">
        <v>-999</v>
      </c>
    </row>
    <row r="18533" spans="1:2" x14ac:dyDescent="0.25">
      <c r="A18533" t="s">
        <v>20611</v>
      </c>
      <c r="B18533">
        <v>-999</v>
      </c>
    </row>
    <row r="18534" spans="1:2" x14ac:dyDescent="0.25">
      <c r="A18534" t="s">
        <v>20612</v>
      </c>
      <c r="B18534">
        <v>-999</v>
      </c>
    </row>
    <row r="18535" spans="1:2" x14ac:dyDescent="0.25">
      <c r="A18535" t="s">
        <v>20613</v>
      </c>
      <c r="B18535">
        <v>-999</v>
      </c>
    </row>
    <row r="18536" spans="1:2" x14ac:dyDescent="0.25">
      <c r="A18536" t="s">
        <v>20614</v>
      </c>
      <c r="B18536">
        <v>-999</v>
      </c>
    </row>
    <row r="18537" spans="1:2" x14ac:dyDescent="0.25">
      <c r="A18537" t="s">
        <v>20615</v>
      </c>
      <c r="B18537">
        <v>-999</v>
      </c>
    </row>
    <row r="18538" spans="1:2" x14ac:dyDescent="0.25">
      <c r="A18538" t="s">
        <v>20616</v>
      </c>
      <c r="B18538">
        <v>-999</v>
      </c>
    </row>
    <row r="18539" spans="1:2" x14ac:dyDescent="0.25">
      <c r="A18539" t="s">
        <v>20617</v>
      </c>
      <c r="B18539">
        <v>-999</v>
      </c>
    </row>
    <row r="18540" spans="1:2" x14ac:dyDescent="0.25">
      <c r="A18540" t="s">
        <v>20618</v>
      </c>
      <c r="B18540">
        <v>-999</v>
      </c>
    </row>
    <row r="18541" spans="1:2" x14ac:dyDescent="0.25">
      <c r="A18541" t="s">
        <v>20619</v>
      </c>
      <c r="B18541">
        <v>-999</v>
      </c>
    </row>
    <row r="18542" spans="1:2" x14ac:dyDescent="0.25">
      <c r="A18542" t="s">
        <v>20620</v>
      </c>
      <c r="B18542">
        <v>3615</v>
      </c>
    </row>
    <row r="18543" spans="1:2" x14ac:dyDescent="0.25">
      <c r="A18543" t="s">
        <v>20621</v>
      </c>
      <c r="B18543">
        <v>3280</v>
      </c>
    </row>
    <row r="18544" spans="1:2" x14ac:dyDescent="0.25">
      <c r="A18544" t="s">
        <v>20622</v>
      </c>
      <c r="B18544">
        <v>820</v>
      </c>
    </row>
    <row r="18545" spans="1:2" x14ac:dyDescent="0.25">
      <c r="A18545" t="s">
        <v>20623</v>
      </c>
      <c r="B18545">
        <v>-999</v>
      </c>
    </row>
    <row r="18546" spans="1:2" x14ac:dyDescent="0.25">
      <c r="A18546" t="s">
        <v>20624</v>
      </c>
      <c r="B18546">
        <v>-999</v>
      </c>
    </row>
    <row r="18547" spans="1:2" x14ac:dyDescent="0.25">
      <c r="A18547" t="s">
        <v>20625</v>
      </c>
      <c r="B18547">
        <v>-999</v>
      </c>
    </row>
    <row r="18548" spans="1:2" x14ac:dyDescent="0.25">
      <c r="A18548" t="s">
        <v>20626</v>
      </c>
      <c r="B18548">
        <v>-999</v>
      </c>
    </row>
    <row r="18549" spans="1:2" x14ac:dyDescent="0.25">
      <c r="A18549" t="s">
        <v>20627</v>
      </c>
      <c r="B18549">
        <v>-999</v>
      </c>
    </row>
    <row r="18550" spans="1:2" x14ac:dyDescent="0.25">
      <c r="A18550" t="s">
        <v>20628</v>
      </c>
      <c r="B18550">
        <v>-999</v>
      </c>
    </row>
    <row r="18551" spans="1:2" x14ac:dyDescent="0.25">
      <c r="A18551" t="s">
        <v>20629</v>
      </c>
      <c r="B18551">
        <v>-999</v>
      </c>
    </row>
    <row r="18552" spans="1:2" x14ac:dyDescent="0.25">
      <c r="A18552" t="s">
        <v>20630</v>
      </c>
      <c r="B18552">
        <v>-999</v>
      </c>
    </row>
    <row r="18553" spans="1:2" x14ac:dyDescent="0.25">
      <c r="A18553" t="s">
        <v>20631</v>
      </c>
      <c r="B18553">
        <v>-999</v>
      </c>
    </row>
    <row r="18554" spans="1:2" x14ac:dyDescent="0.25">
      <c r="A18554" t="s">
        <v>20632</v>
      </c>
      <c r="B18554">
        <v>-999</v>
      </c>
    </row>
    <row r="18555" spans="1:2" x14ac:dyDescent="0.25">
      <c r="A18555" t="s">
        <v>20633</v>
      </c>
      <c r="B18555">
        <v>-999</v>
      </c>
    </row>
    <row r="18556" spans="1:2" x14ac:dyDescent="0.25">
      <c r="A18556" t="s">
        <v>20634</v>
      </c>
      <c r="B18556">
        <v>-999</v>
      </c>
    </row>
    <row r="18557" spans="1:2" x14ac:dyDescent="0.25">
      <c r="A18557" t="s">
        <v>20635</v>
      </c>
      <c r="B18557">
        <v>-999</v>
      </c>
    </row>
    <row r="18558" spans="1:2" x14ac:dyDescent="0.25">
      <c r="A18558" t="s">
        <v>20636</v>
      </c>
      <c r="B18558">
        <v>-999</v>
      </c>
    </row>
    <row r="18559" spans="1:2" x14ac:dyDescent="0.25">
      <c r="A18559" t="s">
        <v>20637</v>
      </c>
      <c r="B18559">
        <v>-999</v>
      </c>
    </row>
    <row r="18560" spans="1:2" x14ac:dyDescent="0.25">
      <c r="A18560" t="s">
        <v>20638</v>
      </c>
      <c r="B18560">
        <v>-999</v>
      </c>
    </row>
    <row r="18561" spans="1:2" x14ac:dyDescent="0.25">
      <c r="A18561" t="s">
        <v>20639</v>
      </c>
      <c r="B18561">
        <v>-999</v>
      </c>
    </row>
    <row r="18562" spans="1:2" x14ac:dyDescent="0.25">
      <c r="A18562" t="s">
        <v>20640</v>
      </c>
      <c r="B18562">
        <v>-999</v>
      </c>
    </row>
    <row r="18563" spans="1:2" x14ac:dyDescent="0.25">
      <c r="A18563" t="s">
        <v>20641</v>
      </c>
      <c r="B18563">
        <v>-999</v>
      </c>
    </row>
    <row r="18564" spans="1:2" x14ac:dyDescent="0.25">
      <c r="A18564" t="s">
        <v>20642</v>
      </c>
      <c r="B18564">
        <v>1751</v>
      </c>
    </row>
    <row r="18565" spans="1:2" x14ac:dyDescent="0.25">
      <c r="A18565" t="s">
        <v>20643</v>
      </c>
      <c r="B18565">
        <v>1085</v>
      </c>
    </row>
    <row r="18566" spans="1:2" x14ac:dyDescent="0.25">
      <c r="A18566" t="s">
        <v>20644</v>
      </c>
      <c r="B18566">
        <v>442</v>
      </c>
    </row>
    <row r="18567" spans="1:2" x14ac:dyDescent="0.25">
      <c r="A18567" t="s">
        <v>20645</v>
      </c>
      <c r="B18567">
        <v>224</v>
      </c>
    </row>
    <row r="18568" spans="1:2" x14ac:dyDescent="0.25">
      <c r="A18568" t="s">
        <v>20646</v>
      </c>
      <c r="B18568">
        <v>1751</v>
      </c>
    </row>
    <row r="18569" spans="1:2" x14ac:dyDescent="0.25">
      <c r="A18569" t="s">
        <v>20647</v>
      </c>
      <c r="B18569">
        <v>1626</v>
      </c>
    </row>
    <row r="18570" spans="1:2" x14ac:dyDescent="0.25">
      <c r="A18570" t="s">
        <v>20648</v>
      </c>
      <c r="B18570">
        <v>931</v>
      </c>
    </row>
    <row r="18571" spans="1:2" x14ac:dyDescent="0.25">
      <c r="A18571" t="s">
        <v>20649</v>
      </c>
      <c r="B18571">
        <v>1751</v>
      </c>
    </row>
    <row r="18572" spans="1:2" x14ac:dyDescent="0.25">
      <c r="A18572" t="s">
        <v>20650</v>
      </c>
      <c r="B18572">
        <v>0</v>
      </c>
    </row>
    <row r="18573" spans="1:2" x14ac:dyDescent="0.25">
      <c r="A18573" t="s">
        <v>20651</v>
      </c>
      <c r="B18573">
        <v>54</v>
      </c>
    </row>
    <row r="18574" spans="1:2" x14ac:dyDescent="0.25">
      <c r="A18574" t="s">
        <v>20652</v>
      </c>
      <c r="B18574">
        <v>48</v>
      </c>
    </row>
    <row r="18575" spans="1:2" x14ac:dyDescent="0.25">
      <c r="A18575" t="s">
        <v>20653</v>
      </c>
      <c r="B18575">
        <v>4</v>
      </c>
    </row>
    <row r="18576" spans="1:2" x14ac:dyDescent="0.25">
      <c r="A18576" t="s">
        <v>20654</v>
      </c>
      <c r="B18576">
        <v>2</v>
      </c>
    </row>
    <row r="18577" spans="1:2" x14ac:dyDescent="0.25">
      <c r="A18577" t="s">
        <v>20655</v>
      </c>
      <c r="B18577">
        <v>54</v>
      </c>
    </row>
    <row r="18578" spans="1:2" x14ac:dyDescent="0.25">
      <c r="A18578" t="s">
        <v>20656</v>
      </c>
      <c r="B18578">
        <v>177</v>
      </c>
    </row>
    <row r="18579" spans="1:2" x14ac:dyDescent="0.25">
      <c r="A18579" t="s">
        <v>20657</v>
      </c>
      <c r="B18579">
        <v>93</v>
      </c>
    </row>
    <row r="18580" spans="1:2" x14ac:dyDescent="0.25">
      <c r="A18580" t="s">
        <v>20658</v>
      </c>
      <c r="B18580">
        <v>12</v>
      </c>
    </row>
    <row r="18581" spans="1:2" x14ac:dyDescent="0.25">
      <c r="A18581" t="s">
        <v>20659</v>
      </c>
      <c r="B18581">
        <v>39</v>
      </c>
    </row>
    <row r="18582" spans="1:2" x14ac:dyDescent="0.25">
      <c r="A18582" t="s">
        <v>20660</v>
      </c>
      <c r="B18582">
        <v>33</v>
      </c>
    </row>
    <row r="18583" spans="1:2" x14ac:dyDescent="0.25">
      <c r="A18583" t="s">
        <v>20661</v>
      </c>
      <c r="B18583">
        <v>177</v>
      </c>
    </row>
    <row r="18584" spans="1:2" x14ac:dyDescent="0.25">
      <c r="A18584" t="s">
        <v>20662</v>
      </c>
      <c r="B18584">
        <v>-999</v>
      </c>
    </row>
    <row r="18585" spans="1:2" x14ac:dyDescent="0.25">
      <c r="A18585" t="s">
        <v>20663</v>
      </c>
      <c r="B18585">
        <v>239</v>
      </c>
    </row>
    <row r="18586" spans="1:2" x14ac:dyDescent="0.25">
      <c r="A18586" t="s">
        <v>20664</v>
      </c>
      <c r="B18586">
        <v>1468</v>
      </c>
    </row>
    <row r="18587" spans="1:2" x14ac:dyDescent="0.25">
      <c r="A18587" t="s">
        <v>20665</v>
      </c>
      <c r="B18587">
        <v>-999</v>
      </c>
    </row>
    <row r="18588" spans="1:2" x14ac:dyDescent="0.25">
      <c r="A18588" t="s">
        <v>20666</v>
      </c>
      <c r="B18588">
        <v>-999</v>
      </c>
    </row>
    <row r="18589" spans="1:2" x14ac:dyDescent="0.25">
      <c r="A18589" t="s">
        <v>20667</v>
      </c>
      <c r="B18589">
        <v>4113</v>
      </c>
    </row>
    <row r="18590" spans="1:2" x14ac:dyDescent="0.25">
      <c r="A18590" t="s">
        <v>20668</v>
      </c>
      <c r="B18590">
        <v>-999</v>
      </c>
    </row>
    <row r="18591" spans="1:2" x14ac:dyDescent="0.25">
      <c r="A18591" t="s">
        <v>20669</v>
      </c>
      <c r="B18591">
        <v>1457</v>
      </c>
    </row>
    <row r="18592" spans="1:2" x14ac:dyDescent="0.25">
      <c r="A18592" t="s">
        <v>20670</v>
      </c>
      <c r="B18592">
        <v>5570</v>
      </c>
    </row>
    <row r="18593" spans="1:2" x14ac:dyDescent="0.25">
      <c r="A18593" t="s">
        <v>20671</v>
      </c>
      <c r="B18593">
        <v>-999</v>
      </c>
    </row>
    <row r="18594" spans="1:2" x14ac:dyDescent="0.25">
      <c r="A18594" t="s">
        <v>20672</v>
      </c>
      <c r="B18594">
        <v>222</v>
      </c>
    </row>
    <row r="18595" spans="1:2" x14ac:dyDescent="0.25">
      <c r="A18595" t="s">
        <v>20673</v>
      </c>
      <c r="B18595">
        <v>-999</v>
      </c>
    </row>
    <row r="18596" spans="1:2" x14ac:dyDescent="0.25">
      <c r="A18596" t="s">
        <v>20674</v>
      </c>
      <c r="B18596">
        <v>-999</v>
      </c>
    </row>
    <row r="18597" spans="1:2" x14ac:dyDescent="0.25">
      <c r="A18597" t="s">
        <v>20675</v>
      </c>
      <c r="B18597">
        <v>227</v>
      </c>
    </row>
    <row r="18598" spans="1:2" x14ac:dyDescent="0.25">
      <c r="A18598" t="s">
        <v>20676</v>
      </c>
      <c r="B18598">
        <v>17</v>
      </c>
    </row>
    <row r="18599" spans="1:2" x14ac:dyDescent="0.25">
      <c r="A18599" t="s">
        <v>20677</v>
      </c>
      <c r="B18599">
        <v>466</v>
      </c>
    </row>
    <row r="18600" spans="1:2" x14ac:dyDescent="0.25">
      <c r="A18600" t="s">
        <v>20678</v>
      </c>
      <c r="B18600">
        <v>1530</v>
      </c>
    </row>
    <row r="18601" spans="1:2" x14ac:dyDescent="0.25">
      <c r="A18601" t="s">
        <v>20679</v>
      </c>
      <c r="B18601">
        <v>-999</v>
      </c>
    </row>
    <row r="18602" spans="1:2" x14ac:dyDescent="0.25">
      <c r="A18602" t="s">
        <v>20680</v>
      </c>
      <c r="B18602">
        <v>1228</v>
      </c>
    </row>
    <row r="18603" spans="1:2" x14ac:dyDescent="0.25">
      <c r="A18603" t="s">
        <v>20681</v>
      </c>
      <c r="B18603">
        <v>-999</v>
      </c>
    </row>
    <row r="18604" spans="1:2" x14ac:dyDescent="0.25">
      <c r="A18604" t="s">
        <v>20682</v>
      </c>
      <c r="B18604">
        <v>-999</v>
      </c>
    </row>
    <row r="18605" spans="1:2" x14ac:dyDescent="0.25">
      <c r="A18605" t="s">
        <v>20683</v>
      </c>
      <c r="B18605">
        <v>239</v>
      </c>
    </row>
    <row r="18606" spans="1:2" x14ac:dyDescent="0.25">
      <c r="A18606" t="s">
        <v>20684</v>
      </c>
      <c r="B18606">
        <v>188</v>
      </c>
    </row>
    <row r="18607" spans="1:2" x14ac:dyDescent="0.25">
      <c r="A18607" t="s">
        <v>20685</v>
      </c>
      <c r="B18607">
        <v>315</v>
      </c>
    </row>
    <row r="18608" spans="1:2" x14ac:dyDescent="0.25">
      <c r="A18608" t="s">
        <v>20686</v>
      </c>
      <c r="B18608">
        <v>39</v>
      </c>
    </row>
    <row r="18609" spans="1:2" x14ac:dyDescent="0.25">
      <c r="A18609" t="s">
        <v>20687</v>
      </c>
      <c r="B18609">
        <v>101</v>
      </c>
    </row>
    <row r="18610" spans="1:2" x14ac:dyDescent="0.25">
      <c r="A18610" t="s">
        <v>20688</v>
      </c>
      <c r="B18610">
        <v>425</v>
      </c>
    </row>
    <row r="18611" spans="1:2" x14ac:dyDescent="0.25">
      <c r="A18611" t="s">
        <v>20689</v>
      </c>
      <c r="B18611">
        <v>5</v>
      </c>
    </row>
    <row r="18612" spans="1:2" x14ac:dyDescent="0.25">
      <c r="A18612" t="s">
        <v>20690</v>
      </c>
      <c r="B18612">
        <v>13</v>
      </c>
    </row>
    <row r="18613" spans="1:2" x14ac:dyDescent="0.25">
      <c r="A18613" t="s">
        <v>20691</v>
      </c>
      <c r="B18613">
        <v>3</v>
      </c>
    </row>
    <row r="18614" spans="1:2" x14ac:dyDescent="0.25">
      <c r="A18614" t="s">
        <v>20692</v>
      </c>
      <c r="B18614">
        <v>0</v>
      </c>
    </row>
    <row r="18615" spans="1:2" x14ac:dyDescent="0.25">
      <c r="A18615" t="s">
        <v>20693</v>
      </c>
      <c r="B18615">
        <v>120</v>
      </c>
    </row>
    <row r="18616" spans="1:2" x14ac:dyDescent="0.25">
      <c r="A18616" t="s">
        <v>20694</v>
      </c>
      <c r="B18616">
        <v>0</v>
      </c>
    </row>
    <row r="18617" spans="1:2" x14ac:dyDescent="0.25">
      <c r="A18617" t="s">
        <v>20695</v>
      </c>
      <c r="B18617">
        <v>0</v>
      </c>
    </row>
    <row r="18618" spans="1:2" x14ac:dyDescent="0.25">
      <c r="A18618" t="s">
        <v>20696</v>
      </c>
      <c r="B18618">
        <v>23</v>
      </c>
    </row>
    <row r="18619" spans="1:2" x14ac:dyDescent="0.25">
      <c r="A18619" t="s">
        <v>20697</v>
      </c>
      <c r="B18619">
        <v>3</v>
      </c>
    </row>
    <row r="18620" spans="1:2" x14ac:dyDescent="0.25">
      <c r="A18620" t="s">
        <v>20698</v>
      </c>
      <c r="B18620">
        <v>33</v>
      </c>
    </row>
    <row r="18621" spans="1:2" x14ac:dyDescent="0.25">
      <c r="A18621" t="s">
        <v>20699</v>
      </c>
      <c r="B18621">
        <v>28</v>
      </c>
    </row>
    <row r="18622" spans="1:2" x14ac:dyDescent="0.25">
      <c r="A18622" t="s">
        <v>20700</v>
      </c>
      <c r="B18622">
        <v>0</v>
      </c>
    </row>
    <row r="18623" spans="1:2" x14ac:dyDescent="0.25">
      <c r="A18623" t="s">
        <v>20701</v>
      </c>
      <c r="B18623">
        <v>15</v>
      </c>
    </row>
    <row r="18624" spans="1:2" x14ac:dyDescent="0.25">
      <c r="A18624" t="s">
        <v>20702</v>
      </c>
      <c r="B18624">
        <v>6</v>
      </c>
    </row>
    <row r="18625" spans="1:2" x14ac:dyDescent="0.25">
      <c r="A18625" t="s">
        <v>20703</v>
      </c>
      <c r="B18625">
        <v>133</v>
      </c>
    </row>
    <row r="18626" spans="1:2" x14ac:dyDescent="0.25">
      <c r="A18626" t="s">
        <v>20704</v>
      </c>
      <c r="B18626">
        <v>2</v>
      </c>
    </row>
    <row r="18627" spans="1:2" x14ac:dyDescent="0.25">
      <c r="A18627" t="s">
        <v>20705</v>
      </c>
      <c r="B18627">
        <v>17</v>
      </c>
    </row>
    <row r="18628" spans="1:2" x14ac:dyDescent="0.25">
      <c r="A18628" t="s">
        <v>20706</v>
      </c>
      <c r="B18628">
        <v>24</v>
      </c>
    </row>
    <row r="18629" spans="1:2" x14ac:dyDescent="0.25">
      <c r="A18629" t="s">
        <v>20707</v>
      </c>
      <c r="B18629">
        <v>425</v>
      </c>
    </row>
    <row r="18630" spans="1:2" x14ac:dyDescent="0.25">
      <c r="A18630" t="s">
        <v>20708</v>
      </c>
      <c r="B18630">
        <v>7</v>
      </c>
    </row>
    <row r="18631" spans="1:2" x14ac:dyDescent="0.25">
      <c r="A18631" t="s">
        <v>20709</v>
      </c>
      <c r="B18631">
        <v>15</v>
      </c>
    </row>
    <row r="18632" spans="1:2" x14ac:dyDescent="0.25">
      <c r="A18632" t="s">
        <v>20710</v>
      </c>
      <c r="B18632">
        <v>9</v>
      </c>
    </row>
    <row r="18633" spans="1:2" x14ac:dyDescent="0.25">
      <c r="A18633" t="s">
        <v>20711</v>
      </c>
      <c r="B18633">
        <v>22</v>
      </c>
    </row>
    <row r="18634" spans="1:2" x14ac:dyDescent="0.25">
      <c r="A18634" t="s">
        <v>20712</v>
      </c>
      <c r="B18634">
        <v>13</v>
      </c>
    </row>
    <row r="18635" spans="1:2" x14ac:dyDescent="0.25">
      <c r="A18635" t="s">
        <v>20713</v>
      </c>
      <c r="B18635">
        <v>19</v>
      </c>
    </row>
    <row r="18636" spans="1:2" x14ac:dyDescent="0.25">
      <c r="A18636" t="s">
        <v>20714</v>
      </c>
      <c r="B18636">
        <v>43</v>
      </c>
    </row>
    <row r="18637" spans="1:2" x14ac:dyDescent="0.25">
      <c r="A18637" t="s">
        <v>20715</v>
      </c>
      <c r="B18637">
        <v>45</v>
      </c>
    </row>
    <row r="18638" spans="1:2" x14ac:dyDescent="0.25">
      <c r="A18638" t="s">
        <v>20716</v>
      </c>
      <c r="B18638">
        <v>173</v>
      </c>
    </row>
    <row r="18639" spans="1:2" x14ac:dyDescent="0.25">
      <c r="A18639" t="s">
        <v>20717</v>
      </c>
      <c r="B18639">
        <v>2</v>
      </c>
    </row>
    <row r="18640" spans="1:2" x14ac:dyDescent="0.25">
      <c r="A18640" t="s">
        <v>20718</v>
      </c>
      <c r="B18640">
        <v>12</v>
      </c>
    </row>
    <row r="18641" spans="1:2" x14ac:dyDescent="0.25">
      <c r="A18641" t="s">
        <v>20719</v>
      </c>
      <c r="B18641">
        <v>5</v>
      </c>
    </row>
    <row r="18642" spans="1:2" x14ac:dyDescent="0.25">
      <c r="A18642" t="s">
        <v>20720</v>
      </c>
      <c r="B18642">
        <v>9</v>
      </c>
    </row>
    <row r="18643" spans="1:2" x14ac:dyDescent="0.25">
      <c r="A18643" t="s">
        <v>20721</v>
      </c>
      <c r="B18643">
        <v>6</v>
      </c>
    </row>
    <row r="18644" spans="1:2" x14ac:dyDescent="0.25">
      <c r="A18644" t="s">
        <v>20722</v>
      </c>
      <c r="B18644">
        <v>6</v>
      </c>
    </row>
    <row r="18645" spans="1:2" x14ac:dyDescent="0.25">
      <c r="A18645" t="s">
        <v>20723</v>
      </c>
      <c r="B18645">
        <v>57</v>
      </c>
    </row>
    <row r="18646" spans="1:2" x14ac:dyDescent="0.25">
      <c r="A18646" t="s">
        <v>20724</v>
      </c>
      <c r="B18646">
        <v>35</v>
      </c>
    </row>
    <row r="18647" spans="1:2" x14ac:dyDescent="0.25">
      <c r="A18647" t="s">
        <v>20725</v>
      </c>
      <c r="B18647">
        <v>132</v>
      </c>
    </row>
    <row r="18648" spans="1:2" x14ac:dyDescent="0.25">
      <c r="A18648" t="s">
        <v>20726</v>
      </c>
      <c r="B18648">
        <v>3</v>
      </c>
    </row>
    <row r="18649" spans="1:2" x14ac:dyDescent="0.25">
      <c r="A18649" t="s">
        <v>20727</v>
      </c>
      <c r="B18649">
        <v>4</v>
      </c>
    </row>
    <row r="18650" spans="1:2" x14ac:dyDescent="0.25">
      <c r="A18650" t="s">
        <v>20728</v>
      </c>
      <c r="B18650">
        <v>1</v>
      </c>
    </row>
    <row r="18651" spans="1:2" x14ac:dyDescent="0.25">
      <c r="A18651" t="s">
        <v>20729</v>
      </c>
      <c r="B18651">
        <v>5</v>
      </c>
    </row>
    <row r="18652" spans="1:2" x14ac:dyDescent="0.25">
      <c r="A18652" t="s">
        <v>20730</v>
      </c>
      <c r="B18652">
        <v>1</v>
      </c>
    </row>
    <row r="18653" spans="1:2" x14ac:dyDescent="0.25">
      <c r="A18653" t="s">
        <v>20731</v>
      </c>
      <c r="B18653">
        <v>3</v>
      </c>
    </row>
    <row r="18654" spans="1:2" x14ac:dyDescent="0.25">
      <c r="A18654" t="s">
        <v>20732</v>
      </c>
      <c r="B18654">
        <v>4</v>
      </c>
    </row>
    <row r="18655" spans="1:2" x14ac:dyDescent="0.25">
      <c r="A18655" t="s">
        <v>20733</v>
      </c>
      <c r="B18655">
        <v>6</v>
      </c>
    </row>
    <row r="18656" spans="1:2" x14ac:dyDescent="0.25">
      <c r="A18656" t="s">
        <v>20734</v>
      </c>
      <c r="B18656">
        <v>27</v>
      </c>
    </row>
    <row r="18657" spans="1:2" x14ac:dyDescent="0.25">
      <c r="A18657" t="s">
        <v>20735</v>
      </c>
      <c r="B18657">
        <v>5</v>
      </c>
    </row>
    <row r="18658" spans="1:2" x14ac:dyDescent="0.25">
      <c r="A18658" t="s">
        <v>20736</v>
      </c>
      <c r="B18658">
        <v>16</v>
      </c>
    </row>
    <row r="18659" spans="1:2" x14ac:dyDescent="0.25">
      <c r="A18659" t="s">
        <v>20737</v>
      </c>
      <c r="B18659">
        <v>6</v>
      </c>
    </row>
    <row r="18660" spans="1:2" x14ac:dyDescent="0.25">
      <c r="A18660" t="s">
        <v>20738</v>
      </c>
      <c r="B18660">
        <v>17</v>
      </c>
    </row>
    <row r="18661" spans="1:2" x14ac:dyDescent="0.25">
      <c r="A18661" t="s">
        <v>20739</v>
      </c>
      <c r="B18661">
        <v>15</v>
      </c>
    </row>
    <row r="18662" spans="1:2" x14ac:dyDescent="0.25">
      <c r="A18662" t="s">
        <v>20740</v>
      </c>
      <c r="B18662">
        <v>15</v>
      </c>
    </row>
    <row r="18663" spans="1:2" x14ac:dyDescent="0.25">
      <c r="A18663" t="s">
        <v>20741</v>
      </c>
      <c r="B18663">
        <v>28</v>
      </c>
    </row>
    <row r="18664" spans="1:2" x14ac:dyDescent="0.25">
      <c r="A18664" t="s">
        <v>20742</v>
      </c>
      <c r="B18664">
        <v>24</v>
      </c>
    </row>
    <row r="18665" spans="1:2" x14ac:dyDescent="0.25">
      <c r="A18665" t="s">
        <v>20743</v>
      </c>
      <c r="B18665">
        <v>126</v>
      </c>
    </row>
    <row r="18666" spans="1:2" x14ac:dyDescent="0.25">
      <c r="A18666" t="s">
        <v>20744</v>
      </c>
      <c r="B18666">
        <v>1</v>
      </c>
    </row>
    <row r="18667" spans="1:2" x14ac:dyDescent="0.25">
      <c r="A18667" t="s">
        <v>20745</v>
      </c>
      <c r="B18667">
        <v>5</v>
      </c>
    </row>
    <row r="18668" spans="1:2" x14ac:dyDescent="0.25">
      <c r="A18668" t="s">
        <v>20746</v>
      </c>
      <c r="B18668">
        <v>10</v>
      </c>
    </row>
    <row r="18669" spans="1:2" x14ac:dyDescent="0.25">
      <c r="A18669" t="s">
        <v>20747</v>
      </c>
      <c r="B18669">
        <v>11</v>
      </c>
    </row>
    <row r="18670" spans="1:2" x14ac:dyDescent="0.25">
      <c r="A18670" t="s">
        <v>20748</v>
      </c>
      <c r="B18670">
        <v>5</v>
      </c>
    </row>
    <row r="18671" spans="1:2" x14ac:dyDescent="0.25">
      <c r="A18671" t="s">
        <v>20749</v>
      </c>
      <c r="B18671">
        <v>13</v>
      </c>
    </row>
    <row r="18672" spans="1:2" x14ac:dyDescent="0.25">
      <c r="A18672" t="s">
        <v>20750</v>
      </c>
      <c r="B18672">
        <v>26</v>
      </c>
    </row>
    <row r="18673" spans="1:2" x14ac:dyDescent="0.25">
      <c r="A18673" t="s">
        <v>20751</v>
      </c>
      <c r="B18673">
        <v>15</v>
      </c>
    </row>
    <row r="18674" spans="1:2" x14ac:dyDescent="0.25">
      <c r="A18674" t="s">
        <v>20752</v>
      </c>
      <c r="B18674">
        <v>86</v>
      </c>
    </row>
    <row r="18675" spans="1:2" x14ac:dyDescent="0.25">
      <c r="A18675" t="s">
        <v>20753</v>
      </c>
      <c r="B18675">
        <v>18</v>
      </c>
    </row>
    <row r="18676" spans="1:2" x14ac:dyDescent="0.25">
      <c r="A18676" t="s">
        <v>20754</v>
      </c>
      <c r="B18676">
        <v>52</v>
      </c>
    </row>
    <row r="18677" spans="1:2" x14ac:dyDescent="0.25">
      <c r="A18677" t="s">
        <v>20755</v>
      </c>
      <c r="B18677">
        <v>31</v>
      </c>
    </row>
    <row r="18678" spans="1:2" x14ac:dyDescent="0.25">
      <c r="A18678" t="s">
        <v>20756</v>
      </c>
      <c r="B18678">
        <v>64</v>
      </c>
    </row>
    <row r="18679" spans="1:2" x14ac:dyDescent="0.25">
      <c r="A18679" t="s">
        <v>20757</v>
      </c>
      <c r="B18679">
        <v>40</v>
      </c>
    </row>
    <row r="18680" spans="1:2" x14ac:dyDescent="0.25">
      <c r="A18680" t="s">
        <v>20758</v>
      </c>
      <c r="B18680">
        <v>56</v>
      </c>
    </row>
    <row r="18681" spans="1:2" x14ac:dyDescent="0.25">
      <c r="A18681" t="s">
        <v>20759</v>
      </c>
      <c r="B18681">
        <v>158</v>
      </c>
    </row>
    <row r="18682" spans="1:2" x14ac:dyDescent="0.25">
      <c r="A18682" t="s">
        <v>20760</v>
      </c>
      <c r="B18682">
        <v>125</v>
      </c>
    </row>
    <row r="18683" spans="1:2" x14ac:dyDescent="0.25">
      <c r="A18683" t="s">
        <v>20761</v>
      </c>
      <c r="B18683">
        <v>544</v>
      </c>
    </row>
    <row r="18684" spans="1:2" x14ac:dyDescent="0.25">
      <c r="A18684" t="s">
        <v>20762</v>
      </c>
      <c r="B18684">
        <v>417</v>
      </c>
    </row>
    <row r="18685" spans="1:2" x14ac:dyDescent="0.25">
      <c r="A18685" t="s">
        <v>20763</v>
      </c>
      <c r="B18685">
        <v>3</v>
      </c>
    </row>
    <row r="18686" spans="1:2" x14ac:dyDescent="0.25">
      <c r="A18686" t="s">
        <v>20764</v>
      </c>
      <c r="B18686">
        <v>4</v>
      </c>
    </row>
    <row r="18687" spans="1:2" x14ac:dyDescent="0.25">
      <c r="A18687" t="s">
        <v>20765</v>
      </c>
      <c r="B18687">
        <v>0</v>
      </c>
    </row>
    <row r="18688" spans="1:2" x14ac:dyDescent="0.25">
      <c r="A18688" t="s">
        <v>20766</v>
      </c>
      <c r="B18688">
        <v>0</v>
      </c>
    </row>
    <row r="18689" spans="1:2" x14ac:dyDescent="0.25">
      <c r="A18689" t="s">
        <v>20767</v>
      </c>
      <c r="B18689">
        <v>1</v>
      </c>
    </row>
    <row r="18690" spans="1:2" x14ac:dyDescent="0.25">
      <c r="A18690" t="s">
        <v>20768</v>
      </c>
      <c r="B18690">
        <v>0</v>
      </c>
    </row>
    <row r="18691" spans="1:2" x14ac:dyDescent="0.25">
      <c r="A18691" t="s">
        <v>20769</v>
      </c>
      <c r="B18691">
        <v>425</v>
      </c>
    </row>
    <row r="18692" spans="1:2" x14ac:dyDescent="0.25">
      <c r="A18692" t="s">
        <v>20770</v>
      </c>
      <c r="B18692">
        <v>315</v>
      </c>
    </row>
    <row r="18693" spans="1:2" x14ac:dyDescent="0.25">
      <c r="A18693" t="s">
        <v>20771</v>
      </c>
      <c r="B18693">
        <v>289</v>
      </c>
    </row>
    <row r="18694" spans="1:2" x14ac:dyDescent="0.25">
      <c r="A18694" t="s">
        <v>20772</v>
      </c>
      <c r="B18694">
        <v>8</v>
      </c>
    </row>
    <row r="18695" spans="1:2" x14ac:dyDescent="0.25">
      <c r="A18695" t="s">
        <v>20773</v>
      </c>
      <c r="B18695">
        <v>23</v>
      </c>
    </row>
    <row r="18696" spans="1:2" x14ac:dyDescent="0.25">
      <c r="A18696" t="s">
        <v>20774</v>
      </c>
      <c r="B18696">
        <v>20</v>
      </c>
    </row>
    <row r="18697" spans="1:2" x14ac:dyDescent="0.25">
      <c r="A18697" t="s">
        <v>20775</v>
      </c>
      <c r="B18697">
        <v>34</v>
      </c>
    </row>
    <row r="18698" spans="1:2" x14ac:dyDescent="0.25">
      <c r="A18698" t="s">
        <v>20776</v>
      </c>
      <c r="B18698">
        <v>15</v>
      </c>
    </row>
    <row r="18699" spans="1:2" x14ac:dyDescent="0.25">
      <c r="A18699" t="s">
        <v>20777</v>
      </c>
      <c r="B18699">
        <v>39</v>
      </c>
    </row>
    <row r="18700" spans="1:2" x14ac:dyDescent="0.25">
      <c r="A18700" t="s">
        <v>20778</v>
      </c>
      <c r="B18700">
        <v>100</v>
      </c>
    </row>
    <row r="18701" spans="1:2" x14ac:dyDescent="0.25">
      <c r="A18701" t="s">
        <v>20779</v>
      </c>
      <c r="B18701">
        <v>76</v>
      </c>
    </row>
    <row r="18702" spans="1:2" x14ac:dyDescent="0.25">
      <c r="A18702" t="s">
        <v>20780</v>
      </c>
      <c r="B18702">
        <v>25</v>
      </c>
    </row>
    <row r="18703" spans="1:2" x14ac:dyDescent="0.25">
      <c r="A18703" t="s">
        <v>20781</v>
      </c>
      <c r="B18703">
        <v>30</v>
      </c>
    </row>
    <row r="18704" spans="1:2" x14ac:dyDescent="0.25">
      <c r="A18704" t="s">
        <v>20782</v>
      </c>
      <c r="B18704">
        <v>29</v>
      </c>
    </row>
    <row r="18705" spans="1:2" x14ac:dyDescent="0.25">
      <c r="A18705" t="s">
        <v>20783</v>
      </c>
      <c r="B18705">
        <v>105</v>
      </c>
    </row>
    <row r="18706" spans="1:2" x14ac:dyDescent="0.25">
      <c r="A18706" t="s">
        <v>20784</v>
      </c>
      <c r="B18706">
        <v>0</v>
      </c>
    </row>
    <row r="18707" spans="1:2" x14ac:dyDescent="0.25">
      <c r="A18707" t="s">
        <v>20785</v>
      </c>
      <c r="B18707">
        <v>10</v>
      </c>
    </row>
    <row r="18708" spans="1:2" x14ac:dyDescent="0.25">
      <c r="A18708" t="s">
        <v>20786</v>
      </c>
      <c r="B18708">
        <v>0</v>
      </c>
    </row>
    <row r="18709" spans="1:2" x14ac:dyDescent="0.25">
      <c r="A18709" t="s">
        <v>20787</v>
      </c>
      <c r="B18709">
        <v>44</v>
      </c>
    </row>
    <row r="18710" spans="1:2" x14ac:dyDescent="0.25">
      <c r="A18710" t="s">
        <v>20788</v>
      </c>
      <c r="B18710">
        <v>34</v>
      </c>
    </row>
    <row r="18711" spans="1:2" x14ac:dyDescent="0.25">
      <c r="A18711" t="s">
        <v>20789</v>
      </c>
      <c r="B18711">
        <v>49</v>
      </c>
    </row>
    <row r="18712" spans="1:2" x14ac:dyDescent="0.25">
      <c r="A18712" t="s">
        <v>20790</v>
      </c>
      <c r="B18712">
        <v>326</v>
      </c>
    </row>
    <row r="18713" spans="1:2" x14ac:dyDescent="0.25">
      <c r="A18713" t="s">
        <v>20791</v>
      </c>
      <c r="B18713">
        <v>142</v>
      </c>
    </row>
    <row r="18714" spans="1:2" x14ac:dyDescent="0.25">
      <c r="A18714" t="s">
        <v>20792</v>
      </c>
      <c r="B18714">
        <v>34</v>
      </c>
    </row>
    <row r="18715" spans="1:2" x14ac:dyDescent="0.25">
      <c r="A18715" t="s">
        <v>20793</v>
      </c>
      <c r="B18715">
        <v>87</v>
      </c>
    </row>
    <row r="18716" spans="1:2" x14ac:dyDescent="0.25">
      <c r="A18716" t="s">
        <v>20794</v>
      </c>
      <c r="B18716">
        <v>53</v>
      </c>
    </row>
    <row r="18717" spans="1:2" x14ac:dyDescent="0.25">
      <c r="A18717" t="s">
        <v>20795</v>
      </c>
      <c r="B18717">
        <v>316</v>
      </c>
    </row>
    <row r="18718" spans="1:2" x14ac:dyDescent="0.25">
      <c r="A18718" t="s">
        <v>20796</v>
      </c>
      <c r="B18718">
        <v>209</v>
      </c>
    </row>
    <row r="18719" spans="1:2" x14ac:dyDescent="0.25">
      <c r="A18719" t="s">
        <v>20797</v>
      </c>
      <c r="B18719">
        <v>4</v>
      </c>
    </row>
    <row r="18720" spans="1:2" x14ac:dyDescent="0.25">
      <c r="A18720" t="s">
        <v>20798</v>
      </c>
      <c r="B18720">
        <v>-999</v>
      </c>
    </row>
    <row r="18721" spans="1:2" x14ac:dyDescent="0.25">
      <c r="A18721" t="s">
        <v>20799</v>
      </c>
      <c r="B18721">
        <v>9</v>
      </c>
    </row>
    <row r="18722" spans="1:2" x14ac:dyDescent="0.25">
      <c r="A18722" t="s">
        <v>20800</v>
      </c>
      <c r="B18722">
        <v>1</v>
      </c>
    </row>
    <row r="18723" spans="1:2" x14ac:dyDescent="0.25">
      <c r="A18723" t="s">
        <v>20801</v>
      </c>
      <c r="B18723">
        <v>37</v>
      </c>
    </row>
    <row r="18724" spans="1:2" x14ac:dyDescent="0.25">
      <c r="A18724" t="s">
        <v>20802</v>
      </c>
      <c r="B18724">
        <v>172</v>
      </c>
    </row>
    <row r="18725" spans="1:2" x14ac:dyDescent="0.25">
      <c r="A18725" t="s">
        <v>20803</v>
      </c>
      <c r="B18725">
        <v>209</v>
      </c>
    </row>
    <row r="18726" spans="1:2" x14ac:dyDescent="0.25">
      <c r="A18726" t="s">
        <v>20804</v>
      </c>
      <c r="B18726">
        <v>-999</v>
      </c>
    </row>
    <row r="18727" spans="1:2" x14ac:dyDescent="0.25">
      <c r="A18727" t="s">
        <v>20805</v>
      </c>
      <c r="B18727">
        <v>-999</v>
      </c>
    </row>
    <row r="18728" spans="1:2" x14ac:dyDescent="0.25">
      <c r="A18728" t="s">
        <v>20806</v>
      </c>
      <c r="B18728">
        <v>-999</v>
      </c>
    </row>
    <row r="18729" spans="1:2" x14ac:dyDescent="0.25">
      <c r="A18729" t="s">
        <v>20807</v>
      </c>
      <c r="B18729">
        <v>-999</v>
      </c>
    </row>
    <row r="18730" spans="1:2" x14ac:dyDescent="0.25">
      <c r="A18730" t="s">
        <v>20808</v>
      </c>
      <c r="B18730">
        <v>-999</v>
      </c>
    </row>
    <row r="18731" spans="1:2" x14ac:dyDescent="0.25">
      <c r="A18731" t="s">
        <v>20809</v>
      </c>
      <c r="B18731">
        <v>-999</v>
      </c>
    </row>
    <row r="18732" spans="1:2" x14ac:dyDescent="0.25">
      <c r="A18732" t="s">
        <v>20810</v>
      </c>
      <c r="B18732">
        <v>-999</v>
      </c>
    </row>
    <row r="18733" spans="1:2" x14ac:dyDescent="0.25">
      <c r="A18733" t="s">
        <v>20811</v>
      </c>
      <c r="B18733">
        <v>-999</v>
      </c>
    </row>
    <row r="18734" spans="1:2" x14ac:dyDescent="0.25">
      <c r="A18734" t="s">
        <v>20812</v>
      </c>
      <c r="B18734">
        <v>-999</v>
      </c>
    </row>
    <row r="18735" spans="1:2" x14ac:dyDescent="0.25">
      <c r="A18735" t="s">
        <v>20813</v>
      </c>
      <c r="B18735">
        <v>-999</v>
      </c>
    </row>
    <row r="18736" spans="1:2" x14ac:dyDescent="0.25">
      <c r="A18736" t="s">
        <v>20814</v>
      </c>
      <c r="B18736">
        <v>-999</v>
      </c>
    </row>
    <row r="18737" spans="1:2" x14ac:dyDescent="0.25">
      <c r="A18737" t="s">
        <v>20815</v>
      </c>
      <c r="B18737">
        <v>-999</v>
      </c>
    </row>
    <row r="18738" spans="1:2" x14ac:dyDescent="0.25">
      <c r="A18738" t="s">
        <v>20816</v>
      </c>
      <c r="B18738">
        <v>-999</v>
      </c>
    </row>
    <row r="18739" spans="1:2" x14ac:dyDescent="0.25">
      <c r="A18739" t="s">
        <v>20817</v>
      </c>
      <c r="B18739">
        <v>-999</v>
      </c>
    </row>
    <row r="18740" spans="1:2" x14ac:dyDescent="0.25">
      <c r="A18740" t="s">
        <v>20818</v>
      </c>
      <c r="B18740">
        <v>-999</v>
      </c>
    </row>
    <row r="18741" spans="1:2" x14ac:dyDescent="0.25">
      <c r="A18741" t="s">
        <v>20819</v>
      </c>
      <c r="B18741">
        <v>-999</v>
      </c>
    </row>
    <row r="18742" spans="1:2" x14ac:dyDescent="0.25">
      <c r="A18742" t="s">
        <v>20820</v>
      </c>
      <c r="B18742">
        <v>-999</v>
      </c>
    </row>
    <row r="18743" spans="1:2" x14ac:dyDescent="0.25">
      <c r="A18743" t="s">
        <v>20821</v>
      </c>
      <c r="B18743">
        <v>-999</v>
      </c>
    </row>
    <row r="18744" spans="1:2" x14ac:dyDescent="0.25">
      <c r="A18744" t="s">
        <v>20822</v>
      </c>
      <c r="B18744">
        <v>-999</v>
      </c>
    </row>
    <row r="18745" spans="1:2" x14ac:dyDescent="0.25">
      <c r="A18745" t="s">
        <v>20823</v>
      </c>
      <c r="B18745">
        <v>-999</v>
      </c>
    </row>
    <row r="18746" spans="1:2" x14ac:dyDescent="0.25">
      <c r="A18746" t="s">
        <v>20824</v>
      </c>
      <c r="B18746">
        <v>-999</v>
      </c>
    </row>
    <row r="18747" spans="1:2" x14ac:dyDescent="0.25">
      <c r="A18747" t="s">
        <v>20825</v>
      </c>
      <c r="B18747">
        <v>-999</v>
      </c>
    </row>
    <row r="18748" spans="1:2" x14ac:dyDescent="0.25">
      <c r="A18748" t="s">
        <v>20826</v>
      </c>
      <c r="B18748">
        <v>-999</v>
      </c>
    </row>
    <row r="18749" spans="1:2" x14ac:dyDescent="0.25">
      <c r="A18749" t="s">
        <v>20827</v>
      </c>
      <c r="B18749">
        <v>-999</v>
      </c>
    </row>
    <row r="18750" spans="1:2" x14ac:dyDescent="0.25">
      <c r="A18750" t="s">
        <v>20828</v>
      </c>
      <c r="B18750">
        <v>-999</v>
      </c>
    </row>
    <row r="18751" spans="1:2" x14ac:dyDescent="0.25">
      <c r="A18751" t="s">
        <v>20829</v>
      </c>
      <c r="B18751">
        <v>-999</v>
      </c>
    </row>
    <row r="18752" spans="1:2" x14ac:dyDescent="0.25">
      <c r="A18752" t="s">
        <v>20830</v>
      </c>
      <c r="B18752">
        <v>-999</v>
      </c>
    </row>
    <row r="18753" spans="1:2" x14ac:dyDescent="0.25">
      <c r="A18753" t="s">
        <v>20831</v>
      </c>
      <c r="B18753">
        <v>-999</v>
      </c>
    </row>
    <row r="18754" spans="1:2" x14ac:dyDescent="0.25">
      <c r="A18754" t="s">
        <v>20832</v>
      </c>
      <c r="B18754">
        <v>-999</v>
      </c>
    </row>
    <row r="18755" spans="1:2" x14ac:dyDescent="0.25">
      <c r="A18755" t="s">
        <v>20833</v>
      </c>
      <c r="B18755">
        <v>-999</v>
      </c>
    </row>
    <row r="18756" spans="1:2" x14ac:dyDescent="0.25">
      <c r="A18756" t="s">
        <v>20834</v>
      </c>
      <c r="B18756">
        <v>-999</v>
      </c>
    </row>
    <row r="18757" spans="1:2" x14ac:dyDescent="0.25">
      <c r="A18757" t="s">
        <v>20835</v>
      </c>
      <c r="B18757">
        <v>-999</v>
      </c>
    </row>
    <row r="18758" spans="1:2" x14ac:dyDescent="0.25">
      <c r="A18758" t="s">
        <v>20836</v>
      </c>
      <c r="B18758">
        <v>-999</v>
      </c>
    </row>
    <row r="18759" spans="1:2" x14ac:dyDescent="0.25">
      <c r="A18759" t="s">
        <v>20837</v>
      </c>
      <c r="B18759">
        <v>-999</v>
      </c>
    </row>
    <row r="18760" spans="1:2" x14ac:dyDescent="0.25">
      <c r="A18760" t="s">
        <v>20838</v>
      </c>
      <c r="B18760">
        <v>-999</v>
      </c>
    </row>
    <row r="18761" spans="1:2" x14ac:dyDescent="0.25">
      <c r="A18761" t="s">
        <v>20839</v>
      </c>
      <c r="B18761">
        <v>-999</v>
      </c>
    </row>
    <row r="18762" spans="1:2" x14ac:dyDescent="0.25">
      <c r="A18762" t="s">
        <v>20840</v>
      </c>
      <c r="B18762">
        <v>-999</v>
      </c>
    </row>
    <row r="18763" spans="1:2" x14ac:dyDescent="0.25">
      <c r="A18763" t="s">
        <v>20841</v>
      </c>
      <c r="B18763">
        <v>-999</v>
      </c>
    </row>
    <row r="18764" spans="1:2" x14ac:dyDescent="0.25">
      <c r="A18764" t="s">
        <v>20842</v>
      </c>
      <c r="B18764">
        <v>-999</v>
      </c>
    </row>
    <row r="18765" spans="1:2" x14ac:dyDescent="0.25">
      <c r="A18765" t="s">
        <v>20843</v>
      </c>
      <c r="B18765">
        <v>-999</v>
      </c>
    </row>
    <row r="18766" spans="1:2" x14ac:dyDescent="0.25">
      <c r="A18766" t="s">
        <v>20844</v>
      </c>
      <c r="B18766">
        <v>-999</v>
      </c>
    </row>
    <row r="18767" spans="1:2" x14ac:dyDescent="0.25">
      <c r="A18767" t="s">
        <v>20845</v>
      </c>
      <c r="B18767">
        <v>-999</v>
      </c>
    </row>
    <row r="18768" spans="1:2" x14ac:dyDescent="0.25">
      <c r="A18768" t="s">
        <v>20846</v>
      </c>
      <c r="B18768">
        <v>-999</v>
      </c>
    </row>
    <row r="18769" spans="1:2" x14ac:dyDescent="0.25">
      <c r="A18769" t="s">
        <v>20847</v>
      </c>
      <c r="B18769">
        <v>-999</v>
      </c>
    </row>
    <row r="18770" spans="1:2" x14ac:dyDescent="0.25">
      <c r="A18770" t="s">
        <v>20848</v>
      </c>
      <c r="B18770">
        <v>-999</v>
      </c>
    </row>
    <row r="18771" spans="1:2" x14ac:dyDescent="0.25">
      <c r="A18771" t="s">
        <v>20849</v>
      </c>
      <c r="B18771">
        <v>-999</v>
      </c>
    </row>
    <row r="18772" spans="1:2" x14ac:dyDescent="0.25">
      <c r="A18772" t="s">
        <v>20850</v>
      </c>
      <c r="B18772">
        <v>-999</v>
      </c>
    </row>
    <row r="18773" spans="1:2" x14ac:dyDescent="0.25">
      <c r="A18773" t="s">
        <v>20851</v>
      </c>
      <c r="B18773">
        <v>-999</v>
      </c>
    </row>
    <row r="18774" spans="1:2" x14ac:dyDescent="0.25">
      <c r="A18774" t="s">
        <v>20852</v>
      </c>
      <c r="B18774">
        <v>-999</v>
      </c>
    </row>
    <row r="18775" spans="1:2" x14ac:dyDescent="0.25">
      <c r="A18775" t="s">
        <v>20853</v>
      </c>
      <c r="B18775">
        <v>-999</v>
      </c>
    </row>
    <row r="18776" spans="1:2" x14ac:dyDescent="0.25">
      <c r="A18776" t="s">
        <v>20854</v>
      </c>
      <c r="B18776">
        <v>-999</v>
      </c>
    </row>
    <row r="18777" spans="1:2" x14ac:dyDescent="0.25">
      <c r="A18777" t="s">
        <v>20855</v>
      </c>
      <c r="B18777">
        <v>-999</v>
      </c>
    </row>
    <row r="18778" spans="1:2" x14ac:dyDescent="0.25">
      <c r="A18778" t="s">
        <v>20856</v>
      </c>
      <c r="B18778">
        <v>-999</v>
      </c>
    </row>
    <row r="18779" spans="1:2" x14ac:dyDescent="0.25">
      <c r="A18779" t="s">
        <v>20857</v>
      </c>
      <c r="B18779">
        <v>-999</v>
      </c>
    </row>
    <row r="18780" spans="1:2" x14ac:dyDescent="0.25">
      <c r="A18780" t="s">
        <v>20858</v>
      </c>
      <c r="B18780">
        <v>-999</v>
      </c>
    </row>
    <row r="18781" spans="1:2" x14ac:dyDescent="0.25">
      <c r="A18781" t="s">
        <v>20859</v>
      </c>
      <c r="B18781">
        <v>-999</v>
      </c>
    </row>
    <row r="18782" spans="1:2" x14ac:dyDescent="0.25">
      <c r="A18782" t="s">
        <v>20860</v>
      </c>
      <c r="B18782">
        <v>-999</v>
      </c>
    </row>
    <row r="18783" spans="1:2" x14ac:dyDescent="0.25">
      <c r="A18783" t="s">
        <v>20861</v>
      </c>
      <c r="B18783">
        <v>-999</v>
      </c>
    </row>
    <row r="18784" spans="1:2" x14ac:dyDescent="0.25">
      <c r="A18784" t="s">
        <v>20862</v>
      </c>
      <c r="B18784">
        <v>-999</v>
      </c>
    </row>
    <row r="18785" spans="1:2" x14ac:dyDescent="0.25">
      <c r="A18785" t="s">
        <v>20863</v>
      </c>
      <c r="B18785">
        <v>-999</v>
      </c>
    </row>
    <row r="18786" spans="1:2" x14ac:dyDescent="0.25">
      <c r="A18786" t="s">
        <v>20864</v>
      </c>
      <c r="B18786">
        <v>-999</v>
      </c>
    </row>
    <row r="18787" spans="1:2" x14ac:dyDescent="0.25">
      <c r="A18787" t="s">
        <v>20865</v>
      </c>
      <c r="B18787">
        <v>-999</v>
      </c>
    </row>
    <row r="18788" spans="1:2" x14ac:dyDescent="0.25">
      <c r="A18788" t="s">
        <v>20866</v>
      </c>
      <c r="B18788">
        <v>-999</v>
      </c>
    </row>
    <row r="18789" spans="1:2" x14ac:dyDescent="0.25">
      <c r="A18789" t="s">
        <v>20867</v>
      </c>
      <c r="B18789">
        <v>-999</v>
      </c>
    </row>
    <row r="18790" spans="1:2" x14ac:dyDescent="0.25">
      <c r="A18790" t="s">
        <v>20868</v>
      </c>
      <c r="B18790">
        <v>-999</v>
      </c>
    </row>
    <row r="18791" spans="1:2" x14ac:dyDescent="0.25">
      <c r="A18791" t="s">
        <v>20869</v>
      </c>
      <c r="B18791">
        <v>-999</v>
      </c>
    </row>
    <row r="18792" spans="1:2" x14ac:dyDescent="0.25">
      <c r="A18792" t="s">
        <v>20870</v>
      </c>
      <c r="B18792">
        <v>-999</v>
      </c>
    </row>
    <row r="18793" spans="1:2" x14ac:dyDescent="0.25">
      <c r="A18793" t="s">
        <v>20871</v>
      </c>
      <c r="B18793">
        <v>-999</v>
      </c>
    </row>
    <row r="18794" spans="1:2" x14ac:dyDescent="0.25">
      <c r="A18794" t="s">
        <v>20872</v>
      </c>
      <c r="B18794">
        <v>-999</v>
      </c>
    </row>
    <row r="18795" spans="1:2" x14ac:dyDescent="0.25">
      <c r="A18795" t="s">
        <v>20873</v>
      </c>
      <c r="B18795">
        <v>-999</v>
      </c>
    </row>
    <row r="18796" spans="1:2" x14ac:dyDescent="0.25">
      <c r="A18796" t="s">
        <v>20874</v>
      </c>
      <c r="B18796">
        <v>-999</v>
      </c>
    </row>
    <row r="18797" spans="1:2" x14ac:dyDescent="0.25">
      <c r="A18797" t="s">
        <v>20875</v>
      </c>
      <c r="B18797">
        <v>-999</v>
      </c>
    </row>
    <row r="18798" spans="1:2" x14ac:dyDescent="0.25">
      <c r="A18798" t="s">
        <v>20876</v>
      </c>
      <c r="B18798">
        <v>-999</v>
      </c>
    </row>
    <row r="18799" spans="1:2" x14ac:dyDescent="0.25">
      <c r="A18799" t="s">
        <v>20877</v>
      </c>
      <c r="B18799">
        <v>-999</v>
      </c>
    </row>
    <row r="18800" spans="1:2" x14ac:dyDescent="0.25">
      <c r="A18800" t="s">
        <v>20878</v>
      </c>
      <c r="B18800">
        <v>-999</v>
      </c>
    </row>
    <row r="18801" spans="1:2" x14ac:dyDescent="0.25">
      <c r="A18801" t="s">
        <v>20879</v>
      </c>
      <c r="B18801">
        <v>-999</v>
      </c>
    </row>
    <row r="18802" spans="1:2" x14ac:dyDescent="0.25">
      <c r="A18802" t="s">
        <v>20880</v>
      </c>
      <c r="B18802">
        <v>-999</v>
      </c>
    </row>
    <row r="18803" spans="1:2" x14ac:dyDescent="0.25">
      <c r="A18803" t="s">
        <v>20881</v>
      </c>
      <c r="B18803">
        <v>-999</v>
      </c>
    </row>
    <row r="18804" spans="1:2" x14ac:dyDescent="0.25">
      <c r="A18804" t="s">
        <v>20882</v>
      </c>
      <c r="B18804">
        <v>-999</v>
      </c>
    </row>
    <row r="18805" spans="1:2" x14ac:dyDescent="0.25">
      <c r="A18805" t="s">
        <v>20883</v>
      </c>
      <c r="B18805">
        <v>-999</v>
      </c>
    </row>
    <row r="18806" spans="1:2" x14ac:dyDescent="0.25">
      <c r="A18806" t="s">
        <v>20884</v>
      </c>
      <c r="B18806">
        <v>-999</v>
      </c>
    </row>
    <row r="18807" spans="1:2" x14ac:dyDescent="0.25">
      <c r="A18807" t="s">
        <v>20885</v>
      </c>
      <c r="B18807">
        <v>-999</v>
      </c>
    </row>
    <row r="18808" spans="1:2" x14ac:dyDescent="0.25">
      <c r="A18808" t="s">
        <v>20886</v>
      </c>
      <c r="B18808">
        <v>-999</v>
      </c>
    </row>
    <row r="18809" spans="1:2" x14ac:dyDescent="0.25">
      <c r="A18809" t="s">
        <v>20887</v>
      </c>
      <c r="B18809">
        <v>-999</v>
      </c>
    </row>
    <row r="18810" spans="1:2" x14ac:dyDescent="0.25">
      <c r="A18810" t="s">
        <v>20888</v>
      </c>
      <c r="B18810">
        <v>-999</v>
      </c>
    </row>
    <row r="18811" spans="1:2" x14ac:dyDescent="0.25">
      <c r="A18811" t="s">
        <v>20889</v>
      </c>
      <c r="B18811">
        <v>-999</v>
      </c>
    </row>
    <row r="18812" spans="1:2" x14ac:dyDescent="0.25">
      <c r="A18812" t="s">
        <v>20890</v>
      </c>
      <c r="B18812">
        <v>-999</v>
      </c>
    </row>
    <row r="18813" spans="1:2" x14ac:dyDescent="0.25">
      <c r="A18813" t="s">
        <v>20891</v>
      </c>
      <c r="B18813">
        <v>-999</v>
      </c>
    </row>
    <row r="18814" spans="1:2" x14ac:dyDescent="0.25">
      <c r="A18814" t="s">
        <v>20892</v>
      </c>
      <c r="B18814">
        <v>-999</v>
      </c>
    </row>
    <row r="18815" spans="1:2" x14ac:dyDescent="0.25">
      <c r="A18815" t="s">
        <v>20893</v>
      </c>
      <c r="B18815">
        <v>-999</v>
      </c>
    </row>
    <row r="18816" spans="1:2" x14ac:dyDescent="0.25">
      <c r="A18816" t="s">
        <v>20894</v>
      </c>
      <c r="B18816">
        <v>-999</v>
      </c>
    </row>
    <row r="18817" spans="1:2" x14ac:dyDescent="0.25">
      <c r="A18817" t="s">
        <v>20895</v>
      </c>
      <c r="B18817">
        <v>-999</v>
      </c>
    </row>
    <row r="18818" spans="1:2" x14ac:dyDescent="0.25">
      <c r="A18818" t="s">
        <v>20896</v>
      </c>
      <c r="B18818">
        <v>-999</v>
      </c>
    </row>
    <row r="18819" spans="1:2" x14ac:dyDescent="0.25">
      <c r="A18819" t="s">
        <v>20897</v>
      </c>
      <c r="B18819">
        <v>-999</v>
      </c>
    </row>
    <row r="18820" spans="1:2" x14ac:dyDescent="0.25">
      <c r="A18820" t="s">
        <v>20898</v>
      </c>
      <c r="B18820">
        <v>-999</v>
      </c>
    </row>
    <row r="18821" spans="1:2" x14ac:dyDescent="0.25">
      <c r="A18821" t="s">
        <v>20899</v>
      </c>
      <c r="B18821">
        <v>-999</v>
      </c>
    </row>
    <row r="18822" spans="1:2" x14ac:dyDescent="0.25">
      <c r="A18822" t="s">
        <v>20900</v>
      </c>
      <c r="B18822">
        <v>-999</v>
      </c>
    </row>
    <row r="18823" spans="1:2" x14ac:dyDescent="0.25">
      <c r="A18823" t="s">
        <v>20901</v>
      </c>
      <c r="B18823">
        <v>-999</v>
      </c>
    </row>
    <row r="18824" spans="1:2" x14ac:dyDescent="0.25">
      <c r="A18824" t="s">
        <v>20902</v>
      </c>
      <c r="B18824">
        <v>-999</v>
      </c>
    </row>
    <row r="18825" spans="1:2" x14ac:dyDescent="0.25">
      <c r="A18825" t="s">
        <v>20903</v>
      </c>
      <c r="B18825">
        <v>-999</v>
      </c>
    </row>
    <row r="18826" spans="1:2" x14ac:dyDescent="0.25">
      <c r="A18826" t="s">
        <v>20904</v>
      </c>
      <c r="B18826">
        <v>-999</v>
      </c>
    </row>
    <row r="18827" spans="1:2" x14ac:dyDescent="0.25">
      <c r="A18827" t="s">
        <v>20905</v>
      </c>
      <c r="B18827">
        <v>-999</v>
      </c>
    </row>
    <row r="18828" spans="1:2" x14ac:dyDescent="0.25">
      <c r="A18828" t="s">
        <v>20906</v>
      </c>
      <c r="B18828">
        <v>-999</v>
      </c>
    </row>
    <row r="18829" spans="1:2" x14ac:dyDescent="0.25">
      <c r="A18829" t="s">
        <v>20907</v>
      </c>
      <c r="B18829">
        <v>-999</v>
      </c>
    </row>
    <row r="18830" spans="1:2" x14ac:dyDescent="0.25">
      <c r="A18830" t="s">
        <v>20908</v>
      </c>
      <c r="B18830">
        <v>-999</v>
      </c>
    </row>
    <row r="18831" spans="1:2" x14ac:dyDescent="0.25">
      <c r="A18831" t="s">
        <v>20909</v>
      </c>
      <c r="B18831">
        <v>-999</v>
      </c>
    </row>
    <row r="18832" spans="1:2" x14ac:dyDescent="0.25">
      <c r="A18832" t="s">
        <v>20910</v>
      </c>
      <c r="B18832">
        <v>-999</v>
      </c>
    </row>
    <row r="18833" spans="1:2" x14ac:dyDescent="0.25">
      <c r="A18833" t="s">
        <v>20911</v>
      </c>
      <c r="B18833">
        <v>-999</v>
      </c>
    </row>
    <row r="18834" spans="1:2" x14ac:dyDescent="0.25">
      <c r="A18834" t="s">
        <v>20912</v>
      </c>
      <c r="B18834">
        <v>-999</v>
      </c>
    </row>
    <row r="18835" spans="1:2" x14ac:dyDescent="0.25">
      <c r="A18835" t="s">
        <v>20913</v>
      </c>
      <c r="B18835">
        <v>-999</v>
      </c>
    </row>
    <row r="18836" spans="1:2" x14ac:dyDescent="0.25">
      <c r="A18836" t="s">
        <v>20914</v>
      </c>
      <c r="B18836">
        <v>-999</v>
      </c>
    </row>
    <row r="18837" spans="1:2" x14ac:dyDescent="0.25">
      <c r="A18837" t="s">
        <v>20915</v>
      </c>
      <c r="B18837">
        <v>-999</v>
      </c>
    </row>
    <row r="18838" spans="1:2" x14ac:dyDescent="0.25">
      <c r="A18838" t="s">
        <v>20916</v>
      </c>
      <c r="B18838">
        <v>-999</v>
      </c>
    </row>
    <row r="18839" spans="1:2" x14ac:dyDescent="0.25">
      <c r="A18839" t="s">
        <v>20917</v>
      </c>
      <c r="B18839">
        <v>-999</v>
      </c>
    </row>
    <row r="18840" spans="1:2" x14ac:dyDescent="0.25">
      <c r="A18840" t="s">
        <v>20918</v>
      </c>
      <c r="B18840">
        <v>-999</v>
      </c>
    </row>
    <row r="18841" spans="1:2" x14ac:dyDescent="0.25">
      <c r="A18841" t="s">
        <v>20919</v>
      </c>
      <c r="B18841">
        <v>-999</v>
      </c>
    </row>
    <row r="18842" spans="1:2" x14ac:dyDescent="0.25">
      <c r="A18842" t="s">
        <v>20920</v>
      </c>
      <c r="B18842">
        <v>-999</v>
      </c>
    </row>
    <row r="18843" spans="1:2" x14ac:dyDescent="0.25">
      <c r="A18843" t="s">
        <v>20921</v>
      </c>
      <c r="B18843">
        <v>-999</v>
      </c>
    </row>
    <row r="18844" spans="1:2" x14ac:dyDescent="0.25">
      <c r="A18844" t="s">
        <v>20922</v>
      </c>
      <c r="B18844">
        <v>-999</v>
      </c>
    </row>
    <row r="18845" spans="1:2" x14ac:dyDescent="0.25">
      <c r="A18845" t="s">
        <v>20923</v>
      </c>
      <c r="B18845">
        <v>-999</v>
      </c>
    </row>
    <row r="18846" spans="1:2" x14ac:dyDescent="0.25">
      <c r="A18846" t="s">
        <v>20924</v>
      </c>
      <c r="B18846">
        <v>-999</v>
      </c>
    </row>
    <row r="18847" spans="1:2" x14ac:dyDescent="0.25">
      <c r="A18847" t="s">
        <v>20925</v>
      </c>
      <c r="B18847">
        <v>-999</v>
      </c>
    </row>
    <row r="18848" spans="1:2" x14ac:dyDescent="0.25">
      <c r="A18848" t="s">
        <v>20926</v>
      </c>
      <c r="B18848">
        <v>-999</v>
      </c>
    </row>
    <row r="18849" spans="1:2" x14ac:dyDescent="0.25">
      <c r="A18849" t="s">
        <v>20927</v>
      </c>
      <c r="B18849">
        <v>-999</v>
      </c>
    </row>
    <row r="18850" spans="1:2" x14ac:dyDescent="0.25">
      <c r="A18850" t="s">
        <v>20928</v>
      </c>
      <c r="B18850">
        <v>-999</v>
      </c>
    </row>
    <row r="18851" spans="1:2" x14ac:dyDescent="0.25">
      <c r="A18851" t="s">
        <v>20929</v>
      </c>
      <c r="B18851">
        <v>-999</v>
      </c>
    </row>
    <row r="18852" spans="1:2" x14ac:dyDescent="0.25">
      <c r="A18852" t="s">
        <v>20930</v>
      </c>
      <c r="B18852">
        <v>-999</v>
      </c>
    </row>
    <row r="18853" spans="1:2" x14ac:dyDescent="0.25">
      <c r="A18853" t="s">
        <v>20931</v>
      </c>
      <c r="B18853">
        <v>-999</v>
      </c>
    </row>
    <row r="18854" spans="1:2" x14ac:dyDescent="0.25">
      <c r="A18854" t="s">
        <v>20932</v>
      </c>
      <c r="B18854">
        <v>-999</v>
      </c>
    </row>
    <row r="18855" spans="1:2" x14ac:dyDescent="0.25">
      <c r="A18855" t="s">
        <v>20933</v>
      </c>
      <c r="B18855">
        <v>-999</v>
      </c>
    </row>
    <row r="18856" spans="1:2" x14ac:dyDescent="0.25">
      <c r="A18856" t="s">
        <v>20934</v>
      </c>
      <c r="B18856">
        <v>-999</v>
      </c>
    </row>
    <row r="18857" spans="1:2" x14ac:dyDescent="0.25">
      <c r="A18857" t="s">
        <v>20935</v>
      </c>
      <c r="B18857">
        <v>-999</v>
      </c>
    </row>
    <row r="18858" spans="1:2" x14ac:dyDescent="0.25">
      <c r="A18858" t="s">
        <v>20936</v>
      </c>
      <c r="B18858">
        <v>-999</v>
      </c>
    </row>
    <row r="18859" spans="1:2" x14ac:dyDescent="0.25">
      <c r="A18859" t="s">
        <v>20937</v>
      </c>
      <c r="B18859">
        <v>-999</v>
      </c>
    </row>
    <row r="18860" spans="1:2" x14ac:dyDescent="0.25">
      <c r="A18860" t="s">
        <v>20938</v>
      </c>
      <c r="B18860">
        <v>-999</v>
      </c>
    </row>
    <row r="18861" spans="1:2" x14ac:dyDescent="0.25">
      <c r="A18861" t="s">
        <v>20939</v>
      </c>
      <c r="B18861">
        <v>-999</v>
      </c>
    </row>
    <row r="18862" spans="1:2" x14ac:dyDescent="0.25">
      <c r="A18862" t="s">
        <v>20940</v>
      </c>
      <c r="B18862">
        <v>-999</v>
      </c>
    </row>
    <row r="18863" spans="1:2" x14ac:dyDescent="0.25">
      <c r="A18863" t="s">
        <v>20941</v>
      </c>
      <c r="B18863">
        <v>-999</v>
      </c>
    </row>
    <row r="18864" spans="1:2" x14ac:dyDescent="0.25">
      <c r="A18864" t="s">
        <v>20942</v>
      </c>
      <c r="B18864">
        <v>-999</v>
      </c>
    </row>
    <row r="18865" spans="1:2" x14ac:dyDescent="0.25">
      <c r="A18865" t="s">
        <v>20943</v>
      </c>
      <c r="B18865">
        <v>-999</v>
      </c>
    </row>
    <row r="18866" spans="1:2" x14ac:dyDescent="0.25">
      <c r="A18866" t="s">
        <v>20944</v>
      </c>
      <c r="B18866">
        <v>-999</v>
      </c>
    </row>
    <row r="18867" spans="1:2" x14ac:dyDescent="0.25">
      <c r="A18867" t="s">
        <v>20945</v>
      </c>
      <c r="B18867">
        <v>-999</v>
      </c>
    </row>
    <row r="18868" spans="1:2" x14ac:dyDescent="0.25">
      <c r="A18868" t="s">
        <v>20946</v>
      </c>
      <c r="B18868">
        <v>-999</v>
      </c>
    </row>
    <row r="18869" spans="1:2" x14ac:dyDescent="0.25">
      <c r="A18869" t="s">
        <v>20947</v>
      </c>
      <c r="B18869">
        <v>-999</v>
      </c>
    </row>
    <row r="18870" spans="1:2" x14ac:dyDescent="0.25">
      <c r="A18870" t="s">
        <v>20948</v>
      </c>
      <c r="B18870">
        <v>-999</v>
      </c>
    </row>
    <row r="18871" spans="1:2" x14ac:dyDescent="0.25">
      <c r="A18871" t="s">
        <v>20949</v>
      </c>
      <c r="B18871">
        <v>-999</v>
      </c>
    </row>
    <row r="18872" spans="1:2" x14ac:dyDescent="0.25">
      <c r="A18872" t="s">
        <v>20950</v>
      </c>
      <c r="B18872">
        <v>-999</v>
      </c>
    </row>
    <row r="18873" spans="1:2" x14ac:dyDescent="0.25">
      <c r="A18873" t="s">
        <v>20951</v>
      </c>
      <c r="B18873">
        <v>-999</v>
      </c>
    </row>
    <row r="18874" spans="1:2" x14ac:dyDescent="0.25">
      <c r="A18874" t="s">
        <v>20952</v>
      </c>
      <c r="B18874">
        <v>-999</v>
      </c>
    </row>
    <row r="18875" spans="1:2" x14ac:dyDescent="0.25">
      <c r="A18875" t="s">
        <v>20953</v>
      </c>
      <c r="B18875">
        <v>-999</v>
      </c>
    </row>
    <row r="18876" spans="1:2" x14ac:dyDescent="0.25">
      <c r="A18876" t="s">
        <v>20954</v>
      </c>
      <c r="B18876">
        <v>-999</v>
      </c>
    </row>
    <row r="18877" spans="1:2" x14ac:dyDescent="0.25">
      <c r="A18877" t="s">
        <v>20955</v>
      </c>
      <c r="B18877">
        <v>-999</v>
      </c>
    </row>
    <row r="18878" spans="1:2" x14ac:dyDescent="0.25">
      <c r="A18878" t="s">
        <v>20956</v>
      </c>
      <c r="B18878">
        <v>-999</v>
      </c>
    </row>
    <row r="18879" spans="1:2" x14ac:dyDescent="0.25">
      <c r="A18879" t="s">
        <v>20957</v>
      </c>
      <c r="B18879">
        <v>-999</v>
      </c>
    </row>
    <row r="18880" spans="1:2" x14ac:dyDescent="0.25">
      <c r="A18880" t="s">
        <v>20958</v>
      </c>
      <c r="B18880">
        <v>-999</v>
      </c>
    </row>
    <row r="18881" spans="1:2" x14ac:dyDescent="0.25">
      <c r="A18881" t="s">
        <v>20959</v>
      </c>
      <c r="B18881">
        <v>-999</v>
      </c>
    </row>
    <row r="18882" spans="1:2" x14ac:dyDescent="0.25">
      <c r="A18882" t="s">
        <v>20960</v>
      </c>
      <c r="B18882">
        <v>-999</v>
      </c>
    </row>
    <row r="18883" spans="1:2" x14ac:dyDescent="0.25">
      <c r="A18883" t="s">
        <v>20961</v>
      </c>
      <c r="B18883">
        <v>-999</v>
      </c>
    </row>
    <row r="18884" spans="1:2" x14ac:dyDescent="0.25">
      <c r="A18884" t="s">
        <v>20962</v>
      </c>
      <c r="B18884">
        <v>-999</v>
      </c>
    </row>
    <row r="18885" spans="1:2" x14ac:dyDescent="0.25">
      <c r="A18885" t="s">
        <v>20963</v>
      </c>
      <c r="B18885">
        <v>-999</v>
      </c>
    </row>
    <row r="18886" spans="1:2" x14ac:dyDescent="0.25">
      <c r="A18886" t="s">
        <v>20964</v>
      </c>
      <c r="B18886">
        <v>-999</v>
      </c>
    </row>
    <row r="18887" spans="1:2" x14ac:dyDescent="0.25">
      <c r="A18887" t="s">
        <v>20965</v>
      </c>
      <c r="B18887">
        <v>-999</v>
      </c>
    </row>
    <row r="18888" spans="1:2" x14ac:dyDescent="0.25">
      <c r="A18888" t="s">
        <v>20966</v>
      </c>
      <c r="B18888">
        <v>-999</v>
      </c>
    </row>
    <row r="18889" spans="1:2" x14ac:dyDescent="0.25">
      <c r="A18889" t="s">
        <v>20967</v>
      </c>
      <c r="B18889">
        <v>-999</v>
      </c>
    </row>
    <row r="18890" spans="1:2" x14ac:dyDescent="0.25">
      <c r="A18890" t="s">
        <v>20968</v>
      </c>
      <c r="B18890">
        <v>111</v>
      </c>
    </row>
    <row r="18891" spans="1:2" x14ac:dyDescent="0.25">
      <c r="A18891" t="s">
        <v>20969</v>
      </c>
      <c r="B18891">
        <v>72</v>
      </c>
    </row>
    <row r="18892" spans="1:2" x14ac:dyDescent="0.25">
      <c r="A18892" t="s">
        <v>20970</v>
      </c>
      <c r="B18892">
        <v>629</v>
      </c>
    </row>
    <row r="18893" spans="1:2" x14ac:dyDescent="0.25">
      <c r="A18893" t="s">
        <v>20971</v>
      </c>
      <c r="B18893">
        <v>302</v>
      </c>
    </row>
    <row r="18894" spans="1:2" x14ac:dyDescent="0.25">
      <c r="A18894" t="s">
        <v>20972</v>
      </c>
      <c r="B18894">
        <v>88</v>
      </c>
    </row>
    <row r="18895" spans="1:2" x14ac:dyDescent="0.25">
      <c r="A18895" t="s">
        <v>20973</v>
      </c>
      <c r="B18895">
        <v>115</v>
      </c>
    </row>
    <row r="18896" spans="1:2" x14ac:dyDescent="0.25">
      <c r="A18896" t="s">
        <v>20974</v>
      </c>
      <c r="B18896">
        <v>7</v>
      </c>
    </row>
    <row r="18897" spans="1:2" x14ac:dyDescent="0.25">
      <c r="A18897" t="s">
        <v>20975</v>
      </c>
      <c r="B18897">
        <v>0</v>
      </c>
    </row>
    <row r="18898" spans="1:2" x14ac:dyDescent="0.25">
      <c r="A18898" t="s">
        <v>20976</v>
      </c>
      <c r="B18898">
        <v>228</v>
      </c>
    </row>
    <row r="18899" spans="1:2" x14ac:dyDescent="0.25">
      <c r="A18899" t="s">
        <v>20977</v>
      </c>
      <c r="B18899">
        <v>0</v>
      </c>
    </row>
    <row r="18900" spans="1:2" x14ac:dyDescent="0.25">
      <c r="A18900" t="s">
        <v>20978</v>
      </c>
      <c r="B18900">
        <v>3</v>
      </c>
    </row>
    <row r="18901" spans="1:2" x14ac:dyDescent="0.25">
      <c r="A18901" t="s">
        <v>20979</v>
      </c>
      <c r="B18901">
        <v>19</v>
      </c>
    </row>
    <row r="18902" spans="1:2" x14ac:dyDescent="0.25">
      <c r="A18902" t="s">
        <v>20980</v>
      </c>
      <c r="B18902">
        <v>0</v>
      </c>
    </row>
    <row r="18903" spans="1:2" x14ac:dyDescent="0.25">
      <c r="A18903" t="s">
        <v>20981</v>
      </c>
      <c r="B18903">
        <v>28</v>
      </c>
    </row>
    <row r="18904" spans="1:2" x14ac:dyDescent="0.25">
      <c r="A18904" t="s">
        <v>20982</v>
      </c>
      <c r="B18904">
        <v>9</v>
      </c>
    </row>
    <row r="18905" spans="1:2" x14ac:dyDescent="0.25">
      <c r="A18905" t="s">
        <v>20983</v>
      </c>
      <c r="B18905">
        <v>0</v>
      </c>
    </row>
    <row r="18906" spans="1:2" x14ac:dyDescent="0.25">
      <c r="A18906" t="s">
        <v>20984</v>
      </c>
      <c r="B18906">
        <v>1</v>
      </c>
    </row>
    <row r="18907" spans="1:2" x14ac:dyDescent="0.25">
      <c r="A18907" t="s">
        <v>20985</v>
      </c>
      <c r="B18907">
        <v>0</v>
      </c>
    </row>
    <row r="18908" spans="1:2" x14ac:dyDescent="0.25">
      <c r="A18908" t="s">
        <v>20986</v>
      </c>
      <c r="B18908">
        <v>59</v>
      </c>
    </row>
    <row r="18909" spans="1:2" x14ac:dyDescent="0.25">
      <c r="A18909" t="s">
        <v>20987</v>
      </c>
      <c r="B18909">
        <v>4</v>
      </c>
    </row>
    <row r="18910" spans="1:2" x14ac:dyDescent="0.25">
      <c r="A18910" t="s">
        <v>20988</v>
      </c>
      <c r="B18910">
        <v>50</v>
      </c>
    </row>
    <row r="18911" spans="1:2" x14ac:dyDescent="0.25">
      <c r="A18911" t="s">
        <v>20989</v>
      </c>
      <c r="B18911">
        <v>18</v>
      </c>
    </row>
    <row r="18912" spans="1:2" x14ac:dyDescent="0.25">
      <c r="A18912" t="s">
        <v>20990</v>
      </c>
      <c r="B18912">
        <v>629</v>
      </c>
    </row>
    <row r="18913" spans="1:2" x14ac:dyDescent="0.25">
      <c r="A18913" t="s">
        <v>20991</v>
      </c>
      <c r="B18913">
        <v>499</v>
      </c>
    </row>
    <row r="18914" spans="1:2" x14ac:dyDescent="0.25">
      <c r="A18914" t="s">
        <v>20992</v>
      </c>
      <c r="B18914">
        <v>367</v>
      </c>
    </row>
    <row r="18915" spans="1:2" x14ac:dyDescent="0.25">
      <c r="A18915" t="s">
        <v>20993</v>
      </c>
      <c r="B18915">
        <v>78</v>
      </c>
    </row>
    <row r="18916" spans="1:2" x14ac:dyDescent="0.25">
      <c r="A18916" t="s">
        <v>20994</v>
      </c>
      <c r="B18916">
        <v>54</v>
      </c>
    </row>
    <row r="18917" spans="1:2" x14ac:dyDescent="0.25">
      <c r="A18917" t="s">
        <v>20995</v>
      </c>
      <c r="B18917">
        <v>499</v>
      </c>
    </row>
    <row r="18918" spans="1:2" x14ac:dyDescent="0.25">
      <c r="A18918" t="s">
        <v>20996</v>
      </c>
      <c r="B18918">
        <v>292</v>
      </c>
    </row>
    <row r="18919" spans="1:2" x14ac:dyDescent="0.25">
      <c r="A18919" t="s">
        <v>20997</v>
      </c>
      <c r="B18919">
        <v>469</v>
      </c>
    </row>
    <row r="18920" spans="1:2" x14ac:dyDescent="0.25">
      <c r="A18920" t="s">
        <v>20998</v>
      </c>
      <c r="B18920">
        <v>270</v>
      </c>
    </row>
    <row r="18921" spans="1:2" x14ac:dyDescent="0.25">
      <c r="A18921" t="s">
        <v>20999</v>
      </c>
      <c r="B18921">
        <v>499</v>
      </c>
    </row>
    <row r="18922" spans="1:2" x14ac:dyDescent="0.25">
      <c r="A18922" t="s">
        <v>21000</v>
      </c>
      <c r="B18922">
        <v>368</v>
      </c>
    </row>
    <row r="18923" spans="1:2" x14ac:dyDescent="0.25">
      <c r="A18923" t="s">
        <v>21001</v>
      </c>
      <c r="B18923">
        <v>-999</v>
      </c>
    </row>
    <row r="18924" spans="1:2" x14ac:dyDescent="0.25">
      <c r="A18924" t="s">
        <v>21002</v>
      </c>
      <c r="B18924">
        <v>372</v>
      </c>
    </row>
    <row r="18925" spans="1:2" x14ac:dyDescent="0.25">
      <c r="A18925" t="s">
        <v>21003</v>
      </c>
      <c r="B18925">
        <v>222</v>
      </c>
    </row>
    <row r="18926" spans="1:2" x14ac:dyDescent="0.25">
      <c r="A18926" t="s">
        <v>21004</v>
      </c>
      <c r="B18926">
        <v>273</v>
      </c>
    </row>
    <row r="18927" spans="1:2" x14ac:dyDescent="0.25">
      <c r="A18927" t="s">
        <v>21005</v>
      </c>
      <c r="B18927">
        <v>168</v>
      </c>
    </row>
    <row r="18928" spans="1:2" x14ac:dyDescent="0.25">
      <c r="A18928" t="s">
        <v>21006</v>
      </c>
      <c r="B18928">
        <v>9</v>
      </c>
    </row>
    <row r="18929" spans="1:2" x14ac:dyDescent="0.25">
      <c r="A18929" t="s">
        <v>21007</v>
      </c>
      <c r="B18929">
        <v>0</v>
      </c>
    </row>
    <row r="18930" spans="1:2" x14ac:dyDescent="0.25">
      <c r="A18930" t="s">
        <v>21008</v>
      </c>
      <c r="B18930">
        <v>244</v>
      </c>
    </row>
    <row r="18931" spans="1:2" x14ac:dyDescent="0.25">
      <c r="A18931" t="s">
        <v>21009</v>
      </c>
      <c r="B18931">
        <v>0</v>
      </c>
    </row>
    <row r="18932" spans="1:2" x14ac:dyDescent="0.25">
      <c r="A18932" t="s">
        <v>21010</v>
      </c>
      <c r="B18932">
        <v>1</v>
      </c>
    </row>
    <row r="18933" spans="1:2" x14ac:dyDescent="0.25">
      <c r="A18933" t="s">
        <v>21011</v>
      </c>
      <c r="B18933">
        <v>20</v>
      </c>
    </row>
    <row r="18934" spans="1:2" x14ac:dyDescent="0.25">
      <c r="A18934" t="s">
        <v>21012</v>
      </c>
      <c r="B18934">
        <v>0</v>
      </c>
    </row>
    <row r="18935" spans="1:2" x14ac:dyDescent="0.25">
      <c r="A18935" t="s">
        <v>21013</v>
      </c>
      <c r="B18935">
        <v>20</v>
      </c>
    </row>
    <row r="18936" spans="1:2" x14ac:dyDescent="0.25">
      <c r="A18936" t="s">
        <v>21014</v>
      </c>
      <c r="B18936">
        <v>16</v>
      </c>
    </row>
    <row r="18937" spans="1:2" x14ac:dyDescent="0.25">
      <c r="A18937" t="s">
        <v>21015</v>
      </c>
      <c r="B18937">
        <v>0</v>
      </c>
    </row>
    <row r="18938" spans="1:2" x14ac:dyDescent="0.25">
      <c r="A18938" t="s">
        <v>21016</v>
      </c>
      <c r="B18938">
        <v>7</v>
      </c>
    </row>
    <row r="18939" spans="1:2" x14ac:dyDescent="0.25">
      <c r="A18939" t="s">
        <v>21017</v>
      </c>
      <c r="B18939">
        <v>0</v>
      </c>
    </row>
    <row r="18940" spans="1:2" x14ac:dyDescent="0.25">
      <c r="A18940" t="s">
        <v>21018</v>
      </c>
      <c r="B18940">
        <v>18</v>
      </c>
    </row>
    <row r="18941" spans="1:2" x14ac:dyDescent="0.25">
      <c r="A18941" t="s">
        <v>21019</v>
      </c>
      <c r="B18941">
        <v>2</v>
      </c>
    </row>
    <row r="18942" spans="1:2" x14ac:dyDescent="0.25">
      <c r="A18942" t="s">
        <v>21020</v>
      </c>
      <c r="B18942">
        <v>20</v>
      </c>
    </row>
    <row r="18943" spans="1:2" x14ac:dyDescent="0.25">
      <c r="A18943" t="s">
        <v>21021</v>
      </c>
      <c r="B18943">
        <v>22</v>
      </c>
    </row>
    <row r="18944" spans="1:2" x14ac:dyDescent="0.25">
      <c r="A18944" t="s">
        <v>21022</v>
      </c>
      <c r="B18944">
        <v>820</v>
      </c>
    </row>
    <row r="18945" spans="1:2" x14ac:dyDescent="0.25">
      <c r="A18945" t="s">
        <v>21023</v>
      </c>
      <c r="B18945">
        <v>236</v>
      </c>
    </row>
    <row r="18946" spans="1:2" x14ac:dyDescent="0.25">
      <c r="A18946" t="s">
        <v>21024</v>
      </c>
      <c r="B18946">
        <v>0</v>
      </c>
    </row>
    <row r="18947" spans="1:2" x14ac:dyDescent="0.25">
      <c r="A18947" t="s">
        <v>21025</v>
      </c>
      <c r="B18947">
        <v>48</v>
      </c>
    </row>
    <row r="18948" spans="1:2" x14ac:dyDescent="0.25">
      <c r="A18948" t="s">
        <v>21026</v>
      </c>
      <c r="B18948">
        <v>2</v>
      </c>
    </row>
    <row r="18949" spans="1:2" x14ac:dyDescent="0.25">
      <c r="A18949" t="s">
        <v>21027</v>
      </c>
      <c r="B18949">
        <v>13</v>
      </c>
    </row>
    <row r="18950" spans="1:2" x14ac:dyDescent="0.25">
      <c r="A18950" t="s">
        <v>21028</v>
      </c>
      <c r="B18950">
        <v>5</v>
      </c>
    </row>
    <row r="18951" spans="1:2" x14ac:dyDescent="0.25">
      <c r="A18951" t="s">
        <v>21029</v>
      </c>
      <c r="B18951">
        <v>1</v>
      </c>
    </row>
    <row r="18952" spans="1:2" x14ac:dyDescent="0.25">
      <c r="A18952" t="s">
        <v>21030</v>
      </c>
      <c r="B18952">
        <v>2</v>
      </c>
    </row>
    <row r="18953" spans="1:2" x14ac:dyDescent="0.25">
      <c r="A18953" t="s">
        <v>21031</v>
      </c>
      <c r="B18953">
        <v>2</v>
      </c>
    </row>
    <row r="18954" spans="1:2" x14ac:dyDescent="0.25">
      <c r="A18954" t="s">
        <v>21032</v>
      </c>
      <c r="B18954">
        <v>24</v>
      </c>
    </row>
    <row r="18955" spans="1:2" x14ac:dyDescent="0.25">
      <c r="A18955" t="s">
        <v>21033</v>
      </c>
      <c r="B18955">
        <v>3</v>
      </c>
    </row>
    <row r="18956" spans="1:2" x14ac:dyDescent="0.25">
      <c r="A18956" t="s">
        <v>21034</v>
      </c>
      <c r="B18956">
        <v>0</v>
      </c>
    </row>
    <row r="18957" spans="1:2" x14ac:dyDescent="0.25">
      <c r="A18957" t="s">
        <v>21035</v>
      </c>
      <c r="B18957">
        <v>1</v>
      </c>
    </row>
    <row r="18958" spans="1:2" x14ac:dyDescent="0.25">
      <c r="A18958" t="s">
        <v>21036</v>
      </c>
      <c r="B18958">
        <v>53</v>
      </c>
    </row>
    <row r="18959" spans="1:2" x14ac:dyDescent="0.25">
      <c r="A18959" t="s">
        <v>21037</v>
      </c>
      <c r="B18959">
        <v>2</v>
      </c>
    </row>
    <row r="18960" spans="1:2" x14ac:dyDescent="0.25">
      <c r="A18960" t="s">
        <v>21038</v>
      </c>
      <c r="B18960">
        <v>34</v>
      </c>
    </row>
    <row r="18961" spans="1:2" x14ac:dyDescent="0.25">
      <c r="A18961" t="s">
        <v>21039</v>
      </c>
      <c r="B18961">
        <v>3</v>
      </c>
    </row>
    <row r="18962" spans="1:2" x14ac:dyDescent="0.25">
      <c r="A18962" t="s">
        <v>21040</v>
      </c>
      <c r="B18962">
        <v>3</v>
      </c>
    </row>
    <row r="18963" spans="1:2" x14ac:dyDescent="0.25">
      <c r="A18963" t="s">
        <v>21041</v>
      </c>
      <c r="B18963">
        <v>5</v>
      </c>
    </row>
    <row r="18964" spans="1:2" x14ac:dyDescent="0.25">
      <c r="A18964" t="s">
        <v>21042</v>
      </c>
      <c r="B18964">
        <v>12</v>
      </c>
    </row>
    <row r="18965" spans="1:2" x14ac:dyDescent="0.25">
      <c r="A18965" t="s">
        <v>21043</v>
      </c>
      <c r="B18965">
        <v>32</v>
      </c>
    </row>
    <row r="18966" spans="1:2" x14ac:dyDescent="0.25">
      <c r="A18966" t="s">
        <v>21044</v>
      </c>
      <c r="B18966">
        <v>6</v>
      </c>
    </row>
    <row r="18967" spans="1:2" x14ac:dyDescent="0.25">
      <c r="A18967" t="s">
        <v>21045</v>
      </c>
      <c r="B18967">
        <v>0</v>
      </c>
    </row>
    <row r="18968" spans="1:2" x14ac:dyDescent="0.25">
      <c r="A18968" t="s">
        <v>21046</v>
      </c>
      <c r="B18968">
        <v>1</v>
      </c>
    </row>
    <row r="18969" spans="1:2" x14ac:dyDescent="0.25">
      <c r="A18969" t="s">
        <v>21047</v>
      </c>
      <c r="B18969">
        <v>98</v>
      </c>
    </row>
    <row r="18970" spans="1:2" x14ac:dyDescent="0.25">
      <c r="A18970" t="s">
        <v>21048</v>
      </c>
      <c r="B18970">
        <v>8</v>
      </c>
    </row>
    <row r="18971" spans="1:2" x14ac:dyDescent="0.25">
      <c r="A18971" t="s">
        <v>21049</v>
      </c>
      <c r="B18971">
        <v>21</v>
      </c>
    </row>
    <row r="18972" spans="1:2" x14ac:dyDescent="0.25">
      <c r="A18972" t="s">
        <v>21050</v>
      </c>
      <c r="B18972">
        <v>1</v>
      </c>
    </row>
    <row r="18973" spans="1:2" x14ac:dyDescent="0.25">
      <c r="A18973" t="s">
        <v>21051</v>
      </c>
      <c r="B18973">
        <v>4</v>
      </c>
    </row>
    <row r="18974" spans="1:2" x14ac:dyDescent="0.25">
      <c r="A18974" t="s">
        <v>21052</v>
      </c>
      <c r="B18974">
        <v>3</v>
      </c>
    </row>
    <row r="18975" spans="1:2" x14ac:dyDescent="0.25">
      <c r="A18975" t="s">
        <v>21053</v>
      </c>
      <c r="B18975">
        <v>13</v>
      </c>
    </row>
    <row r="18976" spans="1:2" x14ac:dyDescent="0.25">
      <c r="A18976" t="s">
        <v>21054</v>
      </c>
      <c r="B18976">
        <v>46</v>
      </c>
    </row>
    <row r="18977" spans="1:2" x14ac:dyDescent="0.25">
      <c r="A18977" t="s">
        <v>21055</v>
      </c>
      <c r="B18977">
        <v>4</v>
      </c>
    </row>
    <row r="18978" spans="1:2" x14ac:dyDescent="0.25">
      <c r="A18978" t="s">
        <v>21056</v>
      </c>
      <c r="B18978">
        <v>0</v>
      </c>
    </row>
    <row r="18979" spans="1:2" x14ac:dyDescent="0.25">
      <c r="A18979" t="s">
        <v>21057</v>
      </c>
      <c r="B18979">
        <v>1</v>
      </c>
    </row>
    <row r="18980" spans="1:2" x14ac:dyDescent="0.25">
      <c r="A18980" t="s">
        <v>21058</v>
      </c>
      <c r="B18980">
        <v>101</v>
      </c>
    </row>
    <row r="18981" spans="1:2" x14ac:dyDescent="0.25">
      <c r="A18981" t="s">
        <v>21059</v>
      </c>
      <c r="B18981">
        <v>17</v>
      </c>
    </row>
    <row r="18982" spans="1:2" x14ac:dyDescent="0.25">
      <c r="A18982" t="s">
        <v>21060</v>
      </c>
      <c r="B18982">
        <v>21</v>
      </c>
    </row>
    <row r="18983" spans="1:2" x14ac:dyDescent="0.25">
      <c r="A18983" t="s">
        <v>21061</v>
      </c>
      <c r="B18983">
        <v>7</v>
      </c>
    </row>
    <row r="18984" spans="1:2" x14ac:dyDescent="0.25">
      <c r="A18984" t="s">
        <v>21062</v>
      </c>
      <c r="B18984">
        <v>5</v>
      </c>
    </row>
    <row r="18985" spans="1:2" x14ac:dyDescent="0.25">
      <c r="A18985" t="s">
        <v>21063</v>
      </c>
      <c r="B18985">
        <v>5</v>
      </c>
    </row>
    <row r="18986" spans="1:2" x14ac:dyDescent="0.25">
      <c r="A18986" t="s">
        <v>21064</v>
      </c>
      <c r="B18986">
        <v>16</v>
      </c>
    </row>
    <row r="18987" spans="1:2" x14ac:dyDescent="0.25">
      <c r="A18987" t="s">
        <v>21065</v>
      </c>
      <c r="B18987">
        <v>52</v>
      </c>
    </row>
    <row r="18988" spans="1:2" x14ac:dyDescent="0.25">
      <c r="A18988" t="s">
        <v>21066</v>
      </c>
      <c r="B18988">
        <v>5</v>
      </c>
    </row>
    <row r="18989" spans="1:2" x14ac:dyDescent="0.25">
      <c r="A18989" t="s">
        <v>21067</v>
      </c>
      <c r="B18989">
        <v>1</v>
      </c>
    </row>
    <row r="18990" spans="1:2" x14ac:dyDescent="0.25">
      <c r="A18990" t="s">
        <v>21068</v>
      </c>
      <c r="B18990">
        <v>5</v>
      </c>
    </row>
    <row r="18991" spans="1:2" x14ac:dyDescent="0.25">
      <c r="A18991" t="s">
        <v>21069</v>
      </c>
      <c r="B18991">
        <v>134</v>
      </c>
    </row>
    <row r="18992" spans="1:2" x14ac:dyDescent="0.25">
      <c r="A18992" t="s">
        <v>21070</v>
      </c>
      <c r="B18992">
        <v>27</v>
      </c>
    </row>
    <row r="18993" spans="1:2" x14ac:dyDescent="0.25">
      <c r="A18993" t="s">
        <v>21071</v>
      </c>
      <c r="B18993">
        <v>18</v>
      </c>
    </row>
    <row r="18994" spans="1:2" x14ac:dyDescent="0.25">
      <c r="A18994" t="s">
        <v>21072</v>
      </c>
      <c r="B18994">
        <v>6</v>
      </c>
    </row>
    <row r="18995" spans="1:2" x14ac:dyDescent="0.25">
      <c r="A18995" t="s">
        <v>21073</v>
      </c>
      <c r="B18995">
        <v>4</v>
      </c>
    </row>
    <row r="18996" spans="1:2" x14ac:dyDescent="0.25">
      <c r="A18996" t="s">
        <v>21074</v>
      </c>
      <c r="B18996">
        <v>0</v>
      </c>
    </row>
    <row r="18997" spans="1:2" x14ac:dyDescent="0.25">
      <c r="A18997" t="s">
        <v>21075</v>
      </c>
      <c r="B18997">
        <v>18</v>
      </c>
    </row>
    <row r="18998" spans="1:2" x14ac:dyDescent="0.25">
      <c r="A18998" t="s">
        <v>21076</v>
      </c>
      <c r="B18998">
        <v>46</v>
      </c>
    </row>
    <row r="18999" spans="1:2" x14ac:dyDescent="0.25">
      <c r="A18999" t="s">
        <v>21077</v>
      </c>
      <c r="B18999">
        <v>10</v>
      </c>
    </row>
    <row r="19000" spans="1:2" x14ac:dyDescent="0.25">
      <c r="A19000" t="s">
        <v>21078</v>
      </c>
      <c r="B19000">
        <v>3</v>
      </c>
    </row>
    <row r="19001" spans="1:2" x14ac:dyDescent="0.25">
      <c r="A19001" t="s">
        <v>21079</v>
      </c>
      <c r="B19001">
        <v>9</v>
      </c>
    </row>
    <row r="19002" spans="1:2" x14ac:dyDescent="0.25">
      <c r="A19002" t="s">
        <v>21080</v>
      </c>
      <c r="B19002">
        <v>141</v>
      </c>
    </row>
    <row r="19003" spans="1:2" x14ac:dyDescent="0.25">
      <c r="A19003" t="s">
        <v>21081</v>
      </c>
      <c r="B19003">
        <v>52</v>
      </c>
    </row>
    <row r="19004" spans="1:2" x14ac:dyDescent="0.25">
      <c r="A19004" t="s">
        <v>21082</v>
      </c>
      <c r="B19004">
        <v>10</v>
      </c>
    </row>
    <row r="19005" spans="1:2" x14ac:dyDescent="0.25">
      <c r="A19005" t="s">
        <v>21083</v>
      </c>
      <c r="B19005">
        <v>6</v>
      </c>
    </row>
    <row r="19006" spans="1:2" x14ac:dyDescent="0.25">
      <c r="A19006" t="s">
        <v>21084</v>
      </c>
      <c r="B19006">
        <v>11</v>
      </c>
    </row>
    <row r="19007" spans="1:2" x14ac:dyDescent="0.25">
      <c r="A19007" t="s">
        <v>21085</v>
      </c>
      <c r="B19007">
        <v>0</v>
      </c>
    </row>
    <row r="19008" spans="1:2" x14ac:dyDescent="0.25">
      <c r="A19008" t="s">
        <v>21086</v>
      </c>
      <c r="B19008">
        <v>7</v>
      </c>
    </row>
    <row r="19009" spans="1:2" x14ac:dyDescent="0.25">
      <c r="A19009" t="s">
        <v>21087</v>
      </c>
      <c r="B19009">
        <v>28</v>
      </c>
    </row>
    <row r="19010" spans="1:2" x14ac:dyDescent="0.25">
      <c r="A19010" t="s">
        <v>21088</v>
      </c>
      <c r="B19010">
        <v>21</v>
      </c>
    </row>
    <row r="19011" spans="1:2" x14ac:dyDescent="0.25">
      <c r="A19011" t="s">
        <v>21089</v>
      </c>
      <c r="B19011">
        <v>13</v>
      </c>
    </row>
    <row r="19012" spans="1:2" x14ac:dyDescent="0.25">
      <c r="A19012" t="s">
        <v>21090</v>
      </c>
      <c r="B19012">
        <v>33</v>
      </c>
    </row>
    <row r="19013" spans="1:2" x14ac:dyDescent="0.25">
      <c r="A19013" t="s">
        <v>21091</v>
      </c>
      <c r="B19013">
        <v>181</v>
      </c>
    </row>
    <row r="19014" spans="1:2" x14ac:dyDescent="0.25">
      <c r="A19014" t="s">
        <v>21092</v>
      </c>
      <c r="B19014">
        <v>139</v>
      </c>
    </row>
    <row r="19015" spans="1:2" x14ac:dyDescent="0.25">
      <c r="A19015" t="s">
        <v>21093</v>
      </c>
      <c r="B19015">
        <v>32</v>
      </c>
    </row>
    <row r="19016" spans="1:2" x14ac:dyDescent="0.25">
      <c r="A19016" t="s">
        <v>21094</v>
      </c>
      <c r="B19016">
        <v>18</v>
      </c>
    </row>
    <row r="19017" spans="1:2" x14ac:dyDescent="0.25">
      <c r="A19017" t="s">
        <v>21095</v>
      </c>
      <c r="B19017">
        <v>16</v>
      </c>
    </row>
    <row r="19018" spans="1:2" x14ac:dyDescent="0.25">
      <c r="A19018" t="s">
        <v>21096</v>
      </c>
      <c r="B19018">
        <v>2</v>
      </c>
    </row>
    <row r="19019" spans="1:2" x14ac:dyDescent="0.25">
      <c r="A19019" t="s">
        <v>21097</v>
      </c>
      <c r="B19019">
        <v>5</v>
      </c>
    </row>
    <row r="19020" spans="1:2" x14ac:dyDescent="0.25">
      <c r="A19020" t="s">
        <v>21098</v>
      </c>
      <c r="B19020">
        <v>19</v>
      </c>
    </row>
    <row r="19021" spans="1:2" x14ac:dyDescent="0.25">
      <c r="A19021" t="s">
        <v>21099</v>
      </c>
      <c r="B19021">
        <v>85</v>
      </c>
    </row>
    <row r="19022" spans="1:2" x14ac:dyDescent="0.25">
      <c r="A19022" t="s">
        <v>21100</v>
      </c>
      <c r="B19022">
        <v>29</v>
      </c>
    </row>
    <row r="19023" spans="1:2" x14ac:dyDescent="0.25">
      <c r="A19023" t="s">
        <v>21101</v>
      </c>
      <c r="B19023">
        <v>126</v>
      </c>
    </row>
    <row r="19024" spans="1:2" x14ac:dyDescent="0.25">
      <c r="A19024" t="s">
        <v>21102</v>
      </c>
      <c r="B19024">
        <v>471</v>
      </c>
    </row>
    <row r="19025" spans="1:2" x14ac:dyDescent="0.25">
      <c r="A19025" t="s">
        <v>21103</v>
      </c>
      <c r="B19025">
        <v>186</v>
      </c>
    </row>
    <row r="19026" spans="1:2" x14ac:dyDescent="0.25">
      <c r="A19026" t="s">
        <v>21104</v>
      </c>
      <c r="B19026">
        <v>29</v>
      </c>
    </row>
    <row r="19027" spans="1:2" x14ac:dyDescent="0.25">
      <c r="A19027" t="s">
        <v>21105</v>
      </c>
      <c r="B19027">
        <v>30</v>
      </c>
    </row>
    <row r="19028" spans="1:2" x14ac:dyDescent="0.25">
      <c r="A19028" t="s">
        <v>21106</v>
      </c>
      <c r="B19028">
        <v>13</v>
      </c>
    </row>
    <row r="19029" spans="1:2" x14ac:dyDescent="0.25">
      <c r="A19029" t="s">
        <v>21107</v>
      </c>
      <c r="B19029">
        <v>0</v>
      </c>
    </row>
    <row r="19030" spans="1:2" x14ac:dyDescent="0.25">
      <c r="A19030" t="s">
        <v>21108</v>
      </c>
      <c r="B19030">
        <v>1</v>
      </c>
    </row>
    <row r="19031" spans="1:2" x14ac:dyDescent="0.25">
      <c r="A19031" t="s">
        <v>21109</v>
      </c>
      <c r="B19031">
        <v>17</v>
      </c>
    </row>
    <row r="19032" spans="1:2" x14ac:dyDescent="0.25">
      <c r="A19032" t="s">
        <v>21110</v>
      </c>
      <c r="B19032">
        <v>127</v>
      </c>
    </row>
    <row r="19033" spans="1:2" x14ac:dyDescent="0.25">
      <c r="A19033" t="s">
        <v>21111</v>
      </c>
      <c r="B19033">
        <v>28</v>
      </c>
    </row>
    <row r="19034" spans="1:2" x14ac:dyDescent="0.25">
      <c r="A19034" t="s">
        <v>21112</v>
      </c>
      <c r="B19034">
        <v>116</v>
      </c>
    </row>
    <row r="19035" spans="1:2" x14ac:dyDescent="0.25">
      <c r="A19035" t="s">
        <v>21113</v>
      </c>
      <c r="B19035">
        <v>547</v>
      </c>
    </row>
    <row r="19036" spans="1:2" x14ac:dyDescent="0.25">
      <c r="A19036" t="s">
        <v>34112</v>
      </c>
      <c r="B19036">
        <v>433</v>
      </c>
    </row>
    <row r="19037" spans="1:2" x14ac:dyDescent="0.25">
      <c r="A19037" t="s">
        <v>34113</v>
      </c>
      <c r="B19037">
        <v>178</v>
      </c>
    </row>
    <row r="19038" spans="1:2" x14ac:dyDescent="0.25">
      <c r="A19038" t="s">
        <v>34114</v>
      </c>
      <c r="B19038">
        <v>76</v>
      </c>
    </row>
    <row r="19039" spans="1:2" x14ac:dyDescent="0.25">
      <c r="A19039" t="s">
        <v>34115</v>
      </c>
      <c r="B19039">
        <v>57</v>
      </c>
    </row>
    <row r="19040" spans="1:2" x14ac:dyDescent="0.25">
      <c r="A19040" t="s">
        <v>34116</v>
      </c>
      <c r="B19040">
        <v>17</v>
      </c>
    </row>
    <row r="19041" spans="1:2" x14ac:dyDescent="0.25">
      <c r="A19041" t="s">
        <v>34117</v>
      </c>
      <c r="B19041">
        <v>74</v>
      </c>
    </row>
    <row r="19042" spans="1:2" x14ac:dyDescent="0.25">
      <c r="A19042" t="s">
        <v>34118</v>
      </c>
      <c r="B19042">
        <v>264</v>
      </c>
    </row>
    <row r="19043" spans="1:2" x14ac:dyDescent="0.25">
      <c r="A19043" t="s">
        <v>34119</v>
      </c>
      <c r="B19043">
        <v>261</v>
      </c>
    </row>
    <row r="19044" spans="1:2" x14ac:dyDescent="0.25">
      <c r="A19044" t="s">
        <v>34120</v>
      </c>
      <c r="B19044">
        <v>74</v>
      </c>
    </row>
    <row r="19045" spans="1:2" x14ac:dyDescent="0.25">
      <c r="A19045" t="s">
        <v>34121</v>
      </c>
      <c r="B19045">
        <v>292</v>
      </c>
    </row>
    <row r="19046" spans="1:2" x14ac:dyDescent="0.25">
      <c r="A19046" t="s">
        <v>34122</v>
      </c>
      <c r="B19046">
        <v>1726</v>
      </c>
    </row>
    <row r="19047" spans="1:2" x14ac:dyDescent="0.25">
      <c r="A19047" t="s">
        <v>21114</v>
      </c>
      <c r="B19047">
        <v>1</v>
      </c>
    </row>
    <row r="19048" spans="1:2" x14ac:dyDescent="0.25">
      <c r="A19048" t="s">
        <v>21115</v>
      </c>
      <c r="B19048">
        <v>0</v>
      </c>
    </row>
    <row r="19049" spans="1:2" x14ac:dyDescent="0.25">
      <c r="A19049" t="s">
        <v>21116</v>
      </c>
      <c r="B19049">
        <v>5</v>
      </c>
    </row>
    <row r="19050" spans="1:2" x14ac:dyDescent="0.25">
      <c r="A19050" t="s">
        <v>21117</v>
      </c>
      <c r="B19050">
        <v>0</v>
      </c>
    </row>
    <row r="19051" spans="1:2" x14ac:dyDescent="0.25">
      <c r="A19051" t="s">
        <v>21118</v>
      </c>
      <c r="B19051">
        <v>2</v>
      </c>
    </row>
    <row r="19052" spans="1:2" x14ac:dyDescent="0.25">
      <c r="A19052" t="s">
        <v>21119</v>
      </c>
      <c r="B19052">
        <v>2</v>
      </c>
    </row>
    <row r="19053" spans="1:2" x14ac:dyDescent="0.25">
      <c r="A19053" t="s">
        <v>21120</v>
      </c>
      <c r="B19053">
        <v>13</v>
      </c>
    </row>
    <row r="19054" spans="1:2" x14ac:dyDescent="0.25">
      <c r="A19054" t="s">
        <v>21121</v>
      </c>
      <c r="B19054">
        <v>0</v>
      </c>
    </row>
    <row r="19055" spans="1:2" x14ac:dyDescent="0.25">
      <c r="A19055" t="s">
        <v>21122</v>
      </c>
      <c r="B19055">
        <v>0</v>
      </c>
    </row>
    <row r="19056" spans="1:2" x14ac:dyDescent="0.25">
      <c r="A19056" t="s">
        <v>21123</v>
      </c>
      <c r="B19056">
        <v>1</v>
      </c>
    </row>
    <row r="19057" spans="1:2" x14ac:dyDescent="0.25">
      <c r="A19057" t="s">
        <v>21124</v>
      </c>
      <c r="B19057">
        <v>24</v>
      </c>
    </row>
    <row r="19058" spans="1:2" x14ac:dyDescent="0.25">
      <c r="A19058" t="s">
        <v>21125</v>
      </c>
      <c r="B19058">
        <v>1</v>
      </c>
    </row>
    <row r="19059" spans="1:2" x14ac:dyDescent="0.25">
      <c r="A19059" t="s">
        <v>21126</v>
      </c>
      <c r="B19059">
        <v>0</v>
      </c>
    </row>
    <row r="19060" spans="1:2" x14ac:dyDescent="0.25">
      <c r="A19060" t="s">
        <v>21127</v>
      </c>
      <c r="B19060">
        <v>3</v>
      </c>
    </row>
    <row r="19061" spans="1:2" x14ac:dyDescent="0.25">
      <c r="A19061" t="s">
        <v>21128</v>
      </c>
      <c r="B19061">
        <v>2</v>
      </c>
    </row>
    <row r="19062" spans="1:2" x14ac:dyDescent="0.25">
      <c r="A19062" t="s">
        <v>21129</v>
      </c>
      <c r="B19062">
        <v>5</v>
      </c>
    </row>
    <row r="19063" spans="1:2" x14ac:dyDescent="0.25">
      <c r="A19063" t="s">
        <v>21130</v>
      </c>
      <c r="B19063">
        <v>12</v>
      </c>
    </row>
    <row r="19064" spans="1:2" x14ac:dyDescent="0.25">
      <c r="A19064" t="s">
        <v>21131</v>
      </c>
      <c r="B19064">
        <v>27</v>
      </c>
    </row>
    <row r="19065" spans="1:2" x14ac:dyDescent="0.25">
      <c r="A19065" t="s">
        <v>21132</v>
      </c>
      <c r="B19065">
        <v>6</v>
      </c>
    </row>
    <row r="19066" spans="1:2" x14ac:dyDescent="0.25">
      <c r="A19066" t="s">
        <v>21133</v>
      </c>
      <c r="B19066">
        <v>0</v>
      </c>
    </row>
    <row r="19067" spans="1:2" x14ac:dyDescent="0.25">
      <c r="A19067" t="s">
        <v>21134</v>
      </c>
      <c r="B19067">
        <v>1</v>
      </c>
    </row>
    <row r="19068" spans="1:2" x14ac:dyDescent="0.25">
      <c r="A19068" t="s">
        <v>21135</v>
      </c>
      <c r="B19068">
        <v>57</v>
      </c>
    </row>
    <row r="19069" spans="1:2" x14ac:dyDescent="0.25">
      <c r="A19069" t="s">
        <v>21136</v>
      </c>
      <c r="B19069">
        <v>7</v>
      </c>
    </row>
    <row r="19070" spans="1:2" x14ac:dyDescent="0.25">
      <c r="A19070" t="s">
        <v>21137</v>
      </c>
      <c r="B19070">
        <v>0</v>
      </c>
    </row>
    <row r="19071" spans="1:2" x14ac:dyDescent="0.25">
      <c r="A19071" t="s">
        <v>21138</v>
      </c>
      <c r="B19071">
        <v>1</v>
      </c>
    </row>
    <row r="19072" spans="1:2" x14ac:dyDescent="0.25">
      <c r="A19072" t="s">
        <v>21139</v>
      </c>
      <c r="B19072">
        <v>0</v>
      </c>
    </row>
    <row r="19073" spans="1:2" x14ac:dyDescent="0.25">
      <c r="A19073" t="s">
        <v>21140</v>
      </c>
      <c r="B19073">
        <v>3</v>
      </c>
    </row>
    <row r="19074" spans="1:2" x14ac:dyDescent="0.25">
      <c r="A19074" t="s">
        <v>21141</v>
      </c>
      <c r="B19074">
        <v>13</v>
      </c>
    </row>
    <row r="19075" spans="1:2" x14ac:dyDescent="0.25">
      <c r="A19075" t="s">
        <v>21142</v>
      </c>
      <c r="B19075">
        <v>36</v>
      </c>
    </row>
    <row r="19076" spans="1:2" x14ac:dyDescent="0.25">
      <c r="A19076" t="s">
        <v>21143</v>
      </c>
      <c r="B19076">
        <v>3</v>
      </c>
    </row>
    <row r="19077" spans="1:2" x14ac:dyDescent="0.25">
      <c r="A19077" t="s">
        <v>21144</v>
      </c>
      <c r="B19077">
        <v>0</v>
      </c>
    </row>
    <row r="19078" spans="1:2" x14ac:dyDescent="0.25">
      <c r="A19078" t="s">
        <v>21145</v>
      </c>
      <c r="B19078">
        <v>1</v>
      </c>
    </row>
    <row r="19079" spans="1:2" x14ac:dyDescent="0.25">
      <c r="A19079" t="s">
        <v>21146</v>
      </c>
      <c r="B19079">
        <v>64</v>
      </c>
    </row>
    <row r="19080" spans="1:2" x14ac:dyDescent="0.25">
      <c r="A19080" t="s">
        <v>21147</v>
      </c>
      <c r="B19080">
        <v>16</v>
      </c>
    </row>
    <row r="19081" spans="1:2" x14ac:dyDescent="0.25">
      <c r="A19081" t="s">
        <v>21148</v>
      </c>
      <c r="B19081">
        <v>0</v>
      </c>
    </row>
    <row r="19082" spans="1:2" x14ac:dyDescent="0.25">
      <c r="A19082" t="s">
        <v>21149</v>
      </c>
      <c r="B19082">
        <v>7</v>
      </c>
    </row>
    <row r="19083" spans="1:2" x14ac:dyDescent="0.25">
      <c r="A19083" t="s">
        <v>21150</v>
      </c>
      <c r="B19083">
        <v>3</v>
      </c>
    </row>
    <row r="19084" spans="1:2" x14ac:dyDescent="0.25">
      <c r="A19084" t="s">
        <v>21151</v>
      </c>
      <c r="B19084">
        <v>5</v>
      </c>
    </row>
    <row r="19085" spans="1:2" x14ac:dyDescent="0.25">
      <c r="A19085" t="s">
        <v>21152</v>
      </c>
      <c r="B19085">
        <v>16</v>
      </c>
    </row>
    <row r="19086" spans="1:2" x14ac:dyDescent="0.25">
      <c r="A19086" t="s">
        <v>21153</v>
      </c>
      <c r="B19086">
        <v>30</v>
      </c>
    </row>
    <row r="19087" spans="1:2" x14ac:dyDescent="0.25">
      <c r="A19087" t="s">
        <v>21154</v>
      </c>
      <c r="B19087">
        <v>4</v>
      </c>
    </row>
    <row r="19088" spans="1:2" x14ac:dyDescent="0.25">
      <c r="A19088" t="s">
        <v>21155</v>
      </c>
      <c r="B19088">
        <v>1</v>
      </c>
    </row>
    <row r="19089" spans="1:2" x14ac:dyDescent="0.25">
      <c r="A19089" t="s">
        <v>21156</v>
      </c>
      <c r="B19089">
        <v>5</v>
      </c>
    </row>
    <row r="19090" spans="1:2" x14ac:dyDescent="0.25">
      <c r="A19090" t="s">
        <v>21157</v>
      </c>
      <c r="B19090">
        <v>87</v>
      </c>
    </row>
    <row r="19091" spans="1:2" x14ac:dyDescent="0.25">
      <c r="A19091" t="s">
        <v>21158</v>
      </c>
      <c r="B19091">
        <v>24</v>
      </c>
    </row>
    <row r="19092" spans="1:2" x14ac:dyDescent="0.25">
      <c r="A19092" t="s">
        <v>21159</v>
      </c>
      <c r="B19092">
        <v>0</v>
      </c>
    </row>
    <row r="19093" spans="1:2" x14ac:dyDescent="0.25">
      <c r="A19093" t="s">
        <v>21160</v>
      </c>
      <c r="B19093">
        <v>6</v>
      </c>
    </row>
    <row r="19094" spans="1:2" x14ac:dyDescent="0.25">
      <c r="A19094" t="s">
        <v>21161</v>
      </c>
      <c r="B19094">
        <v>1</v>
      </c>
    </row>
    <row r="19095" spans="1:2" x14ac:dyDescent="0.25">
      <c r="A19095" t="s">
        <v>21162</v>
      </c>
      <c r="B19095">
        <v>0</v>
      </c>
    </row>
    <row r="19096" spans="1:2" x14ac:dyDescent="0.25">
      <c r="A19096" t="s">
        <v>21163</v>
      </c>
      <c r="B19096">
        <v>18</v>
      </c>
    </row>
    <row r="19097" spans="1:2" x14ac:dyDescent="0.25">
      <c r="A19097" t="s">
        <v>21164</v>
      </c>
      <c r="B19097">
        <v>32</v>
      </c>
    </row>
    <row r="19098" spans="1:2" x14ac:dyDescent="0.25">
      <c r="A19098" t="s">
        <v>21165</v>
      </c>
      <c r="B19098">
        <v>7</v>
      </c>
    </row>
    <row r="19099" spans="1:2" x14ac:dyDescent="0.25">
      <c r="A19099" t="s">
        <v>21166</v>
      </c>
      <c r="B19099">
        <v>3</v>
      </c>
    </row>
    <row r="19100" spans="1:2" x14ac:dyDescent="0.25">
      <c r="A19100" t="s">
        <v>21167</v>
      </c>
      <c r="B19100">
        <v>9</v>
      </c>
    </row>
    <row r="19101" spans="1:2" x14ac:dyDescent="0.25">
      <c r="A19101" t="s">
        <v>21168</v>
      </c>
      <c r="B19101">
        <v>100</v>
      </c>
    </row>
    <row r="19102" spans="1:2" x14ac:dyDescent="0.25">
      <c r="A19102" t="s">
        <v>21169</v>
      </c>
      <c r="B19102">
        <v>42</v>
      </c>
    </row>
    <row r="19103" spans="1:2" x14ac:dyDescent="0.25">
      <c r="A19103" t="s">
        <v>21170</v>
      </c>
      <c r="B19103">
        <v>0</v>
      </c>
    </row>
    <row r="19104" spans="1:2" x14ac:dyDescent="0.25">
      <c r="A19104" t="s">
        <v>21171</v>
      </c>
      <c r="B19104">
        <v>6</v>
      </c>
    </row>
    <row r="19105" spans="1:2" x14ac:dyDescent="0.25">
      <c r="A19105" t="s">
        <v>21172</v>
      </c>
      <c r="B19105">
        <v>8</v>
      </c>
    </row>
    <row r="19106" spans="1:2" x14ac:dyDescent="0.25">
      <c r="A19106" t="s">
        <v>21173</v>
      </c>
      <c r="B19106">
        <v>0</v>
      </c>
    </row>
    <row r="19107" spans="1:2" x14ac:dyDescent="0.25">
      <c r="A19107" t="s">
        <v>21174</v>
      </c>
      <c r="B19107">
        <v>7</v>
      </c>
    </row>
    <row r="19108" spans="1:2" x14ac:dyDescent="0.25">
      <c r="A19108" t="s">
        <v>21175</v>
      </c>
      <c r="B19108">
        <v>12</v>
      </c>
    </row>
    <row r="19109" spans="1:2" x14ac:dyDescent="0.25">
      <c r="A19109" t="s">
        <v>21176</v>
      </c>
      <c r="B19109">
        <v>21</v>
      </c>
    </row>
    <row r="19110" spans="1:2" x14ac:dyDescent="0.25">
      <c r="A19110" t="s">
        <v>21177</v>
      </c>
      <c r="B19110">
        <v>8</v>
      </c>
    </row>
    <row r="19111" spans="1:2" x14ac:dyDescent="0.25">
      <c r="A19111" t="s">
        <v>21178</v>
      </c>
      <c r="B19111">
        <v>33</v>
      </c>
    </row>
    <row r="19112" spans="1:2" x14ac:dyDescent="0.25">
      <c r="A19112" t="s">
        <v>21179</v>
      </c>
      <c r="B19112">
        <v>137</v>
      </c>
    </row>
    <row r="19113" spans="1:2" x14ac:dyDescent="0.25">
      <c r="A19113" t="s">
        <v>21180</v>
      </c>
      <c r="B19113">
        <v>123</v>
      </c>
    </row>
    <row r="19114" spans="1:2" x14ac:dyDescent="0.25">
      <c r="A19114" t="s">
        <v>21181</v>
      </c>
      <c r="B19114">
        <v>0</v>
      </c>
    </row>
    <row r="19115" spans="1:2" x14ac:dyDescent="0.25">
      <c r="A19115" t="s">
        <v>21182</v>
      </c>
      <c r="B19115">
        <v>18</v>
      </c>
    </row>
    <row r="19116" spans="1:2" x14ac:dyDescent="0.25">
      <c r="A19116" t="s">
        <v>21183</v>
      </c>
      <c r="B19116">
        <v>15</v>
      </c>
    </row>
    <row r="19117" spans="1:2" x14ac:dyDescent="0.25">
      <c r="A19117" t="s">
        <v>21184</v>
      </c>
      <c r="B19117">
        <v>2</v>
      </c>
    </row>
    <row r="19118" spans="1:2" x14ac:dyDescent="0.25">
      <c r="A19118" t="s">
        <v>21185</v>
      </c>
      <c r="B19118">
        <v>5</v>
      </c>
    </row>
    <row r="19119" spans="1:2" x14ac:dyDescent="0.25">
      <c r="A19119" t="s">
        <v>21186</v>
      </c>
      <c r="B19119">
        <v>14</v>
      </c>
    </row>
    <row r="19120" spans="1:2" x14ac:dyDescent="0.25">
      <c r="A19120" t="s">
        <v>21187</v>
      </c>
      <c r="B19120">
        <v>62</v>
      </c>
    </row>
    <row r="19121" spans="1:2" x14ac:dyDescent="0.25">
      <c r="A19121" t="s">
        <v>21188</v>
      </c>
      <c r="B19121">
        <v>23</v>
      </c>
    </row>
    <row r="19122" spans="1:2" x14ac:dyDescent="0.25">
      <c r="A19122" t="s">
        <v>21189</v>
      </c>
      <c r="B19122">
        <v>126</v>
      </c>
    </row>
    <row r="19123" spans="1:2" x14ac:dyDescent="0.25">
      <c r="A19123" t="s">
        <v>21190</v>
      </c>
      <c r="B19123">
        <v>388</v>
      </c>
    </row>
    <row r="19124" spans="1:2" x14ac:dyDescent="0.25">
      <c r="A19124" t="s">
        <v>21191</v>
      </c>
      <c r="B19124">
        <v>169</v>
      </c>
    </row>
    <row r="19125" spans="1:2" x14ac:dyDescent="0.25">
      <c r="A19125" t="s">
        <v>21192</v>
      </c>
      <c r="B19125">
        <v>0</v>
      </c>
    </row>
    <row r="19126" spans="1:2" x14ac:dyDescent="0.25">
      <c r="A19126" t="s">
        <v>21193</v>
      </c>
      <c r="B19126">
        <v>30</v>
      </c>
    </row>
    <row r="19127" spans="1:2" x14ac:dyDescent="0.25">
      <c r="A19127" t="s">
        <v>21194</v>
      </c>
      <c r="B19127">
        <v>10</v>
      </c>
    </row>
    <row r="19128" spans="1:2" x14ac:dyDescent="0.25">
      <c r="A19128" t="s">
        <v>21195</v>
      </c>
      <c r="B19128">
        <v>0</v>
      </c>
    </row>
    <row r="19129" spans="1:2" x14ac:dyDescent="0.25">
      <c r="A19129" t="s">
        <v>21196</v>
      </c>
      <c r="B19129">
        <v>1</v>
      </c>
    </row>
    <row r="19130" spans="1:2" x14ac:dyDescent="0.25">
      <c r="A19130" t="s">
        <v>21197</v>
      </c>
      <c r="B19130">
        <v>17</v>
      </c>
    </row>
    <row r="19131" spans="1:2" x14ac:dyDescent="0.25">
      <c r="A19131" t="s">
        <v>21198</v>
      </c>
      <c r="B19131">
        <v>94</v>
      </c>
    </row>
    <row r="19132" spans="1:2" x14ac:dyDescent="0.25">
      <c r="A19132" t="s">
        <v>21199</v>
      </c>
      <c r="B19132">
        <v>23</v>
      </c>
    </row>
    <row r="19133" spans="1:2" x14ac:dyDescent="0.25">
      <c r="A19133" t="s">
        <v>21200</v>
      </c>
      <c r="B19133">
        <v>116</v>
      </c>
    </row>
    <row r="19134" spans="1:2" x14ac:dyDescent="0.25">
      <c r="A19134" t="s">
        <v>21201</v>
      </c>
      <c r="B19134">
        <v>460</v>
      </c>
    </row>
    <row r="19135" spans="1:2" x14ac:dyDescent="0.25">
      <c r="A19135" t="s">
        <v>21202</v>
      </c>
      <c r="B19135">
        <v>383</v>
      </c>
    </row>
    <row r="19136" spans="1:2" x14ac:dyDescent="0.25">
      <c r="A19136" t="s">
        <v>21203</v>
      </c>
      <c r="B19136">
        <v>0</v>
      </c>
    </row>
    <row r="19137" spans="1:2" x14ac:dyDescent="0.25">
      <c r="A19137" t="s">
        <v>21204</v>
      </c>
      <c r="B19137">
        <v>76</v>
      </c>
    </row>
    <row r="19138" spans="1:2" x14ac:dyDescent="0.25">
      <c r="A19138" t="s">
        <v>21205</v>
      </c>
      <c r="B19138">
        <v>39</v>
      </c>
    </row>
    <row r="19139" spans="1:2" x14ac:dyDescent="0.25">
      <c r="A19139" t="s">
        <v>21206</v>
      </c>
      <c r="B19139">
        <v>17</v>
      </c>
    </row>
    <row r="19140" spans="1:2" x14ac:dyDescent="0.25">
      <c r="A19140" t="s">
        <v>21207</v>
      </c>
      <c r="B19140">
        <v>74</v>
      </c>
    </row>
    <row r="19141" spans="1:2" x14ac:dyDescent="0.25">
      <c r="A19141" t="s">
        <v>21208</v>
      </c>
      <c r="B19141">
        <v>181</v>
      </c>
    </row>
    <row r="19142" spans="1:2" x14ac:dyDescent="0.25">
      <c r="A19142" t="s">
        <v>21209</v>
      </c>
      <c r="B19142">
        <v>197</v>
      </c>
    </row>
    <row r="19143" spans="1:2" x14ac:dyDescent="0.25">
      <c r="A19143" t="s">
        <v>21210</v>
      </c>
      <c r="B19143">
        <v>58</v>
      </c>
    </row>
    <row r="19144" spans="1:2" x14ac:dyDescent="0.25">
      <c r="A19144" t="s">
        <v>21211</v>
      </c>
      <c r="B19144">
        <v>292</v>
      </c>
    </row>
    <row r="19145" spans="1:2" x14ac:dyDescent="0.25">
      <c r="A19145" t="s">
        <v>21212</v>
      </c>
      <c r="B19145">
        <v>1317</v>
      </c>
    </row>
    <row r="19146" spans="1:2" x14ac:dyDescent="0.25">
      <c r="A19146" t="s">
        <v>21213</v>
      </c>
      <c r="B19146">
        <v>-999</v>
      </c>
    </row>
    <row r="19147" spans="1:2" x14ac:dyDescent="0.25">
      <c r="A19147" t="s">
        <v>21214</v>
      </c>
      <c r="B19147">
        <v>-999</v>
      </c>
    </row>
    <row r="19148" spans="1:2" x14ac:dyDescent="0.25">
      <c r="A19148" t="s">
        <v>21215</v>
      </c>
      <c r="B19148">
        <v>4558</v>
      </c>
    </row>
    <row r="19149" spans="1:2" x14ac:dyDescent="0.25">
      <c r="A19149" t="s">
        <v>21216</v>
      </c>
      <c r="B19149">
        <v>2098</v>
      </c>
    </row>
    <row r="19150" spans="1:2" x14ac:dyDescent="0.25">
      <c r="A19150" t="s">
        <v>21217</v>
      </c>
      <c r="B19150">
        <v>687</v>
      </c>
    </row>
    <row r="19151" spans="1:2" x14ac:dyDescent="0.25">
      <c r="A19151" t="s">
        <v>21218</v>
      </c>
      <c r="B19151">
        <v>-999</v>
      </c>
    </row>
    <row r="19152" spans="1:2" x14ac:dyDescent="0.25">
      <c r="A19152" t="s">
        <v>21219</v>
      </c>
      <c r="B19152">
        <v>-999</v>
      </c>
    </row>
    <row r="19153" spans="1:2" x14ac:dyDescent="0.25">
      <c r="A19153" t="s">
        <v>21220</v>
      </c>
      <c r="B19153">
        <v>-999</v>
      </c>
    </row>
    <row r="19154" spans="1:2" x14ac:dyDescent="0.25">
      <c r="A19154" t="s">
        <v>21221</v>
      </c>
      <c r="B19154">
        <v>-999</v>
      </c>
    </row>
    <row r="19155" spans="1:2" x14ac:dyDescent="0.25">
      <c r="A19155" t="s">
        <v>21222</v>
      </c>
      <c r="B19155">
        <v>-999</v>
      </c>
    </row>
    <row r="19156" spans="1:2" x14ac:dyDescent="0.25">
      <c r="A19156" t="s">
        <v>21223</v>
      </c>
      <c r="B19156">
        <v>-999</v>
      </c>
    </row>
    <row r="19157" spans="1:2" x14ac:dyDescent="0.25">
      <c r="A19157" t="s">
        <v>21224</v>
      </c>
      <c r="B19157">
        <v>-999</v>
      </c>
    </row>
    <row r="19158" spans="1:2" x14ac:dyDescent="0.25">
      <c r="A19158" t="s">
        <v>21225</v>
      </c>
      <c r="B19158">
        <v>-999</v>
      </c>
    </row>
    <row r="19159" spans="1:2" x14ac:dyDescent="0.25">
      <c r="A19159" t="s">
        <v>21226</v>
      </c>
      <c r="B19159">
        <v>-999</v>
      </c>
    </row>
    <row r="19160" spans="1:2" x14ac:dyDescent="0.25">
      <c r="A19160" t="s">
        <v>21227</v>
      </c>
      <c r="B19160">
        <v>-999</v>
      </c>
    </row>
    <row r="19161" spans="1:2" x14ac:dyDescent="0.25">
      <c r="A19161" t="s">
        <v>21228</v>
      </c>
      <c r="B19161">
        <v>-999</v>
      </c>
    </row>
    <row r="19162" spans="1:2" x14ac:dyDescent="0.25">
      <c r="A19162" t="s">
        <v>21229</v>
      </c>
      <c r="B19162">
        <v>-999</v>
      </c>
    </row>
    <row r="19163" spans="1:2" x14ac:dyDescent="0.25">
      <c r="A19163" t="s">
        <v>21230</v>
      </c>
      <c r="B19163">
        <v>-999</v>
      </c>
    </row>
    <row r="19164" spans="1:2" x14ac:dyDescent="0.25">
      <c r="A19164" t="s">
        <v>21231</v>
      </c>
      <c r="B19164">
        <v>-999</v>
      </c>
    </row>
    <row r="19165" spans="1:2" x14ac:dyDescent="0.25">
      <c r="A19165" t="s">
        <v>21232</v>
      </c>
      <c r="B19165">
        <v>-999</v>
      </c>
    </row>
    <row r="19166" spans="1:2" x14ac:dyDescent="0.25">
      <c r="A19166" t="s">
        <v>21233</v>
      </c>
      <c r="B19166">
        <v>-999</v>
      </c>
    </row>
    <row r="19167" spans="1:2" x14ac:dyDescent="0.25">
      <c r="A19167" t="s">
        <v>21234</v>
      </c>
      <c r="B19167">
        <v>-999</v>
      </c>
    </row>
    <row r="19168" spans="1:2" x14ac:dyDescent="0.25">
      <c r="A19168" t="s">
        <v>21235</v>
      </c>
      <c r="B19168">
        <v>-999</v>
      </c>
    </row>
    <row r="19169" spans="1:2" x14ac:dyDescent="0.25">
      <c r="A19169" t="s">
        <v>21236</v>
      </c>
      <c r="B19169">
        <v>-999</v>
      </c>
    </row>
    <row r="19170" spans="1:2" x14ac:dyDescent="0.25">
      <c r="A19170" t="s">
        <v>21237</v>
      </c>
      <c r="B19170">
        <v>1635</v>
      </c>
    </row>
    <row r="19171" spans="1:2" x14ac:dyDescent="0.25">
      <c r="A19171" t="s">
        <v>21238</v>
      </c>
      <c r="B19171">
        <v>1119</v>
      </c>
    </row>
    <row r="19172" spans="1:2" x14ac:dyDescent="0.25">
      <c r="A19172" t="s">
        <v>21239</v>
      </c>
      <c r="B19172">
        <v>355</v>
      </c>
    </row>
    <row r="19173" spans="1:2" x14ac:dyDescent="0.25">
      <c r="A19173" t="s">
        <v>21240</v>
      </c>
      <c r="B19173">
        <v>161</v>
      </c>
    </row>
    <row r="19174" spans="1:2" x14ac:dyDescent="0.25">
      <c r="A19174" t="s">
        <v>21241</v>
      </c>
      <c r="B19174">
        <v>1635</v>
      </c>
    </row>
    <row r="19175" spans="1:2" x14ac:dyDescent="0.25">
      <c r="A19175" t="s">
        <v>21242</v>
      </c>
      <c r="B19175">
        <v>1245</v>
      </c>
    </row>
    <row r="19176" spans="1:2" x14ac:dyDescent="0.25">
      <c r="A19176" t="s">
        <v>21243</v>
      </c>
      <c r="B19176">
        <v>715</v>
      </c>
    </row>
    <row r="19177" spans="1:2" x14ac:dyDescent="0.25">
      <c r="A19177" t="s">
        <v>21244</v>
      </c>
      <c r="B19177">
        <v>1205</v>
      </c>
    </row>
    <row r="19178" spans="1:2" x14ac:dyDescent="0.25">
      <c r="A19178" t="s">
        <v>21245</v>
      </c>
      <c r="B19178">
        <v>0</v>
      </c>
    </row>
    <row r="19179" spans="1:2" x14ac:dyDescent="0.25">
      <c r="A19179" t="s">
        <v>21246</v>
      </c>
      <c r="B19179">
        <v>112</v>
      </c>
    </row>
    <row r="19180" spans="1:2" x14ac:dyDescent="0.25">
      <c r="A19180" t="s">
        <v>21247</v>
      </c>
      <c r="B19180">
        <v>78</v>
      </c>
    </row>
    <row r="19181" spans="1:2" x14ac:dyDescent="0.25">
      <c r="A19181" t="s">
        <v>21248</v>
      </c>
      <c r="B19181">
        <v>20</v>
      </c>
    </row>
    <row r="19182" spans="1:2" x14ac:dyDescent="0.25">
      <c r="A19182" t="s">
        <v>21249</v>
      </c>
      <c r="B19182">
        <v>14</v>
      </c>
    </row>
    <row r="19183" spans="1:2" x14ac:dyDescent="0.25">
      <c r="A19183" t="s">
        <v>21250</v>
      </c>
      <c r="B19183">
        <v>112</v>
      </c>
    </row>
    <row r="19184" spans="1:2" x14ac:dyDescent="0.25">
      <c r="A19184" t="s">
        <v>21251</v>
      </c>
      <c r="B19184">
        <v>373</v>
      </c>
    </row>
    <row r="19185" spans="1:2" x14ac:dyDescent="0.25">
      <c r="A19185" t="s">
        <v>21252</v>
      </c>
      <c r="B19185">
        <v>21</v>
      </c>
    </row>
    <row r="19186" spans="1:2" x14ac:dyDescent="0.25">
      <c r="A19186" t="s">
        <v>21253</v>
      </c>
      <c r="B19186">
        <v>15</v>
      </c>
    </row>
    <row r="19187" spans="1:2" x14ac:dyDescent="0.25">
      <c r="A19187" t="s">
        <v>21254</v>
      </c>
      <c r="B19187">
        <v>99</v>
      </c>
    </row>
    <row r="19188" spans="1:2" x14ac:dyDescent="0.25">
      <c r="A19188" t="s">
        <v>21255</v>
      </c>
      <c r="B19188">
        <v>238</v>
      </c>
    </row>
    <row r="19189" spans="1:2" x14ac:dyDescent="0.25">
      <c r="A19189" t="s">
        <v>21256</v>
      </c>
      <c r="B19189">
        <v>373</v>
      </c>
    </row>
    <row r="19190" spans="1:2" x14ac:dyDescent="0.25">
      <c r="A19190" t="s">
        <v>21257</v>
      </c>
      <c r="B19190">
        <v>-999</v>
      </c>
    </row>
    <row r="19191" spans="1:2" x14ac:dyDescent="0.25">
      <c r="A19191" t="s">
        <v>21258</v>
      </c>
      <c r="B19191">
        <v>174</v>
      </c>
    </row>
    <row r="19192" spans="1:2" x14ac:dyDescent="0.25">
      <c r="A19192" t="s">
        <v>21259</v>
      </c>
      <c r="B19192">
        <v>2470</v>
      </c>
    </row>
    <row r="19193" spans="1:2" x14ac:dyDescent="0.25">
      <c r="A19193" t="s">
        <v>21260</v>
      </c>
      <c r="B19193">
        <v>-999</v>
      </c>
    </row>
    <row r="19194" spans="1:2" x14ac:dyDescent="0.25">
      <c r="A19194" t="s">
        <v>21261</v>
      </c>
      <c r="B19194">
        <v>-999</v>
      </c>
    </row>
    <row r="19195" spans="1:2" x14ac:dyDescent="0.25">
      <c r="A19195" t="s">
        <v>21262</v>
      </c>
      <c r="B19195">
        <v>7154</v>
      </c>
    </row>
    <row r="19196" spans="1:2" x14ac:dyDescent="0.25">
      <c r="A19196" t="s">
        <v>21263</v>
      </c>
      <c r="B19196">
        <v>-999</v>
      </c>
    </row>
    <row r="19197" spans="1:2" x14ac:dyDescent="0.25">
      <c r="A19197" t="s">
        <v>21264</v>
      </c>
      <c r="B19197">
        <v>-999</v>
      </c>
    </row>
    <row r="19198" spans="1:2" x14ac:dyDescent="0.25">
      <c r="A19198" t="s">
        <v>21265</v>
      </c>
      <c r="B19198">
        <v>7154</v>
      </c>
    </row>
    <row r="19199" spans="1:2" x14ac:dyDescent="0.25">
      <c r="A19199" t="s">
        <v>21266</v>
      </c>
      <c r="B19199">
        <v>-999</v>
      </c>
    </row>
    <row r="19200" spans="1:2" x14ac:dyDescent="0.25">
      <c r="A19200" t="s">
        <v>21267</v>
      </c>
      <c r="B19200">
        <v>465</v>
      </c>
    </row>
    <row r="19201" spans="1:2" x14ac:dyDescent="0.25">
      <c r="A19201" t="s">
        <v>21268</v>
      </c>
      <c r="B19201">
        <v>-999</v>
      </c>
    </row>
    <row r="19202" spans="1:2" x14ac:dyDescent="0.25">
      <c r="A19202" t="s">
        <v>21269</v>
      </c>
      <c r="B19202">
        <v>-999</v>
      </c>
    </row>
    <row r="19203" spans="1:2" x14ac:dyDescent="0.25">
      <c r="A19203" t="s">
        <v>21270</v>
      </c>
      <c r="B19203">
        <v>215</v>
      </c>
    </row>
    <row r="19204" spans="1:2" x14ac:dyDescent="0.25">
      <c r="A19204" t="s">
        <v>21271</v>
      </c>
      <c r="B19204">
        <v>69</v>
      </c>
    </row>
    <row r="19205" spans="1:2" x14ac:dyDescent="0.25">
      <c r="A19205" t="s">
        <v>21272</v>
      </c>
      <c r="B19205">
        <v>749</v>
      </c>
    </row>
    <row r="19206" spans="1:2" x14ac:dyDescent="0.25">
      <c r="A19206" t="s">
        <v>21273</v>
      </c>
      <c r="B19206">
        <v>868</v>
      </c>
    </row>
    <row r="19207" spans="1:2" x14ac:dyDescent="0.25">
      <c r="A19207" t="s">
        <v>21274</v>
      </c>
      <c r="B19207">
        <v>-999</v>
      </c>
    </row>
    <row r="19208" spans="1:2" x14ac:dyDescent="0.25">
      <c r="A19208" t="s">
        <v>21275</v>
      </c>
      <c r="B19208">
        <v>525</v>
      </c>
    </row>
    <row r="19209" spans="1:2" x14ac:dyDescent="0.25">
      <c r="A19209" t="s">
        <v>21276</v>
      </c>
      <c r="B19209">
        <v>-999</v>
      </c>
    </row>
    <row r="19210" spans="1:2" x14ac:dyDescent="0.25">
      <c r="A19210" t="s">
        <v>21277</v>
      </c>
      <c r="B19210">
        <v>-999</v>
      </c>
    </row>
    <row r="19211" spans="1:2" x14ac:dyDescent="0.25">
      <c r="A19211" t="s">
        <v>21278</v>
      </c>
      <c r="B19211">
        <v>64</v>
      </c>
    </row>
    <row r="19212" spans="1:2" x14ac:dyDescent="0.25">
      <c r="A19212" t="s">
        <v>21279</v>
      </c>
      <c r="B19212">
        <v>16</v>
      </c>
    </row>
    <row r="19213" spans="1:2" x14ac:dyDescent="0.25">
      <c r="A19213" t="s">
        <v>21280</v>
      </c>
      <c r="B19213">
        <v>525</v>
      </c>
    </row>
    <row r="19214" spans="1:2" x14ac:dyDescent="0.25">
      <c r="A19214" t="s">
        <v>21281</v>
      </c>
      <c r="B19214">
        <v>85</v>
      </c>
    </row>
    <row r="19215" spans="1:2" x14ac:dyDescent="0.25">
      <c r="A19215" t="s">
        <v>21282</v>
      </c>
      <c r="B19215">
        <v>172</v>
      </c>
    </row>
    <row r="19216" spans="1:2" x14ac:dyDescent="0.25">
      <c r="A19216" t="s">
        <v>21283</v>
      </c>
      <c r="B19216">
        <v>696</v>
      </c>
    </row>
    <row r="19217" spans="1:2" x14ac:dyDescent="0.25">
      <c r="A19217" t="s">
        <v>21284</v>
      </c>
      <c r="B19217">
        <v>3</v>
      </c>
    </row>
    <row r="19218" spans="1:2" x14ac:dyDescent="0.25">
      <c r="A19218" t="s">
        <v>21285</v>
      </c>
      <c r="B19218">
        <v>4</v>
      </c>
    </row>
    <row r="19219" spans="1:2" x14ac:dyDescent="0.25">
      <c r="A19219" t="s">
        <v>21286</v>
      </c>
      <c r="B19219">
        <v>0</v>
      </c>
    </row>
    <row r="19220" spans="1:2" x14ac:dyDescent="0.25">
      <c r="A19220" t="s">
        <v>21287</v>
      </c>
      <c r="B19220">
        <v>0</v>
      </c>
    </row>
    <row r="19221" spans="1:2" x14ac:dyDescent="0.25">
      <c r="A19221" t="s">
        <v>21288</v>
      </c>
      <c r="B19221">
        <v>39</v>
      </c>
    </row>
    <row r="19222" spans="1:2" x14ac:dyDescent="0.25">
      <c r="A19222" t="s">
        <v>21289</v>
      </c>
      <c r="B19222">
        <v>0</v>
      </c>
    </row>
    <row r="19223" spans="1:2" x14ac:dyDescent="0.25">
      <c r="A19223" t="s">
        <v>21290</v>
      </c>
      <c r="B19223">
        <v>3</v>
      </c>
    </row>
    <row r="19224" spans="1:2" x14ac:dyDescent="0.25">
      <c r="A19224" t="s">
        <v>21291</v>
      </c>
      <c r="B19224">
        <v>0</v>
      </c>
    </row>
    <row r="19225" spans="1:2" x14ac:dyDescent="0.25">
      <c r="A19225" t="s">
        <v>21292</v>
      </c>
      <c r="B19225">
        <v>0</v>
      </c>
    </row>
    <row r="19226" spans="1:2" x14ac:dyDescent="0.25">
      <c r="A19226" t="s">
        <v>21293</v>
      </c>
      <c r="B19226">
        <v>4</v>
      </c>
    </row>
    <row r="19227" spans="1:2" x14ac:dyDescent="0.25">
      <c r="A19227" t="s">
        <v>21294</v>
      </c>
      <c r="B19227">
        <v>20</v>
      </c>
    </row>
    <row r="19228" spans="1:2" x14ac:dyDescent="0.25">
      <c r="A19228" t="s">
        <v>21295</v>
      </c>
      <c r="B19228">
        <v>0</v>
      </c>
    </row>
    <row r="19229" spans="1:2" x14ac:dyDescent="0.25">
      <c r="A19229" t="s">
        <v>21296</v>
      </c>
      <c r="B19229">
        <v>2</v>
      </c>
    </row>
    <row r="19230" spans="1:2" x14ac:dyDescent="0.25">
      <c r="A19230" t="s">
        <v>21297</v>
      </c>
      <c r="B19230">
        <v>2</v>
      </c>
    </row>
    <row r="19231" spans="1:2" x14ac:dyDescent="0.25">
      <c r="A19231" t="s">
        <v>21298</v>
      </c>
      <c r="B19231">
        <v>42</v>
      </c>
    </row>
    <row r="19232" spans="1:2" x14ac:dyDescent="0.25">
      <c r="A19232" t="s">
        <v>21299</v>
      </c>
      <c r="B19232">
        <v>1</v>
      </c>
    </row>
    <row r="19233" spans="1:2" x14ac:dyDescent="0.25">
      <c r="A19233" t="s">
        <v>21300</v>
      </c>
      <c r="B19233">
        <v>580</v>
      </c>
    </row>
    <row r="19234" spans="1:2" x14ac:dyDescent="0.25">
      <c r="A19234" t="s">
        <v>21301</v>
      </c>
      <c r="B19234">
        <v>0</v>
      </c>
    </row>
    <row r="19235" spans="1:2" x14ac:dyDescent="0.25">
      <c r="A19235" t="s">
        <v>21302</v>
      </c>
      <c r="B19235">
        <v>700</v>
      </c>
    </row>
    <row r="19236" spans="1:2" x14ac:dyDescent="0.25">
      <c r="A19236" t="s">
        <v>21303</v>
      </c>
      <c r="B19236">
        <v>11</v>
      </c>
    </row>
    <row r="19237" spans="1:2" x14ac:dyDescent="0.25">
      <c r="A19237" t="s">
        <v>21304</v>
      </c>
      <c r="B19237">
        <v>5</v>
      </c>
    </row>
    <row r="19238" spans="1:2" x14ac:dyDescent="0.25">
      <c r="A19238" t="s">
        <v>21305</v>
      </c>
      <c r="B19238">
        <v>10</v>
      </c>
    </row>
    <row r="19239" spans="1:2" x14ac:dyDescent="0.25">
      <c r="A19239" t="s">
        <v>21306</v>
      </c>
      <c r="B19239">
        <v>16</v>
      </c>
    </row>
    <row r="19240" spans="1:2" x14ac:dyDescent="0.25">
      <c r="A19240" t="s">
        <v>21307</v>
      </c>
      <c r="B19240">
        <v>23</v>
      </c>
    </row>
    <row r="19241" spans="1:2" x14ac:dyDescent="0.25">
      <c r="A19241" t="s">
        <v>21308</v>
      </c>
      <c r="B19241">
        <v>20</v>
      </c>
    </row>
    <row r="19242" spans="1:2" x14ac:dyDescent="0.25">
      <c r="A19242" t="s">
        <v>21309</v>
      </c>
      <c r="B19242">
        <v>38</v>
      </c>
    </row>
    <row r="19243" spans="1:2" x14ac:dyDescent="0.25">
      <c r="A19243" t="s">
        <v>21310</v>
      </c>
      <c r="B19243">
        <v>82</v>
      </c>
    </row>
    <row r="19244" spans="1:2" x14ac:dyDescent="0.25">
      <c r="A19244" t="s">
        <v>21311</v>
      </c>
      <c r="B19244">
        <v>205</v>
      </c>
    </row>
    <row r="19245" spans="1:2" x14ac:dyDescent="0.25">
      <c r="A19245" t="s">
        <v>21312</v>
      </c>
      <c r="B19245">
        <v>25</v>
      </c>
    </row>
    <row r="19246" spans="1:2" x14ac:dyDescent="0.25">
      <c r="A19246" t="s">
        <v>21313</v>
      </c>
      <c r="B19246">
        <v>14</v>
      </c>
    </row>
    <row r="19247" spans="1:2" x14ac:dyDescent="0.25">
      <c r="A19247" t="s">
        <v>21314</v>
      </c>
      <c r="B19247">
        <v>20</v>
      </c>
    </row>
    <row r="19248" spans="1:2" x14ac:dyDescent="0.25">
      <c r="A19248" t="s">
        <v>21315</v>
      </c>
      <c r="B19248">
        <v>13</v>
      </c>
    </row>
    <row r="19249" spans="1:2" x14ac:dyDescent="0.25">
      <c r="A19249" t="s">
        <v>21316</v>
      </c>
      <c r="B19249">
        <v>19</v>
      </c>
    </row>
    <row r="19250" spans="1:2" x14ac:dyDescent="0.25">
      <c r="A19250" t="s">
        <v>21317</v>
      </c>
      <c r="B19250">
        <v>41</v>
      </c>
    </row>
    <row r="19251" spans="1:2" x14ac:dyDescent="0.25">
      <c r="A19251" t="s">
        <v>21318</v>
      </c>
      <c r="B19251">
        <v>66</v>
      </c>
    </row>
    <row r="19252" spans="1:2" x14ac:dyDescent="0.25">
      <c r="A19252" t="s">
        <v>21319</v>
      </c>
      <c r="B19252">
        <v>76</v>
      </c>
    </row>
    <row r="19253" spans="1:2" x14ac:dyDescent="0.25">
      <c r="A19253" t="s">
        <v>21320</v>
      </c>
      <c r="B19253">
        <v>274</v>
      </c>
    </row>
    <row r="19254" spans="1:2" x14ac:dyDescent="0.25">
      <c r="A19254" t="s">
        <v>21321</v>
      </c>
      <c r="B19254">
        <v>8</v>
      </c>
    </row>
    <row r="19255" spans="1:2" x14ac:dyDescent="0.25">
      <c r="A19255" t="s">
        <v>21322</v>
      </c>
      <c r="B19255">
        <v>4</v>
      </c>
    </row>
    <row r="19256" spans="1:2" x14ac:dyDescent="0.25">
      <c r="A19256" t="s">
        <v>21323</v>
      </c>
      <c r="B19256">
        <v>7</v>
      </c>
    </row>
    <row r="19257" spans="1:2" x14ac:dyDescent="0.25">
      <c r="A19257" t="s">
        <v>21324</v>
      </c>
      <c r="B19257">
        <v>5</v>
      </c>
    </row>
    <row r="19258" spans="1:2" x14ac:dyDescent="0.25">
      <c r="A19258" t="s">
        <v>21325</v>
      </c>
      <c r="B19258">
        <v>5</v>
      </c>
    </row>
    <row r="19259" spans="1:2" x14ac:dyDescent="0.25">
      <c r="A19259" t="s">
        <v>21326</v>
      </c>
      <c r="B19259">
        <v>3</v>
      </c>
    </row>
    <row r="19260" spans="1:2" x14ac:dyDescent="0.25">
      <c r="A19260" t="s">
        <v>21327</v>
      </c>
      <c r="B19260">
        <v>3</v>
      </c>
    </row>
    <row r="19261" spans="1:2" x14ac:dyDescent="0.25">
      <c r="A19261" t="s">
        <v>21328</v>
      </c>
      <c r="B19261">
        <v>5</v>
      </c>
    </row>
    <row r="19262" spans="1:2" x14ac:dyDescent="0.25">
      <c r="A19262" t="s">
        <v>21329</v>
      </c>
      <c r="B19262">
        <v>40</v>
      </c>
    </row>
    <row r="19263" spans="1:2" x14ac:dyDescent="0.25">
      <c r="A19263" t="s">
        <v>21330</v>
      </c>
      <c r="B19263">
        <v>24</v>
      </c>
    </row>
    <row r="19264" spans="1:2" x14ac:dyDescent="0.25">
      <c r="A19264" t="s">
        <v>21331</v>
      </c>
      <c r="B19264">
        <v>14</v>
      </c>
    </row>
    <row r="19265" spans="1:2" x14ac:dyDescent="0.25">
      <c r="A19265" t="s">
        <v>21332</v>
      </c>
      <c r="B19265">
        <v>24</v>
      </c>
    </row>
    <row r="19266" spans="1:2" x14ac:dyDescent="0.25">
      <c r="A19266" t="s">
        <v>21333</v>
      </c>
      <c r="B19266">
        <v>11</v>
      </c>
    </row>
    <row r="19267" spans="1:2" x14ac:dyDescent="0.25">
      <c r="A19267" t="s">
        <v>21334</v>
      </c>
      <c r="B19267">
        <v>18</v>
      </c>
    </row>
    <row r="19268" spans="1:2" x14ac:dyDescent="0.25">
      <c r="A19268" t="s">
        <v>21335</v>
      </c>
      <c r="B19268">
        <v>16</v>
      </c>
    </row>
    <row r="19269" spans="1:2" x14ac:dyDescent="0.25">
      <c r="A19269" t="s">
        <v>21336</v>
      </c>
      <c r="B19269">
        <v>20</v>
      </c>
    </row>
    <row r="19270" spans="1:2" x14ac:dyDescent="0.25">
      <c r="A19270" t="s">
        <v>21337</v>
      </c>
      <c r="B19270">
        <v>28</v>
      </c>
    </row>
    <row r="19271" spans="1:2" x14ac:dyDescent="0.25">
      <c r="A19271" t="s">
        <v>21338</v>
      </c>
      <c r="B19271">
        <v>155</v>
      </c>
    </row>
    <row r="19272" spans="1:2" x14ac:dyDescent="0.25">
      <c r="A19272" t="s">
        <v>21339</v>
      </c>
      <c r="B19272">
        <v>8</v>
      </c>
    </row>
    <row r="19273" spans="1:2" x14ac:dyDescent="0.25">
      <c r="A19273" t="s">
        <v>21340</v>
      </c>
      <c r="B19273">
        <v>5</v>
      </c>
    </row>
    <row r="19274" spans="1:2" x14ac:dyDescent="0.25">
      <c r="A19274" t="s">
        <v>21341</v>
      </c>
      <c r="B19274">
        <v>5</v>
      </c>
    </row>
    <row r="19275" spans="1:2" x14ac:dyDescent="0.25">
      <c r="A19275" t="s">
        <v>21342</v>
      </c>
      <c r="B19275">
        <v>4</v>
      </c>
    </row>
    <row r="19276" spans="1:2" x14ac:dyDescent="0.25">
      <c r="A19276" t="s">
        <v>21343</v>
      </c>
      <c r="B19276">
        <v>8</v>
      </c>
    </row>
    <row r="19277" spans="1:2" x14ac:dyDescent="0.25">
      <c r="A19277" t="s">
        <v>21344</v>
      </c>
      <c r="B19277">
        <v>15</v>
      </c>
    </row>
    <row r="19278" spans="1:2" x14ac:dyDescent="0.25">
      <c r="A19278" t="s">
        <v>21345</v>
      </c>
      <c r="B19278">
        <v>21</v>
      </c>
    </row>
    <row r="19279" spans="1:2" x14ac:dyDescent="0.25">
      <c r="A19279" t="s">
        <v>21346</v>
      </c>
      <c r="B19279">
        <v>27</v>
      </c>
    </row>
    <row r="19280" spans="1:2" x14ac:dyDescent="0.25">
      <c r="A19280" t="s">
        <v>21347</v>
      </c>
      <c r="B19280">
        <v>93</v>
      </c>
    </row>
    <row r="19281" spans="1:2" x14ac:dyDescent="0.25">
      <c r="A19281" t="s">
        <v>21348</v>
      </c>
      <c r="B19281">
        <v>76</v>
      </c>
    </row>
    <row r="19282" spans="1:2" x14ac:dyDescent="0.25">
      <c r="A19282" t="s">
        <v>21349</v>
      </c>
      <c r="B19282">
        <v>42</v>
      </c>
    </row>
    <row r="19283" spans="1:2" x14ac:dyDescent="0.25">
      <c r="A19283" t="s">
        <v>21350</v>
      </c>
      <c r="B19283">
        <v>66</v>
      </c>
    </row>
    <row r="19284" spans="1:2" x14ac:dyDescent="0.25">
      <c r="A19284" t="s">
        <v>21351</v>
      </c>
      <c r="B19284">
        <v>49</v>
      </c>
    </row>
    <row r="19285" spans="1:2" x14ac:dyDescent="0.25">
      <c r="A19285" t="s">
        <v>21352</v>
      </c>
      <c r="B19285">
        <v>73</v>
      </c>
    </row>
    <row r="19286" spans="1:2" x14ac:dyDescent="0.25">
      <c r="A19286" t="s">
        <v>21353</v>
      </c>
      <c r="B19286">
        <v>95</v>
      </c>
    </row>
    <row r="19287" spans="1:2" x14ac:dyDescent="0.25">
      <c r="A19287" t="s">
        <v>21354</v>
      </c>
      <c r="B19287">
        <v>148</v>
      </c>
    </row>
    <row r="19288" spans="1:2" x14ac:dyDescent="0.25">
      <c r="A19288" t="s">
        <v>21355</v>
      </c>
      <c r="B19288">
        <v>218</v>
      </c>
    </row>
    <row r="19289" spans="1:2" x14ac:dyDescent="0.25">
      <c r="A19289" t="s">
        <v>21356</v>
      </c>
      <c r="B19289">
        <v>767</v>
      </c>
    </row>
    <row r="19290" spans="1:2" x14ac:dyDescent="0.25">
      <c r="A19290" t="s">
        <v>21357</v>
      </c>
      <c r="B19290">
        <v>452</v>
      </c>
    </row>
    <row r="19291" spans="1:2" x14ac:dyDescent="0.25">
      <c r="A19291" t="s">
        <v>21358</v>
      </c>
      <c r="B19291">
        <v>0</v>
      </c>
    </row>
    <row r="19292" spans="1:2" x14ac:dyDescent="0.25">
      <c r="A19292" t="s">
        <v>21359</v>
      </c>
      <c r="B19292">
        <v>2</v>
      </c>
    </row>
    <row r="19293" spans="1:2" x14ac:dyDescent="0.25">
      <c r="A19293" t="s">
        <v>21360</v>
      </c>
      <c r="B19293">
        <v>5</v>
      </c>
    </row>
    <row r="19294" spans="1:2" x14ac:dyDescent="0.25">
      <c r="A19294" t="s">
        <v>21361</v>
      </c>
      <c r="B19294">
        <v>0</v>
      </c>
    </row>
    <row r="19295" spans="1:2" x14ac:dyDescent="0.25">
      <c r="A19295" t="s">
        <v>21362</v>
      </c>
      <c r="B19295">
        <v>237</v>
      </c>
    </row>
    <row r="19296" spans="1:2" x14ac:dyDescent="0.25">
      <c r="A19296" t="s">
        <v>21363</v>
      </c>
      <c r="B19296">
        <v>0</v>
      </c>
    </row>
    <row r="19297" spans="1:2" x14ac:dyDescent="0.25">
      <c r="A19297" t="s">
        <v>21364</v>
      </c>
      <c r="B19297">
        <v>696</v>
      </c>
    </row>
    <row r="19298" spans="1:2" x14ac:dyDescent="0.25">
      <c r="A19298" t="s">
        <v>21365</v>
      </c>
      <c r="B19298">
        <v>696</v>
      </c>
    </row>
    <row r="19299" spans="1:2" x14ac:dyDescent="0.25">
      <c r="A19299" t="s">
        <v>21366</v>
      </c>
      <c r="B19299">
        <v>556</v>
      </c>
    </row>
    <row r="19300" spans="1:2" x14ac:dyDescent="0.25">
      <c r="A19300" t="s">
        <v>21367</v>
      </c>
      <c r="B19300">
        <v>50</v>
      </c>
    </row>
    <row r="19301" spans="1:2" x14ac:dyDescent="0.25">
      <c r="A19301" t="s">
        <v>21368</v>
      </c>
      <c r="B19301">
        <v>31</v>
      </c>
    </row>
    <row r="19302" spans="1:2" x14ac:dyDescent="0.25">
      <c r="A19302" t="s">
        <v>21369</v>
      </c>
      <c r="B19302">
        <v>50</v>
      </c>
    </row>
    <row r="19303" spans="1:2" x14ac:dyDescent="0.25">
      <c r="A19303" t="s">
        <v>21370</v>
      </c>
      <c r="B19303">
        <v>45</v>
      </c>
    </row>
    <row r="19304" spans="1:2" x14ac:dyDescent="0.25">
      <c r="A19304" t="s">
        <v>21371</v>
      </c>
      <c r="B19304">
        <v>53</v>
      </c>
    </row>
    <row r="19305" spans="1:2" x14ac:dyDescent="0.25">
      <c r="A19305" t="s">
        <v>21372</v>
      </c>
      <c r="B19305">
        <v>86</v>
      </c>
    </row>
    <row r="19306" spans="1:2" x14ac:dyDescent="0.25">
      <c r="A19306" t="s">
        <v>21373</v>
      </c>
      <c r="B19306">
        <v>153</v>
      </c>
    </row>
    <row r="19307" spans="1:2" x14ac:dyDescent="0.25">
      <c r="A19307" t="s">
        <v>21374</v>
      </c>
      <c r="B19307">
        <v>228</v>
      </c>
    </row>
    <row r="19308" spans="1:2" x14ac:dyDescent="0.25">
      <c r="A19308" t="s">
        <v>21375</v>
      </c>
      <c r="B19308">
        <v>29</v>
      </c>
    </row>
    <row r="19309" spans="1:2" x14ac:dyDescent="0.25">
      <c r="A19309" t="s">
        <v>21376</v>
      </c>
      <c r="B19309">
        <v>37</v>
      </c>
    </row>
    <row r="19310" spans="1:2" x14ac:dyDescent="0.25">
      <c r="A19310" t="s">
        <v>21377</v>
      </c>
      <c r="B19310">
        <v>20</v>
      </c>
    </row>
    <row r="19311" spans="1:2" x14ac:dyDescent="0.25">
      <c r="A19311" t="s">
        <v>21378</v>
      </c>
      <c r="B19311">
        <v>57</v>
      </c>
    </row>
    <row r="19312" spans="1:2" x14ac:dyDescent="0.25">
      <c r="A19312" t="s">
        <v>21379</v>
      </c>
      <c r="B19312">
        <v>0</v>
      </c>
    </row>
    <row r="19313" spans="1:2" x14ac:dyDescent="0.25">
      <c r="A19313" t="s">
        <v>21380</v>
      </c>
      <c r="B19313">
        <v>12</v>
      </c>
    </row>
    <row r="19314" spans="1:2" x14ac:dyDescent="0.25">
      <c r="A19314" t="s">
        <v>21381</v>
      </c>
      <c r="B19314">
        <v>5</v>
      </c>
    </row>
    <row r="19315" spans="1:2" x14ac:dyDescent="0.25">
      <c r="A19315" t="s">
        <v>21382</v>
      </c>
      <c r="B19315">
        <v>118</v>
      </c>
    </row>
    <row r="19316" spans="1:2" x14ac:dyDescent="0.25">
      <c r="A19316" t="s">
        <v>21383</v>
      </c>
      <c r="B19316">
        <v>10</v>
      </c>
    </row>
    <row r="19317" spans="1:2" x14ac:dyDescent="0.25">
      <c r="A19317" t="s">
        <v>21384</v>
      </c>
      <c r="B19317">
        <v>412</v>
      </c>
    </row>
    <row r="19318" spans="1:2" x14ac:dyDescent="0.25">
      <c r="A19318" t="s">
        <v>21385</v>
      </c>
      <c r="B19318">
        <v>700</v>
      </c>
    </row>
    <row r="19319" spans="1:2" x14ac:dyDescent="0.25">
      <c r="A19319" t="s">
        <v>21386</v>
      </c>
      <c r="B19319">
        <v>26</v>
      </c>
    </row>
    <row r="19320" spans="1:2" x14ac:dyDescent="0.25">
      <c r="A19320" t="s">
        <v>21387</v>
      </c>
      <c r="B19320">
        <v>9</v>
      </c>
    </row>
    <row r="19321" spans="1:2" x14ac:dyDescent="0.25">
      <c r="A19321" t="s">
        <v>21388</v>
      </c>
      <c r="B19321">
        <v>61</v>
      </c>
    </row>
    <row r="19322" spans="1:2" x14ac:dyDescent="0.25">
      <c r="A19322" t="s">
        <v>21389</v>
      </c>
      <c r="B19322">
        <v>10</v>
      </c>
    </row>
    <row r="19323" spans="1:2" x14ac:dyDescent="0.25">
      <c r="A19323" t="s">
        <v>21390</v>
      </c>
      <c r="B19323">
        <v>696</v>
      </c>
    </row>
    <row r="19324" spans="1:2" x14ac:dyDescent="0.25">
      <c r="A19324" t="s">
        <v>21391</v>
      </c>
      <c r="B19324">
        <v>116</v>
      </c>
    </row>
    <row r="19325" spans="1:2" x14ac:dyDescent="0.25">
      <c r="A19325" t="s">
        <v>21392</v>
      </c>
      <c r="B19325">
        <v>69</v>
      </c>
    </row>
    <row r="19326" spans="1:2" x14ac:dyDescent="0.25">
      <c r="A19326" t="s">
        <v>21393</v>
      </c>
      <c r="B19326">
        <v>-999</v>
      </c>
    </row>
    <row r="19327" spans="1:2" x14ac:dyDescent="0.25">
      <c r="A19327" t="s">
        <v>21394</v>
      </c>
      <c r="B19327">
        <v>5</v>
      </c>
    </row>
    <row r="19328" spans="1:2" x14ac:dyDescent="0.25">
      <c r="A19328" t="s">
        <v>21395</v>
      </c>
      <c r="B19328">
        <v>104</v>
      </c>
    </row>
    <row r="19329" spans="1:2" x14ac:dyDescent="0.25">
      <c r="A19329" t="s">
        <v>21396</v>
      </c>
      <c r="B19329">
        <v>80</v>
      </c>
    </row>
    <row r="19330" spans="1:2" x14ac:dyDescent="0.25">
      <c r="A19330" t="s">
        <v>21397</v>
      </c>
      <c r="B19330">
        <v>77</v>
      </c>
    </row>
    <row r="19331" spans="1:2" x14ac:dyDescent="0.25">
      <c r="A19331" t="s">
        <v>21398</v>
      </c>
      <c r="B19331">
        <v>157</v>
      </c>
    </row>
    <row r="19332" spans="1:2" x14ac:dyDescent="0.25">
      <c r="A19332" t="s">
        <v>21399</v>
      </c>
      <c r="B19332">
        <v>-999</v>
      </c>
    </row>
    <row r="19333" spans="1:2" x14ac:dyDescent="0.25">
      <c r="A19333" t="s">
        <v>21400</v>
      </c>
      <c r="B19333">
        <v>-999</v>
      </c>
    </row>
    <row r="19334" spans="1:2" x14ac:dyDescent="0.25">
      <c r="A19334" t="s">
        <v>21401</v>
      </c>
      <c r="B19334">
        <v>-999</v>
      </c>
    </row>
    <row r="19335" spans="1:2" x14ac:dyDescent="0.25">
      <c r="A19335" t="s">
        <v>21402</v>
      </c>
      <c r="B19335">
        <v>-999</v>
      </c>
    </row>
    <row r="19336" spans="1:2" x14ac:dyDescent="0.25">
      <c r="A19336" t="s">
        <v>21403</v>
      </c>
      <c r="B19336">
        <v>-999</v>
      </c>
    </row>
    <row r="19337" spans="1:2" x14ac:dyDescent="0.25">
      <c r="A19337" t="s">
        <v>21404</v>
      </c>
      <c r="B19337">
        <v>-999</v>
      </c>
    </row>
    <row r="19338" spans="1:2" x14ac:dyDescent="0.25">
      <c r="A19338" t="s">
        <v>21405</v>
      </c>
      <c r="B19338">
        <v>-999</v>
      </c>
    </row>
    <row r="19339" spans="1:2" x14ac:dyDescent="0.25">
      <c r="A19339" t="s">
        <v>21406</v>
      </c>
      <c r="B19339">
        <v>-999</v>
      </c>
    </row>
    <row r="19340" spans="1:2" x14ac:dyDescent="0.25">
      <c r="A19340" t="s">
        <v>21407</v>
      </c>
      <c r="B19340">
        <v>-999</v>
      </c>
    </row>
    <row r="19341" spans="1:2" x14ac:dyDescent="0.25">
      <c r="A19341" t="s">
        <v>21408</v>
      </c>
      <c r="B19341">
        <v>-999</v>
      </c>
    </row>
    <row r="19342" spans="1:2" x14ac:dyDescent="0.25">
      <c r="A19342" t="s">
        <v>21409</v>
      </c>
      <c r="B19342">
        <v>-999</v>
      </c>
    </row>
    <row r="19343" spans="1:2" x14ac:dyDescent="0.25">
      <c r="A19343" t="s">
        <v>21410</v>
      </c>
      <c r="B19343">
        <v>-999</v>
      </c>
    </row>
    <row r="19344" spans="1:2" x14ac:dyDescent="0.25">
      <c r="A19344" t="s">
        <v>21411</v>
      </c>
      <c r="B19344">
        <v>-999</v>
      </c>
    </row>
    <row r="19345" spans="1:2" x14ac:dyDescent="0.25">
      <c r="A19345" t="s">
        <v>21412</v>
      </c>
      <c r="B19345">
        <v>-999</v>
      </c>
    </row>
    <row r="19346" spans="1:2" x14ac:dyDescent="0.25">
      <c r="A19346" t="s">
        <v>21413</v>
      </c>
      <c r="B19346">
        <v>-999</v>
      </c>
    </row>
    <row r="19347" spans="1:2" x14ac:dyDescent="0.25">
      <c r="A19347" t="s">
        <v>21414</v>
      </c>
      <c r="B19347">
        <v>-999</v>
      </c>
    </row>
    <row r="19348" spans="1:2" x14ac:dyDescent="0.25">
      <c r="A19348" t="s">
        <v>21415</v>
      </c>
      <c r="B19348">
        <v>-999</v>
      </c>
    </row>
    <row r="19349" spans="1:2" x14ac:dyDescent="0.25">
      <c r="A19349" t="s">
        <v>21416</v>
      </c>
      <c r="B19349">
        <v>-999</v>
      </c>
    </row>
    <row r="19350" spans="1:2" x14ac:dyDescent="0.25">
      <c r="A19350" t="s">
        <v>21417</v>
      </c>
      <c r="B19350">
        <v>-999</v>
      </c>
    </row>
    <row r="19351" spans="1:2" x14ac:dyDescent="0.25">
      <c r="A19351" t="s">
        <v>21418</v>
      </c>
      <c r="B19351">
        <v>-999</v>
      </c>
    </row>
    <row r="19352" spans="1:2" x14ac:dyDescent="0.25">
      <c r="A19352" t="s">
        <v>21419</v>
      </c>
      <c r="B19352">
        <v>-999</v>
      </c>
    </row>
    <row r="19353" spans="1:2" x14ac:dyDescent="0.25">
      <c r="A19353" t="s">
        <v>21420</v>
      </c>
      <c r="B19353">
        <v>-999</v>
      </c>
    </row>
    <row r="19354" spans="1:2" x14ac:dyDescent="0.25">
      <c r="A19354" t="s">
        <v>21421</v>
      </c>
      <c r="B19354">
        <v>-999</v>
      </c>
    </row>
    <row r="19355" spans="1:2" x14ac:dyDescent="0.25">
      <c r="A19355" t="s">
        <v>21422</v>
      </c>
      <c r="B19355">
        <v>-999</v>
      </c>
    </row>
    <row r="19356" spans="1:2" x14ac:dyDescent="0.25">
      <c r="A19356" t="s">
        <v>21423</v>
      </c>
      <c r="B19356">
        <v>-999</v>
      </c>
    </row>
    <row r="19357" spans="1:2" x14ac:dyDescent="0.25">
      <c r="A19357" t="s">
        <v>21424</v>
      </c>
      <c r="B19357">
        <v>-999</v>
      </c>
    </row>
    <row r="19358" spans="1:2" x14ac:dyDescent="0.25">
      <c r="A19358" t="s">
        <v>21425</v>
      </c>
      <c r="B19358">
        <v>-999</v>
      </c>
    </row>
    <row r="19359" spans="1:2" x14ac:dyDescent="0.25">
      <c r="A19359" t="s">
        <v>21426</v>
      </c>
      <c r="B19359">
        <v>-999</v>
      </c>
    </row>
    <row r="19360" spans="1:2" x14ac:dyDescent="0.25">
      <c r="A19360" t="s">
        <v>21427</v>
      </c>
      <c r="B19360">
        <v>-999</v>
      </c>
    </row>
    <row r="19361" spans="1:2" x14ac:dyDescent="0.25">
      <c r="A19361" t="s">
        <v>21428</v>
      </c>
      <c r="B19361">
        <v>-999</v>
      </c>
    </row>
    <row r="19362" spans="1:2" x14ac:dyDescent="0.25">
      <c r="A19362" t="s">
        <v>21429</v>
      </c>
      <c r="B19362">
        <v>-999</v>
      </c>
    </row>
    <row r="19363" spans="1:2" x14ac:dyDescent="0.25">
      <c r="A19363" t="s">
        <v>21430</v>
      </c>
      <c r="B19363">
        <v>-999</v>
      </c>
    </row>
    <row r="19364" spans="1:2" x14ac:dyDescent="0.25">
      <c r="A19364" t="s">
        <v>21431</v>
      </c>
      <c r="B19364">
        <v>-999</v>
      </c>
    </row>
    <row r="19365" spans="1:2" x14ac:dyDescent="0.25">
      <c r="A19365" t="s">
        <v>21432</v>
      </c>
      <c r="B19365">
        <v>-999</v>
      </c>
    </row>
    <row r="19366" spans="1:2" x14ac:dyDescent="0.25">
      <c r="A19366" t="s">
        <v>21433</v>
      </c>
      <c r="B19366">
        <v>-999</v>
      </c>
    </row>
    <row r="19367" spans="1:2" x14ac:dyDescent="0.25">
      <c r="A19367" t="s">
        <v>21434</v>
      </c>
      <c r="B19367">
        <v>-999</v>
      </c>
    </row>
    <row r="19368" spans="1:2" x14ac:dyDescent="0.25">
      <c r="A19368" t="s">
        <v>21435</v>
      </c>
      <c r="B19368">
        <v>-999</v>
      </c>
    </row>
    <row r="19369" spans="1:2" x14ac:dyDescent="0.25">
      <c r="A19369" t="s">
        <v>21436</v>
      </c>
      <c r="B19369">
        <v>-999</v>
      </c>
    </row>
    <row r="19370" spans="1:2" x14ac:dyDescent="0.25">
      <c r="A19370" t="s">
        <v>21437</v>
      </c>
      <c r="B19370">
        <v>-999</v>
      </c>
    </row>
    <row r="19371" spans="1:2" x14ac:dyDescent="0.25">
      <c r="A19371" t="s">
        <v>21438</v>
      </c>
      <c r="B19371">
        <v>-999</v>
      </c>
    </row>
    <row r="19372" spans="1:2" x14ac:dyDescent="0.25">
      <c r="A19372" t="s">
        <v>21439</v>
      </c>
      <c r="B19372">
        <v>-999</v>
      </c>
    </row>
    <row r="19373" spans="1:2" x14ac:dyDescent="0.25">
      <c r="A19373" t="s">
        <v>21440</v>
      </c>
      <c r="B19373">
        <v>-999</v>
      </c>
    </row>
    <row r="19374" spans="1:2" x14ac:dyDescent="0.25">
      <c r="A19374" t="s">
        <v>21441</v>
      </c>
      <c r="B19374">
        <v>-999</v>
      </c>
    </row>
    <row r="19375" spans="1:2" x14ac:dyDescent="0.25">
      <c r="A19375" t="s">
        <v>21442</v>
      </c>
      <c r="B19375">
        <v>-999</v>
      </c>
    </row>
    <row r="19376" spans="1:2" x14ac:dyDescent="0.25">
      <c r="A19376" t="s">
        <v>21443</v>
      </c>
      <c r="B19376">
        <v>-999</v>
      </c>
    </row>
    <row r="19377" spans="1:2" x14ac:dyDescent="0.25">
      <c r="A19377" t="s">
        <v>21444</v>
      </c>
      <c r="B19377">
        <v>-999</v>
      </c>
    </row>
    <row r="19378" spans="1:2" x14ac:dyDescent="0.25">
      <c r="A19378" t="s">
        <v>21445</v>
      </c>
      <c r="B19378">
        <v>-999</v>
      </c>
    </row>
    <row r="19379" spans="1:2" x14ac:dyDescent="0.25">
      <c r="A19379" t="s">
        <v>21446</v>
      </c>
      <c r="B19379">
        <v>-999</v>
      </c>
    </row>
    <row r="19380" spans="1:2" x14ac:dyDescent="0.25">
      <c r="A19380" t="s">
        <v>21447</v>
      </c>
      <c r="B19380">
        <v>-999</v>
      </c>
    </row>
    <row r="19381" spans="1:2" x14ac:dyDescent="0.25">
      <c r="A19381" t="s">
        <v>21448</v>
      </c>
      <c r="B19381">
        <v>-999</v>
      </c>
    </row>
    <row r="19382" spans="1:2" x14ac:dyDescent="0.25">
      <c r="A19382" t="s">
        <v>21449</v>
      </c>
      <c r="B19382">
        <v>-999</v>
      </c>
    </row>
    <row r="19383" spans="1:2" x14ac:dyDescent="0.25">
      <c r="A19383" t="s">
        <v>21450</v>
      </c>
      <c r="B19383">
        <v>-999</v>
      </c>
    </row>
    <row r="19384" spans="1:2" x14ac:dyDescent="0.25">
      <c r="A19384" t="s">
        <v>21451</v>
      </c>
      <c r="B19384">
        <v>-999</v>
      </c>
    </row>
    <row r="19385" spans="1:2" x14ac:dyDescent="0.25">
      <c r="A19385" t="s">
        <v>21452</v>
      </c>
      <c r="B19385">
        <v>-999</v>
      </c>
    </row>
    <row r="19386" spans="1:2" x14ac:dyDescent="0.25">
      <c r="A19386" t="s">
        <v>21453</v>
      </c>
      <c r="B19386">
        <v>-999</v>
      </c>
    </row>
    <row r="19387" spans="1:2" x14ac:dyDescent="0.25">
      <c r="A19387" t="s">
        <v>21454</v>
      </c>
      <c r="B19387">
        <v>-999</v>
      </c>
    </row>
    <row r="19388" spans="1:2" x14ac:dyDescent="0.25">
      <c r="A19388" t="s">
        <v>21455</v>
      </c>
      <c r="B19388">
        <v>-999</v>
      </c>
    </row>
    <row r="19389" spans="1:2" x14ac:dyDescent="0.25">
      <c r="A19389" t="s">
        <v>21456</v>
      </c>
      <c r="B19389">
        <v>-999</v>
      </c>
    </row>
    <row r="19390" spans="1:2" x14ac:dyDescent="0.25">
      <c r="A19390" t="s">
        <v>21457</v>
      </c>
      <c r="B19390">
        <v>-999</v>
      </c>
    </row>
    <row r="19391" spans="1:2" x14ac:dyDescent="0.25">
      <c r="A19391" t="s">
        <v>21458</v>
      </c>
      <c r="B19391">
        <v>-999</v>
      </c>
    </row>
    <row r="19392" spans="1:2" x14ac:dyDescent="0.25">
      <c r="A19392" t="s">
        <v>21459</v>
      </c>
      <c r="B19392">
        <v>-999</v>
      </c>
    </row>
    <row r="19393" spans="1:2" x14ac:dyDescent="0.25">
      <c r="A19393" t="s">
        <v>21460</v>
      </c>
      <c r="B19393">
        <v>-999</v>
      </c>
    </row>
    <row r="19394" spans="1:2" x14ac:dyDescent="0.25">
      <c r="A19394" t="s">
        <v>21461</v>
      </c>
      <c r="B19394">
        <v>-999</v>
      </c>
    </row>
    <row r="19395" spans="1:2" x14ac:dyDescent="0.25">
      <c r="A19395" t="s">
        <v>21462</v>
      </c>
      <c r="B19395">
        <v>-999</v>
      </c>
    </row>
    <row r="19396" spans="1:2" x14ac:dyDescent="0.25">
      <c r="A19396" t="s">
        <v>21463</v>
      </c>
      <c r="B19396">
        <v>-999</v>
      </c>
    </row>
    <row r="19397" spans="1:2" x14ac:dyDescent="0.25">
      <c r="A19397" t="s">
        <v>21464</v>
      </c>
      <c r="B19397">
        <v>-999</v>
      </c>
    </row>
    <row r="19398" spans="1:2" x14ac:dyDescent="0.25">
      <c r="A19398" t="s">
        <v>21465</v>
      </c>
      <c r="B19398">
        <v>-999</v>
      </c>
    </row>
    <row r="19399" spans="1:2" x14ac:dyDescent="0.25">
      <c r="A19399" t="s">
        <v>21466</v>
      </c>
      <c r="B19399">
        <v>-999</v>
      </c>
    </row>
    <row r="19400" spans="1:2" x14ac:dyDescent="0.25">
      <c r="A19400" t="s">
        <v>21467</v>
      </c>
      <c r="B19400">
        <v>-999</v>
      </c>
    </row>
    <row r="19401" spans="1:2" x14ac:dyDescent="0.25">
      <c r="A19401" t="s">
        <v>21468</v>
      </c>
      <c r="B19401">
        <v>-999</v>
      </c>
    </row>
    <row r="19402" spans="1:2" x14ac:dyDescent="0.25">
      <c r="A19402" t="s">
        <v>21469</v>
      </c>
      <c r="B19402">
        <v>-999</v>
      </c>
    </row>
    <row r="19403" spans="1:2" x14ac:dyDescent="0.25">
      <c r="A19403" t="s">
        <v>21470</v>
      </c>
      <c r="B19403">
        <v>-999</v>
      </c>
    </row>
    <row r="19404" spans="1:2" x14ac:dyDescent="0.25">
      <c r="A19404" t="s">
        <v>21471</v>
      </c>
      <c r="B19404">
        <v>-999</v>
      </c>
    </row>
    <row r="19405" spans="1:2" x14ac:dyDescent="0.25">
      <c r="A19405" t="s">
        <v>21472</v>
      </c>
      <c r="B19405">
        <v>-999</v>
      </c>
    </row>
    <row r="19406" spans="1:2" x14ac:dyDescent="0.25">
      <c r="A19406" t="s">
        <v>21473</v>
      </c>
      <c r="B19406">
        <v>-999</v>
      </c>
    </row>
    <row r="19407" spans="1:2" x14ac:dyDescent="0.25">
      <c r="A19407" t="s">
        <v>21474</v>
      </c>
      <c r="B19407">
        <v>-999</v>
      </c>
    </row>
    <row r="19408" spans="1:2" x14ac:dyDescent="0.25">
      <c r="A19408" t="s">
        <v>21475</v>
      </c>
      <c r="B19408">
        <v>-999</v>
      </c>
    </row>
    <row r="19409" spans="1:2" x14ac:dyDescent="0.25">
      <c r="A19409" t="s">
        <v>21476</v>
      </c>
      <c r="B19409">
        <v>-999</v>
      </c>
    </row>
    <row r="19410" spans="1:2" x14ac:dyDescent="0.25">
      <c r="A19410" t="s">
        <v>21477</v>
      </c>
      <c r="B19410">
        <v>-999</v>
      </c>
    </row>
    <row r="19411" spans="1:2" x14ac:dyDescent="0.25">
      <c r="A19411" t="s">
        <v>21478</v>
      </c>
      <c r="B19411">
        <v>-999</v>
      </c>
    </row>
    <row r="19412" spans="1:2" x14ac:dyDescent="0.25">
      <c r="A19412" t="s">
        <v>21479</v>
      </c>
      <c r="B19412">
        <v>-999</v>
      </c>
    </row>
    <row r="19413" spans="1:2" x14ac:dyDescent="0.25">
      <c r="A19413" t="s">
        <v>21480</v>
      </c>
      <c r="B19413">
        <v>-999</v>
      </c>
    </row>
    <row r="19414" spans="1:2" x14ac:dyDescent="0.25">
      <c r="A19414" t="s">
        <v>21481</v>
      </c>
      <c r="B19414">
        <v>-999</v>
      </c>
    </row>
    <row r="19415" spans="1:2" x14ac:dyDescent="0.25">
      <c r="A19415" t="s">
        <v>21482</v>
      </c>
      <c r="B19415">
        <v>-999</v>
      </c>
    </row>
    <row r="19416" spans="1:2" x14ac:dyDescent="0.25">
      <c r="A19416" t="s">
        <v>21483</v>
      </c>
      <c r="B19416">
        <v>-999</v>
      </c>
    </row>
    <row r="19417" spans="1:2" x14ac:dyDescent="0.25">
      <c r="A19417" t="s">
        <v>21484</v>
      </c>
      <c r="B19417">
        <v>-999</v>
      </c>
    </row>
    <row r="19418" spans="1:2" x14ac:dyDescent="0.25">
      <c r="A19418" t="s">
        <v>21485</v>
      </c>
      <c r="B19418">
        <v>-999</v>
      </c>
    </row>
    <row r="19419" spans="1:2" x14ac:dyDescent="0.25">
      <c r="A19419" t="s">
        <v>21486</v>
      </c>
      <c r="B19419">
        <v>-999</v>
      </c>
    </row>
    <row r="19420" spans="1:2" x14ac:dyDescent="0.25">
      <c r="A19420" t="s">
        <v>21487</v>
      </c>
      <c r="B19420">
        <v>-999</v>
      </c>
    </row>
    <row r="19421" spans="1:2" x14ac:dyDescent="0.25">
      <c r="A19421" t="s">
        <v>21488</v>
      </c>
      <c r="B19421">
        <v>-999</v>
      </c>
    </row>
    <row r="19422" spans="1:2" x14ac:dyDescent="0.25">
      <c r="A19422" t="s">
        <v>21489</v>
      </c>
      <c r="B19422">
        <v>-999</v>
      </c>
    </row>
    <row r="19423" spans="1:2" x14ac:dyDescent="0.25">
      <c r="A19423" t="s">
        <v>21490</v>
      </c>
      <c r="B19423">
        <v>-999</v>
      </c>
    </row>
    <row r="19424" spans="1:2" x14ac:dyDescent="0.25">
      <c r="A19424" t="s">
        <v>21491</v>
      </c>
      <c r="B19424">
        <v>-999</v>
      </c>
    </row>
    <row r="19425" spans="1:2" x14ac:dyDescent="0.25">
      <c r="A19425" t="s">
        <v>21492</v>
      </c>
      <c r="B19425">
        <v>-999</v>
      </c>
    </row>
    <row r="19426" spans="1:2" x14ac:dyDescent="0.25">
      <c r="A19426" t="s">
        <v>21493</v>
      </c>
      <c r="B19426">
        <v>-999</v>
      </c>
    </row>
    <row r="19427" spans="1:2" x14ac:dyDescent="0.25">
      <c r="A19427" t="s">
        <v>21494</v>
      </c>
      <c r="B19427">
        <v>-999</v>
      </c>
    </row>
    <row r="19428" spans="1:2" x14ac:dyDescent="0.25">
      <c r="A19428" t="s">
        <v>21495</v>
      </c>
      <c r="B19428">
        <v>-999</v>
      </c>
    </row>
    <row r="19429" spans="1:2" x14ac:dyDescent="0.25">
      <c r="A19429" t="s">
        <v>21496</v>
      </c>
      <c r="B19429">
        <v>-999</v>
      </c>
    </row>
    <row r="19430" spans="1:2" x14ac:dyDescent="0.25">
      <c r="A19430" t="s">
        <v>21497</v>
      </c>
      <c r="B19430">
        <v>-999</v>
      </c>
    </row>
    <row r="19431" spans="1:2" x14ac:dyDescent="0.25">
      <c r="A19431" t="s">
        <v>21498</v>
      </c>
      <c r="B19431">
        <v>-999</v>
      </c>
    </row>
    <row r="19432" spans="1:2" x14ac:dyDescent="0.25">
      <c r="A19432" t="s">
        <v>21499</v>
      </c>
      <c r="B19432">
        <v>-999</v>
      </c>
    </row>
    <row r="19433" spans="1:2" x14ac:dyDescent="0.25">
      <c r="A19433" t="s">
        <v>21500</v>
      </c>
      <c r="B19433">
        <v>-999</v>
      </c>
    </row>
    <row r="19434" spans="1:2" x14ac:dyDescent="0.25">
      <c r="A19434" t="s">
        <v>21501</v>
      </c>
      <c r="B19434">
        <v>-999</v>
      </c>
    </row>
    <row r="19435" spans="1:2" x14ac:dyDescent="0.25">
      <c r="A19435" t="s">
        <v>21502</v>
      </c>
      <c r="B19435">
        <v>-999</v>
      </c>
    </row>
    <row r="19436" spans="1:2" x14ac:dyDescent="0.25">
      <c r="A19436" t="s">
        <v>21503</v>
      </c>
      <c r="B19436">
        <v>-999</v>
      </c>
    </row>
    <row r="19437" spans="1:2" x14ac:dyDescent="0.25">
      <c r="A19437" t="s">
        <v>21504</v>
      </c>
      <c r="B19437">
        <v>-999</v>
      </c>
    </row>
    <row r="19438" spans="1:2" x14ac:dyDescent="0.25">
      <c r="A19438" t="s">
        <v>21505</v>
      </c>
      <c r="B19438">
        <v>-999</v>
      </c>
    </row>
    <row r="19439" spans="1:2" x14ac:dyDescent="0.25">
      <c r="A19439" t="s">
        <v>21506</v>
      </c>
      <c r="B19439">
        <v>-999</v>
      </c>
    </row>
    <row r="19440" spans="1:2" x14ac:dyDescent="0.25">
      <c r="A19440" t="s">
        <v>21507</v>
      </c>
      <c r="B19440">
        <v>-999</v>
      </c>
    </row>
    <row r="19441" spans="1:2" x14ac:dyDescent="0.25">
      <c r="A19441" t="s">
        <v>21508</v>
      </c>
      <c r="B19441">
        <v>-999</v>
      </c>
    </row>
    <row r="19442" spans="1:2" x14ac:dyDescent="0.25">
      <c r="A19442" t="s">
        <v>21509</v>
      </c>
      <c r="B19442">
        <v>-999</v>
      </c>
    </row>
    <row r="19443" spans="1:2" x14ac:dyDescent="0.25">
      <c r="A19443" t="s">
        <v>21510</v>
      </c>
      <c r="B19443">
        <v>-999</v>
      </c>
    </row>
    <row r="19444" spans="1:2" x14ac:dyDescent="0.25">
      <c r="A19444" t="s">
        <v>21511</v>
      </c>
      <c r="B19444">
        <v>-999</v>
      </c>
    </row>
    <row r="19445" spans="1:2" x14ac:dyDescent="0.25">
      <c r="A19445" t="s">
        <v>21512</v>
      </c>
      <c r="B19445">
        <v>-999</v>
      </c>
    </row>
    <row r="19446" spans="1:2" x14ac:dyDescent="0.25">
      <c r="A19446" t="s">
        <v>21513</v>
      </c>
      <c r="B19446">
        <v>-999</v>
      </c>
    </row>
    <row r="19447" spans="1:2" x14ac:dyDescent="0.25">
      <c r="A19447" t="s">
        <v>21514</v>
      </c>
      <c r="B19447">
        <v>-999</v>
      </c>
    </row>
    <row r="19448" spans="1:2" x14ac:dyDescent="0.25">
      <c r="A19448" t="s">
        <v>21515</v>
      </c>
      <c r="B19448">
        <v>-999</v>
      </c>
    </row>
    <row r="19449" spans="1:2" x14ac:dyDescent="0.25">
      <c r="A19449" t="s">
        <v>21516</v>
      </c>
      <c r="B19449">
        <v>-999</v>
      </c>
    </row>
    <row r="19450" spans="1:2" x14ac:dyDescent="0.25">
      <c r="A19450" t="s">
        <v>21517</v>
      </c>
      <c r="B19450">
        <v>-999</v>
      </c>
    </row>
    <row r="19451" spans="1:2" x14ac:dyDescent="0.25">
      <c r="A19451" t="s">
        <v>21518</v>
      </c>
      <c r="B19451">
        <v>-999</v>
      </c>
    </row>
    <row r="19452" spans="1:2" x14ac:dyDescent="0.25">
      <c r="A19452" t="s">
        <v>21519</v>
      </c>
      <c r="B19452">
        <v>-999</v>
      </c>
    </row>
    <row r="19453" spans="1:2" x14ac:dyDescent="0.25">
      <c r="A19453" t="s">
        <v>21520</v>
      </c>
      <c r="B19453">
        <v>-999</v>
      </c>
    </row>
    <row r="19454" spans="1:2" x14ac:dyDescent="0.25">
      <c r="A19454" t="s">
        <v>21521</v>
      </c>
      <c r="B19454">
        <v>-999</v>
      </c>
    </row>
    <row r="19455" spans="1:2" x14ac:dyDescent="0.25">
      <c r="A19455" t="s">
        <v>21522</v>
      </c>
      <c r="B19455">
        <v>-999</v>
      </c>
    </row>
    <row r="19456" spans="1:2" x14ac:dyDescent="0.25">
      <c r="A19456" t="s">
        <v>21523</v>
      </c>
      <c r="B19456">
        <v>-999</v>
      </c>
    </row>
    <row r="19457" spans="1:2" x14ac:dyDescent="0.25">
      <c r="A19457" t="s">
        <v>21524</v>
      </c>
      <c r="B19457">
        <v>-999</v>
      </c>
    </row>
    <row r="19458" spans="1:2" x14ac:dyDescent="0.25">
      <c r="A19458" t="s">
        <v>21525</v>
      </c>
      <c r="B19458">
        <v>-999</v>
      </c>
    </row>
    <row r="19459" spans="1:2" x14ac:dyDescent="0.25">
      <c r="A19459" t="s">
        <v>21526</v>
      </c>
      <c r="B19459">
        <v>-999</v>
      </c>
    </row>
    <row r="19460" spans="1:2" x14ac:dyDescent="0.25">
      <c r="A19460" t="s">
        <v>21527</v>
      </c>
      <c r="B19460">
        <v>-999</v>
      </c>
    </row>
    <row r="19461" spans="1:2" x14ac:dyDescent="0.25">
      <c r="A19461" t="s">
        <v>21528</v>
      </c>
      <c r="B19461">
        <v>-999</v>
      </c>
    </row>
    <row r="19462" spans="1:2" x14ac:dyDescent="0.25">
      <c r="A19462" t="s">
        <v>21529</v>
      </c>
      <c r="B19462">
        <v>-999</v>
      </c>
    </row>
    <row r="19463" spans="1:2" x14ac:dyDescent="0.25">
      <c r="A19463" t="s">
        <v>21530</v>
      </c>
      <c r="B19463">
        <v>-999</v>
      </c>
    </row>
    <row r="19464" spans="1:2" x14ac:dyDescent="0.25">
      <c r="A19464" t="s">
        <v>21531</v>
      </c>
      <c r="B19464">
        <v>-999</v>
      </c>
    </row>
    <row r="19465" spans="1:2" x14ac:dyDescent="0.25">
      <c r="A19465" t="s">
        <v>21532</v>
      </c>
      <c r="B19465">
        <v>-999</v>
      </c>
    </row>
    <row r="19466" spans="1:2" x14ac:dyDescent="0.25">
      <c r="A19466" t="s">
        <v>21533</v>
      </c>
      <c r="B19466">
        <v>-999</v>
      </c>
    </row>
    <row r="19467" spans="1:2" x14ac:dyDescent="0.25">
      <c r="A19467" t="s">
        <v>21534</v>
      </c>
      <c r="B19467">
        <v>-999</v>
      </c>
    </row>
    <row r="19468" spans="1:2" x14ac:dyDescent="0.25">
      <c r="A19468" t="s">
        <v>21535</v>
      </c>
      <c r="B19468">
        <v>-999</v>
      </c>
    </row>
    <row r="19469" spans="1:2" x14ac:dyDescent="0.25">
      <c r="A19469" t="s">
        <v>21536</v>
      </c>
      <c r="B19469">
        <v>-999</v>
      </c>
    </row>
    <row r="19470" spans="1:2" x14ac:dyDescent="0.25">
      <c r="A19470" t="s">
        <v>21537</v>
      </c>
      <c r="B19470">
        <v>-999</v>
      </c>
    </row>
    <row r="19471" spans="1:2" x14ac:dyDescent="0.25">
      <c r="A19471" t="s">
        <v>21538</v>
      </c>
      <c r="B19471">
        <v>-999</v>
      </c>
    </row>
    <row r="19472" spans="1:2" x14ac:dyDescent="0.25">
      <c r="A19472" t="s">
        <v>21539</v>
      </c>
      <c r="B19472">
        <v>-999</v>
      </c>
    </row>
    <row r="19473" spans="1:2" x14ac:dyDescent="0.25">
      <c r="A19473" t="s">
        <v>21540</v>
      </c>
      <c r="B19473">
        <v>-999</v>
      </c>
    </row>
    <row r="19474" spans="1:2" x14ac:dyDescent="0.25">
      <c r="A19474" t="s">
        <v>21541</v>
      </c>
      <c r="B19474">
        <v>-999</v>
      </c>
    </row>
    <row r="19475" spans="1:2" x14ac:dyDescent="0.25">
      <c r="A19475" t="s">
        <v>21542</v>
      </c>
      <c r="B19475">
        <v>-999</v>
      </c>
    </row>
    <row r="19476" spans="1:2" x14ac:dyDescent="0.25">
      <c r="A19476" t="s">
        <v>21543</v>
      </c>
      <c r="B19476">
        <v>-999</v>
      </c>
    </row>
    <row r="19477" spans="1:2" x14ac:dyDescent="0.25">
      <c r="A19477" t="s">
        <v>21544</v>
      </c>
      <c r="B19477">
        <v>-999</v>
      </c>
    </row>
    <row r="19478" spans="1:2" x14ac:dyDescent="0.25">
      <c r="A19478" t="s">
        <v>21545</v>
      </c>
      <c r="B19478">
        <v>-999</v>
      </c>
    </row>
    <row r="19479" spans="1:2" x14ac:dyDescent="0.25">
      <c r="A19479" t="s">
        <v>21546</v>
      </c>
      <c r="B19479">
        <v>-999</v>
      </c>
    </row>
    <row r="19480" spans="1:2" x14ac:dyDescent="0.25">
      <c r="A19480" t="s">
        <v>21547</v>
      </c>
      <c r="B19480">
        <v>-999</v>
      </c>
    </row>
    <row r="19481" spans="1:2" x14ac:dyDescent="0.25">
      <c r="A19481" t="s">
        <v>21548</v>
      </c>
      <c r="B19481">
        <v>-999</v>
      </c>
    </row>
    <row r="19482" spans="1:2" x14ac:dyDescent="0.25">
      <c r="A19482" t="s">
        <v>21549</v>
      </c>
      <c r="B19482">
        <v>-999</v>
      </c>
    </row>
    <row r="19483" spans="1:2" x14ac:dyDescent="0.25">
      <c r="A19483" t="s">
        <v>21550</v>
      </c>
      <c r="B19483">
        <v>-999</v>
      </c>
    </row>
    <row r="19484" spans="1:2" x14ac:dyDescent="0.25">
      <c r="A19484" t="s">
        <v>21551</v>
      </c>
      <c r="B19484">
        <v>-999</v>
      </c>
    </row>
    <row r="19485" spans="1:2" x14ac:dyDescent="0.25">
      <c r="A19485" t="s">
        <v>21552</v>
      </c>
      <c r="B19485">
        <v>-999</v>
      </c>
    </row>
    <row r="19486" spans="1:2" x14ac:dyDescent="0.25">
      <c r="A19486" t="s">
        <v>21553</v>
      </c>
      <c r="B19486">
        <v>-999</v>
      </c>
    </row>
    <row r="19487" spans="1:2" x14ac:dyDescent="0.25">
      <c r="A19487" t="s">
        <v>21554</v>
      </c>
      <c r="B19487">
        <v>-999</v>
      </c>
    </row>
    <row r="19488" spans="1:2" x14ac:dyDescent="0.25">
      <c r="A19488" t="s">
        <v>21555</v>
      </c>
      <c r="B19488">
        <v>-999</v>
      </c>
    </row>
    <row r="19489" spans="1:2" x14ac:dyDescent="0.25">
      <c r="A19489" t="s">
        <v>21556</v>
      </c>
      <c r="B19489">
        <v>-999</v>
      </c>
    </row>
    <row r="19490" spans="1:2" x14ac:dyDescent="0.25">
      <c r="A19490" t="s">
        <v>21557</v>
      </c>
      <c r="B19490">
        <v>-999</v>
      </c>
    </row>
    <row r="19491" spans="1:2" x14ac:dyDescent="0.25">
      <c r="A19491" t="s">
        <v>21558</v>
      </c>
      <c r="B19491">
        <v>-999</v>
      </c>
    </row>
    <row r="19492" spans="1:2" x14ac:dyDescent="0.25">
      <c r="A19492" t="s">
        <v>21559</v>
      </c>
      <c r="B19492">
        <v>-999</v>
      </c>
    </row>
    <row r="19493" spans="1:2" x14ac:dyDescent="0.25">
      <c r="A19493" t="s">
        <v>21560</v>
      </c>
      <c r="B19493">
        <v>-999</v>
      </c>
    </row>
    <row r="19494" spans="1:2" x14ac:dyDescent="0.25">
      <c r="A19494" t="s">
        <v>21561</v>
      </c>
      <c r="B19494">
        <v>-999</v>
      </c>
    </row>
    <row r="19495" spans="1:2" x14ac:dyDescent="0.25">
      <c r="A19495" t="s">
        <v>21562</v>
      </c>
      <c r="B19495">
        <v>-999</v>
      </c>
    </row>
    <row r="19496" spans="1:2" x14ac:dyDescent="0.25">
      <c r="A19496" t="s">
        <v>21563</v>
      </c>
      <c r="B19496">
        <v>47</v>
      </c>
    </row>
    <row r="19497" spans="1:2" x14ac:dyDescent="0.25">
      <c r="A19497" t="s">
        <v>21564</v>
      </c>
      <c r="B19497">
        <v>40</v>
      </c>
    </row>
    <row r="19498" spans="1:2" x14ac:dyDescent="0.25">
      <c r="A19498" t="s">
        <v>21565</v>
      </c>
      <c r="B19498">
        <v>128</v>
      </c>
    </row>
    <row r="19499" spans="1:2" x14ac:dyDescent="0.25">
      <c r="A19499" t="s">
        <v>21566</v>
      </c>
      <c r="B19499">
        <v>52</v>
      </c>
    </row>
    <row r="19500" spans="1:2" x14ac:dyDescent="0.25">
      <c r="A19500" t="s">
        <v>21567</v>
      </c>
      <c r="B19500">
        <v>12</v>
      </c>
    </row>
    <row r="19501" spans="1:2" x14ac:dyDescent="0.25">
      <c r="A19501" t="s">
        <v>21568</v>
      </c>
      <c r="B19501">
        <v>12</v>
      </c>
    </row>
    <row r="19502" spans="1:2" x14ac:dyDescent="0.25">
      <c r="A19502" t="s">
        <v>21569</v>
      </c>
      <c r="B19502">
        <v>0</v>
      </c>
    </row>
    <row r="19503" spans="1:2" x14ac:dyDescent="0.25">
      <c r="A19503" t="s">
        <v>21570</v>
      </c>
      <c r="B19503">
        <v>0</v>
      </c>
    </row>
    <row r="19504" spans="1:2" x14ac:dyDescent="0.25">
      <c r="A19504" t="s">
        <v>21571</v>
      </c>
      <c r="B19504">
        <v>25</v>
      </c>
    </row>
    <row r="19505" spans="1:2" x14ac:dyDescent="0.25">
      <c r="A19505" t="s">
        <v>21572</v>
      </c>
      <c r="B19505">
        <v>0</v>
      </c>
    </row>
    <row r="19506" spans="1:2" x14ac:dyDescent="0.25">
      <c r="A19506" t="s">
        <v>21573</v>
      </c>
      <c r="B19506">
        <v>0</v>
      </c>
    </row>
    <row r="19507" spans="1:2" x14ac:dyDescent="0.25">
      <c r="A19507" t="s">
        <v>21574</v>
      </c>
      <c r="B19507">
        <v>3</v>
      </c>
    </row>
    <row r="19508" spans="1:2" x14ac:dyDescent="0.25">
      <c r="A19508" t="s">
        <v>21575</v>
      </c>
      <c r="B19508">
        <v>0</v>
      </c>
    </row>
    <row r="19509" spans="1:2" x14ac:dyDescent="0.25">
      <c r="A19509" t="s">
        <v>21576</v>
      </c>
      <c r="B19509">
        <v>0</v>
      </c>
    </row>
    <row r="19510" spans="1:2" x14ac:dyDescent="0.25">
      <c r="A19510" t="s">
        <v>21577</v>
      </c>
      <c r="B19510">
        <v>0</v>
      </c>
    </row>
    <row r="19511" spans="1:2" x14ac:dyDescent="0.25">
      <c r="A19511" t="s">
        <v>21578</v>
      </c>
      <c r="B19511">
        <v>0</v>
      </c>
    </row>
    <row r="19512" spans="1:2" x14ac:dyDescent="0.25">
      <c r="A19512" t="s">
        <v>21579</v>
      </c>
      <c r="B19512">
        <v>2</v>
      </c>
    </row>
    <row r="19513" spans="1:2" x14ac:dyDescent="0.25">
      <c r="A19513" t="s">
        <v>21580</v>
      </c>
      <c r="B19513">
        <v>0</v>
      </c>
    </row>
    <row r="19514" spans="1:2" x14ac:dyDescent="0.25">
      <c r="A19514" t="s">
        <v>21581</v>
      </c>
      <c r="B19514">
        <v>1</v>
      </c>
    </row>
    <row r="19515" spans="1:2" x14ac:dyDescent="0.25">
      <c r="A19515" t="s">
        <v>21582</v>
      </c>
      <c r="B19515">
        <v>0</v>
      </c>
    </row>
    <row r="19516" spans="1:2" x14ac:dyDescent="0.25">
      <c r="A19516" t="s">
        <v>21583</v>
      </c>
      <c r="B19516">
        <v>33</v>
      </c>
    </row>
    <row r="19517" spans="1:2" x14ac:dyDescent="0.25">
      <c r="A19517" t="s">
        <v>21584</v>
      </c>
      <c r="B19517">
        <v>40</v>
      </c>
    </row>
    <row r="19518" spans="1:2" x14ac:dyDescent="0.25">
      <c r="A19518" t="s">
        <v>21585</v>
      </c>
      <c r="B19518">
        <v>128</v>
      </c>
    </row>
    <row r="19519" spans="1:2" x14ac:dyDescent="0.25">
      <c r="A19519" t="s">
        <v>21586</v>
      </c>
      <c r="B19519">
        <v>210</v>
      </c>
    </row>
    <row r="19520" spans="1:2" x14ac:dyDescent="0.25">
      <c r="A19520" t="s">
        <v>21587</v>
      </c>
      <c r="B19520">
        <v>158</v>
      </c>
    </row>
    <row r="19521" spans="1:2" x14ac:dyDescent="0.25">
      <c r="A19521" t="s">
        <v>21588</v>
      </c>
      <c r="B19521">
        <v>31</v>
      </c>
    </row>
    <row r="19522" spans="1:2" x14ac:dyDescent="0.25">
      <c r="A19522" t="s">
        <v>21589</v>
      </c>
      <c r="B19522">
        <v>21</v>
      </c>
    </row>
    <row r="19523" spans="1:2" x14ac:dyDescent="0.25">
      <c r="A19523" t="s">
        <v>21590</v>
      </c>
      <c r="B19523">
        <v>210</v>
      </c>
    </row>
    <row r="19524" spans="1:2" x14ac:dyDescent="0.25">
      <c r="A19524" t="s">
        <v>21591</v>
      </c>
      <c r="B19524">
        <v>122</v>
      </c>
    </row>
    <row r="19525" spans="1:2" x14ac:dyDescent="0.25">
      <c r="A19525" t="s">
        <v>21592</v>
      </c>
      <c r="B19525">
        <v>170</v>
      </c>
    </row>
    <row r="19526" spans="1:2" x14ac:dyDescent="0.25">
      <c r="A19526" t="s">
        <v>21593</v>
      </c>
      <c r="B19526">
        <v>105</v>
      </c>
    </row>
    <row r="19527" spans="1:2" x14ac:dyDescent="0.25">
      <c r="A19527" t="s">
        <v>21594</v>
      </c>
      <c r="B19527">
        <v>184</v>
      </c>
    </row>
    <row r="19528" spans="1:2" x14ac:dyDescent="0.25">
      <c r="A19528" t="s">
        <v>21595</v>
      </c>
      <c r="B19528">
        <v>153</v>
      </c>
    </row>
    <row r="19529" spans="1:2" x14ac:dyDescent="0.25">
      <c r="A19529" t="s">
        <v>21596</v>
      </c>
      <c r="B19529">
        <v>-999</v>
      </c>
    </row>
    <row r="19530" spans="1:2" x14ac:dyDescent="0.25">
      <c r="A19530" t="s">
        <v>21597</v>
      </c>
      <c r="B19530">
        <v>52</v>
      </c>
    </row>
    <row r="19531" spans="1:2" x14ac:dyDescent="0.25">
      <c r="A19531" t="s">
        <v>21598</v>
      </c>
      <c r="B19531">
        <v>29</v>
      </c>
    </row>
    <row r="19532" spans="1:2" x14ac:dyDescent="0.25">
      <c r="A19532" t="s">
        <v>21599</v>
      </c>
      <c r="B19532">
        <v>62</v>
      </c>
    </row>
    <row r="19533" spans="1:2" x14ac:dyDescent="0.25">
      <c r="A19533" t="s">
        <v>21600</v>
      </c>
      <c r="B19533">
        <v>104</v>
      </c>
    </row>
    <row r="19534" spans="1:2" x14ac:dyDescent="0.25">
      <c r="A19534" t="s">
        <v>21601</v>
      </c>
      <c r="B19534">
        <v>6</v>
      </c>
    </row>
    <row r="19535" spans="1:2" x14ac:dyDescent="0.25">
      <c r="A19535" t="s">
        <v>21602</v>
      </c>
      <c r="B19535">
        <v>0</v>
      </c>
    </row>
    <row r="19536" spans="1:2" x14ac:dyDescent="0.25">
      <c r="A19536" t="s">
        <v>21603</v>
      </c>
      <c r="B19536">
        <v>169</v>
      </c>
    </row>
    <row r="19537" spans="1:2" x14ac:dyDescent="0.25">
      <c r="A19537" t="s">
        <v>21604</v>
      </c>
      <c r="B19537">
        <v>0</v>
      </c>
    </row>
    <row r="19538" spans="1:2" x14ac:dyDescent="0.25">
      <c r="A19538" t="s">
        <v>21605</v>
      </c>
      <c r="B19538">
        <v>6</v>
      </c>
    </row>
    <row r="19539" spans="1:2" x14ac:dyDescent="0.25">
      <c r="A19539" t="s">
        <v>21606</v>
      </c>
      <c r="B19539">
        <v>1</v>
      </c>
    </row>
    <row r="19540" spans="1:2" x14ac:dyDescent="0.25">
      <c r="A19540" t="s">
        <v>21607</v>
      </c>
      <c r="B19540">
        <v>0</v>
      </c>
    </row>
    <row r="19541" spans="1:2" x14ac:dyDescent="0.25">
      <c r="A19541" t="s">
        <v>21608</v>
      </c>
      <c r="B19541">
        <v>3</v>
      </c>
    </row>
    <row r="19542" spans="1:2" x14ac:dyDescent="0.25">
      <c r="A19542" t="s">
        <v>21609</v>
      </c>
      <c r="B19542">
        <v>1</v>
      </c>
    </row>
    <row r="19543" spans="1:2" x14ac:dyDescent="0.25">
      <c r="A19543" t="s">
        <v>21610</v>
      </c>
      <c r="B19543">
        <v>0</v>
      </c>
    </row>
    <row r="19544" spans="1:2" x14ac:dyDescent="0.25">
      <c r="A19544" t="s">
        <v>21611</v>
      </c>
      <c r="B19544">
        <v>3</v>
      </c>
    </row>
    <row r="19545" spans="1:2" x14ac:dyDescent="0.25">
      <c r="A19545" t="s">
        <v>21612</v>
      </c>
      <c r="B19545">
        <v>0</v>
      </c>
    </row>
    <row r="19546" spans="1:2" x14ac:dyDescent="0.25">
      <c r="A19546" t="s">
        <v>21613</v>
      </c>
      <c r="B19546">
        <v>5</v>
      </c>
    </row>
    <row r="19547" spans="1:2" x14ac:dyDescent="0.25">
      <c r="A19547" t="s">
        <v>21614</v>
      </c>
      <c r="B19547">
        <v>0</v>
      </c>
    </row>
    <row r="19548" spans="1:2" x14ac:dyDescent="0.25">
      <c r="A19548" t="s">
        <v>21615</v>
      </c>
      <c r="B19548">
        <v>149</v>
      </c>
    </row>
    <row r="19549" spans="1:2" x14ac:dyDescent="0.25">
      <c r="A19549" t="s">
        <v>21616</v>
      </c>
      <c r="B19549">
        <v>178</v>
      </c>
    </row>
    <row r="19550" spans="1:2" x14ac:dyDescent="0.25">
      <c r="A19550" t="s">
        <v>21617</v>
      </c>
      <c r="B19550">
        <v>687</v>
      </c>
    </row>
    <row r="19551" spans="1:2" x14ac:dyDescent="0.25">
      <c r="A19551" t="s">
        <v>21618</v>
      </c>
      <c r="B19551">
        <v>822</v>
      </c>
    </row>
    <row r="19552" spans="1:2" x14ac:dyDescent="0.25">
      <c r="A19552" t="s">
        <v>21619</v>
      </c>
      <c r="B19552">
        <v>513</v>
      </c>
    </row>
    <row r="19553" spans="1:2" x14ac:dyDescent="0.25">
      <c r="A19553" t="s">
        <v>21620</v>
      </c>
      <c r="B19553">
        <v>164</v>
      </c>
    </row>
    <row r="19554" spans="1:2" x14ac:dyDescent="0.25">
      <c r="A19554" t="s">
        <v>21621</v>
      </c>
      <c r="B19554">
        <v>4</v>
      </c>
    </row>
    <row r="19555" spans="1:2" x14ac:dyDescent="0.25">
      <c r="A19555" t="s">
        <v>21622</v>
      </c>
      <c r="B19555">
        <v>1</v>
      </c>
    </row>
    <row r="19556" spans="1:2" x14ac:dyDescent="0.25">
      <c r="A19556" t="s">
        <v>21623</v>
      </c>
      <c r="B19556">
        <v>10</v>
      </c>
    </row>
    <row r="19557" spans="1:2" x14ac:dyDescent="0.25">
      <c r="A19557" t="s">
        <v>21624</v>
      </c>
      <c r="B19557">
        <v>0</v>
      </c>
    </row>
    <row r="19558" spans="1:2" x14ac:dyDescent="0.25">
      <c r="A19558" t="s">
        <v>21625</v>
      </c>
      <c r="B19558">
        <v>0</v>
      </c>
    </row>
    <row r="19559" spans="1:2" x14ac:dyDescent="0.25">
      <c r="A19559" t="s">
        <v>21626</v>
      </c>
      <c r="B19559">
        <v>7</v>
      </c>
    </row>
    <row r="19560" spans="1:2" x14ac:dyDescent="0.25">
      <c r="A19560" t="s">
        <v>21627</v>
      </c>
      <c r="B19560">
        <v>21</v>
      </c>
    </row>
    <row r="19561" spans="1:2" x14ac:dyDescent="0.25">
      <c r="A19561" t="s">
        <v>21628</v>
      </c>
      <c r="B19561">
        <v>10</v>
      </c>
    </row>
    <row r="19562" spans="1:2" x14ac:dyDescent="0.25">
      <c r="A19562" t="s">
        <v>21629</v>
      </c>
      <c r="B19562">
        <v>0</v>
      </c>
    </row>
    <row r="19563" spans="1:2" x14ac:dyDescent="0.25">
      <c r="A19563" t="s">
        <v>21630</v>
      </c>
      <c r="B19563">
        <v>0</v>
      </c>
    </row>
    <row r="19564" spans="1:2" x14ac:dyDescent="0.25">
      <c r="A19564" t="s">
        <v>21631</v>
      </c>
      <c r="B19564">
        <v>53</v>
      </c>
    </row>
    <row r="19565" spans="1:2" x14ac:dyDescent="0.25">
      <c r="A19565" t="s">
        <v>21632</v>
      </c>
      <c r="B19565">
        <v>4</v>
      </c>
    </row>
    <row r="19566" spans="1:2" x14ac:dyDescent="0.25">
      <c r="A19566" t="s">
        <v>21633</v>
      </c>
      <c r="B19566">
        <v>0</v>
      </c>
    </row>
    <row r="19567" spans="1:2" x14ac:dyDescent="0.25">
      <c r="A19567" t="s">
        <v>21634</v>
      </c>
      <c r="B19567">
        <v>3</v>
      </c>
    </row>
    <row r="19568" spans="1:2" x14ac:dyDescent="0.25">
      <c r="A19568" t="s">
        <v>21635</v>
      </c>
      <c r="B19568">
        <v>0</v>
      </c>
    </row>
    <row r="19569" spans="1:2" x14ac:dyDescent="0.25">
      <c r="A19569" t="s">
        <v>21636</v>
      </c>
      <c r="B19569">
        <v>0</v>
      </c>
    </row>
    <row r="19570" spans="1:2" x14ac:dyDescent="0.25">
      <c r="A19570" t="s">
        <v>21637</v>
      </c>
      <c r="B19570">
        <v>12</v>
      </c>
    </row>
    <row r="19571" spans="1:2" x14ac:dyDescent="0.25">
      <c r="A19571" t="s">
        <v>21638</v>
      </c>
      <c r="B19571">
        <v>22</v>
      </c>
    </row>
    <row r="19572" spans="1:2" x14ac:dyDescent="0.25">
      <c r="A19572" t="s">
        <v>21639</v>
      </c>
      <c r="B19572">
        <v>10</v>
      </c>
    </row>
    <row r="19573" spans="1:2" x14ac:dyDescent="0.25">
      <c r="A19573" t="s">
        <v>21640</v>
      </c>
      <c r="B19573">
        <v>1</v>
      </c>
    </row>
    <row r="19574" spans="1:2" x14ac:dyDescent="0.25">
      <c r="A19574" t="s">
        <v>21641</v>
      </c>
      <c r="B19574">
        <v>0</v>
      </c>
    </row>
    <row r="19575" spans="1:2" x14ac:dyDescent="0.25">
      <c r="A19575" t="s">
        <v>21642</v>
      </c>
      <c r="B19575">
        <v>52</v>
      </c>
    </row>
    <row r="19576" spans="1:2" x14ac:dyDescent="0.25">
      <c r="A19576" t="s">
        <v>21643</v>
      </c>
      <c r="B19576">
        <v>15</v>
      </c>
    </row>
    <row r="19577" spans="1:2" x14ac:dyDescent="0.25">
      <c r="A19577" t="s">
        <v>21644</v>
      </c>
      <c r="B19577">
        <v>0</v>
      </c>
    </row>
    <row r="19578" spans="1:2" x14ac:dyDescent="0.25">
      <c r="A19578" t="s">
        <v>21645</v>
      </c>
      <c r="B19578">
        <v>2</v>
      </c>
    </row>
    <row r="19579" spans="1:2" x14ac:dyDescent="0.25">
      <c r="A19579" t="s">
        <v>21646</v>
      </c>
      <c r="B19579">
        <v>0</v>
      </c>
    </row>
    <row r="19580" spans="1:2" x14ac:dyDescent="0.25">
      <c r="A19580" t="s">
        <v>21647</v>
      </c>
      <c r="B19580">
        <v>0</v>
      </c>
    </row>
    <row r="19581" spans="1:2" x14ac:dyDescent="0.25">
      <c r="A19581" t="s">
        <v>21648</v>
      </c>
      <c r="B19581">
        <v>25</v>
      </c>
    </row>
    <row r="19582" spans="1:2" x14ac:dyDescent="0.25">
      <c r="A19582" t="s">
        <v>21649</v>
      </c>
      <c r="B19582">
        <v>22</v>
      </c>
    </row>
    <row r="19583" spans="1:2" x14ac:dyDescent="0.25">
      <c r="A19583" t="s">
        <v>21650</v>
      </c>
      <c r="B19583">
        <v>14</v>
      </c>
    </row>
    <row r="19584" spans="1:2" x14ac:dyDescent="0.25">
      <c r="A19584" t="s">
        <v>21651</v>
      </c>
      <c r="B19584">
        <v>0</v>
      </c>
    </row>
    <row r="19585" spans="1:2" x14ac:dyDescent="0.25">
      <c r="A19585" t="s">
        <v>21652</v>
      </c>
      <c r="B19585">
        <v>0</v>
      </c>
    </row>
    <row r="19586" spans="1:2" x14ac:dyDescent="0.25">
      <c r="A19586" t="s">
        <v>21653</v>
      </c>
      <c r="B19586">
        <v>78</v>
      </c>
    </row>
    <row r="19587" spans="1:2" x14ac:dyDescent="0.25">
      <c r="A19587" t="s">
        <v>21654</v>
      </c>
      <c r="B19587">
        <v>21</v>
      </c>
    </row>
    <row r="19588" spans="1:2" x14ac:dyDescent="0.25">
      <c r="A19588" t="s">
        <v>21655</v>
      </c>
      <c r="B19588">
        <v>0</v>
      </c>
    </row>
    <row r="19589" spans="1:2" x14ac:dyDescent="0.25">
      <c r="A19589" t="s">
        <v>21656</v>
      </c>
      <c r="B19589">
        <v>2</v>
      </c>
    </row>
    <row r="19590" spans="1:2" x14ac:dyDescent="0.25">
      <c r="A19590" t="s">
        <v>21657</v>
      </c>
      <c r="B19590">
        <v>0</v>
      </c>
    </row>
    <row r="19591" spans="1:2" x14ac:dyDescent="0.25">
      <c r="A19591" t="s">
        <v>21658</v>
      </c>
      <c r="B19591">
        <v>0</v>
      </c>
    </row>
    <row r="19592" spans="1:2" x14ac:dyDescent="0.25">
      <c r="A19592" t="s">
        <v>21659</v>
      </c>
      <c r="B19592">
        <v>30</v>
      </c>
    </row>
    <row r="19593" spans="1:2" x14ac:dyDescent="0.25">
      <c r="A19593" t="s">
        <v>21660</v>
      </c>
      <c r="B19593">
        <v>23</v>
      </c>
    </row>
    <row r="19594" spans="1:2" x14ac:dyDescent="0.25">
      <c r="A19594" t="s">
        <v>21661</v>
      </c>
      <c r="B19594">
        <v>10</v>
      </c>
    </row>
    <row r="19595" spans="1:2" x14ac:dyDescent="0.25">
      <c r="A19595" t="s">
        <v>21662</v>
      </c>
      <c r="B19595">
        <v>6</v>
      </c>
    </row>
    <row r="19596" spans="1:2" x14ac:dyDescent="0.25">
      <c r="A19596" t="s">
        <v>21663</v>
      </c>
      <c r="B19596">
        <v>0</v>
      </c>
    </row>
    <row r="19597" spans="1:2" x14ac:dyDescent="0.25">
      <c r="A19597" t="s">
        <v>21664</v>
      </c>
      <c r="B19597">
        <v>92</v>
      </c>
    </row>
    <row r="19598" spans="1:2" x14ac:dyDescent="0.25">
      <c r="A19598" t="s">
        <v>21665</v>
      </c>
      <c r="B19598">
        <v>52</v>
      </c>
    </row>
    <row r="19599" spans="1:2" x14ac:dyDescent="0.25">
      <c r="A19599" t="s">
        <v>21666</v>
      </c>
      <c r="B19599">
        <v>2</v>
      </c>
    </row>
    <row r="19600" spans="1:2" x14ac:dyDescent="0.25">
      <c r="A19600" t="s">
        <v>21667</v>
      </c>
      <c r="B19600">
        <v>1</v>
      </c>
    </row>
    <row r="19601" spans="1:2" x14ac:dyDescent="0.25">
      <c r="A19601" t="s">
        <v>21668</v>
      </c>
      <c r="B19601">
        <v>0</v>
      </c>
    </row>
    <row r="19602" spans="1:2" x14ac:dyDescent="0.25">
      <c r="A19602" t="s">
        <v>21669</v>
      </c>
      <c r="B19602">
        <v>0</v>
      </c>
    </row>
    <row r="19603" spans="1:2" x14ac:dyDescent="0.25">
      <c r="A19603" t="s">
        <v>21670</v>
      </c>
      <c r="B19603">
        <v>42</v>
      </c>
    </row>
    <row r="19604" spans="1:2" x14ac:dyDescent="0.25">
      <c r="A19604" t="s">
        <v>21671</v>
      </c>
      <c r="B19604">
        <v>16</v>
      </c>
    </row>
    <row r="19605" spans="1:2" x14ac:dyDescent="0.25">
      <c r="A19605" t="s">
        <v>21672</v>
      </c>
      <c r="B19605">
        <v>32</v>
      </c>
    </row>
    <row r="19606" spans="1:2" x14ac:dyDescent="0.25">
      <c r="A19606" t="s">
        <v>21673</v>
      </c>
      <c r="B19606">
        <v>5</v>
      </c>
    </row>
    <row r="19607" spans="1:2" x14ac:dyDescent="0.25">
      <c r="A19607" t="s">
        <v>21674</v>
      </c>
      <c r="B19607">
        <v>0</v>
      </c>
    </row>
    <row r="19608" spans="1:2" x14ac:dyDescent="0.25">
      <c r="A19608" t="s">
        <v>21675</v>
      </c>
      <c r="B19608">
        <v>150</v>
      </c>
    </row>
    <row r="19609" spans="1:2" x14ac:dyDescent="0.25">
      <c r="A19609" t="s">
        <v>21676</v>
      </c>
      <c r="B19609">
        <v>121</v>
      </c>
    </row>
    <row r="19610" spans="1:2" x14ac:dyDescent="0.25">
      <c r="A19610" t="s">
        <v>21677</v>
      </c>
      <c r="B19610">
        <v>2</v>
      </c>
    </row>
    <row r="19611" spans="1:2" x14ac:dyDescent="0.25">
      <c r="A19611" t="s">
        <v>21678</v>
      </c>
      <c r="B19611">
        <v>4</v>
      </c>
    </row>
    <row r="19612" spans="1:2" x14ac:dyDescent="0.25">
      <c r="A19612" t="s">
        <v>21679</v>
      </c>
      <c r="B19612">
        <v>0</v>
      </c>
    </row>
    <row r="19613" spans="1:2" x14ac:dyDescent="0.25">
      <c r="A19613" t="s">
        <v>21680</v>
      </c>
      <c r="B19613">
        <v>0</v>
      </c>
    </row>
    <row r="19614" spans="1:2" x14ac:dyDescent="0.25">
      <c r="A19614" t="s">
        <v>21681</v>
      </c>
      <c r="B19614">
        <v>13</v>
      </c>
    </row>
    <row r="19615" spans="1:2" x14ac:dyDescent="0.25">
      <c r="A19615" t="s">
        <v>21682</v>
      </c>
      <c r="B19615">
        <v>20</v>
      </c>
    </row>
    <row r="19616" spans="1:2" x14ac:dyDescent="0.25">
      <c r="A19616" t="s">
        <v>21683</v>
      </c>
      <c r="B19616">
        <v>44</v>
      </c>
    </row>
    <row r="19617" spans="1:2" x14ac:dyDescent="0.25">
      <c r="A19617" t="s">
        <v>21684</v>
      </c>
      <c r="B19617">
        <v>18</v>
      </c>
    </row>
    <row r="19618" spans="1:2" x14ac:dyDescent="0.25">
      <c r="A19618" t="s">
        <v>21685</v>
      </c>
      <c r="B19618">
        <v>0</v>
      </c>
    </row>
    <row r="19619" spans="1:2" x14ac:dyDescent="0.25">
      <c r="A19619" t="s">
        <v>21686</v>
      </c>
      <c r="B19619">
        <v>222</v>
      </c>
    </row>
    <row r="19620" spans="1:2" x14ac:dyDescent="0.25">
      <c r="A19620" t="s">
        <v>21687</v>
      </c>
      <c r="B19620">
        <v>266</v>
      </c>
    </row>
    <row r="19621" spans="1:2" x14ac:dyDescent="0.25">
      <c r="A19621" t="s">
        <v>21688</v>
      </c>
      <c r="B19621">
        <v>10</v>
      </c>
    </row>
    <row r="19622" spans="1:2" x14ac:dyDescent="0.25">
      <c r="A19622" t="s">
        <v>21689</v>
      </c>
      <c r="B19622">
        <v>11</v>
      </c>
    </row>
    <row r="19623" spans="1:2" x14ac:dyDescent="0.25">
      <c r="A19623" t="s">
        <v>21690</v>
      </c>
      <c r="B19623">
        <v>0</v>
      </c>
    </row>
    <row r="19624" spans="1:2" x14ac:dyDescent="0.25">
      <c r="A19624" t="s">
        <v>21691</v>
      </c>
      <c r="B19624">
        <v>0</v>
      </c>
    </row>
    <row r="19625" spans="1:2" x14ac:dyDescent="0.25">
      <c r="A19625" t="s">
        <v>21692</v>
      </c>
      <c r="B19625">
        <v>8</v>
      </c>
    </row>
    <row r="19626" spans="1:2" x14ac:dyDescent="0.25">
      <c r="A19626" t="s">
        <v>21693</v>
      </c>
      <c r="B19626">
        <v>26</v>
      </c>
    </row>
    <row r="19627" spans="1:2" x14ac:dyDescent="0.25">
      <c r="A19627" t="s">
        <v>21694</v>
      </c>
      <c r="B19627">
        <v>165</v>
      </c>
    </row>
    <row r="19628" spans="1:2" x14ac:dyDescent="0.25">
      <c r="A19628" t="s">
        <v>21695</v>
      </c>
      <c r="B19628">
        <v>59</v>
      </c>
    </row>
    <row r="19629" spans="1:2" x14ac:dyDescent="0.25">
      <c r="A19629" t="s">
        <v>21696</v>
      </c>
      <c r="B19629">
        <v>0</v>
      </c>
    </row>
    <row r="19630" spans="1:2" x14ac:dyDescent="0.25">
      <c r="A19630" t="s">
        <v>21697</v>
      </c>
      <c r="B19630">
        <v>545</v>
      </c>
    </row>
    <row r="19631" spans="1:2" x14ac:dyDescent="0.25">
      <c r="A19631" t="s">
        <v>21698</v>
      </c>
      <c r="B19631">
        <v>450</v>
      </c>
    </row>
    <row r="19632" spans="1:2" x14ac:dyDescent="0.25">
      <c r="A19632" t="s">
        <v>21699</v>
      </c>
      <c r="B19632">
        <v>4</v>
      </c>
    </row>
    <row r="19633" spans="1:2" x14ac:dyDescent="0.25">
      <c r="A19633" t="s">
        <v>21700</v>
      </c>
      <c r="B19633">
        <v>20</v>
      </c>
    </row>
    <row r="19634" spans="1:2" x14ac:dyDescent="0.25">
      <c r="A19634" t="s">
        <v>21701</v>
      </c>
      <c r="B19634">
        <v>0</v>
      </c>
    </row>
    <row r="19635" spans="1:2" x14ac:dyDescent="0.25">
      <c r="A19635" t="s">
        <v>21702</v>
      </c>
      <c r="B19635">
        <v>0</v>
      </c>
    </row>
    <row r="19636" spans="1:2" x14ac:dyDescent="0.25">
      <c r="A19636" t="s">
        <v>21703</v>
      </c>
      <c r="B19636">
        <v>0</v>
      </c>
    </row>
    <row r="19637" spans="1:2" x14ac:dyDescent="0.25">
      <c r="A19637" t="s">
        <v>21704</v>
      </c>
      <c r="B19637">
        <v>24</v>
      </c>
    </row>
    <row r="19638" spans="1:2" x14ac:dyDescent="0.25">
      <c r="A19638" t="s">
        <v>21705</v>
      </c>
      <c r="B19638">
        <v>329</v>
      </c>
    </row>
    <row r="19639" spans="1:2" x14ac:dyDescent="0.25">
      <c r="A19639" t="s">
        <v>21706</v>
      </c>
      <c r="B19639">
        <v>116</v>
      </c>
    </row>
    <row r="19640" spans="1:2" x14ac:dyDescent="0.25">
      <c r="A19640" t="s">
        <v>21707</v>
      </c>
      <c r="B19640">
        <v>0</v>
      </c>
    </row>
    <row r="19641" spans="1:2" x14ac:dyDescent="0.25">
      <c r="A19641" t="s">
        <v>21708</v>
      </c>
      <c r="B19641">
        <v>943</v>
      </c>
    </row>
    <row r="19642" spans="1:2" x14ac:dyDescent="0.25">
      <c r="A19642" t="s">
        <v>34123</v>
      </c>
      <c r="B19642">
        <v>933</v>
      </c>
    </row>
    <row r="19643" spans="1:2" x14ac:dyDescent="0.25">
      <c r="A19643" t="s">
        <v>34124</v>
      </c>
      <c r="B19643">
        <v>19</v>
      </c>
    </row>
    <row r="19644" spans="1:2" x14ac:dyDescent="0.25">
      <c r="A19644" t="s">
        <v>34125</v>
      </c>
      <c r="B19644">
        <v>53</v>
      </c>
    </row>
    <row r="19645" spans="1:2" x14ac:dyDescent="0.25">
      <c r="A19645" t="s">
        <v>34126</v>
      </c>
      <c r="B19645">
        <v>0</v>
      </c>
    </row>
    <row r="19646" spans="1:2" x14ac:dyDescent="0.25">
      <c r="A19646" t="s">
        <v>34127</v>
      </c>
      <c r="B19646">
        <v>0</v>
      </c>
    </row>
    <row r="19647" spans="1:2" x14ac:dyDescent="0.25">
      <c r="A19647" t="s">
        <v>34128</v>
      </c>
      <c r="B19647">
        <v>137</v>
      </c>
    </row>
    <row r="19648" spans="1:2" x14ac:dyDescent="0.25">
      <c r="A19648" t="s">
        <v>34129</v>
      </c>
      <c r="B19648">
        <v>174</v>
      </c>
    </row>
    <row r="19649" spans="1:2" x14ac:dyDescent="0.25">
      <c r="A19649" t="s">
        <v>34130</v>
      </c>
      <c r="B19649">
        <v>614</v>
      </c>
    </row>
    <row r="19650" spans="1:2" x14ac:dyDescent="0.25">
      <c r="A19650" t="s">
        <v>34131</v>
      </c>
      <c r="B19650">
        <v>205</v>
      </c>
    </row>
    <row r="19651" spans="1:2" x14ac:dyDescent="0.25">
      <c r="A19651" t="s">
        <v>34132</v>
      </c>
      <c r="B19651">
        <v>0</v>
      </c>
    </row>
    <row r="19652" spans="1:2" x14ac:dyDescent="0.25">
      <c r="A19652" t="s">
        <v>34133</v>
      </c>
      <c r="B19652">
        <v>2135</v>
      </c>
    </row>
    <row r="19653" spans="1:2" x14ac:dyDescent="0.25">
      <c r="A19653" t="s">
        <v>21709</v>
      </c>
      <c r="B19653">
        <v>0</v>
      </c>
    </row>
    <row r="19654" spans="1:2" x14ac:dyDescent="0.25">
      <c r="A19654" t="s">
        <v>21710</v>
      </c>
      <c r="B19654">
        <v>0</v>
      </c>
    </row>
    <row r="19655" spans="1:2" x14ac:dyDescent="0.25">
      <c r="A19655" t="s">
        <v>21711</v>
      </c>
      <c r="B19655">
        <v>0</v>
      </c>
    </row>
    <row r="19656" spans="1:2" x14ac:dyDescent="0.25">
      <c r="A19656" t="s">
        <v>21712</v>
      </c>
      <c r="B19656">
        <v>0</v>
      </c>
    </row>
    <row r="19657" spans="1:2" x14ac:dyDescent="0.25">
      <c r="A19657" t="s">
        <v>21713</v>
      </c>
      <c r="B19657">
        <v>0</v>
      </c>
    </row>
    <row r="19658" spans="1:2" x14ac:dyDescent="0.25">
      <c r="A19658" t="s">
        <v>21714</v>
      </c>
      <c r="B19658">
        <v>0</v>
      </c>
    </row>
    <row r="19659" spans="1:2" x14ac:dyDescent="0.25">
      <c r="A19659" t="s">
        <v>21715</v>
      </c>
      <c r="B19659">
        <v>0</v>
      </c>
    </row>
    <row r="19660" spans="1:2" x14ac:dyDescent="0.25">
      <c r="A19660" t="s">
        <v>21716</v>
      </c>
      <c r="B19660">
        <v>0</v>
      </c>
    </row>
    <row r="19661" spans="1:2" x14ac:dyDescent="0.25">
      <c r="A19661" t="s">
        <v>21717</v>
      </c>
      <c r="B19661">
        <v>0</v>
      </c>
    </row>
    <row r="19662" spans="1:2" x14ac:dyDescent="0.25">
      <c r="A19662" t="s">
        <v>21718</v>
      </c>
      <c r="B19662">
        <v>0</v>
      </c>
    </row>
    <row r="19663" spans="1:2" x14ac:dyDescent="0.25">
      <c r="A19663" t="s">
        <v>21719</v>
      </c>
      <c r="B19663">
        <v>0</v>
      </c>
    </row>
    <row r="19664" spans="1:2" x14ac:dyDescent="0.25">
      <c r="A19664" t="s">
        <v>21720</v>
      </c>
      <c r="B19664">
        <v>1</v>
      </c>
    </row>
    <row r="19665" spans="1:2" x14ac:dyDescent="0.25">
      <c r="A19665" t="s">
        <v>21721</v>
      </c>
      <c r="B19665">
        <v>0</v>
      </c>
    </row>
    <row r="19666" spans="1:2" x14ac:dyDescent="0.25">
      <c r="A19666" t="s">
        <v>21722</v>
      </c>
      <c r="B19666">
        <v>0</v>
      </c>
    </row>
    <row r="19667" spans="1:2" x14ac:dyDescent="0.25">
      <c r="A19667" t="s">
        <v>21723</v>
      </c>
      <c r="B19667">
        <v>0</v>
      </c>
    </row>
    <row r="19668" spans="1:2" x14ac:dyDescent="0.25">
      <c r="A19668" t="s">
        <v>21724</v>
      </c>
      <c r="B19668">
        <v>0</v>
      </c>
    </row>
    <row r="19669" spans="1:2" x14ac:dyDescent="0.25">
      <c r="A19669" t="s">
        <v>21725</v>
      </c>
      <c r="B19669">
        <v>8</v>
      </c>
    </row>
    <row r="19670" spans="1:2" x14ac:dyDescent="0.25">
      <c r="A19670" t="s">
        <v>21726</v>
      </c>
      <c r="B19670">
        <v>2</v>
      </c>
    </row>
    <row r="19671" spans="1:2" x14ac:dyDescent="0.25">
      <c r="A19671" t="s">
        <v>21727</v>
      </c>
      <c r="B19671">
        <v>1</v>
      </c>
    </row>
    <row r="19672" spans="1:2" x14ac:dyDescent="0.25">
      <c r="A19672" t="s">
        <v>21728</v>
      </c>
      <c r="B19672">
        <v>1</v>
      </c>
    </row>
    <row r="19673" spans="1:2" x14ac:dyDescent="0.25">
      <c r="A19673" t="s">
        <v>21729</v>
      </c>
      <c r="B19673">
        <v>0</v>
      </c>
    </row>
    <row r="19674" spans="1:2" x14ac:dyDescent="0.25">
      <c r="A19674" t="s">
        <v>21730</v>
      </c>
      <c r="B19674">
        <v>13</v>
      </c>
    </row>
    <row r="19675" spans="1:2" x14ac:dyDescent="0.25">
      <c r="A19675" t="s">
        <v>21731</v>
      </c>
      <c r="B19675">
        <v>3</v>
      </c>
    </row>
    <row r="19676" spans="1:2" x14ac:dyDescent="0.25">
      <c r="A19676" t="s">
        <v>21732</v>
      </c>
      <c r="B19676">
        <v>0</v>
      </c>
    </row>
    <row r="19677" spans="1:2" x14ac:dyDescent="0.25">
      <c r="A19677" t="s">
        <v>21733</v>
      </c>
      <c r="B19677">
        <v>0</v>
      </c>
    </row>
    <row r="19678" spans="1:2" x14ac:dyDescent="0.25">
      <c r="A19678" t="s">
        <v>21734</v>
      </c>
      <c r="B19678">
        <v>0</v>
      </c>
    </row>
    <row r="19679" spans="1:2" x14ac:dyDescent="0.25">
      <c r="A19679" t="s">
        <v>21735</v>
      </c>
      <c r="B19679">
        <v>0</v>
      </c>
    </row>
    <row r="19680" spans="1:2" x14ac:dyDescent="0.25">
      <c r="A19680" t="s">
        <v>21736</v>
      </c>
      <c r="B19680">
        <v>15</v>
      </c>
    </row>
    <row r="19681" spans="1:2" x14ac:dyDescent="0.25">
      <c r="A19681" t="s">
        <v>21737</v>
      </c>
      <c r="B19681">
        <v>1</v>
      </c>
    </row>
    <row r="19682" spans="1:2" x14ac:dyDescent="0.25">
      <c r="A19682" t="s">
        <v>21738</v>
      </c>
      <c r="B19682">
        <v>5</v>
      </c>
    </row>
    <row r="19683" spans="1:2" x14ac:dyDescent="0.25">
      <c r="A19683" t="s">
        <v>21739</v>
      </c>
      <c r="B19683">
        <v>0</v>
      </c>
    </row>
    <row r="19684" spans="1:2" x14ac:dyDescent="0.25">
      <c r="A19684" t="s">
        <v>21740</v>
      </c>
      <c r="B19684">
        <v>0</v>
      </c>
    </row>
    <row r="19685" spans="1:2" x14ac:dyDescent="0.25">
      <c r="A19685" t="s">
        <v>21741</v>
      </c>
      <c r="B19685">
        <v>24</v>
      </c>
    </row>
    <row r="19686" spans="1:2" x14ac:dyDescent="0.25">
      <c r="A19686" t="s">
        <v>21742</v>
      </c>
      <c r="B19686">
        <v>2</v>
      </c>
    </row>
    <row r="19687" spans="1:2" x14ac:dyDescent="0.25">
      <c r="A19687" t="s">
        <v>21743</v>
      </c>
      <c r="B19687">
        <v>0</v>
      </c>
    </row>
    <row r="19688" spans="1:2" x14ac:dyDescent="0.25">
      <c r="A19688" t="s">
        <v>21744</v>
      </c>
      <c r="B19688">
        <v>0</v>
      </c>
    </row>
    <row r="19689" spans="1:2" x14ac:dyDescent="0.25">
      <c r="A19689" t="s">
        <v>21745</v>
      </c>
      <c r="B19689">
        <v>0</v>
      </c>
    </row>
    <row r="19690" spans="1:2" x14ac:dyDescent="0.25">
      <c r="A19690" t="s">
        <v>21746</v>
      </c>
      <c r="B19690">
        <v>0</v>
      </c>
    </row>
    <row r="19691" spans="1:2" x14ac:dyDescent="0.25">
      <c r="A19691" t="s">
        <v>21747</v>
      </c>
      <c r="B19691">
        <v>22</v>
      </c>
    </row>
    <row r="19692" spans="1:2" x14ac:dyDescent="0.25">
      <c r="A19692" t="s">
        <v>21748</v>
      </c>
      <c r="B19692">
        <v>1</v>
      </c>
    </row>
    <row r="19693" spans="1:2" x14ac:dyDescent="0.25">
      <c r="A19693" t="s">
        <v>21749</v>
      </c>
      <c r="B19693">
        <v>2</v>
      </c>
    </row>
    <row r="19694" spans="1:2" x14ac:dyDescent="0.25">
      <c r="A19694" t="s">
        <v>21750</v>
      </c>
      <c r="B19694">
        <v>2</v>
      </c>
    </row>
    <row r="19695" spans="1:2" x14ac:dyDescent="0.25">
      <c r="A19695" t="s">
        <v>21751</v>
      </c>
      <c r="B19695">
        <v>0</v>
      </c>
    </row>
    <row r="19696" spans="1:2" x14ac:dyDescent="0.25">
      <c r="A19696" t="s">
        <v>21752</v>
      </c>
      <c r="B19696">
        <v>29</v>
      </c>
    </row>
    <row r="19697" spans="1:2" x14ac:dyDescent="0.25">
      <c r="A19697" t="s">
        <v>21753</v>
      </c>
      <c r="B19697">
        <v>10</v>
      </c>
    </row>
    <row r="19698" spans="1:2" x14ac:dyDescent="0.25">
      <c r="A19698" t="s">
        <v>21754</v>
      </c>
      <c r="B19698">
        <v>1</v>
      </c>
    </row>
    <row r="19699" spans="1:2" x14ac:dyDescent="0.25">
      <c r="A19699" t="s">
        <v>21755</v>
      </c>
      <c r="B19699">
        <v>1</v>
      </c>
    </row>
    <row r="19700" spans="1:2" x14ac:dyDescent="0.25">
      <c r="A19700" t="s">
        <v>21756</v>
      </c>
      <c r="B19700">
        <v>0</v>
      </c>
    </row>
    <row r="19701" spans="1:2" x14ac:dyDescent="0.25">
      <c r="A19701" t="s">
        <v>21757</v>
      </c>
      <c r="B19701">
        <v>0</v>
      </c>
    </row>
    <row r="19702" spans="1:2" x14ac:dyDescent="0.25">
      <c r="A19702" t="s">
        <v>21758</v>
      </c>
      <c r="B19702">
        <v>32</v>
      </c>
    </row>
    <row r="19703" spans="1:2" x14ac:dyDescent="0.25">
      <c r="A19703" t="s">
        <v>21759</v>
      </c>
      <c r="B19703">
        <v>1</v>
      </c>
    </row>
    <row r="19704" spans="1:2" x14ac:dyDescent="0.25">
      <c r="A19704" t="s">
        <v>21760</v>
      </c>
      <c r="B19704">
        <v>3</v>
      </c>
    </row>
    <row r="19705" spans="1:2" x14ac:dyDescent="0.25">
      <c r="A19705" t="s">
        <v>21761</v>
      </c>
      <c r="B19705">
        <v>2</v>
      </c>
    </row>
    <row r="19706" spans="1:2" x14ac:dyDescent="0.25">
      <c r="A19706" t="s">
        <v>21762</v>
      </c>
      <c r="B19706">
        <v>0</v>
      </c>
    </row>
    <row r="19707" spans="1:2" x14ac:dyDescent="0.25">
      <c r="A19707" t="s">
        <v>21763</v>
      </c>
      <c r="B19707">
        <v>50</v>
      </c>
    </row>
    <row r="19708" spans="1:2" x14ac:dyDescent="0.25">
      <c r="A19708" t="s">
        <v>21764</v>
      </c>
      <c r="B19708">
        <v>21</v>
      </c>
    </row>
    <row r="19709" spans="1:2" x14ac:dyDescent="0.25">
      <c r="A19709" t="s">
        <v>21765</v>
      </c>
      <c r="B19709">
        <v>0</v>
      </c>
    </row>
    <row r="19710" spans="1:2" x14ac:dyDescent="0.25">
      <c r="A19710" t="s">
        <v>21766</v>
      </c>
      <c r="B19710">
        <v>1</v>
      </c>
    </row>
    <row r="19711" spans="1:2" x14ac:dyDescent="0.25">
      <c r="A19711" t="s">
        <v>21767</v>
      </c>
      <c r="B19711">
        <v>0</v>
      </c>
    </row>
    <row r="19712" spans="1:2" x14ac:dyDescent="0.25">
      <c r="A19712" t="s">
        <v>21768</v>
      </c>
      <c r="B19712">
        <v>0</v>
      </c>
    </row>
    <row r="19713" spans="1:2" x14ac:dyDescent="0.25">
      <c r="A19713" t="s">
        <v>21769</v>
      </c>
      <c r="B19713">
        <v>9</v>
      </c>
    </row>
    <row r="19714" spans="1:2" x14ac:dyDescent="0.25">
      <c r="A19714" t="s">
        <v>21770</v>
      </c>
      <c r="B19714">
        <v>4</v>
      </c>
    </row>
    <row r="19715" spans="1:2" x14ac:dyDescent="0.25">
      <c r="A19715" t="s">
        <v>21771</v>
      </c>
      <c r="B19715">
        <v>3</v>
      </c>
    </row>
    <row r="19716" spans="1:2" x14ac:dyDescent="0.25">
      <c r="A19716" t="s">
        <v>21772</v>
      </c>
      <c r="B19716">
        <v>3</v>
      </c>
    </row>
    <row r="19717" spans="1:2" x14ac:dyDescent="0.25">
      <c r="A19717" t="s">
        <v>21773</v>
      </c>
      <c r="B19717">
        <v>0</v>
      </c>
    </row>
    <row r="19718" spans="1:2" x14ac:dyDescent="0.25">
      <c r="A19718" t="s">
        <v>21774</v>
      </c>
      <c r="B19718">
        <v>41</v>
      </c>
    </row>
    <row r="19719" spans="1:2" x14ac:dyDescent="0.25">
      <c r="A19719" t="s">
        <v>21775</v>
      </c>
      <c r="B19719">
        <v>49</v>
      </c>
    </row>
    <row r="19720" spans="1:2" x14ac:dyDescent="0.25">
      <c r="A19720" t="s">
        <v>21776</v>
      </c>
      <c r="B19720">
        <v>1</v>
      </c>
    </row>
    <row r="19721" spans="1:2" x14ac:dyDescent="0.25">
      <c r="A19721" t="s">
        <v>21777</v>
      </c>
      <c r="B19721">
        <v>0</v>
      </c>
    </row>
    <row r="19722" spans="1:2" x14ac:dyDescent="0.25">
      <c r="A19722" t="s">
        <v>21778</v>
      </c>
      <c r="B19722">
        <v>0</v>
      </c>
    </row>
    <row r="19723" spans="1:2" x14ac:dyDescent="0.25">
      <c r="A19723" t="s">
        <v>21779</v>
      </c>
      <c r="B19723">
        <v>0</v>
      </c>
    </row>
    <row r="19724" spans="1:2" x14ac:dyDescent="0.25">
      <c r="A19724" t="s">
        <v>21780</v>
      </c>
      <c r="B19724">
        <v>0</v>
      </c>
    </row>
    <row r="19725" spans="1:2" x14ac:dyDescent="0.25">
      <c r="A19725" t="s">
        <v>21781</v>
      </c>
      <c r="B19725">
        <v>1</v>
      </c>
    </row>
    <row r="19726" spans="1:2" x14ac:dyDescent="0.25">
      <c r="A19726" t="s">
        <v>21782</v>
      </c>
      <c r="B19726">
        <v>22</v>
      </c>
    </row>
    <row r="19727" spans="1:2" x14ac:dyDescent="0.25">
      <c r="A19727" t="s">
        <v>21783</v>
      </c>
      <c r="B19727">
        <v>14</v>
      </c>
    </row>
    <row r="19728" spans="1:2" x14ac:dyDescent="0.25">
      <c r="A19728" t="s">
        <v>21784</v>
      </c>
      <c r="B19728">
        <v>0</v>
      </c>
    </row>
    <row r="19729" spans="1:2" x14ac:dyDescent="0.25">
      <c r="A19729" t="s">
        <v>21785</v>
      </c>
      <c r="B19729">
        <v>87</v>
      </c>
    </row>
    <row r="19730" spans="1:2" x14ac:dyDescent="0.25">
      <c r="A19730" t="s">
        <v>21786</v>
      </c>
      <c r="B19730">
        <v>117</v>
      </c>
    </row>
    <row r="19731" spans="1:2" x14ac:dyDescent="0.25">
      <c r="A19731" t="s">
        <v>21787</v>
      </c>
      <c r="B19731">
        <v>1</v>
      </c>
    </row>
    <row r="19732" spans="1:2" x14ac:dyDescent="0.25">
      <c r="A19732" t="s">
        <v>21788</v>
      </c>
      <c r="B19732">
        <v>3</v>
      </c>
    </row>
    <row r="19733" spans="1:2" x14ac:dyDescent="0.25">
      <c r="A19733" t="s">
        <v>21789</v>
      </c>
      <c r="B19733">
        <v>0</v>
      </c>
    </row>
    <row r="19734" spans="1:2" x14ac:dyDescent="0.25">
      <c r="A19734" t="s">
        <v>21790</v>
      </c>
      <c r="B19734">
        <v>0</v>
      </c>
    </row>
    <row r="19735" spans="1:2" x14ac:dyDescent="0.25">
      <c r="A19735" t="s">
        <v>21791</v>
      </c>
      <c r="B19735">
        <v>0</v>
      </c>
    </row>
    <row r="19736" spans="1:2" x14ac:dyDescent="0.25">
      <c r="A19736" t="s">
        <v>21792</v>
      </c>
      <c r="B19736">
        <v>5</v>
      </c>
    </row>
    <row r="19737" spans="1:2" x14ac:dyDescent="0.25">
      <c r="A19737" t="s">
        <v>21793</v>
      </c>
      <c r="B19737">
        <v>86</v>
      </c>
    </row>
    <row r="19738" spans="1:2" x14ac:dyDescent="0.25">
      <c r="A19738" t="s">
        <v>21794</v>
      </c>
      <c r="B19738">
        <v>45</v>
      </c>
    </row>
    <row r="19739" spans="1:2" x14ac:dyDescent="0.25">
      <c r="A19739" t="s">
        <v>21795</v>
      </c>
      <c r="B19739">
        <v>0</v>
      </c>
    </row>
    <row r="19740" spans="1:2" x14ac:dyDescent="0.25">
      <c r="A19740" t="s">
        <v>21796</v>
      </c>
      <c r="B19740">
        <v>257</v>
      </c>
    </row>
    <row r="19741" spans="1:2" x14ac:dyDescent="0.25">
      <c r="A19741" t="s">
        <v>21797</v>
      </c>
      <c r="B19741">
        <v>203</v>
      </c>
    </row>
    <row r="19742" spans="1:2" x14ac:dyDescent="0.25">
      <c r="A19742" t="s">
        <v>21798</v>
      </c>
      <c r="B19742">
        <v>3</v>
      </c>
    </row>
    <row r="19743" spans="1:2" x14ac:dyDescent="0.25">
      <c r="A19743" t="s">
        <v>21799</v>
      </c>
      <c r="B19743">
        <v>5</v>
      </c>
    </row>
    <row r="19744" spans="1:2" x14ac:dyDescent="0.25">
      <c r="A19744" t="s">
        <v>21800</v>
      </c>
      <c r="B19744">
        <v>0</v>
      </c>
    </row>
    <row r="19745" spans="1:2" x14ac:dyDescent="0.25">
      <c r="A19745" t="s">
        <v>21801</v>
      </c>
      <c r="B19745">
        <v>0</v>
      </c>
    </row>
    <row r="19746" spans="1:2" x14ac:dyDescent="0.25">
      <c r="A19746" t="s">
        <v>21802</v>
      </c>
      <c r="B19746">
        <v>86</v>
      </c>
    </row>
    <row r="19747" spans="1:2" x14ac:dyDescent="0.25">
      <c r="A19747" t="s">
        <v>21803</v>
      </c>
      <c r="B19747">
        <v>15</v>
      </c>
    </row>
    <row r="19748" spans="1:2" x14ac:dyDescent="0.25">
      <c r="A19748" t="s">
        <v>21804</v>
      </c>
      <c r="B19748">
        <v>122</v>
      </c>
    </row>
    <row r="19749" spans="1:2" x14ac:dyDescent="0.25">
      <c r="A19749" t="s">
        <v>21805</v>
      </c>
      <c r="B19749">
        <v>67</v>
      </c>
    </row>
    <row r="19750" spans="1:2" x14ac:dyDescent="0.25">
      <c r="A19750" t="s">
        <v>21806</v>
      </c>
      <c r="B19750">
        <v>0</v>
      </c>
    </row>
    <row r="19751" spans="1:2" x14ac:dyDescent="0.25">
      <c r="A19751" t="s">
        <v>21807</v>
      </c>
      <c r="B19751">
        <v>501</v>
      </c>
    </row>
    <row r="19752" spans="1:2" x14ac:dyDescent="0.25">
      <c r="A19752" t="s">
        <v>21808</v>
      </c>
      <c r="B19752">
        <v>-999</v>
      </c>
    </row>
    <row r="19753" spans="1:2" x14ac:dyDescent="0.25">
      <c r="A19753" t="s">
        <v>21809</v>
      </c>
      <c r="B19753">
        <v>-999</v>
      </c>
    </row>
    <row r="19754" spans="1:2" x14ac:dyDescent="0.25">
      <c r="A19754" t="s">
        <v>21810</v>
      </c>
      <c r="B19754">
        <v>5275</v>
      </c>
    </row>
    <row r="19755" spans="1:2" x14ac:dyDescent="0.25">
      <c r="A19755" t="s">
        <v>21811</v>
      </c>
      <c r="B19755">
        <v>3376</v>
      </c>
    </row>
    <row r="19756" spans="1:2" x14ac:dyDescent="0.25">
      <c r="A19756" t="s">
        <v>21812</v>
      </c>
      <c r="B19756">
        <v>-999</v>
      </c>
    </row>
    <row r="19757" spans="1:2" x14ac:dyDescent="0.25">
      <c r="A19757" t="s">
        <v>21813</v>
      </c>
      <c r="B19757">
        <v>-999</v>
      </c>
    </row>
    <row r="19758" spans="1:2" x14ac:dyDescent="0.25">
      <c r="A19758" t="s">
        <v>21814</v>
      </c>
      <c r="B19758">
        <v>-999</v>
      </c>
    </row>
    <row r="19759" spans="1:2" x14ac:dyDescent="0.25">
      <c r="A19759" t="s">
        <v>21815</v>
      </c>
      <c r="B19759">
        <v>-999</v>
      </c>
    </row>
    <row r="19760" spans="1:2" x14ac:dyDescent="0.25">
      <c r="A19760" t="s">
        <v>21816</v>
      </c>
      <c r="B19760">
        <v>-999</v>
      </c>
    </row>
    <row r="19761" spans="1:2" x14ac:dyDescent="0.25">
      <c r="A19761" t="s">
        <v>21817</v>
      </c>
      <c r="B19761">
        <v>-999</v>
      </c>
    </row>
    <row r="19762" spans="1:2" x14ac:dyDescent="0.25">
      <c r="A19762" t="s">
        <v>21818</v>
      </c>
      <c r="B19762">
        <v>-999</v>
      </c>
    </row>
    <row r="19763" spans="1:2" x14ac:dyDescent="0.25">
      <c r="A19763" t="s">
        <v>21819</v>
      </c>
      <c r="B19763">
        <v>-999</v>
      </c>
    </row>
    <row r="19764" spans="1:2" x14ac:dyDescent="0.25">
      <c r="A19764" t="s">
        <v>21820</v>
      </c>
      <c r="B19764">
        <v>-999</v>
      </c>
    </row>
    <row r="19765" spans="1:2" x14ac:dyDescent="0.25">
      <c r="A19765" t="s">
        <v>21821</v>
      </c>
      <c r="B19765">
        <v>-999</v>
      </c>
    </row>
    <row r="19766" spans="1:2" x14ac:dyDescent="0.25">
      <c r="A19766" t="s">
        <v>21822</v>
      </c>
      <c r="B19766">
        <v>-999</v>
      </c>
    </row>
    <row r="19767" spans="1:2" x14ac:dyDescent="0.25">
      <c r="A19767" t="s">
        <v>21823</v>
      </c>
      <c r="B19767">
        <v>-999</v>
      </c>
    </row>
    <row r="19768" spans="1:2" x14ac:dyDescent="0.25">
      <c r="A19768" t="s">
        <v>21824</v>
      </c>
      <c r="B19768">
        <v>-999</v>
      </c>
    </row>
    <row r="19769" spans="1:2" x14ac:dyDescent="0.25">
      <c r="A19769" t="s">
        <v>21825</v>
      </c>
      <c r="B19769">
        <v>-999</v>
      </c>
    </row>
    <row r="19770" spans="1:2" x14ac:dyDescent="0.25">
      <c r="A19770" t="s">
        <v>21826</v>
      </c>
      <c r="B19770">
        <v>-999</v>
      </c>
    </row>
    <row r="19771" spans="1:2" x14ac:dyDescent="0.25">
      <c r="A19771" t="s">
        <v>21827</v>
      </c>
      <c r="B19771">
        <v>-999</v>
      </c>
    </row>
    <row r="19772" spans="1:2" x14ac:dyDescent="0.25">
      <c r="A19772" t="s">
        <v>21828</v>
      </c>
      <c r="B19772">
        <v>-999</v>
      </c>
    </row>
    <row r="19773" spans="1:2" x14ac:dyDescent="0.25">
      <c r="A19773" t="s">
        <v>21829</v>
      </c>
      <c r="B19773">
        <v>-999</v>
      </c>
    </row>
    <row r="19774" spans="1:2" x14ac:dyDescent="0.25">
      <c r="A19774" t="s">
        <v>21830</v>
      </c>
      <c r="B19774">
        <v>-999</v>
      </c>
    </row>
    <row r="19775" spans="1:2" x14ac:dyDescent="0.25">
      <c r="A19775" t="s">
        <v>21831</v>
      </c>
      <c r="B19775">
        <v>-999</v>
      </c>
    </row>
    <row r="19776" spans="1:2" x14ac:dyDescent="0.25">
      <c r="A19776" t="s">
        <v>21832</v>
      </c>
      <c r="B19776">
        <v>1741</v>
      </c>
    </row>
    <row r="19777" spans="1:2" x14ac:dyDescent="0.25">
      <c r="A19777" t="s">
        <v>21833</v>
      </c>
      <c r="B19777">
        <v>1263</v>
      </c>
    </row>
    <row r="19778" spans="1:2" x14ac:dyDescent="0.25">
      <c r="A19778" t="s">
        <v>21834</v>
      </c>
      <c r="B19778">
        <v>176</v>
      </c>
    </row>
    <row r="19779" spans="1:2" x14ac:dyDescent="0.25">
      <c r="A19779" t="s">
        <v>21835</v>
      </c>
      <c r="B19779">
        <v>302</v>
      </c>
    </row>
    <row r="19780" spans="1:2" x14ac:dyDescent="0.25">
      <c r="A19780" t="s">
        <v>21836</v>
      </c>
      <c r="B19780">
        <v>1741</v>
      </c>
    </row>
    <row r="19781" spans="1:2" x14ac:dyDescent="0.25">
      <c r="A19781" t="s">
        <v>21837</v>
      </c>
      <c r="B19781">
        <v>778</v>
      </c>
    </row>
    <row r="19782" spans="1:2" x14ac:dyDescent="0.25">
      <c r="A19782" t="s">
        <v>21838</v>
      </c>
      <c r="B19782">
        <v>164</v>
      </c>
    </row>
    <row r="19783" spans="1:2" x14ac:dyDescent="0.25">
      <c r="A19783" t="s">
        <v>21839</v>
      </c>
      <c r="B19783">
        <v>1725</v>
      </c>
    </row>
    <row r="19784" spans="1:2" x14ac:dyDescent="0.25">
      <c r="A19784" t="s">
        <v>21840</v>
      </c>
      <c r="B19784">
        <v>15</v>
      </c>
    </row>
    <row r="19785" spans="1:2" x14ac:dyDescent="0.25">
      <c r="A19785" t="s">
        <v>21841</v>
      </c>
      <c r="B19785">
        <v>70</v>
      </c>
    </row>
    <row r="19786" spans="1:2" x14ac:dyDescent="0.25">
      <c r="A19786" t="s">
        <v>21842</v>
      </c>
      <c r="B19786">
        <v>46</v>
      </c>
    </row>
    <row r="19787" spans="1:2" x14ac:dyDescent="0.25">
      <c r="A19787" t="s">
        <v>21843</v>
      </c>
      <c r="B19787">
        <v>6</v>
      </c>
    </row>
    <row r="19788" spans="1:2" x14ac:dyDescent="0.25">
      <c r="A19788" t="s">
        <v>21844</v>
      </c>
      <c r="B19788">
        <v>18</v>
      </c>
    </row>
    <row r="19789" spans="1:2" x14ac:dyDescent="0.25">
      <c r="A19789" t="s">
        <v>21845</v>
      </c>
      <c r="B19789">
        <v>70</v>
      </c>
    </row>
    <row r="19790" spans="1:2" x14ac:dyDescent="0.25">
      <c r="A19790" t="s">
        <v>21846</v>
      </c>
      <c r="B19790">
        <v>609</v>
      </c>
    </row>
    <row r="19791" spans="1:2" x14ac:dyDescent="0.25">
      <c r="A19791" t="s">
        <v>21847</v>
      </c>
      <c r="B19791">
        <v>57</v>
      </c>
    </row>
    <row r="19792" spans="1:2" x14ac:dyDescent="0.25">
      <c r="A19792" t="s">
        <v>21848</v>
      </c>
      <c r="B19792">
        <v>136</v>
      </c>
    </row>
    <row r="19793" spans="1:2" x14ac:dyDescent="0.25">
      <c r="A19793" t="s">
        <v>21849</v>
      </c>
      <c r="B19793">
        <v>213</v>
      </c>
    </row>
    <row r="19794" spans="1:2" x14ac:dyDescent="0.25">
      <c r="A19794" t="s">
        <v>21850</v>
      </c>
      <c r="B19794">
        <v>203</v>
      </c>
    </row>
    <row r="19795" spans="1:2" x14ac:dyDescent="0.25">
      <c r="A19795" t="s">
        <v>21851</v>
      </c>
      <c r="B19795">
        <v>609</v>
      </c>
    </row>
    <row r="19796" spans="1:2" x14ac:dyDescent="0.25">
      <c r="A19796" t="s">
        <v>21852</v>
      </c>
      <c r="B19796">
        <v>-999</v>
      </c>
    </row>
    <row r="19797" spans="1:2" x14ac:dyDescent="0.25">
      <c r="A19797" t="s">
        <v>21853</v>
      </c>
      <c r="B19797">
        <v>212</v>
      </c>
    </row>
    <row r="19798" spans="1:2" x14ac:dyDescent="0.25">
      <c r="A19798" t="s">
        <v>21854</v>
      </c>
      <c r="B19798">
        <v>1793</v>
      </c>
    </row>
    <row r="19799" spans="1:2" x14ac:dyDescent="0.25">
      <c r="A19799" t="s">
        <v>21855</v>
      </c>
      <c r="B19799">
        <v>40</v>
      </c>
    </row>
    <row r="19800" spans="1:2" x14ac:dyDescent="0.25">
      <c r="A19800" t="s">
        <v>21856</v>
      </c>
      <c r="B19800">
        <v>-999</v>
      </c>
    </row>
    <row r="19801" spans="1:2" x14ac:dyDescent="0.25">
      <c r="A19801" t="s">
        <v>21857</v>
      </c>
      <c r="B19801">
        <v>9805</v>
      </c>
    </row>
    <row r="19802" spans="1:2" x14ac:dyDescent="0.25">
      <c r="A19802" t="s">
        <v>21858</v>
      </c>
      <c r="B19802">
        <v>-999</v>
      </c>
    </row>
    <row r="19803" spans="1:2" x14ac:dyDescent="0.25">
      <c r="A19803" t="s">
        <v>21859</v>
      </c>
      <c r="B19803">
        <v>222</v>
      </c>
    </row>
    <row r="19804" spans="1:2" x14ac:dyDescent="0.25">
      <c r="A19804" t="s">
        <v>21860</v>
      </c>
      <c r="B19804">
        <v>10027</v>
      </c>
    </row>
    <row r="19805" spans="1:2" x14ac:dyDescent="0.25">
      <c r="A19805" t="s">
        <v>21861</v>
      </c>
      <c r="B19805">
        <v>-999</v>
      </c>
    </row>
    <row r="19806" spans="1:2" x14ac:dyDescent="0.25">
      <c r="A19806" t="s">
        <v>21862</v>
      </c>
      <c r="B19806">
        <v>709</v>
      </c>
    </row>
    <row r="19807" spans="1:2" x14ac:dyDescent="0.25">
      <c r="A19807" t="s">
        <v>21863</v>
      </c>
      <c r="B19807">
        <v>-999</v>
      </c>
    </row>
    <row r="19808" spans="1:2" x14ac:dyDescent="0.25">
      <c r="A19808" t="s">
        <v>21864</v>
      </c>
      <c r="B19808">
        <v>-999</v>
      </c>
    </row>
    <row r="19809" spans="1:2" x14ac:dyDescent="0.25">
      <c r="A19809" t="s">
        <v>21865</v>
      </c>
      <c r="B19809">
        <v>382</v>
      </c>
    </row>
    <row r="19810" spans="1:2" x14ac:dyDescent="0.25">
      <c r="A19810" t="s">
        <v>21866</v>
      </c>
      <c r="B19810">
        <v>226</v>
      </c>
    </row>
    <row r="19811" spans="1:2" x14ac:dyDescent="0.25">
      <c r="A19811" t="s">
        <v>21867</v>
      </c>
      <c r="B19811">
        <v>1317</v>
      </c>
    </row>
    <row r="19812" spans="1:2" x14ac:dyDescent="0.25">
      <c r="A19812" t="s">
        <v>21868</v>
      </c>
      <c r="B19812">
        <v>2924</v>
      </c>
    </row>
    <row r="19813" spans="1:2" x14ac:dyDescent="0.25">
      <c r="A19813" t="s">
        <v>21869</v>
      </c>
      <c r="B19813">
        <v>-999</v>
      </c>
    </row>
    <row r="19814" spans="1:2" x14ac:dyDescent="0.25">
      <c r="A19814" t="s">
        <v>21870</v>
      </c>
      <c r="B19814">
        <v>858</v>
      </c>
    </row>
    <row r="19815" spans="1:2" x14ac:dyDescent="0.25">
      <c r="A19815" t="s">
        <v>21871</v>
      </c>
      <c r="B19815">
        <v>-999</v>
      </c>
    </row>
    <row r="19816" spans="1:2" x14ac:dyDescent="0.25">
      <c r="A19816" t="s">
        <v>21872</v>
      </c>
      <c r="B19816">
        <v>-999</v>
      </c>
    </row>
    <row r="19817" spans="1:2" x14ac:dyDescent="0.25">
      <c r="A19817" t="s">
        <v>21873</v>
      </c>
      <c r="B19817">
        <v>254</v>
      </c>
    </row>
    <row r="19818" spans="1:2" x14ac:dyDescent="0.25">
      <c r="A19818" t="s">
        <v>21874</v>
      </c>
      <c r="B19818">
        <v>254</v>
      </c>
    </row>
    <row r="19819" spans="1:2" x14ac:dyDescent="0.25">
      <c r="A19819" t="s">
        <v>21875</v>
      </c>
      <c r="B19819">
        <v>793</v>
      </c>
    </row>
    <row r="19820" spans="1:2" x14ac:dyDescent="0.25">
      <c r="A19820" t="s">
        <v>21876</v>
      </c>
      <c r="B19820">
        <v>64</v>
      </c>
    </row>
    <row r="19821" spans="1:2" x14ac:dyDescent="0.25">
      <c r="A19821" t="s">
        <v>21877</v>
      </c>
      <c r="B19821">
        <v>207</v>
      </c>
    </row>
    <row r="19822" spans="1:2" x14ac:dyDescent="0.25">
      <c r="A19822" t="s">
        <v>21878</v>
      </c>
      <c r="B19822">
        <v>933</v>
      </c>
    </row>
    <row r="19823" spans="1:2" x14ac:dyDescent="0.25">
      <c r="A19823" t="s">
        <v>21879</v>
      </c>
      <c r="B19823">
        <v>17</v>
      </c>
    </row>
    <row r="19824" spans="1:2" x14ac:dyDescent="0.25">
      <c r="A19824" t="s">
        <v>21880</v>
      </c>
      <c r="B19824">
        <v>42</v>
      </c>
    </row>
    <row r="19825" spans="1:2" x14ac:dyDescent="0.25">
      <c r="A19825" t="s">
        <v>21881</v>
      </c>
      <c r="B19825">
        <v>0</v>
      </c>
    </row>
    <row r="19826" spans="1:2" x14ac:dyDescent="0.25">
      <c r="A19826" t="s">
        <v>21882</v>
      </c>
      <c r="B19826">
        <v>0</v>
      </c>
    </row>
    <row r="19827" spans="1:2" x14ac:dyDescent="0.25">
      <c r="A19827" t="s">
        <v>21883</v>
      </c>
      <c r="B19827">
        <v>120</v>
      </c>
    </row>
    <row r="19828" spans="1:2" x14ac:dyDescent="0.25">
      <c r="A19828" t="s">
        <v>21884</v>
      </c>
      <c r="B19828">
        <v>0</v>
      </c>
    </row>
    <row r="19829" spans="1:2" x14ac:dyDescent="0.25">
      <c r="A19829" t="s">
        <v>21885</v>
      </c>
      <c r="B19829">
        <v>0</v>
      </c>
    </row>
    <row r="19830" spans="1:2" x14ac:dyDescent="0.25">
      <c r="A19830" t="s">
        <v>21886</v>
      </c>
      <c r="B19830">
        <v>12</v>
      </c>
    </row>
    <row r="19831" spans="1:2" x14ac:dyDescent="0.25">
      <c r="A19831" t="s">
        <v>21887</v>
      </c>
      <c r="B19831">
        <v>2</v>
      </c>
    </row>
    <row r="19832" spans="1:2" x14ac:dyDescent="0.25">
      <c r="A19832" t="s">
        <v>21888</v>
      </c>
      <c r="B19832">
        <v>5</v>
      </c>
    </row>
    <row r="19833" spans="1:2" x14ac:dyDescent="0.25">
      <c r="A19833" t="s">
        <v>21889</v>
      </c>
      <c r="B19833">
        <v>52</v>
      </c>
    </row>
    <row r="19834" spans="1:2" x14ac:dyDescent="0.25">
      <c r="A19834" t="s">
        <v>21890</v>
      </c>
      <c r="B19834">
        <v>9</v>
      </c>
    </row>
    <row r="19835" spans="1:2" x14ac:dyDescent="0.25">
      <c r="A19835" t="s">
        <v>21891</v>
      </c>
      <c r="B19835">
        <v>0</v>
      </c>
    </row>
    <row r="19836" spans="1:2" x14ac:dyDescent="0.25">
      <c r="A19836" t="s">
        <v>21892</v>
      </c>
      <c r="B19836">
        <v>0</v>
      </c>
    </row>
    <row r="19837" spans="1:2" x14ac:dyDescent="0.25">
      <c r="A19837" t="s">
        <v>21893</v>
      </c>
      <c r="B19837">
        <v>240</v>
      </c>
    </row>
    <row r="19838" spans="1:2" x14ac:dyDescent="0.25">
      <c r="A19838" t="s">
        <v>21894</v>
      </c>
      <c r="B19838">
        <v>5</v>
      </c>
    </row>
    <row r="19839" spans="1:2" x14ac:dyDescent="0.25">
      <c r="A19839" t="s">
        <v>21895</v>
      </c>
      <c r="B19839">
        <v>429</v>
      </c>
    </row>
    <row r="19840" spans="1:2" x14ac:dyDescent="0.25">
      <c r="A19840" t="s">
        <v>21896</v>
      </c>
      <c r="B19840">
        <v>0</v>
      </c>
    </row>
    <row r="19841" spans="1:2" x14ac:dyDescent="0.25">
      <c r="A19841" t="s">
        <v>21897</v>
      </c>
      <c r="B19841">
        <v>933</v>
      </c>
    </row>
    <row r="19842" spans="1:2" x14ac:dyDescent="0.25">
      <c r="A19842" t="s">
        <v>21898</v>
      </c>
      <c r="B19842">
        <v>23</v>
      </c>
    </row>
    <row r="19843" spans="1:2" x14ac:dyDescent="0.25">
      <c r="A19843" t="s">
        <v>21899</v>
      </c>
      <c r="B19843">
        <v>15</v>
      </c>
    </row>
    <row r="19844" spans="1:2" x14ac:dyDescent="0.25">
      <c r="A19844" t="s">
        <v>21900</v>
      </c>
      <c r="B19844">
        <v>16</v>
      </c>
    </row>
    <row r="19845" spans="1:2" x14ac:dyDescent="0.25">
      <c r="A19845" t="s">
        <v>21901</v>
      </c>
      <c r="B19845">
        <v>22</v>
      </c>
    </row>
    <row r="19846" spans="1:2" x14ac:dyDescent="0.25">
      <c r="A19846" t="s">
        <v>21902</v>
      </c>
      <c r="B19846">
        <v>32</v>
      </c>
    </row>
    <row r="19847" spans="1:2" x14ac:dyDescent="0.25">
      <c r="A19847" t="s">
        <v>21903</v>
      </c>
      <c r="B19847">
        <v>37</v>
      </c>
    </row>
    <row r="19848" spans="1:2" x14ac:dyDescent="0.25">
      <c r="A19848" t="s">
        <v>21904</v>
      </c>
      <c r="B19848">
        <v>63</v>
      </c>
    </row>
    <row r="19849" spans="1:2" x14ac:dyDescent="0.25">
      <c r="A19849" t="s">
        <v>21905</v>
      </c>
      <c r="B19849">
        <v>96</v>
      </c>
    </row>
    <row r="19850" spans="1:2" x14ac:dyDescent="0.25">
      <c r="A19850" t="s">
        <v>21906</v>
      </c>
      <c r="B19850">
        <v>304</v>
      </c>
    </row>
    <row r="19851" spans="1:2" x14ac:dyDescent="0.25">
      <c r="A19851" t="s">
        <v>21907</v>
      </c>
      <c r="B19851">
        <v>19</v>
      </c>
    </row>
    <row r="19852" spans="1:2" x14ac:dyDescent="0.25">
      <c r="A19852" t="s">
        <v>21908</v>
      </c>
      <c r="B19852">
        <v>20</v>
      </c>
    </row>
    <row r="19853" spans="1:2" x14ac:dyDescent="0.25">
      <c r="A19853" t="s">
        <v>21909</v>
      </c>
      <c r="B19853">
        <v>14</v>
      </c>
    </row>
    <row r="19854" spans="1:2" x14ac:dyDescent="0.25">
      <c r="A19854" t="s">
        <v>21910</v>
      </c>
      <c r="B19854">
        <v>19</v>
      </c>
    </row>
    <row r="19855" spans="1:2" x14ac:dyDescent="0.25">
      <c r="A19855" t="s">
        <v>21911</v>
      </c>
      <c r="B19855">
        <v>33</v>
      </c>
    </row>
    <row r="19856" spans="1:2" x14ac:dyDescent="0.25">
      <c r="A19856" t="s">
        <v>21912</v>
      </c>
      <c r="B19856">
        <v>43</v>
      </c>
    </row>
    <row r="19857" spans="1:2" x14ac:dyDescent="0.25">
      <c r="A19857" t="s">
        <v>21913</v>
      </c>
      <c r="B19857">
        <v>96</v>
      </c>
    </row>
    <row r="19858" spans="1:2" x14ac:dyDescent="0.25">
      <c r="A19858" t="s">
        <v>21914</v>
      </c>
      <c r="B19858">
        <v>75</v>
      </c>
    </row>
    <row r="19859" spans="1:2" x14ac:dyDescent="0.25">
      <c r="A19859" t="s">
        <v>21915</v>
      </c>
      <c r="B19859">
        <v>319</v>
      </c>
    </row>
    <row r="19860" spans="1:2" x14ac:dyDescent="0.25">
      <c r="A19860" t="s">
        <v>21916</v>
      </c>
      <c r="B19860">
        <v>17</v>
      </c>
    </row>
    <row r="19861" spans="1:2" x14ac:dyDescent="0.25">
      <c r="A19861" t="s">
        <v>21917</v>
      </c>
      <c r="B19861">
        <v>5</v>
      </c>
    </row>
    <row r="19862" spans="1:2" x14ac:dyDescent="0.25">
      <c r="A19862" t="s">
        <v>21918</v>
      </c>
      <c r="B19862">
        <v>7</v>
      </c>
    </row>
    <row r="19863" spans="1:2" x14ac:dyDescent="0.25">
      <c r="A19863" t="s">
        <v>21919</v>
      </c>
      <c r="B19863">
        <v>2</v>
      </c>
    </row>
    <row r="19864" spans="1:2" x14ac:dyDescent="0.25">
      <c r="A19864" t="s">
        <v>21920</v>
      </c>
      <c r="B19864">
        <v>3</v>
      </c>
    </row>
    <row r="19865" spans="1:2" x14ac:dyDescent="0.25">
      <c r="A19865" t="s">
        <v>21921</v>
      </c>
      <c r="B19865">
        <v>2</v>
      </c>
    </row>
    <row r="19866" spans="1:2" x14ac:dyDescent="0.25">
      <c r="A19866" t="s">
        <v>21922</v>
      </c>
      <c r="B19866">
        <v>9</v>
      </c>
    </row>
    <row r="19867" spans="1:2" x14ac:dyDescent="0.25">
      <c r="A19867" t="s">
        <v>21923</v>
      </c>
      <c r="B19867">
        <v>6</v>
      </c>
    </row>
    <row r="19868" spans="1:2" x14ac:dyDescent="0.25">
      <c r="A19868" t="s">
        <v>21924</v>
      </c>
      <c r="B19868">
        <v>51</v>
      </c>
    </row>
    <row r="19869" spans="1:2" x14ac:dyDescent="0.25">
      <c r="A19869" t="s">
        <v>21925</v>
      </c>
      <c r="B19869">
        <v>31</v>
      </c>
    </row>
    <row r="19870" spans="1:2" x14ac:dyDescent="0.25">
      <c r="A19870" t="s">
        <v>21926</v>
      </c>
      <c r="B19870">
        <v>22</v>
      </c>
    </row>
    <row r="19871" spans="1:2" x14ac:dyDescent="0.25">
      <c r="A19871" t="s">
        <v>21927</v>
      </c>
      <c r="B19871">
        <v>17</v>
      </c>
    </row>
    <row r="19872" spans="1:2" x14ac:dyDescent="0.25">
      <c r="A19872" t="s">
        <v>21928</v>
      </c>
      <c r="B19872">
        <v>17</v>
      </c>
    </row>
    <row r="19873" spans="1:2" x14ac:dyDescent="0.25">
      <c r="A19873" t="s">
        <v>21929</v>
      </c>
      <c r="B19873">
        <v>30</v>
      </c>
    </row>
    <row r="19874" spans="1:2" x14ac:dyDescent="0.25">
      <c r="A19874" t="s">
        <v>21930</v>
      </c>
      <c r="B19874">
        <v>20</v>
      </c>
    </row>
    <row r="19875" spans="1:2" x14ac:dyDescent="0.25">
      <c r="A19875" t="s">
        <v>21931</v>
      </c>
      <c r="B19875">
        <v>51</v>
      </c>
    </row>
    <row r="19876" spans="1:2" x14ac:dyDescent="0.25">
      <c r="A19876" t="s">
        <v>21932</v>
      </c>
      <c r="B19876">
        <v>41</v>
      </c>
    </row>
    <row r="19877" spans="1:2" x14ac:dyDescent="0.25">
      <c r="A19877" t="s">
        <v>21933</v>
      </c>
      <c r="B19877">
        <v>229</v>
      </c>
    </row>
    <row r="19878" spans="1:2" x14ac:dyDescent="0.25">
      <c r="A19878" t="s">
        <v>21934</v>
      </c>
      <c r="B19878">
        <v>11</v>
      </c>
    </row>
    <row r="19879" spans="1:2" x14ac:dyDescent="0.25">
      <c r="A19879" t="s">
        <v>21935</v>
      </c>
      <c r="B19879">
        <v>16</v>
      </c>
    </row>
    <row r="19880" spans="1:2" x14ac:dyDescent="0.25">
      <c r="A19880" t="s">
        <v>21936</v>
      </c>
      <c r="B19880">
        <v>15</v>
      </c>
    </row>
    <row r="19881" spans="1:2" x14ac:dyDescent="0.25">
      <c r="A19881" t="s">
        <v>21937</v>
      </c>
      <c r="B19881">
        <v>14</v>
      </c>
    </row>
    <row r="19882" spans="1:2" x14ac:dyDescent="0.25">
      <c r="A19882" t="s">
        <v>21938</v>
      </c>
      <c r="B19882">
        <v>18</v>
      </c>
    </row>
    <row r="19883" spans="1:2" x14ac:dyDescent="0.25">
      <c r="A19883" t="s">
        <v>21939</v>
      </c>
      <c r="B19883">
        <v>29</v>
      </c>
    </row>
    <row r="19884" spans="1:2" x14ac:dyDescent="0.25">
      <c r="A19884" t="s">
        <v>21940</v>
      </c>
      <c r="B19884">
        <v>37</v>
      </c>
    </row>
    <row r="19885" spans="1:2" x14ac:dyDescent="0.25">
      <c r="A19885" t="s">
        <v>21941</v>
      </c>
      <c r="B19885">
        <v>36</v>
      </c>
    </row>
    <row r="19886" spans="1:2" x14ac:dyDescent="0.25">
      <c r="A19886" t="s">
        <v>21942</v>
      </c>
      <c r="B19886">
        <v>176</v>
      </c>
    </row>
    <row r="19887" spans="1:2" x14ac:dyDescent="0.25">
      <c r="A19887" t="s">
        <v>21943</v>
      </c>
      <c r="B19887">
        <v>101</v>
      </c>
    </row>
    <row r="19888" spans="1:2" x14ac:dyDescent="0.25">
      <c r="A19888" t="s">
        <v>21944</v>
      </c>
      <c r="B19888">
        <v>78</v>
      </c>
    </row>
    <row r="19889" spans="1:2" x14ac:dyDescent="0.25">
      <c r="A19889" t="s">
        <v>21945</v>
      </c>
      <c r="B19889">
        <v>69</v>
      </c>
    </row>
    <row r="19890" spans="1:2" x14ac:dyDescent="0.25">
      <c r="A19890" t="s">
        <v>21946</v>
      </c>
      <c r="B19890">
        <v>74</v>
      </c>
    </row>
    <row r="19891" spans="1:2" x14ac:dyDescent="0.25">
      <c r="A19891" t="s">
        <v>21947</v>
      </c>
      <c r="B19891">
        <v>116</v>
      </c>
    </row>
    <row r="19892" spans="1:2" x14ac:dyDescent="0.25">
      <c r="A19892" t="s">
        <v>21948</v>
      </c>
      <c r="B19892">
        <v>131</v>
      </c>
    </row>
    <row r="19893" spans="1:2" x14ac:dyDescent="0.25">
      <c r="A19893" t="s">
        <v>21949</v>
      </c>
      <c r="B19893">
        <v>256</v>
      </c>
    </row>
    <row r="19894" spans="1:2" x14ac:dyDescent="0.25">
      <c r="A19894" t="s">
        <v>21950</v>
      </c>
      <c r="B19894">
        <v>254</v>
      </c>
    </row>
    <row r="19895" spans="1:2" x14ac:dyDescent="0.25">
      <c r="A19895" t="s">
        <v>21951</v>
      </c>
      <c r="B19895">
        <v>1079</v>
      </c>
    </row>
    <row r="19896" spans="1:2" x14ac:dyDescent="0.25">
      <c r="A19896" t="s">
        <v>21952</v>
      </c>
      <c r="B19896">
        <v>625</v>
      </c>
    </row>
    <row r="19897" spans="1:2" x14ac:dyDescent="0.25">
      <c r="A19897" t="s">
        <v>21953</v>
      </c>
      <c r="B19897">
        <v>3</v>
      </c>
    </row>
    <row r="19898" spans="1:2" x14ac:dyDescent="0.25">
      <c r="A19898" t="s">
        <v>21954</v>
      </c>
      <c r="B19898">
        <v>2</v>
      </c>
    </row>
    <row r="19899" spans="1:2" x14ac:dyDescent="0.25">
      <c r="A19899" t="s">
        <v>21955</v>
      </c>
      <c r="B19899">
        <v>1</v>
      </c>
    </row>
    <row r="19900" spans="1:2" x14ac:dyDescent="0.25">
      <c r="A19900" t="s">
        <v>21956</v>
      </c>
      <c r="B19900">
        <v>4</v>
      </c>
    </row>
    <row r="19901" spans="1:2" x14ac:dyDescent="0.25">
      <c r="A19901" t="s">
        <v>21957</v>
      </c>
      <c r="B19901">
        <v>298</v>
      </c>
    </row>
    <row r="19902" spans="1:2" x14ac:dyDescent="0.25">
      <c r="A19902" t="s">
        <v>21958</v>
      </c>
      <c r="B19902">
        <v>0</v>
      </c>
    </row>
    <row r="19903" spans="1:2" x14ac:dyDescent="0.25">
      <c r="A19903" t="s">
        <v>21959</v>
      </c>
      <c r="B19903">
        <v>933</v>
      </c>
    </row>
    <row r="19904" spans="1:2" x14ac:dyDescent="0.25">
      <c r="A19904" t="s">
        <v>21960</v>
      </c>
      <c r="B19904">
        <v>718</v>
      </c>
    </row>
    <row r="19905" spans="1:2" x14ac:dyDescent="0.25">
      <c r="A19905" t="s">
        <v>21961</v>
      </c>
      <c r="B19905">
        <v>701</v>
      </c>
    </row>
    <row r="19906" spans="1:2" x14ac:dyDescent="0.25">
      <c r="A19906" t="s">
        <v>21962</v>
      </c>
      <c r="B19906">
        <v>48</v>
      </c>
    </row>
    <row r="19907" spans="1:2" x14ac:dyDescent="0.25">
      <c r="A19907" t="s">
        <v>21963</v>
      </c>
      <c r="B19907">
        <v>40</v>
      </c>
    </row>
    <row r="19908" spans="1:2" x14ac:dyDescent="0.25">
      <c r="A19908" t="s">
        <v>21964</v>
      </c>
      <c r="B19908">
        <v>42</v>
      </c>
    </row>
    <row r="19909" spans="1:2" x14ac:dyDescent="0.25">
      <c r="A19909" t="s">
        <v>21965</v>
      </c>
      <c r="B19909">
        <v>44</v>
      </c>
    </row>
    <row r="19910" spans="1:2" x14ac:dyDescent="0.25">
      <c r="A19910" t="s">
        <v>21966</v>
      </c>
      <c r="B19910">
        <v>71</v>
      </c>
    </row>
    <row r="19911" spans="1:2" x14ac:dyDescent="0.25">
      <c r="A19911" t="s">
        <v>21967</v>
      </c>
      <c r="B19911">
        <v>94</v>
      </c>
    </row>
    <row r="19912" spans="1:2" x14ac:dyDescent="0.25">
      <c r="A19912" t="s">
        <v>21968</v>
      </c>
      <c r="B19912">
        <v>186</v>
      </c>
    </row>
    <row r="19913" spans="1:2" x14ac:dyDescent="0.25">
      <c r="A19913" t="s">
        <v>21969</v>
      </c>
      <c r="B19913">
        <v>193</v>
      </c>
    </row>
    <row r="19914" spans="1:2" x14ac:dyDescent="0.25">
      <c r="A19914" t="s">
        <v>21970</v>
      </c>
      <c r="B19914">
        <v>41</v>
      </c>
    </row>
    <row r="19915" spans="1:2" x14ac:dyDescent="0.25">
      <c r="A19915" t="s">
        <v>21971</v>
      </c>
      <c r="B19915">
        <v>58</v>
      </c>
    </row>
    <row r="19916" spans="1:2" x14ac:dyDescent="0.25">
      <c r="A19916" t="s">
        <v>21972</v>
      </c>
      <c r="B19916">
        <v>36</v>
      </c>
    </row>
    <row r="19917" spans="1:2" x14ac:dyDescent="0.25">
      <c r="A19917" t="s">
        <v>21973</v>
      </c>
      <c r="B19917">
        <v>65</v>
      </c>
    </row>
    <row r="19918" spans="1:2" x14ac:dyDescent="0.25">
      <c r="A19918" t="s">
        <v>21974</v>
      </c>
      <c r="B19918">
        <v>1</v>
      </c>
    </row>
    <row r="19919" spans="1:2" x14ac:dyDescent="0.25">
      <c r="A19919" t="s">
        <v>21975</v>
      </c>
      <c r="B19919">
        <v>25</v>
      </c>
    </row>
    <row r="19920" spans="1:2" x14ac:dyDescent="0.25">
      <c r="A19920" t="s">
        <v>21976</v>
      </c>
      <c r="B19920">
        <v>10</v>
      </c>
    </row>
    <row r="19921" spans="1:2" x14ac:dyDescent="0.25">
      <c r="A19921" t="s">
        <v>21977</v>
      </c>
      <c r="B19921">
        <v>104</v>
      </c>
    </row>
    <row r="19922" spans="1:2" x14ac:dyDescent="0.25">
      <c r="A19922" t="s">
        <v>21978</v>
      </c>
      <c r="B19922">
        <v>23</v>
      </c>
    </row>
    <row r="19923" spans="1:2" x14ac:dyDescent="0.25">
      <c r="A19923" t="s">
        <v>21979</v>
      </c>
      <c r="B19923">
        <v>570</v>
      </c>
    </row>
    <row r="19924" spans="1:2" x14ac:dyDescent="0.25">
      <c r="A19924" t="s">
        <v>21980</v>
      </c>
      <c r="B19924">
        <v>933</v>
      </c>
    </row>
    <row r="19925" spans="1:2" x14ac:dyDescent="0.25">
      <c r="A19925" t="s">
        <v>21981</v>
      </c>
      <c r="B19925">
        <v>225</v>
      </c>
    </row>
    <row r="19926" spans="1:2" x14ac:dyDescent="0.25">
      <c r="A19926" t="s">
        <v>21982</v>
      </c>
      <c r="B19926">
        <v>59</v>
      </c>
    </row>
    <row r="19927" spans="1:2" x14ac:dyDescent="0.25">
      <c r="A19927" t="s">
        <v>21983</v>
      </c>
      <c r="B19927">
        <v>211</v>
      </c>
    </row>
    <row r="19928" spans="1:2" x14ac:dyDescent="0.25">
      <c r="A19928" t="s">
        <v>21984</v>
      </c>
      <c r="B19928">
        <v>60</v>
      </c>
    </row>
    <row r="19929" spans="1:2" x14ac:dyDescent="0.25">
      <c r="A19929" t="s">
        <v>21985</v>
      </c>
      <c r="B19929">
        <v>718</v>
      </c>
    </row>
    <row r="19930" spans="1:2" x14ac:dyDescent="0.25">
      <c r="A19930" t="s">
        <v>21986</v>
      </c>
      <c r="B19930">
        <v>45</v>
      </c>
    </row>
    <row r="19931" spans="1:2" x14ac:dyDescent="0.25">
      <c r="A19931" t="s">
        <v>21987</v>
      </c>
      <c r="B19931">
        <v>14</v>
      </c>
    </row>
    <row r="19932" spans="1:2" x14ac:dyDescent="0.25">
      <c r="A19932" t="s">
        <v>21988</v>
      </c>
      <c r="B19932">
        <v>-999</v>
      </c>
    </row>
    <row r="19933" spans="1:2" x14ac:dyDescent="0.25">
      <c r="A19933" t="s">
        <v>21989</v>
      </c>
      <c r="B19933">
        <v>13</v>
      </c>
    </row>
    <row r="19934" spans="1:2" x14ac:dyDescent="0.25">
      <c r="A19934" t="s">
        <v>21990</v>
      </c>
      <c r="B19934">
        <v>7</v>
      </c>
    </row>
    <row r="19935" spans="1:2" x14ac:dyDescent="0.25">
      <c r="A19935" t="s">
        <v>21991</v>
      </c>
      <c r="B19935">
        <v>159</v>
      </c>
    </row>
    <row r="19936" spans="1:2" x14ac:dyDescent="0.25">
      <c r="A19936" t="s">
        <v>21992</v>
      </c>
      <c r="B19936">
        <v>406</v>
      </c>
    </row>
    <row r="19937" spans="1:2" x14ac:dyDescent="0.25">
      <c r="A19937" t="s">
        <v>21993</v>
      </c>
      <c r="B19937">
        <v>565</v>
      </c>
    </row>
    <row r="19938" spans="1:2" x14ac:dyDescent="0.25">
      <c r="A19938" t="s">
        <v>21994</v>
      </c>
      <c r="B19938">
        <v>-999</v>
      </c>
    </row>
    <row r="19939" spans="1:2" x14ac:dyDescent="0.25">
      <c r="A19939" t="s">
        <v>21995</v>
      </c>
      <c r="B19939">
        <v>-999</v>
      </c>
    </row>
    <row r="19940" spans="1:2" x14ac:dyDescent="0.25">
      <c r="A19940" t="s">
        <v>21996</v>
      </c>
      <c r="B19940">
        <v>-999</v>
      </c>
    </row>
    <row r="19941" spans="1:2" x14ac:dyDescent="0.25">
      <c r="A19941" t="s">
        <v>21997</v>
      </c>
      <c r="B19941">
        <v>-999</v>
      </c>
    </row>
    <row r="19942" spans="1:2" x14ac:dyDescent="0.25">
      <c r="A19942" t="s">
        <v>21998</v>
      </c>
      <c r="B19942">
        <v>-999</v>
      </c>
    </row>
    <row r="19943" spans="1:2" x14ac:dyDescent="0.25">
      <c r="A19943" t="s">
        <v>21999</v>
      </c>
      <c r="B19943">
        <v>-999</v>
      </c>
    </row>
    <row r="19944" spans="1:2" x14ac:dyDescent="0.25">
      <c r="A19944" t="s">
        <v>22000</v>
      </c>
      <c r="B19944">
        <v>-999</v>
      </c>
    </row>
    <row r="19945" spans="1:2" x14ac:dyDescent="0.25">
      <c r="A19945" t="s">
        <v>22001</v>
      </c>
      <c r="B19945">
        <v>-999</v>
      </c>
    </row>
    <row r="19946" spans="1:2" x14ac:dyDescent="0.25">
      <c r="A19946" t="s">
        <v>22002</v>
      </c>
      <c r="B19946">
        <v>-999</v>
      </c>
    </row>
    <row r="19947" spans="1:2" x14ac:dyDescent="0.25">
      <c r="A19947" t="s">
        <v>22003</v>
      </c>
      <c r="B19947">
        <v>-999</v>
      </c>
    </row>
    <row r="19948" spans="1:2" x14ac:dyDescent="0.25">
      <c r="A19948" t="s">
        <v>22004</v>
      </c>
      <c r="B19948">
        <v>-999</v>
      </c>
    </row>
    <row r="19949" spans="1:2" x14ac:dyDescent="0.25">
      <c r="A19949" t="s">
        <v>22005</v>
      </c>
      <c r="B19949">
        <v>-999</v>
      </c>
    </row>
    <row r="19950" spans="1:2" x14ac:dyDescent="0.25">
      <c r="A19950" t="s">
        <v>22006</v>
      </c>
      <c r="B19950">
        <v>-999</v>
      </c>
    </row>
    <row r="19951" spans="1:2" x14ac:dyDescent="0.25">
      <c r="A19951" t="s">
        <v>22007</v>
      </c>
      <c r="B19951">
        <v>-999</v>
      </c>
    </row>
    <row r="19952" spans="1:2" x14ac:dyDescent="0.25">
      <c r="A19952" t="s">
        <v>22008</v>
      </c>
      <c r="B19952">
        <v>-999</v>
      </c>
    </row>
    <row r="19953" spans="1:2" x14ac:dyDescent="0.25">
      <c r="A19953" t="s">
        <v>22009</v>
      </c>
      <c r="B19953">
        <v>-999</v>
      </c>
    </row>
    <row r="19954" spans="1:2" x14ac:dyDescent="0.25">
      <c r="A19954" t="s">
        <v>22010</v>
      </c>
      <c r="B19954">
        <v>-999</v>
      </c>
    </row>
    <row r="19955" spans="1:2" x14ac:dyDescent="0.25">
      <c r="A19955" t="s">
        <v>22011</v>
      </c>
      <c r="B19955">
        <v>-999</v>
      </c>
    </row>
    <row r="19956" spans="1:2" x14ac:dyDescent="0.25">
      <c r="A19956" t="s">
        <v>22012</v>
      </c>
      <c r="B19956">
        <v>-999</v>
      </c>
    </row>
    <row r="19957" spans="1:2" x14ac:dyDescent="0.25">
      <c r="A19957" t="s">
        <v>22013</v>
      </c>
      <c r="B19957">
        <v>-999</v>
      </c>
    </row>
    <row r="19958" spans="1:2" x14ac:dyDescent="0.25">
      <c r="A19958" t="s">
        <v>22014</v>
      </c>
      <c r="B19958">
        <v>-999</v>
      </c>
    </row>
    <row r="19959" spans="1:2" x14ac:dyDescent="0.25">
      <c r="A19959" t="s">
        <v>22015</v>
      </c>
      <c r="B19959">
        <v>-999</v>
      </c>
    </row>
    <row r="19960" spans="1:2" x14ac:dyDescent="0.25">
      <c r="A19960" t="s">
        <v>22016</v>
      </c>
      <c r="B19960">
        <v>-999</v>
      </c>
    </row>
    <row r="19961" spans="1:2" x14ac:dyDescent="0.25">
      <c r="A19961" t="s">
        <v>22017</v>
      </c>
      <c r="B19961">
        <v>-999</v>
      </c>
    </row>
    <row r="19962" spans="1:2" x14ac:dyDescent="0.25">
      <c r="A19962" t="s">
        <v>22018</v>
      </c>
      <c r="B19962">
        <v>-999</v>
      </c>
    </row>
    <row r="19963" spans="1:2" x14ac:dyDescent="0.25">
      <c r="A19963" t="s">
        <v>22019</v>
      </c>
      <c r="B19963">
        <v>-999</v>
      </c>
    </row>
    <row r="19964" spans="1:2" x14ac:dyDescent="0.25">
      <c r="A19964" t="s">
        <v>22020</v>
      </c>
      <c r="B19964">
        <v>-999</v>
      </c>
    </row>
    <row r="19965" spans="1:2" x14ac:dyDescent="0.25">
      <c r="A19965" t="s">
        <v>22021</v>
      </c>
      <c r="B19965">
        <v>-999</v>
      </c>
    </row>
    <row r="19966" spans="1:2" x14ac:dyDescent="0.25">
      <c r="A19966" t="s">
        <v>22022</v>
      </c>
      <c r="B19966">
        <v>-999</v>
      </c>
    </row>
    <row r="19967" spans="1:2" x14ac:dyDescent="0.25">
      <c r="A19967" t="s">
        <v>22023</v>
      </c>
      <c r="B19967">
        <v>-999</v>
      </c>
    </row>
    <row r="19968" spans="1:2" x14ac:dyDescent="0.25">
      <c r="A19968" t="s">
        <v>22024</v>
      </c>
      <c r="B19968">
        <v>-999</v>
      </c>
    </row>
    <row r="19969" spans="1:2" x14ac:dyDescent="0.25">
      <c r="A19969" t="s">
        <v>22025</v>
      </c>
      <c r="B19969">
        <v>-999</v>
      </c>
    </row>
    <row r="19970" spans="1:2" x14ac:dyDescent="0.25">
      <c r="A19970" t="s">
        <v>22026</v>
      </c>
      <c r="B19970">
        <v>-999</v>
      </c>
    </row>
    <row r="19971" spans="1:2" x14ac:dyDescent="0.25">
      <c r="A19971" t="s">
        <v>22027</v>
      </c>
      <c r="B19971">
        <v>-999</v>
      </c>
    </row>
    <row r="19972" spans="1:2" x14ac:dyDescent="0.25">
      <c r="A19972" t="s">
        <v>22028</v>
      </c>
      <c r="B19972">
        <v>-999</v>
      </c>
    </row>
    <row r="19973" spans="1:2" x14ac:dyDescent="0.25">
      <c r="A19973" t="s">
        <v>22029</v>
      </c>
      <c r="B19973">
        <v>-999</v>
      </c>
    </row>
    <row r="19974" spans="1:2" x14ac:dyDescent="0.25">
      <c r="A19974" t="s">
        <v>22030</v>
      </c>
      <c r="B19974">
        <v>-999</v>
      </c>
    </row>
    <row r="19975" spans="1:2" x14ac:dyDescent="0.25">
      <c r="A19975" t="s">
        <v>22031</v>
      </c>
      <c r="B19975">
        <v>-999</v>
      </c>
    </row>
    <row r="19976" spans="1:2" x14ac:dyDescent="0.25">
      <c r="A19976" t="s">
        <v>22032</v>
      </c>
      <c r="B19976">
        <v>-999</v>
      </c>
    </row>
    <row r="19977" spans="1:2" x14ac:dyDescent="0.25">
      <c r="A19977" t="s">
        <v>22033</v>
      </c>
      <c r="B19977">
        <v>-999</v>
      </c>
    </row>
    <row r="19978" spans="1:2" x14ac:dyDescent="0.25">
      <c r="A19978" t="s">
        <v>22034</v>
      </c>
      <c r="B19978">
        <v>-999</v>
      </c>
    </row>
    <row r="19979" spans="1:2" x14ac:dyDescent="0.25">
      <c r="A19979" t="s">
        <v>22035</v>
      </c>
      <c r="B19979">
        <v>-999</v>
      </c>
    </row>
    <row r="19980" spans="1:2" x14ac:dyDescent="0.25">
      <c r="A19980" t="s">
        <v>22036</v>
      </c>
      <c r="B19980">
        <v>-999</v>
      </c>
    </row>
    <row r="19981" spans="1:2" x14ac:dyDescent="0.25">
      <c r="A19981" t="s">
        <v>22037</v>
      </c>
      <c r="B19981">
        <v>-999</v>
      </c>
    </row>
    <row r="19982" spans="1:2" x14ac:dyDescent="0.25">
      <c r="A19982" t="s">
        <v>22038</v>
      </c>
      <c r="B19982">
        <v>-999</v>
      </c>
    </row>
    <row r="19983" spans="1:2" x14ac:dyDescent="0.25">
      <c r="A19983" t="s">
        <v>22039</v>
      </c>
      <c r="B19983">
        <v>-999</v>
      </c>
    </row>
    <row r="19984" spans="1:2" x14ac:dyDescent="0.25">
      <c r="A19984" t="s">
        <v>22040</v>
      </c>
      <c r="B19984">
        <v>-999</v>
      </c>
    </row>
    <row r="19985" spans="1:2" x14ac:dyDescent="0.25">
      <c r="A19985" t="s">
        <v>22041</v>
      </c>
      <c r="B19985">
        <v>-999</v>
      </c>
    </row>
    <row r="19986" spans="1:2" x14ac:dyDescent="0.25">
      <c r="A19986" t="s">
        <v>22042</v>
      </c>
      <c r="B19986">
        <v>-999</v>
      </c>
    </row>
    <row r="19987" spans="1:2" x14ac:dyDescent="0.25">
      <c r="A19987" t="s">
        <v>22043</v>
      </c>
      <c r="B19987">
        <v>-999</v>
      </c>
    </row>
    <row r="19988" spans="1:2" x14ac:dyDescent="0.25">
      <c r="A19988" t="s">
        <v>22044</v>
      </c>
      <c r="B19988">
        <v>-999</v>
      </c>
    </row>
    <row r="19989" spans="1:2" x14ac:dyDescent="0.25">
      <c r="A19989" t="s">
        <v>22045</v>
      </c>
      <c r="B19989">
        <v>-999</v>
      </c>
    </row>
    <row r="19990" spans="1:2" x14ac:dyDescent="0.25">
      <c r="A19990" t="s">
        <v>22046</v>
      </c>
      <c r="B19990">
        <v>-999</v>
      </c>
    </row>
    <row r="19991" spans="1:2" x14ac:dyDescent="0.25">
      <c r="A19991" t="s">
        <v>22047</v>
      </c>
      <c r="B19991">
        <v>-999</v>
      </c>
    </row>
    <row r="19992" spans="1:2" x14ac:dyDescent="0.25">
      <c r="A19992" t="s">
        <v>22048</v>
      </c>
      <c r="B19992">
        <v>-999</v>
      </c>
    </row>
    <row r="19993" spans="1:2" x14ac:dyDescent="0.25">
      <c r="A19993" t="s">
        <v>22049</v>
      </c>
      <c r="B19993">
        <v>-999</v>
      </c>
    </row>
    <row r="19994" spans="1:2" x14ac:dyDescent="0.25">
      <c r="A19994" t="s">
        <v>22050</v>
      </c>
      <c r="B19994">
        <v>-999</v>
      </c>
    </row>
    <row r="19995" spans="1:2" x14ac:dyDescent="0.25">
      <c r="A19995" t="s">
        <v>22051</v>
      </c>
      <c r="B19995">
        <v>-999</v>
      </c>
    </row>
    <row r="19996" spans="1:2" x14ac:dyDescent="0.25">
      <c r="A19996" t="s">
        <v>22052</v>
      </c>
      <c r="B19996">
        <v>-999</v>
      </c>
    </row>
    <row r="19997" spans="1:2" x14ac:dyDescent="0.25">
      <c r="A19997" t="s">
        <v>22053</v>
      </c>
      <c r="B19997">
        <v>-999</v>
      </c>
    </row>
    <row r="19998" spans="1:2" x14ac:dyDescent="0.25">
      <c r="A19998" t="s">
        <v>22054</v>
      </c>
      <c r="B19998">
        <v>-999</v>
      </c>
    </row>
    <row r="19999" spans="1:2" x14ac:dyDescent="0.25">
      <c r="A19999" t="s">
        <v>22055</v>
      </c>
      <c r="B19999">
        <v>-999</v>
      </c>
    </row>
    <row r="20000" spans="1:2" x14ac:dyDescent="0.25">
      <c r="A20000" t="s">
        <v>22056</v>
      </c>
      <c r="B20000">
        <v>-999</v>
      </c>
    </row>
    <row r="20001" spans="1:2" x14ac:dyDescent="0.25">
      <c r="A20001" t="s">
        <v>22057</v>
      </c>
      <c r="B20001">
        <v>-999</v>
      </c>
    </row>
    <row r="20002" spans="1:2" x14ac:dyDescent="0.25">
      <c r="A20002" t="s">
        <v>22058</v>
      </c>
      <c r="B20002">
        <v>-999</v>
      </c>
    </row>
    <row r="20003" spans="1:2" x14ac:dyDescent="0.25">
      <c r="A20003" t="s">
        <v>22059</v>
      </c>
      <c r="B20003">
        <v>-999</v>
      </c>
    </row>
    <row r="20004" spans="1:2" x14ac:dyDescent="0.25">
      <c r="A20004" t="s">
        <v>22060</v>
      </c>
      <c r="B20004">
        <v>-999</v>
      </c>
    </row>
    <row r="20005" spans="1:2" x14ac:dyDescent="0.25">
      <c r="A20005" t="s">
        <v>22061</v>
      </c>
      <c r="B20005">
        <v>-999</v>
      </c>
    </row>
    <row r="20006" spans="1:2" x14ac:dyDescent="0.25">
      <c r="A20006" t="s">
        <v>22062</v>
      </c>
      <c r="B20006">
        <v>-999</v>
      </c>
    </row>
    <row r="20007" spans="1:2" x14ac:dyDescent="0.25">
      <c r="A20007" t="s">
        <v>22063</v>
      </c>
      <c r="B20007">
        <v>-999</v>
      </c>
    </row>
    <row r="20008" spans="1:2" x14ac:dyDescent="0.25">
      <c r="A20008" t="s">
        <v>22064</v>
      </c>
      <c r="B20008">
        <v>-999</v>
      </c>
    </row>
    <row r="20009" spans="1:2" x14ac:dyDescent="0.25">
      <c r="A20009" t="s">
        <v>22065</v>
      </c>
      <c r="B20009">
        <v>-999</v>
      </c>
    </row>
    <row r="20010" spans="1:2" x14ac:dyDescent="0.25">
      <c r="A20010" t="s">
        <v>22066</v>
      </c>
      <c r="B20010">
        <v>-999</v>
      </c>
    </row>
    <row r="20011" spans="1:2" x14ac:dyDescent="0.25">
      <c r="A20011" t="s">
        <v>22067</v>
      </c>
      <c r="B20011">
        <v>-999</v>
      </c>
    </row>
    <row r="20012" spans="1:2" x14ac:dyDescent="0.25">
      <c r="A20012" t="s">
        <v>22068</v>
      </c>
      <c r="B20012">
        <v>-999</v>
      </c>
    </row>
    <row r="20013" spans="1:2" x14ac:dyDescent="0.25">
      <c r="A20013" t="s">
        <v>22069</v>
      </c>
      <c r="B20013">
        <v>-999</v>
      </c>
    </row>
    <row r="20014" spans="1:2" x14ac:dyDescent="0.25">
      <c r="A20014" t="s">
        <v>22070</v>
      </c>
      <c r="B20014">
        <v>-999</v>
      </c>
    </row>
    <row r="20015" spans="1:2" x14ac:dyDescent="0.25">
      <c r="A20015" t="s">
        <v>22071</v>
      </c>
      <c r="B20015">
        <v>-999</v>
      </c>
    </row>
    <row r="20016" spans="1:2" x14ac:dyDescent="0.25">
      <c r="A20016" t="s">
        <v>22072</v>
      </c>
      <c r="B20016">
        <v>-999</v>
      </c>
    </row>
    <row r="20017" spans="1:2" x14ac:dyDescent="0.25">
      <c r="A20017" t="s">
        <v>22073</v>
      </c>
      <c r="B20017">
        <v>-999</v>
      </c>
    </row>
    <row r="20018" spans="1:2" x14ac:dyDescent="0.25">
      <c r="A20018" t="s">
        <v>22074</v>
      </c>
      <c r="B20018">
        <v>-999</v>
      </c>
    </row>
    <row r="20019" spans="1:2" x14ac:dyDescent="0.25">
      <c r="A20019" t="s">
        <v>22075</v>
      </c>
      <c r="B20019">
        <v>-999</v>
      </c>
    </row>
    <row r="20020" spans="1:2" x14ac:dyDescent="0.25">
      <c r="A20020" t="s">
        <v>22076</v>
      </c>
      <c r="B20020">
        <v>-999</v>
      </c>
    </row>
    <row r="20021" spans="1:2" x14ac:dyDescent="0.25">
      <c r="A20021" t="s">
        <v>22077</v>
      </c>
      <c r="B20021">
        <v>-999</v>
      </c>
    </row>
    <row r="20022" spans="1:2" x14ac:dyDescent="0.25">
      <c r="A20022" t="s">
        <v>22078</v>
      </c>
      <c r="B20022">
        <v>-999</v>
      </c>
    </row>
    <row r="20023" spans="1:2" x14ac:dyDescent="0.25">
      <c r="A20023" t="s">
        <v>22079</v>
      </c>
      <c r="B20023">
        <v>-999</v>
      </c>
    </row>
    <row r="20024" spans="1:2" x14ac:dyDescent="0.25">
      <c r="A20024" t="s">
        <v>22080</v>
      </c>
      <c r="B20024">
        <v>-999</v>
      </c>
    </row>
    <row r="20025" spans="1:2" x14ac:dyDescent="0.25">
      <c r="A20025" t="s">
        <v>22081</v>
      </c>
      <c r="B20025">
        <v>-999</v>
      </c>
    </row>
    <row r="20026" spans="1:2" x14ac:dyDescent="0.25">
      <c r="A20026" t="s">
        <v>22082</v>
      </c>
      <c r="B20026">
        <v>-999</v>
      </c>
    </row>
    <row r="20027" spans="1:2" x14ac:dyDescent="0.25">
      <c r="A20027" t="s">
        <v>22083</v>
      </c>
      <c r="B20027">
        <v>-999</v>
      </c>
    </row>
    <row r="20028" spans="1:2" x14ac:dyDescent="0.25">
      <c r="A20028" t="s">
        <v>22084</v>
      </c>
      <c r="B20028">
        <v>-999</v>
      </c>
    </row>
    <row r="20029" spans="1:2" x14ac:dyDescent="0.25">
      <c r="A20029" t="s">
        <v>22085</v>
      </c>
      <c r="B20029">
        <v>-999</v>
      </c>
    </row>
    <row r="20030" spans="1:2" x14ac:dyDescent="0.25">
      <c r="A20030" t="s">
        <v>22086</v>
      </c>
      <c r="B20030">
        <v>-999</v>
      </c>
    </row>
    <row r="20031" spans="1:2" x14ac:dyDescent="0.25">
      <c r="A20031" t="s">
        <v>22087</v>
      </c>
      <c r="B20031">
        <v>-999</v>
      </c>
    </row>
    <row r="20032" spans="1:2" x14ac:dyDescent="0.25">
      <c r="A20032" t="s">
        <v>22088</v>
      </c>
      <c r="B20032">
        <v>-999</v>
      </c>
    </row>
    <row r="20033" spans="1:2" x14ac:dyDescent="0.25">
      <c r="A20033" t="s">
        <v>22089</v>
      </c>
      <c r="B20033">
        <v>-999</v>
      </c>
    </row>
    <row r="20034" spans="1:2" x14ac:dyDescent="0.25">
      <c r="A20034" t="s">
        <v>22090</v>
      </c>
      <c r="B20034">
        <v>-999</v>
      </c>
    </row>
    <row r="20035" spans="1:2" x14ac:dyDescent="0.25">
      <c r="A20035" t="s">
        <v>22091</v>
      </c>
      <c r="B20035">
        <v>-999</v>
      </c>
    </row>
    <row r="20036" spans="1:2" x14ac:dyDescent="0.25">
      <c r="A20036" t="s">
        <v>22092</v>
      </c>
      <c r="B20036">
        <v>-999</v>
      </c>
    </row>
    <row r="20037" spans="1:2" x14ac:dyDescent="0.25">
      <c r="A20037" t="s">
        <v>22093</v>
      </c>
      <c r="B20037">
        <v>-999</v>
      </c>
    </row>
    <row r="20038" spans="1:2" x14ac:dyDescent="0.25">
      <c r="A20038" t="s">
        <v>22094</v>
      </c>
      <c r="B20038">
        <v>-999</v>
      </c>
    </row>
    <row r="20039" spans="1:2" x14ac:dyDescent="0.25">
      <c r="A20039" t="s">
        <v>22095</v>
      </c>
      <c r="B20039">
        <v>-999</v>
      </c>
    </row>
    <row r="20040" spans="1:2" x14ac:dyDescent="0.25">
      <c r="A20040" t="s">
        <v>22096</v>
      </c>
      <c r="B20040">
        <v>-999</v>
      </c>
    </row>
    <row r="20041" spans="1:2" x14ac:dyDescent="0.25">
      <c r="A20041" t="s">
        <v>22097</v>
      </c>
      <c r="B20041">
        <v>-999</v>
      </c>
    </row>
    <row r="20042" spans="1:2" x14ac:dyDescent="0.25">
      <c r="A20042" t="s">
        <v>22098</v>
      </c>
      <c r="B20042">
        <v>-999</v>
      </c>
    </row>
    <row r="20043" spans="1:2" x14ac:dyDescent="0.25">
      <c r="A20043" t="s">
        <v>22099</v>
      </c>
      <c r="B20043">
        <v>-999</v>
      </c>
    </row>
    <row r="20044" spans="1:2" x14ac:dyDescent="0.25">
      <c r="A20044" t="s">
        <v>22100</v>
      </c>
      <c r="B20044">
        <v>-999</v>
      </c>
    </row>
    <row r="20045" spans="1:2" x14ac:dyDescent="0.25">
      <c r="A20045" t="s">
        <v>22101</v>
      </c>
      <c r="B20045">
        <v>-999</v>
      </c>
    </row>
    <row r="20046" spans="1:2" x14ac:dyDescent="0.25">
      <c r="A20046" t="s">
        <v>22102</v>
      </c>
      <c r="B20046">
        <v>-999</v>
      </c>
    </row>
    <row r="20047" spans="1:2" x14ac:dyDescent="0.25">
      <c r="A20047" t="s">
        <v>22103</v>
      </c>
      <c r="B20047">
        <v>-999</v>
      </c>
    </row>
    <row r="20048" spans="1:2" x14ac:dyDescent="0.25">
      <c r="A20048" t="s">
        <v>22104</v>
      </c>
      <c r="B20048">
        <v>-999</v>
      </c>
    </row>
    <row r="20049" spans="1:2" x14ac:dyDescent="0.25">
      <c r="A20049" t="s">
        <v>22105</v>
      </c>
      <c r="B20049">
        <v>-999</v>
      </c>
    </row>
    <row r="20050" spans="1:2" x14ac:dyDescent="0.25">
      <c r="A20050" t="s">
        <v>22106</v>
      </c>
      <c r="B20050">
        <v>-999</v>
      </c>
    </row>
    <row r="20051" spans="1:2" x14ac:dyDescent="0.25">
      <c r="A20051" t="s">
        <v>22107</v>
      </c>
      <c r="B20051">
        <v>-999</v>
      </c>
    </row>
    <row r="20052" spans="1:2" x14ac:dyDescent="0.25">
      <c r="A20052" t="s">
        <v>22108</v>
      </c>
      <c r="B20052">
        <v>-999</v>
      </c>
    </row>
    <row r="20053" spans="1:2" x14ac:dyDescent="0.25">
      <c r="A20053" t="s">
        <v>22109</v>
      </c>
      <c r="B20053">
        <v>-999</v>
      </c>
    </row>
    <row r="20054" spans="1:2" x14ac:dyDescent="0.25">
      <c r="A20054" t="s">
        <v>22110</v>
      </c>
      <c r="B20054">
        <v>-999</v>
      </c>
    </row>
    <row r="20055" spans="1:2" x14ac:dyDescent="0.25">
      <c r="A20055" t="s">
        <v>22111</v>
      </c>
      <c r="B20055">
        <v>-999</v>
      </c>
    </row>
    <row r="20056" spans="1:2" x14ac:dyDescent="0.25">
      <c r="A20056" t="s">
        <v>22112</v>
      </c>
      <c r="B20056">
        <v>-999</v>
      </c>
    </row>
    <row r="20057" spans="1:2" x14ac:dyDescent="0.25">
      <c r="A20057" t="s">
        <v>22113</v>
      </c>
      <c r="B20057">
        <v>-999</v>
      </c>
    </row>
    <row r="20058" spans="1:2" x14ac:dyDescent="0.25">
      <c r="A20058" t="s">
        <v>22114</v>
      </c>
      <c r="B20058">
        <v>-999</v>
      </c>
    </row>
    <row r="20059" spans="1:2" x14ac:dyDescent="0.25">
      <c r="A20059" t="s">
        <v>22115</v>
      </c>
      <c r="B20059">
        <v>-999</v>
      </c>
    </row>
    <row r="20060" spans="1:2" x14ac:dyDescent="0.25">
      <c r="A20060" t="s">
        <v>22116</v>
      </c>
      <c r="B20060">
        <v>-999</v>
      </c>
    </row>
    <row r="20061" spans="1:2" x14ac:dyDescent="0.25">
      <c r="A20061" t="s">
        <v>22117</v>
      </c>
      <c r="B20061">
        <v>-999</v>
      </c>
    </row>
    <row r="20062" spans="1:2" x14ac:dyDescent="0.25">
      <c r="A20062" t="s">
        <v>22118</v>
      </c>
      <c r="B20062">
        <v>-999</v>
      </c>
    </row>
    <row r="20063" spans="1:2" x14ac:dyDescent="0.25">
      <c r="A20063" t="s">
        <v>22119</v>
      </c>
      <c r="B20063">
        <v>-999</v>
      </c>
    </row>
    <row r="20064" spans="1:2" x14ac:dyDescent="0.25">
      <c r="A20064" t="s">
        <v>22120</v>
      </c>
      <c r="B20064">
        <v>-999</v>
      </c>
    </row>
    <row r="20065" spans="1:2" x14ac:dyDescent="0.25">
      <c r="A20065" t="s">
        <v>22121</v>
      </c>
      <c r="B20065">
        <v>-999</v>
      </c>
    </row>
    <row r="20066" spans="1:2" x14ac:dyDescent="0.25">
      <c r="A20066" t="s">
        <v>22122</v>
      </c>
      <c r="B20066">
        <v>-999</v>
      </c>
    </row>
    <row r="20067" spans="1:2" x14ac:dyDescent="0.25">
      <c r="A20067" t="s">
        <v>22123</v>
      </c>
      <c r="B20067">
        <v>-999</v>
      </c>
    </row>
    <row r="20068" spans="1:2" x14ac:dyDescent="0.25">
      <c r="A20068" t="s">
        <v>22124</v>
      </c>
      <c r="B20068">
        <v>-999</v>
      </c>
    </row>
    <row r="20069" spans="1:2" x14ac:dyDescent="0.25">
      <c r="A20069" t="s">
        <v>22125</v>
      </c>
      <c r="B20069">
        <v>-999</v>
      </c>
    </row>
    <row r="20070" spans="1:2" x14ac:dyDescent="0.25">
      <c r="A20070" t="s">
        <v>22126</v>
      </c>
      <c r="B20070">
        <v>-999</v>
      </c>
    </row>
    <row r="20071" spans="1:2" x14ac:dyDescent="0.25">
      <c r="A20071" t="s">
        <v>22127</v>
      </c>
      <c r="B20071">
        <v>-999</v>
      </c>
    </row>
    <row r="20072" spans="1:2" x14ac:dyDescent="0.25">
      <c r="A20072" t="s">
        <v>22128</v>
      </c>
      <c r="B20072">
        <v>-999</v>
      </c>
    </row>
    <row r="20073" spans="1:2" x14ac:dyDescent="0.25">
      <c r="A20073" t="s">
        <v>22129</v>
      </c>
      <c r="B20073">
        <v>-999</v>
      </c>
    </row>
    <row r="20074" spans="1:2" x14ac:dyDescent="0.25">
      <c r="A20074" t="s">
        <v>22130</v>
      </c>
      <c r="B20074">
        <v>-999</v>
      </c>
    </row>
    <row r="20075" spans="1:2" x14ac:dyDescent="0.25">
      <c r="A20075" t="s">
        <v>22131</v>
      </c>
      <c r="B20075">
        <v>-999</v>
      </c>
    </row>
    <row r="20076" spans="1:2" x14ac:dyDescent="0.25">
      <c r="A20076" t="s">
        <v>22132</v>
      </c>
      <c r="B20076">
        <v>-999</v>
      </c>
    </row>
    <row r="20077" spans="1:2" x14ac:dyDescent="0.25">
      <c r="A20077" t="s">
        <v>22133</v>
      </c>
      <c r="B20077">
        <v>-999</v>
      </c>
    </row>
    <row r="20078" spans="1:2" x14ac:dyDescent="0.25">
      <c r="A20078" t="s">
        <v>22134</v>
      </c>
      <c r="B20078">
        <v>-999</v>
      </c>
    </row>
    <row r="20079" spans="1:2" x14ac:dyDescent="0.25">
      <c r="A20079" t="s">
        <v>22135</v>
      </c>
      <c r="B20079">
        <v>-999</v>
      </c>
    </row>
    <row r="20080" spans="1:2" x14ac:dyDescent="0.25">
      <c r="A20080" t="s">
        <v>22136</v>
      </c>
      <c r="B20080">
        <v>-999</v>
      </c>
    </row>
    <row r="20081" spans="1:2" x14ac:dyDescent="0.25">
      <c r="A20081" t="s">
        <v>22137</v>
      </c>
      <c r="B20081">
        <v>-999</v>
      </c>
    </row>
    <row r="20082" spans="1:2" x14ac:dyDescent="0.25">
      <c r="A20082" t="s">
        <v>22138</v>
      </c>
      <c r="B20082">
        <v>-999</v>
      </c>
    </row>
    <row r="20083" spans="1:2" x14ac:dyDescent="0.25">
      <c r="A20083" t="s">
        <v>22139</v>
      </c>
      <c r="B20083">
        <v>-999</v>
      </c>
    </row>
    <row r="20084" spans="1:2" x14ac:dyDescent="0.25">
      <c r="A20084" t="s">
        <v>22140</v>
      </c>
      <c r="B20084">
        <v>-999</v>
      </c>
    </row>
    <row r="20085" spans="1:2" x14ac:dyDescent="0.25">
      <c r="A20085" t="s">
        <v>22141</v>
      </c>
      <c r="B20085">
        <v>-999</v>
      </c>
    </row>
    <row r="20086" spans="1:2" x14ac:dyDescent="0.25">
      <c r="A20086" t="s">
        <v>22142</v>
      </c>
      <c r="B20086">
        <v>-999</v>
      </c>
    </row>
    <row r="20087" spans="1:2" x14ac:dyDescent="0.25">
      <c r="A20087" t="s">
        <v>22143</v>
      </c>
      <c r="B20087">
        <v>-999</v>
      </c>
    </row>
    <row r="20088" spans="1:2" x14ac:dyDescent="0.25">
      <c r="A20088" t="s">
        <v>22144</v>
      </c>
      <c r="B20088">
        <v>-999</v>
      </c>
    </row>
    <row r="20089" spans="1:2" x14ac:dyDescent="0.25">
      <c r="A20089" t="s">
        <v>22145</v>
      </c>
      <c r="B20089">
        <v>-999</v>
      </c>
    </row>
    <row r="20090" spans="1:2" x14ac:dyDescent="0.25">
      <c r="A20090" t="s">
        <v>22146</v>
      </c>
      <c r="B20090">
        <v>-999</v>
      </c>
    </row>
    <row r="20091" spans="1:2" x14ac:dyDescent="0.25">
      <c r="A20091" t="s">
        <v>22147</v>
      </c>
      <c r="B20091">
        <v>-999</v>
      </c>
    </row>
    <row r="20092" spans="1:2" x14ac:dyDescent="0.25">
      <c r="A20092" t="s">
        <v>22148</v>
      </c>
      <c r="B20092">
        <v>-999</v>
      </c>
    </row>
    <row r="20093" spans="1:2" x14ac:dyDescent="0.25">
      <c r="A20093" t="s">
        <v>22149</v>
      </c>
      <c r="B20093">
        <v>-999</v>
      </c>
    </row>
    <row r="20094" spans="1:2" x14ac:dyDescent="0.25">
      <c r="A20094" t="s">
        <v>22150</v>
      </c>
      <c r="B20094">
        <v>-999</v>
      </c>
    </row>
    <row r="20095" spans="1:2" x14ac:dyDescent="0.25">
      <c r="A20095" t="s">
        <v>22151</v>
      </c>
      <c r="B20095">
        <v>-999</v>
      </c>
    </row>
    <row r="20096" spans="1:2" x14ac:dyDescent="0.25">
      <c r="A20096" t="s">
        <v>22152</v>
      </c>
      <c r="B20096">
        <v>-999</v>
      </c>
    </row>
    <row r="20097" spans="1:2" x14ac:dyDescent="0.25">
      <c r="A20097" t="s">
        <v>22153</v>
      </c>
      <c r="B20097">
        <v>-999</v>
      </c>
    </row>
    <row r="20098" spans="1:2" x14ac:dyDescent="0.25">
      <c r="A20098" t="s">
        <v>22154</v>
      </c>
      <c r="B20098">
        <v>-999</v>
      </c>
    </row>
    <row r="20099" spans="1:2" x14ac:dyDescent="0.25">
      <c r="A20099" t="s">
        <v>22155</v>
      </c>
      <c r="B20099">
        <v>-999</v>
      </c>
    </row>
    <row r="20100" spans="1:2" x14ac:dyDescent="0.25">
      <c r="A20100" t="s">
        <v>22156</v>
      </c>
      <c r="B20100">
        <v>-999</v>
      </c>
    </row>
    <row r="20101" spans="1:2" x14ac:dyDescent="0.25">
      <c r="A20101" t="s">
        <v>22157</v>
      </c>
      <c r="B20101">
        <v>-999</v>
      </c>
    </row>
    <row r="20102" spans="1:2" x14ac:dyDescent="0.25">
      <c r="A20102" t="s">
        <v>22158</v>
      </c>
      <c r="B20102">
        <v>106</v>
      </c>
    </row>
    <row r="20103" spans="1:2" x14ac:dyDescent="0.25">
      <c r="A20103" t="s">
        <v>22159</v>
      </c>
      <c r="B20103">
        <v>19</v>
      </c>
    </row>
    <row r="20104" spans="1:2" x14ac:dyDescent="0.25">
      <c r="A20104" t="s">
        <v>22160</v>
      </c>
      <c r="B20104">
        <v>255</v>
      </c>
    </row>
    <row r="20105" spans="1:2" x14ac:dyDescent="0.25">
      <c r="A20105" t="s">
        <v>22161</v>
      </c>
      <c r="B20105">
        <v>-999</v>
      </c>
    </row>
    <row r="20106" spans="1:2" x14ac:dyDescent="0.25">
      <c r="A20106" t="s">
        <v>22162</v>
      </c>
      <c r="B20106">
        <v>73</v>
      </c>
    </row>
    <row r="20107" spans="1:2" x14ac:dyDescent="0.25">
      <c r="A20107" t="s">
        <v>22163</v>
      </c>
      <c r="B20107">
        <v>17</v>
      </c>
    </row>
    <row r="20108" spans="1:2" x14ac:dyDescent="0.25">
      <c r="A20108" t="s">
        <v>22164</v>
      </c>
      <c r="B20108">
        <v>2</v>
      </c>
    </row>
    <row r="20109" spans="1:2" x14ac:dyDescent="0.25">
      <c r="A20109" t="s">
        <v>22165</v>
      </c>
      <c r="B20109">
        <v>0</v>
      </c>
    </row>
    <row r="20110" spans="1:2" x14ac:dyDescent="0.25">
      <c r="A20110" t="s">
        <v>22166</v>
      </c>
      <c r="B20110">
        <v>62</v>
      </c>
    </row>
    <row r="20111" spans="1:2" x14ac:dyDescent="0.25">
      <c r="A20111" t="s">
        <v>22167</v>
      </c>
      <c r="B20111">
        <v>0</v>
      </c>
    </row>
    <row r="20112" spans="1:2" x14ac:dyDescent="0.25">
      <c r="A20112" t="s">
        <v>22168</v>
      </c>
      <c r="B20112">
        <v>0</v>
      </c>
    </row>
    <row r="20113" spans="1:2" x14ac:dyDescent="0.25">
      <c r="A20113" t="s">
        <v>22169</v>
      </c>
      <c r="B20113">
        <v>0</v>
      </c>
    </row>
    <row r="20114" spans="1:2" x14ac:dyDescent="0.25">
      <c r="A20114" t="s">
        <v>22170</v>
      </c>
      <c r="B20114">
        <v>0</v>
      </c>
    </row>
    <row r="20115" spans="1:2" x14ac:dyDescent="0.25">
      <c r="A20115" t="s">
        <v>22171</v>
      </c>
      <c r="B20115">
        <v>0</v>
      </c>
    </row>
    <row r="20116" spans="1:2" x14ac:dyDescent="0.25">
      <c r="A20116" t="s">
        <v>22172</v>
      </c>
      <c r="B20116">
        <v>8</v>
      </c>
    </row>
    <row r="20117" spans="1:2" x14ac:dyDescent="0.25">
      <c r="A20117" t="s">
        <v>22173</v>
      </c>
      <c r="B20117">
        <v>0</v>
      </c>
    </row>
    <row r="20118" spans="1:2" x14ac:dyDescent="0.25">
      <c r="A20118" t="s">
        <v>22174</v>
      </c>
      <c r="B20118">
        <v>0</v>
      </c>
    </row>
    <row r="20119" spans="1:2" x14ac:dyDescent="0.25">
      <c r="A20119" t="s">
        <v>22175</v>
      </c>
      <c r="B20119">
        <v>0</v>
      </c>
    </row>
    <row r="20120" spans="1:2" x14ac:dyDescent="0.25">
      <c r="A20120" t="s">
        <v>22176</v>
      </c>
      <c r="B20120">
        <v>15</v>
      </c>
    </row>
    <row r="20121" spans="1:2" x14ac:dyDescent="0.25">
      <c r="A20121" t="s">
        <v>22177</v>
      </c>
      <c r="B20121">
        <v>0</v>
      </c>
    </row>
    <row r="20122" spans="1:2" x14ac:dyDescent="0.25">
      <c r="A20122" t="s">
        <v>22178</v>
      </c>
      <c r="B20122">
        <v>21</v>
      </c>
    </row>
    <row r="20123" spans="1:2" x14ac:dyDescent="0.25">
      <c r="A20123" t="s">
        <v>22179</v>
      </c>
      <c r="B20123">
        <v>57</v>
      </c>
    </row>
    <row r="20124" spans="1:2" x14ac:dyDescent="0.25">
      <c r="A20124" t="s">
        <v>22180</v>
      </c>
      <c r="B20124">
        <v>255</v>
      </c>
    </row>
    <row r="20125" spans="1:2" x14ac:dyDescent="0.25">
      <c r="A20125" t="s">
        <v>22181</v>
      </c>
      <c r="B20125">
        <v>323</v>
      </c>
    </row>
    <row r="20126" spans="1:2" x14ac:dyDescent="0.25">
      <c r="A20126" t="s">
        <v>22182</v>
      </c>
      <c r="B20126">
        <v>162</v>
      </c>
    </row>
    <row r="20127" spans="1:2" x14ac:dyDescent="0.25">
      <c r="A20127" t="s">
        <v>22183</v>
      </c>
      <c r="B20127">
        <v>42</v>
      </c>
    </row>
    <row r="20128" spans="1:2" x14ac:dyDescent="0.25">
      <c r="A20128" t="s">
        <v>22184</v>
      </c>
      <c r="B20128">
        <v>119</v>
      </c>
    </row>
    <row r="20129" spans="1:2" x14ac:dyDescent="0.25">
      <c r="A20129" t="s">
        <v>22185</v>
      </c>
      <c r="B20129">
        <v>323</v>
      </c>
    </row>
    <row r="20130" spans="1:2" x14ac:dyDescent="0.25">
      <c r="A20130" t="s">
        <v>22186</v>
      </c>
      <c r="B20130">
        <v>206</v>
      </c>
    </row>
    <row r="20131" spans="1:2" x14ac:dyDescent="0.25">
      <c r="A20131" t="s">
        <v>22187</v>
      </c>
      <c r="B20131">
        <v>180</v>
      </c>
    </row>
    <row r="20132" spans="1:2" x14ac:dyDescent="0.25">
      <c r="A20132" t="s">
        <v>22188</v>
      </c>
      <c r="B20132">
        <v>23</v>
      </c>
    </row>
    <row r="20133" spans="1:2" x14ac:dyDescent="0.25">
      <c r="A20133" t="s">
        <v>22189</v>
      </c>
      <c r="B20133">
        <v>277</v>
      </c>
    </row>
    <row r="20134" spans="1:2" x14ac:dyDescent="0.25">
      <c r="A20134" t="s">
        <v>22190</v>
      </c>
      <c r="B20134">
        <v>95</v>
      </c>
    </row>
    <row r="20135" spans="1:2" x14ac:dyDescent="0.25">
      <c r="A20135" t="s">
        <v>22191</v>
      </c>
      <c r="B20135">
        <v>40</v>
      </c>
    </row>
    <row r="20136" spans="1:2" x14ac:dyDescent="0.25">
      <c r="A20136" t="s">
        <v>22192</v>
      </c>
      <c r="B20136">
        <v>372</v>
      </c>
    </row>
    <row r="20137" spans="1:2" x14ac:dyDescent="0.25">
      <c r="A20137" t="s">
        <v>22193</v>
      </c>
      <c r="B20137">
        <v>81</v>
      </c>
    </row>
    <row r="20138" spans="1:2" x14ac:dyDescent="0.25">
      <c r="A20138" t="s">
        <v>22194</v>
      </c>
      <c r="B20138">
        <v>-999</v>
      </c>
    </row>
    <row r="20139" spans="1:2" x14ac:dyDescent="0.25">
      <c r="A20139" t="s">
        <v>22195</v>
      </c>
      <c r="B20139">
        <v>-999</v>
      </c>
    </row>
    <row r="20140" spans="1:2" x14ac:dyDescent="0.25">
      <c r="A20140" t="s">
        <v>22196</v>
      </c>
      <c r="B20140">
        <v>-999</v>
      </c>
    </row>
    <row r="20141" spans="1:2" x14ac:dyDescent="0.25">
      <c r="A20141" t="s">
        <v>22197</v>
      </c>
      <c r="B20141">
        <v>-999</v>
      </c>
    </row>
    <row r="20142" spans="1:2" x14ac:dyDescent="0.25">
      <c r="A20142" t="s">
        <v>22198</v>
      </c>
      <c r="B20142">
        <v>-999</v>
      </c>
    </row>
    <row r="20143" spans="1:2" x14ac:dyDescent="0.25">
      <c r="A20143" t="s">
        <v>22199</v>
      </c>
      <c r="B20143">
        <v>-999</v>
      </c>
    </row>
    <row r="20144" spans="1:2" x14ac:dyDescent="0.25">
      <c r="A20144" t="s">
        <v>22200</v>
      </c>
      <c r="B20144">
        <v>-999</v>
      </c>
    </row>
    <row r="20145" spans="1:2" x14ac:dyDescent="0.25">
      <c r="A20145" t="s">
        <v>22201</v>
      </c>
      <c r="B20145">
        <v>-999</v>
      </c>
    </row>
    <row r="20146" spans="1:2" x14ac:dyDescent="0.25">
      <c r="A20146" t="s">
        <v>22202</v>
      </c>
      <c r="B20146">
        <v>-999</v>
      </c>
    </row>
    <row r="20147" spans="1:2" x14ac:dyDescent="0.25">
      <c r="A20147" t="s">
        <v>22203</v>
      </c>
      <c r="B20147">
        <v>-999</v>
      </c>
    </row>
    <row r="20148" spans="1:2" x14ac:dyDescent="0.25">
      <c r="A20148" t="s">
        <v>22204</v>
      </c>
      <c r="B20148">
        <v>-999</v>
      </c>
    </row>
    <row r="20149" spans="1:2" x14ac:dyDescent="0.25">
      <c r="A20149" t="s">
        <v>22205</v>
      </c>
      <c r="B20149">
        <v>-999</v>
      </c>
    </row>
    <row r="20150" spans="1:2" x14ac:dyDescent="0.25">
      <c r="A20150" t="s">
        <v>22206</v>
      </c>
      <c r="B20150">
        <v>-999</v>
      </c>
    </row>
    <row r="20151" spans="1:2" x14ac:dyDescent="0.25">
      <c r="A20151" t="s">
        <v>22207</v>
      </c>
      <c r="B20151">
        <v>-999</v>
      </c>
    </row>
    <row r="20152" spans="1:2" x14ac:dyDescent="0.25">
      <c r="A20152" t="s">
        <v>22208</v>
      </c>
      <c r="B20152">
        <v>-999</v>
      </c>
    </row>
    <row r="20153" spans="1:2" x14ac:dyDescent="0.25">
      <c r="A20153" t="s">
        <v>22209</v>
      </c>
      <c r="B20153">
        <v>-999</v>
      </c>
    </row>
    <row r="20154" spans="1:2" x14ac:dyDescent="0.25">
      <c r="A20154" t="s">
        <v>22210</v>
      </c>
      <c r="B20154">
        <v>-999</v>
      </c>
    </row>
    <row r="20155" spans="1:2" x14ac:dyDescent="0.25">
      <c r="A20155" t="s">
        <v>22211</v>
      </c>
      <c r="B20155">
        <v>-999</v>
      </c>
    </row>
    <row r="20156" spans="1:2" x14ac:dyDescent="0.25">
      <c r="A20156" t="s">
        <v>22212</v>
      </c>
      <c r="B20156">
        <v>-999</v>
      </c>
    </row>
    <row r="20157" spans="1:2" x14ac:dyDescent="0.25">
      <c r="A20157" t="s">
        <v>22213</v>
      </c>
      <c r="B20157">
        <v>514</v>
      </c>
    </row>
    <row r="20158" spans="1:2" x14ac:dyDescent="0.25">
      <c r="A20158" t="s">
        <v>22214</v>
      </c>
      <c r="B20158">
        <v>846</v>
      </c>
    </row>
    <row r="20159" spans="1:2" x14ac:dyDescent="0.25">
      <c r="A20159" t="s">
        <v>22215</v>
      </c>
      <c r="B20159">
        <v>258</v>
      </c>
    </row>
    <row r="20160" spans="1:2" x14ac:dyDescent="0.25">
      <c r="A20160" t="s">
        <v>22216</v>
      </c>
      <c r="B20160">
        <v>3</v>
      </c>
    </row>
    <row r="20161" spans="1:2" x14ac:dyDescent="0.25">
      <c r="A20161" t="s">
        <v>22217</v>
      </c>
      <c r="B20161">
        <v>4</v>
      </c>
    </row>
    <row r="20162" spans="1:2" x14ac:dyDescent="0.25">
      <c r="A20162" t="s">
        <v>22218</v>
      </c>
      <c r="B20162">
        <v>0</v>
      </c>
    </row>
    <row r="20163" spans="1:2" x14ac:dyDescent="0.25">
      <c r="A20163" t="s">
        <v>22219</v>
      </c>
      <c r="B20163">
        <v>0</v>
      </c>
    </row>
    <row r="20164" spans="1:2" x14ac:dyDescent="0.25">
      <c r="A20164" t="s">
        <v>22220</v>
      </c>
      <c r="B20164">
        <v>0</v>
      </c>
    </row>
    <row r="20165" spans="1:2" x14ac:dyDescent="0.25">
      <c r="A20165" t="s">
        <v>22221</v>
      </c>
      <c r="B20165">
        <v>0</v>
      </c>
    </row>
    <row r="20166" spans="1:2" x14ac:dyDescent="0.25">
      <c r="A20166" t="s">
        <v>22222</v>
      </c>
      <c r="B20166">
        <v>4</v>
      </c>
    </row>
    <row r="20167" spans="1:2" x14ac:dyDescent="0.25">
      <c r="A20167" t="s">
        <v>22223</v>
      </c>
      <c r="B20167">
        <v>2</v>
      </c>
    </row>
    <row r="20168" spans="1:2" x14ac:dyDescent="0.25">
      <c r="A20168" t="s">
        <v>22224</v>
      </c>
      <c r="B20168">
        <v>0</v>
      </c>
    </row>
    <row r="20169" spans="1:2" x14ac:dyDescent="0.25">
      <c r="A20169" t="s">
        <v>22225</v>
      </c>
      <c r="B20169">
        <v>2</v>
      </c>
    </row>
    <row r="20170" spans="1:2" x14ac:dyDescent="0.25">
      <c r="A20170" t="s">
        <v>22226</v>
      </c>
      <c r="B20170">
        <v>15</v>
      </c>
    </row>
    <row r="20171" spans="1:2" x14ac:dyDescent="0.25">
      <c r="A20171" t="s">
        <v>22227</v>
      </c>
      <c r="B20171">
        <v>0</v>
      </c>
    </row>
    <row r="20172" spans="1:2" x14ac:dyDescent="0.25">
      <c r="A20172" t="s">
        <v>22228</v>
      </c>
      <c r="B20172">
        <v>12</v>
      </c>
    </row>
    <row r="20173" spans="1:2" x14ac:dyDescent="0.25">
      <c r="A20173" t="s">
        <v>22229</v>
      </c>
      <c r="B20173">
        <v>1</v>
      </c>
    </row>
    <row r="20174" spans="1:2" x14ac:dyDescent="0.25">
      <c r="A20174" t="s">
        <v>22230</v>
      </c>
      <c r="B20174">
        <v>0</v>
      </c>
    </row>
    <row r="20175" spans="1:2" x14ac:dyDescent="0.25">
      <c r="A20175" t="s">
        <v>22231</v>
      </c>
      <c r="B20175">
        <v>3</v>
      </c>
    </row>
    <row r="20176" spans="1:2" x14ac:dyDescent="0.25">
      <c r="A20176" t="s">
        <v>22232</v>
      </c>
      <c r="B20176">
        <v>0</v>
      </c>
    </row>
    <row r="20177" spans="1:2" x14ac:dyDescent="0.25">
      <c r="A20177" t="s">
        <v>22233</v>
      </c>
      <c r="B20177">
        <v>2</v>
      </c>
    </row>
    <row r="20178" spans="1:2" x14ac:dyDescent="0.25">
      <c r="A20178" t="s">
        <v>22234</v>
      </c>
      <c r="B20178">
        <v>1</v>
      </c>
    </row>
    <row r="20179" spans="1:2" x14ac:dyDescent="0.25">
      <c r="A20179" t="s">
        <v>22235</v>
      </c>
      <c r="B20179">
        <v>0</v>
      </c>
    </row>
    <row r="20180" spans="1:2" x14ac:dyDescent="0.25">
      <c r="A20180" t="s">
        <v>22236</v>
      </c>
      <c r="B20180">
        <v>4</v>
      </c>
    </row>
    <row r="20181" spans="1:2" x14ac:dyDescent="0.25">
      <c r="A20181" t="s">
        <v>22237</v>
      </c>
      <c r="B20181">
        <v>23</v>
      </c>
    </row>
    <row r="20182" spans="1:2" x14ac:dyDescent="0.25">
      <c r="A20182" t="s">
        <v>22238</v>
      </c>
      <c r="B20182">
        <v>7</v>
      </c>
    </row>
    <row r="20183" spans="1:2" x14ac:dyDescent="0.25">
      <c r="A20183" t="s">
        <v>22239</v>
      </c>
      <c r="B20183">
        <v>6</v>
      </c>
    </row>
    <row r="20184" spans="1:2" x14ac:dyDescent="0.25">
      <c r="A20184" t="s">
        <v>22240</v>
      </c>
      <c r="B20184">
        <v>0</v>
      </c>
    </row>
    <row r="20185" spans="1:2" x14ac:dyDescent="0.25">
      <c r="A20185" t="s">
        <v>22241</v>
      </c>
      <c r="B20185">
        <v>0</v>
      </c>
    </row>
    <row r="20186" spans="1:2" x14ac:dyDescent="0.25">
      <c r="A20186" t="s">
        <v>22242</v>
      </c>
      <c r="B20186">
        <v>3</v>
      </c>
    </row>
    <row r="20187" spans="1:2" x14ac:dyDescent="0.25">
      <c r="A20187" t="s">
        <v>22243</v>
      </c>
      <c r="B20187">
        <v>0</v>
      </c>
    </row>
    <row r="20188" spans="1:2" x14ac:dyDescent="0.25">
      <c r="A20188" t="s">
        <v>22244</v>
      </c>
      <c r="B20188">
        <v>1</v>
      </c>
    </row>
    <row r="20189" spans="1:2" x14ac:dyDescent="0.25">
      <c r="A20189" t="s">
        <v>22245</v>
      </c>
      <c r="B20189">
        <v>3</v>
      </c>
    </row>
    <row r="20190" spans="1:2" x14ac:dyDescent="0.25">
      <c r="A20190" t="s">
        <v>22246</v>
      </c>
      <c r="B20190">
        <v>0</v>
      </c>
    </row>
    <row r="20191" spans="1:2" x14ac:dyDescent="0.25">
      <c r="A20191" t="s">
        <v>22247</v>
      </c>
      <c r="B20191">
        <v>5</v>
      </c>
    </row>
    <row r="20192" spans="1:2" x14ac:dyDescent="0.25">
      <c r="A20192" t="s">
        <v>22248</v>
      </c>
      <c r="B20192">
        <v>25</v>
      </c>
    </row>
    <row r="20193" spans="1:2" x14ac:dyDescent="0.25">
      <c r="A20193" t="s">
        <v>22249</v>
      </c>
      <c r="B20193">
        <v>1</v>
      </c>
    </row>
    <row r="20194" spans="1:2" x14ac:dyDescent="0.25">
      <c r="A20194" t="s">
        <v>22250</v>
      </c>
      <c r="B20194">
        <v>5</v>
      </c>
    </row>
    <row r="20195" spans="1:2" x14ac:dyDescent="0.25">
      <c r="A20195" t="s">
        <v>22251</v>
      </c>
      <c r="B20195">
        <v>0</v>
      </c>
    </row>
    <row r="20196" spans="1:2" x14ac:dyDescent="0.25">
      <c r="A20196" t="s">
        <v>22252</v>
      </c>
      <c r="B20196">
        <v>0</v>
      </c>
    </row>
    <row r="20197" spans="1:2" x14ac:dyDescent="0.25">
      <c r="A20197" t="s">
        <v>22253</v>
      </c>
      <c r="B20197">
        <v>7</v>
      </c>
    </row>
    <row r="20198" spans="1:2" x14ac:dyDescent="0.25">
      <c r="A20198" t="s">
        <v>22254</v>
      </c>
      <c r="B20198">
        <v>0</v>
      </c>
    </row>
    <row r="20199" spans="1:2" x14ac:dyDescent="0.25">
      <c r="A20199" t="s">
        <v>22255</v>
      </c>
      <c r="B20199">
        <v>0</v>
      </c>
    </row>
    <row r="20200" spans="1:2" x14ac:dyDescent="0.25">
      <c r="A20200" t="s">
        <v>22256</v>
      </c>
      <c r="B20200">
        <v>6</v>
      </c>
    </row>
    <row r="20201" spans="1:2" x14ac:dyDescent="0.25">
      <c r="A20201" t="s">
        <v>22257</v>
      </c>
      <c r="B20201">
        <v>3</v>
      </c>
    </row>
    <row r="20202" spans="1:2" x14ac:dyDescent="0.25">
      <c r="A20202" t="s">
        <v>22258</v>
      </c>
      <c r="B20202">
        <v>2</v>
      </c>
    </row>
    <row r="20203" spans="1:2" x14ac:dyDescent="0.25">
      <c r="A20203" t="s">
        <v>22259</v>
      </c>
      <c r="B20203">
        <v>24</v>
      </c>
    </row>
    <row r="20204" spans="1:2" x14ac:dyDescent="0.25">
      <c r="A20204" t="s">
        <v>22260</v>
      </c>
      <c r="B20204">
        <v>19</v>
      </c>
    </row>
    <row r="20205" spans="1:2" x14ac:dyDescent="0.25">
      <c r="A20205" t="s">
        <v>22261</v>
      </c>
      <c r="B20205">
        <v>3</v>
      </c>
    </row>
    <row r="20206" spans="1:2" x14ac:dyDescent="0.25">
      <c r="A20206" t="s">
        <v>22262</v>
      </c>
      <c r="B20206">
        <v>1</v>
      </c>
    </row>
    <row r="20207" spans="1:2" x14ac:dyDescent="0.25">
      <c r="A20207" t="s">
        <v>22263</v>
      </c>
      <c r="B20207">
        <v>0</v>
      </c>
    </row>
    <row r="20208" spans="1:2" x14ac:dyDescent="0.25">
      <c r="A20208" t="s">
        <v>22264</v>
      </c>
      <c r="B20208">
        <v>5</v>
      </c>
    </row>
    <row r="20209" spans="1:2" x14ac:dyDescent="0.25">
      <c r="A20209" t="s">
        <v>22265</v>
      </c>
      <c r="B20209">
        <v>0</v>
      </c>
    </row>
    <row r="20210" spans="1:2" x14ac:dyDescent="0.25">
      <c r="A20210" t="s">
        <v>22266</v>
      </c>
      <c r="B20210">
        <v>3</v>
      </c>
    </row>
    <row r="20211" spans="1:2" x14ac:dyDescent="0.25">
      <c r="A20211" t="s">
        <v>22267</v>
      </c>
      <c r="B20211">
        <v>10</v>
      </c>
    </row>
    <row r="20212" spans="1:2" x14ac:dyDescent="0.25">
      <c r="A20212" t="s">
        <v>22268</v>
      </c>
      <c r="B20212">
        <v>1</v>
      </c>
    </row>
    <row r="20213" spans="1:2" x14ac:dyDescent="0.25">
      <c r="A20213" t="s">
        <v>22269</v>
      </c>
      <c r="B20213">
        <v>5</v>
      </c>
    </row>
    <row r="20214" spans="1:2" x14ac:dyDescent="0.25">
      <c r="A20214" t="s">
        <v>22270</v>
      </c>
      <c r="B20214">
        <v>47</v>
      </c>
    </row>
    <row r="20215" spans="1:2" x14ac:dyDescent="0.25">
      <c r="A20215" t="s">
        <v>22271</v>
      </c>
      <c r="B20215">
        <v>40</v>
      </c>
    </row>
    <row r="20216" spans="1:2" x14ac:dyDescent="0.25">
      <c r="A20216" t="s">
        <v>22272</v>
      </c>
      <c r="B20216">
        <v>3</v>
      </c>
    </row>
    <row r="20217" spans="1:2" x14ac:dyDescent="0.25">
      <c r="A20217" t="s">
        <v>22273</v>
      </c>
      <c r="B20217">
        <v>2</v>
      </c>
    </row>
    <row r="20218" spans="1:2" x14ac:dyDescent="0.25">
      <c r="A20218" t="s">
        <v>22274</v>
      </c>
      <c r="B20218">
        <v>0</v>
      </c>
    </row>
    <row r="20219" spans="1:2" x14ac:dyDescent="0.25">
      <c r="A20219" t="s">
        <v>22275</v>
      </c>
      <c r="B20219">
        <v>1</v>
      </c>
    </row>
    <row r="20220" spans="1:2" x14ac:dyDescent="0.25">
      <c r="A20220" t="s">
        <v>22276</v>
      </c>
      <c r="B20220">
        <v>1</v>
      </c>
    </row>
    <row r="20221" spans="1:2" x14ac:dyDescent="0.25">
      <c r="A20221" t="s">
        <v>22277</v>
      </c>
      <c r="B20221">
        <v>2</v>
      </c>
    </row>
    <row r="20222" spans="1:2" x14ac:dyDescent="0.25">
      <c r="A20222" t="s">
        <v>22278</v>
      </c>
      <c r="B20222">
        <v>19</v>
      </c>
    </row>
    <row r="20223" spans="1:2" x14ac:dyDescent="0.25">
      <c r="A20223" t="s">
        <v>22279</v>
      </c>
      <c r="B20223">
        <v>10</v>
      </c>
    </row>
    <row r="20224" spans="1:2" x14ac:dyDescent="0.25">
      <c r="A20224" t="s">
        <v>22280</v>
      </c>
      <c r="B20224">
        <v>7</v>
      </c>
    </row>
    <row r="20225" spans="1:2" x14ac:dyDescent="0.25">
      <c r="A20225" t="s">
        <v>22281</v>
      </c>
      <c r="B20225">
        <v>85</v>
      </c>
    </row>
    <row r="20226" spans="1:2" x14ac:dyDescent="0.25">
      <c r="A20226" t="s">
        <v>22282</v>
      </c>
      <c r="B20226">
        <v>104</v>
      </c>
    </row>
    <row r="20227" spans="1:2" x14ac:dyDescent="0.25">
      <c r="A20227" t="s">
        <v>22283</v>
      </c>
      <c r="B20227">
        <v>10</v>
      </c>
    </row>
    <row r="20228" spans="1:2" x14ac:dyDescent="0.25">
      <c r="A20228" t="s">
        <v>22284</v>
      </c>
      <c r="B20228">
        <v>5</v>
      </c>
    </row>
    <row r="20229" spans="1:2" x14ac:dyDescent="0.25">
      <c r="A20229" t="s">
        <v>22285</v>
      </c>
      <c r="B20229">
        <v>0</v>
      </c>
    </row>
    <row r="20230" spans="1:2" x14ac:dyDescent="0.25">
      <c r="A20230" t="s">
        <v>22286</v>
      </c>
      <c r="B20230">
        <v>0</v>
      </c>
    </row>
    <row r="20231" spans="1:2" x14ac:dyDescent="0.25">
      <c r="A20231" t="s">
        <v>22287</v>
      </c>
      <c r="B20231">
        <v>4</v>
      </c>
    </row>
    <row r="20232" spans="1:2" x14ac:dyDescent="0.25">
      <c r="A20232" t="s">
        <v>22288</v>
      </c>
      <c r="B20232">
        <v>4</v>
      </c>
    </row>
    <row r="20233" spans="1:2" x14ac:dyDescent="0.25">
      <c r="A20233" t="s">
        <v>22289</v>
      </c>
      <c r="B20233">
        <v>46</v>
      </c>
    </row>
    <row r="20234" spans="1:2" x14ac:dyDescent="0.25">
      <c r="A20234" t="s">
        <v>22290</v>
      </c>
      <c r="B20234">
        <v>14</v>
      </c>
    </row>
    <row r="20235" spans="1:2" x14ac:dyDescent="0.25">
      <c r="A20235" t="s">
        <v>22291</v>
      </c>
      <c r="B20235">
        <v>26</v>
      </c>
    </row>
    <row r="20236" spans="1:2" x14ac:dyDescent="0.25">
      <c r="A20236" t="s">
        <v>22292</v>
      </c>
      <c r="B20236">
        <v>213</v>
      </c>
    </row>
    <row r="20237" spans="1:2" x14ac:dyDescent="0.25">
      <c r="A20237" t="s">
        <v>22293</v>
      </c>
      <c r="B20237">
        <v>162</v>
      </c>
    </row>
    <row r="20238" spans="1:2" x14ac:dyDescent="0.25">
      <c r="A20238" t="s">
        <v>22294</v>
      </c>
      <c r="B20238">
        <v>9</v>
      </c>
    </row>
    <row r="20239" spans="1:2" x14ac:dyDescent="0.25">
      <c r="A20239" t="s">
        <v>22295</v>
      </c>
      <c r="B20239">
        <v>14</v>
      </c>
    </row>
    <row r="20240" spans="1:2" x14ac:dyDescent="0.25">
      <c r="A20240" t="s">
        <v>22296</v>
      </c>
      <c r="B20240">
        <v>0</v>
      </c>
    </row>
    <row r="20241" spans="1:2" x14ac:dyDescent="0.25">
      <c r="A20241" t="s">
        <v>22297</v>
      </c>
      <c r="B20241">
        <v>0</v>
      </c>
    </row>
    <row r="20242" spans="1:2" x14ac:dyDescent="0.25">
      <c r="A20242" t="s">
        <v>22298</v>
      </c>
      <c r="B20242">
        <v>3</v>
      </c>
    </row>
    <row r="20243" spans="1:2" x14ac:dyDescent="0.25">
      <c r="A20243" t="s">
        <v>22299</v>
      </c>
      <c r="B20243">
        <v>1</v>
      </c>
    </row>
    <row r="20244" spans="1:2" x14ac:dyDescent="0.25">
      <c r="A20244" t="s">
        <v>22300</v>
      </c>
      <c r="B20244">
        <v>57</v>
      </c>
    </row>
    <row r="20245" spans="1:2" x14ac:dyDescent="0.25">
      <c r="A20245" t="s">
        <v>22301</v>
      </c>
      <c r="B20245">
        <v>17</v>
      </c>
    </row>
    <row r="20246" spans="1:2" x14ac:dyDescent="0.25">
      <c r="A20246" t="s">
        <v>22302</v>
      </c>
      <c r="B20246">
        <v>60</v>
      </c>
    </row>
    <row r="20247" spans="1:2" x14ac:dyDescent="0.25">
      <c r="A20247" t="s">
        <v>22303</v>
      </c>
      <c r="B20247">
        <v>323</v>
      </c>
    </row>
    <row r="20248" spans="1:2" x14ac:dyDescent="0.25">
      <c r="A20248" t="s">
        <v>34134</v>
      </c>
      <c r="B20248">
        <v>336</v>
      </c>
    </row>
    <row r="20249" spans="1:2" x14ac:dyDescent="0.25">
      <c r="A20249" t="s">
        <v>34135</v>
      </c>
      <c r="B20249">
        <v>52</v>
      </c>
    </row>
    <row r="20250" spans="1:2" x14ac:dyDescent="0.25">
      <c r="A20250" t="s">
        <v>34136</v>
      </c>
      <c r="B20250">
        <v>23</v>
      </c>
    </row>
    <row r="20251" spans="1:2" x14ac:dyDescent="0.25">
      <c r="A20251" t="s">
        <v>34137</v>
      </c>
      <c r="B20251">
        <v>0</v>
      </c>
    </row>
    <row r="20252" spans="1:2" x14ac:dyDescent="0.25">
      <c r="A20252" t="s">
        <v>34138</v>
      </c>
      <c r="B20252">
        <v>19</v>
      </c>
    </row>
    <row r="20253" spans="1:2" x14ac:dyDescent="0.25">
      <c r="A20253" t="s">
        <v>34139</v>
      </c>
      <c r="B20253">
        <v>8</v>
      </c>
    </row>
    <row r="20254" spans="1:2" x14ac:dyDescent="0.25">
      <c r="A20254" t="s">
        <v>34140</v>
      </c>
      <c r="B20254">
        <v>17</v>
      </c>
    </row>
    <row r="20255" spans="1:2" x14ac:dyDescent="0.25">
      <c r="A20255" t="s">
        <v>34141</v>
      </c>
      <c r="B20255">
        <v>144</v>
      </c>
    </row>
    <row r="20256" spans="1:2" x14ac:dyDescent="0.25">
      <c r="A20256" t="s">
        <v>34142</v>
      </c>
      <c r="B20256">
        <v>45</v>
      </c>
    </row>
    <row r="20257" spans="1:2" x14ac:dyDescent="0.25">
      <c r="A20257" t="s">
        <v>34143</v>
      </c>
      <c r="B20257">
        <v>111</v>
      </c>
    </row>
    <row r="20258" spans="1:2" x14ac:dyDescent="0.25">
      <c r="A20258" t="s">
        <v>34144</v>
      </c>
      <c r="B20258">
        <v>755</v>
      </c>
    </row>
    <row r="20259" spans="1:2" x14ac:dyDescent="0.25">
      <c r="A20259" t="s">
        <v>22304</v>
      </c>
      <c r="B20259">
        <v>1</v>
      </c>
    </row>
    <row r="20260" spans="1:2" x14ac:dyDescent="0.25">
      <c r="A20260" t="s">
        <v>22305</v>
      </c>
      <c r="B20260">
        <v>0</v>
      </c>
    </row>
    <row r="20261" spans="1:2" x14ac:dyDescent="0.25">
      <c r="A20261" t="s">
        <v>22306</v>
      </c>
      <c r="B20261">
        <v>0</v>
      </c>
    </row>
    <row r="20262" spans="1:2" x14ac:dyDescent="0.25">
      <c r="A20262" t="s">
        <v>22307</v>
      </c>
      <c r="B20262">
        <v>0</v>
      </c>
    </row>
    <row r="20263" spans="1:2" x14ac:dyDescent="0.25">
      <c r="A20263" t="s">
        <v>22308</v>
      </c>
      <c r="B20263">
        <v>0</v>
      </c>
    </row>
    <row r="20264" spans="1:2" x14ac:dyDescent="0.25">
      <c r="A20264" t="s">
        <v>22309</v>
      </c>
      <c r="B20264">
        <v>0</v>
      </c>
    </row>
    <row r="20265" spans="1:2" x14ac:dyDescent="0.25">
      <c r="A20265" t="s">
        <v>22310</v>
      </c>
      <c r="B20265">
        <v>0</v>
      </c>
    </row>
    <row r="20266" spans="1:2" x14ac:dyDescent="0.25">
      <c r="A20266" t="s">
        <v>22311</v>
      </c>
      <c r="B20266">
        <v>0</v>
      </c>
    </row>
    <row r="20267" spans="1:2" x14ac:dyDescent="0.25">
      <c r="A20267" t="s">
        <v>22312</v>
      </c>
      <c r="B20267">
        <v>0</v>
      </c>
    </row>
    <row r="20268" spans="1:2" x14ac:dyDescent="0.25">
      <c r="A20268" t="s">
        <v>22313</v>
      </c>
      <c r="B20268">
        <v>0</v>
      </c>
    </row>
    <row r="20269" spans="1:2" x14ac:dyDescent="0.25">
      <c r="A20269" t="s">
        <v>22314</v>
      </c>
      <c r="B20269">
        <v>1</v>
      </c>
    </row>
    <row r="20270" spans="1:2" x14ac:dyDescent="0.25">
      <c r="A20270" t="s">
        <v>22315</v>
      </c>
      <c r="B20270">
        <v>0</v>
      </c>
    </row>
    <row r="20271" spans="1:2" x14ac:dyDescent="0.25">
      <c r="A20271" t="s">
        <v>22316</v>
      </c>
      <c r="B20271">
        <v>5</v>
      </c>
    </row>
    <row r="20272" spans="1:2" x14ac:dyDescent="0.25">
      <c r="A20272" t="s">
        <v>22317</v>
      </c>
      <c r="B20272">
        <v>0</v>
      </c>
    </row>
    <row r="20273" spans="1:2" x14ac:dyDescent="0.25">
      <c r="A20273" t="s">
        <v>22318</v>
      </c>
      <c r="B20273">
        <v>0</v>
      </c>
    </row>
    <row r="20274" spans="1:2" x14ac:dyDescent="0.25">
      <c r="A20274" t="s">
        <v>22319</v>
      </c>
      <c r="B20274">
        <v>3</v>
      </c>
    </row>
    <row r="20275" spans="1:2" x14ac:dyDescent="0.25">
      <c r="A20275" t="s">
        <v>22320</v>
      </c>
      <c r="B20275">
        <v>0</v>
      </c>
    </row>
    <row r="20276" spans="1:2" x14ac:dyDescent="0.25">
      <c r="A20276" t="s">
        <v>22321</v>
      </c>
      <c r="B20276">
        <v>1</v>
      </c>
    </row>
    <row r="20277" spans="1:2" x14ac:dyDescent="0.25">
      <c r="A20277" t="s">
        <v>22322</v>
      </c>
      <c r="B20277">
        <v>0</v>
      </c>
    </row>
    <row r="20278" spans="1:2" x14ac:dyDescent="0.25">
      <c r="A20278" t="s">
        <v>22323</v>
      </c>
      <c r="B20278">
        <v>0</v>
      </c>
    </row>
    <row r="20279" spans="1:2" x14ac:dyDescent="0.25">
      <c r="A20279" t="s">
        <v>22324</v>
      </c>
      <c r="B20279">
        <v>2</v>
      </c>
    </row>
    <row r="20280" spans="1:2" x14ac:dyDescent="0.25">
      <c r="A20280" t="s">
        <v>22325</v>
      </c>
      <c r="B20280">
        <v>11</v>
      </c>
    </row>
    <row r="20281" spans="1:2" x14ac:dyDescent="0.25">
      <c r="A20281" t="s">
        <v>22326</v>
      </c>
      <c r="B20281">
        <v>1</v>
      </c>
    </row>
    <row r="20282" spans="1:2" x14ac:dyDescent="0.25">
      <c r="A20282" t="s">
        <v>22327</v>
      </c>
      <c r="B20282">
        <v>2</v>
      </c>
    </row>
    <row r="20283" spans="1:2" x14ac:dyDescent="0.25">
      <c r="A20283" t="s">
        <v>22328</v>
      </c>
      <c r="B20283">
        <v>0</v>
      </c>
    </row>
    <row r="20284" spans="1:2" x14ac:dyDescent="0.25">
      <c r="A20284" t="s">
        <v>22329</v>
      </c>
      <c r="B20284">
        <v>0</v>
      </c>
    </row>
    <row r="20285" spans="1:2" x14ac:dyDescent="0.25">
      <c r="A20285" t="s">
        <v>22330</v>
      </c>
      <c r="B20285">
        <v>3</v>
      </c>
    </row>
    <row r="20286" spans="1:2" x14ac:dyDescent="0.25">
      <c r="A20286" t="s">
        <v>22331</v>
      </c>
      <c r="B20286">
        <v>0</v>
      </c>
    </row>
    <row r="20287" spans="1:2" x14ac:dyDescent="0.25">
      <c r="A20287" t="s">
        <v>22332</v>
      </c>
      <c r="B20287">
        <v>1</v>
      </c>
    </row>
    <row r="20288" spans="1:2" x14ac:dyDescent="0.25">
      <c r="A20288" t="s">
        <v>22333</v>
      </c>
      <c r="B20288">
        <v>0</v>
      </c>
    </row>
    <row r="20289" spans="1:2" x14ac:dyDescent="0.25">
      <c r="A20289" t="s">
        <v>22334</v>
      </c>
      <c r="B20289">
        <v>0</v>
      </c>
    </row>
    <row r="20290" spans="1:2" x14ac:dyDescent="0.25">
      <c r="A20290" t="s">
        <v>22335</v>
      </c>
      <c r="B20290">
        <v>3</v>
      </c>
    </row>
    <row r="20291" spans="1:2" x14ac:dyDescent="0.25">
      <c r="A20291" t="s">
        <v>22336</v>
      </c>
      <c r="B20291">
        <v>10</v>
      </c>
    </row>
    <row r="20292" spans="1:2" x14ac:dyDescent="0.25">
      <c r="A20292" t="s">
        <v>22337</v>
      </c>
      <c r="B20292">
        <v>1</v>
      </c>
    </row>
    <row r="20293" spans="1:2" x14ac:dyDescent="0.25">
      <c r="A20293" t="s">
        <v>22338</v>
      </c>
      <c r="B20293">
        <v>1</v>
      </c>
    </row>
    <row r="20294" spans="1:2" x14ac:dyDescent="0.25">
      <c r="A20294" t="s">
        <v>22339</v>
      </c>
      <c r="B20294">
        <v>0</v>
      </c>
    </row>
    <row r="20295" spans="1:2" x14ac:dyDescent="0.25">
      <c r="A20295" t="s">
        <v>22340</v>
      </c>
      <c r="B20295">
        <v>0</v>
      </c>
    </row>
    <row r="20296" spans="1:2" x14ac:dyDescent="0.25">
      <c r="A20296" t="s">
        <v>22341</v>
      </c>
      <c r="B20296">
        <v>6</v>
      </c>
    </row>
    <row r="20297" spans="1:2" x14ac:dyDescent="0.25">
      <c r="A20297" t="s">
        <v>22342</v>
      </c>
      <c r="B20297">
        <v>0</v>
      </c>
    </row>
    <row r="20298" spans="1:2" x14ac:dyDescent="0.25">
      <c r="A20298" t="s">
        <v>22343</v>
      </c>
      <c r="B20298">
        <v>0</v>
      </c>
    </row>
    <row r="20299" spans="1:2" x14ac:dyDescent="0.25">
      <c r="A20299" t="s">
        <v>22344</v>
      </c>
      <c r="B20299">
        <v>0</v>
      </c>
    </row>
    <row r="20300" spans="1:2" x14ac:dyDescent="0.25">
      <c r="A20300" t="s">
        <v>22345</v>
      </c>
      <c r="B20300">
        <v>0</v>
      </c>
    </row>
    <row r="20301" spans="1:2" x14ac:dyDescent="0.25">
      <c r="A20301" t="s">
        <v>22346</v>
      </c>
      <c r="B20301">
        <v>1</v>
      </c>
    </row>
    <row r="20302" spans="1:2" x14ac:dyDescent="0.25">
      <c r="A20302" t="s">
        <v>22347</v>
      </c>
      <c r="B20302">
        <v>9</v>
      </c>
    </row>
    <row r="20303" spans="1:2" x14ac:dyDescent="0.25">
      <c r="A20303" t="s">
        <v>22348</v>
      </c>
      <c r="B20303">
        <v>6</v>
      </c>
    </row>
    <row r="20304" spans="1:2" x14ac:dyDescent="0.25">
      <c r="A20304" t="s">
        <v>22349</v>
      </c>
      <c r="B20304">
        <v>2</v>
      </c>
    </row>
    <row r="20305" spans="1:2" x14ac:dyDescent="0.25">
      <c r="A20305" t="s">
        <v>22350</v>
      </c>
      <c r="B20305">
        <v>1</v>
      </c>
    </row>
    <row r="20306" spans="1:2" x14ac:dyDescent="0.25">
      <c r="A20306" t="s">
        <v>22351</v>
      </c>
      <c r="B20306">
        <v>0</v>
      </c>
    </row>
    <row r="20307" spans="1:2" x14ac:dyDescent="0.25">
      <c r="A20307" t="s">
        <v>22352</v>
      </c>
      <c r="B20307">
        <v>5</v>
      </c>
    </row>
    <row r="20308" spans="1:2" x14ac:dyDescent="0.25">
      <c r="A20308" t="s">
        <v>22353</v>
      </c>
      <c r="B20308">
        <v>0</v>
      </c>
    </row>
    <row r="20309" spans="1:2" x14ac:dyDescent="0.25">
      <c r="A20309" t="s">
        <v>22354</v>
      </c>
      <c r="B20309">
        <v>0</v>
      </c>
    </row>
    <row r="20310" spans="1:2" x14ac:dyDescent="0.25">
      <c r="A20310" t="s">
        <v>22355</v>
      </c>
      <c r="B20310">
        <v>4</v>
      </c>
    </row>
    <row r="20311" spans="1:2" x14ac:dyDescent="0.25">
      <c r="A20311" t="s">
        <v>22356</v>
      </c>
      <c r="B20311">
        <v>1</v>
      </c>
    </row>
    <row r="20312" spans="1:2" x14ac:dyDescent="0.25">
      <c r="A20312" t="s">
        <v>22357</v>
      </c>
      <c r="B20312">
        <v>3</v>
      </c>
    </row>
    <row r="20313" spans="1:2" x14ac:dyDescent="0.25">
      <c r="A20313" t="s">
        <v>22358</v>
      </c>
      <c r="B20313">
        <v>22</v>
      </c>
    </row>
    <row r="20314" spans="1:2" x14ac:dyDescent="0.25">
      <c r="A20314" t="s">
        <v>22359</v>
      </c>
      <c r="B20314">
        <v>15</v>
      </c>
    </row>
    <row r="20315" spans="1:2" x14ac:dyDescent="0.25">
      <c r="A20315" t="s">
        <v>22360</v>
      </c>
      <c r="B20315">
        <v>1</v>
      </c>
    </row>
    <row r="20316" spans="1:2" x14ac:dyDescent="0.25">
      <c r="A20316" t="s">
        <v>22361</v>
      </c>
      <c r="B20316">
        <v>1</v>
      </c>
    </row>
    <row r="20317" spans="1:2" x14ac:dyDescent="0.25">
      <c r="A20317" t="s">
        <v>22362</v>
      </c>
      <c r="B20317">
        <v>0</v>
      </c>
    </row>
    <row r="20318" spans="1:2" x14ac:dyDescent="0.25">
      <c r="A20318" t="s">
        <v>22363</v>
      </c>
      <c r="B20318">
        <v>0</v>
      </c>
    </row>
    <row r="20319" spans="1:2" x14ac:dyDescent="0.25">
      <c r="A20319" t="s">
        <v>22364</v>
      </c>
      <c r="B20319">
        <v>1</v>
      </c>
    </row>
    <row r="20320" spans="1:2" x14ac:dyDescent="0.25">
      <c r="A20320" t="s">
        <v>22365</v>
      </c>
      <c r="B20320">
        <v>0</v>
      </c>
    </row>
    <row r="20321" spans="1:2" x14ac:dyDescent="0.25">
      <c r="A20321" t="s">
        <v>22366</v>
      </c>
      <c r="B20321">
        <v>5</v>
      </c>
    </row>
    <row r="20322" spans="1:2" x14ac:dyDescent="0.25">
      <c r="A20322" t="s">
        <v>22367</v>
      </c>
      <c r="B20322">
        <v>4</v>
      </c>
    </row>
    <row r="20323" spans="1:2" x14ac:dyDescent="0.25">
      <c r="A20323" t="s">
        <v>22368</v>
      </c>
      <c r="B20323">
        <v>2</v>
      </c>
    </row>
    <row r="20324" spans="1:2" x14ac:dyDescent="0.25">
      <c r="A20324" t="s">
        <v>22369</v>
      </c>
      <c r="B20324">
        <v>29</v>
      </c>
    </row>
    <row r="20325" spans="1:2" x14ac:dyDescent="0.25">
      <c r="A20325" t="s">
        <v>22370</v>
      </c>
      <c r="B20325">
        <v>40</v>
      </c>
    </row>
    <row r="20326" spans="1:2" x14ac:dyDescent="0.25">
      <c r="A20326" t="s">
        <v>22371</v>
      </c>
      <c r="B20326">
        <v>1</v>
      </c>
    </row>
    <row r="20327" spans="1:2" x14ac:dyDescent="0.25">
      <c r="A20327" t="s">
        <v>22372</v>
      </c>
      <c r="B20327">
        <v>4</v>
      </c>
    </row>
    <row r="20328" spans="1:2" x14ac:dyDescent="0.25">
      <c r="A20328" t="s">
        <v>22373</v>
      </c>
      <c r="B20328">
        <v>0</v>
      </c>
    </row>
    <row r="20329" spans="1:2" x14ac:dyDescent="0.25">
      <c r="A20329" t="s">
        <v>22374</v>
      </c>
      <c r="B20329">
        <v>0</v>
      </c>
    </row>
    <row r="20330" spans="1:2" x14ac:dyDescent="0.25">
      <c r="A20330" t="s">
        <v>22375</v>
      </c>
      <c r="B20330">
        <v>2</v>
      </c>
    </row>
    <row r="20331" spans="1:2" x14ac:dyDescent="0.25">
      <c r="A20331" t="s">
        <v>22376</v>
      </c>
      <c r="B20331">
        <v>0</v>
      </c>
    </row>
    <row r="20332" spans="1:2" x14ac:dyDescent="0.25">
      <c r="A20332" t="s">
        <v>22377</v>
      </c>
      <c r="B20332">
        <v>20</v>
      </c>
    </row>
    <row r="20333" spans="1:2" x14ac:dyDescent="0.25">
      <c r="A20333" t="s">
        <v>22378</v>
      </c>
      <c r="B20333">
        <v>6</v>
      </c>
    </row>
    <row r="20334" spans="1:2" x14ac:dyDescent="0.25">
      <c r="A20334" t="s">
        <v>22379</v>
      </c>
      <c r="B20334">
        <v>4</v>
      </c>
    </row>
    <row r="20335" spans="1:2" x14ac:dyDescent="0.25">
      <c r="A20335" t="s">
        <v>22380</v>
      </c>
      <c r="B20335">
        <v>77</v>
      </c>
    </row>
    <row r="20336" spans="1:2" x14ac:dyDescent="0.25">
      <c r="A20336" t="s">
        <v>22381</v>
      </c>
      <c r="B20336">
        <v>65</v>
      </c>
    </row>
    <row r="20337" spans="1:2" x14ac:dyDescent="0.25">
      <c r="A20337" t="s">
        <v>22382</v>
      </c>
      <c r="B20337">
        <v>5</v>
      </c>
    </row>
    <row r="20338" spans="1:2" x14ac:dyDescent="0.25">
      <c r="A20338" t="s">
        <v>22383</v>
      </c>
      <c r="B20338">
        <v>6</v>
      </c>
    </row>
    <row r="20339" spans="1:2" x14ac:dyDescent="0.25">
      <c r="A20339" t="s">
        <v>22384</v>
      </c>
      <c r="B20339">
        <v>0</v>
      </c>
    </row>
    <row r="20340" spans="1:2" x14ac:dyDescent="0.25">
      <c r="A20340" t="s">
        <v>22385</v>
      </c>
      <c r="B20340">
        <v>0</v>
      </c>
    </row>
    <row r="20341" spans="1:2" x14ac:dyDescent="0.25">
      <c r="A20341" t="s">
        <v>22386</v>
      </c>
      <c r="B20341">
        <v>1</v>
      </c>
    </row>
    <row r="20342" spans="1:2" x14ac:dyDescent="0.25">
      <c r="A20342" t="s">
        <v>22387</v>
      </c>
      <c r="B20342">
        <v>0</v>
      </c>
    </row>
    <row r="20343" spans="1:2" x14ac:dyDescent="0.25">
      <c r="A20343" t="s">
        <v>22388</v>
      </c>
      <c r="B20343">
        <v>25</v>
      </c>
    </row>
    <row r="20344" spans="1:2" x14ac:dyDescent="0.25">
      <c r="A20344" t="s">
        <v>22389</v>
      </c>
      <c r="B20344">
        <v>4</v>
      </c>
    </row>
    <row r="20345" spans="1:2" x14ac:dyDescent="0.25">
      <c r="A20345" t="s">
        <v>22390</v>
      </c>
      <c r="B20345">
        <v>5</v>
      </c>
    </row>
    <row r="20346" spans="1:2" x14ac:dyDescent="0.25">
      <c r="A20346" t="s">
        <v>22391</v>
      </c>
      <c r="B20346">
        <v>111</v>
      </c>
    </row>
    <row r="20347" spans="1:2" x14ac:dyDescent="0.25">
      <c r="A20347" t="s">
        <v>22392</v>
      </c>
      <c r="B20347">
        <v>129</v>
      </c>
    </row>
    <row r="20348" spans="1:2" x14ac:dyDescent="0.25">
      <c r="A20348" t="s">
        <v>22393</v>
      </c>
      <c r="B20348">
        <v>17</v>
      </c>
    </row>
    <row r="20349" spans="1:2" x14ac:dyDescent="0.25">
      <c r="A20349" t="s">
        <v>22394</v>
      </c>
      <c r="B20349">
        <v>12</v>
      </c>
    </row>
    <row r="20350" spans="1:2" x14ac:dyDescent="0.25">
      <c r="A20350" t="s">
        <v>22395</v>
      </c>
      <c r="B20350">
        <v>0</v>
      </c>
    </row>
    <row r="20351" spans="1:2" x14ac:dyDescent="0.25">
      <c r="A20351" t="s">
        <v>22396</v>
      </c>
      <c r="B20351">
        <v>17</v>
      </c>
    </row>
    <row r="20352" spans="1:2" x14ac:dyDescent="0.25">
      <c r="A20352" t="s">
        <v>22397</v>
      </c>
      <c r="B20352">
        <v>4</v>
      </c>
    </row>
    <row r="20353" spans="1:2" x14ac:dyDescent="0.25">
      <c r="A20353" t="s">
        <v>22398</v>
      </c>
      <c r="B20353">
        <v>2</v>
      </c>
    </row>
    <row r="20354" spans="1:2" x14ac:dyDescent="0.25">
      <c r="A20354" t="s">
        <v>22399</v>
      </c>
      <c r="B20354">
        <v>54</v>
      </c>
    </row>
    <row r="20355" spans="1:2" x14ac:dyDescent="0.25">
      <c r="A20355" t="s">
        <v>22400</v>
      </c>
      <c r="B20355">
        <v>15</v>
      </c>
    </row>
    <row r="20356" spans="1:2" x14ac:dyDescent="0.25">
      <c r="A20356" t="s">
        <v>22401</v>
      </c>
      <c r="B20356">
        <v>20</v>
      </c>
    </row>
    <row r="20357" spans="1:2" x14ac:dyDescent="0.25">
      <c r="A20357" t="s">
        <v>22402</v>
      </c>
      <c r="B20357">
        <v>270</v>
      </c>
    </row>
    <row r="20358" spans="1:2" x14ac:dyDescent="0.25">
      <c r="A20358" t="s">
        <v>22403</v>
      </c>
      <c r="B20358">
        <v>-999</v>
      </c>
    </row>
    <row r="20359" spans="1:2" x14ac:dyDescent="0.25">
      <c r="A20359" t="s">
        <v>22404</v>
      </c>
      <c r="B20359">
        <v>-999</v>
      </c>
    </row>
    <row r="20360" spans="1:2" x14ac:dyDescent="0.25">
      <c r="A20360" t="s">
        <v>22405</v>
      </c>
      <c r="B20360">
        <v>20204</v>
      </c>
    </row>
    <row r="20361" spans="1:2" x14ac:dyDescent="0.25">
      <c r="A20361" t="s">
        <v>22406</v>
      </c>
      <c r="B20361">
        <v>11026</v>
      </c>
    </row>
    <row r="20362" spans="1:2" x14ac:dyDescent="0.25">
      <c r="A20362" t="s">
        <v>22407</v>
      </c>
      <c r="B20362">
        <v>9285</v>
      </c>
    </row>
    <row r="20363" spans="1:2" x14ac:dyDescent="0.25">
      <c r="A20363" t="s">
        <v>22408</v>
      </c>
      <c r="B20363">
        <v>-999</v>
      </c>
    </row>
    <row r="20364" spans="1:2" x14ac:dyDescent="0.25">
      <c r="A20364" t="s">
        <v>22409</v>
      </c>
      <c r="B20364">
        <v>-999</v>
      </c>
    </row>
    <row r="20365" spans="1:2" x14ac:dyDescent="0.25">
      <c r="A20365" t="s">
        <v>22410</v>
      </c>
      <c r="B20365">
        <v>-999</v>
      </c>
    </row>
    <row r="20366" spans="1:2" x14ac:dyDescent="0.25">
      <c r="A20366" t="s">
        <v>22411</v>
      </c>
      <c r="B20366">
        <v>-999</v>
      </c>
    </row>
    <row r="20367" spans="1:2" x14ac:dyDescent="0.25">
      <c r="A20367" t="s">
        <v>22412</v>
      </c>
      <c r="B20367">
        <v>-999</v>
      </c>
    </row>
    <row r="20368" spans="1:2" x14ac:dyDescent="0.25">
      <c r="A20368" t="s">
        <v>22413</v>
      </c>
      <c r="B20368">
        <v>-999</v>
      </c>
    </row>
    <row r="20369" spans="1:2" x14ac:dyDescent="0.25">
      <c r="A20369" t="s">
        <v>22414</v>
      </c>
      <c r="B20369">
        <v>-999</v>
      </c>
    </row>
    <row r="20370" spans="1:2" x14ac:dyDescent="0.25">
      <c r="A20370" t="s">
        <v>22415</v>
      </c>
      <c r="B20370">
        <v>-999</v>
      </c>
    </row>
    <row r="20371" spans="1:2" x14ac:dyDescent="0.25">
      <c r="A20371" t="s">
        <v>22416</v>
      </c>
      <c r="B20371">
        <v>-999</v>
      </c>
    </row>
    <row r="20372" spans="1:2" x14ac:dyDescent="0.25">
      <c r="A20372" t="s">
        <v>22417</v>
      </c>
      <c r="B20372">
        <v>-999</v>
      </c>
    </row>
    <row r="20373" spans="1:2" x14ac:dyDescent="0.25">
      <c r="A20373" t="s">
        <v>22418</v>
      </c>
      <c r="B20373">
        <v>-999</v>
      </c>
    </row>
    <row r="20374" spans="1:2" x14ac:dyDescent="0.25">
      <c r="A20374" t="s">
        <v>22419</v>
      </c>
      <c r="B20374">
        <v>-999</v>
      </c>
    </row>
    <row r="20375" spans="1:2" x14ac:dyDescent="0.25">
      <c r="A20375" t="s">
        <v>22420</v>
      </c>
      <c r="B20375">
        <v>-999</v>
      </c>
    </row>
    <row r="20376" spans="1:2" x14ac:dyDescent="0.25">
      <c r="A20376" t="s">
        <v>22421</v>
      </c>
      <c r="B20376">
        <v>-999</v>
      </c>
    </row>
    <row r="20377" spans="1:2" x14ac:dyDescent="0.25">
      <c r="A20377" t="s">
        <v>22422</v>
      </c>
      <c r="B20377">
        <v>-999</v>
      </c>
    </row>
    <row r="20378" spans="1:2" x14ac:dyDescent="0.25">
      <c r="A20378" t="s">
        <v>22423</v>
      </c>
      <c r="B20378">
        <v>-999</v>
      </c>
    </row>
    <row r="20379" spans="1:2" x14ac:dyDescent="0.25">
      <c r="A20379" t="s">
        <v>22424</v>
      </c>
      <c r="B20379">
        <v>-999</v>
      </c>
    </row>
    <row r="20380" spans="1:2" x14ac:dyDescent="0.25">
      <c r="A20380" t="s">
        <v>22425</v>
      </c>
      <c r="B20380">
        <v>-999</v>
      </c>
    </row>
    <row r="20381" spans="1:2" x14ac:dyDescent="0.25">
      <c r="A20381" t="s">
        <v>22426</v>
      </c>
      <c r="B20381">
        <v>-999</v>
      </c>
    </row>
    <row r="20382" spans="1:2" x14ac:dyDescent="0.25">
      <c r="A20382" t="s">
        <v>22427</v>
      </c>
      <c r="B20382">
        <v>11026</v>
      </c>
    </row>
    <row r="20383" spans="1:2" x14ac:dyDescent="0.25">
      <c r="A20383" t="s">
        <v>22428</v>
      </c>
      <c r="B20383">
        <v>3642</v>
      </c>
    </row>
    <row r="20384" spans="1:2" x14ac:dyDescent="0.25">
      <c r="A20384" t="s">
        <v>22429</v>
      </c>
      <c r="B20384">
        <v>6324</v>
      </c>
    </row>
    <row r="20385" spans="1:2" x14ac:dyDescent="0.25">
      <c r="A20385" t="s">
        <v>22430</v>
      </c>
      <c r="B20385">
        <v>1060</v>
      </c>
    </row>
    <row r="20386" spans="1:2" x14ac:dyDescent="0.25">
      <c r="A20386" t="s">
        <v>22431</v>
      </c>
      <c r="B20386">
        <v>11026</v>
      </c>
    </row>
    <row r="20387" spans="1:2" x14ac:dyDescent="0.25">
      <c r="A20387" t="s">
        <v>22432</v>
      </c>
      <c r="B20387">
        <v>2998</v>
      </c>
    </row>
    <row r="20388" spans="1:2" x14ac:dyDescent="0.25">
      <c r="A20388" t="s">
        <v>22433</v>
      </c>
      <c r="B20388">
        <v>29</v>
      </c>
    </row>
    <row r="20389" spans="1:2" x14ac:dyDescent="0.25">
      <c r="A20389" t="s">
        <v>22434</v>
      </c>
      <c r="B20389">
        <v>-999</v>
      </c>
    </row>
    <row r="20390" spans="1:2" x14ac:dyDescent="0.25">
      <c r="A20390" t="s">
        <v>22435</v>
      </c>
      <c r="B20390">
        <v>0</v>
      </c>
    </row>
    <row r="20391" spans="1:2" x14ac:dyDescent="0.25">
      <c r="A20391" t="s">
        <v>22436</v>
      </c>
      <c r="B20391">
        <v>706</v>
      </c>
    </row>
    <row r="20392" spans="1:2" x14ac:dyDescent="0.25">
      <c r="A20392" t="s">
        <v>22437</v>
      </c>
      <c r="B20392">
        <v>213</v>
      </c>
    </row>
    <row r="20393" spans="1:2" x14ac:dyDescent="0.25">
      <c r="A20393" t="s">
        <v>22438</v>
      </c>
      <c r="B20393">
        <v>448</v>
      </c>
    </row>
    <row r="20394" spans="1:2" x14ac:dyDescent="0.25">
      <c r="A20394" t="s">
        <v>22439</v>
      </c>
      <c r="B20394">
        <v>45</v>
      </c>
    </row>
    <row r="20395" spans="1:2" x14ac:dyDescent="0.25">
      <c r="A20395" t="s">
        <v>22440</v>
      </c>
      <c r="B20395">
        <v>706</v>
      </c>
    </row>
    <row r="20396" spans="1:2" x14ac:dyDescent="0.25">
      <c r="A20396" t="s">
        <v>22441</v>
      </c>
      <c r="B20396">
        <v>118</v>
      </c>
    </row>
    <row r="20397" spans="1:2" x14ac:dyDescent="0.25">
      <c r="A20397" t="s">
        <v>22442</v>
      </c>
      <c r="B20397">
        <v>-999</v>
      </c>
    </row>
    <row r="20398" spans="1:2" x14ac:dyDescent="0.25">
      <c r="A20398" t="s">
        <v>22443</v>
      </c>
      <c r="B20398">
        <v>-999</v>
      </c>
    </row>
    <row r="20399" spans="1:2" x14ac:dyDescent="0.25">
      <c r="A20399" t="s">
        <v>22444</v>
      </c>
      <c r="B20399">
        <v>-999</v>
      </c>
    </row>
    <row r="20400" spans="1:2" x14ac:dyDescent="0.25">
      <c r="A20400" t="s">
        <v>22445</v>
      </c>
      <c r="B20400">
        <v>-999</v>
      </c>
    </row>
    <row r="20401" spans="1:2" x14ac:dyDescent="0.25">
      <c r="A20401" t="s">
        <v>22446</v>
      </c>
      <c r="B20401">
        <v>118</v>
      </c>
    </row>
    <row r="20402" spans="1:2" x14ac:dyDescent="0.25">
      <c r="A20402" t="s">
        <v>22447</v>
      </c>
      <c r="B20402">
        <v>-999</v>
      </c>
    </row>
    <row r="20403" spans="1:2" x14ac:dyDescent="0.25">
      <c r="A20403" t="s">
        <v>22448</v>
      </c>
      <c r="B20403">
        <v>119</v>
      </c>
    </row>
    <row r="20404" spans="1:2" x14ac:dyDescent="0.25">
      <c r="A20404" t="s">
        <v>22449</v>
      </c>
      <c r="B20404">
        <v>1291</v>
      </c>
    </row>
    <row r="20405" spans="1:2" x14ac:dyDescent="0.25">
      <c r="A20405" t="s">
        <v>22450</v>
      </c>
      <c r="B20405">
        <v>-999</v>
      </c>
    </row>
    <row r="20406" spans="1:2" x14ac:dyDescent="0.25">
      <c r="A20406" t="s">
        <v>22451</v>
      </c>
      <c r="B20406">
        <v>-999</v>
      </c>
    </row>
    <row r="20407" spans="1:2" x14ac:dyDescent="0.25">
      <c r="A20407" t="s">
        <v>22452</v>
      </c>
      <c r="B20407">
        <v>-999</v>
      </c>
    </row>
    <row r="20408" spans="1:2" x14ac:dyDescent="0.25">
      <c r="A20408" t="s">
        <v>22453</v>
      </c>
      <c r="B20408">
        <v>-999</v>
      </c>
    </row>
    <row r="20409" spans="1:2" x14ac:dyDescent="0.25">
      <c r="A20409" t="s">
        <v>22454</v>
      </c>
      <c r="B20409">
        <v>-999</v>
      </c>
    </row>
    <row r="20410" spans="1:2" x14ac:dyDescent="0.25">
      <c r="A20410" t="s">
        <v>22455</v>
      </c>
      <c r="B20410">
        <v>-999</v>
      </c>
    </row>
    <row r="20411" spans="1:2" x14ac:dyDescent="0.25">
      <c r="A20411" t="s">
        <v>22456</v>
      </c>
      <c r="B20411">
        <v>-999</v>
      </c>
    </row>
    <row r="20412" spans="1:2" x14ac:dyDescent="0.25">
      <c r="A20412" t="s">
        <v>22457</v>
      </c>
      <c r="B20412">
        <v>330</v>
      </c>
    </row>
    <row r="20413" spans="1:2" x14ac:dyDescent="0.25">
      <c r="A20413" t="s">
        <v>22458</v>
      </c>
      <c r="B20413">
        <v>-999</v>
      </c>
    </row>
    <row r="20414" spans="1:2" x14ac:dyDescent="0.25">
      <c r="A20414" t="s">
        <v>22459</v>
      </c>
      <c r="B20414">
        <v>-999</v>
      </c>
    </row>
    <row r="20415" spans="1:2" x14ac:dyDescent="0.25">
      <c r="A20415" t="s">
        <v>22460</v>
      </c>
      <c r="B20415">
        <v>68</v>
      </c>
    </row>
    <row r="20416" spans="1:2" x14ac:dyDescent="0.25">
      <c r="A20416" t="s">
        <v>22461</v>
      </c>
      <c r="B20416">
        <v>179</v>
      </c>
    </row>
    <row r="20417" spans="1:2" x14ac:dyDescent="0.25">
      <c r="A20417" t="s">
        <v>22462</v>
      </c>
      <c r="B20417">
        <v>577</v>
      </c>
    </row>
    <row r="20418" spans="1:2" x14ac:dyDescent="0.25">
      <c r="A20418" t="s">
        <v>22463</v>
      </c>
      <c r="B20418">
        <v>1430</v>
      </c>
    </row>
    <row r="20419" spans="1:2" x14ac:dyDescent="0.25">
      <c r="A20419" t="s">
        <v>22464</v>
      </c>
      <c r="B20419">
        <v>-999</v>
      </c>
    </row>
    <row r="20420" spans="1:2" x14ac:dyDescent="0.25">
      <c r="A20420" t="s">
        <v>22465</v>
      </c>
      <c r="B20420">
        <v>627</v>
      </c>
    </row>
    <row r="20421" spans="1:2" x14ac:dyDescent="0.25">
      <c r="A20421" t="s">
        <v>22466</v>
      </c>
      <c r="B20421">
        <v>-999</v>
      </c>
    </row>
    <row r="20422" spans="1:2" x14ac:dyDescent="0.25">
      <c r="A20422" t="s">
        <v>22467</v>
      </c>
      <c r="B20422">
        <v>-999</v>
      </c>
    </row>
    <row r="20423" spans="1:2" x14ac:dyDescent="0.25">
      <c r="A20423" t="s">
        <v>22468</v>
      </c>
      <c r="B20423">
        <v>190</v>
      </c>
    </row>
    <row r="20424" spans="1:2" x14ac:dyDescent="0.25">
      <c r="A20424" t="s">
        <v>22469</v>
      </c>
      <c r="B20424">
        <v>190</v>
      </c>
    </row>
    <row r="20425" spans="1:2" x14ac:dyDescent="0.25">
      <c r="A20425" t="s">
        <v>22470</v>
      </c>
      <c r="B20425">
        <v>282</v>
      </c>
    </row>
    <row r="20426" spans="1:2" x14ac:dyDescent="0.25">
      <c r="A20426" t="s">
        <v>22471</v>
      </c>
      <c r="B20426">
        <v>33</v>
      </c>
    </row>
    <row r="20427" spans="1:2" x14ac:dyDescent="0.25">
      <c r="A20427" t="s">
        <v>22472</v>
      </c>
      <c r="B20427">
        <v>21</v>
      </c>
    </row>
    <row r="20428" spans="1:2" x14ac:dyDescent="0.25">
      <c r="A20428" t="s">
        <v>22473</v>
      </c>
      <c r="B20428">
        <v>344</v>
      </c>
    </row>
    <row r="20429" spans="1:2" x14ac:dyDescent="0.25">
      <c r="A20429" t="s">
        <v>22474</v>
      </c>
      <c r="B20429">
        <v>0</v>
      </c>
    </row>
    <row r="20430" spans="1:2" x14ac:dyDescent="0.25">
      <c r="A20430" t="s">
        <v>22475</v>
      </c>
      <c r="B20430">
        <v>4</v>
      </c>
    </row>
    <row r="20431" spans="1:2" x14ac:dyDescent="0.25">
      <c r="A20431" t="s">
        <v>22476</v>
      </c>
      <c r="B20431">
        <v>1</v>
      </c>
    </row>
    <row r="20432" spans="1:2" x14ac:dyDescent="0.25">
      <c r="A20432" t="s">
        <v>22477</v>
      </c>
      <c r="B20432">
        <v>0</v>
      </c>
    </row>
    <row r="20433" spans="1:2" x14ac:dyDescent="0.25">
      <c r="A20433" t="s">
        <v>22478</v>
      </c>
      <c r="B20433">
        <v>102</v>
      </c>
    </row>
    <row r="20434" spans="1:2" x14ac:dyDescent="0.25">
      <c r="A20434" t="s">
        <v>22479</v>
      </c>
      <c r="B20434">
        <v>7</v>
      </c>
    </row>
    <row r="20435" spans="1:2" x14ac:dyDescent="0.25">
      <c r="A20435" t="s">
        <v>22480</v>
      </c>
      <c r="B20435">
        <v>6</v>
      </c>
    </row>
    <row r="20436" spans="1:2" x14ac:dyDescent="0.25">
      <c r="A20436" t="s">
        <v>22481</v>
      </c>
      <c r="B20436">
        <v>8</v>
      </c>
    </row>
    <row r="20437" spans="1:2" x14ac:dyDescent="0.25">
      <c r="A20437" t="s">
        <v>22482</v>
      </c>
      <c r="B20437">
        <v>2</v>
      </c>
    </row>
    <row r="20438" spans="1:2" x14ac:dyDescent="0.25">
      <c r="A20438" t="s">
        <v>22483</v>
      </c>
      <c r="B20438">
        <v>117</v>
      </c>
    </row>
    <row r="20439" spans="1:2" x14ac:dyDescent="0.25">
      <c r="A20439" t="s">
        <v>22484</v>
      </c>
      <c r="B20439">
        <v>0</v>
      </c>
    </row>
    <row r="20440" spans="1:2" x14ac:dyDescent="0.25">
      <c r="A20440" t="s">
        <v>22485</v>
      </c>
      <c r="B20440">
        <v>2</v>
      </c>
    </row>
    <row r="20441" spans="1:2" x14ac:dyDescent="0.25">
      <c r="A20441" t="s">
        <v>22486</v>
      </c>
      <c r="B20441">
        <v>0</v>
      </c>
    </row>
    <row r="20442" spans="1:2" x14ac:dyDescent="0.25">
      <c r="A20442" t="s">
        <v>22487</v>
      </c>
      <c r="B20442">
        <v>22</v>
      </c>
    </row>
    <row r="20443" spans="1:2" x14ac:dyDescent="0.25">
      <c r="A20443" t="s">
        <v>22488</v>
      </c>
      <c r="B20443">
        <v>0</v>
      </c>
    </row>
    <row r="20444" spans="1:2" x14ac:dyDescent="0.25">
      <c r="A20444" t="s">
        <v>22489</v>
      </c>
      <c r="B20444">
        <v>0</v>
      </c>
    </row>
    <row r="20445" spans="1:2" x14ac:dyDescent="0.25">
      <c r="A20445" t="s">
        <v>22490</v>
      </c>
      <c r="B20445">
        <v>16</v>
      </c>
    </row>
    <row r="20446" spans="1:2" x14ac:dyDescent="0.25">
      <c r="A20446" t="s">
        <v>22491</v>
      </c>
      <c r="B20446">
        <v>57</v>
      </c>
    </row>
    <row r="20447" spans="1:2" x14ac:dyDescent="0.25">
      <c r="A20447" t="s">
        <v>22492</v>
      </c>
      <c r="B20447">
        <v>344</v>
      </c>
    </row>
    <row r="20448" spans="1:2" x14ac:dyDescent="0.25">
      <c r="A20448" t="s">
        <v>22493</v>
      </c>
      <c r="B20448">
        <v>7</v>
      </c>
    </row>
    <row r="20449" spans="1:2" x14ac:dyDescent="0.25">
      <c r="A20449" t="s">
        <v>22494</v>
      </c>
      <c r="B20449">
        <v>10</v>
      </c>
    </row>
    <row r="20450" spans="1:2" x14ac:dyDescent="0.25">
      <c r="A20450" t="s">
        <v>22495</v>
      </c>
      <c r="B20450">
        <v>3</v>
      </c>
    </row>
    <row r="20451" spans="1:2" x14ac:dyDescent="0.25">
      <c r="A20451" t="s">
        <v>22496</v>
      </c>
      <c r="B20451">
        <v>12</v>
      </c>
    </row>
    <row r="20452" spans="1:2" x14ac:dyDescent="0.25">
      <c r="A20452" t="s">
        <v>22497</v>
      </c>
      <c r="B20452">
        <v>12</v>
      </c>
    </row>
    <row r="20453" spans="1:2" x14ac:dyDescent="0.25">
      <c r="A20453" t="s">
        <v>22498</v>
      </c>
      <c r="B20453">
        <v>16</v>
      </c>
    </row>
    <row r="20454" spans="1:2" x14ac:dyDescent="0.25">
      <c r="A20454" t="s">
        <v>22499</v>
      </c>
      <c r="B20454">
        <v>48</v>
      </c>
    </row>
    <row r="20455" spans="1:2" x14ac:dyDescent="0.25">
      <c r="A20455" t="s">
        <v>22500</v>
      </c>
      <c r="B20455">
        <v>47</v>
      </c>
    </row>
    <row r="20456" spans="1:2" x14ac:dyDescent="0.25">
      <c r="A20456" t="s">
        <v>22501</v>
      </c>
      <c r="B20456">
        <v>155</v>
      </c>
    </row>
    <row r="20457" spans="1:2" x14ac:dyDescent="0.25">
      <c r="A20457" t="s">
        <v>22502</v>
      </c>
      <c r="B20457">
        <v>23</v>
      </c>
    </row>
    <row r="20458" spans="1:2" x14ac:dyDescent="0.25">
      <c r="A20458" t="s">
        <v>22503</v>
      </c>
      <c r="B20458">
        <v>11</v>
      </c>
    </row>
    <row r="20459" spans="1:2" x14ac:dyDescent="0.25">
      <c r="A20459" t="s">
        <v>22504</v>
      </c>
      <c r="B20459">
        <v>7</v>
      </c>
    </row>
    <row r="20460" spans="1:2" x14ac:dyDescent="0.25">
      <c r="A20460" t="s">
        <v>22505</v>
      </c>
      <c r="B20460">
        <v>13</v>
      </c>
    </row>
    <row r="20461" spans="1:2" x14ac:dyDescent="0.25">
      <c r="A20461" t="s">
        <v>22506</v>
      </c>
      <c r="B20461">
        <v>9</v>
      </c>
    </row>
    <row r="20462" spans="1:2" x14ac:dyDescent="0.25">
      <c r="A20462" t="s">
        <v>22507</v>
      </c>
      <c r="B20462">
        <v>20</v>
      </c>
    </row>
    <row r="20463" spans="1:2" x14ac:dyDescent="0.25">
      <c r="A20463" t="s">
        <v>22508</v>
      </c>
      <c r="B20463">
        <v>46</v>
      </c>
    </row>
    <row r="20464" spans="1:2" x14ac:dyDescent="0.25">
      <c r="A20464" t="s">
        <v>22509</v>
      </c>
      <c r="B20464">
        <v>35</v>
      </c>
    </row>
    <row r="20465" spans="1:2" x14ac:dyDescent="0.25">
      <c r="A20465" t="s">
        <v>22510</v>
      </c>
      <c r="B20465">
        <v>164</v>
      </c>
    </row>
    <row r="20466" spans="1:2" x14ac:dyDescent="0.25">
      <c r="A20466" t="s">
        <v>22511</v>
      </c>
      <c r="B20466">
        <v>4</v>
      </c>
    </row>
    <row r="20467" spans="1:2" x14ac:dyDescent="0.25">
      <c r="A20467" t="s">
        <v>22512</v>
      </c>
      <c r="B20467">
        <v>3</v>
      </c>
    </row>
    <row r="20468" spans="1:2" x14ac:dyDescent="0.25">
      <c r="A20468" t="s">
        <v>22513</v>
      </c>
      <c r="B20468">
        <v>4</v>
      </c>
    </row>
    <row r="20469" spans="1:2" x14ac:dyDescent="0.25">
      <c r="A20469" t="s">
        <v>22514</v>
      </c>
      <c r="B20469">
        <v>2</v>
      </c>
    </row>
    <row r="20470" spans="1:2" x14ac:dyDescent="0.25">
      <c r="A20470" t="s">
        <v>22515</v>
      </c>
      <c r="B20470">
        <v>1</v>
      </c>
    </row>
    <row r="20471" spans="1:2" x14ac:dyDescent="0.25">
      <c r="A20471" t="s">
        <v>22516</v>
      </c>
      <c r="B20471">
        <v>1</v>
      </c>
    </row>
    <row r="20472" spans="1:2" x14ac:dyDescent="0.25">
      <c r="A20472" t="s">
        <v>22517</v>
      </c>
      <c r="B20472">
        <v>6</v>
      </c>
    </row>
    <row r="20473" spans="1:2" x14ac:dyDescent="0.25">
      <c r="A20473" t="s">
        <v>22518</v>
      </c>
      <c r="B20473">
        <v>1</v>
      </c>
    </row>
    <row r="20474" spans="1:2" x14ac:dyDescent="0.25">
      <c r="A20474" t="s">
        <v>22519</v>
      </c>
      <c r="B20474">
        <v>22</v>
      </c>
    </row>
    <row r="20475" spans="1:2" x14ac:dyDescent="0.25">
      <c r="A20475" t="s">
        <v>22520</v>
      </c>
      <c r="B20475">
        <v>12</v>
      </c>
    </row>
    <row r="20476" spans="1:2" x14ac:dyDescent="0.25">
      <c r="A20476" t="s">
        <v>22521</v>
      </c>
      <c r="B20476">
        <v>9</v>
      </c>
    </row>
    <row r="20477" spans="1:2" x14ac:dyDescent="0.25">
      <c r="A20477" t="s">
        <v>22522</v>
      </c>
      <c r="B20477">
        <v>10</v>
      </c>
    </row>
    <row r="20478" spans="1:2" x14ac:dyDescent="0.25">
      <c r="A20478" t="s">
        <v>22523</v>
      </c>
      <c r="B20478">
        <v>6</v>
      </c>
    </row>
    <row r="20479" spans="1:2" x14ac:dyDescent="0.25">
      <c r="A20479" t="s">
        <v>22524</v>
      </c>
      <c r="B20479">
        <v>9</v>
      </c>
    </row>
    <row r="20480" spans="1:2" x14ac:dyDescent="0.25">
      <c r="A20480" t="s">
        <v>22525</v>
      </c>
      <c r="B20480">
        <v>13</v>
      </c>
    </row>
    <row r="20481" spans="1:2" x14ac:dyDescent="0.25">
      <c r="A20481" t="s">
        <v>22526</v>
      </c>
      <c r="B20481">
        <v>22</v>
      </c>
    </row>
    <row r="20482" spans="1:2" x14ac:dyDescent="0.25">
      <c r="A20482" t="s">
        <v>22527</v>
      </c>
      <c r="B20482">
        <v>11</v>
      </c>
    </row>
    <row r="20483" spans="1:2" x14ac:dyDescent="0.25">
      <c r="A20483" t="s">
        <v>22528</v>
      </c>
      <c r="B20483">
        <v>92</v>
      </c>
    </row>
    <row r="20484" spans="1:2" x14ac:dyDescent="0.25">
      <c r="A20484" t="s">
        <v>22529</v>
      </c>
      <c r="B20484">
        <v>3</v>
      </c>
    </row>
    <row r="20485" spans="1:2" x14ac:dyDescent="0.25">
      <c r="A20485" t="s">
        <v>22530</v>
      </c>
      <c r="B20485">
        <v>6</v>
      </c>
    </row>
    <row r="20486" spans="1:2" x14ac:dyDescent="0.25">
      <c r="A20486" t="s">
        <v>22531</v>
      </c>
      <c r="B20486">
        <v>8</v>
      </c>
    </row>
    <row r="20487" spans="1:2" x14ac:dyDescent="0.25">
      <c r="A20487" t="s">
        <v>22532</v>
      </c>
      <c r="B20487">
        <v>2</v>
      </c>
    </row>
    <row r="20488" spans="1:2" x14ac:dyDescent="0.25">
      <c r="A20488" t="s">
        <v>22533</v>
      </c>
      <c r="B20488">
        <v>5</v>
      </c>
    </row>
    <row r="20489" spans="1:2" x14ac:dyDescent="0.25">
      <c r="A20489" t="s">
        <v>22534</v>
      </c>
      <c r="B20489">
        <v>7</v>
      </c>
    </row>
    <row r="20490" spans="1:2" x14ac:dyDescent="0.25">
      <c r="A20490" t="s">
        <v>22535</v>
      </c>
      <c r="B20490">
        <v>8</v>
      </c>
    </row>
    <row r="20491" spans="1:2" x14ac:dyDescent="0.25">
      <c r="A20491" t="s">
        <v>22536</v>
      </c>
      <c r="B20491">
        <v>7</v>
      </c>
    </row>
    <row r="20492" spans="1:2" x14ac:dyDescent="0.25">
      <c r="A20492" t="s">
        <v>22537</v>
      </c>
      <c r="B20492">
        <v>46</v>
      </c>
    </row>
    <row r="20493" spans="1:2" x14ac:dyDescent="0.25">
      <c r="A20493" t="s">
        <v>22538</v>
      </c>
      <c r="B20493">
        <v>49</v>
      </c>
    </row>
    <row r="20494" spans="1:2" x14ac:dyDescent="0.25">
      <c r="A20494" t="s">
        <v>22539</v>
      </c>
      <c r="B20494">
        <v>39</v>
      </c>
    </row>
    <row r="20495" spans="1:2" x14ac:dyDescent="0.25">
      <c r="A20495" t="s">
        <v>22540</v>
      </c>
      <c r="B20495">
        <v>32</v>
      </c>
    </row>
    <row r="20496" spans="1:2" x14ac:dyDescent="0.25">
      <c r="A20496" t="s">
        <v>22541</v>
      </c>
      <c r="B20496">
        <v>35</v>
      </c>
    </row>
    <row r="20497" spans="1:2" x14ac:dyDescent="0.25">
      <c r="A20497" t="s">
        <v>22542</v>
      </c>
      <c r="B20497">
        <v>36</v>
      </c>
    </row>
    <row r="20498" spans="1:2" x14ac:dyDescent="0.25">
      <c r="A20498" t="s">
        <v>22543</v>
      </c>
      <c r="B20498">
        <v>57</v>
      </c>
    </row>
    <row r="20499" spans="1:2" x14ac:dyDescent="0.25">
      <c r="A20499" t="s">
        <v>22544</v>
      </c>
      <c r="B20499">
        <v>130</v>
      </c>
    </row>
    <row r="20500" spans="1:2" x14ac:dyDescent="0.25">
      <c r="A20500" t="s">
        <v>22545</v>
      </c>
      <c r="B20500">
        <v>101</v>
      </c>
    </row>
    <row r="20501" spans="1:2" x14ac:dyDescent="0.25">
      <c r="A20501" t="s">
        <v>22546</v>
      </c>
      <c r="B20501">
        <v>479</v>
      </c>
    </row>
    <row r="20502" spans="1:2" x14ac:dyDescent="0.25">
      <c r="A20502" t="s">
        <v>22547</v>
      </c>
      <c r="B20502">
        <v>143</v>
      </c>
    </row>
    <row r="20503" spans="1:2" x14ac:dyDescent="0.25">
      <c r="A20503" t="s">
        <v>22548</v>
      </c>
      <c r="B20503">
        <v>1</v>
      </c>
    </row>
    <row r="20504" spans="1:2" x14ac:dyDescent="0.25">
      <c r="A20504" t="s">
        <v>22549</v>
      </c>
      <c r="B20504">
        <v>0</v>
      </c>
    </row>
    <row r="20505" spans="1:2" x14ac:dyDescent="0.25">
      <c r="A20505" t="s">
        <v>22550</v>
      </c>
      <c r="B20505">
        <v>0</v>
      </c>
    </row>
    <row r="20506" spans="1:2" x14ac:dyDescent="0.25">
      <c r="A20506" t="s">
        <v>22551</v>
      </c>
      <c r="B20506">
        <v>1</v>
      </c>
    </row>
    <row r="20507" spans="1:2" x14ac:dyDescent="0.25">
      <c r="A20507" t="s">
        <v>22552</v>
      </c>
      <c r="B20507">
        <v>196</v>
      </c>
    </row>
    <row r="20508" spans="1:2" x14ac:dyDescent="0.25">
      <c r="A20508" t="s">
        <v>22553</v>
      </c>
      <c r="B20508">
        <v>3</v>
      </c>
    </row>
    <row r="20509" spans="1:2" x14ac:dyDescent="0.25">
      <c r="A20509" t="s">
        <v>22554</v>
      </c>
      <c r="B20509">
        <v>344</v>
      </c>
    </row>
    <row r="20510" spans="1:2" x14ac:dyDescent="0.25">
      <c r="A20510" t="s">
        <v>22555</v>
      </c>
      <c r="B20510">
        <v>344</v>
      </c>
    </row>
    <row r="20511" spans="1:2" x14ac:dyDescent="0.25">
      <c r="A20511" t="s">
        <v>22556</v>
      </c>
      <c r="B20511">
        <v>331</v>
      </c>
    </row>
    <row r="20512" spans="1:2" x14ac:dyDescent="0.25">
      <c r="A20512" t="s">
        <v>22557</v>
      </c>
      <c r="B20512">
        <v>37</v>
      </c>
    </row>
    <row r="20513" spans="1:2" x14ac:dyDescent="0.25">
      <c r="A20513" t="s">
        <v>22558</v>
      </c>
      <c r="B20513">
        <v>26</v>
      </c>
    </row>
    <row r="20514" spans="1:2" x14ac:dyDescent="0.25">
      <c r="A20514" t="s">
        <v>22559</v>
      </c>
      <c r="B20514">
        <v>16</v>
      </c>
    </row>
    <row r="20515" spans="1:2" x14ac:dyDescent="0.25">
      <c r="A20515" t="s">
        <v>22560</v>
      </c>
      <c r="B20515">
        <v>26</v>
      </c>
    </row>
    <row r="20516" spans="1:2" x14ac:dyDescent="0.25">
      <c r="A20516" t="s">
        <v>22561</v>
      </c>
      <c r="B20516">
        <v>24</v>
      </c>
    </row>
    <row r="20517" spans="1:2" x14ac:dyDescent="0.25">
      <c r="A20517" t="s">
        <v>22562</v>
      </c>
      <c r="B20517">
        <v>40</v>
      </c>
    </row>
    <row r="20518" spans="1:2" x14ac:dyDescent="0.25">
      <c r="A20518" t="s">
        <v>22563</v>
      </c>
      <c r="B20518">
        <v>94</v>
      </c>
    </row>
    <row r="20519" spans="1:2" x14ac:dyDescent="0.25">
      <c r="A20519" t="s">
        <v>22564</v>
      </c>
      <c r="B20519">
        <v>81</v>
      </c>
    </row>
    <row r="20520" spans="1:2" x14ac:dyDescent="0.25">
      <c r="A20520" t="s">
        <v>22565</v>
      </c>
      <c r="B20520">
        <v>23</v>
      </c>
    </row>
    <row r="20521" spans="1:2" x14ac:dyDescent="0.25">
      <c r="A20521" t="s">
        <v>22566</v>
      </c>
      <c r="B20521">
        <v>9</v>
      </c>
    </row>
    <row r="20522" spans="1:2" x14ac:dyDescent="0.25">
      <c r="A20522" t="s">
        <v>22567</v>
      </c>
      <c r="B20522">
        <v>23</v>
      </c>
    </row>
    <row r="20523" spans="1:2" x14ac:dyDescent="0.25">
      <c r="A20523" t="s">
        <v>22568</v>
      </c>
      <c r="B20523">
        <v>166</v>
      </c>
    </row>
    <row r="20524" spans="1:2" x14ac:dyDescent="0.25">
      <c r="A20524" t="s">
        <v>22569</v>
      </c>
      <c r="B20524">
        <v>1</v>
      </c>
    </row>
    <row r="20525" spans="1:2" x14ac:dyDescent="0.25">
      <c r="A20525" t="s">
        <v>22570</v>
      </c>
      <c r="B20525">
        <v>3</v>
      </c>
    </row>
    <row r="20526" spans="1:2" x14ac:dyDescent="0.25">
      <c r="A20526" t="s">
        <v>22571</v>
      </c>
      <c r="B20526">
        <v>5</v>
      </c>
    </row>
    <row r="20527" spans="1:2" x14ac:dyDescent="0.25">
      <c r="A20527" t="s">
        <v>22572</v>
      </c>
      <c r="B20527">
        <v>72</v>
      </c>
    </row>
    <row r="20528" spans="1:2" x14ac:dyDescent="0.25">
      <c r="A20528" t="s">
        <v>22573</v>
      </c>
      <c r="B20528">
        <v>13</v>
      </c>
    </row>
    <row r="20529" spans="1:2" x14ac:dyDescent="0.25">
      <c r="A20529" t="s">
        <v>22574</v>
      </c>
      <c r="B20529">
        <v>35</v>
      </c>
    </row>
    <row r="20530" spans="1:2" x14ac:dyDescent="0.25">
      <c r="A20530" t="s">
        <v>22575</v>
      </c>
      <c r="B20530">
        <v>350</v>
      </c>
    </row>
    <row r="20531" spans="1:2" x14ac:dyDescent="0.25">
      <c r="A20531" t="s">
        <v>22576</v>
      </c>
      <c r="B20531">
        <v>82</v>
      </c>
    </row>
    <row r="20532" spans="1:2" x14ac:dyDescent="0.25">
      <c r="A20532" t="s">
        <v>22577</v>
      </c>
      <c r="B20532">
        <v>32</v>
      </c>
    </row>
    <row r="20533" spans="1:2" x14ac:dyDescent="0.25">
      <c r="A20533" t="s">
        <v>22578</v>
      </c>
      <c r="B20533">
        <v>182</v>
      </c>
    </row>
    <row r="20534" spans="1:2" x14ac:dyDescent="0.25">
      <c r="A20534" t="s">
        <v>22579</v>
      </c>
      <c r="B20534">
        <v>48</v>
      </c>
    </row>
    <row r="20535" spans="1:2" x14ac:dyDescent="0.25">
      <c r="A20535" t="s">
        <v>22580</v>
      </c>
      <c r="B20535">
        <v>344</v>
      </c>
    </row>
    <row r="20536" spans="1:2" x14ac:dyDescent="0.25">
      <c r="A20536" t="s">
        <v>22581</v>
      </c>
      <c r="B20536">
        <v>42</v>
      </c>
    </row>
    <row r="20537" spans="1:2" x14ac:dyDescent="0.25">
      <c r="A20537" t="s">
        <v>22582</v>
      </c>
      <c r="B20537">
        <v>0</v>
      </c>
    </row>
    <row r="20538" spans="1:2" x14ac:dyDescent="0.25">
      <c r="A20538" t="s">
        <v>22583</v>
      </c>
      <c r="B20538">
        <v>-999</v>
      </c>
    </row>
    <row r="20539" spans="1:2" x14ac:dyDescent="0.25">
      <c r="A20539" t="s">
        <v>22584</v>
      </c>
      <c r="B20539">
        <v>-999</v>
      </c>
    </row>
    <row r="20540" spans="1:2" x14ac:dyDescent="0.25">
      <c r="A20540" t="s">
        <v>22585</v>
      </c>
      <c r="B20540">
        <v>-999</v>
      </c>
    </row>
    <row r="20541" spans="1:2" x14ac:dyDescent="0.25">
      <c r="A20541" t="s">
        <v>22586</v>
      </c>
      <c r="B20541">
        <v>2</v>
      </c>
    </row>
    <row r="20542" spans="1:2" x14ac:dyDescent="0.25">
      <c r="A20542" t="s">
        <v>22587</v>
      </c>
      <c r="B20542">
        <v>10</v>
      </c>
    </row>
    <row r="20543" spans="1:2" x14ac:dyDescent="0.25">
      <c r="A20543" t="s">
        <v>22588</v>
      </c>
      <c r="B20543">
        <v>12</v>
      </c>
    </row>
    <row r="20544" spans="1:2" x14ac:dyDescent="0.25">
      <c r="A20544" t="s">
        <v>22589</v>
      </c>
      <c r="B20544">
        <v>-999</v>
      </c>
    </row>
    <row r="20545" spans="1:2" x14ac:dyDescent="0.25">
      <c r="A20545" t="s">
        <v>22590</v>
      </c>
      <c r="B20545">
        <v>-999</v>
      </c>
    </row>
    <row r="20546" spans="1:2" x14ac:dyDescent="0.25">
      <c r="A20546" t="s">
        <v>22591</v>
      </c>
      <c r="B20546">
        <v>-999</v>
      </c>
    </row>
    <row r="20547" spans="1:2" x14ac:dyDescent="0.25">
      <c r="A20547" t="s">
        <v>22592</v>
      </c>
      <c r="B20547">
        <v>-999</v>
      </c>
    </row>
    <row r="20548" spans="1:2" x14ac:dyDescent="0.25">
      <c r="A20548" t="s">
        <v>22593</v>
      </c>
      <c r="B20548">
        <v>-999</v>
      </c>
    </row>
    <row r="20549" spans="1:2" x14ac:dyDescent="0.25">
      <c r="A20549" t="s">
        <v>22594</v>
      </c>
      <c r="B20549">
        <v>-999</v>
      </c>
    </row>
    <row r="20550" spans="1:2" x14ac:dyDescent="0.25">
      <c r="A20550" t="s">
        <v>22595</v>
      </c>
      <c r="B20550">
        <v>-999</v>
      </c>
    </row>
    <row r="20551" spans="1:2" x14ac:dyDescent="0.25">
      <c r="A20551" t="s">
        <v>22596</v>
      </c>
      <c r="B20551">
        <v>-999</v>
      </c>
    </row>
    <row r="20552" spans="1:2" x14ac:dyDescent="0.25">
      <c r="A20552" t="s">
        <v>22597</v>
      </c>
      <c r="B20552">
        <v>-999</v>
      </c>
    </row>
    <row r="20553" spans="1:2" x14ac:dyDescent="0.25">
      <c r="A20553" t="s">
        <v>22598</v>
      </c>
      <c r="B20553">
        <v>-999</v>
      </c>
    </row>
    <row r="20554" spans="1:2" x14ac:dyDescent="0.25">
      <c r="A20554" t="s">
        <v>22599</v>
      </c>
      <c r="B20554">
        <v>-999</v>
      </c>
    </row>
    <row r="20555" spans="1:2" x14ac:dyDescent="0.25">
      <c r="A20555" t="s">
        <v>22600</v>
      </c>
      <c r="B20555">
        <v>-999</v>
      </c>
    </row>
    <row r="20556" spans="1:2" x14ac:dyDescent="0.25">
      <c r="A20556" t="s">
        <v>22601</v>
      </c>
      <c r="B20556">
        <v>-999</v>
      </c>
    </row>
    <row r="20557" spans="1:2" x14ac:dyDescent="0.25">
      <c r="A20557" t="s">
        <v>22602</v>
      </c>
      <c r="B20557">
        <v>-999</v>
      </c>
    </row>
    <row r="20558" spans="1:2" x14ac:dyDescent="0.25">
      <c r="A20558" t="s">
        <v>22603</v>
      </c>
      <c r="B20558">
        <v>-999</v>
      </c>
    </row>
    <row r="20559" spans="1:2" x14ac:dyDescent="0.25">
      <c r="A20559" t="s">
        <v>22604</v>
      </c>
      <c r="B20559">
        <v>-999</v>
      </c>
    </row>
    <row r="20560" spans="1:2" x14ac:dyDescent="0.25">
      <c r="A20560" t="s">
        <v>22605</v>
      </c>
      <c r="B20560">
        <v>-999</v>
      </c>
    </row>
    <row r="20561" spans="1:2" x14ac:dyDescent="0.25">
      <c r="A20561" t="s">
        <v>22606</v>
      </c>
      <c r="B20561">
        <v>-999</v>
      </c>
    </row>
    <row r="20562" spans="1:2" x14ac:dyDescent="0.25">
      <c r="A20562" t="s">
        <v>22607</v>
      </c>
      <c r="B20562">
        <v>-999</v>
      </c>
    </row>
    <row r="20563" spans="1:2" x14ac:dyDescent="0.25">
      <c r="A20563" t="s">
        <v>22608</v>
      </c>
      <c r="B20563">
        <v>-999</v>
      </c>
    </row>
    <row r="20564" spans="1:2" x14ac:dyDescent="0.25">
      <c r="A20564" t="s">
        <v>22609</v>
      </c>
      <c r="B20564">
        <v>-999</v>
      </c>
    </row>
    <row r="20565" spans="1:2" x14ac:dyDescent="0.25">
      <c r="A20565" t="s">
        <v>22610</v>
      </c>
      <c r="B20565">
        <v>-999</v>
      </c>
    </row>
    <row r="20566" spans="1:2" x14ac:dyDescent="0.25">
      <c r="A20566" t="s">
        <v>22611</v>
      </c>
      <c r="B20566">
        <v>-999</v>
      </c>
    </row>
    <row r="20567" spans="1:2" x14ac:dyDescent="0.25">
      <c r="A20567" t="s">
        <v>22612</v>
      </c>
      <c r="B20567">
        <v>-999</v>
      </c>
    </row>
    <row r="20568" spans="1:2" x14ac:dyDescent="0.25">
      <c r="A20568" t="s">
        <v>22613</v>
      </c>
      <c r="B20568">
        <v>-999</v>
      </c>
    </row>
    <row r="20569" spans="1:2" x14ac:dyDescent="0.25">
      <c r="A20569" t="s">
        <v>22614</v>
      </c>
      <c r="B20569">
        <v>-999</v>
      </c>
    </row>
    <row r="20570" spans="1:2" x14ac:dyDescent="0.25">
      <c r="A20570" t="s">
        <v>22615</v>
      </c>
      <c r="B20570">
        <v>-999</v>
      </c>
    </row>
    <row r="20571" spans="1:2" x14ac:dyDescent="0.25">
      <c r="A20571" t="s">
        <v>22616</v>
      </c>
      <c r="B20571">
        <v>-999</v>
      </c>
    </row>
    <row r="20572" spans="1:2" x14ac:dyDescent="0.25">
      <c r="A20572" t="s">
        <v>22617</v>
      </c>
      <c r="B20572">
        <v>-999</v>
      </c>
    </row>
    <row r="20573" spans="1:2" x14ac:dyDescent="0.25">
      <c r="A20573" t="s">
        <v>22618</v>
      </c>
      <c r="B20573">
        <v>-999</v>
      </c>
    </row>
    <row r="20574" spans="1:2" x14ac:dyDescent="0.25">
      <c r="A20574" t="s">
        <v>22619</v>
      </c>
      <c r="B20574">
        <v>-999</v>
      </c>
    </row>
    <row r="20575" spans="1:2" x14ac:dyDescent="0.25">
      <c r="A20575" t="s">
        <v>22620</v>
      </c>
      <c r="B20575">
        <v>-999</v>
      </c>
    </row>
    <row r="20576" spans="1:2" x14ac:dyDescent="0.25">
      <c r="A20576" t="s">
        <v>22621</v>
      </c>
      <c r="B20576">
        <v>-999</v>
      </c>
    </row>
    <row r="20577" spans="1:2" x14ac:dyDescent="0.25">
      <c r="A20577" t="s">
        <v>22622</v>
      </c>
      <c r="B20577">
        <v>-999</v>
      </c>
    </row>
    <row r="20578" spans="1:2" x14ac:dyDescent="0.25">
      <c r="A20578" t="s">
        <v>22623</v>
      </c>
      <c r="B20578">
        <v>-999</v>
      </c>
    </row>
    <row r="20579" spans="1:2" x14ac:dyDescent="0.25">
      <c r="A20579" t="s">
        <v>22624</v>
      </c>
      <c r="B20579">
        <v>-999</v>
      </c>
    </row>
    <row r="20580" spans="1:2" x14ac:dyDescent="0.25">
      <c r="A20580" t="s">
        <v>22625</v>
      </c>
      <c r="B20580">
        <v>-999</v>
      </c>
    </row>
    <row r="20581" spans="1:2" x14ac:dyDescent="0.25">
      <c r="A20581" t="s">
        <v>22626</v>
      </c>
      <c r="B20581">
        <v>-999</v>
      </c>
    </row>
    <row r="20582" spans="1:2" x14ac:dyDescent="0.25">
      <c r="A20582" t="s">
        <v>22627</v>
      </c>
      <c r="B20582">
        <v>-999</v>
      </c>
    </row>
    <row r="20583" spans="1:2" x14ac:dyDescent="0.25">
      <c r="A20583" t="s">
        <v>22628</v>
      </c>
      <c r="B20583">
        <v>-999</v>
      </c>
    </row>
    <row r="20584" spans="1:2" x14ac:dyDescent="0.25">
      <c r="A20584" t="s">
        <v>22629</v>
      </c>
      <c r="B20584">
        <v>-999</v>
      </c>
    </row>
    <row r="20585" spans="1:2" x14ac:dyDescent="0.25">
      <c r="A20585" t="s">
        <v>22630</v>
      </c>
      <c r="B20585">
        <v>-999</v>
      </c>
    </row>
    <row r="20586" spans="1:2" x14ac:dyDescent="0.25">
      <c r="A20586" t="s">
        <v>22631</v>
      </c>
      <c r="B20586">
        <v>-999</v>
      </c>
    </row>
    <row r="20587" spans="1:2" x14ac:dyDescent="0.25">
      <c r="A20587" t="s">
        <v>22632</v>
      </c>
      <c r="B20587">
        <v>-999</v>
      </c>
    </row>
    <row r="20588" spans="1:2" x14ac:dyDescent="0.25">
      <c r="A20588" t="s">
        <v>22633</v>
      </c>
      <c r="B20588">
        <v>-999</v>
      </c>
    </row>
    <row r="20589" spans="1:2" x14ac:dyDescent="0.25">
      <c r="A20589" t="s">
        <v>22634</v>
      </c>
      <c r="B20589">
        <v>-999</v>
      </c>
    </row>
    <row r="20590" spans="1:2" x14ac:dyDescent="0.25">
      <c r="A20590" t="s">
        <v>22635</v>
      </c>
      <c r="B20590">
        <v>-999</v>
      </c>
    </row>
    <row r="20591" spans="1:2" x14ac:dyDescent="0.25">
      <c r="A20591" t="s">
        <v>22636</v>
      </c>
      <c r="B20591">
        <v>-999</v>
      </c>
    </row>
    <row r="20592" spans="1:2" x14ac:dyDescent="0.25">
      <c r="A20592" t="s">
        <v>22637</v>
      </c>
      <c r="B20592">
        <v>-999</v>
      </c>
    </row>
    <row r="20593" spans="1:2" x14ac:dyDescent="0.25">
      <c r="A20593" t="s">
        <v>22638</v>
      </c>
      <c r="B20593">
        <v>-999</v>
      </c>
    </row>
    <row r="20594" spans="1:2" x14ac:dyDescent="0.25">
      <c r="A20594" t="s">
        <v>22639</v>
      </c>
      <c r="B20594">
        <v>-999</v>
      </c>
    </row>
    <row r="20595" spans="1:2" x14ac:dyDescent="0.25">
      <c r="A20595" t="s">
        <v>22640</v>
      </c>
      <c r="B20595">
        <v>-999</v>
      </c>
    </row>
    <row r="20596" spans="1:2" x14ac:dyDescent="0.25">
      <c r="A20596" t="s">
        <v>22641</v>
      </c>
      <c r="B20596">
        <v>-999</v>
      </c>
    </row>
    <row r="20597" spans="1:2" x14ac:dyDescent="0.25">
      <c r="A20597" t="s">
        <v>22642</v>
      </c>
      <c r="B20597">
        <v>-999</v>
      </c>
    </row>
    <row r="20598" spans="1:2" x14ac:dyDescent="0.25">
      <c r="A20598" t="s">
        <v>22643</v>
      </c>
      <c r="B20598">
        <v>-999</v>
      </c>
    </row>
    <row r="20599" spans="1:2" x14ac:dyDescent="0.25">
      <c r="A20599" t="s">
        <v>22644</v>
      </c>
      <c r="B20599">
        <v>-999</v>
      </c>
    </row>
    <row r="20600" spans="1:2" x14ac:dyDescent="0.25">
      <c r="A20600" t="s">
        <v>22645</v>
      </c>
      <c r="B20600">
        <v>-999</v>
      </c>
    </row>
    <row r="20601" spans="1:2" x14ac:dyDescent="0.25">
      <c r="A20601" t="s">
        <v>22646</v>
      </c>
      <c r="B20601">
        <v>-999</v>
      </c>
    </row>
    <row r="20602" spans="1:2" x14ac:dyDescent="0.25">
      <c r="A20602" t="s">
        <v>22647</v>
      </c>
      <c r="B20602">
        <v>-999</v>
      </c>
    </row>
    <row r="20603" spans="1:2" x14ac:dyDescent="0.25">
      <c r="A20603" t="s">
        <v>22648</v>
      </c>
      <c r="B20603">
        <v>-999</v>
      </c>
    </row>
    <row r="20604" spans="1:2" x14ac:dyDescent="0.25">
      <c r="A20604" t="s">
        <v>22649</v>
      </c>
      <c r="B20604">
        <v>-999</v>
      </c>
    </row>
    <row r="20605" spans="1:2" x14ac:dyDescent="0.25">
      <c r="A20605" t="s">
        <v>22650</v>
      </c>
      <c r="B20605">
        <v>-999</v>
      </c>
    </row>
    <row r="20606" spans="1:2" x14ac:dyDescent="0.25">
      <c r="A20606" t="s">
        <v>22651</v>
      </c>
      <c r="B20606">
        <v>-999</v>
      </c>
    </row>
    <row r="20607" spans="1:2" x14ac:dyDescent="0.25">
      <c r="A20607" t="s">
        <v>22652</v>
      </c>
      <c r="B20607">
        <v>-999</v>
      </c>
    </row>
    <row r="20608" spans="1:2" x14ac:dyDescent="0.25">
      <c r="A20608" t="s">
        <v>22653</v>
      </c>
      <c r="B20608">
        <v>-999</v>
      </c>
    </row>
    <row r="20609" spans="1:2" x14ac:dyDescent="0.25">
      <c r="A20609" t="s">
        <v>22654</v>
      </c>
      <c r="B20609">
        <v>-999</v>
      </c>
    </row>
    <row r="20610" spans="1:2" x14ac:dyDescent="0.25">
      <c r="A20610" t="s">
        <v>22655</v>
      </c>
      <c r="B20610">
        <v>-999</v>
      </c>
    </row>
    <row r="20611" spans="1:2" x14ac:dyDescent="0.25">
      <c r="A20611" t="s">
        <v>22656</v>
      </c>
      <c r="B20611">
        <v>-999</v>
      </c>
    </row>
    <row r="20612" spans="1:2" x14ac:dyDescent="0.25">
      <c r="A20612" t="s">
        <v>22657</v>
      </c>
      <c r="B20612">
        <v>-999</v>
      </c>
    </row>
    <row r="20613" spans="1:2" x14ac:dyDescent="0.25">
      <c r="A20613" t="s">
        <v>22658</v>
      </c>
      <c r="B20613">
        <v>-999</v>
      </c>
    </row>
    <row r="20614" spans="1:2" x14ac:dyDescent="0.25">
      <c r="A20614" t="s">
        <v>22659</v>
      </c>
      <c r="B20614">
        <v>-999</v>
      </c>
    </row>
    <row r="20615" spans="1:2" x14ac:dyDescent="0.25">
      <c r="A20615" t="s">
        <v>22660</v>
      </c>
      <c r="B20615">
        <v>-999</v>
      </c>
    </row>
    <row r="20616" spans="1:2" x14ac:dyDescent="0.25">
      <c r="A20616" t="s">
        <v>22661</v>
      </c>
      <c r="B20616">
        <v>-999</v>
      </c>
    </row>
    <row r="20617" spans="1:2" x14ac:dyDescent="0.25">
      <c r="A20617" t="s">
        <v>22662</v>
      </c>
      <c r="B20617">
        <v>-999</v>
      </c>
    </row>
    <row r="20618" spans="1:2" x14ac:dyDescent="0.25">
      <c r="A20618" t="s">
        <v>22663</v>
      </c>
      <c r="B20618">
        <v>-999</v>
      </c>
    </row>
    <row r="20619" spans="1:2" x14ac:dyDescent="0.25">
      <c r="A20619" t="s">
        <v>22664</v>
      </c>
      <c r="B20619">
        <v>-999</v>
      </c>
    </row>
    <row r="20620" spans="1:2" x14ac:dyDescent="0.25">
      <c r="A20620" t="s">
        <v>22665</v>
      </c>
      <c r="B20620">
        <v>-999</v>
      </c>
    </row>
    <row r="20621" spans="1:2" x14ac:dyDescent="0.25">
      <c r="A20621" t="s">
        <v>22666</v>
      </c>
      <c r="B20621">
        <v>-999</v>
      </c>
    </row>
    <row r="20622" spans="1:2" x14ac:dyDescent="0.25">
      <c r="A20622" t="s">
        <v>22667</v>
      </c>
      <c r="B20622">
        <v>-999</v>
      </c>
    </row>
    <row r="20623" spans="1:2" x14ac:dyDescent="0.25">
      <c r="A20623" t="s">
        <v>22668</v>
      </c>
      <c r="B20623">
        <v>-999</v>
      </c>
    </row>
    <row r="20624" spans="1:2" x14ac:dyDescent="0.25">
      <c r="A20624" t="s">
        <v>22669</v>
      </c>
      <c r="B20624">
        <v>-999</v>
      </c>
    </row>
    <row r="20625" spans="1:2" x14ac:dyDescent="0.25">
      <c r="A20625" t="s">
        <v>22670</v>
      </c>
      <c r="B20625">
        <v>-999</v>
      </c>
    </row>
    <row r="20626" spans="1:2" x14ac:dyDescent="0.25">
      <c r="A20626" t="s">
        <v>22671</v>
      </c>
      <c r="B20626">
        <v>-999</v>
      </c>
    </row>
    <row r="20627" spans="1:2" x14ac:dyDescent="0.25">
      <c r="A20627" t="s">
        <v>22672</v>
      </c>
      <c r="B20627">
        <v>-999</v>
      </c>
    </row>
    <row r="20628" spans="1:2" x14ac:dyDescent="0.25">
      <c r="A20628" t="s">
        <v>22673</v>
      </c>
      <c r="B20628">
        <v>-999</v>
      </c>
    </row>
    <row r="20629" spans="1:2" x14ac:dyDescent="0.25">
      <c r="A20629" t="s">
        <v>22674</v>
      </c>
      <c r="B20629">
        <v>-999</v>
      </c>
    </row>
    <row r="20630" spans="1:2" x14ac:dyDescent="0.25">
      <c r="A20630" t="s">
        <v>22675</v>
      </c>
      <c r="B20630">
        <v>-999</v>
      </c>
    </row>
    <row r="20631" spans="1:2" x14ac:dyDescent="0.25">
      <c r="A20631" t="s">
        <v>22676</v>
      </c>
      <c r="B20631">
        <v>-999</v>
      </c>
    </row>
    <row r="20632" spans="1:2" x14ac:dyDescent="0.25">
      <c r="A20632" t="s">
        <v>22677</v>
      </c>
      <c r="B20632">
        <v>-999</v>
      </c>
    </row>
    <row r="20633" spans="1:2" x14ac:dyDescent="0.25">
      <c r="A20633" t="s">
        <v>22678</v>
      </c>
      <c r="B20633">
        <v>-999</v>
      </c>
    </row>
    <row r="20634" spans="1:2" x14ac:dyDescent="0.25">
      <c r="A20634" t="s">
        <v>22679</v>
      </c>
      <c r="B20634">
        <v>-999</v>
      </c>
    </row>
    <row r="20635" spans="1:2" x14ac:dyDescent="0.25">
      <c r="A20635" t="s">
        <v>22680</v>
      </c>
      <c r="B20635">
        <v>-999</v>
      </c>
    </row>
    <row r="20636" spans="1:2" x14ac:dyDescent="0.25">
      <c r="A20636" t="s">
        <v>22681</v>
      </c>
      <c r="B20636">
        <v>-999</v>
      </c>
    </row>
    <row r="20637" spans="1:2" x14ac:dyDescent="0.25">
      <c r="A20637" t="s">
        <v>22682</v>
      </c>
      <c r="B20637">
        <v>-999</v>
      </c>
    </row>
    <row r="20638" spans="1:2" x14ac:dyDescent="0.25">
      <c r="A20638" t="s">
        <v>22683</v>
      </c>
      <c r="B20638">
        <v>-999</v>
      </c>
    </row>
    <row r="20639" spans="1:2" x14ac:dyDescent="0.25">
      <c r="A20639" t="s">
        <v>22684</v>
      </c>
      <c r="B20639">
        <v>-999</v>
      </c>
    </row>
    <row r="20640" spans="1:2" x14ac:dyDescent="0.25">
      <c r="A20640" t="s">
        <v>22685</v>
      </c>
      <c r="B20640">
        <v>-999</v>
      </c>
    </row>
    <row r="20641" spans="1:2" x14ac:dyDescent="0.25">
      <c r="A20641" t="s">
        <v>22686</v>
      </c>
      <c r="B20641">
        <v>-999</v>
      </c>
    </row>
    <row r="20642" spans="1:2" x14ac:dyDescent="0.25">
      <c r="A20642" t="s">
        <v>22687</v>
      </c>
      <c r="B20642">
        <v>-999</v>
      </c>
    </row>
    <row r="20643" spans="1:2" x14ac:dyDescent="0.25">
      <c r="A20643" t="s">
        <v>22688</v>
      </c>
      <c r="B20643">
        <v>-999</v>
      </c>
    </row>
    <row r="20644" spans="1:2" x14ac:dyDescent="0.25">
      <c r="A20644" t="s">
        <v>22689</v>
      </c>
      <c r="B20644">
        <v>-999</v>
      </c>
    </row>
    <row r="20645" spans="1:2" x14ac:dyDescent="0.25">
      <c r="A20645" t="s">
        <v>22690</v>
      </c>
      <c r="B20645">
        <v>-999</v>
      </c>
    </row>
    <row r="20646" spans="1:2" x14ac:dyDescent="0.25">
      <c r="A20646" t="s">
        <v>22691</v>
      </c>
      <c r="B20646">
        <v>-999</v>
      </c>
    </row>
    <row r="20647" spans="1:2" x14ac:dyDescent="0.25">
      <c r="A20647" t="s">
        <v>22692</v>
      </c>
      <c r="B20647">
        <v>-999</v>
      </c>
    </row>
    <row r="20648" spans="1:2" x14ac:dyDescent="0.25">
      <c r="A20648" t="s">
        <v>22693</v>
      </c>
      <c r="B20648">
        <v>-999</v>
      </c>
    </row>
    <row r="20649" spans="1:2" x14ac:dyDescent="0.25">
      <c r="A20649" t="s">
        <v>22694</v>
      </c>
      <c r="B20649">
        <v>-999</v>
      </c>
    </row>
    <row r="20650" spans="1:2" x14ac:dyDescent="0.25">
      <c r="A20650" t="s">
        <v>22695</v>
      </c>
      <c r="B20650">
        <v>-999</v>
      </c>
    </row>
    <row r="20651" spans="1:2" x14ac:dyDescent="0.25">
      <c r="A20651" t="s">
        <v>22696</v>
      </c>
      <c r="B20651">
        <v>-999</v>
      </c>
    </row>
    <row r="20652" spans="1:2" x14ac:dyDescent="0.25">
      <c r="A20652" t="s">
        <v>22697</v>
      </c>
      <c r="B20652">
        <v>-999</v>
      </c>
    </row>
    <row r="20653" spans="1:2" x14ac:dyDescent="0.25">
      <c r="A20653" t="s">
        <v>22698</v>
      </c>
      <c r="B20653">
        <v>-999</v>
      </c>
    </row>
    <row r="20654" spans="1:2" x14ac:dyDescent="0.25">
      <c r="A20654" t="s">
        <v>22699</v>
      </c>
      <c r="B20654">
        <v>-999</v>
      </c>
    </row>
    <row r="20655" spans="1:2" x14ac:dyDescent="0.25">
      <c r="A20655" t="s">
        <v>22700</v>
      </c>
      <c r="B20655">
        <v>-999</v>
      </c>
    </row>
    <row r="20656" spans="1:2" x14ac:dyDescent="0.25">
      <c r="A20656" t="s">
        <v>22701</v>
      </c>
      <c r="B20656">
        <v>-999</v>
      </c>
    </row>
    <row r="20657" spans="1:2" x14ac:dyDescent="0.25">
      <c r="A20657" t="s">
        <v>22702</v>
      </c>
      <c r="B20657">
        <v>-999</v>
      </c>
    </row>
    <row r="20658" spans="1:2" x14ac:dyDescent="0.25">
      <c r="A20658" t="s">
        <v>22703</v>
      </c>
      <c r="B20658">
        <v>-999</v>
      </c>
    </row>
    <row r="20659" spans="1:2" x14ac:dyDescent="0.25">
      <c r="A20659" t="s">
        <v>22704</v>
      </c>
      <c r="B20659">
        <v>-999</v>
      </c>
    </row>
    <row r="20660" spans="1:2" x14ac:dyDescent="0.25">
      <c r="A20660" t="s">
        <v>22705</v>
      </c>
      <c r="B20660">
        <v>-999</v>
      </c>
    </row>
    <row r="20661" spans="1:2" x14ac:dyDescent="0.25">
      <c r="A20661" t="s">
        <v>22706</v>
      </c>
      <c r="B20661">
        <v>-999</v>
      </c>
    </row>
    <row r="20662" spans="1:2" x14ac:dyDescent="0.25">
      <c r="A20662" t="s">
        <v>22707</v>
      </c>
      <c r="B20662">
        <v>-999</v>
      </c>
    </row>
    <row r="20663" spans="1:2" x14ac:dyDescent="0.25">
      <c r="A20663" t="s">
        <v>22708</v>
      </c>
      <c r="B20663">
        <v>-999</v>
      </c>
    </row>
    <row r="20664" spans="1:2" x14ac:dyDescent="0.25">
      <c r="A20664" t="s">
        <v>22709</v>
      </c>
      <c r="B20664">
        <v>-999</v>
      </c>
    </row>
    <row r="20665" spans="1:2" x14ac:dyDescent="0.25">
      <c r="A20665" t="s">
        <v>22710</v>
      </c>
      <c r="B20665">
        <v>-999</v>
      </c>
    </row>
    <row r="20666" spans="1:2" x14ac:dyDescent="0.25">
      <c r="A20666" t="s">
        <v>22711</v>
      </c>
      <c r="B20666">
        <v>-999</v>
      </c>
    </row>
    <row r="20667" spans="1:2" x14ac:dyDescent="0.25">
      <c r="A20667" t="s">
        <v>22712</v>
      </c>
      <c r="B20667">
        <v>-999</v>
      </c>
    </row>
    <row r="20668" spans="1:2" x14ac:dyDescent="0.25">
      <c r="A20668" t="s">
        <v>22713</v>
      </c>
      <c r="B20668">
        <v>-999</v>
      </c>
    </row>
    <row r="20669" spans="1:2" x14ac:dyDescent="0.25">
      <c r="A20669" t="s">
        <v>22714</v>
      </c>
      <c r="B20669">
        <v>-999</v>
      </c>
    </row>
    <row r="20670" spans="1:2" x14ac:dyDescent="0.25">
      <c r="A20670" t="s">
        <v>22715</v>
      </c>
      <c r="B20670">
        <v>-999</v>
      </c>
    </row>
    <row r="20671" spans="1:2" x14ac:dyDescent="0.25">
      <c r="A20671" t="s">
        <v>22716</v>
      </c>
      <c r="B20671">
        <v>-999</v>
      </c>
    </row>
    <row r="20672" spans="1:2" x14ac:dyDescent="0.25">
      <c r="A20672" t="s">
        <v>22717</v>
      </c>
      <c r="B20672">
        <v>-999</v>
      </c>
    </row>
    <row r="20673" spans="1:2" x14ac:dyDescent="0.25">
      <c r="A20673" t="s">
        <v>22718</v>
      </c>
      <c r="B20673">
        <v>-999</v>
      </c>
    </row>
    <row r="20674" spans="1:2" x14ac:dyDescent="0.25">
      <c r="A20674" t="s">
        <v>22719</v>
      </c>
      <c r="B20674">
        <v>-999</v>
      </c>
    </row>
    <row r="20675" spans="1:2" x14ac:dyDescent="0.25">
      <c r="A20675" t="s">
        <v>22720</v>
      </c>
      <c r="B20675">
        <v>-999</v>
      </c>
    </row>
    <row r="20676" spans="1:2" x14ac:dyDescent="0.25">
      <c r="A20676" t="s">
        <v>22721</v>
      </c>
      <c r="B20676">
        <v>-999</v>
      </c>
    </row>
    <row r="20677" spans="1:2" x14ac:dyDescent="0.25">
      <c r="A20677" t="s">
        <v>22722</v>
      </c>
      <c r="B20677">
        <v>-999</v>
      </c>
    </row>
    <row r="20678" spans="1:2" x14ac:dyDescent="0.25">
      <c r="A20678" t="s">
        <v>22723</v>
      </c>
      <c r="B20678">
        <v>-999</v>
      </c>
    </row>
    <row r="20679" spans="1:2" x14ac:dyDescent="0.25">
      <c r="A20679" t="s">
        <v>22724</v>
      </c>
      <c r="B20679">
        <v>-999</v>
      </c>
    </row>
    <row r="20680" spans="1:2" x14ac:dyDescent="0.25">
      <c r="A20680" t="s">
        <v>22725</v>
      </c>
      <c r="B20680">
        <v>-999</v>
      </c>
    </row>
    <row r="20681" spans="1:2" x14ac:dyDescent="0.25">
      <c r="A20681" t="s">
        <v>22726</v>
      </c>
      <c r="B20681">
        <v>-999</v>
      </c>
    </row>
    <row r="20682" spans="1:2" x14ac:dyDescent="0.25">
      <c r="A20682" t="s">
        <v>22727</v>
      </c>
      <c r="B20682">
        <v>-999</v>
      </c>
    </row>
    <row r="20683" spans="1:2" x14ac:dyDescent="0.25">
      <c r="A20683" t="s">
        <v>22728</v>
      </c>
      <c r="B20683">
        <v>-999</v>
      </c>
    </row>
    <row r="20684" spans="1:2" x14ac:dyDescent="0.25">
      <c r="A20684" t="s">
        <v>22729</v>
      </c>
      <c r="B20684">
        <v>-999</v>
      </c>
    </row>
    <row r="20685" spans="1:2" x14ac:dyDescent="0.25">
      <c r="A20685" t="s">
        <v>22730</v>
      </c>
      <c r="B20685">
        <v>-999</v>
      </c>
    </row>
    <row r="20686" spans="1:2" x14ac:dyDescent="0.25">
      <c r="A20686" t="s">
        <v>22731</v>
      </c>
      <c r="B20686">
        <v>-999</v>
      </c>
    </row>
    <row r="20687" spans="1:2" x14ac:dyDescent="0.25">
      <c r="A20687" t="s">
        <v>22732</v>
      </c>
      <c r="B20687">
        <v>-999</v>
      </c>
    </row>
    <row r="20688" spans="1:2" x14ac:dyDescent="0.25">
      <c r="A20688" t="s">
        <v>22733</v>
      </c>
      <c r="B20688">
        <v>-999</v>
      </c>
    </row>
    <row r="20689" spans="1:2" x14ac:dyDescent="0.25">
      <c r="A20689" t="s">
        <v>22734</v>
      </c>
      <c r="B20689">
        <v>-999</v>
      </c>
    </row>
    <row r="20690" spans="1:2" x14ac:dyDescent="0.25">
      <c r="A20690" t="s">
        <v>22735</v>
      </c>
      <c r="B20690">
        <v>-999</v>
      </c>
    </row>
    <row r="20691" spans="1:2" x14ac:dyDescent="0.25">
      <c r="A20691" t="s">
        <v>22736</v>
      </c>
      <c r="B20691">
        <v>-999</v>
      </c>
    </row>
    <row r="20692" spans="1:2" x14ac:dyDescent="0.25">
      <c r="A20692" t="s">
        <v>22737</v>
      </c>
      <c r="B20692">
        <v>-999</v>
      </c>
    </row>
    <row r="20693" spans="1:2" x14ac:dyDescent="0.25">
      <c r="A20693" t="s">
        <v>22738</v>
      </c>
      <c r="B20693">
        <v>-999</v>
      </c>
    </row>
    <row r="20694" spans="1:2" x14ac:dyDescent="0.25">
      <c r="A20694" t="s">
        <v>22739</v>
      </c>
      <c r="B20694">
        <v>-999</v>
      </c>
    </row>
    <row r="20695" spans="1:2" x14ac:dyDescent="0.25">
      <c r="A20695" t="s">
        <v>22740</v>
      </c>
      <c r="B20695">
        <v>-999</v>
      </c>
    </row>
    <row r="20696" spans="1:2" x14ac:dyDescent="0.25">
      <c r="A20696" t="s">
        <v>22741</v>
      </c>
      <c r="B20696">
        <v>-999</v>
      </c>
    </row>
    <row r="20697" spans="1:2" x14ac:dyDescent="0.25">
      <c r="A20697" t="s">
        <v>22742</v>
      </c>
      <c r="B20697">
        <v>-999</v>
      </c>
    </row>
    <row r="20698" spans="1:2" x14ac:dyDescent="0.25">
      <c r="A20698" t="s">
        <v>22743</v>
      </c>
      <c r="B20698">
        <v>-999</v>
      </c>
    </row>
    <row r="20699" spans="1:2" x14ac:dyDescent="0.25">
      <c r="A20699" t="s">
        <v>22744</v>
      </c>
      <c r="B20699">
        <v>-999</v>
      </c>
    </row>
    <row r="20700" spans="1:2" x14ac:dyDescent="0.25">
      <c r="A20700" t="s">
        <v>22745</v>
      </c>
      <c r="B20700">
        <v>-999</v>
      </c>
    </row>
    <row r="20701" spans="1:2" x14ac:dyDescent="0.25">
      <c r="A20701" t="s">
        <v>22746</v>
      </c>
      <c r="B20701">
        <v>-999</v>
      </c>
    </row>
    <row r="20702" spans="1:2" x14ac:dyDescent="0.25">
      <c r="A20702" t="s">
        <v>22747</v>
      </c>
      <c r="B20702">
        <v>-999</v>
      </c>
    </row>
    <row r="20703" spans="1:2" x14ac:dyDescent="0.25">
      <c r="A20703" t="s">
        <v>22748</v>
      </c>
      <c r="B20703">
        <v>-999</v>
      </c>
    </row>
    <row r="20704" spans="1:2" x14ac:dyDescent="0.25">
      <c r="A20704" t="s">
        <v>22749</v>
      </c>
      <c r="B20704">
        <v>-999</v>
      </c>
    </row>
    <row r="20705" spans="1:2" x14ac:dyDescent="0.25">
      <c r="A20705" t="s">
        <v>22750</v>
      </c>
      <c r="B20705">
        <v>-999</v>
      </c>
    </row>
    <row r="20706" spans="1:2" x14ac:dyDescent="0.25">
      <c r="A20706" t="s">
        <v>22751</v>
      </c>
      <c r="B20706">
        <v>-999</v>
      </c>
    </row>
    <row r="20707" spans="1:2" x14ac:dyDescent="0.25">
      <c r="A20707" t="s">
        <v>22752</v>
      </c>
      <c r="B20707">
        <v>-999</v>
      </c>
    </row>
    <row r="20708" spans="1:2" x14ac:dyDescent="0.25">
      <c r="A20708" t="s">
        <v>22753</v>
      </c>
      <c r="B20708">
        <v>138</v>
      </c>
    </row>
    <row r="20709" spans="1:2" x14ac:dyDescent="0.25">
      <c r="A20709" t="s">
        <v>22754</v>
      </c>
      <c r="B20709">
        <v>100</v>
      </c>
    </row>
    <row r="20710" spans="1:2" x14ac:dyDescent="0.25">
      <c r="A20710" t="s">
        <v>22755</v>
      </c>
      <c r="B20710">
        <v>1240</v>
      </c>
    </row>
    <row r="20711" spans="1:2" x14ac:dyDescent="0.25">
      <c r="A20711" t="s">
        <v>22756</v>
      </c>
      <c r="B20711">
        <v>1159</v>
      </c>
    </row>
    <row r="20712" spans="1:2" x14ac:dyDescent="0.25">
      <c r="A20712" t="s">
        <v>22757</v>
      </c>
      <c r="B20712">
        <v>414</v>
      </c>
    </row>
    <row r="20713" spans="1:2" x14ac:dyDescent="0.25">
      <c r="A20713" t="s">
        <v>22758</v>
      </c>
      <c r="B20713">
        <v>6</v>
      </c>
    </row>
    <row r="20714" spans="1:2" x14ac:dyDescent="0.25">
      <c r="A20714" t="s">
        <v>22759</v>
      </c>
      <c r="B20714">
        <v>4</v>
      </c>
    </row>
    <row r="20715" spans="1:2" x14ac:dyDescent="0.25">
      <c r="A20715" t="s">
        <v>22760</v>
      </c>
      <c r="B20715">
        <v>1</v>
      </c>
    </row>
    <row r="20716" spans="1:2" x14ac:dyDescent="0.25">
      <c r="A20716" t="s">
        <v>22761</v>
      </c>
      <c r="B20716">
        <v>229</v>
      </c>
    </row>
    <row r="20717" spans="1:2" x14ac:dyDescent="0.25">
      <c r="A20717" t="s">
        <v>22762</v>
      </c>
      <c r="B20717">
        <v>0</v>
      </c>
    </row>
    <row r="20718" spans="1:2" x14ac:dyDescent="0.25">
      <c r="A20718" t="s">
        <v>22763</v>
      </c>
      <c r="B20718">
        <v>3</v>
      </c>
    </row>
    <row r="20719" spans="1:2" x14ac:dyDescent="0.25">
      <c r="A20719" t="s">
        <v>22764</v>
      </c>
      <c r="B20719">
        <v>0</v>
      </c>
    </row>
    <row r="20720" spans="1:2" x14ac:dyDescent="0.25">
      <c r="A20720" t="s">
        <v>22765</v>
      </c>
      <c r="B20720">
        <v>0</v>
      </c>
    </row>
    <row r="20721" spans="1:2" x14ac:dyDescent="0.25">
      <c r="A20721" t="s">
        <v>22766</v>
      </c>
      <c r="B20721">
        <v>63</v>
      </c>
    </row>
    <row r="20722" spans="1:2" x14ac:dyDescent="0.25">
      <c r="A20722" t="s">
        <v>22767</v>
      </c>
      <c r="B20722">
        <v>29</v>
      </c>
    </row>
    <row r="20723" spans="1:2" x14ac:dyDescent="0.25">
      <c r="A20723" t="s">
        <v>22768</v>
      </c>
      <c r="B20723">
        <v>0</v>
      </c>
    </row>
    <row r="20724" spans="1:2" x14ac:dyDescent="0.25">
      <c r="A20724" t="s">
        <v>22769</v>
      </c>
      <c r="B20724">
        <v>0</v>
      </c>
    </row>
    <row r="20725" spans="1:2" x14ac:dyDescent="0.25">
      <c r="A20725" t="s">
        <v>22770</v>
      </c>
      <c r="B20725">
        <v>0</v>
      </c>
    </row>
    <row r="20726" spans="1:2" x14ac:dyDescent="0.25">
      <c r="A20726" t="s">
        <v>22771</v>
      </c>
      <c r="B20726">
        <v>0</v>
      </c>
    </row>
    <row r="20727" spans="1:2" x14ac:dyDescent="0.25">
      <c r="A20727" t="s">
        <v>22772</v>
      </c>
      <c r="B20727">
        <v>1</v>
      </c>
    </row>
    <row r="20728" spans="1:2" x14ac:dyDescent="0.25">
      <c r="A20728" t="s">
        <v>22773</v>
      </c>
      <c r="B20728">
        <v>388</v>
      </c>
    </row>
    <row r="20729" spans="1:2" x14ac:dyDescent="0.25">
      <c r="A20729" t="s">
        <v>22774</v>
      </c>
      <c r="B20729">
        <v>102</v>
      </c>
    </row>
    <row r="20730" spans="1:2" x14ac:dyDescent="0.25">
      <c r="A20730" t="s">
        <v>22775</v>
      </c>
      <c r="B20730">
        <v>1240</v>
      </c>
    </row>
    <row r="20731" spans="1:2" x14ac:dyDescent="0.25">
      <c r="A20731" t="s">
        <v>22776</v>
      </c>
      <c r="B20731">
        <v>401</v>
      </c>
    </row>
    <row r="20732" spans="1:2" x14ac:dyDescent="0.25">
      <c r="A20732" t="s">
        <v>22777</v>
      </c>
      <c r="B20732">
        <v>307</v>
      </c>
    </row>
    <row r="20733" spans="1:2" x14ac:dyDescent="0.25">
      <c r="A20733" t="s">
        <v>22778</v>
      </c>
      <c r="B20733">
        <v>75</v>
      </c>
    </row>
    <row r="20734" spans="1:2" x14ac:dyDescent="0.25">
      <c r="A20734" t="s">
        <v>22779</v>
      </c>
      <c r="B20734">
        <v>19</v>
      </c>
    </row>
    <row r="20735" spans="1:2" x14ac:dyDescent="0.25">
      <c r="A20735" t="s">
        <v>22780</v>
      </c>
      <c r="B20735">
        <v>401</v>
      </c>
    </row>
    <row r="20736" spans="1:2" x14ac:dyDescent="0.25">
      <c r="A20736" t="s">
        <v>22781</v>
      </c>
      <c r="B20736">
        <v>291</v>
      </c>
    </row>
    <row r="20737" spans="1:2" x14ac:dyDescent="0.25">
      <c r="A20737" t="s">
        <v>22782</v>
      </c>
      <c r="B20737">
        <v>401</v>
      </c>
    </row>
    <row r="20738" spans="1:2" x14ac:dyDescent="0.25">
      <c r="A20738" t="s">
        <v>22783</v>
      </c>
      <c r="B20738">
        <v>8</v>
      </c>
    </row>
    <row r="20739" spans="1:2" x14ac:dyDescent="0.25">
      <c r="A20739" t="s">
        <v>22784</v>
      </c>
      <c r="B20739">
        <v>401</v>
      </c>
    </row>
    <row r="20740" spans="1:2" x14ac:dyDescent="0.25">
      <c r="A20740" t="s">
        <v>22785</v>
      </c>
      <c r="B20740">
        <v>536</v>
      </c>
    </row>
    <row r="20741" spans="1:2" x14ac:dyDescent="0.25">
      <c r="A20741" t="s">
        <v>22786</v>
      </c>
      <c r="B20741">
        <v>11</v>
      </c>
    </row>
    <row r="20742" spans="1:2" x14ac:dyDescent="0.25">
      <c r="A20742" t="s">
        <v>22787</v>
      </c>
      <c r="B20742">
        <v>314</v>
      </c>
    </row>
    <row r="20743" spans="1:2" x14ac:dyDescent="0.25">
      <c r="A20743" t="s">
        <v>22788</v>
      </c>
      <c r="B20743">
        <v>273</v>
      </c>
    </row>
    <row r="20744" spans="1:2" x14ac:dyDescent="0.25">
      <c r="A20744" t="s">
        <v>22789</v>
      </c>
      <c r="B20744">
        <v>977</v>
      </c>
    </row>
    <row r="20745" spans="1:2" x14ac:dyDescent="0.25">
      <c r="A20745" t="s">
        <v>22790</v>
      </c>
      <c r="B20745">
        <v>827</v>
      </c>
    </row>
    <row r="20746" spans="1:2" x14ac:dyDescent="0.25">
      <c r="A20746" t="s">
        <v>22791</v>
      </c>
      <c r="B20746">
        <v>52</v>
      </c>
    </row>
    <row r="20747" spans="1:2" x14ac:dyDescent="0.25">
      <c r="A20747" t="s">
        <v>22792</v>
      </c>
      <c r="B20747">
        <v>0</v>
      </c>
    </row>
    <row r="20748" spans="1:2" x14ac:dyDescent="0.25">
      <c r="A20748" t="s">
        <v>22793</v>
      </c>
      <c r="B20748">
        <v>4071</v>
      </c>
    </row>
    <row r="20749" spans="1:2" x14ac:dyDescent="0.25">
      <c r="A20749" t="s">
        <v>22794</v>
      </c>
      <c r="B20749">
        <v>14</v>
      </c>
    </row>
    <row r="20750" spans="1:2" x14ac:dyDescent="0.25">
      <c r="A20750" t="s">
        <v>22795</v>
      </c>
      <c r="B20750">
        <v>83</v>
      </c>
    </row>
    <row r="20751" spans="1:2" x14ac:dyDescent="0.25">
      <c r="A20751" t="s">
        <v>22796</v>
      </c>
      <c r="B20751">
        <v>961</v>
      </c>
    </row>
    <row r="20752" spans="1:2" x14ac:dyDescent="0.25">
      <c r="A20752" t="s">
        <v>22797</v>
      </c>
      <c r="B20752">
        <v>14</v>
      </c>
    </row>
    <row r="20753" spans="1:2" x14ac:dyDescent="0.25">
      <c r="A20753" t="s">
        <v>22798</v>
      </c>
      <c r="B20753">
        <v>187</v>
      </c>
    </row>
    <row r="20754" spans="1:2" x14ac:dyDescent="0.25">
      <c r="A20754" t="s">
        <v>22799</v>
      </c>
      <c r="B20754">
        <v>67</v>
      </c>
    </row>
    <row r="20755" spans="1:2" x14ac:dyDescent="0.25">
      <c r="A20755" t="s">
        <v>22800</v>
      </c>
      <c r="B20755">
        <v>0</v>
      </c>
    </row>
    <row r="20756" spans="1:2" x14ac:dyDescent="0.25">
      <c r="A20756" t="s">
        <v>22801</v>
      </c>
      <c r="B20756">
        <v>56</v>
      </c>
    </row>
    <row r="20757" spans="1:2" x14ac:dyDescent="0.25">
      <c r="A20757" t="s">
        <v>22802</v>
      </c>
      <c r="B20757">
        <v>8</v>
      </c>
    </row>
    <row r="20758" spans="1:2" x14ac:dyDescent="0.25">
      <c r="A20758" t="s">
        <v>22803</v>
      </c>
      <c r="B20758">
        <v>352</v>
      </c>
    </row>
    <row r="20759" spans="1:2" x14ac:dyDescent="0.25">
      <c r="A20759" t="s">
        <v>22804</v>
      </c>
      <c r="B20759">
        <v>28</v>
      </c>
    </row>
    <row r="20760" spans="1:2" x14ac:dyDescent="0.25">
      <c r="A20760" t="s">
        <v>22805</v>
      </c>
      <c r="B20760">
        <v>653</v>
      </c>
    </row>
    <row r="20761" spans="1:2" x14ac:dyDescent="0.25">
      <c r="A20761" t="s">
        <v>22806</v>
      </c>
      <c r="B20761">
        <v>935</v>
      </c>
    </row>
    <row r="20762" spans="1:2" x14ac:dyDescent="0.25">
      <c r="A20762" t="s">
        <v>22807</v>
      </c>
      <c r="B20762">
        <v>9285</v>
      </c>
    </row>
    <row r="20763" spans="1:2" x14ac:dyDescent="0.25">
      <c r="A20763" t="s">
        <v>22808</v>
      </c>
      <c r="B20763">
        <v>389</v>
      </c>
    </row>
    <row r="20764" spans="1:2" x14ac:dyDescent="0.25">
      <c r="A20764" t="s">
        <v>22809</v>
      </c>
      <c r="B20764">
        <v>0</v>
      </c>
    </row>
    <row r="20765" spans="1:2" x14ac:dyDescent="0.25">
      <c r="A20765" t="s">
        <v>22810</v>
      </c>
      <c r="B20765">
        <v>-999</v>
      </c>
    </row>
    <row r="20766" spans="1:2" x14ac:dyDescent="0.25">
      <c r="A20766" t="s">
        <v>22811</v>
      </c>
      <c r="B20766">
        <v>7</v>
      </c>
    </row>
    <row r="20767" spans="1:2" x14ac:dyDescent="0.25">
      <c r="A20767" t="s">
        <v>22812</v>
      </c>
      <c r="B20767">
        <v>4</v>
      </c>
    </row>
    <row r="20768" spans="1:2" x14ac:dyDescent="0.25">
      <c r="A20768" t="s">
        <v>22813</v>
      </c>
      <c r="B20768">
        <v>0</v>
      </c>
    </row>
    <row r="20769" spans="1:2" x14ac:dyDescent="0.25">
      <c r="A20769" t="s">
        <v>22814</v>
      </c>
      <c r="B20769">
        <v>2</v>
      </c>
    </row>
    <row r="20770" spans="1:2" x14ac:dyDescent="0.25">
      <c r="A20770" t="s">
        <v>22815</v>
      </c>
      <c r="B20770">
        <v>0</v>
      </c>
    </row>
    <row r="20771" spans="1:2" x14ac:dyDescent="0.25">
      <c r="A20771" t="s">
        <v>22816</v>
      </c>
      <c r="B20771">
        <v>4</v>
      </c>
    </row>
    <row r="20772" spans="1:2" x14ac:dyDescent="0.25">
      <c r="A20772" t="s">
        <v>22817</v>
      </c>
      <c r="B20772">
        <v>5</v>
      </c>
    </row>
    <row r="20773" spans="1:2" x14ac:dyDescent="0.25">
      <c r="A20773" t="s">
        <v>22818</v>
      </c>
      <c r="B20773">
        <v>4</v>
      </c>
    </row>
    <row r="20774" spans="1:2" x14ac:dyDescent="0.25">
      <c r="A20774" t="s">
        <v>22819</v>
      </c>
      <c r="B20774">
        <v>0</v>
      </c>
    </row>
    <row r="20775" spans="1:2" x14ac:dyDescent="0.25">
      <c r="A20775" t="s">
        <v>22820</v>
      </c>
      <c r="B20775">
        <v>0</v>
      </c>
    </row>
    <row r="20776" spans="1:2" x14ac:dyDescent="0.25">
      <c r="A20776" t="s">
        <v>22821</v>
      </c>
      <c r="B20776">
        <v>26</v>
      </c>
    </row>
    <row r="20777" spans="1:2" x14ac:dyDescent="0.25">
      <c r="A20777" t="s">
        <v>22822</v>
      </c>
      <c r="B20777">
        <v>27</v>
      </c>
    </row>
    <row r="20778" spans="1:2" x14ac:dyDescent="0.25">
      <c r="A20778" t="s">
        <v>22823</v>
      </c>
      <c r="B20778">
        <v>50</v>
      </c>
    </row>
    <row r="20779" spans="1:2" x14ac:dyDescent="0.25">
      <c r="A20779" t="s">
        <v>22824</v>
      </c>
      <c r="B20779">
        <v>0</v>
      </c>
    </row>
    <row r="20780" spans="1:2" x14ac:dyDescent="0.25">
      <c r="A20780" t="s">
        <v>22825</v>
      </c>
      <c r="B20780">
        <v>0</v>
      </c>
    </row>
    <row r="20781" spans="1:2" x14ac:dyDescent="0.25">
      <c r="A20781" t="s">
        <v>22826</v>
      </c>
      <c r="B20781">
        <v>1</v>
      </c>
    </row>
    <row r="20782" spans="1:2" x14ac:dyDescent="0.25">
      <c r="A20782" t="s">
        <v>22827</v>
      </c>
      <c r="B20782">
        <v>28</v>
      </c>
    </row>
    <row r="20783" spans="1:2" x14ac:dyDescent="0.25">
      <c r="A20783" t="s">
        <v>22828</v>
      </c>
      <c r="B20783">
        <v>25</v>
      </c>
    </row>
    <row r="20784" spans="1:2" x14ac:dyDescent="0.25">
      <c r="A20784" t="s">
        <v>22829</v>
      </c>
      <c r="B20784">
        <v>15</v>
      </c>
    </row>
    <row r="20785" spans="1:2" x14ac:dyDescent="0.25">
      <c r="A20785" t="s">
        <v>22830</v>
      </c>
      <c r="B20785">
        <v>0</v>
      </c>
    </row>
    <row r="20786" spans="1:2" x14ac:dyDescent="0.25">
      <c r="A20786" t="s">
        <v>22831</v>
      </c>
      <c r="B20786">
        <v>0</v>
      </c>
    </row>
    <row r="20787" spans="1:2" x14ac:dyDescent="0.25">
      <c r="A20787" t="s">
        <v>22832</v>
      </c>
      <c r="B20787">
        <v>146</v>
      </c>
    </row>
    <row r="20788" spans="1:2" x14ac:dyDescent="0.25">
      <c r="A20788" t="s">
        <v>22833</v>
      </c>
      <c r="B20788">
        <v>29</v>
      </c>
    </row>
    <row r="20789" spans="1:2" x14ac:dyDescent="0.25">
      <c r="A20789" t="s">
        <v>22834</v>
      </c>
      <c r="B20789">
        <v>29</v>
      </c>
    </row>
    <row r="20790" spans="1:2" x14ac:dyDescent="0.25">
      <c r="A20790" t="s">
        <v>22835</v>
      </c>
      <c r="B20790">
        <v>0</v>
      </c>
    </row>
    <row r="20791" spans="1:2" x14ac:dyDescent="0.25">
      <c r="A20791" t="s">
        <v>22836</v>
      </c>
      <c r="B20791">
        <v>0</v>
      </c>
    </row>
    <row r="20792" spans="1:2" x14ac:dyDescent="0.25">
      <c r="A20792" t="s">
        <v>22837</v>
      </c>
      <c r="B20792">
        <v>0</v>
      </c>
    </row>
    <row r="20793" spans="1:2" x14ac:dyDescent="0.25">
      <c r="A20793" t="s">
        <v>22838</v>
      </c>
      <c r="B20793">
        <v>22</v>
      </c>
    </row>
    <row r="20794" spans="1:2" x14ac:dyDescent="0.25">
      <c r="A20794" t="s">
        <v>22839</v>
      </c>
      <c r="B20794">
        <v>13</v>
      </c>
    </row>
    <row r="20795" spans="1:2" x14ac:dyDescent="0.25">
      <c r="A20795" t="s">
        <v>22840</v>
      </c>
      <c r="B20795">
        <v>10</v>
      </c>
    </row>
    <row r="20796" spans="1:2" x14ac:dyDescent="0.25">
      <c r="A20796" t="s">
        <v>22841</v>
      </c>
      <c r="B20796">
        <v>2</v>
      </c>
    </row>
    <row r="20797" spans="1:2" x14ac:dyDescent="0.25">
      <c r="A20797" t="s">
        <v>22842</v>
      </c>
      <c r="B20797">
        <v>0</v>
      </c>
    </row>
    <row r="20798" spans="1:2" x14ac:dyDescent="0.25">
      <c r="A20798" t="s">
        <v>22843</v>
      </c>
      <c r="B20798">
        <v>105</v>
      </c>
    </row>
    <row r="20799" spans="1:2" x14ac:dyDescent="0.25">
      <c r="A20799" t="s">
        <v>22844</v>
      </c>
      <c r="B20799">
        <v>39</v>
      </c>
    </row>
    <row r="20800" spans="1:2" x14ac:dyDescent="0.25">
      <c r="A20800" t="s">
        <v>22845</v>
      </c>
      <c r="B20800">
        <v>26</v>
      </c>
    </row>
    <row r="20801" spans="1:2" x14ac:dyDescent="0.25">
      <c r="A20801" t="s">
        <v>22846</v>
      </c>
      <c r="B20801">
        <v>0</v>
      </c>
    </row>
    <row r="20802" spans="1:2" x14ac:dyDescent="0.25">
      <c r="A20802" t="s">
        <v>22847</v>
      </c>
      <c r="B20802">
        <v>1</v>
      </c>
    </row>
    <row r="20803" spans="1:2" x14ac:dyDescent="0.25">
      <c r="A20803" t="s">
        <v>22848</v>
      </c>
      <c r="B20803">
        <v>1</v>
      </c>
    </row>
    <row r="20804" spans="1:2" x14ac:dyDescent="0.25">
      <c r="A20804" t="s">
        <v>22849</v>
      </c>
      <c r="B20804">
        <v>20</v>
      </c>
    </row>
    <row r="20805" spans="1:2" x14ac:dyDescent="0.25">
      <c r="A20805" t="s">
        <v>22850</v>
      </c>
      <c r="B20805">
        <v>16</v>
      </c>
    </row>
    <row r="20806" spans="1:2" x14ac:dyDescent="0.25">
      <c r="A20806" t="s">
        <v>22851</v>
      </c>
      <c r="B20806">
        <v>18</v>
      </c>
    </row>
    <row r="20807" spans="1:2" x14ac:dyDescent="0.25">
      <c r="A20807" t="s">
        <v>22852</v>
      </c>
      <c r="B20807">
        <v>2</v>
      </c>
    </row>
    <row r="20808" spans="1:2" x14ac:dyDescent="0.25">
      <c r="A20808" t="s">
        <v>22853</v>
      </c>
      <c r="B20808">
        <v>0</v>
      </c>
    </row>
    <row r="20809" spans="1:2" x14ac:dyDescent="0.25">
      <c r="A20809" t="s">
        <v>22854</v>
      </c>
      <c r="B20809">
        <v>123</v>
      </c>
    </row>
    <row r="20810" spans="1:2" x14ac:dyDescent="0.25">
      <c r="A20810" t="s">
        <v>22855</v>
      </c>
      <c r="B20810">
        <v>45</v>
      </c>
    </row>
    <row r="20811" spans="1:2" x14ac:dyDescent="0.25">
      <c r="A20811" t="s">
        <v>22856</v>
      </c>
      <c r="B20811">
        <v>32</v>
      </c>
    </row>
    <row r="20812" spans="1:2" x14ac:dyDescent="0.25">
      <c r="A20812" t="s">
        <v>22857</v>
      </c>
      <c r="B20812">
        <v>1</v>
      </c>
    </row>
    <row r="20813" spans="1:2" x14ac:dyDescent="0.25">
      <c r="A20813" t="s">
        <v>22858</v>
      </c>
      <c r="B20813">
        <v>3</v>
      </c>
    </row>
    <row r="20814" spans="1:2" x14ac:dyDescent="0.25">
      <c r="A20814" t="s">
        <v>22859</v>
      </c>
      <c r="B20814">
        <v>0</v>
      </c>
    </row>
    <row r="20815" spans="1:2" x14ac:dyDescent="0.25">
      <c r="A20815" t="s">
        <v>22860</v>
      </c>
      <c r="B20815">
        <v>17</v>
      </c>
    </row>
    <row r="20816" spans="1:2" x14ac:dyDescent="0.25">
      <c r="A20816" t="s">
        <v>22861</v>
      </c>
      <c r="B20816">
        <v>18</v>
      </c>
    </row>
    <row r="20817" spans="1:2" x14ac:dyDescent="0.25">
      <c r="A20817" t="s">
        <v>22862</v>
      </c>
      <c r="B20817">
        <v>25</v>
      </c>
    </row>
    <row r="20818" spans="1:2" x14ac:dyDescent="0.25">
      <c r="A20818" t="s">
        <v>22863</v>
      </c>
      <c r="B20818">
        <v>14</v>
      </c>
    </row>
    <row r="20819" spans="1:2" x14ac:dyDescent="0.25">
      <c r="A20819" t="s">
        <v>22864</v>
      </c>
      <c r="B20819">
        <v>0</v>
      </c>
    </row>
    <row r="20820" spans="1:2" x14ac:dyDescent="0.25">
      <c r="A20820" t="s">
        <v>22865</v>
      </c>
      <c r="B20820">
        <v>155</v>
      </c>
    </row>
    <row r="20821" spans="1:2" x14ac:dyDescent="0.25">
      <c r="A20821" t="s">
        <v>22866</v>
      </c>
      <c r="B20821">
        <v>69</v>
      </c>
    </row>
    <row r="20822" spans="1:2" x14ac:dyDescent="0.25">
      <c r="A20822" t="s">
        <v>22867</v>
      </c>
      <c r="B20822">
        <v>21</v>
      </c>
    </row>
    <row r="20823" spans="1:2" x14ac:dyDescent="0.25">
      <c r="A20823" t="s">
        <v>22868</v>
      </c>
      <c r="B20823">
        <v>3</v>
      </c>
    </row>
    <row r="20824" spans="1:2" x14ac:dyDescent="0.25">
      <c r="A20824" t="s">
        <v>22869</v>
      </c>
      <c r="B20824">
        <v>6</v>
      </c>
    </row>
    <row r="20825" spans="1:2" x14ac:dyDescent="0.25">
      <c r="A20825" t="s">
        <v>22870</v>
      </c>
      <c r="B20825">
        <v>0</v>
      </c>
    </row>
    <row r="20826" spans="1:2" x14ac:dyDescent="0.25">
      <c r="A20826" t="s">
        <v>22871</v>
      </c>
      <c r="B20826">
        <v>11</v>
      </c>
    </row>
    <row r="20827" spans="1:2" x14ac:dyDescent="0.25">
      <c r="A20827" t="s">
        <v>22872</v>
      </c>
      <c r="B20827">
        <v>16</v>
      </c>
    </row>
    <row r="20828" spans="1:2" x14ac:dyDescent="0.25">
      <c r="A20828" t="s">
        <v>22873</v>
      </c>
      <c r="B20828">
        <v>49</v>
      </c>
    </row>
    <row r="20829" spans="1:2" x14ac:dyDescent="0.25">
      <c r="A20829" t="s">
        <v>22874</v>
      </c>
      <c r="B20829">
        <v>22</v>
      </c>
    </row>
    <row r="20830" spans="1:2" x14ac:dyDescent="0.25">
      <c r="A20830" t="s">
        <v>22875</v>
      </c>
      <c r="B20830">
        <v>0</v>
      </c>
    </row>
    <row r="20831" spans="1:2" x14ac:dyDescent="0.25">
      <c r="A20831" t="s">
        <v>22876</v>
      </c>
      <c r="B20831">
        <v>197</v>
      </c>
    </row>
    <row r="20832" spans="1:2" x14ac:dyDescent="0.25">
      <c r="A20832" t="s">
        <v>22877</v>
      </c>
      <c r="B20832">
        <v>129</v>
      </c>
    </row>
    <row r="20833" spans="1:2" x14ac:dyDescent="0.25">
      <c r="A20833" t="s">
        <v>22878</v>
      </c>
      <c r="B20833">
        <v>15</v>
      </c>
    </row>
    <row r="20834" spans="1:2" x14ac:dyDescent="0.25">
      <c r="A20834" t="s">
        <v>22879</v>
      </c>
      <c r="B20834">
        <v>6</v>
      </c>
    </row>
    <row r="20835" spans="1:2" x14ac:dyDescent="0.25">
      <c r="A20835" t="s">
        <v>22880</v>
      </c>
      <c r="B20835">
        <v>10</v>
      </c>
    </row>
    <row r="20836" spans="1:2" x14ac:dyDescent="0.25">
      <c r="A20836" t="s">
        <v>22881</v>
      </c>
      <c r="B20836">
        <v>0</v>
      </c>
    </row>
    <row r="20837" spans="1:2" x14ac:dyDescent="0.25">
      <c r="A20837" t="s">
        <v>22882</v>
      </c>
      <c r="B20837">
        <v>4</v>
      </c>
    </row>
    <row r="20838" spans="1:2" x14ac:dyDescent="0.25">
      <c r="A20838" t="s">
        <v>22883</v>
      </c>
      <c r="B20838">
        <v>13</v>
      </c>
    </row>
    <row r="20839" spans="1:2" x14ac:dyDescent="0.25">
      <c r="A20839" t="s">
        <v>22884</v>
      </c>
      <c r="B20839">
        <v>104</v>
      </c>
    </row>
    <row r="20840" spans="1:2" x14ac:dyDescent="0.25">
      <c r="A20840" t="s">
        <v>22885</v>
      </c>
      <c r="B20840">
        <v>35</v>
      </c>
    </row>
    <row r="20841" spans="1:2" x14ac:dyDescent="0.25">
      <c r="A20841" t="s">
        <v>22886</v>
      </c>
      <c r="B20841">
        <v>0</v>
      </c>
    </row>
    <row r="20842" spans="1:2" x14ac:dyDescent="0.25">
      <c r="A20842" t="s">
        <v>22887</v>
      </c>
      <c r="B20842">
        <v>316</v>
      </c>
    </row>
    <row r="20843" spans="1:2" x14ac:dyDescent="0.25">
      <c r="A20843" t="s">
        <v>22888</v>
      </c>
      <c r="B20843">
        <v>165</v>
      </c>
    </row>
    <row r="20844" spans="1:2" x14ac:dyDescent="0.25">
      <c r="A20844" t="s">
        <v>22889</v>
      </c>
      <c r="B20844">
        <v>16</v>
      </c>
    </row>
    <row r="20845" spans="1:2" x14ac:dyDescent="0.25">
      <c r="A20845" t="s">
        <v>22890</v>
      </c>
      <c r="B20845">
        <v>9</v>
      </c>
    </row>
    <row r="20846" spans="1:2" x14ac:dyDescent="0.25">
      <c r="A20846" t="s">
        <v>22891</v>
      </c>
      <c r="B20846">
        <v>13</v>
      </c>
    </row>
    <row r="20847" spans="1:2" x14ac:dyDescent="0.25">
      <c r="A20847" t="s">
        <v>22892</v>
      </c>
      <c r="B20847">
        <v>0</v>
      </c>
    </row>
    <row r="20848" spans="1:2" x14ac:dyDescent="0.25">
      <c r="A20848" t="s">
        <v>22893</v>
      </c>
      <c r="B20848">
        <v>0</v>
      </c>
    </row>
    <row r="20849" spans="1:2" x14ac:dyDescent="0.25">
      <c r="A20849" t="s">
        <v>22894</v>
      </c>
      <c r="B20849">
        <v>13</v>
      </c>
    </row>
    <row r="20850" spans="1:2" x14ac:dyDescent="0.25">
      <c r="A20850" t="s">
        <v>22895</v>
      </c>
      <c r="B20850">
        <v>154</v>
      </c>
    </row>
    <row r="20851" spans="1:2" x14ac:dyDescent="0.25">
      <c r="A20851" t="s">
        <v>22896</v>
      </c>
      <c r="B20851">
        <v>26</v>
      </c>
    </row>
    <row r="20852" spans="1:2" x14ac:dyDescent="0.25">
      <c r="A20852" t="s">
        <v>22897</v>
      </c>
      <c r="B20852">
        <v>0</v>
      </c>
    </row>
    <row r="20853" spans="1:2" x14ac:dyDescent="0.25">
      <c r="A20853" t="s">
        <v>22898</v>
      </c>
      <c r="B20853">
        <v>396</v>
      </c>
    </row>
    <row r="20854" spans="1:2" x14ac:dyDescent="0.25">
      <c r="A20854" t="s">
        <v>34145</v>
      </c>
      <c r="B20854">
        <v>510</v>
      </c>
    </row>
    <row r="20855" spans="1:2" x14ac:dyDescent="0.25">
      <c r="A20855" t="s">
        <v>34146</v>
      </c>
      <c r="B20855">
        <v>193</v>
      </c>
    </row>
    <row r="20856" spans="1:2" x14ac:dyDescent="0.25">
      <c r="A20856" t="s">
        <v>34147</v>
      </c>
      <c r="B20856">
        <v>19</v>
      </c>
    </row>
    <row r="20857" spans="1:2" x14ac:dyDescent="0.25">
      <c r="A20857" t="s">
        <v>34148</v>
      </c>
      <c r="B20857">
        <v>35</v>
      </c>
    </row>
    <row r="20858" spans="1:2" x14ac:dyDescent="0.25">
      <c r="A20858" t="s">
        <v>34149</v>
      </c>
      <c r="B20858">
        <v>2</v>
      </c>
    </row>
    <row r="20859" spans="1:2" x14ac:dyDescent="0.25">
      <c r="A20859" t="s">
        <v>34150</v>
      </c>
      <c r="B20859">
        <v>106</v>
      </c>
    </row>
    <row r="20860" spans="1:2" x14ac:dyDescent="0.25">
      <c r="A20860" t="s">
        <v>34151</v>
      </c>
      <c r="B20860">
        <v>119</v>
      </c>
    </row>
    <row r="20861" spans="1:2" x14ac:dyDescent="0.25">
      <c r="A20861" t="s">
        <v>34152</v>
      </c>
      <c r="B20861">
        <v>379</v>
      </c>
    </row>
    <row r="20862" spans="1:2" x14ac:dyDescent="0.25">
      <c r="A20862" t="s">
        <v>34153</v>
      </c>
      <c r="B20862">
        <v>101</v>
      </c>
    </row>
    <row r="20863" spans="1:2" x14ac:dyDescent="0.25">
      <c r="A20863" t="s">
        <v>34154</v>
      </c>
      <c r="B20863">
        <v>0</v>
      </c>
    </row>
    <row r="20864" spans="1:2" x14ac:dyDescent="0.25">
      <c r="A20864" t="s">
        <v>34155</v>
      </c>
      <c r="B20864">
        <v>1464</v>
      </c>
    </row>
    <row r="20865" spans="1:2" x14ac:dyDescent="0.25">
      <c r="A20865" t="s">
        <v>22899</v>
      </c>
      <c r="B20865">
        <v>4</v>
      </c>
    </row>
    <row r="20866" spans="1:2" x14ac:dyDescent="0.25">
      <c r="A20866" t="s">
        <v>22900</v>
      </c>
      <c r="B20866">
        <v>4</v>
      </c>
    </row>
    <row r="20867" spans="1:2" x14ac:dyDescent="0.25">
      <c r="A20867" t="s">
        <v>22901</v>
      </c>
      <c r="B20867">
        <v>0</v>
      </c>
    </row>
    <row r="20868" spans="1:2" x14ac:dyDescent="0.25">
      <c r="A20868" t="s">
        <v>22902</v>
      </c>
      <c r="B20868">
        <v>0</v>
      </c>
    </row>
    <row r="20869" spans="1:2" x14ac:dyDescent="0.25">
      <c r="A20869" t="s">
        <v>22903</v>
      </c>
      <c r="B20869">
        <v>0</v>
      </c>
    </row>
    <row r="20870" spans="1:2" x14ac:dyDescent="0.25">
      <c r="A20870" t="s">
        <v>22904</v>
      </c>
      <c r="B20870">
        <v>4</v>
      </c>
    </row>
    <row r="20871" spans="1:2" x14ac:dyDescent="0.25">
      <c r="A20871" t="s">
        <v>22905</v>
      </c>
      <c r="B20871">
        <v>3</v>
      </c>
    </row>
    <row r="20872" spans="1:2" x14ac:dyDescent="0.25">
      <c r="A20872" t="s">
        <v>22906</v>
      </c>
      <c r="B20872">
        <v>4</v>
      </c>
    </row>
    <row r="20873" spans="1:2" x14ac:dyDescent="0.25">
      <c r="A20873" t="s">
        <v>22907</v>
      </c>
      <c r="B20873">
        <v>0</v>
      </c>
    </row>
    <row r="20874" spans="1:2" x14ac:dyDescent="0.25">
      <c r="A20874" t="s">
        <v>22908</v>
      </c>
      <c r="B20874">
        <v>0</v>
      </c>
    </row>
    <row r="20875" spans="1:2" x14ac:dyDescent="0.25">
      <c r="A20875" t="s">
        <v>22909</v>
      </c>
      <c r="B20875">
        <v>19</v>
      </c>
    </row>
    <row r="20876" spans="1:2" x14ac:dyDescent="0.25">
      <c r="A20876" t="s">
        <v>22910</v>
      </c>
      <c r="B20876">
        <v>26</v>
      </c>
    </row>
    <row r="20877" spans="1:2" x14ac:dyDescent="0.25">
      <c r="A20877" t="s">
        <v>22911</v>
      </c>
      <c r="B20877">
        <v>41</v>
      </c>
    </row>
    <row r="20878" spans="1:2" x14ac:dyDescent="0.25">
      <c r="A20878" t="s">
        <v>22912</v>
      </c>
      <c r="B20878">
        <v>0</v>
      </c>
    </row>
    <row r="20879" spans="1:2" x14ac:dyDescent="0.25">
      <c r="A20879" t="s">
        <v>22913</v>
      </c>
      <c r="B20879">
        <v>0</v>
      </c>
    </row>
    <row r="20880" spans="1:2" x14ac:dyDescent="0.25">
      <c r="A20880" t="s">
        <v>22914</v>
      </c>
      <c r="B20880">
        <v>0</v>
      </c>
    </row>
    <row r="20881" spans="1:2" x14ac:dyDescent="0.25">
      <c r="A20881" t="s">
        <v>22915</v>
      </c>
      <c r="B20881">
        <v>27</v>
      </c>
    </row>
    <row r="20882" spans="1:2" x14ac:dyDescent="0.25">
      <c r="A20882" t="s">
        <v>22916</v>
      </c>
      <c r="B20882">
        <v>25</v>
      </c>
    </row>
    <row r="20883" spans="1:2" x14ac:dyDescent="0.25">
      <c r="A20883" t="s">
        <v>22917</v>
      </c>
      <c r="B20883">
        <v>12</v>
      </c>
    </row>
    <row r="20884" spans="1:2" x14ac:dyDescent="0.25">
      <c r="A20884" t="s">
        <v>22918</v>
      </c>
      <c r="B20884">
        <v>0</v>
      </c>
    </row>
    <row r="20885" spans="1:2" x14ac:dyDescent="0.25">
      <c r="A20885" t="s">
        <v>22919</v>
      </c>
      <c r="B20885">
        <v>0</v>
      </c>
    </row>
    <row r="20886" spans="1:2" x14ac:dyDescent="0.25">
      <c r="A20886" t="s">
        <v>22920</v>
      </c>
      <c r="B20886">
        <v>131</v>
      </c>
    </row>
    <row r="20887" spans="1:2" x14ac:dyDescent="0.25">
      <c r="A20887" t="s">
        <v>22921</v>
      </c>
      <c r="B20887">
        <v>27</v>
      </c>
    </row>
    <row r="20888" spans="1:2" x14ac:dyDescent="0.25">
      <c r="A20888" t="s">
        <v>22922</v>
      </c>
      <c r="B20888">
        <v>22</v>
      </c>
    </row>
    <row r="20889" spans="1:2" x14ac:dyDescent="0.25">
      <c r="A20889" t="s">
        <v>22923</v>
      </c>
      <c r="B20889">
        <v>0</v>
      </c>
    </row>
    <row r="20890" spans="1:2" x14ac:dyDescent="0.25">
      <c r="A20890" t="s">
        <v>22924</v>
      </c>
      <c r="B20890">
        <v>0</v>
      </c>
    </row>
    <row r="20891" spans="1:2" x14ac:dyDescent="0.25">
      <c r="A20891" t="s">
        <v>22925</v>
      </c>
      <c r="B20891">
        <v>0</v>
      </c>
    </row>
    <row r="20892" spans="1:2" x14ac:dyDescent="0.25">
      <c r="A20892" t="s">
        <v>22926</v>
      </c>
      <c r="B20892">
        <v>19</v>
      </c>
    </row>
    <row r="20893" spans="1:2" x14ac:dyDescent="0.25">
      <c r="A20893" t="s">
        <v>22927</v>
      </c>
      <c r="B20893">
        <v>6</v>
      </c>
    </row>
    <row r="20894" spans="1:2" x14ac:dyDescent="0.25">
      <c r="A20894" t="s">
        <v>22928</v>
      </c>
      <c r="B20894">
        <v>7</v>
      </c>
    </row>
    <row r="20895" spans="1:2" x14ac:dyDescent="0.25">
      <c r="A20895" t="s">
        <v>22929</v>
      </c>
      <c r="B20895">
        <v>1</v>
      </c>
    </row>
    <row r="20896" spans="1:2" x14ac:dyDescent="0.25">
      <c r="A20896" t="s">
        <v>22930</v>
      </c>
      <c r="B20896">
        <v>0</v>
      </c>
    </row>
    <row r="20897" spans="1:2" x14ac:dyDescent="0.25">
      <c r="A20897" t="s">
        <v>22931</v>
      </c>
      <c r="B20897">
        <v>82</v>
      </c>
    </row>
    <row r="20898" spans="1:2" x14ac:dyDescent="0.25">
      <c r="A20898" t="s">
        <v>22932</v>
      </c>
      <c r="B20898">
        <v>33</v>
      </c>
    </row>
    <row r="20899" spans="1:2" x14ac:dyDescent="0.25">
      <c r="A20899" t="s">
        <v>22933</v>
      </c>
      <c r="B20899">
        <v>25</v>
      </c>
    </row>
    <row r="20900" spans="1:2" x14ac:dyDescent="0.25">
      <c r="A20900" t="s">
        <v>22934</v>
      </c>
      <c r="B20900">
        <v>0</v>
      </c>
    </row>
    <row r="20901" spans="1:2" x14ac:dyDescent="0.25">
      <c r="A20901" t="s">
        <v>22935</v>
      </c>
      <c r="B20901">
        <v>0</v>
      </c>
    </row>
    <row r="20902" spans="1:2" x14ac:dyDescent="0.25">
      <c r="A20902" t="s">
        <v>22936</v>
      </c>
      <c r="B20902">
        <v>1</v>
      </c>
    </row>
    <row r="20903" spans="1:2" x14ac:dyDescent="0.25">
      <c r="A20903" t="s">
        <v>22937</v>
      </c>
      <c r="B20903">
        <v>18</v>
      </c>
    </row>
    <row r="20904" spans="1:2" x14ac:dyDescent="0.25">
      <c r="A20904" t="s">
        <v>22938</v>
      </c>
      <c r="B20904">
        <v>10</v>
      </c>
    </row>
    <row r="20905" spans="1:2" x14ac:dyDescent="0.25">
      <c r="A20905" t="s">
        <v>22939</v>
      </c>
      <c r="B20905">
        <v>14</v>
      </c>
    </row>
    <row r="20906" spans="1:2" x14ac:dyDescent="0.25">
      <c r="A20906" t="s">
        <v>22940</v>
      </c>
      <c r="B20906">
        <v>0</v>
      </c>
    </row>
    <row r="20907" spans="1:2" x14ac:dyDescent="0.25">
      <c r="A20907" t="s">
        <v>22941</v>
      </c>
      <c r="B20907">
        <v>0</v>
      </c>
    </row>
    <row r="20908" spans="1:2" x14ac:dyDescent="0.25">
      <c r="A20908" t="s">
        <v>22942</v>
      </c>
      <c r="B20908">
        <v>101</v>
      </c>
    </row>
    <row r="20909" spans="1:2" x14ac:dyDescent="0.25">
      <c r="A20909" t="s">
        <v>22943</v>
      </c>
      <c r="B20909">
        <v>36</v>
      </c>
    </row>
    <row r="20910" spans="1:2" x14ac:dyDescent="0.25">
      <c r="A20910" t="s">
        <v>22944</v>
      </c>
      <c r="B20910">
        <v>25</v>
      </c>
    </row>
    <row r="20911" spans="1:2" x14ac:dyDescent="0.25">
      <c r="A20911" t="s">
        <v>22945</v>
      </c>
      <c r="B20911">
        <v>0</v>
      </c>
    </row>
    <row r="20912" spans="1:2" x14ac:dyDescent="0.25">
      <c r="A20912" t="s">
        <v>22946</v>
      </c>
      <c r="B20912">
        <v>1</v>
      </c>
    </row>
    <row r="20913" spans="1:2" x14ac:dyDescent="0.25">
      <c r="A20913" t="s">
        <v>22947</v>
      </c>
      <c r="B20913">
        <v>0</v>
      </c>
    </row>
    <row r="20914" spans="1:2" x14ac:dyDescent="0.25">
      <c r="A20914" t="s">
        <v>22948</v>
      </c>
      <c r="B20914">
        <v>17</v>
      </c>
    </row>
    <row r="20915" spans="1:2" x14ac:dyDescent="0.25">
      <c r="A20915" t="s">
        <v>22949</v>
      </c>
      <c r="B20915">
        <v>10</v>
      </c>
    </row>
    <row r="20916" spans="1:2" x14ac:dyDescent="0.25">
      <c r="A20916" t="s">
        <v>22950</v>
      </c>
      <c r="B20916">
        <v>12</v>
      </c>
    </row>
    <row r="20917" spans="1:2" x14ac:dyDescent="0.25">
      <c r="A20917" t="s">
        <v>22951</v>
      </c>
      <c r="B20917">
        <v>7</v>
      </c>
    </row>
    <row r="20918" spans="1:2" x14ac:dyDescent="0.25">
      <c r="A20918" t="s">
        <v>22952</v>
      </c>
      <c r="B20918">
        <v>0</v>
      </c>
    </row>
    <row r="20919" spans="1:2" x14ac:dyDescent="0.25">
      <c r="A20919" t="s">
        <v>22953</v>
      </c>
      <c r="B20919">
        <v>108</v>
      </c>
    </row>
    <row r="20920" spans="1:2" x14ac:dyDescent="0.25">
      <c r="A20920" t="s">
        <v>22954</v>
      </c>
      <c r="B20920">
        <v>45</v>
      </c>
    </row>
    <row r="20921" spans="1:2" x14ac:dyDescent="0.25">
      <c r="A20921" t="s">
        <v>22955</v>
      </c>
      <c r="B20921">
        <v>12</v>
      </c>
    </row>
    <row r="20922" spans="1:2" x14ac:dyDescent="0.25">
      <c r="A20922" t="s">
        <v>22956</v>
      </c>
      <c r="B20922">
        <v>0</v>
      </c>
    </row>
    <row r="20923" spans="1:2" x14ac:dyDescent="0.25">
      <c r="A20923" t="s">
        <v>22957</v>
      </c>
      <c r="B20923">
        <v>0</v>
      </c>
    </row>
    <row r="20924" spans="1:2" x14ac:dyDescent="0.25">
      <c r="A20924" t="s">
        <v>22958</v>
      </c>
      <c r="B20924">
        <v>0</v>
      </c>
    </row>
    <row r="20925" spans="1:2" x14ac:dyDescent="0.25">
      <c r="A20925" t="s">
        <v>22959</v>
      </c>
      <c r="B20925">
        <v>10</v>
      </c>
    </row>
    <row r="20926" spans="1:2" x14ac:dyDescent="0.25">
      <c r="A20926" t="s">
        <v>22960</v>
      </c>
      <c r="B20926">
        <v>8</v>
      </c>
    </row>
    <row r="20927" spans="1:2" x14ac:dyDescent="0.25">
      <c r="A20927" t="s">
        <v>22961</v>
      </c>
      <c r="B20927">
        <v>31</v>
      </c>
    </row>
    <row r="20928" spans="1:2" x14ac:dyDescent="0.25">
      <c r="A20928" t="s">
        <v>22962</v>
      </c>
      <c r="B20928">
        <v>8</v>
      </c>
    </row>
    <row r="20929" spans="1:2" x14ac:dyDescent="0.25">
      <c r="A20929" t="s">
        <v>22963</v>
      </c>
      <c r="B20929">
        <v>0</v>
      </c>
    </row>
    <row r="20930" spans="1:2" x14ac:dyDescent="0.25">
      <c r="A20930" t="s">
        <v>22964</v>
      </c>
      <c r="B20930">
        <v>114</v>
      </c>
    </row>
    <row r="20931" spans="1:2" x14ac:dyDescent="0.25">
      <c r="A20931" t="s">
        <v>22965</v>
      </c>
      <c r="B20931">
        <v>83</v>
      </c>
    </row>
    <row r="20932" spans="1:2" x14ac:dyDescent="0.25">
      <c r="A20932" t="s">
        <v>22966</v>
      </c>
      <c r="B20932">
        <v>14</v>
      </c>
    </row>
    <row r="20933" spans="1:2" x14ac:dyDescent="0.25">
      <c r="A20933" t="s">
        <v>22967</v>
      </c>
      <c r="B20933">
        <v>2</v>
      </c>
    </row>
    <row r="20934" spans="1:2" x14ac:dyDescent="0.25">
      <c r="A20934" t="s">
        <v>22968</v>
      </c>
      <c r="B20934">
        <v>4</v>
      </c>
    </row>
    <row r="20935" spans="1:2" x14ac:dyDescent="0.25">
      <c r="A20935" t="s">
        <v>22969</v>
      </c>
      <c r="B20935">
        <v>0</v>
      </c>
    </row>
    <row r="20936" spans="1:2" x14ac:dyDescent="0.25">
      <c r="A20936" t="s">
        <v>22970</v>
      </c>
      <c r="B20936">
        <v>3</v>
      </c>
    </row>
    <row r="20937" spans="1:2" x14ac:dyDescent="0.25">
      <c r="A20937" t="s">
        <v>22971</v>
      </c>
      <c r="B20937">
        <v>4</v>
      </c>
    </row>
    <row r="20938" spans="1:2" x14ac:dyDescent="0.25">
      <c r="A20938" t="s">
        <v>22972</v>
      </c>
      <c r="B20938">
        <v>89</v>
      </c>
    </row>
    <row r="20939" spans="1:2" x14ac:dyDescent="0.25">
      <c r="A20939" t="s">
        <v>22973</v>
      </c>
      <c r="B20939">
        <v>27</v>
      </c>
    </row>
    <row r="20940" spans="1:2" x14ac:dyDescent="0.25">
      <c r="A20940" t="s">
        <v>22974</v>
      </c>
      <c r="B20940">
        <v>0</v>
      </c>
    </row>
    <row r="20941" spans="1:2" x14ac:dyDescent="0.25">
      <c r="A20941" t="s">
        <v>22975</v>
      </c>
      <c r="B20941">
        <v>226</v>
      </c>
    </row>
    <row r="20942" spans="1:2" x14ac:dyDescent="0.25">
      <c r="A20942" t="s">
        <v>22976</v>
      </c>
      <c r="B20942">
        <v>133</v>
      </c>
    </row>
    <row r="20943" spans="1:2" x14ac:dyDescent="0.25">
      <c r="A20943" t="s">
        <v>22977</v>
      </c>
      <c r="B20943">
        <v>11</v>
      </c>
    </row>
    <row r="20944" spans="1:2" x14ac:dyDescent="0.25">
      <c r="A20944" t="s">
        <v>22978</v>
      </c>
      <c r="B20944">
        <v>3</v>
      </c>
    </row>
    <row r="20945" spans="1:2" x14ac:dyDescent="0.25">
      <c r="A20945" t="s">
        <v>22979</v>
      </c>
      <c r="B20945">
        <v>6</v>
      </c>
    </row>
    <row r="20946" spans="1:2" x14ac:dyDescent="0.25">
      <c r="A20946" t="s">
        <v>22980</v>
      </c>
      <c r="B20946">
        <v>0</v>
      </c>
    </row>
    <row r="20947" spans="1:2" x14ac:dyDescent="0.25">
      <c r="A20947" t="s">
        <v>22981</v>
      </c>
      <c r="B20947">
        <v>0</v>
      </c>
    </row>
    <row r="20948" spans="1:2" x14ac:dyDescent="0.25">
      <c r="A20948" t="s">
        <v>22982</v>
      </c>
      <c r="B20948">
        <v>6</v>
      </c>
    </row>
    <row r="20949" spans="1:2" x14ac:dyDescent="0.25">
      <c r="A20949" t="s">
        <v>22983</v>
      </c>
      <c r="B20949">
        <v>140</v>
      </c>
    </row>
    <row r="20950" spans="1:2" x14ac:dyDescent="0.25">
      <c r="A20950" t="s">
        <v>22984</v>
      </c>
      <c r="B20950">
        <v>23</v>
      </c>
    </row>
    <row r="20951" spans="1:2" x14ac:dyDescent="0.25">
      <c r="A20951" t="s">
        <v>22985</v>
      </c>
      <c r="B20951">
        <v>0</v>
      </c>
    </row>
    <row r="20952" spans="1:2" x14ac:dyDescent="0.25">
      <c r="A20952" t="s">
        <v>22986</v>
      </c>
      <c r="B20952">
        <v>322</v>
      </c>
    </row>
    <row r="20953" spans="1:2" x14ac:dyDescent="0.25">
      <c r="A20953" t="s">
        <v>22987</v>
      </c>
      <c r="B20953">
        <v>387</v>
      </c>
    </row>
    <row r="20954" spans="1:2" x14ac:dyDescent="0.25">
      <c r="A20954" t="s">
        <v>22988</v>
      </c>
      <c r="B20954">
        <v>154</v>
      </c>
    </row>
    <row r="20955" spans="1:2" x14ac:dyDescent="0.25">
      <c r="A20955" t="s">
        <v>22989</v>
      </c>
      <c r="B20955">
        <v>5</v>
      </c>
    </row>
    <row r="20956" spans="1:2" x14ac:dyDescent="0.25">
      <c r="A20956" t="s">
        <v>22990</v>
      </c>
      <c r="B20956">
        <v>11</v>
      </c>
    </row>
    <row r="20957" spans="1:2" x14ac:dyDescent="0.25">
      <c r="A20957" t="s">
        <v>22991</v>
      </c>
      <c r="B20957">
        <v>1</v>
      </c>
    </row>
    <row r="20958" spans="1:2" x14ac:dyDescent="0.25">
      <c r="A20958" t="s">
        <v>22992</v>
      </c>
      <c r="B20958">
        <v>98</v>
      </c>
    </row>
    <row r="20959" spans="1:2" x14ac:dyDescent="0.25">
      <c r="A20959" t="s">
        <v>22993</v>
      </c>
      <c r="B20959">
        <v>72</v>
      </c>
    </row>
    <row r="20960" spans="1:2" x14ac:dyDescent="0.25">
      <c r="A20960" t="s">
        <v>22994</v>
      </c>
      <c r="B20960">
        <v>309</v>
      </c>
    </row>
    <row r="20961" spans="1:2" x14ac:dyDescent="0.25">
      <c r="A20961" t="s">
        <v>22995</v>
      </c>
      <c r="B20961">
        <v>66</v>
      </c>
    </row>
    <row r="20962" spans="1:2" x14ac:dyDescent="0.25">
      <c r="A20962" t="s">
        <v>22996</v>
      </c>
      <c r="B20962">
        <v>0</v>
      </c>
    </row>
    <row r="20963" spans="1:2" x14ac:dyDescent="0.25">
      <c r="A20963" t="s">
        <v>22997</v>
      </c>
      <c r="B20963">
        <v>1103</v>
      </c>
    </row>
    <row r="20964" spans="1:2" x14ac:dyDescent="0.25">
      <c r="A20964" t="s">
        <v>22998</v>
      </c>
      <c r="B20964">
        <v>-999</v>
      </c>
    </row>
    <row r="20965" spans="1:2" x14ac:dyDescent="0.25">
      <c r="A20965" t="s">
        <v>22999</v>
      </c>
      <c r="B20965">
        <v>-999</v>
      </c>
    </row>
    <row r="20966" spans="1:2" x14ac:dyDescent="0.25">
      <c r="A20966" t="s">
        <v>23000</v>
      </c>
      <c r="B20966">
        <v>10722</v>
      </c>
    </row>
    <row r="20967" spans="1:2" x14ac:dyDescent="0.25">
      <c r="A20967" t="s">
        <v>23001</v>
      </c>
      <c r="B20967">
        <v>9214</v>
      </c>
    </row>
    <row r="20968" spans="1:2" x14ac:dyDescent="0.25">
      <c r="A20968" t="s">
        <v>23002</v>
      </c>
      <c r="B20968">
        <v>6862</v>
      </c>
    </row>
    <row r="20969" spans="1:2" x14ac:dyDescent="0.25">
      <c r="A20969" t="s">
        <v>23003</v>
      </c>
      <c r="B20969">
        <v>-999</v>
      </c>
    </row>
    <row r="20970" spans="1:2" x14ac:dyDescent="0.25">
      <c r="A20970" t="s">
        <v>23004</v>
      </c>
      <c r="B20970">
        <v>-999</v>
      </c>
    </row>
    <row r="20971" spans="1:2" x14ac:dyDescent="0.25">
      <c r="A20971" t="s">
        <v>23005</v>
      </c>
      <c r="B20971">
        <v>-999</v>
      </c>
    </row>
    <row r="20972" spans="1:2" x14ac:dyDescent="0.25">
      <c r="A20972" t="s">
        <v>23006</v>
      </c>
      <c r="B20972">
        <v>-999</v>
      </c>
    </row>
    <row r="20973" spans="1:2" x14ac:dyDescent="0.25">
      <c r="A20973" t="s">
        <v>23007</v>
      </c>
      <c r="B20973">
        <v>-999</v>
      </c>
    </row>
    <row r="20974" spans="1:2" x14ac:dyDescent="0.25">
      <c r="A20974" t="s">
        <v>23008</v>
      </c>
      <c r="B20974">
        <v>-999</v>
      </c>
    </row>
    <row r="20975" spans="1:2" x14ac:dyDescent="0.25">
      <c r="A20975" t="s">
        <v>23009</v>
      </c>
      <c r="B20975">
        <v>-999</v>
      </c>
    </row>
    <row r="20976" spans="1:2" x14ac:dyDescent="0.25">
      <c r="A20976" t="s">
        <v>23010</v>
      </c>
      <c r="B20976">
        <v>-999</v>
      </c>
    </row>
    <row r="20977" spans="1:2" x14ac:dyDescent="0.25">
      <c r="A20977" t="s">
        <v>23011</v>
      </c>
      <c r="B20977">
        <v>-999</v>
      </c>
    </row>
    <row r="20978" spans="1:2" x14ac:dyDescent="0.25">
      <c r="A20978" t="s">
        <v>23012</v>
      </c>
      <c r="B20978">
        <v>-999</v>
      </c>
    </row>
    <row r="20979" spans="1:2" x14ac:dyDescent="0.25">
      <c r="A20979" t="s">
        <v>23013</v>
      </c>
      <c r="B20979">
        <v>-999</v>
      </c>
    </row>
    <row r="20980" spans="1:2" x14ac:dyDescent="0.25">
      <c r="A20980" t="s">
        <v>23014</v>
      </c>
      <c r="B20980">
        <v>-999</v>
      </c>
    </row>
    <row r="20981" spans="1:2" x14ac:dyDescent="0.25">
      <c r="A20981" t="s">
        <v>23015</v>
      </c>
      <c r="B20981">
        <v>-999</v>
      </c>
    </row>
    <row r="20982" spans="1:2" x14ac:dyDescent="0.25">
      <c r="A20982" t="s">
        <v>23016</v>
      </c>
      <c r="B20982">
        <v>-999</v>
      </c>
    </row>
    <row r="20983" spans="1:2" x14ac:dyDescent="0.25">
      <c r="A20983" t="s">
        <v>23017</v>
      </c>
      <c r="B20983">
        <v>-999</v>
      </c>
    </row>
    <row r="20984" spans="1:2" x14ac:dyDescent="0.25">
      <c r="A20984" t="s">
        <v>23018</v>
      </c>
      <c r="B20984">
        <v>-999</v>
      </c>
    </row>
    <row r="20985" spans="1:2" x14ac:dyDescent="0.25">
      <c r="A20985" t="s">
        <v>23019</v>
      </c>
      <c r="B20985">
        <v>-999</v>
      </c>
    </row>
    <row r="20986" spans="1:2" x14ac:dyDescent="0.25">
      <c r="A20986" t="s">
        <v>23020</v>
      </c>
      <c r="B20986">
        <v>-999</v>
      </c>
    </row>
    <row r="20987" spans="1:2" x14ac:dyDescent="0.25">
      <c r="A20987" t="s">
        <v>23021</v>
      </c>
      <c r="B20987">
        <v>-999</v>
      </c>
    </row>
    <row r="20988" spans="1:2" x14ac:dyDescent="0.25">
      <c r="A20988" t="s">
        <v>23022</v>
      </c>
      <c r="B20988">
        <v>6609</v>
      </c>
    </row>
    <row r="20989" spans="1:2" x14ac:dyDescent="0.25">
      <c r="A20989" t="s">
        <v>23023</v>
      </c>
      <c r="B20989">
        <v>743</v>
      </c>
    </row>
    <row r="20990" spans="1:2" x14ac:dyDescent="0.25">
      <c r="A20990" t="s">
        <v>23024</v>
      </c>
      <c r="B20990">
        <v>2812</v>
      </c>
    </row>
    <row r="20991" spans="1:2" x14ac:dyDescent="0.25">
      <c r="A20991" t="s">
        <v>23025</v>
      </c>
      <c r="B20991">
        <v>3054</v>
      </c>
    </row>
    <row r="20992" spans="1:2" x14ac:dyDescent="0.25">
      <c r="A20992" t="s">
        <v>23026</v>
      </c>
      <c r="B20992">
        <v>6609</v>
      </c>
    </row>
    <row r="20993" spans="1:2" x14ac:dyDescent="0.25">
      <c r="A20993" t="s">
        <v>23027</v>
      </c>
      <c r="B20993">
        <v>6609</v>
      </c>
    </row>
    <row r="20994" spans="1:2" x14ac:dyDescent="0.25">
      <c r="A20994" t="s">
        <v>23028</v>
      </c>
      <c r="B20994">
        <v>33</v>
      </c>
    </row>
    <row r="20995" spans="1:2" x14ac:dyDescent="0.25">
      <c r="A20995" t="s">
        <v>23029</v>
      </c>
      <c r="B20995">
        <v>6576</v>
      </c>
    </row>
    <row r="20996" spans="1:2" x14ac:dyDescent="0.25">
      <c r="A20996" t="s">
        <v>23030</v>
      </c>
      <c r="B20996">
        <v>0</v>
      </c>
    </row>
    <row r="20997" spans="1:2" x14ac:dyDescent="0.25">
      <c r="A20997" t="s">
        <v>23031</v>
      </c>
      <c r="B20997">
        <v>38</v>
      </c>
    </row>
    <row r="20998" spans="1:2" x14ac:dyDescent="0.25">
      <c r="A20998" t="s">
        <v>23032</v>
      </c>
      <c r="B20998">
        <v>36</v>
      </c>
    </row>
    <row r="20999" spans="1:2" x14ac:dyDescent="0.25">
      <c r="A20999" t="s">
        <v>23033</v>
      </c>
      <c r="B20999">
        <v>2</v>
      </c>
    </row>
    <row r="21000" spans="1:2" x14ac:dyDescent="0.25">
      <c r="A21000" t="s">
        <v>23034</v>
      </c>
      <c r="B21000">
        <v>0</v>
      </c>
    </row>
    <row r="21001" spans="1:2" x14ac:dyDescent="0.25">
      <c r="A21001" t="s">
        <v>23035</v>
      </c>
      <c r="B21001">
        <v>38</v>
      </c>
    </row>
    <row r="21002" spans="1:2" x14ac:dyDescent="0.25">
      <c r="A21002" t="s">
        <v>23036</v>
      </c>
      <c r="B21002">
        <v>194</v>
      </c>
    </row>
    <row r="21003" spans="1:2" x14ac:dyDescent="0.25">
      <c r="A21003" t="s">
        <v>23037</v>
      </c>
      <c r="B21003">
        <v>32</v>
      </c>
    </row>
    <row r="21004" spans="1:2" x14ac:dyDescent="0.25">
      <c r="A21004" t="s">
        <v>23038</v>
      </c>
      <c r="B21004">
        <v>89</v>
      </c>
    </row>
    <row r="21005" spans="1:2" x14ac:dyDescent="0.25">
      <c r="A21005" t="s">
        <v>23039</v>
      </c>
      <c r="B21005">
        <v>33</v>
      </c>
    </row>
    <row r="21006" spans="1:2" x14ac:dyDescent="0.25">
      <c r="A21006" t="s">
        <v>23040</v>
      </c>
      <c r="B21006">
        <v>40</v>
      </c>
    </row>
    <row r="21007" spans="1:2" x14ac:dyDescent="0.25">
      <c r="A21007" t="s">
        <v>23041</v>
      </c>
      <c r="B21007">
        <v>194</v>
      </c>
    </row>
    <row r="21008" spans="1:2" x14ac:dyDescent="0.25">
      <c r="A21008" t="s">
        <v>23042</v>
      </c>
      <c r="B21008">
        <v>-999</v>
      </c>
    </row>
    <row r="21009" spans="1:2" x14ac:dyDescent="0.25">
      <c r="A21009" t="s">
        <v>23043</v>
      </c>
      <c r="B21009">
        <v>253</v>
      </c>
    </row>
    <row r="21010" spans="1:2" x14ac:dyDescent="0.25">
      <c r="A21010" t="s">
        <v>23044</v>
      </c>
      <c r="B21010">
        <v>2659</v>
      </c>
    </row>
    <row r="21011" spans="1:2" x14ac:dyDescent="0.25">
      <c r="A21011" t="s">
        <v>23045</v>
      </c>
      <c r="B21011">
        <v>-999</v>
      </c>
    </row>
    <row r="21012" spans="1:2" x14ac:dyDescent="0.25">
      <c r="A21012" t="s">
        <v>23046</v>
      </c>
      <c r="B21012">
        <v>-999</v>
      </c>
    </row>
    <row r="21013" spans="1:2" x14ac:dyDescent="0.25">
      <c r="A21013" t="s">
        <v>23047</v>
      </c>
      <c r="B21013">
        <v>-999</v>
      </c>
    </row>
    <row r="21014" spans="1:2" x14ac:dyDescent="0.25">
      <c r="A21014" t="s">
        <v>23048</v>
      </c>
      <c r="B21014">
        <v>-999</v>
      </c>
    </row>
    <row r="21015" spans="1:2" x14ac:dyDescent="0.25">
      <c r="A21015" t="s">
        <v>23049</v>
      </c>
      <c r="B21015">
        <v>-999</v>
      </c>
    </row>
    <row r="21016" spans="1:2" x14ac:dyDescent="0.25">
      <c r="A21016" t="s">
        <v>23050</v>
      </c>
      <c r="B21016">
        <v>-999</v>
      </c>
    </row>
    <row r="21017" spans="1:2" x14ac:dyDescent="0.25">
      <c r="A21017" t="s">
        <v>23051</v>
      </c>
      <c r="B21017">
        <v>-999</v>
      </c>
    </row>
    <row r="21018" spans="1:2" x14ac:dyDescent="0.25">
      <c r="A21018" t="s">
        <v>23052</v>
      </c>
      <c r="B21018">
        <v>302</v>
      </c>
    </row>
    <row r="21019" spans="1:2" x14ac:dyDescent="0.25">
      <c r="A21019" t="s">
        <v>23053</v>
      </c>
      <c r="B21019">
        <v>-999</v>
      </c>
    </row>
    <row r="21020" spans="1:2" x14ac:dyDescent="0.25">
      <c r="A21020" t="s">
        <v>23054</v>
      </c>
      <c r="B21020">
        <v>-999</v>
      </c>
    </row>
    <row r="21021" spans="1:2" x14ac:dyDescent="0.25">
      <c r="A21021" t="s">
        <v>23055</v>
      </c>
      <c r="B21021">
        <v>113</v>
      </c>
    </row>
    <row r="21022" spans="1:2" x14ac:dyDescent="0.25">
      <c r="A21022" t="s">
        <v>23056</v>
      </c>
      <c r="B21022">
        <v>17</v>
      </c>
    </row>
    <row r="21023" spans="1:2" x14ac:dyDescent="0.25">
      <c r="A21023" t="s">
        <v>23057</v>
      </c>
      <c r="B21023">
        <v>432</v>
      </c>
    </row>
    <row r="21024" spans="1:2" x14ac:dyDescent="0.25">
      <c r="A21024" t="s">
        <v>23058</v>
      </c>
      <c r="B21024">
        <v>1566</v>
      </c>
    </row>
    <row r="21025" spans="1:2" x14ac:dyDescent="0.25">
      <c r="A21025" t="s">
        <v>23059</v>
      </c>
      <c r="B21025">
        <v>-999</v>
      </c>
    </row>
    <row r="21026" spans="1:2" x14ac:dyDescent="0.25">
      <c r="A21026" t="s">
        <v>23060</v>
      </c>
      <c r="B21026">
        <v>1120</v>
      </c>
    </row>
    <row r="21027" spans="1:2" x14ac:dyDescent="0.25">
      <c r="A21027" t="s">
        <v>23061</v>
      </c>
      <c r="B21027">
        <v>-999</v>
      </c>
    </row>
    <row r="21028" spans="1:2" x14ac:dyDescent="0.25">
      <c r="A21028" t="s">
        <v>23062</v>
      </c>
      <c r="B21028">
        <v>-999</v>
      </c>
    </row>
    <row r="21029" spans="1:2" x14ac:dyDescent="0.25">
      <c r="A21029" t="s">
        <v>23063</v>
      </c>
      <c r="B21029">
        <v>270</v>
      </c>
    </row>
    <row r="21030" spans="1:2" x14ac:dyDescent="0.25">
      <c r="A21030" t="s">
        <v>23064</v>
      </c>
      <c r="B21030">
        <v>170</v>
      </c>
    </row>
    <row r="21031" spans="1:2" x14ac:dyDescent="0.25">
      <c r="A21031" t="s">
        <v>23065</v>
      </c>
      <c r="B21031">
        <v>755</v>
      </c>
    </row>
    <row r="21032" spans="1:2" x14ac:dyDescent="0.25">
      <c r="A21032" t="s">
        <v>23066</v>
      </c>
      <c r="B21032">
        <v>54</v>
      </c>
    </row>
    <row r="21033" spans="1:2" x14ac:dyDescent="0.25">
      <c r="A21033" t="s">
        <v>23067</v>
      </c>
      <c r="B21033">
        <v>71</v>
      </c>
    </row>
    <row r="21034" spans="1:2" x14ac:dyDescent="0.25">
      <c r="A21034" t="s">
        <v>23068</v>
      </c>
      <c r="B21034">
        <v>895</v>
      </c>
    </row>
    <row r="21035" spans="1:2" x14ac:dyDescent="0.25">
      <c r="A21035" t="s">
        <v>23069</v>
      </c>
      <c r="B21035">
        <v>7</v>
      </c>
    </row>
    <row r="21036" spans="1:2" x14ac:dyDescent="0.25">
      <c r="A21036" t="s">
        <v>23070</v>
      </c>
      <c r="B21036">
        <v>31</v>
      </c>
    </row>
    <row r="21037" spans="1:2" x14ac:dyDescent="0.25">
      <c r="A21037" t="s">
        <v>23071</v>
      </c>
      <c r="B21037">
        <v>0</v>
      </c>
    </row>
    <row r="21038" spans="1:2" x14ac:dyDescent="0.25">
      <c r="A21038" t="s">
        <v>23072</v>
      </c>
      <c r="B21038">
        <v>0</v>
      </c>
    </row>
    <row r="21039" spans="1:2" x14ac:dyDescent="0.25">
      <c r="A21039" t="s">
        <v>23073</v>
      </c>
      <c r="B21039">
        <v>203</v>
      </c>
    </row>
    <row r="21040" spans="1:2" x14ac:dyDescent="0.25">
      <c r="A21040" t="s">
        <v>23074</v>
      </c>
      <c r="B21040">
        <v>7</v>
      </c>
    </row>
    <row r="21041" spans="1:2" x14ac:dyDescent="0.25">
      <c r="A21041" t="s">
        <v>23075</v>
      </c>
      <c r="B21041">
        <v>6</v>
      </c>
    </row>
    <row r="21042" spans="1:2" x14ac:dyDescent="0.25">
      <c r="A21042" t="s">
        <v>23076</v>
      </c>
      <c r="B21042">
        <v>42</v>
      </c>
    </row>
    <row r="21043" spans="1:2" x14ac:dyDescent="0.25">
      <c r="A21043" t="s">
        <v>23077</v>
      </c>
      <c r="B21043">
        <v>1</v>
      </c>
    </row>
    <row r="21044" spans="1:2" x14ac:dyDescent="0.25">
      <c r="A21044" t="s">
        <v>23078</v>
      </c>
      <c r="B21044">
        <v>19</v>
      </c>
    </row>
    <row r="21045" spans="1:2" x14ac:dyDescent="0.25">
      <c r="A21045" t="s">
        <v>23079</v>
      </c>
      <c r="B21045">
        <v>113</v>
      </c>
    </row>
    <row r="21046" spans="1:2" x14ac:dyDescent="0.25">
      <c r="A21046" t="s">
        <v>23080</v>
      </c>
      <c r="B21046">
        <v>12</v>
      </c>
    </row>
    <row r="21047" spans="1:2" x14ac:dyDescent="0.25">
      <c r="A21047" t="s">
        <v>23081</v>
      </c>
      <c r="B21047">
        <v>30</v>
      </c>
    </row>
    <row r="21048" spans="1:2" x14ac:dyDescent="0.25">
      <c r="A21048" t="s">
        <v>23082</v>
      </c>
      <c r="B21048">
        <v>2</v>
      </c>
    </row>
    <row r="21049" spans="1:2" x14ac:dyDescent="0.25">
      <c r="A21049" t="s">
        <v>23083</v>
      </c>
      <c r="B21049">
        <v>341</v>
      </c>
    </row>
    <row r="21050" spans="1:2" x14ac:dyDescent="0.25">
      <c r="A21050" t="s">
        <v>23084</v>
      </c>
      <c r="B21050">
        <v>2</v>
      </c>
    </row>
    <row r="21051" spans="1:2" x14ac:dyDescent="0.25">
      <c r="A21051" t="s">
        <v>23085</v>
      </c>
      <c r="B21051">
        <v>52</v>
      </c>
    </row>
    <row r="21052" spans="1:2" x14ac:dyDescent="0.25">
      <c r="A21052" t="s">
        <v>23086</v>
      </c>
      <c r="B21052">
        <v>27</v>
      </c>
    </row>
    <row r="21053" spans="1:2" x14ac:dyDescent="0.25">
      <c r="A21053" t="s">
        <v>23087</v>
      </c>
      <c r="B21053">
        <v>895</v>
      </c>
    </row>
    <row r="21054" spans="1:2" x14ac:dyDescent="0.25">
      <c r="A21054" t="s">
        <v>23088</v>
      </c>
      <c r="B21054">
        <v>26</v>
      </c>
    </row>
    <row r="21055" spans="1:2" x14ac:dyDescent="0.25">
      <c r="A21055" t="s">
        <v>23089</v>
      </c>
      <c r="B21055">
        <v>33</v>
      </c>
    </row>
    <row r="21056" spans="1:2" x14ac:dyDescent="0.25">
      <c r="A21056" t="s">
        <v>23090</v>
      </c>
      <c r="B21056">
        <v>18</v>
      </c>
    </row>
    <row r="21057" spans="1:2" x14ac:dyDescent="0.25">
      <c r="A21057" t="s">
        <v>23091</v>
      </c>
      <c r="B21057">
        <v>25</v>
      </c>
    </row>
    <row r="21058" spans="1:2" x14ac:dyDescent="0.25">
      <c r="A21058" t="s">
        <v>23092</v>
      </c>
      <c r="B21058">
        <v>38</v>
      </c>
    </row>
    <row r="21059" spans="1:2" x14ac:dyDescent="0.25">
      <c r="A21059" t="s">
        <v>23093</v>
      </c>
      <c r="B21059">
        <v>42</v>
      </c>
    </row>
    <row r="21060" spans="1:2" x14ac:dyDescent="0.25">
      <c r="A21060" t="s">
        <v>23094</v>
      </c>
      <c r="B21060">
        <v>94</v>
      </c>
    </row>
    <row r="21061" spans="1:2" x14ac:dyDescent="0.25">
      <c r="A21061" t="s">
        <v>23095</v>
      </c>
      <c r="B21061">
        <v>102</v>
      </c>
    </row>
    <row r="21062" spans="1:2" x14ac:dyDescent="0.25">
      <c r="A21062" t="s">
        <v>23096</v>
      </c>
      <c r="B21062">
        <v>378</v>
      </c>
    </row>
    <row r="21063" spans="1:2" x14ac:dyDescent="0.25">
      <c r="A21063" t="s">
        <v>23097</v>
      </c>
      <c r="B21063">
        <v>30</v>
      </c>
    </row>
    <row r="21064" spans="1:2" x14ac:dyDescent="0.25">
      <c r="A21064" t="s">
        <v>23098</v>
      </c>
      <c r="B21064">
        <v>44</v>
      </c>
    </row>
    <row r="21065" spans="1:2" x14ac:dyDescent="0.25">
      <c r="A21065" t="s">
        <v>23099</v>
      </c>
      <c r="B21065">
        <v>31</v>
      </c>
    </row>
    <row r="21066" spans="1:2" x14ac:dyDescent="0.25">
      <c r="A21066" t="s">
        <v>23100</v>
      </c>
      <c r="B21066">
        <v>30</v>
      </c>
    </row>
    <row r="21067" spans="1:2" x14ac:dyDescent="0.25">
      <c r="A21067" t="s">
        <v>23101</v>
      </c>
      <c r="B21067">
        <v>19</v>
      </c>
    </row>
    <row r="21068" spans="1:2" x14ac:dyDescent="0.25">
      <c r="A21068" t="s">
        <v>23102</v>
      </c>
      <c r="B21068">
        <v>21</v>
      </c>
    </row>
    <row r="21069" spans="1:2" x14ac:dyDescent="0.25">
      <c r="A21069" t="s">
        <v>23103</v>
      </c>
      <c r="B21069">
        <v>55</v>
      </c>
    </row>
    <row r="21070" spans="1:2" x14ac:dyDescent="0.25">
      <c r="A21070" t="s">
        <v>23104</v>
      </c>
      <c r="B21070">
        <v>76</v>
      </c>
    </row>
    <row r="21071" spans="1:2" x14ac:dyDescent="0.25">
      <c r="A21071" t="s">
        <v>23105</v>
      </c>
      <c r="B21071">
        <v>306</v>
      </c>
    </row>
    <row r="21072" spans="1:2" x14ac:dyDescent="0.25">
      <c r="A21072" t="s">
        <v>23106</v>
      </c>
      <c r="B21072">
        <v>17</v>
      </c>
    </row>
    <row r="21073" spans="1:2" x14ac:dyDescent="0.25">
      <c r="A21073" t="s">
        <v>23107</v>
      </c>
      <c r="B21073">
        <v>13</v>
      </c>
    </row>
    <row r="21074" spans="1:2" x14ac:dyDescent="0.25">
      <c r="A21074" t="s">
        <v>23108</v>
      </c>
      <c r="B21074">
        <v>7</v>
      </c>
    </row>
    <row r="21075" spans="1:2" x14ac:dyDescent="0.25">
      <c r="A21075" t="s">
        <v>23109</v>
      </c>
      <c r="B21075">
        <v>6</v>
      </c>
    </row>
    <row r="21076" spans="1:2" x14ac:dyDescent="0.25">
      <c r="A21076" t="s">
        <v>23110</v>
      </c>
      <c r="B21076">
        <v>5</v>
      </c>
    </row>
    <row r="21077" spans="1:2" x14ac:dyDescent="0.25">
      <c r="A21077" t="s">
        <v>23111</v>
      </c>
      <c r="B21077">
        <v>6</v>
      </c>
    </row>
    <row r="21078" spans="1:2" x14ac:dyDescent="0.25">
      <c r="A21078" t="s">
        <v>23112</v>
      </c>
      <c r="B21078">
        <v>6</v>
      </c>
    </row>
    <row r="21079" spans="1:2" x14ac:dyDescent="0.25">
      <c r="A21079" t="s">
        <v>23113</v>
      </c>
      <c r="B21079">
        <v>7</v>
      </c>
    </row>
    <row r="21080" spans="1:2" x14ac:dyDescent="0.25">
      <c r="A21080" t="s">
        <v>23114</v>
      </c>
      <c r="B21080">
        <v>67</v>
      </c>
    </row>
    <row r="21081" spans="1:2" x14ac:dyDescent="0.25">
      <c r="A21081" t="s">
        <v>23115</v>
      </c>
      <c r="B21081">
        <v>39</v>
      </c>
    </row>
    <row r="21082" spans="1:2" x14ac:dyDescent="0.25">
      <c r="A21082" t="s">
        <v>23116</v>
      </c>
      <c r="B21082">
        <v>31</v>
      </c>
    </row>
    <row r="21083" spans="1:2" x14ac:dyDescent="0.25">
      <c r="A21083" t="s">
        <v>23117</v>
      </c>
      <c r="B21083">
        <v>18</v>
      </c>
    </row>
    <row r="21084" spans="1:2" x14ac:dyDescent="0.25">
      <c r="A21084" t="s">
        <v>23118</v>
      </c>
      <c r="B21084">
        <v>25</v>
      </c>
    </row>
    <row r="21085" spans="1:2" x14ac:dyDescent="0.25">
      <c r="A21085" t="s">
        <v>23119</v>
      </c>
      <c r="B21085">
        <v>29</v>
      </c>
    </row>
    <row r="21086" spans="1:2" x14ac:dyDescent="0.25">
      <c r="A21086" t="s">
        <v>23120</v>
      </c>
      <c r="B21086">
        <v>23</v>
      </c>
    </row>
    <row r="21087" spans="1:2" x14ac:dyDescent="0.25">
      <c r="A21087" t="s">
        <v>23121</v>
      </c>
      <c r="B21087">
        <v>33</v>
      </c>
    </row>
    <row r="21088" spans="1:2" x14ac:dyDescent="0.25">
      <c r="A21088" t="s">
        <v>23122</v>
      </c>
      <c r="B21088">
        <v>40</v>
      </c>
    </row>
    <row r="21089" spans="1:2" x14ac:dyDescent="0.25">
      <c r="A21089" t="s">
        <v>23123</v>
      </c>
      <c r="B21089">
        <v>238</v>
      </c>
    </row>
    <row r="21090" spans="1:2" x14ac:dyDescent="0.25">
      <c r="A21090" t="s">
        <v>23124</v>
      </c>
      <c r="B21090">
        <v>16</v>
      </c>
    </row>
    <row r="21091" spans="1:2" x14ac:dyDescent="0.25">
      <c r="A21091" t="s">
        <v>23125</v>
      </c>
      <c r="B21091">
        <v>13</v>
      </c>
    </row>
    <row r="21092" spans="1:2" x14ac:dyDescent="0.25">
      <c r="A21092" t="s">
        <v>23126</v>
      </c>
      <c r="B21092">
        <v>8</v>
      </c>
    </row>
    <row r="21093" spans="1:2" x14ac:dyDescent="0.25">
      <c r="A21093" t="s">
        <v>23127</v>
      </c>
      <c r="B21093">
        <v>12</v>
      </c>
    </row>
    <row r="21094" spans="1:2" x14ac:dyDescent="0.25">
      <c r="A21094" t="s">
        <v>23128</v>
      </c>
      <c r="B21094">
        <v>18</v>
      </c>
    </row>
    <row r="21095" spans="1:2" x14ac:dyDescent="0.25">
      <c r="A21095" t="s">
        <v>23129</v>
      </c>
      <c r="B21095">
        <v>25</v>
      </c>
    </row>
    <row r="21096" spans="1:2" x14ac:dyDescent="0.25">
      <c r="A21096" t="s">
        <v>23130</v>
      </c>
      <c r="B21096">
        <v>34</v>
      </c>
    </row>
    <row r="21097" spans="1:2" x14ac:dyDescent="0.25">
      <c r="A21097" t="s">
        <v>23131</v>
      </c>
      <c r="B21097">
        <v>23</v>
      </c>
    </row>
    <row r="21098" spans="1:2" x14ac:dyDescent="0.25">
      <c r="A21098" t="s">
        <v>23132</v>
      </c>
      <c r="B21098">
        <v>149</v>
      </c>
    </row>
    <row r="21099" spans="1:2" x14ac:dyDescent="0.25">
      <c r="A21099" t="s">
        <v>23133</v>
      </c>
      <c r="B21099">
        <v>128</v>
      </c>
    </row>
    <row r="21100" spans="1:2" x14ac:dyDescent="0.25">
      <c r="A21100" t="s">
        <v>23134</v>
      </c>
      <c r="B21100">
        <v>134</v>
      </c>
    </row>
    <row r="21101" spans="1:2" x14ac:dyDescent="0.25">
      <c r="A21101" t="s">
        <v>23135</v>
      </c>
      <c r="B21101">
        <v>82</v>
      </c>
    </row>
    <row r="21102" spans="1:2" x14ac:dyDescent="0.25">
      <c r="A21102" t="s">
        <v>23136</v>
      </c>
      <c r="B21102">
        <v>98</v>
      </c>
    </row>
    <row r="21103" spans="1:2" x14ac:dyDescent="0.25">
      <c r="A21103" t="s">
        <v>23137</v>
      </c>
      <c r="B21103">
        <v>109</v>
      </c>
    </row>
    <row r="21104" spans="1:2" x14ac:dyDescent="0.25">
      <c r="A21104" t="s">
        <v>23138</v>
      </c>
      <c r="B21104">
        <v>117</v>
      </c>
    </row>
    <row r="21105" spans="1:2" x14ac:dyDescent="0.25">
      <c r="A21105" t="s">
        <v>23139</v>
      </c>
      <c r="B21105">
        <v>222</v>
      </c>
    </row>
    <row r="21106" spans="1:2" x14ac:dyDescent="0.25">
      <c r="A21106" t="s">
        <v>23140</v>
      </c>
      <c r="B21106">
        <v>248</v>
      </c>
    </row>
    <row r="21107" spans="1:2" x14ac:dyDescent="0.25">
      <c r="A21107" t="s">
        <v>23141</v>
      </c>
      <c r="B21107">
        <v>1138</v>
      </c>
    </row>
    <row r="21108" spans="1:2" x14ac:dyDescent="0.25">
      <c r="A21108" t="s">
        <v>23142</v>
      </c>
      <c r="B21108">
        <v>572</v>
      </c>
    </row>
    <row r="21109" spans="1:2" x14ac:dyDescent="0.25">
      <c r="A21109" t="s">
        <v>23143</v>
      </c>
      <c r="B21109">
        <v>1</v>
      </c>
    </row>
    <row r="21110" spans="1:2" x14ac:dyDescent="0.25">
      <c r="A21110" t="s">
        <v>23144</v>
      </c>
      <c r="B21110">
        <v>2</v>
      </c>
    </row>
    <row r="21111" spans="1:2" x14ac:dyDescent="0.25">
      <c r="A21111" t="s">
        <v>23145</v>
      </c>
      <c r="B21111">
        <v>2</v>
      </c>
    </row>
    <row r="21112" spans="1:2" x14ac:dyDescent="0.25">
      <c r="A21112" t="s">
        <v>23146</v>
      </c>
      <c r="B21112">
        <v>4</v>
      </c>
    </row>
    <row r="21113" spans="1:2" x14ac:dyDescent="0.25">
      <c r="A21113" t="s">
        <v>23147</v>
      </c>
      <c r="B21113">
        <v>314</v>
      </c>
    </row>
    <row r="21114" spans="1:2" x14ac:dyDescent="0.25">
      <c r="A21114" t="s">
        <v>23148</v>
      </c>
      <c r="B21114">
        <v>0</v>
      </c>
    </row>
    <row r="21115" spans="1:2" x14ac:dyDescent="0.25">
      <c r="A21115" t="s">
        <v>23149</v>
      </c>
      <c r="B21115">
        <v>895</v>
      </c>
    </row>
    <row r="21116" spans="1:2" x14ac:dyDescent="0.25">
      <c r="A21116" t="s">
        <v>23150</v>
      </c>
      <c r="B21116">
        <v>638</v>
      </c>
    </row>
    <row r="21117" spans="1:2" x14ac:dyDescent="0.25">
      <c r="A21117" t="s">
        <v>23151</v>
      </c>
      <c r="B21117">
        <v>560</v>
      </c>
    </row>
    <row r="21118" spans="1:2" x14ac:dyDescent="0.25">
      <c r="A21118" t="s">
        <v>23152</v>
      </c>
      <c r="B21118">
        <v>61</v>
      </c>
    </row>
    <row r="21119" spans="1:2" x14ac:dyDescent="0.25">
      <c r="A21119" t="s">
        <v>23153</v>
      </c>
      <c r="B21119">
        <v>61</v>
      </c>
    </row>
    <row r="21120" spans="1:2" x14ac:dyDescent="0.25">
      <c r="A21120" t="s">
        <v>23154</v>
      </c>
      <c r="B21120">
        <v>42</v>
      </c>
    </row>
    <row r="21121" spans="1:2" x14ac:dyDescent="0.25">
      <c r="A21121" t="s">
        <v>23155</v>
      </c>
      <c r="B21121">
        <v>49</v>
      </c>
    </row>
    <row r="21122" spans="1:2" x14ac:dyDescent="0.25">
      <c r="A21122" t="s">
        <v>23156</v>
      </c>
      <c r="B21122">
        <v>56</v>
      </c>
    </row>
    <row r="21123" spans="1:2" x14ac:dyDescent="0.25">
      <c r="A21123" t="s">
        <v>23157</v>
      </c>
      <c r="B21123">
        <v>61</v>
      </c>
    </row>
    <row r="21124" spans="1:2" x14ac:dyDescent="0.25">
      <c r="A21124" t="s">
        <v>23158</v>
      </c>
      <c r="B21124">
        <v>141</v>
      </c>
    </row>
    <row r="21125" spans="1:2" x14ac:dyDescent="0.25">
      <c r="A21125" t="s">
        <v>23159</v>
      </c>
      <c r="B21125">
        <v>167</v>
      </c>
    </row>
    <row r="21126" spans="1:2" x14ac:dyDescent="0.25">
      <c r="A21126" t="s">
        <v>23160</v>
      </c>
      <c r="B21126">
        <v>36</v>
      </c>
    </row>
    <row r="21127" spans="1:2" x14ac:dyDescent="0.25">
      <c r="A21127" t="s">
        <v>23161</v>
      </c>
      <c r="B21127">
        <v>36</v>
      </c>
    </row>
    <row r="21128" spans="1:2" x14ac:dyDescent="0.25">
      <c r="A21128" t="s">
        <v>23162</v>
      </c>
      <c r="B21128">
        <v>55</v>
      </c>
    </row>
    <row r="21129" spans="1:2" x14ac:dyDescent="0.25">
      <c r="A21129" t="s">
        <v>23163</v>
      </c>
      <c r="B21129">
        <v>197</v>
      </c>
    </row>
    <row r="21130" spans="1:2" x14ac:dyDescent="0.25">
      <c r="A21130" t="s">
        <v>23164</v>
      </c>
      <c r="B21130">
        <v>0</v>
      </c>
    </row>
    <row r="21131" spans="1:2" x14ac:dyDescent="0.25">
      <c r="A21131" t="s">
        <v>23165</v>
      </c>
      <c r="B21131">
        <v>10</v>
      </c>
    </row>
    <row r="21132" spans="1:2" x14ac:dyDescent="0.25">
      <c r="A21132" t="s">
        <v>23166</v>
      </c>
      <c r="B21132">
        <v>5</v>
      </c>
    </row>
    <row r="21133" spans="1:2" x14ac:dyDescent="0.25">
      <c r="A21133" t="s">
        <v>23167</v>
      </c>
      <c r="B21133">
        <v>111</v>
      </c>
    </row>
    <row r="21134" spans="1:2" x14ac:dyDescent="0.25">
      <c r="A21134" t="s">
        <v>23168</v>
      </c>
      <c r="B21134">
        <v>57</v>
      </c>
    </row>
    <row r="21135" spans="1:2" x14ac:dyDescent="0.25">
      <c r="A21135" t="s">
        <v>23169</v>
      </c>
      <c r="B21135">
        <v>131</v>
      </c>
    </row>
    <row r="21136" spans="1:2" x14ac:dyDescent="0.25">
      <c r="A21136" t="s">
        <v>23170</v>
      </c>
      <c r="B21136">
        <v>638</v>
      </c>
    </row>
    <row r="21137" spans="1:2" x14ac:dyDescent="0.25">
      <c r="A21137" t="s">
        <v>23171</v>
      </c>
      <c r="B21137">
        <v>213</v>
      </c>
    </row>
    <row r="21138" spans="1:2" x14ac:dyDescent="0.25">
      <c r="A21138" t="s">
        <v>23172</v>
      </c>
      <c r="B21138">
        <v>44</v>
      </c>
    </row>
    <row r="21139" spans="1:2" x14ac:dyDescent="0.25">
      <c r="A21139" t="s">
        <v>23173</v>
      </c>
      <c r="B21139">
        <v>278</v>
      </c>
    </row>
    <row r="21140" spans="1:2" x14ac:dyDescent="0.25">
      <c r="A21140" t="s">
        <v>23174</v>
      </c>
      <c r="B21140">
        <v>52</v>
      </c>
    </row>
    <row r="21141" spans="1:2" x14ac:dyDescent="0.25">
      <c r="A21141" t="s">
        <v>23175</v>
      </c>
      <c r="B21141">
        <v>638</v>
      </c>
    </row>
    <row r="21142" spans="1:2" x14ac:dyDescent="0.25">
      <c r="A21142" t="s">
        <v>23176</v>
      </c>
      <c r="B21142">
        <v>477</v>
      </c>
    </row>
    <row r="21143" spans="1:2" x14ac:dyDescent="0.25">
      <c r="A21143" t="s">
        <v>23177</v>
      </c>
      <c r="B21143">
        <v>2</v>
      </c>
    </row>
    <row r="21144" spans="1:2" x14ac:dyDescent="0.25">
      <c r="A21144" t="s">
        <v>23178</v>
      </c>
      <c r="B21144">
        <v>-999</v>
      </c>
    </row>
    <row r="21145" spans="1:2" x14ac:dyDescent="0.25">
      <c r="A21145" t="s">
        <v>23179</v>
      </c>
      <c r="B21145">
        <v>-999</v>
      </c>
    </row>
    <row r="21146" spans="1:2" x14ac:dyDescent="0.25">
      <c r="A21146" t="s">
        <v>23180</v>
      </c>
      <c r="B21146">
        <v>-999</v>
      </c>
    </row>
    <row r="21147" spans="1:2" x14ac:dyDescent="0.25">
      <c r="A21147" t="s">
        <v>23181</v>
      </c>
      <c r="B21147">
        <v>52</v>
      </c>
    </row>
    <row r="21148" spans="1:2" x14ac:dyDescent="0.25">
      <c r="A21148" t="s">
        <v>23182</v>
      </c>
      <c r="B21148">
        <v>410</v>
      </c>
    </row>
    <row r="21149" spans="1:2" x14ac:dyDescent="0.25">
      <c r="A21149" t="s">
        <v>23183</v>
      </c>
      <c r="B21149">
        <v>462</v>
      </c>
    </row>
    <row r="21150" spans="1:2" x14ac:dyDescent="0.25">
      <c r="A21150" t="s">
        <v>23184</v>
      </c>
      <c r="B21150">
        <v>-999</v>
      </c>
    </row>
    <row r="21151" spans="1:2" x14ac:dyDescent="0.25">
      <c r="A21151" t="s">
        <v>23185</v>
      </c>
      <c r="B21151">
        <v>-999</v>
      </c>
    </row>
    <row r="21152" spans="1:2" x14ac:dyDescent="0.25">
      <c r="A21152" t="s">
        <v>23186</v>
      </c>
      <c r="B21152">
        <v>-999</v>
      </c>
    </row>
    <row r="21153" spans="1:2" x14ac:dyDescent="0.25">
      <c r="A21153" t="s">
        <v>23187</v>
      </c>
      <c r="B21153">
        <v>-999</v>
      </c>
    </row>
    <row r="21154" spans="1:2" x14ac:dyDescent="0.25">
      <c r="A21154" t="s">
        <v>23188</v>
      </c>
      <c r="B21154">
        <v>-999</v>
      </c>
    </row>
    <row r="21155" spans="1:2" x14ac:dyDescent="0.25">
      <c r="A21155" t="s">
        <v>23189</v>
      </c>
      <c r="B21155">
        <v>-999</v>
      </c>
    </row>
    <row r="21156" spans="1:2" x14ac:dyDescent="0.25">
      <c r="A21156" t="s">
        <v>23190</v>
      </c>
      <c r="B21156">
        <v>-999</v>
      </c>
    </row>
    <row r="21157" spans="1:2" x14ac:dyDescent="0.25">
      <c r="A21157" t="s">
        <v>23191</v>
      </c>
      <c r="B21157">
        <v>-999</v>
      </c>
    </row>
    <row r="21158" spans="1:2" x14ac:dyDescent="0.25">
      <c r="A21158" t="s">
        <v>23192</v>
      </c>
      <c r="B21158">
        <v>-999</v>
      </c>
    </row>
    <row r="21159" spans="1:2" x14ac:dyDescent="0.25">
      <c r="A21159" t="s">
        <v>23193</v>
      </c>
      <c r="B21159">
        <v>-999</v>
      </c>
    </row>
    <row r="21160" spans="1:2" x14ac:dyDescent="0.25">
      <c r="A21160" t="s">
        <v>23194</v>
      </c>
      <c r="B21160">
        <v>-999</v>
      </c>
    </row>
    <row r="21161" spans="1:2" x14ac:dyDescent="0.25">
      <c r="A21161" t="s">
        <v>23195</v>
      </c>
      <c r="B21161">
        <v>-999</v>
      </c>
    </row>
    <row r="21162" spans="1:2" x14ac:dyDescent="0.25">
      <c r="A21162" t="s">
        <v>23196</v>
      </c>
      <c r="B21162">
        <v>-999</v>
      </c>
    </row>
    <row r="21163" spans="1:2" x14ac:dyDescent="0.25">
      <c r="A21163" t="s">
        <v>23197</v>
      </c>
      <c r="B21163">
        <v>-999</v>
      </c>
    </row>
    <row r="21164" spans="1:2" x14ac:dyDescent="0.25">
      <c r="A21164" t="s">
        <v>23198</v>
      </c>
      <c r="B21164">
        <v>-999</v>
      </c>
    </row>
    <row r="21165" spans="1:2" x14ac:dyDescent="0.25">
      <c r="A21165" t="s">
        <v>23199</v>
      </c>
      <c r="B21165">
        <v>-999</v>
      </c>
    </row>
    <row r="21166" spans="1:2" x14ac:dyDescent="0.25">
      <c r="A21166" t="s">
        <v>23200</v>
      </c>
      <c r="B21166">
        <v>-999</v>
      </c>
    </row>
    <row r="21167" spans="1:2" x14ac:dyDescent="0.25">
      <c r="A21167" t="s">
        <v>23201</v>
      </c>
      <c r="B21167">
        <v>-999</v>
      </c>
    </row>
    <row r="21168" spans="1:2" x14ac:dyDescent="0.25">
      <c r="A21168" t="s">
        <v>23202</v>
      </c>
      <c r="B21168">
        <v>-999</v>
      </c>
    </row>
    <row r="21169" spans="1:2" x14ac:dyDescent="0.25">
      <c r="A21169" t="s">
        <v>23203</v>
      </c>
      <c r="B21169">
        <v>-999</v>
      </c>
    </row>
    <row r="21170" spans="1:2" x14ac:dyDescent="0.25">
      <c r="A21170" t="s">
        <v>23204</v>
      </c>
      <c r="B21170">
        <v>-999</v>
      </c>
    </row>
    <row r="21171" spans="1:2" x14ac:dyDescent="0.25">
      <c r="A21171" t="s">
        <v>23205</v>
      </c>
      <c r="B21171">
        <v>-999</v>
      </c>
    </row>
    <row r="21172" spans="1:2" x14ac:dyDescent="0.25">
      <c r="A21172" t="s">
        <v>23206</v>
      </c>
      <c r="B21172">
        <v>-999</v>
      </c>
    </row>
    <row r="21173" spans="1:2" x14ac:dyDescent="0.25">
      <c r="A21173" t="s">
        <v>23207</v>
      </c>
      <c r="B21173">
        <v>-999</v>
      </c>
    </row>
    <row r="21174" spans="1:2" x14ac:dyDescent="0.25">
      <c r="A21174" t="s">
        <v>23208</v>
      </c>
      <c r="B21174">
        <v>-999</v>
      </c>
    </row>
    <row r="21175" spans="1:2" x14ac:dyDescent="0.25">
      <c r="A21175" t="s">
        <v>23209</v>
      </c>
      <c r="B21175">
        <v>-999</v>
      </c>
    </row>
    <row r="21176" spans="1:2" x14ac:dyDescent="0.25">
      <c r="A21176" t="s">
        <v>23210</v>
      </c>
      <c r="B21176">
        <v>-999</v>
      </c>
    </row>
    <row r="21177" spans="1:2" x14ac:dyDescent="0.25">
      <c r="A21177" t="s">
        <v>23211</v>
      </c>
      <c r="B21177">
        <v>-999</v>
      </c>
    </row>
    <row r="21178" spans="1:2" x14ac:dyDescent="0.25">
      <c r="A21178" t="s">
        <v>23212</v>
      </c>
      <c r="B21178">
        <v>-999</v>
      </c>
    </row>
    <row r="21179" spans="1:2" x14ac:dyDescent="0.25">
      <c r="A21179" t="s">
        <v>23213</v>
      </c>
      <c r="B21179">
        <v>-999</v>
      </c>
    </row>
    <row r="21180" spans="1:2" x14ac:dyDescent="0.25">
      <c r="A21180" t="s">
        <v>23214</v>
      </c>
      <c r="B21180">
        <v>-999</v>
      </c>
    </row>
    <row r="21181" spans="1:2" x14ac:dyDescent="0.25">
      <c r="A21181" t="s">
        <v>23215</v>
      </c>
      <c r="B21181">
        <v>-999</v>
      </c>
    </row>
    <row r="21182" spans="1:2" x14ac:dyDescent="0.25">
      <c r="A21182" t="s">
        <v>23216</v>
      </c>
      <c r="B21182">
        <v>-999</v>
      </c>
    </row>
    <row r="21183" spans="1:2" x14ac:dyDescent="0.25">
      <c r="A21183" t="s">
        <v>23217</v>
      </c>
      <c r="B21183">
        <v>-999</v>
      </c>
    </row>
    <row r="21184" spans="1:2" x14ac:dyDescent="0.25">
      <c r="A21184" t="s">
        <v>23218</v>
      </c>
      <c r="B21184">
        <v>-999</v>
      </c>
    </row>
    <row r="21185" spans="1:2" x14ac:dyDescent="0.25">
      <c r="A21185" t="s">
        <v>23219</v>
      </c>
      <c r="B21185">
        <v>-999</v>
      </c>
    </row>
    <row r="21186" spans="1:2" x14ac:dyDescent="0.25">
      <c r="A21186" t="s">
        <v>23220</v>
      </c>
      <c r="B21186">
        <v>-999</v>
      </c>
    </row>
    <row r="21187" spans="1:2" x14ac:dyDescent="0.25">
      <c r="A21187" t="s">
        <v>23221</v>
      </c>
      <c r="B21187">
        <v>-999</v>
      </c>
    </row>
    <row r="21188" spans="1:2" x14ac:dyDescent="0.25">
      <c r="A21188" t="s">
        <v>23222</v>
      </c>
      <c r="B21188">
        <v>-999</v>
      </c>
    </row>
    <row r="21189" spans="1:2" x14ac:dyDescent="0.25">
      <c r="A21189" t="s">
        <v>23223</v>
      </c>
      <c r="B21189">
        <v>-999</v>
      </c>
    </row>
    <row r="21190" spans="1:2" x14ac:dyDescent="0.25">
      <c r="A21190" t="s">
        <v>23224</v>
      </c>
      <c r="B21190">
        <v>-999</v>
      </c>
    </row>
    <row r="21191" spans="1:2" x14ac:dyDescent="0.25">
      <c r="A21191" t="s">
        <v>23225</v>
      </c>
      <c r="B21191">
        <v>-999</v>
      </c>
    </row>
    <row r="21192" spans="1:2" x14ac:dyDescent="0.25">
      <c r="A21192" t="s">
        <v>23226</v>
      </c>
      <c r="B21192">
        <v>-999</v>
      </c>
    </row>
    <row r="21193" spans="1:2" x14ac:dyDescent="0.25">
      <c r="A21193" t="s">
        <v>23227</v>
      </c>
      <c r="B21193">
        <v>-999</v>
      </c>
    </row>
    <row r="21194" spans="1:2" x14ac:dyDescent="0.25">
      <c r="A21194" t="s">
        <v>23228</v>
      </c>
      <c r="B21194">
        <v>-999</v>
      </c>
    </row>
    <row r="21195" spans="1:2" x14ac:dyDescent="0.25">
      <c r="A21195" t="s">
        <v>23229</v>
      </c>
      <c r="B21195">
        <v>-999</v>
      </c>
    </row>
    <row r="21196" spans="1:2" x14ac:dyDescent="0.25">
      <c r="A21196" t="s">
        <v>23230</v>
      </c>
      <c r="B21196">
        <v>-999</v>
      </c>
    </row>
    <row r="21197" spans="1:2" x14ac:dyDescent="0.25">
      <c r="A21197" t="s">
        <v>23231</v>
      </c>
      <c r="B21197">
        <v>-999</v>
      </c>
    </row>
    <row r="21198" spans="1:2" x14ac:dyDescent="0.25">
      <c r="A21198" t="s">
        <v>23232</v>
      </c>
      <c r="B21198">
        <v>-999</v>
      </c>
    </row>
    <row r="21199" spans="1:2" x14ac:dyDescent="0.25">
      <c r="A21199" t="s">
        <v>23233</v>
      </c>
      <c r="B21199">
        <v>-999</v>
      </c>
    </row>
    <row r="21200" spans="1:2" x14ac:dyDescent="0.25">
      <c r="A21200" t="s">
        <v>23234</v>
      </c>
      <c r="B21200">
        <v>-999</v>
      </c>
    </row>
    <row r="21201" spans="1:2" x14ac:dyDescent="0.25">
      <c r="A21201" t="s">
        <v>23235</v>
      </c>
      <c r="B21201">
        <v>-999</v>
      </c>
    </row>
    <row r="21202" spans="1:2" x14ac:dyDescent="0.25">
      <c r="A21202" t="s">
        <v>23236</v>
      </c>
      <c r="B21202">
        <v>-999</v>
      </c>
    </row>
    <row r="21203" spans="1:2" x14ac:dyDescent="0.25">
      <c r="A21203" t="s">
        <v>23237</v>
      </c>
      <c r="B21203">
        <v>-999</v>
      </c>
    </row>
    <row r="21204" spans="1:2" x14ac:dyDescent="0.25">
      <c r="A21204" t="s">
        <v>23238</v>
      </c>
      <c r="B21204">
        <v>-999</v>
      </c>
    </row>
    <row r="21205" spans="1:2" x14ac:dyDescent="0.25">
      <c r="A21205" t="s">
        <v>23239</v>
      </c>
      <c r="B21205">
        <v>-999</v>
      </c>
    </row>
    <row r="21206" spans="1:2" x14ac:dyDescent="0.25">
      <c r="A21206" t="s">
        <v>23240</v>
      </c>
      <c r="B21206">
        <v>-999</v>
      </c>
    </row>
    <row r="21207" spans="1:2" x14ac:dyDescent="0.25">
      <c r="A21207" t="s">
        <v>23241</v>
      </c>
      <c r="B21207">
        <v>-999</v>
      </c>
    </row>
    <row r="21208" spans="1:2" x14ac:dyDescent="0.25">
      <c r="A21208" t="s">
        <v>23242</v>
      </c>
      <c r="B21208">
        <v>-999</v>
      </c>
    </row>
    <row r="21209" spans="1:2" x14ac:dyDescent="0.25">
      <c r="A21209" t="s">
        <v>23243</v>
      </c>
      <c r="B21209">
        <v>-999</v>
      </c>
    </row>
    <row r="21210" spans="1:2" x14ac:dyDescent="0.25">
      <c r="A21210" t="s">
        <v>23244</v>
      </c>
      <c r="B21210">
        <v>-999</v>
      </c>
    </row>
    <row r="21211" spans="1:2" x14ac:dyDescent="0.25">
      <c r="A21211" t="s">
        <v>23245</v>
      </c>
      <c r="B21211">
        <v>-999</v>
      </c>
    </row>
    <row r="21212" spans="1:2" x14ac:dyDescent="0.25">
      <c r="A21212" t="s">
        <v>23246</v>
      </c>
      <c r="B21212">
        <v>-999</v>
      </c>
    </row>
    <row r="21213" spans="1:2" x14ac:dyDescent="0.25">
      <c r="A21213" t="s">
        <v>23247</v>
      </c>
      <c r="B21213">
        <v>-999</v>
      </c>
    </row>
    <row r="21214" spans="1:2" x14ac:dyDescent="0.25">
      <c r="A21214" t="s">
        <v>23248</v>
      </c>
      <c r="B21214">
        <v>-999</v>
      </c>
    </row>
    <row r="21215" spans="1:2" x14ac:dyDescent="0.25">
      <c r="A21215" t="s">
        <v>23249</v>
      </c>
      <c r="B21215">
        <v>-999</v>
      </c>
    </row>
    <row r="21216" spans="1:2" x14ac:dyDescent="0.25">
      <c r="A21216" t="s">
        <v>23250</v>
      </c>
      <c r="B21216">
        <v>-999</v>
      </c>
    </row>
    <row r="21217" spans="1:2" x14ac:dyDescent="0.25">
      <c r="A21217" t="s">
        <v>23251</v>
      </c>
      <c r="B21217">
        <v>-999</v>
      </c>
    </row>
    <row r="21218" spans="1:2" x14ac:dyDescent="0.25">
      <c r="A21218" t="s">
        <v>23252</v>
      </c>
      <c r="B21218">
        <v>-999</v>
      </c>
    </row>
    <row r="21219" spans="1:2" x14ac:dyDescent="0.25">
      <c r="A21219" t="s">
        <v>23253</v>
      </c>
      <c r="B21219">
        <v>-999</v>
      </c>
    </row>
    <row r="21220" spans="1:2" x14ac:dyDescent="0.25">
      <c r="A21220" t="s">
        <v>23254</v>
      </c>
      <c r="B21220">
        <v>-999</v>
      </c>
    </row>
    <row r="21221" spans="1:2" x14ac:dyDescent="0.25">
      <c r="A21221" t="s">
        <v>23255</v>
      </c>
      <c r="B21221">
        <v>-999</v>
      </c>
    </row>
    <row r="21222" spans="1:2" x14ac:dyDescent="0.25">
      <c r="A21222" t="s">
        <v>23256</v>
      </c>
      <c r="B21222">
        <v>-999</v>
      </c>
    </row>
    <row r="21223" spans="1:2" x14ac:dyDescent="0.25">
      <c r="A21223" t="s">
        <v>23257</v>
      </c>
      <c r="B21223">
        <v>-999</v>
      </c>
    </row>
    <row r="21224" spans="1:2" x14ac:dyDescent="0.25">
      <c r="A21224" t="s">
        <v>23258</v>
      </c>
      <c r="B21224">
        <v>-999</v>
      </c>
    </row>
    <row r="21225" spans="1:2" x14ac:dyDescent="0.25">
      <c r="A21225" t="s">
        <v>23259</v>
      </c>
      <c r="B21225">
        <v>-999</v>
      </c>
    </row>
    <row r="21226" spans="1:2" x14ac:dyDescent="0.25">
      <c r="A21226" t="s">
        <v>23260</v>
      </c>
      <c r="B21226">
        <v>-999</v>
      </c>
    </row>
    <row r="21227" spans="1:2" x14ac:dyDescent="0.25">
      <c r="A21227" t="s">
        <v>23261</v>
      </c>
      <c r="B21227">
        <v>-999</v>
      </c>
    </row>
    <row r="21228" spans="1:2" x14ac:dyDescent="0.25">
      <c r="A21228" t="s">
        <v>23262</v>
      </c>
      <c r="B21228">
        <v>-999</v>
      </c>
    </row>
    <row r="21229" spans="1:2" x14ac:dyDescent="0.25">
      <c r="A21229" t="s">
        <v>23263</v>
      </c>
      <c r="B21229">
        <v>-999</v>
      </c>
    </row>
    <row r="21230" spans="1:2" x14ac:dyDescent="0.25">
      <c r="A21230" t="s">
        <v>23264</v>
      </c>
      <c r="B21230">
        <v>-999</v>
      </c>
    </row>
    <row r="21231" spans="1:2" x14ac:dyDescent="0.25">
      <c r="A21231" t="s">
        <v>23265</v>
      </c>
      <c r="B21231">
        <v>-999</v>
      </c>
    </row>
    <row r="21232" spans="1:2" x14ac:dyDescent="0.25">
      <c r="A21232" t="s">
        <v>23266</v>
      </c>
      <c r="B21232">
        <v>-999</v>
      </c>
    </row>
    <row r="21233" spans="1:2" x14ac:dyDescent="0.25">
      <c r="A21233" t="s">
        <v>23267</v>
      </c>
      <c r="B21233">
        <v>-999</v>
      </c>
    </row>
    <row r="21234" spans="1:2" x14ac:dyDescent="0.25">
      <c r="A21234" t="s">
        <v>23268</v>
      </c>
      <c r="B21234">
        <v>-999</v>
      </c>
    </row>
    <row r="21235" spans="1:2" x14ac:dyDescent="0.25">
      <c r="A21235" t="s">
        <v>23269</v>
      </c>
      <c r="B21235">
        <v>-999</v>
      </c>
    </row>
    <row r="21236" spans="1:2" x14ac:dyDescent="0.25">
      <c r="A21236" t="s">
        <v>23270</v>
      </c>
      <c r="B21236">
        <v>-999</v>
      </c>
    </row>
    <row r="21237" spans="1:2" x14ac:dyDescent="0.25">
      <c r="A21237" t="s">
        <v>23271</v>
      </c>
      <c r="B21237">
        <v>-999</v>
      </c>
    </row>
    <row r="21238" spans="1:2" x14ac:dyDescent="0.25">
      <c r="A21238" t="s">
        <v>23272</v>
      </c>
      <c r="B21238">
        <v>-999</v>
      </c>
    </row>
    <row r="21239" spans="1:2" x14ac:dyDescent="0.25">
      <c r="A21239" t="s">
        <v>23273</v>
      </c>
      <c r="B21239">
        <v>-999</v>
      </c>
    </row>
    <row r="21240" spans="1:2" x14ac:dyDescent="0.25">
      <c r="A21240" t="s">
        <v>23274</v>
      </c>
      <c r="B21240">
        <v>-999</v>
      </c>
    </row>
    <row r="21241" spans="1:2" x14ac:dyDescent="0.25">
      <c r="A21241" t="s">
        <v>23275</v>
      </c>
      <c r="B21241">
        <v>-999</v>
      </c>
    </row>
    <row r="21242" spans="1:2" x14ac:dyDescent="0.25">
      <c r="A21242" t="s">
        <v>23276</v>
      </c>
      <c r="B21242">
        <v>-999</v>
      </c>
    </row>
    <row r="21243" spans="1:2" x14ac:dyDescent="0.25">
      <c r="A21243" t="s">
        <v>23277</v>
      </c>
      <c r="B21243">
        <v>-999</v>
      </c>
    </row>
    <row r="21244" spans="1:2" x14ac:dyDescent="0.25">
      <c r="A21244" t="s">
        <v>23278</v>
      </c>
      <c r="B21244">
        <v>-999</v>
      </c>
    </row>
    <row r="21245" spans="1:2" x14ac:dyDescent="0.25">
      <c r="A21245" t="s">
        <v>23279</v>
      </c>
      <c r="B21245">
        <v>-999</v>
      </c>
    </row>
    <row r="21246" spans="1:2" x14ac:dyDescent="0.25">
      <c r="A21246" t="s">
        <v>23280</v>
      </c>
      <c r="B21246">
        <v>-999</v>
      </c>
    </row>
    <row r="21247" spans="1:2" x14ac:dyDescent="0.25">
      <c r="A21247" t="s">
        <v>23281</v>
      </c>
      <c r="B21247">
        <v>-999</v>
      </c>
    </row>
    <row r="21248" spans="1:2" x14ac:dyDescent="0.25">
      <c r="A21248" t="s">
        <v>23282</v>
      </c>
      <c r="B21248">
        <v>-999</v>
      </c>
    </row>
    <row r="21249" spans="1:2" x14ac:dyDescent="0.25">
      <c r="A21249" t="s">
        <v>23283</v>
      </c>
      <c r="B21249">
        <v>-999</v>
      </c>
    </row>
    <row r="21250" spans="1:2" x14ac:dyDescent="0.25">
      <c r="A21250" t="s">
        <v>23284</v>
      </c>
      <c r="B21250">
        <v>-999</v>
      </c>
    </row>
    <row r="21251" spans="1:2" x14ac:dyDescent="0.25">
      <c r="A21251" t="s">
        <v>23285</v>
      </c>
      <c r="B21251">
        <v>-999</v>
      </c>
    </row>
    <row r="21252" spans="1:2" x14ac:dyDescent="0.25">
      <c r="A21252" t="s">
        <v>23286</v>
      </c>
      <c r="B21252">
        <v>-999</v>
      </c>
    </row>
    <row r="21253" spans="1:2" x14ac:dyDescent="0.25">
      <c r="A21253" t="s">
        <v>23287</v>
      </c>
      <c r="B21253">
        <v>-999</v>
      </c>
    </row>
    <row r="21254" spans="1:2" x14ac:dyDescent="0.25">
      <c r="A21254" t="s">
        <v>23288</v>
      </c>
      <c r="B21254">
        <v>-999</v>
      </c>
    </row>
    <row r="21255" spans="1:2" x14ac:dyDescent="0.25">
      <c r="A21255" t="s">
        <v>23289</v>
      </c>
      <c r="B21255">
        <v>-999</v>
      </c>
    </row>
    <row r="21256" spans="1:2" x14ac:dyDescent="0.25">
      <c r="A21256" t="s">
        <v>23290</v>
      </c>
      <c r="B21256">
        <v>-999</v>
      </c>
    </row>
    <row r="21257" spans="1:2" x14ac:dyDescent="0.25">
      <c r="A21257" t="s">
        <v>23291</v>
      </c>
      <c r="B21257">
        <v>-999</v>
      </c>
    </row>
    <row r="21258" spans="1:2" x14ac:dyDescent="0.25">
      <c r="A21258" t="s">
        <v>23292</v>
      </c>
      <c r="B21258">
        <v>-999</v>
      </c>
    </row>
    <row r="21259" spans="1:2" x14ac:dyDescent="0.25">
      <c r="A21259" t="s">
        <v>23293</v>
      </c>
      <c r="B21259">
        <v>-999</v>
      </c>
    </row>
    <row r="21260" spans="1:2" x14ac:dyDescent="0.25">
      <c r="A21260" t="s">
        <v>23294</v>
      </c>
      <c r="B21260">
        <v>-999</v>
      </c>
    </row>
    <row r="21261" spans="1:2" x14ac:dyDescent="0.25">
      <c r="A21261" t="s">
        <v>23295</v>
      </c>
      <c r="B21261">
        <v>-999</v>
      </c>
    </row>
    <row r="21262" spans="1:2" x14ac:dyDescent="0.25">
      <c r="A21262" t="s">
        <v>23296</v>
      </c>
      <c r="B21262">
        <v>-999</v>
      </c>
    </row>
    <row r="21263" spans="1:2" x14ac:dyDescent="0.25">
      <c r="A21263" t="s">
        <v>23297</v>
      </c>
      <c r="B21263">
        <v>-999</v>
      </c>
    </row>
    <row r="21264" spans="1:2" x14ac:dyDescent="0.25">
      <c r="A21264" t="s">
        <v>23298</v>
      </c>
      <c r="B21264">
        <v>-999</v>
      </c>
    </row>
    <row r="21265" spans="1:2" x14ac:dyDescent="0.25">
      <c r="A21265" t="s">
        <v>23299</v>
      </c>
      <c r="B21265">
        <v>-999</v>
      </c>
    </row>
    <row r="21266" spans="1:2" x14ac:dyDescent="0.25">
      <c r="A21266" t="s">
        <v>23300</v>
      </c>
      <c r="B21266">
        <v>-999</v>
      </c>
    </row>
    <row r="21267" spans="1:2" x14ac:dyDescent="0.25">
      <c r="A21267" t="s">
        <v>23301</v>
      </c>
      <c r="B21267">
        <v>-999</v>
      </c>
    </row>
    <row r="21268" spans="1:2" x14ac:dyDescent="0.25">
      <c r="A21268" t="s">
        <v>23302</v>
      </c>
      <c r="B21268">
        <v>-999</v>
      </c>
    </row>
    <row r="21269" spans="1:2" x14ac:dyDescent="0.25">
      <c r="A21269" t="s">
        <v>23303</v>
      </c>
      <c r="B21269">
        <v>-999</v>
      </c>
    </row>
    <row r="21270" spans="1:2" x14ac:dyDescent="0.25">
      <c r="A21270" t="s">
        <v>23304</v>
      </c>
      <c r="B21270">
        <v>-999</v>
      </c>
    </row>
    <row r="21271" spans="1:2" x14ac:dyDescent="0.25">
      <c r="A21271" t="s">
        <v>23305</v>
      </c>
      <c r="B21271">
        <v>-999</v>
      </c>
    </row>
    <row r="21272" spans="1:2" x14ac:dyDescent="0.25">
      <c r="A21272" t="s">
        <v>23306</v>
      </c>
      <c r="B21272">
        <v>-999</v>
      </c>
    </row>
    <row r="21273" spans="1:2" x14ac:dyDescent="0.25">
      <c r="A21273" t="s">
        <v>23307</v>
      </c>
      <c r="B21273">
        <v>-999</v>
      </c>
    </row>
    <row r="21274" spans="1:2" x14ac:dyDescent="0.25">
      <c r="A21274" t="s">
        <v>23308</v>
      </c>
      <c r="B21274">
        <v>-999</v>
      </c>
    </row>
    <row r="21275" spans="1:2" x14ac:dyDescent="0.25">
      <c r="A21275" t="s">
        <v>23309</v>
      </c>
      <c r="B21275">
        <v>-999</v>
      </c>
    </row>
    <row r="21276" spans="1:2" x14ac:dyDescent="0.25">
      <c r="A21276" t="s">
        <v>23310</v>
      </c>
      <c r="B21276">
        <v>-999</v>
      </c>
    </row>
    <row r="21277" spans="1:2" x14ac:dyDescent="0.25">
      <c r="A21277" t="s">
        <v>23311</v>
      </c>
      <c r="B21277">
        <v>-999</v>
      </c>
    </row>
    <row r="21278" spans="1:2" x14ac:dyDescent="0.25">
      <c r="A21278" t="s">
        <v>23312</v>
      </c>
      <c r="B21278">
        <v>-999</v>
      </c>
    </row>
    <row r="21279" spans="1:2" x14ac:dyDescent="0.25">
      <c r="A21279" t="s">
        <v>23313</v>
      </c>
      <c r="B21279">
        <v>-999</v>
      </c>
    </row>
    <row r="21280" spans="1:2" x14ac:dyDescent="0.25">
      <c r="A21280" t="s">
        <v>23314</v>
      </c>
      <c r="B21280">
        <v>-999</v>
      </c>
    </row>
    <row r="21281" spans="1:2" x14ac:dyDescent="0.25">
      <c r="A21281" t="s">
        <v>23315</v>
      </c>
      <c r="B21281">
        <v>-999</v>
      </c>
    </row>
    <row r="21282" spans="1:2" x14ac:dyDescent="0.25">
      <c r="A21282" t="s">
        <v>23316</v>
      </c>
      <c r="B21282">
        <v>-999</v>
      </c>
    </row>
    <row r="21283" spans="1:2" x14ac:dyDescent="0.25">
      <c r="A21283" t="s">
        <v>23317</v>
      </c>
      <c r="B21283">
        <v>-999</v>
      </c>
    </row>
    <row r="21284" spans="1:2" x14ac:dyDescent="0.25">
      <c r="A21284" t="s">
        <v>23318</v>
      </c>
      <c r="B21284">
        <v>-999</v>
      </c>
    </row>
    <row r="21285" spans="1:2" x14ac:dyDescent="0.25">
      <c r="A21285" t="s">
        <v>23319</v>
      </c>
      <c r="B21285">
        <v>-999</v>
      </c>
    </row>
    <row r="21286" spans="1:2" x14ac:dyDescent="0.25">
      <c r="A21286" t="s">
        <v>23320</v>
      </c>
      <c r="B21286">
        <v>-999</v>
      </c>
    </row>
    <row r="21287" spans="1:2" x14ac:dyDescent="0.25">
      <c r="A21287" t="s">
        <v>23321</v>
      </c>
      <c r="B21287">
        <v>-999</v>
      </c>
    </row>
    <row r="21288" spans="1:2" x14ac:dyDescent="0.25">
      <c r="A21288" t="s">
        <v>23322</v>
      </c>
      <c r="B21288">
        <v>-999</v>
      </c>
    </row>
    <row r="21289" spans="1:2" x14ac:dyDescent="0.25">
      <c r="A21289" t="s">
        <v>23323</v>
      </c>
      <c r="B21289">
        <v>-999</v>
      </c>
    </row>
    <row r="21290" spans="1:2" x14ac:dyDescent="0.25">
      <c r="A21290" t="s">
        <v>23324</v>
      </c>
      <c r="B21290">
        <v>-999</v>
      </c>
    </row>
    <row r="21291" spans="1:2" x14ac:dyDescent="0.25">
      <c r="A21291" t="s">
        <v>23325</v>
      </c>
      <c r="B21291">
        <v>-999</v>
      </c>
    </row>
    <row r="21292" spans="1:2" x14ac:dyDescent="0.25">
      <c r="A21292" t="s">
        <v>23326</v>
      </c>
      <c r="B21292">
        <v>-999</v>
      </c>
    </row>
    <row r="21293" spans="1:2" x14ac:dyDescent="0.25">
      <c r="A21293" t="s">
        <v>23327</v>
      </c>
      <c r="B21293">
        <v>-999</v>
      </c>
    </row>
    <row r="21294" spans="1:2" x14ac:dyDescent="0.25">
      <c r="A21294" t="s">
        <v>23328</v>
      </c>
      <c r="B21294">
        <v>-999</v>
      </c>
    </row>
    <row r="21295" spans="1:2" x14ac:dyDescent="0.25">
      <c r="A21295" t="s">
        <v>23329</v>
      </c>
      <c r="B21295">
        <v>-999</v>
      </c>
    </row>
    <row r="21296" spans="1:2" x14ac:dyDescent="0.25">
      <c r="A21296" t="s">
        <v>23330</v>
      </c>
      <c r="B21296">
        <v>-999</v>
      </c>
    </row>
    <row r="21297" spans="1:2" x14ac:dyDescent="0.25">
      <c r="A21297" t="s">
        <v>23331</v>
      </c>
      <c r="B21297">
        <v>-999</v>
      </c>
    </row>
    <row r="21298" spans="1:2" x14ac:dyDescent="0.25">
      <c r="A21298" t="s">
        <v>23332</v>
      </c>
      <c r="B21298">
        <v>-999</v>
      </c>
    </row>
    <row r="21299" spans="1:2" x14ac:dyDescent="0.25">
      <c r="A21299" t="s">
        <v>23333</v>
      </c>
      <c r="B21299">
        <v>-999</v>
      </c>
    </row>
    <row r="21300" spans="1:2" x14ac:dyDescent="0.25">
      <c r="A21300" t="s">
        <v>23334</v>
      </c>
      <c r="B21300">
        <v>-999</v>
      </c>
    </row>
    <row r="21301" spans="1:2" x14ac:dyDescent="0.25">
      <c r="A21301" t="s">
        <v>23335</v>
      </c>
      <c r="B21301">
        <v>-999</v>
      </c>
    </row>
    <row r="21302" spans="1:2" x14ac:dyDescent="0.25">
      <c r="A21302" t="s">
        <v>23336</v>
      </c>
      <c r="B21302">
        <v>-999</v>
      </c>
    </row>
    <row r="21303" spans="1:2" x14ac:dyDescent="0.25">
      <c r="A21303" t="s">
        <v>23337</v>
      </c>
      <c r="B21303">
        <v>-999</v>
      </c>
    </row>
    <row r="21304" spans="1:2" x14ac:dyDescent="0.25">
      <c r="A21304" t="s">
        <v>23338</v>
      </c>
      <c r="B21304">
        <v>-999</v>
      </c>
    </row>
    <row r="21305" spans="1:2" x14ac:dyDescent="0.25">
      <c r="A21305" t="s">
        <v>23339</v>
      </c>
      <c r="B21305">
        <v>-999</v>
      </c>
    </row>
    <row r="21306" spans="1:2" x14ac:dyDescent="0.25">
      <c r="A21306" t="s">
        <v>23340</v>
      </c>
      <c r="B21306">
        <v>-999</v>
      </c>
    </row>
    <row r="21307" spans="1:2" x14ac:dyDescent="0.25">
      <c r="A21307" t="s">
        <v>23341</v>
      </c>
      <c r="B21307">
        <v>-999</v>
      </c>
    </row>
    <row r="21308" spans="1:2" x14ac:dyDescent="0.25">
      <c r="A21308" t="s">
        <v>23342</v>
      </c>
      <c r="B21308">
        <v>-999</v>
      </c>
    </row>
    <row r="21309" spans="1:2" x14ac:dyDescent="0.25">
      <c r="A21309" t="s">
        <v>23343</v>
      </c>
      <c r="B21309">
        <v>-999</v>
      </c>
    </row>
    <row r="21310" spans="1:2" x14ac:dyDescent="0.25">
      <c r="A21310" t="s">
        <v>23344</v>
      </c>
      <c r="B21310">
        <v>-999</v>
      </c>
    </row>
    <row r="21311" spans="1:2" x14ac:dyDescent="0.25">
      <c r="A21311" t="s">
        <v>23345</v>
      </c>
      <c r="B21311">
        <v>-999</v>
      </c>
    </row>
    <row r="21312" spans="1:2" x14ac:dyDescent="0.25">
      <c r="A21312" t="s">
        <v>23346</v>
      </c>
      <c r="B21312">
        <v>-999</v>
      </c>
    </row>
    <row r="21313" spans="1:2" x14ac:dyDescent="0.25">
      <c r="A21313" t="s">
        <v>23347</v>
      </c>
      <c r="B21313">
        <v>-999</v>
      </c>
    </row>
    <row r="21314" spans="1:2" x14ac:dyDescent="0.25">
      <c r="A21314" t="s">
        <v>23348</v>
      </c>
      <c r="B21314">
        <v>158</v>
      </c>
    </row>
    <row r="21315" spans="1:2" x14ac:dyDescent="0.25">
      <c r="A21315" t="s">
        <v>23349</v>
      </c>
      <c r="B21315">
        <v>148</v>
      </c>
    </row>
    <row r="21316" spans="1:2" x14ac:dyDescent="0.25">
      <c r="A21316" t="s">
        <v>23350</v>
      </c>
      <c r="B21316">
        <v>1944</v>
      </c>
    </row>
    <row r="21317" spans="1:2" x14ac:dyDescent="0.25">
      <c r="A21317" t="s">
        <v>23351</v>
      </c>
      <c r="B21317">
        <v>1917</v>
      </c>
    </row>
    <row r="21318" spans="1:2" x14ac:dyDescent="0.25">
      <c r="A21318" t="s">
        <v>23352</v>
      </c>
      <c r="B21318">
        <v>1218</v>
      </c>
    </row>
    <row r="21319" spans="1:2" x14ac:dyDescent="0.25">
      <c r="A21319" t="s">
        <v>23353</v>
      </c>
      <c r="B21319">
        <v>30</v>
      </c>
    </row>
    <row r="21320" spans="1:2" x14ac:dyDescent="0.25">
      <c r="A21320" t="s">
        <v>23354</v>
      </c>
      <c r="B21320">
        <v>9</v>
      </c>
    </row>
    <row r="21321" spans="1:2" x14ac:dyDescent="0.25">
      <c r="A21321" t="s">
        <v>23355</v>
      </c>
      <c r="B21321">
        <v>0</v>
      </c>
    </row>
    <row r="21322" spans="1:2" x14ac:dyDescent="0.25">
      <c r="A21322" t="s">
        <v>23356</v>
      </c>
      <c r="B21322">
        <v>218</v>
      </c>
    </row>
    <row r="21323" spans="1:2" x14ac:dyDescent="0.25">
      <c r="A21323" t="s">
        <v>23357</v>
      </c>
      <c r="B21323">
        <v>0</v>
      </c>
    </row>
    <row r="21324" spans="1:2" x14ac:dyDescent="0.25">
      <c r="A21324" t="s">
        <v>23358</v>
      </c>
      <c r="B21324">
        <v>0</v>
      </c>
    </row>
    <row r="21325" spans="1:2" x14ac:dyDescent="0.25">
      <c r="A21325" t="s">
        <v>23359</v>
      </c>
      <c r="B21325">
        <v>0</v>
      </c>
    </row>
    <row r="21326" spans="1:2" x14ac:dyDescent="0.25">
      <c r="A21326" t="s">
        <v>23360</v>
      </c>
      <c r="B21326">
        <v>0</v>
      </c>
    </row>
    <row r="21327" spans="1:2" x14ac:dyDescent="0.25">
      <c r="A21327" t="s">
        <v>23361</v>
      </c>
      <c r="B21327">
        <v>177</v>
      </c>
    </row>
    <row r="21328" spans="1:2" x14ac:dyDescent="0.25">
      <c r="A21328" t="s">
        <v>23362</v>
      </c>
      <c r="B21328">
        <v>58</v>
      </c>
    </row>
    <row r="21329" spans="1:2" x14ac:dyDescent="0.25">
      <c r="A21329" t="s">
        <v>23363</v>
      </c>
      <c r="B21329">
        <v>0</v>
      </c>
    </row>
    <row r="21330" spans="1:2" x14ac:dyDescent="0.25">
      <c r="A21330" t="s">
        <v>23364</v>
      </c>
      <c r="B21330">
        <v>0</v>
      </c>
    </row>
    <row r="21331" spans="1:2" x14ac:dyDescent="0.25">
      <c r="A21331" t="s">
        <v>23365</v>
      </c>
      <c r="B21331">
        <v>0</v>
      </c>
    </row>
    <row r="21332" spans="1:2" x14ac:dyDescent="0.25">
      <c r="A21332" t="s">
        <v>23366</v>
      </c>
      <c r="B21332">
        <v>0</v>
      </c>
    </row>
    <row r="21333" spans="1:2" x14ac:dyDescent="0.25">
      <c r="A21333" t="s">
        <v>23367</v>
      </c>
      <c r="B21333">
        <v>1</v>
      </c>
    </row>
    <row r="21334" spans="1:2" x14ac:dyDescent="0.25">
      <c r="A21334" t="s">
        <v>23368</v>
      </c>
      <c r="B21334">
        <v>161</v>
      </c>
    </row>
    <row r="21335" spans="1:2" x14ac:dyDescent="0.25">
      <c r="A21335" t="s">
        <v>23369</v>
      </c>
      <c r="B21335">
        <v>72</v>
      </c>
    </row>
    <row r="21336" spans="1:2" x14ac:dyDescent="0.25">
      <c r="A21336" t="s">
        <v>23370</v>
      </c>
      <c r="B21336">
        <v>1944</v>
      </c>
    </row>
    <row r="21337" spans="1:2" x14ac:dyDescent="0.25">
      <c r="A21337" t="s">
        <v>23371</v>
      </c>
      <c r="B21337">
        <v>572</v>
      </c>
    </row>
    <row r="21338" spans="1:2" x14ac:dyDescent="0.25">
      <c r="A21338" t="s">
        <v>23372</v>
      </c>
      <c r="B21338">
        <v>547</v>
      </c>
    </row>
    <row r="21339" spans="1:2" x14ac:dyDescent="0.25">
      <c r="A21339" t="s">
        <v>23373</v>
      </c>
      <c r="B21339">
        <v>25</v>
      </c>
    </row>
    <row r="21340" spans="1:2" x14ac:dyDescent="0.25">
      <c r="A21340" t="s">
        <v>23374</v>
      </c>
      <c r="B21340">
        <v>0</v>
      </c>
    </row>
    <row r="21341" spans="1:2" x14ac:dyDescent="0.25">
      <c r="A21341" t="s">
        <v>23375</v>
      </c>
      <c r="B21341">
        <v>572</v>
      </c>
    </row>
    <row r="21342" spans="1:2" x14ac:dyDescent="0.25">
      <c r="A21342" t="s">
        <v>23376</v>
      </c>
      <c r="B21342">
        <v>36</v>
      </c>
    </row>
    <row r="21343" spans="1:2" x14ac:dyDescent="0.25">
      <c r="A21343" t="s">
        <v>23377</v>
      </c>
      <c r="B21343">
        <v>572</v>
      </c>
    </row>
    <row r="21344" spans="1:2" x14ac:dyDescent="0.25">
      <c r="A21344" t="s">
        <v>23378</v>
      </c>
      <c r="B21344">
        <v>0</v>
      </c>
    </row>
    <row r="21345" spans="1:2" x14ac:dyDescent="0.25">
      <c r="A21345" t="s">
        <v>23379</v>
      </c>
      <c r="B21345">
        <v>572</v>
      </c>
    </row>
    <row r="21346" spans="1:2" x14ac:dyDescent="0.25">
      <c r="A21346" t="s">
        <v>23380</v>
      </c>
      <c r="B21346">
        <v>600</v>
      </c>
    </row>
    <row r="21347" spans="1:2" x14ac:dyDescent="0.25">
      <c r="A21347" t="s">
        <v>23381</v>
      </c>
      <c r="B21347">
        <v>35</v>
      </c>
    </row>
    <row r="21348" spans="1:2" x14ac:dyDescent="0.25">
      <c r="A21348" t="s">
        <v>23382</v>
      </c>
      <c r="B21348">
        <v>465</v>
      </c>
    </row>
    <row r="21349" spans="1:2" x14ac:dyDescent="0.25">
      <c r="A21349" t="s">
        <v>23383</v>
      </c>
      <c r="B21349">
        <v>393</v>
      </c>
    </row>
    <row r="21350" spans="1:2" x14ac:dyDescent="0.25">
      <c r="A21350" t="s">
        <v>23384</v>
      </c>
      <c r="B21350">
        <v>1334</v>
      </c>
    </row>
    <row r="21351" spans="1:2" x14ac:dyDescent="0.25">
      <c r="A21351" t="s">
        <v>23385</v>
      </c>
      <c r="B21351">
        <v>1095</v>
      </c>
    </row>
    <row r="21352" spans="1:2" x14ac:dyDescent="0.25">
      <c r="A21352" t="s">
        <v>23386</v>
      </c>
      <c r="B21352">
        <v>0</v>
      </c>
    </row>
    <row r="21353" spans="1:2" x14ac:dyDescent="0.25">
      <c r="A21353" t="s">
        <v>23387</v>
      </c>
      <c r="B21353">
        <v>0</v>
      </c>
    </row>
    <row r="21354" spans="1:2" x14ac:dyDescent="0.25">
      <c r="A21354" t="s">
        <v>23388</v>
      </c>
      <c r="B21354">
        <v>2601</v>
      </c>
    </row>
    <row r="21355" spans="1:2" x14ac:dyDescent="0.25">
      <c r="A21355" t="s">
        <v>23389</v>
      </c>
      <c r="B21355">
        <v>6</v>
      </c>
    </row>
    <row r="21356" spans="1:2" x14ac:dyDescent="0.25">
      <c r="A21356" t="s">
        <v>23390</v>
      </c>
      <c r="B21356">
        <v>354</v>
      </c>
    </row>
    <row r="21357" spans="1:2" x14ac:dyDescent="0.25">
      <c r="A21357" t="s">
        <v>23391</v>
      </c>
      <c r="B21357">
        <v>90</v>
      </c>
    </row>
    <row r="21358" spans="1:2" x14ac:dyDescent="0.25">
      <c r="A21358" t="s">
        <v>23392</v>
      </c>
      <c r="B21358">
        <v>1</v>
      </c>
    </row>
    <row r="21359" spans="1:2" x14ac:dyDescent="0.25">
      <c r="A21359" t="s">
        <v>23393</v>
      </c>
      <c r="B21359">
        <v>40</v>
      </c>
    </row>
    <row r="21360" spans="1:2" x14ac:dyDescent="0.25">
      <c r="A21360" t="s">
        <v>23394</v>
      </c>
      <c r="B21360">
        <v>134</v>
      </c>
    </row>
    <row r="21361" spans="1:2" x14ac:dyDescent="0.25">
      <c r="A21361" t="s">
        <v>23395</v>
      </c>
      <c r="B21361">
        <v>17</v>
      </c>
    </row>
    <row r="21362" spans="1:2" x14ac:dyDescent="0.25">
      <c r="A21362" t="s">
        <v>23396</v>
      </c>
      <c r="B21362">
        <v>15</v>
      </c>
    </row>
    <row r="21363" spans="1:2" x14ac:dyDescent="0.25">
      <c r="A21363" t="s">
        <v>23397</v>
      </c>
      <c r="B21363">
        <v>1</v>
      </c>
    </row>
    <row r="21364" spans="1:2" x14ac:dyDescent="0.25">
      <c r="A21364" t="s">
        <v>23398</v>
      </c>
      <c r="B21364">
        <v>165</v>
      </c>
    </row>
    <row r="21365" spans="1:2" x14ac:dyDescent="0.25">
      <c r="A21365" t="s">
        <v>23399</v>
      </c>
      <c r="B21365">
        <v>1</v>
      </c>
    </row>
    <row r="21366" spans="1:2" x14ac:dyDescent="0.25">
      <c r="A21366" t="s">
        <v>23400</v>
      </c>
      <c r="B21366">
        <v>1008</v>
      </c>
    </row>
    <row r="21367" spans="1:2" x14ac:dyDescent="0.25">
      <c r="A21367" t="s">
        <v>23401</v>
      </c>
      <c r="B21367">
        <v>0</v>
      </c>
    </row>
    <row r="21368" spans="1:2" x14ac:dyDescent="0.25">
      <c r="A21368" t="s">
        <v>23402</v>
      </c>
      <c r="B21368">
        <v>6862</v>
      </c>
    </row>
    <row r="21369" spans="1:2" x14ac:dyDescent="0.25">
      <c r="A21369" t="s">
        <v>23403</v>
      </c>
      <c r="B21369">
        <v>1097</v>
      </c>
    </row>
    <row r="21370" spans="1:2" x14ac:dyDescent="0.25">
      <c r="A21370" t="s">
        <v>23404</v>
      </c>
      <c r="B21370">
        <v>0</v>
      </c>
    </row>
    <row r="21371" spans="1:2" x14ac:dyDescent="0.25">
      <c r="A21371" t="s">
        <v>23405</v>
      </c>
      <c r="B21371">
        <v>0</v>
      </c>
    </row>
    <row r="21372" spans="1:2" x14ac:dyDescent="0.25">
      <c r="A21372" t="s">
        <v>23406</v>
      </c>
      <c r="B21372">
        <v>4</v>
      </c>
    </row>
    <row r="21373" spans="1:2" x14ac:dyDescent="0.25">
      <c r="A21373" t="s">
        <v>23407</v>
      </c>
      <c r="B21373">
        <v>25</v>
      </c>
    </row>
    <row r="21374" spans="1:2" x14ac:dyDescent="0.25">
      <c r="A21374" t="s">
        <v>23408</v>
      </c>
      <c r="B21374">
        <v>3</v>
      </c>
    </row>
    <row r="21375" spans="1:2" x14ac:dyDescent="0.25">
      <c r="A21375" t="s">
        <v>23409</v>
      </c>
      <c r="B21375">
        <v>1</v>
      </c>
    </row>
    <row r="21376" spans="1:2" x14ac:dyDescent="0.25">
      <c r="A21376" t="s">
        <v>23410</v>
      </c>
      <c r="B21376">
        <v>5</v>
      </c>
    </row>
    <row r="21377" spans="1:2" x14ac:dyDescent="0.25">
      <c r="A21377" t="s">
        <v>23411</v>
      </c>
      <c r="B21377">
        <v>2</v>
      </c>
    </row>
    <row r="21378" spans="1:2" x14ac:dyDescent="0.25">
      <c r="A21378" t="s">
        <v>23412</v>
      </c>
      <c r="B21378">
        <v>53</v>
      </c>
    </row>
    <row r="21379" spans="1:2" x14ac:dyDescent="0.25">
      <c r="A21379" t="s">
        <v>23413</v>
      </c>
      <c r="B21379">
        <v>12</v>
      </c>
    </row>
    <row r="21380" spans="1:2" x14ac:dyDescent="0.25">
      <c r="A21380" t="s">
        <v>23414</v>
      </c>
      <c r="B21380">
        <v>0</v>
      </c>
    </row>
    <row r="21381" spans="1:2" x14ac:dyDescent="0.25">
      <c r="A21381" t="s">
        <v>23415</v>
      </c>
      <c r="B21381">
        <v>4</v>
      </c>
    </row>
    <row r="21382" spans="1:2" x14ac:dyDescent="0.25">
      <c r="A21382" t="s">
        <v>23416</v>
      </c>
      <c r="B21382">
        <v>109</v>
      </c>
    </row>
    <row r="21383" spans="1:2" x14ac:dyDescent="0.25">
      <c r="A21383" t="s">
        <v>23417</v>
      </c>
      <c r="B21383">
        <v>17</v>
      </c>
    </row>
    <row r="21384" spans="1:2" x14ac:dyDescent="0.25">
      <c r="A21384" t="s">
        <v>23418</v>
      </c>
      <c r="B21384">
        <v>59</v>
      </c>
    </row>
    <row r="21385" spans="1:2" x14ac:dyDescent="0.25">
      <c r="A21385" t="s">
        <v>23419</v>
      </c>
      <c r="B21385">
        <v>17</v>
      </c>
    </row>
    <row r="21386" spans="1:2" x14ac:dyDescent="0.25">
      <c r="A21386" t="s">
        <v>23420</v>
      </c>
      <c r="B21386">
        <v>0</v>
      </c>
    </row>
    <row r="21387" spans="1:2" x14ac:dyDescent="0.25">
      <c r="A21387" t="s">
        <v>23421</v>
      </c>
      <c r="B21387">
        <v>2</v>
      </c>
    </row>
    <row r="21388" spans="1:2" x14ac:dyDescent="0.25">
      <c r="A21388" t="s">
        <v>23422</v>
      </c>
      <c r="B21388">
        <v>14</v>
      </c>
    </row>
    <row r="21389" spans="1:2" x14ac:dyDescent="0.25">
      <c r="A21389" t="s">
        <v>23423</v>
      </c>
      <c r="B21389">
        <v>84</v>
      </c>
    </row>
    <row r="21390" spans="1:2" x14ac:dyDescent="0.25">
      <c r="A21390" t="s">
        <v>23424</v>
      </c>
      <c r="B21390">
        <v>19</v>
      </c>
    </row>
    <row r="21391" spans="1:2" x14ac:dyDescent="0.25">
      <c r="A21391" t="s">
        <v>23425</v>
      </c>
      <c r="B21391">
        <v>1</v>
      </c>
    </row>
    <row r="21392" spans="1:2" x14ac:dyDescent="0.25">
      <c r="A21392" t="s">
        <v>23426</v>
      </c>
      <c r="B21392">
        <v>1</v>
      </c>
    </row>
    <row r="21393" spans="1:2" x14ac:dyDescent="0.25">
      <c r="A21393" t="s">
        <v>23427</v>
      </c>
      <c r="B21393">
        <v>214</v>
      </c>
    </row>
    <row r="21394" spans="1:2" x14ac:dyDescent="0.25">
      <c r="A21394" t="s">
        <v>23428</v>
      </c>
      <c r="B21394">
        <v>25</v>
      </c>
    </row>
    <row r="21395" spans="1:2" x14ac:dyDescent="0.25">
      <c r="A21395" t="s">
        <v>23429</v>
      </c>
      <c r="B21395">
        <v>27</v>
      </c>
    </row>
    <row r="21396" spans="1:2" x14ac:dyDescent="0.25">
      <c r="A21396" t="s">
        <v>23430</v>
      </c>
      <c r="B21396">
        <v>17</v>
      </c>
    </row>
    <row r="21397" spans="1:2" x14ac:dyDescent="0.25">
      <c r="A21397" t="s">
        <v>23431</v>
      </c>
      <c r="B21397">
        <v>1</v>
      </c>
    </row>
    <row r="21398" spans="1:2" x14ac:dyDescent="0.25">
      <c r="A21398" t="s">
        <v>23432</v>
      </c>
      <c r="B21398">
        <v>2</v>
      </c>
    </row>
    <row r="21399" spans="1:2" x14ac:dyDescent="0.25">
      <c r="A21399" t="s">
        <v>23433</v>
      </c>
      <c r="B21399">
        <v>12</v>
      </c>
    </row>
    <row r="21400" spans="1:2" x14ac:dyDescent="0.25">
      <c r="A21400" t="s">
        <v>23434</v>
      </c>
      <c r="B21400">
        <v>37</v>
      </c>
    </row>
    <row r="21401" spans="1:2" x14ac:dyDescent="0.25">
      <c r="A21401" t="s">
        <v>23435</v>
      </c>
      <c r="B21401">
        <v>23</v>
      </c>
    </row>
    <row r="21402" spans="1:2" x14ac:dyDescent="0.25">
      <c r="A21402" t="s">
        <v>23436</v>
      </c>
      <c r="B21402">
        <v>1</v>
      </c>
    </row>
    <row r="21403" spans="1:2" x14ac:dyDescent="0.25">
      <c r="A21403" t="s">
        <v>23437</v>
      </c>
      <c r="B21403">
        <v>2</v>
      </c>
    </row>
    <row r="21404" spans="1:2" x14ac:dyDescent="0.25">
      <c r="A21404" t="s">
        <v>23438</v>
      </c>
      <c r="B21404">
        <v>147</v>
      </c>
    </row>
    <row r="21405" spans="1:2" x14ac:dyDescent="0.25">
      <c r="A21405" t="s">
        <v>23439</v>
      </c>
      <c r="B21405">
        <v>38</v>
      </c>
    </row>
    <row r="21406" spans="1:2" x14ac:dyDescent="0.25">
      <c r="A21406" t="s">
        <v>23440</v>
      </c>
      <c r="B21406">
        <v>28</v>
      </c>
    </row>
    <row r="21407" spans="1:2" x14ac:dyDescent="0.25">
      <c r="A21407" t="s">
        <v>23441</v>
      </c>
      <c r="B21407">
        <v>11</v>
      </c>
    </row>
    <row r="21408" spans="1:2" x14ac:dyDescent="0.25">
      <c r="A21408" t="s">
        <v>23442</v>
      </c>
      <c r="B21408">
        <v>2</v>
      </c>
    </row>
    <row r="21409" spans="1:2" x14ac:dyDescent="0.25">
      <c r="A21409" t="s">
        <v>23443</v>
      </c>
      <c r="B21409">
        <v>1</v>
      </c>
    </row>
    <row r="21410" spans="1:2" x14ac:dyDescent="0.25">
      <c r="A21410" t="s">
        <v>23444</v>
      </c>
      <c r="B21410">
        <v>19</v>
      </c>
    </row>
    <row r="21411" spans="1:2" x14ac:dyDescent="0.25">
      <c r="A21411" t="s">
        <v>23445</v>
      </c>
      <c r="B21411">
        <v>46</v>
      </c>
    </row>
    <row r="21412" spans="1:2" x14ac:dyDescent="0.25">
      <c r="A21412" t="s">
        <v>23446</v>
      </c>
      <c r="B21412">
        <v>15</v>
      </c>
    </row>
    <row r="21413" spans="1:2" x14ac:dyDescent="0.25">
      <c r="A21413" t="s">
        <v>23447</v>
      </c>
      <c r="B21413">
        <v>3</v>
      </c>
    </row>
    <row r="21414" spans="1:2" x14ac:dyDescent="0.25">
      <c r="A21414" t="s">
        <v>23448</v>
      </c>
      <c r="B21414">
        <v>3</v>
      </c>
    </row>
    <row r="21415" spans="1:2" x14ac:dyDescent="0.25">
      <c r="A21415" t="s">
        <v>23449</v>
      </c>
      <c r="B21415">
        <v>166</v>
      </c>
    </row>
    <row r="21416" spans="1:2" x14ac:dyDescent="0.25">
      <c r="A21416" t="s">
        <v>23450</v>
      </c>
      <c r="B21416">
        <v>80</v>
      </c>
    </row>
    <row r="21417" spans="1:2" x14ac:dyDescent="0.25">
      <c r="A21417" t="s">
        <v>23451</v>
      </c>
      <c r="B21417">
        <v>32</v>
      </c>
    </row>
    <row r="21418" spans="1:2" x14ac:dyDescent="0.25">
      <c r="A21418" t="s">
        <v>23452</v>
      </c>
      <c r="B21418">
        <v>12</v>
      </c>
    </row>
    <row r="21419" spans="1:2" x14ac:dyDescent="0.25">
      <c r="A21419" t="s">
        <v>23453</v>
      </c>
      <c r="B21419">
        <v>8</v>
      </c>
    </row>
    <row r="21420" spans="1:2" x14ac:dyDescent="0.25">
      <c r="A21420" t="s">
        <v>23454</v>
      </c>
      <c r="B21420">
        <v>3</v>
      </c>
    </row>
    <row r="21421" spans="1:2" x14ac:dyDescent="0.25">
      <c r="A21421" t="s">
        <v>23455</v>
      </c>
      <c r="B21421">
        <v>34</v>
      </c>
    </row>
    <row r="21422" spans="1:2" x14ac:dyDescent="0.25">
      <c r="A21422" t="s">
        <v>23456</v>
      </c>
      <c r="B21422">
        <v>44</v>
      </c>
    </row>
    <row r="21423" spans="1:2" x14ac:dyDescent="0.25">
      <c r="A21423" t="s">
        <v>23457</v>
      </c>
      <c r="B21423">
        <v>11</v>
      </c>
    </row>
    <row r="21424" spans="1:2" x14ac:dyDescent="0.25">
      <c r="A21424" t="s">
        <v>23458</v>
      </c>
      <c r="B21424">
        <v>7</v>
      </c>
    </row>
    <row r="21425" spans="1:2" x14ac:dyDescent="0.25">
      <c r="A21425" t="s">
        <v>23459</v>
      </c>
      <c r="B21425">
        <v>5</v>
      </c>
    </row>
    <row r="21426" spans="1:2" x14ac:dyDescent="0.25">
      <c r="A21426" t="s">
        <v>23460</v>
      </c>
      <c r="B21426">
        <v>236</v>
      </c>
    </row>
    <row r="21427" spans="1:2" x14ac:dyDescent="0.25">
      <c r="A21427" t="s">
        <v>23461</v>
      </c>
      <c r="B21427">
        <v>98</v>
      </c>
    </row>
    <row r="21428" spans="1:2" x14ac:dyDescent="0.25">
      <c r="A21428" t="s">
        <v>23462</v>
      </c>
      <c r="B21428">
        <v>11</v>
      </c>
    </row>
    <row r="21429" spans="1:2" x14ac:dyDescent="0.25">
      <c r="A21429" t="s">
        <v>23463</v>
      </c>
      <c r="B21429">
        <v>4</v>
      </c>
    </row>
    <row r="21430" spans="1:2" x14ac:dyDescent="0.25">
      <c r="A21430" t="s">
        <v>23464</v>
      </c>
      <c r="B21430">
        <v>18</v>
      </c>
    </row>
    <row r="21431" spans="1:2" x14ac:dyDescent="0.25">
      <c r="A21431" t="s">
        <v>23465</v>
      </c>
      <c r="B21431">
        <v>0</v>
      </c>
    </row>
    <row r="21432" spans="1:2" x14ac:dyDescent="0.25">
      <c r="A21432" t="s">
        <v>23466</v>
      </c>
      <c r="B21432">
        <v>15</v>
      </c>
    </row>
    <row r="21433" spans="1:2" x14ac:dyDescent="0.25">
      <c r="A21433" t="s">
        <v>23467</v>
      </c>
      <c r="B21433">
        <v>43</v>
      </c>
    </row>
    <row r="21434" spans="1:2" x14ac:dyDescent="0.25">
      <c r="A21434" t="s">
        <v>23468</v>
      </c>
      <c r="B21434">
        <v>54</v>
      </c>
    </row>
    <row r="21435" spans="1:2" x14ac:dyDescent="0.25">
      <c r="A21435" t="s">
        <v>23469</v>
      </c>
      <c r="B21435">
        <v>23</v>
      </c>
    </row>
    <row r="21436" spans="1:2" x14ac:dyDescent="0.25">
      <c r="A21436" t="s">
        <v>23470</v>
      </c>
      <c r="B21436">
        <v>8</v>
      </c>
    </row>
    <row r="21437" spans="1:2" x14ac:dyDescent="0.25">
      <c r="A21437" t="s">
        <v>23471</v>
      </c>
      <c r="B21437">
        <v>274</v>
      </c>
    </row>
    <row r="21438" spans="1:2" x14ac:dyDescent="0.25">
      <c r="A21438" t="s">
        <v>23472</v>
      </c>
      <c r="B21438">
        <v>209</v>
      </c>
    </row>
    <row r="21439" spans="1:2" x14ac:dyDescent="0.25">
      <c r="A21439" t="s">
        <v>23473</v>
      </c>
      <c r="B21439">
        <v>12</v>
      </c>
    </row>
    <row r="21440" spans="1:2" x14ac:dyDescent="0.25">
      <c r="A21440" t="s">
        <v>23474</v>
      </c>
      <c r="B21440">
        <v>4</v>
      </c>
    </row>
    <row r="21441" spans="1:2" x14ac:dyDescent="0.25">
      <c r="A21441" t="s">
        <v>23475</v>
      </c>
      <c r="B21441">
        <v>66</v>
      </c>
    </row>
    <row r="21442" spans="1:2" x14ac:dyDescent="0.25">
      <c r="A21442" t="s">
        <v>23476</v>
      </c>
      <c r="B21442">
        <v>0</v>
      </c>
    </row>
    <row r="21443" spans="1:2" x14ac:dyDescent="0.25">
      <c r="A21443" t="s">
        <v>23477</v>
      </c>
      <c r="B21443">
        <v>0</v>
      </c>
    </row>
    <row r="21444" spans="1:2" x14ac:dyDescent="0.25">
      <c r="A21444" t="s">
        <v>23478</v>
      </c>
      <c r="B21444">
        <v>31</v>
      </c>
    </row>
    <row r="21445" spans="1:2" x14ac:dyDescent="0.25">
      <c r="A21445" t="s">
        <v>23479</v>
      </c>
      <c r="B21445">
        <v>130</v>
      </c>
    </row>
    <row r="21446" spans="1:2" x14ac:dyDescent="0.25">
      <c r="A21446" t="s">
        <v>23480</v>
      </c>
      <c r="B21446">
        <v>54</v>
      </c>
    </row>
    <row r="21447" spans="1:2" x14ac:dyDescent="0.25">
      <c r="A21447" t="s">
        <v>23481</v>
      </c>
      <c r="B21447">
        <v>21</v>
      </c>
    </row>
    <row r="21448" spans="1:2" x14ac:dyDescent="0.25">
      <c r="A21448" t="s">
        <v>23482</v>
      </c>
      <c r="B21448">
        <v>527</v>
      </c>
    </row>
    <row r="21449" spans="1:2" x14ac:dyDescent="0.25">
      <c r="A21449" t="s">
        <v>23483</v>
      </c>
      <c r="B21449">
        <v>258</v>
      </c>
    </row>
    <row r="21450" spans="1:2" x14ac:dyDescent="0.25">
      <c r="A21450" t="s">
        <v>23484</v>
      </c>
      <c r="B21450">
        <v>15</v>
      </c>
    </row>
    <row r="21451" spans="1:2" x14ac:dyDescent="0.25">
      <c r="A21451" t="s">
        <v>23485</v>
      </c>
      <c r="B21451">
        <v>2</v>
      </c>
    </row>
    <row r="21452" spans="1:2" x14ac:dyDescent="0.25">
      <c r="A21452" t="s">
        <v>23486</v>
      </c>
      <c r="B21452">
        <v>66</v>
      </c>
    </row>
    <row r="21453" spans="1:2" x14ac:dyDescent="0.25">
      <c r="A21453" t="s">
        <v>23487</v>
      </c>
      <c r="B21453">
        <v>0</v>
      </c>
    </row>
    <row r="21454" spans="1:2" x14ac:dyDescent="0.25">
      <c r="A21454" t="s">
        <v>23488</v>
      </c>
      <c r="B21454">
        <v>1</v>
      </c>
    </row>
    <row r="21455" spans="1:2" x14ac:dyDescent="0.25">
      <c r="A21455" t="s">
        <v>23489</v>
      </c>
      <c r="B21455">
        <v>29</v>
      </c>
    </row>
    <row r="21456" spans="1:2" x14ac:dyDescent="0.25">
      <c r="A21456" t="s">
        <v>23490</v>
      </c>
      <c r="B21456">
        <v>216</v>
      </c>
    </row>
    <row r="21457" spans="1:2" x14ac:dyDescent="0.25">
      <c r="A21457" t="s">
        <v>23491</v>
      </c>
      <c r="B21457">
        <v>37</v>
      </c>
    </row>
    <row r="21458" spans="1:2" x14ac:dyDescent="0.25">
      <c r="A21458" t="s">
        <v>23492</v>
      </c>
      <c r="B21458">
        <v>40</v>
      </c>
    </row>
    <row r="21459" spans="1:2" x14ac:dyDescent="0.25">
      <c r="A21459" t="s">
        <v>23493</v>
      </c>
      <c r="B21459">
        <v>664</v>
      </c>
    </row>
    <row r="21460" spans="1:2" x14ac:dyDescent="0.25">
      <c r="A21460" t="s">
        <v>34156</v>
      </c>
      <c r="B21460">
        <v>729</v>
      </c>
    </row>
    <row r="21461" spans="1:2" x14ac:dyDescent="0.25">
      <c r="A21461" t="s">
        <v>34157</v>
      </c>
      <c r="B21461">
        <v>209</v>
      </c>
    </row>
    <row r="21462" spans="1:2" x14ac:dyDescent="0.25">
      <c r="A21462" t="s">
        <v>34158</v>
      </c>
      <c r="B21462">
        <v>70</v>
      </c>
    </row>
    <row r="21463" spans="1:2" x14ac:dyDescent="0.25">
      <c r="A21463" t="s">
        <v>34159</v>
      </c>
      <c r="B21463">
        <v>162</v>
      </c>
    </row>
    <row r="21464" spans="1:2" x14ac:dyDescent="0.25">
      <c r="A21464" t="s">
        <v>34160</v>
      </c>
      <c r="B21464">
        <v>13</v>
      </c>
    </row>
    <row r="21465" spans="1:2" x14ac:dyDescent="0.25">
      <c r="A21465" t="s">
        <v>34161</v>
      </c>
      <c r="B21465">
        <v>97</v>
      </c>
    </row>
    <row r="21466" spans="1:2" x14ac:dyDescent="0.25">
      <c r="A21466" t="s">
        <v>34162</v>
      </c>
      <c r="B21466">
        <v>367</v>
      </c>
    </row>
    <row r="21467" spans="1:2" x14ac:dyDescent="0.25">
      <c r="A21467" t="s">
        <v>34163</v>
      </c>
      <c r="B21467">
        <v>480</v>
      </c>
    </row>
    <row r="21468" spans="1:2" x14ac:dyDescent="0.25">
      <c r="A21468" t="s">
        <v>34164</v>
      </c>
      <c r="B21468">
        <v>126</v>
      </c>
    </row>
    <row r="21469" spans="1:2" x14ac:dyDescent="0.25">
      <c r="A21469" t="s">
        <v>34165</v>
      </c>
      <c r="B21469">
        <v>84</v>
      </c>
    </row>
    <row r="21470" spans="1:2" x14ac:dyDescent="0.25">
      <c r="A21470" t="s">
        <v>34166</v>
      </c>
      <c r="B21470">
        <v>2337</v>
      </c>
    </row>
    <row r="21471" spans="1:2" x14ac:dyDescent="0.25">
      <c r="A21471" t="s">
        <v>23494</v>
      </c>
      <c r="B21471">
        <v>4</v>
      </c>
    </row>
    <row r="21472" spans="1:2" x14ac:dyDescent="0.25">
      <c r="A21472" t="s">
        <v>23495</v>
      </c>
      <c r="B21472">
        <v>19</v>
      </c>
    </row>
    <row r="21473" spans="1:2" x14ac:dyDescent="0.25">
      <c r="A21473" t="s">
        <v>23496</v>
      </c>
      <c r="B21473">
        <v>3</v>
      </c>
    </row>
    <row r="21474" spans="1:2" x14ac:dyDescent="0.25">
      <c r="A21474" t="s">
        <v>23497</v>
      </c>
      <c r="B21474">
        <v>0</v>
      </c>
    </row>
    <row r="21475" spans="1:2" x14ac:dyDescent="0.25">
      <c r="A21475" t="s">
        <v>23498</v>
      </c>
      <c r="B21475">
        <v>2</v>
      </c>
    </row>
    <row r="21476" spans="1:2" x14ac:dyDescent="0.25">
      <c r="A21476" t="s">
        <v>23499</v>
      </c>
      <c r="B21476">
        <v>2</v>
      </c>
    </row>
    <row r="21477" spans="1:2" x14ac:dyDescent="0.25">
      <c r="A21477" t="s">
        <v>23500</v>
      </c>
      <c r="B21477">
        <v>30</v>
      </c>
    </row>
    <row r="21478" spans="1:2" x14ac:dyDescent="0.25">
      <c r="A21478" t="s">
        <v>23501</v>
      </c>
      <c r="B21478">
        <v>9</v>
      </c>
    </row>
    <row r="21479" spans="1:2" x14ac:dyDescent="0.25">
      <c r="A21479" t="s">
        <v>23502</v>
      </c>
      <c r="B21479">
        <v>0</v>
      </c>
    </row>
    <row r="21480" spans="1:2" x14ac:dyDescent="0.25">
      <c r="A21480" t="s">
        <v>23503</v>
      </c>
      <c r="B21480">
        <v>3</v>
      </c>
    </row>
    <row r="21481" spans="1:2" x14ac:dyDescent="0.25">
      <c r="A21481" t="s">
        <v>23504</v>
      </c>
      <c r="B21481">
        <v>72</v>
      </c>
    </row>
    <row r="21482" spans="1:2" x14ac:dyDescent="0.25">
      <c r="A21482" t="s">
        <v>23505</v>
      </c>
      <c r="B21482">
        <v>15</v>
      </c>
    </row>
    <row r="21483" spans="1:2" x14ac:dyDescent="0.25">
      <c r="A21483" t="s">
        <v>23506</v>
      </c>
      <c r="B21483">
        <v>48</v>
      </c>
    </row>
    <row r="21484" spans="1:2" x14ac:dyDescent="0.25">
      <c r="A21484" t="s">
        <v>23507</v>
      </c>
      <c r="B21484">
        <v>16</v>
      </c>
    </row>
    <row r="21485" spans="1:2" x14ac:dyDescent="0.25">
      <c r="A21485" t="s">
        <v>23508</v>
      </c>
      <c r="B21485">
        <v>0</v>
      </c>
    </row>
    <row r="21486" spans="1:2" x14ac:dyDescent="0.25">
      <c r="A21486" t="s">
        <v>23509</v>
      </c>
      <c r="B21486">
        <v>2</v>
      </c>
    </row>
    <row r="21487" spans="1:2" x14ac:dyDescent="0.25">
      <c r="A21487" t="s">
        <v>23510</v>
      </c>
      <c r="B21487">
        <v>12</v>
      </c>
    </row>
    <row r="21488" spans="1:2" x14ac:dyDescent="0.25">
      <c r="A21488" t="s">
        <v>23511</v>
      </c>
      <c r="B21488">
        <v>73</v>
      </c>
    </row>
    <row r="21489" spans="1:2" x14ac:dyDescent="0.25">
      <c r="A21489" t="s">
        <v>23512</v>
      </c>
      <c r="B21489">
        <v>14</v>
      </c>
    </row>
    <row r="21490" spans="1:2" x14ac:dyDescent="0.25">
      <c r="A21490" t="s">
        <v>23513</v>
      </c>
      <c r="B21490">
        <v>0</v>
      </c>
    </row>
    <row r="21491" spans="1:2" x14ac:dyDescent="0.25">
      <c r="A21491" t="s">
        <v>23514</v>
      </c>
      <c r="B21491">
        <v>1</v>
      </c>
    </row>
    <row r="21492" spans="1:2" x14ac:dyDescent="0.25">
      <c r="A21492" t="s">
        <v>23515</v>
      </c>
      <c r="B21492">
        <v>181</v>
      </c>
    </row>
    <row r="21493" spans="1:2" x14ac:dyDescent="0.25">
      <c r="A21493" t="s">
        <v>23516</v>
      </c>
      <c r="B21493">
        <v>22</v>
      </c>
    </row>
    <row r="21494" spans="1:2" x14ac:dyDescent="0.25">
      <c r="A21494" t="s">
        <v>23517</v>
      </c>
      <c r="B21494">
        <v>27</v>
      </c>
    </row>
    <row r="21495" spans="1:2" x14ac:dyDescent="0.25">
      <c r="A21495" t="s">
        <v>23518</v>
      </c>
      <c r="B21495">
        <v>17</v>
      </c>
    </row>
    <row r="21496" spans="1:2" x14ac:dyDescent="0.25">
      <c r="A21496" t="s">
        <v>23519</v>
      </c>
      <c r="B21496">
        <v>1</v>
      </c>
    </row>
    <row r="21497" spans="1:2" x14ac:dyDescent="0.25">
      <c r="A21497" t="s">
        <v>23520</v>
      </c>
      <c r="B21497">
        <v>2</v>
      </c>
    </row>
    <row r="21498" spans="1:2" x14ac:dyDescent="0.25">
      <c r="A21498" t="s">
        <v>23521</v>
      </c>
      <c r="B21498">
        <v>12</v>
      </c>
    </row>
    <row r="21499" spans="1:2" x14ac:dyDescent="0.25">
      <c r="A21499" t="s">
        <v>23522</v>
      </c>
      <c r="B21499">
        <v>32</v>
      </c>
    </row>
    <row r="21500" spans="1:2" x14ac:dyDescent="0.25">
      <c r="A21500" t="s">
        <v>23523</v>
      </c>
      <c r="B21500">
        <v>18</v>
      </c>
    </row>
    <row r="21501" spans="1:2" x14ac:dyDescent="0.25">
      <c r="A21501" t="s">
        <v>23524</v>
      </c>
      <c r="B21501">
        <v>0</v>
      </c>
    </row>
    <row r="21502" spans="1:2" x14ac:dyDescent="0.25">
      <c r="A21502" t="s">
        <v>23525</v>
      </c>
      <c r="B21502">
        <v>0</v>
      </c>
    </row>
    <row r="21503" spans="1:2" x14ac:dyDescent="0.25">
      <c r="A21503" t="s">
        <v>23526</v>
      </c>
      <c r="B21503">
        <v>131</v>
      </c>
    </row>
    <row r="21504" spans="1:2" x14ac:dyDescent="0.25">
      <c r="A21504" t="s">
        <v>23527</v>
      </c>
      <c r="B21504">
        <v>36</v>
      </c>
    </row>
    <row r="21505" spans="1:2" x14ac:dyDescent="0.25">
      <c r="A21505" t="s">
        <v>23528</v>
      </c>
      <c r="B21505">
        <v>26</v>
      </c>
    </row>
    <row r="21506" spans="1:2" x14ac:dyDescent="0.25">
      <c r="A21506" t="s">
        <v>23529</v>
      </c>
      <c r="B21506">
        <v>10</v>
      </c>
    </row>
    <row r="21507" spans="1:2" x14ac:dyDescent="0.25">
      <c r="A21507" t="s">
        <v>23530</v>
      </c>
      <c r="B21507">
        <v>1</v>
      </c>
    </row>
    <row r="21508" spans="1:2" x14ac:dyDescent="0.25">
      <c r="A21508" t="s">
        <v>23531</v>
      </c>
      <c r="B21508">
        <v>1</v>
      </c>
    </row>
    <row r="21509" spans="1:2" x14ac:dyDescent="0.25">
      <c r="A21509" t="s">
        <v>23532</v>
      </c>
      <c r="B21509">
        <v>19</v>
      </c>
    </row>
    <row r="21510" spans="1:2" x14ac:dyDescent="0.25">
      <c r="A21510" t="s">
        <v>23533</v>
      </c>
      <c r="B21510">
        <v>39</v>
      </c>
    </row>
    <row r="21511" spans="1:2" x14ac:dyDescent="0.25">
      <c r="A21511" t="s">
        <v>23534</v>
      </c>
      <c r="B21511">
        <v>12</v>
      </c>
    </row>
    <row r="21512" spans="1:2" x14ac:dyDescent="0.25">
      <c r="A21512" t="s">
        <v>23535</v>
      </c>
      <c r="B21512">
        <v>1</v>
      </c>
    </row>
    <row r="21513" spans="1:2" x14ac:dyDescent="0.25">
      <c r="A21513" t="s">
        <v>23536</v>
      </c>
      <c r="B21513">
        <v>0</v>
      </c>
    </row>
    <row r="21514" spans="1:2" x14ac:dyDescent="0.25">
      <c r="A21514" t="s">
        <v>23537</v>
      </c>
      <c r="B21514">
        <v>145</v>
      </c>
    </row>
    <row r="21515" spans="1:2" x14ac:dyDescent="0.25">
      <c r="A21515" t="s">
        <v>23538</v>
      </c>
      <c r="B21515">
        <v>72</v>
      </c>
    </row>
    <row r="21516" spans="1:2" x14ac:dyDescent="0.25">
      <c r="A21516" t="s">
        <v>23539</v>
      </c>
      <c r="B21516">
        <v>28</v>
      </c>
    </row>
    <row r="21517" spans="1:2" x14ac:dyDescent="0.25">
      <c r="A21517" t="s">
        <v>23540</v>
      </c>
      <c r="B21517">
        <v>12</v>
      </c>
    </row>
    <row r="21518" spans="1:2" x14ac:dyDescent="0.25">
      <c r="A21518" t="s">
        <v>23541</v>
      </c>
      <c r="B21518">
        <v>5</v>
      </c>
    </row>
    <row r="21519" spans="1:2" x14ac:dyDescent="0.25">
      <c r="A21519" t="s">
        <v>23542</v>
      </c>
      <c r="B21519">
        <v>2</v>
      </c>
    </row>
    <row r="21520" spans="1:2" x14ac:dyDescent="0.25">
      <c r="A21520" t="s">
        <v>23543</v>
      </c>
      <c r="B21520">
        <v>30</v>
      </c>
    </row>
    <row r="21521" spans="1:2" x14ac:dyDescent="0.25">
      <c r="A21521" t="s">
        <v>23544</v>
      </c>
      <c r="B21521">
        <v>37</v>
      </c>
    </row>
    <row r="21522" spans="1:2" x14ac:dyDescent="0.25">
      <c r="A21522" t="s">
        <v>23545</v>
      </c>
      <c r="B21522">
        <v>7</v>
      </c>
    </row>
    <row r="21523" spans="1:2" x14ac:dyDescent="0.25">
      <c r="A21523" t="s">
        <v>23546</v>
      </c>
      <c r="B21523">
        <v>5</v>
      </c>
    </row>
    <row r="21524" spans="1:2" x14ac:dyDescent="0.25">
      <c r="A21524" t="s">
        <v>23547</v>
      </c>
      <c r="B21524">
        <v>4</v>
      </c>
    </row>
    <row r="21525" spans="1:2" x14ac:dyDescent="0.25">
      <c r="A21525" t="s">
        <v>23548</v>
      </c>
      <c r="B21525">
        <v>202</v>
      </c>
    </row>
    <row r="21526" spans="1:2" x14ac:dyDescent="0.25">
      <c r="A21526" t="s">
        <v>23549</v>
      </c>
      <c r="B21526">
        <v>96</v>
      </c>
    </row>
    <row r="21527" spans="1:2" x14ac:dyDescent="0.25">
      <c r="A21527" t="s">
        <v>23550</v>
      </c>
      <c r="B21527">
        <v>11</v>
      </c>
    </row>
    <row r="21528" spans="1:2" x14ac:dyDescent="0.25">
      <c r="A21528" t="s">
        <v>23551</v>
      </c>
      <c r="B21528">
        <v>4</v>
      </c>
    </row>
    <row r="21529" spans="1:2" x14ac:dyDescent="0.25">
      <c r="A21529" t="s">
        <v>23552</v>
      </c>
      <c r="B21529">
        <v>15</v>
      </c>
    </row>
    <row r="21530" spans="1:2" x14ac:dyDescent="0.25">
      <c r="A21530" t="s">
        <v>23553</v>
      </c>
      <c r="B21530">
        <v>0</v>
      </c>
    </row>
    <row r="21531" spans="1:2" x14ac:dyDescent="0.25">
      <c r="A21531" t="s">
        <v>23554</v>
      </c>
      <c r="B21531">
        <v>15</v>
      </c>
    </row>
    <row r="21532" spans="1:2" x14ac:dyDescent="0.25">
      <c r="A21532" t="s">
        <v>23555</v>
      </c>
      <c r="B21532">
        <v>37</v>
      </c>
    </row>
    <row r="21533" spans="1:2" x14ac:dyDescent="0.25">
      <c r="A21533" t="s">
        <v>23556</v>
      </c>
      <c r="B21533">
        <v>45</v>
      </c>
    </row>
    <row r="21534" spans="1:2" x14ac:dyDescent="0.25">
      <c r="A21534" t="s">
        <v>23557</v>
      </c>
      <c r="B21534">
        <v>12</v>
      </c>
    </row>
    <row r="21535" spans="1:2" x14ac:dyDescent="0.25">
      <c r="A21535" t="s">
        <v>23558</v>
      </c>
      <c r="B21535">
        <v>3</v>
      </c>
    </row>
    <row r="21536" spans="1:2" x14ac:dyDescent="0.25">
      <c r="A21536" t="s">
        <v>23559</v>
      </c>
      <c r="B21536">
        <v>238</v>
      </c>
    </row>
    <row r="21537" spans="1:2" x14ac:dyDescent="0.25">
      <c r="A21537" t="s">
        <v>23560</v>
      </c>
      <c r="B21537">
        <v>194</v>
      </c>
    </row>
    <row r="21538" spans="1:2" x14ac:dyDescent="0.25">
      <c r="A21538" t="s">
        <v>23561</v>
      </c>
      <c r="B21538">
        <v>9</v>
      </c>
    </row>
    <row r="21539" spans="1:2" x14ac:dyDescent="0.25">
      <c r="A21539" t="s">
        <v>23562</v>
      </c>
      <c r="B21539">
        <v>2</v>
      </c>
    </row>
    <row r="21540" spans="1:2" x14ac:dyDescent="0.25">
      <c r="A21540" t="s">
        <v>23563</v>
      </c>
      <c r="B21540">
        <v>42</v>
      </c>
    </row>
    <row r="21541" spans="1:2" x14ac:dyDescent="0.25">
      <c r="A21541" t="s">
        <v>23564</v>
      </c>
      <c r="B21541">
        <v>0</v>
      </c>
    </row>
    <row r="21542" spans="1:2" x14ac:dyDescent="0.25">
      <c r="A21542" t="s">
        <v>23565</v>
      </c>
      <c r="B21542">
        <v>0</v>
      </c>
    </row>
    <row r="21543" spans="1:2" x14ac:dyDescent="0.25">
      <c r="A21543" t="s">
        <v>23566</v>
      </c>
      <c r="B21543">
        <v>27</v>
      </c>
    </row>
    <row r="21544" spans="1:2" x14ac:dyDescent="0.25">
      <c r="A21544" t="s">
        <v>23567</v>
      </c>
      <c r="B21544">
        <v>105</v>
      </c>
    </row>
    <row r="21545" spans="1:2" x14ac:dyDescent="0.25">
      <c r="A21545" t="s">
        <v>23568</v>
      </c>
      <c r="B21545">
        <v>31</v>
      </c>
    </row>
    <row r="21546" spans="1:2" x14ac:dyDescent="0.25">
      <c r="A21546" t="s">
        <v>23569</v>
      </c>
      <c r="B21546">
        <v>15</v>
      </c>
    </row>
    <row r="21547" spans="1:2" x14ac:dyDescent="0.25">
      <c r="A21547" t="s">
        <v>23570</v>
      </c>
      <c r="B21547">
        <v>425</v>
      </c>
    </row>
    <row r="21548" spans="1:2" x14ac:dyDescent="0.25">
      <c r="A21548" t="s">
        <v>23571</v>
      </c>
      <c r="B21548">
        <v>245</v>
      </c>
    </row>
    <row r="21549" spans="1:2" x14ac:dyDescent="0.25">
      <c r="A21549" t="s">
        <v>23572</v>
      </c>
      <c r="B21549">
        <v>10</v>
      </c>
    </row>
    <row r="21550" spans="1:2" x14ac:dyDescent="0.25">
      <c r="A21550" t="s">
        <v>23573</v>
      </c>
      <c r="B21550">
        <v>2</v>
      </c>
    </row>
    <row r="21551" spans="1:2" x14ac:dyDescent="0.25">
      <c r="A21551" t="s">
        <v>23574</v>
      </c>
      <c r="B21551">
        <v>45</v>
      </c>
    </row>
    <row r="21552" spans="1:2" x14ac:dyDescent="0.25">
      <c r="A21552" t="s">
        <v>23575</v>
      </c>
      <c r="B21552">
        <v>0</v>
      </c>
    </row>
    <row r="21553" spans="1:2" x14ac:dyDescent="0.25">
      <c r="A21553" t="s">
        <v>23576</v>
      </c>
      <c r="B21553">
        <v>0</v>
      </c>
    </row>
    <row r="21554" spans="1:2" x14ac:dyDescent="0.25">
      <c r="A21554" t="s">
        <v>23577</v>
      </c>
      <c r="B21554">
        <v>26</v>
      </c>
    </row>
    <row r="21555" spans="1:2" x14ac:dyDescent="0.25">
      <c r="A21555" t="s">
        <v>23578</v>
      </c>
      <c r="B21555">
        <v>180</v>
      </c>
    </row>
    <row r="21556" spans="1:2" x14ac:dyDescent="0.25">
      <c r="A21556" t="s">
        <v>23579</v>
      </c>
      <c r="B21556">
        <v>27</v>
      </c>
    </row>
    <row r="21557" spans="1:2" x14ac:dyDescent="0.25">
      <c r="A21557" t="s">
        <v>23580</v>
      </c>
      <c r="B21557">
        <v>23</v>
      </c>
    </row>
    <row r="21558" spans="1:2" x14ac:dyDescent="0.25">
      <c r="A21558" t="s">
        <v>23581</v>
      </c>
      <c r="B21558">
        <v>558</v>
      </c>
    </row>
    <row r="21559" spans="1:2" x14ac:dyDescent="0.25">
      <c r="A21559" t="s">
        <v>23582</v>
      </c>
      <c r="B21559">
        <v>684</v>
      </c>
    </row>
    <row r="21560" spans="1:2" x14ac:dyDescent="0.25">
      <c r="A21560" t="s">
        <v>23583</v>
      </c>
      <c r="B21560">
        <v>178</v>
      </c>
    </row>
    <row r="21561" spans="1:2" x14ac:dyDescent="0.25">
      <c r="A21561" t="s">
        <v>23584</v>
      </c>
      <c r="B21561">
        <v>66</v>
      </c>
    </row>
    <row r="21562" spans="1:2" x14ac:dyDescent="0.25">
      <c r="A21562" t="s">
        <v>23585</v>
      </c>
      <c r="B21562">
        <v>109</v>
      </c>
    </row>
    <row r="21563" spans="1:2" x14ac:dyDescent="0.25">
      <c r="A21563" t="s">
        <v>23586</v>
      </c>
      <c r="B21563">
        <v>9</v>
      </c>
    </row>
    <row r="21564" spans="1:2" x14ac:dyDescent="0.25">
      <c r="A21564" t="s">
        <v>23587</v>
      </c>
      <c r="B21564">
        <v>90</v>
      </c>
    </row>
    <row r="21565" spans="1:2" x14ac:dyDescent="0.25">
      <c r="A21565" t="s">
        <v>23588</v>
      </c>
      <c r="B21565">
        <v>301</v>
      </c>
    </row>
    <row r="21566" spans="1:2" x14ac:dyDescent="0.25">
      <c r="A21566" t="s">
        <v>23589</v>
      </c>
      <c r="B21566">
        <v>390</v>
      </c>
    </row>
    <row r="21567" spans="1:2" x14ac:dyDescent="0.25">
      <c r="A21567" t="s">
        <v>23590</v>
      </c>
      <c r="B21567">
        <v>76</v>
      </c>
    </row>
    <row r="21568" spans="1:2" x14ac:dyDescent="0.25">
      <c r="A21568" t="s">
        <v>23591</v>
      </c>
      <c r="B21568">
        <v>49</v>
      </c>
    </row>
    <row r="21569" spans="1:2" x14ac:dyDescent="0.25">
      <c r="A21569" t="s">
        <v>23592</v>
      </c>
      <c r="B21569">
        <v>1952</v>
      </c>
    </row>
    <row r="21570" spans="1:2" x14ac:dyDescent="0.25">
      <c r="A21570" t="s">
        <v>23593</v>
      </c>
      <c r="B21570">
        <v>-999</v>
      </c>
    </row>
    <row r="21571" spans="1:2" x14ac:dyDescent="0.25">
      <c r="A21571" t="s">
        <v>23594</v>
      </c>
      <c r="B21571">
        <v>-999</v>
      </c>
    </row>
    <row r="21572" spans="1:2" x14ac:dyDescent="0.25">
      <c r="A21572" t="s">
        <v>23595</v>
      </c>
      <c r="B21572">
        <v>-999</v>
      </c>
    </row>
    <row r="21573" spans="1:2" x14ac:dyDescent="0.25">
      <c r="A21573" t="s">
        <v>23596</v>
      </c>
      <c r="B21573">
        <v>-999</v>
      </c>
    </row>
    <row r="21574" spans="1:2" x14ac:dyDescent="0.25">
      <c r="A21574" t="s">
        <v>23597</v>
      </c>
      <c r="B21574">
        <v>-999</v>
      </c>
    </row>
    <row r="21575" spans="1:2" x14ac:dyDescent="0.25">
      <c r="A21575" t="s">
        <v>23598</v>
      </c>
      <c r="B21575">
        <v>-999</v>
      </c>
    </row>
    <row r="21576" spans="1:2" x14ac:dyDescent="0.25">
      <c r="A21576" t="s">
        <v>23599</v>
      </c>
      <c r="B21576">
        <v>-999</v>
      </c>
    </row>
    <row r="21577" spans="1:2" x14ac:dyDescent="0.25">
      <c r="A21577" t="s">
        <v>23600</v>
      </c>
      <c r="B21577">
        <v>-999</v>
      </c>
    </row>
    <row r="21578" spans="1:2" x14ac:dyDescent="0.25">
      <c r="A21578" t="s">
        <v>23601</v>
      </c>
      <c r="B21578">
        <v>-999</v>
      </c>
    </row>
    <row r="21579" spans="1:2" x14ac:dyDescent="0.25">
      <c r="A21579" t="s">
        <v>23602</v>
      </c>
      <c r="B21579">
        <v>-999</v>
      </c>
    </row>
    <row r="21580" spans="1:2" x14ac:dyDescent="0.25">
      <c r="A21580" t="s">
        <v>23603</v>
      </c>
      <c r="B21580">
        <v>-999</v>
      </c>
    </row>
    <row r="21581" spans="1:2" x14ac:dyDescent="0.25">
      <c r="A21581" t="s">
        <v>23604</v>
      </c>
      <c r="B21581">
        <v>-999</v>
      </c>
    </row>
    <row r="21582" spans="1:2" x14ac:dyDescent="0.25">
      <c r="A21582" t="s">
        <v>23605</v>
      </c>
      <c r="B21582">
        <v>-999</v>
      </c>
    </row>
    <row r="21583" spans="1:2" x14ac:dyDescent="0.25">
      <c r="A21583" t="s">
        <v>23606</v>
      </c>
      <c r="B21583">
        <v>-999</v>
      </c>
    </row>
    <row r="21584" spans="1:2" x14ac:dyDescent="0.25">
      <c r="A21584" t="s">
        <v>23607</v>
      </c>
      <c r="B21584">
        <v>-999</v>
      </c>
    </row>
    <row r="21585" spans="1:2" x14ac:dyDescent="0.25">
      <c r="A21585" t="s">
        <v>23608</v>
      </c>
      <c r="B21585">
        <v>-999</v>
      </c>
    </row>
    <row r="21586" spans="1:2" x14ac:dyDescent="0.25">
      <c r="A21586" t="s">
        <v>23609</v>
      </c>
      <c r="B21586">
        <v>-999</v>
      </c>
    </row>
    <row r="21587" spans="1:2" x14ac:dyDescent="0.25">
      <c r="A21587" t="s">
        <v>23610</v>
      </c>
      <c r="B21587">
        <v>-999</v>
      </c>
    </row>
    <row r="21588" spans="1:2" x14ac:dyDescent="0.25">
      <c r="A21588" t="s">
        <v>23611</v>
      </c>
      <c r="B21588">
        <v>-999</v>
      </c>
    </row>
    <row r="21589" spans="1:2" x14ac:dyDescent="0.25">
      <c r="A21589" t="s">
        <v>23612</v>
      </c>
      <c r="B21589">
        <v>-999</v>
      </c>
    </row>
    <row r="21590" spans="1:2" x14ac:dyDescent="0.25">
      <c r="A21590" t="s">
        <v>23613</v>
      </c>
      <c r="B21590">
        <v>-999</v>
      </c>
    </row>
    <row r="21591" spans="1:2" x14ac:dyDescent="0.25">
      <c r="A21591" t="s">
        <v>23614</v>
      </c>
      <c r="B21591">
        <v>-999</v>
      </c>
    </row>
    <row r="21592" spans="1:2" x14ac:dyDescent="0.25">
      <c r="A21592" t="s">
        <v>23615</v>
      </c>
      <c r="B21592">
        <v>-999</v>
      </c>
    </row>
    <row r="21593" spans="1:2" x14ac:dyDescent="0.25">
      <c r="A21593" t="s">
        <v>23616</v>
      </c>
      <c r="B21593">
        <v>-999</v>
      </c>
    </row>
    <row r="21594" spans="1:2" x14ac:dyDescent="0.25">
      <c r="A21594" t="s">
        <v>23617</v>
      </c>
      <c r="B21594">
        <v>5615</v>
      </c>
    </row>
    <row r="21595" spans="1:2" x14ac:dyDescent="0.25">
      <c r="A21595" t="s">
        <v>23618</v>
      </c>
      <c r="B21595">
        <v>2769</v>
      </c>
    </row>
    <row r="21596" spans="1:2" x14ac:dyDescent="0.25">
      <c r="A21596" t="s">
        <v>23619</v>
      </c>
      <c r="B21596">
        <v>2426</v>
      </c>
    </row>
    <row r="21597" spans="1:2" x14ac:dyDescent="0.25">
      <c r="A21597" t="s">
        <v>23620</v>
      </c>
      <c r="B21597">
        <v>420</v>
      </c>
    </row>
    <row r="21598" spans="1:2" x14ac:dyDescent="0.25">
      <c r="A21598" t="s">
        <v>23621</v>
      </c>
      <c r="B21598">
        <v>5615</v>
      </c>
    </row>
    <row r="21599" spans="1:2" x14ac:dyDescent="0.25">
      <c r="A21599" t="s">
        <v>23622</v>
      </c>
      <c r="B21599">
        <v>5615</v>
      </c>
    </row>
    <row r="21600" spans="1:2" x14ac:dyDescent="0.25">
      <c r="A21600" t="s">
        <v>23623</v>
      </c>
      <c r="B21600">
        <v>76</v>
      </c>
    </row>
    <row r="21601" spans="1:2" x14ac:dyDescent="0.25">
      <c r="A21601" t="s">
        <v>23624</v>
      </c>
      <c r="B21601">
        <v>5615</v>
      </c>
    </row>
    <row r="21602" spans="1:2" x14ac:dyDescent="0.25">
      <c r="A21602" t="s">
        <v>23625</v>
      </c>
      <c r="B21602">
        <v>0</v>
      </c>
    </row>
    <row r="21603" spans="1:2" x14ac:dyDescent="0.25">
      <c r="A21603" t="s">
        <v>23626</v>
      </c>
      <c r="B21603">
        <v>-999</v>
      </c>
    </row>
    <row r="21604" spans="1:2" x14ac:dyDescent="0.25">
      <c r="A21604" t="s">
        <v>23627</v>
      </c>
      <c r="B21604">
        <v>-999</v>
      </c>
    </row>
    <row r="21605" spans="1:2" x14ac:dyDescent="0.25">
      <c r="A21605" t="s">
        <v>23628</v>
      </c>
      <c r="B21605">
        <v>-999</v>
      </c>
    </row>
    <row r="21606" spans="1:2" x14ac:dyDescent="0.25">
      <c r="A21606" t="s">
        <v>23629</v>
      </c>
      <c r="B21606">
        <v>-999</v>
      </c>
    </row>
    <row r="21607" spans="1:2" x14ac:dyDescent="0.25">
      <c r="A21607" t="s">
        <v>23630</v>
      </c>
      <c r="B21607">
        <v>-999</v>
      </c>
    </row>
    <row r="21608" spans="1:2" x14ac:dyDescent="0.25">
      <c r="A21608" t="s">
        <v>23631</v>
      </c>
      <c r="B21608">
        <v>118</v>
      </c>
    </row>
    <row r="21609" spans="1:2" x14ac:dyDescent="0.25">
      <c r="A21609" t="s">
        <v>23632</v>
      </c>
      <c r="B21609">
        <v>17</v>
      </c>
    </row>
    <row r="21610" spans="1:2" x14ac:dyDescent="0.25">
      <c r="A21610" t="s">
        <v>23633</v>
      </c>
      <c r="B21610">
        <v>24</v>
      </c>
    </row>
    <row r="21611" spans="1:2" x14ac:dyDescent="0.25">
      <c r="A21611" t="s">
        <v>23634</v>
      </c>
      <c r="B21611">
        <v>39</v>
      </c>
    </row>
    <row r="21612" spans="1:2" x14ac:dyDescent="0.25">
      <c r="A21612" t="s">
        <v>23635</v>
      </c>
      <c r="B21612">
        <v>38</v>
      </c>
    </row>
    <row r="21613" spans="1:2" x14ac:dyDescent="0.25">
      <c r="A21613" t="s">
        <v>23636</v>
      </c>
      <c r="B21613">
        <v>118</v>
      </c>
    </row>
    <row r="21614" spans="1:2" x14ac:dyDescent="0.25">
      <c r="A21614" t="s">
        <v>23637</v>
      </c>
      <c r="B21614">
        <v>-999</v>
      </c>
    </row>
    <row r="21615" spans="1:2" x14ac:dyDescent="0.25">
      <c r="A21615" t="s">
        <v>23638</v>
      </c>
      <c r="B21615">
        <v>-999</v>
      </c>
    </row>
    <row r="21616" spans="1:2" x14ac:dyDescent="0.25">
      <c r="A21616" t="s">
        <v>23639</v>
      </c>
      <c r="B21616">
        <v>-999</v>
      </c>
    </row>
    <row r="21617" spans="1:2" x14ac:dyDescent="0.25">
      <c r="A21617" t="s">
        <v>23640</v>
      </c>
      <c r="B21617">
        <v>-999</v>
      </c>
    </row>
    <row r="21618" spans="1:2" x14ac:dyDescent="0.25">
      <c r="A21618" t="s">
        <v>23641</v>
      </c>
      <c r="B21618">
        <v>-999</v>
      </c>
    </row>
    <row r="21619" spans="1:2" x14ac:dyDescent="0.25">
      <c r="A21619" t="s">
        <v>23642</v>
      </c>
      <c r="B21619">
        <v>60131</v>
      </c>
    </row>
    <row r="21620" spans="1:2" x14ac:dyDescent="0.25">
      <c r="A21620" t="s">
        <v>23643</v>
      </c>
      <c r="B21620">
        <v>-999</v>
      </c>
    </row>
    <row r="21621" spans="1:2" x14ac:dyDescent="0.25">
      <c r="A21621" t="s">
        <v>23644</v>
      </c>
      <c r="B21621">
        <v>-999</v>
      </c>
    </row>
    <row r="21622" spans="1:2" x14ac:dyDescent="0.25">
      <c r="A21622" t="s">
        <v>23645</v>
      </c>
      <c r="B21622">
        <v>60131</v>
      </c>
    </row>
    <row r="21623" spans="1:2" x14ac:dyDescent="0.25">
      <c r="A21623" t="s">
        <v>23646</v>
      </c>
      <c r="B21623">
        <v>-999</v>
      </c>
    </row>
    <row r="21624" spans="1:2" x14ac:dyDescent="0.25">
      <c r="A21624" t="s">
        <v>23647</v>
      </c>
      <c r="B21624">
        <v>-999</v>
      </c>
    </row>
    <row r="21625" spans="1:2" x14ac:dyDescent="0.25">
      <c r="A21625" t="s">
        <v>23648</v>
      </c>
      <c r="B21625">
        <v>-999</v>
      </c>
    </row>
    <row r="21626" spans="1:2" x14ac:dyDescent="0.25">
      <c r="A21626" t="s">
        <v>23649</v>
      </c>
      <c r="B21626">
        <v>-999</v>
      </c>
    </row>
    <row r="21627" spans="1:2" x14ac:dyDescent="0.25">
      <c r="A21627" t="s">
        <v>23650</v>
      </c>
      <c r="B21627">
        <v>-999</v>
      </c>
    </row>
    <row r="21628" spans="1:2" x14ac:dyDescent="0.25">
      <c r="A21628" t="s">
        <v>23651</v>
      </c>
      <c r="B21628">
        <v>-999</v>
      </c>
    </row>
    <row r="21629" spans="1:2" x14ac:dyDescent="0.25">
      <c r="A21629" t="s">
        <v>23652</v>
      </c>
      <c r="B21629">
        <v>-999</v>
      </c>
    </row>
    <row r="21630" spans="1:2" x14ac:dyDescent="0.25">
      <c r="A21630" t="s">
        <v>23653</v>
      </c>
      <c r="B21630">
        <v>-999</v>
      </c>
    </row>
    <row r="21631" spans="1:2" x14ac:dyDescent="0.25">
      <c r="A21631" t="s">
        <v>23654</v>
      </c>
      <c r="B21631">
        <v>-999</v>
      </c>
    </row>
    <row r="21632" spans="1:2" x14ac:dyDescent="0.25">
      <c r="A21632" t="s">
        <v>23655</v>
      </c>
      <c r="B21632">
        <v>-999</v>
      </c>
    </row>
    <row r="21633" spans="1:2" x14ac:dyDescent="0.25">
      <c r="A21633" t="s">
        <v>23656</v>
      </c>
      <c r="B21633">
        <v>-999</v>
      </c>
    </row>
    <row r="21634" spans="1:2" x14ac:dyDescent="0.25">
      <c r="A21634" t="s">
        <v>23657</v>
      </c>
      <c r="B21634">
        <v>-999</v>
      </c>
    </row>
    <row r="21635" spans="1:2" x14ac:dyDescent="0.25">
      <c r="A21635" t="s">
        <v>23658</v>
      </c>
      <c r="B21635">
        <v>-999</v>
      </c>
    </row>
    <row r="21636" spans="1:2" x14ac:dyDescent="0.25">
      <c r="A21636" t="s">
        <v>23659</v>
      </c>
      <c r="B21636">
        <v>-999</v>
      </c>
    </row>
    <row r="21637" spans="1:2" x14ac:dyDescent="0.25">
      <c r="A21637" t="s">
        <v>23660</v>
      </c>
      <c r="B21637">
        <v>655</v>
      </c>
    </row>
    <row r="21638" spans="1:2" x14ac:dyDescent="0.25">
      <c r="A21638" t="s">
        <v>23661</v>
      </c>
      <c r="B21638">
        <v>-999</v>
      </c>
    </row>
    <row r="21639" spans="1:2" x14ac:dyDescent="0.25">
      <c r="A21639" t="s">
        <v>23662</v>
      </c>
      <c r="B21639">
        <v>-999</v>
      </c>
    </row>
    <row r="21640" spans="1:2" x14ac:dyDescent="0.25">
      <c r="A21640" t="s">
        <v>23663</v>
      </c>
      <c r="B21640">
        <v>842</v>
      </c>
    </row>
    <row r="21641" spans="1:2" x14ac:dyDescent="0.25">
      <c r="A21641" t="s">
        <v>23664</v>
      </c>
      <c r="B21641">
        <v>0</v>
      </c>
    </row>
    <row r="21642" spans="1:2" x14ac:dyDescent="0.25">
      <c r="A21642" t="s">
        <v>23665</v>
      </c>
      <c r="B21642">
        <v>5</v>
      </c>
    </row>
    <row r="21643" spans="1:2" x14ac:dyDescent="0.25">
      <c r="A21643" t="s">
        <v>23666</v>
      </c>
      <c r="B21643">
        <v>4</v>
      </c>
    </row>
    <row r="21644" spans="1:2" x14ac:dyDescent="0.25">
      <c r="A21644" t="s">
        <v>23667</v>
      </c>
      <c r="B21644">
        <v>0</v>
      </c>
    </row>
    <row r="21645" spans="1:2" x14ac:dyDescent="0.25">
      <c r="A21645" t="s">
        <v>23668</v>
      </c>
      <c r="B21645">
        <v>261</v>
      </c>
    </row>
    <row r="21646" spans="1:2" x14ac:dyDescent="0.25">
      <c r="A21646" t="s">
        <v>23669</v>
      </c>
      <c r="B21646">
        <v>10</v>
      </c>
    </row>
    <row r="21647" spans="1:2" x14ac:dyDescent="0.25">
      <c r="A21647" t="s">
        <v>23670</v>
      </c>
      <c r="B21647">
        <v>11</v>
      </c>
    </row>
    <row r="21648" spans="1:2" x14ac:dyDescent="0.25">
      <c r="A21648" t="s">
        <v>23671</v>
      </c>
      <c r="B21648">
        <v>9</v>
      </c>
    </row>
    <row r="21649" spans="1:2" x14ac:dyDescent="0.25">
      <c r="A21649" t="s">
        <v>23672</v>
      </c>
      <c r="B21649">
        <v>3</v>
      </c>
    </row>
    <row r="21650" spans="1:2" x14ac:dyDescent="0.25">
      <c r="A21650" t="s">
        <v>23673</v>
      </c>
      <c r="B21650">
        <v>4</v>
      </c>
    </row>
    <row r="21651" spans="1:2" x14ac:dyDescent="0.25">
      <c r="A21651" t="s">
        <v>23674</v>
      </c>
      <c r="B21651">
        <v>7</v>
      </c>
    </row>
    <row r="21652" spans="1:2" x14ac:dyDescent="0.25">
      <c r="A21652" t="s">
        <v>23675</v>
      </c>
      <c r="B21652">
        <v>5</v>
      </c>
    </row>
    <row r="21653" spans="1:2" x14ac:dyDescent="0.25">
      <c r="A21653" t="s">
        <v>23676</v>
      </c>
      <c r="B21653">
        <v>12</v>
      </c>
    </row>
    <row r="21654" spans="1:2" x14ac:dyDescent="0.25">
      <c r="A21654" t="s">
        <v>23677</v>
      </c>
      <c r="B21654">
        <v>3</v>
      </c>
    </row>
    <row r="21655" spans="1:2" x14ac:dyDescent="0.25">
      <c r="A21655" t="s">
        <v>23678</v>
      </c>
      <c r="B21655">
        <v>268</v>
      </c>
    </row>
    <row r="21656" spans="1:2" x14ac:dyDescent="0.25">
      <c r="A21656" t="s">
        <v>23679</v>
      </c>
      <c r="B21656">
        <v>1</v>
      </c>
    </row>
    <row r="21657" spans="1:2" x14ac:dyDescent="0.25">
      <c r="A21657" t="s">
        <v>23680</v>
      </c>
      <c r="B21657">
        <v>92</v>
      </c>
    </row>
    <row r="21658" spans="1:2" x14ac:dyDescent="0.25">
      <c r="A21658" t="s">
        <v>23681</v>
      </c>
      <c r="B21658">
        <v>147</v>
      </c>
    </row>
    <row r="21659" spans="1:2" x14ac:dyDescent="0.25">
      <c r="A21659" t="s">
        <v>23682</v>
      </c>
      <c r="B21659">
        <v>842</v>
      </c>
    </row>
    <row r="21660" spans="1:2" x14ac:dyDescent="0.25">
      <c r="A21660" t="s">
        <v>23683</v>
      </c>
      <c r="B21660">
        <v>-999</v>
      </c>
    </row>
    <row r="21661" spans="1:2" x14ac:dyDescent="0.25">
      <c r="A21661" t="s">
        <v>23684</v>
      </c>
      <c r="B21661">
        <v>-999</v>
      </c>
    </row>
    <row r="21662" spans="1:2" x14ac:dyDescent="0.25">
      <c r="A21662" t="s">
        <v>23685</v>
      </c>
      <c r="B21662">
        <v>-999</v>
      </c>
    </row>
    <row r="21663" spans="1:2" x14ac:dyDescent="0.25">
      <c r="A21663" t="s">
        <v>23686</v>
      </c>
      <c r="B21663">
        <v>-999</v>
      </c>
    </row>
    <row r="21664" spans="1:2" x14ac:dyDescent="0.25">
      <c r="A21664" t="s">
        <v>23687</v>
      </c>
      <c r="B21664">
        <v>-999</v>
      </c>
    </row>
    <row r="21665" spans="1:2" x14ac:dyDescent="0.25">
      <c r="A21665" t="s">
        <v>23688</v>
      </c>
      <c r="B21665">
        <v>-999</v>
      </c>
    </row>
    <row r="21666" spans="1:2" x14ac:dyDescent="0.25">
      <c r="A21666" t="s">
        <v>23689</v>
      </c>
      <c r="B21666">
        <v>-999</v>
      </c>
    </row>
    <row r="21667" spans="1:2" x14ac:dyDescent="0.25">
      <c r="A21667" t="s">
        <v>23690</v>
      </c>
      <c r="B21667">
        <v>-999</v>
      </c>
    </row>
    <row r="21668" spans="1:2" x14ac:dyDescent="0.25">
      <c r="A21668" t="s">
        <v>23691</v>
      </c>
      <c r="B21668">
        <v>-999</v>
      </c>
    </row>
    <row r="21669" spans="1:2" x14ac:dyDescent="0.25">
      <c r="A21669" t="s">
        <v>23692</v>
      </c>
      <c r="B21669">
        <v>-999</v>
      </c>
    </row>
    <row r="21670" spans="1:2" x14ac:dyDescent="0.25">
      <c r="A21670" t="s">
        <v>23693</v>
      </c>
      <c r="B21670">
        <v>-999</v>
      </c>
    </row>
    <row r="21671" spans="1:2" x14ac:dyDescent="0.25">
      <c r="A21671" t="s">
        <v>23694</v>
      </c>
      <c r="B21671">
        <v>-999</v>
      </c>
    </row>
    <row r="21672" spans="1:2" x14ac:dyDescent="0.25">
      <c r="A21672" t="s">
        <v>23695</v>
      </c>
      <c r="B21672">
        <v>-999</v>
      </c>
    </row>
    <row r="21673" spans="1:2" x14ac:dyDescent="0.25">
      <c r="A21673" t="s">
        <v>23696</v>
      </c>
      <c r="B21673">
        <v>-999</v>
      </c>
    </row>
    <row r="21674" spans="1:2" x14ac:dyDescent="0.25">
      <c r="A21674" t="s">
        <v>23697</v>
      </c>
      <c r="B21674">
        <v>-999</v>
      </c>
    </row>
    <row r="21675" spans="1:2" x14ac:dyDescent="0.25">
      <c r="A21675" t="s">
        <v>23698</v>
      </c>
      <c r="B21675">
        <v>-999</v>
      </c>
    </row>
    <row r="21676" spans="1:2" x14ac:dyDescent="0.25">
      <c r="A21676" t="s">
        <v>23699</v>
      </c>
      <c r="B21676">
        <v>-999</v>
      </c>
    </row>
    <row r="21677" spans="1:2" x14ac:dyDescent="0.25">
      <c r="A21677" t="s">
        <v>23700</v>
      </c>
      <c r="B21677">
        <v>-999</v>
      </c>
    </row>
    <row r="21678" spans="1:2" x14ac:dyDescent="0.25">
      <c r="A21678" t="s">
        <v>23701</v>
      </c>
      <c r="B21678">
        <v>-999</v>
      </c>
    </row>
    <row r="21679" spans="1:2" x14ac:dyDescent="0.25">
      <c r="A21679" t="s">
        <v>23702</v>
      </c>
      <c r="B21679">
        <v>-999</v>
      </c>
    </row>
    <row r="21680" spans="1:2" x14ac:dyDescent="0.25">
      <c r="A21680" t="s">
        <v>23703</v>
      </c>
      <c r="B21680">
        <v>-999</v>
      </c>
    </row>
    <row r="21681" spans="1:2" x14ac:dyDescent="0.25">
      <c r="A21681" t="s">
        <v>23704</v>
      </c>
      <c r="B21681">
        <v>-999</v>
      </c>
    </row>
    <row r="21682" spans="1:2" x14ac:dyDescent="0.25">
      <c r="A21682" t="s">
        <v>23705</v>
      </c>
      <c r="B21682">
        <v>-999</v>
      </c>
    </row>
    <row r="21683" spans="1:2" x14ac:dyDescent="0.25">
      <c r="A21683" t="s">
        <v>23706</v>
      </c>
      <c r="B21683">
        <v>-999</v>
      </c>
    </row>
    <row r="21684" spans="1:2" x14ac:dyDescent="0.25">
      <c r="A21684" t="s">
        <v>23707</v>
      </c>
      <c r="B21684">
        <v>-999</v>
      </c>
    </row>
    <row r="21685" spans="1:2" x14ac:dyDescent="0.25">
      <c r="A21685" t="s">
        <v>23708</v>
      </c>
      <c r="B21685">
        <v>-999</v>
      </c>
    </row>
    <row r="21686" spans="1:2" x14ac:dyDescent="0.25">
      <c r="A21686" t="s">
        <v>23709</v>
      </c>
      <c r="B21686">
        <v>-999</v>
      </c>
    </row>
    <row r="21687" spans="1:2" x14ac:dyDescent="0.25">
      <c r="A21687" t="s">
        <v>23710</v>
      </c>
      <c r="B21687">
        <v>-999</v>
      </c>
    </row>
    <row r="21688" spans="1:2" x14ac:dyDescent="0.25">
      <c r="A21688" t="s">
        <v>23711</v>
      </c>
      <c r="B21688">
        <v>-999</v>
      </c>
    </row>
    <row r="21689" spans="1:2" x14ac:dyDescent="0.25">
      <c r="A21689" t="s">
        <v>23712</v>
      </c>
      <c r="B21689">
        <v>-999</v>
      </c>
    </row>
    <row r="21690" spans="1:2" x14ac:dyDescent="0.25">
      <c r="A21690" t="s">
        <v>23713</v>
      </c>
      <c r="B21690">
        <v>-999</v>
      </c>
    </row>
    <row r="21691" spans="1:2" x14ac:dyDescent="0.25">
      <c r="A21691" t="s">
        <v>23714</v>
      </c>
      <c r="B21691">
        <v>-999</v>
      </c>
    </row>
    <row r="21692" spans="1:2" x14ac:dyDescent="0.25">
      <c r="A21692" t="s">
        <v>23715</v>
      </c>
      <c r="B21692">
        <v>-999</v>
      </c>
    </row>
    <row r="21693" spans="1:2" x14ac:dyDescent="0.25">
      <c r="A21693" t="s">
        <v>23716</v>
      </c>
      <c r="B21693">
        <v>-999</v>
      </c>
    </row>
    <row r="21694" spans="1:2" x14ac:dyDescent="0.25">
      <c r="A21694" t="s">
        <v>23717</v>
      </c>
      <c r="B21694">
        <v>-999</v>
      </c>
    </row>
    <row r="21695" spans="1:2" x14ac:dyDescent="0.25">
      <c r="A21695" t="s">
        <v>23718</v>
      </c>
      <c r="B21695">
        <v>-999</v>
      </c>
    </row>
    <row r="21696" spans="1:2" x14ac:dyDescent="0.25">
      <c r="A21696" t="s">
        <v>23719</v>
      </c>
      <c r="B21696">
        <v>-999</v>
      </c>
    </row>
    <row r="21697" spans="1:2" x14ac:dyDescent="0.25">
      <c r="A21697" t="s">
        <v>23720</v>
      </c>
      <c r="B21697">
        <v>-999</v>
      </c>
    </row>
    <row r="21698" spans="1:2" x14ac:dyDescent="0.25">
      <c r="A21698" t="s">
        <v>23721</v>
      </c>
      <c r="B21698">
        <v>-999</v>
      </c>
    </row>
    <row r="21699" spans="1:2" x14ac:dyDescent="0.25">
      <c r="A21699" t="s">
        <v>23722</v>
      </c>
      <c r="B21699">
        <v>-999</v>
      </c>
    </row>
    <row r="21700" spans="1:2" x14ac:dyDescent="0.25">
      <c r="A21700" t="s">
        <v>23723</v>
      </c>
      <c r="B21700">
        <v>-999</v>
      </c>
    </row>
    <row r="21701" spans="1:2" x14ac:dyDescent="0.25">
      <c r="A21701" t="s">
        <v>23724</v>
      </c>
      <c r="B21701">
        <v>-999</v>
      </c>
    </row>
    <row r="21702" spans="1:2" x14ac:dyDescent="0.25">
      <c r="A21702" t="s">
        <v>23725</v>
      </c>
      <c r="B21702">
        <v>-999</v>
      </c>
    </row>
    <row r="21703" spans="1:2" x14ac:dyDescent="0.25">
      <c r="A21703" t="s">
        <v>23726</v>
      </c>
      <c r="B21703">
        <v>-999</v>
      </c>
    </row>
    <row r="21704" spans="1:2" x14ac:dyDescent="0.25">
      <c r="A21704" t="s">
        <v>23727</v>
      </c>
      <c r="B21704">
        <v>-999</v>
      </c>
    </row>
    <row r="21705" spans="1:2" x14ac:dyDescent="0.25">
      <c r="A21705" t="s">
        <v>23728</v>
      </c>
      <c r="B21705">
        <v>68</v>
      </c>
    </row>
    <row r="21706" spans="1:2" x14ac:dyDescent="0.25">
      <c r="A21706" t="s">
        <v>23729</v>
      </c>
      <c r="B21706">
        <v>87</v>
      </c>
    </row>
    <row r="21707" spans="1:2" x14ac:dyDescent="0.25">
      <c r="A21707" t="s">
        <v>23730</v>
      </c>
      <c r="B21707">
        <v>81</v>
      </c>
    </row>
    <row r="21708" spans="1:2" x14ac:dyDescent="0.25">
      <c r="A21708" t="s">
        <v>23731</v>
      </c>
      <c r="B21708">
        <v>71</v>
      </c>
    </row>
    <row r="21709" spans="1:2" x14ac:dyDescent="0.25">
      <c r="A21709" t="s">
        <v>23732</v>
      </c>
      <c r="B21709">
        <v>76</v>
      </c>
    </row>
    <row r="21710" spans="1:2" x14ac:dyDescent="0.25">
      <c r="A21710" t="s">
        <v>23733</v>
      </c>
      <c r="B21710">
        <v>85</v>
      </c>
    </row>
    <row r="21711" spans="1:2" x14ac:dyDescent="0.25">
      <c r="A21711" t="s">
        <v>23734</v>
      </c>
      <c r="B21711">
        <v>178</v>
      </c>
    </row>
    <row r="21712" spans="1:2" x14ac:dyDescent="0.25">
      <c r="A21712" t="s">
        <v>23735</v>
      </c>
      <c r="B21712">
        <v>196</v>
      </c>
    </row>
    <row r="21713" spans="1:2" x14ac:dyDescent="0.25">
      <c r="A21713" t="s">
        <v>23736</v>
      </c>
      <c r="B21713">
        <v>842</v>
      </c>
    </row>
    <row r="21714" spans="1:2" x14ac:dyDescent="0.25">
      <c r="A21714" t="s">
        <v>23737</v>
      </c>
      <c r="B21714">
        <v>703</v>
      </c>
    </row>
    <row r="21715" spans="1:2" x14ac:dyDescent="0.25">
      <c r="A21715" t="s">
        <v>23738</v>
      </c>
      <c r="B21715">
        <v>8</v>
      </c>
    </row>
    <row r="21716" spans="1:2" x14ac:dyDescent="0.25">
      <c r="A21716" t="s">
        <v>23739</v>
      </c>
      <c r="B21716">
        <v>2</v>
      </c>
    </row>
    <row r="21717" spans="1:2" x14ac:dyDescent="0.25">
      <c r="A21717" t="s">
        <v>23740</v>
      </c>
      <c r="B21717">
        <v>0</v>
      </c>
    </row>
    <row r="21718" spans="1:2" x14ac:dyDescent="0.25">
      <c r="A21718" t="s">
        <v>23741</v>
      </c>
      <c r="B21718">
        <v>4</v>
      </c>
    </row>
    <row r="21719" spans="1:2" x14ac:dyDescent="0.25">
      <c r="A21719" t="s">
        <v>23742</v>
      </c>
      <c r="B21719">
        <v>125</v>
      </c>
    </row>
    <row r="21720" spans="1:2" x14ac:dyDescent="0.25">
      <c r="A21720" t="s">
        <v>23743</v>
      </c>
      <c r="B21720">
        <v>0</v>
      </c>
    </row>
    <row r="21721" spans="1:2" x14ac:dyDescent="0.25">
      <c r="A21721" t="s">
        <v>23744</v>
      </c>
      <c r="B21721">
        <v>842</v>
      </c>
    </row>
    <row r="21722" spans="1:2" x14ac:dyDescent="0.25">
      <c r="A21722" t="s">
        <v>23745</v>
      </c>
      <c r="B21722">
        <v>834</v>
      </c>
    </row>
    <row r="21723" spans="1:2" x14ac:dyDescent="0.25">
      <c r="A21723" t="s">
        <v>23746</v>
      </c>
      <c r="B21723">
        <v>-999</v>
      </c>
    </row>
    <row r="21724" spans="1:2" x14ac:dyDescent="0.25">
      <c r="A21724" t="s">
        <v>23747</v>
      </c>
      <c r="B21724">
        <v>68</v>
      </c>
    </row>
    <row r="21725" spans="1:2" x14ac:dyDescent="0.25">
      <c r="A21725" t="s">
        <v>23748</v>
      </c>
      <c r="B21725">
        <v>85</v>
      </c>
    </row>
    <row r="21726" spans="1:2" x14ac:dyDescent="0.25">
      <c r="A21726" t="s">
        <v>23749</v>
      </c>
      <c r="B21726">
        <v>79</v>
      </c>
    </row>
    <row r="21727" spans="1:2" x14ac:dyDescent="0.25">
      <c r="A21727" t="s">
        <v>23750</v>
      </c>
      <c r="B21727">
        <v>71</v>
      </c>
    </row>
    <row r="21728" spans="1:2" x14ac:dyDescent="0.25">
      <c r="A21728" t="s">
        <v>23751</v>
      </c>
      <c r="B21728">
        <v>75</v>
      </c>
    </row>
    <row r="21729" spans="1:2" x14ac:dyDescent="0.25">
      <c r="A21729" t="s">
        <v>23752</v>
      </c>
      <c r="B21729">
        <v>85</v>
      </c>
    </row>
    <row r="21730" spans="1:2" x14ac:dyDescent="0.25">
      <c r="A21730" t="s">
        <v>23753</v>
      </c>
      <c r="B21730">
        <v>177</v>
      </c>
    </row>
    <row r="21731" spans="1:2" x14ac:dyDescent="0.25">
      <c r="A21731" t="s">
        <v>23754</v>
      </c>
      <c r="B21731">
        <v>194</v>
      </c>
    </row>
    <row r="21732" spans="1:2" x14ac:dyDescent="0.25">
      <c r="A21732" t="s">
        <v>23755</v>
      </c>
      <c r="B21732">
        <v>-999</v>
      </c>
    </row>
    <row r="21733" spans="1:2" x14ac:dyDescent="0.25">
      <c r="A21733" t="s">
        <v>23756</v>
      </c>
      <c r="B21733">
        <v>-999</v>
      </c>
    </row>
    <row r="21734" spans="1:2" x14ac:dyDescent="0.25">
      <c r="A21734" t="s">
        <v>23757</v>
      </c>
      <c r="B21734">
        <v>-999</v>
      </c>
    </row>
    <row r="21735" spans="1:2" x14ac:dyDescent="0.25">
      <c r="A21735" t="s">
        <v>23758</v>
      </c>
      <c r="B21735">
        <v>-999</v>
      </c>
    </row>
    <row r="21736" spans="1:2" x14ac:dyDescent="0.25">
      <c r="A21736" t="s">
        <v>23759</v>
      </c>
      <c r="B21736">
        <v>-999</v>
      </c>
    </row>
    <row r="21737" spans="1:2" x14ac:dyDescent="0.25">
      <c r="A21737" t="s">
        <v>23760</v>
      </c>
      <c r="B21737">
        <v>-999</v>
      </c>
    </row>
    <row r="21738" spans="1:2" x14ac:dyDescent="0.25">
      <c r="A21738" t="s">
        <v>23761</v>
      </c>
      <c r="B21738">
        <v>-999</v>
      </c>
    </row>
    <row r="21739" spans="1:2" x14ac:dyDescent="0.25">
      <c r="A21739" t="s">
        <v>23762</v>
      </c>
      <c r="B21739">
        <v>-999</v>
      </c>
    </row>
    <row r="21740" spans="1:2" x14ac:dyDescent="0.25">
      <c r="A21740" t="s">
        <v>23763</v>
      </c>
      <c r="B21740">
        <v>-999</v>
      </c>
    </row>
    <row r="21741" spans="1:2" x14ac:dyDescent="0.25">
      <c r="A21741" t="s">
        <v>23764</v>
      </c>
      <c r="B21741">
        <v>-999</v>
      </c>
    </row>
    <row r="21742" spans="1:2" x14ac:dyDescent="0.25">
      <c r="A21742" t="s">
        <v>23765</v>
      </c>
      <c r="B21742">
        <v>-999</v>
      </c>
    </row>
    <row r="21743" spans="1:2" x14ac:dyDescent="0.25">
      <c r="A21743" t="s">
        <v>23766</v>
      </c>
      <c r="B21743">
        <v>-999</v>
      </c>
    </row>
    <row r="21744" spans="1:2" x14ac:dyDescent="0.25">
      <c r="A21744" t="s">
        <v>23767</v>
      </c>
      <c r="B21744">
        <v>-999</v>
      </c>
    </row>
    <row r="21745" spans="1:2" x14ac:dyDescent="0.25">
      <c r="A21745" t="s">
        <v>23768</v>
      </c>
      <c r="B21745">
        <v>-999</v>
      </c>
    </row>
    <row r="21746" spans="1:2" x14ac:dyDescent="0.25">
      <c r="A21746" t="s">
        <v>23769</v>
      </c>
      <c r="B21746">
        <v>-999</v>
      </c>
    </row>
    <row r="21747" spans="1:2" x14ac:dyDescent="0.25">
      <c r="A21747" t="s">
        <v>23770</v>
      </c>
      <c r="B21747">
        <v>-999</v>
      </c>
    </row>
    <row r="21748" spans="1:2" x14ac:dyDescent="0.25">
      <c r="A21748" t="s">
        <v>23771</v>
      </c>
      <c r="B21748">
        <v>212</v>
      </c>
    </row>
    <row r="21749" spans="1:2" x14ac:dyDescent="0.25">
      <c r="A21749" t="s">
        <v>23772</v>
      </c>
      <c r="B21749">
        <v>0</v>
      </c>
    </row>
    <row r="21750" spans="1:2" x14ac:dyDescent="0.25">
      <c r="A21750" t="s">
        <v>23773</v>
      </c>
      <c r="B21750">
        <v>-999</v>
      </c>
    </row>
    <row r="21751" spans="1:2" x14ac:dyDescent="0.25">
      <c r="A21751" t="s">
        <v>23774</v>
      </c>
      <c r="B21751">
        <v>120</v>
      </c>
    </row>
    <row r="21752" spans="1:2" x14ac:dyDescent="0.25">
      <c r="A21752" t="s">
        <v>23775</v>
      </c>
      <c r="B21752">
        <v>-999</v>
      </c>
    </row>
    <row r="21753" spans="1:2" x14ac:dyDescent="0.25">
      <c r="A21753" t="s">
        <v>23776</v>
      </c>
      <c r="B21753">
        <v>-999</v>
      </c>
    </row>
    <row r="21754" spans="1:2" x14ac:dyDescent="0.25">
      <c r="A21754" t="s">
        <v>23777</v>
      </c>
      <c r="B21754">
        <v>-999</v>
      </c>
    </row>
    <row r="21755" spans="1:2" x14ac:dyDescent="0.25">
      <c r="A21755" t="s">
        <v>23778</v>
      </c>
      <c r="B21755">
        <v>-999</v>
      </c>
    </row>
    <row r="21756" spans="1:2" x14ac:dyDescent="0.25">
      <c r="A21756" t="s">
        <v>23779</v>
      </c>
      <c r="B21756">
        <v>-999</v>
      </c>
    </row>
    <row r="21757" spans="1:2" x14ac:dyDescent="0.25">
      <c r="A21757" t="s">
        <v>23780</v>
      </c>
      <c r="B21757">
        <v>-999</v>
      </c>
    </row>
    <row r="21758" spans="1:2" x14ac:dyDescent="0.25">
      <c r="A21758" t="s">
        <v>23781</v>
      </c>
      <c r="B21758">
        <v>-999</v>
      </c>
    </row>
    <row r="21759" spans="1:2" x14ac:dyDescent="0.25">
      <c r="A21759" t="s">
        <v>23782</v>
      </c>
      <c r="B21759">
        <v>-999</v>
      </c>
    </row>
    <row r="21760" spans="1:2" x14ac:dyDescent="0.25">
      <c r="A21760" t="s">
        <v>23783</v>
      </c>
      <c r="B21760">
        <v>-999</v>
      </c>
    </row>
    <row r="21761" spans="1:2" x14ac:dyDescent="0.25">
      <c r="A21761" t="s">
        <v>23784</v>
      </c>
      <c r="B21761">
        <v>-999</v>
      </c>
    </row>
    <row r="21762" spans="1:2" x14ac:dyDescent="0.25">
      <c r="A21762" t="s">
        <v>23785</v>
      </c>
      <c r="B21762">
        <v>-999</v>
      </c>
    </row>
    <row r="21763" spans="1:2" x14ac:dyDescent="0.25">
      <c r="A21763" t="s">
        <v>23786</v>
      </c>
      <c r="B21763">
        <v>-999</v>
      </c>
    </row>
    <row r="21764" spans="1:2" x14ac:dyDescent="0.25">
      <c r="A21764" t="s">
        <v>23787</v>
      </c>
      <c r="B21764">
        <v>-999</v>
      </c>
    </row>
    <row r="21765" spans="1:2" x14ac:dyDescent="0.25">
      <c r="A21765" t="s">
        <v>23788</v>
      </c>
      <c r="B21765">
        <v>-999</v>
      </c>
    </row>
    <row r="21766" spans="1:2" x14ac:dyDescent="0.25">
      <c r="A21766" t="s">
        <v>23789</v>
      </c>
      <c r="B21766">
        <v>-999</v>
      </c>
    </row>
    <row r="21767" spans="1:2" x14ac:dyDescent="0.25">
      <c r="A21767" t="s">
        <v>23790</v>
      </c>
      <c r="B21767">
        <v>-999</v>
      </c>
    </row>
    <row r="21768" spans="1:2" x14ac:dyDescent="0.25">
      <c r="A21768" t="s">
        <v>23791</v>
      </c>
      <c r="B21768">
        <v>-999</v>
      </c>
    </row>
    <row r="21769" spans="1:2" x14ac:dyDescent="0.25">
      <c r="A21769" t="s">
        <v>23792</v>
      </c>
      <c r="B21769">
        <v>-999</v>
      </c>
    </row>
    <row r="21770" spans="1:2" x14ac:dyDescent="0.25">
      <c r="A21770" t="s">
        <v>23793</v>
      </c>
      <c r="B21770">
        <v>-999</v>
      </c>
    </row>
    <row r="21771" spans="1:2" x14ac:dyDescent="0.25">
      <c r="A21771" t="s">
        <v>23794</v>
      </c>
      <c r="B21771">
        <v>-999</v>
      </c>
    </row>
    <row r="21772" spans="1:2" x14ac:dyDescent="0.25">
      <c r="A21772" t="s">
        <v>23795</v>
      </c>
      <c r="B21772">
        <v>-999</v>
      </c>
    </row>
    <row r="21773" spans="1:2" x14ac:dyDescent="0.25">
      <c r="A21773" t="s">
        <v>23796</v>
      </c>
      <c r="B21773">
        <v>-999</v>
      </c>
    </row>
    <row r="21774" spans="1:2" x14ac:dyDescent="0.25">
      <c r="A21774" t="s">
        <v>23797</v>
      </c>
      <c r="B21774">
        <v>-999</v>
      </c>
    </row>
    <row r="21775" spans="1:2" x14ac:dyDescent="0.25">
      <c r="A21775" t="s">
        <v>23798</v>
      </c>
      <c r="B21775">
        <v>-999</v>
      </c>
    </row>
    <row r="21776" spans="1:2" x14ac:dyDescent="0.25">
      <c r="A21776" t="s">
        <v>23799</v>
      </c>
      <c r="B21776">
        <v>-999</v>
      </c>
    </row>
    <row r="21777" spans="1:2" x14ac:dyDescent="0.25">
      <c r="A21777" t="s">
        <v>23800</v>
      </c>
      <c r="B21777">
        <v>-999</v>
      </c>
    </row>
    <row r="21778" spans="1:2" x14ac:dyDescent="0.25">
      <c r="A21778" t="s">
        <v>23801</v>
      </c>
      <c r="B21778">
        <v>-999</v>
      </c>
    </row>
    <row r="21779" spans="1:2" x14ac:dyDescent="0.25">
      <c r="A21779" t="s">
        <v>23802</v>
      </c>
      <c r="B21779">
        <v>-999</v>
      </c>
    </row>
    <row r="21780" spans="1:2" x14ac:dyDescent="0.25">
      <c r="A21780" t="s">
        <v>23803</v>
      </c>
      <c r="B21780">
        <v>-999</v>
      </c>
    </row>
    <row r="21781" spans="1:2" x14ac:dyDescent="0.25">
      <c r="A21781" t="s">
        <v>23804</v>
      </c>
      <c r="B21781">
        <v>-999</v>
      </c>
    </row>
    <row r="21782" spans="1:2" x14ac:dyDescent="0.25">
      <c r="A21782" t="s">
        <v>23805</v>
      </c>
      <c r="B21782">
        <v>-999</v>
      </c>
    </row>
    <row r="21783" spans="1:2" x14ac:dyDescent="0.25">
      <c r="A21783" t="s">
        <v>23806</v>
      </c>
      <c r="B21783">
        <v>-999</v>
      </c>
    </row>
    <row r="21784" spans="1:2" x14ac:dyDescent="0.25">
      <c r="A21784" t="s">
        <v>23807</v>
      </c>
      <c r="B21784">
        <v>-999</v>
      </c>
    </row>
    <row r="21785" spans="1:2" x14ac:dyDescent="0.25">
      <c r="A21785" t="s">
        <v>23808</v>
      </c>
      <c r="B21785">
        <v>-999</v>
      </c>
    </row>
    <row r="21786" spans="1:2" x14ac:dyDescent="0.25">
      <c r="A21786" t="s">
        <v>23809</v>
      </c>
      <c r="B21786">
        <v>-999</v>
      </c>
    </row>
    <row r="21787" spans="1:2" x14ac:dyDescent="0.25">
      <c r="A21787" t="s">
        <v>23810</v>
      </c>
      <c r="B21787">
        <v>-999</v>
      </c>
    </row>
    <row r="21788" spans="1:2" x14ac:dyDescent="0.25">
      <c r="A21788" t="s">
        <v>23811</v>
      </c>
      <c r="B21788">
        <v>-999</v>
      </c>
    </row>
    <row r="21789" spans="1:2" x14ac:dyDescent="0.25">
      <c r="A21789" t="s">
        <v>23812</v>
      </c>
      <c r="B21789">
        <v>-999</v>
      </c>
    </row>
    <row r="21790" spans="1:2" x14ac:dyDescent="0.25">
      <c r="A21790" t="s">
        <v>23813</v>
      </c>
      <c r="B21790">
        <v>-999</v>
      </c>
    </row>
    <row r="21791" spans="1:2" x14ac:dyDescent="0.25">
      <c r="A21791" t="s">
        <v>23814</v>
      </c>
      <c r="B21791">
        <v>-999</v>
      </c>
    </row>
    <row r="21792" spans="1:2" x14ac:dyDescent="0.25">
      <c r="A21792" t="s">
        <v>23815</v>
      </c>
      <c r="B21792">
        <v>-999</v>
      </c>
    </row>
    <row r="21793" spans="1:2" x14ac:dyDescent="0.25">
      <c r="A21793" t="s">
        <v>23816</v>
      </c>
      <c r="B21793">
        <v>-999</v>
      </c>
    </row>
    <row r="21794" spans="1:2" x14ac:dyDescent="0.25">
      <c r="A21794" t="s">
        <v>23817</v>
      </c>
      <c r="B21794">
        <v>-999</v>
      </c>
    </row>
    <row r="21795" spans="1:2" x14ac:dyDescent="0.25">
      <c r="A21795" t="s">
        <v>23818</v>
      </c>
      <c r="B21795">
        <v>-999</v>
      </c>
    </row>
    <row r="21796" spans="1:2" x14ac:dyDescent="0.25">
      <c r="A21796" t="s">
        <v>23819</v>
      </c>
      <c r="B21796">
        <v>-999</v>
      </c>
    </row>
    <row r="21797" spans="1:2" x14ac:dyDescent="0.25">
      <c r="A21797" t="s">
        <v>23820</v>
      </c>
      <c r="B21797">
        <v>-999</v>
      </c>
    </row>
    <row r="21798" spans="1:2" x14ac:dyDescent="0.25">
      <c r="A21798" t="s">
        <v>23821</v>
      </c>
      <c r="B21798">
        <v>-999</v>
      </c>
    </row>
    <row r="21799" spans="1:2" x14ac:dyDescent="0.25">
      <c r="A21799" t="s">
        <v>23822</v>
      </c>
      <c r="B21799">
        <v>-999</v>
      </c>
    </row>
    <row r="21800" spans="1:2" x14ac:dyDescent="0.25">
      <c r="A21800" t="s">
        <v>23823</v>
      </c>
      <c r="B21800">
        <v>-999</v>
      </c>
    </row>
    <row r="21801" spans="1:2" x14ac:dyDescent="0.25">
      <c r="A21801" t="s">
        <v>23824</v>
      </c>
      <c r="B21801">
        <v>-999</v>
      </c>
    </row>
    <row r="21802" spans="1:2" x14ac:dyDescent="0.25">
      <c r="A21802" t="s">
        <v>23825</v>
      </c>
      <c r="B21802">
        <v>-999</v>
      </c>
    </row>
    <row r="21803" spans="1:2" x14ac:dyDescent="0.25">
      <c r="A21803" t="s">
        <v>23826</v>
      </c>
      <c r="B21803">
        <v>-999</v>
      </c>
    </row>
    <row r="21804" spans="1:2" x14ac:dyDescent="0.25">
      <c r="A21804" t="s">
        <v>23827</v>
      </c>
      <c r="B21804">
        <v>-999</v>
      </c>
    </row>
    <row r="21805" spans="1:2" x14ac:dyDescent="0.25">
      <c r="A21805" t="s">
        <v>23828</v>
      </c>
      <c r="B21805">
        <v>-999</v>
      </c>
    </row>
    <row r="21806" spans="1:2" x14ac:dyDescent="0.25">
      <c r="A21806" t="s">
        <v>23829</v>
      </c>
      <c r="B21806">
        <v>-999</v>
      </c>
    </row>
    <row r="21807" spans="1:2" x14ac:dyDescent="0.25">
      <c r="A21807" t="s">
        <v>23830</v>
      </c>
      <c r="B21807">
        <v>-999</v>
      </c>
    </row>
    <row r="21808" spans="1:2" x14ac:dyDescent="0.25">
      <c r="A21808" t="s">
        <v>23831</v>
      </c>
      <c r="B21808">
        <v>-999</v>
      </c>
    </row>
    <row r="21809" spans="1:2" x14ac:dyDescent="0.25">
      <c r="A21809" t="s">
        <v>23832</v>
      </c>
      <c r="B21809">
        <v>-999</v>
      </c>
    </row>
    <row r="21810" spans="1:2" x14ac:dyDescent="0.25">
      <c r="A21810" t="s">
        <v>23833</v>
      </c>
      <c r="B21810">
        <v>-999</v>
      </c>
    </row>
    <row r="21811" spans="1:2" x14ac:dyDescent="0.25">
      <c r="A21811" t="s">
        <v>23834</v>
      </c>
      <c r="B21811">
        <v>-999</v>
      </c>
    </row>
    <row r="21812" spans="1:2" x14ac:dyDescent="0.25">
      <c r="A21812" t="s">
        <v>23835</v>
      </c>
      <c r="B21812">
        <v>-999</v>
      </c>
    </row>
    <row r="21813" spans="1:2" x14ac:dyDescent="0.25">
      <c r="A21813" t="s">
        <v>23836</v>
      </c>
      <c r="B21813">
        <v>-999</v>
      </c>
    </row>
    <row r="21814" spans="1:2" x14ac:dyDescent="0.25">
      <c r="A21814" t="s">
        <v>23837</v>
      </c>
      <c r="B21814">
        <v>-999</v>
      </c>
    </row>
    <row r="21815" spans="1:2" x14ac:dyDescent="0.25">
      <c r="A21815" t="s">
        <v>23838</v>
      </c>
      <c r="B21815">
        <v>-999</v>
      </c>
    </row>
    <row r="21816" spans="1:2" x14ac:dyDescent="0.25">
      <c r="A21816" t="s">
        <v>23839</v>
      </c>
      <c r="B21816">
        <v>-999</v>
      </c>
    </row>
    <row r="21817" spans="1:2" x14ac:dyDescent="0.25">
      <c r="A21817" t="s">
        <v>23840</v>
      </c>
      <c r="B21817">
        <v>-999</v>
      </c>
    </row>
    <row r="21818" spans="1:2" x14ac:dyDescent="0.25">
      <c r="A21818" t="s">
        <v>23841</v>
      </c>
      <c r="B21818">
        <v>-999</v>
      </c>
    </row>
    <row r="21819" spans="1:2" x14ac:dyDescent="0.25">
      <c r="A21819" t="s">
        <v>23842</v>
      </c>
      <c r="B21819">
        <v>-999</v>
      </c>
    </row>
    <row r="21820" spans="1:2" x14ac:dyDescent="0.25">
      <c r="A21820" t="s">
        <v>23843</v>
      </c>
      <c r="B21820">
        <v>-999</v>
      </c>
    </row>
    <row r="21821" spans="1:2" x14ac:dyDescent="0.25">
      <c r="A21821" t="s">
        <v>23844</v>
      </c>
      <c r="B21821">
        <v>-999</v>
      </c>
    </row>
    <row r="21822" spans="1:2" x14ac:dyDescent="0.25">
      <c r="A21822" t="s">
        <v>23845</v>
      </c>
      <c r="B21822">
        <v>-999</v>
      </c>
    </row>
    <row r="21823" spans="1:2" x14ac:dyDescent="0.25">
      <c r="A21823" t="s">
        <v>23846</v>
      </c>
      <c r="B21823">
        <v>-999</v>
      </c>
    </row>
    <row r="21824" spans="1:2" x14ac:dyDescent="0.25">
      <c r="A21824" t="s">
        <v>23847</v>
      </c>
      <c r="B21824">
        <v>-999</v>
      </c>
    </row>
    <row r="21825" spans="1:2" x14ac:dyDescent="0.25">
      <c r="A21825" t="s">
        <v>23848</v>
      </c>
      <c r="B21825">
        <v>-999</v>
      </c>
    </row>
    <row r="21826" spans="1:2" x14ac:dyDescent="0.25">
      <c r="A21826" t="s">
        <v>23849</v>
      </c>
      <c r="B21826">
        <v>-999</v>
      </c>
    </row>
    <row r="21827" spans="1:2" x14ac:dyDescent="0.25">
      <c r="A21827" t="s">
        <v>23850</v>
      </c>
      <c r="B21827">
        <v>-999</v>
      </c>
    </row>
    <row r="21828" spans="1:2" x14ac:dyDescent="0.25">
      <c r="A21828" t="s">
        <v>23851</v>
      </c>
      <c r="B21828">
        <v>-999</v>
      </c>
    </row>
    <row r="21829" spans="1:2" x14ac:dyDescent="0.25">
      <c r="A21829" t="s">
        <v>23852</v>
      </c>
      <c r="B21829">
        <v>-999</v>
      </c>
    </row>
    <row r="21830" spans="1:2" x14ac:dyDescent="0.25">
      <c r="A21830" t="s">
        <v>23853</v>
      </c>
      <c r="B21830">
        <v>-999</v>
      </c>
    </row>
    <row r="21831" spans="1:2" x14ac:dyDescent="0.25">
      <c r="A21831" t="s">
        <v>23854</v>
      </c>
      <c r="B21831">
        <v>-999</v>
      </c>
    </row>
    <row r="21832" spans="1:2" x14ac:dyDescent="0.25">
      <c r="A21832" t="s">
        <v>23855</v>
      </c>
      <c r="B21832">
        <v>-999</v>
      </c>
    </row>
    <row r="21833" spans="1:2" x14ac:dyDescent="0.25">
      <c r="A21833" t="s">
        <v>23856</v>
      </c>
      <c r="B21833">
        <v>-999</v>
      </c>
    </row>
    <row r="21834" spans="1:2" x14ac:dyDescent="0.25">
      <c r="A21834" t="s">
        <v>23857</v>
      </c>
      <c r="B21834">
        <v>-999</v>
      </c>
    </row>
    <row r="21835" spans="1:2" x14ac:dyDescent="0.25">
      <c r="A21835" t="s">
        <v>23858</v>
      </c>
      <c r="B21835">
        <v>-999</v>
      </c>
    </row>
    <row r="21836" spans="1:2" x14ac:dyDescent="0.25">
      <c r="A21836" t="s">
        <v>23859</v>
      </c>
      <c r="B21836">
        <v>-999</v>
      </c>
    </row>
    <row r="21837" spans="1:2" x14ac:dyDescent="0.25">
      <c r="A21837" t="s">
        <v>23860</v>
      </c>
      <c r="B21837">
        <v>-999</v>
      </c>
    </row>
    <row r="21838" spans="1:2" x14ac:dyDescent="0.25">
      <c r="A21838" t="s">
        <v>23861</v>
      </c>
      <c r="B21838">
        <v>-999</v>
      </c>
    </row>
    <row r="21839" spans="1:2" x14ac:dyDescent="0.25">
      <c r="A21839" t="s">
        <v>23862</v>
      </c>
      <c r="B21839">
        <v>-999</v>
      </c>
    </row>
    <row r="21840" spans="1:2" x14ac:dyDescent="0.25">
      <c r="A21840" t="s">
        <v>23863</v>
      </c>
      <c r="B21840">
        <v>-999</v>
      </c>
    </row>
    <row r="21841" spans="1:2" x14ac:dyDescent="0.25">
      <c r="A21841" t="s">
        <v>23864</v>
      </c>
      <c r="B21841">
        <v>-999</v>
      </c>
    </row>
    <row r="21842" spans="1:2" x14ac:dyDescent="0.25">
      <c r="A21842" t="s">
        <v>23865</v>
      </c>
      <c r="B21842">
        <v>-999</v>
      </c>
    </row>
    <row r="21843" spans="1:2" x14ac:dyDescent="0.25">
      <c r="A21843" t="s">
        <v>23866</v>
      </c>
      <c r="B21843">
        <v>-999</v>
      </c>
    </row>
    <row r="21844" spans="1:2" x14ac:dyDescent="0.25">
      <c r="A21844" t="s">
        <v>23867</v>
      </c>
      <c r="B21844">
        <v>-999</v>
      </c>
    </row>
    <row r="21845" spans="1:2" x14ac:dyDescent="0.25">
      <c r="A21845" t="s">
        <v>23868</v>
      </c>
      <c r="B21845">
        <v>-999</v>
      </c>
    </row>
    <row r="21846" spans="1:2" x14ac:dyDescent="0.25">
      <c r="A21846" t="s">
        <v>23869</v>
      </c>
      <c r="B21846">
        <v>-999</v>
      </c>
    </row>
    <row r="21847" spans="1:2" x14ac:dyDescent="0.25">
      <c r="A21847" t="s">
        <v>23870</v>
      </c>
      <c r="B21847">
        <v>-999</v>
      </c>
    </row>
    <row r="21848" spans="1:2" x14ac:dyDescent="0.25">
      <c r="A21848" t="s">
        <v>23871</v>
      </c>
      <c r="B21848">
        <v>-999</v>
      </c>
    </row>
    <row r="21849" spans="1:2" x14ac:dyDescent="0.25">
      <c r="A21849" t="s">
        <v>23872</v>
      </c>
      <c r="B21849">
        <v>-999</v>
      </c>
    </row>
    <row r="21850" spans="1:2" x14ac:dyDescent="0.25">
      <c r="A21850" t="s">
        <v>23873</v>
      </c>
      <c r="B21850">
        <v>-999</v>
      </c>
    </row>
    <row r="21851" spans="1:2" x14ac:dyDescent="0.25">
      <c r="A21851" t="s">
        <v>23874</v>
      </c>
      <c r="B21851">
        <v>-999</v>
      </c>
    </row>
    <row r="21852" spans="1:2" x14ac:dyDescent="0.25">
      <c r="A21852" t="s">
        <v>23875</v>
      </c>
      <c r="B21852">
        <v>-999</v>
      </c>
    </row>
    <row r="21853" spans="1:2" x14ac:dyDescent="0.25">
      <c r="A21853" t="s">
        <v>23876</v>
      </c>
      <c r="B21853">
        <v>-999</v>
      </c>
    </row>
    <row r="21854" spans="1:2" x14ac:dyDescent="0.25">
      <c r="A21854" t="s">
        <v>23877</v>
      </c>
      <c r="B21854">
        <v>-999</v>
      </c>
    </row>
    <row r="21855" spans="1:2" x14ac:dyDescent="0.25">
      <c r="A21855" t="s">
        <v>23878</v>
      </c>
      <c r="B21855">
        <v>-999</v>
      </c>
    </row>
    <row r="21856" spans="1:2" x14ac:dyDescent="0.25">
      <c r="A21856" t="s">
        <v>23879</v>
      </c>
      <c r="B21856">
        <v>-999</v>
      </c>
    </row>
    <row r="21857" spans="1:2" x14ac:dyDescent="0.25">
      <c r="A21857" t="s">
        <v>23880</v>
      </c>
      <c r="B21857">
        <v>-999</v>
      </c>
    </row>
    <row r="21858" spans="1:2" x14ac:dyDescent="0.25">
      <c r="A21858" t="s">
        <v>23881</v>
      </c>
      <c r="B21858">
        <v>-999</v>
      </c>
    </row>
    <row r="21859" spans="1:2" x14ac:dyDescent="0.25">
      <c r="A21859" t="s">
        <v>23882</v>
      </c>
      <c r="B21859">
        <v>-999</v>
      </c>
    </row>
    <row r="21860" spans="1:2" x14ac:dyDescent="0.25">
      <c r="A21860" t="s">
        <v>23883</v>
      </c>
      <c r="B21860">
        <v>-999</v>
      </c>
    </row>
    <row r="21861" spans="1:2" x14ac:dyDescent="0.25">
      <c r="A21861" t="s">
        <v>23884</v>
      </c>
      <c r="B21861">
        <v>-999</v>
      </c>
    </row>
    <row r="21862" spans="1:2" x14ac:dyDescent="0.25">
      <c r="A21862" t="s">
        <v>23885</v>
      </c>
      <c r="B21862">
        <v>-999</v>
      </c>
    </row>
    <row r="21863" spans="1:2" x14ac:dyDescent="0.25">
      <c r="A21863" t="s">
        <v>23886</v>
      </c>
      <c r="B21863">
        <v>-999</v>
      </c>
    </row>
    <row r="21864" spans="1:2" x14ac:dyDescent="0.25">
      <c r="A21864" t="s">
        <v>23887</v>
      </c>
      <c r="B21864">
        <v>-999</v>
      </c>
    </row>
    <row r="21865" spans="1:2" x14ac:dyDescent="0.25">
      <c r="A21865" t="s">
        <v>23888</v>
      </c>
      <c r="B21865">
        <v>-999</v>
      </c>
    </row>
    <row r="21866" spans="1:2" x14ac:dyDescent="0.25">
      <c r="A21866" t="s">
        <v>23889</v>
      </c>
      <c r="B21866">
        <v>-999</v>
      </c>
    </row>
    <row r="21867" spans="1:2" x14ac:dyDescent="0.25">
      <c r="A21867" t="s">
        <v>23890</v>
      </c>
      <c r="B21867">
        <v>-999</v>
      </c>
    </row>
    <row r="21868" spans="1:2" x14ac:dyDescent="0.25">
      <c r="A21868" t="s">
        <v>23891</v>
      </c>
      <c r="B21868">
        <v>-999</v>
      </c>
    </row>
    <row r="21869" spans="1:2" x14ac:dyDescent="0.25">
      <c r="A21869" t="s">
        <v>23892</v>
      </c>
      <c r="B21869">
        <v>-999</v>
      </c>
    </row>
    <row r="21870" spans="1:2" x14ac:dyDescent="0.25">
      <c r="A21870" t="s">
        <v>23893</v>
      </c>
      <c r="B21870">
        <v>-999</v>
      </c>
    </row>
    <row r="21871" spans="1:2" x14ac:dyDescent="0.25">
      <c r="A21871" t="s">
        <v>23894</v>
      </c>
      <c r="B21871">
        <v>-999</v>
      </c>
    </row>
    <row r="21872" spans="1:2" x14ac:dyDescent="0.25">
      <c r="A21872" t="s">
        <v>23895</v>
      </c>
      <c r="B21872">
        <v>-999</v>
      </c>
    </row>
    <row r="21873" spans="1:2" x14ac:dyDescent="0.25">
      <c r="A21873" t="s">
        <v>23896</v>
      </c>
      <c r="B21873">
        <v>-999</v>
      </c>
    </row>
    <row r="21874" spans="1:2" x14ac:dyDescent="0.25">
      <c r="A21874" t="s">
        <v>23897</v>
      </c>
      <c r="B21874">
        <v>-999</v>
      </c>
    </row>
    <row r="21875" spans="1:2" x14ac:dyDescent="0.25">
      <c r="A21875" t="s">
        <v>23898</v>
      </c>
      <c r="B21875">
        <v>-999</v>
      </c>
    </row>
    <row r="21876" spans="1:2" x14ac:dyDescent="0.25">
      <c r="A21876" t="s">
        <v>23899</v>
      </c>
      <c r="B21876">
        <v>-999</v>
      </c>
    </row>
    <row r="21877" spans="1:2" x14ac:dyDescent="0.25">
      <c r="A21877" t="s">
        <v>23900</v>
      </c>
      <c r="B21877">
        <v>-999</v>
      </c>
    </row>
    <row r="21878" spans="1:2" x14ac:dyDescent="0.25">
      <c r="A21878" t="s">
        <v>23901</v>
      </c>
      <c r="B21878">
        <v>-999</v>
      </c>
    </row>
    <row r="21879" spans="1:2" x14ac:dyDescent="0.25">
      <c r="A21879" t="s">
        <v>23902</v>
      </c>
      <c r="B21879">
        <v>-999</v>
      </c>
    </row>
    <row r="21880" spans="1:2" x14ac:dyDescent="0.25">
      <c r="A21880" t="s">
        <v>23903</v>
      </c>
      <c r="B21880">
        <v>-999</v>
      </c>
    </row>
    <row r="21881" spans="1:2" x14ac:dyDescent="0.25">
      <c r="A21881" t="s">
        <v>23904</v>
      </c>
      <c r="B21881">
        <v>-999</v>
      </c>
    </row>
    <row r="21882" spans="1:2" x14ac:dyDescent="0.25">
      <c r="A21882" t="s">
        <v>23905</v>
      </c>
      <c r="B21882">
        <v>-999</v>
      </c>
    </row>
    <row r="21883" spans="1:2" x14ac:dyDescent="0.25">
      <c r="A21883" t="s">
        <v>23906</v>
      </c>
      <c r="B21883">
        <v>-999</v>
      </c>
    </row>
    <row r="21884" spans="1:2" x14ac:dyDescent="0.25">
      <c r="A21884" t="s">
        <v>23907</v>
      </c>
      <c r="B21884">
        <v>-999</v>
      </c>
    </row>
    <row r="21885" spans="1:2" x14ac:dyDescent="0.25">
      <c r="A21885" t="s">
        <v>23908</v>
      </c>
      <c r="B21885">
        <v>-999</v>
      </c>
    </row>
    <row r="21886" spans="1:2" x14ac:dyDescent="0.25">
      <c r="A21886" t="s">
        <v>23909</v>
      </c>
      <c r="B21886">
        <v>-999</v>
      </c>
    </row>
    <row r="21887" spans="1:2" x14ac:dyDescent="0.25">
      <c r="A21887" t="s">
        <v>23910</v>
      </c>
      <c r="B21887">
        <v>-999</v>
      </c>
    </row>
    <row r="21888" spans="1:2" x14ac:dyDescent="0.25">
      <c r="A21888" t="s">
        <v>23911</v>
      </c>
      <c r="B21888">
        <v>-999</v>
      </c>
    </row>
    <row r="21889" spans="1:2" x14ac:dyDescent="0.25">
      <c r="A21889" t="s">
        <v>23912</v>
      </c>
      <c r="B21889">
        <v>-999</v>
      </c>
    </row>
    <row r="21890" spans="1:2" x14ac:dyDescent="0.25">
      <c r="A21890" t="s">
        <v>23913</v>
      </c>
      <c r="B21890">
        <v>-999</v>
      </c>
    </row>
    <row r="21891" spans="1:2" x14ac:dyDescent="0.25">
      <c r="A21891" t="s">
        <v>23914</v>
      </c>
      <c r="B21891">
        <v>-999</v>
      </c>
    </row>
    <row r="21892" spans="1:2" x14ac:dyDescent="0.25">
      <c r="A21892" t="s">
        <v>23915</v>
      </c>
      <c r="B21892">
        <v>-999</v>
      </c>
    </row>
    <row r="21893" spans="1:2" x14ac:dyDescent="0.25">
      <c r="A21893" t="s">
        <v>23916</v>
      </c>
      <c r="B21893">
        <v>-999</v>
      </c>
    </row>
    <row r="21894" spans="1:2" x14ac:dyDescent="0.25">
      <c r="A21894" t="s">
        <v>23917</v>
      </c>
      <c r="B21894">
        <v>-999</v>
      </c>
    </row>
    <row r="21895" spans="1:2" x14ac:dyDescent="0.25">
      <c r="A21895" t="s">
        <v>23918</v>
      </c>
      <c r="B21895">
        <v>-999</v>
      </c>
    </row>
    <row r="21896" spans="1:2" x14ac:dyDescent="0.25">
      <c r="A21896" t="s">
        <v>23919</v>
      </c>
      <c r="B21896">
        <v>-999</v>
      </c>
    </row>
    <row r="21897" spans="1:2" x14ac:dyDescent="0.25">
      <c r="A21897" t="s">
        <v>23920</v>
      </c>
      <c r="B21897">
        <v>-999</v>
      </c>
    </row>
    <row r="21898" spans="1:2" x14ac:dyDescent="0.25">
      <c r="A21898" t="s">
        <v>23921</v>
      </c>
      <c r="B21898">
        <v>-999</v>
      </c>
    </row>
    <row r="21899" spans="1:2" x14ac:dyDescent="0.25">
      <c r="A21899" t="s">
        <v>23922</v>
      </c>
      <c r="B21899">
        <v>-999</v>
      </c>
    </row>
    <row r="21900" spans="1:2" x14ac:dyDescent="0.25">
      <c r="A21900" t="s">
        <v>23923</v>
      </c>
      <c r="B21900">
        <v>-999</v>
      </c>
    </row>
    <row r="21901" spans="1:2" x14ac:dyDescent="0.25">
      <c r="A21901" t="s">
        <v>23924</v>
      </c>
      <c r="B21901">
        <v>-999</v>
      </c>
    </row>
    <row r="21902" spans="1:2" x14ac:dyDescent="0.25">
      <c r="A21902" t="s">
        <v>23925</v>
      </c>
      <c r="B21902">
        <v>-999</v>
      </c>
    </row>
    <row r="21903" spans="1:2" x14ac:dyDescent="0.25">
      <c r="A21903" t="s">
        <v>23926</v>
      </c>
      <c r="B21903">
        <v>-999</v>
      </c>
    </row>
    <row r="21904" spans="1:2" x14ac:dyDescent="0.25">
      <c r="A21904" t="s">
        <v>23927</v>
      </c>
      <c r="B21904">
        <v>-999</v>
      </c>
    </row>
    <row r="21905" spans="1:2" x14ac:dyDescent="0.25">
      <c r="A21905" t="s">
        <v>23928</v>
      </c>
      <c r="B21905">
        <v>-999</v>
      </c>
    </row>
    <row r="21906" spans="1:2" x14ac:dyDescent="0.25">
      <c r="A21906" t="s">
        <v>23929</v>
      </c>
      <c r="B21906">
        <v>-999</v>
      </c>
    </row>
    <row r="21907" spans="1:2" x14ac:dyDescent="0.25">
      <c r="A21907" t="s">
        <v>23930</v>
      </c>
      <c r="B21907">
        <v>-999</v>
      </c>
    </row>
    <row r="21908" spans="1:2" x14ac:dyDescent="0.25">
      <c r="A21908" t="s">
        <v>23931</v>
      </c>
      <c r="B21908">
        <v>-999</v>
      </c>
    </row>
    <row r="21909" spans="1:2" x14ac:dyDescent="0.25">
      <c r="A21909" t="s">
        <v>23932</v>
      </c>
      <c r="B21909">
        <v>-999</v>
      </c>
    </row>
    <row r="21910" spans="1:2" x14ac:dyDescent="0.25">
      <c r="A21910" t="s">
        <v>23933</v>
      </c>
      <c r="B21910">
        <v>-999</v>
      </c>
    </row>
    <row r="21911" spans="1:2" x14ac:dyDescent="0.25">
      <c r="A21911" t="s">
        <v>23934</v>
      </c>
      <c r="B21911">
        <v>-999</v>
      </c>
    </row>
    <row r="21912" spans="1:2" x14ac:dyDescent="0.25">
      <c r="A21912" t="s">
        <v>23935</v>
      </c>
      <c r="B21912">
        <v>-999</v>
      </c>
    </row>
    <row r="21913" spans="1:2" x14ac:dyDescent="0.25">
      <c r="A21913" t="s">
        <v>23936</v>
      </c>
      <c r="B21913">
        <v>-999</v>
      </c>
    </row>
    <row r="21914" spans="1:2" x14ac:dyDescent="0.25">
      <c r="A21914" t="s">
        <v>23937</v>
      </c>
      <c r="B21914">
        <v>-999</v>
      </c>
    </row>
    <row r="21915" spans="1:2" x14ac:dyDescent="0.25">
      <c r="A21915" t="s">
        <v>23938</v>
      </c>
      <c r="B21915">
        <v>-999</v>
      </c>
    </row>
    <row r="21916" spans="1:2" x14ac:dyDescent="0.25">
      <c r="A21916" t="s">
        <v>23939</v>
      </c>
      <c r="B21916">
        <v>-999</v>
      </c>
    </row>
    <row r="21917" spans="1:2" x14ac:dyDescent="0.25">
      <c r="A21917" t="s">
        <v>23940</v>
      </c>
      <c r="B21917">
        <v>-999</v>
      </c>
    </row>
    <row r="21918" spans="1:2" x14ac:dyDescent="0.25">
      <c r="A21918" t="s">
        <v>23941</v>
      </c>
      <c r="B21918">
        <v>-999</v>
      </c>
    </row>
    <row r="21919" spans="1:2" x14ac:dyDescent="0.25">
      <c r="A21919" t="s">
        <v>23942</v>
      </c>
      <c r="B21919">
        <v>-999</v>
      </c>
    </row>
    <row r="21920" spans="1:2" x14ac:dyDescent="0.25">
      <c r="A21920" t="s">
        <v>23943</v>
      </c>
      <c r="B21920">
        <v>76</v>
      </c>
    </row>
    <row r="21921" spans="1:2" x14ac:dyDescent="0.25">
      <c r="A21921" t="s">
        <v>23944</v>
      </c>
      <c r="B21921">
        <v>46</v>
      </c>
    </row>
    <row r="21922" spans="1:2" x14ac:dyDescent="0.25">
      <c r="A21922" t="s">
        <v>23945</v>
      </c>
      <c r="B21922">
        <v>1355</v>
      </c>
    </row>
    <row r="21923" spans="1:2" x14ac:dyDescent="0.25">
      <c r="A21923" t="s">
        <v>23946</v>
      </c>
      <c r="B21923">
        <v>1355</v>
      </c>
    </row>
    <row r="21924" spans="1:2" x14ac:dyDescent="0.25">
      <c r="A21924" t="s">
        <v>23947</v>
      </c>
      <c r="B21924">
        <v>684</v>
      </c>
    </row>
    <row r="21925" spans="1:2" x14ac:dyDescent="0.25">
      <c r="A21925" t="s">
        <v>23948</v>
      </c>
      <c r="B21925">
        <v>15</v>
      </c>
    </row>
    <row r="21926" spans="1:2" x14ac:dyDescent="0.25">
      <c r="A21926" t="s">
        <v>23949</v>
      </c>
      <c r="B21926">
        <v>0</v>
      </c>
    </row>
    <row r="21927" spans="1:2" x14ac:dyDescent="0.25">
      <c r="A21927" t="s">
        <v>23950</v>
      </c>
      <c r="B21927">
        <v>0</v>
      </c>
    </row>
    <row r="21928" spans="1:2" x14ac:dyDescent="0.25">
      <c r="A21928" t="s">
        <v>23951</v>
      </c>
      <c r="B21928">
        <v>137</v>
      </c>
    </row>
    <row r="21929" spans="1:2" x14ac:dyDescent="0.25">
      <c r="A21929" t="s">
        <v>23952</v>
      </c>
      <c r="B21929">
        <v>0</v>
      </c>
    </row>
    <row r="21930" spans="1:2" x14ac:dyDescent="0.25">
      <c r="A21930" t="s">
        <v>23953</v>
      </c>
      <c r="B21930">
        <v>1</v>
      </c>
    </row>
    <row r="21931" spans="1:2" x14ac:dyDescent="0.25">
      <c r="A21931" t="s">
        <v>23954</v>
      </c>
      <c r="B21931">
        <v>0</v>
      </c>
    </row>
    <row r="21932" spans="1:2" x14ac:dyDescent="0.25">
      <c r="A21932" t="s">
        <v>23955</v>
      </c>
      <c r="B21932">
        <v>0</v>
      </c>
    </row>
    <row r="21933" spans="1:2" x14ac:dyDescent="0.25">
      <c r="A21933" t="s">
        <v>23956</v>
      </c>
      <c r="B21933">
        <v>135</v>
      </c>
    </row>
    <row r="21934" spans="1:2" x14ac:dyDescent="0.25">
      <c r="A21934" t="s">
        <v>23957</v>
      </c>
      <c r="B21934">
        <v>0</v>
      </c>
    </row>
    <row r="21935" spans="1:2" x14ac:dyDescent="0.25">
      <c r="A21935" t="s">
        <v>23958</v>
      </c>
      <c r="B21935">
        <v>0</v>
      </c>
    </row>
    <row r="21936" spans="1:2" x14ac:dyDescent="0.25">
      <c r="A21936" t="s">
        <v>23959</v>
      </c>
      <c r="B21936">
        <v>0</v>
      </c>
    </row>
    <row r="21937" spans="1:2" x14ac:dyDescent="0.25">
      <c r="A21937" t="s">
        <v>23960</v>
      </c>
      <c r="B21937">
        <v>0</v>
      </c>
    </row>
    <row r="21938" spans="1:2" x14ac:dyDescent="0.25">
      <c r="A21938" t="s">
        <v>23961</v>
      </c>
      <c r="B21938">
        <v>0</v>
      </c>
    </row>
    <row r="21939" spans="1:2" x14ac:dyDescent="0.25">
      <c r="A21939" t="s">
        <v>23962</v>
      </c>
      <c r="B21939">
        <v>2</v>
      </c>
    </row>
    <row r="21940" spans="1:2" x14ac:dyDescent="0.25">
      <c r="A21940" t="s">
        <v>23963</v>
      </c>
      <c r="B21940">
        <v>214</v>
      </c>
    </row>
    <row r="21941" spans="1:2" x14ac:dyDescent="0.25">
      <c r="A21941" t="s">
        <v>23964</v>
      </c>
      <c r="B21941">
        <v>167</v>
      </c>
    </row>
    <row r="21942" spans="1:2" x14ac:dyDescent="0.25">
      <c r="A21942" t="s">
        <v>23965</v>
      </c>
      <c r="B21942">
        <v>1355</v>
      </c>
    </row>
    <row r="21943" spans="1:2" x14ac:dyDescent="0.25">
      <c r="A21943" t="s">
        <v>23966</v>
      </c>
      <c r="B21943">
        <v>537</v>
      </c>
    </row>
    <row r="21944" spans="1:2" x14ac:dyDescent="0.25">
      <c r="A21944" t="s">
        <v>23967</v>
      </c>
      <c r="B21944">
        <v>474</v>
      </c>
    </row>
    <row r="21945" spans="1:2" x14ac:dyDescent="0.25">
      <c r="A21945" t="s">
        <v>23968</v>
      </c>
      <c r="B21945">
        <v>63</v>
      </c>
    </row>
    <row r="21946" spans="1:2" x14ac:dyDescent="0.25">
      <c r="A21946" t="s">
        <v>23969</v>
      </c>
      <c r="B21946">
        <v>0</v>
      </c>
    </row>
    <row r="21947" spans="1:2" x14ac:dyDescent="0.25">
      <c r="A21947" t="s">
        <v>23970</v>
      </c>
      <c r="B21947">
        <v>537</v>
      </c>
    </row>
    <row r="21948" spans="1:2" x14ac:dyDescent="0.25">
      <c r="A21948" t="s">
        <v>23971</v>
      </c>
      <c r="B21948">
        <v>139</v>
      </c>
    </row>
    <row r="21949" spans="1:2" x14ac:dyDescent="0.25">
      <c r="A21949" t="s">
        <v>23972</v>
      </c>
      <c r="B21949">
        <v>537</v>
      </c>
    </row>
    <row r="21950" spans="1:2" x14ac:dyDescent="0.25">
      <c r="A21950" t="s">
        <v>23973</v>
      </c>
      <c r="B21950">
        <v>2</v>
      </c>
    </row>
    <row r="21951" spans="1:2" x14ac:dyDescent="0.25">
      <c r="A21951" t="s">
        <v>23974</v>
      </c>
      <c r="B21951">
        <v>537</v>
      </c>
    </row>
    <row r="21952" spans="1:2" x14ac:dyDescent="0.25">
      <c r="A21952" t="s">
        <v>23975</v>
      </c>
      <c r="B21952">
        <v>321</v>
      </c>
    </row>
    <row r="21953" spans="1:2" x14ac:dyDescent="0.25">
      <c r="A21953" t="s">
        <v>23976</v>
      </c>
      <c r="B21953">
        <v>12</v>
      </c>
    </row>
    <row r="21954" spans="1:2" x14ac:dyDescent="0.25">
      <c r="A21954" t="s">
        <v>23977</v>
      </c>
      <c r="B21954">
        <v>396</v>
      </c>
    </row>
    <row r="21955" spans="1:2" x14ac:dyDescent="0.25">
      <c r="A21955" t="s">
        <v>23978</v>
      </c>
      <c r="B21955">
        <v>381</v>
      </c>
    </row>
    <row r="21956" spans="1:2" x14ac:dyDescent="0.25">
      <c r="A21956" t="s">
        <v>23979</v>
      </c>
      <c r="B21956">
        <v>-999</v>
      </c>
    </row>
    <row r="21957" spans="1:2" x14ac:dyDescent="0.25">
      <c r="A21957" t="s">
        <v>23980</v>
      </c>
      <c r="B21957">
        <v>-999</v>
      </c>
    </row>
    <row r="21958" spans="1:2" x14ac:dyDescent="0.25">
      <c r="A21958" t="s">
        <v>23981</v>
      </c>
      <c r="B21958">
        <v>-999</v>
      </c>
    </row>
    <row r="21959" spans="1:2" x14ac:dyDescent="0.25">
      <c r="A21959" t="s">
        <v>23982</v>
      </c>
      <c r="B21959">
        <v>-999</v>
      </c>
    </row>
    <row r="21960" spans="1:2" x14ac:dyDescent="0.25">
      <c r="A21960" t="s">
        <v>23983</v>
      </c>
      <c r="B21960">
        <v>-999</v>
      </c>
    </row>
    <row r="21961" spans="1:2" x14ac:dyDescent="0.25">
      <c r="A21961" t="s">
        <v>23984</v>
      </c>
      <c r="B21961">
        <v>-999</v>
      </c>
    </row>
    <row r="21962" spans="1:2" x14ac:dyDescent="0.25">
      <c r="A21962" t="s">
        <v>23985</v>
      </c>
      <c r="B21962">
        <v>-999</v>
      </c>
    </row>
    <row r="21963" spans="1:2" x14ac:dyDescent="0.25">
      <c r="A21963" t="s">
        <v>23986</v>
      </c>
      <c r="B21963">
        <v>-999</v>
      </c>
    </row>
    <row r="21964" spans="1:2" x14ac:dyDescent="0.25">
      <c r="A21964" t="s">
        <v>23987</v>
      </c>
      <c r="B21964">
        <v>-999</v>
      </c>
    </row>
    <row r="21965" spans="1:2" x14ac:dyDescent="0.25">
      <c r="A21965" t="s">
        <v>23988</v>
      </c>
      <c r="B21965">
        <v>-999</v>
      </c>
    </row>
    <row r="21966" spans="1:2" x14ac:dyDescent="0.25">
      <c r="A21966" t="s">
        <v>23989</v>
      </c>
      <c r="B21966">
        <v>-999</v>
      </c>
    </row>
    <row r="21967" spans="1:2" x14ac:dyDescent="0.25">
      <c r="A21967" t="s">
        <v>23990</v>
      </c>
      <c r="B21967">
        <v>-999</v>
      </c>
    </row>
    <row r="21968" spans="1:2" x14ac:dyDescent="0.25">
      <c r="A21968" t="s">
        <v>23991</v>
      </c>
      <c r="B21968">
        <v>-999</v>
      </c>
    </row>
    <row r="21969" spans="1:2" x14ac:dyDescent="0.25">
      <c r="A21969" t="s">
        <v>23992</v>
      </c>
      <c r="B21969">
        <v>-999</v>
      </c>
    </row>
    <row r="21970" spans="1:2" x14ac:dyDescent="0.25">
      <c r="A21970" t="s">
        <v>23993</v>
      </c>
      <c r="B21970">
        <v>-999</v>
      </c>
    </row>
    <row r="21971" spans="1:2" x14ac:dyDescent="0.25">
      <c r="A21971" t="s">
        <v>23994</v>
      </c>
      <c r="B21971">
        <v>-999</v>
      </c>
    </row>
    <row r="21972" spans="1:2" x14ac:dyDescent="0.25">
      <c r="A21972" t="s">
        <v>23995</v>
      </c>
      <c r="B21972">
        <v>-999</v>
      </c>
    </row>
    <row r="21973" spans="1:2" x14ac:dyDescent="0.25">
      <c r="A21973" t="s">
        <v>23996</v>
      </c>
      <c r="B21973">
        <v>-999</v>
      </c>
    </row>
    <row r="21974" spans="1:2" x14ac:dyDescent="0.25">
      <c r="A21974" t="s">
        <v>23997</v>
      </c>
      <c r="B21974">
        <v>-999</v>
      </c>
    </row>
    <row r="21975" spans="1:2" x14ac:dyDescent="0.25">
      <c r="A21975" t="s">
        <v>23998</v>
      </c>
      <c r="B21975">
        <v>-999</v>
      </c>
    </row>
    <row r="21976" spans="1:2" x14ac:dyDescent="0.25">
      <c r="A21976" t="s">
        <v>23999</v>
      </c>
      <c r="B21976">
        <v>0</v>
      </c>
    </row>
    <row r="21977" spans="1:2" x14ac:dyDescent="0.25">
      <c r="A21977" t="s">
        <v>24000</v>
      </c>
      <c r="B21977">
        <v>-999</v>
      </c>
    </row>
    <row r="21978" spans="1:2" x14ac:dyDescent="0.25">
      <c r="A21978" t="s">
        <v>24001</v>
      </c>
      <c r="B21978">
        <v>5</v>
      </c>
    </row>
    <row r="21979" spans="1:2" x14ac:dyDescent="0.25">
      <c r="A21979" t="s">
        <v>24002</v>
      </c>
      <c r="B21979">
        <v>2</v>
      </c>
    </row>
    <row r="21980" spans="1:2" x14ac:dyDescent="0.25">
      <c r="A21980" t="s">
        <v>24003</v>
      </c>
      <c r="B21980">
        <v>1</v>
      </c>
    </row>
    <row r="21981" spans="1:2" x14ac:dyDescent="0.25">
      <c r="A21981" t="s">
        <v>24004</v>
      </c>
      <c r="B21981">
        <v>-999</v>
      </c>
    </row>
    <row r="21982" spans="1:2" x14ac:dyDescent="0.25">
      <c r="A21982" t="s">
        <v>24005</v>
      </c>
      <c r="B21982">
        <v>-999</v>
      </c>
    </row>
    <row r="21983" spans="1:2" x14ac:dyDescent="0.25">
      <c r="A21983" t="s">
        <v>24006</v>
      </c>
      <c r="B21983">
        <v>-999</v>
      </c>
    </row>
    <row r="21984" spans="1:2" x14ac:dyDescent="0.25">
      <c r="A21984" t="s">
        <v>24007</v>
      </c>
      <c r="B21984">
        <v>-999</v>
      </c>
    </row>
    <row r="21985" spans="1:2" x14ac:dyDescent="0.25">
      <c r="A21985" t="s">
        <v>24008</v>
      </c>
      <c r="B21985">
        <v>-999</v>
      </c>
    </row>
    <row r="21986" spans="1:2" x14ac:dyDescent="0.25">
      <c r="A21986" t="s">
        <v>24009</v>
      </c>
      <c r="B21986">
        <v>-999</v>
      </c>
    </row>
    <row r="21987" spans="1:2" x14ac:dyDescent="0.25">
      <c r="A21987" t="s">
        <v>24010</v>
      </c>
      <c r="B21987">
        <v>-999</v>
      </c>
    </row>
    <row r="21988" spans="1:2" x14ac:dyDescent="0.25">
      <c r="A21988" t="s">
        <v>24011</v>
      </c>
      <c r="B21988">
        <v>8</v>
      </c>
    </row>
    <row r="21989" spans="1:2" x14ac:dyDescent="0.25">
      <c r="A21989" t="s">
        <v>24012</v>
      </c>
      <c r="B21989">
        <v>4</v>
      </c>
    </row>
    <row r="21990" spans="1:2" x14ac:dyDescent="0.25">
      <c r="A21990" t="s">
        <v>24013</v>
      </c>
      <c r="B21990">
        <v>6</v>
      </c>
    </row>
    <row r="21991" spans="1:2" x14ac:dyDescent="0.25">
      <c r="A21991" t="s">
        <v>24014</v>
      </c>
      <c r="B21991">
        <v>2</v>
      </c>
    </row>
    <row r="21992" spans="1:2" x14ac:dyDescent="0.25">
      <c r="A21992" t="s">
        <v>24015</v>
      </c>
      <c r="B21992">
        <v>-999</v>
      </c>
    </row>
    <row r="21993" spans="1:2" x14ac:dyDescent="0.25">
      <c r="A21993" t="s">
        <v>24016</v>
      </c>
      <c r="B21993">
        <v>-999</v>
      </c>
    </row>
    <row r="21994" spans="1:2" x14ac:dyDescent="0.25">
      <c r="A21994" t="s">
        <v>24017</v>
      </c>
      <c r="B21994">
        <v>-999</v>
      </c>
    </row>
    <row r="21995" spans="1:2" x14ac:dyDescent="0.25">
      <c r="A21995" t="s">
        <v>24018</v>
      </c>
      <c r="B21995">
        <v>-999</v>
      </c>
    </row>
    <row r="21996" spans="1:2" x14ac:dyDescent="0.25">
      <c r="A21996" t="s">
        <v>24019</v>
      </c>
      <c r="B21996">
        <v>-999</v>
      </c>
    </row>
    <row r="21997" spans="1:2" x14ac:dyDescent="0.25">
      <c r="A21997" t="s">
        <v>24020</v>
      </c>
      <c r="B21997">
        <v>-999</v>
      </c>
    </row>
    <row r="21998" spans="1:2" x14ac:dyDescent="0.25">
      <c r="A21998" t="s">
        <v>24021</v>
      </c>
      <c r="B21998">
        <v>-999</v>
      </c>
    </row>
    <row r="21999" spans="1:2" x14ac:dyDescent="0.25">
      <c r="A21999" t="s">
        <v>24022</v>
      </c>
      <c r="B21999">
        <v>12</v>
      </c>
    </row>
    <row r="22000" spans="1:2" x14ac:dyDescent="0.25">
      <c r="A22000" t="s">
        <v>24023</v>
      </c>
      <c r="B22000">
        <v>6</v>
      </c>
    </row>
    <row r="22001" spans="1:2" x14ac:dyDescent="0.25">
      <c r="A22001" t="s">
        <v>24024</v>
      </c>
      <c r="B22001">
        <v>1</v>
      </c>
    </row>
    <row r="22002" spans="1:2" x14ac:dyDescent="0.25">
      <c r="A22002" t="s">
        <v>24025</v>
      </c>
      <c r="B22002">
        <v>2</v>
      </c>
    </row>
    <row r="22003" spans="1:2" x14ac:dyDescent="0.25">
      <c r="A22003" t="s">
        <v>24026</v>
      </c>
      <c r="B22003">
        <v>-999</v>
      </c>
    </row>
    <row r="22004" spans="1:2" x14ac:dyDescent="0.25">
      <c r="A22004" t="s">
        <v>24027</v>
      </c>
      <c r="B22004">
        <v>-999</v>
      </c>
    </row>
    <row r="22005" spans="1:2" x14ac:dyDescent="0.25">
      <c r="A22005" t="s">
        <v>24028</v>
      </c>
      <c r="B22005">
        <v>-999</v>
      </c>
    </row>
    <row r="22006" spans="1:2" x14ac:dyDescent="0.25">
      <c r="A22006" t="s">
        <v>24029</v>
      </c>
      <c r="B22006">
        <v>-999</v>
      </c>
    </row>
    <row r="22007" spans="1:2" x14ac:dyDescent="0.25">
      <c r="A22007" t="s">
        <v>24030</v>
      </c>
      <c r="B22007">
        <v>-999</v>
      </c>
    </row>
    <row r="22008" spans="1:2" x14ac:dyDescent="0.25">
      <c r="A22008" t="s">
        <v>24031</v>
      </c>
      <c r="B22008">
        <v>-999</v>
      </c>
    </row>
    <row r="22009" spans="1:2" x14ac:dyDescent="0.25">
      <c r="A22009" t="s">
        <v>24032</v>
      </c>
      <c r="B22009">
        <v>-999</v>
      </c>
    </row>
    <row r="22010" spans="1:2" x14ac:dyDescent="0.25">
      <c r="A22010" t="s">
        <v>24033</v>
      </c>
      <c r="B22010">
        <v>9</v>
      </c>
    </row>
    <row r="22011" spans="1:2" x14ac:dyDescent="0.25">
      <c r="A22011" t="s">
        <v>24034</v>
      </c>
      <c r="B22011">
        <v>17</v>
      </c>
    </row>
    <row r="22012" spans="1:2" x14ac:dyDescent="0.25">
      <c r="A22012" t="s">
        <v>24035</v>
      </c>
      <c r="B22012">
        <v>2</v>
      </c>
    </row>
    <row r="22013" spans="1:2" x14ac:dyDescent="0.25">
      <c r="A22013" t="s">
        <v>24036</v>
      </c>
      <c r="B22013">
        <v>5</v>
      </c>
    </row>
    <row r="22014" spans="1:2" x14ac:dyDescent="0.25">
      <c r="A22014" t="s">
        <v>24037</v>
      </c>
      <c r="B22014">
        <v>-999</v>
      </c>
    </row>
    <row r="22015" spans="1:2" x14ac:dyDescent="0.25">
      <c r="A22015" t="s">
        <v>24038</v>
      </c>
      <c r="B22015">
        <v>-999</v>
      </c>
    </row>
    <row r="22016" spans="1:2" x14ac:dyDescent="0.25">
      <c r="A22016" t="s">
        <v>24039</v>
      </c>
      <c r="B22016">
        <v>-999</v>
      </c>
    </row>
    <row r="22017" spans="1:2" x14ac:dyDescent="0.25">
      <c r="A22017" t="s">
        <v>24040</v>
      </c>
      <c r="B22017">
        <v>-999</v>
      </c>
    </row>
    <row r="22018" spans="1:2" x14ac:dyDescent="0.25">
      <c r="A22018" t="s">
        <v>24041</v>
      </c>
      <c r="B22018">
        <v>-999</v>
      </c>
    </row>
    <row r="22019" spans="1:2" x14ac:dyDescent="0.25">
      <c r="A22019" t="s">
        <v>24042</v>
      </c>
      <c r="B22019">
        <v>-999</v>
      </c>
    </row>
    <row r="22020" spans="1:2" x14ac:dyDescent="0.25">
      <c r="A22020" t="s">
        <v>24043</v>
      </c>
      <c r="B22020">
        <v>-999</v>
      </c>
    </row>
    <row r="22021" spans="1:2" x14ac:dyDescent="0.25">
      <c r="A22021" t="s">
        <v>24044</v>
      </c>
      <c r="B22021">
        <v>24</v>
      </c>
    </row>
    <row r="22022" spans="1:2" x14ac:dyDescent="0.25">
      <c r="A22022" t="s">
        <v>24045</v>
      </c>
      <c r="B22022">
        <v>22</v>
      </c>
    </row>
    <row r="22023" spans="1:2" x14ac:dyDescent="0.25">
      <c r="A22023" t="s">
        <v>24046</v>
      </c>
      <c r="B22023">
        <v>2</v>
      </c>
    </row>
    <row r="22024" spans="1:2" x14ac:dyDescent="0.25">
      <c r="A22024" t="s">
        <v>24047</v>
      </c>
      <c r="B22024">
        <v>0</v>
      </c>
    </row>
    <row r="22025" spans="1:2" x14ac:dyDescent="0.25">
      <c r="A22025" t="s">
        <v>24048</v>
      </c>
      <c r="B22025">
        <v>-999</v>
      </c>
    </row>
    <row r="22026" spans="1:2" x14ac:dyDescent="0.25">
      <c r="A22026" t="s">
        <v>24049</v>
      </c>
      <c r="B22026">
        <v>-999</v>
      </c>
    </row>
    <row r="22027" spans="1:2" x14ac:dyDescent="0.25">
      <c r="A22027" t="s">
        <v>24050</v>
      </c>
      <c r="B22027">
        <v>-999</v>
      </c>
    </row>
    <row r="22028" spans="1:2" x14ac:dyDescent="0.25">
      <c r="A22028" t="s">
        <v>24051</v>
      </c>
      <c r="B22028">
        <v>-999</v>
      </c>
    </row>
    <row r="22029" spans="1:2" x14ac:dyDescent="0.25">
      <c r="A22029" t="s">
        <v>24052</v>
      </c>
      <c r="B22029">
        <v>-999</v>
      </c>
    </row>
    <row r="22030" spans="1:2" x14ac:dyDescent="0.25">
      <c r="A22030" t="s">
        <v>24053</v>
      </c>
      <c r="B22030">
        <v>-999</v>
      </c>
    </row>
    <row r="22031" spans="1:2" x14ac:dyDescent="0.25">
      <c r="A22031" t="s">
        <v>24054</v>
      </c>
      <c r="B22031">
        <v>-999</v>
      </c>
    </row>
    <row r="22032" spans="1:2" x14ac:dyDescent="0.25">
      <c r="A22032" t="s">
        <v>24055</v>
      </c>
      <c r="B22032">
        <v>24</v>
      </c>
    </row>
    <row r="22033" spans="1:2" x14ac:dyDescent="0.25">
      <c r="A22033" t="s">
        <v>24056</v>
      </c>
      <c r="B22033">
        <v>53</v>
      </c>
    </row>
    <row r="22034" spans="1:2" x14ac:dyDescent="0.25">
      <c r="A22034" t="s">
        <v>24057</v>
      </c>
      <c r="B22034">
        <v>5</v>
      </c>
    </row>
    <row r="22035" spans="1:2" x14ac:dyDescent="0.25">
      <c r="A22035" t="s">
        <v>24058</v>
      </c>
      <c r="B22035">
        <v>0</v>
      </c>
    </row>
    <row r="22036" spans="1:2" x14ac:dyDescent="0.25">
      <c r="A22036" t="s">
        <v>24059</v>
      </c>
      <c r="B22036">
        <v>-999</v>
      </c>
    </row>
    <row r="22037" spans="1:2" x14ac:dyDescent="0.25">
      <c r="A22037" t="s">
        <v>24060</v>
      </c>
      <c r="B22037">
        <v>-999</v>
      </c>
    </row>
    <row r="22038" spans="1:2" x14ac:dyDescent="0.25">
      <c r="A22038" t="s">
        <v>24061</v>
      </c>
      <c r="B22038">
        <v>-999</v>
      </c>
    </row>
    <row r="22039" spans="1:2" x14ac:dyDescent="0.25">
      <c r="A22039" t="s">
        <v>24062</v>
      </c>
      <c r="B22039">
        <v>-999</v>
      </c>
    </row>
    <row r="22040" spans="1:2" x14ac:dyDescent="0.25">
      <c r="A22040" t="s">
        <v>24063</v>
      </c>
      <c r="B22040">
        <v>-999</v>
      </c>
    </row>
    <row r="22041" spans="1:2" x14ac:dyDescent="0.25">
      <c r="A22041" t="s">
        <v>24064</v>
      </c>
      <c r="B22041">
        <v>-999</v>
      </c>
    </row>
    <row r="22042" spans="1:2" x14ac:dyDescent="0.25">
      <c r="A22042" t="s">
        <v>24065</v>
      </c>
      <c r="B22042">
        <v>-999</v>
      </c>
    </row>
    <row r="22043" spans="1:2" x14ac:dyDescent="0.25">
      <c r="A22043" t="s">
        <v>24066</v>
      </c>
      <c r="B22043">
        <v>58</v>
      </c>
    </row>
    <row r="22044" spans="1:2" x14ac:dyDescent="0.25">
      <c r="A22044" t="s">
        <v>24067</v>
      </c>
      <c r="B22044">
        <v>133</v>
      </c>
    </row>
    <row r="22045" spans="1:2" x14ac:dyDescent="0.25">
      <c r="A22045" t="s">
        <v>24068</v>
      </c>
      <c r="B22045">
        <v>42</v>
      </c>
    </row>
    <row r="22046" spans="1:2" x14ac:dyDescent="0.25">
      <c r="A22046" t="s">
        <v>24069</v>
      </c>
      <c r="B22046">
        <v>0</v>
      </c>
    </row>
    <row r="22047" spans="1:2" x14ac:dyDescent="0.25">
      <c r="A22047" t="s">
        <v>24070</v>
      </c>
      <c r="B22047">
        <v>-999</v>
      </c>
    </row>
    <row r="22048" spans="1:2" x14ac:dyDescent="0.25">
      <c r="A22048" t="s">
        <v>24071</v>
      </c>
      <c r="B22048">
        <v>-999</v>
      </c>
    </row>
    <row r="22049" spans="1:2" x14ac:dyDescent="0.25">
      <c r="A22049" t="s">
        <v>24072</v>
      </c>
      <c r="B22049">
        <v>-999</v>
      </c>
    </row>
    <row r="22050" spans="1:2" x14ac:dyDescent="0.25">
      <c r="A22050" t="s">
        <v>24073</v>
      </c>
      <c r="B22050">
        <v>-999</v>
      </c>
    </row>
    <row r="22051" spans="1:2" x14ac:dyDescent="0.25">
      <c r="A22051" t="s">
        <v>24074</v>
      </c>
      <c r="B22051">
        <v>-999</v>
      </c>
    </row>
    <row r="22052" spans="1:2" x14ac:dyDescent="0.25">
      <c r="A22052" t="s">
        <v>24075</v>
      </c>
      <c r="B22052">
        <v>-999</v>
      </c>
    </row>
    <row r="22053" spans="1:2" x14ac:dyDescent="0.25">
      <c r="A22053" t="s">
        <v>24076</v>
      </c>
      <c r="B22053">
        <v>-999</v>
      </c>
    </row>
    <row r="22054" spans="1:2" x14ac:dyDescent="0.25">
      <c r="A22054" t="s">
        <v>24077</v>
      </c>
      <c r="B22054">
        <v>175</v>
      </c>
    </row>
    <row r="22055" spans="1:2" x14ac:dyDescent="0.25">
      <c r="A22055" t="s">
        <v>24078</v>
      </c>
      <c r="B22055">
        <v>169</v>
      </c>
    </row>
    <row r="22056" spans="1:2" x14ac:dyDescent="0.25">
      <c r="A22056" t="s">
        <v>24079</v>
      </c>
      <c r="B22056">
        <v>33</v>
      </c>
    </row>
    <row r="22057" spans="1:2" x14ac:dyDescent="0.25">
      <c r="A22057" t="s">
        <v>24080</v>
      </c>
      <c r="B22057">
        <v>0</v>
      </c>
    </row>
    <row r="22058" spans="1:2" x14ac:dyDescent="0.25">
      <c r="A22058" t="s">
        <v>24081</v>
      </c>
      <c r="B22058">
        <v>-999</v>
      </c>
    </row>
    <row r="22059" spans="1:2" x14ac:dyDescent="0.25">
      <c r="A22059" t="s">
        <v>24082</v>
      </c>
      <c r="B22059">
        <v>-999</v>
      </c>
    </row>
    <row r="22060" spans="1:2" x14ac:dyDescent="0.25">
      <c r="A22060" t="s">
        <v>24083</v>
      </c>
      <c r="B22060">
        <v>-999</v>
      </c>
    </row>
    <row r="22061" spans="1:2" x14ac:dyDescent="0.25">
      <c r="A22061" t="s">
        <v>24084</v>
      </c>
      <c r="B22061">
        <v>-999</v>
      </c>
    </row>
    <row r="22062" spans="1:2" x14ac:dyDescent="0.25">
      <c r="A22062" t="s">
        <v>24085</v>
      </c>
      <c r="B22062">
        <v>-999</v>
      </c>
    </row>
    <row r="22063" spans="1:2" x14ac:dyDescent="0.25">
      <c r="A22063" t="s">
        <v>24086</v>
      </c>
      <c r="B22063">
        <v>-999</v>
      </c>
    </row>
    <row r="22064" spans="1:2" x14ac:dyDescent="0.25">
      <c r="A22064" t="s">
        <v>24087</v>
      </c>
      <c r="B22064">
        <v>-999</v>
      </c>
    </row>
    <row r="22065" spans="1:2" x14ac:dyDescent="0.25">
      <c r="A22065" t="s">
        <v>24088</v>
      </c>
      <c r="B22065">
        <v>202</v>
      </c>
    </row>
    <row r="22066" spans="1:2" x14ac:dyDescent="0.25">
      <c r="A22066" t="s">
        <v>34167</v>
      </c>
      <c r="B22066">
        <v>409</v>
      </c>
    </row>
    <row r="22067" spans="1:2" x14ac:dyDescent="0.25">
      <c r="A22067" t="s">
        <v>34168</v>
      </c>
      <c r="B22067">
        <v>93</v>
      </c>
    </row>
    <row r="22068" spans="1:2" x14ac:dyDescent="0.25">
      <c r="A22068" t="s">
        <v>34169</v>
      </c>
      <c r="B22068">
        <v>10</v>
      </c>
    </row>
    <row r="22069" spans="1:2" x14ac:dyDescent="0.25">
      <c r="A22069" t="s">
        <v>34170</v>
      </c>
      <c r="B22069">
        <v>-999</v>
      </c>
    </row>
    <row r="22070" spans="1:2" x14ac:dyDescent="0.25">
      <c r="A22070" t="s">
        <v>34171</v>
      </c>
      <c r="B22070">
        <v>-999</v>
      </c>
    </row>
    <row r="22071" spans="1:2" x14ac:dyDescent="0.25">
      <c r="A22071" t="s">
        <v>34172</v>
      </c>
      <c r="B22071">
        <v>-999</v>
      </c>
    </row>
    <row r="22072" spans="1:2" x14ac:dyDescent="0.25">
      <c r="A22072" t="s">
        <v>34173</v>
      </c>
      <c r="B22072">
        <v>-999</v>
      </c>
    </row>
    <row r="22073" spans="1:2" x14ac:dyDescent="0.25">
      <c r="A22073" t="s">
        <v>34174</v>
      </c>
      <c r="B22073">
        <v>-999</v>
      </c>
    </row>
    <row r="22074" spans="1:2" x14ac:dyDescent="0.25">
      <c r="A22074" t="s">
        <v>34175</v>
      </c>
      <c r="B22074">
        <v>-999</v>
      </c>
    </row>
    <row r="22075" spans="1:2" x14ac:dyDescent="0.25">
      <c r="A22075" t="s">
        <v>34176</v>
      </c>
      <c r="B22075">
        <v>-999</v>
      </c>
    </row>
    <row r="22076" spans="1:2" x14ac:dyDescent="0.25">
      <c r="A22076" t="s">
        <v>34177</v>
      </c>
      <c r="B22076">
        <v>512</v>
      </c>
    </row>
    <row r="22077" spans="1:2" x14ac:dyDescent="0.25">
      <c r="A22077" t="s">
        <v>24089</v>
      </c>
      <c r="B22077">
        <v>-999</v>
      </c>
    </row>
    <row r="22078" spans="1:2" x14ac:dyDescent="0.25">
      <c r="A22078" t="s">
        <v>24090</v>
      </c>
      <c r="B22078">
        <v>-999</v>
      </c>
    </row>
    <row r="22079" spans="1:2" x14ac:dyDescent="0.25">
      <c r="A22079" t="s">
        <v>24091</v>
      </c>
      <c r="B22079">
        <v>-999</v>
      </c>
    </row>
    <row r="22080" spans="1:2" x14ac:dyDescent="0.25">
      <c r="A22080" t="s">
        <v>24092</v>
      </c>
      <c r="B22080">
        <v>-999</v>
      </c>
    </row>
    <row r="22081" spans="1:2" x14ac:dyDescent="0.25">
      <c r="A22081" t="s">
        <v>24093</v>
      </c>
      <c r="B22081">
        <v>-999</v>
      </c>
    </row>
    <row r="22082" spans="1:2" x14ac:dyDescent="0.25">
      <c r="A22082" t="s">
        <v>24094</v>
      </c>
      <c r="B22082">
        <v>-999</v>
      </c>
    </row>
    <row r="22083" spans="1:2" x14ac:dyDescent="0.25">
      <c r="A22083" t="s">
        <v>24095</v>
      </c>
      <c r="B22083">
        <v>-999</v>
      </c>
    </row>
    <row r="22084" spans="1:2" x14ac:dyDescent="0.25">
      <c r="A22084" t="s">
        <v>24096</v>
      </c>
      <c r="B22084">
        <v>-999</v>
      </c>
    </row>
    <row r="22085" spans="1:2" x14ac:dyDescent="0.25">
      <c r="A22085" t="s">
        <v>24097</v>
      </c>
      <c r="B22085">
        <v>-999</v>
      </c>
    </row>
    <row r="22086" spans="1:2" x14ac:dyDescent="0.25">
      <c r="A22086" t="s">
        <v>24098</v>
      </c>
      <c r="B22086">
        <v>-999</v>
      </c>
    </row>
    <row r="22087" spans="1:2" x14ac:dyDescent="0.25">
      <c r="A22087" t="s">
        <v>24099</v>
      </c>
      <c r="B22087">
        <v>-999</v>
      </c>
    </row>
    <row r="22088" spans="1:2" x14ac:dyDescent="0.25">
      <c r="A22088" t="s">
        <v>24100</v>
      </c>
      <c r="B22088">
        <v>-999</v>
      </c>
    </row>
    <row r="22089" spans="1:2" x14ac:dyDescent="0.25">
      <c r="A22089" t="s">
        <v>24101</v>
      </c>
      <c r="B22089">
        <v>-999</v>
      </c>
    </row>
    <row r="22090" spans="1:2" x14ac:dyDescent="0.25">
      <c r="A22090" t="s">
        <v>24102</v>
      </c>
      <c r="B22090">
        <v>-999</v>
      </c>
    </row>
    <row r="22091" spans="1:2" x14ac:dyDescent="0.25">
      <c r="A22091" t="s">
        <v>24103</v>
      </c>
      <c r="B22091">
        <v>-999</v>
      </c>
    </row>
    <row r="22092" spans="1:2" x14ac:dyDescent="0.25">
      <c r="A22092" t="s">
        <v>24104</v>
      </c>
      <c r="B22092">
        <v>-999</v>
      </c>
    </row>
    <row r="22093" spans="1:2" x14ac:dyDescent="0.25">
      <c r="A22093" t="s">
        <v>24105</v>
      </c>
      <c r="B22093">
        <v>-999</v>
      </c>
    </row>
    <row r="22094" spans="1:2" x14ac:dyDescent="0.25">
      <c r="A22094" t="s">
        <v>24106</v>
      </c>
      <c r="B22094">
        <v>-999</v>
      </c>
    </row>
    <row r="22095" spans="1:2" x14ac:dyDescent="0.25">
      <c r="A22095" t="s">
        <v>24107</v>
      </c>
      <c r="B22095">
        <v>-999</v>
      </c>
    </row>
    <row r="22096" spans="1:2" x14ac:dyDescent="0.25">
      <c r="A22096" t="s">
        <v>24108</v>
      </c>
      <c r="B22096">
        <v>-999</v>
      </c>
    </row>
    <row r="22097" spans="1:2" x14ac:dyDescent="0.25">
      <c r="A22097" t="s">
        <v>24109</v>
      </c>
      <c r="B22097">
        <v>-999</v>
      </c>
    </row>
    <row r="22098" spans="1:2" x14ac:dyDescent="0.25">
      <c r="A22098" t="s">
        <v>24110</v>
      </c>
      <c r="B22098">
        <v>-999</v>
      </c>
    </row>
    <row r="22099" spans="1:2" x14ac:dyDescent="0.25">
      <c r="A22099" t="s">
        <v>24111</v>
      </c>
      <c r="B22099">
        <v>-999</v>
      </c>
    </row>
    <row r="22100" spans="1:2" x14ac:dyDescent="0.25">
      <c r="A22100" t="s">
        <v>24112</v>
      </c>
      <c r="B22100">
        <v>-999</v>
      </c>
    </row>
    <row r="22101" spans="1:2" x14ac:dyDescent="0.25">
      <c r="A22101" t="s">
        <v>24113</v>
      </c>
      <c r="B22101">
        <v>-999</v>
      </c>
    </row>
    <row r="22102" spans="1:2" x14ac:dyDescent="0.25">
      <c r="A22102" t="s">
        <v>24114</v>
      </c>
      <c r="B22102">
        <v>-999</v>
      </c>
    </row>
    <row r="22103" spans="1:2" x14ac:dyDescent="0.25">
      <c r="A22103" t="s">
        <v>24115</v>
      </c>
      <c r="B22103">
        <v>-999</v>
      </c>
    </row>
    <row r="22104" spans="1:2" x14ac:dyDescent="0.25">
      <c r="A22104" t="s">
        <v>24116</v>
      </c>
      <c r="B22104">
        <v>-999</v>
      </c>
    </row>
    <row r="22105" spans="1:2" x14ac:dyDescent="0.25">
      <c r="A22105" t="s">
        <v>24117</v>
      </c>
      <c r="B22105">
        <v>-999</v>
      </c>
    </row>
    <row r="22106" spans="1:2" x14ac:dyDescent="0.25">
      <c r="A22106" t="s">
        <v>24118</v>
      </c>
      <c r="B22106">
        <v>-999</v>
      </c>
    </row>
    <row r="22107" spans="1:2" x14ac:dyDescent="0.25">
      <c r="A22107" t="s">
        <v>24119</v>
      </c>
      <c r="B22107">
        <v>-999</v>
      </c>
    </row>
    <row r="22108" spans="1:2" x14ac:dyDescent="0.25">
      <c r="A22108" t="s">
        <v>24120</v>
      </c>
      <c r="B22108">
        <v>-999</v>
      </c>
    </row>
    <row r="22109" spans="1:2" x14ac:dyDescent="0.25">
      <c r="A22109" t="s">
        <v>24121</v>
      </c>
      <c r="B22109">
        <v>-999</v>
      </c>
    </row>
    <row r="22110" spans="1:2" x14ac:dyDescent="0.25">
      <c r="A22110" t="s">
        <v>24122</v>
      </c>
      <c r="B22110">
        <v>-999</v>
      </c>
    </row>
    <row r="22111" spans="1:2" x14ac:dyDescent="0.25">
      <c r="A22111" t="s">
        <v>24123</v>
      </c>
      <c r="B22111">
        <v>-999</v>
      </c>
    </row>
    <row r="22112" spans="1:2" x14ac:dyDescent="0.25">
      <c r="A22112" t="s">
        <v>24124</v>
      </c>
      <c r="B22112">
        <v>-999</v>
      </c>
    </row>
    <row r="22113" spans="1:2" x14ac:dyDescent="0.25">
      <c r="A22113" t="s">
        <v>24125</v>
      </c>
      <c r="B22113">
        <v>-999</v>
      </c>
    </row>
    <row r="22114" spans="1:2" x14ac:dyDescent="0.25">
      <c r="A22114" t="s">
        <v>24126</v>
      </c>
      <c r="B22114">
        <v>-999</v>
      </c>
    </row>
    <row r="22115" spans="1:2" x14ac:dyDescent="0.25">
      <c r="A22115" t="s">
        <v>24127</v>
      </c>
      <c r="B22115">
        <v>-999</v>
      </c>
    </row>
    <row r="22116" spans="1:2" x14ac:dyDescent="0.25">
      <c r="A22116" t="s">
        <v>24128</v>
      </c>
      <c r="B22116">
        <v>-999</v>
      </c>
    </row>
    <row r="22117" spans="1:2" x14ac:dyDescent="0.25">
      <c r="A22117" t="s">
        <v>24129</v>
      </c>
      <c r="B22117">
        <v>-999</v>
      </c>
    </row>
    <row r="22118" spans="1:2" x14ac:dyDescent="0.25">
      <c r="A22118" t="s">
        <v>24130</v>
      </c>
      <c r="B22118">
        <v>-999</v>
      </c>
    </row>
    <row r="22119" spans="1:2" x14ac:dyDescent="0.25">
      <c r="A22119" t="s">
        <v>24131</v>
      </c>
      <c r="B22119">
        <v>-999</v>
      </c>
    </row>
    <row r="22120" spans="1:2" x14ac:dyDescent="0.25">
      <c r="A22120" t="s">
        <v>24132</v>
      </c>
      <c r="B22120">
        <v>-999</v>
      </c>
    </row>
    <row r="22121" spans="1:2" x14ac:dyDescent="0.25">
      <c r="A22121" t="s">
        <v>24133</v>
      </c>
      <c r="B22121">
        <v>-999</v>
      </c>
    </row>
    <row r="22122" spans="1:2" x14ac:dyDescent="0.25">
      <c r="A22122" t="s">
        <v>24134</v>
      </c>
      <c r="B22122">
        <v>-999</v>
      </c>
    </row>
    <row r="22123" spans="1:2" x14ac:dyDescent="0.25">
      <c r="A22123" t="s">
        <v>24135</v>
      </c>
      <c r="B22123">
        <v>-999</v>
      </c>
    </row>
    <row r="22124" spans="1:2" x14ac:dyDescent="0.25">
      <c r="A22124" t="s">
        <v>24136</v>
      </c>
      <c r="B22124">
        <v>-999</v>
      </c>
    </row>
    <row r="22125" spans="1:2" x14ac:dyDescent="0.25">
      <c r="A22125" t="s">
        <v>24137</v>
      </c>
      <c r="B22125">
        <v>-999</v>
      </c>
    </row>
    <row r="22126" spans="1:2" x14ac:dyDescent="0.25">
      <c r="A22126" t="s">
        <v>24138</v>
      </c>
      <c r="B22126">
        <v>-999</v>
      </c>
    </row>
    <row r="22127" spans="1:2" x14ac:dyDescent="0.25">
      <c r="A22127" t="s">
        <v>24139</v>
      </c>
      <c r="B22127">
        <v>-999</v>
      </c>
    </row>
    <row r="22128" spans="1:2" x14ac:dyDescent="0.25">
      <c r="A22128" t="s">
        <v>24140</v>
      </c>
      <c r="B22128">
        <v>-999</v>
      </c>
    </row>
    <row r="22129" spans="1:2" x14ac:dyDescent="0.25">
      <c r="A22129" t="s">
        <v>24141</v>
      </c>
      <c r="B22129">
        <v>-999</v>
      </c>
    </row>
    <row r="22130" spans="1:2" x14ac:dyDescent="0.25">
      <c r="A22130" t="s">
        <v>24142</v>
      </c>
      <c r="B22130">
        <v>-999</v>
      </c>
    </row>
    <row r="22131" spans="1:2" x14ac:dyDescent="0.25">
      <c r="A22131" t="s">
        <v>24143</v>
      </c>
      <c r="B22131">
        <v>-999</v>
      </c>
    </row>
    <row r="22132" spans="1:2" x14ac:dyDescent="0.25">
      <c r="A22132" t="s">
        <v>24144</v>
      </c>
      <c r="B22132">
        <v>-999</v>
      </c>
    </row>
    <row r="22133" spans="1:2" x14ac:dyDescent="0.25">
      <c r="A22133" t="s">
        <v>24145</v>
      </c>
      <c r="B22133">
        <v>-999</v>
      </c>
    </row>
    <row r="22134" spans="1:2" x14ac:dyDescent="0.25">
      <c r="A22134" t="s">
        <v>24146</v>
      </c>
      <c r="B22134">
        <v>-999</v>
      </c>
    </row>
    <row r="22135" spans="1:2" x14ac:dyDescent="0.25">
      <c r="A22135" t="s">
        <v>24147</v>
      </c>
      <c r="B22135">
        <v>-999</v>
      </c>
    </row>
    <row r="22136" spans="1:2" x14ac:dyDescent="0.25">
      <c r="A22136" t="s">
        <v>24148</v>
      </c>
      <c r="B22136">
        <v>-999</v>
      </c>
    </row>
    <row r="22137" spans="1:2" x14ac:dyDescent="0.25">
      <c r="A22137" t="s">
        <v>24149</v>
      </c>
      <c r="B22137">
        <v>-999</v>
      </c>
    </row>
    <row r="22138" spans="1:2" x14ac:dyDescent="0.25">
      <c r="A22138" t="s">
        <v>24150</v>
      </c>
      <c r="B22138">
        <v>-999</v>
      </c>
    </row>
    <row r="22139" spans="1:2" x14ac:dyDescent="0.25">
      <c r="A22139" t="s">
        <v>24151</v>
      </c>
      <c r="B22139">
        <v>-999</v>
      </c>
    </row>
    <row r="22140" spans="1:2" x14ac:dyDescent="0.25">
      <c r="A22140" t="s">
        <v>24152</v>
      </c>
      <c r="B22140">
        <v>-999</v>
      </c>
    </row>
    <row r="22141" spans="1:2" x14ac:dyDescent="0.25">
      <c r="A22141" t="s">
        <v>24153</v>
      </c>
      <c r="B22141">
        <v>-999</v>
      </c>
    </row>
    <row r="22142" spans="1:2" x14ac:dyDescent="0.25">
      <c r="A22142" t="s">
        <v>24154</v>
      </c>
      <c r="B22142">
        <v>-999</v>
      </c>
    </row>
    <row r="22143" spans="1:2" x14ac:dyDescent="0.25">
      <c r="A22143" t="s">
        <v>24155</v>
      </c>
      <c r="B22143">
        <v>-999</v>
      </c>
    </row>
    <row r="22144" spans="1:2" x14ac:dyDescent="0.25">
      <c r="A22144" t="s">
        <v>24156</v>
      </c>
      <c r="B22144">
        <v>-999</v>
      </c>
    </row>
    <row r="22145" spans="1:2" x14ac:dyDescent="0.25">
      <c r="A22145" t="s">
        <v>24157</v>
      </c>
      <c r="B22145">
        <v>-999</v>
      </c>
    </row>
    <row r="22146" spans="1:2" x14ac:dyDescent="0.25">
      <c r="A22146" t="s">
        <v>24158</v>
      </c>
      <c r="B22146">
        <v>-999</v>
      </c>
    </row>
    <row r="22147" spans="1:2" x14ac:dyDescent="0.25">
      <c r="A22147" t="s">
        <v>24159</v>
      </c>
      <c r="B22147">
        <v>-999</v>
      </c>
    </row>
    <row r="22148" spans="1:2" x14ac:dyDescent="0.25">
      <c r="A22148" t="s">
        <v>24160</v>
      </c>
      <c r="B22148">
        <v>-999</v>
      </c>
    </row>
    <row r="22149" spans="1:2" x14ac:dyDescent="0.25">
      <c r="A22149" t="s">
        <v>24161</v>
      </c>
      <c r="B22149">
        <v>-999</v>
      </c>
    </row>
    <row r="22150" spans="1:2" x14ac:dyDescent="0.25">
      <c r="A22150" t="s">
        <v>24162</v>
      </c>
      <c r="B22150">
        <v>-999</v>
      </c>
    </row>
    <row r="22151" spans="1:2" x14ac:dyDescent="0.25">
      <c r="A22151" t="s">
        <v>24163</v>
      </c>
      <c r="B22151">
        <v>-999</v>
      </c>
    </row>
    <row r="22152" spans="1:2" x14ac:dyDescent="0.25">
      <c r="A22152" t="s">
        <v>24164</v>
      </c>
      <c r="B22152">
        <v>-999</v>
      </c>
    </row>
    <row r="22153" spans="1:2" x14ac:dyDescent="0.25">
      <c r="A22153" t="s">
        <v>24165</v>
      </c>
      <c r="B22153">
        <v>-999</v>
      </c>
    </row>
    <row r="22154" spans="1:2" x14ac:dyDescent="0.25">
      <c r="A22154" t="s">
        <v>24166</v>
      </c>
      <c r="B22154">
        <v>-999</v>
      </c>
    </row>
    <row r="22155" spans="1:2" x14ac:dyDescent="0.25">
      <c r="A22155" t="s">
        <v>24167</v>
      </c>
      <c r="B22155">
        <v>-999</v>
      </c>
    </row>
    <row r="22156" spans="1:2" x14ac:dyDescent="0.25">
      <c r="A22156" t="s">
        <v>24168</v>
      </c>
      <c r="B22156">
        <v>-999</v>
      </c>
    </row>
    <row r="22157" spans="1:2" x14ac:dyDescent="0.25">
      <c r="A22157" t="s">
        <v>24169</v>
      </c>
      <c r="B22157">
        <v>-999</v>
      </c>
    </row>
    <row r="22158" spans="1:2" x14ac:dyDescent="0.25">
      <c r="A22158" t="s">
        <v>24170</v>
      </c>
      <c r="B22158">
        <v>-999</v>
      </c>
    </row>
    <row r="22159" spans="1:2" x14ac:dyDescent="0.25">
      <c r="A22159" t="s">
        <v>24171</v>
      </c>
      <c r="B22159">
        <v>-999</v>
      </c>
    </row>
    <row r="22160" spans="1:2" x14ac:dyDescent="0.25">
      <c r="A22160" t="s">
        <v>24172</v>
      </c>
      <c r="B22160">
        <v>-999</v>
      </c>
    </row>
    <row r="22161" spans="1:2" x14ac:dyDescent="0.25">
      <c r="A22161" t="s">
        <v>24173</v>
      </c>
      <c r="B22161">
        <v>-999</v>
      </c>
    </row>
    <row r="22162" spans="1:2" x14ac:dyDescent="0.25">
      <c r="A22162" t="s">
        <v>24174</v>
      </c>
      <c r="B22162">
        <v>-999</v>
      </c>
    </row>
    <row r="22163" spans="1:2" x14ac:dyDescent="0.25">
      <c r="A22163" t="s">
        <v>24175</v>
      </c>
      <c r="B22163">
        <v>-999</v>
      </c>
    </row>
    <row r="22164" spans="1:2" x14ac:dyDescent="0.25">
      <c r="A22164" t="s">
        <v>24176</v>
      </c>
      <c r="B22164">
        <v>-999</v>
      </c>
    </row>
    <row r="22165" spans="1:2" x14ac:dyDescent="0.25">
      <c r="A22165" t="s">
        <v>24177</v>
      </c>
      <c r="B22165">
        <v>-999</v>
      </c>
    </row>
    <row r="22166" spans="1:2" x14ac:dyDescent="0.25">
      <c r="A22166" t="s">
        <v>24178</v>
      </c>
      <c r="B22166">
        <v>-999</v>
      </c>
    </row>
    <row r="22167" spans="1:2" x14ac:dyDescent="0.25">
      <c r="A22167" t="s">
        <v>24179</v>
      </c>
      <c r="B22167">
        <v>-999</v>
      </c>
    </row>
    <row r="22168" spans="1:2" x14ac:dyDescent="0.25">
      <c r="A22168" t="s">
        <v>24180</v>
      </c>
      <c r="B22168">
        <v>-999</v>
      </c>
    </row>
    <row r="22169" spans="1:2" x14ac:dyDescent="0.25">
      <c r="A22169" t="s">
        <v>24181</v>
      </c>
      <c r="B22169">
        <v>-999</v>
      </c>
    </row>
    <row r="22170" spans="1:2" x14ac:dyDescent="0.25">
      <c r="A22170" t="s">
        <v>24182</v>
      </c>
      <c r="B22170">
        <v>-999</v>
      </c>
    </row>
    <row r="22171" spans="1:2" x14ac:dyDescent="0.25">
      <c r="A22171" t="s">
        <v>24183</v>
      </c>
      <c r="B22171">
        <v>-999</v>
      </c>
    </row>
    <row r="22172" spans="1:2" x14ac:dyDescent="0.25">
      <c r="A22172" t="s">
        <v>24184</v>
      </c>
      <c r="B22172">
        <v>-999</v>
      </c>
    </row>
    <row r="22173" spans="1:2" x14ac:dyDescent="0.25">
      <c r="A22173" t="s">
        <v>24185</v>
      </c>
      <c r="B22173">
        <v>-999</v>
      </c>
    </row>
    <row r="22174" spans="1:2" x14ac:dyDescent="0.25">
      <c r="A22174" t="s">
        <v>24186</v>
      </c>
      <c r="B22174">
        <v>-999</v>
      </c>
    </row>
    <row r="22175" spans="1:2" x14ac:dyDescent="0.25">
      <c r="A22175" t="s">
        <v>24187</v>
      </c>
      <c r="B22175">
        <v>-999</v>
      </c>
    </row>
    <row r="22176" spans="1:2" x14ac:dyDescent="0.25">
      <c r="A22176" t="s">
        <v>24188</v>
      </c>
      <c r="B22176">
        <v>-999</v>
      </c>
    </row>
    <row r="22177" spans="1:2" x14ac:dyDescent="0.25">
      <c r="A22177" t="s">
        <v>24189</v>
      </c>
      <c r="B22177">
        <v>-999</v>
      </c>
    </row>
    <row r="22178" spans="1:2" x14ac:dyDescent="0.25">
      <c r="A22178" t="s">
        <v>24190</v>
      </c>
      <c r="B22178">
        <v>7448</v>
      </c>
    </row>
    <row r="22179" spans="1:2" x14ac:dyDescent="0.25">
      <c r="A22179" t="s">
        <v>24191</v>
      </c>
      <c r="B22179">
        <v>5247</v>
      </c>
    </row>
    <row r="22180" spans="1:2" x14ac:dyDescent="0.25">
      <c r="A22180" t="s">
        <v>24192</v>
      </c>
      <c r="B22180">
        <v>4457</v>
      </c>
    </row>
    <row r="22181" spans="1:2" x14ac:dyDescent="0.25">
      <c r="A22181" t="s">
        <v>24193</v>
      </c>
      <c r="B22181">
        <v>-999</v>
      </c>
    </row>
    <row r="22182" spans="1:2" x14ac:dyDescent="0.25">
      <c r="A22182" t="s">
        <v>24194</v>
      </c>
      <c r="B22182">
        <v>-999</v>
      </c>
    </row>
    <row r="22183" spans="1:2" x14ac:dyDescent="0.25">
      <c r="A22183" t="s">
        <v>24195</v>
      </c>
      <c r="B22183">
        <v>-999</v>
      </c>
    </row>
    <row r="22184" spans="1:2" x14ac:dyDescent="0.25">
      <c r="A22184" t="s">
        <v>24196</v>
      </c>
      <c r="B22184">
        <v>-999</v>
      </c>
    </row>
    <row r="22185" spans="1:2" x14ac:dyDescent="0.25">
      <c r="A22185" t="s">
        <v>24197</v>
      </c>
      <c r="B22185">
        <v>-999</v>
      </c>
    </row>
    <row r="22186" spans="1:2" x14ac:dyDescent="0.25">
      <c r="A22186" t="s">
        <v>24198</v>
      </c>
      <c r="B22186">
        <v>-999</v>
      </c>
    </row>
    <row r="22187" spans="1:2" x14ac:dyDescent="0.25">
      <c r="A22187" t="s">
        <v>24199</v>
      </c>
      <c r="B22187">
        <v>-999</v>
      </c>
    </row>
    <row r="22188" spans="1:2" x14ac:dyDescent="0.25">
      <c r="A22188" t="s">
        <v>24200</v>
      </c>
      <c r="B22188">
        <v>-999</v>
      </c>
    </row>
    <row r="22189" spans="1:2" x14ac:dyDescent="0.25">
      <c r="A22189" t="s">
        <v>24201</v>
      </c>
      <c r="B22189">
        <v>-999</v>
      </c>
    </row>
    <row r="22190" spans="1:2" x14ac:dyDescent="0.25">
      <c r="A22190" t="s">
        <v>24202</v>
      </c>
      <c r="B22190">
        <v>-999</v>
      </c>
    </row>
    <row r="22191" spans="1:2" x14ac:dyDescent="0.25">
      <c r="A22191" t="s">
        <v>24203</v>
      </c>
      <c r="B22191">
        <v>-999</v>
      </c>
    </row>
    <row r="22192" spans="1:2" x14ac:dyDescent="0.25">
      <c r="A22192" t="s">
        <v>24204</v>
      </c>
      <c r="B22192">
        <v>-999</v>
      </c>
    </row>
    <row r="22193" spans="1:2" x14ac:dyDescent="0.25">
      <c r="A22193" t="s">
        <v>24205</v>
      </c>
      <c r="B22193">
        <v>-999</v>
      </c>
    </row>
    <row r="22194" spans="1:2" x14ac:dyDescent="0.25">
      <c r="A22194" t="s">
        <v>24206</v>
      </c>
      <c r="B22194">
        <v>-999</v>
      </c>
    </row>
    <row r="22195" spans="1:2" x14ac:dyDescent="0.25">
      <c r="A22195" t="s">
        <v>24207</v>
      </c>
      <c r="B22195">
        <v>-999</v>
      </c>
    </row>
    <row r="22196" spans="1:2" x14ac:dyDescent="0.25">
      <c r="A22196" t="s">
        <v>24208</v>
      </c>
      <c r="B22196">
        <v>-999</v>
      </c>
    </row>
    <row r="22197" spans="1:2" x14ac:dyDescent="0.25">
      <c r="A22197" t="s">
        <v>24209</v>
      </c>
      <c r="B22197">
        <v>-999</v>
      </c>
    </row>
    <row r="22198" spans="1:2" x14ac:dyDescent="0.25">
      <c r="A22198" t="s">
        <v>24210</v>
      </c>
      <c r="B22198">
        <v>-999</v>
      </c>
    </row>
    <row r="22199" spans="1:2" x14ac:dyDescent="0.25">
      <c r="A22199" t="s">
        <v>24211</v>
      </c>
      <c r="B22199">
        <v>-999</v>
      </c>
    </row>
    <row r="22200" spans="1:2" x14ac:dyDescent="0.25">
      <c r="A22200" t="s">
        <v>24212</v>
      </c>
      <c r="B22200">
        <v>1574</v>
      </c>
    </row>
    <row r="22201" spans="1:2" x14ac:dyDescent="0.25">
      <c r="A22201" t="s">
        <v>24213</v>
      </c>
      <c r="B22201">
        <v>1090</v>
      </c>
    </row>
    <row r="22202" spans="1:2" x14ac:dyDescent="0.25">
      <c r="A22202" t="s">
        <v>24214</v>
      </c>
      <c r="B22202">
        <v>298</v>
      </c>
    </row>
    <row r="22203" spans="1:2" x14ac:dyDescent="0.25">
      <c r="A22203" t="s">
        <v>24215</v>
      </c>
      <c r="B22203">
        <v>186</v>
      </c>
    </row>
    <row r="22204" spans="1:2" x14ac:dyDescent="0.25">
      <c r="A22204" t="s">
        <v>24216</v>
      </c>
      <c r="B22204">
        <v>1574</v>
      </c>
    </row>
    <row r="22205" spans="1:2" x14ac:dyDescent="0.25">
      <c r="A22205" t="s">
        <v>24217</v>
      </c>
      <c r="B22205">
        <v>-999</v>
      </c>
    </row>
    <row r="22206" spans="1:2" x14ac:dyDescent="0.25">
      <c r="A22206" t="s">
        <v>24218</v>
      </c>
      <c r="B22206">
        <v>-999</v>
      </c>
    </row>
    <row r="22207" spans="1:2" x14ac:dyDescent="0.25">
      <c r="A22207" t="s">
        <v>24219</v>
      </c>
      <c r="B22207">
        <v>1551</v>
      </c>
    </row>
    <row r="22208" spans="1:2" x14ac:dyDescent="0.25">
      <c r="A22208" t="s">
        <v>24220</v>
      </c>
      <c r="B22208">
        <v>0</v>
      </c>
    </row>
    <row r="22209" spans="1:2" x14ac:dyDescent="0.25">
      <c r="A22209" t="s">
        <v>24221</v>
      </c>
      <c r="B22209">
        <v>2</v>
      </c>
    </row>
    <row r="22210" spans="1:2" x14ac:dyDescent="0.25">
      <c r="A22210" t="s">
        <v>24222</v>
      </c>
      <c r="B22210">
        <v>1</v>
      </c>
    </row>
    <row r="22211" spans="1:2" x14ac:dyDescent="0.25">
      <c r="A22211" t="s">
        <v>24223</v>
      </c>
      <c r="B22211">
        <v>0</v>
      </c>
    </row>
    <row r="22212" spans="1:2" x14ac:dyDescent="0.25">
      <c r="A22212" t="s">
        <v>24224</v>
      </c>
      <c r="B22212">
        <v>1</v>
      </c>
    </row>
    <row r="22213" spans="1:2" x14ac:dyDescent="0.25">
      <c r="A22213" t="s">
        <v>24225</v>
      </c>
      <c r="B22213">
        <v>2</v>
      </c>
    </row>
    <row r="22214" spans="1:2" x14ac:dyDescent="0.25">
      <c r="A22214" t="s">
        <v>24226</v>
      </c>
      <c r="B22214">
        <v>257</v>
      </c>
    </row>
    <row r="22215" spans="1:2" x14ac:dyDescent="0.25">
      <c r="A22215" t="s">
        <v>24227</v>
      </c>
      <c r="B22215">
        <v>21</v>
      </c>
    </row>
    <row r="22216" spans="1:2" x14ac:dyDescent="0.25">
      <c r="A22216" t="s">
        <v>24228</v>
      </c>
      <c r="B22216">
        <v>20</v>
      </c>
    </row>
    <row r="22217" spans="1:2" x14ac:dyDescent="0.25">
      <c r="A22217" t="s">
        <v>24229</v>
      </c>
      <c r="B22217">
        <v>199</v>
      </c>
    </row>
    <row r="22218" spans="1:2" x14ac:dyDescent="0.25">
      <c r="A22218" t="s">
        <v>24230</v>
      </c>
      <c r="B22218">
        <v>17</v>
      </c>
    </row>
    <row r="22219" spans="1:2" x14ac:dyDescent="0.25">
      <c r="A22219" t="s">
        <v>24231</v>
      </c>
      <c r="B22219">
        <v>257</v>
      </c>
    </row>
    <row r="22220" spans="1:2" x14ac:dyDescent="0.25">
      <c r="A22220" t="s">
        <v>24232</v>
      </c>
      <c r="B22220">
        <v>-999</v>
      </c>
    </row>
    <row r="22221" spans="1:2" x14ac:dyDescent="0.25">
      <c r="A22221" t="s">
        <v>24233</v>
      </c>
      <c r="B22221">
        <v>578</v>
      </c>
    </row>
    <row r="22222" spans="1:2" x14ac:dyDescent="0.25">
      <c r="A22222" t="s">
        <v>24234</v>
      </c>
      <c r="B22222">
        <v>2192</v>
      </c>
    </row>
    <row r="22223" spans="1:2" x14ac:dyDescent="0.25">
      <c r="A22223" t="s">
        <v>24235</v>
      </c>
      <c r="B22223">
        <v>7</v>
      </c>
    </row>
    <row r="22224" spans="1:2" x14ac:dyDescent="0.25">
      <c r="A22224" t="s">
        <v>24236</v>
      </c>
      <c r="B22224">
        <v>-999</v>
      </c>
    </row>
    <row r="22225" spans="1:2" x14ac:dyDescent="0.25">
      <c r="A22225" t="s">
        <v>24237</v>
      </c>
      <c r="B22225">
        <v>-999</v>
      </c>
    </row>
    <row r="22226" spans="1:2" x14ac:dyDescent="0.25">
      <c r="A22226" t="s">
        <v>24238</v>
      </c>
      <c r="B22226">
        <v>-999</v>
      </c>
    </row>
    <row r="22227" spans="1:2" x14ac:dyDescent="0.25">
      <c r="A22227" t="s">
        <v>24239</v>
      </c>
      <c r="B22227">
        <v>-999</v>
      </c>
    </row>
    <row r="22228" spans="1:2" x14ac:dyDescent="0.25">
      <c r="A22228" t="s">
        <v>24240</v>
      </c>
      <c r="B22228">
        <v>-999</v>
      </c>
    </row>
    <row r="22229" spans="1:2" x14ac:dyDescent="0.25">
      <c r="A22229" t="s">
        <v>24241</v>
      </c>
      <c r="B22229">
        <v>-999</v>
      </c>
    </row>
    <row r="22230" spans="1:2" x14ac:dyDescent="0.25">
      <c r="A22230" t="s">
        <v>24242</v>
      </c>
      <c r="B22230">
        <v>469</v>
      </c>
    </row>
    <row r="22231" spans="1:2" x14ac:dyDescent="0.25">
      <c r="A22231" t="s">
        <v>24243</v>
      </c>
      <c r="B22231">
        <v>-999</v>
      </c>
    </row>
    <row r="22232" spans="1:2" x14ac:dyDescent="0.25">
      <c r="A22232" t="s">
        <v>24244</v>
      </c>
      <c r="B22232">
        <v>-999</v>
      </c>
    </row>
    <row r="22233" spans="1:2" x14ac:dyDescent="0.25">
      <c r="A22233" t="s">
        <v>24245</v>
      </c>
      <c r="B22233">
        <v>384</v>
      </c>
    </row>
    <row r="22234" spans="1:2" x14ac:dyDescent="0.25">
      <c r="A22234" t="s">
        <v>24246</v>
      </c>
      <c r="B22234">
        <v>89</v>
      </c>
    </row>
    <row r="22235" spans="1:2" x14ac:dyDescent="0.25">
      <c r="A22235" t="s">
        <v>24247</v>
      </c>
      <c r="B22235">
        <v>942</v>
      </c>
    </row>
    <row r="22236" spans="1:2" x14ac:dyDescent="0.25">
      <c r="A22236" t="s">
        <v>24248</v>
      </c>
      <c r="B22236">
        <v>2851</v>
      </c>
    </row>
    <row r="22237" spans="1:2" x14ac:dyDescent="0.25">
      <c r="A22237" t="s">
        <v>24249</v>
      </c>
      <c r="B22237">
        <v>-999</v>
      </c>
    </row>
    <row r="22238" spans="1:2" x14ac:dyDescent="0.25">
      <c r="A22238" t="s">
        <v>24250</v>
      </c>
      <c r="B22238">
        <v>2092</v>
      </c>
    </row>
    <row r="22239" spans="1:2" x14ac:dyDescent="0.25">
      <c r="A22239" t="s">
        <v>24251</v>
      </c>
      <c r="B22239">
        <v>-999</v>
      </c>
    </row>
    <row r="22240" spans="1:2" x14ac:dyDescent="0.25">
      <c r="A22240" t="s">
        <v>24252</v>
      </c>
      <c r="B22240">
        <v>-999</v>
      </c>
    </row>
    <row r="22241" spans="1:2" x14ac:dyDescent="0.25">
      <c r="A22241" t="s">
        <v>24253</v>
      </c>
      <c r="B22241">
        <v>695</v>
      </c>
    </row>
    <row r="22242" spans="1:2" x14ac:dyDescent="0.25">
      <c r="A22242" t="s">
        <v>24254</v>
      </c>
      <c r="B22242">
        <v>514</v>
      </c>
    </row>
    <row r="22243" spans="1:2" x14ac:dyDescent="0.25">
      <c r="A22243" t="s">
        <v>24255</v>
      </c>
      <c r="B22243">
        <v>1045</v>
      </c>
    </row>
    <row r="22244" spans="1:2" x14ac:dyDescent="0.25">
      <c r="A22244" t="s">
        <v>24256</v>
      </c>
      <c r="B22244">
        <v>150</v>
      </c>
    </row>
    <row r="22245" spans="1:2" x14ac:dyDescent="0.25">
      <c r="A22245" t="s">
        <v>24257</v>
      </c>
      <c r="B22245">
        <v>129</v>
      </c>
    </row>
    <row r="22246" spans="1:2" x14ac:dyDescent="0.25">
      <c r="A22246" t="s">
        <v>24258</v>
      </c>
      <c r="B22246">
        <v>1410</v>
      </c>
    </row>
    <row r="22247" spans="1:2" x14ac:dyDescent="0.25">
      <c r="A22247" t="s">
        <v>24259</v>
      </c>
      <c r="B22247">
        <v>0</v>
      </c>
    </row>
    <row r="22248" spans="1:2" x14ac:dyDescent="0.25">
      <c r="A22248" t="s">
        <v>24260</v>
      </c>
      <c r="B22248">
        <v>69</v>
      </c>
    </row>
    <row r="22249" spans="1:2" x14ac:dyDescent="0.25">
      <c r="A22249" t="s">
        <v>24261</v>
      </c>
      <c r="B22249">
        <v>0</v>
      </c>
    </row>
    <row r="22250" spans="1:2" x14ac:dyDescent="0.25">
      <c r="A22250" t="s">
        <v>24262</v>
      </c>
      <c r="B22250">
        <v>0</v>
      </c>
    </row>
    <row r="22251" spans="1:2" x14ac:dyDescent="0.25">
      <c r="A22251" t="s">
        <v>24263</v>
      </c>
      <c r="B22251">
        <v>298</v>
      </c>
    </row>
    <row r="22252" spans="1:2" x14ac:dyDescent="0.25">
      <c r="A22252" t="s">
        <v>24264</v>
      </c>
      <c r="B22252">
        <v>0</v>
      </c>
    </row>
    <row r="22253" spans="1:2" x14ac:dyDescent="0.25">
      <c r="A22253" t="s">
        <v>24265</v>
      </c>
      <c r="B22253">
        <v>0</v>
      </c>
    </row>
    <row r="22254" spans="1:2" x14ac:dyDescent="0.25">
      <c r="A22254" t="s">
        <v>24266</v>
      </c>
      <c r="B22254">
        <v>49</v>
      </c>
    </row>
    <row r="22255" spans="1:2" x14ac:dyDescent="0.25">
      <c r="A22255" t="s">
        <v>24267</v>
      </c>
      <c r="B22255">
        <v>2</v>
      </c>
    </row>
    <row r="22256" spans="1:2" x14ac:dyDescent="0.25">
      <c r="A22256" t="s">
        <v>24268</v>
      </c>
      <c r="B22256">
        <v>54</v>
      </c>
    </row>
    <row r="22257" spans="1:2" x14ac:dyDescent="0.25">
      <c r="A22257" t="s">
        <v>24269</v>
      </c>
      <c r="B22257">
        <v>201</v>
      </c>
    </row>
    <row r="22258" spans="1:2" x14ac:dyDescent="0.25">
      <c r="A22258" t="s">
        <v>24270</v>
      </c>
      <c r="B22258">
        <v>7</v>
      </c>
    </row>
    <row r="22259" spans="1:2" x14ac:dyDescent="0.25">
      <c r="A22259" t="s">
        <v>24271</v>
      </c>
      <c r="B22259">
        <v>90</v>
      </c>
    </row>
    <row r="22260" spans="1:2" x14ac:dyDescent="0.25">
      <c r="A22260" t="s">
        <v>24272</v>
      </c>
      <c r="B22260">
        <v>43</v>
      </c>
    </row>
    <row r="22261" spans="1:2" x14ac:dyDescent="0.25">
      <c r="A22261" t="s">
        <v>24273</v>
      </c>
      <c r="B22261">
        <v>483</v>
      </c>
    </row>
    <row r="22262" spans="1:2" x14ac:dyDescent="0.25">
      <c r="A22262" t="s">
        <v>24274</v>
      </c>
      <c r="B22262">
        <v>4</v>
      </c>
    </row>
    <row r="22263" spans="1:2" x14ac:dyDescent="0.25">
      <c r="A22263" t="s">
        <v>24275</v>
      </c>
      <c r="B22263">
        <v>110</v>
      </c>
    </row>
    <row r="22264" spans="1:2" x14ac:dyDescent="0.25">
      <c r="A22264" t="s">
        <v>24276</v>
      </c>
      <c r="B22264">
        <v>0</v>
      </c>
    </row>
    <row r="22265" spans="1:2" x14ac:dyDescent="0.25">
      <c r="A22265" t="s">
        <v>24277</v>
      </c>
      <c r="B22265">
        <v>1410</v>
      </c>
    </row>
    <row r="22266" spans="1:2" x14ac:dyDescent="0.25">
      <c r="A22266" t="s">
        <v>24278</v>
      </c>
      <c r="B22266">
        <v>25</v>
      </c>
    </row>
    <row r="22267" spans="1:2" x14ac:dyDescent="0.25">
      <c r="A22267" t="s">
        <v>24279</v>
      </c>
      <c r="B22267">
        <v>27</v>
      </c>
    </row>
    <row r="22268" spans="1:2" x14ac:dyDescent="0.25">
      <c r="A22268" t="s">
        <v>24280</v>
      </c>
      <c r="B22268">
        <v>12</v>
      </c>
    </row>
    <row r="22269" spans="1:2" x14ac:dyDescent="0.25">
      <c r="A22269" t="s">
        <v>24281</v>
      </c>
      <c r="B22269">
        <v>27</v>
      </c>
    </row>
    <row r="22270" spans="1:2" x14ac:dyDescent="0.25">
      <c r="A22270" t="s">
        <v>24282</v>
      </c>
      <c r="B22270">
        <v>36</v>
      </c>
    </row>
    <row r="22271" spans="1:2" x14ac:dyDescent="0.25">
      <c r="A22271" t="s">
        <v>24283</v>
      </c>
      <c r="B22271">
        <v>70</v>
      </c>
    </row>
    <row r="22272" spans="1:2" x14ac:dyDescent="0.25">
      <c r="A22272" t="s">
        <v>24284</v>
      </c>
      <c r="B22272">
        <v>159</v>
      </c>
    </row>
    <row r="22273" spans="1:2" x14ac:dyDescent="0.25">
      <c r="A22273" t="s">
        <v>24285</v>
      </c>
      <c r="B22273">
        <v>189</v>
      </c>
    </row>
    <row r="22274" spans="1:2" x14ac:dyDescent="0.25">
      <c r="A22274" t="s">
        <v>24286</v>
      </c>
      <c r="B22274">
        <v>545</v>
      </c>
    </row>
    <row r="22275" spans="1:2" x14ac:dyDescent="0.25">
      <c r="A22275" t="s">
        <v>24287</v>
      </c>
      <c r="B22275">
        <v>25</v>
      </c>
    </row>
    <row r="22276" spans="1:2" x14ac:dyDescent="0.25">
      <c r="A22276" t="s">
        <v>24288</v>
      </c>
      <c r="B22276">
        <v>22</v>
      </c>
    </row>
    <row r="22277" spans="1:2" x14ac:dyDescent="0.25">
      <c r="A22277" t="s">
        <v>24289</v>
      </c>
      <c r="B22277">
        <v>11</v>
      </c>
    </row>
    <row r="22278" spans="1:2" x14ac:dyDescent="0.25">
      <c r="A22278" t="s">
        <v>24290</v>
      </c>
      <c r="B22278">
        <v>21</v>
      </c>
    </row>
    <row r="22279" spans="1:2" x14ac:dyDescent="0.25">
      <c r="A22279" t="s">
        <v>24291</v>
      </c>
      <c r="B22279">
        <v>42</v>
      </c>
    </row>
    <row r="22280" spans="1:2" x14ac:dyDescent="0.25">
      <c r="A22280" t="s">
        <v>24292</v>
      </c>
      <c r="B22280">
        <v>44</v>
      </c>
    </row>
    <row r="22281" spans="1:2" x14ac:dyDescent="0.25">
      <c r="A22281" t="s">
        <v>24293</v>
      </c>
      <c r="B22281">
        <v>97</v>
      </c>
    </row>
    <row r="22282" spans="1:2" x14ac:dyDescent="0.25">
      <c r="A22282" t="s">
        <v>24294</v>
      </c>
      <c r="B22282">
        <v>111</v>
      </c>
    </row>
    <row r="22283" spans="1:2" x14ac:dyDescent="0.25">
      <c r="A22283" t="s">
        <v>24295</v>
      </c>
      <c r="B22283">
        <v>373</v>
      </c>
    </row>
    <row r="22284" spans="1:2" x14ac:dyDescent="0.25">
      <c r="A22284" t="s">
        <v>24296</v>
      </c>
      <c r="B22284">
        <v>13</v>
      </c>
    </row>
    <row r="22285" spans="1:2" x14ac:dyDescent="0.25">
      <c r="A22285" t="s">
        <v>24297</v>
      </c>
      <c r="B22285">
        <v>8</v>
      </c>
    </row>
    <row r="22286" spans="1:2" x14ac:dyDescent="0.25">
      <c r="A22286" t="s">
        <v>24298</v>
      </c>
      <c r="B22286">
        <v>8</v>
      </c>
    </row>
    <row r="22287" spans="1:2" x14ac:dyDescent="0.25">
      <c r="A22287" t="s">
        <v>24299</v>
      </c>
      <c r="B22287">
        <v>1</v>
      </c>
    </row>
    <row r="22288" spans="1:2" x14ac:dyDescent="0.25">
      <c r="A22288" t="s">
        <v>24300</v>
      </c>
      <c r="B22288">
        <v>4</v>
      </c>
    </row>
    <row r="22289" spans="1:2" x14ac:dyDescent="0.25">
      <c r="A22289" t="s">
        <v>24301</v>
      </c>
      <c r="B22289">
        <v>8</v>
      </c>
    </row>
    <row r="22290" spans="1:2" x14ac:dyDescent="0.25">
      <c r="A22290" t="s">
        <v>24302</v>
      </c>
      <c r="B22290">
        <v>5</v>
      </c>
    </row>
    <row r="22291" spans="1:2" x14ac:dyDescent="0.25">
      <c r="A22291" t="s">
        <v>24303</v>
      </c>
      <c r="B22291">
        <v>14</v>
      </c>
    </row>
    <row r="22292" spans="1:2" x14ac:dyDescent="0.25">
      <c r="A22292" t="s">
        <v>24304</v>
      </c>
      <c r="B22292">
        <v>61</v>
      </c>
    </row>
    <row r="22293" spans="1:2" x14ac:dyDescent="0.25">
      <c r="A22293" t="s">
        <v>24305</v>
      </c>
      <c r="B22293">
        <v>37</v>
      </c>
    </row>
    <row r="22294" spans="1:2" x14ac:dyDescent="0.25">
      <c r="A22294" t="s">
        <v>24306</v>
      </c>
      <c r="B22294">
        <v>19</v>
      </c>
    </row>
    <row r="22295" spans="1:2" x14ac:dyDescent="0.25">
      <c r="A22295" t="s">
        <v>24307</v>
      </c>
      <c r="B22295">
        <v>20</v>
      </c>
    </row>
    <row r="22296" spans="1:2" x14ac:dyDescent="0.25">
      <c r="A22296" t="s">
        <v>24308</v>
      </c>
      <c r="B22296">
        <v>16</v>
      </c>
    </row>
    <row r="22297" spans="1:2" x14ac:dyDescent="0.25">
      <c r="A22297" t="s">
        <v>24309</v>
      </c>
      <c r="B22297">
        <v>35</v>
      </c>
    </row>
    <row r="22298" spans="1:2" x14ac:dyDescent="0.25">
      <c r="A22298" t="s">
        <v>24310</v>
      </c>
      <c r="B22298">
        <v>22</v>
      </c>
    </row>
    <row r="22299" spans="1:2" x14ac:dyDescent="0.25">
      <c r="A22299" t="s">
        <v>24311</v>
      </c>
      <c r="B22299">
        <v>41</v>
      </c>
    </row>
    <row r="22300" spans="1:2" x14ac:dyDescent="0.25">
      <c r="A22300" t="s">
        <v>24312</v>
      </c>
      <c r="B22300">
        <v>51</v>
      </c>
    </row>
    <row r="22301" spans="1:2" x14ac:dyDescent="0.25">
      <c r="A22301" t="s">
        <v>24313</v>
      </c>
      <c r="B22301">
        <v>241</v>
      </c>
    </row>
    <row r="22302" spans="1:2" x14ac:dyDescent="0.25">
      <c r="A22302" t="s">
        <v>24314</v>
      </c>
      <c r="B22302">
        <v>14</v>
      </c>
    </row>
    <row r="22303" spans="1:2" x14ac:dyDescent="0.25">
      <c r="A22303" t="s">
        <v>24315</v>
      </c>
      <c r="B22303">
        <v>6</v>
      </c>
    </row>
    <row r="22304" spans="1:2" x14ac:dyDescent="0.25">
      <c r="A22304" t="s">
        <v>24316</v>
      </c>
      <c r="B22304">
        <v>8</v>
      </c>
    </row>
    <row r="22305" spans="1:2" x14ac:dyDescent="0.25">
      <c r="A22305" t="s">
        <v>24317</v>
      </c>
      <c r="B22305">
        <v>9</v>
      </c>
    </row>
    <row r="22306" spans="1:2" x14ac:dyDescent="0.25">
      <c r="A22306" t="s">
        <v>24318</v>
      </c>
      <c r="B22306">
        <v>22</v>
      </c>
    </row>
    <row r="22307" spans="1:2" x14ac:dyDescent="0.25">
      <c r="A22307" t="s">
        <v>24319</v>
      </c>
      <c r="B22307">
        <v>26</v>
      </c>
    </row>
    <row r="22308" spans="1:2" x14ac:dyDescent="0.25">
      <c r="A22308" t="s">
        <v>24320</v>
      </c>
      <c r="B22308">
        <v>43</v>
      </c>
    </row>
    <row r="22309" spans="1:2" x14ac:dyDescent="0.25">
      <c r="A22309" t="s">
        <v>24321</v>
      </c>
      <c r="B22309">
        <v>49</v>
      </c>
    </row>
    <row r="22310" spans="1:2" x14ac:dyDescent="0.25">
      <c r="A22310" t="s">
        <v>24322</v>
      </c>
      <c r="B22310">
        <v>177</v>
      </c>
    </row>
    <row r="22311" spans="1:2" x14ac:dyDescent="0.25">
      <c r="A22311" t="s">
        <v>24323</v>
      </c>
      <c r="B22311">
        <v>114</v>
      </c>
    </row>
    <row r="22312" spans="1:2" x14ac:dyDescent="0.25">
      <c r="A22312" t="s">
        <v>24324</v>
      </c>
      <c r="B22312">
        <v>82</v>
      </c>
    </row>
    <row r="22313" spans="1:2" x14ac:dyDescent="0.25">
      <c r="A22313" t="s">
        <v>24325</v>
      </c>
      <c r="B22313">
        <v>59</v>
      </c>
    </row>
    <row r="22314" spans="1:2" x14ac:dyDescent="0.25">
      <c r="A22314" t="s">
        <v>24326</v>
      </c>
      <c r="B22314">
        <v>74</v>
      </c>
    </row>
    <row r="22315" spans="1:2" x14ac:dyDescent="0.25">
      <c r="A22315" t="s">
        <v>24327</v>
      </c>
      <c r="B22315">
        <v>139</v>
      </c>
    </row>
    <row r="22316" spans="1:2" x14ac:dyDescent="0.25">
      <c r="A22316" t="s">
        <v>24328</v>
      </c>
      <c r="B22316">
        <v>170</v>
      </c>
    </row>
    <row r="22317" spans="1:2" x14ac:dyDescent="0.25">
      <c r="A22317" t="s">
        <v>24329</v>
      </c>
      <c r="B22317">
        <v>345</v>
      </c>
    </row>
    <row r="22318" spans="1:2" x14ac:dyDescent="0.25">
      <c r="A22318" t="s">
        <v>24330</v>
      </c>
      <c r="B22318">
        <v>414</v>
      </c>
    </row>
    <row r="22319" spans="1:2" x14ac:dyDescent="0.25">
      <c r="A22319" t="s">
        <v>24331</v>
      </c>
      <c r="B22319">
        <v>1410</v>
      </c>
    </row>
    <row r="22320" spans="1:2" x14ac:dyDescent="0.25">
      <c r="A22320" t="s">
        <v>24332</v>
      </c>
      <c r="B22320">
        <v>1064</v>
      </c>
    </row>
    <row r="22321" spans="1:2" x14ac:dyDescent="0.25">
      <c r="A22321" t="s">
        <v>24333</v>
      </c>
      <c r="B22321">
        <v>1</v>
      </c>
    </row>
    <row r="22322" spans="1:2" x14ac:dyDescent="0.25">
      <c r="A22322" t="s">
        <v>24334</v>
      </c>
      <c r="B22322">
        <v>6</v>
      </c>
    </row>
    <row r="22323" spans="1:2" x14ac:dyDescent="0.25">
      <c r="A22323" t="s">
        <v>24335</v>
      </c>
      <c r="B22323">
        <v>2</v>
      </c>
    </row>
    <row r="22324" spans="1:2" x14ac:dyDescent="0.25">
      <c r="A22324" t="s">
        <v>24336</v>
      </c>
      <c r="B22324">
        <v>7</v>
      </c>
    </row>
    <row r="22325" spans="1:2" x14ac:dyDescent="0.25">
      <c r="A22325" t="s">
        <v>24337</v>
      </c>
      <c r="B22325">
        <v>328</v>
      </c>
    </row>
    <row r="22326" spans="1:2" x14ac:dyDescent="0.25">
      <c r="A22326" t="s">
        <v>24338</v>
      </c>
      <c r="B22326">
        <v>2</v>
      </c>
    </row>
    <row r="22327" spans="1:2" x14ac:dyDescent="0.25">
      <c r="A22327" t="s">
        <v>24339</v>
      </c>
      <c r="B22327">
        <v>1410</v>
      </c>
    </row>
    <row r="22328" spans="1:2" x14ac:dyDescent="0.25">
      <c r="A22328" t="s">
        <v>24340</v>
      </c>
      <c r="B22328">
        <v>320</v>
      </c>
    </row>
    <row r="22329" spans="1:2" x14ac:dyDescent="0.25">
      <c r="A22329" t="s">
        <v>24341</v>
      </c>
      <c r="B22329">
        <v>272</v>
      </c>
    </row>
    <row r="22330" spans="1:2" x14ac:dyDescent="0.25">
      <c r="A22330" t="s">
        <v>24342</v>
      </c>
      <c r="B22330">
        <v>16</v>
      </c>
    </row>
    <row r="22331" spans="1:2" x14ac:dyDescent="0.25">
      <c r="A22331" t="s">
        <v>24343</v>
      </c>
      <c r="B22331">
        <v>10</v>
      </c>
    </row>
    <row r="22332" spans="1:2" x14ac:dyDescent="0.25">
      <c r="A22332" t="s">
        <v>24344</v>
      </c>
      <c r="B22332">
        <v>11</v>
      </c>
    </row>
    <row r="22333" spans="1:2" x14ac:dyDescent="0.25">
      <c r="A22333" t="s">
        <v>24345</v>
      </c>
      <c r="B22333">
        <v>13</v>
      </c>
    </row>
    <row r="22334" spans="1:2" x14ac:dyDescent="0.25">
      <c r="A22334" t="s">
        <v>24346</v>
      </c>
      <c r="B22334">
        <v>21</v>
      </c>
    </row>
    <row r="22335" spans="1:2" x14ac:dyDescent="0.25">
      <c r="A22335" t="s">
        <v>24347</v>
      </c>
      <c r="B22335">
        <v>50</v>
      </c>
    </row>
    <row r="22336" spans="1:2" x14ac:dyDescent="0.25">
      <c r="A22336" t="s">
        <v>24348</v>
      </c>
      <c r="B22336">
        <v>104</v>
      </c>
    </row>
    <row r="22337" spans="1:2" x14ac:dyDescent="0.25">
      <c r="A22337" t="s">
        <v>24349</v>
      </c>
      <c r="B22337">
        <v>95</v>
      </c>
    </row>
    <row r="22338" spans="1:2" x14ac:dyDescent="0.25">
      <c r="A22338" t="s">
        <v>24350</v>
      </c>
      <c r="B22338">
        <v>37</v>
      </c>
    </row>
    <row r="22339" spans="1:2" x14ac:dyDescent="0.25">
      <c r="A22339" t="s">
        <v>24351</v>
      </c>
      <c r="B22339">
        <v>24</v>
      </c>
    </row>
    <row r="22340" spans="1:2" x14ac:dyDescent="0.25">
      <c r="A22340" t="s">
        <v>24352</v>
      </c>
      <c r="B22340">
        <v>0</v>
      </c>
    </row>
    <row r="22341" spans="1:2" x14ac:dyDescent="0.25">
      <c r="A22341" t="s">
        <v>24353</v>
      </c>
      <c r="B22341">
        <v>130</v>
      </c>
    </row>
    <row r="22342" spans="1:2" x14ac:dyDescent="0.25">
      <c r="A22342" t="s">
        <v>24354</v>
      </c>
      <c r="B22342">
        <v>1</v>
      </c>
    </row>
    <row r="22343" spans="1:2" x14ac:dyDescent="0.25">
      <c r="A22343" t="s">
        <v>24355</v>
      </c>
      <c r="B22343">
        <v>35</v>
      </c>
    </row>
    <row r="22344" spans="1:2" x14ac:dyDescent="0.25">
      <c r="A22344" t="s">
        <v>24356</v>
      </c>
      <c r="B22344">
        <v>0</v>
      </c>
    </row>
    <row r="22345" spans="1:2" x14ac:dyDescent="0.25">
      <c r="A22345" t="s">
        <v>24357</v>
      </c>
      <c r="B22345">
        <v>24</v>
      </c>
    </row>
    <row r="22346" spans="1:2" x14ac:dyDescent="0.25">
      <c r="A22346" t="s">
        <v>24358</v>
      </c>
      <c r="B22346">
        <v>69</v>
      </c>
    </row>
    <row r="22347" spans="1:2" x14ac:dyDescent="0.25">
      <c r="A22347" t="s">
        <v>24359</v>
      </c>
      <c r="B22347">
        <v>0</v>
      </c>
    </row>
    <row r="22348" spans="1:2" x14ac:dyDescent="0.25">
      <c r="A22348" t="s">
        <v>24360</v>
      </c>
      <c r="B22348">
        <v>320</v>
      </c>
    </row>
    <row r="22349" spans="1:2" x14ac:dyDescent="0.25">
      <c r="A22349" t="s">
        <v>24361</v>
      </c>
      <c r="B22349">
        <v>151</v>
      </c>
    </row>
    <row r="22350" spans="1:2" x14ac:dyDescent="0.25">
      <c r="A22350" t="s">
        <v>24362</v>
      </c>
      <c r="B22350">
        <v>6</v>
      </c>
    </row>
    <row r="22351" spans="1:2" x14ac:dyDescent="0.25">
      <c r="A22351" t="s">
        <v>24363</v>
      </c>
      <c r="B22351">
        <v>141</v>
      </c>
    </row>
    <row r="22352" spans="1:2" x14ac:dyDescent="0.25">
      <c r="A22352" t="s">
        <v>24364</v>
      </c>
      <c r="B22352">
        <v>7</v>
      </c>
    </row>
    <row r="22353" spans="1:2" x14ac:dyDescent="0.25">
      <c r="A22353" t="s">
        <v>24365</v>
      </c>
      <c r="B22353">
        <v>320</v>
      </c>
    </row>
    <row r="22354" spans="1:2" x14ac:dyDescent="0.25">
      <c r="A22354" t="s">
        <v>24366</v>
      </c>
      <c r="B22354">
        <v>320</v>
      </c>
    </row>
    <row r="22355" spans="1:2" x14ac:dyDescent="0.25">
      <c r="A22355" t="s">
        <v>24367</v>
      </c>
      <c r="B22355">
        <v>4</v>
      </c>
    </row>
    <row r="22356" spans="1:2" x14ac:dyDescent="0.25">
      <c r="A22356" t="s">
        <v>24368</v>
      </c>
      <c r="B22356">
        <v>-999</v>
      </c>
    </row>
    <row r="22357" spans="1:2" x14ac:dyDescent="0.25">
      <c r="A22357" t="s">
        <v>24369</v>
      </c>
      <c r="B22357">
        <v>28</v>
      </c>
    </row>
    <row r="22358" spans="1:2" x14ac:dyDescent="0.25">
      <c r="A22358" t="s">
        <v>24370</v>
      </c>
      <c r="B22358">
        <v>17</v>
      </c>
    </row>
    <row r="22359" spans="1:2" x14ac:dyDescent="0.25">
      <c r="A22359" t="s">
        <v>24371</v>
      </c>
      <c r="B22359">
        <v>0</v>
      </c>
    </row>
    <row r="22360" spans="1:2" x14ac:dyDescent="0.25">
      <c r="A22360" t="s">
        <v>24372</v>
      </c>
      <c r="B22360">
        <v>0</v>
      </c>
    </row>
    <row r="22361" spans="1:2" x14ac:dyDescent="0.25">
      <c r="A22361" t="s">
        <v>24373</v>
      </c>
      <c r="B22361">
        <v>0</v>
      </c>
    </row>
    <row r="22362" spans="1:2" x14ac:dyDescent="0.25">
      <c r="A22362" t="s">
        <v>24374</v>
      </c>
      <c r="B22362">
        <v>-999</v>
      </c>
    </row>
    <row r="22363" spans="1:2" x14ac:dyDescent="0.25">
      <c r="A22363" t="s">
        <v>24375</v>
      </c>
      <c r="B22363">
        <v>-999</v>
      </c>
    </row>
    <row r="22364" spans="1:2" x14ac:dyDescent="0.25">
      <c r="A22364" t="s">
        <v>24376</v>
      </c>
      <c r="B22364">
        <v>-999</v>
      </c>
    </row>
    <row r="22365" spans="1:2" x14ac:dyDescent="0.25">
      <c r="A22365" t="s">
        <v>24377</v>
      </c>
      <c r="B22365">
        <v>-999</v>
      </c>
    </row>
    <row r="22366" spans="1:2" x14ac:dyDescent="0.25">
      <c r="A22366" t="s">
        <v>24378</v>
      </c>
      <c r="B22366">
        <v>-999</v>
      </c>
    </row>
    <row r="22367" spans="1:2" x14ac:dyDescent="0.25">
      <c r="A22367" t="s">
        <v>24379</v>
      </c>
      <c r="B22367">
        <v>-999</v>
      </c>
    </row>
    <row r="22368" spans="1:2" x14ac:dyDescent="0.25">
      <c r="A22368" t="s">
        <v>24380</v>
      </c>
      <c r="B22368">
        <v>-999</v>
      </c>
    </row>
    <row r="22369" spans="1:2" x14ac:dyDescent="0.25">
      <c r="A22369" t="s">
        <v>24381</v>
      </c>
      <c r="B22369">
        <v>-999</v>
      </c>
    </row>
    <row r="22370" spans="1:2" x14ac:dyDescent="0.25">
      <c r="A22370" t="s">
        <v>24382</v>
      </c>
      <c r="B22370">
        <v>-999</v>
      </c>
    </row>
    <row r="22371" spans="1:2" x14ac:dyDescent="0.25">
      <c r="A22371" t="s">
        <v>24383</v>
      </c>
      <c r="B22371">
        <v>-999</v>
      </c>
    </row>
    <row r="22372" spans="1:2" x14ac:dyDescent="0.25">
      <c r="A22372" t="s">
        <v>24384</v>
      </c>
      <c r="B22372">
        <v>-999</v>
      </c>
    </row>
    <row r="22373" spans="1:2" x14ac:dyDescent="0.25">
      <c r="A22373" t="s">
        <v>24385</v>
      </c>
      <c r="B22373">
        <v>-999</v>
      </c>
    </row>
    <row r="22374" spans="1:2" x14ac:dyDescent="0.25">
      <c r="A22374" t="s">
        <v>24386</v>
      </c>
      <c r="B22374">
        <v>-999</v>
      </c>
    </row>
    <row r="22375" spans="1:2" x14ac:dyDescent="0.25">
      <c r="A22375" t="s">
        <v>24387</v>
      </c>
      <c r="B22375">
        <v>-999</v>
      </c>
    </row>
    <row r="22376" spans="1:2" x14ac:dyDescent="0.25">
      <c r="A22376" t="s">
        <v>24388</v>
      </c>
      <c r="B22376">
        <v>-999</v>
      </c>
    </row>
    <row r="22377" spans="1:2" x14ac:dyDescent="0.25">
      <c r="A22377" t="s">
        <v>24389</v>
      </c>
      <c r="B22377">
        <v>-999</v>
      </c>
    </row>
    <row r="22378" spans="1:2" x14ac:dyDescent="0.25">
      <c r="A22378" t="s">
        <v>24390</v>
      </c>
      <c r="B22378">
        <v>-999</v>
      </c>
    </row>
    <row r="22379" spans="1:2" x14ac:dyDescent="0.25">
      <c r="A22379" t="s">
        <v>24391</v>
      </c>
      <c r="B22379">
        <v>-999</v>
      </c>
    </row>
    <row r="22380" spans="1:2" x14ac:dyDescent="0.25">
      <c r="A22380" t="s">
        <v>24392</v>
      </c>
      <c r="B22380">
        <v>-999</v>
      </c>
    </row>
    <row r="22381" spans="1:2" x14ac:dyDescent="0.25">
      <c r="A22381" t="s">
        <v>24393</v>
      </c>
      <c r="B22381">
        <v>-999</v>
      </c>
    </row>
    <row r="22382" spans="1:2" x14ac:dyDescent="0.25">
      <c r="A22382" t="s">
        <v>24394</v>
      </c>
      <c r="B22382">
        <v>-999</v>
      </c>
    </row>
    <row r="22383" spans="1:2" x14ac:dyDescent="0.25">
      <c r="A22383" t="s">
        <v>24395</v>
      </c>
      <c r="B22383">
        <v>-999</v>
      </c>
    </row>
    <row r="22384" spans="1:2" x14ac:dyDescent="0.25">
      <c r="A22384" t="s">
        <v>24396</v>
      </c>
      <c r="B22384">
        <v>-999</v>
      </c>
    </row>
    <row r="22385" spans="1:2" x14ac:dyDescent="0.25">
      <c r="A22385" t="s">
        <v>24397</v>
      </c>
      <c r="B22385">
        <v>-999</v>
      </c>
    </row>
    <row r="22386" spans="1:2" x14ac:dyDescent="0.25">
      <c r="A22386" t="s">
        <v>24398</v>
      </c>
      <c r="B22386">
        <v>-999</v>
      </c>
    </row>
    <row r="22387" spans="1:2" x14ac:dyDescent="0.25">
      <c r="A22387" t="s">
        <v>24399</v>
      </c>
      <c r="B22387">
        <v>-999</v>
      </c>
    </row>
    <row r="22388" spans="1:2" x14ac:dyDescent="0.25">
      <c r="A22388" t="s">
        <v>24400</v>
      </c>
      <c r="B22388">
        <v>-999</v>
      </c>
    </row>
    <row r="22389" spans="1:2" x14ac:dyDescent="0.25">
      <c r="A22389" t="s">
        <v>24401</v>
      </c>
      <c r="B22389">
        <v>-999</v>
      </c>
    </row>
    <row r="22390" spans="1:2" x14ac:dyDescent="0.25">
      <c r="A22390" t="s">
        <v>24402</v>
      </c>
      <c r="B22390">
        <v>-999</v>
      </c>
    </row>
    <row r="22391" spans="1:2" x14ac:dyDescent="0.25">
      <c r="A22391" t="s">
        <v>24403</v>
      </c>
      <c r="B22391">
        <v>-999</v>
      </c>
    </row>
    <row r="22392" spans="1:2" x14ac:dyDescent="0.25">
      <c r="A22392" t="s">
        <v>24404</v>
      </c>
      <c r="B22392">
        <v>-999</v>
      </c>
    </row>
    <row r="22393" spans="1:2" x14ac:dyDescent="0.25">
      <c r="A22393" t="s">
        <v>24405</v>
      </c>
      <c r="B22393">
        <v>-999</v>
      </c>
    </row>
    <row r="22394" spans="1:2" x14ac:dyDescent="0.25">
      <c r="A22394" t="s">
        <v>24406</v>
      </c>
      <c r="B22394">
        <v>-999</v>
      </c>
    </row>
    <row r="22395" spans="1:2" x14ac:dyDescent="0.25">
      <c r="A22395" t="s">
        <v>24407</v>
      </c>
      <c r="B22395">
        <v>-999</v>
      </c>
    </row>
    <row r="22396" spans="1:2" x14ac:dyDescent="0.25">
      <c r="A22396" t="s">
        <v>24408</v>
      </c>
      <c r="B22396">
        <v>-999</v>
      </c>
    </row>
    <row r="22397" spans="1:2" x14ac:dyDescent="0.25">
      <c r="A22397" t="s">
        <v>24409</v>
      </c>
      <c r="B22397">
        <v>-999</v>
      </c>
    </row>
    <row r="22398" spans="1:2" x14ac:dyDescent="0.25">
      <c r="A22398" t="s">
        <v>24410</v>
      </c>
      <c r="B22398">
        <v>-999</v>
      </c>
    </row>
    <row r="22399" spans="1:2" x14ac:dyDescent="0.25">
      <c r="A22399" t="s">
        <v>24411</v>
      </c>
      <c r="B22399">
        <v>-999</v>
      </c>
    </row>
    <row r="22400" spans="1:2" x14ac:dyDescent="0.25">
      <c r="A22400" t="s">
        <v>24412</v>
      </c>
      <c r="B22400">
        <v>-999</v>
      </c>
    </row>
    <row r="22401" spans="1:2" x14ac:dyDescent="0.25">
      <c r="A22401" t="s">
        <v>24413</v>
      </c>
      <c r="B22401">
        <v>-999</v>
      </c>
    </row>
    <row r="22402" spans="1:2" x14ac:dyDescent="0.25">
      <c r="A22402" t="s">
        <v>24414</v>
      </c>
      <c r="B22402">
        <v>-999</v>
      </c>
    </row>
    <row r="22403" spans="1:2" x14ac:dyDescent="0.25">
      <c r="A22403" t="s">
        <v>24415</v>
      </c>
      <c r="B22403">
        <v>-999</v>
      </c>
    </row>
    <row r="22404" spans="1:2" x14ac:dyDescent="0.25">
      <c r="A22404" t="s">
        <v>24416</v>
      </c>
      <c r="B22404">
        <v>-999</v>
      </c>
    </row>
    <row r="22405" spans="1:2" x14ac:dyDescent="0.25">
      <c r="A22405" t="s">
        <v>24417</v>
      </c>
      <c r="B22405">
        <v>-999</v>
      </c>
    </row>
    <row r="22406" spans="1:2" x14ac:dyDescent="0.25">
      <c r="A22406" t="s">
        <v>24418</v>
      </c>
      <c r="B22406">
        <v>-999</v>
      </c>
    </row>
    <row r="22407" spans="1:2" x14ac:dyDescent="0.25">
      <c r="A22407" t="s">
        <v>24419</v>
      </c>
      <c r="B22407">
        <v>-999</v>
      </c>
    </row>
    <row r="22408" spans="1:2" x14ac:dyDescent="0.25">
      <c r="A22408" t="s">
        <v>24420</v>
      </c>
      <c r="B22408">
        <v>-999</v>
      </c>
    </row>
    <row r="22409" spans="1:2" x14ac:dyDescent="0.25">
      <c r="A22409" t="s">
        <v>24421</v>
      </c>
      <c r="B22409">
        <v>-999</v>
      </c>
    </row>
    <row r="22410" spans="1:2" x14ac:dyDescent="0.25">
      <c r="A22410" t="s">
        <v>24422</v>
      </c>
      <c r="B22410">
        <v>-999</v>
      </c>
    </row>
    <row r="22411" spans="1:2" x14ac:dyDescent="0.25">
      <c r="A22411" t="s">
        <v>24423</v>
      </c>
      <c r="B22411">
        <v>-999</v>
      </c>
    </row>
    <row r="22412" spans="1:2" x14ac:dyDescent="0.25">
      <c r="A22412" t="s">
        <v>24424</v>
      </c>
      <c r="B22412">
        <v>-999</v>
      </c>
    </row>
    <row r="22413" spans="1:2" x14ac:dyDescent="0.25">
      <c r="A22413" t="s">
        <v>24425</v>
      </c>
      <c r="B22413">
        <v>-999</v>
      </c>
    </row>
    <row r="22414" spans="1:2" x14ac:dyDescent="0.25">
      <c r="A22414" t="s">
        <v>24426</v>
      </c>
      <c r="B22414">
        <v>-999</v>
      </c>
    </row>
    <row r="22415" spans="1:2" x14ac:dyDescent="0.25">
      <c r="A22415" t="s">
        <v>24427</v>
      </c>
      <c r="B22415">
        <v>-999</v>
      </c>
    </row>
    <row r="22416" spans="1:2" x14ac:dyDescent="0.25">
      <c r="A22416" t="s">
        <v>24428</v>
      </c>
      <c r="B22416">
        <v>-999</v>
      </c>
    </row>
    <row r="22417" spans="1:2" x14ac:dyDescent="0.25">
      <c r="A22417" t="s">
        <v>24429</v>
      </c>
      <c r="B22417">
        <v>-999</v>
      </c>
    </row>
    <row r="22418" spans="1:2" x14ac:dyDescent="0.25">
      <c r="A22418" t="s">
        <v>24430</v>
      </c>
      <c r="B22418">
        <v>-999</v>
      </c>
    </row>
    <row r="22419" spans="1:2" x14ac:dyDescent="0.25">
      <c r="A22419" t="s">
        <v>24431</v>
      </c>
      <c r="B22419">
        <v>-999</v>
      </c>
    </row>
    <row r="22420" spans="1:2" x14ac:dyDescent="0.25">
      <c r="A22420" t="s">
        <v>24432</v>
      </c>
      <c r="B22420">
        <v>-999</v>
      </c>
    </row>
    <row r="22421" spans="1:2" x14ac:dyDescent="0.25">
      <c r="A22421" t="s">
        <v>24433</v>
      </c>
      <c r="B22421">
        <v>-999</v>
      </c>
    </row>
    <row r="22422" spans="1:2" x14ac:dyDescent="0.25">
      <c r="A22422" t="s">
        <v>24434</v>
      </c>
      <c r="B22422">
        <v>-999</v>
      </c>
    </row>
    <row r="22423" spans="1:2" x14ac:dyDescent="0.25">
      <c r="A22423" t="s">
        <v>24435</v>
      </c>
      <c r="B22423">
        <v>-999</v>
      </c>
    </row>
    <row r="22424" spans="1:2" x14ac:dyDescent="0.25">
      <c r="A22424" t="s">
        <v>24436</v>
      </c>
      <c r="B22424">
        <v>-999</v>
      </c>
    </row>
    <row r="22425" spans="1:2" x14ac:dyDescent="0.25">
      <c r="A22425" t="s">
        <v>24437</v>
      </c>
      <c r="B22425">
        <v>-999</v>
      </c>
    </row>
    <row r="22426" spans="1:2" x14ac:dyDescent="0.25">
      <c r="A22426" t="s">
        <v>24438</v>
      </c>
      <c r="B22426">
        <v>-999</v>
      </c>
    </row>
    <row r="22427" spans="1:2" x14ac:dyDescent="0.25">
      <c r="A22427" t="s">
        <v>24439</v>
      </c>
      <c r="B22427">
        <v>-999</v>
      </c>
    </row>
    <row r="22428" spans="1:2" x14ac:dyDescent="0.25">
      <c r="A22428" t="s">
        <v>24440</v>
      </c>
      <c r="B22428">
        <v>-999</v>
      </c>
    </row>
    <row r="22429" spans="1:2" x14ac:dyDescent="0.25">
      <c r="A22429" t="s">
        <v>24441</v>
      </c>
      <c r="B22429">
        <v>-999</v>
      </c>
    </row>
    <row r="22430" spans="1:2" x14ac:dyDescent="0.25">
      <c r="A22430" t="s">
        <v>24442</v>
      </c>
      <c r="B22430">
        <v>-999</v>
      </c>
    </row>
    <row r="22431" spans="1:2" x14ac:dyDescent="0.25">
      <c r="A22431" t="s">
        <v>24443</v>
      </c>
      <c r="B22431">
        <v>-999</v>
      </c>
    </row>
    <row r="22432" spans="1:2" x14ac:dyDescent="0.25">
      <c r="A22432" t="s">
        <v>24444</v>
      </c>
      <c r="B22432">
        <v>-999</v>
      </c>
    </row>
    <row r="22433" spans="1:2" x14ac:dyDescent="0.25">
      <c r="A22433" t="s">
        <v>24445</v>
      </c>
      <c r="B22433">
        <v>-999</v>
      </c>
    </row>
    <row r="22434" spans="1:2" x14ac:dyDescent="0.25">
      <c r="A22434" t="s">
        <v>24446</v>
      </c>
      <c r="B22434">
        <v>-999</v>
      </c>
    </row>
    <row r="22435" spans="1:2" x14ac:dyDescent="0.25">
      <c r="A22435" t="s">
        <v>24447</v>
      </c>
      <c r="B22435">
        <v>-999</v>
      </c>
    </row>
    <row r="22436" spans="1:2" x14ac:dyDescent="0.25">
      <c r="A22436" t="s">
        <v>24448</v>
      </c>
      <c r="B22436">
        <v>-999</v>
      </c>
    </row>
    <row r="22437" spans="1:2" x14ac:dyDescent="0.25">
      <c r="A22437" t="s">
        <v>24449</v>
      </c>
      <c r="B22437">
        <v>-999</v>
      </c>
    </row>
    <row r="22438" spans="1:2" x14ac:dyDescent="0.25">
      <c r="A22438" t="s">
        <v>24450</v>
      </c>
      <c r="B22438">
        <v>-999</v>
      </c>
    </row>
    <row r="22439" spans="1:2" x14ac:dyDescent="0.25">
      <c r="A22439" t="s">
        <v>24451</v>
      </c>
      <c r="B22439">
        <v>-999</v>
      </c>
    </row>
    <row r="22440" spans="1:2" x14ac:dyDescent="0.25">
      <c r="A22440" t="s">
        <v>24452</v>
      </c>
      <c r="B22440">
        <v>-999</v>
      </c>
    </row>
    <row r="22441" spans="1:2" x14ac:dyDescent="0.25">
      <c r="A22441" t="s">
        <v>24453</v>
      </c>
      <c r="B22441">
        <v>-999</v>
      </c>
    </row>
    <row r="22442" spans="1:2" x14ac:dyDescent="0.25">
      <c r="A22442" t="s">
        <v>24454</v>
      </c>
      <c r="B22442">
        <v>-999</v>
      </c>
    </row>
    <row r="22443" spans="1:2" x14ac:dyDescent="0.25">
      <c r="A22443" t="s">
        <v>24455</v>
      </c>
      <c r="B22443">
        <v>-999</v>
      </c>
    </row>
    <row r="22444" spans="1:2" x14ac:dyDescent="0.25">
      <c r="A22444" t="s">
        <v>24456</v>
      </c>
      <c r="B22444">
        <v>-999</v>
      </c>
    </row>
    <row r="22445" spans="1:2" x14ac:dyDescent="0.25">
      <c r="A22445" t="s">
        <v>24457</v>
      </c>
      <c r="B22445">
        <v>-999</v>
      </c>
    </row>
    <row r="22446" spans="1:2" x14ac:dyDescent="0.25">
      <c r="A22446" t="s">
        <v>24458</v>
      </c>
      <c r="B22446">
        <v>-999</v>
      </c>
    </row>
    <row r="22447" spans="1:2" x14ac:dyDescent="0.25">
      <c r="A22447" t="s">
        <v>24459</v>
      </c>
      <c r="B22447">
        <v>-999</v>
      </c>
    </row>
    <row r="22448" spans="1:2" x14ac:dyDescent="0.25">
      <c r="A22448" t="s">
        <v>24460</v>
      </c>
      <c r="B22448">
        <v>-999</v>
      </c>
    </row>
    <row r="22449" spans="1:2" x14ac:dyDescent="0.25">
      <c r="A22449" t="s">
        <v>24461</v>
      </c>
      <c r="B22449">
        <v>-999</v>
      </c>
    </row>
    <row r="22450" spans="1:2" x14ac:dyDescent="0.25">
      <c r="A22450" t="s">
        <v>24462</v>
      </c>
      <c r="B22450">
        <v>-999</v>
      </c>
    </row>
    <row r="22451" spans="1:2" x14ac:dyDescent="0.25">
      <c r="A22451" t="s">
        <v>24463</v>
      </c>
      <c r="B22451">
        <v>-999</v>
      </c>
    </row>
    <row r="22452" spans="1:2" x14ac:dyDescent="0.25">
      <c r="A22452" t="s">
        <v>24464</v>
      </c>
      <c r="B22452">
        <v>-999</v>
      </c>
    </row>
    <row r="22453" spans="1:2" x14ac:dyDescent="0.25">
      <c r="A22453" t="s">
        <v>24465</v>
      </c>
      <c r="B22453">
        <v>-999</v>
      </c>
    </row>
    <row r="22454" spans="1:2" x14ac:dyDescent="0.25">
      <c r="A22454" t="s">
        <v>24466</v>
      </c>
      <c r="B22454">
        <v>-999</v>
      </c>
    </row>
    <row r="22455" spans="1:2" x14ac:dyDescent="0.25">
      <c r="A22455" t="s">
        <v>24467</v>
      </c>
      <c r="B22455">
        <v>-999</v>
      </c>
    </row>
    <row r="22456" spans="1:2" x14ac:dyDescent="0.25">
      <c r="A22456" t="s">
        <v>24468</v>
      </c>
      <c r="B22456">
        <v>-999</v>
      </c>
    </row>
    <row r="22457" spans="1:2" x14ac:dyDescent="0.25">
      <c r="A22457" t="s">
        <v>24469</v>
      </c>
      <c r="B22457">
        <v>-999</v>
      </c>
    </row>
    <row r="22458" spans="1:2" x14ac:dyDescent="0.25">
      <c r="A22458" t="s">
        <v>24470</v>
      </c>
      <c r="B22458">
        <v>-999</v>
      </c>
    </row>
    <row r="22459" spans="1:2" x14ac:dyDescent="0.25">
      <c r="A22459" t="s">
        <v>24471</v>
      </c>
      <c r="B22459">
        <v>-999</v>
      </c>
    </row>
    <row r="22460" spans="1:2" x14ac:dyDescent="0.25">
      <c r="A22460" t="s">
        <v>24472</v>
      </c>
      <c r="B22460">
        <v>-999</v>
      </c>
    </row>
    <row r="22461" spans="1:2" x14ac:dyDescent="0.25">
      <c r="A22461" t="s">
        <v>24473</v>
      </c>
      <c r="B22461">
        <v>-999</v>
      </c>
    </row>
    <row r="22462" spans="1:2" x14ac:dyDescent="0.25">
      <c r="A22462" t="s">
        <v>24474</v>
      </c>
      <c r="B22462">
        <v>-999</v>
      </c>
    </row>
    <row r="22463" spans="1:2" x14ac:dyDescent="0.25">
      <c r="A22463" t="s">
        <v>24475</v>
      </c>
      <c r="B22463">
        <v>-999</v>
      </c>
    </row>
    <row r="22464" spans="1:2" x14ac:dyDescent="0.25">
      <c r="A22464" t="s">
        <v>24476</v>
      </c>
      <c r="B22464">
        <v>-999</v>
      </c>
    </row>
    <row r="22465" spans="1:2" x14ac:dyDescent="0.25">
      <c r="A22465" t="s">
        <v>24477</v>
      </c>
      <c r="B22465">
        <v>-999</v>
      </c>
    </row>
    <row r="22466" spans="1:2" x14ac:dyDescent="0.25">
      <c r="A22466" t="s">
        <v>24478</v>
      </c>
      <c r="B22466">
        <v>-999</v>
      </c>
    </row>
    <row r="22467" spans="1:2" x14ac:dyDescent="0.25">
      <c r="A22467" t="s">
        <v>24479</v>
      </c>
      <c r="B22467">
        <v>-999</v>
      </c>
    </row>
    <row r="22468" spans="1:2" x14ac:dyDescent="0.25">
      <c r="A22468" t="s">
        <v>24480</v>
      </c>
      <c r="B22468">
        <v>-999</v>
      </c>
    </row>
    <row r="22469" spans="1:2" x14ac:dyDescent="0.25">
      <c r="A22469" t="s">
        <v>24481</v>
      </c>
      <c r="B22469">
        <v>-999</v>
      </c>
    </row>
    <row r="22470" spans="1:2" x14ac:dyDescent="0.25">
      <c r="A22470" t="s">
        <v>24482</v>
      </c>
      <c r="B22470">
        <v>-999</v>
      </c>
    </row>
    <row r="22471" spans="1:2" x14ac:dyDescent="0.25">
      <c r="A22471" t="s">
        <v>24483</v>
      </c>
      <c r="B22471">
        <v>-999</v>
      </c>
    </row>
    <row r="22472" spans="1:2" x14ac:dyDescent="0.25">
      <c r="A22472" t="s">
        <v>24484</v>
      </c>
      <c r="B22472">
        <v>-999</v>
      </c>
    </row>
    <row r="22473" spans="1:2" x14ac:dyDescent="0.25">
      <c r="A22473" t="s">
        <v>24485</v>
      </c>
      <c r="B22473">
        <v>-999</v>
      </c>
    </row>
    <row r="22474" spans="1:2" x14ac:dyDescent="0.25">
      <c r="A22474" t="s">
        <v>24486</v>
      </c>
      <c r="B22474">
        <v>-999</v>
      </c>
    </row>
    <row r="22475" spans="1:2" x14ac:dyDescent="0.25">
      <c r="A22475" t="s">
        <v>24487</v>
      </c>
      <c r="B22475">
        <v>-999</v>
      </c>
    </row>
    <row r="22476" spans="1:2" x14ac:dyDescent="0.25">
      <c r="A22476" t="s">
        <v>24488</v>
      </c>
      <c r="B22476">
        <v>-999</v>
      </c>
    </row>
    <row r="22477" spans="1:2" x14ac:dyDescent="0.25">
      <c r="A22477" t="s">
        <v>24489</v>
      </c>
      <c r="B22477">
        <v>-999</v>
      </c>
    </row>
    <row r="22478" spans="1:2" x14ac:dyDescent="0.25">
      <c r="A22478" t="s">
        <v>24490</v>
      </c>
      <c r="B22478">
        <v>-999</v>
      </c>
    </row>
    <row r="22479" spans="1:2" x14ac:dyDescent="0.25">
      <c r="A22479" t="s">
        <v>24491</v>
      </c>
      <c r="B22479">
        <v>-999</v>
      </c>
    </row>
    <row r="22480" spans="1:2" x14ac:dyDescent="0.25">
      <c r="A22480" t="s">
        <v>24492</v>
      </c>
      <c r="B22480">
        <v>-999</v>
      </c>
    </row>
    <row r="22481" spans="1:2" x14ac:dyDescent="0.25">
      <c r="A22481" t="s">
        <v>24493</v>
      </c>
      <c r="B22481">
        <v>-999</v>
      </c>
    </row>
    <row r="22482" spans="1:2" x14ac:dyDescent="0.25">
      <c r="A22482" t="s">
        <v>24494</v>
      </c>
      <c r="B22482">
        <v>-999</v>
      </c>
    </row>
    <row r="22483" spans="1:2" x14ac:dyDescent="0.25">
      <c r="A22483" t="s">
        <v>24495</v>
      </c>
      <c r="B22483">
        <v>-999</v>
      </c>
    </row>
    <row r="22484" spans="1:2" x14ac:dyDescent="0.25">
      <c r="A22484" t="s">
        <v>24496</v>
      </c>
      <c r="B22484">
        <v>-999</v>
      </c>
    </row>
    <row r="22485" spans="1:2" x14ac:dyDescent="0.25">
      <c r="A22485" t="s">
        <v>24497</v>
      </c>
      <c r="B22485">
        <v>-999</v>
      </c>
    </row>
    <row r="22486" spans="1:2" x14ac:dyDescent="0.25">
      <c r="A22486" t="s">
        <v>24498</v>
      </c>
      <c r="B22486">
        <v>-999</v>
      </c>
    </row>
    <row r="22487" spans="1:2" x14ac:dyDescent="0.25">
      <c r="A22487" t="s">
        <v>24499</v>
      </c>
      <c r="B22487">
        <v>-999</v>
      </c>
    </row>
    <row r="22488" spans="1:2" x14ac:dyDescent="0.25">
      <c r="A22488" t="s">
        <v>24500</v>
      </c>
      <c r="B22488">
        <v>-999</v>
      </c>
    </row>
    <row r="22489" spans="1:2" x14ac:dyDescent="0.25">
      <c r="A22489" t="s">
        <v>24501</v>
      </c>
      <c r="B22489">
        <v>-999</v>
      </c>
    </row>
    <row r="22490" spans="1:2" x14ac:dyDescent="0.25">
      <c r="A22490" t="s">
        <v>24502</v>
      </c>
      <c r="B22490">
        <v>-999</v>
      </c>
    </row>
    <row r="22491" spans="1:2" x14ac:dyDescent="0.25">
      <c r="A22491" t="s">
        <v>24503</v>
      </c>
      <c r="B22491">
        <v>-999</v>
      </c>
    </row>
    <row r="22492" spans="1:2" x14ac:dyDescent="0.25">
      <c r="A22492" t="s">
        <v>24504</v>
      </c>
      <c r="B22492">
        <v>-999</v>
      </c>
    </row>
    <row r="22493" spans="1:2" x14ac:dyDescent="0.25">
      <c r="A22493" t="s">
        <v>24505</v>
      </c>
      <c r="B22493">
        <v>-999</v>
      </c>
    </row>
    <row r="22494" spans="1:2" x14ac:dyDescent="0.25">
      <c r="A22494" t="s">
        <v>24506</v>
      </c>
      <c r="B22494">
        <v>-999</v>
      </c>
    </row>
    <row r="22495" spans="1:2" x14ac:dyDescent="0.25">
      <c r="A22495" t="s">
        <v>24507</v>
      </c>
      <c r="B22495">
        <v>-999</v>
      </c>
    </row>
    <row r="22496" spans="1:2" x14ac:dyDescent="0.25">
      <c r="A22496" t="s">
        <v>24508</v>
      </c>
      <c r="B22496">
        <v>-999</v>
      </c>
    </row>
    <row r="22497" spans="1:2" x14ac:dyDescent="0.25">
      <c r="A22497" t="s">
        <v>24509</v>
      </c>
      <c r="B22497">
        <v>-999</v>
      </c>
    </row>
    <row r="22498" spans="1:2" x14ac:dyDescent="0.25">
      <c r="A22498" t="s">
        <v>24510</v>
      </c>
      <c r="B22498">
        <v>-999</v>
      </c>
    </row>
    <row r="22499" spans="1:2" x14ac:dyDescent="0.25">
      <c r="A22499" t="s">
        <v>24511</v>
      </c>
      <c r="B22499">
        <v>-999</v>
      </c>
    </row>
    <row r="22500" spans="1:2" x14ac:dyDescent="0.25">
      <c r="A22500" t="s">
        <v>24512</v>
      </c>
      <c r="B22500">
        <v>-999</v>
      </c>
    </row>
    <row r="22501" spans="1:2" x14ac:dyDescent="0.25">
      <c r="A22501" t="s">
        <v>24513</v>
      </c>
      <c r="B22501">
        <v>-999</v>
      </c>
    </row>
    <row r="22502" spans="1:2" x14ac:dyDescent="0.25">
      <c r="A22502" t="s">
        <v>24514</v>
      </c>
      <c r="B22502">
        <v>-999</v>
      </c>
    </row>
    <row r="22503" spans="1:2" x14ac:dyDescent="0.25">
      <c r="A22503" t="s">
        <v>24515</v>
      </c>
      <c r="B22503">
        <v>-999</v>
      </c>
    </row>
    <row r="22504" spans="1:2" x14ac:dyDescent="0.25">
      <c r="A22504" t="s">
        <v>24516</v>
      </c>
      <c r="B22504">
        <v>-999</v>
      </c>
    </row>
    <row r="22505" spans="1:2" x14ac:dyDescent="0.25">
      <c r="A22505" t="s">
        <v>24517</v>
      </c>
      <c r="B22505">
        <v>-999</v>
      </c>
    </row>
    <row r="22506" spans="1:2" x14ac:dyDescent="0.25">
      <c r="A22506" t="s">
        <v>24518</v>
      </c>
      <c r="B22506">
        <v>-999</v>
      </c>
    </row>
    <row r="22507" spans="1:2" x14ac:dyDescent="0.25">
      <c r="A22507" t="s">
        <v>24519</v>
      </c>
      <c r="B22507">
        <v>-999</v>
      </c>
    </row>
    <row r="22508" spans="1:2" x14ac:dyDescent="0.25">
      <c r="A22508" t="s">
        <v>24520</v>
      </c>
      <c r="B22508">
        <v>-999</v>
      </c>
    </row>
    <row r="22509" spans="1:2" x14ac:dyDescent="0.25">
      <c r="A22509" t="s">
        <v>24521</v>
      </c>
      <c r="B22509">
        <v>-999</v>
      </c>
    </row>
    <row r="22510" spans="1:2" x14ac:dyDescent="0.25">
      <c r="A22510" t="s">
        <v>24522</v>
      </c>
      <c r="B22510">
        <v>-999</v>
      </c>
    </row>
    <row r="22511" spans="1:2" x14ac:dyDescent="0.25">
      <c r="A22511" t="s">
        <v>24523</v>
      </c>
      <c r="B22511">
        <v>-999</v>
      </c>
    </row>
    <row r="22512" spans="1:2" x14ac:dyDescent="0.25">
      <c r="A22512" t="s">
        <v>24524</v>
      </c>
      <c r="B22512">
        <v>-999</v>
      </c>
    </row>
    <row r="22513" spans="1:2" x14ac:dyDescent="0.25">
      <c r="A22513" t="s">
        <v>24525</v>
      </c>
      <c r="B22513">
        <v>-999</v>
      </c>
    </row>
    <row r="22514" spans="1:2" x14ac:dyDescent="0.25">
      <c r="A22514" t="s">
        <v>24526</v>
      </c>
      <c r="B22514">
        <v>-999</v>
      </c>
    </row>
    <row r="22515" spans="1:2" x14ac:dyDescent="0.25">
      <c r="A22515" t="s">
        <v>24527</v>
      </c>
      <c r="B22515">
        <v>-999</v>
      </c>
    </row>
    <row r="22516" spans="1:2" x14ac:dyDescent="0.25">
      <c r="A22516" t="s">
        <v>24528</v>
      </c>
      <c r="B22516">
        <v>-999</v>
      </c>
    </row>
    <row r="22517" spans="1:2" x14ac:dyDescent="0.25">
      <c r="A22517" t="s">
        <v>24529</v>
      </c>
      <c r="B22517">
        <v>-999</v>
      </c>
    </row>
    <row r="22518" spans="1:2" x14ac:dyDescent="0.25">
      <c r="A22518" t="s">
        <v>24530</v>
      </c>
      <c r="B22518">
        <v>-999</v>
      </c>
    </row>
    <row r="22519" spans="1:2" x14ac:dyDescent="0.25">
      <c r="A22519" t="s">
        <v>24531</v>
      </c>
      <c r="B22519">
        <v>-999</v>
      </c>
    </row>
    <row r="22520" spans="1:2" x14ac:dyDescent="0.25">
      <c r="A22520" t="s">
        <v>24532</v>
      </c>
      <c r="B22520">
        <v>-999</v>
      </c>
    </row>
    <row r="22521" spans="1:2" x14ac:dyDescent="0.25">
      <c r="A22521" t="s">
        <v>24533</v>
      </c>
      <c r="B22521">
        <v>-999</v>
      </c>
    </row>
    <row r="22522" spans="1:2" x14ac:dyDescent="0.25">
      <c r="A22522" t="s">
        <v>24534</v>
      </c>
      <c r="B22522">
        <v>-999</v>
      </c>
    </row>
    <row r="22523" spans="1:2" x14ac:dyDescent="0.25">
      <c r="A22523" t="s">
        <v>24535</v>
      </c>
      <c r="B22523">
        <v>-999</v>
      </c>
    </row>
    <row r="22524" spans="1:2" x14ac:dyDescent="0.25">
      <c r="A22524" t="s">
        <v>24536</v>
      </c>
      <c r="B22524">
        <v>-999</v>
      </c>
    </row>
    <row r="22525" spans="1:2" x14ac:dyDescent="0.25">
      <c r="A22525" t="s">
        <v>24537</v>
      </c>
      <c r="B22525">
        <v>-999</v>
      </c>
    </row>
    <row r="22526" spans="1:2" x14ac:dyDescent="0.25">
      <c r="A22526" t="s">
        <v>24538</v>
      </c>
      <c r="B22526">
        <v>473</v>
      </c>
    </row>
    <row r="22527" spans="1:2" x14ac:dyDescent="0.25">
      <c r="A22527" t="s">
        <v>24539</v>
      </c>
      <c r="B22527">
        <v>150</v>
      </c>
    </row>
    <row r="22528" spans="1:2" x14ac:dyDescent="0.25">
      <c r="A22528" t="s">
        <v>24540</v>
      </c>
      <c r="B22528">
        <v>528</v>
      </c>
    </row>
    <row r="22529" spans="1:2" x14ac:dyDescent="0.25">
      <c r="A22529" t="s">
        <v>24541</v>
      </c>
      <c r="B22529">
        <v>509</v>
      </c>
    </row>
    <row r="22530" spans="1:2" x14ac:dyDescent="0.25">
      <c r="A22530" t="s">
        <v>24542</v>
      </c>
      <c r="B22530">
        <v>232</v>
      </c>
    </row>
    <row r="22531" spans="1:2" x14ac:dyDescent="0.25">
      <c r="A22531" t="s">
        <v>24543</v>
      </c>
      <c r="B22531">
        <v>50</v>
      </c>
    </row>
    <row r="22532" spans="1:2" x14ac:dyDescent="0.25">
      <c r="A22532" t="s">
        <v>24544</v>
      </c>
      <c r="B22532">
        <v>2</v>
      </c>
    </row>
    <row r="22533" spans="1:2" x14ac:dyDescent="0.25">
      <c r="A22533" t="s">
        <v>24545</v>
      </c>
      <c r="B22533">
        <v>0</v>
      </c>
    </row>
    <row r="22534" spans="1:2" x14ac:dyDescent="0.25">
      <c r="A22534" t="s">
        <v>24546</v>
      </c>
      <c r="B22534">
        <v>75</v>
      </c>
    </row>
    <row r="22535" spans="1:2" x14ac:dyDescent="0.25">
      <c r="A22535" t="s">
        <v>24547</v>
      </c>
      <c r="B22535">
        <v>0</v>
      </c>
    </row>
    <row r="22536" spans="1:2" x14ac:dyDescent="0.25">
      <c r="A22536" t="s">
        <v>24548</v>
      </c>
      <c r="B22536">
        <v>1</v>
      </c>
    </row>
    <row r="22537" spans="1:2" x14ac:dyDescent="0.25">
      <c r="A22537" t="s">
        <v>24549</v>
      </c>
      <c r="B22537">
        <v>6</v>
      </c>
    </row>
    <row r="22538" spans="1:2" x14ac:dyDescent="0.25">
      <c r="A22538" t="s">
        <v>24550</v>
      </c>
      <c r="B22538">
        <v>0</v>
      </c>
    </row>
    <row r="22539" spans="1:2" x14ac:dyDescent="0.25">
      <c r="A22539" t="s">
        <v>24551</v>
      </c>
      <c r="B22539">
        <v>0</v>
      </c>
    </row>
    <row r="22540" spans="1:2" x14ac:dyDescent="0.25">
      <c r="A22540" t="s">
        <v>24552</v>
      </c>
      <c r="B22540">
        <v>52</v>
      </c>
    </row>
    <row r="22541" spans="1:2" x14ac:dyDescent="0.25">
      <c r="A22541" t="s">
        <v>24553</v>
      </c>
      <c r="B22541">
        <v>0</v>
      </c>
    </row>
    <row r="22542" spans="1:2" x14ac:dyDescent="0.25">
      <c r="A22542" t="s">
        <v>24554</v>
      </c>
      <c r="B22542">
        <v>5</v>
      </c>
    </row>
    <row r="22543" spans="1:2" x14ac:dyDescent="0.25">
      <c r="A22543" t="s">
        <v>24555</v>
      </c>
      <c r="B22543">
        <v>0</v>
      </c>
    </row>
    <row r="22544" spans="1:2" x14ac:dyDescent="0.25">
      <c r="A22544" t="s">
        <v>24556</v>
      </c>
      <c r="B22544">
        <v>3</v>
      </c>
    </row>
    <row r="22545" spans="1:2" x14ac:dyDescent="0.25">
      <c r="A22545" t="s">
        <v>24557</v>
      </c>
      <c r="B22545">
        <v>1</v>
      </c>
    </row>
    <row r="22546" spans="1:2" x14ac:dyDescent="0.25">
      <c r="A22546" t="s">
        <v>24558</v>
      </c>
      <c r="B22546">
        <v>38</v>
      </c>
    </row>
    <row r="22547" spans="1:2" x14ac:dyDescent="0.25">
      <c r="A22547" t="s">
        <v>24559</v>
      </c>
      <c r="B22547">
        <v>63</v>
      </c>
    </row>
    <row r="22548" spans="1:2" x14ac:dyDescent="0.25">
      <c r="A22548" t="s">
        <v>24560</v>
      </c>
      <c r="B22548">
        <v>528</v>
      </c>
    </row>
    <row r="22549" spans="1:2" x14ac:dyDescent="0.25">
      <c r="A22549" t="s">
        <v>24561</v>
      </c>
      <c r="B22549">
        <v>318</v>
      </c>
    </row>
    <row r="22550" spans="1:2" x14ac:dyDescent="0.25">
      <c r="A22550" t="s">
        <v>24562</v>
      </c>
      <c r="B22550">
        <v>0</v>
      </c>
    </row>
    <row r="22551" spans="1:2" x14ac:dyDescent="0.25">
      <c r="A22551" t="s">
        <v>24563</v>
      </c>
      <c r="B22551">
        <v>168</v>
      </c>
    </row>
    <row r="22552" spans="1:2" x14ac:dyDescent="0.25">
      <c r="A22552" t="s">
        <v>24564</v>
      </c>
      <c r="B22552">
        <v>150</v>
      </c>
    </row>
    <row r="22553" spans="1:2" x14ac:dyDescent="0.25">
      <c r="A22553" t="s">
        <v>24565</v>
      </c>
      <c r="B22553">
        <v>318</v>
      </c>
    </row>
    <row r="22554" spans="1:2" x14ac:dyDescent="0.25">
      <c r="A22554" t="s">
        <v>24566</v>
      </c>
      <c r="B22554">
        <v>31</v>
      </c>
    </row>
    <row r="22555" spans="1:2" x14ac:dyDescent="0.25">
      <c r="A22555" t="s">
        <v>24567</v>
      </c>
      <c r="B22555">
        <v>-999</v>
      </c>
    </row>
    <row r="22556" spans="1:2" x14ac:dyDescent="0.25">
      <c r="A22556" t="s">
        <v>24568</v>
      </c>
      <c r="B22556">
        <v>-999</v>
      </c>
    </row>
    <row r="22557" spans="1:2" x14ac:dyDescent="0.25">
      <c r="A22557" t="s">
        <v>24569</v>
      </c>
      <c r="B22557">
        <v>-999</v>
      </c>
    </row>
    <row r="22558" spans="1:2" x14ac:dyDescent="0.25">
      <c r="A22558" t="s">
        <v>24570</v>
      </c>
      <c r="B22558">
        <v>114</v>
      </c>
    </row>
    <row r="22559" spans="1:2" x14ac:dyDescent="0.25">
      <c r="A22559" t="s">
        <v>24571</v>
      </c>
      <c r="B22559">
        <v>114</v>
      </c>
    </row>
    <row r="22560" spans="1:2" x14ac:dyDescent="0.25">
      <c r="A22560" t="s">
        <v>24572</v>
      </c>
      <c r="B22560">
        <v>119</v>
      </c>
    </row>
    <row r="22561" spans="1:2" x14ac:dyDescent="0.25">
      <c r="A22561" t="s">
        <v>24573</v>
      </c>
      <c r="B22561">
        <v>102</v>
      </c>
    </row>
    <row r="22562" spans="1:2" x14ac:dyDescent="0.25">
      <c r="A22562" t="s">
        <v>24574</v>
      </c>
      <c r="B22562">
        <v>880</v>
      </c>
    </row>
    <row r="22563" spans="1:2" x14ac:dyDescent="0.25">
      <c r="A22563" t="s">
        <v>24575</v>
      </c>
      <c r="B22563">
        <v>800</v>
      </c>
    </row>
    <row r="22564" spans="1:2" x14ac:dyDescent="0.25">
      <c r="A22564" t="s">
        <v>24576</v>
      </c>
      <c r="B22564">
        <v>41</v>
      </c>
    </row>
    <row r="22565" spans="1:2" x14ac:dyDescent="0.25">
      <c r="A22565" t="s">
        <v>24577</v>
      </c>
      <c r="B22565">
        <v>2</v>
      </c>
    </row>
    <row r="22566" spans="1:2" x14ac:dyDescent="0.25">
      <c r="A22566" t="s">
        <v>24578</v>
      </c>
      <c r="B22566">
        <v>1572</v>
      </c>
    </row>
    <row r="22567" spans="1:2" x14ac:dyDescent="0.25">
      <c r="A22567" t="s">
        <v>24579</v>
      </c>
      <c r="B22567">
        <v>4</v>
      </c>
    </row>
    <row r="22568" spans="1:2" x14ac:dyDescent="0.25">
      <c r="A22568" t="s">
        <v>24580</v>
      </c>
      <c r="B22568">
        <v>53</v>
      </c>
    </row>
    <row r="22569" spans="1:2" x14ac:dyDescent="0.25">
      <c r="A22569" t="s">
        <v>24581</v>
      </c>
      <c r="B22569">
        <v>96</v>
      </c>
    </row>
    <row r="22570" spans="1:2" x14ac:dyDescent="0.25">
      <c r="A22570" t="s">
        <v>24582</v>
      </c>
      <c r="B22570">
        <v>3</v>
      </c>
    </row>
    <row r="22571" spans="1:2" x14ac:dyDescent="0.25">
      <c r="A22571" t="s">
        <v>24583</v>
      </c>
      <c r="B22571">
        <v>128</v>
      </c>
    </row>
    <row r="22572" spans="1:2" x14ac:dyDescent="0.25">
      <c r="A22572" t="s">
        <v>24584</v>
      </c>
      <c r="B22572">
        <v>176</v>
      </c>
    </row>
    <row r="22573" spans="1:2" x14ac:dyDescent="0.25">
      <c r="A22573" t="s">
        <v>24585</v>
      </c>
      <c r="B22573">
        <v>8</v>
      </c>
    </row>
    <row r="22574" spans="1:2" x14ac:dyDescent="0.25">
      <c r="A22574" t="s">
        <v>24586</v>
      </c>
      <c r="B22574">
        <v>40</v>
      </c>
    </row>
    <row r="22575" spans="1:2" x14ac:dyDescent="0.25">
      <c r="A22575" t="s">
        <v>24587</v>
      </c>
      <c r="B22575">
        <v>7</v>
      </c>
    </row>
    <row r="22576" spans="1:2" x14ac:dyDescent="0.25">
      <c r="A22576" t="s">
        <v>24588</v>
      </c>
      <c r="B22576">
        <v>126</v>
      </c>
    </row>
    <row r="22577" spans="1:2" x14ac:dyDescent="0.25">
      <c r="A22577" t="s">
        <v>24589</v>
      </c>
      <c r="B22577">
        <v>6</v>
      </c>
    </row>
    <row r="22578" spans="1:2" x14ac:dyDescent="0.25">
      <c r="A22578" t="s">
        <v>24590</v>
      </c>
      <c r="B22578">
        <v>300</v>
      </c>
    </row>
    <row r="22579" spans="1:2" x14ac:dyDescent="0.25">
      <c r="A22579" t="s">
        <v>24591</v>
      </c>
      <c r="B22579">
        <v>215</v>
      </c>
    </row>
    <row r="22580" spans="1:2" x14ac:dyDescent="0.25">
      <c r="A22580" t="s">
        <v>24592</v>
      </c>
      <c r="B22580">
        <v>4457</v>
      </c>
    </row>
    <row r="22581" spans="1:2" x14ac:dyDescent="0.25">
      <c r="A22581" t="s">
        <v>24593</v>
      </c>
      <c r="B22581">
        <v>540</v>
      </c>
    </row>
    <row r="22582" spans="1:2" x14ac:dyDescent="0.25">
      <c r="A22582" t="s">
        <v>24594</v>
      </c>
      <c r="B22582">
        <v>0</v>
      </c>
    </row>
    <row r="22583" spans="1:2" x14ac:dyDescent="0.25">
      <c r="A22583" t="s">
        <v>24595</v>
      </c>
      <c r="B22583">
        <v>0</v>
      </c>
    </row>
    <row r="22584" spans="1:2" x14ac:dyDescent="0.25">
      <c r="A22584" t="s">
        <v>24596</v>
      </c>
      <c r="B22584">
        <v>0</v>
      </c>
    </row>
    <row r="22585" spans="1:2" x14ac:dyDescent="0.25">
      <c r="A22585" t="s">
        <v>24597</v>
      </c>
      <c r="B22585">
        <v>0</v>
      </c>
    </row>
    <row r="22586" spans="1:2" x14ac:dyDescent="0.25">
      <c r="A22586" t="s">
        <v>24598</v>
      </c>
      <c r="B22586">
        <v>0</v>
      </c>
    </row>
    <row r="22587" spans="1:2" x14ac:dyDescent="0.25">
      <c r="A22587" t="s">
        <v>24599</v>
      </c>
      <c r="B22587">
        <v>0</v>
      </c>
    </row>
    <row r="22588" spans="1:2" x14ac:dyDescent="0.25">
      <c r="A22588" t="s">
        <v>24600</v>
      </c>
      <c r="B22588">
        <v>3</v>
      </c>
    </row>
    <row r="22589" spans="1:2" x14ac:dyDescent="0.25">
      <c r="A22589" t="s">
        <v>24601</v>
      </c>
      <c r="B22589">
        <v>7</v>
      </c>
    </row>
    <row r="22590" spans="1:2" x14ac:dyDescent="0.25">
      <c r="A22590" t="s">
        <v>24602</v>
      </c>
      <c r="B22590">
        <v>56</v>
      </c>
    </row>
    <row r="22591" spans="1:2" x14ac:dyDescent="0.25">
      <c r="A22591" t="s">
        <v>24603</v>
      </c>
      <c r="B22591">
        <v>26</v>
      </c>
    </row>
    <row r="22592" spans="1:2" x14ac:dyDescent="0.25">
      <c r="A22592" t="s">
        <v>24604</v>
      </c>
      <c r="B22592">
        <v>0</v>
      </c>
    </row>
    <row r="22593" spans="1:2" x14ac:dyDescent="0.25">
      <c r="A22593" t="s">
        <v>24605</v>
      </c>
      <c r="B22593">
        <v>0</v>
      </c>
    </row>
    <row r="22594" spans="1:2" x14ac:dyDescent="0.25">
      <c r="A22594" t="s">
        <v>24606</v>
      </c>
      <c r="B22594">
        <v>92</v>
      </c>
    </row>
    <row r="22595" spans="1:2" x14ac:dyDescent="0.25">
      <c r="A22595" t="s">
        <v>24607</v>
      </c>
      <c r="B22595">
        <v>5</v>
      </c>
    </row>
    <row r="22596" spans="1:2" x14ac:dyDescent="0.25">
      <c r="A22596" t="s">
        <v>24608</v>
      </c>
      <c r="B22596">
        <v>0</v>
      </c>
    </row>
    <row r="22597" spans="1:2" x14ac:dyDescent="0.25">
      <c r="A22597" t="s">
        <v>24609</v>
      </c>
      <c r="B22597">
        <v>0</v>
      </c>
    </row>
    <row r="22598" spans="1:2" x14ac:dyDescent="0.25">
      <c r="A22598" t="s">
        <v>24610</v>
      </c>
      <c r="B22598">
        <v>0</v>
      </c>
    </row>
    <row r="22599" spans="1:2" x14ac:dyDescent="0.25">
      <c r="A22599" t="s">
        <v>24611</v>
      </c>
      <c r="B22599">
        <v>6</v>
      </c>
    </row>
    <row r="22600" spans="1:2" x14ac:dyDescent="0.25">
      <c r="A22600" t="s">
        <v>24612</v>
      </c>
      <c r="B22600">
        <v>26</v>
      </c>
    </row>
    <row r="22601" spans="1:2" x14ac:dyDescent="0.25">
      <c r="A22601" t="s">
        <v>24613</v>
      </c>
      <c r="B22601">
        <v>62</v>
      </c>
    </row>
    <row r="22602" spans="1:2" x14ac:dyDescent="0.25">
      <c r="A22602" t="s">
        <v>24614</v>
      </c>
      <c r="B22602">
        <v>32</v>
      </c>
    </row>
    <row r="22603" spans="1:2" x14ac:dyDescent="0.25">
      <c r="A22603" t="s">
        <v>24615</v>
      </c>
      <c r="B22603">
        <v>0</v>
      </c>
    </row>
    <row r="22604" spans="1:2" x14ac:dyDescent="0.25">
      <c r="A22604" t="s">
        <v>24616</v>
      </c>
      <c r="B22604">
        <v>0</v>
      </c>
    </row>
    <row r="22605" spans="1:2" x14ac:dyDescent="0.25">
      <c r="A22605" t="s">
        <v>24617</v>
      </c>
      <c r="B22605">
        <v>131</v>
      </c>
    </row>
    <row r="22606" spans="1:2" x14ac:dyDescent="0.25">
      <c r="A22606" t="s">
        <v>24618</v>
      </c>
      <c r="B22606">
        <v>5</v>
      </c>
    </row>
    <row r="22607" spans="1:2" x14ac:dyDescent="0.25">
      <c r="A22607" t="s">
        <v>24619</v>
      </c>
      <c r="B22607">
        <v>0</v>
      </c>
    </row>
    <row r="22608" spans="1:2" x14ac:dyDescent="0.25">
      <c r="A22608" t="s">
        <v>24620</v>
      </c>
      <c r="B22608">
        <v>0</v>
      </c>
    </row>
    <row r="22609" spans="1:2" x14ac:dyDescent="0.25">
      <c r="A22609" t="s">
        <v>24621</v>
      </c>
      <c r="B22609">
        <v>0</v>
      </c>
    </row>
    <row r="22610" spans="1:2" x14ac:dyDescent="0.25">
      <c r="A22610" t="s">
        <v>24622</v>
      </c>
      <c r="B22610">
        <v>2</v>
      </c>
    </row>
    <row r="22611" spans="1:2" x14ac:dyDescent="0.25">
      <c r="A22611" t="s">
        <v>24623</v>
      </c>
      <c r="B22611">
        <v>24</v>
      </c>
    </row>
    <row r="22612" spans="1:2" x14ac:dyDescent="0.25">
      <c r="A22612" t="s">
        <v>24624</v>
      </c>
      <c r="B22612">
        <v>38</v>
      </c>
    </row>
    <row r="22613" spans="1:2" x14ac:dyDescent="0.25">
      <c r="A22613" t="s">
        <v>24625</v>
      </c>
      <c r="B22613">
        <v>17</v>
      </c>
    </row>
    <row r="22614" spans="1:2" x14ac:dyDescent="0.25">
      <c r="A22614" t="s">
        <v>24626</v>
      </c>
      <c r="B22614">
        <v>0</v>
      </c>
    </row>
    <row r="22615" spans="1:2" x14ac:dyDescent="0.25">
      <c r="A22615" t="s">
        <v>24627</v>
      </c>
      <c r="B22615">
        <v>0</v>
      </c>
    </row>
    <row r="22616" spans="1:2" x14ac:dyDescent="0.25">
      <c r="A22616" t="s">
        <v>24628</v>
      </c>
      <c r="B22616">
        <v>86</v>
      </c>
    </row>
    <row r="22617" spans="1:2" x14ac:dyDescent="0.25">
      <c r="A22617" t="s">
        <v>24629</v>
      </c>
      <c r="B22617">
        <v>25</v>
      </c>
    </row>
    <row r="22618" spans="1:2" x14ac:dyDescent="0.25">
      <c r="A22618" t="s">
        <v>24630</v>
      </c>
      <c r="B22618">
        <v>0</v>
      </c>
    </row>
    <row r="22619" spans="1:2" x14ac:dyDescent="0.25">
      <c r="A22619" t="s">
        <v>24631</v>
      </c>
      <c r="B22619">
        <v>0</v>
      </c>
    </row>
    <row r="22620" spans="1:2" x14ac:dyDescent="0.25">
      <c r="A22620" t="s">
        <v>24632</v>
      </c>
      <c r="B22620">
        <v>0</v>
      </c>
    </row>
    <row r="22621" spans="1:2" x14ac:dyDescent="0.25">
      <c r="A22621" t="s">
        <v>24633</v>
      </c>
      <c r="B22621">
        <v>1</v>
      </c>
    </row>
    <row r="22622" spans="1:2" x14ac:dyDescent="0.25">
      <c r="A22622" t="s">
        <v>24634</v>
      </c>
      <c r="B22622">
        <v>29</v>
      </c>
    </row>
    <row r="22623" spans="1:2" x14ac:dyDescent="0.25">
      <c r="A22623" t="s">
        <v>24635</v>
      </c>
      <c r="B22623">
        <v>53</v>
      </c>
    </row>
    <row r="22624" spans="1:2" x14ac:dyDescent="0.25">
      <c r="A22624" t="s">
        <v>24636</v>
      </c>
      <c r="B22624">
        <v>16</v>
      </c>
    </row>
    <row r="22625" spans="1:2" x14ac:dyDescent="0.25">
      <c r="A22625" t="s">
        <v>24637</v>
      </c>
      <c r="B22625">
        <v>5</v>
      </c>
    </row>
    <row r="22626" spans="1:2" x14ac:dyDescent="0.25">
      <c r="A22626" t="s">
        <v>24638</v>
      </c>
      <c r="B22626">
        <v>0</v>
      </c>
    </row>
    <row r="22627" spans="1:2" x14ac:dyDescent="0.25">
      <c r="A22627" t="s">
        <v>24639</v>
      </c>
      <c r="B22627">
        <v>129</v>
      </c>
    </row>
    <row r="22628" spans="1:2" x14ac:dyDescent="0.25">
      <c r="A22628" t="s">
        <v>24640</v>
      </c>
      <c r="B22628">
        <v>50</v>
      </c>
    </row>
    <row r="22629" spans="1:2" x14ac:dyDescent="0.25">
      <c r="A22629" t="s">
        <v>24641</v>
      </c>
      <c r="B22629">
        <v>0</v>
      </c>
    </row>
    <row r="22630" spans="1:2" x14ac:dyDescent="0.25">
      <c r="A22630" t="s">
        <v>24642</v>
      </c>
      <c r="B22630">
        <v>0</v>
      </c>
    </row>
    <row r="22631" spans="1:2" x14ac:dyDescent="0.25">
      <c r="A22631" t="s">
        <v>24643</v>
      </c>
      <c r="B22631">
        <v>0</v>
      </c>
    </row>
    <row r="22632" spans="1:2" x14ac:dyDescent="0.25">
      <c r="A22632" t="s">
        <v>24644</v>
      </c>
      <c r="B22632">
        <v>1</v>
      </c>
    </row>
    <row r="22633" spans="1:2" x14ac:dyDescent="0.25">
      <c r="A22633" t="s">
        <v>24645</v>
      </c>
      <c r="B22633">
        <v>42</v>
      </c>
    </row>
    <row r="22634" spans="1:2" x14ac:dyDescent="0.25">
      <c r="A22634" t="s">
        <v>24646</v>
      </c>
      <c r="B22634">
        <v>67</v>
      </c>
    </row>
    <row r="22635" spans="1:2" x14ac:dyDescent="0.25">
      <c r="A22635" t="s">
        <v>24647</v>
      </c>
      <c r="B22635">
        <v>33</v>
      </c>
    </row>
    <row r="22636" spans="1:2" x14ac:dyDescent="0.25">
      <c r="A22636" t="s">
        <v>24648</v>
      </c>
      <c r="B22636">
        <v>7</v>
      </c>
    </row>
    <row r="22637" spans="1:2" x14ac:dyDescent="0.25">
      <c r="A22637" t="s">
        <v>24649</v>
      </c>
      <c r="B22637">
        <v>0</v>
      </c>
    </row>
    <row r="22638" spans="1:2" x14ac:dyDescent="0.25">
      <c r="A22638" t="s">
        <v>24650</v>
      </c>
      <c r="B22638">
        <v>200</v>
      </c>
    </row>
    <row r="22639" spans="1:2" x14ac:dyDescent="0.25">
      <c r="A22639" t="s">
        <v>24651</v>
      </c>
      <c r="B22639">
        <v>80</v>
      </c>
    </row>
    <row r="22640" spans="1:2" x14ac:dyDescent="0.25">
      <c r="A22640" t="s">
        <v>24652</v>
      </c>
      <c r="B22640">
        <v>0</v>
      </c>
    </row>
    <row r="22641" spans="1:2" x14ac:dyDescent="0.25">
      <c r="A22641" t="s">
        <v>24653</v>
      </c>
      <c r="B22641">
        <v>0</v>
      </c>
    </row>
    <row r="22642" spans="1:2" x14ac:dyDescent="0.25">
      <c r="A22642" t="s">
        <v>24654</v>
      </c>
      <c r="B22642">
        <v>0</v>
      </c>
    </row>
    <row r="22643" spans="1:2" x14ac:dyDescent="0.25">
      <c r="A22643" t="s">
        <v>24655</v>
      </c>
      <c r="B22643">
        <v>0</v>
      </c>
    </row>
    <row r="22644" spans="1:2" x14ac:dyDescent="0.25">
      <c r="A22644" t="s">
        <v>24656</v>
      </c>
      <c r="B22644">
        <v>46</v>
      </c>
    </row>
    <row r="22645" spans="1:2" x14ac:dyDescent="0.25">
      <c r="A22645" t="s">
        <v>24657</v>
      </c>
      <c r="B22645">
        <v>71</v>
      </c>
    </row>
    <row r="22646" spans="1:2" x14ac:dyDescent="0.25">
      <c r="A22646" t="s">
        <v>24658</v>
      </c>
      <c r="B22646">
        <v>52</v>
      </c>
    </row>
    <row r="22647" spans="1:2" x14ac:dyDescent="0.25">
      <c r="A22647" t="s">
        <v>24659</v>
      </c>
      <c r="B22647">
        <v>26</v>
      </c>
    </row>
    <row r="22648" spans="1:2" x14ac:dyDescent="0.25">
      <c r="A22648" t="s">
        <v>24660</v>
      </c>
      <c r="B22648">
        <v>0</v>
      </c>
    </row>
    <row r="22649" spans="1:2" x14ac:dyDescent="0.25">
      <c r="A22649" t="s">
        <v>24661</v>
      </c>
      <c r="B22649">
        <v>275</v>
      </c>
    </row>
    <row r="22650" spans="1:2" x14ac:dyDescent="0.25">
      <c r="A22650" t="s">
        <v>24662</v>
      </c>
      <c r="B22650">
        <v>166</v>
      </c>
    </row>
    <row r="22651" spans="1:2" x14ac:dyDescent="0.25">
      <c r="A22651" t="s">
        <v>24663</v>
      </c>
      <c r="B22651">
        <v>0</v>
      </c>
    </row>
    <row r="22652" spans="1:2" x14ac:dyDescent="0.25">
      <c r="A22652" t="s">
        <v>24664</v>
      </c>
      <c r="B22652">
        <v>0</v>
      </c>
    </row>
    <row r="22653" spans="1:2" x14ac:dyDescent="0.25">
      <c r="A22653" t="s">
        <v>24665</v>
      </c>
      <c r="B22653">
        <v>0</v>
      </c>
    </row>
    <row r="22654" spans="1:2" x14ac:dyDescent="0.25">
      <c r="A22654" t="s">
        <v>24666</v>
      </c>
      <c r="B22654">
        <v>0</v>
      </c>
    </row>
    <row r="22655" spans="1:2" x14ac:dyDescent="0.25">
      <c r="A22655" t="s">
        <v>24667</v>
      </c>
      <c r="B22655">
        <v>11</v>
      </c>
    </row>
    <row r="22656" spans="1:2" x14ac:dyDescent="0.25">
      <c r="A22656" t="s">
        <v>24668</v>
      </c>
      <c r="B22656">
        <v>91</v>
      </c>
    </row>
    <row r="22657" spans="1:2" x14ac:dyDescent="0.25">
      <c r="A22657" t="s">
        <v>24669</v>
      </c>
      <c r="B22657">
        <v>159</v>
      </c>
    </row>
    <row r="22658" spans="1:2" x14ac:dyDescent="0.25">
      <c r="A22658" t="s">
        <v>24670</v>
      </c>
      <c r="B22658">
        <v>61</v>
      </c>
    </row>
    <row r="22659" spans="1:2" x14ac:dyDescent="0.25">
      <c r="A22659" t="s">
        <v>24671</v>
      </c>
      <c r="B22659">
        <v>0</v>
      </c>
    </row>
    <row r="22660" spans="1:2" x14ac:dyDescent="0.25">
      <c r="A22660" t="s">
        <v>24672</v>
      </c>
      <c r="B22660">
        <v>488</v>
      </c>
    </row>
    <row r="22661" spans="1:2" x14ac:dyDescent="0.25">
      <c r="A22661" t="s">
        <v>24673</v>
      </c>
      <c r="B22661">
        <v>247</v>
      </c>
    </row>
    <row r="22662" spans="1:2" x14ac:dyDescent="0.25">
      <c r="A22662" t="s">
        <v>24674</v>
      </c>
      <c r="B22662">
        <v>0</v>
      </c>
    </row>
    <row r="22663" spans="1:2" x14ac:dyDescent="0.25">
      <c r="A22663" t="s">
        <v>24675</v>
      </c>
      <c r="B22663">
        <v>0</v>
      </c>
    </row>
    <row r="22664" spans="1:2" x14ac:dyDescent="0.25">
      <c r="A22664" t="s">
        <v>24676</v>
      </c>
      <c r="B22664">
        <v>0</v>
      </c>
    </row>
    <row r="22665" spans="1:2" x14ac:dyDescent="0.25">
      <c r="A22665" t="s">
        <v>24677</v>
      </c>
      <c r="B22665">
        <v>0</v>
      </c>
    </row>
    <row r="22666" spans="1:2" x14ac:dyDescent="0.25">
      <c r="A22666" t="s">
        <v>24678</v>
      </c>
      <c r="B22666">
        <v>0</v>
      </c>
    </row>
    <row r="22667" spans="1:2" x14ac:dyDescent="0.25">
      <c r="A22667" t="s">
        <v>24679</v>
      </c>
      <c r="B22667">
        <v>102</v>
      </c>
    </row>
    <row r="22668" spans="1:2" x14ac:dyDescent="0.25">
      <c r="A22668" t="s">
        <v>24680</v>
      </c>
      <c r="B22668">
        <v>279</v>
      </c>
    </row>
    <row r="22669" spans="1:2" x14ac:dyDescent="0.25">
      <c r="A22669" t="s">
        <v>24681</v>
      </c>
      <c r="B22669">
        <v>104</v>
      </c>
    </row>
    <row r="22670" spans="1:2" x14ac:dyDescent="0.25">
      <c r="A22670" t="s">
        <v>24682</v>
      </c>
      <c r="B22670">
        <v>0</v>
      </c>
    </row>
    <row r="22671" spans="1:2" x14ac:dyDescent="0.25">
      <c r="A22671" t="s">
        <v>24683</v>
      </c>
      <c r="B22671">
        <v>732</v>
      </c>
    </row>
    <row r="22672" spans="1:2" x14ac:dyDescent="0.25">
      <c r="A22672" t="s">
        <v>34178</v>
      </c>
      <c r="B22672">
        <v>578</v>
      </c>
    </row>
    <row r="22673" spans="1:2" x14ac:dyDescent="0.25">
      <c r="A22673" t="s">
        <v>34179</v>
      </c>
      <c r="B22673">
        <v>0</v>
      </c>
    </row>
    <row r="22674" spans="1:2" x14ac:dyDescent="0.25">
      <c r="A22674" t="s">
        <v>34180</v>
      </c>
      <c r="B22674">
        <v>0</v>
      </c>
    </row>
    <row r="22675" spans="1:2" x14ac:dyDescent="0.25">
      <c r="A22675" t="s">
        <v>34181</v>
      </c>
      <c r="B22675">
        <v>0</v>
      </c>
    </row>
    <row r="22676" spans="1:2" x14ac:dyDescent="0.25">
      <c r="A22676" t="s">
        <v>34182</v>
      </c>
      <c r="B22676">
        <v>13</v>
      </c>
    </row>
    <row r="22677" spans="1:2" x14ac:dyDescent="0.25">
      <c r="A22677" t="s">
        <v>34183</v>
      </c>
      <c r="B22677">
        <v>185</v>
      </c>
    </row>
    <row r="22678" spans="1:2" x14ac:dyDescent="0.25">
      <c r="A22678" t="s">
        <v>34184</v>
      </c>
      <c r="B22678">
        <v>540</v>
      </c>
    </row>
    <row r="22679" spans="1:2" x14ac:dyDescent="0.25">
      <c r="A22679" t="s">
        <v>34185</v>
      </c>
      <c r="B22679">
        <v>614</v>
      </c>
    </row>
    <row r="22680" spans="1:2" x14ac:dyDescent="0.25">
      <c r="A22680" t="s">
        <v>34186</v>
      </c>
      <c r="B22680">
        <v>203</v>
      </c>
    </row>
    <row r="22681" spans="1:2" x14ac:dyDescent="0.25">
      <c r="A22681" t="s">
        <v>34187</v>
      </c>
      <c r="B22681">
        <v>0</v>
      </c>
    </row>
    <row r="22682" spans="1:2" x14ac:dyDescent="0.25">
      <c r="A22682" t="s">
        <v>34188</v>
      </c>
      <c r="B22682">
        <v>2133</v>
      </c>
    </row>
    <row r="22683" spans="1:2" x14ac:dyDescent="0.25">
      <c r="A22683" t="s">
        <v>24684</v>
      </c>
      <c r="B22683">
        <v>0</v>
      </c>
    </row>
    <row r="22684" spans="1:2" x14ac:dyDescent="0.25">
      <c r="A22684" t="s">
        <v>24685</v>
      </c>
      <c r="B22684">
        <v>0</v>
      </c>
    </row>
    <row r="22685" spans="1:2" x14ac:dyDescent="0.25">
      <c r="A22685" t="s">
        <v>24686</v>
      </c>
      <c r="B22685">
        <v>0</v>
      </c>
    </row>
    <row r="22686" spans="1:2" x14ac:dyDescent="0.25">
      <c r="A22686" t="s">
        <v>24687</v>
      </c>
      <c r="B22686">
        <v>0</v>
      </c>
    </row>
    <row r="22687" spans="1:2" x14ac:dyDescent="0.25">
      <c r="A22687" t="s">
        <v>24688</v>
      </c>
      <c r="B22687">
        <v>0</v>
      </c>
    </row>
    <row r="22688" spans="1:2" x14ac:dyDescent="0.25">
      <c r="A22688" t="s">
        <v>24689</v>
      </c>
      <c r="B22688">
        <v>1</v>
      </c>
    </row>
    <row r="22689" spans="1:2" x14ac:dyDescent="0.25">
      <c r="A22689" t="s">
        <v>24690</v>
      </c>
      <c r="B22689">
        <v>5</v>
      </c>
    </row>
    <row r="22690" spans="1:2" x14ac:dyDescent="0.25">
      <c r="A22690" t="s">
        <v>24691</v>
      </c>
      <c r="B22690">
        <v>0</v>
      </c>
    </row>
    <row r="22691" spans="1:2" x14ac:dyDescent="0.25">
      <c r="A22691" t="s">
        <v>24692</v>
      </c>
      <c r="B22691">
        <v>0</v>
      </c>
    </row>
    <row r="22692" spans="1:2" x14ac:dyDescent="0.25">
      <c r="A22692" t="s">
        <v>24693</v>
      </c>
      <c r="B22692">
        <v>0</v>
      </c>
    </row>
    <row r="22693" spans="1:2" x14ac:dyDescent="0.25">
      <c r="A22693" t="s">
        <v>24694</v>
      </c>
      <c r="B22693">
        <v>6</v>
      </c>
    </row>
    <row r="22694" spans="1:2" x14ac:dyDescent="0.25">
      <c r="A22694" t="s">
        <v>24695</v>
      </c>
      <c r="B22694">
        <v>3</v>
      </c>
    </row>
    <row r="22695" spans="1:2" x14ac:dyDescent="0.25">
      <c r="A22695" t="s">
        <v>24696</v>
      </c>
      <c r="B22695">
        <v>0</v>
      </c>
    </row>
    <row r="22696" spans="1:2" x14ac:dyDescent="0.25">
      <c r="A22696" t="s">
        <v>24697</v>
      </c>
      <c r="B22696">
        <v>0</v>
      </c>
    </row>
    <row r="22697" spans="1:2" x14ac:dyDescent="0.25">
      <c r="A22697" t="s">
        <v>24698</v>
      </c>
      <c r="B22697">
        <v>0</v>
      </c>
    </row>
    <row r="22698" spans="1:2" x14ac:dyDescent="0.25">
      <c r="A22698" t="s">
        <v>24699</v>
      </c>
      <c r="B22698">
        <v>2</v>
      </c>
    </row>
    <row r="22699" spans="1:2" x14ac:dyDescent="0.25">
      <c r="A22699" t="s">
        <v>24700</v>
      </c>
      <c r="B22699">
        <v>11</v>
      </c>
    </row>
    <row r="22700" spans="1:2" x14ac:dyDescent="0.25">
      <c r="A22700" t="s">
        <v>24701</v>
      </c>
      <c r="B22700">
        <v>7</v>
      </c>
    </row>
    <row r="22701" spans="1:2" x14ac:dyDescent="0.25">
      <c r="A22701" t="s">
        <v>24702</v>
      </c>
      <c r="B22701">
        <v>0</v>
      </c>
    </row>
    <row r="22702" spans="1:2" x14ac:dyDescent="0.25">
      <c r="A22702" t="s">
        <v>24703</v>
      </c>
      <c r="B22702">
        <v>0</v>
      </c>
    </row>
    <row r="22703" spans="1:2" x14ac:dyDescent="0.25">
      <c r="A22703" t="s">
        <v>24704</v>
      </c>
      <c r="B22703">
        <v>0</v>
      </c>
    </row>
    <row r="22704" spans="1:2" x14ac:dyDescent="0.25">
      <c r="A22704" t="s">
        <v>24705</v>
      </c>
      <c r="B22704">
        <v>23</v>
      </c>
    </row>
    <row r="22705" spans="1:2" x14ac:dyDescent="0.25">
      <c r="A22705" t="s">
        <v>24706</v>
      </c>
      <c r="B22705">
        <v>2</v>
      </c>
    </row>
    <row r="22706" spans="1:2" x14ac:dyDescent="0.25">
      <c r="A22706" t="s">
        <v>24707</v>
      </c>
      <c r="B22706">
        <v>0</v>
      </c>
    </row>
    <row r="22707" spans="1:2" x14ac:dyDescent="0.25">
      <c r="A22707" t="s">
        <v>24708</v>
      </c>
      <c r="B22707">
        <v>0</v>
      </c>
    </row>
    <row r="22708" spans="1:2" x14ac:dyDescent="0.25">
      <c r="A22708" t="s">
        <v>24709</v>
      </c>
      <c r="B22708">
        <v>0</v>
      </c>
    </row>
    <row r="22709" spans="1:2" x14ac:dyDescent="0.25">
      <c r="A22709" t="s">
        <v>24710</v>
      </c>
      <c r="B22709">
        <v>0</v>
      </c>
    </row>
    <row r="22710" spans="1:2" x14ac:dyDescent="0.25">
      <c r="A22710" t="s">
        <v>24711</v>
      </c>
      <c r="B22710">
        <v>14</v>
      </c>
    </row>
    <row r="22711" spans="1:2" x14ac:dyDescent="0.25">
      <c r="A22711" t="s">
        <v>24712</v>
      </c>
      <c r="B22711">
        <v>6</v>
      </c>
    </row>
    <row r="22712" spans="1:2" x14ac:dyDescent="0.25">
      <c r="A22712" t="s">
        <v>24713</v>
      </c>
      <c r="B22712">
        <v>0</v>
      </c>
    </row>
    <row r="22713" spans="1:2" x14ac:dyDescent="0.25">
      <c r="A22713" t="s">
        <v>24714</v>
      </c>
      <c r="B22713">
        <v>0</v>
      </c>
    </row>
    <row r="22714" spans="1:2" x14ac:dyDescent="0.25">
      <c r="A22714" t="s">
        <v>24715</v>
      </c>
      <c r="B22714">
        <v>0</v>
      </c>
    </row>
    <row r="22715" spans="1:2" x14ac:dyDescent="0.25">
      <c r="A22715" t="s">
        <v>24716</v>
      </c>
      <c r="B22715">
        <v>22</v>
      </c>
    </row>
    <row r="22716" spans="1:2" x14ac:dyDescent="0.25">
      <c r="A22716" t="s">
        <v>24717</v>
      </c>
      <c r="B22716">
        <v>6</v>
      </c>
    </row>
    <row r="22717" spans="1:2" x14ac:dyDescent="0.25">
      <c r="A22717" t="s">
        <v>24718</v>
      </c>
      <c r="B22717">
        <v>0</v>
      </c>
    </row>
    <row r="22718" spans="1:2" x14ac:dyDescent="0.25">
      <c r="A22718" t="s">
        <v>24719</v>
      </c>
      <c r="B22718">
        <v>0</v>
      </c>
    </row>
    <row r="22719" spans="1:2" x14ac:dyDescent="0.25">
      <c r="A22719" t="s">
        <v>24720</v>
      </c>
      <c r="B22719">
        <v>0</v>
      </c>
    </row>
    <row r="22720" spans="1:2" x14ac:dyDescent="0.25">
      <c r="A22720" t="s">
        <v>24721</v>
      </c>
      <c r="B22720">
        <v>0</v>
      </c>
    </row>
    <row r="22721" spans="1:2" x14ac:dyDescent="0.25">
      <c r="A22721" t="s">
        <v>24722</v>
      </c>
      <c r="B22721">
        <v>16</v>
      </c>
    </row>
    <row r="22722" spans="1:2" x14ac:dyDescent="0.25">
      <c r="A22722" t="s">
        <v>24723</v>
      </c>
      <c r="B22722">
        <v>11</v>
      </c>
    </row>
    <row r="22723" spans="1:2" x14ac:dyDescent="0.25">
      <c r="A22723" t="s">
        <v>24724</v>
      </c>
      <c r="B22723">
        <v>0</v>
      </c>
    </row>
    <row r="22724" spans="1:2" x14ac:dyDescent="0.25">
      <c r="A22724" t="s">
        <v>24725</v>
      </c>
      <c r="B22724">
        <v>0</v>
      </c>
    </row>
    <row r="22725" spans="1:2" x14ac:dyDescent="0.25">
      <c r="A22725" t="s">
        <v>24726</v>
      </c>
      <c r="B22725">
        <v>0</v>
      </c>
    </row>
    <row r="22726" spans="1:2" x14ac:dyDescent="0.25">
      <c r="A22726" t="s">
        <v>24727</v>
      </c>
      <c r="B22726">
        <v>33</v>
      </c>
    </row>
    <row r="22727" spans="1:2" x14ac:dyDescent="0.25">
      <c r="A22727" t="s">
        <v>24728</v>
      </c>
      <c r="B22727">
        <v>14</v>
      </c>
    </row>
    <row r="22728" spans="1:2" x14ac:dyDescent="0.25">
      <c r="A22728" t="s">
        <v>24729</v>
      </c>
      <c r="B22728">
        <v>0</v>
      </c>
    </row>
    <row r="22729" spans="1:2" x14ac:dyDescent="0.25">
      <c r="A22729" t="s">
        <v>24730</v>
      </c>
      <c r="B22729">
        <v>0</v>
      </c>
    </row>
    <row r="22730" spans="1:2" x14ac:dyDescent="0.25">
      <c r="A22730" t="s">
        <v>24731</v>
      </c>
      <c r="B22730">
        <v>0</v>
      </c>
    </row>
    <row r="22731" spans="1:2" x14ac:dyDescent="0.25">
      <c r="A22731" t="s">
        <v>24732</v>
      </c>
      <c r="B22731">
        <v>0</v>
      </c>
    </row>
    <row r="22732" spans="1:2" x14ac:dyDescent="0.25">
      <c r="A22732" t="s">
        <v>24733</v>
      </c>
      <c r="B22732">
        <v>21</v>
      </c>
    </row>
    <row r="22733" spans="1:2" x14ac:dyDescent="0.25">
      <c r="A22733" t="s">
        <v>24734</v>
      </c>
      <c r="B22733">
        <v>12</v>
      </c>
    </row>
    <row r="22734" spans="1:2" x14ac:dyDescent="0.25">
      <c r="A22734" t="s">
        <v>24735</v>
      </c>
      <c r="B22734">
        <v>0</v>
      </c>
    </row>
    <row r="22735" spans="1:2" x14ac:dyDescent="0.25">
      <c r="A22735" t="s">
        <v>24736</v>
      </c>
      <c r="B22735">
        <v>0</v>
      </c>
    </row>
    <row r="22736" spans="1:2" x14ac:dyDescent="0.25">
      <c r="A22736" t="s">
        <v>24737</v>
      </c>
      <c r="B22736">
        <v>0</v>
      </c>
    </row>
    <row r="22737" spans="1:2" x14ac:dyDescent="0.25">
      <c r="A22737" t="s">
        <v>24738</v>
      </c>
      <c r="B22737">
        <v>47</v>
      </c>
    </row>
    <row r="22738" spans="1:2" x14ac:dyDescent="0.25">
      <c r="A22738" t="s">
        <v>24739</v>
      </c>
      <c r="B22738">
        <v>17</v>
      </c>
    </row>
    <row r="22739" spans="1:2" x14ac:dyDescent="0.25">
      <c r="A22739" t="s">
        <v>24740</v>
      </c>
      <c r="B22739">
        <v>0</v>
      </c>
    </row>
    <row r="22740" spans="1:2" x14ac:dyDescent="0.25">
      <c r="A22740" t="s">
        <v>24741</v>
      </c>
      <c r="B22740">
        <v>0</v>
      </c>
    </row>
    <row r="22741" spans="1:2" x14ac:dyDescent="0.25">
      <c r="A22741" t="s">
        <v>24742</v>
      </c>
      <c r="B22741">
        <v>0</v>
      </c>
    </row>
    <row r="22742" spans="1:2" x14ac:dyDescent="0.25">
      <c r="A22742" t="s">
        <v>24743</v>
      </c>
      <c r="B22742">
        <v>0</v>
      </c>
    </row>
    <row r="22743" spans="1:2" x14ac:dyDescent="0.25">
      <c r="A22743" t="s">
        <v>24744</v>
      </c>
      <c r="B22743">
        <v>7</v>
      </c>
    </row>
    <row r="22744" spans="1:2" x14ac:dyDescent="0.25">
      <c r="A22744" t="s">
        <v>24745</v>
      </c>
      <c r="B22744">
        <v>12</v>
      </c>
    </row>
    <row r="22745" spans="1:2" x14ac:dyDescent="0.25">
      <c r="A22745" t="s">
        <v>24746</v>
      </c>
      <c r="B22745">
        <v>0</v>
      </c>
    </row>
    <row r="22746" spans="1:2" x14ac:dyDescent="0.25">
      <c r="A22746" t="s">
        <v>24747</v>
      </c>
      <c r="B22746">
        <v>0</v>
      </c>
    </row>
    <row r="22747" spans="1:2" x14ac:dyDescent="0.25">
      <c r="A22747" t="s">
        <v>24748</v>
      </c>
      <c r="B22747">
        <v>0</v>
      </c>
    </row>
    <row r="22748" spans="1:2" x14ac:dyDescent="0.25">
      <c r="A22748" t="s">
        <v>24749</v>
      </c>
      <c r="B22748">
        <v>36</v>
      </c>
    </row>
    <row r="22749" spans="1:2" x14ac:dyDescent="0.25">
      <c r="A22749" t="s">
        <v>24750</v>
      </c>
      <c r="B22749">
        <v>83</v>
      </c>
    </row>
    <row r="22750" spans="1:2" x14ac:dyDescent="0.25">
      <c r="A22750" t="s">
        <v>24751</v>
      </c>
      <c r="B22750">
        <v>0</v>
      </c>
    </row>
    <row r="22751" spans="1:2" x14ac:dyDescent="0.25">
      <c r="A22751" t="s">
        <v>24752</v>
      </c>
      <c r="B22751">
        <v>0</v>
      </c>
    </row>
    <row r="22752" spans="1:2" x14ac:dyDescent="0.25">
      <c r="A22752" t="s">
        <v>24753</v>
      </c>
      <c r="B22752">
        <v>0</v>
      </c>
    </row>
    <row r="22753" spans="1:2" x14ac:dyDescent="0.25">
      <c r="A22753" t="s">
        <v>24754</v>
      </c>
      <c r="B22753">
        <v>0</v>
      </c>
    </row>
    <row r="22754" spans="1:2" x14ac:dyDescent="0.25">
      <c r="A22754" t="s">
        <v>24755</v>
      </c>
      <c r="B22754">
        <v>5</v>
      </c>
    </row>
    <row r="22755" spans="1:2" x14ac:dyDescent="0.25">
      <c r="A22755" t="s">
        <v>24756</v>
      </c>
      <c r="B22755">
        <v>32</v>
      </c>
    </row>
    <row r="22756" spans="1:2" x14ac:dyDescent="0.25">
      <c r="A22756" t="s">
        <v>24757</v>
      </c>
      <c r="B22756">
        <v>18</v>
      </c>
    </row>
    <row r="22757" spans="1:2" x14ac:dyDescent="0.25">
      <c r="A22757" t="s">
        <v>24758</v>
      </c>
      <c r="B22757">
        <v>4</v>
      </c>
    </row>
    <row r="22758" spans="1:2" x14ac:dyDescent="0.25">
      <c r="A22758" t="s">
        <v>24759</v>
      </c>
      <c r="B22758">
        <v>0</v>
      </c>
    </row>
    <row r="22759" spans="1:2" x14ac:dyDescent="0.25">
      <c r="A22759" t="s">
        <v>24760</v>
      </c>
      <c r="B22759">
        <v>142</v>
      </c>
    </row>
    <row r="22760" spans="1:2" x14ac:dyDescent="0.25">
      <c r="A22760" t="s">
        <v>24761</v>
      </c>
      <c r="B22760">
        <v>136</v>
      </c>
    </row>
    <row r="22761" spans="1:2" x14ac:dyDescent="0.25">
      <c r="A22761" t="s">
        <v>24762</v>
      </c>
      <c r="B22761">
        <v>0</v>
      </c>
    </row>
    <row r="22762" spans="1:2" x14ac:dyDescent="0.25">
      <c r="A22762" t="s">
        <v>24763</v>
      </c>
      <c r="B22762">
        <v>0</v>
      </c>
    </row>
    <row r="22763" spans="1:2" x14ac:dyDescent="0.25">
      <c r="A22763" t="s">
        <v>24764</v>
      </c>
      <c r="B22763">
        <v>0</v>
      </c>
    </row>
    <row r="22764" spans="1:2" x14ac:dyDescent="0.25">
      <c r="A22764" t="s">
        <v>24765</v>
      </c>
      <c r="B22764">
        <v>0</v>
      </c>
    </row>
    <row r="22765" spans="1:2" x14ac:dyDescent="0.25">
      <c r="A22765" t="s">
        <v>24766</v>
      </c>
      <c r="B22765">
        <v>0</v>
      </c>
    </row>
    <row r="22766" spans="1:2" x14ac:dyDescent="0.25">
      <c r="A22766" t="s">
        <v>24767</v>
      </c>
      <c r="B22766">
        <v>64</v>
      </c>
    </row>
    <row r="22767" spans="1:2" x14ac:dyDescent="0.25">
      <c r="A22767" t="s">
        <v>24768</v>
      </c>
      <c r="B22767">
        <v>34</v>
      </c>
    </row>
    <row r="22768" spans="1:2" x14ac:dyDescent="0.25">
      <c r="A22768" t="s">
        <v>24769</v>
      </c>
      <c r="B22768">
        <v>1</v>
      </c>
    </row>
    <row r="22769" spans="1:2" x14ac:dyDescent="0.25">
      <c r="A22769" t="s">
        <v>24770</v>
      </c>
      <c r="B22769">
        <v>0</v>
      </c>
    </row>
    <row r="22770" spans="1:2" x14ac:dyDescent="0.25">
      <c r="A22770" t="s">
        <v>24771</v>
      </c>
      <c r="B22770">
        <v>235</v>
      </c>
    </row>
    <row r="22771" spans="1:2" x14ac:dyDescent="0.25">
      <c r="A22771" t="s">
        <v>24772</v>
      </c>
      <c r="B22771">
        <v>261</v>
      </c>
    </row>
    <row r="22772" spans="1:2" x14ac:dyDescent="0.25">
      <c r="A22772" t="s">
        <v>24773</v>
      </c>
      <c r="B22772">
        <v>0</v>
      </c>
    </row>
    <row r="22773" spans="1:2" x14ac:dyDescent="0.25">
      <c r="A22773" t="s">
        <v>24774</v>
      </c>
      <c r="B22773">
        <v>0</v>
      </c>
    </row>
    <row r="22774" spans="1:2" x14ac:dyDescent="0.25">
      <c r="A22774" t="s">
        <v>24775</v>
      </c>
      <c r="B22774">
        <v>0</v>
      </c>
    </row>
    <row r="22775" spans="1:2" x14ac:dyDescent="0.25">
      <c r="A22775" t="s">
        <v>24776</v>
      </c>
      <c r="B22775">
        <v>2</v>
      </c>
    </row>
    <row r="22776" spans="1:2" x14ac:dyDescent="0.25">
      <c r="A22776" t="s">
        <v>24777</v>
      </c>
      <c r="B22776">
        <v>75</v>
      </c>
    </row>
    <row r="22777" spans="1:2" x14ac:dyDescent="0.25">
      <c r="A22777" t="s">
        <v>24778</v>
      </c>
      <c r="B22777">
        <v>149</v>
      </c>
    </row>
    <row r="22778" spans="1:2" x14ac:dyDescent="0.25">
      <c r="A22778" t="s">
        <v>24779</v>
      </c>
      <c r="B22778">
        <v>52</v>
      </c>
    </row>
    <row r="22779" spans="1:2" x14ac:dyDescent="0.25">
      <c r="A22779" t="s">
        <v>24780</v>
      </c>
      <c r="B22779">
        <v>5</v>
      </c>
    </row>
    <row r="22780" spans="1:2" x14ac:dyDescent="0.25">
      <c r="A22780" t="s">
        <v>24781</v>
      </c>
      <c r="B22780">
        <v>0</v>
      </c>
    </row>
    <row r="22781" spans="1:2" x14ac:dyDescent="0.25">
      <c r="A22781" t="s">
        <v>24782</v>
      </c>
      <c r="B22781">
        <v>544</v>
      </c>
    </row>
    <row r="22782" spans="1:2" x14ac:dyDescent="0.25">
      <c r="A22782" t="s">
        <v>24783</v>
      </c>
      <c r="B22782">
        <v>-999</v>
      </c>
    </row>
    <row r="22783" spans="1:2" x14ac:dyDescent="0.25">
      <c r="A22783" t="s">
        <v>24784</v>
      </c>
      <c r="B22783">
        <v>-999</v>
      </c>
    </row>
    <row r="22784" spans="1:2" x14ac:dyDescent="0.25">
      <c r="A22784" t="s">
        <v>24785</v>
      </c>
      <c r="B22784">
        <v>5304</v>
      </c>
    </row>
    <row r="22785" spans="1:2" x14ac:dyDescent="0.25">
      <c r="A22785" t="s">
        <v>24786</v>
      </c>
      <c r="B22785">
        <v>4064</v>
      </c>
    </row>
    <row r="22786" spans="1:2" x14ac:dyDescent="0.25">
      <c r="A22786" t="s">
        <v>24787</v>
      </c>
      <c r="B22786">
        <v>2416</v>
      </c>
    </row>
    <row r="22787" spans="1:2" x14ac:dyDescent="0.25">
      <c r="A22787" t="s">
        <v>24788</v>
      </c>
      <c r="B22787">
        <v>-999</v>
      </c>
    </row>
    <row r="22788" spans="1:2" x14ac:dyDescent="0.25">
      <c r="A22788" t="s">
        <v>24789</v>
      </c>
      <c r="B22788">
        <v>-999</v>
      </c>
    </row>
    <row r="22789" spans="1:2" x14ac:dyDescent="0.25">
      <c r="A22789" t="s">
        <v>24790</v>
      </c>
      <c r="B22789">
        <v>-999</v>
      </c>
    </row>
    <row r="22790" spans="1:2" x14ac:dyDescent="0.25">
      <c r="A22790" t="s">
        <v>24791</v>
      </c>
      <c r="B22790">
        <v>-999</v>
      </c>
    </row>
    <row r="22791" spans="1:2" x14ac:dyDescent="0.25">
      <c r="A22791" t="s">
        <v>24792</v>
      </c>
      <c r="B22791">
        <v>-999</v>
      </c>
    </row>
    <row r="22792" spans="1:2" x14ac:dyDescent="0.25">
      <c r="A22792" t="s">
        <v>24793</v>
      </c>
      <c r="B22792">
        <v>-999</v>
      </c>
    </row>
    <row r="22793" spans="1:2" x14ac:dyDescent="0.25">
      <c r="A22793" t="s">
        <v>24794</v>
      </c>
      <c r="B22793">
        <v>-999</v>
      </c>
    </row>
    <row r="22794" spans="1:2" x14ac:dyDescent="0.25">
      <c r="A22794" t="s">
        <v>24795</v>
      </c>
      <c r="B22794">
        <v>-999</v>
      </c>
    </row>
    <row r="22795" spans="1:2" x14ac:dyDescent="0.25">
      <c r="A22795" t="s">
        <v>24796</v>
      </c>
      <c r="B22795">
        <v>-999</v>
      </c>
    </row>
    <row r="22796" spans="1:2" x14ac:dyDescent="0.25">
      <c r="A22796" t="s">
        <v>24797</v>
      </c>
      <c r="B22796">
        <v>-999</v>
      </c>
    </row>
    <row r="22797" spans="1:2" x14ac:dyDescent="0.25">
      <c r="A22797" t="s">
        <v>24798</v>
      </c>
      <c r="B22797">
        <v>-999</v>
      </c>
    </row>
    <row r="22798" spans="1:2" x14ac:dyDescent="0.25">
      <c r="A22798" t="s">
        <v>24799</v>
      </c>
      <c r="B22798">
        <v>-999</v>
      </c>
    </row>
    <row r="22799" spans="1:2" x14ac:dyDescent="0.25">
      <c r="A22799" t="s">
        <v>24800</v>
      </c>
      <c r="B22799">
        <v>-999</v>
      </c>
    </row>
    <row r="22800" spans="1:2" x14ac:dyDescent="0.25">
      <c r="A22800" t="s">
        <v>24801</v>
      </c>
      <c r="B22800">
        <v>-999</v>
      </c>
    </row>
    <row r="22801" spans="1:2" x14ac:dyDescent="0.25">
      <c r="A22801" t="s">
        <v>24802</v>
      </c>
      <c r="B22801">
        <v>-999</v>
      </c>
    </row>
    <row r="22802" spans="1:2" x14ac:dyDescent="0.25">
      <c r="A22802" t="s">
        <v>24803</v>
      </c>
      <c r="B22802">
        <v>-999</v>
      </c>
    </row>
    <row r="22803" spans="1:2" x14ac:dyDescent="0.25">
      <c r="A22803" t="s">
        <v>24804</v>
      </c>
      <c r="B22803">
        <v>-999</v>
      </c>
    </row>
    <row r="22804" spans="1:2" x14ac:dyDescent="0.25">
      <c r="A22804" t="s">
        <v>24805</v>
      </c>
      <c r="B22804">
        <v>-999</v>
      </c>
    </row>
    <row r="22805" spans="1:2" x14ac:dyDescent="0.25">
      <c r="A22805" t="s">
        <v>24806</v>
      </c>
      <c r="B22805">
        <v>-999</v>
      </c>
    </row>
    <row r="22806" spans="1:2" x14ac:dyDescent="0.25">
      <c r="A22806" t="s">
        <v>24807</v>
      </c>
      <c r="B22806">
        <v>3055</v>
      </c>
    </row>
    <row r="22807" spans="1:2" x14ac:dyDescent="0.25">
      <c r="A22807" t="s">
        <v>24808</v>
      </c>
      <c r="B22807">
        <v>374</v>
      </c>
    </row>
    <row r="22808" spans="1:2" x14ac:dyDescent="0.25">
      <c r="A22808" t="s">
        <v>24809</v>
      </c>
      <c r="B22808">
        <v>2034</v>
      </c>
    </row>
    <row r="22809" spans="1:2" x14ac:dyDescent="0.25">
      <c r="A22809" t="s">
        <v>24810</v>
      </c>
      <c r="B22809">
        <v>647</v>
      </c>
    </row>
    <row r="22810" spans="1:2" x14ac:dyDescent="0.25">
      <c r="A22810" t="s">
        <v>24811</v>
      </c>
      <c r="B22810">
        <v>3055</v>
      </c>
    </row>
    <row r="22811" spans="1:2" x14ac:dyDescent="0.25">
      <c r="A22811" t="s">
        <v>24812</v>
      </c>
      <c r="B22811">
        <v>1632</v>
      </c>
    </row>
    <row r="22812" spans="1:2" x14ac:dyDescent="0.25">
      <c r="A22812" t="s">
        <v>24813</v>
      </c>
      <c r="B22812">
        <v>178</v>
      </c>
    </row>
    <row r="22813" spans="1:2" x14ac:dyDescent="0.25">
      <c r="A22813" t="s">
        <v>24814</v>
      </c>
      <c r="B22813">
        <v>474</v>
      </c>
    </row>
    <row r="22814" spans="1:2" x14ac:dyDescent="0.25">
      <c r="A22814" t="s">
        <v>24815</v>
      </c>
      <c r="B22814">
        <v>8</v>
      </c>
    </row>
    <row r="22815" spans="1:2" x14ac:dyDescent="0.25">
      <c r="A22815" t="s">
        <v>24816</v>
      </c>
      <c r="B22815">
        <v>443</v>
      </c>
    </row>
    <row r="22816" spans="1:2" x14ac:dyDescent="0.25">
      <c r="A22816" t="s">
        <v>24817</v>
      </c>
      <c r="B22816">
        <v>115</v>
      </c>
    </row>
    <row r="22817" spans="1:2" x14ac:dyDescent="0.25">
      <c r="A22817" t="s">
        <v>24818</v>
      </c>
      <c r="B22817">
        <v>264</v>
      </c>
    </row>
    <row r="22818" spans="1:2" x14ac:dyDescent="0.25">
      <c r="A22818" t="s">
        <v>24819</v>
      </c>
      <c r="B22818">
        <v>64</v>
      </c>
    </row>
    <row r="22819" spans="1:2" x14ac:dyDescent="0.25">
      <c r="A22819" t="s">
        <v>24820</v>
      </c>
      <c r="B22819">
        <v>443</v>
      </c>
    </row>
    <row r="22820" spans="1:2" x14ac:dyDescent="0.25">
      <c r="A22820" t="s">
        <v>24821</v>
      </c>
      <c r="B22820">
        <v>161</v>
      </c>
    </row>
    <row r="22821" spans="1:2" x14ac:dyDescent="0.25">
      <c r="A22821" t="s">
        <v>24822</v>
      </c>
      <c r="B22821">
        <v>20</v>
      </c>
    </row>
    <row r="22822" spans="1:2" x14ac:dyDescent="0.25">
      <c r="A22822" t="s">
        <v>24823</v>
      </c>
      <c r="B22822">
        <v>24</v>
      </c>
    </row>
    <row r="22823" spans="1:2" x14ac:dyDescent="0.25">
      <c r="A22823" t="s">
        <v>24824</v>
      </c>
      <c r="B22823">
        <v>109</v>
      </c>
    </row>
    <row r="22824" spans="1:2" x14ac:dyDescent="0.25">
      <c r="A22824" t="s">
        <v>24825</v>
      </c>
      <c r="B22824">
        <v>8</v>
      </c>
    </row>
    <row r="22825" spans="1:2" x14ac:dyDescent="0.25">
      <c r="A22825" t="s">
        <v>24826</v>
      </c>
      <c r="B22825">
        <v>161</v>
      </c>
    </row>
    <row r="22826" spans="1:2" x14ac:dyDescent="0.25">
      <c r="A22826" t="s">
        <v>24827</v>
      </c>
      <c r="B22826">
        <v>-999</v>
      </c>
    </row>
    <row r="22827" spans="1:2" x14ac:dyDescent="0.25">
      <c r="A22827" t="s">
        <v>24828</v>
      </c>
      <c r="B22827">
        <v>288</v>
      </c>
    </row>
    <row r="22828" spans="1:2" x14ac:dyDescent="0.25">
      <c r="A22828" t="s">
        <v>24829</v>
      </c>
      <c r="B22828">
        <v>1543</v>
      </c>
    </row>
    <row r="22829" spans="1:2" x14ac:dyDescent="0.25">
      <c r="A22829" t="s">
        <v>24830</v>
      </c>
      <c r="B22829">
        <v>-999</v>
      </c>
    </row>
    <row r="22830" spans="1:2" x14ac:dyDescent="0.25">
      <c r="A22830" t="s">
        <v>24831</v>
      </c>
      <c r="B22830">
        <v>-999</v>
      </c>
    </row>
    <row r="22831" spans="1:2" x14ac:dyDescent="0.25">
      <c r="A22831" t="s">
        <v>24832</v>
      </c>
      <c r="B22831">
        <v>-999</v>
      </c>
    </row>
    <row r="22832" spans="1:2" x14ac:dyDescent="0.25">
      <c r="A22832" t="s">
        <v>24833</v>
      </c>
      <c r="B22832">
        <v>-999</v>
      </c>
    </row>
    <row r="22833" spans="1:2" x14ac:dyDescent="0.25">
      <c r="A22833" t="s">
        <v>24834</v>
      </c>
      <c r="B22833">
        <v>-999</v>
      </c>
    </row>
    <row r="22834" spans="1:2" x14ac:dyDescent="0.25">
      <c r="A22834" t="s">
        <v>24835</v>
      </c>
      <c r="B22834">
        <v>-999</v>
      </c>
    </row>
    <row r="22835" spans="1:2" x14ac:dyDescent="0.25">
      <c r="A22835" t="s">
        <v>24836</v>
      </c>
      <c r="B22835">
        <v>-999</v>
      </c>
    </row>
    <row r="22836" spans="1:2" x14ac:dyDescent="0.25">
      <c r="A22836" t="s">
        <v>24837</v>
      </c>
      <c r="B22836">
        <v>199</v>
      </c>
    </row>
    <row r="22837" spans="1:2" x14ac:dyDescent="0.25">
      <c r="A22837" t="s">
        <v>24838</v>
      </c>
      <c r="B22837">
        <v>-999</v>
      </c>
    </row>
    <row r="22838" spans="1:2" x14ac:dyDescent="0.25">
      <c r="A22838" t="s">
        <v>24839</v>
      </c>
      <c r="B22838">
        <v>-999</v>
      </c>
    </row>
    <row r="22839" spans="1:2" x14ac:dyDescent="0.25">
      <c r="A22839" t="s">
        <v>24840</v>
      </c>
      <c r="B22839">
        <v>235</v>
      </c>
    </row>
    <row r="22840" spans="1:2" x14ac:dyDescent="0.25">
      <c r="A22840" t="s">
        <v>24841</v>
      </c>
      <c r="B22840">
        <v>70</v>
      </c>
    </row>
    <row r="22841" spans="1:2" x14ac:dyDescent="0.25">
      <c r="A22841" t="s">
        <v>24842</v>
      </c>
      <c r="B22841">
        <v>504</v>
      </c>
    </row>
    <row r="22842" spans="1:2" x14ac:dyDescent="0.25">
      <c r="A22842" t="s">
        <v>24843</v>
      </c>
      <c r="B22842">
        <v>1105</v>
      </c>
    </row>
    <row r="22843" spans="1:2" x14ac:dyDescent="0.25">
      <c r="A22843" t="s">
        <v>24844</v>
      </c>
      <c r="B22843">
        <v>-999</v>
      </c>
    </row>
    <row r="22844" spans="1:2" x14ac:dyDescent="0.25">
      <c r="A22844" t="s">
        <v>24845</v>
      </c>
      <c r="B22844">
        <v>516</v>
      </c>
    </row>
    <row r="22845" spans="1:2" x14ac:dyDescent="0.25">
      <c r="A22845" t="s">
        <v>24846</v>
      </c>
      <c r="B22845">
        <v>-999</v>
      </c>
    </row>
    <row r="22846" spans="1:2" x14ac:dyDescent="0.25">
      <c r="A22846" t="s">
        <v>24847</v>
      </c>
      <c r="B22846">
        <v>-999</v>
      </c>
    </row>
    <row r="22847" spans="1:2" x14ac:dyDescent="0.25">
      <c r="A22847" t="s">
        <v>24848</v>
      </c>
      <c r="B22847">
        <v>211</v>
      </c>
    </row>
    <row r="22848" spans="1:2" x14ac:dyDescent="0.25">
      <c r="A22848" t="s">
        <v>24849</v>
      </c>
      <c r="B22848">
        <v>116</v>
      </c>
    </row>
    <row r="22849" spans="1:2" x14ac:dyDescent="0.25">
      <c r="A22849" t="s">
        <v>24850</v>
      </c>
      <c r="B22849">
        <v>519</v>
      </c>
    </row>
    <row r="22850" spans="1:2" x14ac:dyDescent="0.25">
      <c r="A22850" t="s">
        <v>24851</v>
      </c>
      <c r="B22850">
        <v>89</v>
      </c>
    </row>
    <row r="22851" spans="1:2" x14ac:dyDescent="0.25">
      <c r="A22851" t="s">
        <v>24852</v>
      </c>
      <c r="B22851">
        <v>204</v>
      </c>
    </row>
    <row r="22852" spans="1:2" x14ac:dyDescent="0.25">
      <c r="A22852" t="s">
        <v>24853</v>
      </c>
      <c r="B22852">
        <v>721</v>
      </c>
    </row>
    <row r="22853" spans="1:2" x14ac:dyDescent="0.25">
      <c r="A22853" t="s">
        <v>24854</v>
      </c>
      <c r="B22853">
        <v>10</v>
      </c>
    </row>
    <row r="22854" spans="1:2" x14ac:dyDescent="0.25">
      <c r="A22854" t="s">
        <v>24855</v>
      </c>
      <c r="B22854">
        <v>58</v>
      </c>
    </row>
    <row r="22855" spans="1:2" x14ac:dyDescent="0.25">
      <c r="A22855" t="s">
        <v>24856</v>
      </c>
      <c r="B22855">
        <v>-999</v>
      </c>
    </row>
    <row r="22856" spans="1:2" x14ac:dyDescent="0.25">
      <c r="A22856" t="s">
        <v>24857</v>
      </c>
      <c r="B22856">
        <v>0</v>
      </c>
    </row>
    <row r="22857" spans="1:2" x14ac:dyDescent="0.25">
      <c r="A22857" t="s">
        <v>24858</v>
      </c>
      <c r="B22857">
        <v>83</v>
      </c>
    </row>
    <row r="22858" spans="1:2" x14ac:dyDescent="0.25">
      <c r="A22858" t="s">
        <v>24859</v>
      </c>
      <c r="B22858">
        <v>0</v>
      </c>
    </row>
    <row r="22859" spans="1:2" x14ac:dyDescent="0.25">
      <c r="A22859" t="s">
        <v>24860</v>
      </c>
      <c r="B22859">
        <v>0</v>
      </c>
    </row>
    <row r="22860" spans="1:2" x14ac:dyDescent="0.25">
      <c r="A22860" t="s">
        <v>24861</v>
      </c>
      <c r="B22860">
        <v>147</v>
      </c>
    </row>
    <row r="22861" spans="1:2" x14ac:dyDescent="0.25">
      <c r="A22861" t="s">
        <v>24862</v>
      </c>
      <c r="B22861">
        <v>11</v>
      </c>
    </row>
    <row r="22862" spans="1:2" x14ac:dyDescent="0.25">
      <c r="A22862" t="s">
        <v>24863</v>
      </c>
      <c r="B22862">
        <v>39</v>
      </c>
    </row>
    <row r="22863" spans="1:2" x14ac:dyDescent="0.25">
      <c r="A22863" t="s">
        <v>24864</v>
      </c>
      <c r="B22863">
        <v>109</v>
      </c>
    </row>
    <row r="22864" spans="1:2" x14ac:dyDescent="0.25">
      <c r="A22864" t="s">
        <v>24865</v>
      </c>
      <c r="B22864">
        <v>3</v>
      </c>
    </row>
    <row r="22865" spans="1:2" x14ac:dyDescent="0.25">
      <c r="A22865" t="s">
        <v>24866</v>
      </c>
      <c r="B22865">
        <v>18</v>
      </c>
    </row>
    <row r="22866" spans="1:2" x14ac:dyDescent="0.25">
      <c r="A22866" t="s">
        <v>24867</v>
      </c>
      <c r="B22866">
        <v>9</v>
      </c>
    </row>
    <row r="22867" spans="1:2" x14ac:dyDescent="0.25">
      <c r="A22867" t="s">
        <v>24868</v>
      </c>
      <c r="B22867">
        <v>133</v>
      </c>
    </row>
    <row r="22868" spans="1:2" x14ac:dyDescent="0.25">
      <c r="A22868" t="s">
        <v>24869</v>
      </c>
      <c r="B22868">
        <v>6</v>
      </c>
    </row>
    <row r="22869" spans="1:2" x14ac:dyDescent="0.25">
      <c r="A22869" t="s">
        <v>24870</v>
      </c>
      <c r="B22869">
        <v>95</v>
      </c>
    </row>
    <row r="22870" spans="1:2" x14ac:dyDescent="0.25">
      <c r="A22870" t="s">
        <v>24871</v>
      </c>
      <c r="B22870">
        <v>0</v>
      </c>
    </row>
    <row r="22871" spans="1:2" x14ac:dyDescent="0.25">
      <c r="A22871" t="s">
        <v>24872</v>
      </c>
      <c r="B22871">
        <v>721</v>
      </c>
    </row>
    <row r="22872" spans="1:2" x14ac:dyDescent="0.25">
      <c r="A22872" t="s">
        <v>24873</v>
      </c>
      <c r="B22872">
        <v>25</v>
      </c>
    </row>
    <row r="22873" spans="1:2" x14ac:dyDescent="0.25">
      <c r="A22873" t="s">
        <v>24874</v>
      </c>
      <c r="B22873">
        <v>11</v>
      </c>
    </row>
    <row r="22874" spans="1:2" x14ac:dyDescent="0.25">
      <c r="A22874" t="s">
        <v>24875</v>
      </c>
      <c r="B22874">
        <v>10</v>
      </c>
    </row>
    <row r="22875" spans="1:2" x14ac:dyDescent="0.25">
      <c r="A22875" t="s">
        <v>24876</v>
      </c>
      <c r="B22875">
        <v>18</v>
      </c>
    </row>
    <row r="22876" spans="1:2" x14ac:dyDescent="0.25">
      <c r="A22876" t="s">
        <v>24877</v>
      </c>
      <c r="B22876">
        <v>28</v>
      </c>
    </row>
    <row r="22877" spans="1:2" x14ac:dyDescent="0.25">
      <c r="A22877" t="s">
        <v>24878</v>
      </c>
      <c r="B22877">
        <v>38</v>
      </c>
    </row>
    <row r="22878" spans="1:2" x14ac:dyDescent="0.25">
      <c r="A22878" t="s">
        <v>24879</v>
      </c>
      <c r="B22878">
        <v>61</v>
      </c>
    </row>
    <row r="22879" spans="1:2" x14ac:dyDescent="0.25">
      <c r="A22879" t="s">
        <v>24880</v>
      </c>
      <c r="B22879">
        <v>66</v>
      </c>
    </row>
    <row r="22880" spans="1:2" x14ac:dyDescent="0.25">
      <c r="A22880" t="s">
        <v>24881</v>
      </c>
      <c r="B22880">
        <v>257</v>
      </c>
    </row>
    <row r="22881" spans="1:2" x14ac:dyDescent="0.25">
      <c r="A22881" t="s">
        <v>24882</v>
      </c>
      <c r="B22881">
        <v>24</v>
      </c>
    </row>
    <row r="22882" spans="1:2" x14ac:dyDescent="0.25">
      <c r="A22882" t="s">
        <v>24883</v>
      </c>
      <c r="B22882">
        <v>16</v>
      </c>
    </row>
    <row r="22883" spans="1:2" x14ac:dyDescent="0.25">
      <c r="A22883" t="s">
        <v>24884</v>
      </c>
      <c r="B22883">
        <v>14</v>
      </c>
    </row>
    <row r="22884" spans="1:2" x14ac:dyDescent="0.25">
      <c r="A22884" t="s">
        <v>24885</v>
      </c>
      <c r="B22884">
        <v>7</v>
      </c>
    </row>
    <row r="22885" spans="1:2" x14ac:dyDescent="0.25">
      <c r="A22885" t="s">
        <v>24886</v>
      </c>
      <c r="B22885">
        <v>13</v>
      </c>
    </row>
    <row r="22886" spans="1:2" x14ac:dyDescent="0.25">
      <c r="A22886" t="s">
        <v>24887</v>
      </c>
      <c r="B22886">
        <v>13</v>
      </c>
    </row>
    <row r="22887" spans="1:2" x14ac:dyDescent="0.25">
      <c r="A22887" t="s">
        <v>24888</v>
      </c>
      <c r="B22887">
        <v>39</v>
      </c>
    </row>
    <row r="22888" spans="1:2" x14ac:dyDescent="0.25">
      <c r="A22888" t="s">
        <v>24889</v>
      </c>
      <c r="B22888">
        <v>31</v>
      </c>
    </row>
    <row r="22889" spans="1:2" x14ac:dyDescent="0.25">
      <c r="A22889" t="s">
        <v>24890</v>
      </c>
      <c r="B22889">
        <v>157</v>
      </c>
    </row>
    <row r="22890" spans="1:2" x14ac:dyDescent="0.25">
      <c r="A22890" t="s">
        <v>24891</v>
      </c>
      <c r="B22890">
        <v>23</v>
      </c>
    </row>
    <row r="22891" spans="1:2" x14ac:dyDescent="0.25">
      <c r="A22891" t="s">
        <v>24892</v>
      </c>
      <c r="B22891">
        <v>5</v>
      </c>
    </row>
    <row r="22892" spans="1:2" x14ac:dyDescent="0.25">
      <c r="A22892" t="s">
        <v>24893</v>
      </c>
      <c r="B22892">
        <v>21</v>
      </c>
    </row>
    <row r="22893" spans="1:2" x14ac:dyDescent="0.25">
      <c r="A22893" t="s">
        <v>24894</v>
      </c>
      <c r="B22893">
        <v>12</v>
      </c>
    </row>
    <row r="22894" spans="1:2" x14ac:dyDescent="0.25">
      <c r="A22894" t="s">
        <v>24895</v>
      </c>
      <c r="B22894">
        <v>5</v>
      </c>
    </row>
    <row r="22895" spans="1:2" x14ac:dyDescent="0.25">
      <c r="A22895" t="s">
        <v>24896</v>
      </c>
      <c r="B22895">
        <v>6</v>
      </c>
    </row>
    <row r="22896" spans="1:2" x14ac:dyDescent="0.25">
      <c r="A22896" t="s">
        <v>24897</v>
      </c>
      <c r="B22896">
        <v>3</v>
      </c>
    </row>
    <row r="22897" spans="1:2" x14ac:dyDescent="0.25">
      <c r="A22897" t="s">
        <v>24898</v>
      </c>
      <c r="B22897">
        <v>4</v>
      </c>
    </row>
    <row r="22898" spans="1:2" x14ac:dyDescent="0.25">
      <c r="A22898" t="s">
        <v>24899</v>
      </c>
      <c r="B22898">
        <v>79</v>
      </c>
    </row>
    <row r="22899" spans="1:2" x14ac:dyDescent="0.25">
      <c r="A22899" t="s">
        <v>24900</v>
      </c>
      <c r="B22899">
        <v>58</v>
      </c>
    </row>
    <row r="22900" spans="1:2" x14ac:dyDescent="0.25">
      <c r="A22900" t="s">
        <v>24901</v>
      </c>
      <c r="B22900">
        <v>24</v>
      </c>
    </row>
    <row r="22901" spans="1:2" x14ac:dyDescent="0.25">
      <c r="A22901" t="s">
        <v>24902</v>
      </c>
      <c r="B22901">
        <v>52</v>
      </c>
    </row>
    <row r="22902" spans="1:2" x14ac:dyDescent="0.25">
      <c r="A22902" t="s">
        <v>24903</v>
      </c>
      <c r="B22902">
        <v>31</v>
      </c>
    </row>
    <row r="22903" spans="1:2" x14ac:dyDescent="0.25">
      <c r="A22903" t="s">
        <v>24904</v>
      </c>
      <c r="B22903">
        <v>32</v>
      </c>
    </row>
    <row r="22904" spans="1:2" x14ac:dyDescent="0.25">
      <c r="A22904" t="s">
        <v>24905</v>
      </c>
      <c r="B22904">
        <v>33</v>
      </c>
    </row>
    <row r="22905" spans="1:2" x14ac:dyDescent="0.25">
      <c r="A22905" t="s">
        <v>24906</v>
      </c>
      <c r="B22905">
        <v>59</v>
      </c>
    </row>
    <row r="22906" spans="1:2" x14ac:dyDescent="0.25">
      <c r="A22906" t="s">
        <v>24907</v>
      </c>
      <c r="B22906">
        <v>39</v>
      </c>
    </row>
    <row r="22907" spans="1:2" x14ac:dyDescent="0.25">
      <c r="A22907" t="s">
        <v>24908</v>
      </c>
      <c r="B22907">
        <v>328</v>
      </c>
    </row>
    <row r="22908" spans="1:2" x14ac:dyDescent="0.25">
      <c r="A22908" t="s">
        <v>24909</v>
      </c>
      <c r="B22908">
        <v>13</v>
      </c>
    </row>
    <row r="22909" spans="1:2" x14ac:dyDescent="0.25">
      <c r="A22909" t="s">
        <v>24910</v>
      </c>
      <c r="B22909">
        <v>9</v>
      </c>
    </row>
    <row r="22910" spans="1:2" x14ac:dyDescent="0.25">
      <c r="A22910" t="s">
        <v>24911</v>
      </c>
      <c r="B22910">
        <v>9</v>
      </c>
    </row>
    <row r="22911" spans="1:2" x14ac:dyDescent="0.25">
      <c r="A22911" t="s">
        <v>24912</v>
      </c>
      <c r="B22911">
        <v>21</v>
      </c>
    </row>
    <row r="22912" spans="1:2" x14ac:dyDescent="0.25">
      <c r="A22912" t="s">
        <v>24913</v>
      </c>
      <c r="B22912">
        <v>22</v>
      </c>
    </row>
    <row r="22913" spans="1:2" x14ac:dyDescent="0.25">
      <c r="A22913" t="s">
        <v>24914</v>
      </c>
      <c r="B22913">
        <v>27</v>
      </c>
    </row>
    <row r="22914" spans="1:2" x14ac:dyDescent="0.25">
      <c r="A22914" t="s">
        <v>24915</v>
      </c>
      <c r="B22914">
        <v>28</v>
      </c>
    </row>
    <row r="22915" spans="1:2" x14ac:dyDescent="0.25">
      <c r="A22915" t="s">
        <v>24916</v>
      </c>
      <c r="B22915">
        <v>35</v>
      </c>
    </row>
    <row r="22916" spans="1:2" x14ac:dyDescent="0.25">
      <c r="A22916" t="s">
        <v>24917</v>
      </c>
      <c r="B22916">
        <v>164</v>
      </c>
    </row>
    <row r="22917" spans="1:2" x14ac:dyDescent="0.25">
      <c r="A22917" t="s">
        <v>24918</v>
      </c>
      <c r="B22917">
        <v>143</v>
      </c>
    </row>
    <row r="22918" spans="1:2" x14ac:dyDescent="0.25">
      <c r="A22918" t="s">
        <v>24919</v>
      </c>
      <c r="B22918">
        <v>65</v>
      </c>
    </row>
    <row r="22919" spans="1:2" x14ac:dyDescent="0.25">
      <c r="A22919" t="s">
        <v>24920</v>
      </c>
      <c r="B22919">
        <v>106</v>
      </c>
    </row>
    <row r="22920" spans="1:2" x14ac:dyDescent="0.25">
      <c r="A22920" t="s">
        <v>24921</v>
      </c>
      <c r="B22920">
        <v>89</v>
      </c>
    </row>
    <row r="22921" spans="1:2" x14ac:dyDescent="0.25">
      <c r="A22921" t="s">
        <v>24922</v>
      </c>
      <c r="B22921">
        <v>100</v>
      </c>
    </row>
    <row r="22922" spans="1:2" x14ac:dyDescent="0.25">
      <c r="A22922" t="s">
        <v>24923</v>
      </c>
      <c r="B22922">
        <v>117</v>
      </c>
    </row>
    <row r="22923" spans="1:2" x14ac:dyDescent="0.25">
      <c r="A22923" t="s">
        <v>24924</v>
      </c>
      <c r="B22923">
        <v>190</v>
      </c>
    </row>
    <row r="22924" spans="1:2" x14ac:dyDescent="0.25">
      <c r="A22924" t="s">
        <v>24925</v>
      </c>
      <c r="B22924">
        <v>175</v>
      </c>
    </row>
    <row r="22925" spans="1:2" x14ac:dyDescent="0.25">
      <c r="A22925" t="s">
        <v>24926</v>
      </c>
      <c r="B22925">
        <v>985</v>
      </c>
    </row>
    <row r="22926" spans="1:2" x14ac:dyDescent="0.25">
      <c r="A22926" t="s">
        <v>24927</v>
      </c>
      <c r="B22926">
        <v>584</v>
      </c>
    </row>
    <row r="22927" spans="1:2" x14ac:dyDescent="0.25">
      <c r="A22927" t="s">
        <v>24928</v>
      </c>
      <c r="B22927">
        <v>2</v>
      </c>
    </row>
    <row r="22928" spans="1:2" x14ac:dyDescent="0.25">
      <c r="A22928" t="s">
        <v>24929</v>
      </c>
      <c r="B22928">
        <v>9</v>
      </c>
    </row>
    <row r="22929" spans="1:2" x14ac:dyDescent="0.25">
      <c r="A22929" t="s">
        <v>24930</v>
      </c>
      <c r="B22929">
        <v>5</v>
      </c>
    </row>
    <row r="22930" spans="1:2" x14ac:dyDescent="0.25">
      <c r="A22930" t="s">
        <v>24931</v>
      </c>
      <c r="B22930">
        <v>2</v>
      </c>
    </row>
    <row r="22931" spans="1:2" x14ac:dyDescent="0.25">
      <c r="A22931" t="s">
        <v>24932</v>
      </c>
      <c r="B22931">
        <v>119</v>
      </c>
    </row>
    <row r="22932" spans="1:2" x14ac:dyDescent="0.25">
      <c r="A22932" t="s">
        <v>24933</v>
      </c>
      <c r="B22932">
        <v>0</v>
      </c>
    </row>
    <row r="22933" spans="1:2" x14ac:dyDescent="0.25">
      <c r="A22933" t="s">
        <v>24934</v>
      </c>
      <c r="B22933">
        <v>721</v>
      </c>
    </row>
    <row r="22934" spans="1:2" x14ac:dyDescent="0.25">
      <c r="A22934" t="s">
        <v>24935</v>
      </c>
      <c r="B22934">
        <v>278</v>
      </c>
    </row>
    <row r="22935" spans="1:2" x14ac:dyDescent="0.25">
      <c r="A22935" t="s">
        <v>24936</v>
      </c>
      <c r="B22935">
        <v>194</v>
      </c>
    </row>
    <row r="22936" spans="1:2" x14ac:dyDescent="0.25">
      <c r="A22936" t="s">
        <v>24937</v>
      </c>
      <c r="B22936">
        <v>32</v>
      </c>
    </row>
    <row r="22937" spans="1:2" x14ac:dyDescent="0.25">
      <c r="A22937" t="s">
        <v>24938</v>
      </c>
      <c r="B22937">
        <v>10</v>
      </c>
    </row>
    <row r="22938" spans="1:2" x14ac:dyDescent="0.25">
      <c r="A22938" t="s">
        <v>24939</v>
      </c>
      <c r="B22938">
        <v>23</v>
      </c>
    </row>
    <row r="22939" spans="1:2" x14ac:dyDescent="0.25">
      <c r="A22939" t="s">
        <v>24940</v>
      </c>
      <c r="B22939">
        <v>21</v>
      </c>
    </row>
    <row r="22940" spans="1:2" x14ac:dyDescent="0.25">
      <c r="A22940" t="s">
        <v>24941</v>
      </c>
      <c r="B22940">
        <v>26</v>
      </c>
    </row>
    <row r="22941" spans="1:2" x14ac:dyDescent="0.25">
      <c r="A22941" t="s">
        <v>24942</v>
      </c>
      <c r="B22941">
        <v>41</v>
      </c>
    </row>
    <row r="22942" spans="1:2" x14ac:dyDescent="0.25">
      <c r="A22942" t="s">
        <v>24943</v>
      </c>
      <c r="B22942">
        <v>61</v>
      </c>
    </row>
    <row r="22943" spans="1:2" x14ac:dyDescent="0.25">
      <c r="A22943" t="s">
        <v>24944</v>
      </c>
      <c r="B22943">
        <v>64</v>
      </c>
    </row>
    <row r="22944" spans="1:2" x14ac:dyDescent="0.25">
      <c r="A22944" t="s">
        <v>24945</v>
      </c>
      <c r="B22944">
        <v>64</v>
      </c>
    </row>
    <row r="22945" spans="1:2" x14ac:dyDescent="0.25">
      <c r="A22945" t="s">
        <v>24946</v>
      </c>
      <c r="B22945">
        <v>38</v>
      </c>
    </row>
    <row r="22946" spans="1:2" x14ac:dyDescent="0.25">
      <c r="A22946" t="s">
        <v>24947</v>
      </c>
      <c r="B22946">
        <v>29</v>
      </c>
    </row>
    <row r="22947" spans="1:2" x14ac:dyDescent="0.25">
      <c r="A22947" t="s">
        <v>24948</v>
      </c>
      <c r="B22947">
        <v>66</v>
      </c>
    </row>
    <row r="22948" spans="1:2" x14ac:dyDescent="0.25">
      <c r="A22948" t="s">
        <v>24949</v>
      </c>
      <c r="B22948">
        <v>0</v>
      </c>
    </row>
    <row r="22949" spans="1:2" x14ac:dyDescent="0.25">
      <c r="A22949" t="s">
        <v>24950</v>
      </c>
      <c r="B22949">
        <v>36</v>
      </c>
    </row>
    <row r="22950" spans="1:2" x14ac:dyDescent="0.25">
      <c r="A22950" t="s">
        <v>24951</v>
      </c>
      <c r="B22950">
        <v>6</v>
      </c>
    </row>
    <row r="22951" spans="1:2" x14ac:dyDescent="0.25">
      <c r="A22951" t="s">
        <v>24952</v>
      </c>
      <c r="B22951">
        <v>13</v>
      </c>
    </row>
    <row r="22952" spans="1:2" x14ac:dyDescent="0.25">
      <c r="A22952" t="s">
        <v>24953</v>
      </c>
      <c r="B22952">
        <v>28</v>
      </c>
    </row>
    <row r="22953" spans="1:2" x14ac:dyDescent="0.25">
      <c r="A22953" t="s">
        <v>24954</v>
      </c>
      <c r="B22953">
        <v>12</v>
      </c>
    </row>
    <row r="22954" spans="1:2" x14ac:dyDescent="0.25">
      <c r="A22954" t="s">
        <v>24955</v>
      </c>
      <c r="B22954">
        <v>292</v>
      </c>
    </row>
    <row r="22955" spans="1:2" x14ac:dyDescent="0.25">
      <c r="A22955" t="s">
        <v>24956</v>
      </c>
      <c r="B22955">
        <v>167</v>
      </c>
    </row>
    <row r="22956" spans="1:2" x14ac:dyDescent="0.25">
      <c r="A22956" t="s">
        <v>24957</v>
      </c>
      <c r="B22956">
        <v>56</v>
      </c>
    </row>
    <row r="22957" spans="1:2" x14ac:dyDescent="0.25">
      <c r="A22957" t="s">
        <v>24958</v>
      </c>
      <c r="B22957">
        <v>47</v>
      </c>
    </row>
    <row r="22958" spans="1:2" x14ac:dyDescent="0.25">
      <c r="A22958" t="s">
        <v>24959</v>
      </c>
      <c r="B22958">
        <v>14</v>
      </c>
    </row>
    <row r="22959" spans="1:2" x14ac:dyDescent="0.25">
      <c r="A22959" t="s">
        <v>24960</v>
      </c>
      <c r="B22959">
        <v>284</v>
      </c>
    </row>
    <row r="22960" spans="1:2" x14ac:dyDescent="0.25">
      <c r="A22960" t="s">
        <v>24961</v>
      </c>
      <c r="B22960">
        <v>59</v>
      </c>
    </row>
    <row r="22961" spans="1:2" x14ac:dyDescent="0.25">
      <c r="A22961" t="s">
        <v>24962</v>
      </c>
      <c r="B22961">
        <v>5</v>
      </c>
    </row>
    <row r="22962" spans="1:2" x14ac:dyDescent="0.25">
      <c r="A22962" t="s">
        <v>24963</v>
      </c>
      <c r="B22962">
        <v>-999</v>
      </c>
    </row>
    <row r="22963" spans="1:2" x14ac:dyDescent="0.25">
      <c r="A22963" t="s">
        <v>24964</v>
      </c>
      <c r="B22963">
        <v>-999</v>
      </c>
    </row>
    <row r="22964" spans="1:2" x14ac:dyDescent="0.25">
      <c r="A22964" t="s">
        <v>24965</v>
      </c>
      <c r="B22964">
        <v>-999</v>
      </c>
    </row>
    <row r="22965" spans="1:2" x14ac:dyDescent="0.25">
      <c r="A22965" t="s">
        <v>24966</v>
      </c>
      <c r="B22965">
        <v>-999</v>
      </c>
    </row>
    <row r="22966" spans="1:2" x14ac:dyDescent="0.25">
      <c r="A22966" t="s">
        <v>24967</v>
      </c>
      <c r="B22966">
        <v>-999</v>
      </c>
    </row>
    <row r="22967" spans="1:2" x14ac:dyDescent="0.25">
      <c r="A22967" t="s">
        <v>24968</v>
      </c>
      <c r="B22967">
        <v>-999</v>
      </c>
    </row>
    <row r="22968" spans="1:2" x14ac:dyDescent="0.25">
      <c r="A22968" t="s">
        <v>24969</v>
      </c>
      <c r="B22968">
        <v>-999</v>
      </c>
    </row>
    <row r="22969" spans="1:2" x14ac:dyDescent="0.25">
      <c r="A22969" t="s">
        <v>24970</v>
      </c>
      <c r="B22969">
        <v>-999</v>
      </c>
    </row>
    <row r="22970" spans="1:2" x14ac:dyDescent="0.25">
      <c r="A22970" t="s">
        <v>24971</v>
      </c>
      <c r="B22970">
        <v>-999</v>
      </c>
    </row>
    <row r="22971" spans="1:2" x14ac:dyDescent="0.25">
      <c r="A22971" t="s">
        <v>24972</v>
      </c>
      <c r="B22971">
        <v>-999</v>
      </c>
    </row>
    <row r="22972" spans="1:2" x14ac:dyDescent="0.25">
      <c r="A22972" t="s">
        <v>24973</v>
      </c>
      <c r="B22972">
        <v>-999</v>
      </c>
    </row>
    <row r="22973" spans="1:2" x14ac:dyDescent="0.25">
      <c r="A22973" t="s">
        <v>24974</v>
      </c>
      <c r="B22973">
        <v>-999</v>
      </c>
    </row>
    <row r="22974" spans="1:2" x14ac:dyDescent="0.25">
      <c r="A22974" t="s">
        <v>24975</v>
      </c>
      <c r="B22974">
        <v>-999</v>
      </c>
    </row>
    <row r="22975" spans="1:2" x14ac:dyDescent="0.25">
      <c r="A22975" t="s">
        <v>24976</v>
      </c>
      <c r="B22975">
        <v>-999</v>
      </c>
    </row>
    <row r="22976" spans="1:2" x14ac:dyDescent="0.25">
      <c r="A22976" t="s">
        <v>24977</v>
      </c>
      <c r="B22976">
        <v>-999</v>
      </c>
    </row>
    <row r="22977" spans="1:2" x14ac:dyDescent="0.25">
      <c r="A22977" t="s">
        <v>24978</v>
      </c>
      <c r="B22977">
        <v>-999</v>
      </c>
    </row>
    <row r="22978" spans="1:2" x14ac:dyDescent="0.25">
      <c r="A22978" t="s">
        <v>24979</v>
      </c>
      <c r="B22978">
        <v>-999</v>
      </c>
    </row>
    <row r="22979" spans="1:2" x14ac:dyDescent="0.25">
      <c r="A22979" t="s">
        <v>24980</v>
      </c>
      <c r="B22979">
        <v>-999</v>
      </c>
    </row>
    <row r="22980" spans="1:2" x14ac:dyDescent="0.25">
      <c r="A22980" t="s">
        <v>24981</v>
      </c>
      <c r="B22980">
        <v>-999</v>
      </c>
    </row>
    <row r="22981" spans="1:2" x14ac:dyDescent="0.25">
      <c r="A22981" t="s">
        <v>24982</v>
      </c>
      <c r="B22981">
        <v>-999</v>
      </c>
    </row>
    <row r="22982" spans="1:2" x14ac:dyDescent="0.25">
      <c r="A22982" t="s">
        <v>24983</v>
      </c>
      <c r="B22982">
        <v>-999</v>
      </c>
    </row>
    <row r="22983" spans="1:2" x14ac:dyDescent="0.25">
      <c r="A22983" t="s">
        <v>24984</v>
      </c>
      <c r="B22983">
        <v>-999</v>
      </c>
    </row>
    <row r="22984" spans="1:2" x14ac:dyDescent="0.25">
      <c r="A22984" t="s">
        <v>24985</v>
      </c>
      <c r="B22984">
        <v>-999</v>
      </c>
    </row>
    <row r="22985" spans="1:2" x14ac:dyDescent="0.25">
      <c r="A22985" t="s">
        <v>24986</v>
      </c>
      <c r="B22985">
        <v>-999</v>
      </c>
    </row>
    <row r="22986" spans="1:2" x14ac:dyDescent="0.25">
      <c r="A22986" t="s">
        <v>24987</v>
      </c>
      <c r="B22986">
        <v>-999</v>
      </c>
    </row>
    <row r="22987" spans="1:2" x14ac:dyDescent="0.25">
      <c r="A22987" t="s">
        <v>24988</v>
      </c>
      <c r="B22987">
        <v>-999</v>
      </c>
    </row>
    <row r="22988" spans="1:2" x14ac:dyDescent="0.25">
      <c r="A22988" t="s">
        <v>24989</v>
      </c>
      <c r="B22988">
        <v>-999</v>
      </c>
    </row>
    <row r="22989" spans="1:2" x14ac:dyDescent="0.25">
      <c r="A22989" t="s">
        <v>24990</v>
      </c>
      <c r="B22989">
        <v>-999</v>
      </c>
    </row>
    <row r="22990" spans="1:2" x14ac:dyDescent="0.25">
      <c r="A22990" t="s">
        <v>24991</v>
      </c>
      <c r="B22990">
        <v>-999</v>
      </c>
    </row>
    <row r="22991" spans="1:2" x14ac:dyDescent="0.25">
      <c r="A22991" t="s">
        <v>24992</v>
      </c>
      <c r="B22991">
        <v>-999</v>
      </c>
    </row>
    <row r="22992" spans="1:2" x14ac:dyDescent="0.25">
      <c r="A22992" t="s">
        <v>24993</v>
      </c>
      <c r="B22992">
        <v>-999</v>
      </c>
    </row>
    <row r="22993" spans="1:2" x14ac:dyDescent="0.25">
      <c r="A22993" t="s">
        <v>24994</v>
      </c>
      <c r="B22993">
        <v>-999</v>
      </c>
    </row>
    <row r="22994" spans="1:2" x14ac:dyDescent="0.25">
      <c r="A22994" t="s">
        <v>24995</v>
      </c>
      <c r="B22994">
        <v>-999</v>
      </c>
    </row>
    <row r="22995" spans="1:2" x14ac:dyDescent="0.25">
      <c r="A22995" t="s">
        <v>24996</v>
      </c>
      <c r="B22995">
        <v>-999</v>
      </c>
    </row>
    <row r="22996" spans="1:2" x14ac:dyDescent="0.25">
      <c r="A22996" t="s">
        <v>24997</v>
      </c>
      <c r="B22996">
        <v>-999</v>
      </c>
    </row>
    <row r="22997" spans="1:2" x14ac:dyDescent="0.25">
      <c r="A22997" t="s">
        <v>24998</v>
      </c>
      <c r="B22997">
        <v>-999</v>
      </c>
    </row>
    <row r="22998" spans="1:2" x14ac:dyDescent="0.25">
      <c r="A22998" t="s">
        <v>24999</v>
      </c>
      <c r="B22998">
        <v>-999</v>
      </c>
    </row>
    <row r="22999" spans="1:2" x14ac:dyDescent="0.25">
      <c r="A22999" t="s">
        <v>25000</v>
      </c>
      <c r="B22999">
        <v>-999</v>
      </c>
    </row>
    <row r="23000" spans="1:2" x14ac:dyDescent="0.25">
      <c r="A23000" t="s">
        <v>25001</v>
      </c>
      <c r="B23000">
        <v>-999</v>
      </c>
    </row>
    <row r="23001" spans="1:2" x14ac:dyDescent="0.25">
      <c r="A23001" t="s">
        <v>25002</v>
      </c>
      <c r="B23001">
        <v>-999</v>
      </c>
    </row>
    <row r="23002" spans="1:2" x14ac:dyDescent="0.25">
      <c r="A23002" t="s">
        <v>25003</v>
      </c>
      <c r="B23002">
        <v>-999</v>
      </c>
    </row>
    <row r="23003" spans="1:2" x14ac:dyDescent="0.25">
      <c r="A23003" t="s">
        <v>25004</v>
      </c>
      <c r="B23003">
        <v>-999</v>
      </c>
    </row>
    <row r="23004" spans="1:2" x14ac:dyDescent="0.25">
      <c r="A23004" t="s">
        <v>25005</v>
      </c>
      <c r="B23004">
        <v>-999</v>
      </c>
    </row>
    <row r="23005" spans="1:2" x14ac:dyDescent="0.25">
      <c r="A23005" t="s">
        <v>25006</v>
      </c>
      <c r="B23005">
        <v>-999</v>
      </c>
    </row>
    <row r="23006" spans="1:2" x14ac:dyDescent="0.25">
      <c r="A23006" t="s">
        <v>25007</v>
      </c>
      <c r="B23006">
        <v>-999</v>
      </c>
    </row>
    <row r="23007" spans="1:2" x14ac:dyDescent="0.25">
      <c r="A23007" t="s">
        <v>25008</v>
      </c>
      <c r="B23007">
        <v>-999</v>
      </c>
    </row>
    <row r="23008" spans="1:2" x14ac:dyDescent="0.25">
      <c r="A23008" t="s">
        <v>25009</v>
      </c>
      <c r="B23008">
        <v>-999</v>
      </c>
    </row>
    <row r="23009" spans="1:2" x14ac:dyDescent="0.25">
      <c r="A23009" t="s">
        <v>25010</v>
      </c>
      <c r="B23009">
        <v>-999</v>
      </c>
    </row>
    <row r="23010" spans="1:2" x14ac:dyDescent="0.25">
      <c r="A23010" t="s">
        <v>25011</v>
      </c>
      <c r="B23010">
        <v>-999</v>
      </c>
    </row>
    <row r="23011" spans="1:2" x14ac:dyDescent="0.25">
      <c r="A23011" t="s">
        <v>25012</v>
      </c>
      <c r="B23011">
        <v>-999</v>
      </c>
    </row>
    <row r="23012" spans="1:2" x14ac:dyDescent="0.25">
      <c r="A23012" t="s">
        <v>25013</v>
      </c>
      <c r="B23012">
        <v>-999</v>
      </c>
    </row>
    <row r="23013" spans="1:2" x14ac:dyDescent="0.25">
      <c r="A23013" t="s">
        <v>25014</v>
      </c>
      <c r="B23013">
        <v>-999</v>
      </c>
    </row>
    <row r="23014" spans="1:2" x14ac:dyDescent="0.25">
      <c r="A23014" t="s">
        <v>25015</v>
      </c>
      <c r="B23014">
        <v>-999</v>
      </c>
    </row>
    <row r="23015" spans="1:2" x14ac:dyDescent="0.25">
      <c r="A23015" t="s">
        <v>25016</v>
      </c>
      <c r="B23015">
        <v>-999</v>
      </c>
    </row>
    <row r="23016" spans="1:2" x14ac:dyDescent="0.25">
      <c r="A23016" t="s">
        <v>25017</v>
      </c>
      <c r="B23016">
        <v>-999</v>
      </c>
    </row>
    <row r="23017" spans="1:2" x14ac:dyDescent="0.25">
      <c r="A23017" t="s">
        <v>25018</v>
      </c>
      <c r="B23017">
        <v>-999</v>
      </c>
    </row>
    <row r="23018" spans="1:2" x14ac:dyDescent="0.25">
      <c r="A23018" t="s">
        <v>25019</v>
      </c>
      <c r="B23018">
        <v>-999</v>
      </c>
    </row>
    <row r="23019" spans="1:2" x14ac:dyDescent="0.25">
      <c r="A23019" t="s">
        <v>25020</v>
      </c>
      <c r="B23019">
        <v>-999</v>
      </c>
    </row>
    <row r="23020" spans="1:2" x14ac:dyDescent="0.25">
      <c r="A23020" t="s">
        <v>25021</v>
      </c>
      <c r="B23020">
        <v>-999</v>
      </c>
    </row>
    <row r="23021" spans="1:2" x14ac:dyDescent="0.25">
      <c r="A23021" t="s">
        <v>25022</v>
      </c>
      <c r="B23021">
        <v>-999</v>
      </c>
    </row>
    <row r="23022" spans="1:2" x14ac:dyDescent="0.25">
      <c r="A23022" t="s">
        <v>25023</v>
      </c>
      <c r="B23022">
        <v>-999</v>
      </c>
    </row>
    <row r="23023" spans="1:2" x14ac:dyDescent="0.25">
      <c r="A23023" t="s">
        <v>25024</v>
      </c>
      <c r="B23023">
        <v>-999</v>
      </c>
    </row>
    <row r="23024" spans="1:2" x14ac:dyDescent="0.25">
      <c r="A23024" t="s">
        <v>25025</v>
      </c>
      <c r="B23024">
        <v>-999</v>
      </c>
    </row>
    <row r="23025" spans="1:2" x14ac:dyDescent="0.25">
      <c r="A23025" t="s">
        <v>25026</v>
      </c>
      <c r="B23025">
        <v>-999</v>
      </c>
    </row>
    <row r="23026" spans="1:2" x14ac:dyDescent="0.25">
      <c r="A23026" t="s">
        <v>25027</v>
      </c>
      <c r="B23026">
        <v>-999</v>
      </c>
    </row>
    <row r="23027" spans="1:2" x14ac:dyDescent="0.25">
      <c r="A23027" t="s">
        <v>25028</v>
      </c>
      <c r="B23027">
        <v>-999</v>
      </c>
    </row>
    <row r="23028" spans="1:2" x14ac:dyDescent="0.25">
      <c r="A23028" t="s">
        <v>25029</v>
      </c>
      <c r="B23028">
        <v>-999</v>
      </c>
    </row>
    <row r="23029" spans="1:2" x14ac:dyDescent="0.25">
      <c r="A23029" t="s">
        <v>25030</v>
      </c>
      <c r="B23029">
        <v>-999</v>
      </c>
    </row>
    <row r="23030" spans="1:2" x14ac:dyDescent="0.25">
      <c r="A23030" t="s">
        <v>25031</v>
      </c>
      <c r="B23030">
        <v>-999</v>
      </c>
    </row>
    <row r="23031" spans="1:2" x14ac:dyDescent="0.25">
      <c r="A23031" t="s">
        <v>25032</v>
      </c>
      <c r="B23031">
        <v>-999</v>
      </c>
    </row>
    <row r="23032" spans="1:2" x14ac:dyDescent="0.25">
      <c r="A23032" t="s">
        <v>25033</v>
      </c>
      <c r="B23032">
        <v>-999</v>
      </c>
    </row>
    <row r="23033" spans="1:2" x14ac:dyDescent="0.25">
      <c r="A23033" t="s">
        <v>25034</v>
      </c>
      <c r="B23033">
        <v>-999</v>
      </c>
    </row>
    <row r="23034" spans="1:2" x14ac:dyDescent="0.25">
      <c r="A23034" t="s">
        <v>25035</v>
      </c>
      <c r="B23034">
        <v>-999</v>
      </c>
    </row>
    <row r="23035" spans="1:2" x14ac:dyDescent="0.25">
      <c r="A23035" t="s">
        <v>25036</v>
      </c>
      <c r="B23035">
        <v>-999</v>
      </c>
    </row>
    <row r="23036" spans="1:2" x14ac:dyDescent="0.25">
      <c r="A23036" t="s">
        <v>25037</v>
      </c>
      <c r="B23036">
        <v>-999</v>
      </c>
    </row>
    <row r="23037" spans="1:2" x14ac:dyDescent="0.25">
      <c r="A23037" t="s">
        <v>25038</v>
      </c>
      <c r="B23037">
        <v>-999</v>
      </c>
    </row>
    <row r="23038" spans="1:2" x14ac:dyDescent="0.25">
      <c r="A23038" t="s">
        <v>25039</v>
      </c>
      <c r="B23038">
        <v>-999</v>
      </c>
    </row>
    <row r="23039" spans="1:2" x14ac:dyDescent="0.25">
      <c r="A23039" t="s">
        <v>25040</v>
      </c>
      <c r="B23039">
        <v>-999</v>
      </c>
    </row>
    <row r="23040" spans="1:2" x14ac:dyDescent="0.25">
      <c r="A23040" t="s">
        <v>25041</v>
      </c>
      <c r="B23040">
        <v>-999</v>
      </c>
    </row>
    <row r="23041" spans="1:2" x14ac:dyDescent="0.25">
      <c r="A23041" t="s">
        <v>25042</v>
      </c>
      <c r="B23041">
        <v>-999</v>
      </c>
    </row>
    <row r="23042" spans="1:2" x14ac:dyDescent="0.25">
      <c r="A23042" t="s">
        <v>25043</v>
      </c>
      <c r="B23042">
        <v>-999</v>
      </c>
    </row>
    <row r="23043" spans="1:2" x14ac:dyDescent="0.25">
      <c r="A23043" t="s">
        <v>25044</v>
      </c>
      <c r="B23043">
        <v>-999</v>
      </c>
    </row>
    <row r="23044" spans="1:2" x14ac:dyDescent="0.25">
      <c r="A23044" t="s">
        <v>25045</v>
      </c>
      <c r="B23044">
        <v>-999</v>
      </c>
    </row>
    <row r="23045" spans="1:2" x14ac:dyDescent="0.25">
      <c r="A23045" t="s">
        <v>25046</v>
      </c>
      <c r="B23045">
        <v>-999</v>
      </c>
    </row>
    <row r="23046" spans="1:2" x14ac:dyDescent="0.25">
      <c r="A23046" t="s">
        <v>25047</v>
      </c>
      <c r="B23046">
        <v>-999</v>
      </c>
    </row>
    <row r="23047" spans="1:2" x14ac:dyDescent="0.25">
      <c r="A23047" t="s">
        <v>25048</v>
      </c>
      <c r="B23047">
        <v>-999</v>
      </c>
    </row>
    <row r="23048" spans="1:2" x14ac:dyDescent="0.25">
      <c r="A23048" t="s">
        <v>25049</v>
      </c>
      <c r="B23048">
        <v>-999</v>
      </c>
    </row>
    <row r="23049" spans="1:2" x14ac:dyDescent="0.25">
      <c r="A23049" t="s">
        <v>25050</v>
      </c>
      <c r="B23049">
        <v>-999</v>
      </c>
    </row>
    <row r="23050" spans="1:2" x14ac:dyDescent="0.25">
      <c r="A23050" t="s">
        <v>25051</v>
      </c>
      <c r="B23050">
        <v>-999</v>
      </c>
    </row>
    <row r="23051" spans="1:2" x14ac:dyDescent="0.25">
      <c r="A23051" t="s">
        <v>25052</v>
      </c>
      <c r="B23051">
        <v>-999</v>
      </c>
    </row>
    <row r="23052" spans="1:2" x14ac:dyDescent="0.25">
      <c r="A23052" t="s">
        <v>25053</v>
      </c>
      <c r="B23052">
        <v>-999</v>
      </c>
    </row>
    <row r="23053" spans="1:2" x14ac:dyDescent="0.25">
      <c r="A23053" t="s">
        <v>25054</v>
      </c>
      <c r="B23053">
        <v>-999</v>
      </c>
    </row>
    <row r="23054" spans="1:2" x14ac:dyDescent="0.25">
      <c r="A23054" t="s">
        <v>25055</v>
      </c>
      <c r="B23054">
        <v>-999</v>
      </c>
    </row>
    <row r="23055" spans="1:2" x14ac:dyDescent="0.25">
      <c r="A23055" t="s">
        <v>25056</v>
      </c>
      <c r="B23055">
        <v>-999</v>
      </c>
    </row>
    <row r="23056" spans="1:2" x14ac:dyDescent="0.25">
      <c r="A23056" t="s">
        <v>25057</v>
      </c>
      <c r="B23056">
        <v>-999</v>
      </c>
    </row>
    <row r="23057" spans="1:2" x14ac:dyDescent="0.25">
      <c r="A23057" t="s">
        <v>25058</v>
      </c>
      <c r="B23057">
        <v>-999</v>
      </c>
    </row>
    <row r="23058" spans="1:2" x14ac:dyDescent="0.25">
      <c r="A23058" t="s">
        <v>25059</v>
      </c>
      <c r="B23058">
        <v>-999</v>
      </c>
    </row>
    <row r="23059" spans="1:2" x14ac:dyDescent="0.25">
      <c r="A23059" t="s">
        <v>25060</v>
      </c>
      <c r="B23059">
        <v>-999</v>
      </c>
    </row>
    <row r="23060" spans="1:2" x14ac:dyDescent="0.25">
      <c r="A23060" t="s">
        <v>25061</v>
      </c>
      <c r="B23060">
        <v>-999</v>
      </c>
    </row>
    <row r="23061" spans="1:2" x14ac:dyDescent="0.25">
      <c r="A23061" t="s">
        <v>25062</v>
      </c>
      <c r="B23061">
        <v>-999</v>
      </c>
    </row>
    <row r="23062" spans="1:2" x14ac:dyDescent="0.25">
      <c r="A23062" t="s">
        <v>25063</v>
      </c>
      <c r="B23062">
        <v>-999</v>
      </c>
    </row>
    <row r="23063" spans="1:2" x14ac:dyDescent="0.25">
      <c r="A23063" t="s">
        <v>25064</v>
      </c>
      <c r="B23063">
        <v>-999</v>
      </c>
    </row>
    <row r="23064" spans="1:2" x14ac:dyDescent="0.25">
      <c r="A23064" t="s">
        <v>25065</v>
      </c>
      <c r="B23064">
        <v>-999</v>
      </c>
    </row>
    <row r="23065" spans="1:2" x14ac:dyDescent="0.25">
      <c r="A23065" t="s">
        <v>25066</v>
      </c>
      <c r="B23065">
        <v>-999</v>
      </c>
    </row>
    <row r="23066" spans="1:2" x14ac:dyDescent="0.25">
      <c r="A23066" t="s">
        <v>25067</v>
      </c>
      <c r="B23066">
        <v>-999</v>
      </c>
    </row>
    <row r="23067" spans="1:2" x14ac:dyDescent="0.25">
      <c r="A23067" t="s">
        <v>25068</v>
      </c>
      <c r="B23067">
        <v>-999</v>
      </c>
    </row>
    <row r="23068" spans="1:2" x14ac:dyDescent="0.25">
      <c r="A23068" t="s">
        <v>25069</v>
      </c>
      <c r="B23068">
        <v>-999</v>
      </c>
    </row>
    <row r="23069" spans="1:2" x14ac:dyDescent="0.25">
      <c r="A23069" t="s">
        <v>25070</v>
      </c>
      <c r="B23069">
        <v>-999</v>
      </c>
    </row>
    <row r="23070" spans="1:2" x14ac:dyDescent="0.25">
      <c r="A23070" t="s">
        <v>25071</v>
      </c>
      <c r="B23070">
        <v>-999</v>
      </c>
    </row>
    <row r="23071" spans="1:2" x14ac:dyDescent="0.25">
      <c r="A23071" t="s">
        <v>25072</v>
      </c>
      <c r="B23071">
        <v>-999</v>
      </c>
    </row>
    <row r="23072" spans="1:2" x14ac:dyDescent="0.25">
      <c r="A23072" t="s">
        <v>25073</v>
      </c>
      <c r="B23072">
        <v>-999</v>
      </c>
    </row>
    <row r="23073" spans="1:2" x14ac:dyDescent="0.25">
      <c r="A23073" t="s">
        <v>25074</v>
      </c>
      <c r="B23073">
        <v>-999</v>
      </c>
    </row>
    <row r="23074" spans="1:2" x14ac:dyDescent="0.25">
      <c r="A23074" t="s">
        <v>25075</v>
      </c>
      <c r="B23074">
        <v>-999</v>
      </c>
    </row>
    <row r="23075" spans="1:2" x14ac:dyDescent="0.25">
      <c r="A23075" t="s">
        <v>25076</v>
      </c>
      <c r="B23075">
        <v>-999</v>
      </c>
    </row>
    <row r="23076" spans="1:2" x14ac:dyDescent="0.25">
      <c r="A23076" t="s">
        <v>25077</v>
      </c>
      <c r="B23076">
        <v>-999</v>
      </c>
    </row>
    <row r="23077" spans="1:2" x14ac:dyDescent="0.25">
      <c r="A23077" t="s">
        <v>25078</v>
      </c>
      <c r="B23077">
        <v>-999</v>
      </c>
    </row>
    <row r="23078" spans="1:2" x14ac:dyDescent="0.25">
      <c r="A23078" t="s">
        <v>25079</v>
      </c>
      <c r="B23078">
        <v>-999</v>
      </c>
    </row>
    <row r="23079" spans="1:2" x14ac:dyDescent="0.25">
      <c r="A23079" t="s">
        <v>25080</v>
      </c>
      <c r="B23079">
        <v>-999</v>
      </c>
    </row>
    <row r="23080" spans="1:2" x14ac:dyDescent="0.25">
      <c r="A23080" t="s">
        <v>25081</v>
      </c>
      <c r="B23080">
        <v>-999</v>
      </c>
    </row>
    <row r="23081" spans="1:2" x14ac:dyDescent="0.25">
      <c r="A23081" t="s">
        <v>25082</v>
      </c>
      <c r="B23081">
        <v>-999</v>
      </c>
    </row>
    <row r="23082" spans="1:2" x14ac:dyDescent="0.25">
      <c r="A23082" t="s">
        <v>25083</v>
      </c>
      <c r="B23082">
        <v>-999</v>
      </c>
    </row>
    <row r="23083" spans="1:2" x14ac:dyDescent="0.25">
      <c r="A23083" t="s">
        <v>25084</v>
      </c>
      <c r="B23083">
        <v>-999</v>
      </c>
    </row>
    <row r="23084" spans="1:2" x14ac:dyDescent="0.25">
      <c r="A23084" t="s">
        <v>25085</v>
      </c>
      <c r="B23084">
        <v>-999</v>
      </c>
    </row>
    <row r="23085" spans="1:2" x14ac:dyDescent="0.25">
      <c r="A23085" t="s">
        <v>25086</v>
      </c>
      <c r="B23085">
        <v>-999</v>
      </c>
    </row>
    <row r="23086" spans="1:2" x14ac:dyDescent="0.25">
      <c r="A23086" t="s">
        <v>25087</v>
      </c>
      <c r="B23086">
        <v>-999</v>
      </c>
    </row>
    <row r="23087" spans="1:2" x14ac:dyDescent="0.25">
      <c r="A23087" t="s">
        <v>25088</v>
      </c>
      <c r="B23087">
        <v>-999</v>
      </c>
    </row>
    <row r="23088" spans="1:2" x14ac:dyDescent="0.25">
      <c r="A23088" t="s">
        <v>25089</v>
      </c>
      <c r="B23088">
        <v>-999</v>
      </c>
    </row>
    <row r="23089" spans="1:2" x14ac:dyDescent="0.25">
      <c r="A23089" t="s">
        <v>25090</v>
      </c>
      <c r="B23089">
        <v>-999</v>
      </c>
    </row>
    <row r="23090" spans="1:2" x14ac:dyDescent="0.25">
      <c r="A23090" t="s">
        <v>25091</v>
      </c>
      <c r="B23090">
        <v>-999</v>
      </c>
    </row>
    <row r="23091" spans="1:2" x14ac:dyDescent="0.25">
      <c r="A23091" t="s">
        <v>25092</v>
      </c>
      <c r="B23091">
        <v>-999</v>
      </c>
    </row>
    <row r="23092" spans="1:2" x14ac:dyDescent="0.25">
      <c r="A23092" t="s">
        <v>25093</v>
      </c>
      <c r="B23092">
        <v>-999</v>
      </c>
    </row>
    <row r="23093" spans="1:2" x14ac:dyDescent="0.25">
      <c r="A23093" t="s">
        <v>25094</v>
      </c>
      <c r="B23093">
        <v>-999</v>
      </c>
    </row>
    <row r="23094" spans="1:2" x14ac:dyDescent="0.25">
      <c r="A23094" t="s">
        <v>25095</v>
      </c>
      <c r="B23094">
        <v>-999</v>
      </c>
    </row>
    <row r="23095" spans="1:2" x14ac:dyDescent="0.25">
      <c r="A23095" t="s">
        <v>25096</v>
      </c>
      <c r="B23095">
        <v>-999</v>
      </c>
    </row>
    <row r="23096" spans="1:2" x14ac:dyDescent="0.25">
      <c r="A23096" t="s">
        <v>25097</v>
      </c>
      <c r="B23096">
        <v>-999</v>
      </c>
    </row>
    <row r="23097" spans="1:2" x14ac:dyDescent="0.25">
      <c r="A23097" t="s">
        <v>25098</v>
      </c>
      <c r="B23097">
        <v>-999</v>
      </c>
    </row>
    <row r="23098" spans="1:2" x14ac:dyDescent="0.25">
      <c r="A23098" t="s">
        <v>25099</v>
      </c>
      <c r="B23098">
        <v>-999</v>
      </c>
    </row>
    <row r="23099" spans="1:2" x14ac:dyDescent="0.25">
      <c r="A23099" t="s">
        <v>25100</v>
      </c>
      <c r="B23099">
        <v>-999</v>
      </c>
    </row>
    <row r="23100" spans="1:2" x14ac:dyDescent="0.25">
      <c r="A23100" t="s">
        <v>25101</v>
      </c>
      <c r="B23100">
        <v>-999</v>
      </c>
    </row>
    <row r="23101" spans="1:2" x14ac:dyDescent="0.25">
      <c r="A23101" t="s">
        <v>25102</v>
      </c>
      <c r="B23101">
        <v>-999</v>
      </c>
    </row>
    <row r="23102" spans="1:2" x14ac:dyDescent="0.25">
      <c r="A23102" t="s">
        <v>25103</v>
      </c>
      <c r="B23102">
        <v>-999</v>
      </c>
    </row>
    <row r="23103" spans="1:2" x14ac:dyDescent="0.25">
      <c r="A23103" t="s">
        <v>25104</v>
      </c>
      <c r="B23103">
        <v>-999</v>
      </c>
    </row>
    <row r="23104" spans="1:2" x14ac:dyDescent="0.25">
      <c r="A23104" t="s">
        <v>25105</v>
      </c>
      <c r="B23104">
        <v>-999</v>
      </c>
    </row>
    <row r="23105" spans="1:2" x14ac:dyDescent="0.25">
      <c r="A23105" t="s">
        <v>25106</v>
      </c>
      <c r="B23105">
        <v>-999</v>
      </c>
    </row>
    <row r="23106" spans="1:2" x14ac:dyDescent="0.25">
      <c r="A23106" t="s">
        <v>25107</v>
      </c>
      <c r="B23106">
        <v>-999</v>
      </c>
    </row>
    <row r="23107" spans="1:2" x14ac:dyDescent="0.25">
      <c r="A23107" t="s">
        <v>25108</v>
      </c>
      <c r="B23107">
        <v>-999</v>
      </c>
    </row>
    <row r="23108" spans="1:2" x14ac:dyDescent="0.25">
      <c r="A23108" t="s">
        <v>25109</v>
      </c>
      <c r="B23108">
        <v>-999</v>
      </c>
    </row>
    <row r="23109" spans="1:2" x14ac:dyDescent="0.25">
      <c r="A23109" t="s">
        <v>25110</v>
      </c>
      <c r="B23109">
        <v>-999</v>
      </c>
    </row>
    <row r="23110" spans="1:2" x14ac:dyDescent="0.25">
      <c r="A23110" t="s">
        <v>25111</v>
      </c>
      <c r="B23110">
        <v>-999</v>
      </c>
    </row>
    <row r="23111" spans="1:2" x14ac:dyDescent="0.25">
      <c r="A23111" t="s">
        <v>25112</v>
      </c>
      <c r="B23111">
        <v>-999</v>
      </c>
    </row>
    <row r="23112" spans="1:2" x14ac:dyDescent="0.25">
      <c r="A23112" t="s">
        <v>25113</v>
      </c>
      <c r="B23112">
        <v>-999</v>
      </c>
    </row>
    <row r="23113" spans="1:2" x14ac:dyDescent="0.25">
      <c r="A23113" t="s">
        <v>25114</v>
      </c>
      <c r="B23113">
        <v>-999</v>
      </c>
    </row>
    <row r="23114" spans="1:2" x14ac:dyDescent="0.25">
      <c r="A23114" t="s">
        <v>25115</v>
      </c>
      <c r="B23114">
        <v>-999</v>
      </c>
    </row>
    <row r="23115" spans="1:2" x14ac:dyDescent="0.25">
      <c r="A23115" t="s">
        <v>25116</v>
      </c>
      <c r="B23115">
        <v>-999</v>
      </c>
    </row>
    <row r="23116" spans="1:2" x14ac:dyDescent="0.25">
      <c r="A23116" t="s">
        <v>25117</v>
      </c>
      <c r="B23116">
        <v>-999</v>
      </c>
    </row>
    <row r="23117" spans="1:2" x14ac:dyDescent="0.25">
      <c r="A23117" t="s">
        <v>25118</v>
      </c>
      <c r="B23117">
        <v>-999</v>
      </c>
    </row>
    <row r="23118" spans="1:2" x14ac:dyDescent="0.25">
      <c r="A23118" t="s">
        <v>25119</v>
      </c>
      <c r="B23118">
        <v>-999</v>
      </c>
    </row>
    <row r="23119" spans="1:2" x14ac:dyDescent="0.25">
      <c r="A23119" t="s">
        <v>25120</v>
      </c>
      <c r="B23119">
        <v>-999</v>
      </c>
    </row>
    <row r="23120" spans="1:2" x14ac:dyDescent="0.25">
      <c r="A23120" t="s">
        <v>25121</v>
      </c>
      <c r="B23120">
        <v>-999</v>
      </c>
    </row>
    <row r="23121" spans="1:2" x14ac:dyDescent="0.25">
      <c r="A23121" t="s">
        <v>25122</v>
      </c>
      <c r="B23121">
        <v>-999</v>
      </c>
    </row>
    <row r="23122" spans="1:2" x14ac:dyDescent="0.25">
      <c r="A23122" t="s">
        <v>25123</v>
      </c>
      <c r="B23122">
        <v>-999</v>
      </c>
    </row>
    <row r="23123" spans="1:2" x14ac:dyDescent="0.25">
      <c r="A23123" t="s">
        <v>25124</v>
      </c>
      <c r="B23123">
        <v>-999</v>
      </c>
    </row>
    <row r="23124" spans="1:2" x14ac:dyDescent="0.25">
      <c r="A23124" t="s">
        <v>25125</v>
      </c>
      <c r="B23124">
        <v>-999</v>
      </c>
    </row>
    <row r="23125" spans="1:2" x14ac:dyDescent="0.25">
      <c r="A23125" t="s">
        <v>25126</v>
      </c>
      <c r="B23125">
        <v>-999</v>
      </c>
    </row>
    <row r="23126" spans="1:2" x14ac:dyDescent="0.25">
      <c r="A23126" t="s">
        <v>25127</v>
      </c>
      <c r="B23126">
        <v>-999</v>
      </c>
    </row>
    <row r="23127" spans="1:2" x14ac:dyDescent="0.25">
      <c r="A23127" t="s">
        <v>25128</v>
      </c>
      <c r="B23127">
        <v>-999</v>
      </c>
    </row>
    <row r="23128" spans="1:2" x14ac:dyDescent="0.25">
      <c r="A23128" t="s">
        <v>25129</v>
      </c>
      <c r="B23128">
        <v>-999</v>
      </c>
    </row>
    <row r="23129" spans="1:2" x14ac:dyDescent="0.25">
      <c r="A23129" t="s">
        <v>25130</v>
      </c>
      <c r="B23129">
        <v>-999</v>
      </c>
    </row>
    <row r="23130" spans="1:2" x14ac:dyDescent="0.25">
      <c r="A23130" t="s">
        <v>25131</v>
      </c>
      <c r="B23130">
        <v>-999</v>
      </c>
    </row>
    <row r="23131" spans="1:2" x14ac:dyDescent="0.25">
      <c r="A23131" t="s">
        <v>25132</v>
      </c>
      <c r="B23131">
        <v>-999</v>
      </c>
    </row>
    <row r="23132" spans="1:2" x14ac:dyDescent="0.25">
      <c r="A23132" t="s">
        <v>25133</v>
      </c>
      <c r="B23132">
        <v>-999</v>
      </c>
    </row>
    <row r="23133" spans="1:2" x14ac:dyDescent="0.25">
      <c r="A23133" t="s">
        <v>25134</v>
      </c>
      <c r="B23133">
        <v>-999</v>
      </c>
    </row>
    <row r="23134" spans="1:2" x14ac:dyDescent="0.25">
      <c r="A23134" t="s">
        <v>25135</v>
      </c>
      <c r="B23134">
        <v>192</v>
      </c>
    </row>
    <row r="23135" spans="1:2" x14ac:dyDescent="0.25">
      <c r="A23135" t="s">
        <v>25136</v>
      </c>
      <c r="B23135">
        <v>71</v>
      </c>
    </row>
    <row r="23136" spans="1:2" x14ac:dyDescent="0.25">
      <c r="A23136" t="s">
        <v>25137</v>
      </c>
      <c r="B23136">
        <v>17</v>
      </c>
    </row>
    <row r="23137" spans="1:2" x14ac:dyDescent="0.25">
      <c r="A23137" t="s">
        <v>25138</v>
      </c>
      <c r="B23137">
        <v>3</v>
      </c>
    </row>
    <row r="23138" spans="1:2" x14ac:dyDescent="0.25">
      <c r="A23138" t="s">
        <v>25139</v>
      </c>
      <c r="B23138">
        <v>0</v>
      </c>
    </row>
    <row r="23139" spans="1:2" x14ac:dyDescent="0.25">
      <c r="A23139" t="s">
        <v>25140</v>
      </c>
      <c r="B23139">
        <v>0</v>
      </c>
    </row>
    <row r="23140" spans="1:2" x14ac:dyDescent="0.25">
      <c r="A23140" t="s">
        <v>25141</v>
      </c>
      <c r="B23140">
        <v>127</v>
      </c>
    </row>
    <row r="23141" spans="1:2" x14ac:dyDescent="0.25">
      <c r="A23141" t="s">
        <v>25142</v>
      </c>
      <c r="B23141">
        <v>0</v>
      </c>
    </row>
    <row r="23142" spans="1:2" x14ac:dyDescent="0.25">
      <c r="A23142" t="s">
        <v>25143</v>
      </c>
      <c r="B23142">
        <v>0</v>
      </c>
    </row>
    <row r="23143" spans="1:2" x14ac:dyDescent="0.25">
      <c r="A23143" t="s">
        <v>25144</v>
      </c>
      <c r="B23143">
        <v>0</v>
      </c>
    </row>
    <row r="23144" spans="1:2" x14ac:dyDescent="0.25">
      <c r="A23144" t="s">
        <v>25145</v>
      </c>
      <c r="B23144">
        <v>0</v>
      </c>
    </row>
    <row r="23145" spans="1:2" x14ac:dyDescent="0.25">
      <c r="A23145" t="s">
        <v>25146</v>
      </c>
      <c r="B23145">
        <v>9</v>
      </c>
    </row>
    <row r="23146" spans="1:2" x14ac:dyDescent="0.25">
      <c r="A23146" t="s">
        <v>25147</v>
      </c>
      <c r="B23146">
        <v>11</v>
      </c>
    </row>
    <row r="23147" spans="1:2" x14ac:dyDescent="0.25">
      <c r="A23147" t="s">
        <v>25148</v>
      </c>
      <c r="B23147">
        <v>0</v>
      </c>
    </row>
    <row r="23148" spans="1:2" x14ac:dyDescent="0.25">
      <c r="A23148" t="s">
        <v>25149</v>
      </c>
      <c r="B23148">
        <v>1</v>
      </c>
    </row>
    <row r="23149" spans="1:2" x14ac:dyDescent="0.25">
      <c r="A23149" t="s">
        <v>25150</v>
      </c>
      <c r="B23149">
        <v>0</v>
      </c>
    </row>
    <row r="23150" spans="1:2" x14ac:dyDescent="0.25">
      <c r="A23150" t="s">
        <v>25151</v>
      </c>
      <c r="B23150">
        <v>1</v>
      </c>
    </row>
    <row r="23151" spans="1:2" x14ac:dyDescent="0.25">
      <c r="A23151" t="s">
        <v>25152</v>
      </c>
      <c r="B23151">
        <v>0</v>
      </c>
    </row>
    <row r="23152" spans="1:2" x14ac:dyDescent="0.25">
      <c r="A23152" t="s">
        <v>25153</v>
      </c>
      <c r="B23152">
        <v>20</v>
      </c>
    </row>
    <row r="23153" spans="1:2" x14ac:dyDescent="0.25">
      <c r="A23153" t="s">
        <v>25154</v>
      </c>
      <c r="B23153">
        <v>3</v>
      </c>
    </row>
    <row r="23154" spans="1:2" x14ac:dyDescent="0.25">
      <c r="A23154" t="s">
        <v>25155</v>
      </c>
      <c r="B23154">
        <v>192</v>
      </c>
    </row>
    <row r="23155" spans="1:2" x14ac:dyDescent="0.25">
      <c r="A23155" t="s">
        <v>25156</v>
      </c>
      <c r="B23155">
        <v>231</v>
      </c>
    </row>
    <row r="23156" spans="1:2" x14ac:dyDescent="0.25">
      <c r="A23156" t="s">
        <v>25157</v>
      </c>
      <c r="B23156">
        <v>49</v>
      </c>
    </row>
    <row r="23157" spans="1:2" x14ac:dyDescent="0.25">
      <c r="A23157" t="s">
        <v>25158</v>
      </c>
      <c r="B23157">
        <v>148</v>
      </c>
    </row>
    <row r="23158" spans="1:2" x14ac:dyDescent="0.25">
      <c r="A23158" t="s">
        <v>25159</v>
      </c>
      <c r="B23158">
        <v>34</v>
      </c>
    </row>
    <row r="23159" spans="1:2" x14ac:dyDescent="0.25">
      <c r="A23159" t="s">
        <v>25160</v>
      </c>
      <c r="B23159">
        <v>231</v>
      </c>
    </row>
    <row r="23160" spans="1:2" x14ac:dyDescent="0.25">
      <c r="A23160" t="s">
        <v>25161</v>
      </c>
      <c r="B23160">
        <v>147</v>
      </c>
    </row>
    <row r="23161" spans="1:2" x14ac:dyDescent="0.25">
      <c r="A23161" t="s">
        <v>25162</v>
      </c>
      <c r="B23161">
        <v>194</v>
      </c>
    </row>
    <row r="23162" spans="1:2" x14ac:dyDescent="0.25">
      <c r="A23162" t="s">
        <v>25163</v>
      </c>
      <c r="B23162">
        <v>21</v>
      </c>
    </row>
    <row r="23163" spans="1:2" x14ac:dyDescent="0.25">
      <c r="A23163" t="s">
        <v>25164</v>
      </c>
      <c r="B23163">
        <v>24</v>
      </c>
    </row>
    <row r="23164" spans="1:2" x14ac:dyDescent="0.25">
      <c r="A23164" t="s">
        <v>25165</v>
      </c>
      <c r="B23164">
        <v>148</v>
      </c>
    </row>
    <row r="23165" spans="1:2" x14ac:dyDescent="0.25">
      <c r="A23165" t="s">
        <v>25166</v>
      </c>
      <c r="B23165">
        <v>-999</v>
      </c>
    </row>
    <row r="23166" spans="1:2" x14ac:dyDescent="0.25">
      <c r="A23166" t="s">
        <v>25167</v>
      </c>
      <c r="B23166">
        <v>59</v>
      </c>
    </row>
    <row r="23167" spans="1:2" x14ac:dyDescent="0.25">
      <c r="A23167" t="s">
        <v>25168</v>
      </c>
      <c r="B23167">
        <v>29</v>
      </c>
    </row>
    <row r="23168" spans="1:2" x14ac:dyDescent="0.25">
      <c r="A23168" t="s">
        <v>25169</v>
      </c>
      <c r="B23168">
        <v>262</v>
      </c>
    </row>
    <row r="23169" spans="1:2" x14ac:dyDescent="0.25">
      <c r="A23169" t="s">
        <v>25170</v>
      </c>
      <c r="B23169">
        <v>524</v>
      </c>
    </row>
    <row r="23170" spans="1:2" x14ac:dyDescent="0.25">
      <c r="A23170" t="s">
        <v>25171</v>
      </c>
      <c r="B23170">
        <v>44</v>
      </c>
    </row>
    <row r="23171" spans="1:2" x14ac:dyDescent="0.25">
      <c r="A23171" t="s">
        <v>25172</v>
      </c>
      <c r="B23171">
        <v>0</v>
      </c>
    </row>
    <row r="23172" spans="1:2" x14ac:dyDescent="0.25">
      <c r="A23172" t="s">
        <v>25173</v>
      </c>
      <c r="B23172">
        <v>1096</v>
      </c>
    </row>
    <row r="23173" spans="1:2" x14ac:dyDescent="0.25">
      <c r="A23173" t="s">
        <v>25174</v>
      </c>
      <c r="B23173">
        <v>14</v>
      </c>
    </row>
    <row r="23174" spans="1:2" x14ac:dyDescent="0.25">
      <c r="A23174" t="s">
        <v>25175</v>
      </c>
      <c r="B23174">
        <v>28</v>
      </c>
    </row>
    <row r="23175" spans="1:2" x14ac:dyDescent="0.25">
      <c r="A23175" t="s">
        <v>25176</v>
      </c>
      <c r="B23175">
        <v>187</v>
      </c>
    </row>
    <row r="23176" spans="1:2" x14ac:dyDescent="0.25">
      <c r="A23176" t="s">
        <v>25177</v>
      </c>
      <c r="B23176">
        <v>6</v>
      </c>
    </row>
    <row r="23177" spans="1:2" x14ac:dyDescent="0.25">
      <c r="A23177" t="s">
        <v>25178</v>
      </c>
      <c r="B23177">
        <v>72</v>
      </c>
    </row>
    <row r="23178" spans="1:2" x14ac:dyDescent="0.25">
      <c r="A23178" t="s">
        <v>25179</v>
      </c>
      <c r="B23178">
        <v>44</v>
      </c>
    </row>
    <row r="23179" spans="1:2" x14ac:dyDescent="0.25">
      <c r="A23179" t="s">
        <v>25180</v>
      </c>
      <c r="B23179">
        <v>0</v>
      </c>
    </row>
    <row r="23180" spans="1:2" x14ac:dyDescent="0.25">
      <c r="A23180" t="s">
        <v>25181</v>
      </c>
      <c r="B23180">
        <v>19</v>
      </c>
    </row>
    <row r="23181" spans="1:2" x14ac:dyDescent="0.25">
      <c r="A23181" t="s">
        <v>25182</v>
      </c>
      <c r="B23181">
        <v>0</v>
      </c>
    </row>
    <row r="23182" spans="1:2" x14ac:dyDescent="0.25">
      <c r="A23182" t="s">
        <v>25183</v>
      </c>
      <c r="B23182">
        <v>29</v>
      </c>
    </row>
    <row r="23183" spans="1:2" x14ac:dyDescent="0.25">
      <c r="A23183" t="s">
        <v>25184</v>
      </c>
      <c r="B23183">
        <v>3</v>
      </c>
    </row>
    <row r="23184" spans="1:2" x14ac:dyDescent="0.25">
      <c r="A23184" t="s">
        <v>25185</v>
      </c>
      <c r="B23184">
        <v>63</v>
      </c>
    </row>
    <row r="23185" spans="1:2" x14ac:dyDescent="0.25">
      <c r="A23185" t="s">
        <v>25186</v>
      </c>
      <c r="B23185">
        <v>25</v>
      </c>
    </row>
    <row r="23186" spans="1:2" x14ac:dyDescent="0.25">
      <c r="A23186" t="s">
        <v>25187</v>
      </c>
      <c r="B23186">
        <v>2416</v>
      </c>
    </row>
    <row r="23187" spans="1:2" x14ac:dyDescent="0.25">
      <c r="A23187" t="s">
        <v>25188</v>
      </c>
      <c r="B23187">
        <v>310</v>
      </c>
    </row>
    <row r="23188" spans="1:2" x14ac:dyDescent="0.25">
      <c r="A23188" t="s">
        <v>25189</v>
      </c>
      <c r="B23188">
        <v>76</v>
      </c>
    </row>
    <row r="23189" spans="1:2" x14ac:dyDescent="0.25">
      <c r="A23189" t="s">
        <v>25190</v>
      </c>
      <c r="B23189">
        <v>140</v>
      </c>
    </row>
    <row r="23190" spans="1:2" x14ac:dyDescent="0.25">
      <c r="A23190" t="s">
        <v>25191</v>
      </c>
      <c r="B23190">
        <v>0</v>
      </c>
    </row>
    <row r="23191" spans="1:2" x14ac:dyDescent="0.25">
      <c r="A23191" t="s">
        <v>25192</v>
      </c>
      <c r="B23191">
        <v>0</v>
      </c>
    </row>
    <row r="23192" spans="1:2" x14ac:dyDescent="0.25">
      <c r="A23192" t="s">
        <v>25193</v>
      </c>
      <c r="B23192">
        <v>0</v>
      </c>
    </row>
    <row r="23193" spans="1:2" x14ac:dyDescent="0.25">
      <c r="A23193" t="s">
        <v>25194</v>
      </c>
      <c r="B23193">
        <v>0</v>
      </c>
    </row>
    <row r="23194" spans="1:2" x14ac:dyDescent="0.25">
      <c r="A23194" t="s">
        <v>25195</v>
      </c>
      <c r="B23194">
        <v>0</v>
      </c>
    </row>
    <row r="23195" spans="1:2" x14ac:dyDescent="0.25">
      <c r="A23195" t="s">
        <v>25196</v>
      </c>
      <c r="B23195">
        <v>0</v>
      </c>
    </row>
    <row r="23196" spans="1:2" x14ac:dyDescent="0.25">
      <c r="A23196" t="s">
        <v>25197</v>
      </c>
      <c r="B23196">
        <v>7</v>
      </c>
    </row>
    <row r="23197" spans="1:2" x14ac:dyDescent="0.25">
      <c r="A23197" t="s">
        <v>25198</v>
      </c>
      <c r="B23197">
        <v>5</v>
      </c>
    </row>
    <row r="23198" spans="1:2" x14ac:dyDescent="0.25">
      <c r="A23198" t="s">
        <v>25199</v>
      </c>
      <c r="B23198">
        <v>0</v>
      </c>
    </row>
    <row r="23199" spans="1:2" x14ac:dyDescent="0.25">
      <c r="A23199" t="s">
        <v>25200</v>
      </c>
      <c r="B23199">
        <v>0</v>
      </c>
    </row>
    <row r="23200" spans="1:2" x14ac:dyDescent="0.25">
      <c r="A23200" t="s">
        <v>25201</v>
      </c>
      <c r="B23200">
        <v>12</v>
      </c>
    </row>
    <row r="23201" spans="1:2" x14ac:dyDescent="0.25">
      <c r="A23201" t="s">
        <v>25202</v>
      </c>
      <c r="B23201">
        <v>1</v>
      </c>
    </row>
    <row r="23202" spans="1:2" x14ac:dyDescent="0.25">
      <c r="A23202" t="s">
        <v>25203</v>
      </c>
      <c r="B23202">
        <v>0</v>
      </c>
    </row>
    <row r="23203" spans="1:2" x14ac:dyDescent="0.25">
      <c r="A23203" t="s">
        <v>25204</v>
      </c>
      <c r="B23203">
        <v>1</v>
      </c>
    </row>
    <row r="23204" spans="1:2" x14ac:dyDescent="0.25">
      <c r="A23204" t="s">
        <v>25205</v>
      </c>
      <c r="B23204">
        <v>0</v>
      </c>
    </row>
    <row r="23205" spans="1:2" x14ac:dyDescent="0.25">
      <c r="A23205" t="s">
        <v>25206</v>
      </c>
      <c r="B23205">
        <v>0</v>
      </c>
    </row>
    <row r="23206" spans="1:2" x14ac:dyDescent="0.25">
      <c r="A23206" t="s">
        <v>25207</v>
      </c>
      <c r="B23206">
        <v>0</v>
      </c>
    </row>
    <row r="23207" spans="1:2" x14ac:dyDescent="0.25">
      <c r="A23207" t="s">
        <v>25208</v>
      </c>
      <c r="B23207">
        <v>5</v>
      </c>
    </row>
    <row r="23208" spans="1:2" x14ac:dyDescent="0.25">
      <c r="A23208" t="s">
        <v>25209</v>
      </c>
      <c r="B23208">
        <v>3</v>
      </c>
    </row>
    <row r="23209" spans="1:2" x14ac:dyDescent="0.25">
      <c r="A23209" t="s">
        <v>25210</v>
      </c>
      <c r="B23209">
        <v>1</v>
      </c>
    </row>
    <row r="23210" spans="1:2" x14ac:dyDescent="0.25">
      <c r="A23210" t="s">
        <v>25211</v>
      </c>
      <c r="B23210">
        <v>0</v>
      </c>
    </row>
    <row r="23211" spans="1:2" x14ac:dyDescent="0.25">
      <c r="A23211" t="s">
        <v>25212</v>
      </c>
      <c r="B23211">
        <v>11</v>
      </c>
    </row>
    <row r="23212" spans="1:2" x14ac:dyDescent="0.25">
      <c r="A23212" t="s">
        <v>25213</v>
      </c>
      <c r="B23212">
        <v>0</v>
      </c>
    </row>
    <row r="23213" spans="1:2" x14ac:dyDescent="0.25">
      <c r="A23213" t="s">
        <v>25214</v>
      </c>
      <c r="B23213">
        <v>0</v>
      </c>
    </row>
    <row r="23214" spans="1:2" x14ac:dyDescent="0.25">
      <c r="A23214" t="s">
        <v>25215</v>
      </c>
      <c r="B23214">
        <v>0</v>
      </c>
    </row>
    <row r="23215" spans="1:2" x14ac:dyDescent="0.25">
      <c r="A23215" t="s">
        <v>25216</v>
      </c>
      <c r="B23215">
        <v>0</v>
      </c>
    </row>
    <row r="23216" spans="1:2" x14ac:dyDescent="0.25">
      <c r="A23216" t="s">
        <v>25217</v>
      </c>
      <c r="B23216">
        <v>0</v>
      </c>
    </row>
    <row r="23217" spans="1:2" x14ac:dyDescent="0.25">
      <c r="A23217" t="s">
        <v>25218</v>
      </c>
      <c r="B23217">
        <v>0</v>
      </c>
    </row>
    <row r="23218" spans="1:2" x14ac:dyDescent="0.25">
      <c r="A23218" t="s">
        <v>25219</v>
      </c>
      <c r="B23218">
        <v>4</v>
      </c>
    </row>
    <row r="23219" spans="1:2" x14ac:dyDescent="0.25">
      <c r="A23219" t="s">
        <v>25220</v>
      </c>
      <c r="B23219">
        <v>5</v>
      </c>
    </row>
    <row r="23220" spans="1:2" x14ac:dyDescent="0.25">
      <c r="A23220" t="s">
        <v>25221</v>
      </c>
      <c r="B23220">
        <v>0</v>
      </c>
    </row>
    <row r="23221" spans="1:2" x14ac:dyDescent="0.25">
      <c r="A23221" t="s">
        <v>25222</v>
      </c>
      <c r="B23221">
        <v>0</v>
      </c>
    </row>
    <row r="23222" spans="1:2" x14ac:dyDescent="0.25">
      <c r="A23222" t="s">
        <v>25223</v>
      </c>
      <c r="B23222">
        <v>9</v>
      </c>
    </row>
    <row r="23223" spans="1:2" x14ac:dyDescent="0.25">
      <c r="A23223" t="s">
        <v>25224</v>
      </c>
      <c r="B23223">
        <v>1</v>
      </c>
    </row>
    <row r="23224" spans="1:2" x14ac:dyDescent="0.25">
      <c r="A23224" t="s">
        <v>25225</v>
      </c>
      <c r="B23224">
        <v>0</v>
      </c>
    </row>
    <row r="23225" spans="1:2" x14ac:dyDescent="0.25">
      <c r="A23225" t="s">
        <v>25226</v>
      </c>
      <c r="B23225">
        <v>1</v>
      </c>
    </row>
    <row r="23226" spans="1:2" x14ac:dyDescent="0.25">
      <c r="A23226" t="s">
        <v>25227</v>
      </c>
      <c r="B23226">
        <v>0</v>
      </c>
    </row>
    <row r="23227" spans="1:2" x14ac:dyDescent="0.25">
      <c r="A23227" t="s">
        <v>25228</v>
      </c>
      <c r="B23227">
        <v>0</v>
      </c>
    </row>
    <row r="23228" spans="1:2" x14ac:dyDescent="0.25">
      <c r="A23228" t="s">
        <v>25229</v>
      </c>
      <c r="B23228">
        <v>0</v>
      </c>
    </row>
    <row r="23229" spans="1:2" x14ac:dyDescent="0.25">
      <c r="A23229" t="s">
        <v>25230</v>
      </c>
      <c r="B23229">
        <v>4</v>
      </c>
    </row>
    <row r="23230" spans="1:2" x14ac:dyDescent="0.25">
      <c r="A23230" t="s">
        <v>25231</v>
      </c>
      <c r="B23230">
        <v>2</v>
      </c>
    </row>
    <row r="23231" spans="1:2" x14ac:dyDescent="0.25">
      <c r="A23231" t="s">
        <v>25232</v>
      </c>
      <c r="B23231">
        <v>1</v>
      </c>
    </row>
    <row r="23232" spans="1:2" x14ac:dyDescent="0.25">
      <c r="A23232" t="s">
        <v>25233</v>
      </c>
      <c r="B23232">
        <v>0</v>
      </c>
    </row>
    <row r="23233" spans="1:2" x14ac:dyDescent="0.25">
      <c r="A23233" t="s">
        <v>25234</v>
      </c>
      <c r="B23233">
        <v>9</v>
      </c>
    </row>
    <row r="23234" spans="1:2" x14ac:dyDescent="0.25">
      <c r="A23234" t="s">
        <v>25235</v>
      </c>
      <c r="B23234">
        <v>8</v>
      </c>
    </row>
    <row r="23235" spans="1:2" x14ac:dyDescent="0.25">
      <c r="A23235" t="s">
        <v>25236</v>
      </c>
      <c r="B23235">
        <v>0</v>
      </c>
    </row>
    <row r="23236" spans="1:2" x14ac:dyDescent="0.25">
      <c r="A23236" t="s">
        <v>25237</v>
      </c>
      <c r="B23236">
        <v>0</v>
      </c>
    </row>
    <row r="23237" spans="1:2" x14ac:dyDescent="0.25">
      <c r="A23237" t="s">
        <v>25238</v>
      </c>
      <c r="B23237">
        <v>0</v>
      </c>
    </row>
    <row r="23238" spans="1:2" x14ac:dyDescent="0.25">
      <c r="A23238" t="s">
        <v>25239</v>
      </c>
      <c r="B23238">
        <v>0</v>
      </c>
    </row>
    <row r="23239" spans="1:2" x14ac:dyDescent="0.25">
      <c r="A23239" t="s">
        <v>25240</v>
      </c>
      <c r="B23239">
        <v>1</v>
      </c>
    </row>
    <row r="23240" spans="1:2" x14ac:dyDescent="0.25">
      <c r="A23240" t="s">
        <v>25241</v>
      </c>
      <c r="B23240">
        <v>8</v>
      </c>
    </row>
    <row r="23241" spans="1:2" x14ac:dyDescent="0.25">
      <c r="A23241" t="s">
        <v>25242</v>
      </c>
      <c r="B23241">
        <v>1</v>
      </c>
    </row>
    <row r="23242" spans="1:2" x14ac:dyDescent="0.25">
      <c r="A23242" t="s">
        <v>25243</v>
      </c>
      <c r="B23242">
        <v>1</v>
      </c>
    </row>
    <row r="23243" spans="1:2" x14ac:dyDescent="0.25">
      <c r="A23243" t="s">
        <v>25244</v>
      </c>
      <c r="B23243">
        <v>0</v>
      </c>
    </row>
    <row r="23244" spans="1:2" x14ac:dyDescent="0.25">
      <c r="A23244" t="s">
        <v>25245</v>
      </c>
      <c r="B23244">
        <v>19</v>
      </c>
    </row>
    <row r="23245" spans="1:2" x14ac:dyDescent="0.25">
      <c r="A23245" t="s">
        <v>25246</v>
      </c>
      <c r="B23245">
        <v>15</v>
      </c>
    </row>
    <row r="23246" spans="1:2" x14ac:dyDescent="0.25">
      <c r="A23246" t="s">
        <v>25247</v>
      </c>
      <c r="B23246">
        <v>0</v>
      </c>
    </row>
    <row r="23247" spans="1:2" x14ac:dyDescent="0.25">
      <c r="A23247" t="s">
        <v>25248</v>
      </c>
      <c r="B23247">
        <v>0</v>
      </c>
    </row>
    <row r="23248" spans="1:2" x14ac:dyDescent="0.25">
      <c r="A23248" t="s">
        <v>25249</v>
      </c>
      <c r="B23248">
        <v>1</v>
      </c>
    </row>
    <row r="23249" spans="1:2" x14ac:dyDescent="0.25">
      <c r="A23249" t="s">
        <v>25250</v>
      </c>
      <c r="B23249">
        <v>0</v>
      </c>
    </row>
    <row r="23250" spans="1:2" x14ac:dyDescent="0.25">
      <c r="A23250" t="s">
        <v>25251</v>
      </c>
      <c r="B23250">
        <v>0</v>
      </c>
    </row>
    <row r="23251" spans="1:2" x14ac:dyDescent="0.25">
      <c r="A23251" t="s">
        <v>25252</v>
      </c>
      <c r="B23251">
        <v>15</v>
      </c>
    </row>
    <row r="23252" spans="1:2" x14ac:dyDescent="0.25">
      <c r="A23252" t="s">
        <v>25253</v>
      </c>
      <c r="B23252">
        <v>12</v>
      </c>
    </row>
    <row r="23253" spans="1:2" x14ac:dyDescent="0.25">
      <c r="A23253" t="s">
        <v>25254</v>
      </c>
      <c r="B23253">
        <v>10</v>
      </c>
    </row>
    <row r="23254" spans="1:2" x14ac:dyDescent="0.25">
      <c r="A23254" t="s">
        <v>25255</v>
      </c>
      <c r="B23254">
        <v>0</v>
      </c>
    </row>
    <row r="23255" spans="1:2" x14ac:dyDescent="0.25">
      <c r="A23255" t="s">
        <v>25256</v>
      </c>
      <c r="B23255">
        <v>53</v>
      </c>
    </row>
    <row r="23256" spans="1:2" x14ac:dyDescent="0.25">
      <c r="A23256" t="s">
        <v>25257</v>
      </c>
      <c r="B23256">
        <v>38</v>
      </c>
    </row>
    <row r="23257" spans="1:2" x14ac:dyDescent="0.25">
      <c r="A23257" t="s">
        <v>25258</v>
      </c>
      <c r="B23257">
        <v>0</v>
      </c>
    </row>
    <row r="23258" spans="1:2" x14ac:dyDescent="0.25">
      <c r="A23258" t="s">
        <v>25259</v>
      </c>
      <c r="B23258">
        <v>2</v>
      </c>
    </row>
    <row r="23259" spans="1:2" x14ac:dyDescent="0.25">
      <c r="A23259" t="s">
        <v>25260</v>
      </c>
      <c r="B23259">
        <v>0</v>
      </c>
    </row>
    <row r="23260" spans="1:2" x14ac:dyDescent="0.25">
      <c r="A23260" t="s">
        <v>25261</v>
      </c>
      <c r="B23260">
        <v>0</v>
      </c>
    </row>
    <row r="23261" spans="1:2" x14ac:dyDescent="0.25">
      <c r="A23261" t="s">
        <v>25262</v>
      </c>
      <c r="B23261">
        <v>0</v>
      </c>
    </row>
    <row r="23262" spans="1:2" x14ac:dyDescent="0.25">
      <c r="A23262" t="s">
        <v>25263</v>
      </c>
      <c r="B23262">
        <v>9</v>
      </c>
    </row>
    <row r="23263" spans="1:2" x14ac:dyDescent="0.25">
      <c r="A23263" t="s">
        <v>25264</v>
      </c>
      <c r="B23263">
        <v>29</v>
      </c>
    </row>
    <row r="23264" spans="1:2" x14ac:dyDescent="0.25">
      <c r="A23264" t="s">
        <v>25265</v>
      </c>
      <c r="B23264">
        <v>15</v>
      </c>
    </row>
    <row r="23265" spans="1:2" x14ac:dyDescent="0.25">
      <c r="A23265" t="s">
        <v>25266</v>
      </c>
      <c r="B23265">
        <v>0</v>
      </c>
    </row>
    <row r="23266" spans="1:2" x14ac:dyDescent="0.25">
      <c r="A23266" t="s">
        <v>25267</v>
      </c>
      <c r="B23266">
        <v>93</v>
      </c>
    </row>
    <row r="23267" spans="1:2" x14ac:dyDescent="0.25">
      <c r="A23267" t="s">
        <v>25268</v>
      </c>
      <c r="B23267">
        <v>53</v>
      </c>
    </row>
    <row r="23268" spans="1:2" x14ac:dyDescent="0.25">
      <c r="A23268" t="s">
        <v>25269</v>
      </c>
      <c r="B23268">
        <v>0</v>
      </c>
    </row>
    <row r="23269" spans="1:2" x14ac:dyDescent="0.25">
      <c r="A23269" t="s">
        <v>25270</v>
      </c>
      <c r="B23269">
        <v>1</v>
      </c>
    </row>
    <row r="23270" spans="1:2" x14ac:dyDescent="0.25">
      <c r="A23270" t="s">
        <v>25271</v>
      </c>
      <c r="B23270">
        <v>0</v>
      </c>
    </row>
    <row r="23271" spans="1:2" x14ac:dyDescent="0.25">
      <c r="A23271" t="s">
        <v>25272</v>
      </c>
      <c r="B23271">
        <v>0</v>
      </c>
    </row>
    <row r="23272" spans="1:2" x14ac:dyDescent="0.25">
      <c r="A23272" t="s">
        <v>25273</v>
      </c>
      <c r="B23272">
        <v>0</v>
      </c>
    </row>
    <row r="23273" spans="1:2" x14ac:dyDescent="0.25">
      <c r="A23273" t="s">
        <v>25274</v>
      </c>
      <c r="B23273">
        <v>24</v>
      </c>
    </row>
    <row r="23274" spans="1:2" x14ac:dyDescent="0.25">
      <c r="A23274" t="s">
        <v>25275</v>
      </c>
      <c r="B23274">
        <v>59</v>
      </c>
    </row>
    <row r="23275" spans="1:2" x14ac:dyDescent="0.25">
      <c r="A23275" t="s">
        <v>25276</v>
      </c>
      <c r="B23275">
        <v>16</v>
      </c>
    </row>
    <row r="23276" spans="1:2" x14ac:dyDescent="0.25">
      <c r="A23276" t="s">
        <v>25277</v>
      </c>
      <c r="B23276">
        <v>0</v>
      </c>
    </row>
    <row r="23277" spans="1:2" x14ac:dyDescent="0.25">
      <c r="A23277" t="s">
        <v>25278</v>
      </c>
      <c r="B23277">
        <v>153</v>
      </c>
    </row>
    <row r="23278" spans="1:2" x14ac:dyDescent="0.25">
      <c r="A23278" t="s">
        <v>34189</v>
      </c>
      <c r="B23278">
        <v>116</v>
      </c>
    </row>
    <row r="23279" spans="1:2" x14ac:dyDescent="0.25">
      <c r="A23279" t="s">
        <v>34190</v>
      </c>
      <c r="B23279">
        <v>0</v>
      </c>
    </row>
    <row r="23280" spans="1:2" x14ac:dyDescent="0.25">
      <c r="A23280" t="s">
        <v>34191</v>
      </c>
      <c r="B23280">
        <v>5</v>
      </c>
    </row>
    <row r="23281" spans="1:2" x14ac:dyDescent="0.25">
      <c r="A23281" t="s">
        <v>34192</v>
      </c>
      <c r="B23281">
        <v>1</v>
      </c>
    </row>
    <row r="23282" spans="1:2" x14ac:dyDescent="0.25">
      <c r="A23282" t="s">
        <v>34193</v>
      </c>
      <c r="B23282">
        <v>0</v>
      </c>
    </row>
    <row r="23283" spans="1:2" x14ac:dyDescent="0.25">
      <c r="A23283" t="s">
        <v>34194</v>
      </c>
      <c r="B23283">
        <v>1</v>
      </c>
    </row>
    <row r="23284" spans="1:2" x14ac:dyDescent="0.25">
      <c r="A23284" t="s">
        <v>34195</v>
      </c>
      <c r="B23284">
        <v>76</v>
      </c>
    </row>
    <row r="23285" spans="1:2" x14ac:dyDescent="0.25">
      <c r="A23285" t="s">
        <v>34196</v>
      </c>
      <c r="B23285">
        <v>116</v>
      </c>
    </row>
    <row r="23286" spans="1:2" x14ac:dyDescent="0.25">
      <c r="A23286" t="s">
        <v>34197</v>
      </c>
      <c r="B23286">
        <v>44</v>
      </c>
    </row>
    <row r="23287" spans="1:2" x14ac:dyDescent="0.25">
      <c r="A23287" t="s">
        <v>34198</v>
      </c>
      <c r="B23287">
        <v>0</v>
      </c>
    </row>
    <row r="23288" spans="1:2" x14ac:dyDescent="0.25">
      <c r="A23288" t="s">
        <v>34199</v>
      </c>
      <c r="B23288">
        <v>359</v>
      </c>
    </row>
    <row r="23289" spans="1:2" x14ac:dyDescent="0.25">
      <c r="A23289" t="s">
        <v>25279</v>
      </c>
      <c r="B23289">
        <v>0</v>
      </c>
    </row>
    <row r="23290" spans="1:2" x14ac:dyDescent="0.25">
      <c r="A23290" t="s">
        <v>25280</v>
      </c>
      <c r="B23290">
        <v>0</v>
      </c>
    </row>
    <row r="23291" spans="1:2" x14ac:dyDescent="0.25">
      <c r="A23291" t="s">
        <v>25281</v>
      </c>
      <c r="B23291">
        <v>0</v>
      </c>
    </row>
    <row r="23292" spans="1:2" x14ac:dyDescent="0.25">
      <c r="A23292" t="s">
        <v>25282</v>
      </c>
      <c r="B23292">
        <v>0</v>
      </c>
    </row>
    <row r="23293" spans="1:2" x14ac:dyDescent="0.25">
      <c r="A23293" t="s">
        <v>25283</v>
      </c>
      <c r="B23293">
        <v>0</v>
      </c>
    </row>
    <row r="23294" spans="1:2" x14ac:dyDescent="0.25">
      <c r="A23294" t="s">
        <v>25284</v>
      </c>
      <c r="B23294">
        <v>0</v>
      </c>
    </row>
    <row r="23295" spans="1:2" x14ac:dyDescent="0.25">
      <c r="A23295" t="s">
        <v>25285</v>
      </c>
      <c r="B23295">
        <v>1</v>
      </c>
    </row>
    <row r="23296" spans="1:2" x14ac:dyDescent="0.25">
      <c r="A23296" t="s">
        <v>25286</v>
      </c>
      <c r="B23296">
        <v>5</v>
      </c>
    </row>
    <row r="23297" spans="1:2" x14ac:dyDescent="0.25">
      <c r="A23297" t="s">
        <v>25287</v>
      </c>
      <c r="B23297">
        <v>0</v>
      </c>
    </row>
    <row r="23298" spans="1:2" x14ac:dyDescent="0.25">
      <c r="A23298" t="s">
        <v>25288</v>
      </c>
      <c r="B23298">
        <v>0</v>
      </c>
    </row>
    <row r="23299" spans="1:2" x14ac:dyDescent="0.25">
      <c r="A23299" t="s">
        <v>25289</v>
      </c>
      <c r="B23299">
        <v>6</v>
      </c>
    </row>
    <row r="23300" spans="1:2" x14ac:dyDescent="0.25">
      <c r="A23300" t="s">
        <v>25290</v>
      </c>
      <c r="B23300">
        <v>0</v>
      </c>
    </row>
    <row r="23301" spans="1:2" x14ac:dyDescent="0.25">
      <c r="A23301" t="s">
        <v>25291</v>
      </c>
      <c r="B23301">
        <v>0</v>
      </c>
    </row>
    <row r="23302" spans="1:2" x14ac:dyDescent="0.25">
      <c r="A23302" t="s">
        <v>25292</v>
      </c>
      <c r="B23302">
        <v>0</v>
      </c>
    </row>
    <row r="23303" spans="1:2" x14ac:dyDescent="0.25">
      <c r="A23303" t="s">
        <v>25293</v>
      </c>
      <c r="B23303">
        <v>0</v>
      </c>
    </row>
    <row r="23304" spans="1:2" x14ac:dyDescent="0.25">
      <c r="A23304" t="s">
        <v>25294</v>
      </c>
      <c r="B23304">
        <v>0</v>
      </c>
    </row>
    <row r="23305" spans="1:2" x14ac:dyDescent="0.25">
      <c r="A23305" t="s">
        <v>25295</v>
      </c>
      <c r="B23305">
        <v>0</v>
      </c>
    </row>
    <row r="23306" spans="1:2" x14ac:dyDescent="0.25">
      <c r="A23306" t="s">
        <v>25296</v>
      </c>
      <c r="B23306">
        <v>1</v>
      </c>
    </row>
    <row r="23307" spans="1:2" x14ac:dyDescent="0.25">
      <c r="A23307" t="s">
        <v>25297</v>
      </c>
      <c r="B23307">
        <v>3</v>
      </c>
    </row>
    <row r="23308" spans="1:2" x14ac:dyDescent="0.25">
      <c r="A23308" t="s">
        <v>25298</v>
      </c>
      <c r="B23308">
        <v>1</v>
      </c>
    </row>
    <row r="23309" spans="1:2" x14ac:dyDescent="0.25">
      <c r="A23309" t="s">
        <v>25299</v>
      </c>
      <c r="B23309">
        <v>0</v>
      </c>
    </row>
    <row r="23310" spans="1:2" x14ac:dyDescent="0.25">
      <c r="A23310" t="s">
        <v>25300</v>
      </c>
      <c r="B23310">
        <v>5</v>
      </c>
    </row>
    <row r="23311" spans="1:2" x14ac:dyDescent="0.25">
      <c r="A23311" t="s">
        <v>25301</v>
      </c>
      <c r="B23311">
        <v>0</v>
      </c>
    </row>
    <row r="23312" spans="1:2" x14ac:dyDescent="0.25">
      <c r="A23312" t="s">
        <v>25302</v>
      </c>
      <c r="B23312">
        <v>0</v>
      </c>
    </row>
    <row r="23313" spans="1:2" x14ac:dyDescent="0.25">
      <c r="A23313" t="s">
        <v>25303</v>
      </c>
      <c r="B23313">
        <v>0</v>
      </c>
    </row>
    <row r="23314" spans="1:2" x14ac:dyDescent="0.25">
      <c r="A23314" t="s">
        <v>25304</v>
      </c>
      <c r="B23314">
        <v>0</v>
      </c>
    </row>
    <row r="23315" spans="1:2" x14ac:dyDescent="0.25">
      <c r="A23315" t="s">
        <v>25305</v>
      </c>
      <c r="B23315">
        <v>0</v>
      </c>
    </row>
    <row r="23316" spans="1:2" x14ac:dyDescent="0.25">
      <c r="A23316" t="s">
        <v>25306</v>
      </c>
      <c r="B23316">
        <v>0</v>
      </c>
    </row>
    <row r="23317" spans="1:2" x14ac:dyDescent="0.25">
      <c r="A23317" t="s">
        <v>25307</v>
      </c>
      <c r="B23317">
        <v>1</v>
      </c>
    </row>
    <row r="23318" spans="1:2" x14ac:dyDescent="0.25">
      <c r="A23318" t="s">
        <v>25308</v>
      </c>
      <c r="B23318">
        <v>2</v>
      </c>
    </row>
    <row r="23319" spans="1:2" x14ac:dyDescent="0.25">
      <c r="A23319" t="s">
        <v>25309</v>
      </c>
      <c r="B23319">
        <v>0</v>
      </c>
    </row>
    <row r="23320" spans="1:2" x14ac:dyDescent="0.25">
      <c r="A23320" t="s">
        <v>25310</v>
      </c>
      <c r="B23320">
        <v>0</v>
      </c>
    </row>
    <row r="23321" spans="1:2" x14ac:dyDescent="0.25">
      <c r="A23321" t="s">
        <v>25311</v>
      </c>
      <c r="B23321">
        <v>3</v>
      </c>
    </row>
    <row r="23322" spans="1:2" x14ac:dyDescent="0.25">
      <c r="A23322" t="s">
        <v>25312</v>
      </c>
      <c r="B23322">
        <v>0</v>
      </c>
    </row>
    <row r="23323" spans="1:2" x14ac:dyDescent="0.25">
      <c r="A23323" t="s">
        <v>25313</v>
      </c>
      <c r="B23323">
        <v>0</v>
      </c>
    </row>
    <row r="23324" spans="1:2" x14ac:dyDescent="0.25">
      <c r="A23324" t="s">
        <v>25314</v>
      </c>
      <c r="B23324">
        <v>0</v>
      </c>
    </row>
    <row r="23325" spans="1:2" x14ac:dyDescent="0.25">
      <c r="A23325" t="s">
        <v>25315</v>
      </c>
      <c r="B23325">
        <v>0</v>
      </c>
    </row>
    <row r="23326" spans="1:2" x14ac:dyDescent="0.25">
      <c r="A23326" t="s">
        <v>25316</v>
      </c>
      <c r="B23326">
        <v>0</v>
      </c>
    </row>
    <row r="23327" spans="1:2" x14ac:dyDescent="0.25">
      <c r="A23327" t="s">
        <v>25317</v>
      </c>
      <c r="B23327">
        <v>0</v>
      </c>
    </row>
    <row r="23328" spans="1:2" x14ac:dyDescent="0.25">
      <c r="A23328" t="s">
        <v>25318</v>
      </c>
      <c r="B23328">
        <v>1</v>
      </c>
    </row>
    <row r="23329" spans="1:2" x14ac:dyDescent="0.25">
      <c r="A23329" t="s">
        <v>25319</v>
      </c>
      <c r="B23329">
        <v>0</v>
      </c>
    </row>
    <row r="23330" spans="1:2" x14ac:dyDescent="0.25">
      <c r="A23330" t="s">
        <v>25320</v>
      </c>
      <c r="B23330">
        <v>1</v>
      </c>
    </row>
    <row r="23331" spans="1:2" x14ac:dyDescent="0.25">
      <c r="A23331" t="s">
        <v>25321</v>
      </c>
      <c r="B23331">
        <v>0</v>
      </c>
    </row>
    <row r="23332" spans="1:2" x14ac:dyDescent="0.25">
      <c r="A23332" t="s">
        <v>25322</v>
      </c>
      <c r="B23332">
        <v>2</v>
      </c>
    </row>
    <row r="23333" spans="1:2" x14ac:dyDescent="0.25">
      <c r="A23333" t="s">
        <v>25323</v>
      </c>
      <c r="B23333">
        <v>6</v>
      </c>
    </row>
    <row r="23334" spans="1:2" x14ac:dyDescent="0.25">
      <c r="A23334" t="s">
        <v>25324</v>
      </c>
      <c r="B23334">
        <v>0</v>
      </c>
    </row>
    <row r="23335" spans="1:2" x14ac:dyDescent="0.25">
      <c r="A23335" t="s">
        <v>25325</v>
      </c>
      <c r="B23335">
        <v>0</v>
      </c>
    </row>
    <row r="23336" spans="1:2" x14ac:dyDescent="0.25">
      <c r="A23336" t="s">
        <v>25326</v>
      </c>
      <c r="B23336">
        <v>0</v>
      </c>
    </row>
    <row r="23337" spans="1:2" x14ac:dyDescent="0.25">
      <c r="A23337" t="s">
        <v>25327</v>
      </c>
      <c r="B23337">
        <v>0</v>
      </c>
    </row>
    <row r="23338" spans="1:2" x14ac:dyDescent="0.25">
      <c r="A23338" t="s">
        <v>25328</v>
      </c>
      <c r="B23338">
        <v>0</v>
      </c>
    </row>
    <row r="23339" spans="1:2" x14ac:dyDescent="0.25">
      <c r="A23339" t="s">
        <v>25329</v>
      </c>
      <c r="B23339">
        <v>1</v>
      </c>
    </row>
    <row r="23340" spans="1:2" x14ac:dyDescent="0.25">
      <c r="A23340" t="s">
        <v>25330</v>
      </c>
      <c r="B23340">
        <v>0</v>
      </c>
    </row>
    <row r="23341" spans="1:2" x14ac:dyDescent="0.25">
      <c r="A23341" t="s">
        <v>25331</v>
      </c>
      <c r="B23341">
        <v>1</v>
      </c>
    </row>
    <row r="23342" spans="1:2" x14ac:dyDescent="0.25">
      <c r="A23342" t="s">
        <v>25332</v>
      </c>
      <c r="B23342">
        <v>0</v>
      </c>
    </row>
    <row r="23343" spans="1:2" x14ac:dyDescent="0.25">
      <c r="A23343" t="s">
        <v>25333</v>
      </c>
      <c r="B23343">
        <v>8</v>
      </c>
    </row>
    <row r="23344" spans="1:2" x14ac:dyDescent="0.25">
      <c r="A23344" t="s">
        <v>25334</v>
      </c>
      <c r="B23344">
        <v>13</v>
      </c>
    </row>
    <row r="23345" spans="1:2" x14ac:dyDescent="0.25">
      <c r="A23345" t="s">
        <v>25335</v>
      </c>
      <c r="B23345">
        <v>0</v>
      </c>
    </row>
    <row r="23346" spans="1:2" x14ac:dyDescent="0.25">
      <c r="A23346" t="s">
        <v>25336</v>
      </c>
      <c r="B23346">
        <v>0</v>
      </c>
    </row>
    <row r="23347" spans="1:2" x14ac:dyDescent="0.25">
      <c r="A23347" t="s">
        <v>25337</v>
      </c>
      <c r="B23347">
        <v>0</v>
      </c>
    </row>
    <row r="23348" spans="1:2" x14ac:dyDescent="0.25">
      <c r="A23348" t="s">
        <v>25338</v>
      </c>
      <c r="B23348">
        <v>0</v>
      </c>
    </row>
    <row r="23349" spans="1:2" x14ac:dyDescent="0.25">
      <c r="A23349" t="s">
        <v>25339</v>
      </c>
      <c r="B23349">
        <v>0</v>
      </c>
    </row>
    <row r="23350" spans="1:2" x14ac:dyDescent="0.25">
      <c r="A23350" t="s">
        <v>25340</v>
      </c>
      <c r="B23350">
        <v>6</v>
      </c>
    </row>
    <row r="23351" spans="1:2" x14ac:dyDescent="0.25">
      <c r="A23351" t="s">
        <v>25341</v>
      </c>
      <c r="B23351">
        <v>9</v>
      </c>
    </row>
    <row r="23352" spans="1:2" x14ac:dyDescent="0.25">
      <c r="A23352" t="s">
        <v>25342</v>
      </c>
      <c r="B23352">
        <v>5</v>
      </c>
    </row>
    <row r="23353" spans="1:2" x14ac:dyDescent="0.25">
      <c r="A23353" t="s">
        <v>25343</v>
      </c>
      <c r="B23353">
        <v>0</v>
      </c>
    </row>
    <row r="23354" spans="1:2" x14ac:dyDescent="0.25">
      <c r="A23354" t="s">
        <v>25344</v>
      </c>
      <c r="B23354">
        <v>33</v>
      </c>
    </row>
    <row r="23355" spans="1:2" x14ac:dyDescent="0.25">
      <c r="A23355" t="s">
        <v>25345</v>
      </c>
      <c r="B23355">
        <v>29</v>
      </c>
    </row>
    <row r="23356" spans="1:2" x14ac:dyDescent="0.25">
      <c r="A23356" t="s">
        <v>25346</v>
      </c>
      <c r="B23356">
        <v>0</v>
      </c>
    </row>
    <row r="23357" spans="1:2" x14ac:dyDescent="0.25">
      <c r="A23357" t="s">
        <v>25347</v>
      </c>
      <c r="B23357">
        <v>1</v>
      </c>
    </row>
    <row r="23358" spans="1:2" x14ac:dyDescent="0.25">
      <c r="A23358" t="s">
        <v>25348</v>
      </c>
      <c r="B23358">
        <v>0</v>
      </c>
    </row>
    <row r="23359" spans="1:2" x14ac:dyDescent="0.25">
      <c r="A23359" t="s">
        <v>25349</v>
      </c>
      <c r="B23359">
        <v>0</v>
      </c>
    </row>
    <row r="23360" spans="1:2" x14ac:dyDescent="0.25">
      <c r="A23360" t="s">
        <v>25350</v>
      </c>
      <c r="B23360">
        <v>0</v>
      </c>
    </row>
    <row r="23361" spans="1:2" x14ac:dyDescent="0.25">
      <c r="A23361" t="s">
        <v>25351</v>
      </c>
      <c r="B23361">
        <v>2</v>
      </c>
    </row>
    <row r="23362" spans="1:2" x14ac:dyDescent="0.25">
      <c r="A23362" t="s">
        <v>25352</v>
      </c>
      <c r="B23362">
        <v>27</v>
      </c>
    </row>
    <row r="23363" spans="1:2" x14ac:dyDescent="0.25">
      <c r="A23363" t="s">
        <v>25353</v>
      </c>
      <c r="B23363">
        <v>12</v>
      </c>
    </row>
    <row r="23364" spans="1:2" x14ac:dyDescent="0.25">
      <c r="A23364" t="s">
        <v>25354</v>
      </c>
      <c r="B23364">
        <v>0</v>
      </c>
    </row>
    <row r="23365" spans="1:2" x14ac:dyDescent="0.25">
      <c r="A23365" t="s">
        <v>25355</v>
      </c>
      <c r="B23365">
        <v>71</v>
      </c>
    </row>
    <row r="23366" spans="1:2" x14ac:dyDescent="0.25">
      <c r="A23366" t="s">
        <v>25356</v>
      </c>
      <c r="B23366">
        <v>51</v>
      </c>
    </row>
    <row r="23367" spans="1:2" x14ac:dyDescent="0.25">
      <c r="A23367" t="s">
        <v>25357</v>
      </c>
      <c r="B23367">
        <v>0</v>
      </c>
    </row>
    <row r="23368" spans="1:2" x14ac:dyDescent="0.25">
      <c r="A23368" t="s">
        <v>25358</v>
      </c>
      <c r="B23368">
        <v>1</v>
      </c>
    </row>
    <row r="23369" spans="1:2" x14ac:dyDescent="0.25">
      <c r="A23369" t="s">
        <v>25359</v>
      </c>
      <c r="B23369">
        <v>0</v>
      </c>
    </row>
    <row r="23370" spans="1:2" x14ac:dyDescent="0.25">
      <c r="A23370" t="s">
        <v>25360</v>
      </c>
      <c r="B23370">
        <v>0</v>
      </c>
    </row>
    <row r="23371" spans="1:2" x14ac:dyDescent="0.25">
      <c r="A23371" t="s">
        <v>25361</v>
      </c>
      <c r="B23371">
        <v>0</v>
      </c>
    </row>
    <row r="23372" spans="1:2" x14ac:dyDescent="0.25">
      <c r="A23372" t="s">
        <v>25362</v>
      </c>
      <c r="B23372">
        <v>8</v>
      </c>
    </row>
    <row r="23373" spans="1:2" x14ac:dyDescent="0.25">
      <c r="A23373" t="s">
        <v>25363</v>
      </c>
      <c r="B23373">
        <v>57</v>
      </c>
    </row>
    <row r="23374" spans="1:2" x14ac:dyDescent="0.25">
      <c r="A23374" t="s">
        <v>25364</v>
      </c>
      <c r="B23374">
        <v>11</v>
      </c>
    </row>
    <row r="23375" spans="1:2" x14ac:dyDescent="0.25">
      <c r="A23375" t="s">
        <v>25365</v>
      </c>
      <c r="B23375">
        <v>0</v>
      </c>
    </row>
    <row r="23376" spans="1:2" x14ac:dyDescent="0.25">
      <c r="A23376" t="s">
        <v>25366</v>
      </c>
      <c r="B23376">
        <v>128</v>
      </c>
    </row>
    <row r="23377" spans="1:2" x14ac:dyDescent="0.25">
      <c r="A23377" t="s">
        <v>25367</v>
      </c>
      <c r="B23377">
        <v>99</v>
      </c>
    </row>
    <row r="23378" spans="1:2" x14ac:dyDescent="0.25">
      <c r="A23378" t="s">
        <v>25368</v>
      </c>
      <c r="B23378">
        <v>0</v>
      </c>
    </row>
    <row r="23379" spans="1:2" x14ac:dyDescent="0.25">
      <c r="A23379" t="s">
        <v>25369</v>
      </c>
      <c r="B23379">
        <v>2</v>
      </c>
    </row>
    <row r="23380" spans="1:2" x14ac:dyDescent="0.25">
      <c r="A23380" t="s">
        <v>25370</v>
      </c>
      <c r="B23380">
        <v>0</v>
      </c>
    </row>
    <row r="23381" spans="1:2" x14ac:dyDescent="0.25">
      <c r="A23381" t="s">
        <v>25371</v>
      </c>
      <c r="B23381">
        <v>0</v>
      </c>
    </row>
    <row r="23382" spans="1:2" x14ac:dyDescent="0.25">
      <c r="A23382" t="s">
        <v>25372</v>
      </c>
      <c r="B23382">
        <v>0</v>
      </c>
    </row>
    <row r="23383" spans="1:2" x14ac:dyDescent="0.25">
      <c r="A23383" t="s">
        <v>25373</v>
      </c>
      <c r="B23383">
        <v>21</v>
      </c>
    </row>
    <row r="23384" spans="1:2" x14ac:dyDescent="0.25">
      <c r="A23384" t="s">
        <v>25374</v>
      </c>
      <c r="B23384">
        <v>103</v>
      </c>
    </row>
    <row r="23385" spans="1:2" x14ac:dyDescent="0.25">
      <c r="A23385" t="s">
        <v>25375</v>
      </c>
      <c r="B23385">
        <v>31</v>
      </c>
    </row>
    <row r="23386" spans="1:2" x14ac:dyDescent="0.25">
      <c r="A23386" t="s">
        <v>25376</v>
      </c>
      <c r="B23386">
        <v>0</v>
      </c>
    </row>
    <row r="23387" spans="1:2" x14ac:dyDescent="0.25">
      <c r="A23387" t="s">
        <v>25377</v>
      </c>
      <c r="B23387">
        <v>256</v>
      </c>
    </row>
    <row r="23388" spans="1:2" x14ac:dyDescent="0.25">
      <c r="A23388" t="s">
        <v>25378</v>
      </c>
      <c r="B23388">
        <v>-999</v>
      </c>
    </row>
    <row r="23389" spans="1:2" x14ac:dyDescent="0.25">
      <c r="A23389" t="s">
        <v>25379</v>
      </c>
      <c r="B23389">
        <v>-999</v>
      </c>
    </row>
    <row r="23390" spans="1:2" x14ac:dyDescent="0.25">
      <c r="A23390" t="s">
        <v>25380</v>
      </c>
      <c r="B23390">
        <v>6821</v>
      </c>
    </row>
    <row r="23391" spans="1:2" x14ac:dyDescent="0.25">
      <c r="A23391" t="s">
        <v>25381</v>
      </c>
      <c r="B23391">
        <v>4382</v>
      </c>
    </row>
    <row r="23392" spans="1:2" x14ac:dyDescent="0.25">
      <c r="A23392" t="s">
        <v>25382</v>
      </c>
      <c r="B23392">
        <v>2513</v>
      </c>
    </row>
    <row r="23393" spans="1:2" x14ac:dyDescent="0.25">
      <c r="A23393" t="s">
        <v>25383</v>
      </c>
      <c r="B23393">
        <v>-999</v>
      </c>
    </row>
    <row r="23394" spans="1:2" x14ac:dyDescent="0.25">
      <c r="A23394" t="s">
        <v>25384</v>
      </c>
      <c r="B23394">
        <v>-999</v>
      </c>
    </row>
    <row r="23395" spans="1:2" x14ac:dyDescent="0.25">
      <c r="A23395" t="s">
        <v>25385</v>
      </c>
      <c r="B23395">
        <v>-999</v>
      </c>
    </row>
    <row r="23396" spans="1:2" x14ac:dyDescent="0.25">
      <c r="A23396" t="s">
        <v>25386</v>
      </c>
      <c r="B23396">
        <v>-999</v>
      </c>
    </row>
    <row r="23397" spans="1:2" x14ac:dyDescent="0.25">
      <c r="A23397" t="s">
        <v>25387</v>
      </c>
      <c r="B23397">
        <v>-999</v>
      </c>
    </row>
    <row r="23398" spans="1:2" x14ac:dyDescent="0.25">
      <c r="A23398" t="s">
        <v>25388</v>
      </c>
      <c r="B23398">
        <v>-999</v>
      </c>
    </row>
    <row r="23399" spans="1:2" x14ac:dyDescent="0.25">
      <c r="A23399" t="s">
        <v>25389</v>
      </c>
      <c r="B23399">
        <v>-999</v>
      </c>
    </row>
    <row r="23400" spans="1:2" x14ac:dyDescent="0.25">
      <c r="A23400" t="s">
        <v>25390</v>
      </c>
      <c r="B23400">
        <v>-999</v>
      </c>
    </row>
    <row r="23401" spans="1:2" x14ac:dyDescent="0.25">
      <c r="A23401" t="s">
        <v>25391</v>
      </c>
      <c r="B23401">
        <v>-999</v>
      </c>
    </row>
    <row r="23402" spans="1:2" x14ac:dyDescent="0.25">
      <c r="A23402" t="s">
        <v>25392</v>
      </c>
      <c r="B23402">
        <v>-999</v>
      </c>
    </row>
    <row r="23403" spans="1:2" x14ac:dyDescent="0.25">
      <c r="A23403" t="s">
        <v>25393</v>
      </c>
      <c r="B23403">
        <v>-999</v>
      </c>
    </row>
    <row r="23404" spans="1:2" x14ac:dyDescent="0.25">
      <c r="A23404" t="s">
        <v>25394</v>
      </c>
      <c r="B23404">
        <v>-999</v>
      </c>
    </row>
    <row r="23405" spans="1:2" x14ac:dyDescent="0.25">
      <c r="A23405" t="s">
        <v>25395</v>
      </c>
      <c r="B23405">
        <v>-999</v>
      </c>
    </row>
    <row r="23406" spans="1:2" x14ac:dyDescent="0.25">
      <c r="A23406" t="s">
        <v>25396</v>
      </c>
      <c r="B23406">
        <v>-999</v>
      </c>
    </row>
    <row r="23407" spans="1:2" x14ac:dyDescent="0.25">
      <c r="A23407" t="s">
        <v>25397</v>
      </c>
      <c r="B23407">
        <v>-999</v>
      </c>
    </row>
    <row r="23408" spans="1:2" x14ac:dyDescent="0.25">
      <c r="A23408" t="s">
        <v>25398</v>
      </c>
      <c r="B23408">
        <v>-999</v>
      </c>
    </row>
    <row r="23409" spans="1:2" x14ac:dyDescent="0.25">
      <c r="A23409" t="s">
        <v>25399</v>
      </c>
      <c r="B23409">
        <v>-999</v>
      </c>
    </row>
    <row r="23410" spans="1:2" x14ac:dyDescent="0.25">
      <c r="A23410" t="s">
        <v>25400</v>
      </c>
      <c r="B23410">
        <v>-999</v>
      </c>
    </row>
    <row r="23411" spans="1:2" x14ac:dyDescent="0.25">
      <c r="A23411" t="s">
        <v>25401</v>
      </c>
      <c r="B23411">
        <v>-999</v>
      </c>
    </row>
    <row r="23412" spans="1:2" x14ac:dyDescent="0.25">
      <c r="A23412" t="s">
        <v>25402</v>
      </c>
      <c r="B23412">
        <v>1936</v>
      </c>
    </row>
    <row r="23413" spans="1:2" x14ac:dyDescent="0.25">
      <c r="A23413" t="s">
        <v>25403</v>
      </c>
      <c r="B23413">
        <v>939</v>
      </c>
    </row>
    <row r="23414" spans="1:2" x14ac:dyDescent="0.25">
      <c r="A23414" t="s">
        <v>25404</v>
      </c>
      <c r="B23414">
        <v>870</v>
      </c>
    </row>
    <row r="23415" spans="1:2" x14ac:dyDescent="0.25">
      <c r="A23415" t="s">
        <v>25405</v>
      </c>
      <c r="B23415">
        <v>127</v>
      </c>
    </row>
    <row r="23416" spans="1:2" x14ac:dyDescent="0.25">
      <c r="A23416" t="s">
        <v>25406</v>
      </c>
      <c r="B23416">
        <v>1936</v>
      </c>
    </row>
    <row r="23417" spans="1:2" x14ac:dyDescent="0.25">
      <c r="A23417" t="s">
        <v>25407</v>
      </c>
      <c r="B23417">
        <v>1365</v>
      </c>
    </row>
    <row r="23418" spans="1:2" x14ac:dyDescent="0.25">
      <c r="A23418" t="s">
        <v>25408</v>
      </c>
      <c r="B23418">
        <v>14</v>
      </c>
    </row>
    <row r="23419" spans="1:2" x14ac:dyDescent="0.25">
      <c r="A23419" t="s">
        <v>25409</v>
      </c>
      <c r="B23419">
        <v>1245</v>
      </c>
    </row>
    <row r="23420" spans="1:2" x14ac:dyDescent="0.25">
      <c r="A23420" t="s">
        <v>25410</v>
      </c>
      <c r="B23420">
        <v>0</v>
      </c>
    </row>
    <row r="23421" spans="1:2" x14ac:dyDescent="0.25">
      <c r="A23421" t="s">
        <v>25411</v>
      </c>
      <c r="B23421">
        <v>131</v>
      </c>
    </row>
    <row r="23422" spans="1:2" x14ac:dyDescent="0.25">
      <c r="A23422" t="s">
        <v>25412</v>
      </c>
      <c r="B23422">
        <v>110</v>
      </c>
    </row>
    <row r="23423" spans="1:2" x14ac:dyDescent="0.25">
      <c r="A23423" t="s">
        <v>25413</v>
      </c>
      <c r="B23423">
        <v>16</v>
      </c>
    </row>
    <row r="23424" spans="1:2" x14ac:dyDescent="0.25">
      <c r="A23424" t="s">
        <v>25414</v>
      </c>
      <c r="B23424">
        <v>5</v>
      </c>
    </row>
    <row r="23425" spans="1:2" x14ac:dyDescent="0.25">
      <c r="A23425" t="s">
        <v>25415</v>
      </c>
      <c r="B23425">
        <v>131</v>
      </c>
    </row>
    <row r="23426" spans="1:2" x14ac:dyDescent="0.25">
      <c r="A23426" t="s">
        <v>25416</v>
      </c>
      <c r="B23426">
        <v>148</v>
      </c>
    </row>
    <row r="23427" spans="1:2" x14ac:dyDescent="0.25">
      <c r="A23427" t="s">
        <v>25417</v>
      </c>
      <c r="B23427">
        <v>5</v>
      </c>
    </row>
    <row r="23428" spans="1:2" x14ac:dyDescent="0.25">
      <c r="A23428" t="s">
        <v>25418</v>
      </c>
      <c r="B23428">
        <v>39</v>
      </c>
    </row>
    <row r="23429" spans="1:2" x14ac:dyDescent="0.25">
      <c r="A23429" t="s">
        <v>25419</v>
      </c>
      <c r="B23429">
        <v>98</v>
      </c>
    </row>
    <row r="23430" spans="1:2" x14ac:dyDescent="0.25">
      <c r="A23430" t="s">
        <v>25420</v>
      </c>
      <c r="B23430">
        <v>6</v>
      </c>
    </row>
    <row r="23431" spans="1:2" x14ac:dyDescent="0.25">
      <c r="A23431" t="s">
        <v>25421</v>
      </c>
      <c r="B23431">
        <v>148</v>
      </c>
    </row>
    <row r="23432" spans="1:2" x14ac:dyDescent="0.25">
      <c r="A23432" t="s">
        <v>25422</v>
      </c>
      <c r="B23432">
        <v>-999</v>
      </c>
    </row>
    <row r="23433" spans="1:2" x14ac:dyDescent="0.25">
      <c r="A23433" t="s">
        <v>25423</v>
      </c>
      <c r="B23433">
        <v>338</v>
      </c>
    </row>
    <row r="23434" spans="1:2" x14ac:dyDescent="0.25">
      <c r="A23434" t="s">
        <v>25424</v>
      </c>
      <c r="B23434">
        <v>2150</v>
      </c>
    </row>
    <row r="23435" spans="1:2" x14ac:dyDescent="0.25">
      <c r="A23435" t="s">
        <v>25425</v>
      </c>
      <c r="B23435">
        <v>37</v>
      </c>
    </row>
    <row r="23436" spans="1:2" x14ac:dyDescent="0.25">
      <c r="A23436" t="s">
        <v>25426</v>
      </c>
      <c r="B23436">
        <v>-999</v>
      </c>
    </row>
    <row r="23437" spans="1:2" x14ac:dyDescent="0.25">
      <c r="A23437" t="s">
        <v>25427</v>
      </c>
      <c r="B23437">
        <v>16636</v>
      </c>
    </row>
    <row r="23438" spans="1:2" x14ac:dyDescent="0.25">
      <c r="A23438" t="s">
        <v>25428</v>
      </c>
      <c r="B23438">
        <v>-999</v>
      </c>
    </row>
    <row r="23439" spans="1:2" x14ac:dyDescent="0.25">
      <c r="A23439" t="s">
        <v>25429</v>
      </c>
      <c r="B23439">
        <v>1323</v>
      </c>
    </row>
    <row r="23440" spans="1:2" x14ac:dyDescent="0.25">
      <c r="A23440" t="s">
        <v>25430</v>
      </c>
      <c r="B23440">
        <v>17959</v>
      </c>
    </row>
    <row r="23441" spans="1:2" x14ac:dyDescent="0.25">
      <c r="A23441" t="s">
        <v>25431</v>
      </c>
      <c r="B23441">
        <v>-999</v>
      </c>
    </row>
    <row r="23442" spans="1:2" x14ac:dyDescent="0.25">
      <c r="A23442" t="s">
        <v>25432</v>
      </c>
      <c r="B23442">
        <v>327</v>
      </c>
    </row>
    <row r="23443" spans="1:2" x14ac:dyDescent="0.25">
      <c r="A23443" t="s">
        <v>25433</v>
      </c>
      <c r="B23443">
        <v>-999</v>
      </c>
    </row>
    <row r="23444" spans="1:2" x14ac:dyDescent="0.25">
      <c r="A23444" t="s">
        <v>25434</v>
      </c>
      <c r="B23444">
        <v>-999</v>
      </c>
    </row>
    <row r="23445" spans="1:2" x14ac:dyDescent="0.25">
      <c r="A23445" t="s">
        <v>25435</v>
      </c>
      <c r="B23445">
        <v>234</v>
      </c>
    </row>
    <row r="23446" spans="1:2" x14ac:dyDescent="0.25">
      <c r="A23446" t="s">
        <v>25436</v>
      </c>
      <c r="B23446">
        <v>98</v>
      </c>
    </row>
    <row r="23447" spans="1:2" x14ac:dyDescent="0.25">
      <c r="A23447" t="s">
        <v>25437</v>
      </c>
      <c r="B23447">
        <v>659</v>
      </c>
    </row>
    <row r="23448" spans="1:2" x14ac:dyDescent="0.25">
      <c r="A23448" t="s">
        <v>25438</v>
      </c>
      <c r="B23448">
        <v>765</v>
      </c>
    </row>
    <row r="23449" spans="1:2" x14ac:dyDescent="0.25">
      <c r="A23449" t="s">
        <v>25439</v>
      </c>
      <c r="B23449">
        <v>-999</v>
      </c>
    </row>
    <row r="23450" spans="1:2" x14ac:dyDescent="0.25">
      <c r="A23450" t="s">
        <v>25440</v>
      </c>
      <c r="B23450">
        <v>314</v>
      </c>
    </row>
    <row r="23451" spans="1:2" x14ac:dyDescent="0.25">
      <c r="A23451" t="s">
        <v>25441</v>
      </c>
      <c r="B23451">
        <v>-999</v>
      </c>
    </row>
    <row r="23452" spans="1:2" x14ac:dyDescent="0.25">
      <c r="A23452" t="s">
        <v>25442</v>
      </c>
      <c r="B23452">
        <v>-999</v>
      </c>
    </row>
    <row r="23453" spans="1:2" x14ac:dyDescent="0.25">
      <c r="A23453" t="s">
        <v>25443</v>
      </c>
      <c r="B23453">
        <v>116</v>
      </c>
    </row>
    <row r="23454" spans="1:2" x14ac:dyDescent="0.25">
      <c r="A23454" t="s">
        <v>25444</v>
      </c>
      <c r="B23454">
        <v>48</v>
      </c>
    </row>
    <row r="23455" spans="1:2" x14ac:dyDescent="0.25">
      <c r="A23455" t="s">
        <v>25445</v>
      </c>
      <c r="B23455">
        <v>1546</v>
      </c>
    </row>
    <row r="23456" spans="1:2" x14ac:dyDescent="0.25">
      <c r="A23456" t="s">
        <v>25446</v>
      </c>
      <c r="B23456">
        <v>405</v>
      </c>
    </row>
    <row r="23457" spans="1:2" x14ac:dyDescent="0.25">
      <c r="A23457" t="s">
        <v>25447</v>
      </c>
      <c r="B23457">
        <v>310</v>
      </c>
    </row>
    <row r="23458" spans="1:2" x14ac:dyDescent="0.25">
      <c r="A23458" t="s">
        <v>25448</v>
      </c>
      <c r="B23458">
        <v>2534</v>
      </c>
    </row>
    <row r="23459" spans="1:2" x14ac:dyDescent="0.25">
      <c r="A23459" t="s">
        <v>25449</v>
      </c>
      <c r="B23459">
        <v>1</v>
      </c>
    </row>
    <row r="23460" spans="1:2" x14ac:dyDescent="0.25">
      <c r="A23460" t="s">
        <v>25450</v>
      </c>
      <c r="B23460">
        <v>23</v>
      </c>
    </row>
    <row r="23461" spans="1:2" x14ac:dyDescent="0.25">
      <c r="A23461" t="s">
        <v>25451</v>
      </c>
      <c r="B23461">
        <v>10</v>
      </c>
    </row>
    <row r="23462" spans="1:2" x14ac:dyDescent="0.25">
      <c r="A23462" t="s">
        <v>25452</v>
      </c>
      <c r="B23462">
        <v>0</v>
      </c>
    </row>
    <row r="23463" spans="1:2" x14ac:dyDescent="0.25">
      <c r="A23463" t="s">
        <v>25453</v>
      </c>
      <c r="B23463">
        <v>290</v>
      </c>
    </row>
    <row r="23464" spans="1:2" x14ac:dyDescent="0.25">
      <c r="A23464" t="s">
        <v>25454</v>
      </c>
      <c r="B23464">
        <v>22</v>
      </c>
    </row>
    <row r="23465" spans="1:2" x14ac:dyDescent="0.25">
      <c r="A23465" t="s">
        <v>25455</v>
      </c>
      <c r="B23465">
        <v>19</v>
      </c>
    </row>
    <row r="23466" spans="1:2" x14ac:dyDescent="0.25">
      <c r="A23466" t="s">
        <v>25456</v>
      </c>
      <c r="B23466">
        <v>819</v>
      </c>
    </row>
    <row r="23467" spans="1:2" x14ac:dyDescent="0.25">
      <c r="A23467" t="s">
        <v>25457</v>
      </c>
      <c r="B23467">
        <v>8</v>
      </c>
    </row>
    <row r="23468" spans="1:2" x14ac:dyDescent="0.25">
      <c r="A23468" t="s">
        <v>25458</v>
      </c>
      <c r="B23468">
        <v>14</v>
      </c>
    </row>
    <row r="23469" spans="1:2" x14ac:dyDescent="0.25">
      <c r="A23469" t="s">
        <v>25459</v>
      </c>
      <c r="B23469">
        <v>155</v>
      </c>
    </row>
    <row r="23470" spans="1:2" x14ac:dyDescent="0.25">
      <c r="A23470" t="s">
        <v>25460</v>
      </c>
      <c r="B23470">
        <v>0</v>
      </c>
    </row>
    <row r="23471" spans="1:2" x14ac:dyDescent="0.25">
      <c r="A23471" t="s">
        <v>25461</v>
      </c>
      <c r="B23471">
        <v>29</v>
      </c>
    </row>
    <row r="23472" spans="1:2" x14ac:dyDescent="0.25">
      <c r="A23472" t="s">
        <v>25462</v>
      </c>
      <c r="B23472">
        <v>3</v>
      </c>
    </row>
    <row r="23473" spans="1:2" x14ac:dyDescent="0.25">
      <c r="A23473" t="s">
        <v>25463</v>
      </c>
      <c r="B23473">
        <v>872</v>
      </c>
    </row>
    <row r="23474" spans="1:2" x14ac:dyDescent="0.25">
      <c r="A23474" t="s">
        <v>25464</v>
      </c>
      <c r="B23474">
        <v>15</v>
      </c>
    </row>
    <row r="23475" spans="1:2" x14ac:dyDescent="0.25">
      <c r="A23475" t="s">
        <v>25465</v>
      </c>
      <c r="B23475">
        <v>173</v>
      </c>
    </row>
    <row r="23476" spans="1:2" x14ac:dyDescent="0.25">
      <c r="A23476" t="s">
        <v>25466</v>
      </c>
      <c r="B23476">
        <v>81</v>
      </c>
    </row>
    <row r="23477" spans="1:2" x14ac:dyDescent="0.25">
      <c r="A23477" t="s">
        <v>25467</v>
      </c>
      <c r="B23477">
        <v>2534</v>
      </c>
    </row>
    <row r="23478" spans="1:2" x14ac:dyDescent="0.25">
      <c r="A23478" t="s">
        <v>25468</v>
      </c>
      <c r="B23478">
        <v>96</v>
      </c>
    </row>
    <row r="23479" spans="1:2" x14ac:dyDescent="0.25">
      <c r="A23479" t="s">
        <v>25469</v>
      </c>
      <c r="B23479">
        <v>96</v>
      </c>
    </row>
    <row r="23480" spans="1:2" x14ac:dyDescent="0.25">
      <c r="A23480" t="s">
        <v>25470</v>
      </c>
      <c r="B23480">
        <v>91</v>
      </c>
    </row>
    <row r="23481" spans="1:2" x14ac:dyDescent="0.25">
      <c r="A23481" t="s">
        <v>25471</v>
      </c>
      <c r="B23481">
        <v>57</v>
      </c>
    </row>
    <row r="23482" spans="1:2" x14ac:dyDescent="0.25">
      <c r="A23482" t="s">
        <v>25472</v>
      </c>
      <c r="B23482">
        <v>83</v>
      </c>
    </row>
    <row r="23483" spans="1:2" x14ac:dyDescent="0.25">
      <c r="A23483" t="s">
        <v>25473</v>
      </c>
      <c r="B23483">
        <v>91</v>
      </c>
    </row>
    <row r="23484" spans="1:2" x14ac:dyDescent="0.25">
      <c r="A23484" t="s">
        <v>25474</v>
      </c>
      <c r="B23484">
        <v>246</v>
      </c>
    </row>
    <row r="23485" spans="1:2" x14ac:dyDescent="0.25">
      <c r="A23485" t="s">
        <v>25475</v>
      </c>
      <c r="B23485">
        <v>337</v>
      </c>
    </row>
    <row r="23486" spans="1:2" x14ac:dyDescent="0.25">
      <c r="A23486" t="s">
        <v>25476</v>
      </c>
      <c r="B23486">
        <v>1097</v>
      </c>
    </row>
    <row r="23487" spans="1:2" x14ac:dyDescent="0.25">
      <c r="A23487" t="s">
        <v>25477</v>
      </c>
      <c r="B23487">
        <v>53</v>
      </c>
    </row>
    <row r="23488" spans="1:2" x14ac:dyDescent="0.25">
      <c r="A23488" t="s">
        <v>25478</v>
      </c>
      <c r="B23488">
        <v>75</v>
      </c>
    </row>
    <row r="23489" spans="1:2" x14ac:dyDescent="0.25">
      <c r="A23489" t="s">
        <v>25479</v>
      </c>
      <c r="B23489">
        <v>66</v>
      </c>
    </row>
    <row r="23490" spans="1:2" x14ac:dyDescent="0.25">
      <c r="A23490" t="s">
        <v>25480</v>
      </c>
      <c r="B23490">
        <v>32</v>
      </c>
    </row>
    <row r="23491" spans="1:2" x14ac:dyDescent="0.25">
      <c r="A23491" t="s">
        <v>25481</v>
      </c>
      <c r="B23491">
        <v>53</v>
      </c>
    </row>
    <row r="23492" spans="1:2" x14ac:dyDescent="0.25">
      <c r="A23492" t="s">
        <v>25482</v>
      </c>
      <c r="B23492">
        <v>32</v>
      </c>
    </row>
    <row r="23493" spans="1:2" x14ac:dyDescent="0.25">
      <c r="A23493" t="s">
        <v>25483</v>
      </c>
      <c r="B23493">
        <v>87</v>
      </c>
    </row>
    <row r="23494" spans="1:2" x14ac:dyDescent="0.25">
      <c r="A23494" t="s">
        <v>25484</v>
      </c>
      <c r="B23494">
        <v>77</v>
      </c>
    </row>
    <row r="23495" spans="1:2" x14ac:dyDescent="0.25">
      <c r="A23495" t="s">
        <v>25485</v>
      </c>
      <c r="B23495">
        <v>475</v>
      </c>
    </row>
    <row r="23496" spans="1:2" x14ac:dyDescent="0.25">
      <c r="A23496" t="s">
        <v>25486</v>
      </c>
      <c r="B23496">
        <v>28</v>
      </c>
    </row>
    <row r="23497" spans="1:2" x14ac:dyDescent="0.25">
      <c r="A23497" t="s">
        <v>25487</v>
      </c>
      <c r="B23497">
        <v>23</v>
      </c>
    </row>
    <row r="23498" spans="1:2" x14ac:dyDescent="0.25">
      <c r="A23498" t="s">
        <v>25488</v>
      </c>
      <c r="B23498">
        <v>16</v>
      </c>
    </row>
    <row r="23499" spans="1:2" x14ac:dyDescent="0.25">
      <c r="A23499" t="s">
        <v>25489</v>
      </c>
      <c r="B23499">
        <v>7</v>
      </c>
    </row>
    <row r="23500" spans="1:2" x14ac:dyDescent="0.25">
      <c r="A23500" t="s">
        <v>25490</v>
      </c>
      <c r="B23500">
        <v>3</v>
      </c>
    </row>
    <row r="23501" spans="1:2" x14ac:dyDescent="0.25">
      <c r="A23501" t="s">
        <v>25491</v>
      </c>
      <c r="B23501">
        <v>3</v>
      </c>
    </row>
    <row r="23502" spans="1:2" x14ac:dyDescent="0.25">
      <c r="A23502" t="s">
        <v>25492</v>
      </c>
      <c r="B23502">
        <v>17</v>
      </c>
    </row>
    <row r="23503" spans="1:2" x14ac:dyDescent="0.25">
      <c r="A23503" t="s">
        <v>25493</v>
      </c>
      <c r="B23503">
        <v>12</v>
      </c>
    </row>
    <row r="23504" spans="1:2" x14ac:dyDescent="0.25">
      <c r="A23504" t="s">
        <v>25494</v>
      </c>
      <c r="B23504">
        <v>109</v>
      </c>
    </row>
    <row r="23505" spans="1:2" x14ac:dyDescent="0.25">
      <c r="A23505" t="s">
        <v>25495</v>
      </c>
      <c r="B23505">
        <v>130</v>
      </c>
    </row>
    <row r="23506" spans="1:2" x14ac:dyDescent="0.25">
      <c r="A23506" t="s">
        <v>25496</v>
      </c>
      <c r="B23506">
        <v>118</v>
      </c>
    </row>
    <row r="23507" spans="1:2" x14ac:dyDescent="0.25">
      <c r="A23507" t="s">
        <v>25497</v>
      </c>
      <c r="B23507">
        <v>85</v>
      </c>
    </row>
    <row r="23508" spans="1:2" x14ac:dyDescent="0.25">
      <c r="A23508" t="s">
        <v>25498</v>
      </c>
      <c r="B23508">
        <v>63</v>
      </c>
    </row>
    <row r="23509" spans="1:2" x14ac:dyDescent="0.25">
      <c r="A23509" t="s">
        <v>25499</v>
      </c>
      <c r="B23509">
        <v>77</v>
      </c>
    </row>
    <row r="23510" spans="1:2" x14ac:dyDescent="0.25">
      <c r="A23510" t="s">
        <v>25500</v>
      </c>
      <c r="B23510">
        <v>72</v>
      </c>
    </row>
    <row r="23511" spans="1:2" x14ac:dyDescent="0.25">
      <c r="A23511" t="s">
        <v>25501</v>
      </c>
      <c r="B23511">
        <v>105</v>
      </c>
    </row>
    <row r="23512" spans="1:2" x14ac:dyDescent="0.25">
      <c r="A23512" t="s">
        <v>25502</v>
      </c>
      <c r="B23512">
        <v>108</v>
      </c>
    </row>
    <row r="23513" spans="1:2" x14ac:dyDescent="0.25">
      <c r="A23513" t="s">
        <v>25503</v>
      </c>
      <c r="B23513">
        <v>758</v>
      </c>
    </row>
    <row r="23514" spans="1:2" x14ac:dyDescent="0.25">
      <c r="A23514" t="s">
        <v>25504</v>
      </c>
      <c r="B23514">
        <v>13</v>
      </c>
    </row>
    <row r="23515" spans="1:2" x14ac:dyDescent="0.25">
      <c r="A23515" t="s">
        <v>25505</v>
      </c>
      <c r="B23515">
        <v>17</v>
      </c>
    </row>
    <row r="23516" spans="1:2" x14ac:dyDescent="0.25">
      <c r="A23516" t="s">
        <v>25506</v>
      </c>
      <c r="B23516">
        <v>10</v>
      </c>
    </row>
    <row r="23517" spans="1:2" x14ac:dyDescent="0.25">
      <c r="A23517" t="s">
        <v>25507</v>
      </c>
      <c r="B23517">
        <v>12</v>
      </c>
    </row>
    <row r="23518" spans="1:2" x14ac:dyDescent="0.25">
      <c r="A23518" t="s">
        <v>25508</v>
      </c>
      <c r="B23518">
        <v>10</v>
      </c>
    </row>
    <row r="23519" spans="1:2" x14ac:dyDescent="0.25">
      <c r="A23519" t="s">
        <v>25509</v>
      </c>
      <c r="B23519">
        <v>6</v>
      </c>
    </row>
    <row r="23520" spans="1:2" x14ac:dyDescent="0.25">
      <c r="A23520" t="s">
        <v>25510</v>
      </c>
      <c r="B23520">
        <v>15</v>
      </c>
    </row>
    <row r="23521" spans="1:2" x14ac:dyDescent="0.25">
      <c r="A23521" t="s">
        <v>25511</v>
      </c>
      <c r="B23521">
        <v>12</v>
      </c>
    </row>
    <row r="23522" spans="1:2" x14ac:dyDescent="0.25">
      <c r="A23522" t="s">
        <v>25512</v>
      </c>
      <c r="B23522">
        <v>95</v>
      </c>
    </row>
    <row r="23523" spans="1:2" x14ac:dyDescent="0.25">
      <c r="A23523" t="s">
        <v>25513</v>
      </c>
      <c r="B23523">
        <v>320</v>
      </c>
    </row>
    <row r="23524" spans="1:2" x14ac:dyDescent="0.25">
      <c r="A23524" t="s">
        <v>25514</v>
      </c>
      <c r="B23524">
        <v>329</v>
      </c>
    </row>
    <row r="23525" spans="1:2" x14ac:dyDescent="0.25">
      <c r="A23525" t="s">
        <v>25515</v>
      </c>
      <c r="B23525">
        <v>268</v>
      </c>
    </row>
    <row r="23526" spans="1:2" x14ac:dyDescent="0.25">
      <c r="A23526" t="s">
        <v>25516</v>
      </c>
      <c r="B23526">
        <v>171</v>
      </c>
    </row>
    <row r="23527" spans="1:2" x14ac:dyDescent="0.25">
      <c r="A23527" t="s">
        <v>25517</v>
      </c>
      <c r="B23527">
        <v>226</v>
      </c>
    </row>
    <row r="23528" spans="1:2" x14ac:dyDescent="0.25">
      <c r="A23528" t="s">
        <v>25518</v>
      </c>
      <c r="B23528">
        <v>204</v>
      </c>
    </row>
    <row r="23529" spans="1:2" x14ac:dyDescent="0.25">
      <c r="A23529" t="s">
        <v>25519</v>
      </c>
      <c r="B23529">
        <v>470</v>
      </c>
    </row>
    <row r="23530" spans="1:2" x14ac:dyDescent="0.25">
      <c r="A23530" t="s">
        <v>25520</v>
      </c>
      <c r="B23530">
        <v>546</v>
      </c>
    </row>
    <row r="23531" spans="1:2" x14ac:dyDescent="0.25">
      <c r="A23531" t="s">
        <v>25521</v>
      </c>
      <c r="B23531">
        <v>2534</v>
      </c>
    </row>
    <row r="23532" spans="1:2" x14ac:dyDescent="0.25">
      <c r="A23532" t="s">
        <v>25522</v>
      </c>
      <c r="B23532">
        <v>1896</v>
      </c>
    </row>
    <row r="23533" spans="1:2" x14ac:dyDescent="0.25">
      <c r="A23533" t="s">
        <v>25523</v>
      </c>
      <c r="B23533">
        <v>3</v>
      </c>
    </row>
    <row r="23534" spans="1:2" x14ac:dyDescent="0.25">
      <c r="A23534" t="s">
        <v>25524</v>
      </c>
      <c r="B23534">
        <v>10</v>
      </c>
    </row>
    <row r="23535" spans="1:2" x14ac:dyDescent="0.25">
      <c r="A23535" t="s">
        <v>25525</v>
      </c>
      <c r="B23535">
        <v>3</v>
      </c>
    </row>
    <row r="23536" spans="1:2" x14ac:dyDescent="0.25">
      <c r="A23536" t="s">
        <v>25526</v>
      </c>
      <c r="B23536">
        <v>9</v>
      </c>
    </row>
    <row r="23537" spans="1:2" x14ac:dyDescent="0.25">
      <c r="A23537" t="s">
        <v>25527</v>
      </c>
      <c r="B23537">
        <v>585</v>
      </c>
    </row>
    <row r="23538" spans="1:2" x14ac:dyDescent="0.25">
      <c r="A23538" t="s">
        <v>25528</v>
      </c>
      <c r="B23538">
        <v>28</v>
      </c>
    </row>
    <row r="23539" spans="1:2" x14ac:dyDescent="0.25">
      <c r="A23539" t="s">
        <v>25529</v>
      </c>
      <c r="B23539">
        <v>2534</v>
      </c>
    </row>
    <row r="23540" spans="1:2" x14ac:dyDescent="0.25">
      <c r="A23540" t="s">
        <v>25530</v>
      </c>
      <c r="B23540">
        <v>513</v>
      </c>
    </row>
    <row r="23541" spans="1:2" x14ac:dyDescent="0.25">
      <c r="A23541" t="s">
        <v>25531</v>
      </c>
      <c r="B23541">
        <v>251</v>
      </c>
    </row>
    <row r="23542" spans="1:2" x14ac:dyDescent="0.25">
      <c r="A23542" t="s">
        <v>25532</v>
      </c>
      <c r="B23542">
        <v>53</v>
      </c>
    </row>
    <row r="23543" spans="1:2" x14ac:dyDescent="0.25">
      <c r="A23543" t="s">
        <v>25533</v>
      </c>
      <c r="B23543">
        <v>46</v>
      </c>
    </row>
    <row r="23544" spans="1:2" x14ac:dyDescent="0.25">
      <c r="A23544" t="s">
        <v>25534</v>
      </c>
      <c r="B23544">
        <v>40</v>
      </c>
    </row>
    <row r="23545" spans="1:2" x14ac:dyDescent="0.25">
      <c r="A23545" t="s">
        <v>25535</v>
      </c>
      <c r="B23545">
        <v>34</v>
      </c>
    </row>
    <row r="23546" spans="1:2" x14ac:dyDescent="0.25">
      <c r="A23546" t="s">
        <v>25536</v>
      </c>
      <c r="B23546">
        <v>52</v>
      </c>
    </row>
    <row r="23547" spans="1:2" x14ac:dyDescent="0.25">
      <c r="A23547" t="s">
        <v>25537</v>
      </c>
      <c r="B23547">
        <v>54</v>
      </c>
    </row>
    <row r="23548" spans="1:2" x14ac:dyDescent="0.25">
      <c r="A23548" t="s">
        <v>25538</v>
      </c>
      <c r="B23548">
        <v>107</v>
      </c>
    </row>
    <row r="23549" spans="1:2" x14ac:dyDescent="0.25">
      <c r="A23549" t="s">
        <v>25539</v>
      </c>
      <c r="B23549">
        <v>127</v>
      </c>
    </row>
    <row r="23550" spans="1:2" x14ac:dyDescent="0.25">
      <c r="A23550" t="s">
        <v>25540</v>
      </c>
      <c r="B23550">
        <v>5</v>
      </c>
    </row>
    <row r="23551" spans="1:2" x14ac:dyDescent="0.25">
      <c r="A23551" t="s">
        <v>25541</v>
      </c>
      <c r="B23551">
        <v>4</v>
      </c>
    </row>
    <row r="23552" spans="1:2" x14ac:dyDescent="0.25">
      <c r="A23552" t="s">
        <v>25542</v>
      </c>
      <c r="B23552">
        <v>2</v>
      </c>
    </row>
    <row r="23553" spans="1:2" x14ac:dyDescent="0.25">
      <c r="A23553" t="s">
        <v>25543</v>
      </c>
      <c r="B23553">
        <v>19</v>
      </c>
    </row>
    <row r="23554" spans="1:2" x14ac:dyDescent="0.25">
      <c r="A23554" t="s">
        <v>25544</v>
      </c>
      <c r="B23554">
        <v>0</v>
      </c>
    </row>
    <row r="23555" spans="1:2" x14ac:dyDescent="0.25">
      <c r="A23555" t="s">
        <v>25545</v>
      </c>
      <c r="B23555">
        <v>0</v>
      </c>
    </row>
    <row r="23556" spans="1:2" x14ac:dyDescent="0.25">
      <c r="A23556" t="s">
        <v>25546</v>
      </c>
      <c r="B23556">
        <v>1</v>
      </c>
    </row>
    <row r="23557" spans="1:2" x14ac:dyDescent="0.25">
      <c r="A23557" t="s">
        <v>25547</v>
      </c>
      <c r="B23557">
        <v>1</v>
      </c>
    </row>
    <row r="23558" spans="1:2" x14ac:dyDescent="0.25">
      <c r="A23558" t="s">
        <v>25548</v>
      </c>
      <c r="B23558">
        <v>4</v>
      </c>
    </row>
    <row r="23559" spans="1:2" x14ac:dyDescent="0.25">
      <c r="A23559" t="s">
        <v>25549</v>
      </c>
      <c r="B23559">
        <v>477</v>
      </c>
    </row>
    <row r="23560" spans="1:2" x14ac:dyDescent="0.25">
      <c r="A23560" t="s">
        <v>25550</v>
      </c>
      <c r="B23560">
        <v>513</v>
      </c>
    </row>
    <row r="23561" spans="1:2" x14ac:dyDescent="0.25">
      <c r="A23561" t="s">
        <v>25551</v>
      </c>
      <c r="B23561">
        <v>128</v>
      </c>
    </row>
    <row r="23562" spans="1:2" x14ac:dyDescent="0.25">
      <c r="A23562" t="s">
        <v>25552</v>
      </c>
      <c r="B23562">
        <v>109</v>
      </c>
    </row>
    <row r="23563" spans="1:2" x14ac:dyDescent="0.25">
      <c r="A23563" t="s">
        <v>25553</v>
      </c>
      <c r="B23563">
        <v>81</v>
      </c>
    </row>
    <row r="23564" spans="1:2" x14ac:dyDescent="0.25">
      <c r="A23564" t="s">
        <v>25554</v>
      </c>
      <c r="B23564">
        <v>10</v>
      </c>
    </row>
    <row r="23565" spans="1:2" x14ac:dyDescent="0.25">
      <c r="A23565" t="s">
        <v>25555</v>
      </c>
      <c r="B23565">
        <v>513</v>
      </c>
    </row>
    <row r="23566" spans="1:2" x14ac:dyDescent="0.25">
      <c r="A23566" t="s">
        <v>25556</v>
      </c>
      <c r="B23566">
        <v>81</v>
      </c>
    </row>
    <row r="23567" spans="1:2" x14ac:dyDescent="0.25">
      <c r="A23567" t="s">
        <v>25557</v>
      </c>
      <c r="B23567">
        <v>14</v>
      </c>
    </row>
    <row r="23568" spans="1:2" x14ac:dyDescent="0.25">
      <c r="A23568" t="s">
        <v>25558</v>
      </c>
      <c r="B23568">
        <v>-999</v>
      </c>
    </row>
    <row r="23569" spans="1:2" x14ac:dyDescent="0.25">
      <c r="A23569" t="s">
        <v>25559</v>
      </c>
      <c r="B23569">
        <v>22</v>
      </c>
    </row>
    <row r="23570" spans="1:2" x14ac:dyDescent="0.25">
      <c r="A23570" t="s">
        <v>25560</v>
      </c>
      <c r="B23570">
        <v>86</v>
      </c>
    </row>
    <row r="23571" spans="1:2" x14ac:dyDescent="0.25">
      <c r="A23571" t="s">
        <v>25561</v>
      </c>
      <c r="B23571">
        <v>13</v>
      </c>
    </row>
    <row r="23572" spans="1:2" x14ac:dyDescent="0.25">
      <c r="A23572" t="s">
        <v>25562</v>
      </c>
      <c r="B23572">
        <v>17</v>
      </c>
    </row>
    <row r="23573" spans="1:2" x14ac:dyDescent="0.25">
      <c r="A23573" t="s">
        <v>25563</v>
      </c>
      <c r="B23573">
        <v>30</v>
      </c>
    </row>
    <row r="23574" spans="1:2" x14ac:dyDescent="0.25">
      <c r="A23574" t="s">
        <v>25564</v>
      </c>
      <c r="B23574">
        <v>-999</v>
      </c>
    </row>
    <row r="23575" spans="1:2" x14ac:dyDescent="0.25">
      <c r="A23575" t="s">
        <v>25565</v>
      </c>
      <c r="B23575">
        <v>-999</v>
      </c>
    </row>
    <row r="23576" spans="1:2" x14ac:dyDescent="0.25">
      <c r="A23576" t="s">
        <v>25566</v>
      </c>
      <c r="B23576">
        <v>-999</v>
      </c>
    </row>
    <row r="23577" spans="1:2" x14ac:dyDescent="0.25">
      <c r="A23577" t="s">
        <v>25567</v>
      </c>
      <c r="B23577">
        <v>-999</v>
      </c>
    </row>
    <row r="23578" spans="1:2" x14ac:dyDescent="0.25">
      <c r="A23578" t="s">
        <v>25568</v>
      </c>
      <c r="B23578">
        <v>-999</v>
      </c>
    </row>
    <row r="23579" spans="1:2" x14ac:dyDescent="0.25">
      <c r="A23579" t="s">
        <v>25569</v>
      </c>
      <c r="B23579">
        <v>-999</v>
      </c>
    </row>
    <row r="23580" spans="1:2" x14ac:dyDescent="0.25">
      <c r="A23580" t="s">
        <v>25570</v>
      </c>
      <c r="B23580">
        <v>-999</v>
      </c>
    </row>
    <row r="23581" spans="1:2" x14ac:dyDescent="0.25">
      <c r="A23581" t="s">
        <v>25571</v>
      </c>
      <c r="B23581">
        <v>-999</v>
      </c>
    </row>
    <row r="23582" spans="1:2" x14ac:dyDescent="0.25">
      <c r="A23582" t="s">
        <v>25572</v>
      </c>
      <c r="B23582">
        <v>-999</v>
      </c>
    </row>
    <row r="23583" spans="1:2" x14ac:dyDescent="0.25">
      <c r="A23583" t="s">
        <v>25573</v>
      </c>
      <c r="B23583">
        <v>-999</v>
      </c>
    </row>
    <row r="23584" spans="1:2" x14ac:dyDescent="0.25">
      <c r="A23584" t="s">
        <v>25574</v>
      </c>
      <c r="B23584">
        <v>-999</v>
      </c>
    </row>
    <row r="23585" spans="1:2" x14ac:dyDescent="0.25">
      <c r="A23585" t="s">
        <v>25575</v>
      </c>
      <c r="B23585">
        <v>-999</v>
      </c>
    </row>
    <row r="23586" spans="1:2" x14ac:dyDescent="0.25">
      <c r="A23586" t="s">
        <v>25576</v>
      </c>
      <c r="B23586">
        <v>-999</v>
      </c>
    </row>
    <row r="23587" spans="1:2" x14ac:dyDescent="0.25">
      <c r="A23587" t="s">
        <v>25577</v>
      </c>
      <c r="B23587">
        <v>-999</v>
      </c>
    </row>
    <row r="23588" spans="1:2" x14ac:dyDescent="0.25">
      <c r="A23588" t="s">
        <v>25578</v>
      </c>
      <c r="B23588">
        <v>-999</v>
      </c>
    </row>
    <row r="23589" spans="1:2" x14ac:dyDescent="0.25">
      <c r="A23589" t="s">
        <v>25579</v>
      </c>
      <c r="B23589">
        <v>-999</v>
      </c>
    </row>
    <row r="23590" spans="1:2" x14ac:dyDescent="0.25">
      <c r="A23590" t="s">
        <v>25580</v>
      </c>
      <c r="B23590">
        <v>-999</v>
      </c>
    </row>
    <row r="23591" spans="1:2" x14ac:dyDescent="0.25">
      <c r="A23591" t="s">
        <v>25581</v>
      </c>
      <c r="B23591">
        <v>-999</v>
      </c>
    </row>
    <row r="23592" spans="1:2" x14ac:dyDescent="0.25">
      <c r="A23592" t="s">
        <v>25582</v>
      </c>
      <c r="B23592">
        <v>-999</v>
      </c>
    </row>
    <row r="23593" spans="1:2" x14ac:dyDescent="0.25">
      <c r="A23593" t="s">
        <v>25583</v>
      </c>
      <c r="B23593">
        <v>-999</v>
      </c>
    </row>
    <row r="23594" spans="1:2" x14ac:dyDescent="0.25">
      <c r="A23594" t="s">
        <v>25584</v>
      </c>
      <c r="B23594">
        <v>-999</v>
      </c>
    </row>
    <row r="23595" spans="1:2" x14ac:dyDescent="0.25">
      <c r="A23595" t="s">
        <v>25585</v>
      </c>
      <c r="B23595">
        <v>-999</v>
      </c>
    </row>
    <row r="23596" spans="1:2" x14ac:dyDescent="0.25">
      <c r="A23596" t="s">
        <v>25586</v>
      </c>
      <c r="B23596">
        <v>-999</v>
      </c>
    </row>
    <row r="23597" spans="1:2" x14ac:dyDescent="0.25">
      <c r="A23597" t="s">
        <v>25587</v>
      </c>
      <c r="B23597">
        <v>-999</v>
      </c>
    </row>
    <row r="23598" spans="1:2" x14ac:dyDescent="0.25">
      <c r="A23598" t="s">
        <v>25588</v>
      </c>
      <c r="B23598">
        <v>-999</v>
      </c>
    </row>
    <row r="23599" spans="1:2" x14ac:dyDescent="0.25">
      <c r="A23599" t="s">
        <v>25589</v>
      </c>
      <c r="B23599">
        <v>-999</v>
      </c>
    </row>
    <row r="23600" spans="1:2" x14ac:dyDescent="0.25">
      <c r="A23600" t="s">
        <v>25590</v>
      </c>
      <c r="B23600">
        <v>-999</v>
      </c>
    </row>
    <row r="23601" spans="1:2" x14ac:dyDescent="0.25">
      <c r="A23601" t="s">
        <v>25591</v>
      </c>
      <c r="B23601">
        <v>-999</v>
      </c>
    </row>
    <row r="23602" spans="1:2" x14ac:dyDescent="0.25">
      <c r="A23602" t="s">
        <v>25592</v>
      </c>
      <c r="B23602">
        <v>-999</v>
      </c>
    </row>
    <row r="23603" spans="1:2" x14ac:dyDescent="0.25">
      <c r="A23603" t="s">
        <v>25593</v>
      </c>
      <c r="B23603">
        <v>-999</v>
      </c>
    </row>
    <row r="23604" spans="1:2" x14ac:dyDescent="0.25">
      <c r="A23604" t="s">
        <v>25594</v>
      </c>
      <c r="B23604">
        <v>-999</v>
      </c>
    </row>
    <row r="23605" spans="1:2" x14ac:dyDescent="0.25">
      <c r="A23605" t="s">
        <v>25595</v>
      </c>
      <c r="B23605">
        <v>-999</v>
      </c>
    </row>
    <row r="23606" spans="1:2" x14ac:dyDescent="0.25">
      <c r="A23606" t="s">
        <v>25596</v>
      </c>
      <c r="B23606">
        <v>-999</v>
      </c>
    </row>
    <row r="23607" spans="1:2" x14ac:dyDescent="0.25">
      <c r="A23607" t="s">
        <v>25597</v>
      </c>
      <c r="B23607">
        <v>-999</v>
      </c>
    </row>
    <row r="23608" spans="1:2" x14ac:dyDescent="0.25">
      <c r="A23608" t="s">
        <v>25598</v>
      </c>
      <c r="B23608">
        <v>-999</v>
      </c>
    </row>
    <row r="23609" spans="1:2" x14ac:dyDescent="0.25">
      <c r="A23609" t="s">
        <v>25599</v>
      </c>
      <c r="B23609">
        <v>-999</v>
      </c>
    </row>
    <row r="23610" spans="1:2" x14ac:dyDescent="0.25">
      <c r="A23610" t="s">
        <v>25600</v>
      </c>
      <c r="B23610">
        <v>-999</v>
      </c>
    </row>
    <row r="23611" spans="1:2" x14ac:dyDescent="0.25">
      <c r="A23611" t="s">
        <v>25601</v>
      </c>
      <c r="B23611">
        <v>-999</v>
      </c>
    </row>
    <row r="23612" spans="1:2" x14ac:dyDescent="0.25">
      <c r="A23612" t="s">
        <v>25602</v>
      </c>
      <c r="B23612">
        <v>-999</v>
      </c>
    </row>
    <row r="23613" spans="1:2" x14ac:dyDescent="0.25">
      <c r="A23613" t="s">
        <v>25603</v>
      </c>
      <c r="B23613">
        <v>-999</v>
      </c>
    </row>
    <row r="23614" spans="1:2" x14ac:dyDescent="0.25">
      <c r="A23614" t="s">
        <v>25604</v>
      </c>
      <c r="B23614">
        <v>-999</v>
      </c>
    </row>
    <row r="23615" spans="1:2" x14ac:dyDescent="0.25">
      <c r="A23615" t="s">
        <v>25605</v>
      </c>
      <c r="B23615">
        <v>-999</v>
      </c>
    </row>
    <row r="23616" spans="1:2" x14ac:dyDescent="0.25">
      <c r="A23616" t="s">
        <v>25606</v>
      </c>
      <c r="B23616">
        <v>-999</v>
      </c>
    </row>
    <row r="23617" spans="1:2" x14ac:dyDescent="0.25">
      <c r="A23617" t="s">
        <v>25607</v>
      </c>
      <c r="B23617">
        <v>-999</v>
      </c>
    </row>
    <row r="23618" spans="1:2" x14ac:dyDescent="0.25">
      <c r="A23618" t="s">
        <v>25608</v>
      </c>
      <c r="B23618">
        <v>-999</v>
      </c>
    </row>
    <row r="23619" spans="1:2" x14ac:dyDescent="0.25">
      <c r="A23619" t="s">
        <v>25609</v>
      </c>
      <c r="B23619">
        <v>-999</v>
      </c>
    </row>
    <row r="23620" spans="1:2" x14ac:dyDescent="0.25">
      <c r="A23620" t="s">
        <v>25610</v>
      </c>
      <c r="B23620">
        <v>-999</v>
      </c>
    </row>
    <row r="23621" spans="1:2" x14ac:dyDescent="0.25">
      <c r="A23621" t="s">
        <v>25611</v>
      </c>
      <c r="B23621">
        <v>-999</v>
      </c>
    </row>
    <row r="23622" spans="1:2" x14ac:dyDescent="0.25">
      <c r="A23622" t="s">
        <v>25612</v>
      </c>
      <c r="B23622">
        <v>-999</v>
      </c>
    </row>
    <row r="23623" spans="1:2" x14ac:dyDescent="0.25">
      <c r="A23623" t="s">
        <v>25613</v>
      </c>
      <c r="B23623">
        <v>-999</v>
      </c>
    </row>
    <row r="23624" spans="1:2" x14ac:dyDescent="0.25">
      <c r="A23624" t="s">
        <v>25614</v>
      </c>
      <c r="B23624">
        <v>-999</v>
      </c>
    </row>
    <row r="23625" spans="1:2" x14ac:dyDescent="0.25">
      <c r="A23625" t="s">
        <v>25615</v>
      </c>
      <c r="B23625">
        <v>-999</v>
      </c>
    </row>
    <row r="23626" spans="1:2" x14ac:dyDescent="0.25">
      <c r="A23626" t="s">
        <v>25616</v>
      </c>
      <c r="B23626">
        <v>-999</v>
      </c>
    </row>
    <row r="23627" spans="1:2" x14ac:dyDescent="0.25">
      <c r="A23627" t="s">
        <v>25617</v>
      </c>
      <c r="B23627">
        <v>-999</v>
      </c>
    </row>
    <row r="23628" spans="1:2" x14ac:dyDescent="0.25">
      <c r="A23628" t="s">
        <v>25618</v>
      </c>
      <c r="B23628">
        <v>-999</v>
      </c>
    </row>
    <row r="23629" spans="1:2" x14ac:dyDescent="0.25">
      <c r="A23629" t="s">
        <v>25619</v>
      </c>
      <c r="B23629">
        <v>-999</v>
      </c>
    </row>
    <row r="23630" spans="1:2" x14ac:dyDescent="0.25">
      <c r="A23630" t="s">
        <v>25620</v>
      </c>
      <c r="B23630">
        <v>-999</v>
      </c>
    </row>
    <row r="23631" spans="1:2" x14ac:dyDescent="0.25">
      <c r="A23631" t="s">
        <v>25621</v>
      </c>
      <c r="B23631">
        <v>-999</v>
      </c>
    </row>
    <row r="23632" spans="1:2" x14ac:dyDescent="0.25">
      <c r="A23632" t="s">
        <v>25622</v>
      </c>
      <c r="B23632">
        <v>-999</v>
      </c>
    </row>
    <row r="23633" spans="1:2" x14ac:dyDescent="0.25">
      <c r="A23633" t="s">
        <v>25623</v>
      </c>
      <c r="B23633">
        <v>-999</v>
      </c>
    </row>
    <row r="23634" spans="1:2" x14ac:dyDescent="0.25">
      <c r="A23634" t="s">
        <v>25624</v>
      </c>
      <c r="B23634">
        <v>-999</v>
      </c>
    </row>
    <row r="23635" spans="1:2" x14ac:dyDescent="0.25">
      <c r="A23635" t="s">
        <v>25625</v>
      </c>
      <c r="B23635">
        <v>-999</v>
      </c>
    </row>
    <row r="23636" spans="1:2" x14ac:dyDescent="0.25">
      <c r="A23636" t="s">
        <v>25626</v>
      </c>
      <c r="B23636">
        <v>-999</v>
      </c>
    </row>
    <row r="23637" spans="1:2" x14ac:dyDescent="0.25">
      <c r="A23637" t="s">
        <v>25627</v>
      </c>
      <c r="B23637">
        <v>-999</v>
      </c>
    </row>
    <row r="23638" spans="1:2" x14ac:dyDescent="0.25">
      <c r="A23638" t="s">
        <v>25628</v>
      </c>
      <c r="B23638">
        <v>-999</v>
      </c>
    </row>
    <row r="23639" spans="1:2" x14ac:dyDescent="0.25">
      <c r="A23639" t="s">
        <v>25629</v>
      </c>
      <c r="B23639">
        <v>-999</v>
      </c>
    </row>
    <row r="23640" spans="1:2" x14ac:dyDescent="0.25">
      <c r="A23640" t="s">
        <v>25630</v>
      </c>
      <c r="B23640">
        <v>-999</v>
      </c>
    </row>
    <row r="23641" spans="1:2" x14ac:dyDescent="0.25">
      <c r="A23641" t="s">
        <v>25631</v>
      </c>
      <c r="B23641">
        <v>-999</v>
      </c>
    </row>
    <row r="23642" spans="1:2" x14ac:dyDescent="0.25">
      <c r="A23642" t="s">
        <v>25632</v>
      </c>
      <c r="B23642">
        <v>-999</v>
      </c>
    </row>
    <row r="23643" spans="1:2" x14ac:dyDescent="0.25">
      <c r="A23643" t="s">
        <v>25633</v>
      </c>
      <c r="B23643">
        <v>-999</v>
      </c>
    </row>
    <row r="23644" spans="1:2" x14ac:dyDescent="0.25">
      <c r="A23644" t="s">
        <v>25634</v>
      </c>
      <c r="B23644">
        <v>-999</v>
      </c>
    </row>
    <row r="23645" spans="1:2" x14ac:dyDescent="0.25">
      <c r="A23645" t="s">
        <v>25635</v>
      </c>
      <c r="B23645">
        <v>-999</v>
      </c>
    </row>
    <row r="23646" spans="1:2" x14ac:dyDescent="0.25">
      <c r="A23646" t="s">
        <v>25636</v>
      </c>
      <c r="B23646">
        <v>-999</v>
      </c>
    </row>
    <row r="23647" spans="1:2" x14ac:dyDescent="0.25">
      <c r="A23647" t="s">
        <v>25637</v>
      </c>
      <c r="B23647">
        <v>-999</v>
      </c>
    </row>
    <row r="23648" spans="1:2" x14ac:dyDescent="0.25">
      <c r="A23648" t="s">
        <v>25638</v>
      </c>
      <c r="B23648">
        <v>-999</v>
      </c>
    </row>
    <row r="23649" spans="1:2" x14ac:dyDescent="0.25">
      <c r="A23649" t="s">
        <v>25639</v>
      </c>
      <c r="B23649">
        <v>-999</v>
      </c>
    </row>
    <row r="23650" spans="1:2" x14ac:dyDescent="0.25">
      <c r="A23650" t="s">
        <v>25640</v>
      </c>
      <c r="B23650">
        <v>-999</v>
      </c>
    </row>
    <row r="23651" spans="1:2" x14ac:dyDescent="0.25">
      <c r="A23651" t="s">
        <v>25641</v>
      </c>
      <c r="B23651">
        <v>-999</v>
      </c>
    </row>
    <row r="23652" spans="1:2" x14ac:dyDescent="0.25">
      <c r="A23652" t="s">
        <v>25642</v>
      </c>
      <c r="B23652">
        <v>-999</v>
      </c>
    </row>
    <row r="23653" spans="1:2" x14ac:dyDescent="0.25">
      <c r="A23653" t="s">
        <v>25643</v>
      </c>
      <c r="B23653">
        <v>-999</v>
      </c>
    </row>
    <row r="23654" spans="1:2" x14ac:dyDescent="0.25">
      <c r="A23654" t="s">
        <v>25644</v>
      </c>
      <c r="B23654">
        <v>-999</v>
      </c>
    </row>
    <row r="23655" spans="1:2" x14ac:dyDescent="0.25">
      <c r="A23655" t="s">
        <v>25645</v>
      </c>
      <c r="B23655">
        <v>-999</v>
      </c>
    </row>
    <row r="23656" spans="1:2" x14ac:dyDescent="0.25">
      <c r="A23656" t="s">
        <v>25646</v>
      </c>
      <c r="B23656">
        <v>-999</v>
      </c>
    </row>
    <row r="23657" spans="1:2" x14ac:dyDescent="0.25">
      <c r="A23657" t="s">
        <v>25647</v>
      </c>
      <c r="B23657">
        <v>-999</v>
      </c>
    </row>
    <row r="23658" spans="1:2" x14ac:dyDescent="0.25">
      <c r="A23658" t="s">
        <v>25648</v>
      </c>
      <c r="B23658">
        <v>-999</v>
      </c>
    </row>
    <row r="23659" spans="1:2" x14ac:dyDescent="0.25">
      <c r="A23659" t="s">
        <v>25649</v>
      </c>
      <c r="B23659">
        <v>-999</v>
      </c>
    </row>
    <row r="23660" spans="1:2" x14ac:dyDescent="0.25">
      <c r="A23660" t="s">
        <v>25650</v>
      </c>
      <c r="B23660">
        <v>-999</v>
      </c>
    </row>
    <row r="23661" spans="1:2" x14ac:dyDescent="0.25">
      <c r="A23661" t="s">
        <v>25651</v>
      </c>
      <c r="B23661">
        <v>-999</v>
      </c>
    </row>
    <row r="23662" spans="1:2" x14ac:dyDescent="0.25">
      <c r="A23662" t="s">
        <v>25652</v>
      </c>
      <c r="B23662">
        <v>-999</v>
      </c>
    </row>
    <row r="23663" spans="1:2" x14ac:dyDescent="0.25">
      <c r="A23663" t="s">
        <v>25653</v>
      </c>
      <c r="B23663">
        <v>-999</v>
      </c>
    </row>
    <row r="23664" spans="1:2" x14ac:dyDescent="0.25">
      <c r="A23664" t="s">
        <v>25654</v>
      </c>
      <c r="B23664">
        <v>-999</v>
      </c>
    </row>
    <row r="23665" spans="1:2" x14ac:dyDescent="0.25">
      <c r="A23665" t="s">
        <v>25655</v>
      </c>
      <c r="B23665">
        <v>-999</v>
      </c>
    </row>
    <row r="23666" spans="1:2" x14ac:dyDescent="0.25">
      <c r="A23666" t="s">
        <v>25656</v>
      </c>
      <c r="B23666">
        <v>-999</v>
      </c>
    </row>
    <row r="23667" spans="1:2" x14ac:dyDescent="0.25">
      <c r="A23667" t="s">
        <v>25657</v>
      </c>
      <c r="B23667">
        <v>-999</v>
      </c>
    </row>
    <row r="23668" spans="1:2" x14ac:dyDescent="0.25">
      <c r="A23668" t="s">
        <v>25658</v>
      </c>
      <c r="B23668">
        <v>-999</v>
      </c>
    </row>
    <row r="23669" spans="1:2" x14ac:dyDescent="0.25">
      <c r="A23669" t="s">
        <v>25659</v>
      </c>
      <c r="B23669">
        <v>-999</v>
      </c>
    </row>
    <row r="23670" spans="1:2" x14ac:dyDescent="0.25">
      <c r="A23670" t="s">
        <v>25660</v>
      </c>
      <c r="B23670">
        <v>-999</v>
      </c>
    </row>
    <row r="23671" spans="1:2" x14ac:dyDescent="0.25">
      <c r="A23671" t="s">
        <v>25661</v>
      </c>
      <c r="B23671">
        <v>-999</v>
      </c>
    </row>
    <row r="23672" spans="1:2" x14ac:dyDescent="0.25">
      <c r="A23672" t="s">
        <v>25662</v>
      </c>
      <c r="B23672">
        <v>-999</v>
      </c>
    </row>
    <row r="23673" spans="1:2" x14ac:dyDescent="0.25">
      <c r="A23673" t="s">
        <v>25663</v>
      </c>
      <c r="B23673">
        <v>-999</v>
      </c>
    </row>
    <row r="23674" spans="1:2" x14ac:dyDescent="0.25">
      <c r="A23674" t="s">
        <v>25664</v>
      </c>
      <c r="B23674">
        <v>-999</v>
      </c>
    </row>
    <row r="23675" spans="1:2" x14ac:dyDescent="0.25">
      <c r="A23675" t="s">
        <v>25665</v>
      </c>
      <c r="B23675">
        <v>-999</v>
      </c>
    </row>
    <row r="23676" spans="1:2" x14ac:dyDescent="0.25">
      <c r="A23676" t="s">
        <v>25666</v>
      </c>
      <c r="B23676">
        <v>-999</v>
      </c>
    </row>
    <row r="23677" spans="1:2" x14ac:dyDescent="0.25">
      <c r="A23677" t="s">
        <v>25667</v>
      </c>
      <c r="B23677">
        <v>-999</v>
      </c>
    </row>
    <row r="23678" spans="1:2" x14ac:dyDescent="0.25">
      <c r="A23678" t="s">
        <v>25668</v>
      </c>
      <c r="B23678">
        <v>-999</v>
      </c>
    </row>
    <row r="23679" spans="1:2" x14ac:dyDescent="0.25">
      <c r="A23679" t="s">
        <v>25669</v>
      </c>
      <c r="B23679">
        <v>-999</v>
      </c>
    </row>
    <row r="23680" spans="1:2" x14ac:dyDescent="0.25">
      <c r="A23680" t="s">
        <v>25670</v>
      </c>
      <c r="B23680">
        <v>-999</v>
      </c>
    </row>
    <row r="23681" spans="1:2" x14ac:dyDescent="0.25">
      <c r="A23681" t="s">
        <v>25671</v>
      </c>
      <c r="B23681">
        <v>-999</v>
      </c>
    </row>
    <row r="23682" spans="1:2" x14ac:dyDescent="0.25">
      <c r="A23682" t="s">
        <v>25672</v>
      </c>
      <c r="B23682">
        <v>-999</v>
      </c>
    </row>
    <row r="23683" spans="1:2" x14ac:dyDescent="0.25">
      <c r="A23683" t="s">
        <v>25673</v>
      </c>
      <c r="B23683">
        <v>-999</v>
      </c>
    </row>
    <row r="23684" spans="1:2" x14ac:dyDescent="0.25">
      <c r="A23684" t="s">
        <v>25674</v>
      </c>
      <c r="B23684">
        <v>-999</v>
      </c>
    </row>
    <row r="23685" spans="1:2" x14ac:dyDescent="0.25">
      <c r="A23685" t="s">
        <v>25675</v>
      </c>
      <c r="B23685">
        <v>-999</v>
      </c>
    </row>
    <row r="23686" spans="1:2" x14ac:dyDescent="0.25">
      <c r="A23686" t="s">
        <v>25676</v>
      </c>
      <c r="B23686">
        <v>-999</v>
      </c>
    </row>
    <row r="23687" spans="1:2" x14ac:dyDescent="0.25">
      <c r="A23687" t="s">
        <v>25677</v>
      </c>
      <c r="B23687">
        <v>-999</v>
      </c>
    </row>
    <row r="23688" spans="1:2" x14ac:dyDescent="0.25">
      <c r="A23688" t="s">
        <v>25678</v>
      </c>
      <c r="B23688">
        <v>-999</v>
      </c>
    </row>
    <row r="23689" spans="1:2" x14ac:dyDescent="0.25">
      <c r="A23689" t="s">
        <v>25679</v>
      </c>
      <c r="B23689">
        <v>-999</v>
      </c>
    </row>
    <row r="23690" spans="1:2" x14ac:dyDescent="0.25">
      <c r="A23690" t="s">
        <v>25680</v>
      </c>
      <c r="B23690">
        <v>-999</v>
      </c>
    </row>
    <row r="23691" spans="1:2" x14ac:dyDescent="0.25">
      <c r="A23691" t="s">
        <v>25681</v>
      </c>
      <c r="B23691">
        <v>-999</v>
      </c>
    </row>
    <row r="23692" spans="1:2" x14ac:dyDescent="0.25">
      <c r="A23692" t="s">
        <v>25682</v>
      </c>
      <c r="B23692">
        <v>-999</v>
      </c>
    </row>
    <row r="23693" spans="1:2" x14ac:dyDescent="0.25">
      <c r="A23693" t="s">
        <v>25683</v>
      </c>
      <c r="B23693">
        <v>-999</v>
      </c>
    </row>
    <row r="23694" spans="1:2" x14ac:dyDescent="0.25">
      <c r="A23694" t="s">
        <v>25684</v>
      </c>
      <c r="B23694">
        <v>-999</v>
      </c>
    </row>
    <row r="23695" spans="1:2" x14ac:dyDescent="0.25">
      <c r="A23695" t="s">
        <v>25685</v>
      </c>
      <c r="B23695">
        <v>-999</v>
      </c>
    </row>
    <row r="23696" spans="1:2" x14ac:dyDescent="0.25">
      <c r="A23696" t="s">
        <v>25686</v>
      </c>
      <c r="B23696">
        <v>-999</v>
      </c>
    </row>
    <row r="23697" spans="1:2" x14ac:dyDescent="0.25">
      <c r="A23697" t="s">
        <v>25687</v>
      </c>
      <c r="B23697">
        <v>-999</v>
      </c>
    </row>
    <row r="23698" spans="1:2" x14ac:dyDescent="0.25">
      <c r="A23698" t="s">
        <v>25688</v>
      </c>
      <c r="B23698">
        <v>-999</v>
      </c>
    </row>
    <row r="23699" spans="1:2" x14ac:dyDescent="0.25">
      <c r="A23699" t="s">
        <v>25689</v>
      </c>
      <c r="B23699">
        <v>-999</v>
      </c>
    </row>
    <row r="23700" spans="1:2" x14ac:dyDescent="0.25">
      <c r="A23700" t="s">
        <v>25690</v>
      </c>
      <c r="B23700">
        <v>-999</v>
      </c>
    </row>
    <row r="23701" spans="1:2" x14ac:dyDescent="0.25">
      <c r="A23701" t="s">
        <v>25691</v>
      </c>
      <c r="B23701">
        <v>-999</v>
      </c>
    </row>
    <row r="23702" spans="1:2" x14ac:dyDescent="0.25">
      <c r="A23702" t="s">
        <v>25692</v>
      </c>
      <c r="B23702">
        <v>-999</v>
      </c>
    </row>
    <row r="23703" spans="1:2" x14ac:dyDescent="0.25">
      <c r="A23703" t="s">
        <v>25693</v>
      </c>
      <c r="B23703">
        <v>-999</v>
      </c>
    </row>
    <row r="23704" spans="1:2" x14ac:dyDescent="0.25">
      <c r="A23704" t="s">
        <v>25694</v>
      </c>
      <c r="B23704">
        <v>-999</v>
      </c>
    </row>
    <row r="23705" spans="1:2" x14ac:dyDescent="0.25">
      <c r="A23705" t="s">
        <v>25695</v>
      </c>
      <c r="B23705">
        <v>-999</v>
      </c>
    </row>
    <row r="23706" spans="1:2" x14ac:dyDescent="0.25">
      <c r="A23706" t="s">
        <v>25696</v>
      </c>
      <c r="B23706">
        <v>-999</v>
      </c>
    </row>
    <row r="23707" spans="1:2" x14ac:dyDescent="0.25">
      <c r="A23707" t="s">
        <v>25697</v>
      </c>
      <c r="B23707">
        <v>-999</v>
      </c>
    </row>
    <row r="23708" spans="1:2" x14ac:dyDescent="0.25">
      <c r="A23708" t="s">
        <v>25698</v>
      </c>
      <c r="B23708">
        <v>-999</v>
      </c>
    </row>
    <row r="23709" spans="1:2" x14ac:dyDescent="0.25">
      <c r="A23709" t="s">
        <v>25699</v>
      </c>
      <c r="B23709">
        <v>-999</v>
      </c>
    </row>
    <row r="23710" spans="1:2" x14ac:dyDescent="0.25">
      <c r="A23710" t="s">
        <v>25700</v>
      </c>
      <c r="B23710">
        <v>-999</v>
      </c>
    </row>
    <row r="23711" spans="1:2" x14ac:dyDescent="0.25">
      <c r="A23711" t="s">
        <v>25701</v>
      </c>
      <c r="B23711">
        <v>-999</v>
      </c>
    </row>
    <row r="23712" spans="1:2" x14ac:dyDescent="0.25">
      <c r="A23712" t="s">
        <v>25702</v>
      </c>
      <c r="B23712">
        <v>-999</v>
      </c>
    </row>
    <row r="23713" spans="1:2" x14ac:dyDescent="0.25">
      <c r="A23713" t="s">
        <v>25703</v>
      </c>
      <c r="B23713">
        <v>-999</v>
      </c>
    </row>
    <row r="23714" spans="1:2" x14ac:dyDescent="0.25">
      <c r="A23714" t="s">
        <v>25704</v>
      </c>
      <c r="B23714">
        <v>-999</v>
      </c>
    </row>
    <row r="23715" spans="1:2" x14ac:dyDescent="0.25">
      <c r="A23715" t="s">
        <v>25705</v>
      </c>
      <c r="B23715">
        <v>-999</v>
      </c>
    </row>
    <row r="23716" spans="1:2" x14ac:dyDescent="0.25">
      <c r="A23716" t="s">
        <v>25706</v>
      </c>
      <c r="B23716">
        <v>-999</v>
      </c>
    </row>
    <row r="23717" spans="1:2" x14ac:dyDescent="0.25">
      <c r="A23717" t="s">
        <v>25707</v>
      </c>
      <c r="B23717">
        <v>-999</v>
      </c>
    </row>
    <row r="23718" spans="1:2" x14ac:dyDescent="0.25">
      <c r="A23718" t="s">
        <v>25708</v>
      </c>
      <c r="B23718">
        <v>-999</v>
      </c>
    </row>
    <row r="23719" spans="1:2" x14ac:dyDescent="0.25">
      <c r="A23719" t="s">
        <v>25709</v>
      </c>
      <c r="B23719">
        <v>-999</v>
      </c>
    </row>
    <row r="23720" spans="1:2" x14ac:dyDescent="0.25">
      <c r="A23720" t="s">
        <v>25710</v>
      </c>
      <c r="B23720">
        <v>-999</v>
      </c>
    </row>
    <row r="23721" spans="1:2" x14ac:dyDescent="0.25">
      <c r="A23721" t="s">
        <v>25711</v>
      </c>
      <c r="B23721">
        <v>-999</v>
      </c>
    </row>
    <row r="23722" spans="1:2" x14ac:dyDescent="0.25">
      <c r="A23722" t="s">
        <v>25712</v>
      </c>
      <c r="B23722">
        <v>-999</v>
      </c>
    </row>
    <row r="23723" spans="1:2" x14ac:dyDescent="0.25">
      <c r="A23723" t="s">
        <v>25713</v>
      </c>
      <c r="B23723">
        <v>-999</v>
      </c>
    </row>
    <row r="23724" spans="1:2" x14ac:dyDescent="0.25">
      <c r="A23724" t="s">
        <v>25714</v>
      </c>
      <c r="B23724">
        <v>-999</v>
      </c>
    </row>
    <row r="23725" spans="1:2" x14ac:dyDescent="0.25">
      <c r="A23725" t="s">
        <v>25715</v>
      </c>
      <c r="B23725">
        <v>-999</v>
      </c>
    </row>
    <row r="23726" spans="1:2" x14ac:dyDescent="0.25">
      <c r="A23726" t="s">
        <v>25716</v>
      </c>
      <c r="B23726">
        <v>-999</v>
      </c>
    </row>
    <row r="23727" spans="1:2" x14ac:dyDescent="0.25">
      <c r="A23727" t="s">
        <v>25717</v>
      </c>
      <c r="B23727">
        <v>-999</v>
      </c>
    </row>
    <row r="23728" spans="1:2" x14ac:dyDescent="0.25">
      <c r="A23728" t="s">
        <v>25718</v>
      </c>
      <c r="B23728">
        <v>-999</v>
      </c>
    </row>
    <row r="23729" spans="1:2" x14ac:dyDescent="0.25">
      <c r="A23729" t="s">
        <v>25719</v>
      </c>
      <c r="B23729">
        <v>-999</v>
      </c>
    </row>
    <row r="23730" spans="1:2" x14ac:dyDescent="0.25">
      <c r="A23730" t="s">
        <v>25720</v>
      </c>
      <c r="B23730">
        <v>-999</v>
      </c>
    </row>
    <row r="23731" spans="1:2" x14ac:dyDescent="0.25">
      <c r="A23731" t="s">
        <v>25721</v>
      </c>
      <c r="B23731">
        <v>-999</v>
      </c>
    </row>
    <row r="23732" spans="1:2" x14ac:dyDescent="0.25">
      <c r="A23732" t="s">
        <v>25722</v>
      </c>
      <c r="B23732">
        <v>-999</v>
      </c>
    </row>
    <row r="23733" spans="1:2" x14ac:dyDescent="0.25">
      <c r="A23733" t="s">
        <v>25723</v>
      </c>
      <c r="B23733">
        <v>-999</v>
      </c>
    </row>
    <row r="23734" spans="1:2" x14ac:dyDescent="0.25">
      <c r="A23734" t="s">
        <v>25724</v>
      </c>
      <c r="B23734">
        <v>-999</v>
      </c>
    </row>
    <row r="23735" spans="1:2" x14ac:dyDescent="0.25">
      <c r="A23735" t="s">
        <v>25725</v>
      </c>
      <c r="B23735">
        <v>-999</v>
      </c>
    </row>
    <row r="23736" spans="1:2" x14ac:dyDescent="0.25">
      <c r="A23736" t="s">
        <v>25726</v>
      </c>
      <c r="B23736">
        <v>-999</v>
      </c>
    </row>
    <row r="23737" spans="1:2" x14ac:dyDescent="0.25">
      <c r="A23737" t="s">
        <v>25727</v>
      </c>
      <c r="B23737">
        <v>-999</v>
      </c>
    </row>
    <row r="23738" spans="1:2" x14ac:dyDescent="0.25">
      <c r="A23738" t="s">
        <v>25728</v>
      </c>
      <c r="B23738">
        <v>387</v>
      </c>
    </row>
    <row r="23739" spans="1:2" x14ac:dyDescent="0.25">
      <c r="A23739" t="s">
        <v>25729</v>
      </c>
      <c r="B23739">
        <v>126</v>
      </c>
    </row>
    <row r="23740" spans="1:2" x14ac:dyDescent="0.25">
      <c r="A23740" t="s">
        <v>25730</v>
      </c>
      <c r="B23740">
        <v>130</v>
      </c>
    </row>
    <row r="23741" spans="1:2" x14ac:dyDescent="0.25">
      <c r="A23741" t="s">
        <v>25731</v>
      </c>
      <c r="B23741">
        <v>60</v>
      </c>
    </row>
    <row r="23742" spans="1:2" x14ac:dyDescent="0.25">
      <c r="A23742" t="s">
        <v>25732</v>
      </c>
      <c r="B23742">
        <v>18</v>
      </c>
    </row>
    <row r="23743" spans="1:2" x14ac:dyDescent="0.25">
      <c r="A23743" t="s">
        <v>25733</v>
      </c>
      <c r="B23743">
        <v>16</v>
      </c>
    </row>
    <row r="23744" spans="1:2" x14ac:dyDescent="0.25">
      <c r="A23744" t="s">
        <v>25734</v>
      </c>
      <c r="B23744">
        <v>1</v>
      </c>
    </row>
    <row r="23745" spans="1:2" x14ac:dyDescent="0.25">
      <c r="A23745" t="s">
        <v>25735</v>
      </c>
      <c r="B23745">
        <v>0</v>
      </c>
    </row>
    <row r="23746" spans="1:2" x14ac:dyDescent="0.25">
      <c r="A23746" t="s">
        <v>25736</v>
      </c>
      <c r="B23746">
        <v>15</v>
      </c>
    </row>
    <row r="23747" spans="1:2" x14ac:dyDescent="0.25">
      <c r="A23747" t="s">
        <v>25737</v>
      </c>
      <c r="B23747">
        <v>0</v>
      </c>
    </row>
    <row r="23748" spans="1:2" x14ac:dyDescent="0.25">
      <c r="A23748" t="s">
        <v>25738</v>
      </c>
      <c r="B23748">
        <v>2</v>
      </c>
    </row>
    <row r="23749" spans="1:2" x14ac:dyDescent="0.25">
      <c r="A23749" t="s">
        <v>25739</v>
      </c>
      <c r="B23749">
        <v>18</v>
      </c>
    </row>
    <row r="23750" spans="1:2" x14ac:dyDescent="0.25">
      <c r="A23750" t="s">
        <v>25740</v>
      </c>
      <c r="B23750">
        <v>0</v>
      </c>
    </row>
    <row r="23751" spans="1:2" x14ac:dyDescent="0.25">
      <c r="A23751" t="s">
        <v>25741</v>
      </c>
      <c r="B23751">
        <v>4</v>
      </c>
    </row>
    <row r="23752" spans="1:2" x14ac:dyDescent="0.25">
      <c r="A23752" t="s">
        <v>25742</v>
      </c>
      <c r="B23752">
        <v>9</v>
      </c>
    </row>
    <row r="23753" spans="1:2" x14ac:dyDescent="0.25">
      <c r="A23753" t="s">
        <v>25743</v>
      </c>
      <c r="B23753">
        <v>0</v>
      </c>
    </row>
    <row r="23754" spans="1:2" x14ac:dyDescent="0.25">
      <c r="A23754" t="s">
        <v>25744</v>
      </c>
      <c r="B23754">
        <v>1</v>
      </c>
    </row>
    <row r="23755" spans="1:2" x14ac:dyDescent="0.25">
      <c r="A23755" t="s">
        <v>25745</v>
      </c>
      <c r="B23755">
        <v>1</v>
      </c>
    </row>
    <row r="23756" spans="1:2" x14ac:dyDescent="0.25">
      <c r="A23756" t="s">
        <v>25746</v>
      </c>
      <c r="B23756">
        <v>15</v>
      </c>
    </row>
    <row r="23757" spans="1:2" x14ac:dyDescent="0.25">
      <c r="A23757" t="s">
        <v>25747</v>
      </c>
      <c r="B23757">
        <v>1</v>
      </c>
    </row>
    <row r="23758" spans="1:2" x14ac:dyDescent="0.25">
      <c r="A23758" t="s">
        <v>25748</v>
      </c>
      <c r="B23758">
        <v>11</v>
      </c>
    </row>
    <row r="23759" spans="1:2" x14ac:dyDescent="0.25">
      <c r="A23759" t="s">
        <v>25749</v>
      </c>
      <c r="B23759">
        <v>18</v>
      </c>
    </row>
    <row r="23760" spans="1:2" x14ac:dyDescent="0.25">
      <c r="A23760" t="s">
        <v>25750</v>
      </c>
      <c r="B23760">
        <v>130</v>
      </c>
    </row>
    <row r="23761" spans="1:2" x14ac:dyDescent="0.25">
      <c r="A23761" t="s">
        <v>25751</v>
      </c>
      <c r="B23761">
        <v>375</v>
      </c>
    </row>
    <row r="23762" spans="1:2" x14ac:dyDescent="0.25">
      <c r="A23762" t="s">
        <v>25752</v>
      </c>
      <c r="B23762">
        <v>316</v>
      </c>
    </row>
    <row r="23763" spans="1:2" x14ac:dyDescent="0.25">
      <c r="A23763" t="s">
        <v>25753</v>
      </c>
      <c r="B23763">
        <v>30</v>
      </c>
    </row>
    <row r="23764" spans="1:2" x14ac:dyDescent="0.25">
      <c r="A23764" t="s">
        <v>25754</v>
      </c>
      <c r="B23764">
        <v>29</v>
      </c>
    </row>
    <row r="23765" spans="1:2" x14ac:dyDescent="0.25">
      <c r="A23765" t="s">
        <v>25755</v>
      </c>
      <c r="B23765">
        <v>375</v>
      </c>
    </row>
    <row r="23766" spans="1:2" x14ac:dyDescent="0.25">
      <c r="A23766" t="s">
        <v>25756</v>
      </c>
      <c r="B23766">
        <v>0</v>
      </c>
    </row>
    <row r="23767" spans="1:2" x14ac:dyDescent="0.25">
      <c r="A23767" t="s">
        <v>25757</v>
      </c>
      <c r="B23767">
        <v>216</v>
      </c>
    </row>
    <row r="23768" spans="1:2" x14ac:dyDescent="0.25">
      <c r="A23768" t="s">
        <v>25758</v>
      </c>
      <c r="B23768">
        <v>2</v>
      </c>
    </row>
    <row r="23769" spans="1:2" x14ac:dyDescent="0.25">
      <c r="A23769" t="s">
        <v>25759</v>
      </c>
      <c r="B23769">
        <v>337</v>
      </c>
    </row>
    <row r="23770" spans="1:2" x14ac:dyDescent="0.25">
      <c r="A23770" t="s">
        <v>25760</v>
      </c>
      <c r="B23770">
        <v>150</v>
      </c>
    </row>
    <row r="23771" spans="1:2" x14ac:dyDescent="0.25">
      <c r="A23771" t="s">
        <v>25761</v>
      </c>
      <c r="B23771">
        <v>37</v>
      </c>
    </row>
    <row r="23772" spans="1:2" x14ac:dyDescent="0.25">
      <c r="A23772" t="s">
        <v>25762</v>
      </c>
      <c r="B23772">
        <v>23</v>
      </c>
    </row>
    <row r="23773" spans="1:2" x14ac:dyDescent="0.25">
      <c r="A23773" t="s">
        <v>25763</v>
      </c>
      <c r="B23773">
        <v>7</v>
      </c>
    </row>
    <row r="23774" spans="1:2" x14ac:dyDescent="0.25">
      <c r="A23774" t="s">
        <v>25764</v>
      </c>
      <c r="B23774">
        <v>335</v>
      </c>
    </row>
    <row r="23775" spans="1:2" x14ac:dyDescent="0.25">
      <c r="A23775" t="s">
        <v>25765</v>
      </c>
      <c r="B23775">
        <v>514</v>
      </c>
    </row>
    <row r="23776" spans="1:2" x14ac:dyDescent="0.25">
      <c r="A23776" t="s">
        <v>25766</v>
      </c>
      <c r="B23776">
        <v>36</v>
      </c>
    </row>
    <row r="23777" spans="1:2" x14ac:dyDescent="0.25">
      <c r="A23777" t="s">
        <v>25767</v>
      </c>
      <c r="B23777">
        <v>2</v>
      </c>
    </row>
    <row r="23778" spans="1:2" x14ac:dyDescent="0.25">
      <c r="A23778" t="s">
        <v>25768</v>
      </c>
      <c r="B23778">
        <v>552</v>
      </c>
    </row>
    <row r="23779" spans="1:2" x14ac:dyDescent="0.25">
      <c r="A23779" t="s">
        <v>25769</v>
      </c>
      <c r="B23779">
        <v>8</v>
      </c>
    </row>
    <row r="23780" spans="1:2" x14ac:dyDescent="0.25">
      <c r="A23780" t="s">
        <v>25770</v>
      </c>
      <c r="B23780">
        <v>20</v>
      </c>
    </row>
    <row r="23781" spans="1:2" x14ac:dyDescent="0.25">
      <c r="A23781" t="s">
        <v>25771</v>
      </c>
      <c r="B23781">
        <v>458</v>
      </c>
    </row>
    <row r="23782" spans="1:2" x14ac:dyDescent="0.25">
      <c r="A23782" t="s">
        <v>25772</v>
      </c>
      <c r="B23782">
        <v>2</v>
      </c>
    </row>
    <row r="23783" spans="1:2" x14ac:dyDescent="0.25">
      <c r="A23783" t="s">
        <v>25773</v>
      </c>
      <c r="B23783">
        <v>36</v>
      </c>
    </row>
    <row r="23784" spans="1:2" x14ac:dyDescent="0.25">
      <c r="A23784" t="s">
        <v>25774</v>
      </c>
      <c r="B23784">
        <v>49</v>
      </c>
    </row>
    <row r="23785" spans="1:2" x14ac:dyDescent="0.25">
      <c r="A23785" t="s">
        <v>25775</v>
      </c>
      <c r="B23785">
        <v>1</v>
      </c>
    </row>
    <row r="23786" spans="1:2" x14ac:dyDescent="0.25">
      <c r="A23786" t="s">
        <v>25776</v>
      </c>
      <c r="B23786">
        <v>7</v>
      </c>
    </row>
    <row r="23787" spans="1:2" x14ac:dyDescent="0.25">
      <c r="A23787" t="s">
        <v>25777</v>
      </c>
      <c r="B23787">
        <v>8</v>
      </c>
    </row>
    <row r="23788" spans="1:2" x14ac:dyDescent="0.25">
      <c r="A23788" t="s">
        <v>25778</v>
      </c>
      <c r="B23788">
        <v>94</v>
      </c>
    </row>
    <row r="23789" spans="1:2" x14ac:dyDescent="0.25">
      <c r="A23789" t="s">
        <v>25779</v>
      </c>
      <c r="B23789">
        <v>19</v>
      </c>
    </row>
    <row r="23790" spans="1:2" x14ac:dyDescent="0.25">
      <c r="A23790" t="s">
        <v>25780</v>
      </c>
      <c r="B23790">
        <v>235</v>
      </c>
    </row>
    <row r="23791" spans="1:2" x14ac:dyDescent="0.25">
      <c r="A23791" t="s">
        <v>25781</v>
      </c>
      <c r="B23791">
        <v>137</v>
      </c>
    </row>
    <row r="23792" spans="1:2" x14ac:dyDescent="0.25">
      <c r="A23792" t="s">
        <v>25782</v>
      </c>
      <c r="B23792">
        <v>2513</v>
      </c>
    </row>
    <row r="23793" spans="1:2" x14ac:dyDescent="0.25">
      <c r="A23793" t="s">
        <v>25783</v>
      </c>
      <c r="B23793">
        <v>422</v>
      </c>
    </row>
    <row r="23794" spans="1:2" x14ac:dyDescent="0.25">
      <c r="A23794" t="s">
        <v>25784</v>
      </c>
      <c r="B23794">
        <v>2205</v>
      </c>
    </row>
    <row r="23795" spans="1:2" x14ac:dyDescent="0.25">
      <c r="A23795" t="s">
        <v>25785</v>
      </c>
      <c r="B23795">
        <v>182</v>
      </c>
    </row>
    <row r="23796" spans="1:2" x14ac:dyDescent="0.25">
      <c r="A23796" t="s">
        <v>25786</v>
      </c>
      <c r="B23796">
        <v>1</v>
      </c>
    </row>
    <row r="23797" spans="1:2" x14ac:dyDescent="0.25">
      <c r="A23797" t="s">
        <v>25787</v>
      </c>
      <c r="B23797">
        <v>5</v>
      </c>
    </row>
    <row r="23798" spans="1:2" x14ac:dyDescent="0.25">
      <c r="A23798" t="s">
        <v>25788</v>
      </c>
      <c r="B23798">
        <v>2</v>
      </c>
    </row>
    <row r="23799" spans="1:2" x14ac:dyDescent="0.25">
      <c r="A23799" t="s">
        <v>25789</v>
      </c>
      <c r="B23799">
        <v>0</v>
      </c>
    </row>
    <row r="23800" spans="1:2" x14ac:dyDescent="0.25">
      <c r="A23800" t="s">
        <v>25790</v>
      </c>
      <c r="B23800">
        <v>5</v>
      </c>
    </row>
    <row r="23801" spans="1:2" x14ac:dyDescent="0.25">
      <c r="A23801" t="s">
        <v>25791</v>
      </c>
      <c r="B23801">
        <v>34</v>
      </c>
    </row>
    <row r="23802" spans="1:2" x14ac:dyDescent="0.25">
      <c r="A23802" t="s">
        <v>25792</v>
      </c>
      <c r="B23802">
        <v>32</v>
      </c>
    </row>
    <row r="23803" spans="1:2" x14ac:dyDescent="0.25">
      <c r="A23803" t="s">
        <v>25793</v>
      </c>
      <c r="B23803">
        <v>12</v>
      </c>
    </row>
    <row r="23804" spans="1:2" x14ac:dyDescent="0.25">
      <c r="A23804" t="s">
        <v>25794</v>
      </c>
      <c r="B23804">
        <v>0</v>
      </c>
    </row>
    <row r="23805" spans="1:2" x14ac:dyDescent="0.25">
      <c r="A23805" t="s">
        <v>25795</v>
      </c>
      <c r="B23805">
        <v>8</v>
      </c>
    </row>
    <row r="23806" spans="1:2" x14ac:dyDescent="0.25">
      <c r="A23806" t="s">
        <v>25796</v>
      </c>
      <c r="B23806">
        <v>99</v>
      </c>
    </row>
    <row r="23807" spans="1:2" x14ac:dyDescent="0.25">
      <c r="A23807" t="s">
        <v>25797</v>
      </c>
      <c r="B23807">
        <v>3</v>
      </c>
    </row>
    <row r="23808" spans="1:2" x14ac:dyDescent="0.25">
      <c r="A23808" t="s">
        <v>25798</v>
      </c>
      <c r="B23808">
        <v>54</v>
      </c>
    </row>
    <row r="23809" spans="1:2" x14ac:dyDescent="0.25">
      <c r="A23809" t="s">
        <v>25799</v>
      </c>
      <c r="B23809">
        <v>3</v>
      </c>
    </row>
    <row r="23810" spans="1:2" x14ac:dyDescent="0.25">
      <c r="A23810" t="s">
        <v>25800</v>
      </c>
      <c r="B23810">
        <v>0</v>
      </c>
    </row>
    <row r="23811" spans="1:2" x14ac:dyDescent="0.25">
      <c r="A23811" t="s">
        <v>25801</v>
      </c>
      <c r="B23811">
        <v>8</v>
      </c>
    </row>
    <row r="23812" spans="1:2" x14ac:dyDescent="0.25">
      <c r="A23812" t="s">
        <v>25802</v>
      </c>
      <c r="B23812">
        <v>102</v>
      </c>
    </row>
    <row r="23813" spans="1:2" x14ac:dyDescent="0.25">
      <c r="A23813" t="s">
        <v>25803</v>
      </c>
      <c r="B23813">
        <v>61</v>
      </c>
    </row>
    <row r="23814" spans="1:2" x14ac:dyDescent="0.25">
      <c r="A23814" t="s">
        <v>25804</v>
      </c>
      <c r="B23814">
        <v>30</v>
      </c>
    </row>
    <row r="23815" spans="1:2" x14ac:dyDescent="0.25">
      <c r="A23815" t="s">
        <v>25805</v>
      </c>
      <c r="B23815">
        <v>0</v>
      </c>
    </row>
    <row r="23816" spans="1:2" x14ac:dyDescent="0.25">
      <c r="A23816" t="s">
        <v>25806</v>
      </c>
      <c r="B23816">
        <v>10</v>
      </c>
    </row>
    <row r="23817" spans="1:2" x14ac:dyDescent="0.25">
      <c r="A23817" t="s">
        <v>25807</v>
      </c>
      <c r="B23817">
        <v>271</v>
      </c>
    </row>
    <row r="23818" spans="1:2" x14ac:dyDescent="0.25">
      <c r="A23818" t="s">
        <v>25808</v>
      </c>
      <c r="B23818">
        <v>5</v>
      </c>
    </row>
    <row r="23819" spans="1:2" x14ac:dyDescent="0.25">
      <c r="A23819" t="s">
        <v>25809</v>
      </c>
      <c r="B23819">
        <v>47</v>
      </c>
    </row>
    <row r="23820" spans="1:2" x14ac:dyDescent="0.25">
      <c r="A23820" t="s">
        <v>25810</v>
      </c>
      <c r="B23820">
        <v>1</v>
      </c>
    </row>
    <row r="23821" spans="1:2" x14ac:dyDescent="0.25">
      <c r="A23821" t="s">
        <v>25811</v>
      </c>
      <c r="B23821">
        <v>0</v>
      </c>
    </row>
    <row r="23822" spans="1:2" x14ac:dyDescent="0.25">
      <c r="A23822" t="s">
        <v>25812</v>
      </c>
      <c r="B23822">
        <v>1</v>
      </c>
    </row>
    <row r="23823" spans="1:2" x14ac:dyDescent="0.25">
      <c r="A23823" t="s">
        <v>25813</v>
      </c>
      <c r="B23823">
        <v>62</v>
      </c>
    </row>
    <row r="23824" spans="1:2" x14ac:dyDescent="0.25">
      <c r="A23824" t="s">
        <v>25814</v>
      </c>
      <c r="B23824">
        <v>40</v>
      </c>
    </row>
    <row r="23825" spans="1:2" x14ac:dyDescent="0.25">
      <c r="A23825" t="s">
        <v>25815</v>
      </c>
      <c r="B23825">
        <v>25</v>
      </c>
    </row>
    <row r="23826" spans="1:2" x14ac:dyDescent="0.25">
      <c r="A23826" t="s">
        <v>25816</v>
      </c>
      <c r="B23826">
        <v>1</v>
      </c>
    </row>
    <row r="23827" spans="1:2" x14ac:dyDescent="0.25">
      <c r="A23827" t="s">
        <v>25817</v>
      </c>
      <c r="B23827">
        <v>22</v>
      </c>
    </row>
    <row r="23828" spans="1:2" x14ac:dyDescent="0.25">
      <c r="A23828" t="s">
        <v>25818</v>
      </c>
      <c r="B23828">
        <v>204</v>
      </c>
    </row>
    <row r="23829" spans="1:2" x14ac:dyDescent="0.25">
      <c r="A23829" t="s">
        <v>25819</v>
      </c>
      <c r="B23829">
        <v>11</v>
      </c>
    </row>
    <row r="23830" spans="1:2" x14ac:dyDescent="0.25">
      <c r="A23830" t="s">
        <v>25820</v>
      </c>
      <c r="B23830">
        <v>72</v>
      </c>
    </row>
    <row r="23831" spans="1:2" x14ac:dyDescent="0.25">
      <c r="A23831" t="s">
        <v>25821</v>
      </c>
      <c r="B23831">
        <v>1</v>
      </c>
    </row>
    <row r="23832" spans="1:2" x14ac:dyDescent="0.25">
      <c r="A23832" t="s">
        <v>25822</v>
      </c>
      <c r="B23832">
        <v>0</v>
      </c>
    </row>
    <row r="23833" spans="1:2" x14ac:dyDescent="0.25">
      <c r="A23833" t="s">
        <v>25823</v>
      </c>
      <c r="B23833">
        <v>3</v>
      </c>
    </row>
    <row r="23834" spans="1:2" x14ac:dyDescent="0.25">
      <c r="A23834" t="s">
        <v>25824</v>
      </c>
      <c r="B23834">
        <v>63</v>
      </c>
    </row>
    <row r="23835" spans="1:2" x14ac:dyDescent="0.25">
      <c r="A23835" t="s">
        <v>25825</v>
      </c>
      <c r="B23835">
        <v>35</v>
      </c>
    </row>
    <row r="23836" spans="1:2" x14ac:dyDescent="0.25">
      <c r="A23836" t="s">
        <v>25826</v>
      </c>
      <c r="B23836">
        <v>33</v>
      </c>
    </row>
    <row r="23837" spans="1:2" x14ac:dyDescent="0.25">
      <c r="A23837" t="s">
        <v>25827</v>
      </c>
      <c r="B23837">
        <v>1</v>
      </c>
    </row>
    <row r="23838" spans="1:2" x14ac:dyDescent="0.25">
      <c r="A23838" t="s">
        <v>25828</v>
      </c>
      <c r="B23838">
        <v>50</v>
      </c>
    </row>
    <row r="23839" spans="1:2" x14ac:dyDescent="0.25">
      <c r="A23839" t="s">
        <v>25829</v>
      </c>
      <c r="B23839">
        <v>269</v>
      </c>
    </row>
    <row r="23840" spans="1:2" x14ac:dyDescent="0.25">
      <c r="A23840" t="s">
        <v>25830</v>
      </c>
      <c r="B23840">
        <v>37</v>
      </c>
    </row>
    <row r="23841" spans="1:2" x14ac:dyDescent="0.25">
      <c r="A23841" t="s">
        <v>25831</v>
      </c>
      <c r="B23841">
        <v>66</v>
      </c>
    </row>
    <row r="23842" spans="1:2" x14ac:dyDescent="0.25">
      <c r="A23842" t="s">
        <v>25832</v>
      </c>
      <c r="B23842">
        <v>1</v>
      </c>
    </row>
    <row r="23843" spans="1:2" x14ac:dyDescent="0.25">
      <c r="A23843" t="s">
        <v>25833</v>
      </c>
      <c r="B23843">
        <v>0</v>
      </c>
    </row>
    <row r="23844" spans="1:2" x14ac:dyDescent="0.25">
      <c r="A23844" t="s">
        <v>25834</v>
      </c>
      <c r="B23844">
        <v>1</v>
      </c>
    </row>
    <row r="23845" spans="1:2" x14ac:dyDescent="0.25">
      <c r="A23845" t="s">
        <v>25835</v>
      </c>
      <c r="B23845">
        <v>67</v>
      </c>
    </row>
    <row r="23846" spans="1:2" x14ac:dyDescent="0.25">
      <c r="A23846" t="s">
        <v>25836</v>
      </c>
      <c r="B23846">
        <v>34</v>
      </c>
    </row>
    <row r="23847" spans="1:2" x14ac:dyDescent="0.25">
      <c r="A23847" t="s">
        <v>25837</v>
      </c>
      <c r="B23847">
        <v>55</v>
      </c>
    </row>
    <row r="23848" spans="1:2" x14ac:dyDescent="0.25">
      <c r="A23848" t="s">
        <v>25838</v>
      </c>
      <c r="B23848">
        <v>2</v>
      </c>
    </row>
    <row r="23849" spans="1:2" x14ac:dyDescent="0.25">
      <c r="A23849" t="s">
        <v>25839</v>
      </c>
      <c r="B23849">
        <v>140</v>
      </c>
    </row>
    <row r="23850" spans="1:2" x14ac:dyDescent="0.25">
      <c r="A23850" t="s">
        <v>25840</v>
      </c>
      <c r="B23850">
        <v>403</v>
      </c>
    </row>
    <row r="23851" spans="1:2" x14ac:dyDescent="0.25">
      <c r="A23851" t="s">
        <v>25841</v>
      </c>
      <c r="B23851">
        <v>77</v>
      </c>
    </row>
    <row r="23852" spans="1:2" x14ac:dyDescent="0.25">
      <c r="A23852" t="s">
        <v>25842</v>
      </c>
      <c r="B23852">
        <v>57</v>
      </c>
    </row>
    <row r="23853" spans="1:2" x14ac:dyDescent="0.25">
      <c r="A23853" t="s">
        <v>25843</v>
      </c>
      <c r="B23853">
        <v>4</v>
      </c>
    </row>
    <row r="23854" spans="1:2" x14ac:dyDescent="0.25">
      <c r="A23854" t="s">
        <v>25844</v>
      </c>
      <c r="B23854">
        <v>0</v>
      </c>
    </row>
    <row r="23855" spans="1:2" x14ac:dyDescent="0.25">
      <c r="A23855" t="s">
        <v>25845</v>
      </c>
      <c r="B23855">
        <v>2</v>
      </c>
    </row>
    <row r="23856" spans="1:2" x14ac:dyDescent="0.25">
      <c r="A23856" t="s">
        <v>25846</v>
      </c>
      <c r="B23856">
        <v>38</v>
      </c>
    </row>
    <row r="23857" spans="1:2" x14ac:dyDescent="0.25">
      <c r="A23857" t="s">
        <v>25847</v>
      </c>
      <c r="B23857">
        <v>46</v>
      </c>
    </row>
    <row r="23858" spans="1:2" x14ac:dyDescent="0.25">
      <c r="A23858" t="s">
        <v>25848</v>
      </c>
      <c r="B23858">
        <v>55</v>
      </c>
    </row>
    <row r="23859" spans="1:2" x14ac:dyDescent="0.25">
      <c r="A23859" t="s">
        <v>25849</v>
      </c>
      <c r="B23859">
        <v>20</v>
      </c>
    </row>
    <row r="23860" spans="1:2" x14ac:dyDescent="0.25">
      <c r="A23860" t="s">
        <v>25850</v>
      </c>
      <c r="B23860">
        <v>492</v>
      </c>
    </row>
    <row r="23861" spans="1:2" x14ac:dyDescent="0.25">
      <c r="A23861" t="s">
        <v>25851</v>
      </c>
      <c r="B23861">
        <v>791</v>
      </c>
    </row>
    <row r="23862" spans="1:2" x14ac:dyDescent="0.25">
      <c r="A23862" t="s">
        <v>25852</v>
      </c>
      <c r="B23862">
        <v>183</v>
      </c>
    </row>
    <row r="23863" spans="1:2" x14ac:dyDescent="0.25">
      <c r="A23863" t="s">
        <v>25853</v>
      </c>
      <c r="B23863">
        <v>38</v>
      </c>
    </row>
    <row r="23864" spans="1:2" x14ac:dyDescent="0.25">
      <c r="A23864" t="s">
        <v>25854</v>
      </c>
      <c r="B23864">
        <v>26</v>
      </c>
    </row>
    <row r="23865" spans="1:2" x14ac:dyDescent="0.25">
      <c r="A23865" t="s">
        <v>25855</v>
      </c>
      <c r="B23865">
        <v>0</v>
      </c>
    </row>
    <row r="23866" spans="1:2" x14ac:dyDescent="0.25">
      <c r="A23866" t="s">
        <v>25856</v>
      </c>
      <c r="B23866">
        <v>0</v>
      </c>
    </row>
    <row r="23867" spans="1:2" x14ac:dyDescent="0.25">
      <c r="A23867" t="s">
        <v>25857</v>
      </c>
      <c r="B23867">
        <v>19</v>
      </c>
    </row>
    <row r="23868" spans="1:2" x14ac:dyDescent="0.25">
      <c r="A23868" t="s">
        <v>25858</v>
      </c>
      <c r="B23868">
        <v>36</v>
      </c>
    </row>
    <row r="23869" spans="1:2" x14ac:dyDescent="0.25">
      <c r="A23869" t="s">
        <v>25859</v>
      </c>
      <c r="B23869">
        <v>144</v>
      </c>
    </row>
    <row r="23870" spans="1:2" x14ac:dyDescent="0.25">
      <c r="A23870" t="s">
        <v>25860</v>
      </c>
      <c r="B23870">
        <v>49</v>
      </c>
    </row>
    <row r="23871" spans="1:2" x14ac:dyDescent="0.25">
      <c r="A23871" t="s">
        <v>25861</v>
      </c>
      <c r="B23871">
        <v>990</v>
      </c>
    </row>
    <row r="23872" spans="1:2" x14ac:dyDescent="0.25">
      <c r="A23872" t="s">
        <v>25862</v>
      </c>
      <c r="B23872">
        <v>1485</v>
      </c>
    </row>
    <row r="23873" spans="1:2" x14ac:dyDescent="0.25">
      <c r="A23873" t="s">
        <v>25863</v>
      </c>
      <c r="B23873">
        <v>410</v>
      </c>
    </row>
    <row r="23874" spans="1:2" x14ac:dyDescent="0.25">
      <c r="A23874" t="s">
        <v>25864</v>
      </c>
      <c r="B23874">
        <v>34</v>
      </c>
    </row>
    <row r="23875" spans="1:2" x14ac:dyDescent="0.25">
      <c r="A23875" t="s">
        <v>25865</v>
      </c>
      <c r="B23875">
        <v>74</v>
      </c>
    </row>
    <row r="23876" spans="1:2" x14ac:dyDescent="0.25">
      <c r="A23876" t="s">
        <v>25866</v>
      </c>
      <c r="B23876">
        <v>0</v>
      </c>
    </row>
    <row r="23877" spans="1:2" x14ac:dyDescent="0.25">
      <c r="A23877" t="s">
        <v>25867</v>
      </c>
      <c r="B23877">
        <v>0</v>
      </c>
    </row>
    <row r="23878" spans="1:2" x14ac:dyDescent="0.25">
      <c r="A23878" t="s">
        <v>25868</v>
      </c>
      <c r="B23878">
        <v>4</v>
      </c>
    </row>
    <row r="23879" spans="1:2" x14ac:dyDescent="0.25">
      <c r="A23879" t="s">
        <v>25869</v>
      </c>
      <c r="B23879">
        <v>58</v>
      </c>
    </row>
    <row r="23880" spans="1:2" x14ac:dyDescent="0.25">
      <c r="A23880" t="s">
        <v>25870</v>
      </c>
      <c r="B23880">
        <v>329</v>
      </c>
    </row>
    <row r="23881" spans="1:2" x14ac:dyDescent="0.25">
      <c r="A23881" t="s">
        <v>25871</v>
      </c>
      <c r="B23881">
        <v>62</v>
      </c>
    </row>
    <row r="23882" spans="1:2" x14ac:dyDescent="0.25">
      <c r="A23882" t="s">
        <v>25872</v>
      </c>
      <c r="B23882">
        <v>1038</v>
      </c>
    </row>
    <row r="23883" spans="1:2" x14ac:dyDescent="0.25">
      <c r="A23883" t="s">
        <v>25873</v>
      </c>
      <c r="B23883">
        <v>2009</v>
      </c>
    </row>
    <row r="23884" spans="1:2" x14ac:dyDescent="0.25">
      <c r="A23884" t="s">
        <v>34200</v>
      </c>
      <c r="B23884">
        <v>727</v>
      </c>
    </row>
    <row r="23885" spans="1:2" x14ac:dyDescent="0.25">
      <c r="A23885" t="s">
        <v>34201</v>
      </c>
      <c r="B23885">
        <v>373</v>
      </c>
    </row>
    <row r="23886" spans="1:2" x14ac:dyDescent="0.25">
      <c r="A23886" t="s">
        <v>34202</v>
      </c>
      <c r="B23886">
        <v>112</v>
      </c>
    </row>
    <row r="23887" spans="1:2" x14ac:dyDescent="0.25">
      <c r="A23887" t="s">
        <v>34203</v>
      </c>
      <c r="B23887">
        <v>0</v>
      </c>
    </row>
    <row r="23888" spans="1:2" x14ac:dyDescent="0.25">
      <c r="A23888" t="s">
        <v>34204</v>
      </c>
      <c r="B23888">
        <v>20</v>
      </c>
    </row>
    <row r="23889" spans="1:2" x14ac:dyDescent="0.25">
      <c r="A23889" t="s">
        <v>34205</v>
      </c>
      <c r="B23889">
        <v>389</v>
      </c>
    </row>
    <row r="23890" spans="1:2" x14ac:dyDescent="0.25">
      <c r="A23890" t="s">
        <v>34206</v>
      </c>
      <c r="B23890">
        <v>342</v>
      </c>
    </row>
    <row r="23891" spans="1:2" x14ac:dyDescent="0.25">
      <c r="A23891" t="s">
        <v>34207</v>
      </c>
      <c r="B23891">
        <v>683</v>
      </c>
    </row>
    <row r="23892" spans="1:2" x14ac:dyDescent="0.25">
      <c r="A23892" t="s">
        <v>34208</v>
      </c>
      <c r="B23892">
        <v>135</v>
      </c>
    </row>
    <row r="23893" spans="1:2" x14ac:dyDescent="0.25">
      <c r="A23893" t="s">
        <v>34209</v>
      </c>
      <c r="B23893">
        <v>2750</v>
      </c>
    </row>
    <row r="23894" spans="1:2" x14ac:dyDescent="0.25">
      <c r="A23894" t="s">
        <v>34210</v>
      </c>
      <c r="B23894">
        <v>5531</v>
      </c>
    </row>
    <row r="23895" spans="1:2" x14ac:dyDescent="0.25">
      <c r="A23895" t="s">
        <v>25874</v>
      </c>
      <c r="B23895">
        <v>0</v>
      </c>
    </row>
    <row r="23896" spans="1:2" x14ac:dyDescent="0.25">
      <c r="A23896" t="s">
        <v>25875</v>
      </c>
      <c r="B23896">
        <v>0</v>
      </c>
    </row>
    <row r="23897" spans="1:2" x14ac:dyDescent="0.25">
      <c r="A23897" t="s">
        <v>25876</v>
      </c>
      <c r="B23897">
        <v>1</v>
      </c>
    </row>
    <row r="23898" spans="1:2" x14ac:dyDescent="0.25">
      <c r="A23898" t="s">
        <v>25877</v>
      </c>
      <c r="B23898">
        <v>0</v>
      </c>
    </row>
    <row r="23899" spans="1:2" x14ac:dyDescent="0.25">
      <c r="A23899" t="s">
        <v>25878</v>
      </c>
      <c r="B23899">
        <v>4</v>
      </c>
    </row>
    <row r="23900" spans="1:2" x14ac:dyDescent="0.25">
      <c r="A23900" t="s">
        <v>25879</v>
      </c>
      <c r="B23900">
        <v>12</v>
      </c>
    </row>
    <row r="23901" spans="1:2" x14ac:dyDescent="0.25">
      <c r="A23901" t="s">
        <v>25880</v>
      </c>
      <c r="B23901">
        <v>2</v>
      </c>
    </row>
    <row r="23902" spans="1:2" x14ac:dyDescent="0.25">
      <c r="A23902" t="s">
        <v>25881</v>
      </c>
      <c r="B23902">
        <v>5</v>
      </c>
    </row>
    <row r="23903" spans="1:2" x14ac:dyDescent="0.25">
      <c r="A23903" t="s">
        <v>25882</v>
      </c>
      <c r="B23903">
        <v>0</v>
      </c>
    </row>
    <row r="23904" spans="1:2" x14ac:dyDescent="0.25">
      <c r="A23904" t="s">
        <v>25883</v>
      </c>
      <c r="B23904">
        <v>5</v>
      </c>
    </row>
    <row r="23905" spans="1:2" x14ac:dyDescent="0.25">
      <c r="A23905" t="s">
        <v>25884</v>
      </c>
      <c r="B23905">
        <v>29</v>
      </c>
    </row>
    <row r="23906" spans="1:2" x14ac:dyDescent="0.25">
      <c r="A23906" t="s">
        <v>25885</v>
      </c>
      <c r="B23906">
        <v>3</v>
      </c>
    </row>
    <row r="23907" spans="1:2" x14ac:dyDescent="0.25">
      <c r="A23907" t="s">
        <v>25886</v>
      </c>
      <c r="B23907">
        <v>0</v>
      </c>
    </row>
    <row r="23908" spans="1:2" x14ac:dyDescent="0.25">
      <c r="A23908" t="s">
        <v>25887</v>
      </c>
      <c r="B23908">
        <v>0</v>
      </c>
    </row>
    <row r="23909" spans="1:2" x14ac:dyDescent="0.25">
      <c r="A23909" t="s">
        <v>25888</v>
      </c>
      <c r="B23909">
        <v>0</v>
      </c>
    </row>
    <row r="23910" spans="1:2" x14ac:dyDescent="0.25">
      <c r="A23910" t="s">
        <v>25889</v>
      </c>
      <c r="B23910">
        <v>8</v>
      </c>
    </row>
    <row r="23911" spans="1:2" x14ac:dyDescent="0.25">
      <c r="A23911" t="s">
        <v>25890</v>
      </c>
      <c r="B23911">
        <v>23</v>
      </c>
    </row>
    <row r="23912" spans="1:2" x14ac:dyDescent="0.25">
      <c r="A23912" t="s">
        <v>25891</v>
      </c>
      <c r="B23912">
        <v>6</v>
      </c>
    </row>
    <row r="23913" spans="1:2" x14ac:dyDescent="0.25">
      <c r="A23913" t="s">
        <v>25892</v>
      </c>
      <c r="B23913">
        <v>29</v>
      </c>
    </row>
    <row r="23914" spans="1:2" x14ac:dyDescent="0.25">
      <c r="A23914" t="s">
        <v>25893</v>
      </c>
      <c r="B23914">
        <v>0</v>
      </c>
    </row>
    <row r="23915" spans="1:2" x14ac:dyDescent="0.25">
      <c r="A23915" t="s">
        <v>25894</v>
      </c>
      <c r="B23915">
        <v>9</v>
      </c>
    </row>
    <row r="23916" spans="1:2" x14ac:dyDescent="0.25">
      <c r="A23916" t="s">
        <v>25895</v>
      </c>
      <c r="B23916">
        <v>78</v>
      </c>
    </row>
    <row r="23917" spans="1:2" x14ac:dyDescent="0.25">
      <c r="A23917" t="s">
        <v>25896</v>
      </c>
      <c r="B23917">
        <v>0</v>
      </c>
    </row>
    <row r="23918" spans="1:2" x14ac:dyDescent="0.25">
      <c r="A23918" t="s">
        <v>25897</v>
      </c>
      <c r="B23918">
        <v>2</v>
      </c>
    </row>
    <row r="23919" spans="1:2" x14ac:dyDescent="0.25">
      <c r="A23919" t="s">
        <v>25898</v>
      </c>
      <c r="B23919">
        <v>1</v>
      </c>
    </row>
    <row r="23920" spans="1:2" x14ac:dyDescent="0.25">
      <c r="A23920" t="s">
        <v>25899</v>
      </c>
      <c r="B23920">
        <v>0</v>
      </c>
    </row>
    <row r="23921" spans="1:2" x14ac:dyDescent="0.25">
      <c r="A23921" t="s">
        <v>25900</v>
      </c>
      <c r="B23921">
        <v>1</v>
      </c>
    </row>
    <row r="23922" spans="1:2" x14ac:dyDescent="0.25">
      <c r="A23922" t="s">
        <v>25901</v>
      </c>
      <c r="B23922">
        <v>24</v>
      </c>
    </row>
    <row r="23923" spans="1:2" x14ac:dyDescent="0.25">
      <c r="A23923" t="s">
        <v>25902</v>
      </c>
      <c r="B23923">
        <v>12</v>
      </c>
    </row>
    <row r="23924" spans="1:2" x14ac:dyDescent="0.25">
      <c r="A23924" t="s">
        <v>25903</v>
      </c>
      <c r="B23924">
        <v>11</v>
      </c>
    </row>
    <row r="23925" spans="1:2" x14ac:dyDescent="0.25">
      <c r="A23925" t="s">
        <v>25904</v>
      </c>
      <c r="B23925">
        <v>1</v>
      </c>
    </row>
    <row r="23926" spans="1:2" x14ac:dyDescent="0.25">
      <c r="A23926" t="s">
        <v>25905</v>
      </c>
      <c r="B23926">
        <v>22</v>
      </c>
    </row>
    <row r="23927" spans="1:2" x14ac:dyDescent="0.25">
      <c r="A23927" t="s">
        <v>25906</v>
      </c>
      <c r="B23927">
        <v>74</v>
      </c>
    </row>
    <row r="23928" spans="1:2" x14ac:dyDescent="0.25">
      <c r="A23928" t="s">
        <v>25907</v>
      </c>
      <c r="B23928">
        <v>7</v>
      </c>
    </row>
    <row r="23929" spans="1:2" x14ac:dyDescent="0.25">
      <c r="A23929" t="s">
        <v>25908</v>
      </c>
      <c r="B23929">
        <v>4</v>
      </c>
    </row>
    <row r="23930" spans="1:2" x14ac:dyDescent="0.25">
      <c r="A23930" t="s">
        <v>25909</v>
      </c>
      <c r="B23930">
        <v>1</v>
      </c>
    </row>
    <row r="23931" spans="1:2" x14ac:dyDescent="0.25">
      <c r="A23931" t="s">
        <v>25910</v>
      </c>
      <c r="B23931">
        <v>0</v>
      </c>
    </row>
    <row r="23932" spans="1:2" x14ac:dyDescent="0.25">
      <c r="A23932" t="s">
        <v>25911</v>
      </c>
      <c r="B23932">
        <v>3</v>
      </c>
    </row>
    <row r="23933" spans="1:2" x14ac:dyDescent="0.25">
      <c r="A23933" t="s">
        <v>25912</v>
      </c>
      <c r="B23933">
        <v>22</v>
      </c>
    </row>
    <row r="23934" spans="1:2" x14ac:dyDescent="0.25">
      <c r="A23934" t="s">
        <v>25913</v>
      </c>
      <c r="B23934">
        <v>10</v>
      </c>
    </row>
    <row r="23935" spans="1:2" x14ac:dyDescent="0.25">
      <c r="A23935" t="s">
        <v>25914</v>
      </c>
      <c r="B23935">
        <v>8</v>
      </c>
    </row>
    <row r="23936" spans="1:2" x14ac:dyDescent="0.25">
      <c r="A23936" t="s">
        <v>25915</v>
      </c>
      <c r="B23936">
        <v>0</v>
      </c>
    </row>
    <row r="23937" spans="1:2" x14ac:dyDescent="0.25">
      <c r="A23937" t="s">
        <v>25916</v>
      </c>
      <c r="B23937">
        <v>50</v>
      </c>
    </row>
    <row r="23938" spans="1:2" x14ac:dyDescent="0.25">
      <c r="A23938" t="s">
        <v>25917</v>
      </c>
      <c r="B23938">
        <v>105</v>
      </c>
    </row>
    <row r="23939" spans="1:2" x14ac:dyDescent="0.25">
      <c r="A23939" t="s">
        <v>25918</v>
      </c>
      <c r="B23939">
        <v>18</v>
      </c>
    </row>
    <row r="23940" spans="1:2" x14ac:dyDescent="0.25">
      <c r="A23940" t="s">
        <v>25919</v>
      </c>
      <c r="B23940">
        <v>2</v>
      </c>
    </row>
    <row r="23941" spans="1:2" x14ac:dyDescent="0.25">
      <c r="A23941" t="s">
        <v>25920</v>
      </c>
      <c r="B23941">
        <v>0</v>
      </c>
    </row>
    <row r="23942" spans="1:2" x14ac:dyDescent="0.25">
      <c r="A23942" t="s">
        <v>25921</v>
      </c>
      <c r="B23942">
        <v>0</v>
      </c>
    </row>
    <row r="23943" spans="1:2" x14ac:dyDescent="0.25">
      <c r="A23943" t="s">
        <v>25922</v>
      </c>
      <c r="B23943">
        <v>1</v>
      </c>
    </row>
    <row r="23944" spans="1:2" x14ac:dyDescent="0.25">
      <c r="A23944" t="s">
        <v>25923</v>
      </c>
      <c r="B23944">
        <v>26</v>
      </c>
    </row>
    <row r="23945" spans="1:2" x14ac:dyDescent="0.25">
      <c r="A23945" t="s">
        <v>25924</v>
      </c>
      <c r="B23945">
        <v>9</v>
      </c>
    </row>
    <row r="23946" spans="1:2" x14ac:dyDescent="0.25">
      <c r="A23946" t="s">
        <v>25925</v>
      </c>
      <c r="B23946">
        <v>31</v>
      </c>
    </row>
    <row r="23947" spans="1:2" x14ac:dyDescent="0.25">
      <c r="A23947" t="s">
        <v>25926</v>
      </c>
      <c r="B23947">
        <v>1</v>
      </c>
    </row>
    <row r="23948" spans="1:2" x14ac:dyDescent="0.25">
      <c r="A23948" t="s">
        <v>25927</v>
      </c>
      <c r="B23948">
        <v>140</v>
      </c>
    </row>
    <row r="23949" spans="1:2" x14ac:dyDescent="0.25">
      <c r="A23949" t="s">
        <v>25928</v>
      </c>
      <c r="B23949">
        <v>228</v>
      </c>
    </row>
    <row r="23950" spans="1:2" x14ac:dyDescent="0.25">
      <c r="A23950" t="s">
        <v>25929</v>
      </c>
      <c r="B23950">
        <v>56</v>
      </c>
    </row>
    <row r="23951" spans="1:2" x14ac:dyDescent="0.25">
      <c r="A23951" t="s">
        <v>25930</v>
      </c>
      <c r="B23951">
        <v>1</v>
      </c>
    </row>
    <row r="23952" spans="1:2" x14ac:dyDescent="0.25">
      <c r="A23952" t="s">
        <v>25931</v>
      </c>
      <c r="B23952">
        <v>4</v>
      </c>
    </row>
    <row r="23953" spans="1:2" x14ac:dyDescent="0.25">
      <c r="A23953" t="s">
        <v>25932</v>
      </c>
      <c r="B23953">
        <v>0</v>
      </c>
    </row>
    <row r="23954" spans="1:2" x14ac:dyDescent="0.25">
      <c r="A23954" t="s">
        <v>25933</v>
      </c>
      <c r="B23954">
        <v>0</v>
      </c>
    </row>
    <row r="23955" spans="1:2" x14ac:dyDescent="0.25">
      <c r="A23955" t="s">
        <v>25934</v>
      </c>
      <c r="B23955">
        <v>11</v>
      </c>
    </row>
    <row r="23956" spans="1:2" x14ac:dyDescent="0.25">
      <c r="A23956" t="s">
        <v>25935</v>
      </c>
      <c r="B23956">
        <v>24</v>
      </c>
    </row>
    <row r="23957" spans="1:2" x14ac:dyDescent="0.25">
      <c r="A23957" t="s">
        <v>25936</v>
      </c>
      <c r="B23957">
        <v>43</v>
      </c>
    </row>
    <row r="23958" spans="1:2" x14ac:dyDescent="0.25">
      <c r="A23958" t="s">
        <v>25937</v>
      </c>
      <c r="B23958">
        <v>11</v>
      </c>
    </row>
    <row r="23959" spans="1:2" x14ac:dyDescent="0.25">
      <c r="A23959" t="s">
        <v>25938</v>
      </c>
      <c r="B23959">
        <v>492</v>
      </c>
    </row>
    <row r="23960" spans="1:2" x14ac:dyDescent="0.25">
      <c r="A23960" t="s">
        <v>25939</v>
      </c>
      <c r="B23960">
        <v>642</v>
      </c>
    </row>
    <row r="23961" spans="1:2" x14ac:dyDescent="0.25">
      <c r="A23961" t="s">
        <v>25940</v>
      </c>
      <c r="B23961">
        <v>173</v>
      </c>
    </row>
    <row r="23962" spans="1:2" x14ac:dyDescent="0.25">
      <c r="A23962" t="s">
        <v>25941</v>
      </c>
      <c r="B23962">
        <v>3</v>
      </c>
    </row>
    <row r="23963" spans="1:2" x14ac:dyDescent="0.25">
      <c r="A23963" t="s">
        <v>25942</v>
      </c>
      <c r="B23963">
        <v>26</v>
      </c>
    </row>
    <row r="23964" spans="1:2" x14ac:dyDescent="0.25">
      <c r="A23964" t="s">
        <v>25943</v>
      </c>
      <c r="B23964">
        <v>0</v>
      </c>
    </row>
    <row r="23965" spans="1:2" x14ac:dyDescent="0.25">
      <c r="A23965" t="s">
        <v>25944</v>
      </c>
      <c r="B23965">
        <v>0</v>
      </c>
    </row>
    <row r="23966" spans="1:2" x14ac:dyDescent="0.25">
      <c r="A23966" t="s">
        <v>25945</v>
      </c>
      <c r="B23966">
        <v>5</v>
      </c>
    </row>
    <row r="23967" spans="1:2" x14ac:dyDescent="0.25">
      <c r="A23967" t="s">
        <v>25946</v>
      </c>
      <c r="B23967">
        <v>22</v>
      </c>
    </row>
    <row r="23968" spans="1:2" x14ac:dyDescent="0.25">
      <c r="A23968" t="s">
        <v>25947</v>
      </c>
      <c r="B23968">
        <v>138</v>
      </c>
    </row>
    <row r="23969" spans="1:2" x14ac:dyDescent="0.25">
      <c r="A23969" t="s">
        <v>25948</v>
      </c>
      <c r="B23969">
        <v>44</v>
      </c>
    </row>
    <row r="23970" spans="1:2" x14ac:dyDescent="0.25">
      <c r="A23970" t="s">
        <v>25949</v>
      </c>
      <c r="B23970">
        <v>990</v>
      </c>
    </row>
    <row r="23971" spans="1:2" x14ac:dyDescent="0.25">
      <c r="A23971" t="s">
        <v>25950</v>
      </c>
      <c r="B23971">
        <v>1401</v>
      </c>
    </row>
    <row r="23972" spans="1:2" x14ac:dyDescent="0.25">
      <c r="A23972" t="s">
        <v>25951</v>
      </c>
      <c r="B23972">
        <v>410</v>
      </c>
    </row>
    <row r="23973" spans="1:2" x14ac:dyDescent="0.25">
      <c r="A23973" t="s">
        <v>25952</v>
      </c>
      <c r="B23973">
        <v>7</v>
      </c>
    </row>
    <row r="23974" spans="1:2" x14ac:dyDescent="0.25">
      <c r="A23974" t="s">
        <v>25953</v>
      </c>
      <c r="B23974">
        <v>74</v>
      </c>
    </row>
    <row r="23975" spans="1:2" x14ac:dyDescent="0.25">
      <c r="A23975" t="s">
        <v>25954</v>
      </c>
      <c r="B23975">
        <v>0</v>
      </c>
    </row>
    <row r="23976" spans="1:2" x14ac:dyDescent="0.25">
      <c r="A23976" t="s">
        <v>25955</v>
      </c>
      <c r="B23976">
        <v>0</v>
      </c>
    </row>
    <row r="23977" spans="1:2" x14ac:dyDescent="0.25">
      <c r="A23977" t="s">
        <v>25956</v>
      </c>
      <c r="B23977">
        <v>0</v>
      </c>
    </row>
    <row r="23978" spans="1:2" x14ac:dyDescent="0.25">
      <c r="A23978" t="s">
        <v>25957</v>
      </c>
      <c r="B23978">
        <v>58</v>
      </c>
    </row>
    <row r="23979" spans="1:2" x14ac:dyDescent="0.25">
      <c r="A23979" t="s">
        <v>25958</v>
      </c>
      <c r="B23979">
        <v>329</v>
      </c>
    </row>
    <row r="23980" spans="1:2" x14ac:dyDescent="0.25">
      <c r="A23980" t="s">
        <v>25959</v>
      </c>
      <c r="B23980">
        <v>62</v>
      </c>
    </row>
    <row r="23981" spans="1:2" x14ac:dyDescent="0.25">
      <c r="A23981" t="s">
        <v>25960</v>
      </c>
      <c r="B23981">
        <v>400</v>
      </c>
    </row>
    <row r="23982" spans="1:2" x14ac:dyDescent="0.25">
      <c r="A23982" t="s">
        <v>25961</v>
      </c>
      <c r="B23982">
        <v>1340</v>
      </c>
    </row>
    <row r="23983" spans="1:2" x14ac:dyDescent="0.25">
      <c r="A23983" t="s">
        <v>25962</v>
      </c>
      <c r="B23983">
        <v>667</v>
      </c>
    </row>
    <row r="23984" spans="1:2" x14ac:dyDescent="0.25">
      <c r="A23984" t="s">
        <v>25963</v>
      </c>
      <c r="B23984">
        <v>19</v>
      </c>
    </row>
    <row r="23985" spans="1:2" x14ac:dyDescent="0.25">
      <c r="A23985" t="s">
        <v>25964</v>
      </c>
      <c r="B23985">
        <v>107</v>
      </c>
    </row>
    <row r="23986" spans="1:2" x14ac:dyDescent="0.25">
      <c r="A23986" t="s">
        <v>25965</v>
      </c>
      <c r="B23986">
        <v>0</v>
      </c>
    </row>
    <row r="23987" spans="1:2" x14ac:dyDescent="0.25">
      <c r="A23987" t="s">
        <v>25966</v>
      </c>
      <c r="B23987">
        <v>17</v>
      </c>
    </row>
    <row r="23988" spans="1:2" x14ac:dyDescent="0.25">
      <c r="A23988" t="s">
        <v>25967</v>
      </c>
      <c r="B23988">
        <v>123</v>
      </c>
    </row>
    <row r="23989" spans="1:2" x14ac:dyDescent="0.25">
      <c r="A23989" t="s">
        <v>25968</v>
      </c>
      <c r="B23989">
        <v>143</v>
      </c>
    </row>
    <row r="23990" spans="1:2" x14ac:dyDescent="0.25">
      <c r="A23990" t="s">
        <v>25969</v>
      </c>
      <c r="B23990">
        <v>594</v>
      </c>
    </row>
    <row r="23991" spans="1:2" x14ac:dyDescent="0.25">
      <c r="A23991" t="s">
        <v>25970</v>
      </c>
      <c r="B23991">
        <v>119</v>
      </c>
    </row>
    <row r="23992" spans="1:2" x14ac:dyDescent="0.25">
      <c r="A23992" t="s">
        <v>25971</v>
      </c>
      <c r="B23992">
        <v>2108</v>
      </c>
    </row>
    <row r="23993" spans="1:2" x14ac:dyDescent="0.25">
      <c r="A23993" t="s">
        <v>25972</v>
      </c>
      <c r="B23993">
        <v>3897</v>
      </c>
    </row>
    <row r="23994" spans="1:2" x14ac:dyDescent="0.25">
      <c r="A23994" t="s">
        <v>25973</v>
      </c>
      <c r="B23994">
        <v>-999</v>
      </c>
    </row>
    <row r="23995" spans="1:2" x14ac:dyDescent="0.25">
      <c r="A23995" t="s">
        <v>25974</v>
      </c>
      <c r="B23995">
        <v>-999</v>
      </c>
    </row>
    <row r="23996" spans="1:2" x14ac:dyDescent="0.25">
      <c r="A23996" t="s">
        <v>25975</v>
      </c>
      <c r="B23996">
        <v>21973</v>
      </c>
    </row>
    <row r="23997" spans="1:2" x14ac:dyDescent="0.25">
      <c r="A23997" t="s">
        <v>25976</v>
      </c>
      <c r="B23997">
        <v>16707</v>
      </c>
    </row>
    <row r="23998" spans="1:2" x14ac:dyDescent="0.25">
      <c r="A23998" t="s">
        <v>25977</v>
      </c>
      <c r="B23998">
        <v>4322</v>
      </c>
    </row>
    <row r="23999" spans="1:2" x14ac:dyDescent="0.25">
      <c r="A23999" t="s">
        <v>25978</v>
      </c>
      <c r="B23999">
        <v>-999</v>
      </c>
    </row>
    <row r="24000" spans="1:2" x14ac:dyDescent="0.25">
      <c r="A24000" t="s">
        <v>25979</v>
      </c>
      <c r="B24000">
        <v>-999</v>
      </c>
    </row>
    <row r="24001" spans="1:2" x14ac:dyDescent="0.25">
      <c r="A24001" t="s">
        <v>25980</v>
      </c>
      <c r="B24001">
        <v>-999</v>
      </c>
    </row>
    <row r="24002" spans="1:2" x14ac:dyDescent="0.25">
      <c r="A24002" t="s">
        <v>25981</v>
      </c>
      <c r="B24002">
        <v>-999</v>
      </c>
    </row>
    <row r="24003" spans="1:2" x14ac:dyDescent="0.25">
      <c r="A24003" t="s">
        <v>25982</v>
      </c>
      <c r="B24003">
        <v>-999</v>
      </c>
    </row>
    <row r="24004" spans="1:2" x14ac:dyDescent="0.25">
      <c r="A24004" t="s">
        <v>25983</v>
      </c>
      <c r="B24004">
        <v>-999</v>
      </c>
    </row>
    <row r="24005" spans="1:2" x14ac:dyDescent="0.25">
      <c r="A24005" t="s">
        <v>25984</v>
      </c>
      <c r="B24005">
        <v>-999</v>
      </c>
    </row>
    <row r="24006" spans="1:2" x14ac:dyDescent="0.25">
      <c r="A24006" t="s">
        <v>25985</v>
      </c>
      <c r="B24006">
        <v>-999</v>
      </c>
    </row>
    <row r="24007" spans="1:2" x14ac:dyDescent="0.25">
      <c r="A24007" t="s">
        <v>25986</v>
      </c>
      <c r="B24007">
        <v>-999</v>
      </c>
    </row>
    <row r="24008" spans="1:2" x14ac:dyDescent="0.25">
      <c r="A24008" t="s">
        <v>25987</v>
      </c>
      <c r="B24008">
        <v>-999</v>
      </c>
    </row>
    <row r="24009" spans="1:2" x14ac:dyDescent="0.25">
      <c r="A24009" t="s">
        <v>25988</v>
      </c>
      <c r="B24009">
        <v>-999</v>
      </c>
    </row>
    <row r="24010" spans="1:2" x14ac:dyDescent="0.25">
      <c r="A24010" t="s">
        <v>25989</v>
      </c>
      <c r="B24010">
        <v>-999</v>
      </c>
    </row>
    <row r="24011" spans="1:2" x14ac:dyDescent="0.25">
      <c r="A24011" t="s">
        <v>25990</v>
      </c>
      <c r="B24011">
        <v>-999</v>
      </c>
    </row>
    <row r="24012" spans="1:2" x14ac:dyDescent="0.25">
      <c r="A24012" t="s">
        <v>25991</v>
      </c>
      <c r="B24012">
        <v>-999</v>
      </c>
    </row>
    <row r="24013" spans="1:2" x14ac:dyDescent="0.25">
      <c r="A24013" t="s">
        <v>25992</v>
      </c>
      <c r="B24013">
        <v>-999</v>
      </c>
    </row>
    <row r="24014" spans="1:2" x14ac:dyDescent="0.25">
      <c r="A24014" t="s">
        <v>25993</v>
      </c>
      <c r="B24014">
        <v>-999</v>
      </c>
    </row>
    <row r="24015" spans="1:2" x14ac:dyDescent="0.25">
      <c r="A24015" t="s">
        <v>25994</v>
      </c>
      <c r="B24015">
        <v>-999</v>
      </c>
    </row>
    <row r="24016" spans="1:2" x14ac:dyDescent="0.25">
      <c r="A24016" t="s">
        <v>25995</v>
      </c>
      <c r="B24016">
        <v>-999</v>
      </c>
    </row>
    <row r="24017" spans="1:2" x14ac:dyDescent="0.25">
      <c r="A24017" t="s">
        <v>25996</v>
      </c>
      <c r="B24017">
        <v>-999</v>
      </c>
    </row>
    <row r="24018" spans="1:2" x14ac:dyDescent="0.25">
      <c r="A24018" t="s">
        <v>25997</v>
      </c>
      <c r="B24018">
        <v>7124</v>
      </c>
    </row>
    <row r="24019" spans="1:2" x14ac:dyDescent="0.25">
      <c r="A24019" t="s">
        <v>25998</v>
      </c>
      <c r="B24019">
        <v>1826</v>
      </c>
    </row>
    <row r="24020" spans="1:2" x14ac:dyDescent="0.25">
      <c r="A24020" t="s">
        <v>25999</v>
      </c>
      <c r="B24020">
        <v>4860</v>
      </c>
    </row>
    <row r="24021" spans="1:2" x14ac:dyDescent="0.25">
      <c r="A24021" t="s">
        <v>26000</v>
      </c>
      <c r="B24021">
        <v>438</v>
      </c>
    </row>
    <row r="24022" spans="1:2" x14ac:dyDescent="0.25">
      <c r="A24022" t="s">
        <v>26001</v>
      </c>
      <c r="B24022">
        <v>7124</v>
      </c>
    </row>
    <row r="24023" spans="1:2" x14ac:dyDescent="0.25">
      <c r="A24023" t="s">
        <v>26002</v>
      </c>
      <c r="B24023">
        <v>5521</v>
      </c>
    </row>
    <row r="24024" spans="1:2" x14ac:dyDescent="0.25">
      <c r="A24024" t="s">
        <v>26003</v>
      </c>
      <c r="B24024">
        <v>465</v>
      </c>
    </row>
    <row r="24025" spans="1:2" x14ac:dyDescent="0.25">
      <c r="A24025" t="s">
        <v>26004</v>
      </c>
      <c r="B24025">
        <v>7124</v>
      </c>
    </row>
    <row r="24026" spans="1:2" x14ac:dyDescent="0.25">
      <c r="A24026" t="s">
        <v>26005</v>
      </c>
      <c r="B24026">
        <v>1</v>
      </c>
    </row>
    <row r="24027" spans="1:2" x14ac:dyDescent="0.25">
      <c r="A24027" t="s">
        <v>26006</v>
      </c>
      <c r="B24027">
        <v>0</v>
      </c>
    </row>
    <row r="24028" spans="1:2" x14ac:dyDescent="0.25">
      <c r="A24028" t="s">
        <v>26007</v>
      </c>
      <c r="B24028">
        <v>0</v>
      </c>
    </row>
    <row r="24029" spans="1:2" x14ac:dyDescent="0.25">
      <c r="A24029" t="s">
        <v>26008</v>
      </c>
      <c r="B24029">
        <v>0</v>
      </c>
    </row>
    <row r="24030" spans="1:2" x14ac:dyDescent="0.25">
      <c r="A24030" t="s">
        <v>26009</v>
      </c>
      <c r="B24030">
        <v>0</v>
      </c>
    </row>
    <row r="24031" spans="1:2" x14ac:dyDescent="0.25">
      <c r="A24031" t="s">
        <v>26010</v>
      </c>
      <c r="B24031">
        <v>0</v>
      </c>
    </row>
    <row r="24032" spans="1:2" x14ac:dyDescent="0.25">
      <c r="A24032" t="s">
        <v>26011</v>
      </c>
      <c r="B24032">
        <v>467</v>
      </c>
    </row>
    <row r="24033" spans="1:2" x14ac:dyDescent="0.25">
      <c r="A24033" t="s">
        <v>26012</v>
      </c>
      <c r="B24033">
        <v>47</v>
      </c>
    </row>
    <row r="24034" spans="1:2" x14ac:dyDescent="0.25">
      <c r="A24034" t="s">
        <v>26013</v>
      </c>
      <c r="B24034">
        <v>1</v>
      </c>
    </row>
    <row r="24035" spans="1:2" x14ac:dyDescent="0.25">
      <c r="A24035" t="s">
        <v>26014</v>
      </c>
      <c r="B24035">
        <v>379</v>
      </c>
    </row>
    <row r="24036" spans="1:2" x14ac:dyDescent="0.25">
      <c r="A24036" t="s">
        <v>26015</v>
      </c>
      <c r="B24036">
        <v>40</v>
      </c>
    </row>
    <row r="24037" spans="1:2" x14ac:dyDescent="0.25">
      <c r="A24037" t="s">
        <v>26016</v>
      </c>
      <c r="B24037">
        <v>467</v>
      </c>
    </row>
    <row r="24038" spans="1:2" x14ac:dyDescent="0.25">
      <c r="A24038" t="s">
        <v>26017</v>
      </c>
      <c r="B24038">
        <v>-999</v>
      </c>
    </row>
    <row r="24039" spans="1:2" x14ac:dyDescent="0.25">
      <c r="A24039" t="s">
        <v>26018</v>
      </c>
      <c r="B24039">
        <v>596</v>
      </c>
    </row>
    <row r="24040" spans="1:2" x14ac:dyDescent="0.25">
      <c r="A24040" t="s">
        <v>26019</v>
      </c>
      <c r="B24040">
        <v>3195</v>
      </c>
    </row>
    <row r="24041" spans="1:2" x14ac:dyDescent="0.25">
      <c r="A24041" t="s">
        <v>26020</v>
      </c>
      <c r="B24041">
        <v>83</v>
      </c>
    </row>
    <row r="24042" spans="1:2" x14ac:dyDescent="0.25">
      <c r="A24042" t="s">
        <v>26021</v>
      </c>
      <c r="B24042">
        <v>-999</v>
      </c>
    </row>
    <row r="24043" spans="1:2" x14ac:dyDescent="0.25">
      <c r="A24043" t="s">
        <v>26022</v>
      </c>
      <c r="B24043">
        <v>20004</v>
      </c>
    </row>
    <row r="24044" spans="1:2" x14ac:dyDescent="0.25">
      <c r="A24044" t="s">
        <v>26023</v>
      </c>
      <c r="B24044">
        <v>-999</v>
      </c>
    </row>
    <row r="24045" spans="1:2" x14ac:dyDescent="0.25">
      <c r="A24045" t="s">
        <v>26024</v>
      </c>
      <c r="B24045">
        <v>6158</v>
      </c>
    </row>
    <row r="24046" spans="1:2" x14ac:dyDescent="0.25">
      <c r="A24046" t="s">
        <v>26025</v>
      </c>
      <c r="B24046">
        <v>26162</v>
      </c>
    </row>
    <row r="24047" spans="1:2" x14ac:dyDescent="0.25">
      <c r="A24047" t="s">
        <v>26026</v>
      </c>
      <c r="B24047">
        <v>-999</v>
      </c>
    </row>
    <row r="24048" spans="1:2" x14ac:dyDescent="0.25">
      <c r="A24048" t="s">
        <v>26027</v>
      </c>
      <c r="B24048">
        <v>360</v>
      </c>
    </row>
    <row r="24049" spans="1:2" x14ac:dyDescent="0.25">
      <c r="A24049" t="s">
        <v>26028</v>
      </c>
      <c r="B24049">
        <v>-999</v>
      </c>
    </row>
    <row r="24050" spans="1:2" x14ac:dyDescent="0.25">
      <c r="A24050" t="s">
        <v>26029</v>
      </c>
      <c r="B24050">
        <v>-999</v>
      </c>
    </row>
    <row r="24051" spans="1:2" x14ac:dyDescent="0.25">
      <c r="A24051" t="s">
        <v>26030</v>
      </c>
      <c r="B24051">
        <v>172</v>
      </c>
    </row>
    <row r="24052" spans="1:2" x14ac:dyDescent="0.25">
      <c r="A24052" t="s">
        <v>26031</v>
      </c>
      <c r="B24052">
        <v>108</v>
      </c>
    </row>
    <row r="24053" spans="1:2" x14ac:dyDescent="0.25">
      <c r="A24053" t="s">
        <v>26032</v>
      </c>
      <c r="B24053">
        <v>640</v>
      </c>
    </row>
    <row r="24054" spans="1:2" x14ac:dyDescent="0.25">
      <c r="A24054" t="s">
        <v>26033</v>
      </c>
      <c r="B24054">
        <v>3990</v>
      </c>
    </row>
    <row r="24055" spans="1:2" x14ac:dyDescent="0.25">
      <c r="A24055" t="s">
        <v>26034</v>
      </c>
      <c r="B24055">
        <v>-999</v>
      </c>
    </row>
    <row r="24056" spans="1:2" x14ac:dyDescent="0.25">
      <c r="A24056" t="s">
        <v>26035</v>
      </c>
      <c r="B24056">
        <v>1301</v>
      </c>
    </row>
    <row r="24057" spans="1:2" x14ac:dyDescent="0.25">
      <c r="A24057" t="s">
        <v>26036</v>
      </c>
      <c r="B24057">
        <v>-999</v>
      </c>
    </row>
    <row r="24058" spans="1:2" x14ac:dyDescent="0.25">
      <c r="A24058" t="s">
        <v>26037</v>
      </c>
      <c r="B24058">
        <v>-999</v>
      </c>
    </row>
    <row r="24059" spans="1:2" x14ac:dyDescent="0.25">
      <c r="A24059" t="s">
        <v>26038</v>
      </c>
      <c r="B24059">
        <v>347</v>
      </c>
    </row>
    <row r="24060" spans="1:2" x14ac:dyDescent="0.25">
      <c r="A24060" t="s">
        <v>26039</v>
      </c>
      <c r="B24060">
        <v>217</v>
      </c>
    </row>
    <row r="24061" spans="1:2" x14ac:dyDescent="0.25">
      <c r="A24061" t="s">
        <v>26040</v>
      </c>
      <c r="B24061">
        <v>1193</v>
      </c>
    </row>
    <row r="24062" spans="1:2" x14ac:dyDescent="0.25">
      <c r="A24062" t="s">
        <v>26041</v>
      </c>
      <c r="B24062">
        <v>275</v>
      </c>
    </row>
    <row r="24063" spans="1:2" x14ac:dyDescent="0.25">
      <c r="A24063" t="s">
        <v>26042</v>
      </c>
      <c r="B24063">
        <v>425</v>
      </c>
    </row>
    <row r="24064" spans="1:2" x14ac:dyDescent="0.25">
      <c r="A24064" t="s">
        <v>26043</v>
      </c>
      <c r="B24064">
        <v>1887</v>
      </c>
    </row>
    <row r="24065" spans="1:2" x14ac:dyDescent="0.25">
      <c r="A24065" t="s">
        <v>26044</v>
      </c>
      <c r="B24065">
        <v>19</v>
      </c>
    </row>
    <row r="24066" spans="1:2" x14ac:dyDescent="0.25">
      <c r="A24066" t="s">
        <v>26045</v>
      </c>
      <c r="B24066">
        <v>73</v>
      </c>
    </row>
    <row r="24067" spans="1:2" x14ac:dyDescent="0.25">
      <c r="A24067" t="s">
        <v>26046</v>
      </c>
      <c r="B24067">
        <v>13</v>
      </c>
    </row>
    <row r="24068" spans="1:2" x14ac:dyDescent="0.25">
      <c r="A24068" t="s">
        <v>26047</v>
      </c>
      <c r="B24068">
        <v>0</v>
      </c>
    </row>
    <row r="24069" spans="1:2" x14ac:dyDescent="0.25">
      <c r="A24069" t="s">
        <v>26048</v>
      </c>
      <c r="B24069">
        <v>317</v>
      </c>
    </row>
    <row r="24070" spans="1:2" x14ac:dyDescent="0.25">
      <c r="A24070" t="s">
        <v>26049</v>
      </c>
      <c r="B24070">
        <v>7</v>
      </c>
    </row>
    <row r="24071" spans="1:2" x14ac:dyDescent="0.25">
      <c r="A24071" t="s">
        <v>26050</v>
      </c>
      <c r="B24071">
        <v>10</v>
      </c>
    </row>
    <row r="24072" spans="1:2" x14ac:dyDescent="0.25">
      <c r="A24072" t="s">
        <v>26051</v>
      </c>
      <c r="B24072">
        <v>106</v>
      </c>
    </row>
    <row r="24073" spans="1:2" x14ac:dyDescent="0.25">
      <c r="A24073" t="s">
        <v>26052</v>
      </c>
      <c r="B24073">
        <v>21</v>
      </c>
    </row>
    <row r="24074" spans="1:2" x14ac:dyDescent="0.25">
      <c r="A24074" t="s">
        <v>26053</v>
      </c>
      <c r="B24074">
        <v>36</v>
      </c>
    </row>
    <row r="24075" spans="1:2" x14ac:dyDescent="0.25">
      <c r="A24075" t="s">
        <v>26054</v>
      </c>
      <c r="B24075">
        <v>32</v>
      </c>
    </row>
    <row r="24076" spans="1:2" x14ac:dyDescent="0.25">
      <c r="A24076" t="s">
        <v>26055</v>
      </c>
      <c r="B24076">
        <v>0</v>
      </c>
    </row>
    <row r="24077" spans="1:2" x14ac:dyDescent="0.25">
      <c r="A24077" t="s">
        <v>26056</v>
      </c>
      <c r="B24077">
        <v>70</v>
      </c>
    </row>
    <row r="24078" spans="1:2" x14ac:dyDescent="0.25">
      <c r="A24078" t="s">
        <v>26057</v>
      </c>
      <c r="B24078">
        <v>50</v>
      </c>
    </row>
    <row r="24079" spans="1:2" x14ac:dyDescent="0.25">
      <c r="A24079" t="s">
        <v>26058</v>
      </c>
      <c r="B24079">
        <v>811</v>
      </c>
    </row>
    <row r="24080" spans="1:2" x14ac:dyDescent="0.25">
      <c r="A24080" t="s">
        <v>26059</v>
      </c>
      <c r="B24080">
        <v>10</v>
      </c>
    </row>
    <row r="24081" spans="1:2" x14ac:dyDescent="0.25">
      <c r="A24081" t="s">
        <v>26060</v>
      </c>
      <c r="B24081">
        <v>81</v>
      </c>
    </row>
    <row r="24082" spans="1:2" x14ac:dyDescent="0.25">
      <c r="A24082" t="s">
        <v>26061</v>
      </c>
      <c r="B24082">
        <v>231</v>
      </c>
    </row>
    <row r="24083" spans="1:2" x14ac:dyDescent="0.25">
      <c r="A24083" t="s">
        <v>26062</v>
      </c>
      <c r="B24083">
        <v>1887</v>
      </c>
    </row>
    <row r="24084" spans="1:2" x14ac:dyDescent="0.25">
      <c r="A24084" t="s">
        <v>26063</v>
      </c>
      <c r="B24084">
        <v>73</v>
      </c>
    </row>
    <row r="24085" spans="1:2" x14ac:dyDescent="0.25">
      <c r="A24085" t="s">
        <v>26064</v>
      </c>
      <c r="B24085">
        <v>53</v>
      </c>
    </row>
    <row r="24086" spans="1:2" x14ac:dyDescent="0.25">
      <c r="A24086" t="s">
        <v>26065</v>
      </c>
      <c r="B24086">
        <v>52</v>
      </c>
    </row>
    <row r="24087" spans="1:2" x14ac:dyDescent="0.25">
      <c r="A24087" t="s">
        <v>26066</v>
      </c>
      <c r="B24087">
        <v>63</v>
      </c>
    </row>
    <row r="24088" spans="1:2" x14ac:dyDescent="0.25">
      <c r="A24088" t="s">
        <v>26067</v>
      </c>
      <c r="B24088">
        <v>108</v>
      </c>
    </row>
    <row r="24089" spans="1:2" x14ac:dyDescent="0.25">
      <c r="A24089" t="s">
        <v>26068</v>
      </c>
      <c r="B24089">
        <v>90</v>
      </c>
    </row>
    <row r="24090" spans="1:2" x14ac:dyDescent="0.25">
      <c r="A24090" t="s">
        <v>26069</v>
      </c>
      <c r="B24090">
        <v>163</v>
      </c>
    </row>
    <row r="24091" spans="1:2" x14ac:dyDescent="0.25">
      <c r="A24091" t="s">
        <v>26070</v>
      </c>
      <c r="B24091">
        <v>155</v>
      </c>
    </row>
    <row r="24092" spans="1:2" x14ac:dyDescent="0.25">
      <c r="A24092" t="s">
        <v>26071</v>
      </c>
      <c r="B24092">
        <v>757</v>
      </c>
    </row>
    <row r="24093" spans="1:2" x14ac:dyDescent="0.25">
      <c r="A24093" t="s">
        <v>26072</v>
      </c>
      <c r="B24093">
        <v>66</v>
      </c>
    </row>
    <row r="24094" spans="1:2" x14ac:dyDescent="0.25">
      <c r="A24094" t="s">
        <v>26073</v>
      </c>
      <c r="B24094">
        <v>80</v>
      </c>
    </row>
    <row r="24095" spans="1:2" x14ac:dyDescent="0.25">
      <c r="A24095" t="s">
        <v>26074</v>
      </c>
      <c r="B24095">
        <v>88</v>
      </c>
    </row>
    <row r="24096" spans="1:2" x14ac:dyDescent="0.25">
      <c r="A24096" t="s">
        <v>26075</v>
      </c>
      <c r="B24096">
        <v>65</v>
      </c>
    </row>
    <row r="24097" spans="1:2" x14ac:dyDescent="0.25">
      <c r="A24097" t="s">
        <v>26076</v>
      </c>
      <c r="B24097">
        <v>73</v>
      </c>
    </row>
    <row r="24098" spans="1:2" x14ac:dyDescent="0.25">
      <c r="A24098" t="s">
        <v>26077</v>
      </c>
      <c r="B24098">
        <v>67</v>
      </c>
    </row>
    <row r="24099" spans="1:2" x14ac:dyDescent="0.25">
      <c r="A24099" t="s">
        <v>26078</v>
      </c>
      <c r="B24099">
        <v>92</v>
      </c>
    </row>
    <row r="24100" spans="1:2" x14ac:dyDescent="0.25">
      <c r="A24100" t="s">
        <v>26079</v>
      </c>
      <c r="B24100">
        <v>110</v>
      </c>
    </row>
    <row r="24101" spans="1:2" x14ac:dyDescent="0.25">
      <c r="A24101" t="s">
        <v>26080</v>
      </c>
      <c r="B24101">
        <v>641</v>
      </c>
    </row>
    <row r="24102" spans="1:2" x14ac:dyDescent="0.25">
      <c r="A24102" t="s">
        <v>26081</v>
      </c>
      <c r="B24102">
        <v>26</v>
      </c>
    </row>
    <row r="24103" spans="1:2" x14ac:dyDescent="0.25">
      <c r="A24103" t="s">
        <v>26082</v>
      </c>
      <c r="B24103">
        <v>23</v>
      </c>
    </row>
    <row r="24104" spans="1:2" x14ac:dyDescent="0.25">
      <c r="A24104" t="s">
        <v>26083</v>
      </c>
      <c r="B24104">
        <v>22</v>
      </c>
    </row>
    <row r="24105" spans="1:2" x14ac:dyDescent="0.25">
      <c r="A24105" t="s">
        <v>26084</v>
      </c>
      <c r="B24105">
        <v>8</v>
      </c>
    </row>
    <row r="24106" spans="1:2" x14ac:dyDescent="0.25">
      <c r="A24106" t="s">
        <v>26085</v>
      </c>
      <c r="B24106">
        <v>15</v>
      </c>
    </row>
    <row r="24107" spans="1:2" x14ac:dyDescent="0.25">
      <c r="A24107" t="s">
        <v>26086</v>
      </c>
      <c r="B24107">
        <v>12</v>
      </c>
    </row>
    <row r="24108" spans="1:2" x14ac:dyDescent="0.25">
      <c r="A24108" t="s">
        <v>26087</v>
      </c>
      <c r="B24108">
        <v>16</v>
      </c>
    </row>
    <row r="24109" spans="1:2" x14ac:dyDescent="0.25">
      <c r="A24109" t="s">
        <v>26088</v>
      </c>
      <c r="B24109">
        <v>7</v>
      </c>
    </row>
    <row r="24110" spans="1:2" x14ac:dyDescent="0.25">
      <c r="A24110" t="s">
        <v>26089</v>
      </c>
      <c r="B24110">
        <v>129</v>
      </c>
    </row>
    <row r="24111" spans="1:2" x14ac:dyDescent="0.25">
      <c r="A24111" t="s">
        <v>26090</v>
      </c>
      <c r="B24111">
        <v>85</v>
      </c>
    </row>
    <row r="24112" spans="1:2" x14ac:dyDescent="0.25">
      <c r="A24112" t="s">
        <v>26091</v>
      </c>
      <c r="B24112">
        <v>67</v>
      </c>
    </row>
    <row r="24113" spans="1:2" x14ac:dyDescent="0.25">
      <c r="A24113" t="s">
        <v>26092</v>
      </c>
      <c r="B24113">
        <v>68</v>
      </c>
    </row>
    <row r="24114" spans="1:2" x14ac:dyDescent="0.25">
      <c r="A24114" t="s">
        <v>26093</v>
      </c>
      <c r="B24114">
        <v>54</v>
      </c>
    </row>
    <row r="24115" spans="1:2" x14ac:dyDescent="0.25">
      <c r="A24115" t="s">
        <v>26094</v>
      </c>
      <c r="B24115">
        <v>68</v>
      </c>
    </row>
    <row r="24116" spans="1:2" x14ac:dyDescent="0.25">
      <c r="A24116" t="s">
        <v>26095</v>
      </c>
      <c r="B24116">
        <v>66</v>
      </c>
    </row>
    <row r="24117" spans="1:2" x14ac:dyDescent="0.25">
      <c r="A24117" t="s">
        <v>26096</v>
      </c>
      <c r="B24117">
        <v>76</v>
      </c>
    </row>
    <row r="24118" spans="1:2" x14ac:dyDescent="0.25">
      <c r="A24118" t="s">
        <v>26097</v>
      </c>
      <c r="B24118">
        <v>47</v>
      </c>
    </row>
    <row r="24119" spans="1:2" x14ac:dyDescent="0.25">
      <c r="A24119" t="s">
        <v>26098</v>
      </c>
      <c r="B24119">
        <v>531</v>
      </c>
    </row>
    <row r="24120" spans="1:2" x14ac:dyDescent="0.25">
      <c r="A24120" t="s">
        <v>26099</v>
      </c>
      <c r="B24120">
        <v>26</v>
      </c>
    </row>
    <row r="24121" spans="1:2" x14ac:dyDescent="0.25">
      <c r="A24121" t="s">
        <v>26100</v>
      </c>
      <c r="B24121">
        <v>27</v>
      </c>
    </row>
    <row r="24122" spans="1:2" x14ac:dyDescent="0.25">
      <c r="A24122" t="s">
        <v>26101</v>
      </c>
      <c r="B24122">
        <v>40</v>
      </c>
    </row>
    <row r="24123" spans="1:2" x14ac:dyDescent="0.25">
      <c r="A24123" t="s">
        <v>26102</v>
      </c>
      <c r="B24123">
        <v>28</v>
      </c>
    </row>
    <row r="24124" spans="1:2" x14ac:dyDescent="0.25">
      <c r="A24124" t="s">
        <v>26103</v>
      </c>
      <c r="B24124">
        <v>48</v>
      </c>
    </row>
    <row r="24125" spans="1:2" x14ac:dyDescent="0.25">
      <c r="A24125" t="s">
        <v>26104</v>
      </c>
      <c r="B24125">
        <v>51</v>
      </c>
    </row>
    <row r="24126" spans="1:2" x14ac:dyDescent="0.25">
      <c r="A24126" t="s">
        <v>26105</v>
      </c>
      <c r="B24126">
        <v>57</v>
      </c>
    </row>
    <row r="24127" spans="1:2" x14ac:dyDescent="0.25">
      <c r="A24127" t="s">
        <v>26106</v>
      </c>
      <c r="B24127">
        <v>41</v>
      </c>
    </row>
    <row r="24128" spans="1:2" x14ac:dyDescent="0.25">
      <c r="A24128" t="s">
        <v>26107</v>
      </c>
      <c r="B24128">
        <v>318</v>
      </c>
    </row>
    <row r="24129" spans="1:2" x14ac:dyDescent="0.25">
      <c r="A24129" t="s">
        <v>26108</v>
      </c>
      <c r="B24129">
        <v>276</v>
      </c>
    </row>
    <row r="24130" spans="1:2" x14ac:dyDescent="0.25">
      <c r="A24130" t="s">
        <v>26109</v>
      </c>
      <c r="B24130">
        <v>250</v>
      </c>
    </row>
    <row r="24131" spans="1:2" x14ac:dyDescent="0.25">
      <c r="A24131" t="s">
        <v>26110</v>
      </c>
      <c r="B24131">
        <v>270</v>
      </c>
    </row>
    <row r="24132" spans="1:2" x14ac:dyDescent="0.25">
      <c r="A24132" t="s">
        <v>26111</v>
      </c>
      <c r="B24132">
        <v>218</v>
      </c>
    </row>
    <row r="24133" spans="1:2" x14ac:dyDescent="0.25">
      <c r="A24133" t="s">
        <v>26112</v>
      </c>
      <c r="B24133">
        <v>312</v>
      </c>
    </row>
    <row r="24134" spans="1:2" x14ac:dyDescent="0.25">
      <c r="A24134" t="s">
        <v>26113</v>
      </c>
      <c r="B24134">
        <v>286</v>
      </c>
    </row>
    <row r="24135" spans="1:2" x14ac:dyDescent="0.25">
      <c r="A24135" t="s">
        <v>26114</v>
      </c>
      <c r="B24135">
        <v>404</v>
      </c>
    </row>
    <row r="24136" spans="1:2" x14ac:dyDescent="0.25">
      <c r="A24136" t="s">
        <v>26115</v>
      </c>
      <c r="B24136">
        <v>360</v>
      </c>
    </row>
    <row r="24137" spans="1:2" x14ac:dyDescent="0.25">
      <c r="A24137" t="s">
        <v>26116</v>
      </c>
      <c r="B24137">
        <v>2376</v>
      </c>
    </row>
    <row r="24138" spans="1:2" x14ac:dyDescent="0.25">
      <c r="A24138" t="s">
        <v>26117</v>
      </c>
      <c r="B24138">
        <v>1119</v>
      </c>
    </row>
    <row r="24139" spans="1:2" x14ac:dyDescent="0.25">
      <c r="A24139" t="s">
        <v>26118</v>
      </c>
      <c r="B24139">
        <v>4</v>
      </c>
    </row>
    <row r="24140" spans="1:2" x14ac:dyDescent="0.25">
      <c r="A24140" t="s">
        <v>26119</v>
      </c>
      <c r="B24140">
        <v>24</v>
      </c>
    </row>
    <row r="24141" spans="1:2" x14ac:dyDescent="0.25">
      <c r="A24141" t="s">
        <v>26120</v>
      </c>
      <c r="B24141">
        <v>3</v>
      </c>
    </row>
    <row r="24142" spans="1:2" x14ac:dyDescent="0.25">
      <c r="A24142" t="s">
        <v>26121</v>
      </c>
      <c r="B24142">
        <v>1</v>
      </c>
    </row>
    <row r="24143" spans="1:2" x14ac:dyDescent="0.25">
      <c r="A24143" t="s">
        <v>26122</v>
      </c>
      <c r="B24143">
        <v>733</v>
      </c>
    </row>
    <row r="24144" spans="1:2" x14ac:dyDescent="0.25">
      <c r="A24144" t="s">
        <v>26123</v>
      </c>
      <c r="B24144">
        <v>3</v>
      </c>
    </row>
    <row r="24145" spans="1:2" x14ac:dyDescent="0.25">
      <c r="A24145" t="s">
        <v>26124</v>
      </c>
      <c r="B24145">
        <v>1887</v>
      </c>
    </row>
    <row r="24146" spans="1:2" x14ac:dyDescent="0.25">
      <c r="A24146" t="s">
        <v>26125</v>
      </c>
      <c r="B24146">
        <v>900</v>
      </c>
    </row>
    <row r="24147" spans="1:2" x14ac:dyDescent="0.25">
      <c r="A24147" t="s">
        <v>26126</v>
      </c>
      <c r="B24147">
        <v>708</v>
      </c>
    </row>
    <row r="24148" spans="1:2" x14ac:dyDescent="0.25">
      <c r="A24148" t="s">
        <v>26127</v>
      </c>
      <c r="B24148">
        <v>75</v>
      </c>
    </row>
    <row r="24149" spans="1:2" x14ac:dyDescent="0.25">
      <c r="A24149" t="s">
        <v>26128</v>
      </c>
      <c r="B24149">
        <v>81</v>
      </c>
    </row>
    <row r="24150" spans="1:2" x14ac:dyDescent="0.25">
      <c r="A24150" t="s">
        <v>26129</v>
      </c>
      <c r="B24150">
        <v>93</v>
      </c>
    </row>
    <row r="24151" spans="1:2" x14ac:dyDescent="0.25">
      <c r="A24151" t="s">
        <v>26130</v>
      </c>
      <c r="B24151">
        <v>78</v>
      </c>
    </row>
    <row r="24152" spans="1:2" x14ac:dyDescent="0.25">
      <c r="A24152" t="s">
        <v>26131</v>
      </c>
      <c r="B24152">
        <v>134</v>
      </c>
    </row>
    <row r="24153" spans="1:2" x14ac:dyDescent="0.25">
      <c r="A24153" t="s">
        <v>26132</v>
      </c>
      <c r="B24153">
        <v>106</v>
      </c>
    </row>
    <row r="24154" spans="1:2" x14ac:dyDescent="0.25">
      <c r="A24154" t="s">
        <v>26133</v>
      </c>
      <c r="B24154">
        <v>173</v>
      </c>
    </row>
    <row r="24155" spans="1:2" x14ac:dyDescent="0.25">
      <c r="A24155" t="s">
        <v>26134</v>
      </c>
      <c r="B24155">
        <v>160</v>
      </c>
    </row>
    <row r="24156" spans="1:2" x14ac:dyDescent="0.25">
      <c r="A24156" t="s">
        <v>26135</v>
      </c>
      <c r="B24156">
        <v>48</v>
      </c>
    </row>
    <row r="24157" spans="1:2" x14ac:dyDescent="0.25">
      <c r="A24157" t="s">
        <v>26136</v>
      </c>
      <c r="B24157">
        <v>28</v>
      </c>
    </row>
    <row r="24158" spans="1:2" x14ac:dyDescent="0.25">
      <c r="A24158" t="s">
        <v>26137</v>
      </c>
      <c r="B24158">
        <v>30</v>
      </c>
    </row>
    <row r="24159" spans="1:2" x14ac:dyDescent="0.25">
      <c r="A24159" t="s">
        <v>26138</v>
      </c>
      <c r="B24159">
        <v>159</v>
      </c>
    </row>
    <row r="24160" spans="1:2" x14ac:dyDescent="0.25">
      <c r="A24160" t="s">
        <v>26139</v>
      </c>
      <c r="B24160">
        <v>0</v>
      </c>
    </row>
    <row r="24161" spans="1:2" x14ac:dyDescent="0.25">
      <c r="A24161" t="s">
        <v>26140</v>
      </c>
      <c r="B24161">
        <v>16</v>
      </c>
    </row>
    <row r="24162" spans="1:2" x14ac:dyDescent="0.25">
      <c r="A24162" t="s">
        <v>26141</v>
      </c>
      <c r="B24162">
        <v>1</v>
      </c>
    </row>
    <row r="24163" spans="1:2" x14ac:dyDescent="0.25">
      <c r="A24163" t="s">
        <v>26142</v>
      </c>
      <c r="B24163">
        <v>142</v>
      </c>
    </row>
    <row r="24164" spans="1:2" x14ac:dyDescent="0.25">
      <c r="A24164" t="s">
        <v>26143</v>
      </c>
      <c r="B24164">
        <v>6</v>
      </c>
    </row>
    <row r="24165" spans="1:2" x14ac:dyDescent="0.25">
      <c r="A24165" t="s">
        <v>26144</v>
      </c>
      <c r="B24165">
        <v>470</v>
      </c>
    </row>
    <row r="24166" spans="1:2" x14ac:dyDescent="0.25">
      <c r="A24166" t="s">
        <v>26145</v>
      </c>
      <c r="B24166">
        <v>900</v>
      </c>
    </row>
    <row r="24167" spans="1:2" x14ac:dyDescent="0.25">
      <c r="A24167" t="s">
        <v>26146</v>
      </c>
      <c r="B24167">
        <v>356</v>
      </c>
    </row>
    <row r="24168" spans="1:2" x14ac:dyDescent="0.25">
      <c r="A24168" t="s">
        <v>26147</v>
      </c>
      <c r="B24168">
        <v>59</v>
      </c>
    </row>
    <row r="24169" spans="1:2" x14ac:dyDescent="0.25">
      <c r="A24169" t="s">
        <v>26148</v>
      </c>
      <c r="B24169">
        <v>428</v>
      </c>
    </row>
    <row r="24170" spans="1:2" x14ac:dyDescent="0.25">
      <c r="A24170" t="s">
        <v>26149</v>
      </c>
      <c r="B24170">
        <v>57</v>
      </c>
    </row>
    <row r="24171" spans="1:2" x14ac:dyDescent="0.25">
      <c r="A24171" t="s">
        <v>26150</v>
      </c>
      <c r="B24171">
        <v>900</v>
      </c>
    </row>
    <row r="24172" spans="1:2" x14ac:dyDescent="0.25">
      <c r="A24172" t="s">
        <v>26151</v>
      </c>
      <c r="B24172">
        <v>805</v>
      </c>
    </row>
    <row r="24173" spans="1:2" x14ac:dyDescent="0.25">
      <c r="A24173" t="s">
        <v>26152</v>
      </c>
      <c r="B24173">
        <v>0</v>
      </c>
    </row>
    <row r="24174" spans="1:2" x14ac:dyDescent="0.25">
      <c r="A24174" t="s">
        <v>26153</v>
      </c>
      <c r="B24174">
        <v>-999</v>
      </c>
    </row>
    <row r="24175" spans="1:2" x14ac:dyDescent="0.25">
      <c r="A24175" t="s">
        <v>26154</v>
      </c>
      <c r="B24175">
        <v>383</v>
      </c>
    </row>
    <row r="24176" spans="1:2" x14ac:dyDescent="0.25">
      <c r="A24176" t="s">
        <v>26155</v>
      </c>
      <c r="B24176">
        <v>57</v>
      </c>
    </row>
    <row r="24177" spans="1:2" x14ac:dyDescent="0.25">
      <c r="A24177" t="s">
        <v>26156</v>
      </c>
      <c r="B24177">
        <v>164</v>
      </c>
    </row>
    <row r="24178" spans="1:2" x14ac:dyDescent="0.25">
      <c r="A24178" t="s">
        <v>26157</v>
      </c>
      <c r="B24178">
        <v>897</v>
      </c>
    </row>
    <row r="24179" spans="1:2" x14ac:dyDescent="0.25">
      <c r="A24179" t="s">
        <v>26158</v>
      </c>
      <c r="B24179">
        <v>1061</v>
      </c>
    </row>
    <row r="24180" spans="1:2" x14ac:dyDescent="0.25">
      <c r="A24180" t="s">
        <v>26159</v>
      </c>
      <c r="B24180">
        <v>-999</v>
      </c>
    </row>
    <row r="24181" spans="1:2" x14ac:dyDescent="0.25">
      <c r="A24181" t="s">
        <v>26160</v>
      </c>
      <c r="B24181">
        <v>-999</v>
      </c>
    </row>
    <row r="24182" spans="1:2" x14ac:dyDescent="0.25">
      <c r="A24182" t="s">
        <v>26161</v>
      </c>
      <c r="B24182">
        <v>-999</v>
      </c>
    </row>
    <row r="24183" spans="1:2" x14ac:dyDescent="0.25">
      <c r="A24183" t="s">
        <v>26162</v>
      </c>
      <c r="B24183">
        <v>-999</v>
      </c>
    </row>
    <row r="24184" spans="1:2" x14ac:dyDescent="0.25">
      <c r="A24184" t="s">
        <v>26163</v>
      </c>
      <c r="B24184">
        <v>-999</v>
      </c>
    </row>
    <row r="24185" spans="1:2" x14ac:dyDescent="0.25">
      <c r="A24185" t="s">
        <v>26164</v>
      </c>
      <c r="B24185">
        <v>-999</v>
      </c>
    </row>
    <row r="24186" spans="1:2" x14ac:dyDescent="0.25">
      <c r="A24186" t="s">
        <v>26165</v>
      </c>
      <c r="B24186">
        <v>-999</v>
      </c>
    </row>
    <row r="24187" spans="1:2" x14ac:dyDescent="0.25">
      <c r="A24187" t="s">
        <v>26166</v>
      </c>
      <c r="B24187">
        <v>-999</v>
      </c>
    </row>
    <row r="24188" spans="1:2" x14ac:dyDescent="0.25">
      <c r="A24188" t="s">
        <v>26167</v>
      </c>
      <c r="B24188">
        <v>-999</v>
      </c>
    </row>
    <row r="24189" spans="1:2" x14ac:dyDescent="0.25">
      <c r="A24189" t="s">
        <v>26168</v>
      </c>
      <c r="B24189">
        <v>-999</v>
      </c>
    </row>
    <row r="24190" spans="1:2" x14ac:dyDescent="0.25">
      <c r="A24190" t="s">
        <v>26169</v>
      </c>
      <c r="B24190">
        <v>-999</v>
      </c>
    </row>
    <row r="24191" spans="1:2" x14ac:dyDescent="0.25">
      <c r="A24191" t="s">
        <v>26170</v>
      </c>
      <c r="B24191">
        <v>-999</v>
      </c>
    </row>
    <row r="24192" spans="1:2" x14ac:dyDescent="0.25">
      <c r="A24192" t="s">
        <v>26171</v>
      </c>
      <c r="B24192">
        <v>-999</v>
      </c>
    </row>
    <row r="24193" spans="1:2" x14ac:dyDescent="0.25">
      <c r="A24193" t="s">
        <v>26172</v>
      </c>
      <c r="B24193">
        <v>-999</v>
      </c>
    </row>
    <row r="24194" spans="1:2" x14ac:dyDescent="0.25">
      <c r="A24194" t="s">
        <v>26173</v>
      </c>
      <c r="B24194">
        <v>-999</v>
      </c>
    </row>
    <row r="24195" spans="1:2" x14ac:dyDescent="0.25">
      <c r="A24195" t="s">
        <v>26174</v>
      </c>
      <c r="B24195">
        <v>-999</v>
      </c>
    </row>
    <row r="24196" spans="1:2" x14ac:dyDescent="0.25">
      <c r="A24196" t="s">
        <v>26175</v>
      </c>
      <c r="B24196">
        <v>-999</v>
      </c>
    </row>
    <row r="24197" spans="1:2" x14ac:dyDescent="0.25">
      <c r="A24197" t="s">
        <v>26176</v>
      </c>
      <c r="B24197">
        <v>-999</v>
      </c>
    </row>
    <row r="24198" spans="1:2" x14ac:dyDescent="0.25">
      <c r="A24198" t="s">
        <v>26177</v>
      </c>
      <c r="B24198">
        <v>-999</v>
      </c>
    </row>
    <row r="24199" spans="1:2" x14ac:dyDescent="0.25">
      <c r="A24199" t="s">
        <v>26178</v>
      </c>
      <c r="B24199">
        <v>-999</v>
      </c>
    </row>
    <row r="24200" spans="1:2" x14ac:dyDescent="0.25">
      <c r="A24200" t="s">
        <v>26179</v>
      </c>
      <c r="B24200">
        <v>-999</v>
      </c>
    </row>
    <row r="24201" spans="1:2" x14ac:dyDescent="0.25">
      <c r="A24201" t="s">
        <v>26180</v>
      </c>
      <c r="B24201">
        <v>-999</v>
      </c>
    </row>
    <row r="24202" spans="1:2" x14ac:dyDescent="0.25">
      <c r="A24202" t="s">
        <v>26181</v>
      </c>
      <c r="B24202">
        <v>-999</v>
      </c>
    </row>
    <row r="24203" spans="1:2" x14ac:dyDescent="0.25">
      <c r="A24203" t="s">
        <v>26182</v>
      </c>
      <c r="B24203">
        <v>-999</v>
      </c>
    </row>
    <row r="24204" spans="1:2" x14ac:dyDescent="0.25">
      <c r="A24204" t="s">
        <v>26183</v>
      </c>
      <c r="B24204">
        <v>-999</v>
      </c>
    </row>
    <row r="24205" spans="1:2" x14ac:dyDescent="0.25">
      <c r="A24205" t="s">
        <v>26184</v>
      </c>
      <c r="B24205">
        <v>-999</v>
      </c>
    </row>
    <row r="24206" spans="1:2" x14ac:dyDescent="0.25">
      <c r="A24206" t="s">
        <v>26185</v>
      </c>
      <c r="B24206">
        <v>-999</v>
      </c>
    </row>
    <row r="24207" spans="1:2" x14ac:dyDescent="0.25">
      <c r="A24207" t="s">
        <v>26186</v>
      </c>
      <c r="B24207">
        <v>-999</v>
      </c>
    </row>
    <row r="24208" spans="1:2" x14ac:dyDescent="0.25">
      <c r="A24208" t="s">
        <v>26187</v>
      </c>
      <c r="B24208">
        <v>-999</v>
      </c>
    </row>
    <row r="24209" spans="1:2" x14ac:dyDescent="0.25">
      <c r="A24209" t="s">
        <v>26188</v>
      </c>
      <c r="B24209">
        <v>-999</v>
      </c>
    </row>
    <row r="24210" spans="1:2" x14ac:dyDescent="0.25">
      <c r="A24210" t="s">
        <v>26189</v>
      </c>
      <c r="B24210">
        <v>-999</v>
      </c>
    </row>
    <row r="24211" spans="1:2" x14ac:dyDescent="0.25">
      <c r="A24211" t="s">
        <v>26190</v>
      </c>
      <c r="B24211">
        <v>-999</v>
      </c>
    </row>
    <row r="24212" spans="1:2" x14ac:dyDescent="0.25">
      <c r="A24212" t="s">
        <v>26191</v>
      </c>
      <c r="B24212">
        <v>-999</v>
      </c>
    </row>
    <row r="24213" spans="1:2" x14ac:dyDescent="0.25">
      <c r="A24213" t="s">
        <v>26192</v>
      </c>
      <c r="B24213">
        <v>-999</v>
      </c>
    </row>
    <row r="24214" spans="1:2" x14ac:dyDescent="0.25">
      <c r="A24214" t="s">
        <v>26193</v>
      </c>
      <c r="B24214">
        <v>-999</v>
      </c>
    </row>
    <row r="24215" spans="1:2" x14ac:dyDescent="0.25">
      <c r="A24215" t="s">
        <v>26194</v>
      </c>
      <c r="B24215">
        <v>-999</v>
      </c>
    </row>
    <row r="24216" spans="1:2" x14ac:dyDescent="0.25">
      <c r="A24216" t="s">
        <v>26195</v>
      </c>
      <c r="B24216">
        <v>-999</v>
      </c>
    </row>
    <row r="24217" spans="1:2" x14ac:dyDescent="0.25">
      <c r="A24217" t="s">
        <v>26196</v>
      </c>
      <c r="B24217">
        <v>-999</v>
      </c>
    </row>
    <row r="24218" spans="1:2" x14ac:dyDescent="0.25">
      <c r="A24218" t="s">
        <v>26197</v>
      </c>
      <c r="B24218">
        <v>-999</v>
      </c>
    </row>
    <row r="24219" spans="1:2" x14ac:dyDescent="0.25">
      <c r="A24219" t="s">
        <v>26198</v>
      </c>
      <c r="B24219">
        <v>-999</v>
      </c>
    </row>
    <row r="24220" spans="1:2" x14ac:dyDescent="0.25">
      <c r="A24220" t="s">
        <v>26199</v>
      </c>
      <c r="B24220">
        <v>-999</v>
      </c>
    </row>
    <row r="24221" spans="1:2" x14ac:dyDescent="0.25">
      <c r="A24221" t="s">
        <v>26200</v>
      </c>
      <c r="B24221">
        <v>-999</v>
      </c>
    </row>
    <row r="24222" spans="1:2" x14ac:dyDescent="0.25">
      <c r="A24222" t="s">
        <v>26201</v>
      </c>
      <c r="B24222">
        <v>-999</v>
      </c>
    </row>
    <row r="24223" spans="1:2" x14ac:dyDescent="0.25">
      <c r="A24223" t="s">
        <v>26202</v>
      </c>
      <c r="B24223">
        <v>-999</v>
      </c>
    </row>
    <row r="24224" spans="1:2" x14ac:dyDescent="0.25">
      <c r="A24224" t="s">
        <v>26203</v>
      </c>
      <c r="B24224">
        <v>-999</v>
      </c>
    </row>
    <row r="24225" spans="1:2" x14ac:dyDescent="0.25">
      <c r="A24225" t="s">
        <v>26204</v>
      </c>
      <c r="B24225">
        <v>-999</v>
      </c>
    </row>
    <row r="24226" spans="1:2" x14ac:dyDescent="0.25">
      <c r="A24226" t="s">
        <v>26205</v>
      </c>
      <c r="B24226">
        <v>-999</v>
      </c>
    </row>
    <row r="24227" spans="1:2" x14ac:dyDescent="0.25">
      <c r="A24227" t="s">
        <v>26206</v>
      </c>
      <c r="B24227">
        <v>-999</v>
      </c>
    </row>
    <row r="24228" spans="1:2" x14ac:dyDescent="0.25">
      <c r="A24228" t="s">
        <v>26207</v>
      </c>
      <c r="B24228">
        <v>-999</v>
      </c>
    </row>
    <row r="24229" spans="1:2" x14ac:dyDescent="0.25">
      <c r="A24229" t="s">
        <v>26208</v>
      </c>
      <c r="B24229">
        <v>-999</v>
      </c>
    </row>
    <row r="24230" spans="1:2" x14ac:dyDescent="0.25">
      <c r="A24230" t="s">
        <v>26209</v>
      </c>
      <c r="B24230">
        <v>-999</v>
      </c>
    </row>
    <row r="24231" spans="1:2" x14ac:dyDescent="0.25">
      <c r="A24231" t="s">
        <v>26210</v>
      </c>
      <c r="B24231">
        <v>-999</v>
      </c>
    </row>
    <row r="24232" spans="1:2" x14ac:dyDescent="0.25">
      <c r="A24232" t="s">
        <v>26211</v>
      </c>
      <c r="B24232">
        <v>-999</v>
      </c>
    </row>
    <row r="24233" spans="1:2" x14ac:dyDescent="0.25">
      <c r="A24233" t="s">
        <v>26212</v>
      </c>
      <c r="B24233">
        <v>-999</v>
      </c>
    </row>
    <row r="24234" spans="1:2" x14ac:dyDescent="0.25">
      <c r="A24234" t="s">
        <v>26213</v>
      </c>
      <c r="B24234">
        <v>-999</v>
      </c>
    </row>
    <row r="24235" spans="1:2" x14ac:dyDescent="0.25">
      <c r="A24235" t="s">
        <v>26214</v>
      </c>
      <c r="B24235">
        <v>-999</v>
      </c>
    </row>
    <row r="24236" spans="1:2" x14ac:dyDescent="0.25">
      <c r="A24236" t="s">
        <v>26215</v>
      </c>
      <c r="B24236">
        <v>-999</v>
      </c>
    </row>
    <row r="24237" spans="1:2" x14ac:dyDescent="0.25">
      <c r="A24237" t="s">
        <v>26216</v>
      </c>
      <c r="B24237">
        <v>-999</v>
      </c>
    </row>
    <row r="24238" spans="1:2" x14ac:dyDescent="0.25">
      <c r="A24238" t="s">
        <v>26217</v>
      </c>
      <c r="B24238">
        <v>-999</v>
      </c>
    </row>
    <row r="24239" spans="1:2" x14ac:dyDescent="0.25">
      <c r="A24239" t="s">
        <v>26218</v>
      </c>
      <c r="B24239">
        <v>-999</v>
      </c>
    </row>
    <row r="24240" spans="1:2" x14ac:dyDescent="0.25">
      <c r="A24240" t="s">
        <v>26219</v>
      </c>
      <c r="B24240">
        <v>-999</v>
      </c>
    </row>
    <row r="24241" spans="1:2" x14ac:dyDescent="0.25">
      <c r="A24241" t="s">
        <v>26220</v>
      </c>
      <c r="B24241">
        <v>-999</v>
      </c>
    </row>
    <row r="24242" spans="1:2" x14ac:dyDescent="0.25">
      <c r="A24242" t="s">
        <v>26221</v>
      </c>
      <c r="B24242">
        <v>-999</v>
      </c>
    </row>
    <row r="24243" spans="1:2" x14ac:dyDescent="0.25">
      <c r="A24243" t="s">
        <v>26222</v>
      </c>
      <c r="B24243">
        <v>-999</v>
      </c>
    </row>
    <row r="24244" spans="1:2" x14ac:dyDescent="0.25">
      <c r="A24244" t="s">
        <v>26223</v>
      </c>
      <c r="B24244">
        <v>-999</v>
      </c>
    </row>
    <row r="24245" spans="1:2" x14ac:dyDescent="0.25">
      <c r="A24245" t="s">
        <v>26224</v>
      </c>
      <c r="B24245">
        <v>-999</v>
      </c>
    </row>
    <row r="24246" spans="1:2" x14ac:dyDescent="0.25">
      <c r="A24246" t="s">
        <v>26225</v>
      </c>
      <c r="B24246">
        <v>-999</v>
      </c>
    </row>
    <row r="24247" spans="1:2" x14ac:dyDescent="0.25">
      <c r="A24247" t="s">
        <v>26226</v>
      </c>
      <c r="B24247">
        <v>-999</v>
      </c>
    </row>
    <row r="24248" spans="1:2" x14ac:dyDescent="0.25">
      <c r="A24248" t="s">
        <v>26227</v>
      </c>
      <c r="B24248">
        <v>-999</v>
      </c>
    </row>
    <row r="24249" spans="1:2" x14ac:dyDescent="0.25">
      <c r="A24249" t="s">
        <v>26228</v>
      </c>
      <c r="B24249">
        <v>-999</v>
      </c>
    </row>
    <row r="24250" spans="1:2" x14ac:dyDescent="0.25">
      <c r="A24250" t="s">
        <v>26229</v>
      </c>
      <c r="B24250">
        <v>-999</v>
      </c>
    </row>
    <row r="24251" spans="1:2" x14ac:dyDescent="0.25">
      <c r="A24251" t="s">
        <v>26230</v>
      </c>
      <c r="B24251">
        <v>-999</v>
      </c>
    </row>
    <row r="24252" spans="1:2" x14ac:dyDescent="0.25">
      <c r="A24252" t="s">
        <v>26231</v>
      </c>
      <c r="B24252">
        <v>-999</v>
      </c>
    </row>
    <row r="24253" spans="1:2" x14ac:dyDescent="0.25">
      <c r="A24253" t="s">
        <v>26232</v>
      </c>
      <c r="B24253">
        <v>-999</v>
      </c>
    </row>
    <row r="24254" spans="1:2" x14ac:dyDescent="0.25">
      <c r="A24254" t="s">
        <v>26233</v>
      </c>
      <c r="B24254">
        <v>-999</v>
      </c>
    </row>
    <row r="24255" spans="1:2" x14ac:dyDescent="0.25">
      <c r="A24255" t="s">
        <v>26234</v>
      </c>
      <c r="B24255">
        <v>-999</v>
      </c>
    </row>
    <row r="24256" spans="1:2" x14ac:dyDescent="0.25">
      <c r="A24256" t="s">
        <v>26235</v>
      </c>
      <c r="B24256">
        <v>-999</v>
      </c>
    </row>
    <row r="24257" spans="1:2" x14ac:dyDescent="0.25">
      <c r="A24257" t="s">
        <v>26236</v>
      </c>
      <c r="B24257">
        <v>-999</v>
      </c>
    </row>
    <row r="24258" spans="1:2" x14ac:dyDescent="0.25">
      <c r="A24258" t="s">
        <v>26237</v>
      </c>
      <c r="B24258">
        <v>-999</v>
      </c>
    </row>
    <row r="24259" spans="1:2" x14ac:dyDescent="0.25">
      <c r="A24259" t="s">
        <v>26238</v>
      </c>
      <c r="B24259">
        <v>-999</v>
      </c>
    </row>
    <row r="24260" spans="1:2" x14ac:dyDescent="0.25">
      <c r="A24260" t="s">
        <v>26239</v>
      </c>
      <c r="B24260">
        <v>-999</v>
      </c>
    </row>
    <row r="24261" spans="1:2" x14ac:dyDescent="0.25">
      <c r="A24261" t="s">
        <v>26240</v>
      </c>
      <c r="B24261">
        <v>-999</v>
      </c>
    </row>
    <row r="24262" spans="1:2" x14ac:dyDescent="0.25">
      <c r="A24262" t="s">
        <v>26241</v>
      </c>
      <c r="B24262">
        <v>-999</v>
      </c>
    </row>
    <row r="24263" spans="1:2" x14ac:dyDescent="0.25">
      <c r="A24263" t="s">
        <v>26242</v>
      </c>
      <c r="B24263">
        <v>-999</v>
      </c>
    </row>
    <row r="24264" spans="1:2" x14ac:dyDescent="0.25">
      <c r="A24264" t="s">
        <v>26243</v>
      </c>
      <c r="B24264">
        <v>-999</v>
      </c>
    </row>
    <row r="24265" spans="1:2" x14ac:dyDescent="0.25">
      <c r="A24265" t="s">
        <v>26244</v>
      </c>
      <c r="B24265">
        <v>-999</v>
      </c>
    </row>
    <row r="24266" spans="1:2" x14ac:dyDescent="0.25">
      <c r="A24266" t="s">
        <v>26245</v>
      </c>
      <c r="B24266">
        <v>-999</v>
      </c>
    </row>
    <row r="24267" spans="1:2" x14ac:dyDescent="0.25">
      <c r="A24267" t="s">
        <v>26246</v>
      </c>
      <c r="B24267">
        <v>-999</v>
      </c>
    </row>
    <row r="24268" spans="1:2" x14ac:dyDescent="0.25">
      <c r="A24268" t="s">
        <v>26247</v>
      </c>
      <c r="B24268">
        <v>-999</v>
      </c>
    </row>
    <row r="24269" spans="1:2" x14ac:dyDescent="0.25">
      <c r="A24269" t="s">
        <v>26248</v>
      </c>
      <c r="B24269">
        <v>-999</v>
      </c>
    </row>
    <row r="24270" spans="1:2" x14ac:dyDescent="0.25">
      <c r="A24270" t="s">
        <v>26249</v>
      </c>
      <c r="B24270">
        <v>-999</v>
      </c>
    </row>
    <row r="24271" spans="1:2" x14ac:dyDescent="0.25">
      <c r="A24271" t="s">
        <v>26250</v>
      </c>
      <c r="B24271">
        <v>-999</v>
      </c>
    </row>
    <row r="24272" spans="1:2" x14ac:dyDescent="0.25">
      <c r="A24272" t="s">
        <v>26251</v>
      </c>
      <c r="B24272">
        <v>-999</v>
      </c>
    </row>
    <row r="24273" spans="1:2" x14ac:dyDescent="0.25">
      <c r="A24273" t="s">
        <v>26252</v>
      </c>
      <c r="B24273">
        <v>-999</v>
      </c>
    </row>
    <row r="24274" spans="1:2" x14ac:dyDescent="0.25">
      <c r="A24274" t="s">
        <v>26253</v>
      </c>
      <c r="B24274">
        <v>-999</v>
      </c>
    </row>
    <row r="24275" spans="1:2" x14ac:dyDescent="0.25">
      <c r="A24275" t="s">
        <v>26254</v>
      </c>
      <c r="B24275">
        <v>-999</v>
      </c>
    </row>
    <row r="24276" spans="1:2" x14ac:dyDescent="0.25">
      <c r="A24276" t="s">
        <v>26255</v>
      </c>
      <c r="B24276">
        <v>-999</v>
      </c>
    </row>
    <row r="24277" spans="1:2" x14ac:dyDescent="0.25">
      <c r="A24277" t="s">
        <v>26256</v>
      </c>
      <c r="B24277">
        <v>-999</v>
      </c>
    </row>
    <row r="24278" spans="1:2" x14ac:dyDescent="0.25">
      <c r="A24278" t="s">
        <v>26257</v>
      </c>
      <c r="B24278">
        <v>-999</v>
      </c>
    </row>
    <row r="24279" spans="1:2" x14ac:dyDescent="0.25">
      <c r="A24279" t="s">
        <v>26258</v>
      </c>
      <c r="B24279">
        <v>-999</v>
      </c>
    </row>
    <row r="24280" spans="1:2" x14ac:dyDescent="0.25">
      <c r="A24280" t="s">
        <v>26259</v>
      </c>
      <c r="B24280">
        <v>-999</v>
      </c>
    </row>
    <row r="24281" spans="1:2" x14ac:dyDescent="0.25">
      <c r="A24281" t="s">
        <v>26260</v>
      </c>
      <c r="B24281">
        <v>-999</v>
      </c>
    </row>
    <row r="24282" spans="1:2" x14ac:dyDescent="0.25">
      <c r="A24282" t="s">
        <v>26261</v>
      </c>
      <c r="B24282">
        <v>-999</v>
      </c>
    </row>
    <row r="24283" spans="1:2" x14ac:dyDescent="0.25">
      <c r="A24283" t="s">
        <v>26262</v>
      </c>
      <c r="B24283">
        <v>-999</v>
      </c>
    </row>
    <row r="24284" spans="1:2" x14ac:dyDescent="0.25">
      <c r="A24284" t="s">
        <v>26263</v>
      </c>
      <c r="B24284">
        <v>-999</v>
      </c>
    </row>
    <row r="24285" spans="1:2" x14ac:dyDescent="0.25">
      <c r="A24285" t="s">
        <v>26264</v>
      </c>
      <c r="B24285">
        <v>-999</v>
      </c>
    </row>
    <row r="24286" spans="1:2" x14ac:dyDescent="0.25">
      <c r="A24286" t="s">
        <v>26265</v>
      </c>
      <c r="B24286">
        <v>-999</v>
      </c>
    </row>
    <row r="24287" spans="1:2" x14ac:dyDescent="0.25">
      <c r="A24287" t="s">
        <v>26266</v>
      </c>
      <c r="B24287">
        <v>-999</v>
      </c>
    </row>
    <row r="24288" spans="1:2" x14ac:dyDescent="0.25">
      <c r="A24288" t="s">
        <v>26267</v>
      </c>
      <c r="B24288">
        <v>-999</v>
      </c>
    </row>
    <row r="24289" spans="1:2" x14ac:dyDescent="0.25">
      <c r="A24289" t="s">
        <v>26268</v>
      </c>
      <c r="B24289">
        <v>-999</v>
      </c>
    </row>
    <row r="24290" spans="1:2" x14ac:dyDescent="0.25">
      <c r="A24290" t="s">
        <v>26269</v>
      </c>
      <c r="B24290">
        <v>-999</v>
      </c>
    </row>
    <row r="24291" spans="1:2" x14ac:dyDescent="0.25">
      <c r="A24291" t="s">
        <v>26270</v>
      </c>
      <c r="B24291">
        <v>-999</v>
      </c>
    </row>
    <row r="24292" spans="1:2" x14ac:dyDescent="0.25">
      <c r="A24292" t="s">
        <v>26271</v>
      </c>
      <c r="B24292">
        <v>-999</v>
      </c>
    </row>
    <row r="24293" spans="1:2" x14ac:dyDescent="0.25">
      <c r="A24293" t="s">
        <v>26272</v>
      </c>
      <c r="B24293">
        <v>-999</v>
      </c>
    </row>
    <row r="24294" spans="1:2" x14ac:dyDescent="0.25">
      <c r="A24294" t="s">
        <v>26273</v>
      </c>
      <c r="B24294">
        <v>-999</v>
      </c>
    </row>
    <row r="24295" spans="1:2" x14ac:dyDescent="0.25">
      <c r="A24295" t="s">
        <v>26274</v>
      </c>
      <c r="B24295">
        <v>-999</v>
      </c>
    </row>
    <row r="24296" spans="1:2" x14ac:dyDescent="0.25">
      <c r="A24296" t="s">
        <v>26275</v>
      </c>
      <c r="B24296">
        <v>-999</v>
      </c>
    </row>
    <row r="24297" spans="1:2" x14ac:dyDescent="0.25">
      <c r="A24297" t="s">
        <v>26276</v>
      </c>
      <c r="B24297">
        <v>-999</v>
      </c>
    </row>
    <row r="24298" spans="1:2" x14ac:dyDescent="0.25">
      <c r="A24298" t="s">
        <v>26277</v>
      </c>
      <c r="B24298">
        <v>-999</v>
      </c>
    </row>
    <row r="24299" spans="1:2" x14ac:dyDescent="0.25">
      <c r="A24299" t="s">
        <v>26278</v>
      </c>
      <c r="B24299">
        <v>-999</v>
      </c>
    </row>
    <row r="24300" spans="1:2" x14ac:dyDescent="0.25">
      <c r="A24300" t="s">
        <v>26279</v>
      </c>
      <c r="B24300">
        <v>-999</v>
      </c>
    </row>
    <row r="24301" spans="1:2" x14ac:dyDescent="0.25">
      <c r="A24301" t="s">
        <v>26280</v>
      </c>
      <c r="B24301">
        <v>-999</v>
      </c>
    </row>
    <row r="24302" spans="1:2" x14ac:dyDescent="0.25">
      <c r="A24302" t="s">
        <v>26281</v>
      </c>
      <c r="B24302">
        <v>-999</v>
      </c>
    </row>
    <row r="24303" spans="1:2" x14ac:dyDescent="0.25">
      <c r="A24303" t="s">
        <v>26282</v>
      </c>
      <c r="B24303">
        <v>-999</v>
      </c>
    </row>
    <row r="24304" spans="1:2" x14ac:dyDescent="0.25">
      <c r="A24304" t="s">
        <v>26283</v>
      </c>
      <c r="B24304">
        <v>-999</v>
      </c>
    </row>
    <row r="24305" spans="1:2" x14ac:dyDescent="0.25">
      <c r="A24305" t="s">
        <v>26284</v>
      </c>
      <c r="B24305">
        <v>-999</v>
      </c>
    </row>
    <row r="24306" spans="1:2" x14ac:dyDescent="0.25">
      <c r="A24306" t="s">
        <v>26285</v>
      </c>
      <c r="B24306">
        <v>-999</v>
      </c>
    </row>
    <row r="24307" spans="1:2" x14ac:dyDescent="0.25">
      <c r="A24307" t="s">
        <v>26286</v>
      </c>
      <c r="B24307">
        <v>-999</v>
      </c>
    </row>
    <row r="24308" spans="1:2" x14ac:dyDescent="0.25">
      <c r="A24308" t="s">
        <v>26287</v>
      </c>
      <c r="B24308">
        <v>-999</v>
      </c>
    </row>
    <row r="24309" spans="1:2" x14ac:dyDescent="0.25">
      <c r="A24309" t="s">
        <v>26288</v>
      </c>
      <c r="B24309">
        <v>-999</v>
      </c>
    </row>
    <row r="24310" spans="1:2" x14ac:dyDescent="0.25">
      <c r="A24310" t="s">
        <v>26289</v>
      </c>
      <c r="B24310">
        <v>-999</v>
      </c>
    </row>
    <row r="24311" spans="1:2" x14ac:dyDescent="0.25">
      <c r="A24311" t="s">
        <v>26290</v>
      </c>
      <c r="B24311">
        <v>-999</v>
      </c>
    </row>
    <row r="24312" spans="1:2" x14ac:dyDescent="0.25">
      <c r="A24312" t="s">
        <v>26291</v>
      </c>
      <c r="B24312">
        <v>-999</v>
      </c>
    </row>
    <row r="24313" spans="1:2" x14ac:dyDescent="0.25">
      <c r="A24313" t="s">
        <v>26292</v>
      </c>
      <c r="B24313">
        <v>-999</v>
      </c>
    </row>
    <row r="24314" spans="1:2" x14ac:dyDescent="0.25">
      <c r="A24314" t="s">
        <v>26293</v>
      </c>
      <c r="B24314">
        <v>-999</v>
      </c>
    </row>
    <row r="24315" spans="1:2" x14ac:dyDescent="0.25">
      <c r="A24315" t="s">
        <v>26294</v>
      </c>
      <c r="B24315">
        <v>-999</v>
      </c>
    </row>
    <row r="24316" spans="1:2" x14ac:dyDescent="0.25">
      <c r="A24316" t="s">
        <v>26295</v>
      </c>
      <c r="B24316">
        <v>-999</v>
      </c>
    </row>
    <row r="24317" spans="1:2" x14ac:dyDescent="0.25">
      <c r="A24317" t="s">
        <v>26296</v>
      </c>
      <c r="B24317">
        <v>-999</v>
      </c>
    </row>
    <row r="24318" spans="1:2" x14ac:dyDescent="0.25">
      <c r="A24318" t="s">
        <v>26297</v>
      </c>
      <c r="B24318">
        <v>-999</v>
      </c>
    </row>
    <row r="24319" spans="1:2" x14ac:dyDescent="0.25">
      <c r="A24319" t="s">
        <v>26298</v>
      </c>
      <c r="B24319">
        <v>-999</v>
      </c>
    </row>
    <row r="24320" spans="1:2" x14ac:dyDescent="0.25">
      <c r="A24320" t="s">
        <v>26299</v>
      </c>
      <c r="B24320">
        <v>-999</v>
      </c>
    </row>
    <row r="24321" spans="1:2" x14ac:dyDescent="0.25">
      <c r="A24321" t="s">
        <v>26300</v>
      </c>
      <c r="B24321">
        <v>-999</v>
      </c>
    </row>
    <row r="24322" spans="1:2" x14ac:dyDescent="0.25">
      <c r="A24322" t="s">
        <v>26301</v>
      </c>
      <c r="B24322">
        <v>-999</v>
      </c>
    </row>
    <row r="24323" spans="1:2" x14ac:dyDescent="0.25">
      <c r="A24323" t="s">
        <v>26302</v>
      </c>
      <c r="B24323">
        <v>-999</v>
      </c>
    </row>
    <row r="24324" spans="1:2" x14ac:dyDescent="0.25">
      <c r="A24324" t="s">
        <v>26303</v>
      </c>
      <c r="B24324">
        <v>-999</v>
      </c>
    </row>
    <row r="24325" spans="1:2" x14ac:dyDescent="0.25">
      <c r="A24325" t="s">
        <v>26304</v>
      </c>
      <c r="B24325">
        <v>-999</v>
      </c>
    </row>
    <row r="24326" spans="1:2" x14ac:dyDescent="0.25">
      <c r="A24326" t="s">
        <v>26305</v>
      </c>
      <c r="B24326">
        <v>-999</v>
      </c>
    </row>
    <row r="24327" spans="1:2" x14ac:dyDescent="0.25">
      <c r="A24327" t="s">
        <v>26306</v>
      </c>
      <c r="B24327">
        <v>-999</v>
      </c>
    </row>
    <row r="24328" spans="1:2" x14ac:dyDescent="0.25">
      <c r="A24328" t="s">
        <v>26307</v>
      </c>
      <c r="B24328">
        <v>-999</v>
      </c>
    </row>
    <row r="24329" spans="1:2" x14ac:dyDescent="0.25">
      <c r="A24329" t="s">
        <v>26308</v>
      </c>
      <c r="B24329">
        <v>-999</v>
      </c>
    </row>
    <row r="24330" spans="1:2" x14ac:dyDescent="0.25">
      <c r="A24330" t="s">
        <v>26309</v>
      </c>
      <c r="B24330">
        <v>-999</v>
      </c>
    </row>
    <row r="24331" spans="1:2" x14ac:dyDescent="0.25">
      <c r="A24331" t="s">
        <v>26310</v>
      </c>
      <c r="B24331">
        <v>-999</v>
      </c>
    </row>
    <row r="24332" spans="1:2" x14ac:dyDescent="0.25">
      <c r="A24332" t="s">
        <v>26311</v>
      </c>
      <c r="B24332">
        <v>-999</v>
      </c>
    </row>
    <row r="24333" spans="1:2" x14ac:dyDescent="0.25">
      <c r="A24333" t="s">
        <v>26312</v>
      </c>
      <c r="B24333">
        <v>-999</v>
      </c>
    </row>
    <row r="24334" spans="1:2" x14ac:dyDescent="0.25">
      <c r="A24334" t="s">
        <v>26313</v>
      </c>
      <c r="B24334">
        <v>-999</v>
      </c>
    </row>
    <row r="24335" spans="1:2" x14ac:dyDescent="0.25">
      <c r="A24335" t="s">
        <v>26314</v>
      </c>
      <c r="B24335">
        <v>-999</v>
      </c>
    </row>
    <row r="24336" spans="1:2" x14ac:dyDescent="0.25">
      <c r="A24336" t="s">
        <v>26315</v>
      </c>
      <c r="B24336">
        <v>-999</v>
      </c>
    </row>
    <row r="24337" spans="1:2" x14ac:dyDescent="0.25">
      <c r="A24337" t="s">
        <v>26316</v>
      </c>
      <c r="B24337">
        <v>-999</v>
      </c>
    </row>
    <row r="24338" spans="1:2" x14ac:dyDescent="0.25">
      <c r="A24338" t="s">
        <v>26317</v>
      </c>
      <c r="B24338">
        <v>-999</v>
      </c>
    </row>
    <row r="24339" spans="1:2" x14ac:dyDescent="0.25">
      <c r="A24339" t="s">
        <v>26318</v>
      </c>
      <c r="B24339">
        <v>-999</v>
      </c>
    </row>
    <row r="24340" spans="1:2" x14ac:dyDescent="0.25">
      <c r="A24340" t="s">
        <v>26319</v>
      </c>
      <c r="B24340">
        <v>-999</v>
      </c>
    </row>
    <row r="24341" spans="1:2" x14ac:dyDescent="0.25">
      <c r="A24341" t="s">
        <v>26320</v>
      </c>
      <c r="B24341">
        <v>-999</v>
      </c>
    </row>
    <row r="24342" spans="1:2" x14ac:dyDescent="0.25">
      <c r="A24342" t="s">
        <v>26321</v>
      </c>
      <c r="B24342">
        <v>-999</v>
      </c>
    </row>
    <row r="24343" spans="1:2" x14ac:dyDescent="0.25">
      <c r="A24343" t="s">
        <v>26322</v>
      </c>
      <c r="B24343">
        <v>-999</v>
      </c>
    </row>
    <row r="24344" spans="1:2" x14ac:dyDescent="0.25">
      <c r="A24344" t="s">
        <v>26323</v>
      </c>
      <c r="B24344">
        <v>233</v>
      </c>
    </row>
    <row r="24345" spans="1:2" x14ac:dyDescent="0.25">
      <c r="A24345" t="s">
        <v>26324</v>
      </c>
      <c r="B24345">
        <v>233</v>
      </c>
    </row>
    <row r="24346" spans="1:2" x14ac:dyDescent="0.25">
      <c r="A24346" t="s">
        <v>26325</v>
      </c>
      <c r="B24346">
        <v>497</v>
      </c>
    </row>
    <row r="24347" spans="1:2" x14ac:dyDescent="0.25">
      <c r="A24347" t="s">
        <v>26326</v>
      </c>
      <c r="B24347">
        <v>154</v>
      </c>
    </row>
    <row r="24348" spans="1:2" x14ac:dyDescent="0.25">
      <c r="A24348" t="s">
        <v>26327</v>
      </c>
      <c r="B24348">
        <v>195</v>
      </c>
    </row>
    <row r="24349" spans="1:2" x14ac:dyDescent="0.25">
      <c r="A24349" t="s">
        <v>26328</v>
      </c>
      <c r="B24349">
        <v>42</v>
      </c>
    </row>
    <row r="24350" spans="1:2" x14ac:dyDescent="0.25">
      <c r="A24350" t="s">
        <v>26329</v>
      </c>
      <c r="B24350">
        <v>0</v>
      </c>
    </row>
    <row r="24351" spans="1:2" x14ac:dyDescent="0.25">
      <c r="A24351" t="s">
        <v>26330</v>
      </c>
      <c r="B24351">
        <v>0</v>
      </c>
    </row>
    <row r="24352" spans="1:2" x14ac:dyDescent="0.25">
      <c r="A24352" t="s">
        <v>26331</v>
      </c>
      <c r="B24352">
        <v>94</v>
      </c>
    </row>
    <row r="24353" spans="1:2" x14ac:dyDescent="0.25">
      <c r="A24353" t="s">
        <v>26332</v>
      </c>
      <c r="B24353">
        <v>0</v>
      </c>
    </row>
    <row r="24354" spans="1:2" x14ac:dyDescent="0.25">
      <c r="A24354" t="s">
        <v>26333</v>
      </c>
      <c r="B24354">
        <v>0</v>
      </c>
    </row>
    <row r="24355" spans="1:2" x14ac:dyDescent="0.25">
      <c r="A24355" t="s">
        <v>26334</v>
      </c>
      <c r="B24355">
        <v>9</v>
      </c>
    </row>
    <row r="24356" spans="1:2" x14ac:dyDescent="0.25">
      <c r="A24356" t="s">
        <v>26335</v>
      </c>
      <c r="B24356">
        <v>0</v>
      </c>
    </row>
    <row r="24357" spans="1:2" x14ac:dyDescent="0.25">
      <c r="A24357" t="s">
        <v>26336</v>
      </c>
      <c r="B24357">
        <v>70</v>
      </c>
    </row>
    <row r="24358" spans="1:2" x14ac:dyDescent="0.25">
      <c r="A24358" t="s">
        <v>26337</v>
      </c>
      <c r="B24358">
        <v>8</v>
      </c>
    </row>
    <row r="24359" spans="1:2" x14ac:dyDescent="0.25">
      <c r="A24359" t="s">
        <v>26338</v>
      </c>
      <c r="B24359">
        <v>0</v>
      </c>
    </row>
    <row r="24360" spans="1:2" x14ac:dyDescent="0.25">
      <c r="A24360" t="s">
        <v>26339</v>
      </c>
      <c r="B24360">
        <v>7</v>
      </c>
    </row>
    <row r="24361" spans="1:2" x14ac:dyDescent="0.25">
      <c r="A24361" t="s">
        <v>26340</v>
      </c>
      <c r="B24361">
        <v>1</v>
      </c>
    </row>
    <row r="24362" spans="1:2" x14ac:dyDescent="0.25">
      <c r="A24362" t="s">
        <v>26341</v>
      </c>
      <c r="B24362">
        <v>11</v>
      </c>
    </row>
    <row r="24363" spans="1:2" x14ac:dyDescent="0.25">
      <c r="A24363" t="s">
        <v>26342</v>
      </c>
      <c r="B24363">
        <v>3</v>
      </c>
    </row>
    <row r="24364" spans="1:2" x14ac:dyDescent="0.25">
      <c r="A24364" t="s">
        <v>26343</v>
      </c>
      <c r="B24364">
        <v>49</v>
      </c>
    </row>
    <row r="24365" spans="1:2" x14ac:dyDescent="0.25">
      <c r="A24365" t="s">
        <v>26344</v>
      </c>
      <c r="B24365">
        <v>8</v>
      </c>
    </row>
    <row r="24366" spans="1:2" x14ac:dyDescent="0.25">
      <c r="A24366" t="s">
        <v>26345</v>
      </c>
      <c r="B24366">
        <v>497</v>
      </c>
    </row>
    <row r="24367" spans="1:2" x14ac:dyDescent="0.25">
      <c r="A24367" t="s">
        <v>26346</v>
      </c>
      <c r="B24367">
        <v>552</v>
      </c>
    </row>
    <row r="24368" spans="1:2" x14ac:dyDescent="0.25">
      <c r="A24368" t="s">
        <v>26347</v>
      </c>
      <c r="B24368">
        <v>127</v>
      </c>
    </row>
    <row r="24369" spans="1:2" x14ac:dyDescent="0.25">
      <c r="A24369" t="s">
        <v>26348</v>
      </c>
      <c r="B24369">
        <v>370</v>
      </c>
    </row>
    <row r="24370" spans="1:2" x14ac:dyDescent="0.25">
      <c r="A24370" t="s">
        <v>26349</v>
      </c>
      <c r="B24370">
        <v>55</v>
      </c>
    </row>
    <row r="24371" spans="1:2" x14ac:dyDescent="0.25">
      <c r="A24371" t="s">
        <v>26350</v>
      </c>
      <c r="B24371">
        <v>552</v>
      </c>
    </row>
    <row r="24372" spans="1:2" x14ac:dyDescent="0.25">
      <c r="A24372" t="s">
        <v>26351</v>
      </c>
      <c r="B24372">
        <v>452</v>
      </c>
    </row>
    <row r="24373" spans="1:2" x14ac:dyDescent="0.25">
      <c r="A24373" t="s">
        <v>26352</v>
      </c>
      <c r="B24373">
        <v>455</v>
      </c>
    </row>
    <row r="24374" spans="1:2" x14ac:dyDescent="0.25">
      <c r="A24374" t="s">
        <v>26353</v>
      </c>
      <c r="B24374">
        <v>39</v>
      </c>
    </row>
    <row r="24375" spans="1:2" x14ac:dyDescent="0.25">
      <c r="A24375" t="s">
        <v>26354</v>
      </c>
      <c r="B24375">
        <v>418</v>
      </c>
    </row>
    <row r="24376" spans="1:2" x14ac:dyDescent="0.25">
      <c r="A24376" t="s">
        <v>26355</v>
      </c>
      <c r="B24376">
        <v>133</v>
      </c>
    </row>
    <row r="24377" spans="1:2" x14ac:dyDescent="0.25">
      <c r="A24377" t="s">
        <v>26356</v>
      </c>
      <c r="B24377">
        <v>94</v>
      </c>
    </row>
    <row r="24378" spans="1:2" x14ac:dyDescent="0.25">
      <c r="A24378" t="s">
        <v>26357</v>
      </c>
      <c r="B24378">
        <v>7</v>
      </c>
    </row>
    <row r="24379" spans="1:2" x14ac:dyDescent="0.25">
      <c r="A24379" t="s">
        <v>26358</v>
      </c>
      <c r="B24379">
        <v>3</v>
      </c>
    </row>
    <row r="24380" spans="1:2" x14ac:dyDescent="0.25">
      <c r="A24380" t="s">
        <v>26359</v>
      </c>
      <c r="B24380">
        <v>594</v>
      </c>
    </row>
    <row r="24381" spans="1:2" x14ac:dyDescent="0.25">
      <c r="A24381" t="s">
        <v>26360</v>
      </c>
      <c r="B24381">
        <v>1078</v>
      </c>
    </row>
    <row r="24382" spans="1:2" x14ac:dyDescent="0.25">
      <c r="A24382" t="s">
        <v>26361</v>
      </c>
      <c r="B24382">
        <v>84</v>
      </c>
    </row>
    <row r="24383" spans="1:2" x14ac:dyDescent="0.25">
      <c r="A24383" t="s">
        <v>26362</v>
      </c>
      <c r="B24383">
        <v>20</v>
      </c>
    </row>
    <row r="24384" spans="1:2" x14ac:dyDescent="0.25">
      <c r="A24384" t="s">
        <v>26363</v>
      </c>
      <c r="B24384">
        <v>1298</v>
      </c>
    </row>
    <row r="24385" spans="1:2" x14ac:dyDescent="0.25">
      <c r="A24385" t="s">
        <v>26364</v>
      </c>
      <c r="B24385">
        <v>7</v>
      </c>
    </row>
    <row r="24386" spans="1:2" x14ac:dyDescent="0.25">
      <c r="A24386" t="s">
        <v>26365</v>
      </c>
      <c r="B24386">
        <v>28</v>
      </c>
    </row>
    <row r="24387" spans="1:2" x14ac:dyDescent="0.25">
      <c r="A24387" t="s">
        <v>26366</v>
      </c>
      <c r="B24387">
        <v>160</v>
      </c>
    </row>
    <row r="24388" spans="1:2" x14ac:dyDescent="0.25">
      <c r="A24388" t="s">
        <v>26367</v>
      </c>
      <c r="B24388">
        <v>11</v>
      </c>
    </row>
    <row r="24389" spans="1:2" x14ac:dyDescent="0.25">
      <c r="A24389" t="s">
        <v>26368</v>
      </c>
      <c r="B24389">
        <v>146</v>
      </c>
    </row>
    <row r="24390" spans="1:2" x14ac:dyDescent="0.25">
      <c r="A24390" t="s">
        <v>26369</v>
      </c>
      <c r="B24390">
        <v>131</v>
      </c>
    </row>
    <row r="24391" spans="1:2" x14ac:dyDescent="0.25">
      <c r="A24391" t="s">
        <v>26370</v>
      </c>
      <c r="B24391">
        <v>0</v>
      </c>
    </row>
    <row r="24392" spans="1:2" x14ac:dyDescent="0.25">
      <c r="A24392" t="s">
        <v>26371</v>
      </c>
      <c r="B24392">
        <v>43</v>
      </c>
    </row>
    <row r="24393" spans="1:2" x14ac:dyDescent="0.25">
      <c r="A24393" t="s">
        <v>26372</v>
      </c>
      <c r="B24393">
        <v>19</v>
      </c>
    </row>
    <row r="24394" spans="1:2" x14ac:dyDescent="0.25">
      <c r="A24394" t="s">
        <v>26373</v>
      </c>
      <c r="B24394">
        <v>193</v>
      </c>
    </row>
    <row r="24395" spans="1:2" x14ac:dyDescent="0.25">
      <c r="A24395" t="s">
        <v>26374</v>
      </c>
      <c r="B24395">
        <v>10</v>
      </c>
    </row>
    <row r="24396" spans="1:2" x14ac:dyDescent="0.25">
      <c r="A24396" t="s">
        <v>26375</v>
      </c>
      <c r="B24396">
        <v>164</v>
      </c>
    </row>
    <row r="24397" spans="1:2" x14ac:dyDescent="0.25">
      <c r="A24397" t="s">
        <v>26376</v>
      </c>
      <c r="B24397">
        <v>336</v>
      </c>
    </row>
    <row r="24398" spans="1:2" x14ac:dyDescent="0.25">
      <c r="A24398" t="s">
        <v>26377</v>
      </c>
      <c r="B24398">
        <v>4322</v>
      </c>
    </row>
    <row r="24399" spans="1:2" x14ac:dyDescent="0.25">
      <c r="A24399" t="s">
        <v>26378</v>
      </c>
      <c r="B24399">
        <v>860</v>
      </c>
    </row>
    <row r="24400" spans="1:2" x14ac:dyDescent="0.25">
      <c r="A24400" t="s">
        <v>26379</v>
      </c>
      <c r="B24400">
        <v>0</v>
      </c>
    </row>
    <row r="24401" spans="1:2" x14ac:dyDescent="0.25">
      <c r="A24401" t="s">
        <v>26380</v>
      </c>
      <c r="B24401">
        <v>401</v>
      </c>
    </row>
    <row r="24402" spans="1:2" x14ac:dyDescent="0.25">
      <c r="A24402" t="s">
        <v>26381</v>
      </c>
      <c r="B24402">
        <v>0</v>
      </c>
    </row>
    <row r="24403" spans="1:2" x14ac:dyDescent="0.25">
      <c r="A24403" t="s">
        <v>26382</v>
      </c>
      <c r="B24403">
        <v>13</v>
      </c>
    </row>
    <row r="24404" spans="1:2" x14ac:dyDescent="0.25">
      <c r="A24404" t="s">
        <v>26383</v>
      </c>
      <c r="B24404">
        <v>1</v>
      </c>
    </row>
    <row r="24405" spans="1:2" x14ac:dyDescent="0.25">
      <c r="A24405" t="s">
        <v>26384</v>
      </c>
      <c r="B24405">
        <v>0</v>
      </c>
    </row>
    <row r="24406" spans="1:2" x14ac:dyDescent="0.25">
      <c r="A24406" t="s">
        <v>26385</v>
      </c>
      <c r="B24406">
        <v>0</v>
      </c>
    </row>
    <row r="24407" spans="1:2" x14ac:dyDescent="0.25">
      <c r="A24407" t="s">
        <v>26386</v>
      </c>
      <c r="B24407">
        <v>9</v>
      </c>
    </row>
    <row r="24408" spans="1:2" x14ac:dyDescent="0.25">
      <c r="A24408" t="s">
        <v>26387</v>
      </c>
      <c r="B24408">
        <v>18</v>
      </c>
    </row>
    <row r="24409" spans="1:2" x14ac:dyDescent="0.25">
      <c r="A24409" t="s">
        <v>26388</v>
      </c>
      <c r="B24409">
        <v>2</v>
      </c>
    </row>
    <row r="24410" spans="1:2" x14ac:dyDescent="0.25">
      <c r="A24410" t="s">
        <v>26389</v>
      </c>
      <c r="B24410">
        <v>0</v>
      </c>
    </row>
    <row r="24411" spans="1:2" x14ac:dyDescent="0.25">
      <c r="A24411" t="s">
        <v>26390</v>
      </c>
      <c r="B24411">
        <v>-999</v>
      </c>
    </row>
    <row r="24412" spans="1:2" x14ac:dyDescent="0.25">
      <c r="A24412" t="s">
        <v>26391</v>
      </c>
      <c r="B24412">
        <v>43</v>
      </c>
    </row>
    <row r="24413" spans="1:2" x14ac:dyDescent="0.25">
      <c r="A24413" t="s">
        <v>26392</v>
      </c>
      <c r="B24413">
        <v>1</v>
      </c>
    </row>
    <row r="24414" spans="1:2" x14ac:dyDescent="0.25">
      <c r="A24414" t="s">
        <v>26393</v>
      </c>
      <c r="B24414">
        <v>3</v>
      </c>
    </row>
    <row r="24415" spans="1:2" x14ac:dyDescent="0.25">
      <c r="A24415" t="s">
        <v>26394</v>
      </c>
      <c r="B24415">
        <v>0</v>
      </c>
    </row>
    <row r="24416" spans="1:2" x14ac:dyDescent="0.25">
      <c r="A24416" t="s">
        <v>26395</v>
      </c>
      <c r="B24416">
        <v>1</v>
      </c>
    </row>
    <row r="24417" spans="1:2" x14ac:dyDescent="0.25">
      <c r="A24417" t="s">
        <v>26396</v>
      </c>
      <c r="B24417">
        <v>0</v>
      </c>
    </row>
    <row r="24418" spans="1:2" x14ac:dyDescent="0.25">
      <c r="A24418" t="s">
        <v>26397</v>
      </c>
      <c r="B24418">
        <v>12</v>
      </c>
    </row>
    <row r="24419" spans="1:2" x14ac:dyDescent="0.25">
      <c r="A24419" t="s">
        <v>26398</v>
      </c>
      <c r="B24419">
        <v>3</v>
      </c>
    </row>
    <row r="24420" spans="1:2" x14ac:dyDescent="0.25">
      <c r="A24420" t="s">
        <v>26399</v>
      </c>
      <c r="B24420">
        <v>1</v>
      </c>
    </row>
    <row r="24421" spans="1:2" x14ac:dyDescent="0.25">
      <c r="A24421" t="s">
        <v>26400</v>
      </c>
      <c r="B24421">
        <v>0</v>
      </c>
    </row>
    <row r="24422" spans="1:2" x14ac:dyDescent="0.25">
      <c r="A24422" t="s">
        <v>26401</v>
      </c>
      <c r="B24422">
        <v>-999</v>
      </c>
    </row>
    <row r="24423" spans="1:2" x14ac:dyDescent="0.25">
      <c r="A24423" t="s">
        <v>26402</v>
      </c>
      <c r="B24423">
        <v>21</v>
      </c>
    </row>
    <row r="24424" spans="1:2" x14ac:dyDescent="0.25">
      <c r="A24424" t="s">
        <v>26403</v>
      </c>
      <c r="B24424">
        <v>1</v>
      </c>
    </row>
    <row r="24425" spans="1:2" x14ac:dyDescent="0.25">
      <c r="A24425" t="s">
        <v>26404</v>
      </c>
      <c r="B24425">
        <v>2</v>
      </c>
    </row>
    <row r="24426" spans="1:2" x14ac:dyDescent="0.25">
      <c r="A24426" t="s">
        <v>26405</v>
      </c>
      <c r="B24426">
        <v>0</v>
      </c>
    </row>
    <row r="24427" spans="1:2" x14ac:dyDescent="0.25">
      <c r="A24427" t="s">
        <v>26406</v>
      </c>
      <c r="B24427">
        <v>0</v>
      </c>
    </row>
    <row r="24428" spans="1:2" x14ac:dyDescent="0.25">
      <c r="A24428" t="s">
        <v>26407</v>
      </c>
      <c r="B24428">
        <v>0</v>
      </c>
    </row>
    <row r="24429" spans="1:2" x14ac:dyDescent="0.25">
      <c r="A24429" t="s">
        <v>26408</v>
      </c>
      <c r="B24429">
        <v>11</v>
      </c>
    </row>
    <row r="24430" spans="1:2" x14ac:dyDescent="0.25">
      <c r="A24430" t="s">
        <v>26409</v>
      </c>
      <c r="B24430">
        <v>3</v>
      </c>
    </row>
    <row r="24431" spans="1:2" x14ac:dyDescent="0.25">
      <c r="A24431" t="s">
        <v>26410</v>
      </c>
      <c r="B24431">
        <v>3</v>
      </c>
    </row>
    <row r="24432" spans="1:2" x14ac:dyDescent="0.25">
      <c r="A24432" t="s">
        <v>26411</v>
      </c>
      <c r="B24432">
        <v>0</v>
      </c>
    </row>
    <row r="24433" spans="1:2" x14ac:dyDescent="0.25">
      <c r="A24433" t="s">
        <v>26412</v>
      </c>
      <c r="B24433">
        <v>-999</v>
      </c>
    </row>
    <row r="24434" spans="1:2" x14ac:dyDescent="0.25">
      <c r="A24434" t="s">
        <v>26413</v>
      </c>
      <c r="B24434">
        <v>20</v>
      </c>
    </row>
    <row r="24435" spans="1:2" x14ac:dyDescent="0.25">
      <c r="A24435" t="s">
        <v>26414</v>
      </c>
      <c r="B24435">
        <v>3</v>
      </c>
    </row>
    <row r="24436" spans="1:2" x14ac:dyDescent="0.25">
      <c r="A24436" t="s">
        <v>26415</v>
      </c>
      <c r="B24436">
        <v>1</v>
      </c>
    </row>
    <row r="24437" spans="1:2" x14ac:dyDescent="0.25">
      <c r="A24437" t="s">
        <v>26416</v>
      </c>
      <c r="B24437">
        <v>0</v>
      </c>
    </row>
    <row r="24438" spans="1:2" x14ac:dyDescent="0.25">
      <c r="A24438" t="s">
        <v>26417</v>
      </c>
      <c r="B24438">
        <v>1</v>
      </c>
    </row>
    <row r="24439" spans="1:2" x14ac:dyDescent="0.25">
      <c r="A24439" t="s">
        <v>26418</v>
      </c>
      <c r="B24439">
        <v>0</v>
      </c>
    </row>
    <row r="24440" spans="1:2" x14ac:dyDescent="0.25">
      <c r="A24440" t="s">
        <v>26419</v>
      </c>
      <c r="B24440">
        <v>7</v>
      </c>
    </row>
    <row r="24441" spans="1:2" x14ac:dyDescent="0.25">
      <c r="A24441" t="s">
        <v>26420</v>
      </c>
      <c r="B24441">
        <v>8</v>
      </c>
    </row>
    <row r="24442" spans="1:2" x14ac:dyDescent="0.25">
      <c r="A24442" t="s">
        <v>26421</v>
      </c>
      <c r="B24442">
        <v>2</v>
      </c>
    </row>
    <row r="24443" spans="1:2" x14ac:dyDescent="0.25">
      <c r="A24443" t="s">
        <v>26422</v>
      </c>
      <c r="B24443">
        <v>0</v>
      </c>
    </row>
    <row r="24444" spans="1:2" x14ac:dyDescent="0.25">
      <c r="A24444" t="s">
        <v>26423</v>
      </c>
      <c r="B24444">
        <v>-999</v>
      </c>
    </row>
    <row r="24445" spans="1:2" x14ac:dyDescent="0.25">
      <c r="A24445" t="s">
        <v>26424</v>
      </c>
      <c r="B24445">
        <v>22</v>
      </c>
    </row>
    <row r="24446" spans="1:2" x14ac:dyDescent="0.25">
      <c r="A24446" t="s">
        <v>26425</v>
      </c>
      <c r="B24446">
        <v>9</v>
      </c>
    </row>
    <row r="24447" spans="1:2" x14ac:dyDescent="0.25">
      <c r="A24447" t="s">
        <v>26426</v>
      </c>
      <c r="B24447">
        <v>1</v>
      </c>
    </row>
    <row r="24448" spans="1:2" x14ac:dyDescent="0.25">
      <c r="A24448" t="s">
        <v>26427</v>
      </c>
      <c r="B24448">
        <v>0</v>
      </c>
    </row>
    <row r="24449" spans="1:2" x14ac:dyDescent="0.25">
      <c r="A24449" t="s">
        <v>26428</v>
      </c>
      <c r="B24449">
        <v>7</v>
      </c>
    </row>
    <row r="24450" spans="1:2" x14ac:dyDescent="0.25">
      <c r="A24450" t="s">
        <v>26429</v>
      </c>
      <c r="B24450">
        <v>0</v>
      </c>
    </row>
    <row r="24451" spans="1:2" x14ac:dyDescent="0.25">
      <c r="A24451" t="s">
        <v>26430</v>
      </c>
      <c r="B24451">
        <v>5</v>
      </c>
    </row>
    <row r="24452" spans="1:2" x14ac:dyDescent="0.25">
      <c r="A24452" t="s">
        <v>26431</v>
      </c>
      <c r="B24452">
        <v>6</v>
      </c>
    </row>
    <row r="24453" spans="1:2" x14ac:dyDescent="0.25">
      <c r="A24453" t="s">
        <v>26432</v>
      </c>
      <c r="B24453">
        <v>6</v>
      </c>
    </row>
    <row r="24454" spans="1:2" x14ac:dyDescent="0.25">
      <c r="A24454" t="s">
        <v>26433</v>
      </c>
      <c r="B24454">
        <v>0</v>
      </c>
    </row>
    <row r="24455" spans="1:2" x14ac:dyDescent="0.25">
      <c r="A24455" t="s">
        <v>26434</v>
      </c>
      <c r="B24455">
        <v>-999</v>
      </c>
    </row>
    <row r="24456" spans="1:2" x14ac:dyDescent="0.25">
      <c r="A24456" t="s">
        <v>26435</v>
      </c>
      <c r="B24456">
        <v>34</v>
      </c>
    </row>
    <row r="24457" spans="1:2" x14ac:dyDescent="0.25">
      <c r="A24457" t="s">
        <v>26436</v>
      </c>
      <c r="B24457">
        <v>23</v>
      </c>
    </row>
    <row r="24458" spans="1:2" x14ac:dyDescent="0.25">
      <c r="A24458" t="s">
        <v>26437</v>
      </c>
      <c r="B24458">
        <v>0</v>
      </c>
    </row>
    <row r="24459" spans="1:2" x14ac:dyDescent="0.25">
      <c r="A24459" t="s">
        <v>26438</v>
      </c>
      <c r="B24459">
        <v>0</v>
      </c>
    </row>
    <row r="24460" spans="1:2" x14ac:dyDescent="0.25">
      <c r="A24460" t="s">
        <v>26439</v>
      </c>
      <c r="B24460">
        <v>8</v>
      </c>
    </row>
    <row r="24461" spans="1:2" x14ac:dyDescent="0.25">
      <c r="A24461" t="s">
        <v>26440</v>
      </c>
      <c r="B24461">
        <v>0</v>
      </c>
    </row>
    <row r="24462" spans="1:2" x14ac:dyDescent="0.25">
      <c r="A24462" t="s">
        <v>26441</v>
      </c>
      <c r="B24462">
        <v>5</v>
      </c>
    </row>
    <row r="24463" spans="1:2" x14ac:dyDescent="0.25">
      <c r="A24463" t="s">
        <v>26442</v>
      </c>
      <c r="B24463">
        <v>9</v>
      </c>
    </row>
    <row r="24464" spans="1:2" x14ac:dyDescent="0.25">
      <c r="A24464" t="s">
        <v>26443</v>
      </c>
      <c r="B24464">
        <v>15</v>
      </c>
    </row>
    <row r="24465" spans="1:2" x14ac:dyDescent="0.25">
      <c r="A24465" t="s">
        <v>26444</v>
      </c>
      <c r="B24465">
        <v>7</v>
      </c>
    </row>
    <row r="24466" spans="1:2" x14ac:dyDescent="0.25">
      <c r="A24466" t="s">
        <v>26445</v>
      </c>
      <c r="B24466">
        <v>-999</v>
      </c>
    </row>
    <row r="24467" spans="1:2" x14ac:dyDescent="0.25">
      <c r="A24467" t="s">
        <v>26446</v>
      </c>
      <c r="B24467">
        <v>67</v>
      </c>
    </row>
    <row r="24468" spans="1:2" x14ac:dyDescent="0.25">
      <c r="A24468" t="s">
        <v>26447</v>
      </c>
      <c r="B24468">
        <v>55</v>
      </c>
    </row>
    <row r="24469" spans="1:2" x14ac:dyDescent="0.25">
      <c r="A24469" t="s">
        <v>26448</v>
      </c>
      <c r="B24469">
        <v>13</v>
      </c>
    </row>
    <row r="24470" spans="1:2" x14ac:dyDescent="0.25">
      <c r="A24470" t="s">
        <v>26449</v>
      </c>
      <c r="B24470">
        <v>0</v>
      </c>
    </row>
    <row r="24471" spans="1:2" x14ac:dyDescent="0.25">
      <c r="A24471" t="s">
        <v>26450</v>
      </c>
      <c r="B24471">
        <v>35</v>
      </c>
    </row>
    <row r="24472" spans="1:2" x14ac:dyDescent="0.25">
      <c r="A24472" t="s">
        <v>26451</v>
      </c>
      <c r="B24472">
        <v>0</v>
      </c>
    </row>
    <row r="24473" spans="1:2" x14ac:dyDescent="0.25">
      <c r="A24473" t="s">
        <v>26452</v>
      </c>
      <c r="B24473">
        <v>1</v>
      </c>
    </row>
    <row r="24474" spans="1:2" x14ac:dyDescent="0.25">
      <c r="A24474" t="s">
        <v>26453</v>
      </c>
      <c r="B24474">
        <v>7</v>
      </c>
    </row>
    <row r="24475" spans="1:2" x14ac:dyDescent="0.25">
      <c r="A24475" t="s">
        <v>26454</v>
      </c>
      <c r="B24475">
        <v>45</v>
      </c>
    </row>
    <row r="24476" spans="1:2" x14ac:dyDescent="0.25">
      <c r="A24476" t="s">
        <v>26455</v>
      </c>
      <c r="B24476">
        <v>13</v>
      </c>
    </row>
    <row r="24477" spans="1:2" x14ac:dyDescent="0.25">
      <c r="A24477" t="s">
        <v>26456</v>
      </c>
      <c r="B24477">
        <v>-999</v>
      </c>
    </row>
    <row r="24478" spans="1:2" x14ac:dyDescent="0.25">
      <c r="A24478" t="s">
        <v>26457</v>
      </c>
      <c r="B24478">
        <v>169</v>
      </c>
    </row>
    <row r="24479" spans="1:2" x14ac:dyDescent="0.25">
      <c r="A24479" t="s">
        <v>26458</v>
      </c>
      <c r="B24479">
        <v>51</v>
      </c>
    </row>
    <row r="24480" spans="1:2" x14ac:dyDescent="0.25">
      <c r="A24480" t="s">
        <v>26459</v>
      </c>
      <c r="B24480">
        <v>10</v>
      </c>
    </row>
    <row r="24481" spans="1:2" x14ac:dyDescent="0.25">
      <c r="A24481" t="s">
        <v>26460</v>
      </c>
      <c r="B24481">
        <v>1</v>
      </c>
    </row>
    <row r="24482" spans="1:2" x14ac:dyDescent="0.25">
      <c r="A24482" t="s">
        <v>26461</v>
      </c>
      <c r="B24482">
        <v>30</v>
      </c>
    </row>
    <row r="24483" spans="1:2" x14ac:dyDescent="0.25">
      <c r="A24483" t="s">
        <v>26462</v>
      </c>
      <c r="B24483">
        <v>0</v>
      </c>
    </row>
    <row r="24484" spans="1:2" x14ac:dyDescent="0.25">
      <c r="A24484" t="s">
        <v>26463</v>
      </c>
      <c r="B24484">
        <v>1</v>
      </c>
    </row>
    <row r="24485" spans="1:2" x14ac:dyDescent="0.25">
      <c r="A24485" t="s">
        <v>26464</v>
      </c>
      <c r="B24485">
        <v>8</v>
      </c>
    </row>
    <row r="24486" spans="1:2" x14ac:dyDescent="0.25">
      <c r="A24486" t="s">
        <v>26465</v>
      </c>
      <c r="B24486">
        <v>109</v>
      </c>
    </row>
    <row r="24487" spans="1:2" x14ac:dyDescent="0.25">
      <c r="A24487" t="s">
        <v>26466</v>
      </c>
      <c r="B24487">
        <v>8</v>
      </c>
    </row>
    <row r="24488" spans="1:2" x14ac:dyDescent="0.25">
      <c r="A24488" t="s">
        <v>26467</v>
      </c>
      <c r="B24488">
        <v>-999</v>
      </c>
    </row>
    <row r="24489" spans="1:2" x14ac:dyDescent="0.25">
      <c r="A24489" t="s">
        <v>26468</v>
      </c>
      <c r="B24489">
        <v>218</v>
      </c>
    </row>
    <row r="24490" spans="1:2" x14ac:dyDescent="0.25">
      <c r="A24490" t="s">
        <v>34211</v>
      </c>
      <c r="B24490">
        <v>143</v>
      </c>
    </row>
    <row r="24491" spans="1:2" x14ac:dyDescent="0.25">
      <c r="A24491" t="s">
        <v>34212</v>
      </c>
      <c r="B24491">
        <v>43</v>
      </c>
    </row>
    <row r="24492" spans="1:2" x14ac:dyDescent="0.25">
      <c r="A24492" t="s">
        <v>34213</v>
      </c>
      <c r="B24492">
        <v>2</v>
      </c>
    </row>
    <row r="24493" spans="1:2" x14ac:dyDescent="0.25">
      <c r="A24493" t="s">
        <v>34214</v>
      </c>
      <c r="B24493">
        <v>82</v>
      </c>
    </row>
    <row r="24494" spans="1:2" x14ac:dyDescent="0.25">
      <c r="A24494" t="s">
        <v>34215</v>
      </c>
      <c r="B24494">
        <v>0</v>
      </c>
    </row>
    <row r="24495" spans="1:2" x14ac:dyDescent="0.25">
      <c r="A24495" t="s">
        <v>34216</v>
      </c>
      <c r="B24495">
        <v>51</v>
      </c>
    </row>
    <row r="24496" spans="1:2" x14ac:dyDescent="0.25">
      <c r="A24496" t="s">
        <v>34217</v>
      </c>
      <c r="B24496">
        <v>62</v>
      </c>
    </row>
    <row r="24497" spans="1:2" x14ac:dyDescent="0.25">
      <c r="A24497" t="s">
        <v>34218</v>
      </c>
      <c r="B24497">
        <v>183</v>
      </c>
    </row>
    <row r="24498" spans="1:2" x14ac:dyDescent="0.25">
      <c r="A24498" t="s">
        <v>34219</v>
      </c>
      <c r="B24498">
        <v>28</v>
      </c>
    </row>
    <row r="24499" spans="1:2" x14ac:dyDescent="0.25">
      <c r="A24499" t="s">
        <v>34220</v>
      </c>
      <c r="B24499">
        <v>-999</v>
      </c>
    </row>
    <row r="24500" spans="1:2" x14ac:dyDescent="0.25">
      <c r="A24500" t="s">
        <v>34221</v>
      </c>
      <c r="B24500">
        <v>594</v>
      </c>
    </row>
    <row r="24501" spans="1:2" x14ac:dyDescent="0.25">
      <c r="A24501" t="s">
        <v>26469</v>
      </c>
      <c r="B24501">
        <v>0</v>
      </c>
    </row>
    <row r="24502" spans="1:2" x14ac:dyDescent="0.25">
      <c r="A24502" t="s">
        <v>26470</v>
      </c>
      <c r="B24502">
        <v>1</v>
      </c>
    </row>
    <row r="24503" spans="1:2" x14ac:dyDescent="0.25">
      <c r="A24503" t="s">
        <v>26471</v>
      </c>
      <c r="B24503">
        <v>0</v>
      </c>
    </row>
    <row r="24504" spans="1:2" x14ac:dyDescent="0.25">
      <c r="A24504" t="s">
        <v>26472</v>
      </c>
      <c r="B24504">
        <v>0</v>
      </c>
    </row>
    <row r="24505" spans="1:2" x14ac:dyDescent="0.25">
      <c r="A24505" t="s">
        <v>26473</v>
      </c>
      <c r="B24505">
        <v>0</v>
      </c>
    </row>
    <row r="24506" spans="1:2" x14ac:dyDescent="0.25">
      <c r="A24506" t="s">
        <v>26474</v>
      </c>
      <c r="B24506">
        <v>0</v>
      </c>
    </row>
    <row r="24507" spans="1:2" x14ac:dyDescent="0.25">
      <c r="A24507" t="s">
        <v>26475</v>
      </c>
      <c r="B24507">
        <v>4</v>
      </c>
    </row>
    <row r="24508" spans="1:2" x14ac:dyDescent="0.25">
      <c r="A24508" t="s">
        <v>26476</v>
      </c>
      <c r="B24508">
        <v>0</v>
      </c>
    </row>
    <row r="24509" spans="1:2" x14ac:dyDescent="0.25">
      <c r="A24509" t="s">
        <v>26477</v>
      </c>
      <c r="B24509">
        <v>0</v>
      </c>
    </row>
    <row r="24510" spans="1:2" x14ac:dyDescent="0.25">
      <c r="A24510" t="s">
        <v>26478</v>
      </c>
      <c r="B24510">
        <v>-999</v>
      </c>
    </row>
    <row r="24511" spans="1:2" x14ac:dyDescent="0.25">
      <c r="A24511" t="s">
        <v>26479</v>
      </c>
      <c r="B24511">
        <v>5</v>
      </c>
    </row>
    <row r="24512" spans="1:2" x14ac:dyDescent="0.25">
      <c r="A24512" t="s">
        <v>26480</v>
      </c>
      <c r="B24512">
        <v>0</v>
      </c>
    </row>
    <row r="24513" spans="1:2" x14ac:dyDescent="0.25">
      <c r="A24513" t="s">
        <v>26481</v>
      </c>
      <c r="B24513">
        <v>0</v>
      </c>
    </row>
    <row r="24514" spans="1:2" x14ac:dyDescent="0.25">
      <c r="A24514" t="s">
        <v>26482</v>
      </c>
      <c r="B24514">
        <v>0</v>
      </c>
    </row>
    <row r="24515" spans="1:2" x14ac:dyDescent="0.25">
      <c r="A24515" t="s">
        <v>26483</v>
      </c>
      <c r="B24515">
        <v>0</v>
      </c>
    </row>
    <row r="24516" spans="1:2" x14ac:dyDescent="0.25">
      <c r="A24516" t="s">
        <v>26484</v>
      </c>
      <c r="B24516">
        <v>0</v>
      </c>
    </row>
    <row r="24517" spans="1:2" x14ac:dyDescent="0.25">
      <c r="A24517" t="s">
        <v>26485</v>
      </c>
      <c r="B24517">
        <v>0</v>
      </c>
    </row>
    <row r="24518" spans="1:2" x14ac:dyDescent="0.25">
      <c r="A24518" t="s">
        <v>26486</v>
      </c>
      <c r="B24518">
        <v>1</v>
      </c>
    </row>
    <row r="24519" spans="1:2" x14ac:dyDescent="0.25">
      <c r="A24519" t="s">
        <v>26487</v>
      </c>
      <c r="B24519">
        <v>0</v>
      </c>
    </row>
    <row r="24520" spans="1:2" x14ac:dyDescent="0.25">
      <c r="A24520" t="s">
        <v>26488</v>
      </c>
      <c r="B24520">
        <v>0</v>
      </c>
    </row>
    <row r="24521" spans="1:2" x14ac:dyDescent="0.25">
      <c r="A24521" t="s">
        <v>26489</v>
      </c>
      <c r="B24521">
        <v>-999</v>
      </c>
    </row>
    <row r="24522" spans="1:2" x14ac:dyDescent="0.25">
      <c r="A24522" t="s">
        <v>26490</v>
      </c>
      <c r="B24522">
        <v>1</v>
      </c>
    </row>
    <row r="24523" spans="1:2" x14ac:dyDescent="0.25">
      <c r="A24523" t="s">
        <v>26491</v>
      </c>
      <c r="B24523">
        <v>0</v>
      </c>
    </row>
    <row r="24524" spans="1:2" x14ac:dyDescent="0.25">
      <c r="A24524" t="s">
        <v>26492</v>
      </c>
      <c r="B24524">
        <v>1</v>
      </c>
    </row>
    <row r="24525" spans="1:2" x14ac:dyDescent="0.25">
      <c r="A24525" t="s">
        <v>26493</v>
      </c>
      <c r="B24525">
        <v>0</v>
      </c>
    </row>
    <row r="24526" spans="1:2" x14ac:dyDescent="0.25">
      <c r="A24526" t="s">
        <v>26494</v>
      </c>
      <c r="B24526">
        <v>0</v>
      </c>
    </row>
    <row r="24527" spans="1:2" x14ac:dyDescent="0.25">
      <c r="A24527" t="s">
        <v>26495</v>
      </c>
      <c r="B24527">
        <v>0</v>
      </c>
    </row>
    <row r="24528" spans="1:2" x14ac:dyDescent="0.25">
      <c r="A24528" t="s">
        <v>26496</v>
      </c>
      <c r="B24528">
        <v>1</v>
      </c>
    </row>
    <row r="24529" spans="1:2" x14ac:dyDescent="0.25">
      <c r="A24529" t="s">
        <v>26497</v>
      </c>
      <c r="B24529">
        <v>2</v>
      </c>
    </row>
    <row r="24530" spans="1:2" x14ac:dyDescent="0.25">
      <c r="A24530" t="s">
        <v>26498</v>
      </c>
      <c r="B24530">
        <v>0</v>
      </c>
    </row>
    <row r="24531" spans="1:2" x14ac:dyDescent="0.25">
      <c r="A24531" t="s">
        <v>26499</v>
      </c>
      <c r="B24531">
        <v>0</v>
      </c>
    </row>
    <row r="24532" spans="1:2" x14ac:dyDescent="0.25">
      <c r="A24532" t="s">
        <v>26500</v>
      </c>
      <c r="B24532">
        <v>-999</v>
      </c>
    </row>
    <row r="24533" spans="1:2" x14ac:dyDescent="0.25">
      <c r="A24533" t="s">
        <v>26501</v>
      </c>
      <c r="B24533">
        <v>4</v>
      </c>
    </row>
    <row r="24534" spans="1:2" x14ac:dyDescent="0.25">
      <c r="A24534" t="s">
        <v>26502</v>
      </c>
      <c r="B24534">
        <v>1</v>
      </c>
    </row>
    <row r="24535" spans="1:2" x14ac:dyDescent="0.25">
      <c r="A24535" t="s">
        <v>26503</v>
      </c>
      <c r="B24535">
        <v>0</v>
      </c>
    </row>
    <row r="24536" spans="1:2" x14ac:dyDescent="0.25">
      <c r="A24536" t="s">
        <v>26504</v>
      </c>
      <c r="B24536">
        <v>0</v>
      </c>
    </row>
    <row r="24537" spans="1:2" x14ac:dyDescent="0.25">
      <c r="A24537" t="s">
        <v>26505</v>
      </c>
      <c r="B24537">
        <v>1</v>
      </c>
    </row>
    <row r="24538" spans="1:2" x14ac:dyDescent="0.25">
      <c r="A24538" t="s">
        <v>26506</v>
      </c>
      <c r="B24538">
        <v>0</v>
      </c>
    </row>
    <row r="24539" spans="1:2" x14ac:dyDescent="0.25">
      <c r="A24539" t="s">
        <v>26507</v>
      </c>
      <c r="B24539">
        <v>0</v>
      </c>
    </row>
    <row r="24540" spans="1:2" x14ac:dyDescent="0.25">
      <c r="A24540" t="s">
        <v>26508</v>
      </c>
      <c r="B24540">
        <v>0</v>
      </c>
    </row>
    <row r="24541" spans="1:2" x14ac:dyDescent="0.25">
      <c r="A24541" t="s">
        <v>26509</v>
      </c>
      <c r="B24541">
        <v>1</v>
      </c>
    </row>
    <row r="24542" spans="1:2" x14ac:dyDescent="0.25">
      <c r="A24542" t="s">
        <v>26510</v>
      </c>
      <c r="B24542">
        <v>0</v>
      </c>
    </row>
    <row r="24543" spans="1:2" x14ac:dyDescent="0.25">
      <c r="A24543" t="s">
        <v>26511</v>
      </c>
      <c r="B24543">
        <v>-999</v>
      </c>
    </row>
    <row r="24544" spans="1:2" x14ac:dyDescent="0.25">
      <c r="A24544" t="s">
        <v>26512</v>
      </c>
      <c r="B24544">
        <v>3</v>
      </c>
    </row>
    <row r="24545" spans="1:2" x14ac:dyDescent="0.25">
      <c r="A24545" t="s">
        <v>26513</v>
      </c>
      <c r="B24545">
        <v>2</v>
      </c>
    </row>
    <row r="24546" spans="1:2" x14ac:dyDescent="0.25">
      <c r="A24546" t="s">
        <v>26514</v>
      </c>
      <c r="B24546">
        <v>0</v>
      </c>
    </row>
    <row r="24547" spans="1:2" x14ac:dyDescent="0.25">
      <c r="A24547" t="s">
        <v>26515</v>
      </c>
      <c r="B24547">
        <v>0</v>
      </c>
    </row>
    <row r="24548" spans="1:2" x14ac:dyDescent="0.25">
      <c r="A24548" t="s">
        <v>26516</v>
      </c>
      <c r="B24548">
        <v>1</v>
      </c>
    </row>
    <row r="24549" spans="1:2" x14ac:dyDescent="0.25">
      <c r="A24549" t="s">
        <v>26517</v>
      </c>
      <c r="B24549">
        <v>0</v>
      </c>
    </row>
    <row r="24550" spans="1:2" x14ac:dyDescent="0.25">
      <c r="A24550" t="s">
        <v>26518</v>
      </c>
      <c r="B24550">
        <v>0</v>
      </c>
    </row>
    <row r="24551" spans="1:2" x14ac:dyDescent="0.25">
      <c r="A24551" t="s">
        <v>26519</v>
      </c>
      <c r="B24551">
        <v>2</v>
      </c>
    </row>
    <row r="24552" spans="1:2" x14ac:dyDescent="0.25">
      <c r="A24552" t="s">
        <v>26520</v>
      </c>
      <c r="B24552">
        <v>3</v>
      </c>
    </row>
    <row r="24553" spans="1:2" x14ac:dyDescent="0.25">
      <c r="A24553" t="s">
        <v>26521</v>
      </c>
      <c r="B24553">
        <v>0</v>
      </c>
    </row>
    <row r="24554" spans="1:2" x14ac:dyDescent="0.25">
      <c r="A24554" t="s">
        <v>26522</v>
      </c>
      <c r="B24554">
        <v>-999</v>
      </c>
    </row>
    <row r="24555" spans="1:2" x14ac:dyDescent="0.25">
      <c r="A24555" t="s">
        <v>26523</v>
      </c>
      <c r="B24555">
        <v>8</v>
      </c>
    </row>
    <row r="24556" spans="1:2" x14ac:dyDescent="0.25">
      <c r="A24556" t="s">
        <v>26524</v>
      </c>
      <c r="B24556">
        <v>16</v>
      </c>
    </row>
    <row r="24557" spans="1:2" x14ac:dyDescent="0.25">
      <c r="A24557" t="s">
        <v>26525</v>
      </c>
      <c r="B24557">
        <v>0</v>
      </c>
    </row>
    <row r="24558" spans="1:2" x14ac:dyDescent="0.25">
      <c r="A24558" t="s">
        <v>26526</v>
      </c>
      <c r="B24558">
        <v>0</v>
      </c>
    </row>
    <row r="24559" spans="1:2" x14ac:dyDescent="0.25">
      <c r="A24559" t="s">
        <v>26527</v>
      </c>
      <c r="B24559">
        <v>6</v>
      </c>
    </row>
    <row r="24560" spans="1:2" x14ac:dyDescent="0.25">
      <c r="A24560" t="s">
        <v>26528</v>
      </c>
      <c r="B24560">
        <v>0</v>
      </c>
    </row>
    <row r="24561" spans="1:2" x14ac:dyDescent="0.25">
      <c r="A24561" t="s">
        <v>26529</v>
      </c>
      <c r="B24561">
        <v>1</v>
      </c>
    </row>
    <row r="24562" spans="1:2" x14ac:dyDescent="0.25">
      <c r="A24562" t="s">
        <v>26530</v>
      </c>
      <c r="B24562">
        <v>6</v>
      </c>
    </row>
    <row r="24563" spans="1:2" x14ac:dyDescent="0.25">
      <c r="A24563" t="s">
        <v>26531</v>
      </c>
      <c r="B24563">
        <v>7</v>
      </c>
    </row>
    <row r="24564" spans="1:2" x14ac:dyDescent="0.25">
      <c r="A24564" t="s">
        <v>26532</v>
      </c>
      <c r="B24564">
        <v>3</v>
      </c>
    </row>
    <row r="24565" spans="1:2" x14ac:dyDescent="0.25">
      <c r="A24565" t="s">
        <v>26533</v>
      </c>
      <c r="B24565">
        <v>-999</v>
      </c>
    </row>
    <row r="24566" spans="1:2" x14ac:dyDescent="0.25">
      <c r="A24566" t="s">
        <v>26534</v>
      </c>
      <c r="B24566">
        <v>39</v>
      </c>
    </row>
    <row r="24567" spans="1:2" x14ac:dyDescent="0.25">
      <c r="A24567" t="s">
        <v>26535</v>
      </c>
      <c r="B24567">
        <v>37</v>
      </c>
    </row>
    <row r="24568" spans="1:2" x14ac:dyDescent="0.25">
      <c r="A24568" t="s">
        <v>26536</v>
      </c>
      <c r="B24568">
        <v>8</v>
      </c>
    </row>
    <row r="24569" spans="1:2" x14ac:dyDescent="0.25">
      <c r="A24569" t="s">
        <v>26537</v>
      </c>
      <c r="B24569">
        <v>0</v>
      </c>
    </row>
    <row r="24570" spans="1:2" x14ac:dyDescent="0.25">
      <c r="A24570" t="s">
        <v>26538</v>
      </c>
      <c r="B24570">
        <v>22</v>
      </c>
    </row>
    <row r="24571" spans="1:2" x14ac:dyDescent="0.25">
      <c r="A24571" t="s">
        <v>26539</v>
      </c>
      <c r="B24571">
        <v>0</v>
      </c>
    </row>
    <row r="24572" spans="1:2" x14ac:dyDescent="0.25">
      <c r="A24572" t="s">
        <v>26540</v>
      </c>
      <c r="B24572">
        <v>0</v>
      </c>
    </row>
    <row r="24573" spans="1:2" x14ac:dyDescent="0.25">
      <c r="A24573" t="s">
        <v>26541</v>
      </c>
      <c r="B24573">
        <v>4</v>
      </c>
    </row>
    <row r="24574" spans="1:2" x14ac:dyDescent="0.25">
      <c r="A24574" t="s">
        <v>26542</v>
      </c>
      <c r="B24574">
        <v>26</v>
      </c>
    </row>
    <row r="24575" spans="1:2" x14ac:dyDescent="0.25">
      <c r="A24575" t="s">
        <v>26543</v>
      </c>
      <c r="B24575">
        <v>8</v>
      </c>
    </row>
    <row r="24576" spans="1:2" x14ac:dyDescent="0.25">
      <c r="A24576" t="s">
        <v>26544</v>
      </c>
      <c r="B24576">
        <v>-999</v>
      </c>
    </row>
    <row r="24577" spans="1:2" x14ac:dyDescent="0.25">
      <c r="A24577" t="s">
        <v>26545</v>
      </c>
      <c r="B24577">
        <v>105</v>
      </c>
    </row>
    <row r="24578" spans="1:2" x14ac:dyDescent="0.25">
      <c r="A24578" t="s">
        <v>26546</v>
      </c>
      <c r="B24578">
        <v>41</v>
      </c>
    </row>
    <row r="24579" spans="1:2" x14ac:dyDescent="0.25">
      <c r="A24579" t="s">
        <v>26547</v>
      </c>
      <c r="B24579">
        <v>8</v>
      </c>
    </row>
    <row r="24580" spans="1:2" x14ac:dyDescent="0.25">
      <c r="A24580" t="s">
        <v>26548</v>
      </c>
      <c r="B24580">
        <v>1</v>
      </c>
    </row>
    <row r="24581" spans="1:2" x14ac:dyDescent="0.25">
      <c r="A24581" t="s">
        <v>26549</v>
      </c>
      <c r="B24581">
        <v>22</v>
      </c>
    </row>
    <row r="24582" spans="1:2" x14ac:dyDescent="0.25">
      <c r="A24582" t="s">
        <v>26550</v>
      </c>
      <c r="B24582">
        <v>0</v>
      </c>
    </row>
    <row r="24583" spans="1:2" x14ac:dyDescent="0.25">
      <c r="A24583" t="s">
        <v>26551</v>
      </c>
      <c r="B24583">
        <v>0</v>
      </c>
    </row>
    <row r="24584" spans="1:2" x14ac:dyDescent="0.25">
      <c r="A24584" t="s">
        <v>26552</v>
      </c>
      <c r="B24584">
        <v>6</v>
      </c>
    </row>
    <row r="24585" spans="1:2" x14ac:dyDescent="0.25">
      <c r="A24585" t="s">
        <v>26553</v>
      </c>
      <c r="B24585">
        <v>28</v>
      </c>
    </row>
    <row r="24586" spans="1:2" x14ac:dyDescent="0.25">
      <c r="A24586" t="s">
        <v>26554</v>
      </c>
      <c r="B24586">
        <v>7</v>
      </c>
    </row>
    <row r="24587" spans="1:2" x14ac:dyDescent="0.25">
      <c r="A24587" t="s">
        <v>26555</v>
      </c>
      <c r="B24587">
        <v>-999</v>
      </c>
    </row>
    <row r="24588" spans="1:2" x14ac:dyDescent="0.25">
      <c r="A24588" t="s">
        <v>26556</v>
      </c>
      <c r="B24588">
        <v>113</v>
      </c>
    </row>
    <row r="24589" spans="1:2" x14ac:dyDescent="0.25">
      <c r="A24589" t="s">
        <v>26557</v>
      </c>
      <c r="B24589">
        <v>97</v>
      </c>
    </row>
    <row r="24590" spans="1:2" x14ac:dyDescent="0.25">
      <c r="A24590" t="s">
        <v>26558</v>
      </c>
      <c r="B24590">
        <v>18</v>
      </c>
    </row>
    <row r="24591" spans="1:2" x14ac:dyDescent="0.25">
      <c r="A24591" t="s">
        <v>26559</v>
      </c>
      <c r="B24591">
        <v>1</v>
      </c>
    </row>
    <row r="24592" spans="1:2" x14ac:dyDescent="0.25">
      <c r="A24592" t="s">
        <v>26560</v>
      </c>
      <c r="B24592">
        <v>52</v>
      </c>
    </row>
    <row r="24593" spans="1:2" x14ac:dyDescent="0.25">
      <c r="A24593" t="s">
        <v>26561</v>
      </c>
      <c r="B24593">
        <v>0</v>
      </c>
    </row>
    <row r="24594" spans="1:2" x14ac:dyDescent="0.25">
      <c r="A24594" t="s">
        <v>26562</v>
      </c>
      <c r="B24594">
        <v>2</v>
      </c>
    </row>
    <row r="24595" spans="1:2" x14ac:dyDescent="0.25">
      <c r="A24595" t="s">
        <v>26563</v>
      </c>
      <c r="B24595">
        <v>25</v>
      </c>
    </row>
    <row r="24596" spans="1:2" x14ac:dyDescent="0.25">
      <c r="A24596" t="s">
        <v>26564</v>
      </c>
      <c r="B24596">
        <v>65</v>
      </c>
    </row>
    <row r="24597" spans="1:2" x14ac:dyDescent="0.25">
      <c r="A24597" t="s">
        <v>26565</v>
      </c>
      <c r="B24597">
        <v>18</v>
      </c>
    </row>
    <row r="24598" spans="1:2" x14ac:dyDescent="0.25">
      <c r="A24598" t="s">
        <v>26566</v>
      </c>
      <c r="B24598">
        <v>-999</v>
      </c>
    </row>
    <row r="24599" spans="1:2" x14ac:dyDescent="0.25">
      <c r="A24599" t="s">
        <v>26567</v>
      </c>
      <c r="B24599">
        <v>278</v>
      </c>
    </row>
    <row r="24600" spans="1:2" x14ac:dyDescent="0.25">
      <c r="A24600" t="s">
        <v>26568</v>
      </c>
      <c r="B24600">
        <v>-999</v>
      </c>
    </row>
    <row r="24601" spans="1:2" x14ac:dyDescent="0.25">
      <c r="A24601" t="s">
        <v>26569</v>
      </c>
      <c r="B24601">
        <v>-999</v>
      </c>
    </row>
    <row r="24602" spans="1:2" x14ac:dyDescent="0.25">
      <c r="A24602" t="s">
        <v>26570</v>
      </c>
      <c r="B24602">
        <v>11522</v>
      </c>
    </row>
    <row r="24603" spans="1:2" x14ac:dyDescent="0.25">
      <c r="A24603" t="s">
        <v>26571</v>
      </c>
      <c r="B24603">
        <v>3635</v>
      </c>
    </row>
    <row r="24604" spans="1:2" x14ac:dyDescent="0.25">
      <c r="A24604" t="s">
        <v>26572</v>
      </c>
      <c r="B24604">
        <v>3579</v>
      </c>
    </row>
    <row r="24605" spans="1:2" x14ac:dyDescent="0.25">
      <c r="A24605" t="s">
        <v>26573</v>
      </c>
      <c r="B24605">
        <v>-999</v>
      </c>
    </row>
    <row r="24606" spans="1:2" x14ac:dyDescent="0.25">
      <c r="A24606" t="s">
        <v>26574</v>
      </c>
      <c r="B24606">
        <v>-999</v>
      </c>
    </row>
    <row r="24607" spans="1:2" x14ac:dyDescent="0.25">
      <c r="A24607" t="s">
        <v>26575</v>
      </c>
      <c r="B24607">
        <v>-999</v>
      </c>
    </row>
    <row r="24608" spans="1:2" x14ac:dyDescent="0.25">
      <c r="A24608" t="s">
        <v>26576</v>
      </c>
      <c r="B24608">
        <v>-999</v>
      </c>
    </row>
    <row r="24609" spans="1:2" x14ac:dyDescent="0.25">
      <c r="A24609" t="s">
        <v>26577</v>
      </c>
      <c r="B24609">
        <v>-999</v>
      </c>
    </row>
    <row r="24610" spans="1:2" x14ac:dyDescent="0.25">
      <c r="A24610" t="s">
        <v>26578</v>
      </c>
      <c r="B24610">
        <v>-999</v>
      </c>
    </row>
    <row r="24611" spans="1:2" x14ac:dyDescent="0.25">
      <c r="A24611" t="s">
        <v>26579</v>
      </c>
      <c r="B24611">
        <v>-999</v>
      </c>
    </row>
    <row r="24612" spans="1:2" x14ac:dyDescent="0.25">
      <c r="A24612" t="s">
        <v>26580</v>
      </c>
      <c r="B24612">
        <v>-999</v>
      </c>
    </row>
    <row r="24613" spans="1:2" x14ac:dyDescent="0.25">
      <c r="A24613" t="s">
        <v>26581</v>
      </c>
      <c r="B24613">
        <v>-999</v>
      </c>
    </row>
    <row r="24614" spans="1:2" x14ac:dyDescent="0.25">
      <c r="A24614" t="s">
        <v>26582</v>
      </c>
      <c r="B24614">
        <v>-999</v>
      </c>
    </row>
    <row r="24615" spans="1:2" x14ac:dyDescent="0.25">
      <c r="A24615" t="s">
        <v>26583</v>
      </c>
      <c r="B24615">
        <v>-999</v>
      </c>
    </row>
    <row r="24616" spans="1:2" x14ac:dyDescent="0.25">
      <c r="A24616" t="s">
        <v>26584</v>
      </c>
      <c r="B24616">
        <v>-999</v>
      </c>
    </row>
    <row r="24617" spans="1:2" x14ac:dyDescent="0.25">
      <c r="A24617" t="s">
        <v>26585</v>
      </c>
      <c r="B24617">
        <v>-999</v>
      </c>
    </row>
    <row r="24618" spans="1:2" x14ac:dyDescent="0.25">
      <c r="A24618" t="s">
        <v>26586</v>
      </c>
      <c r="B24618">
        <v>-999</v>
      </c>
    </row>
    <row r="24619" spans="1:2" x14ac:dyDescent="0.25">
      <c r="A24619" t="s">
        <v>26587</v>
      </c>
      <c r="B24619">
        <v>-999</v>
      </c>
    </row>
    <row r="24620" spans="1:2" x14ac:dyDescent="0.25">
      <c r="A24620" t="s">
        <v>26588</v>
      </c>
      <c r="B24620">
        <v>-999</v>
      </c>
    </row>
    <row r="24621" spans="1:2" x14ac:dyDescent="0.25">
      <c r="A24621" t="s">
        <v>26589</v>
      </c>
      <c r="B24621">
        <v>-999</v>
      </c>
    </row>
    <row r="24622" spans="1:2" x14ac:dyDescent="0.25">
      <c r="A24622" t="s">
        <v>26590</v>
      </c>
      <c r="B24622">
        <v>-999</v>
      </c>
    </row>
    <row r="24623" spans="1:2" x14ac:dyDescent="0.25">
      <c r="A24623" t="s">
        <v>26591</v>
      </c>
      <c r="B24623">
        <v>-999</v>
      </c>
    </row>
    <row r="24624" spans="1:2" x14ac:dyDescent="0.25">
      <c r="A24624" t="s">
        <v>26592</v>
      </c>
      <c r="B24624">
        <v>3551</v>
      </c>
    </row>
    <row r="24625" spans="1:2" x14ac:dyDescent="0.25">
      <c r="A24625" t="s">
        <v>26593</v>
      </c>
      <c r="B24625">
        <v>2044</v>
      </c>
    </row>
    <row r="24626" spans="1:2" x14ac:dyDescent="0.25">
      <c r="A24626" t="s">
        <v>26594</v>
      </c>
      <c r="B24626">
        <v>1347</v>
      </c>
    </row>
    <row r="24627" spans="1:2" x14ac:dyDescent="0.25">
      <c r="A24627" t="s">
        <v>26595</v>
      </c>
      <c r="B24627">
        <v>160</v>
      </c>
    </row>
    <row r="24628" spans="1:2" x14ac:dyDescent="0.25">
      <c r="A24628" t="s">
        <v>26596</v>
      </c>
      <c r="B24628">
        <v>3551</v>
      </c>
    </row>
    <row r="24629" spans="1:2" x14ac:dyDescent="0.25">
      <c r="A24629" t="s">
        <v>26597</v>
      </c>
      <c r="B24629">
        <v>1832</v>
      </c>
    </row>
    <row r="24630" spans="1:2" x14ac:dyDescent="0.25">
      <c r="A24630" t="s">
        <v>26598</v>
      </c>
      <c r="B24630">
        <v>12</v>
      </c>
    </row>
    <row r="24631" spans="1:2" x14ac:dyDescent="0.25">
      <c r="A24631" t="s">
        <v>26599</v>
      </c>
      <c r="B24631">
        <v>3551</v>
      </c>
    </row>
    <row r="24632" spans="1:2" x14ac:dyDescent="0.25">
      <c r="A24632" t="s">
        <v>26600</v>
      </c>
      <c r="B24632">
        <v>2</v>
      </c>
    </row>
    <row r="24633" spans="1:2" x14ac:dyDescent="0.25">
      <c r="A24633" t="s">
        <v>26601</v>
      </c>
      <c r="B24633">
        <v>61</v>
      </c>
    </row>
    <row r="24634" spans="1:2" x14ac:dyDescent="0.25">
      <c r="A24634" t="s">
        <v>26602</v>
      </c>
      <c r="B24634">
        <v>38</v>
      </c>
    </row>
    <row r="24635" spans="1:2" x14ac:dyDescent="0.25">
      <c r="A24635" t="s">
        <v>26603</v>
      </c>
      <c r="B24635">
        <v>21</v>
      </c>
    </row>
    <row r="24636" spans="1:2" x14ac:dyDescent="0.25">
      <c r="A24636" t="s">
        <v>26604</v>
      </c>
      <c r="B24636">
        <v>2</v>
      </c>
    </row>
    <row r="24637" spans="1:2" x14ac:dyDescent="0.25">
      <c r="A24637" t="s">
        <v>26605</v>
      </c>
      <c r="B24637">
        <v>61</v>
      </c>
    </row>
    <row r="24638" spans="1:2" x14ac:dyDescent="0.25">
      <c r="A24638" t="s">
        <v>26606</v>
      </c>
      <c r="B24638">
        <v>608</v>
      </c>
    </row>
    <row r="24639" spans="1:2" x14ac:dyDescent="0.25">
      <c r="A24639" t="s">
        <v>26607</v>
      </c>
      <c r="B24639">
        <v>0</v>
      </c>
    </row>
    <row r="24640" spans="1:2" x14ac:dyDescent="0.25">
      <c r="A24640" t="s">
        <v>26608</v>
      </c>
      <c r="B24640">
        <v>162</v>
      </c>
    </row>
    <row r="24641" spans="1:2" x14ac:dyDescent="0.25">
      <c r="A24641" t="s">
        <v>26609</v>
      </c>
      <c r="B24641">
        <v>349</v>
      </c>
    </row>
    <row r="24642" spans="1:2" x14ac:dyDescent="0.25">
      <c r="A24642" t="s">
        <v>26610</v>
      </c>
      <c r="B24642">
        <v>97</v>
      </c>
    </row>
    <row r="24643" spans="1:2" x14ac:dyDescent="0.25">
      <c r="A24643" t="s">
        <v>26611</v>
      </c>
      <c r="B24643">
        <v>608</v>
      </c>
    </row>
    <row r="24644" spans="1:2" x14ac:dyDescent="0.25">
      <c r="A24644" t="s">
        <v>26612</v>
      </c>
      <c r="B24644">
        <v>-999</v>
      </c>
    </row>
    <row r="24645" spans="1:2" x14ac:dyDescent="0.25">
      <c r="A24645" t="s">
        <v>26613</v>
      </c>
      <c r="B24645">
        <v>450</v>
      </c>
    </row>
    <row r="24646" spans="1:2" x14ac:dyDescent="0.25">
      <c r="A24646" t="s">
        <v>26614</v>
      </c>
      <c r="B24646">
        <v>5652</v>
      </c>
    </row>
    <row r="24647" spans="1:2" x14ac:dyDescent="0.25">
      <c r="A24647" t="s">
        <v>26615</v>
      </c>
      <c r="B24647">
        <v>78</v>
      </c>
    </row>
    <row r="24648" spans="1:2" x14ac:dyDescent="0.25">
      <c r="A24648" t="s">
        <v>26616</v>
      </c>
      <c r="B24648">
        <v>-999</v>
      </c>
    </row>
    <row r="24649" spans="1:2" x14ac:dyDescent="0.25">
      <c r="A24649" t="s">
        <v>26617</v>
      </c>
      <c r="B24649">
        <v>26769</v>
      </c>
    </row>
    <row r="24650" spans="1:2" x14ac:dyDescent="0.25">
      <c r="A24650" t="s">
        <v>26618</v>
      </c>
      <c r="B24650">
        <v>-999</v>
      </c>
    </row>
    <row r="24651" spans="1:2" x14ac:dyDescent="0.25">
      <c r="A24651" t="s">
        <v>26619</v>
      </c>
      <c r="B24651">
        <v>12891</v>
      </c>
    </row>
    <row r="24652" spans="1:2" x14ac:dyDescent="0.25">
      <c r="A24652" t="s">
        <v>26620</v>
      </c>
      <c r="B24652">
        <v>39660</v>
      </c>
    </row>
    <row r="24653" spans="1:2" x14ac:dyDescent="0.25">
      <c r="A24653" t="s">
        <v>26621</v>
      </c>
      <c r="B24653">
        <v>-999</v>
      </c>
    </row>
    <row r="24654" spans="1:2" x14ac:dyDescent="0.25">
      <c r="A24654" t="s">
        <v>26622</v>
      </c>
      <c r="B24654">
        <v>641</v>
      </c>
    </row>
    <row r="24655" spans="1:2" x14ac:dyDescent="0.25">
      <c r="A24655" t="s">
        <v>26623</v>
      </c>
      <c r="B24655">
        <v>-999</v>
      </c>
    </row>
    <row r="24656" spans="1:2" x14ac:dyDescent="0.25">
      <c r="A24656" t="s">
        <v>26624</v>
      </c>
      <c r="B24656">
        <v>-999</v>
      </c>
    </row>
    <row r="24657" spans="1:2" x14ac:dyDescent="0.25">
      <c r="A24657" t="s">
        <v>26625</v>
      </c>
      <c r="B24657">
        <v>578</v>
      </c>
    </row>
    <row r="24658" spans="1:2" x14ac:dyDescent="0.25">
      <c r="A24658" t="s">
        <v>26626</v>
      </c>
      <c r="B24658">
        <v>199</v>
      </c>
    </row>
    <row r="24659" spans="1:2" x14ac:dyDescent="0.25">
      <c r="A24659" t="s">
        <v>26627</v>
      </c>
      <c r="B24659">
        <v>1418</v>
      </c>
    </row>
    <row r="24660" spans="1:2" x14ac:dyDescent="0.25">
      <c r="A24660" t="s">
        <v>26628</v>
      </c>
      <c r="B24660">
        <v>4588</v>
      </c>
    </row>
    <row r="24661" spans="1:2" x14ac:dyDescent="0.25">
      <c r="A24661" t="s">
        <v>26629</v>
      </c>
      <c r="B24661">
        <v>-999</v>
      </c>
    </row>
    <row r="24662" spans="1:2" x14ac:dyDescent="0.25">
      <c r="A24662" t="s">
        <v>26630</v>
      </c>
      <c r="B24662">
        <v>3324</v>
      </c>
    </row>
    <row r="24663" spans="1:2" x14ac:dyDescent="0.25">
      <c r="A24663" t="s">
        <v>26631</v>
      </c>
      <c r="B24663">
        <v>-999</v>
      </c>
    </row>
    <row r="24664" spans="1:2" x14ac:dyDescent="0.25">
      <c r="A24664" t="s">
        <v>26632</v>
      </c>
      <c r="B24664">
        <v>-999</v>
      </c>
    </row>
    <row r="24665" spans="1:2" x14ac:dyDescent="0.25">
      <c r="A24665" t="s">
        <v>26633</v>
      </c>
      <c r="B24665">
        <v>337</v>
      </c>
    </row>
    <row r="24666" spans="1:2" x14ac:dyDescent="0.25">
      <c r="A24666" t="s">
        <v>26634</v>
      </c>
      <c r="B24666">
        <v>112</v>
      </c>
    </row>
    <row r="24667" spans="1:2" x14ac:dyDescent="0.25">
      <c r="A24667" t="s">
        <v>26635</v>
      </c>
      <c r="B24667">
        <v>588</v>
      </c>
    </row>
    <row r="24668" spans="1:2" x14ac:dyDescent="0.25">
      <c r="A24668" t="s">
        <v>26636</v>
      </c>
      <c r="B24668">
        <v>58</v>
      </c>
    </row>
    <row r="24669" spans="1:2" x14ac:dyDescent="0.25">
      <c r="A24669" t="s">
        <v>26637</v>
      </c>
      <c r="B24669">
        <v>87</v>
      </c>
    </row>
    <row r="24670" spans="1:2" x14ac:dyDescent="0.25">
      <c r="A24670" t="s">
        <v>26638</v>
      </c>
      <c r="B24670">
        <v>709</v>
      </c>
    </row>
    <row r="24671" spans="1:2" x14ac:dyDescent="0.25">
      <c r="A24671" t="s">
        <v>26639</v>
      </c>
      <c r="B24671">
        <v>2</v>
      </c>
    </row>
    <row r="24672" spans="1:2" x14ac:dyDescent="0.25">
      <c r="A24672" t="s">
        <v>26640</v>
      </c>
      <c r="B24672">
        <v>8</v>
      </c>
    </row>
    <row r="24673" spans="1:2" x14ac:dyDescent="0.25">
      <c r="A24673" t="s">
        <v>26641</v>
      </c>
      <c r="B24673">
        <v>1</v>
      </c>
    </row>
    <row r="24674" spans="1:2" x14ac:dyDescent="0.25">
      <c r="A24674" t="s">
        <v>26642</v>
      </c>
      <c r="B24674">
        <v>0</v>
      </c>
    </row>
    <row r="24675" spans="1:2" x14ac:dyDescent="0.25">
      <c r="A24675" t="s">
        <v>26643</v>
      </c>
      <c r="B24675">
        <v>256</v>
      </c>
    </row>
    <row r="24676" spans="1:2" x14ac:dyDescent="0.25">
      <c r="A24676" t="s">
        <v>26644</v>
      </c>
      <c r="B24676">
        <v>2</v>
      </c>
    </row>
    <row r="24677" spans="1:2" x14ac:dyDescent="0.25">
      <c r="A24677" t="s">
        <v>26645</v>
      </c>
      <c r="B24677">
        <v>5</v>
      </c>
    </row>
    <row r="24678" spans="1:2" x14ac:dyDescent="0.25">
      <c r="A24678" t="s">
        <v>26646</v>
      </c>
      <c r="B24678">
        <v>37</v>
      </c>
    </row>
    <row r="24679" spans="1:2" x14ac:dyDescent="0.25">
      <c r="A24679" t="s">
        <v>26647</v>
      </c>
      <c r="B24679">
        <v>4</v>
      </c>
    </row>
    <row r="24680" spans="1:2" x14ac:dyDescent="0.25">
      <c r="A24680" t="s">
        <v>26648</v>
      </c>
      <c r="B24680">
        <v>7</v>
      </c>
    </row>
    <row r="24681" spans="1:2" x14ac:dyDescent="0.25">
      <c r="A24681" t="s">
        <v>26649</v>
      </c>
      <c r="B24681">
        <v>17</v>
      </c>
    </row>
    <row r="24682" spans="1:2" x14ac:dyDescent="0.25">
      <c r="A24682" t="s">
        <v>26650</v>
      </c>
      <c r="B24682">
        <v>1</v>
      </c>
    </row>
    <row r="24683" spans="1:2" x14ac:dyDescent="0.25">
      <c r="A24683" t="s">
        <v>26651</v>
      </c>
      <c r="B24683">
        <v>51</v>
      </c>
    </row>
    <row r="24684" spans="1:2" x14ac:dyDescent="0.25">
      <c r="A24684" t="s">
        <v>26652</v>
      </c>
      <c r="B24684">
        <v>32</v>
      </c>
    </row>
    <row r="24685" spans="1:2" x14ac:dyDescent="0.25">
      <c r="A24685" t="s">
        <v>26653</v>
      </c>
      <c r="B24685">
        <v>207</v>
      </c>
    </row>
    <row r="24686" spans="1:2" x14ac:dyDescent="0.25">
      <c r="A24686" t="s">
        <v>26654</v>
      </c>
      <c r="B24686">
        <v>1</v>
      </c>
    </row>
    <row r="24687" spans="1:2" x14ac:dyDescent="0.25">
      <c r="A24687" t="s">
        <v>26655</v>
      </c>
      <c r="B24687">
        <v>29</v>
      </c>
    </row>
    <row r="24688" spans="1:2" x14ac:dyDescent="0.25">
      <c r="A24688" t="s">
        <v>26656</v>
      </c>
      <c r="B24688">
        <v>49</v>
      </c>
    </row>
    <row r="24689" spans="1:2" x14ac:dyDescent="0.25">
      <c r="A24689" t="s">
        <v>26657</v>
      </c>
      <c r="B24689">
        <v>709</v>
      </c>
    </row>
    <row r="24690" spans="1:2" x14ac:dyDescent="0.25">
      <c r="A24690" t="s">
        <v>26658</v>
      </c>
      <c r="B24690">
        <v>15</v>
      </c>
    </row>
    <row r="24691" spans="1:2" x14ac:dyDescent="0.25">
      <c r="A24691" t="s">
        <v>26659</v>
      </c>
      <c r="B24691">
        <v>21</v>
      </c>
    </row>
    <row r="24692" spans="1:2" x14ac:dyDescent="0.25">
      <c r="A24692" t="s">
        <v>26660</v>
      </c>
      <c r="B24692">
        <v>20</v>
      </c>
    </row>
    <row r="24693" spans="1:2" x14ac:dyDescent="0.25">
      <c r="A24693" t="s">
        <v>26661</v>
      </c>
      <c r="B24693">
        <v>17</v>
      </c>
    </row>
    <row r="24694" spans="1:2" x14ac:dyDescent="0.25">
      <c r="A24694" t="s">
        <v>26662</v>
      </c>
      <c r="B24694">
        <v>38</v>
      </c>
    </row>
    <row r="24695" spans="1:2" x14ac:dyDescent="0.25">
      <c r="A24695" t="s">
        <v>26663</v>
      </c>
      <c r="B24695">
        <v>35</v>
      </c>
    </row>
    <row r="24696" spans="1:2" x14ac:dyDescent="0.25">
      <c r="A24696" t="s">
        <v>26664</v>
      </c>
      <c r="B24696">
        <v>102</v>
      </c>
    </row>
    <row r="24697" spans="1:2" x14ac:dyDescent="0.25">
      <c r="A24697" t="s">
        <v>26665</v>
      </c>
      <c r="B24697">
        <v>97</v>
      </c>
    </row>
    <row r="24698" spans="1:2" x14ac:dyDescent="0.25">
      <c r="A24698" t="s">
        <v>26666</v>
      </c>
      <c r="B24698">
        <v>345</v>
      </c>
    </row>
    <row r="24699" spans="1:2" x14ac:dyDescent="0.25">
      <c r="A24699" t="s">
        <v>26667</v>
      </c>
      <c r="B24699">
        <v>24</v>
      </c>
    </row>
    <row r="24700" spans="1:2" x14ac:dyDescent="0.25">
      <c r="A24700" t="s">
        <v>26668</v>
      </c>
      <c r="B24700">
        <v>15</v>
      </c>
    </row>
    <row r="24701" spans="1:2" x14ac:dyDescent="0.25">
      <c r="A24701" t="s">
        <v>26669</v>
      </c>
      <c r="B24701">
        <v>13</v>
      </c>
    </row>
    <row r="24702" spans="1:2" x14ac:dyDescent="0.25">
      <c r="A24702" t="s">
        <v>26670</v>
      </c>
      <c r="B24702">
        <v>18</v>
      </c>
    </row>
    <row r="24703" spans="1:2" x14ac:dyDescent="0.25">
      <c r="A24703" t="s">
        <v>26671</v>
      </c>
      <c r="B24703">
        <v>19</v>
      </c>
    </row>
    <row r="24704" spans="1:2" x14ac:dyDescent="0.25">
      <c r="A24704" t="s">
        <v>26672</v>
      </c>
      <c r="B24704">
        <v>27</v>
      </c>
    </row>
    <row r="24705" spans="1:2" x14ac:dyDescent="0.25">
      <c r="A24705" t="s">
        <v>26673</v>
      </c>
      <c r="B24705">
        <v>37</v>
      </c>
    </row>
    <row r="24706" spans="1:2" x14ac:dyDescent="0.25">
      <c r="A24706" t="s">
        <v>26674</v>
      </c>
      <c r="B24706">
        <v>45</v>
      </c>
    </row>
    <row r="24707" spans="1:2" x14ac:dyDescent="0.25">
      <c r="A24707" t="s">
        <v>26675</v>
      </c>
      <c r="B24707">
        <v>198</v>
      </c>
    </row>
    <row r="24708" spans="1:2" x14ac:dyDescent="0.25">
      <c r="A24708" t="s">
        <v>26676</v>
      </c>
      <c r="B24708">
        <v>6</v>
      </c>
    </row>
    <row r="24709" spans="1:2" x14ac:dyDescent="0.25">
      <c r="A24709" t="s">
        <v>26677</v>
      </c>
      <c r="B24709">
        <v>6</v>
      </c>
    </row>
    <row r="24710" spans="1:2" x14ac:dyDescent="0.25">
      <c r="A24710" t="s">
        <v>26678</v>
      </c>
      <c r="B24710">
        <v>6</v>
      </c>
    </row>
    <row r="24711" spans="1:2" x14ac:dyDescent="0.25">
      <c r="A24711" t="s">
        <v>26679</v>
      </c>
      <c r="B24711">
        <v>5</v>
      </c>
    </row>
    <row r="24712" spans="1:2" x14ac:dyDescent="0.25">
      <c r="A24712" t="s">
        <v>26680</v>
      </c>
      <c r="B24712">
        <v>6</v>
      </c>
    </row>
    <row r="24713" spans="1:2" x14ac:dyDescent="0.25">
      <c r="A24713" t="s">
        <v>26681</v>
      </c>
      <c r="B24713">
        <v>3</v>
      </c>
    </row>
    <row r="24714" spans="1:2" x14ac:dyDescent="0.25">
      <c r="A24714" t="s">
        <v>26682</v>
      </c>
      <c r="B24714">
        <v>8</v>
      </c>
    </row>
    <row r="24715" spans="1:2" x14ac:dyDescent="0.25">
      <c r="A24715" t="s">
        <v>26683</v>
      </c>
      <c r="B24715">
        <v>2</v>
      </c>
    </row>
    <row r="24716" spans="1:2" x14ac:dyDescent="0.25">
      <c r="A24716" t="s">
        <v>26684</v>
      </c>
      <c r="B24716">
        <v>42</v>
      </c>
    </row>
    <row r="24717" spans="1:2" x14ac:dyDescent="0.25">
      <c r="A24717" t="s">
        <v>26685</v>
      </c>
      <c r="B24717">
        <v>16</v>
      </c>
    </row>
    <row r="24718" spans="1:2" x14ac:dyDescent="0.25">
      <c r="A24718" t="s">
        <v>26686</v>
      </c>
      <c r="B24718">
        <v>17</v>
      </c>
    </row>
    <row r="24719" spans="1:2" x14ac:dyDescent="0.25">
      <c r="A24719" t="s">
        <v>26687</v>
      </c>
      <c r="B24719">
        <v>9</v>
      </c>
    </row>
    <row r="24720" spans="1:2" x14ac:dyDescent="0.25">
      <c r="A24720" t="s">
        <v>26688</v>
      </c>
      <c r="B24720">
        <v>3</v>
      </c>
    </row>
    <row r="24721" spans="1:2" x14ac:dyDescent="0.25">
      <c r="A24721" t="s">
        <v>26689</v>
      </c>
      <c r="B24721">
        <v>8</v>
      </c>
    </row>
    <row r="24722" spans="1:2" x14ac:dyDescent="0.25">
      <c r="A24722" t="s">
        <v>26690</v>
      </c>
      <c r="B24722">
        <v>12</v>
      </c>
    </row>
    <row r="24723" spans="1:2" x14ac:dyDescent="0.25">
      <c r="A24723" t="s">
        <v>26691</v>
      </c>
      <c r="B24723">
        <v>16</v>
      </c>
    </row>
    <row r="24724" spans="1:2" x14ac:dyDescent="0.25">
      <c r="A24724" t="s">
        <v>26692</v>
      </c>
      <c r="B24724">
        <v>19</v>
      </c>
    </row>
    <row r="24725" spans="1:2" x14ac:dyDescent="0.25">
      <c r="A24725" t="s">
        <v>26693</v>
      </c>
      <c r="B24725">
        <v>100</v>
      </c>
    </row>
    <row r="24726" spans="1:2" x14ac:dyDescent="0.25">
      <c r="A24726" t="s">
        <v>26694</v>
      </c>
      <c r="B24726">
        <v>5</v>
      </c>
    </row>
    <row r="24727" spans="1:2" x14ac:dyDescent="0.25">
      <c r="A24727" t="s">
        <v>26695</v>
      </c>
      <c r="B24727">
        <v>8</v>
      </c>
    </row>
    <row r="24728" spans="1:2" x14ac:dyDescent="0.25">
      <c r="A24728" t="s">
        <v>26696</v>
      </c>
      <c r="B24728">
        <v>4</v>
      </c>
    </row>
    <row r="24729" spans="1:2" x14ac:dyDescent="0.25">
      <c r="A24729" t="s">
        <v>26697</v>
      </c>
      <c r="B24729">
        <v>10</v>
      </c>
    </row>
    <row r="24730" spans="1:2" x14ac:dyDescent="0.25">
      <c r="A24730" t="s">
        <v>26698</v>
      </c>
      <c r="B24730">
        <v>16</v>
      </c>
    </row>
    <row r="24731" spans="1:2" x14ac:dyDescent="0.25">
      <c r="A24731" t="s">
        <v>26699</v>
      </c>
      <c r="B24731">
        <v>16</v>
      </c>
    </row>
    <row r="24732" spans="1:2" x14ac:dyDescent="0.25">
      <c r="A24732" t="s">
        <v>26700</v>
      </c>
      <c r="B24732">
        <v>21</v>
      </c>
    </row>
    <row r="24733" spans="1:2" x14ac:dyDescent="0.25">
      <c r="A24733" t="s">
        <v>26701</v>
      </c>
      <c r="B24733">
        <v>16</v>
      </c>
    </row>
    <row r="24734" spans="1:2" x14ac:dyDescent="0.25">
      <c r="A24734" t="s">
        <v>26702</v>
      </c>
      <c r="B24734">
        <v>96</v>
      </c>
    </row>
    <row r="24735" spans="1:2" x14ac:dyDescent="0.25">
      <c r="A24735" t="s">
        <v>26703</v>
      </c>
      <c r="B24735">
        <v>66</v>
      </c>
    </row>
    <row r="24736" spans="1:2" x14ac:dyDescent="0.25">
      <c r="A24736" t="s">
        <v>26704</v>
      </c>
      <c r="B24736">
        <v>67</v>
      </c>
    </row>
    <row r="24737" spans="1:2" x14ac:dyDescent="0.25">
      <c r="A24737" t="s">
        <v>26705</v>
      </c>
      <c r="B24737">
        <v>52</v>
      </c>
    </row>
    <row r="24738" spans="1:2" x14ac:dyDescent="0.25">
      <c r="A24738" t="s">
        <v>26706</v>
      </c>
      <c r="B24738">
        <v>53</v>
      </c>
    </row>
    <row r="24739" spans="1:2" x14ac:dyDescent="0.25">
      <c r="A24739" t="s">
        <v>26707</v>
      </c>
      <c r="B24739">
        <v>87</v>
      </c>
    </row>
    <row r="24740" spans="1:2" x14ac:dyDescent="0.25">
      <c r="A24740" t="s">
        <v>26708</v>
      </c>
      <c r="B24740">
        <v>93</v>
      </c>
    </row>
    <row r="24741" spans="1:2" x14ac:dyDescent="0.25">
      <c r="A24741" t="s">
        <v>26709</v>
      </c>
      <c r="B24741">
        <v>184</v>
      </c>
    </row>
    <row r="24742" spans="1:2" x14ac:dyDescent="0.25">
      <c r="A24742" t="s">
        <v>26710</v>
      </c>
      <c r="B24742">
        <v>179</v>
      </c>
    </row>
    <row r="24743" spans="1:2" x14ac:dyDescent="0.25">
      <c r="A24743" t="s">
        <v>26711</v>
      </c>
      <c r="B24743">
        <v>781</v>
      </c>
    </row>
    <row r="24744" spans="1:2" x14ac:dyDescent="0.25">
      <c r="A24744" t="s">
        <v>26712</v>
      </c>
      <c r="B24744">
        <v>355</v>
      </c>
    </row>
    <row r="24745" spans="1:2" x14ac:dyDescent="0.25">
      <c r="A24745" t="s">
        <v>26713</v>
      </c>
      <c r="B24745">
        <v>2</v>
      </c>
    </row>
    <row r="24746" spans="1:2" x14ac:dyDescent="0.25">
      <c r="A24746" t="s">
        <v>26714</v>
      </c>
      <c r="B24746">
        <v>0</v>
      </c>
    </row>
    <row r="24747" spans="1:2" x14ac:dyDescent="0.25">
      <c r="A24747" t="s">
        <v>26715</v>
      </c>
      <c r="B24747">
        <v>3</v>
      </c>
    </row>
    <row r="24748" spans="1:2" x14ac:dyDescent="0.25">
      <c r="A24748" t="s">
        <v>26716</v>
      </c>
      <c r="B24748">
        <v>1</v>
      </c>
    </row>
    <row r="24749" spans="1:2" x14ac:dyDescent="0.25">
      <c r="A24749" t="s">
        <v>26717</v>
      </c>
      <c r="B24749">
        <v>240</v>
      </c>
    </row>
    <row r="24750" spans="1:2" x14ac:dyDescent="0.25">
      <c r="A24750" t="s">
        <v>26718</v>
      </c>
      <c r="B24750">
        <v>108</v>
      </c>
    </row>
    <row r="24751" spans="1:2" x14ac:dyDescent="0.25">
      <c r="A24751" t="s">
        <v>26719</v>
      </c>
      <c r="B24751">
        <v>709</v>
      </c>
    </row>
    <row r="24752" spans="1:2" x14ac:dyDescent="0.25">
      <c r="A24752" t="s">
        <v>26720</v>
      </c>
      <c r="B24752">
        <v>580</v>
      </c>
    </row>
    <row r="24753" spans="1:2" x14ac:dyDescent="0.25">
      <c r="A24753" t="s">
        <v>26721</v>
      </c>
      <c r="B24753">
        <v>451</v>
      </c>
    </row>
    <row r="24754" spans="1:2" x14ac:dyDescent="0.25">
      <c r="A24754" t="s">
        <v>26722</v>
      </c>
      <c r="B24754">
        <v>44</v>
      </c>
    </row>
    <row r="24755" spans="1:2" x14ac:dyDescent="0.25">
      <c r="A24755" t="s">
        <v>26723</v>
      </c>
      <c r="B24755">
        <v>41</v>
      </c>
    </row>
    <row r="24756" spans="1:2" x14ac:dyDescent="0.25">
      <c r="A24756" t="s">
        <v>26724</v>
      </c>
      <c r="B24756">
        <v>36</v>
      </c>
    </row>
    <row r="24757" spans="1:2" x14ac:dyDescent="0.25">
      <c r="A24757" t="s">
        <v>26725</v>
      </c>
      <c r="B24757">
        <v>33</v>
      </c>
    </row>
    <row r="24758" spans="1:2" x14ac:dyDescent="0.25">
      <c r="A24758" t="s">
        <v>26726</v>
      </c>
      <c r="B24758">
        <v>59</v>
      </c>
    </row>
    <row r="24759" spans="1:2" x14ac:dyDescent="0.25">
      <c r="A24759" t="s">
        <v>26727</v>
      </c>
      <c r="B24759">
        <v>69</v>
      </c>
    </row>
    <row r="24760" spans="1:2" x14ac:dyDescent="0.25">
      <c r="A24760" t="s">
        <v>26728</v>
      </c>
      <c r="B24760">
        <v>151</v>
      </c>
    </row>
    <row r="24761" spans="1:2" x14ac:dyDescent="0.25">
      <c r="A24761" t="s">
        <v>26729</v>
      </c>
      <c r="B24761">
        <v>147</v>
      </c>
    </row>
    <row r="24762" spans="1:2" x14ac:dyDescent="0.25">
      <c r="A24762" t="s">
        <v>26730</v>
      </c>
      <c r="B24762">
        <v>66</v>
      </c>
    </row>
    <row r="24763" spans="1:2" x14ac:dyDescent="0.25">
      <c r="A24763" t="s">
        <v>26731</v>
      </c>
      <c r="B24763">
        <v>43</v>
      </c>
    </row>
    <row r="24764" spans="1:2" x14ac:dyDescent="0.25">
      <c r="A24764" t="s">
        <v>26732</v>
      </c>
      <c r="B24764">
        <v>64</v>
      </c>
    </row>
    <row r="24765" spans="1:2" x14ac:dyDescent="0.25">
      <c r="A24765" t="s">
        <v>26733</v>
      </c>
      <c r="B24765">
        <v>219</v>
      </c>
    </row>
    <row r="24766" spans="1:2" x14ac:dyDescent="0.25">
      <c r="A24766" t="s">
        <v>26734</v>
      </c>
      <c r="B24766">
        <v>0</v>
      </c>
    </row>
    <row r="24767" spans="1:2" x14ac:dyDescent="0.25">
      <c r="A24767" t="s">
        <v>26735</v>
      </c>
      <c r="B24767">
        <v>18</v>
      </c>
    </row>
    <row r="24768" spans="1:2" x14ac:dyDescent="0.25">
      <c r="A24768" t="s">
        <v>26736</v>
      </c>
      <c r="B24768">
        <v>4</v>
      </c>
    </row>
    <row r="24769" spans="1:2" x14ac:dyDescent="0.25">
      <c r="A24769" t="s">
        <v>26737</v>
      </c>
      <c r="B24769">
        <v>56</v>
      </c>
    </row>
    <row r="24770" spans="1:2" x14ac:dyDescent="0.25">
      <c r="A24770" t="s">
        <v>26738</v>
      </c>
      <c r="B24770">
        <v>115</v>
      </c>
    </row>
    <row r="24771" spans="1:2" x14ac:dyDescent="0.25">
      <c r="A24771" t="s">
        <v>26739</v>
      </c>
      <c r="B24771">
        <v>124</v>
      </c>
    </row>
    <row r="24772" spans="1:2" x14ac:dyDescent="0.25">
      <c r="A24772" t="s">
        <v>26740</v>
      </c>
      <c r="B24772">
        <v>709</v>
      </c>
    </row>
    <row r="24773" spans="1:2" x14ac:dyDescent="0.25">
      <c r="A24773" t="s">
        <v>26741</v>
      </c>
      <c r="B24773">
        <v>245</v>
      </c>
    </row>
    <row r="24774" spans="1:2" x14ac:dyDescent="0.25">
      <c r="A24774" t="s">
        <v>26742</v>
      </c>
      <c r="B24774">
        <v>37</v>
      </c>
    </row>
    <row r="24775" spans="1:2" x14ac:dyDescent="0.25">
      <c r="A24775" t="s">
        <v>26743</v>
      </c>
      <c r="B24775">
        <v>308</v>
      </c>
    </row>
    <row r="24776" spans="1:2" x14ac:dyDescent="0.25">
      <c r="A24776" t="s">
        <v>26744</v>
      </c>
      <c r="B24776">
        <v>119</v>
      </c>
    </row>
    <row r="24777" spans="1:2" x14ac:dyDescent="0.25">
      <c r="A24777" t="s">
        <v>26745</v>
      </c>
      <c r="B24777">
        <v>709</v>
      </c>
    </row>
    <row r="24778" spans="1:2" x14ac:dyDescent="0.25">
      <c r="A24778" t="s">
        <v>26746</v>
      </c>
      <c r="B24778">
        <v>132</v>
      </c>
    </row>
    <row r="24779" spans="1:2" x14ac:dyDescent="0.25">
      <c r="A24779" t="s">
        <v>26747</v>
      </c>
      <c r="B24779">
        <v>8</v>
      </c>
    </row>
    <row r="24780" spans="1:2" x14ac:dyDescent="0.25">
      <c r="A24780" t="s">
        <v>26748</v>
      </c>
      <c r="B24780">
        <v>-999</v>
      </c>
    </row>
    <row r="24781" spans="1:2" x14ac:dyDescent="0.25">
      <c r="A24781" t="s">
        <v>26749</v>
      </c>
      <c r="B24781">
        <v>21</v>
      </c>
    </row>
    <row r="24782" spans="1:2" x14ac:dyDescent="0.25">
      <c r="A24782" t="s">
        <v>26750</v>
      </c>
      <c r="B24782">
        <v>4</v>
      </c>
    </row>
    <row r="24783" spans="1:2" x14ac:dyDescent="0.25">
      <c r="A24783" t="s">
        <v>26751</v>
      </c>
      <c r="B24783">
        <v>58</v>
      </c>
    </row>
    <row r="24784" spans="1:2" x14ac:dyDescent="0.25">
      <c r="A24784" t="s">
        <v>26752</v>
      </c>
      <c r="B24784">
        <v>49</v>
      </c>
    </row>
    <row r="24785" spans="1:2" x14ac:dyDescent="0.25">
      <c r="A24785" t="s">
        <v>26753</v>
      </c>
      <c r="B24785">
        <v>107</v>
      </c>
    </row>
    <row r="24786" spans="1:2" x14ac:dyDescent="0.25">
      <c r="A24786" t="s">
        <v>26754</v>
      </c>
      <c r="B24786">
        <v>-999</v>
      </c>
    </row>
    <row r="24787" spans="1:2" x14ac:dyDescent="0.25">
      <c r="A24787" t="s">
        <v>26755</v>
      </c>
      <c r="B24787">
        <v>-999</v>
      </c>
    </row>
    <row r="24788" spans="1:2" x14ac:dyDescent="0.25">
      <c r="A24788" t="s">
        <v>26756</v>
      </c>
      <c r="B24788">
        <v>-999</v>
      </c>
    </row>
    <row r="24789" spans="1:2" x14ac:dyDescent="0.25">
      <c r="A24789" t="s">
        <v>26757</v>
      </c>
      <c r="B24789">
        <v>-999</v>
      </c>
    </row>
    <row r="24790" spans="1:2" x14ac:dyDescent="0.25">
      <c r="A24790" t="s">
        <v>26758</v>
      </c>
      <c r="B24790">
        <v>-999</v>
      </c>
    </row>
    <row r="24791" spans="1:2" x14ac:dyDescent="0.25">
      <c r="A24791" t="s">
        <v>26759</v>
      </c>
      <c r="B24791">
        <v>-999</v>
      </c>
    </row>
    <row r="24792" spans="1:2" x14ac:dyDescent="0.25">
      <c r="A24792" t="s">
        <v>26760</v>
      </c>
      <c r="B24792">
        <v>-999</v>
      </c>
    </row>
    <row r="24793" spans="1:2" x14ac:dyDescent="0.25">
      <c r="A24793" t="s">
        <v>26761</v>
      </c>
      <c r="B24793">
        <v>-999</v>
      </c>
    </row>
    <row r="24794" spans="1:2" x14ac:dyDescent="0.25">
      <c r="A24794" t="s">
        <v>26762</v>
      </c>
      <c r="B24794">
        <v>-999</v>
      </c>
    </row>
    <row r="24795" spans="1:2" x14ac:dyDescent="0.25">
      <c r="A24795" t="s">
        <v>26763</v>
      </c>
      <c r="B24795">
        <v>-999</v>
      </c>
    </row>
    <row r="24796" spans="1:2" x14ac:dyDescent="0.25">
      <c r="A24796" t="s">
        <v>26764</v>
      </c>
      <c r="B24796">
        <v>-999</v>
      </c>
    </row>
    <row r="24797" spans="1:2" x14ac:dyDescent="0.25">
      <c r="A24797" t="s">
        <v>26765</v>
      </c>
      <c r="B24797">
        <v>-999</v>
      </c>
    </row>
    <row r="24798" spans="1:2" x14ac:dyDescent="0.25">
      <c r="A24798" t="s">
        <v>26766</v>
      </c>
      <c r="B24798">
        <v>-999</v>
      </c>
    </row>
    <row r="24799" spans="1:2" x14ac:dyDescent="0.25">
      <c r="A24799" t="s">
        <v>26767</v>
      </c>
      <c r="B24799">
        <v>-999</v>
      </c>
    </row>
    <row r="24800" spans="1:2" x14ac:dyDescent="0.25">
      <c r="A24800" t="s">
        <v>26768</v>
      </c>
      <c r="B24800">
        <v>-999</v>
      </c>
    </row>
    <row r="24801" spans="1:2" x14ac:dyDescent="0.25">
      <c r="A24801" t="s">
        <v>26769</v>
      </c>
      <c r="B24801">
        <v>-999</v>
      </c>
    </row>
    <row r="24802" spans="1:2" x14ac:dyDescent="0.25">
      <c r="A24802" t="s">
        <v>26770</v>
      </c>
      <c r="B24802">
        <v>-999</v>
      </c>
    </row>
    <row r="24803" spans="1:2" x14ac:dyDescent="0.25">
      <c r="A24803" t="s">
        <v>26771</v>
      </c>
      <c r="B24803">
        <v>-999</v>
      </c>
    </row>
    <row r="24804" spans="1:2" x14ac:dyDescent="0.25">
      <c r="A24804" t="s">
        <v>26772</v>
      </c>
      <c r="B24804">
        <v>-999</v>
      </c>
    </row>
    <row r="24805" spans="1:2" x14ac:dyDescent="0.25">
      <c r="A24805" t="s">
        <v>26773</v>
      </c>
      <c r="B24805">
        <v>-999</v>
      </c>
    </row>
    <row r="24806" spans="1:2" x14ac:dyDescent="0.25">
      <c r="A24806" t="s">
        <v>26774</v>
      </c>
      <c r="B24806">
        <v>-999</v>
      </c>
    </row>
    <row r="24807" spans="1:2" x14ac:dyDescent="0.25">
      <c r="A24807" t="s">
        <v>26775</v>
      </c>
      <c r="B24807">
        <v>-999</v>
      </c>
    </row>
    <row r="24808" spans="1:2" x14ac:dyDescent="0.25">
      <c r="A24808" t="s">
        <v>26776</v>
      </c>
      <c r="B24808">
        <v>-999</v>
      </c>
    </row>
    <row r="24809" spans="1:2" x14ac:dyDescent="0.25">
      <c r="A24809" t="s">
        <v>26777</v>
      </c>
      <c r="B24809">
        <v>-999</v>
      </c>
    </row>
    <row r="24810" spans="1:2" x14ac:dyDescent="0.25">
      <c r="A24810" t="s">
        <v>26778</v>
      </c>
      <c r="B24810">
        <v>-999</v>
      </c>
    </row>
    <row r="24811" spans="1:2" x14ac:dyDescent="0.25">
      <c r="A24811" t="s">
        <v>26779</v>
      </c>
      <c r="B24811">
        <v>-999</v>
      </c>
    </row>
    <row r="24812" spans="1:2" x14ac:dyDescent="0.25">
      <c r="A24812" t="s">
        <v>26780</v>
      </c>
      <c r="B24812">
        <v>-999</v>
      </c>
    </row>
    <row r="24813" spans="1:2" x14ac:dyDescent="0.25">
      <c r="A24813" t="s">
        <v>26781</v>
      </c>
      <c r="B24813">
        <v>-999</v>
      </c>
    </row>
    <row r="24814" spans="1:2" x14ac:dyDescent="0.25">
      <c r="A24814" t="s">
        <v>26782</v>
      </c>
      <c r="B24814">
        <v>-999</v>
      </c>
    </row>
    <row r="24815" spans="1:2" x14ac:dyDescent="0.25">
      <c r="A24815" t="s">
        <v>26783</v>
      </c>
      <c r="B24815">
        <v>-999</v>
      </c>
    </row>
    <row r="24816" spans="1:2" x14ac:dyDescent="0.25">
      <c r="A24816" t="s">
        <v>26784</v>
      </c>
      <c r="B24816">
        <v>-999</v>
      </c>
    </row>
    <row r="24817" spans="1:2" x14ac:dyDescent="0.25">
      <c r="A24817" t="s">
        <v>26785</v>
      </c>
      <c r="B24817">
        <v>-999</v>
      </c>
    </row>
    <row r="24818" spans="1:2" x14ac:dyDescent="0.25">
      <c r="A24818" t="s">
        <v>26786</v>
      </c>
      <c r="B24818">
        <v>-999</v>
      </c>
    </row>
    <row r="24819" spans="1:2" x14ac:dyDescent="0.25">
      <c r="A24819" t="s">
        <v>26787</v>
      </c>
      <c r="B24819">
        <v>-999</v>
      </c>
    </row>
    <row r="24820" spans="1:2" x14ac:dyDescent="0.25">
      <c r="A24820" t="s">
        <v>26788</v>
      </c>
      <c r="B24820">
        <v>-999</v>
      </c>
    </row>
    <row r="24821" spans="1:2" x14ac:dyDescent="0.25">
      <c r="A24821" t="s">
        <v>26789</v>
      </c>
      <c r="B24821">
        <v>-999</v>
      </c>
    </row>
    <row r="24822" spans="1:2" x14ac:dyDescent="0.25">
      <c r="A24822" t="s">
        <v>26790</v>
      </c>
      <c r="B24822">
        <v>-999</v>
      </c>
    </row>
    <row r="24823" spans="1:2" x14ac:dyDescent="0.25">
      <c r="A24823" t="s">
        <v>26791</v>
      </c>
      <c r="B24823">
        <v>-999</v>
      </c>
    </row>
    <row r="24824" spans="1:2" x14ac:dyDescent="0.25">
      <c r="A24824" t="s">
        <v>26792</v>
      </c>
      <c r="B24824">
        <v>-999</v>
      </c>
    </row>
    <row r="24825" spans="1:2" x14ac:dyDescent="0.25">
      <c r="A24825" t="s">
        <v>26793</v>
      </c>
      <c r="B24825">
        <v>-999</v>
      </c>
    </row>
    <row r="24826" spans="1:2" x14ac:dyDescent="0.25">
      <c r="A24826" t="s">
        <v>26794</v>
      </c>
      <c r="B24826">
        <v>-999</v>
      </c>
    </row>
    <row r="24827" spans="1:2" x14ac:dyDescent="0.25">
      <c r="A24827" t="s">
        <v>26795</v>
      </c>
      <c r="B24827">
        <v>-999</v>
      </c>
    </row>
    <row r="24828" spans="1:2" x14ac:dyDescent="0.25">
      <c r="A24828" t="s">
        <v>26796</v>
      </c>
      <c r="B24828">
        <v>-999</v>
      </c>
    </row>
    <row r="24829" spans="1:2" x14ac:dyDescent="0.25">
      <c r="A24829" t="s">
        <v>26797</v>
      </c>
      <c r="B24829">
        <v>-999</v>
      </c>
    </row>
    <row r="24830" spans="1:2" x14ac:dyDescent="0.25">
      <c r="A24830" t="s">
        <v>26798</v>
      </c>
      <c r="B24830">
        <v>-999</v>
      </c>
    </row>
    <row r="24831" spans="1:2" x14ac:dyDescent="0.25">
      <c r="A24831" t="s">
        <v>26799</v>
      </c>
      <c r="B24831">
        <v>-999</v>
      </c>
    </row>
    <row r="24832" spans="1:2" x14ac:dyDescent="0.25">
      <c r="A24832" t="s">
        <v>26800</v>
      </c>
      <c r="B24832">
        <v>-999</v>
      </c>
    </row>
    <row r="24833" spans="1:2" x14ac:dyDescent="0.25">
      <c r="A24833" t="s">
        <v>26801</v>
      </c>
      <c r="B24833">
        <v>-999</v>
      </c>
    </row>
    <row r="24834" spans="1:2" x14ac:dyDescent="0.25">
      <c r="A24834" t="s">
        <v>26802</v>
      </c>
      <c r="B24834">
        <v>-999</v>
      </c>
    </row>
    <row r="24835" spans="1:2" x14ac:dyDescent="0.25">
      <c r="A24835" t="s">
        <v>26803</v>
      </c>
      <c r="B24835">
        <v>-999</v>
      </c>
    </row>
    <row r="24836" spans="1:2" x14ac:dyDescent="0.25">
      <c r="A24836" t="s">
        <v>26804</v>
      </c>
      <c r="B24836">
        <v>-999</v>
      </c>
    </row>
    <row r="24837" spans="1:2" x14ac:dyDescent="0.25">
      <c r="A24837" t="s">
        <v>26805</v>
      </c>
      <c r="B24837">
        <v>-999</v>
      </c>
    </row>
    <row r="24838" spans="1:2" x14ac:dyDescent="0.25">
      <c r="A24838" t="s">
        <v>26806</v>
      </c>
      <c r="B24838">
        <v>-999</v>
      </c>
    </row>
    <row r="24839" spans="1:2" x14ac:dyDescent="0.25">
      <c r="A24839" t="s">
        <v>26807</v>
      </c>
      <c r="B24839">
        <v>-999</v>
      </c>
    </row>
    <row r="24840" spans="1:2" x14ac:dyDescent="0.25">
      <c r="A24840" t="s">
        <v>26808</v>
      </c>
      <c r="B24840">
        <v>-999</v>
      </c>
    </row>
    <row r="24841" spans="1:2" x14ac:dyDescent="0.25">
      <c r="A24841" t="s">
        <v>26809</v>
      </c>
      <c r="B24841">
        <v>-999</v>
      </c>
    </row>
    <row r="24842" spans="1:2" x14ac:dyDescent="0.25">
      <c r="A24842" t="s">
        <v>26810</v>
      </c>
      <c r="B24842">
        <v>-999</v>
      </c>
    </row>
    <row r="24843" spans="1:2" x14ac:dyDescent="0.25">
      <c r="A24843" t="s">
        <v>26811</v>
      </c>
      <c r="B24843">
        <v>-999</v>
      </c>
    </row>
    <row r="24844" spans="1:2" x14ac:dyDescent="0.25">
      <c r="A24844" t="s">
        <v>26812</v>
      </c>
      <c r="B24844">
        <v>-999</v>
      </c>
    </row>
    <row r="24845" spans="1:2" x14ac:dyDescent="0.25">
      <c r="A24845" t="s">
        <v>26813</v>
      </c>
      <c r="B24845">
        <v>-999</v>
      </c>
    </row>
    <row r="24846" spans="1:2" x14ac:dyDescent="0.25">
      <c r="A24846" t="s">
        <v>26814</v>
      </c>
      <c r="B24846">
        <v>-999</v>
      </c>
    </row>
    <row r="24847" spans="1:2" x14ac:dyDescent="0.25">
      <c r="A24847" t="s">
        <v>26815</v>
      </c>
      <c r="B24847">
        <v>-999</v>
      </c>
    </row>
    <row r="24848" spans="1:2" x14ac:dyDescent="0.25">
      <c r="A24848" t="s">
        <v>26816</v>
      </c>
      <c r="B24848">
        <v>-999</v>
      </c>
    </row>
    <row r="24849" spans="1:2" x14ac:dyDescent="0.25">
      <c r="A24849" t="s">
        <v>26817</v>
      </c>
      <c r="B24849">
        <v>-999</v>
      </c>
    </row>
    <row r="24850" spans="1:2" x14ac:dyDescent="0.25">
      <c r="A24850" t="s">
        <v>26818</v>
      </c>
      <c r="B24850">
        <v>-999</v>
      </c>
    </row>
    <row r="24851" spans="1:2" x14ac:dyDescent="0.25">
      <c r="A24851" t="s">
        <v>26819</v>
      </c>
      <c r="B24851">
        <v>-999</v>
      </c>
    </row>
    <row r="24852" spans="1:2" x14ac:dyDescent="0.25">
      <c r="A24852" t="s">
        <v>26820</v>
      </c>
      <c r="B24852">
        <v>-999</v>
      </c>
    </row>
    <row r="24853" spans="1:2" x14ac:dyDescent="0.25">
      <c r="A24853" t="s">
        <v>26821</v>
      </c>
      <c r="B24853">
        <v>-999</v>
      </c>
    </row>
    <row r="24854" spans="1:2" x14ac:dyDescent="0.25">
      <c r="A24854" t="s">
        <v>26822</v>
      </c>
      <c r="B24854">
        <v>-999</v>
      </c>
    </row>
    <row r="24855" spans="1:2" x14ac:dyDescent="0.25">
      <c r="A24855" t="s">
        <v>26823</v>
      </c>
      <c r="B24855">
        <v>-999</v>
      </c>
    </row>
    <row r="24856" spans="1:2" x14ac:dyDescent="0.25">
      <c r="A24856" t="s">
        <v>26824</v>
      </c>
      <c r="B24856">
        <v>-999</v>
      </c>
    </row>
    <row r="24857" spans="1:2" x14ac:dyDescent="0.25">
      <c r="A24857" t="s">
        <v>26825</v>
      </c>
      <c r="B24857">
        <v>-999</v>
      </c>
    </row>
    <row r="24858" spans="1:2" x14ac:dyDescent="0.25">
      <c r="A24858" t="s">
        <v>26826</v>
      </c>
      <c r="B24858">
        <v>-999</v>
      </c>
    </row>
    <row r="24859" spans="1:2" x14ac:dyDescent="0.25">
      <c r="A24859" t="s">
        <v>26827</v>
      </c>
      <c r="B24859">
        <v>-999</v>
      </c>
    </row>
    <row r="24860" spans="1:2" x14ac:dyDescent="0.25">
      <c r="A24860" t="s">
        <v>26828</v>
      </c>
      <c r="B24860">
        <v>-999</v>
      </c>
    </row>
    <row r="24861" spans="1:2" x14ac:dyDescent="0.25">
      <c r="A24861" t="s">
        <v>26829</v>
      </c>
      <c r="B24861">
        <v>-999</v>
      </c>
    </row>
    <row r="24862" spans="1:2" x14ac:dyDescent="0.25">
      <c r="A24862" t="s">
        <v>26830</v>
      </c>
      <c r="B24862">
        <v>-999</v>
      </c>
    </row>
    <row r="24863" spans="1:2" x14ac:dyDescent="0.25">
      <c r="A24863" t="s">
        <v>26831</v>
      </c>
      <c r="B24863">
        <v>-999</v>
      </c>
    </row>
    <row r="24864" spans="1:2" x14ac:dyDescent="0.25">
      <c r="A24864" t="s">
        <v>26832</v>
      </c>
      <c r="B24864">
        <v>-999</v>
      </c>
    </row>
    <row r="24865" spans="1:2" x14ac:dyDescent="0.25">
      <c r="A24865" t="s">
        <v>26833</v>
      </c>
      <c r="B24865">
        <v>-999</v>
      </c>
    </row>
    <row r="24866" spans="1:2" x14ac:dyDescent="0.25">
      <c r="A24866" t="s">
        <v>26834</v>
      </c>
      <c r="B24866">
        <v>-999</v>
      </c>
    </row>
    <row r="24867" spans="1:2" x14ac:dyDescent="0.25">
      <c r="A24867" t="s">
        <v>26835</v>
      </c>
      <c r="B24867">
        <v>-999</v>
      </c>
    </row>
    <row r="24868" spans="1:2" x14ac:dyDescent="0.25">
      <c r="A24868" t="s">
        <v>26836</v>
      </c>
      <c r="B24868">
        <v>-999</v>
      </c>
    </row>
    <row r="24869" spans="1:2" x14ac:dyDescent="0.25">
      <c r="A24869" t="s">
        <v>26837</v>
      </c>
      <c r="B24869">
        <v>-999</v>
      </c>
    </row>
    <row r="24870" spans="1:2" x14ac:dyDescent="0.25">
      <c r="A24870" t="s">
        <v>26838</v>
      </c>
      <c r="B24870">
        <v>-999</v>
      </c>
    </row>
    <row r="24871" spans="1:2" x14ac:dyDescent="0.25">
      <c r="A24871" t="s">
        <v>26839</v>
      </c>
      <c r="B24871">
        <v>-999</v>
      </c>
    </row>
    <row r="24872" spans="1:2" x14ac:dyDescent="0.25">
      <c r="A24872" t="s">
        <v>26840</v>
      </c>
      <c r="B24872">
        <v>-999</v>
      </c>
    </row>
    <row r="24873" spans="1:2" x14ac:dyDescent="0.25">
      <c r="A24873" t="s">
        <v>26841</v>
      </c>
      <c r="B24873">
        <v>-999</v>
      </c>
    </row>
    <row r="24874" spans="1:2" x14ac:dyDescent="0.25">
      <c r="A24874" t="s">
        <v>26842</v>
      </c>
      <c r="B24874">
        <v>-999</v>
      </c>
    </row>
    <row r="24875" spans="1:2" x14ac:dyDescent="0.25">
      <c r="A24875" t="s">
        <v>26843</v>
      </c>
      <c r="B24875">
        <v>-999</v>
      </c>
    </row>
    <row r="24876" spans="1:2" x14ac:dyDescent="0.25">
      <c r="A24876" t="s">
        <v>26844</v>
      </c>
      <c r="B24876">
        <v>-999</v>
      </c>
    </row>
    <row r="24877" spans="1:2" x14ac:dyDescent="0.25">
      <c r="A24877" t="s">
        <v>26845</v>
      </c>
      <c r="B24877">
        <v>-999</v>
      </c>
    </row>
    <row r="24878" spans="1:2" x14ac:dyDescent="0.25">
      <c r="A24878" t="s">
        <v>26846</v>
      </c>
      <c r="B24878">
        <v>-999</v>
      </c>
    </row>
    <row r="24879" spans="1:2" x14ac:dyDescent="0.25">
      <c r="A24879" t="s">
        <v>26847</v>
      </c>
      <c r="B24879">
        <v>-999</v>
      </c>
    </row>
    <row r="24880" spans="1:2" x14ac:dyDescent="0.25">
      <c r="A24880" t="s">
        <v>26848</v>
      </c>
      <c r="B24880">
        <v>-999</v>
      </c>
    </row>
    <row r="24881" spans="1:2" x14ac:dyDescent="0.25">
      <c r="A24881" t="s">
        <v>26849</v>
      </c>
      <c r="B24881">
        <v>-999</v>
      </c>
    </row>
    <row r="24882" spans="1:2" x14ac:dyDescent="0.25">
      <c r="A24882" t="s">
        <v>26850</v>
      </c>
      <c r="B24882">
        <v>-999</v>
      </c>
    </row>
    <row r="24883" spans="1:2" x14ac:dyDescent="0.25">
      <c r="A24883" t="s">
        <v>26851</v>
      </c>
      <c r="B24883">
        <v>-999</v>
      </c>
    </row>
    <row r="24884" spans="1:2" x14ac:dyDescent="0.25">
      <c r="A24884" t="s">
        <v>26852</v>
      </c>
      <c r="B24884">
        <v>-999</v>
      </c>
    </row>
    <row r="24885" spans="1:2" x14ac:dyDescent="0.25">
      <c r="A24885" t="s">
        <v>26853</v>
      </c>
      <c r="B24885">
        <v>-999</v>
      </c>
    </row>
    <row r="24886" spans="1:2" x14ac:dyDescent="0.25">
      <c r="A24886" t="s">
        <v>26854</v>
      </c>
      <c r="B24886">
        <v>-999</v>
      </c>
    </row>
    <row r="24887" spans="1:2" x14ac:dyDescent="0.25">
      <c r="A24887" t="s">
        <v>26855</v>
      </c>
      <c r="B24887">
        <v>-999</v>
      </c>
    </row>
    <row r="24888" spans="1:2" x14ac:dyDescent="0.25">
      <c r="A24888" t="s">
        <v>26856</v>
      </c>
      <c r="B24888">
        <v>-999</v>
      </c>
    </row>
    <row r="24889" spans="1:2" x14ac:dyDescent="0.25">
      <c r="A24889" t="s">
        <v>26857</v>
      </c>
      <c r="B24889">
        <v>-999</v>
      </c>
    </row>
    <row r="24890" spans="1:2" x14ac:dyDescent="0.25">
      <c r="A24890" t="s">
        <v>26858</v>
      </c>
      <c r="B24890">
        <v>-999</v>
      </c>
    </row>
    <row r="24891" spans="1:2" x14ac:dyDescent="0.25">
      <c r="A24891" t="s">
        <v>26859</v>
      </c>
      <c r="B24891">
        <v>-999</v>
      </c>
    </row>
    <row r="24892" spans="1:2" x14ac:dyDescent="0.25">
      <c r="A24892" t="s">
        <v>26860</v>
      </c>
      <c r="B24892">
        <v>-999</v>
      </c>
    </row>
    <row r="24893" spans="1:2" x14ac:dyDescent="0.25">
      <c r="A24893" t="s">
        <v>26861</v>
      </c>
      <c r="B24893">
        <v>-999</v>
      </c>
    </row>
    <row r="24894" spans="1:2" x14ac:dyDescent="0.25">
      <c r="A24894" t="s">
        <v>26862</v>
      </c>
      <c r="B24894">
        <v>-999</v>
      </c>
    </row>
    <row r="24895" spans="1:2" x14ac:dyDescent="0.25">
      <c r="A24895" t="s">
        <v>26863</v>
      </c>
      <c r="B24895">
        <v>-999</v>
      </c>
    </row>
    <row r="24896" spans="1:2" x14ac:dyDescent="0.25">
      <c r="A24896" t="s">
        <v>26864</v>
      </c>
      <c r="B24896">
        <v>-999</v>
      </c>
    </row>
    <row r="24897" spans="1:2" x14ac:dyDescent="0.25">
      <c r="A24897" t="s">
        <v>26865</v>
      </c>
      <c r="B24897">
        <v>-999</v>
      </c>
    </row>
    <row r="24898" spans="1:2" x14ac:dyDescent="0.25">
      <c r="A24898" t="s">
        <v>26866</v>
      </c>
      <c r="B24898">
        <v>-999</v>
      </c>
    </row>
    <row r="24899" spans="1:2" x14ac:dyDescent="0.25">
      <c r="A24899" t="s">
        <v>26867</v>
      </c>
      <c r="B24899">
        <v>-999</v>
      </c>
    </row>
    <row r="24900" spans="1:2" x14ac:dyDescent="0.25">
      <c r="A24900" t="s">
        <v>26868</v>
      </c>
      <c r="B24900">
        <v>-999</v>
      </c>
    </row>
    <row r="24901" spans="1:2" x14ac:dyDescent="0.25">
      <c r="A24901" t="s">
        <v>26869</v>
      </c>
      <c r="B24901">
        <v>-999</v>
      </c>
    </row>
    <row r="24902" spans="1:2" x14ac:dyDescent="0.25">
      <c r="A24902" t="s">
        <v>26870</v>
      </c>
      <c r="B24902">
        <v>-999</v>
      </c>
    </row>
    <row r="24903" spans="1:2" x14ac:dyDescent="0.25">
      <c r="A24903" t="s">
        <v>26871</v>
      </c>
      <c r="B24903">
        <v>-999</v>
      </c>
    </row>
    <row r="24904" spans="1:2" x14ac:dyDescent="0.25">
      <c r="A24904" t="s">
        <v>26872</v>
      </c>
      <c r="B24904">
        <v>-999</v>
      </c>
    </row>
    <row r="24905" spans="1:2" x14ac:dyDescent="0.25">
      <c r="A24905" t="s">
        <v>26873</v>
      </c>
      <c r="B24905">
        <v>-999</v>
      </c>
    </row>
    <row r="24906" spans="1:2" x14ac:dyDescent="0.25">
      <c r="A24906" t="s">
        <v>26874</v>
      </c>
      <c r="B24906">
        <v>-999</v>
      </c>
    </row>
    <row r="24907" spans="1:2" x14ac:dyDescent="0.25">
      <c r="A24907" t="s">
        <v>26875</v>
      </c>
      <c r="B24907">
        <v>-999</v>
      </c>
    </row>
    <row r="24908" spans="1:2" x14ac:dyDescent="0.25">
      <c r="A24908" t="s">
        <v>26876</v>
      </c>
      <c r="B24908">
        <v>-999</v>
      </c>
    </row>
    <row r="24909" spans="1:2" x14ac:dyDescent="0.25">
      <c r="A24909" t="s">
        <v>26877</v>
      </c>
      <c r="B24909">
        <v>-999</v>
      </c>
    </row>
    <row r="24910" spans="1:2" x14ac:dyDescent="0.25">
      <c r="A24910" t="s">
        <v>26878</v>
      </c>
      <c r="B24910">
        <v>-999</v>
      </c>
    </row>
    <row r="24911" spans="1:2" x14ac:dyDescent="0.25">
      <c r="A24911" t="s">
        <v>26879</v>
      </c>
      <c r="B24911">
        <v>-999</v>
      </c>
    </row>
    <row r="24912" spans="1:2" x14ac:dyDescent="0.25">
      <c r="A24912" t="s">
        <v>26880</v>
      </c>
      <c r="B24912">
        <v>-999</v>
      </c>
    </row>
    <row r="24913" spans="1:2" x14ac:dyDescent="0.25">
      <c r="A24913" t="s">
        <v>26881</v>
      </c>
      <c r="B24913">
        <v>-999</v>
      </c>
    </row>
    <row r="24914" spans="1:2" x14ac:dyDescent="0.25">
      <c r="A24914" t="s">
        <v>26882</v>
      </c>
      <c r="B24914">
        <v>-999</v>
      </c>
    </row>
    <row r="24915" spans="1:2" x14ac:dyDescent="0.25">
      <c r="A24915" t="s">
        <v>26883</v>
      </c>
      <c r="B24915">
        <v>-999</v>
      </c>
    </row>
    <row r="24916" spans="1:2" x14ac:dyDescent="0.25">
      <c r="A24916" t="s">
        <v>26884</v>
      </c>
      <c r="B24916">
        <v>-999</v>
      </c>
    </row>
    <row r="24917" spans="1:2" x14ac:dyDescent="0.25">
      <c r="A24917" t="s">
        <v>26885</v>
      </c>
      <c r="B24917">
        <v>-999</v>
      </c>
    </row>
    <row r="24918" spans="1:2" x14ac:dyDescent="0.25">
      <c r="A24918" t="s">
        <v>26886</v>
      </c>
      <c r="B24918">
        <v>-999</v>
      </c>
    </row>
    <row r="24919" spans="1:2" x14ac:dyDescent="0.25">
      <c r="A24919" t="s">
        <v>26887</v>
      </c>
      <c r="B24919">
        <v>-999</v>
      </c>
    </row>
    <row r="24920" spans="1:2" x14ac:dyDescent="0.25">
      <c r="A24920" t="s">
        <v>26888</v>
      </c>
      <c r="B24920">
        <v>-999</v>
      </c>
    </row>
    <row r="24921" spans="1:2" x14ac:dyDescent="0.25">
      <c r="A24921" t="s">
        <v>26889</v>
      </c>
      <c r="B24921">
        <v>-999</v>
      </c>
    </row>
    <row r="24922" spans="1:2" x14ac:dyDescent="0.25">
      <c r="A24922" t="s">
        <v>26890</v>
      </c>
      <c r="B24922">
        <v>-999</v>
      </c>
    </row>
    <row r="24923" spans="1:2" x14ac:dyDescent="0.25">
      <c r="A24923" t="s">
        <v>26891</v>
      </c>
      <c r="B24923">
        <v>-999</v>
      </c>
    </row>
    <row r="24924" spans="1:2" x14ac:dyDescent="0.25">
      <c r="A24924" t="s">
        <v>26892</v>
      </c>
      <c r="B24924">
        <v>-999</v>
      </c>
    </row>
    <row r="24925" spans="1:2" x14ac:dyDescent="0.25">
      <c r="A24925" t="s">
        <v>26893</v>
      </c>
      <c r="B24925">
        <v>-999</v>
      </c>
    </row>
    <row r="24926" spans="1:2" x14ac:dyDescent="0.25">
      <c r="A24926" t="s">
        <v>26894</v>
      </c>
      <c r="B24926">
        <v>-999</v>
      </c>
    </row>
    <row r="24927" spans="1:2" x14ac:dyDescent="0.25">
      <c r="A24927" t="s">
        <v>26895</v>
      </c>
      <c r="B24927">
        <v>-999</v>
      </c>
    </row>
    <row r="24928" spans="1:2" x14ac:dyDescent="0.25">
      <c r="A24928" t="s">
        <v>26896</v>
      </c>
      <c r="B24928">
        <v>-999</v>
      </c>
    </row>
    <row r="24929" spans="1:2" x14ac:dyDescent="0.25">
      <c r="A24929" t="s">
        <v>26897</v>
      </c>
      <c r="B24929">
        <v>-999</v>
      </c>
    </row>
    <row r="24930" spans="1:2" x14ac:dyDescent="0.25">
      <c r="A24930" t="s">
        <v>26898</v>
      </c>
      <c r="B24930">
        <v>-999</v>
      </c>
    </row>
    <row r="24931" spans="1:2" x14ac:dyDescent="0.25">
      <c r="A24931" t="s">
        <v>26899</v>
      </c>
      <c r="B24931">
        <v>-999</v>
      </c>
    </row>
    <row r="24932" spans="1:2" x14ac:dyDescent="0.25">
      <c r="A24932" t="s">
        <v>26900</v>
      </c>
      <c r="B24932">
        <v>-999</v>
      </c>
    </row>
    <row r="24933" spans="1:2" x14ac:dyDescent="0.25">
      <c r="A24933" t="s">
        <v>26901</v>
      </c>
      <c r="B24933">
        <v>-999</v>
      </c>
    </row>
    <row r="24934" spans="1:2" x14ac:dyDescent="0.25">
      <c r="A24934" t="s">
        <v>26902</v>
      </c>
      <c r="B24934">
        <v>-999</v>
      </c>
    </row>
    <row r="24935" spans="1:2" x14ac:dyDescent="0.25">
      <c r="A24935" t="s">
        <v>26903</v>
      </c>
      <c r="B24935">
        <v>-999</v>
      </c>
    </row>
    <row r="24936" spans="1:2" x14ac:dyDescent="0.25">
      <c r="A24936" t="s">
        <v>26904</v>
      </c>
      <c r="B24936">
        <v>-999</v>
      </c>
    </row>
    <row r="24937" spans="1:2" x14ac:dyDescent="0.25">
      <c r="A24937" t="s">
        <v>26905</v>
      </c>
      <c r="B24937">
        <v>-999</v>
      </c>
    </row>
    <row r="24938" spans="1:2" x14ac:dyDescent="0.25">
      <c r="A24938" t="s">
        <v>26906</v>
      </c>
      <c r="B24938">
        <v>-999</v>
      </c>
    </row>
    <row r="24939" spans="1:2" x14ac:dyDescent="0.25">
      <c r="A24939" t="s">
        <v>26907</v>
      </c>
      <c r="B24939">
        <v>-999</v>
      </c>
    </row>
    <row r="24940" spans="1:2" x14ac:dyDescent="0.25">
      <c r="A24940" t="s">
        <v>26908</v>
      </c>
      <c r="B24940">
        <v>-999</v>
      </c>
    </row>
    <row r="24941" spans="1:2" x14ac:dyDescent="0.25">
      <c r="A24941" t="s">
        <v>26909</v>
      </c>
      <c r="B24941">
        <v>-999</v>
      </c>
    </row>
    <row r="24942" spans="1:2" x14ac:dyDescent="0.25">
      <c r="A24942" t="s">
        <v>26910</v>
      </c>
      <c r="B24942">
        <v>-999</v>
      </c>
    </row>
    <row r="24943" spans="1:2" x14ac:dyDescent="0.25">
      <c r="A24943" t="s">
        <v>26911</v>
      </c>
      <c r="B24943">
        <v>-999</v>
      </c>
    </row>
    <row r="24944" spans="1:2" x14ac:dyDescent="0.25">
      <c r="A24944" t="s">
        <v>26912</v>
      </c>
      <c r="B24944">
        <v>-999</v>
      </c>
    </row>
    <row r="24945" spans="1:2" x14ac:dyDescent="0.25">
      <c r="A24945" t="s">
        <v>26913</v>
      </c>
      <c r="B24945">
        <v>-999</v>
      </c>
    </row>
    <row r="24946" spans="1:2" x14ac:dyDescent="0.25">
      <c r="A24946" t="s">
        <v>26914</v>
      </c>
      <c r="B24946">
        <v>-999</v>
      </c>
    </row>
    <row r="24947" spans="1:2" x14ac:dyDescent="0.25">
      <c r="A24947" t="s">
        <v>26915</v>
      </c>
      <c r="B24947">
        <v>-999</v>
      </c>
    </row>
    <row r="24948" spans="1:2" x14ac:dyDescent="0.25">
      <c r="A24948" t="s">
        <v>26916</v>
      </c>
      <c r="B24948">
        <v>-999</v>
      </c>
    </row>
    <row r="24949" spans="1:2" x14ac:dyDescent="0.25">
      <c r="A24949" t="s">
        <v>26917</v>
      </c>
      <c r="B24949">
        <v>-999</v>
      </c>
    </row>
    <row r="24950" spans="1:2" x14ac:dyDescent="0.25">
      <c r="A24950" t="s">
        <v>26918</v>
      </c>
      <c r="B24950">
        <v>127</v>
      </c>
    </row>
    <row r="24951" spans="1:2" x14ac:dyDescent="0.25">
      <c r="A24951" t="s">
        <v>26919</v>
      </c>
      <c r="B24951">
        <v>82</v>
      </c>
    </row>
    <row r="24952" spans="1:2" x14ac:dyDescent="0.25">
      <c r="A24952" t="s">
        <v>26920</v>
      </c>
      <c r="B24952">
        <v>382</v>
      </c>
    </row>
    <row r="24953" spans="1:2" x14ac:dyDescent="0.25">
      <c r="A24953" t="s">
        <v>26921</v>
      </c>
      <c r="B24953">
        <v>375</v>
      </c>
    </row>
    <row r="24954" spans="1:2" x14ac:dyDescent="0.25">
      <c r="A24954" t="s">
        <v>26922</v>
      </c>
      <c r="B24954">
        <v>208</v>
      </c>
    </row>
    <row r="24955" spans="1:2" x14ac:dyDescent="0.25">
      <c r="A24955" t="s">
        <v>26923</v>
      </c>
      <c r="B24955">
        <v>55</v>
      </c>
    </row>
    <row r="24956" spans="1:2" x14ac:dyDescent="0.25">
      <c r="A24956" t="s">
        <v>26924</v>
      </c>
      <c r="B24956">
        <v>1</v>
      </c>
    </row>
    <row r="24957" spans="1:2" x14ac:dyDescent="0.25">
      <c r="A24957" t="s">
        <v>26925</v>
      </c>
      <c r="B24957">
        <v>0</v>
      </c>
    </row>
    <row r="24958" spans="1:2" x14ac:dyDescent="0.25">
      <c r="A24958" t="s">
        <v>26926</v>
      </c>
      <c r="B24958">
        <v>50</v>
      </c>
    </row>
    <row r="24959" spans="1:2" x14ac:dyDescent="0.25">
      <c r="A24959" t="s">
        <v>26927</v>
      </c>
      <c r="B24959">
        <v>0</v>
      </c>
    </row>
    <row r="24960" spans="1:2" x14ac:dyDescent="0.25">
      <c r="A24960" t="s">
        <v>26928</v>
      </c>
      <c r="B24960">
        <v>0</v>
      </c>
    </row>
    <row r="24961" spans="1:2" x14ac:dyDescent="0.25">
      <c r="A24961" t="s">
        <v>26929</v>
      </c>
      <c r="B24961">
        <v>2</v>
      </c>
    </row>
    <row r="24962" spans="1:2" x14ac:dyDescent="0.25">
      <c r="A24962" t="s">
        <v>26930</v>
      </c>
      <c r="B24962">
        <v>0</v>
      </c>
    </row>
    <row r="24963" spans="1:2" x14ac:dyDescent="0.25">
      <c r="A24963" t="s">
        <v>26931</v>
      </c>
      <c r="B24963">
        <v>32</v>
      </c>
    </row>
    <row r="24964" spans="1:2" x14ac:dyDescent="0.25">
      <c r="A24964" t="s">
        <v>26932</v>
      </c>
      <c r="B24964">
        <v>1</v>
      </c>
    </row>
    <row r="24965" spans="1:2" x14ac:dyDescent="0.25">
      <c r="A24965" t="s">
        <v>26933</v>
      </c>
      <c r="B24965">
        <v>0</v>
      </c>
    </row>
    <row r="24966" spans="1:2" x14ac:dyDescent="0.25">
      <c r="A24966" t="s">
        <v>26934</v>
      </c>
      <c r="B24966">
        <v>1</v>
      </c>
    </row>
    <row r="24967" spans="1:2" x14ac:dyDescent="0.25">
      <c r="A24967" t="s">
        <v>26935</v>
      </c>
      <c r="B24967">
        <v>0</v>
      </c>
    </row>
    <row r="24968" spans="1:2" x14ac:dyDescent="0.25">
      <c r="A24968" t="s">
        <v>26936</v>
      </c>
      <c r="B24968">
        <v>3</v>
      </c>
    </row>
    <row r="24969" spans="1:2" x14ac:dyDescent="0.25">
      <c r="A24969" t="s">
        <v>26937</v>
      </c>
      <c r="B24969">
        <v>0</v>
      </c>
    </row>
    <row r="24970" spans="1:2" x14ac:dyDescent="0.25">
      <c r="A24970" t="s">
        <v>26938</v>
      </c>
      <c r="B24970">
        <v>23</v>
      </c>
    </row>
    <row r="24971" spans="1:2" x14ac:dyDescent="0.25">
      <c r="A24971" t="s">
        <v>26939</v>
      </c>
      <c r="B24971">
        <v>6</v>
      </c>
    </row>
    <row r="24972" spans="1:2" x14ac:dyDescent="0.25">
      <c r="A24972" t="s">
        <v>26940</v>
      </c>
      <c r="B24972">
        <v>382</v>
      </c>
    </row>
    <row r="24973" spans="1:2" x14ac:dyDescent="0.25">
      <c r="A24973" t="s">
        <v>26941</v>
      </c>
      <c r="B24973">
        <v>518</v>
      </c>
    </row>
    <row r="24974" spans="1:2" x14ac:dyDescent="0.25">
      <c r="A24974" t="s">
        <v>26942</v>
      </c>
      <c r="B24974">
        <v>341</v>
      </c>
    </row>
    <row r="24975" spans="1:2" x14ac:dyDescent="0.25">
      <c r="A24975" t="s">
        <v>26943</v>
      </c>
      <c r="B24975">
        <v>144</v>
      </c>
    </row>
    <row r="24976" spans="1:2" x14ac:dyDescent="0.25">
      <c r="A24976" t="s">
        <v>26944</v>
      </c>
      <c r="B24976">
        <v>28</v>
      </c>
    </row>
    <row r="24977" spans="1:2" x14ac:dyDescent="0.25">
      <c r="A24977" t="s">
        <v>26945</v>
      </c>
      <c r="B24977">
        <v>518</v>
      </c>
    </row>
    <row r="24978" spans="1:2" x14ac:dyDescent="0.25">
      <c r="A24978" t="s">
        <v>26946</v>
      </c>
      <c r="B24978">
        <v>880</v>
      </c>
    </row>
    <row r="24979" spans="1:2" x14ac:dyDescent="0.25">
      <c r="A24979" t="s">
        <v>26947</v>
      </c>
      <c r="B24979">
        <v>378</v>
      </c>
    </row>
    <row r="24980" spans="1:2" x14ac:dyDescent="0.25">
      <c r="A24980" t="s">
        <v>26948</v>
      </c>
      <c r="B24980">
        <v>2</v>
      </c>
    </row>
    <row r="24981" spans="1:2" x14ac:dyDescent="0.25">
      <c r="A24981" t="s">
        <v>26949</v>
      </c>
      <c r="B24981">
        <v>378</v>
      </c>
    </row>
    <row r="24982" spans="1:2" x14ac:dyDescent="0.25">
      <c r="A24982" t="s">
        <v>26950</v>
      </c>
      <c r="B24982">
        <v>357</v>
      </c>
    </row>
    <row r="24983" spans="1:2" x14ac:dyDescent="0.25">
      <c r="A24983" t="s">
        <v>26951</v>
      </c>
      <c r="B24983">
        <v>78</v>
      </c>
    </row>
    <row r="24984" spans="1:2" x14ac:dyDescent="0.25">
      <c r="A24984" t="s">
        <v>26952</v>
      </c>
      <c r="B24984">
        <v>357</v>
      </c>
    </row>
    <row r="24985" spans="1:2" x14ac:dyDescent="0.25">
      <c r="A24985" t="s">
        <v>26953</v>
      </c>
      <c r="B24985">
        <v>174</v>
      </c>
    </row>
    <row r="24986" spans="1:2" x14ac:dyDescent="0.25">
      <c r="A24986" t="s">
        <v>26954</v>
      </c>
      <c r="B24986">
        <v>413</v>
      </c>
    </row>
    <row r="24987" spans="1:2" x14ac:dyDescent="0.25">
      <c r="A24987" t="s">
        <v>26955</v>
      </c>
      <c r="B24987">
        <v>830</v>
      </c>
    </row>
    <row r="24988" spans="1:2" x14ac:dyDescent="0.25">
      <c r="A24988" t="s">
        <v>26956</v>
      </c>
      <c r="B24988">
        <v>31</v>
      </c>
    </row>
    <row r="24989" spans="1:2" x14ac:dyDescent="0.25">
      <c r="A24989" t="s">
        <v>26957</v>
      </c>
      <c r="B24989">
        <v>2</v>
      </c>
    </row>
    <row r="24990" spans="1:2" x14ac:dyDescent="0.25">
      <c r="A24990" t="s">
        <v>26958</v>
      </c>
      <c r="B24990">
        <v>1238</v>
      </c>
    </row>
    <row r="24991" spans="1:2" x14ac:dyDescent="0.25">
      <c r="A24991" t="s">
        <v>26959</v>
      </c>
      <c r="B24991">
        <v>4</v>
      </c>
    </row>
    <row r="24992" spans="1:2" x14ac:dyDescent="0.25">
      <c r="A24992" t="s">
        <v>26960</v>
      </c>
      <c r="B24992">
        <v>26</v>
      </c>
    </row>
    <row r="24993" spans="1:2" x14ac:dyDescent="0.25">
      <c r="A24993" t="s">
        <v>26961</v>
      </c>
      <c r="B24993">
        <v>299</v>
      </c>
    </row>
    <row r="24994" spans="1:2" x14ac:dyDescent="0.25">
      <c r="A24994" t="s">
        <v>26962</v>
      </c>
      <c r="B24994">
        <v>5</v>
      </c>
    </row>
    <row r="24995" spans="1:2" x14ac:dyDescent="0.25">
      <c r="A24995" t="s">
        <v>26963</v>
      </c>
      <c r="B24995">
        <v>99</v>
      </c>
    </row>
    <row r="24996" spans="1:2" x14ac:dyDescent="0.25">
      <c r="A24996" t="s">
        <v>26964</v>
      </c>
      <c r="B24996">
        <v>18</v>
      </c>
    </row>
    <row r="24997" spans="1:2" x14ac:dyDescent="0.25">
      <c r="A24997" t="s">
        <v>26965</v>
      </c>
      <c r="B24997">
        <v>1</v>
      </c>
    </row>
    <row r="24998" spans="1:2" x14ac:dyDescent="0.25">
      <c r="A24998" t="s">
        <v>26966</v>
      </c>
      <c r="B24998">
        <v>37</v>
      </c>
    </row>
    <row r="24999" spans="1:2" x14ac:dyDescent="0.25">
      <c r="A24999" t="s">
        <v>26967</v>
      </c>
      <c r="B24999">
        <v>3</v>
      </c>
    </row>
    <row r="25000" spans="1:2" x14ac:dyDescent="0.25">
      <c r="A25000" t="s">
        <v>26968</v>
      </c>
      <c r="B25000">
        <v>35</v>
      </c>
    </row>
    <row r="25001" spans="1:2" x14ac:dyDescent="0.25">
      <c r="A25001" t="s">
        <v>26969</v>
      </c>
      <c r="B25001">
        <v>2</v>
      </c>
    </row>
    <row r="25002" spans="1:2" x14ac:dyDescent="0.25">
      <c r="A25002" t="s">
        <v>26970</v>
      </c>
      <c r="B25002">
        <v>452</v>
      </c>
    </row>
    <row r="25003" spans="1:2" x14ac:dyDescent="0.25">
      <c r="A25003" t="s">
        <v>26971</v>
      </c>
      <c r="B25003">
        <v>84</v>
      </c>
    </row>
    <row r="25004" spans="1:2" x14ac:dyDescent="0.25">
      <c r="A25004" t="s">
        <v>26972</v>
      </c>
      <c r="B25004">
        <v>3579</v>
      </c>
    </row>
    <row r="25005" spans="1:2" x14ac:dyDescent="0.25">
      <c r="A25005" t="s">
        <v>26973</v>
      </c>
      <c r="B25005">
        <v>962</v>
      </c>
    </row>
    <row r="25006" spans="1:2" x14ac:dyDescent="0.25">
      <c r="A25006" t="s">
        <v>26974</v>
      </c>
      <c r="B25006">
        <v>0</v>
      </c>
    </row>
    <row r="25007" spans="1:2" x14ac:dyDescent="0.25">
      <c r="A25007" t="s">
        <v>26975</v>
      </c>
      <c r="B25007">
        <v>80</v>
      </c>
    </row>
    <row r="25008" spans="1:2" x14ac:dyDescent="0.25">
      <c r="A25008" t="s">
        <v>26976</v>
      </c>
      <c r="B25008">
        <v>2</v>
      </c>
    </row>
    <row r="25009" spans="1:2" x14ac:dyDescent="0.25">
      <c r="A25009" t="s">
        <v>26977</v>
      </c>
      <c r="B25009">
        <v>-999</v>
      </c>
    </row>
    <row r="25010" spans="1:2" x14ac:dyDescent="0.25">
      <c r="A25010" t="s">
        <v>26978</v>
      </c>
      <c r="B25010">
        <v>4</v>
      </c>
    </row>
    <row r="25011" spans="1:2" x14ac:dyDescent="0.25">
      <c r="A25011" t="s">
        <v>26979</v>
      </c>
      <c r="B25011">
        <v>0</v>
      </c>
    </row>
    <row r="25012" spans="1:2" x14ac:dyDescent="0.25">
      <c r="A25012" t="s">
        <v>26980</v>
      </c>
      <c r="B25012">
        <v>6</v>
      </c>
    </row>
    <row r="25013" spans="1:2" x14ac:dyDescent="0.25">
      <c r="A25013" t="s">
        <v>26981</v>
      </c>
      <c r="B25013">
        <v>11</v>
      </c>
    </row>
    <row r="25014" spans="1:2" x14ac:dyDescent="0.25">
      <c r="A25014" t="s">
        <v>26982</v>
      </c>
      <c r="B25014">
        <v>70</v>
      </c>
    </row>
    <row r="25015" spans="1:2" x14ac:dyDescent="0.25">
      <c r="A25015" t="s">
        <v>26983</v>
      </c>
      <c r="B25015">
        <v>8</v>
      </c>
    </row>
    <row r="25016" spans="1:2" x14ac:dyDescent="0.25">
      <c r="A25016" t="s">
        <v>26984</v>
      </c>
      <c r="B25016">
        <v>0</v>
      </c>
    </row>
    <row r="25017" spans="1:2" x14ac:dyDescent="0.25">
      <c r="A25017" t="s">
        <v>26985</v>
      </c>
      <c r="B25017">
        <v>4</v>
      </c>
    </row>
    <row r="25018" spans="1:2" x14ac:dyDescent="0.25">
      <c r="A25018" t="s">
        <v>26986</v>
      </c>
      <c r="B25018">
        <v>105</v>
      </c>
    </row>
    <row r="25019" spans="1:2" x14ac:dyDescent="0.25">
      <c r="A25019" t="s">
        <v>26987</v>
      </c>
      <c r="B25019">
        <v>13</v>
      </c>
    </row>
    <row r="25020" spans="1:2" x14ac:dyDescent="0.25">
      <c r="A25020" t="s">
        <v>26988</v>
      </c>
      <c r="B25020">
        <v>-999</v>
      </c>
    </row>
    <row r="25021" spans="1:2" x14ac:dyDescent="0.25">
      <c r="A25021" t="s">
        <v>26989</v>
      </c>
      <c r="B25021">
        <v>2</v>
      </c>
    </row>
    <row r="25022" spans="1:2" x14ac:dyDescent="0.25">
      <c r="A25022" t="s">
        <v>26990</v>
      </c>
      <c r="B25022">
        <v>0</v>
      </c>
    </row>
    <row r="25023" spans="1:2" x14ac:dyDescent="0.25">
      <c r="A25023" t="s">
        <v>26991</v>
      </c>
      <c r="B25023">
        <v>20</v>
      </c>
    </row>
    <row r="25024" spans="1:2" x14ac:dyDescent="0.25">
      <c r="A25024" t="s">
        <v>26992</v>
      </c>
      <c r="B25024">
        <v>64</v>
      </c>
    </row>
    <row r="25025" spans="1:2" x14ac:dyDescent="0.25">
      <c r="A25025" t="s">
        <v>26993</v>
      </c>
      <c r="B25025">
        <v>67</v>
      </c>
    </row>
    <row r="25026" spans="1:2" x14ac:dyDescent="0.25">
      <c r="A25026" t="s">
        <v>26994</v>
      </c>
      <c r="B25026">
        <v>9</v>
      </c>
    </row>
    <row r="25027" spans="1:2" x14ac:dyDescent="0.25">
      <c r="A25027" t="s">
        <v>26995</v>
      </c>
      <c r="B25027">
        <v>0</v>
      </c>
    </row>
    <row r="25028" spans="1:2" x14ac:dyDescent="0.25">
      <c r="A25028" t="s">
        <v>26996</v>
      </c>
      <c r="B25028">
        <v>8</v>
      </c>
    </row>
    <row r="25029" spans="1:2" x14ac:dyDescent="0.25">
      <c r="A25029" t="s">
        <v>26997</v>
      </c>
      <c r="B25029">
        <v>183</v>
      </c>
    </row>
    <row r="25030" spans="1:2" x14ac:dyDescent="0.25">
      <c r="A25030" t="s">
        <v>26998</v>
      </c>
      <c r="B25030">
        <v>18</v>
      </c>
    </row>
    <row r="25031" spans="1:2" x14ac:dyDescent="0.25">
      <c r="A25031" t="s">
        <v>26999</v>
      </c>
      <c r="B25031">
        <v>-999</v>
      </c>
    </row>
    <row r="25032" spans="1:2" x14ac:dyDescent="0.25">
      <c r="A25032" t="s">
        <v>27000</v>
      </c>
      <c r="B25032">
        <v>4</v>
      </c>
    </row>
    <row r="25033" spans="1:2" x14ac:dyDescent="0.25">
      <c r="A25033" t="s">
        <v>27001</v>
      </c>
      <c r="B25033">
        <v>0</v>
      </c>
    </row>
    <row r="25034" spans="1:2" x14ac:dyDescent="0.25">
      <c r="A25034" t="s">
        <v>27002</v>
      </c>
      <c r="B25034">
        <v>2</v>
      </c>
    </row>
    <row r="25035" spans="1:2" x14ac:dyDescent="0.25">
      <c r="A25035" t="s">
        <v>27003</v>
      </c>
      <c r="B25035">
        <v>52</v>
      </c>
    </row>
    <row r="25036" spans="1:2" x14ac:dyDescent="0.25">
      <c r="A25036" t="s">
        <v>27004</v>
      </c>
      <c r="B25036">
        <v>49</v>
      </c>
    </row>
    <row r="25037" spans="1:2" x14ac:dyDescent="0.25">
      <c r="A25037" t="s">
        <v>27005</v>
      </c>
      <c r="B25037">
        <v>17</v>
      </c>
    </row>
    <row r="25038" spans="1:2" x14ac:dyDescent="0.25">
      <c r="A25038" t="s">
        <v>27006</v>
      </c>
      <c r="B25038">
        <v>2</v>
      </c>
    </row>
    <row r="25039" spans="1:2" x14ac:dyDescent="0.25">
      <c r="A25039" t="s">
        <v>27007</v>
      </c>
      <c r="B25039">
        <v>12</v>
      </c>
    </row>
    <row r="25040" spans="1:2" x14ac:dyDescent="0.25">
      <c r="A25040" t="s">
        <v>27008</v>
      </c>
      <c r="B25040">
        <v>156</v>
      </c>
    </row>
    <row r="25041" spans="1:2" x14ac:dyDescent="0.25">
      <c r="A25041" t="s">
        <v>27009</v>
      </c>
      <c r="B25041">
        <v>35</v>
      </c>
    </row>
    <row r="25042" spans="1:2" x14ac:dyDescent="0.25">
      <c r="A25042" t="s">
        <v>27010</v>
      </c>
      <c r="B25042">
        <v>-999</v>
      </c>
    </row>
    <row r="25043" spans="1:2" x14ac:dyDescent="0.25">
      <c r="A25043" t="s">
        <v>27011</v>
      </c>
      <c r="B25043">
        <v>0</v>
      </c>
    </row>
    <row r="25044" spans="1:2" x14ac:dyDescent="0.25">
      <c r="A25044" t="s">
        <v>27012</v>
      </c>
      <c r="B25044">
        <v>0</v>
      </c>
    </row>
    <row r="25045" spans="1:2" x14ac:dyDescent="0.25">
      <c r="A25045" t="s">
        <v>27013</v>
      </c>
      <c r="B25045">
        <v>3</v>
      </c>
    </row>
    <row r="25046" spans="1:2" x14ac:dyDescent="0.25">
      <c r="A25046" t="s">
        <v>27014</v>
      </c>
      <c r="B25046">
        <v>58</v>
      </c>
    </row>
    <row r="25047" spans="1:2" x14ac:dyDescent="0.25">
      <c r="A25047" t="s">
        <v>27015</v>
      </c>
      <c r="B25047">
        <v>57</v>
      </c>
    </row>
    <row r="25048" spans="1:2" x14ac:dyDescent="0.25">
      <c r="A25048" t="s">
        <v>27016</v>
      </c>
      <c r="B25048">
        <v>20</v>
      </c>
    </row>
    <row r="25049" spans="1:2" x14ac:dyDescent="0.25">
      <c r="A25049" t="s">
        <v>27017</v>
      </c>
      <c r="B25049">
        <v>5</v>
      </c>
    </row>
    <row r="25050" spans="1:2" x14ac:dyDescent="0.25">
      <c r="A25050" t="s">
        <v>27018</v>
      </c>
      <c r="B25050">
        <v>12</v>
      </c>
    </row>
    <row r="25051" spans="1:2" x14ac:dyDescent="0.25">
      <c r="A25051" t="s">
        <v>27019</v>
      </c>
      <c r="B25051">
        <v>190</v>
      </c>
    </row>
    <row r="25052" spans="1:2" x14ac:dyDescent="0.25">
      <c r="A25052" t="s">
        <v>27020</v>
      </c>
      <c r="B25052">
        <v>78</v>
      </c>
    </row>
    <row r="25053" spans="1:2" x14ac:dyDescent="0.25">
      <c r="A25053" t="s">
        <v>27021</v>
      </c>
      <c r="B25053">
        <v>-999</v>
      </c>
    </row>
    <row r="25054" spans="1:2" x14ac:dyDescent="0.25">
      <c r="A25054" t="s">
        <v>27022</v>
      </c>
      <c r="B25054">
        <v>0</v>
      </c>
    </row>
    <row r="25055" spans="1:2" x14ac:dyDescent="0.25">
      <c r="A25055" t="s">
        <v>27023</v>
      </c>
      <c r="B25055">
        <v>2</v>
      </c>
    </row>
    <row r="25056" spans="1:2" x14ac:dyDescent="0.25">
      <c r="A25056" t="s">
        <v>27024</v>
      </c>
      <c r="B25056">
        <v>4</v>
      </c>
    </row>
    <row r="25057" spans="1:2" x14ac:dyDescent="0.25">
      <c r="A25057" t="s">
        <v>27025</v>
      </c>
      <c r="B25057">
        <v>89</v>
      </c>
    </row>
    <row r="25058" spans="1:2" x14ac:dyDescent="0.25">
      <c r="A25058" t="s">
        <v>27026</v>
      </c>
      <c r="B25058">
        <v>45</v>
      </c>
    </row>
    <row r="25059" spans="1:2" x14ac:dyDescent="0.25">
      <c r="A25059" t="s">
        <v>27027</v>
      </c>
      <c r="B25059">
        <v>42</v>
      </c>
    </row>
    <row r="25060" spans="1:2" x14ac:dyDescent="0.25">
      <c r="A25060" t="s">
        <v>27028</v>
      </c>
      <c r="B25060">
        <v>10</v>
      </c>
    </row>
    <row r="25061" spans="1:2" x14ac:dyDescent="0.25">
      <c r="A25061" t="s">
        <v>27029</v>
      </c>
      <c r="B25061">
        <v>27</v>
      </c>
    </row>
    <row r="25062" spans="1:2" x14ac:dyDescent="0.25">
      <c r="A25062" t="s">
        <v>27030</v>
      </c>
      <c r="B25062">
        <v>297</v>
      </c>
    </row>
    <row r="25063" spans="1:2" x14ac:dyDescent="0.25">
      <c r="A25063" t="s">
        <v>27031</v>
      </c>
      <c r="B25063">
        <v>126</v>
      </c>
    </row>
    <row r="25064" spans="1:2" x14ac:dyDescent="0.25">
      <c r="A25064" t="s">
        <v>27032</v>
      </c>
      <c r="B25064">
        <v>-999</v>
      </c>
    </row>
    <row r="25065" spans="1:2" x14ac:dyDescent="0.25">
      <c r="A25065" t="s">
        <v>27033</v>
      </c>
      <c r="B25065">
        <v>2</v>
      </c>
    </row>
    <row r="25066" spans="1:2" x14ac:dyDescent="0.25">
      <c r="A25066" t="s">
        <v>27034</v>
      </c>
      <c r="B25066">
        <v>10</v>
      </c>
    </row>
    <row r="25067" spans="1:2" x14ac:dyDescent="0.25">
      <c r="A25067" t="s">
        <v>27035</v>
      </c>
      <c r="B25067">
        <v>3</v>
      </c>
    </row>
    <row r="25068" spans="1:2" x14ac:dyDescent="0.25">
      <c r="A25068" t="s">
        <v>27036</v>
      </c>
      <c r="B25068">
        <v>36</v>
      </c>
    </row>
    <row r="25069" spans="1:2" x14ac:dyDescent="0.25">
      <c r="A25069" t="s">
        <v>27037</v>
      </c>
      <c r="B25069">
        <v>48</v>
      </c>
    </row>
    <row r="25070" spans="1:2" x14ac:dyDescent="0.25">
      <c r="A25070" t="s">
        <v>27038</v>
      </c>
      <c r="B25070">
        <v>52</v>
      </c>
    </row>
    <row r="25071" spans="1:2" x14ac:dyDescent="0.25">
      <c r="A25071" t="s">
        <v>27039</v>
      </c>
      <c r="B25071">
        <v>54</v>
      </c>
    </row>
    <row r="25072" spans="1:2" x14ac:dyDescent="0.25">
      <c r="A25072" t="s">
        <v>27040</v>
      </c>
      <c r="B25072">
        <v>46</v>
      </c>
    </row>
    <row r="25073" spans="1:2" x14ac:dyDescent="0.25">
      <c r="A25073" t="s">
        <v>27041</v>
      </c>
      <c r="B25073">
        <v>377</v>
      </c>
    </row>
    <row r="25074" spans="1:2" x14ac:dyDescent="0.25">
      <c r="A25074" t="s">
        <v>27042</v>
      </c>
      <c r="B25074">
        <v>285</v>
      </c>
    </row>
    <row r="25075" spans="1:2" x14ac:dyDescent="0.25">
      <c r="A25075" t="s">
        <v>27043</v>
      </c>
      <c r="B25075">
        <v>-999</v>
      </c>
    </row>
    <row r="25076" spans="1:2" x14ac:dyDescent="0.25">
      <c r="A25076" t="s">
        <v>27044</v>
      </c>
      <c r="B25076">
        <v>6</v>
      </c>
    </row>
    <row r="25077" spans="1:2" x14ac:dyDescent="0.25">
      <c r="A25077" t="s">
        <v>27045</v>
      </c>
      <c r="B25077">
        <v>19</v>
      </c>
    </row>
    <row r="25078" spans="1:2" x14ac:dyDescent="0.25">
      <c r="A25078" t="s">
        <v>27046</v>
      </c>
      <c r="B25078">
        <v>4</v>
      </c>
    </row>
    <row r="25079" spans="1:2" x14ac:dyDescent="0.25">
      <c r="A25079" t="s">
        <v>27047</v>
      </c>
      <c r="B25079">
        <v>16</v>
      </c>
    </row>
    <row r="25080" spans="1:2" x14ac:dyDescent="0.25">
      <c r="A25080" t="s">
        <v>27048</v>
      </c>
      <c r="B25080">
        <v>40</v>
      </c>
    </row>
    <row r="25081" spans="1:2" x14ac:dyDescent="0.25">
      <c r="A25081" t="s">
        <v>27049</v>
      </c>
      <c r="B25081">
        <v>179</v>
      </c>
    </row>
    <row r="25082" spans="1:2" x14ac:dyDescent="0.25">
      <c r="A25082" t="s">
        <v>27050</v>
      </c>
      <c r="B25082">
        <v>131</v>
      </c>
    </row>
    <row r="25083" spans="1:2" x14ac:dyDescent="0.25">
      <c r="A25083" t="s">
        <v>27051</v>
      </c>
      <c r="B25083">
        <v>158</v>
      </c>
    </row>
    <row r="25084" spans="1:2" x14ac:dyDescent="0.25">
      <c r="A25084" t="s">
        <v>27052</v>
      </c>
      <c r="B25084">
        <v>838</v>
      </c>
    </row>
    <row r="25085" spans="1:2" x14ac:dyDescent="0.25">
      <c r="A25085" t="s">
        <v>27053</v>
      </c>
      <c r="B25085">
        <v>383</v>
      </c>
    </row>
    <row r="25086" spans="1:2" x14ac:dyDescent="0.25">
      <c r="A25086" t="s">
        <v>27054</v>
      </c>
      <c r="B25086">
        <v>-999</v>
      </c>
    </row>
    <row r="25087" spans="1:2" x14ac:dyDescent="0.25">
      <c r="A25087" t="s">
        <v>27055</v>
      </c>
      <c r="B25087">
        <v>4</v>
      </c>
    </row>
    <row r="25088" spans="1:2" x14ac:dyDescent="0.25">
      <c r="A25088" t="s">
        <v>27056</v>
      </c>
      <c r="B25088">
        <v>21</v>
      </c>
    </row>
    <row r="25089" spans="1:2" x14ac:dyDescent="0.25">
      <c r="A25089" t="s">
        <v>27057</v>
      </c>
      <c r="B25089">
        <v>0</v>
      </c>
    </row>
    <row r="25090" spans="1:2" x14ac:dyDescent="0.25">
      <c r="A25090" t="s">
        <v>27058</v>
      </c>
      <c r="B25090">
        <v>0</v>
      </c>
    </row>
    <row r="25091" spans="1:2" x14ac:dyDescent="0.25">
      <c r="A25091" t="s">
        <v>27059</v>
      </c>
      <c r="B25091">
        <v>74</v>
      </c>
    </row>
    <row r="25092" spans="1:2" x14ac:dyDescent="0.25">
      <c r="A25092" t="s">
        <v>27060</v>
      </c>
      <c r="B25092">
        <v>311</v>
      </c>
    </row>
    <row r="25093" spans="1:2" x14ac:dyDescent="0.25">
      <c r="A25093" t="s">
        <v>27061</v>
      </c>
      <c r="B25093">
        <v>181</v>
      </c>
    </row>
    <row r="25094" spans="1:2" x14ac:dyDescent="0.25">
      <c r="A25094" t="s">
        <v>27062</v>
      </c>
      <c r="B25094">
        <v>295</v>
      </c>
    </row>
    <row r="25095" spans="1:2" x14ac:dyDescent="0.25">
      <c r="A25095" t="s">
        <v>27063</v>
      </c>
      <c r="B25095">
        <v>1269</v>
      </c>
    </row>
    <row r="25096" spans="1:2" x14ac:dyDescent="0.25">
      <c r="A25096" t="s">
        <v>34222</v>
      </c>
      <c r="B25096">
        <v>940</v>
      </c>
    </row>
    <row r="25097" spans="1:2" x14ac:dyDescent="0.25">
      <c r="A25097" t="s">
        <v>34223</v>
      </c>
      <c r="B25097">
        <v>478</v>
      </c>
    </row>
    <row r="25098" spans="1:2" x14ac:dyDescent="0.25">
      <c r="A25098" t="s">
        <v>34224</v>
      </c>
      <c r="B25098">
        <v>22</v>
      </c>
    </row>
    <row r="25099" spans="1:2" x14ac:dyDescent="0.25">
      <c r="A25099" t="s">
        <v>34225</v>
      </c>
      <c r="B25099">
        <v>52</v>
      </c>
    </row>
    <row r="25100" spans="1:2" x14ac:dyDescent="0.25">
      <c r="A25100" t="s">
        <v>34226</v>
      </c>
      <c r="B25100">
        <v>42</v>
      </c>
    </row>
    <row r="25101" spans="1:2" x14ac:dyDescent="0.25">
      <c r="A25101" t="s">
        <v>34227</v>
      </c>
      <c r="B25101">
        <v>326</v>
      </c>
    </row>
    <row r="25102" spans="1:2" x14ac:dyDescent="0.25">
      <c r="A25102" t="s">
        <v>34228</v>
      </c>
      <c r="B25102">
        <v>450</v>
      </c>
    </row>
    <row r="25103" spans="1:2" x14ac:dyDescent="0.25">
      <c r="A25103" t="s">
        <v>34229</v>
      </c>
      <c r="B25103">
        <v>638</v>
      </c>
    </row>
    <row r="25104" spans="1:2" x14ac:dyDescent="0.25">
      <c r="A25104" t="s">
        <v>34230</v>
      </c>
      <c r="B25104">
        <v>383</v>
      </c>
    </row>
    <row r="25105" spans="1:2" x14ac:dyDescent="0.25">
      <c r="A25105" t="s">
        <v>34231</v>
      </c>
      <c r="B25105">
        <v>562</v>
      </c>
    </row>
    <row r="25106" spans="1:2" x14ac:dyDescent="0.25">
      <c r="A25106" t="s">
        <v>34232</v>
      </c>
      <c r="B25106">
        <v>3893</v>
      </c>
    </row>
    <row r="25107" spans="1:2" x14ac:dyDescent="0.25">
      <c r="A25107" t="s">
        <v>27064</v>
      </c>
      <c r="B25107">
        <v>2</v>
      </c>
    </row>
    <row r="25108" spans="1:2" x14ac:dyDescent="0.25">
      <c r="A25108" t="s">
        <v>27065</v>
      </c>
      <c r="B25108">
        <v>6</v>
      </c>
    </row>
    <row r="25109" spans="1:2" x14ac:dyDescent="0.25">
      <c r="A25109" t="s">
        <v>27066</v>
      </c>
      <c r="B25109">
        <v>2</v>
      </c>
    </row>
    <row r="25110" spans="1:2" x14ac:dyDescent="0.25">
      <c r="A25110" t="s">
        <v>27067</v>
      </c>
      <c r="B25110">
        <v>0</v>
      </c>
    </row>
    <row r="25111" spans="1:2" x14ac:dyDescent="0.25">
      <c r="A25111" t="s">
        <v>27068</v>
      </c>
      <c r="B25111">
        <v>6</v>
      </c>
    </row>
    <row r="25112" spans="1:2" x14ac:dyDescent="0.25">
      <c r="A25112" t="s">
        <v>27069</v>
      </c>
      <c r="B25112">
        <v>6</v>
      </c>
    </row>
    <row r="25113" spans="1:2" x14ac:dyDescent="0.25">
      <c r="A25113" t="s">
        <v>27070</v>
      </c>
      <c r="B25113">
        <v>66</v>
      </c>
    </row>
    <row r="25114" spans="1:2" x14ac:dyDescent="0.25">
      <c r="A25114" t="s">
        <v>27071</v>
      </c>
      <c r="B25114">
        <v>7</v>
      </c>
    </row>
    <row r="25115" spans="1:2" x14ac:dyDescent="0.25">
      <c r="A25115" t="s">
        <v>27072</v>
      </c>
      <c r="B25115">
        <v>0</v>
      </c>
    </row>
    <row r="25116" spans="1:2" x14ac:dyDescent="0.25">
      <c r="A25116" t="s">
        <v>27073</v>
      </c>
      <c r="B25116">
        <v>0</v>
      </c>
    </row>
    <row r="25117" spans="1:2" x14ac:dyDescent="0.25">
      <c r="A25117" t="s">
        <v>27074</v>
      </c>
      <c r="B25117">
        <v>95</v>
      </c>
    </row>
    <row r="25118" spans="1:2" x14ac:dyDescent="0.25">
      <c r="A25118" t="s">
        <v>27075</v>
      </c>
      <c r="B25118">
        <v>12</v>
      </c>
    </row>
    <row r="25119" spans="1:2" x14ac:dyDescent="0.25">
      <c r="A25119" t="s">
        <v>27076</v>
      </c>
      <c r="B25119">
        <v>23</v>
      </c>
    </row>
    <row r="25120" spans="1:2" x14ac:dyDescent="0.25">
      <c r="A25120" t="s">
        <v>27077</v>
      </c>
      <c r="B25120">
        <v>2</v>
      </c>
    </row>
    <row r="25121" spans="1:2" x14ac:dyDescent="0.25">
      <c r="A25121" t="s">
        <v>27078</v>
      </c>
      <c r="B25121">
        <v>0</v>
      </c>
    </row>
    <row r="25122" spans="1:2" x14ac:dyDescent="0.25">
      <c r="A25122" t="s">
        <v>27079</v>
      </c>
      <c r="B25122">
        <v>20</v>
      </c>
    </row>
    <row r="25123" spans="1:2" x14ac:dyDescent="0.25">
      <c r="A25123" t="s">
        <v>27080</v>
      </c>
      <c r="B25123">
        <v>40</v>
      </c>
    </row>
    <row r="25124" spans="1:2" x14ac:dyDescent="0.25">
      <c r="A25124" t="s">
        <v>27081</v>
      </c>
      <c r="B25124">
        <v>64</v>
      </c>
    </row>
    <row r="25125" spans="1:2" x14ac:dyDescent="0.25">
      <c r="A25125" t="s">
        <v>27082</v>
      </c>
      <c r="B25125">
        <v>6</v>
      </c>
    </row>
    <row r="25126" spans="1:2" x14ac:dyDescent="0.25">
      <c r="A25126" t="s">
        <v>27083</v>
      </c>
      <c r="B25126">
        <v>0</v>
      </c>
    </row>
    <row r="25127" spans="1:2" x14ac:dyDescent="0.25">
      <c r="A25127" t="s">
        <v>27084</v>
      </c>
      <c r="B25127">
        <v>0</v>
      </c>
    </row>
    <row r="25128" spans="1:2" x14ac:dyDescent="0.25">
      <c r="A25128" t="s">
        <v>27085</v>
      </c>
      <c r="B25128">
        <v>167</v>
      </c>
    </row>
    <row r="25129" spans="1:2" x14ac:dyDescent="0.25">
      <c r="A25129" t="s">
        <v>27086</v>
      </c>
      <c r="B25129">
        <v>17</v>
      </c>
    </row>
    <row r="25130" spans="1:2" x14ac:dyDescent="0.25">
      <c r="A25130" t="s">
        <v>27087</v>
      </c>
      <c r="B25130">
        <v>15</v>
      </c>
    </row>
    <row r="25131" spans="1:2" x14ac:dyDescent="0.25">
      <c r="A25131" t="s">
        <v>27088</v>
      </c>
      <c r="B25131">
        <v>4</v>
      </c>
    </row>
    <row r="25132" spans="1:2" x14ac:dyDescent="0.25">
      <c r="A25132" t="s">
        <v>27089</v>
      </c>
      <c r="B25132">
        <v>0</v>
      </c>
    </row>
    <row r="25133" spans="1:2" x14ac:dyDescent="0.25">
      <c r="A25133" t="s">
        <v>27090</v>
      </c>
      <c r="B25133">
        <v>2</v>
      </c>
    </row>
    <row r="25134" spans="1:2" x14ac:dyDescent="0.25">
      <c r="A25134" t="s">
        <v>27091</v>
      </c>
      <c r="B25134">
        <v>35</v>
      </c>
    </row>
    <row r="25135" spans="1:2" x14ac:dyDescent="0.25">
      <c r="A25135" t="s">
        <v>27092</v>
      </c>
      <c r="B25135">
        <v>47</v>
      </c>
    </row>
    <row r="25136" spans="1:2" x14ac:dyDescent="0.25">
      <c r="A25136" t="s">
        <v>27093</v>
      </c>
      <c r="B25136">
        <v>16</v>
      </c>
    </row>
    <row r="25137" spans="1:2" x14ac:dyDescent="0.25">
      <c r="A25137" t="s">
        <v>27094</v>
      </c>
      <c r="B25137">
        <v>2</v>
      </c>
    </row>
    <row r="25138" spans="1:2" x14ac:dyDescent="0.25">
      <c r="A25138" t="s">
        <v>27095</v>
      </c>
      <c r="B25138">
        <v>0</v>
      </c>
    </row>
    <row r="25139" spans="1:2" x14ac:dyDescent="0.25">
      <c r="A25139" t="s">
        <v>27096</v>
      </c>
      <c r="B25139">
        <v>138</v>
      </c>
    </row>
    <row r="25140" spans="1:2" x14ac:dyDescent="0.25">
      <c r="A25140" t="s">
        <v>27097</v>
      </c>
      <c r="B25140">
        <v>31</v>
      </c>
    </row>
    <row r="25141" spans="1:2" x14ac:dyDescent="0.25">
      <c r="A25141" t="s">
        <v>27098</v>
      </c>
      <c r="B25141">
        <v>13</v>
      </c>
    </row>
    <row r="25142" spans="1:2" x14ac:dyDescent="0.25">
      <c r="A25142" t="s">
        <v>27099</v>
      </c>
      <c r="B25142">
        <v>0</v>
      </c>
    </row>
    <row r="25143" spans="1:2" x14ac:dyDescent="0.25">
      <c r="A25143" t="s">
        <v>27100</v>
      </c>
      <c r="B25143">
        <v>0</v>
      </c>
    </row>
    <row r="25144" spans="1:2" x14ac:dyDescent="0.25">
      <c r="A25144" t="s">
        <v>27101</v>
      </c>
      <c r="B25144">
        <v>2</v>
      </c>
    </row>
    <row r="25145" spans="1:2" x14ac:dyDescent="0.25">
      <c r="A25145" t="s">
        <v>27102</v>
      </c>
      <c r="B25145">
        <v>42</v>
      </c>
    </row>
    <row r="25146" spans="1:2" x14ac:dyDescent="0.25">
      <c r="A25146" t="s">
        <v>27103</v>
      </c>
      <c r="B25146">
        <v>54</v>
      </c>
    </row>
    <row r="25147" spans="1:2" x14ac:dyDescent="0.25">
      <c r="A25147" t="s">
        <v>27104</v>
      </c>
      <c r="B25147">
        <v>19</v>
      </c>
    </row>
    <row r="25148" spans="1:2" x14ac:dyDescent="0.25">
      <c r="A25148" t="s">
        <v>27105</v>
      </c>
      <c r="B25148">
        <v>5</v>
      </c>
    </row>
    <row r="25149" spans="1:2" x14ac:dyDescent="0.25">
      <c r="A25149" t="s">
        <v>27106</v>
      </c>
      <c r="B25149">
        <v>0</v>
      </c>
    </row>
    <row r="25150" spans="1:2" x14ac:dyDescent="0.25">
      <c r="A25150" t="s">
        <v>27107</v>
      </c>
      <c r="B25150">
        <v>166</v>
      </c>
    </row>
    <row r="25151" spans="1:2" x14ac:dyDescent="0.25">
      <c r="A25151" t="s">
        <v>27108</v>
      </c>
      <c r="B25151">
        <v>71</v>
      </c>
    </row>
    <row r="25152" spans="1:2" x14ac:dyDescent="0.25">
      <c r="A25152" t="s">
        <v>27109</v>
      </c>
      <c r="B25152">
        <v>8</v>
      </c>
    </row>
    <row r="25153" spans="1:2" x14ac:dyDescent="0.25">
      <c r="A25153" t="s">
        <v>27110</v>
      </c>
      <c r="B25153">
        <v>0</v>
      </c>
    </row>
    <row r="25154" spans="1:2" x14ac:dyDescent="0.25">
      <c r="A25154" t="s">
        <v>27111</v>
      </c>
      <c r="B25154">
        <v>2</v>
      </c>
    </row>
    <row r="25155" spans="1:2" x14ac:dyDescent="0.25">
      <c r="A25155" t="s">
        <v>27112</v>
      </c>
      <c r="B25155">
        <v>4</v>
      </c>
    </row>
    <row r="25156" spans="1:2" x14ac:dyDescent="0.25">
      <c r="A25156" t="s">
        <v>27113</v>
      </c>
      <c r="B25156">
        <v>71</v>
      </c>
    </row>
    <row r="25157" spans="1:2" x14ac:dyDescent="0.25">
      <c r="A25157" t="s">
        <v>27114</v>
      </c>
      <c r="B25157">
        <v>41</v>
      </c>
    </row>
    <row r="25158" spans="1:2" x14ac:dyDescent="0.25">
      <c r="A25158" t="s">
        <v>27115</v>
      </c>
      <c r="B25158">
        <v>41</v>
      </c>
    </row>
    <row r="25159" spans="1:2" x14ac:dyDescent="0.25">
      <c r="A25159" t="s">
        <v>27116</v>
      </c>
      <c r="B25159">
        <v>10</v>
      </c>
    </row>
    <row r="25160" spans="1:2" x14ac:dyDescent="0.25">
      <c r="A25160" t="s">
        <v>27117</v>
      </c>
      <c r="B25160">
        <v>0</v>
      </c>
    </row>
    <row r="25161" spans="1:2" x14ac:dyDescent="0.25">
      <c r="A25161" t="s">
        <v>27118</v>
      </c>
      <c r="B25161">
        <v>248</v>
      </c>
    </row>
    <row r="25162" spans="1:2" x14ac:dyDescent="0.25">
      <c r="A25162" t="s">
        <v>27119</v>
      </c>
      <c r="B25162">
        <v>113</v>
      </c>
    </row>
    <row r="25163" spans="1:2" x14ac:dyDescent="0.25">
      <c r="A25163" t="s">
        <v>27120</v>
      </c>
      <c r="B25163">
        <v>19</v>
      </c>
    </row>
    <row r="25164" spans="1:2" x14ac:dyDescent="0.25">
      <c r="A25164" t="s">
        <v>27121</v>
      </c>
      <c r="B25164">
        <v>1</v>
      </c>
    </row>
    <row r="25165" spans="1:2" x14ac:dyDescent="0.25">
      <c r="A25165" t="s">
        <v>27122</v>
      </c>
      <c r="B25165">
        <v>10</v>
      </c>
    </row>
    <row r="25166" spans="1:2" x14ac:dyDescent="0.25">
      <c r="A25166" t="s">
        <v>27123</v>
      </c>
      <c r="B25166">
        <v>3</v>
      </c>
    </row>
    <row r="25167" spans="1:2" x14ac:dyDescent="0.25">
      <c r="A25167" t="s">
        <v>27124</v>
      </c>
      <c r="B25167">
        <v>33</v>
      </c>
    </row>
    <row r="25168" spans="1:2" x14ac:dyDescent="0.25">
      <c r="A25168" t="s">
        <v>27125</v>
      </c>
      <c r="B25168">
        <v>41</v>
      </c>
    </row>
    <row r="25169" spans="1:2" x14ac:dyDescent="0.25">
      <c r="A25169" t="s">
        <v>27126</v>
      </c>
      <c r="B25169">
        <v>49</v>
      </c>
    </row>
    <row r="25170" spans="1:2" x14ac:dyDescent="0.25">
      <c r="A25170" t="s">
        <v>27127</v>
      </c>
      <c r="B25170">
        <v>49</v>
      </c>
    </row>
    <row r="25171" spans="1:2" x14ac:dyDescent="0.25">
      <c r="A25171" t="s">
        <v>27128</v>
      </c>
      <c r="B25171">
        <v>0</v>
      </c>
    </row>
    <row r="25172" spans="1:2" x14ac:dyDescent="0.25">
      <c r="A25172" t="s">
        <v>27129</v>
      </c>
      <c r="B25172">
        <v>318</v>
      </c>
    </row>
    <row r="25173" spans="1:2" x14ac:dyDescent="0.25">
      <c r="A25173" t="s">
        <v>27130</v>
      </c>
      <c r="B25173">
        <v>262</v>
      </c>
    </row>
    <row r="25174" spans="1:2" x14ac:dyDescent="0.25">
      <c r="A25174" t="s">
        <v>27131</v>
      </c>
      <c r="B25174">
        <v>31</v>
      </c>
    </row>
    <row r="25175" spans="1:2" x14ac:dyDescent="0.25">
      <c r="A25175" t="s">
        <v>27132</v>
      </c>
      <c r="B25175">
        <v>5</v>
      </c>
    </row>
    <row r="25176" spans="1:2" x14ac:dyDescent="0.25">
      <c r="A25176" t="s">
        <v>27133</v>
      </c>
      <c r="B25176">
        <v>17</v>
      </c>
    </row>
    <row r="25177" spans="1:2" x14ac:dyDescent="0.25">
      <c r="A25177" t="s">
        <v>27134</v>
      </c>
      <c r="B25177">
        <v>4</v>
      </c>
    </row>
    <row r="25178" spans="1:2" x14ac:dyDescent="0.25">
      <c r="A25178" t="s">
        <v>27135</v>
      </c>
      <c r="B25178">
        <v>13</v>
      </c>
    </row>
    <row r="25179" spans="1:2" x14ac:dyDescent="0.25">
      <c r="A25179" t="s">
        <v>27136</v>
      </c>
      <c r="B25179">
        <v>34</v>
      </c>
    </row>
    <row r="25180" spans="1:2" x14ac:dyDescent="0.25">
      <c r="A25180" t="s">
        <v>27137</v>
      </c>
      <c r="B25180">
        <v>163</v>
      </c>
    </row>
    <row r="25181" spans="1:2" x14ac:dyDescent="0.25">
      <c r="A25181" t="s">
        <v>27138</v>
      </c>
      <c r="B25181">
        <v>128</v>
      </c>
    </row>
    <row r="25182" spans="1:2" x14ac:dyDescent="0.25">
      <c r="A25182" t="s">
        <v>27139</v>
      </c>
      <c r="B25182">
        <v>0</v>
      </c>
    </row>
    <row r="25183" spans="1:2" x14ac:dyDescent="0.25">
      <c r="A25183" t="s">
        <v>27140</v>
      </c>
      <c r="B25183">
        <v>657</v>
      </c>
    </row>
    <row r="25184" spans="1:2" x14ac:dyDescent="0.25">
      <c r="A25184" t="s">
        <v>27141</v>
      </c>
      <c r="B25184">
        <v>342</v>
      </c>
    </row>
    <row r="25185" spans="1:2" x14ac:dyDescent="0.25">
      <c r="A25185" t="s">
        <v>27142</v>
      </c>
      <c r="B25185">
        <v>35</v>
      </c>
    </row>
    <row r="25186" spans="1:2" x14ac:dyDescent="0.25">
      <c r="A25186" t="s">
        <v>27143</v>
      </c>
      <c r="B25186">
        <v>4</v>
      </c>
    </row>
    <row r="25187" spans="1:2" x14ac:dyDescent="0.25">
      <c r="A25187" t="s">
        <v>27144</v>
      </c>
      <c r="B25187">
        <v>17</v>
      </c>
    </row>
    <row r="25188" spans="1:2" x14ac:dyDescent="0.25">
      <c r="A25188" t="s">
        <v>27145</v>
      </c>
      <c r="B25188">
        <v>0</v>
      </c>
    </row>
    <row r="25189" spans="1:2" x14ac:dyDescent="0.25">
      <c r="A25189" t="s">
        <v>27146</v>
      </c>
      <c r="B25189">
        <v>0</v>
      </c>
    </row>
    <row r="25190" spans="1:2" x14ac:dyDescent="0.25">
      <c r="A25190" t="s">
        <v>27147</v>
      </c>
      <c r="B25190">
        <v>59</v>
      </c>
    </row>
    <row r="25191" spans="1:2" x14ac:dyDescent="0.25">
      <c r="A25191" t="s">
        <v>27148</v>
      </c>
      <c r="B25191">
        <v>296</v>
      </c>
    </row>
    <row r="25192" spans="1:2" x14ac:dyDescent="0.25">
      <c r="A25192" t="s">
        <v>27149</v>
      </c>
      <c r="B25192">
        <v>161</v>
      </c>
    </row>
    <row r="25193" spans="1:2" x14ac:dyDescent="0.25">
      <c r="A25193" t="s">
        <v>27150</v>
      </c>
      <c r="B25193">
        <v>0</v>
      </c>
    </row>
    <row r="25194" spans="1:2" x14ac:dyDescent="0.25">
      <c r="A25194" t="s">
        <v>27151</v>
      </c>
      <c r="B25194">
        <v>914</v>
      </c>
    </row>
    <row r="25195" spans="1:2" x14ac:dyDescent="0.25">
      <c r="A25195" t="s">
        <v>27152</v>
      </c>
      <c r="B25195">
        <v>850</v>
      </c>
    </row>
    <row r="25196" spans="1:2" x14ac:dyDescent="0.25">
      <c r="A25196" t="s">
        <v>27153</v>
      </c>
      <c r="B25196">
        <v>150</v>
      </c>
    </row>
    <row r="25197" spans="1:2" x14ac:dyDescent="0.25">
      <c r="A25197" t="s">
        <v>27154</v>
      </c>
      <c r="B25197">
        <v>18</v>
      </c>
    </row>
    <row r="25198" spans="1:2" x14ac:dyDescent="0.25">
      <c r="A25198" t="s">
        <v>27155</v>
      </c>
      <c r="B25198">
        <v>46</v>
      </c>
    </row>
    <row r="25199" spans="1:2" x14ac:dyDescent="0.25">
      <c r="A25199" t="s">
        <v>27156</v>
      </c>
      <c r="B25199">
        <v>41</v>
      </c>
    </row>
    <row r="25200" spans="1:2" x14ac:dyDescent="0.25">
      <c r="A25200" t="s">
        <v>27157</v>
      </c>
      <c r="B25200">
        <v>240</v>
      </c>
    </row>
    <row r="25201" spans="1:2" x14ac:dyDescent="0.25">
      <c r="A25201" t="s">
        <v>27158</v>
      </c>
      <c r="B25201">
        <v>406</v>
      </c>
    </row>
    <row r="25202" spans="1:2" x14ac:dyDescent="0.25">
      <c r="A25202" t="s">
        <v>27159</v>
      </c>
      <c r="B25202">
        <v>597</v>
      </c>
    </row>
    <row r="25203" spans="1:2" x14ac:dyDescent="0.25">
      <c r="A25203" t="s">
        <v>27160</v>
      </c>
      <c r="B25203">
        <v>355</v>
      </c>
    </row>
    <row r="25204" spans="1:2" x14ac:dyDescent="0.25">
      <c r="A25204" t="s">
        <v>27161</v>
      </c>
      <c r="B25204">
        <v>0</v>
      </c>
    </row>
    <row r="25205" spans="1:2" x14ac:dyDescent="0.25">
      <c r="A25205" t="s">
        <v>27162</v>
      </c>
      <c r="B25205">
        <v>2703</v>
      </c>
    </row>
    <row r="25206" spans="1:2" x14ac:dyDescent="0.25">
      <c r="A25206" t="s">
        <v>27163</v>
      </c>
      <c r="B25206">
        <v>-999</v>
      </c>
    </row>
    <row r="25207" spans="1:2" x14ac:dyDescent="0.25">
      <c r="A25207" t="s">
        <v>27164</v>
      </c>
      <c r="B25207">
        <v>-999</v>
      </c>
    </row>
    <row r="25208" spans="1:2" x14ac:dyDescent="0.25">
      <c r="A25208" t="s">
        <v>27165</v>
      </c>
      <c r="B25208">
        <v>13361</v>
      </c>
    </row>
    <row r="25209" spans="1:2" x14ac:dyDescent="0.25">
      <c r="A25209" t="s">
        <v>27166</v>
      </c>
      <c r="B25209">
        <v>9265</v>
      </c>
    </row>
    <row r="25210" spans="1:2" x14ac:dyDescent="0.25">
      <c r="A25210" t="s">
        <v>27167</v>
      </c>
      <c r="B25210">
        <v>5395</v>
      </c>
    </row>
    <row r="25211" spans="1:2" x14ac:dyDescent="0.25">
      <c r="A25211" t="s">
        <v>27168</v>
      </c>
      <c r="B25211">
        <v>-999</v>
      </c>
    </row>
    <row r="25212" spans="1:2" x14ac:dyDescent="0.25">
      <c r="A25212" t="s">
        <v>27169</v>
      </c>
      <c r="B25212">
        <v>-999</v>
      </c>
    </row>
    <row r="25213" spans="1:2" x14ac:dyDescent="0.25">
      <c r="A25213" t="s">
        <v>27170</v>
      </c>
      <c r="B25213">
        <v>-999</v>
      </c>
    </row>
    <row r="25214" spans="1:2" x14ac:dyDescent="0.25">
      <c r="A25214" t="s">
        <v>27171</v>
      </c>
      <c r="B25214">
        <v>-999</v>
      </c>
    </row>
    <row r="25215" spans="1:2" x14ac:dyDescent="0.25">
      <c r="A25215" t="s">
        <v>27172</v>
      </c>
      <c r="B25215">
        <v>-999</v>
      </c>
    </row>
    <row r="25216" spans="1:2" x14ac:dyDescent="0.25">
      <c r="A25216" t="s">
        <v>27173</v>
      </c>
      <c r="B25216">
        <v>-999</v>
      </c>
    </row>
    <row r="25217" spans="1:2" x14ac:dyDescent="0.25">
      <c r="A25217" t="s">
        <v>27174</v>
      </c>
      <c r="B25217">
        <v>-999</v>
      </c>
    </row>
    <row r="25218" spans="1:2" x14ac:dyDescent="0.25">
      <c r="A25218" t="s">
        <v>27175</v>
      </c>
      <c r="B25218">
        <v>-999</v>
      </c>
    </row>
    <row r="25219" spans="1:2" x14ac:dyDescent="0.25">
      <c r="A25219" t="s">
        <v>27176</v>
      </c>
      <c r="B25219">
        <v>-999</v>
      </c>
    </row>
    <row r="25220" spans="1:2" x14ac:dyDescent="0.25">
      <c r="A25220" t="s">
        <v>27177</v>
      </c>
      <c r="B25220">
        <v>-999</v>
      </c>
    </row>
    <row r="25221" spans="1:2" x14ac:dyDescent="0.25">
      <c r="A25221" t="s">
        <v>27178</v>
      </c>
      <c r="B25221">
        <v>-999</v>
      </c>
    </row>
    <row r="25222" spans="1:2" x14ac:dyDescent="0.25">
      <c r="A25222" t="s">
        <v>27179</v>
      </c>
      <c r="B25222">
        <v>-999</v>
      </c>
    </row>
    <row r="25223" spans="1:2" x14ac:dyDescent="0.25">
      <c r="A25223" t="s">
        <v>27180</v>
      </c>
      <c r="B25223">
        <v>-999</v>
      </c>
    </row>
    <row r="25224" spans="1:2" x14ac:dyDescent="0.25">
      <c r="A25224" t="s">
        <v>27181</v>
      </c>
      <c r="B25224">
        <v>-999</v>
      </c>
    </row>
    <row r="25225" spans="1:2" x14ac:dyDescent="0.25">
      <c r="A25225" t="s">
        <v>27182</v>
      </c>
      <c r="B25225">
        <v>-999</v>
      </c>
    </row>
    <row r="25226" spans="1:2" x14ac:dyDescent="0.25">
      <c r="A25226" t="s">
        <v>27183</v>
      </c>
      <c r="B25226">
        <v>-999</v>
      </c>
    </row>
    <row r="25227" spans="1:2" x14ac:dyDescent="0.25">
      <c r="A25227" t="s">
        <v>27184</v>
      </c>
      <c r="B25227">
        <v>-999</v>
      </c>
    </row>
    <row r="25228" spans="1:2" x14ac:dyDescent="0.25">
      <c r="A25228" t="s">
        <v>27185</v>
      </c>
      <c r="B25228">
        <v>-999</v>
      </c>
    </row>
    <row r="25229" spans="1:2" x14ac:dyDescent="0.25">
      <c r="A25229" t="s">
        <v>27186</v>
      </c>
      <c r="B25229">
        <v>-999</v>
      </c>
    </row>
    <row r="25230" spans="1:2" x14ac:dyDescent="0.25">
      <c r="A25230" t="s">
        <v>27187</v>
      </c>
      <c r="B25230">
        <v>1954</v>
      </c>
    </row>
    <row r="25231" spans="1:2" x14ac:dyDescent="0.25">
      <c r="A25231" t="s">
        <v>27188</v>
      </c>
      <c r="B25231">
        <v>837</v>
      </c>
    </row>
    <row r="25232" spans="1:2" x14ac:dyDescent="0.25">
      <c r="A25232" t="s">
        <v>27189</v>
      </c>
      <c r="B25232">
        <v>922</v>
      </c>
    </row>
    <row r="25233" spans="1:2" x14ac:dyDescent="0.25">
      <c r="A25233" t="s">
        <v>27190</v>
      </c>
      <c r="B25233">
        <v>195</v>
      </c>
    </row>
    <row r="25234" spans="1:2" x14ac:dyDescent="0.25">
      <c r="A25234" t="s">
        <v>27191</v>
      </c>
      <c r="B25234">
        <v>1954</v>
      </c>
    </row>
    <row r="25235" spans="1:2" x14ac:dyDescent="0.25">
      <c r="A25235" t="s">
        <v>27192</v>
      </c>
      <c r="B25235">
        <v>1554</v>
      </c>
    </row>
    <row r="25236" spans="1:2" x14ac:dyDescent="0.25">
      <c r="A25236" t="s">
        <v>27193</v>
      </c>
      <c r="B25236">
        <v>58</v>
      </c>
    </row>
    <row r="25237" spans="1:2" x14ac:dyDescent="0.25">
      <c r="A25237" t="s">
        <v>27194</v>
      </c>
      <c r="B25237">
        <v>1586</v>
      </c>
    </row>
    <row r="25238" spans="1:2" x14ac:dyDescent="0.25">
      <c r="A25238" t="s">
        <v>27195</v>
      </c>
      <c r="B25238">
        <v>0</v>
      </c>
    </row>
    <row r="25239" spans="1:2" x14ac:dyDescent="0.25">
      <c r="A25239" t="s">
        <v>27196</v>
      </c>
      <c r="B25239">
        <v>15</v>
      </c>
    </row>
    <row r="25240" spans="1:2" x14ac:dyDescent="0.25">
      <c r="A25240" t="s">
        <v>27197</v>
      </c>
      <c r="B25240">
        <v>8</v>
      </c>
    </row>
    <row r="25241" spans="1:2" x14ac:dyDescent="0.25">
      <c r="A25241" t="s">
        <v>27198</v>
      </c>
      <c r="B25241">
        <v>6</v>
      </c>
    </row>
    <row r="25242" spans="1:2" x14ac:dyDescent="0.25">
      <c r="A25242" t="s">
        <v>27199</v>
      </c>
      <c r="B25242">
        <v>1</v>
      </c>
    </row>
    <row r="25243" spans="1:2" x14ac:dyDescent="0.25">
      <c r="A25243" t="s">
        <v>27200</v>
      </c>
      <c r="B25243">
        <v>15</v>
      </c>
    </row>
    <row r="25244" spans="1:2" x14ac:dyDescent="0.25">
      <c r="A25244" t="s">
        <v>27201</v>
      </c>
      <c r="B25244">
        <v>186</v>
      </c>
    </row>
    <row r="25245" spans="1:2" x14ac:dyDescent="0.25">
      <c r="A25245" t="s">
        <v>27202</v>
      </c>
      <c r="B25245">
        <v>35</v>
      </c>
    </row>
    <row r="25246" spans="1:2" x14ac:dyDescent="0.25">
      <c r="A25246" t="s">
        <v>27203</v>
      </c>
      <c r="B25246">
        <v>11</v>
      </c>
    </row>
    <row r="25247" spans="1:2" x14ac:dyDescent="0.25">
      <c r="A25247" t="s">
        <v>27204</v>
      </c>
      <c r="B25247">
        <v>132</v>
      </c>
    </row>
    <row r="25248" spans="1:2" x14ac:dyDescent="0.25">
      <c r="A25248" t="s">
        <v>27205</v>
      </c>
      <c r="B25248">
        <v>8</v>
      </c>
    </row>
    <row r="25249" spans="1:2" x14ac:dyDescent="0.25">
      <c r="A25249" t="s">
        <v>27206</v>
      </c>
      <c r="B25249">
        <v>186</v>
      </c>
    </row>
    <row r="25250" spans="1:2" x14ac:dyDescent="0.25">
      <c r="A25250" t="s">
        <v>27207</v>
      </c>
      <c r="B25250">
        <v>-999</v>
      </c>
    </row>
    <row r="25251" spans="1:2" x14ac:dyDescent="0.25">
      <c r="A25251" t="s">
        <v>27208</v>
      </c>
      <c r="B25251">
        <v>283</v>
      </c>
    </row>
    <row r="25252" spans="1:2" x14ac:dyDescent="0.25">
      <c r="A25252" t="s">
        <v>27209</v>
      </c>
      <c r="B25252">
        <v>2083</v>
      </c>
    </row>
    <row r="25253" spans="1:2" x14ac:dyDescent="0.25">
      <c r="A25253" t="s">
        <v>27210</v>
      </c>
      <c r="B25253">
        <v>0</v>
      </c>
    </row>
    <row r="25254" spans="1:2" x14ac:dyDescent="0.25">
      <c r="A25254" t="s">
        <v>27211</v>
      </c>
      <c r="B25254">
        <v>-999</v>
      </c>
    </row>
    <row r="25255" spans="1:2" x14ac:dyDescent="0.25">
      <c r="A25255" t="s">
        <v>27212</v>
      </c>
      <c r="B25255">
        <v>-999</v>
      </c>
    </row>
    <row r="25256" spans="1:2" x14ac:dyDescent="0.25">
      <c r="A25256" t="s">
        <v>27213</v>
      </c>
      <c r="B25256">
        <v>-999</v>
      </c>
    </row>
    <row r="25257" spans="1:2" x14ac:dyDescent="0.25">
      <c r="A25257" t="s">
        <v>27214</v>
      </c>
      <c r="B25257">
        <v>-999</v>
      </c>
    </row>
    <row r="25258" spans="1:2" x14ac:dyDescent="0.25">
      <c r="A25258" t="s">
        <v>27215</v>
      </c>
      <c r="B25258">
        <v>-999</v>
      </c>
    </row>
    <row r="25259" spans="1:2" x14ac:dyDescent="0.25">
      <c r="A25259" t="s">
        <v>27216</v>
      </c>
      <c r="B25259">
        <v>-999</v>
      </c>
    </row>
    <row r="25260" spans="1:2" x14ac:dyDescent="0.25">
      <c r="A25260" t="s">
        <v>27217</v>
      </c>
      <c r="B25260">
        <v>298</v>
      </c>
    </row>
    <row r="25261" spans="1:2" x14ac:dyDescent="0.25">
      <c r="A25261" t="s">
        <v>27218</v>
      </c>
      <c r="B25261">
        <v>-999</v>
      </c>
    </row>
    <row r="25262" spans="1:2" x14ac:dyDescent="0.25">
      <c r="A25262" t="s">
        <v>27219</v>
      </c>
      <c r="B25262">
        <v>-999</v>
      </c>
    </row>
    <row r="25263" spans="1:2" x14ac:dyDescent="0.25">
      <c r="A25263" t="s">
        <v>27220</v>
      </c>
      <c r="B25263">
        <v>300</v>
      </c>
    </row>
    <row r="25264" spans="1:2" x14ac:dyDescent="0.25">
      <c r="A25264" t="s">
        <v>27221</v>
      </c>
      <c r="B25264">
        <v>172</v>
      </c>
    </row>
    <row r="25265" spans="1:2" x14ac:dyDescent="0.25">
      <c r="A25265" t="s">
        <v>27222</v>
      </c>
      <c r="B25265">
        <v>770</v>
      </c>
    </row>
    <row r="25266" spans="1:2" x14ac:dyDescent="0.25">
      <c r="A25266" t="s">
        <v>27223</v>
      </c>
      <c r="B25266">
        <v>1378</v>
      </c>
    </row>
    <row r="25267" spans="1:2" x14ac:dyDescent="0.25">
      <c r="A25267" t="s">
        <v>27224</v>
      </c>
      <c r="B25267">
        <v>-999</v>
      </c>
    </row>
    <row r="25268" spans="1:2" x14ac:dyDescent="0.25">
      <c r="A25268" t="s">
        <v>27225</v>
      </c>
      <c r="B25268">
        <v>576</v>
      </c>
    </row>
    <row r="25269" spans="1:2" x14ac:dyDescent="0.25">
      <c r="A25269" t="s">
        <v>27226</v>
      </c>
      <c r="B25269">
        <v>-999</v>
      </c>
    </row>
    <row r="25270" spans="1:2" x14ac:dyDescent="0.25">
      <c r="A25270" t="s">
        <v>27227</v>
      </c>
      <c r="B25270">
        <v>-999</v>
      </c>
    </row>
    <row r="25271" spans="1:2" x14ac:dyDescent="0.25">
      <c r="A25271" t="s">
        <v>27228</v>
      </c>
      <c r="B25271">
        <v>297</v>
      </c>
    </row>
    <row r="25272" spans="1:2" x14ac:dyDescent="0.25">
      <c r="A25272" t="s">
        <v>27229</v>
      </c>
      <c r="B25272">
        <v>244</v>
      </c>
    </row>
    <row r="25273" spans="1:2" x14ac:dyDescent="0.25">
      <c r="A25273" t="s">
        <v>27230</v>
      </c>
      <c r="B25273">
        <v>916</v>
      </c>
    </row>
    <row r="25274" spans="1:2" x14ac:dyDescent="0.25">
      <c r="A25274" t="s">
        <v>27231</v>
      </c>
      <c r="B25274">
        <v>180</v>
      </c>
    </row>
    <row r="25275" spans="1:2" x14ac:dyDescent="0.25">
      <c r="A25275" t="s">
        <v>27232</v>
      </c>
      <c r="B25275">
        <v>152</v>
      </c>
    </row>
    <row r="25276" spans="1:2" x14ac:dyDescent="0.25">
      <c r="A25276" t="s">
        <v>27233</v>
      </c>
      <c r="B25276">
        <v>1392</v>
      </c>
    </row>
    <row r="25277" spans="1:2" x14ac:dyDescent="0.25">
      <c r="A25277" t="s">
        <v>27234</v>
      </c>
      <c r="B25277">
        <v>2</v>
      </c>
    </row>
    <row r="25278" spans="1:2" x14ac:dyDescent="0.25">
      <c r="A25278" t="s">
        <v>27235</v>
      </c>
      <c r="B25278">
        <v>23</v>
      </c>
    </row>
    <row r="25279" spans="1:2" x14ac:dyDescent="0.25">
      <c r="A25279" t="s">
        <v>27236</v>
      </c>
      <c r="B25279">
        <v>3</v>
      </c>
    </row>
    <row r="25280" spans="1:2" x14ac:dyDescent="0.25">
      <c r="A25280" t="s">
        <v>27237</v>
      </c>
      <c r="B25280">
        <v>0</v>
      </c>
    </row>
    <row r="25281" spans="1:2" x14ac:dyDescent="0.25">
      <c r="A25281" t="s">
        <v>27238</v>
      </c>
      <c r="B25281">
        <v>321</v>
      </c>
    </row>
    <row r="25282" spans="1:2" x14ac:dyDescent="0.25">
      <c r="A25282" t="s">
        <v>27239</v>
      </c>
      <c r="B25282">
        <v>7</v>
      </c>
    </row>
    <row r="25283" spans="1:2" x14ac:dyDescent="0.25">
      <c r="A25283" t="s">
        <v>27240</v>
      </c>
      <c r="B25283">
        <v>50</v>
      </c>
    </row>
    <row r="25284" spans="1:2" x14ac:dyDescent="0.25">
      <c r="A25284" t="s">
        <v>27241</v>
      </c>
      <c r="B25284">
        <v>29</v>
      </c>
    </row>
    <row r="25285" spans="1:2" x14ac:dyDescent="0.25">
      <c r="A25285" t="s">
        <v>27242</v>
      </c>
      <c r="B25285">
        <v>14</v>
      </c>
    </row>
    <row r="25286" spans="1:2" x14ac:dyDescent="0.25">
      <c r="A25286" t="s">
        <v>27243</v>
      </c>
      <c r="B25286">
        <v>24</v>
      </c>
    </row>
    <row r="25287" spans="1:2" x14ac:dyDescent="0.25">
      <c r="A25287" t="s">
        <v>27244</v>
      </c>
      <c r="B25287">
        <v>237</v>
      </c>
    </row>
    <row r="25288" spans="1:2" x14ac:dyDescent="0.25">
      <c r="A25288" t="s">
        <v>27245</v>
      </c>
      <c r="B25288">
        <v>39</v>
      </c>
    </row>
    <row r="25289" spans="1:2" x14ac:dyDescent="0.25">
      <c r="A25289" t="s">
        <v>27246</v>
      </c>
      <c r="B25289">
        <v>12</v>
      </c>
    </row>
    <row r="25290" spans="1:2" x14ac:dyDescent="0.25">
      <c r="A25290" t="s">
        <v>27247</v>
      </c>
      <c r="B25290">
        <v>38</v>
      </c>
    </row>
    <row r="25291" spans="1:2" x14ac:dyDescent="0.25">
      <c r="A25291" t="s">
        <v>27248</v>
      </c>
      <c r="B25291">
        <v>495</v>
      </c>
    </row>
    <row r="25292" spans="1:2" x14ac:dyDescent="0.25">
      <c r="A25292" t="s">
        <v>27249</v>
      </c>
      <c r="B25292">
        <v>11</v>
      </c>
    </row>
    <row r="25293" spans="1:2" x14ac:dyDescent="0.25">
      <c r="A25293" t="s">
        <v>27250</v>
      </c>
      <c r="B25293">
        <v>48</v>
      </c>
    </row>
    <row r="25294" spans="1:2" x14ac:dyDescent="0.25">
      <c r="A25294" t="s">
        <v>27251</v>
      </c>
      <c r="B25294">
        <v>39</v>
      </c>
    </row>
    <row r="25295" spans="1:2" x14ac:dyDescent="0.25">
      <c r="A25295" t="s">
        <v>27252</v>
      </c>
      <c r="B25295">
        <v>1392</v>
      </c>
    </row>
    <row r="25296" spans="1:2" x14ac:dyDescent="0.25">
      <c r="A25296" t="s">
        <v>27253</v>
      </c>
      <c r="B25296">
        <v>21</v>
      </c>
    </row>
    <row r="25297" spans="1:2" x14ac:dyDescent="0.25">
      <c r="A25297" t="s">
        <v>27254</v>
      </c>
      <c r="B25297">
        <v>46</v>
      </c>
    </row>
    <row r="25298" spans="1:2" x14ac:dyDescent="0.25">
      <c r="A25298" t="s">
        <v>27255</v>
      </c>
      <c r="B25298">
        <v>59</v>
      </c>
    </row>
    <row r="25299" spans="1:2" x14ac:dyDescent="0.25">
      <c r="A25299" t="s">
        <v>27256</v>
      </c>
      <c r="B25299">
        <v>48</v>
      </c>
    </row>
    <row r="25300" spans="1:2" x14ac:dyDescent="0.25">
      <c r="A25300" t="s">
        <v>27257</v>
      </c>
      <c r="B25300">
        <v>76</v>
      </c>
    </row>
    <row r="25301" spans="1:2" x14ac:dyDescent="0.25">
      <c r="A25301" t="s">
        <v>27258</v>
      </c>
      <c r="B25301">
        <v>76</v>
      </c>
    </row>
    <row r="25302" spans="1:2" x14ac:dyDescent="0.25">
      <c r="A25302" t="s">
        <v>27259</v>
      </c>
      <c r="B25302">
        <v>153</v>
      </c>
    </row>
    <row r="25303" spans="1:2" x14ac:dyDescent="0.25">
      <c r="A25303" t="s">
        <v>27260</v>
      </c>
      <c r="B25303">
        <v>185</v>
      </c>
    </row>
    <row r="25304" spans="1:2" x14ac:dyDescent="0.25">
      <c r="A25304" t="s">
        <v>27261</v>
      </c>
      <c r="B25304">
        <v>664</v>
      </c>
    </row>
    <row r="25305" spans="1:2" x14ac:dyDescent="0.25">
      <c r="A25305" t="s">
        <v>27262</v>
      </c>
      <c r="B25305">
        <v>18</v>
      </c>
    </row>
    <row r="25306" spans="1:2" x14ac:dyDescent="0.25">
      <c r="A25306" t="s">
        <v>27263</v>
      </c>
      <c r="B25306">
        <v>46</v>
      </c>
    </row>
    <row r="25307" spans="1:2" x14ac:dyDescent="0.25">
      <c r="A25307" t="s">
        <v>27264</v>
      </c>
      <c r="B25307">
        <v>36</v>
      </c>
    </row>
    <row r="25308" spans="1:2" x14ac:dyDescent="0.25">
      <c r="A25308" t="s">
        <v>27265</v>
      </c>
      <c r="B25308">
        <v>43</v>
      </c>
    </row>
    <row r="25309" spans="1:2" x14ac:dyDescent="0.25">
      <c r="A25309" t="s">
        <v>27266</v>
      </c>
      <c r="B25309">
        <v>50</v>
      </c>
    </row>
    <row r="25310" spans="1:2" x14ac:dyDescent="0.25">
      <c r="A25310" t="s">
        <v>27267</v>
      </c>
      <c r="B25310">
        <v>44</v>
      </c>
    </row>
    <row r="25311" spans="1:2" x14ac:dyDescent="0.25">
      <c r="A25311" t="s">
        <v>27268</v>
      </c>
      <c r="B25311">
        <v>59</v>
      </c>
    </row>
    <row r="25312" spans="1:2" x14ac:dyDescent="0.25">
      <c r="A25312" t="s">
        <v>27269</v>
      </c>
      <c r="B25312">
        <v>67</v>
      </c>
    </row>
    <row r="25313" spans="1:2" x14ac:dyDescent="0.25">
      <c r="A25313" t="s">
        <v>27270</v>
      </c>
      <c r="B25313">
        <v>363</v>
      </c>
    </row>
    <row r="25314" spans="1:2" x14ac:dyDescent="0.25">
      <c r="A25314" t="s">
        <v>27271</v>
      </c>
      <c r="B25314">
        <v>5</v>
      </c>
    </row>
    <row r="25315" spans="1:2" x14ac:dyDescent="0.25">
      <c r="A25315" t="s">
        <v>27272</v>
      </c>
      <c r="B25315">
        <v>12</v>
      </c>
    </row>
    <row r="25316" spans="1:2" x14ac:dyDescent="0.25">
      <c r="A25316" t="s">
        <v>27273</v>
      </c>
      <c r="B25316">
        <v>22</v>
      </c>
    </row>
    <row r="25317" spans="1:2" x14ac:dyDescent="0.25">
      <c r="A25317" t="s">
        <v>27274</v>
      </c>
      <c r="B25317">
        <v>21</v>
      </c>
    </row>
    <row r="25318" spans="1:2" x14ac:dyDescent="0.25">
      <c r="A25318" t="s">
        <v>27275</v>
      </c>
      <c r="B25318">
        <v>10</v>
      </c>
    </row>
    <row r="25319" spans="1:2" x14ac:dyDescent="0.25">
      <c r="A25319" t="s">
        <v>27276</v>
      </c>
      <c r="B25319">
        <v>4</v>
      </c>
    </row>
    <row r="25320" spans="1:2" x14ac:dyDescent="0.25">
      <c r="A25320" t="s">
        <v>27277</v>
      </c>
      <c r="B25320">
        <v>11</v>
      </c>
    </row>
    <row r="25321" spans="1:2" x14ac:dyDescent="0.25">
      <c r="A25321" t="s">
        <v>27278</v>
      </c>
      <c r="B25321">
        <v>8</v>
      </c>
    </row>
    <row r="25322" spans="1:2" x14ac:dyDescent="0.25">
      <c r="A25322" t="s">
        <v>27279</v>
      </c>
      <c r="B25322">
        <v>93</v>
      </c>
    </row>
    <row r="25323" spans="1:2" x14ac:dyDescent="0.25">
      <c r="A25323" t="s">
        <v>27280</v>
      </c>
      <c r="B25323">
        <v>17</v>
      </c>
    </row>
    <row r="25324" spans="1:2" x14ac:dyDescent="0.25">
      <c r="A25324" t="s">
        <v>27281</v>
      </c>
      <c r="B25324">
        <v>36</v>
      </c>
    </row>
    <row r="25325" spans="1:2" x14ac:dyDescent="0.25">
      <c r="A25325" t="s">
        <v>27282</v>
      </c>
      <c r="B25325">
        <v>42</v>
      </c>
    </row>
    <row r="25326" spans="1:2" x14ac:dyDescent="0.25">
      <c r="A25326" t="s">
        <v>27283</v>
      </c>
      <c r="B25326">
        <v>28</v>
      </c>
    </row>
    <row r="25327" spans="1:2" x14ac:dyDescent="0.25">
      <c r="A25327" t="s">
        <v>27284</v>
      </c>
      <c r="B25327">
        <v>40</v>
      </c>
    </row>
    <row r="25328" spans="1:2" x14ac:dyDescent="0.25">
      <c r="A25328" t="s">
        <v>27285</v>
      </c>
      <c r="B25328">
        <v>20</v>
      </c>
    </row>
    <row r="25329" spans="1:2" x14ac:dyDescent="0.25">
      <c r="A25329" t="s">
        <v>27286</v>
      </c>
      <c r="B25329">
        <v>31</v>
      </c>
    </row>
    <row r="25330" spans="1:2" x14ac:dyDescent="0.25">
      <c r="A25330" t="s">
        <v>27287</v>
      </c>
      <c r="B25330">
        <v>18</v>
      </c>
    </row>
    <row r="25331" spans="1:2" x14ac:dyDescent="0.25">
      <c r="A25331" t="s">
        <v>27288</v>
      </c>
      <c r="B25331">
        <v>232</v>
      </c>
    </row>
    <row r="25332" spans="1:2" x14ac:dyDescent="0.25">
      <c r="A25332" t="s">
        <v>27289</v>
      </c>
      <c r="B25332">
        <v>3</v>
      </c>
    </row>
    <row r="25333" spans="1:2" x14ac:dyDescent="0.25">
      <c r="A25333" t="s">
        <v>27290</v>
      </c>
      <c r="B25333">
        <v>14</v>
      </c>
    </row>
    <row r="25334" spans="1:2" x14ac:dyDescent="0.25">
      <c r="A25334" t="s">
        <v>27291</v>
      </c>
      <c r="B25334">
        <v>12</v>
      </c>
    </row>
    <row r="25335" spans="1:2" x14ac:dyDescent="0.25">
      <c r="A25335" t="s">
        <v>27292</v>
      </c>
      <c r="B25335">
        <v>14</v>
      </c>
    </row>
    <row r="25336" spans="1:2" x14ac:dyDescent="0.25">
      <c r="A25336" t="s">
        <v>27293</v>
      </c>
      <c r="B25336">
        <v>25</v>
      </c>
    </row>
    <row r="25337" spans="1:2" x14ac:dyDescent="0.25">
      <c r="A25337" t="s">
        <v>27294</v>
      </c>
      <c r="B25337">
        <v>23</v>
      </c>
    </row>
    <row r="25338" spans="1:2" x14ac:dyDescent="0.25">
      <c r="A25338" t="s">
        <v>27295</v>
      </c>
      <c r="B25338">
        <v>38</v>
      </c>
    </row>
    <row r="25339" spans="1:2" x14ac:dyDescent="0.25">
      <c r="A25339" t="s">
        <v>27296</v>
      </c>
      <c r="B25339">
        <v>26</v>
      </c>
    </row>
    <row r="25340" spans="1:2" x14ac:dyDescent="0.25">
      <c r="A25340" t="s">
        <v>27297</v>
      </c>
      <c r="B25340">
        <v>155</v>
      </c>
    </row>
    <row r="25341" spans="1:2" x14ac:dyDescent="0.25">
      <c r="A25341" t="s">
        <v>27298</v>
      </c>
      <c r="B25341">
        <v>64</v>
      </c>
    </row>
    <row r="25342" spans="1:2" x14ac:dyDescent="0.25">
      <c r="A25342" t="s">
        <v>27299</v>
      </c>
      <c r="B25342">
        <v>154</v>
      </c>
    </row>
    <row r="25343" spans="1:2" x14ac:dyDescent="0.25">
      <c r="A25343" t="s">
        <v>27300</v>
      </c>
      <c r="B25343">
        <v>171</v>
      </c>
    </row>
    <row r="25344" spans="1:2" x14ac:dyDescent="0.25">
      <c r="A25344" t="s">
        <v>27301</v>
      </c>
      <c r="B25344">
        <v>154</v>
      </c>
    </row>
    <row r="25345" spans="1:2" x14ac:dyDescent="0.25">
      <c r="A25345" t="s">
        <v>27302</v>
      </c>
      <c r="B25345">
        <v>201</v>
      </c>
    </row>
    <row r="25346" spans="1:2" x14ac:dyDescent="0.25">
      <c r="A25346" t="s">
        <v>27303</v>
      </c>
      <c r="B25346">
        <v>167</v>
      </c>
    </row>
    <row r="25347" spans="1:2" x14ac:dyDescent="0.25">
      <c r="A25347" t="s">
        <v>27304</v>
      </c>
      <c r="B25347">
        <v>292</v>
      </c>
    </row>
    <row r="25348" spans="1:2" x14ac:dyDescent="0.25">
      <c r="A25348" t="s">
        <v>27305</v>
      </c>
      <c r="B25348">
        <v>304</v>
      </c>
    </row>
    <row r="25349" spans="1:2" x14ac:dyDescent="0.25">
      <c r="A25349" t="s">
        <v>27306</v>
      </c>
      <c r="B25349">
        <v>1507</v>
      </c>
    </row>
    <row r="25350" spans="1:2" x14ac:dyDescent="0.25">
      <c r="A25350" t="s">
        <v>27307</v>
      </c>
      <c r="B25350">
        <v>984</v>
      </c>
    </row>
    <row r="25351" spans="1:2" x14ac:dyDescent="0.25">
      <c r="A25351" t="s">
        <v>27308</v>
      </c>
      <c r="B25351">
        <v>1</v>
      </c>
    </row>
    <row r="25352" spans="1:2" x14ac:dyDescent="0.25">
      <c r="A25352" t="s">
        <v>27309</v>
      </c>
      <c r="B25352">
        <v>2</v>
      </c>
    </row>
    <row r="25353" spans="1:2" x14ac:dyDescent="0.25">
      <c r="A25353" t="s">
        <v>27310</v>
      </c>
      <c r="B25353">
        <v>2</v>
      </c>
    </row>
    <row r="25354" spans="1:2" x14ac:dyDescent="0.25">
      <c r="A25354" t="s">
        <v>27311</v>
      </c>
      <c r="B25354">
        <v>7</v>
      </c>
    </row>
    <row r="25355" spans="1:2" x14ac:dyDescent="0.25">
      <c r="A25355" t="s">
        <v>27312</v>
      </c>
      <c r="B25355">
        <v>396</v>
      </c>
    </row>
    <row r="25356" spans="1:2" x14ac:dyDescent="0.25">
      <c r="A25356" t="s">
        <v>27313</v>
      </c>
      <c r="B25356">
        <v>0</v>
      </c>
    </row>
    <row r="25357" spans="1:2" x14ac:dyDescent="0.25">
      <c r="A25357" t="s">
        <v>27314</v>
      </c>
      <c r="B25357">
        <v>1392</v>
      </c>
    </row>
    <row r="25358" spans="1:2" x14ac:dyDescent="0.25">
      <c r="A25358" t="s">
        <v>27315</v>
      </c>
      <c r="B25358">
        <v>271</v>
      </c>
    </row>
    <row r="25359" spans="1:2" x14ac:dyDescent="0.25">
      <c r="A25359" t="s">
        <v>27316</v>
      </c>
      <c r="B25359">
        <v>232</v>
      </c>
    </row>
    <row r="25360" spans="1:2" x14ac:dyDescent="0.25">
      <c r="A25360" t="s">
        <v>27317</v>
      </c>
      <c r="B25360">
        <v>15</v>
      </c>
    </row>
    <row r="25361" spans="1:2" x14ac:dyDescent="0.25">
      <c r="A25361" t="s">
        <v>27318</v>
      </c>
      <c r="B25361">
        <v>16</v>
      </c>
    </row>
    <row r="25362" spans="1:2" x14ac:dyDescent="0.25">
      <c r="A25362" t="s">
        <v>27319</v>
      </c>
      <c r="B25362">
        <v>17</v>
      </c>
    </row>
    <row r="25363" spans="1:2" x14ac:dyDescent="0.25">
      <c r="A25363" t="s">
        <v>27320</v>
      </c>
      <c r="B25363">
        <v>20</v>
      </c>
    </row>
    <row r="25364" spans="1:2" x14ac:dyDescent="0.25">
      <c r="A25364" t="s">
        <v>27321</v>
      </c>
      <c r="B25364">
        <v>23</v>
      </c>
    </row>
    <row r="25365" spans="1:2" x14ac:dyDescent="0.25">
      <c r="A25365" t="s">
        <v>27322</v>
      </c>
      <c r="B25365">
        <v>32</v>
      </c>
    </row>
    <row r="25366" spans="1:2" x14ac:dyDescent="0.25">
      <c r="A25366" t="s">
        <v>27323</v>
      </c>
      <c r="B25366">
        <v>56</v>
      </c>
    </row>
    <row r="25367" spans="1:2" x14ac:dyDescent="0.25">
      <c r="A25367" t="s">
        <v>27324</v>
      </c>
      <c r="B25367">
        <v>92</v>
      </c>
    </row>
    <row r="25368" spans="1:2" x14ac:dyDescent="0.25">
      <c r="A25368" t="s">
        <v>27325</v>
      </c>
      <c r="B25368">
        <v>5</v>
      </c>
    </row>
    <row r="25369" spans="1:2" x14ac:dyDescent="0.25">
      <c r="A25369" t="s">
        <v>27326</v>
      </c>
      <c r="B25369">
        <v>9</v>
      </c>
    </row>
    <row r="25370" spans="1:2" x14ac:dyDescent="0.25">
      <c r="A25370" t="s">
        <v>27327</v>
      </c>
      <c r="B25370">
        <v>35</v>
      </c>
    </row>
    <row r="25371" spans="1:2" x14ac:dyDescent="0.25">
      <c r="A25371" t="s">
        <v>27328</v>
      </c>
      <c r="B25371">
        <v>125</v>
      </c>
    </row>
    <row r="25372" spans="1:2" x14ac:dyDescent="0.25">
      <c r="A25372" t="s">
        <v>27329</v>
      </c>
      <c r="B25372">
        <v>0</v>
      </c>
    </row>
    <row r="25373" spans="1:2" x14ac:dyDescent="0.25">
      <c r="A25373" t="s">
        <v>27330</v>
      </c>
      <c r="B25373">
        <v>12</v>
      </c>
    </row>
    <row r="25374" spans="1:2" x14ac:dyDescent="0.25">
      <c r="A25374" t="s">
        <v>27331</v>
      </c>
      <c r="B25374">
        <v>2</v>
      </c>
    </row>
    <row r="25375" spans="1:2" x14ac:dyDescent="0.25">
      <c r="A25375" t="s">
        <v>27332</v>
      </c>
      <c r="B25375">
        <v>25</v>
      </c>
    </row>
    <row r="25376" spans="1:2" x14ac:dyDescent="0.25">
      <c r="A25376" t="s">
        <v>27333</v>
      </c>
      <c r="B25376">
        <v>11</v>
      </c>
    </row>
    <row r="25377" spans="1:2" x14ac:dyDescent="0.25">
      <c r="A25377" t="s">
        <v>27334</v>
      </c>
      <c r="B25377">
        <v>59</v>
      </c>
    </row>
    <row r="25378" spans="1:2" x14ac:dyDescent="0.25">
      <c r="A25378" t="s">
        <v>27335</v>
      </c>
      <c r="B25378">
        <v>283</v>
      </c>
    </row>
    <row r="25379" spans="1:2" x14ac:dyDescent="0.25">
      <c r="A25379" t="s">
        <v>27336</v>
      </c>
      <c r="B25379">
        <v>124</v>
      </c>
    </row>
    <row r="25380" spans="1:2" x14ac:dyDescent="0.25">
      <c r="A25380" t="s">
        <v>27337</v>
      </c>
      <c r="B25380">
        <v>30</v>
      </c>
    </row>
    <row r="25381" spans="1:2" x14ac:dyDescent="0.25">
      <c r="A25381" t="s">
        <v>27338</v>
      </c>
      <c r="B25381">
        <v>120</v>
      </c>
    </row>
    <row r="25382" spans="1:2" x14ac:dyDescent="0.25">
      <c r="A25382" t="s">
        <v>27339</v>
      </c>
      <c r="B25382">
        <v>8</v>
      </c>
    </row>
    <row r="25383" spans="1:2" x14ac:dyDescent="0.25">
      <c r="A25383" t="s">
        <v>27340</v>
      </c>
      <c r="B25383">
        <v>282</v>
      </c>
    </row>
    <row r="25384" spans="1:2" x14ac:dyDescent="0.25">
      <c r="A25384" t="s">
        <v>27341</v>
      </c>
      <c r="B25384">
        <v>84</v>
      </c>
    </row>
    <row r="25385" spans="1:2" x14ac:dyDescent="0.25">
      <c r="A25385" t="s">
        <v>27342</v>
      </c>
      <c r="B25385">
        <v>4</v>
      </c>
    </row>
    <row r="25386" spans="1:2" x14ac:dyDescent="0.25">
      <c r="A25386" t="s">
        <v>27343</v>
      </c>
      <c r="B25386">
        <v>-999</v>
      </c>
    </row>
    <row r="25387" spans="1:2" x14ac:dyDescent="0.25">
      <c r="A25387" t="s">
        <v>27344</v>
      </c>
      <c r="B25387">
        <v>-999</v>
      </c>
    </row>
    <row r="25388" spans="1:2" x14ac:dyDescent="0.25">
      <c r="A25388" t="s">
        <v>27345</v>
      </c>
      <c r="B25388">
        <v>-999</v>
      </c>
    </row>
    <row r="25389" spans="1:2" x14ac:dyDescent="0.25">
      <c r="A25389" t="s">
        <v>27346</v>
      </c>
      <c r="B25389">
        <v>6</v>
      </c>
    </row>
    <row r="25390" spans="1:2" x14ac:dyDescent="0.25">
      <c r="A25390" t="s">
        <v>27347</v>
      </c>
      <c r="B25390">
        <v>0</v>
      </c>
    </row>
    <row r="25391" spans="1:2" x14ac:dyDescent="0.25">
      <c r="A25391" t="s">
        <v>27348</v>
      </c>
      <c r="B25391">
        <v>6</v>
      </c>
    </row>
    <row r="25392" spans="1:2" x14ac:dyDescent="0.25">
      <c r="A25392" t="s">
        <v>27349</v>
      </c>
      <c r="B25392">
        <v>-999</v>
      </c>
    </row>
    <row r="25393" spans="1:2" x14ac:dyDescent="0.25">
      <c r="A25393" t="s">
        <v>27350</v>
      </c>
      <c r="B25393">
        <v>-999</v>
      </c>
    </row>
    <row r="25394" spans="1:2" x14ac:dyDescent="0.25">
      <c r="A25394" t="s">
        <v>27351</v>
      </c>
      <c r="B25394">
        <v>-999</v>
      </c>
    </row>
    <row r="25395" spans="1:2" x14ac:dyDescent="0.25">
      <c r="A25395" t="s">
        <v>27352</v>
      </c>
      <c r="B25395">
        <v>-999</v>
      </c>
    </row>
    <row r="25396" spans="1:2" x14ac:dyDescent="0.25">
      <c r="A25396" t="s">
        <v>27353</v>
      </c>
      <c r="B25396">
        <v>-999</v>
      </c>
    </row>
    <row r="25397" spans="1:2" x14ac:dyDescent="0.25">
      <c r="A25397" t="s">
        <v>27354</v>
      </c>
      <c r="B25397">
        <v>-999</v>
      </c>
    </row>
    <row r="25398" spans="1:2" x14ac:dyDescent="0.25">
      <c r="A25398" t="s">
        <v>27355</v>
      </c>
      <c r="B25398">
        <v>-999</v>
      </c>
    </row>
    <row r="25399" spans="1:2" x14ac:dyDescent="0.25">
      <c r="A25399" t="s">
        <v>27356</v>
      </c>
      <c r="B25399">
        <v>-999</v>
      </c>
    </row>
    <row r="25400" spans="1:2" x14ac:dyDescent="0.25">
      <c r="A25400" t="s">
        <v>27357</v>
      </c>
      <c r="B25400">
        <v>-999</v>
      </c>
    </row>
    <row r="25401" spans="1:2" x14ac:dyDescent="0.25">
      <c r="A25401" t="s">
        <v>27358</v>
      </c>
      <c r="B25401">
        <v>-999</v>
      </c>
    </row>
    <row r="25402" spans="1:2" x14ac:dyDescent="0.25">
      <c r="A25402" t="s">
        <v>27359</v>
      </c>
      <c r="B25402">
        <v>-999</v>
      </c>
    </row>
    <row r="25403" spans="1:2" x14ac:dyDescent="0.25">
      <c r="A25403" t="s">
        <v>27360</v>
      </c>
      <c r="B25403">
        <v>-999</v>
      </c>
    </row>
    <row r="25404" spans="1:2" x14ac:dyDescent="0.25">
      <c r="A25404" t="s">
        <v>27361</v>
      </c>
      <c r="B25404">
        <v>-999</v>
      </c>
    </row>
    <row r="25405" spans="1:2" x14ac:dyDescent="0.25">
      <c r="A25405" t="s">
        <v>27362</v>
      </c>
      <c r="B25405">
        <v>-999</v>
      </c>
    </row>
    <row r="25406" spans="1:2" x14ac:dyDescent="0.25">
      <c r="A25406" t="s">
        <v>27363</v>
      </c>
      <c r="B25406">
        <v>-999</v>
      </c>
    </row>
    <row r="25407" spans="1:2" x14ac:dyDescent="0.25">
      <c r="A25407" t="s">
        <v>27364</v>
      </c>
      <c r="B25407">
        <v>-999</v>
      </c>
    </row>
    <row r="25408" spans="1:2" x14ac:dyDescent="0.25">
      <c r="A25408" t="s">
        <v>27365</v>
      </c>
      <c r="B25408">
        <v>-999</v>
      </c>
    </row>
    <row r="25409" spans="1:2" x14ac:dyDescent="0.25">
      <c r="A25409" t="s">
        <v>27366</v>
      </c>
      <c r="B25409">
        <v>-999</v>
      </c>
    </row>
    <row r="25410" spans="1:2" x14ac:dyDescent="0.25">
      <c r="A25410" t="s">
        <v>27367</v>
      </c>
      <c r="B25410">
        <v>-999</v>
      </c>
    </row>
    <row r="25411" spans="1:2" x14ac:dyDescent="0.25">
      <c r="A25411" t="s">
        <v>27368</v>
      </c>
      <c r="B25411">
        <v>-999</v>
      </c>
    </row>
    <row r="25412" spans="1:2" x14ac:dyDescent="0.25">
      <c r="A25412" t="s">
        <v>27369</v>
      </c>
      <c r="B25412">
        <v>-999</v>
      </c>
    </row>
    <row r="25413" spans="1:2" x14ac:dyDescent="0.25">
      <c r="A25413" t="s">
        <v>27370</v>
      </c>
      <c r="B25413">
        <v>-999</v>
      </c>
    </row>
    <row r="25414" spans="1:2" x14ac:dyDescent="0.25">
      <c r="A25414" t="s">
        <v>27371</v>
      </c>
      <c r="B25414">
        <v>-999</v>
      </c>
    </row>
    <row r="25415" spans="1:2" x14ac:dyDescent="0.25">
      <c r="A25415" t="s">
        <v>27372</v>
      </c>
      <c r="B25415">
        <v>-999</v>
      </c>
    </row>
    <row r="25416" spans="1:2" x14ac:dyDescent="0.25">
      <c r="A25416" t="s">
        <v>27373</v>
      </c>
      <c r="B25416">
        <v>-999</v>
      </c>
    </row>
    <row r="25417" spans="1:2" x14ac:dyDescent="0.25">
      <c r="A25417" t="s">
        <v>27374</v>
      </c>
      <c r="B25417">
        <v>-999</v>
      </c>
    </row>
    <row r="25418" spans="1:2" x14ac:dyDescent="0.25">
      <c r="A25418" t="s">
        <v>27375</v>
      </c>
      <c r="B25418">
        <v>-999</v>
      </c>
    </row>
    <row r="25419" spans="1:2" x14ac:dyDescent="0.25">
      <c r="A25419" t="s">
        <v>27376</v>
      </c>
      <c r="B25419">
        <v>-999</v>
      </c>
    </row>
    <row r="25420" spans="1:2" x14ac:dyDescent="0.25">
      <c r="A25420" t="s">
        <v>27377</v>
      </c>
      <c r="B25420">
        <v>-999</v>
      </c>
    </row>
    <row r="25421" spans="1:2" x14ac:dyDescent="0.25">
      <c r="A25421" t="s">
        <v>27378</v>
      </c>
      <c r="B25421">
        <v>-999</v>
      </c>
    </row>
    <row r="25422" spans="1:2" x14ac:dyDescent="0.25">
      <c r="A25422" t="s">
        <v>27379</v>
      </c>
      <c r="B25422">
        <v>-999</v>
      </c>
    </row>
    <row r="25423" spans="1:2" x14ac:dyDescent="0.25">
      <c r="A25423" t="s">
        <v>27380</v>
      </c>
      <c r="B25423">
        <v>-999</v>
      </c>
    </row>
    <row r="25424" spans="1:2" x14ac:dyDescent="0.25">
      <c r="A25424" t="s">
        <v>27381</v>
      </c>
      <c r="B25424">
        <v>-999</v>
      </c>
    </row>
    <row r="25425" spans="1:2" x14ac:dyDescent="0.25">
      <c r="A25425" t="s">
        <v>27382</v>
      </c>
      <c r="B25425">
        <v>-999</v>
      </c>
    </row>
    <row r="25426" spans="1:2" x14ac:dyDescent="0.25">
      <c r="A25426" t="s">
        <v>27383</v>
      </c>
      <c r="B25426">
        <v>-999</v>
      </c>
    </row>
    <row r="25427" spans="1:2" x14ac:dyDescent="0.25">
      <c r="A25427" t="s">
        <v>27384</v>
      </c>
      <c r="B25427">
        <v>-999</v>
      </c>
    </row>
    <row r="25428" spans="1:2" x14ac:dyDescent="0.25">
      <c r="A25428" t="s">
        <v>27385</v>
      </c>
      <c r="B25428">
        <v>-999</v>
      </c>
    </row>
    <row r="25429" spans="1:2" x14ac:dyDescent="0.25">
      <c r="A25429" t="s">
        <v>27386</v>
      </c>
      <c r="B25429">
        <v>-999</v>
      </c>
    </row>
    <row r="25430" spans="1:2" x14ac:dyDescent="0.25">
      <c r="A25430" t="s">
        <v>27387</v>
      </c>
      <c r="B25430">
        <v>-999</v>
      </c>
    </row>
    <row r="25431" spans="1:2" x14ac:dyDescent="0.25">
      <c r="A25431" t="s">
        <v>27388</v>
      </c>
      <c r="B25431">
        <v>-999</v>
      </c>
    </row>
    <row r="25432" spans="1:2" x14ac:dyDescent="0.25">
      <c r="A25432" t="s">
        <v>27389</v>
      </c>
      <c r="B25432">
        <v>-999</v>
      </c>
    </row>
    <row r="25433" spans="1:2" x14ac:dyDescent="0.25">
      <c r="A25433" t="s">
        <v>27390</v>
      </c>
      <c r="B25433">
        <v>-999</v>
      </c>
    </row>
    <row r="25434" spans="1:2" x14ac:dyDescent="0.25">
      <c r="A25434" t="s">
        <v>27391</v>
      </c>
      <c r="B25434">
        <v>-999</v>
      </c>
    </row>
    <row r="25435" spans="1:2" x14ac:dyDescent="0.25">
      <c r="A25435" t="s">
        <v>27392</v>
      </c>
      <c r="B25435">
        <v>-999</v>
      </c>
    </row>
    <row r="25436" spans="1:2" x14ac:dyDescent="0.25">
      <c r="A25436" t="s">
        <v>27393</v>
      </c>
      <c r="B25436">
        <v>-999</v>
      </c>
    </row>
    <row r="25437" spans="1:2" x14ac:dyDescent="0.25">
      <c r="A25437" t="s">
        <v>27394</v>
      </c>
      <c r="B25437">
        <v>-999</v>
      </c>
    </row>
    <row r="25438" spans="1:2" x14ac:dyDescent="0.25">
      <c r="A25438" t="s">
        <v>27395</v>
      </c>
      <c r="B25438">
        <v>-999</v>
      </c>
    </row>
    <row r="25439" spans="1:2" x14ac:dyDescent="0.25">
      <c r="A25439" t="s">
        <v>27396</v>
      </c>
      <c r="B25439">
        <v>-999</v>
      </c>
    </row>
    <row r="25440" spans="1:2" x14ac:dyDescent="0.25">
      <c r="A25440" t="s">
        <v>27397</v>
      </c>
      <c r="B25440">
        <v>-999</v>
      </c>
    </row>
    <row r="25441" spans="1:2" x14ac:dyDescent="0.25">
      <c r="A25441" t="s">
        <v>27398</v>
      </c>
      <c r="B25441">
        <v>-999</v>
      </c>
    </row>
    <row r="25442" spans="1:2" x14ac:dyDescent="0.25">
      <c r="A25442" t="s">
        <v>27399</v>
      </c>
      <c r="B25442">
        <v>-999</v>
      </c>
    </row>
    <row r="25443" spans="1:2" x14ac:dyDescent="0.25">
      <c r="A25443" t="s">
        <v>27400</v>
      </c>
      <c r="B25443">
        <v>-999</v>
      </c>
    </row>
    <row r="25444" spans="1:2" x14ac:dyDescent="0.25">
      <c r="A25444" t="s">
        <v>27401</v>
      </c>
      <c r="B25444">
        <v>-999</v>
      </c>
    </row>
    <row r="25445" spans="1:2" x14ac:dyDescent="0.25">
      <c r="A25445" t="s">
        <v>27402</v>
      </c>
      <c r="B25445">
        <v>-999</v>
      </c>
    </row>
    <row r="25446" spans="1:2" x14ac:dyDescent="0.25">
      <c r="A25446" t="s">
        <v>27403</v>
      </c>
      <c r="B25446">
        <v>-999</v>
      </c>
    </row>
    <row r="25447" spans="1:2" x14ac:dyDescent="0.25">
      <c r="A25447" t="s">
        <v>27404</v>
      </c>
      <c r="B25447">
        <v>-999</v>
      </c>
    </row>
    <row r="25448" spans="1:2" x14ac:dyDescent="0.25">
      <c r="A25448" t="s">
        <v>27405</v>
      </c>
      <c r="B25448">
        <v>-999</v>
      </c>
    </row>
    <row r="25449" spans="1:2" x14ac:dyDescent="0.25">
      <c r="A25449" t="s">
        <v>27406</v>
      </c>
      <c r="B25449">
        <v>-999</v>
      </c>
    </row>
    <row r="25450" spans="1:2" x14ac:dyDescent="0.25">
      <c r="A25450" t="s">
        <v>27407</v>
      </c>
      <c r="B25450">
        <v>-999</v>
      </c>
    </row>
    <row r="25451" spans="1:2" x14ac:dyDescent="0.25">
      <c r="A25451" t="s">
        <v>27408</v>
      </c>
      <c r="B25451">
        <v>-999</v>
      </c>
    </row>
    <row r="25452" spans="1:2" x14ac:dyDescent="0.25">
      <c r="A25452" t="s">
        <v>27409</v>
      </c>
      <c r="B25452">
        <v>-999</v>
      </c>
    </row>
    <row r="25453" spans="1:2" x14ac:dyDescent="0.25">
      <c r="A25453" t="s">
        <v>27410</v>
      </c>
      <c r="B25453">
        <v>-999</v>
      </c>
    </row>
    <row r="25454" spans="1:2" x14ac:dyDescent="0.25">
      <c r="A25454" t="s">
        <v>27411</v>
      </c>
      <c r="B25454">
        <v>-999</v>
      </c>
    </row>
    <row r="25455" spans="1:2" x14ac:dyDescent="0.25">
      <c r="A25455" t="s">
        <v>27412</v>
      </c>
      <c r="B25455">
        <v>-999</v>
      </c>
    </row>
    <row r="25456" spans="1:2" x14ac:dyDescent="0.25">
      <c r="A25456" t="s">
        <v>27413</v>
      </c>
      <c r="B25456">
        <v>-999</v>
      </c>
    </row>
    <row r="25457" spans="1:2" x14ac:dyDescent="0.25">
      <c r="A25457" t="s">
        <v>27414</v>
      </c>
      <c r="B25457">
        <v>-999</v>
      </c>
    </row>
    <row r="25458" spans="1:2" x14ac:dyDescent="0.25">
      <c r="A25458" t="s">
        <v>27415</v>
      </c>
      <c r="B25458">
        <v>-999</v>
      </c>
    </row>
    <row r="25459" spans="1:2" x14ac:dyDescent="0.25">
      <c r="A25459" t="s">
        <v>27416</v>
      </c>
      <c r="B25459">
        <v>-999</v>
      </c>
    </row>
    <row r="25460" spans="1:2" x14ac:dyDescent="0.25">
      <c r="A25460" t="s">
        <v>27417</v>
      </c>
      <c r="B25460">
        <v>-999</v>
      </c>
    </row>
    <row r="25461" spans="1:2" x14ac:dyDescent="0.25">
      <c r="A25461" t="s">
        <v>27418</v>
      </c>
      <c r="B25461">
        <v>-999</v>
      </c>
    </row>
    <row r="25462" spans="1:2" x14ac:dyDescent="0.25">
      <c r="A25462" t="s">
        <v>27419</v>
      </c>
      <c r="B25462">
        <v>-999</v>
      </c>
    </row>
    <row r="25463" spans="1:2" x14ac:dyDescent="0.25">
      <c r="A25463" t="s">
        <v>27420</v>
      </c>
      <c r="B25463">
        <v>-999</v>
      </c>
    </row>
    <row r="25464" spans="1:2" x14ac:dyDescent="0.25">
      <c r="A25464" t="s">
        <v>27421</v>
      </c>
      <c r="B25464">
        <v>-999</v>
      </c>
    </row>
    <row r="25465" spans="1:2" x14ac:dyDescent="0.25">
      <c r="A25465" t="s">
        <v>27422</v>
      </c>
      <c r="B25465">
        <v>-999</v>
      </c>
    </row>
    <row r="25466" spans="1:2" x14ac:dyDescent="0.25">
      <c r="A25466" t="s">
        <v>27423</v>
      </c>
      <c r="B25466">
        <v>-999</v>
      </c>
    </row>
    <row r="25467" spans="1:2" x14ac:dyDescent="0.25">
      <c r="A25467" t="s">
        <v>27424</v>
      </c>
      <c r="B25467">
        <v>-999</v>
      </c>
    </row>
    <row r="25468" spans="1:2" x14ac:dyDescent="0.25">
      <c r="A25468" t="s">
        <v>27425</v>
      </c>
      <c r="B25468">
        <v>-999</v>
      </c>
    </row>
    <row r="25469" spans="1:2" x14ac:dyDescent="0.25">
      <c r="A25469" t="s">
        <v>27426</v>
      </c>
      <c r="B25469">
        <v>-999</v>
      </c>
    </row>
    <row r="25470" spans="1:2" x14ac:dyDescent="0.25">
      <c r="A25470" t="s">
        <v>27427</v>
      </c>
      <c r="B25470">
        <v>-999</v>
      </c>
    </row>
    <row r="25471" spans="1:2" x14ac:dyDescent="0.25">
      <c r="A25471" t="s">
        <v>27428</v>
      </c>
      <c r="B25471">
        <v>-999</v>
      </c>
    </row>
    <row r="25472" spans="1:2" x14ac:dyDescent="0.25">
      <c r="A25472" t="s">
        <v>27429</v>
      </c>
      <c r="B25472">
        <v>-999</v>
      </c>
    </row>
    <row r="25473" spans="1:2" x14ac:dyDescent="0.25">
      <c r="A25473" t="s">
        <v>27430</v>
      </c>
      <c r="B25473">
        <v>-999</v>
      </c>
    </row>
    <row r="25474" spans="1:2" x14ac:dyDescent="0.25">
      <c r="A25474" t="s">
        <v>27431</v>
      </c>
      <c r="B25474">
        <v>-999</v>
      </c>
    </row>
    <row r="25475" spans="1:2" x14ac:dyDescent="0.25">
      <c r="A25475" t="s">
        <v>27432</v>
      </c>
      <c r="B25475">
        <v>-999</v>
      </c>
    </row>
    <row r="25476" spans="1:2" x14ac:dyDescent="0.25">
      <c r="A25476" t="s">
        <v>27433</v>
      </c>
      <c r="B25476">
        <v>-999</v>
      </c>
    </row>
    <row r="25477" spans="1:2" x14ac:dyDescent="0.25">
      <c r="A25477" t="s">
        <v>27434</v>
      </c>
      <c r="B25477">
        <v>-999</v>
      </c>
    </row>
    <row r="25478" spans="1:2" x14ac:dyDescent="0.25">
      <c r="A25478" t="s">
        <v>27435</v>
      </c>
      <c r="B25478">
        <v>-999</v>
      </c>
    </row>
    <row r="25479" spans="1:2" x14ac:dyDescent="0.25">
      <c r="A25479" t="s">
        <v>27436</v>
      </c>
      <c r="B25479">
        <v>-999</v>
      </c>
    </row>
    <row r="25480" spans="1:2" x14ac:dyDescent="0.25">
      <c r="A25480" t="s">
        <v>27437</v>
      </c>
      <c r="B25480">
        <v>-999</v>
      </c>
    </row>
    <row r="25481" spans="1:2" x14ac:dyDescent="0.25">
      <c r="A25481" t="s">
        <v>27438</v>
      </c>
      <c r="B25481">
        <v>-999</v>
      </c>
    </row>
    <row r="25482" spans="1:2" x14ac:dyDescent="0.25">
      <c r="A25482" t="s">
        <v>27439</v>
      </c>
      <c r="B25482">
        <v>-999</v>
      </c>
    </row>
    <row r="25483" spans="1:2" x14ac:dyDescent="0.25">
      <c r="A25483" t="s">
        <v>27440</v>
      </c>
      <c r="B25483">
        <v>-999</v>
      </c>
    </row>
    <row r="25484" spans="1:2" x14ac:dyDescent="0.25">
      <c r="A25484" t="s">
        <v>27441</v>
      </c>
      <c r="B25484">
        <v>-999</v>
      </c>
    </row>
    <row r="25485" spans="1:2" x14ac:dyDescent="0.25">
      <c r="A25485" t="s">
        <v>27442</v>
      </c>
      <c r="B25485">
        <v>-999</v>
      </c>
    </row>
    <row r="25486" spans="1:2" x14ac:dyDescent="0.25">
      <c r="A25486" t="s">
        <v>27443</v>
      </c>
      <c r="B25486">
        <v>-999</v>
      </c>
    </row>
    <row r="25487" spans="1:2" x14ac:dyDescent="0.25">
      <c r="A25487" t="s">
        <v>27444</v>
      </c>
      <c r="B25487">
        <v>-999</v>
      </c>
    </row>
    <row r="25488" spans="1:2" x14ac:dyDescent="0.25">
      <c r="A25488" t="s">
        <v>27445</v>
      </c>
      <c r="B25488">
        <v>-999</v>
      </c>
    </row>
    <row r="25489" spans="1:2" x14ac:dyDescent="0.25">
      <c r="A25489" t="s">
        <v>27446</v>
      </c>
      <c r="B25489">
        <v>-999</v>
      </c>
    </row>
    <row r="25490" spans="1:2" x14ac:dyDescent="0.25">
      <c r="A25490" t="s">
        <v>27447</v>
      </c>
      <c r="B25490">
        <v>-999</v>
      </c>
    </row>
    <row r="25491" spans="1:2" x14ac:dyDescent="0.25">
      <c r="A25491" t="s">
        <v>27448</v>
      </c>
      <c r="B25491">
        <v>-999</v>
      </c>
    </row>
    <row r="25492" spans="1:2" x14ac:dyDescent="0.25">
      <c r="A25492" t="s">
        <v>27449</v>
      </c>
      <c r="B25492">
        <v>-999</v>
      </c>
    </row>
    <row r="25493" spans="1:2" x14ac:dyDescent="0.25">
      <c r="A25493" t="s">
        <v>27450</v>
      </c>
      <c r="B25493">
        <v>-999</v>
      </c>
    </row>
    <row r="25494" spans="1:2" x14ac:dyDescent="0.25">
      <c r="A25494" t="s">
        <v>27451</v>
      </c>
      <c r="B25494">
        <v>-999</v>
      </c>
    </row>
    <row r="25495" spans="1:2" x14ac:dyDescent="0.25">
      <c r="A25495" t="s">
        <v>27452</v>
      </c>
      <c r="B25495">
        <v>-999</v>
      </c>
    </row>
    <row r="25496" spans="1:2" x14ac:dyDescent="0.25">
      <c r="A25496" t="s">
        <v>27453</v>
      </c>
      <c r="B25496">
        <v>-999</v>
      </c>
    </row>
    <row r="25497" spans="1:2" x14ac:dyDescent="0.25">
      <c r="A25497" t="s">
        <v>27454</v>
      </c>
      <c r="B25497">
        <v>-999</v>
      </c>
    </row>
    <row r="25498" spans="1:2" x14ac:dyDescent="0.25">
      <c r="A25498" t="s">
        <v>27455</v>
      </c>
      <c r="B25498">
        <v>-999</v>
      </c>
    </row>
    <row r="25499" spans="1:2" x14ac:dyDescent="0.25">
      <c r="A25499" t="s">
        <v>27456</v>
      </c>
      <c r="B25499">
        <v>-999</v>
      </c>
    </row>
    <row r="25500" spans="1:2" x14ac:dyDescent="0.25">
      <c r="A25500" t="s">
        <v>27457</v>
      </c>
      <c r="B25500">
        <v>-999</v>
      </c>
    </row>
    <row r="25501" spans="1:2" x14ac:dyDescent="0.25">
      <c r="A25501" t="s">
        <v>27458</v>
      </c>
      <c r="B25501">
        <v>-999</v>
      </c>
    </row>
    <row r="25502" spans="1:2" x14ac:dyDescent="0.25">
      <c r="A25502" t="s">
        <v>27459</v>
      </c>
      <c r="B25502">
        <v>-999</v>
      </c>
    </row>
    <row r="25503" spans="1:2" x14ac:dyDescent="0.25">
      <c r="A25503" t="s">
        <v>27460</v>
      </c>
      <c r="B25503">
        <v>-999</v>
      </c>
    </row>
    <row r="25504" spans="1:2" x14ac:dyDescent="0.25">
      <c r="A25504" t="s">
        <v>27461</v>
      </c>
      <c r="B25504">
        <v>-999</v>
      </c>
    </row>
    <row r="25505" spans="1:2" x14ac:dyDescent="0.25">
      <c r="A25505" t="s">
        <v>27462</v>
      </c>
      <c r="B25505">
        <v>-999</v>
      </c>
    </row>
    <row r="25506" spans="1:2" x14ac:dyDescent="0.25">
      <c r="A25506" t="s">
        <v>27463</v>
      </c>
      <c r="B25506">
        <v>-999</v>
      </c>
    </row>
    <row r="25507" spans="1:2" x14ac:dyDescent="0.25">
      <c r="A25507" t="s">
        <v>27464</v>
      </c>
      <c r="B25507">
        <v>-999</v>
      </c>
    </row>
    <row r="25508" spans="1:2" x14ac:dyDescent="0.25">
      <c r="A25508" t="s">
        <v>27465</v>
      </c>
      <c r="B25508">
        <v>-999</v>
      </c>
    </row>
    <row r="25509" spans="1:2" x14ac:dyDescent="0.25">
      <c r="A25509" t="s">
        <v>27466</v>
      </c>
      <c r="B25509">
        <v>-999</v>
      </c>
    </row>
    <row r="25510" spans="1:2" x14ac:dyDescent="0.25">
      <c r="A25510" t="s">
        <v>27467</v>
      </c>
      <c r="B25510">
        <v>-999</v>
      </c>
    </row>
    <row r="25511" spans="1:2" x14ac:dyDescent="0.25">
      <c r="A25511" t="s">
        <v>27468</v>
      </c>
      <c r="B25511">
        <v>-999</v>
      </c>
    </row>
    <row r="25512" spans="1:2" x14ac:dyDescent="0.25">
      <c r="A25512" t="s">
        <v>27469</v>
      </c>
      <c r="B25512">
        <v>-999</v>
      </c>
    </row>
    <row r="25513" spans="1:2" x14ac:dyDescent="0.25">
      <c r="A25513" t="s">
        <v>27470</v>
      </c>
      <c r="B25513">
        <v>-999</v>
      </c>
    </row>
    <row r="25514" spans="1:2" x14ac:dyDescent="0.25">
      <c r="A25514" t="s">
        <v>27471</v>
      </c>
      <c r="B25514">
        <v>-999</v>
      </c>
    </row>
    <row r="25515" spans="1:2" x14ac:dyDescent="0.25">
      <c r="A25515" t="s">
        <v>27472</v>
      </c>
      <c r="B25515">
        <v>-999</v>
      </c>
    </row>
    <row r="25516" spans="1:2" x14ac:dyDescent="0.25">
      <c r="A25516" t="s">
        <v>27473</v>
      </c>
      <c r="B25516">
        <v>-999</v>
      </c>
    </row>
    <row r="25517" spans="1:2" x14ac:dyDescent="0.25">
      <c r="A25517" t="s">
        <v>27474</v>
      </c>
      <c r="B25517">
        <v>-999</v>
      </c>
    </row>
    <row r="25518" spans="1:2" x14ac:dyDescent="0.25">
      <c r="A25518" t="s">
        <v>27475</v>
      </c>
      <c r="B25518">
        <v>-999</v>
      </c>
    </row>
    <row r="25519" spans="1:2" x14ac:dyDescent="0.25">
      <c r="A25519" t="s">
        <v>27476</v>
      </c>
      <c r="B25519">
        <v>-999</v>
      </c>
    </row>
    <row r="25520" spans="1:2" x14ac:dyDescent="0.25">
      <c r="A25520" t="s">
        <v>27477</v>
      </c>
      <c r="B25520">
        <v>-999</v>
      </c>
    </row>
    <row r="25521" spans="1:2" x14ac:dyDescent="0.25">
      <c r="A25521" t="s">
        <v>27478</v>
      </c>
      <c r="B25521">
        <v>-999</v>
      </c>
    </row>
    <row r="25522" spans="1:2" x14ac:dyDescent="0.25">
      <c r="A25522" t="s">
        <v>27479</v>
      </c>
      <c r="B25522">
        <v>-999</v>
      </c>
    </row>
    <row r="25523" spans="1:2" x14ac:dyDescent="0.25">
      <c r="A25523" t="s">
        <v>27480</v>
      </c>
      <c r="B25523">
        <v>-999</v>
      </c>
    </row>
    <row r="25524" spans="1:2" x14ac:dyDescent="0.25">
      <c r="A25524" t="s">
        <v>27481</v>
      </c>
      <c r="B25524">
        <v>-999</v>
      </c>
    </row>
    <row r="25525" spans="1:2" x14ac:dyDescent="0.25">
      <c r="A25525" t="s">
        <v>27482</v>
      </c>
      <c r="B25525">
        <v>-999</v>
      </c>
    </row>
    <row r="25526" spans="1:2" x14ac:dyDescent="0.25">
      <c r="A25526" t="s">
        <v>27483</v>
      </c>
      <c r="B25526">
        <v>-999</v>
      </c>
    </row>
    <row r="25527" spans="1:2" x14ac:dyDescent="0.25">
      <c r="A25527" t="s">
        <v>27484</v>
      </c>
      <c r="B25527">
        <v>-999</v>
      </c>
    </row>
    <row r="25528" spans="1:2" x14ac:dyDescent="0.25">
      <c r="A25528" t="s">
        <v>27485</v>
      </c>
      <c r="B25528">
        <v>-999</v>
      </c>
    </row>
    <row r="25529" spans="1:2" x14ac:dyDescent="0.25">
      <c r="A25529" t="s">
        <v>27486</v>
      </c>
      <c r="B25529">
        <v>-999</v>
      </c>
    </row>
    <row r="25530" spans="1:2" x14ac:dyDescent="0.25">
      <c r="A25530" t="s">
        <v>27487</v>
      </c>
      <c r="B25530">
        <v>-999</v>
      </c>
    </row>
    <row r="25531" spans="1:2" x14ac:dyDescent="0.25">
      <c r="A25531" t="s">
        <v>27488</v>
      </c>
      <c r="B25531">
        <v>-999</v>
      </c>
    </row>
    <row r="25532" spans="1:2" x14ac:dyDescent="0.25">
      <c r="A25532" t="s">
        <v>27489</v>
      </c>
      <c r="B25532">
        <v>-999</v>
      </c>
    </row>
    <row r="25533" spans="1:2" x14ac:dyDescent="0.25">
      <c r="A25533" t="s">
        <v>27490</v>
      </c>
      <c r="B25533">
        <v>-999</v>
      </c>
    </row>
    <row r="25534" spans="1:2" x14ac:dyDescent="0.25">
      <c r="A25534" t="s">
        <v>27491</v>
      </c>
      <c r="B25534">
        <v>-999</v>
      </c>
    </row>
    <row r="25535" spans="1:2" x14ac:dyDescent="0.25">
      <c r="A25535" t="s">
        <v>27492</v>
      </c>
      <c r="B25535">
        <v>-999</v>
      </c>
    </row>
    <row r="25536" spans="1:2" x14ac:dyDescent="0.25">
      <c r="A25536" t="s">
        <v>27493</v>
      </c>
      <c r="B25536">
        <v>-999</v>
      </c>
    </row>
    <row r="25537" spans="1:2" x14ac:dyDescent="0.25">
      <c r="A25537" t="s">
        <v>27494</v>
      </c>
      <c r="B25537">
        <v>-999</v>
      </c>
    </row>
    <row r="25538" spans="1:2" x14ac:dyDescent="0.25">
      <c r="A25538" t="s">
        <v>27495</v>
      </c>
      <c r="B25538">
        <v>-999</v>
      </c>
    </row>
    <row r="25539" spans="1:2" x14ac:dyDescent="0.25">
      <c r="A25539" t="s">
        <v>27496</v>
      </c>
      <c r="B25539">
        <v>-999</v>
      </c>
    </row>
    <row r="25540" spans="1:2" x14ac:dyDescent="0.25">
      <c r="A25540" t="s">
        <v>27497</v>
      </c>
      <c r="B25540">
        <v>-999</v>
      </c>
    </row>
    <row r="25541" spans="1:2" x14ac:dyDescent="0.25">
      <c r="A25541" t="s">
        <v>27498</v>
      </c>
      <c r="B25541">
        <v>-999</v>
      </c>
    </row>
    <row r="25542" spans="1:2" x14ac:dyDescent="0.25">
      <c r="A25542" t="s">
        <v>27499</v>
      </c>
      <c r="B25542">
        <v>-999</v>
      </c>
    </row>
    <row r="25543" spans="1:2" x14ac:dyDescent="0.25">
      <c r="A25543" t="s">
        <v>27500</v>
      </c>
      <c r="B25543">
        <v>-999</v>
      </c>
    </row>
    <row r="25544" spans="1:2" x14ac:dyDescent="0.25">
      <c r="A25544" t="s">
        <v>27501</v>
      </c>
      <c r="B25544">
        <v>-999</v>
      </c>
    </row>
    <row r="25545" spans="1:2" x14ac:dyDescent="0.25">
      <c r="A25545" t="s">
        <v>27502</v>
      </c>
      <c r="B25545">
        <v>-999</v>
      </c>
    </row>
    <row r="25546" spans="1:2" x14ac:dyDescent="0.25">
      <c r="A25546" t="s">
        <v>27503</v>
      </c>
      <c r="B25546">
        <v>-999</v>
      </c>
    </row>
    <row r="25547" spans="1:2" x14ac:dyDescent="0.25">
      <c r="A25547" t="s">
        <v>27504</v>
      </c>
      <c r="B25547">
        <v>-999</v>
      </c>
    </row>
    <row r="25548" spans="1:2" x14ac:dyDescent="0.25">
      <c r="A25548" t="s">
        <v>27505</v>
      </c>
      <c r="B25548">
        <v>-999</v>
      </c>
    </row>
    <row r="25549" spans="1:2" x14ac:dyDescent="0.25">
      <c r="A25549" t="s">
        <v>27506</v>
      </c>
      <c r="B25549">
        <v>-999</v>
      </c>
    </row>
    <row r="25550" spans="1:2" x14ac:dyDescent="0.25">
      <c r="A25550" t="s">
        <v>27507</v>
      </c>
      <c r="B25550">
        <v>-999</v>
      </c>
    </row>
    <row r="25551" spans="1:2" x14ac:dyDescent="0.25">
      <c r="A25551" t="s">
        <v>27508</v>
      </c>
      <c r="B25551">
        <v>-999</v>
      </c>
    </row>
    <row r="25552" spans="1:2" x14ac:dyDescent="0.25">
      <c r="A25552" t="s">
        <v>27509</v>
      </c>
      <c r="B25552">
        <v>-999</v>
      </c>
    </row>
    <row r="25553" spans="1:2" x14ac:dyDescent="0.25">
      <c r="A25553" t="s">
        <v>27510</v>
      </c>
      <c r="B25553">
        <v>-999</v>
      </c>
    </row>
    <row r="25554" spans="1:2" x14ac:dyDescent="0.25">
      <c r="A25554" t="s">
        <v>27511</v>
      </c>
      <c r="B25554">
        <v>-999</v>
      </c>
    </row>
    <row r="25555" spans="1:2" x14ac:dyDescent="0.25">
      <c r="A25555" t="s">
        <v>27512</v>
      </c>
      <c r="B25555">
        <v>-999</v>
      </c>
    </row>
    <row r="25556" spans="1:2" x14ac:dyDescent="0.25">
      <c r="A25556" t="s">
        <v>27513</v>
      </c>
      <c r="B25556">
        <v>-999</v>
      </c>
    </row>
    <row r="25557" spans="1:2" x14ac:dyDescent="0.25">
      <c r="A25557" t="s">
        <v>27514</v>
      </c>
      <c r="B25557">
        <v>-999</v>
      </c>
    </row>
    <row r="25558" spans="1:2" x14ac:dyDescent="0.25">
      <c r="A25558" t="s">
        <v>27515</v>
      </c>
      <c r="B25558">
        <v>271</v>
      </c>
    </row>
    <row r="25559" spans="1:2" x14ac:dyDescent="0.25">
      <c r="A25559" t="s">
        <v>27516</v>
      </c>
      <c r="B25559">
        <v>265</v>
      </c>
    </row>
    <row r="25560" spans="1:2" x14ac:dyDescent="0.25">
      <c r="A25560" t="s">
        <v>27517</v>
      </c>
      <c r="B25560">
        <v>38</v>
      </c>
    </row>
    <row r="25561" spans="1:2" x14ac:dyDescent="0.25">
      <c r="A25561" t="s">
        <v>27518</v>
      </c>
      <c r="B25561">
        <v>10</v>
      </c>
    </row>
    <row r="25562" spans="1:2" x14ac:dyDescent="0.25">
      <c r="A25562" t="s">
        <v>27519</v>
      </c>
      <c r="B25562">
        <v>0</v>
      </c>
    </row>
    <row r="25563" spans="1:2" x14ac:dyDescent="0.25">
      <c r="A25563" t="s">
        <v>27520</v>
      </c>
      <c r="B25563">
        <v>0</v>
      </c>
    </row>
    <row r="25564" spans="1:2" x14ac:dyDescent="0.25">
      <c r="A25564" t="s">
        <v>27521</v>
      </c>
      <c r="B25564">
        <v>12</v>
      </c>
    </row>
    <row r="25565" spans="1:2" x14ac:dyDescent="0.25">
      <c r="A25565" t="s">
        <v>27522</v>
      </c>
      <c r="B25565">
        <v>0</v>
      </c>
    </row>
    <row r="25566" spans="1:2" x14ac:dyDescent="0.25">
      <c r="A25566" t="s">
        <v>27523</v>
      </c>
      <c r="B25566">
        <v>0</v>
      </c>
    </row>
    <row r="25567" spans="1:2" x14ac:dyDescent="0.25">
      <c r="A25567" t="s">
        <v>27524</v>
      </c>
      <c r="B25567">
        <v>0</v>
      </c>
    </row>
    <row r="25568" spans="1:2" x14ac:dyDescent="0.25">
      <c r="A25568" t="s">
        <v>27525</v>
      </c>
      <c r="B25568">
        <v>0</v>
      </c>
    </row>
    <row r="25569" spans="1:2" x14ac:dyDescent="0.25">
      <c r="A25569" t="s">
        <v>27526</v>
      </c>
      <c r="B25569">
        <v>0</v>
      </c>
    </row>
    <row r="25570" spans="1:2" x14ac:dyDescent="0.25">
      <c r="A25570" t="s">
        <v>27527</v>
      </c>
      <c r="B25570">
        <v>4</v>
      </c>
    </row>
    <row r="25571" spans="1:2" x14ac:dyDescent="0.25">
      <c r="A25571" t="s">
        <v>27528</v>
      </c>
      <c r="B25571">
        <v>5</v>
      </c>
    </row>
    <row r="25572" spans="1:2" x14ac:dyDescent="0.25">
      <c r="A25572" t="s">
        <v>27529</v>
      </c>
      <c r="B25572">
        <v>2</v>
      </c>
    </row>
    <row r="25573" spans="1:2" x14ac:dyDescent="0.25">
      <c r="A25573" t="s">
        <v>27530</v>
      </c>
      <c r="B25573">
        <v>2</v>
      </c>
    </row>
    <row r="25574" spans="1:2" x14ac:dyDescent="0.25">
      <c r="A25574" t="s">
        <v>27531</v>
      </c>
      <c r="B25574">
        <v>5</v>
      </c>
    </row>
    <row r="25575" spans="1:2" x14ac:dyDescent="0.25">
      <c r="A25575" t="s">
        <v>27532</v>
      </c>
      <c r="B25575">
        <v>0</v>
      </c>
    </row>
    <row r="25576" spans="1:2" x14ac:dyDescent="0.25">
      <c r="A25576" t="s">
        <v>27533</v>
      </c>
      <c r="B25576">
        <v>162</v>
      </c>
    </row>
    <row r="25577" spans="1:2" x14ac:dyDescent="0.25">
      <c r="A25577" t="s">
        <v>27534</v>
      </c>
      <c r="B25577">
        <v>31</v>
      </c>
    </row>
    <row r="25578" spans="1:2" x14ac:dyDescent="0.25">
      <c r="A25578" t="s">
        <v>27535</v>
      </c>
      <c r="B25578">
        <v>271</v>
      </c>
    </row>
    <row r="25579" spans="1:2" x14ac:dyDescent="0.25">
      <c r="A25579" t="s">
        <v>27536</v>
      </c>
      <c r="B25579">
        <v>225</v>
      </c>
    </row>
    <row r="25580" spans="1:2" x14ac:dyDescent="0.25">
      <c r="A25580" t="s">
        <v>27537</v>
      </c>
      <c r="B25580">
        <v>-999</v>
      </c>
    </row>
    <row r="25581" spans="1:2" x14ac:dyDescent="0.25">
      <c r="A25581" t="s">
        <v>27538</v>
      </c>
      <c r="B25581">
        <v>-999</v>
      </c>
    </row>
    <row r="25582" spans="1:2" x14ac:dyDescent="0.25">
      <c r="A25582" t="s">
        <v>27539</v>
      </c>
      <c r="B25582">
        <v>-999</v>
      </c>
    </row>
    <row r="25583" spans="1:2" x14ac:dyDescent="0.25">
      <c r="A25583" t="s">
        <v>27540</v>
      </c>
      <c r="B25583">
        <v>225</v>
      </c>
    </row>
    <row r="25584" spans="1:2" x14ac:dyDescent="0.25">
      <c r="A25584" t="s">
        <v>27541</v>
      </c>
      <c r="B25584">
        <v>28</v>
      </c>
    </row>
    <row r="25585" spans="1:2" x14ac:dyDescent="0.25">
      <c r="A25585" t="s">
        <v>27542</v>
      </c>
      <c r="B25585">
        <v>224</v>
      </c>
    </row>
    <row r="25586" spans="1:2" x14ac:dyDescent="0.25">
      <c r="A25586" t="s">
        <v>27543</v>
      </c>
      <c r="B25586">
        <v>8</v>
      </c>
    </row>
    <row r="25587" spans="1:2" x14ac:dyDescent="0.25">
      <c r="A25587" t="s">
        <v>27544</v>
      </c>
      <c r="B25587">
        <v>225</v>
      </c>
    </row>
    <row r="25588" spans="1:2" x14ac:dyDescent="0.25">
      <c r="A25588" t="s">
        <v>27545</v>
      </c>
      <c r="B25588">
        <v>0</v>
      </c>
    </row>
    <row r="25589" spans="1:2" x14ac:dyDescent="0.25">
      <c r="A25589" t="s">
        <v>27546</v>
      </c>
      <c r="B25589">
        <v>0</v>
      </c>
    </row>
    <row r="25590" spans="1:2" x14ac:dyDescent="0.25">
      <c r="A25590" t="s">
        <v>27547</v>
      </c>
      <c r="B25590">
        <v>0</v>
      </c>
    </row>
    <row r="25591" spans="1:2" x14ac:dyDescent="0.25">
      <c r="A25591" t="s">
        <v>27548</v>
      </c>
      <c r="B25591">
        <v>0</v>
      </c>
    </row>
    <row r="25592" spans="1:2" x14ac:dyDescent="0.25">
      <c r="A25592" t="s">
        <v>27549</v>
      </c>
      <c r="B25592">
        <v>725</v>
      </c>
    </row>
    <row r="25593" spans="1:2" x14ac:dyDescent="0.25">
      <c r="A25593" t="s">
        <v>27550</v>
      </c>
      <c r="B25593">
        <v>1073</v>
      </c>
    </row>
    <row r="25594" spans="1:2" x14ac:dyDescent="0.25">
      <c r="A25594" t="s">
        <v>27551</v>
      </c>
      <c r="B25594">
        <v>69</v>
      </c>
    </row>
    <row r="25595" spans="1:2" x14ac:dyDescent="0.25">
      <c r="A25595" t="s">
        <v>27552</v>
      </c>
      <c r="B25595">
        <v>0</v>
      </c>
    </row>
    <row r="25596" spans="1:2" x14ac:dyDescent="0.25">
      <c r="A25596" t="s">
        <v>27553</v>
      </c>
      <c r="B25596">
        <v>1914</v>
      </c>
    </row>
    <row r="25597" spans="1:2" x14ac:dyDescent="0.25">
      <c r="A25597" t="s">
        <v>27554</v>
      </c>
      <c r="B25597">
        <v>8</v>
      </c>
    </row>
    <row r="25598" spans="1:2" x14ac:dyDescent="0.25">
      <c r="A25598" t="s">
        <v>27555</v>
      </c>
      <c r="B25598">
        <v>68</v>
      </c>
    </row>
    <row r="25599" spans="1:2" x14ac:dyDescent="0.25">
      <c r="A25599" t="s">
        <v>27556</v>
      </c>
      <c r="B25599">
        <v>179</v>
      </c>
    </row>
    <row r="25600" spans="1:2" x14ac:dyDescent="0.25">
      <c r="A25600" t="s">
        <v>27557</v>
      </c>
      <c r="B25600">
        <v>6</v>
      </c>
    </row>
    <row r="25601" spans="1:2" x14ac:dyDescent="0.25">
      <c r="A25601" t="s">
        <v>27558</v>
      </c>
      <c r="B25601">
        <v>122</v>
      </c>
    </row>
    <row r="25602" spans="1:2" x14ac:dyDescent="0.25">
      <c r="A25602" t="s">
        <v>27559</v>
      </c>
      <c r="B25602">
        <v>0</v>
      </c>
    </row>
    <row r="25603" spans="1:2" x14ac:dyDescent="0.25">
      <c r="A25603" t="s">
        <v>27560</v>
      </c>
      <c r="B25603">
        <v>0</v>
      </c>
    </row>
    <row r="25604" spans="1:2" x14ac:dyDescent="0.25">
      <c r="A25604" t="s">
        <v>27561</v>
      </c>
      <c r="B25604">
        <v>0</v>
      </c>
    </row>
    <row r="25605" spans="1:2" x14ac:dyDescent="0.25">
      <c r="A25605" t="s">
        <v>27562</v>
      </c>
      <c r="B25605">
        <v>0</v>
      </c>
    </row>
    <row r="25606" spans="1:2" x14ac:dyDescent="0.25">
      <c r="A25606" t="s">
        <v>27563</v>
      </c>
      <c r="B25606">
        <v>0</v>
      </c>
    </row>
    <row r="25607" spans="1:2" x14ac:dyDescent="0.25">
      <c r="A25607" t="s">
        <v>27564</v>
      </c>
      <c r="B25607">
        <v>0</v>
      </c>
    </row>
    <row r="25608" spans="1:2" x14ac:dyDescent="0.25">
      <c r="A25608" t="s">
        <v>27565</v>
      </c>
      <c r="B25608">
        <v>632</v>
      </c>
    </row>
    <row r="25609" spans="1:2" x14ac:dyDescent="0.25">
      <c r="A25609" t="s">
        <v>27566</v>
      </c>
      <c r="B25609">
        <v>599</v>
      </c>
    </row>
    <row r="25610" spans="1:2" x14ac:dyDescent="0.25">
      <c r="A25610" t="s">
        <v>27567</v>
      </c>
      <c r="B25610">
        <v>5395</v>
      </c>
    </row>
    <row r="25611" spans="1:2" x14ac:dyDescent="0.25">
      <c r="A25611" t="s">
        <v>27568</v>
      </c>
      <c r="B25611">
        <v>32</v>
      </c>
    </row>
    <row r="25612" spans="1:2" x14ac:dyDescent="0.25">
      <c r="A25612" t="s">
        <v>27569</v>
      </c>
      <c r="B25612">
        <v>2499</v>
      </c>
    </row>
    <row r="25613" spans="1:2" x14ac:dyDescent="0.25">
      <c r="A25613" t="s">
        <v>27570</v>
      </c>
      <c r="B25613">
        <v>965</v>
      </c>
    </row>
    <row r="25614" spans="1:2" x14ac:dyDescent="0.25">
      <c r="A25614" t="s">
        <v>27571</v>
      </c>
      <c r="B25614">
        <v>0</v>
      </c>
    </row>
    <row r="25615" spans="1:2" x14ac:dyDescent="0.25">
      <c r="A25615" t="s">
        <v>27572</v>
      </c>
      <c r="B25615">
        <v>19</v>
      </c>
    </row>
    <row r="25616" spans="1:2" x14ac:dyDescent="0.25">
      <c r="A25616" t="s">
        <v>27573</v>
      </c>
      <c r="B25616">
        <v>36</v>
      </c>
    </row>
    <row r="25617" spans="1:2" x14ac:dyDescent="0.25">
      <c r="A25617" t="s">
        <v>27574</v>
      </c>
      <c r="B25617">
        <v>0</v>
      </c>
    </row>
    <row r="25618" spans="1:2" x14ac:dyDescent="0.25">
      <c r="A25618" t="s">
        <v>27575</v>
      </c>
      <c r="B25618">
        <v>19</v>
      </c>
    </row>
    <row r="25619" spans="1:2" x14ac:dyDescent="0.25">
      <c r="A25619" t="s">
        <v>27576</v>
      </c>
      <c r="B25619">
        <v>14</v>
      </c>
    </row>
    <row r="25620" spans="1:2" x14ac:dyDescent="0.25">
      <c r="A25620" t="s">
        <v>27577</v>
      </c>
      <c r="B25620">
        <v>49</v>
      </c>
    </row>
    <row r="25621" spans="1:2" x14ac:dyDescent="0.25">
      <c r="A25621" t="s">
        <v>27578</v>
      </c>
      <c r="B25621">
        <v>6</v>
      </c>
    </row>
    <row r="25622" spans="1:2" x14ac:dyDescent="0.25">
      <c r="A25622" t="s">
        <v>27579</v>
      </c>
      <c r="B25622">
        <v>1</v>
      </c>
    </row>
    <row r="25623" spans="1:2" x14ac:dyDescent="0.25">
      <c r="A25623" t="s">
        <v>27580</v>
      </c>
      <c r="B25623">
        <v>0</v>
      </c>
    </row>
    <row r="25624" spans="1:2" x14ac:dyDescent="0.25">
      <c r="A25624" t="s">
        <v>27581</v>
      </c>
      <c r="B25624">
        <v>144</v>
      </c>
    </row>
    <row r="25625" spans="1:2" x14ac:dyDescent="0.25">
      <c r="A25625" t="s">
        <v>27582</v>
      </c>
      <c r="B25625">
        <v>6</v>
      </c>
    </row>
    <row r="25626" spans="1:2" x14ac:dyDescent="0.25">
      <c r="A25626" t="s">
        <v>27583</v>
      </c>
      <c r="B25626">
        <v>36</v>
      </c>
    </row>
    <row r="25627" spans="1:2" x14ac:dyDescent="0.25">
      <c r="A25627" t="s">
        <v>27584</v>
      </c>
      <c r="B25627">
        <v>40</v>
      </c>
    </row>
    <row r="25628" spans="1:2" x14ac:dyDescent="0.25">
      <c r="A25628" t="s">
        <v>27585</v>
      </c>
      <c r="B25628">
        <v>0</v>
      </c>
    </row>
    <row r="25629" spans="1:2" x14ac:dyDescent="0.25">
      <c r="A25629" t="s">
        <v>27586</v>
      </c>
      <c r="B25629">
        <v>11</v>
      </c>
    </row>
    <row r="25630" spans="1:2" x14ac:dyDescent="0.25">
      <c r="A25630" t="s">
        <v>27587</v>
      </c>
      <c r="B25630">
        <v>28</v>
      </c>
    </row>
    <row r="25631" spans="1:2" x14ac:dyDescent="0.25">
      <c r="A25631" t="s">
        <v>27588</v>
      </c>
      <c r="B25631">
        <v>65</v>
      </c>
    </row>
    <row r="25632" spans="1:2" x14ac:dyDescent="0.25">
      <c r="A25632" t="s">
        <v>27589</v>
      </c>
      <c r="B25632">
        <v>13</v>
      </c>
    </row>
    <row r="25633" spans="1:2" x14ac:dyDescent="0.25">
      <c r="A25633" t="s">
        <v>27590</v>
      </c>
      <c r="B25633">
        <v>1</v>
      </c>
    </row>
    <row r="25634" spans="1:2" x14ac:dyDescent="0.25">
      <c r="A25634" t="s">
        <v>27591</v>
      </c>
      <c r="B25634">
        <v>0</v>
      </c>
    </row>
    <row r="25635" spans="1:2" x14ac:dyDescent="0.25">
      <c r="A25635" t="s">
        <v>27592</v>
      </c>
      <c r="B25635">
        <v>200</v>
      </c>
    </row>
    <row r="25636" spans="1:2" x14ac:dyDescent="0.25">
      <c r="A25636" t="s">
        <v>27593</v>
      </c>
      <c r="B25636">
        <v>18</v>
      </c>
    </row>
    <row r="25637" spans="1:2" x14ac:dyDescent="0.25">
      <c r="A25637" t="s">
        <v>27594</v>
      </c>
      <c r="B25637">
        <v>28</v>
      </c>
    </row>
    <row r="25638" spans="1:2" x14ac:dyDescent="0.25">
      <c r="A25638" t="s">
        <v>27595</v>
      </c>
      <c r="B25638">
        <v>20</v>
      </c>
    </row>
    <row r="25639" spans="1:2" x14ac:dyDescent="0.25">
      <c r="A25639" t="s">
        <v>27596</v>
      </c>
      <c r="B25639">
        <v>0</v>
      </c>
    </row>
    <row r="25640" spans="1:2" x14ac:dyDescent="0.25">
      <c r="A25640" t="s">
        <v>27597</v>
      </c>
      <c r="B25640">
        <v>1</v>
      </c>
    </row>
    <row r="25641" spans="1:2" x14ac:dyDescent="0.25">
      <c r="A25641" t="s">
        <v>27598</v>
      </c>
      <c r="B25641">
        <v>35</v>
      </c>
    </row>
    <row r="25642" spans="1:2" x14ac:dyDescent="0.25">
      <c r="A25642" t="s">
        <v>27599</v>
      </c>
      <c r="B25642">
        <v>44</v>
      </c>
    </row>
    <row r="25643" spans="1:2" x14ac:dyDescent="0.25">
      <c r="A25643" t="s">
        <v>27600</v>
      </c>
      <c r="B25643">
        <v>17</v>
      </c>
    </row>
    <row r="25644" spans="1:2" x14ac:dyDescent="0.25">
      <c r="A25644" t="s">
        <v>27601</v>
      </c>
      <c r="B25644">
        <v>0</v>
      </c>
    </row>
    <row r="25645" spans="1:2" x14ac:dyDescent="0.25">
      <c r="A25645" t="s">
        <v>27602</v>
      </c>
      <c r="B25645">
        <v>0</v>
      </c>
    </row>
    <row r="25646" spans="1:2" x14ac:dyDescent="0.25">
      <c r="A25646" t="s">
        <v>27603</v>
      </c>
      <c r="B25646">
        <v>163</v>
      </c>
    </row>
    <row r="25647" spans="1:2" x14ac:dyDescent="0.25">
      <c r="A25647" t="s">
        <v>27604</v>
      </c>
      <c r="B25647">
        <v>39</v>
      </c>
    </row>
    <row r="25648" spans="1:2" x14ac:dyDescent="0.25">
      <c r="A25648" t="s">
        <v>27605</v>
      </c>
      <c r="B25648">
        <v>23</v>
      </c>
    </row>
    <row r="25649" spans="1:2" x14ac:dyDescent="0.25">
      <c r="A25649" t="s">
        <v>27606</v>
      </c>
      <c r="B25649">
        <v>19</v>
      </c>
    </row>
    <row r="25650" spans="1:2" x14ac:dyDescent="0.25">
      <c r="A25650" t="s">
        <v>27607</v>
      </c>
      <c r="B25650">
        <v>0</v>
      </c>
    </row>
    <row r="25651" spans="1:2" x14ac:dyDescent="0.25">
      <c r="A25651" t="s">
        <v>27608</v>
      </c>
      <c r="B25651">
        <v>1</v>
      </c>
    </row>
    <row r="25652" spans="1:2" x14ac:dyDescent="0.25">
      <c r="A25652" t="s">
        <v>27609</v>
      </c>
      <c r="B25652">
        <v>36</v>
      </c>
    </row>
    <row r="25653" spans="1:2" x14ac:dyDescent="0.25">
      <c r="A25653" t="s">
        <v>27610</v>
      </c>
      <c r="B25653">
        <v>56</v>
      </c>
    </row>
    <row r="25654" spans="1:2" x14ac:dyDescent="0.25">
      <c r="A25654" t="s">
        <v>27611</v>
      </c>
      <c r="B25654">
        <v>15</v>
      </c>
    </row>
    <row r="25655" spans="1:2" x14ac:dyDescent="0.25">
      <c r="A25655" t="s">
        <v>27612</v>
      </c>
      <c r="B25655">
        <v>4</v>
      </c>
    </row>
    <row r="25656" spans="1:2" x14ac:dyDescent="0.25">
      <c r="A25656" t="s">
        <v>27613</v>
      </c>
      <c r="B25656">
        <v>0</v>
      </c>
    </row>
    <row r="25657" spans="1:2" x14ac:dyDescent="0.25">
      <c r="A25657" t="s">
        <v>27614</v>
      </c>
      <c r="B25657">
        <v>193</v>
      </c>
    </row>
    <row r="25658" spans="1:2" x14ac:dyDescent="0.25">
      <c r="A25658" t="s">
        <v>27615</v>
      </c>
      <c r="B25658">
        <v>91</v>
      </c>
    </row>
    <row r="25659" spans="1:2" x14ac:dyDescent="0.25">
      <c r="A25659" t="s">
        <v>27616</v>
      </c>
      <c r="B25659">
        <v>15</v>
      </c>
    </row>
    <row r="25660" spans="1:2" x14ac:dyDescent="0.25">
      <c r="A25660" t="s">
        <v>27617</v>
      </c>
      <c r="B25660">
        <v>25</v>
      </c>
    </row>
    <row r="25661" spans="1:2" x14ac:dyDescent="0.25">
      <c r="A25661" t="s">
        <v>27618</v>
      </c>
      <c r="B25661">
        <v>0</v>
      </c>
    </row>
    <row r="25662" spans="1:2" x14ac:dyDescent="0.25">
      <c r="A25662" t="s">
        <v>27619</v>
      </c>
      <c r="B25662">
        <v>3</v>
      </c>
    </row>
    <row r="25663" spans="1:2" x14ac:dyDescent="0.25">
      <c r="A25663" t="s">
        <v>27620</v>
      </c>
      <c r="B25663">
        <v>25</v>
      </c>
    </row>
    <row r="25664" spans="1:2" x14ac:dyDescent="0.25">
      <c r="A25664" t="s">
        <v>27621</v>
      </c>
      <c r="B25664">
        <v>55</v>
      </c>
    </row>
    <row r="25665" spans="1:2" x14ac:dyDescent="0.25">
      <c r="A25665" t="s">
        <v>27622</v>
      </c>
      <c r="B25665">
        <v>38</v>
      </c>
    </row>
    <row r="25666" spans="1:2" x14ac:dyDescent="0.25">
      <c r="A25666" t="s">
        <v>27623</v>
      </c>
      <c r="B25666">
        <v>15</v>
      </c>
    </row>
    <row r="25667" spans="1:2" x14ac:dyDescent="0.25">
      <c r="A25667" t="s">
        <v>27624</v>
      </c>
      <c r="B25667">
        <v>0</v>
      </c>
    </row>
    <row r="25668" spans="1:2" x14ac:dyDescent="0.25">
      <c r="A25668" t="s">
        <v>27625</v>
      </c>
      <c r="B25668">
        <v>267</v>
      </c>
    </row>
    <row r="25669" spans="1:2" x14ac:dyDescent="0.25">
      <c r="A25669" t="s">
        <v>27626</v>
      </c>
      <c r="B25669">
        <v>157</v>
      </c>
    </row>
    <row r="25670" spans="1:2" x14ac:dyDescent="0.25">
      <c r="A25670" t="s">
        <v>27627</v>
      </c>
      <c r="B25670">
        <v>1</v>
      </c>
    </row>
    <row r="25671" spans="1:2" x14ac:dyDescent="0.25">
      <c r="A25671" t="s">
        <v>27628</v>
      </c>
      <c r="B25671">
        <v>26</v>
      </c>
    </row>
    <row r="25672" spans="1:2" x14ac:dyDescent="0.25">
      <c r="A25672" t="s">
        <v>27629</v>
      </c>
      <c r="B25672">
        <v>0</v>
      </c>
    </row>
    <row r="25673" spans="1:2" x14ac:dyDescent="0.25">
      <c r="A25673" t="s">
        <v>27630</v>
      </c>
      <c r="B25673">
        <v>1</v>
      </c>
    </row>
    <row r="25674" spans="1:2" x14ac:dyDescent="0.25">
      <c r="A25674" t="s">
        <v>27631</v>
      </c>
      <c r="B25674">
        <v>32</v>
      </c>
    </row>
    <row r="25675" spans="1:2" x14ac:dyDescent="0.25">
      <c r="A25675" t="s">
        <v>27632</v>
      </c>
      <c r="B25675">
        <v>46</v>
      </c>
    </row>
    <row r="25676" spans="1:2" x14ac:dyDescent="0.25">
      <c r="A25676" t="s">
        <v>27633</v>
      </c>
      <c r="B25676">
        <v>72</v>
      </c>
    </row>
    <row r="25677" spans="1:2" x14ac:dyDescent="0.25">
      <c r="A25677" t="s">
        <v>27634</v>
      </c>
      <c r="B25677">
        <v>33</v>
      </c>
    </row>
    <row r="25678" spans="1:2" x14ac:dyDescent="0.25">
      <c r="A25678" t="s">
        <v>27635</v>
      </c>
      <c r="B25678">
        <v>0</v>
      </c>
    </row>
    <row r="25679" spans="1:2" x14ac:dyDescent="0.25">
      <c r="A25679" t="s">
        <v>27636</v>
      </c>
      <c r="B25679">
        <v>368</v>
      </c>
    </row>
    <row r="25680" spans="1:2" x14ac:dyDescent="0.25">
      <c r="A25680" t="s">
        <v>27637</v>
      </c>
      <c r="B25680">
        <v>342</v>
      </c>
    </row>
    <row r="25681" spans="1:2" x14ac:dyDescent="0.25">
      <c r="A25681" t="s">
        <v>27638</v>
      </c>
      <c r="B25681">
        <v>1</v>
      </c>
    </row>
    <row r="25682" spans="1:2" x14ac:dyDescent="0.25">
      <c r="A25682" t="s">
        <v>27639</v>
      </c>
      <c r="B25682">
        <v>91</v>
      </c>
    </row>
    <row r="25683" spans="1:2" x14ac:dyDescent="0.25">
      <c r="A25683" t="s">
        <v>27640</v>
      </c>
      <c r="B25683">
        <v>0</v>
      </c>
    </row>
    <row r="25684" spans="1:2" x14ac:dyDescent="0.25">
      <c r="A25684" t="s">
        <v>27641</v>
      </c>
      <c r="B25684">
        <v>0</v>
      </c>
    </row>
    <row r="25685" spans="1:2" x14ac:dyDescent="0.25">
      <c r="A25685" t="s">
        <v>27642</v>
      </c>
      <c r="B25685">
        <v>4</v>
      </c>
    </row>
    <row r="25686" spans="1:2" x14ac:dyDescent="0.25">
      <c r="A25686" t="s">
        <v>27643</v>
      </c>
      <c r="B25686">
        <v>31</v>
      </c>
    </row>
    <row r="25687" spans="1:2" x14ac:dyDescent="0.25">
      <c r="A25687" t="s">
        <v>27644</v>
      </c>
      <c r="B25687">
        <v>249</v>
      </c>
    </row>
    <row r="25688" spans="1:2" x14ac:dyDescent="0.25">
      <c r="A25688" t="s">
        <v>27645</v>
      </c>
      <c r="B25688">
        <v>111</v>
      </c>
    </row>
    <row r="25689" spans="1:2" x14ac:dyDescent="0.25">
      <c r="A25689" t="s">
        <v>27646</v>
      </c>
      <c r="B25689">
        <v>0</v>
      </c>
    </row>
    <row r="25690" spans="1:2" x14ac:dyDescent="0.25">
      <c r="A25690" t="s">
        <v>27647</v>
      </c>
      <c r="B25690">
        <v>829</v>
      </c>
    </row>
    <row r="25691" spans="1:2" x14ac:dyDescent="0.25">
      <c r="A25691" t="s">
        <v>27648</v>
      </c>
      <c r="B25691">
        <v>445</v>
      </c>
    </row>
    <row r="25692" spans="1:2" x14ac:dyDescent="0.25">
      <c r="A25692" t="s">
        <v>27649</v>
      </c>
      <c r="B25692">
        <v>0</v>
      </c>
    </row>
    <row r="25693" spans="1:2" x14ac:dyDescent="0.25">
      <c r="A25693" t="s">
        <v>27650</v>
      </c>
      <c r="B25693">
        <v>140</v>
      </c>
    </row>
    <row r="25694" spans="1:2" x14ac:dyDescent="0.25">
      <c r="A25694" t="s">
        <v>27651</v>
      </c>
      <c r="B25694">
        <v>0</v>
      </c>
    </row>
    <row r="25695" spans="1:2" x14ac:dyDescent="0.25">
      <c r="A25695" t="s">
        <v>27652</v>
      </c>
      <c r="B25695">
        <v>0</v>
      </c>
    </row>
    <row r="25696" spans="1:2" x14ac:dyDescent="0.25">
      <c r="A25696" t="s">
        <v>27653</v>
      </c>
      <c r="B25696">
        <v>1</v>
      </c>
    </row>
    <row r="25697" spans="1:2" x14ac:dyDescent="0.25">
      <c r="A25697" t="s">
        <v>27654</v>
      </c>
      <c r="B25697">
        <v>33</v>
      </c>
    </row>
    <row r="25698" spans="1:2" x14ac:dyDescent="0.25">
      <c r="A25698" t="s">
        <v>27655</v>
      </c>
      <c r="B25698">
        <v>342</v>
      </c>
    </row>
    <row r="25699" spans="1:2" x14ac:dyDescent="0.25">
      <c r="A25699" t="s">
        <v>27656</v>
      </c>
      <c r="B25699">
        <v>154</v>
      </c>
    </row>
    <row r="25700" spans="1:2" x14ac:dyDescent="0.25">
      <c r="A25700" t="s">
        <v>27657</v>
      </c>
      <c r="B25700">
        <v>0</v>
      </c>
    </row>
    <row r="25701" spans="1:2" x14ac:dyDescent="0.25">
      <c r="A25701" t="s">
        <v>27658</v>
      </c>
      <c r="B25701">
        <v>1115</v>
      </c>
    </row>
    <row r="25702" spans="1:2" x14ac:dyDescent="0.25">
      <c r="A25702" t="s">
        <v>34233</v>
      </c>
      <c r="B25702">
        <v>1098</v>
      </c>
    </row>
    <row r="25703" spans="1:2" x14ac:dyDescent="0.25">
      <c r="A25703" t="s">
        <v>34234</v>
      </c>
      <c r="B25703">
        <v>123</v>
      </c>
    </row>
    <row r="25704" spans="1:2" x14ac:dyDescent="0.25">
      <c r="A25704" t="s">
        <v>34235</v>
      </c>
      <c r="B25704">
        <v>397</v>
      </c>
    </row>
    <row r="25705" spans="1:2" x14ac:dyDescent="0.25">
      <c r="A25705" t="s">
        <v>34236</v>
      </c>
      <c r="B25705">
        <v>0</v>
      </c>
    </row>
    <row r="25706" spans="1:2" x14ac:dyDescent="0.25">
      <c r="A25706" t="s">
        <v>34237</v>
      </c>
      <c r="B25706">
        <v>36</v>
      </c>
    </row>
    <row r="25707" spans="1:2" x14ac:dyDescent="0.25">
      <c r="A25707" t="s">
        <v>34238</v>
      </c>
      <c r="B25707">
        <v>175</v>
      </c>
    </row>
    <row r="25708" spans="1:2" x14ac:dyDescent="0.25">
      <c r="A25708" t="s">
        <v>34239</v>
      </c>
      <c r="B25708">
        <v>379</v>
      </c>
    </row>
    <row r="25709" spans="1:2" x14ac:dyDescent="0.25">
      <c r="A25709" t="s">
        <v>34240</v>
      </c>
      <c r="B25709">
        <v>752</v>
      </c>
    </row>
    <row r="25710" spans="1:2" x14ac:dyDescent="0.25">
      <c r="A25710" t="s">
        <v>34241</v>
      </c>
      <c r="B25710">
        <v>319</v>
      </c>
    </row>
    <row r="25711" spans="1:2" x14ac:dyDescent="0.25">
      <c r="A25711" t="s">
        <v>34242</v>
      </c>
      <c r="B25711">
        <v>0</v>
      </c>
    </row>
    <row r="25712" spans="1:2" x14ac:dyDescent="0.25">
      <c r="A25712" t="s">
        <v>34243</v>
      </c>
      <c r="B25712">
        <v>3279</v>
      </c>
    </row>
    <row r="25713" spans="1:2" x14ac:dyDescent="0.25">
      <c r="A25713" t="s">
        <v>27659</v>
      </c>
      <c r="B25713">
        <v>0</v>
      </c>
    </row>
    <row r="25714" spans="1:2" x14ac:dyDescent="0.25">
      <c r="A25714" t="s">
        <v>27660</v>
      </c>
      <c r="B25714">
        <v>15</v>
      </c>
    </row>
    <row r="25715" spans="1:2" x14ac:dyDescent="0.25">
      <c r="A25715" t="s">
        <v>27661</v>
      </c>
      <c r="B25715">
        <v>21</v>
      </c>
    </row>
    <row r="25716" spans="1:2" x14ac:dyDescent="0.25">
      <c r="A25716" t="s">
        <v>27662</v>
      </c>
      <c r="B25716">
        <v>0</v>
      </c>
    </row>
    <row r="25717" spans="1:2" x14ac:dyDescent="0.25">
      <c r="A25717" t="s">
        <v>27663</v>
      </c>
      <c r="B25717">
        <v>13</v>
      </c>
    </row>
    <row r="25718" spans="1:2" x14ac:dyDescent="0.25">
      <c r="A25718" t="s">
        <v>27664</v>
      </c>
      <c r="B25718">
        <v>6</v>
      </c>
    </row>
    <row r="25719" spans="1:2" x14ac:dyDescent="0.25">
      <c r="A25719" t="s">
        <v>27665</v>
      </c>
      <c r="B25719">
        <v>28</v>
      </c>
    </row>
    <row r="25720" spans="1:2" x14ac:dyDescent="0.25">
      <c r="A25720" t="s">
        <v>27666</v>
      </c>
      <c r="B25720">
        <v>4</v>
      </c>
    </row>
    <row r="25721" spans="1:2" x14ac:dyDescent="0.25">
      <c r="A25721" t="s">
        <v>27667</v>
      </c>
      <c r="B25721">
        <v>0</v>
      </c>
    </row>
    <row r="25722" spans="1:2" x14ac:dyDescent="0.25">
      <c r="A25722" t="s">
        <v>27668</v>
      </c>
      <c r="B25722">
        <v>0</v>
      </c>
    </row>
    <row r="25723" spans="1:2" x14ac:dyDescent="0.25">
      <c r="A25723" t="s">
        <v>27669</v>
      </c>
      <c r="B25723">
        <v>87</v>
      </c>
    </row>
    <row r="25724" spans="1:2" x14ac:dyDescent="0.25">
      <c r="A25724" t="s">
        <v>27670</v>
      </c>
      <c r="B25724">
        <v>2</v>
      </c>
    </row>
    <row r="25725" spans="1:2" x14ac:dyDescent="0.25">
      <c r="A25725" t="s">
        <v>27671</v>
      </c>
      <c r="B25725">
        <v>14</v>
      </c>
    </row>
    <row r="25726" spans="1:2" x14ac:dyDescent="0.25">
      <c r="A25726" t="s">
        <v>27672</v>
      </c>
      <c r="B25726">
        <v>30</v>
      </c>
    </row>
    <row r="25727" spans="1:2" x14ac:dyDescent="0.25">
      <c r="A25727" t="s">
        <v>27673</v>
      </c>
      <c r="B25727">
        <v>0</v>
      </c>
    </row>
    <row r="25728" spans="1:2" x14ac:dyDescent="0.25">
      <c r="A25728" t="s">
        <v>27674</v>
      </c>
      <c r="B25728">
        <v>11</v>
      </c>
    </row>
    <row r="25729" spans="1:2" x14ac:dyDescent="0.25">
      <c r="A25729" t="s">
        <v>27675</v>
      </c>
      <c r="B25729">
        <v>16</v>
      </c>
    </row>
    <row r="25730" spans="1:2" x14ac:dyDescent="0.25">
      <c r="A25730" t="s">
        <v>27676</v>
      </c>
      <c r="B25730">
        <v>47</v>
      </c>
    </row>
    <row r="25731" spans="1:2" x14ac:dyDescent="0.25">
      <c r="A25731" t="s">
        <v>27677</v>
      </c>
      <c r="B25731">
        <v>10</v>
      </c>
    </row>
    <row r="25732" spans="1:2" x14ac:dyDescent="0.25">
      <c r="A25732" t="s">
        <v>27678</v>
      </c>
      <c r="B25732">
        <v>0</v>
      </c>
    </row>
    <row r="25733" spans="1:2" x14ac:dyDescent="0.25">
      <c r="A25733" t="s">
        <v>27679</v>
      </c>
      <c r="B25733">
        <v>0</v>
      </c>
    </row>
    <row r="25734" spans="1:2" x14ac:dyDescent="0.25">
      <c r="A25734" t="s">
        <v>27680</v>
      </c>
      <c r="B25734">
        <v>130</v>
      </c>
    </row>
    <row r="25735" spans="1:2" x14ac:dyDescent="0.25">
      <c r="A25735" t="s">
        <v>27681</v>
      </c>
      <c r="B25735">
        <v>10</v>
      </c>
    </row>
    <row r="25736" spans="1:2" x14ac:dyDescent="0.25">
      <c r="A25736" t="s">
        <v>27682</v>
      </c>
      <c r="B25736">
        <v>10</v>
      </c>
    </row>
    <row r="25737" spans="1:2" x14ac:dyDescent="0.25">
      <c r="A25737" t="s">
        <v>27683</v>
      </c>
      <c r="B25737">
        <v>15</v>
      </c>
    </row>
    <row r="25738" spans="1:2" x14ac:dyDescent="0.25">
      <c r="A25738" t="s">
        <v>27684</v>
      </c>
      <c r="B25738">
        <v>0</v>
      </c>
    </row>
    <row r="25739" spans="1:2" x14ac:dyDescent="0.25">
      <c r="A25739" t="s">
        <v>27685</v>
      </c>
      <c r="B25739">
        <v>1</v>
      </c>
    </row>
    <row r="25740" spans="1:2" x14ac:dyDescent="0.25">
      <c r="A25740" t="s">
        <v>27686</v>
      </c>
      <c r="B25740">
        <v>23</v>
      </c>
    </row>
    <row r="25741" spans="1:2" x14ac:dyDescent="0.25">
      <c r="A25741" t="s">
        <v>27687</v>
      </c>
      <c r="B25741">
        <v>18</v>
      </c>
    </row>
    <row r="25742" spans="1:2" x14ac:dyDescent="0.25">
      <c r="A25742" t="s">
        <v>27688</v>
      </c>
      <c r="B25742">
        <v>10</v>
      </c>
    </row>
    <row r="25743" spans="1:2" x14ac:dyDescent="0.25">
      <c r="A25743" t="s">
        <v>27689</v>
      </c>
      <c r="B25743">
        <v>0</v>
      </c>
    </row>
    <row r="25744" spans="1:2" x14ac:dyDescent="0.25">
      <c r="A25744" t="s">
        <v>27690</v>
      </c>
      <c r="B25744">
        <v>0</v>
      </c>
    </row>
    <row r="25745" spans="1:2" x14ac:dyDescent="0.25">
      <c r="A25745" t="s">
        <v>27691</v>
      </c>
      <c r="B25745">
        <v>87</v>
      </c>
    </row>
    <row r="25746" spans="1:2" x14ac:dyDescent="0.25">
      <c r="A25746" t="s">
        <v>27692</v>
      </c>
      <c r="B25746">
        <v>23</v>
      </c>
    </row>
    <row r="25747" spans="1:2" x14ac:dyDescent="0.25">
      <c r="A25747" t="s">
        <v>27693</v>
      </c>
      <c r="B25747">
        <v>8</v>
      </c>
    </row>
    <row r="25748" spans="1:2" x14ac:dyDescent="0.25">
      <c r="A25748" t="s">
        <v>27694</v>
      </c>
      <c r="B25748">
        <v>10</v>
      </c>
    </row>
    <row r="25749" spans="1:2" x14ac:dyDescent="0.25">
      <c r="A25749" t="s">
        <v>27695</v>
      </c>
      <c r="B25749">
        <v>0</v>
      </c>
    </row>
    <row r="25750" spans="1:2" x14ac:dyDescent="0.25">
      <c r="A25750" t="s">
        <v>27696</v>
      </c>
      <c r="B25750">
        <v>1</v>
      </c>
    </row>
    <row r="25751" spans="1:2" x14ac:dyDescent="0.25">
      <c r="A25751" t="s">
        <v>27697</v>
      </c>
      <c r="B25751">
        <v>21</v>
      </c>
    </row>
    <row r="25752" spans="1:2" x14ac:dyDescent="0.25">
      <c r="A25752" t="s">
        <v>27698</v>
      </c>
      <c r="B25752">
        <v>34</v>
      </c>
    </row>
    <row r="25753" spans="1:2" x14ac:dyDescent="0.25">
      <c r="A25753" t="s">
        <v>27699</v>
      </c>
      <c r="B25753">
        <v>7</v>
      </c>
    </row>
    <row r="25754" spans="1:2" x14ac:dyDescent="0.25">
      <c r="A25754" t="s">
        <v>27700</v>
      </c>
      <c r="B25754">
        <v>0</v>
      </c>
    </row>
    <row r="25755" spans="1:2" x14ac:dyDescent="0.25">
      <c r="A25755" t="s">
        <v>27701</v>
      </c>
      <c r="B25755">
        <v>0</v>
      </c>
    </row>
    <row r="25756" spans="1:2" x14ac:dyDescent="0.25">
      <c r="A25756" t="s">
        <v>27702</v>
      </c>
      <c r="B25756">
        <v>104</v>
      </c>
    </row>
    <row r="25757" spans="1:2" x14ac:dyDescent="0.25">
      <c r="A25757" t="s">
        <v>27703</v>
      </c>
      <c r="B25757">
        <v>42</v>
      </c>
    </row>
    <row r="25758" spans="1:2" x14ac:dyDescent="0.25">
      <c r="A25758" t="s">
        <v>27704</v>
      </c>
      <c r="B25758">
        <v>4</v>
      </c>
    </row>
    <row r="25759" spans="1:2" x14ac:dyDescent="0.25">
      <c r="A25759" t="s">
        <v>27705</v>
      </c>
      <c r="B25759">
        <v>10</v>
      </c>
    </row>
    <row r="25760" spans="1:2" x14ac:dyDescent="0.25">
      <c r="A25760" t="s">
        <v>27706</v>
      </c>
      <c r="B25760">
        <v>0</v>
      </c>
    </row>
    <row r="25761" spans="1:2" x14ac:dyDescent="0.25">
      <c r="A25761" t="s">
        <v>27707</v>
      </c>
      <c r="B25761">
        <v>2</v>
      </c>
    </row>
    <row r="25762" spans="1:2" x14ac:dyDescent="0.25">
      <c r="A25762" t="s">
        <v>27708</v>
      </c>
      <c r="B25762">
        <v>17</v>
      </c>
    </row>
    <row r="25763" spans="1:2" x14ac:dyDescent="0.25">
      <c r="A25763" t="s">
        <v>27709</v>
      </c>
      <c r="B25763">
        <v>20</v>
      </c>
    </row>
    <row r="25764" spans="1:2" x14ac:dyDescent="0.25">
      <c r="A25764" t="s">
        <v>27710</v>
      </c>
      <c r="B25764">
        <v>38</v>
      </c>
    </row>
    <row r="25765" spans="1:2" x14ac:dyDescent="0.25">
      <c r="A25765" t="s">
        <v>27711</v>
      </c>
      <c r="B25765">
        <v>0</v>
      </c>
    </row>
    <row r="25766" spans="1:2" x14ac:dyDescent="0.25">
      <c r="A25766" t="s">
        <v>27712</v>
      </c>
      <c r="B25766">
        <v>0</v>
      </c>
    </row>
    <row r="25767" spans="1:2" x14ac:dyDescent="0.25">
      <c r="A25767" t="s">
        <v>27713</v>
      </c>
      <c r="B25767">
        <v>133</v>
      </c>
    </row>
    <row r="25768" spans="1:2" x14ac:dyDescent="0.25">
      <c r="A25768" t="s">
        <v>27714</v>
      </c>
      <c r="B25768">
        <v>90</v>
      </c>
    </row>
    <row r="25769" spans="1:2" x14ac:dyDescent="0.25">
      <c r="A25769" t="s">
        <v>27715</v>
      </c>
      <c r="B25769">
        <v>0</v>
      </c>
    </row>
    <row r="25770" spans="1:2" x14ac:dyDescent="0.25">
      <c r="A25770" t="s">
        <v>27716</v>
      </c>
      <c r="B25770">
        <v>7</v>
      </c>
    </row>
    <row r="25771" spans="1:2" x14ac:dyDescent="0.25">
      <c r="A25771" t="s">
        <v>27717</v>
      </c>
      <c r="B25771">
        <v>0</v>
      </c>
    </row>
    <row r="25772" spans="1:2" x14ac:dyDescent="0.25">
      <c r="A25772" t="s">
        <v>27718</v>
      </c>
      <c r="B25772">
        <v>0</v>
      </c>
    </row>
    <row r="25773" spans="1:2" x14ac:dyDescent="0.25">
      <c r="A25773" t="s">
        <v>27719</v>
      </c>
      <c r="B25773">
        <v>27</v>
      </c>
    </row>
    <row r="25774" spans="1:2" x14ac:dyDescent="0.25">
      <c r="A25774" t="s">
        <v>27720</v>
      </c>
      <c r="B25774">
        <v>21</v>
      </c>
    </row>
    <row r="25775" spans="1:2" x14ac:dyDescent="0.25">
      <c r="A25775" t="s">
        <v>27721</v>
      </c>
      <c r="B25775">
        <v>54</v>
      </c>
    </row>
    <row r="25776" spans="1:2" x14ac:dyDescent="0.25">
      <c r="A25776" t="s">
        <v>27722</v>
      </c>
      <c r="B25776">
        <v>30</v>
      </c>
    </row>
    <row r="25777" spans="1:2" x14ac:dyDescent="0.25">
      <c r="A25777" t="s">
        <v>27723</v>
      </c>
      <c r="B25777">
        <v>0</v>
      </c>
    </row>
    <row r="25778" spans="1:2" x14ac:dyDescent="0.25">
      <c r="A25778" t="s">
        <v>27724</v>
      </c>
      <c r="B25778">
        <v>229</v>
      </c>
    </row>
    <row r="25779" spans="1:2" x14ac:dyDescent="0.25">
      <c r="A25779" t="s">
        <v>27725</v>
      </c>
      <c r="B25779">
        <v>250</v>
      </c>
    </row>
    <row r="25780" spans="1:2" x14ac:dyDescent="0.25">
      <c r="A25780" t="s">
        <v>27726</v>
      </c>
      <c r="B25780">
        <v>0</v>
      </c>
    </row>
    <row r="25781" spans="1:2" x14ac:dyDescent="0.25">
      <c r="A25781" t="s">
        <v>27727</v>
      </c>
      <c r="B25781">
        <v>29</v>
      </c>
    </row>
    <row r="25782" spans="1:2" x14ac:dyDescent="0.25">
      <c r="A25782" t="s">
        <v>27728</v>
      </c>
      <c r="B25782">
        <v>0</v>
      </c>
    </row>
    <row r="25783" spans="1:2" x14ac:dyDescent="0.25">
      <c r="A25783" t="s">
        <v>27729</v>
      </c>
      <c r="B25783">
        <v>0</v>
      </c>
    </row>
    <row r="25784" spans="1:2" x14ac:dyDescent="0.25">
      <c r="A25784" t="s">
        <v>27730</v>
      </c>
      <c r="B25784">
        <v>4</v>
      </c>
    </row>
    <row r="25785" spans="1:2" x14ac:dyDescent="0.25">
      <c r="A25785" t="s">
        <v>27731</v>
      </c>
      <c r="B25785">
        <v>20</v>
      </c>
    </row>
    <row r="25786" spans="1:2" x14ac:dyDescent="0.25">
      <c r="A25786" t="s">
        <v>27732</v>
      </c>
      <c r="B25786">
        <v>236</v>
      </c>
    </row>
    <row r="25787" spans="1:2" x14ac:dyDescent="0.25">
      <c r="A25787" t="s">
        <v>27733</v>
      </c>
      <c r="B25787">
        <v>106</v>
      </c>
    </row>
    <row r="25788" spans="1:2" x14ac:dyDescent="0.25">
      <c r="A25788" t="s">
        <v>27734</v>
      </c>
      <c r="B25788">
        <v>0</v>
      </c>
    </row>
    <row r="25789" spans="1:2" x14ac:dyDescent="0.25">
      <c r="A25789" t="s">
        <v>27735</v>
      </c>
      <c r="B25789">
        <v>645</v>
      </c>
    </row>
    <row r="25790" spans="1:2" x14ac:dyDescent="0.25">
      <c r="A25790" t="s">
        <v>27736</v>
      </c>
      <c r="B25790">
        <v>365</v>
      </c>
    </row>
    <row r="25791" spans="1:2" x14ac:dyDescent="0.25">
      <c r="A25791" t="s">
        <v>27737</v>
      </c>
      <c r="B25791">
        <v>0</v>
      </c>
    </row>
    <row r="25792" spans="1:2" x14ac:dyDescent="0.25">
      <c r="A25792" t="s">
        <v>27738</v>
      </c>
      <c r="B25792">
        <v>46</v>
      </c>
    </row>
    <row r="25793" spans="1:2" x14ac:dyDescent="0.25">
      <c r="A25793" t="s">
        <v>27739</v>
      </c>
      <c r="B25793">
        <v>0</v>
      </c>
    </row>
    <row r="25794" spans="1:2" x14ac:dyDescent="0.25">
      <c r="A25794" t="s">
        <v>27740</v>
      </c>
      <c r="B25794">
        <v>0</v>
      </c>
    </row>
    <row r="25795" spans="1:2" x14ac:dyDescent="0.25">
      <c r="A25795" t="s">
        <v>27741</v>
      </c>
      <c r="B25795">
        <v>1</v>
      </c>
    </row>
    <row r="25796" spans="1:2" x14ac:dyDescent="0.25">
      <c r="A25796" t="s">
        <v>27742</v>
      </c>
      <c r="B25796">
        <v>19</v>
      </c>
    </row>
    <row r="25797" spans="1:2" x14ac:dyDescent="0.25">
      <c r="A25797" t="s">
        <v>27743</v>
      </c>
      <c r="B25797">
        <v>317</v>
      </c>
    </row>
    <row r="25798" spans="1:2" x14ac:dyDescent="0.25">
      <c r="A25798" t="s">
        <v>27744</v>
      </c>
      <c r="B25798">
        <v>145</v>
      </c>
    </row>
    <row r="25799" spans="1:2" x14ac:dyDescent="0.25">
      <c r="A25799" t="s">
        <v>27745</v>
      </c>
      <c r="B25799">
        <v>0</v>
      </c>
    </row>
    <row r="25800" spans="1:2" x14ac:dyDescent="0.25">
      <c r="A25800" t="s">
        <v>27746</v>
      </c>
      <c r="B25800">
        <v>893</v>
      </c>
    </row>
    <row r="25801" spans="1:2" x14ac:dyDescent="0.25">
      <c r="A25801" t="s">
        <v>27747</v>
      </c>
      <c r="B25801">
        <v>782</v>
      </c>
    </row>
    <row r="25802" spans="1:2" x14ac:dyDescent="0.25">
      <c r="A25802" t="s">
        <v>27748</v>
      </c>
      <c r="B25802">
        <v>51</v>
      </c>
    </row>
    <row r="25803" spans="1:2" x14ac:dyDescent="0.25">
      <c r="A25803" t="s">
        <v>27749</v>
      </c>
      <c r="B25803">
        <v>168</v>
      </c>
    </row>
    <row r="25804" spans="1:2" x14ac:dyDescent="0.25">
      <c r="A25804" t="s">
        <v>27750</v>
      </c>
      <c r="B25804">
        <v>0</v>
      </c>
    </row>
    <row r="25805" spans="1:2" x14ac:dyDescent="0.25">
      <c r="A25805" t="s">
        <v>27751</v>
      </c>
      <c r="B25805">
        <v>28</v>
      </c>
    </row>
    <row r="25806" spans="1:2" x14ac:dyDescent="0.25">
      <c r="A25806" t="s">
        <v>27752</v>
      </c>
      <c r="B25806">
        <v>115</v>
      </c>
    </row>
    <row r="25807" spans="1:2" x14ac:dyDescent="0.25">
      <c r="A25807" t="s">
        <v>27753</v>
      </c>
      <c r="B25807">
        <v>207</v>
      </c>
    </row>
    <row r="25808" spans="1:2" x14ac:dyDescent="0.25">
      <c r="A25808" t="s">
        <v>27754</v>
      </c>
      <c r="B25808">
        <v>676</v>
      </c>
    </row>
    <row r="25809" spans="1:2" x14ac:dyDescent="0.25">
      <c r="A25809" t="s">
        <v>27755</v>
      </c>
      <c r="B25809">
        <v>281</v>
      </c>
    </row>
    <row r="25810" spans="1:2" x14ac:dyDescent="0.25">
      <c r="A25810" t="s">
        <v>27756</v>
      </c>
      <c r="B25810">
        <v>0</v>
      </c>
    </row>
    <row r="25811" spans="1:2" x14ac:dyDescent="0.25">
      <c r="A25811" t="s">
        <v>27757</v>
      </c>
      <c r="B25811">
        <v>2308</v>
      </c>
    </row>
    <row r="25812" spans="1:2" x14ac:dyDescent="0.25">
      <c r="A25812" t="s">
        <v>27758</v>
      </c>
      <c r="B25812">
        <v>-999</v>
      </c>
    </row>
    <row r="25813" spans="1:2" x14ac:dyDescent="0.25">
      <c r="A25813" t="s">
        <v>27759</v>
      </c>
      <c r="B25813">
        <v>-999</v>
      </c>
    </row>
    <row r="25814" spans="1:2" x14ac:dyDescent="0.25">
      <c r="A25814" t="s">
        <v>27760</v>
      </c>
      <c r="B25814">
        <v>7897</v>
      </c>
    </row>
    <row r="25815" spans="1:2" x14ac:dyDescent="0.25">
      <c r="A25815" t="s">
        <v>27761</v>
      </c>
      <c r="B25815">
        <v>6044</v>
      </c>
    </row>
    <row r="25816" spans="1:2" x14ac:dyDescent="0.25">
      <c r="A25816" t="s">
        <v>27762</v>
      </c>
      <c r="B25816">
        <v>1932</v>
      </c>
    </row>
    <row r="25817" spans="1:2" x14ac:dyDescent="0.25">
      <c r="A25817" t="s">
        <v>27763</v>
      </c>
      <c r="B25817">
        <v>-999</v>
      </c>
    </row>
    <row r="25818" spans="1:2" x14ac:dyDescent="0.25">
      <c r="A25818" t="s">
        <v>27764</v>
      </c>
      <c r="B25818">
        <v>-999</v>
      </c>
    </row>
    <row r="25819" spans="1:2" x14ac:dyDescent="0.25">
      <c r="A25819" t="s">
        <v>27765</v>
      </c>
      <c r="B25819">
        <v>-999</v>
      </c>
    </row>
    <row r="25820" spans="1:2" x14ac:dyDescent="0.25">
      <c r="A25820" t="s">
        <v>27766</v>
      </c>
      <c r="B25820">
        <v>-999</v>
      </c>
    </row>
    <row r="25821" spans="1:2" x14ac:dyDescent="0.25">
      <c r="A25821" t="s">
        <v>27767</v>
      </c>
      <c r="B25821">
        <v>-999</v>
      </c>
    </row>
    <row r="25822" spans="1:2" x14ac:dyDescent="0.25">
      <c r="A25822" t="s">
        <v>27768</v>
      </c>
      <c r="B25822">
        <v>-999</v>
      </c>
    </row>
    <row r="25823" spans="1:2" x14ac:dyDescent="0.25">
      <c r="A25823" t="s">
        <v>27769</v>
      </c>
      <c r="B25823">
        <v>-999</v>
      </c>
    </row>
    <row r="25824" spans="1:2" x14ac:dyDescent="0.25">
      <c r="A25824" t="s">
        <v>27770</v>
      </c>
      <c r="B25824">
        <v>-999</v>
      </c>
    </row>
    <row r="25825" spans="1:2" x14ac:dyDescent="0.25">
      <c r="A25825" t="s">
        <v>27771</v>
      </c>
      <c r="B25825">
        <v>-999</v>
      </c>
    </row>
    <row r="25826" spans="1:2" x14ac:dyDescent="0.25">
      <c r="A25826" t="s">
        <v>27772</v>
      </c>
      <c r="B25826">
        <v>-999</v>
      </c>
    </row>
    <row r="25827" spans="1:2" x14ac:dyDescent="0.25">
      <c r="A25827" t="s">
        <v>27773</v>
      </c>
      <c r="B25827">
        <v>-999</v>
      </c>
    </row>
    <row r="25828" spans="1:2" x14ac:dyDescent="0.25">
      <c r="A25828" t="s">
        <v>27774</v>
      </c>
      <c r="B25828">
        <v>-999</v>
      </c>
    </row>
    <row r="25829" spans="1:2" x14ac:dyDescent="0.25">
      <c r="A25829" t="s">
        <v>27775</v>
      </c>
      <c r="B25829">
        <v>-999</v>
      </c>
    </row>
    <row r="25830" spans="1:2" x14ac:dyDescent="0.25">
      <c r="A25830" t="s">
        <v>27776</v>
      </c>
      <c r="B25830">
        <v>-999</v>
      </c>
    </row>
    <row r="25831" spans="1:2" x14ac:dyDescent="0.25">
      <c r="A25831" t="s">
        <v>27777</v>
      </c>
      <c r="B25831">
        <v>-999</v>
      </c>
    </row>
    <row r="25832" spans="1:2" x14ac:dyDescent="0.25">
      <c r="A25832" t="s">
        <v>27778</v>
      </c>
      <c r="B25832">
        <v>-999</v>
      </c>
    </row>
    <row r="25833" spans="1:2" x14ac:dyDescent="0.25">
      <c r="A25833" t="s">
        <v>27779</v>
      </c>
      <c r="B25833">
        <v>-999</v>
      </c>
    </row>
    <row r="25834" spans="1:2" x14ac:dyDescent="0.25">
      <c r="A25834" t="s">
        <v>27780</v>
      </c>
      <c r="B25834">
        <v>-999</v>
      </c>
    </row>
    <row r="25835" spans="1:2" x14ac:dyDescent="0.25">
      <c r="A25835" t="s">
        <v>27781</v>
      </c>
      <c r="B25835">
        <v>-999</v>
      </c>
    </row>
    <row r="25836" spans="1:2" x14ac:dyDescent="0.25">
      <c r="A25836" t="s">
        <v>27782</v>
      </c>
      <c r="B25836">
        <v>1815</v>
      </c>
    </row>
    <row r="25837" spans="1:2" x14ac:dyDescent="0.25">
      <c r="A25837" t="s">
        <v>27783</v>
      </c>
      <c r="B25837">
        <v>529</v>
      </c>
    </row>
    <row r="25838" spans="1:2" x14ac:dyDescent="0.25">
      <c r="A25838" t="s">
        <v>27784</v>
      </c>
      <c r="B25838">
        <v>1286</v>
      </c>
    </row>
    <row r="25839" spans="1:2" x14ac:dyDescent="0.25">
      <c r="A25839" t="s">
        <v>27785</v>
      </c>
      <c r="B25839">
        <v>0</v>
      </c>
    </row>
    <row r="25840" spans="1:2" x14ac:dyDescent="0.25">
      <c r="A25840" t="s">
        <v>27786</v>
      </c>
      <c r="B25840">
        <v>1815</v>
      </c>
    </row>
    <row r="25841" spans="1:2" x14ac:dyDescent="0.25">
      <c r="A25841" t="s">
        <v>27787</v>
      </c>
      <c r="B25841">
        <v>1312</v>
      </c>
    </row>
    <row r="25842" spans="1:2" x14ac:dyDescent="0.25">
      <c r="A25842" t="s">
        <v>27788</v>
      </c>
      <c r="B25842">
        <v>81</v>
      </c>
    </row>
    <row r="25843" spans="1:2" x14ac:dyDescent="0.25">
      <c r="A25843" t="s">
        <v>27789</v>
      </c>
      <c r="B25843">
        <v>888</v>
      </c>
    </row>
    <row r="25844" spans="1:2" x14ac:dyDescent="0.25">
      <c r="A25844" t="s">
        <v>27790</v>
      </c>
      <c r="B25844">
        <v>23</v>
      </c>
    </row>
    <row r="25845" spans="1:2" x14ac:dyDescent="0.25">
      <c r="A25845" t="s">
        <v>27791</v>
      </c>
      <c r="B25845">
        <v>103</v>
      </c>
    </row>
    <row r="25846" spans="1:2" x14ac:dyDescent="0.25">
      <c r="A25846" t="s">
        <v>27792</v>
      </c>
      <c r="B25846">
        <v>16</v>
      </c>
    </row>
    <row r="25847" spans="1:2" x14ac:dyDescent="0.25">
      <c r="A25847" t="s">
        <v>27793</v>
      </c>
      <c r="B25847">
        <v>87</v>
      </c>
    </row>
    <row r="25848" spans="1:2" x14ac:dyDescent="0.25">
      <c r="A25848" t="s">
        <v>27794</v>
      </c>
      <c r="B25848">
        <v>0</v>
      </c>
    </row>
    <row r="25849" spans="1:2" x14ac:dyDescent="0.25">
      <c r="A25849" t="s">
        <v>27795</v>
      </c>
      <c r="B25849">
        <v>103</v>
      </c>
    </row>
    <row r="25850" spans="1:2" x14ac:dyDescent="0.25">
      <c r="A25850" t="s">
        <v>27796</v>
      </c>
      <c r="B25850">
        <v>377</v>
      </c>
    </row>
    <row r="25851" spans="1:2" x14ac:dyDescent="0.25">
      <c r="A25851" t="s">
        <v>27797</v>
      </c>
      <c r="B25851">
        <v>44</v>
      </c>
    </row>
    <row r="25852" spans="1:2" x14ac:dyDescent="0.25">
      <c r="A25852" t="s">
        <v>27798</v>
      </c>
      <c r="B25852">
        <v>55</v>
      </c>
    </row>
    <row r="25853" spans="1:2" x14ac:dyDescent="0.25">
      <c r="A25853" t="s">
        <v>27799</v>
      </c>
      <c r="B25853">
        <v>252</v>
      </c>
    </row>
    <row r="25854" spans="1:2" x14ac:dyDescent="0.25">
      <c r="A25854" t="s">
        <v>27800</v>
      </c>
      <c r="B25854">
        <v>26</v>
      </c>
    </row>
    <row r="25855" spans="1:2" x14ac:dyDescent="0.25">
      <c r="A25855" t="s">
        <v>27801</v>
      </c>
      <c r="B25855">
        <v>377</v>
      </c>
    </row>
    <row r="25856" spans="1:2" x14ac:dyDescent="0.25">
      <c r="A25856" t="s">
        <v>27802</v>
      </c>
      <c r="B25856">
        <v>-999</v>
      </c>
    </row>
    <row r="25857" spans="1:2" x14ac:dyDescent="0.25">
      <c r="A25857" t="s">
        <v>27803</v>
      </c>
      <c r="B25857">
        <v>213</v>
      </c>
    </row>
    <row r="25858" spans="1:2" x14ac:dyDescent="0.25">
      <c r="A25858" t="s">
        <v>27804</v>
      </c>
      <c r="B25858">
        <v>2216</v>
      </c>
    </row>
    <row r="25859" spans="1:2" x14ac:dyDescent="0.25">
      <c r="A25859" t="s">
        <v>27805</v>
      </c>
      <c r="B25859">
        <v>2</v>
      </c>
    </row>
    <row r="25860" spans="1:2" x14ac:dyDescent="0.25">
      <c r="A25860" t="s">
        <v>27806</v>
      </c>
      <c r="B25860">
        <v>-999</v>
      </c>
    </row>
    <row r="25861" spans="1:2" x14ac:dyDescent="0.25">
      <c r="A25861" t="s">
        <v>27807</v>
      </c>
      <c r="B25861">
        <v>13990</v>
      </c>
    </row>
    <row r="25862" spans="1:2" x14ac:dyDescent="0.25">
      <c r="A25862" t="s">
        <v>27808</v>
      </c>
      <c r="B25862">
        <v>-999</v>
      </c>
    </row>
    <row r="25863" spans="1:2" x14ac:dyDescent="0.25">
      <c r="A25863" t="s">
        <v>27809</v>
      </c>
      <c r="B25863">
        <v>1841</v>
      </c>
    </row>
    <row r="25864" spans="1:2" x14ac:dyDescent="0.25">
      <c r="A25864" t="s">
        <v>27810</v>
      </c>
      <c r="B25864">
        <v>15831</v>
      </c>
    </row>
    <row r="25865" spans="1:2" x14ac:dyDescent="0.25">
      <c r="A25865" t="s">
        <v>27811</v>
      </c>
      <c r="B25865">
        <v>-999</v>
      </c>
    </row>
    <row r="25866" spans="1:2" x14ac:dyDescent="0.25">
      <c r="A25866" t="s">
        <v>27812</v>
      </c>
      <c r="B25866">
        <v>423</v>
      </c>
    </row>
    <row r="25867" spans="1:2" x14ac:dyDescent="0.25">
      <c r="A25867" t="s">
        <v>27813</v>
      </c>
      <c r="B25867">
        <v>-999</v>
      </c>
    </row>
    <row r="25868" spans="1:2" x14ac:dyDescent="0.25">
      <c r="A25868" t="s">
        <v>27814</v>
      </c>
      <c r="B25868">
        <v>-999</v>
      </c>
    </row>
    <row r="25869" spans="1:2" x14ac:dyDescent="0.25">
      <c r="A25869" t="s">
        <v>27815</v>
      </c>
      <c r="B25869">
        <v>237</v>
      </c>
    </row>
    <row r="25870" spans="1:2" x14ac:dyDescent="0.25">
      <c r="A25870" t="s">
        <v>27816</v>
      </c>
      <c r="B25870">
        <v>39</v>
      </c>
    </row>
    <row r="25871" spans="1:2" x14ac:dyDescent="0.25">
      <c r="A25871" t="s">
        <v>27817</v>
      </c>
      <c r="B25871">
        <v>699</v>
      </c>
    </row>
    <row r="25872" spans="1:2" x14ac:dyDescent="0.25">
      <c r="A25872" t="s">
        <v>27818</v>
      </c>
      <c r="B25872">
        <v>1918</v>
      </c>
    </row>
    <row r="25873" spans="1:2" x14ac:dyDescent="0.25">
      <c r="A25873" t="s">
        <v>27819</v>
      </c>
      <c r="B25873">
        <v>-999</v>
      </c>
    </row>
    <row r="25874" spans="1:2" x14ac:dyDescent="0.25">
      <c r="A25874" t="s">
        <v>27820</v>
      </c>
      <c r="B25874">
        <v>1484</v>
      </c>
    </row>
    <row r="25875" spans="1:2" x14ac:dyDescent="0.25">
      <c r="A25875" t="s">
        <v>27821</v>
      </c>
      <c r="B25875">
        <v>-999</v>
      </c>
    </row>
    <row r="25876" spans="1:2" x14ac:dyDescent="0.25">
      <c r="A25876" t="s">
        <v>27822</v>
      </c>
      <c r="B25876">
        <v>-999</v>
      </c>
    </row>
    <row r="25877" spans="1:2" x14ac:dyDescent="0.25">
      <c r="A25877" t="s">
        <v>27823</v>
      </c>
      <c r="B25877">
        <v>195</v>
      </c>
    </row>
    <row r="25878" spans="1:2" x14ac:dyDescent="0.25">
      <c r="A25878" t="s">
        <v>27824</v>
      </c>
      <c r="B25878">
        <v>131</v>
      </c>
    </row>
    <row r="25879" spans="1:2" x14ac:dyDescent="0.25">
      <c r="A25879" t="s">
        <v>27825</v>
      </c>
      <c r="B25879">
        <v>401</v>
      </c>
    </row>
    <row r="25880" spans="1:2" x14ac:dyDescent="0.25">
      <c r="A25880" t="s">
        <v>27826</v>
      </c>
      <c r="B25880">
        <v>46</v>
      </c>
    </row>
    <row r="25881" spans="1:2" x14ac:dyDescent="0.25">
      <c r="A25881" t="s">
        <v>27827</v>
      </c>
      <c r="B25881">
        <v>107</v>
      </c>
    </row>
    <row r="25882" spans="1:2" x14ac:dyDescent="0.25">
      <c r="A25882" t="s">
        <v>27828</v>
      </c>
      <c r="B25882">
        <v>488</v>
      </c>
    </row>
    <row r="25883" spans="1:2" x14ac:dyDescent="0.25">
      <c r="A25883" t="s">
        <v>27829</v>
      </c>
      <c r="B25883">
        <v>0</v>
      </c>
    </row>
    <row r="25884" spans="1:2" x14ac:dyDescent="0.25">
      <c r="A25884" t="s">
        <v>27830</v>
      </c>
      <c r="B25884">
        <v>5</v>
      </c>
    </row>
    <row r="25885" spans="1:2" x14ac:dyDescent="0.25">
      <c r="A25885" t="s">
        <v>27831</v>
      </c>
      <c r="B25885">
        <v>0</v>
      </c>
    </row>
    <row r="25886" spans="1:2" x14ac:dyDescent="0.25">
      <c r="A25886" t="s">
        <v>27832</v>
      </c>
      <c r="B25886">
        <v>0</v>
      </c>
    </row>
    <row r="25887" spans="1:2" x14ac:dyDescent="0.25">
      <c r="A25887" t="s">
        <v>27833</v>
      </c>
      <c r="B25887">
        <v>146</v>
      </c>
    </row>
    <row r="25888" spans="1:2" x14ac:dyDescent="0.25">
      <c r="A25888" t="s">
        <v>27834</v>
      </c>
      <c r="B25888">
        <v>1</v>
      </c>
    </row>
    <row r="25889" spans="1:2" x14ac:dyDescent="0.25">
      <c r="A25889" t="s">
        <v>27835</v>
      </c>
      <c r="B25889">
        <v>3</v>
      </c>
    </row>
    <row r="25890" spans="1:2" x14ac:dyDescent="0.25">
      <c r="A25890" t="s">
        <v>27836</v>
      </c>
      <c r="B25890">
        <v>15</v>
      </c>
    </row>
    <row r="25891" spans="1:2" x14ac:dyDescent="0.25">
      <c r="A25891" t="s">
        <v>27837</v>
      </c>
      <c r="B25891">
        <v>0</v>
      </c>
    </row>
    <row r="25892" spans="1:2" x14ac:dyDescent="0.25">
      <c r="A25892" t="s">
        <v>27838</v>
      </c>
      <c r="B25892">
        <v>5</v>
      </c>
    </row>
    <row r="25893" spans="1:2" x14ac:dyDescent="0.25">
      <c r="A25893" t="s">
        <v>27839</v>
      </c>
      <c r="B25893">
        <v>14</v>
      </c>
    </row>
    <row r="25894" spans="1:2" x14ac:dyDescent="0.25">
      <c r="A25894" t="s">
        <v>27840</v>
      </c>
      <c r="B25894">
        <v>0</v>
      </c>
    </row>
    <row r="25895" spans="1:2" x14ac:dyDescent="0.25">
      <c r="A25895" t="s">
        <v>27841</v>
      </c>
      <c r="B25895">
        <v>31</v>
      </c>
    </row>
    <row r="25896" spans="1:2" x14ac:dyDescent="0.25">
      <c r="A25896" t="s">
        <v>27842</v>
      </c>
      <c r="B25896">
        <v>1</v>
      </c>
    </row>
    <row r="25897" spans="1:2" x14ac:dyDescent="0.25">
      <c r="A25897" t="s">
        <v>27843</v>
      </c>
      <c r="B25897">
        <v>152</v>
      </c>
    </row>
    <row r="25898" spans="1:2" x14ac:dyDescent="0.25">
      <c r="A25898" t="s">
        <v>27844</v>
      </c>
      <c r="B25898">
        <v>4</v>
      </c>
    </row>
    <row r="25899" spans="1:2" x14ac:dyDescent="0.25">
      <c r="A25899" t="s">
        <v>27845</v>
      </c>
      <c r="B25899">
        <v>17</v>
      </c>
    </row>
    <row r="25900" spans="1:2" x14ac:dyDescent="0.25">
      <c r="A25900" t="s">
        <v>27846</v>
      </c>
      <c r="B25900">
        <v>94</v>
      </c>
    </row>
    <row r="25901" spans="1:2" x14ac:dyDescent="0.25">
      <c r="A25901" t="s">
        <v>27847</v>
      </c>
      <c r="B25901">
        <v>488</v>
      </c>
    </row>
    <row r="25902" spans="1:2" x14ac:dyDescent="0.25">
      <c r="A25902" t="s">
        <v>27848</v>
      </c>
      <c r="B25902">
        <v>5</v>
      </c>
    </row>
    <row r="25903" spans="1:2" x14ac:dyDescent="0.25">
      <c r="A25903" t="s">
        <v>27849</v>
      </c>
      <c r="B25903">
        <v>15</v>
      </c>
    </row>
    <row r="25904" spans="1:2" x14ac:dyDescent="0.25">
      <c r="A25904" t="s">
        <v>27850</v>
      </c>
      <c r="B25904">
        <v>13</v>
      </c>
    </row>
    <row r="25905" spans="1:2" x14ac:dyDescent="0.25">
      <c r="A25905" t="s">
        <v>27851</v>
      </c>
      <c r="B25905">
        <v>12</v>
      </c>
    </row>
    <row r="25906" spans="1:2" x14ac:dyDescent="0.25">
      <c r="A25906" t="s">
        <v>27852</v>
      </c>
      <c r="B25906">
        <v>15</v>
      </c>
    </row>
    <row r="25907" spans="1:2" x14ac:dyDescent="0.25">
      <c r="A25907" t="s">
        <v>27853</v>
      </c>
      <c r="B25907">
        <v>18</v>
      </c>
    </row>
    <row r="25908" spans="1:2" x14ac:dyDescent="0.25">
      <c r="A25908" t="s">
        <v>27854</v>
      </c>
      <c r="B25908">
        <v>54</v>
      </c>
    </row>
    <row r="25909" spans="1:2" x14ac:dyDescent="0.25">
      <c r="A25909" t="s">
        <v>27855</v>
      </c>
      <c r="B25909">
        <v>51</v>
      </c>
    </row>
    <row r="25910" spans="1:2" x14ac:dyDescent="0.25">
      <c r="A25910" t="s">
        <v>27856</v>
      </c>
      <c r="B25910">
        <v>183</v>
      </c>
    </row>
    <row r="25911" spans="1:2" x14ac:dyDescent="0.25">
      <c r="A25911" t="s">
        <v>27857</v>
      </c>
      <c r="B25911">
        <v>15</v>
      </c>
    </row>
    <row r="25912" spans="1:2" x14ac:dyDescent="0.25">
      <c r="A25912" t="s">
        <v>27858</v>
      </c>
      <c r="B25912">
        <v>16</v>
      </c>
    </row>
    <row r="25913" spans="1:2" x14ac:dyDescent="0.25">
      <c r="A25913" t="s">
        <v>27859</v>
      </c>
      <c r="B25913">
        <v>21</v>
      </c>
    </row>
    <row r="25914" spans="1:2" x14ac:dyDescent="0.25">
      <c r="A25914" t="s">
        <v>27860</v>
      </c>
      <c r="B25914">
        <v>17</v>
      </c>
    </row>
    <row r="25915" spans="1:2" x14ac:dyDescent="0.25">
      <c r="A25915" t="s">
        <v>27861</v>
      </c>
      <c r="B25915">
        <v>23</v>
      </c>
    </row>
    <row r="25916" spans="1:2" x14ac:dyDescent="0.25">
      <c r="A25916" t="s">
        <v>27862</v>
      </c>
      <c r="B25916">
        <v>27</v>
      </c>
    </row>
    <row r="25917" spans="1:2" x14ac:dyDescent="0.25">
      <c r="A25917" t="s">
        <v>27863</v>
      </c>
      <c r="B25917">
        <v>15</v>
      </c>
    </row>
    <row r="25918" spans="1:2" x14ac:dyDescent="0.25">
      <c r="A25918" t="s">
        <v>27864</v>
      </c>
      <c r="B25918">
        <v>37</v>
      </c>
    </row>
    <row r="25919" spans="1:2" x14ac:dyDescent="0.25">
      <c r="A25919" t="s">
        <v>27865</v>
      </c>
      <c r="B25919">
        <v>171</v>
      </c>
    </row>
    <row r="25920" spans="1:2" x14ac:dyDescent="0.25">
      <c r="A25920" t="s">
        <v>27866</v>
      </c>
      <c r="B25920">
        <v>11</v>
      </c>
    </row>
    <row r="25921" spans="1:2" x14ac:dyDescent="0.25">
      <c r="A25921" t="s">
        <v>27867</v>
      </c>
      <c r="B25921">
        <v>9</v>
      </c>
    </row>
    <row r="25922" spans="1:2" x14ac:dyDescent="0.25">
      <c r="A25922" t="s">
        <v>27868</v>
      </c>
      <c r="B25922">
        <v>7</v>
      </c>
    </row>
    <row r="25923" spans="1:2" x14ac:dyDescent="0.25">
      <c r="A25923" t="s">
        <v>27869</v>
      </c>
      <c r="B25923">
        <v>4</v>
      </c>
    </row>
    <row r="25924" spans="1:2" x14ac:dyDescent="0.25">
      <c r="A25924" t="s">
        <v>27870</v>
      </c>
      <c r="B25924">
        <v>3</v>
      </c>
    </row>
    <row r="25925" spans="1:2" x14ac:dyDescent="0.25">
      <c r="A25925" t="s">
        <v>27871</v>
      </c>
      <c r="B25925">
        <v>5</v>
      </c>
    </row>
    <row r="25926" spans="1:2" x14ac:dyDescent="0.25">
      <c r="A25926" t="s">
        <v>27872</v>
      </c>
      <c r="B25926">
        <v>5</v>
      </c>
    </row>
    <row r="25927" spans="1:2" x14ac:dyDescent="0.25">
      <c r="A25927" t="s">
        <v>27873</v>
      </c>
      <c r="B25927">
        <v>5</v>
      </c>
    </row>
    <row r="25928" spans="1:2" x14ac:dyDescent="0.25">
      <c r="A25928" t="s">
        <v>27874</v>
      </c>
      <c r="B25928">
        <v>49</v>
      </c>
    </row>
    <row r="25929" spans="1:2" x14ac:dyDescent="0.25">
      <c r="A25929" t="s">
        <v>27875</v>
      </c>
      <c r="B25929">
        <v>22</v>
      </c>
    </row>
    <row r="25930" spans="1:2" x14ac:dyDescent="0.25">
      <c r="A25930" t="s">
        <v>27876</v>
      </c>
      <c r="B25930">
        <v>14</v>
      </c>
    </row>
    <row r="25931" spans="1:2" x14ac:dyDescent="0.25">
      <c r="A25931" t="s">
        <v>27877</v>
      </c>
      <c r="B25931">
        <v>16</v>
      </c>
    </row>
    <row r="25932" spans="1:2" x14ac:dyDescent="0.25">
      <c r="A25932" t="s">
        <v>27878</v>
      </c>
      <c r="B25932">
        <v>10</v>
      </c>
    </row>
    <row r="25933" spans="1:2" x14ac:dyDescent="0.25">
      <c r="A25933" t="s">
        <v>27879</v>
      </c>
      <c r="B25933">
        <v>16</v>
      </c>
    </row>
    <row r="25934" spans="1:2" x14ac:dyDescent="0.25">
      <c r="A25934" t="s">
        <v>27880</v>
      </c>
      <c r="B25934">
        <v>8</v>
      </c>
    </row>
    <row r="25935" spans="1:2" x14ac:dyDescent="0.25">
      <c r="A25935" t="s">
        <v>27881</v>
      </c>
      <c r="B25935">
        <v>14</v>
      </c>
    </row>
    <row r="25936" spans="1:2" x14ac:dyDescent="0.25">
      <c r="A25936" t="s">
        <v>27882</v>
      </c>
      <c r="B25936">
        <v>11</v>
      </c>
    </row>
    <row r="25937" spans="1:2" x14ac:dyDescent="0.25">
      <c r="A25937" t="s">
        <v>27883</v>
      </c>
      <c r="B25937">
        <v>111</v>
      </c>
    </row>
    <row r="25938" spans="1:2" x14ac:dyDescent="0.25">
      <c r="A25938" t="s">
        <v>27884</v>
      </c>
      <c r="B25938">
        <v>11</v>
      </c>
    </row>
    <row r="25939" spans="1:2" x14ac:dyDescent="0.25">
      <c r="A25939" t="s">
        <v>27885</v>
      </c>
      <c r="B25939">
        <v>7</v>
      </c>
    </row>
    <row r="25940" spans="1:2" x14ac:dyDescent="0.25">
      <c r="A25940" t="s">
        <v>27886</v>
      </c>
      <c r="B25940">
        <v>7</v>
      </c>
    </row>
    <row r="25941" spans="1:2" x14ac:dyDescent="0.25">
      <c r="A25941" t="s">
        <v>27887</v>
      </c>
      <c r="B25941">
        <v>11</v>
      </c>
    </row>
    <row r="25942" spans="1:2" x14ac:dyDescent="0.25">
      <c r="A25942" t="s">
        <v>27888</v>
      </c>
      <c r="B25942">
        <v>12</v>
      </c>
    </row>
    <row r="25943" spans="1:2" x14ac:dyDescent="0.25">
      <c r="A25943" t="s">
        <v>27889</v>
      </c>
      <c r="B25943">
        <v>7</v>
      </c>
    </row>
    <row r="25944" spans="1:2" x14ac:dyDescent="0.25">
      <c r="A25944" t="s">
        <v>27890</v>
      </c>
      <c r="B25944">
        <v>14</v>
      </c>
    </row>
    <row r="25945" spans="1:2" x14ac:dyDescent="0.25">
      <c r="A25945" t="s">
        <v>27891</v>
      </c>
      <c r="B25945">
        <v>11</v>
      </c>
    </row>
    <row r="25946" spans="1:2" x14ac:dyDescent="0.25">
      <c r="A25946" t="s">
        <v>27892</v>
      </c>
      <c r="B25946">
        <v>80</v>
      </c>
    </row>
    <row r="25947" spans="1:2" x14ac:dyDescent="0.25">
      <c r="A25947" t="s">
        <v>27893</v>
      </c>
      <c r="B25947">
        <v>64</v>
      </c>
    </row>
    <row r="25948" spans="1:2" x14ac:dyDescent="0.25">
      <c r="A25948" t="s">
        <v>27894</v>
      </c>
      <c r="B25948">
        <v>61</v>
      </c>
    </row>
    <row r="25949" spans="1:2" x14ac:dyDescent="0.25">
      <c r="A25949" t="s">
        <v>27895</v>
      </c>
      <c r="B25949">
        <v>64</v>
      </c>
    </row>
    <row r="25950" spans="1:2" x14ac:dyDescent="0.25">
      <c r="A25950" t="s">
        <v>27896</v>
      </c>
      <c r="B25950">
        <v>54</v>
      </c>
    </row>
    <row r="25951" spans="1:2" x14ac:dyDescent="0.25">
      <c r="A25951" t="s">
        <v>27897</v>
      </c>
      <c r="B25951">
        <v>69</v>
      </c>
    </row>
    <row r="25952" spans="1:2" x14ac:dyDescent="0.25">
      <c r="A25952" t="s">
        <v>27898</v>
      </c>
      <c r="B25952">
        <v>65</v>
      </c>
    </row>
    <row r="25953" spans="1:2" x14ac:dyDescent="0.25">
      <c r="A25953" t="s">
        <v>27899</v>
      </c>
      <c r="B25953">
        <v>102</v>
      </c>
    </row>
    <row r="25954" spans="1:2" x14ac:dyDescent="0.25">
      <c r="A25954" t="s">
        <v>27900</v>
      </c>
      <c r="B25954">
        <v>115</v>
      </c>
    </row>
    <row r="25955" spans="1:2" x14ac:dyDescent="0.25">
      <c r="A25955" t="s">
        <v>27901</v>
      </c>
      <c r="B25955">
        <v>594</v>
      </c>
    </row>
    <row r="25956" spans="1:2" x14ac:dyDescent="0.25">
      <c r="A25956" t="s">
        <v>27902</v>
      </c>
      <c r="B25956">
        <v>214</v>
      </c>
    </row>
    <row r="25957" spans="1:2" x14ac:dyDescent="0.25">
      <c r="A25957" t="s">
        <v>27903</v>
      </c>
      <c r="B25957">
        <v>2</v>
      </c>
    </row>
    <row r="25958" spans="1:2" x14ac:dyDescent="0.25">
      <c r="A25958" t="s">
        <v>27904</v>
      </c>
      <c r="B25958">
        <v>0</v>
      </c>
    </row>
    <row r="25959" spans="1:2" x14ac:dyDescent="0.25">
      <c r="A25959" t="s">
        <v>27905</v>
      </c>
      <c r="B25959">
        <v>3</v>
      </c>
    </row>
    <row r="25960" spans="1:2" x14ac:dyDescent="0.25">
      <c r="A25960" t="s">
        <v>27906</v>
      </c>
      <c r="B25960">
        <v>2</v>
      </c>
    </row>
    <row r="25961" spans="1:2" x14ac:dyDescent="0.25">
      <c r="A25961" t="s">
        <v>27907</v>
      </c>
      <c r="B25961">
        <v>267</v>
      </c>
    </row>
    <row r="25962" spans="1:2" x14ac:dyDescent="0.25">
      <c r="A25962" t="s">
        <v>27908</v>
      </c>
      <c r="B25962">
        <v>0</v>
      </c>
    </row>
    <row r="25963" spans="1:2" x14ac:dyDescent="0.25">
      <c r="A25963" t="s">
        <v>27909</v>
      </c>
      <c r="B25963">
        <v>488</v>
      </c>
    </row>
    <row r="25964" spans="1:2" x14ac:dyDescent="0.25">
      <c r="A25964" t="s">
        <v>27910</v>
      </c>
      <c r="B25964">
        <v>468</v>
      </c>
    </row>
    <row r="25965" spans="1:2" x14ac:dyDescent="0.25">
      <c r="A25965" t="s">
        <v>27911</v>
      </c>
      <c r="B25965">
        <v>394</v>
      </c>
    </row>
    <row r="25966" spans="1:2" x14ac:dyDescent="0.25">
      <c r="A25966" t="s">
        <v>27912</v>
      </c>
      <c r="B25966">
        <v>33</v>
      </c>
    </row>
    <row r="25967" spans="1:2" x14ac:dyDescent="0.25">
      <c r="A25967" t="s">
        <v>27913</v>
      </c>
      <c r="B25967">
        <v>48</v>
      </c>
    </row>
    <row r="25968" spans="1:2" x14ac:dyDescent="0.25">
      <c r="A25968" t="s">
        <v>27914</v>
      </c>
      <c r="B25968">
        <v>46</v>
      </c>
    </row>
    <row r="25969" spans="1:2" x14ac:dyDescent="0.25">
      <c r="A25969" t="s">
        <v>27915</v>
      </c>
      <c r="B25969">
        <v>43</v>
      </c>
    </row>
    <row r="25970" spans="1:2" x14ac:dyDescent="0.25">
      <c r="A25970" t="s">
        <v>27916</v>
      </c>
      <c r="B25970">
        <v>56</v>
      </c>
    </row>
    <row r="25971" spans="1:2" x14ac:dyDescent="0.25">
      <c r="A25971" t="s">
        <v>27917</v>
      </c>
      <c r="B25971">
        <v>58</v>
      </c>
    </row>
    <row r="25972" spans="1:2" x14ac:dyDescent="0.25">
      <c r="A25972" t="s">
        <v>27918</v>
      </c>
      <c r="B25972">
        <v>89</v>
      </c>
    </row>
    <row r="25973" spans="1:2" x14ac:dyDescent="0.25">
      <c r="A25973" t="s">
        <v>27919</v>
      </c>
      <c r="B25973">
        <v>95</v>
      </c>
    </row>
    <row r="25974" spans="1:2" x14ac:dyDescent="0.25">
      <c r="A25974" t="s">
        <v>27920</v>
      </c>
      <c r="B25974">
        <v>24</v>
      </c>
    </row>
    <row r="25975" spans="1:2" x14ac:dyDescent="0.25">
      <c r="A25975" t="s">
        <v>27921</v>
      </c>
      <c r="B25975">
        <v>1</v>
      </c>
    </row>
    <row r="25976" spans="1:2" x14ac:dyDescent="0.25">
      <c r="A25976" t="s">
        <v>27922</v>
      </c>
      <c r="B25976">
        <v>53</v>
      </c>
    </row>
    <row r="25977" spans="1:2" x14ac:dyDescent="0.25">
      <c r="A25977" t="s">
        <v>27923</v>
      </c>
      <c r="B25977">
        <v>177</v>
      </c>
    </row>
    <row r="25978" spans="1:2" x14ac:dyDescent="0.25">
      <c r="A25978" t="s">
        <v>27924</v>
      </c>
      <c r="B25978">
        <v>0</v>
      </c>
    </row>
    <row r="25979" spans="1:2" x14ac:dyDescent="0.25">
      <c r="A25979" t="s">
        <v>27925</v>
      </c>
      <c r="B25979">
        <v>10</v>
      </c>
    </row>
    <row r="25980" spans="1:2" x14ac:dyDescent="0.25">
      <c r="A25980" t="s">
        <v>27926</v>
      </c>
      <c r="B25980">
        <v>4</v>
      </c>
    </row>
    <row r="25981" spans="1:2" x14ac:dyDescent="0.25">
      <c r="A25981" t="s">
        <v>27927</v>
      </c>
      <c r="B25981">
        <v>93</v>
      </c>
    </row>
    <row r="25982" spans="1:2" x14ac:dyDescent="0.25">
      <c r="A25982" t="s">
        <v>27928</v>
      </c>
      <c r="B25982">
        <v>41</v>
      </c>
    </row>
    <row r="25983" spans="1:2" x14ac:dyDescent="0.25">
      <c r="A25983" t="s">
        <v>27929</v>
      </c>
      <c r="B25983">
        <v>114</v>
      </c>
    </row>
    <row r="25984" spans="1:2" x14ac:dyDescent="0.25">
      <c r="A25984" t="s">
        <v>27930</v>
      </c>
      <c r="B25984">
        <v>517</v>
      </c>
    </row>
    <row r="25985" spans="1:2" x14ac:dyDescent="0.25">
      <c r="A25985" t="s">
        <v>27931</v>
      </c>
      <c r="B25985">
        <v>204</v>
      </c>
    </row>
    <row r="25986" spans="1:2" x14ac:dyDescent="0.25">
      <c r="A25986" t="s">
        <v>27932</v>
      </c>
      <c r="B25986">
        <v>45</v>
      </c>
    </row>
    <row r="25987" spans="1:2" x14ac:dyDescent="0.25">
      <c r="A25987" t="s">
        <v>27933</v>
      </c>
      <c r="B25987">
        <v>133</v>
      </c>
    </row>
    <row r="25988" spans="1:2" x14ac:dyDescent="0.25">
      <c r="A25988" t="s">
        <v>27934</v>
      </c>
      <c r="B25988">
        <v>86</v>
      </c>
    </row>
    <row r="25989" spans="1:2" x14ac:dyDescent="0.25">
      <c r="A25989" t="s">
        <v>27935</v>
      </c>
      <c r="B25989">
        <v>468</v>
      </c>
    </row>
    <row r="25990" spans="1:2" x14ac:dyDescent="0.25">
      <c r="A25990" t="s">
        <v>27936</v>
      </c>
      <c r="B25990">
        <v>66</v>
      </c>
    </row>
    <row r="25991" spans="1:2" x14ac:dyDescent="0.25">
      <c r="A25991" t="s">
        <v>27937</v>
      </c>
      <c r="B25991">
        <v>24</v>
      </c>
    </row>
    <row r="25992" spans="1:2" x14ac:dyDescent="0.25">
      <c r="A25992" t="s">
        <v>27938</v>
      </c>
      <c r="B25992">
        <v>-999</v>
      </c>
    </row>
    <row r="25993" spans="1:2" x14ac:dyDescent="0.25">
      <c r="A25993" t="s">
        <v>27939</v>
      </c>
      <c r="B25993">
        <v>66</v>
      </c>
    </row>
    <row r="25994" spans="1:2" x14ac:dyDescent="0.25">
      <c r="A25994" t="s">
        <v>27940</v>
      </c>
      <c r="B25994">
        <v>32</v>
      </c>
    </row>
    <row r="25995" spans="1:2" x14ac:dyDescent="0.25">
      <c r="A25995" t="s">
        <v>27941</v>
      </c>
      <c r="B25995">
        <v>10</v>
      </c>
    </row>
    <row r="25996" spans="1:2" x14ac:dyDescent="0.25">
      <c r="A25996" t="s">
        <v>27942</v>
      </c>
      <c r="B25996">
        <v>16</v>
      </c>
    </row>
    <row r="25997" spans="1:2" x14ac:dyDescent="0.25">
      <c r="A25997" t="s">
        <v>27943</v>
      </c>
      <c r="B25997">
        <v>26</v>
      </c>
    </row>
    <row r="25998" spans="1:2" x14ac:dyDescent="0.25">
      <c r="A25998" t="s">
        <v>27944</v>
      </c>
      <c r="B25998">
        <v>-999</v>
      </c>
    </row>
    <row r="25999" spans="1:2" x14ac:dyDescent="0.25">
      <c r="A25999" t="s">
        <v>27945</v>
      </c>
      <c r="B25999">
        <v>-999</v>
      </c>
    </row>
    <row r="26000" spans="1:2" x14ac:dyDescent="0.25">
      <c r="A26000" t="s">
        <v>27946</v>
      </c>
      <c r="B26000">
        <v>-999</v>
      </c>
    </row>
    <row r="26001" spans="1:2" x14ac:dyDescent="0.25">
      <c r="A26001" t="s">
        <v>27947</v>
      </c>
      <c r="B26001">
        <v>-999</v>
      </c>
    </row>
    <row r="26002" spans="1:2" x14ac:dyDescent="0.25">
      <c r="A26002" t="s">
        <v>27948</v>
      </c>
      <c r="B26002">
        <v>-999</v>
      </c>
    </row>
    <row r="26003" spans="1:2" x14ac:dyDescent="0.25">
      <c r="A26003" t="s">
        <v>27949</v>
      </c>
      <c r="B26003">
        <v>-999</v>
      </c>
    </row>
    <row r="26004" spans="1:2" x14ac:dyDescent="0.25">
      <c r="A26004" t="s">
        <v>27950</v>
      </c>
      <c r="B26004">
        <v>-999</v>
      </c>
    </row>
    <row r="26005" spans="1:2" x14ac:dyDescent="0.25">
      <c r="A26005" t="s">
        <v>27951</v>
      </c>
      <c r="B26005">
        <v>-999</v>
      </c>
    </row>
    <row r="26006" spans="1:2" x14ac:dyDescent="0.25">
      <c r="A26006" t="s">
        <v>27952</v>
      </c>
      <c r="B26006">
        <v>-999</v>
      </c>
    </row>
    <row r="26007" spans="1:2" x14ac:dyDescent="0.25">
      <c r="A26007" t="s">
        <v>27953</v>
      </c>
      <c r="B26007">
        <v>-999</v>
      </c>
    </row>
    <row r="26008" spans="1:2" x14ac:dyDescent="0.25">
      <c r="A26008" t="s">
        <v>27954</v>
      </c>
      <c r="B26008">
        <v>-999</v>
      </c>
    </row>
    <row r="26009" spans="1:2" x14ac:dyDescent="0.25">
      <c r="A26009" t="s">
        <v>27955</v>
      </c>
      <c r="B26009">
        <v>-999</v>
      </c>
    </row>
    <row r="26010" spans="1:2" x14ac:dyDescent="0.25">
      <c r="A26010" t="s">
        <v>27956</v>
      </c>
      <c r="B26010">
        <v>-999</v>
      </c>
    </row>
    <row r="26011" spans="1:2" x14ac:dyDescent="0.25">
      <c r="A26011" t="s">
        <v>27957</v>
      </c>
      <c r="B26011">
        <v>-999</v>
      </c>
    </row>
    <row r="26012" spans="1:2" x14ac:dyDescent="0.25">
      <c r="A26012" t="s">
        <v>27958</v>
      </c>
      <c r="B26012">
        <v>-999</v>
      </c>
    </row>
    <row r="26013" spans="1:2" x14ac:dyDescent="0.25">
      <c r="A26013" t="s">
        <v>27959</v>
      </c>
      <c r="B26013">
        <v>-999</v>
      </c>
    </row>
    <row r="26014" spans="1:2" x14ac:dyDescent="0.25">
      <c r="A26014" t="s">
        <v>27960</v>
      </c>
      <c r="B26014">
        <v>-999</v>
      </c>
    </row>
    <row r="26015" spans="1:2" x14ac:dyDescent="0.25">
      <c r="A26015" t="s">
        <v>27961</v>
      </c>
      <c r="B26015">
        <v>-999</v>
      </c>
    </row>
    <row r="26016" spans="1:2" x14ac:dyDescent="0.25">
      <c r="A26016" t="s">
        <v>27962</v>
      </c>
      <c r="B26016">
        <v>-999</v>
      </c>
    </row>
    <row r="26017" spans="1:2" x14ac:dyDescent="0.25">
      <c r="A26017" t="s">
        <v>27963</v>
      </c>
      <c r="B26017">
        <v>-999</v>
      </c>
    </row>
    <row r="26018" spans="1:2" x14ac:dyDescent="0.25">
      <c r="A26018" t="s">
        <v>27964</v>
      </c>
      <c r="B26018">
        <v>-999</v>
      </c>
    </row>
    <row r="26019" spans="1:2" x14ac:dyDescent="0.25">
      <c r="A26019" t="s">
        <v>27965</v>
      </c>
      <c r="B26019">
        <v>-999</v>
      </c>
    </row>
    <row r="26020" spans="1:2" x14ac:dyDescent="0.25">
      <c r="A26020" t="s">
        <v>27966</v>
      </c>
      <c r="B26020">
        <v>-999</v>
      </c>
    </row>
    <row r="26021" spans="1:2" x14ac:dyDescent="0.25">
      <c r="A26021" t="s">
        <v>27967</v>
      </c>
      <c r="B26021">
        <v>-999</v>
      </c>
    </row>
    <row r="26022" spans="1:2" x14ac:dyDescent="0.25">
      <c r="A26022" t="s">
        <v>27968</v>
      </c>
      <c r="B26022">
        <v>-999</v>
      </c>
    </row>
    <row r="26023" spans="1:2" x14ac:dyDescent="0.25">
      <c r="A26023" t="s">
        <v>27969</v>
      </c>
      <c r="B26023">
        <v>-999</v>
      </c>
    </row>
    <row r="26024" spans="1:2" x14ac:dyDescent="0.25">
      <c r="A26024" t="s">
        <v>27970</v>
      </c>
      <c r="B26024">
        <v>-999</v>
      </c>
    </row>
    <row r="26025" spans="1:2" x14ac:dyDescent="0.25">
      <c r="A26025" t="s">
        <v>27971</v>
      </c>
      <c r="B26025">
        <v>-999</v>
      </c>
    </row>
    <row r="26026" spans="1:2" x14ac:dyDescent="0.25">
      <c r="A26026" t="s">
        <v>27972</v>
      </c>
      <c r="B26026">
        <v>-999</v>
      </c>
    </row>
    <row r="26027" spans="1:2" x14ac:dyDescent="0.25">
      <c r="A26027" t="s">
        <v>27973</v>
      </c>
      <c r="B26027">
        <v>-999</v>
      </c>
    </row>
    <row r="26028" spans="1:2" x14ac:dyDescent="0.25">
      <c r="A26028" t="s">
        <v>27974</v>
      </c>
      <c r="B26028">
        <v>-999</v>
      </c>
    </row>
    <row r="26029" spans="1:2" x14ac:dyDescent="0.25">
      <c r="A26029" t="s">
        <v>27975</v>
      </c>
      <c r="B26029">
        <v>-999</v>
      </c>
    </row>
    <row r="26030" spans="1:2" x14ac:dyDescent="0.25">
      <c r="A26030" t="s">
        <v>27976</v>
      </c>
      <c r="B26030">
        <v>-999</v>
      </c>
    </row>
    <row r="26031" spans="1:2" x14ac:dyDescent="0.25">
      <c r="A26031" t="s">
        <v>27977</v>
      </c>
      <c r="B26031">
        <v>-999</v>
      </c>
    </row>
    <row r="26032" spans="1:2" x14ac:dyDescent="0.25">
      <c r="A26032" t="s">
        <v>27978</v>
      </c>
      <c r="B26032">
        <v>-999</v>
      </c>
    </row>
    <row r="26033" spans="1:2" x14ac:dyDescent="0.25">
      <c r="A26033" t="s">
        <v>27979</v>
      </c>
      <c r="B26033">
        <v>-999</v>
      </c>
    </row>
    <row r="26034" spans="1:2" x14ac:dyDescent="0.25">
      <c r="A26034" t="s">
        <v>27980</v>
      </c>
      <c r="B26034">
        <v>-999</v>
      </c>
    </row>
    <row r="26035" spans="1:2" x14ac:dyDescent="0.25">
      <c r="A26035" t="s">
        <v>27981</v>
      </c>
      <c r="B26035">
        <v>-999</v>
      </c>
    </row>
    <row r="26036" spans="1:2" x14ac:dyDescent="0.25">
      <c r="A26036" t="s">
        <v>27982</v>
      </c>
      <c r="B26036">
        <v>-999</v>
      </c>
    </row>
    <row r="26037" spans="1:2" x14ac:dyDescent="0.25">
      <c r="A26037" t="s">
        <v>27983</v>
      </c>
      <c r="B26037">
        <v>-999</v>
      </c>
    </row>
    <row r="26038" spans="1:2" x14ac:dyDescent="0.25">
      <c r="A26038" t="s">
        <v>27984</v>
      </c>
      <c r="B26038">
        <v>-999</v>
      </c>
    </row>
    <row r="26039" spans="1:2" x14ac:dyDescent="0.25">
      <c r="A26039" t="s">
        <v>27985</v>
      </c>
      <c r="B26039">
        <v>-999</v>
      </c>
    </row>
    <row r="26040" spans="1:2" x14ac:dyDescent="0.25">
      <c r="A26040" t="s">
        <v>27986</v>
      </c>
      <c r="B26040">
        <v>-999</v>
      </c>
    </row>
    <row r="26041" spans="1:2" x14ac:dyDescent="0.25">
      <c r="A26041" t="s">
        <v>27987</v>
      </c>
      <c r="B26041">
        <v>-999</v>
      </c>
    </row>
    <row r="26042" spans="1:2" x14ac:dyDescent="0.25">
      <c r="A26042" t="s">
        <v>27988</v>
      </c>
      <c r="B26042">
        <v>-999</v>
      </c>
    </row>
    <row r="26043" spans="1:2" x14ac:dyDescent="0.25">
      <c r="A26043" t="s">
        <v>27989</v>
      </c>
      <c r="B26043">
        <v>-999</v>
      </c>
    </row>
    <row r="26044" spans="1:2" x14ac:dyDescent="0.25">
      <c r="A26044" t="s">
        <v>27990</v>
      </c>
      <c r="B26044">
        <v>-999</v>
      </c>
    </row>
    <row r="26045" spans="1:2" x14ac:dyDescent="0.25">
      <c r="A26045" t="s">
        <v>27991</v>
      </c>
      <c r="B26045">
        <v>-999</v>
      </c>
    </row>
    <row r="26046" spans="1:2" x14ac:dyDescent="0.25">
      <c r="A26046" t="s">
        <v>27992</v>
      </c>
      <c r="B26046">
        <v>-999</v>
      </c>
    </row>
    <row r="26047" spans="1:2" x14ac:dyDescent="0.25">
      <c r="A26047" t="s">
        <v>27993</v>
      </c>
      <c r="B26047">
        <v>-999</v>
      </c>
    </row>
    <row r="26048" spans="1:2" x14ac:dyDescent="0.25">
      <c r="A26048" t="s">
        <v>27994</v>
      </c>
      <c r="B26048">
        <v>-999</v>
      </c>
    </row>
    <row r="26049" spans="1:2" x14ac:dyDescent="0.25">
      <c r="A26049" t="s">
        <v>27995</v>
      </c>
      <c r="B26049">
        <v>-999</v>
      </c>
    </row>
    <row r="26050" spans="1:2" x14ac:dyDescent="0.25">
      <c r="A26050" t="s">
        <v>27996</v>
      </c>
      <c r="B26050">
        <v>-999</v>
      </c>
    </row>
    <row r="26051" spans="1:2" x14ac:dyDescent="0.25">
      <c r="A26051" t="s">
        <v>27997</v>
      </c>
      <c r="B26051">
        <v>-999</v>
      </c>
    </row>
    <row r="26052" spans="1:2" x14ac:dyDescent="0.25">
      <c r="A26052" t="s">
        <v>27998</v>
      </c>
      <c r="B26052">
        <v>-999</v>
      </c>
    </row>
    <row r="26053" spans="1:2" x14ac:dyDescent="0.25">
      <c r="A26053" t="s">
        <v>27999</v>
      </c>
      <c r="B26053">
        <v>-999</v>
      </c>
    </row>
    <row r="26054" spans="1:2" x14ac:dyDescent="0.25">
      <c r="A26054" t="s">
        <v>28000</v>
      </c>
      <c r="B26054">
        <v>-999</v>
      </c>
    </row>
    <row r="26055" spans="1:2" x14ac:dyDescent="0.25">
      <c r="A26055" t="s">
        <v>28001</v>
      </c>
      <c r="B26055">
        <v>-999</v>
      </c>
    </row>
    <row r="26056" spans="1:2" x14ac:dyDescent="0.25">
      <c r="A26056" t="s">
        <v>28002</v>
      </c>
      <c r="B26056">
        <v>-999</v>
      </c>
    </row>
    <row r="26057" spans="1:2" x14ac:dyDescent="0.25">
      <c r="A26057" t="s">
        <v>28003</v>
      </c>
      <c r="B26057">
        <v>-999</v>
      </c>
    </row>
    <row r="26058" spans="1:2" x14ac:dyDescent="0.25">
      <c r="A26058" t="s">
        <v>28004</v>
      </c>
      <c r="B26058">
        <v>-999</v>
      </c>
    </row>
    <row r="26059" spans="1:2" x14ac:dyDescent="0.25">
      <c r="A26059" t="s">
        <v>28005</v>
      </c>
      <c r="B26059">
        <v>-999</v>
      </c>
    </row>
    <row r="26060" spans="1:2" x14ac:dyDescent="0.25">
      <c r="A26060" t="s">
        <v>28006</v>
      </c>
      <c r="B26060">
        <v>-999</v>
      </c>
    </row>
    <row r="26061" spans="1:2" x14ac:dyDescent="0.25">
      <c r="A26061" t="s">
        <v>28007</v>
      </c>
      <c r="B26061">
        <v>-999</v>
      </c>
    </row>
    <row r="26062" spans="1:2" x14ac:dyDescent="0.25">
      <c r="A26062" t="s">
        <v>28008</v>
      </c>
      <c r="B26062">
        <v>-999</v>
      </c>
    </row>
    <row r="26063" spans="1:2" x14ac:dyDescent="0.25">
      <c r="A26063" t="s">
        <v>28009</v>
      </c>
      <c r="B26063">
        <v>-999</v>
      </c>
    </row>
    <row r="26064" spans="1:2" x14ac:dyDescent="0.25">
      <c r="A26064" t="s">
        <v>28010</v>
      </c>
      <c r="B26064">
        <v>-999</v>
      </c>
    </row>
    <row r="26065" spans="1:2" x14ac:dyDescent="0.25">
      <c r="A26065" t="s">
        <v>28011</v>
      </c>
      <c r="B26065">
        <v>-999</v>
      </c>
    </row>
    <row r="26066" spans="1:2" x14ac:dyDescent="0.25">
      <c r="A26066" t="s">
        <v>28012</v>
      </c>
      <c r="B26066">
        <v>-999</v>
      </c>
    </row>
    <row r="26067" spans="1:2" x14ac:dyDescent="0.25">
      <c r="A26067" t="s">
        <v>28013</v>
      </c>
      <c r="B26067">
        <v>-999</v>
      </c>
    </row>
    <row r="26068" spans="1:2" x14ac:dyDescent="0.25">
      <c r="A26068" t="s">
        <v>28014</v>
      </c>
      <c r="B26068">
        <v>-999</v>
      </c>
    </row>
    <row r="26069" spans="1:2" x14ac:dyDescent="0.25">
      <c r="A26069" t="s">
        <v>28015</v>
      </c>
      <c r="B26069">
        <v>-999</v>
      </c>
    </row>
    <row r="26070" spans="1:2" x14ac:dyDescent="0.25">
      <c r="A26070" t="s">
        <v>28016</v>
      </c>
      <c r="B26070">
        <v>-999</v>
      </c>
    </row>
    <row r="26071" spans="1:2" x14ac:dyDescent="0.25">
      <c r="A26071" t="s">
        <v>28017</v>
      </c>
      <c r="B26071">
        <v>-999</v>
      </c>
    </row>
    <row r="26072" spans="1:2" x14ac:dyDescent="0.25">
      <c r="A26072" t="s">
        <v>28018</v>
      </c>
      <c r="B26072">
        <v>-999</v>
      </c>
    </row>
    <row r="26073" spans="1:2" x14ac:dyDescent="0.25">
      <c r="A26073" t="s">
        <v>28019</v>
      </c>
      <c r="B26073">
        <v>-999</v>
      </c>
    </row>
    <row r="26074" spans="1:2" x14ac:dyDescent="0.25">
      <c r="A26074" t="s">
        <v>28020</v>
      </c>
      <c r="B26074">
        <v>-999</v>
      </c>
    </row>
    <row r="26075" spans="1:2" x14ac:dyDescent="0.25">
      <c r="A26075" t="s">
        <v>28021</v>
      </c>
      <c r="B26075">
        <v>-999</v>
      </c>
    </row>
    <row r="26076" spans="1:2" x14ac:dyDescent="0.25">
      <c r="A26076" t="s">
        <v>28022</v>
      </c>
      <c r="B26076">
        <v>-999</v>
      </c>
    </row>
    <row r="26077" spans="1:2" x14ac:dyDescent="0.25">
      <c r="A26077" t="s">
        <v>28023</v>
      </c>
      <c r="B26077">
        <v>-999</v>
      </c>
    </row>
    <row r="26078" spans="1:2" x14ac:dyDescent="0.25">
      <c r="A26078" t="s">
        <v>28024</v>
      </c>
      <c r="B26078">
        <v>-999</v>
      </c>
    </row>
    <row r="26079" spans="1:2" x14ac:dyDescent="0.25">
      <c r="A26079" t="s">
        <v>28025</v>
      </c>
      <c r="B26079">
        <v>-999</v>
      </c>
    </row>
    <row r="26080" spans="1:2" x14ac:dyDescent="0.25">
      <c r="A26080" t="s">
        <v>28026</v>
      </c>
      <c r="B26080">
        <v>-999</v>
      </c>
    </row>
    <row r="26081" spans="1:2" x14ac:dyDescent="0.25">
      <c r="A26081" t="s">
        <v>28027</v>
      </c>
      <c r="B26081">
        <v>-999</v>
      </c>
    </row>
    <row r="26082" spans="1:2" x14ac:dyDescent="0.25">
      <c r="A26082" t="s">
        <v>28028</v>
      </c>
      <c r="B26082">
        <v>-999</v>
      </c>
    </row>
    <row r="26083" spans="1:2" x14ac:dyDescent="0.25">
      <c r="A26083" t="s">
        <v>28029</v>
      </c>
      <c r="B26083">
        <v>-999</v>
      </c>
    </row>
    <row r="26084" spans="1:2" x14ac:dyDescent="0.25">
      <c r="A26084" t="s">
        <v>28030</v>
      </c>
      <c r="B26084">
        <v>-999</v>
      </c>
    </row>
    <row r="26085" spans="1:2" x14ac:dyDescent="0.25">
      <c r="A26085" t="s">
        <v>28031</v>
      </c>
      <c r="B26085">
        <v>-999</v>
      </c>
    </row>
    <row r="26086" spans="1:2" x14ac:dyDescent="0.25">
      <c r="A26086" t="s">
        <v>28032</v>
      </c>
      <c r="B26086">
        <v>-999</v>
      </c>
    </row>
    <row r="26087" spans="1:2" x14ac:dyDescent="0.25">
      <c r="A26087" t="s">
        <v>28033</v>
      </c>
      <c r="B26087">
        <v>-999</v>
      </c>
    </row>
    <row r="26088" spans="1:2" x14ac:dyDescent="0.25">
      <c r="A26088" t="s">
        <v>28034</v>
      </c>
      <c r="B26088">
        <v>-999</v>
      </c>
    </row>
    <row r="26089" spans="1:2" x14ac:dyDescent="0.25">
      <c r="A26089" t="s">
        <v>28035</v>
      </c>
      <c r="B26089">
        <v>-999</v>
      </c>
    </row>
    <row r="26090" spans="1:2" x14ac:dyDescent="0.25">
      <c r="A26090" t="s">
        <v>28036</v>
      </c>
      <c r="B26090">
        <v>-999</v>
      </c>
    </row>
    <row r="26091" spans="1:2" x14ac:dyDescent="0.25">
      <c r="A26091" t="s">
        <v>28037</v>
      </c>
      <c r="B26091">
        <v>-999</v>
      </c>
    </row>
    <row r="26092" spans="1:2" x14ac:dyDescent="0.25">
      <c r="A26092" t="s">
        <v>28038</v>
      </c>
      <c r="B26092">
        <v>-999</v>
      </c>
    </row>
    <row r="26093" spans="1:2" x14ac:dyDescent="0.25">
      <c r="A26093" t="s">
        <v>28039</v>
      </c>
      <c r="B26093">
        <v>-999</v>
      </c>
    </row>
    <row r="26094" spans="1:2" x14ac:dyDescent="0.25">
      <c r="A26094" t="s">
        <v>28040</v>
      </c>
      <c r="B26094">
        <v>-999</v>
      </c>
    </row>
    <row r="26095" spans="1:2" x14ac:dyDescent="0.25">
      <c r="A26095" t="s">
        <v>28041</v>
      </c>
      <c r="B26095">
        <v>-999</v>
      </c>
    </row>
    <row r="26096" spans="1:2" x14ac:dyDescent="0.25">
      <c r="A26096" t="s">
        <v>28042</v>
      </c>
      <c r="B26096">
        <v>-999</v>
      </c>
    </row>
    <row r="26097" spans="1:2" x14ac:dyDescent="0.25">
      <c r="A26097" t="s">
        <v>28043</v>
      </c>
      <c r="B26097">
        <v>-999</v>
      </c>
    </row>
    <row r="26098" spans="1:2" x14ac:dyDescent="0.25">
      <c r="A26098" t="s">
        <v>28044</v>
      </c>
      <c r="B26098">
        <v>-999</v>
      </c>
    </row>
    <row r="26099" spans="1:2" x14ac:dyDescent="0.25">
      <c r="A26099" t="s">
        <v>28045</v>
      </c>
      <c r="B26099">
        <v>-999</v>
      </c>
    </row>
    <row r="26100" spans="1:2" x14ac:dyDescent="0.25">
      <c r="A26100" t="s">
        <v>28046</v>
      </c>
      <c r="B26100">
        <v>-999</v>
      </c>
    </row>
    <row r="26101" spans="1:2" x14ac:dyDescent="0.25">
      <c r="A26101" t="s">
        <v>28047</v>
      </c>
      <c r="B26101">
        <v>-999</v>
      </c>
    </row>
    <row r="26102" spans="1:2" x14ac:dyDescent="0.25">
      <c r="A26102" t="s">
        <v>28048</v>
      </c>
      <c r="B26102">
        <v>-999</v>
      </c>
    </row>
    <row r="26103" spans="1:2" x14ac:dyDescent="0.25">
      <c r="A26103" t="s">
        <v>28049</v>
      </c>
      <c r="B26103">
        <v>-999</v>
      </c>
    </row>
    <row r="26104" spans="1:2" x14ac:dyDescent="0.25">
      <c r="A26104" t="s">
        <v>28050</v>
      </c>
      <c r="B26104">
        <v>-999</v>
      </c>
    </row>
    <row r="26105" spans="1:2" x14ac:dyDescent="0.25">
      <c r="A26105" t="s">
        <v>28051</v>
      </c>
      <c r="B26105">
        <v>-999</v>
      </c>
    </row>
    <row r="26106" spans="1:2" x14ac:dyDescent="0.25">
      <c r="A26106" t="s">
        <v>28052</v>
      </c>
      <c r="B26106">
        <v>-999</v>
      </c>
    </row>
    <row r="26107" spans="1:2" x14ac:dyDescent="0.25">
      <c r="A26107" t="s">
        <v>28053</v>
      </c>
      <c r="B26107">
        <v>-999</v>
      </c>
    </row>
    <row r="26108" spans="1:2" x14ac:dyDescent="0.25">
      <c r="A26108" t="s">
        <v>28054</v>
      </c>
      <c r="B26108">
        <v>-999</v>
      </c>
    </row>
    <row r="26109" spans="1:2" x14ac:dyDescent="0.25">
      <c r="A26109" t="s">
        <v>28055</v>
      </c>
      <c r="B26109">
        <v>-999</v>
      </c>
    </row>
    <row r="26110" spans="1:2" x14ac:dyDescent="0.25">
      <c r="A26110" t="s">
        <v>28056</v>
      </c>
      <c r="B26110">
        <v>-999</v>
      </c>
    </row>
    <row r="26111" spans="1:2" x14ac:dyDescent="0.25">
      <c r="A26111" t="s">
        <v>28057</v>
      </c>
      <c r="B26111">
        <v>-999</v>
      </c>
    </row>
    <row r="26112" spans="1:2" x14ac:dyDescent="0.25">
      <c r="A26112" t="s">
        <v>28058</v>
      </c>
      <c r="B26112">
        <v>-999</v>
      </c>
    </row>
    <row r="26113" spans="1:2" x14ac:dyDescent="0.25">
      <c r="A26113" t="s">
        <v>28059</v>
      </c>
      <c r="B26113">
        <v>-999</v>
      </c>
    </row>
    <row r="26114" spans="1:2" x14ac:dyDescent="0.25">
      <c r="A26114" t="s">
        <v>28060</v>
      </c>
      <c r="B26114">
        <v>-999</v>
      </c>
    </row>
    <row r="26115" spans="1:2" x14ac:dyDescent="0.25">
      <c r="A26115" t="s">
        <v>28061</v>
      </c>
      <c r="B26115">
        <v>-999</v>
      </c>
    </row>
    <row r="26116" spans="1:2" x14ac:dyDescent="0.25">
      <c r="A26116" t="s">
        <v>28062</v>
      </c>
      <c r="B26116">
        <v>-999</v>
      </c>
    </row>
    <row r="26117" spans="1:2" x14ac:dyDescent="0.25">
      <c r="A26117" t="s">
        <v>28063</v>
      </c>
      <c r="B26117">
        <v>-999</v>
      </c>
    </row>
    <row r="26118" spans="1:2" x14ac:dyDescent="0.25">
      <c r="A26118" t="s">
        <v>28064</v>
      </c>
      <c r="B26118">
        <v>-999</v>
      </c>
    </row>
    <row r="26119" spans="1:2" x14ac:dyDescent="0.25">
      <c r="A26119" t="s">
        <v>28065</v>
      </c>
      <c r="B26119">
        <v>-999</v>
      </c>
    </row>
    <row r="26120" spans="1:2" x14ac:dyDescent="0.25">
      <c r="A26120" t="s">
        <v>28066</v>
      </c>
      <c r="B26120">
        <v>-999</v>
      </c>
    </row>
    <row r="26121" spans="1:2" x14ac:dyDescent="0.25">
      <c r="A26121" t="s">
        <v>28067</v>
      </c>
      <c r="B26121">
        <v>-999</v>
      </c>
    </row>
    <row r="26122" spans="1:2" x14ac:dyDescent="0.25">
      <c r="A26122" t="s">
        <v>28068</v>
      </c>
      <c r="B26122">
        <v>-999</v>
      </c>
    </row>
    <row r="26123" spans="1:2" x14ac:dyDescent="0.25">
      <c r="A26123" t="s">
        <v>28069</v>
      </c>
      <c r="B26123">
        <v>-999</v>
      </c>
    </row>
    <row r="26124" spans="1:2" x14ac:dyDescent="0.25">
      <c r="A26124" t="s">
        <v>28070</v>
      </c>
      <c r="B26124">
        <v>-999</v>
      </c>
    </row>
    <row r="26125" spans="1:2" x14ac:dyDescent="0.25">
      <c r="A26125" t="s">
        <v>28071</v>
      </c>
      <c r="B26125">
        <v>-999</v>
      </c>
    </row>
    <row r="26126" spans="1:2" x14ac:dyDescent="0.25">
      <c r="A26126" t="s">
        <v>28072</v>
      </c>
      <c r="B26126">
        <v>-999</v>
      </c>
    </row>
    <row r="26127" spans="1:2" x14ac:dyDescent="0.25">
      <c r="A26127" t="s">
        <v>28073</v>
      </c>
      <c r="B26127">
        <v>-999</v>
      </c>
    </row>
    <row r="26128" spans="1:2" x14ac:dyDescent="0.25">
      <c r="A26128" t="s">
        <v>28074</v>
      </c>
      <c r="B26128">
        <v>-999</v>
      </c>
    </row>
    <row r="26129" spans="1:2" x14ac:dyDescent="0.25">
      <c r="A26129" t="s">
        <v>28075</v>
      </c>
      <c r="B26129">
        <v>-999</v>
      </c>
    </row>
    <row r="26130" spans="1:2" x14ac:dyDescent="0.25">
      <c r="A26130" t="s">
        <v>28076</v>
      </c>
      <c r="B26130">
        <v>-999</v>
      </c>
    </row>
    <row r="26131" spans="1:2" x14ac:dyDescent="0.25">
      <c r="A26131" t="s">
        <v>28077</v>
      </c>
      <c r="B26131">
        <v>-999</v>
      </c>
    </row>
    <row r="26132" spans="1:2" x14ac:dyDescent="0.25">
      <c r="A26132" t="s">
        <v>28078</v>
      </c>
      <c r="B26132">
        <v>-999</v>
      </c>
    </row>
    <row r="26133" spans="1:2" x14ac:dyDescent="0.25">
      <c r="A26133" t="s">
        <v>28079</v>
      </c>
      <c r="B26133">
        <v>-999</v>
      </c>
    </row>
    <row r="26134" spans="1:2" x14ac:dyDescent="0.25">
      <c r="A26134" t="s">
        <v>28080</v>
      </c>
      <c r="B26134">
        <v>-999</v>
      </c>
    </row>
    <row r="26135" spans="1:2" x14ac:dyDescent="0.25">
      <c r="A26135" t="s">
        <v>28081</v>
      </c>
      <c r="B26135">
        <v>-999</v>
      </c>
    </row>
    <row r="26136" spans="1:2" x14ac:dyDescent="0.25">
      <c r="A26136" t="s">
        <v>28082</v>
      </c>
      <c r="B26136">
        <v>-999</v>
      </c>
    </row>
    <row r="26137" spans="1:2" x14ac:dyDescent="0.25">
      <c r="A26137" t="s">
        <v>28083</v>
      </c>
      <c r="B26137">
        <v>-999</v>
      </c>
    </row>
    <row r="26138" spans="1:2" x14ac:dyDescent="0.25">
      <c r="A26138" t="s">
        <v>28084</v>
      </c>
      <c r="B26138">
        <v>-999</v>
      </c>
    </row>
    <row r="26139" spans="1:2" x14ac:dyDescent="0.25">
      <c r="A26139" t="s">
        <v>28085</v>
      </c>
      <c r="B26139">
        <v>-999</v>
      </c>
    </row>
    <row r="26140" spans="1:2" x14ac:dyDescent="0.25">
      <c r="A26140" t="s">
        <v>28086</v>
      </c>
      <c r="B26140">
        <v>-999</v>
      </c>
    </row>
    <row r="26141" spans="1:2" x14ac:dyDescent="0.25">
      <c r="A26141" t="s">
        <v>28087</v>
      </c>
      <c r="B26141">
        <v>-999</v>
      </c>
    </row>
    <row r="26142" spans="1:2" x14ac:dyDescent="0.25">
      <c r="A26142" t="s">
        <v>28088</v>
      </c>
      <c r="B26142">
        <v>-999</v>
      </c>
    </row>
    <row r="26143" spans="1:2" x14ac:dyDescent="0.25">
      <c r="A26143" t="s">
        <v>28089</v>
      </c>
      <c r="B26143">
        <v>-999</v>
      </c>
    </row>
    <row r="26144" spans="1:2" x14ac:dyDescent="0.25">
      <c r="A26144" t="s">
        <v>28090</v>
      </c>
      <c r="B26144">
        <v>-999</v>
      </c>
    </row>
    <row r="26145" spans="1:2" x14ac:dyDescent="0.25">
      <c r="A26145" t="s">
        <v>28091</v>
      </c>
      <c r="B26145">
        <v>-999</v>
      </c>
    </row>
    <row r="26146" spans="1:2" x14ac:dyDescent="0.25">
      <c r="A26146" t="s">
        <v>28092</v>
      </c>
      <c r="B26146">
        <v>-999</v>
      </c>
    </row>
    <row r="26147" spans="1:2" x14ac:dyDescent="0.25">
      <c r="A26147" t="s">
        <v>28093</v>
      </c>
      <c r="B26147">
        <v>-999</v>
      </c>
    </row>
    <row r="26148" spans="1:2" x14ac:dyDescent="0.25">
      <c r="A26148" t="s">
        <v>28094</v>
      </c>
      <c r="B26148">
        <v>-999</v>
      </c>
    </row>
    <row r="26149" spans="1:2" x14ac:dyDescent="0.25">
      <c r="A26149" t="s">
        <v>28095</v>
      </c>
      <c r="B26149">
        <v>-999</v>
      </c>
    </row>
    <row r="26150" spans="1:2" x14ac:dyDescent="0.25">
      <c r="A26150" t="s">
        <v>28096</v>
      </c>
      <c r="B26150">
        <v>-999</v>
      </c>
    </row>
    <row r="26151" spans="1:2" x14ac:dyDescent="0.25">
      <c r="A26151" t="s">
        <v>28097</v>
      </c>
      <c r="B26151">
        <v>-999</v>
      </c>
    </row>
    <row r="26152" spans="1:2" x14ac:dyDescent="0.25">
      <c r="A26152" t="s">
        <v>28098</v>
      </c>
      <c r="B26152">
        <v>-999</v>
      </c>
    </row>
    <row r="26153" spans="1:2" x14ac:dyDescent="0.25">
      <c r="A26153" t="s">
        <v>28099</v>
      </c>
      <c r="B26153">
        <v>-999</v>
      </c>
    </row>
    <row r="26154" spans="1:2" x14ac:dyDescent="0.25">
      <c r="A26154" t="s">
        <v>28100</v>
      </c>
      <c r="B26154">
        <v>-999</v>
      </c>
    </row>
    <row r="26155" spans="1:2" x14ac:dyDescent="0.25">
      <c r="A26155" t="s">
        <v>28101</v>
      </c>
      <c r="B26155">
        <v>-999</v>
      </c>
    </row>
    <row r="26156" spans="1:2" x14ac:dyDescent="0.25">
      <c r="A26156" t="s">
        <v>28102</v>
      </c>
      <c r="B26156">
        <v>-999</v>
      </c>
    </row>
    <row r="26157" spans="1:2" x14ac:dyDescent="0.25">
      <c r="A26157" t="s">
        <v>28103</v>
      </c>
      <c r="B26157">
        <v>-999</v>
      </c>
    </row>
    <row r="26158" spans="1:2" x14ac:dyDescent="0.25">
      <c r="A26158" t="s">
        <v>28104</v>
      </c>
      <c r="B26158">
        <v>-999</v>
      </c>
    </row>
    <row r="26159" spans="1:2" x14ac:dyDescent="0.25">
      <c r="A26159" t="s">
        <v>28105</v>
      </c>
      <c r="B26159">
        <v>-999</v>
      </c>
    </row>
    <row r="26160" spans="1:2" x14ac:dyDescent="0.25">
      <c r="A26160" t="s">
        <v>28106</v>
      </c>
      <c r="B26160">
        <v>-999</v>
      </c>
    </row>
    <row r="26161" spans="1:2" x14ac:dyDescent="0.25">
      <c r="A26161" t="s">
        <v>28107</v>
      </c>
      <c r="B26161">
        <v>-999</v>
      </c>
    </row>
    <row r="26162" spans="1:2" x14ac:dyDescent="0.25">
      <c r="A26162" t="s">
        <v>28108</v>
      </c>
      <c r="B26162">
        <v>181</v>
      </c>
    </row>
    <row r="26163" spans="1:2" x14ac:dyDescent="0.25">
      <c r="A26163" t="s">
        <v>28109</v>
      </c>
      <c r="B26163">
        <v>173</v>
      </c>
    </row>
    <row r="26164" spans="1:2" x14ac:dyDescent="0.25">
      <c r="A26164" t="s">
        <v>28110</v>
      </c>
      <c r="B26164">
        <v>289</v>
      </c>
    </row>
    <row r="26165" spans="1:2" x14ac:dyDescent="0.25">
      <c r="A26165" t="s">
        <v>28111</v>
      </c>
      <c r="B26165">
        <v>190</v>
      </c>
    </row>
    <row r="26166" spans="1:2" x14ac:dyDescent="0.25">
      <c r="A26166" t="s">
        <v>28112</v>
      </c>
      <c r="B26166">
        <v>98</v>
      </c>
    </row>
    <row r="26167" spans="1:2" x14ac:dyDescent="0.25">
      <c r="A26167" t="s">
        <v>28113</v>
      </c>
      <c r="B26167">
        <v>27</v>
      </c>
    </row>
    <row r="26168" spans="1:2" x14ac:dyDescent="0.25">
      <c r="A26168" t="s">
        <v>28114</v>
      </c>
      <c r="B26168">
        <v>1</v>
      </c>
    </row>
    <row r="26169" spans="1:2" x14ac:dyDescent="0.25">
      <c r="A26169" t="s">
        <v>28115</v>
      </c>
      <c r="B26169">
        <v>0</v>
      </c>
    </row>
    <row r="26170" spans="1:2" x14ac:dyDescent="0.25">
      <c r="A26170" t="s">
        <v>28116</v>
      </c>
      <c r="B26170">
        <v>24</v>
      </c>
    </row>
    <row r="26171" spans="1:2" x14ac:dyDescent="0.25">
      <c r="A26171" t="s">
        <v>28117</v>
      </c>
      <c r="B26171">
        <v>0</v>
      </c>
    </row>
    <row r="26172" spans="1:2" x14ac:dyDescent="0.25">
      <c r="A26172" t="s">
        <v>28118</v>
      </c>
      <c r="B26172">
        <v>1</v>
      </c>
    </row>
    <row r="26173" spans="1:2" x14ac:dyDescent="0.25">
      <c r="A26173" t="s">
        <v>28119</v>
      </c>
      <c r="B26173">
        <v>0</v>
      </c>
    </row>
    <row r="26174" spans="1:2" x14ac:dyDescent="0.25">
      <c r="A26174" t="s">
        <v>28120</v>
      </c>
      <c r="B26174">
        <v>0</v>
      </c>
    </row>
    <row r="26175" spans="1:2" x14ac:dyDescent="0.25">
      <c r="A26175" t="s">
        <v>28121</v>
      </c>
      <c r="B26175">
        <v>49</v>
      </c>
    </row>
    <row r="26176" spans="1:2" x14ac:dyDescent="0.25">
      <c r="A26176" t="s">
        <v>28122</v>
      </c>
      <c r="B26176">
        <v>0</v>
      </c>
    </row>
    <row r="26177" spans="1:2" x14ac:dyDescent="0.25">
      <c r="A26177" t="s">
        <v>28123</v>
      </c>
      <c r="B26177">
        <v>0</v>
      </c>
    </row>
    <row r="26178" spans="1:2" x14ac:dyDescent="0.25">
      <c r="A26178" t="s">
        <v>28124</v>
      </c>
      <c r="B26178">
        <v>2</v>
      </c>
    </row>
    <row r="26179" spans="1:2" x14ac:dyDescent="0.25">
      <c r="A26179" t="s">
        <v>28125</v>
      </c>
      <c r="B26179">
        <v>0</v>
      </c>
    </row>
    <row r="26180" spans="1:2" x14ac:dyDescent="0.25">
      <c r="A26180" t="s">
        <v>28126</v>
      </c>
      <c r="B26180">
        <v>0</v>
      </c>
    </row>
    <row r="26181" spans="1:2" x14ac:dyDescent="0.25">
      <c r="A26181" t="s">
        <v>28127</v>
      </c>
      <c r="B26181">
        <v>0</v>
      </c>
    </row>
    <row r="26182" spans="1:2" x14ac:dyDescent="0.25">
      <c r="A26182" t="s">
        <v>28128</v>
      </c>
      <c r="B26182">
        <v>83</v>
      </c>
    </row>
    <row r="26183" spans="1:2" x14ac:dyDescent="0.25">
      <c r="A26183" t="s">
        <v>28129</v>
      </c>
      <c r="B26183">
        <v>4</v>
      </c>
    </row>
    <row r="26184" spans="1:2" x14ac:dyDescent="0.25">
      <c r="A26184" t="s">
        <v>28130</v>
      </c>
      <c r="B26184">
        <v>289</v>
      </c>
    </row>
    <row r="26185" spans="1:2" x14ac:dyDescent="0.25">
      <c r="A26185" t="s">
        <v>28131</v>
      </c>
      <c r="B26185">
        <v>203</v>
      </c>
    </row>
    <row r="26186" spans="1:2" x14ac:dyDescent="0.25">
      <c r="A26186" t="s">
        <v>28132</v>
      </c>
      <c r="B26186">
        <v>16</v>
      </c>
    </row>
    <row r="26187" spans="1:2" x14ac:dyDescent="0.25">
      <c r="A26187" t="s">
        <v>28133</v>
      </c>
      <c r="B26187">
        <v>187</v>
      </c>
    </row>
    <row r="26188" spans="1:2" x14ac:dyDescent="0.25">
      <c r="A26188" t="s">
        <v>28134</v>
      </c>
      <c r="B26188">
        <v>0</v>
      </c>
    </row>
    <row r="26189" spans="1:2" x14ac:dyDescent="0.25">
      <c r="A26189" t="s">
        <v>28135</v>
      </c>
      <c r="B26189">
        <v>203</v>
      </c>
    </row>
    <row r="26190" spans="1:2" x14ac:dyDescent="0.25">
      <c r="A26190" t="s">
        <v>28136</v>
      </c>
      <c r="B26190">
        <v>1484</v>
      </c>
    </row>
    <row r="26191" spans="1:2" x14ac:dyDescent="0.25">
      <c r="A26191" t="s">
        <v>28137</v>
      </c>
      <c r="B26191">
        <v>-999</v>
      </c>
    </row>
    <row r="26192" spans="1:2" x14ac:dyDescent="0.25">
      <c r="A26192" t="s">
        <v>28138</v>
      </c>
      <c r="B26192">
        <v>-999</v>
      </c>
    </row>
    <row r="26193" spans="1:2" x14ac:dyDescent="0.25">
      <c r="A26193" t="s">
        <v>28139</v>
      </c>
      <c r="B26193">
        <v>-999</v>
      </c>
    </row>
    <row r="26194" spans="1:2" x14ac:dyDescent="0.25">
      <c r="A26194" t="s">
        <v>28140</v>
      </c>
      <c r="B26194">
        <v>24</v>
      </c>
    </row>
    <row r="26195" spans="1:2" x14ac:dyDescent="0.25">
      <c r="A26195" t="s">
        <v>28141</v>
      </c>
      <c r="B26195">
        <v>2</v>
      </c>
    </row>
    <row r="26196" spans="1:2" x14ac:dyDescent="0.25">
      <c r="A26196" t="s">
        <v>28142</v>
      </c>
      <c r="B26196">
        <v>10</v>
      </c>
    </row>
    <row r="26197" spans="1:2" x14ac:dyDescent="0.25">
      <c r="A26197" t="s">
        <v>28143</v>
      </c>
      <c r="B26197">
        <v>6</v>
      </c>
    </row>
    <row r="26198" spans="1:2" x14ac:dyDescent="0.25">
      <c r="A26198" t="s">
        <v>28144</v>
      </c>
      <c r="B26198">
        <v>541</v>
      </c>
    </row>
    <row r="26199" spans="1:2" x14ac:dyDescent="0.25">
      <c r="A26199" t="s">
        <v>28145</v>
      </c>
      <c r="B26199">
        <v>459</v>
      </c>
    </row>
    <row r="26200" spans="1:2" x14ac:dyDescent="0.25">
      <c r="A26200" t="s">
        <v>28146</v>
      </c>
      <c r="B26200">
        <v>22</v>
      </c>
    </row>
    <row r="26201" spans="1:2" x14ac:dyDescent="0.25">
      <c r="A26201" t="s">
        <v>28147</v>
      </c>
      <c r="B26201">
        <v>0</v>
      </c>
    </row>
    <row r="26202" spans="1:2" x14ac:dyDescent="0.25">
      <c r="A26202" t="s">
        <v>28148</v>
      </c>
      <c r="B26202">
        <v>412</v>
      </c>
    </row>
    <row r="26203" spans="1:2" x14ac:dyDescent="0.25">
      <c r="A26203" t="s">
        <v>28149</v>
      </c>
      <c r="B26203">
        <v>0</v>
      </c>
    </row>
    <row r="26204" spans="1:2" x14ac:dyDescent="0.25">
      <c r="A26204" t="s">
        <v>28150</v>
      </c>
      <c r="B26204">
        <v>6</v>
      </c>
    </row>
    <row r="26205" spans="1:2" x14ac:dyDescent="0.25">
      <c r="A26205" t="s">
        <v>28151</v>
      </c>
      <c r="B26205">
        <v>27</v>
      </c>
    </row>
    <row r="26206" spans="1:2" x14ac:dyDescent="0.25">
      <c r="A26206" t="s">
        <v>28152</v>
      </c>
      <c r="B26206">
        <v>1</v>
      </c>
    </row>
    <row r="26207" spans="1:2" x14ac:dyDescent="0.25">
      <c r="A26207" t="s">
        <v>28153</v>
      </c>
      <c r="B26207">
        <v>145</v>
      </c>
    </row>
    <row r="26208" spans="1:2" x14ac:dyDescent="0.25">
      <c r="A26208" t="s">
        <v>28154</v>
      </c>
      <c r="B26208">
        <v>7</v>
      </c>
    </row>
    <row r="26209" spans="1:2" x14ac:dyDescent="0.25">
      <c r="A26209" t="s">
        <v>28155</v>
      </c>
      <c r="B26209">
        <v>0</v>
      </c>
    </row>
    <row r="26210" spans="1:2" x14ac:dyDescent="0.25">
      <c r="A26210" t="s">
        <v>28156</v>
      </c>
      <c r="B26210">
        <v>11</v>
      </c>
    </row>
    <row r="26211" spans="1:2" x14ac:dyDescent="0.25">
      <c r="A26211" t="s">
        <v>28157</v>
      </c>
      <c r="B26211">
        <v>2</v>
      </c>
    </row>
    <row r="26212" spans="1:2" x14ac:dyDescent="0.25">
      <c r="A26212" t="s">
        <v>28158</v>
      </c>
      <c r="B26212">
        <v>6</v>
      </c>
    </row>
    <row r="26213" spans="1:2" x14ac:dyDescent="0.25">
      <c r="A26213" t="s">
        <v>28159</v>
      </c>
      <c r="B26213">
        <v>2</v>
      </c>
    </row>
    <row r="26214" spans="1:2" x14ac:dyDescent="0.25">
      <c r="A26214" t="s">
        <v>28160</v>
      </c>
      <c r="B26214">
        <v>44</v>
      </c>
    </row>
    <row r="26215" spans="1:2" x14ac:dyDescent="0.25">
      <c r="A26215" t="s">
        <v>28161</v>
      </c>
      <c r="B26215">
        <v>247</v>
      </c>
    </row>
    <row r="26216" spans="1:2" x14ac:dyDescent="0.25">
      <c r="A26216" t="s">
        <v>28162</v>
      </c>
      <c r="B26216">
        <v>1932</v>
      </c>
    </row>
    <row r="26217" spans="1:2" x14ac:dyDescent="0.25">
      <c r="A26217" t="s">
        <v>28163</v>
      </c>
      <c r="B26217">
        <v>754</v>
      </c>
    </row>
    <row r="26218" spans="1:2" x14ac:dyDescent="0.25">
      <c r="A26218" t="s">
        <v>28164</v>
      </c>
      <c r="B26218">
        <v>333</v>
      </c>
    </row>
    <row r="26219" spans="1:2" x14ac:dyDescent="0.25">
      <c r="A26219" t="s">
        <v>28165</v>
      </c>
      <c r="B26219">
        <v>61</v>
      </c>
    </row>
    <row r="26220" spans="1:2" x14ac:dyDescent="0.25">
      <c r="A26220" t="s">
        <v>28166</v>
      </c>
      <c r="B26220">
        <v>6</v>
      </c>
    </row>
    <row r="26221" spans="1:2" x14ac:dyDescent="0.25">
      <c r="A26221" t="s">
        <v>28167</v>
      </c>
      <c r="B26221">
        <v>23</v>
      </c>
    </row>
    <row r="26222" spans="1:2" x14ac:dyDescent="0.25">
      <c r="A26222" t="s">
        <v>28168</v>
      </c>
      <c r="B26222">
        <v>2</v>
      </c>
    </row>
    <row r="26223" spans="1:2" x14ac:dyDescent="0.25">
      <c r="A26223" t="s">
        <v>28169</v>
      </c>
      <c r="B26223">
        <v>2</v>
      </c>
    </row>
    <row r="26224" spans="1:2" x14ac:dyDescent="0.25">
      <c r="A26224" t="s">
        <v>28170</v>
      </c>
      <c r="B26224">
        <v>5</v>
      </c>
    </row>
    <row r="26225" spans="1:2" x14ac:dyDescent="0.25">
      <c r="A26225" t="s">
        <v>28171</v>
      </c>
      <c r="B26225">
        <v>4</v>
      </c>
    </row>
    <row r="26226" spans="1:2" x14ac:dyDescent="0.25">
      <c r="A26226" t="s">
        <v>28172</v>
      </c>
      <c r="B26226">
        <v>25</v>
      </c>
    </row>
    <row r="26227" spans="1:2" x14ac:dyDescent="0.25">
      <c r="A26227" t="s">
        <v>28173</v>
      </c>
      <c r="B26227">
        <v>1</v>
      </c>
    </row>
    <row r="26228" spans="1:2" x14ac:dyDescent="0.25">
      <c r="A26228" t="s">
        <v>28174</v>
      </c>
      <c r="B26228">
        <v>0</v>
      </c>
    </row>
    <row r="26229" spans="1:2" x14ac:dyDescent="0.25">
      <c r="A26229" t="s">
        <v>28175</v>
      </c>
      <c r="B26229">
        <v>4</v>
      </c>
    </row>
    <row r="26230" spans="1:2" x14ac:dyDescent="0.25">
      <c r="A26230" t="s">
        <v>28176</v>
      </c>
      <c r="B26230">
        <v>72</v>
      </c>
    </row>
    <row r="26231" spans="1:2" x14ac:dyDescent="0.25">
      <c r="A26231" t="s">
        <v>28177</v>
      </c>
      <c r="B26231">
        <v>24</v>
      </c>
    </row>
    <row r="26232" spans="1:2" x14ac:dyDescent="0.25">
      <c r="A26232" t="s">
        <v>28178</v>
      </c>
      <c r="B26232">
        <v>28</v>
      </c>
    </row>
    <row r="26233" spans="1:2" x14ac:dyDescent="0.25">
      <c r="A26233" t="s">
        <v>28179</v>
      </c>
      <c r="B26233">
        <v>11</v>
      </c>
    </row>
    <row r="26234" spans="1:2" x14ac:dyDescent="0.25">
      <c r="A26234" t="s">
        <v>28180</v>
      </c>
      <c r="B26234">
        <v>4</v>
      </c>
    </row>
    <row r="26235" spans="1:2" x14ac:dyDescent="0.25">
      <c r="A26235" t="s">
        <v>28181</v>
      </c>
      <c r="B26235">
        <v>6</v>
      </c>
    </row>
    <row r="26236" spans="1:2" x14ac:dyDescent="0.25">
      <c r="A26236" t="s">
        <v>28182</v>
      </c>
      <c r="B26236">
        <v>14</v>
      </c>
    </row>
    <row r="26237" spans="1:2" x14ac:dyDescent="0.25">
      <c r="A26237" t="s">
        <v>28183</v>
      </c>
      <c r="B26237">
        <v>63</v>
      </c>
    </row>
    <row r="26238" spans="1:2" x14ac:dyDescent="0.25">
      <c r="A26238" t="s">
        <v>28184</v>
      </c>
      <c r="B26238">
        <v>2</v>
      </c>
    </row>
    <row r="26239" spans="1:2" x14ac:dyDescent="0.25">
      <c r="A26239" t="s">
        <v>28185</v>
      </c>
      <c r="B26239">
        <v>0</v>
      </c>
    </row>
    <row r="26240" spans="1:2" x14ac:dyDescent="0.25">
      <c r="A26240" t="s">
        <v>28186</v>
      </c>
      <c r="B26240">
        <v>25</v>
      </c>
    </row>
    <row r="26241" spans="1:2" x14ac:dyDescent="0.25">
      <c r="A26241" t="s">
        <v>28187</v>
      </c>
      <c r="B26241">
        <v>177</v>
      </c>
    </row>
    <row r="26242" spans="1:2" x14ac:dyDescent="0.25">
      <c r="A26242" t="s">
        <v>28188</v>
      </c>
      <c r="B26242">
        <v>30</v>
      </c>
    </row>
    <row r="26243" spans="1:2" x14ac:dyDescent="0.25">
      <c r="A26243" t="s">
        <v>28189</v>
      </c>
      <c r="B26243">
        <v>29</v>
      </c>
    </row>
    <row r="26244" spans="1:2" x14ac:dyDescent="0.25">
      <c r="A26244" t="s">
        <v>28190</v>
      </c>
      <c r="B26244">
        <v>8</v>
      </c>
    </row>
    <row r="26245" spans="1:2" x14ac:dyDescent="0.25">
      <c r="A26245" t="s">
        <v>28191</v>
      </c>
      <c r="B26245">
        <v>5</v>
      </c>
    </row>
    <row r="26246" spans="1:2" x14ac:dyDescent="0.25">
      <c r="A26246" t="s">
        <v>28192</v>
      </c>
      <c r="B26246">
        <v>4</v>
      </c>
    </row>
    <row r="26247" spans="1:2" x14ac:dyDescent="0.25">
      <c r="A26247" t="s">
        <v>28193</v>
      </c>
      <c r="B26247">
        <v>19</v>
      </c>
    </row>
    <row r="26248" spans="1:2" x14ac:dyDescent="0.25">
      <c r="A26248" t="s">
        <v>28194</v>
      </c>
      <c r="B26248">
        <v>35</v>
      </c>
    </row>
    <row r="26249" spans="1:2" x14ac:dyDescent="0.25">
      <c r="A26249" t="s">
        <v>28195</v>
      </c>
      <c r="B26249">
        <v>12</v>
      </c>
    </row>
    <row r="26250" spans="1:2" x14ac:dyDescent="0.25">
      <c r="A26250" t="s">
        <v>28196</v>
      </c>
      <c r="B26250">
        <v>0</v>
      </c>
    </row>
    <row r="26251" spans="1:2" x14ac:dyDescent="0.25">
      <c r="A26251" t="s">
        <v>28197</v>
      </c>
      <c r="B26251">
        <v>18</v>
      </c>
    </row>
    <row r="26252" spans="1:2" x14ac:dyDescent="0.25">
      <c r="A26252" t="s">
        <v>28198</v>
      </c>
      <c r="B26252">
        <v>160</v>
      </c>
    </row>
    <row r="26253" spans="1:2" x14ac:dyDescent="0.25">
      <c r="A26253" t="s">
        <v>28199</v>
      </c>
      <c r="B26253">
        <v>43</v>
      </c>
    </row>
    <row r="26254" spans="1:2" x14ac:dyDescent="0.25">
      <c r="A26254" t="s">
        <v>28200</v>
      </c>
      <c r="B26254">
        <v>25</v>
      </c>
    </row>
    <row r="26255" spans="1:2" x14ac:dyDescent="0.25">
      <c r="A26255" t="s">
        <v>28201</v>
      </c>
      <c r="B26255">
        <v>7</v>
      </c>
    </row>
    <row r="26256" spans="1:2" x14ac:dyDescent="0.25">
      <c r="A26256" t="s">
        <v>28202</v>
      </c>
      <c r="B26256">
        <v>7</v>
      </c>
    </row>
    <row r="26257" spans="1:2" x14ac:dyDescent="0.25">
      <c r="A26257" t="s">
        <v>28203</v>
      </c>
      <c r="B26257">
        <v>3</v>
      </c>
    </row>
    <row r="26258" spans="1:2" x14ac:dyDescent="0.25">
      <c r="A26258" t="s">
        <v>28204</v>
      </c>
      <c r="B26258">
        <v>32</v>
      </c>
    </row>
    <row r="26259" spans="1:2" x14ac:dyDescent="0.25">
      <c r="A26259" t="s">
        <v>28205</v>
      </c>
      <c r="B26259">
        <v>25</v>
      </c>
    </row>
    <row r="26260" spans="1:2" x14ac:dyDescent="0.25">
      <c r="A26260" t="s">
        <v>28206</v>
      </c>
      <c r="B26260">
        <v>9</v>
      </c>
    </row>
    <row r="26261" spans="1:2" x14ac:dyDescent="0.25">
      <c r="A26261" t="s">
        <v>28207</v>
      </c>
      <c r="B26261">
        <v>2</v>
      </c>
    </row>
    <row r="26262" spans="1:2" x14ac:dyDescent="0.25">
      <c r="A26262" t="s">
        <v>28208</v>
      </c>
      <c r="B26262">
        <v>41</v>
      </c>
    </row>
    <row r="26263" spans="1:2" x14ac:dyDescent="0.25">
      <c r="A26263" t="s">
        <v>28209</v>
      </c>
      <c r="B26263">
        <v>194</v>
      </c>
    </row>
    <row r="26264" spans="1:2" x14ac:dyDescent="0.25">
      <c r="A26264" t="s">
        <v>28210</v>
      </c>
      <c r="B26264">
        <v>72</v>
      </c>
    </row>
    <row r="26265" spans="1:2" x14ac:dyDescent="0.25">
      <c r="A26265" t="s">
        <v>28211</v>
      </c>
      <c r="B26265">
        <v>32</v>
      </c>
    </row>
    <row r="26266" spans="1:2" x14ac:dyDescent="0.25">
      <c r="A26266" t="s">
        <v>28212</v>
      </c>
      <c r="B26266">
        <v>4</v>
      </c>
    </row>
    <row r="26267" spans="1:2" x14ac:dyDescent="0.25">
      <c r="A26267" t="s">
        <v>28213</v>
      </c>
      <c r="B26267">
        <v>14</v>
      </c>
    </row>
    <row r="26268" spans="1:2" x14ac:dyDescent="0.25">
      <c r="A26268" t="s">
        <v>28214</v>
      </c>
      <c r="B26268">
        <v>4</v>
      </c>
    </row>
    <row r="26269" spans="1:2" x14ac:dyDescent="0.25">
      <c r="A26269" t="s">
        <v>28215</v>
      </c>
      <c r="B26269">
        <v>46</v>
      </c>
    </row>
    <row r="26270" spans="1:2" x14ac:dyDescent="0.25">
      <c r="A26270" t="s">
        <v>28216</v>
      </c>
      <c r="B26270">
        <v>27</v>
      </c>
    </row>
    <row r="26271" spans="1:2" x14ac:dyDescent="0.25">
      <c r="A26271" t="s">
        <v>28217</v>
      </c>
      <c r="B26271">
        <v>13</v>
      </c>
    </row>
    <row r="26272" spans="1:2" x14ac:dyDescent="0.25">
      <c r="A26272" t="s">
        <v>28218</v>
      </c>
      <c r="B26272">
        <v>11</v>
      </c>
    </row>
    <row r="26273" spans="1:2" x14ac:dyDescent="0.25">
      <c r="A26273" t="s">
        <v>28219</v>
      </c>
      <c r="B26273">
        <v>65</v>
      </c>
    </row>
    <row r="26274" spans="1:2" x14ac:dyDescent="0.25">
      <c r="A26274" t="s">
        <v>28220</v>
      </c>
      <c r="B26274">
        <v>288</v>
      </c>
    </row>
    <row r="26275" spans="1:2" x14ac:dyDescent="0.25">
      <c r="A26275" t="s">
        <v>28221</v>
      </c>
      <c r="B26275">
        <v>114</v>
      </c>
    </row>
    <row r="26276" spans="1:2" x14ac:dyDescent="0.25">
      <c r="A26276" t="s">
        <v>28222</v>
      </c>
      <c r="B26276">
        <v>28</v>
      </c>
    </row>
    <row r="26277" spans="1:2" x14ac:dyDescent="0.25">
      <c r="A26277" t="s">
        <v>28223</v>
      </c>
      <c r="B26277">
        <v>10</v>
      </c>
    </row>
    <row r="26278" spans="1:2" x14ac:dyDescent="0.25">
      <c r="A26278" t="s">
        <v>28224</v>
      </c>
      <c r="B26278">
        <v>17</v>
      </c>
    </row>
    <row r="26279" spans="1:2" x14ac:dyDescent="0.25">
      <c r="A26279" t="s">
        <v>28225</v>
      </c>
      <c r="B26279">
        <v>2</v>
      </c>
    </row>
    <row r="26280" spans="1:2" x14ac:dyDescent="0.25">
      <c r="A26280" t="s">
        <v>28226</v>
      </c>
      <c r="B26280">
        <v>42</v>
      </c>
    </row>
    <row r="26281" spans="1:2" x14ac:dyDescent="0.25">
      <c r="A26281" t="s">
        <v>28227</v>
      </c>
      <c r="B26281">
        <v>17</v>
      </c>
    </row>
    <row r="26282" spans="1:2" x14ac:dyDescent="0.25">
      <c r="A26282" t="s">
        <v>28228</v>
      </c>
      <c r="B26282">
        <v>43</v>
      </c>
    </row>
    <row r="26283" spans="1:2" x14ac:dyDescent="0.25">
      <c r="A26283" t="s">
        <v>28229</v>
      </c>
      <c r="B26283">
        <v>30</v>
      </c>
    </row>
    <row r="26284" spans="1:2" x14ac:dyDescent="0.25">
      <c r="A26284" t="s">
        <v>28230</v>
      </c>
      <c r="B26284">
        <v>107</v>
      </c>
    </row>
    <row r="26285" spans="1:2" x14ac:dyDescent="0.25">
      <c r="A26285" t="s">
        <v>28231</v>
      </c>
      <c r="B26285">
        <v>410</v>
      </c>
    </row>
    <row r="26286" spans="1:2" x14ac:dyDescent="0.25">
      <c r="A26286" t="s">
        <v>28232</v>
      </c>
      <c r="B26286">
        <v>239</v>
      </c>
    </row>
    <row r="26287" spans="1:2" x14ac:dyDescent="0.25">
      <c r="A26287" t="s">
        <v>28233</v>
      </c>
      <c r="B26287">
        <v>36</v>
      </c>
    </row>
    <row r="26288" spans="1:2" x14ac:dyDescent="0.25">
      <c r="A26288" t="s">
        <v>28234</v>
      </c>
      <c r="B26288">
        <v>53</v>
      </c>
    </row>
    <row r="26289" spans="1:2" x14ac:dyDescent="0.25">
      <c r="A26289" t="s">
        <v>28235</v>
      </c>
      <c r="B26289">
        <v>36</v>
      </c>
    </row>
    <row r="26290" spans="1:2" x14ac:dyDescent="0.25">
      <c r="A26290" t="s">
        <v>28236</v>
      </c>
      <c r="B26290">
        <v>0</v>
      </c>
    </row>
    <row r="26291" spans="1:2" x14ac:dyDescent="0.25">
      <c r="A26291" t="s">
        <v>28237</v>
      </c>
      <c r="B26291">
        <v>30</v>
      </c>
    </row>
    <row r="26292" spans="1:2" x14ac:dyDescent="0.25">
      <c r="A26292" t="s">
        <v>28238</v>
      </c>
      <c r="B26292">
        <v>20</v>
      </c>
    </row>
    <row r="26293" spans="1:2" x14ac:dyDescent="0.25">
      <c r="A26293" t="s">
        <v>28239</v>
      </c>
      <c r="B26293">
        <v>102</v>
      </c>
    </row>
    <row r="26294" spans="1:2" x14ac:dyDescent="0.25">
      <c r="A26294" t="s">
        <v>28240</v>
      </c>
      <c r="B26294">
        <v>64</v>
      </c>
    </row>
    <row r="26295" spans="1:2" x14ac:dyDescent="0.25">
      <c r="A26295" t="s">
        <v>28241</v>
      </c>
      <c r="B26295">
        <v>229</v>
      </c>
    </row>
    <row r="26296" spans="1:2" x14ac:dyDescent="0.25">
      <c r="A26296" t="s">
        <v>28242</v>
      </c>
      <c r="B26296">
        <v>809</v>
      </c>
    </row>
    <row r="26297" spans="1:2" x14ac:dyDescent="0.25">
      <c r="A26297" t="s">
        <v>28243</v>
      </c>
      <c r="B26297">
        <v>263</v>
      </c>
    </row>
    <row r="26298" spans="1:2" x14ac:dyDescent="0.25">
      <c r="A26298" t="s">
        <v>28244</v>
      </c>
      <c r="B26298">
        <v>30</v>
      </c>
    </row>
    <row r="26299" spans="1:2" x14ac:dyDescent="0.25">
      <c r="A26299" t="s">
        <v>28245</v>
      </c>
      <c r="B26299">
        <v>42</v>
      </c>
    </row>
    <row r="26300" spans="1:2" x14ac:dyDescent="0.25">
      <c r="A26300" t="s">
        <v>28246</v>
      </c>
      <c r="B26300">
        <v>23</v>
      </c>
    </row>
    <row r="26301" spans="1:2" x14ac:dyDescent="0.25">
      <c r="A26301" t="s">
        <v>28247</v>
      </c>
      <c r="B26301">
        <v>0</v>
      </c>
    </row>
    <row r="26302" spans="1:2" x14ac:dyDescent="0.25">
      <c r="A26302" t="s">
        <v>28248</v>
      </c>
      <c r="B26302">
        <v>16</v>
      </c>
    </row>
    <row r="26303" spans="1:2" x14ac:dyDescent="0.25">
      <c r="A26303" t="s">
        <v>28249</v>
      </c>
      <c r="B26303">
        <v>20</v>
      </c>
    </row>
    <row r="26304" spans="1:2" x14ac:dyDescent="0.25">
      <c r="A26304" t="s">
        <v>28250</v>
      </c>
      <c r="B26304">
        <v>127</v>
      </c>
    </row>
    <row r="26305" spans="1:2" x14ac:dyDescent="0.25">
      <c r="A26305" t="s">
        <v>28251</v>
      </c>
      <c r="B26305">
        <v>86</v>
      </c>
    </row>
    <row r="26306" spans="1:2" x14ac:dyDescent="0.25">
      <c r="A26306" t="s">
        <v>28252</v>
      </c>
      <c r="B26306">
        <v>286</v>
      </c>
    </row>
    <row r="26307" spans="1:2" x14ac:dyDescent="0.25">
      <c r="A26307" t="s">
        <v>28253</v>
      </c>
      <c r="B26307">
        <v>893</v>
      </c>
    </row>
    <row r="26308" spans="1:2" x14ac:dyDescent="0.25">
      <c r="A26308" t="s">
        <v>34244</v>
      </c>
      <c r="B26308">
        <v>791</v>
      </c>
    </row>
    <row r="26309" spans="1:2" x14ac:dyDescent="0.25">
      <c r="A26309" t="s">
        <v>34245</v>
      </c>
      <c r="B26309">
        <v>231</v>
      </c>
    </row>
    <row r="26310" spans="1:2" x14ac:dyDescent="0.25">
      <c r="A26310" t="s">
        <v>34246</v>
      </c>
      <c r="B26310">
        <v>137</v>
      </c>
    </row>
    <row r="26311" spans="1:2" x14ac:dyDescent="0.25">
      <c r="A26311" t="s">
        <v>34247</v>
      </c>
      <c r="B26311">
        <v>108</v>
      </c>
    </row>
    <row r="26312" spans="1:2" x14ac:dyDescent="0.25">
      <c r="A26312" t="s">
        <v>34248</v>
      </c>
      <c r="B26312">
        <v>24</v>
      </c>
    </row>
    <row r="26313" spans="1:2" x14ac:dyDescent="0.25">
      <c r="A26313" t="s">
        <v>34249</v>
      </c>
      <c r="B26313">
        <v>203</v>
      </c>
    </row>
    <row r="26314" spans="1:2" x14ac:dyDescent="0.25">
      <c r="A26314" t="s">
        <v>34250</v>
      </c>
      <c r="B26314">
        <v>232</v>
      </c>
    </row>
    <row r="26315" spans="1:2" x14ac:dyDescent="0.25">
      <c r="A26315" t="s">
        <v>34251</v>
      </c>
      <c r="B26315">
        <v>309</v>
      </c>
    </row>
    <row r="26316" spans="1:2" x14ac:dyDescent="0.25">
      <c r="A26316" t="s">
        <v>34252</v>
      </c>
      <c r="B26316">
        <v>193</v>
      </c>
    </row>
    <row r="26317" spans="1:2" x14ac:dyDescent="0.25">
      <c r="A26317" t="s">
        <v>34253</v>
      </c>
      <c r="B26317">
        <v>775</v>
      </c>
    </row>
    <row r="26318" spans="1:2" x14ac:dyDescent="0.25">
      <c r="A26318" t="s">
        <v>34254</v>
      </c>
      <c r="B26318">
        <v>3003</v>
      </c>
    </row>
    <row r="26319" spans="1:2" x14ac:dyDescent="0.25">
      <c r="A26319" t="s">
        <v>28254</v>
      </c>
      <c r="B26319">
        <v>5</v>
      </c>
    </row>
    <row r="26320" spans="1:2" x14ac:dyDescent="0.25">
      <c r="A26320" t="s">
        <v>28255</v>
      </c>
      <c r="B26320">
        <v>6</v>
      </c>
    </row>
    <row r="26321" spans="1:2" x14ac:dyDescent="0.25">
      <c r="A26321" t="s">
        <v>28256</v>
      </c>
      <c r="B26321">
        <v>3</v>
      </c>
    </row>
    <row r="26322" spans="1:2" x14ac:dyDescent="0.25">
      <c r="A26322" t="s">
        <v>28257</v>
      </c>
      <c r="B26322">
        <v>1</v>
      </c>
    </row>
    <row r="26323" spans="1:2" x14ac:dyDescent="0.25">
      <c r="A26323" t="s">
        <v>28258</v>
      </c>
      <c r="B26323">
        <v>1</v>
      </c>
    </row>
    <row r="26324" spans="1:2" x14ac:dyDescent="0.25">
      <c r="A26324" t="s">
        <v>28259</v>
      </c>
      <c r="B26324">
        <v>3</v>
      </c>
    </row>
    <row r="26325" spans="1:2" x14ac:dyDescent="0.25">
      <c r="A26325" t="s">
        <v>28260</v>
      </c>
      <c r="B26325">
        <v>12</v>
      </c>
    </row>
    <row r="26326" spans="1:2" x14ac:dyDescent="0.25">
      <c r="A26326" t="s">
        <v>28261</v>
      </c>
      <c r="B26326">
        <v>1</v>
      </c>
    </row>
    <row r="26327" spans="1:2" x14ac:dyDescent="0.25">
      <c r="A26327" t="s">
        <v>28262</v>
      </c>
      <c r="B26327">
        <v>0</v>
      </c>
    </row>
    <row r="26328" spans="1:2" x14ac:dyDescent="0.25">
      <c r="A26328" t="s">
        <v>28263</v>
      </c>
      <c r="B26328">
        <v>4</v>
      </c>
    </row>
    <row r="26329" spans="1:2" x14ac:dyDescent="0.25">
      <c r="A26329" t="s">
        <v>28264</v>
      </c>
      <c r="B26329">
        <v>36</v>
      </c>
    </row>
    <row r="26330" spans="1:2" x14ac:dyDescent="0.25">
      <c r="A26330" t="s">
        <v>28265</v>
      </c>
      <c r="B26330">
        <v>19</v>
      </c>
    </row>
    <row r="26331" spans="1:2" x14ac:dyDescent="0.25">
      <c r="A26331" t="s">
        <v>28266</v>
      </c>
      <c r="B26331">
        <v>24</v>
      </c>
    </row>
    <row r="26332" spans="1:2" x14ac:dyDescent="0.25">
      <c r="A26332" t="s">
        <v>28267</v>
      </c>
      <c r="B26332">
        <v>15</v>
      </c>
    </row>
    <row r="26333" spans="1:2" x14ac:dyDescent="0.25">
      <c r="A26333" t="s">
        <v>28268</v>
      </c>
      <c r="B26333">
        <v>3</v>
      </c>
    </row>
    <row r="26334" spans="1:2" x14ac:dyDescent="0.25">
      <c r="A26334" t="s">
        <v>28269</v>
      </c>
      <c r="B26334">
        <v>6</v>
      </c>
    </row>
    <row r="26335" spans="1:2" x14ac:dyDescent="0.25">
      <c r="A26335" t="s">
        <v>28270</v>
      </c>
      <c r="B26335">
        <v>19</v>
      </c>
    </row>
    <row r="26336" spans="1:2" x14ac:dyDescent="0.25">
      <c r="A26336" t="s">
        <v>28271</v>
      </c>
      <c r="B26336">
        <v>53</v>
      </c>
    </row>
    <row r="26337" spans="1:2" x14ac:dyDescent="0.25">
      <c r="A26337" t="s">
        <v>28272</v>
      </c>
      <c r="B26337">
        <v>3</v>
      </c>
    </row>
    <row r="26338" spans="1:2" x14ac:dyDescent="0.25">
      <c r="A26338" t="s">
        <v>28273</v>
      </c>
      <c r="B26338">
        <v>0</v>
      </c>
    </row>
    <row r="26339" spans="1:2" x14ac:dyDescent="0.25">
      <c r="A26339" t="s">
        <v>28274</v>
      </c>
      <c r="B26339">
        <v>20</v>
      </c>
    </row>
    <row r="26340" spans="1:2" x14ac:dyDescent="0.25">
      <c r="A26340" t="s">
        <v>28275</v>
      </c>
      <c r="B26340">
        <v>162</v>
      </c>
    </row>
    <row r="26341" spans="1:2" x14ac:dyDescent="0.25">
      <c r="A26341" t="s">
        <v>28276</v>
      </c>
      <c r="B26341">
        <v>20</v>
      </c>
    </row>
    <row r="26342" spans="1:2" x14ac:dyDescent="0.25">
      <c r="A26342" t="s">
        <v>28277</v>
      </c>
      <c r="B26342">
        <v>24</v>
      </c>
    </row>
    <row r="26343" spans="1:2" x14ac:dyDescent="0.25">
      <c r="A26343" t="s">
        <v>28278</v>
      </c>
      <c r="B26343">
        <v>8</v>
      </c>
    </row>
    <row r="26344" spans="1:2" x14ac:dyDescent="0.25">
      <c r="A26344" t="s">
        <v>28279</v>
      </c>
      <c r="B26344">
        <v>5</v>
      </c>
    </row>
    <row r="26345" spans="1:2" x14ac:dyDescent="0.25">
      <c r="A26345" t="s">
        <v>28280</v>
      </c>
      <c r="B26345">
        <v>3</v>
      </c>
    </row>
    <row r="26346" spans="1:2" x14ac:dyDescent="0.25">
      <c r="A26346" t="s">
        <v>28281</v>
      </c>
      <c r="B26346">
        <v>22</v>
      </c>
    </row>
    <row r="26347" spans="1:2" x14ac:dyDescent="0.25">
      <c r="A26347" t="s">
        <v>28282</v>
      </c>
      <c r="B26347">
        <v>28</v>
      </c>
    </row>
    <row r="26348" spans="1:2" x14ac:dyDescent="0.25">
      <c r="A26348" t="s">
        <v>28283</v>
      </c>
      <c r="B26348">
        <v>12</v>
      </c>
    </row>
    <row r="26349" spans="1:2" x14ac:dyDescent="0.25">
      <c r="A26349" t="s">
        <v>28284</v>
      </c>
      <c r="B26349">
        <v>0</v>
      </c>
    </row>
    <row r="26350" spans="1:2" x14ac:dyDescent="0.25">
      <c r="A26350" t="s">
        <v>28285</v>
      </c>
      <c r="B26350">
        <v>9</v>
      </c>
    </row>
    <row r="26351" spans="1:2" x14ac:dyDescent="0.25">
      <c r="A26351" t="s">
        <v>28286</v>
      </c>
      <c r="B26351">
        <v>131</v>
      </c>
    </row>
    <row r="26352" spans="1:2" x14ac:dyDescent="0.25">
      <c r="A26352" t="s">
        <v>28287</v>
      </c>
      <c r="B26352">
        <v>36</v>
      </c>
    </row>
    <row r="26353" spans="1:2" x14ac:dyDescent="0.25">
      <c r="A26353" t="s">
        <v>28288</v>
      </c>
      <c r="B26353">
        <v>18</v>
      </c>
    </row>
    <row r="26354" spans="1:2" x14ac:dyDescent="0.25">
      <c r="A26354" t="s">
        <v>28289</v>
      </c>
      <c r="B26354">
        <v>7</v>
      </c>
    </row>
    <row r="26355" spans="1:2" x14ac:dyDescent="0.25">
      <c r="A26355" t="s">
        <v>28290</v>
      </c>
      <c r="B26355">
        <v>6</v>
      </c>
    </row>
    <row r="26356" spans="1:2" x14ac:dyDescent="0.25">
      <c r="A26356" t="s">
        <v>28291</v>
      </c>
      <c r="B26356">
        <v>2</v>
      </c>
    </row>
    <row r="26357" spans="1:2" x14ac:dyDescent="0.25">
      <c r="A26357" t="s">
        <v>28292</v>
      </c>
      <c r="B26357">
        <v>29</v>
      </c>
    </row>
    <row r="26358" spans="1:2" x14ac:dyDescent="0.25">
      <c r="A26358" t="s">
        <v>28293</v>
      </c>
      <c r="B26358">
        <v>21</v>
      </c>
    </row>
    <row r="26359" spans="1:2" x14ac:dyDescent="0.25">
      <c r="A26359" t="s">
        <v>28294</v>
      </c>
      <c r="B26359">
        <v>7</v>
      </c>
    </row>
    <row r="26360" spans="1:2" x14ac:dyDescent="0.25">
      <c r="A26360" t="s">
        <v>28295</v>
      </c>
      <c r="B26360">
        <v>1</v>
      </c>
    </row>
    <row r="26361" spans="1:2" x14ac:dyDescent="0.25">
      <c r="A26361" t="s">
        <v>28296</v>
      </c>
      <c r="B26361">
        <v>29</v>
      </c>
    </row>
    <row r="26362" spans="1:2" x14ac:dyDescent="0.25">
      <c r="A26362" t="s">
        <v>28297</v>
      </c>
      <c r="B26362">
        <v>156</v>
      </c>
    </row>
    <row r="26363" spans="1:2" x14ac:dyDescent="0.25">
      <c r="A26363" t="s">
        <v>28298</v>
      </c>
      <c r="B26363">
        <v>55</v>
      </c>
    </row>
    <row r="26364" spans="1:2" x14ac:dyDescent="0.25">
      <c r="A26364" t="s">
        <v>28299</v>
      </c>
      <c r="B26364">
        <v>32</v>
      </c>
    </row>
    <row r="26365" spans="1:2" x14ac:dyDescent="0.25">
      <c r="A26365" t="s">
        <v>28300</v>
      </c>
      <c r="B26365">
        <v>9</v>
      </c>
    </row>
    <row r="26366" spans="1:2" x14ac:dyDescent="0.25">
      <c r="A26366" t="s">
        <v>28301</v>
      </c>
      <c r="B26366">
        <v>7</v>
      </c>
    </row>
    <row r="26367" spans="1:2" x14ac:dyDescent="0.25">
      <c r="A26367" t="s">
        <v>28302</v>
      </c>
      <c r="B26367">
        <v>7</v>
      </c>
    </row>
    <row r="26368" spans="1:2" x14ac:dyDescent="0.25">
      <c r="A26368" t="s">
        <v>28303</v>
      </c>
      <c r="B26368">
        <v>49</v>
      </c>
    </row>
    <row r="26369" spans="1:2" x14ac:dyDescent="0.25">
      <c r="A26369" t="s">
        <v>28304</v>
      </c>
      <c r="B26369">
        <v>22</v>
      </c>
    </row>
    <row r="26370" spans="1:2" x14ac:dyDescent="0.25">
      <c r="A26370" t="s">
        <v>28305</v>
      </c>
      <c r="B26370">
        <v>17</v>
      </c>
    </row>
    <row r="26371" spans="1:2" x14ac:dyDescent="0.25">
      <c r="A26371" t="s">
        <v>28306</v>
      </c>
      <c r="B26371">
        <v>13</v>
      </c>
    </row>
    <row r="26372" spans="1:2" x14ac:dyDescent="0.25">
      <c r="A26372" t="s">
        <v>28307</v>
      </c>
      <c r="B26372">
        <v>51</v>
      </c>
    </row>
    <row r="26373" spans="1:2" x14ac:dyDescent="0.25">
      <c r="A26373" t="s">
        <v>28308</v>
      </c>
      <c r="B26373">
        <v>262</v>
      </c>
    </row>
    <row r="26374" spans="1:2" x14ac:dyDescent="0.25">
      <c r="A26374" t="s">
        <v>28309</v>
      </c>
      <c r="B26374">
        <v>98</v>
      </c>
    </row>
    <row r="26375" spans="1:2" x14ac:dyDescent="0.25">
      <c r="A26375" t="s">
        <v>28310</v>
      </c>
      <c r="B26375">
        <v>29</v>
      </c>
    </row>
    <row r="26376" spans="1:2" x14ac:dyDescent="0.25">
      <c r="A26376" t="s">
        <v>28311</v>
      </c>
      <c r="B26376">
        <v>13</v>
      </c>
    </row>
    <row r="26377" spans="1:2" x14ac:dyDescent="0.25">
      <c r="A26377" t="s">
        <v>28312</v>
      </c>
      <c r="B26377">
        <v>15</v>
      </c>
    </row>
    <row r="26378" spans="1:2" x14ac:dyDescent="0.25">
      <c r="A26378" t="s">
        <v>28313</v>
      </c>
      <c r="B26378">
        <v>2</v>
      </c>
    </row>
    <row r="26379" spans="1:2" x14ac:dyDescent="0.25">
      <c r="A26379" t="s">
        <v>28314</v>
      </c>
      <c r="B26379">
        <v>39</v>
      </c>
    </row>
    <row r="26380" spans="1:2" x14ac:dyDescent="0.25">
      <c r="A26380" t="s">
        <v>28315</v>
      </c>
      <c r="B26380">
        <v>18</v>
      </c>
    </row>
    <row r="26381" spans="1:2" x14ac:dyDescent="0.25">
      <c r="A26381" t="s">
        <v>28316</v>
      </c>
      <c r="B26381">
        <v>43</v>
      </c>
    </row>
    <row r="26382" spans="1:2" x14ac:dyDescent="0.25">
      <c r="A26382" t="s">
        <v>28317</v>
      </c>
      <c r="B26382">
        <v>29</v>
      </c>
    </row>
    <row r="26383" spans="1:2" x14ac:dyDescent="0.25">
      <c r="A26383" t="s">
        <v>28318</v>
      </c>
      <c r="B26383">
        <v>103</v>
      </c>
    </row>
    <row r="26384" spans="1:2" x14ac:dyDescent="0.25">
      <c r="A26384" t="s">
        <v>28319</v>
      </c>
      <c r="B26384">
        <v>389</v>
      </c>
    </row>
    <row r="26385" spans="1:2" x14ac:dyDescent="0.25">
      <c r="A26385" t="s">
        <v>28320</v>
      </c>
      <c r="B26385">
        <v>227</v>
      </c>
    </row>
    <row r="26386" spans="1:2" x14ac:dyDescent="0.25">
      <c r="A26386" t="s">
        <v>28321</v>
      </c>
      <c r="B26386">
        <v>41</v>
      </c>
    </row>
    <row r="26387" spans="1:2" x14ac:dyDescent="0.25">
      <c r="A26387" t="s">
        <v>28322</v>
      </c>
      <c r="B26387">
        <v>57</v>
      </c>
    </row>
    <row r="26388" spans="1:2" x14ac:dyDescent="0.25">
      <c r="A26388" t="s">
        <v>28323</v>
      </c>
      <c r="B26388">
        <v>29</v>
      </c>
    </row>
    <row r="26389" spans="1:2" x14ac:dyDescent="0.25">
      <c r="A26389" t="s">
        <v>28324</v>
      </c>
      <c r="B26389">
        <v>0</v>
      </c>
    </row>
    <row r="26390" spans="1:2" x14ac:dyDescent="0.25">
      <c r="A26390" t="s">
        <v>28325</v>
      </c>
      <c r="B26390">
        <v>31</v>
      </c>
    </row>
    <row r="26391" spans="1:2" x14ac:dyDescent="0.25">
      <c r="A26391" t="s">
        <v>28326</v>
      </c>
      <c r="B26391">
        <v>20</v>
      </c>
    </row>
    <row r="26392" spans="1:2" x14ac:dyDescent="0.25">
      <c r="A26392" t="s">
        <v>28327</v>
      </c>
      <c r="B26392">
        <v>110</v>
      </c>
    </row>
    <row r="26393" spans="1:2" x14ac:dyDescent="0.25">
      <c r="A26393" t="s">
        <v>28328</v>
      </c>
      <c r="B26393">
        <v>63</v>
      </c>
    </row>
    <row r="26394" spans="1:2" x14ac:dyDescent="0.25">
      <c r="A26394" t="s">
        <v>28329</v>
      </c>
      <c r="B26394">
        <v>239</v>
      </c>
    </row>
    <row r="26395" spans="1:2" x14ac:dyDescent="0.25">
      <c r="A26395" t="s">
        <v>28330</v>
      </c>
      <c r="B26395">
        <v>817</v>
      </c>
    </row>
    <row r="26396" spans="1:2" x14ac:dyDescent="0.25">
      <c r="A26396" t="s">
        <v>28331</v>
      </c>
      <c r="B26396">
        <v>290</v>
      </c>
    </row>
    <row r="26397" spans="1:2" x14ac:dyDescent="0.25">
      <c r="A26397" t="s">
        <v>28332</v>
      </c>
      <c r="B26397">
        <v>35</v>
      </c>
    </row>
    <row r="26398" spans="1:2" x14ac:dyDescent="0.25">
      <c r="A26398" t="s">
        <v>28333</v>
      </c>
      <c r="B26398">
        <v>64</v>
      </c>
    </row>
    <row r="26399" spans="1:2" x14ac:dyDescent="0.25">
      <c r="A26399" t="s">
        <v>28334</v>
      </c>
      <c r="B26399">
        <v>22</v>
      </c>
    </row>
    <row r="26400" spans="1:2" x14ac:dyDescent="0.25">
      <c r="A26400" t="s">
        <v>28335</v>
      </c>
      <c r="B26400">
        <v>0</v>
      </c>
    </row>
    <row r="26401" spans="1:2" x14ac:dyDescent="0.25">
      <c r="A26401" t="s">
        <v>28336</v>
      </c>
      <c r="B26401">
        <v>18</v>
      </c>
    </row>
    <row r="26402" spans="1:2" x14ac:dyDescent="0.25">
      <c r="A26402" t="s">
        <v>28337</v>
      </c>
      <c r="B26402">
        <v>24</v>
      </c>
    </row>
    <row r="26403" spans="1:2" x14ac:dyDescent="0.25">
      <c r="A26403" t="s">
        <v>28338</v>
      </c>
      <c r="B26403">
        <v>137</v>
      </c>
    </row>
    <row r="26404" spans="1:2" x14ac:dyDescent="0.25">
      <c r="A26404" t="s">
        <v>28339</v>
      </c>
      <c r="B26404">
        <v>89</v>
      </c>
    </row>
    <row r="26405" spans="1:2" x14ac:dyDescent="0.25">
      <c r="A26405" t="s">
        <v>28340</v>
      </c>
      <c r="B26405">
        <v>337</v>
      </c>
    </row>
    <row r="26406" spans="1:2" x14ac:dyDescent="0.25">
      <c r="A26406" t="s">
        <v>28341</v>
      </c>
      <c r="B26406">
        <v>1016</v>
      </c>
    </row>
    <row r="26407" spans="1:2" x14ac:dyDescent="0.25">
      <c r="A26407" t="s">
        <v>28342</v>
      </c>
      <c r="B26407">
        <v>750</v>
      </c>
    </row>
    <row r="26408" spans="1:2" x14ac:dyDescent="0.25">
      <c r="A26408" t="s">
        <v>28343</v>
      </c>
      <c r="B26408">
        <v>209</v>
      </c>
    </row>
    <row r="26409" spans="1:2" x14ac:dyDescent="0.25">
      <c r="A26409" t="s">
        <v>28344</v>
      </c>
      <c r="B26409">
        <v>176</v>
      </c>
    </row>
    <row r="26410" spans="1:2" x14ac:dyDescent="0.25">
      <c r="A26410" t="s">
        <v>28345</v>
      </c>
      <c r="B26410">
        <v>88</v>
      </c>
    </row>
    <row r="26411" spans="1:2" x14ac:dyDescent="0.25">
      <c r="A26411" t="s">
        <v>28346</v>
      </c>
      <c r="B26411">
        <v>21</v>
      </c>
    </row>
    <row r="26412" spans="1:2" x14ac:dyDescent="0.25">
      <c r="A26412" t="s">
        <v>28347</v>
      </c>
      <c r="B26412">
        <v>210</v>
      </c>
    </row>
    <row r="26413" spans="1:2" x14ac:dyDescent="0.25">
      <c r="A26413" t="s">
        <v>28348</v>
      </c>
      <c r="B26413">
        <v>198</v>
      </c>
    </row>
    <row r="26414" spans="1:2" x14ac:dyDescent="0.25">
      <c r="A26414" t="s">
        <v>28349</v>
      </c>
      <c r="B26414">
        <v>330</v>
      </c>
    </row>
    <row r="26415" spans="1:2" x14ac:dyDescent="0.25">
      <c r="A26415" t="s">
        <v>28350</v>
      </c>
      <c r="B26415">
        <v>195</v>
      </c>
    </row>
    <row r="26416" spans="1:2" x14ac:dyDescent="0.25">
      <c r="A26416" t="s">
        <v>28351</v>
      </c>
      <c r="B26416">
        <v>792</v>
      </c>
    </row>
    <row r="26417" spans="1:2" x14ac:dyDescent="0.25">
      <c r="A26417" t="s">
        <v>28352</v>
      </c>
      <c r="B26417">
        <v>2969</v>
      </c>
    </row>
    <row r="26418" spans="1:2" x14ac:dyDescent="0.25">
      <c r="A26418" t="s">
        <v>28353</v>
      </c>
      <c r="B26418">
        <v>-999</v>
      </c>
    </row>
    <row r="26419" spans="1:2" x14ac:dyDescent="0.25">
      <c r="A26419" t="s">
        <v>28354</v>
      </c>
      <c r="B26419">
        <v>-999</v>
      </c>
    </row>
    <row r="26420" spans="1:2" x14ac:dyDescent="0.25">
      <c r="A26420" t="s">
        <v>28355</v>
      </c>
      <c r="B26420">
        <v>3698</v>
      </c>
    </row>
    <row r="26421" spans="1:2" x14ac:dyDescent="0.25">
      <c r="A26421" t="s">
        <v>28356</v>
      </c>
      <c r="B26421">
        <v>-999</v>
      </c>
    </row>
    <row r="26422" spans="1:2" x14ac:dyDescent="0.25">
      <c r="A26422" t="s">
        <v>28357</v>
      </c>
      <c r="B26422">
        <v>3027</v>
      </c>
    </row>
    <row r="26423" spans="1:2" x14ac:dyDescent="0.25">
      <c r="A26423" t="s">
        <v>28358</v>
      </c>
      <c r="B26423">
        <v>-999</v>
      </c>
    </row>
    <row r="26424" spans="1:2" x14ac:dyDescent="0.25">
      <c r="A26424" t="s">
        <v>28359</v>
      </c>
      <c r="B26424">
        <v>-999</v>
      </c>
    </row>
    <row r="26425" spans="1:2" x14ac:dyDescent="0.25">
      <c r="A26425" t="s">
        <v>28360</v>
      </c>
      <c r="B26425">
        <v>-999</v>
      </c>
    </row>
    <row r="26426" spans="1:2" x14ac:dyDescent="0.25">
      <c r="A26426" t="s">
        <v>28361</v>
      </c>
      <c r="B26426">
        <v>-999</v>
      </c>
    </row>
    <row r="26427" spans="1:2" x14ac:dyDescent="0.25">
      <c r="A26427" t="s">
        <v>28362</v>
      </c>
      <c r="B26427">
        <v>-999</v>
      </c>
    </row>
    <row r="26428" spans="1:2" x14ac:dyDescent="0.25">
      <c r="A26428" t="s">
        <v>28363</v>
      </c>
      <c r="B26428">
        <v>-999</v>
      </c>
    </row>
    <row r="26429" spans="1:2" x14ac:dyDescent="0.25">
      <c r="A26429" t="s">
        <v>28364</v>
      </c>
      <c r="B26429">
        <v>-999</v>
      </c>
    </row>
    <row r="26430" spans="1:2" x14ac:dyDescent="0.25">
      <c r="A26430" t="s">
        <v>28365</v>
      </c>
      <c r="B26430">
        <v>-999</v>
      </c>
    </row>
    <row r="26431" spans="1:2" x14ac:dyDescent="0.25">
      <c r="A26431" t="s">
        <v>28366</v>
      </c>
      <c r="B26431">
        <v>-999</v>
      </c>
    </row>
    <row r="26432" spans="1:2" x14ac:dyDescent="0.25">
      <c r="A26432" t="s">
        <v>28367</v>
      </c>
      <c r="B26432">
        <v>-999</v>
      </c>
    </row>
    <row r="26433" spans="1:2" x14ac:dyDescent="0.25">
      <c r="A26433" t="s">
        <v>28368</v>
      </c>
      <c r="B26433">
        <v>-999</v>
      </c>
    </row>
    <row r="26434" spans="1:2" x14ac:dyDescent="0.25">
      <c r="A26434" t="s">
        <v>28369</v>
      </c>
      <c r="B26434">
        <v>-999</v>
      </c>
    </row>
    <row r="26435" spans="1:2" x14ac:dyDescent="0.25">
      <c r="A26435" t="s">
        <v>28370</v>
      </c>
      <c r="B26435">
        <v>-999</v>
      </c>
    </row>
    <row r="26436" spans="1:2" x14ac:dyDescent="0.25">
      <c r="A26436" t="s">
        <v>28371</v>
      </c>
      <c r="B26436">
        <v>-999</v>
      </c>
    </row>
    <row r="26437" spans="1:2" x14ac:dyDescent="0.25">
      <c r="A26437" t="s">
        <v>28372</v>
      </c>
      <c r="B26437">
        <v>-999</v>
      </c>
    </row>
    <row r="26438" spans="1:2" x14ac:dyDescent="0.25">
      <c r="A26438" t="s">
        <v>28373</v>
      </c>
      <c r="B26438">
        <v>-999</v>
      </c>
    </row>
    <row r="26439" spans="1:2" x14ac:dyDescent="0.25">
      <c r="A26439" t="s">
        <v>28374</v>
      </c>
      <c r="B26439">
        <v>-999</v>
      </c>
    </row>
    <row r="26440" spans="1:2" x14ac:dyDescent="0.25">
      <c r="A26440" t="s">
        <v>28375</v>
      </c>
      <c r="B26440">
        <v>-999</v>
      </c>
    </row>
    <row r="26441" spans="1:2" x14ac:dyDescent="0.25">
      <c r="A26441" t="s">
        <v>28376</v>
      </c>
      <c r="B26441">
        <v>-999</v>
      </c>
    </row>
    <row r="26442" spans="1:2" x14ac:dyDescent="0.25">
      <c r="A26442" t="s">
        <v>28377</v>
      </c>
      <c r="B26442">
        <v>832</v>
      </c>
    </row>
    <row r="26443" spans="1:2" x14ac:dyDescent="0.25">
      <c r="A26443" t="s">
        <v>28378</v>
      </c>
      <c r="B26443">
        <v>747</v>
      </c>
    </row>
    <row r="26444" spans="1:2" x14ac:dyDescent="0.25">
      <c r="A26444" t="s">
        <v>28379</v>
      </c>
      <c r="B26444">
        <v>65</v>
      </c>
    </row>
    <row r="26445" spans="1:2" x14ac:dyDescent="0.25">
      <c r="A26445" t="s">
        <v>28380</v>
      </c>
      <c r="B26445">
        <v>20</v>
      </c>
    </row>
    <row r="26446" spans="1:2" x14ac:dyDescent="0.25">
      <c r="A26446" t="s">
        <v>28381</v>
      </c>
      <c r="B26446">
        <v>832</v>
      </c>
    </row>
    <row r="26447" spans="1:2" x14ac:dyDescent="0.25">
      <c r="A26447" t="s">
        <v>28382</v>
      </c>
      <c r="B26447">
        <v>619</v>
      </c>
    </row>
    <row r="26448" spans="1:2" x14ac:dyDescent="0.25">
      <c r="A26448" t="s">
        <v>28383</v>
      </c>
      <c r="B26448">
        <v>3</v>
      </c>
    </row>
    <row r="26449" spans="1:2" x14ac:dyDescent="0.25">
      <c r="A26449" t="s">
        <v>28384</v>
      </c>
      <c r="B26449">
        <v>832</v>
      </c>
    </row>
    <row r="26450" spans="1:2" x14ac:dyDescent="0.25">
      <c r="A26450" t="s">
        <v>28385</v>
      </c>
      <c r="B26450">
        <v>3</v>
      </c>
    </row>
    <row r="26451" spans="1:2" x14ac:dyDescent="0.25">
      <c r="A26451" t="s">
        <v>28386</v>
      </c>
      <c r="B26451">
        <v>9</v>
      </c>
    </row>
    <row r="26452" spans="1:2" x14ac:dyDescent="0.25">
      <c r="A26452" t="s">
        <v>28387</v>
      </c>
      <c r="B26452">
        <v>8</v>
      </c>
    </row>
    <row r="26453" spans="1:2" x14ac:dyDescent="0.25">
      <c r="A26453" t="s">
        <v>28388</v>
      </c>
      <c r="B26453">
        <v>0</v>
      </c>
    </row>
    <row r="26454" spans="1:2" x14ac:dyDescent="0.25">
      <c r="A26454" t="s">
        <v>28389</v>
      </c>
      <c r="B26454">
        <v>1</v>
      </c>
    </row>
    <row r="26455" spans="1:2" x14ac:dyDescent="0.25">
      <c r="A26455" t="s">
        <v>28390</v>
      </c>
      <c r="B26455">
        <v>9</v>
      </c>
    </row>
    <row r="26456" spans="1:2" x14ac:dyDescent="0.25">
      <c r="A26456" t="s">
        <v>28391</v>
      </c>
      <c r="B26456">
        <v>543</v>
      </c>
    </row>
    <row r="26457" spans="1:2" x14ac:dyDescent="0.25">
      <c r="A26457" t="s">
        <v>28392</v>
      </c>
      <c r="B26457">
        <v>68</v>
      </c>
    </row>
    <row r="26458" spans="1:2" x14ac:dyDescent="0.25">
      <c r="A26458" t="s">
        <v>28393</v>
      </c>
      <c r="B26458">
        <v>11</v>
      </c>
    </row>
    <row r="26459" spans="1:2" x14ac:dyDescent="0.25">
      <c r="A26459" t="s">
        <v>28394</v>
      </c>
      <c r="B26459">
        <v>454</v>
      </c>
    </row>
    <row r="26460" spans="1:2" x14ac:dyDescent="0.25">
      <c r="A26460" t="s">
        <v>28395</v>
      </c>
      <c r="B26460">
        <v>10</v>
      </c>
    </row>
    <row r="26461" spans="1:2" x14ac:dyDescent="0.25">
      <c r="A26461" t="s">
        <v>28396</v>
      </c>
      <c r="B26461">
        <v>543</v>
      </c>
    </row>
    <row r="26462" spans="1:2" x14ac:dyDescent="0.25">
      <c r="A26462" t="s">
        <v>28397</v>
      </c>
      <c r="B26462">
        <v>-999</v>
      </c>
    </row>
    <row r="26463" spans="1:2" x14ac:dyDescent="0.25">
      <c r="A26463" t="s">
        <v>28398</v>
      </c>
      <c r="B26463">
        <v>268</v>
      </c>
    </row>
    <row r="26464" spans="1:2" x14ac:dyDescent="0.25">
      <c r="A26464" t="s">
        <v>28399</v>
      </c>
      <c r="B26464">
        <v>2130</v>
      </c>
    </row>
    <row r="26465" spans="1:2" x14ac:dyDescent="0.25">
      <c r="A26465" t="s">
        <v>28400</v>
      </c>
      <c r="B26465">
        <v>13</v>
      </c>
    </row>
    <row r="26466" spans="1:2" x14ac:dyDescent="0.25">
      <c r="A26466" t="s">
        <v>28401</v>
      </c>
      <c r="B26466">
        <v>-999</v>
      </c>
    </row>
    <row r="26467" spans="1:2" x14ac:dyDescent="0.25">
      <c r="A26467" t="s">
        <v>28402</v>
      </c>
      <c r="B26467">
        <v>17740</v>
      </c>
    </row>
    <row r="26468" spans="1:2" x14ac:dyDescent="0.25">
      <c r="A26468" t="s">
        <v>28403</v>
      </c>
      <c r="B26468">
        <v>-999</v>
      </c>
    </row>
    <row r="26469" spans="1:2" x14ac:dyDescent="0.25">
      <c r="A26469" t="s">
        <v>28404</v>
      </c>
      <c r="B26469">
        <v>4095</v>
      </c>
    </row>
    <row r="26470" spans="1:2" x14ac:dyDescent="0.25">
      <c r="A26470" t="s">
        <v>28405</v>
      </c>
      <c r="B26470">
        <v>21835</v>
      </c>
    </row>
    <row r="26471" spans="1:2" x14ac:dyDescent="0.25">
      <c r="A26471" t="s">
        <v>28406</v>
      </c>
      <c r="B26471">
        <v>-999</v>
      </c>
    </row>
    <row r="26472" spans="1:2" x14ac:dyDescent="0.25">
      <c r="A26472" t="s">
        <v>28407</v>
      </c>
      <c r="B26472">
        <v>1696</v>
      </c>
    </row>
    <row r="26473" spans="1:2" x14ac:dyDescent="0.25">
      <c r="A26473" t="s">
        <v>28408</v>
      </c>
      <c r="B26473">
        <v>-999</v>
      </c>
    </row>
    <row r="26474" spans="1:2" x14ac:dyDescent="0.25">
      <c r="A26474" t="s">
        <v>28409</v>
      </c>
      <c r="B26474">
        <v>-999</v>
      </c>
    </row>
    <row r="26475" spans="1:2" x14ac:dyDescent="0.25">
      <c r="A26475" t="s">
        <v>28410</v>
      </c>
      <c r="B26475">
        <v>869</v>
      </c>
    </row>
    <row r="26476" spans="1:2" x14ac:dyDescent="0.25">
      <c r="A26476" t="s">
        <v>28411</v>
      </c>
      <c r="B26476">
        <v>54</v>
      </c>
    </row>
    <row r="26477" spans="1:2" x14ac:dyDescent="0.25">
      <c r="A26477" t="s">
        <v>28412</v>
      </c>
      <c r="B26477">
        <v>2619</v>
      </c>
    </row>
    <row r="26478" spans="1:2" x14ac:dyDescent="0.25">
      <c r="A26478" t="s">
        <v>28413</v>
      </c>
      <c r="B26478">
        <v>2081</v>
      </c>
    </row>
    <row r="26479" spans="1:2" x14ac:dyDescent="0.25">
      <c r="A26479" t="s">
        <v>28414</v>
      </c>
      <c r="B26479">
        <v>-999</v>
      </c>
    </row>
    <row r="26480" spans="1:2" x14ac:dyDescent="0.25">
      <c r="A26480" t="s">
        <v>28415</v>
      </c>
      <c r="B26480">
        <v>1113</v>
      </c>
    </row>
    <row r="26481" spans="1:2" x14ac:dyDescent="0.25">
      <c r="A26481" t="s">
        <v>28416</v>
      </c>
      <c r="B26481">
        <v>-999</v>
      </c>
    </row>
    <row r="26482" spans="1:2" x14ac:dyDescent="0.25">
      <c r="A26482" t="s">
        <v>28417</v>
      </c>
      <c r="B26482">
        <v>-999</v>
      </c>
    </row>
    <row r="26483" spans="1:2" x14ac:dyDescent="0.25">
      <c r="A26483" t="s">
        <v>28418</v>
      </c>
      <c r="B26483">
        <v>282</v>
      </c>
    </row>
    <row r="26484" spans="1:2" x14ac:dyDescent="0.25">
      <c r="A26484" t="s">
        <v>28419</v>
      </c>
      <c r="B26484">
        <v>135</v>
      </c>
    </row>
    <row r="26485" spans="1:2" x14ac:dyDescent="0.25">
      <c r="A26485" t="s">
        <v>28420</v>
      </c>
      <c r="B26485">
        <v>630</v>
      </c>
    </row>
    <row r="26486" spans="1:2" x14ac:dyDescent="0.25">
      <c r="A26486" t="s">
        <v>28421</v>
      </c>
      <c r="B26486">
        <v>92</v>
      </c>
    </row>
    <row r="26487" spans="1:2" x14ac:dyDescent="0.25">
      <c r="A26487" t="s">
        <v>28422</v>
      </c>
      <c r="B26487">
        <v>72</v>
      </c>
    </row>
    <row r="26488" spans="1:2" x14ac:dyDescent="0.25">
      <c r="A26488" t="s">
        <v>28423</v>
      </c>
      <c r="B26488">
        <v>816</v>
      </c>
    </row>
    <row r="26489" spans="1:2" x14ac:dyDescent="0.25">
      <c r="A26489" t="s">
        <v>28424</v>
      </c>
      <c r="B26489">
        <v>0</v>
      </c>
    </row>
    <row r="26490" spans="1:2" x14ac:dyDescent="0.25">
      <c r="A26490" t="s">
        <v>28425</v>
      </c>
      <c r="B26490">
        <v>6</v>
      </c>
    </row>
    <row r="26491" spans="1:2" x14ac:dyDescent="0.25">
      <c r="A26491" t="s">
        <v>28426</v>
      </c>
      <c r="B26491">
        <v>0</v>
      </c>
    </row>
    <row r="26492" spans="1:2" x14ac:dyDescent="0.25">
      <c r="A26492" t="s">
        <v>28427</v>
      </c>
      <c r="B26492">
        <v>0</v>
      </c>
    </row>
    <row r="26493" spans="1:2" x14ac:dyDescent="0.25">
      <c r="A26493" t="s">
        <v>28428</v>
      </c>
      <c r="B26493">
        <v>339</v>
      </c>
    </row>
    <row r="26494" spans="1:2" x14ac:dyDescent="0.25">
      <c r="A26494" t="s">
        <v>28429</v>
      </c>
      <c r="B26494">
        <v>4</v>
      </c>
    </row>
    <row r="26495" spans="1:2" x14ac:dyDescent="0.25">
      <c r="A26495" t="s">
        <v>28430</v>
      </c>
      <c r="B26495">
        <v>7</v>
      </c>
    </row>
    <row r="26496" spans="1:2" x14ac:dyDescent="0.25">
      <c r="A26496" t="s">
        <v>28431</v>
      </c>
      <c r="B26496">
        <v>32</v>
      </c>
    </row>
    <row r="26497" spans="1:2" x14ac:dyDescent="0.25">
      <c r="A26497" t="s">
        <v>28432</v>
      </c>
      <c r="B26497">
        <v>3</v>
      </c>
    </row>
    <row r="26498" spans="1:2" x14ac:dyDescent="0.25">
      <c r="A26498" t="s">
        <v>28433</v>
      </c>
      <c r="B26498">
        <v>80</v>
      </c>
    </row>
    <row r="26499" spans="1:2" x14ac:dyDescent="0.25">
      <c r="A26499" t="s">
        <v>28434</v>
      </c>
      <c r="B26499">
        <v>66</v>
      </c>
    </row>
    <row r="26500" spans="1:2" x14ac:dyDescent="0.25">
      <c r="A26500" t="s">
        <v>28435</v>
      </c>
      <c r="B26500">
        <v>0</v>
      </c>
    </row>
    <row r="26501" spans="1:2" x14ac:dyDescent="0.25">
      <c r="A26501" t="s">
        <v>28436</v>
      </c>
      <c r="B26501">
        <v>31</v>
      </c>
    </row>
    <row r="26502" spans="1:2" x14ac:dyDescent="0.25">
      <c r="A26502" t="s">
        <v>28437</v>
      </c>
      <c r="B26502">
        <v>6</v>
      </c>
    </row>
    <row r="26503" spans="1:2" x14ac:dyDescent="0.25">
      <c r="A26503" t="s">
        <v>28438</v>
      </c>
      <c r="B26503">
        <v>163</v>
      </c>
    </row>
    <row r="26504" spans="1:2" x14ac:dyDescent="0.25">
      <c r="A26504" t="s">
        <v>28439</v>
      </c>
      <c r="B26504">
        <v>6</v>
      </c>
    </row>
    <row r="26505" spans="1:2" x14ac:dyDescent="0.25">
      <c r="A26505" t="s">
        <v>28440</v>
      </c>
      <c r="B26505">
        <v>12</v>
      </c>
    </row>
    <row r="26506" spans="1:2" x14ac:dyDescent="0.25">
      <c r="A26506" t="s">
        <v>28441</v>
      </c>
      <c r="B26506">
        <v>61</v>
      </c>
    </row>
    <row r="26507" spans="1:2" x14ac:dyDescent="0.25">
      <c r="A26507" t="s">
        <v>28442</v>
      </c>
      <c r="B26507">
        <v>816</v>
      </c>
    </row>
    <row r="26508" spans="1:2" x14ac:dyDescent="0.25">
      <c r="A26508" t="s">
        <v>28443</v>
      </c>
      <c r="B26508">
        <v>39</v>
      </c>
    </row>
    <row r="26509" spans="1:2" x14ac:dyDescent="0.25">
      <c r="A26509" t="s">
        <v>28444</v>
      </c>
      <c r="B26509">
        <v>21</v>
      </c>
    </row>
    <row r="26510" spans="1:2" x14ac:dyDescent="0.25">
      <c r="A26510" t="s">
        <v>28445</v>
      </c>
      <c r="B26510">
        <v>13</v>
      </c>
    </row>
    <row r="26511" spans="1:2" x14ac:dyDescent="0.25">
      <c r="A26511" t="s">
        <v>28446</v>
      </c>
      <c r="B26511">
        <v>21</v>
      </c>
    </row>
    <row r="26512" spans="1:2" x14ac:dyDescent="0.25">
      <c r="A26512" t="s">
        <v>28447</v>
      </c>
      <c r="B26512">
        <v>27</v>
      </c>
    </row>
    <row r="26513" spans="1:2" x14ac:dyDescent="0.25">
      <c r="A26513" t="s">
        <v>28448</v>
      </c>
      <c r="B26513">
        <v>43</v>
      </c>
    </row>
    <row r="26514" spans="1:2" x14ac:dyDescent="0.25">
      <c r="A26514" t="s">
        <v>28449</v>
      </c>
      <c r="B26514">
        <v>62</v>
      </c>
    </row>
    <row r="26515" spans="1:2" x14ac:dyDescent="0.25">
      <c r="A26515" t="s">
        <v>28450</v>
      </c>
      <c r="B26515">
        <v>86</v>
      </c>
    </row>
    <row r="26516" spans="1:2" x14ac:dyDescent="0.25">
      <c r="A26516" t="s">
        <v>28451</v>
      </c>
      <c r="B26516">
        <v>312</v>
      </c>
    </row>
    <row r="26517" spans="1:2" x14ac:dyDescent="0.25">
      <c r="A26517" t="s">
        <v>28452</v>
      </c>
      <c r="B26517">
        <v>55</v>
      </c>
    </row>
    <row r="26518" spans="1:2" x14ac:dyDescent="0.25">
      <c r="A26518" t="s">
        <v>28453</v>
      </c>
      <c r="B26518">
        <v>37</v>
      </c>
    </row>
    <row r="26519" spans="1:2" x14ac:dyDescent="0.25">
      <c r="A26519" t="s">
        <v>28454</v>
      </c>
      <c r="B26519">
        <v>30</v>
      </c>
    </row>
    <row r="26520" spans="1:2" x14ac:dyDescent="0.25">
      <c r="A26520" t="s">
        <v>28455</v>
      </c>
      <c r="B26520">
        <v>29</v>
      </c>
    </row>
    <row r="26521" spans="1:2" x14ac:dyDescent="0.25">
      <c r="A26521" t="s">
        <v>28456</v>
      </c>
      <c r="B26521">
        <v>30</v>
      </c>
    </row>
    <row r="26522" spans="1:2" x14ac:dyDescent="0.25">
      <c r="A26522" t="s">
        <v>28457</v>
      </c>
      <c r="B26522">
        <v>30</v>
      </c>
    </row>
    <row r="26523" spans="1:2" x14ac:dyDescent="0.25">
      <c r="A26523" t="s">
        <v>28458</v>
      </c>
      <c r="B26523">
        <v>41</v>
      </c>
    </row>
    <row r="26524" spans="1:2" x14ac:dyDescent="0.25">
      <c r="A26524" t="s">
        <v>28459</v>
      </c>
      <c r="B26524">
        <v>46</v>
      </c>
    </row>
    <row r="26525" spans="1:2" x14ac:dyDescent="0.25">
      <c r="A26525" t="s">
        <v>28460</v>
      </c>
      <c r="B26525">
        <v>298</v>
      </c>
    </row>
    <row r="26526" spans="1:2" x14ac:dyDescent="0.25">
      <c r="A26526" t="s">
        <v>28461</v>
      </c>
      <c r="B26526">
        <v>20</v>
      </c>
    </row>
    <row r="26527" spans="1:2" x14ac:dyDescent="0.25">
      <c r="A26527" t="s">
        <v>28462</v>
      </c>
      <c r="B26527">
        <v>21</v>
      </c>
    </row>
    <row r="26528" spans="1:2" x14ac:dyDescent="0.25">
      <c r="A26528" t="s">
        <v>28463</v>
      </c>
      <c r="B26528">
        <v>15</v>
      </c>
    </row>
    <row r="26529" spans="1:2" x14ac:dyDescent="0.25">
      <c r="A26529" t="s">
        <v>28464</v>
      </c>
      <c r="B26529">
        <v>8</v>
      </c>
    </row>
    <row r="26530" spans="1:2" x14ac:dyDescent="0.25">
      <c r="A26530" t="s">
        <v>28465</v>
      </c>
      <c r="B26530">
        <v>5</v>
      </c>
    </row>
    <row r="26531" spans="1:2" x14ac:dyDescent="0.25">
      <c r="A26531" t="s">
        <v>28466</v>
      </c>
      <c r="B26531">
        <v>5</v>
      </c>
    </row>
    <row r="26532" spans="1:2" x14ac:dyDescent="0.25">
      <c r="A26532" t="s">
        <v>28467</v>
      </c>
      <c r="B26532">
        <v>2</v>
      </c>
    </row>
    <row r="26533" spans="1:2" x14ac:dyDescent="0.25">
      <c r="A26533" t="s">
        <v>28468</v>
      </c>
      <c r="B26533">
        <v>7</v>
      </c>
    </row>
    <row r="26534" spans="1:2" x14ac:dyDescent="0.25">
      <c r="A26534" t="s">
        <v>28469</v>
      </c>
      <c r="B26534">
        <v>83</v>
      </c>
    </row>
    <row r="26535" spans="1:2" x14ac:dyDescent="0.25">
      <c r="A26535" t="s">
        <v>28470</v>
      </c>
      <c r="B26535">
        <v>53</v>
      </c>
    </row>
    <row r="26536" spans="1:2" x14ac:dyDescent="0.25">
      <c r="A26536" t="s">
        <v>28471</v>
      </c>
      <c r="B26536">
        <v>26</v>
      </c>
    </row>
    <row r="26537" spans="1:2" x14ac:dyDescent="0.25">
      <c r="A26537" t="s">
        <v>28472</v>
      </c>
      <c r="B26537">
        <v>33</v>
      </c>
    </row>
    <row r="26538" spans="1:2" x14ac:dyDescent="0.25">
      <c r="A26538" t="s">
        <v>28473</v>
      </c>
      <c r="B26538">
        <v>22</v>
      </c>
    </row>
    <row r="26539" spans="1:2" x14ac:dyDescent="0.25">
      <c r="A26539" t="s">
        <v>28474</v>
      </c>
      <c r="B26539">
        <v>27</v>
      </c>
    </row>
    <row r="26540" spans="1:2" x14ac:dyDescent="0.25">
      <c r="A26540" t="s">
        <v>28475</v>
      </c>
      <c r="B26540">
        <v>21</v>
      </c>
    </row>
    <row r="26541" spans="1:2" x14ac:dyDescent="0.25">
      <c r="A26541" t="s">
        <v>28476</v>
      </c>
      <c r="B26541">
        <v>39</v>
      </c>
    </row>
    <row r="26542" spans="1:2" x14ac:dyDescent="0.25">
      <c r="A26542" t="s">
        <v>28477</v>
      </c>
      <c r="B26542">
        <v>32</v>
      </c>
    </row>
    <row r="26543" spans="1:2" x14ac:dyDescent="0.25">
      <c r="A26543" t="s">
        <v>28478</v>
      </c>
      <c r="B26543">
        <v>253</v>
      </c>
    </row>
    <row r="26544" spans="1:2" x14ac:dyDescent="0.25">
      <c r="A26544" t="s">
        <v>28479</v>
      </c>
      <c r="B26544">
        <v>21</v>
      </c>
    </row>
    <row r="26545" spans="1:2" x14ac:dyDescent="0.25">
      <c r="A26545" t="s">
        <v>28480</v>
      </c>
      <c r="B26545">
        <v>14</v>
      </c>
    </row>
    <row r="26546" spans="1:2" x14ac:dyDescent="0.25">
      <c r="A26546" t="s">
        <v>28481</v>
      </c>
      <c r="B26546">
        <v>22</v>
      </c>
    </row>
    <row r="26547" spans="1:2" x14ac:dyDescent="0.25">
      <c r="A26547" t="s">
        <v>28482</v>
      </c>
      <c r="B26547">
        <v>17</v>
      </c>
    </row>
    <row r="26548" spans="1:2" x14ac:dyDescent="0.25">
      <c r="A26548" t="s">
        <v>28483</v>
      </c>
      <c r="B26548">
        <v>16</v>
      </c>
    </row>
    <row r="26549" spans="1:2" x14ac:dyDescent="0.25">
      <c r="A26549" t="s">
        <v>28484</v>
      </c>
      <c r="B26549">
        <v>14</v>
      </c>
    </row>
    <row r="26550" spans="1:2" x14ac:dyDescent="0.25">
      <c r="A26550" t="s">
        <v>28485</v>
      </c>
      <c r="B26550">
        <v>27</v>
      </c>
    </row>
    <row r="26551" spans="1:2" x14ac:dyDescent="0.25">
      <c r="A26551" t="s">
        <v>28486</v>
      </c>
      <c r="B26551">
        <v>35</v>
      </c>
    </row>
    <row r="26552" spans="1:2" x14ac:dyDescent="0.25">
      <c r="A26552" t="s">
        <v>28487</v>
      </c>
      <c r="B26552">
        <v>166</v>
      </c>
    </row>
    <row r="26553" spans="1:2" x14ac:dyDescent="0.25">
      <c r="A26553" t="s">
        <v>28488</v>
      </c>
      <c r="B26553">
        <v>188</v>
      </c>
    </row>
    <row r="26554" spans="1:2" x14ac:dyDescent="0.25">
      <c r="A26554" t="s">
        <v>28489</v>
      </c>
      <c r="B26554">
        <v>119</v>
      </c>
    </row>
    <row r="26555" spans="1:2" x14ac:dyDescent="0.25">
      <c r="A26555" t="s">
        <v>28490</v>
      </c>
      <c r="B26555">
        <v>113</v>
      </c>
    </row>
    <row r="26556" spans="1:2" x14ac:dyDescent="0.25">
      <c r="A26556" t="s">
        <v>28491</v>
      </c>
      <c r="B26556">
        <v>97</v>
      </c>
    </row>
    <row r="26557" spans="1:2" x14ac:dyDescent="0.25">
      <c r="A26557" t="s">
        <v>28492</v>
      </c>
      <c r="B26557">
        <v>105</v>
      </c>
    </row>
    <row r="26558" spans="1:2" x14ac:dyDescent="0.25">
      <c r="A26558" t="s">
        <v>28493</v>
      </c>
      <c r="B26558">
        <v>113</v>
      </c>
    </row>
    <row r="26559" spans="1:2" x14ac:dyDescent="0.25">
      <c r="A26559" t="s">
        <v>28494</v>
      </c>
      <c r="B26559">
        <v>171</v>
      </c>
    </row>
    <row r="26560" spans="1:2" x14ac:dyDescent="0.25">
      <c r="A26560" t="s">
        <v>28495</v>
      </c>
      <c r="B26560">
        <v>206</v>
      </c>
    </row>
    <row r="26561" spans="1:2" x14ac:dyDescent="0.25">
      <c r="A26561" t="s">
        <v>28496</v>
      </c>
      <c r="B26561">
        <v>1112</v>
      </c>
    </row>
    <row r="26562" spans="1:2" x14ac:dyDescent="0.25">
      <c r="A26562" t="s">
        <v>28497</v>
      </c>
      <c r="B26562">
        <v>562</v>
      </c>
    </row>
    <row r="26563" spans="1:2" x14ac:dyDescent="0.25">
      <c r="A26563" t="s">
        <v>28498</v>
      </c>
      <c r="B26563">
        <v>28</v>
      </c>
    </row>
    <row r="26564" spans="1:2" x14ac:dyDescent="0.25">
      <c r="A26564" t="s">
        <v>28499</v>
      </c>
      <c r="B26564">
        <v>11</v>
      </c>
    </row>
    <row r="26565" spans="1:2" x14ac:dyDescent="0.25">
      <c r="A26565" t="s">
        <v>28500</v>
      </c>
      <c r="B26565">
        <v>2</v>
      </c>
    </row>
    <row r="26566" spans="1:2" x14ac:dyDescent="0.25">
      <c r="A26566" t="s">
        <v>28501</v>
      </c>
      <c r="B26566">
        <v>2</v>
      </c>
    </row>
    <row r="26567" spans="1:2" x14ac:dyDescent="0.25">
      <c r="A26567" t="s">
        <v>28502</v>
      </c>
      <c r="B26567">
        <v>201</v>
      </c>
    </row>
    <row r="26568" spans="1:2" x14ac:dyDescent="0.25">
      <c r="A26568" t="s">
        <v>28503</v>
      </c>
      <c r="B26568">
        <v>10</v>
      </c>
    </row>
    <row r="26569" spans="1:2" x14ac:dyDescent="0.25">
      <c r="A26569" t="s">
        <v>28504</v>
      </c>
      <c r="B26569">
        <v>816</v>
      </c>
    </row>
    <row r="26570" spans="1:2" x14ac:dyDescent="0.25">
      <c r="A26570" t="s">
        <v>28505</v>
      </c>
      <c r="B26570">
        <v>294</v>
      </c>
    </row>
    <row r="26571" spans="1:2" x14ac:dyDescent="0.25">
      <c r="A26571" t="s">
        <v>28506</v>
      </c>
      <c r="B26571">
        <v>203</v>
      </c>
    </row>
    <row r="26572" spans="1:2" x14ac:dyDescent="0.25">
      <c r="A26572" t="s">
        <v>28507</v>
      </c>
      <c r="B26572">
        <v>39</v>
      </c>
    </row>
    <row r="26573" spans="1:2" x14ac:dyDescent="0.25">
      <c r="A26573" t="s">
        <v>28508</v>
      </c>
      <c r="B26573">
        <v>25</v>
      </c>
    </row>
    <row r="26574" spans="1:2" x14ac:dyDescent="0.25">
      <c r="A26574" t="s">
        <v>28509</v>
      </c>
      <c r="B26574">
        <v>21</v>
      </c>
    </row>
    <row r="26575" spans="1:2" x14ac:dyDescent="0.25">
      <c r="A26575" t="s">
        <v>28510</v>
      </c>
      <c r="B26575">
        <v>13</v>
      </c>
    </row>
    <row r="26576" spans="1:2" x14ac:dyDescent="0.25">
      <c r="A26576" t="s">
        <v>28511</v>
      </c>
      <c r="B26576">
        <v>20</v>
      </c>
    </row>
    <row r="26577" spans="1:2" x14ac:dyDescent="0.25">
      <c r="A26577" t="s">
        <v>28512</v>
      </c>
      <c r="B26577">
        <v>41</v>
      </c>
    </row>
    <row r="26578" spans="1:2" x14ac:dyDescent="0.25">
      <c r="A26578" t="s">
        <v>28513</v>
      </c>
      <c r="B26578">
        <v>61</v>
      </c>
    </row>
    <row r="26579" spans="1:2" x14ac:dyDescent="0.25">
      <c r="A26579" t="s">
        <v>28514</v>
      </c>
      <c r="B26579">
        <v>74</v>
      </c>
    </row>
    <row r="26580" spans="1:2" x14ac:dyDescent="0.25">
      <c r="A26580" t="s">
        <v>28515</v>
      </c>
      <c r="B26580">
        <v>25</v>
      </c>
    </row>
    <row r="26581" spans="1:2" x14ac:dyDescent="0.25">
      <c r="A26581" t="s">
        <v>28516</v>
      </c>
      <c r="B26581">
        <v>34</v>
      </c>
    </row>
    <row r="26582" spans="1:2" x14ac:dyDescent="0.25">
      <c r="A26582" t="s">
        <v>28517</v>
      </c>
      <c r="B26582">
        <v>23</v>
      </c>
    </row>
    <row r="26583" spans="1:2" x14ac:dyDescent="0.25">
      <c r="A26583" t="s">
        <v>28518</v>
      </c>
      <c r="B26583">
        <v>89</v>
      </c>
    </row>
    <row r="26584" spans="1:2" x14ac:dyDescent="0.25">
      <c r="A26584" t="s">
        <v>28519</v>
      </c>
      <c r="B26584">
        <v>1</v>
      </c>
    </row>
    <row r="26585" spans="1:2" x14ac:dyDescent="0.25">
      <c r="A26585" t="s">
        <v>28520</v>
      </c>
      <c r="B26585">
        <v>20</v>
      </c>
    </row>
    <row r="26586" spans="1:2" x14ac:dyDescent="0.25">
      <c r="A26586" t="s">
        <v>28521</v>
      </c>
      <c r="B26586">
        <v>2</v>
      </c>
    </row>
    <row r="26587" spans="1:2" x14ac:dyDescent="0.25">
      <c r="A26587" t="s">
        <v>28522</v>
      </c>
      <c r="B26587">
        <v>25</v>
      </c>
    </row>
    <row r="26588" spans="1:2" x14ac:dyDescent="0.25">
      <c r="A26588" t="s">
        <v>28523</v>
      </c>
      <c r="B26588">
        <v>73</v>
      </c>
    </row>
    <row r="26589" spans="1:2" x14ac:dyDescent="0.25">
      <c r="A26589" t="s">
        <v>28524</v>
      </c>
      <c r="B26589">
        <v>2</v>
      </c>
    </row>
    <row r="26590" spans="1:2" x14ac:dyDescent="0.25">
      <c r="A26590" t="s">
        <v>28525</v>
      </c>
      <c r="B26590">
        <v>294</v>
      </c>
    </row>
    <row r="26591" spans="1:2" x14ac:dyDescent="0.25">
      <c r="A26591" t="s">
        <v>28526</v>
      </c>
      <c r="B26591">
        <v>155</v>
      </c>
    </row>
    <row r="26592" spans="1:2" x14ac:dyDescent="0.25">
      <c r="A26592" t="s">
        <v>28527</v>
      </c>
      <c r="B26592">
        <v>32</v>
      </c>
    </row>
    <row r="26593" spans="1:2" x14ac:dyDescent="0.25">
      <c r="A26593" t="s">
        <v>28528</v>
      </c>
      <c r="B26593">
        <v>67</v>
      </c>
    </row>
    <row r="26594" spans="1:2" x14ac:dyDescent="0.25">
      <c r="A26594" t="s">
        <v>28529</v>
      </c>
      <c r="B26594">
        <v>47</v>
      </c>
    </row>
    <row r="26595" spans="1:2" x14ac:dyDescent="0.25">
      <c r="A26595" t="s">
        <v>28530</v>
      </c>
      <c r="B26595">
        <v>301</v>
      </c>
    </row>
    <row r="26596" spans="1:2" x14ac:dyDescent="0.25">
      <c r="A26596" t="s">
        <v>28531</v>
      </c>
      <c r="B26596">
        <v>79</v>
      </c>
    </row>
    <row r="26597" spans="1:2" x14ac:dyDescent="0.25">
      <c r="A26597" t="s">
        <v>28532</v>
      </c>
      <c r="B26597">
        <v>2</v>
      </c>
    </row>
    <row r="26598" spans="1:2" x14ac:dyDescent="0.25">
      <c r="A26598" t="s">
        <v>28533</v>
      </c>
      <c r="B26598">
        <v>-999</v>
      </c>
    </row>
    <row r="26599" spans="1:2" x14ac:dyDescent="0.25">
      <c r="A26599" t="s">
        <v>28534</v>
      </c>
      <c r="B26599">
        <v>0</v>
      </c>
    </row>
    <row r="26600" spans="1:2" x14ac:dyDescent="0.25">
      <c r="A26600" t="s">
        <v>28535</v>
      </c>
      <c r="B26600">
        <v>0</v>
      </c>
    </row>
    <row r="26601" spans="1:2" x14ac:dyDescent="0.25">
      <c r="A26601" t="s">
        <v>28536</v>
      </c>
      <c r="B26601">
        <v>1</v>
      </c>
    </row>
    <row r="26602" spans="1:2" x14ac:dyDescent="0.25">
      <c r="A26602" t="s">
        <v>28537</v>
      </c>
      <c r="B26602">
        <v>14</v>
      </c>
    </row>
    <row r="26603" spans="1:2" x14ac:dyDescent="0.25">
      <c r="A26603" t="s">
        <v>28538</v>
      </c>
      <c r="B26603">
        <v>15</v>
      </c>
    </row>
    <row r="26604" spans="1:2" x14ac:dyDescent="0.25">
      <c r="A26604" t="s">
        <v>28539</v>
      </c>
      <c r="B26604">
        <v>-999</v>
      </c>
    </row>
    <row r="26605" spans="1:2" x14ac:dyDescent="0.25">
      <c r="A26605" t="s">
        <v>28540</v>
      </c>
      <c r="B26605">
        <v>-999</v>
      </c>
    </row>
    <row r="26606" spans="1:2" x14ac:dyDescent="0.25">
      <c r="A26606" t="s">
        <v>28541</v>
      </c>
      <c r="B26606">
        <v>-999</v>
      </c>
    </row>
    <row r="26607" spans="1:2" x14ac:dyDescent="0.25">
      <c r="A26607" t="s">
        <v>28542</v>
      </c>
      <c r="B26607">
        <v>-999</v>
      </c>
    </row>
    <row r="26608" spans="1:2" x14ac:dyDescent="0.25">
      <c r="A26608" t="s">
        <v>28543</v>
      </c>
      <c r="B26608">
        <v>-999</v>
      </c>
    </row>
    <row r="26609" spans="1:2" x14ac:dyDescent="0.25">
      <c r="A26609" t="s">
        <v>28544</v>
      </c>
      <c r="B26609">
        <v>-999</v>
      </c>
    </row>
    <row r="26610" spans="1:2" x14ac:dyDescent="0.25">
      <c r="A26610" t="s">
        <v>28545</v>
      </c>
      <c r="B26610">
        <v>-999</v>
      </c>
    </row>
    <row r="26611" spans="1:2" x14ac:dyDescent="0.25">
      <c r="A26611" t="s">
        <v>28546</v>
      </c>
      <c r="B26611">
        <v>-999</v>
      </c>
    </row>
    <row r="26612" spans="1:2" x14ac:dyDescent="0.25">
      <c r="A26612" t="s">
        <v>28547</v>
      </c>
      <c r="B26612">
        <v>-999</v>
      </c>
    </row>
    <row r="26613" spans="1:2" x14ac:dyDescent="0.25">
      <c r="A26613" t="s">
        <v>28548</v>
      </c>
      <c r="B26613">
        <v>-999</v>
      </c>
    </row>
    <row r="26614" spans="1:2" x14ac:dyDescent="0.25">
      <c r="A26614" t="s">
        <v>28549</v>
      </c>
      <c r="B26614">
        <v>-999</v>
      </c>
    </row>
    <row r="26615" spans="1:2" x14ac:dyDescent="0.25">
      <c r="A26615" t="s">
        <v>28550</v>
      </c>
      <c r="B26615">
        <v>-999</v>
      </c>
    </row>
    <row r="26616" spans="1:2" x14ac:dyDescent="0.25">
      <c r="A26616" t="s">
        <v>28551</v>
      </c>
      <c r="B26616">
        <v>-999</v>
      </c>
    </row>
    <row r="26617" spans="1:2" x14ac:dyDescent="0.25">
      <c r="A26617" t="s">
        <v>28552</v>
      </c>
      <c r="B26617">
        <v>-999</v>
      </c>
    </row>
    <row r="26618" spans="1:2" x14ac:dyDescent="0.25">
      <c r="A26618" t="s">
        <v>28553</v>
      </c>
      <c r="B26618">
        <v>-999</v>
      </c>
    </row>
    <row r="26619" spans="1:2" x14ac:dyDescent="0.25">
      <c r="A26619" t="s">
        <v>28554</v>
      </c>
      <c r="B26619">
        <v>-999</v>
      </c>
    </row>
    <row r="26620" spans="1:2" x14ac:dyDescent="0.25">
      <c r="A26620" t="s">
        <v>28555</v>
      </c>
      <c r="B26620">
        <v>-999</v>
      </c>
    </row>
    <row r="26621" spans="1:2" x14ac:dyDescent="0.25">
      <c r="A26621" t="s">
        <v>28556</v>
      </c>
      <c r="B26621">
        <v>-999</v>
      </c>
    </row>
    <row r="26622" spans="1:2" x14ac:dyDescent="0.25">
      <c r="A26622" t="s">
        <v>28557</v>
      </c>
      <c r="B26622">
        <v>-999</v>
      </c>
    </row>
    <row r="26623" spans="1:2" x14ac:dyDescent="0.25">
      <c r="A26623" t="s">
        <v>28558</v>
      </c>
      <c r="B26623">
        <v>-999</v>
      </c>
    </row>
    <row r="26624" spans="1:2" x14ac:dyDescent="0.25">
      <c r="A26624" t="s">
        <v>28559</v>
      </c>
      <c r="B26624">
        <v>-999</v>
      </c>
    </row>
    <row r="26625" spans="1:2" x14ac:dyDescent="0.25">
      <c r="A26625" t="s">
        <v>28560</v>
      </c>
      <c r="B26625">
        <v>-999</v>
      </c>
    </row>
    <row r="26626" spans="1:2" x14ac:dyDescent="0.25">
      <c r="A26626" t="s">
        <v>28561</v>
      </c>
      <c r="B26626">
        <v>-999</v>
      </c>
    </row>
    <row r="26627" spans="1:2" x14ac:dyDescent="0.25">
      <c r="A26627" t="s">
        <v>28562</v>
      </c>
      <c r="B26627">
        <v>-999</v>
      </c>
    </row>
    <row r="26628" spans="1:2" x14ac:dyDescent="0.25">
      <c r="A26628" t="s">
        <v>28563</v>
      </c>
      <c r="B26628">
        <v>-999</v>
      </c>
    </row>
    <row r="26629" spans="1:2" x14ac:dyDescent="0.25">
      <c r="A26629" t="s">
        <v>28564</v>
      </c>
      <c r="B26629">
        <v>-999</v>
      </c>
    </row>
    <row r="26630" spans="1:2" x14ac:dyDescent="0.25">
      <c r="A26630" t="s">
        <v>28565</v>
      </c>
      <c r="B26630">
        <v>-999</v>
      </c>
    </row>
    <row r="26631" spans="1:2" x14ac:dyDescent="0.25">
      <c r="A26631" t="s">
        <v>28566</v>
      </c>
      <c r="B26631">
        <v>-999</v>
      </c>
    </row>
    <row r="26632" spans="1:2" x14ac:dyDescent="0.25">
      <c r="A26632" t="s">
        <v>28567</v>
      </c>
      <c r="B26632">
        <v>-999</v>
      </c>
    </row>
    <row r="26633" spans="1:2" x14ac:dyDescent="0.25">
      <c r="A26633" t="s">
        <v>28568</v>
      </c>
      <c r="B26633">
        <v>-999</v>
      </c>
    </row>
    <row r="26634" spans="1:2" x14ac:dyDescent="0.25">
      <c r="A26634" t="s">
        <v>28569</v>
      </c>
      <c r="B26634">
        <v>-999</v>
      </c>
    </row>
    <row r="26635" spans="1:2" x14ac:dyDescent="0.25">
      <c r="A26635" t="s">
        <v>28570</v>
      </c>
      <c r="B26635">
        <v>-999</v>
      </c>
    </row>
    <row r="26636" spans="1:2" x14ac:dyDescent="0.25">
      <c r="A26636" t="s">
        <v>28571</v>
      </c>
      <c r="B26636">
        <v>-999</v>
      </c>
    </row>
    <row r="26637" spans="1:2" x14ac:dyDescent="0.25">
      <c r="A26637" t="s">
        <v>28572</v>
      </c>
      <c r="B26637">
        <v>-999</v>
      </c>
    </row>
    <row r="26638" spans="1:2" x14ac:dyDescent="0.25">
      <c r="A26638" t="s">
        <v>28573</v>
      </c>
      <c r="B26638">
        <v>-999</v>
      </c>
    </row>
    <row r="26639" spans="1:2" x14ac:dyDescent="0.25">
      <c r="A26639" t="s">
        <v>28574</v>
      </c>
      <c r="B26639">
        <v>-999</v>
      </c>
    </row>
    <row r="26640" spans="1:2" x14ac:dyDescent="0.25">
      <c r="A26640" t="s">
        <v>28575</v>
      </c>
      <c r="B26640">
        <v>-999</v>
      </c>
    </row>
    <row r="26641" spans="1:2" x14ac:dyDescent="0.25">
      <c r="A26641" t="s">
        <v>28576</v>
      </c>
      <c r="B26641">
        <v>-999</v>
      </c>
    </row>
    <row r="26642" spans="1:2" x14ac:dyDescent="0.25">
      <c r="A26642" t="s">
        <v>28577</v>
      </c>
      <c r="B26642">
        <v>-999</v>
      </c>
    </row>
    <row r="26643" spans="1:2" x14ac:dyDescent="0.25">
      <c r="A26643" t="s">
        <v>28578</v>
      </c>
      <c r="B26643">
        <v>-999</v>
      </c>
    </row>
    <row r="26644" spans="1:2" x14ac:dyDescent="0.25">
      <c r="A26644" t="s">
        <v>28579</v>
      </c>
      <c r="B26644">
        <v>-999</v>
      </c>
    </row>
    <row r="26645" spans="1:2" x14ac:dyDescent="0.25">
      <c r="A26645" t="s">
        <v>28580</v>
      </c>
      <c r="B26645">
        <v>-999</v>
      </c>
    </row>
    <row r="26646" spans="1:2" x14ac:dyDescent="0.25">
      <c r="A26646" t="s">
        <v>28581</v>
      </c>
      <c r="B26646">
        <v>-999</v>
      </c>
    </row>
    <row r="26647" spans="1:2" x14ac:dyDescent="0.25">
      <c r="A26647" t="s">
        <v>28582</v>
      </c>
      <c r="B26647">
        <v>-999</v>
      </c>
    </row>
    <row r="26648" spans="1:2" x14ac:dyDescent="0.25">
      <c r="A26648" t="s">
        <v>28583</v>
      </c>
      <c r="B26648">
        <v>-999</v>
      </c>
    </row>
    <row r="26649" spans="1:2" x14ac:dyDescent="0.25">
      <c r="A26649" t="s">
        <v>28584</v>
      </c>
      <c r="B26649">
        <v>-999</v>
      </c>
    </row>
    <row r="26650" spans="1:2" x14ac:dyDescent="0.25">
      <c r="A26650" t="s">
        <v>28585</v>
      </c>
      <c r="B26650">
        <v>-999</v>
      </c>
    </row>
    <row r="26651" spans="1:2" x14ac:dyDescent="0.25">
      <c r="A26651" t="s">
        <v>28586</v>
      </c>
      <c r="B26651">
        <v>-999</v>
      </c>
    </row>
    <row r="26652" spans="1:2" x14ac:dyDescent="0.25">
      <c r="A26652" t="s">
        <v>28587</v>
      </c>
      <c r="B26652">
        <v>-999</v>
      </c>
    </row>
    <row r="26653" spans="1:2" x14ac:dyDescent="0.25">
      <c r="A26653" t="s">
        <v>28588</v>
      </c>
      <c r="B26653">
        <v>-999</v>
      </c>
    </row>
    <row r="26654" spans="1:2" x14ac:dyDescent="0.25">
      <c r="A26654" t="s">
        <v>28589</v>
      </c>
      <c r="B26654">
        <v>-999</v>
      </c>
    </row>
    <row r="26655" spans="1:2" x14ac:dyDescent="0.25">
      <c r="A26655" t="s">
        <v>28590</v>
      </c>
      <c r="B26655">
        <v>-999</v>
      </c>
    </row>
    <row r="26656" spans="1:2" x14ac:dyDescent="0.25">
      <c r="A26656" t="s">
        <v>28591</v>
      </c>
      <c r="B26656">
        <v>-999</v>
      </c>
    </row>
    <row r="26657" spans="1:2" x14ac:dyDescent="0.25">
      <c r="A26657" t="s">
        <v>28592</v>
      </c>
      <c r="B26657">
        <v>-999</v>
      </c>
    </row>
    <row r="26658" spans="1:2" x14ac:dyDescent="0.25">
      <c r="A26658" t="s">
        <v>28593</v>
      </c>
      <c r="B26658">
        <v>-999</v>
      </c>
    </row>
    <row r="26659" spans="1:2" x14ac:dyDescent="0.25">
      <c r="A26659" t="s">
        <v>28594</v>
      </c>
      <c r="B26659">
        <v>-999</v>
      </c>
    </row>
    <row r="26660" spans="1:2" x14ac:dyDescent="0.25">
      <c r="A26660" t="s">
        <v>28595</v>
      </c>
      <c r="B26660">
        <v>-999</v>
      </c>
    </row>
    <row r="26661" spans="1:2" x14ac:dyDescent="0.25">
      <c r="A26661" t="s">
        <v>28596</v>
      </c>
      <c r="B26661">
        <v>-999</v>
      </c>
    </row>
    <row r="26662" spans="1:2" x14ac:dyDescent="0.25">
      <c r="A26662" t="s">
        <v>28597</v>
      </c>
      <c r="B26662">
        <v>-999</v>
      </c>
    </row>
    <row r="26663" spans="1:2" x14ac:dyDescent="0.25">
      <c r="A26663" t="s">
        <v>28598</v>
      </c>
      <c r="B26663">
        <v>-999</v>
      </c>
    </row>
    <row r="26664" spans="1:2" x14ac:dyDescent="0.25">
      <c r="A26664" t="s">
        <v>28599</v>
      </c>
      <c r="B26664">
        <v>-999</v>
      </c>
    </row>
    <row r="26665" spans="1:2" x14ac:dyDescent="0.25">
      <c r="A26665" t="s">
        <v>28600</v>
      </c>
      <c r="B26665">
        <v>-999</v>
      </c>
    </row>
    <row r="26666" spans="1:2" x14ac:dyDescent="0.25">
      <c r="A26666" t="s">
        <v>28601</v>
      </c>
      <c r="B26666">
        <v>-999</v>
      </c>
    </row>
    <row r="26667" spans="1:2" x14ac:dyDescent="0.25">
      <c r="A26667" t="s">
        <v>28602</v>
      </c>
      <c r="B26667">
        <v>-999</v>
      </c>
    </row>
    <row r="26668" spans="1:2" x14ac:dyDescent="0.25">
      <c r="A26668" t="s">
        <v>28603</v>
      </c>
      <c r="B26668">
        <v>-999</v>
      </c>
    </row>
    <row r="26669" spans="1:2" x14ac:dyDescent="0.25">
      <c r="A26669" t="s">
        <v>28604</v>
      </c>
      <c r="B26669">
        <v>-999</v>
      </c>
    </row>
    <row r="26670" spans="1:2" x14ac:dyDescent="0.25">
      <c r="A26670" t="s">
        <v>28605</v>
      </c>
      <c r="B26670">
        <v>-999</v>
      </c>
    </row>
    <row r="26671" spans="1:2" x14ac:dyDescent="0.25">
      <c r="A26671" t="s">
        <v>28606</v>
      </c>
      <c r="B26671">
        <v>-999</v>
      </c>
    </row>
    <row r="26672" spans="1:2" x14ac:dyDescent="0.25">
      <c r="A26672" t="s">
        <v>28607</v>
      </c>
      <c r="B26672">
        <v>-999</v>
      </c>
    </row>
    <row r="26673" spans="1:2" x14ac:dyDescent="0.25">
      <c r="A26673" t="s">
        <v>28608</v>
      </c>
      <c r="B26673">
        <v>-999</v>
      </c>
    </row>
    <row r="26674" spans="1:2" x14ac:dyDescent="0.25">
      <c r="A26674" t="s">
        <v>28609</v>
      </c>
      <c r="B26674">
        <v>-999</v>
      </c>
    </row>
    <row r="26675" spans="1:2" x14ac:dyDescent="0.25">
      <c r="A26675" t="s">
        <v>28610</v>
      </c>
      <c r="B26675">
        <v>-999</v>
      </c>
    </row>
    <row r="26676" spans="1:2" x14ac:dyDescent="0.25">
      <c r="A26676" t="s">
        <v>28611</v>
      </c>
      <c r="B26676">
        <v>-999</v>
      </c>
    </row>
    <row r="26677" spans="1:2" x14ac:dyDescent="0.25">
      <c r="A26677" t="s">
        <v>28612</v>
      </c>
      <c r="B26677">
        <v>-999</v>
      </c>
    </row>
    <row r="26678" spans="1:2" x14ac:dyDescent="0.25">
      <c r="A26678" t="s">
        <v>28613</v>
      </c>
      <c r="B26678">
        <v>-999</v>
      </c>
    </row>
    <row r="26679" spans="1:2" x14ac:dyDescent="0.25">
      <c r="A26679" t="s">
        <v>28614</v>
      </c>
      <c r="B26679">
        <v>-999</v>
      </c>
    </row>
    <row r="26680" spans="1:2" x14ac:dyDescent="0.25">
      <c r="A26680" t="s">
        <v>28615</v>
      </c>
      <c r="B26680">
        <v>-999</v>
      </c>
    </row>
    <row r="26681" spans="1:2" x14ac:dyDescent="0.25">
      <c r="A26681" t="s">
        <v>28616</v>
      </c>
      <c r="B26681">
        <v>-999</v>
      </c>
    </row>
    <row r="26682" spans="1:2" x14ac:dyDescent="0.25">
      <c r="A26682" t="s">
        <v>28617</v>
      </c>
      <c r="B26682">
        <v>-999</v>
      </c>
    </row>
    <row r="26683" spans="1:2" x14ac:dyDescent="0.25">
      <c r="A26683" t="s">
        <v>28618</v>
      </c>
      <c r="B26683">
        <v>-999</v>
      </c>
    </row>
    <row r="26684" spans="1:2" x14ac:dyDescent="0.25">
      <c r="A26684" t="s">
        <v>28619</v>
      </c>
      <c r="B26684">
        <v>-999</v>
      </c>
    </row>
    <row r="26685" spans="1:2" x14ac:dyDescent="0.25">
      <c r="A26685" t="s">
        <v>28620</v>
      </c>
      <c r="B26685">
        <v>-999</v>
      </c>
    </row>
    <row r="26686" spans="1:2" x14ac:dyDescent="0.25">
      <c r="A26686" t="s">
        <v>28621</v>
      </c>
      <c r="B26686">
        <v>-999</v>
      </c>
    </row>
    <row r="26687" spans="1:2" x14ac:dyDescent="0.25">
      <c r="A26687" t="s">
        <v>28622</v>
      </c>
      <c r="B26687">
        <v>-999</v>
      </c>
    </row>
    <row r="26688" spans="1:2" x14ac:dyDescent="0.25">
      <c r="A26688" t="s">
        <v>28623</v>
      </c>
      <c r="B26688">
        <v>-999</v>
      </c>
    </row>
    <row r="26689" spans="1:2" x14ac:dyDescent="0.25">
      <c r="A26689" t="s">
        <v>28624</v>
      </c>
      <c r="B26689">
        <v>-999</v>
      </c>
    </row>
    <row r="26690" spans="1:2" x14ac:dyDescent="0.25">
      <c r="A26690" t="s">
        <v>28625</v>
      </c>
      <c r="B26690">
        <v>-999</v>
      </c>
    </row>
    <row r="26691" spans="1:2" x14ac:dyDescent="0.25">
      <c r="A26691" t="s">
        <v>28626</v>
      </c>
      <c r="B26691">
        <v>-999</v>
      </c>
    </row>
    <row r="26692" spans="1:2" x14ac:dyDescent="0.25">
      <c r="A26692" t="s">
        <v>28627</v>
      </c>
      <c r="B26692">
        <v>-999</v>
      </c>
    </row>
    <row r="26693" spans="1:2" x14ac:dyDescent="0.25">
      <c r="A26693" t="s">
        <v>28628</v>
      </c>
      <c r="B26693">
        <v>-999</v>
      </c>
    </row>
    <row r="26694" spans="1:2" x14ac:dyDescent="0.25">
      <c r="A26694" t="s">
        <v>28629</v>
      </c>
      <c r="B26694">
        <v>-999</v>
      </c>
    </row>
    <row r="26695" spans="1:2" x14ac:dyDescent="0.25">
      <c r="A26695" t="s">
        <v>28630</v>
      </c>
      <c r="B26695">
        <v>-999</v>
      </c>
    </row>
    <row r="26696" spans="1:2" x14ac:dyDescent="0.25">
      <c r="A26696" t="s">
        <v>28631</v>
      </c>
      <c r="B26696">
        <v>-999</v>
      </c>
    </row>
    <row r="26697" spans="1:2" x14ac:dyDescent="0.25">
      <c r="A26697" t="s">
        <v>28632</v>
      </c>
      <c r="B26697">
        <v>-999</v>
      </c>
    </row>
    <row r="26698" spans="1:2" x14ac:dyDescent="0.25">
      <c r="A26698" t="s">
        <v>28633</v>
      </c>
      <c r="B26698">
        <v>-999</v>
      </c>
    </row>
    <row r="26699" spans="1:2" x14ac:dyDescent="0.25">
      <c r="A26699" t="s">
        <v>28634</v>
      </c>
      <c r="B26699">
        <v>-999</v>
      </c>
    </row>
    <row r="26700" spans="1:2" x14ac:dyDescent="0.25">
      <c r="A26700" t="s">
        <v>28635</v>
      </c>
      <c r="B26700">
        <v>-999</v>
      </c>
    </row>
    <row r="26701" spans="1:2" x14ac:dyDescent="0.25">
      <c r="A26701" t="s">
        <v>28636</v>
      </c>
      <c r="B26701">
        <v>-999</v>
      </c>
    </row>
    <row r="26702" spans="1:2" x14ac:dyDescent="0.25">
      <c r="A26702" t="s">
        <v>28637</v>
      </c>
      <c r="B26702">
        <v>-999</v>
      </c>
    </row>
    <row r="26703" spans="1:2" x14ac:dyDescent="0.25">
      <c r="A26703" t="s">
        <v>28638</v>
      </c>
      <c r="B26703">
        <v>-999</v>
      </c>
    </row>
    <row r="26704" spans="1:2" x14ac:dyDescent="0.25">
      <c r="A26704" t="s">
        <v>28639</v>
      </c>
      <c r="B26704">
        <v>-999</v>
      </c>
    </row>
    <row r="26705" spans="1:2" x14ac:dyDescent="0.25">
      <c r="A26705" t="s">
        <v>28640</v>
      </c>
      <c r="B26705">
        <v>-999</v>
      </c>
    </row>
    <row r="26706" spans="1:2" x14ac:dyDescent="0.25">
      <c r="A26706" t="s">
        <v>28641</v>
      </c>
      <c r="B26706">
        <v>-999</v>
      </c>
    </row>
    <row r="26707" spans="1:2" x14ac:dyDescent="0.25">
      <c r="A26707" t="s">
        <v>28642</v>
      </c>
      <c r="B26707">
        <v>-999</v>
      </c>
    </row>
    <row r="26708" spans="1:2" x14ac:dyDescent="0.25">
      <c r="A26708" t="s">
        <v>28643</v>
      </c>
      <c r="B26708">
        <v>-999</v>
      </c>
    </row>
    <row r="26709" spans="1:2" x14ac:dyDescent="0.25">
      <c r="A26709" t="s">
        <v>28644</v>
      </c>
      <c r="B26709">
        <v>-999</v>
      </c>
    </row>
    <row r="26710" spans="1:2" x14ac:dyDescent="0.25">
      <c r="A26710" t="s">
        <v>28645</v>
      </c>
      <c r="B26710">
        <v>-999</v>
      </c>
    </row>
    <row r="26711" spans="1:2" x14ac:dyDescent="0.25">
      <c r="A26711" t="s">
        <v>28646</v>
      </c>
      <c r="B26711">
        <v>-999</v>
      </c>
    </row>
    <row r="26712" spans="1:2" x14ac:dyDescent="0.25">
      <c r="A26712" t="s">
        <v>28647</v>
      </c>
      <c r="B26712">
        <v>-999</v>
      </c>
    </row>
    <row r="26713" spans="1:2" x14ac:dyDescent="0.25">
      <c r="A26713" t="s">
        <v>28648</v>
      </c>
      <c r="B26713">
        <v>-999</v>
      </c>
    </row>
    <row r="26714" spans="1:2" x14ac:dyDescent="0.25">
      <c r="A26714" t="s">
        <v>28649</v>
      </c>
      <c r="B26714">
        <v>-999</v>
      </c>
    </row>
    <row r="26715" spans="1:2" x14ac:dyDescent="0.25">
      <c r="A26715" t="s">
        <v>28650</v>
      </c>
      <c r="B26715">
        <v>-999</v>
      </c>
    </row>
    <row r="26716" spans="1:2" x14ac:dyDescent="0.25">
      <c r="A26716" t="s">
        <v>28651</v>
      </c>
      <c r="B26716">
        <v>-999</v>
      </c>
    </row>
    <row r="26717" spans="1:2" x14ac:dyDescent="0.25">
      <c r="A26717" t="s">
        <v>28652</v>
      </c>
      <c r="B26717">
        <v>-999</v>
      </c>
    </row>
    <row r="26718" spans="1:2" x14ac:dyDescent="0.25">
      <c r="A26718" t="s">
        <v>28653</v>
      </c>
      <c r="B26718">
        <v>-999</v>
      </c>
    </row>
    <row r="26719" spans="1:2" x14ac:dyDescent="0.25">
      <c r="A26719" t="s">
        <v>28654</v>
      </c>
      <c r="B26719">
        <v>-999</v>
      </c>
    </row>
    <row r="26720" spans="1:2" x14ac:dyDescent="0.25">
      <c r="A26720" t="s">
        <v>28655</v>
      </c>
      <c r="B26720">
        <v>-999</v>
      </c>
    </row>
    <row r="26721" spans="1:2" x14ac:dyDescent="0.25">
      <c r="A26721" t="s">
        <v>28656</v>
      </c>
      <c r="B26721">
        <v>-999</v>
      </c>
    </row>
    <row r="26722" spans="1:2" x14ac:dyDescent="0.25">
      <c r="A26722" t="s">
        <v>28657</v>
      </c>
      <c r="B26722">
        <v>-999</v>
      </c>
    </row>
    <row r="26723" spans="1:2" x14ac:dyDescent="0.25">
      <c r="A26723" t="s">
        <v>28658</v>
      </c>
      <c r="B26723">
        <v>-999</v>
      </c>
    </row>
    <row r="26724" spans="1:2" x14ac:dyDescent="0.25">
      <c r="A26724" t="s">
        <v>28659</v>
      </c>
      <c r="B26724">
        <v>-999</v>
      </c>
    </row>
    <row r="26725" spans="1:2" x14ac:dyDescent="0.25">
      <c r="A26725" t="s">
        <v>28660</v>
      </c>
      <c r="B26725">
        <v>-999</v>
      </c>
    </row>
    <row r="26726" spans="1:2" x14ac:dyDescent="0.25">
      <c r="A26726" t="s">
        <v>28661</v>
      </c>
      <c r="B26726">
        <v>-999</v>
      </c>
    </row>
    <row r="26727" spans="1:2" x14ac:dyDescent="0.25">
      <c r="A26727" t="s">
        <v>28662</v>
      </c>
      <c r="B26727">
        <v>-999</v>
      </c>
    </row>
    <row r="26728" spans="1:2" x14ac:dyDescent="0.25">
      <c r="A26728" t="s">
        <v>28663</v>
      </c>
      <c r="B26728">
        <v>-999</v>
      </c>
    </row>
    <row r="26729" spans="1:2" x14ac:dyDescent="0.25">
      <c r="A26729" t="s">
        <v>28664</v>
      </c>
      <c r="B26729">
        <v>-999</v>
      </c>
    </row>
    <row r="26730" spans="1:2" x14ac:dyDescent="0.25">
      <c r="A26730" t="s">
        <v>28665</v>
      </c>
      <c r="B26730">
        <v>-999</v>
      </c>
    </row>
    <row r="26731" spans="1:2" x14ac:dyDescent="0.25">
      <c r="A26731" t="s">
        <v>28666</v>
      </c>
      <c r="B26731">
        <v>-999</v>
      </c>
    </row>
    <row r="26732" spans="1:2" x14ac:dyDescent="0.25">
      <c r="A26732" t="s">
        <v>28667</v>
      </c>
      <c r="B26732">
        <v>-999</v>
      </c>
    </row>
    <row r="26733" spans="1:2" x14ac:dyDescent="0.25">
      <c r="A26733" t="s">
        <v>28668</v>
      </c>
      <c r="B26733">
        <v>-999</v>
      </c>
    </row>
    <row r="26734" spans="1:2" x14ac:dyDescent="0.25">
      <c r="A26734" t="s">
        <v>28669</v>
      </c>
      <c r="B26734">
        <v>-999</v>
      </c>
    </row>
    <row r="26735" spans="1:2" x14ac:dyDescent="0.25">
      <c r="A26735" t="s">
        <v>28670</v>
      </c>
      <c r="B26735">
        <v>-999</v>
      </c>
    </row>
    <row r="26736" spans="1:2" x14ac:dyDescent="0.25">
      <c r="A26736" t="s">
        <v>28671</v>
      </c>
      <c r="B26736">
        <v>-999</v>
      </c>
    </row>
    <row r="26737" spans="1:2" x14ac:dyDescent="0.25">
      <c r="A26737" t="s">
        <v>28672</v>
      </c>
      <c r="B26737">
        <v>-999</v>
      </c>
    </row>
    <row r="26738" spans="1:2" x14ac:dyDescent="0.25">
      <c r="A26738" t="s">
        <v>28673</v>
      </c>
      <c r="B26738">
        <v>-999</v>
      </c>
    </row>
    <row r="26739" spans="1:2" x14ac:dyDescent="0.25">
      <c r="A26739" t="s">
        <v>28674</v>
      </c>
      <c r="B26739">
        <v>-999</v>
      </c>
    </row>
    <row r="26740" spans="1:2" x14ac:dyDescent="0.25">
      <c r="A26740" t="s">
        <v>28675</v>
      </c>
      <c r="B26740">
        <v>-999</v>
      </c>
    </row>
    <row r="26741" spans="1:2" x14ac:dyDescent="0.25">
      <c r="A26741" t="s">
        <v>28676</v>
      </c>
      <c r="B26741">
        <v>-999</v>
      </c>
    </row>
    <row r="26742" spans="1:2" x14ac:dyDescent="0.25">
      <c r="A26742" t="s">
        <v>28677</v>
      </c>
      <c r="B26742">
        <v>-999</v>
      </c>
    </row>
    <row r="26743" spans="1:2" x14ac:dyDescent="0.25">
      <c r="A26743" t="s">
        <v>28678</v>
      </c>
      <c r="B26743">
        <v>-999</v>
      </c>
    </row>
    <row r="26744" spans="1:2" x14ac:dyDescent="0.25">
      <c r="A26744" t="s">
        <v>28679</v>
      </c>
      <c r="B26744">
        <v>-999</v>
      </c>
    </row>
    <row r="26745" spans="1:2" x14ac:dyDescent="0.25">
      <c r="A26745" t="s">
        <v>28680</v>
      </c>
      <c r="B26745">
        <v>-999</v>
      </c>
    </row>
    <row r="26746" spans="1:2" x14ac:dyDescent="0.25">
      <c r="A26746" t="s">
        <v>28681</v>
      </c>
      <c r="B26746">
        <v>-999</v>
      </c>
    </row>
    <row r="26747" spans="1:2" x14ac:dyDescent="0.25">
      <c r="A26747" t="s">
        <v>28682</v>
      </c>
      <c r="B26747">
        <v>-999</v>
      </c>
    </row>
    <row r="26748" spans="1:2" x14ac:dyDescent="0.25">
      <c r="A26748" t="s">
        <v>28683</v>
      </c>
      <c r="B26748">
        <v>-999</v>
      </c>
    </row>
    <row r="26749" spans="1:2" x14ac:dyDescent="0.25">
      <c r="A26749" t="s">
        <v>28684</v>
      </c>
      <c r="B26749">
        <v>-999</v>
      </c>
    </row>
    <row r="26750" spans="1:2" x14ac:dyDescent="0.25">
      <c r="A26750" t="s">
        <v>28685</v>
      </c>
      <c r="B26750">
        <v>-999</v>
      </c>
    </row>
    <row r="26751" spans="1:2" x14ac:dyDescent="0.25">
      <c r="A26751" t="s">
        <v>28686</v>
      </c>
      <c r="B26751">
        <v>-999</v>
      </c>
    </row>
    <row r="26752" spans="1:2" x14ac:dyDescent="0.25">
      <c r="A26752" t="s">
        <v>28687</v>
      </c>
      <c r="B26752">
        <v>-999</v>
      </c>
    </row>
    <row r="26753" spans="1:2" x14ac:dyDescent="0.25">
      <c r="A26753" t="s">
        <v>28688</v>
      </c>
      <c r="B26753">
        <v>-999</v>
      </c>
    </row>
    <row r="26754" spans="1:2" x14ac:dyDescent="0.25">
      <c r="A26754" t="s">
        <v>28689</v>
      </c>
      <c r="B26754">
        <v>-999</v>
      </c>
    </row>
    <row r="26755" spans="1:2" x14ac:dyDescent="0.25">
      <c r="A26755" t="s">
        <v>28690</v>
      </c>
      <c r="B26755">
        <v>-999</v>
      </c>
    </row>
    <row r="26756" spans="1:2" x14ac:dyDescent="0.25">
      <c r="A26756" t="s">
        <v>28691</v>
      </c>
      <c r="B26756">
        <v>-999</v>
      </c>
    </row>
    <row r="26757" spans="1:2" x14ac:dyDescent="0.25">
      <c r="A26757" t="s">
        <v>28692</v>
      </c>
      <c r="B26757">
        <v>-999</v>
      </c>
    </row>
    <row r="26758" spans="1:2" x14ac:dyDescent="0.25">
      <c r="A26758" t="s">
        <v>28693</v>
      </c>
      <c r="B26758">
        <v>-999</v>
      </c>
    </row>
    <row r="26759" spans="1:2" x14ac:dyDescent="0.25">
      <c r="A26759" t="s">
        <v>28694</v>
      </c>
      <c r="B26759">
        <v>-999</v>
      </c>
    </row>
    <row r="26760" spans="1:2" x14ac:dyDescent="0.25">
      <c r="A26760" t="s">
        <v>28695</v>
      </c>
      <c r="B26760">
        <v>-999</v>
      </c>
    </row>
    <row r="26761" spans="1:2" x14ac:dyDescent="0.25">
      <c r="A26761" t="s">
        <v>28696</v>
      </c>
      <c r="B26761">
        <v>-999</v>
      </c>
    </row>
    <row r="26762" spans="1:2" x14ac:dyDescent="0.25">
      <c r="A26762" t="s">
        <v>28697</v>
      </c>
      <c r="B26762">
        <v>-999</v>
      </c>
    </row>
    <row r="26763" spans="1:2" x14ac:dyDescent="0.25">
      <c r="A26763" t="s">
        <v>28698</v>
      </c>
      <c r="B26763">
        <v>-999</v>
      </c>
    </row>
    <row r="26764" spans="1:2" x14ac:dyDescent="0.25">
      <c r="A26764" t="s">
        <v>28699</v>
      </c>
      <c r="B26764">
        <v>-999</v>
      </c>
    </row>
    <row r="26765" spans="1:2" x14ac:dyDescent="0.25">
      <c r="A26765" t="s">
        <v>28700</v>
      </c>
      <c r="B26765">
        <v>-999</v>
      </c>
    </row>
    <row r="26766" spans="1:2" x14ac:dyDescent="0.25">
      <c r="A26766" t="s">
        <v>28701</v>
      </c>
      <c r="B26766">
        <v>-999</v>
      </c>
    </row>
    <row r="26767" spans="1:2" x14ac:dyDescent="0.25">
      <c r="A26767" t="s">
        <v>28702</v>
      </c>
      <c r="B26767">
        <v>-999</v>
      </c>
    </row>
    <row r="26768" spans="1:2" x14ac:dyDescent="0.25">
      <c r="A26768" t="s">
        <v>28703</v>
      </c>
      <c r="B26768">
        <v>903</v>
      </c>
    </row>
    <row r="26769" spans="1:2" x14ac:dyDescent="0.25">
      <c r="A26769" t="s">
        <v>28704</v>
      </c>
      <c r="B26769">
        <v>-999</v>
      </c>
    </row>
    <row r="26770" spans="1:2" x14ac:dyDescent="0.25">
      <c r="A26770" t="s">
        <v>28705</v>
      </c>
      <c r="B26770">
        <v>382</v>
      </c>
    </row>
    <row r="26771" spans="1:2" x14ac:dyDescent="0.25">
      <c r="A26771" t="s">
        <v>28706</v>
      </c>
      <c r="B26771">
        <v>174</v>
      </c>
    </row>
    <row r="26772" spans="1:2" x14ac:dyDescent="0.25">
      <c r="A26772" t="s">
        <v>28707</v>
      </c>
      <c r="B26772">
        <v>26</v>
      </c>
    </row>
    <row r="26773" spans="1:2" x14ac:dyDescent="0.25">
      <c r="A26773" t="s">
        <v>28708</v>
      </c>
      <c r="B26773">
        <v>0</v>
      </c>
    </row>
    <row r="26774" spans="1:2" x14ac:dyDescent="0.25">
      <c r="A26774" t="s">
        <v>28709</v>
      </c>
      <c r="B26774">
        <v>1</v>
      </c>
    </row>
    <row r="26775" spans="1:2" x14ac:dyDescent="0.25">
      <c r="A26775" t="s">
        <v>28710</v>
      </c>
      <c r="B26775">
        <v>0</v>
      </c>
    </row>
    <row r="26776" spans="1:2" x14ac:dyDescent="0.25">
      <c r="A26776" t="s">
        <v>28711</v>
      </c>
      <c r="B26776">
        <v>6</v>
      </c>
    </row>
    <row r="26777" spans="1:2" x14ac:dyDescent="0.25">
      <c r="A26777" t="s">
        <v>28712</v>
      </c>
      <c r="B26777">
        <v>0</v>
      </c>
    </row>
    <row r="26778" spans="1:2" x14ac:dyDescent="0.25">
      <c r="A26778" t="s">
        <v>28713</v>
      </c>
      <c r="B26778">
        <v>0</v>
      </c>
    </row>
    <row r="26779" spans="1:2" x14ac:dyDescent="0.25">
      <c r="A26779" t="s">
        <v>28714</v>
      </c>
      <c r="B26779">
        <v>0</v>
      </c>
    </row>
    <row r="26780" spans="1:2" x14ac:dyDescent="0.25">
      <c r="A26780" t="s">
        <v>28715</v>
      </c>
      <c r="B26780">
        <v>0</v>
      </c>
    </row>
    <row r="26781" spans="1:2" x14ac:dyDescent="0.25">
      <c r="A26781" t="s">
        <v>28716</v>
      </c>
      <c r="B26781">
        <v>2</v>
      </c>
    </row>
    <row r="26782" spans="1:2" x14ac:dyDescent="0.25">
      <c r="A26782" t="s">
        <v>28717</v>
      </c>
      <c r="B26782">
        <v>339</v>
      </c>
    </row>
    <row r="26783" spans="1:2" x14ac:dyDescent="0.25">
      <c r="A26783" t="s">
        <v>28718</v>
      </c>
      <c r="B26783">
        <v>0</v>
      </c>
    </row>
    <row r="26784" spans="1:2" x14ac:dyDescent="0.25">
      <c r="A26784" t="s">
        <v>28719</v>
      </c>
      <c r="B26784">
        <v>0</v>
      </c>
    </row>
    <row r="26785" spans="1:2" x14ac:dyDescent="0.25">
      <c r="A26785" t="s">
        <v>28720</v>
      </c>
      <c r="B26785">
        <v>0</v>
      </c>
    </row>
    <row r="26786" spans="1:2" x14ac:dyDescent="0.25">
      <c r="A26786" t="s">
        <v>28721</v>
      </c>
      <c r="B26786">
        <v>0</v>
      </c>
    </row>
    <row r="26787" spans="1:2" x14ac:dyDescent="0.25">
      <c r="A26787" t="s">
        <v>28722</v>
      </c>
      <c r="B26787">
        <v>0</v>
      </c>
    </row>
    <row r="26788" spans="1:2" x14ac:dyDescent="0.25">
      <c r="A26788" t="s">
        <v>28723</v>
      </c>
      <c r="B26788">
        <v>2</v>
      </c>
    </row>
    <row r="26789" spans="1:2" x14ac:dyDescent="0.25">
      <c r="A26789" t="s">
        <v>28724</v>
      </c>
      <c r="B26789">
        <v>6</v>
      </c>
    </row>
    <row r="26790" spans="1:2" x14ac:dyDescent="0.25">
      <c r="A26790" t="s">
        <v>28725</v>
      </c>
      <c r="B26790">
        <v>382</v>
      </c>
    </row>
    <row r="26791" spans="1:2" x14ac:dyDescent="0.25">
      <c r="A26791" t="s">
        <v>28726</v>
      </c>
      <c r="B26791">
        <v>173</v>
      </c>
    </row>
    <row r="26792" spans="1:2" x14ac:dyDescent="0.25">
      <c r="A26792" t="s">
        <v>28727</v>
      </c>
      <c r="B26792">
        <v>40</v>
      </c>
    </row>
    <row r="26793" spans="1:2" x14ac:dyDescent="0.25">
      <c r="A26793" t="s">
        <v>28728</v>
      </c>
      <c r="B26793">
        <v>66</v>
      </c>
    </row>
    <row r="26794" spans="1:2" x14ac:dyDescent="0.25">
      <c r="A26794" t="s">
        <v>28729</v>
      </c>
      <c r="B26794">
        <v>67</v>
      </c>
    </row>
    <row r="26795" spans="1:2" x14ac:dyDescent="0.25">
      <c r="A26795" t="s">
        <v>28730</v>
      </c>
      <c r="B26795">
        <v>173</v>
      </c>
    </row>
    <row r="26796" spans="1:2" x14ac:dyDescent="0.25">
      <c r="A26796" t="s">
        <v>28731</v>
      </c>
      <c r="B26796">
        <v>112</v>
      </c>
    </row>
    <row r="26797" spans="1:2" x14ac:dyDescent="0.25">
      <c r="A26797" t="s">
        <v>28732</v>
      </c>
      <c r="B26797">
        <v>168</v>
      </c>
    </row>
    <row r="26798" spans="1:2" x14ac:dyDescent="0.25">
      <c r="A26798" t="s">
        <v>28733</v>
      </c>
      <c r="B26798">
        <v>0</v>
      </c>
    </row>
    <row r="26799" spans="1:2" x14ac:dyDescent="0.25">
      <c r="A26799" t="s">
        <v>28734</v>
      </c>
      <c r="B26799">
        <v>173</v>
      </c>
    </row>
    <row r="26800" spans="1:2" x14ac:dyDescent="0.25">
      <c r="A26800" t="s">
        <v>28735</v>
      </c>
      <c r="B26800">
        <v>30</v>
      </c>
    </row>
    <row r="26801" spans="1:2" x14ac:dyDescent="0.25">
      <c r="A26801" t="s">
        <v>28736</v>
      </c>
      <c r="B26801">
        <v>13</v>
      </c>
    </row>
    <row r="26802" spans="1:2" x14ac:dyDescent="0.25">
      <c r="A26802" t="s">
        <v>28737</v>
      </c>
      <c r="B26802">
        <v>43</v>
      </c>
    </row>
    <row r="26803" spans="1:2" x14ac:dyDescent="0.25">
      <c r="A26803" t="s">
        <v>28738</v>
      </c>
      <c r="B26803">
        <v>21</v>
      </c>
    </row>
    <row r="26804" spans="1:2" x14ac:dyDescent="0.25">
      <c r="A26804" t="s">
        <v>28739</v>
      </c>
      <c r="B26804">
        <v>-999</v>
      </c>
    </row>
    <row r="26805" spans="1:2" x14ac:dyDescent="0.25">
      <c r="A26805" t="s">
        <v>28740</v>
      </c>
      <c r="B26805">
        <v>-999</v>
      </c>
    </row>
    <row r="26806" spans="1:2" x14ac:dyDescent="0.25">
      <c r="A26806" t="s">
        <v>28741</v>
      </c>
      <c r="B26806">
        <v>-999</v>
      </c>
    </row>
    <row r="26807" spans="1:2" x14ac:dyDescent="0.25">
      <c r="A26807" t="s">
        <v>28742</v>
      </c>
      <c r="B26807">
        <v>-999</v>
      </c>
    </row>
    <row r="26808" spans="1:2" x14ac:dyDescent="0.25">
      <c r="A26808" t="s">
        <v>28743</v>
      </c>
      <c r="B26808">
        <v>-999</v>
      </c>
    </row>
    <row r="26809" spans="1:2" x14ac:dyDescent="0.25">
      <c r="A26809" t="s">
        <v>28744</v>
      </c>
      <c r="B26809">
        <v>-999</v>
      </c>
    </row>
    <row r="26810" spans="1:2" x14ac:dyDescent="0.25">
      <c r="A26810" t="s">
        <v>28745</v>
      </c>
      <c r="B26810">
        <v>-999</v>
      </c>
    </row>
    <row r="26811" spans="1:2" x14ac:dyDescent="0.25">
      <c r="A26811" t="s">
        <v>28746</v>
      </c>
      <c r="B26811">
        <v>-999</v>
      </c>
    </row>
    <row r="26812" spans="1:2" x14ac:dyDescent="0.25">
      <c r="A26812" t="s">
        <v>28747</v>
      </c>
      <c r="B26812">
        <v>-999</v>
      </c>
    </row>
    <row r="26813" spans="1:2" x14ac:dyDescent="0.25">
      <c r="A26813" t="s">
        <v>28748</v>
      </c>
      <c r="B26813">
        <v>-999</v>
      </c>
    </row>
    <row r="26814" spans="1:2" x14ac:dyDescent="0.25">
      <c r="A26814" t="s">
        <v>28749</v>
      </c>
      <c r="B26814">
        <v>-999</v>
      </c>
    </row>
    <row r="26815" spans="1:2" x14ac:dyDescent="0.25">
      <c r="A26815" t="s">
        <v>28750</v>
      </c>
      <c r="B26815">
        <v>-999</v>
      </c>
    </row>
    <row r="26816" spans="1:2" x14ac:dyDescent="0.25">
      <c r="A26816" t="s">
        <v>28751</v>
      </c>
      <c r="B26816">
        <v>-999</v>
      </c>
    </row>
    <row r="26817" spans="1:2" x14ac:dyDescent="0.25">
      <c r="A26817" t="s">
        <v>28752</v>
      </c>
      <c r="B26817">
        <v>-999</v>
      </c>
    </row>
    <row r="26818" spans="1:2" x14ac:dyDescent="0.25">
      <c r="A26818" t="s">
        <v>28753</v>
      </c>
      <c r="B26818">
        <v>-999</v>
      </c>
    </row>
    <row r="26819" spans="1:2" x14ac:dyDescent="0.25">
      <c r="A26819" t="s">
        <v>28754</v>
      </c>
      <c r="B26819">
        <v>-999</v>
      </c>
    </row>
    <row r="26820" spans="1:2" x14ac:dyDescent="0.25">
      <c r="A26820" t="s">
        <v>28755</v>
      </c>
      <c r="B26820">
        <v>3027</v>
      </c>
    </row>
    <row r="26821" spans="1:2" x14ac:dyDescent="0.25">
      <c r="A26821" t="s">
        <v>28756</v>
      </c>
      <c r="B26821">
        <v>-999</v>
      </c>
    </row>
    <row r="26822" spans="1:2" x14ac:dyDescent="0.25">
      <c r="A26822" t="s">
        <v>28757</v>
      </c>
      <c r="B26822">
        <v>3027</v>
      </c>
    </row>
    <row r="26823" spans="1:2" x14ac:dyDescent="0.25">
      <c r="A26823" t="s">
        <v>28758</v>
      </c>
      <c r="B26823">
        <v>687</v>
      </c>
    </row>
    <row r="26824" spans="1:2" x14ac:dyDescent="0.25">
      <c r="A26824" t="s">
        <v>28759</v>
      </c>
      <c r="B26824">
        <v>1807</v>
      </c>
    </row>
    <row r="26825" spans="1:2" x14ac:dyDescent="0.25">
      <c r="A26825" t="s">
        <v>28760</v>
      </c>
      <c r="B26825">
        <v>76</v>
      </c>
    </row>
    <row r="26826" spans="1:2" x14ac:dyDescent="0.25">
      <c r="A26826" t="s">
        <v>28761</v>
      </c>
      <c r="B26826">
        <v>7</v>
      </c>
    </row>
    <row r="26827" spans="1:2" x14ac:dyDescent="0.25">
      <c r="A26827" t="s">
        <v>28762</v>
      </c>
      <c r="B26827">
        <v>14</v>
      </c>
    </row>
    <row r="26828" spans="1:2" x14ac:dyDescent="0.25">
      <c r="A26828" t="s">
        <v>28763</v>
      </c>
      <c r="B26828">
        <v>2</v>
      </c>
    </row>
    <row r="26829" spans="1:2" x14ac:dyDescent="0.25">
      <c r="A26829" t="s">
        <v>28764</v>
      </c>
      <c r="B26829">
        <v>0</v>
      </c>
    </row>
    <row r="26830" spans="1:2" x14ac:dyDescent="0.25">
      <c r="A26830" t="s">
        <v>28765</v>
      </c>
      <c r="B26830">
        <v>1</v>
      </c>
    </row>
    <row r="26831" spans="1:2" x14ac:dyDescent="0.25">
      <c r="A26831" t="s">
        <v>28766</v>
      </c>
      <c r="B26831">
        <v>6</v>
      </c>
    </row>
    <row r="26832" spans="1:2" x14ac:dyDescent="0.25">
      <c r="A26832" t="s">
        <v>28767</v>
      </c>
      <c r="B26832">
        <v>30</v>
      </c>
    </row>
    <row r="26833" spans="1:2" x14ac:dyDescent="0.25">
      <c r="A26833" t="s">
        <v>28768</v>
      </c>
      <c r="B26833">
        <v>5</v>
      </c>
    </row>
    <row r="26834" spans="1:2" x14ac:dyDescent="0.25">
      <c r="A26834" t="s">
        <v>28769</v>
      </c>
      <c r="B26834">
        <v>0</v>
      </c>
    </row>
    <row r="26835" spans="1:2" x14ac:dyDescent="0.25">
      <c r="A26835" t="s">
        <v>28770</v>
      </c>
      <c r="B26835">
        <v>2</v>
      </c>
    </row>
    <row r="26836" spans="1:2" x14ac:dyDescent="0.25">
      <c r="A26836" t="s">
        <v>28771</v>
      </c>
      <c r="B26836">
        <v>67</v>
      </c>
    </row>
    <row r="26837" spans="1:2" x14ac:dyDescent="0.25">
      <c r="A26837" t="s">
        <v>28772</v>
      </c>
      <c r="B26837">
        <v>10</v>
      </c>
    </row>
    <row r="26838" spans="1:2" x14ac:dyDescent="0.25">
      <c r="A26838" t="s">
        <v>28773</v>
      </c>
      <c r="B26838">
        <v>40</v>
      </c>
    </row>
    <row r="26839" spans="1:2" x14ac:dyDescent="0.25">
      <c r="A26839" t="s">
        <v>28774</v>
      </c>
      <c r="B26839">
        <v>3</v>
      </c>
    </row>
    <row r="26840" spans="1:2" x14ac:dyDescent="0.25">
      <c r="A26840" t="s">
        <v>28775</v>
      </c>
      <c r="B26840">
        <v>0</v>
      </c>
    </row>
    <row r="26841" spans="1:2" x14ac:dyDescent="0.25">
      <c r="A26841" t="s">
        <v>28776</v>
      </c>
      <c r="B26841">
        <v>8</v>
      </c>
    </row>
    <row r="26842" spans="1:2" x14ac:dyDescent="0.25">
      <c r="A26842" t="s">
        <v>28777</v>
      </c>
      <c r="B26842">
        <v>20</v>
      </c>
    </row>
    <row r="26843" spans="1:2" x14ac:dyDescent="0.25">
      <c r="A26843" t="s">
        <v>28778</v>
      </c>
      <c r="B26843">
        <v>56</v>
      </c>
    </row>
    <row r="26844" spans="1:2" x14ac:dyDescent="0.25">
      <c r="A26844" t="s">
        <v>28779</v>
      </c>
      <c r="B26844">
        <v>18</v>
      </c>
    </row>
    <row r="26845" spans="1:2" x14ac:dyDescent="0.25">
      <c r="A26845" t="s">
        <v>28780</v>
      </c>
      <c r="B26845">
        <v>0</v>
      </c>
    </row>
    <row r="26846" spans="1:2" x14ac:dyDescent="0.25">
      <c r="A26846" t="s">
        <v>28781</v>
      </c>
      <c r="B26846">
        <v>5</v>
      </c>
    </row>
    <row r="26847" spans="1:2" x14ac:dyDescent="0.25">
      <c r="A26847" t="s">
        <v>28782</v>
      </c>
      <c r="B26847">
        <v>160</v>
      </c>
    </row>
    <row r="26848" spans="1:2" x14ac:dyDescent="0.25">
      <c r="A26848" t="s">
        <v>28783</v>
      </c>
      <c r="B26848">
        <v>16</v>
      </c>
    </row>
    <row r="26849" spans="1:2" x14ac:dyDescent="0.25">
      <c r="A26849" t="s">
        <v>28784</v>
      </c>
      <c r="B26849">
        <v>47</v>
      </c>
    </row>
    <row r="26850" spans="1:2" x14ac:dyDescent="0.25">
      <c r="A26850" t="s">
        <v>28785</v>
      </c>
      <c r="B26850">
        <v>2</v>
      </c>
    </row>
    <row r="26851" spans="1:2" x14ac:dyDescent="0.25">
      <c r="A26851" t="s">
        <v>28786</v>
      </c>
      <c r="B26851">
        <v>0</v>
      </c>
    </row>
    <row r="26852" spans="1:2" x14ac:dyDescent="0.25">
      <c r="A26852" t="s">
        <v>28787</v>
      </c>
      <c r="B26852">
        <v>5</v>
      </c>
    </row>
    <row r="26853" spans="1:2" x14ac:dyDescent="0.25">
      <c r="A26853" t="s">
        <v>28788</v>
      </c>
      <c r="B26853">
        <v>15</v>
      </c>
    </row>
    <row r="26854" spans="1:2" x14ac:dyDescent="0.25">
      <c r="A26854" t="s">
        <v>28789</v>
      </c>
      <c r="B26854">
        <v>31</v>
      </c>
    </row>
    <row r="26855" spans="1:2" x14ac:dyDescent="0.25">
      <c r="A26855" t="s">
        <v>28790</v>
      </c>
      <c r="B26855">
        <v>15</v>
      </c>
    </row>
    <row r="26856" spans="1:2" x14ac:dyDescent="0.25">
      <c r="A26856" t="s">
        <v>28791</v>
      </c>
      <c r="B26856">
        <v>2</v>
      </c>
    </row>
    <row r="26857" spans="1:2" x14ac:dyDescent="0.25">
      <c r="A26857" t="s">
        <v>28792</v>
      </c>
      <c r="B26857">
        <v>13</v>
      </c>
    </row>
    <row r="26858" spans="1:2" x14ac:dyDescent="0.25">
      <c r="A26858" t="s">
        <v>28793</v>
      </c>
      <c r="B26858">
        <v>146</v>
      </c>
    </row>
    <row r="26859" spans="1:2" x14ac:dyDescent="0.25">
      <c r="A26859" t="s">
        <v>28794</v>
      </c>
      <c r="B26859">
        <v>35</v>
      </c>
    </row>
    <row r="26860" spans="1:2" x14ac:dyDescent="0.25">
      <c r="A26860" t="s">
        <v>28795</v>
      </c>
      <c r="B26860">
        <v>41</v>
      </c>
    </row>
    <row r="26861" spans="1:2" x14ac:dyDescent="0.25">
      <c r="A26861" t="s">
        <v>28796</v>
      </c>
      <c r="B26861">
        <v>2</v>
      </c>
    </row>
    <row r="26862" spans="1:2" x14ac:dyDescent="0.25">
      <c r="A26862" t="s">
        <v>28797</v>
      </c>
      <c r="B26862">
        <v>0</v>
      </c>
    </row>
    <row r="26863" spans="1:2" x14ac:dyDescent="0.25">
      <c r="A26863" t="s">
        <v>28798</v>
      </c>
      <c r="B26863">
        <v>5</v>
      </c>
    </row>
    <row r="26864" spans="1:2" x14ac:dyDescent="0.25">
      <c r="A26864" t="s">
        <v>28799</v>
      </c>
      <c r="B26864">
        <v>17</v>
      </c>
    </row>
    <row r="26865" spans="1:2" x14ac:dyDescent="0.25">
      <c r="A26865" t="s">
        <v>28800</v>
      </c>
      <c r="B26865">
        <v>36</v>
      </c>
    </row>
    <row r="26866" spans="1:2" x14ac:dyDescent="0.25">
      <c r="A26866" t="s">
        <v>28801</v>
      </c>
      <c r="B26866">
        <v>9</v>
      </c>
    </row>
    <row r="26867" spans="1:2" x14ac:dyDescent="0.25">
      <c r="A26867" t="s">
        <v>28802</v>
      </c>
      <c r="B26867">
        <v>4</v>
      </c>
    </row>
    <row r="26868" spans="1:2" x14ac:dyDescent="0.25">
      <c r="A26868" t="s">
        <v>28803</v>
      </c>
      <c r="B26868">
        <v>37</v>
      </c>
    </row>
    <row r="26869" spans="1:2" x14ac:dyDescent="0.25">
      <c r="A26869" t="s">
        <v>28804</v>
      </c>
      <c r="B26869">
        <v>186</v>
      </c>
    </row>
    <row r="26870" spans="1:2" x14ac:dyDescent="0.25">
      <c r="A26870" t="s">
        <v>28805</v>
      </c>
      <c r="B26870">
        <v>67</v>
      </c>
    </row>
    <row r="26871" spans="1:2" x14ac:dyDescent="0.25">
      <c r="A26871" t="s">
        <v>28806</v>
      </c>
      <c r="B26871">
        <v>28</v>
      </c>
    </row>
    <row r="26872" spans="1:2" x14ac:dyDescent="0.25">
      <c r="A26872" t="s">
        <v>28807</v>
      </c>
      <c r="B26872">
        <v>1</v>
      </c>
    </row>
    <row r="26873" spans="1:2" x14ac:dyDescent="0.25">
      <c r="A26873" t="s">
        <v>28808</v>
      </c>
      <c r="B26873">
        <v>0</v>
      </c>
    </row>
    <row r="26874" spans="1:2" x14ac:dyDescent="0.25">
      <c r="A26874" t="s">
        <v>28809</v>
      </c>
      <c r="B26874">
        <v>8</v>
      </c>
    </row>
    <row r="26875" spans="1:2" x14ac:dyDescent="0.25">
      <c r="A26875" t="s">
        <v>28810</v>
      </c>
      <c r="B26875">
        <v>20</v>
      </c>
    </row>
    <row r="26876" spans="1:2" x14ac:dyDescent="0.25">
      <c r="A26876" t="s">
        <v>28811</v>
      </c>
      <c r="B26876">
        <v>31</v>
      </c>
    </row>
    <row r="26877" spans="1:2" x14ac:dyDescent="0.25">
      <c r="A26877" t="s">
        <v>28812</v>
      </c>
      <c r="B26877">
        <v>15</v>
      </c>
    </row>
    <row r="26878" spans="1:2" x14ac:dyDescent="0.25">
      <c r="A26878" t="s">
        <v>28813</v>
      </c>
      <c r="B26878">
        <v>14</v>
      </c>
    </row>
    <row r="26879" spans="1:2" x14ac:dyDescent="0.25">
      <c r="A26879" t="s">
        <v>28814</v>
      </c>
      <c r="B26879">
        <v>51</v>
      </c>
    </row>
    <row r="26880" spans="1:2" x14ac:dyDescent="0.25">
      <c r="A26880" t="s">
        <v>28815</v>
      </c>
      <c r="B26880">
        <v>235</v>
      </c>
    </row>
    <row r="26881" spans="1:2" x14ac:dyDescent="0.25">
      <c r="A26881" t="s">
        <v>28816</v>
      </c>
      <c r="B26881">
        <v>138</v>
      </c>
    </row>
    <row r="26882" spans="1:2" x14ac:dyDescent="0.25">
      <c r="A26882" t="s">
        <v>28817</v>
      </c>
      <c r="B26882">
        <v>30</v>
      </c>
    </row>
    <row r="26883" spans="1:2" x14ac:dyDescent="0.25">
      <c r="A26883" t="s">
        <v>28818</v>
      </c>
      <c r="B26883">
        <v>0</v>
      </c>
    </row>
    <row r="26884" spans="1:2" x14ac:dyDescent="0.25">
      <c r="A26884" t="s">
        <v>28819</v>
      </c>
      <c r="B26884">
        <v>0</v>
      </c>
    </row>
    <row r="26885" spans="1:2" x14ac:dyDescent="0.25">
      <c r="A26885" t="s">
        <v>28820</v>
      </c>
      <c r="B26885">
        <v>3</v>
      </c>
    </row>
    <row r="26886" spans="1:2" x14ac:dyDescent="0.25">
      <c r="A26886" t="s">
        <v>28821</v>
      </c>
      <c r="B26886">
        <v>15</v>
      </c>
    </row>
    <row r="26887" spans="1:2" x14ac:dyDescent="0.25">
      <c r="A26887" t="s">
        <v>28822</v>
      </c>
      <c r="B26887">
        <v>29</v>
      </c>
    </row>
    <row r="26888" spans="1:2" x14ac:dyDescent="0.25">
      <c r="A26888" t="s">
        <v>28823</v>
      </c>
      <c r="B26888">
        <v>26</v>
      </c>
    </row>
    <row r="26889" spans="1:2" x14ac:dyDescent="0.25">
      <c r="A26889" t="s">
        <v>28824</v>
      </c>
      <c r="B26889">
        <v>34</v>
      </c>
    </row>
    <row r="26890" spans="1:2" x14ac:dyDescent="0.25">
      <c r="A26890" t="s">
        <v>28825</v>
      </c>
      <c r="B26890">
        <v>131</v>
      </c>
    </row>
    <row r="26891" spans="1:2" x14ac:dyDescent="0.25">
      <c r="A26891" t="s">
        <v>28826</v>
      </c>
      <c r="B26891">
        <v>406</v>
      </c>
    </row>
    <row r="26892" spans="1:2" x14ac:dyDescent="0.25">
      <c r="A26892" t="s">
        <v>28827</v>
      </c>
      <c r="B26892">
        <v>329</v>
      </c>
    </row>
    <row r="26893" spans="1:2" x14ac:dyDescent="0.25">
      <c r="A26893" t="s">
        <v>28828</v>
      </c>
      <c r="B26893">
        <v>24</v>
      </c>
    </row>
    <row r="26894" spans="1:2" x14ac:dyDescent="0.25">
      <c r="A26894" t="s">
        <v>28829</v>
      </c>
      <c r="B26894">
        <v>0</v>
      </c>
    </row>
    <row r="26895" spans="1:2" x14ac:dyDescent="0.25">
      <c r="A26895" t="s">
        <v>28830</v>
      </c>
      <c r="B26895">
        <v>0</v>
      </c>
    </row>
    <row r="26896" spans="1:2" x14ac:dyDescent="0.25">
      <c r="A26896" t="s">
        <v>28831</v>
      </c>
      <c r="B26896">
        <v>0</v>
      </c>
    </row>
    <row r="26897" spans="1:2" x14ac:dyDescent="0.25">
      <c r="A26897" t="s">
        <v>28832</v>
      </c>
      <c r="B26897">
        <v>4</v>
      </c>
    </row>
    <row r="26898" spans="1:2" x14ac:dyDescent="0.25">
      <c r="A26898" t="s">
        <v>28833</v>
      </c>
      <c r="B26898">
        <v>34</v>
      </c>
    </row>
    <row r="26899" spans="1:2" x14ac:dyDescent="0.25">
      <c r="A26899" t="s">
        <v>28834</v>
      </c>
      <c r="B26899">
        <v>56</v>
      </c>
    </row>
    <row r="26900" spans="1:2" x14ac:dyDescent="0.25">
      <c r="A26900" t="s">
        <v>28835</v>
      </c>
      <c r="B26900">
        <v>88</v>
      </c>
    </row>
    <row r="26901" spans="1:2" x14ac:dyDescent="0.25">
      <c r="A26901" t="s">
        <v>28836</v>
      </c>
      <c r="B26901">
        <v>427</v>
      </c>
    </row>
    <row r="26902" spans="1:2" x14ac:dyDescent="0.25">
      <c r="A26902" t="s">
        <v>28837</v>
      </c>
      <c r="B26902">
        <v>962</v>
      </c>
    </row>
    <row r="26903" spans="1:2" x14ac:dyDescent="0.25">
      <c r="A26903" t="s">
        <v>28838</v>
      </c>
      <c r="B26903">
        <v>391</v>
      </c>
    </row>
    <row r="26904" spans="1:2" x14ac:dyDescent="0.25">
      <c r="A26904" t="s">
        <v>28839</v>
      </c>
      <c r="B26904">
        <v>17</v>
      </c>
    </row>
    <row r="26905" spans="1:2" x14ac:dyDescent="0.25">
      <c r="A26905" t="s">
        <v>28840</v>
      </c>
      <c r="B26905">
        <v>2</v>
      </c>
    </row>
    <row r="26906" spans="1:2" x14ac:dyDescent="0.25">
      <c r="A26906" t="s">
        <v>28841</v>
      </c>
      <c r="B26906">
        <v>0</v>
      </c>
    </row>
    <row r="26907" spans="1:2" x14ac:dyDescent="0.25">
      <c r="A26907" t="s">
        <v>28842</v>
      </c>
      <c r="B26907">
        <v>0</v>
      </c>
    </row>
    <row r="26908" spans="1:2" x14ac:dyDescent="0.25">
      <c r="A26908" t="s">
        <v>28843</v>
      </c>
      <c r="B26908">
        <v>1</v>
      </c>
    </row>
    <row r="26909" spans="1:2" x14ac:dyDescent="0.25">
      <c r="A26909" t="s">
        <v>28844</v>
      </c>
      <c r="B26909">
        <v>43</v>
      </c>
    </row>
    <row r="26910" spans="1:2" x14ac:dyDescent="0.25">
      <c r="A26910" t="s">
        <v>28845</v>
      </c>
      <c r="B26910">
        <v>128</v>
      </c>
    </row>
    <row r="26911" spans="1:2" x14ac:dyDescent="0.25">
      <c r="A26911" t="s">
        <v>28846</v>
      </c>
      <c r="B26911">
        <v>115</v>
      </c>
    </row>
    <row r="26912" spans="1:2" x14ac:dyDescent="0.25">
      <c r="A26912" t="s">
        <v>28847</v>
      </c>
      <c r="B26912">
        <v>750</v>
      </c>
    </row>
    <row r="26913" spans="1:2" x14ac:dyDescent="0.25">
      <c r="A26913" t="s">
        <v>28848</v>
      </c>
      <c r="B26913">
        <v>1447</v>
      </c>
    </row>
    <row r="26914" spans="1:2" x14ac:dyDescent="0.25">
      <c r="A26914" t="s">
        <v>34255</v>
      </c>
      <c r="B26914">
        <v>993</v>
      </c>
    </row>
    <row r="26915" spans="1:2" x14ac:dyDescent="0.25">
      <c r="A26915" t="s">
        <v>34256</v>
      </c>
      <c r="B26915">
        <v>241</v>
      </c>
    </row>
    <row r="26916" spans="1:2" x14ac:dyDescent="0.25">
      <c r="A26916" t="s">
        <v>34257</v>
      </c>
      <c r="B26916">
        <v>12</v>
      </c>
    </row>
    <row r="26917" spans="1:2" x14ac:dyDescent="0.25">
      <c r="A26917" t="s">
        <v>34258</v>
      </c>
      <c r="B26917">
        <v>0</v>
      </c>
    </row>
    <row r="26918" spans="1:2" x14ac:dyDescent="0.25">
      <c r="A26918" t="s">
        <v>34259</v>
      </c>
      <c r="B26918">
        <v>30</v>
      </c>
    </row>
    <row r="26919" spans="1:2" x14ac:dyDescent="0.25">
      <c r="A26919" t="s">
        <v>34260</v>
      </c>
      <c r="B26919">
        <v>98</v>
      </c>
    </row>
    <row r="26920" spans="1:2" x14ac:dyDescent="0.25">
      <c r="A26920" t="s">
        <v>34261</v>
      </c>
      <c r="B26920">
        <v>290</v>
      </c>
    </row>
    <row r="26921" spans="1:2" x14ac:dyDescent="0.25">
      <c r="A26921" t="s">
        <v>34262</v>
      </c>
      <c r="B26921">
        <v>272</v>
      </c>
    </row>
    <row r="26922" spans="1:2" x14ac:dyDescent="0.25">
      <c r="A26922" t="s">
        <v>34263</v>
      </c>
      <c r="B26922">
        <v>257</v>
      </c>
    </row>
    <row r="26923" spans="1:2" x14ac:dyDescent="0.25">
      <c r="A26923" t="s">
        <v>34264</v>
      </c>
      <c r="B26923">
        <v>1416</v>
      </c>
    </row>
    <row r="26924" spans="1:2" x14ac:dyDescent="0.25">
      <c r="A26924" t="s">
        <v>34265</v>
      </c>
      <c r="B26924">
        <v>3609</v>
      </c>
    </row>
    <row r="26925" spans="1:2" x14ac:dyDescent="0.25">
      <c r="A26925" t="s">
        <v>28849</v>
      </c>
      <c r="B26925">
        <v>4</v>
      </c>
    </row>
    <row r="26926" spans="1:2" x14ac:dyDescent="0.25">
      <c r="A26926" t="s">
        <v>28850</v>
      </c>
      <c r="B26926">
        <v>3</v>
      </c>
    </row>
    <row r="26927" spans="1:2" x14ac:dyDescent="0.25">
      <c r="A26927" t="s">
        <v>28851</v>
      </c>
      <c r="B26927">
        <v>0</v>
      </c>
    </row>
    <row r="26928" spans="1:2" x14ac:dyDescent="0.25">
      <c r="A26928" t="s">
        <v>28852</v>
      </c>
      <c r="B26928">
        <v>0</v>
      </c>
    </row>
    <row r="26929" spans="1:2" x14ac:dyDescent="0.25">
      <c r="A26929" t="s">
        <v>28853</v>
      </c>
      <c r="B26929">
        <v>1</v>
      </c>
    </row>
    <row r="26930" spans="1:2" x14ac:dyDescent="0.25">
      <c r="A26930" t="s">
        <v>28854</v>
      </c>
      <c r="B26930">
        <v>0</v>
      </c>
    </row>
    <row r="26931" spans="1:2" x14ac:dyDescent="0.25">
      <c r="A26931" t="s">
        <v>28855</v>
      </c>
      <c r="B26931">
        <v>6</v>
      </c>
    </row>
    <row r="26932" spans="1:2" x14ac:dyDescent="0.25">
      <c r="A26932" t="s">
        <v>28856</v>
      </c>
      <c r="B26932">
        <v>0</v>
      </c>
    </row>
    <row r="26933" spans="1:2" x14ac:dyDescent="0.25">
      <c r="A26933" t="s">
        <v>28857</v>
      </c>
      <c r="B26933">
        <v>0</v>
      </c>
    </row>
    <row r="26934" spans="1:2" x14ac:dyDescent="0.25">
      <c r="A26934" t="s">
        <v>28858</v>
      </c>
      <c r="B26934">
        <v>2</v>
      </c>
    </row>
    <row r="26935" spans="1:2" x14ac:dyDescent="0.25">
      <c r="A26935" t="s">
        <v>28859</v>
      </c>
      <c r="B26935">
        <v>16</v>
      </c>
    </row>
    <row r="26936" spans="1:2" x14ac:dyDescent="0.25">
      <c r="A26936" t="s">
        <v>28860</v>
      </c>
      <c r="B26936">
        <v>3</v>
      </c>
    </row>
    <row r="26937" spans="1:2" x14ac:dyDescent="0.25">
      <c r="A26937" t="s">
        <v>28861</v>
      </c>
      <c r="B26937">
        <v>3</v>
      </c>
    </row>
    <row r="26938" spans="1:2" x14ac:dyDescent="0.25">
      <c r="A26938" t="s">
        <v>28862</v>
      </c>
      <c r="B26938">
        <v>0</v>
      </c>
    </row>
    <row r="26939" spans="1:2" x14ac:dyDescent="0.25">
      <c r="A26939" t="s">
        <v>28863</v>
      </c>
      <c r="B26939">
        <v>0</v>
      </c>
    </row>
    <row r="26940" spans="1:2" x14ac:dyDescent="0.25">
      <c r="A26940" t="s">
        <v>28864</v>
      </c>
      <c r="B26940">
        <v>0</v>
      </c>
    </row>
    <row r="26941" spans="1:2" x14ac:dyDescent="0.25">
      <c r="A26941" t="s">
        <v>28865</v>
      </c>
      <c r="B26941">
        <v>1</v>
      </c>
    </row>
    <row r="26942" spans="1:2" x14ac:dyDescent="0.25">
      <c r="A26942" t="s">
        <v>28866</v>
      </c>
      <c r="B26942">
        <v>25</v>
      </c>
    </row>
    <row r="26943" spans="1:2" x14ac:dyDescent="0.25">
      <c r="A26943" t="s">
        <v>28867</v>
      </c>
      <c r="B26943">
        <v>0</v>
      </c>
    </row>
    <row r="26944" spans="1:2" x14ac:dyDescent="0.25">
      <c r="A26944" t="s">
        <v>28868</v>
      </c>
      <c r="B26944">
        <v>0</v>
      </c>
    </row>
    <row r="26945" spans="1:2" x14ac:dyDescent="0.25">
      <c r="A26945" t="s">
        <v>28869</v>
      </c>
      <c r="B26945">
        <v>5</v>
      </c>
    </row>
    <row r="26946" spans="1:2" x14ac:dyDescent="0.25">
      <c r="A26946" t="s">
        <v>28870</v>
      </c>
      <c r="B26946">
        <v>37</v>
      </c>
    </row>
    <row r="26947" spans="1:2" x14ac:dyDescent="0.25">
      <c r="A26947" t="s">
        <v>28871</v>
      </c>
      <c r="B26947">
        <v>7</v>
      </c>
    </row>
    <row r="26948" spans="1:2" x14ac:dyDescent="0.25">
      <c r="A26948" t="s">
        <v>28872</v>
      </c>
      <c r="B26948">
        <v>9</v>
      </c>
    </row>
    <row r="26949" spans="1:2" x14ac:dyDescent="0.25">
      <c r="A26949" t="s">
        <v>28873</v>
      </c>
      <c r="B26949">
        <v>1</v>
      </c>
    </row>
    <row r="26950" spans="1:2" x14ac:dyDescent="0.25">
      <c r="A26950" t="s">
        <v>28874</v>
      </c>
      <c r="B26950">
        <v>0</v>
      </c>
    </row>
    <row r="26951" spans="1:2" x14ac:dyDescent="0.25">
      <c r="A26951" t="s">
        <v>28875</v>
      </c>
      <c r="B26951">
        <v>1</v>
      </c>
    </row>
    <row r="26952" spans="1:2" x14ac:dyDescent="0.25">
      <c r="A26952" t="s">
        <v>28876</v>
      </c>
      <c r="B26952">
        <v>0</v>
      </c>
    </row>
    <row r="26953" spans="1:2" x14ac:dyDescent="0.25">
      <c r="A26953" t="s">
        <v>28877</v>
      </c>
      <c r="B26953">
        <v>9</v>
      </c>
    </row>
    <row r="26954" spans="1:2" x14ac:dyDescent="0.25">
      <c r="A26954" t="s">
        <v>28878</v>
      </c>
      <c r="B26954">
        <v>2</v>
      </c>
    </row>
    <row r="26955" spans="1:2" x14ac:dyDescent="0.25">
      <c r="A26955" t="s">
        <v>28879</v>
      </c>
      <c r="B26955">
        <v>0</v>
      </c>
    </row>
    <row r="26956" spans="1:2" x14ac:dyDescent="0.25">
      <c r="A26956" t="s">
        <v>28880</v>
      </c>
      <c r="B26956">
        <v>13</v>
      </c>
    </row>
    <row r="26957" spans="1:2" x14ac:dyDescent="0.25">
      <c r="A26957" t="s">
        <v>28881</v>
      </c>
      <c r="B26957">
        <v>42</v>
      </c>
    </row>
    <row r="26958" spans="1:2" x14ac:dyDescent="0.25">
      <c r="A26958" t="s">
        <v>28882</v>
      </c>
      <c r="B26958">
        <v>8</v>
      </c>
    </row>
    <row r="26959" spans="1:2" x14ac:dyDescent="0.25">
      <c r="A26959" t="s">
        <v>28883</v>
      </c>
      <c r="B26959">
        <v>5</v>
      </c>
    </row>
    <row r="26960" spans="1:2" x14ac:dyDescent="0.25">
      <c r="A26960" t="s">
        <v>28884</v>
      </c>
      <c r="B26960">
        <v>0</v>
      </c>
    </row>
    <row r="26961" spans="1:2" x14ac:dyDescent="0.25">
      <c r="A26961" t="s">
        <v>28885</v>
      </c>
      <c r="B26961">
        <v>0</v>
      </c>
    </row>
    <row r="26962" spans="1:2" x14ac:dyDescent="0.25">
      <c r="A26962" t="s">
        <v>28886</v>
      </c>
      <c r="B26962">
        <v>0</v>
      </c>
    </row>
    <row r="26963" spans="1:2" x14ac:dyDescent="0.25">
      <c r="A26963" t="s">
        <v>28887</v>
      </c>
      <c r="B26963">
        <v>0</v>
      </c>
    </row>
    <row r="26964" spans="1:2" x14ac:dyDescent="0.25">
      <c r="A26964" t="s">
        <v>28888</v>
      </c>
      <c r="B26964">
        <v>11</v>
      </c>
    </row>
    <row r="26965" spans="1:2" x14ac:dyDescent="0.25">
      <c r="A26965" t="s">
        <v>28889</v>
      </c>
      <c r="B26965">
        <v>0</v>
      </c>
    </row>
    <row r="26966" spans="1:2" x14ac:dyDescent="0.25">
      <c r="A26966" t="s">
        <v>28890</v>
      </c>
      <c r="B26966">
        <v>1</v>
      </c>
    </row>
    <row r="26967" spans="1:2" x14ac:dyDescent="0.25">
      <c r="A26967" t="s">
        <v>28891</v>
      </c>
      <c r="B26967">
        <v>37</v>
      </c>
    </row>
    <row r="26968" spans="1:2" x14ac:dyDescent="0.25">
      <c r="A26968" t="s">
        <v>28892</v>
      </c>
      <c r="B26968">
        <v>62</v>
      </c>
    </row>
    <row r="26969" spans="1:2" x14ac:dyDescent="0.25">
      <c r="A26969" t="s">
        <v>28893</v>
      </c>
      <c r="B26969">
        <v>19</v>
      </c>
    </row>
    <row r="26970" spans="1:2" x14ac:dyDescent="0.25">
      <c r="A26970" t="s">
        <v>28894</v>
      </c>
      <c r="B26970">
        <v>3</v>
      </c>
    </row>
    <row r="26971" spans="1:2" x14ac:dyDescent="0.25">
      <c r="A26971" t="s">
        <v>28895</v>
      </c>
      <c r="B26971">
        <v>0</v>
      </c>
    </row>
    <row r="26972" spans="1:2" x14ac:dyDescent="0.25">
      <c r="A26972" t="s">
        <v>28896</v>
      </c>
      <c r="B26972">
        <v>0</v>
      </c>
    </row>
    <row r="26973" spans="1:2" x14ac:dyDescent="0.25">
      <c r="A26973" t="s">
        <v>28897</v>
      </c>
      <c r="B26973">
        <v>1</v>
      </c>
    </row>
    <row r="26974" spans="1:2" x14ac:dyDescent="0.25">
      <c r="A26974" t="s">
        <v>28898</v>
      </c>
      <c r="B26974">
        <v>2</v>
      </c>
    </row>
    <row r="26975" spans="1:2" x14ac:dyDescent="0.25">
      <c r="A26975" t="s">
        <v>28899</v>
      </c>
      <c r="B26975">
        <v>14</v>
      </c>
    </row>
    <row r="26976" spans="1:2" x14ac:dyDescent="0.25">
      <c r="A26976" t="s">
        <v>28900</v>
      </c>
      <c r="B26976">
        <v>0</v>
      </c>
    </row>
    <row r="26977" spans="1:2" x14ac:dyDescent="0.25">
      <c r="A26977" t="s">
        <v>28901</v>
      </c>
      <c r="B26977">
        <v>0</v>
      </c>
    </row>
    <row r="26978" spans="1:2" x14ac:dyDescent="0.25">
      <c r="A26978" t="s">
        <v>28902</v>
      </c>
      <c r="B26978">
        <v>51</v>
      </c>
    </row>
    <row r="26979" spans="1:2" x14ac:dyDescent="0.25">
      <c r="A26979" t="s">
        <v>28903</v>
      </c>
      <c r="B26979">
        <v>90</v>
      </c>
    </row>
    <row r="26980" spans="1:2" x14ac:dyDescent="0.25">
      <c r="A26980" t="s">
        <v>28904</v>
      </c>
      <c r="B26980">
        <v>22</v>
      </c>
    </row>
    <row r="26981" spans="1:2" x14ac:dyDescent="0.25">
      <c r="A26981" t="s">
        <v>28905</v>
      </c>
      <c r="B26981">
        <v>3</v>
      </c>
    </row>
    <row r="26982" spans="1:2" x14ac:dyDescent="0.25">
      <c r="A26982" t="s">
        <v>28906</v>
      </c>
      <c r="B26982">
        <v>0</v>
      </c>
    </row>
    <row r="26983" spans="1:2" x14ac:dyDescent="0.25">
      <c r="A26983" t="s">
        <v>28907</v>
      </c>
      <c r="B26983">
        <v>0</v>
      </c>
    </row>
    <row r="26984" spans="1:2" x14ac:dyDescent="0.25">
      <c r="A26984" t="s">
        <v>28908</v>
      </c>
      <c r="B26984">
        <v>0</v>
      </c>
    </row>
    <row r="26985" spans="1:2" x14ac:dyDescent="0.25">
      <c r="A26985" t="s">
        <v>28909</v>
      </c>
      <c r="B26985">
        <v>0</v>
      </c>
    </row>
    <row r="26986" spans="1:2" x14ac:dyDescent="0.25">
      <c r="A26986" t="s">
        <v>28910</v>
      </c>
      <c r="B26986">
        <v>12</v>
      </c>
    </row>
    <row r="26987" spans="1:2" x14ac:dyDescent="0.25">
      <c r="A26987" t="s">
        <v>28911</v>
      </c>
      <c r="B26987">
        <v>1</v>
      </c>
    </row>
    <row r="26988" spans="1:2" x14ac:dyDescent="0.25">
      <c r="A26988" t="s">
        <v>28912</v>
      </c>
      <c r="B26988">
        <v>2</v>
      </c>
    </row>
    <row r="26989" spans="1:2" x14ac:dyDescent="0.25">
      <c r="A26989" t="s">
        <v>28913</v>
      </c>
      <c r="B26989">
        <v>131</v>
      </c>
    </row>
    <row r="26990" spans="1:2" x14ac:dyDescent="0.25">
      <c r="A26990" t="s">
        <v>28914</v>
      </c>
      <c r="B26990">
        <v>171</v>
      </c>
    </row>
    <row r="26991" spans="1:2" x14ac:dyDescent="0.25">
      <c r="A26991" t="s">
        <v>28915</v>
      </c>
      <c r="B26991">
        <v>61</v>
      </c>
    </row>
    <row r="26992" spans="1:2" x14ac:dyDescent="0.25">
      <c r="A26992" t="s">
        <v>28916</v>
      </c>
      <c r="B26992">
        <v>2</v>
      </c>
    </row>
    <row r="26993" spans="1:2" x14ac:dyDescent="0.25">
      <c r="A26993" t="s">
        <v>28917</v>
      </c>
      <c r="B26993">
        <v>0</v>
      </c>
    </row>
    <row r="26994" spans="1:2" x14ac:dyDescent="0.25">
      <c r="A26994" t="s">
        <v>28918</v>
      </c>
      <c r="B26994">
        <v>0</v>
      </c>
    </row>
    <row r="26995" spans="1:2" x14ac:dyDescent="0.25">
      <c r="A26995" t="s">
        <v>28919</v>
      </c>
      <c r="B26995">
        <v>0</v>
      </c>
    </row>
    <row r="26996" spans="1:2" x14ac:dyDescent="0.25">
      <c r="A26996" t="s">
        <v>28920</v>
      </c>
      <c r="B26996">
        <v>0</v>
      </c>
    </row>
    <row r="26997" spans="1:2" x14ac:dyDescent="0.25">
      <c r="A26997" t="s">
        <v>28921</v>
      </c>
      <c r="B26997">
        <v>23</v>
      </c>
    </row>
    <row r="26998" spans="1:2" x14ac:dyDescent="0.25">
      <c r="A26998" t="s">
        <v>28922</v>
      </c>
      <c r="B26998">
        <v>3</v>
      </c>
    </row>
    <row r="26999" spans="1:2" x14ac:dyDescent="0.25">
      <c r="A26999" t="s">
        <v>28923</v>
      </c>
      <c r="B26999">
        <v>2</v>
      </c>
    </row>
    <row r="27000" spans="1:2" x14ac:dyDescent="0.25">
      <c r="A27000" t="s">
        <v>28924</v>
      </c>
      <c r="B27000">
        <v>427</v>
      </c>
    </row>
    <row r="27001" spans="1:2" x14ac:dyDescent="0.25">
      <c r="A27001" t="s">
        <v>28925</v>
      </c>
      <c r="B27001">
        <v>518</v>
      </c>
    </row>
    <row r="27002" spans="1:2" x14ac:dyDescent="0.25">
      <c r="A27002" t="s">
        <v>28926</v>
      </c>
      <c r="B27002">
        <v>55</v>
      </c>
    </row>
    <row r="27003" spans="1:2" x14ac:dyDescent="0.25">
      <c r="A27003" t="s">
        <v>28927</v>
      </c>
      <c r="B27003">
        <v>4</v>
      </c>
    </row>
    <row r="27004" spans="1:2" x14ac:dyDescent="0.25">
      <c r="A27004" t="s">
        <v>28928</v>
      </c>
      <c r="B27004">
        <v>0</v>
      </c>
    </row>
    <row r="27005" spans="1:2" x14ac:dyDescent="0.25">
      <c r="A27005" t="s">
        <v>28929</v>
      </c>
      <c r="B27005">
        <v>0</v>
      </c>
    </row>
    <row r="27006" spans="1:2" x14ac:dyDescent="0.25">
      <c r="A27006" t="s">
        <v>28930</v>
      </c>
      <c r="B27006">
        <v>0</v>
      </c>
    </row>
    <row r="27007" spans="1:2" x14ac:dyDescent="0.25">
      <c r="A27007" t="s">
        <v>28931</v>
      </c>
      <c r="B27007">
        <v>0</v>
      </c>
    </row>
    <row r="27008" spans="1:2" x14ac:dyDescent="0.25">
      <c r="A27008" t="s">
        <v>28932</v>
      </c>
      <c r="B27008">
        <v>31</v>
      </c>
    </row>
    <row r="27009" spans="1:2" x14ac:dyDescent="0.25">
      <c r="A27009" t="s">
        <v>28933</v>
      </c>
      <c r="B27009">
        <v>9</v>
      </c>
    </row>
    <row r="27010" spans="1:2" x14ac:dyDescent="0.25">
      <c r="A27010" t="s">
        <v>28934</v>
      </c>
      <c r="B27010">
        <v>5</v>
      </c>
    </row>
    <row r="27011" spans="1:2" x14ac:dyDescent="0.25">
      <c r="A27011" t="s">
        <v>28935</v>
      </c>
      <c r="B27011">
        <v>750</v>
      </c>
    </row>
    <row r="27012" spans="1:2" x14ac:dyDescent="0.25">
      <c r="A27012" t="s">
        <v>28936</v>
      </c>
      <c r="B27012">
        <v>854</v>
      </c>
    </row>
    <row r="27013" spans="1:2" x14ac:dyDescent="0.25">
      <c r="A27013" t="s">
        <v>28937</v>
      </c>
      <c r="B27013">
        <v>179</v>
      </c>
    </row>
    <row r="27014" spans="1:2" x14ac:dyDescent="0.25">
      <c r="A27014" t="s">
        <v>28938</v>
      </c>
      <c r="B27014">
        <v>32</v>
      </c>
    </row>
    <row r="27015" spans="1:2" x14ac:dyDescent="0.25">
      <c r="A27015" t="s">
        <v>28939</v>
      </c>
      <c r="B27015">
        <v>1</v>
      </c>
    </row>
    <row r="27016" spans="1:2" x14ac:dyDescent="0.25">
      <c r="A27016" t="s">
        <v>28940</v>
      </c>
      <c r="B27016">
        <v>0</v>
      </c>
    </row>
    <row r="27017" spans="1:2" x14ac:dyDescent="0.25">
      <c r="A27017" t="s">
        <v>28941</v>
      </c>
      <c r="B27017">
        <v>3</v>
      </c>
    </row>
    <row r="27018" spans="1:2" x14ac:dyDescent="0.25">
      <c r="A27018" t="s">
        <v>28942</v>
      </c>
      <c r="B27018">
        <v>3</v>
      </c>
    </row>
    <row r="27019" spans="1:2" x14ac:dyDescent="0.25">
      <c r="A27019" t="s">
        <v>28943</v>
      </c>
      <c r="B27019">
        <v>131</v>
      </c>
    </row>
    <row r="27020" spans="1:2" x14ac:dyDescent="0.25">
      <c r="A27020" t="s">
        <v>28944</v>
      </c>
      <c r="B27020">
        <v>15</v>
      </c>
    </row>
    <row r="27021" spans="1:2" x14ac:dyDescent="0.25">
      <c r="A27021" t="s">
        <v>28945</v>
      </c>
      <c r="B27021">
        <v>10</v>
      </c>
    </row>
    <row r="27022" spans="1:2" x14ac:dyDescent="0.25">
      <c r="A27022" t="s">
        <v>28946</v>
      </c>
      <c r="B27022">
        <v>1416</v>
      </c>
    </row>
    <row r="27023" spans="1:2" x14ac:dyDescent="0.25">
      <c r="A27023" t="s">
        <v>28947</v>
      </c>
      <c r="B27023">
        <v>1790</v>
      </c>
    </row>
    <row r="27024" spans="1:2" x14ac:dyDescent="0.25">
      <c r="A27024" t="s">
        <v>28948</v>
      </c>
      <c r="B27024">
        <v>-999</v>
      </c>
    </row>
    <row r="27025" spans="1:2" x14ac:dyDescent="0.25">
      <c r="A27025" t="s">
        <v>28949</v>
      </c>
      <c r="B27025">
        <v>-999</v>
      </c>
    </row>
    <row r="27026" spans="1:2" x14ac:dyDescent="0.25">
      <c r="A27026" t="s">
        <v>28950</v>
      </c>
      <c r="B27026">
        <v>14013</v>
      </c>
    </row>
    <row r="27027" spans="1:2" x14ac:dyDescent="0.25">
      <c r="A27027" t="s">
        <v>28951</v>
      </c>
      <c r="B27027">
        <v>11444</v>
      </c>
    </row>
    <row r="27028" spans="1:2" x14ac:dyDescent="0.25">
      <c r="A27028" t="s">
        <v>28952</v>
      </c>
      <c r="B27028">
        <v>8721</v>
      </c>
    </row>
    <row r="27029" spans="1:2" x14ac:dyDescent="0.25">
      <c r="A27029" t="s">
        <v>28953</v>
      </c>
      <c r="B27029">
        <v>-999</v>
      </c>
    </row>
    <row r="27030" spans="1:2" x14ac:dyDescent="0.25">
      <c r="A27030" t="s">
        <v>28954</v>
      </c>
      <c r="B27030">
        <v>-999</v>
      </c>
    </row>
    <row r="27031" spans="1:2" x14ac:dyDescent="0.25">
      <c r="A27031" t="s">
        <v>28955</v>
      </c>
      <c r="B27031">
        <v>-999</v>
      </c>
    </row>
    <row r="27032" spans="1:2" x14ac:dyDescent="0.25">
      <c r="A27032" t="s">
        <v>28956</v>
      </c>
      <c r="B27032">
        <v>-999</v>
      </c>
    </row>
    <row r="27033" spans="1:2" x14ac:dyDescent="0.25">
      <c r="A27033" t="s">
        <v>28957</v>
      </c>
      <c r="B27033">
        <v>-999</v>
      </c>
    </row>
    <row r="27034" spans="1:2" x14ac:dyDescent="0.25">
      <c r="A27034" t="s">
        <v>28958</v>
      </c>
      <c r="B27034">
        <v>-999</v>
      </c>
    </row>
    <row r="27035" spans="1:2" x14ac:dyDescent="0.25">
      <c r="A27035" t="s">
        <v>28959</v>
      </c>
      <c r="B27035">
        <v>-999</v>
      </c>
    </row>
    <row r="27036" spans="1:2" x14ac:dyDescent="0.25">
      <c r="A27036" t="s">
        <v>28960</v>
      </c>
      <c r="B27036">
        <v>-999</v>
      </c>
    </row>
    <row r="27037" spans="1:2" x14ac:dyDescent="0.25">
      <c r="A27037" t="s">
        <v>28961</v>
      </c>
      <c r="B27037">
        <v>-999</v>
      </c>
    </row>
    <row r="27038" spans="1:2" x14ac:dyDescent="0.25">
      <c r="A27038" t="s">
        <v>28962</v>
      </c>
      <c r="B27038">
        <v>-999</v>
      </c>
    </row>
    <row r="27039" spans="1:2" x14ac:dyDescent="0.25">
      <c r="A27039" t="s">
        <v>28963</v>
      </c>
      <c r="B27039">
        <v>-999</v>
      </c>
    </row>
    <row r="27040" spans="1:2" x14ac:dyDescent="0.25">
      <c r="A27040" t="s">
        <v>28964</v>
      </c>
      <c r="B27040">
        <v>-999</v>
      </c>
    </row>
    <row r="27041" spans="1:2" x14ac:dyDescent="0.25">
      <c r="A27041" t="s">
        <v>28965</v>
      </c>
      <c r="B27041">
        <v>-999</v>
      </c>
    </row>
    <row r="27042" spans="1:2" x14ac:dyDescent="0.25">
      <c r="A27042" t="s">
        <v>28966</v>
      </c>
      <c r="B27042">
        <v>-999</v>
      </c>
    </row>
    <row r="27043" spans="1:2" x14ac:dyDescent="0.25">
      <c r="A27043" t="s">
        <v>28967</v>
      </c>
      <c r="B27043">
        <v>-999</v>
      </c>
    </row>
    <row r="27044" spans="1:2" x14ac:dyDescent="0.25">
      <c r="A27044" t="s">
        <v>28968</v>
      </c>
      <c r="B27044">
        <v>-999</v>
      </c>
    </row>
    <row r="27045" spans="1:2" x14ac:dyDescent="0.25">
      <c r="A27045" t="s">
        <v>28969</v>
      </c>
      <c r="B27045">
        <v>-999</v>
      </c>
    </row>
    <row r="27046" spans="1:2" x14ac:dyDescent="0.25">
      <c r="A27046" t="s">
        <v>28970</v>
      </c>
      <c r="B27046">
        <v>-999</v>
      </c>
    </row>
    <row r="27047" spans="1:2" x14ac:dyDescent="0.25">
      <c r="A27047" t="s">
        <v>28971</v>
      </c>
      <c r="B27047">
        <v>-999</v>
      </c>
    </row>
    <row r="27048" spans="1:2" x14ac:dyDescent="0.25">
      <c r="A27048" t="s">
        <v>28972</v>
      </c>
      <c r="B27048">
        <v>8315</v>
      </c>
    </row>
    <row r="27049" spans="1:2" x14ac:dyDescent="0.25">
      <c r="A27049" t="s">
        <v>28973</v>
      </c>
      <c r="B27049">
        <v>1490</v>
      </c>
    </row>
    <row r="27050" spans="1:2" x14ac:dyDescent="0.25">
      <c r="A27050" t="s">
        <v>28974</v>
      </c>
      <c r="B27050">
        <v>5995</v>
      </c>
    </row>
    <row r="27051" spans="1:2" x14ac:dyDescent="0.25">
      <c r="A27051" t="s">
        <v>28975</v>
      </c>
      <c r="B27051">
        <v>830</v>
      </c>
    </row>
    <row r="27052" spans="1:2" x14ac:dyDescent="0.25">
      <c r="A27052" t="s">
        <v>28976</v>
      </c>
      <c r="B27052">
        <v>8315</v>
      </c>
    </row>
    <row r="27053" spans="1:2" x14ac:dyDescent="0.25">
      <c r="A27053" t="s">
        <v>28977</v>
      </c>
      <c r="B27053">
        <v>8199</v>
      </c>
    </row>
    <row r="27054" spans="1:2" x14ac:dyDescent="0.25">
      <c r="A27054" t="s">
        <v>28978</v>
      </c>
      <c r="B27054">
        <v>46</v>
      </c>
    </row>
    <row r="27055" spans="1:2" x14ac:dyDescent="0.25">
      <c r="A27055" t="s">
        <v>28979</v>
      </c>
      <c r="B27055">
        <v>7905</v>
      </c>
    </row>
    <row r="27056" spans="1:2" x14ac:dyDescent="0.25">
      <c r="A27056" t="s">
        <v>28980</v>
      </c>
      <c r="B27056">
        <v>10</v>
      </c>
    </row>
    <row r="27057" spans="1:2" x14ac:dyDescent="0.25">
      <c r="A27057" t="s">
        <v>28981</v>
      </c>
      <c r="B27057">
        <v>31</v>
      </c>
    </row>
    <row r="27058" spans="1:2" x14ac:dyDescent="0.25">
      <c r="A27058" t="s">
        <v>28982</v>
      </c>
      <c r="B27058">
        <v>9</v>
      </c>
    </row>
    <row r="27059" spans="1:2" x14ac:dyDescent="0.25">
      <c r="A27059" t="s">
        <v>28983</v>
      </c>
      <c r="B27059">
        <v>16</v>
      </c>
    </row>
    <row r="27060" spans="1:2" x14ac:dyDescent="0.25">
      <c r="A27060" t="s">
        <v>28984</v>
      </c>
      <c r="B27060">
        <v>6</v>
      </c>
    </row>
    <row r="27061" spans="1:2" x14ac:dyDescent="0.25">
      <c r="A27061" t="s">
        <v>28985</v>
      </c>
      <c r="B27061">
        <v>31</v>
      </c>
    </row>
    <row r="27062" spans="1:2" x14ac:dyDescent="0.25">
      <c r="A27062" t="s">
        <v>28986</v>
      </c>
      <c r="B27062">
        <v>1087</v>
      </c>
    </row>
    <row r="27063" spans="1:2" x14ac:dyDescent="0.25">
      <c r="A27063" t="s">
        <v>28987</v>
      </c>
      <c r="B27063">
        <v>1</v>
      </c>
    </row>
    <row r="27064" spans="1:2" x14ac:dyDescent="0.25">
      <c r="A27064" t="s">
        <v>28988</v>
      </c>
      <c r="B27064">
        <v>382</v>
      </c>
    </row>
    <row r="27065" spans="1:2" x14ac:dyDescent="0.25">
      <c r="A27065" t="s">
        <v>28989</v>
      </c>
      <c r="B27065">
        <v>672</v>
      </c>
    </row>
    <row r="27066" spans="1:2" x14ac:dyDescent="0.25">
      <c r="A27066" t="s">
        <v>28990</v>
      </c>
      <c r="B27066">
        <v>32</v>
      </c>
    </row>
    <row r="27067" spans="1:2" x14ac:dyDescent="0.25">
      <c r="A27067" t="s">
        <v>28991</v>
      </c>
      <c r="B27067">
        <v>1087</v>
      </c>
    </row>
    <row r="27068" spans="1:2" x14ac:dyDescent="0.25">
      <c r="A27068" t="s">
        <v>28992</v>
      </c>
      <c r="B27068">
        <v>-999</v>
      </c>
    </row>
    <row r="27069" spans="1:2" x14ac:dyDescent="0.25">
      <c r="A27069" t="s">
        <v>28993</v>
      </c>
      <c r="B27069">
        <v>419</v>
      </c>
    </row>
    <row r="27070" spans="1:2" x14ac:dyDescent="0.25">
      <c r="A27070" t="s">
        <v>28994</v>
      </c>
      <c r="B27070">
        <v>4260</v>
      </c>
    </row>
    <row r="27071" spans="1:2" x14ac:dyDescent="0.25">
      <c r="A27071" t="s">
        <v>28995</v>
      </c>
      <c r="B27071">
        <v>109</v>
      </c>
    </row>
    <row r="27072" spans="1:2" x14ac:dyDescent="0.25">
      <c r="A27072" t="s">
        <v>28996</v>
      </c>
      <c r="B27072">
        <v>-999</v>
      </c>
    </row>
    <row r="27073" spans="1:2" x14ac:dyDescent="0.25">
      <c r="A27073" t="s">
        <v>28997</v>
      </c>
      <c r="B27073">
        <v>21861</v>
      </c>
    </row>
    <row r="27074" spans="1:2" x14ac:dyDescent="0.25">
      <c r="A27074" t="s">
        <v>28998</v>
      </c>
      <c r="B27074">
        <v>-999</v>
      </c>
    </row>
    <row r="27075" spans="1:2" x14ac:dyDescent="0.25">
      <c r="A27075" t="s">
        <v>28999</v>
      </c>
      <c r="B27075">
        <v>4567</v>
      </c>
    </row>
    <row r="27076" spans="1:2" x14ac:dyDescent="0.25">
      <c r="A27076" t="s">
        <v>29000</v>
      </c>
      <c r="B27076">
        <v>26428</v>
      </c>
    </row>
    <row r="27077" spans="1:2" x14ac:dyDescent="0.25">
      <c r="A27077" t="s">
        <v>29001</v>
      </c>
      <c r="B27077">
        <v>-999</v>
      </c>
    </row>
    <row r="27078" spans="1:2" x14ac:dyDescent="0.25">
      <c r="A27078" t="s">
        <v>29002</v>
      </c>
      <c r="B27078">
        <v>1235</v>
      </c>
    </row>
    <row r="27079" spans="1:2" x14ac:dyDescent="0.25">
      <c r="A27079" t="s">
        <v>29003</v>
      </c>
      <c r="B27079">
        <v>-999</v>
      </c>
    </row>
    <row r="27080" spans="1:2" x14ac:dyDescent="0.25">
      <c r="A27080" t="s">
        <v>29004</v>
      </c>
      <c r="B27080">
        <v>-999</v>
      </c>
    </row>
    <row r="27081" spans="1:2" x14ac:dyDescent="0.25">
      <c r="A27081" t="s">
        <v>29005</v>
      </c>
      <c r="B27081">
        <v>505</v>
      </c>
    </row>
    <row r="27082" spans="1:2" x14ac:dyDescent="0.25">
      <c r="A27082" t="s">
        <v>29006</v>
      </c>
      <c r="B27082">
        <v>287</v>
      </c>
    </row>
    <row r="27083" spans="1:2" x14ac:dyDescent="0.25">
      <c r="A27083" t="s">
        <v>29007</v>
      </c>
      <c r="B27083">
        <v>2027</v>
      </c>
    </row>
    <row r="27084" spans="1:2" x14ac:dyDescent="0.25">
      <c r="A27084" t="s">
        <v>29008</v>
      </c>
      <c r="B27084">
        <v>2368</v>
      </c>
    </row>
    <row r="27085" spans="1:2" x14ac:dyDescent="0.25">
      <c r="A27085" t="s">
        <v>29009</v>
      </c>
      <c r="B27085">
        <v>-999</v>
      </c>
    </row>
    <row r="27086" spans="1:2" x14ac:dyDescent="0.25">
      <c r="A27086" t="s">
        <v>29010</v>
      </c>
      <c r="B27086">
        <v>1896</v>
      </c>
    </row>
    <row r="27087" spans="1:2" x14ac:dyDescent="0.25">
      <c r="A27087" t="s">
        <v>29011</v>
      </c>
      <c r="B27087">
        <v>-999</v>
      </c>
    </row>
    <row r="27088" spans="1:2" x14ac:dyDescent="0.25">
      <c r="A27088" t="s">
        <v>29012</v>
      </c>
      <c r="B27088">
        <v>-999</v>
      </c>
    </row>
    <row r="27089" spans="1:2" x14ac:dyDescent="0.25">
      <c r="A27089" t="s">
        <v>29013</v>
      </c>
      <c r="B27089">
        <v>156</v>
      </c>
    </row>
    <row r="27090" spans="1:2" x14ac:dyDescent="0.25">
      <c r="A27090" t="s">
        <v>29014</v>
      </c>
      <c r="B27090">
        <v>138</v>
      </c>
    </row>
    <row r="27091" spans="1:2" x14ac:dyDescent="0.25">
      <c r="A27091" t="s">
        <v>29015</v>
      </c>
      <c r="B27091">
        <v>930</v>
      </c>
    </row>
    <row r="27092" spans="1:2" x14ac:dyDescent="0.25">
      <c r="A27092" t="s">
        <v>29016</v>
      </c>
      <c r="B27092">
        <v>99</v>
      </c>
    </row>
    <row r="27093" spans="1:2" x14ac:dyDescent="0.25">
      <c r="A27093" t="s">
        <v>29017</v>
      </c>
      <c r="B27093">
        <v>79</v>
      </c>
    </row>
    <row r="27094" spans="1:2" x14ac:dyDescent="0.25">
      <c r="A27094" t="s">
        <v>29018</v>
      </c>
      <c r="B27094">
        <v>1170</v>
      </c>
    </row>
    <row r="27095" spans="1:2" x14ac:dyDescent="0.25">
      <c r="A27095" t="s">
        <v>29019</v>
      </c>
      <c r="B27095">
        <v>1</v>
      </c>
    </row>
    <row r="27096" spans="1:2" x14ac:dyDescent="0.25">
      <c r="A27096" t="s">
        <v>29020</v>
      </c>
      <c r="B27096">
        <v>8</v>
      </c>
    </row>
    <row r="27097" spans="1:2" x14ac:dyDescent="0.25">
      <c r="A27097" t="s">
        <v>29021</v>
      </c>
      <c r="B27097">
        <v>2</v>
      </c>
    </row>
    <row r="27098" spans="1:2" x14ac:dyDescent="0.25">
      <c r="A27098" t="s">
        <v>29022</v>
      </c>
      <c r="B27098">
        <v>0</v>
      </c>
    </row>
    <row r="27099" spans="1:2" x14ac:dyDescent="0.25">
      <c r="A27099" t="s">
        <v>29023</v>
      </c>
      <c r="B27099">
        <v>364</v>
      </c>
    </row>
    <row r="27100" spans="1:2" x14ac:dyDescent="0.25">
      <c r="A27100" t="s">
        <v>29024</v>
      </c>
      <c r="B27100">
        <v>0</v>
      </c>
    </row>
    <row r="27101" spans="1:2" x14ac:dyDescent="0.25">
      <c r="A27101" t="s">
        <v>29025</v>
      </c>
      <c r="B27101">
        <v>24</v>
      </c>
    </row>
    <row r="27102" spans="1:2" x14ac:dyDescent="0.25">
      <c r="A27102" t="s">
        <v>29026</v>
      </c>
      <c r="B27102">
        <v>51</v>
      </c>
    </row>
    <row r="27103" spans="1:2" x14ac:dyDescent="0.25">
      <c r="A27103" t="s">
        <v>29027</v>
      </c>
      <c r="B27103">
        <v>4</v>
      </c>
    </row>
    <row r="27104" spans="1:2" x14ac:dyDescent="0.25">
      <c r="A27104" t="s">
        <v>29028</v>
      </c>
      <c r="B27104">
        <v>39</v>
      </c>
    </row>
    <row r="27105" spans="1:2" x14ac:dyDescent="0.25">
      <c r="A27105" t="s">
        <v>29029</v>
      </c>
      <c r="B27105">
        <v>32</v>
      </c>
    </row>
    <row r="27106" spans="1:2" x14ac:dyDescent="0.25">
      <c r="A27106" t="s">
        <v>29030</v>
      </c>
      <c r="B27106">
        <v>0</v>
      </c>
    </row>
    <row r="27107" spans="1:2" x14ac:dyDescent="0.25">
      <c r="A27107" t="s">
        <v>29031</v>
      </c>
      <c r="B27107">
        <v>76</v>
      </c>
    </row>
    <row r="27108" spans="1:2" x14ac:dyDescent="0.25">
      <c r="A27108" t="s">
        <v>29032</v>
      </c>
      <c r="B27108">
        <v>23</v>
      </c>
    </row>
    <row r="27109" spans="1:2" x14ac:dyDescent="0.25">
      <c r="A27109" t="s">
        <v>29033</v>
      </c>
      <c r="B27109">
        <v>334</v>
      </c>
    </row>
    <row r="27110" spans="1:2" x14ac:dyDescent="0.25">
      <c r="A27110" t="s">
        <v>29034</v>
      </c>
      <c r="B27110">
        <v>1</v>
      </c>
    </row>
    <row r="27111" spans="1:2" x14ac:dyDescent="0.25">
      <c r="A27111" t="s">
        <v>29035</v>
      </c>
      <c r="B27111">
        <v>90</v>
      </c>
    </row>
    <row r="27112" spans="1:2" x14ac:dyDescent="0.25">
      <c r="A27112" t="s">
        <v>29036</v>
      </c>
      <c r="B27112">
        <v>121</v>
      </c>
    </row>
    <row r="27113" spans="1:2" x14ac:dyDescent="0.25">
      <c r="A27113" t="s">
        <v>29037</v>
      </c>
      <c r="B27113">
        <v>1170</v>
      </c>
    </row>
    <row r="27114" spans="1:2" x14ac:dyDescent="0.25">
      <c r="A27114" t="s">
        <v>29038</v>
      </c>
      <c r="B27114">
        <v>23</v>
      </c>
    </row>
    <row r="27115" spans="1:2" x14ac:dyDescent="0.25">
      <c r="A27115" t="s">
        <v>29039</v>
      </c>
      <c r="B27115">
        <v>26</v>
      </c>
    </row>
    <row r="27116" spans="1:2" x14ac:dyDescent="0.25">
      <c r="A27116" t="s">
        <v>29040</v>
      </c>
      <c r="B27116">
        <v>21</v>
      </c>
    </row>
    <row r="27117" spans="1:2" x14ac:dyDescent="0.25">
      <c r="A27117" t="s">
        <v>29041</v>
      </c>
      <c r="B27117">
        <v>16</v>
      </c>
    </row>
    <row r="27118" spans="1:2" x14ac:dyDescent="0.25">
      <c r="A27118" t="s">
        <v>29042</v>
      </c>
      <c r="B27118">
        <v>37</v>
      </c>
    </row>
    <row r="27119" spans="1:2" x14ac:dyDescent="0.25">
      <c r="A27119" t="s">
        <v>29043</v>
      </c>
      <c r="B27119">
        <v>71</v>
      </c>
    </row>
    <row r="27120" spans="1:2" x14ac:dyDescent="0.25">
      <c r="A27120" t="s">
        <v>29044</v>
      </c>
      <c r="B27120">
        <v>142</v>
      </c>
    </row>
    <row r="27121" spans="1:2" x14ac:dyDescent="0.25">
      <c r="A27121" t="s">
        <v>29045</v>
      </c>
      <c r="B27121">
        <v>175</v>
      </c>
    </row>
    <row r="27122" spans="1:2" x14ac:dyDescent="0.25">
      <c r="A27122" t="s">
        <v>29046</v>
      </c>
      <c r="B27122">
        <v>511</v>
      </c>
    </row>
    <row r="27123" spans="1:2" x14ac:dyDescent="0.25">
      <c r="A27123" t="s">
        <v>29047</v>
      </c>
      <c r="B27123">
        <v>16</v>
      </c>
    </row>
    <row r="27124" spans="1:2" x14ac:dyDescent="0.25">
      <c r="A27124" t="s">
        <v>29048</v>
      </c>
      <c r="B27124">
        <v>38</v>
      </c>
    </row>
    <row r="27125" spans="1:2" x14ac:dyDescent="0.25">
      <c r="A27125" t="s">
        <v>29049</v>
      </c>
      <c r="B27125">
        <v>39</v>
      </c>
    </row>
    <row r="27126" spans="1:2" x14ac:dyDescent="0.25">
      <c r="A27126" t="s">
        <v>29050</v>
      </c>
      <c r="B27126">
        <v>26</v>
      </c>
    </row>
    <row r="27127" spans="1:2" x14ac:dyDescent="0.25">
      <c r="A27127" t="s">
        <v>29051</v>
      </c>
      <c r="B27127">
        <v>19</v>
      </c>
    </row>
    <row r="27128" spans="1:2" x14ac:dyDescent="0.25">
      <c r="A27128" t="s">
        <v>29052</v>
      </c>
      <c r="B27128">
        <v>34</v>
      </c>
    </row>
    <row r="27129" spans="1:2" x14ac:dyDescent="0.25">
      <c r="A27129" t="s">
        <v>29053</v>
      </c>
      <c r="B27129">
        <v>56</v>
      </c>
    </row>
    <row r="27130" spans="1:2" x14ac:dyDescent="0.25">
      <c r="A27130" t="s">
        <v>29054</v>
      </c>
      <c r="B27130">
        <v>40</v>
      </c>
    </row>
    <row r="27131" spans="1:2" x14ac:dyDescent="0.25">
      <c r="A27131" t="s">
        <v>29055</v>
      </c>
      <c r="B27131">
        <v>268</v>
      </c>
    </row>
    <row r="27132" spans="1:2" x14ac:dyDescent="0.25">
      <c r="A27132" t="s">
        <v>29056</v>
      </c>
      <c r="B27132">
        <v>9</v>
      </c>
    </row>
    <row r="27133" spans="1:2" x14ac:dyDescent="0.25">
      <c r="A27133" t="s">
        <v>29057</v>
      </c>
      <c r="B27133">
        <v>22</v>
      </c>
    </row>
    <row r="27134" spans="1:2" x14ac:dyDescent="0.25">
      <c r="A27134" t="s">
        <v>29058</v>
      </c>
      <c r="B27134">
        <v>10</v>
      </c>
    </row>
    <row r="27135" spans="1:2" x14ac:dyDescent="0.25">
      <c r="A27135" t="s">
        <v>29059</v>
      </c>
      <c r="B27135">
        <v>12</v>
      </c>
    </row>
    <row r="27136" spans="1:2" x14ac:dyDescent="0.25">
      <c r="A27136" t="s">
        <v>29060</v>
      </c>
      <c r="B27136">
        <v>6</v>
      </c>
    </row>
    <row r="27137" spans="1:2" x14ac:dyDescent="0.25">
      <c r="A27137" t="s">
        <v>29061</v>
      </c>
      <c r="B27137">
        <v>2</v>
      </c>
    </row>
    <row r="27138" spans="1:2" x14ac:dyDescent="0.25">
      <c r="A27138" t="s">
        <v>29062</v>
      </c>
      <c r="B27138">
        <v>8</v>
      </c>
    </row>
    <row r="27139" spans="1:2" x14ac:dyDescent="0.25">
      <c r="A27139" t="s">
        <v>29063</v>
      </c>
      <c r="B27139">
        <v>9</v>
      </c>
    </row>
    <row r="27140" spans="1:2" x14ac:dyDescent="0.25">
      <c r="A27140" t="s">
        <v>29064</v>
      </c>
      <c r="B27140">
        <v>78</v>
      </c>
    </row>
    <row r="27141" spans="1:2" x14ac:dyDescent="0.25">
      <c r="A27141" t="s">
        <v>29065</v>
      </c>
      <c r="B27141">
        <v>26</v>
      </c>
    </row>
    <row r="27142" spans="1:2" x14ac:dyDescent="0.25">
      <c r="A27142" t="s">
        <v>29066</v>
      </c>
      <c r="B27142">
        <v>31</v>
      </c>
    </row>
    <row r="27143" spans="1:2" x14ac:dyDescent="0.25">
      <c r="A27143" t="s">
        <v>29067</v>
      </c>
      <c r="B27143">
        <v>25</v>
      </c>
    </row>
    <row r="27144" spans="1:2" x14ac:dyDescent="0.25">
      <c r="A27144" t="s">
        <v>29068</v>
      </c>
      <c r="B27144">
        <v>18</v>
      </c>
    </row>
    <row r="27145" spans="1:2" x14ac:dyDescent="0.25">
      <c r="A27145" t="s">
        <v>29069</v>
      </c>
      <c r="B27145">
        <v>28</v>
      </c>
    </row>
    <row r="27146" spans="1:2" x14ac:dyDescent="0.25">
      <c r="A27146" t="s">
        <v>29070</v>
      </c>
      <c r="B27146">
        <v>27</v>
      </c>
    </row>
    <row r="27147" spans="1:2" x14ac:dyDescent="0.25">
      <c r="A27147" t="s">
        <v>29071</v>
      </c>
      <c r="B27147">
        <v>14</v>
      </c>
    </row>
    <row r="27148" spans="1:2" x14ac:dyDescent="0.25">
      <c r="A27148" t="s">
        <v>29072</v>
      </c>
      <c r="B27148">
        <v>21</v>
      </c>
    </row>
    <row r="27149" spans="1:2" x14ac:dyDescent="0.25">
      <c r="A27149" t="s">
        <v>29073</v>
      </c>
      <c r="B27149">
        <v>190</v>
      </c>
    </row>
    <row r="27150" spans="1:2" x14ac:dyDescent="0.25">
      <c r="A27150" t="s">
        <v>29074</v>
      </c>
      <c r="B27150">
        <v>9</v>
      </c>
    </row>
    <row r="27151" spans="1:2" x14ac:dyDescent="0.25">
      <c r="A27151" t="s">
        <v>29075</v>
      </c>
      <c r="B27151">
        <v>8</v>
      </c>
    </row>
    <row r="27152" spans="1:2" x14ac:dyDescent="0.25">
      <c r="A27152" t="s">
        <v>29076</v>
      </c>
      <c r="B27152">
        <v>6</v>
      </c>
    </row>
    <row r="27153" spans="1:2" x14ac:dyDescent="0.25">
      <c r="A27153" t="s">
        <v>29077</v>
      </c>
      <c r="B27153">
        <v>5</v>
      </c>
    </row>
    <row r="27154" spans="1:2" x14ac:dyDescent="0.25">
      <c r="A27154" t="s">
        <v>29078</v>
      </c>
      <c r="B27154">
        <v>16</v>
      </c>
    </row>
    <row r="27155" spans="1:2" x14ac:dyDescent="0.25">
      <c r="A27155" t="s">
        <v>29079</v>
      </c>
      <c r="B27155">
        <v>22</v>
      </c>
    </row>
    <row r="27156" spans="1:2" x14ac:dyDescent="0.25">
      <c r="A27156" t="s">
        <v>29080</v>
      </c>
      <c r="B27156">
        <v>34</v>
      </c>
    </row>
    <row r="27157" spans="1:2" x14ac:dyDescent="0.25">
      <c r="A27157" t="s">
        <v>29081</v>
      </c>
      <c r="B27157">
        <v>23</v>
      </c>
    </row>
    <row r="27158" spans="1:2" x14ac:dyDescent="0.25">
      <c r="A27158" t="s">
        <v>29082</v>
      </c>
      <c r="B27158">
        <v>123</v>
      </c>
    </row>
    <row r="27159" spans="1:2" x14ac:dyDescent="0.25">
      <c r="A27159" t="s">
        <v>29083</v>
      </c>
      <c r="B27159">
        <v>83</v>
      </c>
    </row>
    <row r="27160" spans="1:2" x14ac:dyDescent="0.25">
      <c r="A27160" t="s">
        <v>29084</v>
      </c>
      <c r="B27160">
        <v>125</v>
      </c>
    </row>
    <row r="27161" spans="1:2" x14ac:dyDescent="0.25">
      <c r="A27161" t="s">
        <v>29085</v>
      </c>
      <c r="B27161">
        <v>101</v>
      </c>
    </row>
    <row r="27162" spans="1:2" x14ac:dyDescent="0.25">
      <c r="A27162" t="s">
        <v>29086</v>
      </c>
      <c r="B27162">
        <v>77</v>
      </c>
    </row>
    <row r="27163" spans="1:2" x14ac:dyDescent="0.25">
      <c r="A27163" t="s">
        <v>29087</v>
      </c>
      <c r="B27163">
        <v>106</v>
      </c>
    </row>
    <row r="27164" spans="1:2" x14ac:dyDescent="0.25">
      <c r="A27164" t="s">
        <v>29088</v>
      </c>
      <c r="B27164">
        <v>156</v>
      </c>
    </row>
    <row r="27165" spans="1:2" x14ac:dyDescent="0.25">
      <c r="A27165" t="s">
        <v>29089</v>
      </c>
      <c r="B27165">
        <v>254</v>
      </c>
    </row>
    <row r="27166" spans="1:2" x14ac:dyDescent="0.25">
      <c r="A27166" t="s">
        <v>29090</v>
      </c>
      <c r="B27166">
        <v>268</v>
      </c>
    </row>
    <row r="27167" spans="1:2" x14ac:dyDescent="0.25">
      <c r="A27167" t="s">
        <v>29091</v>
      </c>
      <c r="B27167">
        <v>1170</v>
      </c>
    </row>
    <row r="27168" spans="1:2" x14ac:dyDescent="0.25">
      <c r="A27168" t="s">
        <v>29092</v>
      </c>
      <c r="B27168">
        <v>987</v>
      </c>
    </row>
    <row r="27169" spans="1:2" x14ac:dyDescent="0.25">
      <c r="A27169" t="s">
        <v>29093</v>
      </c>
      <c r="B27169">
        <v>5</v>
      </c>
    </row>
    <row r="27170" spans="1:2" x14ac:dyDescent="0.25">
      <c r="A27170" t="s">
        <v>29094</v>
      </c>
      <c r="B27170">
        <v>1</v>
      </c>
    </row>
    <row r="27171" spans="1:2" x14ac:dyDescent="0.25">
      <c r="A27171" t="s">
        <v>29095</v>
      </c>
      <c r="B27171">
        <v>0</v>
      </c>
    </row>
    <row r="27172" spans="1:2" x14ac:dyDescent="0.25">
      <c r="A27172" t="s">
        <v>29096</v>
      </c>
      <c r="B27172">
        <v>1</v>
      </c>
    </row>
    <row r="27173" spans="1:2" x14ac:dyDescent="0.25">
      <c r="A27173" t="s">
        <v>29097</v>
      </c>
      <c r="B27173">
        <v>172</v>
      </c>
    </row>
    <row r="27174" spans="1:2" x14ac:dyDescent="0.25">
      <c r="A27174" t="s">
        <v>29098</v>
      </c>
      <c r="B27174">
        <v>4</v>
      </c>
    </row>
    <row r="27175" spans="1:2" x14ac:dyDescent="0.25">
      <c r="A27175" t="s">
        <v>29099</v>
      </c>
      <c r="B27175">
        <v>1170</v>
      </c>
    </row>
    <row r="27176" spans="1:2" x14ac:dyDescent="0.25">
      <c r="A27176" t="s">
        <v>29100</v>
      </c>
      <c r="B27176">
        <v>516</v>
      </c>
    </row>
    <row r="27177" spans="1:2" x14ac:dyDescent="0.25">
      <c r="A27177" t="s">
        <v>29101</v>
      </c>
      <c r="B27177">
        <v>404</v>
      </c>
    </row>
    <row r="27178" spans="1:2" x14ac:dyDescent="0.25">
      <c r="A27178" t="s">
        <v>29102</v>
      </c>
      <c r="B27178">
        <v>36</v>
      </c>
    </row>
    <row r="27179" spans="1:2" x14ac:dyDescent="0.25">
      <c r="A27179" t="s">
        <v>29103</v>
      </c>
      <c r="B27179">
        <v>48</v>
      </c>
    </row>
    <row r="27180" spans="1:2" x14ac:dyDescent="0.25">
      <c r="A27180" t="s">
        <v>29104</v>
      </c>
      <c r="B27180">
        <v>41</v>
      </c>
    </row>
    <row r="27181" spans="1:2" x14ac:dyDescent="0.25">
      <c r="A27181" t="s">
        <v>29105</v>
      </c>
      <c r="B27181">
        <v>34</v>
      </c>
    </row>
    <row r="27182" spans="1:2" x14ac:dyDescent="0.25">
      <c r="A27182" t="s">
        <v>29106</v>
      </c>
      <c r="B27182">
        <v>44</v>
      </c>
    </row>
    <row r="27183" spans="1:2" x14ac:dyDescent="0.25">
      <c r="A27183" t="s">
        <v>29107</v>
      </c>
      <c r="B27183">
        <v>71</v>
      </c>
    </row>
    <row r="27184" spans="1:2" x14ac:dyDescent="0.25">
      <c r="A27184" t="s">
        <v>29108</v>
      </c>
      <c r="B27184">
        <v>119</v>
      </c>
    </row>
    <row r="27185" spans="1:2" x14ac:dyDescent="0.25">
      <c r="A27185" t="s">
        <v>29109</v>
      </c>
      <c r="B27185">
        <v>123</v>
      </c>
    </row>
    <row r="27186" spans="1:2" x14ac:dyDescent="0.25">
      <c r="A27186" t="s">
        <v>29110</v>
      </c>
      <c r="B27186">
        <v>31</v>
      </c>
    </row>
    <row r="27187" spans="1:2" x14ac:dyDescent="0.25">
      <c r="A27187" t="s">
        <v>29111</v>
      </c>
      <c r="B27187">
        <v>53</v>
      </c>
    </row>
    <row r="27188" spans="1:2" x14ac:dyDescent="0.25">
      <c r="A27188" t="s">
        <v>29112</v>
      </c>
      <c r="B27188">
        <v>69</v>
      </c>
    </row>
    <row r="27189" spans="1:2" x14ac:dyDescent="0.25">
      <c r="A27189" t="s">
        <v>29113</v>
      </c>
      <c r="B27189">
        <v>227</v>
      </c>
    </row>
    <row r="27190" spans="1:2" x14ac:dyDescent="0.25">
      <c r="A27190" t="s">
        <v>29114</v>
      </c>
      <c r="B27190">
        <v>0</v>
      </c>
    </row>
    <row r="27191" spans="1:2" x14ac:dyDescent="0.25">
      <c r="A27191" t="s">
        <v>29115</v>
      </c>
      <c r="B27191">
        <v>16</v>
      </c>
    </row>
    <row r="27192" spans="1:2" x14ac:dyDescent="0.25">
      <c r="A27192" t="s">
        <v>29116</v>
      </c>
      <c r="B27192">
        <v>8</v>
      </c>
    </row>
    <row r="27193" spans="1:2" x14ac:dyDescent="0.25">
      <c r="A27193" t="s">
        <v>29117</v>
      </c>
      <c r="B27193">
        <v>42</v>
      </c>
    </row>
    <row r="27194" spans="1:2" x14ac:dyDescent="0.25">
      <c r="A27194" t="s">
        <v>29118</v>
      </c>
      <c r="B27194">
        <v>40</v>
      </c>
    </row>
    <row r="27195" spans="1:2" x14ac:dyDescent="0.25">
      <c r="A27195" t="s">
        <v>29119</v>
      </c>
      <c r="B27195">
        <v>30</v>
      </c>
    </row>
    <row r="27196" spans="1:2" x14ac:dyDescent="0.25">
      <c r="A27196" t="s">
        <v>29120</v>
      </c>
      <c r="B27196">
        <v>516</v>
      </c>
    </row>
    <row r="27197" spans="1:2" x14ac:dyDescent="0.25">
      <c r="A27197" t="s">
        <v>29121</v>
      </c>
      <c r="B27197">
        <v>288</v>
      </c>
    </row>
    <row r="27198" spans="1:2" x14ac:dyDescent="0.25">
      <c r="A27198" t="s">
        <v>29122</v>
      </c>
      <c r="B27198">
        <v>27</v>
      </c>
    </row>
    <row r="27199" spans="1:2" x14ac:dyDescent="0.25">
      <c r="A27199" t="s">
        <v>29123</v>
      </c>
      <c r="B27199">
        <v>120</v>
      </c>
    </row>
    <row r="27200" spans="1:2" x14ac:dyDescent="0.25">
      <c r="A27200" t="s">
        <v>29124</v>
      </c>
      <c r="B27200">
        <v>81</v>
      </c>
    </row>
    <row r="27201" spans="1:2" x14ac:dyDescent="0.25">
      <c r="A27201" t="s">
        <v>29125</v>
      </c>
      <c r="B27201">
        <v>516</v>
      </c>
    </row>
    <row r="27202" spans="1:2" x14ac:dyDescent="0.25">
      <c r="A27202" t="s">
        <v>29126</v>
      </c>
      <c r="B27202">
        <v>183</v>
      </c>
    </row>
    <row r="27203" spans="1:2" x14ac:dyDescent="0.25">
      <c r="A27203" t="s">
        <v>29127</v>
      </c>
      <c r="B27203">
        <v>8</v>
      </c>
    </row>
    <row r="27204" spans="1:2" x14ac:dyDescent="0.25">
      <c r="A27204" t="s">
        <v>29128</v>
      </c>
      <c r="B27204">
        <v>-999</v>
      </c>
    </row>
    <row r="27205" spans="1:2" x14ac:dyDescent="0.25">
      <c r="A27205" t="s">
        <v>29129</v>
      </c>
      <c r="B27205">
        <v>0</v>
      </c>
    </row>
    <row r="27206" spans="1:2" x14ac:dyDescent="0.25">
      <c r="A27206" t="s">
        <v>29130</v>
      </c>
      <c r="B27206">
        <v>81</v>
      </c>
    </row>
    <row r="27207" spans="1:2" x14ac:dyDescent="0.25">
      <c r="A27207" t="s">
        <v>29131</v>
      </c>
      <c r="B27207">
        <v>22</v>
      </c>
    </row>
    <row r="27208" spans="1:2" x14ac:dyDescent="0.25">
      <c r="A27208" t="s">
        <v>29132</v>
      </c>
      <c r="B27208">
        <v>11</v>
      </c>
    </row>
    <row r="27209" spans="1:2" x14ac:dyDescent="0.25">
      <c r="A27209" t="s">
        <v>29133</v>
      </c>
      <c r="B27209">
        <v>33</v>
      </c>
    </row>
    <row r="27210" spans="1:2" x14ac:dyDescent="0.25">
      <c r="A27210" t="s">
        <v>29134</v>
      </c>
      <c r="B27210">
        <v>-999</v>
      </c>
    </row>
    <row r="27211" spans="1:2" x14ac:dyDescent="0.25">
      <c r="A27211" t="s">
        <v>29135</v>
      </c>
      <c r="B27211">
        <v>-999</v>
      </c>
    </row>
    <row r="27212" spans="1:2" x14ac:dyDescent="0.25">
      <c r="A27212" t="s">
        <v>29136</v>
      </c>
      <c r="B27212">
        <v>-999</v>
      </c>
    </row>
    <row r="27213" spans="1:2" x14ac:dyDescent="0.25">
      <c r="A27213" t="s">
        <v>29137</v>
      </c>
      <c r="B27213">
        <v>-999</v>
      </c>
    </row>
    <row r="27214" spans="1:2" x14ac:dyDescent="0.25">
      <c r="A27214" t="s">
        <v>29138</v>
      </c>
      <c r="B27214">
        <v>-999</v>
      </c>
    </row>
    <row r="27215" spans="1:2" x14ac:dyDescent="0.25">
      <c r="A27215" t="s">
        <v>29139</v>
      </c>
      <c r="B27215">
        <v>-999</v>
      </c>
    </row>
    <row r="27216" spans="1:2" x14ac:dyDescent="0.25">
      <c r="A27216" t="s">
        <v>29140</v>
      </c>
      <c r="B27216">
        <v>-999</v>
      </c>
    </row>
    <row r="27217" spans="1:2" x14ac:dyDescent="0.25">
      <c r="A27217" t="s">
        <v>29141</v>
      </c>
      <c r="B27217">
        <v>-999</v>
      </c>
    </row>
    <row r="27218" spans="1:2" x14ac:dyDescent="0.25">
      <c r="A27218" t="s">
        <v>29142</v>
      </c>
      <c r="B27218">
        <v>-999</v>
      </c>
    </row>
    <row r="27219" spans="1:2" x14ac:dyDescent="0.25">
      <c r="A27219" t="s">
        <v>29143</v>
      </c>
      <c r="B27219">
        <v>-999</v>
      </c>
    </row>
    <row r="27220" spans="1:2" x14ac:dyDescent="0.25">
      <c r="A27220" t="s">
        <v>29144</v>
      </c>
      <c r="B27220">
        <v>-999</v>
      </c>
    </row>
    <row r="27221" spans="1:2" x14ac:dyDescent="0.25">
      <c r="A27221" t="s">
        <v>29145</v>
      </c>
      <c r="B27221">
        <v>-999</v>
      </c>
    </row>
    <row r="27222" spans="1:2" x14ac:dyDescent="0.25">
      <c r="A27222" t="s">
        <v>29146</v>
      </c>
      <c r="B27222">
        <v>-999</v>
      </c>
    </row>
    <row r="27223" spans="1:2" x14ac:dyDescent="0.25">
      <c r="A27223" t="s">
        <v>29147</v>
      </c>
      <c r="B27223">
        <v>-999</v>
      </c>
    </row>
    <row r="27224" spans="1:2" x14ac:dyDescent="0.25">
      <c r="A27224" t="s">
        <v>29148</v>
      </c>
      <c r="B27224">
        <v>-999</v>
      </c>
    </row>
    <row r="27225" spans="1:2" x14ac:dyDescent="0.25">
      <c r="A27225" t="s">
        <v>29149</v>
      </c>
      <c r="B27225">
        <v>-999</v>
      </c>
    </row>
    <row r="27226" spans="1:2" x14ac:dyDescent="0.25">
      <c r="A27226" t="s">
        <v>29150</v>
      </c>
      <c r="B27226">
        <v>-999</v>
      </c>
    </row>
    <row r="27227" spans="1:2" x14ac:dyDescent="0.25">
      <c r="A27227" t="s">
        <v>29151</v>
      </c>
      <c r="B27227">
        <v>-999</v>
      </c>
    </row>
    <row r="27228" spans="1:2" x14ac:dyDescent="0.25">
      <c r="A27228" t="s">
        <v>29152</v>
      </c>
      <c r="B27228">
        <v>-999</v>
      </c>
    </row>
    <row r="27229" spans="1:2" x14ac:dyDescent="0.25">
      <c r="A27229" t="s">
        <v>29153</v>
      </c>
      <c r="B27229">
        <v>-999</v>
      </c>
    </row>
    <row r="27230" spans="1:2" x14ac:dyDescent="0.25">
      <c r="A27230" t="s">
        <v>29154</v>
      </c>
      <c r="B27230">
        <v>-999</v>
      </c>
    </row>
    <row r="27231" spans="1:2" x14ac:dyDescent="0.25">
      <c r="A27231" t="s">
        <v>29155</v>
      </c>
      <c r="B27231">
        <v>-999</v>
      </c>
    </row>
    <row r="27232" spans="1:2" x14ac:dyDescent="0.25">
      <c r="A27232" t="s">
        <v>29156</v>
      </c>
      <c r="B27232">
        <v>-999</v>
      </c>
    </row>
    <row r="27233" spans="1:2" x14ac:dyDescent="0.25">
      <c r="A27233" t="s">
        <v>29157</v>
      </c>
      <c r="B27233">
        <v>-999</v>
      </c>
    </row>
    <row r="27234" spans="1:2" x14ac:dyDescent="0.25">
      <c r="A27234" t="s">
        <v>29158</v>
      </c>
      <c r="B27234">
        <v>-999</v>
      </c>
    </row>
    <row r="27235" spans="1:2" x14ac:dyDescent="0.25">
      <c r="A27235" t="s">
        <v>29159</v>
      </c>
      <c r="B27235">
        <v>-999</v>
      </c>
    </row>
    <row r="27236" spans="1:2" x14ac:dyDescent="0.25">
      <c r="A27236" t="s">
        <v>29160</v>
      </c>
      <c r="B27236">
        <v>-999</v>
      </c>
    </row>
    <row r="27237" spans="1:2" x14ac:dyDescent="0.25">
      <c r="A27237" t="s">
        <v>29161</v>
      </c>
      <c r="B27237">
        <v>-999</v>
      </c>
    </row>
    <row r="27238" spans="1:2" x14ac:dyDescent="0.25">
      <c r="A27238" t="s">
        <v>29162</v>
      </c>
      <c r="B27238">
        <v>-999</v>
      </c>
    </row>
    <row r="27239" spans="1:2" x14ac:dyDescent="0.25">
      <c r="A27239" t="s">
        <v>29163</v>
      </c>
      <c r="B27239">
        <v>-999</v>
      </c>
    </row>
    <row r="27240" spans="1:2" x14ac:dyDescent="0.25">
      <c r="A27240" t="s">
        <v>29164</v>
      </c>
      <c r="B27240">
        <v>-999</v>
      </c>
    </row>
    <row r="27241" spans="1:2" x14ac:dyDescent="0.25">
      <c r="A27241" t="s">
        <v>29165</v>
      </c>
      <c r="B27241">
        <v>-999</v>
      </c>
    </row>
    <row r="27242" spans="1:2" x14ac:dyDescent="0.25">
      <c r="A27242" t="s">
        <v>29166</v>
      </c>
      <c r="B27242">
        <v>-999</v>
      </c>
    </row>
    <row r="27243" spans="1:2" x14ac:dyDescent="0.25">
      <c r="A27243" t="s">
        <v>29167</v>
      </c>
      <c r="B27243">
        <v>-999</v>
      </c>
    </row>
    <row r="27244" spans="1:2" x14ac:dyDescent="0.25">
      <c r="A27244" t="s">
        <v>29168</v>
      </c>
      <c r="B27244">
        <v>-999</v>
      </c>
    </row>
    <row r="27245" spans="1:2" x14ac:dyDescent="0.25">
      <c r="A27245" t="s">
        <v>29169</v>
      </c>
      <c r="B27245">
        <v>-999</v>
      </c>
    </row>
    <row r="27246" spans="1:2" x14ac:dyDescent="0.25">
      <c r="A27246" t="s">
        <v>29170</v>
      </c>
      <c r="B27246">
        <v>-999</v>
      </c>
    </row>
    <row r="27247" spans="1:2" x14ac:dyDescent="0.25">
      <c r="A27247" t="s">
        <v>29171</v>
      </c>
      <c r="B27247">
        <v>-999</v>
      </c>
    </row>
    <row r="27248" spans="1:2" x14ac:dyDescent="0.25">
      <c r="A27248" t="s">
        <v>29172</v>
      </c>
      <c r="B27248">
        <v>-999</v>
      </c>
    </row>
    <row r="27249" spans="1:2" x14ac:dyDescent="0.25">
      <c r="A27249" t="s">
        <v>29173</v>
      </c>
      <c r="B27249">
        <v>-999</v>
      </c>
    </row>
    <row r="27250" spans="1:2" x14ac:dyDescent="0.25">
      <c r="A27250" t="s">
        <v>29174</v>
      </c>
      <c r="B27250">
        <v>-999</v>
      </c>
    </row>
    <row r="27251" spans="1:2" x14ac:dyDescent="0.25">
      <c r="A27251" t="s">
        <v>29175</v>
      </c>
      <c r="B27251">
        <v>-999</v>
      </c>
    </row>
    <row r="27252" spans="1:2" x14ac:dyDescent="0.25">
      <c r="A27252" t="s">
        <v>29176</v>
      </c>
      <c r="B27252">
        <v>-999</v>
      </c>
    </row>
    <row r="27253" spans="1:2" x14ac:dyDescent="0.25">
      <c r="A27253" t="s">
        <v>29177</v>
      </c>
      <c r="B27253">
        <v>-999</v>
      </c>
    </row>
    <row r="27254" spans="1:2" x14ac:dyDescent="0.25">
      <c r="A27254" t="s">
        <v>29178</v>
      </c>
      <c r="B27254">
        <v>-999</v>
      </c>
    </row>
    <row r="27255" spans="1:2" x14ac:dyDescent="0.25">
      <c r="A27255" t="s">
        <v>29179</v>
      </c>
      <c r="B27255">
        <v>-999</v>
      </c>
    </row>
    <row r="27256" spans="1:2" x14ac:dyDescent="0.25">
      <c r="A27256" t="s">
        <v>29180</v>
      </c>
      <c r="B27256">
        <v>-999</v>
      </c>
    </row>
    <row r="27257" spans="1:2" x14ac:dyDescent="0.25">
      <c r="A27257" t="s">
        <v>29181</v>
      </c>
      <c r="B27257">
        <v>-999</v>
      </c>
    </row>
    <row r="27258" spans="1:2" x14ac:dyDescent="0.25">
      <c r="A27258" t="s">
        <v>29182</v>
      </c>
      <c r="B27258">
        <v>-999</v>
      </c>
    </row>
    <row r="27259" spans="1:2" x14ac:dyDescent="0.25">
      <c r="A27259" t="s">
        <v>29183</v>
      </c>
      <c r="B27259">
        <v>-999</v>
      </c>
    </row>
    <row r="27260" spans="1:2" x14ac:dyDescent="0.25">
      <c r="A27260" t="s">
        <v>29184</v>
      </c>
      <c r="B27260">
        <v>-999</v>
      </c>
    </row>
    <row r="27261" spans="1:2" x14ac:dyDescent="0.25">
      <c r="A27261" t="s">
        <v>29185</v>
      </c>
      <c r="B27261">
        <v>-999</v>
      </c>
    </row>
    <row r="27262" spans="1:2" x14ac:dyDescent="0.25">
      <c r="A27262" t="s">
        <v>29186</v>
      </c>
      <c r="B27262">
        <v>-999</v>
      </c>
    </row>
    <row r="27263" spans="1:2" x14ac:dyDescent="0.25">
      <c r="A27263" t="s">
        <v>29187</v>
      </c>
      <c r="B27263">
        <v>-999</v>
      </c>
    </row>
    <row r="27264" spans="1:2" x14ac:dyDescent="0.25">
      <c r="A27264" t="s">
        <v>29188</v>
      </c>
      <c r="B27264">
        <v>-999</v>
      </c>
    </row>
    <row r="27265" spans="1:2" x14ac:dyDescent="0.25">
      <c r="A27265" t="s">
        <v>29189</v>
      </c>
      <c r="B27265">
        <v>-999</v>
      </c>
    </row>
    <row r="27266" spans="1:2" x14ac:dyDescent="0.25">
      <c r="A27266" t="s">
        <v>29190</v>
      </c>
      <c r="B27266">
        <v>-999</v>
      </c>
    </row>
    <row r="27267" spans="1:2" x14ac:dyDescent="0.25">
      <c r="A27267" t="s">
        <v>29191</v>
      </c>
      <c r="B27267">
        <v>-999</v>
      </c>
    </row>
    <row r="27268" spans="1:2" x14ac:dyDescent="0.25">
      <c r="A27268" t="s">
        <v>29192</v>
      </c>
      <c r="B27268">
        <v>-999</v>
      </c>
    </row>
    <row r="27269" spans="1:2" x14ac:dyDescent="0.25">
      <c r="A27269" t="s">
        <v>29193</v>
      </c>
      <c r="B27269">
        <v>-999</v>
      </c>
    </row>
    <row r="27270" spans="1:2" x14ac:dyDescent="0.25">
      <c r="A27270" t="s">
        <v>29194</v>
      </c>
      <c r="B27270">
        <v>-999</v>
      </c>
    </row>
    <row r="27271" spans="1:2" x14ac:dyDescent="0.25">
      <c r="A27271" t="s">
        <v>29195</v>
      </c>
      <c r="B27271">
        <v>-999</v>
      </c>
    </row>
    <row r="27272" spans="1:2" x14ac:dyDescent="0.25">
      <c r="A27272" t="s">
        <v>29196</v>
      </c>
      <c r="B27272">
        <v>-999</v>
      </c>
    </row>
    <row r="27273" spans="1:2" x14ac:dyDescent="0.25">
      <c r="A27273" t="s">
        <v>29197</v>
      </c>
      <c r="B27273">
        <v>-999</v>
      </c>
    </row>
    <row r="27274" spans="1:2" x14ac:dyDescent="0.25">
      <c r="A27274" t="s">
        <v>29198</v>
      </c>
      <c r="B27274">
        <v>-999</v>
      </c>
    </row>
    <row r="27275" spans="1:2" x14ac:dyDescent="0.25">
      <c r="A27275" t="s">
        <v>29199</v>
      </c>
      <c r="B27275">
        <v>-999</v>
      </c>
    </row>
    <row r="27276" spans="1:2" x14ac:dyDescent="0.25">
      <c r="A27276" t="s">
        <v>29200</v>
      </c>
      <c r="B27276">
        <v>-999</v>
      </c>
    </row>
    <row r="27277" spans="1:2" x14ac:dyDescent="0.25">
      <c r="A27277" t="s">
        <v>29201</v>
      </c>
      <c r="B27277">
        <v>-999</v>
      </c>
    </row>
    <row r="27278" spans="1:2" x14ac:dyDescent="0.25">
      <c r="A27278" t="s">
        <v>29202</v>
      </c>
      <c r="B27278">
        <v>-999</v>
      </c>
    </row>
    <row r="27279" spans="1:2" x14ac:dyDescent="0.25">
      <c r="A27279" t="s">
        <v>29203</v>
      </c>
      <c r="B27279">
        <v>-999</v>
      </c>
    </row>
    <row r="27280" spans="1:2" x14ac:dyDescent="0.25">
      <c r="A27280" t="s">
        <v>29204</v>
      </c>
      <c r="B27280">
        <v>-999</v>
      </c>
    </row>
    <row r="27281" spans="1:2" x14ac:dyDescent="0.25">
      <c r="A27281" t="s">
        <v>29205</v>
      </c>
      <c r="B27281">
        <v>-999</v>
      </c>
    </row>
    <row r="27282" spans="1:2" x14ac:dyDescent="0.25">
      <c r="A27282" t="s">
        <v>29206</v>
      </c>
      <c r="B27282">
        <v>-999</v>
      </c>
    </row>
    <row r="27283" spans="1:2" x14ac:dyDescent="0.25">
      <c r="A27283" t="s">
        <v>29207</v>
      </c>
      <c r="B27283">
        <v>-999</v>
      </c>
    </row>
    <row r="27284" spans="1:2" x14ac:dyDescent="0.25">
      <c r="A27284" t="s">
        <v>29208</v>
      </c>
      <c r="B27284">
        <v>-999</v>
      </c>
    </row>
    <row r="27285" spans="1:2" x14ac:dyDescent="0.25">
      <c r="A27285" t="s">
        <v>29209</v>
      </c>
      <c r="B27285">
        <v>-999</v>
      </c>
    </row>
    <row r="27286" spans="1:2" x14ac:dyDescent="0.25">
      <c r="A27286" t="s">
        <v>29210</v>
      </c>
      <c r="B27286">
        <v>-999</v>
      </c>
    </row>
    <row r="27287" spans="1:2" x14ac:dyDescent="0.25">
      <c r="A27287" t="s">
        <v>29211</v>
      </c>
      <c r="B27287">
        <v>-999</v>
      </c>
    </row>
    <row r="27288" spans="1:2" x14ac:dyDescent="0.25">
      <c r="A27288" t="s">
        <v>29212</v>
      </c>
      <c r="B27288">
        <v>-999</v>
      </c>
    </row>
    <row r="27289" spans="1:2" x14ac:dyDescent="0.25">
      <c r="A27289" t="s">
        <v>29213</v>
      </c>
      <c r="B27289">
        <v>-999</v>
      </c>
    </row>
    <row r="27290" spans="1:2" x14ac:dyDescent="0.25">
      <c r="A27290" t="s">
        <v>29214</v>
      </c>
      <c r="B27290">
        <v>-999</v>
      </c>
    </row>
    <row r="27291" spans="1:2" x14ac:dyDescent="0.25">
      <c r="A27291" t="s">
        <v>29215</v>
      </c>
      <c r="B27291">
        <v>-999</v>
      </c>
    </row>
    <row r="27292" spans="1:2" x14ac:dyDescent="0.25">
      <c r="A27292" t="s">
        <v>29216</v>
      </c>
      <c r="B27292">
        <v>-999</v>
      </c>
    </row>
    <row r="27293" spans="1:2" x14ac:dyDescent="0.25">
      <c r="A27293" t="s">
        <v>29217</v>
      </c>
      <c r="B27293">
        <v>-999</v>
      </c>
    </row>
    <row r="27294" spans="1:2" x14ac:dyDescent="0.25">
      <c r="A27294" t="s">
        <v>29218</v>
      </c>
      <c r="B27294">
        <v>-999</v>
      </c>
    </row>
    <row r="27295" spans="1:2" x14ac:dyDescent="0.25">
      <c r="A27295" t="s">
        <v>29219</v>
      </c>
      <c r="B27295">
        <v>-999</v>
      </c>
    </row>
    <row r="27296" spans="1:2" x14ac:dyDescent="0.25">
      <c r="A27296" t="s">
        <v>29220</v>
      </c>
      <c r="B27296">
        <v>-999</v>
      </c>
    </row>
    <row r="27297" spans="1:2" x14ac:dyDescent="0.25">
      <c r="A27297" t="s">
        <v>29221</v>
      </c>
      <c r="B27297">
        <v>-999</v>
      </c>
    </row>
    <row r="27298" spans="1:2" x14ac:dyDescent="0.25">
      <c r="A27298" t="s">
        <v>29222</v>
      </c>
      <c r="B27298">
        <v>-999</v>
      </c>
    </row>
    <row r="27299" spans="1:2" x14ac:dyDescent="0.25">
      <c r="A27299" t="s">
        <v>29223</v>
      </c>
      <c r="B27299">
        <v>-999</v>
      </c>
    </row>
    <row r="27300" spans="1:2" x14ac:dyDescent="0.25">
      <c r="A27300" t="s">
        <v>29224</v>
      </c>
      <c r="B27300">
        <v>-999</v>
      </c>
    </row>
    <row r="27301" spans="1:2" x14ac:dyDescent="0.25">
      <c r="A27301" t="s">
        <v>29225</v>
      </c>
      <c r="B27301">
        <v>-999</v>
      </c>
    </row>
    <row r="27302" spans="1:2" x14ac:dyDescent="0.25">
      <c r="A27302" t="s">
        <v>29226</v>
      </c>
      <c r="B27302">
        <v>-999</v>
      </c>
    </row>
    <row r="27303" spans="1:2" x14ac:dyDescent="0.25">
      <c r="A27303" t="s">
        <v>29227</v>
      </c>
      <c r="B27303">
        <v>-999</v>
      </c>
    </row>
    <row r="27304" spans="1:2" x14ac:dyDescent="0.25">
      <c r="A27304" t="s">
        <v>29228</v>
      </c>
      <c r="B27304">
        <v>-999</v>
      </c>
    </row>
    <row r="27305" spans="1:2" x14ac:dyDescent="0.25">
      <c r="A27305" t="s">
        <v>29229</v>
      </c>
      <c r="B27305">
        <v>-999</v>
      </c>
    </row>
    <row r="27306" spans="1:2" x14ac:dyDescent="0.25">
      <c r="A27306" t="s">
        <v>29230</v>
      </c>
      <c r="B27306">
        <v>-999</v>
      </c>
    </row>
    <row r="27307" spans="1:2" x14ac:dyDescent="0.25">
      <c r="A27307" t="s">
        <v>29231</v>
      </c>
      <c r="B27307">
        <v>-999</v>
      </c>
    </row>
    <row r="27308" spans="1:2" x14ac:dyDescent="0.25">
      <c r="A27308" t="s">
        <v>29232</v>
      </c>
      <c r="B27308">
        <v>-999</v>
      </c>
    </row>
    <row r="27309" spans="1:2" x14ac:dyDescent="0.25">
      <c r="A27309" t="s">
        <v>29233</v>
      </c>
      <c r="B27309">
        <v>-999</v>
      </c>
    </row>
    <row r="27310" spans="1:2" x14ac:dyDescent="0.25">
      <c r="A27310" t="s">
        <v>29234</v>
      </c>
      <c r="B27310">
        <v>-999</v>
      </c>
    </row>
    <row r="27311" spans="1:2" x14ac:dyDescent="0.25">
      <c r="A27311" t="s">
        <v>29235</v>
      </c>
      <c r="B27311">
        <v>-999</v>
      </c>
    </row>
    <row r="27312" spans="1:2" x14ac:dyDescent="0.25">
      <c r="A27312" t="s">
        <v>29236</v>
      </c>
      <c r="B27312">
        <v>-999</v>
      </c>
    </row>
    <row r="27313" spans="1:2" x14ac:dyDescent="0.25">
      <c r="A27313" t="s">
        <v>29237</v>
      </c>
      <c r="B27313">
        <v>-999</v>
      </c>
    </row>
    <row r="27314" spans="1:2" x14ac:dyDescent="0.25">
      <c r="A27314" t="s">
        <v>29238</v>
      </c>
      <c r="B27314">
        <v>-999</v>
      </c>
    </row>
    <row r="27315" spans="1:2" x14ac:dyDescent="0.25">
      <c r="A27315" t="s">
        <v>29239</v>
      </c>
      <c r="B27315">
        <v>-999</v>
      </c>
    </row>
    <row r="27316" spans="1:2" x14ac:dyDescent="0.25">
      <c r="A27316" t="s">
        <v>29240</v>
      </c>
      <c r="B27316">
        <v>-999</v>
      </c>
    </row>
    <row r="27317" spans="1:2" x14ac:dyDescent="0.25">
      <c r="A27317" t="s">
        <v>29241</v>
      </c>
      <c r="B27317">
        <v>-999</v>
      </c>
    </row>
    <row r="27318" spans="1:2" x14ac:dyDescent="0.25">
      <c r="A27318" t="s">
        <v>29242</v>
      </c>
      <c r="B27318">
        <v>-999</v>
      </c>
    </row>
    <row r="27319" spans="1:2" x14ac:dyDescent="0.25">
      <c r="A27319" t="s">
        <v>29243</v>
      </c>
      <c r="B27319">
        <v>-999</v>
      </c>
    </row>
    <row r="27320" spans="1:2" x14ac:dyDescent="0.25">
      <c r="A27320" t="s">
        <v>29244</v>
      </c>
      <c r="B27320">
        <v>-999</v>
      </c>
    </row>
    <row r="27321" spans="1:2" x14ac:dyDescent="0.25">
      <c r="A27321" t="s">
        <v>29245</v>
      </c>
      <c r="B27321">
        <v>-999</v>
      </c>
    </row>
    <row r="27322" spans="1:2" x14ac:dyDescent="0.25">
      <c r="A27322" t="s">
        <v>29246</v>
      </c>
      <c r="B27322">
        <v>-999</v>
      </c>
    </row>
    <row r="27323" spans="1:2" x14ac:dyDescent="0.25">
      <c r="A27323" t="s">
        <v>29247</v>
      </c>
      <c r="B27323">
        <v>-999</v>
      </c>
    </row>
    <row r="27324" spans="1:2" x14ac:dyDescent="0.25">
      <c r="A27324" t="s">
        <v>29248</v>
      </c>
      <c r="B27324">
        <v>-999</v>
      </c>
    </row>
    <row r="27325" spans="1:2" x14ac:dyDescent="0.25">
      <c r="A27325" t="s">
        <v>29249</v>
      </c>
      <c r="B27325">
        <v>-999</v>
      </c>
    </row>
    <row r="27326" spans="1:2" x14ac:dyDescent="0.25">
      <c r="A27326" t="s">
        <v>29250</v>
      </c>
      <c r="B27326">
        <v>-999</v>
      </c>
    </row>
    <row r="27327" spans="1:2" x14ac:dyDescent="0.25">
      <c r="A27327" t="s">
        <v>29251</v>
      </c>
      <c r="B27327">
        <v>-999</v>
      </c>
    </row>
    <row r="27328" spans="1:2" x14ac:dyDescent="0.25">
      <c r="A27328" t="s">
        <v>29252</v>
      </c>
      <c r="B27328">
        <v>-999</v>
      </c>
    </row>
    <row r="27329" spans="1:2" x14ac:dyDescent="0.25">
      <c r="A27329" t="s">
        <v>29253</v>
      </c>
      <c r="B27329">
        <v>-999</v>
      </c>
    </row>
    <row r="27330" spans="1:2" x14ac:dyDescent="0.25">
      <c r="A27330" t="s">
        <v>29254</v>
      </c>
      <c r="B27330">
        <v>-999</v>
      </c>
    </row>
    <row r="27331" spans="1:2" x14ac:dyDescent="0.25">
      <c r="A27331" t="s">
        <v>29255</v>
      </c>
      <c r="B27331">
        <v>-999</v>
      </c>
    </row>
    <row r="27332" spans="1:2" x14ac:dyDescent="0.25">
      <c r="A27332" t="s">
        <v>29256</v>
      </c>
      <c r="B27332">
        <v>-999</v>
      </c>
    </row>
    <row r="27333" spans="1:2" x14ac:dyDescent="0.25">
      <c r="A27333" t="s">
        <v>29257</v>
      </c>
      <c r="B27333">
        <v>-999</v>
      </c>
    </row>
    <row r="27334" spans="1:2" x14ac:dyDescent="0.25">
      <c r="A27334" t="s">
        <v>29258</v>
      </c>
      <c r="B27334">
        <v>-999</v>
      </c>
    </row>
    <row r="27335" spans="1:2" x14ac:dyDescent="0.25">
      <c r="A27335" t="s">
        <v>29259</v>
      </c>
      <c r="B27335">
        <v>-999</v>
      </c>
    </row>
    <row r="27336" spans="1:2" x14ac:dyDescent="0.25">
      <c r="A27336" t="s">
        <v>29260</v>
      </c>
      <c r="B27336">
        <v>-999</v>
      </c>
    </row>
    <row r="27337" spans="1:2" x14ac:dyDescent="0.25">
      <c r="A27337" t="s">
        <v>29261</v>
      </c>
      <c r="B27337">
        <v>-999</v>
      </c>
    </row>
    <row r="27338" spans="1:2" x14ac:dyDescent="0.25">
      <c r="A27338" t="s">
        <v>29262</v>
      </c>
      <c r="B27338">
        <v>-999</v>
      </c>
    </row>
    <row r="27339" spans="1:2" x14ac:dyDescent="0.25">
      <c r="A27339" t="s">
        <v>29263</v>
      </c>
      <c r="B27339">
        <v>-999</v>
      </c>
    </row>
    <row r="27340" spans="1:2" x14ac:dyDescent="0.25">
      <c r="A27340" t="s">
        <v>29264</v>
      </c>
      <c r="B27340">
        <v>-999</v>
      </c>
    </row>
    <row r="27341" spans="1:2" x14ac:dyDescent="0.25">
      <c r="A27341" t="s">
        <v>29265</v>
      </c>
      <c r="B27341">
        <v>-999</v>
      </c>
    </row>
    <row r="27342" spans="1:2" x14ac:dyDescent="0.25">
      <c r="A27342" t="s">
        <v>29266</v>
      </c>
      <c r="B27342">
        <v>-999</v>
      </c>
    </row>
    <row r="27343" spans="1:2" x14ac:dyDescent="0.25">
      <c r="A27343" t="s">
        <v>29267</v>
      </c>
      <c r="B27343">
        <v>-999</v>
      </c>
    </row>
    <row r="27344" spans="1:2" x14ac:dyDescent="0.25">
      <c r="A27344" t="s">
        <v>29268</v>
      </c>
      <c r="B27344">
        <v>-999</v>
      </c>
    </row>
    <row r="27345" spans="1:2" x14ac:dyDescent="0.25">
      <c r="A27345" t="s">
        <v>29269</v>
      </c>
      <c r="B27345">
        <v>-999</v>
      </c>
    </row>
    <row r="27346" spans="1:2" x14ac:dyDescent="0.25">
      <c r="A27346" t="s">
        <v>29270</v>
      </c>
      <c r="B27346">
        <v>-999</v>
      </c>
    </row>
    <row r="27347" spans="1:2" x14ac:dyDescent="0.25">
      <c r="A27347" t="s">
        <v>29271</v>
      </c>
      <c r="B27347">
        <v>-999</v>
      </c>
    </row>
    <row r="27348" spans="1:2" x14ac:dyDescent="0.25">
      <c r="A27348" t="s">
        <v>29272</v>
      </c>
      <c r="B27348">
        <v>-999</v>
      </c>
    </row>
    <row r="27349" spans="1:2" x14ac:dyDescent="0.25">
      <c r="A27349" t="s">
        <v>29273</v>
      </c>
      <c r="B27349">
        <v>-999</v>
      </c>
    </row>
    <row r="27350" spans="1:2" x14ac:dyDescent="0.25">
      <c r="A27350" t="s">
        <v>29274</v>
      </c>
      <c r="B27350">
        <v>-999</v>
      </c>
    </row>
    <row r="27351" spans="1:2" x14ac:dyDescent="0.25">
      <c r="A27351" t="s">
        <v>29275</v>
      </c>
      <c r="B27351">
        <v>-999</v>
      </c>
    </row>
    <row r="27352" spans="1:2" x14ac:dyDescent="0.25">
      <c r="A27352" t="s">
        <v>29276</v>
      </c>
      <c r="B27352">
        <v>-999</v>
      </c>
    </row>
    <row r="27353" spans="1:2" x14ac:dyDescent="0.25">
      <c r="A27353" t="s">
        <v>29277</v>
      </c>
      <c r="B27353">
        <v>-999</v>
      </c>
    </row>
    <row r="27354" spans="1:2" x14ac:dyDescent="0.25">
      <c r="A27354" t="s">
        <v>29278</v>
      </c>
      <c r="B27354">
        <v>-999</v>
      </c>
    </row>
    <row r="27355" spans="1:2" x14ac:dyDescent="0.25">
      <c r="A27355" t="s">
        <v>29279</v>
      </c>
      <c r="B27355">
        <v>-999</v>
      </c>
    </row>
    <row r="27356" spans="1:2" x14ac:dyDescent="0.25">
      <c r="A27356" t="s">
        <v>29280</v>
      </c>
      <c r="B27356">
        <v>-999</v>
      </c>
    </row>
    <row r="27357" spans="1:2" x14ac:dyDescent="0.25">
      <c r="A27357" t="s">
        <v>29281</v>
      </c>
      <c r="B27357">
        <v>-999</v>
      </c>
    </row>
    <row r="27358" spans="1:2" x14ac:dyDescent="0.25">
      <c r="A27358" t="s">
        <v>29282</v>
      </c>
      <c r="B27358">
        <v>-999</v>
      </c>
    </row>
    <row r="27359" spans="1:2" x14ac:dyDescent="0.25">
      <c r="A27359" t="s">
        <v>29283</v>
      </c>
      <c r="B27359">
        <v>-999</v>
      </c>
    </row>
    <row r="27360" spans="1:2" x14ac:dyDescent="0.25">
      <c r="A27360" t="s">
        <v>29284</v>
      </c>
      <c r="B27360">
        <v>-999</v>
      </c>
    </row>
    <row r="27361" spans="1:2" x14ac:dyDescent="0.25">
      <c r="A27361" t="s">
        <v>29285</v>
      </c>
      <c r="B27361">
        <v>-999</v>
      </c>
    </row>
    <row r="27362" spans="1:2" x14ac:dyDescent="0.25">
      <c r="A27362" t="s">
        <v>29286</v>
      </c>
      <c r="B27362">
        <v>-999</v>
      </c>
    </row>
    <row r="27363" spans="1:2" x14ac:dyDescent="0.25">
      <c r="A27363" t="s">
        <v>29287</v>
      </c>
      <c r="B27363">
        <v>-999</v>
      </c>
    </row>
    <row r="27364" spans="1:2" x14ac:dyDescent="0.25">
      <c r="A27364" t="s">
        <v>29288</v>
      </c>
      <c r="B27364">
        <v>-999</v>
      </c>
    </row>
    <row r="27365" spans="1:2" x14ac:dyDescent="0.25">
      <c r="A27365" t="s">
        <v>29289</v>
      </c>
      <c r="B27365">
        <v>-999</v>
      </c>
    </row>
    <row r="27366" spans="1:2" x14ac:dyDescent="0.25">
      <c r="A27366" t="s">
        <v>29290</v>
      </c>
      <c r="B27366">
        <v>-999</v>
      </c>
    </row>
    <row r="27367" spans="1:2" x14ac:dyDescent="0.25">
      <c r="A27367" t="s">
        <v>29291</v>
      </c>
      <c r="B27367">
        <v>-999</v>
      </c>
    </row>
    <row r="27368" spans="1:2" x14ac:dyDescent="0.25">
      <c r="A27368" t="s">
        <v>29292</v>
      </c>
      <c r="B27368">
        <v>-999</v>
      </c>
    </row>
    <row r="27369" spans="1:2" x14ac:dyDescent="0.25">
      <c r="A27369" t="s">
        <v>29293</v>
      </c>
      <c r="B27369">
        <v>-999</v>
      </c>
    </row>
    <row r="27370" spans="1:2" x14ac:dyDescent="0.25">
      <c r="A27370" t="s">
        <v>29294</v>
      </c>
      <c r="B27370">
        <v>-999</v>
      </c>
    </row>
    <row r="27371" spans="1:2" x14ac:dyDescent="0.25">
      <c r="A27371" t="s">
        <v>29295</v>
      </c>
      <c r="B27371">
        <v>-999</v>
      </c>
    </row>
    <row r="27372" spans="1:2" x14ac:dyDescent="0.25">
      <c r="A27372" t="s">
        <v>29296</v>
      </c>
      <c r="B27372">
        <v>-999</v>
      </c>
    </row>
    <row r="27373" spans="1:2" x14ac:dyDescent="0.25">
      <c r="A27373" t="s">
        <v>29297</v>
      </c>
      <c r="B27373">
        <v>-999</v>
      </c>
    </row>
    <row r="27374" spans="1:2" x14ac:dyDescent="0.25">
      <c r="A27374" t="s">
        <v>29298</v>
      </c>
      <c r="B27374">
        <v>241</v>
      </c>
    </row>
    <row r="27375" spans="1:2" x14ac:dyDescent="0.25">
      <c r="A27375" t="s">
        <v>29299</v>
      </c>
      <c r="B27375">
        <v>239</v>
      </c>
    </row>
    <row r="27376" spans="1:2" x14ac:dyDescent="0.25">
      <c r="A27376" t="s">
        <v>29300</v>
      </c>
      <c r="B27376">
        <v>151</v>
      </c>
    </row>
    <row r="27377" spans="1:2" x14ac:dyDescent="0.25">
      <c r="A27377" t="s">
        <v>29301</v>
      </c>
      <c r="B27377">
        <v>150</v>
      </c>
    </row>
    <row r="27378" spans="1:2" x14ac:dyDescent="0.25">
      <c r="A27378" t="s">
        <v>29302</v>
      </c>
      <c r="B27378">
        <v>69</v>
      </c>
    </row>
    <row r="27379" spans="1:2" x14ac:dyDescent="0.25">
      <c r="A27379" t="s">
        <v>29303</v>
      </c>
      <c r="B27379">
        <v>15</v>
      </c>
    </row>
    <row r="27380" spans="1:2" x14ac:dyDescent="0.25">
      <c r="A27380" t="s">
        <v>29304</v>
      </c>
      <c r="B27380">
        <v>0</v>
      </c>
    </row>
    <row r="27381" spans="1:2" x14ac:dyDescent="0.25">
      <c r="A27381" t="s">
        <v>29305</v>
      </c>
      <c r="B27381">
        <v>0</v>
      </c>
    </row>
    <row r="27382" spans="1:2" x14ac:dyDescent="0.25">
      <c r="A27382" t="s">
        <v>29306</v>
      </c>
      <c r="B27382">
        <v>16</v>
      </c>
    </row>
    <row r="27383" spans="1:2" x14ac:dyDescent="0.25">
      <c r="A27383" t="s">
        <v>29307</v>
      </c>
      <c r="B27383">
        <v>0</v>
      </c>
    </row>
    <row r="27384" spans="1:2" x14ac:dyDescent="0.25">
      <c r="A27384" t="s">
        <v>29308</v>
      </c>
      <c r="B27384">
        <v>0</v>
      </c>
    </row>
    <row r="27385" spans="1:2" x14ac:dyDescent="0.25">
      <c r="A27385" t="s">
        <v>29309</v>
      </c>
      <c r="B27385">
        <v>0</v>
      </c>
    </row>
    <row r="27386" spans="1:2" x14ac:dyDescent="0.25">
      <c r="A27386" t="s">
        <v>29310</v>
      </c>
      <c r="B27386">
        <v>0</v>
      </c>
    </row>
    <row r="27387" spans="1:2" x14ac:dyDescent="0.25">
      <c r="A27387" t="s">
        <v>29311</v>
      </c>
      <c r="B27387">
        <v>0</v>
      </c>
    </row>
    <row r="27388" spans="1:2" x14ac:dyDescent="0.25">
      <c r="A27388" t="s">
        <v>29312</v>
      </c>
      <c r="B27388">
        <v>0</v>
      </c>
    </row>
    <row r="27389" spans="1:2" x14ac:dyDescent="0.25">
      <c r="A27389" t="s">
        <v>29313</v>
      </c>
      <c r="B27389">
        <v>0</v>
      </c>
    </row>
    <row r="27390" spans="1:2" x14ac:dyDescent="0.25">
      <c r="A27390" t="s">
        <v>29314</v>
      </c>
      <c r="B27390">
        <v>0</v>
      </c>
    </row>
    <row r="27391" spans="1:2" x14ac:dyDescent="0.25">
      <c r="A27391" t="s">
        <v>29315</v>
      </c>
      <c r="B27391">
        <v>0</v>
      </c>
    </row>
    <row r="27392" spans="1:2" x14ac:dyDescent="0.25">
      <c r="A27392" t="s">
        <v>29316</v>
      </c>
      <c r="B27392">
        <v>0</v>
      </c>
    </row>
    <row r="27393" spans="1:2" x14ac:dyDescent="0.25">
      <c r="A27393" t="s">
        <v>29317</v>
      </c>
      <c r="B27393">
        <v>30</v>
      </c>
    </row>
    <row r="27394" spans="1:2" x14ac:dyDescent="0.25">
      <c r="A27394" t="s">
        <v>29318</v>
      </c>
      <c r="B27394">
        <v>20</v>
      </c>
    </row>
    <row r="27395" spans="1:2" x14ac:dyDescent="0.25">
      <c r="A27395" t="s">
        <v>29319</v>
      </c>
      <c r="B27395">
        <v>1</v>
      </c>
    </row>
    <row r="27396" spans="1:2" x14ac:dyDescent="0.25">
      <c r="A27396" t="s">
        <v>29320</v>
      </c>
      <c r="B27396">
        <v>151</v>
      </c>
    </row>
    <row r="27397" spans="1:2" x14ac:dyDescent="0.25">
      <c r="A27397" t="s">
        <v>29321</v>
      </c>
      <c r="B27397">
        <v>300</v>
      </c>
    </row>
    <row r="27398" spans="1:2" x14ac:dyDescent="0.25">
      <c r="A27398" t="s">
        <v>29322</v>
      </c>
      <c r="B27398">
        <v>63</v>
      </c>
    </row>
    <row r="27399" spans="1:2" x14ac:dyDescent="0.25">
      <c r="A27399" t="s">
        <v>29323</v>
      </c>
      <c r="B27399">
        <v>194</v>
      </c>
    </row>
    <row r="27400" spans="1:2" x14ac:dyDescent="0.25">
      <c r="A27400" t="s">
        <v>29324</v>
      </c>
      <c r="B27400">
        <v>43</v>
      </c>
    </row>
    <row r="27401" spans="1:2" x14ac:dyDescent="0.25">
      <c r="A27401" t="s">
        <v>29325</v>
      </c>
      <c r="B27401">
        <v>300</v>
      </c>
    </row>
    <row r="27402" spans="1:2" x14ac:dyDescent="0.25">
      <c r="A27402" t="s">
        <v>29326</v>
      </c>
      <c r="B27402">
        <v>0</v>
      </c>
    </row>
    <row r="27403" spans="1:2" x14ac:dyDescent="0.25">
      <c r="A27403" t="s">
        <v>29327</v>
      </c>
      <c r="B27403">
        <v>300</v>
      </c>
    </row>
    <row r="27404" spans="1:2" x14ac:dyDescent="0.25">
      <c r="A27404" t="s">
        <v>29328</v>
      </c>
      <c r="B27404">
        <v>1</v>
      </c>
    </row>
    <row r="27405" spans="1:2" x14ac:dyDescent="0.25">
      <c r="A27405" t="s">
        <v>29329</v>
      </c>
      <c r="B27405">
        <v>292</v>
      </c>
    </row>
    <row r="27406" spans="1:2" x14ac:dyDescent="0.25">
      <c r="A27406" t="s">
        <v>29330</v>
      </c>
      <c r="B27406">
        <v>212</v>
      </c>
    </row>
    <row r="27407" spans="1:2" x14ac:dyDescent="0.25">
      <c r="A27407" t="s">
        <v>29331</v>
      </c>
      <c r="B27407">
        <v>109</v>
      </c>
    </row>
    <row r="27408" spans="1:2" x14ac:dyDescent="0.25">
      <c r="A27408" t="s">
        <v>29332</v>
      </c>
      <c r="B27408">
        <v>44</v>
      </c>
    </row>
    <row r="27409" spans="1:2" x14ac:dyDescent="0.25">
      <c r="A27409" t="s">
        <v>29333</v>
      </c>
      <c r="B27409">
        <v>31</v>
      </c>
    </row>
    <row r="27410" spans="1:2" x14ac:dyDescent="0.25">
      <c r="A27410" t="s">
        <v>29334</v>
      </c>
      <c r="B27410">
        <v>1441</v>
      </c>
    </row>
    <row r="27411" spans="1:2" x14ac:dyDescent="0.25">
      <c r="A27411" t="s">
        <v>29335</v>
      </c>
      <c r="B27411">
        <v>2306</v>
      </c>
    </row>
    <row r="27412" spans="1:2" x14ac:dyDescent="0.25">
      <c r="A27412" t="s">
        <v>29336</v>
      </c>
      <c r="B27412">
        <v>112</v>
      </c>
    </row>
    <row r="27413" spans="1:2" x14ac:dyDescent="0.25">
      <c r="A27413" t="s">
        <v>29337</v>
      </c>
      <c r="B27413">
        <v>0</v>
      </c>
    </row>
    <row r="27414" spans="1:2" x14ac:dyDescent="0.25">
      <c r="A27414" t="s">
        <v>29338</v>
      </c>
      <c r="B27414">
        <v>3271</v>
      </c>
    </row>
    <row r="27415" spans="1:2" x14ac:dyDescent="0.25">
      <c r="A27415" t="s">
        <v>29339</v>
      </c>
      <c r="B27415">
        <v>0</v>
      </c>
    </row>
    <row r="27416" spans="1:2" x14ac:dyDescent="0.25">
      <c r="A27416" t="s">
        <v>29340</v>
      </c>
      <c r="B27416">
        <v>103</v>
      </c>
    </row>
    <row r="27417" spans="1:2" x14ac:dyDescent="0.25">
      <c r="A27417" t="s">
        <v>29341</v>
      </c>
      <c r="B27417">
        <v>119</v>
      </c>
    </row>
    <row r="27418" spans="1:2" x14ac:dyDescent="0.25">
      <c r="A27418" t="s">
        <v>29342</v>
      </c>
      <c r="B27418">
        <v>1</v>
      </c>
    </row>
    <row r="27419" spans="1:2" x14ac:dyDescent="0.25">
      <c r="A27419" t="s">
        <v>29343</v>
      </c>
      <c r="B27419">
        <v>12</v>
      </c>
    </row>
    <row r="27420" spans="1:2" x14ac:dyDescent="0.25">
      <c r="A27420" t="s">
        <v>29344</v>
      </c>
      <c r="B27420">
        <v>37</v>
      </c>
    </row>
    <row r="27421" spans="1:2" x14ac:dyDescent="0.25">
      <c r="A27421" t="s">
        <v>29345</v>
      </c>
      <c r="B27421">
        <v>0</v>
      </c>
    </row>
    <row r="27422" spans="1:2" x14ac:dyDescent="0.25">
      <c r="A27422" t="s">
        <v>29346</v>
      </c>
      <c r="B27422">
        <v>68</v>
      </c>
    </row>
    <row r="27423" spans="1:2" x14ac:dyDescent="0.25">
      <c r="A27423" t="s">
        <v>29347</v>
      </c>
      <c r="B27423">
        <v>5</v>
      </c>
    </row>
    <row r="27424" spans="1:2" x14ac:dyDescent="0.25">
      <c r="A27424" t="s">
        <v>29348</v>
      </c>
      <c r="B27424">
        <v>55</v>
      </c>
    </row>
    <row r="27425" spans="1:2" x14ac:dyDescent="0.25">
      <c r="A27425" t="s">
        <v>29349</v>
      </c>
      <c r="B27425">
        <v>358</v>
      </c>
    </row>
    <row r="27426" spans="1:2" x14ac:dyDescent="0.25">
      <c r="A27426" t="s">
        <v>29350</v>
      </c>
      <c r="B27426">
        <v>147</v>
      </c>
    </row>
    <row r="27427" spans="1:2" x14ac:dyDescent="0.25">
      <c r="A27427" t="s">
        <v>29351</v>
      </c>
      <c r="B27427">
        <v>686</v>
      </c>
    </row>
    <row r="27428" spans="1:2" x14ac:dyDescent="0.25">
      <c r="A27428" t="s">
        <v>29352</v>
      </c>
      <c r="B27428">
        <v>8721</v>
      </c>
    </row>
    <row r="27429" spans="1:2" x14ac:dyDescent="0.25">
      <c r="A27429" t="s">
        <v>29353</v>
      </c>
      <c r="B27429">
        <v>533</v>
      </c>
    </row>
    <row r="27430" spans="1:2" x14ac:dyDescent="0.25">
      <c r="A27430" t="s">
        <v>29354</v>
      </c>
      <c r="B27430">
        <v>0</v>
      </c>
    </row>
    <row r="27431" spans="1:2" x14ac:dyDescent="0.25">
      <c r="A27431" t="s">
        <v>29355</v>
      </c>
      <c r="B27431">
        <v>119</v>
      </c>
    </row>
    <row r="27432" spans="1:2" x14ac:dyDescent="0.25">
      <c r="A27432" t="s">
        <v>29356</v>
      </c>
      <c r="B27432">
        <v>23</v>
      </c>
    </row>
    <row r="27433" spans="1:2" x14ac:dyDescent="0.25">
      <c r="A27433" t="s">
        <v>29357</v>
      </c>
      <c r="B27433">
        <v>1</v>
      </c>
    </row>
    <row r="27434" spans="1:2" x14ac:dyDescent="0.25">
      <c r="A27434" t="s">
        <v>29358</v>
      </c>
      <c r="B27434">
        <v>30</v>
      </c>
    </row>
    <row r="27435" spans="1:2" x14ac:dyDescent="0.25">
      <c r="A27435" t="s">
        <v>29359</v>
      </c>
      <c r="B27435">
        <v>3</v>
      </c>
    </row>
    <row r="27436" spans="1:2" x14ac:dyDescent="0.25">
      <c r="A27436" t="s">
        <v>29360</v>
      </c>
      <c r="B27436">
        <v>4</v>
      </c>
    </row>
    <row r="27437" spans="1:2" x14ac:dyDescent="0.25">
      <c r="A27437" t="s">
        <v>29361</v>
      </c>
      <c r="B27437">
        <v>22</v>
      </c>
    </row>
    <row r="27438" spans="1:2" x14ac:dyDescent="0.25">
      <c r="A27438" t="s">
        <v>29362</v>
      </c>
      <c r="B27438">
        <v>63</v>
      </c>
    </row>
    <row r="27439" spans="1:2" x14ac:dyDescent="0.25">
      <c r="A27439" t="s">
        <v>29363</v>
      </c>
      <c r="B27439">
        <v>2</v>
      </c>
    </row>
    <row r="27440" spans="1:2" x14ac:dyDescent="0.25">
      <c r="A27440" t="s">
        <v>29364</v>
      </c>
      <c r="B27440">
        <v>0</v>
      </c>
    </row>
    <row r="27441" spans="1:2" x14ac:dyDescent="0.25">
      <c r="A27441" t="s">
        <v>29365</v>
      </c>
      <c r="B27441">
        <v>1</v>
      </c>
    </row>
    <row r="27442" spans="1:2" x14ac:dyDescent="0.25">
      <c r="A27442" t="s">
        <v>29366</v>
      </c>
      <c r="B27442">
        <v>149</v>
      </c>
    </row>
    <row r="27443" spans="1:2" x14ac:dyDescent="0.25">
      <c r="A27443" t="s">
        <v>29367</v>
      </c>
      <c r="B27443">
        <v>58</v>
      </c>
    </row>
    <row r="27444" spans="1:2" x14ac:dyDescent="0.25">
      <c r="A27444" t="s">
        <v>29368</v>
      </c>
      <c r="B27444">
        <v>9</v>
      </c>
    </row>
    <row r="27445" spans="1:2" x14ac:dyDescent="0.25">
      <c r="A27445" t="s">
        <v>29369</v>
      </c>
      <c r="B27445">
        <v>40</v>
      </c>
    </row>
    <row r="27446" spans="1:2" x14ac:dyDescent="0.25">
      <c r="A27446" t="s">
        <v>29370</v>
      </c>
      <c r="B27446">
        <v>1</v>
      </c>
    </row>
    <row r="27447" spans="1:2" x14ac:dyDescent="0.25">
      <c r="A27447" t="s">
        <v>29371</v>
      </c>
      <c r="B27447">
        <v>6</v>
      </c>
    </row>
    <row r="27448" spans="1:2" x14ac:dyDescent="0.25">
      <c r="A27448" t="s">
        <v>29372</v>
      </c>
      <c r="B27448">
        <v>36</v>
      </c>
    </row>
    <row r="27449" spans="1:2" x14ac:dyDescent="0.25">
      <c r="A27449" t="s">
        <v>29373</v>
      </c>
      <c r="B27449">
        <v>74</v>
      </c>
    </row>
    <row r="27450" spans="1:2" x14ac:dyDescent="0.25">
      <c r="A27450" t="s">
        <v>29374</v>
      </c>
      <c r="B27450">
        <v>8</v>
      </c>
    </row>
    <row r="27451" spans="1:2" x14ac:dyDescent="0.25">
      <c r="A27451" t="s">
        <v>29375</v>
      </c>
      <c r="B27451">
        <v>1</v>
      </c>
    </row>
    <row r="27452" spans="1:2" x14ac:dyDescent="0.25">
      <c r="A27452" t="s">
        <v>29376</v>
      </c>
      <c r="B27452">
        <v>0</v>
      </c>
    </row>
    <row r="27453" spans="1:2" x14ac:dyDescent="0.25">
      <c r="A27453" t="s">
        <v>29377</v>
      </c>
      <c r="B27453">
        <v>233</v>
      </c>
    </row>
    <row r="27454" spans="1:2" x14ac:dyDescent="0.25">
      <c r="A27454" t="s">
        <v>29378</v>
      </c>
      <c r="B27454">
        <v>64</v>
      </c>
    </row>
    <row r="27455" spans="1:2" x14ac:dyDescent="0.25">
      <c r="A27455" t="s">
        <v>29379</v>
      </c>
      <c r="B27455">
        <v>6</v>
      </c>
    </row>
    <row r="27456" spans="1:2" x14ac:dyDescent="0.25">
      <c r="A27456" t="s">
        <v>29380</v>
      </c>
      <c r="B27456">
        <v>36</v>
      </c>
    </row>
    <row r="27457" spans="1:2" x14ac:dyDescent="0.25">
      <c r="A27457" t="s">
        <v>29381</v>
      </c>
      <c r="B27457">
        <v>0</v>
      </c>
    </row>
    <row r="27458" spans="1:2" x14ac:dyDescent="0.25">
      <c r="A27458" t="s">
        <v>29382</v>
      </c>
      <c r="B27458">
        <v>0</v>
      </c>
    </row>
    <row r="27459" spans="1:2" x14ac:dyDescent="0.25">
      <c r="A27459" t="s">
        <v>29383</v>
      </c>
      <c r="B27459">
        <v>57</v>
      </c>
    </row>
    <row r="27460" spans="1:2" x14ac:dyDescent="0.25">
      <c r="A27460" t="s">
        <v>29384</v>
      </c>
      <c r="B27460">
        <v>67</v>
      </c>
    </row>
    <row r="27461" spans="1:2" x14ac:dyDescent="0.25">
      <c r="A27461" t="s">
        <v>29385</v>
      </c>
      <c r="B27461">
        <v>7</v>
      </c>
    </row>
    <row r="27462" spans="1:2" x14ac:dyDescent="0.25">
      <c r="A27462" t="s">
        <v>29386</v>
      </c>
      <c r="B27462">
        <v>3</v>
      </c>
    </row>
    <row r="27463" spans="1:2" x14ac:dyDescent="0.25">
      <c r="A27463" t="s">
        <v>29387</v>
      </c>
      <c r="B27463">
        <v>1</v>
      </c>
    </row>
    <row r="27464" spans="1:2" x14ac:dyDescent="0.25">
      <c r="A27464" t="s">
        <v>29388</v>
      </c>
      <c r="B27464">
        <v>241</v>
      </c>
    </row>
    <row r="27465" spans="1:2" x14ac:dyDescent="0.25">
      <c r="A27465" t="s">
        <v>29389</v>
      </c>
      <c r="B27465">
        <v>91</v>
      </c>
    </row>
    <row r="27466" spans="1:2" x14ac:dyDescent="0.25">
      <c r="A27466" t="s">
        <v>29390</v>
      </c>
      <c r="B27466">
        <v>7</v>
      </c>
    </row>
    <row r="27467" spans="1:2" x14ac:dyDescent="0.25">
      <c r="A27467" t="s">
        <v>29391</v>
      </c>
      <c r="B27467">
        <v>13</v>
      </c>
    </row>
    <row r="27468" spans="1:2" x14ac:dyDescent="0.25">
      <c r="A27468" t="s">
        <v>29392</v>
      </c>
      <c r="B27468">
        <v>3</v>
      </c>
    </row>
    <row r="27469" spans="1:2" x14ac:dyDescent="0.25">
      <c r="A27469" t="s">
        <v>29393</v>
      </c>
      <c r="B27469">
        <v>1</v>
      </c>
    </row>
    <row r="27470" spans="1:2" x14ac:dyDescent="0.25">
      <c r="A27470" t="s">
        <v>29394</v>
      </c>
      <c r="B27470">
        <v>45</v>
      </c>
    </row>
    <row r="27471" spans="1:2" x14ac:dyDescent="0.25">
      <c r="A27471" t="s">
        <v>29395</v>
      </c>
      <c r="B27471">
        <v>57</v>
      </c>
    </row>
    <row r="27472" spans="1:2" x14ac:dyDescent="0.25">
      <c r="A27472" t="s">
        <v>29396</v>
      </c>
      <c r="B27472">
        <v>13</v>
      </c>
    </row>
    <row r="27473" spans="1:2" x14ac:dyDescent="0.25">
      <c r="A27473" t="s">
        <v>29397</v>
      </c>
      <c r="B27473">
        <v>2</v>
      </c>
    </row>
    <row r="27474" spans="1:2" x14ac:dyDescent="0.25">
      <c r="A27474" t="s">
        <v>29398</v>
      </c>
      <c r="B27474">
        <v>1</v>
      </c>
    </row>
    <row r="27475" spans="1:2" x14ac:dyDescent="0.25">
      <c r="A27475" t="s">
        <v>29399</v>
      </c>
      <c r="B27475">
        <v>233</v>
      </c>
    </row>
    <row r="27476" spans="1:2" x14ac:dyDescent="0.25">
      <c r="A27476" t="s">
        <v>29400</v>
      </c>
      <c r="B27476">
        <v>150</v>
      </c>
    </row>
    <row r="27477" spans="1:2" x14ac:dyDescent="0.25">
      <c r="A27477" t="s">
        <v>29401</v>
      </c>
      <c r="B27477">
        <v>11</v>
      </c>
    </row>
    <row r="27478" spans="1:2" x14ac:dyDescent="0.25">
      <c r="A27478" t="s">
        <v>29402</v>
      </c>
      <c r="B27478">
        <v>17</v>
      </c>
    </row>
    <row r="27479" spans="1:2" x14ac:dyDescent="0.25">
      <c r="A27479" t="s">
        <v>29403</v>
      </c>
      <c r="B27479">
        <v>8</v>
      </c>
    </row>
    <row r="27480" spans="1:2" x14ac:dyDescent="0.25">
      <c r="A27480" t="s">
        <v>29404</v>
      </c>
      <c r="B27480">
        <v>2</v>
      </c>
    </row>
    <row r="27481" spans="1:2" x14ac:dyDescent="0.25">
      <c r="A27481" t="s">
        <v>29405</v>
      </c>
      <c r="B27481">
        <v>81</v>
      </c>
    </row>
    <row r="27482" spans="1:2" x14ac:dyDescent="0.25">
      <c r="A27482" t="s">
        <v>29406</v>
      </c>
      <c r="B27482">
        <v>54</v>
      </c>
    </row>
    <row r="27483" spans="1:2" x14ac:dyDescent="0.25">
      <c r="A27483" t="s">
        <v>29407</v>
      </c>
      <c r="B27483">
        <v>24</v>
      </c>
    </row>
    <row r="27484" spans="1:2" x14ac:dyDescent="0.25">
      <c r="A27484" t="s">
        <v>29408</v>
      </c>
      <c r="B27484">
        <v>18</v>
      </c>
    </row>
    <row r="27485" spans="1:2" x14ac:dyDescent="0.25">
      <c r="A27485" t="s">
        <v>29409</v>
      </c>
      <c r="B27485">
        <v>2</v>
      </c>
    </row>
    <row r="27486" spans="1:2" x14ac:dyDescent="0.25">
      <c r="A27486" t="s">
        <v>29410</v>
      </c>
      <c r="B27486">
        <v>367</v>
      </c>
    </row>
    <row r="27487" spans="1:2" x14ac:dyDescent="0.25">
      <c r="A27487" t="s">
        <v>29411</v>
      </c>
      <c r="B27487">
        <v>240</v>
      </c>
    </row>
    <row r="27488" spans="1:2" x14ac:dyDescent="0.25">
      <c r="A27488" t="s">
        <v>29412</v>
      </c>
      <c r="B27488">
        <v>23</v>
      </c>
    </row>
    <row r="27489" spans="1:2" x14ac:dyDescent="0.25">
      <c r="A27489" t="s">
        <v>29413</v>
      </c>
      <c r="B27489">
        <v>28</v>
      </c>
    </row>
    <row r="27490" spans="1:2" x14ac:dyDescent="0.25">
      <c r="A27490" t="s">
        <v>29414</v>
      </c>
      <c r="B27490">
        <v>23</v>
      </c>
    </row>
    <row r="27491" spans="1:2" x14ac:dyDescent="0.25">
      <c r="A27491" t="s">
        <v>29415</v>
      </c>
      <c r="B27491">
        <v>0</v>
      </c>
    </row>
    <row r="27492" spans="1:2" x14ac:dyDescent="0.25">
      <c r="A27492" t="s">
        <v>29416</v>
      </c>
      <c r="B27492">
        <v>44</v>
      </c>
    </row>
    <row r="27493" spans="1:2" x14ac:dyDescent="0.25">
      <c r="A27493" t="s">
        <v>29417</v>
      </c>
      <c r="B27493">
        <v>34</v>
      </c>
    </row>
    <row r="27494" spans="1:2" x14ac:dyDescent="0.25">
      <c r="A27494" t="s">
        <v>29418</v>
      </c>
      <c r="B27494">
        <v>50</v>
      </c>
    </row>
    <row r="27495" spans="1:2" x14ac:dyDescent="0.25">
      <c r="A27495" t="s">
        <v>29419</v>
      </c>
      <c r="B27495">
        <v>56</v>
      </c>
    </row>
    <row r="27496" spans="1:2" x14ac:dyDescent="0.25">
      <c r="A27496" t="s">
        <v>29420</v>
      </c>
      <c r="B27496">
        <v>5</v>
      </c>
    </row>
    <row r="27497" spans="1:2" x14ac:dyDescent="0.25">
      <c r="A27497" t="s">
        <v>29421</v>
      </c>
      <c r="B27497">
        <v>503</v>
      </c>
    </row>
    <row r="27498" spans="1:2" x14ac:dyDescent="0.25">
      <c r="A27498" t="s">
        <v>29422</v>
      </c>
      <c r="B27498">
        <v>436</v>
      </c>
    </row>
    <row r="27499" spans="1:2" x14ac:dyDescent="0.25">
      <c r="A27499" t="s">
        <v>29423</v>
      </c>
      <c r="B27499">
        <v>41</v>
      </c>
    </row>
    <row r="27500" spans="1:2" x14ac:dyDescent="0.25">
      <c r="A27500" t="s">
        <v>29424</v>
      </c>
      <c r="B27500">
        <v>72</v>
      </c>
    </row>
    <row r="27501" spans="1:2" x14ac:dyDescent="0.25">
      <c r="A27501" t="s">
        <v>29425</v>
      </c>
      <c r="B27501">
        <v>34</v>
      </c>
    </row>
    <row r="27502" spans="1:2" x14ac:dyDescent="0.25">
      <c r="A27502" t="s">
        <v>29426</v>
      </c>
      <c r="B27502">
        <v>0</v>
      </c>
    </row>
    <row r="27503" spans="1:2" x14ac:dyDescent="0.25">
      <c r="A27503" t="s">
        <v>29427</v>
      </c>
      <c r="B27503">
        <v>10</v>
      </c>
    </row>
    <row r="27504" spans="1:2" x14ac:dyDescent="0.25">
      <c r="A27504" t="s">
        <v>29428</v>
      </c>
      <c r="B27504">
        <v>29</v>
      </c>
    </row>
    <row r="27505" spans="1:2" x14ac:dyDescent="0.25">
      <c r="A27505" t="s">
        <v>29429</v>
      </c>
      <c r="B27505">
        <v>189</v>
      </c>
    </row>
    <row r="27506" spans="1:2" x14ac:dyDescent="0.25">
      <c r="A27506" t="s">
        <v>29430</v>
      </c>
      <c r="B27506">
        <v>127</v>
      </c>
    </row>
    <row r="27507" spans="1:2" x14ac:dyDescent="0.25">
      <c r="A27507" t="s">
        <v>29431</v>
      </c>
      <c r="B27507">
        <v>22</v>
      </c>
    </row>
    <row r="27508" spans="1:2" x14ac:dyDescent="0.25">
      <c r="A27508" t="s">
        <v>29432</v>
      </c>
      <c r="B27508">
        <v>960</v>
      </c>
    </row>
    <row r="27509" spans="1:2" x14ac:dyDescent="0.25">
      <c r="A27509" t="s">
        <v>29433</v>
      </c>
      <c r="B27509">
        <v>515</v>
      </c>
    </row>
    <row r="27510" spans="1:2" x14ac:dyDescent="0.25">
      <c r="A27510" t="s">
        <v>29434</v>
      </c>
      <c r="B27510">
        <v>63</v>
      </c>
    </row>
    <row r="27511" spans="1:2" x14ac:dyDescent="0.25">
      <c r="A27511" t="s">
        <v>29435</v>
      </c>
      <c r="B27511">
        <v>93</v>
      </c>
    </row>
    <row r="27512" spans="1:2" x14ac:dyDescent="0.25">
      <c r="A27512" t="s">
        <v>29436</v>
      </c>
      <c r="B27512">
        <v>28</v>
      </c>
    </row>
    <row r="27513" spans="1:2" x14ac:dyDescent="0.25">
      <c r="A27513" t="s">
        <v>29437</v>
      </c>
      <c r="B27513">
        <v>0</v>
      </c>
    </row>
    <row r="27514" spans="1:2" x14ac:dyDescent="0.25">
      <c r="A27514" t="s">
        <v>29438</v>
      </c>
      <c r="B27514">
        <v>3</v>
      </c>
    </row>
    <row r="27515" spans="1:2" x14ac:dyDescent="0.25">
      <c r="A27515" t="s">
        <v>29439</v>
      </c>
      <c r="B27515">
        <v>17</v>
      </c>
    </row>
    <row r="27516" spans="1:2" x14ac:dyDescent="0.25">
      <c r="A27516" t="s">
        <v>29440</v>
      </c>
      <c r="B27516">
        <v>318</v>
      </c>
    </row>
    <row r="27517" spans="1:2" x14ac:dyDescent="0.25">
      <c r="A27517" t="s">
        <v>29441</v>
      </c>
      <c r="B27517">
        <v>188</v>
      </c>
    </row>
    <row r="27518" spans="1:2" x14ac:dyDescent="0.25">
      <c r="A27518" t="s">
        <v>29442</v>
      </c>
      <c r="B27518">
        <v>37</v>
      </c>
    </row>
    <row r="27519" spans="1:2" x14ac:dyDescent="0.25">
      <c r="A27519" t="s">
        <v>29443</v>
      </c>
      <c r="B27519">
        <v>1262</v>
      </c>
    </row>
    <row r="27520" spans="1:2" x14ac:dyDescent="0.25">
      <c r="A27520" t="s">
        <v>34266</v>
      </c>
      <c r="B27520">
        <v>1577</v>
      </c>
    </row>
    <row r="27521" spans="1:2" x14ac:dyDescent="0.25">
      <c r="A27521" t="s">
        <v>34267</v>
      </c>
      <c r="B27521">
        <v>161</v>
      </c>
    </row>
    <row r="27522" spans="1:2" x14ac:dyDescent="0.25">
      <c r="A27522" t="s">
        <v>34268</v>
      </c>
      <c r="B27522">
        <v>329</v>
      </c>
    </row>
    <row r="27523" spans="1:2" x14ac:dyDescent="0.25">
      <c r="A27523" t="s">
        <v>34269</v>
      </c>
      <c r="B27523">
        <v>100</v>
      </c>
    </row>
    <row r="27524" spans="1:2" x14ac:dyDescent="0.25">
      <c r="A27524" t="s">
        <v>34270</v>
      </c>
      <c r="B27524">
        <v>13</v>
      </c>
    </row>
    <row r="27525" spans="1:2" x14ac:dyDescent="0.25">
      <c r="A27525" t="s">
        <v>34271</v>
      </c>
      <c r="B27525">
        <v>298</v>
      </c>
    </row>
    <row r="27526" spans="1:2" x14ac:dyDescent="0.25">
      <c r="A27526" t="s">
        <v>34272</v>
      </c>
      <c r="B27526">
        <v>395</v>
      </c>
    </row>
    <row r="27527" spans="1:2" x14ac:dyDescent="0.25">
      <c r="A27527" t="s">
        <v>34273</v>
      </c>
      <c r="B27527">
        <v>611</v>
      </c>
    </row>
    <row r="27528" spans="1:2" x14ac:dyDescent="0.25">
      <c r="A27528" t="s">
        <v>34274</v>
      </c>
      <c r="B27528">
        <v>395</v>
      </c>
    </row>
    <row r="27529" spans="1:2" x14ac:dyDescent="0.25">
      <c r="A27529" t="s">
        <v>34275</v>
      </c>
      <c r="B27529">
        <v>69</v>
      </c>
    </row>
    <row r="27530" spans="1:2" x14ac:dyDescent="0.25">
      <c r="A27530" t="s">
        <v>34276</v>
      </c>
      <c r="B27530">
        <v>3948</v>
      </c>
    </row>
    <row r="27531" spans="1:2" x14ac:dyDescent="0.25">
      <c r="A27531" t="s">
        <v>29444</v>
      </c>
      <c r="B27531">
        <v>2</v>
      </c>
    </row>
    <row r="27532" spans="1:2" x14ac:dyDescent="0.25">
      <c r="A27532" t="s">
        <v>29445</v>
      </c>
      <c r="B27532">
        <v>0</v>
      </c>
    </row>
    <row r="27533" spans="1:2" x14ac:dyDescent="0.25">
      <c r="A27533" t="s">
        <v>29446</v>
      </c>
      <c r="B27533">
        <v>0</v>
      </c>
    </row>
    <row r="27534" spans="1:2" x14ac:dyDescent="0.25">
      <c r="A27534" t="s">
        <v>29447</v>
      </c>
      <c r="B27534">
        <v>0</v>
      </c>
    </row>
    <row r="27535" spans="1:2" x14ac:dyDescent="0.25">
      <c r="A27535" t="s">
        <v>29448</v>
      </c>
      <c r="B27535">
        <v>0</v>
      </c>
    </row>
    <row r="27536" spans="1:2" x14ac:dyDescent="0.25">
      <c r="A27536" t="s">
        <v>29449</v>
      </c>
      <c r="B27536">
        <v>1</v>
      </c>
    </row>
    <row r="27537" spans="1:2" x14ac:dyDescent="0.25">
      <c r="A27537" t="s">
        <v>29450</v>
      </c>
      <c r="B27537">
        <v>1</v>
      </c>
    </row>
    <row r="27538" spans="1:2" x14ac:dyDescent="0.25">
      <c r="A27538" t="s">
        <v>29451</v>
      </c>
      <c r="B27538">
        <v>0</v>
      </c>
    </row>
    <row r="27539" spans="1:2" x14ac:dyDescent="0.25">
      <c r="A27539" t="s">
        <v>29452</v>
      </c>
      <c r="B27539">
        <v>0</v>
      </c>
    </row>
    <row r="27540" spans="1:2" x14ac:dyDescent="0.25">
      <c r="A27540" t="s">
        <v>29453</v>
      </c>
      <c r="B27540">
        <v>0</v>
      </c>
    </row>
    <row r="27541" spans="1:2" x14ac:dyDescent="0.25">
      <c r="A27541" t="s">
        <v>29454</v>
      </c>
      <c r="B27541">
        <v>4</v>
      </c>
    </row>
    <row r="27542" spans="1:2" x14ac:dyDescent="0.25">
      <c r="A27542" t="s">
        <v>29455</v>
      </c>
      <c r="B27542">
        <v>21</v>
      </c>
    </row>
    <row r="27543" spans="1:2" x14ac:dyDescent="0.25">
      <c r="A27543" t="s">
        <v>29456</v>
      </c>
      <c r="B27543">
        <v>3</v>
      </c>
    </row>
    <row r="27544" spans="1:2" x14ac:dyDescent="0.25">
      <c r="A27544" t="s">
        <v>29457</v>
      </c>
      <c r="B27544">
        <v>37</v>
      </c>
    </row>
    <row r="27545" spans="1:2" x14ac:dyDescent="0.25">
      <c r="A27545" t="s">
        <v>29458</v>
      </c>
      <c r="B27545">
        <v>0</v>
      </c>
    </row>
    <row r="27546" spans="1:2" x14ac:dyDescent="0.25">
      <c r="A27546" t="s">
        <v>29459</v>
      </c>
      <c r="B27546">
        <v>0</v>
      </c>
    </row>
    <row r="27547" spans="1:2" x14ac:dyDescent="0.25">
      <c r="A27547" t="s">
        <v>29460</v>
      </c>
      <c r="B27547">
        <v>24</v>
      </c>
    </row>
    <row r="27548" spans="1:2" x14ac:dyDescent="0.25">
      <c r="A27548" t="s">
        <v>29461</v>
      </c>
      <c r="B27548">
        <v>16</v>
      </c>
    </row>
    <row r="27549" spans="1:2" x14ac:dyDescent="0.25">
      <c r="A27549" t="s">
        <v>29462</v>
      </c>
      <c r="B27549">
        <v>2</v>
      </c>
    </row>
    <row r="27550" spans="1:2" x14ac:dyDescent="0.25">
      <c r="A27550" t="s">
        <v>29463</v>
      </c>
      <c r="B27550">
        <v>1</v>
      </c>
    </row>
    <row r="27551" spans="1:2" x14ac:dyDescent="0.25">
      <c r="A27551" t="s">
        <v>29464</v>
      </c>
      <c r="B27551">
        <v>0</v>
      </c>
    </row>
    <row r="27552" spans="1:2" x14ac:dyDescent="0.25">
      <c r="A27552" t="s">
        <v>29465</v>
      </c>
      <c r="B27552">
        <v>104</v>
      </c>
    </row>
    <row r="27553" spans="1:2" x14ac:dyDescent="0.25">
      <c r="A27553" t="s">
        <v>29466</v>
      </c>
      <c r="B27553">
        <v>28</v>
      </c>
    </row>
    <row r="27554" spans="1:2" x14ac:dyDescent="0.25">
      <c r="A27554" t="s">
        <v>29467</v>
      </c>
      <c r="B27554">
        <v>4</v>
      </c>
    </row>
    <row r="27555" spans="1:2" x14ac:dyDescent="0.25">
      <c r="A27555" t="s">
        <v>29468</v>
      </c>
      <c r="B27555">
        <v>33</v>
      </c>
    </row>
    <row r="27556" spans="1:2" x14ac:dyDescent="0.25">
      <c r="A27556" t="s">
        <v>29469</v>
      </c>
      <c r="B27556">
        <v>0</v>
      </c>
    </row>
    <row r="27557" spans="1:2" x14ac:dyDescent="0.25">
      <c r="A27557" t="s">
        <v>29470</v>
      </c>
      <c r="B27557">
        <v>0</v>
      </c>
    </row>
    <row r="27558" spans="1:2" x14ac:dyDescent="0.25">
      <c r="A27558" t="s">
        <v>29471</v>
      </c>
      <c r="B27558">
        <v>34</v>
      </c>
    </row>
    <row r="27559" spans="1:2" x14ac:dyDescent="0.25">
      <c r="A27559" t="s">
        <v>29472</v>
      </c>
      <c r="B27559">
        <v>34</v>
      </c>
    </row>
    <row r="27560" spans="1:2" x14ac:dyDescent="0.25">
      <c r="A27560" t="s">
        <v>29473</v>
      </c>
      <c r="B27560">
        <v>0</v>
      </c>
    </row>
    <row r="27561" spans="1:2" x14ac:dyDescent="0.25">
      <c r="A27561" t="s">
        <v>29474</v>
      </c>
      <c r="B27561">
        <v>0</v>
      </c>
    </row>
    <row r="27562" spans="1:2" x14ac:dyDescent="0.25">
      <c r="A27562" t="s">
        <v>29475</v>
      </c>
      <c r="B27562">
        <v>0</v>
      </c>
    </row>
    <row r="27563" spans="1:2" x14ac:dyDescent="0.25">
      <c r="A27563" t="s">
        <v>29476</v>
      </c>
      <c r="B27563">
        <v>133</v>
      </c>
    </row>
    <row r="27564" spans="1:2" x14ac:dyDescent="0.25">
      <c r="A27564" t="s">
        <v>29477</v>
      </c>
      <c r="B27564">
        <v>35</v>
      </c>
    </row>
    <row r="27565" spans="1:2" x14ac:dyDescent="0.25">
      <c r="A27565" t="s">
        <v>29478</v>
      </c>
      <c r="B27565">
        <v>0</v>
      </c>
    </row>
    <row r="27566" spans="1:2" x14ac:dyDescent="0.25">
      <c r="A27566" t="s">
        <v>29479</v>
      </c>
      <c r="B27566">
        <v>11</v>
      </c>
    </row>
    <row r="27567" spans="1:2" x14ac:dyDescent="0.25">
      <c r="A27567" t="s">
        <v>29480</v>
      </c>
      <c r="B27567">
        <v>1</v>
      </c>
    </row>
    <row r="27568" spans="1:2" x14ac:dyDescent="0.25">
      <c r="A27568" t="s">
        <v>29481</v>
      </c>
      <c r="B27568">
        <v>1</v>
      </c>
    </row>
    <row r="27569" spans="1:2" x14ac:dyDescent="0.25">
      <c r="A27569" t="s">
        <v>29482</v>
      </c>
      <c r="B27569">
        <v>35</v>
      </c>
    </row>
    <row r="27570" spans="1:2" x14ac:dyDescent="0.25">
      <c r="A27570" t="s">
        <v>29483</v>
      </c>
      <c r="B27570">
        <v>24</v>
      </c>
    </row>
    <row r="27571" spans="1:2" x14ac:dyDescent="0.25">
      <c r="A27571" t="s">
        <v>29484</v>
      </c>
      <c r="B27571">
        <v>2</v>
      </c>
    </row>
    <row r="27572" spans="1:2" x14ac:dyDescent="0.25">
      <c r="A27572" t="s">
        <v>29485</v>
      </c>
      <c r="B27572">
        <v>0</v>
      </c>
    </row>
    <row r="27573" spans="1:2" x14ac:dyDescent="0.25">
      <c r="A27573" t="s">
        <v>29486</v>
      </c>
      <c r="B27573">
        <v>0</v>
      </c>
    </row>
    <row r="27574" spans="1:2" x14ac:dyDescent="0.25">
      <c r="A27574" t="s">
        <v>29487</v>
      </c>
      <c r="B27574">
        <v>109</v>
      </c>
    </row>
    <row r="27575" spans="1:2" x14ac:dyDescent="0.25">
      <c r="A27575" t="s">
        <v>29488</v>
      </c>
      <c r="B27575">
        <v>62</v>
      </c>
    </row>
    <row r="27576" spans="1:2" x14ac:dyDescent="0.25">
      <c r="A27576" t="s">
        <v>29489</v>
      </c>
      <c r="B27576">
        <v>7</v>
      </c>
    </row>
    <row r="27577" spans="1:2" x14ac:dyDescent="0.25">
      <c r="A27577" t="s">
        <v>29490</v>
      </c>
      <c r="B27577">
        <v>13</v>
      </c>
    </row>
    <row r="27578" spans="1:2" x14ac:dyDescent="0.25">
      <c r="A27578" t="s">
        <v>29491</v>
      </c>
      <c r="B27578">
        <v>2</v>
      </c>
    </row>
    <row r="27579" spans="1:2" x14ac:dyDescent="0.25">
      <c r="A27579" t="s">
        <v>29492</v>
      </c>
      <c r="B27579">
        <v>1</v>
      </c>
    </row>
    <row r="27580" spans="1:2" x14ac:dyDescent="0.25">
      <c r="A27580" t="s">
        <v>29493</v>
      </c>
      <c r="B27580">
        <v>62</v>
      </c>
    </row>
    <row r="27581" spans="1:2" x14ac:dyDescent="0.25">
      <c r="A27581" t="s">
        <v>29494</v>
      </c>
      <c r="B27581">
        <v>22</v>
      </c>
    </row>
    <row r="27582" spans="1:2" x14ac:dyDescent="0.25">
      <c r="A27582" t="s">
        <v>29495</v>
      </c>
      <c r="B27582">
        <v>2</v>
      </c>
    </row>
    <row r="27583" spans="1:2" x14ac:dyDescent="0.25">
      <c r="A27583" t="s">
        <v>29496</v>
      </c>
      <c r="B27583">
        <v>1</v>
      </c>
    </row>
    <row r="27584" spans="1:2" x14ac:dyDescent="0.25">
      <c r="A27584" t="s">
        <v>29497</v>
      </c>
      <c r="B27584">
        <v>1</v>
      </c>
    </row>
    <row r="27585" spans="1:2" x14ac:dyDescent="0.25">
      <c r="A27585" t="s">
        <v>29498</v>
      </c>
      <c r="B27585">
        <v>173</v>
      </c>
    </row>
    <row r="27586" spans="1:2" x14ac:dyDescent="0.25">
      <c r="A27586" t="s">
        <v>29499</v>
      </c>
      <c r="B27586">
        <v>101</v>
      </c>
    </row>
    <row r="27587" spans="1:2" x14ac:dyDescent="0.25">
      <c r="A27587" t="s">
        <v>29500</v>
      </c>
      <c r="B27587">
        <v>15</v>
      </c>
    </row>
    <row r="27588" spans="1:2" x14ac:dyDescent="0.25">
      <c r="A27588" t="s">
        <v>29501</v>
      </c>
      <c r="B27588">
        <v>16</v>
      </c>
    </row>
    <row r="27589" spans="1:2" x14ac:dyDescent="0.25">
      <c r="A27589" t="s">
        <v>29502</v>
      </c>
      <c r="B27589">
        <v>3</v>
      </c>
    </row>
    <row r="27590" spans="1:2" x14ac:dyDescent="0.25">
      <c r="A27590" t="s">
        <v>29503</v>
      </c>
      <c r="B27590">
        <v>0</v>
      </c>
    </row>
    <row r="27591" spans="1:2" x14ac:dyDescent="0.25">
      <c r="A27591" t="s">
        <v>29504</v>
      </c>
      <c r="B27591">
        <v>38</v>
      </c>
    </row>
    <row r="27592" spans="1:2" x14ac:dyDescent="0.25">
      <c r="A27592" t="s">
        <v>29505</v>
      </c>
      <c r="B27592">
        <v>15</v>
      </c>
    </row>
    <row r="27593" spans="1:2" x14ac:dyDescent="0.25">
      <c r="A27593" t="s">
        <v>29506</v>
      </c>
      <c r="B27593">
        <v>10</v>
      </c>
    </row>
    <row r="27594" spans="1:2" x14ac:dyDescent="0.25">
      <c r="A27594" t="s">
        <v>29507</v>
      </c>
      <c r="B27594">
        <v>5</v>
      </c>
    </row>
    <row r="27595" spans="1:2" x14ac:dyDescent="0.25">
      <c r="A27595" t="s">
        <v>29508</v>
      </c>
      <c r="B27595">
        <v>1</v>
      </c>
    </row>
    <row r="27596" spans="1:2" x14ac:dyDescent="0.25">
      <c r="A27596" t="s">
        <v>29509</v>
      </c>
      <c r="B27596">
        <v>204</v>
      </c>
    </row>
    <row r="27597" spans="1:2" x14ac:dyDescent="0.25">
      <c r="A27597" t="s">
        <v>29510</v>
      </c>
      <c r="B27597">
        <v>217</v>
      </c>
    </row>
    <row r="27598" spans="1:2" x14ac:dyDescent="0.25">
      <c r="A27598" t="s">
        <v>29511</v>
      </c>
      <c r="B27598">
        <v>20</v>
      </c>
    </row>
    <row r="27599" spans="1:2" x14ac:dyDescent="0.25">
      <c r="A27599" t="s">
        <v>29512</v>
      </c>
      <c r="B27599">
        <v>43</v>
      </c>
    </row>
    <row r="27600" spans="1:2" x14ac:dyDescent="0.25">
      <c r="A27600" t="s">
        <v>29513</v>
      </c>
      <c r="B27600">
        <v>9</v>
      </c>
    </row>
    <row r="27601" spans="1:2" x14ac:dyDescent="0.25">
      <c r="A27601" t="s">
        <v>29514</v>
      </c>
      <c r="B27601">
        <v>0</v>
      </c>
    </row>
    <row r="27602" spans="1:2" x14ac:dyDescent="0.25">
      <c r="A27602" t="s">
        <v>29515</v>
      </c>
      <c r="B27602">
        <v>9</v>
      </c>
    </row>
    <row r="27603" spans="1:2" x14ac:dyDescent="0.25">
      <c r="A27603" t="s">
        <v>29516</v>
      </c>
      <c r="B27603">
        <v>18</v>
      </c>
    </row>
    <row r="27604" spans="1:2" x14ac:dyDescent="0.25">
      <c r="A27604" t="s">
        <v>29517</v>
      </c>
      <c r="B27604">
        <v>25</v>
      </c>
    </row>
    <row r="27605" spans="1:2" x14ac:dyDescent="0.25">
      <c r="A27605" t="s">
        <v>29518</v>
      </c>
      <c r="B27605">
        <v>10</v>
      </c>
    </row>
    <row r="27606" spans="1:2" x14ac:dyDescent="0.25">
      <c r="A27606" t="s">
        <v>29519</v>
      </c>
      <c r="B27606">
        <v>9</v>
      </c>
    </row>
    <row r="27607" spans="1:2" x14ac:dyDescent="0.25">
      <c r="A27607" t="s">
        <v>29520</v>
      </c>
      <c r="B27607">
        <v>360</v>
      </c>
    </row>
    <row r="27608" spans="1:2" x14ac:dyDescent="0.25">
      <c r="A27608" t="s">
        <v>29521</v>
      </c>
      <c r="B27608">
        <v>310</v>
      </c>
    </row>
    <row r="27609" spans="1:2" x14ac:dyDescent="0.25">
      <c r="A27609" t="s">
        <v>29522</v>
      </c>
      <c r="B27609">
        <v>39</v>
      </c>
    </row>
    <row r="27610" spans="1:2" x14ac:dyDescent="0.25">
      <c r="A27610" t="s">
        <v>29523</v>
      </c>
      <c r="B27610">
        <v>61</v>
      </c>
    </row>
    <row r="27611" spans="1:2" x14ac:dyDescent="0.25">
      <c r="A27611" t="s">
        <v>29524</v>
      </c>
      <c r="B27611">
        <v>13</v>
      </c>
    </row>
    <row r="27612" spans="1:2" x14ac:dyDescent="0.25">
      <c r="A27612" t="s">
        <v>29525</v>
      </c>
      <c r="B27612">
        <v>0</v>
      </c>
    </row>
    <row r="27613" spans="1:2" x14ac:dyDescent="0.25">
      <c r="A27613" t="s">
        <v>29526</v>
      </c>
      <c r="B27613">
        <v>3</v>
      </c>
    </row>
    <row r="27614" spans="1:2" x14ac:dyDescent="0.25">
      <c r="A27614" t="s">
        <v>29527</v>
      </c>
      <c r="B27614">
        <v>8</v>
      </c>
    </row>
    <row r="27615" spans="1:2" x14ac:dyDescent="0.25">
      <c r="A27615" t="s">
        <v>29528</v>
      </c>
      <c r="B27615">
        <v>47</v>
      </c>
    </row>
    <row r="27616" spans="1:2" x14ac:dyDescent="0.25">
      <c r="A27616" t="s">
        <v>29529</v>
      </c>
      <c r="B27616">
        <v>10</v>
      </c>
    </row>
    <row r="27617" spans="1:2" x14ac:dyDescent="0.25">
      <c r="A27617" t="s">
        <v>29530</v>
      </c>
      <c r="B27617">
        <v>22</v>
      </c>
    </row>
    <row r="27618" spans="1:2" x14ac:dyDescent="0.25">
      <c r="A27618" t="s">
        <v>29531</v>
      </c>
      <c r="B27618">
        <v>513</v>
      </c>
    </row>
    <row r="27619" spans="1:2" x14ac:dyDescent="0.25">
      <c r="A27619" t="s">
        <v>29532</v>
      </c>
      <c r="B27619">
        <v>776</v>
      </c>
    </row>
    <row r="27620" spans="1:2" x14ac:dyDescent="0.25">
      <c r="A27620" t="s">
        <v>29533</v>
      </c>
      <c r="B27620">
        <v>88</v>
      </c>
    </row>
    <row r="27621" spans="1:2" x14ac:dyDescent="0.25">
      <c r="A27621" t="s">
        <v>29534</v>
      </c>
      <c r="B27621">
        <v>214</v>
      </c>
    </row>
    <row r="27622" spans="1:2" x14ac:dyDescent="0.25">
      <c r="A27622" t="s">
        <v>29535</v>
      </c>
      <c r="B27622">
        <v>28</v>
      </c>
    </row>
    <row r="27623" spans="1:2" x14ac:dyDescent="0.25">
      <c r="A27623" t="s">
        <v>29536</v>
      </c>
      <c r="B27623">
        <v>2</v>
      </c>
    </row>
    <row r="27624" spans="1:2" x14ac:dyDescent="0.25">
      <c r="A27624" t="s">
        <v>29537</v>
      </c>
      <c r="B27624">
        <v>206</v>
      </c>
    </row>
    <row r="27625" spans="1:2" x14ac:dyDescent="0.25">
      <c r="A27625" t="s">
        <v>29538</v>
      </c>
      <c r="B27625">
        <v>138</v>
      </c>
    </row>
    <row r="27626" spans="1:2" x14ac:dyDescent="0.25">
      <c r="A27626" t="s">
        <v>29539</v>
      </c>
      <c r="B27626">
        <v>88</v>
      </c>
    </row>
    <row r="27627" spans="1:2" x14ac:dyDescent="0.25">
      <c r="A27627" t="s">
        <v>29540</v>
      </c>
      <c r="B27627">
        <v>27</v>
      </c>
    </row>
    <row r="27628" spans="1:2" x14ac:dyDescent="0.25">
      <c r="A27628" t="s">
        <v>29541</v>
      </c>
      <c r="B27628">
        <v>33</v>
      </c>
    </row>
    <row r="27629" spans="1:2" x14ac:dyDescent="0.25">
      <c r="A27629" t="s">
        <v>29542</v>
      </c>
      <c r="B27629">
        <v>1600</v>
      </c>
    </row>
    <row r="27630" spans="1:2" x14ac:dyDescent="0.25">
      <c r="A27630" t="s">
        <v>29543</v>
      </c>
      <c r="B27630">
        <v>-999</v>
      </c>
    </row>
    <row r="27631" spans="1:2" x14ac:dyDescent="0.25">
      <c r="A27631" t="s">
        <v>29544</v>
      </c>
      <c r="B27631">
        <v>-999</v>
      </c>
    </row>
    <row r="27632" spans="1:2" x14ac:dyDescent="0.25">
      <c r="A27632" t="s">
        <v>29545</v>
      </c>
      <c r="B27632">
        <v>2789</v>
      </c>
    </row>
    <row r="27633" spans="1:2" x14ac:dyDescent="0.25">
      <c r="A27633" t="s">
        <v>29546</v>
      </c>
      <c r="B27633">
        <v>2509</v>
      </c>
    </row>
    <row r="27634" spans="1:2" x14ac:dyDescent="0.25">
      <c r="A27634" t="s">
        <v>29547</v>
      </c>
      <c r="B27634">
        <v>2286</v>
      </c>
    </row>
    <row r="27635" spans="1:2" x14ac:dyDescent="0.25">
      <c r="A27635" t="s">
        <v>29548</v>
      </c>
      <c r="B27635">
        <v>-999</v>
      </c>
    </row>
    <row r="27636" spans="1:2" x14ac:dyDescent="0.25">
      <c r="A27636" t="s">
        <v>29549</v>
      </c>
      <c r="B27636">
        <v>-999</v>
      </c>
    </row>
    <row r="27637" spans="1:2" x14ac:dyDescent="0.25">
      <c r="A27637" t="s">
        <v>29550</v>
      </c>
      <c r="B27637">
        <v>-999</v>
      </c>
    </row>
    <row r="27638" spans="1:2" x14ac:dyDescent="0.25">
      <c r="A27638" t="s">
        <v>29551</v>
      </c>
      <c r="B27638">
        <v>-999</v>
      </c>
    </row>
    <row r="27639" spans="1:2" x14ac:dyDescent="0.25">
      <c r="A27639" t="s">
        <v>29552</v>
      </c>
      <c r="B27639">
        <v>-999</v>
      </c>
    </row>
    <row r="27640" spans="1:2" x14ac:dyDescent="0.25">
      <c r="A27640" t="s">
        <v>29553</v>
      </c>
      <c r="B27640">
        <v>-999</v>
      </c>
    </row>
    <row r="27641" spans="1:2" x14ac:dyDescent="0.25">
      <c r="A27641" t="s">
        <v>29554</v>
      </c>
      <c r="B27641">
        <v>-999</v>
      </c>
    </row>
    <row r="27642" spans="1:2" x14ac:dyDescent="0.25">
      <c r="A27642" t="s">
        <v>29555</v>
      </c>
      <c r="B27642">
        <v>-999</v>
      </c>
    </row>
    <row r="27643" spans="1:2" x14ac:dyDescent="0.25">
      <c r="A27643" t="s">
        <v>29556</v>
      </c>
      <c r="B27643">
        <v>-999</v>
      </c>
    </row>
    <row r="27644" spans="1:2" x14ac:dyDescent="0.25">
      <c r="A27644" t="s">
        <v>29557</v>
      </c>
      <c r="B27644">
        <v>-999</v>
      </c>
    </row>
    <row r="27645" spans="1:2" x14ac:dyDescent="0.25">
      <c r="A27645" t="s">
        <v>29558</v>
      </c>
      <c r="B27645">
        <v>-999</v>
      </c>
    </row>
    <row r="27646" spans="1:2" x14ac:dyDescent="0.25">
      <c r="A27646" t="s">
        <v>29559</v>
      </c>
      <c r="B27646">
        <v>-999</v>
      </c>
    </row>
    <row r="27647" spans="1:2" x14ac:dyDescent="0.25">
      <c r="A27647" t="s">
        <v>29560</v>
      </c>
      <c r="B27647">
        <v>-999</v>
      </c>
    </row>
    <row r="27648" spans="1:2" x14ac:dyDescent="0.25">
      <c r="A27648" t="s">
        <v>29561</v>
      </c>
      <c r="B27648">
        <v>-999</v>
      </c>
    </row>
    <row r="27649" spans="1:2" x14ac:dyDescent="0.25">
      <c r="A27649" t="s">
        <v>29562</v>
      </c>
      <c r="B27649">
        <v>-999</v>
      </c>
    </row>
    <row r="27650" spans="1:2" x14ac:dyDescent="0.25">
      <c r="A27650" t="s">
        <v>29563</v>
      </c>
      <c r="B27650">
        <v>-999</v>
      </c>
    </row>
    <row r="27651" spans="1:2" x14ac:dyDescent="0.25">
      <c r="A27651" t="s">
        <v>29564</v>
      </c>
      <c r="B27651">
        <v>-999</v>
      </c>
    </row>
    <row r="27652" spans="1:2" x14ac:dyDescent="0.25">
      <c r="A27652" t="s">
        <v>29565</v>
      </c>
      <c r="B27652">
        <v>-999</v>
      </c>
    </row>
    <row r="27653" spans="1:2" x14ac:dyDescent="0.25">
      <c r="A27653" t="s">
        <v>29566</v>
      </c>
      <c r="B27653">
        <v>-999</v>
      </c>
    </row>
    <row r="27654" spans="1:2" x14ac:dyDescent="0.25">
      <c r="A27654" t="s">
        <v>29567</v>
      </c>
      <c r="B27654">
        <v>1795</v>
      </c>
    </row>
    <row r="27655" spans="1:2" x14ac:dyDescent="0.25">
      <c r="A27655" t="s">
        <v>29568</v>
      </c>
      <c r="B27655">
        <v>194</v>
      </c>
    </row>
    <row r="27656" spans="1:2" x14ac:dyDescent="0.25">
      <c r="A27656" t="s">
        <v>29569</v>
      </c>
      <c r="B27656">
        <v>1559</v>
      </c>
    </row>
    <row r="27657" spans="1:2" x14ac:dyDescent="0.25">
      <c r="A27657" t="s">
        <v>29570</v>
      </c>
      <c r="B27657">
        <v>42</v>
      </c>
    </row>
    <row r="27658" spans="1:2" x14ac:dyDescent="0.25">
      <c r="A27658" t="s">
        <v>29571</v>
      </c>
      <c r="B27658">
        <v>1795</v>
      </c>
    </row>
    <row r="27659" spans="1:2" x14ac:dyDescent="0.25">
      <c r="A27659" t="s">
        <v>29572</v>
      </c>
      <c r="B27659">
        <v>1795</v>
      </c>
    </row>
    <row r="27660" spans="1:2" x14ac:dyDescent="0.25">
      <c r="A27660" t="s">
        <v>29573</v>
      </c>
      <c r="B27660">
        <v>4</v>
      </c>
    </row>
    <row r="27661" spans="1:2" x14ac:dyDescent="0.25">
      <c r="A27661" t="s">
        <v>29574</v>
      </c>
      <c r="B27661">
        <v>1791</v>
      </c>
    </row>
    <row r="27662" spans="1:2" x14ac:dyDescent="0.25">
      <c r="A27662" t="s">
        <v>29575</v>
      </c>
      <c r="B27662">
        <v>0</v>
      </c>
    </row>
    <row r="27663" spans="1:2" x14ac:dyDescent="0.25">
      <c r="A27663" t="s">
        <v>29576</v>
      </c>
      <c r="B27663">
        <v>4</v>
      </c>
    </row>
    <row r="27664" spans="1:2" x14ac:dyDescent="0.25">
      <c r="A27664" t="s">
        <v>29577</v>
      </c>
      <c r="B27664">
        <v>1</v>
      </c>
    </row>
    <row r="27665" spans="1:2" x14ac:dyDescent="0.25">
      <c r="A27665" t="s">
        <v>29578</v>
      </c>
      <c r="B27665">
        <v>3</v>
      </c>
    </row>
    <row r="27666" spans="1:2" x14ac:dyDescent="0.25">
      <c r="A27666" t="s">
        <v>29579</v>
      </c>
      <c r="B27666">
        <v>0</v>
      </c>
    </row>
    <row r="27667" spans="1:2" x14ac:dyDescent="0.25">
      <c r="A27667" t="s">
        <v>29580</v>
      </c>
      <c r="B27667">
        <v>4</v>
      </c>
    </row>
    <row r="27668" spans="1:2" x14ac:dyDescent="0.25">
      <c r="A27668" t="s">
        <v>29581</v>
      </c>
      <c r="B27668">
        <v>419</v>
      </c>
    </row>
    <row r="27669" spans="1:2" x14ac:dyDescent="0.25">
      <c r="A27669" t="s">
        <v>29582</v>
      </c>
      <c r="B27669">
        <v>71</v>
      </c>
    </row>
    <row r="27670" spans="1:2" x14ac:dyDescent="0.25">
      <c r="A27670" t="s">
        <v>29583</v>
      </c>
      <c r="B27670">
        <v>168</v>
      </c>
    </row>
    <row r="27671" spans="1:2" x14ac:dyDescent="0.25">
      <c r="A27671" t="s">
        <v>29584</v>
      </c>
      <c r="B27671">
        <v>51</v>
      </c>
    </row>
    <row r="27672" spans="1:2" x14ac:dyDescent="0.25">
      <c r="A27672" t="s">
        <v>29585</v>
      </c>
      <c r="B27672">
        <v>129</v>
      </c>
    </row>
    <row r="27673" spans="1:2" x14ac:dyDescent="0.25">
      <c r="A27673" t="s">
        <v>29586</v>
      </c>
      <c r="B27673">
        <v>419</v>
      </c>
    </row>
    <row r="27674" spans="1:2" x14ac:dyDescent="0.25">
      <c r="A27674" t="s">
        <v>29587</v>
      </c>
      <c r="B27674">
        <v>-999</v>
      </c>
    </row>
    <row r="27675" spans="1:2" x14ac:dyDescent="0.25">
      <c r="A27675" t="s">
        <v>29588</v>
      </c>
      <c r="B27675">
        <v>107</v>
      </c>
    </row>
    <row r="27676" spans="1:2" x14ac:dyDescent="0.25">
      <c r="A27676" t="s">
        <v>29589</v>
      </c>
      <c r="B27676">
        <v>969</v>
      </c>
    </row>
    <row r="27677" spans="1:2" x14ac:dyDescent="0.25">
      <c r="A27677" t="s">
        <v>29590</v>
      </c>
      <c r="B27677">
        <v>0</v>
      </c>
    </row>
    <row r="27678" spans="1:2" x14ac:dyDescent="0.25">
      <c r="A27678" t="s">
        <v>29591</v>
      </c>
      <c r="B27678">
        <v>-999</v>
      </c>
    </row>
    <row r="27679" spans="1:2" x14ac:dyDescent="0.25">
      <c r="A27679" t="s">
        <v>29592</v>
      </c>
      <c r="B27679">
        <v>8</v>
      </c>
    </row>
    <row r="27680" spans="1:2" x14ac:dyDescent="0.25">
      <c r="A27680" t="s">
        <v>29593</v>
      </c>
      <c r="B27680">
        <v>-999</v>
      </c>
    </row>
    <row r="27681" spans="1:2" x14ac:dyDescent="0.25">
      <c r="A27681" t="s">
        <v>29594</v>
      </c>
      <c r="B27681">
        <v>620</v>
      </c>
    </row>
    <row r="27682" spans="1:2" x14ac:dyDescent="0.25">
      <c r="A27682" t="s">
        <v>29595</v>
      </c>
      <c r="B27682">
        <v>628</v>
      </c>
    </row>
    <row r="27683" spans="1:2" x14ac:dyDescent="0.25">
      <c r="A27683" t="s">
        <v>29596</v>
      </c>
      <c r="B27683">
        <v>-999</v>
      </c>
    </row>
    <row r="27684" spans="1:2" x14ac:dyDescent="0.25">
      <c r="A27684" t="s">
        <v>29597</v>
      </c>
      <c r="B27684">
        <v>585</v>
      </c>
    </row>
    <row r="27685" spans="1:2" x14ac:dyDescent="0.25">
      <c r="A27685" t="s">
        <v>29598</v>
      </c>
      <c r="B27685">
        <v>-999</v>
      </c>
    </row>
    <row r="27686" spans="1:2" x14ac:dyDescent="0.25">
      <c r="A27686" t="s">
        <v>29599</v>
      </c>
      <c r="B27686">
        <v>-999</v>
      </c>
    </row>
    <row r="27687" spans="1:2" x14ac:dyDescent="0.25">
      <c r="A27687" t="s">
        <v>29600</v>
      </c>
      <c r="B27687">
        <v>113</v>
      </c>
    </row>
    <row r="27688" spans="1:2" x14ac:dyDescent="0.25">
      <c r="A27688" t="s">
        <v>29601</v>
      </c>
      <c r="B27688">
        <v>153</v>
      </c>
    </row>
    <row r="27689" spans="1:2" x14ac:dyDescent="0.25">
      <c r="A27689" t="s">
        <v>29602</v>
      </c>
      <c r="B27689">
        <v>851</v>
      </c>
    </row>
    <row r="27690" spans="1:2" x14ac:dyDescent="0.25">
      <c r="A27690" t="s">
        <v>29603</v>
      </c>
      <c r="B27690">
        <v>647</v>
      </c>
    </row>
    <row r="27691" spans="1:2" x14ac:dyDescent="0.25">
      <c r="A27691" t="s">
        <v>29604</v>
      </c>
      <c r="B27691">
        <v>-999</v>
      </c>
    </row>
    <row r="27692" spans="1:2" x14ac:dyDescent="0.25">
      <c r="A27692" t="s">
        <v>29605</v>
      </c>
      <c r="B27692">
        <v>422</v>
      </c>
    </row>
    <row r="27693" spans="1:2" x14ac:dyDescent="0.25">
      <c r="A27693" t="s">
        <v>29606</v>
      </c>
      <c r="B27693">
        <v>-999</v>
      </c>
    </row>
    <row r="27694" spans="1:2" x14ac:dyDescent="0.25">
      <c r="A27694" t="s">
        <v>29607</v>
      </c>
      <c r="B27694">
        <v>-999</v>
      </c>
    </row>
    <row r="27695" spans="1:2" x14ac:dyDescent="0.25">
      <c r="A27695" t="s">
        <v>29608</v>
      </c>
      <c r="B27695">
        <v>28</v>
      </c>
    </row>
    <row r="27696" spans="1:2" x14ac:dyDescent="0.25">
      <c r="A27696" t="s">
        <v>29609</v>
      </c>
      <c r="B27696">
        <v>21</v>
      </c>
    </row>
    <row r="27697" spans="1:2" x14ac:dyDescent="0.25">
      <c r="A27697" t="s">
        <v>29610</v>
      </c>
      <c r="B27697">
        <v>667</v>
      </c>
    </row>
    <row r="27698" spans="1:2" x14ac:dyDescent="0.25">
      <c r="A27698" t="s">
        <v>29611</v>
      </c>
      <c r="B27698">
        <v>111</v>
      </c>
    </row>
    <row r="27699" spans="1:2" x14ac:dyDescent="0.25">
      <c r="A27699" t="s">
        <v>29612</v>
      </c>
      <c r="B27699">
        <v>49</v>
      </c>
    </row>
    <row r="27700" spans="1:2" x14ac:dyDescent="0.25">
      <c r="A27700" t="s">
        <v>29613</v>
      </c>
      <c r="B27700">
        <v>891</v>
      </c>
    </row>
    <row r="27701" spans="1:2" x14ac:dyDescent="0.25">
      <c r="A27701" t="s">
        <v>29614</v>
      </c>
      <c r="B27701">
        <v>1</v>
      </c>
    </row>
    <row r="27702" spans="1:2" x14ac:dyDescent="0.25">
      <c r="A27702" t="s">
        <v>29615</v>
      </c>
      <c r="B27702">
        <v>4</v>
      </c>
    </row>
    <row r="27703" spans="1:2" x14ac:dyDescent="0.25">
      <c r="A27703" t="s">
        <v>29616</v>
      </c>
      <c r="B27703">
        <v>3</v>
      </c>
    </row>
    <row r="27704" spans="1:2" x14ac:dyDescent="0.25">
      <c r="A27704" t="s">
        <v>29617</v>
      </c>
      <c r="B27704">
        <v>0</v>
      </c>
    </row>
    <row r="27705" spans="1:2" x14ac:dyDescent="0.25">
      <c r="A27705" t="s">
        <v>29618</v>
      </c>
      <c r="B27705">
        <v>112</v>
      </c>
    </row>
    <row r="27706" spans="1:2" x14ac:dyDescent="0.25">
      <c r="A27706" t="s">
        <v>29619</v>
      </c>
      <c r="B27706">
        <v>1</v>
      </c>
    </row>
    <row r="27707" spans="1:2" x14ac:dyDescent="0.25">
      <c r="A27707" t="s">
        <v>29620</v>
      </c>
      <c r="B27707">
        <v>17</v>
      </c>
    </row>
    <row r="27708" spans="1:2" x14ac:dyDescent="0.25">
      <c r="A27708" t="s">
        <v>29621</v>
      </c>
      <c r="B27708">
        <v>569</v>
      </c>
    </row>
    <row r="27709" spans="1:2" x14ac:dyDescent="0.25">
      <c r="A27709" t="s">
        <v>29622</v>
      </c>
      <c r="B27709">
        <v>4</v>
      </c>
    </row>
    <row r="27710" spans="1:2" x14ac:dyDescent="0.25">
      <c r="A27710" t="s">
        <v>29623</v>
      </c>
      <c r="B27710">
        <v>34</v>
      </c>
    </row>
    <row r="27711" spans="1:2" x14ac:dyDescent="0.25">
      <c r="A27711" t="s">
        <v>29624</v>
      </c>
      <c r="B27711">
        <v>15</v>
      </c>
    </row>
    <row r="27712" spans="1:2" x14ac:dyDescent="0.25">
      <c r="A27712" t="s">
        <v>29625</v>
      </c>
      <c r="B27712">
        <v>0</v>
      </c>
    </row>
    <row r="27713" spans="1:2" x14ac:dyDescent="0.25">
      <c r="A27713" t="s">
        <v>29626</v>
      </c>
      <c r="B27713">
        <v>25</v>
      </c>
    </row>
    <row r="27714" spans="1:2" x14ac:dyDescent="0.25">
      <c r="A27714" t="s">
        <v>29627</v>
      </c>
      <c r="B27714">
        <v>12</v>
      </c>
    </row>
    <row r="27715" spans="1:2" x14ac:dyDescent="0.25">
      <c r="A27715" t="s">
        <v>29628</v>
      </c>
      <c r="B27715">
        <v>61</v>
      </c>
    </row>
    <row r="27716" spans="1:2" x14ac:dyDescent="0.25">
      <c r="A27716" t="s">
        <v>29629</v>
      </c>
      <c r="B27716">
        <v>2</v>
      </c>
    </row>
    <row r="27717" spans="1:2" x14ac:dyDescent="0.25">
      <c r="A27717" t="s">
        <v>29630</v>
      </c>
      <c r="B27717">
        <v>8</v>
      </c>
    </row>
    <row r="27718" spans="1:2" x14ac:dyDescent="0.25">
      <c r="A27718" t="s">
        <v>29631</v>
      </c>
      <c r="B27718">
        <v>23</v>
      </c>
    </row>
    <row r="27719" spans="1:2" x14ac:dyDescent="0.25">
      <c r="A27719" t="s">
        <v>29632</v>
      </c>
      <c r="B27719">
        <v>891</v>
      </c>
    </row>
    <row r="27720" spans="1:2" x14ac:dyDescent="0.25">
      <c r="A27720" t="s">
        <v>29633</v>
      </c>
      <c r="B27720">
        <v>6</v>
      </c>
    </row>
    <row r="27721" spans="1:2" x14ac:dyDescent="0.25">
      <c r="A27721" t="s">
        <v>29634</v>
      </c>
      <c r="B27721">
        <v>1</v>
      </c>
    </row>
    <row r="27722" spans="1:2" x14ac:dyDescent="0.25">
      <c r="A27722" t="s">
        <v>29635</v>
      </c>
      <c r="B27722">
        <v>3</v>
      </c>
    </row>
    <row r="27723" spans="1:2" x14ac:dyDescent="0.25">
      <c r="A27723" t="s">
        <v>29636</v>
      </c>
      <c r="B27723">
        <v>8</v>
      </c>
    </row>
    <row r="27724" spans="1:2" x14ac:dyDescent="0.25">
      <c r="A27724" t="s">
        <v>29637</v>
      </c>
      <c r="B27724">
        <v>8</v>
      </c>
    </row>
    <row r="27725" spans="1:2" x14ac:dyDescent="0.25">
      <c r="A27725" t="s">
        <v>29638</v>
      </c>
      <c r="B27725">
        <v>21</v>
      </c>
    </row>
    <row r="27726" spans="1:2" x14ac:dyDescent="0.25">
      <c r="A27726" t="s">
        <v>29639</v>
      </c>
      <c r="B27726">
        <v>47</v>
      </c>
    </row>
    <row r="27727" spans="1:2" x14ac:dyDescent="0.25">
      <c r="A27727" t="s">
        <v>29640</v>
      </c>
      <c r="B27727">
        <v>39</v>
      </c>
    </row>
    <row r="27728" spans="1:2" x14ac:dyDescent="0.25">
      <c r="A27728" t="s">
        <v>29641</v>
      </c>
      <c r="B27728">
        <v>133</v>
      </c>
    </row>
    <row r="27729" spans="1:2" x14ac:dyDescent="0.25">
      <c r="A27729" t="s">
        <v>29642</v>
      </c>
      <c r="B27729">
        <v>6</v>
      </c>
    </row>
    <row r="27730" spans="1:2" x14ac:dyDescent="0.25">
      <c r="A27730" t="s">
        <v>29643</v>
      </c>
      <c r="B27730">
        <v>11</v>
      </c>
    </row>
    <row r="27731" spans="1:2" x14ac:dyDescent="0.25">
      <c r="A27731" t="s">
        <v>29644</v>
      </c>
      <c r="B27731">
        <v>11</v>
      </c>
    </row>
    <row r="27732" spans="1:2" x14ac:dyDescent="0.25">
      <c r="A27732" t="s">
        <v>29645</v>
      </c>
      <c r="B27732">
        <v>10</v>
      </c>
    </row>
    <row r="27733" spans="1:2" x14ac:dyDescent="0.25">
      <c r="A27733" t="s">
        <v>29646</v>
      </c>
      <c r="B27733">
        <v>14</v>
      </c>
    </row>
    <row r="27734" spans="1:2" x14ac:dyDescent="0.25">
      <c r="A27734" t="s">
        <v>29647</v>
      </c>
      <c r="B27734">
        <v>15</v>
      </c>
    </row>
    <row r="27735" spans="1:2" x14ac:dyDescent="0.25">
      <c r="A27735" t="s">
        <v>29648</v>
      </c>
      <c r="B27735">
        <v>34</v>
      </c>
    </row>
    <row r="27736" spans="1:2" x14ac:dyDescent="0.25">
      <c r="A27736" t="s">
        <v>29649</v>
      </c>
      <c r="B27736">
        <v>27</v>
      </c>
    </row>
    <row r="27737" spans="1:2" x14ac:dyDescent="0.25">
      <c r="A27737" t="s">
        <v>29650</v>
      </c>
      <c r="B27737">
        <v>128</v>
      </c>
    </row>
    <row r="27738" spans="1:2" x14ac:dyDescent="0.25">
      <c r="A27738" t="s">
        <v>29651</v>
      </c>
      <c r="B27738">
        <v>2</v>
      </c>
    </row>
    <row r="27739" spans="1:2" x14ac:dyDescent="0.25">
      <c r="A27739" t="s">
        <v>29652</v>
      </c>
      <c r="B27739">
        <v>3</v>
      </c>
    </row>
    <row r="27740" spans="1:2" x14ac:dyDescent="0.25">
      <c r="A27740" t="s">
        <v>29653</v>
      </c>
      <c r="B27740">
        <v>0</v>
      </c>
    </row>
    <row r="27741" spans="1:2" x14ac:dyDescent="0.25">
      <c r="A27741" t="s">
        <v>29654</v>
      </c>
      <c r="B27741">
        <v>1</v>
      </c>
    </row>
    <row r="27742" spans="1:2" x14ac:dyDescent="0.25">
      <c r="A27742" t="s">
        <v>29655</v>
      </c>
      <c r="B27742">
        <v>2</v>
      </c>
    </row>
    <row r="27743" spans="1:2" x14ac:dyDescent="0.25">
      <c r="A27743" t="s">
        <v>29656</v>
      </c>
      <c r="B27743">
        <v>0</v>
      </c>
    </row>
    <row r="27744" spans="1:2" x14ac:dyDescent="0.25">
      <c r="A27744" t="s">
        <v>29657</v>
      </c>
      <c r="B27744">
        <v>2</v>
      </c>
    </row>
    <row r="27745" spans="1:2" x14ac:dyDescent="0.25">
      <c r="A27745" t="s">
        <v>29658</v>
      </c>
      <c r="B27745">
        <v>0</v>
      </c>
    </row>
    <row r="27746" spans="1:2" x14ac:dyDescent="0.25">
      <c r="A27746" t="s">
        <v>29659</v>
      </c>
      <c r="B27746">
        <v>10</v>
      </c>
    </row>
    <row r="27747" spans="1:2" x14ac:dyDescent="0.25">
      <c r="A27747" t="s">
        <v>29660</v>
      </c>
      <c r="B27747">
        <v>60</v>
      </c>
    </row>
    <row r="27748" spans="1:2" x14ac:dyDescent="0.25">
      <c r="A27748" t="s">
        <v>29661</v>
      </c>
      <c r="B27748">
        <v>146</v>
      </c>
    </row>
    <row r="27749" spans="1:2" x14ac:dyDescent="0.25">
      <c r="A27749" t="s">
        <v>29662</v>
      </c>
      <c r="B27749">
        <v>116</v>
      </c>
    </row>
    <row r="27750" spans="1:2" x14ac:dyDescent="0.25">
      <c r="A27750" t="s">
        <v>29663</v>
      </c>
      <c r="B27750">
        <v>78</v>
      </c>
    </row>
    <row r="27751" spans="1:2" x14ac:dyDescent="0.25">
      <c r="A27751" t="s">
        <v>29664</v>
      </c>
      <c r="B27751">
        <v>53</v>
      </c>
    </row>
    <row r="27752" spans="1:2" x14ac:dyDescent="0.25">
      <c r="A27752" t="s">
        <v>29665</v>
      </c>
      <c r="B27752">
        <v>38</v>
      </c>
    </row>
    <row r="27753" spans="1:2" x14ac:dyDescent="0.25">
      <c r="A27753" t="s">
        <v>29666</v>
      </c>
      <c r="B27753">
        <v>40</v>
      </c>
    </row>
    <row r="27754" spans="1:2" x14ac:dyDescent="0.25">
      <c r="A27754" t="s">
        <v>29667</v>
      </c>
      <c r="B27754">
        <v>32</v>
      </c>
    </row>
    <row r="27755" spans="1:2" x14ac:dyDescent="0.25">
      <c r="A27755" t="s">
        <v>29668</v>
      </c>
      <c r="B27755">
        <v>563</v>
      </c>
    </row>
    <row r="27756" spans="1:2" x14ac:dyDescent="0.25">
      <c r="A27756" t="s">
        <v>29669</v>
      </c>
      <c r="B27756">
        <v>1</v>
      </c>
    </row>
    <row r="27757" spans="1:2" x14ac:dyDescent="0.25">
      <c r="A27757" t="s">
        <v>29670</v>
      </c>
      <c r="B27757">
        <v>3</v>
      </c>
    </row>
    <row r="27758" spans="1:2" x14ac:dyDescent="0.25">
      <c r="A27758" t="s">
        <v>29671</v>
      </c>
      <c r="B27758">
        <v>3</v>
      </c>
    </row>
    <row r="27759" spans="1:2" x14ac:dyDescent="0.25">
      <c r="A27759" t="s">
        <v>29672</v>
      </c>
      <c r="B27759">
        <v>10</v>
      </c>
    </row>
    <row r="27760" spans="1:2" x14ac:dyDescent="0.25">
      <c r="A27760" t="s">
        <v>29673</v>
      </c>
      <c r="B27760">
        <v>5</v>
      </c>
    </row>
    <row r="27761" spans="1:2" x14ac:dyDescent="0.25">
      <c r="A27761" t="s">
        <v>29674</v>
      </c>
      <c r="B27761">
        <v>6</v>
      </c>
    </row>
    <row r="27762" spans="1:2" x14ac:dyDescent="0.25">
      <c r="A27762" t="s">
        <v>29675</v>
      </c>
      <c r="B27762">
        <v>11</v>
      </c>
    </row>
    <row r="27763" spans="1:2" x14ac:dyDescent="0.25">
      <c r="A27763" t="s">
        <v>29676</v>
      </c>
      <c r="B27763">
        <v>18</v>
      </c>
    </row>
    <row r="27764" spans="1:2" x14ac:dyDescent="0.25">
      <c r="A27764" t="s">
        <v>29677</v>
      </c>
      <c r="B27764">
        <v>57</v>
      </c>
    </row>
    <row r="27765" spans="1:2" x14ac:dyDescent="0.25">
      <c r="A27765" t="s">
        <v>29678</v>
      </c>
      <c r="B27765">
        <v>75</v>
      </c>
    </row>
    <row r="27766" spans="1:2" x14ac:dyDescent="0.25">
      <c r="A27766" t="s">
        <v>29679</v>
      </c>
      <c r="B27766">
        <v>164</v>
      </c>
    </row>
    <row r="27767" spans="1:2" x14ac:dyDescent="0.25">
      <c r="A27767" t="s">
        <v>29680</v>
      </c>
      <c r="B27767">
        <v>133</v>
      </c>
    </row>
    <row r="27768" spans="1:2" x14ac:dyDescent="0.25">
      <c r="A27768" t="s">
        <v>29681</v>
      </c>
      <c r="B27768">
        <v>107</v>
      </c>
    </row>
    <row r="27769" spans="1:2" x14ac:dyDescent="0.25">
      <c r="A27769" t="s">
        <v>29682</v>
      </c>
      <c r="B27769">
        <v>82</v>
      </c>
    </row>
    <row r="27770" spans="1:2" x14ac:dyDescent="0.25">
      <c r="A27770" t="s">
        <v>29683</v>
      </c>
      <c r="B27770">
        <v>80</v>
      </c>
    </row>
    <row r="27771" spans="1:2" x14ac:dyDescent="0.25">
      <c r="A27771" t="s">
        <v>29684</v>
      </c>
      <c r="B27771">
        <v>134</v>
      </c>
    </row>
    <row r="27772" spans="1:2" x14ac:dyDescent="0.25">
      <c r="A27772" t="s">
        <v>29685</v>
      </c>
      <c r="B27772">
        <v>116</v>
      </c>
    </row>
    <row r="27773" spans="1:2" x14ac:dyDescent="0.25">
      <c r="A27773" t="s">
        <v>29686</v>
      </c>
      <c r="B27773">
        <v>891</v>
      </c>
    </row>
    <row r="27774" spans="1:2" x14ac:dyDescent="0.25">
      <c r="A27774" t="s">
        <v>29687</v>
      </c>
      <c r="B27774">
        <v>773</v>
      </c>
    </row>
    <row r="27775" spans="1:2" x14ac:dyDescent="0.25">
      <c r="A27775" t="s">
        <v>29688</v>
      </c>
      <c r="B27775">
        <v>0</v>
      </c>
    </row>
    <row r="27776" spans="1:2" x14ac:dyDescent="0.25">
      <c r="A27776" t="s">
        <v>29689</v>
      </c>
      <c r="B27776">
        <v>0</v>
      </c>
    </row>
    <row r="27777" spans="1:2" x14ac:dyDescent="0.25">
      <c r="A27777" t="s">
        <v>29690</v>
      </c>
      <c r="B27777">
        <v>0</v>
      </c>
    </row>
    <row r="27778" spans="1:2" x14ac:dyDescent="0.25">
      <c r="A27778" t="s">
        <v>29691</v>
      </c>
      <c r="B27778">
        <v>6</v>
      </c>
    </row>
    <row r="27779" spans="1:2" x14ac:dyDescent="0.25">
      <c r="A27779" t="s">
        <v>29692</v>
      </c>
      <c r="B27779">
        <v>112</v>
      </c>
    </row>
    <row r="27780" spans="1:2" x14ac:dyDescent="0.25">
      <c r="A27780" t="s">
        <v>29693</v>
      </c>
      <c r="B27780">
        <v>0</v>
      </c>
    </row>
    <row r="27781" spans="1:2" x14ac:dyDescent="0.25">
      <c r="A27781" t="s">
        <v>29694</v>
      </c>
      <c r="B27781">
        <v>891</v>
      </c>
    </row>
    <row r="27782" spans="1:2" x14ac:dyDescent="0.25">
      <c r="A27782" t="s">
        <v>29695</v>
      </c>
      <c r="B27782">
        <v>227</v>
      </c>
    </row>
    <row r="27783" spans="1:2" x14ac:dyDescent="0.25">
      <c r="A27783" t="s">
        <v>29696</v>
      </c>
      <c r="B27783">
        <v>159</v>
      </c>
    </row>
    <row r="27784" spans="1:2" x14ac:dyDescent="0.25">
      <c r="A27784" t="s">
        <v>29697</v>
      </c>
      <c r="B27784">
        <v>6</v>
      </c>
    </row>
    <row r="27785" spans="1:2" x14ac:dyDescent="0.25">
      <c r="A27785" t="s">
        <v>29698</v>
      </c>
      <c r="B27785">
        <v>10</v>
      </c>
    </row>
    <row r="27786" spans="1:2" x14ac:dyDescent="0.25">
      <c r="A27786" t="s">
        <v>29699</v>
      </c>
      <c r="B27786">
        <v>10</v>
      </c>
    </row>
    <row r="27787" spans="1:2" x14ac:dyDescent="0.25">
      <c r="A27787" t="s">
        <v>29700</v>
      </c>
      <c r="B27787">
        <v>17</v>
      </c>
    </row>
    <row r="27788" spans="1:2" x14ac:dyDescent="0.25">
      <c r="A27788" t="s">
        <v>29701</v>
      </c>
      <c r="B27788">
        <v>25</v>
      </c>
    </row>
    <row r="27789" spans="1:2" x14ac:dyDescent="0.25">
      <c r="A27789" t="s">
        <v>29702</v>
      </c>
      <c r="B27789">
        <v>31</v>
      </c>
    </row>
    <row r="27790" spans="1:2" x14ac:dyDescent="0.25">
      <c r="A27790" t="s">
        <v>29703</v>
      </c>
      <c r="B27790">
        <v>73</v>
      </c>
    </row>
    <row r="27791" spans="1:2" x14ac:dyDescent="0.25">
      <c r="A27791" t="s">
        <v>29704</v>
      </c>
      <c r="B27791">
        <v>55</v>
      </c>
    </row>
    <row r="27792" spans="1:2" x14ac:dyDescent="0.25">
      <c r="A27792" t="s">
        <v>29705</v>
      </c>
      <c r="B27792">
        <v>14</v>
      </c>
    </row>
    <row r="27793" spans="1:2" x14ac:dyDescent="0.25">
      <c r="A27793" t="s">
        <v>29706</v>
      </c>
      <c r="B27793">
        <v>12</v>
      </c>
    </row>
    <row r="27794" spans="1:2" x14ac:dyDescent="0.25">
      <c r="A27794" t="s">
        <v>29707</v>
      </c>
      <c r="B27794">
        <v>15</v>
      </c>
    </row>
    <row r="27795" spans="1:2" x14ac:dyDescent="0.25">
      <c r="A27795" t="s">
        <v>29708</v>
      </c>
      <c r="B27795">
        <v>75</v>
      </c>
    </row>
    <row r="27796" spans="1:2" x14ac:dyDescent="0.25">
      <c r="A27796" t="s">
        <v>29709</v>
      </c>
      <c r="B27796">
        <v>0</v>
      </c>
    </row>
    <row r="27797" spans="1:2" x14ac:dyDescent="0.25">
      <c r="A27797" t="s">
        <v>29710</v>
      </c>
      <c r="B27797">
        <v>5</v>
      </c>
    </row>
    <row r="27798" spans="1:2" x14ac:dyDescent="0.25">
      <c r="A27798" t="s">
        <v>29711</v>
      </c>
      <c r="B27798">
        <v>0</v>
      </c>
    </row>
    <row r="27799" spans="1:2" x14ac:dyDescent="0.25">
      <c r="A27799" t="s">
        <v>29712</v>
      </c>
      <c r="B27799">
        <v>17</v>
      </c>
    </row>
    <row r="27800" spans="1:2" x14ac:dyDescent="0.25">
      <c r="A27800" t="s">
        <v>29713</v>
      </c>
      <c r="B27800">
        <v>63</v>
      </c>
    </row>
    <row r="27801" spans="1:2" x14ac:dyDescent="0.25">
      <c r="A27801" t="s">
        <v>29714</v>
      </c>
      <c r="B27801">
        <v>26</v>
      </c>
    </row>
    <row r="27802" spans="1:2" x14ac:dyDescent="0.25">
      <c r="A27802" t="s">
        <v>29715</v>
      </c>
      <c r="B27802">
        <v>227</v>
      </c>
    </row>
    <row r="27803" spans="1:2" x14ac:dyDescent="0.25">
      <c r="A27803" t="s">
        <v>29716</v>
      </c>
      <c r="B27803">
        <v>120</v>
      </c>
    </row>
    <row r="27804" spans="1:2" x14ac:dyDescent="0.25">
      <c r="A27804" t="s">
        <v>29717</v>
      </c>
      <c r="B27804">
        <v>10</v>
      </c>
    </row>
    <row r="27805" spans="1:2" x14ac:dyDescent="0.25">
      <c r="A27805" t="s">
        <v>29718</v>
      </c>
      <c r="B27805">
        <v>70</v>
      </c>
    </row>
    <row r="27806" spans="1:2" x14ac:dyDescent="0.25">
      <c r="A27806" t="s">
        <v>29719</v>
      </c>
      <c r="B27806">
        <v>27</v>
      </c>
    </row>
    <row r="27807" spans="1:2" x14ac:dyDescent="0.25">
      <c r="A27807" t="s">
        <v>29720</v>
      </c>
      <c r="B27807">
        <v>227</v>
      </c>
    </row>
    <row r="27808" spans="1:2" x14ac:dyDescent="0.25">
      <c r="A27808" t="s">
        <v>29721</v>
      </c>
      <c r="B27808">
        <v>37</v>
      </c>
    </row>
    <row r="27809" spans="1:2" x14ac:dyDescent="0.25">
      <c r="A27809" t="s">
        <v>29722</v>
      </c>
      <c r="B27809">
        <v>2</v>
      </c>
    </row>
    <row r="27810" spans="1:2" x14ac:dyDescent="0.25">
      <c r="A27810" t="s">
        <v>29723</v>
      </c>
      <c r="B27810">
        <v>-999</v>
      </c>
    </row>
    <row r="27811" spans="1:2" x14ac:dyDescent="0.25">
      <c r="A27811" t="s">
        <v>29724</v>
      </c>
      <c r="B27811">
        <v>1</v>
      </c>
    </row>
    <row r="27812" spans="1:2" x14ac:dyDescent="0.25">
      <c r="A27812" t="s">
        <v>29725</v>
      </c>
      <c r="B27812">
        <v>1</v>
      </c>
    </row>
    <row r="27813" spans="1:2" x14ac:dyDescent="0.25">
      <c r="A27813" t="s">
        <v>29726</v>
      </c>
      <c r="B27813">
        <v>1</v>
      </c>
    </row>
    <row r="27814" spans="1:2" x14ac:dyDescent="0.25">
      <c r="A27814" t="s">
        <v>29727</v>
      </c>
      <c r="B27814">
        <v>2</v>
      </c>
    </row>
    <row r="27815" spans="1:2" x14ac:dyDescent="0.25">
      <c r="A27815" t="s">
        <v>29728</v>
      </c>
      <c r="B27815">
        <v>3</v>
      </c>
    </row>
    <row r="27816" spans="1:2" x14ac:dyDescent="0.25">
      <c r="A27816" t="s">
        <v>29729</v>
      </c>
      <c r="B27816">
        <v>-999</v>
      </c>
    </row>
    <row r="27817" spans="1:2" x14ac:dyDescent="0.25">
      <c r="A27817" t="s">
        <v>29730</v>
      </c>
      <c r="B27817">
        <v>-999</v>
      </c>
    </row>
    <row r="27818" spans="1:2" x14ac:dyDescent="0.25">
      <c r="A27818" t="s">
        <v>29731</v>
      </c>
      <c r="B27818">
        <v>-999</v>
      </c>
    </row>
    <row r="27819" spans="1:2" x14ac:dyDescent="0.25">
      <c r="A27819" t="s">
        <v>29732</v>
      </c>
      <c r="B27819">
        <v>-999</v>
      </c>
    </row>
    <row r="27820" spans="1:2" x14ac:dyDescent="0.25">
      <c r="A27820" t="s">
        <v>29733</v>
      </c>
      <c r="B27820">
        <v>-999</v>
      </c>
    </row>
    <row r="27821" spans="1:2" x14ac:dyDescent="0.25">
      <c r="A27821" t="s">
        <v>29734</v>
      </c>
      <c r="B27821">
        <v>-999</v>
      </c>
    </row>
    <row r="27822" spans="1:2" x14ac:dyDescent="0.25">
      <c r="A27822" t="s">
        <v>29735</v>
      </c>
      <c r="B27822">
        <v>-999</v>
      </c>
    </row>
    <row r="27823" spans="1:2" x14ac:dyDescent="0.25">
      <c r="A27823" t="s">
        <v>29736</v>
      </c>
      <c r="B27823">
        <v>-999</v>
      </c>
    </row>
    <row r="27824" spans="1:2" x14ac:dyDescent="0.25">
      <c r="A27824" t="s">
        <v>29737</v>
      </c>
      <c r="B27824">
        <v>-999</v>
      </c>
    </row>
    <row r="27825" spans="1:2" x14ac:dyDescent="0.25">
      <c r="A27825" t="s">
        <v>29738</v>
      </c>
      <c r="B27825">
        <v>-999</v>
      </c>
    </row>
    <row r="27826" spans="1:2" x14ac:dyDescent="0.25">
      <c r="A27826" t="s">
        <v>29739</v>
      </c>
      <c r="B27826">
        <v>-999</v>
      </c>
    </row>
    <row r="27827" spans="1:2" x14ac:dyDescent="0.25">
      <c r="A27827" t="s">
        <v>29740</v>
      </c>
      <c r="B27827">
        <v>-999</v>
      </c>
    </row>
    <row r="27828" spans="1:2" x14ac:dyDescent="0.25">
      <c r="A27828" t="s">
        <v>29741</v>
      </c>
      <c r="B27828">
        <v>-999</v>
      </c>
    </row>
    <row r="27829" spans="1:2" x14ac:dyDescent="0.25">
      <c r="A27829" t="s">
        <v>29742</v>
      </c>
      <c r="B27829">
        <v>-999</v>
      </c>
    </row>
    <row r="27830" spans="1:2" x14ac:dyDescent="0.25">
      <c r="A27830" t="s">
        <v>29743</v>
      </c>
      <c r="B27830">
        <v>-999</v>
      </c>
    </row>
    <row r="27831" spans="1:2" x14ac:dyDescent="0.25">
      <c r="A27831" t="s">
        <v>29744</v>
      </c>
      <c r="B27831">
        <v>-999</v>
      </c>
    </row>
    <row r="27832" spans="1:2" x14ac:dyDescent="0.25">
      <c r="A27832" t="s">
        <v>29745</v>
      </c>
      <c r="B27832">
        <v>-999</v>
      </c>
    </row>
    <row r="27833" spans="1:2" x14ac:dyDescent="0.25">
      <c r="A27833" t="s">
        <v>29746</v>
      </c>
      <c r="B27833">
        <v>-999</v>
      </c>
    </row>
    <row r="27834" spans="1:2" x14ac:dyDescent="0.25">
      <c r="A27834" t="s">
        <v>29747</v>
      </c>
      <c r="B27834">
        <v>-999</v>
      </c>
    </row>
    <row r="27835" spans="1:2" x14ac:dyDescent="0.25">
      <c r="A27835" t="s">
        <v>29748</v>
      </c>
      <c r="B27835">
        <v>-999</v>
      </c>
    </row>
    <row r="27836" spans="1:2" x14ac:dyDescent="0.25">
      <c r="A27836" t="s">
        <v>29749</v>
      </c>
      <c r="B27836">
        <v>-999</v>
      </c>
    </row>
    <row r="27837" spans="1:2" x14ac:dyDescent="0.25">
      <c r="A27837" t="s">
        <v>29750</v>
      </c>
      <c r="B27837">
        <v>-999</v>
      </c>
    </row>
    <row r="27838" spans="1:2" x14ac:dyDescent="0.25">
      <c r="A27838" t="s">
        <v>29751</v>
      </c>
      <c r="B27838">
        <v>-999</v>
      </c>
    </row>
    <row r="27839" spans="1:2" x14ac:dyDescent="0.25">
      <c r="A27839" t="s">
        <v>29752</v>
      </c>
      <c r="B27839">
        <v>-999</v>
      </c>
    </row>
    <row r="27840" spans="1:2" x14ac:dyDescent="0.25">
      <c r="A27840" t="s">
        <v>29753</v>
      </c>
      <c r="B27840">
        <v>-999</v>
      </c>
    </row>
    <row r="27841" spans="1:2" x14ac:dyDescent="0.25">
      <c r="A27841" t="s">
        <v>29754</v>
      </c>
      <c r="B27841">
        <v>-999</v>
      </c>
    </row>
    <row r="27842" spans="1:2" x14ac:dyDescent="0.25">
      <c r="A27842" t="s">
        <v>29755</v>
      </c>
      <c r="B27842">
        <v>-999</v>
      </c>
    </row>
    <row r="27843" spans="1:2" x14ac:dyDescent="0.25">
      <c r="A27843" t="s">
        <v>29756</v>
      </c>
      <c r="B27843">
        <v>-999</v>
      </c>
    </row>
    <row r="27844" spans="1:2" x14ac:dyDescent="0.25">
      <c r="A27844" t="s">
        <v>29757</v>
      </c>
      <c r="B27844">
        <v>-999</v>
      </c>
    </row>
    <row r="27845" spans="1:2" x14ac:dyDescent="0.25">
      <c r="A27845" t="s">
        <v>29758</v>
      </c>
      <c r="B27845">
        <v>-999</v>
      </c>
    </row>
    <row r="27846" spans="1:2" x14ac:dyDescent="0.25">
      <c r="A27846" t="s">
        <v>29759</v>
      </c>
      <c r="B27846">
        <v>-999</v>
      </c>
    </row>
    <row r="27847" spans="1:2" x14ac:dyDescent="0.25">
      <c r="A27847" t="s">
        <v>29760</v>
      </c>
      <c r="B27847">
        <v>-999</v>
      </c>
    </row>
    <row r="27848" spans="1:2" x14ac:dyDescent="0.25">
      <c r="A27848" t="s">
        <v>29761</v>
      </c>
      <c r="B27848">
        <v>-999</v>
      </c>
    </row>
    <row r="27849" spans="1:2" x14ac:dyDescent="0.25">
      <c r="A27849" t="s">
        <v>29762</v>
      </c>
      <c r="B27849">
        <v>-999</v>
      </c>
    </row>
    <row r="27850" spans="1:2" x14ac:dyDescent="0.25">
      <c r="A27850" t="s">
        <v>29763</v>
      </c>
      <c r="B27850">
        <v>-999</v>
      </c>
    </row>
    <row r="27851" spans="1:2" x14ac:dyDescent="0.25">
      <c r="A27851" t="s">
        <v>29764</v>
      </c>
      <c r="B27851">
        <v>-999</v>
      </c>
    </row>
    <row r="27852" spans="1:2" x14ac:dyDescent="0.25">
      <c r="A27852" t="s">
        <v>29765</v>
      </c>
      <c r="B27852">
        <v>-999</v>
      </c>
    </row>
    <row r="27853" spans="1:2" x14ac:dyDescent="0.25">
      <c r="A27853" t="s">
        <v>29766</v>
      </c>
      <c r="B27853">
        <v>-999</v>
      </c>
    </row>
    <row r="27854" spans="1:2" x14ac:dyDescent="0.25">
      <c r="A27854" t="s">
        <v>29767</v>
      </c>
      <c r="B27854">
        <v>-999</v>
      </c>
    </row>
    <row r="27855" spans="1:2" x14ac:dyDescent="0.25">
      <c r="A27855" t="s">
        <v>29768</v>
      </c>
      <c r="B27855">
        <v>-999</v>
      </c>
    </row>
    <row r="27856" spans="1:2" x14ac:dyDescent="0.25">
      <c r="A27856" t="s">
        <v>29769</v>
      </c>
      <c r="B27856">
        <v>-999</v>
      </c>
    </row>
    <row r="27857" spans="1:2" x14ac:dyDescent="0.25">
      <c r="A27857" t="s">
        <v>29770</v>
      </c>
      <c r="B27857">
        <v>-999</v>
      </c>
    </row>
    <row r="27858" spans="1:2" x14ac:dyDescent="0.25">
      <c r="A27858" t="s">
        <v>29771</v>
      </c>
      <c r="B27858">
        <v>-999</v>
      </c>
    </row>
    <row r="27859" spans="1:2" x14ac:dyDescent="0.25">
      <c r="A27859" t="s">
        <v>29772</v>
      </c>
      <c r="B27859">
        <v>-999</v>
      </c>
    </row>
    <row r="27860" spans="1:2" x14ac:dyDescent="0.25">
      <c r="A27860" t="s">
        <v>29773</v>
      </c>
      <c r="B27860">
        <v>-999</v>
      </c>
    </row>
    <row r="27861" spans="1:2" x14ac:dyDescent="0.25">
      <c r="A27861" t="s">
        <v>29774</v>
      </c>
      <c r="B27861">
        <v>-999</v>
      </c>
    </row>
    <row r="27862" spans="1:2" x14ac:dyDescent="0.25">
      <c r="A27862" t="s">
        <v>29775</v>
      </c>
      <c r="B27862">
        <v>-999</v>
      </c>
    </row>
    <row r="27863" spans="1:2" x14ac:dyDescent="0.25">
      <c r="A27863" t="s">
        <v>29776</v>
      </c>
      <c r="B27863">
        <v>-999</v>
      </c>
    </row>
    <row r="27864" spans="1:2" x14ac:dyDescent="0.25">
      <c r="A27864" t="s">
        <v>29777</v>
      </c>
      <c r="B27864">
        <v>-999</v>
      </c>
    </row>
    <row r="27865" spans="1:2" x14ac:dyDescent="0.25">
      <c r="A27865" t="s">
        <v>29778</v>
      </c>
      <c r="B27865">
        <v>-999</v>
      </c>
    </row>
    <row r="27866" spans="1:2" x14ac:dyDescent="0.25">
      <c r="A27866" t="s">
        <v>29779</v>
      </c>
      <c r="B27866">
        <v>-999</v>
      </c>
    </row>
    <row r="27867" spans="1:2" x14ac:dyDescent="0.25">
      <c r="A27867" t="s">
        <v>29780</v>
      </c>
      <c r="B27867">
        <v>-999</v>
      </c>
    </row>
    <row r="27868" spans="1:2" x14ac:dyDescent="0.25">
      <c r="A27868" t="s">
        <v>29781</v>
      </c>
      <c r="B27868">
        <v>-999</v>
      </c>
    </row>
    <row r="27869" spans="1:2" x14ac:dyDescent="0.25">
      <c r="A27869" t="s">
        <v>29782</v>
      </c>
      <c r="B27869">
        <v>-999</v>
      </c>
    </row>
    <row r="27870" spans="1:2" x14ac:dyDescent="0.25">
      <c r="A27870" t="s">
        <v>29783</v>
      </c>
      <c r="B27870">
        <v>-999</v>
      </c>
    </row>
    <row r="27871" spans="1:2" x14ac:dyDescent="0.25">
      <c r="A27871" t="s">
        <v>29784</v>
      </c>
      <c r="B27871">
        <v>-999</v>
      </c>
    </row>
    <row r="27872" spans="1:2" x14ac:dyDescent="0.25">
      <c r="A27872" t="s">
        <v>29785</v>
      </c>
      <c r="B27872">
        <v>-999</v>
      </c>
    </row>
    <row r="27873" spans="1:2" x14ac:dyDescent="0.25">
      <c r="A27873" t="s">
        <v>29786</v>
      </c>
      <c r="B27873">
        <v>-999</v>
      </c>
    </row>
    <row r="27874" spans="1:2" x14ac:dyDescent="0.25">
      <c r="A27874" t="s">
        <v>29787</v>
      </c>
      <c r="B27874">
        <v>-999</v>
      </c>
    </row>
    <row r="27875" spans="1:2" x14ac:dyDescent="0.25">
      <c r="A27875" t="s">
        <v>29788</v>
      </c>
      <c r="B27875">
        <v>-999</v>
      </c>
    </row>
    <row r="27876" spans="1:2" x14ac:dyDescent="0.25">
      <c r="A27876" t="s">
        <v>29789</v>
      </c>
      <c r="B27876">
        <v>-999</v>
      </c>
    </row>
    <row r="27877" spans="1:2" x14ac:dyDescent="0.25">
      <c r="A27877" t="s">
        <v>29790</v>
      </c>
      <c r="B27877">
        <v>-999</v>
      </c>
    </row>
    <row r="27878" spans="1:2" x14ac:dyDescent="0.25">
      <c r="A27878" t="s">
        <v>29791</v>
      </c>
      <c r="B27878">
        <v>-999</v>
      </c>
    </row>
    <row r="27879" spans="1:2" x14ac:dyDescent="0.25">
      <c r="A27879" t="s">
        <v>29792</v>
      </c>
      <c r="B27879">
        <v>-999</v>
      </c>
    </row>
    <row r="27880" spans="1:2" x14ac:dyDescent="0.25">
      <c r="A27880" t="s">
        <v>29793</v>
      </c>
      <c r="B27880">
        <v>-999</v>
      </c>
    </row>
    <row r="27881" spans="1:2" x14ac:dyDescent="0.25">
      <c r="A27881" t="s">
        <v>29794</v>
      </c>
      <c r="B27881">
        <v>-999</v>
      </c>
    </row>
    <row r="27882" spans="1:2" x14ac:dyDescent="0.25">
      <c r="A27882" t="s">
        <v>29795</v>
      </c>
      <c r="B27882">
        <v>-999</v>
      </c>
    </row>
    <row r="27883" spans="1:2" x14ac:dyDescent="0.25">
      <c r="A27883" t="s">
        <v>29796</v>
      </c>
      <c r="B27883">
        <v>-999</v>
      </c>
    </row>
    <row r="27884" spans="1:2" x14ac:dyDescent="0.25">
      <c r="A27884" t="s">
        <v>29797</v>
      </c>
      <c r="B27884">
        <v>-999</v>
      </c>
    </row>
    <row r="27885" spans="1:2" x14ac:dyDescent="0.25">
      <c r="A27885" t="s">
        <v>29798</v>
      </c>
      <c r="B27885">
        <v>-999</v>
      </c>
    </row>
    <row r="27886" spans="1:2" x14ac:dyDescent="0.25">
      <c r="A27886" t="s">
        <v>29799</v>
      </c>
      <c r="B27886">
        <v>-999</v>
      </c>
    </row>
    <row r="27887" spans="1:2" x14ac:dyDescent="0.25">
      <c r="A27887" t="s">
        <v>29800</v>
      </c>
      <c r="B27887">
        <v>-999</v>
      </c>
    </row>
    <row r="27888" spans="1:2" x14ac:dyDescent="0.25">
      <c r="A27888" t="s">
        <v>29801</v>
      </c>
      <c r="B27888">
        <v>-999</v>
      </c>
    </row>
    <row r="27889" spans="1:2" x14ac:dyDescent="0.25">
      <c r="A27889" t="s">
        <v>29802</v>
      </c>
      <c r="B27889">
        <v>-999</v>
      </c>
    </row>
    <row r="27890" spans="1:2" x14ac:dyDescent="0.25">
      <c r="A27890" t="s">
        <v>29803</v>
      </c>
      <c r="B27890">
        <v>-999</v>
      </c>
    </row>
    <row r="27891" spans="1:2" x14ac:dyDescent="0.25">
      <c r="A27891" t="s">
        <v>29804</v>
      </c>
      <c r="B27891">
        <v>-999</v>
      </c>
    </row>
    <row r="27892" spans="1:2" x14ac:dyDescent="0.25">
      <c r="A27892" t="s">
        <v>29805</v>
      </c>
      <c r="B27892">
        <v>-999</v>
      </c>
    </row>
    <row r="27893" spans="1:2" x14ac:dyDescent="0.25">
      <c r="A27893" t="s">
        <v>29806</v>
      </c>
      <c r="B27893">
        <v>-999</v>
      </c>
    </row>
    <row r="27894" spans="1:2" x14ac:dyDescent="0.25">
      <c r="A27894" t="s">
        <v>29807</v>
      </c>
      <c r="B27894">
        <v>-999</v>
      </c>
    </row>
    <row r="27895" spans="1:2" x14ac:dyDescent="0.25">
      <c r="A27895" t="s">
        <v>29808</v>
      </c>
      <c r="B27895">
        <v>-999</v>
      </c>
    </row>
    <row r="27896" spans="1:2" x14ac:dyDescent="0.25">
      <c r="A27896" t="s">
        <v>29809</v>
      </c>
      <c r="B27896">
        <v>-999</v>
      </c>
    </row>
    <row r="27897" spans="1:2" x14ac:dyDescent="0.25">
      <c r="A27897" t="s">
        <v>29810</v>
      </c>
      <c r="B27897">
        <v>-999</v>
      </c>
    </row>
    <row r="27898" spans="1:2" x14ac:dyDescent="0.25">
      <c r="A27898" t="s">
        <v>29811</v>
      </c>
      <c r="B27898">
        <v>-999</v>
      </c>
    </row>
    <row r="27899" spans="1:2" x14ac:dyDescent="0.25">
      <c r="A27899" t="s">
        <v>29812</v>
      </c>
      <c r="B27899">
        <v>-999</v>
      </c>
    </row>
    <row r="27900" spans="1:2" x14ac:dyDescent="0.25">
      <c r="A27900" t="s">
        <v>29813</v>
      </c>
      <c r="B27900">
        <v>-999</v>
      </c>
    </row>
    <row r="27901" spans="1:2" x14ac:dyDescent="0.25">
      <c r="A27901" t="s">
        <v>29814</v>
      </c>
      <c r="B27901">
        <v>-999</v>
      </c>
    </row>
    <row r="27902" spans="1:2" x14ac:dyDescent="0.25">
      <c r="A27902" t="s">
        <v>29815</v>
      </c>
      <c r="B27902">
        <v>-999</v>
      </c>
    </row>
    <row r="27903" spans="1:2" x14ac:dyDescent="0.25">
      <c r="A27903" t="s">
        <v>29816</v>
      </c>
      <c r="B27903">
        <v>-999</v>
      </c>
    </row>
    <row r="27904" spans="1:2" x14ac:dyDescent="0.25">
      <c r="A27904" t="s">
        <v>29817</v>
      </c>
      <c r="B27904">
        <v>-999</v>
      </c>
    </row>
    <row r="27905" spans="1:2" x14ac:dyDescent="0.25">
      <c r="A27905" t="s">
        <v>29818</v>
      </c>
      <c r="B27905">
        <v>-999</v>
      </c>
    </row>
    <row r="27906" spans="1:2" x14ac:dyDescent="0.25">
      <c r="A27906" t="s">
        <v>29819</v>
      </c>
      <c r="B27906">
        <v>-999</v>
      </c>
    </row>
    <row r="27907" spans="1:2" x14ac:dyDescent="0.25">
      <c r="A27907" t="s">
        <v>29820</v>
      </c>
      <c r="B27907">
        <v>-999</v>
      </c>
    </row>
    <row r="27908" spans="1:2" x14ac:dyDescent="0.25">
      <c r="A27908" t="s">
        <v>29821</v>
      </c>
      <c r="B27908">
        <v>-999</v>
      </c>
    </row>
    <row r="27909" spans="1:2" x14ac:dyDescent="0.25">
      <c r="A27909" t="s">
        <v>29822</v>
      </c>
      <c r="B27909">
        <v>-999</v>
      </c>
    </row>
    <row r="27910" spans="1:2" x14ac:dyDescent="0.25">
      <c r="A27910" t="s">
        <v>29823</v>
      </c>
      <c r="B27910">
        <v>-999</v>
      </c>
    </row>
    <row r="27911" spans="1:2" x14ac:dyDescent="0.25">
      <c r="A27911" t="s">
        <v>29824</v>
      </c>
      <c r="B27911">
        <v>-999</v>
      </c>
    </row>
    <row r="27912" spans="1:2" x14ac:dyDescent="0.25">
      <c r="A27912" t="s">
        <v>29825</v>
      </c>
      <c r="B27912">
        <v>-999</v>
      </c>
    </row>
    <row r="27913" spans="1:2" x14ac:dyDescent="0.25">
      <c r="A27913" t="s">
        <v>29826</v>
      </c>
      <c r="B27913">
        <v>-999</v>
      </c>
    </row>
    <row r="27914" spans="1:2" x14ac:dyDescent="0.25">
      <c r="A27914" t="s">
        <v>29827</v>
      </c>
      <c r="B27914">
        <v>-999</v>
      </c>
    </row>
    <row r="27915" spans="1:2" x14ac:dyDescent="0.25">
      <c r="A27915" t="s">
        <v>29828</v>
      </c>
      <c r="B27915">
        <v>-999</v>
      </c>
    </row>
    <row r="27916" spans="1:2" x14ac:dyDescent="0.25">
      <c r="A27916" t="s">
        <v>29829</v>
      </c>
      <c r="B27916">
        <v>-999</v>
      </c>
    </row>
    <row r="27917" spans="1:2" x14ac:dyDescent="0.25">
      <c r="A27917" t="s">
        <v>29830</v>
      </c>
      <c r="B27917">
        <v>-999</v>
      </c>
    </row>
    <row r="27918" spans="1:2" x14ac:dyDescent="0.25">
      <c r="A27918" t="s">
        <v>29831</v>
      </c>
      <c r="B27918">
        <v>-999</v>
      </c>
    </row>
    <row r="27919" spans="1:2" x14ac:dyDescent="0.25">
      <c r="A27919" t="s">
        <v>29832</v>
      </c>
      <c r="B27919">
        <v>-999</v>
      </c>
    </row>
    <row r="27920" spans="1:2" x14ac:dyDescent="0.25">
      <c r="A27920" t="s">
        <v>29833</v>
      </c>
      <c r="B27920">
        <v>-999</v>
      </c>
    </row>
    <row r="27921" spans="1:2" x14ac:dyDescent="0.25">
      <c r="A27921" t="s">
        <v>29834</v>
      </c>
      <c r="B27921">
        <v>-999</v>
      </c>
    </row>
    <row r="27922" spans="1:2" x14ac:dyDescent="0.25">
      <c r="A27922" t="s">
        <v>29835</v>
      </c>
      <c r="B27922">
        <v>-999</v>
      </c>
    </row>
    <row r="27923" spans="1:2" x14ac:dyDescent="0.25">
      <c r="A27923" t="s">
        <v>29836</v>
      </c>
      <c r="B27923">
        <v>-999</v>
      </c>
    </row>
    <row r="27924" spans="1:2" x14ac:dyDescent="0.25">
      <c r="A27924" t="s">
        <v>29837</v>
      </c>
      <c r="B27924">
        <v>-999</v>
      </c>
    </row>
    <row r="27925" spans="1:2" x14ac:dyDescent="0.25">
      <c r="A27925" t="s">
        <v>29838</v>
      </c>
      <c r="B27925">
        <v>-999</v>
      </c>
    </row>
    <row r="27926" spans="1:2" x14ac:dyDescent="0.25">
      <c r="A27926" t="s">
        <v>29839</v>
      </c>
      <c r="B27926">
        <v>-999</v>
      </c>
    </row>
    <row r="27927" spans="1:2" x14ac:dyDescent="0.25">
      <c r="A27927" t="s">
        <v>29840</v>
      </c>
      <c r="B27927">
        <v>-999</v>
      </c>
    </row>
    <row r="27928" spans="1:2" x14ac:dyDescent="0.25">
      <c r="A27928" t="s">
        <v>29841</v>
      </c>
      <c r="B27928">
        <v>-999</v>
      </c>
    </row>
    <row r="27929" spans="1:2" x14ac:dyDescent="0.25">
      <c r="A27929" t="s">
        <v>29842</v>
      </c>
      <c r="B27929">
        <v>-999</v>
      </c>
    </row>
    <row r="27930" spans="1:2" x14ac:dyDescent="0.25">
      <c r="A27930" t="s">
        <v>29843</v>
      </c>
      <c r="B27930">
        <v>-999</v>
      </c>
    </row>
    <row r="27931" spans="1:2" x14ac:dyDescent="0.25">
      <c r="A27931" t="s">
        <v>29844</v>
      </c>
      <c r="B27931">
        <v>-999</v>
      </c>
    </row>
    <row r="27932" spans="1:2" x14ac:dyDescent="0.25">
      <c r="A27932" t="s">
        <v>29845</v>
      </c>
      <c r="B27932">
        <v>-999</v>
      </c>
    </row>
    <row r="27933" spans="1:2" x14ac:dyDescent="0.25">
      <c r="A27933" t="s">
        <v>29846</v>
      </c>
      <c r="B27933">
        <v>-999</v>
      </c>
    </row>
    <row r="27934" spans="1:2" x14ac:dyDescent="0.25">
      <c r="A27934" t="s">
        <v>29847</v>
      </c>
      <c r="B27934">
        <v>-999</v>
      </c>
    </row>
    <row r="27935" spans="1:2" x14ac:dyDescent="0.25">
      <c r="A27935" t="s">
        <v>29848</v>
      </c>
      <c r="B27935">
        <v>-999</v>
      </c>
    </row>
    <row r="27936" spans="1:2" x14ac:dyDescent="0.25">
      <c r="A27936" t="s">
        <v>29849</v>
      </c>
      <c r="B27936">
        <v>-999</v>
      </c>
    </row>
    <row r="27937" spans="1:2" x14ac:dyDescent="0.25">
      <c r="A27937" t="s">
        <v>29850</v>
      </c>
      <c r="B27937">
        <v>-999</v>
      </c>
    </row>
    <row r="27938" spans="1:2" x14ac:dyDescent="0.25">
      <c r="A27938" t="s">
        <v>29851</v>
      </c>
      <c r="B27938">
        <v>-999</v>
      </c>
    </row>
    <row r="27939" spans="1:2" x14ac:dyDescent="0.25">
      <c r="A27939" t="s">
        <v>29852</v>
      </c>
      <c r="B27939">
        <v>-999</v>
      </c>
    </row>
    <row r="27940" spans="1:2" x14ac:dyDescent="0.25">
      <c r="A27940" t="s">
        <v>29853</v>
      </c>
      <c r="B27940">
        <v>-999</v>
      </c>
    </row>
    <row r="27941" spans="1:2" x14ac:dyDescent="0.25">
      <c r="A27941" t="s">
        <v>29854</v>
      </c>
      <c r="B27941">
        <v>-999</v>
      </c>
    </row>
    <row r="27942" spans="1:2" x14ac:dyDescent="0.25">
      <c r="A27942" t="s">
        <v>29855</v>
      </c>
      <c r="B27942">
        <v>-999</v>
      </c>
    </row>
    <row r="27943" spans="1:2" x14ac:dyDescent="0.25">
      <c r="A27943" t="s">
        <v>29856</v>
      </c>
      <c r="B27943">
        <v>-999</v>
      </c>
    </row>
    <row r="27944" spans="1:2" x14ac:dyDescent="0.25">
      <c r="A27944" t="s">
        <v>29857</v>
      </c>
      <c r="B27944">
        <v>-999</v>
      </c>
    </row>
    <row r="27945" spans="1:2" x14ac:dyDescent="0.25">
      <c r="A27945" t="s">
        <v>29858</v>
      </c>
      <c r="B27945">
        <v>-999</v>
      </c>
    </row>
    <row r="27946" spans="1:2" x14ac:dyDescent="0.25">
      <c r="A27946" t="s">
        <v>29859</v>
      </c>
      <c r="B27946">
        <v>-999</v>
      </c>
    </row>
    <row r="27947" spans="1:2" x14ac:dyDescent="0.25">
      <c r="A27947" t="s">
        <v>29860</v>
      </c>
      <c r="B27947">
        <v>-999</v>
      </c>
    </row>
    <row r="27948" spans="1:2" x14ac:dyDescent="0.25">
      <c r="A27948" t="s">
        <v>29861</v>
      </c>
      <c r="B27948">
        <v>-999</v>
      </c>
    </row>
    <row r="27949" spans="1:2" x14ac:dyDescent="0.25">
      <c r="A27949" t="s">
        <v>29862</v>
      </c>
      <c r="B27949">
        <v>-999</v>
      </c>
    </row>
    <row r="27950" spans="1:2" x14ac:dyDescent="0.25">
      <c r="A27950" t="s">
        <v>29863</v>
      </c>
      <c r="B27950">
        <v>-999</v>
      </c>
    </row>
    <row r="27951" spans="1:2" x14ac:dyDescent="0.25">
      <c r="A27951" t="s">
        <v>29864</v>
      </c>
      <c r="B27951">
        <v>-999</v>
      </c>
    </row>
    <row r="27952" spans="1:2" x14ac:dyDescent="0.25">
      <c r="A27952" t="s">
        <v>29865</v>
      </c>
      <c r="B27952">
        <v>-999</v>
      </c>
    </row>
    <row r="27953" spans="1:2" x14ac:dyDescent="0.25">
      <c r="A27953" t="s">
        <v>29866</v>
      </c>
      <c r="B27953">
        <v>-999</v>
      </c>
    </row>
    <row r="27954" spans="1:2" x14ac:dyDescent="0.25">
      <c r="A27954" t="s">
        <v>29867</v>
      </c>
      <c r="B27954">
        <v>-999</v>
      </c>
    </row>
    <row r="27955" spans="1:2" x14ac:dyDescent="0.25">
      <c r="A27955" t="s">
        <v>29868</v>
      </c>
      <c r="B27955">
        <v>-999</v>
      </c>
    </row>
    <row r="27956" spans="1:2" x14ac:dyDescent="0.25">
      <c r="A27956" t="s">
        <v>29869</v>
      </c>
      <c r="B27956">
        <v>-999</v>
      </c>
    </row>
    <row r="27957" spans="1:2" x14ac:dyDescent="0.25">
      <c r="A27957" t="s">
        <v>29870</v>
      </c>
      <c r="B27957">
        <v>-999</v>
      </c>
    </row>
    <row r="27958" spans="1:2" x14ac:dyDescent="0.25">
      <c r="A27958" t="s">
        <v>29871</v>
      </c>
      <c r="B27958">
        <v>-999</v>
      </c>
    </row>
    <row r="27959" spans="1:2" x14ac:dyDescent="0.25">
      <c r="A27959" t="s">
        <v>29872</v>
      </c>
      <c r="B27959">
        <v>-999</v>
      </c>
    </row>
    <row r="27960" spans="1:2" x14ac:dyDescent="0.25">
      <c r="A27960" t="s">
        <v>29873</v>
      </c>
      <c r="B27960">
        <v>-999</v>
      </c>
    </row>
    <row r="27961" spans="1:2" x14ac:dyDescent="0.25">
      <c r="A27961" t="s">
        <v>29874</v>
      </c>
      <c r="B27961">
        <v>-999</v>
      </c>
    </row>
    <row r="27962" spans="1:2" x14ac:dyDescent="0.25">
      <c r="A27962" t="s">
        <v>29875</v>
      </c>
      <c r="B27962">
        <v>-999</v>
      </c>
    </row>
    <row r="27963" spans="1:2" x14ac:dyDescent="0.25">
      <c r="A27963" t="s">
        <v>29876</v>
      </c>
      <c r="B27963">
        <v>-999</v>
      </c>
    </row>
    <row r="27964" spans="1:2" x14ac:dyDescent="0.25">
      <c r="A27964" t="s">
        <v>29877</v>
      </c>
      <c r="B27964">
        <v>-999</v>
      </c>
    </row>
    <row r="27965" spans="1:2" x14ac:dyDescent="0.25">
      <c r="A27965" t="s">
        <v>29878</v>
      </c>
      <c r="B27965">
        <v>-999</v>
      </c>
    </row>
    <row r="27966" spans="1:2" x14ac:dyDescent="0.25">
      <c r="A27966" t="s">
        <v>29879</v>
      </c>
      <c r="B27966">
        <v>-999</v>
      </c>
    </row>
    <row r="27967" spans="1:2" x14ac:dyDescent="0.25">
      <c r="A27967" t="s">
        <v>29880</v>
      </c>
      <c r="B27967">
        <v>-999</v>
      </c>
    </row>
    <row r="27968" spans="1:2" x14ac:dyDescent="0.25">
      <c r="A27968" t="s">
        <v>29881</v>
      </c>
      <c r="B27968">
        <v>-999</v>
      </c>
    </row>
    <row r="27969" spans="1:2" x14ac:dyDescent="0.25">
      <c r="A27969" t="s">
        <v>29882</v>
      </c>
      <c r="B27969">
        <v>-999</v>
      </c>
    </row>
    <row r="27970" spans="1:2" x14ac:dyDescent="0.25">
      <c r="A27970" t="s">
        <v>29883</v>
      </c>
      <c r="B27970">
        <v>-999</v>
      </c>
    </row>
    <row r="27971" spans="1:2" x14ac:dyDescent="0.25">
      <c r="A27971" t="s">
        <v>29884</v>
      </c>
      <c r="B27971">
        <v>-999</v>
      </c>
    </row>
    <row r="27972" spans="1:2" x14ac:dyDescent="0.25">
      <c r="A27972" t="s">
        <v>29885</v>
      </c>
      <c r="B27972">
        <v>-999</v>
      </c>
    </row>
    <row r="27973" spans="1:2" x14ac:dyDescent="0.25">
      <c r="A27973" t="s">
        <v>29886</v>
      </c>
      <c r="B27973">
        <v>-999</v>
      </c>
    </row>
    <row r="27974" spans="1:2" x14ac:dyDescent="0.25">
      <c r="A27974" t="s">
        <v>29887</v>
      </c>
      <c r="B27974">
        <v>-999</v>
      </c>
    </row>
    <row r="27975" spans="1:2" x14ac:dyDescent="0.25">
      <c r="A27975" t="s">
        <v>29888</v>
      </c>
      <c r="B27975">
        <v>-999</v>
      </c>
    </row>
    <row r="27976" spans="1:2" x14ac:dyDescent="0.25">
      <c r="A27976" t="s">
        <v>29889</v>
      </c>
      <c r="B27976">
        <v>-999</v>
      </c>
    </row>
    <row r="27977" spans="1:2" x14ac:dyDescent="0.25">
      <c r="A27977" t="s">
        <v>29890</v>
      </c>
      <c r="B27977">
        <v>-999</v>
      </c>
    </row>
    <row r="27978" spans="1:2" x14ac:dyDescent="0.25">
      <c r="A27978" t="s">
        <v>29891</v>
      </c>
      <c r="B27978">
        <v>-999</v>
      </c>
    </row>
    <row r="27979" spans="1:2" x14ac:dyDescent="0.25">
      <c r="A27979" t="s">
        <v>29892</v>
      </c>
      <c r="B27979">
        <v>-999</v>
      </c>
    </row>
    <row r="27980" spans="1:2" x14ac:dyDescent="0.25">
      <c r="A27980" t="s">
        <v>29893</v>
      </c>
      <c r="B27980">
        <v>36</v>
      </c>
    </row>
    <row r="27981" spans="1:2" x14ac:dyDescent="0.25">
      <c r="A27981" t="s">
        <v>29894</v>
      </c>
      <c r="B27981">
        <v>9</v>
      </c>
    </row>
    <row r="27982" spans="1:2" x14ac:dyDescent="0.25">
      <c r="A27982" t="s">
        <v>29895</v>
      </c>
      <c r="B27982">
        <v>35</v>
      </c>
    </row>
    <row r="27983" spans="1:2" x14ac:dyDescent="0.25">
      <c r="A27983" t="s">
        <v>29896</v>
      </c>
      <c r="B27983">
        <v>19</v>
      </c>
    </row>
    <row r="27984" spans="1:2" x14ac:dyDescent="0.25">
      <c r="A27984" t="s">
        <v>29897</v>
      </c>
      <c r="B27984">
        <v>6</v>
      </c>
    </row>
    <row r="27985" spans="1:2" x14ac:dyDescent="0.25">
      <c r="A27985" t="s">
        <v>29898</v>
      </c>
      <c r="B27985">
        <v>1</v>
      </c>
    </row>
    <row r="27986" spans="1:2" x14ac:dyDescent="0.25">
      <c r="A27986" t="s">
        <v>29899</v>
      </c>
      <c r="B27986">
        <v>0</v>
      </c>
    </row>
    <row r="27987" spans="1:2" x14ac:dyDescent="0.25">
      <c r="A27987" t="s">
        <v>29900</v>
      </c>
      <c r="B27987">
        <v>0</v>
      </c>
    </row>
    <row r="27988" spans="1:2" x14ac:dyDescent="0.25">
      <c r="A27988" t="s">
        <v>29901</v>
      </c>
      <c r="B27988">
        <v>2</v>
      </c>
    </row>
    <row r="27989" spans="1:2" x14ac:dyDescent="0.25">
      <c r="A27989" t="s">
        <v>29902</v>
      </c>
      <c r="B27989">
        <v>0</v>
      </c>
    </row>
    <row r="27990" spans="1:2" x14ac:dyDescent="0.25">
      <c r="A27990" t="s">
        <v>29903</v>
      </c>
      <c r="B27990">
        <v>0</v>
      </c>
    </row>
    <row r="27991" spans="1:2" x14ac:dyDescent="0.25">
      <c r="A27991" t="s">
        <v>29904</v>
      </c>
      <c r="B27991">
        <v>0</v>
      </c>
    </row>
    <row r="27992" spans="1:2" x14ac:dyDescent="0.25">
      <c r="A27992" t="s">
        <v>29905</v>
      </c>
      <c r="B27992">
        <v>0</v>
      </c>
    </row>
    <row r="27993" spans="1:2" x14ac:dyDescent="0.25">
      <c r="A27993" t="s">
        <v>29906</v>
      </c>
      <c r="B27993">
        <v>0</v>
      </c>
    </row>
    <row r="27994" spans="1:2" x14ac:dyDescent="0.25">
      <c r="A27994" t="s">
        <v>29907</v>
      </c>
      <c r="B27994">
        <v>1</v>
      </c>
    </row>
    <row r="27995" spans="1:2" x14ac:dyDescent="0.25">
      <c r="A27995" t="s">
        <v>29908</v>
      </c>
      <c r="B27995">
        <v>0</v>
      </c>
    </row>
    <row r="27996" spans="1:2" x14ac:dyDescent="0.25">
      <c r="A27996" t="s">
        <v>29909</v>
      </c>
      <c r="B27996">
        <v>0</v>
      </c>
    </row>
    <row r="27997" spans="1:2" x14ac:dyDescent="0.25">
      <c r="A27997" t="s">
        <v>29910</v>
      </c>
      <c r="B27997">
        <v>0</v>
      </c>
    </row>
    <row r="27998" spans="1:2" x14ac:dyDescent="0.25">
      <c r="A27998" t="s">
        <v>29911</v>
      </c>
      <c r="B27998">
        <v>1</v>
      </c>
    </row>
    <row r="27999" spans="1:2" x14ac:dyDescent="0.25">
      <c r="A27999" t="s">
        <v>29912</v>
      </c>
      <c r="B27999">
        <v>0</v>
      </c>
    </row>
    <row r="28000" spans="1:2" x14ac:dyDescent="0.25">
      <c r="A28000" t="s">
        <v>29913</v>
      </c>
      <c r="B28000">
        <v>24</v>
      </c>
    </row>
    <row r="28001" spans="1:2" x14ac:dyDescent="0.25">
      <c r="A28001" t="s">
        <v>29914</v>
      </c>
      <c r="B28001">
        <v>0</v>
      </c>
    </row>
    <row r="28002" spans="1:2" x14ac:dyDescent="0.25">
      <c r="A28002" t="s">
        <v>29915</v>
      </c>
      <c r="B28002">
        <v>35</v>
      </c>
    </row>
    <row r="28003" spans="1:2" x14ac:dyDescent="0.25">
      <c r="A28003" t="s">
        <v>29916</v>
      </c>
      <c r="B28003">
        <v>28</v>
      </c>
    </row>
    <row r="28004" spans="1:2" x14ac:dyDescent="0.25">
      <c r="A28004" t="s">
        <v>29917</v>
      </c>
      <c r="B28004">
        <v>6</v>
      </c>
    </row>
    <row r="28005" spans="1:2" x14ac:dyDescent="0.25">
      <c r="A28005" t="s">
        <v>29918</v>
      </c>
      <c r="B28005">
        <v>21</v>
      </c>
    </row>
    <row r="28006" spans="1:2" x14ac:dyDescent="0.25">
      <c r="A28006" t="s">
        <v>29919</v>
      </c>
      <c r="B28006">
        <v>1</v>
      </c>
    </row>
    <row r="28007" spans="1:2" x14ac:dyDescent="0.25">
      <c r="A28007" t="s">
        <v>29920</v>
      </c>
      <c r="B28007">
        <v>28</v>
      </c>
    </row>
    <row r="28008" spans="1:2" x14ac:dyDescent="0.25">
      <c r="A28008" t="s">
        <v>29921</v>
      </c>
      <c r="B28008">
        <v>110</v>
      </c>
    </row>
    <row r="28009" spans="1:2" x14ac:dyDescent="0.25">
      <c r="A28009" t="s">
        <v>29922</v>
      </c>
      <c r="B28009">
        <v>28</v>
      </c>
    </row>
    <row r="28010" spans="1:2" x14ac:dyDescent="0.25">
      <c r="A28010" t="s">
        <v>29923</v>
      </c>
      <c r="B28010">
        <v>0</v>
      </c>
    </row>
    <row r="28011" spans="1:2" x14ac:dyDescent="0.25">
      <c r="A28011" t="s">
        <v>29924</v>
      </c>
      <c r="B28011">
        <v>28</v>
      </c>
    </row>
    <row r="28012" spans="1:2" x14ac:dyDescent="0.25">
      <c r="A28012" t="s">
        <v>29925</v>
      </c>
      <c r="B28012">
        <v>10</v>
      </c>
    </row>
    <row r="28013" spans="1:2" x14ac:dyDescent="0.25">
      <c r="A28013" t="s">
        <v>29926</v>
      </c>
      <c r="B28013">
        <v>0</v>
      </c>
    </row>
    <row r="28014" spans="1:2" x14ac:dyDescent="0.25">
      <c r="A28014" t="s">
        <v>29927</v>
      </c>
      <c r="B28014">
        <v>3</v>
      </c>
    </row>
    <row r="28015" spans="1:2" x14ac:dyDescent="0.25">
      <c r="A28015" t="s">
        <v>29928</v>
      </c>
      <c r="B28015">
        <v>2</v>
      </c>
    </row>
    <row r="28016" spans="1:2" x14ac:dyDescent="0.25">
      <c r="A28016" t="s">
        <v>29929</v>
      </c>
      <c r="B28016">
        <v>180</v>
      </c>
    </row>
    <row r="28017" spans="1:2" x14ac:dyDescent="0.25">
      <c r="A28017" t="s">
        <v>29930</v>
      </c>
      <c r="B28017">
        <v>196</v>
      </c>
    </row>
    <row r="28018" spans="1:2" x14ac:dyDescent="0.25">
      <c r="A28018" t="s">
        <v>29931</v>
      </c>
      <c r="B28018">
        <v>6</v>
      </c>
    </row>
    <row r="28019" spans="1:2" x14ac:dyDescent="0.25">
      <c r="A28019" t="s">
        <v>29932</v>
      </c>
      <c r="B28019">
        <v>0</v>
      </c>
    </row>
    <row r="28020" spans="1:2" x14ac:dyDescent="0.25">
      <c r="A28020" t="s">
        <v>29933</v>
      </c>
      <c r="B28020">
        <v>890</v>
      </c>
    </row>
    <row r="28021" spans="1:2" x14ac:dyDescent="0.25">
      <c r="A28021" t="s">
        <v>29934</v>
      </c>
      <c r="B28021">
        <v>1</v>
      </c>
    </row>
    <row r="28022" spans="1:2" x14ac:dyDescent="0.25">
      <c r="A28022" t="s">
        <v>29935</v>
      </c>
      <c r="B28022">
        <v>27</v>
      </c>
    </row>
    <row r="28023" spans="1:2" x14ac:dyDescent="0.25">
      <c r="A28023" t="s">
        <v>29936</v>
      </c>
      <c r="B28023">
        <v>549</v>
      </c>
    </row>
    <row r="28024" spans="1:2" x14ac:dyDescent="0.25">
      <c r="A28024" t="s">
        <v>29937</v>
      </c>
      <c r="B28024">
        <v>5</v>
      </c>
    </row>
    <row r="28025" spans="1:2" x14ac:dyDescent="0.25">
      <c r="A28025" t="s">
        <v>29938</v>
      </c>
      <c r="B28025">
        <v>12</v>
      </c>
    </row>
    <row r="28026" spans="1:2" x14ac:dyDescent="0.25">
      <c r="A28026" t="s">
        <v>29939</v>
      </c>
      <c r="B28026">
        <v>12</v>
      </c>
    </row>
    <row r="28027" spans="1:2" x14ac:dyDescent="0.25">
      <c r="A28027" t="s">
        <v>29940</v>
      </c>
      <c r="B28027">
        <v>1</v>
      </c>
    </row>
    <row r="28028" spans="1:2" x14ac:dyDescent="0.25">
      <c r="A28028" t="s">
        <v>29941</v>
      </c>
      <c r="B28028">
        <v>30</v>
      </c>
    </row>
    <row r="28029" spans="1:2" x14ac:dyDescent="0.25">
      <c r="A28029" t="s">
        <v>29942</v>
      </c>
      <c r="B28029">
        <v>5</v>
      </c>
    </row>
    <row r="28030" spans="1:2" x14ac:dyDescent="0.25">
      <c r="A28030" t="s">
        <v>29943</v>
      </c>
      <c r="B28030">
        <v>153</v>
      </c>
    </row>
    <row r="28031" spans="1:2" x14ac:dyDescent="0.25">
      <c r="A28031" t="s">
        <v>29944</v>
      </c>
      <c r="B28031">
        <v>3</v>
      </c>
    </row>
    <row r="28032" spans="1:2" x14ac:dyDescent="0.25">
      <c r="A28032" t="s">
        <v>29945</v>
      </c>
      <c r="B28032">
        <v>99</v>
      </c>
    </row>
    <row r="28033" spans="1:2" x14ac:dyDescent="0.25">
      <c r="A28033" t="s">
        <v>29946</v>
      </c>
      <c r="B28033">
        <v>117</v>
      </c>
    </row>
    <row r="28034" spans="1:2" x14ac:dyDescent="0.25">
      <c r="A28034" t="s">
        <v>29947</v>
      </c>
      <c r="B28034">
        <v>2286</v>
      </c>
    </row>
    <row r="28035" spans="1:2" x14ac:dyDescent="0.25">
      <c r="A28035" t="s">
        <v>29948</v>
      </c>
      <c r="B28035">
        <v>152</v>
      </c>
    </row>
    <row r="28036" spans="1:2" x14ac:dyDescent="0.25">
      <c r="A28036" t="s">
        <v>29949</v>
      </c>
      <c r="B28036">
        <v>0</v>
      </c>
    </row>
    <row r="28037" spans="1:2" x14ac:dyDescent="0.25">
      <c r="A28037" t="s">
        <v>29950</v>
      </c>
      <c r="B28037">
        <v>0</v>
      </c>
    </row>
    <row r="28038" spans="1:2" x14ac:dyDescent="0.25">
      <c r="A28038" t="s">
        <v>29951</v>
      </c>
      <c r="B28038">
        <v>3</v>
      </c>
    </row>
    <row r="28039" spans="1:2" x14ac:dyDescent="0.25">
      <c r="A28039" t="s">
        <v>29952</v>
      </c>
      <c r="B28039">
        <v>15</v>
      </c>
    </row>
    <row r="28040" spans="1:2" x14ac:dyDescent="0.25">
      <c r="A28040" t="s">
        <v>29953</v>
      </c>
      <c r="B28040">
        <v>3</v>
      </c>
    </row>
    <row r="28041" spans="1:2" x14ac:dyDescent="0.25">
      <c r="A28041" t="s">
        <v>29954</v>
      </c>
      <c r="B28041">
        <v>0</v>
      </c>
    </row>
    <row r="28042" spans="1:2" x14ac:dyDescent="0.25">
      <c r="A28042" t="s">
        <v>29955</v>
      </c>
      <c r="B28042">
        <v>10</v>
      </c>
    </row>
    <row r="28043" spans="1:2" x14ac:dyDescent="0.25">
      <c r="A28043" t="s">
        <v>29956</v>
      </c>
      <c r="B28043">
        <v>2</v>
      </c>
    </row>
    <row r="28044" spans="1:2" x14ac:dyDescent="0.25">
      <c r="A28044" t="s">
        <v>29957</v>
      </c>
      <c r="B28044">
        <v>31</v>
      </c>
    </row>
    <row r="28045" spans="1:2" x14ac:dyDescent="0.25">
      <c r="A28045" t="s">
        <v>29958</v>
      </c>
      <c r="B28045">
        <v>0</v>
      </c>
    </row>
    <row r="28046" spans="1:2" x14ac:dyDescent="0.25">
      <c r="A28046" t="s">
        <v>29959</v>
      </c>
      <c r="B28046">
        <v>0</v>
      </c>
    </row>
    <row r="28047" spans="1:2" x14ac:dyDescent="0.25">
      <c r="A28047" t="s">
        <v>29960</v>
      </c>
      <c r="B28047">
        <v>4</v>
      </c>
    </row>
    <row r="28048" spans="1:2" x14ac:dyDescent="0.25">
      <c r="A28048" t="s">
        <v>29961</v>
      </c>
      <c r="B28048">
        <v>68</v>
      </c>
    </row>
    <row r="28049" spans="1:2" x14ac:dyDescent="0.25">
      <c r="A28049" t="s">
        <v>29962</v>
      </c>
      <c r="B28049">
        <v>5</v>
      </c>
    </row>
    <row r="28050" spans="1:2" x14ac:dyDescent="0.25">
      <c r="A28050" t="s">
        <v>29963</v>
      </c>
      <c r="B28050">
        <v>12</v>
      </c>
    </row>
    <row r="28051" spans="1:2" x14ac:dyDescent="0.25">
      <c r="A28051" t="s">
        <v>29964</v>
      </c>
      <c r="B28051">
        <v>2</v>
      </c>
    </row>
    <row r="28052" spans="1:2" x14ac:dyDescent="0.25">
      <c r="A28052" t="s">
        <v>29965</v>
      </c>
      <c r="B28052">
        <v>0</v>
      </c>
    </row>
    <row r="28053" spans="1:2" x14ac:dyDescent="0.25">
      <c r="A28053" t="s">
        <v>29966</v>
      </c>
      <c r="B28053">
        <v>10</v>
      </c>
    </row>
    <row r="28054" spans="1:2" x14ac:dyDescent="0.25">
      <c r="A28054" t="s">
        <v>29967</v>
      </c>
      <c r="B28054">
        <v>3</v>
      </c>
    </row>
    <row r="28055" spans="1:2" x14ac:dyDescent="0.25">
      <c r="A28055" t="s">
        <v>29968</v>
      </c>
      <c r="B28055">
        <v>24</v>
      </c>
    </row>
    <row r="28056" spans="1:2" x14ac:dyDescent="0.25">
      <c r="A28056" t="s">
        <v>29969</v>
      </c>
      <c r="B28056">
        <v>2</v>
      </c>
    </row>
    <row r="28057" spans="1:2" x14ac:dyDescent="0.25">
      <c r="A28057" t="s">
        <v>29970</v>
      </c>
      <c r="B28057">
        <v>0</v>
      </c>
    </row>
    <row r="28058" spans="1:2" x14ac:dyDescent="0.25">
      <c r="A28058" t="s">
        <v>29971</v>
      </c>
      <c r="B28058">
        <v>7</v>
      </c>
    </row>
    <row r="28059" spans="1:2" x14ac:dyDescent="0.25">
      <c r="A28059" t="s">
        <v>29972</v>
      </c>
      <c r="B28059">
        <v>65</v>
      </c>
    </row>
    <row r="28060" spans="1:2" x14ac:dyDescent="0.25">
      <c r="A28060" t="s">
        <v>29973</v>
      </c>
      <c r="B28060">
        <v>10</v>
      </c>
    </row>
    <row r="28061" spans="1:2" x14ac:dyDescent="0.25">
      <c r="A28061" t="s">
        <v>29974</v>
      </c>
      <c r="B28061">
        <v>10</v>
      </c>
    </row>
    <row r="28062" spans="1:2" x14ac:dyDescent="0.25">
      <c r="A28062" t="s">
        <v>29975</v>
      </c>
      <c r="B28062">
        <v>1</v>
      </c>
    </row>
    <row r="28063" spans="1:2" x14ac:dyDescent="0.25">
      <c r="A28063" t="s">
        <v>29976</v>
      </c>
      <c r="B28063">
        <v>0</v>
      </c>
    </row>
    <row r="28064" spans="1:2" x14ac:dyDescent="0.25">
      <c r="A28064" t="s">
        <v>29977</v>
      </c>
      <c r="B28064">
        <v>3</v>
      </c>
    </row>
    <row r="28065" spans="1:2" x14ac:dyDescent="0.25">
      <c r="A28065" t="s">
        <v>29978</v>
      </c>
      <c r="B28065">
        <v>11</v>
      </c>
    </row>
    <row r="28066" spans="1:2" x14ac:dyDescent="0.25">
      <c r="A28066" t="s">
        <v>29979</v>
      </c>
      <c r="B28066">
        <v>16</v>
      </c>
    </row>
    <row r="28067" spans="1:2" x14ac:dyDescent="0.25">
      <c r="A28067" t="s">
        <v>29980</v>
      </c>
      <c r="B28067">
        <v>10</v>
      </c>
    </row>
    <row r="28068" spans="1:2" x14ac:dyDescent="0.25">
      <c r="A28068" t="s">
        <v>29981</v>
      </c>
      <c r="B28068">
        <v>1</v>
      </c>
    </row>
    <row r="28069" spans="1:2" x14ac:dyDescent="0.25">
      <c r="A28069" t="s">
        <v>29982</v>
      </c>
      <c r="B28069">
        <v>6</v>
      </c>
    </row>
    <row r="28070" spans="1:2" x14ac:dyDescent="0.25">
      <c r="A28070" t="s">
        <v>29983</v>
      </c>
      <c r="B28070">
        <v>68</v>
      </c>
    </row>
    <row r="28071" spans="1:2" x14ac:dyDescent="0.25">
      <c r="A28071" t="s">
        <v>29984</v>
      </c>
      <c r="B28071">
        <v>22</v>
      </c>
    </row>
    <row r="28072" spans="1:2" x14ac:dyDescent="0.25">
      <c r="A28072" t="s">
        <v>29985</v>
      </c>
      <c r="B28072">
        <v>8</v>
      </c>
    </row>
    <row r="28073" spans="1:2" x14ac:dyDescent="0.25">
      <c r="A28073" t="s">
        <v>29986</v>
      </c>
      <c r="B28073">
        <v>2</v>
      </c>
    </row>
    <row r="28074" spans="1:2" x14ac:dyDescent="0.25">
      <c r="A28074" t="s">
        <v>29987</v>
      </c>
      <c r="B28074">
        <v>0</v>
      </c>
    </row>
    <row r="28075" spans="1:2" x14ac:dyDescent="0.25">
      <c r="A28075" t="s">
        <v>29988</v>
      </c>
      <c r="B28075">
        <v>5</v>
      </c>
    </row>
    <row r="28076" spans="1:2" x14ac:dyDescent="0.25">
      <c r="A28076" t="s">
        <v>29989</v>
      </c>
      <c r="B28076">
        <v>8</v>
      </c>
    </row>
    <row r="28077" spans="1:2" x14ac:dyDescent="0.25">
      <c r="A28077" t="s">
        <v>29990</v>
      </c>
      <c r="B28077">
        <v>13</v>
      </c>
    </row>
    <row r="28078" spans="1:2" x14ac:dyDescent="0.25">
      <c r="A28078" t="s">
        <v>29991</v>
      </c>
      <c r="B28078">
        <v>7</v>
      </c>
    </row>
    <row r="28079" spans="1:2" x14ac:dyDescent="0.25">
      <c r="A28079" t="s">
        <v>29992</v>
      </c>
      <c r="B28079">
        <v>1</v>
      </c>
    </row>
    <row r="28080" spans="1:2" x14ac:dyDescent="0.25">
      <c r="A28080" t="s">
        <v>29993</v>
      </c>
      <c r="B28080">
        <v>11</v>
      </c>
    </row>
    <row r="28081" spans="1:2" x14ac:dyDescent="0.25">
      <c r="A28081" t="s">
        <v>29994</v>
      </c>
      <c r="B28081">
        <v>77</v>
      </c>
    </row>
    <row r="28082" spans="1:2" x14ac:dyDescent="0.25">
      <c r="A28082" t="s">
        <v>29995</v>
      </c>
      <c r="B28082">
        <v>22</v>
      </c>
    </row>
    <row r="28083" spans="1:2" x14ac:dyDescent="0.25">
      <c r="A28083" t="s">
        <v>29996</v>
      </c>
      <c r="B28083">
        <v>10</v>
      </c>
    </row>
    <row r="28084" spans="1:2" x14ac:dyDescent="0.25">
      <c r="A28084" t="s">
        <v>29997</v>
      </c>
      <c r="B28084">
        <v>1</v>
      </c>
    </row>
    <row r="28085" spans="1:2" x14ac:dyDescent="0.25">
      <c r="A28085" t="s">
        <v>29998</v>
      </c>
      <c r="B28085">
        <v>0</v>
      </c>
    </row>
    <row r="28086" spans="1:2" x14ac:dyDescent="0.25">
      <c r="A28086" t="s">
        <v>29999</v>
      </c>
      <c r="B28086">
        <v>2</v>
      </c>
    </row>
    <row r="28087" spans="1:2" x14ac:dyDescent="0.25">
      <c r="A28087" t="s">
        <v>30000</v>
      </c>
      <c r="B28087">
        <v>10</v>
      </c>
    </row>
    <row r="28088" spans="1:2" x14ac:dyDescent="0.25">
      <c r="A28088" t="s">
        <v>30001</v>
      </c>
      <c r="B28088">
        <v>16</v>
      </c>
    </row>
    <row r="28089" spans="1:2" x14ac:dyDescent="0.25">
      <c r="A28089" t="s">
        <v>30002</v>
      </c>
      <c r="B28089">
        <v>9</v>
      </c>
    </row>
    <row r="28090" spans="1:2" x14ac:dyDescent="0.25">
      <c r="A28090" t="s">
        <v>30003</v>
      </c>
      <c r="B28090">
        <v>8</v>
      </c>
    </row>
    <row r="28091" spans="1:2" x14ac:dyDescent="0.25">
      <c r="A28091" t="s">
        <v>30004</v>
      </c>
      <c r="B28091">
        <v>17</v>
      </c>
    </row>
    <row r="28092" spans="1:2" x14ac:dyDescent="0.25">
      <c r="A28092" t="s">
        <v>30005</v>
      </c>
      <c r="B28092">
        <v>95</v>
      </c>
    </row>
    <row r="28093" spans="1:2" x14ac:dyDescent="0.25">
      <c r="A28093" t="s">
        <v>30006</v>
      </c>
      <c r="B28093">
        <v>62</v>
      </c>
    </row>
    <row r="28094" spans="1:2" x14ac:dyDescent="0.25">
      <c r="A28094" t="s">
        <v>30007</v>
      </c>
      <c r="B28094">
        <v>5</v>
      </c>
    </row>
    <row r="28095" spans="1:2" x14ac:dyDescent="0.25">
      <c r="A28095" t="s">
        <v>30008</v>
      </c>
      <c r="B28095">
        <v>1</v>
      </c>
    </row>
    <row r="28096" spans="1:2" x14ac:dyDescent="0.25">
      <c r="A28096" t="s">
        <v>30009</v>
      </c>
      <c r="B28096">
        <v>0</v>
      </c>
    </row>
    <row r="28097" spans="1:2" x14ac:dyDescent="0.25">
      <c r="A28097" t="s">
        <v>30010</v>
      </c>
      <c r="B28097">
        <v>0</v>
      </c>
    </row>
    <row r="28098" spans="1:2" x14ac:dyDescent="0.25">
      <c r="A28098" t="s">
        <v>30011</v>
      </c>
      <c r="B28098">
        <v>5</v>
      </c>
    </row>
    <row r="28099" spans="1:2" x14ac:dyDescent="0.25">
      <c r="A28099" t="s">
        <v>30012</v>
      </c>
      <c r="B28099">
        <v>4</v>
      </c>
    </row>
    <row r="28100" spans="1:2" x14ac:dyDescent="0.25">
      <c r="A28100" t="s">
        <v>30013</v>
      </c>
      <c r="B28100">
        <v>19</v>
      </c>
    </row>
    <row r="28101" spans="1:2" x14ac:dyDescent="0.25">
      <c r="A28101" t="s">
        <v>30014</v>
      </c>
      <c r="B28101">
        <v>10</v>
      </c>
    </row>
    <row r="28102" spans="1:2" x14ac:dyDescent="0.25">
      <c r="A28102" t="s">
        <v>30015</v>
      </c>
      <c r="B28102">
        <v>23</v>
      </c>
    </row>
    <row r="28103" spans="1:2" x14ac:dyDescent="0.25">
      <c r="A28103" t="s">
        <v>30016</v>
      </c>
      <c r="B28103">
        <v>129</v>
      </c>
    </row>
    <row r="28104" spans="1:2" x14ac:dyDescent="0.25">
      <c r="A28104" t="s">
        <v>30017</v>
      </c>
      <c r="B28104">
        <v>78</v>
      </c>
    </row>
    <row r="28105" spans="1:2" x14ac:dyDescent="0.25">
      <c r="A28105" t="s">
        <v>30018</v>
      </c>
      <c r="B28105">
        <v>143</v>
      </c>
    </row>
    <row r="28106" spans="1:2" x14ac:dyDescent="0.25">
      <c r="A28106" t="s">
        <v>30019</v>
      </c>
      <c r="B28106">
        <v>2</v>
      </c>
    </row>
    <row r="28107" spans="1:2" x14ac:dyDescent="0.25">
      <c r="A28107" t="s">
        <v>30020</v>
      </c>
      <c r="B28107">
        <v>0</v>
      </c>
    </row>
    <row r="28108" spans="1:2" x14ac:dyDescent="0.25">
      <c r="A28108" t="s">
        <v>30021</v>
      </c>
      <c r="B28108">
        <v>0</v>
      </c>
    </row>
    <row r="28109" spans="1:2" x14ac:dyDescent="0.25">
      <c r="A28109" t="s">
        <v>30022</v>
      </c>
      <c r="B28109">
        <v>4</v>
      </c>
    </row>
    <row r="28110" spans="1:2" x14ac:dyDescent="0.25">
      <c r="A28110" t="s">
        <v>30023</v>
      </c>
      <c r="B28110">
        <v>1</v>
      </c>
    </row>
    <row r="28111" spans="1:2" x14ac:dyDescent="0.25">
      <c r="A28111" t="s">
        <v>30024</v>
      </c>
      <c r="B28111">
        <v>45</v>
      </c>
    </row>
    <row r="28112" spans="1:2" x14ac:dyDescent="0.25">
      <c r="A28112" t="s">
        <v>30025</v>
      </c>
      <c r="B28112">
        <v>26</v>
      </c>
    </row>
    <row r="28113" spans="1:2" x14ac:dyDescent="0.25">
      <c r="A28113" t="s">
        <v>30026</v>
      </c>
      <c r="B28113">
        <v>52</v>
      </c>
    </row>
    <row r="28114" spans="1:2" x14ac:dyDescent="0.25">
      <c r="A28114" t="s">
        <v>30027</v>
      </c>
      <c r="B28114">
        <v>351</v>
      </c>
    </row>
    <row r="28115" spans="1:2" x14ac:dyDescent="0.25">
      <c r="A28115" t="s">
        <v>30028</v>
      </c>
      <c r="B28115">
        <v>123</v>
      </c>
    </row>
    <row r="28116" spans="1:2" x14ac:dyDescent="0.25">
      <c r="A28116" t="s">
        <v>30029</v>
      </c>
      <c r="B28116">
        <v>13</v>
      </c>
    </row>
    <row r="28117" spans="1:2" x14ac:dyDescent="0.25">
      <c r="A28117" t="s">
        <v>30030</v>
      </c>
      <c r="B28117">
        <v>5</v>
      </c>
    </row>
    <row r="28118" spans="1:2" x14ac:dyDescent="0.25">
      <c r="A28118" t="s">
        <v>30031</v>
      </c>
      <c r="B28118">
        <v>0</v>
      </c>
    </row>
    <row r="28119" spans="1:2" x14ac:dyDescent="0.25">
      <c r="A28119" t="s">
        <v>30032</v>
      </c>
      <c r="B28119">
        <v>2</v>
      </c>
    </row>
    <row r="28120" spans="1:2" x14ac:dyDescent="0.25">
      <c r="A28120" t="s">
        <v>30033</v>
      </c>
      <c r="B28120">
        <v>1</v>
      </c>
    </row>
    <row r="28121" spans="1:2" x14ac:dyDescent="0.25">
      <c r="A28121" t="s">
        <v>30034</v>
      </c>
      <c r="B28121">
        <v>2</v>
      </c>
    </row>
    <row r="28122" spans="1:2" x14ac:dyDescent="0.25">
      <c r="A28122" t="s">
        <v>30035</v>
      </c>
      <c r="B28122">
        <v>72</v>
      </c>
    </row>
    <row r="28123" spans="1:2" x14ac:dyDescent="0.25">
      <c r="A28123" t="s">
        <v>30036</v>
      </c>
      <c r="B28123">
        <v>35</v>
      </c>
    </row>
    <row r="28124" spans="1:2" x14ac:dyDescent="0.25">
      <c r="A28124" t="s">
        <v>30037</v>
      </c>
      <c r="B28124">
        <v>89</v>
      </c>
    </row>
    <row r="28125" spans="1:2" x14ac:dyDescent="0.25">
      <c r="A28125" t="s">
        <v>30038</v>
      </c>
      <c r="B28125">
        <v>342</v>
      </c>
    </row>
    <row r="28126" spans="1:2" x14ac:dyDescent="0.25">
      <c r="A28126" t="s">
        <v>34277</v>
      </c>
      <c r="B28126">
        <v>325</v>
      </c>
    </row>
    <row r="28127" spans="1:2" x14ac:dyDescent="0.25">
      <c r="A28127" t="s">
        <v>34278</v>
      </c>
      <c r="B28127">
        <v>216</v>
      </c>
    </row>
    <row r="28128" spans="1:2" x14ac:dyDescent="0.25">
      <c r="A28128" t="s">
        <v>34279</v>
      </c>
      <c r="B28128">
        <v>17</v>
      </c>
    </row>
    <row r="28129" spans="1:2" x14ac:dyDescent="0.25">
      <c r="A28129" t="s">
        <v>34280</v>
      </c>
      <c r="B28129">
        <v>0</v>
      </c>
    </row>
    <row r="28130" spans="1:2" x14ac:dyDescent="0.25">
      <c r="A28130" t="s">
        <v>34281</v>
      </c>
      <c r="B28130">
        <v>32</v>
      </c>
    </row>
    <row r="28131" spans="1:2" x14ac:dyDescent="0.25">
      <c r="A28131" t="s">
        <v>34282</v>
      </c>
      <c r="B28131">
        <v>44</v>
      </c>
    </row>
    <row r="28132" spans="1:2" x14ac:dyDescent="0.25">
      <c r="A28132" t="s">
        <v>34283</v>
      </c>
      <c r="B28132">
        <v>107</v>
      </c>
    </row>
    <row r="28133" spans="1:2" x14ac:dyDescent="0.25">
      <c r="A28133" t="s">
        <v>34284</v>
      </c>
      <c r="B28133">
        <v>164</v>
      </c>
    </row>
    <row r="28134" spans="1:2" x14ac:dyDescent="0.25">
      <c r="A28134" t="s">
        <v>34285</v>
      </c>
      <c r="B28134">
        <v>81</v>
      </c>
    </row>
    <row r="28135" spans="1:2" x14ac:dyDescent="0.25">
      <c r="A28135" t="s">
        <v>34286</v>
      </c>
      <c r="B28135">
        <v>209</v>
      </c>
    </row>
    <row r="28136" spans="1:2" x14ac:dyDescent="0.25">
      <c r="A28136" t="s">
        <v>34287</v>
      </c>
      <c r="B28136">
        <v>1195</v>
      </c>
    </row>
    <row r="28137" spans="1:2" x14ac:dyDescent="0.25">
      <c r="A28137" t="s">
        <v>30039</v>
      </c>
      <c r="B28137">
        <v>3</v>
      </c>
    </row>
    <row r="28138" spans="1:2" x14ac:dyDescent="0.25">
      <c r="A28138" t="s">
        <v>30040</v>
      </c>
      <c r="B28138">
        <v>13</v>
      </c>
    </row>
    <row r="28139" spans="1:2" x14ac:dyDescent="0.25">
      <c r="A28139" t="s">
        <v>30041</v>
      </c>
      <c r="B28139">
        <v>3</v>
      </c>
    </row>
    <row r="28140" spans="1:2" x14ac:dyDescent="0.25">
      <c r="A28140" t="s">
        <v>30042</v>
      </c>
      <c r="B28140">
        <v>0</v>
      </c>
    </row>
    <row r="28141" spans="1:2" x14ac:dyDescent="0.25">
      <c r="A28141" t="s">
        <v>30043</v>
      </c>
      <c r="B28141">
        <v>7</v>
      </c>
    </row>
    <row r="28142" spans="1:2" x14ac:dyDescent="0.25">
      <c r="A28142" t="s">
        <v>30044</v>
      </c>
      <c r="B28142">
        <v>1</v>
      </c>
    </row>
    <row r="28143" spans="1:2" x14ac:dyDescent="0.25">
      <c r="A28143" t="s">
        <v>30045</v>
      </c>
      <c r="B28143">
        <v>0</v>
      </c>
    </row>
    <row r="28144" spans="1:2" x14ac:dyDescent="0.25">
      <c r="A28144" t="s">
        <v>30046</v>
      </c>
      <c r="B28144">
        <v>0</v>
      </c>
    </row>
    <row r="28145" spans="1:2" x14ac:dyDescent="0.25">
      <c r="A28145" t="s">
        <v>30047</v>
      </c>
      <c r="B28145">
        <v>0</v>
      </c>
    </row>
    <row r="28146" spans="1:2" x14ac:dyDescent="0.25">
      <c r="A28146" t="s">
        <v>30048</v>
      </c>
      <c r="B28146">
        <v>0</v>
      </c>
    </row>
    <row r="28147" spans="1:2" x14ac:dyDescent="0.25">
      <c r="A28147" t="s">
        <v>30049</v>
      </c>
      <c r="B28147">
        <v>27</v>
      </c>
    </row>
    <row r="28148" spans="1:2" x14ac:dyDescent="0.25">
      <c r="A28148" t="s">
        <v>30050</v>
      </c>
      <c r="B28148">
        <v>3</v>
      </c>
    </row>
    <row r="28149" spans="1:2" x14ac:dyDescent="0.25">
      <c r="A28149" t="s">
        <v>30051</v>
      </c>
      <c r="B28149">
        <v>11</v>
      </c>
    </row>
    <row r="28150" spans="1:2" x14ac:dyDescent="0.25">
      <c r="A28150" t="s">
        <v>30052</v>
      </c>
      <c r="B28150">
        <v>1</v>
      </c>
    </row>
    <row r="28151" spans="1:2" x14ac:dyDescent="0.25">
      <c r="A28151" t="s">
        <v>30053</v>
      </c>
      <c r="B28151">
        <v>0</v>
      </c>
    </row>
    <row r="28152" spans="1:2" x14ac:dyDescent="0.25">
      <c r="A28152" t="s">
        <v>30054</v>
      </c>
      <c r="B28152">
        <v>8</v>
      </c>
    </row>
    <row r="28153" spans="1:2" x14ac:dyDescent="0.25">
      <c r="A28153" t="s">
        <v>30055</v>
      </c>
      <c r="B28153">
        <v>1</v>
      </c>
    </row>
    <row r="28154" spans="1:2" x14ac:dyDescent="0.25">
      <c r="A28154" t="s">
        <v>30056</v>
      </c>
      <c r="B28154">
        <v>0</v>
      </c>
    </row>
    <row r="28155" spans="1:2" x14ac:dyDescent="0.25">
      <c r="A28155" t="s">
        <v>30057</v>
      </c>
      <c r="B28155">
        <v>2</v>
      </c>
    </row>
    <row r="28156" spans="1:2" x14ac:dyDescent="0.25">
      <c r="A28156" t="s">
        <v>30058</v>
      </c>
      <c r="B28156">
        <v>0</v>
      </c>
    </row>
    <row r="28157" spans="1:2" x14ac:dyDescent="0.25">
      <c r="A28157" t="s">
        <v>30059</v>
      </c>
      <c r="B28157">
        <v>0</v>
      </c>
    </row>
    <row r="28158" spans="1:2" x14ac:dyDescent="0.25">
      <c r="A28158" t="s">
        <v>30060</v>
      </c>
      <c r="B28158">
        <v>26</v>
      </c>
    </row>
    <row r="28159" spans="1:2" x14ac:dyDescent="0.25">
      <c r="A28159" t="s">
        <v>30061</v>
      </c>
      <c r="B28159">
        <v>8</v>
      </c>
    </row>
    <row r="28160" spans="1:2" x14ac:dyDescent="0.25">
      <c r="A28160" t="s">
        <v>30062</v>
      </c>
      <c r="B28160">
        <v>8</v>
      </c>
    </row>
    <row r="28161" spans="1:2" x14ac:dyDescent="0.25">
      <c r="A28161" t="s">
        <v>30063</v>
      </c>
      <c r="B28161">
        <v>1</v>
      </c>
    </row>
    <row r="28162" spans="1:2" x14ac:dyDescent="0.25">
      <c r="A28162" t="s">
        <v>30064</v>
      </c>
      <c r="B28162">
        <v>0</v>
      </c>
    </row>
    <row r="28163" spans="1:2" x14ac:dyDescent="0.25">
      <c r="A28163" t="s">
        <v>30065</v>
      </c>
      <c r="B28163">
        <v>0</v>
      </c>
    </row>
    <row r="28164" spans="1:2" x14ac:dyDescent="0.25">
      <c r="A28164" t="s">
        <v>30066</v>
      </c>
      <c r="B28164">
        <v>6</v>
      </c>
    </row>
    <row r="28165" spans="1:2" x14ac:dyDescent="0.25">
      <c r="A28165" t="s">
        <v>30067</v>
      </c>
      <c r="B28165">
        <v>0</v>
      </c>
    </row>
    <row r="28166" spans="1:2" x14ac:dyDescent="0.25">
      <c r="A28166" t="s">
        <v>30068</v>
      </c>
      <c r="B28166">
        <v>5</v>
      </c>
    </row>
    <row r="28167" spans="1:2" x14ac:dyDescent="0.25">
      <c r="A28167" t="s">
        <v>30069</v>
      </c>
      <c r="B28167">
        <v>1</v>
      </c>
    </row>
    <row r="28168" spans="1:2" x14ac:dyDescent="0.25">
      <c r="A28168" t="s">
        <v>30070</v>
      </c>
      <c r="B28168">
        <v>0</v>
      </c>
    </row>
    <row r="28169" spans="1:2" x14ac:dyDescent="0.25">
      <c r="A28169" t="s">
        <v>30071</v>
      </c>
      <c r="B28169">
        <v>29</v>
      </c>
    </row>
    <row r="28170" spans="1:2" x14ac:dyDescent="0.25">
      <c r="A28170" t="s">
        <v>30072</v>
      </c>
      <c r="B28170">
        <v>19</v>
      </c>
    </row>
    <row r="28171" spans="1:2" x14ac:dyDescent="0.25">
      <c r="A28171" t="s">
        <v>30073</v>
      </c>
      <c r="B28171">
        <v>8</v>
      </c>
    </row>
    <row r="28172" spans="1:2" x14ac:dyDescent="0.25">
      <c r="A28172" t="s">
        <v>30074</v>
      </c>
      <c r="B28172">
        <v>2</v>
      </c>
    </row>
    <row r="28173" spans="1:2" x14ac:dyDescent="0.25">
      <c r="A28173" t="s">
        <v>30075</v>
      </c>
      <c r="B28173">
        <v>0</v>
      </c>
    </row>
    <row r="28174" spans="1:2" x14ac:dyDescent="0.25">
      <c r="A28174" t="s">
        <v>30076</v>
      </c>
      <c r="B28174">
        <v>4</v>
      </c>
    </row>
    <row r="28175" spans="1:2" x14ac:dyDescent="0.25">
      <c r="A28175" t="s">
        <v>30077</v>
      </c>
      <c r="B28175">
        <v>5</v>
      </c>
    </row>
    <row r="28176" spans="1:2" x14ac:dyDescent="0.25">
      <c r="A28176" t="s">
        <v>30078</v>
      </c>
      <c r="B28176">
        <v>0</v>
      </c>
    </row>
    <row r="28177" spans="1:2" x14ac:dyDescent="0.25">
      <c r="A28177" t="s">
        <v>30079</v>
      </c>
      <c r="B28177">
        <v>5</v>
      </c>
    </row>
    <row r="28178" spans="1:2" x14ac:dyDescent="0.25">
      <c r="A28178" t="s">
        <v>30080</v>
      </c>
      <c r="B28178">
        <v>1</v>
      </c>
    </row>
    <row r="28179" spans="1:2" x14ac:dyDescent="0.25">
      <c r="A28179" t="s">
        <v>30081</v>
      </c>
      <c r="B28179">
        <v>0</v>
      </c>
    </row>
    <row r="28180" spans="1:2" x14ac:dyDescent="0.25">
      <c r="A28180" t="s">
        <v>30082</v>
      </c>
      <c r="B28180">
        <v>44</v>
      </c>
    </row>
    <row r="28181" spans="1:2" x14ac:dyDescent="0.25">
      <c r="A28181" t="s">
        <v>30083</v>
      </c>
      <c r="B28181">
        <v>15</v>
      </c>
    </row>
    <row r="28182" spans="1:2" x14ac:dyDescent="0.25">
      <c r="A28182" t="s">
        <v>30084</v>
      </c>
      <c r="B28182">
        <v>7</v>
      </c>
    </row>
    <row r="28183" spans="1:2" x14ac:dyDescent="0.25">
      <c r="A28183" t="s">
        <v>30085</v>
      </c>
      <c r="B28183">
        <v>1</v>
      </c>
    </row>
    <row r="28184" spans="1:2" x14ac:dyDescent="0.25">
      <c r="A28184" t="s">
        <v>30086</v>
      </c>
      <c r="B28184">
        <v>0</v>
      </c>
    </row>
    <row r="28185" spans="1:2" x14ac:dyDescent="0.25">
      <c r="A28185" t="s">
        <v>30087</v>
      </c>
      <c r="B28185">
        <v>0</v>
      </c>
    </row>
    <row r="28186" spans="1:2" x14ac:dyDescent="0.25">
      <c r="A28186" t="s">
        <v>30088</v>
      </c>
      <c r="B28186">
        <v>4</v>
      </c>
    </row>
    <row r="28187" spans="1:2" x14ac:dyDescent="0.25">
      <c r="A28187" t="s">
        <v>30089</v>
      </c>
      <c r="B28187">
        <v>0</v>
      </c>
    </row>
    <row r="28188" spans="1:2" x14ac:dyDescent="0.25">
      <c r="A28188" t="s">
        <v>30090</v>
      </c>
      <c r="B28188">
        <v>8</v>
      </c>
    </row>
    <row r="28189" spans="1:2" x14ac:dyDescent="0.25">
      <c r="A28189" t="s">
        <v>30091</v>
      </c>
      <c r="B28189">
        <v>7</v>
      </c>
    </row>
    <row r="28190" spans="1:2" x14ac:dyDescent="0.25">
      <c r="A28190" t="s">
        <v>30092</v>
      </c>
      <c r="B28190">
        <v>0</v>
      </c>
    </row>
    <row r="28191" spans="1:2" x14ac:dyDescent="0.25">
      <c r="A28191" t="s">
        <v>30093</v>
      </c>
      <c r="B28191">
        <v>42</v>
      </c>
    </row>
    <row r="28192" spans="1:2" x14ac:dyDescent="0.25">
      <c r="A28192" t="s">
        <v>30094</v>
      </c>
      <c r="B28192">
        <v>48</v>
      </c>
    </row>
    <row r="28193" spans="1:2" x14ac:dyDescent="0.25">
      <c r="A28193" t="s">
        <v>30095</v>
      </c>
      <c r="B28193">
        <v>2</v>
      </c>
    </row>
    <row r="28194" spans="1:2" x14ac:dyDescent="0.25">
      <c r="A28194" t="s">
        <v>30096</v>
      </c>
      <c r="B28194">
        <v>0</v>
      </c>
    </row>
    <row r="28195" spans="1:2" x14ac:dyDescent="0.25">
      <c r="A28195" t="s">
        <v>30097</v>
      </c>
      <c r="B28195">
        <v>0</v>
      </c>
    </row>
    <row r="28196" spans="1:2" x14ac:dyDescent="0.25">
      <c r="A28196" t="s">
        <v>30098</v>
      </c>
      <c r="B28196">
        <v>0</v>
      </c>
    </row>
    <row r="28197" spans="1:2" x14ac:dyDescent="0.25">
      <c r="A28197" t="s">
        <v>30099</v>
      </c>
      <c r="B28197">
        <v>0</v>
      </c>
    </row>
    <row r="28198" spans="1:2" x14ac:dyDescent="0.25">
      <c r="A28198" t="s">
        <v>30100</v>
      </c>
      <c r="B28198">
        <v>0</v>
      </c>
    </row>
    <row r="28199" spans="1:2" x14ac:dyDescent="0.25">
      <c r="A28199" t="s">
        <v>30101</v>
      </c>
      <c r="B28199">
        <v>16</v>
      </c>
    </row>
    <row r="28200" spans="1:2" x14ac:dyDescent="0.25">
      <c r="A28200" t="s">
        <v>30102</v>
      </c>
      <c r="B28200">
        <v>10</v>
      </c>
    </row>
    <row r="28201" spans="1:2" x14ac:dyDescent="0.25">
      <c r="A28201" t="s">
        <v>30103</v>
      </c>
      <c r="B28201">
        <v>0</v>
      </c>
    </row>
    <row r="28202" spans="1:2" x14ac:dyDescent="0.25">
      <c r="A28202" t="s">
        <v>30104</v>
      </c>
      <c r="B28202">
        <v>76</v>
      </c>
    </row>
    <row r="28203" spans="1:2" x14ac:dyDescent="0.25">
      <c r="A28203" t="s">
        <v>30105</v>
      </c>
      <c r="B28203">
        <v>51</v>
      </c>
    </row>
    <row r="28204" spans="1:2" x14ac:dyDescent="0.25">
      <c r="A28204" t="s">
        <v>30106</v>
      </c>
      <c r="B28204">
        <v>12</v>
      </c>
    </row>
    <row r="28205" spans="1:2" x14ac:dyDescent="0.25">
      <c r="A28205" t="s">
        <v>30107</v>
      </c>
      <c r="B28205">
        <v>1</v>
      </c>
    </row>
    <row r="28206" spans="1:2" x14ac:dyDescent="0.25">
      <c r="A28206" t="s">
        <v>30108</v>
      </c>
      <c r="B28206">
        <v>0</v>
      </c>
    </row>
    <row r="28207" spans="1:2" x14ac:dyDescent="0.25">
      <c r="A28207" t="s">
        <v>30109</v>
      </c>
      <c r="B28207">
        <v>0</v>
      </c>
    </row>
    <row r="28208" spans="1:2" x14ac:dyDescent="0.25">
      <c r="A28208" t="s">
        <v>30110</v>
      </c>
      <c r="B28208">
        <v>1</v>
      </c>
    </row>
    <row r="28209" spans="1:2" x14ac:dyDescent="0.25">
      <c r="A28209" t="s">
        <v>30111</v>
      </c>
      <c r="B28209">
        <v>0</v>
      </c>
    </row>
    <row r="28210" spans="1:2" x14ac:dyDescent="0.25">
      <c r="A28210" t="s">
        <v>30112</v>
      </c>
      <c r="B28210">
        <v>44</v>
      </c>
    </row>
    <row r="28211" spans="1:2" x14ac:dyDescent="0.25">
      <c r="A28211" t="s">
        <v>30113</v>
      </c>
      <c r="B28211">
        <v>26</v>
      </c>
    </row>
    <row r="28212" spans="1:2" x14ac:dyDescent="0.25">
      <c r="A28212" t="s">
        <v>30114</v>
      </c>
      <c r="B28212">
        <v>0</v>
      </c>
    </row>
    <row r="28213" spans="1:2" x14ac:dyDescent="0.25">
      <c r="A28213" t="s">
        <v>30115</v>
      </c>
      <c r="B28213">
        <v>135</v>
      </c>
    </row>
    <row r="28214" spans="1:2" x14ac:dyDescent="0.25">
      <c r="A28214" t="s">
        <v>30116</v>
      </c>
      <c r="B28214">
        <v>98</v>
      </c>
    </row>
    <row r="28215" spans="1:2" x14ac:dyDescent="0.25">
      <c r="A28215" t="s">
        <v>30117</v>
      </c>
      <c r="B28215">
        <v>11</v>
      </c>
    </row>
    <row r="28216" spans="1:2" x14ac:dyDescent="0.25">
      <c r="A28216" t="s">
        <v>30118</v>
      </c>
      <c r="B28216">
        <v>4</v>
      </c>
    </row>
    <row r="28217" spans="1:2" x14ac:dyDescent="0.25">
      <c r="A28217" t="s">
        <v>30119</v>
      </c>
      <c r="B28217">
        <v>0</v>
      </c>
    </row>
    <row r="28218" spans="1:2" x14ac:dyDescent="0.25">
      <c r="A28218" t="s">
        <v>30120</v>
      </c>
      <c r="B28218">
        <v>1</v>
      </c>
    </row>
    <row r="28219" spans="1:2" x14ac:dyDescent="0.25">
      <c r="A28219" t="s">
        <v>30121</v>
      </c>
      <c r="B28219">
        <v>1</v>
      </c>
    </row>
    <row r="28220" spans="1:2" x14ac:dyDescent="0.25">
      <c r="A28220" t="s">
        <v>30122</v>
      </c>
      <c r="B28220">
        <v>0</v>
      </c>
    </row>
    <row r="28221" spans="1:2" x14ac:dyDescent="0.25">
      <c r="A28221" t="s">
        <v>30123</v>
      </c>
      <c r="B28221">
        <v>68</v>
      </c>
    </row>
    <row r="28222" spans="1:2" x14ac:dyDescent="0.25">
      <c r="A28222" t="s">
        <v>30124</v>
      </c>
      <c r="B28222">
        <v>35</v>
      </c>
    </row>
    <row r="28223" spans="1:2" x14ac:dyDescent="0.25">
      <c r="A28223" t="s">
        <v>30125</v>
      </c>
      <c r="B28223">
        <v>0</v>
      </c>
    </row>
    <row r="28224" spans="1:2" x14ac:dyDescent="0.25">
      <c r="A28224" t="s">
        <v>30126</v>
      </c>
      <c r="B28224">
        <v>218</v>
      </c>
    </row>
    <row r="28225" spans="1:2" x14ac:dyDescent="0.25">
      <c r="A28225" t="s">
        <v>30127</v>
      </c>
      <c r="B28225">
        <v>245</v>
      </c>
    </row>
    <row r="28226" spans="1:2" x14ac:dyDescent="0.25">
      <c r="A28226" t="s">
        <v>30128</v>
      </c>
      <c r="B28226">
        <v>72</v>
      </c>
    </row>
    <row r="28227" spans="1:2" x14ac:dyDescent="0.25">
      <c r="A28227" t="s">
        <v>30129</v>
      </c>
      <c r="B28227">
        <v>13</v>
      </c>
    </row>
    <row r="28228" spans="1:2" x14ac:dyDescent="0.25">
      <c r="A28228" t="s">
        <v>30130</v>
      </c>
      <c r="B28228">
        <v>0</v>
      </c>
    </row>
    <row r="28229" spans="1:2" x14ac:dyDescent="0.25">
      <c r="A28229" t="s">
        <v>30131</v>
      </c>
      <c r="B28229">
        <v>20</v>
      </c>
    </row>
    <row r="28230" spans="1:2" x14ac:dyDescent="0.25">
      <c r="A28230" t="s">
        <v>30132</v>
      </c>
      <c r="B28230">
        <v>19</v>
      </c>
    </row>
    <row r="28231" spans="1:2" x14ac:dyDescent="0.25">
      <c r="A28231" t="s">
        <v>30133</v>
      </c>
      <c r="B28231">
        <v>0</v>
      </c>
    </row>
    <row r="28232" spans="1:2" x14ac:dyDescent="0.25">
      <c r="A28232" t="s">
        <v>30134</v>
      </c>
      <c r="B28232">
        <v>148</v>
      </c>
    </row>
    <row r="28233" spans="1:2" x14ac:dyDescent="0.25">
      <c r="A28233" t="s">
        <v>30135</v>
      </c>
      <c r="B28233">
        <v>80</v>
      </c>
    </row>
    <row r="28234" spans="1:2" x14ac:dyDescent="0.25">
      <c r="A28234" t="s">
        <v>30136</v>
      </c>
      <c r="B28234">
        <v>0</v>
      </c>
    </row>
    <row r="28235" spans="1:2" x14ac:dyDescent="0.25">
      <c r="A28235" t="s">
        <v>30137</v>
      </c>
      <c r="B28235">
        <v>597</v>
      </c>
    </row>
    <row r="28236" spans="1:2" x14ac:dyDescent="0.25">
      <c r="A28236" t="s">
        <v>30138</v>
      </c>
      <c r="B28236">
        <v>-999</v>
      </c>
    </row>
    <row r="28237" spans="1:2" x14ac:dyDescent="0.25">
      <c r="A28237" t="s">
        <v>30139</v>
      </c>
      <c r="B28237">
        <v>-999</v>
      </c>
    </row>
    <row r="28238" spans="1:2" x14ac:dyDescent="0.25">
      <c r="A28238" t="s">
        <v>30140</v>
      </c>
      <c r="B28238">
        <v>10344</v>
      </c>
    </row>
    <row r="28239" spans="1:2" x14ac:dyDescent="0.25">
      <c r="A28239" t="s">
        <v>30141</v>
      </c>
      <c r="B28239">
        <v>6916</v>
      </c>
    </row>
    <row r="28240" spans="1:2" x14ac:dyDescent="0.25">
      <c r="A28240" t="s">
        <v>30142</v>
      </c>
      <c r="B28240">
        <v>1910</v>
      </c>
    </row>
    <row r="28241" spans="1:2" x14ac:dyDescent="0.25">
      <c r="A28241" t="s">
        <v>30143</v>
      </c>
      <c r="B28241">
        <v>-999</v>
      </c>
    </row>
    <row r="28242" spans="1:2" x14ac:dyDescent="0.25">
      <c r="A28242" t="s">
        <v>30144</v>
      </c>
      <c r="B28242">
        <v>-999</v>
      </c>
    </row>
    <row r="28243" spans="1:2" x14ac:dyDescent="0.25">
      <c r="A28243" t="s">
        <v>30145</v>
      </c>
      <c r="B28243">
        <v>-999</v>
      </c>
    </row>
    <row r="28244" spans="1:2" x14ac:dyDescent="0.25">
      <c r="A28244" t="s">
        <v>30146</v>
      </c>
      <c r="B28244">
        <v>-999</v>
      </c>
    </row>
    <row r="28245" spans="1:2" x14ac:dyDescent="0.25">
      <c r="A28245" t="s">
        <v>30147</v>
      </c>
      <c r="B28245">
        <v>-999</v>
      </c>
    </row>
    <row r="28246" spans="1:2" x14ac:dyDescent="0.25">
      <c r="A28246" t="s">
        <v>30148</v>
      </c>
      <c r="B28246">
        <v>-999</v>
      </c>
    </row>
    <row r="28247" spans="1:2" x14ac:dyDescent="0.25">
      <c r="A28247" t="s">
        <v>30149</v>
      </c>
      <c r="B28247">
        <v>-999</v>
      </c>
    </row>
    <row r="28248" spans="1:2" x14ac:dyDescent="0.25">
      <c r="A28248" t="s">
        <v>30150</v>
      </c>
      <c r="B28248">
        <v>-999</v>
      </c>
    </row>
    <row r="28249" spans="1:2" x14ac:dyDescent="0.25">
      <c r="A28249" t="s">
        <v>30151</v>
      </c>
      <c r="B28249">
        <v>-999</v>
      </c>
    </row>
    <row r="28250" spans="1:2" x14ac:dyDescent="0.25">
      <c r="A28250" t="s">
        <v>30152</v>
      </c>
      <c r="B28250">
        <v>-999</v>
      </c>
    </row>
    <row r="28251" spans="1:2" x14ac:dyDescent="0.25">
      <c r="A28251" t="s">
        <v>30153</v>
      </c>
      <c r="B28251">
        <v>-999</v>
      </c>
    </row>
    <row r="28252" spans="1:2" x14ac:dyDescent="0.25">
      <c r="A28252" t="s">
        <v>30154</v>
      </c>
      <c r="B28252">
        <v>-999</v>
      </c>
    </row>
    <row r="28253" spans="1:2" x14ac:dyDescent="0.25">
      <c r="A28253" t="s">
        <v>30155</v>
      </c>
      <c r="B28253">
        <v>-999</v>
      </c>
    </row>
    <row r="28254" spans="1:2" x14ac:dyDescent="0.25">
      <c r="A28254" t="s">
        <v>30156</v>
      </c>
      <c r="B28254">
        <v>-999</v>
      </c>
    </row>
    <row r="28255" spans="1:2" x14ac:dyDescent="0.25">
      <c r="A28255" t="s">
        <v>30157</v>
      </c>
      <c r="B28255">
        <v>-999</v>
      </c>
    </row>
    <row r="28256" spans="1:2" x14ac:dyDescent="0.25">
      <c r="A28256" t="s">
        <v>30158</v>
      </c>
      <c r="B28256">
        <v>-999</v>
      </c>
    </row>
    <row r="28257" spans="1:2" x14ac:dyDescent="0.25">
      <c r="A28257" t="s">
        <v>30159</v>
      </c>
      <c r="B28257">
        <v>-999</v>
      </c>
    </row>
    <row r="28258" spans="1:2" x14ac:dyDescent="0.25">
      <c r="A28258" t="s">
        <v>30160</v>
      </c>
      <c r="B28258">
        <v>-999</v>
      </c>
    </row>
    <row r="28259" spans="1:2" x14ac:dyDescent="0.25">
      <c r="A28259" t="s">
        <v>30161</v>
      </c>
      <c r="B28259">
        <v>-999</v>
      </c>
    </row>
    <row r="28260" spans="1:2" x14ac:dyDescent="0.25">
      <c r="A28260" t="s">
        <v>30162</v>
      </c>
      <c r="B28260">
        <v>6844</v>
      </c>
    </row>
    <row r="28261" spans="1:2" x14ac:dyDescent="0.25">
      <c r="A28261" t="s">
        <v>30163</v>
      </c>
      <c r="B28261">
        <v>1381</v>
      </c>
    </row>
    <row r="28262" spans="1:2" x14ac:dyDescent="0.25">
      <c r="A28262" t="s">
        <v>30164</v>
      </c>
      <c r="B28262">
        <v>2196</v>
      </c>
    </row>
    <row r="28263" spans="1:2" x14ac:dyDescent="0.25">
      <c r="A28263" t="s">
        <v>30165</v>
      </c>
      <c r="B28263">
        <v>3267</v>
      </c>
    </row>
    <row r="28264" spans="1:2" x14ac:dyDescent="0.25">
      <c r="A28264" t="s">
        <v>30166</v>
      </c>
      <c r="B28264">
        <v>6844</v>
      </c>
    </row>
    <row r="28265" spans="1:2" x14ac:dyDescent="0.25">
      <c r="A28265" t="s">
        <v>30167</v>
      </c>
      <c r="B28265">
        <v>6844</v>
      </c>
    </row>
    <row r="28266" spans="1:2" x14ac:dyDescent="0.25">
      <c r="A28266" t="s">
        <v>30168</v>
      </c>
      <c r="B28266">
        <v>0</v>
      </c>
    </row>
    <row r="28267" spans="1:2" x14ac:dyDescent="0.25">
      <c r="A28267" t="s">
        <v>30169</v>
      </c>
      <c r="B28267">
        <v>6844</v>
      </c>
    </row>
    <row r="28268" spans="1:2" x14ac:dyDescent="0.25">
      <c r="A28268" t="s">
        <v>30170</v>
      </c>
      <c r="B28268">
        <v>0</v>
      </c>
    </row>
    <row r="28269" spans="1:2" x14ac:dyDescent="0.25">
      <c r="A28269" t="s">
        <v>30171</v>
      </c>
      <c r="B28269">
        <v>686</v>
      </c>
    </row>
    <row r="28270" spans="1:2" x14ac:dyDescent="0.25">
      <c r="A28270" t="s">
        <v>30172</v>
      </c>
      <c r="B28270">
        <v>192</v>
      </c>
    </row>
    <row r="28271" spans="1:2" x14ac:dyDescent="0.25">
      <c r="A28271" t="s">
        <v>30173</v>
      </c>
      <c r="B28271">
        <v>159</v>
      </c>
    </row>
    <row r="28272" spans="1:2" x14ac:dyDescent="0.25">
      <c r="A28272" t="s">
        <v>30174</v>
      </c>
      <c r="B28272">
        <v>335</v>
      </c>
    </row>
    <row r="28273" spans="1:2" x14ac:dyDescent="0.25">
      <c r="A28273" t="s">
        <v>30175</v>
      </c>
      <c r="B28273">
        <v>686</v>
      </c>
    </row>
    <row r="28274" spans="1:2" x14ac:dyDescent="0.25">
      <c r="A28274" t="s">
        <v>30176</v>
      </c>
      <c r="B28274">
        <v>749</v>
      </c>
    </row>
    <row r="28275" spans="1:2" x14ac:dyDescent="0.25">
      <c r="A28275" t="s">
        <v>30177</v>
      </c>
      <c r="B28275">
        <v>52</v>
      </c>
    </row>
    <row r="28276" spans="1:2" x14ac:dyDescent="0.25">
      <c r="A28276" t="s">
        <v>30178</v>
      </c>
      <c r="B28276">
        <v>163</v>
      </c>
    </row>
    <row r="28277" spans="1:2" x14ac:dyDescent="0.25">
      <c r="A28277" t="s">
        <v>30179</v>
      </c>
      <c r="B28277">
        <v>179</v>
      </c>
    </row>
    <row r="28278" spans="1:2" x14ac:dyDescent="0.25">
      <c r="A28278" t="s">
        <v>30180</v>
      </c>
      <c r="B28278">
        <v>355</v>
      </c>
    </row>
    <row r="28279" spans="1:2" x14ac:dyDescent="0.25">
      <c r="A28279" t="s">
        <v>30181</v>
      </c>
      <c r="B28279">
        <v>749</v>
      </c>
    </row>
    <row r="28280" spans="1:2" x14ac:dyDescent="0.25">
      <c r="A28280" t="s">
        <v>30182</v>
      </c>
      <c r="B28280">
        <v>-999</v>
      </c>
    </row>
    <row r="28281" spans="1:2" x14ac:dyDescent="0.25">
      <c r="A28281" t="s">
        <v>30183</v>
      </c>
      <c r="B28281">
        <v>124</v>
      </c>
    </row>
    <row r="28282" spans="1:2" x14ac:dyDescent="0.25">
      <c r="A28282" t="s">
        <v>30184</v>
      </c>
      <c r="B28282">
        <v>3300</v>
      </c>
    </row>
    <row r="28283" spans="1:2" x14ac:dyDescent="0.25">
      <c r="A28283" t="s">
        <v>30185</v>
      </c>
      <c r="B28283">
        <v>0</v>
      </c>
    </row>
    <row r="28284" spans="1:2" x14ac:dyDescent="0.25">
      <c r="A28284" t="s">
        <v>30186</v>
      </c>
      <c r="B28284">
        <v>-999</v>
      </c>
    </row>
    <row r="28285" spans="1:2" x14ac:dyDescent="0.25">
      <c r="A28285" t="s">
        <v>30187</v>
      </c>
      <c r="B28285">
        <v>19</v>
      </c>
    </row>
    <row r="28286" spans="1:2" x14ac:dyDescent="0.25">
      <c r="A28286" t="s">
        <v>30188</v>
      </c>
      <c r="B28286">
        <v>-999</v>
      </c>
    </row>
    <row r="28287" spans="1:2" x14ac:dyDescent="0.25">
      <c r="A28287" t="s">
        <v>30189</v>
      </c>
      <c r="B28287">
        <v>11533</v>
      </c>
    </row>
    <row r="28288" spans="1:2" x14ac:dyDescent="0.25">
      <c r="A28288" t="s">
        <v>30190</v>
      </c>
      <c r="B28288">
        <v>11552</v>
      </c>
    </row>
    <row r="28289" spans="1:2" x14ac:dyDescent="0.25">
      <c r="A28289" t="s">
        <v>30191</v>
      </c>
      <c r="B28289">
        <v>-999</v>
      </c>
    </row>
    <row r="28290" spans="1:2" x14ac:dyDescent="0.25">
      <c r="A28290" t="s">
        <v>30192</v>
      </c>
      <c r="B28290">
        <v>517</v>
      </c>
    </row>
    <row r="28291" spans="1:2" x14ac:dyDescent="0.25">
      <c r="A28291" t="s">
        <v>30193</v>
      </c>
      <c r="B28291">
        <v>-999</v>
      </c>
    </row>
    <row r="28292" spans="1:2" x14ac:dyDescent="0.25">
      <c r="A28292" t="s">
        <v>30194</v>
      </c>
      <c r="B28292">
        <v>-999</v>
      </c>
    </row>
    <row r="28293" spans="1:2" x14ac:dyDescent="0.25">
      <c r="A28293" t="s">
        <v>30195</v>
      </c>
      <c r="B28293">
        <v>520</v>
      </c>
    </row>
    <row r="28294" spans="1:2" x14ac:dyDescent="0.25">
      <c r="A28294" t="s">
        <v>30196</v>
      </c>
      <c r="B28294">
        <v>1059</v>
      </c>
    </row>
    <row r="28295" spans="1:2" x14ac:dyDescent="0.25">
      <c r="A28295" t="s">
        <v>30197</v>
      </c>
      <c r="B28295">
        <v>2096</v>
      </c>
    </row>
    <row r="28296" spans="1:2" x14ac:dyDescent="0.25">
      <c r="A28296" t="s">
        <v>30198</v>
      </c>
      <c r="B28296">
        <v>1625</v>
      </c>
    </row>
    <row r="28297" spans="1:2" x14ac:dyDescent="0.25">
      <c r="A28297" t="s">
        <v>30199</v>
      </c>
      <c r="B28297">
        <v>-999</v>
      </c>
    </row>
    <row r="28298" spans="1:2" x14ac:dyDescent="0.25">
      <c r="A28298" t="s">
        <v>30200</v>
      </c>
      <c r="B28298">
        <v>1331</v>
      </c>
    </row>
    <row r="28299" spans="1:2" x14ac:dyDescent="0.25">
      <c r="A28299" t="s">
        <v>30201</v>
      </c>
      <c r="B28299">
        <v>-999</v>
      </c>
    </row>
    <row r="28300" spans="1:2" x14ac:dyDescent="0.25">
      <c r="A28300" t="s">
        <v>30202</v>
      </c>
      <c r="B28300">
        <v>-999</v>
      </c>
    </row>
    <row r="28301" spans="1:2" x14ac:dyDescent="0.25">
      <c r="A28301" t="s">
        <v>30203</v>
      </c>
      <c r="B28301">
        <v>120</v>
      </c>
    </row>
    <row r="28302" spans="1:2" x14ac:dyDescent="0.25">
      <c r="A28302" t="s">
        <v>30204</v>
      </c>
      <c r="B28302">
        <v>120</v>
      </c>
    </row>
    <row r="28303" spans="1:2" x14ac:dyDescent="0.25">
      <c r="A28303" t="s">
        <v>30205</v>
      </c>
      <c r="B28303">
        <v>926</v>
      </c>
    </row>
    <row r="28304" spans="1:2" x14ac:dyDescent="0.25">
      <c r="A28304" t="s">
        <v>30206</v>
      </c>
      <c r="B28304">
        <v>155</v>
      </c>
    </row>
    <row r="28305" spans="1:2" x14ac:dyDescent="0.25">
      <c r="A28305" t="s">
        <v>30207</v>
      </c>
      <c r="B28305">
        <v>153</v>
      </c>
    </row>
    <row r="28306" spans="1:2" x14ac:dyDescent="0.25">
      <c r="A28306" t="s">
        <v>30208</v>
      </c>
      <c r="B28306">
        <v>1385</v>
      </c>
    </row>
    <row r="28307" spans="1:2" x14ac:dyDescent="0.25">
      <c r="A28307" t="s">
        <v>30209</v>
      </c>
      <c r="B28307">
        <v>32</v>
      </c>
    </row>
    <row r="28308" spans="1:2" x14ac:dyDescent="0.25">
      <c r="A28308" t="s">
        <v>30210</v>
      </c>
      <c r="B28308">
        <v>42</v>
      </c>
    </row>
    <row r="28309" spans="1:2" x14ac:dyDescent="0.25">
      <c r="A28309" t="s">
        <v>30211</v>
      </c>
      <c r="B28309">
        <v>8</v>
      </c>
    </row>
    <row r="28310" spans="1:2" x14ac:dyDescent="0.25">
      <c r="A28310" t="s">
        <v>30212</v>
      </c>
      <c r="B28310">
        <v>0</v>
      </c>
    </row>
    <row r="28311" spans="1:2" x14ac:dyDescent="0.25">
      <c r="A28311" t="s">
        <v>30213</v>
      </c>
      <c r="B28311">
        <v>211</v>
      </c>
    </row>
    <row r="28312" spans="1:2" x14ac:dyDescent="0.25">
      <c r="A28312" t="s">
        <v>30214</v>
      </c>
      <c r="B28312">
        <v>1</v>
      </c>
    </row>
    <row r="28313" spans="1:2" x14ac:dyDescent="0.25">
      <c r="A28313" t="s">
        <v>30215</v>
      </c>
      <c r="B28313">
        <v>50</v>
      </c>
    </row>
    <row r="28314" spans="1:2" x14ac:dyDescent="0.25">
      <c r="A28314" t="s">
        <v>30216</v>
      </c>
      <c r="B28314">
        <v>120</v>
      </c>
    </row>
    <row r="28315" spans="1:2" x14ac:dyDescent="0.25">
      <c r="A28315" t="s">
        <v>30217</v>
      </c>
      <c r="B28315">
        <v>2</v>
      </c>
    </row>
    <row r="28316" spans="1:2" x14ac:dyDescent="0.25">
      <c r="A28316" t="s">
        <v>30218</v>
      </c>
      <c r="B28316">
        <v>104</v>
      </c>
    </row>
    <row r="28317" spans="1:2" x14ac:dyDescent="0.25">
      <c r="A28317" t="s">
        <v>30219</v>
      </c>
      <c r="B28317">
        <v>16</v>
      </c>
    </row>
    <row r="28318" spans="1:2" x14ac:dyDescent="0.25">
      <c r="A28318" t="s">
        <v>30220</v>
      </c>
      <c r="B28318">
        <v>79</v>
      </c>
    </row>
    <row r="28319" spans="1:2" x14ac:dyDescent="0.25">
      <c r="A28319" t="s">
        <v>30221</v>
      </c>
      <c r="B28319">
        <v>53</v>
      </c>
    </row>
    <row r="28320" spans="1:2" x14ac:dyDescent="0.25">
      <c r="A28320" t="s">
        <v>30222</v>
      </c>
      <c r="B28320">
        <v>4</v>
      </c>
    </row>
    <row r="28321" spans="1:2" x14ac:dyDescent="0.25">
      <c r="A28321" t="s">
        <v>30223</v>
      </c>
      <c r="B28321">
        <v>442</v>
      </c>
    </row>
    <row r="28322" spans="1:2" x14ac:dyDescent="0.25">
      <c r="A28322" t="s">
        <v>30224</v>
      </c>
      <c r="B28322">
        <v>8</v>
      </c>
    </row>
    <row r="28323" spans="1:2" x14ac:dyDescent="0.25">
      <c r="A28323" t="s">
        <v>30225</v>
      </c>
      <c r="B28323">
        <v>16</v>
      </c>
    </row>
    <row r="28324" spans="1:2" x14ac:dyDescent="0.25">
      <c r="A28324" t="s">
        <v>30226</v>
      </c>
      <c r="B28324">
        <v>197</v>
      </c>
    </row>
    <row r="28325" spans="1:2" x14ac:dyDescent="0.25">
      <c r="A28325" t="s">
        <v>30227</v>
      </c>
      <c r="B28325">
        <v>1385</v>
      </c>
    </row>
    <row r="28326" spans="1:2" x14ac:dyDescent="0.25">
      <c r="A28326" t="s">
        <v>30228</v>
      </c>
      <c r="B28326">
        <v>24</v>
      </c>
    </row>
    <row r="28327" spans="1:2" x14ac:dyDescent="0.25">
      <c r="A28327" t="s">
        <v>30229</v>
      </c>
      <c r="B28327">
        <v>26</v>
      </c>
    </row>
    <row r="28328" spans="1:2" x14ac:dyDescent="0.25">
      <c r="A28328" t="s">
        <v>30230</v>
      </c>
      <c r="B28328">
        <v>36</v>
      </c>
    </row>
    <row r="28329" spans="1:2" x14ac:dyDescent="0.25">
      <c r="A28329" t="s">
        <v>30231</v>
      </c>
      <c r="B28329">
        <v>34</v>
      </c>
    </row>
    <row r="28330" spans="1:2" x14ac:dyDescent="0.25">
      <c r="A28330" t="s">
        <v>30232</v>
      </c>
      <c r="B28330">
        <v>60</v>
      </c>
    </row>
    <row r="28331" spans="1:2" x14ac:dyDescent="0.25">
      <c r="A28331" t="s">
        <v>30233</v>
      </c>
      <c r="B28331">
        <v>48</v>
      </c>
    </row>
    <row r="28332" spans="1:2" x14ac:dyDescent="0.25">
      <c r="A28332" t="s">
        <v>30234</v>
      </c>
      <c r="B28332">
        <v>96</v>
      </c>
    </row>
    <row r="28333" spans="1:2" x14ac:dyDescent="0.25">
      <c r="A28333" t="s">
        <v>30235</v>
      </c>
      <c r="B28333">
        <v>90</v>
      </c>
    </row>
    <row r="28334" spans="1:2" x14ac:dyDescent="0.25">
      <c r="A28334" t="s">
        <v>30236</v>
      </c>
      <c r="B28334">
        <v>414</v>
      </c>
    </row>
    <row r="28335" spans="1:2" x14ac:dyDescent="0.25">
      <c r="A28335" t="s">
        <v>30237</v>
      </c>
      <c r="B28335">
        <v>97</v>
      </c>
    </row>
    <row r="28336" spans="1:2" x14ac:dyDescent="0.25">
      <c r="A28336" t="s">
        <v>30238</v>
      </c>
      <c r="B28336">
        <v>64</v>
      </c>
    </row>
    <row r="28337" spans="1:2" x14ac:dyDescent="0.25">
      <c r="A28337" t="s">
        <v>30239</v>
      </c>
      <c r="B28337">
        <v>58</v>
      </c>
    </row>
    <row r="28338" spans="1:2" x14ac:dyDescent="0.25">
      <c r="A28338" t="s">
        <v>30240</v>
      </c>
      <c r="B28338">
        <v>46</v>
      </c>
    </row>
    <row r="28339" spans="1:2" x14ac:dyDescent="0.25">
      <c r="A28339" t="s">
        <v>30241</v>
      </c>
      <c r="B28339">
        <v>61</v>
      </c>
    </row>
    <row r="28340" spans="1:2" x14ac:dyDescent="0.25">
      <c r="A28340" t="s">
        <v>30242</v>
      </c>
      <c r="B28340">
        <v>48</v>
      </c>
    </row>
    <row r="28341" spans="1:2" x14ac:dyDescent="0.25">
      <c r="A28341" t="s">
        <v>30243</v>
      </c>
      <c r="B28341">
        <v>57</v>
      </c>
    </row>
    <row r="28342" spans="1:2" x14ac:dyDescent="0.25">
      <c r="A28342" t="s">
        <v>30244</v>
      </c>
      <c r="B28342">
        <v>35</v>
      </c>
    </row>
    <row r="28343" spans="1:2" x14ac:dyDescent="0.25">
      <c r="A28343" t="s">
        <v>30245</v>
      </c>
      <c r="B28343">
        <v>466</v>
      </c>
    </row>
    <row r="28344" spans="1:2" x14ac:dyDescent="0.25">
      <c r="A28344" t="s">
        <v>30246</v>
      </c>
      <c r="B28344">
        <v>21</v>
      </c>
    </row>
    <row r="28345" spans="1:2" x14ac:dyDescent="0.25">
      <c r="A28345" t="s">
        <v>30247</v>
      </c>
      <c r="B28345">
        <v>15</v>
      </c>
    </row>
    <row r="28346" spans="1:2" x14ac:dyDescent="0.25">
      <c r="A28346" t="s">
        <v>30248</v>
      </c>
      <c r="B28346">
        <v>12</v>
      </c>
    </row>
    <row r="28347" spans="1:2" x14ac:dyDescent="0.25">
      <c r="A28347" t="s">
        <v>30249</v>
      </c>
      <c r="B28347">
        <v>2</v>
      </c>
    </row>
    <row r="28348" spans="1:2" x14ac:dyDescent="0.25">
      <c r="A28348" t="s">
        <v>30250</v>
      </c>
      <c r="B28348">
        <v>6</v>
      </c>
    </row>
    <row r="28349" spans="1:2" x14ac:dyDescent="0.25">
      <c r="A28349" t="s">
        <v>30251</v>
      </c>
      <c r="B28349">
        <v>3</v>
      </c>
    </row>
    <row r="28350" spans="1:2" x14ac:dyDescent="0.25">
      <c r="A28350" t="s">
        <v>30252</v>
      </c>
      <c r="B28350">
        <v>4</v>
      </c>
    </row>
    <row r="28351" spans="1:2" x14ac:dyDescent="0.25">
      <c r="A28351" t="s">
        <v>30253</v>
      </c>
      <c r="B28351">
        <v>3</v>
      </c>
    </row>
    <row r="28352" spans="1:2" x14ac:dyDescent="0.25">
      <c r="A28352" t="s">
        <v>30254</v>
      </c>
      <c r="B28352">
        <v>66</v>
      </c>
    </row>
    <row r="28353" spans="1:2" x14ac:dyDescent="0.25">
      <c r="A28353" t="s">
        <v>30255</v>
      </c>
      <c r="B28353">
        <v>35</v>
      </c>
    </row>
    <row r="28354" spans="1:2" x14ac:dyDescent="0.25">
      <c r="A28354" t="s">
        <v>30256</v>
      </c>
      <c r="B28354">
        <v>36</v>
      </c>
    </row>
    <row r="28355" spans="1:2" x14ac:dyDescent="0.25">
      <c r="A28355" t="s">
        <v>30257</v>
      </c>
      <c r="B28355">
        <v>31</v>
      </c>
    </row>
    <row r="28356" spans="1:2" x14ac:dyDescent="0.25">
      <c r="A28356" t="s">
        <v>30258</v>
      </c>
      <c r="B28356">
        <v>30</v>
      </c>
    </row>
    <row r="28357" spans="1:2" x14ac:dyDescent="0.25">
      <c r="A28357" t="s">
        <v>30259</v>
      </c>
      <c r="B28357">
        <v>41</v>
      </c>
    </row>
    <row r="28358" spans="1:2" x14ac:dyDescent="0.25">
      <c r="A28358" t="s">
        <v>30260</v>
      </c>
      <c r="B28358">
        <v>30</v>
      </c>
    </row>
    <row r="28359" spans="1:2" x14ac:dyDescent="0.25">
      <c r="A28359" t="s">
        <v>30261</v>
      </c>
      <c r="B28359">
        <v>41</v>
      </c>
    </row>
    <row r="28360" spans="1:2" x14ac:dyDescent="0.25">
      <c r="A28360" t="s">
        <v>30262</v>
      </c>
      <c r="B28360">
        <v>14</v>
      </c>
    </row>
    <row r="28361" spans="1:2" x14ac:dyDescent="0.25">
      <c r="A28361" t="s">
        <v>30263</v>
      </c>
      <c r="B28361">
        <v>258</v>
      </c>
    </row>
    <row r="28362" spans="1:2" x14ac:dyDescent="0.25">
      <c r="A28362" t="s">
        <v>30264</v>
      </c>
      <c r="B28362">
        <v>14</v>
      </c>
    </row>
    <row r="28363" spans="1:2" x14ac:dyDescent="0.25">
      <c r="A28363" t="s">
        <v>30265</v>
      </c>
      <c r="B28363">
        <v>14</v>
      </c>
    </row>
    <row r="28364" spans="1:2" x14ac:dyDescent="0.25">
      <c r="A28364" t="s">
        <v>30266</v>
      </c>
      <c r="B28364">
        <v>12</v>
      </c>
    </row>
    <row r="28365" spans="1:2" x14ac:dyDescent="0.25">
      <c r="A28365" t="s">
        <v>30267</v>
      </c>
      <c r="B28365">
        <v>20</v>
      </c>
    </row>
    <row r="28366" spans="1:2" x14ac:dyDescent="0.25">
      <c r="A28366" t="s">
        <v>30268</v>
      </c>
      <c r="B28366">
        <v>33</v>
      </c>
    </row>
    <row r="28367" spans="1:2" x14ac:dyDescent="0.25">
      <c r="A28367" t="s">
        <v>30269</v>
      </c>
      <c r="B28367">
        <v>24</v>
      </c>
    </row>
    <row r="28368" spans="1:2" x14ac:dyDescent="0.25">
      <c r="A28368" t="s">
        <v>30270</v>
      </c>
      <c r="B28368">
        <v>46</v>
      </c>
    </row>
    <row r="28369" spans="1:2" x14ac:dyDescent="0.25">
      <c r="A28369" t="s">
        <v>30271</v>
      </c>
      <c r="B28369">
        <v>18</v>
      </c>
    </row>
    <row r="28370" spans="1:2" x14ac:dyDescent="0.25">
      <c r="A28370" t="s">
        <v>30272</v>
      </c>
      <c r="B28370">
        <v>181</v>
      </c>
    </row>
    <row r="28371" spans="1:2" x14ac:dyDescent="0.25">
      <c r="A28371" t="s">
        <v>30273</v>
      </c>
      <c r="B28371">
        <v>191</v>
      </c>
    </row>
    <row r="28372" spans="1:2" x14ac:dyDescent="0.25">
      <c r="A28372" t="s">
        <v>30274</v>
      </c>
      <c r="B28372">
        <v>155</v>
      </c>
    </row>
    <row r="28373" spans="1:2" x14ac:dyDescent="0.25">
      <c r="A28373" t="s">
        <v>30275</v>
      </c>
      <c r="B28373">
        <v>149</v>
      </c>
    </row>
    <row r="28374" spans="1:2" x14ac:dyDescent="0.25">
      <c r="A28374" t="s">
        <v>30276</v>
      </c>
      <c r="B28374">
        <v>132</v>
      </c>
    </row>
    <row r="28375" spans="1:2" x14ac:dyDescent="0.25">
      <c r="A28375" t="s">
        <v>30277</v>
      </c>
      <c r="B28375">
        <v>201</v>
      </c>
    </row>
    <row r="28376" spans="1:2" x14ac:dyDescent="0.25">
      <c r="A28376" t="s">
        <v>30278</v>
      </c>
      <c r="B28376">
        <v>153</v>
      </c>
    </row>
    <row r="28377" spans="1:2" x14ac:dyDescent="0.25">
      <c r="A28377" t="s">
        <v>30279</v>
      </c>
      <c r="B28377">
        <v>244</v>
      </c>
    </row>
    <row r="28378" spans="1:2" x14ac:dyDescent="0.25">
      <c r="A28378" t="s">
        <v>30280</v>
      </c>
      <c r="B28378">
        <v>160</v>
      </c>
    </row>
    <row r="28379" spans="1:2" x14ac:dyDescent="0.25">
      <c r="A28379" t="s">
        <v>30281</v>
      </c>
      <c r="B28379">
        <v>1385</v>
      </c>
    </row>
    <row r="28380" spans="1:2" x14ac:dyDescent="0.25">
      <c r="A28380" t="s">
        <v>30282</v>
      </c>
      <c r="B28380">
        <v>1269</v>
      </c>
    </row>
    <row r="28381" spans="1:2" x14ac:dyDescent="0.25">
      <c r="A28381" t="s">
        <v>30283</v>
      </c>
      <c r="B28381">
        <v>51</v>
      </c>
    </row>
    <row r="28382" spans="1:2" x14ac:dyDescent="0.25">
      <c r="A28382" t="s">
        <v>30284</v>
      </c>
      <c r="B28382">
        <v>15</v>
      </c>
    </row>
    <row r="28383" spans="1:2" x14ac:dyDescent="0.25">
      <c r="A28383" t="s">
        <v>30285</v>
      </c>
      <c r="B28383">
        <v>1</v>
      </c>
    </row>
    <row r="28384" spans="1:2" x14ac:dyDescent="0.25">
      <c r="A28384" t="s">
        <v>30286</v>
      </c>
      <c r="B28384">
        <v>3</v>
      </c>
    </row>
    <row r="28385" spans="1:2" x14ac:dyDescent="0.25">
      <c r="A28385" t="s">
        <v>30287</v>
      </c>
      <c r="B28385">
        <v>30</v>
      </c>
    </row>
    <row r="28386" spans="1:2" x14ac:dyDescent="0.25">
      <c r="A28386" t="s">
        <v>30288</v>
      </c>
      <c r="B28386">
        <v>16</v>
      </c>
    </row>
    <row r="28387" spans="1:2" x14ac:dyDescent="0.25">
      <c r="A28387" t="s">
        <v>30289</v>
      </c>
      <c r="B28387">
        <v>1385</v>
      </c>
    </row>
    <row r="28388" spans="1:2" x14ac:dyDescent="0.25">
      <c r="A28388" t="s">
        <v>30290</v>
      </c>
      <c r="B28388">
        <v>958</v>
      </c>
    </row>
    <row r="28389" spans="1:2" x14ac:dyDescent="0.25">
      <c r="A28389" t="s">
        <v>30291</v>
      </c>
      <c r="B28389">
        <v>630</v>
      </c>
    </row>
    <row r="28390" spans="1:2" x14ac:dyDescent="0.25">
      <c r="A28390" t="s">
        <v>30292</v>
      </c>
      <c r="B28390">
        <v>135</v>
      </c>
    </row>
    <row r="28391" spans="1:2" x14ac:dyDescent="0.25">
      <c r="A28391" t="s">
        <v>30293</v>
      </c>
      <c r="B28391">
        <v>104</v>
      </c>
    </row>
    <row r="28392" spans="1:2" x14ac:dyDescent="0.25">
      <c r="A28392" t="s">
        <v>30294</v>
      </c>
      <c r="B28392">
        <v>102</v>
      </c>
    </row>
    <row r="28393" spans="1:2" x14ac:dyDescent="0.25">
      <c r="A28393" t="s">
        <v>30295</v>
      </c>
      <c r="B28393">
        <v>99</v>
      </c>
    </row>
    <row r="28394" spans="1:2" x14ac:dyDescent="0.25">
      <c r="A28394" t="s">
        <v>30296</v>
      </c>
      <c r="B28394">
        <v>126</v>
      </c>
    </row>
    <row r="28395" spans="1:2" x14ac:dyDescent="0.25">
      <c r="A28395" t="s">
        <v>30297</v>
      </c>
      <c r="B28395">
        <v>110</v>
      </c>
    </row>
    <row r="28396" spans="1:2" x14ac:dyDescent="0.25">
      <c r="A28396" t="s">
        <v>30298</v>
      </c>
      <c r="B28396">
        <v>170</v>
      </c>
    </row>
    <row r="28397" spans="1:2" x14ac:dyDescent="0.25">
      <c r="A28397" t="s">
        <v>30299</v>
      </c>
      <c r="B28397">
        <v>112</v>
      </c>
    </row>
    <row r="28398" spans="1:2" x14ac:dyDescent="0.25">
      <c r="A28398" t="s">
        <v>30300</v>
      </c>
      <c r="B28398">
        <v>114</v>
      </c>
    </row>
    <row r="28399" spans="1:2" x14ac:dyDescent="0.25">
      <c r="A28399" t="s">
        <v>30301</v>
      </c>
      <c r="B28399">
        <v>16</v>
      </c>
    </row>
    <row r="28400" spans="1:2" x14ac:dyDescent="0.25">
      <c r="A28400" t="s">
        <v>30302</v>
      </c>
      <c r="B28400">
        <v>126</v>
      </c>
    </row>
    <row r="28401" spans="1:2" x14ac:dyDescent="0.25">
      <c r="A28401" t="s">
        <v>30303</v>
      </c>
      <c r="B28401">
        <v>221</v>
      </c>
    </row>
    <row r="28402" spans="1:2" x14ac:dyDescent="0.25">
      <c r="A28402" t="s">
        <v>30304</v>
      </c>
      <c r="B28402">
        <v>1</v>
      </c>
    </row>
    <row r="28403" spans="1:2" x14ac:dyDescent="0.25">
      <c r="A28403" t="s">
        <v>30305</v>
      </c>
      <c r="B28403">
        <v>44</v>
      </c>
    </row>
    <row r="28404" spans="1:2" x14ac:dyDescent="0.25">
      <c r="A28404" t="s">
        <v>30306</v>
      </c>
      <c r="B28404">
        <v>15</v>
      </c>
    </row>
    <row r="28405" spans="1:2" x14ac:dyDescent="0.25">
      <c r="A28405" t="s">
        <v>30307</v>
      </c>
      <c r="B28405">
        <v>154</v>
      </c>
    </row>
    <row r="28406" spans="1:2" x14ac:dyDescent="0.25">
      <c r="A28406" t="s">
        <v>30308</v>
      </c>
      <c r="B28406">
        <v>52</v>
      </c>
    </row>
    <row r="28407" spans="1:2" x14ac:dyDescent="0.25">
      <c r="A28407" t="s">
        <v>30309</v>
      </c>
      <c r="B28407">
        <v>215</v>
      </c>
    </row>
    <row r="28408" spans="1:2" x14ac:dyDescent="0.25">
      <c r="A28408" t="s">
        <v>30310</v>
      </c>
      <c r="B28408">
        <v>958</v>
      </c>
    </row>
    <row r="28409" spans="1:2" x14ac:dyDescent="0.25">
      <c r="A28409" t="s">
        <v>30311</v>
      </c>
      <c r="B28409">
        <v>432</v>
      </c>
    </row>
    <row r="28410" spans="1:2" x14ac:dyDescent="0.25">
      <c r="A28410" t="s">
        <v>30312</v>
      </c>
      <c r="B28410">
        <v>97</v>
      </c>
    </row>
    <row r="28411" spans="1:2" x14ac:dyDescent="0.25">
      <c r="A28411" t="s">
        <v>30313</v>
      </c>
      <c r="B28411">
        <v>296</v>
      </c>
    </row>
    <row r="28412" spans="1:2" x14ac:dyDescent="0.25">
      <c r="A28412" t="s">
        <v>30314</v>
      </c>
      <c r="B28412">
        <v>133</v>
      </c>
    </row>
    <row r="28413" spans="1:2" x14ac:dyDescent="0.25">
      <c r="A28413" t="s">
        <v>30315</v>
      </c>
      <c r="B28413">
        <v>958</v>
      </c>
    </row>
    <row r="28414" spans="1:2" x14ac:dyDescent="0.25">
      <c r="A28414" t="s">
        <v>30316</v>
      </c>
      <c r="B28414">
        <v>306</v>
      </c>
    </row>
    <row r="28415" spans="1:2" x14ac:dyDescent="0.25">
      <c r="A28415" t="s">
        <v>30317</v>
      </c>
      <c r="B28415">
        <v>82</v>
      </c>
    </row>
    <row r="28416" spans="1:2" x14ac:dyDescent="0.25">
      <c r="A28416" t="s">
        <v>30318</v>
      </c>
      <c r="B28416">
        <v>-999</v>
      </c>
    </row>
    <row r="28417" spans="1:2" x14ac:dyDescent="0.25">
      <c r="A28417" t="s">
        <v>30319</v>
      </c>
      <c r="B28417">
        <v>0</v>
      </c>
    </row>
    <row r="28418" spans="1:2" x14ac:dyDescent="0.25">
      <c r="A28418" t="s">
        <v>30320</v>
      </c>
      <c r="B28418">
        <v>0</v>
      </c>
    </row>
    <row r="28419" spans="1:2" x14ac:dyDescent="0.25">
      <c r="A28419" t="s">
        <v>30321</v>
      </c>
      <c r="B28419">
        <v>214</v>
      </c>
    </row>
    <row r="28420" spans="1:2" x14ac:dyDescent="0.25">
      <c r="A28420" t="s">
        <v>30322</v>
      </c>
      <c r="B28420">
        <v>250</v>
      </c>
    </row>
    <row r="28421" spans="1:2" x14ac:dyDescent="0.25">
      <c r="A28421" t="s">
        <v>30323</v>
      </c>
      <c r="B28421">
        <v>464</v>
      </c>
    </row>
    <row r="28422" spans="1:2" x14ac:dyDescent="0.25">
      <c r="A28422" t="s">
        <v>30324</v>
      </c>
      <c r="B28422">
        <v>-999</v>
      </c>
    </row>
    <row r="28423" spans="1:2" x14ac:dyDescent="0.25">
      <c r="A28423" t="s">
        <v>30325</v>
      </c>
      <c r="B28423">
        <v>-999</v>
      </c>
    </row>
    <row r="28424" spans="1:2" x14ac:dyDescent="0.25">
      <c r="A28424" t="s">
        <v>30326</v>
      </c>
      <c r="B28424">
        <v>-999</v>
      </c>
    </row>
    <row r="28425" spans="1:2" x14ac:dyDescent="0.25">
      <c r="A28425" t="s">
        <v>30327</v>
      </c>
      <c r="B28425">
        <v>-999</v>
      </c>
    </row>
    <row r="28426" spans="1:2" x14ac:dyDescent="0.25">
      <c r="A28426" t="s">
        <v>30328</v>
      </c>
      <c r="B28426">
        <v>-999</v>
      </c>
    </row>
    <row r="28427" spans="1:2" x14ac:dyDescent="0.25">
      <c r="A28427" t="s">
        <v>30329</v>
      </c>
      <c r="B28427">
        <v>-999</v>
      </c>
    </row>
    <row r="28428" spans="1:2" x14ac:dyDescent="0.25">
      <c r="A28428" t="s">
        <v>30330</v>
      </c>
      <c r="B28428">
        <v>-999</v>
      </c>
    </row>
    <row r="28429" spans="1:2" x14ac:dyDescent="0.25">
      <c r="A28429" t="s">
        <v>30331</v>
      </c>
      <c r="B28429">
        <v>-999</v>
      </c>
    </row>
    <row r="28430" spans="1:2" x14ac:dyDescent="0.25">
      <c r="A28430" t="s">
        <v>30332</v>
      </c>
      <c r="B28430">
        <v>-999</v>
      </c>
    </row>
    <row r="28431" spans="1:2" x14ac:dyDescent="0.25">
      <c r="A28431" t="s">
        <v>30333</v>
      </c>
      <c r="B28431">
        <v>-999</v>
      </c>
    </row>
    <row r="28432" spans="1:2" x14ac:dyDescent="0.25">
      <c r="A28432" t="s">
        <v>30334</v>
      </c>
      <c r="B28432">
        <v>-999</v>
      </c>
    </row>
    <row r="28433" spans="1:2" x14ac:dyDescent="0.25">
      <c r="A28433" t="s">
        <v>30335</v>
      </c>
      <c r="B28433">
        <v>-999</v>
      </c>
    </row>
    <row r="28434" spans="1:2" x14ac:dyDescent="0.25">
      <c r="A28434" t="s">
        <v>30336</v>
      </c>
      <c r="B28434">
        <v>-999</v>
      </c>
    </row>
    <row r="28435" spans="1:2" x14ac:dyDescent="0.25">
      <c r="A28435" t="s">
        <v>30337</v>
      </c>
      <c r="B28435">
        <v>-999</v>
      </c>
    </row>
    <row r="28436" spans="1:2" x14ac:dyDescent="0.25">
      <c r="A28436" t="s">
        <v>30338</v>
      </c>
      <c r="B28436">
        <v>-999</v>
      </c>
    </row>
    <row r="28437" spans="1:2" x14ac:dyDescent="0.25">
      <c r="A28437" t="s">
        <v>30339</v>
      </c>
      <c r="B28437">
        <v>-999</v>
      </c>
    </row>
    <row r="28438" spans="1:2" x14ac:dyDescent="0.25">
      <c r="A28438" t="s">
        <v>30340</v>
      </c>
      <c r="B28438">
        <v>-999</v>
      </c>
    </row>
    <row r="28439" spans="1:2" x14ac:dyDescent="0.25">
      <c r="A28439" t="s">
        <v>30341</v>
      </c>
      <c r="B28439">
        <v>-999</v>
      </c>
    </row>
    <row r="28440" spans="1:2" x14ac:dyDescent="0.25">
      <c r="A28440" t="s">
        <v>30342</v>
      </c>
      <c r="B28440">
        <v>-999</v>
      </c>
    </row>
    <row r="28441" spans="1:2" x14ac:dyDescent="0.25">
      <c r="A28441" t="s">
        <v>30343</v>
      </c>
      <c r="B28441">
        <v>-999</v>
      </c>
    </row>
    <row r="28442" spans="1:2" x14ac:dyDescent="0.25">
      <c r="A28442" t="s">
        <v>30344</v>
      </c>
      <c r="B28442">
        <v>-999</v>
      </c>
    </row>
    <row r="28443" spans="1:2" x14ac:dyDescent="0.25">
      <c r="A28443" t="s">
        <v>30345</v>
      </c>
      <c r="B28443">
        <v>-999</v>
      </c>
    </row>
    <row r="28444" spans="1:2" x14ac:dyDescent="0.25">
      <c r="A28444" t="s">
        <v>30346</v>
      </c>
      <c r="B28444">
        <v>-999</v>
      </c>
    </row>
    <row r="28445" spans="1:2" x14ac:dyDescent="0.25">
      <c r="A28445" t="s">
        <v>30347</v>
      </c>
      <c r="B28445">
        <v>-999</v>
      </c>
    </row>
    <row r="28446" spans="1:2" x14ac:dyDescent="0.25">
      <c r="A28446" t="s">
        <v>30348</v>
      </c>
      <c r="B28446">
        <v>-999</v>
      </c>
    </row>
    <row r="28447" spans="1:2" x14ac:dyDescent="0.25">
      <c r="A28447" t="s">
        <v>30349</v>
      </c>
      <c r="B28447">
        <v>-999</v>
      </c>
    </row>
    <row r="28448" spans="1:2" x14ac:dyDescent="0.25">
      <c r="A28448" t="s">
        <v>30350</v>
      </c>
      <c r="B28448">
        <v>-999</v>
      </c>
    </row>
    <row r="28449" spans="1:2" x14ac:dyDescent="0.25">
      <c r="A28449" t="s">
        <v>30351</v>
      </c>
      <c r="B28449">
        <v>-999</v>
      </c>
    </row>
    <row r="28450" spans="1:2" x14ac:dyDescent="0.25">
      <c r="A28450" t="s">
        <v>30352</v>
      </c>
      <c r="B28450">
        <v>-999</v>
      </c>
    </row>
    <row r="28451" spans="1:2" x14ac:dyDescent="0.25">
      <c r="A28451" t="s">
        <v>30353</v>
      </c>
      <c r="B28451">
        <v>-999</v>
      </c>
    </row>
    <row r="28452" spans="1:2" x14ac:dyDescent="0.25">
      <c r="A28452" t="s">
        <v>30354</v>
      </c>
      <c r="B28452">
        <v>-999</v>
      </c>
    </row>
    <row r="28453" spans="1:2" x14ac:dyDescent="0.25">
      <c r="A28453" t="s">
        <v>30355</v>
      </c>
      <c r="B28453">
        <v>-999</v>
      </c>
    </row>
    <row r="28454" spans="1:2" x14ac:dyDescent="0.25">
      <c r="A28454" t="s">
        <v>30356</v>
      </c>
      <c r="B28454">
        <v>-999</v>
      </c>
    </row>
    <row r="28455" spans="1:2" x14ac:dyDescent="0.25">
      <c r="A28455" t="s">
        <v>30357</v>
      </c>
      <c r="B28455">
        <v>-999</v>
      </c>
    </row>
    <row r="28456" spans="1:2" x14ac:dyDescent="0.25">
      <c r="A28456" t="s">
        <v>30358</v>
      </c>
      <c r="B28456">
        <v>-999</v>
      </c>
    </row>
    <row r="28457" spans="1:2" x14ac:dyDescent="0.25">
      <c r="A28457" t="s">
        <v>30359</v>
      </c>
      <c r="B28457">
        <v>-999</v>
      </c>
    </row>
    <row r="28458" spans="1:2" x14ac:dyDescent="0.25">
      <c r="A28458" t="s">
        <v>30360</v>
      </c>
      <c r="B28458">
        <v>-999</v>
      </c>
    </row>
    <row r="28459" spans="1:2" x14ac:dyDescent="0.25">
      <c r="A28459" t="s">
        <v>30361</v>
      </c>
      <c r="B28459">
        <v>-999</v>
      </c>
    </row>
    <row r="28460" spans="1:2" x14ac:dyDescent="0.25">
      <c r="A28460" t="s">
        <v>30362</v>
      </c>
      <c r="B28460">
        <v>-999</v>
      </c>
    </row>
    <row r="28461" spans="1:2" x14ac:dyDescent="0.25">
      <c r="A28461" t="s">
        <v>30363</v>
      </c>
      <c r="B28461">
        <v>-999</v>
      </c>
    </row>
    <row r="28462" spans="1:2" x14ac:dyDescent="0.25">
      <c r="A28462" t="s">
        <v>30364</v>
      </c>
      <c r="B28462">
        <v>-999</v>
      </c>
    </row>
    <row r="28463" spans="1:2" x14ac:dyDescent="0.25">
      <c r="A28463" t="s">
        <v>30365</v>
      </c>
      <c r="B28463">
        <v>-999</v>
      </c>
    </row>
    <row r="28464" spans="1:2" x14ac:dyDescent="0.25">
      <c r="A28464" t="s">
        <v>30366</v>
      </c>
      <c r="B28464">
        <v>-999</v>
      </c>
    </row>
    <row r="28465" spans="1:2" x14ac:dyDescent="0.25">
      <c r="A28465" t="s">
        <v>30367</v>
      </c>
      <c r="B28465">
        <v>-999</v>
      </c>
    </row>
    <row r="28466" spans="1:2" x14ac:dyDescent="0.25">
      <c r="A28466" t="s">
        <v>30368</v>
      </c>
      <c r="B28466">
        <v>-999</v>
      </c>
    </row>
    <row r="28467" spans="1:2" x14ac:dyDescent="0.25">
      <c r="A28467" t="s">
        <v>30369</v>
      </c>
      <c r="B28467">
        <v>-999</v>
      </c>
    </row>
    <row r="28468" spans="1:2" x14ac:dyDescent="0.25">
      <c r="A28468" t="s">
        <v>30370</v>
      </c>
      <c r="B28468">
        <v>-999</v>
      </c>
    </row>
    <row r="28469" spans="1:2" x14ac:dyDescent="0.25">
      <c r="A28469" t="s">
        <v>30371</v>
      </c>
      <c r="B28469">
        <v>-999</v>
      </c>
    </row>
    <row r="28470" spans="1:2" x14ac:dyDescent="0.25">
      <c r="A28470" t="s">
        <v>30372</v>
      </c>
      <c r="B28470">
        <v>-999</v>
      </c>
    </row>
    <row r="28471" spans="1:2" x14ac:dyDescent="0.25">
      <c r="A28471" t="s">
        <v>30373</v>
      </c>
      <c r="B28471">
        <v>-999</v>
      </c>
    </row>
    <row r="28472" spans="1:2" x14ac:dyDescent="0.25">
      <c r="A28472" t="s">
        <v>30374</v>
      </c>
      <c r="B28472">
        <v>-999</v>
      </c>
    </row>
    <row r="28473" spans="1:2" x14ac:dyDescent="0.25">
      <c r="A28473" t="s">
        <v>30375</v>
      </c>
      <c r="B28473">
        <v>-999</v>
      </c>
    </row>
    <row r="28474" spans="1:2" x14ac:dyDescent="0.25">
      <c r="A28474" t="s">
        <v>30376</v>
      </c>
      <c r="B28474">
        <v>-999</v>
      </c>
    </row>
    <row r="28475" spans="1:2" x14ac:dyDescent="0.25">
      <c r="A28475" t="s">
        <v>30377</v>
      </c>
      <c r="B28475">
        <v>-999</v>
      </c>
    </row>
    <row r="28476" spans="1:2" x14ac:dyDescent="0.25">
      <c r="A28476" t="s">
        <v>30378</v>
      </c>
      <c r="B28476">
        <v>-999</v>
      </c>
    </row>
    <row r="28477" spans="1:2" x14ac:dyDescent="0.25">
      <c r="A28477" t="s">
        <v>30379</v>
      </c>
      <c r="B28477">
        <v>-999</v>
      </c>
    </row>
    <row r="28478" spans="1:2" x14ac:dyDescent="0.25">
      <c r="A28478" t="s">
        <v>30380</v>
      </c>
      <c r="B28478">
        <v>-999</v>
      </c>
    </row>
    <row r="28479" spans="1:2" x14ac:dyDescent="0.25">
      <c r="A28479" t="s">
        <v>30381</v>
      </c>
      <c r="B28479">
        <v>-999</v>
      </c>
    </row>
    <row r="28480" spans="1:2" x14ac:dyDescent="0.25">
      <c r="A28480" t="s">
        <v>30382</v>
      </c>
      <c r="B28480">
        <v>-999</v>
      </c>
    </row>
    <row r="28481" spans="1:2" x14ac:dyDescent="0.25">
      <c r="A28481" t="s">
        <v>30383</v>
      </c>
      <c r="B28481">
        <v>-999</v>
      </c>
    </row>
    <row r="28482" spans="1:2" x14ac:dyDescent="0.25">
      <c r="A28482" t="s">
        <v>30384</v>
      </c>
      <c r="B28482">
        <v>-999</v>
      </c>
    </row>
    <row r="28483" spans="1:2" x14ac:dyDescent="0.25">
      <c r="A28483" t="s">
        <v>30385</v>
      </c>
      <c r="B28483">
        <v>-999</v>
      </c>
    </row>
    <row r="28484" spans="1:2" x14ac:dyDescent="0.25">
      <c r="A28484" t="s">
        <v>30386</v>
      </c>
      <c r="B28484">
        <v>-999</v>
      </c>
    </row>
    <row r="28485" spans="1:2" x14ac:dyDescent="0.25">
      <c r="A28485" t="s">
        <v>30387</v>
      </c>
      <c r="B28485">
        <v>-999</v>
      </c>
    </row>
    <row r="28486" spans="1:2" x14ac:dyDescent="0.25">
      <c r="A28486" t="s">
        <v>30388</v>
      </c>
      <c r="B28486">
        <v>-999</v>
      </c>
    </row>
    <row r="28487" spans="1:2" x14ac:dyDescent="0.25">
      <c r="A28487" t="s">
        <v>30389</v>
      </c>
      <c r="B28487">
        <v>-999</v>
      </c>
    </row>
    <row r="28488" spans="1:2" x14ac:dyDescent="0.25">
      <c r="A28488" t="s">
        <v>30390</v>
      </c>
      <c r="B28488">
        <v>-999</v>
      </c>
    </row>
    <row r="28489" spans="1:2" x14ac:dyDescent="0.25">
      <c r="A28489" t="s">
        <v>30391</v>
      </c>
      <c r="B28489">
        <v>-999</v>
      </c>
    </row>
    <row r="28490" spans="1:2" x14ac:dyDescent="0.25">
      <c r="A28490" t="s">
        <v>30392</v>
      </c>
      <c r="B28490">
        <v>-999</v>
      </c>
    </row>
    <row r="28491" spans="1:2" x14ac:dyDescent="0.25">
      <c r="A28491" t="s">
        <v>30393</v>
      </c>
      <c r="B28491">
        <v>-999</v>
      </c>
    </row>
    <row r="28492" spans="1:2" x14ac:dyDescent="0.25">
      <c r="A28492" t="s">
        <v>30394</v>
      </c>
      <c r="B28492">
        <v>-999</v>
      </c>
    </row>
    <row r="28493" spans="1:2" x14ac:dyDescent="0.25">
      <c r="A28493" t="s">
        <v>30395</v>
      </c>
      <c r="B28493">
        <v>-999</v>
      </c>
    </row>
    <row r="28494" spans="1:2" x14ac:dyDescent="0.25">
      <c r="A28494" t="s">
        <v>30396</v>
      </c>
      <c r="B28494">
        <v>-999</v>
      </c>
    </row>
    <row r="28495" spans="1:2" x14ac:dyDescent="0.25">
      <c r="A28495" t="s">
        <v>30397</v>
      </c>
      <c r="B28495">
        <v>-999</v>
      </c>
    </row>
    <row r="28496" spans="1:2" x14ac:dyDescent="0.25">
      <c r="A28496" t="s">
        <v>30398</v>
      </c>
      <c r="B28496">
        <v>-999</v>
      </c>
    </row>
    <row r="28497" spans="1:2" x14ac:dyDescent="0.25">
      <c r="A28497" t="s">
        <v>30399</v>
      </c>
      <c r="B28497">
        <v>-999</v>
      </c>
    </row>
    <row r="28498" spans="1:2" x14ac:dyDescent="0.25">
      <c r="A28498" t="s">
        <v>30400</v>
      </c>
      <c r="B28498">
        <v>-999</v>
      </c>
    </row>
    <row r="28499" spans="1:2" x14ac:dyDescent="0.25">
      <c r="A28499" t="s">
        <v>30401</v>
      </c>
      <c r="B28499">
        <v>-999</v>
      </c>
    </row>
    <row r="28500" spans="1:2" x14ac:dyDescent="0.25">
      <c r="A28500" t="s">
        <v>30402</v>
      </c>
      <c r="B28500">
        <v>-999</v>
      </c>
    </row>
    <row r="28501" spans="1:2" x14ac:dyDescent="0.25">
      <c r="A28501" t="s">
        <v>30403</v>
      </c>
      <c r="B28501">
        <v>-999</v>
      </c>
    </row>
    <row r="28502" spans="1:2" x14ac:dyDescent="0.25">
      <c r="A28502" t="s">
        <v>30404</v>
      </c>
      <c r="B28502">
        <v>-999</v>
      </c>
    </row>
    <row r="28503" spans="1:2" x14ac:dyDescent="0.25">
      <c r="A28503" t="s">
        <v>30405</v>
      </c>
      <c r="B28503">
        <v>-999</v>
      </c>
    </row>
    <row r="28504" spans="1:2" x14ac:dyDescent="0.25">
      <c r="A28504" t="s">
        <v>30406</v>
      </c>
      <c r="B28504">
        <v>-999</v>
      </c>
    </row>
    <row r="28505" spans="1:2" x14ac:dyDescent="0.25">
      <c r="A28505" t="s">
        <v>30407</v>
      </c>
      <c r="B28505">
        <v>-999</v>
      </c>
    </row>
    <row r="28506" spans="1:2" x14ac:dyDescent="0.25">
      <c r="A28506" t="s">
        <v>30408</v>
      </c>
      <c r="B28506">
        <v>-999</v>
      </c>
    </row>
    <row r="28507" spans="1:2" x14ac:dyDescent="0.25">
      <c r="A28507" t="s">
        <v>30409</v>
      </c>
      <c r="B28507">
        <v>-999</v>
      </c>
    </row>
    <row r="28508" spans="1:2" x14ac:dyDescent="0.25">
      <c r="A28508" t="s">
        <v>30410</v>
      </c>
      <c r="B28508">
        <v>-999</v>
      </c>
    </row>
    <row r="28509" spans="1:2" x14ac:dyDescent="0.25">
      <c r="A28509" t="s">
        <v>30411</v>
      </c>
      <c r="B28509">
        <v>-999</v>
      </c>
    </row>
    <row r="28510" spans="1:2" x14ac:dyDescent="0.25">
      <c r="A28510" t="s">
        <v>30412</v>
      </c>
      <c r="B28510">
        <v>-999</v>
      </c>
    </row>
    <row r="28511" spans="1:2" x14ac:dyDescent="0.25">
      <c r="A28511" t="s">
        <v>30413</v>
      </c>
      <c r="B28511">
        <v>-999</v>
      </c>
    </row>
    <row r="28512" spans="1:2" x14ac:dyDescent="0.25">
      <c r="A28512" t="s">
        <v>30414</v>
      </c>
      <c r="B28512">
        <v>-999</v>
      </c>
    </row>
    <row r="28513" spans="1:2" x14ac:dyDescent="0.25">
      <c r="A28513" t="s">
        <v>30415</v>
      </c>
      <c r="B28513">
        <v>-999</v>
      </c>
    </row>
    <row r="28514" spans="1:2" x14ac:dyDescent="0.25">
      <c r="A28514" t="s">
        <v>30416</v>
      </c>
      <c r="B28514">
        <v>-999</v>
      </c>
    </row>
    <row r="28515" spans="1:2" x14ac:dyDescent="0.25">
      <c r="A28515" t="s">
        <v>30417</v>
      </c>
      <c r="B28515">
        <v>-999</v>
      </c>
    </row>
    <row r="28516" spans="1:2" x14ac:dyDescent="0.25">
      <c r="A28516" t="s">
        <v>30418</v>
      </c>
      <c r="B28516">
        <v>-999</v>
      </c>
    </row>
    <row r="28517" spans="1:2" x14ac:dyDescent="0.25">
      <c r="A28517" t="s">
        <v>30419</v>
      </c>
      <c r="B28517">
        <v>-999</v>
      </c>
    </row>
    <row r="28518" spans="1:2" x14ac:dyDescent="0.25">
      <c r="A28518" t="s">
        <v>30420</v>
      </c>
      <c r="B28518">
        <v>-999</v>
      </c>
    </row>
    <row r="28519" spans="1:2" x14ac:dyDescent="0.25">
      <c r="A28519" t="s">
        <v>30421</v>
      </c>
      <c r="B28519">
        <v>-999</v>
      </c>
    </row>
    <row r="28520" spans="1:2" x14ac:dyDescent="0.25">
      <c r="A28520" t="s">
        <v>30422</v>
      </c>
      <c r="B28520">
        <v>-999</v>
      </c>
    </row>
    <row r="28521" spans="1:2" x14ac:dyDescent="0.25">
      <c r="A28521" t="s">
        <v>30423</v>
      </c>
      <c r="B28521">
        <v>-999</v>
      </c>
    </row>
    <row r="28522" spans="1:2" x14ac:dyDescent="0.25">
      <c r="A28522" t="s">
        <v>30424</v>
      </c>
      <c r="B28522">
        <v>-999</v>
      </c>
    </row>
    <row r="28523" spans="1:2" x14ac:dyDescent="0.25">
      <c r="A28523" t="s">
        <v>30425</v>
      </c>
      <c r="B28523">
        <v>-999</v>
      </c>
    </row>
    <row r="28524" spans="1:2" x14ac:dyDescent="0.25">
      <c r="A28524" t="s">
        <v>30426</v>
      </c>
      <c r="B28524">
        <v>-999</v>
      </c>
    </row>
    <row r="28525" spans="1:2" x14ac:dyDescent="0.25">
      <c r="A28525" t="s">
        <v>30427</v>
      </c>
      <c r="B28525">
        <v>-999</v>
      </c>
    </row>
    <row r="28526" spans="1:2" x14ac:dyDescent="0.25">
      <c r="A28526" t="s">
        <v>30428</v>
      </c>
      <c r="B28526">
        <v>-999</v>
      </c>
    </row>
    <row r="28527" spans="1:2" x14ac:dyDescent="0.25">
      <c r="A28527" t="s">
        <v>30429</v>
      </c>
      <c r="B28527">
        <v>-999</v>
      </c>
    </row>
    <row r="28528" spans="1:2" x14ac:dyDescent="0.25">
      <c r="A28528" t="s">
        <v>30430</v>
      </c>
      <c r="B28528">
        <v>-999</v>
      </c>
    </row>
    <row r="28529" spans="1:2" x14ac:dyDescent="0.25">
      <c r="A28529" t="s">
        <v>30431</v>
      </c>
      <c r="B28529">
        <v>-999</v>
      </c>
    </row>
    <row r="28530" spans="1:2" x14ac:dyDescent="0.25">
      <c r="A28530" t="s">
        <v>30432</v>
      </c>
      <c r="B28530">
        <v>-999</v>
      </c>
    </row>
    <row r="28531" spans="1:2" x14ac:dyDescent="0.25">
      <c r="A28531" t="s">
        <v>30433</v>
      </c>
      <c r="B28531">
        <v>-999</v>
      </c>
    </row>
    <row r="28532" spans="1:2" x14ac:dyDescent="0.25">
      <c r="A28532" t="s">
        <v>30434</v>
      </c>
      <c r="B28532">
        <v>-999</v>
      </c>
    </row>
    <row r="28533" spans="1:2" x14ac:dyDescent="0.25">
      <c r="A28533" t="s">
        <v>30435</v>
      </c>
      <c r="B28533">
        <v>-999</v>
      </c>
    </row>
    <row r="28534" spans="1:2" x14ac:dyDescent="0.25">
      <c r="A28534" t="s">
        <v>30436</v>
      </c>
      <c r="B28534">
        <v>-999</v>
      </c>
    </row>
    <row r="28535" spans="1:2" x14ac:dyDescent="0.25">
      <c r="A28535" t="s">
        <v>30437</v>
      </c>
      <c r="B28535">
        <v>-999</v>
      </c>
    </row>
    <row r="28536" spans="1:2" x14ac:dyDescent="0.25">
      <c r="A28536" t="s">
        <v>30438</v>
      </c>
      <c r="B28536">
        <v>-999</v>
      </c>
    </row>
    <row r="28537" spans="1:2" x14ac:dyDescent="0.25">
      <c r="A28537" t="s">
        <v>30439</v>
      </c>
      <c r="B28537">
        <v>-999</v>
      </c>
    </row>
    <row r="28538" spans="1:2" x14ac:dyDescent="0.25">
      <c r="A28538" t="s">
        <v>30440</v>
      </c>
      <c r="B28538">
        <v>-999</v>
      </c>
    </row>
    <row r="28539" spans="1:2" x14ac:dyDescent="0.25">
      <c r="A28539" t="s">
        <v>30441</v>
      </c>
      <c r="B28539">
        <v>-999</v>
      </c>
    </row>
    <row r="28540" spans="1:2" x14ac:dyDescent="0.25">
      <c r="A28540" t="s">
        <v>30442</v>
      </c>
      <c r="B28540">
        <v>-999</v>
      </c>
    </row>
    <row r="28541" spans="1:2" x14ac:dyDescent="0.25">
      <c r="A28541" t="s">
        <v>30443</v>
      </c>
      <c r="B28541">
        <v>-999</v>
      </c>
    </row>
    <row r="28542" spans="1:2" x14ac:dyDescent="0.25">
      <c r="A28542" t="s">
        <v>30444</v>
      </c>
      <c r="B28542">
        <v>-999</v>
      </c>
    </row>
    <row r="28543" spans="1:2" x14ac:dyDescent="0.25">
      <c r="A28543" t="s">
        <v>30445</v>
      </c>
      <c r="B28543">
        <v>-999</v>
      </c>
    </row>
    <row r="28544" spans="1:2" x14ac:dyDescent="0.25">
      <c r="A28544" t="s">
        <v>30446</v>
      </c>
      <c r="B28544">
        <v>-999</v>
      </c>
    </row>
    <row r="28545" spans="1:2" x14ac:dyDescent="0.25">
      <c r="A28545" t="s">
        <v>30447</v>
      </c>
      <c r="B28545">
        <v>-999</v>
      </c>
    </row>
    <row r="28546" spans="1:2" x14ac:dyDescent="0.25">
      <c r="A28546" t="s">
        <v>30448</v>
      </c>
      <c r="B28546">
        <v>-999</v>
      </c>
    </row>
    <row r="28547" spans="1:2" x14ac:dyDescent="0.25">
      <c r="A28547" t="s">
        <v>30449</v>
      </c>
      <c r="B28547">
        <v>-999</v>
      </c>
    </row>
    <row r="28548" spans="1:2" x14ac:dyDescent="0.25">
      <c r="A28548" t="s">
        <v>30450</v>
      </c>
      <c r="B28548">
        <v>-999</v>
      </c>
    </row>
    <row r="28549" spans="1:2" x14ac:dyDescent="0.25">
      <c r="A28549" t="s">
        <v>30451</v>
      </c>
      <c r="B28549">
        <v>-999</v>
      </c>
    </row>
    <row r="28550" spans="1:2" x14ac:dyDescent="0.25">
      <c r="A28550" t="s">
        <v>30452</v>
      </c>
      <c r="B28550">
        <v>-999</v>
      </c>
    </row>
    <row r="28551" spans="1:2" x14ac:dyDescent="0.25">
      <c r="A28551" t="s">
        <v>30453</v>
      </c>
      <c r="B28551">
        <v>-999</v>
      </c>
    </row>
    <row r="28552" spans="1:2" x14ac:dyDescent="0.25">
      <c r="A28552" t="s">
        <v>30454</v>
      </c>
      <c r="B28552">
        <v>-999</v>
      </c>
    </row>
    <row r="28553" spans="1:2" x14ac:dyDescent="0.25">
      <c r="A28553" t="s">
        <v>30455</v>
      </c>
      <c r="B28553">
        <v>-999</v>
      </c>
    </row>
    <row r="28554" spans="1:2" x14ac:dyDescent="0.25">
      <c r="A28554" t="s">
        <v>30456</v>
      </c>
      <c r="B28554">
        <v>-999</v>
      </c>
    </row>
    <row r="28555" spans="1:2" x14ac:dyDescent="0.25">
      <c r="A28555" t="s">
        <v>30457</v>
      </c>
      <c r="B28555">
        <v>-999</v>
      </c>
    </row>
    <row r="28556" spans="1:2" x14ac:dyDescent="0.25">
      <c r="A28556" t="s">
        <v>30458</v>
      </c>
      <c r="B28556">
        <v>-999</v>
      </c>
    </row>
    <row r="28557" spans="1:2" x14ac:dyDescent="0.25">
      <c r="A28557" t="s">
        <v>30459</v>
      </c>
      <c r="B28557">
        <v>-999</v>
      </c>
    </row>
    <row r="28558" spans="1:2" x14ac:dyDescent="0.25">
      <c r="A28558" t="s">
        <v>30460</v>
      </c>
      <c r="B28558">
        <v>-999</v>
      </c>
    </row>
    <row r="28559" spans="1:2" x14ac:dyDescent="0.25">
      <c r="A28559" t="s">
        <v>30461</v>
      </c>
      <c r="B28559">
        <v>-999</v>
      </c>
    </row>
    <row r="28560" spans="1:2" x14ac:dyDescent="0.25">
      <c r="A28560" t="s">
        <v>30462</v>
      </c>
      <c r="B28560">
        <v>-999</v>
      </c>
    </row>
    <row r="28561" spans="1:2" x14ac:dyDescent="0.25">
      <c r="A28561" t="s">
        <v>30463</v>
      </c>
      <c r="B28561">
        <v>-999</v>
      </c>
    </row>
    <row r="28562" spans="1:2" x14ac:dyDescent="0.25">
      <c r="A28562" t="s">
        <v>30464</v>
      </c>
      <c r="B28562">
        <v>-999</v>
      </c>
    </row>
    <row r="28563" spans="1:2" x14ac:dyDescent="0.25">
      <c r="A28563" t="s">
        <v>30465</v>
      </c>
      <c r="B28563">
        <v>-999</v>
      </c>
    </row>
    <row r="28564" spans="1:2" x14ac:dyDescent="0.25">
      <c r="A28564" t="s">
        <v>30466</v>
      </c>
      <c r="B28564">
        <v>-999</v>
      </c>
    </row>
    <row r="28565" spans="1:2" x14ac:dyDescent="0.25">
      <c r="A28565" t="s">
        <v>30467</v>
      </c>
      <c r="B28565">
        <v>-999</v>
      </c>
    </row>
    <row r="28566" spans="1:2" x14ac:dyDescent="0.25">
      <c r="A28566" t="s">
        <v>30468</v>
      </c>
      <c r="B28566">
        <v>-999</v>
      </c>
    </row>
    <row r="28567" spans="1:2" x14ac:dyDescent="0.25">
      <c r="A28567" t="s">
        <v>30469</v>
      </c>
      <c r="B28567">
        <v>-999</v>
      </c>
    </row>
    <row r="28568" spans="1:2" x14ac:dyDescent="0.25">
      <c r="A28568" t="s">
        <v>30470</v>
      </c>
      <c r="B28568">
        <v>-999</v>
      </c>
    </row>
    <row r="28569" spans="1:2" x14ac:dyDescent="0.25">
      <c r="A28569" t="s">
        <v>30471</v>
      </c>
      <c r="B28569">
        <v>-999</v>
      </c>
    </row>
    <row r="28570" spans="1:2" x14ac:dyDescent="0.25">
      <c r="A28570" t="s">
        <v>30472</v>
      </c>
      <c r="B28570">
        <v>-999</v>
      </c>
    </row>
    <row r="28571" spans="1:2" x14ac:dyDescent="0.25">
      <c r="A28571" t="s">
        <v>30473</v>
      </c>
      <c r="B28571">
        <v>-999</v>
      </c>
    </row>
    <row r="28572" spans="1:2" x14ac:dyDescent="0.25">
      <c r="A28572" t="s">
        <v>30474</v>
      </c>
      <c r="B28572">
        <v>-999</v>
      </c>
    </row>
    <row r="28573" spans="1:2" x14ac:dyDescent="0.25">
      <c r="A28573" t="s">
        <v>30475</v>
      </c>
      <c r="B28573">
        <v>-999</v>
      </c>
    </row>
    <row r="28574" spans="1:2" x14ac:dyDescent="0.25">
      <c r="A28574" t="s">
        <v>30476</v>
      </c>
      <c r="B28574">
        <v>-999</v>
      </c>
    </row>
    <row r="28575" spans="1:2" x14ac:dyDescent="0.25">
      <c r="A28575" t="s">
        <v>30477</v>
      </c>
      <c r="B28575">
        <v>-999</v>
      </c>
    </row>
    <row r="28576" spans="1:2" x14ac:dyDescent="0.25">
      <c r="A28576" t="s">
        <v>30478</v>
      </c>
      <c r="B28576">
        <v>-999</v>
      </c>
    </row>
    <row r="28577" spans="1:2" x14ac:dyDescent="0.25">
      <c r="A28577" t="s">
        <v>30479</v>
      </c>
      <c r="B28577">
        <v>-999</v>
      </c>
    </row>
    <row r="28578" spans="1:2" x14ac:dyDescent="0.25">
      <c r="A28578" t="s">
        <v>30480</v>
      </c>
      <c r="B28578">
        <v>-999</v>
      </c>
    </row>
    <row r="28579" spans="1:2" x14ac:dyDescent="0.25">
      <c r="A28579" t="s">
        <v>30481</v>
      </c>
      <c r="B28579">
        <v>-999</v>
      </c>
    </row>
    <row r="28580" spans="1:2" x14ac:dyDescent="0.25">
      <c r="A28580" t="s">
        <v>30482</v>
      </c>
      <c r="B28580">
        <v>-999</v>
      </c>
    </row>
    <row r="28581" spans="1:2" x14ac:dyDescent="0.25">
      <c r="A28581" t="s">
        <v>30483</v>
      </c>
      <c r="B28581">
        <v>-999</v>
      </c>
    </row>
    <row r="28582" spans="1:2" x14ac:dyDescent="0.25">
      <c r="A28582" t="s">
        <v>30484</v>
      </c>
      <c r="B28582">
        <v>-999</v>
      </c>
    </row>
    <row r="28583" spans="1:2" x14ac:dyDescent="0.25">
      <c r="A28583" t="s">
        <v>30485</v>
      </c>
      <c r="B28583">
        <v>-999</v>
      </c>
    </row>
    <row r="28584" spans="1:2" x14ac:dyDescent="0.25">
      <c r="A28584" t="s">
        <v>30486</v>
      </c>
      <c r="B28584">
        <v>-999</v>
      </c>
    </row>
    <row r="28585" spans="1:2" x14ac:dyDescent="0.25">
      <c r="A28585" t="s">
        <v>30487</v>
      </c>
      <c r="B28585">
        <v>-999</v>
      </c>
    </row>
    <row r="28586" spans="1:2" x14ac:dyDescent="0.25">
      <c r="A28586" t="s">
        <v>30488</v>
      </c>
      <c r="B28586">
        <v>9</v>
      </c>
    </row>
    <row r="28587" spans="1:2" x14ac:dyDescent="0.25">
      <c r="A28587" t="s">
        <v>30489</v>
      </c>
      <c r="B28587">
        <v>9</v>
      </c>
    </row>
    <row r="28588" spans="1:2" x14ac:dyDescent="0.25">
      <c r="A28588" t="s">
        <v>30490</v>
      </c>
      <c r="B28588">
        <v>148</v>
      </c>
    </row>
    <row r="28589" spans="1:2" x14ac:dyDescent="0.25">
      <c r="A28589" t="s">
        <v>30491</v>
      </c>
      <c r="B28589">
        <v>148</v>
      </c>
    </row>
    <row r="28590" spans="1:2" x14ac:dyDescent="0.25">
      <c r="A28590" t="s">
        <v>30492</v>
      </c>
      <c r="B28590">
        <v>24</v>
      </c>
    </row>
    <row r="28591" spans="1:2" x14ac:dyDescent="0.25">
      <c r="A28591" t="s">
        <v>30493</v>
      </c>
      <c r="B28591">
        <v>8</v>
      </c>
    </row>
    <row r="28592" spans="1:2" x14ac:dyDescent="0.25">
      <c r="A28592" t="s">
        <v>30494</v>
      </c>
      <c r="B28592">
        <v>0</v>
      </c>
    </row>
    <row r="28593" spans="1:2" x14ac:dyDescent="0.25">
      <c r="A28593" t="s">
        <v>30495</v>
      </c>
      <c r="B28593">
        <v>0</v>
      </c>
    </row>
    <row r="28594" spans="1:2" x14ac:dyDescent="0.25">
      <c r="A28594" t="s">
        <v>30496</v>
      </c>
      <c r="B28594">
        <v>18</v>
      </c>
    </row>
    <row r="28595" spans="1:2" x14ac:dyDescent="0.25">
      <c r="A28595" t="s">
        <v>30497</v>
      </c>
      <c r="B28595">
        <v>0</v>
      </c>
    </row>
    <row r="28596" spans="1:2" x14ac:dyDescent="0.25">
      <c r="A28596" t="s">
        <v>30498</v>
      </c>
      <c r="B28596">
        <v>2</v>
      </c>
    </row>
    <row r="28597" spans="1:2" x14ac:dyDescent="0.25">
      <c r="A28597" t="s">
        <v>30499</v>
      </c>
      <c r="B28597">
        <v>0</v>
      </c>
    </row>
    <row r="28598" spans="1:2" x14ac:dyDescent="0.25">
      <c r="A28598" t="s">
        <v>30500</v>
      </c>
      <c r="B28598">
        <v>1</v>
      </c>
    </row>
    <row r="28599" spans="1:2" x14ac:dyDescent="0.25">
      <c r="A28599" t="s">
        <v>30501</v>
      </c>
      <c r="B28599">
        <v>3</v>
      </c>
    </row>
    <row r="28600" spans="1:2" x14ac:dyDescent="0.25">
      <c r="A28600" t="s">
        <v>30502</v>
      </c>
      <c r="B28600">
        <v>3</v>
      </c>
    </row>
    <row r="28601" spans="1:2" x14ac:dyDescent="0.25">
      <c r="A28601" t="s">
        <v>30503</v>
      </c>
      <c r="B28601">
        <v>0</v>
      </c>
    </row>
    <row r="28602" spans="1:2" x14ac:dyDescent="0.25">
      <c r="A28602" t="s">
        <v>30504</v>
      </c>
      <c r="B28602">
        <v>0</v>
      </c>
    </row>
    <row r="28603" spans="1:2" x14ac:dyDescent="0.25">
      <c r="A28603" t="s">
        <v>30505</v>
      </c>
      <c r="B28603">
        <v>0</v>
      </c>
    </row>
    <row r="28604" spans="1:2" x14ac:dyDescent="0.25">
      <c r="A28604" t="s">
        <v>30506</v>
      </c>
      <c r="B28604">
        <v>2</v>
      </c>
    </row>
    <row r="28605" spans="1:2" x14ac:dyDescent="0.25">
      <c r="A28605" t="s">
        <v>30507</v>
      </c>
      <c r="B28605">
        <v>0</v>
      </c>
    </row>
    <row r="28606" spans="1:2" x14ac:dyDescent="0.25">
      <c r="A28606" t="s">
        <v>30508</v>
      </c>
      <c r="B28606">
        <v>84</v>
      </c>
    </row>
    <row r="28607" spans="1:2" x14ac:dyDescent="0.25">
      <c r="A28607" t="s">
        <v>30509</v>
      </c>
      <c r="B28607">
        <v>3</v>
      </c>
    </row>
    <row r="28608" spans="1:2" x14ac:dyDescent="0.25">
      <c r="A28608" t="s">
        <v>30510</v>
      </c>
      <c r="B28608">
        <v>148</v>
      </c>
    </row>
    <row r="28609" spans="1:2" x14ac:dyDescent="0.25">
      <c r="A28609" t="s">
        <v>30511</v>
      </c>
      <c r="B28609">
        <v>148</v>
      </c>
    </row>
    <row r="28610" spans="1:2" x14ac:dyDescent="0.25">
      <c r="A28610" t="s">
        <v>30512</v>
      </c>
      <c r="B28610">
        <v>0</v>
      </c>
    </row>
    <row r="28611" spans="1:2" x14ac:dyDescent="0.25">
      <c r="A28611" t="s">
        <v>30513</v>
      </c>
      <c r="B28611">
        <v>148</v>
      </c>
    </row>
    <row r="28612" spans="1:2" x14ac:dyDescent="0.25">
      <c r="A28612" t="s">
        <v>30514</v>
      </c>
      <c r="B28612">
        <v>0</v>
      </c>
    </row>
    <row r="28613" spans="1:2" x14ac:dyDescent="0.25">
      <c r="A28613" t="s">
        <v>30515</v>
      </c>
      <c r="B28613">
        <v>148</v>
      </c>
    </row>
    <row r="28614" spans="1:2" x14ac:dyDescent="0.25">
      <c r="A28614" t="s">
        <v>30516</v>
      </c>
      <c r="B28614">
        <v>0</v>
      </c>
    </row>
    <row r="28615" spans="1:2" x14ac:dyDescent="0.25">
      <c r="A28615" t="s">
        <v>30517</v>
      </c>
      <c r="B28615">
        <v>148</v>
      </c>
    </row>
    <row r="28616" spans="1:2" x14ac:dyDescent="0.25">
      <c r="A28616" t="s">
        <v>30518</v>
      </c>
      <c r="B28616">
        <v>0</v>
      </c>
    </row>
    <row r="28617" spans="1:2" x14ac:dyDescent="0.25">
      <c r="A28617" t="s">
        <v>30519</v>
      </c>
      <c r="B28617">
        <v>148</v>
      </c>
    </row>
    <row r="28618" spans="1:2" x14ac:dyDescent="0.25">
      <c r="A28618" t="s">
        <v>30520</v>
      </c>
      <c r="B28618">
        <v>0</v>
      </c>
    </row>
    <row r="28619" spans="1:2" x14ac:dyDescent="0.25">
      <c r="A28619" t="s">
        <v>30521</v>
      </c>
      <c r="B28619">
        <v>0</v>
      </c>
    </row>
    <row r="28620" spans="1:2" x14ac:dyDescent="0.25">
      <c r="A28620" t="s">
        <v>30522</v>
      </c>
      <c r="B28620">
        <v>0</v>
      </c>
    </row>
    <row r="28621" spans="1:2" x14ac:dyDescent="0.25">
      <c r="A28621" t="s">
        <v>30523</v>
      </c>
      <c r="B28621">
        <v>0</v>
      </c>
    </row>
    <row r="28622" spans="1:2" x14ac:dyDescent="0.25">
      <c r="A28622" t="s">
        <v>30524</v>
      </c>
      <c r="B28622">
        <v>79</v>
      </c>
    </row>
    <row r="28623" spans="1:2" x14ac:dyDescent="0.25">
      <c r="A28623" t="s">
        <v>30525</v>
      </c>
      <c r="B28623">
        <v>76</v>
      </c>
    </row>
    <row r="28624" spans="1:2" x14ac:dyDescent="0.25">
      <c r="A28624" t="s">
        <v>30526</v>
      </c>
      <c r="B28624">
        <v>7</v>
      </c>
    </row>
    <row r="28625" spans="1:2" x14ac:dyDescent="0.25">
      <c r="A28625" t="s">
        <v>30527</v>
      </c>
      <c r="B28625">
        <v>0</v>
      </c>
    </row>
    <row r="28626" spans="1:2" x14ac:dyDescent="0.25">
      <c r="A28626" t="s">
        <v>30528</v>
      </c>
      <c r="B28626">
        <v>257</v>
      </c>
    </row>
    <row r="28627" spans="1:2" x14ac:dyDescent="0.25">
      <c r="A28627" t="s">
        <v>30529</v>
      </c>
      <c r="B28627">
        <v>10</v>
      </c>
    </row>
    <row r="28628" spans="1:2" x14ac:dyDescent="0.25">
      <c r="A28628" t="s">
        <v>30530</v>
      </c>
      <c r="B28628">
        <v>55</v>
      </c>
    </row>
    <row r="28629" spans="1:2" x14ac:dyDescent="0.25">
      <c r="A28629" t="s">
        <v>30531</v>
      </c>
      <c r="B28629">
        <v>962</v>
      </c>
    </row>
    <row r="28630" spans="1:2" x14ac:dyDescent="0.25">
      <c r="A28630" t="s">
        <v>30532</v>
      </c>
      <c r="B28630">
        <v>12</v>
      </c>
    </row>
    <row r="28631" spans="1:2" x14ac:dyDescent="0.25">
      <c r="A28631" t="s">
        <v>30533</v>
      </c>
      <c r="B28631">
        <v>83</v>
      </c>
    </row>
    <row r="28632" spans="1:2" x14ac:dyDescent="0.25">
      <c r="A28632" t="s">
        <v>30534</v>
      </c>
      <c r="B28632">
        <v>7</v>
      </c>
    </row>
    <row r="28633" spans="1:2" x14ac:dyDescent="0.25">
      <c r="A28633" t="s">
        <v>30535</v>
      </c>
      <c r="B28633">
        <v>7</v>
      </c>
    </row>
    <row r="28634" spans="1:2" x14ac:dyDescent="0.25">
      <c r="A28634" t="s">
        <v>30536</v>
      </c>
      <c r="B28634">
        <v>87</v>
      </c>
    </row>
    <row r="28635" spans="1:2" x14ac:dyDescent="0.25">
      <c r="A28635" t="s">
        <v>30537</v>
      </c>
      <c r="B28635">
        <v>1</v>
      </c>
    </row>
    <row r="28636" spans="1:2" x14ac:dyDescent="0.25">
      <c r="A28636" t="s">
        <v>30538</v>
      </c>
      <c r="B28636">
        <v>137</v>
      </c>
    </row>
    <row r="28637" spans="1:2" x14ac:dyDescent="0.25">
      <c r="A28637" t="s">
        <v>30539</v>
      </c>
      <c r="B28637">
        <v>2</v>
      </c>
    </row>
    <row r="28638" spans="1:2" x14ac:dyDescent="0.25">
      <c r="A28638" t="s">
        <v>30540</v>
      </c>
      <c r="B28638">
        <v>25</v>
      </c>
    </row>
    <row r="28639" spans="1:2" x14ac:dyDescent="0.25">
      <c r="A28639" t="s">
        <v>30541</v>
      </c>
      <c r="B28639">
        <v>103</v>
      </c>
    </row>
    <row r="28640" spans="1:2" x14ac:dyDescent="0.25">
      <c r="A28640" t="s">
        <v>30542</v>
      </c>
      <c r="B28640">
        <v>1910</v>
      </c>
    </row>
    <row r="28641" spans="1:2" x14ac:dyDescent="0.25">
      <c r="A28641" t="s">
        <v>30543</v>
      </c>
      <c r="B28641">
        <v>451</v>
      </c>
    </row>
    <row r="28642" spans="1:2" x14ac:dyDescent="0.25">
      <c r="A28642" t="s">
        <v>30544</v>
      </c>
      <c r="B28642">
        <v>-999</v>
      </c>
    </row>
    <row r="28643" spans="1:2" x14ac:dyDescent="0.25">
      <c r="A28643" t="s">
        <v>30545</v>
      </c>
      <c r="B28643">
        <v>-999</v>
      </c>
    </row>
    <row r="28644" spans="1:2" x14ac:dyDescent="0.25">
      <c r="A28644" t="s">
        <v>30546</v>
      </c>
      <c r="B28644">
        <v>57</v>
      </c>
    </row>
    <row r="28645" spans="1:2" x14ac:dyDescent="0.25">
      <c r="A28645" t="s">
        <v>30547</v>
      </c>
      <c r="B28645">
        <v>-999</v>
      </c>
    </row>
    <row r="28646" spans="1:2" x14ac:dyDescent="0.25">
      <c r="A28646" t="s">
        <v>30548</v>
      </c>
      <c r="B28646">
        <v>13</v>
      </c>
    </row>
    <row r="28647" spans="1:2" x14ac:dyDescent="0.25">
      <c r="A28647" t="s">
        <v>30549</v>
      </c>
      <c r="B28647">
        <v>-999</v>
      </c>
    </row>
    <row r="28648" spans="1:2" x14ac:dyDescent="0.25">
      <c r="A28648" t="s">
        <v>30550</v>
      </c>
      <c r="B28648">
        <v>-999</v>
      </c>
    </row>
    <row r="28649" spans="1:2" x14ac:dyDescent="0.25">
      <c r="A28649" t="s">
        <v>30551</v>
      </c>
      <c r="B28649">
        <v>-999</v>
      </c>
    </row>
    <row r="28650" spans="1:2" x14ac:dyDescent="0.25">
      <c r="A28650" t="s">
        <v>30552</v>
      </c>
      <c r="B28650">
        <v>-999</v>
      </c>
    </row>
    <row r="28651" spans="1:2" x14ac:dyDescent="0.25">
      <c r="A28651" t="s">
        <v>30553</v>
      </c>
      <c r="B28651">
        <v>-999</v>
      </c>
    </row>
    <row r="28652" spans="1:2" x14ac:dyDescent="0.25">
      <c r="A28652" t="s">
        <v>30554</v>
      </c>
      <c r="B28652">
        <v>-999</v>
      </c>
    </row>
    <row r="28653" spans="1:2" x14ac:dyDescent="0.25">
      <c r="A28653" t="s">
        <v>30555</v>
      </c>
      <c r="B28653">
        <v>-999</v>
      </c>
    </row>
    <row r="28654" spans="1:2" x14ac:dyDescent="0.25">
      <c r="A28654" t="s">
        <v>30556</v>
      </c>
      <c r="B28654">
        <v>70</v>
      </c>
    </row>
    <row r="28655" spans="1:2" x14ac:dyDescent="0.25">
      <c r="A28655" t="s">
        <v>30557</v>
      </c>
      <c r="B28655">
        <v>80</v>
      </c>
    </row>
    <row r="28656" spans="1:2" x14ac:dyDescent="0.25">
      <c r="A28656" t="s">
        <v>30558</v>
      </c>
      <c r="B28656">
        <v>-999</v>
      </c>
    </row>
    <row r="28657" spans="1:2" x14ac:dyDescent="0.25">
      <c r="A28657" t="s">
        <v>30559</v>
      </c>
      <c r="B28657">
        <v>15</v>
      </c>
    </row>
    <row r="28658" spans="1:2" x14ac:dyDescent="0.25">
      <c r="A28658" t="s">
        <v>30560</v>
      </c>
      <c r="B28658">
        <v>-999</v>
      </c>
    </row>
    <row r="28659" spans="1:2" x14ac:dyDescent="0.25">
      <c r="A28659" t="s">
        <v>30561</v>
      </c>
      <c r="B28659">
        <v>-999</v>
      </c>
    </row>
    <row r="28660" spans="1:2" x14ac:dyDescent="0.25">
      <c r="A28660" t="s">
        <v>30562</v>
      </c>
      <c r="B28660">
        <v>-999</v>
      </c>
    </row>
    <row r="28661" spans="1:2" x14ac:dyDescent="0.25">
      <c r="A28661" t="s">
        <v>30563</v>
      </c>
      <c r="B28661">
        <v>-999</v>
      </c>
    </row>
    <row r="28662" spans="1:2" x14ac:dyDescent="0.25">
      <c r="A28662" t="s">
        <v>30564</v>
      </c>
      <c r="B28662">
        <v>-999</v>
      </c>
    </row>
    <row r="28663" spans="1:2" x14ac:dyDescent="0.25">
      <c r="A28663" t="s">
        <v>30565</v>
      </c>
      <c r="B28663">
        <v>-999</v>
      </c>
    </row>
    <row r="28664" spans="1:2" x14ac:dyDescent="0.25">
      <c r="A28664" t="s">
        <v>30566</v>
      </c>
      <c r="B28664">
        <v>-999</v>
      </c>
    </row>
    <row r="28665" spans="1:2" x14ac:dyDescent="0.25">
      <c r="A28665" t="s">
        <v>30567</v>
      </c>
      <c r="B28665">
        <v>95</v>
      </c>
    </row>
    <row r="28666" spans="1:2" x14ac:dyDescent="0.25">
      <c r="A28666" t="s">
        <v>30568</v>
      </c>
      <c r="B28666">
        <v>67</v>
      </c>
    </row>
    <row r="28667" spans="1:2" x14ac:dyDescent="0.25">
      <c r="A28667" t="s">
        <v>30569</v>
      </c>
      <c r="B28667">
        <v>-999</v>
      </c>
    </row>
    <row r="28668" spans="1:2" x14ac:dyDescent="0.25">
      <c r="A28668" t="s">
        <v>30570</v>
      </c>
      <c r="B28668">
        <v>12</v>
      </c>
    </row>
    <row r="28669" spans="1:2" x14ac:dyDescent="0.25">
      <c r="A28669" t="s">
        <v>30571</v>
      </c>
      <c r="B28669">
        <v>-999</v>
      </c>
    </row>
    <row r="28670" spans="1:2" x14ac:dyDescent="0.25">
      <c r="A28670" t="s">
        <v>30572</v>
      </c>
      <c r="B28670">
        <v>-999</v>
      </c>
    </row>
    <row r="28671" spans="1:2" x14ac:dyDescent="0.25">
      <c r="A28671" t="s">
        <v>30573</v>
      </c>
      <c r="B28671">
        <v>-999</v>
      </c>
    </row>
    <row r="28672" spans="1:2" x14ac:dyDescent="0.25">
      <c r="A28672" t="s">
        <v>30574</v>
      </c>
      <c r="B28672">
        <v>-999</v>
      </c>
    </row>
    <row r="28673" spans="1:2" x14ac:dyDescent="0.25">
      <c r="A28673" t="s">
        <v>30575</v>
      </c>
      <c r="B28673">
        <v>-999</v>
      </c>
    </row>
    <row r="28674" spans="1:2" x14ac:dyDescent="0.25">
      <c r="A28674" t="s">
        <v>30576</v>
      </c>
      <c r="B28674">
        <v>-999</v>
      </c>
    </row>
    <row r="28675" spans="1:2" x14ac:dyDescent="0.25">
      <c r="A28675" t="s">
        <v>30577</v>
      </c>
      <c r="B28675">
        <v>-999</v>
      </c>
    </row>
    <row r="28676" spans="1:2" x14ac:dyDescent="0.25">
      <c r="A28676" t="s">
        <v>30578</v>
      </c>
      <c r="B28676">
        <v>79</v>
      </c>
    </row>
    <row r="28677" spans="1:2" x14ac:dyDescent="0.25">
      <c r="A28677" t="s">
        <v>30579</v>
      </c>
      <c r="B28677">
        <v>94</v>
      </c>
    </row>
    <row r="28678" spans="1:2" x14ac:dyDescent="0.25">
      <c r="A28678" t="s">
        <v>30580</v>
      </c>
      <c r="B28678">
        <v>-999</v>
      </c>
    </row>
    <row r="28679" spans="1:2" x14ac:dyDescent="0.25">
      <c r="A28679" t="s">
        <v>30581</v>
      </c>
      <c r="B28679">
        <v>15</v>
      </c>
    </row>
    <row r="28680" spans="1:2" x14ac:dyDescent="0.25">
      <c r="A28680" t="s">
        <v>30582</v>
      </c>
      <c r="B28680">
        <v>-999</v>
      </c>
    </row>
    <row r="28681" spans="1:2" x14ac:dyDescent="0.25">
      <c r="A28681" t="s">
        <v>30583</v>
      </c>
      <c r="B28681">
        <v>-999</v>
      </c>
    </row>
    <row r="28682" spans="1:2" x14ac:dyDescent="0.25">
      <c r="A28682" t="s">
        <v>30584</v>
      </c>
      <c r="B28682">
        <v>-999</v>
      </c>
    </row>
    <row r="28683" spans="1:2" x14ac:dyDescent="0.25">
      <c r="A28683" t="s">
        <v>30585</v>
      </c>
      <c r="B28683">
        <v>-999</v>
      </c>
    </row>
    <row r="28684" spans="1:2" x14ac:dyDescent="0.25">
      <c r="A28684" t="s">
        <v>30586</v>
      </c>
      <c r="B28684">
        <v>-999</v>
      </c>
    </row>
    <row r="28685" spans="1:2" x14ac:dyDescent="0.25">
      <c r="A28685" t="s">
        <v>30587</v>
      </c>
      <c r="B28685">
        <v>-999</v>
      </c>
    </row>
    <row r="28686" spans="1:2" x14ac:dyDescent="0.25">
      <c r="A28686" t="s">
        <v>30588</v>
      </c>
      <c r="B28686">
        <v>-999</v>
      </c>
    </row>
    <row r="28687" spans="1:2" x14ac:dyDescent="0.25">
      <c r="A28687" t="s">
        <v>30589</v>
      </c>
      <c r="B28687">
        <v>109</v>
      </c>
    </row>
    <row r="28688" spans="1:2" x14ac:dyDescent="0.25">
      <c r="A28688" t="s">
        <v>30590</v>
      </c>
      <c r="B28688">
        <v>159</v>
      </c>
    </row>
    <row r="28689" spans="1:2" x14ac:dyDescent="0.25">
      <c r="A28689" t="s">
        <v>30591</v>
      </c>
      <c r="B28689">
        <v>-999</v>
      </c>
    </row>
    <row r="28690" spans="1:2" x14ac:dyDescent="0.25">
      <c r="A28690" t="s">
        <v>30592</v>
      </c>
      <c r="B28690">
        <v>13</v>
      </c>
    </row>
    <row r="28691" spans="1:2" x14ac:dyDescent="0.25">
      <c r="A28691" t="s">
        <v>30593</v>
      </c>
      <c r="B28691">
        <v>-999</v>
      </c>
    </row>
    <row r="28692" spans="1:2" x14ac:dyDescent="0.25">
      <c r="A28692" t="s">
        <v>30594</v>
      </c>
      <c r="B28692">
        <v>-999</v>
      </c>
    </row>
    <row r="28693" spans="1:2" x14ac:dyDescent="0.25">
      <c r="A28693" t="s">
        <v>30595</v>
      </c>
      <c r="B28693">
        <v>-999</v>
      </c>
    </row>
    <row r="28694" spans="1:2" x14ac:dyDescent="0.25">
      <c r="A28694" t="s">
        <v>30596</v>
      </c>
      <c r="B28694">
        <v>-999</v>
      </c>
    </row>
    <row r="28695" spans="1:2" x14ac:dyDescent="0.25">
      <c r="A28695" t="s">
        <v>30597</v>
      </c>
      <c r="B28695">
        <v>-999</v>
      </c>
    </row>
    <row r="28696" spans="1:2" x14ac:dyDescent="0.25">
      <c r="A28696" t="s">
        <v>30598</v>
      </c>
      <c r="B28696">
        <v>-999</v>
      </c>
    </row>
    <row r="28697" spans="1:2" x14ac:dyDescent="0.25">
      <c r="A28697" t="s">
        <v>30599</v>
      </c>
      <c r="B28697">
        <v>-999</v>
      </c>
    </row>
    <row r="28698" spans="1:2" x14ac:dyDescent="0.25">
      <c r="A28698" t="s">
        <v>30600</v>
      </c>
      <c r="B28698">
        <v>172</v>
      </c>
    </row>
    <row r="28699" spans="1:2" x14ac:dyDescent="0.25">
      <c r="A28699" t="s">
        <v>30601</v>
      </c>
      <c r="B28699">
        <v>182</v>
      </c>
    </row>
    <row r="28700" spans="1:2" x14ac:dyDescent="0.25">
      <c r="A28700" t="s">
        <v>30602</v>
      </c>
      <c r="B28700">
        <v>-999</v>
      </c>
    </row>
    <row r="28701" spans="1:2" x14ac:dyDescent="0.25">
      <c r="A28701" t="s">
        <v>30603</v>
      </c>
      <c r="B28701">
        <v>30</v>
      </c>
    </row>
    <row r="28702" spans="1:2" x14ac:dyDescent="0.25">
      <c r="A28702" t="s">
        <v>30604</v>
      </c>
      <c r="B28702">
        <v>-999</v>
      </c>
    </row>
    <row r="28703" spans="1:2" x14ac:dyDescent="0.25">
      <c r="A28703" t="s">
        <v>30605</v>
      </c>
      <c r="B28703">
        <v>-999</v>
      </c>
    </row>
    <row r="28704" spans="1:2" x14ac:dyDescent="0.25">
      <c r="A28704" t="s">
        <v>30606</v>
      </c>
      <c r="B28704">
        <v>-999</v>
      </c>
    </row>
    <row r="28705" spans="1:2" x14ac:dyDescent="0.25">
      <c r="A28705" t="s">
        <v>30607</v>
      </c>
      <c r="B28705">
        <v>-999</v>
      </c>
    </row>
    <row r="28706" spans="1:2" x14ac:dyDescent="0.25">
      <c r="A28706" t="s">
        <v>30608</v>
      </c>
      <c r="B28706">
        <v>-999</v>
      </c>
    </row>
    <row r="28707" spans="1:2" x14ac:dyDescent="0.25">
      <c r="A28707" t="s">
        <v>30609</v>
      </c>
      <c r="B28707">
        <v>-999</v>
      </c>
    </row>
    <row r="28708" spans="1:2" x14ac:dyDescent="0.25">
      <c r="A28708" t="s">
        <v>30610</v>
      </c>
      <c r="B28708">
        <v>-999</v>
      </c>
    </row>
    <row r="28709" spans="1:2" x14ac:dyDescent="0.25">
      <c r="A28709" t="s">
        <v>30611</v>
      </c>
      <c r="B28709">
        <v>212</v>
      </c>
    </row>
    <row r="28710" spans="1:2" x14ac:dyDescent="0.25">
      <c r="A28710" t="s">
        <v>30612</v>
      </c>
      <c r="B28710">
        <v>334</v>
      </c>
    </row>
    <row r="28711" spans="1:2" x14ac:dyDescent="0.25">
      <c r="A28711" t="s">
        <v>30613</v>
      </c>
      <c r="B28711">
        <v>-999</v>
      </c>
    </row>
    <row r="28712" spans="1:2" x14ac:dyDescent="0.25">
      <c r="A28712" t="s">
        <v>30614</v>
      </c>
      <c r="B28712">
        <v>71</v>
      </c>
    </row>
    <row r="28713" spans="1:2" x14ac:dyDescent="0.25">
      <c r="A28713" t="s">
        <v>30615</v>
      </c>
      <c r="B28713">
        <v>-999</v>
      </c>
    </row>
    <row r="28714" spans="1:2" x14ac:dyDescent="0.25">
      <c r="A28714" t="s">
        <v>30616</v>
      </c>
      <c r="B28714">
        <v>-999</v>
      </c>
    </row>
    <row r="28715" spans="1:2" x14ac:dyDescent="0.25">
      <c r="A28715" t="s">
        <v>30617</v>
      </c>
      <c r="B28715">
        <v>-999</v>
      </c>
    </row>
    <row r="28716" spans="1:2" x14ac:dyDescent="0.25">
      <c r="A28716" t="s">
        <v>30618</v>
      </c>
      <c r="B28716">
        <v>-999</v>
      </c>
    </row>
    <row r="28717" spans="1:2" x14ac:dyDescent="0.25">
      <c r="A28717" t="s">
        <v>30619</v>
      </c>
      <c r="B28717">
        <v>-999</v>
      </c>
    </row>
    <row r="28718" spans="1:2" x14ac:dyDescent="0.25">
      <c r="A28718" t="s">
        <v>30620</v>
      </c>
      <c r="B28718">
        <v>-999</v>
      </c>
    </row>
    <row r="28719" spans="1:2" x14ac:dyDescent="0.25">
      <c r="A28719" t="s">
        <v>30621</v>
      </c>
      <c r="B28719">
        <v>-999</v>
      </c>
    </row>
    <row r="28720" spans="1:2" x14ac:dyDescent="0.25">
      <c r="A28720" t="s">
        <v>30622</v>
      </c>
      <c r="B28720">
        <v>405</v>
      </c>
    </row>
    <row r="28721" spans="1:2" x14ac:dyDescent="0.25">
      <c r="A28721" t="s">
        <v>30623</v>
      </c>
      <c r="B28721">
        <v>454</v>
      </c>
    </row>
    <row r="28722" spans="1:2" x14ac:dyDescent="0.25">
      <c r="A28722" t="s">
        <v>30624</v>
      </c>
      <c r="B28722">
        <v>-999</v>
      </c>
    </row>
    <row r="28723" spans="1:2" x14ac:dyDescent="0.25">
      <c r="A28723" t="s">
        <v>30625</v>
      </c>
      <c r="B28723">
        <v>104</v>
      </c>
    </row>
    <row r="28724" spans="1:2" x14ac:dyDescent="0.25">
      <c r="A28724" t="s">
        <v>30626</v>
      </c>
      <c r="B28724">
        <v>-999</v>
      </c>
    </row>
    <row r="28725" spans="1:2" x14ac:dyDescent="0.25">
      <c r="A28725" t="s">
        <v>30627</v>
      </c>
      <c r="B28725">
        <v>-999</v>
      </c>
    </row>
    <row r="28726" spans="1:2" x14ac:dyDescent="0.25">
      <c r="A28726" t="s">
        <v>30628</v>
      </c>
      <c r="B28726">
        <v>-999</v>
      </c>
    </row>
    <row r="28727" spans="1:2" x14ac:dyDescent="0.25">
      <c r="A28727" t="s">
        <v>30629</v>
      </c>
      <c r="B28727">
        <v>-999</v>
      </c>
    </row>
    <row r="28728" spans="1:2" x14ac:dyDescent="0.25">
      <c r="A28728" t="s">
        <v>30630</v>
      </c>
      <c r="B28728">
        <v>-999</v>
      </c>
    </row>
    <row r="28729" spans="1:2" x14ac:dyDescent="0.25">
      <c r="A28729" t="s">
        <v>30631</v>
      </c>
      <c r="B28729">
        <v>-999</v>
      </c>
    </row>
    <row r="28730" spans="1:2" x14ac:dyDescent="0.25">
      <c r="A28730" t="s">
        <v>30632</v>
      </c>
      <c r="B28730">
        <v>-999</v>
      </c>
    </row>
    <row r="28731" spans="1:2" x14ac:dyDescent="0.25">
      <c r="A28731" t="s">
        <v>30633</v>
      </c>
      <c r="B28731">
        <v>558</v>
      </c>
    </row>
    <row r="28732" spans="1:2" x14ac:dyDescent="0.25">
      <c r="A28732" t="s">
        <v>34288</v>
      </c>
      <c r="B28732">
        <v>1427</v>
      </c>
    </row>
    <row r="28733" spans="1:2" x14ac:dyDescent="0.25">
      <c r="A28733" t="s">
        <v>34289</v>
      </c>
      <c r="B28733">
        <v>-999</v>
      </c>
    </row>
    <row r="28734" spans="1:2" x14ac:dyDescent="0.25">
      <c r="A28734" t="s">
        <v>34290</v>
      </c>
      <c r="B28734">
        <v>273</v>
      </c>
    </row>
    <row r="28735" spans="1:2" x14ac:dyDescent="0.25">
      <c r="A28735" t="s">
        <v>34291</v>
      </c>
      <c r="B28735">
        <v>-999</v>
      </c>
    </row>
    <row r="28736" spans="1:2" x14ac:dyDescent="0.25">
      <c r="A28736" t="s">
        <v>34292</v>
      </c>
      <c r="B28736">
        <v>-999</v>
      </c>
    </row>
    <row r="28737" spans="1:2" x14ac:dyDescent="0.25">
      <c r="A28737" t="s">
        <v>34293</v>
      </c>
      <c r="B28737">
        <v>-999</v>
      </c>
    </row>
    <row r="28738" spans="1:2" x14ac:dyDescent="0.25">
      <c r="A28738" t="s">
        <v>34294</v>
      </c>
      <c r="B28738">
        <v>-999</v>
      </c>
    </row>
    <row r="28739" spans="1:2" x14ac:dyDescent="0.25">
      <c r="A28739" t="s">
        <v>34295</v>
      </c>
      <c r="B28739">
        <v>-999</v>
      </c>
    </row>
    <row r="28740" spans="1:2" x14ac:dyDescent="0.25">
      <c r="A28740" t="s">
        <v>34296</v>
      </c>
      <c r="B28740">
        <v>-999</v>
      </c>
    </row>
    <row r="28741" spans="1:2" x14ac:dyDescent="0.25">
      <c r="A28741" t="s">
        <v>34297</v>
      </c>
      <c r="B28741">
        <v>-999</v>
      </c>
    </row>
    <row r="28742" spans="1:2" x14ac:dyDescent="0.25">
      <c r="A28742" t="s">
        <v>34298</v>
      </c>
      <c r="B28742">
        <v>1700</v>
      </c>
    </row>
    <row r="28743" spans="1:2" x14ac:dyDescent="0.25">
      <c r="A28743" t="s">
        <v>30634</v>
      </c>
      <c r="B28743">
        <v>29</v>
      </c>
    </row>
    <row r="28744" spans="1:2" x14ac:dyDescent="0.25">
      <c r="A28744" t="s">
        <v>30635</v>
      </c>
      <c r="B28744">
        <v>-999</v>
      </c>
    </row>
    <row r="28745" spans="1:2" x14ac:dyDescent="0.25">
      <c r="A28745" t="s">
        <v>30636</v>
      </c>
      <c r="B28745">
        <v>8</v>
      </c>
    </row>
    <row r="28746" spans="1:2" x14ac:dyDescent="0.25">
      <c r="A28746" t="s">
        <v>30637</v>
      </c>
      <c r="B28746">
        <v>-999</v>
      </c>
    </row>
    <row r="28747" spans="1:2" x14ac:dyDescent="0.25">
      <c r="A28747" t="s">
        <v>30638</v>
      </c>
      <c r="B28747">
        <v>-999</v>
      </c>
    </row>
    <row r="28748" spans="1:2" x14ac:dyDescent="0.25">
      <c r="A28748" t="s">
        <v>30639</v>
      </c>
      <c r="B28748">
        <v>-999</v>
      </c>
    </row>
    <row r="28749" spans="1:2" x14ac:dyDescent="0.25">
      <c r="A28749" t="s">
        <v>30640</v>
      </c>
      <c r="B28749">
        <v>-999</v>
      </c>
    </row>
    <row r="28750" spans="1:2" x14ac:dyDescent="0.25">
      <c r="A28750" t="s">
        <v>30641</v>
      </c>
      <c r="B28750">
        <v>-999</v>
      </c>
    </row>
    <row r="28751" spans="1:2" x14ac:dyDescent="0.25">
      <c r="A28751" t="s">
        <v>30642</v>
      </c>
      <c r="B28751">
        <v>-999</v>
      </c>
    </row>
    <row r="28752" spans="1:2" x14ac:dyDescent="0.25">
      <c r="A28752" t="s">
        <v>30643</v>
      </c>
      <c r="B28752">
        <v>-999</v>
      </c>
    </row>
    <row r="28753" spans="1:2" x14ac:dyDescent="0.25">
      <c r="A28753" t="s">
        <v>30644</v>
      </c>
      <c r="B28753">
        <v>37</v>
      </c>
    </row>
    <row r="28754" spans="1:2" x14ac:dyDescent="0.25">
      <c r="A28754" t="s">
        <v>30645</v>
      </c>
      <c r="B28754">
        <v>63</v>
      </c>
    </row>
    <row r="28755" spans="1:2" x14ac:dyDescent="0.25">
      <c r="A28755" t="s">
        <v>30646</v>
      </c>
      <c r="B28755">
        <v>-999</v>
      </c>
    </row>
    <row r="28756" spans="1:2" x14ac:dyDescent="0.25">
      <c r="A28756" t="s">
        <v>30647</v>
      </c>
      <c r="B28756">
        <v>15</v>
      </c>
    </row>
    <row r="28757" spans="1:2" x14ac:dyDescent="0.25">
      <c r="A28757" t="s">
        <v>30648</v>
      </c>
      <c r="B28757">
        <v>-999</v>
      </c>
    </row>
    <row r="28758" spans="1:2" x14ac:dyDescent="0.25">
      <c r="A28758" t="s">
        <v>30649</v>
      </c>
      <c r="B28758">
        <v>-999</v>
      </c>
    </row>
    <row r="28759" spans="1:2" x14ac:dyDescent="0.25">
      <c r="A28759" t="s">
        <v>30650</v>
      </c>
      <c r="B28759">
        <v>-999</v>
      </c>
    </row>
    <row r="28760" spans="1:2" x14ac:dyDescent="0.25">
      <c r="A28760" t="s">
        <v>30651</v>
      </c>
      <c r="B28760">
        <v>-999</v>
      </c>
    </row>
    <row r="28761" spans="1:2" x14ac:dyDescent="0.25">
      <c r="A28761" t="s">
        <v>30652</v>
      </c>
      <c r="B28761">
        <v>-999</v>
      </c>
    </row>
    <row r="28762" spans="1:2" x14ac:dyDescent="0.25">
      <c r="A28762" t="s">
        <v>30653</v>
      </c>
      <c r="B28762">
        <v>-999</v>
      </c>
    </row>
    <row r="28763" spans="1:2" x14ac:dyDescent="0.25">
      <c r="A28763" t="s">
        <v>30654</v>
      </c>
      <c r="B28763">
        <v>-999</v>
      </c>
    </row>
    <row r="28764" spans="1:2" x14ac:dyDescent="0.25">
      <c r="A28764" t="s">
        <v>30655</v>
      </c>
      <c r="B28764">
        <v>78</v>
      </c>
    </row>
    <row r="28765" spans="1:2" x14ac:dyDescent="0.25">
      <c r="A28765" t="s">
        <v>30656</v>
      </c>
      <c r="B28765">
        <v>52</v>
      </c>
    </row>
    <row r="28766" spans="1:2" x14ac:dyDescent="0.25">
      <c r="A28766" t="s">
        <v>30657</v>
      </c>
      <c r="B28766">
        <v>-999</v>
      </c>
    </row>
    <row r="28767" spans="1:2" x14ac:dyDescent="0.25">
      <c r="A28767" t="s">
        <v>30658</v>
      </c>
      <c r="B28767">
        <v>12</v>
      </c>
    </row>
    <row r="28768" spans="1:2" x14ac:dyDescent="0.25">
      <c r="A28768" t="s">
        <v>30659</v>
      </c>
      <c r="B28768">
        <v>-999</v>
      </c>
    </row>
    <row r="28769" spans="1:2" x14ac:dyDescent="0.25">
      <c r="A28769" t="s">
        <v>30660</v>
      </c>
      <c r="B28769">
        <v>-999</v>
      </c>
    </row>
    <row r="28770" spans="1:2" x14ac:dyDescent="0.25">
      <c r="A28770" t="s">
        <v>30661</v>
      </c>
      <c r="B28770">
        <v>-999</v>
      </c>
    </row>
    <row r="28771" spans="1:2" x14ac:dyDescent="0.25">
      <c r="A28771" t="s">
        <v>30662</v>
      </c>
      <c r="B28771">
        <v>-999</v>
      </c>
    </row>
    <row r="28772" spans="1:2" x14ac:dyDescent="0.25">
      <c r="A28772" t="s">
        <v>30663</v>
      </c>
      <c r="B28772">
        <v>-999</v>
      </c>
    </row>
    <row r="28773" spans="1:2" x14ac:dyDescent="0.25">
      <c r="A28773" t="s">
        <v>30664</v>
      </c>
      <c r="B28773">
        <v>-999</v>
      </c>
    </row>
    <row r="28774" spans="1:2" x14ac:dyDescent="0.25">
      <c r="A28774" t="s">
        <v>30665</v>
      </c>
      <c r="B28774">
        <v>-999</v>
      </c>
    </row>
    <row r="28775" spans="1:2" x14ac:dyDescent="0.25">
      <c r="A28775" t="s">
        <v>30666</v>
      </c>
      <c r="B28775">
        <v>64</v>
      </c>
    </row>
    <row r="28776" spans="1:2" x14ac:dyDescent="0.25">
      <c r="A28776" t="s">
        <v>30667</v>
      </c>
      <c r="B28776">
        <v>78</v>
      </c>
    </row>
    <row r="28777" spans="1:2" x14ac:dyDescent="0.25">
      <c r="A28777" t="s">
        <v>30668</v>
      </c>
      <c r="B28777">
        <v>-999</v>
      </c>
    </row>
    <row r="28778" spans="1:2" x14ac:dyDescent="0.25">
      <c r="A28778" t="s">
        <v>30669</v>
      </c>
      <c r="B28778">
        <v>15</v>
      </c>
    </row>
    <row r="28779" spans="1:2" x14ac:dyDescent="0.25">
      <c r="A28779" t="s">
        <v>30670</v>
      </c>
      <c r="B28779">
        <v>-999</v>
      </c>
    </row>
    <row r="28780" spans="1:2" x14ac:dyDescent="0.25">
      <c r="A28780" t="s">
        <v>30671</v>
      </c>
      <c r="B28780">
        <v>-999</v>
      </c>
    </row>
    <row r="28781" spans="1:2" x14ac:dyDescent="0.25">
      <c r="A28781" t="s">
        <v>30672</v>
      </c>
      <c r="B28781">
        <v>-999</v>
      </c>
    </row>
    <row r="28782" spans="1:2" x14ac:dyDescent="0.25">
      <c r="A28782" t="s">
        <v>30673</v>
      </c>
      <c r="B28782">
        <v>-999</v>
      </c>
    </row>
    <row r="28783" spans="1:2" x14ac:dyDescent="0.25">
      <c r="A28783" t="s">
        <v>30674</v>
      </c>
      <c r="B28783">
        <v>-999</v>
      </c>
    </row>
    <row r="28784" spans="1:2" x14ac:dyDescent="0.25">
      <c r="A28784" t="s">
        <v>30675</v>
      </c>
      <c r="B28784">
        <v>-999</v>
      </c>
    </row>
    <row r="28785" spans="1:2" x14ac:dyDescent="0.25">
      <c r="A28785" t="s">
        <v>30676</v>
      </c>
      <c r="B28785">
        <v>-999</v>
      </c>
    </row>
    <row r="28786" spans="1:2" x14ac:dyDescent="0.25">
      <c r="A28786" t="s">
        <v>30677</v>
      </c>
      <c r="B28786">
        <v>93</v>
      </c>
    </row>
    <row r="28787" spans="1:2" x14ac:dyDescent="0.25">
      <c r="A28787" t="s">
        <v>30678</v>
      </c>
      <c r="B28787">
        <v>118</v>
      </c>
    </row>
    <row r="28788" spans="1:2" x14ac:dyDescent="0.25">
      <c r="A28788" t="s">
        <v>30679</v>
      </c>
      <c r="B28788">
        <v>-999</v>
      </c>
    </row>
    <row r="28789" spans="1:2" x14ac:dyDescent="0.25">
      <c r="A28789" t="s">
        <v>30680</v>
      </c>
      <c r="B28789">
        <v>11</v>
      </c>
    </row>
    <row r="28790" spans="1:2" x14ac:dyDescent="0.25">
      <c r="A28790" t="s">
        <v>30681</v>
      </c>
      <c r="B28790">
        <v>-999</v>
      </c>
    </row>
    <row r="28791" spans="1:2" x14ac:dyDescent="0.25">
      <c r="A28791" t="s">
        <v>30682</v>
      </c>
      <c r="B28791">
        <v>-999</v>
      </c>
    </row>
    <row r="28792" spans="1:2" x14ac:dyDescent="0.25">
      <c r="A28792" t="s">
        <v>30683</v>
      </c>
      <c r="B28792">
        <v>-999</v>
      </c>
    </row>
    <row r="28793" spans="1:2" x14ac:dyDescent="0.25">
      <c r="A28793" t="s">
        <v>30684</v>
      </c>
      <c r="B28793">
        <v>-999</v>
      </c>
    </row>
    <row r="28794" spans="1:2" x14ac:dyDescent="0.25">
      <c r="A28794" t="s">
        <v>30685</v>
      </c>
      <c r="B28794">
        <v>-999</v>
      </c>
    </row>
    <row r="28795" spans="1:2" x14ac:dyDescent="0.25">
      <c r="A28795" t="s">
        <v>30686</v>
      </c>
      <c r="B28795">
        <v>-999</v>
      </c>
    </row>
    <row r="28796" spans="1:2" x14ac:dyDescent="0.25">
      <c r="A28796" t="s">
        <v>30687</v>
      </c>
      <c r="B28796">
        <v>-999</v>
      </c>
    </row>
    <row r="28797" spans="1:2" x14ac:dyDescent="0.25">
      <c r="A28797" t="s">
        <v>30688</v>
      </c>
      <c r="B28797">
        <v>129</v>
      </c>
    </row>
    <row r="28798" spans="1:2" x14ac:dyDescent="0.25">
      <c r="A28798" t="s">
        <v>30689</v>
      </c>
      <c r="B28798">
        <v>129</v>
      </c>
    </row>
    <row r="28799" spans="1:2" x14ac:dyDescent="0.25">
      <c r="A28799" t="s">
        <v>30690</v>
      </c>
      <c r="B28799">
        <v>-999</v>
      </c>
    </row>
    <row r="28800" spans="1:2" x14ac:dyDescent="0.25">
      <c r="A28800" t="s">
        <v>30691</v>
      </c>
      <c r="B28800">
        <v>21</v>
      </c>
    </row>
    <row r="28801" spans="1:2" x14ac:dyDescent="0.25">
      <c r="A28801" t="s">
        <v>30692</v>
      </c>
      <c r="B28801">
        <v>-999</v>
      </c>
    </row>
    <row r="28802" spans="1:2" x14ac:dyDescent="0.25">
      <c r="A28802" t="s">
        <v>30693</v>
      </c>
      <c r="B28802">
        <v>-999</v>
      </c>
    </row>
    <row r="28803" spans="1:2" x14ac:dyDescent="0.25">
      <c r="A28803" t="s">
        <v>30694</v>
      </c>
      <c r="B28803">
        <v>-999</v>
      </c>
    </row>
    <row r="28804" spans="1:2" x14ac:dyDescent="0.25">
      <c r="A28804" t="s">
        <v>30695</v>
      </c>
      <c r="B28804">
        <v>-999</v>
      </c>
    </row>
    <row r="28805" spans="1:2" x14ac:dyDescent="0.25">
      <c r="A28805" t="s">
        <v>30696</v>
      </c>
      <c r="B28805">
        <v>-999</v>
      </c>
    </row>
    <row r="28806" spans="1:2" x14ac:dyDescent="0.25">
      <c r="A28806" t="s">
        <v>30697</v>
      </c>
      <c r="B28806">
        <v>-999</v>
      </c>
    </row>
    <row r="28807" spans="1:2" x14ac:dyDescent="0.25">
      <c r="A28807" t="s">
        <v>30698</v>
      </c>
      <c r="B28807">
        <v>-999</v>
      </c>
    </row>
    <row r="28808" spans="1:2" x14ac:dyDescent="0.25">
      <c r="A28808" t="s">
        <v>30699</v>
      </c>
      <c r="B28808">
        <v>150</v>
      </c>
    </row>
    <row r="28809" spans="1:2" x14ac:dyDescent="0.25">
      <c r="A28809" t="s">
        <v>30700</v>
      </c>
      <c r="B28809">
        <v>243</v>
      </c>
    </row>
    <row r="28810" spans="1:2" x14ac:dyDescent="0.25">
      <c r="A28810" t="s">
        <v>30701</v>
      </c>
      <c r="B28810">
        <v>-999</v>
      </c>
    </row>
    <row r="28811" spans="1:2" x14ac:dyDescent="0.25">
      <c r="A28811" t="s">
        <v>30702</v>
      </c>
      <c r="B28811">
        <v>60</v>
      </c>
    </row>
    <row r="28812" spans="1:2" x14ac:dyDescent="0.25">
      <c r="A28812" t="s">
        <v>30703</v>
      </c>
      <c r="B28812">
        <v>-999</v>
      </c>
    </row>
    <row r="28813" spans="1:2" x14ac:dyDescent="0.25">
      <c r="A28813" t="s">
        <v>30704</v>
      </c>
      <c r="B28813">
        <v>-999</v>
      </c>
    </row>
    <row r="28814" spans="1:2" x14ac:dyDescent="0.25">
      <c r="A28814" t="s">
        <v>30705</v>
      </c>
      <c r="B28814">
        <v>-999</v>
      </c>
    </row>
    <row r="28815" spans="1:2" x14ac:dyDescent="0.25">
      <c r="A28815" t="s">
        <v>30706</v>
      </c>
      <c r="B28815">
        <v>-999</v>
      </c>
    </row>
    <row r="28816" spans="1:2" x14ac:dyDescent="0.25">
      <c r="A28816" t="s">
        <v>30707</v>
      </c>
      <c r="B28816">
        <v>-999</v>
      </c>
    </row>
    <row r="28817" spans="1:2" x14ac:dyDescent="0.25">
      <c r="A28817" t="s">
        <v>30708</v>
      </c>
      <c r="B28817">
        <v>-999</v>
      </c>
    </row>
    <row r="28818" spans="1:2" x14ac:dyDescent="0.25">
      <c r="A28818" t="s">
        <v>30709</v>
      </c>
      <c r="B28818">
        <v>-999</v>
      </c>
    </row>
    <row r="28819" spans="1:2" x14ac:dyDescent="0.25">
      <c r="A28819" t="s">
        <v>30710</v>
      </c>
      <c r="B28819">
        <v>303</v>
      </c>
    </row>
    <row r="28820" spans="1:2" x14ac:dyDescent="0.25">
      <c r="A28820" t="s">
        <v>30711</v>
      </c>
      <c r="B28820">
        <v>362</v>
      </c>
    </row>
    <row r="28821" spans="1:2" x14ac:dyDescent="0.25">
      <c r="A28821" t="s">
        <v>30712</v>
      </c>
      <c r="B28821">
        <v>-999</v>
      </c>
    </row>
    <row r="28822" spans="1:2" x14ac:dyDescent="0.25">
      <c r="A28822" t="s">
        <v>30713</v>
      </c>
      <c r="B28822">
        <v>83</v>
      </c>
    </row>
    <row r="28823" spans="1:2" x14ac:dyDescent="0.25">
      <c r="A28823" t="s">
        <v>30714</v>
      </c>
      <c r="B28823">
        <v>-999</v>
      </c>
    </row>
    <row r="28824" spans="1:2" x14ac:dyDescent="0.25">
      <c r="A28824" t="s">
        <v>30715</v>
      </c>
      <c r="B28824">
        <v>-999</v>
      </c>
    </row>
    <row r="28825" spans="1:2" x14ac:dyDescent="0.25">
      <c r="A28825" t="s">
        <v>30716</v>
      </c>
      <c r="B28825">
        <v>-999</v>
      </c>
    </row>
    <row r="28826" spans="1:2" x14ac:dyDescent="0.25">
      <c r="A28826" t="s">
        <v>30717</v>
      </c>
      <c r="B28826">
        <v>-999</v>
      </c>
    </row>
    <row r="28827" spans="1:2" x14ac:dyDescent="0.25">
      <c r="A28827" t="s">
        <v>30718</v>
      </c>
      <c r="B28827">
        <v>-999</v>
      </c>
    </row>
    <row r="28828" spans="1:2" x14ac:dyDescent="0.25">
      <c r="A28828" t="s">
        <v>30719</v>
      </c>
      <c r="B28828">
        <v>-999</v>
      </c>
    </row>
    <row r="28829" spans="1:2" x14ac:dyDescent="0.25">
      <c r="A28829" t="s">
        <v>30720</v>
      </c>
      <c r="B28829">
        <v>-999</v>
      </c>
    </row>
    <row r="28830" spans="1:2" x14ac:dyDescent="0.25">
      <c r="A28830" t="s">
        <v>30721</v>
      </c>
      <c r="B28830">
        <v>445</v>
      </c>
    </row>
    <row r="28831" spans="1:2" x14ac:dyDescent="0.25">
      <c r="A28831" t="s">
        <v>30722</v>
      </c>
      <c r="B28831">
        <v>1074</v>
      </c>
    </row>
    <row r="28832" spans="1:2" x14ac:dyDescent="0.25">
      <c r="A28832" t="s">
        <v>30723</v>
      </c>
      <c r="B28832">
        <v>-999</v>
      </c>
    </row>
    <row r="28833" spans="1:2" x14ac:dyDescent="0.25">
      <c r="A28833" t="s">
        <v>30724</v>
      </c>
      <c r="B28833">
        <v>225</v>
      </c>
    </row>
    <row r="28834" spans="1:2" x14ac:dyDescent="0.25">
      <c r="A28834" t="s">
        <v>30725</v>
      </c>
      <c r="B28834">
        <v>-999</v>
      </c>
    </row>
    <row r="28835" spans="1:2" x14ac:dyDescent="0.25">
      <c r="A28835" t="s">
        <v>30726</v>
      </c>
      <c r="B28835">
        <v>-999</v>
      </c>
    </row>
    <row r="28836" spans="1:2" x14ac:dyDescent="0.25">
      <c r="A28836" t="s">
        <v>30727</v>
      </c>
      <c r="B28836">
        <v>-999</v>
      </c>
    </row>
    <row r="28837" spans="1:2" x14ac:dyDescent="0.25">
      <c r="A28837" t="s">
        <v>30728</v>
      </c>
      <c r="B28837">
        <v>-999</v>
      </c>
    </row>
    <row r="28838" spans="1:2" x14ac:dyDescent="0.25">
      <c r="A28838" t="s">
        <v>30729</v>
      </c>
      <c r="B28838">
        <v>-999</v>
      </c>
    </row>
    <row r="28839" spans="1:2" x14ac:dyDescent="0.25">
      <c r="A28839" t="s">
        <v>30730</v>
      </c>
      <c r="B28839">
        <v>-999</v>
      </c>
    </row>
    <row r="28840" spans="1:2" x14ac:dyDescent="0.25">
      <c r="A28840" t="s">
        <v>30731</v>
      </c>
      <c r="B28840">
        <v>-999</v>
      </c>
    </row>
    <row r="28841" spans="1:2" x14ac:dyDescent="0.25">
      <c r="A28841" t="s">
        <v>30732</v>
      </c>
      <c r="B28841">
        <v>1299</v>
      </c>
    </row>
    <row r="28842" spans="1:2" x14ac:dyDescent="0.25">
      <c r="A28842" t="s">
        <v>30733</v>
      </c>
      <c r="B28842">
        <v>-999</v>
      </c>
    </row>
    <row r="28843" spans="1:2" x14ac:dyDescent="0.25">
      <c r="A28843" t="s">
        <v>30734</v>
      </c>
      <c r="B28843">
        <v>-999</v>
      </c>
    </row>
    <row r="28844" spans="1:2" x14ac:dyDescent="0.25">
      <c r="A28844" t="s">
        <v>30735</v>
      </c>
      <c r="B28844">
        <v>4572</v>
      </c>
    </row>
    <row r="28845" spans="1:2" x14ac:dyDescent="0.25">
      <c r="A28845" t="s">
        <v>30736</v>
      </c>
      <c r="B28845">
        <v>4572</v>
      </c>
    </row>
    <row r="28846" spans="1:2" x14ac:dyDescent="0.25">
      <c r="A28846" t="s">
        <v>30737</v>
      </c>
      <c r="B28846">
        <v>2379</v>
      </c>
    </row>
    <row r="28847" spans="1:2" x14ac:dyDescent="0.25">
      <c r="A28847" t="s">
        <v>30738</v>
      </c>
      <c r="B28847">
        <v>-999</v>
      </c>
    </row>
    <row r="28848" spans="1:2" x14ac:dyDescent="0.25">
      <c r="A28848" t="s">
        <v>30739</v>
      </c>
      <c r="B28848">
        <v>-999</v>
      </c>
    </row>
    <row r="28849" spans="1:2" x14ac:dyDescent="0.25">
      <c r="A28849" t="s">
        <v>30740</v>
      </c>
      <c r="B28849">
        <v>-999</v>
      </c>
    </row>
    <row r="28850" spans="1:2" x14ac:dyDescent="0.25">
      <c r="A28850" t="s">
        <v>30741</v>
      </c>
      <c r="B28850">
        <v>-999</v>
      </c>
    </row>
    <row r="28851" spans="1:2" x14ac:dyDescent="0.25">
      <c r="A28851" t="s">
        <v>30742</v>
      </c>
      <c r="B28851">
        <v>-999</v>
      </c>
    </row>
    <row r="28852" spans="1:2" x14ac:dyDescent="0.25">
      <c r="A28852" t="s">
        <v>30743</v>
      </c>
      <c r="B28852">
        <v>-999</v>
      </c>
    </row>
    <row r="28853" spans="1:2" x14ac:dyDescent="0.25">
      <c r="A28853" t="s">
        <v>30744</v>
      </c>
      <c r="B28853">
        <v>-999</v>
      </c>
    </row>
    <row r="28854" spans="1:2" x14ac:dyDescent="0.25">
      <c r="A28854" t="s">
        <v>30745</v>
      </c>
      <c r="B28854">
        <v>-999</v>
      </c>
    </row>
    <row r="28855" spans="1:2" x14ac:dyDescent="0.25">
      <c r="A28855" t="s">
        <v>30746</v>
      </c>
      <c r="B28855">
        <v>-999</v>
      </c>
    </row>
    <row r="28856" spans="1:2" x14ac:dyDescent="0.25">
      <c r="A28856" t="s">
        <v>30747</v>
      </c>
      <c r="B28856">
        <v>-999</v>
      </c>
    </row>
    <row r="28857" spans="1:2" x14ac:dyDescent="0.25">
      <c r="A28857" t="s">
        <v>30748</v>
      </c>
      <c r="B28857">
        <v>-999</v>
      </c>
    </row>
    <row r="28858" spans="1:2" x14ac:dyDescent="0.25">
      <c r="A28858" t="s">
        <v>30749</v>
      </c>
      <c r="B28858">
        <v>-999</v>
      </c>
    </row>
    <row r="28859" spans="1:2" x14ac:dyDescent="0.25">
      <c r="A28859" t="s">
        <v>30750</v>
      </c>
      <c r="B28859">
        <v>-999</v>
      </c>
    </row>
    <row r="28860" spans="1:2" x14ac:dyDescent="0.25">
      <c r="A28860" t="s">
        <v>30751</v>
      </c>
      <c r="B28860">
        <v>-999</v>
      </c>
    </row>
    <row r="28861" spans="1:2" x14ac:dyDescent="0.25">
      <c r="A28861" t="s">
        <v>30752</v>
      </c>
      <c r="B28861">
        <v>-999</v>
      </c>
    </row>
    <row r="28862" spans="1:2" x14ac:dyDescent="0.25">
      <c r="A28862" t="s">
        <v>30753</v>
      </c>
      <c r="B28862">
        <v>-999</v>
      </c>
    </row>
    <row r="28863" spans="1:2" x14ac:dyDescent="0.25">
      <c r="A28863" t="s">
        <v>30754</v>
      </c>
      <c r="B28863">
        <v>-999</v>
      </c>
    </row>
    <row r="28864" spans="1:2" x14ac:dyDescent="0.25">
      <c r="A28864" t="s">
        <v>30755</v>
      </c>
      <c r="B28864">
        <v>-999</v>
      </c>
    </row>
    <row r="28865" spans="1:2" x14ac:dyDescent="0.25">
      <c r="A28865" t="s">
        <v>30756</v>
      </c>
      <c r="B28865">
        <v>-999</v>
      </c>
    </row>
    <row r="28866" spans="1:2" x14ac:dyDescent="0.25">
      <c r="A28866" t="s">
        <v>30757</v>
      </c>
      <c r="B28866">
        <v>795</v>
      </c>
    </row>
    <row r="28867" spans="1:2" x14ac:dyDescent="0.25">
      <c r="A28867" t="s">
        <v>30758</v>
      </c>
      <c r="B28867">
        <v>278</v>
      </c>
    </row>
    <row r="28868" spans="1:2" x14ac:dyDescent="0.25">
      <c r="A28868" t="s">
        <v>30759</v>
      </c>
      <c r="B28868">
        <v>500</v>
      </c>
    </row>
    <row r="28869" spans="1:2" x14ac:dyDescent="0.25">
      <c r="A28869" t="s">
        <v>30760</v>
      </c>
      <c r="B28869">
        <v>17</v>
      </c>
    </row>
    <row r="28870" spans="1:2" x14ac:dyDescent="0.25">
      <c r="A28870" t="s">
        <v>30761</v>
      </c>
      <c r="B28870">
        <v>795</v>
      </c>
    </row>
    <row r="28871" spans="1:2" x14ac:dyDescent="0.25">
      <c r="A28871" t="s">
        <v>30762</v>
      </c>
      <c r="B28871">
        <v>413</v>
      </c>
    </row>
    <row r="28872" spans="1:2" x14ac:dyDescent="0.25">
      <c r="A28872" t="s">
        <v>30763</v>
      </c>
      <c r="B28872">
        <v>0</v>
      </c>
    </row>
    <row r="28873" spans="1:2" x14ac:dyDescent="0.25">
      <c r="A28873" t="s">
        <v>30764</v>
      </c>
      <c r="B28873">
        <v>788</v>
      </c>
    </row>
    <row r="28874" spans="1:2" x14ac:dyDescent="0.25">
      <c r="A28874" t="s">
        <v>30765</v>
      </c>
      <c r="B28874">
        <v>0</v>
      </c>
    </row>
    <row r="28875" spans="1:2" x14ac:dyDescent="0.25">
      <c r="A28875" t="s">
        <v>30766</v>
      </c>
      <c r="B28875">
        <v>61</v>
      </c>
    </row>
    <row r="28876" spans="1:2" x14ac:dyDescent="0.25">
      <c r="A28876" t="s">
        <v>30767</v>
      </c>
      <c r="B28876">
        <v>25</v>
      </c>
    </row>
    <row r="28877" spans="1:2" x14ac:dyDescent="0.25">
      <c r="A28877" t="s">
        <v>30768</v>
      </c>
      <c r="B28877">
        <v>32</v>
      </c>
    </row>
    <row r="28878" spans="1:2" x14ac:dyDescent="0.25">
      <c r="A28878" t="s">
        <v>30769</v>
      </c>
      <c r="B28878">
        <v>4</v>
      </c>
    </row>
    <row r="28879" spans="1:2" x14ac:dyDescent="0.25">
      <c r="A28879" t="s">
        <v>30770</v>
      </c>
      <c r="B28879">
        <v>61</v>
      </c>
    </row>
    <row r="28880" spans="1:2" x14ac:dyDescent="0.25">
      <c r="A28880" t="s">
        <v>30771</v>
      </c>
      <c r="B28880">
        <v>314</v>
      </c>
    </row>
    <row r="28881" spans="1:2" x14ac:dyDescent="0.25">
      <c r="A28881" t="s">
        <v>30772</v>
      </c>
      <c r="B28881">
        <v>83</v>
      </c>
    </row>
    <row r="28882" spans="1:2" x14ac:dyDescent="0.25">
      <c r="A28882" t="s">
        <v>30773</v>
      </c>
      <c r="B28882">
        <v>160</v>
      </c>
    </row>
    <row r="28883" spans="1:2" x14ac:dyDescent="0.25">
      <c r="A28883" t="s">
        <v>30774</v>
      </c>
      <c r="B28883">
        <v>36</v>
      </c>
    </row>
    <row r="28884" spans="1:2" x14ac:dyDescent="0.25">
      <c r="A28884" t="s">
        <v>30775</v>
      </c>
      <c r="B28884">
        <v>35</v>
      </c>
    </row>
    <row r="28885" spans="1:2" x14ac:dyDescent="0.25">
      <c r="A28885" t="s">
        <v>30776</v>
      </c>
      <c r="B28885">
        <v>314</v>
      </c>
    </row>
    <row r="28886" spans="1:2" x14ac:dyDescent="0.25">
      <c r="A28886" t="s">
        <v>30777</v>
      </c>
      <c r="B28886">
        <v>-999</v>
      </c>
    </row>
    <row r="28887" spans="1:2" x14ac:dyDescent="0.25">
      <c r="A28887" t="s">
        <v>30778</v>
      </c>
      <c r="B28887">
        <v>108</v>
      </c>
    </row>
    <row r="28888" spans="1:2" x14ac:dyDescent="0.25">
      <c r="A28888" t="s">
        <v>30779</v>
      </c>
      <c r="B28888">
        <v>800</v>
      </c>
    </row>
    <row r="28889" spans="1:2" x14ac:dyDescent="0.25">
      <c r="A28889" t="s">
        <v>30780</v>
      </c>
      <c r="B28889">
        <v>54</v>
      </c>
    </row>
    <row r="28890" spans="1:2" x14ac:dyDescent="0.25">
      <c r="A28890" t="s">
        <v>30781</v>
      </c>
      <c r="B28890">
        <v>-999</v>
      </c>
    </row>
    <row r="28891" spans="1:2" x14ac:dyDescent="0.25">
      <c r="A28891" t="s">
        <v>30782</v>
      </c>
      <c r="B28891">
        <v>1020</v>
      </c>
    </row>
    <row r="28892" spans="1:2" x14ac:dyDescent="0.25">
      <c r="A28892" t="s">
        <v>30783</v>
      </c>
      <c r="B28892">
        <v>-999</v>
      </c>
    </row>
    <row r="28893" spans="1:2" x14ac:dyDescent="0.25">
      <c r="A28893" t="s">
        <v>30784</v>
      </c>
      <c r="B28893">
        <v>26</v>
      </c>
    </row>
    <row r="28894" spans="1:2" x14ac:dyDescent="0.25">
      <c r="A28894" t="s">
        <v>30785</v>
      </c>
      <c r="B28894">
        <v>1046</v>
      </c>
    </row>
    <row r="28895" spans="1:2" x14ac:dyDescent="0.25">
      <c r="A28895" t="s">
        <v>30786</v>
      </c>
      <c r="B28895">
        <v>-999</v>
      </c>
    </row>
    <row r="28896" spans="1:2" x14ac:dyDescent="0.25">
      <c r="A28896" t="s">
        <v>30787</v>
      </c>
      <c r="B28896">
        <v>333</v>
      </c>
    </row>
    <row r="28897" spans="1:2" x14ac:dyDescent="0.25">
      <c r="A28897" t="s">
        <v>30788</v>
      </c>
      <c r="B28897">
        <v>-999</v>
      </c>
    </row>
    <row r="28898" spans="1:2" x14ac:dyDescent="0.25">
      <c r="A28898" t="s">
        <v>30789</v>
      </c>
      <c r="B28898">
        <v>-999</v>
      </c>
    </row>
    <row r="28899" spans="1:2" x14ac:dyDescent="0.25">
      <c r="A28899" t="s">
        <v>30790</v>
      </c>
      <c r="B28899">
        <v>100</v>
      </c>
    </row>
    <row r="28900" spans="1:2" x14ac:dyDescent="0.25">
      <c r="A28900" t="s">
        <v>30791</v>
      </c>
      <c r="B28900">
        <v>70</v>
      </c>
    </row>
    <row r="28901" spans="1:2" x14ac:dyDescent="0.25">
      <c r="A28901" t="s">
        <v>30792</v>
      </c>
      <c r="B28901">
        <v>503</v>
      </c>
    </row>
    <row r="28902" spans="1:2" x14ac:dyDescent="0.25">
      <c r="A28902" t="s">
        <v>30793</v>
      </c>
      <c r="B28902">
        <v>597</v>
      </c>
    </row>
    <row r="28903" spans="1:2" x14ac:dyDescent="0.25">
      <c r="A28903" t="s">
        <v>30794</v>
      </c>
      <c r="B28903">
        <v>-999</v>
      </c>
    </row>
    <row r="28904" spans="1:2" x14ac:dyDescent="0.25">
      <c r="A28904" t="s">
        <v>30795</v>
      </c>
      <c r="B28904">
        <v>125</v>
      </c>
    </row>
    <row r="28905" spans="1:2" x14ac:dyDescent="0.25">
      <c r="A28905" t="s">
        <v>30796</v>
      </c>
      <c r="B28905">
        <v>-999</v>
      </c>
    </row>
    <row r="28906" spans="1:2" x14ac:dyDescent="0.25">
      <c r="A28906" t="s">
        <v>30797</v>
      </c>
      <c r="B28906">
        <v>-999</v>
      </c>
    </row>
    <row r="28907" spans="1:2" x14ac:dyDescent="0.25">
      <c r="A28907" t="s">
        <v>30798</v>
      </c>
      <c r="B28907">
        <v>60</v>
      </c>
    </row>
    <row r="28908" spans="1:2" x14ac:dyDescent="0.25">
      <c r="A28908" t="s">
        <v>30799</v>
      </c>
      <c r="B28908">
        <v>18</v>
      </c>
    </row>
    <row r="28909" spans="1:2" x14ac:dyDescent="0.25">
      <c r="A28909" t="s">
        <v>30800</v>
      </c>
      <c r="B28909">
        <v>451</v>
      </c>
    </row>
    <row r="28910" spans="1:2" x14ac:dyDescent="0.25">
      <c r="A28910" t="s">
        <v>30801</v>
      </c>
      <c r="B28910">
        <v>69</v>
      </c>
    </row>
    <row r="28911" spans="1:2" x14ac:dyDescent="0.25">
      <c r="A28911" t="s">
        <v>30802</v>
      </c>
      <c r="B28911">
        <v>60</v>
      </c>
    </row>
    <row r="28912" spans="1:2" x14ac:dyDescent="0.25">
      <c r="A28912" t="s">
        <v>30803</v>
      </c>
      <c r="B28912">
        <v>639</v>
      </c>
    </row>
    <row r="28913" spans="1:2" x14ac:dyDescent="0.25">
      <c r="A28913" t="s">
        <v>30804</v>
      </c>
      <c r="B28913">
        <v>11</v>
      </c>
    </row>
    <row r="28914" spans="1:2" x14ac:dyDescent="0.25">
      <c r="A28914" t="s">
        <v>30805</v>
      </c>
      <c r="B28914">
        <v>14</v>
      </c>
    </row>
    <row r="28915" spans="1:2" x14ac:dyDescent="0.25">
      <c r="A28915" t="s">
        <v>30806</v>
      </c>
      <c r="B28915">
        <v>0</v>
      </c>
    </row>
    <row r="28916" spans="1:2" x14ac:dyDescent="0.25">
      <c r="A28916" t="s">
        <v>30807</v>
      </c>
      <c r="B28916">
        <v>0</v>
      </c>
    </row>
    <row r="28917" spans="1:2" x14ac:dyDescent="0.25">
      <c r="A28917" t="s">
        <v>30808</v>
      </c>
      <c r="B28917">
        <v>84</v>
      </c>
    </row>
    <row r="28918" spans="1:2" x14ac:dyDescent="0.25">
      <c r="A28918" t="s">
        <v>30809</v>
      </c>
      <c r="B28918">
        <v>4</v>
      </c>
    </row>
    <row r="28919" spans="1:2" x14ac:dyDescent="0.25">
      <c r="A28919" t="s">
        <v>30810</v>
      </c>
      <c r="B28919">
        <v>22</v>
      </c>
    </row>
    <row r="28920" spans="1:2" x14ac:dyDescent="0.25">
      <c r="A28920" t="s">
        <v>30811</v>
      </c>
      <c r="B28920">
        <v>22</v>
      </c>
    </row>
    <row r="28921" spans="1:2" x14ac:dyDescent="0.25">
      <c r="A28921" t="s">
        <v>30812</v>
      </c>
      <c r="B28921">
        <v>0</v>
      </c>
    </row>
    <row r="28922" spans="1:2" x14ac:dyDescent="0.25">
      <c r="A28922" t="s">
        <v>30813</v>
      </c>
      <c r="B28922">
        <v>19</v>
      </c>
    </row>
    <row r="28923" spans="1:2" x14ac:dyDescent="0.25">
      <c r="A28923" t="s">
        <v>30814</v>
      </c>
      <c r="B28923">
        <v>30</v>
      </c>
    </row>
    <row r="28924" spans="1:2" x14ac:dyDescent="0.25">
      <c r="A28924" t="s">
        <v>30815</v>
      </c>
      <c r="B28924">
        <v>5</v>
      </c>
    </row>
    <row r="28925" spans="1:2" x14ac:dyDescent="0.25">
      <c r="A28925" t="s">
        <v>30816</v>
      </c>
      <c r="B28925">
        <v>8</v>
      </c>
    </row>
    <row r="28926" spans="1:2" x14ac:dyDescent="0.25">
      <c r="A28926" t="s">
        <v>30817</v>
      </c>
      <c r="B28926">
        <v>6</v>
      </c>
    </row>
    <row r="28927" spans="1:2" x14ac:dyDescent="0.25">
      <c r="A28927" t="s">
        <v>30818</v>
      </c>
      <c r="B28927">
        <v>273</v>
      </c>
    </row>
    <row r="28928" spans="1:2" x14ac:dyDescent="0.25">
      <c r="A28928" t="s">
        <v>30819</v>
      </c>
      <c r="B28928">
        <v>1</v>
      </c>
    </row>
    <row r="28929" spans="1:2" x14ac:dyDescent="0.25">
      <c r="A28929" t="s">
        <v>30820</v>
      </c>
      <c r="B28929">
        <v>38</v>
      </c>
    </row>
    <row r="28930" spans="1:2" x14ac:dyDescent="0.25">
      <c r="A28930" t="s">
        <v>30821</v>
      </c>
      <c r="B28930">
        <v>102</v>
      </c>
    </row>
    <row r="28931" spans="1:2" x14ac:dyDescent="0.25">
      <c r="A28931" t="s">
        <v>30822</v>
      </c>
      <c r="B28931">
        <v>639</v>
      </c>
    </row>
    <row r="28932" spans="1:2" x14ac:dyDescent="0.25">
      <c r="A28932" t="s">
        <v>30823</v>
      </c>
      <c r="B28932">
        <v>6</v>
      </c>
    </row>
    <row r="28933" spans="1:2" x14ac:dyDescent="0.25">
      <c r="A28933" t="s">
        <v>30824</v>
      </c>
      <c r="B28933">
        <v>4</v>
      </c>
    </row>
    <row r="28934" spans="1:2" x14ac:dyDescent="0.25">
      <c r="A28934" t="s">
        <v>30825</v>
      </c>
      <c r="B28934">
        <v>5</v>
      </c>
    </row>
    <row r="28935" spans="1:2" x14ac:dyDescent="0.25">
      <c r="A28935" t="s">
        <v>30826</v>
      </c>
      <c r="B28935">
        <v>15</v>
      </c>
    </row>
    <row r="28936" spans="1:2" x14ac:dyDescent="0.25">
      <c r="A28936" t="s">
        <v>30827</v>
      </c>
      <c r="B28936">
        <v>25</v>
      </c>
    </row>
    <row r="28937" spans="1:2" x14ac:dyDescent="0.25">
      <c r="A28937" t="s">
        <v>30828</v>
      </c>
      <c r="B28937">
        <v>36</v>
      </c>
    </row>
    <row r="28938" spans="1:2" x14ac:dyDescent="0.25">
      <c r="A28938" t="s">
        <v>30829</v>
      </c>
      <c r="B28938">
        <v>80</v>
      </c>
    </row>
    <row r="28939" spans="1:2" x14ac:dyDescent="0.25">
      <c r="A28939" t="s">
        <v>30830</v>
      </c>
      <c r="B28939">
        <v>107</v>
      </c>
    </row>
    <row r="28940" spans="1:2" x14ac:dyDescent="0.25">
      <c r="A28940" t="s">
        <v>30831</v>
      </c>
      <c r="B28940">
        <v>278</v>
      </c>
    </row>
    <row r="28941" spans="1:2" x14ac:dyDescent="0.25">
      <c r="A28941" t="s">
        <v>30832</v>
      </c>
      <c r="B28941">
        <v>9</v>
      </c>
    </row>
    <row r="28942" spans="1:2" x14ac:dyDescent="0.25">
      <c r="A28942" t="s">
        <v>30833</v>
      </c>
      <c r="B28942">
        <v>12</v>
      </c>
    </row>
    <row r="28943" spans="1:2" x14ac:dyDescent="0.25">
      <c r="A28943" t="s">
        <v>30834</v>
      </c>
      <c r="B28943">
        <v>9</v>
      </c>
    </row>
    <row r="28944" spans="1:2" x14ac:dyDescent="0.25">
      <c r="A28944" t="s">
        <v>30835</v>
      </c>
      <c r="B28944">
        <v>7</v>
      </c>
    </row>
    <row r="28945" spans="1:2" x14ac:dyDescent="0.25">
      <c r="A28945" t="s">
        <v>30836</v>
      </c>
      <c r="B28945">
        <v>21</v>
      </c>
    </row>
    <row r="28946" spans="1:2" x14ac:dyDescent="0.25">
      <c r="A28946" t="s">
        <v>30837</v>
      </c>
      <c r="B28946">
        <v>22</v>
      </c>
    </row>
    <row r="28947" spans="1:2" x14ac:dyDescent="0.25">
      <c r="A28947" t="s">
        <v>30838</v>
      </c>
      <c r="B28947">
        <v>32</v>
      </c>
    </row>
    <row r="28948" spans="1:2" x14ac:dyDescent="0.25">
      <c r="A28948" t="s">
        <v>30839</v>
      </c>
      <c r="B28948">
        <v>43</v>
      </c>
    </row>
    <row r="28949" spans="1:2" x14ac:dyDescent="0.25">
      <c r="A28949" t="s">
        <v>30840</v>
      </c>
      <c r="B28949">
        <v>155</v>
      </c>
    </row>
    <row r="28950" spans="1:2" x14ac:dyDescent="0.25">
      <c r="A28950" t="s">
        <v>30841</v>
      </c>
      <c r="B28950">
        <v>4</v>
      </c>
    </row>
    <row r="28951" spans="1:2" x14ac:dyDescent="0.25">
      <c r="A28951" t="s">
        <v>30842</v>
      </c>
      <c r="B28951">
        <v>3</v>
      </c>
    </row>
    <row r="28952" spans="1:2" x14ac:dyDescent="0.25">
      <c r="A28952" t="s">
        <v>30843</v>
      </c>
      <c r="B28952">
        <v>4</v>
      </c>
    </row>
    <row r="28953" spans="1:2" x14ac:dyDescent="0.25">
      <c r="A28953" t="s">
        <v>30844</v>
      </c>
      <c r="B28953">
        <v>4</v>
      </c>
    </row>
    <row r="28954" spans="1:2" x14ac:dyDescent="0.25">
      <c r="A28954" t="s">
        <v>30845</v>
      </c>
      <c r="B28954">
        <v>2</v>
      </c>
    </row>
    <row r="28955" spans="1:2" x14ac:dyDescent="0.25">
      <c r="A28955" t="s">
        <v>30846</v>
      </c>
      <c r="B28955">
        <v>4</v>
      </c>
    </row>
    <row r="28956" spans="1:2" x14ac:dyDescent="0.25">
      <c r="A28956" t="s">
        <v>30847</v>
      </c>
      <c r="B28956">
        <v>2</v>
      </c>
    </row>
    <row r="28957" spans="1:2" x14ac:dyDescent="0.25">
      <c r="A28957" t="s">
        <v>30848</v>
      </c>
      <c r="B28957">
        <v>1</v>
      </c>
    </row>
    <row r="28958" spans="1:2" x14ac:dyDescent="0.25">
      <c r="A28958" t="s">
        <v>30849</v>
      </c>
      <c r="B28958">
        <v>24</v>
      </c>
    </row>
    <row r="28959" spans="1:2" x14ac:dyDescent="0.25">
      <c r="A28959" t="s">
        <v>30850</v>
      </c>
      <c r="B28959">
        <v>12</v>
      </c>
    </row>
    <row r="28960" spans="1:2" x14ac:dyDescent="0.25">
      <c r="A28960" t="s">
        <v>30851</v>
      </c>
      <c r="B28960">
        <v>12</v>
      </c>
    </row>
    <row r="28961" spans="1:2" x14ac:dyDescent="0.25">
      <c r="A28961" t="s">
        <v>30852</v>
      </c>
      <c r="B28961">
        <v>11</v>
      </c>
    </row>
    <row r="28962" spans="1:2" x14ac:dyDescent="0.25">
      <c r="A28962" t="s">
        <v>30853</v>
      </c>
      <c r="B28962">
        <v>11</v>
      </c>
    </row>
    <row r="28963" spans="1:2" x14ac:dyDescent="0.25">
      <c r="A28963" t="s">
        <v>30854</v>
      </c>
      <c r="B28963">
        <v>10</v>
      </c>
    </row>
    <row r="28964" spans="1:2" x14ac:dyDescent="0.25">
      <c r="A28964" t="s">
        <v>30855</v>
      </c>
      <c r="B28964">
        <v>18</v>
      </c>
    </row>
    <row r="28965" spans="1:2" x14ac:dyDescent="0.25">
      <c r="A28965" t="s">
        <v>30856</v>
      </c>
      <c r="B28965">
        <v>17</v>
      </c>
    </row>
    <row r="28966" spans="1:2" x14ac:dyDescent="0.25">
      <c r="A28966" t="s">
        <v>30857</v>
      </c>
      <c r="B28966">
        <v>8</v>
      </c>
    </row>
    <row r="28967" spans="1:2" x14ac:dyDescent="0.25">
      <c r="A28967" t="s">
        <v>30858</v>
      </c>
      <c r="B28967">
        <v>99</v>
      </c>
    </row>
    <row r="28968" spans="1:2" x14ac:dyDescent="0.25">
      <c r="A28968" t="s">
        <v>30859</v>
      </c>
      <c r="B28968">
        <v>6</v>
      </c>
    </row>
    <row r="28969" spans="1:2" x14ac:dyDescent="0.25">
      <c r="A28969" t="s">
        <v>30860</v>
      </c>
      <c r="B28969">
        <v>7</v>
      </c>
    </row>
    <row r="28970" spans="1:2" x14ac:dyDescent="0.25">
      <c r="A28970" t="s">
        <v>30861</v>
      </c>
      <c r="B28970">
        <v>8</v>
      </c>
    </row>
    <row r="28971" spans="1:2" x14ac:dyDescent="0.25">
      <c r="A28971" t="s">
        <v>30862</v>
      </c>
      <c r="B28971">
        <v>5</v>
      </c>
    </row>
    <row r="28972" spans="1:2" x14ac:dyDescent="0.25">
      <c r="A28972" t="s">
        <v>30863</v>
      </c>
      <c r="B28972">
        <v>11</v>
      </c>
    </row>
    <row r="28973" spans="1:2" x14ac:dyDescent="0.25">
      <c r="A28973" t="s">
        <v>30864</v>
      </c>
      <c r="B28973">
        <v>19</v>
      </c>
    </row>
    <row r="28974" spans="1:2" x14ac:dyDescent="0.25">
      <c r="A28974" t="s">
        <v>30865</v>
      </c>
      <c r="B28974">
        <v>15</v>
      </c>
    </row>
    <row r="28975" spans="1:2" x14ac:dyDescent="0.25">
      <c r="A28975" t="s">
        <v>30866</v>
      </c>
      <c r="B28975">
        <v>12</v>
      </c>
    </row>
    <row r="28976" spans="1:2" x14ac:dyDescent="0.25">
      <c r="A28976" t="s">
        <v>30867</v>
      </c>
      <c r="B28976">
        <v>83</v>
      </c>
    </row>
    <row r="28977" spans="1:2" x14ac:dyDescent="0.25">
      <c r="A28977" t="s">
        <v>30868</v>
      </c>
      <c r="B28977">
        <v>37</v>
      </c>
    </row>
    <row r="28978" spans="1:2" x14ac:dyDescent="0.25">
      <c r="A28978" t="s">
        <v>30869</v>
      </c>
      <c r="B28978">
        <v>38</v>
      </c>
    </row>
    <row r="28979" spans="1:2" x14ac:dyDescent="0.25">
      <c r="A28979" t="s">
        <v>30870</v>
      </c>
      <c r="B28979">
        <v>37</v>
      </c>
    </row>
    <row r="28980" spans="1:2" x14ac:dyDescent="0.25">
      <c r="A28980" t="s">
        <v>30871</v>
      </c>
      <c r="B28980">
        <v>42</v>
      </c>
    </row>
    <row r="28981" spans="1:2" x14ac:dyDescent="0.25">
      <c r="A28981" t="s">
        <v>30872</v>
      </c>
      <c r="B28981">
        <v>69</v>
      </c>
    </row>
    <row r="28982" spans="1:2" x14ac:dyDescent="0.25">
      <c r="A28982" t="s">
        <v>30873</v>
      </c>
      <c r="B28982">
        <v>99</v>
      </c>
    </row>
    <row r="28983" spans="1:2" x14ac:dyDescent="0.25">
      <c r="A28983" t="s">
        <v>30874</v>
      </c>
      <c r="B28983">
        <v>146</v>
      </c>
    </row>
    <row r="28984" spans="1:2" x14ac:dyDescent="0.25">
      <c r="A28984" t="s">
        <v>30875</v>
      </c>
      <c r="B28984">
        <v>171</v>
      </c>
    </row>
    <row r="28985" spans="1:2" x14ac:dyDescent="0.25">
      <c r="A28985" t="s">
        <v>30876</v>
      </c>
      <c r="B28985">
        <v>639</v>
      </c>
    </row>
    <row r="28986" spans="1:2" x14ac:dyDescent="0.25">
      <c r="A28986" t="s">
        <v>30877</v>
      </c>
      <c r="B28986">
        <v>487</v>
      </c>
    </row>
    <row r="28987" spans="1:2" x14ac:dyDescent="0.25">
      <c r="A28987" t="s">
        <v>30878</v>
      </c>
      <c r="B28987">
        <v>1</v>
      </c>
    </row>
    <row r="28988" spans="1:2" x14ac:dyDescent="0.25">
      <c r="A28988" t="s">
        <v>30879</v>
      </c>
      <c r="B28988">
        <v>1</v>
      </c>
    </row>
    <row r="28989" spans="1:2" x14ac:dyDescent="0.25">
      <c r="A28989" t="s">
        <v>30880</v>
      </c>
      <c r="B28989">
        <v>0</v>
      </c>
    </row>
    <row r="28990" spans="1:2" x14ac:dyDescent="0.25">
      <c r="A28990" t="s">
        <v>30881</v>
      </c>
      <c r="B28990">
        <v>0</v>
      </c>
    </row>
    <row r="28991" spans="1:2" x14ac:dyDescent="0.25">
      <c r="A28991" t="s">
        <v>30882</v>
      </c>
      <c r="B28991">
        <v>149</v>
      </c>
    </row>
    <row r="28992" spans="1:2" x14ac:dyDescent="0.25">
      <c r="A28992" t="s">
        <v>30883</v>
      </c>
      <c r="B28992">
        <v>1</v>
      </c>
    </row>
    <row r="28993" spans="1:2" x14ac:dyDescent="0.25">
      <c r="A28993" t="s">
        <v>30884</v>
      </c>
      <c r="B28993">
        <v>639</v>
      </c>
    </row>
    <row r="28994" spans="1:2" x14ac:dyDescent="0.25">
      <c r="A28994" t="s">
        <v>30885</v>
      </c>
      <c r="B28994">
        <v>382</v>
      </c>
    </row>
    <row r="28995" spans="1:2" x14ac:dyDescent="0.25">
      <c r="A28995" t="s">
        <v>30886</v>
      </c>
      <c r="B28995">
        <v>224</v>
      </c>
    </row>
    <row r="28996" spans="1:2" x14ac:dyDescent="0.25">
      <c r="A28996" t="s">
        <v>30887</v>
      </c>
      <c r="B28996">
        <v>19</v>
      </c>
    </row>
    <row r="28997" spans="1:2" x14ac:dyDescent="0.25">
      <c r="A28997" t="s">
        <v>30888</v>
      </c>
      <c r="B28997">
        <v>22</v>
      </c>
    </row>
    <row r="28998" spans="1:2" x14ac:dyDescent="0.25">
      <c r="A28998" t="s">
        <v>30889</v>
      </c>
      <c r="B28998">
        <v>17</v>
      </c>
    </row>
    <row r="28999" spans="1:2" x14ac:dyDescent="0.25">
      <c r="A28999" t="s">
        <v>30890</v>
      </c>
      <c r="B28999">
        <v>23</v>
      </c>
    </row>
    <row r="29000" spans="1:2" x14ac:dyDescent="0.25">
      <c r="A29000" t="s">
        <v>30891</v>
      </c>
      <c r="B29000">
        <v>37</v>
      </c>
    </row>
    <row r="29001" spans="1:2" x14ac:dyDescent="0.25">
      <c r="A29001" t="s">
        <v>30892</v>
      </c>
      <c r="B29001">
        <v>60</v>
      </c>
    </row>
    <row r="29002" spans="1:2" x14ac:dyDescent="0.25">
      <c r="A29002" t="s">
        <v>30893</v>
      </c>
      <c r="B29002">
        <v>96</v>
      </c>
    </row>
    <row r="29003" spans="1:2" x14ac:dyDescent="0.25">
      <c r="A29003" t="s">
        <v>30894</v>
      </c>
      <c r="B29003">
        <v>108</v>
      </c>
    </row>
    <row r="29004" spans="1:2" x14ac:dyDescent="0.25">
      <c r="A29004" t="s">
        <v>30895</v>
      </c>
      <c r="B29004">
        <v>31</v>
      </c>
    </row>
    <row r="29005" spans="1:2" x14ac:dyDescent="0.25">
      <c r="A29005" t="s">
        <v>30896</v>
      </c>
      <c r="B29005">
        <v>32</v>
      </c>
    </row>
    <row r="29006" spans="1:2" x14ac:dyDescent="0.25">
      <c r="A29006" t="s">
        <v>30897</v>
      </c>
      <c r="B29006">
        <v>33</v>
      </c>
    </row>
    <row r="29007" spans="1:2" x14ac:dyDescent="0.25">
      <c r="A29007" t="s">
        <v>30898</v>
      </c>
      <c r="B29007">
        <v>78</v>
      </c>
    </row>
    <row r="29008" spans="1:2" x14ac:dyDescent="0.25">
      <c r="A29008" t="s">
        <v>30899</v>
      </c>
      <c r="B29008">
        <v>1</v>
      </c>
    </row>
    <row r="29009" spans="1:2" x14ac:dyDescent="0.25">
      <c r="A29009" t="s">
        <v>30900</v>
      </c>
      <c r="B29009">
        <v>11</v>
      </c>
    </row>
    <row r="29010" spans="1:2" x14ac:dyDescent="0.25">
      <c r="A29010" t="s">
        <v>30901</v>
      </c>
      <c r="B29010">
        <v>10</v>
      </c>
    </row>
    <row r="29011" spans="1:2" x14ac:dyDescent="0.25">
      <c r="A29011" t="s">
        <v>30902</v>
      </c>
      <c r="B29011">
        <v>18</v>
      </c>
    </row>
    <row r="29012" spans="1:2" x14ac:dyDescent="0.25">
      <c r="A29012" t="s">
        <v>30903</v>
      </c>
      <c r="B29012">
        <v>27</v>
      </c>
    </row>
    <row r="29013" spans="1:2" x14ac:dyDescent="0.25">
      <c r="A29013" t="s">
        <v>30904</v>
      </c>
      <c r="B29013">
        <v>141</v>
      </c>
    </row>
    <row r="29014" spans="1:2" x14ac:dyDescent="0.25">
      <c r="A29014" t="s">
        <v>30905</v>
      </c>
      <c r="B29014">
        <v>382</v>
      </c>
    </row>
    <row r="29015" spans="1:2" x14ac:dyDescent="0.25">
      <c r="A29015" t="s">
        <v>30906</v>
      </c>
      <c r="B29015">
        <v>171</v>
      </c>
    </row>
    <row r="29016" spans="1:2" x14ac:dyDescent="0.25">
      <c r="A29016" t="s">
        <v>30907</v>
      </c>
      <c r="B29016">
        <v>38</v>
      </c>
    </row>
    <row r="29017" spans="1:2" x14ac:dyDescent="0.25">
      <c r="A29017" t="s">
        <v>30908</v>
      </c>
      <c r="B29017">
        <v>156</v>
      </c>
    </row>
    <row r="29018" spans="1:2" x14ac:dyDescent="0.25">
      <c r="A29018" t="s">
        <v>30909</v>
      </c>
      <c r="B29018">
        <v>17</v>
      </c>
    </row>
    <row r="29019" spans="1:2" x14ac:dyDescent="0.25">
      <c r="A29019" t="s">
        <v>30910</v>
      </c>
      <c r="B29019">
        <v>382</v>
      </c>
    </row>
    <row r="29020" spans="1:2" x14ac:dyDescent="0.25">
      <c r="A29020" t="s">
        <v>30911</v>
      </c>
      <c r="B29020">
        <v>70</v>
      </c>
    </row>
    <row r="29021" spans="1:2" x14ac:dyDescent="0.25">
      <c r="A29021" t="s">
        <v>30912</v>
      </c>
      <c r="B29021">
        <v>7</v>
      </c>
    </row>
    <row r="29022" spans="1:2" x14ac:dyDescent="0.25">
      <c r="A29022" t="s">
        <v>30913</v>
      </c>
      <c r="B29022">
        <v>-999</v>
      </c>
    </row>
    <row r="29023" spans="1:2" x14ac:dyDescent="0.25">
      <c r="A29023" t="s">
        <v>30914</v>
      </c>
      <c r="B29023">
        <v>3</v>
      </c>
    </row>
    <row r="29024" spans="1:2" x14ac:dyDescent="0.25">
      <c r="A29024" t="s">
        <v>30915</v>
      </c>
      <c r="B29024">
        <v>2</v>
      </c>
    </row>
    <row r="29025" spans="1:2" x14ac:dyDescent="0.25">
      <c r="A29025" t="s">
        <v>30916</v>
      </c>
      <c r="B29025">
        <v>29</v>
      </c>
    </row>
    <row r="29026" spans="1:2" x14ac:dyDescent="0.25">
      <c r="A29026" t="s">
        <v>30917</v>
      </c>
      <c r="B29026">
        <v>34</v>
      </c>
    </row>
    <row r="29027" spans="1:2" x14ac:dyDescent="0.25">
      <c r="A29027" t="s">
        <v>30918</v>
      </c>
      <c r="B29027">
        <v>63</v>
      </c>
    </row>
    <row r="29028" spans="1:2" x14ac:dyDescent="0.25">
      <c r="A29028" t="s">
        <v>30919</v>
      </c>
      <c r="B29028">
        <v>-999</v>
      </c>
    </row>
    <row r="29029" spans="1:2" x14ac:dyDescent="0.25">
      <c r="A29029" t="s">
        <v>30920</v>
      </c>
      <c r="B29029">
        <v>-999</v>
      </c>
    </row>
    <row r="29030" spans="1:2" x14ac:dyDescent="0.25">
      <c r="A29030" t="s">
        <v>30921</v>
      </c>
      <c r="B29030">
        <v>-999</v>
      </c>
    </row>
    <row r="29031" spans="1:2" x14ac:dyDescent="0.25">
      <c r="A29031" t="s">
        <v>30922</v>
      </c>
      <c r="B29031">
        <v>-999</v>
      </c>
    </row>
    <row r="29032" spans="1:2" x14ac:dyDescent="0.25">
      <c r="A29032" t="s">
        <v>30923</v>
      </c>
      <c r="B29032">
        <v>-999</v>
      </c>
    </row>
    <row r="29033" spans="1:2" x14ac:dyDescent="0.25">
      <c r="A29033" t="s">
        <v>30924</v>
      </c>
      <c r="B29033">
        <v>-999</v>
      </c>
    </row>
    <row r="29034" spans="1:2" x14ac:dyDescent="0.25">
      <c r="A29034" t="s">
        <v>30925</v>
      </c>
      <c r="B29034">
        <v>-999</v>
      </c>
    </row>
    <row r="29035" spans="1:2" x14ac:dyDescent="0.25">
      <c r="A29035" t="s">
        <v>30926</v>
      </c>
      <c r="B29035">
        <v>-999</v>
      </c>
    </row>
    <row r="29036" spans="1:2" x14ac:dyDescent="0.25">
      <c r="A29036" t="s">
        <v>30927</v>
      </c>
      <c r="B29036">
        <v>-999</v>
      </c>
    </row>
    <row r="29037" spans="1:2" x14ac:dyDescent="0.25">
      <c r="A29037" t="s">
        <v>30928</v>
      </c>
      <c r="B29037">
        <v>-999</v>
      </c>
    </row>
    <row r="29038" spans="1:2" x14ac:dyDescent="0.25">
      <c r="A29038" t="s">
        <v>30929</v>
      </c>
      <c r="B29038">
        <v>-999</v>
      </c>
    </row>
    <row r="29039" spans="1:2" x14ac:dyDescent="0.25">
      <c r="A29039" t="s">
        <v>30930</v>
      </c>
      <c r="B29039">
        <v>-999</v>
      </c>
    </row>
    <row r="29040" spans="1:2" x14ac:dyDescent="0.25">
      <c r="A29040" t="s">
        <v>30931</v>
      </c>
      <c r="B29040">
        <v>-999</v>
      </c>
    </row>
    <row r="29041" spans="1:2" x14ac:dyDescent="0.25">
      <c r="A29041" t="s">
        <v>30932</v>
      </c>
      <c r="B29041">
        <v>-999</v>
      </c>
    </row>
    <row r="29042" spans="1:2" x14ac:dyDescent="0.25">
      <c r="A29042" t="s">
        <v>30933</v>
      </c>
      <c r="B29042">
        <v>-999</v>
      </c>
    </row>
    <row r="29043" spans="1:2" x14ac:dyDescent="0.25">
      <c r="A29043" t="s">
        <v>30934</v>
      </c>
      <c r="B29043">
        <v>-999</v>
      </c>
    </row>
    <row r="29044" spans="1:2" x14ac:dyDescent="0.25">
      <c r="A29044" t="s">
        <v>30935</v>
      </c>
      <c r="B29044">
        <v>-999</v>
      </c>
    </row>
    <row r="29045" spans="1:2" x14ac:dyDescent="0.25">
      <c r="A29045" t="s">
        <v>30936</v>
      </c>
      <c r="B29045">
        <v>-999</v>
      </c>
    </row>
    <row r="29046" spans="1:2" x14ac:dyDescent="0.25">
      <c r="A29046" t="s">
        <v>30937</v>
      </c>
      <c r="B29046">
        <v>-999</v>
      </c>
    </row>
    <row r="29047" spans="1:2" x14ac:dyDescent="0.25">
      <c r="A29047" t="s">
        <v>30938</v>
      </c>
      <c r="B29047">
        <v>-999</v>
      </c>
    </row>
    <row r="29048" spans="1:2" x14ac:dyDescent="0.25">
      <c r="A29048" t="s">
        <v>30939</v>
      </c>
      <c r="B29048">
        <v>-999</v>
      </c>
    </row>
    <row r="29049" spans="1:2" x14ac:dyDescent="0.25">
      <c r="A29049" t="s">
        <v>30940</v>
      </c>
      <c r="B29049">
        <v>-999</v>
      </c>
    </row>
    <row r="29050" spans="1:2" x14ac:dyDescent="0.25">
      <c r="A29050" t="s">
        <v>30941</v>
      </c>
      <c r="B29050">
        <v>-999</v>
      </c>
    </row>
    <row r="29051" spans="1:2" x14ac:dyDescent="0.25">
      <c r="A29051" t="s">
        <v>30942</v>
      </c>
      <c r="B29051">
        <v>-999</v>
      </c>
    </row>
    <row r="29052" spans="1:2" x14ac:dyDescent="0.25">
      <c r="A29052" t="s">
        <v>30943</v>
      </c>
      <c r="B29052">
        <v>-999</v>
      </c>
    </row>
    <row r="29053" spans="1:2" x14ac:dyDescent="0.25">
      <c r="A29053" t="s">
        <v>30944</v>
      </c>
      <c r="B29053">
        <v>-999</v>
      </c>
    </row>
    <row r="29054" spans="1:2" x14ac:dyDescent="0.25">
      <c r="A29054" t="s">
        <v>30945</v>
      </c>
      <c r="B29054">
        <v>-999</v>
      </c>
    </row>
    <row r="29055" spans="1:2" x14ac:dyDescent="0.25">
      <c r="A29055" t="s">
        <v>30946</v>
      </c>
      <c r="B29055">
        <v>-999</v>
      </c>
    </row>
    <row r="29056" spans="1:2" x14ac:dyDescent="0.25">
      <c r="A29056" t="s">
        <v>30947</v>
      </c>
      <c r="B29056">
        <v>-999</v>
      </c>
    </row>
    <row r="29057" spans="1:2" x14ac:dyDescent="0.25">
      <c r="A29057" t="s">
        <v>30948</v>
      </c>
      <c r="B29057">
        <v>-999</v>
      </c>
    </row>
    <row r="29058" spans="1:2" x14ac:dyDescent="0.25">
      <c r="A29058" t="s">
        <v>30949</v>
      </c>
      <c r="B29058">
        <v>-999</v>
      </c>
    </row>
    <row r="29059" spans="1:2" x14ac:dyDescent="0.25">
      <c r="A29059" t="s">
        <v>30950</v>
      </c>
      <c r="B29059">
        <v>-999</v>
      </c>
    </row>
    <row r="29060" spans="1:2" x14ac:dyDescent="0.25">
      <c r="A29060" t="s">
        <v>30951</v>
      </c>
      <c r="B29060">
        <v>-999</v>
      </c>
    </row>
    <row r="29061" spans="1:2" x14ac:dyDescent="0.25">
      <c r="A29061" t="s">
        <v>30952</v>
      </c>
      <c r="B29061">
        <v>-999</v>
      </c>
    </row>
    <row r="29062" spans="1:2" x14ac:dyDescent="0.25">
      <c r="A29062" t="s">
        <v>30953</v>
      </c>
      <c r="B29062">
        <v>-999</v>
      </c>
    </row>
    <row r="29063" spans="1:2" x14ac:dyDescent="0.25">
      <c r="A29063" t="s">
        <v>30954</v>
      </c>
      <c r="B29063">
        <v>-999</v>
      </c>
    </row>
    <row r="29064" spans="1:2" x14ac:dyDescent="0.25">
      <c r="A29064" t="s">
        <v>30955</v>
      </c>
      <c r="B29064">
        <v>-999</v>
      </c>
    </row>
    <row r="29065" spans="1:2" x14ac:dyDescent="0.25">
      <c r="A29065" t="s">
        <v>30956</v>
      </c>
      <c r="B29065">
        <v>-999</v>
      </c>
    </row>
    <row r="29066" spans="1:2" x14ac:dyDescent="0.25">
      <c r="A29066" t="s">
        <v>30957</v>
      </c>
      <c r="B29066">
        <v>-999</v>
      </c>
    </row>
    <row r="29067" spans="1:2" x14ac:dyDescent="0.25">
      <c r="A29067" t="s">
        <v>30958</v>
      </c>
      <c r="B29067">
        <v>-999</v>
      </c>
    </row>
    <row r="29068" spans="1:2" x14ac:dyDescent="0.25">
      <c r="A29068" t="s">
        <v>30959</v>
      </c>
      <c r="B29068">
        <v>-999</v>
      </c>
    </row>
    <row r="29069" spans="1:2" x14ac:dyDescent="0.25">
      <c r="A29069" t="s">
        <v>30960</v>
      </c>
      <c r="B29069">
        <v>-999</v>
      </c>
    </row>
    <row r="29070" spans="1:2" x14ac:dyDescent="0.25">
      <c r="A29070" t="s">
        <v>30961</v>
      </c>
      <c r="B29070">
        <v>-999</v>
      </c>
    </row>
    <row r="29071" spans="1:2" x14ac:dyDescent="0.25">
      <c r="A29071" t="s">
        <v>30962</v>
      </c>
      <c r="B29071">
        <v>-999</v>
      </c>
    </row>
    <row r="29072" spans="1:2" x14ac:dyDescent="0.25">
      <c r="A29072" t="s">
        <v>30963</v>
      </c>
      <c r="B29072">
        <v>-999</v>
      </c>
    </row>
    <row r="29073" spans="1:2" x14ac:dyDescent="0.25">
      <c r="A29073" t="s">
        <v>30964</v>
      </c>
      <c r="B29073">
        <v>-999</v>
      </c>
    </row>
    <row r="29074" spans="1:2" x14ac:dyDescent="0.25">
      <c r="A29074" t="s">
        <v>30965</v>
      </c>
      <c r="B29074">
        <v>-999</v>
      </c>
    </row>
    <row r="29075" spans="1:2" x14ac:dyDescent="0.25">
      <c r="A29075" t="s">
        <v>30966</v>
      </c>
      <c r="B29075">
        <v>-999</v>
      </c>
    </row>
    <row r="29076" spans="1:2" x14ac:dyDescent="0.25">
      <c r="A29076" t="s">
        <v>30967</v>
      </c>
      <c r="B29076">
        <v>-999</v>
      </c>
    </row>
    <row r="29077" spans="1:2" x14ac:dyDescent="0.25">
      <c r="A29077" t="s">
        <v>30968</v>
      </c>
      <c r="B29077">
        <v>-999</v>
      </c>
    </row>
    <row r="29078" spans="1:2" x14ac:dyDescent="0.25">
      <c r="A29078" t="s">
        <v>30969</v>
      </c>
      <c r="B29078">
        <v>-999</v>
      </c>
    </row>
    <row r="29079" spans="1:2" x14ac:dyDescent="0.25">
      <c r="A29079" t="s">
        <v>30970</v>
      </c>
      <c r="B29079">
        <v>-999</v>
      </c>
    </row>
    <row r="29080" spans="1:2" x14ac:dyDescent="0.25">
      <c r="A29080" t="s">
        <v>30971</v>
      </c>
      <c r="B29080">
        <v>-999</v>
      </c>
    </row>
    <row r="29081" spans="1:2" x14ac:dyDescent="0.25">
      <c r="A29081" t="s">
        <v>30972</v>
      </c>
      <c r="B29081">
        <v>-999</v>
      </c>
    </row>
    <row r="29082" spans="1:2" x14ac:dyDescent="0.25">
      <c r="A29082" t="s">
        <v>30973</v>
      </c>
      <c r="B29082">
        <v>-999</v>
      </c>
    </row>
    <row r="29083" spans="1:2" x14ac:dyDescent="0.25">
      <c r="A29083" t="s">
        <v>30974</v>
      </c>
      <c r="B29083">
        <v>-999</v>
      </c>
    </row>
    <row r="29084" spans="1:2" x14ac:dyDescent="0.25">
      <c r="A29084" t="s">
        <v>30975</v>
      </c>
      <c r="B29084">
        <v>-999</v>
      </c>
    </row>
    <row r="29085" spans="1:2" x14ac:dyDescent="0.25">
      <c r="A29085" t="s">
        <v>30976</v>
      </c>
      <c r="B29085">
        <v>-999</v>
      </c>
    </row>
    <row r="29086" spans="1:2" x14ac:dyDescent="0.25">
      <c r="A29086" t="s">
        <v>30977</v>
      </c>
      <c r="B29086">
        <v>-999</v>
      </c>
    </row>
    <row r="29087" spans="1:2" x14ac:dyDescent="0.25">
      <c r="A29087" t="s">
        <v>30978</v>
      </c>
      <c r="B29087">
        <v>-999</v>
      </c>
    </row>
    <row r="29088" spans="1:2" x14ac:dyDescent="0.25">
      <c r="A29088" t="s">
        <v>30979</v>
      </c>
      <c r="B29088">
        <v>-999</v>
      </c>
    </row>
    <row r="29089" spans="1:2" x14ac:dyDescent="0.25">
      <c r="A29089" t="s">
        <v>30980</v>
      </c>
      <c r="B29089">
        <v>-999</v>
      </c>
    </row>
    <row r="29090" spans="1:2" x14ac:dyDescent="0.25">
      <c r="A29090" t="s">
        <v>30981</v>
      </c>
      <c r="B29090">
        <v>-999</v>
      </c>
    </row>
    <row r="29091" spans="1:2" x14ac:dyDescent="0.25">
      <c r="A29091" t="s">
        <v>30982</v>
      </c>
      <c r="B29091">
        <v>-999</v>
      </c>
    </row>
    <row r="29092" spans="1:2" x14ac:dyDescent="0.25">
      <c r="A29092" t="s">
        <v>30983</v>
      </c>
      <c r="B29092">
        <v>-999</v>
      </c>
    </row>
    <row r="29093" spans="1:2" x14ac:dyDescent="0.25">
      <c r="A29093" t="s">
        <v>30984</v>
      </c>
      <c r="B29093">
        <v>-999</v>
      </c>
    </row>
    <row r="29094" spans="1:2" x14ac:dyDescent="0.25">
      <c r="A29094" t="s">
        <v>30985</v>
      </c>
      <c r="B29094">
        <v>-999</v>
      </c>
    </row>
    <row r="29095" spans="1:2" x14ac:dyDescent="0.25">
      <c r="A29095" t="s">
        <v>30986</v>
      </c>
      <c r="B29095">
        <v>-999</v>
      </c>
    </row>
    <row r="29096" spans="1:2" x14ac:dyDescent="0.25">
      <c r="A29096" t="s">
        <v>30987</v>
      </c>
      <c r="B29096">
        <v>-999</v>
      </c>
    </row>
    <row r="29097" spans="1:2" x14ac:dyDescent="0.25">
      <c r="A29097" t="s">
        <v>30988</v>
      </c>
      <c r="B29097">
        <v>-999</v>
      </c>
    </row>
    <row r="29098" spans="1:2" x14ac:dyDescent="0.25">
      <c r="A29098" t="s">
        <v>30989</v>
      </c>
      <c r="B29098">
        <v>-999</v>
      </c>
    </row>
    <row r="29099" spans="1:2" x14ac:dyDescent="0.25">
      <c r="A29099" t="s">
        <v>30990</v>
      </c>
      <c r="B29099">
        <v>-999</v>
      </c>
    </row>
    <row r="29100" spans="1:2" x14ac:dyDescent="0.25">
      <c r="A29100" t="s">
        <v>30991</v>
      </c>
      <c r="B29100">
        <v>-999</v>
      </c>
    </row>
    <row r="29101" spans="1:2" x14ac:dyDescent="0.25">
      <c r="A29101" t="s">
        <v>30992</v>
      </c>
      <c r="B29101">
        <v>-999</v>
      </c>
    </row>
    <row r="29102" spans="1:2" x14ac:dyDescent="0.25">
      <c r="A29102" t="s">
        <v>30993</v>
      </c>
      <c r="B29102">
        <v>-999</v>
      </c>
    </row>
    <row r="29103" spans="1:2" x14ac:dyDescent="0.25">
      <c r="A29103" t="s">
        <v>30994</v>
      </c>
      <c r="B29103">
        <v>-999</v>
      </c>
    </row>
    <row r="29104" spans="1:2" x14ac:dyDescent="0.25">
      <c r="A29104" t="s">
        <v>30995</v>
      </c>
      <c r="B29104">
        <v>-999</v>
      </c>
    </row>
    <row r="29105" spans="1:2" x14ac:dyDescent="0.25">
      <c r="A29105" t="s">
        <v>30996</v>
      </c>
      <c r="B29105">
        <v>-999</v>
      </c>
    </row>
    <row r="29106" spans="1:2" x14ac:dyDescent="0.25">
      <c r="A29106" t="s">
        <v>30997</v>
      </c>
      <c r="B29106">
        <v>-999</v>
      </c>
    </row>
    <row r="29107" spans="1:2" x14ac:dyDescent="0.25">
      <c r="A29107" t="s">
        <v>30998</v>
      </c>
      <c r="B29107">
        <v>-999</v>
      </c>
    </row>
    <row r="29108" spans="1:2" x14ac:dyDescent="0.25">
      <c r="A29108" t="s">
        <v>30999</v>
      </c>
      <c r="B29108">
        <v>-999</v>
      </c>
    </row>
    <row r="29109" spans="1:2" x14ac:dyDescent="0.25">
      <c r="A29109" t="s">
        <v>31000</v>
      </c>
      <c r="B29109">
        <v>-999</v>
      </c>
    </row>
    <row r="29110" spans="1:2" x14ac:dyDescent="0.25">
      <c r="A29110" t="s">
        <v>31001</v>
      </c>
      <c r="B29110">
        <v>-999</v>
      </c>
    </row>
    <row r="29111" spans="1:2" x14ac:dyDescent="0.25">
      <c r="A29111" t="s">
        <v>31002</v>
      </c>
      <c r="B29111">
        <v>-999</v>
      </c>
    </row>
    <row r="29112" spans="1:2" x14ac:dyDescent="0.25">
      <c r="A29112" t="s">
        <v>31003</v>
      </c>
      <c r="B29112">
        <v>-999</v>
      </c>
    </row>
    <row r="29113" spans="1:2" x14ac:dyDescent="0.25">
      <c r="A29113" t="s">
        <v>31004</v>
      </c>
      <c r="B29113">
        <v>-999</v>
      </c>
    </row>
    <row r="29114" spans="1:2" x14ac:dyDescent="0.25">
      <c r="A29114" t="s">
        <v>31005</v>
      </c>
      <c r="B29114">
        <v>-999</v>
      </c>
    </row>
    <row r="29115" spans="1:2" x14ac:dyDescent="0.25">
      <c r="A29115" t="s">
        <v>31006</v>
      </c>
      <c r="B29115">
        <v>-999</v>
      </c>
    </row>
    <row r="29116" spans="1:2" x14ac:dyDescent="0.25">
      <c r="A29116" t="s">
        <v>31007</v>
      </c>
      <c r="B29116">
        <v>-999</v>
      </c>
    </row>
    <row r="29117" spans="1:2" x14ac:dyDescent="0.25">
      <c r="A29117" t="s">
        <v>31008</v>
      </c>
      <c r="B29117">
        <v>-999</v>
      </c>
    </row>
    <row r="29118" spans="1:2" x14ac:dyDescent="0.25">
      <c r="A29118" t="s">
        <v>31009</v>
      </c>
      <c r="B29118">
        <v>-999</v>
      </c>
    </row>
    <row r="29119" spans="1:2" x14ac:dyDescent="0.25">
      <c r="A29119" t="s">
        <v>31010</v>
      </c>
      <c r="B29119">
        <v>-999</v>
      </c>
    </row>
    <row r="29120" spans="1:2" x14ac:dyDescent="0.25">
      <c r="A29120" t="s">
        <v>31011</v>
      </c>
      <c r="B29120">
        <v>-999</v>
      </c>
    </row>
    <row r="29121" spans="1:2" x14ac:dyDescent="0.25">
      <c r="A29121" t="s">
        <v>31012</v>
      </c>
      <c r="B29121">
        <v>-999</v>
      </c>
    </row>
    <row r="29122" spans="1:2" x14ac:dyDescent="0.25">
      <c r="A29122" t="s">
        <v>31013</v>
      </c>
      <c r="B29122">
        <v>-999</v>
      </c>
    </row>
    <row r="29123" spans="1:2" x14ac:dyDescent="0.25">
      <c r="A29123" t="s">
        <v>31014</v>
      </c>
      <c r="B29123">
        <v>-999</v>
      </c>
    </row>
    <row r="29124" spans="1:2" x14ac:dyDescent="0.25">
      <c r="A29124" t="s">
        <v>31015</v>
      </c>
      <c r="B29124">
        <v>-999</v>
      </c>
    </row>
    <row r="29125" spans="1:2" x14ac:dyDescent="0.25">
      <c r="A29125" t="s">
        <v>31016</v>
      </c>
      <c r="B29125">
        <v>-999</v>
      </c>
    </row>
    <row r="29126" spans="1:2" x14ac:dyDescent="0.25">
      <c r="A29126" t="s">
        <v>31017</v>
      </c>
      <c r="B29126">
        <v>-999</v>
      </c>
    </row>
    <row r="29127" spans="1:2" x14ac:dyDescent="0.25">
      <c r="A29127" t="s">
        <v>31018</v>
      </c>
      <c r="B29127">
        <v>-999</v>
      </c>
    </row>
    <row r="29128" spans="1:2" x14ac:dyDescent="0.25">
      <c r="A29128" t="s">
        <v>31019</v>
      </c>
      <c r="B29128">
        <v>-999</v>
      </c>
    </row>
    <row r="29129" spans="1:2" x14ac:dyDescent="0.25">
      <c r="A29129" t="s">
        <v>31020</v>
      </c>
      <c r="B29129">
        <v>-999</v>
      </c>
    </row>
    <row r="29130" spans="1:2" x14ac:dyDescent="0.25">
      <c r="A29130" t="s">
        <v>31021</v>
      </c>
      <c r="B29130">
        <v>-999</v>
      </c>
    </row>
    <row r="29131" spans="1:2" x14ac:dyDescent="0.25">
      <c r="A29131" t="s">
        <v>31022</v>
      </c>
      <c r="B29131">
        <v>-999</v>
      </c>
    </row>
    <row r="29132" spans="1:2" x14ac:dyDescent="0.25">
      <c r="A29132" t="s">
        <v>31023</v>
      </c>
      <c r="B29132">
        <v>-999</v>
      </c>
    </row>
    <row r="29133" spans="1:2" x14ac:dyDescent="0.25">
      <c r="A29133" t="s">
        <v>31024</v>
      </c>
      <c r="B29133">
        <v>-999</v>
      </c>
    </row>
    <row r="29134" spans="1:2" x14ac:dyDescent="0.25">
      <c r="A29134" t="s">
        <v>31025</v>
      </c>
      <c r="B29134">
        <v>-999</v>
      </c>
    </row>
    <row r="29135" spans="1:2" x14ac:dyDescent="0.25">
      <c r="A29135" t="s">
        <v>31026</v>
      </c>
      <c r="B29135">
        <v>-999</v>
      </c>
    </row>
    <row r="29136" spans="1:2" x14ac:dyDescent="0.25">
      <c r="A29136" t="s">
        <v>31027</v>
      </c>
      <c r="B29136">
        <v>-999</v>
      </c>
    </row>
    <row r="29137" spans="1:2" x14ac:dyDescent="0.25">
      <c r="A29137" t="s">
        <v>31028</v>
      </c>
      <c r="B29137">
        <v>-999</v>
      </c>
    </row>
    <row r="29138" spans="1:2" x14ac:dyDescent="0.25">
      <c r="A29138" t="s">
        <v>31029</v>
      </c>
      <c r="B29138">
        <v>-999</v>
      </c>
    </row>
    <row r="29139" spans="1:2" x14ac:dyDescent="0.25">
      <c r="A29139" t="s">
        <v>31030</v>
      </c>
      <c r="B29139">
        <v>-999</v>
      </c>
    </row>
    <row r="29140" spans="1:2" x14ac:dyDescent="0.25">
      <c r="A29140" t="s">
        <v>31031</v>
      </c>
      <c r="B29140">
        <v>-999</v>
      </c>
    </row>
    <row r="29141" spans="1:2" x14ac:dyDescent="0.25">
      <c r="A29141" t="s">
        <v>31032</v>
      </c>
      <c r="B29141">
        <v>-999</v>
      </c>
    </row>
    <row r="29142" spans="1:2" x14ac:dyDescent="0.25">
      <c r="A29142" t="s">
        <v>31033</v>
      </c>
      <c r="B29142">
        <v>-999</v>
      </c>
    </row>
    <row r="29143" spans="1:2" x14ac:dyDescent="0.25">
      <c r="A29143" t="s">
        <v>31034</v>
      </c>
      <c r="B29143">
        <v>-999</v>
      </c>
    </row>
    <row r="29144" spans="1:2" x14ac:dyDescent="0.25">
      <c r="A29144" t="s">
        <v>31035</v>
      </c>
      <c r="B29144">
        <v>-999</v>
      </c>
    </row>
    <row r="29145" spans="1:2" x14ac:dyDescent="0.25">
      <c r="A29145" t="s">
        <v>31036</v>
      </c>
      <c r="B29145">
        <v>-999</v>
      </c>
    </row>
    <row r="29146" spans="1:2" x14ac:dyDescent="0.25">
      <c r="A29146" t="s">
        <v>31037</v>
      </c>
      <c r="B29146">
        <v>-999</v>
      </c>
    </row>
    <row r="29147" spans="1:2" x14ac:dyDescent="0.25">
      <c r="A29147" t="s">
        <v>31038</v>
      </c>
      <c r="B29147">
        <v>-999</v>
      </c>
    </row>
    <row r="29148" spans="1:2" x14ac:dyDescent="0.25">
      <c r="A29148" t="s">
        <v>31039</v>
      </c>
      <c r="B29148">
        <v>-999</v>
      </c>
    </row>
    <row r="29149" spans="1:2" x14ac:dyDescent="0.25">
      <c r="A29149" t="s">
        <v>31040</v>
      </c>
      <c r="B29149">
        <v>-999</v>
      </c>
    </row>
    <row r="29150" spans="1:2" x14ac:dyDescent="0.25">
      <c r="A29150" t="s">
        <v>31041</v>
      </c>
      <c r="B29150">
        <v>-999</v>
      </c>
    </row>
    <row r="29151" spans="1:2" x14ac:dyDescent="0.25">
      <c r="A29151" t="s">
        <v>31042</v>
      </c>
      <c r="B29151">
        <v>-999</v>
      </c>
    </row>
    <row r="29152" spans="1:2" x14ac:dyDescent="0.25">
      <c r="A29152" t="s">
        <v>31043</v>
      </c>
      <c r="B29152">
        <v>-999</v>
      </c>
    </row>
    <row r="29153" spans="1:2" x14ac:dyDescent="0.25">
      <c r="A29153" t="s">
        <v>31044</v>
      </c>
      <c r="B29153">
        <v>-999</v>
      </c>
    </row>
    <row r="29154" spans="1:2" x14ac:dyDescent="0.25">
      <c r="A29154" t="s">
        <v>31045</v>
      </c>
      <c r="B29154">
        <v>-999</v>
      </c>
    </row>
    <row r="29155" spans="1:2" x14ac:dyDescent="0.25">
      <c r="A29155" t="s">
        <v>31046</v>
      </c>
      <c r="B29155">
        <v>-999</v>
      </c>
    </row>
    <row r="29156" spans="1:2" x14ac:dyDescent="0.25">
      <c r="A29156" t="s">
        <v>31047</v>
      </c>
      <c r="B29156">
        <v>-999</v>
      </c>
    </row>
    <row r="29157" spans="1:2" x14ac:dyDescent="0.25">
      <c r="A29157" t="s">
        <v>31048</v>
      </c>
      <c r="B29157">
        <v>-999</v>
      </c>
    </row>
    <row r="29158" spans="1:2" x14ac:dyDescent="0.25">
      <c r="A29158" t="s">
        <v>31049</v>
      </c>
      <c r="B29158">
        <v>-999</v>
      </c>
    </row>
    <row r="29159" spans="1:2" x14ac:dyDescent="0.25">
      <c r="A29159" t="s">
        <v>31050</v>
      </c>
      <c r="B29159">
        <v>-999</v>
      </c>
    </row>
    <row r="29160" spans="1:2" x14ac:dyDescent="0.25">
      <c r="A29160" t="s">
        <v>31051</v>
      </c>
      <c r="B29160">
        <v>-999</v>
      </c>
    </row>
    <row r="29161" spans="1:2" x14ac:dyDescent="0.25">
      <c r="A29161" t="s">
        <v>31052</v>
      </c>
      <c r="B29161">
        <v>-999</v>
      </c>
    </row>
    <row r="29162" spans="1:2" x14ac:dyDescent="0.25">
      <c r="A29162" t="s">
        <v>31053</v>
      </c>
      <c r="B29162">
        <v>-999</v>
      </c>
    </row>
    <row r="29163" spans="1:2" x14ac:dyDescent="0.25">
      <c r="A29163" t="s">
        <v>31054</v>
      </c>
      <c r="B29163">
        <v>-999</v>
      </c>
    </row>
    <row r="29164" spans="1:2" x14ac:dyDescent="0.25">
      <c r="A29164" t="s">
        <v>31055</v>
      </c>
      <c r="B29164">
        <v>-999</v>
      </c>
    </row>
    <row r="29165" spans="1:2" x14ac:dyDescent="0.25">
      <c r="A29165" t="s">
        <v>31056</v>
      </c>
      <c r="B29165">
        <v>-999</v>
      </c>
    </row>
    <row r="29166" spans="1:2" x14ac:dyDescent="0.25">
      <c r="A29166" t="s">
        <v>31057</v>
      </c>
      <c r="B29166">
        <v>-999</v>
      </c>
    </row>
    <row r="29167" spans="1:2" x14ac:dyDescent="0.25">
      <c r="A29167" t="s">
        <v>31058</v>
      </c>
      <c r="B29167">
        <v>-999</v>
      </c>
    </row>
    <row r="29168" spans="1:2" x14ac:dyDescent="0.25">
      <c r="A29168" t="s">
        <v>31059</v>
      </c>
      <c r="B29168">
        <v>-999</v>
      </c>
    </row>
    <row r="29169" spans="1:2" x14ac:dyDescent="0.25">
      <c r="A29169" t="s">
        <v>31060</v>
      </c>
      <c r="B29169">
        <v>-999</v>
      </c>
    </row>
    <row r="29170" spans="1:2" x14ac:dyDescent="0.25">
      <c r="A29170" t="s">
        <v>31061</v>
      </c>
      <c r="B29170">
        <v>-999</v>
      </c>
    </row>
    <row r="29171" spans="1:2" x14ac:dyDescent="0.25">
      <c r="A29171" t="s">
        <v>31062</v>
      </c>
      <c r="B29171">
        <v>-999</v>
      </c>
    </row>
    <row r="29172" spans="1:2" x14ac:dyDescent="0.25">
      <c r="A29172" t="s">
        <v>31063</v>
      </c>
      <c r="B29172">
        <v>-999</v>
      </c>
    </row>
    <row r="29173" spans="1:2" x14ac:dyDescent="0.25">
      <c r="A29173" t="s">
        <v>31064</v>
      </c>
      <c r="B29173">
        <v>-999</v>
      </c>
    </row>
    <row r="29174" spans="1:2" x14ac:dyDescent="0.25">
      <c r="A29174" t="s">
        <v>31065</v>
      </c>
      <c r="B29174">
        <v>-999</v>
      </c>
    </row>
    <row r="29175" spans="1:2" x14ac:dyDescent="0.25">
      <c r="A29175" t="s">
        <v>31066</v>
      </c>
      <c r="B29175">
        <v>-999</v>
      </c>
    </row>
    <row r="29176" spans="1:2" x14ac:dyDescent="0.25">
      <c r="A29176" t="s">
        <v>31067</v>
      </c>
      <c r="B29176">
        <v>-999</v>
      </c>
    </row>
    <row r="29177" spans="1:2" x14ac:dyDescent="0.25">
      <c r="A29177" t="s">
        <v>31068</v>
      </c>
      <c r="B29177">
        <v>-999</v>
      </c>
    </row>
    <row r="29178" spans="1:2" x14ac:dyDescent="0.25">
      <c r="A29178" t="s">
        <v>31069</v>
      </c>
      <c r="B29178">
        <v>-999</v>
      </c>
    </row>
    <row r="29179" spans="1:2" x14ac:dyDescent="0.25">
      <c r="A29179" t="s">
        <v>31070</v>
      </c>
      <c r="B29179">
        <v>-999</v>
      </c>
    </row>
    <row r="29180" spans="1:2" x14ac:dyDescent="0.25">
      <c r="A29180" t="s">
        <v>31071</v>
      </c>
      <c r="B29180">
        <v>-999</v>
      </c>
    </row>
    <row r="29181" spans="1:2" x14ac:dyDescent="0.25">
      <c r="A29181" t="s">
        <v>31072</v>
      </c>
      <c r="B29181">
        <v>-999</v>
      </c>
    </row>
    <row r="29182" spans="1:2" x14ac:dyDescent="0.25">
      <c r="A29182" t="s">
        <v>31073</v>
      </c>
      <c r="B29182">
        <v>-999</v>
      </c>
    </row>
    <row r="29183" spans="1:2" x14ac:dyDescent="0.25">
      <c r="A29183" t="s">
        <v>31074</v>
      </c>
      <c r="B29183">
        <v>-999</v>
      </c>
    </row>
    <row r="29184" spans="1:2" x14ac:dyDescent="0.25">
      <c r="A29184" t="s">
        <v>31075</v>
      </c>
      <c r="B29184">
        <v>-999</v>
      </c>
    </row>
    <row r="29185" spans="1:2" x14ac:dyDescent="0.25">
      <c r="A29185" t="s">
        <v>31076</v>
      </c>
      <c r="B29185">
        <v>-999</v>
      </c>
    </row>
    <row r="29186" spans="1:2" x14ac:dyDescent="0.25">
      <c r="A29186" t="s">
        <v>31077</v>
      </c>
      <c r="B29186">
        <v>-999</v>
      </c>
    </row>
    <row r="29187" spans="1:2" x14ac:dyDescent="0.25">
      <c r="A29187" t="s">
        <v>31078</v>
      </c>
      <c r="B29187">
        <v>-999</v>
      </c>
    </row>
    <row r="29188" spans="1:2" x14ac:dyDescent="0.25">
      <c r="A29188" t="s">
        <v>31079</v>
      </c>
      <c r="B29188">
        <v>-999</v>
      </c>
    </row>
    <row r="29189" spans="1:2" x14ac:dyDescent="0.25">
      <c r="A29189" t="s">
        <v>31080</v>
      </c>
      <c r="B29189">
        <v>-999</v>
      </c>
    </row>
    <row r="29190" spans="1:2" x14ac:dyDescent="0.25">
      <c r="A29190" t="s">
        <v>31081</v>
      </c>
      <c r="B29190">
        <v>-999</v>
      </c>
    </row>
    <row r="29191" spans="1:2" x14ac:dyDescent="0.25">
      <c r="A29191" t="s">
        <v>31082</v>
      </c>
      <c r="B29191">
        <v>-999</v>
      </c>
    </row>
    <row r="29192" spans="1:2" x14ac:dyDescent="0.25">
      <c r="A29192" t="s">
        <v>31083</v>
      </c>
      <c r="B29192">
        <v>78</v>
      </c>
    </row>
    <row r="29193" spans="1:2" x14ac:dyDescent="0.25">
      <c r="A29193" t="s">
        <v>31084</v>
      </c>
      <c r="B29193">
        <v>33</v>
      </c>
    </row>
    <row r="29194" spans="1:2" x14ac:dyDescent="0.25">
      <c r="A29194" t="s">
        <v>31085</v>
      </c>
      <c r="B29194">
        <v>78</v>
      </c>
    </row>
    <row r="29195" spans="1:2" x14ac:dyDescent="0.25">
      <c r="A29195" t="s">
        <v>31086</v>
      </c>
      <c r="B29195">
        <v>42</v>
      </c>
    </row>
    <row r="29196" spans="1:2" x14ac:dyDescent="0.25">
      <c r="A29196" t="s">
        <v>31087</v>
      </c>
      <c r="B29196">
        <v>15</v>
      </c>
    </row>
    <row r="29197" spans="1:2" x14ac:dyDescent="0.25">
      <c r="A29197" t="s">
        <v>31088</v>
      </c>
      <c r="B29197">
        <v>5</v>
      </c>
    </row>
    <row r="29198" spans="1:2" x14ac:dyDescent="0.25">
      <c r="A29198" t="s">
        <v>31089</v>
      </c>
      <c r="B29198">
        <v>0</v>
      </c>
    </row>
    <row r="29199" spans="1:2" x14ac:dyDescent="0.25">
      <c r="A29199" t="s">
        <v>31090</v>
      </c>
      <c r="B29199">
        <v>1</v>
      </c>
    </row>
    <row r="29200" spans="1:2" x14ac:dyDescent="0.25">
      <c r="A29200" t="s">
        <v>31091</v>
      </c>
      <c r="B29200">
        <v>27</v>
      </c>
    </row>
    <row r="29201" spans="1:2" x14ac:dyDescent="0.25">
      <c r="A29201" t="s">
        <v>31092</v>
      </c>
      <c r="B29201">
        <v>0</v>
      </c>
    </row>
    <row r="29202" spans="1:2" x14ac:dyDescent="0.25">
      <c r="A29202" t="s">
        <v>31093</v>
      </c>
      <c r="B29202">
        <v>0</v>
      </c>
    </row>
    <row r="29203" spans="1:2" x14ac:dyDescent="0.25">
      <c r="A29203" t="s">
        <v>31094</v>
      </c>
      <c r="B29203">
        <v>0</v>
      </c>
    </row>
    <row r="29204" spans="1:2" x14ac:dyDescent="0.25">
      <c r="A29204" t="s">
        <v>31095</v>
      </c>
      <c r="B29204">
        <v>0</v>
      </c>
    </row>
    <row r="29205" spans="1:2" x14ac:dyDescent="0.25">
      <c r="A29205" t="s">
        <v>31096</v>
      </c>
      <c r="B29205">
        <v>7</v>
      </c>
    </row>
    <row r="29206" spans="1:2" x14ac:dyDescent="0.25">
      <c r="A29206" t="s">
        <v>31097</v>
      </c>
      <c r="B29206">
        <v>0</v>
      </c>
    </row>
    <row r="29207" spans="1:2" x14ac:dyDescent="0.25">
      <c r="A29207" t="s">
        <v>31098</v>
      </c>
      <c r="B29207">
        <v>0</v>
      </c>
    </row>
    <row r="29208" spans="1:2" x14ac:dyDescent="0.25">
      <c r="A29208" t="s">
        <v>31099</v>
      </c>
      <c r="B29208">
        <v>1</v>
      </c>
    </row>
    <row r="29209" spans="1:2" x14ac:dyDescent="0.25">
      <c r="A29209" t="s">
        <v>31100</v>
      </c>
      <c r="B29209">
        <v>0</v>
      </c>
    </row>
    <row r="29210" spans="1:2" x14ac:dyDescent="0.25">
      <c r="A29210" t="s">
        <v>31101</v>
      </c>
      <c r="B29210">
        <v>0</v>
      </c>
    </row>
    <row r="29211" spans="1:2" x14ac:dyDescent="0.25">
      <c r="A29211" t="s">
        <v>31102</v>
      </c>
      <c r="B29211">
        <v>0</v>
      </c>
    </row>
    <row r="29212" spans="1:2" x14ac:dyDescent="0.25">
      <c r="A29212" t="s">
        <v>31103</v>
      </c>
      <c r="B29212">
        <v>14</v>
      </c>
    </row>
    <row r="29213" spans="1:2" x14ac:dyDescent="0.25">
      <c r="A29213" t="s">
        <v>31104</v>
      </c>
      <c r="B29213">
        <v>8</v>
      </c>
    </row>
    <row r="29214" spans="1:2" x14ac:dyDescent="0.25">
      <c r="A29214" t="s">
        <v>31105</v>
      </c>
      <c r="B29214">
        <v>78</v>
      </c>
    </row>
    <row r="29215" spans="1:2" x14ac:dyDescent="0.25">
      <c r="A29215" t="s">
        <v>31106</v>
      </c>
      <c r="B29215">
        <v>105</v>
      </c>
    </row>
    <row r="29216" spans="1:2" x14ac:dyDescent="0.25">
      <c r="A29216" t="s">
        <v>31107</v>
      </c>
      <c r="B29216">
        <v>25</v>
      </c>
    </row>
    <row r="29217" spans="1:2" x14ac:dyDescent="0.25">
      <c r="A29217" t="s">
        <v>31108</v>
      </c>
      <c r="B29217">
        <v>75</v>
      </c>
    </row>
    <row r="29218" spans="1:2" x14ac:dyDescent="0.25">
      <c r="A29218" t="s">
        <v>31109</v>
      </c>
      <c r="B29218">
        <v>5</v>
      </c>
    </row>
    <row r="29219" spans="1:2" x14ac:dyDescent="0.25">
      <c r="A29219" t="s">
        <v>31110</v>
      </c>
      <c r="B29219">
        <v>105</v>
      </c>
    </row>
    <row r="29220" spans="1:2" x14ac:dyDescent="0.25">
      <c r="A29220" t="s">
        <v>31111</v>
      </c>
      <c r="B29220">
        <v>131</v>
      </c>
    </row>
    <row r="29221" spans="1:2" x14ac:dyDescent="0.25">
      <c r="A29221" t="s">
        <v>31112</v>
      </c>
      <c r="B29221">
        <v>50</v>
      </c>
    </row>
    <row r="29222" spans="1:2" x14ac:dyDescent="0.25">
      <c r="A29222" t="s">
        <v>31113</v>
      </c>
      <c r="B29222">
        <v>0</v>
      </c>
    </row>
    <row r="29223" spans="1:2" x14ac:dyDescent="0.25">
      <c r="A29223" t="s">
        <v>31114</v>
      </c>
      <c r="B29223">
        <v>105</v>
      </c>
    </row>
    <row r="29224" spans="1:2" x14ac:dyDescent="0.25">
      <c r="A29224" t="s">
        <v>31115</v>
      </c>
      <c r="B29224">
        <v>78</v>
      </c>
    </row>
    <row r="29225" spans="1:2" x14ac:dyDescent="0.25">
      <c r="A29225" t="s">
        <v>31116</v>
      </c>
      <c r="B29225">
        <v>54</v>
      </c>
    </row>
    <row r="29226" spans="1:2" x14ac:dyDescent="0.25">
      <c r="A29226" t="s">
        <v>31117</v>
      </c>
      <c r="B29226">
        <v>50</v>
      </c>
    </row>
    <row r="29227" spans="1:2" x14ac:dyDescent="0.25">
      <c r="A29227" t="s">
        <v>31118</v>
      </c>
      <c r="B29227">
        <v>14</v>
      </c>
    </row>
    <row r="29228" spans="1:2" x14ac:dyDescent="0.25">
      <c r="A29228" t="s">
        <v>31119</v>
      </c>
      <c r="B29228">
        <v>244</v>
      </c>
    </row>
    <row r="29229" spans="1:2" x14ac:dyDescent="0.25">
      <c r="A29229" t="s">
        <v>31120</v>
      </c>
      <c r="B29229">
        <v>396</v>
      </c>
    </row>
    <row r="29230" spans="1:2" x14ac:dyDescent="0.25">
      <c r="A29230" t="s">
        <v>31121</v>
      </c>
      <c r="B29230">
        <v>16</v>
      </c>
    </row>
    <row r="29231" spans="1:2" x14ac:dyDescent="0.25">
      <c r="A29231" t="s">
        <v>31122</v>
      </c>
      <c r="B29231">
        <v>0</v>
      </c>
    </row>
    <row r="29232" spans="1:2" x14ac:dyDescent="0.25">
      <c r="A29232" t="s">
        <v>31123</v>
      </c>
      <c r="B29232">
        <v>1085</v>
      </c>
    </row>
    <row r="29233" spans="1:2" x14ac:dyDescent="0.25">
      <c r="A29233" t="s">
        <v>31124</v>
      </c>
      <c r="B29233">
        <v>0</v>
      </c>
    </row>
    <row r="29234" spans="1:2" x14ac:dyDescent="0.25">
      <c r="A29234" t="s">
        <v>31125</v>
      </c>
      <c r="B29234">
        <v>29</v>
      </c>
    </row>
    <row r="29235" spans="1:2" x14ac:dyDescent="0.25">
      <c r="A29235" t="s">
        <v>31126</v>
      </c>
      <c r="B29235">
        <v>38</v>
      </c>
    </row>
    <row r="29236" spans="1:2" x14ac:dyDescent="0.25">
      <c r="A29236" t="s">
        <v>31127</v>
      </c>
      <c r="B29236">
        <v>0</v>
      </c>
    </row>
    <row r="29237" spans="1:2" x14ac:dyDescent="0.25">
      <c r="A29237" t="s">
        <v>31128</v>
      </c>
      <c r="B29237">
        <v>77</v>
      </c>
    </row>
    <row r="29238" spans="1:2" x14ac:dyDescent="0.25">
      <c r="A29238" t="s">
        <v>31129</v>
      </c>
      <c r="B29238">
        <v>27</v>
      </c>
    </row>
    <row r="29239" spans="1:2" x14ac:dyDescent="0.25">
      <c r="A29239" t="s">
        <v>31130</v>
      </c>
      <c r="B29239">
        <v>1</v>
      </c>
    </row>
    <row r="29240" spans="1:2" x14ac:dyDescent="0.25">
      <c r="A29240" t="s">
        <v>31131</v>
      </c>
      <c r="B29240">
        <v>4</v>
      </c>
    </row>
    <row r="29241" spans="1:2" x14ac:dyDescent="0.25">
      <c r="A29241" t="s">
        <v>31132</v>
      </c>
      <c r="B29241">
        <v>1</v>
      </c>
    </row>
    <row r="29242" spans="1:2" x14ac:dyDescent="0.25">
      <c r="A29242" t="s">
        <v>31133</v>
      </c>
      <c r="B29242">
        <v>77</v>
      </c>
    </row>
    <row r="29243" spans="1:2" x14ac:dyDescent="0.25">
      <c r="A29243" t="s">
        <v>31134</v>
      </c>
      <c r="B29243">
        <v>0</v>
      </c>
    </row>
    <row r="29244" spans="1:2" x14ac:dyDescent="0.25">
      <c r="A29244" t="s">
        <v>31135</v>
      </c>
      <c r="B29244">
        <v>23</v>
      </c>
    </row>
    <row r="29245" spans="1:2" x14ac:dyDescent="0.25">
      <c r="A29245" t="s">
        <v>31136</v>
      </c>
      <c r="B29245">
        <v>361</v>
      </c>
    </row>
    <row r="29246" spans="1:2" x14ac:dyDescent="0.25">
      <c r="A29246" t="s">
        <v>31137</v>
      </c>
      <c r="B29246">
        <v>2379</v>
      </c>
    </row>
    <row r="29247" spans="1:2" x14ac:dyDescent="0.25">
      <c r="A29247" t="s">
        <v>31138</v>
      </c>
      <c r="B29247">
        <v>154</v>
      </c>
    </row>
    <row r="29248" spans="1:2" x14ac:dyDescent="0.25">
      <c r="A29248" t="s">
        <v>31139</v>
      </c>
      <c r="B29248">
        <v>482</v>
      </c>
    </row>
    <row r="29249" spans="1:2" x14ac:dyDescent="0.25">
      <c r="A29249" t="s">
        <v>31140</v>
      </c>
      <c r="B29249">
        <v>14</v>
      </c>
    </row>
    <row r="29250" spans="1:2" x14ac:dyDescent="0.25">
      <c r="A29250" t="s">
        <v>31141</v>
      </c>
      <c r="B29250">
        <v>1</v>
      </c>
    </row>
    <row r="29251" spans="1:2" x14ac:dyDescent="0.25">
      <c r="A29251" t="s">
        <v>31142</v>
      </c>
      <c r="B29251">
        <v>2</v>
      </c>
    </row>
    <row r="29252" spans="1:2" x14ac:dyDescent="0.25">
      <c r="A29252" t="s">
        <v>31143</v>
      </c>
      <c r="B29252">
        <v>5</v>
      </c>
    </row>
    <row r="29253" spans="1:2" x14ac:dyDescent="0.25">
      <c r="A29253" t="s">
        <v>31144</v>
      </c>
      <c r="B29253">
        <v>0</v>
      </c>
    </row>
    <row r="29254" spans="1:2" x14ac:dyDescent="0.25">
      <c r="A29254" t="s">
        <v>31145</v>
      </c>
      <c r="B29254">
        <v>3</v>
      </c>
    </row>
    <row r="29255" spans="1:2" x14ac:dyDescent="0.25">
      <c r="A29255" t="s">
        <v>31146</v>
      </c>
      <c r="B29255">
        <v>6</v>
      </c>
    </row>
    <row r="29256" spans="1:2" x14ac:dyDescent="0.25">
      <c r="A29256" t="s">
        <v>31147</v>
      </c>
      <c r="B29256">
        <v>16</v>
      </c>
    </row>
    <row r="29257" spans="1:2" x14ac:dyDescent="0.25">
      <c r="A29257" t="s">
        <v>31148</v>
      </c>
      <c r="B29257">
        <v>0</v>
      </c>
    </row>
    <row r="29258" spans="1:2" x14ac:dyDescent="0.25">
      <c r="A29258" t="s">
        <v>31149</v>
      </c>
      <c r="B29258">
        <v>0</v>
      </c>
    </row>
    <row r="29259" spans="1:2" x14ac:dyDescent="0.25">
      <c r="A29259" t="s">
        <v>31150</v>
      </c>
      <c r="B29259">
        <v>0</v>
      </c>
    </row>
    <row r="29260" spans="1:2" x14ac:dyDescent="0.25">
      <c r="A29260" t="s">
        <v>31151</v>
      </c>
      <c r="B29260">
        <v>33</v>
      </c>
    </row>
    <row r="29261" spans="1:2" x14ac:dyDescent="0.25">
      <c r="A29261" t="s">
        <v>31152</v>
      </c>
      <c r="B29261">
        <v>8</v>
      </c>
    </row>
    <row r="29262" spans="1:2" x14ac:dyDescent="0.25">
      <c r="A29262" t="s">
        <v>31153</v>
      </c>
      <c r="B29262">
        <v>14</v>
      </c>
    </row>
    <row r="29263" spans="1:2" x14ac:dyDescent="0.25">
      <c r="A29263" t="s">
        <v>31154</v>
      </c>
      <c r="B29263">
        <v>5</v>
      </c>
    </row>
    <row r="29264" spans="1:2" x14ac:dyDescent="0.25">
      <c r="A29264" t="s">
        <v>31155</v>
      </c>
      <c r="B29264">
        <v>0</v>
      </c>
    </row>
    <row r="29265" spans="1:2" x14ac:dyDescent="0.25">
      <c r="A29265" t="s">
        <v>31156</v>
      </c>
      <c r="B29265">
        <v>2</v>
      </c>
    </row>
    <row r="29266" spans="1:2" x14ac:dyDescent="0.25">
      <c r="A29266" t="s">
        <v>31157</v>
      </c>
      <c r="B29266">
        <v>20</v>
      </c>
    </row>
    <row r="29267" spans="1:2" x14ac:dyDescent="0.25">
      <c r="A29267" t="s">
        <v>31158</v>
      </c>
      <c r="B29267">
        <v>29</v>
      </c>
    </row>
    <row r="29268" spans="1:2" x14ac:dyDescent="0.25">
      <c r="A29268" t="s">
        <v>31159</v>
      </c>
      <c r="B29268">
        <v>2</v>
      </c>
    </row>
    <row r="29269" spans="1:2" x14ac:dyDescent="0.25">
      <c r="A29269" t="s">
        <v>31160</v>
      </c>
      <c r="B29269">
        <v>0</v>
      </c>
    </row>
    <row r="29270" spans="1:2" x14ac:dyDescent="0.25">
      <c r="A29270" t="s">
        <v>31161</v>
      </c>
      <c r="B29270">
        <v>1</v>
      </c>
    </row>
    <row r="29271" spans="1:2" x14ac:dyDescent="0.25">
      <c r="A29271" t="s">
        <v>31162</v>
      </c>
      <c r="B29271">
        <v>81</v>
      </c>
    </row>
    <row r="29272" spans="1:2" x14ac:dyDescent="0.25">
      <c r="A29272" t="s">
        <v>31163</v>
      </c>
      <c r="B29272">
        <v>4</v>
      </c>
    </row>
    <row r="29273" spans="1:2" x14ac:dyDescent="0.25">
      <c r="A29273" t="s">
        <v>31164</v>
      </c>
      <c r="B29273">
        <v>4</v>
      </c>
    </row>
    <row r="29274" spans="1:2" x14ac:dyDescent="0.25">
      <c r="A29274" t="s">
        <v>31165</v>
      </c>
      <c r="B29274">
        <v>7</v>
      </c>
    </row>
    <row r="29275" spans="1:2" x14ac:dyDescent="0.25">
      <c r="A29275" t="s">
        <v>31166</v>
      </c>
      <c r="B29275">
        <v>0</v>
      </c>
    </row>
    <row r="29276" spans="1:2" x14ac:dyDescent="0.25">
      <c r="A29276" t="s">
        <v>31167</v>
      </c>
      <c r="B29276">
        <v>4</v>
      </c>
    </row>
    <row r="29277" spans="1:2" x14ac:dyDescent="0.25">
      <c r="A29277" t="s">
        <v>31168</v>
      </c>
      <c r="B29277">
        <v>12</v>
      </c>
    </row>
    <row r="29278" spans="1:2" x14ac:dyDescent="0.25">
      <c r="A29278" t="s">
        <v>31169</v>
      </c>
      <c r="B29278">
        <v>7</v>
      </c>
    </row>
    <row r="29279" spans="1:2" x14ac:dyDescent="0.25">
      <c r="A29279" t="s">
        <v>31170</v>
      </c>
      <c r="B29279">
        <v>2</v>
      </c>
    </row>
    <row r="29280" spans="1:2" x14ac:dyDescent="0.25">
      <c r="A29280" t="s">
        <v>31171</v>
      </c>
      <c r="B29280">
        <v>0</v>
      </c>
    </row>
    <row r="29281" spans="1:2" x14ac:dyDescent="0.25">
      <c r="A29281" t="s">
        <v>31172</v>
      </c>
      <c r="B29281">
        <v>1</v>
      </c>
    </row>
    <row r="29282" spans="1:2" x14ac:dyDescent="0.25">
      <c r="A29282" t="s">
        <v>31173</v>
      </c>
      <c r="B29282">
        <v>41</v>
      </c>
    </row>
    <row r="29283" spans="1:2" x14ac:dyDescent="0.25">
      <c r="A29283" t="s">
        <v>31174</v>
      </c>
      <c r="B29283">
        <v>12</v>
      </c>
    </row>
    <row r="29284" spans="1:2" x14ac:dyDescent="0.25">
      <c r="A29284" t="s">
        <v>31175</v>
      </c>
      <c r="B29284">
        <v>11</v>
      </c>
    </row>
    <row r="29285" spans="1:2" x14ac:dyDescent="0.25">
      <c r="A29285" t="s">
        <v>31176</v>
      </c>
      <c r="B29285">
        <v>3</v>
      </c>
    </row>
    <row r="29286" spans="1:2" x14ac:dyDescent="0.25">
      <c r="A29286" t="s">
        <v>31177</v>
      </c>
      <c r="B29286">
        <v>0</v>
      </c>
    </row>
    <row r="29287" spans="1:2" x14ac:dyDescent="0.25">
      <c r="A29287" t="s">
        <v>31178</v>
      </c>
      <c r="B29287">
        <v>0</v>
      </c>
    </row>
    <row r="29288" spans="1:2" x14ac:dyDescent="0.25">
      <c r="A29288" t="s">
        <v>31179</v>
      </c>
      <c r="B29288">
        <v>15</v>
      </c>
    </row>
    <row r="29289" spans="1:2" x14ac:dyDescent="0.25">
      <c r="A29289" t="s">
        <v>31180</v>
      </c>
      <c r="B29289">
        <v>18</v>
      </c>
    </row>
    <row r="29290" spans="1:2" x14ac:dyDescent="0.25">
      <c r="A29290" t="s">
        <v>31181</v>
      </c>
      <c r="B29290">
        <v>7</v>
      </c>
    </row>
    <row r="29291" spans="1:2" x14ac:dyDescent="0.25">
      <c r="A29291" t="s">
        <v>31182</v>
      </c>
      <c r="B29291">
        <v>4</v>
      </c>
    </row>
    <row r="29292" spans="1:2" x14ac:dyDescent="0.25">
      <c r="A29292" t="s">
        <v>31183</v>
      </c>
      <c r="B29292">
        <v>3</v>
      </c>
    </row>
    <row r="29293" spans="1:2" x14ac:dyDescent="0.25">
      <c r="A29293" t="s">
        <v>31184</v>
      </c>
      <c r="B29293">
        <v>73</v>
      </c>
    </row>
    <row r="29294" spans="1:2" x14ac:dyDescent="0.25">
      <c r="A29294" t="s">
        <v>31185</v>
      </c>
      <c r="B29294">
        <v>37</v>
      </c>
    </row>
    <row r="29295" spans="1:2" x14ac:dyDescent="0.25">
      <c r="A29295" t="s">
        <v>31186</v>
      </c>
      <c r="B29295">
        <v>11</v>
      </c>
    </row>
    <row r="29296" spans="1:2" x14ac:dyDescent="0.25">
      <c r="A29296" t="s">
        <v>31187</v>
      </c>
      <c r="B29296">
        <v>4</v>
      </c>
    </row>
    <row r="29297" spans="1:2" x14ac:dyDescent="0.25">
      <c r="A29297" t="s">
        <v>31188</v>
      </c>
      <c r="B29297">
        <v>0</v>
      </c>
    </row>
    <row r="29298" spans="1:2" x14ac:dyDescent="0.25">
      <c r="A29298" t="s">
        <v>31189</v>
      </c>
      <c r="B29298">
        <v>1</v>
      </c>
    </row>
    <row r="29299" spans="1:2" x14ac:dyDescent="0.25">
      <c r="A29299" t="s">
        <v>31190</v>
      </c>
      <c r="B29299">
        <v>15</v>
      </c>
    </row>
    <row r="29300" spans="1:2" x14ac:dyDescent="0.25">
      <c r="A29300" t="s">
        <v>31191</v>
      </c>
      <c r="B29300">
        <v>16</v>
      </c>
    </row>
    <row r="29301" spans="1:2" x14ac:dyDescent="0.25">
      <c r="A29301" t="s">
        <v>31192</v>
      </c>
      <c r="B29301">
        <v>10</v>
      </c>
    </row>
    <row r="29302" spans="1:2" x14ac:dyDescent="0.25">
      <c r="A29302" t="s">
        <v>31193</v>
      </c>
      <c r="B29302">
        <v>6</v>
      </c>
    </row>
    <row r="29303" spans="1:2" x14ac:dyDescent="0.25">
      <c r="A29303" t="s">
        <v>31194</v>
      </c>
      <c r="B29303">
        <v>9</v>
      </c>
    </row>
    <row r="29304" spans="1:2" x14ac:dyDescent="0.25">
      <c r="A29304" t="s">
        <v>31195</v>
      </c>
      <c r="B29304">
        <v>109</v>
      </c>
    </row>
    <row r="29305" spans="1:2" x14ac:dyDescent="0.25">
      <c r="A29305" t="s">
        <v>31196</v>
      </c>
      <c r="B29305">
        <v>59</v>
      </c>
    </row>
    <row r="29306" spans="1:2" x14ac:dyDescent="0.25">
      <c r="A29306" t="s">
        <v>31197</v>
      </c>
      <c r="B29306">
        <v>13</v>
      </c>
    </row>
    <row r="29307" spans="1:2" x14ac:dyDescent="0.25">
      <c r="A29307" t="s">
        <v>31198</v>
      </c>
      <c r="B29307">
        <v>1</v>
      </c>
    </row>
    <row r="29308" spans="1:2" x14ac:dyDescent="0.25">
      <c r="A29308" t="s">
        <v>31199</v>
      </c>
      <c r="B29308">
        <v>1</v>
      </c>
    </row>
    <row r="29309" spans="1:2" x14ac:dyDescent="0.25">
      <c r="A29309" t="s">
        <v>31200</v>
      </c>
      <c r="B29309">
        <v>1</v>
      </c>
    </row>
    <row r="29310" spans="1:2" x14ac:dyDescent="0.25">
      <c r="A29310" t="s">
        <v>31201</v>
      </c>
      <c r="B29310">
        <v>8</v>
      </c>
    </row>
    <row r="29311" spans="1:2" x14ac:dyDescent="0.25">
      <c r="A29311" t="s">
        <v>31202</v>
      </c>
      <c r="B29311">
        <v>12</v>
      </c>
    </row>
    <row r="29312" spans="1:2" x14ac:dyDescent="0.25">
      <c r="A29312" t="s">
        <v>31203</v>
      </c>
      <c r="B29312">
        <v>7</v>
      </c>
    </row>
    <row r="29313" spans="1:2" x14ac:dyDescent="0.25">
      <c r="A29313" t="s">
        <v>31204</v>
      </c>
      <c r="B29313">
        <v>8</v>
      </c>
    </row>
    <row r="29314" spans="1:2" x14ac:dyDescent="0.25">
      <c r="A29314" t="s">
        <v>31205</v>
      </c>
      <c r="B29314">
        <v>12</v>
      </c>
    </row>
    <row r="29315" spans="1:2" x14ac:dyDescent="0.25">
      <c r="A29315" t="s">
        <v>31206</v>
      </c>
      <c r="B29315">
        <v>122</v>
      </c>
    </row>
    <row r="29316" spans="1:2" x14ac:dyDescent="0.25">
      <c r="A29316" t="s">
        <v>31207</v>
      </c>
      <c r="B29316">
        <v>122</v>
      </c>
    </row>
    <row r="29317" spans="1:2" x14ac:dyDescent="0.25">
      <c r="A29317" t="s">
        <v>31208</v>
      </c>
      <c r="B29317">
        <v>13</v>
      </c>
    </row>
    <row r="29318" spans="1:2" x14ac:dyDescent="0.25">
      <c r="A29318" t="s">
        <v>31209</v>
      </c>
      <c r="B29318">
        <v>3</v>
      </c>
    </row>
    <row r="29319" spans="1:2" x14ac:dyDescent="0.25">
      <c r="A29319" t="s">
        <v>31210</v>
      </c>
      <c r="B29319">
        <v>2</v>
      </c>
    </row>
    <row r="29320" spans="1:2" x14ac:dyDescent="0.25">
      <c r="A29320" t="s">
        <v>31211</v>
      </c>
      <c r="B29320">
        <v>0</v>
      </c>
    </row>
    <row r="29321" spans="1:2" x14ac:dyDescent="0.25">
      <c r="A29321" t="s">
        <v>31212</v>
      </c>
      <c r="B29321">
        <v>3</v>
      </c>
    </row>
    <row r="29322" spans="1:2" x14ac:dyDescent="0.25">
      <c r="A29322" t="s">
        <v>31213</v>
      </c>
      <c r="B29322">
        <v>7</v>
      </c>
    </row>
    <row r="29323" spans="1:2" x14ac:dyDescent="0.25">
      <c r="A29323" t="s">
        <v>31214</v>
      </c>
      <c r="B29323">
        <v>46</v>
      </c>
    </row>
    <row r="29324" spans="1:2" x14ac:dyDescent="0.25">
      <c r="A29324" t="s">
        <v>31215</v>
      </c>
      <c r="B29324">
        <v>20</v>
      </c>
    </row>
    <row r="29325" spans="1:2" x14ac:dyDescent="0.25">
      <c r="A29325" t="s">
        <v>31216</v>
      </c>
      <c r="B29325">
        <v>64</v>
      </c>
    </row>
    <row r="29326" spans="1:2" x14ac:dyDescent="0.25">
      <c r="A29326" t="s">
        <v>31217</v>
      </c>
      <c r="B29326">
        <v>280</v>
      </c>
    </row>
    <row r="29327" spans="1:2" x14ac:dyDescent="0.25">
      <c r="A29327" t="s">
        <v>31218</v>
      </c>
      <c r="B29327">
        <v>126</v>
      </c>
    </row>
    <row r="29328" spans="1:2" x14ac:dyDescent="0.25">
      <c r="A29328" t="s">
        <v>31219</v>
      </c>
      <c r="B29328">
        <v>3</v>
      </c>
    </row>
    <row r="29329" spans="1:2" x14ac:dyDescent="0.25">
      <c r="A29329" t="s">
        <v>31220</v>
      </c>
      <c r="B29329">
        <v>3</v>
      </c>
    </row>
    <row r="29330" spans="1:2" x14ac:dyDescent="0.25">
      <c r="A29330" t="s">
        <v>31221</v>
      </c>
      <c r="B29330">
        <v>1</v>
      </c>
    </row>
    <row r="29331" spans="1:2" x14ac:dyDescent="0.25">
      <c r="A29331" t="s">
        <v>31222</v>
      </c>
      <c r="B29331">
        <v>0</v>
      </c>
    </row>
    <row r="29332" spans="1:2" x14ac:dyDescent="0.25">
      <c r="A29332" t="s">
        <v>31223</v>
      </c>
      <c r="B29332">
        <v>0</v>
      </c>
    </row>
    <row r="29333" spans="1:2" x14ac:dyDescent="0.25">
      <c r="A29333" t="s">
        <v>31224</v>
      </c>
      <c r="B29333">
        <v>3</v>
      </c>
    </row>
    <row r="29334" spans="1:2" x14ac:dyDescent="0.25">
      <c r="A29334" t="s">
        <v>31225</v>
      </c>
      <c r="B29334">
        <v>57</v>
      </c>
    </row>
    <row r="29335" spans="1:2" x14ac:dyDescent="0.25">
      <c r="A29335" t="s">
        <v>31226</v>
      </c>
      <c r="B29335">
        <v>23</v>
      </c>
    </row>
    <row r="29336" spans="1:2" x14ac:dyDescent="0.25">
      <c r="A29336" t="s">
        <v>31227</v>
      </c>
      <c r="B29336">
        <v>103</v>
      </c>
    </row>
    <row r="29337" spans="1:2" x14ac:dyDescent="0.25">
      <c r="A29337" t="s">
        <v>31228</v>
      </c>
      <c r="B29337">
        <v>319</v>
      </c>
    </row>
    <row r="29338" spans="1:2" x14ac:dyDescent="0.25">
      <c r="A29338" t="s">
        <v>34299</v>
      </c>
      <c r="B29338">
        <v>369</v>
      </c>
    </row>
    <row r="29339" spans="1:2" x14ac:dyDescent="0.25">
      <c r="A29339" t="s">
        <v>34300</v>
      </c>
      <c r="B29339">
        <v>71</v>
      </c>
    </row>
    <row r="29340" spans="1:2" x14ac:dyDescent="0.25">
      <c r="A29340" t="s">
        <v>34301</v>
      </c>
      <c r="B29340">
        <v>31</v>
      </c>
    </row>
    <row r="29341" spans="1:2" x14ac:dyDescent="0.25">
      <c r="A29341" t="s">
        <v>34302</v>
      </c>
      <c r="B29341">
        <v>4</v>
      </c>
    </row>
    <row r="29342" spans="1:2" x14ac:dyDescent="0.25">
      <c r="A29342" t="s">
        <v>34303</v>
      </c>
      <c r="B29342">
        <v>11</v>
      </c>
    </row>
    <row r="29343" spans="1:2" x14ac:dyDescent="0.25">
      <c r="A29343" t="s">
        <v>34304</v>
      </c>
      <c r="B29343">
        <v>79</v>
      </c>
    </row>
    <row r="29344" spans="1:2" x14ac:dyDescent="0.25">
      <c r="A29344" t="s">
        <v>34305</v>
      </c>
      <c r="B29344">
        <v>108</v>
      </c>
    </row>
    <row r="29345" spans="1:2" x14ac:dyDescent="0.25">
      <c r="A29345" t="s">
        <v>34306</v>
      </c>
      <c r="B29345">
        <v>131</v>
      </c>
    </row>
    <row r="29346" spans="1:2" x14ac:dyDescent="0.25">
      <c r="A29346" t="s">
        <v>34307</v>
      </c>
      <c r="B29346">
        <v>61</v>
      </c>
    </row>
    <row r="29347" spans="1:2" x14ac:dyDescent="0.25">
      <c r="A29347" t="s">
        <v>34308</v>
      </c>
      <c r="B29347">
        <v>193</v>
      </c>
    </row>
    <row r="29348" spans="1:2" x14ac:dyDescent="0.25">
      <c r="A29348" t="s">
        <v>34309</v>
      </c>
      <c r="B29348">
        <v>1058</v>
      </c>
    </row>
    <row r="29349" spans="1:2" x14ac:dyDescent="0.25">
      <c r="A29349" t="s">
        <v>31229</v>
      </c>
      <c r="B29349">
        <v>0</v>
      </c>
    </row>
    <row r="29350" spans="1:2" x14ac:dyDescent="0.25">
      <c r="A29350" t="s">
        <v>31230</v>
      </c>
      <c r="B29350">
        <v>0</v>
      </c>
    </row>
    <row r="29351" spans="1:2" x14ac:dyDescent="0.25">
      <c r="A29351" t="s">
        <v>31231</v>
      </c>
      <c r="B29351">
        <v>3</v>
      </c>
    </row>
    <row r="29352" spans="1:2" x14ac:dyDescent="0.25">
      <c r="A29352" t="s">
        <v>31232</v>
      </c>
      <c r="B29352">
        <v>0</v>
      </c>
    </row>
    <row r="29353" spans="1:2" x14ac:dyDescent="0.25">
      <c r="A29353" t="s">
        <v>31233</v>
      </c>
      <c r="B29353">
        <v>2</v>
      </c>
    </row>
    <row r="29354" spans="1:2" x14ac:dyDescent="0.25">
      <c r="A29354" t="s">
        <v>31234</v>
      </c>
      <c r="B29354">
        <v>4</v>
      </c>
    </row>
    <row r="29355" spans="1:2" x14ac:dyDescent="0.25">
      <c r="A29355" t="s">
        <v>31235</v>
      </c>
      <c r="B29355">
        <v>3</v>
      </c>
    </row>
    <row r="29356" spans="1:2" x14ac:dyDescent="0.25">
      <c r="A29356" t="s">
        <v>31236</v>
      </c>
      <c r="B29356">
        <v>0</v>
      </c>
    </row>
    <row r="29357" spans="1:2" x14ac:dyDescent="0.25">
      <c r="A29357" t="s">
        <v>31237</v>
      </c>
      <c r="B29357">
        <v>0</v>
      </c>
    </row>
    <row r="29358" spans="1:2" x14ac:dyDescent="0.25">
      <c r="A29358" t="s">
        <v>31238</v>
      </c>
      <c r="B29358">
        <v>0</v>
      </c>
    </row>
    <row r="29359" spans="1:2" x14ac:dyDescent="0.25">
      <c r="A29359" t="s">
        <v>31239</v>
      </c>
      <c r="B29359">
        <v>12</v>
      </c>
    </row>
    <row r="29360" spans="1:2" x14ac:dyDescent="0.25">
      <c r="A29360" t="s">
        <v>31240</v>
      </c>
      <c r="B29360">
        <v>2</v>
      </c>
    </row>
    <row r="29361" spans="1:2" x14ac:dyDescent="0.25">
      <c r="A29361" t="s">
        <v>31241</v>
      </c>
      <c r="B29361">
        <v>0</v>
      </c>
    </row>
    <row r="29362" spans="1:2" x14ac:dyDescent="0.25">
      <c r="A29362" t="s">
        <v>31242</v>
      </c>
      <c r="B29362">
        <v>3</v>
      </c>
    </row>
    <row r="29363" spans="1:2" x14ac:dyDescent="0.25">
      <c r="A29363" t="s">
        <v>31243</v>
      </c>
      <c r="B29363">
        <v>0</v>
      </c>
    </row>
    <row r="29364" spans="1:2" x14ac:dyDescent="0.25">
      <c r="A29364" t="s">
        <v>31244</v>
      </c>
      <c r="B29364">
        <v>2</v>
      </c>
    </row>
    <row r="29365" spans="1:2" x14ac:dyDescent="0.25">
      <c r="A29365" t="s">
        <v>31245</v>
      </c>
      <c r="B29365">
        <v>14</v>
      </c>
    </row>
    <row r="29366" spans="1:2" x14ac:dyDescent="0.25">
      <c r="A29366" t="s">
        <v>31246</v>
      </c>
      <c r="B29366">
        <v>6</v>
      </c>
    </row>
    <row r="29367" spans="1:2" x14ac:dyDescent="0.25">
      <c r="A29367" t="s">
        <v>31247</v>
      </c>
      <c r="B29367">
        <v>2</v>
      </c>
    </row>
    <row r="29368" spans="1:2" x14ac:dyDescent="0.25">
      <c r="A29368" t="s">
        <v>31248</v>
      </c>
      <c r="B29368">
        <v>0</v>
      </c>
    </row>
    <row r="29369" spans="1:2" x14ac:dyDescent="0.25">
      <c r="A29369" t="s">
        <v>31249</v>
      </c>
      <c r="B29369">
        <v>0</v>
      </c>
    </row>
    <row r="29370" spans="1:2" x14ac:dyDescent="0.25">
      <c r="A29370" t="s">
        <v>31250</v>
      </c>
      <c r="B29370">
        <v>29</v>
      </c>
    </row>
    <row r="29371" spans="1:2" x14ac:dyDescent="0.25">
      <c r="A29371" t="s">
        <v>31251</v>
      </c>
      <c r="B29371">
        <v>1</v>
      </c>
    </row>
    <row r="29372" spans="1:2" x14ac:dyDescent="0.25">
      <c r="A29372" t="s">
        <v>31252</v>
      </c>
      <c r="B29372">
        <v>3</v>
      </c>
    </row>
    <row r="29373" spans="1:2" x14ac:dyDescent="0.25">
      <c r="A29373" t="s">
        <v>31253</v>
      </c>
      <c r="B29373">
        <v>5</v>
      </c>
    </row>
    <row r="29374" spans="1:2" x14ac:dyDescent="0.25">
      <c r="A29374" t="s">
        <v>31254</v>
      </c>
      <c r="B29374">
        <v>0</v>
      </c>
    </row>
    <row r="29375" spans="1:2" x14ac:dyDescent="0.25">
      <c r="A29375" t="s">
        <v>31255</v>
      </c>
      <c r="B29375">
        <v>3</v>
      </c>
    </row>
    <row r="29376" spans="1:2" x14ac:dyDescent="0.25">
      <c r="A29376" t="s">
        <v>31256</v>
      </c>
      <c r="B29376">
        <v>9</v>
      </c>
    </row>
    <row r="29377" spans="1:2" x14ac:dyDescent="0.25">
      <c r="A29377" t="s">
        <v>31257</v>
      </c>
      <c r="B29377">
        <v>2</v>
      </c>
    </row>
    <row r="29378" spans="1:2" x14ac:dyDescent="0.25">
      <c r="A29378" t="s">
        <v>31258</v>
      </c>
      <c r="B29378">
        <v>1</v>
      </c>
    </row>
    <row r="29379" spans="1:2" x14ac:dyDescent="0.25">
      <c r="A29379" t="s">
        <v>31259</v>
      </c>
      <c r="B29379">
        <v>0</v>
      </c>
    </row>
    <row r="29380" spans="1:2" x14ac:dyDescent="0.25">
      <c r="A29380" t="s">
        <v>31260</v>
      </c>
      <c r="B29380">
        <v>0</v>
      </c>
    </row>
    <row r="29381" spans="1:2" x14ac:dyDescent="0.25">
      <c r="A29381" t="s">
        <v>31261</v>
      </c>
      <c r="B29381">
        <v>24</v>
      </c>
    </row>
    <row r="29382" spans="1:2" x14ac:dyDescent="0.25">
      <c r="A29382" t="s">
        <v>31262</v>
      </c>
      <c r="B29382">
        <v>4</v>
      </c>
    </row>
    <row r="29383" spans="1:2" x14ac:dyDescent="0.25">
      <c r="A29383" t="s">
        <v>31263</v>
      </c>
      <c r="B29383">
        <v>0</v>
      </c>
    </row>
    <row r="29384" spans="1:2" x14ac:dyDescent="0.25">
      <c r="A29384" t="s">
        <v>31264</v>
      </c>
      <c r="B29384">
        <v>1</v>
      </c>
    </row>
    <row r="29385" spans="1:2" x14ac:dyDescent="0.25">
      <c r="A29385" t="s">
        <v>31265</v>
      </c>
      <c r="B29385">
        <v>0</v>
      </c>
    </row>
    <row r="29386" spans="1:2" x14ac:dyDescent="0.25">
      <c r="A29386" t="s">
        <v>31266</v>
      </c>
      <c r="B29386">
        <v>0</v>
      </c>
    </row>
    <row r="29387" spans="1:2" x14ac:dyDescent="0.25">
      <c r="A29387" t="s">
        <v>31267</v>
      </c>
      <c r="B29387">
        <v>11</v>
      </c>
    </row>
    <row r="29388" spans="1:2" x14ac:dyDescent="0.25">
      <c r="A29388" t="s">
        <v>31268</v>
      </c>
      <c r="B29388">
        <v>4</v>
      </c>
    </row>
    <row r="29389" spans="1:2" x14ac:dyDescent="0.25">
      <c r="A29389" t="s">
        <v>31269</v>
      </c>
      <c r="B29389">
        <v>7</v>
      </c>
    </row>
    <row r="29390" spans="1:2" x14ac:dyDescent="0.25">
      <c r="A29390" t="s">
        <v>31270</v>
      </c>
      <c r="B29390">
        <v>3</v>
      </c>
    </row>
    <row r="29391" spans="1:2" x14ac:dyDescent="0.25">
      <c r="A29391" t="s">
        <v>31271</v>
      </c>
      <c r="B29391">
        <v>0</v>
      </c>
    </row>
    <row r="29392" spans="1:2" x14ac:dyDescent="0.25">
      <c r="A29392" t="s">
        <v>31272</v>
      </c>
      <c r="B29392">
        <v>30</v>
      </c>
    </row>
    <row r="29393" spans="1:2" x14ac:dyDescent="0.25">
      <c r="A29393" t="s">
        <v>31273</v>
      </c>
      <c r="B29393">
        <v>13</v>
      </c>
    </row>
    <row r="29394" spans="1:2" x14ac:dyDescent="0.25">
      <c r="A29394" t="s">
        <v>31274</v>
      </c>
      <c r="B29394">
        <v>0</v>
      </c>
    </row>
    <row r="29395" spans="1:2" x14ac:dyDescent="0.25">
      <c r="A29395" t="s">
        <v>31275</v>
      </c>
      <c r="B29395">
        <v>3</v>
      </c>
    </row>
    <row r="29396" spans="1:2" x14ac:dyDescent="0.25">
      <c r="A29396" t="s">
        <v>31276</v>
      </c>
      <c r="B29396">
        <v>0</v>
      </c>
    </row>
    <row r="29397" spans="1:2" x14ac:dyDescent="0.25">
      <c r="A29397" t="s">
        <v>31277</v>
      </c>
      <c r="B29397">
        <v>1</v>
      </c>
    </row>
    <row r="29398" spans="1:2" x14ac:dyDescent="0.25">
      <c r="A29398" t="s">
        <v>31278</v>
      </c>
      <c r="B29398">
        <v>10</v>
      </c>
    </row>
    <row r="29399" spans="1:2" x14ac:dyDescent="0.25">
      <c r="A29399" t="s">
        <v>31279</v>
      </c>
      <c r="B29399">
        <v>7</v>
      </c>
    </row>
    <row r="29400" spans="1:2" x14ac:dyDescent="0.25">
      <c r="A29400" t="s">
        <v>31280</v>
      </c>
      <c r="B29400">
        <v>10</v>
      </c>
    </row>
    <row r="29401" spans="1:2" x14ac:dyDescent="0.25">
      <c r="A29401" t="s">
        <v>31281</v>
      </c>
      <c r="B29401">
        <v>5</v>
      </c>
    </row>
    <row r="29402" spans="1:2" x14ac:dyDescent="0.25">
      <c r="A29402" t="s">
        <v>31282</v>
      </c>
      <c r="B29402">
        <v>0</v>
      </c>
    </row>
    <row r="29403" spans="1:2" x14ac:dyDescent="0.25">
      <c r="A29403" t="s">
        <v>31283</v>
      </c>
      <c r="B29403">
        <v>49</v>
      </c>
    </row>
    <row r="29404" spans="1:2" x14ac:dyDescent="0.25">
      <c r="A29404" t="s">
        <v>31284</v>
      </c>
      <c r="B29404">
        <v>35</v>
      </c>
    </row>
    <row r="29405" spans="1:2" x14ac:dyDescent="0.25">
      <c r="A29405" t="s">
        <v>31285</v>
      </c>
      <c r="B29405">
        <v>0</v>
      </c>
    </row>
    <row r="29406" spans="1:2" x14ac:dyDescent="0.25">
      <c r="A29406" t="s">
        <v>31286</v>
      </c>
      <c r="B29406">
        <v>1</v>
      </c>
    </row>
    <row r="29407" spans="1:2" x14ac:dyDescent="0.25">
      <c r="A29407" t="s">
        <v>31287</v>
      </c>
      <c r="B29407">
        <v>0</v>
      </c>
    </row>
    <row r="29408" spans="1:2" x14ac:dyDescent="0.25">
      <c r="A29408" t="s">
        <v>31288</v>
      </c>
      <c r="B29408">
        <v>0</v>
      </c>
    </row>
    <row r="29409" spans="1:2" x14ac:dyDescent="0.25">
      <c r="A29409" t="s">
        <v>31289</v>
      </c>
      <c r="B29409">
        <v>6</v>
      </c>
    </row>
    <row r="29410" spans="1:2" x14ac:dyDescent="0.25">
      <c r="A29410" t="s">
        <v>31290</v>
      </c>
      <c r="B29410">
        <v>6</v>
      </c>
    </row>
    <row r="29411" spans="1:2" x14ac:dyDescent="0.25">
      <c r="A29411" t="s">
        <v>31291</v>
      </c>
      <c r="B29411">
        <v>7</v>
      </c>
    </row>
    <row r="29412" spans="1:2" x14ac:dyDescent="0.25">
      <c r="A29412" t="s">
        <v>31292</v>
      </c>
      <c r="B29412">
        <v>8</v>
      </c>
    </row>
    <row r="29413" spans="1:2" x14ac:dyDescent="0.25">
      <c r="A29413" t="s">
        <v>31293</v>
      </c>
      <c r="B29413">
        <v>0</v>
      </c>
    </row>
    <row r="29414" spans="1:2" x14ac:dyDescent="0.25">
      <c r="A29414" t="s">
        <v>31294</v>
      </c>
      <c r="B29414">
        <v>63</v>
      </c>
    </row>
    <row r="29415" spans="1:2" x14ac:dyDescent="0.25">
      <c r="A29415" t="s">
        <v>31295</v>
      </c>
      <c r="B29415">
        <v>89</v>
      </c>
    </row>
    <row r="29416" spans="1:2" x14ac:dyDescent="0.25">
      <c r="A29416" t="s">
        <v>31296</v>
      </c>
      <c r="B29416">
        <v>0</v>
      </c>
    </row>
    <row r="29417" spans="1:2" x14ac:dyDescent="0.25">
      <c r="A29417" t="s">
        <v>31297</v>
      </c>
      <c r="B29417">
        <v>3</v>
      </c>
    </row>
    <row r="29418" spans="1:2" x14ac:dyDescent="0.25">
      <c r="A29418" t="s">
        <v>31298</v>
      </c>
      <c r="B29418">
        <v>2</v>
      </c>
    </row>
    <row r="29419" spans="1:2" x14ac:dyDescent="0.25">
      <c r="A29419" t="s">
        <v>31299</v>
      </c>
      <c r="B29419">
        <v>0</v>
      </c>
    </row>
    <row r="29420" spans="1:2" x14ac:dyDescent="0.25">
      <c r="A29420" t="s">
        <v>31300</v>
      </c>
      <c r="B29420">
        <v>3</v>
      </c>
    </row>
    <row r="29421" spans="1:2" x14ac:dyDescent="0.25">
      <c r="A29421" t="s">
        <v>31301</v>
      </c>
      <c r="B29421">
        <v>6</v>
      </c>
    </row>
    <row r="29422" spans="1:2" x14ac:dyDescent="0.25">
      <c r="A29422" t="s">
        <v>31302</v>
      </c>
      <c r="B29422">
        <v>45</v>
      </c>
    </row>
    <row r="29423" spans="1:2" x14ac:dyDescent="0.25">
      <c r="A29423" t="s">
        <v>31303</v>
      </c>
      <c r="B29423">
        <v>18</v>
      </c>
    </row>
    <row r="29424" spans="1:2" x14ac:dyDescent="0.25">
      <c r="A29424" t="s">
        <v>31304</v>
      </c>
      <c r="B29424">
        <v>0</v>
      </c>
    </row>
    <row r="29425" spans="1:2" x14ac:dyDescent="0.25">
      <c r="A29425" t="s">
        <v>31305</v>
      </c>
      <c r="B29425">
        <v>166</v>
      </c>
    </row>
    <row r="29426" spans="1:2" x14ac:dyDescent="0.25">
      <c r="A29426" t="s">
        <v>31306</v>
      </c>
      <c r="B29426">
        <v>104</v>
      </c>
    </row>
    <row r="29427" spans="1:2" x14ac:dyDescent="0.25">
      <c r="A29427" t="s">
        <v>31307</v>
      </c>
      <c r="B29427">
        <v>0</v>
      </c>
    </row>
    <row r="29428" spans="1:2" x14ac:dyDescent="0.25">
      <c r="A29428" t="s">
        <v>31308</v>
      </c>
      <c r="B29428">
        <v>3</v>
      </c>
    </row>
    <row r="29429" spans="1:2" x14ac:dyDescent="0.25">
      <c r="A29429" t="s">
        <v>31309</v>
      </c>
      <c r="B29429">
        <v>1</v>
      </c>
    </row>
    <row r="29430" spans="1:2" x14ac:dyDescent="0.25">
      <c r="A29430" t="s">
        <v>31310</v>
      </c>
      <c r="B29430">
        <v>0</v>
      </c>
    </row>
    <row r="29431" spans="1:2" x14ac:dyDescent="0.25">
      <c r="A29431" t="s">
        <v>31311</v>
      </c>
      <c r="B29431">
        <v>0</v>
      </c>
    </row>
    <row r="29432" spans="1:2" x14ac:dyDescent="0.25">
      <c r="A29432" t="s">
        <v>31312</v>
      </c>
      <c r="B29432">
        <v>1</v>
      </c>
    </row>
    <row r="29433" spans="1:2" x14ac:dyDescent="0.25">
      <c r="A29433" t="s">
        <v>31313</v>
      </c>
      <c r="B29433">
        <v>56</v>
      </c>
    </row>
    <row r="29434" spans="1:2" x14ac:dyDescent="0.25">
      <c r="A29434" t="s">
        <v>31314</v>
      </c>
      <c r="B29434">
        <v>22</v>
      </c>
    </row>
    <row r="29435" spans="1:2" x14ac:dyDescent="0.25">
      <c r="A29435" t="s">
        <v>31315</v>
      </c>
      <c r="B29435">
        <v>0</v>
      </c>
    </row>
    <row r="29436" spans="1:2" x14ac:dyDescent="0.25">
      <c r="A29436" t="s">
        <v>31316</v>
      </c>
      <c r="B29436">
        <v>187</v>
      </c>
    </row>
    <row r="29437" spans="1:2" x14ac:dyDescent="0.25">
      <c r="A29437" t="s">
        <v>31317</v>
      </c>
      <c r="B29437">
        <v>248</v>
      </c>
    </row>
    <row r="29438" spans="1:2" x14ac:dyDescent="0.25">
      <c r="A29438" t="s">
        <v>31318</v>
      </c>
      <c r="B29438">
        <v>3</v>
      </c>
    </row>
    <row r="29439" spans="1:2" x14ac:dyDescent="0.25">
      <c r="A29439" t="s">
        <v>31319</v>
      </c>
      <c r="B29439">
        <v>22</v>
      </c>
    </row>
    <row r="29440" spans="1:2" x14ac:dyDescent="0.25">
      <c r="A29440" t="s">
        <v>31320</v>
      </c>
      <c r="B29440">
        <v>3</v>
      </c>
    </row>
    <row r="29441" spans="1:2" x14ac:dyDescent="0.25">
      <c r="A29441" t="s">
        <v>31321</v>
      </c>
      <c r="B29441">
        <v>8</v>
      </c>
    </row>
    <row r="29442" spans="1:2" x14ac:dyDescent="0.25">
      <c r="A29442" t="s">
        <v>31322</v>
      </c>
      <c r="B29442">
        <v>57</v>
      </c>
    </row>
    <row r="29443" spans="1:2" x14ac:dyDescent="0.25">
      <c r="A29443" t="s">
        <v>31323</v>
      </c>
      <c r="B29443">
        <v>35</v>
      </c>
    </row>
    <row r="29444" spans="1:2" x14ac:dyDescent="0.25">
      <c r="A29444" t="s">
        <v>31324</v>
      </c>
      <c r="B29444">
        <v>128</v>
      </c>
    </row>
    <row r="29445" spans="1:2" x14ac:dyDescent="0.25">
      <c r="A29445" t="s">
        <v>31325</v>
      </c>
      <c r="B29445">
        <v>56</v>
      </c>
    </row>
    <row r="29446" spans="1:2" x14ac:dyDescent="0.25">
      <c r="A29446" t="s">
        <v>31326</v>
      </c>
      <c r="B29446">
        <v>0</v>
      </c>
    </row>
    <row r="29447" spans="1:2" x14ac:dyDescent="0.25">
      <c r="A29447" t="s">
        <v>31327</v>
      </c>
      <c r="B29447">
        <v>560</v>
      </c>
    </row>
    <row r="29448" spans="1:2" x14ac:dyDescent="0.25">
      <c r="A29448" t="s">
        <v>31328</v>
      </c>
      <c r="B29448">
        <v>-999</v>
      </c>
    </row>
    <row r="29449" spans="1:2" x14ac:dyDescent="0.25">
      <c r="A29449" t="s">
        <v>31329</v>
      </c>
      <c r="B29449">
        <v>-999</v>
      </c>
    </row>
    <row r="29450" spans="1:2" x14ac:dyDescent="0.25">
      <c r="A29450" t="s">
        <v>31330</v>
      </c>
      <c r="B29450">
        <v>7840</v>
      </c>
    </row>
    <row r="29451" spans="1:2" x14ac:dyDescent="0.25">
      <c r="A29451" t="s">
        <v>31331</v>
      </c>
      <c r="B29451">
        <v>3368</v>
      </c>
    </row>
    <row r="29452" spans="1:2" x14ac:dyDescent="0.25">
      <c r="A29452" t="s">
        <v>31332</v>
      </c>
      <c r="B29452">
        <v>2209</v>
      </c>
    </row>
    <row r="29453" spans="1:2" x14ac:dyDescent="0.25">
      <c r="A29453" t="s">
        <v>31333</v>
      </c>
      <c r="B29453">
        <v>-999</v>
      </c>
    </row>
    <row r="29454" spans="1:2" x14ac:dyDescent="0.25">
      <c r="A29454" t="s">
        <v>31334</v>
      </c>
      <c r="B29454">
        <v>-999</v>
      </c>
    </row>
    <row r="29455" spans="1:2" x14ac:dyDescent="0.25">
      <c r="A29455" t="s">
        <v>31335</v>
      </c>
      <c r="B29455">
        <v>-999</v>
      </c>
    </row>
    <row r="29456" spans="1:2" x14ac:dyDescent="0.25">
      <c r="A29456" t="s">
        <v>31336</v>
      </c>
      <c r="B29456">
        <v>-999</v>
      </c>
    </row>
    <row r="29457" spans="1:2" x14ac:dyDescent="0.25">
      <c r="A29457" t="s">
        <v>31337</v>
      </c>
      <c r="B29457">
        <v>-999</v>
      </c>
    </row>
    <row r="29458" spans="1:2" x14ac:dyDescent="0.25">
      <c r="A29458" t="s">
        <v>31338</v>
      </c>
      <c r="B29458">
        <v>-999</v>
      </c>
    </row>
    <row r="29459" spans="1:2" x14ac:dyDescent="0.25">
      <c r="A29459" t="s">
        <v>31339</v>
      </c>
      <c r="B29459">
        <v>-999</v>
      </c>
    </row>
    <row r="29460" spans="1:2" x14ac:dyDescent="0.25">
      <c r="A29460" t="s">
        <v>31340</v>
      </c>
      <c r="B29460">
        <v>-999</v>
      </c>
    </row>
    <row r="29461" spans="1:2" x14ac:dyDescent="0.25">
      <c r="A29461" t="s">
        <v>31341</v>
      </c>
      <c r="B29461">
        <v>-999</v>
      </c>
    </row>
    <row r="29462" spans="1:2" x14ac:dyDescent="0.25">
      <c r="A29462" t="s">
        <v>31342</v>
      </c>
      <c r="B29462">
        <v>-999</v>
      </c>
    </row>
    <row r="29463" spans="1:2" x14ac:dyDescent="0.25">
      <c r="A29463" t="s">
        <v>31343</v>
      </c>
      <c r="B29463">
        <v>-999</v>
      </c>
    </row>
    <row r="29464" spans="1:2" x14ac:dyDescent="0.25">
      <c r="A29464" t="s">
        <v>31344</v>
      </c>
      <c r="B29464">
        <v>-999</v>
      </c>
    </row>
    <row r="29465" spans="1:2" x14ac:dyDescent="0.25">
      <c r="A29465" t="s">
        <v>31345</v>
      </c>
      <c r="B29465">
        <v>-999</v>
      </c>
    </row>
    <row r="29466" spans="1:2" x14ac:dyDescent="0.25">
      <c r="A29466" t="s">
        <v>31346</v>
      </c>
      <c r="B29466">
        <v>-999</v>
      </c>
    </row>
    <row r="29467" spans="1:2" x14ac:dyDescent="0.25">
      <c r="A29467" t="s">
        <v>31347</v>
      </c>
      <c r="B29467">
        <v>-999</v>
      </c>
    </row>
    <row r="29468" spans="1:2" x14ac:dyDescent="0.25">
      <c r="A29468" t="s">
        <v>31348</v>
      </c>
      <c r="B29468">
        <v>-999</v>
      </c>
    </row>
    <row r="29469" spans="1:2" x14ac:dyDescent="0.25">
      <c r="A29469" t="s">
        <v>31349</v>
      </c>
      <c r="B29469">
        <v>-999</v>
      </c>
    </row>
    <row r="29470" spans="1:2" x14ac:dyDescent="0.25">
      <c r="A29470" t="s">
        <v>31350</v>
      </c>
      <c r="B29470">
        <v>-999</v>
      </c>
    </row>
    <row r="29471" spans="1:2" x14ac:dyDescent="0.25">
      <c r="A29471" t="s">
        <v>31351</v>
      </c>
      <c r="B29471">
        <v>-999</v>
      </c>
    </row>
    <row r="29472" spans="1:2" x14ac:dyDescent="0.25">
      <c r="A29472" t="s">
        <v>31352</v>
      </c>
      <c r="B29472">
        <v>1426</v>
      </c>
    </row>
    <row r="29473" spans="1:2" x14ac:dyDescent="0.25">
      <c r="A29473" t="s">
        <v>31353</v>
      </c>
      <c r="B29473">
        <v>222</v>
      </c>
    </row>
    <row r="29474" spans="1:2" x14ac:dyDescent="0.25">
      <c r="A29474" t="s">
        <v>31354</v>
      </c>
      <c r="B29474">
        <v>1153</v>
      </c>
    </row>
    <row r="29475" spans="1:2" x14ac:dyDescent="0.25">
      <c r="A29475" t="s">
        <v>31355</v>
      </c>
      <c r="B29475">
        <v>51</v>
      </c>
    </row>
    <row r="29476" spans="1:2" x14ac:dyDescent="0.25">
      <c r="A29476" t="s">
        <v>31356</v>
      </c>
      <c r="B29476">
        <v>1426</v>
      </c>
    </row>
    <row r="29477" spans="1:2" x14ac:dyDescent="0.25">
      <c r="A29477" t="s">
        <v>31357</v>
      </c>
      <c r="B29477">
        <v>1326</v>
      </c>
    </row>
    <row r="29478" spans="1:2" x14ac:dyDescent="0.25">
      <c r="A29478" t="s">
        <v>31358</v>
      </c>
      <c r="B29478">
        <v>0</v>
      </c>
    </row>
    <row r="29479" spans="1:2" x14ac:dyDescent="0.25">
      <c r="A29479" t="s">
        <v>31359</v>
      </c>
      <c r="B29479">
        <v>1424</v>
      </c>
    </row>
    <row r="29480" spans="1:2" x14ac:dyDescent="0.25">
      <c r="A29480" t="s">
        <v>31360</v>
      </c>
      <c r="B29480">
        <v>0</v>
      </c>
    </row>
    <row r="29481" spans="1:2" x14ac:dyDescent="0.25">
      <c r="A29481" t="s">
        <v>31361</v>
      </c>
      <c r="B29481">
        <v>29</v>
      </c>
    </row>
    <row r="29482" spans="1:2" x14ac:dyDescent="0.25">
      <c r="A29482" t="s">
        <v>31362</v>
      </c>
      <c r="B29482">
        <v>5</v>
      </c>
    </row>
    <row r="29483" spans="1:2" x14ac:dyDescent="0.25">
      <c r="A29483" t="s">
        <v>31363</v>
      </c>
      <c r="B29483">
        <v>22</v>
      </c>
    </row>
    <row r="29484" spans="1:2" x14ac:dyDescent="0.25">
      <c r="A29484" t="s">
        <v>31364</v>
      </c>
      <c r="B29484">
        <v>2</v>
      </c>
    </row>
    <row r="29485" spans="1:2" x14ac:dyDescent="0.25">
      <c r="A29485" t="s">
        <v>31365</v>
      </c>
      <c r="B29485">
        <v>29</v>
      </c>
    </row>
    <row r="29486" spans="1:2" x14ac:dyDescent="0.25">
      <c r="A29486" t="s">
        <v>31366</v>
      </c>
      <c r="B29486">
        <v>252</v>
      </c>
    </row>
    <row r="29487" spans="1:2" x14ac:dyDescent="0.25">
      <c r="A29487" t="s">
        <v>31367</v>
      </c>
      <c r="B29487">
        <v>4</v>
      </c>
    </row>
    <row r="29488" spans="1:2" x14ac:dyDescent="0.25">
      <c r="A29488" t="s">
        <v>31368</v>
      </c>
      <c r="B29488">
        <v>178</v>
      </c>
    </row>
    <row r="29489" spans="1:2" x14ac:dyDescent="0.25">
      <c r="A29489" t="s">
        <v>31369</v>
      </c>
      <c r="B29489">
        <v>70</v>
      </c>
    </row>
    <row r="29490" spans="1:2" x14ac:dyDescent="0.25">
      <c r="A29490" t="s">
        <v>31370</v>
      </c>
      <c r="B29490">
        <v>0</v>
      </c>
    </row>
    <row r="29491" spans="1:2" x14ac:dyDescent="0.25">
      <c r="A29491" t="s">
        <v>31371</v>
      </c>
      <c r="B29491">
        <v>252</v>
      </c>
    </row>
    <row r="29492" spans="1:2" x14ac:dyDescent="0.25">
      <c r="A29492" t="s">
        <v>31372</v>
      </c>
      <c r="B29492">
        <v>-999</v>
      </c>
    </row>
    <row r="29493" spans="1:2" x14ac:dyDescent="0.25">
      <c r="A29493" t="s">
        <v>31373</v>
      </c>
      <c r="B29493">
        <v>72</v>
      </c>
    </row>
    <row r="29494" spans="1:2" x14ac:dyDescent="0.25">
      <c r="A29494" t="s">
        <v>31374</v>
      </c>
      <c r="B29494">
        <v>1398</v>
      </c>
    </row>
    <row r="29495" spans="1:2" x14ac:dyDescent="0.25">
      <c r="A29495" t="s">
        <v>31375</v>
      </c>
      <c r="B29495">
        <v>0</v>
      </c>
    </row>
    <row r="29496" spans="1:2" x14ac:dyDescent="0.25">
      <c r="A29496" t="s">
        <v>31376</v>
      </c>
      <c r="B29496">
        <v>-999</v>
      </c>
    </row>
    <row r="29497" spans="1:2" x14ac:dyDescent="0.25">
      <c r="A29497" t="s">
        <v>31377</v>
      </c>
      <c r="B29497">
        <v>5722</v>
      </c>
    </row>
    <row r="29498" spans="1:2" x14ac:dyDescent="0.25">
      <c r="A29498" t="s">
        <v>31378</v>
      </c>
      <c r="B29498">
        <v>-999</v>
      </c>
    </row>
    <row r="29499" spans="1:2" x14ac:dyDescent="0.25">
      <c r="A29499" t="s">
        <v>31379</v>
      </c>
      <c r="B29499">
        <v>2403</v>
      </c>
    </row>
    <row r="29500" spans="1:2" x14ac:dyDescent="0.25">
      <c r="A29500" t="s">
        <v>31380</v>
      </c>
      <c r="B29500">
        <v>8125</v>
      </c>
    </row>
    <row r="29501" spans="1:2" x14ac:dyDescent="0.25">
      <c r="A29501" t="s">
        <v>31381</v>
      </c>
      <c r="B29501">
        <v>-999</v>
      </c>
    </row>
    <row r="29502" spans="1:2" x14ac:dyDescent="0.25">
      <c r="A29502" t="s">
        <v>31382</v>
      </c>
      <c r="B29502">
        <v>247</v>
      </c>
    </row>
    <row r="29503" spans="1:2" x14ac:dyDescent="0.25">
      <c r="A29503" t="s">
        <v>31383</v>
      </c>
      <c r="B29503">
        <v>-999</v>
      </c>
    </row>
    <row r="29504" spans="1:2" x14ac:dyDescent="0.25">
      <c r="A29504" t="s">
        <v>31384</v>
      </c>
      <c r="B29504">
        <v>-999</v>
      </c>
    </row>
    <row r="29505" spans="1:2" x14ac:dyDescent="0.25">
      <c r="A29505" t="s">
        <v>31385</v>
      </c>
      <c r="B29505">
        <v>159</v>
      </c>
    </row>
    <row r="29506" spans="1:2" x14ac:dyDescent="0.25">
      <c r="A29506" t="s">
        <v>31386</v>
      </c>
      <c r="B29506">
        <v>92</v>
      </c>
    </row>
    <row r="29507" spans="1:2" x14ac:dyDescent="0.25">
      <c r="A29507" t="s">
        <v>31387</v>
      </c>
      <c r="B29507">
        <v>498</v>
      </c>
    </row>
    <row r="29508" spans="1:2" x14ac:dyDescent="0.25">
      <c r="A29508" t="s">
        <v>31388</v>
      </c>
      <c r="B29508">
        <v>794</v>
      </c>
    </row>
    <row r="29509" spans="1:2" x14ac:dyDescent="0.25">
      <c r="A29509" t="s">
        <v>31389</v>
      </c>
      <c r="B29509">
        <v>-999</v>
      </c>
    </row>
    <row r="29510" spans="1:2" x14ac:dyDescent="0.25">
      <c r="A29510" t="s">
        <v>31390</v>
      </c>
      <c r="B29510">
        <v>694</v>
      </c>
    </row>
    <row r="29511" spans="1:2" x14ac:dyDescent="0.25">
      <c r="A29511" t="s">
        <v>31391</v>
      </c>
      <c r="B29511">
        <v>-999</v>
      </c>
    </row>
    <row r="29512" spans="1:2" x14ac:dyDescent="0.25">
      <c r="A29512" t="s">
        <v>31392</v>
      </c>
      <c r="B29512">
        <v>-999</v>
      </c>
    </row>
    <row r="29513" spans="1:2" x14ac:dyDescent="0.25">
      <c r="A29513" t="s">
        <v>31393</v>
      </c>
      <c r="B29513">
        <v>85</v>
      </c>
    </row>
    <row r="29514" spans="1:2" x14ac:dyDescent="0.25">
      <c r="A29514" t="s">
        <v>31394</v>
      </c>
      <c r="B29514">
        <v>75</v>
      </c>
    </row>
    <row r="29515" spans="1:2" x14ac:dyDescent="0.25">
      <c r="A29515" t="s">
        <v>31395</v>
      </c>
      <c r="B29515">
        <v>444</v>
      </c>
    </row>
    <row r="29516" spans="1:2" x14ac:dyDescent="0.25">
      <c r="A29516" t="s">
        <v>31396</v>
      </c>
      <c r="B29516">
        <v>61</v>
      </c>
    </row>
    <row r="29517" spans="1:2" x14ac:dyDescent="0.25">
      <c r="A29517" t="s">
        <v>31397</v>
      </c>
      <c r="B29517">
        <v>157</v>
      </c>
    </row>
    <row r="29518" spans="1:2" x14ac:dyDescent="0.25">
      <c r="A29518" t="s">
        <v>31398</v>
      </c>
      <c r="B29518">
        <v>555</v>
      </c>
    </row>
    <row r="29519" spans="1:2" x14ac:dyDescent="0.25">
      <c r="A29519" t="s">
        <v>31399</v>
      </c>
      <c r="B29519">
        <v>15</v>
      </c>
    </row>
    <row r="29520" spans="1:2" x14ac:dyDescent="0.25">
      <c r="A29520" t="s">
        <v>31400</v>
      </c>
      <c r="B29520">
        <v>16</v>
      </c>
    </row>
    <row r="29521" spans="1:2" x14ac:dyDescent="0.25">
      <c r="A29521" t="s">
        <v>31401</v>
      </c>
      <c r="B29521">
        <v>0</v>
      </c>
    </row>
    <row r="29522" spans="1:2" x14ac:dyDescent="0.25">
      <c r="A29522" t="s">
        <v>31402</v>
      </c>
      <c r="B29522">
        <v>0</v>
      </c>
    </row>
    <row r="29523" spans="1:2" x14ac:dyDescent="0.25">
      <c r="A29523" t="s">
        <v>31403</v>
      </c>
      <c r="B29523">
        <v>133</v>
      </c>
    </row>
    <row r="29524" spans="1:2" x14ac:dyDescent="0.25">
      <c r="A29524" t="s">
        <v>31404</v>
      </c>
      <c r="B29524">
        <v>1</v>
      </c>
    </row>
    <row r="29525" spans="1:2" x14ac:dyDescent="0.25">
      <c r="A29525" t="s">
        <v>31405</v>
      </c>
      <c r="B29525">
        <v>24</v>
      </c>
    </row>
    <row r="29526" spans="1:2" x14ac:dyDescent="0.25">
      <c r="A29526" t="s">
        <v>31406</v>
      </c>
      <c r="B29526">
        <v>22</v>
      </c>
    </row>
    <row r="29527" spans="1:2" x14ac:dyDescent="0.25">
      <c r="A29527" t="s">
        <v>31407</v>
      </c>
      <c r="B29527">
        <v>2</v>
      </c>
    </row>
    <row r="29528" spans="1:2" x14ac:dyDescent="0.25">
      <c r="A29528" t="s">
        <v>31408</v>
      </c>
      <c r="B29528">
        <v>17</v>
      </c>
    </row>
    <row r="29529" spans="1:2" x14ac:dyDescent="0.25">
      <c r="A29529" t="s">
        <v>31409</v>
      </c>
      <c r="B29529">
        <v>21</v>
      </c>
    </row>
    <row r="29530" spans="1:2" x14ac:dyDescent="0.25">
      <c r="A29530" t="s">
        <v>31410</v>
      </c>
      <c r="B29530">
        <v>3</v>
      </c>
    </row>
    <row r="29531" spans="1:2" x14ac:dyDescent="0.25">
      <c r="A29531" t="s">
        <v>31411</v>
      </c>
      <c r="B29531">
        <v>5</v>
      </c>
    </row>
    <row r="29532" spans="1:2" x14ac:dyDescent="0.25">
      <c r="A29532" t="s">
        <v>31412</v>
      </c>
      <c r="B29532">
        <v>2</v>
      </c>
    </row>
    <row r="29533" spans="1:2" x14ac:dyDescent="0.25">
      <c r="A29533" t="s">
        <v>31413</v>
      </c>
      <c r="B29533">
        <v>213</v>
      </c>
    </row>
    <row r="29534" spans="1:2" x14ac:dyDescent="0.25">
      <c r="A29534" t="s">
        <v>31414</v>
      </c>
      <c r="B29534">
        <v>3</v>
      </c>
    </row>
    <row r="29535" spans="1:2" x14ac:dyDescent="0.25">
      <c r="A29535" t="s">
        <v>31415</v>
      </c>
      <c r="B29535">
        <v>7</v>
      </c>
    </row>
    <row r="29536" spans="1:2" x14ac:dyDescent="0.25">
      <c r="A29536" t="s">
        <v>31416</v>
      </c>
      <c r="B29536">
        <v>71</v>
      </c>
    </row>
    <row r="29537" spans="1:2" x14ac:dyDescent="0.25">
      <c r="A29537" t="s">
        <v>31417</v>
      </c>
      <c r="B29537">
        <v>555</v>
      </c>
    </row>
    <row r="29538" spans="1:2" x14ac:dyDescent="0.25">
      <c r="A29538" t="s">
        <v>31418</v>
      </c>
      <c r="B29538">
        <v>8</v>
      </c>
    </row>
    <row r="29539" spans="1:2" x14ac:dyDescent="0.25">
      <c r="A29539" t="s">
        <v>31419</v>
      </c>
      <c r="B29539">
        <v>14</v>
      </c>
    </row>
    <row r="29540" spans="1:2" x14ac:dyDescent="0.25">
      <c r="A29540" t="s">
        <v>31420</v>
      </c>
      <c r="B29540">
        <v>10</v>
      </c>
    </row>
    <row r="29541" spans="1:2" x14ac:dyDescent="0.25">
      <c r="A29541" t="s">
        <v>31421</v>
      </c>
      <c r="B29541">
        <v>10</v>
      </c>
    </row>
    <row r="29542" spans="1:2" x14ac:dyDescent="0.25">
      <c r="A29542" t="s">
        <v>31422</v>
      </c>
      <c r="B29542">
        <v>27</v>
      </c>
    </row>
    <row r="29543" spans="1:2" x14ac:dyDescent="0.25">
      <c r="A29543" t="s">
        <v>31423</v>
      </c>
      <c r="B29543">
        <v>39</v>
      </c>
    </row>
    <row r="29544" spans="1:2" x14ac:dyDescent="0.25">
      <c r="A29544" t="s">
        <v>31424</v>
      </c>
      <c r="B29544">
        <v>59</v>
      </c>
    </row>
    <row r="29545" spans="1:2" x14ac:dyDescent="0.25">
      <c r="A29545" t="s">
        <v>31425</v>
      </c>
      <c r="B29545">
        <v>99</v>
      </c>
    </row>
    <row r="29546" spans="1:2" x14ac:dyDescent="0.25">
      <c r="A29546" t="s">
        <v>31426</v>
      </c>
      <c r="B29546">
        <v>266</v>
      </c>
    </row>
    <row r="29547" spans="1:2" x14ac:dyDescent="0.25">
      <c r="A29547" t="s">
        <v>31427</v>
      </c>
      <c r="B29547">
        <v>10</v>
      </c>
    </row>
    <row r="29548" spans="1:2" x14ac:dyDescent="0.25">
      <c r="A29548" t="s">
        <v>31428</v>
      </c>
      <c r="B29548">
        <v>11</v>
      </c>
    </row>
    <row r="29549" spans="1:2" x14ac:dyDescent="0.25">
      <c r="A29549" t="s">
        <v>31429</v>
      </c>
      <c r="B29549">
        <v>11</v>
      </c>
    </row>
    <row r="29550" spans="1:2" x14ac:dyDescent="0.25">
      <c r="A29550" t="s">
        <v>31430</v>
      </c>
      <c r="B29550">
        <v>9</v>
      </c>
    </row>
    <row r="29551" spans="1:2" x14ac:dyDescent="0.25">
      <c r="A29551" t="s">
        <v>31431</v>
      </c>
      <c r="B29551">
        <v>27</v>
      </c>
    </row>
    <row r="29552" spans="1:2" x14ac:dyDescent="0.25">
      <c r="A29552" t="s">
        <v>31432</v>
      </c>
      <c r="B29552">
        <v>28</v>
      </c>
    </row>
    <row r="29553" spans="1:2" x14ac:dyDescent="0.25">
      <c r="A29553" t="s">
        <v>31433</v>
      </c>
      <c r="B29553">
        <v>32</v>
      </c>
    </row>
    <row r="29554" spans="1:2" x14ac:dyDescent="0.25">
      <c r="A29554" t="s">
        <v>31434</v>
      </c>
      <c r="B29554">
        <v>50</v>
      </c>
    </row>
    <row r="29555" spans="1:2" x14ac:dyDescent="0.25">
      <c r="A29555" t="s">
        <v>31435</v>
      </c>
      <c r="B29555">
        <v>178</v>
      </c>
    </row>
    <row r="29556" spans="1:2" x14ac:dyDescent="0.25">
      <c r="A29556" t="s">
        <v>31436</v>
      </c>
      <c r="B29556">
        <v>8</v>
      </c>
    </row>
    <row r="29557" spans="1:2" x14ac:dyDescent="0.25">
      <c r="A29557" t="s">
        <v>31437</v>
      </c>
      <c r="B29557">
        <v>4</v>
      </c>
    </row>
    <row r="29558" spans="1:2" x14ac:dyDescent="0.25">
      <c r="A29558" t="s">
        <v>31438</v>
      </c>
      <c r="B29558">
        <v>4</v>
      </c>
    </row>
    <row r="29559" spans="1:2" x14ac:dyDescent="0.25">
      <c r="A29559" t="s">
        <v>31439</v>
      </c>
      <c r="B29559">
        <v>4</v>
      </c>
    </row>
    <row r="29560" spans="1:2" x14ac:dyDescent="0.25">
      <c r="A29560" t="s">
        <v>31440</v>
      </c>
      <c r="B29560">
        <v>9</v>
      </c>
    </row>
    <row r="29561" spans="1:2" x14ac:dyDescent="0.25">
      <c r="A29561" t="s">
        <v>31441</v>
      </c>
      <c r="B29561">
        <v>4</v>
      </c>
    </row>
    <row r="29562" spans="1:2" x14ac:dyDescent="0.25">
      <c r="A29562" t="s">
        <v>31442</v>
      </c>
      <c r="B29562">
        <v>6</v>
      </c>
    </row>
    <row r="29563" spans="1:2" x14ac:dyDescent="0.25">
      <c r="A29563" t="s">
        <v>31443</v>
      </c>
      <c r="B29563">
        <v>5</v>
      </c>
    </row>
    <row r="29564" spans="1:2" x14ac:dyDescent="0.25">
      <c r="A29564" t="s">
        <v>31444</v>
      </c>
      <c r="B29564">
        <v>44</v>
      </c>
    </row>
    <row r="29565" spans="1:2" x14ac:dyDescent="0.25">
      <c r="A29565" t="s">
        <v>31445</v>
      </c>
      <c r="B29565">
        <v>6</v>
      </c>
    </row>
    <row r="29566" spans="1:2" x14ac:dyDescent="0.25">
      <c r="A29566" t="s">
        <v>31446</v>
      </c>
      <c r="B29566">
        <v>10</v>
      </c>
    </row>
    <row r="29567" spans="1:2" x14ac:dyDescent="0.25">
      <c r="A29567" t="s">
        <v>31447</v>
      </c>
      <c r="B29567">
        <v>10</v>
      </c>
    </row>
    <row r="29568" spans="1:2" x14ac:dyDescent="0.25">
      <c r="A29568" t="s">
        <v>31448</v>
      </c>
      <c r="B29568">
        <v>17</v>
      </c>
    </row>
    <row r="29569" spans="1:2" x14ac:dyDescent="0.25">
      <c r="A29569" t="s">
        <v>31449</v>
      </c>
      <c r="B29569">
        <v>31</v>
      </c>
    </row>
    <row r="29570" spans="1:2" x14ac:dyDescent="0.25">
      <c r="A29570" t="s">
        <v>31450</v>
      </c>
      <c r="B29570">
        <v>21</v>
      </c>
    </row>
    <row r="29571" spans="1:2" x14ac:dyDescent="0.25">
      <c r="A29571" t="s">
        <v>31451</v>
      </c>
      <c r="B29571">
        <v>23</v>
      </c>
    </row>
    <row r="29572" spans="1:2" x14ac:dyDescent="0.25">
      <c r="A29572" t="s">
        <v>31452</v>
      </c>
      <c r="B29572">
        <v>23</v>
      </c>
    </row>
    <row r="29573" spans="1:2" x14ac:dyDescent="0.25">
      <c r="A29573" t="s">
        <v>31453</v>
      </c>
      <c r="B29573">
        <v>141</v>
      </c>
    </row>
    <row r="29574" spans="1:2" x14ac:dyDescent="0.25">
      <c r="A29574" t="s">
        <v>31454</v>
      </c>
      <c r="B29574">
        <v>1</v>
      </c>
    </row>
    <row r="29575" spans="1:2" x14ac:dyDescent="0.25">
      <c r="A29575" t="s">
        <v>31455</v>
      </c>
      <c r="B29575">
        <v>10</v>
      </c>
    </row>
    <row r="29576" spans="1:2" x14ac:dyDescent="0.25">
      <c r="A29576" t="s">
        <v>31456</v>
      </c>
      <c r="B29576">
        <v>12</v>
      </c>
    </row>
    <row r="29577" spans="1:2" x14ac:dyDescent="0.25">
      <c r="A29577" t="s">
        <v>31457</v>
      </c>
      <c r="B29577">
        <v>10</v>
      </c>
    </row>
    <row r="29578" spans="1:2" x14ac:dyDescent="0.25">
      <c r="A29578" t="s">
        <v>31458</v>
      </c>
      <c r="B29578">
        <v>19</v>
      </c>
    </row>
    <row r="29579" spans="1:2" x14ac:dyDescent="0.25">
      <c r="A29579" t="s">
        <v>31459</v>
      </c>
      <c r="B29579">
        <v>18</v>
      </c>
    </row>
    <row r="29580" spans="1:2" x14ac:dyDescent="0.25">
      <c r="A29580" t="s">
        <v>31460</v>
      </c>
      <c r="B29580">
        <v>20</v>
      </c>
    </row>
    <row r="29581" spans="1:2" x14ac:dyDescent="0.25">
      <c r="A29581" t="s">
        <v>31461</v>
      </c>
      <c r="B29581">
        <v>28</v>
      </c>
    </row>
    <row r="29582" spans="1:2" x14ac:dyDescent="0.25">
      <c r="A29582" t="s">
        <v>31462</v>
      </c>
      <c r="B29582">
        <v>118</v>
      </c>
    </row>
    <row r="29583" spans="1:2" x14ac:dyDescent="0.25">
      <c r="A29583" t="s">
        <v>31463</v>
      </c>
      <c r="B29583">
        <v>33</v>
      </c>
    </row>
    <row r="29584" spans="1:2" x14ac:dyDescent="0.25">
      <c r="A29584" t="s">
        <v>31464</v>
      </c>
      <c r="B29584">
        <v>49</v>
      </c>
    </row>
    <row r="29585" spans="1:2" x14ac:dyDescent="0.25">
      <c r="A29585" t="s">
        <v>31465</v>
      </c>
      <c r="B29585">
        <v>47</v>
      </c>
    </row>
    <row r="29586" spans="1:2" x14ac:dyDescent="0.25">
      <c r="A29586" t="s">
        <v>31466</v>
      </c>
      <c r="B29586">
        <v>50</v>
      </c>
    </row>
    <row r="29587" spans="1:2" x14ac:dyDescent="0.25">
      <c r="A29587" t="s">
        <v>31467</v>
      </c>
      <c r="B29587">
        <v>113</v>
      </c>
    </row>
    <row r="29588" spans="1:2" x14ac:dyDescent="0.25">
      <c r="A29588" t="s">
        <v>31468</v>
      </c>
      <c r="B29588">
        <v>110</v>
      </c>
    </row>
    <row r="29589" spans="1:2" x14ac:dyDescent="0.25">
      <c r="A29589" t="s">
        <v>31469</v>
      </c>
      <c r="B29589">
        <v>140</v>
      </c>
    </row>
    <row r="29590" spans="1:2" x14ac:dyDescent="0.25">
      <c r="A29590" t="s">
        <v>31470</v>
      </c>
      <c r="B29590">
        <v>205</v>
      </c>
    </row>
    <row r="29591" spans="1:2" x14ac:dyDescent="0.25">
      <c r="A29591" t="s">
        <v>31471</v>
      </c>
      <c r="B29591">
        <v>747</v>
      </c>
    </row>
    <row r="29592" spans="1:2" x14ac:dyDescent="0.25">
      <c r="A29592" t="s">
        <v>31472</v>
      </c>
      <c r="B29592">
        <v>479</v>
      </c>
    </row>
    <row r="29593" spans="1:2" x14ac:dyDescent="0.25">
      <c r="A29593" t="s">
        <v>31473</v>
      </c>
      <c r="B29593">
        <v>2</v>
      </c>
    </row>
    <row r="29594" spans="1:2" x14ac:dyDescent="0.25">
      <c r="A29594" t="s">
        <v>31474</v>
      </c>
      <c r="B29594">
        <v>2</v>
      </c>
    </row>
    <row r="29595" spans="1:2" x14ac:dyDescent="0.25">
      <c r="A29595" t="s">
        <v>31475</v>
      </c>
      <c r="B29595">
        <v>1</v>
      </c>
    </row>
    <row r="29596" spans="1:2" x14ac:dyDescent="0.25">
      <c r="A29596" t="s">
        <v>31476</v>
      </c>
      <c r="B29596">
        <v>3</v>
      </c>
    </row>
    <row r="29597" spans="1:2" x14ac:dyDescent="0.25">
      <c r="A29597" t="s">
        <v>31477</v>
      </c>
      <c r="B29597">
        <v>63</v>
      </c>
    </row>
    <row r="29598" spans="1:2" x14ac:dyDescent="0.25">
      <c r="A29598" t="s">
        <v>31478</v>
      </c>
      <c r="B29598">
        <v>5</v>
      </c>
    </row>
    <row r="29599" spans="1:2" x14ac:dyDescent="0.25">
      <c r="A29599" t="s">
        <v>31479</v>
      </c>
      <c r="B29599">
        <v>555</v>
      </c>
    </row>
    <row r="29600" spans="1:2" x14ac:dyDescent="0.25">
      <c r="A29600" t="s">
        <v>31480</v>
      </c>
      <c r="B29600">
        <v>467</v>
      </c>
    </row>
    <row r="29601" spans="1:2" x14ac:dyDescent="0.25">
      <c r="A29601" t="s">
        <v>31481</v>
      </c>
      <c r="B29601">
        <v>366</v>
      </c>
    </row>
    <row r="29602" spans="1:2" x14ac:dyDescent="0.25">
      <c r="A29602" t="s">
        <v>31482</v>
      </c>
      <c r="B29602">
        <v>22</v>
      </c>
    </row>
    <row r="29603" spans="1:2" x14ac:dyDescent="0.25">
      <c r="A29603" t="s">
        <v>31483</v>
      </c>
      <c r="B29603">
        <v>28</v>
      </c>
    </row>
    <row r="29604" spans="1:2" x14ac:dyDescent="0.25">
      <c r="A29604" t="s">
        <v>31484</v>
      </c>
      <c r="B29604">
        <v>27</v>
      </c>
    </row>
    <row r="29605" spans="1:2" x14ac:dyDescent="0.25">
      <c r="A29605" t="s">
        <v>31485</v>
      </c>
      <c r="B29605">
        <v>28</v>
      </c>
    </row>
    <row r="29606" spans="1:2" x14ac:dyDescent="0.25">
      <c r="A29606" t="s">
        <v>31486</v>
      </c>
      <c r="B29606">
        <v>65</v>
      </c>
    </row>
    <row r="29607" spans="1:2" x14ac:dyDescent="0.25">
      <c r="A29607" t="s">
        <v>31487</v>
      </c>
      <c r="B29607">
        <v>73</v>
      </c>
    </row>
    <row r="29608" spans="1:2" x14ac:dyDescent="0.25">
      <c r="A29608" t="s">
        <v>31488</v>
      </c>
      <c r="B29608">
        <v>92</v>
      </c>
    </row>
    <row r="29609" spans="1:2" x14ac:dyDescent="0.25">
      <c r="A29609" t="s">
        <v>31489</v>
      </c>
      <c r="B29609">
        <v>132</v>
      </c>
    </row>
    <row r="29610" spans="1:2" x14ac:dyDescent="0.25">
      <c r="A29610" t="s">
        <v>31490</v>
      </c>
      <c r="B29610">
        <v>46</v>
      </c>
    </row>
    <row r="29611" spans="1:2" x14ac:dyDescent="0.25">
      <c r="A29611" t="s">
        <v>31491</v>
      </c>
      <c r="B29611">
        <v>54</v>
      </c>
    </row>
    <row r="29612" spans="1:2" x14ac:dyDescent="0.25">
      <c r="A29612" t="s">
        <v>31492</v>
      </c>
      <c r="B29612">
        <v>41</v>
      </c>
    </row>
    <row r="29613" spans="1:2" x14ac:dyDescent="0.25">
      <c r="A29613" t="s">
        <v>31493</v>
      </c>
      <c r="B29613">
        <v>138</v>
      </c>
    </row>
    <row r="29614" spans="1:2" x14ac:dyDescent="0.25">
      <c r="A29614" t="s">
        <v>31494</v>
      </c>
      <c r="B29614">
        <v>1</v>
      </c>
    </row>
    <row r="29615" spans="1:2" x14ac:dyDescent="0.25">
      <c r="A29615" t="s">
        <v>31495</v>
      </c>
      <c r="B29615">
        <v>38</v>
      </c>
    </row>
    <row r="29616" spans="1:2" x14ac:dyDescent="0.25">
      <c r="A29616" t="s">
        <v>31496</v>
      </c>
      <c r="B29616">
        <v>13</v>
      </c>
    </row>
    <row r="29617" spans="1:2" x14ac:dyDescent="0.25">
      <c r="A29617" t="s">
        <v>31497</v>
      </c>
      <c r="B29617">
        <v>30</v>
      </c>
    </row>
    <row r="29618" spans="1:2" x14ac:dyDescent="0.25">
      <c r="A29618" t="s">
        <v>31498</v>
      </c>
      <c r="B29618">
        <v>10</v>
      </c>
    </row>
    <row r="29619" spans="1:2" x14ac:dyDescent="0.25">
      <c r="A29619" t="s">
        <v>31499</v>
      </c>
      <c r="B29619">
        <v>96</v>
      </c>
    </row>
    <row r="29620" spans="1:2" x14ac:dyDescent="0.25">
      <c r="A29620" t="s">
        <v>31500</v>
      </c>
      <c r="B29620">
        <v>467</v>
      </c>
    </row>
    <row r="29621" spans="1:2" x14ac:dyDescent="0.25">
      <c r="A29621" t="s">
        <v>31501</v>
      </c>
      <c r="B29621">
        <v>208</v>
      </c>
    </row>
    <row r="29622" spans="1:2" x14ac:dyDescent="0.25">
      <c r="A29622" t="s">
        <v>31502</v>
      </c>
      <c r="B29622">
        <v>36</v>
      </c>
    </row>
    <row r="29623" spans="1:2" x14ac:dyDescent="0.25">
      <c r="A29623" t="s">
        <v>31503</v>
      </c>
      <c r="B29623">
        <v>141</v>
      </c>
    </row>
    <row r="29624" spans="1:2" x14ac:dyDescent="0.25">
      <c r="A29624" t="s">
        <v>31504</v>
      </c>
      <c r="B29624">
        <v>82</v>
      </c>
    </row>
    <row r="29625" spans="1:2" x14ac:dyDescent="0.25">
      <c r="A29625" t="s">
        <v>31505</v>
      </c>
      <c r="B29625">
        <v>467</v>
      </c>
    </row>
    <row r="29626" spans="1:2" x14ac:dyDescent="0.25">
      <c r="A29626" t="s">
        <v>31506</v>
      </c>
      <c r="B29626">
        <v>75</v>
      </c>
    </row>
    <row r="29627" spans="1:2" x14ac:dyDescent="0.25">
      <c r="A29627" t="s">
        <v>31507</v>
      </c>
      <c r="B29627">
        <v>5</v>
      </c>
    </row>
    <row r="29628" spans="1:2" x14ac:dyDescent="0.25">
      <c r="A29628" t="s">
        <v>31508</v>
      </c>
      <c r="B29628">
        <v>-999</v>
      </c>
    </row>
    <row r="29629" spans="1:2" x14ac:dyDescent="0.25">
      <c r="A29629" t="s">
        <v>31509</v>
      </c>
      <c r="B29629">
        <v>6</v>
      </c>
    </row>
    <row r="29630" spans="1:2" x14ac:dyDescent="0.25">
      <c r="A29630" t="s">
        <v>31510</v>
      </c>
      <c r="B29630">
        <v>1</v>
      </c>
    </row>
    <row r="29631" spans="1:2" x14ac:dyDescent="0.25">
      <c r="A29631" t="s">
        <v>31511</v>
      </c>
      <c r="B29631">
        <v>102</v>
      </c>
    </row>
    <row r="29632" spans="1:2" x14ac:dyDescent="0.25">
      <c r="A29632" t="s">
        <v>31512</v>
      </c>
      <c r="B29632">
        <v>88</v>
      </c>
    </row>
    <row r="29633" spans="1:2" x14ac:dyDescent="0.25">
      <c r="A29633" t="s">
        <v>31513</v>
      </c>
      <c r="B29633">
        <v>190</v>
      </c>
    </row>
    <row r="29634" spans="1:2" x14ac:dyDescent="0.25">
      <c r="A29634" t="s">
        <v>31514</v>
      </c>
      <c r="B29634">
        <v>-999</v>
      </c>
    </row>
    <row r="29635" spans="1:2" x14ac:dyDescent="0.25">
      <c r="A29635" t="s">
        <v>31515</v>
      </c>
      <c r="B29635">
        <v>-999</v>
      </c>
    </row>
    <row r="29636" spans="1:2" x14ac:dyDescent="0.25">
      <c r="A29636" t="s">
        <v>31516</v>
      </c>
      <c r="B29636">
        <v>-999</v>
      </c>
    </row>
    <row r="29637" spans="1:2" x14ac:dyDescent="0.25">
      <c r="A29637" t="s">
        <v>31517</v>
      </c>
      <c r="B29637">
        <v>-999</v>
      </c>
    </row>
    <row r="29638" spans="1:2" x14ac:dyDescent="0.25">
      <c r="A29638" t="s">
        <v>31518</v>
      </c>
      <c r="B29638">
        <v>-999</v>
      </c>
    </row>
    <row r="29639" spans="1:2" x14ac:dyDescent="0.25">
      <c r="A29639" t="s">
        <v>31519</v>
      </c>
      <c r="B29639">
        <v>-999</v>
      </c>
    </row>
    <row r="29640" spans="1:2" x14ac:dyDescent="0.25">
      <c r="A29640" t="s">
        <v>31520</v>
      </c>
      <c r="B29640">
        <v>-999</v>
      </c>
    </row>
    <row r="29641" spans="1:2" x14ac:dyDescent="0.25">
      <c r="A29641" t="s">
        <v>31521</v>
      </c>
      <c r="B29641">
        <v>-999</v>
      </c>
    </row>
    <row r="29642" spans="1:2" x14ac:dyDescent="0.25">
      <c r="A29642" t="s">
        <v>31522</v>
      </c>
      <c r="B29642">
        <v>-999</v>
      </c>
    </row>
    <row r="29643" spans="1:2" x14ac:dyDescent="0.25">
      <c r="A29643" t="s">
        <v>31523</v>
      </c>
      <c r="B29643">
        <v>-999</v>
      </c>
    </row>
    <row r="29644" spans="1:2" x14ac:dyDescent="0.25">
      <c r="A29644" t="s">
        <v>31524</v>
      </c>
      <c r="B29644">
        <v>-999</v>
      </c>
    </row>
    <row r="29645" spans="1:2" x14ac:dyDescent="0.25">
      <c r="A29645" t="s">
        <v>31525</v>
      </c>
      <c r="B29645">
        <v>-999</v>
      </c>
    </row>
    <row r="29646" spans="1:2" x14ac:dyDescent="0.25">
      <c r="A29646" t="s">
        <v>31526</v>
      </c>
      <c r="B29646">
        <v>-999</v>
      </c>
    </row>
    <row r="29647" spans="1:2" x14ac:dyDescent="0.25">
      <c r="A29647" t="s">
        <v>31527</v>
      </c>
      <c r="B29647">
        <v>-999</v>
      </c>
    </row>
    <row r="29648" spans="1:2" x14ac:dyDescent="0.25">
      <c r="A29648" t="s">
        <v>31528</v>
      </c>
      <c r="B29648">
        <v>-999</v>
      </c>
    </row>
    <row r="29649" spans="1:2" x14ac:dyDescent="0.25">
      <c r="A29649" t="s">
        <v>31529</v>
      </c>
      <c r="B29649">
        <v>-999</v>
      </c>
    </row>
    <row r="29650" spans="1:2" x14ac:dyDescent="0.25">
      <c r="A29650" t="s">
        <v>31530</v>
      </c>
      <c r="B29650">
        <v>-999</v>
      </c>
    </row>
    <row r="29651" spans="1:2" x14ac:dyDescent="0.25">
      <c r="A29651" t="s">
        <v>31531</v>
      </c>
      <c r="B29651">
        <v>-999</v>
      </c>
    </row>
    <row r="29652" spans="1:2" x14ac:dyDescent="0.25">
      <c r="A29652" t="s">
        <v>31532</v>
      </c>
      <c r="B29652">
        <v>-999</v>
      </c>
    </row>
    <row r="29653" spans="1:2" x14ac:dyDescent="0.25">
      <c r="A29653" t="s">
        <v>31533</v>
      </c>
      <c r="B29653">
        <v>-999</v>
      </c>
    </row>
    <row r="29654" spans="1:2" x14ac:dyDescent="0.25">
      <c r="A29654" t="s">
        <v>31534</v>
      </c>
      <c r="B29654">
        <v>-999</v>
      </c>
    </row>
    <row r="29655" spans="1:2" x14ac:dyDescent="0.25">
      <c r="A29655" t="s">
        <v>31535</v>
      </c>
      <c r="B29655">
        <v>-999</v>
      </c>
    </row>
    <row r="29656" spans="1:2" x14ac:dyDescent="0.25">
      <c r="A29656" t="s">
        <v>31536</v>
      </c>
      <c r="B29656">
        <v>-999</v>
      </c>
    </row>
    <row r="29657" spans="1:2" x14ac:dyDescent="0.25">
      <c r="A29657" t="s">
        <v>31537</v>
      </c>
      <c r="B29657">
        <v>-999</v>
      </c>
    </row>
    <row r="29658" spans="1:2" x14ac:dyDescent="0.25">
      <c r="A29658" t="s">
        <v>31538</v>
      </c>
      <c r="B29658">
        <v>-999</v>
      </c>
    </row>
    <row r="29659" spans="1:2" x14ac:dyDescent="0.25">
      <c r="A29659" t="s">
        <v>31539</v>
      </c>
      <c r="B29659">
        <v>-999</v>
      </c>
    </row>
    <row r="29660" spans="1:2" x14ac:dyDescent="0.25">
      <c r="A29660" t="s">
        <v>31540</v>
      </c>
      <c r="B29660">
        <v>-999</v>
      </c>
    </row>
    <row r="29661" spans="1:2" x14ac:dyDescent="0.25">
      <c r="A29661" t="s">
        <v>31541</v>
      </c>
      <c r="B29661">
        <v>-999</v>
      </c>
    </row>
    <row r="29662" spans="1:2" x14ac:dyDescent="0.25">
      <c r="A29662" t="s">
        <v>31542</v>
      </c>
      <c r="B29662">
        <v>-999</v>
      </c>
    </row>
    <row r="29663" spans="1:2" x14ac:dyDescent="0.25">
      <c r="A29663" t="s">
        <v>31543</v>
      </c>
      <c r="B29663">
        <v>-999</v>
      </c>
    </row>
    <row r="29664" spans="1:2" x14ac:dyDescent="0.25">
      <c r="A29664" t="s">
        <v>31544</v>
      </c>
      <c r="B29664">
        <v>-999</v>
      </c>
    </row>
    <row r="29665" spans="1:2" x14ac:dyDescent="0.25">
      <c r="A29665" t="s">
        <v>31545</v>
      </c>
      <c r="B29665">
        <v>-999</v>
      </c>
    </row>
    <row r="29666" spans="1:2" x14ac:dyDescent="0.25">
      <c r="A29666" t="s">
        <v>31546</v>
      </c>
      <c r="B29666">
        <v>-999</v>
      </c>
    </row>
    <row r="29667" spans="1:2" x14ac:dyDescent="0.25">
      <c r="A29667" t="s">
        <v>31547</v>
      </c>
      <c r="B29667">
        <v>-999</v>
      </c>
    </row>
    <row r="29668" spans="1:2" x14ac:dyDescent="0.25">
      <c r="A29668" t="s">
        <v>31548</v>
      </c>
      <c r="B29668">
        <v>-999</v>
      </c>
    </row>
    <row r="29669" spans="1:2" x14ac:dyDescent="0.25">
      <c r="A29669" t="s">
        <v>31549</v>
      </c>
      <c r="B29669">
        <v>-999</v>
      </c>
    </row>
    <row r="29670" spans="1:2" x14ac:dyDescent="0.25">
      <c r="A29670" t="s">
        <v>31550</v>
      </c>
      <c r="B29670">
        <v>-999</v>
      </c>
    </row>
    <row r="29671" spans="1:2" x14ac:dyDescent="0.25">
      <c r="A29671" t="s">
        <v>31551</v>
      </c>
      <c r="B29671">
        <v>-999</v>
      </c>
    </row>
    <row r="29672" spans="1:2" x14ac:dyDescent="0.25">
      <c r="A29672" t="s">
        <v>31552</v>
      </c>
      <c r="B29672">
        <v>-999</v>
      </c>
    </row>
    <row r="29673" spans="1:2" x14ac:dyDescent="0.25">
      <c r="A29673" t="s">
        <v>31553</v>
      </c>
      <c r="B29673">
        <v>-999</v>
      </c>
    </row>
    <row r="29674" spans="1:2" x14ac:dyDescent="0.25">
      <c r="A29674" t="s">
        <v>31554</v>
      </c>
      <c r="B29674">
        <v>-999</v>
      </c>
    </row>
    <row r="29675" spans="1:2" x14ac:dyDescent="0.25">
      <c r="A29675" t="s">
        <v>31555</v>
      </c>
      <c r="B29675">
        <v>-999</v>
      </c>
    </row>
    <row r="29676" spans="1:2" x14ac:dyDescent="0.25">
      <c r="A29676" t="s">
        <v>31556</v>
      </c>
      <c r="B29676">
        <v>-999</v>
      </c>
    </row>
    <row r="29677" spans="1:2" x14ac:dyDescent="0.25">
      <c r="A29677" t="s">
        <v>31557</v>
      </c>
      <c r="B29677">
        <v>-999</v>
      </c>
    </row>
    <row r="29678" spans="1:2" x14ac:dyDescent="0.25">
      <c r="A29678" t="s">
        <v>31558</v>
      </c>
      <c r="B29678">
        <v>-999</v>
      </c>
    </row>
    <row r="29679" spans="1:2" x14ac:dyDescent="0.25">
      <c r="A29679" t="s">
        <v>31559</v>
      </c>
      <c r="B29679">
        <v>-999</v>
      </c>
    </row>
    <row r="29680" spans="1:2" x14ac:dyDescent="0.25">
      <c r="A29680" t="s">
        <v>31560</v>
      </c>
      <c r="B29680">
        <v>-999</v>
      </c>
    </row>
    <row r="29681" spans="1:2" x14ac:dyDescent="0.25">
      <c r="A29681" t="s">
        <v>31561</v>
      </c>
      <c r="B29681">
        <v>-999</v>
      </c>
    </row>
    <row r="29682" spans="1:2" x14ac:dyDescent="0.25">
      <c r="A29682" t="s">
        <v>31562</v>
      </c>
      <c r="B29682">
        <v>-999</v>
      </c>
    </row>
    <row r="29683" spans="1:2" x14ac:dyDescent="0.25">
      <c r="A29683" t="s">
        <v>31563</v>
      </c>
      <c r="B29683">
        <v>-999</v>
      </c>
    </row>
    <row r="29684" spans="1:2" x14ac:dyDescent="0.25">
      <c r="A29684" t="s">
        <v>31564</v>
      </c>
      <c r="B29684">
        <v>-999</v>
      </c>
    </row>
    <row r="29685" spans="1:2" x14ac:dyDescent="0.25">
      <c r="A29685" t="s">
        <v>31565</v>
      </c>
      <c r="B29685">
        <v>-999</v>
      </c>
    </row>
    <row r="29686" spans="1:2" x14ac:dyDescent="0.25">
      <c r="A29686" t="s">
        <v>31566</v>
      </c>
      <c r="B29686">
        <v>-999</v>
      </c>
    </row>
    <row r="29687" spans="1:2" x14ac:dyDescent="0.25">
      <c r="A29687" t="s">
        <v>31567</v>
      </c>
      <c r="B29687">
        <v>-999</v>
      </c>
    </row>
    <row r="29688" spans="1:2" x14ac:dyDescent="0.25">
      <c r="A29688" t="s">
        <v>31568</v>
      </c>
      <c r="B29688">
        <v>-999</v>
      </c>
    </row>
    <row r="29689" spans="1:2" x14ac:dyDescent="0.25">
      <c r="A29689" t="s">
        <v>31569</v>
      </c>
      <c r="B29689">
        <v>-999</v>
      </c>
    </row>
    <row r="29690" spans="1:2" x14ac:dyDescent="0.25">
      <c r="A29690" t="s">
        <v>31570</v>
      </c>
      <c r="B29690">
        <v>-999</v>
      </c>
    </row>
    <row r="29691" spans="1:2" x14ac:dyDescent="0.25">
      <c r="A29691" t="s">
        <v>31571</v>
      </c>
      <c r="B29691">
        <v>-999</v>
      </c>
    </row>
    <row r="29692" spans="1:2" x14ac:dyDescent="0.25">
      <c r="A29692" t="s">
        <v>31572</v>
      </c>
      <c r="B29692">
        <v>-999</v>
      </c>
    </row>
    <row r="29693" spans="1:2" x14ac:dyDescent="0.25">
      <c r="A29693" t="s">
        <v>31573</v>
      </c>
      <c r="B29693">
        <v>-999</v>
      </c>
    </row>
    <row r="29694" spans="1:2" x14ac:dyDescent="0.25">
      <c r="A29694" t="s">
        <v>31574</v>
      </c>
      <c r="B29694">
        <v>-999</v>
      </c>
    </row>
    <row r="29695" spans="1:2" x14ac:dyDescent="0.25">
      <c r="A29695" t="s">
        <v>31575</v>
      </c>
      <c r="B29695">
        <v>-999</v>
      </c>
    </row>
    <row r="29696" spans="1:2" x14ac:dyDescent="0.25">
      <c r="A29696" t="s">
        <v>31576</v>
      </c>
      <c r="B29696">
        <v>-999</v>
      </c>
    </row>
    <row r="29697" spans="1:2" x14ac:dyDescent="0.25">
      <c r="A29697" t="s">
        <v>31577</v>
      </c>
      <c r="B29697">
        <v>-999</v>
      </c>
    </row>
    <row r="29698" spans="1:2" x14ac:dyDescent="0.25">
      <c r="A29698" t="s">
        <v>31578</v>
      </c>
      <c r="B29698">
        <v>-999</v>
      </c>
    </row>
    <row r="29699" spans="1:2" x14ac:dyDescent="0.25">
      <c r="A29699" t="s">
        <v>31579</v>
      </c>
      <c r="B29699">
        <v>-999</v>
      </c>
    </row>
    <row r="29700" spans="1:2" x14ac:dyDescent="0.25">
      <c r="A29700" t="s">
        <v>31580</v>
      </c>
      <c r="B29700">
        <v>-999</v>
      </c>
    </row>
    <row r="29701" spans="1:2" x14ac:dyDescent="0.25">
      <c r="A29701" t="s">
        <v>31581</v>
      </c>
      <c r="B29701">
        <v>-999</v>
      </c>
    </row>
    <row r="29702" spans="1:2" x14ac:dyDescent="0.25">
      <c r="A29702" t="s">
        <v>31582</v>
      </c>
      <c r="B29702">
        <v>-999</v>
      </c>
    </row>
    <row r="29703" spans="1:2" x14ac:dyDescent="0.25">
      <c r="A29703" t="s">
        <v>31583</v>
      </c>
      <c r="B29703">
        <v>-999</v>
      </c>
    </row>
    <row r="29704" spans="1:2" x14ac:dyDescent="0.25">
      <c r="A29704" t="s">
        <v>31584</v>
      </c>
      <c r="B29704">
        <v>-999</v>
      </c>
    </row>
    <row r="29705" spans="1:2" x14ac:dyDescent="0.25">
      <c r="A29705" t="s">
        <v>31585</v>
      </c>
      <c r="B29705">
        <v>-999</v>
      </c>
    </row>
    <row r="29706" spans="1:2" x14ac:dyDescent="0.25">
      <c r="A29706" t="s">
        <v>31586</v>
      </c>
      <c r="B29706">
        <v>-999</v>
      </c>
    </row>
    <row r="29707" spans="1:2" x14ac:dyDescent="0.25">
      <c r="A29707" t="s">
        <v>31587</v>
      </c>
      <c r="B29707">
        <v>-999</v>
      </c>
    </row>
    <row r="29708" spans="1:2" x14ac:dyDescent="0.25">
      <c r="A29708" t="s">
        <v>31588</v>
      </c>
      <c r="B29708">
        <v>-999</v>
      </c>
    </row>
    <row r="29709" spans="1:2" x14ac:dyDescent="0.25">
      <c r="A29709" t="s">
        <v>31589</v>
      </c>
      <c r="B29709">
        <v>-999</v>
      </c>
    </row>
    <row r="29710" spans="1:2" x14ac:dyDescent="0.25">
      <c r="A29710" t="s">
        <v>31590</v>
      </c>
      <c r="B29710">
        <v>-999</v>
      </c>
    </row>
    <row r="29711" spans="1:2" x14ac:dyDescent="0.25">
      <c r="A29711" t="s">
        <v>31591</v>
      </c>
      <c r="B29711">
        <v>-999</v>
      </c>
    </row>
    <row r="29712" spans="1:2" x14ac:dyDescent="0.25">
      <c r="A29712" t="s">
        <v>31592</v>
      </c>
      <c r="B29712">
        <v>-999</v>
      </c>
    </row>
    <row r="29713" spans="1:2" x14ac:dyDescent="0.25">
      <c r="A29713" t="s">
        <v>31593</v>
      </c>
      <c r="B29713">
        <v>-999</v>
      </c>
    </row>
    <row r="29714" spans="1:2" x14ac:dyDescent="0.25">
      <c r="A29714" t="s">
        <v>31594</v>
      </c>
      <c r="B29714">
        <v>-999</v>
      </c>
    </row>
    <row r="29715" spans="1:2" x14ac:dyDescent="0.25">
      <c r="A29715" t="s">
        <v>31595</v>
      </c>
      <c r="B29715">
        <v>-999</v>
      </c>
    </row>
    <row r="29716" spans="1:2" x14ac:dyDescent="0.25">
      <c r="A29716" t="s">
        <v>31596</v>
      </c>
      <c r="B29716">
        <v>-999</v>
      </c>
    </row>
    <row r="29717" spans="1:2" x14ac:dyDescent="0.25">
      <c r="A29717" t="s">
        <v>31597</v>
      </c>
      <c r="B29717">
        <v>-999</v>
      </c>
    </row>
    <row r="29718" spans="1:2" x14ac:dyDescent="0.25">
      <c r="A29718" t="s">
        <v>31598</v>
      </c>
      <c r="B29718">
        <v>-999</v>
      </c>
    </row>
    <row r="29719" spans="1:2" x14ac:dyDescent="0.25">
      <c r="A29719" t="s">
        <v>31599</v>
      </c>
      <c r="B29719">
        <v>-999</v>
      </c>
    </row>
    <row r="29720" spans="1:2" x14ac:dyDescent="0.25">
      <c r="A29720" t="s">
        <v>31600</v>
      </c>
      <c r="B29720">
        <v>-999</v>
      </c>
    </row>
    <row r="29721" spans="1:2" x14ac:dyDescent="0.25">
      <c r="A29721" t="s">
        <v>31601</v>
      </c>
      <c r="B29721">
        <v>-999</v>
      </c>
    </row>
    <row r="29722" spans="1:2" x14ac:dyDescent="0.25">
      <c r="A29722" t="s">
        <v>31602</v>
      </c>
      <c r="B29722">
        <v>-999</v>
      </c>
    </row>
    <row r="29723" spans="1:2" x14ac:dyDescent="0.25">
      <c r="A29723" t="s">
        <v>31603</v>
      </c>
      <c r="B29723">
        <v>-999</v>
      </c>
    </row>
    <row r="29724" spans="1:2" x14ac:dyDescent="0.25">
      <c r="A29724" t="s">
        <v>31604</v>
      </c>
      <c r="B29724">
        <v>-999</v>
      </c>
    </row>
    <row r="29725" spans="1:2" x14ac:dyDescent="0.25">
      <c r="A29725" t="s">
        <v>31605</v>
      </c>
      <c r="B29725">
        <v>-999</v>
      </c>
    </row>
    <row r="29726" spans="1:2" x14ac:dyDescent="0.25">
      <c r="A29726" t="s">
        <v>31606</v>
      </c>
      <c r="B29726">
        <v>-999</v>
      </c>
    </row>
    <row r="29727" spans="1:2" x14ac:dyDescent="0.25">
      <c r="A29727" t="s">
        <v>31607</v>
      </c>
      <c r="B29727">
        <v>-999</v>
      </c>
    </row>
    <row r="29728" spans="1:2" x14ac:dyDescent="0.25">
      <c r="A29728" t="s">
        <v>31608</v>
      </c>
      <c r="B29728">
        <v>-999</v>
      </c>
    </row>
    <row r="29729" spans="1:2" x14ac:dyDescent="0.25">
      <c r="A29729" t="s">
        <v>31609</v>
      </c>
      <c r="B29729">
        <v>-999</v>
      </c>
    </row>
    <row r="29730" spans="1:2" x14ac:dyDescent="0.25">
      <c r="A29730" t="s">
        <v>31610</v>
      </c>
      <c r="B29730">
        <v>-999</v>
      </c>
    </row>
    <row r="29731" spans="1:2" x14ac:dyDescent="0.25">
      <c r="A29731" t="s">
        <v>31611</v>
      </c>
      <c r="B29731">
        <v>-999</v>
      </c>
    </row>
    <row r="29732" spans="1:2" x14ac:dyDescent="0.25">
      <c r="A29732" t="s">
        <v>31612</v>
      </c>
      <c r="B29732">
        <v>-999</v>
      </c>
    </row>
    <row r="29733" spans="1:2" x14ac:dyDescent="0.25">
      <c r="A29733" t="s">
        <v>31613</v>
      </c>
      <c r="B29733">
        <v>-999</v>
      </c>
    </row>
    <row r="29734" spans="1:2" x14ac:dyDescent="0.25">
      <c r="A29734" t="s">
        <v>31614</v>
      </c>
      <c r="B29734">
        <v>-999</v>
      </c>
    </row>
    <row r="29735" spans="1:2" x14ac:dyDescent="0.25">
      <c r="A29735" t="s">
        <v>31615</v>
      </c>
      <c r="B29735">
        <v>-999</v>
      </c>
    </row>
    <row r="29736" spans="1:2" x14ac:dyDescent="0.25">
      <c r="A29736" t="s">
        <v>31616</v>
      </c>
      <c r="B29736">
        <v>-999</v>
      </c>
    </row>
    <row r="29737" spans="1:2" x14ac:dyDescent="0.25">
      <c r="A29737" t="s">
        <v>31617</v>
      </c>
      <c r="B29737">
        <v>-999</v>
      </c>
    </row>
    <row r="29738" spans="1:2" x14ac:dyDescent="0.25">
      <c r="A29738" t="s">
        <v>31618</v>
      </c>
      <c r="B29738">
        <v>-999</v>
      </c>
    </row>
    <row r="29739" spans="1:2" x14ac:dyDescent="0.25">
      <c r="A29739" t="s">
        <v>31619</v>
      </c>
      <c r="B29739">
        <v>-999</v>
      </c>
    </row>
    <row r="29740" spans="1:2" x14ac:dyDescent="0.25">
      <c r="A29740" t="s">
        <v>31620</v>
      </c>
      <c r="B29740">
        <v>-999</v>
      </c>
    </row>
    <row r="29741" spans="1:2" x14ac:dyDescent="0.25">
      <c r="A29741" t="s">
        <v>31621</v>
      </c>
      <c r="B29741">
        <v>-999</v>
      </c>
    </row>
    <row r="29742" spans="1:2" x14ac:dyDescent="0.25">
      <c r="A29742" t="s">
        <v>31622</v>
      </c>
      <c r="B29742">
        <v>-999</v>
      </c>
    </row>
    <row r="29743" spans="1:2" x14ac:dyDescent="0.25">
      <c r="A29743" t="s">
        <v>31623</v>
      </c>
      <c r="B29743">
        <v>-999</v>
      </c>
    </row>
    <row r="29744" spans="1:2" x14ac:dyDescent="0.25">
      <c r="A29744" t="s">
        <v>31624</v>
      </c>
      <c r="B29744">
        <v>-999</v>
      </c>
    </row>
    <row r="29745" spans="1:2" x14ac:dyDescent="0.25">
      <c r="A29745" t="s">
        <v>31625</v>
      </c>
      <c r="B29745">
        <v>-999</v>
      </c>
    </row>
    <row r="29746" spans="1:2" x14ac:dyDescent="0.25">
      <c r="A29746" t="s">
        <v>31626</v>
      </c>
      <c r="B29746">
        <v>-999</v>
      </c>
    </row>
    <row r="29747" spans="1:2" x14ac:dyDescent="0.25">
      <c r="A29747" t="s">
        <v>31627</v>
      </c>
      <c r="B29747">
        <v>-999</v>
      </c>
    </row>
    <row r="29748" spans="1:2" x14ac:dyDescent="0.25">
      <c r="A29748" t="s">
        <v>31628</v>
      </c>
      <c r="B29748">
        <v>-999</v>
      </c>
    </row>
    <row r="29749" spans="1:2" x14ac:dyDescent="0.25">
      <c r="A29749" t="s">
        <v>31629</v>
      </c>
      <c r="B29749">
        <v>-999</v>
      </c>
    </row>
    <row r="29750" spans="1:2" x14ac:dyDescent="0.25">
      <c r="A29750" t="s">
        <v>31630</v>
      </c>
      <c r="B29750">
        <v>-999</v>
      </c>
    </row>
    <row r="29751" spans="1:2" x14ac:dyDescent="0.25">
      <c r="A29751" t="s">
        <v>31631</v>
      </c>
      <c r="B29751">
        <v>-999</v>
      </c>
    </row>
    <row r="29752" spans="1:2" x14ac:dyDescent="0.25">
      <c r="A29752" t="s">
        <v>31632</v>
      </c>
      <c r="B29752">
        <v>-999</v>
      </c>
    </row>
    <row r="29753" spans="1:2" x14ac:dyDescent="0.25">
      <c r="A29753" t="s">
        <v>31633</v>
      </c>
      <c r="B29753">
        <v>-999</v>
      </c>
    </row>
    <row r="29754" spans="1:2" x14ac:dyDescent="0.25">
      <c r="A29754" t="s">
        <v>31634</v>
      </c>
      <c r="B29754">
        <v>-999</v>
      </c>
    </row>
    <row r="29755" spans="1:2" x14ac:dyDescent="0.25">
      <c r="A29755" t="s">
        <v>31635</v>
      </c>
      <c r="B29755">
        <v>-999</v>
      </c>
    </row>
    <row r="29756" spans="1:2" x14ac:dyDescent="0.25">
      <c r="A29756" t="s">
        <v>31636</v>
      </c>
      <c r="B29756">
        <v>-999</v>
      </c>
    </row>
    <row r="29757" spans="1:2" x14ac:dyDescent="0.25">
      <c r="A29757" t="s">
        <v>31637</v>
      </c>
      <c r="B29757">
        <v>-999</v>
      </c>
    </row>
    <row r="29758" spans="1:2" x14ac:dyDescent="0.25">
      <c r="A29758" t="s">
        <v>31638</v>
      </c>
      <c r="B29758">
        <v>-999</v>
      </c>
    </row>
    <row r="29759" spans="1:2" x14ac:dyDescent="0.25">
      <c r="A29759" t="s">
        <v>31639</v>
      </c>
      <c r="B29759">
        <v>-999</v>
      </c>
    </row>
    <row r="29760" spans="1:2" x14ac:dyDescent="0.25">
      <c r="A29760" t="s">
        <v>31640</v>
      </c>
      <c r="B29760">
        <v>-999</v>
      </c>
    </row>
    <row r="29761" spans="1:2" x14ac:dyDescent="0.25">
      <c r="A29761" t="s">
        <v>31641</v>
      </c>
      <c r="B29761">
        <v>-999</v>
      </c>
    </row>
    <row r="29762" spans="1:2" x14ac:dyDescent="0.25">
      <c r="A29762" t="s">
        <v>31642</v>
      </c>
      <c r="B29762">
        <v>-999</v>
      </c>
    </row>
    <row r="29763" spans="1:2" x14ac:dyDescent="0.25">
      <c r="A29763" t="s">
        <v>31643</v>
      </c>
      <c r="B29763">
        <v>-999</v>
      </c>
    </row>
    <row r="29764" spans="1:2" x14ac:dyDescent="0.25">
      <c r="A29764" t="s">
        <v>31644</v>
      </c>
      <c r="B29764">
        <v>-999</v>
      </c>
    </row>
    <row r="29765" spans="1:2" x14ac:dyDescent="0.25">
      <c r="A29765" t="s">
        <v>31645</v>
      </c>
      <c r="B29765">
        <v>-999</v>
      </c>
    </row>
    <row r="29766" spans="1:2" x14ac:dyDescent="0.25">
      <c r="A29766" t="s">
        <v>31646</v>
      </c>
      <c r="B29766">
        <v>-999</v>
      </c>
    </row>
    <row r="29767" spans="1:2" x14ac:dyDescent="0.25">
      <c r="A29767" t="s">
        <v>31647</v>
      </c>
      <c r="B29767">
        <v>-999</v>
      </c>
    </row>
    <row r="29768" spans="1:2" x14ac:dyDescent="0.25">
      <c r="A29768" t="s">
        <v>31648</v>
      </c>
      <c r="B29768">
        <v>-999</v>
      </c>
    </row>
    <row r="29769" spans="1:2" x14ac:dyDescent="0.25">
      <c r="A29769" t="s">
        <v>31649</v>
      </c>
      <c r="B29769">
        <v>-999</v>
      </c>
    </row>
    <row r="29770" spans="1:2" x14ac:dyDescent="0.25">
      <c r="A29770" t="s">
        <v>31650</v>
      </c>
      <c r="B29770">
        <v>-999</v>
      </c>
    </row>
    <row r="29771" spans="1:2" x14ac:dyDescent="0.25">
      <c r="A29771" t="s">
        <v>31651</v>
      </c>
      <c r="B29771">
        <v>-999</v>
      </c>
    </row>
    <row r="29772" spans="1:2" x14ac:dyDescent="0.25">
      <c r="A29772" t="s">
        <v>31652</v>
      </c>
      <c r="B29772">
        <v>-999</v>
      </c>
    </row>
    <row r="29773" spans="1:2" x14ac:dyDescent="0.25">
      <c r="A29773" t="s">
        <v>31653</v>
      </c>
      <c r="B29773">
        <v>-999</v>
      </c>
    </row>
    <row r="29774" spans="1:2" x14ac:dyDescent="0.25">
      <c r="A29774" t="s">
        <v>31654</v>
      </c>
      <c r="B29774">
        <v>-999</v>
      </c>
    </row>
    <row r="29775" spans="1:2" x14ac:dyDescent="0.25">
      <c r="A29775" t="s">
        <v>31655</v>
      </c>
      <c r="B29775">
        <v>-999</v>
      </c>
    </row>
    <row r="29776" spans="1:2" x14ac:dyDescent="0.25">
      <c r="A29776" t="s">
        <v>31656</v>
      </c>
      <c r="B29776">
        <v>-999</v>
      </c>
    </row>
    <row r="29777" spans="1:2" x14ac:dyDescent="0.25">
      <c r="A29777" t="s">
        <v>31657</v>
      </c>
      <c r="B29777">
        <v>-999</v>
      </c>
    </row>
    <row r="29778" spans="1:2" x14ac:dyDescent="0.25">
      <c r="A29778" t="s">
        <v>31658</v>
      </c>
      <c r="B29778">
        <v>-999</v>
      </c>
    </row>
    <row r="29779" spans="1:2" x14ac:dyDescent="0.25">
      <c r="A29779" t="s">
        <v>31659</v>
      </c>
      <c r="B29779">
        <v>-999</v>
      </c>
    </row>
    <row r="29780" spans="1:2" x14ac:dyDescent="0.25">
      <c r="A29780" t="s">
        <v>31660</v>
      </c>
      <c r="B29780">
        <v>-999</v>
      </c>
    </row>
    <row r="29781" spans="1:2" x14ac:dyDescent="0.25">
      <c r="A29781" t="s">
        <v>31661</v>
      </c>
      <c r="B29781">
        <v>-999</v>
      </c>
    </row>
    <row r="29782" spans="1:2" x14ac:dyDescent="0.25">
      <c r="A29782" t="s">
        <v>31662</v>
      </c>
      <c r="B29782">
        <v>-999</v>
      </c>
    </row>
    <row r="29783" spans="1:2" x14ac:dyDescent="0.25">
      <c r="A29783" t="s">
        <v>31663</v>
      </c>
      <c r="B29783">
        <v>-999</v>
      </c>
    </row>
    <row r="29784" spans="1:2" x14ac:dyDescent="0.25">
      <c r="A29784" t="s">
        <v>31664</v>
      </c>
      <c r="B29784">
        <v>-999</v>
      </c>
    </row>
    <row r="29785" spans="1:2" x14ac:dyDescent="0.25">
      <c r="A29785" t="s">
        <v>31665</v>
      </c>
      <c r="B29785">
        <v>-999</v>
      </c>
    </row>
    <row r="29786" spans="1:2" x14ac:dyDescent="0.25">
      <c r="A29786" t="s">
        <v>31666</v>
      </c>
      <c r="B29786">
        <v>-999</v>
      </c>
    </row>
    <row r="29787" spans="1:2" x14ac:dyDescent="0.25">
      <c r="A29787" t="s">
        <v>31667</v>
      </c>
      <c r="B29787">
        <v>-999</v>
      </c>
    </row>
    <row r="29788" spans="1:2" x14ac:dyDescent="0.25">
      <c r="A29788" t="s">
        <v>31668</v>
      </c>
      <c r="B29788">
        <v>-999</v>
      </c>
    </row>
    <row r="29789" spans="1:2" x14ac:dyDescent="0.25">
      <c r="A29789" t="s">
        <v>31669</v>
      </c>
      <c r="B29789">
        <v>-999</v>
      </c>
    </row>
    <row r="29790" spans="1:2" x14ac:dyDescent="0.25">
      <c r="A29790" t="s">
        <v>31670</v>
      </c>
      <c r="B29790">
        <v>-999</v>
      </c>
    </row>
    <row r="29791" spans="1:2" x14ac:dyDescent="0.25">
      <c r="A29791" t="s">
        <v>31671</v>
      </c>
      <c r="B29791">
        <v>-999</v>
      </c>
    </row>
    <row r="29792" spans="1:2" x14ac:dyDescent="0.25">
      <c r="A29792" t="s">
        <v>31672</v>
      </c>
      <c r="B29792">
        <v>-999</v>
      </c>
    </row>
    <row r="29793" spans="1:2" x14ac:dyDescent="0.25">
      <c r="A29793" t="s">
        <v>31673</v>
      </c>
      <c r="B29793">
        <v>-999</v>
      </c>
    </row>
    <row r="29794" spans="1:2" x14ac:dyDescent="0.25">
      <c r="A29794" t="s">
        <v>31674</v>
      </c>
      <c r="B29794">
        <v>-999</v>
      </c>
    </row>
    <row r="29795" spans="1:2" x14ac:dyDescent="0.25">
      <c r="A29795" t="s">
        <v>31675</v>
      </c>
      <c r="B29795">
        <v>-999</v>
      </c>
    </row>
    <row r="29796" spans="1:2" x14ac:dyDescent="0.25">
      <c r="A29796" t="s">
        <v>31676</v>
      </c>
      <c r="B29796">
        <v>-999</v>
      </c>
    </row>
    <row r="29797" spans="1:2" x14ac:dyDescent="0.25">
      <c r="A29797" t="s">
        <v>31677</v>
      </c>
      <c r="B29797">
        <v>-999</v>
      </c>
    </row>
    <row r="29798" spans="1:2" x14ac:dyDescent="0.25">
      <c r="A29798" t="s">
        <v>31678</v>
      </c>
      <c r="B29798">
        <v>15</v>
      </c>
    </row>
    <row r="29799" spans="1:2" x14ac:dyDescent="0.25">
      <c r="A29799" t="s">
        <v>31679</v>
      </c>
      <c r="B29799">
        <v>15</v>
      </c>
    </row>
    <row r="29800" spans="1:2" x14ac:dyDescent="0.25">
      <c r="A29800" t="s">
        <v>31680</v>
      </c>
      <c r="B29800">
        <v>163</v>
      </c>
    </row>
    <row r="29801" spans="1:2" x14ac:dyDescent="0.25">
      <c r="A29801" t="s">
        <v>31681</v>
      </c>
      <c r="B29801">
        <v>159</v>
      </c>
    </row>
    <row r="29802" spans="1:2" x14ac:dyDescent="0.25">
      <c r="A29802" t="s">
        <v>31682</v>
      </c>
      <c r="B29802">
        <v>11</v>
      </c>
    </row>
    <row r="29803" spans="1:2" x14ac:dyDescent="0.25">
      <c r="A29803" t="s">
        <v>31683</v>
      </c>
      <c r="B29803">
        <v>8</v>
      </c>
    </row>
    <row r="29804" spans="1:2" x14ac:dyDescent="0.25">
      <c r="A29804" t="s">
        <v>31684</v>
      </c>
      <c r="B29804">
        <v>0</v>
      </c>
    </row>
    <row r="29805" spans="1:2" x14ac:dyDescent="0.25">
      <c r="A29805" t="s">
        <v>31685</v>
      </c>
      <c r="B29805">
        <v>0</v>
      </c>
    </row>
    <row r="29806" spans="1:2" x14ac:dyDescent="0.25">
      <c r="A29806" t="s">
        <v>31686</v>
      </c>
      <c r="B29806">
        <v>23</v>
      </c>
    </row>
    <row r="29807" spans="1:2" x14ac:dyDescent="0.25">
      <c r="A29807" t="s">
        <v>31687</v>
      </c>
      <c r="B29807">
        <v>0</v>
      </c>
    </row>
    <row r="29808" spans="1:2" x14ac:dyDescent="0.25">
      <c r="A29808" t="s">
        <v>31688</v>
      </c>
      <c r="B29808">
        <v>0</v>
      </c>
    </row>
    <row r="29809" spans="1:2" x14ac:dyDescent="0.25">
      <c r="A29809" t="s">
        <v>31689</v>
      </c>
      <c r="B29809">
        <v>0</v>
      </c>
    </row>
    <row r="29810" spans="1:2" x14ac:dyDescent="0.25">
      <c r="A29810" t="s">
        <v>31690</v>
      </c>
      <c r="B29810">
        <v>0</v>
      </c>
    </row>
    <row r="29811" spans="1:2" x14ac:dyDescent="0.25">
      <c r="A29811" t="s">
        <v>31691</v>
      </c>
      <c r="B29811">
        <v>4</v>
      </c>
    </row>
    <row r="29812" spans="1:2" x14ac:dyDescent="0.25">
      <c r="A29812" t="s">
        <v>31692</v>
      </c>
      <c r="B29812">
        <v>0</v>
      </c>
    </row>
    <row r="29813" spans="1:2" x14ac:dyDescent="0.25">
      <c r="A29813" t="s">
        <v>31693</v>
      </c>
      <c r="B29813">
        <v>0</v>
      </c>
    </row>
    <row r="29814" spans="1:2" x14ac:dyDescent="0.25">
      <c r="A29814" t="s">
        <v>31694</v>
      </c>
      <c r="B29814">
        <v>0</v>
      </c>
    </row>
    <row r="29815" spans="1:2" x14ac:dyDescent="0.25">
      <c r="A29815" t="s">
        <v>31695</v>
      </c>
      <c r="B29815">
        <v>0</v>
      </c>
    </row>
    <row r="29816" spans="1:2" x14ac:dyDescent="0.25">
      <c r="A29816" t="s">
        <v>31696</v>
      </c>
      <c r="B29816">
        <v>0</v>
      </c>
    </row>
    <row r="29817" spans="1:2" x14ac:dyDescent="0.25">
      <c r="A29817" t="s">
        <v>31697</v>
      </c>
      <c r="B29817">
        <v>4</v>
      </c>
    </row>
    <row r="29818" spans="1:2" x14ac:dyDescent="0.25">
      <c r="A29818" t="s">
        <v>31698</v>
      </c>
      <c r="B29818">
        <v>104</v>
      </c>
    </row>
    <row r="29819" spans="1:2" x14ac:dyDescent="0.25">
      <c r="A29819" t="s">
        <v>31699</v>
      </c>
      <c r="B29819">
        <v>9</v>
      </c>
    </row>
    <row r="29820" spans="1:2" x14ac:dyDescent="0.25">
      <c r="A29820" t="s">
        <v>31700</v>
      </c>
      <c r="B29820">
        <v>163</v>
      </c>
    </row>
    <row r="29821" spans="1:2" x14ac:dyDescent="0.25">
      <c r="A29821" t="s">
        <v>31701</v>
      </c>
      <c r="B29821">
        <v>130</v>
      </c>
    </row>
    <row r="29822" spans="1:2" x14ac:dyDescent="0.25">
      <c r="A29822" t="s">
        <v>31702</v>
      </c>
      <c r="B29822">
        <v>12</v>
      </c>
    </row>
    <row r="29823" spans="1:2" x14ac:dyDescent="0.25">
      <c r="A29823" t="s">
        <v>31703</v>
      </c>
      <c r="B29823">
        <v>114</v>
      </c>
    </row>
    <row r="29824" spans="1:2" x14ac:dyDescent="0.25">
      <c r="A29824" t="s">
        <v>31704</v>
      </c>
      <c r="B29824">
        <v>4</v>
      </c>
    </row>
    <row r="29825" spans="1:2" x14ac:dyDescent="0.25">
      <c r="A29825" t="s">
        <v>31705</v>
      </c>
      <c r="B29825">
        <v>130</v>
      </c>
    </row>
    <row r="29826" spans="1:2" x14ac:dyDescent="0.25">
      <c r="A29826" t="s">
        <v>31706</v>
      </c>
      <c r="B29826">
        <v>331</v>
      </c>
    </row>
    <row r="29827" spans="1:2" x14ac:dyDescent="0.25">
      <c r="A29827" t="s">
        <v>31707</v>
      </c>
      <c r="B29827">
        <v>120</v>
      </c>
    </row>
    <row r="29828" spans="1:2" x14ac:dyDescent="0.25">
      <c r="A29828" t="s">
        <v>31708</v>
      </c>
      <c r="B29828">
        <v>0</v>
      </c>
    </row>
    <row r="29829" spans="1:2" x14ac:dyDescent="0.25">
      <c r="A29829" t="s">
        <v>31709</v>
      </c>
      <c r="B29829">
        <v>130</v>
      </c>
    </row>
    <row r="29830" spans="1:2" x14ac:dyDescent="0.25">
      <c r="A29830" t="s">
        <v>31710</v>
      </c>
      <c r="B29830">
        <v>6</v>
      </c>
    </row>
    <row r="29831" spans="1:2" x14ac:dyDescent="0.25">
      <c r="A29831" t="s">
        <v>31711</v>
      </c>
      <c r="B29831">
        <v>0</v>
      </c>
    </row>
    <row r="29832" spans="1:2" x14ac:dyDescent="0.25">
      <c r="A29832" t="s">
        <v>31712</v>
      </c>
      <c r="B29832">
        <v>16</v>
      </c>
    </row>
    <row r="29833" spans="1:2" x14ac:dyDescent="0.25">
      <c r="A29833" t="s">
        <v>31713</v>
      </c>
      <c r="B29833">
        <v>16</v>
      </c>
    </row>
    <row r="29834" spans="1:2" x14ac:dyDescent="0.25">
      <c r="A29834" t="s">
        <v>31714</v>
      </c>
      <c r="B29834">
        <v>253</v>
      </c>
    </row>
    <row r="29835" spans="1:2" x14ac:dyDescent="0.25">
      <c r="A29835" t="s">
        <v>31715</v>
      </c>
      <c r="B29835">
        <v>396</v>
      </c>
    </row>
    <row r="29836" spans="1:2" x14ac:dyDescent="0.25">
      <c r="A29836" t="s">
        <v>31716</v>
      </c>
      <c r="B29836">
        <v>21</v>
      </c>
    </row>
    <row r="29837" spans="1:2" x14ac:dyDescent="0.25">
      <c r="A29837" t="s">
        <v>31717</v>
      </c>
      <c r="B29837">
        <v>0</v>
      </c>
    </row>
    <row r="29838" spans="1:2" x14ac:dyDescent="0.25">
      <c r="A29838" t="s">
        <v>31718</v>
      </c>
      <c r="B29838">
        <v>677</v>
      </c>
    </row>
    <row r="29839" spans="1:2" x14ac:dyDescent="0.25">
      <c r="A29839" t="s">
        <v>31719</v>
      </c>
      <c r="B29839">
        <v>5</v>
      </c>
    </row>
    <row r="29840" spans="1:2" x14ac:dyDescent="0.25">
      <c r="A29840" t="s">
        <v>31720</v>
      </c>
      <c r="B29840">
        <v>132</v>
      </c>
    </row>
    <row r="29841" spans="1:2" x14ac:dyDescent="0.25">
      <c r="A29841" t="s">
        <v>31721</v>
      </c>
      <c r="B29841">
        <v>17</v>
      </c>
    </row>
    <row r="29842" spans="1:2" x14ac:dyDescent="0.25">
      <c r="A29842" t="s">
        <v>31722</v>
      </c>
      <c r="B29842">
        <v>8</v>
      </c>
    </row>
    <row r="29843" spans="1:2" x14ac:dyDescent="0.25">
      <c r="A29843" t="s">
        <v>31723</v>
      </c>
      <c r="B29843">
        <v>35</v>
      </c>
    </row>
    <row r="29844" spans="1:2" x14ac:dyDescent="0.25">
      <c r="A29844" t="s">
        <v>31724</v>
      </c>
      <c r="B29844">
        <v>30</v>
      </c>
    </row>
    <row r="29845" spans="1:2" x14ac:dyDescent="0.25">
      <c r="A29845" t="s">
        <v>31725</v>
      </c>
      <c r="B29845">
        <v>2</v>
      </c>
    </row>
    <row r="29846" spans="1:2" x14ac:dyDescent="0.25">
      <c r="A29846" t="s">
        <v>31726</v>
      </c>
      <c r="B29846">
        <v>14</v>
      </c>
    </row>
    <row r="29847" spans="1:2" x14ac:dyDescent="0.25">
      <c r="A29847" t="s">
        <v>31727</v>
      </c>
      <c r="B29847">
        <v>2</v>
      </c>
    </row>
    <row r="29848" spans="1:2" x14ac:dyDescent="0.25">
      <c r="A29848" t="s">
        <v>31728</v>
      </c>
      <c r="B29848">
        <v>53</v>
      </c>
    </row>
    <row r="29849" spans="1:2" x14ac:dyDescent="0.25">
      <c r="A29849" t="s">
        <v>31729</v>
      </c>
      <c r="B29849">
        <v>21</v>
      </c>
    </row>
    <row r="29850" spans="1:2" x14ac:dyDescent="0.25">
      <c r="A29850" t="s">
        <v>31730</v>
      </c>
      <c r="B29850">
        <v>161</v>
      </c>
    </row>
    <row r="29851" spans="1:2" x14ac:dyDescent="0.25">
      <c r="A29851" t="s">
        <v>31731</v>
      </c>
      <c r="B29851">
        <v>382</v>
      </c>
    </row>
    <row r="29852" spans="1:2" x14ac:dyDescent="0.25">
      <c r="A29852" t="s">
        <v>31732</v>
      </c>
      <c r="B29852">
        <v>2209</v>
      </c>
    </row>
    <row r="29853" spans="1:2" x14ac:dyDescent="0.25">
      <c r="A29853" t="s">
        <v>31733</v>
      </c>
      <c r="B29853">
        <v>372</v>
      </c>
    </row>
    <row r="29854" spans="1:2" x14ac:dyDescent="0.25">
      <c r="A29854" t="s">
        <v>31734</v>
      </c>
      <c r="B29854">
        <v>2578</v>
      </c>
    </row>
    <row r="29855" spans="1:2" x14ac:dyDescent="0.25">
      <c r="A29855" t="s">
        <v>31735</v>
      </c>
      <c r="B29855">
        <v>93</v>
      </c>
    </row>
    <row r="29856" spans="1:2" x14ac:dyDescent="0.25">
      <c r="A29856" t="s">
        <v>31736</v>
      </c>
      <c r="B29856">
        <v>5</v>
      </c>
    </row>
    <row r="29857" spans="1:2" x14ac:dyDescent="0.25">
      <c r="A29857" t="s">
        <v>31737</v>
      </c>
      <c r="B29857">
        <v>12</v>
      </c>
    </row>
    <row r="29858" spans="1:2" x14ac:dyDescent="0.25">
      <c r="A29858" t="s">
        <v>31738</v>
      </c>
      <c r="B29858">
        <v>0</v>
      </c>
    </row>
    <row r="29859" spans="1:2" x14ac:dyDescent="0.25">
      <c r="A29859" t="s">
        <v>31739</v>
      </c>
      <c r="B29859">
        <v>0</v>
      </c>
    </row>
    <row r="29860" spans="1:2" x14ac:dyDescent="0.25">
      <c r="A29860" t="s">
        <v>31740</v>
      </c>
      <c r="B29860">
        <v>2</v>
      </c>
    </row>
    <row r="29861" spans="1:2" x14ac:dyDescent="0.25">
      <c r="A29861" t="s">
        <v>31741</v>
      </c>
      <c r="B29861">
        <v>1</v>
      </c>
    </row>
    <row r="29862" spans="1:2" x14ac:dyDescent="0.25">
      <c r="A29862" t="s">
        <v>31742</v>
      </c>
      <c r="B29862">
        <v>8</v>
      </c>
    </row>
    <row r="29863" spans="1:2" x14ac:dyDescent="0.25">
      <c r="A29863" t="s">
        <v>31743</v>
      </c>
      <c r="B29863">
        <v>0</v>
      </c>
    </row>
    <row r="29864" spans="1:2" x14ac:dyDescent="0.25">
      <c r="A29864" t="s">
        <v>31744</v>
      </c>
      <c r="B29864">
        <v>0</v>
      </c>
    </row>
    <row r="29865" spans="1:2" x14ac:dyDescent="0.25">
      <c r="A29865" t="s">
        <v>31745</v>
      </c>
      <c r="B29865">
        <v>4</v>
      </c>
    </row>
    <row r="29866" spans="1:2" x14ac:dyDescent="0.25">
      <c r="A29866" t="s">
        <v>31746</v>
      </c>
      <c r="B29866">
        <v>32</v>
      </c>
    </row>
    <row r="29867" spans="1:2" x14ac:dyDescent="0.25">
      <c r="A29867" t="s">
        <v>31747</v>
      </c>
      <c r="B29867">
        <v>12</v>
      </c>
    </row>
    <row r="29868" spans="1:2" x14ac:dyDescent="0.25">
      <c r="A29868" t="s">
        <v>31748</v>
      </c>
      <c r="B29868">
        <v>35</v>
      </c>
    </row>
    <row r="29869" spans="1:2" x14ac:dyDescent="0.25">
      <c r="A29869" t="s">
        <v>31749</v>
      </c>
      <c r="B29869">
        <v>0</v>
      </c>
    </row>
    <row r="29870" spans="1:2" x14ac:dyDescent="0.25">
      <c r="A29870" t="s">
        <v>31750</v>
      </c>
      <c r="B29870">
        <v>0</v>
      </c>
    </row>
    <row r="29871" spans="1:2" x14ac:dyDescent="0.25">
      <c r="A29871" t="s">
        <v>31751</v>
      </c>
      <c r="B29871">
        <v>7</v>
      </c>
    </row>
    <row r="29872" spans="1:2" x14ac:dyDescent="0.25">
      <c r="A29872" t="s">
        <v>31752</v>
      </c>
      <c r="B29872">
        <v>17</v>
      </c>
    </row>
    <row r="29873" spans="1:2" x14ac:dyDescent="0.25">
      <c r="A29873" t="s">
        <v>31753</v>
      </c>
      <c r="B29873">
        <v>14</v>
      </c>
    </row>
    <row r="29874" spans="1:2" x14ac:dyDescent="0.25">
      <c r="A29874" t="s">
        <v>31754</v>
      </c>
      <c r="B29874">
        <v>0</v>
      </c>
    </row>
    <row r="29875" spans="1:2" x14ac:dyDescent="0.25">
      <c r="A29875" t="s">
        <v>31755</v>
      </c>
      <c r="B29875">
        <v>0</v>
      </c>
    </row>
    <row r="29876" spans="1:2" x14ac:dyDescent="0.25">
      <c r="A29876" t="s">
        <v>31756</v>
      </c>
      <c r="B29876">
        <v>11</v>
      </c>
    </row>
    <row r="29877" spans="1:2" x14ac:dyDescent="0.25">
      <c r="A29877" t="s">
        <v>31757</v>
      </c>
      <c r="B29877">
        <v>96</v>
      </c>
    </row>
    <row r="29878" spans="1:2" x14ac:dyDescent="0.25">
      <c r="A29878" t="s">
        <v>31758</v>
      </c>
      <c r="B29878">
        <v>6</v>
      </c>
    </row>
    <row r="29879" spans="1:2" x14ac:dyDescent="0.25">
      <c r="A29879" t="s">
        <v>31759</v>
      </c>
      <c r="B29879">
        <v>22</v>
      </c>
    </row>
    <row r="29880" spans="1:2" x14ac:dyDescent="0.25">
      <c r="A29880" t="s">
        <v>31760</v>
      </c>
      <c r="B29880">
        <v>0</v>
      </c>
    </row>
    <row r="29881" spans="1:2" x14ac:dyDescent="0.25">
      <c r="A29881" t="s">
        <v>31761</v>
      </c>
      <c r="B29881">
        <v>0</v>
      </c>
    </row>
    <row r="29882" spans="1:2" x14ac:dyDescent="0.25">
      <c r="A29882" t="s">
        <v>31762</v>
      </c>
      <c r="B29882">
        <v>1</v>
      </c>
    </row>
    <row r="29883" spans="1:2" x14ac:dyDescent="0.25">
      <c r="A29883" t="s">
        <v>31763</v>
      </c>
      <c r="B29883">
        <v>9</v>
      </c>
    </row>
    <row r="29884" spans="1:2" x14ac:dyDescent="0.25">
      <c r="A29884" t="s">
        <v>31764</v>
      </c>
      <c r="B29884">
        <v>8</v>
      </c>
    </row>
    <row r="29885" spans="1:2" x14ac:dyDescent="0.25">
      <c r="A29885" t="s">
        <v>31765</v>
      </c>
      <c r="B29885">
        <v>2</v>
      </c>
    </row>
    <row r="29886" spans="1:2" x14ac:dyDescent="0.25">
      <c r="A29886" t="s">
        <v>31766</v>
      </c>
      <c r="B29886">
        <v>1</v>
      </c>
    </row>
    <row r="29887" spans="1:2" x14ac:dyDescent="0.25">
      <c r="A29887" t="s">
        <v>31767</v>
      </c>
      <c r="B29887">
        <v>6</v>
      </c>
    </row>
    <row r="29888" spans="1:2" x14ac:dyDescent="0.25">
      <c r="A29888" t="s">
        <v>31768</v>
      </c>
      <c r="B29888">
        <v>55</v>
      </c>
    </row>
    <row r="29889" spans="1:2" x14ac:dyDescent="0.25">
      <c r="A29889" t="s">
        <v>31769</v>
      </c>
      <c r="B29889">
        <v>29</v>
      </c>
    </row>
    <row r="29890" spans="1:2" x14ac:dyDescent="0.25">
      <c r="A29890" t="s">
        <v>31770</v>
      </c>
      <c r="B29890">
        <v>16</v>
      </c>
    </row>
    <row r="29891" spans="1:2" x14ac:dyDescent="0.25">
      <c r="A29891" t="s">
        <v>31771</v>
      </c>
      <c r="B29891">
        <v>0</v>
      </c>
    </row>
    <row r="29892" spans="1:2" x14ac:dyDescent="0.25">
      <c r="A29892" t="s">
        <v>31772</v>
      </c>
      <c r="B29892">
        <v>0</v>
      </c>
    </row>
    <row r="29893" spans="1:2" x14ac:dyDescent="0.25">
      <c r="A29893" t="s">
        <v>31773</v>
      </c>
      <c r="B29893">
        <v>3</v>
      </c>
    </row>
    <row r="29894" spans="1:2" x14ac:dyDescent="0.25">
      <c r="A29894" t="s">
        <v>31774</v>
      </c>
      <c r="B29894">
        <v>13</v>
      </c>
    </row>
    <row r="29895" spans="1:2" x14ac:dyDescent="0.25">
      <c r="A29895" t="s">
        <v>31775</v>
      </c>
      <c r="B29895">
        <v>10</v>
      </c>
    </row>
    <row r="29896" spans="1:2" x14ac:dyDescent="0.25">
      <c r="A29896" t="s">
        <v>31776</v>
      </c>
      <c r="B29896">
        <v>1</v>
      </c>
    </row>
    <row r="29897" spans="1:2" x14ac:dyDescent="0.25">
      <c r="A29897" t="s">
        <v>31777</v>
      </c>
      <c r="B29897">
        <v>5</v>
      </c>
    </row>
    <row r="29898" spans="1:2" x14ac:dyDescent="0.25">
      <c r="A29898" t="s">
        <v>31778</v>
      </c>
      <c r="B29898">
        <v>32</v>
      </c>
    </row>
    <row r="29899" spans="1:2" x14ac:dyDescent="0.25">
      <c r="A29899" t="s">
        <v>31779</v>
      </c>
      <c r="B29899">
        <v>109</v>
      </c>
    </row>
    <row r="29900" spans="1:2" x14ac:dyDescent="0.25">
      <c r="A29900" t="s">
        <v>31780</v>
      </c>
      <c r="B29900">
        <v>42</v>
      </c>
    </row>
    <row r="29901" spans="1:2" x14ac:dyDescent="0.25">
      <c r="A29901" t="s">
        <v>31781</v>
      </c>
      <c r="B29901">
        <v>13</v>
      </c>
    </row>
    <row r="29902" spans="1:2" x14ac:dyDescent="0.25">
      <c r="A29902" t="s">
        <v>31782</v>
      </c>
      <c r="B29902">
        <v>1</v>
      </c>
    </row>
    <row r="29903" spans="1:2" x14ac:dyDescent="0.25">
      <c r="A29903" t="s">
        <v>31783</v>
      </c>
      <c r="B29903">
        <v>0</v>
      </c>
    </row>
    <row r="29904" spans="1:2" x14ac:dyDescent="0.25">
      <c r="A29904" t="s">
        <v>31784</v>
      </c>
      <c r="B29904">
        <v>2</v>
      </c>
    </row>
    <row r="29905" spans="1:2" x14ac:dyDescent="0.25">
      <c r="A29905" t="s">
        <v>31785</v>
      </c>
      <c r="B29905">
        <v>24</v>
      </c>
    </row>
    <row r="29906" spans="1:2" x14ac:dyDescent="0.25">
      <c r="A29906" t="s">
        <v>31786</v>
      </c>
      <c r="B29906">
        <v>11</v>
      </c>
    </row>
    <row r="29907" spans="1:2" x14ac:dyDescent="0.25">
      <c r="A29907" t="s">
        <v>31787</v>
      </c>
      <c r="B29907">
        <v>11</v>
      </c>
    </row>
    <row r="29908" spans="1:2" x14ac:dyDescent="0.25">
      <c r="A29908" t="s">
        <v>31788</v>
      </c>
      <c r="B29908">
        <v>8</v>
      </c>
    </row>
    <row r="29909" spans="1:2" x14ac:dyDescent="0.25">
      <c r="A29909" t="s">
        <v>31789</v>
      </c>
      <c r="B29909">
        <v>43</v>
      </c>
    </row>
    <row r="29910" spans="1:2" x14ac:dyDescent="0.25">
      <c r="A29910" t="s">
        <v>31790</v>
      </c>
      <c r="B29910">
        <v>155</v>
      </c>
    </row>
    <row r="29911" spans="1:2" x14ac:dyDescent="0.25">
      <c r="A29911" t="s">
        <v>31791</v>
      </c>
      <c r="B29911">
        <v>63</v>
      </c>
    </row>
    <row r="29912" spans="1:2" x14ac:dyDescent="0.25">
      <c r="A29912" t="s">
        <v>31792</v>
      </c>
      <c r="B29912">
        <v>6</v>
      </c>
    </row>
    <row r="29913" spans="1:2" x14ac:dyDescent="0.25">
      <c r="A29913" t="s">
        <v>31793</v>
      </c>
      <c r="B29913">
        <v>0</v>
      </c>
    </row>
    <row r="29914" spans="1:2" x14ac:dyDescent="0.25">
      <c r="A29914" t="s">
        <v>31794</v>
      </c>
      <c r="B29914">
        <v>0</v>
      </c>
    </row>
    <row r="29915" spans="1:2" x14ac:dyDescent="0.25">
      <c r="A29915" t="s">
        <v>31795</v>
      </c>
      <c r="B29915">
        <v>0</v>
      </c>
    </row>
    <row r="29916" spans="1:2" x14ac:dyDescent="0.25">
      <c r="A29916" t="s">
        <v>31796</v>
      </c>
      <c r="B29916">
        <v>12</v>
      </c>
    </row>
    <row r="29917" spans="1:2" x14ac:dyDescent="0.25">
      <c r="A29917" t="s">
        <v>31797</v>
      </c>
      <c r="B29917">
        <v>7</v>
      </c>
    </row>
    <row r="29918" spans="1:2" x14ac:dyDescent="0.25">
      <c r="A29918" t="s">
        <v>31798</v>
      </c>
      <c r="B29918">
        <v>9</v>
      </c>
    </row>
    <row r="29919" spans="1:2" x14ac:dyDescent="0.25">
      <c r="A29919" t="s">
        <v>31799</v>
      </c>
      <c r="B29919">
        <v>13</v>
      </c>
    </row>
    <row r="29920" spans="1:2" x14ac:dyDescent="0.25">
      <c r="A29920" t="s">
        <v>31800</v>
      </c>
      <c r="B29920">
        <v>71</v>
      </c>
    </row>
    <row r="29921" spans="1:2" x14ac:dyDescent="0.25">
      <c r="A29921" t="s">
        <v>31801</v>
      </c>
      <c r="B29921">
        <v>181</v>
      </c>
    </row>
    <row r="29922" spans="1:2" x14ac:dyDescent="0.25">
      <c r="A29922" t="s">
        <v>31802</v>
      </c>
      <c r="B29922">
        <v>146</v>
      </c>
    </row>
    <row r="29923" spans="1:2" x14ac:dyDescent="0.25">
      <c r="A29923" t="s">
        <v>31803</v>
      </c>
      <c r="B29923">
        <v>8</v>
      </c>
    </row>
    <row r="29924" spans="1:2" x14ac:dyDescent="0.25">
      <c r="A29924" t="s">
        <v>31804</v>
      </c>
      <c r="B29924">
        <v>5</v>
      </c>
    </row>
    <row r="29925" spans="1:2" x14ac:dyDescent="0.25">
      <c r="A29925" t="s">
        <v>31805</v>
      </c>
      <c r="B29925">
        <v>0</v>
      </c>
    </row>
    <row r="29926" spans="1:2" x14ac:dyDescent="0.25">
      <c r="A29926" t="s">
        <v>31806</v>
      </c>
      <c r="B29926">
        <v>3</v>
      </c>
    </row>
    <row r="29927" spans="1:2" x14ac:dyDescent="0.25">
      <c r="A29927" t="s">
        <v>31807</v>
      </c>
      <c r="B29927">
        <v>2</v>
      </c>
    </row>
    <row r="29928" spans="1:2" x14ac:dyDescent="0.25">
      <c r="A29928" t="s">
        <v>31808</v>
      </c>
      <c r="B29928">
        <v>10</v>
      </c>
    </row>
    <row r="29929" spans="1:2" x14ac:dyDescent="0.25">
      <c r="A29929" t="s">
        <v>31809</v>
      </c>
      <c r="B29929">
        <v>39</v>
      </c>
    </row>
    <row r="29930" spans="1:2" x14ac:dyDescent="0.25">
      <c r="A29930" t="s">
        <v>31810</v>
      </c>
      <c r="B29930">
        <v>33</v>
      </c>
    </row>
    <row r="29931" spans="1:2" x14ac:dyDescent="0.25">
      <c r="A29931" t="s">
        <v>31811</v>
      </c>
      <c r="B29931">
        <v>185</v>
      </c>
    </row>
    <row r="29932" spans="1:2" x14ac:dyDescent="0.25">
      <c r="A29932" t="s">
        <v>31812</v>
      </c>
      <c r="B29932">
        <v>431</v>
      </c>
    </row>
    <row r="29933" spans="1:2" x14ac:dyDescent="0.25">
      <c r="A29933" t="s">
        <v>31813</v>
      </c>
      <c r="B29933">
        <v>182</v>
      </c>
    </row>
    <row r="29934" spans="1:2" x14ac:dyDescent="0.25">
      <c r="A29934" t="s">
        <v>31814</v>
      </c>
      <c r="B29934">
        <v>14</v>
      </c>
    </row>
    <row r="29935" spans="1:2" x14ac:dyDescent="0.25">
      <c r="A29935" t="s">
        <v>31815</v>
      </c>
      <c r="B29935">
        <v>3</v>
      </c>
    </row>
    <row r="29936" spans="1:2" x14ac:dyDescent="0.25">
      <c r="A29936" t="s">
        <v>31816</v>
      </c>
      <c r="B29936">
        <v>0</v>
      </c>
    </row>
    <row r="29937" spans="1:2" x14ac:dyDescent="0.25">
      <c r="A29937" t="s">
        <v>31817</v>
      </c>
      <c r="B29937">
        <v>0</v>
      </c>
    </row>
    <row r="29938" spans="1:2" x14ac:dyDescent="0.25">
      <c r="A29938" t="s">
        <v>31818</v>
      </c>
      <c r="B29938">
        <v>1</v>
      </c>
    </row>
    <row r="29939" spans="1:2" x14ac:dyDescent="0.25">
      <c r="A29939" t="s">
        <v>31819</v>
      </c>
      <c r="B29939">
        <v>4</v>
      </c>
    </row>
    <row r="29940" spans="1:2" x14ac:dyDescent="0.25">
      <c r="A29940" t="s">
        <v>31820</v>
      </c>
      <c r="B29940">
        <v>114</v>
      </c>
    </row>
    <row r="29941" spans="1:2" x14ac:dyDescent="0.25">
      <c r="A29941" t="s">
        <v>31821</v>
      </c>
      <c r="B29941">
        <v>56</v>
      </c>
    </row>
    <row r="29942" spans="1:2" x14ac:dyDescent="0.25">
      <c r="A29942" t="s">
        <v>31822</v>
      </c>
      <c r="B29942">
        <v>243</v>
      </c>
    </row>
    <row r="29943" spans="1:2" x14ac:dyDescent="0.25">
      <c r="A29943" t="s">
        <v>31823</v>
      </c>
      <c r="B29943">
        <v>617</v>
      </c>
    </row>
    <row r="29944" spans="1:2" x14ac:dyDescent="0.25">
      <c r="A29944" t="s">
        <v>34310</v>
      </c>
      <c r="B29944">
        <v>485</v>
      </c>
    </row>
    <row r="29945" spans="1:2" x14ac:dyDescent="0.25">
      <c r="A29945" t="s">
        <v>34311</v>
      </c>
      <c r="B29945">
        <v>126</v>
      </c>
    </row>
    <row r="29946" spans="1:2" x14ac:dyDescent="0.25">
      <c r="A29946" t="s">
        <v>34312</v>
      </c>
      <c r="B29946">
        <v>9</v>
      </c>
    </row>
    <row r="29947" spans="1:2" x14ac:dyDescent="0.25">
      <c r="A29947" t="s">
        <v>34313</v>
      </c>
      <c r="B29947">
        <v>0</v>
      </c>
    </row>
    <row r="29948" spans="1:2" x14ac:dyDescent="0.25">
      <c r="A29948" t="s">
        <v>34314</v>
      </c>
      <c r="B29948">
        <v>18</v>
      </c>
    </row>
    <row r="29949" spans="1:2" x14ac:dyDescent="0.25">
      <c r="A29949" t="s">
        <v>34315</v>
      </c>
      <c r="B29949">
        <v>79</v>
      </c>
    </row>
    <row r="29950" spans="1:2" x14ac:dyDescent="0.25">
      <c r="A29950" t="s">
        <v>34316</v>
      </c>
      <c r="B29950">
        <v>72</v>
      </c>
    </row>
    <row r="29951" spans="1:2" x14ac:dyDescent="0.25">
      <c r="A29951" t="s">
        <v>34317</v>
      </c>
      <c r="B29951">
        <v>176</v>
      </c>
    </row>
    <row r="29952" spans="1:2" x14ac:dyDescent="0.25">
      <c r="A29952" t="s">
        <v>34318</v>
      </c>
      <c r="B29952">
        <v>116</v>
      </c>
    </row>
    <row r="29953" spans="1:2" x14ac:dyDescent="0.25">
      <c r="A29953" t="s">
        <v>34319</v>
      </c>
      <c r="B29953">
        <v>595</v>
      </c>
    </row>
    <row r="29954" spans="1:2" x14ac:dyDescent="0.25">
      <c r="A29954" t="s">
        <v>34320</v>
      </c>
      <c r="B29954">
        <v>1676</v>
      </c>
    </row>
    <row r="29955" spans="1:2" x14ac:dyDescent="0.25">
      <c r="A29955" t="s">
        <v>31824</v>
      </c>
      <c r="B29955">
        <v>4</v>
      </c>
    </row>
    <row r="29956" spans="1:2" x14ac:dyDescent="0.25">
      <c r="A29956" t="s">
        <v>31825</v>
      </c>
      <c r="B29956">
        <v>7</v>
      </c>
    </row>
    <row r="29957" spans="1:2" x14ac:dyDescent="0.25">
      <c r="A29957" t="s">
        <v>31826</v>
      </c>
      <c r="B29957">
        <v>0</v>
      </c>
    </row>
    <row r="29958" spans="1:2" x14ac:dyDescent="0.25">
      <c r="A29958" t="s">
        <v>31827</v>
      </c>
      <c r="B29958">
        <v>0</v>
      </c>
    </row>
    <row r="29959" spans="1:2" x14ac:dyDescent="0.25">
      <c r="A29959" t="s">
        <v>31828</v>
      </c>
      <c r="B29959">
        <v>1</v>
      </c>
    </row>
    <row r="29960" spans="1:2" x14ac:dyDescent="0.25">
      <c r="A29960" t="s">
        <v>31829</v>
      </c>
      <c r="B29960">
        <v>0</v>
      </c>
    </row>
    <row r="29961" spans="1:2" x14ac:dyDescent="0.25">
      <c r="A29961" t="s">
        <v>31830</v>
      </c>
      <c r="B29961">
        <v>3</v>
      </c>
    </row>
    <row r="29962" spans="1:2" x14ac:dyDescent="0.25">
      <c r="A29962" t="s">
        <v>31831</v>
      </c>
      <c r="B29962">
        <v>0</v>
      </c>
    </row>
    <row r="29963" spans="1:2" x14ac:dyDescent="0.25">
      <c r="A29963" t="s">
        <v>31832</v>
      </c>
      <c r="B29963">
        <v>0</v>
      </c>
    </row>
    <row r="29964" spans="1:2" x14ac:dyDescent="0.25">
      <c r="A29964" t="s">
        <v>31833</v>
      </c>
      <c r="B29964">
        <v>4</v>
      </c>
    </row>
    <row r="29965" spans="1:2" x14ac:dyDescent="0.25">
      <c r="A29965" t="s">
        <v>31834</v>
      </c>
      <c r="B29965">
        <v>19</v>
      </c>
    </row>
    <row r="29966" spans="1:2" x14ac:dyDescent="0.25">
      <c r="A29966" t="s">
        <v>31835</v>
      </c>
      <c r="B29966">
        <v>4</v>
      </c>
    </row>
    <row r="29967" spans="1:2" x14ac:dyDescent="0.25">
      <c r="A29967" t="s">
        <v>31836</v>
      </c>
      <c r="B29967">
        <v>12</v>
      </c>
    </row>
    <row r="29968" spans="1:2" x14ac:dyDescent="0.25">
      <c r="A29968" t="s">
        <v>31837</v>
      </c>
      <c r="B29968">
        <v>0</v>
      </c>
    </row>
    <row r="29969" spans="1:2" x14ac:dyDescent="0.25">
      <c r="A29969" t="s">
        <v>31838</v>
      </c>
      <c r="B29969">
        <v>0</v>
      </c>
    </row>
    <row r="29970" spans="1:2" x14ac:dyDescent="0.25">
      <c r="A29970" t="s">
        <v>31839</v>
      </c>
      <c r="B29970">
        <v>2</v>
      </c>
    </row>
    <row r="29971" spans="1:2" x14ac:dyDescent="0.25">
      <c r="A29971" t="s">
        <v>31840</v>
      </c>
      <c r="B29971">
        <v>15</v>
      </c>
    </row>
    <row r="29972" spans="1:2" x14ac:dyDescent="0.25">
      <c r="A29972" t="s">
        <v>31841</v>
      </c>
      <c r="B29972">
        <v>3</v>
      </c>
    </row>
    <row r="29973" spans="1:2" x14ac:dyDescent="0.25">
      <c r="A29973" t="s">
        <v>31842</v>
      </c>
      <c r="B29973">
        <v>0</v>
      </c>
    </row>
    <row r="29974" spans="1:2" x14ac:dyDescent="0.25">
      <c r="A29974" t="s">
        <v>31843</v>
      </c>
      <c r="B29974">
        <v>0</v>
      </c>
    </row>
    <row r="29975" spans="1:2" x14ac:dyDescent="0.25">
      <c r="A29975" t="s">
        <v>31844</v>
      </c>
      <c r="B29975">
        <v>11</v>
      </c>
    </row>
    <row r="29976" spans="1:2" x14ac:dyDescent="0.25">
      <c r="A29976" t="s">
        <v>31845</v>
      </c>
      <c r="B29976">
        <v>47</v>
      </c>
    </row>
    <row r="29977" spans="1:2" x14ac:dyDescent="0.25">
      <c r="A29977" t="s">
        <v>31846</v>
      </c>
      <c r="B29977">
        <v>4</v>
      </c>
    </row>
    <row r="29978" spans="1:2" x14ac:dyDescent="0.25">
      <c r="A29978" t="s">
        <v>31847</v>
      </c>
      <c r="B29978">
        <v>8</v>
      </c>
    </row>
    <row r="29979" spans="1:2" x14ac:dyDescent="0.25">
      <c r="A29979" t="s">
        <v>31848</v>
      </c>
      <c r="B29979">
        <v>0</v>
      </c>
    </row>
    <row r="29980" spans="1:2" x14ac:dyDescent="0.25">
      <c r="A29980" t="s">
        <v>31849</v>
      </c>
      <c r="B29980">
        <v>0</v>
      </c>
    </row>
    <row r="29981" spans="1:2" x14ac:dyDescent="0.25">
      <c r="A29981" t="s">
        <v>31850</v>
      </c>
      <c r="B29981">
        <v>0</v>
      </c>
    </row>
    <row r="29982" spans="1:2" x14ac:dyDescent="0.25">
      <c r="A29982" t="s">
        <v>31851</v>
      </c>
      <c r="B29982">
        <v>7</v>
      </c>
    </row>
    <row r="29983" spans="1:2" x14ac:dyDescent="0.25">
      <c r="A29983" t="s">
        <v>31852</v>
      </c>
      <c r="B29983">
        <v>3</v>
      </c>
    </row>
    <row r="29984" spans="1:2" x14ac:dyDescent="0.25">
      <c r="A29984" t="s">
        <v>31853</v>
      </c>
      <c r="B29984">
        <v>2</v>
      </c>
    </row>
    <row r="29985" spans="1:2" x14ac:dyDescent="0.25">
      <c r="A29985" t="s">
        <v>31854</v>
      </c>
      <c r="B29985">
        <v>1</v>
      </c>
    </row>
    <row r="29986" spans="1:2" x14ac:dyDescent="0.25">
      <c r="A29986" t="s">
        <v>31855</v>
      </c>
      <c r="B29986">
        <v>6</v>
      </c>
    </row>
    <row r="29987" spans="1:2" x14ac:dyDescent="0.25">
      <c r="A29987" t="s">
        <v>31856</v>
      </c>
      <c r="B29987">
        <v>31</v>
      </c>
    </row>
    <row r="29988" spans="1:2" x14ac:dyDescent="0.25">
      <c r="A29988" t="s">
        <v>31857</v>
      </c>
      <c r="B29988">
        <v>15</v>
      </c>
    </row>
    <row r="29989" spans="1:2" x14ac:dyDescent="0.25">
      <c r="A29989" t="s">
        <v>31858</v>
      </c>
      <c r="B29989">
        <v>9</v>
      </c>
    </row>
    <row r="29990" spans="1:2" x14ac:dyDescent="0.25">
      <c r="A29990" t="s">
        <v>31859</v>
      </c>
      <c r="B29990">
        <v>0</v>
      </c>
    </row>
    <row r="29991" spans="1:2" x14ac:dyDescent="0.25">
      <c r="A29991" t="s">
        <v>31860</v>
      </c>
      <c r="B29991">
        <v>0</v>
      </c>
    </row>
    <row r="29992" spans="1:2" x14ac:dyDescent="0.25">
      <c r="A29992" t="s">
        <v>31861</v>
      </c>
      <c r="B29992">
        <v>2</v>
      </c>
    </row>
    <row r="29993" spans="1:2" x14ac:dyDescent="0.25">
      <c r="A29993" t="s">
        <v>31862</v>
      </c>
      <c r="B29993">
        <v>12</v>
      </c>
    </row>
    <row r="29994" spans="1:2" x14ac:dyDescent="0.25">
      <c r="A29994" t="s">
        <v>31863</v>
      </c>
      <c r="B29994">
        <v>1</v>
      </c>
    </row>
    <row r="29995" spans="1:2" x14ac:dyDescent="0.25">
      <c r="A29995" t="s">
        <v>31864</v>
      </c>
      <c r="B29995">
        <v>1</v>
      </c>
    </row>
    <row r="29996" spans="1:2" x14ac:dyDescent="0.25">
      <c r="A29996" t="s">
        <v>31865</v>
      </c>
      <c r="B29996">
        <v>5</v>
      </c>
    </row>
    <row r="29997" spans="1:2" x14ac:dyDescent="0.25">
      <c r="A29997" t="s">
        <v>31866</v>
      </c>
      <c r="B29997">
        <v>32</v>
      </c>
    </row>
    <row r="29998" spans="1:2" x14ac:dyDescent="0.25">
      <c r="A29998" t="s">
        <v>31867</v>
      </c>
      <c r="B29998">
        <v>77</v>
      </c>
    </row>
    <row r="29999" spans="1:2" x14ac:dyDescent="0.25">
      <c r="A29999" t="s">
        <v>31868</v>
      </c>
      <c r="B29999">
        <v>30</v>
      </c>
    </row>
    <row r="30000" spans="1:2" x14ac:dyDescent="0.25">
      <c r="A30000" t="s">
        <v>31869</v>
      </c>
      <c r="B30000">
        <v>6</v>
      </c>
    </row>
    <row r="30001" spans="1:2" x14ac:dyDescent="0.25">
      <c r="A30001" t="s">
        <v>31870</v>
      </c>
      <c r="B30001">
        <v>1</v>
      </c>
    </row>
    <row r="30002" spans="1:2" x14ac:dyDescent="0.25">
      <c r="A30002" t="s">
        <v>31871</v>
      </c>
      <c r="B30002">
        <v>0</v>
      </c>
    </row>
    <row r="30003" spans="1:2" x14ac:dyDescent="0.25">
      <c r="A30003" t="s">
        <v>31872</v>
      </c>
      <c r="B30003">
        <v>1</v>
      </c>
    </row>
    <row r="30004" spans="1:2" x14ac:dyDescent="0.25">
      <c r="A30004" t="s">
        <v>31873</v>
      </c>
      <c r="B30004">
        <v>22</v>
      </c>
    </row>
    <row r="30005" spans="1:2" x14ac:dyDescent="0.25">
      <c r="A30005" t="s">
        <v>31874</v>
      </c>
      <c r="B30005">
        <v>4</v>
      </c>
    </row>
    <row r="30006" spans="1:2" x14ac:dyDescent="0.25">
      <c r="A30006" t="s">
        <v>31875</v>
      </c>
      <c r="B30006">
        <v>9</v>
      </c>
    </row>
    <row r="30007" spans="1:2" x14ac:dyDescent="0.25">
      <c r="A30007" t="s">
        <v>31876</v>
      </c>
      <c r="B30007">
        <v>7</v>
      </c>
    </row>
    <row r="30008" spans="1:2" x14ac:dyDescent="0.25">
      <c r="A30008" t="s">
        <v>31877</v>
      </c>
      <c r="B30008">
        <v>43</v>
      </c>
    </row>
    <row r="30009" spans="1:2" x14ac:dyDescent="0.25">
      <c r="A30009" t="s">
        <v>31878</v>
      </c>
      <c r="B30009">
        <v>123</v>
      </c>
    </row>
    <row r="30010" spans="1:2" x14ac:dyDescent="0.25">
      <c r="A30010" t="s">
        <v>31879</v>
      </c>
      <c r="B30010">
        <v>49</v>
      </c>
    </row>
    <row r="30011" spans="1:2" x14ac:dyDescent="0.25">
      <c r="A30011" t="s">
        <v>31880</v>
      </c>
      <c r="B30011">
        <v>4</v>
      </c>
    </row>
    <row r="30012" spans="1:2" x14ac:dyDescent="0.25">
      <c r="A30012" t="s">
        <v>31881</v>
      </c>
      <c r="B30012">
        <v>0</v>
      </c>
    </row>
    <row r="30013" spans="1:2" x14ac:dyDescent="0.25">
      <c r="A30013" t="s">
        <v>31882</v>
      </c>
      <c r="B30013">
        <v>0</v>
      </c>
    </row>
    <row r="30014" spans="1:2" x14ac:dyDescent="0.25">
      <c r="A30014" t="s">
        <v>31883</v>
      </c>
      <c r="B30014">
        <v>0</v>
      </c>
    </row>
    <row r="30015" spans="1:2" x14ac:dyDescent="0.25">
      <c r="A30015" t="s">
        <v>31884</v>
      </c>
      <c r="B30015">
        <v>9</v>
      </c>
    </row>
    <row r="30016" spans="1:2" x14ac:dyDescent="0.25">
      <c r="A30016" t="s">
        <v>31885</v>
      </c>
      <c r="B30016">
        <v>3</v>
      </c>
    </row>
    <row r="30017" spans="1:2" x14ac:dyDescent="0.25">
      <c r="A30017" t="s">
        <v>31886</v>
      </c>
      <c r="B30017">
        <v>9</v>
      </c>
    </row>
    <row r="30018" spans="1:2" x14ac:dyDescent="0.25">
      <c r="A30018" t="s">
        <v>31887</v>
      </c>
      <c r="B30018">
        <v>13</v>
      </c>
    </row>
    <row r="30019" spans="1:2" x14ac:dyDescent="0.25">
      <c r="A30019" t="s">
        <v>31888</v>
      </c>
      <c r="B30019">
        <v>71</v>
      </c>
    </row>
    <row r="30020" spans="1:2" x14ac:dyDescent="0.25">
      <c r="A30020" t="s">
        <v>31889</v>
      </c>
      <c r="B30020">
        <v>158</v>
      </c>
    </row>
    <row r="30021" spans="1:2" x14ac:dyDescent="0.25">
      <c r="A30021" t="s">
        <v>31890</v>
      </c>
      <c r="B30021">
        <v>94</v>
      </c>
    </row>
    <row r="30022" spans="1:2" x14ac:dyDescent="0.25">
      <c r="A30022" t="s">
        <v>31891</v>
      </c>
      <c r="B30022">
        <v>6</v>
      </c>
    </row>
    <row r="30023" spans="1:2" x14ac:dyDescent="0.25">
      <c r="A30023" t="s">
        <v>31892</v>
      </c>
      <c r="B30023">
        <v>5</v>
      </c>
    </row>
    <row r="30024" spans="1:2" x14ac:dyDescent="0.25">
      <c r="A30024" t="s">
        <v>31893</v>
      </c>
      <c r="B30024">
        <v>0</v>
      </c>
    </row>
    <row r="30025" spans="1:2" x14ac:dyDescent="0.25">
      <c r="A30025" t="s">
        <v>31894</v>
      </c>
      <c r="B30025">
        <v>2</v>
      </c>
    </row>
    <row r="30026" spans="1:2" x14ac:dyDescent="0.25">
      <c r="A30026" t="s">
        <v>31895</v>
      </c>
      <c r="B30026">
        <v>2</v>
      </c>
    </row>
    <row r="30027" spans="1:2" x14ac:dyDescent="0.25">
      <c r="A30027" t="s">
        <v>31896</v>
      </c>
      <c r="B30027">
        <v>5</v>
      </c>
    </row>
    <row r="30028" spans="1:2" x14ac:dyDescent="0.25">
      <c r="A30028" t="s">
        <v>31897</v>
      </c>
      <c r="B30028">
        <v>38</v>
      </c>
    </row>
    <row r="30029" spans="1:2" x14ac:dyDescent="0.25">
      <c r="A30029" t="s">
        <v>31898</v>
      </c>
      <c r="B30029">
        <v>29</v>
      </c>
    </row>
    <row r="30030" spans="1:2" x14ac:dyDescent="0.25">
      <c r="A30030" t="s">
        <v>31899</v>
      </c>
      <c r="B30030">
        <v>185</v>
      </c>
    </row>
    <row r="30031" spans="1:2" x14ac:dyDescent="0.25">
      <c r="A30031" t="s">
        <v>31900</v>
      </c>
      <c r="B30031">
        <v>366</v>
      </c>
    </row>
    <row r="30032" spans="1:2" x14ac:dyDescent="0.25">
      <c r="A30032" t="s">
        <v>31901</v>
      </c>
      <c r="B30032">
        <v>147</v>
      </c>
    </row>
    <row r="30033" spans="1:2" x14ac:dyDescent="0.25">
      <c r="A30033" t="s">
        <v>31902</v>
      </c>
      <c r="B30033">
        <v>12</v>
      </c>
    </row>
    <row r="30034" spans="1:2" x14ac:dyDescent="0.25">
      <c r="A30034" t="s">
        <v>31903</v>
      </c>
      <c r="B30034">
        <v>1</v>
      </c>
    </row>
    <row r="30035" spans="1:2" x14ac:dyDescent="0.25">
      <c r="A30035" t="s">
        <v>31904</v>
      </c>
      <c r="B30035">
        <v>0</v>
      </c>
    </row>
    <row r="30036" spans="1:2" x14ac:dyDescent="0.25">
      <c r="A30036" t="s">
        <v>31905</v>
      </c>
      <c r="B30036">
        <v>0</v>
      </c>
    </row>
    <row r="30037" spans="1:2" x14ac:dyDescent="0.25">
      <c r="A30037" t="s">
        <v>31906</v>
      </c>
      <c r="B30037">
        <v>1</v>
      </c>
    </row>
    <row r="30038" spans="1:2" x14ac:dyDescent="0.25">
      <c r="A30038" t="s">
        <v>31907</v>
      </c>
      <c r="B30038">
        <v>4</v>
      </c>
    </row>
    <row r="30039" spans="1:2" x14ac:dyDescent="0.25">
      <c r="A30039" t="s">
        <v>31908</v>
      </c>
      <c r="B30039">
        <v>112</v>
      </c>
    </row>
    <row r="30040" spans="1:2" x14ac:dyDescent="0.25">
      <c r="A30040" t="s">
        <v>31909</v>
      </c>
      <c r="B30040">
        <v>54</v>
      </c>
    </row>
    <row r="30041" spans="1:2" x14ac:dyDescent="0.25">
      <c r="A30041" t="s">
        <v>31910</v>
      </c>
      <c r="B30041">
        <v>243</v>
      </c>
    </row>
    <row r="30042" spans="1:2" x14ac:dyDescent="0.25">
      <c r="A30042" t="s">
        <v>31911</v>
      </c>
      <c r="B30042">
        <v>574</v>
      </c>
    </row>
    <row r="30043" spans="1:2" x14ac:dyDescent="0.25">
      <c r="A30043" t="s">
        <v>31912</v>
      </c>
      <c r="B30043">
        <v>347</v>
      </c>
    </row>
    <row r="30044" spans="1:2" x14ac:dyDescent="0.25">
      <c r="A30044" t="s">
        <v>31913</v>
      </c>
      <c r="B30044">
        <v>64</v>
      </c>
    </row>
    <row r="30045" spans="1:2" x14ac:dyDescent="0.25">
      <c r="A30045" t="s">
        <v>31914</v>
      </c>
      <c r="B30045">
        <v>7</v>
      </c>
    </row>
    <row r="30046" spans="1:2" x14ac:dyDescent="0.25">
      <c r="A30046" t="s">
        <v>31915</v>
      </c>
      <c r="B30046">
        <v>0</v>
      </c>
    </row>
    <row r="30047" spans="1:2" x14ac:dyDescent="0.25">
      <c r="A30047" t="s">
        <v>31916</v>
      </c>
      <c r="B30047">
        <v>8</v>
      </c>
    </row>
    <row r="30048" spans="1:2" x14ac:dyDescent="0.25">
      <c r="A30048" t="s">
        <v>31917</v>
      </c>
      <c r="B30048">
        <v>68</v>
      </c>
    </row>
    <row r="30049" spans="1:2" x14ac:dyDescent="0.25">
      <c r="A30049" t="s">
        <v>31918</v>
      </c>
      <c r="B30049">
        <v>26</v>
      </c>
    </row>
    <row r="30050" spans="1:2" x14ac:dyDescent="0.25">
      <c r="A30050" t="s">
        <v>31919</v>
      </c>
      <c r="B30050">
        <v>171</v>
      </c>
    </row>
    <row r="30051" spans="1:2" x14ac:dyDescent="0.25">
      <c r="A30051" t="s">
        <v>31920</v>
      </c>
      <c r="B30051">
        <v>109</v>
      </c>
    </row>
    <row r="30052" spans="1:2" x14ac:dyDescent="0.25">
      <c r="A30052" t="s">
        <v>31921</v>
      </c>
      <c r="B30052">
        <v>595</v>
      </c>
    </row>
    <row r="30053" spans="1:2" x14ac:dyDescent="0.25">
      <c r="A30053" t="s">
        <v>31922</v>
      </c>
      <c r="B30053">
        <v>1395</v>
      </c>
    </row>
    <row r="30054" spans="1:2" x14ac:dyDescent="0.25">
      <c r="A30054" t="s">
        <v>31923</v>
      </c>
      <c r="B30054">
        <v>-999</v>
      </c>
    </row>
    <row r="30055" spans="1:2" x14ac:dyDescent="0.25">
      <c r="A30055" t="s">
        <v>31924</v>
      </c>
      <c r="B30055">
        <v>-999</v>
      </c>
    </row>
    <row r="30056" spans="1:2" x14ac:dyDescent="0.25">
      <c r="A30056" t="s">
        <v>31925</v>
      </c>
      <c r="B30056">
        <v>8806</v>
      </c>
    </row>
    <row r="30057" spans="1:2" x14ac:dyDescent="0.25">
      <c r="A30057" t="s">
        <v>31926</v>
      </c>
      <c r="B30057">
        <v>6437</v>
      </c>
    </row>
    <row r="30058" spans="1:2" x14ac:dyDescent="0.25">
      <c r="A30058" t="s">
        <v>31927</v>
      </c>
      <c r="B30058">
        <v>3808</v>
      </c>
    </row>
    <row r="30059" spans="1:2" x14ac:dyDescent="0.25">
      <c r="A30059" t="s">
        <v>31928</v>
      </c>
      <c r="B30059">
        <v>-999</v>
      </c>
    </row>
    <row r="30060" spans="1:2" x14ac:dyDescent="0.25">
      <c r="A30060" t="s">
        <v>31929</v>
      </c>
      <c r="B30060">
        <v>-999</v>
      </c>
    </row>
    <row r="30061" spans="1:2" x14ac:dyDescent="0.25">
      <c r="A30061" t="s">
        <v>31930</v>
      </c>
      <c r="B30061">
        <v>-999</v>
      </c>
    </row>
    <row r="30062" spans="1:2" x14ac:dyDescent="0.25">
      <c r="A30062" t="s">
        <v>31931</v>
      </c>
      <c r="B30062">
        <v>-999</v>
      </c>
    </row>
    <row r="30063" spans="1:2" x14ac:dyDescent="0.25">
      <c r="A30063" t="s">
        <v>31932</v>
      </c>
      <c r="B30063">
        <v>-999</v>
      </c>
    </row>
    <row r="30064" spans="1:2" x14ac:dyDescent="0.25">
      <c r="A30064" t="s">
        <v>31933</v>
      </c>
      <c r="B30064">
        <v>-999</v>
      </c>
    </row>
    <row r="30065" spans="1:2" x14ac:dyDescent="0.25">
      <c r="A30065" t="s">
        <v>31934</v>
      </c>
      <c r="B30065">
        <v>-999</v>
      </c>
    </row>
    <row r="30066" spans="1:2" x14ac:dyDescent="0.25">
      <c r="A30066" t="s">
        <v>31935</v>
      </c>
      <c r="B30066">
        <v>-999</v>
      </c>
    </row>
    <row r="30067" spans="1:2" x14ac:dyDescent="0.25">
      <c r="A30067" t="s">
        <v>31936</v>
      </c>
      <c r="B30067">
        <v>-999</v>
      </c>
    </row>
    <row r="30068" spans="1:2" x14ac:dyDescent="0.25">
      <c r="A30068" t="s">
        <v>31937</v>
      </c>
      <c r="B30068">
        <v>-999</v>
      </c>
    </row>
    <row r="30069" spans="1:2" x14ac:dyDescent="0.25">
      <c r="A30069" t="s">
        <v>31938</v>
      </c>
      <c r="B30069">
        <v>-999</v>
      </c>
    </row>
    <row r="30070" spans="1:2" x14ac:dyDescent="0.25">
      <c r="A30070" t="s">
        <v>31939</v>
      </c>
      <c r="B30070">
        <v>-999</v>
      </c>
    </row>
    <row r="30071" spans="1:2" x14ac:dyDescent="0.25">
      <c r="A30071" t="s">
        <v>31940</v>
      </c>
      <c r="B30071">
        <v>-999</v>
      </c>
    </row>
    <row r="30072" spans="1:2" x14ac:dyDescent="0.25">
      <c r="A30072" t="s">
        <v>31941</v>
      </c>
      <c r="B30072">
        <v>-999</v>
      </c>
    </row>
    <row r="30073" spans="1:2" x14ac:dyDescent="0.25">
      <c r="A30073" t="s">
        <v>31942</v>
      </c>
      <c r="B30073">
        <v>-999</v>
      </c>
    </row>
    <row r="30074" spans="1:2" x14ac:dyDescent="0.25">
      <c r="A30074" t="s">
        <v>31943</v>
      </c>
      <c r="B30074">
        <v>-999</v>
      </c>
    </row>
    <row r="30075" spans="1:2" x14ac:dyDescent="0.25">
      <c r="A30075" t="s">
        <v>31944</v>
      </c>
      <c r="B30075">
        <v>-999</v>
      </c>
    </row>
    <row r="30076" spans="1:2" x14ac:dyDescent="0.25">
      <c r="A30076" t="s">
        <v>31945</v>
      </c>
      <c r="B30076">
        <v>-999</v>
      </c>
    </row>
    <row r="30077" spans="1:2" x14ac:dyDescent="0.25">
      <c r="A30077" t="s">
        <v>31946</v>
      </c>
      <c r="B30077">
        <v>-999</v>
      </c>
    </row>
    <row r="30078" spans="1:2" x14ac:dyDescent="0.25">
      <c r="A30078" t="s">
        <v>31947</v>
      </c>
      <c r="B30078">
        <v>2205</v>
      </c>
    </row>
    <row r="30079" spans="1:2" x14ac:dyDescent="0.25">
      <c r="A30079" t="s">
        <v>31948</v>
      </c>
      <c r="B30079">
        <v>671</v>
      </c>
    </row>
    <row r="30080" spans="1:2" x14ac:dyDescent="0.25">
      <c r="A30080" t="s">
        <v>31949</v>
      </c>
      <c r="B30080">
        <v>583</v>
      </c>
    </row>
    <row r="30081" spans="1:2" x14ac:dyDescent="0.25">
      <c r="A30081" t="s">
        <v>31950</v>
      </c>
      <c r="B30081">
        <v>553</v>
      </c>
    </row>
    <row r="30082" spans="1:2" x14ac:dyDescent="0.25">
      <c r="A30082" t="s">
        <v>31951</v>
      </c>
      <c r="B30082">
        <v>1807</v>
      </c>
    </row>
    <row r="30083" spans="1:2" x14ac:dyDescent="0.25">
      <c r="A30083" t="s">
        <v>31952</v>
      </c>
      <c r="B30083">
        <v>1403</v>
      </c>
    </row>
    <row r="30084" spans="1:2" x14ac:dyDescent="0.25">
      <c r="A30084" t="s">
        <v>31953</v>
      </c>
      <c r="B30084">
        <v>12</v>
      </c>
    </row>
    <row r="30085" spans="1:2" x14ac:dyDescent="0.25">
      <c r="A30085" t="s">
        <v>31954</v>
      </c>
      <c r="B30085">
        <v>1839</v>
      </c>
    </row>
    <row r="30086" spans="1:2" x14ac:dyDescent="0.25">
      <c r="A30086" t="s">
        <v>31955</v>
      </c>
      <c r="B30086">
        <v>34</v>
      </c>
    </row>
    <row r="30087" spans="1:2" x14ac:dyDescent="0.25">
      <c r="A30087" t="s">
        <v>31956</v>
      </c>
      <c r="B30087">
        <v>105</v>
      </c>
    </row>
    <row r="30088" spans="1:2" x14ac:dyDescent="0.25">
      <c r="A30088" t="s">
        <v>31957</v>
      </c>
      <c r="B30088">
        <v>23</v>
      </c>
    </row>
    <row r="30089" spans="1:2" x14ac:dyDescent="0.25">
      <c r="A30089" t="s">
        <v>31958</v>
      </c>
      <c r="B30089">
        <v>32</v>
      </c>
    </row>
    <row r="30090" spans="1:2" x14ac:dyDescent="0.25">
      <c r="A30090" t="s">
        <v>31959</v>
      </c>
      <c r="B30090">
        <v>34</v>
      </c>
    </row>
    <row r="30091" spans="1:2" x14ac:dyDescent="0.25">
      <c r="A30091" t="s">
        <v>31960</v>
      </c>
      <c r="B30091">
        <v>89</v>
      </c>
    </row>
    <row r="30092" spans="1:2" x14ac:dyDescent="0.25">
      <c r="A30092" t="s">
        <v>31961</v>
      </c>
      <c r="B30092">
        <v>184</v>
      </c>
    </row>
    <row r="30093" spans="1:2" x14ac:dyDescent="0.25">
      <c r="A30093" t="s">
        <v>31962</v>
      </c>
      <c r="B30093">
        <v>32</v>
      </c>
    </row>
    <row r="30094" spans="1:2" x14ac:dyDescent="0.25">
      <c r="A30094" t="s">
        <v>31963</v>
      </c>
      <c r="B30094">
        <v>35</v>
      </c>
    </row>
    <row r="30095" spans="1:2" x14ac:dyDescent="0.25">
      <c r="A30095" t="s">
        <v>31964</v>
      </c>
      <c r="B30095">
        <v>106</v>
      </c>
    </row>
    <row r="30096" spans="1:2" x14ac:dyDescent="0.25">
      <c r="A30096" t="s">
        <v>31965</v>
      </c>
      <c r="B30096">
        <v>11</v>
      </c>
    </row>
    <row r="30097" spans="1:2" x14ac:dyDescent="0.25">
      <c r="A30097" t="s">
        <v>31966</v>
      </c>
      <c r="B30097">
        <v>184</v>
      </c>
    </row>
    <row r="30098" spans="1:2" x14ac:dyDescent="0.25">
      <c r="A30098" t="s">
        <v>31967</v>
      </c>
      <c r="B30098">
        <v>-999</v>
      </c>
    </row>
    <row r="30099" spans="1:2" x14ac:dyDescent="0.25">
      <c r="A30099" t="s">
        <v>31968</v>
      </c>
      <c r="B30099">
        <v>149</v>
      </c>
    </row>
    <row r="30100" spans="1:2" x14ac:dyDescent="0.25">
      <c r="A30100" t="s">
        <v>31969</v>
      </c>
      <c r="B30100">
        <v>1651</v>
      </c>
    </row>
    <row r="30101" spans="1:2" x14ac:dyDescent="0.25">
      <c r="A30101" t="s">
        <v>31970</v>
      </c>
      <c r="B30101">
        <v>50</v>
      </c>
    </row>
    <row r="30102" spans="1:2" x14ac:dyDescent="0.25">
      <c r="A30102" t="s">
        <v>31971</v>
      </c>
      <c r="B30102">
        <v>-999</v>
      </c>
    </row>
    <row r="30103" spans="1:2" x14ac:dyDescent="0.25">
      <c r="A30103" t="s">
        <v>31972</v>
      </c>
      <c r="B30103">
        <v>-999</v>
      </c>
    </row>
    <row r="30104" spans="1:2" x14ac:dyDescent="0.25">
      <c r="A30104" t="s">
        <v>31973</v>
      </c>
      <c r="B30104">
        <v>-999</v>
      </c>
    </row>
    <row r="30105" spans="1:2" x14ac:dyDescent="0.25">
      <c r="A30105" t="s">
        <v>31974</v>
      </c>
      <c r="B30105">
        <v>-999</v>
      </c>
    </row>
    <row r="30106" spans="1:2" x14ac:dyDescent="0.25">
      <c r="A30106" t="s">
        <v>31975</v>
      </c>
      <c r="B30106">
        <v>-999</v>
      </c>
    </row>
    <row r="30107" spans="1:2" x14ac:dyDescent="0.25">
      <c r="A30107" t="s">
        <v>31976</v>
      </c>
      <c r="B30107">
        <v>-999</v>
      </c>
    </row>
    <row r="30108" spans="1:2" x14ac:dyDescent="0.25">
      <c r="A30108" t="s">
        <v>31977</v>
      </c>
      <c r="B30108">
        <v>785</v>
      </c>
    </row>
    <row r="30109" spans="1:2" x14ac:dyDescent="0.25">
      <c r="A30109" t="s">
        <v>31978</v>
      </c>
      <c r="B30109">
        <v>-999</v>
      </c>
    </row>
    <row r="30110" spans="1:2" x14ac:dyDescent="0.25">
      <c r="A30110" t="s">
        <v>31979</v>
      </c>
      <c r="B30110">
        <v>-999</v>
      </c>
    </row>
    <row r="30111" spans="1:2" x14ac:dyDescent="0.25">
      <c r="A30111" t="s">
        <v>31980</v>
      </c>
      <c r="B30111">
        <v>81</v>
      </c>
    </row>
    <row r="30112" spans="1:2" x14ac:dyDescent="0.25">
      <c r="A30112" t="s">
        <v>31981</v>
      </c>
      <c r="B30112">
        <v>61</v>
      </c>
    </row>
    <row r="30113" spans="1:2" x14ac:dyDescent="0.25">
      <c r="A30113" t="s">
        <v>31982</v>
      </c>
      <c r="B30113">
        <v>927</v>
      </c>
    </row>
    <row r="30114" spans="1:2" x14ac:dyDescent="0.25">
      <c r="A30114" t="s">
        <v>31983</v>
      </c>
      <c r="B30114">
        <v>1717</v>
      </c>
    </row>
    <row r="30115" spans="1:2" x14ac:dyDescent="0.25">
      <c r="A30115" t="s">
        <v>31984</v>
      </c>
      <c r="B30115">
        <v>-999</v>
      </c>
    </row>
    <row r="30116" spans="1:2" x14ac:dyDescent="0.25">
      <c r="A30116" t="s">
        <v>31985</v>
      </c>
      <c r="B30116">
        <v>987</v>
      </c>
    </row>
    <row r="30117" spans="1:2" x14ac:dyDescent="0.25">
      <c r="A30117" t="s">
        <v>31986</v>
      </c>
      <c r="B30117">
        <v>-999</v>
      </c>
    </row>
    <row r="30118" spans="1:2" x14ac:dyDescent="0.25">
      <c r="A30118" t="s">
        <v>31987</v>
      </c>
      <c r="B30118">
        <v>-999</v>
      </c>
    </row>
    <row r="30119" spans="1:2" x14ac:dyDescent="0.25">
      <c r="A30119" t="s">
        <v>31988</v>
      </c>
      <c r="B30119">
        <v>174</v>
      </c>
    </row>
    <row r="30120" spans="1:2" x14ac:dyDescent="0.25">
      <c r="A30120" t="s">
        <v>31989</v>
      </c>
      <c r="B30120">
        <v>127</v>
      </c>
    </row>
    <row r="30121" spans="1:2" x14ac:dyDescent="0.25">
      <c r="A30121" t="s">
        <v>31990</v>
      </c>
      <c r="B30121">
        <v>438</v>
      </c>
    </row>
    <row r="30122" spans="1:2" x14ac:dyDescent="0.25">
      <c r="A30122" t="s">
        <v>31991</v>
      </c>
      <c r="B30122">
        <v>68</v>
      </c>
    </row>
    <row r="30123" spans="1:2" x14ac:dyDescent="0.25">
      <c r="A30123" t="s">
        <v>31992</v>
      </c>
      <c r="B30123">
        <v>65</v>
      </c>
    </row>
    <row r="30124" spans="1:2" x14ac:dyDescent="0.25">
      <c r="A30124" t="s">
        <v>31993</v>
      </c>
      <c r="B30124">
        <v>577</v>
      </c>
    </row>
    <row r="30125" spans="1:2" x14ac:dyDescent="0.25">
      <c r="A30125" t="s">
        <v>31994</v>
      </c>
      <c r="B30125">
        <v>0</v>
      </c>
    </row>
    <row r="30126" spans="1:2" x14ac:dyDescent="0.25">
      <c r="A30126" t="s">
        <v>31995</v>
      </c>
      <c r="B30126">
        <v>5</v>
      </c>
    </row>
    <row r="30127" spans="1:2" x14ac:dyDescent="0.25">
      <c r="A30127" t="s">
        <v>31996</v>
      </c>
      <c r="B30127">
        <v>0</v>
      </c>
    </row>
    <row r="30128" spans="1:2" x14ac:dyDescent="0.25">
      <c r="A30128" t="s">
        <v>31997</v>
      </c>
      <c r="B30128">
        <v>0</v>
      </c>
    </row>
    <row r="30129" spans="1:2" x14ac:dyDescent="0.25">
      <c r="A30129" t="s">
        <v>31998</v>
      </c>
      <c r="B30129">
        <v>76</v>
      </c>
    </row>
    <row r="30130" spans="1:2" x14ac:dyDescent="0.25">
      <c r="A30130" t="s">
        <v>31999</v>
      </c>
      <c r="B30130">
        <v>3</v>
      </c>
    </row>
    <row r="30131" spans="1:2" x14ac:dyDescent="0.25">
      <c r="A30131" t="s">
        <v>32000</v>
      </c>
      <c r="B30131">
        <v>22</v>
      </c>
    </row>
    <row r="30132" spans="1:2" x14ac:dyDescent="0.25">
      <c r="A30132" t="s">
        <v>32001</v>
      </c>
      <c r="B30132">
        <v>19</v>
      </c>
    </row>
    <row r="30133" spans="1:2" x14ac:dyDescent="0.25">
      <c r="A30133" t="s">
        <v>32002</v>
      </c>
      <c r="B30133">
        <v>0</v>
      </c>
    </row>
    <row r="30134" spans="1:2" x14ac:dyDescent="0.25">
      <c r="A30134" t="s">
        <v>32003</v>
      </c>
      <c r="B30134">
        <v>28</v>
      </c>
    </row>
    <row r="30135" spans="1:2" x14ac:dyDescent="0.25">
      <c r="A30135" t="s">
        <v>32004</v>
      </c>
      <c r="B30135">
        <v>13</v>
      </c>
    </row>
    <row r="30136" spans="1:2" x14ac:dyDescent="0.25">
      <c r="A30136" t="s">
        <v>32005</v>
      </c>
      <c r="B30136">
        <v>40</v>
      </c>
    </row>
    <row r="30137" spans="1:2" x14ac:dyDescent="0.25">
      <c r="A30137" t="s">
        <v>32006</v>
      </c>
      <c r="B30137">
        <v>6</v>
      </c>
    </row>
    <row r="30138" spans="1:2" x14ac:dyDescent="0.25">
      <c r="A30138" t="s">
        <v>32007</v>
      </c>
      <c r="B30138">
        <v>2</v>
      </c>
    </row>
    <row r="30139" spans="1:2" x14ac:dyDescent="0.25">
      <c r="A30139" t="s">
        <v>32008</v>
      </c>
      <c r="B30139">
        <v>270</v>
      </c>
    </row>
    <row r="30140" spans="1:2" x14ac:dyDescent="0.25">
      <c r="A30140" t="s">
        <v>32009</v>
      </c>
      <c r="B30140">
        <v>3</v>
      </c>
    </row>
    <row r="30141" spans="1:2" x14ac:dyDescent="0.25">
      <c r="A30141" t="s">
        <v>32010</v>
      </c>
      <c r="B30141">
        <v>9</v>
      </c>
    </row>
    <row r="30142" spans="1:2" x14ac:dyDescent="0.25">
      <c r="A30142" t="s">
        <v>32011</v>
      </c>
      <c r="B30142">
        <v>81</v>
      </c>
    </row>
    <row r="30143" spans="1:2" x14ac:dyDescent="0.25">
      <c r="A30143" t="s">
        <v>32012</v>
      </c>
      <c r="B30143">
        <v>577</v>
      </c>
    </row>
    <row r="30144" spans="1:2" x14ac:dyDescent="0.25">
      <c r="A30144" t="s">
        <v>32013</v>
      </c>
      <c r="B30144">
        <v>9</v>
      </c>
    </row>
    <row r="30145" spans="1:2" x14ac:dyDescent="0.25">
      <c r="A30145" t="s">
        <v>32014</v>
      </c>
      <c r="B30145">
        <v>13</v>
      </c>
    </row>
    <row r="30146" spans="1:2" x14ac:dyDescent="0.25">
      <c r="A30146" t="s">
        <v>32015</v>
      </c>
      <c r="B30146">
        <v>10</v>
      </c>
    </row>
    <row r="30147" spans="1:2" x14ac:dyDescent="0.25">
      <c r="A30147" t="s">
        <v>32016</v>
      </c>
      <c r="B30147">
        <v>9</v>
      </c>
    </row>
    <row r="30148" spans="1:2" x14ac:dyDescent="0.25">
      <c r="A30148" t="s">
        <v>32017</v>
      </c>
      <c r="B30148">
        <v>31</v>
      </c>
    </row>
    <row r="30149" spans="1:2" x14ac:dyDescent="0.25">
      <c r="A30149" t="s">
        <v>32018</v>
      </c>
      <c r="B30149">
        <v>14</v>
      </c>
    </row>
    <row r="30150" spans="1:2" x14ac:dyDescent="0.25">
      <c r="A30150" t="s">
        <v>32019</v>
      </c>
      <c r="B30150">
        <v>51</v>
      </c>
    </row>
    <row r="30151" spans="1:2" x14ac:dyDescent="0.25">
      <c r="A30151" t="s">
        <v>32020</v>
      </c>
      <c r="B30151">
        <v>105</v>
      </c>
    </row>
    <row r="30152" spans="1:2" x14ac:dyDescent="0.25">
      <c r="A30152" t="s">
        <v>32021</v>
      </c>
      <c r="B30152">
        <v>242</v>
      </c>
    </row>
    <row r="30153" spans="1:2" x14ac:dyDescent="0.25">
      <c r="A30153" t="s">
        <v>32022</v>
      </c>
      <c r="B30153">
        <v>18</v>
      </c>
    </row>
    <row r="30154" spans="1:2" x14ac:dyDescent="0.25">
      <c r="A30154" t="s">
        <v>32023</v>
      </c>
      <c r="B30154">
        <v>17</v>
      </c>
    </row>
    <row r="30155" spans="1:2" x14ac:dyDescent="0.25">
      <c r="A30155" t="s">
        <v>32024</v>
      </c>
      <c r="B30155">
        <v>18</v>
      </c>
    </row>
    <row r="30156" spans="1:2" x14ac:dyDescent="0.25">
      <c r="A30156" t="s">
        <v>32025</v>
      </c>
      <c r="B30156">
        <v>17</v>
      </c>
    </row>
    <row r="30157" spans="1:2" x14ac:dyDescent="0.25">
      <c r="A30157" t="s">
        <v>32026</v>
      </c>
      <c r="B30157">
        <v>28</v>
      </c>
    </row>
    <row r="30158" spans="1:2" x14ac:dyDescent="0.25">
      <c r="A30158" t="s">
        <v>32027</v>
      </c>
      <c r="B30158">
        <v>16</v>
      </c>
    </row>
    <row r="30159" spans="1:2" x14ac:dyDescent="0.25">
      <c r="A30159" t="s">
        <v>32028</v>
      </c>
      <c r="B30159">
        <v>52</v>
      </c>
    </row>
    <row r="30160" spans="1:2" x14ac:dyDescent="0.25">
      <c r="A30160" t="s">
        <v>32029</v>
      </c>
      <c r="B30160">
        <v>63</v>
      </c>
    </row>
    <row r="30161" spans="1:2" x14ac:dyDescent="0.25">
      <c r="A30161" t="s">
        <v>32030</v>
      </c>
      <c r="B30161">
        <v>229</v>
      </c>
    </row>
    <row r="30162" spans="1:2" x14ac:dyDescent="0.25">
      <c r="A30162" t="s">
        <v>32031</v>
      </c>
      <c r="B30162">
        <v>9</v>
      </c>
    </row>
    <row r="30163" spans="1:2" x14ac:dyDescent="0.25">
      <c r="A30163" t="s">
        <v>32032</v>
      </c>
      <c r="B30163">
        <v>2</v>
      </c>
    </row>
    <row r="30164" spans="1:2" x14ac:dyDescent="0.25">
      <c r="A30164" t="s">
        <v>32033</v>
      </c>
      <c r="B30164">
        <v>5</v>
      </c>
    </row>
    <row r="30165" spans="1:2" x14ac:dyDescent="0.25">
      <c r="A30165" t="s">
        <v>32034</v>
      </c>
      <c r="B30165">
        <v>3</v>
      </c>
    </row>
    <row r="30166" spans="1:2" x14ac:dyDescent="0.25">
      <c r="A30166" t="s">
        <v>32035</v>
      </c>
      <c r="B30166">
        <v>2</v>
      </c>
    </row>
    <row r="30167" spans="1:2" x14ac:dyDescent="0.25">
      <c r="A30167" t="s">
        <v>32036</v>
      </c>
      <c r="B30167">
        <v>0</v>
      </c>
    </row>
    <row r="30168" spans="1:2" x14ac:dyDescent="0.25">
      <c r="A30168" t="s">
        <v>32037</v>
      </c>
      <c r="B30168">
        <v>5</v>
      </c>
    </row>
    <row r="30169" spans="1:2" x14ac:dyDescent="0.25">
      <c r="A30169" t="s">
        <v>32038</v>
      </c>
      <c r="B30169">
        <v>1</v>
      </c>
    </row>
    <row r="30170" spans="1:2" x14ac:dyDescent="0.25">
      <c r="A30170" t="s">
        <v>32039</v>
      </c>
      <c r="B30170">
        <v>27</v>
      </c>
    </row>
    <row r="30171" spans="1:2" x14ac:dyDescent="0.25">
      <c r="A30171" t="s">
        <v>32040</v>
      </c>
      <c r="B30171">
        <v>17</v>
      </c>
    </row>
    <row r="30172" spans="1:2" x14ac:dyDescent="0.25">
      <c r="A30172" t="s">
        <v>32041</v>
      </c>
      <c r="B30172">
        <v>14</v>
      </c>
    </row>
    <row r="30173" spans="1:2" x14ac:dyDescent="0.25">
      <c r="A30173" t="s">
        <v>32042</v>
      </c>
      <c r="B30173">
        <v>18</v>
      </c>
    </row>
    <row r="30174" spans="1:2" x14ac:dyDescent="0.25">
      <c r="A30174" t="s">
        <v>32043</v>
      </c>
      <c r="B30174">
        <v>13</v>
      </c>
    </row>
    <row r="30175" spans="1:2" x14ac:dyDescent="0.25">
      <c r="A30175" t="s">
        <v>32044</v>
      </c>
      <c r="B30175">
        <v>14</v>
      </c>
    </row>
    <row r="30176" spans="1:2" x14ac:dyDescent="0.25">
      <c r="A30176" t="s">
        <v>32045</v>
      </c>
      <c r="B30176">
        <v>18</v>
      </c>
    </row>
    <row r="30177" spans="1:2" x14ac:dyDescent="0.25">
      <c r="A30177" t="s">
        <v>32046</v>
      </c>
      <c r="B30177">
        <v>34</v>
      </c>
    </row>
    <row r="30178" spans="1:2" x14ac:dyDescent="0.25">
      <c r="A30178" t="s">
        <v>32047</v>
      </c>
      <c r="B30178">
        <v>17</v>
      </c>
    </row>
    <row r="30179" spans="1:2" x14ac:dyDescent="0.25">
      <c r="A30179" t="s">
        <v>32048</v>
      </c>
      <c r="B30179">
        <v>145</v>
      </c>
    </row>
    <row r="30180" spans="1:2" x14ac:dyDescent="0.25">
      <c r="A30180" t="s">
        <v>32049</v>
      </c>
      <c r="B30180">
        <v>9</v>
      </c>
    </row>
    <row r="30181" spans="1:2" x14ac:dyDescent="0.25">
      <c r="A30181" t="s">
        <v>32050</v>
      </c>
      <c r="B30181">
        <v>13</v>
      </c>
    </row>
    <row r="30182" spans="1:2" x14ac:dyDescent="0.25">
      <c r="A30182" t="s">
        <v>32051</v>
      </c>
      <c r="B30182">
        <v>14</v>
      </c>
    </row>
    <row r="30183" spans="1:2" x14ac:dyDescent="0.25">
      <c r="A30183" t="s">
        <v>32052</v>
      </c>
      <c r="B30183">
        <v>6</v>
      </c>
    </row>
    <row r="30184" spans="1:2" x14ac:dyDescent="0.25">
      <c r="A30184" t="s">
        <v>32053</v>
      </c>
      <c r="B30184">
        <v>20</v>
      </c>
    </row>
    <row r="30185" spans="1:2" x14ac:dyDescent="0.25">
      <c r="A30185" t="s">
        <v>32054</v>
      </c>
      <c r="B30185">
        <v>10</v>
      </c>
    </row>
    <row r="30186" spans="1:2" x14ac:dyDescent="0.25">
      <c r="A30186" t="s">
        <v>32055</v>
      </c>
      <c r="B30186">
        <v>23</v>
      </c>
    </row>
    <row r="30187" spans="1:2" x14ac:dyDescent="0.25">
      <c r="A30187" t="s">
        <v>32056</v>
      </c>
      <c r="B30187">
        <v>19</v>
      </c>
    </row>
    <row r="30188" spans="1:2" x14ac:dyDescent="0.25">
      <c r="A30188" t="s">
        <v>32057</v>
      </c>
      <c r="B30188">
        <v>114</v>
      </c>
    </row>
    <row r="30189" spans="1:2" x14ac:dyDescent="0.25">
      <c r="A30189" t="s">
        <v>32058</v>
      </c>
      <c r="B30189">
        <v>62</v>
      </c>
    </row>
    <row r="30190" spans="1:2" x14ac:dyDescent="0.25">
      <c r="A30190" t="s">
        <v>32059</v>
      </c>
      <c r="B30190">
        <v>59</v>
      </c>
    </row>
    <row r="30191" spans="1:2" x14ac:dyDescent="0.25">
      <c r="A30191" t="s">
        <v>32060</v>
      </c>
      <c r="B30191">
        <v>65</v>
      </c>
    </row>
    <row r="30192" spans="1:2" x14ac:dyDescent="0.25">
      <c r="A30192" t="s">
        <v>32061</v>
      </c>
      <c r="B30192">
        <v>48</v>
      </c>
    </row>
    <row r="30193" spans="1:2" x14ac:dyDescent="0.25">
      <c r="A30193" t="s">
        <v>32062</v>
      </c>
      <c r="B30193">
        <v>95</v>
      </c>
    </row>
    <row r="30194" spans="1:2" x14ac:dyDescent="0.25">
      <c r="A30194" t="s">
        <v>32063</v>
      </c>
      <c r="B30194">
        <v>58</v>
      </c>
    </row>
    <row r="30195" spans="1:2" x14ac:dyDescent="0.25">
      <c r="A30195" t="s">
        <v>32064</v>
      </c>
      <c r="B30195">
        <v>165</v>
      </c>
    </row>
    <row r="30196" spans="1:2" x14ac:dyDescent="0.25">
      <c r="A30196" t="s">
        <v>32065</v>
      </c>
      <c r="B30196">
        <v>205</v>
      </c>
    </row>
    <row r="30197" spans="1:2" x14ac:dyDescent="0.25">
      <c r="A30197" t="s">
        <v>32066</v>
      </c>
      <c r="B30197">
        <v>757</v>
      </c>
    </row>
    <row r="30198" spans="1:2" x14ac:dyDescent="0.25">
      <c r="A30198" t="s">
        <v>32067</v>
      </c>
      <c r="B30198">
        <v>567</v>
      </c>
    </row>
    <row r="30199" spans="1:2" x14ac:dyDescent="0.25">
      <c r="A30199" t="s">
        <v>32068</v>
      </c>
      <c r="B30199">
        <v>2</v>
      </c>
    </row>
    <row r="30200" spans="1:2" x14ac:dyDescent="0.25">
      <c r="A30200" t="s">
        <v>32069</v>
      </c>
      <c r="B30200">
        <v>1</v>
      </c>
    </row>
    <row r="30201" spans="1:2" x14ac:dyDescent="0.25">
      <c r="A30201" t="s">
        <v>32070</v>
      </c>
      <c r="B30201">
        <v>2</v>
      </c>
    </row>
    <row r="30202" spans="1:2" x14ac:dyDescent="0.25">
      <c r="A30202" t="s">
        <v>32071</v>
      </c>
      <c r="B30202">
        <v>3</v>
      </c>
    </row>
    <row r="30203" spans="1:2" x14ac:dyDescent="0.25">
      <c r="A30203" t="s">
        <v>32072</v>
      </c>
      <c r="B30203">
        <v>1</v>
      </c>
    </row>
    <row r="30204" spans="1:2" x14ac:dyDescent="0.25">
      <c r="A30204" t="s">
        <v>32073</v>
      </c>
      <c r="B30204">
        <v>1</v>
      </c>
    </row>
    <row r="30205" spans="1:2" x14ac:dyDescent="0.25">
      <c r="A30205" t="s">
        <v>32074</v>
      </c>
      <c r="B30205">
        <v>577</v>
      </c>
    </row>
    <row r="30206" spans="1:2" x14ac:dyDescent="0.25">
      <c r="A30206" t="s">
        <v>32075</v>
      </c>
      <c r="B30206">
        <v>418</v>
      </c>
    </row>
    <row r="30207" spans="1:2" x14ac:dyDescent="0.25">
      <c r="A30207" t="s">
        <v>32076</v>
      </c>
      <c r="B30207">
        <v>361</v>
      </c>
    </row>
    <row r="30208" spans="1:2" x14ac:dyDescent="0.25">
      <c r="A30208" t="s">
        <v>32077</v>
      </c>
      <c r="B30208">
        <v>26</v>
      </c>
    </row>
    <row r="30209" spans="1:2" x14ac:dyDescent="0.25">
      <c r="A30209" t="s">
        <v>32078</v>
      </c>
      <c r="B30209">
        <v>33</v>
      </c>
    </row>
    <row r="30210" spans="1:2" x14ac:dyDescent="0.25">
      <c r="A30210" t="s">
        <v>32079</v>
      </c>
      <c r="B30210">
        <v>30</v>
      </c>
    </row>
    <row r="30211" spans="1:2" x14ac:dyDescent="0.25">
      <c r="A30211" t="s">
        <v>32080</v>
      </c>
      <c r="B30211">
        <v>26</v>
      </c>
    </row>
    <row r="30212" spans="1:2" x14ac:dyDescent="0.25">
      <c r="A30212" t="s">
        <v>32081</v>
      </c>
      <c r="B30212">
        <v>49</v>
      </c>
    </row>
    <row r="30213" spans="1:2" x14ac:dyDescent="0.25">
      <c r="A30213" t="s">
        <v>32082</v>
      </c>
      <c r="B30213">
        <v>37</v>
      </c>
    </row>
    <row r="30214" spans="1:2" x14ac:dyDescent="0.25">
      <c r="A30214" t="s">
        <v>32083</v>
      </c>
      <c r="B30214">
        <v>96</v>
      </c>
    </row>
    <row r="30215" spans="1:2" x14ac:dyDescent="0.25">
      <c r="A30215" t="s">
        <v>32084</v>
      </c>
      <c r="B30215">
        <v>121</v>
      </c>
    </row>
    <row r="30216" spans="1:2" x14ac:dyDescent="0.25">
      <c r="A30216" t="s">
        <v>32085</v>
      </c>
      <c r="B30216">
        <v>31</v>
      </c>
    </row>
    <row r="30217" spans="1:2" x14ac:dyDescent="0.25">
      <c r="A30217" t="s">
        <v>32086</v>
      </c>
      <c r="B30217">
        <v>34</v>
      </c>
    </row>
    <row r="30218" spans="1:2" x14ac:dyDescent="0.25">
      <c r="A30218" t="s">
        <v>32087</v>
      </c>
      <c r="B30218">
        <v>35</v>
      </c>
    </row>
    <row r="30219" spans="1:2" x14ac:dyDescent="0.25">
      <c r="A30219" t="s">
        <v>32088</v>
      </c>
      <c r="B30219">
        <v>181</v>
      </c>
    </row>
    <row r="30220" spans="1:2" x14ac:dyDescent="0.25">
      <c r="A30220" t="s">
        <v>32089</v>
      </c>
      <c r="B30220">
        <v>0</v>
      </c>
    </row>
    <row r="30221" spans="1:2" x14ac:dyDescent="0.25">
      <c r="A30221" t="s">
        <v>32090</v>
      </c>
      <c r="B30221">
        <v>21</v>
      </c>
    </row>
    <row r="30222" spans="1:2" x14ac:dyDescent="0.25">
      <c r="A30222" t="s">
        <v>32091</v>
      </c>
      <c r="B30222">
        <v>2</v>
      </c>
    </row>
    <row r="30223" spans="1:2" x14ac:dyDescent="0.25">
      <c r="A30223" t="s">
        <v>32092</v>
      </c>
      <c r="B30223">
        <v>52</v>
      </c>
    </row>
    <row r="30224" spans="1:2" x14ac:dyDescent="0.25">
      <c r="A30224" t="s">
        <v>32093</v>
      </c>
      <c r="B30224">
        <v>10</v>
      </c>
    </row>
    <row r="30225" spans="1:2" x14ac:dyDescent="0.25">
      <c r="A30225" t="s">
        <v>32094</v>
      </c>
      <c r="B30225">
        <v>58</v>
      </c>
    </row>
    <row r="30226" spans="1:2" x14ac:dyDescent="0.25">
      <c r="A30226" t="s">
        <v>32095</v>
      </c>
      <c r="B30226">
        <v>424</v>
      </c>
    </row>
    <row r="30227" spans="1:2" x14ac:dyDescent="0.25">
      <c r="A30227" t="s">
        <v>32096</v>
      </c>
      <c r="B30227">
        <v>174</v>
      </c>
    </row>
    <row r="30228" spans="1:2" x14ac:dyDescent="0.25">
      <c r="A30228" t="s">
        <v>32097</v>
      </c>
      <c r="B30228">
        <v>24</v>
      </c>
    </row>
    <row r="30229" spans="1:2" x14ac:dyDescent="0.25">
      <c r="A30229" t="s">
        <v>32098</v>
      </c>
      <c r="B30229">
        <v>160</v>
      </c>
    </row>
    <row r="30230" spans="1:2" x14ac:dyDescent="0.25">
      <c r="A30230" t="s">
        <v>32099</v>
      </c>
      <c r="B30230">
        <v>60</v>
      </c>
    </row>
    <row r="30231" spans="1:2" x14ac:dyDescent="0.25">
      <c r="A30231" t="s">
        <v>32100</v>
      </c>
      <c r="B30231">
        <v>418</v>
      </c>
    </row>
    <row r="30232" spans="1:2" x14ac:dyDescent="0.25">
      <c r="A30232" t="s">
        <v>32101</v>
      </c>
      <c r="B30232">
        <v>282</v>
      </c>
    </row>
    <row r="30233" spans="1:2" x14ac:dyDescent="0.25">
      <c r="A30233" t="s">
        <v>32102</v>
      </c>
      <c r="B30233">
        <v>24</v>
      </c>
    </row>
    <row r="30234" spans="1:2" x14ac:dyDescent="0.25">
      <c r="A30234" t="s">
        <v>32103</v>
      </c>
      <c r="B30234">
        <v>-999</v>
      </c>
    </row>
    <row r="30235" spans="1:2" x14ac:dyDescent="0.25">
      <c r="A30235" t="s">
        <v>32104</v>
      </c>
      <c r="B30235">
        <v>2</v>
      </c>
    </row>
    <row r="30236" spans="1:2" x14ac:dyDescent="0.25">
      <c r="A30236" t="s">
        <v>32105</v>
      </c>
      <c r="B30236">
        <v>1</v>
      </c>
    </row>
    <row r="30237" spans="1:2" x14ac:dyDescent="0.25">
      <c r="A30237" t="s">
        <v>32106</v>
      </c>
      <c r="B30237">
        <v>46</v>
      </c>
    </row>
    <row r="30238" spans="1:2" x14ac:dyDescent="0.25">
      <c r="A30238" t="s">
        <v>32107</v>
      </c>
      <c r="B30238">
        <v>26</v>
      </c>
    </row>
    <row r="30239" spans="1:2" x14ac:dyDescent="0.25">
      <c r="A30239" t="s">
        <v>32108</v>
      </c>
      <c r="B30239">
        <v>72</v>
      </c>
    </row>
    <row r="30240" spans="1:2" x14ac:dyDescent="0.25">
      <c r="A30240" t="s">
        <v>32109</v>
      </c>
      <c r="B30240">
        <v>-999</v>
      </c>
    </row>
    <row r="30241" spans="1:2" x14ac:dyDescent="0.25">
      <c r="A30241" t="s">
        <v>32110</v>
      </c>
      <c r="B30241">
        <v>-999</v>
      </c>
    </row>
    <row r="30242" spans="1:2" x14ac:dyDescent="0.25">
      <c r="A30242" t="s">
        <v>32111</v>
      </c>
      <c r="B30242">
        <v>-999</v>
      </c>
    </row>
    <row r="30243" spans="1:2" x14ac:dyDescent="0.25">
      <c r="A30243" t="s">
        <v>32112</v>
      </c>
      <c r="B30243">
        <v>-999</v>
      </c>
    </row>
    <row r="30244" spans="1:2" x14ac:dyDescent="0.25">
      <c r="A30244" t="s">
        <v>32113</v>
      </c>
      <c r="B30244">
        <v>-999</v>
      </c>
    </row>
    <row r="30245" spans="1:2" x14ac:dyDescent="0.25">
      <c r="A30245" t="s">
        <v>32114</v>
      </c>
      <c r="B30245">
        <v>-999</v>
      </c>
    </row>
    <row r="30246" spans="1:2" x14ac:dyDescent="0.25">
      <c r="A30246" t="s">
        <v>32115</v>
      </c>
      <c r="B30246">
        <v>-999</v>
      </c>
    </row>
    <row r="30247" spans="1:2" x14ac:dyDescent="0.25">
      <c r="A30247" t="s">
        <v>32116</v>
      </c>
      <c r="B30247">
        <v>-999</v>
      </c>
    </row>
    <row r="30248" spans="1:2" x14ac:dyDescent="0.25">
      <c r="A30248" t="s">
        <v>32117</v>
      </c>
      <c r="B30248">
        <v>-999</v>
      </c>
    </row>
    <row r="30249" spans="1:2" x14ac:dyDescent="0.25">
      <c r="A30249" t="s">
        <v>32118</v>
      </c>
      <c r="B30249">
        <v>-999</v>
      </c>
    </row>
    <row r="30250" spans="1:2" x14ac:dyDescent="0.25">
      <c r="A30250" t="s">
        <v>32119</v>
      </c>
      <c r="B30250">
        <v>-999</v>
      </c>
    </row>
    <row r="30251" spans="1:2" x14ac:dyDescent="0.25">
      <c r="A30251" t="s">
        <v>32120</v>
      </c>
      <c r="B30251">
        <v>-999</v>
      </c>
    </row>
    <row r="30252" spans="1:2" x14ac:dyDescent="0.25">
      <c r="A30252" t="s">
        <v>32121</v>
      </c>
      <c r="B30252">
        <v>-999</v>
      </c>
    </row>
    <row r="30253" spans="1:2" x14ac:dyDescent="0.25">
      <c r="A30253" t="s">
        <v>32122</v>
      </c>
      <c r="B30253">
        <v>-999</v>
      </c>
    </row>
    <row r="30254" spans="1:2" x14ac:dyDescent="0.25">
      <c r="A30254" t="s">
        <v>32123</v>
      </c>
      <c r="B30254">
        <v>-999</v>
      </c>
    </row>
    <row r="30255" spans="1:2" x14ac:dyDescent="0.25">
      <c r="A30255" t="s">
        <v>32124</v>
      </c>
      <c r="B30255">
        <v>-999</v>
      </c>
    </row>
    <row r="30256" spans="1:2" x14ac:dyDescent="0.25">
      <c r="A30256" t="s">
        <v>32125</v>
      </c>
      <c r="B30256">
        <v>-999</v>
      </c>
    </row>
    <row r="30257" spans="1:2" x14ac:dyDescent="0.25">
      <c r="A30257" t="s">
        <v>32126</v>
      </c>
      <c r="B30257">
        <v>-999</v>
      </c>
    </row>
    <row r="30258" spans="1:2" x14ac:dyDescent="0.25">
      <c r="A30258" t="s">
        <v>32127</v>
      </c>
      <c r="B30258">
        <v>-999</v>
      </c>
    </row>
    <row r="30259" spans="1:2" x14ac:dyDescent="0.25">
      <c r="A30259" t="s">
        <v>32128</v>
      </c>
      <c r="B30259">
        <v>-999</v>
      </c>
    </row>
    <row r="30260" spans="1:2" x14ac:dyDescent="0.25">
      <c r="A30260" t="s">
        <v>32129</v>
      </c>
      <c r="B30260">
        <v>-999</v>
      </c>
    </row>
    <row r="30261" spans="1:2" x14ac:dyDescent="0.25">
      <c r="A30261" t="s">
        <v>32130</v>
      </c>
      <c r="B30261">
        <v>-999</v>
      </c>
    </row>
    <row r="30262" spans="1:2" x14ac:dyDescent="0.25">
      <c r="A30262" t="s">
        <v>32131</v>
      </c>
      <c r="B30262">
        <v>-999</v>
      </c>
    </row>
    <row r="30263" spans="1:2" x14ac:dyDescent="0.25">
      <c r="A30263" t="s">
        <v>32132</v>
      </c>
      <c r="B30263">
        <v>-999</v>
      </c>
    </row>
    <row r="30264" spans="1:2" x14ac:dyDescent="0.25">
      <c r="A30264" t="s">
        <v>32133</v>
      </c>
      <c r="B30264">
        <v>-999</v>
      </c>
    </row>
    <row r="30265" spans="1:2" x14ac:dyDescent="0.25">
      <c r="A30265" t="s">
        <v>32134</v>
      </c>
      <c r="B30265">
        <v>-999</v>
      </c>
    </row>
    <row r="30266" spans="1:2" x14ac:dyDescent="0.25">
      <c r="A30266" t="s">
        <v>32135</v>
      </c>
      <c r="B30266">
        <v>-999</v>
      </c>
    </row>
    <row r="30267" spans="1:2" x14ac:dyDescent="0.25">
      <c r="A30267" t="s">
        <v>32136</v>
      </c>
      <c r="B30267">
        <v>-999</v>
      </c>
    </row>
    <row r="30268" spans="1:2" x14ac:dyDescent="0.25">
      <c r="A30268" t="s">
        <v>32137</v>
      </c>
      <c r="B30268">
        <v>-999</v>
      </c>
    </row>
    <row r="30269" spans="1:2" x14ac:dyDescent="0.25">
      <c r="A30269" t="s">
        <v>32138</v>
      </c>
      <c r="B30269">
        <v>-999</v>
      </c>
    </row>
    <row r="30270" spans="1:2" x14ac:dyDescent="0.25">
      <c r="A30270" t="s">
        <v>32139</v>
      </c>
      <c r="B30270">
        <v>-999</v>
      </c>
    </row>
    <row r="30271" spans="1:2" x14ac:dyDescent="0.25">
      <c r="A30271" t="s">
        <v>32140</v>
      </c>
      <c r="B30271">
        <v>-999</v>
      </c>
    </row>
    <row r="30272" spans="1:2" x14ac:dyDescent="0.25">
      <c r="A30272" t="s">
        <v>32141</v>
      </c>
      <c r="B30272">
        <v>-999</v>
      </c>
    </row>
    <row r="30273" spans="1:2" x14ac:dyDescent="0.25">
      <c r="A30273" t="s">
        <v>32142</v>
      </c>
      <c r="B30273">
        <v>-999</v>
      </c>
    </row>
    <row r="30274" spans="1:2" x14ac:dyDescent="0.25">
      <c r="A30274" t="s">
        <v>32143</v>
      </c>
      <c r="B30274">
        <v>-999</v>
      </c>
    </row>
    <row r="30275" spans="1:2" x14ac:dyDescent="0.25">
      <c r="A30275" t="s">
        <v>32144</v>
      </c>
      <c r="B30275">
        <v>-999</v>
      </c>
    </row>
    <row r="30276" spans="1:2" x14ac:dyDescent="0.25">
      <c r="A30276" t="s">
        <v>32145</v>
      </c>
      <c r="B30276">
        <v>-999</v>
      </c>
    </row>
    <row r="30277" spans="1:2" x14ac:dyDescent="0.25">
      <c r="A30277" t="s">
        <v>32146</v>
      </c>
      <c r="B30277">
        <v>-999</v>
      </c>
    </row>
    <row r="30278" spans="1:2" x14ac:dyDescent="0.25">
      <c r="A30278" t="s">
        <v>32147</v>
      </c>
      <c r="B30278">
        <v>-999</v>
      </c>
    </row>
    <row r="30279" spans="1:2" x14ac:dyDescent="0.25">
      <c r="A30279" t="s">
        <v>32148</v>
      </c>
      <c r="B30279">
        <v>-999</v>
      </c>
    </row>
    <row r="30280" spans="1:2" x14ac:dyDescent="0.25">
      <c r="A30280" t="s">
        <v>32149</v>
      </c>
      <c r="B30280">
        <v>-999</v>
      </c>
    </row>
    <row r="30281" spans="1:2" x14ac:dyDescent="0.25">
      <c r="A30281" t="s">
        <v>32150</v>
      </c>
      <c r="B30281">
        <v>-999</v>
      </c>
    </row>
    <row r="30282" spans="1:2" x14ac:dyDescent="0.25">
      <c r="A30282" t="s">
        <v>32151</v>
      </c>
      <c r="B30282">
        <v>-999</v>
      </c>
    </row>
    <row r="30283" spans="1:2" x14ac:dyDescent="0.25">
      <c r="A30283" t="s">
        <v>32152</v>
      </c>
      <c r="B30283">
        <v>-999</v>
      </c>
    </row>
    <row r="30284" spans="1:2" x14ac:dyDescent="0.25">
      <c r="A30284" t="s">
        <v>32153</v>
      </c>
      <c r="B30284">
        <v>-999</v>
      </c>
    </row>
    <row r="30285" spans="1:2" x14ac:dyDescent="0.25">
      <c r="A30285" t="s">
        <v>32154</v>
      </c>
      <c r="B30285">
        <v>-999</v>
      </c>
    </row>
    <row r="30286" spans="1:2" x14ac:dyDescent="0.25">
      <c r="A30286" t="s">
        <v>32155</v>
      </c>
      <c r="B30286">
        <v>-999</v>
      </c>
    </row>
    <row r="30287" spans="1:2" x14ac:dyDescent="0.25">
      <c r="A30287" t="s">
        <v>32156</v>
      </c>
      <c r="B30287">
        <v>-999</v>
      </c>
    </row>
    <row r="30288" spans="1:2" x14ac:dyDescent="0.25">
      <c r="A30288" t="s">
        <v>32157</v>
      </c>
      <c r="B30288">
        <v>-999</v>
      </c>
    </row>
    <row r="30289" spans="1:2" x14ac:dyDescent="0.25">
      <c r="A30289" t="s">
        <v>32158</v>
      </c>
      <c r="B30289">
        <v>-999</v>
      </c>
    </row>
    <row r="30290" spans="1:2" x14ac:dyDescent="0.25">
      <c r="A30290" t="s">
        <v>32159</v>
      </c>
      <c r="B30290">
        <v>-999</v>
      </c>
    </row>
    <row r="30291" spans="1:2" x14ac:dyDescent="0.25">
      <c r="A30291" t="s">
        <v>32160</v>
      </c>
      <c r="B30291">
        <v>-999</v>
      </c>
    </row>
    <row r="30292" spans="1:2" x14ac:dyDescent="0.25">
      <c r="A30292" t="s">
        <v>32161</v>
      </c>
      <c r="B30292">
        <v>-999</v>
      </c>
    </row>
    <row r="30293" spans="1:2" x14ac:dyDescent="0.25">
      <c r="A30293" t="s">
        <v>32162</v>
      </c>
      <c r="B30293">
        <v>-999</v>
      </c>
    </row>
    <row r="30294" spans="1:2" x14ac:dyDescent="0.25">
      <c r="A30294" t="s">
        <v>32163</v>
      </c>
      <c r="B30294">
        <v>-999</v>
      </c>
    </row>
    <row r="30295" spans="1:2" x14ac:dyDescent="0.25">
      <c r="A30295" t="s">
        <v>32164</v>
      </c>
      <c r="B30295">
        <v>-999</v>
      </c>
    </row>
    <row r="30296" spans="1:2" x14ac:dyDescent="0.25">
      <c r="A30296" t="s">
        <v>32165</v>
      </c>
      <c r="B30296">
        <v>-999</v>
      </c>
    </row>
    <row r="30297" spans="1:2" x14ac:dyDescent="0.25">
      <c r="A30297" t="s">
        <v>32166</v>
      </c>
      <c r="B30297">
        <v>-999</v>
      </c>
    </row>
    <row r="30298" spans="1:2" x14ac:dyDescent="0.25">
      <c r="A30298" t="s">
        <v>32167</v>
      </c>
      <c r="B30298">
        <v>-999</v>
      </c>
    </row>
    <row r="30299" spans="1:2" x14ac:dyDescent="0.25">
      <c r="A30299" t="s">
        <v>32168</v>
      </c>
      <c r="B30299">
        <v>-999</v>
      </c>
    </row>
    <row r="30300" spans="1:2" x14ac:dyDescent="0.25">
      <c r="A30300" t="s">
        <v>32169</v>
      </c>
      <c r="B30300">
        <v>-999</v>
      </c>
    </row>
    <row r="30301" spans="1:2" x14ac:dyDescent="0.25">
      <c r="A30301" t="s">
        <v>32170</v>
      </c>
      <c r="B30301">
        <v>-999</v>
      </c>
    </row>
    <row r="30302" spans="1:2" x14ac:dyDescent="0.25">
      <c r="A30302" t="s">
        <v>32171</v>
      </c>
      <c r="B30302">
        <v>-999</v>
      </c>
    </row>
    <row r="30303" spans="1:2" x14ac:dyDescent="0.25">
      <c r="A30303" t="s">
        <v>32172</v>
      </c>
      <c r="B30303">
        <v>-999</v>
      </c>
    </row>
    <row r="30304" spans="1:2" x14ac:dyDescent="0.25">
      <c r="A30304" t="s">
        <v>32173</v>
      </c>
      <c r="B30304">
        <v>-999</v>
      </c>
    </row>
    <row r="30305" spans="1:2" x14ac:dyDescent="0.25">
      <c r="A30305" t="s">
        <v>32174</v>
      </c>
      <c r="B30305">
        <v>-999</v>
      </c>
    </row>
    <row r="30306" spans="1:2" x14ac:dyDescent="0.25">
      <c r="A30306" t="s">
        <v>32175</v>
      </c>
      <c r="B30306">
        <v>-999</v>
      </c>
    </row>
    <row r="30307" spans="1:2" x14ac:dyDescent="0.25">
      <c r="A30307" t="s">
        <v>32176</v>
      </c>
      <c r="B30307">
        <v>-999</v>
      </c>
    </row>
    <row r="30308" spans="1:2" x14ac:dyDescent="0.25">
      <c r="A30308" t="s">
        <v>32177</v>
      </c>
      <c r="B30308">
        <v>-999</v>
      </c>
    </row>
    <row r="30309" spans="1:2" x14ac:dyDescent="0.25">
      <c r="A30309" t="s">
        <v>32178</v>
      </c>
      <c r="B30309">
        <v>-999</v>
      </c>
    </row>
    <row r="30310" spans="1:2" x14ac:dyDescent="0.25">
      <c r="A30310" t="s">
        <v>32179</v>
      </c>
      <c r="B30310">
        <v>-999</v>
      </c>
    </row>
    <row r="30311" spans="1:2" x14ac:dyDescent="0.25">
      <c r="A30311" t="s">
        <v>32180</v>
      </c>
      <c r="B30311">
        <v>-999</v>
      </c>
    </row>
    <row r="30312" spans="1:2" x14ac:dyDescent="0.25">
      <c r="A30312" t="s">
        <v>32181</v>
      </c>
      <c r="B30312">
        <v>-999</v>
      </c>
    </row>
    <row r="30313" spans="1:2" x14ac:dyDescent="0.25">
      <c r="A30313" t="s">
        <v>32182</v>
      </c>
      <c r="B30313">
        <v>-999</v>
      </c>
    </row>
    <row r="30314" spans="1:2" x14ac:dyDescent="0.25">
      <c r="A30314" t="s">
        <v>32183</v>
      </c>
      <c r="B30314">
        <v>-999</v>
      </c>
    </row>
    <row r="30315" spans="1:2" x14ac:dyDescent="0.25">
      <c r="A30315" t="s">
        <v>32184</v>
      </c>
      <c r="B30315">
        <v>-999</v>
      </c>
    </row>
    <row r="30316" spans="1:2" x14ac:dyDescent="0.25">
      <c r="A30316" t="s">
        <v>32185</v>
      </c>
      <c r="B30316">
        <v>-999</v>
      </c>
    </row>
    <row r="30317" spans="1:2" x14ac:dyDescent="0.25">
      <c r="A30317" t="s">
        <v>32186</v>
      </c>
      <c r="B30317">
        <v>-999</v>
      </c>
    </row>
    <row r="30318" spans="1:2" x14ac:dyDescent="0.25">
      <c r="A30318" t="s">
        <v>32187</v>
      </c>
      <c r="B30318">
        <v>-999</v>
      </c>
    </row>
    <row r="30319" spans="1:2" x14ac:dyDescent="0.25">
      <c r="A30319" t="s">
        <v>32188</v>
      </c>
      <c r="B30319">
        <v>-999</v>
      </c>
    </row>
    <row r="30320" spans="1:2" x14ac:dyDescent="0.25">
      <c r="A30320" t="s">
        <v>32189</v>
      </c>
      <c r="B30320">
        <v>-999</v>
      </c>
    </row>
    <row r="30321" spans="1:2" x14ac:dyDescent="0.25">
      <c r="A30321" t="s">
        <v>32190</v>
      </c>
      <c r="B30321">
        <v>-999</v>
      </c>
    </row>
    <row r="30322" spans="1:2" x14ac:dyDescent="0.25">
      <c r="A30322" t="s">
        <v>32191</v>
      </c>
      <c r="B30322">
        <v>-999</v>
      </c>
    </row>
    <row r="30323" spans="1:2" x14ac:dyDescent="0.25">
      <c r="A30323" t="s">
        <v>32192</v>
      </c>
      <c r="B30323">
        <v>-999</v>
      </c>
    </row>
    <row r="30324" spans="1:2" x14ac:dyDescent="0.25">
      <c r="A30324" t="s">
        <v>32193</v>
      </c>
      <c r="B30324">
        <v>-999</v>
      </c>
    </row>
    <row r="30325" spans="1:2" x14ac:dyDescent="0.25">
      <c r="A30325" t="s">
        <v>32194</v>
      </c>
      <c r="B30325">
        <v>-999</v>
      </c>
    </row>
    <row r="30326" spans="1:2" x14ac:dyDescent="0.25">
      <c r="A30326" t="s">
        <v>32195</v>
      </c>
      <c r="B30326">
        <v>-999</v>
      </c>
    </row>
    <row r="30327" spans="1:2" x14ac:dyDescent="0.25">
      <c r="A30327" t="s">
        <v>32196</v>
      </c>
      <c r="B30327">
        <v>-999</v>
      </c>
    </row>
    <row r="30328" spans="1:2" x14ac:dyDescent="0.25">
      <c r="A30328" t="s">
        <v>32197</v>
      </c>
      <c r="B30328">
        <v>-999</v>
      </c>
    </row>
    <row r="30329" spans="1:2" x14ac:dyDescent="0.25">
      <c r="A30329" t="s">
        <v>32198</v>
      </c>
      <c r="B30329">
        <v>-999</v>
      </c>
    </row>
    <row r="30330" spans="1:2" x14ac:dyDescent="0.25">
      <c r="A30330" t="s">
        <v>32199</v>
      </c>
      <c r="B30330">
        <v>-999</v>
      </c>
    </row>
    <row r="30331" spans="1:2" x14ac:dyDescent="0.25">
      <c r="A30331" t="s">
        <v>32200</v>
      </c>
      <c r="B30331">
        <v>-999</v>
      </c>
    </row>
    <row r="30332" spans="1:2" x14ac:dyDescent="0.25">
      <c r="A30332" t="s">
        <v>32201</v>
      </c>
      <c r="B30332">
        <v>-999</v>
      </c>
    </row>
    <row r="30333" spans="1:2" x14ac:dyDescent="0.25">
      <c r="A30333" t="s">
        <v>32202</v>
      </c>
      <c r="B30333">
        <v>-999</v>
      </c>
    </row>
    <row r="30334" spans="1:2" x14ac:dyDescent="0.25">
      <c r="A30334" t="s">
        <v>32203</v>
      </c>
      <c r="B30334">
        <v>-999</v>
      </c>
    </row>
    <row r="30335" spans="1:2" x14ac:dyDescent="0.25">
      <c r="A30335" t="s">
        <v>32204</v>
      </c>
      <c r="B30335">
        <v>-999</v>
      </c>
    </row>
    <row r="30336" spans="1:2" x14ac:dyDescent="0.25">
      <c r="A30336" t="s">
        <v>32205</v>
      </c>
      <c r="B30336">
        <v>-999</v>
      </c>
    </row>
    <row r="30337" spans="1:2" x14ac:dyDescent="0.25">
      <c r="A30337" t="s">
        <v>32206</v>
      </c>
      <c r="B30337">
        <v>-999</v>
      </c>
    </row>
    <row r="30338" spans="1:2" x14ac:dyDescent="0.25">
      <c r="A30338" t="s">
        <v>32207</v>
      </c>
      <c r="B30338">
        <v>-999</v>
      </c>
    </row>
    <row r="30339" spans="1:2" x14ac:dyDescent="0.25">
      <c r="A30339" t="s">
        <v>32208</v>
      </c>
      <c r="B30339">
        <v>-999</v>
      </c>
    </row>
    <row r="30340" spans="1:2" x14ac:dyDescent="0.25">
      <c r="A30340" t="s">
        <v>32209</v>
      </c>
      <c r="B30340">
        <v>-999</v>
      </c>
    </row>
    <row r="30341" spans="1:2" x14ac:dyDescent="0.25">
      <c r="A30341" t="s">
        <v>32210</v>
      </c>
      <c r="B30341">
        <v>-999</v>
      </c>
    </row>
    <row r="30342" spans="1:2" x14ac:dyDescent="0.25">
      <c r="A30342" t="s">
        <v>32211</v>
      </c>
      <c r="B30342">
        <v>-999</v>
      </c>
    </row>
    <row r="30343" spans="1:2" x14ac:dyDescent="0.25">
      <c r="A30343" t="s">
        <v>32212</v>
      </c>
      <c r="B30343">
        <v>-999</v>
      </c>
    </row>
    <row r="30344" spans="1:2" x14ac:dyDescent="0.25">
      <c r="A30344" t="s">
        <v>32213</v>
      </c>
      <c r="B30344">
        <v>-999</v>
      </c>
    </row>
    <row r="30345" spans="1:2" x14ac:dyDescent="0.25">
      <c r="A30345" t="s">
        <v>32214</v>
      </c>
      <c r="B30345">
        <v>-999</v>
      </c>
    </row>
    <row r="30346" spans="1:2" x14ac:dyDescent="0.25">
      <c r="A30346" t="s">
        <v>32215</v>
      </c>
      <c r="B30346">
        <v>-999</v>
      </c>
    </row>
    <row r="30347" spans="1:2" x14ac:dyDescent="0.25">
      <c r="A30347" t="s">
        <v>32216</v>
      </c>
      <c r="B30347">
        <v>-999</v>
      </c>
    </row>
    <row r="30348" spans="1:2" x14ac:dyDescent="0.25">
      <c r="A30348" t="s">
        <v>32217</v>
      </c>
      <c r="B30348">
        <v>-999</v>
      </c>
    </row>
    <row r="30349" spans="1:2" x14ac:dyDescent="0.25">
      <c r="A30349" t="s">
        <v>32218</v>
      </c>
      <c r="B30349">
        <v>-999</v>
      </c>
    </row>
    <row r="30350" spans="1:2" x14ac:dyDescent="0.25">
      <c r="A30350" t="s">
        <v>32219</v>
      </c>
      <c r="B30350">
        <v>-999</v>
      </c>
    </row>
    <row r="30351" spans="1:2" x14ac:dyDescent="0.25">
      <c r="A30351" t="s">
        <v>32220</v>
      </c>
      <c r="B30351">
        <v>-999</v>
      </c>
    </row>
    <row r="30352" spans="1:2" x14ac:dyDescent="0.25">
      <c r="A30352" t="s">
        <v>32221</v>
      </c>
      <c r="B30352">
        <v>-999</v>
      </c>
    </row>
    <row r="30353" spans="1:2" x14ac:dyDescent="0.25">
      <c r="A30353" t="s">
        <v>32222</v>
      </c>
      <c r="B30353">
        <v>-999</v>
      </c>
    </row>
    <row r="30354" spans="1:2" x14ac:dyDescent="0.25">
      <c r="A30354" t="s">
        <v>32223</v>
      </c>
      <c r="B30354">
        <v>-999</v>
      </c>
    </row>
    <row r="30355" spans="1:2" x14ac:dyDescent="0.25">
      <c r="A30355" t="s">
        <v>32224</v>
      </c>
      <c r="B30355">
        <v>-999</v>
      </c>
    </row>
    <row r="30356" spans="1:2" x14ac:dyDescent="0.25">
      <c r="A30356" t="s">
        <v>32225</v>
      </c>
      <c r="B30356">
        <v>-999</v>
      </c>
    </row>
    <row r="30357" spans="1:2" x14ac:dyDescent="0.25">
      <c r="A30357" t="s">
        <v>32226</v>
      </c>
      <c r="B30357">
        <v>-999</v>
      </c>
    </row>
    <row r="30358" spans="1:2" x14ac:dyDescent="0.25">
      <c r="A30358" t="s">
        <v>32227</v>
      </c>
      <c r="B30358">
        <v>-999</v>
      </c>
    </row>
    <row r="30359" spans="1:2" x14ac:dyDescent="0.25">
      <c r="A30359" t="s">
        <v>32228</v>
      </c>
      <c r="B30359">
        <v>-999</v>
      </c>
    </row>
    <row r="30360" spans="1:2" x14ac:dyDescent="0.25">
      <c r="A30360" t="s">
        <v>32229</v>
      </c>
      <c r="B30360">
        <v>-999</v>
      </c>
    </row>
    <row r="30361" spans="1:2" x14ac:dyDescent="0.25">
      <c r="A30361" t="s">
        <v>32230</v>
      </c>
      <c r="B30361">
        <v>-999</v>
      </c>
    </row>
    <row r="30362" spans="1:2" x14ac:dyDescent="0.25">
      <c r="A30362" t="s">
        <v>32231</v>
      </c>
      <c r="B30362">
        <v>-999</v>
      </c>
    </row>
    <row r="30363" spans="1:2" x14ac:dyDescent="0.25">
      <c r="A30363" t="s">
        <v>32232</v>
      </c>
      <c r="B30363">
        <v>-999</v>
      </c>
    </row>
    <row r="30364" spans="1:2" x14ac:dyDescent="0.25">
      <c r="A30364" t="s">
        <v>32233</v>
      </c>
      <c r="B30364">
        <v>-999</v>
      </c>
    </row>
    <row r="30365" spans="1:2" x14ac:dyDescent="0.25">
      <c r="A30365" t="s">
        <v>32234</v>
      </c>
      <c r="B30365">
        <v>-999</v>
      </c>
    </row>
    <row r="30366" spans="1:2" x14ac:dyDescent="0.25">
      <c r="A30366" t="s">
        <v>32235</v>
      </c>
      <c r="B30366">
        <v>-999</v>
      </c>
    </row>
    <row r="30367" spans="1:2" x14ac:dyDescent="0.25">
      <c r="A30367" t="s">
        <v>32236</v>
      </c>
      <c r="B30367">
        <v>-999</v>
      </c>
    </row>
    <row r="30368" spans="1:2" x14ac:dyDescent="0.25">
      <c r="A30368" t="s">
        <v>32237</v>
      </c>
      <c r="B30368">
        <v>-999</v>
      </c>
    </row>
    <row r="30369" spans="1:2" x14ac:dyDescent="0.25">
      <c r="A30369" t="s">
        <v>32238</v>
      </c>
      <c r="B30369">
        <v>-999</v>
      </c>
    </row>
    <row r="30370" spans="1:2" x14ac:dyDescent="0.25">
      <c r="A30370" t="s">
        <v>32239</v>
      </c>
      <c r="B30370">
        <v>-999</v>
      </c>
    </row>
    <row r="30371" spans="1:2" x14ac:dyDescent="0.25">
      <c r="A30371" t="s">
        <v>32240</v>
      </c>
      <c r="B30371">
        <v>-999</v>
      </c>
    </row>
    <row r="30372" spans="1:2" x14ac:dyDescent="0.25">
      <c r="A30372" t="s">
        <v>32241</v>
      </c>
      <c r="B30372">
        <v>-999</v>
      </c>
    </row>
    <row r="30373" spans="1:2" x14ac:dyDescent="0.25">
      <c r="A30373" t="s">
        <v>32242</v>
      </c>
      <c r="B30373">
        <v>-999</v>
      </c>
    </row>
    <row r="30374" spans="1:2" x14ac:dyDescent="0.25">
      <c r="A30374" t="s">
        <v>32243</v>
      </c>
      <c r="B30374">
        <v>-999</v>
      </c>
    </row>
    <row r="30375" spans="1:2" x14ac:dyDescent="0.25">
      <c r="A30375" t="s">
        <v>32244</v>
      </c>
      <c r="B30375">
        <v>-999</v>
      </c>
    </row>
    <row r="30376" spans="1:2" x14ac:dyDescent="0.25">
      <c r="A30376" t="s">
        <v>32245</v>
      </c>
      <c r="B30376">
        <v>-999</v>
      </c>
    </row>
    <row r="30377" spans="1:2" x14ac:dyDescent="0.25">
      <c r="A30377" t="s">
        <v>32246</v>
      </c>
      <c r="B30377">
        <v>-999</v>
      </c>
    </row>
    <row r="30378" spans="1:2" x14ac:dyDescent="0.25">
      <c r="A30378" t="s">
        <v>32247</v>
      </c>
      <c r="B30378">
        <v>-999</v>
      </c>
    </row>
    <row r="30379" spans="1:2" x14ac:dyDescent="0.25">
      <c r="A30379" t="s">
        <v>32248</v>
      </c>
      <c r="B30379">
        <v>-999</v>
      </c>
    </row>
    <row r="30380" spans="1:2" x14ac:dyDescent="0.25">
      <c r="A30380" t="s">
        <v>32249</v>
      </c>
      <c r="B30380">
        <v>-999</v>
      </c>
    </row>
    <row r="30381" spans="1:2" x14ac:dyDescent="0.25">
      <c r="A30381" t="s">
        <v>32250</v>
      </c>
      <c r="B30381">
        <v>-999</v>
      </c>
    </row>
    <row r="30382" spans="1:2" x14ac:dyDescent="0.25">
      <c r="A30382" t="s">
        <v>32251</v>
      </c>
      <c r="B30382">
        <v>-999</v>
      </c>
    </row>
    <row r="30383" spans="1:2" x14ac:dyDescent="0.25">
      <c r="A30383" t="s">
        <v>32252</v>
      </c>
      <c r="B30383">
        <v>-999</v>
      </c>
    </row>
    <row r="30384" spans="1:2" x14ac:dyDescent="0.25">
      <c r="A30384" t="s">
        <v>32253</v>
      </c>
      <c r="B30384">
        <v>-999</v>
      </c>
    </row>
    <row r="30385" spans="1:2" x14ac:dyDescent="0.25">
      <c r="A30385" t="s">
        <v>32254</v>
      </c>
      <c r="B30385">
        <v>-999</v>
      </c>
    </row>
    <row r="30386" spans="1:2" x14ac:dyDescent="0.25">
      <c r="A30386" t="s">
        <v>32255</v>
      </c>
      <c r="B30386">
        <v>-999</v>
      </c>
    </row>
    <row r="30387" spans="1:2" x14ac:dyDescent="0.25">
      <c r="A30387" t="s">
        <v>32256</v>
      </c>
      <c r="B30387">
        <v>-999</v>
      </c>
    </row>
    <row r="30388" spans="1:2" x14ac:dyDescent="0.25">
      <c r="A30388" t="s">
        <v>32257</v>
      </c>
      <c r="B30388">
        <v>-999</v>
      </c>
    </row>
    <row r="30389" spans="1:2" x14ac:dyDescent="0.25">
      <c r="A30389" t="s">
        <v>32258</v>
      </c>
      <c r="B30389">
        <v>-999</v>
      </c>
    </row>
    <row r="30390" spans="1:2" x14ac:dyDescent="0.25">
      <c r="A30390" t="s">
        <v>32259</v>
      </c>
      <c r="B30390">
        <v>-999</v>
      </c>
    </row>
    <row r="30391" spans="1:2" x14ac:dyDescent="0.25">
      <c r="A30391" t="s">
        <v>32260</v>
      </c>
      <c r="B30391">
        <v>-999</v>
      </c>
    </row>
    <row r="30392" spans="1:2" x14ac:dyDescent="0.25">
      <c r="A30392" t="s">
        <v>32261</v>
      </c>
      <c r="B30392">
        <v>-999</v>
      </c>
    </row>
    <row r="30393" spans="1:2" x14ac:dyDescent="0.25">
      <c r="A30393" t="s">
        <v>32262</v>
      </c>
      <c r="B30393">
        <v>-999</v>
      </c>
    </row>
    <row r="30394" spans="1:2" x14ac:dyDescent="0.25">
      <c r="A30394" t="s">
        <v>32263</v>
      </c>
      <c r="B30394">
        <v>-999</v>
      </c>
    </row>
    <row r="30395" spans="1:2" x14ac:dyDescent="0.25">
      <c r="A30395" t="s">
        <v>32264</v>
      </c>
      <c r="B30395">
        <v>-999</v>
      </c>
    </row>
    <row r="30396" spans="1:2" x14ac:dyDescent="0.25">
      <c r="A30396" t="s">
        <v>32265</v>
      </c>
      <c r="B30396">
        <v>-999</v>
      </c>
    </row>
    <row r="30397" spans="1:2" x14ac:dyDescent="0.25">
      <c r="A30397" t="s">
        <v>32266</v>
      </c>
      <c r="B30397">
        <v>-999</v>
      </c>
    </row>
    <row r="30398" spans="1:2" x14ac:dyDescent="0.25">
      <c r="A30398" t="s">
        <v>32267</v>
      </c>
      <c r="B30398">
        <v>-999</v>
      </c>
    </row>
    <row r="30399" spans="1:2" x14ac:dyDescent="0.25">
      <c r="A30399" t="s">
        <v>32268</v>
      </c>
      <c r="B30399">
        <v>-999</v>
      </c>
    </row>
    <row r="30400" spans="1:2" x14ac:dyDescent="0.25">
      <c r="A30400" t="s">
        <v>32269</v>
      </c>
      <c r="B30400">
        <v>-999</v>
      </c>
    </row>
    <row r="30401" spans="1:2" x14ac:dyDescent="0.25">
      <c r="A30401" t="s">
        <v>32270</v>
      </c>
      <c r="B30401">
        <v>-999</v>
      </c>
    </row>
    <row r="30402" spans="1:2" x14ac:dyDescent="0.25">
      <c r="A30402" t="s">
        <v>32271</v>
      </c>
      <c r="B30402">
        <v>-999</v>
      </c>
    </row>
    <row r="30403" spans="1:2" x14ac:dyDescent="0.25">
      <c r="A30403" t="s">
        <v>32272</v>
      </c>
      <c r="B30403">
        <v>-999</v>
      </c>
    </row>
    <row r="30404" spans="1:2" x14ac:dyDescent="0.25">
      <c r="A30404" t="s">
        <v>32273</v>
      </c>
      <c r="B30404">
        <v>39</v>
      </c>
    </row>
    <row r="30405" spans="1:2" x14ac:dyDescent="0.25">
      <c r="A30405" t="s">
        <v>32274</v>
      </c>
      <c r="B30405">
        <v>38</v>
      </c>
    </row>
    <row r="30406" spans="1:2" x14ac:dyDescent="0.25">
      <c r="A30406" t="s">
        <v>32275</v>
      </c>
      <c r="B30406">
        <v>351</v>
      </c>
    </row>
    <row r="30407" spans="1:2" x14ac:dyDescent="0.25">
      <c r="A30407" t="s">
        <v>32276</v>
      </c>
      <c r="B30407">
        <v>128</v>
      </c>
    </row>
    <row r="30408" spans="1:2" x14ac:dyDescent="0.25">
      <c r="A30408" t="s">
        <v>32277</v>
      </c>
      <c r="B30408">
        <v>48</v>
      </c>
    </row>
    <row r="30409" spans="1:2" x14ac:dyDescent="0.25">
      <c r="A30409" t="s">
        <v>32278</v>
      </c>
      <c r="B30409">
        <v>41</v>
      </c>
    </row>
    <row r="30410" spans="1:2" x14ac:dyDescent="0.25">
      <c r="A30410" t="s">
        <v>32279</v>
      </c>
      <c r="B30410">
        <v>4</v>
      </c>
    </row>
    <row r="30411" spans="1:2" x14ac:dyDescent="0.25">
      <c r="A30411" t="s">
        <v>32280</v>
      </c>
      <c r="B30411">
        <v>0</v>
      </c>
    </row>
    <row r="30412" spans="1:2" x14ac:dyDescent="0.25">
      <c r="A30412" t="s">
        <v>32281</v>
      </c>
      <c r="B30412">
        <v>125</v>
      </c>
    </row>
    <row r="30413" spans="1:2" x14ac:dyDescent="0.25">
      <c r="A30413" t="s">
        <v>32282</v>
      </c>
      <c r="B30413">
        <v>0</v>
      </c>
    </row>
    <row r="30414" spans="1:2" x14ac:dyDescent="0.25">
      <c r="A30414" t="s">
        <v>32283</v>
      </c>
      <c r="B30414">
        <v>5</v>
      </c>
    </row>
    <row r="30415" spans="1:2" x14ac:dyDescent="0.25">
      <c r="A30415" t="s">
        <v>32284</v>
      </c>
      <c r="B30415">
        <v>1</v>
      </c>
    </row>
    <row r="30416" spans="1:2" x14ac:dyDescent="0.25">
      <c r="A30416" t="s">
        <v>32285</v>
      </c>
      <c r="B30416">
        <v>0</v>
      </c>
    </row>
    <row r="30417" spans="1:2" x14ac:dyDescent="0.25">
      <c r="A30417" t="s">
        <v>32286</v>
      </c>
      <c r="B30417">
        <v>10</v>
      </c>
    </row>
    <row r="30418" spans="1:2" x14ac:dyDescent="0.25">
      <c r="A30418" t="s">
        <v>32287</v>
      </c>
      <c r="B30418">
        <v>4</v>
      </c>
    </row>
    <row r="30419" spans="1:2" x14ac:dyDescent="0.25">
      <c r="A30419" t="s">
        <v>32288</v>
      </c>
      <c r="B30419">
        <v>0</v>
      </c>
    </row>
    <row r="30420" spans="1:2" x14ac:dyDescent="0.25">
      <c r="A30420" t="s">
        <v>32289</v>
      </c>
      <c r="B30420">
        <v>1</v>
      </c>
    </row>
    <row r="30421" spans="1:2" x14ac:dyDescent="0.25">
      <c r="A30421" t="s">
        <v>32290</v>
      </c>
      <c r="B30421">
        <v>0</v>
      </c>
    </row>
    <row r="30422" spans="1:2" x14ac:dyDescent="0.25">
      <c r="A30422" t="s">
        <v>32291</v>
      </c>
      <c r="B30422">
        <v>2</v>
      </c>
    </row>
    <row r="30423" spans="1:2" x14ac:dyDescent="0.25">
      <c r="A30423" t="s">
        <v>32292</v>
      </c>
      <c r="B30423">
        <v>0</v>
      </c>
    </row>
    <row r="30424" spans="1:2" x14ac:dyDescent="0.25">
      <c r="A30424" t="s">
        <v>32293</v>
      </c>
      <c r="B30424">
        <v>104</v>
      </c>
    </row>
    <row r="30425" spans="1:2" x14ac:dyDescent="0.25">
      <c r="A30425" t="s">
        <v>32294</v>
      </c>
      <c r="B30425">
        <v>6</v>
      </c>
    </row>
    <row r="30426" spans="1:2" x14ac:dyDescent="0.25">
      <c r="A30426" t="s">
        <v>32295</v>
      </c>
      <c r="B30426">
        <v>351</v>
      </c>
    </row>
    <row r="30427" spans="1:2" x14ac:dyDescent="0.25">
      <c r="A30427" t="s">
        <v>32296</v>
      </c>
      <c r="B30427">
        <v>192</v>
      </c>
    </row>
    <row r="30428" spans="1:2" x14ac:dyDescent="0.25">
      <c r="A30428" t="s">
        <v>32297</v>
      </c>
      <c r="B30428">
        <v>58</v>
      </c>
    </row>
    <row r="30429" spans="1:2" x14ac:dyDescent="0.25">
      <c r="A30429" t="s">
        <v>32298</v>
      </c>
      <c r="B30429">
        <v>63</v>
      </c>
    </row>
    <row r="30430" spans="1:2" x14ac:dyDescent="0.25">
      <c r="A30430" t="s">
        <v>32299</v>
      </c>
      <c r="B30430">
        <v>27</v>
      </c>
    </row>
    <row r="30431" spans="1:2" x14ac:dyDescent="0.25">
      <c r="A30431" t="s">
        <v>32300</v>
      </c>
      <c r="B30431">
        <v>148</v>
      </c>
    </row>
    <row r="30432" spans="1:2" x14ac:dyDescent="0.25">
      <c r="A30432" t="s">
        <v>32301</v>
      </c>
      <c r="B30432">
        <v>3</v>
      </c>
    </row>
    <row r="30433" spans="1:2" x14ac:dyDescent="0.25">
      <c r="A30433" t="s">
        <v>32302</v>
      </c>
      <c r="B30433">
        <v>83</v>
      </c>
    </row>
    <row r="30434" spans="1:2" x14ac:dyDescent="0.25">
      <c r="A30434" t="s">
        <v>32303</v>
      </c>
      <c r="B30434">
        <v>1</v>
      </c>
    </row>
    <row r="30435" spans="1:2" x14ac:dyDescent="0.25">
      <c r="A30435" t="s">
        <v>32304</v>
      </c>
      <c r="B30435">
        <v>161</v>
      </c>
    </row>
    <row r="30436" spans="1:2" x14ac:dyDescent="0.25">
      <c r="A30436" t="s">
        <v>32305</v>
      </c>
      <c r="B30436">
        <v>86</v>
      </c>
    </row>
    <row r="30437" spans="1:2" x14ac:dyDescent="0.25">
      <c r="A30437" t="s">
        <v>32306</v>
      </c>
      <c r="B30437">
        <v>50</v>
      </c>
    </row>
    <row r="30438" spans="1:2" x14ac:dyDescent="0.25">
      <c r="A30438" t="s">
        <v>32307</v>
      </c>
      <c r="B30438">
        <v>157</v>
      </c>
    </row>
    <row r="30439" spans="1:2" x14ac:dyDescent="0.25">
      <c r="A30439" t="s">
        <v>32308</v>
      </c>
      <c r="B30439">
        <v>53</v>
      </c>
    </row>
    <row r="30440" spans="1:2" x14ac:dyDescent="0.25">
      <c r="A30440" t="s">
        <v>32309</v>
      </c>
      <c r="B30440">
        <v>416</v>
      </c>
    </row>
    <row r="30441" spans="1:2" x14ac:dyDescent="0.25">
      <c r="A30441" t="s">
        <v>32310</v>
      </c>
      <c r="B30441">
        <v>602</v>
      </c>
    </row>
    <row r="30442" spans="1:2" x14ac:dyDescent="0.25">
      <c r="A30442" t="s">
        <v>32311</v>
      </c>
      <c r="B30442">
        <v>30</v>
      </c>
    </row>
    <row r="30443" spans="1:2" x14ac:dyDescent="0.25">
      <c r="A30443" t="s">
        <v>32312</v>
      </c>
      <c r="B30443">
        <v>0</v>
      </c>
    </row>
    <row r="30444" spans="1:2" x14ac:dyDescent="0.25">
      <c r="A30444" t="s">
        <v>32313</v>
      </c>
      <c r="B30444">
        <v>1651</v>
      </c>
    </row>
    <row r="30445" spans="1:2" x14ac:dyDescent="0.25">
      <c r="A30445" t="s">
        <v>32314</v>
      </c>
      <c r="B30445">
        <v>2</v>
      </c>
    </row>
    <row r="30446" spans="1:2" x14ac:dyDescent="0.25">
      <c r="A30446" t="s">
        <v>32315</v>
      </c>
      <c r="B30446">
        <v>74</v>
      </c>
    </row>
    <row r="30447" spans="1:2" x14ac:dyDescent="0.25">
      <c r="A30447" t="s">
        <v>32316</v>
      </c>
      <c r="B30447">
        <v>17</v>
      </c>
    </row>
    <row r="30448" spans="1:2" x14ac:dyDescent="0.25">
      <c r="A30448" t="s">
        <v>32317</v>
      </c>
      <c r="B30448">
        <v>5</v>
      </c>
    </row>
    <row r="30449" spans="1:2" x14ac:dyDescent="0.25">
      <c r="A30449" t="s">
        <v>32318</v>
      </c>
      <c r="B30449">
        <v>112</v>
      </c>
    </row>
    <row r="30450" spans="1:2" x14ac:dyDescent="0.25">
      <c r="A30450" t="s">
        <v>32319</v>
      </c>
      <c r="B30450">
        <v>54</v>
      </c>
    </row>
    <row r="30451" spans="1:2" x14ac:dyDescent="0.25">
      <c r="A30451" t="s">
        <v>32320</v>
      </c>
      <c r="B30451">
        <v>38</v>
      </c>
    </row>
    <row r="30452" spans="1:2" x14ac:dyDescent="0.25">
      <c r="A30452" t="s">
        <v>32321</v>
      </c>
      <c r="B30452">
        <v>21</v>
      </c>
    </row>
    <row r="30453" spans="1:2" x14ac:dyDescent="0.25">
      <c r="A30453" t="s">
        <v>32322</v>
      </c>
      <c r="B30453">
        <v>2</v>
      </c>
    </row>
    <row r="30454" spans="1:2" x14ac:dyDescent="0.25">
      <c r="A30454" t="s">
        <v>32323</v>
      </c>
      <c r="B30454">
        <v>86</v>
      </c>
    </row>
    <row r="30455" spans="1:2" x14ac:dyDescent="0.25">
      <c r="A30455" t="s">
        <v>32324</v>
      </c>
      <c r="B30455">
        <v>3</v>
      </c>
    </row>
    <row r="30456" spans="1:2" x14ac:dyDescent="0.25">
      <c r="A30456" t="s">
        <v>32325</v>
      </c>
      <c r="B30456">
        <v>161</v>
      </c>
    </row>
    <row r="30457" spans="1:2" x14ac:dyDescent="0.25">
      <c r="A30457" t="s">
        <v>32326</v>
      </c>
      <c r="B30457">
        <v>534</v>
      </c>
    </row>
    <row r="30458" spans="1:2" x14ac:dyDescent="0.25">
      <c r="A30458" t="s">
        <v>32327</v>
      </c>
      <c r="B30458">
        <v>3808</v>
      </c>
    </row>
    <row r="30459" spans="1:2" x14ac:dyDescent="0.25">
      <c r="A30459" t="s">
        <v>32328</v>
      </c>
      <c r="B30459">
        <v>454</v>
      </c>
    </row>
    <row r="30460" spans="1:2" x14ac:dyDescent="0.25">
      <c r="A30460" t="s">
        <v>32329</v>
      </c>
      <c r="B30460">
        <v>0</v>
      </c>
    </row>
    <row r="30461" spans="1:2" x14ac:dyDescent="0.25">
      <c r="A30461" t="s">
        <v>32330</v>
      </c>
      <c r="B30461">
        <v>12</v>
      </c>
    </row>
    <row r="30462" spans="1:2" x14ac:dyDescent="0.25">
      <c r="A30462" t="s">
        <v>32331</v>
      </c>
      <c r="B30462">
        <v>4</v>
      </c>
    </row>
    <row r="30463" spans="1:2" x14ac:dyDescent="0.25">
      <c r="A30463" t="s">
        <v>32332</v>
      </c>
      <c r="B30463">
        <v>5</v>
      </c>
    </row>
    <row r="30464" spans="1:2" x14ac:dyDescent="0.25">
      <c r="A30464" t="s">
        <v>32333</v>
      </c>
      <c r="B30464">
        <v>0</v>
      </c>
    </row>
    <row r="30465" spans="1:2" x14ac:dyDescent="0.25">
      <c r="A30465" t="s">
        <v>32334</v>
      </c>
      <c r="B30465">
        <v>0</v>
      </c>
    </row>
    <row r="30466" spans="1:2" x14ac:dyDescent="0.25">
      <c r="A30466" t="s">
        <v>32335</v>
      </c>
      <c r="B30466">
        <v>1</v>
      </c>
    </row>
    <row r="30467" spans="1:2" x14ac:dyDescent="0.25">
      <c r="A30467" t="s">
        <v>32336</v>
      </c>
      <c r="B30467">
        <v>12</v>
      </c>
    </row>
    <row r="30468" spans="1:2" x14ac:dyDescent="0.25">
      <c r="A30468" t="s">
        <v>32337</v>
      </c>
      <c r="B30468">
        <v>16</v>
      </c>
    </row>
    <row r="30469" spans="1:2" x14ac:dyDescent="0.25">
      <c r="A30469" t="s">
        <v>32338</v>
      </c>
      <c r="B30469">
        <v>5</v>
      </c>
    </row>
    <row r="30470" spans="1:2" x14ac:dyDescent="0.25">
      <c r="A30470" t="s">
        <v>32339</v>
      </c>
      <c r="B30470">
        <v>0</v>
      </c>
    </row>
    <row r="30471" spans="1:2" x14ac:dyDescent="0.25">
      <c r="A30471" t="s">
        <v>32340</v>
      </c>
      <c r="B30471">
        <v>1</v>
      </c>
    </row>
    <row r="30472" spans="1:2" x14ac:dyDescent="0.25">
      <c r="A30472" t="s">
        <v>32341</v>
      </c>
      <c r="B30472">
        <v>44</v>
      </c>
    </row>
    <row r="30473" spans="1:2" x14ac:dyDescent="0.25">
      <c r="A30473" t="s">
        <v>32342</v>
      </c>
      <c r="B30473">
        <v>5</v>
      </c>
    </row>
    <row r="30474" spans="1:2" x14ac:dyDescent="0.25">
      <c r="A30474" t="s">
        <v>32343</v>
      </c>
      <c r="B30474">
        <v>1</v>
      </c>
    </row>
    <row r="30475" spans="1:2" x14ac:dyDescent="0.25">
      <c r="A30475" t="s">
        <v>32344</v>
      </c>
      <c r="B30475">
        <v>1</v>
      </c>
    </row>
    <row r="30476" spans="1:2" x14ac:dyDescent="0.25">
      <c r="A30476" t="s">
        <v>32345</v>
      </c>
      <c r="B30476">
        <v>0</v>
      </c>
    </row>
    <row r="30477" spans="1:2" x14ac:dyDescent="0.25">
      <c r="A30477" t="s">
        <v>32346</v>
      </c>
      <c r="B30477">
        <v>5</v>
      </c>
    </row>
    <row r="30478" spans="1:2" x14ac:dyDescent="0.25">
      <c r="A30478" t="s">
        <v>32347</v>
      </c>
      <c r="B30478">
        <v>12</v>
      </c>
    </row>
    <row r="30479" spans="1:2" x14ac:dyDescent="0.25">
      <c r="A30479" t="s">
        <v>32348</v>
      </c>
      <c r="B30479">
        <v>14</v>
      </c>
    </row>
    <row r="30480" spans="1:2" x14ac:dyDescent="0.25">
      <c r="A30480" t="s">
        <v>32349</v>
      </c>
      <c r="B30480">
        <v>6</v>
      </c>
    </row>
    <row r="30481" spans="1:2" x14ac:dyDescent="0.25">
      <c r="A30481" t="s">
        <v>32350</v>
      </c>
      <c r="B30481">
        <v>0</v>
      </c>
    </row>
    <row r="30482" spans="1:2" x14ac:dyDescent="0.25">
      <c r="A30482" t="s">
        <v>32351</v>
      </c>
      <c r="B30482">
        <v>0</v>
      </c>
    </row>
    <row r="30483" spans="1:2" x14ac:dyDescent="0.25">
      <c r="A30483" t="s">
        <v>32352</v>
      </c>
      <c r="B30483">
        <v>44</v>
      </c>
    </row>
    <row r="30484" spans="1:2" x14ac:dyDescent="0.25">
      <c r="A30484" t="s">
        <v>32353</v>
      </c>
      <c r="B30484">
        <v>10</v>
      </c>
    </row>
    <row r="30485" spans="1:2" x14ac:dyDescent="0.25">
      <c r="A30485" t="s">
        <v>32354</v>
      </c>
      <c r="B30485">
        <v>1</v>
      </c>
    </row>
    <row r="30486" spans="1:2" x14ac:dyDescent="0.25">
      <c r="A30486" t="s">
        <v>32355</v>
      </c>
      <c r="B30486">
        <v>1</v>
      </c>
    </row>
    <row r="30487" spans="1:2" x14ac:dyDescent="0.25">
      <c r="A30487" t="s">
        <v>32356</v>
      </c>
      <c r="B30487">
        <v>1</v>
      </c>
    </row>
    <row r="30488" spans="1:2" x14ac:dyDescent="0.25">
      <c r="A30488" t="s">
        <v>32357</v>
      </c>
      <c r="B30488">
        <v>2</v>
      </c>
    </row>
    <row r="30489" spans="1:2" x14ac:dyDescent="0.25">
      <c r="A30489" t="s">
        <v>32358</v>
      </c>
      <c r="B30489">
        <v>12</v>
      </c>
    </row>
    <row r="30490" spans="1:2" x14ac:dyDescent="0.25">
      <c r="A30490" t="s">
        <v>32359</v>
      </c>
      <c r="B30490">
        <v>13</v>
      </c>
    </row>
    <row r="30491" spans="1:2" x14ac:dyDescent="0.25">
      <c r="A30491" t="s">
        <v>32360</v>
      </c>
      <c r="B30491">
        <v>9</v>
      </c>
    </row>
    <row r="30492" spans="1:2" x14ac:dyDescent="0.25">
      <c r="A30492" t="s">
        <v>32361</v>
      </c>
      <c r="B30492">
        <v>0</v>
      </c>
    </row>
    <row r="30493" spans="1:2" x14ac:dyDescent="0.25">
      <c r="A30493" t="s">
        <v>32362</v>
      </c>
      <c r="B30493">
        <v>0</v>
      </c>
    </row>
    <row r="30494" spans="1:2" x14ac:dyDescent="0.25">
      <c r="A30494" t="s">
        <v>32363</v>
      </c>
      <c r="B30494">
        <v>49</v>
      </c>
    </row>
    <row r="30495" spans="1:2" x14ac:dyDescent="0.25">
      <c r="A30495" t="s">
        <v>32364</v>
      </c>
      <c r="B30495">
        <v>16</v>
      </c>
    </row>
    <row r="30496" spans="1:2" x14ac:dyDescent="0.25">
      <c r="A30496" t="s">
        <v>32365</v>
      </c>
      <c r="B30496">
        <v>1</v>
      </c>
    </row>
    <row r="30497" spans="1:2" x14ac:dyDescent="0.25">
      <c r="A30497" t="s">
        <v>32366</v>
      </c>
      <c r="B30497">
        <v>2</v>
      </c>
    </row>
    <row r="30498" spans="1:2" x14ac:dyDescent="0.25">
      <c r="A30498" t="s">
        <v>32367</v>
      </c>
      <c r="B30498">
        <v>2</v>
      </c>
    </row>
    <row r="30499" spans="1:2" x14ac:dyDescent="0.25">
      <c r="A30499" t="s">
        <v>32368</v>
      </c>
      <c r="B30499">
        <v>1</v>
      </c>
    </row>
    <row r="30500" spans="1:2" x14ac:dyDescent="0.25">
      <c r="A30500" t="s">
        <v>32369</v>
      </c>
      <c r="B30500">
        <v>17</v>
      </c>
    </row>
    <row r="30501" spans="1:2" x14ac:dyDescent="0.25">
      <c r="A30501" t="s">
        <v>32370</v>
      </c>
      <c r="B30501">
        <v>14</v>
      </c>
    </row>
    <row r="30502" spans="1:2" x14ac:dyDescent="0.25">
      <c r="A30502" t="s">
        <v>32371</v>
      </c>
      <c r="B30502">
        <v>8</v>
      </c>
    </row>
    <row r="30503" spans="1:2" x14ac:dyDescent="0.25">
      <c r="A30503" t="s">
        <v>32372</v>
      </c>
      <c r="B30503">
        <v>1</v>
      </c>
    </row>
    <row r="30504" spans="1:2" x14ac:dyDescent="0.25">
      <c r="A30504" t="s">
        <v>32373</v>
      </c>
      <c r="B30504">
        <v>1</v>
      </c>
    </row>
    <row r="30505" spans="1:2" x14ac:dyDescent="0.25">
      <c r="A30505" t="s">
        <v>32374</v>
      </c>
      <c r="B30505">
        <v>63</v>
      </c>
    </row>
    <row r="30506" spans="1:2" x14ac:dyDescent="0.25">
      <c r="A30506" t="s">
        <v>32375</v>
      </c>
      <c r="B30506">
        <v>56</v>
      </c>
    </row>
    <row r="30507" spans="1:2" x14ac:dyDescent="0.25">
      <c r="A30507" t="s">
        <v>32376</v>
      </c>
      <c r="B30507">
        <v>3</v>
      </c>
    </row>
    <row r="30508" spans="1:2" x14ac:dyDescent="0.25">
      <c r="A30508" t="s">
        <v>32377</v>
      </c>
      <c r="B30508">
        <v>3</v>
      </c>
    </row>
    <row r="30509" spans="1:2" x14ac:dyDescent="0.25">
      <c r="A30509" t="s">
        <v>32378</v>
      </c>
      <c r="B30509">
        <v>11</v>
      </c>
    </row>
    <row r="30510" spans="1:2" x14ac:dyDescent="0.25">
      <c r="A30510" t="s">
        <v>32379</v>
      </c>
      <c r="B30510">
        <v>0</v>
      </c>
    </row>
    <row r="30511" spans="1:2" x14ac:dyDescent="0.25">
      <c r="A30511" t="s">
        <v>32380</v>
      </c>
      <c r="B30511">
        <v>8</v>
      </c>
    </row>
    <row r="30512" spans="1:2" x14ac:dyDescent="0.25">
      <c r="A30512" t="s">
        <v>32381</v>
      </c>
      <c r="B30512">
        <v>13</v>
      </c>
    </row>
    <row r="30513" spans="1:2" x14ac:dyDescent="0.25">
      <c r="A30513" t="s">
        <v>32382</v>
      </c>
      <c r="B30513">
        <v>18</v>
      </c>
    </row>
    <row r="30514" spans="1:2" x14ac:dyDescent="0.25">
      <c r="A30514" t="s">
        <v>32383</v>
      </c>
      <c r="B30514">
        <v>7</v>
      </c>
    </row>
    <row r="30515" spans="1:2" x14ac:dyDescent="0.25">
      <c r="A30515" t="s">
        <v>32384</v>
      </c>
      <c r="B30515">
        <v>6</v>
      </c>
    </row>
    <row r="30516" spans="1:2" x14ac:dyDescent="0.25">
      <c r="A30516" t="s">
        <v>32385</v>
      </c>
      <c r="B30516">
        <v>125</v>
      </c>
    </row>
    <row r="30517" spans="1:2" x14ac:dyDescent="0.25">
      <c r="A30517" t="s">
        <v>32386</v>
      </c>
      <c r="B30517">
        <v>101</v>
      </c>
    </row>
    <row r="30518" spans="1:2" x14ac:dyDescent="0.25">
      <c r="A30518" t="s">
        <v>32387</v>
      </c>
      <c r="B30518">
        <v>8</v>
      </c>
    </row>
    <row r="30519" spans="1:2" x14ac:dyDescent="0.25">
      <c r="A30519" t="s">
        <v>32388</v>
      </c>
      <c r="B30519">
        <v>6</v>
      </c>
    </row>
    <row r="30520" spans="1:2" x14ac:dyDescent="0.25">
      <c r="A30520" t="s">
        <v>32389</v>
      </c>
      <c r="B30520">
        <v>13</v>
      </c>
    </row>
    <row r="30521" spans="1:2" x14ac:dyDescent="0.25">
      <c r="A30521" t="s">
        <v>32390</v>
      </c>
      <c r="B30521">
        <v>3</v>
      </c>
    </row>
    <row r="30522" spans="1:2" x14ac:dyDescent="0.25">
      <c r="A30522" t="s">
        <v>32391</v>
      </c>
      <c r="B30522">
        <v>9</v>
      </c>
    </row>
    <row r="30523" spans="1:2" x14ac:dyDescent="0.25">
      <c r="A30523" t="s">
        <v>32392</v>
      </c>
      <c r="B30523">
        <v>17</v>
      </c>
    </row>
    <row r="30524" spans="1:2" x14ac:dyDescent="0.25">
      <c r="A30524" t="s">
        <v>32393</v>
      </c>
      <c r="B30524">
        <v>19</v>
      </c>
    </row>
    <row r="30525" spans="1:2" x14ac:dyDescent="0.25">
      <c r="A30525" t="s">
        <v>32394</v>
      </c>
      <c r="B30525">
        <v>10</v>
      </c>
    </row>
    <row r="30526" spans="1:2" x14ac:dyDescent="0.25">
      <c r="A30526" t="s">
        <v>32395</v>
      </c>
      <c r="B30526">
        <v>3</v>
      </c>
    </row>
    <row r="30527" spans="1:2" x14ac:dyDescent="0.25">
      <c r="A30527" t="s">
        <v>32396</v>
      </c>
      <c r="B30527">
        <v>189</v>
      </c>
    </row>
    <row r="30528" spans="1:2" x14ac:dyDescent="0.25">
      <c r="A30528" t="s">
        <v>32397</v>
      </c>
      <c r="B30528">
        <v>196</v>
      </c>
    </row>
    <row r="30529" spans="1:2" x14ac:dyDescent="0.25">
      <c r="A30529" t="s">
        <v>32398</v>
      </c>
      <c r="B30529">
        <v>21</v>
      </c>
    </row>
    <row r="30530" spans="1:2" x14ac:dyDescent="0.25">
      <c r="A30530" t="s">
        <v>32399</v>
      </c>
      <c r="B30530">
        <v>7</v>
      </c>
    </row>
    <row r="30531" spans="1:2" x14ac:dyDescent="0.25">
      <c r="A30531" t="s">
        <v>32400</v>
      </c>
      <c r="B30531">
        <v>10</v>
      </c>
    </row>
    <row r="30532" spans="1:2" x14ac:dyDescent="0.25">
      <c r="A30532" t="s">
        <v>32401</v>
      </c>
      <c r="B30532">
        <v>3</v>
      </c>
    </row>
    <row r="30533" spans="1:2" x14ac:dyDescent="0.25">
      <c r="A30533" t="s">
        <v>32402</v>
      </c>
      <c r="B30533">
        <v>1</v>
      </c>
    </row>
    <row r="30534" spans="1:2" x14ac:dyDescent="0.25">
      <c r="A30534" t="s">
        <v>32403</v>
      </c>
      <c r="B30534">
        <v>27</v>
      </c>
    </row>
    <row r="30535" spans="1:2" x14ac:dyDescent="0.25">
      <c r="A30535" t="s">
        <v>32404</v>
      </c>
      <c r="B30535">
        <v>49</v>
      </c>
    </row>
    <row r="30536" spans="1:2" x14ac:dyDescent="0.25">
      <c r="A30536" t="s">
        <v>32405</v>
      </c>
      <c r="B30536">
        <v>48</v>
      </c>
    </row>
    <row r="30537" spans="1:2" x14ac:dyDescent="0.25">
      <c r="A30537" t="s">
        <v>32406</v>
      </c>
      <c r="B30537">
        <v>12</v>
      </c>
    </row>
    <row r="30538" spans="1:2" x14ac:dyDescent="0.25">
      <c r="A30538" t="s">
        <v>32407</v>
      </c>
      <c r="B30538">
        <v>374</v>
      </c>
    </row>
    <row r="30539" spans="1:2" x14ac:dyDescent="0.25">
      <c r="A30539" t="s">
        <v>32408</v>
      </c>
      <c r="B30539">
        <v>247</v>
      </c>
    </row>
    <row r="30540" spans="1:2" x14ac:dyDescent="0.25">
      <c r="A30540" t="s">
        <v>32409</v>
      </c>
      <c r="B30540">
        <v>30</v>
      </c>
    </row>
    <row r="30541" spans="1:2" x14ac:dyDescent="0.25">
      <c r="A30541" t="s">
        <v>32410</v>
      </c>
      <c r="B30541">
        <v>8</v>
      </c>
    </row>
    <row r="30542" spans="1:2" x14ac:dyDescent="0.25">
      <c r="A30542" t="s">
        <v>32411</v>
      </c>
      <c r="B30542">
        <v>8</v>
      </c>
    </row>
    <row r="30543" spans="1:2" x14ac:dyDescent="0.25">
      <c r="A30543" t="s">
        <v>32412</v>
      </c>
      <c r="B30543">
        <v>1</v>
      </c>
    </row>
    <row r="30544" spans="1:2" x14ac:dyDescent="0.25">
      <c r="A30544" t="s">
        <v>32413</v>
      </c>
      <c r="B30544">
        <v>0</v>
      </c>
    </row>
    <row r="30545" spans="1:2" x14ac:dyDescent="0.25">
      <c r="A30545" t="s">
        <v>32414</v>
      </c>
      <c r="B30545">
        <v>35</v>
      </c>
    </row>
    <row r="30546" spans="1:2" x14ac:dyDescent="0.25">
      <c r="A30546" t="s">
        <v>32415</v>
      </c>
      <c r="B30546">
        <v>75</v>
      </c>
    </row>
    <row r="30547" spans="1:2" x14ac:dyDescent="0.25">
      <c r="A30547" t="s">
        <v>32416</v>
      </c>
      <c r="B30547">
        <v>62</v>
      </c>
    </row>
    <row r="30548" spans="1:2" x14ac:dyDescent="0.25">
      <c r="A30548" t="s">
        <v>32417</v>
      </c>
      <c r="B30548">
        <v>26</v>
      </c>
    </row>
    <row r="30549" spans="1:2" x14ac:dyDescent="0.25">
      <c r="A30549" t="s">
        <v>32418</v>
      </c>
      <c r="B30549">
        <v>492</v>
      </c>
    </row>
    <row r="30550" spans="1:2" x14ac:dyDescent="0.25">
      <c r="A30550" t="s">
        <v>34321</v>
      </c>
      <c r="B30550">
        <v>635</v>
      </c>
    </row>
    <row r="30551" spans="1:2" x14ac:dyDescent="0.25">
      <c r="A30551" t="s">
        <v>34322</v>
      </c>
      <c r="B30551">
        <v>70</v>
      </c>
    </row>
    <row r="30552" spans="1:2" x14ac:dyDescent="0.25">
      <c r="A30552" t="s">
        <v>34323</v>
      </c>
      <c r="B30552">
        <v>28</v>
      </c>
    </row>
    <row r="30553" spans="1:2" x14ac:dyDescent="0.25">
      <c r="A30553" t="s">
        <v>34324</v>
      </c>
      <c r="B30553">
        <v>45</v>
      </c>
    </row>
    <row r="30554" spans="1:2" x14ac:dyDescent="0.25">
      <c r="A30554" t="s">
        <v>34325</v>
      </c>
      <c r="B30554">
        <v>16</v>
      </c>
    </row>
    <row r="30555" spans="1:2" x14ac:dyDescent="0.25">
      <c r="A30555" t="s">
        <v>34326</v>
      </c>
      <c r="B30555">
        <v>71</v>
      </c>
    </row>
    <row r="30556" spans="1:2" x14ac:dyDescent="0.25">
      <c r="A30556" t="s">
        <v>34327</v>
      </c>
      <c r="B30556">
        <v>149</v>
      </c>
    </row>
    <row r="30557" spans="1:2" x14ac:dyDescent="0.25">
      <c r="A30557" t="s">
        <v>34328</v>
      </c>
      <c r="B30557">
        <v>189</v>
      </c>
    </row>
    <row r="30558" spans="1:2" x14ac:dyDescent="0.25">
      <c r="A30558" t="s">
        <v>34329</v>
      </c>
      <c r="B30558">
        <v>128</v>
      </c>
    </row>
    <row r="30559" spans="1:2" x14ac:dyDescent="0.25">
      <c r="A30559" t="s">
        <v>34330</v>
      </c>
      <c r="B30559">
        <v>49</v>
      </c>
    </row>
    <row r="30560" spans="1:2" x14ac:dyDescent="0.25">
      <c r="A30560" t="s">
        <v>34331</v>
      </c>
      <c r="B30560">
        <v>1380</v>
      </c>
    </row>
    <row r="30561" spans="1:2" x14ac:dyDescent="0.25">
      <c r="A30561" t="s">
        <v>32419</v>
      </c>
      <c r="B30561">
        <v>-999</v>
      </c>
    </row>
    <row r="30562" spans="1:2" x14ac:dyDescent="0.25">
      <c r="A30562" t="s">
        <v>32420</v>
      </c>
      <c r="B30562">
        <v>-999</v>
      </c>
    </row>
    <row r="30563" spans="1:2" x14ac:dyDescent="0.25">
      <c r="A30563" t="s">
        <v>32421</v>
      </c>
      <c r="B30563">
        <v>-999</v>
      </c>
    </row>
    <row r="30564" spans="1:2" x14ac:dyDescent="0.25">
      <c r="A30564" t="s">
        <v>32422</v>
      </c>
      <c r="B30564">
        <v>-999</v>
      </c>
    </row>
    <row r="30565" spans="1:2" x14ac:dyDescent="0.25">
      <c r="A30565" t="s">
        <v>32423</v>
      </c>
      <c r="B30565">
        <v>-999</v>
      </c>
    </row>
    <row r="30566" spans="1:2" x14ac:dyDescent="0.25">
      <c r="A30566" t="s">
        <v>32424</v>
      </c>
      <c r="B30566">
        <v>-999</v>
      </c>
    </row>
    <row r="30567" spans="1:2" x14ac:dyDescent="0.25">
      <c r="A30567" t="s">
        <v>32425</v>
      </c>
      <c r="B30567">
        <v>-999</v>
      </c>
    </row>
    <row r="30568" spans="1:2" x14ac:dyDescent="0.25">
      <c r="A30568" t="s">
        <v>32426</v>
      </c>
      <c r="B30568">
        <v>-999</v>
      </c>
    </row>
    <row r="30569" spans="1:2" x14ac:dyDescent="0.25">
      <c r="A30569" t="s">
        <v>32427</v>
      </c>
      <c r="B30569">
        <v>-999</v>
      </c>
    </row>
    <row r="30570" spans="1:2" x14ac:dyDescent="0.25">
      <c r="A30570" t="s">
        <v>32428</v>
      </c>
      <c r="B30570">
        <v>1</v>
      </c>
    </row>
    <row r="30571" spans="1:2" x14ac:dyDescent="0.25">
      <c r="A30571" t="s">
        <v>32429</v>
      </c>
      <c r="B30571">
        <v>28</v>
      </c>
    </row>
    <row r="30572" spans="1:2" x14ac:dyDescent="0.25">
      <c r="A30572" t="s">
        <v>32430</v>
      </c>
      <c r="B30572">
        <v>-999</v>
      </c>
    </row>
    <row r="30573" spans="1:2" x14ac:dyDescent="0.25">
      <c r="A30573" t="s">
        <v>32431</v>
      </c>
      <c r="B30573">
        <v>-999</v>
      </c>
    </row>
    <row r="30574" spans="1:2" x14ac:dyDescent="0.25">
      <c r="A30574" t="s">
        <v>32432</v>
      </c>
      <c r="B30574">
        <v>-999</v>
      </c>
    </row>
    <row r="30575" spans="1:2" x14ac:dyDescent="0.25">
      <c r="A30575" t="s">
        <v>32433</v>
      </c>
      <c r="B30575">
        <v>-999</v>
      </c>
    </row>
    <row r="30576" spans="1:2" x14ac:dyDescent="0.25">
      <c r="A30576" t="s">
        <v>32434</v>
      </c>
      <c r="B30576">
        <v>-999</v>
      </c>
    </row>
    <row r="30577" spans="1:2" x14ac:dyDescent="0.25">
      <c r="A30577" t="s">
        <v>32435</v>
      </c>
      <c r="B30577">
        <v>-999</v>
      </c>
    </row>
    <row r="30578" spans="1:2" x14ac:dyDescent="0.25">
      <c r="A30578" t="s">
        <v>32436</v>
      </c>
      <c r="B30578">
        <v>-999</v>
      </c>
    </row>
    <row r="30579" spans="1:2" x14ac:dyDescent="0.25">
      <c r="A30579" t="s">
        <v>32437</v>
      </c>
      <c r="B30579">
        <v>-999</v>
      </c>
    </row>
    <row r="30580" spans="1:2" x14ac:dyDescent="0.25">
      <c r="A30580" t="s">
        <v>32438</v>
      </c>
      <c r="B30580">
        <v>-999</v>
      </c>
    </row>
    <row r="30581" spans="1:2" x14ac:dyDescent="0.25">
      <c r="A30581" t="s">
        <v>32439</v>
      </c>
      <c r="B30581">
        <v>0</v>
      </c>
    </row>
    <row r="30582" spans="1:2" x14ac:dyDescent="0.25">
      <c r="A30582" t="s">
        <v>32440</v>
      </c>
      <c r="B30582">
        <v>48</v>
      </c>
    </row>
    <row r="30583" spans="1:2" x14ac:dyDescent="0.25">
      <c r="A30583" t="s">
        <v>32441</v>
      </c>
      <c r="B30583">
        <v>-999</v>
      </c>
    </row>
    <row r="30584" spans="1:2" x14ac:dyDescent="0.25">
      <c r="A30584" t="s">
        <v>32442</v>
      </c>
      <c r="B30584">
        <v>-999</v>
      </c>
    </row>
    <row r="30585" spans="1:2" x14ac:dyDescent="0.25">
      <c r="A30585" t="s">
        <v>32443</v>
      </c>
      <c r="B30585">
        <v>-999</v>
      </c>
    </row>
    <row r="30586" spans="1:2" x14ac:dyDescent="0.25">
      <c r="A30586" t="s">
        <v>32444</v>
      </c>
      <c r="B30586">
        <v>-999</v>
      </c>
    </row>
    <row r="30587" spans="1:2" x14ac:dyDescent="0.25">
      <c r="A30587" t="s">
        <v>32445</v>
      </c>
      <c r="B30587">
        <v>-999</v>
      </c>
    </row>
    <row r="30588" spans="1:2" x14ac:dyDescent="0.25">
      <c r="A30588" t="s">
        <v>32446</v>
      </c>
      <c r="B30588">
        <v>-999</v>
      </c>
    </row>
    <row r="30589" spans="1:2" x14ac:dyDescent="0.25">
      <c r="A30589" t="s">
        <v>32447</v>
      </c>
      <c r="B30589">
        <v>-999</v>
      </c>
    </row>
    <row r="30590" spans="1:2" x14ac:dyDescent="0.25">
      <c r="A30590" t="s">
        <v>32448</v>
      </c>
      <c r="B30590">
        <v>-999</v>
      </c>
    </row>
    <row r="30591" spans="1:2" x14ac:dyDescent="0.25">
      <c r="A30591" t="s">
        <v>32449</v>
      </c>
      <c r="B30591">
        <v>-999</v>
      </c>
    </row>
    <row r="30592" spans="1:2" x14ac:dyDescent="0.25">
      <c r="A30592" t="s">
        <v>32450</v>
      </c>
      <c r="B30592">
        <v>0</v>
      </c>
    </row>
    <row r="30593" spans="1:2" x14ac:dyDescent="0.25">
      <c r="A30593" t="s">
        <v>32451</v>
      </c>
      <c r="B30593">
        <v>34</v>
      </c>
    </row>
    <row r="30594" spans="1:2" x14ac:dyDescent="0.25">
      <c r="A30594" t="s">
        <v>32452</v>
      </c>
      <c r="B30594">
        <v>70</v>
      </c>
    </row>
    <row r="30595" spans="1:2" x14ac:dyDescent="0.25">
      <c r="A30595" t="s">
        <v>32453</v>
      </c>
      <c r="B30595">
        <v>-999</v>
      </c>
    </row>
    <row r="30596" spans="1:2" x14ac:dyDescent="0.25">
      <c r="A30596" t="s">
        <v>32454</v>
      </c>
      <c r="B30596">
        <v>-999</v>
      </c>
    </row>
    <row r="30597" spans="1:2" x14ac:dyDescent="0.25">
      <c r="A30597" t="s">
        <v>32455</v>
      </c>
      <c r="B30597">
        <v>-999</v>
      </c>
    </row>
    <row r="30598" spans="1:2" x14ac:dyDescent="0.25">
      <c r="A30598" t="s">
        <v>32456</v>
      </c>
      <c r="B30598">
        <v>-999</v>
      </c>
    </row>
    <row r="30599" spans="1:2" x14ac:dyDescent="0.25">
      <c r="A30599" t="s">
        <v>32457</v>
      </c>
      <c r="B30599">
        <v>-999</v>
      </c>
    </row>
    <row r="30600" spans="1:2" x14ac:dyDescent="0.25">
      <c r="A30600" t="s">
        <v>32458</v>
      </c>
      <c r="B30600">
        <v>-999</v>
      </c>
    </row>
    <row r="30601" spans="1:2" x14ac:dyDescent="0.25">
      <c r="A30601" t="s">
        <v>32459</v>
      </c>
      <c r="B30601">
        <v>-999</v>
      </c>
    </row>
    <row r="30602" spans="1:2" x14ac:dyDescent="0.25">
      <c r="A30602" t="s">
        <v>32460</v>
      </c>
      <c r="B30602">
        <v>-999</v>
      </c>
    </row>
    <row r="30603" spans="1:2" x14ac:dyDescent="0.25">
      <c r="A30603" t="s">
        <v>32461</v>
      </c>
      <c r="B30603">
        <v>1</v>
      </c>
    </row>
    <row r="30604" spans="1:2" x14ac:dyDescent="0.25">
      <c r="A30604" t="s">
        <v>32462</v>
      </c>
      <c r="B30604">
        <v>71</v>
      </c>
    </row>
    <row r="30605" spans="1:2" x14ac:dyDescent="0.25">
      <c r="A30605" t="s">
        <v>32463</v>
      </c>
      <c r="B30605">
        <v>-999</v>
      </c>
    </row>
    <row r="30606" spans="1:2" x14ac:dyDescent="0.25">
      <c r="A30606" t="s">
        <v>32464</v>
      </c>
      <c r="B30606">
        <v>-999</v>
      </c>
    </row>
    <row r="30607" spans="1:2" x14ac:dyDescent="0.25">
      <c r="A30607" t="s">
        <v>32465</v>
      </c>
      <c r="B30607">
        <v>-999</v>
      </c>
    </row>
    <row r="30608" spans="1:2" x14ac:dyDescent="0.25">
      <c r="A30608" t="s">
        <v>32466</v>
      </c>
      <c r="B30608">
        <v>-999</v>
      </c>
    </row>
    <row r="30609" spans="1:2" x14ac:dyDescent="0.25">
      <c r="A30609" t="s">
        <v>32467</v>
      </c>
      <c r="B30609">
        <v>-999</v>
      </c>
    </row>
    <row r="30610" spans="1:2" x14ac:dyDescent="0.25">
      <c r="A30610" t="s">
        <v>32468</v>
      </c>
      <c r="B30610">
        <v>-999</v>
      </c>
    </row>
    <row r="30611" spans="1:2" x14ac:dyDescent="0.25">
      <c r="A30611" t="s">
        <v>32469</v>
      </c>
      <c r="B30611">
        <v>-999</v>
      </c>
    </row>
    <row r="30612" spans="1:2" x14ac:dyDescent="0.25">
      <c r="A30612" t="s">
        <v>32470</v>
      </c>
      <c r="B30612">
        <v>-999</v>
      </c>
    </row>
    <row r="30613" spans="1:2" x14ac:dyDescent="0.25">
      <c r="A30613" t="s">
        <v>32471</v>
      </c>
      <c r="B30613">
        <v>-999</v>
      </c>
    </row>
    <row r="30614" spans="1:2" x14ac:dyDescent="0.25">
      <c r="A30614" t="s">
        <v>32472</v>
      </c>
      <c r="B30614">
        <v>6</v>
      </c>
    </row>
    <row r="30615" spans="1:2" x14ac:dyDescent="0.25">
      <c r="A30615" t="s">
        <v>32473</v>
      </c>
      <c r="B30615">
        <v>100</v>
      </c>
    </row>
    <row r="30616" spans="1:2" x14ac:dyDescent="0.25">
      <c r="A30616" t="s">
        <v>32474</v>
      </c>
      <c r="B30616">
        <v>109</v>
      </c>
    </row>
    <row r="30617" spans="1:2" x14ac:dyDescent="0.25">
      <c r="A30617" t="s">
        <v>32475</v>
      </c>
      <c r="B30617">
        <v>-999</v>
      </c>
    </row>
    <row r="30618" spans="1:2" x14ac:dyDescent="0.25">
      <c r="A30618" t="s">
        <v>32476</v>
      </c>
      <c r="B30618">
        <v>-999</v>
      </c>
    </row>
    <row r="30619" spans="1:2" x14ac:dyDescent="0.25">
      <c r="A30619" t="s">
        <v>32477</v>
      </c>
      <c r="B30619">
        <v>-999</v>
      </c>
    </row>
    <row r="30620" spans="1:2" x14ac:dyDescent="0.25">
      <c r="A30620" t="s">
        <v>32478</v>
      </c>
      <c r="B30620">
        <v>-999</v>
      </c>
    </row>
    <row r="30621" spans="1:2" x14ac:dyDescent="0.25">
      <c r="A30621" t="s">
        <v>32479</v>
      </c>
      <c r="B30621">
        <v>-999</v>
      </c>
    </row>
    <row r="30622" spans="1:2" x14ac:dyDescent="0.25">
      <c r="A30622" t="s">
        <v>32480</v>
      </c>
      <c r="B30622">
        <v>-999</v>
      </c>
    </row>
    <row r="30623" spans="1:2" x14ac:dyDescent="0.25">
      <c r="A30623" t="s">
        <v>32481</v>
      </c>
      <c r="B30623">
        <v>-999</v>
      </c>
    </row>
    <row r="30624" spans="1:2" x14ac:dyDescent="0.25">
      <c r="A30624" t="s">
        <v>32482</v>
      </c>
      <c r="B30624">
        <v>-999</v>
      </c>
    </row>
    <row r="30625" spans="1:2" x14ac:dyDescent="0.25">
      <c r="A30625" t="s">
        <v>32483</v>
      </c>
      <c r="B30625">
        <v>3</v>
      </c>
    </row>
    <row r="30626" spans="1:2" x14ac:dyDescent="0.25">
      <c r="A30626" t="s">
        <v>32484</v>
      </c>
      <c r="B30626">
        <v>112</v>
      </c>
    </row>
    <row r="30627" spans="1:2" x14ac:dyDescent="0.25">
      <c r="A30627" t="s">
        <v>32485</v>
      </c>
      <c r="B30627">
        <v>244</v>
      </c>
    </row>
    <row r="30628" spans="1:2" x14ac:dyDescent="0.25">
      <c r="A30628" t="s">
        <v>32486</v>
      </c>
      <c r="B30628">
        <v>-999</v>
      </c>
    </row>
    <row r="30629" spans="1:2" x14ac:dyDescent="0.25">
      <c r="A30629" t="s">
        <v>32487</v>
      </c>
      <c r="B30629">
        <v>-999</v>
      </c>
    </row>
    <row r="30630" spans="1:2" x14ac:dyDescent="0.25">
      <c r="A30630" t="s">
        <v>32488</v>
      </c>
      <c r="B30630">
        <v>-999</v>
      </c>
    </row>
    <row r="30631" spans="1:2" x14ac:dyDescent="0.25">
      <c r="A30631" t="s">
        <v>32489</v>
      </c>
      <c r="B30631">
        <v>-999</v>
      </c>
    </row>
    <row r="30632" spans="1:2" x14ac:dyDescent="0.25">
      <c r="A30632" t="s">
        <v>32490</v>
      </c>
      <c r="B30632">
        <v>-999</v>
      </c>
    </row>
    <row r="30633" spans="1:2" x14ac:dyDescent="0.25">
      <c r="A30633" t="s">
        <v>32491</v>
      </c>
      <c r="B30633">
        <v>-999</v>
      </c>
    </row>
    <row r="30634" spans="1:2" x14ac:dyDescent="0.25">
      <c r="A30634" t="s">
        <v>32492</v>
      </c>
      <c r="B30634">
        <v>-999</v>
      </c>
    </row>
    <row r="30635" spans="1:2" x14ac:dyDescent="0.25">
      <c r="A30635" t="s">
        <v>32493</v>
      </c>
      <c r="B30635">
        <v>-999</v>
      </c>
    </row>
    <row r="30636" spans="1:2" x14ac:dyDescent="0.25">
      <c r="A30636" t="s">
        <v>32494</v>
      </c>
      <c r="B30636">
        <v>12</v>
      </c>
    </row>
    <row r="30637" spans="1:2" x14ac:dyDescent="0.25">
      <c r="A30637" t="s">
        <v>32495</v>
      </c>
      <c r="B30637">
        <v>256</v>
      </c>
    </row>
    <row r="30638" spans="1:2" x14ac:dyDescent="0.25">
      <c r="A30638" t="s">
        <v>32496</v>
      </c>
      <c r="B30638">
        <v>382</v>
      </c>
    </row>
    <row r="30639" spans="1:2" x14ac:dyDescent="0.25">
      <c r="A30639" t="s">
        <v>32497</v>
      </c>
      <c r="B30639">
        <v>-999</v>
      </c>
    </row>
    <row r="30640" spans="1:2" x14ac:dyDescent="0.25">
      <c r="A30640" t="s">
        <v>32498</v>
      </c>
      <c r="B30640">
        <v>-999</v>
      </c>
    </row>
    <row r="30641" spans="1:2" x14ac:dyDescent="0.25">
      <c r="A30641" t="s">
        <v>32499</v>
      </c>
      <c r="B30641">
        <v>-999</v>
      </c>
    </row>
    <row r="30642" spans="1:2" x14ac:dyDescent="0.25">
      <c r="A30642" t="s">
        <v>32500</v>
      </c>
      <c r="B30642">
        <v>-999</v>
      </c>
    </row>
    <row r="30643" spans="1:2" x14ac:dyDescent="0.25">
      <c r="A30643" t="s">
        <v>32501</v>
      </c>
      <c r="B30643">
        <v>-999</v>
      </c>
    </row>
    <row r="30644" spans="1:2" x14ac:dyDescent="0.25">
      <c r="A30644" t="s">
        <v>32502</v>
      </c>
      <c r="B30644">
        <v>-999</v>
      </c>
    </row>
    <row r="30645" spans="1:2" x14ac:dyDescent="0.25">
      <c r="A30645" t="s">
        <v>32503</v>
      </c>
      <c r="B30645">
        <v>-999</v>
      </c>
    </row>
    <row r="30646" spans="1:2" x14ac:dyDescent="0.25">
      <c r="A30646" t="s">
        <v>32504</v>
      </c>
      <c r="B30646">
        <v>-999</v>
      </c>
    </row>
    <row r="30647" spans="1:2" x14ac:dyDescent="0.25">
      <c r="A30647" t="s">
        <v>32505</v>
      </c>
      <c r="B30647">
        <v>26</v>
      </c>
    </row>
    <row r="30648" spans="1:2" x14ac:dyDescent="0.25">
      <c r="A30648" t="s">
        <v>32506</v>
      </c>
      <c r="B30648">
        <v>408</v>
      </c>
    </row>
    <row r="30649" spans="1:2" x14ac:dyDescent="0.25">
      <c r="A30649" t="s">
        <v>32507</v>
      </c>
      <c r="B30649">
        <v>805</v>
      </c>
    </row>
    <row r="30650" spans="1:2" x14ac:dyDescent="0.25">
      <c r="A30650" t="s">
        <v>32508</v>
      </c>
      <c r="B30650">
        <v>-999</v>
      </c>
    </row>
    <row r="30651" spans="1:2" x14ac:dyDescent="0.25">
      <c r="A30651" t="s">
        <v>32509</v>
      </c>
      <c r="B30651">
        <v>-999</v>
      </c>
    </row>
    <row r="30652" spans="1:2" x14ac:dyDescent="0.25">
      <c r="A30652" t="s">
        <v>32510</v>
      </c>
      <c r="B30652">
        <v>-999</v>
      </c>
    </row>
    <row r="30653" spans="1:2" x14ac:dyDescent="0.25">
      <c r="A30653" t="s">
        <v>32511</v>
      </c>
      <c r="B30653">
        <v>-999</v>
      </c>
    </row>
    <row r="30654" spans="1:2" x14ac:dyDescent="0.25">
      <c r="A30654" t="s">
        <v>32512</v>
      </c>
      <c r="B30654">
        <v>-999</v>
      </c>
    </row>
    <row r="30655" spans="1:2" x14ac:dyDescent="0.25">
      <c r="A30655" t="s">
        <v>32513</v>
      </c>
      <c r="B30655">
        <v>-999</v>
      </c>
    </row>
    <row r="30656" spans="1:2" x14ac:dyDescent="0.25">
      <c r="A30656" t="s">
        <v>32514</v>
      </c>
      <c r="B30656">
        <v>-999</v>
      </c>
    </row>
    <row r="30657" spans="1:2" x14ac:dyDescent="0.25">
      <c r="A30657" t="s">
        <v>32515</v>
      </c>
      <c r="B30657">
        <v>-999</v>
      </c>
    </row>
    <row r="30658" spans="1:2" x14ac:dyDescent="0.25">
      <c r="A30658" t="s">
        <v>32516</v>
      </c>
      <c r="B30658">
        <v>49</v>
      </c>
    </row>
    <row r="30659" spans="1:2" x14ac:dyDescent="0.25">
      <c r="A30659" t="s">
        <v>32517</v>
      </c>
      <c r="B30659">
        <v>854</v>
      </c>
    </row>
    <row r="30660" spans="1:2" x14ac:dyDescent="0.25">
      <c r="A30660" t="s">
        <v>32518</v>
      </c>
      <c r="B30660">
        <v>-999</v>
      </c>
    </row>
    <row r="30661" spans="1:2" x14ac:dyDescent="0.25">
      <c r="A30661" t="s">
        <v>32519</v>
      </c>
      <c r="B30661">
        <v>-999</v>
      </c>
    </row>
    <row r="30662" spans="1:2" x14ac:dyDescent="0.25">
      <c r="A30662" t="s">
        <v>32520</v>
      </c>
      <c r="B30662">
        <v>5788</v>
      </c>
    </row>
    <row r="30663" spans="1:2" x14ac:dyDescent="0.25">
      <c r="A30663" t="s">
        <v>32521</v>
      </c>
      <c r="B30663">
        <v>5265</v>
      </c>
    </row>
    <row r="30664" spans="1:2" x14ac:dyDescent="0.25">
      <c r="A30664" t="s">
        <v>32522</v>
      </c>
      <c r="B30664">
        <v>1571</v>
      </c>
    </row>
    <row r="30665" spans="1:2" x14ac:dyDescent="0.25">
      <c r="A30665" t="s">
        <v>32523</v>
      </c>
      <c r="B30665">
        <v>-999</v>
      </c>
    </row>
    <row r="30666" spans="1:2" x14ac:dyDescent="0.25">
      <c r="A30666" t="s">
        <v>32524</v>
      </c>
      <c r="B30666">
        <v>-999</v>
      </c>
    </row>
    <row r="30667" spans="1:2" x14ac:dyDescent="0.25">
      <c r="A30667" t="s">
        <v>32525</v>
      </c>
      <c r="B30667">
        <v>-999</v>
      </c>
    </row>
    <row r="30668" spans="1:2" x14ac:dyDescent="0.25">
      <c r="A30668" t="s">
        <v>32526</v>
      </c>
      <c r="B30668">
        <v>-999</v>
      </c>
    </row>
    <row r="30669" spans="1:2" x14ac:dyDescent="0.25">
      <c r="A30669" t="s">
        <v>32527</v>
      </c>
      <c r="B30669">
        <v>-999</v>
      </c>
    </row>
    <row r="30670" spans="1:2" x14ac:dyDescent="0.25">
      <c r="A30670" t="s">
        <v>32528</v>
      </c>
      <c r="B30670">
        <v>-999</v>
      </c>
    </row>
    <row r="30671" spans="1:2" x14ac:dyDescent="0.25">
      <c r="A30671" t="s">
        <v>32529</v>
      </c>
      <c r="B30671">
        <v>-999</v>
      </c>
    </row>
    <row r="30672" spans="1:2" x14ac:dyDescent="0.25">
      <c r="A30672" t="s">
        <v>32530</v>
      </c>
      <c r="B30672">
        <v>-999</v>
      </c>
    </row>
    <row r="30673" spans="1:2" x14ac:dyDescent="0.25">
      <c r="A30673" t="s">
        <v>32531</v>
      </c>
      <c r="B30673">
        <v>-999</v>
      </c>
    </row>
    <row r="30674" spans="1:2" x14ac:dyDescent="0.25">
      <c r="A30674" t="s">
        <v>32532</v>
      </c>
      <c r="B30674">
        <v>-999</v>
      </c>
    </row>
    <row r="30675" spans="1:2" x14ac:dyDescent="0.25">
      <c r="A30675" t="s">
        <v>32533</v>
      </c>
      <c r="B30675">
        <v>-999</v>
      </c>
    </row>
    <row r="30676" spans="1:2" x14ac:dyDescent="0.25">
      <c r="A30676" t="s">
        <v>32534</v>
      </c>
      <c r="B30676">
        <v>-999</v>
      </c>
    </row>
    <row r="30677" spans="1:2" x14ac:dyDescent="0.25">
      <c r="A30677" t="s">
        <v>32535</v>
      </c>
      <c r="B30677">
        <v>-999</v>
      </c>
    </row>
    <row r="30678" spans="1:2" x14ac:dyDescent="0.25">
      <c r="A30678" t="s">
        <v>32536</v>
      </c>
      <c r="B30678">
        <v>-999</v>
      </c>
    </row>
    <row r="30679" spans="1:2" x14ac:dyDescent="0.25">
      <c r="A30679" t="s">
        <v>32537</v>
      </c>
      <c r="B30679">
        <v>-999</v>
      </c>
    </row>
    <row r="30680" spans="1:2" x14ac:dyDescent="0.25">
      <c r="A30680" t="s">
        <v>32538</v>
      </c>
      <c r="B30680">
        <v>-999</v>
      </c>
    </row>
    <row r="30681" spans="1:2" x14ac:dyDescent="0.25">
      <c r="A30681" t="s">
        <v>32539</v>
      </c>
      <c r="B30681">
        <v>-999</v>
      </c>
    </row>
    <row r="30682" spans="1:2" x14ac:dyDescent="0.25">
      <c r="A30682" t="s">
        <v>32540</v>
      </c>
      <c r="B30682">
        <v>-999</v>
      </c>
    </row>
    <row r="30683" spans="1:2" x14ac:dyDescent="0.25">
      <c r="A30683" t="s">
        <v>32541</v>
      </c>
      <c r="B30683">
        <v>-999</v>
      </c>
    </row>
    <row r="30684" spans="1:2" x14ac:dyDescent="0.25">
      <c r="A30684" t="s">
        <v>32542</v>
      </c>
      <c r="B30684">
        <v>1306</v>
      </c>
    </row>
    <row r="30685" spans="1:2" x14ac:dyDescent="0.25">
      <c r="A30685" t="s">
        <v>32543</v>
      </c>
      <c r="B30685">
        <v>629</v>
      </c>
    </row>
    <row r="30686" spans="1:2" x14ac:dyDescent="0.25">
      <c r="A30686" t="s">
        <v>32544</v>
      </c>
      <c r="B30686">
        <v>613</v>
      </c>
    </row>
    <row r="30687" spans="1:2" x14ac:dyDescent="0.25">
      <c r="A30687" t="s">
        <v>32545</v>
      </c>
      <c r="B30687">
        <v>64</v>
      </c>
    </row>
    <row r="30688" spans="1:2" x14ac:dyDescent="0.25">
      <c r="A30688" t="s">
        <v>32546</v>
      </c>
      <c r="B30688">
        <v>1306</v>
      </c>
    </row>
    <row r="30689" spans="1:2" x14ac:dyDescent="0.25">
      <c r="A30689" t="s">
        <v>32547</v>
      </c>
      <c r="B30689">
        <v>1263</v>
      </c>
    </row>
    <row r="30690" spans="1:2" x14ac:dyDescent="0.25">
      <c r="A30690" t="s">
        <v>32548</v>
      </c>
      <c r="B30690">
        <v>0</v>
      </c>
    </row>
    <row r="30691" spans="1:2" x14ac:dyDescent="0.25">
      <c r="A30691" t="s">
        <v>32549</v>
      </c>
      <c r="B30691">
        <v>1301</v>
      </c>
    </row>
    <row r="30692" spans="1:2" x14ac:dyDescent="0.25">
      <c r="A30692" t="s">
        <v>32550</v>
      </c>
      <c r="B30692">
        <v>0</v>
      </c>
    </row>
    <row r="30693" spans="1:2" x14ac:dyDescent="0.25">
      <c r="A30693" t="s">
        <v>32551</v>
      </c>
      <c r="B30693">
        <v>68</v>
      </c>
    </row>
    <row r="30694" spans="1:2" x14ac:dyDescent="0.25">
      <c r="A30694" t="s">
        <v>32552</v>
      </c>
      <c r="B30694">
        <v>35</v>
      </c>
    </row>
    <row r="30695" spans="1:2" x14ac:dyDescent="0.25">
      <c r="A30695" t="s">
        <v>32553</v>
      </c>
      <c r="B30695">
        <v>3</v>
      </c>
    </row>
    <row r="30696" spans="1:2" x14ac:dyDescent="0.25">
      <c r="A30696" t="s">
        <v>32554</v>
      </c>
      <c r="B30696">
        <v>30</v>
      </c>
    </row>
    <row r="30697" spans="1:2" x14ac:dyDescent="0.25">
      <c r="A30697" t="s">
        <v>32555</v>
      </c>
      <c r="B30697">
        <v>68</v>
      </c>
    </row>
    <row r="30698" spans="1:2" x14ac:dyDescent="0.25">
      <c r="A30698" t="s">
        <v>32556</v>
      </c>
      <c r="B30698">
        <v>439</v>
      </c>
    </row>
    <row r="30699" spans="1:2" x14ac:dyDescent="0.25">
      <c r="A30699" t="s">
        <v>32557</v>
      </c>
      <c r="B30699">
        <v>32</v>
      </c>
    </row>
    <row r="30700" spans="1:2" x14ac:dyDescent="0.25">
      <c r="A30700" t="s">
        <v>32558</v>
      </c>
      <c r="B30700">
        <v>64</v>
      </c>
    </row>
    <row r="30701" spans="1:2" x14ac:dyDescent="0.25">
      <c r="A30701" t="s">
        <v>32559</v>
      </c>
      <c r="B30701">
        <v>314</v>
      </c>
    </row>
    <row r="30702" spans="1:2" x14ac:dyDescent="0.25">
      <c r="A30702" t="s">
        <v>32560</v>
      </c>
      <c r="B30702">
        <v>29</v>
      </c>
    </row>
    <row r="30703" spans="1:2" x14ac:dyDescent="0.25">
      <c r="A30703" t="s">
        <v>32561</v>
      </c>
      <c r="B30703">
        <v>439</v>
      </c>
    </row>
    <row r="30704" spans="1:2" x14ac:dyDescent="0.25">
      <c r="A30704" t="s">
        <v>32562</v>
      </c>
      <c r="B30704">
        <v>-999</v>
      </c>
    </row>
    <row r="30705" spans="1:2" x14ac:dyDescent="0.25">
      <c r="A30705" t="s">
        <v>32563</v>
      </c>
      <c r="B30705">
        <v>101</v>
      </c>
    </row>
    <row r="30706" spans="1:2" x14ac:dyDescent="0.25">
      <c r="A30706" t="s">
        <v>32564</v>
      </c>
      <c r="B30706">
        <v>2249</v>
      </c>
    </row>
    <row r="30707" spans="1:2" x14ac:dyDescent="0.25">
      <c r="A30707" t="s">
        <v>32565</v>
      </c>
      <c r="B30707">
        <v>55</v>
      </c>
    </row>
    <row r="30708" spans="1:2" x14ac:dyDescent="0.25">
      <c r="A30708" t="s">
        <v>32566</v>
      </c>
      <c r="B30708">
        <v>-999</v>
      </c>
    </row>
    <row r="30709" spans="1:2" x14ac:dyDescent="0.25">
      <c r="A30709" t="s">
        <v>32567</v>
      </c>
      <c r="B30709">
        <v>15659</v>
      </c>
    </row>
    <row r="30710" spans="1:2" x14ac:dyDescent="0.25">
      <c r="A30710" t="s">
        <v>32568</v>
      </c>
      <c r="B30710">
        <v>-999</v>
      </c>
    </row>
    <row r="30711" spans="1:2" x14ac:dyDescent="0.25">
      <c r="A30711" t="s">
        <v>32569</v>
      </c>
      <c r="B30711">
        <v>5042</v>
      </c>
    </row>
    <row r="30712" spans="1:2" x14ac:dyDescent="0.25">
      <c r="A30712" t="s">
        <v>32570</v>
      </c>
      <c r="B30712">
        <v>20701</v>
      </c>
    </row>
    <row r="30713" spans="1:2" x14ac:dyDescent="0.25">
      <c r="A30713" t="s">
        <v>32571</v>
      </c>
      <c r="B30713">
        <v>-999</v>
      </c>
    </row>
    <row r="30714" spans="1:2" x14ac:dyDescent="0.25">
      <c r="A30714" t="s">
        <v>32572</v>
      </c>
      <c r="B30714">
        <v>687</v>
      </c>
    </row>
    <row r="30715" spans="1:2" x14ac:dyDescent="0.25">
      <c r="A30715" t="s">
        <v>32573</v>
      </c>
      <c r="B30715">
        <v>-999</v>
      </c>
    </row>
    <row r="30716" spans="1:2" x14ac:dyDescent="0.25">
      <c r="A30716" t="s">
        <v>32574</v>
      </c>
      <c r="B30716">
        <v>-999</v>
      </c>
    </row>
    <row r="30717" spans="1:2" x14ac:dyDescent="0.25">
      <c r="A30717" t="s">
        <v>32575</v>
      </c>
      <c r="B30717">
        <v>320</v>
      </c>
    </row>
    <row r="30718" spans="1:2" x14ac:dyDescent="0.25">
      <c r="A30718" t="s">
        <v>32576</v>
      </c>
      <c r="B30718">
        <v>61</v>
      </c>
    </row>
    <row r="30719" spans="1:2" x14ac:dyDescent="0.25">
      <c r="A30719" t="s">
        <v>32577</v>
      </c>
      <c r="B30719">
        <v>1068</v>
      </c>
    </row>
    <row r="30720" spans="1:2" x14ac:dyDescent="0.25">
      <c r="A30720" t="s">
        <v>32578</v>
      </c>
      <c r="B30720">
        <v>1452</v>
      </c>
    </row>
    <row r="30721" spans="1:2" x14ac:dyDescent="0.25">
      <c r="A30721" t="s">
        <v>32579</v>
      </c>
      <c r="B30721">
        <v>-999</v>
      </c>
    </row>
    <row r="30722" spans="1:2" x14ac:dyDescent="0.25">
      <c r="A30722" t="s">
        <v>32580</v>
      </c>
      <c r="B30722">
        <v>765</v>
      </c>
    </row>
    <row r="30723" spans="1:2" x14ac:dyDescent="0.25">
      <c r="A30723" t="s">
        <v>32581</v>
      </c>
      <c r="B30723">
        <v>-999</v>
      </c>
    </row>
    <row r="30724" spans="1:2" x14ac:dyDescent="0.25">
      <c r="A30724" t="s">
        <v>32582</v>
      </c>
      <c r="B30724">
        <v>-999</v>
      </c>
    </row>
    <row r="30725" spans="1:2" x14ac:dyDescent="0.25">
      <c r="A30725" t="s">
        <v>32583</v>
      </c>
      <c r="B30725">
        <v>111</v>
      </c>
    </row>
    <row r="30726" spans="1:2" x14ac:dyDescent="0.25">
      <c r="A30726" t="s">
        <v>32584</v>
      </c>
      <c r="B30726">
        <v>61</v>
      </c>
    </row>
    <row r="30727" spans="1:2" x14ac:dyDescent="0.25">
      <c r="A30727" t="s">
        <v>32585</v>
      </c>
      <c r="B30727">
        <v>769</v>
      </c>
    </row>
    <row r="30728" spans="1:2" x14ac:dyDescent="0.25">
      <c r="A30728" t="s">
        <v>32586</v>
      </c>
      <c r="B30728">
        <v>74</v>
      </c>
    </row>
    <row r="30729" spans="1:2" x14ac:dyDescent="0.25">
      <c r="A30729" t="s">
        <v>32587</v>
      </c>
      <c r="B30729">
        <v>88</v>
      </c>
    </row>
    <row r="30730" spans="1:2" x14ac:dyDescent="0.25">
      <c r="A30730" t="s">
        <v>32588</v>
      </c>
      <c r="B30730">
        <v>957</v>
      </c>
    </row>
    <row r="30731" spans="1:2" x14ac:dyDescent="0.25">
      <c r="A30731" t="s">
        <v>32589</v>
      </c>
      <c r="B30731">
        <v>30</v>
      </c>
    </row>
    <row r="30732" spans="1:2" x14ac:dyDescent="0.25">
      <c r="A30732" t="s">
        <v>32590</v>
      </c>
      <c r="B30732">
        <v>37</v>
      </c>
    </row>
    <row r="30733" spans="1:2" x14ac:dyDescent="0.25">
      <c r="A30733" t="s">
        <v>32591</v>
      </c>
      <c r="B30733">
        <v>5</v>
      </c>
    </row>
    <row r="30734" spans="1:2" x14ac:dyDescent="0.25">
      <c r="A30734" t="s">
        <v>32592</v>
      </c>
      <c r="B30734">
        <v>0</v>
      </c>
    </row>
    <row r="30735" spans="1:2" x14ac:dyDescent="0.25">
      <c r="A30735" t="s">
        <v>32593</v>
      </c>
      <c r="B30735">
        <v>207</v>
      </c>
    </row>
    <row r="30736" spans="1:2" x14ac:dyDescent="0.25">
      <c r="A30736" t="s">
        <v>32594</v>
      </c>
      <c r="B30736">
        <v>10</v>
      </c>
    </row>
    <row r="30737" spans="1:2" x14ac:dyDescent="0.25">
      <c r="A30737" t="s">
        <v>32595</v>
      </c>
      <c r="B30737">
        <v>46</v>
      </c>
    </row>
    <row r="30738" spans="1:2" x14ac:dyDescent="0.25">
      <c r="A30738" t="s">
        <v>32596</v>
      </c>
      <c r="B30738">
        <v>35</v>
      </c>
    </row>
    <row r="30739" spans="1:2" x14ac:dyDescent="0.25">
      <c r="A30739" t="s">
        <v>32597</v>
      </c>
      <c r="B30739">
        <v>3</v>
      </c>
    </row>
    <row r="30740" spans="1:2" x14ac:dyDescent="0.25">
      <c r="A30740" t="s">
        <v>32598</v>
      </c>
      <c r="B30740">
        <v>22</v>
      </c>
    </row>
    <row r="30741" spans="1:2" x14ac:dyDescent="0.25">
      <c r="A30741" t="s">
        <v>32599</v>
      </c>
      <c r="B30741">
        <v>65</v>
      </c>
    </row>
    <row r="30742" spans="1:2" x14ac:dyDescent="0.25">
      <c r="A30742" t="s">
        <v>32600</v>
      </c>
      <c r="B30742">
        <v>31</v>
      </c>
    </row>
    <row r="30743" spans="1:2" x14ac:dyDescent="0.25">
      <c r="A30743" t="s">
        <v>32601</v>
      </c>
      <c r="B30743">
        <v>27</v>
      </c>
    </row>
    <row r="30744" spans="1:2" x14ac:dyDescent="0.25">
      <c r="A30744" t="s">
        <v>32602</v>
      </c>
      <c r="B30744">
        <v>11</v>
      </c>
    </row>
    <row r="30745" spans="1:2" x14ac:dyDescent="0.25">
      <c r="A30745" t="s">
        <v>32603</v>
      </c>
      <c r="B30745">
        <v>335</v>
      </c>
    </row>
    <row r="30746" spans="1:2" x14ac:dyDescent="0.25">
      <c r="A30746" t="s">
        <v>32604</v>
      </c>
      <c r="B30746">
        <v>1</v>
      </c>
    </row>
    <row r="30747" spans="1:2" x14ac:dyDescent="0.25">
      <c r="A30747" t="s">
        <v>32605</v>
      </c>
      <c r="B30747">
        <v>23</v>
      </c>
    </row>
    <row r="30748" spans="1:2" x14ac:dyDescent="0.25">
      <c r="A30748" t="s">
        <v>32606</v>
      </c>
      <c r="B30748">
        <v>69</v>
      </c>
    </row>
    <row r="30749" spans="1:2" x14ac:dyDescent="0.25">
      <c r="A30749" t="s">
        <v>32607</v>
      </c>
      <c r="B30749">
        <v>957</v>
      </c>
    </row>
    <row r="30750" spans="1:2" x14ac:dyDescent="0.25">
      <c r="A30750" t="s">
        <v>32608</v>
      </c>
      <c r="B30750">
        <v>13</v>
      </c>
    </row>
    <row r="30751" spans="1:2" x14ac:dyDescent="0.25">
      <c r="A30751" t="s">
        <v>32609</v>
      </c>
      <c r="B30751">
        <v>30</v>
      </c>
    </row>
    <row r="30752" spans="1:2" x14ac:dyDescent="0.25">
      <c r="A30752" t="s">
        <v>32610</v>
      </c>
      <c r="B30752">
        <v>19</v>
      </c>
    </row>
    <row r="30753" spans="1:2" x14ac:dyDescent="0.25">
      <c r="A30753" t="s">
        <v>32611</v>
      </c>
      <c r="B30753">
        <v>20</v>
      </c>
    </row>
    <row r="30754" spans="1:2" x14ac:dyDescent="0.25">
      <c r="A30754" t="s">
        <v>32612</v>
      </c>
      <c r="B30754">
        <v>46</v>
      </c>
    </row>
    <row r="30755" spans="1:2" x14ac:dyDescent="0.25">
      <c r="A30755" t="s">
        <v>32613</v>
      </c>
      <c r="B30755">
        <v>45</v>
      </c>
    </row>
    <row r="30756" spans="1:2" x14ac:dyDescent="0.25">
      <c r="A30756" t="s">
        <v>32614</v>
      </c>
      <c r="B30756">
        <v>67</v>
      </c>
    </row>
    <row r="30757" spans="1:2" x14ac:dyDescent="0.25">
      <c r="A30757" t="s">
        <v>32615</v>
      </c>
      <c r="B30757">
        <v>114</v>
      </c>
    </row>
    <row r="30758" spans="1:2" x14ac:dyDescent="0.25">
      <c r="A30758" t="s">
        <v>32616</v>
      </c>
      <c r="B30758">
        <v>354</v>
      </c>
    </row>
    <row r="30759" spans="1:2" x14ac:dyDescent="0.25">
      <c r="A30759" t="s">
        <v>32617</v>
      </c>
      <c r="B30759">
        <v>17</v>
      </c>
    </row>
    <row r="30760" spans="1:2" x14ac:dyDescent="0.25">
      <c r="A30760" t="s">
        <v>32618</v>
      </c>
      <c r="B30760">
        <v>27</v>
      </c>
    </row>
    <row r="30761" spans="1:2" x14ac:dyDescent="0.25">
      <c r="A30761" t="s">
        <v>32619</v>
      </c>
      <c r="B30761">
        <v>30</v>
      </c>
    </row>
    <row r="30762" spans="1:2" x14ac:dyDescent="0.25">
      <c r="A30762" t="s">
        <v>32620</v>
      </c>
      <c r="B30762">
        <v>32</v>
      </c>
    </row>
    <row r="30763" spans="1:2" x14ac:dyDescent="0.25">
      <c r="A30763" t="s">
        <v>32621</v>
      </c>
      <c r="B30763">
        <v>32</v>
      </c>
    </row>
    <row r="30764" spans="1:2" x14ac:dyDescent="0.25">
      <c r="A30764" t="s">
        <v>32622</v>
      </c>
      <c r="B30764">
        <v>26</v>
      </c>
    </row>
    <row r="30765" spans="1:2" x14ac:dyDescent="0.25">
      <c r="A30765" t="s">
        <v>32623</v>
      </c>
      <c r="B30765">
        <v>42</v>
      </c>
    </row>
    <row r="30766" spans="1:2" x14ac:dyDescent="0.25">
      <c r="A30766" t="s">
        <v>32624</v>
      </c>
      <c r="B30766">
        <v>51</v>
      </c>
    </row>
    <row r="30767" spans="1:2" x14ac:dyDescent="0.25">
      <c r="A30767" t="s">
        <v>32625</v>
      </c>
      <c r="B30767">
        <v>257</v>
      </c>
    </row>
    <row r="30768" spans="1:2" x14ac:dyDescent="0.25">
      <c r="A30768" t="s">
        <v>32626</v>
      </c>
      <c r="B30768">
        <v>16</v>
      </c>
    </row>
    <row r="30769" spans="1:2" x14ac:dyDescent="0.25">
      <c r="A30769" t="s">
        <v>32627</v>
      </c>
      <c r="B30769">
        <v>9</v>
      </c>
    </row>
    <row r="30770" spans="1:2" x14ac:dyDescent="0.25">
      <c r="A30770" t="s">
        <v>32628</v>
      </c>
      <c r="B30770">
        <v>6</v>
      </c>
    </row>
    <row r="30771" spans="1:2" x14ac:dyDescent="0.25">
      <c r="A30771" t="s">
        <v>32629</v>
      </c>
      <c r="B30771">
        <v>5</v>
      </c>
    </row>
    <row r="30772" spans="1:2" x14ac:dyDescent="0.25">
      <c r="A30772" t="s">
        <v>32630</v>
      </c>
      <c r="B30772">
        <v>3</v>
      </c>
    </row>
    <row r="30773" spans="1:2" x14ac:dyDescent="0.25">
      <c r="A30773" t="s">
        <v>32631</v>
      </c>
      <c r="B30773">
        <v>1</v>
      </c>
    </row>
    <row r="30774" spans="1:2" x14ac:dyDescent="0.25">
      <c r="A30774" t="s">
        <v>32632</v>
      </c>
      <c r="B30774">
        <v>3</v>
      </c>
    </row>
    <row r="30775" spans="1:2" x14ac:dyDescent="0.25">
      <c r="A30775" t="s">
        <v>32633</v>
      </c>
      <c r="B30775">
        <v>2</v>
      </c>
    </row>
    <row r="30776" spans="1:2" x14ac:dyDescent="0.25">
      <c r="A30776" t="s">
        <v>32634</v>
      </c>
      <c r="B30776">
        <v>45</v>
      </c>
    </row>
    <row r="30777" spans="1:2" x14ac:dyDescent="0.25">
      <c r="A30777" t="s">
        <v>32635</v>
      </c>
      <c r="B30777">
        <v>18</v>
      </c>
    </row>
    <row r="30778" spans="1:2" x14ac:dyDescent="0.25">
      <c r="A30778" t="s">
        <v>32636</v>
      </c>
      <c r="B30778">
        <v>36</v>
      </c>
    </row>
    <row r="30779" spans="1:2" x14ac:dyDescent="0.25">
      <c r="A30779" t="s">
        <v>32637</v>
      </c>
      <c r="B30779">
        <v>16</v>
      </c>
    </row>
    <row r="30780" spans="1:2" x14ac:dyDescent="0.25">
      <c r="A30780" t="s">
        <v>32638</v>
      </c>
      <c r="B30780">
        <v>26</v>
      </c>
    </row>
    <row r="30781" spans="1:2" x14ac:dyDescent="0.25">
      <c r="A30781" t="s">
        <v>32639</v>
      </c>
      <c r="B30781">
        <v>23</v>
      </c>
    </row>
    <row r="30782" spans="1:2" x14ac:dyDescent="0.25">
      <c r="A30782" t="s">
        <v>32640</v>
      </c>
      <c r="B30782">
        <v>13</v>
      </c>
    </row>
    <row r="30783" spans="1:2" x14ac:dyDescent="0.25">
      <c r="A30783" t="s">
        <v>32641</v>
      </c>
      <c r="B30783">
        <v>16</v>
      </c>
    </row>
    <row r="30784" spans="1:2" x14ac:dyDescent="0.25">
      <c r="A30784" t="s">
        <v>32642</v>
      </c>
      <c r="B30784">
        <v>16</v>
      </c>
    </row>
    <row r="30785" spans="1:2" x14ac:dyDescent="0.25">
      <c r="A30785" t="s">
        <v>32643</v>
      </c>
      <c r="B30785">
        <v>164</v>
      </c>
    </row>
    <row r="30786" spans="1:2" x14ac:dyDescent="0.25">
      <c r="A30786" t="s">
        <v>32644</v>
      </c>
      <c r="B30786">
        <v>7</v>
      </c>
    </row>
    <row r="30787" spans="1:2" x14ac:dyDescent="0.25">
      <c r="A30787" t="s">
        <v>32645</v>
      </c>
      <c r="B30787">
        <v>11</v>
      </c>
    </row>
    <row r="30788" spans="1:2" x14ac:dyDescent="0.25">
      <c r="A30788" t="s">
        <v>32646</v>
      </c>
      <c r="B30788">
        <v>12</v>
      </c>
    </row>
    <row r="30789" spans="1:2" x14ac:dyDescent="0.25">
      <c r="A30789" t="s">
        <v>32647</v>
      </c>
      <c r="B30789">
        <v>18</v>
      </c>
    </row>
    <row r="30790" spans="1:2" x14ac:dyDescent="0.25">
      <c r="A30790" t="s">
        <v>32648</v>
      </c>
      <c r="B30790">
        <v>26</v>
      </c>
    </row>
    <row r="30791" spans="1:2" x14ac:dyDescent="0.25">
      <c r="A30791" t="s">
        <v>32649</v>
      </c>
      <c r="B30791">
        <v>19</v>
      </c>
    </row>
    <row r="30792" spans="1:2" x14ac:dyDescent="0.25">
      <c r="A30792" t="s">
        <v>32650</v>
      </c>
      <c r="B30792">
        <v>27</v>
      </c>
    </row>
    <row r="30793" spans="1:2" x14ac:dyDescent="0.25">
      <c r="A30793" t="s">
        <v>32651</v>
      </c>
      <c r="B30793">
        <v>17</v>
      </c>
    </row>
    <row r="30794" spans="1:2" x14ac:dyDescent="0.25">
      <c r="A30794" t="s">
        <v>32652</v>
      </c>
      <c r="B30794">
        <v>137</v>
      </c>
    </row>
    <row r="30795" spans="1:2" x14ac:dyDescent="0.25">
      <c r="A30795" t="s">
        <v>32653</v>
      </c>
      <c r="B30795">
        <v>71</v>
      </c>
    </row>
    <row r="30796" spans="1:2" x14ac:dyDescent="0.25">
      <c r="A30796" t="s">
        <v>32654</v>
      </c>
      <c r="B30796">
        <v>113</v>
      </c>
    </row>
    <row r="30797" spans="1:2" x14ac:dyDescent="0.25">
      <c r="A30797" t="s">
        <v>32655</v>
      </c>
      <c r="B30797">
        <v>83</v>
      </c>
    </row>
    <row r="30798" spans="1:2" x14ac:dyDescent="0.25">
      <c r="A30798" t="s">
        <v>32656</v>
      </c>
      <c r="B30798">
        <v>101</v>
      </c>
    </row>
    <row r="30799" spans="1:2" x14ac:dyDescent="0.25">
      <c r="A30799" t="s">
        <v>32657</v>
      </c>
      <c r="B30799">
        <v>130</v>
      </c>
    </row>
    <row r="30800" spans="1:2" x14ac:dyDescent="0.25">
      <c r="A30800" t="s">
        <v>32658</v>
      </c>
      <c r="B30800">
        <v>104</v>
      </c>
    </row>
    <row r="30801" spans="1:2" x14ac:dyDescent="0.25">
      <c r="A30801" t="s">
        <v>32659</v>
      </c>
      <c r="B30801">
        <v>155</v>
      </c>
    </row>
    <row r="30802" spans="1:2" x14ac:dyDescent="0.25">
      <c r="A30802" t="s">
        <v>32660</v>
      </c>
      <c r="B30802">
        <v>200</v>
      </c>
    </row>
    <row r="30803" spans="1:2" x14ac:dyDescent="0.25">
      <c r="A30803" t="s">
        <v>32661</v>
      </c>
      <c r="B30803">
        <v>957</v>
      </c>
    </row>
    <row r="30804" spans="1:2" x14ac:dyDescent="0.25">
      <c r="A30804" t="s">
        <v>32662</v>
      </c>
      <c r="B30804">
        <v>697</v>
      </c>
    </row>
    <row r="30805" spans="1:2" x14ac:dyDescent="0.25">
      <c r="A30805" t="s">
        <v>32663</v>
      </c>
      <c r="B30805">
        <v>0</v>
      </c>
    </row>
    <row r="30806" spans="1:2" x14ac:dyDescent="0.25">
      <c r="A30806" t="s">
        <v>32664</v>
      </c>
      <c r="B30806">
        <v>30</v>
      </c>
    </row>
    <row r="30807" spans="1:2" x14ac:dyDescent="0.25">
      <c r="A30807" t="s">
        <v>32665</v>
      </c>
      <c r="B30807">
        <v>13</v>
      </c>
    </row>
    <row r="30808" spans="1:2" x14ac:dyDescent="0.25">
      <c r="A30808" t="s">
        <v>32666</v>
      </c>
      <c r="B30808">
        <v>18</v>
      </c>
    </row>
    <row r="30809" spans="1:2" x14ac:dyDescent="0.25">
      <c r="A30809" t="s">
        <v>32667</v>
      </c>
      <c r="B30809">
        <v>175</v>
      </c>
    </row>
    <row r="30810" spans="1:2" x14ac:dyDescent="0.25">
      <c r="A30810" t="s">
        <v>32668</v>
      </c>
      <c r="B30810">
        <v>24</v>
      </c>
    </row>
    <row r="30811" spans="1:2" x14ac:dyDescent="0.25">
      <c r="A30811" t="s">
        <v>32669</v>
      </c>
      <c r="B30811">
        <v>957</v>
      </c>
    </row>
    <row r="30812" spans="1:2" x14ac:dyDescent="0.25">
      <c r="A30812" t="s">
        <v>32670</v>
      </c>
      <c r="B30812">
        <v>730</v>
      </c>
    </row>
    <row r="30813" spans="1:2" x14ac:dyDescent="0.25">
      <c r="A30813" t="s">
        <v>32671</v>
      </c>
      <c r="B30813">
        <v>671</v>
      </c>
    </row>
    <row r="30814" spans="1:2" x14ac:dyDescent="0.25">
      <c r="A30814" t="s">
        <v>32672</v>
      </c>
      <c r="B30814">
        <v>44</v>
      </c>
    </row>
    <row r="30815" spans="1:2" x14ac:dyDescent="0.25">
      <c r="A30815" t="s">
        <v>32673</v>
      </c>
      <c r="B30815">
        <v>90</v>
      </c>
    </row>
    <row r="30816" spans="1:2" x14ac:dyDescent="0.25">
      <c r="A30816" t="s">
        <v>32674</v>
      </c>
      <c r="B30816">
        <v>60</v>
      </c>
    </row>
    <row r="30817" spans="1:2" x14ac:dyDescent="0.25">
      <c r="A30817" t="s">
        <v>32675</v>
      </c>
      <c r="B30817">
        <v>75</v>
      </c>
    </row>
    <row r="30818" spans="1:2" x14ac:dyDescent="0.25">
      <c r="A30818" t="s">
        <v>32676</v>
      </c>
      <c r="B30818">
        <v>103</v>
      </c>
    </row>
    <row r="30819" spans="1:2" x14ac:dyDescent="0.25">
      <c r="A30819" t="s">
        <v>32677</v>
      </c>
      <c r="B30819">
        <v>75</v>
      </c>
    </row>
    <row r="30820" spans="1:2" x14ac:dyDescent="0.25">
      <c r="A30820" t="s">
        <v>32678</v>
      </c>
      <c r="B30820">
        <v>124</v>
      </c>
    </row>
    <row r="30821" spans="1:2" x14ac:dyDescent="0.25">
      <c r="A30821" t="s">
        <v>32679</v>
      </c>
      <c r="B30821">
        <v>159</v>
      </c>
    </row>
    <row r="30822" spans="1:2" x14ac:dyDescent="0.25">
      <c r="A30822" t="s">
        <v>32680</v>
      </c>
      <c r="B30822">
        <v>36</v>
      </c>
    </row>
    <row r="30823" spans="1:2" x14ac:dyDescent="0.25">
      <c r="A30823" t="s">
        <v>32681</v>
      </c>
      <c r="B30823">
        <v>27</v>
      </c>
    </row>
    <row r="30824" spans="1:2" x14ac:dyDescent="0.25">
      <c r="A30824" t="s">
        <v>32682</v>
      </c>
      <c r="B30824">
        <v>57</v>
      </c>
    </row>
    <row r="30825" spans="1:2" x14ac:dyDescent="0.25">
      <c r="A30825" t="s">
        <v>32683</v>
      </c>
      <c r="B30825">
        <v>150</v>
      </c>
    </row>
    <row r="30826" spans="1:2" x14ac:dyDescent="0.25">
      <c r="A30826" t="s">
        <v>32684</v>
      </c>
      <c r="B30826">
        <v>1</v>
      </c>
    </row>
    <row r="30827" spans="1:2" x14ac:dyDescent="0.25">
      <c r="A30827" t="s">
        <v>32685</v>
      </c>
      <c r="B30827">
        <v>28</v>
      </c>
    </row>
    <row r="30828" spans="1:2" x14ac:dyDescent="0.25">
      <c r="A30828" t="s">
        <v>32686</v>
      </c>
      <c r="B30828">
        <v>16</v>
      </c>
    </row>
    <row r="30829" spans="1:2" x14ac:dyDescent="0.25">
      <c r="A30829" t="s">
        <v>32687</v>
      </c>
      <c r="B30829">
        <v>29</v>
      </c>
    </row>
    <row r="30830" spans="1:2" x14ac:dyDescent="0.25">
      <c r="A30830" t="s">
        <v>32688</v>
      </c>
      <c r="B30830">
        <v>258</v>
      </c>
    </row>
    <row r="30831" spans="1:2" x14ac:dyDescent="0.25">
      <c r="A30831" t="s">
        <v>32689</v>
      </c>
      <c r="B30831">
        <v>128</v>
      </c>
    </row>
    <row r="30832" spans="1:2" x14ac:dyDescent="0.25">
      <c r="A30832" t="s">
        <v>32690</v>
      </c>
      <c r="B30832">
        <v>730</v>
      </c>
    </row>
    <row r="30833" spans="1:2" x14ac:dyDescent="0.25">
      <c r="A30833" t="s">
        <v>32691</v>
      </c>
      <c r="B30833">
        <v>402</v>
      </c>
    </row>
    <row r="30834" spans="1:2" x14ac:dyDescent="0.25">
      <c r="A30834" t="s">
        <v>32692</v>
      </c>
      <c r="B30834">
        <v>143</v>
      </c>
    </row>
    <row r="30835" spans="1:2" x14ac:dyDescent="0.25">
      <c r="A30835" t="s">
        <v>32693</v>
      </c>
      <c r="B30835">
        <v>268</v>
      </c>
    </row>
    <row r="30836" spans="1:2" x14ac:dyDescent="0.25">
      <c r="A30836" t="s">
        <v>32694</v>
      </c>
      <c r="B30836">
        <v>144</v>
      </c>
    </row>
    <row r="30837" spans="1:2" x14ac:dyDescent="0.25">
      <c r="A30837" t="s">
        <v>32695</v>
      </c>
      <c r="B30837">
        <v>957</v>
      </c>
    </row>
    <row r="30838" spans="1:2" x14ac:dyDescent="0.25">
      <c r="A30838" t="s">
        <v>32696</v>
      </c>
      <c r="B30838">
        <v>113</v>
      </c>
    </row>
    <row r="30839" spans="1:2" x14ac:dyDescent="0.25">
      <c r="A30839" t="s">
        <v>32697</v>
      </c>
      <c r="B30839">
        <v>3</v>
      </c>
    </row>
    <row r="30840" spans="1:2" x14ac:dyDescent="0.25">
      <c r="A30840" t="s">
        <v>32698</v>
      </c>
      <c r="B30840">
        <v>-999</v>
      </c>
    </row>
    <row r="30841" spans="1:2" x14ac:dyDescent="0.25">
      <c r="A30841" t="s">
        <v>32699</v>
      </c>
      <c r="B30841">
        <v>30</v>
      </c>
    </row>
    <row r="30842" spans="1:2" x14ac:dyDescent="0.25">
      <c r="A30842" t="s">
        <v>32700</v>
      </c>
      <c r="B30842">
        <v>24</v>
      </c>
    </row>
    <row r="30843" spans="1:2" x14ac:dyDescent="0.25">
      <c r="A30843" t="s">
        <v>32701</v>
      </c>
      <c r="B30843">
        <v>92</v>
      </c>
    </row>
    <row r="30844" spans="1:2" x14ac:dyDescent="0.25">
      <c r="A30844" t="s">
        <v>32702</v>
      </c>
      <c r="B30844">
        <v>154</v>
      </c>
    </row>
    <row r="30845" spans="1:2" x14ac:dyDescent="0.25">
      <c r="A30845" t="s">
        <v>32703</v>
      </c>
      <c r="B30845">
        <v>246</v>
      </c>
    </row>
    <row r="30846" spans="1:2" x14ac:dyDescent="0.25">
      <c r="A30846" t="s">
        <v>32704</v>
      </c>
      <c r="B30846">
        <v>-999</v>
      </c>
    </row>
    <row r="30847" spans="1:2" x14ac:dyDescent="0.25">
      <c r="A30847" t="s">
        <v>32705</v>
      </c>
      <c r="B30847">
        <v>-999</v>
      </c>
    </row>
    <row r="30848" spans="1:2" x14ac:dyDescent="0.25">
      <c r="A30848" t="s">
        <v>32706</v>
      </c>
      <c r="B30848">
        <v>-999</v>
      </c>
    </row>
    <row r="30849" spans="1:2" x14ac:dyDescent="0.25">
      <c r="A30849" t="s">
        <v>32707</v>
      </c>
      <c r="B30849">
        <v>-999</v>
      </c>
    </row>
    <row r="30850" spans="1:2" x14ac:dyDescent="0.25">
      <c r="A30850" t="s">
        <v>32708</v>
      </c>
      <c r="B30850">
        <v>-999</v>
      </c>
    </row>
    <row r="30851" spans="1:2" x14ac:dyDescent="0.25">
      <c r="A30851" t="s">
        <v>32709</v>
      </c>
      <c r="B30851">
        <v>-999</v>
      </c>
    </row>
    <row r="30852" spans="1:2" x14ac:dyDescent="0.25">
      <c r="A30852" t="s">
        <v>32710</v>
      </c>
      <c r="B30852">
        <v>-999</v>
      </c>
    </row>
    <row r="30853" spans="1:2" x14ac:dyDescent="0.25">
      <c r="A30853" t="s">
        <v>32711</v>
      </c>
      <c r="B30853">
        <v>-999</v>
      </c>
    </row>
    <row r="30854" spans="1:2" x14ac:dyDescent="0.25">
      <c r="A30854" t="s">
        <v>32712</v>
      </c>
      <c r="B30854">
        <v>-999</v>
      </c>
    </row>
    <row r="30855" spans="1:2" x14ac:dyDescent="0.25">
      <c r="A30855" t="s">
        <v>32713</v>
      </c>
      <c r="B30855">
        <v>-999</v>
      </c>
    </row>
    <row r="30856" spans="1:2" x14ac:dyDescent="0.25">
      <c r="A30856" t="s">
        <v>32714</v>
      </c>
      <c r="B30856">
        <v>-999</v>
      </c>
    </row>
    <row r="30857" spans="1:2" x14ac:dyDescent="0.25">
      <c r="A30857" t="s">
        <v>32715</v>
      </c>
      <c r="B30857">
        <v>-999</v>
      </c>
    </row>
    <row r="30858" spans="1:2" x14ac:dyDescent="0.25">
      <c r="A30858" t="s">
        <v>32716</v>
      </c>
      <c r="B30858">
        <v>-999</v>
      </c>
    </row>
    <row r="30859" spans="1:2" x14ac:dyDescent="0.25">
      <c r="A30859" t="s">
        <v>32717</v>
      </c>
      <c r="B30859">
        <v>-999</v>
      </c>
    </row>
    <row r="30860" spans="1:2" x14ac:dyDescent="0.25">
      <c r="A30860" t="s">
        <v>32718</v>
      </c>
      <c r="B30860">
        <v>-999</v>
      </c>
    </row>
    <row r="30861" spans="1:2" x14ac:dyDescent="0.25">
      <c r="A30861" t="s">
        <v>32719</v>
      </c>
      <c r="B30861">
        <v>-999</v>
      </c>
    </row>
    <row r="30862" spans="1:2" x14ac:dyDescent="0.25">
      <c r="A30862" t="s">
        <v>32720</v>
      </c>
      <c r="B30862">
        <v>-999</v>
      </c>
    </row>
    <row r="30863" spans="1:2" x14ac:dyDescent="0.25">
      <c r="A30863" t="s">
        <v>32721</v>
      </c>
      <c r="B30863">
        <v>-999</v>
      </c>
    </row>
    <row r="30864" spans="1:2" x14ac:dyDescent="0.25">
      <c r="A30864" t="s">
        <v>32722</v>
      </c>
      <c r="B30864">
        <v>-999</v>
      </c>
    </row>
    <row r="30865" spans="1:2" x14ac:dyDescent="0.25">
      <c r="A30865" t="s">
        <v>32723</v>
      </c>
      <c r="B30865">
        <v>-999</v>
      </c>
    </row>
    <row r="30866" spans="1:2" x14ac:dyDescent="0.25">
      <c r="A30866" t="s">
        <v>32724</v>
      </c>
      <c r="B30866">
        <v>-999</v>
      </c>
    </row>
    <row r="30867" spans="1:2" x14ac:dyDescent="0.25">
      <c r="A30867" t="s">
        <v>32725</v>
      </c>
      <c r="B30867">
        <v>-999</v>
      </c>
    </row>
    <row r="30868" spans="1:2" x14ac:dyDescent="0.25">
      <c r="A30868" t="s">
        <v>32726</v>
      </c>
      <c r="B30868">
        <v>-999</v>
      </c>
    </row>
    <row r="30869" spans="1:2" x14ac:dyDescent="0.25">
      <c r="A30869" t="s">
        <v>32727</v>
      </c>
      <c r="B30869">
        <v>-999</v>
      </c>
    </row>
    <row r="30870" spans="1:2" x14ac:dyDescent="0.25">
      <c r="A30870" t="s">
        <v>32728</v>
      </c>
      <c r="B30870">
        <v>-999</v>
      </c>
    </row>
    <row r="30871" spans="1:2" x14ac:dyDescent="0.25">
      <c r="A30871" t="s">
        <v>32729</v>
      </c>
      <c r="B30871">
        <v>-999</v>
      </c>
    </row>
    <row r="30872" spans="1:2" x14ac:dyDescent="0.25">
      <c r="A30872" t="s">
        <v>32730</v>
      </c>
      <c r="B30872">
        <v>-999</v>
      </c>
    </row>
    <row r="30873" spans="1:2" x14ac:dyDescent="0.25">
      <c r="A30873" t="s">
        <v>32731</v>
      </c>
      <c r="B30873">
        <v>-999</v>
      </c>
    </row>
    <row r="30874" spans="1:2" x14ac:dyDescent="0.25">
      <c r="A30874" t="s">
        <v>32732</v>
      </c>
      <c r="B30874">
        <v>-999</v>
      </c>
    </row>
    <row r="30875" spans="1:2" x14ac:dyDescent="0.25">
      <c r="A30875" t="s">
        <v>32733</v>
      </c>
      <c r="B30875">
        <v>-999</v>
      </c>
    </row>
    <row r="30876" spans="1:2" x14ac:dyDescent="0.25">
      <c r="A30876" t="s">
        <v>32734</v>
      </c>
      <c r="B30876">
        <v>-999</v>
      </c>
    </row>
    <row r="30877" spans="1:2" x14ac:dyDescent="0.25">
      <c r="A30877" t="s">
        <v>32735</v>
      </c>
      <c r="B30877">
        <v>-999</v>
      </c>
    </row>
    <row r="30878" spans="1:2" x14ac:dyDescent="0.25">
      <c r="A30878" t="s">
        <v>32736</v>
      </c>
      <c r="B30878">
        <v>-999</v>
      </c>
    </row>
    <row r="30879" spans="1:2" x14ac:dyDescent="0.25">
      <c r="A30879" t="s">
        <v>32737</v>
      </c>
      <c r="B30879">
        <v>-999</v>
      </c>
    </row>
    <row r="30880" spans="1:2" x14ac:dyDescent="0.25">
      <c r="A30880" t="s">
        <v>32738</v>
      </c>
      <c r="B30880">
        <v>-999</v>
      </c>
    </row>
    <row r="30881" spans="1:2" x14ac:dyDescent="0.25">
      <c r="A30881" t="s">
        <v>32739</v>
      </c>
      <c r="B30881">
        <v>-999</v>
      </c>
    </row>
    <row r="30882" spans="1:2" x14ac:dyDescent="0.25">
      <c r="A30882" t="s">
        <v>32740</v>
      </c>
      <c r="B30882">
        <v>-999</v>
      </c>
    </row>
    <row r="30883" spans="1:2" x14ac:dyDescent="0.25">
      <c r="A30883" t="s">
        <v>32741</v>
      </c>
      <c r="B30883">
        <v>-999</v>
      </c>
    </row>
    <row r="30884" spans="1:2" x14ac:dyDescent="0.25">
      <c r="A30884" t="s">
        <v>32742</v>
      </c>
      <c r="B30884">
        <v>-999</v>
      </c>
    </row>
    <row r="30885" spans="1:2" x14ac:dyDescent="0.25">
      <c r="A30885" t="s">
        <v>32743</v>
      </c>
      <c r="B30885">
        <v>-999</v>
      </c>
    </row>
    <row r="30886" spans="1:2" x14ac:dyDescent="0.25">
      <c r="A30886" t="s">
        <v>32744</v>
      </c>
      <c r="B30886">
        <v>-999</v>
      </c>
    </row>
    <row r="30887" spans="1:2" x14ac:dyDescent="0.25">
      <c r="A30887" t="s">
        <v>32745</v>
      </c>
      <c r="B30887">
        <v>-999</v>
      </c>
    </row>
    <row r="30888" spans="1:2" x14ac:dyDescent="0.25">
      <c r="A30888" t="s">
        <v>32746</v>
      </c>
      <c r="B30888">
        <v>-999</v>
      </c>
    </row>
    <row r="30889" spans="1:2" x14ac:dyDescent="0.25">
      <c r="A30889" t="s">
        <v>32747</v>
      </c>
      <c r="B30889">
        <v>-999</v>
      </c>
    </row>
    <row r="30890" spans="1:2" x14ac:dyDescent="0.25">
      <c r="A30890" t="s">
        <v>32748</v>
      </c>
      <c r="B30890">
        <v>-999</v>
      </c>
    </row>
    <row r="30891" spans="1:2" x14ac:dyDescent="0.25">
      <c r="A30891" t="s">
        <v>32749</v>
      </c>
      <c r="B30891">
        <v>-999</v>
      </c>
    </row>
    <row r="30892" spans="1:2" x14ac:dyDescent="0.25">
      <c r="A30892" t="s">
        <v>32750</v>
      </c>
      <c r="B30892">
        <v>-999</v>
      </c>
    </row>
    <row r="30893" spans="1:2" x14ac:dyDescent="0.25">
      <c r="A30893" t="s">
        <v>32751</v>
      </c>
      <c r="B30893">
        <v>-999</v>
      </c>
    </row>
    <row r="30894" spans="1:2" x14ac:dyDescent="0.25">
      <c r="A30894" t="s">
        <v>32752</v>
      </c>
      <c r="B30894">
        <v>-999</v>
      </c>
    </row>
    <row r="30895" spans="1:2" x14ac:dyDescent="0.25">
      <c r="A30895" t="s">
        <v>32753</v>
      </c>
      <c r="B30895">
        <v>-999</v>
      </c>
    </row>
    <row r="30896" spans="1:2" x14ac:dyDescent="0.25">
      <c r="A30896" t="s">
        <v>32754</v>
      </c>
      <c r="B30896">
        <v>-999</v>
      </c>
    </row>
    <row r="30897" spans="1:2" x14ac:dyDescent="0.25">
      <c r="A30897" t="s">
        <v>32755</v>
      </c>
      <c r="B30897">
        <v>-999</v>
      </c>
    </row>
    <row r="30898" spans="1:2" x14ac:dyDescent="0.25">
      <c r="A30898" t="s">
        <v>32756</v>
      </c>
      <c r="B30898">
        <v>-999</v>
      </c>
    </row>
    <row r="30899" spans="1:2" x14ac:dyDescent="0.25">
      <c r="A30899" t="s">
        <v>32757</v>
      </c>
      <c r="B30899">
        <v>-999</v>
      </c>
    </row>
    <row r="30900" spans="1:2" x14ac:dyDescent="0.25">
      <c r="A30900" t="s">
        <v>32758</v>
      </c>
      <c r="B30900">
        <v>-999</v>
      </c>
    </row>
    <row r="30901" spans="1:2" x14ac:dyDescent="0.25">
      <c r="A30901" t="s">
        <v>32759</v>
      </c>
      <c r="B30901">
        <v>-999</v>
      </c>
    </row>
    <row r="30902" spans="1:2" x14ac:dyDescent="0.25">
      <c r="A30902" t="s">
        <v>32760</v>
      </c>
      <c r="B30902">
        <v>-999</v>
      </c>
    </row>
    <row r="30903" spans="1:2" x14ac:dyDescent="0.25">
      <c r="A30903" t="s">
        <v>32761</v>
      </c>
      <c r="B30903">
        <v>-999</v>
      </c>
    </row>
    <row r="30904" spans="1:2" x14ac:dyDescent="0.25">
      <c r="A30904" t="s">
        <v>32762</v>
      </c>
      <c r="B30904">
        <v>-999</v>
      </c>
    </row>
    <row r="30905" spans="1:2" x14ac:dyDescent="0.25">
      <c r="A30905" t="s">
        <v>32763</v>
      </c>
      <c r="B30905">
        <v>-999</v>
      </c>
    </row>
    <row r="30906" spans="1:2" x14ac:dyDescent="0.25">
      <c r="A30906" t="s">
        <v>32764</v>
      </c>
      <c r="B30906">
        <v>-999</v>
      </c>
    </row>
    <row r="30907" spans="1:2" x14ac:dyDescent="0.25">
      <c r="A30907" t="s">
        <v>32765</v>
      </c>
      <c r="B30907">
        <v>-999</v>
      </c>
    </row>
    <row r="30908" spans="1:2" x14ac:dyDescent="0.25">
      <c r="A30908" t="s">
        <v>32766</v>
      </c>
      <c r="B30908">
        <v>-999</v>
      </c>
    </row>
    <row r="30909" spans="1:2" x14ac:dyDescent="0.25">
      <c r="A30909" t="s">
        <v>32767</v>
      </c>
      <c r="B30909">
        <v>-999</v>
      </c>
    </row>
    <row r="30910" spans="1:2" x14ac:dyDescent="0.25">
      <c r="A30910" t="s">
        <v>32768</v>
      </c>
      <c r="B30910">
        <v>-999</v>
      </c>
    </row>
    <row r="30911" spans="1:2" x14ac:dyDescent="0.25">
      <c r="A30911" t="s">
        <v>32769</v>
      </c>
      <c r="B30911">
        <v>-999</v>
      </c>
    </row>
    <row r="30912" spans="1:2" x14ac:dyDescent="0.25">
      <c r="A30912" t="s">
        <v>32770</v>
      </c>
      <c r="B30912">
        <v>-999</v>
      </c>
    </row>
    <row r="30913" spans="1:2" x14ac:dyDescent="0.25">
      <c r="A30913" t="s">
        <v>32771</v>
      </c>
      <c r="B30913">
        <v>-999</v>
      </c>
    </row>
    <row r="30914" spans="1:2" x14ac:dyDescent="0.25">
      <c r="A30914" t="s">
        <v>32772</v>
      </c>
      <c r="B30914">
        <v>-999</v>
      </c>
    </row>
    <row r="30915" spans="1:2" x14ac:dyDescent="0.25">
      <c r="A30915" t="s">
        <v>32773</v>
      </c>
      <c r="B30915">
        <v>-999</v>
      </c>
    </row>
    <row r="30916" spans="1:2" x14ac:dyDescent="0.25">
      <c r="A30916" t="s">
        <v>32774</v>
      </c>
      <c r="B30916">
        <v>-999</v>
      </c>
    </row>
    <row r="30917" spans="1:2" x14ac:dyDescent="0.25">
      <c r="A30917" t="s">
        <v>32775</v>
      </c>
      <c r="B30917">
        <v>-999</v>
      </c>
    </row>
    <row r="30918" spans="1:2" x14ac:dyDescent="0.25">
      <c r="A30918" t="s">
        <v>32776</v>
      </c>
      <c r="B30918">
        <v>-999</v>
      </c>
    </row>
    <row r="30919" spans="1:2" x14ac:dyDescent="0.25">
      <c r="A30919" t="s">
        <v>32777</v>
      </c>
      <c r="B30919">
        <v>-999</v>
      </c>
    </row>
    <row r="30920" spans="1:2" x14ac:dyDescent="0.25">
      <c r="A30920" t="s">
        <v>32778</v>
      </c>
      <c r="B30920">
        <v>-999</v>
      </c>
    </row>
    <row r="30921" spans="1:2" x14ac:dyDescent="0.25">
      <c r="A30921" t="s">
        <v>32779</v>
      </c>
      <c r="B30921">
        <v>-999</v>
      </c>
    </row>
    <row r="30922" spans="1:2" x14ac:dyDescent="0.25">
      <c r="A30922" t="s">
        <v>32780</v>
      </c>
      <c r="B30922">
        <v>-999</v>
      </c>
    </row>
    <row r="30923" spans="1:2" x14ac:dyDescent="0.25">
      <c r="A30923" t="s">
        <v>32781</v>
      </c>
      <c r="B30923">
        <v>-999</v>
      </c>
    </row>
    <row r="30924" spans="1:2" x14ac:dyDescent="0.25">
      <c r="A30924" t="s">
        <v>32782</v>
      </c>
      <c r="B30924">
        <v>-999</v>
      </c>
    </row>
    <row r="30925" spans="1:2" x14ac:dyDescent="0.25">
      <c r="A30925" t="s">
        <v>32783</v>
      </c>
      <c r="B30925">
        <v>-999</v>
      </c>
    </row>
    <row r="30926" spans="1:2" x14ac:dyDescent="0.25">
      <c r="A30926" t="s">
        <v>32784</v>
      </c>
      <c r="B30926">
        <v>-999</v>
      </c>
    </row>
    <row r="30927" spans="1:2" x14ac:dyDescent="0.25">
      <c r="A30927" t="s">
        <v>32785</v>
      </c>
      <c r="B30927">
        <v>-999</v>
      </c>
    </row>
    <row r="30928" spans="1:2" x14ac:dyDescent="0.25">
      <c r="A30928" t="s">
        <v>32786</v>
      </c>
      <c r="B30928">
        <v>-999</v>
      </c>
    </row>
    <row r="30929" spans="1:2" x14ac:dyDescent="0.25">
      <c r="A30929" t="s">
        <v>32787</v>
      </c>
      <c r="B30929">
        <v>-999</v>
      </c>
    </row>
    <row r="30930" spans="1:2" x14ac:dyDescent="0.25">
      <c r="A30930" t="s">
        <v>32788</v>
      </c>
      <c r="B30930">
        <v>-999</v>
      </c>
    </row>
    <row r="30931" spans="1:2" x14ac:dyDescent="0.25">
      <c r="A30931" t="s">
        <v>32789</v>
      </c>
      <c r="B30931">
        <v>-999</v>
      </c>
    </row>
    <row r="30932" spans="1:2" x14ac:dyDescent="0.25">
      <c r="A30932" t="s">
        <v>32790</v>
      </c>
      <c r="B30932">
        <v>-999</v>
      </c>
    </row>
    <row r="30933" spans="1:2" x14ac:dyDescent="0.25">
      <c r="A30933" t="s">
        <v>32791</v>
      </c>
      <c r="B30933">
        <v>-999</v>
      </c>
    </row>
    <row r="30934" spans="1:2" x14ac:dyDescent="0.25">
      <c r="A30934" t="s">
        <v>32792</v>
      </c>
      <c r="B30934">
        <v>-999</v>
      </c>
    </row>
    <row r="30935" spans="1:2" x14ac:dyDescent="0.25">
      <c r="A30935" t="s">
        <v>32793</v>
      </c>
      <c r="B30935">
        <v>-999</v>
      </c>
    </row>
    <row r="30936" spans="1:2" x14ac:dyDescent="0.25">
      <c r="A30936" t="s">
        <v>32794</v>
      </c>
      <c r="B30936">
        <v>-999</v>
      </c>
    </row>
    <row r="30937" spans="1:2" x14ac:dyDescent="0.25">
      <c r="A30937" t="s">
        <v>32795</v>
      </c>
      <c r="B30937">
        <v>-999</v>
      </c>
    </row>
    <row r="30938" spans="1:2" x14ac:dyDescent="0.25">
      <c r="A30938" t="s">
        <v>32796</v>
      </c>
      <c r="B30938">
        <v>-999</v>
      </c>
    </row>
    <row r="30939" spans="1:2" x14ac:dyDescent="0.25">
      <c r="A30939" t="s">
        <v>32797</v>
      </c>
      <c r="B30939">
        <v>-999</v>
      </c>
    </row>
    <row r="30940" spans="1:2" x14ac:dyDescent="0.25">
      <c r="A30940" t="s">
        <v>32798</v>
      </c>
      <c r="B30940">
        <v>-999</v>
      </c>
    </row>
    <row r="30941" spans="1:2" x14ac:dyDescent="0.25">
      <c r="A30941" t="s">
        <v>32799</v>
      </c>
      <c r="B30941">
        <v>-999</v>
      </c>
    </row>
    <row r="30942" spans="1:2" x14ac:dyDescent="0.25">
      <c r="A30942" t="s">
        <v>32800</v>
      </c>
      <c r="B30942">
        <v>-999</v>
      </c>
    </row>
    <row r="30943" spans="1:2" x14ac:dyDescent="0.25">
      <c r="A30943" t="s">
        <v>32801</v>
      </c>
      <c r="B30943">
        <v>-999</v>
      </c>
    </row>
    <row r="30944" spans="1:2" x14ac:dyDescent="0.25">
      <c r="A30944" t="s">
        <v>32802</v>
      </c>
      <c r="B30944">
        <v>-999</v>
      </c>
    </row>
    <row r="30945" spans="1:2" x14ac:dyDescent="0.25">
      <c r="A30945" t="s">
        <v>32803</v>
      </c>
      <c r="B30945">
        <v>-999</v>
      </c>
    </row>
    <row r="30946" spans="1:2" x14ac:dyDescent="0.25">
      <c r="A30946" t="s">
        <v>32804</v>
      </c>
      <c r="B30946">
        <v>-999</v>
      </c>
    </row>
    <row r="30947" spans="1:2" x14ac:dyDescent="0.25">
      <c r="A30947" t="s">
        <v>32805</v>
      </c>
      <c r="B30947">
        <v>-999</v>
      </c>
    </row>
    <row r="30948" spans="1:2" x14ac:dyDescent="0.25">
      <c r="A30948" t="s">
        <v>32806</v>
      </c>
      <c r="B30948">
        <v>-999</v>
      </c>
    </row>
    <row r="30949" spans="1:2" x14ac:dyDescent="0.25">
      <c r="A30949" t="s">
        <v>32807</v>
      </c>
      <c r="B30949">
        <v>-999</v>
      </c>
    </row>
    <row r="30950" spans="1:2" x14ac:dyDescent="0.25">
      <c r="A30950" t="s">
        <v>32808</v>
      </c>
      <c r="B30950">
        <v>-999</v>
      </c>
    </row>
    <row r="30951" spans="1:2" x14ac:dyDescent="0.25">
      <c r="A30951" t="s">
        <v>32809</v>
      </c>
      <c r="B30951">
        <v>-999</v>
      </c>
    </row>
    <row r="30952" spans="1:2" x14ac:dyDescent="0.25">
      <c r="A30952" t="s">
        <v>32810</v>
      </c>
      <c r="B30952">
        <v>-999</v>
      </c>
    </row>
    <row r="30953" spans="1:2" x14ac:dyDescent="0.25">
      <c r="A30953" t="s">
        <v>32811</v>
      </c>
      <c r="B30953">
        <v>-999</v>
      </c>
    </row>
    <row r="30954" spans="1:2" x14ac:dyDescent="0.25">
      <c r="A30954" t="s">
        <v>32812</v>
      </c>
      <c r="B30954">
        <v>-999</v>
      </c>
    </row>
    <row r="30955" spans="1:2" x14ac:dyDescent="0.25">
      <c r="A30955" t="s">
        <v>32813</v>
      </c>
      <c r="B30955">
        <v>-999</v>
      </c>
    </row>
    <row r="30956" spans="1:2" x14ac:dyDescent="0.25">
      <c r="A30956" t="s">
        <v>32814</v>
      </c>
      <c r="B30956">
        <v>-999</v>
      </c>
    </row>
    <row r="30957" spans="1:2" x14ac:dyDescent="0.25">
      <c r="A30957" t="s">
        <v>32815</v>
      </c>
      <c r="B30957">
        <v>-999</v>
      </c>
    </row>
    <row r="30958" spans="1:2" x14ac:dyDescent="0.25">
      <c r="A30958" t="s">
        <v>32816</v>
      </c>
      <c r="B30958">
        <v>-999</v>
      </c>
    </row>
    <row r="30959" spans="1:2" x14ac:dyDescent="0.25">
      <c r="A30959" t="s">
        <v>32817</v>
      </c>
      <c r="B30959">
        <v>-999</v>
      </c>
    </row>
    <row r="30960" spans="1:2" x14ac:dyDescent="0.25">
      <c r="A30960" t="s">
        <v>32818</v>
      </c>
      <c r="B30960">
        <v>-999</v>
      </c>
    </row>
    <row r="30961" spans="1:2" x14ac:dyDescent="0.25">
      <c r="A30961" t="s">
        <v>32819</v>
      </c>
      <c r="B30961">
        <v>-999</v>
      </c>
    </row>
    <row r="30962" spans="1:2" x14ac:dyDescent="0.25">
      <c r="A30962" t="s">
        <v>32820</v>
      </c>
      <c r="B30962">
        <v>-999</v>
      </c>
    </row>
    <row r="30963" spans="1:2" x14ac:dyDescent="0.25">
      <c r="A30963" t="s">
        <v>32821</v>
      </c>
      <c r="B30963">
        <v>-999</v>
      </c>
    </row>
    <row r="30964" spans="1:2" x14ac:dyDescent="0.25">
      <c r="A30964" t="s">
        <v>32822</v>
      </c>
      <c r="B30964">
        <v>-999</v>
      </c>
    </row>
    <row r="30965" spans="1:2" x14ac:dyDescent="0.25">
      <c r="A30965" t="s">
        <v>32823</v>
      </c>
      <c r="B30965">
        <v>-999</v>
      </c>
    </row>
    <row r="30966" spans="1:2" x14ac:dyDescent="0.25">
      <c r="A30966" t="s">
        <v>32824</v>
      </c>
      <c r="B30966">
        <v>-999</v>
      </c>
    </row>
    <row r="30967" spans="1:2" x14ac:dyDescent="0.25">
      <c r="A30967" t="s">
        <v>32825</v>
      </c>
      <c r="B30967">
        <v>-999</v>
      </c>
    </row>
    <row r="30968" spans="1:2" x14ac:dyDescent="0.25">
      <c r="A30968" t="s">
        <v>32826</v>
      </c>
      <c r="B30968">
        <v>-999</v>
      </c>
    </row>
    <row r="30969" spans="1:2" x14ac:dyDescent="0.25">
      <c r="A30969" t="s">
        <v>32827</v>
      </c>
      <c r="B30969">
        <v>-999</v>
      </c>
    </row>
    <row r="30970" spans="1:2" x14ac:dyDescent="0.25">
      <c r="A30970" t="s">
        <v>32828</v>
      </c>
      <c r="B30970">
        <v>-999</v>
      </c>
    </row>
    <row r="30971" spans="1:2" x14ac:dyDescent="0.25">
      <c r="A30971" t="s">
        <v>32829</v>
      </c>
      <c r="B30971">
        <v>-999</v>
      </c>
    </row>
    <row r="30972" spans="1:2" x14ac:dyDescent="0.25">
      <c r="A30972" t="s">
        <v>32830</v>
      </c>
      <c r="B30972">
        <v>-999</v>
      </c>
    </row>
    <row r="30973" spans="1:2" x14ac:dyDescent="0.25">
      <c r="A30973" t="s">
        <v>32831</v>
      </c>
      <c r="B30973">
        <v>-999</v>
      </c>
    </row>
    <row r="30974" spans="1:2" x14ac:dyDescent="0.25">
      <c r="A30974" t="s">
        <v>32832</v>
      </c>
      <c r="B30974">
        <v>-999</v>
      </c>
    </row>
    <row r="30975" spans="1:2" x14ac:dyDescent="0.25">
      <c r="A30975" t="s">
        <v>32833</v>
      </c>
      <c r="B30975">
        <v>-999</v>
      </c>
    </row>
    <row r="30976" spans="1:2" x14ac:dyDescent="0.25">
      <c r="A30976" t="s">
        <v>32834</v>
      </c>
      <c r="B30976">
        <v>-999</v>
      </c>
    </row>
    <row r="30977" spans="1:2" x14ac:dyDescent="0.25">
      <c r="A30977" t="s">
        <v>32835</v>
      </c>
      <c r="B30977">
        <v>-999</v>
      </c>
    </row>
    <row r="30978" spans="1:2" x14ac:dyDescent="0.25">
      <c r="A30978" t="s">
        <v>32836</v>
      </c>
      <c r="B30978">
        <v>-999</v>
      </c>
    </row>
    <row r="30979" spans="1:2" x14ac:dyDescent="0.25">
      <c r="A30979" t="s">
        <v>32837</v>
      </c>
      <c r="B30979">
        <v>-999</v>
      </c>
    </row>
    <row r="30980" spans="1:2" x14ac:dyDescent="0.25">
      <c r="A30980" t="s">
        <v>32838</v>
      </c>
      <c r="B30980">
        <v>-999</v>
      </c>
    </row>
    <row r="30981" spans="1:2" x14ac:dyDescent="0.25">
      <c r="A30981" t="s">
        <v>32839</v>
      </c>
      <c r="B30981">
        <v>-999</v>
      </c>
    </row>
    <row r="30982" spans="1:2" x14ac:dyDescent="0.25">
      <c r="A30982" t="s">
        <v>32840</v>
      </c>
      <c r="B30982">
        <v>-999</v>
      </c>
    </row>
    <row r="30983" spans="1:2" x14ac:dyDescent="0.25">
      <c r="A30983" t="s">
        <v>32841</v>
      </c>
      <c r="B30983">
        <v>-999</v>
      </c>
    </row>
    <row r="30984" spans="1:2" x14ac:dyDescent="0.25">
      <c r="A30984" t="s">
        <v>32842</v>
      </c>
      <c r="B30984">
        <v>-999</v>
      </c>
    </row>
    <row r="30985" spans="1:2" x14ac:dyDescent="0.25">
      <c r="A30985" t="s">
        <v>32843</v>
      </c>
      <c r="B30985">
        <v>-999</v>
      </c>
    </row>
    <row r="30986" spans="1:2" x14ac:dyDescent="0.25">
      <c r="A30986" t="s">
        <v>32844</v>
      </c>
      <c r="B30986">
        <v>-999</v>
      </c>
    </row>
    <row r="30987" spans="1:2" x14ac:dyDescent="0.25">
      <c r="A30987" t="s">
        <v>32845</v>
      </c>
      <c r="B30987">
        <v>-999</v>
      </c>
    </row>
    <row r="30988" spans="1:2" x14ac:dyDescent="0.25">
      <c r="A30988" t="s">
        <v>32846</v>
      </c>
      <c r="B30988">
        <v>-999</v>
      </c>
    </row>
    <row r="30989" spans="1:2" x14ac:dyDescent="0.25">
      <c r="A30989" t="s">
        <v>32847</v>
      </c>
      <c r="B30989">
        <v>-999</v>
      </c>
    </row>
    <row r="30990" spans="1:2" x14ac:dyDescent="0.25">
      <c r="A30990" t="s">
        <v>32848</v>
      </c>
      <c r="B30990">
        <v>-999</v>
      </c>
    </row>
    <row r="30991" spans="1:2" x14ac:dyDescent="0.25">
      <c r="A30991" t="s">
        <v>32849</v>
      </c>
      <c r="B30991">
        <v>-999</v>
      </c>
    </row>
    <row r="30992" spans="1:2" x14ac:dyDescent="0.25">
      <c r="A30992" t="s">
        <v>32850</v>
      </c>
      <c r="B30992">
        <v>-999</v>
      </c>
    </row>
    <row r="30993" spans="1:2" x14ac:dyDescent="0.25">
      <c r="A30993" t="s">
        <v>32851</v>
      </c>
      <c r="B30993">
        <v>-999</v>
      </c>
    </row>
    <row r="30994" spans="1:2" x14ac:dyDescent="0.25">
      <c r="A30994" t="s">
        <v>32852</v>
      </c>
      <c r="B30994">
        <v>-999</v>
      </c>
    </row>
    <row r="30995" spans="1:2" x14ac:dyDescent="0.25">
      <c r="A30995" t="s">
        <v>32853</v>
      </c>
      <c r="B30995">
        <v>-999</v>
      </c>
    </row>
    <row r="30996" spans="1:2" x14ac:dyDescent="0.25">
      <c r="A30996" t="s">
        <v>32854</v>
      </c>
      <c r="B30996">
        <v>-999</v>
      </c>
    </row>
    <row r="30997" spans="1:2" x14ac:dyDescent="0.25">
      <c r="A30997" t="s">
        <v>32855</v>
      </c>
      <c r="B30997">
        <v>-999</v>
      </c>
    </row>
    <row r="30998" spans="1:2" x14ac:dyDescent="0.25">
      <c r="A30998" t="s">
        <v>32856</v>
      </c>
      <c r="B30998">
        <v>-999</v>
      </c>
    </row>
    <row r="30999" spans="1:2" x14ac:dyDescent="0.25">
      <c r="A30999" t="s">
        <v>32857</v>
      </c>
      <c r="B30999">
        <v>-999</v>
      </c>
    </row>
    <row r="31000" spans="1:2" x14ac:dyDescent="0.25">
      <c r="A31000" t="s">
        <v>32858</v>
      </c>
      <c r="B31000">
        <v>-999</v>
      </c>
    </row>
    <row r="31001" spans="1:2" x14ac:dyDescent="0.25">
      <c r="A31001" t="s">
        <v>32859</v>
      </c>
      <c r="B31001">
        <v>-999</v>
      </c>
    </row>
    <row r="31002" spans="1:2" x14ac:dyDescent="0.25">
      <c r="A31002" t="s">
        <v>32860</v>
      </c>
      <c r="B31002">
        <v>-999</v>
      </c>
    </row>
    <row r="31003" spans="1:2" x14ac:dyDescent="0.25">
      <c r="A31003" t="s">
        <v>32861</v>
      </c>
      <c r="B31003">
        <v>-999</v>
      </c>
    </row>
    <row r="31004" spans="1:2" x14ac:dyDescent="0.25">
      <c r="A31004" t="s">
        <v>32862</v>
      </c>
      <c r="B31004">
        <v>-999</v>
      </c>
    </row>
    <row r="31005" spans="1:2" x14ac:dyDescent="0.25">
      <c r="A31005" t="s">
        <v>32863</v>
      </c>
      <c r="B31005">
        <v>-999</v>
      </c>
    </row>
    <row r="31006" spans="1:2" x14ac:dyDescent="0.25">
      <c r="A31006" t="s">
        <v>32864</v>
      </c>
      <c r="B31006">
        <v>-999</v>
      </c>
    </row>
    <row r="31007" spans="1:2" x14ac:dyDescent="0.25">
      <c r="A31007" t="s">
        <v>32865</v>
      </c>
      <c r="B31007">
        <v>-999</v>
      </c>
    </row>
    <row r="31008" spans="1:2" x14ac:dyDescent="0.25">
      <c r="A31008" t="s">
        <v>32866</v>
      </c>
      <c r="B31008">
        <v>-999</v>
      </c>
    </row>
    <row r="31009" spans="1:2" x14ac:dyDescent="0.25">
      <c r="A31009" t="s">
        <v>32867</v>
      </c>
      <c r="B31009">
        <v>-999</v>
      </c>
    </row>
    <row r="31010" spans="1:2" x14ac:dyDescent="0.25">
      <c r="A31010" t="s">
        <v>32868</v>
      </c>
      <c r="B31010">
        <v>128</v>
      </c>
    </row>
    <row r="31011" spans="1:2" x14ac:dyDescent="0.25">
      <c r="A31011" t="s">
        <v>32869</v>
      </c>
      <c r="B31011">
        <v>73</v>
      </c>
    </row>
    <row r="31012" spans="1:2" x14ac:dyDescent="0.25">
      <c r="A31012" t="s">
        <v>32870</v>
      </c>
      <c r="B31012">
        <v>502</v>
      </c>
    </row>
    <row r="31013" spans="1:2" x14ac:dyDescent="0.25">
      <c r="A31013" t="s">
        <v>32871</v>
      </c>
      <c r="B31013">
        <v>259</v>
      </c>
    </row>
    <row r="31014" spans="1:2" x14ac:dyDescent="0.25">
      <c r="A31014" t="s">
        <v>32872</v>
      </c>
      <c r="B31014">
        <v>104</v>
      </c>
    </row>
    <row r="31015" spans="1:2" x14ac:dyDescent="0.25">
      <c r="A31015" t="s">
        <v>32873</v>
      </c>
      <c r="B31015">
        <v>51</v>
      </c>
    </row>
    <row r="31016" spans="1:2" x14ac:dyDescent="0.25">
      <c r="A31016" t="s">
        <v>32874</v>
      </c>
      <c r="B31016">
        <v>6</v>
      </c>
    </row>
    <row r="31017" spans="1:2" x14ac:dyDescent="0.25">
      <c r="A31017" t="s">
        <v>32875</v>
      </c>
      <c r="B31017">
        <v>1</v>
      </c>
    </row>
    <row r="31018" spans="1:2" x14ac:dyDescent="0.25">
      <c r="A31018" t="s">
        <v>32876</v>
      </c>
      <c r="B31018">
        <v>52</v>
      </c>
    </row>
    <row r="31019" spans="1:2" x14ac:dyDescent="0.25">
      <c r="A31019" t="s">
        <v>32877</v>
      </c>
      <c r="B31019">
        <v>0</v>
      </c>
    </row>
    <row r="31020" spans="1:2" x14ac:dyDescent="0.25">
      <c r="A31020" t="s">
        <v>32878</v>
      </c>
      <c r="B31020">
        <v>3</v>
      </c>
    </row>
    <row r="31021" spans="1:2" x14ac:dyDescent="0.25">
      <c r="A31021" t="s">
        <v>32879</v>
      </c>
      <c r="B31021">
        <v>9</v>
      </c>
    </row>
    <row r="31022" spans="1:2" x14ac:dyDescent="0.25">
      <c r="A31022" t="s">
        <v>32880</v>
      </c>
      <c r="B31022">
        <v>0</v>
      </c>
    </row>
    <row r="31023" spans="1:2" x14ac:dyDescent="0.25">
      <c r="A31023" t="s">
        <v>32881</v>
      </c>
      <c r="B31023">
        <v>23</v>
      </c>
    </row>
    <row r="31024" spans="1:2" x14ac:dyDescent="0.25">
      <c r="A31024" t="s">
        <v>32882</v>
      </c>
      <c r="B31024">
        <v>172</v>
      </c>
    </row>
    <row r="31025" spans="1:2" x14ac:dyDescent="0.25">
      <c r="A31025" t="s">
        <v>32883</v>
      </c>
      <c r="B31025">
        <v>0</v>
      </c>
    </row>
    <row r="31026" spans="1:2" x14ac:dyDescent="0.25">
      <c r="A31026" t="s">
        <v>32884</v>
      </c>
      <c r="B31026">
        <v>0</v>
      </c>
    </row>
    <row r="31027" spans="1:2" x14ac:dyDescent="0.25">
      <c r="A31027" t="s">
        <v>32885</v>
      </c>
      <c r="B31027">
        <v>0</v>
      </c>
    </row>
    <row r="31028" spans="1:2" x14ac:dyDescent="0.25">
      <c r="A31028" t="s">
        <v>32886</v>
      </c>
      <c r="B31028">
        <v>1</v>
      </c>
    </row>
    <row r="31029" spans="1:2" x14ac:dyDescent="0.25">
      <c r="A31029" t="s">
        <v>32887</v>
      </c>
      <c r="B31029">
        <v>1</v>
      </c>
    </row>
    <row r="31030" spans="1:2" x14ac:dyDescent="0.25">
      <c r="A31030" t="s">
        <v>32888</v>
      </c>
      <c r="B31030">
        <v>58</v>
      </c>
    </row>
    <row r="31031" spans="1:2" x14ac:dyDescent="0.25">
      <c r="A31031" t="s">
        <v>32889</v>
      </c>
      <c r="B31031">
        <v>21</v>
      </c>
    </row>
    <row r="31032" spans="1:2" x14ac:dyDescent="0.25">
      <c r="A31032" t="s">
        <v>32890</v>
      </c>
      <c r="B31032">
        <v>502</v>
      </c>
    </row>
    <row r="31033" spans="1:2" x14ac:dyDescent="0.25">
      <c r="A31033" t="s">
        <v>32891</v>
      </c>
      <c r="B31033">
        <v>253</v>
      </c>
    </row>
    <row r="31034" spans="1:2" x14ac:dyDescent="0.25">
      <c r="A31034" t="s">
        <v>32892</v>
      </c>
      <c r="B31034">
        <v>71</v>
      </c>
    </row>
    <row r="31035" spans="1:2" x14ac:dyDescent="0.25">
      <c r="A31035" t="s">
        <v>32893</v>
      </c>
      <c r="B31035">
        <v>178</v>
      </c>
    </row>
    <row r="31036" spans="1:2" x14ac:dyDescent="0.25">
      <c r="A31036" t="s">
        <v>32894</v>
      </c>
      <c r="B31036">
        <v>4</v>
      </c>
    </row>
    <row r="31037" spans="1:2" x14ac:dyDescent="0.25">
      <c r="A31037" t="s">
        <v>32895</v>
      </c>
      <c r="B31037">
        <v>253</v>
      </c>
    </row>
    <row r="31038" spans="1:2" x14ac:dyDescent="0.25">
      <c r="A31038" t="s">
        <v>32896</v>
      </c>
      <c r="B31038">
        <v>1</v>
      </c>
    </row>
    <row r="31039" spans="1:2" x14ac:dyDescent="0.25">
      <c r="A31039" t="s">
        <v>32897</v>
      </c>
      <c r="B31039">
        <v>245</v>
      </c>
    </row>
    <row r="31040" spans="1:2" x14ac:dyDescent="0.25">
      <c r="A31040" t="s">
        <v>32898</v>
      </c>
      <c r="B31040">
        <v>0</v>
      </c>
    </row>
    <row r="31041" spans="1:2" x14ac:dyDescent="0.25">
      <c r="A31041" t="s">
        <v>32899</v>
      </c>
      <c r="B31041">
        <v>253</v>
      </c>
    </row>
    <row r="31042" spans="1:2" x14ac:dyDescent="0.25">
      <c r="A31042" t="s">
        <v>32900</v>
      </c>
      <c r="B31042">
        <v>44</v>
      </c>
    </row>
    <row r="31043" spans="1:2" x14ac:dyDescent="0.25">
      <c r="A31043" t="s">
        <v>32901</v>
      </c>
      <c r="B31043">
        <v>0</v>
      </c>
    </row>
    <row r="31044" spans="1:2" x14ac:dyDescent="0.25">
      <c r="A31044" t="s">
        <v>32902</v>
      </c>
      <c r="B31044">
        <v>38</v>
      </c>
    </row>
    <row r="31045" spans="1:2" x14ac:dyDescent="0.25">
      <c r="A31045" t="s">
        <v>32903</v>
      </c>
      <c r="B31045">
        <v>19</v>
      </c>
    </row>
    <row r="31046" spans="1:2" x14ac:dyDescent="0.25">
      <c r="A31046" t="s">
        <v>32904</v>
      </c>
      <c r="B31046">
        <v>159</v>
      </c>
    </row>
    <row r="31047" spans="1:2" x14ac:dyDescent="0.25">
      <c r="A31047" t="s">
        <v>32905</v>
      </c>
      <c r="B31047">
        <v>373</v>
      </c>
    </row>
    <row r="31048" spans="1:2" x14ac:dyDescent="0.25">
      <c r="A31048" t="s">
        <v>32906</v>
      </c>
      <c r="B31048">
        <v>16</v>
      </c>
    </row>
    <row r="31049" spans="1:2" x14ac:dyDescent="0.25">
      <c r="A31049" t="s">
        <v>32907</v>
      </c>
      <c r="B31049">
        <v>1</v>
      </c>
    </row>
    <row r="31050" spans="1:2" x14ac:dyDescent="0.25">
      <c r="A31050" t="s">
        <v>32908</v>
      </c>
      <c r="B31050">
        <v>583</v>
      </c>
    </row>
    <row r="31051" spans="1:2" x14ac:dyDescent="0.25">
      <c r="A31051" t="s">
        <v>32909</v>
      </c>
      <c r="B31051">
        <v>1</v>
      </c>
    </row>
    <row r="31052" spans="1:2" x14ac:dyDescent="0.25">
      <c r="A31052" t="s">
        <v>32910</v>
      </c>
      <c r="B31052">
        <v>82</v>
      </c>
    </row>
    <row r="31053" spans="1:2" x14ac:dyDescent="0.25">
      <c r="A31053" t="s">
        <v>32911</v>
      </c>
      <c r="B31053">
        <v>25</v>
      </c>
    </row>
    <row r="31054" spans="1:2" x14ac:dyDescent="0.25">
      <c r="A31054" t="s">
        <v>32912</v>
      </c>
      <c r="B31054">
        <v>2</v>
      </c>
    </row>
    <row r="31055" spans="1:2" x14ac:dyDescent="0.25">
      <c r="A31055" t="s">
        <v>32913</v>
      </c>
      <c r="B31055">
        <v>150</v>
      </c>
    </row>
    <row r="31056" spans="1:2" x14ac:dyDescent="0.25">
      <c r="A31056" t="s">
        <v>32914</v>
      </c>
      <c r="B31056">
        <v>21</v>
      </c>
    </row>
    <row r="31057" spans="1:2" x14ac:dyDescent="0.25">
      <c r="A31057" t="s">
        <v>32915</v>
      </c>
      <c r="B31057">
        <v>0</v>
      </c>
    </row>
    <row r="31058" spans="1:2" x14ac:dyDescent="0.25">
      <c r="A31058" t="s">
        <v>32916</v>
      </c>
      <c r="B31058">
        <v>12</v>
      </c>
    </row>
    <row r="31059" spans="1:2" x14ac:dyDescent="0.25">
      <c r="A31059" t="s">
        <v>32917</v>
      </c>
      <c r="B31059">
        <v>1</v>
      </c>
    </row>
    <row r="31060" spans="1:2" x14ac:dyDescent="0.25">
      <c r="A31060" t="s">
        <v>32918</v>
      </c>
      <c r="B31060">
        <v>10</v>
      </c>
    </row>
    <row r="31061" spans="1:2" x14ac:dyDescent="0.25">
      <c r="A31061" t="s">
        <v>32919</v>
      </c>
      <c r="B31061">
        <v>7</v>
      </c>
    </row>
    <row r="31062" spans="1:2" x14ac:dyDescent="0.25">
      <c r="A31062" t="s">
        <v>32920</v>
      </c>
      <c r="B31062">
        <v>77</v>
      </c>
    </row>
    <row r="31063" spans="1:2" x14ac:dyDescent="0.25">
      <c r="A31063" t="s">
        <v>32921</v>
      </c>
      <c r="B31063">
        <v>51</v>
      </c>
    </row>
    <row r="31064" spans="1:2" x14ac:dyDescent="0.25">
      <c r="A31064" t="s">
        <v>32922</v>
      </c>
      <c r="B31064">
        <v>1571</v>
      </c>
    </row>
    <row r="31065" spans="1:2" x14ac:dyDescent="0.25">
      <c r="A31065" t="s">
        <v>32923</v>
      </c>
      <c r="B31065">
        <v>357</v>
      </c>
    </row>
    <row r="31066" spans="1:2" x14ac:dyDescent="0.25">
      <c r="A31066" t="s">
        <v>32924</v>
      </c>
      <c r="B31066">
        <v>0</v>
      </c>
    </row>
    <row r="31067" spans="1:2" x14ac:dyDescent="0.25">
      <c r="A31067" t="s">
        <v>32925</v>
      </c>
      <c r="B31067">
        <v>64</v>
      </c>
    </row>
    <row r="31068" spans="1:2" x14ac:dyDescent="0.25">
      <c r="A31068" t="s">
        <v>32926</v>
      </c>
      <c r="B31068">
        <v>8</v>
      </c>
    </row>
    <row r="31069" spans="1:2" x14ac:dyDescent="0.25">
      <c r="A31069" t="s">
        <v>32927</v>
      </c>
      <c r="B31069">
        <v>40</v>
      </c>
    </row>
    <row r="31070" spans="1:2" x14ac:dyDescent="0.25">
      <c r="A31070" t="s">
        <v>32928</v>
      </c>
      <c r="B31070">
        <v>6</v>
      </c>
    </row>
    <row r="31071" spans="1:2" x14ac:dyDescent="0.25">
      <c r="A31071" t="s">
        <v>32929</v>
      </c>
      <c r="B31071">
        <v>0</v>
      </c>
    </row>
    <row r="31072" spans="1:2" x14ac:dyDescent="0.25">
      <c r="A31072" t="s">
        <v>32930</v>
      </c>
      <c r="B31072">
        <v>8</v>
      </c>
    </row>
    <row r="31073" spans="1:2" x14ac:dyDescent="0.25">
      <c r="A31073" t="s">
        <v>32931</v>
      </c>
      <c r="B31073">
        <v>44</v>
      </c>
    </row>
    <row r="31074" spans="1:2" x14ac:dyDescent="0.25">
      <c r="A31074" t="s">
        <v>32932</v>
      </c>
      <c r="B31074">
        <v>17</v>
      </c>
    </row>
    <row r="31075" spans="1:2" x14ac:dyDescent="0.25">
      <c r="A31075" t="s">
        <v>32933</v>
      </c>
      <c r="B31075">
        <v>10</v>
      </c>
    </row>
    <row r="31076" spans="1:2" x14ac:dyDescent="0.25">
      <c r="A31076" t="s">
        <v>32934</v>
      </c>
      <c r="B31076">
        <v>0</v>
      </c>
    </row>
    <row r="31077" spans="1:2" x14ac:dyDescent="0.25">
      <c r="A31077" t="s">
        <v>32935</v>
      </c>
      <c r="B31077">
        <v>1</v>
      </c>
    </row>
    <row r="31078" spans="1:2" x14ac:dyDescent="0.25">
      <c r="A31078" t="s">
        <v>32936</v>
      </c>
      <c r="B31078">
        <v>134</v>
      </c>
    </row>
    <row r="31079" spans="1:2" x14ac:dyDescent="0.25">
      <c r="A31079" t="s">
        <v>32937</v>
      </c>
      <c r="B31079">
        <v>32</v>
      </c>
    </row>
    <row r="31080" spans="1:2" x14ac:dyDescent="0.25">
      <c r="A31080" t="s">
        <v>32938</v>
      </c>
      <c r="B31080">
        <v>54</v>
      </c>
    </row>
    <row r="31081" spans="1:2" x14ac:dyDescent="0.25">
      <c r="A31081" t="s">
        <v>32939</v>
      </c>
      <c r="B31081">
        <v>16</v>
      </c>
    </row>
    <row r="31082" spans="1:2" x14ac:dyDescent="0.25">
      <c r="A31082" t="s">
        <v>32940</v>
      </c>
      <c r="B31082">
        <v>0</v>
      </c>
    </row>
    <row r="31083" spans="1:2" x14ac:dyDescent="0.25">
      <c r="A31083" t="s">
        <v>32941</v>
      </c>
      <c r="B31083">
        <v>17</v>
      </c>
    </row>
    <row r="31084" spans="1:2" x14ac:dyDescent="0.25">
      <c r="A31084" t="s">
        <v>32942</v>
      </c>
      <c r="B31084">
        <v>39</v>
      </c>
    </row>
    <row r="31085" spans="1:2" x14ac:dyDescent="0.25">
      <c r="A31085" t="s">
        <v>32943</v>
      </c>
      <c r="B31085">
        <v>18</v>
      </c>
    </row>
    <row r="31086" spans="1:2" x14ac:dyDescent="0.25">
      <c r="A31086" t="s">
        <v>32944</v>
      </c>
      <c r="B31086">
        <v>16</v>
      </c>
    </row>
    <row r="31087" spans="1:2" x14ac:dyDescent="0.25">
      <c r="A31087" t="s">
        <v>32945</v>
      </c>
      <c r="B31087">
        <v>0</v>
      </c>
    </row>
    <row r="31088" spans="1:2" x14ac:dyDescent="0.25">
      <c r="A31088" t="s">
        <v>32946</v>
      </c>
      <c r="B31088">
        <v>2</v>
      </c>
    </row>
    <row r="31089" spans="1:2" x14ac:dyDescent="0.25">
      <c r="A31089" t="s">
        <v>32947</v>
      </c>
      <c r="B31089">
        <v>194</v>
      </c>
    </row>
    <row r="31090" spans="1:2" x14ac:dyDescent="0.25">
      <c r="A31090" t="s">
        <v>32948</v>
      </c>
      <c r="B31090">
        <v>33</v>
      </c>
    </row>
    <row r="31091" spans="1:2" x14ac:dyDescent="0.25">
      <c r="A31091" t="s">
        <v>32949</v>
      </c>
      <c r="B31091">
        <v>22</v>
      </c>
    </row>
    <row r="31092" spans="1:2" x14ac:dyDescent="0.25">
      <c r="A31092" t="s">
        <v>32950</v>
      </c>
      <c r="B31092">
        <v>3</v>
      </c>
    </row>
    <row r="31093" spans="1:2" x14ac:dyDescent="0.25">
      <c r="A31093" t="s">
        <v>32951</v>
      </c>
      <c r="B31093">
        <v>0</v>
      </c>
    </row>
    <row r="31094" spans="1:2" x14ac:dyDescent="0.25">
      <c r="A31094" t="s">
        <v>32952</v>
      </c>
      <c r="B31094">
        <v>10</v>
      </c>
    </row>
    <row r="31095" spans="1:2" x14ac:dyDescent="0.25">
      <c r="A31095" t="s">
        <v>32953</v>
      </c>
      <c r="B31095">
        <v>33</v>
      </c>
    </row>
    <row r="31096" spans="1:2" x14ac:dyDescent="0.25">
      <c r="A31096" t="s">
        <v>32954</v>
      </c>
      <c r="B31096">
        <v>11</v>
      </c>
    </row>
    <row r="31097" spans="1:2" x14ac:dyDescent="0.25">
      <c r="A31097" t="s">
        <v>32955</v>
      </c>
      <c r="B31097">
        <v>9</v>
      </c>
    </row>
    <row r="31098" spans="1:2" x14ac:dyDescent="0.25">
      <c r="A31098" t="s">
        <v>32956</v>
      </c>
      <c r="B31098">
        <v>2</v>
      </c>
    </row>
    <row r="31099" spans="1:2" x14ac:dyDescent="0.25">
      <c r="A31099" t="s">
        <v>32957</v>
      </c>
      <c r="B31099">
        <v>1</v>
      </c>
    </row>
    <row r="31100" spans="1:2" x14ac:dyDescent="0.25">
      <c r="A31100" t="s">
        <v>32958</v>
      </c>
      <c r="B31100">
        <v>124</v>
      </c>
    </row>
    <row r="31101" spans="1:2" x14ac:dyDescent="0.25">
      <c r="A31101" t="s">
        <v>32959</v>
      </c>
      <c r="B31101">
        <v>53</v>
      </c>
    </row>
    <row r="31102" spans="1:2" x14ac:dyDescent="0.25">
      <c r="A31102" t="s">
        <v>32960</v>
      </c>
      <c r="B31102">
        <v>13</v>
      </c>
    </row>
    <row r="31103" spans="1:2" x14ac:dyDescent="0.25">
      <c r="A31103" t="s">
        <v>32961</v>
      </c>
      <c r="B31103">
        <v>4</v>
      </c>
    </row>
    <row r="31104" spans="1:2" x14ac:dyDescent="0.25">
      <c r="A31104" t="s">
        <v>32962</v>
      </c>
      <c r="B31104">
        <v>0</v>
      </c>
    </row>
    <row r="31105" spans="1:2" x14ac:dyDescent="0.25">
      <c r="A31105" t="s">
        <v>32963</v>
      </c>
      <c r="B31105">
        <v>4</v>
      </c>
    </row>
    <row r="31106" spans="1:2" x14ac:dyDescent="0.25">
      <c r="A31106" t="s">
        <v>32964</v>
      </c>
      <c r="B31106">
        <v>22</v>
      </c>
    </row>
    <row r="31107" spans="1:2" x14ac:dyDescent="0.25">
      <c r="A31107" t="s">
        <v>32965</v>
      </c>
      <c r="B31107">
        <v>7</v>
      </c>
    </row>
    <row r="31108" spans="1:2" x14ac:dyDescent="0.25">
      <c r="A31108" t="s">
        <v>32966</v>
      </c>
      <c r="B31108">
        <v>12</v>
      </c>
    </row>
    <row r="31109" spans="1:2" x14ac:dyDescent="0.25">
      <c r="A31109" t="s">
        <v>32967</v>
      </c>
      <c r="B31109">
        <v>2</v>
      </c>
    </row>
    <row r="31110" spans="1:2" x14ac:dyDescent="0.25">
      <c r="A31110" t="s">
        <v>32968</v>
      </c>
      <c r="B31110">
        <v>4</v>
      </c>
    </row>
    <row r="31111" spans="1:2" x14ac:dyDescent="0.25">
      <c r="A31111" t="s">
        <v>32969</v>
      </c>
      <c r="B31111">
        <v>121</v>
      </c>
    </row>
    <row r="31112" spans="1:2" x14ac:dyDescent="0.25">
      <c r="A31112" t="s">
        <v>32970</v>
      </c>
      <c r="B31112">
        <v>87</v>
      </c>
    </row>
    <row r="31113" spans="1:2" x14ac:dyDescent="0.25">
      <c r="A31113" t="s">
        <v>32971</v>
      </c>
      <c r="B31113">
        <v>15</v>
      </c>
    </row>
    <row r="31114" spans="1:2" x14ac:dyDescent="0.25">
      <c r="A31114" t="s">
        <v>32972</v>
      </c>
      <c r="B31114">
        <v>7</v>
      </c>
    </row>
    <row r="31115" spans="1:2" x14ac:dyDescent="0.25">
      <c r="A31115" t="s">
        <v>32973</v>
      </c>
      <c r="B31115">
        <v>4</v>
      </c>
    </row>
    <row r="31116" spans="1:2" x14ac:dyDescent="0.25">
      <c r="A31116" t="s">
        <v>32974</v>
      </c>
      <c r="B31116">
        <v>4</v>
      </c>
    </row>
    <row r="31117" spans="1:2" x14ac:dyDescent="0.25">
      <c r="A31117" t="s">
        <v>32975</v>
      </c>
      <c r="B31117">
        <v>29</v>
      </c>
    </row>
    <row r="31118" spans="1:2" x14ac:dyDescent="0.25">
      <c r="A31118" t="s">
        <v>32976</v>
      </c>
      <c r="B31118">
        <v>18</v>
      </c>
    </row>
    <row r="31119" spans="1:2" x14ac:dyDescent="0.25">
      <c r="A31119" t="s">
        <v>32977</v>
      </c>
      <c r="B31119">
        <v>29</v>
      </c>
    </row>
    <row r="31120" spans="1:2" x14ac:dyDescent="0.25">
      <c r="A31120" t="s">
        <v>32978</v>
      </c>
      <c r="B31120">
        <v>11</v>
      </c>
    </row>
    <row r="31121" spans="1:2" x14ac:dyDescent="0.25">
      <c r="A31121" t="s">
        <v>32979</v>
      </c>
      <c r="B31121">
        <v>12</v>
      </c>
    </row>
    <row r="31122" spans="1:2" x14ac:dyDescent="0.25">
      <c r="A31122" t="s">
        <v>32980</v>
      </c>
      <c r="B31122">
        <v>216</v>
      </c>
    </row>
    <row r="31123" spans="1:2" x14ac:dyDescent="0.25">
      <c r="A31123" t="s">
        <v>32981</v>
      </c>
      <c r="B31123">
        <v>117</v>
      </c>
    </row>
    <row r="31124" spans="1:2" x14ac:dyDescent="0.25">
      <c r="A31124" t="s">
        <v>32982</v>
      </c>
      <c r="B31124">
        <v>5</v>
      </c>
    </row>
    <row r="31125" spans="1:2" x14ac:dyDescent="0.25">
      <c r="A31125" t="s">
        <v>32983</v>
      </c>
      <c r="B31125">
        <v>3</v>
      </c>
    </row>
    <row r="31126" spans="1:2" x14ac:dyDescent="0.25">
      <c r="A31126" t="s">
        <v>32984</v>
      </c>
      <c r="B31126">
        <v>6</v>
      </c>
    </row>
    <row r="31127" spans="1:2" x14ac:dyDescent="0.25">
      <c r="A31127" t="s">
        <v>32985</v>
      </c>
      <c r="B31127">
        <v>3</v>
      </c>
    </row>
    <row r="31128" spans="1:2" x14ac:dyDescent="0.25">
      <c r="A31128" t="s">
        <v>32986</v>
      </c>
      <c r="B31128">
        <v>17</v>
      </c>
    </row>
    <row r="31129" spans="1:2" x14ac:dyDescent="0.25">
      <c r="A31129" t="s">
        <v>32987</v>
      </c>
      <c r="B31129">
        <v>14</v>
      </c>
    </row>
    <row r="31130" spans="1:2" x14ac:dyDescent="0.25">
      <c r="A31130" t="s">
        <v>32988</v>
      </c>
      <c r="B31130">
        <v>35</v>
      </c>
    </row>
    <row r="31131" spans="1:2" x14ac:dyDescent="0.25">
      <c r="A31131" t="s">
        <v>32989</v>
      </c>
      <c r="B31131">
        <v>46</v>
      </c>
    </row>
    <row r="31132" spans="1:2" x14ac:dyDescent="0.25">
      <c r="A31132" t="s">
        <v>32990</v>
      </c>
      <c r="B31132">
        <v>18</v>
      </c>
    </row>
    <row r="31133" spans="1:2" x14ac:dyDescent="0.25">
      <c r="A31133" t="s">
        <v>32991</v>
      </c>
      <c r="B31133">
        <v>264</v>
      </c>
    </row>
    <row r="31134" spans="1:2" x14ac:dyDescent="0.25">
      <c r="A31134" t="s">
        <v>32992</v>
      </c>
      <c r="B31134">
        <v>178</v>
      </c>
    </row>
    <row r="31135" spans="1:2" x14ac:dyDescent="0.25">
      <c r="A31135" t="s">
        <v>32993</v>
      </c>
      <c r="B31135">
        <v>1</v>
      </c>
    </row>
    <row r="31136" spans="1:2" x14ac:dyDescent="0.25">
      <c r="A31136" t="s">
        <v>32994</v>
      </c>
      <c r="B31136">
        <v>13</v>
      </c>
    </row>
    <row r="31137" spans="1:2" x14ac:dyDescent="0.25">
      <c r="A31137" t="s">
        <v>32995</v>
      </c>
      <c r="B31137">
        <v>3</v>
      </c>
    </row>
    <row r="31138" spans="1:2" x14ac:dyDescent="0.25">
      <c r="A31138" t="s">
        <v>32996</v>
      </c>
      <c r="B31138">
        <v>3</v>
      </c>
    </row>
    <row r="31139" spans="1:2" x14ac:dyDescent="0.25">
      <c r="A31139" t="s">
        <v>32997</v>
      </c>
      <c r="B31139">
        <v>6</v>
      </c>
    </row>
    <row r="31140" spans="1:2" x14ac:dyDescent="0.25">
      <c r="A31140" t="s">
        <v>32998</v>
      </c>
      <c r="B31140">
        <v>5</v>
      </c>
    </row>
    <row r="31141" spans="1:2" x14ac:dyDescent="0.25">
      <c r="A31141" t="s">
        <v>32999</v>
      </c>
      <c r="B31141">
        <v>86</v>
      </c>
    </row>
    <row r="31142" spans="1:2" x14ac:dyDescent="0.25">
      <c r="A31142" t="s">
        <v>33000</v>
      </c>
      <c r="B31142">
        <v>84</v>
      </c>
    </row>
    <row r="31143" spans="1:2" x14ac:dyDescent="0.25">
      <c r="A31143" t="s">
        <v>33001</v>
      </c>
      <c r="B31143">
        <v>15</v>
      </c>
    </row>
    <row r="31144" spans="1:2" x14ac:dyDescent="0.25">
      <c r="A31144" t="s">
        <v>33002</v>
      </c>
      <c r="B31144">
        <v>394</v>
      </c>
    </row>
    <row r="31145" spans="1:2" x14ac:dyDescent="0.25">
      <c r="A31145" t="s">
        <v>33003</v>
      </c>
      <c r="B31145">
        <v>293</v>
      </c>
    </row>
    <row r="31146" spans="1:2" x14ac:dyDescent="0.25">
      <c r="A31146" t="s">
        <v>33004</v>
      </c>
      <c r="B31146">
        <v>0</v>
      </c>
    </row>
    <row r="31147" spans="1:2" x14ac:dyDescent="0.25">
      <c r="A31147" t="s">
        <v>33005</v>
      </c>
      <c r="B31147">
        <v>14</v>
      </c>
    </row>
    <row r="31148" spans="1:2" x14ac:dyDescent="0.25">
      <c r="A31148" t="s">
        <v>33006</v>
      </c>
      <c r="B31148">
        <v>7</v>
      </c>
    </row>
    <row r="31149" spans="1:2" x14ac:dyDescent="0.25">
      <c r="A31149" t="s">
        <v>33007</v>
      </c>
      <c r="B31149">
        <v>2</v>
      </c>
    </row>
    <row r="31150" spans="1:2" x14ac:dyDescent="0.25">
      <c r="A31150" t="s">
        <v>33008</v>
      </c>
      <c r="B31150">
        <v>0</v>
      </c>
    </row>
    <row r="31151" spans="1:2" x14ac:dyDescent="0.25">
      <c r="A31151" t="s">
        <v>33009</v>
      </c>
      <c r="B31151">
        <v>11</v>
      </c>
    </row>
    <row r="31152" spans="1:2" x14ac:dyDescent="0.25">
      <c r="A31152" t="s">
        <v>33010</v>
      </c>
      <c r="B31152">
        <v>143</v>
      </c>
    </row>
    <row r="31153" spans="1:2" x14ac:dyDescent="0.25">
      <c r="A31153" t="s">
        <v>33011</v>
      </c>
      <c r="B31153">
        <v>122</v>
      </c>
    </row>
    <row r="31154" spans="1:2" x14ac:dyDescent="0.25">
      <c r="A31154" t="s">
        <v>33012</v>
      </c>
      <c r="B31154">
        <v>25</v>
      </c>
    </row>
    <row r="31155" spans="1:2" x14ac:dyDescent="0.25">
      <c r="A31155" t="s">
        <v>33013</v>
      </c>
      <c r="B31155">
        <v>617</v>
      </c>
    </row>
    <row r="31156" spans="1:2" x14ac:dyDescent="0.25">
      <c r="A31156" t="s">
        <v>34332</v>
      </c>
      <c r="B31156">
        <v>801</v>
      </c>
    </row>
    <row r="31157" spans="1:2" x14ac:dyDescent="0.25">
      <c r="A31157" t="s">
        <v>34333</v>
      </c>
      <c r="B31157">
        <v>150</v>
      </c>
    </row>
    <row r="31158" spans="1:2" x14ac:dyDescent="0.25">
      <c r="A31158" t="s">
        <v>34334</v>
      </c>
      <c r="B31158">
        <v>66</v>
      </c>
    </row>
    <row r="31159" spans="1:2" x14ac:dyDescent="0.25">
      <c r="A31159" t="s">
        <v>34335</v>
      </c>
      <c r="B31159">
        <v>20</v>
      </c>
    </row>
    <row r="31160" spans="1:2" x14ac:dyDescent="0.25">
      <c r="A31160" t="s">
        <v>34336</v>
      </c>
      <c r="B31160">
        <v>51</v>
      </c>
    </row>
    <row r="31161" spans="1:2" x14ac:dyDescent="0.25">
      <c r="A31161" t="s">
        <v>34337</v>
      </c>
      <c r="B31161">
        <v>190</v>
      </c>
    </row>
    <row r="31162" spans="1:2" x14ac:dyDescent="0.25">
      <c r="A31162" t="s">
        <v>34338</v>
      </c>
      <c r="B31162">
        <v>101</v>
      </c>
    </row>
    <row r="31163" spans="1:2" x14ac:dyDescent="0.25">
      <c r="A31163" t="s">
        <v>34339</v>
      </c>
      <c r="B31163">
        <v>340</v>
      </c>
    </row>
    <row r="31164" spans="1:2" x14ac:dyDescent="0.25">
      <c r="A31164" t="s">
        <v>34340</v>
      </c>
      <c r="B31164">
        <v>267</v>
      </c>
    </row>
    <row r="31165" spans="1:2" x14ac:dyDescent="0.25">
      <c r="A31165" t="s">
        <v>34341</v>
      </c>
      <c r="B31165">
        <v>78</v>
      </c>
    </row>
    <row r="31166" spans="1:2" x14ac:dyDescent="0.25">
      <c r="A31166" t="s">
        <v>34342</v>
      </c>
      <c r="B31166">
        <v>2064</v>
      </c>
    </row>
    <row r="31167" spans="1:2" x14ac:dyDescent="0.25">
      <c r="A31167" t="s">
        <v>33014</v>
      </c>
      <c r="B31167">
        <v>8</v>
      </c>
    </row>
    <row r="31168" spans="1:2" x14ac:dyDescent="0.25">
      <c r="A31168" t="s">
        <v>33015</v>
      </c>
      <c r="B31168">
        <v>33</v>
      </c>
    </row>
    <row r="31169" spans="1:2" x14ac:dyDescent="0.25">
      <c r="A31169" t="s">
        <v>33016</v>
      </c>
      <c r="B31169">
        <v>0</v>
      </c>
    </row>
    <row r="31170" spans="1:2" x14ac:dyDescent="0.25">
      <c r="A31170" t="s">
        <v>33017</v>
      </c>
      <c r="B31170">
        <v>0</v>
      </c>
    </row>
    <row r="31171" spans="1:2" x14ac:dyDescent="0.25">
      <c r="A31171" t="s">
        <v>33018</v>
      </c>
      <c r="B31171">
        <v>6</v>
      </c>
    </row>
    <row r="31172" spans="1:2" x14ac:dyDescent="0.25">
      <c r="A31172" t="s">
        <v>33019</v>
      </c>
      <c r="B31172">
        <v>6</v>
      </c>
    </row>
    <row r="31173" spans="1:2" x14ac:dyDescent="0.25">
      <c r="A31173" t="s">
        <v>33020</v>
      </c>
      <c r="B31173">
        <v>7</v>
      </c>
    </row>
    <row r="31174" spans="1:2" x14ac:dyDescent="0.25">
      <c r="A31174" t="s">
        <v>33021</v>
      </c>
      <c r="B31174">
        <v>7</v>
      </c>
    </row>
    <row r="31175" spans="1:2" x14ac:dyDescent="0.25">
      <c r="A31175" t="s">
        <v>33022</v>
      </c>
      <c r="B31175">
        <v>0</v>
      </c>
    </row>
    <row r="31176" spans="1:2" x14ac:dyDescent="0.25">
      <c r="A31176" t="s">
        <v>33023</v>
      </c>
      <c r="B31176">
        <v>0</v>
      </c>
    </row>
    <row r="31177" spans="1:2" x14ac:dyDescent="0.25">
      <c r="A31177" t="s">
        <v>33024</v>
      </c>
      <c r="B31177">
        <v>67</v>
      </c>
    </row>
    <row r="31178" spans="1:2" x14ac:dyDescent="0.25">
      <c r="A31178" t="s">
        <v>33025</v>
      </c>
      <c r="B31178">
        <v>29</v>
      </c>
    </row>
    <row r="31179" spans="1:2" x14ac:dyDescent="0.25">
      <c r="A31179" t="s">
        <v>33026</v>
      </c>
      <c r="B31179">
        <v>45</v>
      </c>
    </row>
    <row r="31180" spans="1:2" x14ac:dyDescent="0.25">
      <c r="A31180" t="s">
        <v>33027</v>
      </c>
      <c r="B31180">
        <v>0</v>
      </c>
    </row>
    <row r="31181" spans="1:2" x14ac:dyDescent="0.25">
      <c r="A31181" t="s">
        <v>33028</v>
      </c>
      <c r="B31181">
        <v>0</v>
      </c>
    </row>
    <row r="31182" spans="1:2" x14ac:dyDescent="0.25">
      <c r="A31182" t="s">
        <v>33029</v>
      </c>
      <c r="B31182">
        <v>16</v>
      </c>
    </row>
    <row r="31183" spans="1:2" x14ac:dyDescent="0.25">
      <c r="A31183" t="s">
        <v>33030</v>
      </c>
      <c r="B31183">
        <v>15</v>
      </c>
    </row>
    <row r="31184" spans="1:2" x14ac:dyDescent="0.25">
      <c r="A31184" t="s">
        <v>33031</v>
      </c>
      <c r="B31184">
        <v>16</v>
      </c>
    </row>
    <row r="31185" spans="1:2" x14ac:dyDescent="0.25">
      <c r="A31185" t="s">
        <v>33032</v>
      </c>
      <c r="B31185">
        <v>12</v>
      </c>
    </row>
    <row r="31186" spans="1:2" x14ac:dyDescent="0.25">
      <c r="A31186" t="s">
        <v>33033</v>
      </c>
      <c r="B31186">
        <v>0</v>
      </c>
    </row>
    <row r="31187" spans="1:2" x14ac:dyDescent="0.25">
      <c r="A31187" t="s">
        <v>33034</v>
      </c>
      <c r="B31187">
        <v>0</v>
      </c>
    </row>
    <row r="31188" spans="1:2" x14ac:dyDescent="0.25">
      <c r="A31188" t="s">
        <v>33035</v>
      </c>
      <c r="B31188">
        <v>133</v>
      </c>
    </row>
    <row r="31189" spans="1:2" x14ac:dyDescent="0.25">
      <c r="A31189" t="s">
        <v>33036</v>
      </c>
      <c r="B31189">
        <v>32</v>
      </c>
    </row>
    <row r="31190" spans="1:2" x14ac:dyDescent="0.25">
      <c r="A31190" t="s">
        <v>33037</v>
      </c>
      <c r="B31190">
        <v>21</v>
      </c>
    </row>
    <row r="31191" spans="1:2" x14ac:dyDescent="0.25">
      <c r="A31191" t="s">
        <v>33038</v>
      </c>
      <c r="B31191">
        <v>0</v>
      </c>
    </row>
    <row r="31192" spans="1:2" x14ac:dyDescent="0.25">
      <c r="A31192" t="s">
        <v>33039</v>
      </c>
      <c r="B31192">
        <v>0</v>
      </c>
    </row>
    <row r="31193" spans="1:2" x14ac:dyDescent="0.25">
      <c r="A31193" t="s">
        <v>33040</v>
      </c>
      <c r="B31193">
        <v>7</v>
      </c>
    </row>
    <row r="31194" spans="1:2" x14ac:dyDescent="0.25">
      <c r="A31194" t="s">
        <v>33041</v>
      </c>
      <c r="B31194">
        <v>21</v>
      </c>
    </row>
    <row r="31195" spans="1:2" x14ac:dyDescent="0.25">
      <c r="A31195" t="s">
        <v>33042</v>
      </c>
      <c r="B31195">
        <v>8</v>
      </c>
    </row>
    <row r="31196" spans="1:2" x14ac:dyDescent="0.25">
      <c r="A31196" t="s">
        <v>33043</v>
      </c>
      <c r="B31196">
        <v>8</v>
      </c>
    </row>
    <row r="31197" spans="1:2" x14ac:dyDescent="0.25">
      <c r="A31197" t="s">
        <v>33044</v>
      </c>
      <c r="B31197">
        <v>1</v>
      </c>
    </row>
    <row r="31198" spans="1:2" x14ac:dyDescent="0.25">
      <c r="A31198" t="s">
        <v>33045</v>
      </c>
      <c r="B31198">
        <v>0</v>
      </c>
    </row>
    <row r="31199" spans="1:2" x14ac:dyDescent="0.25">
      <c r="A31199" t="s">
        <v>33046</v>
      </c>
      <c r="B31199">
        <v>98</v>
      </c>
    </row>
    <row r="31200" spans="1:2" x14ac:dyDescent="0.25">
      <c r="A31200" t="s">
        <v>33047</v>
      </c>
      <c r="B31200">
        <v>53</v>
      </c>
    </row>
    <row r="31201" spans="1:2" x14ac:dyDescent="0.25">
      <c r="A31201" t="s">
        <v>33048</v>
      </c>
      <c r="B31201">
        <v>13</v>
      </c>
    </row>
    <row r="31202" spans="1:2" x14ac:dyDescent="0.25">
      <c r="A31202" t="s">
        <v>33049</v>
      </c>
      <c r="B31202">
        <v>0</v>
      </c>
    </row>
    <row r="31203" spans="1:2" x14ac:dyDescent="0.25">
      <c r="A31203" t="s">
        <v>33050</v>
      </c>
      <c r="B31203">
        <v>0</v>
      </c>
    </row>
    <row r="31204" spans="1:2" x14ac:dyDescent="0.25">
      <c r="A31204" t="s">
        <v>33051</v>
      </c>
      <c r="B31204">
        <v>4</v>
      </c>
    </row>
    <row r="31205" spans="1:2" x14ac:dyDescent="0.25">
      <c r="A31205" t="s">
        <v>33052</v>
      </c>
      <c r="B31205">
        <v>17</v>
      </c>
    </row>
    <row r="31206" spans="1:2" x14ac:dyDescent="0.25">
      <c r="A31206" t="s">
        <v>33053</v>
      </c>
      <c r="B31206">
        <v>5</v>
      </c>
    </row>
    <row r="31207" spans="1:2" x14ac:dyDescent="0.25">
      <c r="A31207" t="s">
        <v>33054</v>
      </c>
      <c r="B31207">
        <v>11</v>
      </c>
    </row>
    <row r="31208" spans="1:2" x14ac:dyDescent="0.25">
      <c r="A31208" t="s">
        <v>33055</v>
      </c>
      <c r="B31208">
        <v>2</v>
      </c>
    </row>
    <row r="31209" spans="1:2" x14ac:dyDescent="0.25">
      <c r="A31209" t="s">
        <v>33056</v>
      </c>
      <c r="B31209">
        <v>1</v>
      </c>
    </row>
    <row r="31210" spans="1:2" x14ac:dyDescent="0.25">
      <c r="A31210" t="s">
        <v>33057</v>
      </c>
      <c r="B31210">
        <v>106</v>
      </c>
    </row>
    <row r="31211" spans="1:2" x14ac:dyDescent="0.25">
      <c r="A31211" t="s">
        <v>33058</v>
      </c>
      <c r="B31211">
        <v>82</v>
      </c>
    </row>
    <row r="31212" spans="1:2" x14ac:dyDescent="0.25">
      <c r="A31212" t="s">
        <v>33059</v>
      </c>
      <c r="B31212">
        <v>11</v>
      </c>
    </row>
    <row r="31213" spans="1:2" x14ac:dyDescent="0.25">
      <c r="A31213" t="s">
        <v>33060</v>
      </c>
      <c r="B31213">
        <v>0</v>
      </c>
    </row>
    <row r="31214" spans="1:2" x14ac:dyDescent="0.25">
      <c r="A31214" t="s">
        <v>33061</v>
      </c>
      <c r="B31214">
        <v>0</v>
      </c>
    </row>
    <row r="31215" spans="1:2" x14ac:dyDescent="0.25">
      <c r="A31215" t="s">
        <v>33062</v>
      </c>
      <c r="B31215">
        <v>2</v>
      </c>
    </row>
    <row r="31216" spans="1:2" x14ac:dyDescent="0.25">
      <c r="A31216" t="s">
        <v>33063</v>
      </c>
      <c r="B31216">
        <v>19</v>
      </c>
    </row>
    <row r="31217" spans="1:2" x14ac:dyDescent="0.25">
      <c r="A31217" t="s">
        <v>33064</v>
      </c>
      <c r="B31217">
        <v>6</v>
      </c>
    </row>
    <row r="31218" spans="1:2" x14ac:dyDescent="0.25">
      <c r="A31218" t="s">
        <v>33065</v>
      </c>
      <c r="B31218">
        <v>22</v>
      </c>
    </row>
    <row r="31219" spans="1:2" x14ac:dyDescent="0.25">
      <c r="A31219" t="s">
        <v>33066</v>
      </c>
      <c r="B31219">
        <v>9</v>
      </c>
    </row>
    <row r="31220" spans="1:2" x14ac:dyDescent="0.25">
      <c r="A31220" t="s">
        <v>33067</v>
      </c>
      <c r="B31220">
        <v>0</v>
      </c>
    </row>
    <row r="31221" spans="1:2" x14ac:dyDescent="0.25">
      <c r="A31221" t="s">
        <v>33068</v>
      </c>
      <c r="B31221">
        <v>151</v>
      </c>
    </row>
    <row r="31222" spans="1:2" x14ac:dyDescent="0.25">
      <c r="A31222" t="s">
        <v>33069</v>
      </c>
      <c r="B31222">
        <v>106</v>
      </c>
    </row>
    <row r="31223" spans="1:2" x14ac:dyDescent="0.25">
      <c r="A31223" t="s">
        <v>33070</v>
      </c>
      <c r="B31223">
        <v>3</v>
      </c>
    </row>
    <row r="31224" spans="1:2" x14ac:dyDescent="0.25">
      <c r="A31224" t="s">
        <v>33071</v>
      </c>
      <c r="B31224">
        <v>0</v>
      </c>
    </row>
    <row r="31225" spans="1:2" x14ac:dyDescent="0.25">
      <c r="A31225" t="s">
        <v>33072</v>
      </c>
      <c r="B31225">
        <v>0</v>
      </c>
    </row>
    <row r="31226" spans="1:2" x14ac:dyDescent="0.25">
      <c r="A31226" t="s">
        <v>33073</v>
      </c>
      <c r="B31226">
        <v>0</v>
      </c>
    </row>
    <row r="31227" spans="1:2" x14ac:dyDescent="0.25">
      <c r="A31227" t="s">
        <v>33074</v>
      </c>
      <c r="B31227">
        <v>17</v>
      </c>
    </row>
    <row r="31228" spans="1:2" x14ac:dyDescent="0.25">
      <c r="A31228" t="s">
        <v>33075</v>
      </c>
      <c r="B31228">
        <v>9</v>
      </c>
    </row>
    <row r="31229" spans="1:2" x14ac:dyDescent="0.25">
      <c r="A31229" t="s">
        <v>33076</v>
      </c>
      <c r="B31229">
        <v>29</v>
      </c>
    </row>
    <row r="31230" spans="1:2" x14ac:dyDescent="0.25">
      <c r="A31230" t="s">
        <v>33077</v>
      </c>
      <c r="B31230">
        <v>42</v>
      </c>
    </row>
    <row r="31231" spans="1:2" x14ac:dyDescent="0.25">
      <c r="A31231" t="s">
        <v>33078</v>
      </c>
      <c r="B31231">
        <v>0</v>
      </c>
    </row>
    <row r="31232" spans="1:2" x14ac:dyDescent="0.25">
      <c r="A31232" t="s">
        <v>33079</v>
      </c>
      <c r="B31232">
        <v>206</v>
      </c>
    </row>
    <row r="31233" spans="1:2" x14ac:dyDescent="0.25">
      <c r="A31233" t="s">
        <v>33080</v>
      </c>
      <c r="B31233">
        <v>156</v>
      </c>
    </row>
    <row r="31234" spans="1:2" x14ac:dyDescent="0.25">
      <c r="A31234" t="s">
        <v>33081</v>
      </c>
      <c r="B31234">
        <v>1</v>
      </c>
    </row>
    <row r="31235" spans="1:2" x14ac:dyDescent="0.25">
      <c r="A31235" t="s">
        <v>33082</v>
      </c>
      <c r="B31235">
        <v>0</v>
      </c>
    </row>
    <row r="31236" spans="1:2" x14ac:dyDescent="0.25">
      <c r="A31236" t="s">
        <v>33083</v>
      </c>
      <c r="B31236">
        <v>0</v>
      </c>
    </row>
    <row r="31237" spans="1:2" x14ac:dyDescent="0.25">
      <c r="A31237" t="s">
        <v>33084</v>
      </c>
      <c r="B31237">
        <v>0</v>
      </c>
    </row>
    <row r="31238" spans="1:2" x14ac:dyDescent="0.25">
      <c r="A31238" t="s">
        <v>33085</v>
      </c>
      <c r="B31238">
        <v>3</v>
      </c>
    </row>
    <row r="31239" spans="1:2" x14ac:dyDescent="0.25">
      <c r="A31239" t="s">
        <v>33086</v>
      </c>
      <c r="B31239">
        <v>5</v>
      </c>
    </row>
    <row r="31240" spans="1:2" x14ac:dyDescent="0.25">
      <c r="A31240" t="s">
        <v>33087</v>
      </c>
      <c r="B31240">
        <v>65</v>
      </c>
    </row>
    <row r="31241" spans="1:2" x14ac:dyDescent="0.25">
      <c r="A31241" t="s">
        <v>33088</v>
      </c>
      <c r="B31241">
        <v>81</v>
      </c>
    </row>
    <row r="31242" spans="1:2" x14ac:dyDescent="0.25">
      <c r="A31242" t="s">
        <v>33089</v>
      </c>
      <c r="B31242">
        <v>0</v>
      </c>
    </row>
    <row r="31243" spans="1:2" x14ac:dyDescent="0.25">
      <c r="A31243" t="s">
        <v>33090</v>
      </c>
      <c r="B31243">
        <v>311</v>
      </c>
    </row>
    <row r="31244" spans="1:2" x14ac:dyDescent="0.25">
      <c r="A31244" t="s">
        <v>33091</v>
      </c>
      <c r="B31244">
        <v>253</v>
      </c>
    </row>
    <row r="31245" spans="1:2" x14ac:dyDescent="0.25">
      <c r="A31245" t="s">
        <v>33092</v>
      </c>
      <c r="B31245">
        <v>0</v>
      </c>
    </row>
    <row r="31246" spans="1:2" x14ac:dyDescent="0.25">
      <c r="A31246" t="s">
        <v>33093</v>
      </c>
      <c r="B31246">
        <v>1</v>
      </c>
    </row>
    <row r="31247" spans="1:2" x14ac:dyDescent="0.25">
      <c r="A31247" t="s">
        <v>33094</v>
      </c>
      <c r="B31247">
        <v>0</v>
      </c>
    </row>
    <row r="31248" spans="1:2" x14ac:dyDescent="0.25">
      <c r="A31248" t="s">
        <v>33095</v>
      </c>
      <c r="B31248">
        <v>0</v>
      </c>
    </row>
    <row r="31249" spans="1:2" x14ac:dyDescent="0.25">
      <c r="A31249" t="s">
        <v>33096</v>
      </c>
      <c r="B31249">
        <v>0</v>
      </c>
    </row>
    <row r="31250" spans="1:2" x14ac:dyDescent="0.25">
      <c r="A31250" t="s">
        <v>33097</v>
      </c>
      <c r="B31250">
        <v>9</v>
      </c>
    </row>
    <row r="31251" spans="1:2" x14ac:dyDescent="0.25">
      <c r="A31251" t="s">
        <v>33098</v>
      </c>
      <c r="B31251">
        <v>120</v>
      </c>
    </row>
    <row r="31252" spans="1:2" x14ac:dyDescent="0.25">
      <c r="A31252" t="s">
        <v>33099</v>
      </c>
      <c r="B31252">
        <v>121</v>
      </c>
    </row>
    <row r="31253" spans="1:2" x14ac:dyDescent="0.25">
      <c r="A31253" t="s">
        <v>33100</v>
      </c>
      <c r="B31253">
        <v>0</v>
      </c>
    </row>
    <row r="31254" spans="1:2" x14ac:dyDescent="0.25">
      <c r="A31254" t="s">
        <v>33101</v>
      </c>
      <c r="B31254">
        <v>504</v>
      </c>
    </row>
    <row r="31255" spans="1:2" x14ac:dyDescent="0.25">
      <c r="A31255" t="s">
        <v>33102</v>
      </c>
      <c r="B31255">
        <v>719</v>
      </c>
    </row>
    <row r="31256" spans="1:2" x14ac:dyDescent="0.25">
      <c r="A31256" t="s">
        <v>33103</v>
      </c>
      <c r="B31256">
        <v>127</v>
      </c>
    </row>
    <row r="31257" spans="1:2" x14ac:dyDescent="0.25">
      <c r="A31257" t="s">
        <v>33104</v>
      </c>
      <c r="B31257">
        <v>1</v>
      </c>
    </row>
    <row r="31258" spans="1:2" x14ac:dyDescent="0.25">
      <c r="A31258" t="s">
        <v>33105</v>
      </c>
      <c r="B31258">
        <v>0</v>
      </c>
    </row>
    <row r="31259" spans="1:2" x14ac:dyDescent="0.25">
      <c r="A31259" t="s">
        <v>33106</v>
      </c>
      <c r="B31259">
        <v>35</v>
      </c>
    </row>
    <row r="31260" spans="1:2" x14ac:dyDescent="0.25">
      <c r="A31260" t="s">
        <v>33107</v>
      </c>
      <c r="B31260">
        <v>98</v>
      </c>
    </row>
    <row r="31261" spans="1:2" x14ac:dyDescent="0.25">
      <c r="A31261" t="s">
        <v>33108</v>
      </c>
      <c r="B31261">
        <v>65</v>
      </c>
    </row>
    <row r="31262" spans="1:2" x14ac:dyDescent="0.25">
      <c r="A31262" t="s">
        <v>33109</v>
      </c>
      <c r="B31262">
        <v>274</v>
      </c>
    </row>
    <row r="31263" spans="1:2" x14ac:dyDescent="0.25">
      <c r="A31263" t="s">
        <v>33110</v>
      </c>
      <c r="B31263">
        <v>256</v>
      </c>
    </row>
    <row r="31264" spans="1:2" x14ac:dyDescent="0.25">
      <c r="A31264" t="s">
        <v>33111</v>
      </c>
      <c r="B31264">
        <v>1</v>
      </c>
    </row>
    <row r="31265" spans="1:2" x14ac:dyDescent="0.25">
      <c r="A31265" t="s">
        <v>33112</v>
      </c>
      <c r="B31265">
        <v>1576</v>
      </c>
    </row>
    <row r="31266" spans="1:2" x14ac:dyDescent="0.25">
      <c r="A31266" t="s">
        <v>33113</v>
      </c>
      <c r="B31266">
        <v>-999</v>
      </c>
    </row>
    <row r="31267" spans="1:2" x14ac:dyDescent="0.25">
      <c r="A31267" t="s">
        <v>33114</v>
      </c>
      <c r="B31267">
        <v>-999</v>
      </c>
    </row>
    <row r="31268" spans="1:2" x14ac:dyDescent="0.25">
      <c r="A31268" t="s">
        <v>33115</v>
      </c>
      <c r="B31268">
        <v>3749</v>
      </c>
    </row>
    <row r="31269" spans="1:2" x14ac:dyDescent="0.25">
      <c r="A31269" t="s">
        <v>33116</v>
      </c>
      <c r="B31269">
        <v>3292</v>
      </c>
    </row>
    <row r="31270" spans="1:2" x14ac:dyDescent="0.25">
      <c r="A31270" t="s">
        <v>33117</v>
      </c>
      <c r="B31270">
        <v>2077</v>
      </c>
    </row>
    <row r="31271" spans="1:2" x14ac:dyDescent="0.25">
      <c r="A31271" t="s">
        <v>33118</v>
      </c>
      <c r="B31271">
        <v>-999</v>
      </c>
    </row>
    <row r="31272" spans="1:2" x14ac:dyDescent="0.25">
      <c r="A31272" t="s">
        <v>33119</v>
      </c>
      <c r="B31272">
        <v>-999</v>
      </c>
    </row>
    <row r="31273" spans="1:2" x14ac:dyDescent="0.25">
      <c r="A31273" t="s">
        <v>33120</v>
      </c>
      <c r="B31273">
        <v>-999</v>
      </c>
    </row>
    <row r="31274" spans="1:2" x14ac:dyDescent="0.25">
      <c r="A31274" t="s">
        <v>33121</v>
      </c>
      <c r="B31274">
        <v>-999</v>
      </c>
    </row>
    <row r="31275" spans="1:2" x14ac:dyDescent="0.25">
      <c r="A31275" t="s">
        <v>33122</v>
      </c>
      <c r="B31275">
        <v>-999</v>
      </c>
    </row>
    <row r="31276" spans="1:2" x14ac:dyDescent="0.25">
      <c r="A31276" t="s">
        <v>33123</v>
      </c>
      <c r="B31276">
        <v>-999</v>
      </c>
    </row>
    <row r="31277" spans="1:2" x14ac:dyDescent="0.25">
      <c r="A31277" t="s">
        <v>33124</v>
      </c>
      <c r="B31277">
        <v>-999</v>
      </c>
    </row>
    <row r="31278" spans="1:2" x14ac:dyDescent="0.25">
      <c r="A31278" t="s">
        <v>33125</v>
      </c>
      <c r="B31278">
        <v>-999</v>
      </c>
    </row>
    <row r="31279" spans="1:2" x14ac:dyDescent="0.25">
      <c r="A31279" t="s">
        <v>33126</v>
      </c>
      <c r="B31279">
        <v>-999</v>
      </c>
    </row>
    <row r="31280" spans="1:2" x14ac:dyDescent="0.25">
      <c r="A31280" t="s">
        <v>33127</v>
      </c>
      <c r="B31280">
        <v>-999</v>
      </c>
    </row>
    <row r="31281" spans="1:2" x14ac:dyDescent="0.25">
      <c r="A31281" t="s">
        <v>33128</v>
      </c>
      <c r="B31281">
        <v>-999</v>
      </c>
    </row>
    <row r="31282" spans="1:2" x14ac:dyDescent="0.25">
      <c r="A31282" t="s">
        <v>33129</v>
      </c>
      <c r="B31282">
        <v>-999</v>
      </c>
    </row>
    <row r="31283" spans="1:2" x14ac:dyDescent="0.25">
      <c r="A31283" t="s">
        <v>33130</v>
      </c>
      <c r="B31283">
        <v>-999</v>
      </c>
    </row>
    <row r="31284" spans="1:2" x14ac:dyDescent="0.25">
      <c r="A31284" t="s">
        <v>33131</v>
      </c>
      <c r="B31284">
        <v>-999</v>
      </c>
    </row>
    <row r="31285" spans="1:2" x14ac:dyDescent="0.25">
      <c r="A31285" t="s">
        <v>33132</v>
      </c>
      <c r="B31285">
        <v>-999</v>
      </c>
    </row>
    <row r="31286" spans="1:2" x14ac:dyDescent="0.25">
      <c r="A31286" t="s">
        <v>33133</v>
      </c>
      <c r="B31286">
        <v>-999</v>
      </c>
    </row>
    <row r="31287" spans="1:2" x14ac:dyDescent="0.25">
      <c r="A31287" t="s">
        <v>33134</v>
      </c>
      <c r="B31287">
        <v>-999</v>
      </c>
    </row>
    <row r="31288" spans="1:2" x14ac:dyDescent="0.25">
      <c r="A31288" t="s">
        <v>33135</v>
      </c>
      <c r="B31288">
        <v>-999</v>
      </c>
    </row>
    <row r="31289" spans="1:2" x14ac:dyDescent="0.25">
      <c r="A31289" t="s">
        <v>33136</v>
      </c>
      <c r="B31289">
        <v>-999</v>
      </c>
    </row>
    <row r="31290" spans="1:2" x14ac:dyDescent="0.25">
      <c r="A31290" t="s">
        <v>33137</v>
      </c>
      <c r="B31290">
        <v>1513</v>
      </c>
    </row>
    <row r="31291" spans="1:2" x14ac:dyDescent="0.25">
      <c r="A31291" t="s">
        <v>33138</v>
      </c>
      <c r="B31291">
        <v>1208</v>
      </c>
    </row>
    <row r="31292" spans="1:2" x14ac:dyDescent="0.25">
      <c r="A31292" t="s">
        <v>33139</v>
      </c>
      <c r="B31292">
        <v>273</v>
      </c>
    </row>
    <row r="31293" spans="1:2" x14ac:dyDescent="0.25">
      <c r="A31293" t="s">
        <v>33140</v>
      </c>
      <c r="B31293">
        <v>32</v>
      </c>
    </row>
    <row r="31294" spans="1:2" x14ac:dyDescent="0.25">
      <c r="A31294" t="s">
        <v>33141</v>
      </c>
      <c r="B31294">
        <v>1513</v>
      </c>
    </row>
    <row r="31295" spans="1:2" x14ac:dyDescent="0.25">
      <c r="A31295" t="s">
        <v>33142</v>
      </c>
      <c r="B31295">
        <v>1057</v>
      </c>
    </row>
    <row r="31296" spans="1:2" x14ac:dyDescent="0.25">
      <c r="A31296" t="s">
        <v>33143</v>
      </c>
      <c r="B31296">
        <v>26</v>
      </c>
    </row>
    <row r="31297" spans="1:2" x14ac:dyDescent="0.25">
      <c r="A31297" t="s">
        <v>33144</v>
      </c>
      <c r="B31297">
        <v>1513</v>
      </c>
    </row>
    <row r="31298" spans="1:2" x14ac:dyDescent="0.25">
      <c r="A31298" t="s">
        <v>33145</v>
      </c>
      <c r="B31298">
        <v>0</v>
      </c>
    </row>
    <row r="31299" spans="1:2" x14ac:dyDescent="0.25">
      <c r="A31299" t="s">
        <v>33146</v>
      </c>
      <c r="B31299">
        <v>26</v>
      </c>
    </row>
    <row r="31300" spans="1:2" x14ac:dyDescent="0.25">
      <c r="A31300" t="s">
        <v>33147</v>
      </c>
      <c r="B31300">
        <v>20</v>
      </c>
    </row>
    <row r="31301" spans="1:2" x14ac:dyDescent="0.25">
      <c r="A31301" t="s">
        <v>33148</v>
      </c>
      <c r="B31301">
        <v>5</v>
      </c>
    </row>
    <row r="31302" spans="1:2" x14ac:dyDescent="0.25">
      <c r="A31302" t="s">
        <v>33149</v>
      </c>
      <c r="B31302">
        <v>1</v>
      </c>
    </row>
    <row r="31303" spans="1:2" x14ac:dyDescent="0.25">
      <c r="A31303" t="s">
        <v>33150</v>
      </c>
      <c r="B31303">
        <v>26</v>
      </c>
    </row>
    <row r="31304" spans="1:2" x14ac:dyDescent="0.25">
      <c r="A31304" t="s">
        <v>33151</v>
      </c>
      <c r="B31304">
        <v>886</v>
      </c>
    </row>
    <row r="31305" spans="1:2" x14ac:dyDescent="0.25">
      <c r="A31305" t="s">
        <v>33152</v>
      </c>
      <c r="B31305">
        <v>154</v>
      </c>
    </row>
    <row r="31306" spans="1:2" x14ac:dyDescent="0.25">
      <c r="A31306" t="s">
        <v>33153</v>
      </c>
      <c r="B31306">
        <v>189</v>
      </c>
    </row>
    <row r="31307" spans="1:2" x14ac:dyDescent="0.25">
      <c r="A31307" t="s">
        <v>33154</v>
      </c>
      <c r="B31307">
        <v>444</v>
      </c>
    </row>
    <row r="31308" spans="1:2" x14ac:dyDescent="0.25">
      <c r="A31308" t="s">
        <v>33155</v>
      </c>
      <c r="B31308">
        <v>99</v>
      </c>
    </row>
    <row r="31309" spans="1:2" x14ac:dyDescent="0.25">
      <c r="A31309" t="s">
        <v>33156</v>
      </c>
      <c r="B31309">
        <v>886</v>
      </c>
    </row>
    <row r="31310" spans="1:2" x14ac:dyDescent="0.25">
      <c r="A31310" t="s">
        <v>33157</v>
      </c>
      <c r="B31310">
        <v>-999</v>
      </c>
    </row>
    <row r="31311" spans="1:2" x14ac:dyDescent="0.25">
      <c r="A31311" t="s">
        <v>33158</v>
      </c>
      <c r="B31311">
        <v>578</v>
      </c>
    </row>
    <row r="31312" spans="1:2" x14ac:dyDescent="0.25">
      <c r="A31312" t="s">
        <v>33159</v>
      </c>
      <c r="B31312">
        <v>4675</v>
      </c>
    </row>
    <row r="31313" spans="1:2" x14ac:dyDescent="0.25">
      <c r="A31313" t="s">
        <v>33160</v>
      </c>
      <c r="B31313">
        <v>62</v>
      </c>
    </row>
    <row r="31314" spans="1:2" x14ac:dyDescent="0.25">
      <c r="A31314" t="s">
        <v>33161</v>
      </c>
      <c r="B31314">
        <v>-999</v>
      </c>
    </row>
    <row r="31315" spans="1:2" x14ac:dyDescent="0.25">
      <c r="A31315" t="s">
        <v>33162</v>
      </c>
      <c r="B31315">
        <v>-999</v>
      </c>
    </row>
    <row r="31316" spans="1:2" x14ac:dyDescent="0.25">
      <c r="A31316" t="s">
        <v>33163</v>
      </c>
      <c r="B31316">
        <v>-999</v>
      </c>
    </row>
    <row r="31317" spans="1:2" x14ac:dyDescent="0.25">
      <c r="A31317" t="s">
        <v>33164</v>
      </c>
      <c r="B31317">
        <v>-999</v>
      </c>
    </row>
    <row r="31318" spans="1:2" x14ac:dyDescent="0.25">
      <c r="A31318" t="s">
        <v>33165</v>
      </c>
      <c r="B31318">
        <v>-999</v>
      </c>
    </row>
    <row r="31319" spans="1:2" x14ac:dyDescent="0.25">
      <c r="A31319" t="s">
        <v>33166</v>
      </c>
      <c r="B31319">
        <v>-999</v>
      </c>
    </row>
    <row r="31320" spans="1:2" x14ac:dyDescent="0.25">
      <c r="A31320" t="s">
        <v>33167</v>
      </c>
      <c r="B31320">
        <v>919</v>
      </c>
    </row>
    <row r="31321" spans="1:2" x14ac:dyDescent="0.25">
      <c r="A31321" t="s">
        <v>33168</v>
      </c>
      <c r="B31321">
        <v>-999</v>
      </c>
    </row>
    <row r="31322" spans="1:2" x14ac:dyDescent="0.25">
      <c r="A31322" t="s">
        <v>33169</v>
      </c>
      <c r="B31322">
        <v>-999</v>
      </c>
    </row>
    <row r="31323" spans="1:2" x14ac:dyDescent="0.25">
      <c r="A31323" t="s">
        <v>33170</v>
      </c>
      <c r="B31323">
        <v>375</v>
      </c>
    </row>
    <row r="31324" spans="1:2" x14ac:dyDescent="0.25">
      <c r="A31324" t="s">
        <v>33171</v>
      </c>
      <c r="B31324">
        <v>147</v>
      </c>
    </row>
    <row r="31325" spans="1:2" x14ac:dyDescent="0.25">
      <c r="A31325" t="s">
        <v>33172</v>
      </c>
      <c r="B31325">
        <v>1441</v>
      </c>
    </row>
    <row r="31326" spans="1:2" x14ac:dyDescent="0.25">
      <c r="A31326" t="s">
        <v>33173</v>
      </c>
      <c r="B31326">
        <v>3166</v>
      </c>
    </row>
    <row r="31327" spans="1:2" x14ac:dyDescent="0.25">
      <c r="A31327" t="s">
        <v>33174</v>
      </c>
      <c r="B31327">
        <v>-999</v>
      </c>
    </row>
    <row r="31328" spans="1:2" x14ac:dyDescent="0.25">
      <c r="A31328" t="s">
        <v>33175</v>
      </c>
      <c r="B31328">
        <v>2368</v>
      </c>
    </row>
    <row r="31329" spans="1:2" x14ac:dyDescent="0.25">
      <c r="A31329" t="s">
        <v>33176</v>
      </c>
      <c r="B31329">
        <v>-999</v>
      </c>
    </row>
    <row r="31330" spans="1:2" x14ac:dyDescent="0.25">
      <c r="A31330" t="s">
        <v>33177</v>
      </c>
      <c r="B31330">
        <v>-999</v>
      </c>
    </row>
    <row r="31331" spans="1:2" x14ac:dyDescent="0.25">
      <c r="A31331" t="s">
        <v>33178</v>
      </c>
      <c r="B31331">
        <v>307</v>
      </c>
    </row>
    <row r="31332" spans="1:2" x14ac:dyDescent="0.25">
      <c r="A31332" t="s">
        <v>33179</v>
      </c>
      <c r="B31332">
        <v>207</v>
      </c>
    </row>
    <row r="31333" spans="1:2" x14ac:dyDescent="0.25">
      <c r="A31333" t="s">
        <v>33180</v>
      </c>
      <c r="B31333">
        <v>1374</v>
      </c>
    </row>
    <row r="31334" spans="1:2" x14ac:dyDescent="0.25">
      <c r="A31334" t="s">
        <v>33181</v>
      </c>
      <c r="B31334">
        <v>167</v>
      </c>
    </row>
    <row r="31335" spans="1:2" x14ac:dyDescent="0.25">
      <c r="A31335" t="s">
        <v>33182</v>
      </c>
      <c r="B31335">
        <v>64</v>
      </c>
    </row>
    <row r="31336" spans="1:2" x14ac:dyDescent="0.25">
      <c r="A31336" t="s">
        <v>33183</v>
      </c>
      <c r="B31336">
        <v>1685</v>
      </c>
    </row>
    <row r="31337" spans="1:2" x14ac:dyDescent="0.25">
      <c r="A31337" t="s">
        <v>33184</v>
      </c>
      <c r="B31337">
        <v>13</v>
      </c>
    </row>
    <row r="31338" spans="1:2" x14ac:dyDescent="0.25">
      <c r="A31338" t="s">
        <v>33185</v>
      </c>
      <c r="B31338">
        <v>53</v>
      </c>
    </row>
    <row r="31339" spans="1:2" x14ac:dyDescent="0.25">
      <c r="A31339" t="s">
        <v>33186</v>
      </c>
      <c r="B31339">
        <v>9</v>
      </c>
    </row>
    <row r="31340" spans="1:2" x14ac:dyDescent="0.25">
      <c r="A31340" t="s">
        <v>33187</v>
      </c>
      <c r="B31340">
        <v>0</v>
      </c>
    </row>
    <row r="31341" spans="1:2" x14ac:dyDescent="0.25">
      <c r="A31341" t="s">
        <v>33188</v>
      </c>
      <c r="B31341">
        <v>491</v>
      </c>
    </row>
    <row r="31342" spans="1:2" x14ac:dyDescent="0.25">
      <c r="A31342" t="s">
        <v>33189</v>
      </c>
      <c r="B31342">
        <v>9</v>
      </c>
    </row>
    <row r="31343" spans="1:2" x14ac:dyDescent="0.25">
      <c r="A31343" t="s">
        <v>33190</v>
      </c>
      <c r="B31343">
        <v>116</v>
      </c>
    </row>
    <row r="31344" spans="1:2" x14ac:dyDescent="0.25">
      <c r="A31344" t="s">
        <v>33191</v>
      </c>
      <c r="B31344">
        <v>113</v>
      </c>
    </row>
    <row r="31345" spans="1:2" x14ac:dyDescent="0.25">
      <c r="A31345" t="s">
        <v>33192</v>
      </c>
      <c r="B31345">
        <v>6</v>
      </c>
    </row>
    <row r="31346" spans="1:2" x14ac:dyDescent="0.25">
      <c r="A31346" t="s">
        <v>33193</v>
      </c>
      <c r="B31346">
        <v>1</v>
      </c>
    </row>
    <row r="31347" spans="1:2" x14ac:dyDescent="0.25">
      <c r="A31347" t="s">
        <v>33194</v>
      </c>
      <c r="B31347">
        <v>0</v>
      </c>
    </row>
    <row r="31348" spans="1:2" x14ac:dyDescent="0.25">
      <c r="A31348" t="s">
        <v>33195</v>
      </c>
      <c r="B31348">
        <v>0</v>
      </c>
    </row>
    <row r="31349" spans="1:2" x14ac:dyDescent="0.25">
      <c r="A31349" t="s">
        <v>33196</v>
      </c>
      <c r="B31349">
        <v>89</v>
      </c>
    </row>
    <row r="31350" spans="1:2" x14ac:dyDescent="0.25">
      <c r="A31350" t="s">
        <v>33197</v>
      </c>
      <c r="B31350">
        <v>6</v>
      </c>
    </row>
    <row r="31351" spans="1:2" x14ac:dyDescent="0.25">
      <c r="A31351" t="s">
        <v>33198</v>
      </c>
      <c r="B31351">
        <v>402</v>
      </c>
    </row>
    <row r="31352" spans="1:2" x14ac:dyDescent="0.25">
      <c r="A31352" t="s">
        <v>33199</v>
      </c>
      <c r="B31352">
        <v>17</v>
      </c>
    </row>
    <row r="31353" spans="1:2" x14ac:dyDescent="0.25">
      <c r="A31353" t="s">
        <v>33200</v>
      </c>
      <c r="B31353">
        <v>34</v>
      </c>
    </row>
    <row r="31354" spans="1:2" x14ac:dyDescent="0.25">
      <c r="A31354" t="s">
        <v>33201</v>
      </c>
      <c r="B31354">
        <v>326</v>
      </c>
    </row>
    <row r="31355" spans="1:2" x14ac:dyDescent="0.25">
      <c r="A31355" t="s">
        <v>33202</v>
      </c>
      <c r="B31355">
        <v>1685</v>
      </c>
    </row>
    <row r="31356" spans="1:2" x14ac:dyDescent="0.25">
      <c r="A31356" t="s">
        <v>33203</v>
      </c>
      <c r="B31356">
        <v>33</v>
      </c>
    </row>
    <row r="31357" spans="1:2" x14ac:dyDescent="0.25">
      <c r="A31357" t="s">
        <v>33204</v>
      </c>
      <c r="B31357">
        <v>43</v>
      </c>
    </row>
    <row r="31358" spans="1:2" x14ac:dyDescent="0.25">
      <c r="A31358" t="s">
        <v>33205</v>
      </c>
      <c r="B31358">
        <v>31</v>
      </c>
    </row>
    <row r="31359" spans="1:2" x14ac:dyDescent="0.25">
      <c r="A31359" t="s">
        <v>33206</v>
      </c>
      <c r="B31359">
        <v>52</v>
      </c>
    </row>
    <row r="31360" spans="1:2" x14ac:dyDescent="0.25">
      <c r="A31360" t="s">
        <v>33207</v>
      </c>
      <c r="B31360">
        <v>85</v>
      </c>
    </row>
    <row r="31361" spans="1:2" x14ac:dyDescent="0.25">
      <c r="A31361" t="s">
        <v>33208</v>
      </c>
      <c r="B31361">
        <v>110</v>
      </c>
    </row>
    <row r="31362" spans="1:2" x14ac:dyDescent="0.25">
      <c r="A31362" t="s">
        <v>33209</v>
      </c>
      <c r="B31362">
        <v>197</v>
      </c>
    </row>
    <row r="31363" spans="1:2" x14ac:dyDescent="0.25">
      <c r="A31363" t="s">
        <v>33210</v>
      </c>
      <c r="B31363">
        <v>213</v>
      </c>
    </row>
    <row r="31364" spans="1:2" x14ac:dyDescent="0.25">
      <c r="A31364" t="s">
        <v>33211</v>
      </c>
      <c r="B31364">
        <v>764</v>
      </c>
    </row>
    <row r="31365" spans="1:2" x14ac:dyDescent="0.25">
      <c r="A31365" t="s">
        <v>33212</v>
      </c>
      <c r="B31365">
        <v>95</v>
      </c>
    </row>
    <row r="31366" spans="1:2" x14ac:dyDescent="0.25">
      <c r="A31366" t="s">
        <v>33213</v>
      </c>
      <c r="B31366">
        <v>64</v>
      </c>
    </row>
    <row r="31367" spans="1:2" x14ac:dyDescent="0.25">
      <c r="A31367" t="s">
        <v>33214</v>
      </c>
      <c r="B31367">
        <v>54</v>
      </c>
    </row>
    <row r="31368" spans="1:2" x14ac:dyDescent="0.25">
      <c r="A31368" t="s">
        <v>33215</v>
      </c>
      <c r="B31368">
        <v>54</v>
      </c>
    </row>
    <row r="31369" spans="1:2" x14ac:dyDescent="0.25">
      <c r="A31369" t="s">
        <v>33216</v>
      </c>
      <c r="B31369">
        <v>41</v>
      </c>
    </row>
    <row r="31370" spans="1:2" x14ac:dyDescent="0.25">
      <c r="A31370" t="s">
        <v>33217</v>
      </c>
      <c r="B31370">
        <v>66</v>
      </c>
    </row>
    <row r="31371" spans="1:2" x14ac:dyDescent="0.25">
      <c r="A31371" t="s">
        <v>33218</v>
      </c>
      <c r="B31371">
        <v>66</v>
      </c>
    </row>
    <row r="31372" spans="1:2" x14ac:dyDescent="0.25">
      <c r="A31372" t="s">
        <v>33219</v>
      </c>
      <c r="B31372">
        <v>88</v>
      </c>
    </row>
    <row r="31373" spans="1:2" x14ac:dyDescent="0.25">
      <c r="A31373" t="s">
        <v>33220</v>
      </c>
      <c r="B31373">
        <v>528</v>
      </c>
    </row>
    <row r="31374" spans="1:2" x14ac:dyDescent="0.25">
      <c r="A31374" t="s">
        <v>33221</v>
      </c>
      <c r="B31374">
        <v>64</v>
      </c>
    </row>
    <row r="31375" spans="1:2" x14ac:dyDescent="0.25">
      <c r="A31375" t="s">
        <v>33222</v>
      </c>
      <c r="B31375">
        <v>20</v>
      </c>
    </row>
    <row r="31376" spans="1:2" x14ac:dyDescent="0.25">
      <c r="A31376" t="s">
        <v>33223</v>
      </c>
      <c r="B31376">
        <v>17</v>
      </c>
    </row>
    <row r="31377" spans="1:2" x14ac:dyDescent="0.25">
      <c r="A31377" t="s">
        <v>33224</v>
      </c>
      <c r="B31377">
        <v>17</v>
      </c>
    </row>
    <row r="31378" spans="1:2" x14ac:dyDescent="0.25">
      <c r="A31378" t="s">
        <v>33225</v>
      </c>
      <c r="B31378">
        <v>4</v>
      </c>
    </row>
    <row r="31379" spans="1:2" x14ac:dyDescent="0.25">
      <c r="A31379" t="s">
        <v>33226</v>
      </c>
      <c r="B31379">
        <v>5</v>
      </c>
    </row>
    <row r="31380" spans="1:2" x14ac:dyDescent="0.25">
      <c r="A31380" t="s">
        <v>33227</v>
      </c>
      <c r="B31380">
        <v>4</v>
      </c>
    </row>
    <row r="31381" spans="1:2" x14ac:dyDescent="0.25">
      <c r="A31381" t="s">
        <v>33228</v>
      </c>
      <c r="B31381">
        <v>9</v>
      </c>
    </row>
    <row r="31382" spans="1:2" x14ac:dyDescent="0.25">
      <c r="A31382" t="s">
        <v>33229</v>
      </c>
      <c r="B31382">
        <v>140</v>
      </c>
    </row>
    <row r="31383" spans="1:2" x14ac:dyDescent="0.25">
      <c r="A31383" t="s">
        <v>33230</v>
      </c>
      <c r="B31383">
        <v>129</v>
      </c>
    </row>
    <row r="31384" spans="1:2" x14ac:dyDescent="0.25">
      <c r="A31384" t="s">
        <v>33231</v>
      </c>
      <c r="B31384">
        <v>65</v>
      </c>
    </row>
    <row r="31385" spans="1:2" x14ac:dyDescent="0.25">
      <c r="A31385" t="s">
        <v>33232</v>
      </c>
      <c r="B31385">
        <v>56</v>
      </c>
    </row>
    <row r="31386" spans="1:2" x14ac:dyDescent="0.25">
      <c r="A31386" t="s">
        <v>33233</v>
      </c>
      <c r="B31386">
        <v>56</v>
      </c>
    </row>
    <row r="31387" spans="1:2" x14ac:dyDescent="0.25">
      <c r="A31387" t="s">
        <v>33234</v>
      </c>
      <c r="B31387">
        <v>71</v>
      </c>
    </row>
    <row r="31388" spans="1:2" x14ac:dyDescent="0.25">
      <c r="A31388" t="s">
        <v>33235</v>
      </c>
      <c r="B31388">
        <v>69</v>
      </c>
    </row>
    <row r="31389" spans="1:2" x14ac:dyDescent="0.25">
      <c r="A31389" t="s">
        <v>33236</v>
      </c>
      <c r="B31389">
        <v>58</v>
      </c>
    </row>
    <row r="31390" spans="1:2" x14ac:dyDescent="0.25">
      <c r="A31390" t="s">
        <v>33237</v>
      </c>
      <c r="B31390">
        <v>63</v>
      </c>
    </row>
    <row r="31391" spans="1:2" x14ac:dyDescent="0.25">
      <c r="A31391" t="s">
        <v>33238</v>
      </c>
      <c r="B31391">
        <v>567</v>
      </c>
    </row>
    <row r="31392" spans="1:2" x14ac:dyDescent="0.25">
      <c r="A31392" t="s">
        <v>33239</v>
      </c>
      <c r="B31392">
        <v>58</v>
      </c>
    </row>
    <row r="31393" spans="1:2" x14ac:dyDescent="0.25">
      <c r="A31393" t="s">
        <v>33240</v>
      </c>
      <c r="B31393">
        <v>26</v>
      </c>
    </row>
    <row r="31394" spans="1:2" x14ac:dyDescent="0.25">
      <c r="A31394" t="s">
        <v>33241</v>
      </c>
      <c r="B31394">
        <v>26</v>
      </c>
    </row>
    <row r="31395" spans="1:2" x14ac:dyDescent="0.25">
      <c r="A31395" t="s">
        <v>33242</v>
      </c>
      <c r="B31395">
        <v>64</v>
      </c>
    </row>
    <row r="31396" spans="1:2" x14ac:dyDescent="0.25">
      <c r="A31396" t="s">
        <v>33243</v>
      </c>
      <c r="B31396">
        <v>68</v>
      </c>
    </row>
    <row r="31397" spans="1:2" x14ac:dyDescent="0.25">
      <c r="A31397" t="s">
        <v>33244</v>
      </c>
      <c r="B31397">
        <v>65</v>
      </c>
    </row>
    <row r="31398" spans="1:2" x14ac:dyDescent="0.25">
      <c r="A31398" t="s">
        <v>33245</v>
      </c>
      <c r="B31398">
        <v>50</v>
      </c>
    </row>
    <row r="31399" spans="1:2" x14ac:dyDescent="0.25">
      <c r="A31399" t="s">
        <v>33246</v>
      </c>
      <c r="B31399">
        <v>56</v>
      </c>
    </row>
    <row r="31400" spans="1:2" x14ac:dyDescent="0.25">
      <c r="A31400" t="s">
        <v>33247</v>
      </c>
      <c r="B31400">
        <v>413</v>
      </c>
    </row>
    <row r="31401" spans="1:2" x14ac:dyDescent="0.25">
      <c r="A31401" t="s">
        <v>33248</v>
      </c>
      <c r="B31401">
        <v>379</v>
      </c>
    </row>
    <row r="31402" spans="1:2" x14ac:dyDescent="0.25">
      <c r="A31402" t="s">
        <v>33249</v>
      </c>
      <c r="B31402">
        <v>218</v>
      </c>
    </row>
    <row r="31403" spans="1:2" x14ac:dyDescent="0.25">
      <c r="A31403" t="s">
        <v>33250</v>
      </c>
      <c r="B31403">
        <v>184</v>
      </c>
    </row>
    <row r="31404" spans="1:2" x14ac:dyDescent="0.25">
      <c r="A31404" t="s">
        <v>33251</v>
      </c>
      <c r="B31404">
        <v>243</v>
      </c>
    </row>
    <row r="31405" spans="1:2" x14ac:dyDescent="0.25">
      <c r="A31405" t="s">
        <v>33252</v>
      </c>
      <c r="B31405">
        <v>269</v>
      </c>
    </row>
    <row r="31406" spans="1:2" x14ac:dyDescent="0.25">
      <c r="A31406" t="s">
        <v>33253</v>
      </c>
      <c r="B31406">
        <v>315</v>
      </c>
    </row>
    <row r="31407" spans="1:2" x14ac:dyDescent="0.25">
      <c r="A31407" t="s">
        <v>33254</v>
      </c>
      <c r="B31407">
        <v>375</v>
      </c>
    </row>
    <row r="31408" spans="1:2" x14ac:dyDescent="0.25">
      <c r="A31408" t="s">
        <v>33255</v>
      </c>
      <c r="B31408">
        <v>429</v>
      </c>
    </row>
    <row r="31409" spans="1:2" x14ac:dyDescent="0.25">
      <c r="A31409" t="s">
        <v>33256</v>
      </c>
      <c r="B31409">
        <v>2412</v>
      </c>
    </row>
    <row r="31410" spans="1:2" x14ac:dyDescent="0.25">
      <c r="A31410" t="s">
        <v>33257</v>
      </c>
      <c r="B31410">
        <v>962</v>
      </c>
    </row>
    <row r="31411" spans="1:2" x14ac:dyDescent="0.25">
      <c r="A31411" t="s">
        <v>33258</v>
      </c>
      <c r="B31411">
        <v>23</v>
      </c>
    </row>
    <row r="31412" spans="1:2" x14ac:dyDescent="0.25">
      <c r="A31412" t="s">
        <v>33259</v>
      </c>
      <c r="B31412">
        <v>65</v>
      </c>
    </row>
    <row r="31413" spans="1:2" x14ac:dyDescent="0.25">
      <c r="A31413" t="s">
        <v>33260</v>
      </c>
      <c r="B31413">
        <v>32</v>
      </c>
    </row>
    <row r="31414" spans="1:2" x14ac:dyDescent="0.25">
      <c r="A31414" t="s">
        <v>33261</v>
      </c>
      <c r="B31414">
        <v>10</v>
      </c>
    </row>
    <row r="31415" spans="1:2" x14ac:dyDescent="0.25">
      <c r="A31415" t="s">
        <v>33262</v>
      </c>
      <c r="B31415">
        <v>587</v>
      </c>
    </row>
    <row r="31416" spans="1:2" x14ac:dyDescent="0.25">
      <c r="A31416" t="s">
        <v>33263</v>
      </c>
      <c r="B31416">
        <v>6</v>
      </c>
    </row>
    <row r="31417" spans="1:2" x14ac:dyDescent="0.25">
      <c r="A31417" t="s">
        <v>33264</v>
      </c>
      <c r="B31417">
        <v>1685</v>
      </c>
    </row>
    <row r="31418" spans="1:2" x14ac:dyDescent="0.25">
      <c r="A31418" t="s">
        <v>33265</v>
      </c>
      <c r="B31418">
        <v>1679</v>
      </c>
    </row>
    <row r="31419" spans="1:2" x14ac:dyDescent="0.25">
      <c r="A31419" t="s">
        <v>33266</v>
      </c>
      <c r="B31419">
        <v>1563</v>
      </c>
    </row>
    <row r="31420" spans="1:2" x14ac:dyDescent="0.25">
      <c r="A31420" t="s">
        <v>33267</v>
      </c>
      <c r="B31420">
        <v>214</v>
      </c>
    </row>
    <row r="31421" spans="1:2" x14ac:dyDescent="0.25">
      <c r="A31421" t="s">
        <v>33268</v>
      </c>
      <c r="B31421">
        <v>140</v>
      </c>
    </row>
    <row r="31422" spans="1:2" x14ac:dyDescent="0.25">
      <c r="A31422" t="s">
        <v>33269</v>
      </c>
      <c r="B31422">
        <v>112</v>
      </c>
    </row>
    <row r="31423" spans="1:2" x14ac:dyDescent="0.25">
      <c r="A31423" t="s">
        <v>33270</v>
      </c>
      <c r="B31423">
        <v>157</v>
      </c>
    </row>
    <row r="31424" spans="1:2" x14ac:dyDescent="0.25">
      <c r="A31424" t="s">
        <v>33271</v>
      </c>
      <c r="B31424">
        <v>182</v>
      </c>
    </row>
    <row r="31425" spans="1:2" x14ac:dyDescent="0.25">
      <c r="A31425" t="s">
        <v>33272</v>
      </c>
      <c r="B31425">
        <v>224</v>
      </c>
    </row>
    <row r="31426" spans="1:2" x14ac:dyDescent="0.25">
      <c r="A31426" t="s">
        <v>33273</v>
      </c>
      <c r="B31426">
        <v>304</v>
      </c>
    </row>
    <row r="31427" spans="1:2" x14ac:dyDescent="0.25">
      <c r="A31427" t="s">
        <v>33274</v>
      </c>
      <c r="B31427">
        <v>346</v>
      </c>
    </row>
    <row r="31428" spans="1:2" x14ac:dyDescent="0.25">
      <c r="A31428" t="s">
        <v>33275</v>
      </c>
      <c r="B31428">
        <v>184</v>
      </c>
    </row>
    <row r="31429" spans="1:2" x14ac:dyDescent="0.25">
      <c r="A31429" t="s">
        <v>33276</v>
      </c>
      <c r="B31429">
        <v>177</v>
      </c>
    </row>
    <row r="31430" spans="1:2" x14ac:dyDescent="0.25">
      <c r="A31430" t="s">
        <v>33277</v>
      </c>
      <c r="B31430">
        <v>137</v>
      </c>
    </row>
    <row r="31431" spans="1:2" x14ac:dyDescent="0.25">
      <c r="A31431" t="s">
        <v>33278</v>
      </c>
      <c r="B31431">
        <v>483</v>
      </c>
    </row>
    <row r="31432" spans="1:2" x14ac:dyDescent="0.25">
      <c r="A31432" t="s">
        <v>33279</v>
      </c>
      <c r="B31432">
        <v>2</v>
      </c>
    </row>
    <row r="31433" spans="1:2" x14ac:dyDescent="0.25">
      <c r="A31433" t="s">
        <v>33280</v>
      </c>
      <c r="B31433">
        <v>62</v>
      </c>
    </row>
    <row r="31434" spans="1:2" x14ac:dyDescent="0.25">
      <c r="A31434" t="s">
        <v>33281</v>
      </c>
      <c r="B31434">
        <v>16</v>
      </c>
    </row>
    <row r="31435" spans="1:2" x14ac:dyDescent="0.25">
      <c r="A31435" t="s">
        <v>33282</v>
      </c>
      <c r="B31435">
        <v>92</v>
      </c>
    </row>
    <row r="31436" spans="1:2" x14ac:dyDescent="0.25">
      <c r="A31436" t="s">
        <v>33283</v>
      </c>
      <c r="B31436">
        <v>187</v>
      </c>
    </row>
    <row r="31437" spans="1:2" x14ac:dyDescent="0.25">
      <c r="A31437" t="s">
        <v>33284</v>
      </c>
      <c r="B31437">
        <v>345</v>
      </c>
    </row>
    <row r="31438" spans="1:2" x14ac:dyDescent="0.25">
      <c r="A31438" t="s">
        <v>33285</v>
      </c>
      <c r="B31438">
        <v>1685</v>
      </c>
    </row>
    <row r="31439" spans="1:2" x14ac:dyDescent="0.25">
      <c r="A31439" t="s">
        <v>33286</v>
      </c>
      <c r="B31439">
        <v>1033</v>
      </c>
    </row>
    <row r="31440" spans="1:2" x14ac:dyDescent="0.25">
      <c r="A31440" t="s">
        <v>33287</v>
      </c>
      <c r="B31440">
        <v>235</v>
      </c>
    </row>
    <row r="31441" spans="1:2" x14ac:dyDescent="0.25">
      <c r="A31441" t="s">
        <v>33288</v>
      </c>
      <c r="B31441">
        <v>352</v>
      </c>
    </row>
    <row r="31442" spans="1:2" x14ac:dyDescent="0.25">
      <c r="A31442" t="s">
        <v>33289</v>
      </c>
      <c r="B31442">
        <v>151</v>
      </c>
    </row>
    <row r="31443" spans="1:2" x14ac:dyDescent="0.25">
      <c r="A31443" t="s">
        <v>33290</v>
      </c>
      <c r="B31443">
        <v>1771</v>
      </c>
    </row>
    <row r="31444" spans="1:2" x14ac:dyDescent="0.25">
      <c r="A31444" t="s">
        <v>33291</v>
      </c>
      <c r="B31444">
        <v>410</v>
      </c>
    </row>
    <row r="31445" spans="1:2" x14ac:dyDescent="0.25">
      <c r="A31445" t="s">
        <v>33292</v>
      </c>
      <c r="B31445">
        <v>0</v>
      </c>
    </row>
    <row r="31446" spans="1:2" x14ac:dyDescent="0.25">
      <c r="A31446" t="s">
        <v>33293</v>
      </c>
      <c r="B31446">
        <v>-999</v>
      </c>
    </row>
    <row r="31447" spans="1:2" x14ac:dyDescent="0.25">
      <c r="A31447" t="s">
        <v>33294</v>
      </c>
      <c r="B31447">
        <v>385</v>
      </c>
    </row>
    <row r="31448" spans="1:2" x14ac:dyDescent="0.25">
      <c r="A31448" t="s">
        <v>33295</v>
      </c>
      <c r="B31448">
        <v>155</v>
      </c>
    </row>
    <row r="31449" spans="1:2" x14ac:dyDescent="0.25">
      <c r="A31449" t="s">
        <v>33296</v>
      </c>
      <c r="B31449">
        <v>12</v>
      </c>
    </row>
    <row r="31450" spans="1:2" x14ac:dyDescent="0.25">
      <c r="A31450" t="s">
        <v>33297</v>
      </c>
      <c r="B31450">
        <v>311</v>
      </c>
    </row>
    <row r="31451" spans="1:2" x14ac:dyDescent="0.25">
      <c r="A31451" t="s">
        <v>33298</v>
      </c>
      <c r="B31451">
        <v>323</v>
      </c>
    </row>
    <row r="31452" spans="1:2" x14ac:dyDescent="0.25">
      <c r="A31452" t="s">
        <v>33299</v>
      </c>
      <c r="B31452">
        <v>-999</v>
      </c>
    </row>
    <row r="31453" spans="1:2" x14ac:dyDescent="0.25">
      <c r="A31453" t="s">
        <v>33300</v>
      </c>
      <c r="B31453">
        <v>-999</v>
      </c>
    </row>
    <row r="31454" spans="1:2" x14ac:dyDescent="0.25">
      <c r="A31454" t="s">
        <v>33301</v>
      </c>
      <c r="B31454">
        <v>-999</v>
      </c>
    </row>
    <row r="31455" spans="1:2" x14ac:dyDescent="0.25">
      <c r="A31455" t="s">
        <v>33302</v>
      </c>
      <c r="B31455">
        <v>-999</v>
      </c>
    </row>
    <row r="31456" spans="1:2" x14ac:dyDescent="0.25">
      <c r="A31456" t="s">
        <v>33303</v>
      </c>
      <c r="B31456">
        <v>-999</v>
      </c>
    </row>
    <row r="31457" spans="1:2" x14ac:dyDescent="0.25">
      <c r="A31457" t="s">
        <v>33304</v>
      </c>
      <c r="B31457">
        <v>-999</v>
      </c>
    </row>
    <row r="31458" spans="1:2" x14ac:dyDescent="0.25">
      <c r="A31458" t="s">
        <v>33305</v>
      </c>
      <c r="B31458">
        <v>-999</v>
      </c>
    </row>
    <row r="31459" spans="1:2" x14ac:dyDescent="0.25">
      <c r="A31459" t="s">
        <v>33306</v>
      </c>
      <c r="B31459">
        <v>-999</v>
      </c>
    </row>
    <row r="31460" spans="1:2" x14ac:dyDescent="0.25">
      <c r="A31460" t="s">
        <v>33307</v>
      </c>
      <c r="B31460">
        <v>-999</v>
      </c>
    </row>
    <row r="31461" spans="1:2" x14ac:dyDescent="0.25">
      <c r="A31461" t="s">
        <v>33308</v>
      </c>
      <c r="B31461">
        <v>-999</v>
      </c>
    </row>
    <row r="31462" spans="1:2" x14ac:dyDescent="0.25">
      <c r="A31462" t="s">
        <v>33309</v>
      </c>
      <c r="B31462">
        <v>-999</v>
      </c>
    </row>
    <row r="31463" spans="1:2" x14ac:dyDescent="0.25">
      <c r="A31463" t="s">
        <v>33310</v>
      </c>
      <c r="B31463">
        <v>-999</v>
      </c>
    </row>
    <row r="31464" spans="1:2" x14ac:dyDescent="0.25">
      <c r="A31464" t="s">
        <v>33311</v>
      </c>
      <c r="B31464">
        <v>-999</v>
      </c>
    </row>
    <row r="31465" spans="1:2" x14ac:dyDescent="0.25">
      <c r="A31465" t="s">
        <v>33312</v>
      </c>
      <c r="B31465">
        <v>-999</v>
      </c>
    </row>
    <row r="31466" spans="1:2" x14ac:dyDescent="0.25">
      <c r="A31466" t="s">
        <v>33313</v>
      </c>
      <c r="B31466">
        <v>-999</v>
      </c>
    </row>
    <row r="31467" spans="1:2" x14ac:dyDescent="0.25">
      <c r="A31467" t="s">
        <v>33314</v>
      </c>
      <c r="B31467">
        <v>-999</v>
      </c>
    </row>
    <row r="31468" spans="1:2" x14ac:dyDescent="0.25">
      <c r="A31468" t="s">
        <v>33315</v>
      </c>
      <c r="B31468">
        <v>-999</v>
      </c>
    </row>
    <row r="31469" spans="1:2" x14ac:dyDescent="0.25">
      <c r="A31469" t="s">
        <v>33316</v>
      </c>
      <c r="B31469">
        <v>-999</v>
      </c>
    </row>
    <row r="31470" spans="1:2" x14ac:dyDescent="0.25">
      <c r="A31470" t="s">
        <v>33317</v>
      </c>
      <c r="B31470">
        <v>-999</v>
      </c>
    </row>
    <row r="31471" spans="1:2" x14ac:dyDescent="0.25">
      <c r="A31471" t="s">
        <v>33318</v>
      </c>
      <c r="B31471">
        <v>-999</v>
      </c>
    </row>
    <row r="31472" spans="1:2" x14ac:dyDescent="0.25">
      <c r="A31472" t="s">
        <v>33319</v>
      </c>
      <c r="B31472">
        <v>-999</v>
      </c>
    </row>
    <row r="31473" spans="1:2" x14ac:dyDescent="0.25">
      <c r="A31473" t="s">
        <v>33320</v>
      </c>
      <c r="B31473">
        <v>-999</v>
      </c>
    </row>
    <row r="31474" spans="1:2" x14ac:dyDescent="0.25">
      <c r="A31474" t="s">
        <v>33321</v>
      </c>
      <c r="B31474">
        <v>-999</v>
      </c>
    </row>
    <row r="31475" spans="1:2" x14ac:dyDescent="0.25">
      <c r="A31475" t="s">
        <v>33322</v>
      </c>
      <c r="B31475">
        <v>-999</v>
      </c>
    </row>
    <row r="31476" spans="1:2" x14ac:dyDescent="0.25">
      <c r="A31476" t="s">
        <v>33323</v>
      </c>
      <c r="B31476">
        <v>-999</v>
      </c>
    </row>
    <row r="31477" spans="1:2" x14ac:dyDescent="0.25">
      <c r="A31477" t="s">
        <v>33324</v>
      </c>
      <c r="B31477">
        <v>-999</v>
      </c>
    </row>
    <row r="31478" spans="1:2" x14ac:dyDescent="0.25">
      <c r="A31478" t="s">
        <v>33325</v>
      </c>
      <c r="B31478">
        <v>-999</v>
      </c>
    </row>
    <row r="31479" spans="1:2" x14ac:dyDescent="0.25">
      <c r="A31479" t="s">
        <v>33326</v>
      </c>
      <c r="B31479">
        <v>-999</v>
      </c>
    </row>
    <row r="31480" spans="1:2" x14ac:dyDescent="0.25">
      <c r="A31480" t="s">
        <v>33327</v>
      </c>
      <c r="B31480">
        <v>-999</v>
      </c>
    </row>
    <row r="31481" spans="1:2" x14ac:dyDescent="0.25">
      <c r="A31481" t="s">
        <v>33328</v>
      </c>
      <c r="B31481">
        <v>-999</v>
      </c>
    </row>
    <row r="31482" spans="1:2" x14ac:dyDescent="0.25">
      <c r="A31482" t="s">
        <v>33329</v>
      </c>
      <c r="B31482">
        <v>-999</v>
      </c>
    </row>
    <row r="31483" spans="1:2" x14ac:dyDescent="0.25">
      <c r="A31483" t="s">
        <v>33330</v>
      </c>
      <c r="B31483">
        <v>-999</v>
      </c>
    </row>
    <row r="31484" spans="1:2" x14ac:dyDescent="0.25">
      <c r="A31484" t="s">
        <v>33331</v>
      </c>
      <c r="B31484">
        <v>-999</v>
      </c>
    </row>
    <row r="31485" spans="1:2" x14ac:dyDescent="0.25">
      <c r="A31485" t="s">
        <v>33332</v>
      </c>
      <c r="B31485">
        <v>-999</v>
      </c>
    </row>
    <row r="31486" spans="1:2" x14ac:dyDescent="0.25">
      <c r="A31486" t="s">
        <v>33333</v>
      </c>
      <c r="B31486">
        <v>-999</v>
      </c>
    </row>
    <row r="31487" spans="1:2" x14ac:dyDescent="0.25">
      <c r="A31487" t="s">
        <v>33334</v>
      </c>
      <c r="B31487">
        <v>-999</v>
      </c>
    </row>
    <row r="31488" spans="1:2" x14ac:dyDescent="0.25">
      <c r="A31488" t="s">
        <v>33335</v>
      </c>
      <c r="B31488">
        <v>-999</v>
      </c>
    </row>
    <row r="31489" spans="1:2" x14ac:dyDescent="0.25">
      <c r="A31489" t="s">
        <v>33336</v>
      </c>
      <c r="B31489">
        <v>-999</v>
      </c>
    </row>
    <row r="31490" spans="1:2" x14ac:dyDescent="0.25">
      <c r="A31490" t="s">
        <v>33337</v>
      </c>
      <c r="B31490">
        <v>-999</v>
      </c>
    </row>
    <row r="31491" spans="1:2" x14ac:dyDescent="0.25">
      <c r="A31491" t="s">
        <v>33338</v>
      </c>
      <c r="B31491">
        <v>-999</v>
      </c>
    </row>
    <row r="31492" spans="1:2" x14ac:dyDescent="0.25">
      <c r="A31492" t="s">
        <v>33339</v>
      </c>
      <c r="B31492">
        <v>-999</v>
      </c>
    </row>
    <row r="31493" spans="1:2" x14ac:dyDescent="0.25">
      <c r="A31493" t="s">
        <v>33340</v>
      </c>
      <c r="B31493">
        <v>-999</v>
      </c>
    </row>
    <row r="31494" spans="1:2" x14ac:dyDescent="0.25">
      <c r="A31494" t="s">
        <v>33341</v>
      </c>
      <c r="B31494">
        <v>-999</v>
      </c>
    </row>
    <row r="31495" spans="1:2" x14ac:dyDescent="0.25">
      <c r="A31495" t="s">
        <v>33342</v>
      </c>
      <c r="B31495">
        <v>-999</v>
      </c>
    </row>
    <row r="31496" spans="1:2" x14ac:dyDescent="0.25">
      <c r="A31496" t="s">
        <v>33343</v>
      </c>
      <c r="B31496">
        <v>-999</v>
      </c>
    </row>
    <row r="31497" spans="1:2" x14ac:dyDescent="0.25">
      <c r="A31497" t="s">
        <v>33344</v>
      </c>
      <c r="B31497">
        <v>-999</v>
      </c>
    </row>
    <row r="31498" spans="1:2" x14ac:dyDescent="0.25">
      <c r="A31498" t="s">
        <v>33345</v>
      </c>
      <c r="B31498">
        <v>-999</v>
      </c>
    </row>
    <row r="31499" spans="1:2" x14ac:dyDescent="0.25">
      <c r="A31499" t="s">
        <v>33346</v>
      </c>
      <c r="B31499">
        <v>-999</v>
      </c>
    </row>
    <row r="31500" spans="1:2" x14ac:dyDescent="0.25">
      <c r="A31500" t="s">
        <v>33347</v>
      </c>
      <c r="B31500">
        <v>-999</v>
      </c>
    </row>
    <row r="31501" spans="1:2" x14ac:dyDescent="0.25">
      <c r="A31501" t="s">
        <v>33348</v>
      </c>
      <c r="B31501">
        <v>-999</v>
      </c>
    </row>
    <row r="31502" spans="1:2" x14ac:dyDescent="0.25">
      <c r="A31502" t="s">
        <v>33349</v>
      </c>
      <c r="B31502">
        <v>-999</v>
      </c>
    </row>
    <row r="31503" spans="1:2" x14ac:dyDescent="0.25">
      <c r="A31503" t="s">
        <v>33350</v>
      </c>
      <c r="B31503">
        <v>-999</v>
      </c>
    </row>
    <row r="31504" spans="1:2" x14ac:dyDescent="0.25">
      <c r="A31504" t="s">
        <v>33351</v>
      </c>
      <c r="B31504">
        <v>-999</v>
      </c>
    </row>
    <row r="31505" spans="1:2" x14ac:dyDescent="0.25">
      <c r="A31505" t="s">
        <v>33352</v>
      </c>
      <c r="B31505">
        <v>-999</v>
      </c>
    </row>
    <row r="31506" spans="1:2" x14ac:dyDescent="0.25">
      <c r="A31506" t="s">
        <v>33353</v>
      </c>
      <c r="B31506">
        <v>-999</v>
      </c>
    </row>
    <row r="31507" spans="1:2" x14ac:dyDescent="0.25">
      <c r="A31507" t="s">
        <v>33354</v>
      </c>
      <c r="B31507">
        <v>-999</v>
      </c>
    </row>
    <row r="31508" spans="1:2" x14ac:dyDescent="0.25">
      <c r="A31508" t="s">
        <v>33355</v>
      </c>
      <c r="B31508">
        <v>-999</v>
      </c>
    </row>
    <row r="31509" spans="1:2" x14ac:dyDescent="0.25">
      <c r="A31509" t="s">
        <v>33356</v>
      </c>
      <c r="B31509">
        <v>-999</v>
      </c>
    </row>
    <row r="31510" spans="1:2" x14ac:dyDescent="0.25">
      <c r="A31510" t="s">
        <v>33357</v>
      </c>
      <c r="B31510">
        <v>-999</v>
      </c>
    </row>
    <row r="31511" spans="1:2" x14ac:dyDescent="0.25">
      <c r="A31511" t="s">
        <v>33358</v>
      </c>
      <c r="B31511">
        <v>-999</v>
      </c>
    </row>
    <row r="31512" spans="1:2" x14ac:dyDescent="0.25">
      <c r="A31512" t="s">
        <v>33359</v>
      </c>
      <c r="B31512">
        <v>-999</v>
      </c>
    </row>
    <row r="31513" spans="1:2" x14ac:dyDescent="0.25">
      <c r="A31513" t="s">
        <v>33360</v>
      </c>
      <c r="B31513">
        <v>-999</v>
      </c>
    </row>
    <row r="31514" spans="1:2" x14ac:dyDescent="0.25">
      <c r="A31514" t="s">
        <v>33361</v>
      </c>
      <c r="B31514">
        <v>-999</v>
      </c>
    </row>
    <row r="31515" spans="1:2" x14ac:dyDescent="0.25">
      <c r="A31515" t="s">
        <v>33362</v>
      </c>
      <c r="B31515">
        <v>-999</v>
      </c>
    </row>
    <row r="31516" spans="1:2" x14ac:dyDescent="0.25">
      <c r="A31516" t="s">
        <v>33363</v>
      </c>
      <c r="B31516">
        <v>-999</v>
      </c>
    </row>
    <row r="31517" spans="1:2" x14ac:dyDescent="0.25">
      <c r="A31517" t="s">
        <v>33364</v>
      </c>
      <c r="B31517">
        <v>-999</v>
      </c>
    </row>
    <row r="31518" spans="1:2" x14ac:dyDescent="0.25">
      <c r="A31518" t="s">
        <v>33365</v>
      </c>
      <c r="B31518">
        <v>-999</v>
      </c>
    </row>
    <row r="31519" spans="1:2" x14ac:dyDescent="0.25">
      <c r="A31519" t="s">
        <v>33366</v>
      </c>
      <c r="B31519">
        <v>-999</v>
      </c>
    </row>
    <row r="31520" spans="1:2" x14ac:dyDescent="0.25">
      <c r="A31520" t="s">
        <v>33367</v>
      </c>
      <c r="B31520">
        <v>-999</v>
      </c>
    </row>
    <row r="31521" spans="1:2" x14ac:dyDescent="0.25">
      <c r="A31521" t="s">
        <v>33368</v>
      </c>
      <c r="B31521">
        <v>-999</v>
      </c>
    </row>
    <row r="31522" spans="1:2" x14ac:dyDescent="0.25">
      <c r="A31522" t="s">
        <v>33369</v>
      </c>
      <c r="B31522">
        <v>-999</v>
      </c>
    </row>
    <row r="31523" spans="1:2" x14ac:dyDescent="0.25">
      <c r="A31523" t="s">
        <v>33370</v>
      </c>
      <c r="B31523">
        <v>-999</v>
      </c>
    </row>
    <row r="31524" spans="1:2" x14ac:dyDescent="0.25">
      <c r="A31524" t="s">
        <v>33371</v>
      </c>
      <c r="B31524">
        <v>-999</v>
      </c>
    </row>
    <row r="31525" spans="1:2" x14ac:dyDescent="0.25">
      <c r="A31525" t="s">
        <v>33372</v>
      </c>
      <c r="B31525">
        <v>-999</v>
      </c>
    </row>
    <row r="31526" spans="1:2" x14ac:dyDescent="0.25">
      <c r="A31526" t="s">
        <v>33373</v>
      </c>
      <c r="B31526">
        <v>-999</v>
      </c>
    </row>
    <row r="31527" spans="1:2" x14ac:dyDescent="0.25">
      <c r="A31527" t="s">
        <v>33374</v>
      </c>
      <c r="B31527">
        <v>-999</v>
      </c>
    </row>
    <row r="31528" spans="1:2" x14ac:dyDescent="0.25">
      <c r="A31528" t="s">
        <v>33375</v>
      </c>
      <c r="B31528">
        <v>-999</v>
      </c>
    </row>
    <row r="31529" spans="1:2" x14ac:dyDescent="0.25">
      <c r="A31529" t="s">
        <v>33376</v>
      </c>
      <c r="B31529">
        <v>-999</v>
      </c>
    </row>
    <row r="31530" spans="1:2" x14ac:dyDescent="0.25">
      <c r="A31530" t="s">
        <v>33377</v>
      </c>
      <c r="B31530">
        <v>-999</v>
      </c>
    </row>
    <row r="31531" spans="1:2" x14ac:dyDescent="0.25">
      <c r="A31531" t="s">
        <v>33378</v>
      </c>
      <c r="B31531">
        <v>-999</v>
      </c>
    </row>
    <row r="31532" spans="1:2" x14ac:dyDescent="0.25">
      <c r="A31532" t="s">
        <v>33379</v>
      </c>
      <c r="B31532">
        <v>-999</v>
      </c>
    </row>
    <row r="31533" spans="1:2" x14ac:dyDescent="0.25">
      <c r="A31533" t="s">
        <v>33380</v>
      </c>
      <c r="B31533">
        <v>-999</v>
      </c>
    </row>
    <row r="31534" spans="1:2" x14ac:dyDescent="0.25">
      <c r="A31534" t="s">
        <v>33381</v>
      </c>
      <c r="B31534">
        <v>-999</v>
      </c>
    </row>
    <row r="31535" spans="1:2" x14ac:dyDescent="0.25">
      <c r="A31535" t="s">
        <v>33382</v>
      </c>
      <c r="B31535">
        <v>-999</v>
      </c>
    </row>
    <row r="31536" spans="1:2" x14ac:dyDescent="0.25">
      <c r="A31536" t="s">
        <v>33383</v>
      </c>
      <c r="B31536">
        <v>-999</v>
      </c>
    </row>
    <row r="31537" spans="1:2" x14ac:dyDescent="0.25">
      <c r="A31537" t="s">
        <v>33384</v>
      </c>
      <c r="B31537">
        <v>-999</v>
      </c>
    </row>
    <row r="31538" spans="1:2" x14ac:dyDescent="0.25">
      <c r="A31538" t="s">
        <v>33385</v>
      </c>
      <c r="B31538">
        <v>-999</v>
      </c>
    </row>
    <row r="31539" spans="1:2" x14ac:dyDescent="0.25">
      <c r="A31539" t="s">
        <v>33386</v>
      </c>
      <c r="B31539">
        <v>-999</v>
      </c>
    </row>
    <row r="31540" spans="1:2" x14ac:dyDescent="0.25">
      <c r="A31540" t="s">
        <v>33387</v>
      </c>
      <c r="B31540">
        <v>-999</v>
      </c>
    </row>
    <row r="31541" spans="1:2" x14ac:dyDescent="0.25">
      <c r="A31541" t="s">
        <v>33388</v>
      </c>
      <c r="B31541">
        <v>-999</v>
      </c>
    </row>
    <row r="31542" spans="1:2" x14ac:dyDescent="0.25">
      <c r="A31542" t="s">
        <v>33389</v>
      </c>
      <c r="B31542">
        <v>-999</v>
      </c>
    </row>
    <row r="31543" spans="1:2" x14ac:dyDescent="0.25">
      <c r="A31543" t="s">
        <v>33390</v>
      </c>
      <c r="B31543">
        <v>-999</v>
      </c>
    </row>
    <row r="31544" spans="1:2" x14ac:dyDescent="0.25">
      <c r="A31544" t="s">
        <v>33391</v>
      </c>
      <c r="B31544">
        <v>-999</v>
      </c>
    </row>
    <row r="31545" spans="1:2" x14ac:dyDescent="0.25">
      <c r="A31545" t="s">
        <v>33392</v>
      </c>
      <c r="B31545">
        <v>-999</v>
      </c>
    </row>
    <row r="31546" spans="1:2" x14ac:dyDescent="0.25">
      <c r="A31546" t="s">
        <v>33393</v>
      </c>
      <c r="B31546">
        <v>-999</v>
      </c>
    </row>
    <row r="31547" spans="1:2" x14ac:dyDescent="0.25">
      <c r="A31547" t="s">
        <v>33394</v>
      </c>
      <c r="B31547">
        <v>-999</v>
      </c>
    </row>
    <row r="31548" spans="1:2" x14ac:dyDescent="0.25">
      <c r="A31548" t="s">
        <v>33395</v>
      </c>
      <c r="B31548">
        <v>-999</v>
      </c>
    </row>
    <row r="31549" spans="1:2" x14ac:dyDescent="0.25">
      <c r="A31549" t="s">
        <v>33396</v>
      </c>
      <c r="B31549">
        <v>-999</v>
      </c>
    </row>
    <row r="31550" spans="1:2" x14ac:dyDescent="0.25">
      <c r="A31550" t="s">
        <v>33397</v>
      </c>
      <c r="B31550">
        <v>-999</v>
      </c>
    </row>
    <row r="31551" spans="1:2" x14ac:dyDescent="0.25">
      <c r="A31551" t="s">
        <v>33398</v>
      </c>
      <c r="B31551">
        <v>-999</v>
      </c>
    </row>
    <row r="31552" spans="1:2" x14ac:dyDescent="0.25">
      <c r="A31552" t="s">
        <v>33399</v>
      </c>
      <c r="B31552">
        <v>-999</v>
      </c>
    </row>
    <row r="31553" spans="1:2" x14ac:dyDescent="0.25">
      <c r="A31553" t="s">
        <v>33400</v>
      </c>
      <c r="B31553">
        <v>-999</v>
      </c>
    </row>
    <row r="31554" spans="1:2" x14ac:dyDescent="0.25">
      <c r="A31554" t="s">
        <v>33401</v>
      </c>
      <c r="B31554">
        <v>-999</v>
      </c>
    </row>
    <row r="31555" spans="1:2" x14ac:dyDescent="0.25">
      <c r="A31555" t="s">
        <v>33402</v>
      </c>
      <c r="B31555">
        <v>-999</v>
      </c>
    </row>
    <row r="31556" spans="1:2" x14ac:dyDescent="0.25">
      <c r="A31556" t="s">
        <v>33403</v>
      </c>
      <c r="B31556">
        <v>-999</v>
      </c>
    </row>
    <row r="31557" spans="1:2" x14ac:dyDescent="0.25">
      <c r="A31557" t="s">
        <v>33404</v>
      </c>
      <c r="B31557">
        <v>-999</v>
      </c>
    </row>
    <row r="31558" spans="1:2" x14ac:dyDescent="0.25">
      <c r="A31558" t="s">
        <v>33405</v>
      </c>
      <c r="B31558">
        <v>-999</v>
      </c>
    </row>
    <row r="31559" spans="1:2" x14ac:dyDescent="0.25">
      <c r="A31559" t="s">
        <v>33406</v>
      </c>
      <c r="B31559">
        <v>-999</v>
      </c>
    </row>
    <row r="31560" spans="1:2" x14ac:dyDescent="0.25">
      <c r="A31560" t="s">
        <v>33407</v>
      </c>
      <c r="B31560">
        <v>-999</v>
      </c>
    </row>
    <row r="31561" spans="1:2" x14ac:dyDescent="0.25">
      <c r="A31561" t="s">
        <v>33408</v>
      </c>
      <c r="B31561">
        <v>-999</v>
      </c>
    </row>
    <row r="31562" spans="1:2" x14ac:dyDescent="0.25">
      <c r="A31562" t="s">
        <v>33409</v>
      </c>
      <c r="B31562">
        <v>-999</v>
      </c>
    </row>
    <row r="31563" spans="1:2" x14ac:dyDescent="0.25">
      <c r="A31563" t="s">
        <v>33410</v>
      </c>
      <c r="B31563">
        <v>-999</v>
      </c>
    </row>
    <row r="31564" spans="1:2" x14ac:dyDescent="0.25">
      <c r="A31564" t="s">
        <v>33411</v>
      </c>
      <c r="B31564">
        <v>-999</v>
      </c>
    </row>
    <row r="31565" spans="1:2" x14ac:dyDescent="0.25">
      <c r="A31565" t="s">
        <v>33412</v>
      </c>
      <c r="B31565">
        <v>-999</v>
      </c>
    </row>
    <row r="31566" spans="1:2" x14ac:dyDescent="0.25">
      <c r="A31566" t="s">
        <v>33413</v>
      </c>
      <c r="B31566">
        <v>-999</v>
      </c>
    </row>
    <row r="31567" spans="1:2" x14ac:dyDescent="0.25">
      <c r="A31567" t="s">
        <v>33414</v>
      </c>
      <c r="B31567">
        <v>-999</v>
      </c>
    </row>
    <row r="31568" spans="1:2" x14ac:dyDescent="0.25">
      <c r="A31568" t="s">
        <v>33415</v>
      </c>
      <c r="B31568">
        <v>-999</v>
      </c>
    </row>
    <row r="31569" spans="1:2" x14ac:dyDescent="0.25">
      <c r="A31569" t="s">
        <v>33416</v>
      </c>
      <c r="B31569">
        <v>-999</v>
      </c>
    </row>
    <row r="31570" spans="1:2" x14ac:dyDescent="0.25">
      <c r="A31570" t="s">
        <v>33417</v>
      </c>
      <c r="B31570">
        <v>-999</v>
      </c>
    </row>
    <row r="31571" spans="1:2" x14ac:dyDescent="0.25">
      <c r="A31571" t="s">
        <v>33418</v>
      </c>
      <c r="B31571">
        <v>-999</v>
      </c>
    </row>
    <row r="31572" spans="1:2" x14ac:dyDescent="0.25">
      <c r="A31572" t="s">
        <v>33419</v>
      </c>
      <c r="B31572">
        <v>-999</v>
      </c>
    </row>
    <row r="31573" spans="1:2" x14ac:dyDescent="0.25">
      <c r="A31573" t="s">
        <v>33420</v>
      </c>
      <c r="B31573">
        <v>-999</v>
      </c>
    </row>
    <row r="31574" spans="1:2" x14ac:dyDescent="0.25">
      <c r="A31574" t="s">
        <v>33421</v>
      </c>
      <c r="B31574">
        <v>-999</v>
      </c>
    </row>
    <row r="31575" spans="1:2" x14ac:dyDescent="0.25">
      <c r="A31575" t="s">
        <v>33422</v>
      </c>
      <c r="B31575">
        <v>-999</v>
      </c>
    </row>
    <row r="31576" spans="1:2" x14ac:dyDescent="0.25">
      <c r="A31576" t="s">
        <v>33423</v>
      </c>
      <c r="B31576">
        <v>-999</v>
      </c>
    </row>
    <row r="31577" spans="1:2" x14ac:dyDescent="0.25">
      <c r="A31577" t="s">
        <v>33424</v>
      </c>
      <c r="B31577">
        <v>-999</v>
      </c>
    </row>
    <row r="31578" spans="1:2" x14ac:dyDescent="0.25">
      <c r="A31578" t="s">
        <v>33425</v>
      </c>
      <c r="B31578">
        <v>-999</v>
      </c>
    </row>
    <row r="31579" spans="1:2" x14ac:dyDescent="0.25">
      <c r="A31579" t="s">
        <v>33426</v>
      </c>
      <c r="B31579">
        <v>-999</v>
      </c>
    </row>
    <row r="31580" spans="1:2" x14ac:dyDescent="0.25">
      <c r="A31580" t="s">
        <v>33427</v>
      </c>
      <c r="B31580">
        <v>-999</v>
      </c>
    </row>
    <row r="31581" spans="1:2" x14ac:dyDescent="0.25">
      <c r="A31581" t="s">
        <v>33428</v>
      </c>
      <c r="B31581">
        <v>-999</v>
      </c>
    </row>
    <row r="31582" spans="1:2" x14ac:dyDescent="0.25">
      <c r="A31582" t="s">
        <v>33429</v>
      </c>
      <c r="B31582">
        <v>-999</v>
      </c>
    </row>
    <row r="31583" spans="1:2" x14ac:dyDescent="0.25">
      <c r="A31583" t="s">
        <v>33430</v>
      </c>
      <c r="B31583">
        <v>-999</v>
      </c>
    </row>
    <row r="31584" spans="1:2" x14ac:dyDescent="0.25">
      <c r="A31584" t="s">
        <v>33431</v>
      </c>
      <c r="B31584">
        <v>-999</v>
      </c>
    </row>
    <row r="31585" spans="1:2" x14ac:dyDescent="0.25">
      <c r="A31585" t="s">
        <v>33432</v>
      </c>
      <c r="B31585">
        <v>-999</v>
      </c>
    </row>
    <row r="31586" spans="1:2" x14ac:dyDescent="0.25">
      <c r="A31586" t="s">
        <v>33433</v>
      </c>
      <c r="B31586">
        <v>-999</v>
      </c>
    </row>
    <row r="31587" spans="1:2" x14ac:dyDescent="0.25">
      <c r="A31587" t="s">
        <v>33434</v>
      </c>
      <c r="B31587">
        <v>-999</v>
      </c>
    </row>
    <row r="31588" spans="1:2" x14ac:dyDescent="0.25">
      <c r="A31588" t="s">
        <v>33435</v>
      </c>
      <c r="B31588">
        <v>-999</v>
      </c>
    </row>
    <row r="31589" spans="1:2" x14ac:dyDescent="0.25">
      <c r="A31589" t="s">
        <v>33436</v>
      </c>
      <c r="B31589">
        <v>-999</v>
      </c>
    </row>
    <row r="31590" spans="1:2" x14ac:dyDescent="0.25">
      <c r="A31590" t="s">
        <v>33437</v>
      </c>
      <c r="B31590">
        <v>-999</v>
      </c>
    </row>
    <row r="31591" spans="1:2" x14ac:dyDescent="0.25">
      <c r="A31591" t="s">
        <v>33438</v>
      </c>
      <c r="B31591">
        <v>-999</v>
      </c>
    </row>
    <row r="31592" spans="1:2" x14ac:dyDescent="0.25">
      <c r="A31592" t="s">
        <v>33439</v>
      </c>
      <c r="B31592">
        <v>-999</v>
      </c>
    </row>
    <row r="31593" spans="1:2" x14ac:dyDescent="0.25">
      <c r="A31593" t="s">
        <v>33440</v>
      </c>
      <c r="B31593">
        <v>-999</v>
      </c>
    </row>
    <row r="31594" spans="1:2" x14ac:dyDescent="0.25">
      <c r="A31594" t="s">
        <v>33441</v>
      </c>
      <c r="B31594">
        <v>-999</v>
      </c>
    </row>
    <row r="31595" spans="1:2" x14ac:dyDescent="0.25">
      <c r="A31595" t="s">
        <v>33442</v>
      </c>
      <c r="B31595">
        <v>-999</v>
      </c>
    </row>
    <row r="31596" spans="1:2" x14ac:dyDescent="0.25">
      <c r="A31596" t="s">
        <v>33443</v>
      </c>
      <c r="B31596">
        <v>-999</v>
      </c>
    </row>
    <row r="31597" spans="1:2" x14ac:dyDescent="0.25">
      <c r="A31597" t="s">
        <v>33444</v>
      </c>
      <c r="B31597">
        <v>-999</v>
      </c>
    </row>
    <row r="31598" spans="1:2" x14ac:dyDescent="0.25">
      <c r="A31598" t="s">
        <v>33445</v>
      </c>
      <c r="B31598">
        <v>-999</v>
      </c>
    </row>
    <row r="31599" spans="1:2" x14ac:dyDescent="0.25">
      <c r="A31599" t="s">
        <v>33446</v>
      </c>
      <c r="B31599">
        <v>-999</v>
      </c>
    </row>
    <row r="31600" spans="1:2" x14ac:dyDescent="0.25">
      <c r="A31600" t="s">
        <v>33447</v>
      </c>
      <c r="B31600">
        <v>-999</v>
      </c>
    </row>
    <row r="31601" spans="1:2" x14ac:dyDescent="0.25">
      <c r="A31601" t="s">
        <v>33448</v>
      </c>
      <c r="B31601">
        <v>-999</v>
      </c>
    </row>
    <row r="31602" spans="1:2" x14ac:dyDescent="0.25">
      <c r="A31602" t="s">
        <v>33449</v>
      </c>
      <c r="B31602">
        <v>-999</v>
      </c>
    </row>
    <row r="31603" spans="1:2" x14ac:dyDescent="0.25">
      <c r="A31603" t="s">
        <v>33450</v>
      </c>
      <c r="B31603">
        <v>-999</v>
      </c>
    </row>
    <row r="31604" spans="1:2" x14ac:dyDescent="0.25">
      <c r="A31604" t="s">
        <v>33451</v>
      </c>
      <c r="B31604">
        <v>-999</v>
      </c>
    </row>
    <row r="31605" spans="1:2" x14ac:dyDescent="0.25">
      <c r="A31605" t="s">
        <v>33452</v>
      </c>
      <c r="B31605">
        <v>-999</v>
      </c>
    </row>
    <row r="31606" spans="1:2" x14ac:dyDescent="0.25">
      <c r="A31606" t="s">
        <v>33453</v>
      </c>
      <c r="B31606">
        <v>-999</v>
      </c>
    </row>
    <row r="31607" spans="1:2" x14ac:dyDescent="0.25">
      <c r="A31607" t="s">
        <v>33454</v>
      </c>
      <c r="B31607">
        <v>-999</v>
      </c>
    </row>
    <row r="31608" spans="1:2" x14ac:dyDescent="0.25">
      <c r="A31608" t="s">
        <v>33455</v>
      </c>
      <c r="B31608">
        <v>-999</v>
      </c>
    </row>
    <row r="31609" spans="1:2" x14ac:dyDescent="0.25">
      <c r="A31609" t="s">
        <v>33456</v>
      </c>
      <c r="B31609">
        <v>-999</v>
      </c>
    </row>
    <row r="31610" spans="1:2" x14ac:dyDescent="0.25">
      <c r="A31610" t="s">
        <v>33457</v>
      </c>
      <c r="B31610">
        <v>-999</v>
      </c>
    </row>
    <row r="31611" spans="1:2" x14ac:dyDescent="0.25">
      <c r="A31611" t="s">
        <v>33458</v>
      </c>
      <c r="B31611">
        <v>-999</v>
      </c>
    </row>
    <row r="31612" spans="1:2" x14ac:dyDescent="0.25">
      <c r="A31612" t="s">
        <v>33459</v>
      </c>
      <c r="B31612">
        <v>-999</v>
      </c>
    </row>
    <row r="31613" spans="1:2" x14ac:dyDescent="0.25">
      <c r="A31613" t="s">
        <v>33460</v>
      </c>
      <c r="B31613">
        <v>-999</v>
      </c>
    </row>
    <row r="31614" spans="1:2" x14ac:dyDescent="0.25">
      <c r="A31614" t="s">
        <v>33461</v>
      </c>
      <c r="B31614">
        <v>-999</v>
      </c>
    </row>
    <row r="31615" spans="1:2" x14ac:dyDescent="0.25">
      <c r="A31615" t="s">
        <v>33462</v>
      </c>
      <c r="B31615">
        <v>-999</v>
      </c>
    </row>
    <row r="31616" spans="1:2" x14ac:dyDescent="0.25">
      <c r="A31616" t="s">
        <v>33463</v>
      </c>
      <c r="B31616">
        <v>91</v>
      </c>
    </row>
    <row r="31617" spans="1:2" x14ac:dyDescent="0.25">
      <c r="A31617" t="s">
        <v>33464</v>
      </c>
      <c r="B31617">
        <v>80</v>
      </c>
    </row>
    <row r="31618" spans="1:2" x14ac:dyDescent="0.25">
      <c r="A31618" t="s">
        <v>33465</v>
      </c>
      <c r="B31618">
        <v>214</v>
      </c>
    </row>
    <row r="31619" spans="1:2" x14ac:dyDescent="0.25">
      <c r="A31619" t="s">
        <v>33466</v>
      </c>
      <c r="B31619">
        <v>175</v>
      </c>
    </row>
    <row r="31620" spans="1:2" x14ac:dyDescent="0.25">
      <c r="A31620" t="s">
        <v>33467</v>
      </c>
      <c r="B31620">
        <v>42</v>
      </c>
    </row>
    <row r="31621" spans="1:2" x14ac:dyDescent="0.25">
      <c r="A31621" t="s">
        <v>33468</v>
      </c>
      <c r="B31621">
        <v>13</v>
      </c>
    </row>
    <row r="31622" spans="1:2" x14ac:dyDescent="0.25">
      <c r="A31622" t="s">
        <v>33469</v>
      </c>
      <c r="B31622">
        <v>2</v>
      </c>
    </row>
    <row r="31623" spans="1:2" x14ac:dyDescent="0.25">
      <c r="A31623" t="s">
        <v>33470</v>
      </c>
      <c r="B31623">
        <v>0</v>
      </c>
    </row>
    <row r="31624" spans="1:2" x14ac:dyDescent="0.25">
      <c r="A31624" t="s">
        <v>33471</v>
      </c>
      <c r="B31624">
        <v>7</v>
      </c>
    </row>
    <row r="31625" spans="1:2" x14ac:dyDescent="0.25">
      <c r="A31625" t="s">
        <v>33472</v>
      </c>
      <c r="B31625">
        <v>0</v>
      </c>
    </row>
    <row r="31626" spans="1:2" x14ac:dyDescent="0.25">
      <c r="A31626" t="s">
        <v>33473</v>
      </c>
      <c r="B31626">
        <v>0</v>
      </c>
    </row>
    <row r="31627" spans="1:2" x14ac:dyDescent="0.25">
      <c r="A31627" t="s">
        <v>33474</v>
      </c>
      <c r="B31627">
        <v>0</v>
      </c>
    </row>
    <row r="31628" spans="1:2" x14ac:dyDescent="0.25">
      <c r="A31628" t="s">
        <v>33475</v>
      </c>
      <c r="B31628">
        <v>0</v>
      </c>
    </row>
    <row r="31629" spans="1:2" x14ac:dyDescent="0.25">
      <c r="A31629" t="s">
        <v>33476</v>
      </c>
      <c r="B31629">
        <v>1</v>
      </c>
    </row>
    <row r="31630" spans="1:2" x14ac:dyDescent="0.25">
      <c r="A31630" t="s">
        <v>33477</v>
      </c>
      <c r="B31630">
        <v>1</v>
      </c>
    </row>
    <row r="31631" spans="1:2" x14ac:dyDescent="0.25">
      <c r="A31631" t="s">
        <v>33478</v>
      </c>
      <c r="B31631">
        <v>0</v>
      </c>
    </row>
    <row r="31632" spans="1:2" x14ac:dyDescent="0.25">
      <c r="A31632" t="s">
        <v>33479</v>
      </c>
      <c r="B31632">
        <v>1</v>
      </c>
    </row>
    <row r="31633" spans="1:2" x14ac:dyDescent="0.25">
      <c r="A31633" t="s">
        <v>33480</v>
      </c>
      <c r="B31633">
        <v>0</v>
      </c>
    </row>
    <row r="31634" spans="1:2" x14ac:dyDescent="0.25">
      <c r="A31634" t="s">
        <v>33481</v>
      </c>
      <c r="B31634">
        <v>0</v>
      </c>
    </row>
    <row r="31635" spans="1:2" x14ac:dyDescent="0.25">
      <c r="A31635" t="s">
        <v>33482</v>
      </c>
      <c r="B31635">
        <v>0</v>
      </c>
    </row>
    <row r="31636" spans="1:2" x14ac:dyDescent="0.25">
      <c r="A31636" t="s">
        <v>33483</v>
      </c>
      <c r="B31636">
        <v>104</v>
      </c>
    </row>
    <row r="31637" spans="1:2" x14ac:dyDescent="0.25">
      <c r="A31637" t="s">
        <v>33484</v>
      </c>
      <c r="B31637">
        <v>43</v>
      </c>
    </row>
    <row r="31638" spans="1:2" x14ac:dyDescent="0.25">
      <c r="A31638" t="s">
        <v>33485</v>
      </c>
      <c r="B31638">
        <v>214</v>
      </c>
    </row>
    <row r="31639" spans="1:2" x14ac:dyDescent="0.25">
      <c r="A31639" t="s">
        <v>33486</v>
      </c>
      <c r="B31639">
        <v>591</v>
      </c>
    </row>
    <row r="31640" spans="1:2" x14ac:dyDescent="0.25">
      <c r="A31640" t="s">
        <v>33487</v>
      </c>
      <c r="B31640">
        <v>0</v>
      </c>
    </row>
    <row r="31641" spans="1:2" x14ac:dyDescent="0.25">
      <c r="A31641" t="s">
        <v>33488</v>
      </c>
      <c r="B31641">
        <v>586</v>
      </c>
    </row>
    <row r="31642" spans="1:2" x14ac:dyDescent="0.25">
      <c r="A31642" t="s">
        <v>33489</v>
      </c>
      <c r="B31642">
        <v>5</v>
      </c>
    </row>
    <row r="31643" spans="1:2" x14ac:dyDescent="0.25">
      <c r="A31643" t="s">
        <v>33490</v>
      </c>
      <c r="B31643">
        <v>591</v>
      </c>
    </row>
    <row r="31644" spans="1:2" x14ac:dyDescent="0.25">
      <c r="A31644" t="s">
        <v>33491</v>
      </c>
      <c r="B31644">
        <v>1186</v>
      </c>
    </row>
    <row r="31645" spans="1:2" x14ac:dyDescent="0.25">
      <c r="A31645" t="s">
        <v>33492</v>
      </c>
      <c r="B31645">
        <v>562</v>
      </c>
    </row>
    <row r="31646" spans="1:2" x14ac:dyDescent="0.25">
      <c r="A31646" t="s">
        <v>33493</v>
      </c>
      <c r="B31646">
        <v>0</v>
      </c>
    </row>
    <row r="31647" spans="1:2" x14ac:dyDescent="0.25">
      <c r="A31647" t="s">
        <v>33494</v>
      </c>
      <c r="B31647">
        <v>591</v>
      </c>
    </row>
    <row r="31648" spans="1:2" x14ac:dyDescent="0.25">
      <c r="A31648" t="s">
        <v>33495</v>
      </c>
      <c r="B31648">
        <v>51</v>
      </c>
    </row>
    <row r="31649" spans="1:2" x14ac:dyDescent="0.25">
      <c r="A31649" t="s">
        <v>33496</v>
      </c>
      <c r="B31649">
        <v>50</v>
      </c>
    </row>
    <row r="31650" spans="1:2" x14ac:dyDescent="0.25">
      <c r="A31650" t="s">
        <v>33497</v>
      </c>
      <c r="B31650">
        <v>1</v>
      </c>
    </row>
    <row r="31651" spans="1:2" x14ac:dyDescent="0.25">
      <c r="A31651" t="s">
        <v>33498</v>
      </c>
      <c r="B31651">
        <v>1</v>
      </c>
    </row>
    <row r="31652" spans="1:2" x14ac:dyDescent="0.25">
      <c r="A31652" t="s">
        <v>33499</v>
      </c>
      <c r="B31652">
        <v>338</v>
      </c>
    </row>
    <row r="31653" spans="1:2" x14ac:dyDescent="0.25">
      <c r="A31653" t="s">
        <v>33500</v>
      </c>
      <c r="B31653">
        <v>807</v>
      </c>
    </row>
    <row r="31654" spans="1:2" x14ac:dyDescent="0.25">
      <c r="A31654" t="s">
        <v>33501</v>
      </c>
      <c r="B31654">
        <v>55</v>
      </c>
    </row>
    <row r="31655" spans="1:2" x14ac:dyDescent="0.25">
      <c r="A31655" t="s">
        <v>33502</v>
      </c>
      <c r="B31655">
        <v>2</v>
      </c>
    </row>
    <row r="31656" spans="1:2" x14ac:dyDescent="0.25">
      <c r="A31656" t="s">
        <v>33503</v>
      </c>
      <c r="B31656">
        <v>277</v>
      </c>
    </row>
    <row r="31657" spans="1:2" x14ac:dyDescent="0.25">
      <c r="A31657" t="s">
        <v>33504</v>
      </c>
      <c r="B31657">
        <v>1</v>
      </c>
    </row>
    <row r="31658" spans="1:2" x14ac:dyDescent="0.25">
      <c r="A31658" t="s">
        <v>33505</v>
      </c>
      <c r="B31658">
        <v>26</v>
      </c>
    </row>
    <row r="31659" spans="1:2" x14ac:dyDescent="0.25">
      <c r="A31659" t="s">
        <v>33506</v>
      </c>
      <c r="B31659">
        <v>44</v>
      </c>
    </row>
    <row r="31660" spans="1:2" x14ac:dyDescent="0.25">
      <c r="A31660" t="s">
        <v>33507</v>
      </c>
      <c r="B31660">
        <v>3</v>
      </c>
    </row>
    <row r="31661" spans="1:2" x14ac:dyDescent="0.25">
      <c r="A31661" t="s">
        <v>33508</v>
      </c>
      <c r="B31661">
        <v>68</v>
      </c>
    </row>
    <row r="31662" spans="1:2" x14ac:dyDescent="0.25">
      <c r="A31662" t="s">
        <v>33509</v>
      </c>
      <c r="B31662">
        <v>32</v>
      </c>
    </row>
    <row r="31663" spans="1:2" x14ac:dyDescent="0.25">
      <c r="A31663" t="s">
        <v>33510</v>
      </c>
      <c r="B31663">
        <v>0</v>
      </c>
    </row>
    <row r="31664" spans="1:2" x14ac:dyDescent="0.25">
      <c r="A31664" t="s">
        <v>33511</v>
      </c>
      <c r="B31664">
        <v>27</v>
      </c>
    </row>
    <row r="31665" spans="1:2" x14ac:dyDescent="0.25">
      <c r="A31665" t="s">
        <v>33512</v>
      </c>
      <c r="B31665">
        <v>0</v>
      </c>
    </row>
    <row r="31666" spans="1:2" x14ac:dyDescent="0.25">
      <c r="A31666" t="s">
        <v>33513</v>
      </c>
      <c r="B31666">
        <v>0</v>
      </c>
    </row>
    <row r="31667" spans="1:2" x14ac:dyDescent="0.25">
      <c r="A31667" t="s">
        <v>33514</v>
      </c>
      <c r="B31667">
        <v>6</v>
      </c>
    </row>
    <row r="31668" spans="1:2" x14ac:dyDescent="0.25">
      <c r="A31668" t="s">
        <v>33515</v>
      </c>
      <c r="B31668">
        <v>260</v>
      </c>
    </row>
    <row r="31669" spans="1:2" x14ac:dyDescent="0.25">
      <c r="A31669" t="s">
        <v>33516</v>
      </c>
      <c r="B31669">
        <v>131</v>
      </c>
    </row>
    <row r="31670" spans="1:2" x14ac:dyDescent="0.25">
      <c r="A31670" t="s">
        <v>33517</v>
      </c>
      <c r="B31670">
        <v>2077</v>
      </c>
    </row>
    <row r="31671" spans="1:2" x14ac:dyDescent="0.25">
      <c r="A31671" t="s">
        <v>33518</v>
      </c>
      <c r="B31671">
        <v>742</v>
      </c>
    </row>
    <row r="31672" spans="1:2" x14ac:dyDescent="0.25">
      <c r="A31672" t="s">
        <v>33519</v>
      </c>
      <c r="B31672">
        <v>0</v>
      </c>
    </row>
    <row r="31673" spans="1:2" x14ac:dyDescent="0.25">
      <c r="A31673" t="s">
        <v>33520</v>
      </c>
      <c r="B31673">
        <v>21</v>
      </c>
    </row>
    <row r="31674" spans="1:2" x14ac:dyDescent="0.25">
      <c r="A31674" t="s">
        <v>33521</v>
      </c>
      <c r="B31674">
        <v>49</v>
      </c>
    </row>
    <row r="31675" spans="1:2" x14ac:dyDescent="0.25">
      <c r="A31675" t="s">
        <v>33522</v>
      </c>
      <c r="B31675">
        <v>45</v>
      </c>
    </row>
    <row r="31676" spans="1:2" x14ac:dyDescent="0.25">
      <c r="A31676" t="s">
        <v>33523</v>
      </c>
      <c r="B31676">
        <v>1</v>
      </c>
    </row>
    <row r="31677" spans="1:2" x14ac:dyDescent="0.25">
      <c r="A31677" t="s">
        <v>33524</v>
      </c>
      <c r="B31677">
        <v>0</v>
      </c>
    </row>
    <row r="31678" spans="1:2" x14ac:dyDescent="0.25">
      <c r="A31678" t="s">
        <v>33525</v>
      </c>
      <c r="B31678">
        <v>5</v>
      </c>
    </row>
    <row r="31679" spans="1:2" x14ac:dyDescent="0.25">
      <c r="A31679" t="s">
        <v>33526</v>
      </c>
      <c r="B31679">
        <v>11</v>
      </c>
    </row>
    <row r="31680" spans="1:2" x14ac:dyDescent="0.25">
      <c r="A31680" t="s">
        <v>33527</v>
      </c>
      <c r="B31680">
        <v>81</v>
      </c>
    </row>
    <row r="31681" spans="1:2" x14ac:dyDescent="0.25">
      <c r="A31681" t="s">
        <v>33528</v>
      </c>
      <c r="B31681">
        <v>10</v>
      </c>
    </row>
    <row r="31682" spans="1:2" x14ac:dyDescent="0.25">
      <c r="A31682" t="s">
        <v>33529</v>
      </c>
      <c r="B31682">
        <v>1</v>
      </c>
    </row>
    <row r="31683" spans="1:2" x14ac:dyDescent="0.25">
      <c r="A31683" t="s">
        <v>33530</v>
      </c>
      <c r="B31683">
        <v>0</v>
      </c>
    </row>
    <row r="31684" spans="1:2" x14ac:dyDescent="0.25">
      <c r="A31684" t="s">
        <v>33531</v>
      </c>
      <c r="B31684">
        <v>203</v>
      </c>
    </row>
    <row r="31685" spans="1:2" x14ac:dyDescent="0.25">
      <c r="A31685" t="s">
        <v>33532</v>
      </c>
      <c r="B31685">
        <v>89</v>
      </c>
    </row>
    <row r="31686" spans="1:2" x14ac:dyDescent="0.25">
      <c r="A31686" t="s">
        <v>33533</v>
      </c>
      <c r="B31686">
        <v>136</v>
      </c>
    </row>
    <row r="31687" spans="1:2" x14ac:dyDescent="0.25">
      <c r="A31687" t="s">
        <v>33534</v>
      </c>
      <c r="B31687">
        <v>0</v>
      </c>
    </row>
    <row r="31688" spans="1:2" x14ac:dyDescent="0.25">
      <c r="A31688" t="s">
        <v>33535</v>
      </c>
      <c r="B31688">
        <v>0</v>
      </c>
    </row>
    <row r="31689" spans="1:2" x14ac:dyDescent="0.25">
      <c r="A31689" t="s">
        <v>33536</v>
      </c>
      <c r="B31689">
        <v>4</v>
      </c>
    </row>
    <row r="31690" spans="1:2" x14ac:dyDescent="0.25">
      <c r="A31690" t="s">
        <v>33537</v>
      </c>
      <c r="B31690">
        <v>59</v>
      </c>
    </row>
    <row r="31691" spans="1:2" x14ac:dyDescent="0.25">
      <c r="A31691" t="s">
        <v>33538</v>
      </c>
      <c r="B31691">
        <v>103</v>
      </c>
    </row>
    <row r="31692" spans="1:2" x14ac:dyDescent="0.25">
      <c r="A31692" t="s">
        <v>33539</v>
      </c>
      <c r="B31692">
        <v>33</v>
      </c>
    </row>
    <row r="31693" spans="1:2" x14ac:dyDescent="0.25">
      <c r="A31693" t="s">
        <v>33540</v>
      </c>
      <c r="B31693">
        <v>1</v>
      </c>
    </row>
    <row r="31694" spans="1:2" x14ac:dyDescent="0.25">
      <c r="A31694" t="s">
        <v>33541</v>
      </c>
      <c r="B31694">
        <v>10</v>
      </c>
    </row>
    <row r="31695" spans="1:2" x14ac:dyDescent="0.25">
      <c r="A31695" t="s">
        <v>33542</v>
      </c>
      <c r="B31695">
        <v>435</v>
      </c>
    </row>
    <row r="31696" spans="1:2" x14ac:dyDescent="0.25">
      <c r="A31696" t="s">
        <v>33543</v>
      </c>
      <c r="B31696">
        <v>120</v>
      </c>
    </row>
    <row r="31697" spans="1:2" x14ac:dyDescent="0.25">
      <c r="A31697" t="s">
        <v>33544</v>
      </c>
      <c r="B31697">
        <v>74</v>
      </c>
    </row>
    <row r="31698" spans="1:2" x14ac:dyDescent="0.25">
      <c r="A31698" t="s">
        <v>33545</v>
      </c>
      <c r="B31698">
        <v>0</v>
      </c>
    </row>
    <row r="31699" spans="1:2" x14ac:dyDescent="0.25">
      <c r="A31699" t="s">
        <v>33546</v>
      </c>
      <c r="B31699">
        <v>0</v>
      </c>
    </row>
    <row r="31700" spans="1:2" x14ac:dyDescent="0.25">
      <c r="A31700" t="s">
        <v>33547</v>
      </c>
      <c r="B31700">
        <v>2</v>
      </c>
    </row>
    <row r="31701" spans="1:2" x14ac:dyDescent="0.25">
      <c r="A31701" t="s">
        <v>33548</v>
      </c>
      <c r="B31701">
        <v>45</v>
      </c>
    </row>
    <row r="31702" spans="1:2" x14ac:dyDescent="0.25">
      <c r="A31702" t="s">
        <v>33549</v>
      </c>
      <c r="B31702">
        <v>75</v>
      </c>
    </row>
    <row r="31703" spans="1:2" x14ac:dyDescent="0.25">
      <c r="A31703" t="s">
        <v>33550</v>
      </c>
      <c r="B31703">
        <v>25</v>
      </c>
    </row>
    <row r="31704" spans="1:2" x14ac:dyDescent="0.25">
      <c r="A31704" t="s">
        <v>33551</v>
      </c>
      <c r="B31704">
        <v>0</v>
      </c>
    </row>
    <row r="31705" spans="1:2" x14ac:dyDescent="0.25">
      <c r="A31705" t="s">
        <v>33552</v>
      </c>
      <c r="B31705">
        <v>11</v>
      </c>
    </row>
    <row r="31706" spans="1:2" x14ac:dyDescent="0.25">
      <c r="A31706" t="s">
        <v>33553</v>
      </c>
      <c r="B31706">
        <v>352</v>
      </c>
    </row>
    <row r="31707" spans="1:2" x14ac:dyDescent="0.25">
      <c r="A31707" t="s">
        <v>33554</v>
      </c>
      <c r="B31707">
        <v>151</v>
      </c>
    </row>
    <row r="31708" spans="1:2" x14ac:dyDescent="0.25">
      <c r="A31708" t="s">
        <v>33555</v>
      </c>
      <c r="B31708">
        <v>33</v>
      </c>
    </row>
    <row r="31709" spans="1:2" x14ac:dyDescent="0.25">
      <c r="A31709" t="s">
        <v>33556</v>
      </c>
      <c r="B31709">
        <v>1</v>
      </c>
    </row>
    <row r="31710" spans="1:2" x14ac:dyDescent="0.25">
      <c r="A31710" t="s">
        <v>33557</v>
      </c>
      <c r="B31710">
        <v>0</v>
      </c>
    </row>
    <row r="31711" spans="1:2" x14ac:dyDescent="0.25">
      <c r="A31711" t="s">
        <v>33558</v>
      </c>
      <c r="B31711">
        <v>1</v>
      </c>
    </row>
    <row r="31712" spans="1:2" x14ac:dyDescent="0.25">
      <c r="A31712" t="s">
        <v>33559</v>
      </c>
      <c r="B31712">
        <v>56</v>
      </c>
    </row>
    <row r="31713" spans="1:2" x14ac:dyDescent="0.25">
      <c r="A31713" t="s">
        <v>33560</v>
      </c>
      <c r="B31713">
        <v>60</v>
      </c>
    </row>
    <row r="31714" spans="1:2" x14ac:dyDescent="0.25">
      <c r="A31714" t="s">
        <v>33561</v>
      </c>
      <c r="B31714">
        <v>16</v>
      </c>
    </row>
    <row r="31715" spans="1:2" x14ac:dyDescent="0.25">
      <c r="A31715" t="s">
        <v>33562</v>
      </c>
      <c r="B31715">
        <v>3</v>
      </c>
    </row>
    <row r="31716" spans="1:2" x14ac:dyDescent="0.25">
      <c r="A31716" t="s">
        <v>33563</v>
      </c>
      <c r="B31716">
        <v>23</v>
      </c>
    </row>
    <row r="31717" spans="1:2" x14ac:dyDescent="0.25">
      <c r="A31717" t="s">
        <v>33564</v>
      </c>
      <c r="B31717">
        <v>344</v>
      </c>
    </row>
    <row r="31718" spans="1:2" x14ac:dyDescent="0.25">
      <c r="A31718" t="s">
        <v>33565</v>
      </c>
      <c r="B31718">
        <v>276</v>
      </c>
    </row>
    <row r="31719" spans="1:2" x14ac:dyDescent="0.25">
      <c r="A31719" t="s">
        <v>33566</v>
      </c>
      <c r="B31719">
        <v>37</v>
      </c>
    </row>
    <row r="31720" spans="1:2" x14ac:dyDescent="0.25">
      <c r="A31720" t="s">
        <v>33567</v>
      </c>
      <c r="B31720">
        <v>4</v>
      </c>
    </row>
    <row r="31721" spans="1:2" x14ac:dyDescent="0.25">
      <c r="A31721" t="s">
        <v>33568</v>
      </c>
      <c r="B31721">
        <v>0</v>
      </c>
    </row>
    <row r="31722" spans="1:2" x14ac:dyDescent="0.25">
      <c r="A31722" t="s">
        <v>33569</v>
      </c>
      <c r="B31722">
        <v>6</v>
      </c>
    </row>
    <row r="31723" spans="1:2" x14ac:dyDescent="0.25">
      <c r="A31723" t="s">
        <v>33570</v>
      </c>
      <c r="B31723">
        <v>86</v>
      </c>
    </row>
    <row r="31724" spans="1:2" x14ac:dyDescent="0.25">
      <c r="A31724" t="s">
        <v>33571</v>
      </c>
      <c r="B31724">
        <v>95</v>
      </c>
    </row>
    <row r="31725" spans="1:2" x14ac:dyDescent="0.25">
      <c r="A31725" t="s">
        <v>33572</v>
      </c>
      <c r="B31725">
        <v>56</v>
      </c>
    </row>
    <row r="31726" spans="1:2" x14ac:dyDescent="0.25">
      <c r="A31726" t="s">
        <v>33573</v>
      </c>
      <c r="B31726">
        <v>26</v>
      </c>
    </row>
    <row r="31727" spans="1:2" x14ac:dyDescent="0.25">
      <c r="A31727" t="s">
        <v>33574</v>
      </c>
      <c r="B31727">
        <v>27</v>
      </c>
    </row>
    <row r="31728" spans="1:2" x14ac:dyDescent="0.25">
      <c r="A31728" t="s">
        <v>33575</v>
      </c>
      <c r="B31728">
        <v>613</v>
      </c>
    </row>
    <row r="31729" spans="1:2" x14ac:dyDescent="0.25">
      <c r="A31729" t="s">
        <v>33576</v>
      </c>
      <c r="B31729">
        <v>346</v>
      </c>
    </row>
    <row r="31730" spans="1:2" x14ac:dyDescent="0.25">
      <c r="A31730" t="s">
        <v>33577</v>
      </c>
      <c r="B31730">
        <v>30</v>
      </c>
    </row>
    <row r="31731" spans="1:2" x14ac:dyDescent="0.25">
      <c r="A31731" t="s">
        <v>33578</v>
      </c>
      <c r="B31731">
        <v>5</v>
      </c>
    </row>
    <row r="31732" spans="1:2" x14ac:dyDescent="0.25">
      <c r="A31732" t="s">
        <v>33579</v>
      </c>
      <c r="B31732">
        <v>0</v>
      </c>
    </row>
    <row r="31733" spans="1:2" x14ac:dyDescent="0.25">
      <c r="A31733" t="s">
        <v>33580</v>
      </c>
      <c r="B31733">
        <v>2</v>
      </c>
    </row>
    <row r="31734" spans="1:2" x14ac:dyDescent="0.25">
      <c r="A31734" t="s">
        <v>33581</v>
      </c>
      <c r="B31734">
        <v>64</v>
      </c>
    </row>
    <row r="31735" spans="1:2" x14ac:dyDescent="0.25">
      <c r="A31735" t="s">
        <v>33582</v>
      </c>
      <c r="B31735">
        <v>77</v>
      </c>
    </row>
    <row r="31736" spans="1:2" x14ac:dyDescent="0.25">
      <c r="A31736" t="s">
        <v>33583</v>
      </c>
      <c r="B31736">
        <v>63</v>
      </c>
    </row>
    <row r="31737" spans="1:2" x14ac:dyDescent="0.25">
      <c r="A31737" t="s">
        <v>33584</v>
      </c>
      <c r="B31737">
        <v>56</v>
      </c>
    </row>
    <row r="31738" spans="1:2" x14ac:dyDescent="0.25">
      <c r="A31738" t="s">
        <v>33585</v>
      </c>
      <c r="B31738">
        <v>36</v>
      </c>
    </row>
    <row r="31739" spans="1:2" x14ac:dyDescent="0.25">
      <c r="A31739" t="s">
        <v>33586</v>
      </c>
      <c r="B31739">
        <v>679</v>
      </c>
    </row>
    <row r="31740" spans="1:2" x14ac:dyDescent="0.25">
      <c r="A31740" t="s">
        <v>33587</v>
      </c>
      <c r="B31740">
        <v>539</v>
      </c>
    </row>
    <row r="31741" spans="1:2" x14ac:dyDescent="0.25">
      <c r="A31741" t="s">
        <v>33588</v>
      </c>
      <c r="B31741">
        <v>28</v>
      </c>
    </row>
    <row r="31742" spans="1:2" x14ac:dyDescent="0.25">
      <c r="A31742" t="s">
        <v>33589</v>
      </c>
      <c r="B31742">
        <v>10</v>
      </c>
    </row>
    <row r="31743" spans="1:2" x14ac:dyDescent="0.25">
      <c r="A31743" t="s">
        <v>33590</v>
      </c>
      <c r="B31743">
        <v>0</v>
      </c>
    </row>
    <row r="31744" spans="1:2" x14ac:dyDescent="0.25">
      <c r="A31744" t="s">
        <v>33591</v>
      </c>
      <c r="B31744">
        <v>0</v>
      </c>
    </row>
    <row r="31745" spans="1:2" x14ac:dyDescent="0.25">
      <c r="A31745" t="s">
        <v>33592</v>
      </c>
      <c r="B31745">
        <v>18</v>
      </c>
    </row>
    <row r="31746" spans="1:2" x14ac:dyDescent="0.25">
      <c r="A31746" t="s">
        <v>33593</v>
      </c>
      <c r="B31746">
        <v>72</v>
      </c>
    </row>
    <row r="31747" spans="1:2" x14ac:dyDescent="0.25">
      <c r="A31747" t="s">
        <v>33594</v>
      </c>
      <c r="B31747">
        <v>112</v>
      </c>
    </row>
    <row r="31748" spans="1:2" x14ac:dyDescent="0.25">
      <c r="A31748" t="s">
        <v>33595</v>
      </c>
      <c r="B31748">
        <v>157</v>
      </c>
    </row>
    <row r="31749" spans="1:2" x14ac:dyDescent="0.25">
      <c r="A31749" t="s">
        <v>33596</v>
      </c>
      <c r="B31749">
        <v>16</v>
      </c>
    </row>
    <row r="31750" spans="1:2" x14ac:dyDescent="0.25">
      <c r="A31750" t="s">
        <v>33597</v>
      </c>
      <c r="B31750">
        <v>952</v>
      </c>
    </row>
    <row r="31751" spans="1:2" x14ac:dyDescent="0.25">
      <c r="A31751" t="s">
        <v>33598</v>
      </c>
      <c r="B31751">
        <v>700</v>
      </c>
    </row>
    <row r="31752" spans="1:2" x14ac:dyDescent="0.25">
      <c r="A31752" t="s">
        <v>33599</v>
      </c>
      <c r="B31752">
        <v>37</v>
      </c>
    </row>
    <row r="31753" spans="1:2" x14ac:dyDescent="0.25">
      <c r="A31753" t="s">
        <v>33600</v>
      </c>
      <c r="B31753">
        <v>17</v>
      </c>
    </row>
    <row r="31754" spans="1:2" x14ac:dyDescent="0.25">
      <c r="A31754" t="s">
        <v>33601</v>
      </c>
      <c r="B31754">
        <v>0</v>
      </c>
    </row>
    <row r="31755" spans="1:2" x14ac:dyDescent="0.25">
      <c r="A31755" t="s">
        <v>33602</v>
      </c>
      <c r="B31755">
        <v>0</v>
      </c>
    </row>
    <row r="31756" spans="1:2" x14ac:dyDescent="0.25">
      <c r="A31756" t="s">
        <v>33603</v>
      </c>
      <c r="B31756">
        <v>8</v>
      </c>
    </row>
    <row r="31757" spans="1:2" x14ac:dyDescent="0.25">
      <c r="A31757" t="s">
        <v>33604</v>
      </c>
      <c r="B31757">
        <v>73</v>
      </c>
    </row>
    <row r="31758" spans="1:2" x14ac:dyDescent="0.25">
      <c r="A31758" t="s">
        <v>33605</v>
      </c>
      <c r="B31758">
        <v>175</v>
      </c>
    </row>
    <row r="31759" spans="1:2" x14ac:dyDescent="0.25">
      <c r="A31759" t="s">
        <v>33606</v>
      </c>
      <c r="B31759">
        <v>185</v>
      </c>
    </row>
    <row r="31760" spans="1:2" x14ac:dyDescent="0.25">
      <c r="A31760" t="s">
        <v>33607</v>
      </c>
      <c r="B31760">
        <v>9</v>
      </c>
    </row>
    <row r="31761" spans="1:2" x14ac:dyDescent="0.25">
      <c r="A31761" t="s">
        <v>33608</v>
      </c>
      <c r="B31761">
        <v>1204</v>
      </c>
    </row>
    <row r="31762" spans="1:2" x14ac:dyDescent="0.25">
      <c r="A31762" t="s">
        <v>34343</v>
      </c>
      <c r="B31762">
        <v>2270</v>
      </c>
    </row>
    <row r="31763" spans="1:2" x14ac:dyDescent="0.25">
      <c r="A31763" t="s">
        <v>34344</v>
      </c>
      <c r="B31763">
        <v>420</v>
      </c>
    </row>
    <row r="31764" spans="1:2" x14ac:dyDescent="0.25">
      <c r="A31764" t="s">
        <v>34345</v>
      </c>
      <c r="B31764">
        <v>38</v>
      </c>
    </row>
    <row r="31765" spans="1:2" x14ac:dyDescent="0.25">
      <c r="A31765" t="s">
        <v>34346</v>
      </c>
      <c r="B31765">
        <v>0</v>
      </c>
    </row>
    <row r="31766" spans="1:2" x14ac:dyDescent="0.25">
      <c r="A31766" t="s">
        <v>34347</v>
      </c>
      <c r="B31766">
        <v>20</v>
      </c>
    </row>
    <row r="31767" spans="1:2" x14ac:dyDescent="0.25">
      <c r="A31767" t="s">
        <v>34348</v>
      </c>
      <c r="B31767">
        <v>347</v>
      </c>
    </row>
    <row r="31768" spans="1:2" x14ac:dyDescent="0.25">
      <c r="A31768" t="s">
        <v>34349</v>
      </c>
      <c r="B31768">
        <v>636</v>
      </c>
    </row>
    <row r="31769" spans="1:2" x14ac:dyDescent="0.25">
      <c r="A31769" t="s">
        <v>34350</v>
      </c>
      <c r="B31769">
        <v>490</v>
      </c>
    </row>
    <row r="31770" spans="1:2" x14ac:dyDescent="0.25">
      <c r="A31770" t="s">
        <v>34351</v>
      </c>
      <c r="B31770">
        <v>429</v>
      </c>
    </row>
    <row r="31771" spans="1:2" x14ac:dyDescent="0.25">
      <c r="A31771" t="s">
        <v>34352</v>
      </c>
      <c r="B31771">
        <v>132</v>
      </c>
    </row>
    <row r="31772" spans="1:2" x14ac:dyDescent="0.25">
      <c r="A31772" t="s">
        <v>34353</v>
      </c>
      <c r="B31772">
        <v>4782</v>
      </c>
    </row>
    <row r="31773" spans="1:2" x14ac:dyDescent="0.25">
      <c r="A31773" t="s">
        <v>33609</v>
      </c>
      <c r="B31773">
        <v>4</v>
      </c>
    </row>
    <row r="31774" spans="1:2" x14ac:dyDescent="0.25">
      <c r="A31774" t="s">
        <v>33610</v>
      </c>
      <c r="B31774">
        <v>3</v>
      </c>
    </row>
    <row r="31775" spans="1:2" x14ac:dyDescent="0.25">
      <c r="A31775" t="s">
        <v>33611</v>
      </c>
      <c r="B31775">
        <v>0</v>
      </c>
    </row>
    <row r="31776" spans="1:2" x14ac:dyDescent="0.25">
      <c r="A31776" t="s">
        <v>33612</v>
      </c>
      <c r="B31776">
        <v>0</v>
      </c>
    </row>
    <row r="31777" spans="1:2" x14ac:dyDescent="0.25">
      <c r="A31777" t="s">
        <v>33613</v>
      </c>
      <c r="B31777">
        <v>1</v>
      </c>
    </row>
    <row r="31778" spans="1:2" x14ac:dyDescent="0.25">
      <c r="A31778" t="s">
        <v>33614</v>
      </c>
      <c r="B31778">
        <v>3</v>
      </c>
    </row>
    <row r="31779" spans="1:2" x14ac:dyDescent="0.25">
      <c r="A31779" t="s">
        <v>33615</v>
      </c>
      <c r="B31779">
        <v>0</v>
      </c>
    </row>
    <row r="31780" spans="1:2" x14ac:dyDescent="0.25">
      <c r="A31780" t="s">
        <v>33616</v>
      </c>
      <c r="B31780">
        <v>6</v>
      </c>
    </row>
    <row r="31781" spans="1:2" x14ac:dyDescent="0.25">
      <c r="A31781" t="s">
        <v>33617</v>
      </c>
      <c r="B31781">
        <v>1</v>
      </c>
    </row>
    <row r="31782" spans="1:2" x14ac:dyDescent="0.25">
      <c r="A31782" t="s">
        <v>33618</v>
      </c>
      <c r="B31782">
        <v>0</v>
      </c>
    </row>
    <row r="31783" spans="1:2" x14ac:dyDescent="0.25">
      <c r="A31783" t="s">
        <v>33619</v>
      </c>
      <c r="B31783">
        <v>18</v>
      </c>
    </row>
    <row r="31784" spans="1:2" x14ac:dyDescent="0.25">
      <c r="A31784" t="s">
        <v>33620</v>
      </c>
      <c r="B31784">
        <v>7</v>
      </c>
    </row>
    <row r="31785" spans="1:2" x14ac:dyDescent="0.25">
      <c r="A31785" t="s">
        <v>33621</v>
      </c>
      <c r="B31785">
        <v>4</v>
      </c>
    </row>
    <row r="31786" spans="1:2" x14ac:dyDescent="0.25">
      <c r="A31786" t="s">
        <v>33622</v>
      </c>
      <c r="B31786">
        <v>0</v>
      </c>
    </row>
    <row r="31787" spans="1:2" x14ac:dyDescent="0.25">
      <c r="A31787" t="s">
        <v>33623</v>
      </c>
      <c r="B31787">
        <v>0</v>
      </c>
    </row>
    <row r="31788" spans="1:2" x14ac:dyDescent="0.25">
      <c r="A31788" t="s">
        <v>33624</v>
      </c>
      <c r="B31788">
        <v>0</v>
      </c>
    </row>
    <row r="31789" spans="1:2" x14ac:dyDescent="0.25">
      <c r="A31789" t="s">
        <v>33625</v>
      </c>
      <c r="B31789">
        <v>19</v>
      </c>
    </row>
    <row r="31790" spans="1:2" x14ac:dyDescent="0.25">
      <c r="A31790" t="s">
        <v>33626</v>
      </c>
      <c r="B31790">
        <v>6</v>
      </c>
    </row>
    <row r="31791" spans="1:2" x14ac:dyDescent="0.25">
      <c r="A31791" t="s">
        <v>33627</v>
      </c>
      <c r="B31791">
        <v>28</v>
      </c>
    </row>
    <row r="31792" spans="1:2" x14ac:dyDescent="0.25">
      <c r="A31792" t="s">
        <v>33628</v>
      </c>
      <c r="B31792">
        <v>1</v>
      </c>
    </row>
    <row r="31793" spans="1:2" x14ac:dyDescent="0.25">
      <c r="A31793" t="s">
        <v>33629</v>
      </c>
      <c r="B31793">
        <v>1</v>
      </c>
    </row>
    <row r="31794" spans="1:2" x14ac:dyDescent="0.25">
      <c r="A31794" t="s">
        <v>33630</v>
      </c>
      <c r="B31794">
        <v>66</v>
      </c>
    </row>
    <row r="31795" spans="1:2" x14ac:dyDescent="0.25">
      <c r="A31795" t="s">
        <v>33631</v>
      </c>
      <c r="B31795">
        <v>11</v>
      </c>
    </row>
    <row r="31796" spans="1:2" x14ac:dyDescent="0.25">
      <c r="A31796" t="s">
        <v>33632</v>
      </c>
      <c r="B31796">
        <v>5</v>
      </c>
    </row>
    <row r="31797" spans="1:2" x14ac:dyDescent="0.25">
      <c r="A31797" t="s">
        <v>33633</v>
      </c>
      <c r="B31797">
        <v>0</v>
      </c>
    </row>
    <row r="31798" spans="1:2" x14ac:dyDescent="0.25">
      <c r="A31798" t="s">
        <v>33634</v>
      </c>
      <c r="B31798">
        <v>0</v>
      </c>
    </row>
    <row r="31799" spans="1:2" x14ac:dyDescent="0.25">
      <c r="A31799" t="s">
        <v>33635</v>
      </c>
      <c r="B31799">
        <v>0</v>
      </c>
    </row>
    <row r="31800" spans="1:2" x14ac:dyDescent="0.25">
      <c r="A31800" t="s">
        <v>33636</v>
      </c>
      <c r="B31800">
        <v>17</v>
      </c>
    </row>
    <row r="31801" spans="1:2" x14ac:dyDescent="0.25">
      <c r="A31801" t="s">
        <v>33637</v>
      </c>
      <c r="B31801">
        <v>9</v>
      </c>
    </row>
    <row r="31802" spans="1:2" x14ac:dyDescent="0.25">
      <c r="A31802" t="s">
        <v>33638</v>
      </c>
      <c r="B31802">
        <v>20</v>
      </c>
    </row>
    <row r="31803" spans="1:2" x14ac:dyDescent="0.25">
      <c r="A31803" t="s">
        <v>33639</v>
      </c>
      <c r="B31803">
        <v>0</v>
      </c>
    </row>
    <row r="31804" spans="1:2" x14ac:dyDescent="0.25">
      <c r="A31804" t="s">
        <v>33640</v>
      </c>
      <c r="B31804">
        <v>2</v>
      </c>
    </row>
    <row r="31805" spans="1:2" x14ac:dyDescent="0.25">
      <c r="A31805" t="s">
        <v>33641</v>
      </c>
      <c r="B31805">
        <v>64</v>
      </c>
    </row>
    <row r="31806" spans="1:2" x14ac:dyDescent="0.25">
      <c r="A31806" t="s">
        <v>33642</v>
      </c>
      <c r="B31806">
        <v>37</v>
      </c>
    </row>
    <row r="31807" spans="1:2" x14ac:dyDescent="0.25">
      <c r="A31807" t="s">
        <v>33643</v>
      </c>
      <c r="B31807">
        <v>2</v>
      </c>
    </row>
    <row r="31808" spans="1:2" x14ac:dyDescent="0.25">
      <c r="A31808" t="s">
        <v>33644</v>
      </c>
      <c r="B31808">
        <v>0</v>
      </c>
    </row>
    <row r="31809" spans="1:2" x14ac:dyDescent="0.25">
      <c r="A31809" t="s">
        <v>33645</v>
      </c>
      <c r="B31809">
        <v>0</v>
      </c>
    </row>
    <row r="31810" spans="1:2" x14ac:dyDescent="0.25">
      <c r="A31810" t="s">
        <v>33646</v>
      </c>
      <c r="B31810">
        <v>0</v>
      </c>
    </row>
    <row r="31811" spans="1:2" x14ac:dyDescent="0.25">
      <c r="A31811" t="s">
        <v>33647</v>
      </c>
      <c r="B31811">
        <v>28</v>
      </c>
    </row>
    <row r="31812" spans="1:2" x14ac:dyDescent="0.25">
      <c r="A31812" t="s">
        <v>33648</v>
      </c>
      <c r="B31812">
        <v>11</v>
      </c>
    </row>
    <row r="31813" spans="1:2" x14ac:dyDescent="0.25">
      <c r="A31813" t="s">
        <v>33649</v>
      </c>
      <c r="B31813">
        <v>12</v>
      </c>
    </row>
    <row r="31814" spans="1:2" x14ac:dyDescent="0.25">
      <c r="A31814" t="s">
        <v>33650</v>
      </c>
      <c r="B31814">
        <v>1</v>
      </c>
    </row>
    <row r="31815" spans="1:2" x14ac:dyDescent="0.25">
      <c r="A31815" t="s">
        <v>33651</v>
      </c>
      <c r="B31815">
        <v>6</v>
      </c>
    </row>
    <row r="31816" spans="1:2" x14ac:dyDescent="0.25">
      <c r="A31816" t="s">
        <v>33652</v>
      </c>
      <c r="B31816">
        <v>97</v>
      </c>
    </row>
    <row r="31817" spans="1:2" x14ac:dyDescent="0.25">
      <c r="A31817" t="s">
        <v>33653</v>
      </c>
      <c r="B31817">
        <v>78</v>
      </c>
    </row>
    <row r="31818" spans="1:2" x14ac:dyDescent="0.25">
      <c r="A31818" t="s">
        <v>33654</v>
      </c>
      <c r="B31818">
        <v>9</v>
      </c>
    </row>
    <row r="31819" spans="1:2" x14ac:dyDescent="0.25">
      <c r="A31819" t="s">
        <v>33655</v>
      </c>
      <c r="B31819">
        <v>1</v>
      </c>
    </row>
    <row r="31820" spans="1:2" x14ac:dyDescent="0.25">
      <c r="A31820" t="s">
        <v>33656</v>
      </c>
      <c r="B31820">
        <v>0</v>
      </c>
    </row>
    <row r="31821" spans="1:2" x14ac:dyDescent="0.25">
      <c r="A31821" t="s">
        <v>33657</v>
      </c>
      <c r="B31821">
        <v>4</v>
      </c>
    </row>
    <row r="31822" spans="1:2" x14ac:dyDescent="0.25">
      <c r="A31822" t="s">
        <v>33658</v>
      </c>
      <c r="B31822">
        <v>47</v>
      </c>
    </row>
    <row r="31823" spans="1:2" x14ac:dyDescent="0.25">
      <c r="A31823" t="s">
        <v>33659</v>
      </c>
      <c r="B31823">
        <v>26</v>
      </c>
    </row>
    <row r="31824" spans="1:2" x14ac:dyDescent="0.25">
      <c r="A31824" t="s">
        <v>33660</v>
      </c>
      <c r="B31824">
        <v>31</v>
      </c>
    </row>
    <row r="31825" spans="1:2" x14ac:dyDescent="0.25">
      <c r="A31825" t="s">
        <v>33661</v>
      </c>
      <c r="B31825">
        <v>15</v>
      </c>
    </row>
    <row r="31826" spans="1:2" x14ac:dyDescent="0.25">
      <c r="A31826" t="s">
        <v>33662</v>
      </c>
      <c r="B31826">
        <v>8</v>
      </c>
    </row>
    <row r="31827" spans="1:2" x14ac:dyDescent="0.25">
      <c r="A31827" t="s">
        <v>33663</v>
      </c>
      <c r="B31827">
        <v>219</v>
      </c>
    </row>
    <row r="31828" spans="1:2" x14ac:dyDescent="0.25">
      <c r="A31828" t="s">
        <v>33664</v>
      </c>
      <c r="B31828">
        <v>144</v>
      </c>
    </row>
    <row r="31829" spans="1:2" x14ac:dyDescent="0.25">
      <c r="A31829" t="s">
        <v>33665</v>
      </c>
      <c r="B31829">
        <v>10</v>
      </c>
    </row>
    <row r="31830" spans="1:2" x14ac:dyDescent="0.25">
      <c r="A31830" t="s">
        <v>33666</v>
      </c>
      <c r="B31830">
        <v>1</v>
      </c>
    </row>
    <row r="31831" spans="1:2" x14ac:dyDescent="0.25">
      <c r="A31831" t="s">
        <v>33667</v>
      </c>
      <c r="B31831">
        <v>0</v>
      </c>
    </row>
    <row r="31832" spans="1:2" x14ac:dyDescent="0.25">
      <c r="A31832" t="s">
        <v>33668</v>
      </c>
      <c r="B31832">
        <v>1</v>
      </c>
    </row>
    <row r="31833" spans="1:2" x14ac:dyDescent="0.25">
      <c r="A31833" t="s">
        <v>33669</v>
      </c>
      <c r="B31833">
        <v>34</v>
      </c>
    </row>
    <row r="31834" spans="1:2" x14ac:dyDescent="0.25">
      <c r="A31834" t="s">
        <v>33670</v>
      </c>
      <c r="B31834">
        <v>21</v>
      </c>
    </row>
    <row r="31835" spans="1:2" x14ac:dyDescent="0.25">
      <c r="A31835" t="s">
        <v>33671</v>
      </c>
      <c r="B31835">
        <v>49</v>
      </c>
    </row>
    <row r="31836" spans="1:2" x14ac:dyDescent="0.25">
      <c r="A31836" t="s">
        <v>33672</v>
      </c>
      <c r="B31836">
        <v>44</v>
      </c>
    </row>
    <row r="31837" spans="1:2" x14ac:dyDescent="0.25">
      <c r="A31837" t="s">
        <v>33673</v>
      </c>
      <c r="B31837">
        <v>14</v>
      </c>
    </row>
    <row r="31838" spans="1:2" x14ac:dyDescent="0.25">
      <c r="A31838" t="s">
        <v>33674</v>
      </c>
      <c r="B31838">
        <v>318</v>
      </c>
    </row>
    <row r="31839" spans="1:2" x14ac:dyDescent="0.25">
      <c r="A31839" t="s">
        <v>33675</v>
      </c>
      <c r="B31839">
        <v>318</v>
      </c>
    </row>
    <row r="31840" spans="1:2" x14ac:dyDescent="0.25">
      <c r="A31840" t="s">
        <v>33676</v>
      </c>
      <c r="B31840">
        <v>19</v>
      </c>
    </row>
    <row r="31841" spans="1:2" x14ac:dyDescent="0.25">
      <c r="A31841" t="s">
        <v>33677</v>
      </c>
      <c r="B31841">
        <v>8</v>
      </c>
    </row>
    <row r="31842" spans="1:2" x14ac:dyDescent="0.25">
      <c r="A31842" t="s">
        <v>33678</v>
      </c>
      <c r="B31842">
        <v>0</v>
      </c>
    </row>
    <row r="31843" spans="1:2" x14ac:dyDescent="0.25">
      <c r="A31843" t="s">
        <v>33679</v>
      </c>
      <c r="B31843">
        <v>0</v>
      </c>
    </row>
    <row r="31844" spans="1:2" x14ac:dyDescent="0.25">
      <c r="A31844" t="s">
        <v>33680</v>
      </c>
      <c r="B31844">
        <v>12</v>
      </c>
    </row>
    <row r="31845" spans="1:2" x14ac:dyDescent="0.25">
      <c r="A31845" t="s">
        <v>33681</v>
      </c>
      <c r="B31845">
        <v>34</v>
      </c>
    </row>
    <row r="31846" spans="1:2" x14ac:dyDescent="0.25">
      <c r="A31846" t="s">
        <v>33682</v>
      </c>
      <c r="B31846">
        <v>87</v>
      </c>
    </row>
    <row r="31847" spans="1:2" x14ac:dyDescent="0.25">
      <c r="A31847" t="s">
        <v>33683</v>
      </c>
      <c r="B31847">
        <v>124</v>
      </c>
    </row>
    <row r="31848" spans="1:2" x14ac:dyDescent="0.25">
      <c r="A31848" t="s">
        <v>33684</v>
      </c>
      <c r="B31848">
        <v>10</v>
      </c>
    </row>
    <row r="31849" spans="1:2" x14ac:dyDescent="0.25">
      <c r="A31849" t="s">
        <v>33685</v>
      </c>
      <c r="B31849">
        <v>612</v>
      </c>
    </row>
    <row r="31850" spans="1:2" x14ac:dyDescent="0.25">
      <c r="A31850" t="s">
        <v>33686</v>
      </c>
      <c r="B31850">
        <v>513</v>
      </c>
    </row>
    <row r="31851" spans="1:2" x14ac:dyDescent="0.25">
      <c r="A31851" t="s">
        <v>33687</v>
      </c>
      <c r="B31851">
        <v>26</v>
      </c>
    </row>
    <row r="31852" spans="1:2" x14ac:dyDescent="0.25">
      <c r="A31852" t="s">
        <v>33688</v>
      </c>
      <c r="B31852">
        <v>5</v>
      </c>
    </row>
    <row r="31853" spans="1:2" x14ac:dyDescent="0.25">
      <c r="A31853" t="s">
        <v>33689</v>
      </c>
      <c r="B31853">
        <v>0</v>
      </c>
    </row>
    <row r="31854" spans="1:2" x14ac:dyDescent="0.25">
      <c r="A31854" t="s">
        <v>33690</v>
      </c>
      <c r="B31854">
        <v>0</v>
      </c>
    </row>
    <row r="31855" spans="1:2" x14ac:dyDescent="0.25">
      <c r="A31855" t="s">
        <v>33691</v>
      </c>
      <c r="B31855">
        <v>7</v>
      </c>
    </row>
    <row r="31856" spans="1:2" x14ac:dyDescent="0.25">
      <c r="A31856" t="s">
        <v>33692</v>
      </c>
      <c r="B31856">
        <v>52</v>
      </c>
    </row>
    <row r="31857" spans="1:2" x14ac:dyDescent="0.25">
      <c r="A31857" t="s">
        <v>33693</v>
      </c>
      <c r="B31857">
        <v>150</v>
      </c>
    </row>
    <row r="31858" spans="1:2" x14ac:dyDescent="0.25">
      <c r="A31858" t="s">
        <v>33694</v>
      </c>
      <c r="B31858">
        <v>160</v>
      </c>
    </row>
    <row r="31859" spans="1:2" x14ac:dyDescent="0.25">
      <c r="A31859" t="s">
        <v>33695</v>
      </c>
      <c r="B31859">
        <v>6</v>
      </c>
    </row>
    <row r="31860" spans="1:2" x14ac:dyDescent="0.25">
      <c r="A31860" t="s">
        <v>33696</v>
      </c>
      <c r="B31860">
        <v>919</v>
      </c>
    </row>
    <row r="31861" spans="1:2" x14ac:dyDescent="0.25">
      <c r="A31861" t="s">
        <v>33697</v>
      </c>
      <c r="B31861">
        <v>1112</v>
      </c>
    </row>
    <row r="31862" spans="1:2" x14ac:dyDescent="0.25">
      <c r="A31862" t="s">
        <v>33698</v>
      </c>
      <c r="B31862">
        <v>78</v>
      </c>
    </row>
    <row r="31863" spans="1:2" x14ac:dyDescent="0.25">
      <c r="A31863" t="s">
        <v>33699</v>
      </c>
      <c r="B31863">
        <v>15</v>
      </c>
    </row>
    <row r="31864" spans="1:2" x14ac:dyDescent="0.25">
      <c r="A31864" t="s">
        <v>33700</v>
      </c>
      <c r="B31864">
        <v>0</v>
      </c>
    </row>
    <row r="31865" spans="1:2" x14ac:dyDescent="0.25">
      <c r="A31865" t="s">
        <v>33701</v>
      </c>
      <c r="B31865">
        <v>6</v>
      </c>
    </row>
    <row r="31866" spans="1:2" x14ac:dyDescent="0.25">
      <c r="A31866" t="s">
        <v>33702</v>
      </c>
      <c r="B31866">
        <v>167</v>
      </c>
    </row>
    <row r="31867" spans="1:2" x14ac:dyDescent="0.25">
      <c r="A31867" t="s">
        <v>33703</v>
      </c>
      <c r="B31867">
        <v>159</v>
      </c>
    </row>
    <row r="31868" spans="1:2" x14ac:dyDescent="0.25">
      <c r="A31868" t="s">
        <v>33704</v>
      </c>
      <c r="B31868">
        <v>383</v>
      </c>
    </row>
    <row r="31869" spans="1:2" x14ac:dyDescent="0.25">
      <c r="A31869" t="s">
        <v>33705</v>
      </c>
      <c r="B31869">
        <v>346</v>
      </c>
    </row>
    <row r="31870" spans="1:2" x14ac:dyDescent="0.25">
      <c r="A31870" t="s">
        <v>33706</v>
      </c>
      <c r="B31870">
        <v>47</v>
      </c>
    </row>
    <row r="31871" spans="1:2" x14ac:dyDescent="0.25">
      <c r="A31871" t="s">
        <v>33707</v>
      </c>
      <c r="B31871">
        <v>2313</v>
      </c>
    </row>
    <row r="31872" spans="1:2" x14ac:dyDescent="0.25">
      <c r="A31872" t="s">
        <v>33708</v>
      </c>
      <c r="B31872">
        <v>-999</v>
      </c>
    </row>
    <row r="31873" spans="1:2" x14ac:dyDescent="0.25">
      <c r="A31873" t="s">
        <v>33709</v>
      </c>
      <c r="B31873">
        <v>180299</v>
      </c>
    </row>
    <row r="31874" spans="1:2" x14ac:dyDescent="0.25">
      <c r="A31874" t="s">
        <v>33710</v>
      </c>
      <c r="B31874">
        <v>122141</v>
      </c>
    </row>
    <row r="31875" spans="1:2" x14ac:dyDescent="0.25">
      <c r="A31875" t="s">
        <v>33711</v>
      </c>
      <c r="B31875">
        <v>70256</v>
      </c>
    </row>
    <row r="31876" spans="1:2" x14ac:dyDescent="0.25">
      <c r="A31876" t="s">
        <v>33712</v>
      </c>
      <c r="B31876">
        <v>74417</v>
      </c>
    </row>
    <row r="31877" spans="1:2" x14ac:dyDescent="0.25">
      <c r="A31877" t="s">
        <v>33713</v>
      </c>
      <c r="B31877">
        <v>25080</v>
      </c>
    </row>
    <row r="31878" spans="1:2" x14ac:dyDescent="0.25">
      <c r="A31878" t="s">
        <v>33714</v>
      </c>
      <c r="B31878">
        <v>37089</v>
      </c>
    </row>
    <row r="31879" spans="1:2" x14ac:dyDescent="0.25">
      <c r="A31879" t="s">
        <v>33715</v>
      </c>
      <c r="B31879">
        <v>11850</v>
      </c>
    </row>
    <row r="31880" spans="1:2" x14ac:dyDescent="0.25">
      <c r="A31880" t="s">
        <v>33716</v>
      </c>
      <c r="B31880">
        <v>74019</v>
      </c>
    </row>
    <row r="31881" spans="1:2" x14ac:dyDescent="0.25">
      <c r="A31881" t="s">
        <v>33717</v>
      </c>
      <c r="B31881">
        <v>55006</v>
      </c>
    </row>
    <row r="31882" spans="1:2" x14ac:dyDescent="0.25">
      <c r="A31882" t="s">
        <v>33718</v>
      </c>
      <c r="B31882">
        <v>2847</v>
      </c>
    </row>
    <row r="31883" spans="1:2" x14ac:dyDescent="0.25">
      <c r="A31883" t="s">
        <v>33719</v>
      </c>
      <c r="B31883">
        <v>57528</v>
      </c>
    </row>
    <row r="31884" spans="1:2" x14ac:dyDescent="0.25">
      <c r="A31884" t="s">
        <v>33720</v>
      </c>
      <c r="B31884">
        <v>96</v>
      </c>
    </row>
    <row r="31885" spans="1:2" x14ac:dyDescent="0.25">
      <c r="A31885" t="s">
        <v>33721</v>
      </c>
      <c r="B31885">
        <v>2754</v>
      </c>
    </row>
    <row r="31886" spans="1:2" x14ac:dyDescent="0.25">
      <c r="A31886" t="s">
        <v>33722</v>
      </c>
      <c r="B31886">
        <v>1027</v>
      </c>
    </row>
    <row r="31887" spans="1:2" x14ac:dyDescent="0.25">
      <c r="A31887" t="s">
        <v>33723</v>
      </c>
      <c r="B31887">
        <v>1146</v>
      </c>
    </row>
    <row r="31888" spans="1:2" x14ac:dyDescent="0.25">
      <c r="A31888" t="s">
        <v>33724</v>
      </c>
      <c r="B31888">
        <v>565</v>
      </c>
    </row>
    <row r="31889" spans="1:2" x14ac:dyDescent="0.25">
      <c r="A31889" t="s">
        <v>33725</v>
      </c>
      <c r="B31889">
        <v>2738</v>
      </c>
    </row>
    <row r="31890" spans="1:2" x14ac:dyDescent="0.25">
      <c r="A31890" t="s">
        <v>33726</v>
      </c>
      <c r="B31890">
        <v>8666</v>
      </c>
    </row>
    <row r="31891" spans="1:2" x14ac:dyDescent="0.25">
      <c r="A31891" t="s">
        <v>33727</v>
      </c>
      <c r="B31891">
        <v>889</v>
      </c>
    </row>
    <row r="31892" spans="1:2" x14ac:dyDescent="0.25">
      <c r="A31892" t="s">
        <v>33728</v>
      </c>
      <c r="B31892">
        <v>1938</v>
      </c>
    </row>
    <row r="31893" spans="1:2" x14ac:dyDescent="0.25">
      <c r="A31893" t="s">
        <v>33729</v>
      </c>
      <c r="B31893">
        <v>4267</v>
      </c>
    </row>
    <row r="31894" spans="1:2" x14ac:dyDescent="0.25">
      <c r="A31894" t="s">
        <v>33730</v>
      </c>
      <c r="B31894">
        <v>1454</v>
      </c>
    </row>
    <row r="31895" spans="1:2" x14ac:dyDescent="0.25">
      <c r="A31895" t="s">
        <v>33731</v>
      </c>
      <c r="B31895">
        <v>8666</v>
      </c>
    </row>
    <row r="31896" spans="1:2" x14ac:dyDescent="0.25">
      <c r="A31896" t="s">
        <v>33732</v>
      </c>
      <c r="B31896">
        <v>5669</v>
      </c>
    </row>
    <row r="31897" spans="1:2" x14ac:dyDescent="0.25">
      <c r="A31897" t="s">
        <v>33733</v>
      </c>
      <c r="B31897">
        <v>50144</v>
      </c>
    </row>
    <row r="31898" spans="1:2" x14ac:dyDescent="0.25">
      <c r="A31898" t="s">
        <v>33734</v>
      </c>
      <c r="B31898">
        <v>590</v>
      </c>
    </row>
    <row r="31899" spans="1:2" x14ac:dyDescent="0.25">
      <c r="A31899" t="s">
        <v>33735</v>
      </c>
      <c r="B31899">
        <v>220631</v>
      </c>
    </row>
    <row r="31900" spans="1:2" x14ac:dyDescent="0.25">
      <c r="A31900" t="s">
        <v>33736</v>
      </c>
      <c r="B31900">
        <v>52178</v>
      </c>
    </row>
    <row r="31901" spans="1:2" x14ac:dyDescent="0.25">
      <c r="A31901" t="s">
        <v>33737</v>
      </c>
      <c r="B31901">
        <v>272809</v>
      </c>
    </row>
    <row r="31902" spans="1:2" x14ac:dyDescent="0.25">
      <c r="A31902" t="s">
        <v>33738</v>
      </c>
      <c r="B31902">
        <v>11749</v>
      </c>
    </row>
    <row r="31903" spans="1:2" x14ac:dyDescent="0.25">
      <c r="A31903" t="s">
        <v>33739</v>
      </c>
      <c r="B31903">
        <v>6187</v>
      </c>
    </row>
    <row r="31904" spans="1:2" x14ac:dyDescent="0.25">
      <c r="A31904" t="s">
        <v>33740</v>
      </c>
      <c r="B31904">
        <v>3267</v>
      </c>
    </row>
    <row r="31905" spans="1:2" x14ac:dyDescent="0.25">
      <c r="A31905" t="s">
        <v>33741</v>
      </c>
      <c r="B31905">
        <v>21203</v>
      </c>
    </row>
    <row r="31906" spans="1:2" x14ac:dyDescent="0.25">
      <c r="A31906" t="s">
        <v>33742</v>
      </c>
      <c r="B31906">
        <v>39360</v>
      </c>
    </row>
    <row r="31907" spans="1:2" x14ac:dyDescent="0.25">
      <c r="A31907" t="s">
        <v>33743</v>
      </c>
      <c r="B31907">
        <v>23666</v>
      </c>
    </row>
    <row r="31908" spans="1:2" x14ac:dyDescent="0.25">
      <c r="A31908" t="s">
        <v>33744</v>
      </c>
      <c r="B31908">
        <v>4538</v>
      </c>
    </row>
    <row r="31909" spans="1:2" x14ac:dyDescent="0.25">
      <c r="A31909" t="s">
        <v>33745</v>
      </c>
      <c r="B31909">
        <v>3102</v>
      </c>
    </row>
    <row r="31910" spans="1:2" x14ac:dyDescent="0.25">
      <c r="A31910" t="s">
        <v>33746</v>
      </c>
      <c r="B31910">
        <v>16162</v>
      </c>
    </row>
    <row r="31911" spans="1:2" x14ac:dyDescent="0.25">
      <c r="A31911" t="s">
        <v>33747</v>
      </c>
      <c r="B31911">
        <v>2374</v>
      </c>
    </row>
    <row r="31912" spans="1:2" x14ac:dyDescent="0.25">
      <c r="A31912" t="s">
        <v>33748</v>
      </c>
      <c r="B31912">
        <v>2773</v>
      </c>
    </row>
    <row r="31913" spans="1:2" x14ac:dyDescent="0.25">
      <c r="A31913" t="s">
        <v>33749</v>
      </c>
      <c r="B31913">
        <v>21951</v>
      </c>
    </row>
    <row r="31914" spans="1:2" x14ac:dyDescent="0.25">
      <c r="A31914" t="s">
        <v>33750</v>
      </c>
      <c r="B31914">
        <v>169</v>
      </c>
    </row>
    <row r="31915" spans="1:2" x14ac:dyDescent="0.25">
      <c r="A31915" t="s">
        <v>33751</v>
      </c>
      <c r="B31915">
        <v>543</v>
      </c>
    </row>
    <row r="31916" spans="1:2" x14ac:dyDescent="0.25">
      <c r="A31916" t="s">
        <v>33752</v>
      </c>
      <c r="B31916">
        <v>62</v>
      </c>
    </row>
    <row r="31917" spans="1:2" x14ac:dyDescent="0.25">
      <c r="A31917" t="s">
        <v>33753</v>
      </c>
      <c r="B31917">
        <v>0</v>
      </c>
    </row>
    <row r="31918" spans="1:2" x14ac:dyDescent="0.25">
      <c r="A31918" t="s">
        <v>33754</v>
      </c>
      <c r="B31918">
        <v>4573</v>
      </c>
    </row>
    <row r="31919" spans="1:2" x14ac:dyDescent="0.25">
      <c r="A31919" t="s">
        <v>33755</v>
      </c>
      <c r="B31919">
        <v>96</v>
      </c>
    </row>
    <row r="31920" spans="1:2" x14ac:dyDescent="0.25">
      <c r="A31920" t="s">
        <v>33756</v>
      </c>
      <c r="B31920">
        <v>441</v>
      </c>
    </row>
    <row r="31921" spans="1:2" x14ac:dyDescent="0.25">
      <c r="A31921" t="s">
        <v>33757</v>
      </c>
      <c r="B31921">
        <v>2279</v>
      </c>
    </row>
    <row r="31922" spans="1:2" x14ac:dyDescent="0.25">
      <c r="A31922" t="s">
        <v>33758</v>
      </c>
      <c r="B31922">
        <v>95</v>
      </c>
    </row>
    <row r="31923" spans="1:2" x14ac:dyDescent="0.25">
      <c r="A31923" t="s">
        <v>33759</v>
      </c>
      <c r="B31923">
        <v>705</v>
      </c>
    </row>
    <row r="31924" spans="1:2" x14ac:dyDescent="0.25">
      <c r="A31924" t="s">
        <v>33760</v>
      </c>
      <c r="B31924">
        <v>1243</v>
      </c>
    </row>
    <row r="31925" spans="1:2" x14ac:dyDescent="0.25">
      <c r="A31925" t="s">
        <v>33761</v>
      </c>
      <c r="B31925">
        <v>236</v>
      </c>
    </row>
    <row r="31926" spans="1:2" x14ac:dyDescent="0.25">
      <c r="A31926" t="s">
        <v>33762</v>
      </c>
      <c r="B31926">
        <v>680</v>
      </c>
    </row>
    <row r="31927" spans="1:2" x14ac:dyDescent="0.25">
      <c r="A31927" t="s">
        <v>33763</v>
      </c>
      <c r="B31927">
        <v>283</v>
      </c>
    </row>
    <row r="31928" spans="1:2" x14ac:dyDescent="0.25">
      <c r="A31928" t="s">
        <v>33764</v>
      </c>
      <c r="B31928">
        <v>6670</v>
      </c>
    </row>
    <row r="31929" spans="1:2" x14ac:dyDescent="0.25">
      <c r="A31929" t="s">
        <v>33765</v>
      </c>
      <c r="B31929">
        <v>104</v>
      </c>
    </row>
    <row r="31930" spans="1:2" x14ac:dyDescent="0.25">
      <c r="A31930" t="s">
        <v>33766</v>
      </c>
      <c r="B31930">
        <v>1976</v>
      </c>
    </row>
    <row r="31931" spans="1:2" x14ac:dyDescent="0.25">
      <c r="A31931" t="s">
        <v>33767</v>
      </c>
      <c r="B31931">
        <v>1800</v>
      </c>
    </row>
    <row r="31932" spans="1:2" x14ac:dyDescent="0.25">
      <c r="A31932" t="s">
        <v>33768</v>
      </c>
      <c r="B31932">
        <v>21955</v>
      </c>
    </row>
    <row r="31933" spans="1:2" x14ac:dyDescent="0.25">
      <c r="A31933" t="s">
        <v>33769</v>
      </c>
      <c r="B31933">
        <v>495</v>
      </c>
    </row>
    <row r="31934" spans="1:2" x14ac:dyDescent="0.25">
      <c r="A31934" t="s">
        <v>33770</v>
      </c>
      <c r="B31934">
        <v>525</v>
      </c>
    </row>
    <row r="31935" spans="1:2" x14ac:dyDescent="0.25">
      <c r="A31935" t="s">
        <v>33771</v>
      </c>
      <c r="B31935">
        <v>461</v>
      </c>
    </row>
    <row r="31936" spans="1:2" x14ac:dyDescent="0.25">
      <c r="A31936" t="s">
        <v>33772</v>
      </c>
      <c r="B31936">
        <v>524</v>
      </c>
    </row>
    <row r="31937" spans="1:2" x14ac:dyDescent="0.25">
      <c r="A31937" t="s">
        <v>33773</v>
      </c>
      <c r="B31937">
        <v>848</v>
      </c>
    </row>
    <row r="31938" spans="1:2" x14ac:dyDescent="0.25">
      <c r="A31938" t="s">
        <v>33774</v>
      </c>
      <c r="B31938">
        <v>979</v>
      </c>
    </row>
    <row r="31939" spans="1:2" x14ac:dyDescent="0.25">
      <c r="A31939" t="s">
        <v>33775</v>
      </c>
      <c r="B31939">
        <v>2025</v>
      </c>
    </row>
    <row r="31940" spans="1:2" x14ac:dyDescent="0.25">
      <c r="A31940" t="s">
        <v>33776</v>
      </c>
      <c r="B31940">
        <v>2480</v>
      </c>
    </row>
    <row r="31941" spans="1:2" x14ac:dyDescent="0.25">
      <c r="A31941" t="s">
        <v>33777</v>
      </c>
      <c r="B31941">
        <v>8337</v>
      </c>
    </row>
    <row r="31942" spans="1:2" x14ac:dyDescent="0.25">
      <c r="A31942" t="s">
        <v>33778</v>
      </c>
      <c r="B31942">
        <v>647</v>
      </c>
    </row>
    <row r="31943" spans="1:2" x14ac:dyDescent="0.25">
      <c r="A31943" t="s">
        <v>33779</v>
      </c>
      <c r="B31943">
        <v>652</v>
      </c>
    </row>
    <row r="31944" spans="1:2" x14ac:dyDescent="0.25">
      <c r="A31944" t="s">
        <v>33780</v>
      </c>
      <c r="B31944">
        <v>586</v>
      </c>
    </row>
    <row r="31945" spans="1:2" x14ac:dyDescent="0.25">
      <c r="A31945" t="s">
        <v>33781</v>
      </c>
      <c r="B31945">
        <v>517</v>
      </c>
    </row>
    <row r="31946" spans="1:2" x14ac:dyDescent="0.25">
      <c r="A31946" t="s">
        <v>33782</v>
      </c>
      <c r="B31946">
        <v>632</v>
      </c>
    </row>
    <row r="31947" spans="1:2" x14ac:dyDescent="0.25">
      <c r="A31947" t="s">
        <v>33783</v>
      </c>
      <c r="B31947">
        <v>670</v>
      </c>
    </row>
    <row r="31948" spans="1:2" x14ac:dyDescent="0.25">
      <c r="A31948" t="s">
        <v>33784</v>
      </c>
      <c r="B31948">
        <v>1158</v>
      </c>
    </row>
    <row r="31949" spans="1:2" x14ac:dyDescent="0.25">
      <c r="A31949" t="s">
        <v>33785</v>
      </c>
      <c r="B31949">
        <v>1218</v>
      </c>
    </row>
    <row r="31950" spans="1:2" x14ac:dyDescent="0.25">
      <c r="A31950" t="s">
        <v>33786</v>
      </c>
      <c r="B31950">
        <v>6080</v>
      </c>
    </row>
    <row r="31951" spans="1:2" x14ac:dyDescent="0.25">
      <c r="A31951" t="s">
        <v>33787</v>
      </c>
      <c r="B31951">
        <v>314</v>
      </c>
    </row>
    <row r="31952" spans="1:2" x14ac:dyDescent="0.25">
      <c r="A31952" t="s">
        <v>33788</v>
      </c>
      <c r="B31952">
        <v>214</v>
      </c>
    </row>
    <row r="31953" spans="1:2" x14ac:dyDescent="0.25">
      <c r="A31953" t="s">
        <v>33789</v>
      </c>
      <c r="B31953">
        <v>201</v>
      </c>
    </row>
    <row r="31954" spans="1:2" x14ac:dyDescent="0.25">
      <c r="A31954" t="s">
        <v>33790</v>
      </c>
      <c r="B31954">
        <v>134</v>
      </c>
    </row>
    <row r="31955" spans="1:2" x14ac:dyDescent="0.25">
      <c r="A31955" t="s">
        <v>33791</v>
      </c>
      <c r="B31955">
        <v>100</v>
      </c>
    </row>
    <row r="31956" spans="1:2" x14ac:dyDescent="0.25">
      <c r="A31956" t="s">
        <v>33792</v>
      </c>
      <c r="B31956">
        <v>80</v>
      </c>
    </row>
    <row r="31957" spans="1:2" x14ac:dyDescent="0.25">
      <c r="A31957" t="s">
        <v>33793</v>
      </c>
      <c r="B31957">
        <v>129</v>
      </c>
    </row>
    <row r="31958" spans="1:2" x14ac:dyDescent="0.25">
      <c r="A31958" t="s">
        <v>33794</v>
      </c>
      <c r="B31958">
        <v>114</v>
      </c>
    </row>
    <row r="31959" spans="1:2" x14ac:dyDescent="0.25">
      <c r="A31959" t="s">
        <v>33795</v>
      </c>
      <c r="B31959">
        <v>1286</v>
      </c>
    </row>
    <row r="31960" spans="1:2" x14ac:dyDescent="0.25">
      <c r="A31960" t="s">
        <v>33796</v>
      </c>
      <c r="B31960">
        <v>832</v>
      </c>
    </row>
    <row r="31961" spans="1:2" x14ac:dyDescent="0.25">
      <c r="A31961" t="s">
        <v>33797</v>
      </c>
      <c r="B31961">
        <v>763</v>
      </c>
    </row>
    <row r="31962" spans="1:2" x14ac:dyDescent="0.25">
      <c r="A31962" t="s">
        <v>33798</v>
      </c>
      <c r="B31962">
        <v>683</v>
      </c>
    </row>
    <row r="31963" spans="1:2" x14ac:dyDescent="0.25">
      <c r="A31963" t="s">
        <v>33799</v>
      </c>
      <c r="B31963">
        <v>552</v>
      </c>
    </row>
    <row r="31964" spans="1:2" x14ac:dyDescent="0.25">
      <c r="A31964" t="s">
        <v>33800</v>
      </c>
      <c r="B31964">
        <v>675</v>
      </c>
    </row>
    <row r="31965" spans="1:2" x14ac:dyDescent="0.25">
      <c r="A31965" t="s">
        <v>33801</v>
      </c>
      <c r="B31965">
        <v>575</v>
      </c>
    </row>
    <row r="31966" spans="1:2" x14ac:dyDescent="0.25">
      <c r="A31966" t="s">
        <v>33802</v>
      </c>
      <c r="B31966">
        <v>778</v>
      </c>
    </row>
    <row r="31967" spans="1:2" x14ac:dyDescent="0.25">
      <c r="A31967" t="s">
        <v>33803</v>
      </c>
      <c r="B31967">
        <v>663</v>
      </c>
    </row>
    <row r="31968" spans="1:2" x14ac:dyDescent="0.25">
      <c r="A31968" t="s">
        <v>33804</v>
      </c>
      <c r="B31968">
        <v>5521</v>
      </c>
    </row>
    <row r="31969" spans="1:2" x14ac:dyDescent="0.25">
      <c r="A31969" t="s">
        <v>33805</v>
      </c>
      <c r="B31969">
        <v>250</v>
      </c>
    </row>
    <row r="31970" spans="1:2" x14ac:dyDescent="0.25">
      <c r="A31970" t="s">
        <v>33806</v>
      </c>
      <c r="B31970">
        <v>239</v>
      </c>
    </row>
    <row r="31971" spans="1:2" x14ac:dyDescent="0.25">
      <c r="A31971" t="s">
        <v>33807</v>
      </c>
      <c r="B31971">
        <v>251</v>
      </c>
    </row>
    <row r="31972" spans="1:2" x14ac:dyDescent="0.25">
      <c r="A31972" t="s">
        <v>33808</v>
      </c>
      <c r="B31972">
        <v>303</v>
      </c>
    </row>
    <row r="31973" spans="1:2" x14ac:dyDescent="0.25">
      <c r="A31973" t="s">
        <v>33809</v>
      </c>
      <c r="B31973">
        <v>423</v>
      </c>
    </row>
    <row r="31974" spans="1:2" x14ac:dyDescent="0.25">
      <c r="A31974" t="s">
        <v>33810</v>
      </c>
      <c r="B31974">
        <v>442</v>
      </c>
    </row>
    <row r="31975" spans="1:2" x14ac:dyDescent="0.25">
      <c r="A31975" t="s">
        <v>33811</v>
      </c>
      <c r="B31975">
        <v>595</v>
      </c>
    </row>
    <row r="31976" spans="1:2" x14ac:dyDescent="0.25">
      <c r="A31976" t="s">
        <v>33812</v>
      </c>
      <c r="B31976">
        <v>524</v>
      </c>
    </row>
    <row r="31977" spans="1:2" x14ac:dyDescent="0.25">
      <c r="A31977" t="s">
        <v>33813</v>
      </c>
      <c r="B31977">
        <v>3027</v>
      </c>
    </row>
    <row r="31978" spans="1:2" x14ac:dyDescent="0.25">
      <c r="A31978" t="s">
        <v>33814</v>
      </c>
      <c r="B31978">
        <v>2606</v>
      </c>
    </row>
    <row r="31979" spans="1:2" x14ac:dyDescent="0.25">
      <c r="A31979" t="s">
        <v>33815</v>
      </c>
      <c r="B31979">
        <v>2480</v>
      </c>
    </row>
    <row r="31980" spans="1:2" x14ac:dyDescent="0.25">
      <c r="A31980" t="s">
        <v>33816</v>
      </c>
      <c r="B31980">
        <v>2263</v>
      </c>
    </row>
    <row r="31981" spans="1:2" x14ac:dyDescent="0.25">
      <c r="A31981" t="s">
        <v>33817</v>
      </c>
      <c r="B31981">
        <v>2101</v>
      </c>
    </row>
    <row r="31982" spans="1:2" x14ac:dyDescent="0.25">
      <c r="A31982" t="s">
        <v>33818</v>
      </c>
      <c r="B31982">
        <v>2754</v>
      </c>
    </row>
    <row r="31983" spans="1:2" x14ac:dyDescent="0.25">
      <c r="A31983" t="s">
        <v>33819</v>
      </c>
      <c r="B31983">
        <v>2831</v>
      </c>
    </row>
    <row r="31984" spans="1:2" x14ac:dyDescent="0.25">
      <c r="A31984" t="s">
        <v>33820</v>
      </c>
      <c r="B31984">
        <v>4863</v>
      </c>
    </row>
    <row r="31985" spans="1:2" x14ac:dyDescent="0.25">
      <c r="A31985" t="s">
        <v>33821</v>
      </c>
      <c r="B31985">
        <v>5195</v>
      </c>
    </row>
    <row r="31986" spans="1:2" x14ac:dyDescent="0.25">
      <c r="A31986" t="s">
        <v>33822</v>
      </c>
      <c r="B31986">
        <v>25106</v>
      </c>
    </row>
    <row r="31987" spans="1:2" x14ac:dyDescent="0.25">
      <c r="A31987" t="s">
        <v>33823</v>
      </c>
      <c r="B31987">
        <v>15911</v>
      </c>
    </row>
    <row r="31988" spans="1:2" x14ac:dyDescent="0.25">
      <c r="A31988" t="s">
        <v>33824</v>
      </c>
      <c r="B31988">
        <v>143</v>
      </c>
    </row>
    <row r="31989" spans="1:2" x14ac:dyDescent="0.25">
      <c r="A31989" t="s">
        <v>33825</v>
      </c>
      <c r="B31989">
        <v>189</v>
      </c>
    </row>
    <row r="31990" spans="1:2" x14ac:dyDescent="0.25">
      <c r="A31990" t="s">
        <v>33826</v>
      </c>
      <c r="B31990">
        <v>80</v>
      </c>
    </row>
    <row r="31991" spans="1:2" x14ac:dyDescent="0.25">
      <c r="A31991" t="s">
        <v>33827</v>
      </c>
      <c r="B31991">
        <v>88</v>
      </c>
    </row>
    <row r="31992" spans="1:2" x14ac:dyDescent="0.25">
      <c r="A31992" t="s">
        <v>33828</v>
      </c>
      <c r="B31992">
        <v>5329</v>
      </c>
    </row>
    <row r="31993" spans="1:2" x14ac:dyDescent="0.25">
      <c r="A31993" t="s">
        <v>33829</v>
      </c>
      <c r="B31993">
        <v>211</v>
      </c>
    </row>
    <row r="31994" spans="1:2" x14ac:dyDescent="0.25">
      <c r="A31994" t="s">
        <v>33830</v>
      </c>
      <c r="B31994">
        <v>21951</v>
      </c>
    </row>
    <row r="31995" spans="1:2" x14ac:dyDescent="0.25">
      <c r="A31995" t="s">
        <v>33831</v>
      </c>
      <c r="B31995">
        <v>12546</v>
      </c>
    </row>
    <row r="31996" spans="1:2" x14ac:dyDescent="0.25">
      <c r="A31996" t="s">
        <v>33832</v>
      </c>
      <c r="B31996">
        <v>9520</v>
      </c>
    </row>
    <row r="31997" spans="1:2" x14ac:dyDescent="0.25">
      <c r="A31997" t="s">
        <v>33833</v>
      </c>
      <c r="B31997">
        <v>1081</v>
      </c>
    </row>
    <row r="31998" spans="1:2" x14ac:dyDescent="0.25">
      <c r="A31998" t="s">
        <v>33834</v>
      </c>
      <c r="B31998">
        <v>1018</v>
      </c>
    </row>
    <row r="31999" spans="1:2" x14ac:dyDescent="0.25">
      <c r="A31999" t="s">
        <v>33835</v>
      </c>
      <c r="B31999">
        <v>935</v>
      </c>
    </row>
    <row r="32000" spans="1:2" x14ac:dyDescent="0.25">
      <c r="A32000" t="s">
        <v>33836</v>
      </c>
      <c r="B32000">
        <v>983</v>
      </c>
    </row>
    <row r="32001" spans="1:2" x14ac:dyDescent="0.25">
      <c r="A32001" t="s">
        <v>33837</v>
      </c>
      <c r="B32001">
        <v>1316</v>
      </c>
    </row>
    <row r="32002" spans="1:2" x14ac:dyDescent="0.25">
      <c r="A32002" t="s">
        <v>33838</v>
      </c>
      <c r="B32002">
        <v>1537</v>
      </c>
    </row>
    <row r="32003" spans="1:2" x14ac:dyDescent="0.25">
      <c r="A32003" t="s">
        <v>33839</v>
      </c>
      <c r="B32003">
        <v>2727</v>
      </c>
    </row>
    <row r="32004" spans="1:2" x14ac:dyDescent="0.25">
      <c r="A32004" t="s">
        <v>33840</v>
      </c>
      <c r="B32004">
        <v>2949</v>
      </c>
    </row>
    <row r="32005" spans="1:2" x14ac:dyDescent="0.25">
      <c r="A32005" t="s">
        <v>33841</v>
      </c>
      <c r="B32005">
        <v>915</v>
      </c>
    </row>
    <row r="32006" spans="1:2" x14ac:dyDescent="0.25">
      <c r="A32006" t="s">
        <v>33842</v>
      </c>
      <c r="B32006">
        <v>756</v>
      </c>
    </row>
    <row r="32007" spans="1:2" x14ac:dyDescent="0.25">
      <c r="A32007" t="s">
        <v>33843</v>
      </c>
      <c r="B32007">
        <v>912</v>
      </c>
    </row>
    <row r="32008" spans="1:2" x14ac:dyDescent="0.25">
      <c r="A32008" t="s">
        <v>33844</v>
      </c>
      <c r="B32008">
        <v>3127</v>
      </c>
    </row>
    <row r="32009" spans="1:2" x14ac:dyDescent="0.25">
      <c r="A32009" t="s">
        <v>33845</v>
      </c>
      <c r="B32009">
        <v>10</v>
      </c>
    </row>
    <row r="32010" spans="1:2" x14ac:dyDescent="0.25">
      <c r="A32010" t="s">
        <v>33846</v>
      </c>
      <c r="B32010">
        <v>432</v>
      </c>
    </row>
    <row r="32011" spans="1:2" x14ac:dyDescent="0.25">
      <c r="A32011" t="s">
        <v>33847</v>
      </c>
      <c r="B32011">
        <v>125</v>
      </c>
    </row>
    <row r="32012" spans="1:2" x14ac:dyDescent="0.25">
      <c r="A32012" t="s">
        <v>33848</v>
      </c>
      <c r="B32012">
        <v>1262</v>
      </c>
    </row>
    <row r="32013" spans="1:2" x14ac:dyDescent="0.25">
      <c r="A32013" t="s">
        <v>33849</v>
      </c>
      <c r="B32013">
        <v>1131</v>
      </c>
    </row>
    <row r="32014" spans="1:2" x14ac:dyDescent="0.25">
      <c r="A32014" t="s">
        <v>33850</v>
      </c>
      <c r="B32014">
        <v>3494</v>
      </c>
    </row>
    <row r="32015" spans="1:2" x14ac:dyDescent="0.25">
      <c r="A32015" t="s">
        <v>33851</v>
      </c>
      <c r="B32015">
        <v>12164</v>
      </c>
    </row>
    <row r="32016" spans="1:2" x14ac:dyDescent="0.25">
      <c r="A32016" t="s">
        <v>33852</v>
      </c>
      <c r="B32016">
        <v>5046</v>
      </c>
    </row>
    <row r="32017" spans="1:2" x14ac:dyDescent="0.25">
      <c r="A32017" t="s">
        <v>33853</v>
      </c>
      <c r="B32017">
        <v>1162</v>
      </c>
    </row>
    <row r="32018" spans="1:2" x14ac:dyDescent="0.25">
      <c r="A32018" t="s">
        <v>33854</v>
      </c>
      <c r="B32018">
        <v>3707</v>
      </c>
    </row>
    <row r="32019" spans="1:2" x14ac:dyDescent="0.25">
      <c r="A32019" t="s">
        <v>33855</v>
      </c>
      <c r="B32019">
        <v>1266</v>
      </c>
    </row>
    <row r="32020" spans="1:2" x14ac:dyDescent="0.25">
      <c r="A32020" t="s">
        <v>33856</v>
      </c>
      <c r="B32020">
        <v>12185</v>
      </c>
    </row>
    <row r="32021" spans="1:2" x14ac:dyDescent="0.25">
      <c r="A32021" t="s">
        <v>33857</v>
      </c>
      <c r="B32021">
        <v>4203</v>
      </c>
    </row>
    <row r="32022" spans="1:2" x14ac:dyDescent="0.25">
      <c r="A32022" t="s">
        <v>33858</v>
      </c>
      <c r="B32022">
        <v>281</v>
      </c>
    </row>
    <row r="32023" spans="1:2" x14ac:dyDescent="0.25">
      <c r="A32023" t="s">
        <v>33859</v>
      </c>
      <c r="B32023">
        <v>1094</v>
      </c>
    </row>
    <row r="32024" spans="1:2" x14ac:dyDescent="0.25">
      <c r="A32024" t="s">
        <v>33860</v>
      </c>
      <c r="B32024">
        <v>573</v>
      </c>
    </row>
    <row r="32025" spans="1:2" x14ac:dyDescent="0.25">
      <c r="A32025" t="s">
        <v>33861</v>
      </c>
      <c r="B32025">
        <v>1100</v>
      </c>
    </row>
    <row r="32026" spans="1:2" x14ac:dyDescent="0.25">
      <c r="A32026" t="s">
        <v>33862</v>
      </c>
      <c r="B32026">
        <v>2944</v>
      </c>
    </row>
    <row r="32027" spans="1:2" x14ac:dyDescent="0.25">
      <c r="A32027" t="s">
        <v>33863</v>
      </c>
      <c r="B32027">
        <v>4044</v>
      </c>
    </row>
    <row r="32028" spans="1:2" x14ac:dyDescent="0.25">
      <c r="A32028" t="s">
        <v>33864</v>
      </c>
      <c r="B32028">
        <v>3577</v>
      </c>
    </row>
    <row r="32029" spans="1:2" x14ac:dyDescent="0.25">
      <c r="A32029" t="s">
        <v>33865</v>
      </c>
      <c r="B32029">
        <v>1685</v>
      </c>
    </row>
    <row r="32030" spans="1:2" x14ac:dyDescent="0.25">
      <c r="A32030" t="s">
        <v>33866</v>
      </c>
      <c r="B32030">
        <v>9864</v>
      </c>
    </row>
    <row r="32031" spans="1:2" x14ac:dyDescent="0.25">
      <c r="A32031" t="s">
        <v>33867</v>
      </c>
      <c r="B32031">
        <v>7663</v>
      </c>
    </row>
    <row r="32032" spans="1:2" x14ac:dyDescent="0.25">
      <c r="A32032" t="s">
        <v>33868</v>
      </c>
      <c r="B32032">
        <v>3640</v>
      </c>
    </row>
    <row r="32033" spans="1:2" x14ac:dyDescent="0.25">
      <c r="A32033" t="s">
        <v>33869</v>
      </c>
      <c r="B32033">
        <v>540</v>
      </c>
    </row>
    <row r="32034" spans="1:2" x14ac:dyDescent="0.25">
      <c r="A32034" t="s">
        <v>33870</v>
      </c>
      <c r="B32034">
        <v>40</v>
      </c>
    </row>
    <row r="32035" spans="1:2" x14ac:dyDescent="0.25">
      <c r="A32035" t="s">
        <v>33871</v>
      </c>
      <c r="B32035">
        <v>3</v>
      </c>
    </row>
    <row r="32036" spans="1:2" x14ac:dyDescent="0.25">
      <c r="A32036" t="s">
        <v>33872</v>
      </c>
      <c r="B32036">
        <v>1572</v>
      </c>
    </row>
    <row r="32037" spans="1:2" x14ac:dyDescent="0.25">
      <c r="A32037" t="s">
        <v>33873</v>
      </c>
      <c r="B32037">
        <v>0</v>
      </c>
    </row>
    <row r="32038" spans="1:2" x14ac:dyDescent="0.25">
      <c r="A32038" t="s">
        <v>33874</v>
      </c>
      <c r="B32038">
        <v>21</v>
      </c>
    </row>
    <row r="32039" spans="1:2" x14ac:dyDescent="0.25">
      <c r="A32039" t="s">
        <v>33875</v>
      </c>
      <c r="B32039">
        <v>67</v>
      </c>
    </row>
    <row r="32040" spans="1:2" x14ac:dyDescent="0.25">
      <c r="A32040" t="s">
        <v>33876</v>
      </c>
      <c r="B32040">
        <v>1</v>
      </c>
    </row>
    <row r="32041" spans="1:2" x14ac:dyDescent="0.25">
      <c r="A32041" t="s">
        <v>33877</v>
      </c>
      <c r="B32041">
        <v>617</v>
      </c>
    </row>
    <row r="32042" spans="1:2" x14ac:dyDescent="0.25">
      <c r="A32042" t="s">
        <v>33878</v>
      </c>
      <c r="B32042">
        <v>709</v>
      </c>
    </row>
    <row r="32043" spans="1:2" x14ac:dyDescent="0.25">
      <c r="A32043" t="s">
        <v>33879</v>
      </c>
      <c r="B32043">
        <v>5</v>
      </c>
    </row>
    <row r="32044" spans="1:2" x14ac:dyDescent="0.25">
      <c r="A32044" t="s">
        <v>33880</v>
      </c>
      <c r="B32044">
        <v>25</v>
      </c>
    </row>
    <row r="32045" spans="1:2" x14ac:dyDescent="0.25">
      <c r="A32045" t="s">
        <v>33881</v>
      </c>
      <c r="B32045">
        <v>4</v>
      </c>
    </row>
    <row r="32046" spans="1:2" x14ac:dyDescent="0.25">
      <c r="A32046" t="s">
        <v>33882</v>
      </c>
      <c r="B32046">
        <v>119</v>
      </c>
    </row>
    <row r="32047" spans="1:2" x14ac:dyDescent="0.25">
      <c r="A32047" t="s">
        <v>33883</v>
      </c>
      <c r="B32047">
        <v>48</v>
      </c>
    </row>
    <row r="32048" spans="1:2" x14ac:dyDescent="0.25">
      <c r="A32048" t="s">
        <v>33884</v>
      </c>
      <c r="B32048">
        <v>1767</v>
      </c>
    </row>
    <row r="32049" spans="1:2" x14ac:dyDescent="0.25">
      <c r="A32049" t="s">
        <v>33885</v>
      </c>
      <c r="B32049">
        <v>686</v>
      </c>
    </row>
    <row r="32050" spans="1:2" x14ac:dyDescent="0.25">
      <c r="A32050" t="s">
        <v>33886</v>
      </c>
      <c r="B32050">
        <v>9864</v>
      </c>
    </row>
    <row r="32051" spans="1:2" x14ac:dyDescent="0.25">
      <c r="A32051" t="s">
        <v>33887</v>
      </c>
      <c r="B32051">
        <v>6884</v>
      </c>
    </row>
    <row r="32052" spans="1:2" x14ac:dyDescent="0.25">
      <c r="A32052" t="s">
        <v>33888</v>
      </c>
      <c r="B32052">
        <v>3139</v>
      </c>
    </row>
    <row r="32053" spans="1:2" x14ac:dyDescent="0.25">
      <c r="A32053" t="s">
        <v>33889</v>
      </c>
      <c r="B32053">
        <v>2806</v>
      </c>
    </row>
    <row r="32054" spans="1:2" x14ac:dyDescent="0.25">
      <c r="A32054" t="s">
        <v>33890</v>
      </c>
      <c r="B32054">
        <v>665</v>
      </c>
    </row>
    <row r="32055" spans="1:2" x14ac:dyDescent="0.25">
      <c r="A32055" t="s">
        <v>33891</v>
      </c>
      <c r="B32055">
        <v>6840</v>
      </c>
    </row>
    <row r="32056" spans="1:2" x14ac:dyDescent="0.25">
      <c r="A32056" t="s">
        <v>33892</v>
      </c>
      <c r="B32056">
        <v>5982</v>
      </c>
    </row>
    <row r="32057" spans="1:2" x14ac:dyDescent="0.25">
      <c r="A32057" t="s">
        <v>33893</v>
      </c>
      <c r="B32057">
        <v>5500</v>
      </c>
    </row>
    <row r="32058" spans="1:2" x14ac:dyDescent="0.25">
      <c r="A32058" t="s">
        <v>33894</v>
      </c>
      <c r="B32058">
        <v>482</v>
      </c>
    </row>
    <row r="32059" spans="1:2" x14ac:dyDescent="0.25">
      <c r="A32059" t="s">
        <v>33895</v>
      </c>
      <c r="B32059">
        <v>5733</v>
      </c>
    </row>
    <row r="32060" spans="1:2" x14ac:dyDescent="0.25">
      <c r="A32060" t="s">
        <v>33896</v>
      </c>
      <c r="B32060">
        <v>3516</v>
      </c>
    </row>
    <row r="32061" spans="1:2" x14ac:dyDescent="0.25">
      <c r="A32061" t="s">
        <v>33897</v>
      </c>
      <c r="B32061">
        <v>699</v>
      </c>
    </row>
    <row r="32062" spans="1:2" x14ac:dyDescent="0.25">
      <c r="A32062" t="s">
        <v>33898</v>
      </c>
      <c r="B32062">
        <v>2898</v>
      </c>
    </row>
    <row r="32063" spans="1:2" x14ac:dyDescent="0.25">
      <c r="A32063" t="s">
        <v>33899</v>
      </c>
      <c r="B32063">
        <v>1857</v>
      </c>
    </row>
    <row r="32064" spans="1:2" x14ac:dyDescent="0.25">
      <c r="A32064" t="s">
        <v>33900</v>
      </c>
      <c r="B32064">
        <v>9506</v>
      </c>
    </row>
    <row r="32065" spans="1:2" x14ac:dyDescent="0.25">
      <c r="A32065" t="s">
        <v>33901</v>
      </c>
      <c r="B32065">
        <v>12624</v>
      </c>
    </row>
    <row r="32066" spans="1:2" x14ac:dyDescent="0.25">
      <c r="A32066" t="s">
        <v>33902</v>
      </c>
      <c r="B32066">
        <v>657</v>
      </c>
    </row>
    <row r="32067" spans="1:2" x14ac:dyDescent="0.25">
      <c r="A32067" t="s">
        <v>33903</v>
      </c>
      <c r="B32067">
        <v>29</v>
      </c>
    </row>
    <row r="32068" spans="1:2" x14ac:dyDescent="0.25">
      <c r="A32068" t="s">
        <v>33904</v>
      </c>
      <c r="B32068">
        <v>23858</v>
      </c>
    </row>
    <row r="32069" spans="1:2" x14ac:dyDescent="0.25">
      <c r="A32069" t="s">
        <v>33905</v>
      </c>
      <c r="B32069">
        <v>85</v>
      </c>
    </row>
    <row r="32070" spans="1:2" x14ac:dyDescent="0.25">
      <c r="A32070" t="s">
        <v>33906</v>
      </c>
      <c r="B32070">
        <v>1201</v>
      </c>
    </row>
    <row r="32071" spans="1:2" x14ac:dyDescent="0.25">
      <c r="A32071" t="s">
        <v>33907</v>
      </c>
      <c r="B32071">
        <v>4249</v>
      </c>
    </row>
    <row r="32072" spans="1:2" x14ac:dyDescent="0.25">
      <c r="A32072" t="s">
        <v>33908</v>
      </c>
      <c r="B32072">
        <v>85</v>
      </c>
    </row>
    <row r="32073" spans="1:2" x14ac:dyDescent="0.25">
      <c r="A32073" t="s">
        <v>33909</v>
      </c>
      <c r="B32073">
        <v>1547</v>
      </c>
    </row>
    <row r="32074" spans="1:2" x14ac:dyDescent="0.25">
      <c r="A32074" t="s">
        <v>33910</v>
      </c>
      <c r="B32074">
        <v>863</v>
      </c>
    </row>
    <row r="32075" spans="1:2" x14ac:dyDescent="0.25">
      <c r="A32075" t="s">
        <v>33911</v>
      </c>
      <c r="B32075">
        <v>76</v>
      </c>
    </row>
    <row r="32076" spans="1:2" x14ac:dyDescent="0.25">
      <c r="A32076" t="s">
        <v>33912</v>
      </c>
      <c r="B32076">
        <v>501</v>
      </c>
    </row>
    <row r="32077" spans="1:2" x14ac:dyDescent="0.25">
      <c r="A32077" t="s">
        <v>33913</v>
      </c>
      <c r="B32077">
        <v>65</v>
      </c>
    </row>
    <row r="32078" spans="1:2" x14ac:dyDescent="0.25">
      <c r="A32078" t="s">
        <v>33914</v>
      </c>
      <c r="B32078">
        <v>1594</v>
      </c>
    </row>
    <row r="32079" spans="1:2" x14ac:dyDescent="0.25">
      <c r="A32079" t="s">
        <v>33915</v>
      </c>
      <c r="B32079">
        <v>473</v>
      </c>
    </row>
    <row r="32080" spans="1:2" x14ac:dyDescent="0.25">
      <c r="A32080" t="s">
        <v>33916</v>
      </c>
      <c r="B32080">
        <v>7700</v>
      </c>
    </row>
    <row r="32081" spans="1:2" x14ac:dyDescent="0.25">
      <c r="A32081" t="s">
        <v>33917</v>
      </c>
      <c r="B32081">
        <v>5143</v>
      </c>
    </row>
    <row r="32082" spans="1:2" x14ac:dyDescent="0.25">
      <c r="A32082" t="s">
        <v>33918</v>
      </c>
      <c r="B32082">
        <v>70256</v>
      </c>
    </row>
    <row r="32083" spans="1:2" x14ac:dyDescent="0.25">
      <c r="A32083" t="s">
        <v>33919</v>
      </c>
      <c r="B32083">
        <v>10840</v>
      </c>
    </row>
    <row r="32084" spans="1:2" x14ac:dyDescent="0.25">
      <c r="A32084" t="s">
        <v>33920</v>
      </c>
      <c r="B32084">
        <v>11339</v>
      </c>
    </row>
    <row r="32085" spans="1:2" x14ac:dyDescent="0.25">
      <c r="A32085" t="s">
        <v>33921</v>
      </c>
      <c r="B32085">
        <v>2698</v>
      </c>
    </row>
    <row r="32086" spans="1:2" x14ac:dyDescent="0.25">
      <c r="A32086" t="s">
        <v>33922</v>
      </c>
      <c r="B32086">
        <v>191</v>
      </c>
    </row>
    <row r="32087" spans="1:2" x14ac:dyDescent="0.25">
      <c r="A32087" t="s">
        <v>33923</v>
      </c>
      <c r="B32087">
        <v>243</v>
      </c>
    </row>
    <row r="32088" spans="1:2" x14ac:dyDescent="0.25">
      <c r="A32088" t="s">
        <v>33924</v>
      </c>
      <c r="B32088">
        <v>124</v>
      </c>
    </row>
    <row r="32089" spans="1:2" x14ac:dyDescent="0.25">
      <c r="A32089" t="s">
        <v>33925</v>
      </c>
      <c r="B32089">
        <v>9</v>
      </c>
    </row>
    <row r="32090" spans="1:2" x14ac:dyDescent="0.25">
      <c r="A32090" t="s">
        <v>33926</v>
      </c>
      <c r="B32090">
        <v>79</v>
      </c>
    </row>
    <row r="32091" spans="1:2" x14ac:dyDescent="0.25">
      <c r="A32091" t="s">
        <v>33927</v>
      </c>
      <c r="B32091">
        <v>198</v>
      </c>
    </row>
    <row r="32092" spans="1:2" x14ac:dyDescent="0.25">
      <c r="A32092" t="s">
        <v>33928</v>
      </c>
      <c r="B32092">
        <v>626</v>
      </c>
    </row>
    <row r="32093" spans="1:2" x14ac:dyDescent="0.25">
      <c r="A32093" t="s">
        <v>33929</v>
      </c>
      <c r="B32093">
        <v>123</v>
      </c>
    </row>
    <row r="32094" spans="1:2" x14ac:dyDescent="0.25">
      <c r="A32094" t="s">
        <v>33930</v>
      </c>
      <c r="B32094">
        <v>2</v>
      </c>
    </row>
    <row r="32095" spans="1:2" x14ac:dyDescent="0.25">
      <c r="A32095" t="s">
        <v>33931</v>
      </c>
      <c r="B32095">
        <v>36</v>
      </c>
    </row>
    <row r="32096" spans="1:2" x14ac:dyDescent="0.25">
      <c r="A32096" t="s">
        <v>33932</v>
      </c>
      <c r="B32096">
        <v>1631</v>
      </c>
    </row>
    <row r="32097" spans="1:2" x14ac:dyDescent="0.25">
      <c r="A32097" t="s">
        <v>33933</v>
      </c>
      <c r="B32097">
        <v>406</v>
      </c>
    </row>
    <row r="32098" spans="1:2" x14ac:dyDescent="0.25">
      <c r="A32098" t="s">
        <v>33934</v>
      </c>
      <c r="B32098">
        <v>583</v>
      </c>
    </row>
    <row r="32099" spans="1:2" x14ac:dyDescent="0.25">
      <c r="A32099" t="s">
        <v>33935</v>
      </c>
      <c r="B32099">
        <v>165</v>
      </c>
    </row>
    <row r="32100" spans="1:2" x14ac:dyDescent="0.25">
      <c r="A32100" t="s">
        <v>33936</v>
      </c>
      <c r="B32100">
        <v>9</v>
      </c>
    </row>
    <row r="32101" spans="1:2" x14ac:dyDescent="0.25">
      <c r="A32101" t="s">
        <v>33937</v>
      </c>
      <c r="B32101">
        <v>121</v>
      </c>
    </row>
    <row r="32102" spans="1:2" x14ac:dyDescent="0.25">
      <c r="A32102" t="s">
        <v>33938</v>
      </c>
      <c r="B32102">
        <v>518</v>
      </c>
    </row>
    <row r="32103" spans="1:2" x14ac:dyDescent="0.25">
      <c r="A32103" t="s">
        <v>33939</v>
      </c>
      <c r="B32103">
        <v>823</v>
      </c>
    </row>
    <row r="32104" spans="1:2" x14ac:dyDescent="0.25">
      <c r="A32104" t="s">
        <v>33940</v>
      </c>
      <c r="B32104">
        <v>226</v>
      </c>
    </row>
    <row r="32105" spans="1:2" x14ac:dyDescent="0.25">
      <c r="A32105" t="s">
        <v>33941</v>
      </c>
      <c r="B32105">
        <v>6</v>
      </c>
    </row>
    <row r="32106" spans="1:2" x14ac:dyDescent="0.25">
      <c r="A32106" t="s">
        <v>33942</v>
      </c>
      <c r="B32106">
        <v>85</v>
      </c>
    </row>
    <row r="32107" spans="1:2" x14ac:dyDescent="0.25">
      <c r="A32107" t="s">
        <v>33943</v>
      </c>
      <c r="B32107">
        <v>2942</v>
      </c>
    </row>
    <row r="32108" spans="1:2" x14ac:dyDescent="0.25">
      <c r="A32108" t="s">
        <v>33944</v>
      </c>
      <c r="B32108">
        <v>497</v>
      </c>
    </row>
    <row r="32109" spans="1:2" x14ac:dyDescent="0.25">
      <c r="A32109" t="s">
        <v>33945</v>
      </c>
      <c r="B32109">
        <v>376</v>
      </c>
    </row>
    <row r="32110" spans="1:2" x14ac:dyDescent="0.25">
      <c r="A32110" t="s">
        <v>33946</v>
      </c>
      <c r="B32110">
        <v>117</v>
      </c>
    </row>
    <row r="32111" spans="1:2" x14ac:dyDescent="0.25">
      <c r="A32111" t="s">
        <v>33947</v>
      </c>
      <c r="B32111">
        <v>11</v>
      </c>
    </row>
    <row r="32112" spans="1:2" x14ac:dyDescent="0.25">
      <c r="A32112" t="s">
        <v>33948</v>
      </c>
      <c r="B32112">
        <v>45</v>
      </c>
    </row>
    <row r="32113" spans="1:2" x14ac:dyDescent="0.25">
      <c r="A32113" t="s">
        <v>33949</v>
      </c>
      <c r="B32113">
        <v>469</v>
      </c>
    </row>
    <row r="32114" spans="1:2" x14ac:dyDescent="0.25">
      <c r="A32114" t="s">
        <v>33950</v>
      </c>
      <c r="B32114">
        <v>560</v>
      </c>
    </row>
    <row r="32115" spans="1:2" x14ac:dyDescent="0.25">
      <c r="A32115" t="s">
        <v>33951</v>
      </c>
      <c r="B32115">
        <v>229</v>
      </c>
    </row>
    <row r="32116" spans="1:2" x14ac:dyDescent="0.25">
      <c r="A32116" t="s">
        <v>33952</v>
      </c>
      <c r="B32116">
        <v>15</v>
      </c>
    </row>
    <row r="32117" spans="1:2" x14ac:dyDescent="0.25">
      <c r="A32117" t="s">
        <v>33953</v>
      </c>
      <c r="B32117">
        <v>99</v>
      </c>
    </row>
    <row r="32118" spans="1:2" x14ac:dyDescent="0.25">
      <c r="A32118" t="s">
        <v>33954</v>
      </c>
      <c r="B32118">
        <v>2418</v>
      </c>
    </row>
    <row r="32119" spans="1:2" x14ac:dyDescent="0.25">
      <c r="A32119" t="s">
        <v>33955</v>
      </c>
      <c r="B32119">
        <v>793</v>
      </c>
    </row>
    <row r="32120" spans="1:2" x14ac:dyDescent="0.25">
      <c r="A32120" t="s">
        <v>33956</v>
      </c>
      <c r="B32120">
        <v>333</v>
      </c>
    </row>
    <row r="32121" spans="1:2" x14ac:dyDescent="0.25">
      <c r="A32121" t="s">
        <v>33957</v>
      </c>
      <c r="B32121">
        <v>95</v>
      </c>
    </row>
    <row r="32122" spans="1:2" x14ac:dyDescent="0.25">
      <c r="A32122" t="s">
        <v>33958</v>
      </c>
      <c r="B32122">
        <v>21</v>
      </c>
    </row>
    <row r="32123" spans="1:2" x14ac:dyDescent="0.25">
      <c r="A32123" t="s">
        <v>33959</v>
      </c>
      <c r="B32123">
        <v>45</v>
      </c>
    </row>
    <row r="32124" spans="1:2" x14ac:dyDescent="0.25">
      <c r="A32124" t="s">
        <v>33960</v>
      </c>
      <c r="B32124">
        <v>503</v>
      </c>
    </row>
    <row r="32125" spans="1:2" x14ac:dyDescent="0.25">
      <c r="A32125" t="s">
        <v>33961</v>
      </c>
      <c r="B32125">
        <v>590</v>
      </c>
    </row>
    <row r="32126" spans="1:2" x14ac:dyDescent="0.25">
      <c r="A32126" t="s">
        <v>33962</v>
      </c>
      <c r="B32126">
        <v>224</v>
      </c>
    </row>
    <row r="32127" spans="1:2" x14ac:dyDescent="0.25">
      <c r="A32127" t="s">
        <v>33963</v>
      </c>
      <c r="B32127">
        <v>55</v>
      </c>
    </row>
    <row r="32128" spans="1:2" x14ac:dyDescent="0.25">
      <c r="A32128" t="s">
        <v>33964</v>
      </c>
      <c r="B32128">
        <v>225</v>
      </c>
    </row>
    <row r="32129" spans="1:2" x14ac:dyDescent="0.25">
      <c r="A32129" t="s">
        <v>33965</v>
      </c>
      <c r="B32129">
        <v>2884</v>
      </c>
    </row>
    <row r="32130" spans="1:2" x14ac:dyDescent="0.25">
      <c r="A32130" t="s">
        <v>33966</v>
      </c>
      <c r="B32130">
        <v>1486</v>
      </c>
    </row>
    <row r="32131" spans="1:2" x14ac:dyDescent="0.25">
      <c r="A32131" t="s">
        <v>33967</v>
      </c>
      <c r="B32131">
        <v>331</v>
      </c>
    </row>
    <row r="32132" spans="1:2" x14ac:dyDescent="0.25">
      <c r="A32132" t="s">
        <v>33968</v>
      </c>
      <c r="B32132">
        <v>102</v>
      </c>
    </row>
    <row r="32133" spans="1:2" x14ac:dyDescent="0.25">
      <c r="A32133" t="s">
        <v>33969</v>
      </c>
      <c r="B32133">
        <v>61</v>
      </c>
    </row>
    <row r="32134" spans="1:2" x14ac:dyDescent="0.25">
      <c r="A32134" t="s">
        <v>33970</v>
      </c>
      <c r="B32134">
        <v>46</v>
      </c>
    </row>
    <row r="32135" spans="1:2" x14ac:dyDescent="0.25">
      <c r="A32135" t="s">
        <v>33971</v>
      </c>
      <c r="B32135">
        <v>659</v>
      </c>
    </row>
    <row r="32136" spans="1:2" x14ac:dyDescent="0.25">
      <c r="A32136" t="s">
        <v>33972</v>
      </c>
      <c r="B32136">
        <v>623</v>
      </c>
    </row>
    <row r="32137" spans="1:2" x14ac:dyDescent="0.25">
      <c r="A32137" t="s">
        <v>33973</v>
      </c>
      <c r="B32137">
        <v>448</v>
      </c>
    </row>
    <row r="32138" spans="1:2" x14ac:dyDescent="0.25">
      <c r="A32138" t="s">
        <v>33974</v>
      </c>
      <c r="B32138">
        <v>174</v>
      </c>
    </row>
    <row r="32139" spans="1:2" x14ac:dyDescent="0.25">
      <c r="A32139" t="s">
        <v>33975</v>
      </c>
      <c r="B32139">
        <v>418</v>
      </c>
    </row>
    <row r="32140" spans="1:2" x14ac:dyDescent="0.25">
      <c r="A32140" t="s">
        <v>33976</v>
      </c>
      <c r="B32140">
        <v>4348</v>
      </c>
    </row>
    <row r="32141" spans="1:2" x14ac:dyDescent="0.25">
      <c r="A32141" t="s">
        <v>33977</v>
      </c>
      <c r="B32141">
        <v>2333</v>
      </c>
    </row>
    <row r="32142" spans="1:2" x14ac:dyDescent="0.25">
      <c r="A32142" t="s">
        <v>33978</v>
      </c>
      <c r="B32142">
        <v>258</v>
      </c>
    </row>
    <row r="32143" spans="1:2" x14ac:dyDescent="0.25">
      <c r="A32143" t="s">
        <v>33979</v>
      </c>
      <c r="B32143">
        <v>135</v>
      </c>
    </row>
    <row r="32144" spans="1:2" x14ac:dyDescent="0.25">
      <c r="A32144" t="s">
        <v>33980</v>
      </c>
      <c r="B32144">
        <v>114</v>
      </c>
    </row>
    <row r="32145" spans="1:2" x14ac:dyDescent="0.25">
      <c r="A32145" t="s">
        <v>33981</v>
      </c>
      <c r="B32145">
        <v>21</v>
      </c>
    </row>
    <row r="32146" spans="1:2" x14ac:dyDescent="0.25">
      <c r="A32146" t="s">
        <v>33982</v>
      </c>
      <c r="B32146">
        <v>420</v>
      </c>
    </row>
    <row r="32147" spans="1:2" x14ac:dyDescent="0.25">
      <c r="A32147" t="s">
        <v>33983</v>
      </c>
      <c r="B32147">
        <v>555</v>
      </c>
    </row>
    <row r="32148" spans="1:2" x14ac:dyDescent="0.25">
      <c r="A32148" t="s">
        <v>33984</v>
      </c>
      <c r="B32148">
        <v>716</v>
      </c>
    </row>
    <row r="32149" spans="1:2" x14ac:dyDescent="0.25">
      <c r="A32149" t="s">
        <v>33985</v>
      </c>
      <c r="B32149">
        <v>499</v>
      </c>
    </row>
    <row r="32150" spans="1:2" x14ac:dyDescent="0.25">
      <c r="A32150" t="s">
        <v>33986</v>
      </c>
      <c r="B32150">
        <v>992</v>
      </c>
    </row>
    <row r="32151" spans="1:2" x14ac:dyDescent="0.25">
      <c r="A32151" t="s">
        <v>33987</v>
      </c>
      <c r="B32151">
        <v>6043</v>
      </c>
    </row>
    <row r="32152" spans="1:2" x14ac:dyDescent="0.25">
      <c r="A32152" t="s">
        <v>33988</v>
      </c>
      <c r="B32152">
        <v>4646</v>
      </c>
    </row>
    <row r="32153" spans="1:2" x14ac:dyDescent="0.25">
      <c r="A32153" t="s">
        <v>33989</v>
      </c>
      <c r="B32153">
        <v>488</v>
      </c>
    </row>
    <row r="32154" spans="1:2" x14ac:dyDescent="0.25">
      <c r="A32154" t="s">
        <v>33990</v>
      </c>
      <c r="B32154">
        <v>405</v>
      </c>
    </row>
    <row r="32155" spans="1:2" x14ac:dyDescent="0.25">
      <c r="A32155" t="s">
        <v>33991</v>
      </c>
      <c r="B32155">
        <v>231</v>
      </c>
    </row>
    <row r="32156" spans="1:2" x14ac:dyDescent="0.25">
      <c r="A32156" t="s">
        <v>33992</v>
      </c>
      <c r="B32156">
        <v>15</v>
      </c>
    </row>
    <row r="32157" spans="1:2" x14ac:dyDescent="0.25">
      <c r="A32157" t="s">
        <v>33993</v>
      </c>
      <c r="B32157">
        <v>150</v>
      </c>
    </row>
    <row r="32158" spans="1:2" x14ac:dyDescent="0.25">
      <c r="A32158" t="s">
        <v>33994</v>
      </c>
      <c r="B32158">
        <v>512</v>
      </c>
    </row>
    <row r="32159" spans="1:2" x14ac:dyDescent="0.25">
      <c r="A32159" t="s">
        <v>33995</v>
      </c>
      <c r="B32159">
        <v>2059</v>
      </c>
    </row>
    <row r="32160" spans="1:2" x14ac:dyDescent="0.25">
      <c r="A32160" t="s">
        <v>33996</v>
      </c>
      <c r="B32160">
        <v>1218</v>
      </c>
    </row>
    <row r="32161" spans="1:2" x14ac:dyDescent="0.25">
      <c r="A32161" t="s">
        <v>33997</v>
      </c>
      <c r="B32161">
        <v>2343</v>
      </c>
    </row>
    <row r="32162" spans="1:2" x14ac:dyDescent="0.25">
      <c r="A32162" t="s">
        <v>33998</v>
      </c>
      <c r="B32162">
        <v>12067</v>
      </c>
    </row>
    <row r="32163" spans="1:2" x14ac:dyDescent="0.25">
      <c r="A32163" t="s">
        <v>33999</v>
      </c>
      <c r="B32163">
        <v>6273</v>
      </c>
    </row>
    <row r="32164" spans="1:2" x14ac:dyDescent="0.25">
      <c r="A32164" t="s">
        <v>34000</v>
      </c>
      <c r="B32164">
        <v>357</v>
      </c>
    </row>
    <row r="32165" spans="1:2" x14ac:dyDescent="0.25">
      <c r="A32165" t="s">
        <v>34001</v>
      </c>
      <c r="B32165">
        <v>586</v>
      </c>
    </row>
    <row r="32166" spans="1:2" x14ac:dyDescent="0.25">
      <c r="A32166" t="s">
        <v>34002</v>
      </c>
      <c r="B32166">
        <v>210</v>
      </c>
    </row>
    <row r="32167" spans="1:2" x14ac:dyDescent="0.25">
      <c r="A32167" t="s">
        <v>34003</v>
      </c>
      <c r="B32167">
        <v>5</v>
      </c>
    </row>
    <row r="32168" spans="1:2" x14ac:dyDescent="0.25">
      <c r="A32168" t="s">
        <v>34004</v>
      </c>
      <c r="B32168">
        <v>41</v>
      </c>
    </row>
    <row r="32169" spans="1:2" x14ac:dyDescent="0.25">
      <c r="A32169" t="s">
        <v>34005</v>
      </c>
      <c r="B32169">
        <v>591</v>
      </c>
    </row>
    <row r="32170" spans="1:2" x14ac:dyDescent="0.25">
      <c r="A32170" t="s">
        <v>34006</v>
      </c>
      <c r="B32170">
        <v>3521</v>
      </c>
    </row>
    <row r="32171" spans="1:2" x14ac:dyDescent="0.25">
      <c r="A32171" t="s">
        <v>34007</v>
      </c>
      <c r="B32171">
        <v>1621</v>
      </c>
    </row>
    <row r="32172" spans="1:2" x14ac:dyDescent="0.25">
      <c r="A32172" t="s">
        <v>34008</v>
      </c>
      <c r="B32172">
        <v>3117</v>
      </c>
    </row>
    <row r="32173" spans="1:2" x14ac:dyDescent="0.25">
      <c r="A32173" t="s">
        <v>34009</v>
      </c>
      <c r="B32173">
        <v>16322</v>
      </c>
    </row>
    <row r="32174" spans="1:2" x14ac:dyDescent="0.25">
      <c r="A32174" t="s">
        <v>34354</v>
      </c>
      <c r="B32174">
        <v>16625</v>
      </c>
    </row>
    <row r="32175" spans="1:2" x14ac:dyDescent="0.25">
      <c r="A32175" t="s">
        <v>34355</v>
      </c>
      <c r="B32175">
        <v>3447</v>
      </c>
    </row>
    <row r="32176" spans="1:2" x14ac:dyDescent="0.25">
      <c r="A32176" t="s">
        <v>34356</v>
      </c>
      <c r="B32176">
        <v>1729</v>
      </c>
    </row>
    <row r="32177" spans="1:2" x14ac:dyDescent="0.25">
      <c r="A32177" t="s">
        <v>34357</v>
      </c>
      <c r="B32177">
        <v>666</v>
      </c>
    </row>
    <row r="32178" spans="1:2" x14ac:dyDescent="0.25">
      <c r="A32178" t="s">
        <v>34358</v>
      </c>
      <c r="B32178">
        <v>377</v>
      </c>
    </row>
    <row r="32179" spans="1:2" x14ac:dyDescent="0.25">
      <c r="A32179" t="s">
        <v>34359</v>
      </c>
      <c r="B32179">
        <v>2958</v>
      </c>
    </row>
    <row r="32180" spans="1:2" x14ac:dyDescent="0.25">
      <c r="A32180" t="s">
        <v>34360</v>
      </c>
      <c r="B32180">
        <v>4880</v>
      </c>
    </row>
    <row r="32181" spans="1:2" x14ac:dyDescent="0.25">
      <c r="A32181" t="s">
        <v>34361</v>
      </c>
      <c r="B32181">
        <v>7546</v>
      </c>
    </row>
    <row r="32182" spans="1:2" x14ac:dyDescent="0.25">
      <c r="A32182" t="s">
        <v>34362</v>
      </c>
      <c r="B32182">
        <v>3590</v>
      </c>
    </row>
    <row r="32183" spans="1:2" x14ac:dyDescent="0.25">
      <c r="A32183" t="s">
        <v>34363</v>
      </c>
      <c r="B32183">
        <v>7315</v>
      </c>
    </row>
    <row r="32184" spans="1:2" x14ac:dyDescent="0.25">
      <c r="A32184" t="s">
        <v>34364</v>
      </c>
      <c r="B32184">
        <v>49133</v>
      </c>
    </row>
    <row r="32185" spans="1:2" x14ac:dyDescent="0.25">
      <c r="A32185" t="s">
        <v>34010</v>
      </c>
      <c r="B32185">
        <v>71</v>
      </c>
    </row>
    <row r="32186" spans="1:2" x14ac:dyDescent="0.25">
      <c r="A32186" t="s">
        <v>34011</v>
      </c>
      <c r="B32186">
        <v>110</v>
      </c>
    </row>
    <row r="32187" spans="1:2" x14ac:dyDescent="0.25">
      <c r="A32187" t="s">
        <v>34012</v>
      </c>
      <c r="B32187">
        <v>49</v>
      </c>
    </row>
    <row r="32188" spans="1:2" x14ac:dyDescent="0.25">
      <c r="A32188" t="s">
        <v>34013</v>
      </c>
      <c r="B32188">
        <v>1</v>
      </c>
    </row>
    <row r="32189" spans="1:2" x14ac:dyDescent="0.25">
      <c r="A32189" t="s">
        <v>34014</v>
      </c>
      <c r="B32189">
        <v>46</v>
      </c>
    </row>
    <row r="32190" spans="1:2" x14ac:dyDescent="0.25">
      <c r="A32190" t="s">
        <v>34015</v>
      </c>
      <c r="B32190">
        <v>51</v>
      </c>
    </row>
    <row r="32191" spans="1:2" x14ac:dyDescent="0.25">
      <c r="A32191" t="s">
        <v>34016</v>
      </c>
      <c r="B32191">
        <v>184</v>
      </c>
    </row>
    <row r="32192" spans="1:2" x14ac:dyDescent="0.25">
      <c r="A32192" t="s">
        <v>34017</v>
      </c>
      <c r="B32192">
        <v>48</v>
      </c>
    </row>
    <row r="32193" spans="1:2" x14ac:dyDescent="0.25">
      <c r="A32193" t="s">
        <v>34018</v>
      </c>
      <c r="B32193">
        <v>1</v>
      </c>
    </row>
    <row r="32194" spans="1:2" x14ac:dyDescent="0.25">
      <c r="A32194" t="s">
        <v>34019</v>
      </c>
      <c r="B32194">
        <v>20</v>
      </c>
    </row>
    <row r="32195" spans="1:2" x14ac:dyDescent="0.25">
      <c r="A32195" t="s">
        <v>34020</v>
      </c>
      <c r="B32195">
        <v>608</v>
      </c>
    </row>
    <row r="32196" spans="1:2" x14ac:dyDescent="0.25">
      <c r="A32196" t="s">
        <v>34021</v>
      </c>
      <c r="B32196">
        <v>214</v>
      </c>
    </row>
    <row r="32197" spans="1:2" x14ac:dyDescent="0.25">
      <c r="A32197" t="s">
        <v>34022</v>
      </c>
      <c r="B32197">
        <v>233</v>
      </c>
    </row>
    <row r="32198" spans="1:2" x14ac:dyDescent="0.25">
      <c r="A32198" t="s">
        <v>34023</v>
      </c>
      <c r="B32198">
        <v>122</v>
      </c>
    </row>
    <row r="32199" spans="1:2" x14ac:dyDescent="0.25">
      <c r="A32199" t="s">
        <v>34024</v>
      </c>
      <c r="B32199">
        <v>5</v>
      </c>
    </row>
    <row r="32200" spans="1:2" x14ac:dyDescent="0.25">
      <c r="A32200" t="s">
        <v>34025</v>
      </c>
      <c r="B32200">
        <v>85</v>
      </c>
    </row>
    <row r="32201" spans="1:2" x14ac:dyDescent="0.25">
      <c r="A32201" t="s">
        <v>34026</v>
      </c>
      <c r="B32201">
        <v>257</v>
      </c>
    </row>
    <row r="32202" spans="1:2" x14ac:dyDescent="0.25">
      <c r="A32202" t="s">
        <v>34027</v>
      </c>
      <c r="B32202">
        <v>379</v>
      </c>
    </row>
    <row r="32203" spans="1:2" x14ac:dyDescent="0.25">
      <c r="A32203" t="s">
        <v>34028</v>
      </c>
      <c r="B32203">
        <v>130</v>
      </c>
    </row>
    <row r="32204" spans="1:2" x14ac:dyDescent="0.25">
      <c r="A32204" t="s">
        <v>34029</v>
      </c>
      <c r="B32204">
        <v>4</v>
      </c>
    </row>
    <row r="32205" spans="1:2" x14ac:dyDescent="0.25">
      <c r="A32205" t="s">
        <v>34030</v>
      </c>
      <c r="B32205">
        <v>50</v>
      </c>
    </row>
    <row r="32206" spans="1:2" x14ac:dyDescent="0.25">
      <c r="A32206" t="s">
        <v>34031</v>
      </c>
      <c r="B32206">
        <v>1527</v>
      </c>
    </row>
    <row r="32207" spans="1:2" x14ac:dyDescent="0.25">
      <c r="A32207" t="s">
        <v>34032</v>
      </c>
      <c r="B32207">
        <v>252</v>
      </c>
    </row>
    <row r="32208" spans="1:2" x14ac:dyDescent="0.25">
      <c r="A32208" t="s">
        <v>34033</v>
      </c>
      <c r="B32208">
        <v>161</v>
      </c>
    </row>
    <row r="32209" spans="1:2" x14ac:dyDescent="0.25">
      <c r="A32209" t="s">
        <v>34034</v>
      </c>
      <c r="B32209">
        <v>98</v>
      </c>
    </row>
    <row r="32210" spans="1:2" x14ac:dyDescent="0.25">
      <c r="A32210" t="s">
        <v>34035</v>
      </c>
      <c r="B32210">
        <v>6</v>
      </c>
    </row>
    <row r="32211" spans="1:2" x14ac:dyDescent="0.25">
      <c r="A32211" t="s">
        <v>34036</v>
      </c>
      <c r="B32211">
        <v>26</v>
      </c>
    </row>
    <row r="32212" spans="1:2" x14ac:dyDescent="0.25">
      <c r="A32212" t="s">
        <v>34037</v>
      </c>
      <c r="B32212">
        <v>272</v>
      </c>
    </row>
    <row r="32213" spans="1:2" x14ac:dyDescent="0.25">
      <c r="A32213" t="s">
        <v>34038</v>
      </c>
      <c r="B32213">
        <v>255</v>
      </c>
    </row>
    <row r="32214" spans="1:2" x14ac:dyDescent="0.25">
      <c r="A32214" t="s">
        <v>34039</v>
      </c>
      <c r="B32214">
        <v>122</v>
      </c>
    </row>
    <row r="32215" spans="1:2" x14ac:dyDescent="0.25">
      <c r="A32215" t="s">
        <v>34040</v>
      </c>
      <c r="B32215">
        <v>7</v>
      </c>
    </row>
    <row r="32216" spans="1:2" x14ac:dyDescent="0.25">
      <c r="A32216" t="s">
        <v>34041</v>
      </c>
      <c r="B32216">
        <v>56</v>
      </c>
    </row>
    <row r="32217" spans="1:2" x14ac:dyDescent="0.25">
      <c r="A32217" t="s">
        <v>34042</v>
      </c>
      <c r="B32217">
        <v>1289</v>
      </c>
    </row>
    <row r="32218" spans="1:2" x14ac:dyDescent="0.25">
      <c r="A32218" t="s">
        <v>34043</v>
      </c>
      <c r="B32218">
        <v>511</v>
      </c>
    </row>
    <row r="32219" spans="1:2" x14ac:dyDescent="0.25">
      <c r="A32219" t="s">
        <v>34044</v>
      </c>
      <c r="B32219">
        <v>132</v>
      </c>
    </row>
    <row r="32220" spans="1:2" x14ac:dyDescent="0.25">
      <c r="A32220" t="s">
        <v>34045</v>
      </c>
      <c r="B32220">
        <v>64</v>
      </c>
    </row>
    <row r="32221" spans="1:2" x14ac:dyDescent="0.25">
      <c r="A32221" t="s">
        <v>34046</v>
      </c>
      <c r="B32221">
        <v>12</v>
      </c>
    </row>
    <row r="32222" spans="1:2" x14ac:dyDescent="0.25">
      <c r="A32222" t="s">
        <v>34047</v>
      </c>
      <c r="B32222">
        <v>32</v>
      </c>
    </row>
    <row r="32223" spans="1:2" x14ac:dyDescent="0.25">
      <c r="A32223" t="s">
        <v>34048</v>
      </c>
      <c r="B32223">
        <v>313</v>
      </c>
    </row>
    <row r="32224" spans="1:2" x14ac:dyDescent="0.25">
      <c r="A32224" t="s">
        <v>34049</v>
      </c>
      <c r="B32224">
        <v>267</v>
      </c>
    </row>
    <row r="32225" spans="1:2" x14ac:dyDescent="0.25">
      <c r="A32225" t="s">
        <v>34050</v>
      </c>
      <c r="B32225">
        <v>112</v>
      </c>
    </row>
    <row r="32226" spans="1:2" x14ac:dyDescent="0.25">
      <c r="A32226" t="s">
        <v>34051</v>
      </c>
      <c r="B32226">
        <v>24</v>
      </c>
    </row>
    <row r="32227" spans="1:2" x14ac:dyDescent="0.25">
      <c r="A32227" t="s">
        <v>34052</v>
      </c>
      <c r="B32227">
        <v>162</v>
      </c>
    </row>
    <row r="32228" spans="1:2" x14ac:dyDescent="0.25">
      <c r="A32228" t="s">
        <v>34053</v>
      </c>
      <c r="B32228">
        <v>1629</v>
      </c>
    </row>
    <row r="32229" spans="1:2" x14ac:dyDescent="0.25">
      <c r="A32229" t="s">
        <v>34054</v>
      </c>
      <c r="B32229">
        <v>773</v>
      </c>
    </row>
    <row r="32230" spans="1:2" x14ac:dyDescent="0.25">
      <c r="A32230" t="s">
        <v>34055</v>
      </c>
      <c r="B32230">
        <v>145</v>
      </c>
    </row>
    <row r="32231" spans="1:2" x14ac:dyDescent="0.25">
      <c r="A32231" t="s">
        <v>34056</v>
      </c>
      <c r="B32231">
        <v>69</v>
      </c>
    </row>
    <row r="32232" spans="1:2" x14ac:dyDescent="0.25">
      <c r="A32232" t="s">
        <v>34057</v>
      </c>
      <c r="B32232">
        <v>19</v>
      </c>
    </row>
    <row r="32233" spans="1:2" x14ac:dyDescent="0.25">
      <c r="A32233" t="s">
        <v>34058</v>
      </c>
      <c r="B32233">
        <v>31</v>
      </c>
    </row>
    <row r="32234" spans="1:2" x14ac:dyDescent="0.25">
      <c r="A32234" t="s">
        <v>34059</v>
      </c>
      <c r="B32234">
        <v>447</v>
      </c>
    </row>
    <row r="32235" spans="1:2" x14ac:dyDescent="0.25">
      <c r="A32235" t="s">
        <v>34060</v>
      </c>
      <c r="B32235">
        <v>266</v>
      </c>
    </row>
    <row r="32236" spans="1:2" x14ac:dyDescent="0.25">
      <c r="A32236" t="s">
        <v>34061</v>
      </c>
      <c r="B32236">
        <v>245</v>
      </c>
    </row>
    <row r="32237" spans="1:2" x14ac:dyDescent="0.25">
      <c r="A32237" t="s">
        <v>34062</v>
      </c>
      <c r="B32237">
        <v>87</v>
      </c>
    </row>
    <row r="32238" spans="1:2" x14ac:dyDescent="0.25">
      <c r="A32238" t="s">
        <v>34063</v>
      </c>
      <c r="B32238">
        <v>316</v>
      </c>
    </row>
    <row r="32239" spans="1:2" x14ac:dyDescent="0.25">
      <c r="A32239" t="s">
        <v>34064</v>
      </c>
      <c r="B32239">
        <v>2492</v>
      </c>
    </row>
    <row r="32240" spans="1:2" x14ac:dyDescent="0.25">
      <c r="A32240" t="s">
        <v>34065</v>
      </c>
      <c r="B32240">
        <v>1365</v>
      </c>
    </row>
    <row r="32241" spans="1:2" x14ac:dyDescent="0.25">
      <c r="A32241" t="s">
        <v>34066</v>
      </c>
      <c r="B32241">
        <v>110</v>
      </c>
    </row>
    <row r="32242" spans="1:2" x14ac:dyDescent="0.25">
      <c r="A32242" t="s">
        <v>34067</v>
      </c>
      <c r="B32242">
        <v>76</v>
      </c>
    </row>
    <row r="32243" spans="1:2" x14ac:dyDescent="0.25">
      <c r="A32243" t="s">
        <v>34068</v>
      </c>
      <c r="B32243">
        <v>57</v>
      </c>
    </row>
    <row r="32244" spans="1:2" x14ac:dyDescent="0.25">
      <c r="A32244" t="s">
        <v>34069</v>
      </c>
      <c r="B32244">
        <v>6</v>
      </c>
    </row>
    <row r="32245" spans="1:2" x14ac:dyDescent="0.25">
      <c r="A32245" t="s">
        <v>34070</v>
      </c>
      <c r="B32245">
        <v>264</v>
      </c>
    </row>
    <row r="32246" spans="1:2" x14ac:dyDescent="0.25">
      <c r="A32246" t="s">
        <v>34071</v>
      </c>
      <c r="B32246">
        <v>255</v>
      </c>
    </row>
    <row r="32247" spans="1:2" x14ac:dyDescent="0.25">
      <c r="A32247" t="s">
        <v>34072</v>
      </c>
      <c r="B32247">
        <v>431</v>
      </c>
    </row>
    <row r="32248" spans="1:2" x14ac:dyDescent="0.25">
      <c r="A32248" t="s">
        <v>34073</v>
      </c>
      <c r="B32248">
        <v>286</v>
      </c>
    </row>
    <row r="32249" spans="1:2" x14ac:dyDescent="0.25">
      <c r="A32249" t="s">
        <v>34074</v>
      </c>
      <c r="B32249">
        <v>853</v>
      </c>
    </row>
    <row r="32250" spans="1:2" x14ac:dyDescent="0.25">
      <c r="A32250" t="s">
        <v>34075</v>
      </c>
      <c r="B32250">
        <v>3703</v>
      </c>
    </row>
    <row r="32251" spans="1:2" x14ac:dyDescent="0.25">
      <c r="A32251" t="s">
        <v>34076</v>
      </c>
      <c r="B32251">
        <v>3023</v>
      </c>
    </row>
    <row r="32252" spans="1:2" x14ac:dyDescent="0.25">
      <c r="A32252" t="s">
        <v>34077</v>
      </c>
      <c r="B32252">
        <v>168</v>
      </c>
    </row>
    <row r="32253" spans="1:2" x14ac:dyDescent="0.25">
      <c r="A32253" t="s">
        <v>34078</v>
      </c>
      <c r="B32253">
        <v>264</v>
      </c>
    </row>
    <row r="32254" spans="1:2" x14ac:dyDescent="0.25">
      <c r="A32254" t="s">
        <v>34079</v>
      </c>
      <c r="B32254">
        <v>140</v>
      </c>
    </row>
    <row r="32255" spans="1:2" x14ac:dyDescent="0.25">
      <c r="A32255" t="s">
        <v>34080</v>
      </c>
      <c r="B32255">
        <v>8</v>
      </c>
    </row>
    <row r="32256" spans="1:2" x14ac:dyDescent="0.25">
      <c r="A32256" t="s">
        <v>34081</v>
      </c>
      <c r="B32256">
        <v>98</v>
      </c>
    </row>
    <row r="32257" spans="1:2" x14ac:dyDescent="0.25">
      <c r="A32257" t="s">
        <v>34082</v>
      </c>
      <c r="B32257">
        <v>271</v>
      </c>
    </row>
    <row r="32258" spans="1:2" x14ac:dyDescent="0.25">
      <c r="A32258" t="s">
        <v>34083</v>
      </c>
      <c r="B32258">
        <v>1323</v>
      </c>
    </row>
    <row r="32259" spans="1:2" x14ac:dyDescent="0.25">
      <c r="A32259" t="s">
        <v>34084</v>
      </c>
      <c r="B32259">
        <v>756</v>
      </c>
    </row>
    <row r="32260" spans="1:2" x14ac:dyDescent="0.25">
      <c r="A32260" t="s">
        <v>34085</v>
      </c>
      <c r="B32260">
        <v>2017</v>
      </c>
    </row>
    <row r="32261" spans="1:2" x14ac:dyDescent="0.25">
      <c r="A32261" t="s">
        <v>34086</v>
      </c>
      <c r="B32261">
        <v>8068</v>
      </c>
    </row>
    <row r="32262" spans="1:2" x14ac:dyDescent="0.25">
      <c r="A32262" t="s">
        <v>34087</v>
      </c>
      <c r="B32262">
        <v>4588</v>
      </c>
    </row>
    <row r="32263" spans="1:2" x14ac:dyDescent="0.25">
      <c r="A32263" t="s">
        <v>34088</v>
      </c>
      <c r="B32263">
        <v>204</v>
      </c>
    </row>
    <row r="32264" spans="1:2" x14ac:dyDescent="0.25">
      <c r="A32264" t="s">
        <v>34089</v>
      </c>
      <c r="B32264">
        <v>392</v>
      </c>
    </row>
    <row r="32265" spans="1:2" x14ac:dyDescent="0.25">
      <c r="A32265" t="s">
        <v>34090</v>
      </c>
      <c r="B32265">
        <v>136</v>
      </c>
    </row>
    <row r="32266" spans="1:2" x14ac:dyDescent="0.25">
      <c r="A32266" t="s">
        <v>34091</v>
      </c>
      <c r="B32266">
        <v>1</v>
      </c>
    </row>
    <row r="32267" spans="1:2" x14ac:dyDescent="0.25">
      <c r="A32267" t="s">
        <v>34092</v>
      </c>
      <c r="B32267">
        <v>33</v>
      </c>
    </row>
    <row r="32268" spans="1:2" x14ac:dyDescent="0.25">
      <c r="A32268" t="s">
        <v>34093</v>
      </c>
      <c r="B32268">
        <v>397</v>
      </c>
    </row>
    <row r="32269" spans="1:2" x14ac:dyDescent="0.25">
      <c r="A32269" t="s">
        <v>34094</v>
      </c>
      <c r="B32269">
        <v>2285</v>
      </c>
    </row>
    <row r="32270" spans="1:2" x14ac:dyDescent="0.25">
      <c r="A32270" t="s">
        <v>34095</v>
      </c>
      <c r="B32270">
        <v>1005</v>
      </c>
    </row>
    <row r="32271" spans="1:2" x14ac:dyDescent="0.25">
      <c r="A32271" t="s">
        <v>34096</v>
      </c>
      <c r="B32271">
        <v>1928</v>
      </c>
    </row>
    <row r="32272" spans="1:2" x14ac:dyDescent="0.25">
      <c r="A32272" t="s">
        <v>34097</v>
      </c>
      <c r="B32272">
        <v>10969</v>
      </c>
    </row>
    <row r="32273" spans="1:2" x14ac:dyDescent="0.25">
      <c r="A32273" t="s">
        <v>34098</v>
      </c>
      <c r="B32273">
        <v>10797</v>
      </c>
    </row>
    <row r="32274" spans="1:2" x14ac:dyDescent="0.25">
      <c r="A32274" t="s">
        <v>34099</v>
      </c>
      <c r="B32274">
        <v>1263</v>
      </c>
    </row>
    <row r="32275" spans="1:2" x14ac:dyDescent="0.25">
      <c r="A32275" t="s">
        <v>34100</v>
      </c>
      <c r="B32275">
        <v>1134</v>
      </c>
    </row>
    <row r="32276" spans="1:2" x14ac:dyDescent="0.25">
      <c r="A32276" t="s">
        <v>34101</v>
      </c>
      <c r="B32276">
        <v>376</v>
      </c>
    </row>
    <row r="32277" spans="1:2" x14ac:dyDescent="0.25">
      <c r="A32277" t="s">
        <v>34102</v>
      </c>
      <c r="B32277">
        <v>235</v>
      </c>
    </row>
    <row r="32278" spans="1:2" x14ac:dyDescent="0.25">
      <c r="A32278" t="s">
        <v>34103</v>
      </c>
      <c r="B32278">
        <v>1735</v>
      </c>
    </row>
    <row r="32279" spans="1:2" x14ac:dyDescent="0.25">
      <c r="A32279" t="s">
        <v>34104</v>
      </c>
      <c r="B32279">
        <v>2274</v>
      </c>
    </row>
    <row r="32280" spans="1:2" x14ac:dyDescent="0.25">
      <c r="A32280" t="s">
        <v>34105</v>
      </c>
      <c r="B32280">
        <v>4696</v>
      </c>
    </row>
    <row r="32281" spans="1:2" x14ac:dyDescent="0.25">
      <c r="A32281" t="s">
        <v>34106</v>
      </c>
      <c r="B32281">
        <v>2170</v>
      </c>
    </row>
    <row r="32282" spans="1:2" x14ac:dyDescent="0.25">
      <c r="A32282" t="s">
        <v>34107</v>
      </c>
      <c r="B32282">
        <v>5402</v>
      </c>
    </row>
    <row r="32283" spans="1:2" x14ac:dyDescent="0.25">
      <c r="A32283" t="s">
        <v>34108</v>
      </c>
      <c r="B32283">
        <v>30082</v>
      </c>
    </row>
  </sheetData>
  <sheetProtection algorithmName="SHA-512" hashValue="jOuQ3pOYBI36SoENtvWDKTNPbFYztir0eGvm44RMbesErwMZyJHC24KtpyFLWrfpMTzzJQx0VhqBcMWmR3n/gQ==" saltValue="nF7fhEr3ZbjXp6A1HHHmQQ==" spinCount="100000" sheet="1" objects="1" scenarios="1"/>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indexed="45"/>
  </sheetPr>
  <dimension ref="A1:C363"/>
  <sheetViews>
    <sheetView showRowColHeaders="0" topLeftCell="A247" workbookViewId="0">
      <selection activeCell="B288" sqref="B288"/>
    </sheetView>
  </sheetViews>
  <sheetFormatPr defaultRowHeight="13.2" x14ac:dyDescent="0.25"/>
  <cols>
    <col min="2" max="3" width="89.44140625" customWidth="1"/>
  </cols>
  <sheetData>
    <row r="1" spans="1:3" ht="13.8" x14ac:dyDescent="0.25">
      <c r="A1" s="288" t="s">
        <v>989</v>
      </c>
      <c r="B1" s="288" t="s">
        <v>990</v>
      </c>
      <c r="C1" s="288" t="s">
        <v>991</v>
      </c>
    </row>
    <row r="2" spans="1:3" ht="27.6" x14ac:dyDescent="0.25">
      <c r="A2" s="289" t="s">
        <v>319</v>
      </c>
      <c r="B2" s="289" t="s">
        <v>992</v>
      </c>
      <c r="C2" s="289" t="s">
        <v>993</v>
      </c>
    </row>
    <row r="3" spans="1:3" ht="27.6" x14ac:dyDescent="0.25">
      <c r="A3" s="289" t="s">
        <v>320</v>
      </c>
      <c r="B3" s="289" t="s">
        <v>994</v>
      </c>
      <c r="C3" s="289" t="s">
        <v>988</v>
      </c>
    </row>
    <row r="4" spans="1:3" ht="27.6" x14ac:dyDescent="0.25">
      <c r="A4" s="290" t="s">
        <v>339</v>
      </c>
      <c r="B4" s="290" t="s">
        <v>995</v>
      </c>
      <c r="C4" s="290" t="s">
        <v>996</v>
      </c>
    </row>
    <row r="5" spans="1:3" ht="13.8" x14ac:dyDescent="0.25">
      <c r="A5" s="290" t="s">
        <v>340</v>
      </c>
      <c r="B5" s="290" t="s">
        <v>278</v>
      </c>
      <c r="C5" s="290" t="s">
        <v>480</v>
      </c>
    </row>
    <row r="6" spans="1:3" ht="13.8" x14ac:dyDescent="0.25">
      <c r="A6" s="638" t="s">
        <v>353</v>
      </c>
      <c r="B6" s="290" t="s">
        <v>997</v>
      </c>
      <c r="C6" s="290" t="s">
        <v>1001</v>
      </c>
    </row>
    <row r="7" spans="1:3" ht="13.8" x14ac:dyDescent="0.25">
      <c r="A7" s="638"/>
      <c r="B7" s="290" t="s">
        <v>998</v>
      </c>
      <c r="C7" s="290" t="s">
        <v>1002</v>
      </c>
    </row>
    <row r="8" spans="1:3" ht="13.8" x14ac:dyDescent="0.25">
      <c r="A8" s="638"/>
      <c r="B8" s="290" t="s">
        <v>999</v>
      </c>
      <c r="C8" s="290" t="s">
        <v>1003</v>
      </c>
    </row>
    <row r="9" spans="1:3" ht="13.8" x14ac:dyDescent="0.25">
      <c r="A9" s="638"/>
      <c r="B9" s="290" t="s">
        <v>1000</v>
      </c>
      <c r="C9" s="290" t="s">
        <v>1004</v>
      </c>
    </row>
    <row r="10" spans="1:3" ht="13.8" x14ac:dyDescent="0.25">
      <c r="A10" s="638" t="s">
        <v>355</v>
      </c>
      <c r="B10" s="290" t="s">
        <v>1005</v>
      </c>
      <c r="C10" s="290" t="s">
        <v>1009</v>
      </c>
    </row>
    <row r="11" spans="1:3" ht="13.8" x14ac:dyDescent="0.25">
      <c r="A11" s="638"/>
      <c r="B11" s="290" t="s">
        <v>1006</v>
      </c>
      <c r="C11" s="290" t="s">
        <v>1010</v>
      </c>
    </row>
    <row r="12" spans="1:3" ht="13.8" x14ac:dyDescent="0.25">
      <c r="A12" s="638"/>
      <c r="B12" s="290" t="s">
        <v>1007</v>
      </c>
      <c r="C12" s="290" t="s">
        <v>1011</v>
      </c>
    </row>
    <row r="13" spans="1:3" ht="13.8" x14ac:dyDescent="0.25">
      <c r="A13" s="638"/>
      <c r="B13" s="290" t="s">
        <v>1008</v>
      </c>
      <c r="C13" s="290" t="s">
        <v>1012</v>
      </c>
    </row>
    <row r="14" spans="1:3" ht="27.6" x14ac:dyDescent="0.25">
      <c r="A14" s="290" t="s">
        <v>347</v>
      </c>
      <c r="B14" s="290" t="s">
        <v>1013</v>
      </c>
      <c r="C14" s="289" t="s">
        <v>1014</v>
      </c>
    </row>
    <row r="15" spans="1:3" ht="27.6" x14ac:dyDescent="0.25">
      <c r="A15" s="290" t="s">
        <v>347</v>
      </c>
      <c r="B15" s="290" t="s">
        <v>1013</v>
      </c>
      <c r="C15" s="289" t="s">
        <v>1015</v>
      </c>
    </row>
    <row r="16" spans="1:3" ht="27.6" x14ac:dyDescent="0.25">
      <c r="A16" s="290" t="s">
        <v>348</v>
      </c>
      <c r="B16" s="290" t="s">
        <v>285</v>
      </c>
      <c r="C16" s="290" t="s">
        <v>489</v>
      </c>
    </row>
    <row r="17" spans="1:3" ht="41.4" x14ac:dyDescent="0.25">
      <c r="A17" s="638" t="s">
        <v>651</v>
      </c>
      <c r="B17" s="290" t="s">
        <v>1016</v>
      </c>
      <c r="C17" s="290" t="s">
        <v>1020</v>
      </c>
    </row>
    <row r="18" spans="1:3" ht="13.8" x14ac:dyDescent="0.25">
      <c r="A18" s="638"/>
      <c r="B18" s="290" t="s">
        <v>1017</v>
      </c>
      <c r="C18" s="290" t="s">
        <v>1002</v>
      </c>
    </row>
    <row r="19" spans="1:3" ht="13.8" x14ac:dyDescent="0.25">
      <c r="A19" s="638"/>
      <c r="B19" s="290" t="s">
        <v>1018</v>
      </c>
      <c r="C19" s="290" t="s">
        <v>1003</v>
      </c>
    </row>
    <row r="20" spans="1:3" ht="13.8" x14ac:dyDescent="0.25">
      <c r="A20" s="638"/>
      <c r="B20" s="290" t="s">
        <v>1019</v>
      </c>
      <c r="C20" s="290" t="s">
        <v>1004</v>
      </c>
    </row>
    <row r="21" spans="1:3" ht="13.8" x14ac:dyDescent="0.25">
      <c r="A21" s="290" t="s">
        <v>357</v>
      </c>
      <c r="B21" s="290" t="s">
        <v>1021</v>
      </c>
      <c r="C21" s="290" t="s">
        <v>1022</v>
      </c>
    </row>
    <row r="22" spans="1:3" ht="13.8" x14ac:dyDescent="0.25">
      <c r="A22" s="638" t="s">
        <v>363</v>
      </c>
      <c r="B22" s="290" t="s">
        <v>1023</v>
      </c>
      <c r="C22" s="290" t="s">
        <v>1028</v>
      </c>
    </row>
    <row r="23" spans="1:3" ht="13.8" x14ac:dyDescent="0.25">
      <c r="A23" s="638"/>
      <c r="B23" s="290" t="s">
        <v>1024</v>
      </c>
      <c r="C23" s="290" t="s">
        <v>1029</v>
      </c>
    </row>
    <row r="24" spans="1:3" ht="13.8" x14ac:dyDescent="0.25">
      <c r="A24" s="638"/>
      <c r="B24" s="290" t="s">
        <v>1025</v>
      </c>
      <c r="C24" s="290" t="s">
        <v>1030</v>
      </c>
    </row>
    <row r="25" spans="1:3" ht="13.8" x14ac:dyDescent="0.25">
      <c r="A25" s="638"/>
      <c r="B25" s="290" t="s">
        <v>1026</v>
      </c>
      <c r="C25" s="290" t="s">
        <v>1031</v>
      </c>
    </row>
    <row r="26" spans="1:3" ht="13.8" x14ac:dyDescent="0.25">
      <c r="A26" s="638"/>
      <c r="B26" s="290" t="s">
        <v>1027</v>
      </c>
      <c r="C26" s="290" t="s">
        <v>1032</v>
      </c>
    </row>
    <row r="27" spans="1:3" ht="13.8" x14ac:dyDescent="0.25">
      <c r="A27" s="290" t="s">
        <v>361</v>
      </c>
      <c r="B27" s="290" t="s">
        <v>1033</v>
      </c>
      <c r="C27" s="290" t="s">
        <v>1034</v>
      </c>
    </row>
    <row r="28" spans="1:3" ht="27.6" x14ac:dyDescent="0.25">
      <c r="A28" s="290" t="s">
        <v>362</v>
      </c>
      <c r="B28" s="290" t="s">
        <v>1035</v>
      </c>
      <c r="C28" s="290" t="s">
        <v>1036</v>
      </c>
    </row>
    <row r="29" spans="1:3" ht="41.4" x14ac:dyDescent="0.25">
      <c r="A29" s="638" t="s">
        <v>364</v>
      </c>
      <c r="B29" s="290" t="s">
        <v>1037</v>
      </c>
      <c r="C29" s="290" t="s">
        <v>1041</v>
      </c>
    </row>
    <row r="30" spans="1:3" ht="13.8" x14ac:dyDescent="0.25">
      <c r="A30" s="638"/>
      <c r="B30" s="290" t="s">
        <v>1038</v>
      </c>
      <c r="C30" s="290" t="s">
        <v>1042</v>
      </c>
    </row>
    <row r="31" spans="1:3" ht="13.8" x14ac:dyDescent="0.25">
      <c r="A31" s="638"/>
      <c r="B31" s="290" t="s">
        <v>1039</v>
      </c>
      <c r="C31" s="290" t="s">
        <v>1043</v>
      </c>
    </row>
    <row r="32" spans="1:3" ht="13.8" x14ac:dyDescent="0.25">
      <c r="A32" s="638"/>
      <c r="B32" s="290" t="s">
        <v>1040</v>
      </c>
      <c r="C32" s="290" t="s">
        <v>1044</v>
      </c>
    </row>
    <row r="33" spans="1:3" ht="27.6" x14ac:dyDescent="0.25">
      <c r="A33" s="638" t="s">
        <v>873</v>
      </c>
      <c r="B33" s="290" t="s">
        <v>1045</v>
      </c>
      <c r="C33" s="290" t="s">
        <v>1047</v>
      </c>
    </row>
    <row r="34" spans="1:3" ht="13.8" x14ac:dyDescent="0.25">
      <c r="A34" s="638"/>
      <c r="B34" s="290" t="s">
        <v>1038</v>
      </c>
      <c r="C34" s="290" t="s">
        <v>1042</v>
      </c>
    </row>
    <row r="35" spans="1:3" ht="13.8" x14ac:dyDescent="0.25">
      <c r="A35" s="638"/>
      <c r="B35" s="290" t="s">
        <v>1039</v>
      </c>
      <c r="C35" s="290" t="s">
        <v>1043</v>
      </c>
    </row>
    <row r="36" spans="1:3" ht="13.8" x14ac:dyDescent="0.25">
      <c r="A36" s="638"/>
      <c r="B36" s="290" t="s">
        <v>1040</v>
      </c>
      <c r="C36" s="290" t="s">
        <v>1044</v>
      </c>
    </row>
    <row r="37" spans="1:3" ht="13.8" x14ac:dyDescent="0.25">
      <c r="A37" s="638"/>
      <c r="B37" s="290" t="s">
        <v>1046</v>
      </c>
      <c r="C37" s="290" t="s">
        <v>1048</v>
      </c>
    </row>
    <row r="38" spans="1:3" ht="13.8" x14ac:dyDescent="0.25">
      <c r="A38" s="290" t="s">
        <v>371</v>
      </c>
      <c r="B38" s="290" t="s">
        <v>1049</v>
      </c>
      <c r="C38" s="290" t="s">
        <v>1050</v>
      </c>
    </row>
    <row r="39" spans="1:3" ht="27.6" x14ac:dyDescent="0.25">
      <c r="A39" s="290" t="s">
        <v>372</v>
      </c>
      <c r="B39" s="290" t="s">
        <v>1051</v>
      </c>
      <c r="C39" s="290" t="s">
        <v>1052</v>
      </c>
    </row>
    <row r="40" spans="1:3" ht="27.6" x14ac:dyDescent="0.25">
      <c r="A40" s="290" t="s">
        <v>373</v>
      </c>
      <c r="B40" s="290" t="s">
        <v>1053</v>
      </c>
      <c r="C40" s="290" t="s">
        <v>1054</v>
      </c>
    </row>
    <row r="41" spans="1:3" ht="12.75" customHeight="1" x14ac:dyDescent="0.25">
      <c r="A41" s="290" t="s">
        <v>374</v>
      </c>
      <c r="B41" s="290" t="s">
        <v>978</v>
      </c>
      <c r="C41" s="290" t="s">
        <v>1055</v>
      </c>
    </row>
    <row r="42" spans="1:3" ht="27.6" x14ac:dyDescent="0.25">
      <c r="A42" s="290" t="s">
        <v>379</v>
      </c>
      <c r="B42" s="290" t="s">
        <v>1056</v>
      </c>
      <c r="C42" s="290" t="s">
        <v>1057</v>
      </c>
    </row>
    <row r="43" spans="1:3" ht="27.6" x14ac:dyDescent="0.25">
      <c r="A43" s="638" t="s">
        <v>378</v>
      </c>
      <c r="B43" s="290" t="s">
        <v>1058</v>
      </c>
      <c r="C43" s="290" t="s">
        <v>1077</v>
      </c>
    </row>
    <row r="44" spans="1:3" ht="13.8" x14ac:dyDescent="0.25">
      <c r="A44" s="638"/>
      <c r="B44" s="290" t="s">
        <v>1059</v>
      </c>
      <c r="C44" s="290" t="s">
        <v>1078</v>
      </c>
    </row>
    <row r="45" spans="1:3" ht="13.8" x14ac:dyDescent="0.25">
      <c r="A45" s="638"/>
      <c r="B45" s="290" t="s">
        <v>1060</v>
      </c>
      <c r="C45" s="290" t="s">
        <v>1079</v>
      </c>
    </row>
    <row r="46" spans="1:3" ht="13.8" x14ac:dyDescent="0.25">
      <c r="A46" s="638"/>
      <c r="B46" s="290" t="s">
        <v>1061</v>
      </c>
      <c r="C46" s="290" t="s">
        <v>1080</v>
      </c>
    </row>
    <row r="47" spans="1:3" ht="13.8" x14ac:dyDescent="0.25">
      <c r="A47" s="638"/>
      <c r="B47" s="290" t="s">
        <v>1062</v>
      </c>
      <c r="C47" s="290" t="s">
        <v>1081</v>
      </c>
    </row>
    <row r="48" spans="1:3" ht="13.8" x14ac:dyDescent="0.25">
      <c r="A48" s="638"/>
      <c r="B48" s="290" t="s">
        <v>1063</v>
      </c>
      <c r="C48" s="290" t="s">
        <v>1082</v>
      </c>
    </row>
    <row r="49" spans="1:3" ht="13.8" x14ac:dyDescent="0.25">
      <c r="A49" s="638"/>
      <c r="B49" s="290" t="s">
        <v>1064</v>
      </c>
      <c r="C49" s="290" t="s">
        <v>1083</v>
      </c>
    </row>
    <row r="50" spans="1:3" ht="13.8" x14ac:dyDescent="0.25">
      <c r="A50" s="638"/>
      <c r="B50" s="290" t="s">
        <v>1065</v>
      </c>
      <c r="C50" s="290" t="s">
        <v>1084</v>
      </c>
    </row>
    <row r="51" spans="1:3" ht="13.8" x14ac:dyDescent="0.25">
      <c r="A51" s="638"/>
      <c r="B51" s="290" t="s">
        <v>1066</v>
      </c>
      <c r="C51" s="290" t="s">
        <v>1085</v>
      </c>
    </row>
    <row r="52" spans="1:3" ht="13.8" x14ac:dyDescent="0.25">
      <c r="A52" s="638"/>
      <c r="B52" s="290" t="s">
        <v>1067</v>
      </c>
      <c r="C52" s="290" t="s">
        <v>1086</v>
      </c>
    </row>
    <row r="53" spans="1:3" ht="13.8" x14ac:dyDescent="0.25">
      <c r="A53" s="638"/>
      <c r="B53" s="290" t="s">
        <v>1068</v>
      </c>
      <c r="C53" s="290" t="s">
        <v>1087</v>
      </c>
    </row>
    <row r="54" spans="1:3" ht="13.8" x14ac:dyDescent="0.25">
      <c r="A54" s="638"/>
      <c r="B54" s="290" t="s">
        <v>1069</v>
      </c>
      <c r="C54" s="290" t="s">
        <v>1088</v>
      </c>
    </row>
    <row r="55" spans="1:3" ht="13.8" x14ac:dyDescent="0.25">
      <c r="A55" s="638"/>
      <c r="B55" s="290" t="s">
        <v>1070</v>
      </c>
      <c r="C55" s="290" t="s">
        <v>1089</v>
      </c>
    </row>
    <row r="56" spans="1:3" ht="13.8" x14ac:dyDescent="0.25">
      <c r="A56" s="638"/>
      <c r="B56" s="290" t="s">
        <v>1071</v>
      </c>
      <c r="C56" s="290" t="s">
        <v>1090</v>
      </c>
    </row>
    <row r="57" spans="1:3" ht="13.8" x14ac:dyDescent="0.25">
      <c r="A57" s="638"/>
      <c r="B57" s="290" t="s">
        <v>1072</v>
      </c>
      <c r="C57" s="290" t="s">
        <v>1091</v>
      </c>
    </row>
    <row r="58" spans="1:3" ht="13.8" x14ac:dyDescent="0.25">
      <c r="A58" s="638"/>
      <c r="B58" s="290" t="s">
        <v>1073</v>
      </c>
      <c r="C58" s="290" t="s">
        <v>1092</v>
      </c>
    </row>
    <row r="59" spans="1:3" ht="13.8" x14ac:dyDescent="0.25">
      <c r="A59" s="638"/>
      <c r="B59" s="290" t="s">
        <v>1074</v>
      </c>
      <c r="C59" s="290" t="s">
        <v>1093</v>
      </c>
    </row>
    <row r="60" spans="1:3" ht="13.8" x14ac:dyDescent="0.25">
      <c r="A60" s="638"/>
      <c r="B60" s="290" t="s">
        <v>1075</v>
      </c>
      <c r="C60" s="290" t="s">
        <v>1094</v>
      </c>
    </row>
    <row r="61" spans="1:3" ht="13.8" x14ac:dyDescent="0.25">
      <c r="A61" s="638"/>
      <c r="B61" s="290" t="s">
        <v>1076</v>
      </c>
      <c r="C61" s="290" t="s">
        <v>1095</v>
      </c>
    </row>
    <row r="62" spans="1:3" ht="27.6" x14ac:dyDescent="0.25">
      <c r="A62" s="638" t="s">
        <v>416</v>
      </c>
      <c r="B62" s="290" t="s">
        <v>1096</v>
      </c>
      <c r="C62" s="290" t="s">
        <v>1102</v>
      </c>
    </row>
    <row r="63" spans="1:3" ht="13.8" x14ac:dyDescent="0.25">
      <c r="A63" s="638"/>
      <c r="B63" s="290" t="s">
        <v>1097</v>
      </c>
      <c r="C63" s="290" t="s">
        <v>1103</v>
      </c>
    </row>
    <row r="64" spans="1:3" ht="13.8" x14ac:dyDescent="0.25">
      <c r="A64" s="638"/>
      <c r="B64" s="290" t="s">
        <v>1098</v>
      </c>
      <c r="C64" s="290" t="s">
        <v>1104</v>
      </c>
    </row>
    <row r="65" spans="1:3" ht="13.8" x14ac:dyDescent="0.25">
      <c r="A65" s="638"/>
      <c r="B65" s="290" t="s">
        <v>1099</v>
      </c>
      <c r="C65" s="290" t="s">
        <v>1105</v>
      </c>
    </row>
    <row r="66" spans="1:3" ht="13.8" x14ac:dyDescent="0.25">
      <c r="A66" s="638"/>
      <c r="B66" s="290" t="s">
        <v>1100</v>
      </c>
      <c r="C66" s="290" t="s">
        <v>1106</v>
      </c>
    </row>
    <row r="67" spans="1:3" ht="13.8" x14ac:dyDescent="0.25">
      <c r="A67" s="638"/>
      <c r="B67" s="290" t="s">
        <v>1101</v>
      </c>
      <c r="C67" s="290" t="s">
        <v>1107</v>
      </c>
    </row>
    <row r="68" spans="1:3" ht="12.75" customHeight="1" x14ac:dyDescent="0.25">
      <c r="A68" s="290" t="s">
        <v>403</v>
      </c>
      <c r="B68" s="290" t="s">
        <v>1108</v>
      </c>
      <c r="C68" s="289" t="s">
        <v>1109</v>
      </c>
    </row>
    <row r="69" spans="1:3" ht="27.6" x14ac:dyDescent="0.25">
      <c r="A69" s="290" t="s">
        <v>404</v>
      </c>
      <c r="B69" s="290" t="s">
        <v>1110</v>
      </c>
      <c r="C69" s="290" t="s">
        <v>1111</v>
      </c>
    </row>
    <row r="70" spans="1:3" ht="13.8" x14ac:dyDescent="0.25">
      <c r="A70" s="638" t="s">
        <v>417</v>
      </c>
      <c r="B70" s="290" t="s">
        <v>619</v>
      </c>
      <c r="C70" s="290" t="s">
        <v>1122</v>
      </c>
    </row>
    <row r="71" spans="1:3" ht="13.8" x14ac:dyDescent="0.25">
      <c r="A71" s="638"/>
      <c r="B71" s="290" t="s">
        <v>1112</v>
      </c>
      <c r="C71" s="290" t="s">
        <v>1123</v>
      </c>
    </row>
    <row r="72" spans="1:3" ht="13.8" x14ac:dyDescent="0.25">
      <c r="A72" s="638"/>
      <c r="B72" s="290" t="s">
        <v>1113</v>
      </c>
      <c r="C72" s="290" t="s">
        <v>1124</v>
      </c>
    </row>
    <row r="73" spans="1:3" ht="13.8" x14ac:dyDescent="0.25">
      <c r="A73" s="638"/>
      <c r="B73" s="290" t="s">
        <v>1114</v>
      </c>
      <c r="C73" s="290" t="s">
        <v>1125</v>
      </c>
    </row>
    <row r="74" spans="1:3" ht="13.8" x14ac:dyDescent="0.25">
      <c r="A74" s="638"/>
      <c r="B74" s="290" t="s">
        <v>1115</v>
      </c>
      <c r="C74" s="290" t="s">
        <v>1126</v>
      </c>
    </row>
    <row r="75" spans="1:3" ht="13.8" x14ac:dyDescent="0.25">
      <c r="A75" s="638"/>
      <c r="B75" s="290" t="s">
        <v>1116</v>
      </c>
      <c r="C75" s="290" t="s">
        <v>1127</v>
      </c>
    </row>
    <row r="76" spans="1:3" ht="13.8" x14ac:dyDescent="0.25">
      <c r="A76" s="638"/>
      <c r="B76" s="290" t="s">
        <v>1117</v>
      </c>
      <c r="C76" s="290" t="s">
        <v>1128</v>
      </c>
    </row>
    <row r="77" spans="1:3" ht="13.8" x14ac:dyDescent="0.25">
      <c r="A77" s="638"/>
      <c r="B77" s="290" t="s">
        <v>1118</v>
      </c>
      <c r="C77" s="290" t="s">
        <v>1129</v>
      </c>
    </row>
    <row r="78" spans="1:3" ht="13.8" x14ac:dyDescent="0.25">
      <c r="A78" s="638"/>
      <c r="B78" s="290" t="s">
        <v>1119</v>
      </c>
      <c r="C78" s="290" t="s">
        <v>1130</v>
      </c>
    </row>
    <row r="79" spans="1:3" ht="13.8" x14ac:dyDescent="0.25">
      <c r="A79" s="638"/>
      <c r="B79" s="290" t="s">
        <v>1120</v>
      </c>
      <c r="C79" s="290" t="s">
        <v>1131</v>
      </c>
    </row>
    <row r="80" spans="1:3" ht="13.8" x14ac:dyDescent="0.25">
      <c r="A80" s="638"/>
      <c r="B80" s="290" t="s">
        <v>1121</v>
      </c>
      <c r="C80" s="290" t="s">
        <v>1132</v>
      </c>
    </row>
    <row r="81" spans="1:3" ht="13.8" x14ac:dyDescent="0.25">
      <c r="A81" s="290" t="s">
        <v>413</v>
      </c>
      <c r="B81" s="290" t="s">
        <v>1133</v>
      </c>
      <c r="C81" s="290" t="s">
        <v>1134</v>
      </c>
    </row>
    <row r="82" spans="1:3" ht="13.8" x14ac:dyDescent="0.25">
      <c r="A82" s="290" t="s">
        <v>414</v>
      </c>
      <c r="B82" s="290" t="s">
        <v>1135</v>
      </c>
      <c r="C82" s="290" t="s">
        <v>1136</v>
      </c>
    </row>
    <row r="83" spans="1:3" ht="41.4" x14ac:dyDescent="0.25">
      <c r="A83" s="290" t="s">
        <v>415</v>
      </c>
      <c r="B83" s="290" t="s">
        <v>307</v>
      </c>
      <c r="C83" s="290" t="s">
        <v>1137</v>
      </c>
    </row>
    <row r="84" spans="1:3" ht="12.75" customHeight="1" x14ac:dyDescent="0.25">
      <c r="A84" s="290" t="s">
        <v>420</v>
      </c>
      <c r="B84" s="290" t="s">
        <v>1138</v>
      </c>
      <c r="C84" s="290" t="s">
        <v>1139</v>
      </c>
    </row>
    <row r="85" spans="1:3" ht="27.6" x14ac:dyDescent="0.25">
      <c r="A85" s="290" t="s">
        <v>421</v>
      </c>
      <c r="B85" s="290" t="s">
        <v>1140</v>
      </c>
      <c r="C85" s="290" t="s">
        <v>1141</v>
      </c>
    </row>
    <row r="86" spans="1:3" ht="27.6" x14ac:dyDescent="0.25">
      <c r="A86" s="638" t="s">
        <v>422</v>
      </c>
      <c r="B86" s="290" t="s">
        <v>1142</v>
      </c>
      <c r="C86" s="290" t="s">
        <v>1169</v>
      </c>
    </row>
    <row r="87" spans="1:3" ht="13.8" x14ac:dyDescent="0.25">
      <c r="A87" s="638"/>
      <c r="B87" s="290" t="s">
        <v>1143</v>
      </c>
      <c r="C87" s="290" t="s">
        <v>1170</v>
      </c>
    </row>
    <row r="88" spans="1:3" ht="13.8" x14ac:dyDescent="0.25">
      <c r="A88" s="638"/>
      <c r="B88" s="290" t="s">
        <v>1144</v>
      </c>
      <c r="C88" s="290" t="s">
        <v>1171</v>
      </c>
    </row>
    <row r="89" spans="1:3" ht="13.8" x14ac:dyDescent="0.25">
      <c r="A89" s="638"/>
      <c r="B89" s="290" t="s">
        <v>1145</v>
      </c>
      <c r="C89" s="290" t="s">
        <v>1172</v>
      </c>
    </row>
    <row r="90" spans="1:3" ht="13.8" x14ac:dyDescent="0.25">
      <c r="A90" s="638"/>
      <c r="B90" s="290" t="s">
        <v>1146</v>
      </c>
      <c r="C90" s="290" t="s">
        <v>1173</v>
      </c>
    </row>
    <row r="91" spans="1:3" ht="13.8" x14ac:dyDescent="0.25">
      <c r="A91" s="638"/>
      <c r="B91" s="290" t="s">
        <v>1147</v>
      </c>
      <c r="C91" s="290" t="s">
        <v>1174</v>
      </c>
    </row>
    <row r="92" spans="1:3" ht="13.8" x14ac:dyDescent="0.25">
      <c r="A92" s="638"/>
      <c r="B92" s="290" t="s">
        <v>1148</v>
      </c>
      <c r="C92" s="290" t="s">
        <v>1175</v>
      </c>
    </row>
    <row r="93" spans="1:3" ht="13.8" x14ac:dyDescent="0.25">
      <c r="A93" s="638"/>
      <c r="B93" s="290" t="s">
        <v>1149</v>
      </c>
      <c r="C93" s="290" t="s">
        <v>1176</v>
      </c>
    </row>
    <row r="94" spans="1:3" ht="13.8" x14ac:dyDescent="0.25">
      <c r="A94" s="638"/>
      <c r="B94" s="290" t="s">
        <v>1150</v>
      </c>
      <c r="C94" s="290" t="s">
        <v>1177</v>
      </c>
    </row>
    <row r="95" spans="1:3" ht="13.8" x14ac:dyDescent="0.25">
      <c r="A95" s="638"/>
      <c r="B95" s="290" t="s">
        <v>1151</v>
      </c>
      <c r="C95" s="290" t="s">
        <v>1178</v>
      </c>
    </row>
    <row r="96" spans="1:3" ht="13.8" x14ac:dyDescent="0.25">
      <c r="A96" s="638"/>
      <c r="B96" s="290" t="s">
        <v>1152</v>
      </c>
      <c r="C96" s="290" t="s">
        <v>1179</v>
      </c>
    </row>
    <row r="97" spans="1:3" ht="13.8" x14ac:dyDescent="0.25">
      <c r="A97" s="638"/>
      <c r="B97" s="290" t="s">
        <v>1153</v>
      </c>
      <c r="C97" s="290" t="s">
        <v>1180</v>
      </c>
    </row>
    <row r="98" spans="1:3" ht="13.8" x14ac:dyDescent="0.25">
      <c r="A98" s="638"/>
      <c r="B98" s="290" t="s">
        <v>1154</v>
      </c>
      <c r="C98" s="290" t="s">
        <v>1181</v>
      </c>
    </row>
    <row r="99" spans="1:3" ht="13.8" x14ac:dyDescent="0.25">
      <c r="A99" s="638"/>
      <c r="B99" s="290" t="s">
        <v>1155</v>
      </c>
      <c r="C99" s="290" t="s">
        <v>1182</v>
      </c>
    </row>
    <row r="100" spans="1:3" ht="13.8" x14ac:dyDescent="0.25">
      <c r="A100" s="638"/>
      <c r="B100" s="290" t="s">
        <v>1156</v>
      </c>
      <c r="C100" s="290" t="s">
        <v>1183</v>
      </c>
    </row>
    <row r="101" spans="1:3" ht="13.8" x14ac:dyDescent="0.25">
      <c r="A101" s="638"/>
      <c r="B101" s="290" t="s">
        <v>1157</v>
      </c>
      <c r="C101" s="290" t="s">
        <v>1184</v>
      </c>
    </row>
    <row r="102" spans="1:3" ht="13.8" x14ac:dyDescent="0.25">
      <c r="A102" s="638"/>
      <c r="B102" s="290" t="s">
        <v>1158</v>
      </c>
      <c r="C102" s="290" t="s">
        <v>1185</v>
      </c>
    </row>
    <row r="103" spans="1:3" ht="13.8" x14ac:dyDescent="0.25">
      <c r="A103" s="638"/>
      <c r="B103" s="290" t="s">
        <v>1159</v>
      </c>
      <c r="C103" s="290" t="s">
        <v>47</v>
      </c>
    </row>
    <row r="104" spans="1:3" ht="13.8" x14ac:dyDescent="0.25">
      <c r="A104" s="638"/>
      <c r="B104" s="290" t="s">
        <v>1160</v>
      </c>
      <c r="C104" s="290" t="s">
        <v>1187</v>
      </c>
    </row>
    <row r="105" spans="1:3" ht="13.8" x14ac:dyDescent="0.25">
      <c r="A105" s="638"/>
      <c r="B105" s="290" t="s">
        <v>1161</v>
      </c>
      <c r="C105" s="290" t="s">
        <v>1161</v>
      </c>
    </row>
    <row r="106" spans="1:3" ht="13.8" x14ac:dyDescent="0.25">
      <c r="A106" s="638"/>
      <c r="B106" s="290" t="s">
        <v>1162</v>
      </c>
      <c r="C106" s="290" t="s">
        <v>1162</v>
      </c>
    </row>
    <row r="107" spans="1:3" ht="13.8" x14ac:dyDescent="0.25">
      <c r="A107" s="638"/>
      <c r="B107" s="290" t="s">
        <v>1163</v>
      </c>
      <c r="C107" s="290" t="s">
        <v>1163</v>
      </c>
    </row>
    <row r="108" spans="1:3" ht="13.8" x14ac:dyDescent="0.25">
      <c r="A108" s="638"/>
      <c r="B108" s="290" t="s">
        <v>1164</v>
      </c>
      <c r="C108" s="290" t="s">
        <v>1164</v>
      </c>
    </row>
    <row r="109" spans="1:3" ht="13.8" x14ac:dyDescent="0.25">
      <c r="A109" s="638"/>
      <c r="B109" s="290" t="s">
        <v>1165</v>
      </c>
      <c r="C109" s="290" t="s">
        <v>1165</v>
      </c>
    </row>
    <row r="110" spans="1:3" ht="13.8" x14ac:dyDescent="0.25">
      <c r="A110" s="638"/>
      <c r="B110" s="290" t="s">
        <v>1166</v>
      </c>
      <c r="C110" s="290" t="s">
        <v>1166</v>
      </c>
    </row>
    <row r="111" spans="1:3" ht="13.8" x14ac:dyDescent="0.25">
      <c r="A111" s="638"/>
      <c r="B111" s="290" t="s">
        <v>1167</v>
      </c>
      <c r="C111" s="290" t="s">
        <v>1167</v>
      </c>
    </row>
    <row r="112" spans="1:3" ht="13.8" x14ac:dyDescent="0.25">
      <c r="A112" s="638"/>
      <c r="B112" s="290" t="s">
        <v>1168</v>
      </c>
      <c r="C112" s="290" t="s">
        <v>1188</v>
      </c>
    </row>
    <row r="113" spans="1:3" ht="12.75" customHeight="1" x14ac:dyDescent="0.25">
      <c r="A113" s="289" t="s">
        <v>423</v>
      </c>
      <c r="B113" s="289" t="s">
        <v>1189</v>
      </c>
      <c r="C113" s="289" t="s">
        <v>1190</v>
      </c>
    </row>
    <row r="114" spans="1:3" ht="12.75" customHeight="1" x14ac:dyDescent="0.25">
      <c r="A114" s="290" t="s">
        <v>424</v>
      </c>
      <c r="B114" s="290" t="s">
        <v>1191</v>
      </c>
      <c r="C114" s="290" t="s">
        <v>1192</v>
      </c>
    </row>
    <row r="115" spans="1:3" ht="27.6" x14ac:dyDescent="0.25">
      <c r="A115" s="638"/>
      <c r="B115" s="290" t="s">
        <v>1193</v>
      </c>
      <c r="C115" s="289" t="s">
        <v>1194</v>
      </c>
    </row>
    <row r="116" spans="1:3" ht="27.6" x14ac:dyDescent="0.25">
      <c r="A116" s="290" t="s">
        <v>1195</v>
      </c>
      <c r="B116" s="290" t="s">
        <v>1196</v>
      </c>
      <c r="C116" s="290" t="s">
        <v>1197</v>
      </c>
    </row>
    <row r="117" spans="1:3" ht="27.6" x14ac:dyDescent="0.25">
      <c r="A117" s="290" t="s">
        <v>1198</v>
      </c>
      <c r="B117" s="290" t="s">
        <v>1199</v>
      </c>
      <c r="C117" s="290" t="s">
        <v>1200</v>
      </c>
    </row>
    <row r="118" spans="1:3" ht="27.6" x14ac:dyDescent="0.25">
      <c r="A118" s="638" t="s">
        <v>1201</v>
      </c>
      <c r="B118" s="290" t="s">
        <v>1202</v>
      </c>
      <c r="C118" s="290" t="s">
        <v>1203</v>
      </c>
    </row>
    <row r="119" spans="1:3" ht="13.8" x14ac:dyDescent="0.25">
      <c r="A119" s="638"/>
      <c r="B119" s="290" t="s">
        <v>1059</v>
      </c>
      <c r="C119" s="290" t="s">
        <v>1078</v>
      </c>
    </row>
    <row r="120" spans="1:3" ht="13.8" x14ac:dyDescent="0.25">
      <c r="A120" s="638"/>
      <c r="B120" s="290" t="s">
        <v>1060</v>
      </c>
      <c r="C120" s="290" t="s">
        <v>1079</v>
      </c>
    </row>
    <row r="121" spans="1:3" ht="13.8" x14ac:dyDescent="0.25">
      <c r="A121" s="638"/>
      <c r="B121" s="290" t="s">
        <v>1061</v>
      </c>
      <c r="C121" s="290" t="s">
        <v>1080</v>
      </c>
    </row>
    <row r="122" spans="1:3" ht="13.8" x14ac:dyDescent="0.25">
      <c r="A122" s="638"/>
      <c r="B122" s="290" t="s">
        <v>1062</v>
      </c>
      <c r="C122" s="290" t="s">
        <v>1204</v>
      </c>
    </row>
    <row r="123" spans="1:3" ht="13.8" x14ac:dyDescent="0.25">
      <c r="A123" s="638"/>
      <c r="B123" s="290" t="s">
        <v>1063</v>
      </c>
      <c r="C123" s="290" t="s">
        <v>1082</v>
      </c>
    </row>
    <row r="124" spans="1:3" ht="13.8" x14ac:dyDescent="0.25">
      <c r="A124" s="638"/>
      <c r="B124" s="290" t="s">
        <v>1064</v>
      </c>
      <c r="C124" s="290" t="s">
        <v>1205</v>
      </c>
    </row>
    <row r="125" spans="1:3" ht="13.8" x14ac:dyDescent="0.25">
      <c r="A125" s="638"/>
      <c r="B125" s="290" t="s">
        <v>1065</v>
      </c>
      <c r="C125" s="290" t="s">
        <v>1084</v>
      </c>
    </row>
    <row r="126" spans="1:3" ht="13.8" x14ac:dyDescent="0.25">
      <c r="A126" s="638"/>
      <c r="B126" s="290" t="s">
        <v>1066</v>
      </c>
      <c r="C126" s="290" t="s">
        <v>1085</v>
      </c>
    </row>
    <row r="127" spans="1:3" ht="13.8" x14ac:dyDescent="0.25">
      <c r="A127" s="638"/>
      <c r="B127" s="290" t="s">
        <v>1067</v>
      </c>
      <c r="C127" s="290" t="s">
        <v>1086</v>
      </c>
    </row>
    <row r="128" spans="1:3" ht="13.8" x14ac:dyDescent="0.25">
      <c r="A128" s="638"/>
      <c r="B128" s="290" t="s">
        <v>1068</v>
      </c>
      <c r="C128" s="290" t="s">
        <v>1087</v>
      </c>
    </row>
    <row r="129" spans="1:3" ht="13.8" x14ac:dyDescent="0.25">
      <c r="A129" s="638"/>
      <c r="B129" s="290" t="s">
        <v>1069</v>
      </c>
      <c r="C129" s="290" t="s">
        <v>1088</v>
      </c>
    </row>
    <row r="130" spans="1:3" ht="13.8" x14ac:dyDescent="0.25">
      <c r="A130" s="638"/>
      <c r="B130" s="290" t="s">
        <v>1070</v>
      </c>
      <c r="C130" s="290" t="s">
        <v>1089</v>
      </c>
    </row>
    <row r="131" spans="1:3" ht="13.8" x14ac:dyDescent="0.25">
      <c r="A131" s="638"/>
      <c r="B131" s="290" t="s">
        <v>1071</v>
      </c>
      <c r="C131" s="290" t="s">
        <v>1090</v>
      </c>
    </row>
    <row r="132" spans="1:3" ht="13.8" x14ac:dyDescent="0.25">
      <c r="A132" s="638"/>
      <c r="B132" s="290" t="s">
        <v>1072</v>
      </c>
      <c r="C132" s="290" t="s">
        <v>1091</v>
      </c>
    </row>
    <row r="133" spans="1:3" ht="13.8" x14ac:dyDescent="0.25">
      <c r="A133" s="638"/>
      <c r="B133" s="290" t="s">
        <v>1073</v>
      </c>
      <c r="C133" s="290" t="s">
        <v>1092</v>
      </c>
    </row>
    <row r="134" spans="1:3" ht="13.8" x14ac:dyDescent="0.25">
      <c r="A134" s="638"/>
      <c r="B134" s="290" t="s">
        <v>1074</v>
      </c>
      <c r="C134" s="290" t="s">
        <v>1093</v>
      </c>
    </row>
    <row r="135" spans="1:3" ht="13.8" x14ac:dyDescent="0.25">
      <c r="A135" s="638"/>
      <c r="B135" s="290" t="s">
        <v>1075</v>
      </c>
      <c r="C135" s="290" t="s">
        <v>1094</v>
      </c>
    </row>
    <row r="136" spans="1:3" ht="13.8" x14ac:dyDescent="0.25">
      <c r="A136" s="638"/>
      <c r="B136" s="290" t="s">
        <v>1076</v>
      </c>
      <c r="C136" s="290" t="s">
        <v>1206</v>
      </c>
    </row>
    <row r="137" spans="1:3" ht="13.8" x14ac:dyDescent="0.25">
      <c r="A137" s="638" t="s">
        <v>1207</v>
      </c>
      <c r="B137" s="290" t="s">
        <v>1208</v>
      </c>
      <c r="C137" s="290" t="s">
        <v>1211</v>
      </c>
    </row>
    <row r="138" spans="1:3" ht="13.8" x14ac:dyDescent="0.25">
      <c r="A138" s="638"/>
      <c r="B138" s="290" t="s">
        <v>1209</v>
      </c>
      <c r="C138" s="290" t="s">
        <v>1212</v>
      </c>
    </row>
    <row r="139" spans="1:3" ht="13.8" x14ac:dyDescent="0.25">
      <c r="A139" s="638"/>
      <c r="B139" s="290" t="s">
        <v>1210</v>
      </c>
      <c r="C139" s="290" t="s">
        <v>1213</v>
      </c>
    </row>
    <row r="140" spans="1:3" ht="13.8" x14ac:dyDescent="0.25">
      <c r="A140" s="638" t="s">
        <v>1214</v>
      </c>
      <c r="B140" s="290" t="s">
        <v>1215</v>
      </c>
      <c r="C140" s="290" t="s">
        <v>1218</v>
      </c>
    </row>
    <row r="141" spans="1:3" ht="13.8" x14ac:dyDescent="0.25">
      <c r="A141" s="638"/>
      <c r="B141" s="290" t="s">
        <v>1216</v>
      </c>
      <c r="C141" s="290" t="s">
        <v>1219</v>
      </c>
    </row>
    <row r="142" spans="1:3" ht="27.6" x14ac:dyDescent="0.25">
      <c r="A142" s="638"/>
      <c r="B142" s="290" t="s">
        <v>1217</v>
      </c>
      <c r="C142" s="290" t="s">
        <v>1220</v>
      </c>
    </row>
    <row r="143" spans="1:3" ht="13.8" x14ac:dyDescent="0.25">
      <c r="A143" s="638" t="s">
        <v>1221</v>
      </c>
      <c r="B143" s="290" t="s">
        <v>1222</v>
      </c>
      <c r="C143" s="290" t="s">
        <v>1223</v>
      </c>
    </row>
    <row r="144" spans="1:3" ht="13.8" x14ac:dyDescent="0.25">
      <c r="A144" s="638"/>
      <c r="B144" s="290" t="s">
        <v>998</v>
      </c>
      <c r="C144" s="290" t="s">
        <v>1002</v>
      </c>
    </row>
    <row r="145" spans="1:3" ht="13.8" x14ac:dyDescent="0.25">
      <c r="A145" s="638"/>
      <c r="B145" s="290" t="s">
        <v>999</v>
      </c>
      <c r="C145" s="290" t="s">
        <v>1003</v>
      </c>
    </row>
    <row r="146" spans="1:3" ht="13.8" x14ac:dyDescent="0.25">
      <c r="A146" s="638"/>
      <c r="B146" s="290" t="s">
        <v>1000</v>
      </c>
      <c r="C146" s="290" t="s">
        <v>1004</v>
      </c>
    </row>
    <row r="147" spans="1:3" ht="13.8" x14ac:dyDescent="0.25">
      <c r="A147" s="638" t="s">
        <v>1224</v>
      </c>
      <c r="B147" s="290" t="s">
        <v>1225</v>
      </c>
      <c r="C147" s="290" t="s">
        <v>1228</v>
      </c>
    </row>
    <row r="148" spans="1:3" ht="27.6" x14ac:dyDescent="0.25">
      <c r="A148" s="638"/>
      <c r="B148" s="290" t="s">
        <v>1226</v>
      </c>
      <c r="C148" s="290" t="s">
        <v>1229</v>
      </c>
    </row>
    <row r="149" spans="1:3" ht="13.8" x14ac:dyDescent="0.25">
      <c r="A149" s="638"/>
      <c r="B149" s="290" t="s">
        <v>1227</v>
      </c>
      <c r="C149" s="290" t="s">
        <v>1230</v>
      </c>
    </row>
    <row r="150" spans="1:3" ht="13.8" x14ac:dyDescent="0.25">
      <c r="A150" s="638" t="s">
        <v>1231</v>
      </c>
      <c r="B150" s="290" t="s">
        <v>1232</v>
      </c>
      <c r="C150" s="290" t="s">
        <v>1233</v>
      </c>
    </row>
    <row r="151" spans="1:3" ht="13.8" x14ac:dyDescent="0.25">
      <c r="A151" s="638"/>
      <c r="B151" s="290" t="s">
        <v>1006</v>
      </c>
      <c r="C151" s="290" t="s">
        <v>1010</v>
      </c>
    </row>
    <row r="152" spans="1:3" ht="13.8" x14ac:dyDescent="0.25">
      <c r="A152" s="638"/>
      <c r="B152" s="290" t="s">
        <v>1007</v>
      </c>
      <c r="C152" s="290" t="s">
        <v>1011</v>
      </c>
    </row>
    <row r="153" spans="1:3" ht="13.8" x14ac:dyDescent="0.25">
      <c r="A153" s="638"/>
      <c r="B153" s="290" t="s">
        <v>1008</v>
      </c>
      <c r="C153" s="290" t="s">
        <v>1234</v>
      </c>
    </row>
    <row r="154" spans="1:3" ht="27.6" x14ac:dyDescent="0.25">
      <c r="A154" s="290" t="s">
        <v>1235</v>
      </c>
      <c r="B154" s="290" t="s">
        <v>1236</v>
      </c>
      <c r="C154" s="290" t="s">
        <v>1237</v>
      </c>
    </row>
    <row r="155" spans="1:3" ht="13.8" x14ac:dyDescent="0.25">
      <c r="A155" s="638" t="s">
        <v>1238</v>
      </c>
      <c r="B155" s="290" t="s">
        <v>1239</v>
      </c>
      <c r="C155" s="290" t="s">
        <v>1241</v>
      </c>
    </row>
    <row r="156" spans="1:3" ht="13.8" x14ac:dyDescent="0.25">
      <c r="A156" s="638"/>
      <c r="B156" s="290" t="s">
        <v>1209</v>
      </c>
      <c r="C156" s="290" t="s">
        <v>1212</v>
      </c>
    </row>
    <row r="157" spans="1:3" ht="13.8" x14ac:dyDescent="0.25">
      <c r="A157" s="638"/>
      <c r="B157" s="290" t="s">
        <v>1240</v>
      </c>
      <c r="C157" s="290" t="s">
        <v>1213</v>
      </c>
    </row>
    <row r="158" spans="1:3" x14ac:dyDescent="0.25">
      <c r="A158" s="638" t="s">
        <v>1242</v>
      </c>
      <c r="B158" s="638" t="s">
        <v>1243</v>
      </c>
      <c r="C158" s="638" t="s">
        <v>1244</v>
      </c>
    </row>
    <row r="159" spans="1:3" x14ac:dyDescent="0.25">
      <c r="A159" s="638"/>
      <c r="B159" s="638"/>
      <c r="C159" s="638"/>
    </row>
    <row r="160" spans="1:3" x14ac:dyDescent="0.25">
      <c r="A160" s="638" t="s">
        <v>1245</v>
      </c>
      <c r="B160" s="638" t="s">
        <v>1246</v>
      </c>
      <c r="C160" s="638" t="s">
        <v>1247</v>
      </c>
    </row>
    <row r="161" spans="1:3" x14ac:dyDescent="0.25">
      <c r="A161" s="638"/>
      <c r="B161" s="638"/>
      <c r="C161" s="638"/>
    </row>
    <row r="162" spans="1:3" ht="27.6" x14ac:dyDescent="0.25">
      <c r="A162" s="638" t="s">
        <v>1248</v>
      </c>
      <c r="B162" s="290" t="s">
        <v>1249</v>
      </c>
      <c r="C162" s="290" t="s">
        <v>1250</v>
      </c>
    </row>
    <row r="163" spans="1:3" ht="13.8" x14ac:dyDescent="0.25">
      <c r="A163" s="638"/>
      <c r="B163" s="290" t="s">
        <v>998</v>
      </c>
      <c r="C163" s="290" t="s">
        <v>1002</v>
      </c>
    </row>
    <row r="164" spans="1:3" ht="13.8" x14ac:dyDescent="0.25">
      <c r="A164" s="638"/>
      <c r="B164" s="290" t="s">
        <v>999</v>
      </c>
      <c r="C164" s="290" t="s">
        <v>1003</v>
      </c>
    </row>
    <row r="165" spans="1:3" ht="13.8" x14ac:dyDescent="0.25">
      <c r="A165" s="638"/>
      <c r="B165" s="290" t="s">
        <v>1000</v>
      </c>
      <c r="C165" s="290" t="s">
        <v>1004</v>
      </c>
    </row>
    <row r="166" spans="1:3" ht="13.8" x14ac:dyDescent="0.25">
      <c r="A166" s="290" t="s">
        <v>1251</v>
      </c>
      <c r="B166" s="290" t="s">
        <v>1252</v>
      </c>
      <c r="C166" s="290" t="s">
        <v>1253</v>
      </c>
    </row>
    <row r="167" spans="1:3" ht="27.6" x14ac:dyDescent="0.25">
      <c r="A167" s="290" t="s">
        <v>1254</v>
      </c>
      <c r="B167" s="290" t="s">
        <v>1255</v>
      </c>
      <c r="C167" s="290" t="s">
        <v>1256</v>
      </c>
    </row>
    <row r="168" spans="1:3" x14ac:dyDescent="0.25">
      <c r="A168" s="638" t="s">
        <v>1257</v>
      </c>
      <c r="B168" s="638" t="s">
        <v>1258</v>
      </c>
      <c r="C168" s="638" t="s">
        <v>1259</v>
      </c>
    </row>
    <row r="169" spans="1:3" x14ac:dyDescent="0.25">
      <c r="A169" s="638"/>
      <c r="B169" s="638"/>
      <c r="C169" s="638"/>
    </row>
    <row r="170" spans="1:3" ht="27.6" x14ac:dyDescent="0.25">
      <c r="A170" s="638" t="s">
        <v>1260</v>
      </c>
      <c r="B170" s="290" t="s">
        <v>1261</v>
      </c>
      <c r="C170" s="290" t="s">
        <v>1266</v>
      </c>
    </row>
    <row r="171" spans="1:3" ht="13.8" x14ac:dyDescent="0.25">
      <c r="A171" s="638"/>
      <c r="B171" s="290" t="s">
        <v>1262</v>
      </c>
      <c r="C171" s="290" t="s">
        <v>1267</v>
      </c>
    </row>
    <row r="172" spans="1:3" ht="27.6" x14ac:dyDescent="0.25">
      <c r="A172" s="638"/>
      <c r="B172" s="290" t="s">
        <v>1263</v>
      </c>
      <c r="C172" s="290" t="s">
        <v>1268</v>
      </c>
    </row>
    <row r="173" spans="1:3" ht="27.6" x14ac:dyDescent="0.25">
      <c r="A173" s="638"/>
      <c r="B173" s="290" t="s">
        <v>1264</v>
      </c>
      <c r="C173" s="290" t="s">
        <v>1269</v>
      </c>
    </row>
    <row r="174" spans="1:3" ht="13.8" x14ac:dyDescent="0.25">
      <c r="A174" s="638"/>
      <c r="B174" s="290" t="s">
        <v>1265</v>
      </c>
      <c r="C174" s="290" t="s">
        <v>1270</v>
      </c>
    </row>
    <row r="175" spans="1:3" ht="27.6" x14ac:dyDescent="0.25">
      <c r="A175" s="638" t="s">
        <v>1271</v>
      </c>
      <c r="B175" s="290" t="s">
        <v>1272</v>
      </c>
      <c r="C175" s="290" t="s">
        <v>1276</v>
      </c>
    </row>
    <row r="176" spans="1:3" ht="13.8" x14ac:dyDescent="0.25">
      <c r="A176" s="638"/>
      <c r="B176" s="290" t="s">
        <v>1262</v>
      </c>
      <c r="C176" s="290" t="s">
        <v>1267</v>
      </c>
    </row>
    <row r="177" spans="1:3" ht="27.6" x14ac:dyDescent="0.25">
      <c r="A177" s="638"/>
      <c r="B177" s="290" t="s">
        <v>1263</v>
      </c>
      <c r="C177" s="290" t="s">
        <v>1268</v>
      </c>
    </row>
    <row r="178" spans="1:3" ht="27.6" x14ac:dyDescent="0.25">
      <c r="A178" s="638"/>
      <c r="B178" s="290" t="s">
        <v>1264</v>
      </c>
      <c r="C178" s="290" t="s">
        <v>1269</v>
      </c>
    </row>
    <row r="179" spans="1:3" ht="13.8" x14ac:dyDescent="0.25">
      <c r="A179" s="638"/>
      <c r="B179" s="290" t="s">
        <v>1273</v>
      </c>
      <c r="C179" s="290" t="s">
        <v>1277</v>
      </c>
    </row>
    <row r="180" spans="1:3" ht="13.8" x14ac:dyDescent="0.25">
      <c r="A180" s="638"/>
      <c r="B180" s="290" t="s">
        <v>1274</v>
      </c>
      <c r="C180" s="290" t="s">
        <v>1278</v>
      </c>
    </row>
    <row r="181" spans="1:3" ht="27.6" x14ac:dyDescent="0.25">
      <c r="A181" s="638"/>
      <c r="B181" s="290" t="s">
        <v>1275</v>
      </c>
      <c r="C181" s="290" t="s">
        <v>1279</v>
      </c>
    </row>
    <row r="182" spans="1:3" ht="13.8" x14ac:dyDescent="0.25">
      <c r="A182" s="290" t="s">
        <v>1280</v>
      </c>
      <c r="B182" s="290" t="s">
        <v>1281</v>
      </c>
      <c r="C182" s="290" t="s">
        <v>1282</v>
      </c>
    </row>
    <row r="183" spans="1:3" ht="27.6" x14ac:dyDescent="0.25">
      <c r="A183" s="290" t="s">
        <v>1283</v>
      </c>
      <c r="B183" s="290" t="s">
        <v>1284</v>
      </c>
      <c r="C183" s="290" t="s">
        <v>1285</v>
      </c>
    </row>
    <row r="184" spans="1:3" x14ac:dyDescent="0.25">
      <c r="A184" s="638" t="s">
        <v>1286</v>
      </c>
      <c r="B184" s="638" t="s">
        <v>1287</v>
      </c>
      <c r="C184" s="638" t="s">
        <v>1288</v>
      </c>
    </row>
    <row r="185" spans="1:3" x14ac:dyDescent="0.25">
      <c r="A185" s="638"/>
      <c r="B185" s="638"/>
      <c r="C185" s="638"/>
    </row>
    <row r="186" spans="1:3" ht="27.6" x14ac:dyDescent="0.25">
      <c r="A186" s="638" t="s">
        <v>1289</v>
      </c>
      <c r="B186" s="290" t="s">
        <v>1290</v>
      </c>
      <c r="C186" s="290" t="s">
        <v>1300</v>
      </c>
    </row>
    <row r="187" spans="1:3" ht="13.8" x14ac:dyDescent="0.25">
      <c r="A187" s="638"/>
      <c r="B187" s="290" t="s">
        <v>1291</v>
      </c>
      <c r="C187" s="290" t="s">
        <v>1301</v>
      </c>
    </row>
    <row r="188" spans="1:3" ht="13.8" x14ac:dyDescent="0.25">
      <c r="A188" s="638"/>
      <c r="B188" s="290" t="s">
        <v>1292</v>
      </c>
      <c r="C188" s="290" t="s">
        <v>1302</v>
      </c>
    </row>
    <row r="189" spans="1:3" ht="13.8" x14ac:dyDescent="0.25">
      <c r="A189" s="638"/>
      <c r="B189" s="290" t="s">
        <v>1293</v>
      </c>
      <c r="C189" s="290" t="s">
        <v>1303</v>
      </c>
    </row>
    <row r="190" spans="1:3" ht="13.8" x14ac:dyDescent="0.25">
      <c r="A190" s="638"/>
      <c r="B190" s="290" t="s">
        <v>1294</v>
      </c>
      <c r="C190" s="290" t="s">
        <v>1304</v>
      </c>
    </row>
    <row r="191" spans="1:3" ht="13.8" x14ac:dyDescent="0.25">
      <c r="A191" s="638"/>
      <c r="B191" s="290" t="s">
        <v>1295</v>
      </c>
      <c r="C191" s="290" t="s">
        <v>1305</v>
      </c>
    </row>
    <row r="192" spans="1:3" ht="13.8" x14ac:dyDescent="0.25">
      <c r="A192" s="638"/>
      <c r="B192" s="290" t="s">
        <v>1296</v>
      </c>
      <c r="C192" s="290" t="s">
        <v>1306</v>
      </c>
    </row>
    <row r="193" spans="1:3" ht="13.8" x14ac:dyDescent="0.25">
      <c r="A193" s="638"/>
      <c r="B193" s="290" t="s">
        <v>1297</v>
      </c>
      <c r="C193" s="290" t="s">
        <v>1307</v>
      </c>
    </row>
    <row r="194" spans="1:3" ht="13.8" x14ac:dyDescent="0.25">
      <c r="A194" s="638"/>
      <c r="B194" s="290" t="s">
        <v>1298</v>
      </c>
      <c r="C194" s="290" t="s">
        <v>1308</v>
      </c>
    </row>
    <row r="195" spans="1:3" ht="13.8" x14ac:dyDescent="0.25">
      <c r="A195" s="638"/>
      <c r="B195" s="290" t="s">
        <v>1299</v>
      </c>
      <c r="C195" s="290" t="s">
        <v>1309</v>
      </c>
    </row>
    <row r="196" spans="1:3" ht="27.6" x14ac:dyDescent="0.25">
      <c r="A196" s="638" t="s">
        <v>1310</v>
      </c>
      <c r="B196" s="290" t="s">
        <v>1311</v>
      </c>
      <c r="C196" s="290" t="s">
        <v>1313</v>
      </c>
    </row>
    <row r="197" spans="1:3" ht="13.8" x14ac:dyDescent="0.25">
      <c r="A197" s="638"/>
      <c r="B197" s="290" t="s">
        <v>1159</v>
      </c>
      <c r="C197" s="290" t="s">
        <v>1314</v>
      </c>
    </row>
    <row r="198" spans="1:3" x14ac:dyDescent="0.25">
      <c r="A198" s="638"/>
      <c r="B198" s="292"/>
      <c r="C198" s="292"/>
    </row>
    <row r="199" spans="1:3" ht="27.6" x14ac:dyDescent="0.25">
      <c r="A199" s="638"/>
      <c r="B199" s="290" t="s">
        <v>1312</v>
      </c>
      <c r="C199" s="290" t="s">
        <v>1315</v>
      </c>
    </row>
    <row r="200" spans="1:3" ht="13.8" x14ac:dyDescent="0.25">
      <c r="A200" s="638"/>
      <c r="B200" s="291"/>
      <c r="C200" s="289"/>
    </row>
    <row r="201" spans="1:3" x14ac:dyDescent="0.25">
      <c r="A201" s="638" t="s">
        <v>1316</v>
      </c>
      <c r="B201" s="638" t="s">
        <v>1317</v>
      </c>
      <c r="C201" s="638" t="s">
        <v>1318</v>
      </c>
    </row>
    <row r="202" spans="1:3" x14ac:dyDescent="0.25">
      <c r="A202" s="638"/>
      <c r="B202" s="638"/>
      <c r="C202" s="638"/>
    </row>
    <row r="203" spans="1:3" x14ac:dyDescent="0.25">
      <c r="A203" s="638" t="s">
        <v>1319</v>
      </c>
      <c r="B203" s="638" t="s">
        <v>1320</v>
      </c>
      <c r="C203" s="638" t="s">
        <v>1321</v>
      </c>
    </row>
    <row r="204" spans="1:3" x14ac:dyDescent="0.25">
      <c r="A204" s="638"/>
      <c r="B204" s="638"/>
      <c r="C204" s="638"/>
    </row>
    <row r="205" spans="1:3" ht="13.8" x14ac:dyDescent="0.25">
      <c r="A205" s="290" t="s">
        <v>1322</v>
      </c>
      <c r="B205" s="290" t="s">
        <v>1323</v>
      </c>
      <c r="C205" s="290" t="s">
        <v>1324</v>
      </c>
    </row>
    <row r="206" spans="1:3" ht="13.8" x14ac:dyDescent="0.25">
      <c r="A206" s="290" t="s">
        <v>1325</v>
      </c>
      <c r="B206" s="290" t="s">
        <v>1326</v>
      </c>
      <c r="C206" s="290" t="s">
        <v>1327</v>
      </c>
    </row>
    <row r="207" spans="1:3" ht="27.6" x14ac:dyDescent="0.25">
      <c r="A207" s="290" t="s">
        <v>1328</v>
      </c>
      <c r="B207" s="290" t="s">
        <v>1329</v>
      </c>
      <c r="C207" s="290" t="s">
        <v>1330</v>
      </c>
    </row>
    <row r="208" spans="1:3" ht="27.6" x14ac:dyDescent="0.25">
      <c r="A208" s="290" t="s">
        <v>1331</v>
      </c>
      <c r="B208" s="290" t="s">
        <v>1332</v>
      </c>
      <c r="C208" s="289" t="s">
        <v>1333</v>
      </c>
    </row>
    <row r="209" spans="1:3" ht="27.6" x14ac:dyDescent="0.25">
      <c r="A209" s="290" t="s">
        <v>1334</v>
      </c>
      <c r="B209" s="290" t="s">
        <v>1335</v>
      </c>
      <c r="C209" s="290" t="s">
        <v>1336</v>
      </c>
    </row>
    <row r="210" spans="1:3" x14ac:dyDescent="0.25">
      <c r="A210" s="638" t="s">
        <v>1337</v>
      </c>
      <c r="B210" s="638" t="s">
        <v>1338</v>
      </c>
      <c r="C210" s="639" t="s">
        <v>1339</v>
      </c>
    </row>
    <row r="211" spans="1:3" x14ac:dyDescent="0.25">
      <c r="A211" s="638"/>
      <c r="B211" s="638"/>
      <c r="C211" s="639"/>
    </row>
    <row r="212" spans="1:3" x14ac:dyDescent="0.25">
      <c r="A212" s="638" t="s">
        <v>1340</v>
      </c>
      <c r="B212" s="638" t="s">
        <v>1341</v>
      </c>
      <c r="C212" s="639" t="s">
        <v>1342</v>
      </c>
    </row>
    <row r="213" spans="1:3" x14ac:dyDescent="0.25">
      <c r="A213" s="638"/>
      <c r="B213" s="638"/>
      <c r="C213" s="639"/>
    </row>
    <row r="214" spans="1:3" ht="27.6" x14ac:dyDescent="0.25">
      <c r="A214" s="290" t="s">
        <v>1343</v>
      </c>
      <c r="B214" s="290" t="s">
        <v>1344</v>
      </c>
      <c r="C214" s="290" t="s">
        <v>1345</v>
      </c>
    </row>
    <row r="215" spans="1:3" ht="27.6" x14ac:dyDescent="0.25">
      <c r="A215" s="638" t="s">
        <v>1346</v>
      </c>
      <c r="B215" s="290" t="s">
        <v>1347</v>
      </c>
      <c r="C215" s="290" t="s">
        <v>1351</v>
      </c>
    </row>
    <row r="216" spans="1:3" ht="13.8" x14ac:dyDescent="0.25">
      <c r="A216" s="638"/>
      <c r="B216" s="292"/>
      <c r="C216" s="290"/>
    </row>
    <row r="217" spans="1:3" ht="13.8" x14ac:dyDescent="0.25">
      <c r="A217" s="638"/>
      <c r="B217" s="290" t="s">
        <v>1348</v>
      </c>
      <c r="C217" s="290" t="s">
        <v>1352</v>
      </c>
    </row>
    <row r="218" spans="1:3" ht="13.8" x14ac:dyDescent="0.25">
      <c r="A218" s="638"/>
      <c r="B218" s="290" t="s">
        <v>1349</v>
      </c>
      <c r="C218" s="290" t="s">
        <v>1353</v>
      </c>
    </row>
    <row r="219" spans="1:3" ht="13.8" x14ac:dyDescent="0.25">
      <c r="A219" s="638"/>
      <c r="B219" s="290" t="s">
        <v>1350</v>
      </c>
      <c r="C219" s="290" t="s">
        <v>1354</v>
      </c>
    </row>
    <row r="220" spans="1:3" x14ac:dyDescent="0.25">
      <c r="A220" s="638" t="s">
        <v>1355</v>
      </c>
      <c r="B220" s="638" t="s">
        <v>1356</v>
      </c>
      <c r="C220" s="638" t="s">
        <v>1357</v>
      </c>
    </row>
    <row r="221" spans="1:3" x14ac:dyDescent="0.25">
      <c r="A221" s="638"/>
      <c r="B221" s="638"/>
      <c r="C221" s="638"/>
    </row>
    <row r="222" spans="1:3" ht="27.6" x14ac:dyDescent="0.25">
      <c r="A222" s="290" t="s">
        <v>1358</v>
      </c>
      <c r="B222" s="290" t="s">
        <v>1359</v>
      </c>
      <c r="C222" s="290" t="s">
        <v>1360</v>
      </c>
    </row>
    <row r="223" spans="1:3" ht="15" x14ac:dyDescent="0.25">
      <c r="A223" s="290" t="s">
        <v>1361</v>
      </c>
      <c r="B223" s="290" t="s">
        <v>1362</v>
      </c>
      <c r="C223" s="293" t="s">
        <v>1363</v>
      </c>
    </row>
    <row r="224" spans="1:3" ht="15" x14ac:dyDescent="0.25">
      <c r="A224" s="290" t="s">
        <v>1364</v>
      </c>
      <c r="B224" s="290" t="s">
        <v>1365</v>
      </c>
      <c r="C224" s="293" t="s">
        <v>1366</v>
      </c>
    </row>
    <row r="225" spans="1:3" ht="27.6" x14ac:dyDescent="0.25">
      <c r="A225" s="290" t="s">
        <v>1367</v>
      </c>
      <c r="B225" s="290" t="s">
        <v>1368</v>
      </c>
      <c r="C225" s="290" t="s">
        <v>1369</v>
      </c>
    </row>
    <row r="226" spans="1:3" x14ac:dyDescent="0.25">
      <c r="A226" s="638" t="s">
        <v>1370</v>
      </c>
      <c r="B226" s="638" t="s">
        <v>1371</v>
      </c>
      <c r="C226" s="638" t="s">
        <v>1372</v>
      </c>
    </row>
    <row r="227" spans="1:3" x14ac:dyDescent="0.25">
      <c r="A227" s="638"/>
      <c r="B227" s="638"/>
      <c r="C227" s="638"/>
    </row>
    <row r="228" spans="1:3" ht="13.8" x14ac:dyDescent="0.25">
      <c r="A228" s="290" t="s">
        <v>1373</v>
      </c>
      <c r="B228" s="290" t="s">
        <v>1374</v>
      </c>
      <c r="C228" s="290" t="s">
        <v>1375</v>
      </c>
    </row>
    <row r="229" spans="1:3" ht="13.8" x14ac:dyDescent="0.25">
      <c r="A229" s="290" t="s">
        <v>1376</v>
      </c>
      <c r="B229" s="290" t="s">
        <v>1377</v>
      </c>
      <c r="C229" s="290" t="s">
        <v>1378</v>
      </c>
    </row>
    <row r="230" spans="1:3" ht="27.6" x14ac:dyDescent="0.25">
      <c r="A230" s="290" t="s">
        <v>1379</v>
      </c>
      <c r="B230" s="290" t="s">
        <v>1380</v>
      </c>
      <c r="C230" s="290" t="s">
        <v>1381</v>
      </c>
    </row>
    <row r="231" spans="1:3" ht="27.6" x14ac:dyDescent="0.25">
      <c r="A231" s="290" t="s">
        <v>1382</v>
      </c>
      <c r="B231" s="290" t="s">
        <v>1383</v>
      </c>
      <c r="C231" s="290" t="s">
        <v>1384</v>
      </c>
    </row>
    <row r="232" spans="1:3" x14ac:dyDescent="0.25">
      <c r="A232" s="638" t="s">
        <v>1385</v>
      </c>
      <c r="B232" s="638" t="s">
        <v>1386</v>
      </c>
      <c r="C232" s="638" t="s">
        <v>1387</v>
      </c>
    </row>
    <row r="233" spans="1:3" x14ac:dyDescent="0.25">
      <c r="A233" s="638"/>
      <c r="B233" s="638"/>
      <c r="C233" s="638"/>
    </row>
    <row r="234" spans="1:3" x14ac:dyDescent="0.25">
      <c r="A234" s="638"/>
      <c r="B234" s="638"/>
      <c r="C234" s="638"/>
    </row>
    <row r="235" spans="1:3" x14ac:dyDescent="0.25">
      <c r="A235" s="638" t="s">
        <v>1388</v>
      </c>
      <c r="B235" s="638" t="s">
        <v>1389</v>
      </c>
      <c r="C235" s="638" t="s">
        <v>1390</v>
      </c>
    </row>
    <row r="236" spans="1:3" x14ac:dyDescent="0.25">
      <c r="A236" s="638"/>
      <c r="B236" s="638"/>
      <c r="C236" s="638"/>
    </row>
    <row r="237" spans="1:3" ht="13.8" x14ac:dyDescent="0.25">
      <c r="A237" s="290" t="s">
        <v>1391</v>
      </c>
      <c r="B237" s="290" t="s">
        <v>1392</v>
      </c>
      <c r="C237" s="289" t="s">
        <v>1393</v>
      </c>
    </row>
    <row r="238" spans="1:3" x14ac:dyDescent="0.25">
      <c r="A238" s="638" t="s">
        <v>1394</v>
      </c>
      <c r="B238" s="638" t="s">
        <v>1395</v>
      </c>
      <c r="C238" s="638" t="s">
        <v>1396</v>
      </c>
    </row>
    <row r="239" spans="1:3" x14ac:dyDescent="0.25">
      <c r="A239" s="638"/>
      <c r="B239" s="638"/>
      <c r="C239" s="638"/>
    </row>
    <row r="240" spans="1:3" ht="27.6" x14ac:dyDescent="0.25">
      <c r="A240" s="638" t="s">
        <v>1397</v>
      </c>
      <c r="B240" s="638" t="s">
        <v>1398</v>
      </c>
      <c r="C240" s="290" t="s">
        <v>1399</v>
      </c>
    </row>
    <row r="241" spans="1:3" ht="13.8" x14ac:dyDescent="0.25">
      <c r="A241" s="638"/>
      <c r="B241" s="638"/>
      <c r="C241" s="290" t="s">
        <v>1186</v>
      </c>
    </row>
    <row r="242" spans="1:3" ht="27.6" x14ac:dyDescent="0.25">
      <c r="A242" s="290" t="s">
        <v>1400</v>
      </c>
      <c r="B242" s="290" t="s">
        <v>1401</v>
      </c>
      <c r="C242" s="290" t="s">
        <v>1402</v>
      </c>
    </row>
    <row r="243" spans="1:3" ht="27.6" x14ac:dyDescent="0.25">
      <c r="A243" s="290" t="s">
        <v>1403</v>
      </c>
      <c r="B243" s="290" t="s">
        <v>1404</v>
      </c>
      <c r="C243" s="290" t="s">
        <v>1405</v>
      </c>
    </row>
    <row r="244" spans="1:3" ht="27.6" x14ac:dyDescent="0.25">
      <c r="A244" s="290" t="s">
        <v>1406</v>
      </c>
      <c r="B244" s="290" t="s">
        <v>1407</v>
      </c>
      <c r="C244" s="290" t="s">
        <v>1408</v>
      </c>
    </row>
    <row r="245" spans="1:3" ht="27.6" x14ac:dyDescent="0.25">
      <c r="A245" s="638" t="s">
        <v>1409</v>
      </c>
      <c r="B245" s="290" t="s">
        <v>1410</v>
      </c>
      <c r="C245" s="638" t="s">
        <v>1411</v>
      </c>
    </row>
    <row r="246" spans="1:3" ht="13.8" x14ac:dyDescent="0.25">
      <c r="A246" s="638"/>
      <c r="B246" s="290" t="s">
        <v>218</v>
      </c>
      <c r="C246" s="638"/>
    </row>
    <row r="247" spans="1:3" ht="27.6" x14ac:dyDescent="0.25">
      <c r="A247" s="290" t="s">
        <v>1412</v>
      </c>
      <c r="B247" s="290" t="s">
        <v>1413</v>
      </c>
      <c r="C247" s="290" t="s">
        <v>1414</v>
      </c>
    </row>
    <row r="248" spans="1:3" ht="13.8" x14ac:dyDescent="0.25">
      <c r="A248" s="638" t="s">
        <v>1415</v>
      </c>
      <c r="B248" s="290" t="s">
        <v>1416</v>
      </c>
      <c r="C248" s="290" t="s">
        <v>1423</v>
      </c>
    </row>
    <row r="249" spans="1:3" x14ac:dyDescent="0.25">
      <c r="A249" s="638"/>
      <c r="B249" s="292"/>
      <c r="C249" s="292"/>
    </row>
    <row r="250" spans="1:3" ht="13.8" x14ac:dyDescent="0.25">
      <c r="A250" s="638"/>
      <c r="B250" s="290" t="s">
        <v>1417</v>
      </c>
      <c r="C250" s="290" t="s">
        <v>1424</v>
      </c>
    </row>
    <row r="251" spans="1:3" ht="13.8" x14ac:dyDescent="0.25">
      <c r="A251" s="638"/>
      <c r="B251" s="290" t="s">
        <v>1418</v>
      </c>
      <c r="C251" s="290" t="s">
        <v>1425</v>
      </c>
    </row>
    <row r="252" spans="1:3" ht="13.8" x14ac:dyDescent="0.25">
      <c r="A252" s="638"/>
      <c r="B252" s="290" t="s">
        <v>1419</v>
      </c>
      <c r="C252" s="290" t="s">
        <v>1426</v>
      </c>
    </row>
    <row r="253" spans="1:3" ht="13.8" x14ac:dyDescent="0.25">
      <c r="A253" s="638"/>
      <c r="B253" s="290" t="s">
        <v>1420</v>
      </c>
      <c r="C253" s="290" t="s">
        <v>1427</v>
      </c>
    </row>
    <row r="254" spans="1:3" ht="13.8" x14ac:dyDescent="0.25">
      <c r="A254" s="638"/>
      <c r="B254" s="290" t="s">
        <v>1421</v>
      </c>
      <c r="C254" s="290" t="s">
        <v>1428</v>
      </c>
    </row>
    <row r="255" spans="1:3" ht="13.8" x14ac:dyDescent="0.25">
      <c r="A255" s="638"/>
      <c r="B255" s="290" t="s">
        <v>1422</v>
      </c>
      <c r="C255" s="290" t="s">
        <v>1429</v>
      </c>
    </row>
    <row r="256" spans="1:3" ht="27.6" x14ac:dyDescent="0.25">
      <c r="A256" s="638" t="s">
        <v>1430</v>
      </c>
      <c r="B256" s="290" t="s">
        <v>1431</v>
      </c>
      <c r="C256" s="290" t="s">
        <v>1437</v>
      </c>
    </row>
    <row r="257" spans="1:3" x14ac:dyDescent="0.25">
      <c r="A257" s="638"/>
      <c r="B257" s="292"/>
      <c r="C257" s="292"/>
    </row>
    <row r="258" spans="1:3" ht="13.8" x14ac:dyDescent="0.25">
      <c r="A258" s="638"/>
      <c r="B258" s="290" t="s">
        <v>1432</v>
      </c>
      <c r="C258" s="290" t="s">
        <v>1438</v>
      </c>
    </row>
    <row r="259" spans="1:3" ht="13.8" x14ac:dyDescent="0.25">
      <c r="A259" s="638"/>
      <c r="B259" s="290" t="s">
        <v>1433</v>
      </c>
      <c r="C259" s="290" t="s">
        <v>1439</v>
      </c>
    </row>
    <row r="260" spans="1:3" x14ac:dyDescent="0.25">
      <c r="A260" s="638"/>
      <c r="B260" s="292"/>
      <c r="C260" s="292"/>
    </row>
    <row r="261" spans="1:3" ht="13.8" x14ac:dyDescent="0.25">
      <c r="A261" s="638"/>
      <c r="B261" s="290" t="s">
        <v>1274</v>
      </c>
      <c r="C261" s="290" t="s">
        <v>47</v>
      </c>
    </row>
    <row r="262" spans="1:3" x14ac:dyDescent="0.25">
      <c r="A262" s="638"/>
      <c r="B262" s="292"/>
      <c r="C262" s="292"/>
    </row>
    <row r="263" spans="1:3" ht="13.8" x14ac:dyDescent="0.25">
      <c r="A263" s="638"/>
      <c r="B263" s="290" t="s">
        <v>1434</v>
      </c>
      <c r="C263" s="290" t="s">
        <v>1440</v>
      </c>
    </row>
    <row r="264" spans="1:3" x14ac:dyDescent="0.25">
      <c r="A264" s="638"/>
      <c r="B264" s="292"/>
      <c r="C264" s="292"/>
    </row>
    <row r="265" spans="1:3" ht="13.8" x14ac:dyDescent="0.25">
      <c r="A265" s="638"/>
      <c r="B265" s="290" t="s">
        <v>1435</v>
      </c>
      <c r="C265" s="290" t="s">
        <v>1441</v>
      </c>
    </row>
    <row r="266" spans="1:3" ht="13.8" x14ac:dyDescent="0.25">
      <c r="A266" s="638"/>
      <c r="B266" s="290" t="s">
        <v>1436</v>
      </c>
      <c r="C266" s="290" t="s">
        <v>1442</v>
      </c>
    </row>
    <row r="267" spans="1:3" ht="27.6" x14ac:dyDescent="0.25">
      <c r="A267" s="290" t="s">
        <v>1443</v>
      </c>
      <c r="B267" s="290" t="s">
        <v>1444</v>
      </c>
      <c r="C267" s="290" t="s">
        <v>1445</v>
      </c>
    </row>
    <row r="268" spans="1:3" ht="13.8" x14ac:dyDescent="0.25">
      <c r="A268" s="290" t="s">
        <v>1446</v>
      </c>
      <c r="B268" s="290" t="s">
        <v>1447</v>
      </c>
      <c r="C268" s="290" t="s">
        <v>1448</v>
      </c>
    </row>
    <row r="269" spans="1:3" x14ac:dyDescent="0.25">
      <c r="A269" s="638" t="s">
        <v>1449</v>
      </c>
      <c r="B269" s="638" t="s">
        <v>1450</v>
      </c>
      <c r="C269" s="638" t="s">
        <v>1451</v>
      </c>
    </row>
    <row r="270" spans="1:3" x14ac:dyDescent="0.25">
      <c r="A270" s="638"/>
      <c r="B270" s="638"/>
      <c r="C270" s="638"/>
    </row>
    <row r="271" spans="1:3" ht="27.6" x14ac:dyDescent="0.25">
      <c r="A271" s="290" t="s">
        <v>1412</v>
      </c>
      <c r="B271" s="290" t="s">
        <v>1413</v>
      </c>
      <c r="C271" s="290" t="s">
        <v>1414</v>
      </c>
    </row>
    <row r="272" spans="1:3" ht="13.8" x14ac:dyDescent="0.25">
      <c r="A272" s="638" t="s">
        <v>1415</v>
      </c>
      <c r="B272" s="290" t="s">
        <v>1416</v>
      </c>
      <c r="C272" s="290" t="s">
        <v>1423</v>
      </c>
    </row>
    <row r="273" spans="1:3" ht="13.8" x14ac:dyDescent="0.25">
      <c r="A273" s="638"/>
      <c r="B273" s="290" t="s">
        <v>1417</v>
      </c>
      <c r="C273" s="290" t="s">
        <v>1424</v>
      </c>
    </row>
    <row r="274" spans="1:3" ht="13.8" x14ac:dyDescent="0.25">
      <c r="A274" s="638"/>
      <c r="B274" s="290" t="s">
        <v>1418</v>
      </c>
      <c r="C274" s="290" t="s">
        <v>1425</v>
      </c>
    </row>
    <row r="275" spans="1:3" ht="13.8" x14ac:dyDescent="0.25">
      <c r="A275" s="638"/>
      <c r="B275" s="290" t="s">
        <v>1419</v>
      </c>
      <c r="C275" s="290" t="s">
        <v>1426</v>
      </c>
    </row>
    <row r="276" spans="1:3" ht="13.8" x14ac:dyDescent="0.25">
      <c r="A276" s="638"/>
      <c r="B276" s="290" t="s">
        <v>1420</v>
      </c>
      <c r="C276" s="290" t="s">
        <v>1427</v>
      </c>
    </row>
    <row r="277" spans="1:3" ht="13.8" x14ac:dyDescent="0.25">
      <c r="A277" s="638"/>
      <c r="B277" s="290" t="s">
        <v>1421</v>
      </c>
      <c r="C277" s="290" t="s">
        <v>1428</v>
      </c>
    </row>
    <row r="278" spans="1:3" ht="13.8" x14ac:dyDescent="0.25">
      <c r="A278" s="638"/>
      <c r="B278" s="290" t="s">
        <v>1422</v>
      </c>
      <c r="C278" s="290" t="s">
        <v>1429</v>
      </c>
    </row>
    <row r="279" spans="1:3" ht="12.75" customHeight="1" x14ac:dyDescent="0.25">
      <c r="A279" s="290" t="s">
        <v>425</v>
      </c>
      <c r="B279" s="290" t="s">
        <v>1452</v>
      </c>
      <c r="C279" s="290" t="s">
        <v>1453</v>
      </c>
    </row>
    <row r="280" spans="1:3" ht="12.75" customHeight="1" x14ac:dyDescent="0.25">
      <c r="A280" s="290" t="s">
        <v>426</v>
      </c>
      <c r="B280" s="290" t="s">
        <v>1454</v>
      </c>
      <c r="C280" s="290" t="s">
        <v>1455</v>
      </c>
    </row>
    <row r="281" spans="1:3" ht="27.6" x14ac:dyDescent="0.25">
      <c r="A281" s="638" t="s">
        <v>457</v>
      </c>
      <c r="B281" s="290" t="s">
        <v>1456</v>
      </c>
      <c r="C281" s="290" t="s">
        <v>1475</v>
      </c>
    </row>
    <row r="282" spans="1:3" x14ac:dyDescent="0.25">
      <c r="A282" s="638"/>
      <c r="B282" s="292"/>
      <c r="C282" s="292"/>
    </row>
    <row r="283" spans="1:3" ht="13.8" x14ac:dyDescent="0.25">
      <c r="A283" s="638"/>
      <c r="B283" s="290" t="s">
        <v>1457</v>
      </c>
      <c r="C283" s="290" t="s">
        <v>1476</v>
      </c>
    </row>
    <row r="284" spans="1:3" ht="13.8" x14ac:dyDescent="0.25">
      <c r="A284" s="638"/>
      <c r="B284" s="290" t="s">
        <v>1458</v>
      </c>
      <c r="C284" s="290" t="s">
        <v>1477</v>
      </c>
    </row>
    <row r="285" spans="1:3" ht="13.8" x14ac:dyDescent="0.25">
      <c r="A285" s="638"/>
      <c r="B285" s="290" t="s">
        <v>1459</v>
      </c>
      <c r="C285" s="290" t="s">
        <v>1478</v>
      </c>
    </row>
    <row r="286" spans="1:3" ht="13.8" x14ac:dyDescent="0.25">
      <c r="A286" s="638"/>
      <c r="B286" s="290" t="s">
        <v>1460</v>
      </c>
      <c r="C286" s="290" t="s">
        <v>1479</v>
      </c>
    </row>
    <row r="287" spans="1:3" ht="13.8" x14ac:dyDescent="0.25">
      <c r="A287" s="638"/>
      <c r="B287" s="290" t="s">
        <v>1461</v>
      </c>
      <c r="C287" s="290" t="s">
        <v>1480</v>
      </c>
    </row>
    <row r="288" spans="1:3" ht="13.8" x14ac:dyDescent="0.25">
      <c r="A288" s="638"/>
      <c r="B288" s="290" t="s">
        <v>1462</v>
      </c>
      <c r="C288" s="290" t="s">
        <v>1481</v>
      </c>
    </row>
    <row r="289" spans="1:3" ht="13.8" x14ac:dyDescent="0.25">
      <c r="A289" s="638"/>
      <c r="B289" s="290" t="s">
        <v>1463</v>
      </c>
      <c r="C289" s="290" t="s">
        <v>1482</v>
      </c>
    </row>
    <row r="290" spans="1:3" ht="13.8" x14ac:dyDescent="0.25">
      <c r="A290" s="638"/>
      <c r="B290" s="290" t="s">
        <v>1464</v>
      </c>
      <c r="C290" s="290" t="s">
        <v>1483</v>
      </c>
    </row>
    <row r="291" spans="1:3" ht="13.8" x14ac:dyDescent="0.25">
      <c r="A291" s="638"/>
      <c r="B291" s="290" t="s">
        <v>1465</v>
      </c>
      <c r="C291" s="290" t="s">
        <v>1484</v>
      </c>
    </row>
    <row r="292" spans="1:3" ht="13.8" x14ac:dyDescent="0.25">
      <c r="A292" s="638"/>
      <c r="B292" s="290" t="s">
        <v>1466</v>
      </c>
      <c r="C292" s="290" t="s">
        <v>1485</v>
      </c>
    </row>
    <row r="293" spans="1:3" ht="13.8" x14ac:dyDescent="0.25">
      <c r="A293" s="638"/>
      <c r="B293" s="290" t="s">
        <v>1467</v>
      </c>
      <c r="C293" s="290" t="s">
        <v>1486</v>
      </c>
    </row>
    <row r="294" spans="1:3" ht="13.8" x14ac:dyDescent="0.25">
      <c r="A294" s="638"/>
      <c r="B294" s="290" t="s">
        <v>1468</v>
      </c>
      <c r="C294" s="290" t="s">
        <v>1487</v>
      </c>
    </row>
    <row r="295" spans="1:3" ht="13.8" x14ac:dyDescent="0.25">
      <c r="A295" s="638"/>
      <c r="B295" s="290" t="s">
        <v>1469</v>
      </c>
      <c r="C295" s="290" t="s">
        <v>1488</v>
      </c>
    </row>
    <row r="296" spans="1:3" ht="13.8" x14ac:dyDescent="0.25">
      <c r="A296" s="638"/>
      <c r="B296" s="290" t="s">
        <v>1470</v>
      </c>
      <c r="C296" s="290" t="s">
        <v>1489</v>
      </c>
    </row>
    <row r="297" spans="1:3" ht="13.8" x14ac:dyDescent="0.25">
      <c r="A297" s="638"/>
      <c r="B297" s="290" t="s">
        <v>1471</v>
      </c>
      <c r="C297" s="290" t="s">
        <v>1490</v>
      </c>
    </row>
    <row r="298" spans="1:3" ht="13.8" x14ac:dyDescent="0.25">
      <c r="A298" s="638"/>
      <c r="B298" s="290" t="s">
        <v>1472</v>
      </c>
      <c r="C298" s="290" t="s">
        <v>1491</v>
      </c>
    </row>
    <row r="299" spans="1:3" ht="13.8" x14ac:dyDescent="0.25">
      <c r="A299" s="638"/>
      <c r="B299" s="290" t="s">
        <v>1473</v>
      </c>
      <c r="C299" s="290" t="s">
        <v>1492</v>
      </c>
    </row>
    <row r="300" spans="1:3" ht="13.8" x14ac:dyDescent="0.25">
      <c r="A300" s="638"/>
      <c r="B300" s="290" t="s">
        <v>1474</v>
      </c>
      <c r="C300" s="290" t="s">
        <v>1493</v>
      </c>
    </row>
    <row r="301" spans="1:3" ht="13.8" x14ac:dyDescent="0.25">
      <c r="A301" s="290" t="s">
        <v>445</v>
      </c>
      <c r="B301" s="290" t="s">
        <v>1494</v>
      </c>
      <c r="C301" s="290" t="s">
        <v>1495</v>
      </c>
    </row>
    <row r="302" spans="1:3" ht="13.8" x14ac:dyDescent="0.25">
      <c r="A302" s="638" t="s">
        <v>459</v>
      </c>
      <c r="B302" s="290" t="s">
        <v>1496</v>
      </c>
      <c r="C302" s="290" t="s">
        <v>1498</v>
      </c>
    </row>
    <row r="303" spans="1:3" x14ac:dyDescent="0.25">
      <c r="A303" s="638"/>
      <c r="B303" s="292"/>
      <c r="C303" s="292"/>
    </row>
    <row r="304" spans="1:3" ht="27.6" x14ac:dyDescent="0.25">
      <c r="A304" s="638"/>
      <c r="B304" s="290" t="s">
        <v>1497</v>
      </c>
      <c r="C304" s="290" t="s">
        <v>1499</v>
      </c>
    </row>
    <row r="305" spans="1:3" ht="13.8" x14ac:dyDescent="0.25">
      <c r="A305" s="638"/>
      <c r="B305" s="290" t="s">
        <v>999</v>
      </c>
      <c r="C305" s="290" t="s">
        <v>1003</v>
      </c>
    </row>
    <row r="306" spans="1:3" ht="13.8" x14ac:dyDescent="0.25">
      <c r="A306" s="638"/>
      <c r="B306" s="290" t="s">
        <v>1000</v>
      </c>
      <c r="C306" s="290" t="s">
        <v>1004</v>
      </c>
    </row>
    <row r="307" spans="1:3" ht="13.8" x14ac:dyDescent="0.25">
      <c r="A307" s="290" t="s">
        <v>449</v>
      </c>
      <c r="B307" s="290" t="s">
        <v>1500</v>
      </c>
      <c r="C307" s="290" t="s">
        <v>521</v>
      </c>
    </row>
    <row r="308" spans="1:3" ht="27.6" x14ac:dyDescent="0.25">
      <c r="A308" s="638" t="s">
        <v>460</v>
      </c>
      <c r="B308" s="290" t="s">
        <v>1501</v>
      </c>
      <c r="C308" s="290" t="s">
        <v>1502</v>
      </c>
    </row>
    <row r="309" spans="1:3" x14ac:dyDescent="0.25">
      <c r="A309" s="638"/>
      <c r="B309" s="292"/>
      <c r="C309" s="292"/>
    </row>
    <row r="310" spans="1:3" ht="13.8" x14ac:dyDescent="0.25">
      <c r="A310" s="638"/>
      <c r="B310" s="290" t="s">
        <v>1006</v>
      </c>
      <c r="C310" s="290" t="s">
        <v>1010</v>
      </c>
    </row>
    <row r="311" spans="1:3" ht="13.8" x14ac:dyDescent="0.25">
      <c r="A311" s="638"/>
      <c r="B311" s="290" t="s">
        <v>1007</v>
      </c>
      <c r="C311" s="290" t="s">
        <v>1011</v>
      </c>
    </row>
    <row r="312" spans="1:3" ht="13.8" x14ac:dyDescent="0.25">
      <c r="A312" s="638"/>
      <c r="B312" s="290" t="s">
        <v>1008</v>
      </c>
      <c r="C312" s="290" t="s">
        <v>1234</v>
      </c>
    </row>
    <row r="313" spans="1:3" ht="13.8" x14ac:dyDescent="0.25">
      <c r="A313" s="638"/>
      <c r="B313" s="291"/>
      <c r="C313" s="290"/>
    </row>
    <row r="314" spans="1:3" ht="13.8" x14ac:dyDescent="0.25">
      <c r="A314" s="638"/>
      <c r="B314" s="291"/>
      <c r="C314" s="289"/>
    </row>
    <row r="315" spans="1:3" ht="13.8" x14ac:dyDescent="0.25">
      <c r="A315" s="638" t="s">
        <v>1503</v>
      </c>
      <c r="B315" s="290" t="s">
        <v>1504</v>
      </c>
      <c r="C315" s="290" t="s">
        <v>1507</v>
      </c>
    </row>
    <row r="316" spans="1:3" x14ac:dyDescent="0.25">
      <c r="A316" s="638"/>
      <c r="B316" s="292"/>
      <c r="C316" s="292"/>
    </row>
    <row r="317" spans="1:3" ht="13.8" x14ac:dyDescent="0.25">
      <c r="A317" s="638"/>
      <c r="B317" s="290" t="s">
        <v>1505</v>
      </c>
      <c r="C317" s="290" t="s">
        <v>1508</v>
      </c>
    </row>
    <row r="318" spans="1:3" ht="27.6" x14ac:dyDescent="0.25">
      <c r="A318" s="638"/>
      <c r="B318" s="290" t="s">
        <v>1506</v>
      </c>
      <c r="C318" s="290" t="s">
        <v>1509</v>
      </c>
    </row>
    <row r="319" spans="1:3" ht="13.8" x14ac:dyDescent="0.25">
      <c r="A319" s="638"/>
      <c r="B319" s="291"/>
      <c r="C319" s="289"/>
    </row>
    <row r="320" spans="1:3" ht="27.6" x14ac:dyDescent="0.25">
      <c r="A320" s="290" t="s">
        <v>455</v>
      </c>
      <c r="B320" s="290" t="s">
        <v>1510</v>
      </c>
      <c r="C320" s="290" t="s">
        <v>1511</v>
      </c>
    </row>
    <row r="321" spans="1:3" ht="27.6" x14ac:dyDescent="0.25">
      <c r="A321" s="290" t="s">
        <v>456</v>
      </c>
      <c r="B321" s="290" t="s">
        <v>1512</v>
      </c>
      <c r="C321" s="290" t="s">
        <v>1513</v>
      </c>
    </row>
    <row r="322" spans="1:3" ht="27.6" x14ac:dyDescent="0.25">
      <c r="A322" s="290" t="s">
        <v>1514</v>
      </c>
      <c r="B322" s="290" t="s">
        <v>1515</v>
      </c>
      <c r="C322" s="290" t="s">
        <v>1516</v>
      </c>
    </row>
    <row r="323" spans="1:3" ht="27.6" x14ac:dyDescent="0.25">
      <c r="A323" s="290" t="s">
        <v>1517</v>
      </c>
      <c r="B323" s="290" t="s">
        <v>1518</v>
      </c>
      <c r="C323" s="290" t="s">
        <v>1519</v>
      </c>
    </row>
    <row r="324" spans="1:3" ht="27.6" x14ac:dyDescent="0.25">
      <c r="A324" s="638" t="s">
        <v>1520</v>
      </c>
      <c r="B324" s="290" t="s">
        <v>1521</v>
      </c>
      <c r="C324" s="290" t="s">
        <v>1522</v>
      </c>
    </row>
    <row r="325" spans="1:3" x14ac:dyDescent="0.25">
      <c r="A325" s="638"/>
      <c r="B325" s="292"/>
      <c r="C325" s="292"/>
    </row>
    <row r="326" spans="1:3" ht="13.8" x14ac:dyDescent="0.25">
      <c r="A326" s="638"/>
      <c r="B326" s="290" t="s">
        <v>1457</v>
      </c>
      <c r="C326" s="290" t="s">
        <v>1476</v>
      </c>
    </row>
    <row r="327" spans="1:3" ht="13.8" x14ac:dyDescent="0.25">
      <c r="A327" s="638"/>
      <c r="B327" s="290" t="s">
        <v>1458</v>
      </c>
      <c r="C327" s="290" t="s">
        <v>1477</v>
      </c>
    </row>
    <row r="328" spans="1:3" ht="13.8" x14ac:dyDescent="0.25">
      <c r="A328" s="638"/>
      <c r="B328" s="290" t="s">
        <v>1459</v>
      </c>
      <c r="C328" s="290" t="s">
        <v>1478</v>
      </c>
    </row>
    <row r="329" spans="1:3" ht="13.8" x14ac:dyDescent="0.25">
      <c r="A329" s="638"/>
      <c r="B329" s="290" t="s">
        <v>1460</v>
      </c>
      <c r="C329" s="290" t="s">
        <v>1479</v>
      </c>
    </row>
    <row r="330" spans="1:3" ht="13.8" x14ac:dyDescent="0.25">
      <c r="A330" s="638"/>
      <c r="B330" s="290" t="s">
        <v>1461</v>
      </c>
      <c r="C330" s="290" t="s">
        <v>1480</v>
      </c>
    </row>
    <row r="331" spans="1:3" ht="13.8" x14ac:dyDescent="0.25">
      <c r="A331" s="638"/>
      <c r="B331" s="290" t="s">
        <v>1462</v>
      </c>
      <c r="C331" s="290" t="s">
        <v>1481</v>
      </c>
    </row>
    <row r="332" spans="1:3" ht="13.8" x14ac:dyDescent="0.25">
      <c r="A332" s="638"/>
      <c r="B332" s="290" t="s">
        <v>1463</v>
      </c>
      <c r="C332" s="290" t="s">
        <v>1482</v>
      </c>
    </row>
    <row r="333" spans="1:3" ht="13.8" x14ac:dyDescent="0.25">
      <c r="A333" s="638"/>
      <c r="B333" s="290" t="s">
        <v>1464</v>
      </c>
      <c r="C333" s="290" t="s">
        <v>1523</v>
      </c>
    </row>
    <row r="334" spans="1:3" ht="13.8" x14ac:dyDescent="0.25">
      <c r="A334" s="638"/>
      <c r="B334" s="290" t="s">
        <v>1465</v>
      </c>
      <c r="C334" s="290" t="s">
        <v>1484</v>
      </c>
    </row>
    <row r="335" spans="1:3" ht="13.8" x14ac:dyDescent="0.25">
      <c r="A335" s="638"/>
      <c r="B335" s="290" t="s">
        <v>1466</v>
      </c>
      <c r="C335" s="290" t="s">
        <v>1485</v>
      </c>
    </row>
    <row r="336" spans="1:3" ht="13.8" x14ac:dyDescent="0.25">
      <c r="A336" s="638"/>
      <c r="B336" s="290" t="s">
        <v>1467</v>
      </c>
      <c r="C336" s="290" t="s">
        <v>1486</v>
      </c>
    </row>
    <row r="337" spans="1:3" ht="13.8" x14ac:dyDescent="0.25">
      <c r="A337" s="638"/>
      <c r="B337" s="290" t="s">
        <v>1468</v>
      </c>
      <c r="C337" s="290" t="s">
        <v>1487</v>
      </c>
    </row>
    <row r="338" spans="1:3" ht="13.8" x14ac:dyDescent="0.25">
      <c r="A338" s="638"/>
      <c r="B338" s="290" t="s">
        <v>1469</v>
      </c>
      <c r="C338" s="290" t="s">
        <v>1488</v>
      </c>
    </row>
    <row r="339" spans="1:3" ht="13.8" x14ac:dyDescent="0.25">
      <c r="A339" s="638"/>
      <c r="B339" s="290" t="s">
        <v>1470</v>
      </c>
      <c r="C339" s="290" t="s">
        <v>1489</v>
      </c>
    </row>
    <row r="340" spans="1:3" ht="13.8" x14ac:dyDescent="0.25">
      <c r="A340" s="638"/>
      <c r="B340" s="290" t="s">
        <v>1471</v>
      </c>
      <c r="C340" s="290" t="s">
        <v>1490</v>
      </c>
    </row>
    <row r="341" spans="1:3" ht="13.8" x14ac:dyDescent="0.25">
      <c r="A341" s="638"/>
      <c r="B341" s="290" t="s">
        <v>1472</v>
      </c>
      <c r="C341" s="290" t="s">
        <v>1491</v>
      </c>
    </row>
    <row r="342" spans="1:3" ht="13.8" x14ac:dyDescent="0.25">
      <c r="A342" s="638"/>
      <c r="B342" s="290" t="s">
        <v>1473</v>
      </c>
      <c r="C342" s="290" t="s">
        <v>1492</v>
      </c>
    </row>
    <row r="343" spans="1:3" ht="13.8" x14ac:dyDescent="0.25">
      <c r="A343" s="638"/>
      <c r="B343" s="290" t="s">
        <v>1474</v>
      </c>
      <c r="C343" s="290" t="s">
        <v>1493</v>
      </c>
    </row>
    <row r="344" spans="1:3" ht="27.6" x14ac:dyDescent="0.25">
      <c r="A344" s="290" t="s">
        <v>1524</v>
      </c>
      <c r="B344" s="290" t="s">
        <v>1525</v>
      </c>
      <c r="C344" s="290" t="s">
        <v>1526</v>
      </c>
    </row>
    <row r="345" spans="1:3" ht="13.8" x14ac:dyDescent="0.25">
      <c r="A345" s="638" t="s">
        <v>1527</v>
      </c>
      <c r="B345" s="290" t="s">
        <v>1528</v>
      </c>
      <c r="C345" s="290" t="s">
        <v>1530</v>
      </c>
    </row>
    <row r="346" spans="1:3" x14ac:dyDescent="0.25">
      <c r="A346" s="638"/>
      <c r="B346" s="292"/>
      <c r="C346" s="292"/>
    </row>
    <row r="347" spans="1:3" ht="27.6" x14ac:dyDescent="0.25">
      <c r="A347" s="638"/>
      <c r="B347" s="290" t="s">
        <v>1529</v>
      </c>
      <c r="C347" s="290" t="s">
        <v>1531</v>
      </c>
    </row>
    <row r="348" spans="1:3" ht="13.8" x14ac:dyDescent="0.25">
      <c r="A348" s="638"/>
      <c r="B348" s="290" t="s">
        <v>999</v>
      </c>
      <c r="C348" s="290" t="s">
        <v>1003</v>
      </c>
    </row>
    <row r="349" spans="1:3" ht="13.8" x14ac:dyDescent="0.25">
      <c r="A349" s="638"/>
      <c r="B349" s="290" t="s">
        <v>1000</v>
      </c>
      <c r="C349" s="290" t="s">
        <v>1004</v>
      </c>
    </row>
    <row r="350" spans="1:3" ht="27.6" x14ac:dyDescent="0.25">
      <c r="A350" s="638" t="s">
        <v>1532</v>
      </c>
      <c r="B350" s="290" t="s">
        <v>1533</v>
      </c>
      <c r="C350" s="290" t="s">
        <v>1534</v>
      </c>
    </row>
    <row r="351" spans="1:3" x14ac:dyDescent="0.25">
      <c r="A351" s="638"/>
      <c r="B351" s="292"/>
      <c r="C351" s="292"/>
    </row>
    <row r="352" spans="1:3" ht="13.8" x14ac:dyDescent="0.25">
      <c r="A352" s="638"/>
      <c r="B352" s="290" t="s">
        <v>1006</v>
      </c>
      <c r="C352" s="290" t="s">
        <v>1010</v>
      </c>
    </row>
    <row r="353" spans="1:3" ht="13.8" x14ac:dyDescent="0.25">
      <c r="A353" s="638"/>
      <c r="B353" s="290" t="s">
        <v>1007</v>
      </c>
      <c r="C353" s="290" t="s">
        <v>1011</v>
      </c>
    </row>
    <row r="354" spans="1:3" ht="13.8" x14ac:dyDescent="0.25">
      <c r="A354" s="638"/>
      <c r="B354" s="290" t="s">
        <v>1008</v>
      </c>
      <c r="C354" s="290" t="s">
        <v>1234</v>
      </c>
    </row>
    <row r="355" spans="1:3" ht="13.8" x14ac:dyDescent="0.25">
      <c r="A355" s="638"/>
      <c r="B355" s="291"/>
      <c r="C355" s="289"/>
    </row>
    <row r="356" spans="1:3" ht="13.8" x14ac:dyDescent="0.25">
      <c r="A356" s="638" t="s">
        <v>1535</v>
      </c>
      <c r="B356" s="290" t="s">
        <v>1536</v>
      </c>
      <c r="C356" s="290" t="s">
        <v>1538</v>
      </c>
    </row>
    <row r="357" spans="1:3" x14ac:dyDescent="0.25">
      <c r="A357" s="638"/>
      <c r="B357" s="292"/>
      <c r="C357" s="292"/>
    </row>
    <row r="358" spans="1:3" ht="13.8" x14ac:dyDescent="0.25">
      <c r="A358" s="638"/>
      <c r="B358" s="290" t="s">
        <v>1505</v>
      </c>
      <c r="C358" s="290" t="s">
        <v>1508</v>
      </c>
    </row>
    <row r="359" spans="1:3" ht="27.6" x14ac:dyDescent="0.25">
      <c r="A359" s="638"/>
      <c r="B359" s="290" t="s">
        <v>1537</v>
      </c>
      <c r="C359" s="290" t="s">
        <v>1539</v>
      </c>
    </row>
    <row r="360" spans="1:3" ht="13.8" x14ac:dyDescent="0.25">
      <c r="A360" s="638"/>
      <c r="B360" s="291"/>
      <c r="C360" s="289"/>
    </row>
    <row r="361" spans="1:3" ht="27.6" x14ac:dyDescent="0.25">
      <c r="A361" s="290" t="s">
        <v>1540</v>
      </c>
      <c r="B361" s="290" t="s">
        <v>1541</v>
      </c>
      <c r="C361" s="290" t="s">
        <v>1542</v>
      </c>
    </row>
    <row r="362" spans="1:3" ht="27.6" x14ac:dyDescent="0.25">
      <c r="A362" s="290" t="s">
        <v>1543</v>
      </c>
      <c r="B362" s="290" t="s">
        <v>1544</v>
      </c>
      <c r="C362" s="290" t="s">
        <v>1545</v>
      </c>
    </row>
    <row r="363" spans="1:3" ht="13.8" x14ac:dyDescent="0.25">
      <c r="A363" s="290"/>
      <c r="B363" s="290" t="s">
        <v>612</v>
      </c>
      <c r="C363" s="290" t="s">
        <v>1546</v>
      </c>
    </row>
  </sheetData>
  <sheetProtection algorithmName="SHA-512" hashValue="IPS7PilLg4Y3edCexv7axccfXFo0htHAVZLw8ulTAjFiFCu0WxmRYbwnjk8RtpTK12wrtDQru6i+lDDH6K3/Vg==" saltValue="owTBpHfDUPUMDV3UYH+elQ==" spinCount="100000" sheet="1" objects="1" scenarios="1"/>
  <mergeCells count="81">
    <mergeCell ref="A315:A319"/>
    <mergeCell ref="A324:A343"/>
    <mergeCell ref="A345:A349"/>
    <mergeCell ref="A350:A355"/>
    <mergeCell ref="A356:A360"/>
    <mergeCell ref="A281:A300"/>
    <mergeCell ref="A302:A306"/>
    <mergeCell ref="A308:A314"/>
    <mergeCell ref="A269:A270"/>
    <mergeCell ref="B269:B270"/>
    <mergeCell ref="C269:C270"/>
    <mergeCell ref="A272:A278"/>
    <mergeCell ref="A240:A241"/>
    <mergeCell ref="B240:B241"/>
    <mergeCell ref="A245:A246"/>
    <mergeCell ref="C245:C246"/>
    <mergeCell ref="A248:A255"/>
    <mergeCell ref="A256:A266"/>
    <mergeCell ref="A235:A236"/>
    <mergeCell ref="B235:B236"/>
    <mergeCell ref="C235:C236"/>
    <mergeCell ref="A238:A239"/>
    <mergeCell ref="B238:B239"/>
    <mergeCell ref="C238:C239"/>
    <mergeCell ref="A226:A227"/>
    <mergeCell ref="B226:B227"/>
    <mergeCell ref="C226:C227"/>
    <mergeCell ref="A232:A234"/>
    <mergeCell ref="B232:B234"/>
    <mergeCell ref="C232:C234"/>
    <mergeCell ref="A212:A213"/>
    <mergeCell ref="B212:B213"/>
    <mergeCell ref="C212:C213"/>
    <mergeCell ref="A215:A219"/>
    <mergeCell ref="A220:A221"/>
    <mergeCell ref="B220:B221"/>
    <mergeCell ref="C220:C221"/>
    <mergeCell ref="A203:A204"/>
    <mergeCell ref="B203:B204"/>
    <mergeCell ref="C203:C204"/>
    <mergeCell ref="A210:A211"/>
    <mergeCell ref="B210:B211"/>
    <mergeCell ref="C210:C211"/>
    <mergeCell ref="A201:A202"/>
    <mergeCell ref="B201:B202"/>
    <mergeCell ref="C201:C202"/>
    <mergeCell ref="A162:A165"/>
    <mergeCell ref="A168:A169"/>
    <mergeCell ref="B168:B169"/>
    <mergeCell ref="C168:C169"/>
    <mergeCell ref="A170:A174"/>
    <mergeCell ref="A175:A181"/>
    <mergeCell ref="A184:A185"/>
    <mergeCell ref="B184:B185"/>
    <mergeCell ref="C184:C185"/>
    <mergeCell ref="A186:A195"/>
    <mergeCell ref="A196:A200"/>
    <mergeCell ref="A158:A159"/>
    <mergeCell ref="B158:B159"/>
    <mergeCell ref="C158:C159"/>
    <mergeCell ref="A160:A161"/>
    <mergeCell ref="B160:B161"/>
    <mergeCell ref="C160:C161"/>
    <mergeCell ref="A155:A157"/>
    <mergeCell ref="A115"/>
    <mergeCell ref="A118:A136"/>
    <mergeCell ref="A86:A112"/>
    <mergeCell ref="A43:A61"/>
    <mergeCell ref="A62:A67"/>
    <mergeCell ref="A70:A80"/>
    <mergeCell ref="A137:A139"/>
    <mergeCell ref="A140:A142"/>
    <mergeCell ref="A143:A146"/>
    <mergeCell ref="A147:A149"/>
    <mergeCell ref="A150:A153"/>
    <mergeCell ref="A22:A26"/>
    <mergeCell ref="A29:A32"/>
    <mergeCell ref="A33:A37"/>
    <mergeCell ref="A6:A9"/>
    <mergeCell ref="A10:A13"/>
    <mergeCell ref="A17:A20"/>
  </mergeCell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indexed="45"/>
  </sheetPr>
  <dimension ref="A1:AC52"/>
  <sheetViews>
    <sheetView showRowColHeaders="0" workbookViewId="0">
      <selection activeCell="A7" sqref="A7"/>
    </sheetView>
  </sheetViews>
  <sheetFormatPr defaultRowHeight="13.2" x14ac:dyDescent="0.25"/>
  <cols>
    <col min="1" max="1" width="14" style="1" bestFit="1" customWidth="1"/>
    <col min="2" max="2" width="6.33203125" style="1" bestFit="1" customWidth="1"/>
    <col min="3" max="4" width="19.6640625" style="1" bestFit="1" customWidth="1"/>
    <col min="5" max="5" width="20" bestFit="1" customWidth="1"/>
  </cols>
  <sheetData>
    <row r="1" spans="1:29" ht="16.5" customHeight="1" x14ac:dyDescent="0.3">
      <c r="A1" s="74" t="s">
        <v>223</v>
      </c>
      <c r="F1" s="642" t="s">
        <v>222</v>
      </c>
      <c r="G1" s="642"/>
      <c r="H1" s="642"/>
      <c r="I1" s="642"/>
      <c r="L1" s="69"/>
      <c r="M1" s="69"/>
      <c r="N1" s="641" t="s">
        <v>205</v>
      </c>
      <c r="O1" s="641"/>
      <c r="P1" s="641"/>
      <c r="Q1" s="641"/>
      <c r="R1" s="641" t="s">
        <v>218</v>
      </c>
      <c r="S1" s="641" t="s">
        <v>218</v>
      </c>
      <c r="T1" s="641" t="s">
        <v>218</v>
      </c>
      <c r="U1" s="641" t="s">
        <v>218</v>
      </c>
      <c r="V1" s="641" t="s">
        <v>218</v>
      </c>
      <c r="W1" s="641" t="s">
        <v>218</v>
      </c>
      <c r="X1" s="641" t="s">
        <v>218</v>
      </c>
      <c r="Y1" s="641" t="s">
        <v>218</v>
      </c>
      <c r="Z1" s="641" t="s">
        <v>218</v>
      </c>
      <c r="AA1" s="641" t="s">
        <v>218</v>
      </c>
      <c r="AB1" s="641" t="s">
        <v>218</v>
      </c>
      <c r="AC1" s="641" t="s">
        <v>205</v>
      </c>
    </row>
    <row r="2" spans="1:29" ht="14.4" x14ac:dyDescent="0.3">
      <c r="A2" s="2" t="s">
        <v>84</v>
      </c>
      <c r="B2" s="2" t="s">
        <v>83</v>
      </c>
      <c r="C2" s="2" t="s">
        <v>85</v>
      </c>
      <c r="D2" s="2" t="s">
        <v>86</v>
      </c>
      <c r="E2" s="2" t="s">
        <v>21</v>
      </c>
      <c r="F2" s="3" t="s">
        <v>48</v>
      </c>
      <c r="G2" s="3" t="s">
        <v>49</v>
      </c>
      <c r="H2" s="3" t="s">
        <v>87</v>
      </c>
      <c r="I2" s="1" t="s">
        <v>169</v>
      </c>
      <c r="L2" s="69"/>
      <c r="M2" s="69"/>
      <c r="N2" s="641" t="s">
        <v>206</v>
      </c>
      <c r="O2" s="641"/>
      <c r="P2" s="641"/>
      <c r="Q2" s="641"/>
      <c r="R2" s="641" t="s">
        <v>218</v>
      </c>
      <c r="S2" s="641" t="s">
        <v>218</v>
      </c>
      <c r="T2" s="641" t="s">
        <v>218</v>
      </c>
      <c r="U2" s="641" t="s">
        <v>218</v>
      </c>
      <c r="V2" s="641" t="s">
        <v>218</v>
      </c>
      <c r="W2" s="641" t="s">
        <v>218</v>
      </c>
      <c r="X2" s="641" t="s">
        <v>206</v>
      </c>
      <c r="Y2" s="641" t="s">
        <v>217</v>
      </c>
      <c r="Z2" s="641" t="s">
        <v>218</v>
      </c>
      <c r="AA2" s="641" t="s">
        <v>218</v>
      </c>
      <c r="AB2" s="641" t="s">
        <v>217</v>
      </c>
      <c r="AC2" s="641" t="s">
        <v>218</v>
      </c>
    </row>
    <row r="3" spans="1:29" ht="21.6" x14ac:dyDescent="0.3">
      <c r="A3" s="1">
        <v>1</v>
      </c>
      <c r="B3" s="1">
        <v>0</v>
      </c>
      <c r="C3" t="str">
        <f>IF(Home!$Q$9=2,LAs!E3,LAs!D3)</f>
        <v>Please select</v>
      </c>
      <c r="D3" s="1" t="s">
        <v>124</v>
      </c>
      <c r="E3" s="1" t="s">
        <v>123</v>
      </c>
      <c r="F3" s="3"/>
      <c r="G3" s="3"/>
      <c r="H3" s="3"/>
      <c r="I3" s="1"/>
      <c r="L3" s="69"/>
      <c r="M3" s="69"/>
      <c r="N3" s="641" t="s">
        <v>207</v>
      </c>
      <c r="O3" s="641"/>
      <c r="P3" s="641"/>
      <c r="Q3" s="641"/>
      <c r="R3" s="641" t="s">
        <v>218</v>
      </c>
      <c r="S3" s="641" t="s">
        <v>218</v>
      </c>
      <c r="T3" s="641" t="s">
        <v>218</v>
      </c>
      <c r="U3" s="641" t="s">
        <v>207</v>
      </c>
      <c r="V3" s="72" t="s">
        <v>215</v>
      </c>
      <c r="W3" s="72" t="s">
        <v>216</v>
      </c>
      <c r="X3" s="641" t="s">
        <v>218</v>
      </c>
      <c r="Y3" s="72" t="s">
        <v>219</v>
      </c>
      <c r="Z3" s="72" t="s">
        <v>220</v>
      </c>
      <c r="AA3" s="72" t="s">
        <v>221</v>
      </c>
      <c r="AB3" s="641" t="s">
        <v>218</v>
      </c>
      <c r="AC3" s="641" t="s">
        <v>218</v>
      </c>
    </row>
    <row r="4" spans="1:29" ht="14.4" x14ac:dyDescent="0.3">
      <c r="A4" s="1">
        <v>2</v>
      </c>
      <c r="B4" s="4">
        <v>512</v>
      </c>
      <c r="C4" t="str">
        <f>IF(Home!$Q$9=2,LAs!E4,LAs!D4)</f>
        <v>Isle of Anglesey</v>
      </c>
      <c r="D4" s="4" t="s">
        <v>52</v>
      </c>
      <c r="E4" s="4" t="s">
        <v>61</v>
      </c>
      <c r="F4" s="66">
        <v>39884</v>
      </c>
      <c r="G4" s="66">
        <v>16579</v>
      </c>
      <c r="H4" s="66">
        <v>7342</v>
      </c>
      <c r="I4" s="66">
        <v>63805</v>
      </c>
      <c r="L4" s="69"/>
      <c r="M4" s="69"/>
      <c r="N4" s="70" t="s">
        <v>208</v>
      </c>
      <c r="O4" s="70" t="s">
        <v>209</v>
      </c>
      <c r="P4" s="70" t="s">
        <v>210</v>
      </c>
      <c r="Q4" s="70" t="s">
        <v>211</v>
      </c>
      <c r="R4" s="70" t="s">
        <v>212</v>
      </c>
      <c r="S4" s="70" t="s">
        <v>213</v>
      </c>
      <c r="T4" s="70" t="s">
        <v>214</v>
      </c>
      <c r="U4" s="641" t="s">
        <v>218</v>
      </c>
      <c r="V4" s="73" t="s">
        <v>218</v>
      </c>
      <c r="W4" s="73" t="s">
        <v>218</v>
      </c>
      <c r="X4" s="641" t="s">
        <v>218</v>
      </c>
      <c r="Y4" s="73" t="s">
        <v>218</v>
      </c>
      <c r="Z4" s="73" t="s">
        <v>218</v>
      </c>
      <c r="AA4" s="73" t="s">
        <v>218</v>
      </c>
      <c r="AB4" s="641" t="s">
        <v>218</v>
      </c>
      <c r="AC4" s="641" t="s">
        <v>218</v>
      </c>
    </row>
    <row r="5" spans="1:29" x14ac:dyDescent="0.25">
      <c r="A5" s="1">
        <v>3</v>
      </c>
      <c r="B5" s="4">
        <v>514</v>
      </c>
      <c r="C5" t="str">
        <f>IF(Home!$Q$9=2,LAs!E5,LAs!D5)</f>
        <v>Gwynedd</v>
      </c>
      <c r="D5" s="4" t="s">
        <v>62</v>
      </c>
      <c r="E5" s="4" t="s">
        <v>62</v>
      </c>
      <c r="F5" s="66">
        <v>71644</v>
      </c>
      <c r="G5" s="66">
        <v>26672</v>
      </c>
      <c r="H5" s="66">
        <v>12395</v>
      </c>
      <c r="I5" s="66">
        <v>110711</v>
      </c>
      <c r="L5" s="641" t="s">
        <v>204</v>
      </c>
      <c r="M5" s="641"/>
      <c r="N5" s="71">
        <v>37860</v>
      </c>
      <c r="O5" s="71">
        <v>42615</v>
      </c>
      <c r="P5" s="71">
        <v>44425</v>
      </c>
      <c r="Q5" s="71">
        <v>44830</v>
      </c>
      <c r="R5" s="71">
        <v>44953</v>
      </c>
      <c r="S5" s="71">
        <v>42622</v>
      </c>
      <c r="T5" s="71">
        <v>41150</v>
      </c>
      <c r="U5" s="71">
        <v>373501</v>
      </c>
      <c r="V5" s="71">
        <v>742365</v>
      </c>
      <c r="W5" s="71">
        <v>810751</v>
      </c>
      <c r="X5" s="71">
        <v>1926617</v>
      </c>
      <c r="Y5" s="71">
        <v>329493</v>
      </c>
      <c r="Z5" s="71">
        <v>193839</v>
      </c>
      <c r="AA5" s="71">
        <v>77298</v>
      </c>
      <c r="AB5" s="71">
        <v>600630</v>
      </c>
      <c r="AC5" s="71">
        <v>3082412</v>
      </c>
    </row>
    <row r="6" spans="1:29" ht="21.6" x14ac:dyDescent="0.25">
      <c r="A6" s="1">
        <v>4</v>
      </c>
      <c r="B6" s="4">
        <v>516</v>
      </c>
      <c r="C6" t="str">
        <f>IF(Home!$Q$9=2,LAs!E6,LAs!D6)</f>
        <v>Conwy</v>
      </c>
      <c r="D6" s="4" t="s">
        <v>63</v>
      </c>
      <c r="E6" s="4" t="s">
        <v>63</v>
      </c>
      <c r="F6" s="66">
        <v>64291</v>
      </c>
      <c r="G6" s="66">
        <v>29757</v>
      </c>
      <c r="H6" s="66">
        <v>14489</v>
      </c>
      <c r="I6" s="66">
        <v>108537</v>
      </c>
      <c r="L6" s="72" t="s">
        <v>204</v>
      </c>
      <c r="M6" s="70" t="s">
        <v>61</v>
      </c>
      <c r="N6" s="71">
        <v>781</v>
      </c>
      <c r="O6" s="71">
        <v>644</v>
      </c>
      <c r="P6" s="71">
        <v>646</v>
      </c>
      <c r="Q6" s="71">
        <v>669</v>
      </c>
      <c r="R6" s="71">
        <v>786</v>
      </c>
      <c r="S6" s="71">
        <v>848</v>
      </c>
      <c r="T6" s="71">
        <v>814</v>
      </c>
      <c r="U6" s="71">
        <v>6763</v>
      </c>
      <c r="V6" s="71">
        <v>15366</v>
      </c>
      <c r="W6" s="71">
        <v>19330</v>
      </c>
      <c r="X6" s="71">
        <v>41459</v>
      </c>
      <c r="Y6" s="71">
        <v>9237</v>
      </c>
      <c r="Z6" s="71">
        <v>5219</v>
      </c>
      <c r="AA6" s="71">
        <v>2123</v>
      </c>
      <c r="AB6" s="71">
        <v>16579</v>
      </c>
      <c r="AC6" s="71">
        <v>70091</v>
      </c>
    </row>
    <row r="7" spans="1:29" x14ac:dyDescent="0.25">
      <c r="A7" s="1">
        <v>5</v>
      </c>
      <c r="B7" s="4">
        <v>518</v>
      </c>
      <c r="C7" t="str">
        <f>IF(Home!$Q$9=2,LAs!E7,LAs!D7)</f>
        <v>Denbighshire</v>
      </c>
      <c r="D7" s="4" t="s">
        <v>64</v>
      </c>
      <c r="E7" s="4" t="s">
        <v>65</v>
      </c>
      <c r="F7" s="66">
        <v>53955</v>
      </c>
      <c r="G7" s="66">
        <v>21189</v>
      </c>
      <c r="H7" s="66">
        <v>9439</v>
      </c>
      <c r="I7" s="66">
        <v>84583</v>
      </c>
      <c r="L7" s="640"/>
      <c r="M7" s="70" t="s">
        <v>62</v>
      </c>
      <c r="N7" s="71">
        <v>1531</v>
      </c>
      <c r="O7" s="71">
        <v>2370</v>
      </c>
      <c r="P7" s="71">
        <v>2480</v>
      </c>
      <c r="Q7" s="71">
        <v>2286</v>
      </c>
      <c r="R7" s="71">
        <v>2154</v>
      </c>
      <c r="S7" s="71">
        <v>1828</v>
      </c>
      <c r="T7" s="71">
        <v>1646</v>
      </c>
      <c r="U7" s="71">
        <v>16950</v>
      </c>
      <c r="V7" s="71">
        <v>26108</v>
      </c>
      <c r="W7" s="71">
        <v>31241</v>
      </c>
      <c r="X7" s="71">
        <v>74299</v>
      </c>
      <c r="Y7" s="71">
        <v>14277</v>
      </c>
      <c r="Z7" s="71">
        <v>8688</v>
      </c>
      <c r="AA7" s="71">
        <v>3707</v>
      </c>
      <c r="AB7" s="71">
        <v>26672</v>
      </c>
      <c r="AC7" s="71">
        <v>121911</v>
      </c>
    </row>
    <row r="8" spans="1:29" x14ac:dyDescent="0.25">
      <c r="A8" s="1">
        <v>6</v>
      </c>
      <c r="B8" s="4">
        <v>520</v>
      </c>
      <c r="C8" t="str">
        <f>IF(Home!$Q$9=2,LAs!E8,LAs!D8)</f>
        <v>Flintshire</v>
      </c>
      <c r="D8" s="4" t="s">
        <v>66</v>
      </c>
      <c r="E8" s="4" t="s">
        <v>67</v>
      </c>
      <c r="F8" s="66">
        <v>91675</v>
      </c>
      <c r="G8" s="66">
        <v>29341</v>
      </c>
      <c r="H8" s="66">
        <v>12195</v>
      </c>
      <c r="I8" s="66">
        <v>133211</v>
      </c>
      <c r="L8" s="640"/>
      <c r="M8" s="70" t="s">
        <v>63</v>
      </c>
      <c r="N8" s="71">
        <v>1395</v>
      </c>
      <c r="O8" s="71">
        <v>1082</v>
      </c>
      <c r="P8" s="71">
        <v>1006</v>
      </c>
      <c r="Q8" s="71">
        <v>1118</v>
      </c>
      <c r="R8" s="71">
        <v>1182</v>
      </c>
      <c r="S8" s="71">
        <v>1197</v>
      </c>
      <c r="T8" s="71">
        <v>1256</v>
      </c>
      <c r="U8" s="71">
        <v>11067</v>
      </c>
      <c r="V8" s="71">
        <v>23898</v>
      </c>
      <c r="W8" s="71">
        <v>32157</v>
      </c>
      <c r="X8" s="71">
        <v>67122</v>
      </c>
      <c r="Y8" s="71">
        <v>15268</v>
      </c>
      <c r="Z8" s="71">
        <v>10014</v>
      </c>
      <c r="AA8" s="71">
        <v>4475</v>
      </c>
      <c r="AB8" s="71">
        <v>29757</v>
      </c>
      <c r="AC8" s="71">
        <v>115835</v>
      </c>
    </row>
    <row r="9" spans="1:29" ht="21.6" x14ac:dyDescent="0.25">
      <c r="A9" s="1">
        <v>7</v>
      </c>
      <c r="B9" s="4">
        <v>522</v>
      </c>
      <c r="C9" t="str">
        <f>IF(Home!$Q$9=2,LAs!E9,LAs!D9)</f>
        <v>Wrexham</v>
      </c>
      <c r="D9" s="4" t="s">
        <v>68</v>
      </c>
      <c r="E9" s="4" t="s">
        <v>69</v>
      </c>
      <c r="F9" s="66">
        <v>82196</v>
      </c>
      <c r="G9" s="66">
        <v>24824</v>
      </c>
      <c r="H9" s="66">
        <v>10834</v>
      </c>
      <c r="I9" s="66">
        <v>117854</v>
      </c>
      <c r="L9" s="640"/>
      <c r="M9" s="70" t="s">
        <v>65</v>
      </c>
      <c r="N9" s="71">
        <v>1116</v>
      </c>
      <c r="O9" s="71">
        <v>1067</v>
      </c>
      <c r="P9" s="71">
        <v>995</v>
      </c>
      <c r="Q9" s="71">
        <v>1032</v>
      </c>
      <c r="R9" s="71">
        <v>1116</v>
      </c>
      <c r="S9" s="71">
        <v>1125</v>
      </c>
      <c r="T9" s="71">
        <v>1128</v>
      </c>
      <c r="U9" s="71">
        <v>9946</v>
      </c>
      <c r="V9" s="71">
        <v>20280</v>
      </c>
      <c r="W9" s="71">
        <v>26096</v>
      </c>
      <c r="X9" s="71">
        <v>56322</v>
      </c>
      <c r="Y9" s="71">
        <v>11750</v>
      </c>
      <c r="Z9" s="71">
        <v>6776</v>
      </c>
      <c r="AA9" s="71">
        <v>2663</v>
      </c>
      <c r="AB9" s="71">
        <v>21189</v>
      </c>
      <c r="AC9" s="71">
        <v>94510</v>
      </c>
    </row>
    <row r="10" spans="1:29" x14ac:dyDescent="0.25">
      <c r="A10" s="1">
        <v>8</v>
      </c>
      <c r="B10" s="4">
        <v>524</v>
      </c>
      <c r="C10" t="str">
        <f>IF(Home!$Q$9=2,LAs!E10,LAs!D10)</f>
        <v>Powys</v>
      </c>
      <c r="D10" s="4" t="s">
        <v>70</v>
      </c>
      <c r="E10" s="4" t="s">
        <v>70</v>
      </c>
      <c r="F10" s="66">
        <v>74518</v>
      </c>
      <c r="G10" s="66">
        <v>32718</v>
      </c>
      <c r="H10" s="66">
        <v>14761</v>
      </c>
      <c r="I10" s="66">
        <v>121997</v>
      </c>
      <c r="L10" s="640"/>
      <c r="M10" s="70" t="s">
        <v>67</v>
      </c>
      <c r="N10" s="71">
        <v>1939</v>
      </c>
      <c r="O10" s="71">
        <v>1623</v>
      </c>
      <c r="P10" s="71">
        <v>1463</v>
      </c>
      <c r="Q10" s="71">
        <v>1703</v>
      </c>
      <c r="R10" s="71">
        <v>1828</v>
      </c>
      <c r="S10" s="71">
        <v>1850</v>
      </c>
      <c r="T10" s="71">
        <v>1842</v>
      </c>
      <c r="U10" s="71">
        <v>16062</v>
      </c>
      <c r="V10" s="71">
        <v>37524</v>
      </c>
      <c r="W10" s="71">
        <v>41903</v>
      </c>
      <c r="X10" s="71">
        <v>95489</v>
      </c>
      <c r="Y10" s="71">
        <v>17146</v>
      </c>
      <c r="Z10" s="71">
        <v>9008</v>
      </c>
      <c r="AA10" s="71">
        <v>3187</v>
      </c>
      <c r="AB10" s="71">
        <v>29341</v>
      </c>
      <c r="AC10" s="71">
        <v>153240</v>
      </c>
    </row>
    <row r="11" spans="1:29" x14ac:dyDescent="0.25">
      <c r="A11" s="1">
        <v>9</v>
      </c>
      <c r="B11" s="4">
        <v>526</v>
      </c>
      <c r="C11" t="str">
        <f>IF(Home!$Q$9=2,LAs!E11,LAs!D11)</f>
        <v>Ceredigion</v>
      </c>
      <c r="D11" s="4" t="s">
        <v>71</v>
      </c>
      <c r="E11" s="4" t="s">
        <v>72</v>
      </c>
      <c r="F11" s="66">
        <v>46690</v>
      </c>
      <c r="G11" s="66">
        <v>16726</v>
      </c>
      <c r="H11" s="66">
        <v>7531</v>
      </c>
      <c r="I11" s="66">
        <v>70947</v>
      </c>
      <c r="L11" s="640"/>
      <c r="M11" s="70" t="s">
        <v>69</v>
      </c>
      <c r="N11" s="71">
        <v>1578</v>
      </c>
      <c r="O11" s="71">
        <v>1457</v>
      </c>
      <c r="P11" s="71">
        <v>1445</v>
      </c>
      <c r="Q11" s="71">
        <v>1571</v>
      </c>
      <c r="R11" s="71">
        <v>1679</v>
      </c>
      <c r="S11" s="71">
        <v>1785</v>
      </c>
      <c r="T11" s="71">
        <v>1750</v>
      </c>
      <c r="U11" s="71">
        <v>14411</v>
      </c>
      <c r="V11" s="71">
        <v>35419</v>
      </c>
      <c r="W11" s="71">
        <v>35512</v>
      </c>
      <c r="X11" s="71">
        <v>85342</v>
      </c>
      <c r="Y11" s="71">
        <v>13990</v>
      </c>
      <c r="Z11" s="71">
        <v>7756</v>
      </c>
      <c r="AA11" s="71">
        <v>3078</v>
      </c>
      <c r="AB11" s="71">
        <v>24824</v>
      </c>
      <c r="AC11" s="71">
        <v>136399</v>
      </c>
    </row>
    <row r="12" spans="1:29" x14ac:dyDescent="0.25">
      <c r="A12" s="1">
        <v>10</v>
      </c>
      <c r="B12" s="4">
        <v>528</v>
      </c>
      <c r="C12" t="str">
        <f>IF(Home!$Q$9=2,LAs!E12,LAs!D12)</f>
        <v>Pembrokeshire</v>
      </c>
      <c r="D12" s="4" t="s">
        <v>73</v>
      </c>
      <c r="E12" s="4" t="s">
        <v>74</v>
      </c>
      <c r="F12" s="66">
        <v>69628</v>
      </c>
      <c r="G12" s="66">
        <v>28750</v>
      </c>
      <c r="H12" s="66">
        <v>12891</v>
      </c>
      <c r="I12" s="66">
        <v>111269</v>
      </c>
      <c r="L12" s="640"/>
      <c r="M12" s="70" t="s">
        <v>70</v>
      </c>
      <c r="N12" s="71">
        <v>1581</v>
      </c>
      <c r="O12" s="71">
        <v>1234</v>
      </c>
      <c r="P12" s="71">
        <v>1122</v>
      </c>
      <c r="Q12" s="71">
        <v>1213</v>
      </c>
      <c r="R12" s="71">
        <v>1390</v>
      </c>
      <c r="S12" s="71">
        <v>1338</v>
      </c>
      <c r="T12" s="71">
        <v>1431</v>
      </c>
      <c r="U12" s="71">
        <v>12676</v>
      </c>
      <c r="V12" s="71">
        <v>26517</v>
      </c>
      <c r="W12" s="71">
        <v>38692</v>
      </c>
      <c r="X12" s="71">
        <v>77885</v>
      </c>
      <c r="Y12" s="71">
        <v>17957</v>
      </c>
      <c r="Z12" s="71">
        <v>10441</v>
      </c>
      <c r="AA12" s="71">
        <v>4320</v>
      </c>
      <c r="AB12" s="71">
        <v>32718</v>
      </c>
      <c r="AC12" s="71">
        <v>132705</v>
      </c>
    </row>
    <row r="13" spans="1:29" x14ac:dyDescent="0.25">
      <c r="A13" s="1">
        <v>11</v>
      </c>
      <c r="B13" s="4">
        <v>530</v>
      </c>
      <c r="C13" t="str">
        <f>IF(Home!$Q$9=2,LAs!E13,LAs!D13)</f>
        <v>Carmarthenshire</v>
      </c>
      <c r="D13" s="4" t="s">
        <v>75</v>
      </c>
      <c r="E13" s="4" t="s">
        <v>170</v>
      </c>
      <c r="F13" s="66">
        <v>106741</v>
      </c>
      <c r="G13" s="66">
        <v>40572</v>
      </c>
      <c r="H13" s="66">
        <v>18272</v>
      </c>
      <c r="I13" s="66">
        <v>165585</v>
      </c>
      <c r="L13" s="640"/>
      <c r="M13" s="70" t="s">
        <v>72</v>
      </c>
      <c r="N13" s="71">
        <v>1062</v>
      </c>
      <c r="O13" s="71">
        <v>2483</v>
      </c>
      <c r="P13" s="71">
        <v>3048</v>
      </c>
      <c r="Q13" s="71">
        <v>2632</v>
      </c>
      <c r="R13" s="71">
        <v>1985</v>
      </c>
      <c r="S13" s="71">
        <v>1324</v>
      </c>
      <c r="T13" s="71">
        <v>900</v>
      </c>
      <c r="U13" s="71">
        <v>14917</v>
      </c>
      <c r="V13" s="71">
        <v>13768</v>
      </c>
      <c r="W13" s="71">
        <v>19488</v>
      </c>
      <c r="X13" s="71">
        <v>48173</v>
      </c>
      <c r="Y13" s="71">
        <v>9195</v>
      </c>
      <c r="Z13" s="71">
        <v>5260</v>
      </c>
      <c r="AA13" s="71">
        <v>2271</v>
      </c>
      <c r="AB13" s="71">
        <v>16726</v>
      </c>
      <c r="AC13" s="71">
        <v>75964</v>
      </c>
    </row>
    <row r="14" spans="1:29" ht="21.6" x14ac:dyDescent="0.25">
      <c r="A14" s="1">
        <v>12</v>
      </c>
      <c r="B14" s="4">
        <v>532</v>
      </c>
      <c r="C14" t="str">
        <f>IF(Home!$Q$9=2,LAs!E14,LAs!D14)</f>
        <v>Swansea</v>
      </c>
      <c r="D14" s="4" t="s">
        <v>171</v>
      </c>
      <c r="E14" s="4" t="s">
        <v>172</v>
      </c>
      <c r="F14" s="66">
        <v>147963</v>
      </c>
      <c r="G14" s="66">
        <v>45361</v>
      </c>
      <c r="H14" s="66">
        <v>21254</v>
      </c>
      <c r="I14" s="66">
        <v>214578</v>
      </c>
      <c r="L14" s="640"/>
      <c r="M14" s="70" t="s">
        <v>74</v>
      </c>
      <c r="N14" s="71">
        <v>1435</v>
      </c>
      <c r="O14" s="71">
        <v>1299</v>
      </c>
      <c r="P14" s="71">
        <v>1178</v>
      </c>
      <c r="Q14" s="71">
        <v>1343</v>
      </c>
      <c r="R14" s="71">
        <v>1449</v>
      </c>
      <c r="S14" s="71">
        <v>1419</v>
      </c>
      <c r="T14" s="71">
        <v>1378</v>
      </c>
      <c r="U14" s="71">
        <v>12601</v>
      </c>
      <c r="V14" s="71">
        <v>25772</v>
      </c>
      <c r="W14" s="71">
        <v>34355</v>
      </c>
      <c r="X14" s="71">
        <v>72728</v>
      </c>
      <c r="Y14" s="71">
        <v>15859</v>
      </c>
      <c r="Z14" s="71">
        <v>9222</v>
      </c>
      <c r="AA14" s="71">
        <v>3669</v>
      </c>
      <c r="AB14" s="71">
        <v>28750</v>
      </c>
      <c r="AC14" s="71">
        <v>123261</v>
      </c>
    </row>
    <row r="15" spans="1:29" ht="21.6" x14ac:dyDescent="0.25">
      <c r="A15" s="1">
        <v>13</v>
      </c>
      <c r="B15" s="4">
        <v>534</v>
      </c>
      <c r="C15" t="str">
        <f>IF(Home!$Q$9=2,LAs!E15,LAs!D15)</f>
        <v>Neath Port Talbot</v>
      </c>
      <c r="D15" s="4" t="s">
        <v>173</v>
      </c>
      <c r="E15" s="4" t="s">
        <v>174</v>
      </c>
      <c r="F15" s="66">
        <v>84519</v>
      </c>
      <c r="G15" s="66">
        <v>27544</v>
      </c>
      <c r="H15" s="66">
        <v>12448</v>
      </c>
      <c r="I15" s="66">
        <v>124511</v>
      </c>
      <c r="L15" s="640"/>
      <c r="M15" s="70" t="s">
        <v>170</v>
      </c>
      <c r="N15" s="71">
        <v>2201</v>
      </c>
      <c r="O15" s="71">
        <v>2096</v>
      </c>
      <c r="P15" s="71">
        <v>1972</v>
      </c>
      <c r="Q15" s="71">
        <v>2055</v>
      </c>
      <c r="R15" s="71">
        <v>2206</v>
      </c>
      <c r="S15" s="71">
        <v>2084</v>
      </c>
      <c r="T15" s="71">
        <v>2110</v>
      </c>
      <c r="U15" s="71">
        <v>19342</v>
      </c>
      <c r="V15" s="71">
        <v>40782</v>
      </c>
      <c r="W15" s="71">
        <v>51235</v>
      </c>
      <c r="X15" s="71">
        <v>111359</v>
      </c>
      <c r="Y15" s="71">
        <v>22300</v>
      </c>
      <c r="Z15" s="71">
        <v>12939</v>
      </c>
      <c r="AA15" s="71">
        <v>5333</v>
      </c>
      <c r="AB15" s="71">
        <v>40572</v>
      </c>
      <c r="AC15" s="71">
        <v>184681</v>
      </c>
    </row>
    <row r="16" spans="1:29" x14ac:dyDescent="0.25">
      <c r="A16" s="1">
        <v>14</v>
      </c>
      <c r="B16" s="4">
        <v>536</v>
      </c>
      <c r="C16" t="str">
        <f>IF(Home!$Q$9=2,LAs!E16,LAs!D16)</f>
        <v>Bridgend</v>
      </c>
      <c r="D16" s="4" t="s">
        <v>175</v>
      </c>
      <c r="E16" s="4" t="s">
        <v>176</v>
      </c>
      <c r="F16" s="66">
        <v>84844</v>
      </c>
      <c r="G16" s="66">
        <v>26606</v>
      </c>
      <c r="H16" s="66">
        <v>11666</v>
      </c>
      <c r="I16" s="66">
        <v>123116</v>
      </c>
      <c r="L16" s="640"/>
      <c r="M16" s="70" t="s">
        <v>172</v>
      </c>
      <c r="N16" s="71">
        <v>2845</v>
      </c>
      <c r="O16" s="71">
        <v>4239</v>
      </c>
      <c r="P16" s="71">
        <v>4758</v>
      </c>
      <c r="Q16" s="71">
        <v>4755</v>
      </c>
      <c r="R16" s="71">
        <v>4359</v>
      </c>
      <c r="S16" s="71">
        <v>4059</v>
      </c>
      <c r="T16" s="71">
        <v>3656</v>
      </c>
      <c r="U16" s="71">
        <v>34148</v>
      </c>
      <c r="V16" s="71">
        <v>59457</v>
      </c>
      <c r="W16" s="71">
        <v>59835</v>
      </c>
      <c r="X16" s="71">
        <v>153440</v>
      </c>
      <c r="Y16" s="71">
        <v>24107</v>
      </c>
      <c r="Z16" s="71">
        <v>15195</v>
      </c>
      <c r="AA16" s="71">
        <v>6059</v>
      </c>
      <c r="AB16" s="71">
        <v>45361</v>
      </c>
      <c r="AC16" s="71">
        <v>240332</v>
      </c>
    </row>
    <row r="17" spans="1:29" ht="21.6" x14ac:dyDescent="0.25">
      <c r="A17" s="1">
        <v>15</v>
      </c>
      <c r="B17" s="4">
        <v>538</v>
      </c>
      <c r="C17" t="str">
        <f>IF(Home!$Q$9=2,LAs!E17,LAs!D17)</f>
        <v>The Vale of Glamorgan</v>
      </c>
      <c r="D17" s="4" t="s">
        <v>177</v>
      </c>
      <c r="E17" s="4" t="s">
        <v>148</v>
      </c>
      <c r="F17" s="66">
        <v>75146</v>
      </c>
      <c r="G17" s="66">
        <v>24967</v>
      </c>
      <c r="H17" s="66">
        <v>11219</v>
      </c>
      <c r="I17" s="66">
        <v>111332</v>
      </c>
      <c r="L17" s="640"/>
      <c r="M17" s="70" t="s">
        <v>174</v>
      </c>
      <c r="N17" s="71">
        <v>1695</v>
      </c>
      <c r="O17" s="71">
        <v>1531</v>
      </c>
      <c r="P17" s="71">
        <v>1524</v>
      </c>
      <c r="Q17" s="71">
        <v>1526</v>
      </c>
      <c r="R17" s="71">
        <v>1604</v>
      </c>
      <c r="S17" s="71">
        <v>1746</v>
      </c>
      <c r="T17" s="71">
        <v>1567</v>
      </c>
      <c r="U17" s="71">
        <v>14629</v>
      </c>
      <c r="V17" s="71">
        <v>34637</v>
      </c>
      <c r="W17" s="71">
        <v>38689</v>
      </c>
      <c r="X17" s="71">
        <v>87955</v>
      </c>
      <c r="Y17" s="71">
        <v>15096</v>
      </c>
      <c r="Z17" s="71">
        <v>8921</v>
      </c>
      <c r="AA17" s="71">
        <v>3527</v>
      </c>
      <c r="AB17" s="71">
        <v>27544</v>
      </c>
      <c r="AC17" s="71">
        <v>139898</v>
      </c>
    </row>
    <row r="18" spans="1:29" x14ac:dyDescent="0.25">
      <c r="A18" s="1">
        <v>16</v>
      </c>
      <c r="B18" s="4">
        <v>552</v>
      </c>
      <c r="C18" t="str">
        <f>IF(Home!$Q$9=2,LAs!E18,LAs!D18)</f>
        <v>Cardiff</v>
      </c>
      <c r="D18" s="4" t="s">
        <v>178</v>
      </c>
      <c r="E18" s="4" t="s">
        <v>179</v>
      </c>
      <c r="F18" s="66">
        <v>231443</v>
      </c>
      <c r="G18" s="66">
        <v>47826</v>
      </c>
      <c r="H18" s="66">
        <v>23258</v>
      </c>
      <c r="I18" s="66">
        <v>302527</v>
      </c>
      <c r="L18" s="640"/>
      <c r="M18" s="70" t="s">
        <v>176</v>
      </c>
      <c r="N18" s="71">
        <v>1656</v>
      </c>
      <c r="O18" s="71">
        <v>1537</v>
      </c>
      <c r="P18" s="71">
        <v>1403</v>
      </c>
      <c r="Q18" s="71">
        <v>1576</v>
      </c>
      <c r="R18" s="71">
        <v>1669</v>
      </c>
      <c r="S18" s="71">
        <v>1621</v>
      </c>
      <c r="T18" s="71">
        <v>1795</v>
      </c>
      <c r="U18" s="71">
        <v>14766</v>
      </c>
      <c r="V18" s="71">
        <v>35563</v>
      </c>
      <c r="W18" s="71">
        <v>38024</v>
      </c>
      <c r="X18" s="71">
        <v>88353</v>
      </c>
      <c r="Y18" s="71">
        <v>14940</v>
      </c>
      <c r="Z18" s="71">
        <v>8579</v>
      </c>
      <c r="AA18" s="71">
        <v>3087</v>
      </c>
      <c r="AB18" s="71">
        <v>26606</v>
      </c>
      <c r="AC18" s="71">
        <v>140480</v>
      </c>
    </row>
    <row r="19" spans="1:29" ht="21.6" x14ac:dyDescent="0.25">
      <c r="A19" s="1">
        <v>17</v>
      </c>
      <c r="B19" s="4">
        <v>540</v>
      </c>
      <c r="C19" t="str">
        <f>IF(Home!$Q$9=2,LAs!E19,LAs!D19)</f>
        <v>Rhondda Cynon Taf</v>
      </c>
      <c r="D19" s="4" t="s">
        <v>180</v>
      </c>
      <c r="E19" s="4" t="s">
        <v>180</v>
      </c>
      <c r="F19" s="66">
        <v>143235</v>
      </c>
      <c r="G19" s="66">
        <v>42842</v>
      </c>
      <c r="H19" s="66">
        <v>18650</v>
      </c>
      <c r="I19" s="66">
        <v>204727</v>
      </c>
      <c r="L19" s="640"/>
      <c r="M19" s="70" t="s">
        <v>203</v>
      </c>
      <c r="N19" s="71">
        <v>1609</v>
      </c>
      <c r="O19" s="71">
        <v>1316</v>
      </c>
      <c r="P19" s="71">
        <v>1283</v>
      </c>
      <c r="Q19" s="71">
        <v>1377</v>
      </c>
      <c r="R19" s="71">
        <v>1402</v>
      </c>
      <c r="S19" s="71">
        <v>1472</v>
      </c>
      <c r="T19" s="71">
        <v>1448</v>
      </c>
      <c r="U19" s="71">
        <v>13203</v>
      </c>
      <c r="V19" s="71">
        <v>30399</v>
      </c>
      <c r="W19" s="71">
        <v>34840</v>
      </c>
      <c r="X19" s="71">
        <v>78442</v>
      </c>
      <c r="Y19" s="71">
        <v>13748</v>
      </c>
      <c r="Z19" s="71">
        <v>7940</v>
      </c>
      <c r="AA19" s="71">
        <v>3279</v>
      </c>
      <c r="AB19" s="71">
        <v>24967</v>
      </c>
      <c r="AC19" s="71">
        <v>127159</v>
      </c>
    </row>
    <row r="20" spans="1:29" x14ac:dyDescent="0.25">
      <c r="A20" s="1">
        <v>18</v>
      </c>
      <c r="B20" s="4">
        <v>542</v>
      </c>
      <c r="C20" t="str">
        <f>IF(Home!$Q$9=2,LAs!E20,LAs!D20)</f>
        <v>Merthyr Tydfil</v>
      </c>
      <c r="D20" s="4" t="s">
        <v>181</v>
      </c>
      <c r="E20" s="4" t="s">
        <v>182</v>
      </c>
      <c r="F20" s="66">
        <v>36181</v>
      </c>
      <c r="G20" s="66">
        <v>10332</v>
      </c>
      <c r="H20" s="66">
        <v>4584</v>
      </c>
      <c r="I20" s="66">
        <v>51097</v>
      </c>
      <c r="L20" s="640"/>
      <c r="M20" s="70" t="s">
        <v>179</v>
      </c>
      <c r="N20" s="71">
        <v>4351</v>
      </c>
      <c r="O20" s="71">
        <v>7967</v>
      </c>
      <c r="P20" s="71">
        <v>9227</v>
      </c>
      <c r="Q20" s="71">
        <v>8950</v>
      </c>
      <c r="R20" s="71">
        <v>8446</v>
      </c>
      <c r="S20" s="71">
        <v>7404</v>
      </c>
      <c r="T20" s="71">
        <v>6950</v>
      </c>
      <c r="U20" s="71">
        <v>61091</v>
      </c>
      <c r="V20" s="71">
        <v>100716</v>
      </c>
      <c r="W20" s="71">
        <v>77432</v>
      </c>
      <c r="X20" s="71">
        <v>239239</v>
      </c>
      <c r="Y20" s="71">
        <v>24568</v>
      </c>
      <c r="Z20" s="71">
        <v>16265</v>
      </c>
      <c r="AA20" s="71">
        <v>6993</v>
      </c>
      <c r="AB20" s="71">
        <v>47826</v>
      </c>
      <c r="AC20" s="71">
        <v>351710</v>
      </c>
    </row>
    <row r="21" spans="1:29" ht="21.6" x14ac:dyDescent="0.25">
      <c r="A21" s="1">
        <v>19</v>
      </c>
      <c r="B21" s="4">
        <v>544</v>
      </c>
      <c r="C21" t="str">
        <f>IF(Home!$Q$9=2,LAs!E21,LAs!D21)</f>
        <v>Caerphilly</v>
      </c>
      <c r="D21" s="4" t="s">
        <v>183</v>
      </c>
      <c r="E21" s="4" t="s">
        <v>184</v>
      </c>
      <c r="F21" s="66">
        <v>108432</v>
      </c>
      <c r="G21" s="66">
        <v>31831</v>
      </c>
      <c r="H21" s="66">
        <v>13447</v>
      </c>
      <c r="I21" s="66">
        <v>153710</v>
      </c>
      <c r="L21" s="640"/>
      <c r="M21" s="70" t="s">
        <v>180</v>
      </c>
      <c r="N21" s="71">
        <v>2850</v>
      </c>
      <c r="O21" s="71">
        <v>3043</v>
      </c>
      <c r="P21" s="71">
        <v>3366</v>
      </c>
      <c r="Q21" s="71">
        <v>3313</v>
      </c>
      <c r="R21" s="71">
        <v>3467</v>
      </c>
      <c r="S21" s="71">
        <v>3377</v>
      </c>
      <c r="T21" s="71">
        <v>3249</v>
      </c>
      <c r="U21" s="71">
        <v>28500</v>
      </c>
      <c r="V21" s="71">
        <v>59615</v>
      </c>
      <c r="W21" s="71">
        <v>60955</v>
      </c>
      <c r="X21" s="71">
        <v>149070</v>
      </c>
      <c r="Y21" s="71">
        <v>24192</v>
      </c>
      <c r="Z21" s="71">
        <v>13533</v>
      </c>
      <c r="AA21" s="71">
        <v>5117</v>
      </c>
      <c r="AB21" s="71">
        <v>42842</v>
      </c>
      <c r="AC21" s="71">
        <v>236114</v>
      </c>
    </row>
    <row r="22" spans="1:29" ht="21.6" x14ac:dyDescent="0.25">
      <c r="A22" s="1">
        <v>20</v>
      </c>
      <c r="B22" s="4">
        <v>545</v>
      </c>
      <c r="C22" t="str">
        <f>IF(Home!$Q$9=2,LAs!E22,LAs!D22)</f>
        <v>Blaenau Gwent</v>
      </c>
      <c r="D22" s="4" t="s">
        <v>185</v>
      </c>
      <c r="E22" s="4" t="s">
        <v>185</v>
      </c>
      <c r="F22" s="66">
        <v>42630</v>
      </c>
      <c r="G22" s="66">
        <v>13086</v>
      </c>
      <c r="H22" s="66">
        <v>5595</v>
      </c>
      <c r="I22" s="66">
        <v>61311</v>
      </c>
      <c r="L22" s="640"/>
      <c r="M22" s="70" t="s">
        <v>182</v>
      </c>
      <c r="N22" s="71">
        <v>726</v>
      </c>
      <c r="O22" s="71">
        <v>709</v>
      </c>
      <c r="P22" s="71">
        <v>713</v>
      </c>
      <c r="Q22" s="71">
        <v>722</v>
      </c>
      <c r="R22" s="71">
        <v>767</v>
      </c>
      <c r="S22" s="71">
        <v>842</v>
      </c>
      <c r="T22" s="71">
        <v>834</v>
      </c>
      <c r="U22" s="71">
        <v>6819</v>
      </c>
      <c r="V22" s="71">
        <v>15061</v>
      </c>
      <c r="W22" s="71">
        <v>15807</v>
      </c>
      <c r="X22" s="71">
        <v>37687</v>
      </c>
      <c r="Y22" s="71">
        <v>5748</v>
      </c>
      <c r="Z22" s="71">
        <v>3373</v>
      </c>
      <c r="AA22" s="71">
        <v>1211</v>
      </c>
      <c r="AB22" s="71">
        <v>10332</v>
      </c>
      <c r="AC22" s="71">
        <v>59021</v>
      </c>
    </row>
    <row r="23" spans="1:29" x14ac:dyDescent="0.25">
      <c r="A23" s="1">
        <v>21</v>
      </c>
      <c r="B23" s="4">
        <v>546</v>
      </c>
      <c r="C23" t="str">
        <f>IF(Home!$Q$9=2,LAs!E23,LAs!D23)</f>
        <v>Torfaen</v>
      </c>
      <c r="D23" s="4" t="s">
        <v>186</v>
      </c>
      <c r="E23" s="4" t="s">
        <v>186</v>
      </c>
      <c r="F23" s="66">
        <v>54625</v>
      </c>
      <c r="G23" s="66">
        <v>17355</v>
      </c>
      <c r="H23" s="66">
        <v>7867</v>
      </c>
      <c r="I23" s="66">
        <v>79847</v>
      </c>
      <c r="L23" s="640"/>
      <c r="M23" s="70" t="s">
        <v>184</v>
      </c>
      <c r="N23" s="71">
        <v>2302</v>
      </c>
      <c r="O23" s="71">
        <v>2033</v>
      </c>
      <c r="P23" s="71">
        <v>2066</v>
      </c>
      <c r="Q23" s="71">
        <v>2075</v>
      </c>
      <c r="R23" s="71">
        <v>2173</v>
      </c>
      <c r="S23" s="71">
        <v>2238</v>
      </c>
      <c r="T23" s="71">
        <v>2239</v>
      </c>
      <c r="U23" s="71">
        <v>19838</v>
      </c>
      <c r="V23" s="71">
        <v>45890</v>
      </c>
      <c r="W23" s="71">
        <v>47416</v>
      </c>
      <c r="X23" s="71">
        <v>113144</v>
      </c>
      <c r="Y23" s="71">
        <v>18384</v>
      </c>
      <c r="Z23" s="71">
        <v>9999</v>
      </c>
      <c r="AA23" s="71">
        <v>3448</v>
      </c>
      <c r="AB23" s="71">
        <v>31831</v>
      </c>
      <c r="AC23" s="71">
        <v>179247</v>
      </c>
    </row>
    <row r="24" spans="1:29" ht="21.6" x14ac:dyDescent="0.25">
      <c r="A24" s="1">
        <v>22</v>
      </c>
      <c r="B24" s="4">
        <v>548</v>
      </c>
      <c r="C24" t="str">
        <f>IF(Home!$Q$9=2,LAs!E24,LAs!D24)</f>
        <v>Monmouthshire</v>
      </c>
      <c r="D24" s="4" t="s">
        <v>187</v>
      </c>
      <c r="E24" s="4" t="s">
        <v>188</v>
      </c>
      <c r="F24" s="66">
        <v>53070</v>
      </c>
      <c r="G24" s="66">
        <v>20675</v>
      </c>
      <c r="H24" s="66">
        <v>9453</v>
      </c>
      <c r="I24" s="66">
        <v>83198</v>
      </c>
      <c r="L24" s="640"/>
      <c r="M24" s="70" t="s">
        <v>185</v>
      </c>
      <c r="N24" s="71">
        <v>909</v>
      </c>
      <c r="O24" s="71">
        <v>876</v>
      </c>
      <c r="P24" s="71">
        <v>905</v>
      </c>
      <c r="Q24" s="71">
        <v>904</v>
      </c>
      <c r="R24" s="71">
        <v>958</v>
      </c>
      <c r="S24" s="71">
        <v>948</v>
      </c>
      <c r="T24" s="71">
        <v>992</v>
      </c>
      <c r="U24" s="71">
        <v>8194</v>
      </c>
      <c r="V24" s="71">
        <v>17456</v>
      </c>
      <c r="W24" s="71">
        <v>18682</v>
      </c>
      <c r="X24" s="71">
        <v>44332</v>
      </c>
      <c r="Y24" s="71">
        <v>7491</v>
      </c>
      <c r="Z24" s="71">
        <v>4109</v>
      </c>
      <c r="AA24" s="71">
        <v>1486</v>
      </c>
      <c r="AB24" s="71">
        <v>13086</v>
      </c>
      <c r="AC24" s="71">
        <v>69789</v>
      </c>
    </row>
    <row r="25" spans="1:29" x14ac:dyDescent="0.25">
      <c r="A25" s="1">
        <v>23</v>
      </c>
      <c r="B25" s="4">
        <v>550</v>
      </c>
      <c r="C25" t="str">
        <f>IF(Home!$Q$9=2,LAs!E25,LAs!D25)</f>
        <v>Newport</v>
      </c>
      <c r="D25" s="4" t="s">
        <v>189</v>
      </c>
      <c r="E25" s="4" t="s">
        <v>190</v>
      </c>
      <c r="F25" s="66">
        <v>88261</v>
      </c>
      <c r="G25" s="66">
        <v>25077</v>
      </c>
      <c r="H25" s="66">
        <v>11547</v>
      </c>
      <c r="I25" s="66">
        <v>124885</v>
      </c>
      <c r="L25" s="640"/>
      <c r="M25" s="70" t="s">
        <v>186</v>
      </c>
      <c r="N25" s="71">
        <v>1249</v>
      </c>
      <c r="O25" s="71">
        <v>1154</v>
      </c>
      <c r="P25" s="71">
        <v>1020</v>
      </c>
      <c r="Q25" s="71">
        <v>1041</v>
      </c>
      <c r="R25" s="71">
        <v>1188</v>
      </c>
      <c r="S25" s="71">
        <v>1193</v>
      </c>
      <c r="T25" s="71">
        <v>1251</v>
      </c>
      <c r="U25" s="71">
        <v>10555</v>
      </c>
      <c r="V25" s="71">
        <v>21902</v>
      </c>
      <c r="W25" s="71">
        <v>24627</v>
      </c>
      <c r="X25" s="71">
        <v>57084</v>
      </c>
      <c r="Y25" s="71">
        <v>9488</v>
      </c>
      <c r="Z25" s="71">
        <v>5607</v>
      </c>
      <c r="AA25" s="71">
        <v>2260</v>
      </c>
      <c r="AB25" s="71">
        <v>17355</v>
      </c>
      <c r="AC25" s="71">
        <v>91407</v>
      </c>
    </row>
    <row r="26" spans="1:29" ht="21.6" x14ac:dyDescent="0.25">
      <c r="L26" s="640"/>
      <c r="M26" s="70" t="s">
        <v>188</v>
      </c>
      <c r="N26" s="71">
        <v>1215</v>
      </c>
      <c r="O26" s="71">
        <v>985</v>
      </c>
      <c r="P26" s="71">
        <v>767</v>
      </c>
      <c r="Q26" s="71">
        <v>832</v>
      </c>
      <c r="R26" s="71">
        <v>932</v>
      </c>
      <c r="S26" s="71">
        <v>890</v>
      </c>
      <c r="T26" s="71">
        <v>961</v>
      </c>
      <c r="U26" s="71">
        <v>9107</v>
      </c>
      <c r="V26" s="71">
        <v>18783</v>
      </c>
      <c r="W26" s="71">
        <v>27705</v>
      </c>
      <c r="X26" s="71">
        <v>55595</v>
      </c>
      <c r="Y26" s="71">
        <v>11222</v>
      </c>
      <c r="Z26" s="71">
        <v>6667</v>
      </c>
      <c r="AA26" s="71">
        <v>2786</v>
      </c>
      <c r="AB26" s="71">
        <v>20675</v>
      </c>
      <c r="AC26" s="71">
        <v>92100</v>
      </c>
    </row>
    <row r="27" spans="1:29" x14ac:dyDescent="0.25">
      <c r="L27" s="640"/>
      <c r="M27" s="70" t="s">
        <v>190</v>
      </c>
      <c r="N27" s="71">
        <v>1834</v>
      </c>
      <c r="O27" s="71">
        <v>1870</v>
      </c>
      <c r="P27" s="71">
        <v>2038</v>
      </c>
      <c r="Q27" s="71">
        <v>2137</v>
      </c>
      <c r="R27" s="71">
        <v>2213</v>
      </c>
      <c r="S27" s="71">
        <v>2034</v>
      </c>
      <c r="T27" s="71">
        <v>1953</v>
      </c>
      <c r="U27" s="71">
        <v>17916</v>
      </c>
      <c r="V27" s="71">
        <v>37452</v>
      </c>
      <c r="W27" s="71">
        <v>36730</v>
      </c>
      <c r="X27" s="71">
        <v>92098</v>
      </c>
      <c r="Y27" s="71">
        <v>13530</v>
      </c>
      <c r="Z27" s="71">
        <v>8328</v>
      </c>
      <c r="AA27" s="71">
        <v>3219</v>
      </c>
      <c r="AB27" s="71">
        <v>25077</v>
      </c>
      <c r="AC27" s="71">
        <v>146558</v>
      </c>
    </row>
    <row r="30" spans="1:29" x14ac:dyDescent="0.25">
      <c r="N30" t="s">
        <v>48</v>
      </c>
      <c r="O30" t="s">
        <v>49</v>
      </c>
      <c r="P30" t="s">
        <v>87</v>
      </c>
      <c r="Q30" t="s">
        <v>169</v>
      </c>
    </row>
    <row r="31" spans="1:29" ht="21.6" x14ac:dyDescent="0.25">
      <c r="M31" s="70" t="s">
        <v>61</v>
      </c>
      <c r="N31">
        <f t="shared" ref="N31:N52" si="0">SUM(N6:T6,V6:W6)</f>
        <v>39884</v>
      </c>
      <c r="O31">
        <f t="shared" ref="O31:O52" si="1">AB6</f>
        <v>16579</v>
      </c>
      <c r="P31">
        <f>SUM(Z6:AA6)</f>
        <v>7342</v>
      </c>
      <c r="Q31">
        <f>SUM(N31:P31)</f>
        <v>63805</v>
      </c>
    </row>
    <row r="32" spans="1:29" x14ac:dyDescent="0.25">
      <c r="M32" s="70" t="s">
        <v>62</v>
      </c>
      <c r="N32">
        <f t="shared" si="0"/>
        <v>71644</v>
      </c>
      <c r="O32">
        <f t="shared" si="1"/>
        <v>26672</v>
      </c>
      <c r="P32">
        <f t="shared" ref="P32:P52" si="2">SUM(Z7:AA7)</f>
        <v>12395</v>
      </c>
      <c r="Q32">
        <f t="shared" ref="Q32:Q52" si="3">SUM(N32:P32)</f>
        <v>110711</v>
      </c>
    </row>
    <row r="33" spans="13:17" x14ac:dyDescent="0.25">
      <c r="M33" s="70" t="s">
        <v>63</v>
      </c>
      <c r="N33">
        <f t="shared" si="0"/>
        <v>64291</v>
      </c>
      <c r="O33">
        <f t="shared" si="1"/>
        <v>29757</v>
      </c>
      <c r="P33">
        <f t="shared" si="2"/>
        <v>14489</v>
      </c>
      <c r="Q33">
        <f t="shared" si="3"/>
        <v>108537</v>
      </c>
    </row>
    <row r="34" spans="13:17" ht="21.6" x14ac:dyDescent="0.25">
      <c r="M34" s="70" t="s">
        <v>65</v>
      </c>
      <c r="N34">
        <f t="shared" si="0"/>
        <v>53955</v>
      </c>
      <c r="O34">
        <f t="shared" si="1"/>
        <v>21189</v>
      </c>
      <c r="P34">
        <f t="shared" si="2"/>
        <v>9439</v>
      </c>
      <c r="Q34">
        <f t="shared" si="3"/>
        <v>84583</v>
      </c>
    </row>
    <row r="35" spans="13:17" x14ac:dyDescent="0.25">
      <c r="M35" s="70" t="s">
        <v>67</v>
      </c>
      <c r="N35">
        <f t="shared" si="0"/>
        <v>91675</v>
      </c>
      <c r="O35">
        <f t="shared" si="1"/>
        <v>29341</v>
      </c>
      <c r="P35">
        <f t="shared" si="2"/>
        <v>12195</v>
      </c>
      <c r="Q35">
        <f t="shared" si="3"/>
        <v>133211</v>
      </c>
    </row>
    <row r="36" spans="13:17" x14ac:dyDescent="0.25">
      <c r="M36" s="70" t="s">
        <v>69</v>
      </c>
      <c r="N36">
        <f t="shared" si="0"/>
        <v>82196</v>
      </c>
      <c r="O36">
        <f t="shared" si="1"/>
        <v>24824</v>
      </c>
      <c r="P36">
        <f t="shared" si="2"/>
        <v>10834</v>
      </c>
      <c r="Q36">
        <f t="shared" si="3"/>
        <v>117854</v>
      </c>
    </row>
    <row r="37" spans="13:17" x14ac:dyDescent="0.25">
      <c r="M37" s="70" t="s">
        <v>70</v>
      </c>
      <c r="N37">
        <f t="shared" si="0"/>
        <v>74518</v>
      </c>
      <c r="O37">
        <f t="shared" si="1"/>
        <v>32718</v>
      </c>
      <c r="P37">
        <f t="shared" si="2"/>
        <v>14761</v>
      </c>
      <c r="Q37">
        <f t="shared" si="3"/>
        <v>121997</v>
      </c>
    </row>
    <row r="38" spans="13:17" x14ac:dyDescent="0.25">
      <c r="M38" s="70" t="s">
        <v>72</v>
      </c>
      <c r="N38">
        <f t="shared" si="0"/>
        <v>46690</v>
      </c>
      <c r="O38">
        <f t="shared" si="1"/>
        <v>16726</v>
      </c>
      <c r="P38">
        <f t="shared" si="2"/>
        <v>7531</v>
      </c>
      <c r="Q38">
        <f t="shared" si="3"/>
        <v>70947</v>
      </c>
    </row>
    <row r="39" spans="13:17" ht="21.6" x14ac:dyDescent="0.25">
      <c r="M39" s="70" t="s">
        <v>74</v>
      </c>
      <c r="N39">
        <f t="shared" si="0"/>
        <v>69628</v>
      </c>
      <c r="O39">
        <f t="shared" si="1"/>
        <v>28750</v>
      </c>
      <c r="P39">
        <f t="shared" si="2"/>
        <v>12891</v>
      </c>
      <c r="Q39">
        <f t="shared" si="3"/>
        <v>111269</v>
      </c>
    </row>
    <row r="40" spans="13:17" ht="21.6" x14ac:dyDescent="0.25">
      <c r="M40" s="70" t="s">
        <v>170</v>
      </c>
      <c r="N40">
        <f t="shared" si="0"/>
        <v>106741</v>
      </c>
      <c r="O40">
        <f t="shared" si="1"/>
        <v>40572</v>
      </c>
      <c r="P40">
        <f t="shared" si="2"/>
        <v>18272</v>
      </c>
      <c r="Q40">
        <f t="shared" si="3"/>
        <v>165585</v>
      </c>
    </row>
    <row r="41" spans="13:17" x14ac:dyDescent="0.25">
      <c r="M41" s="70" t="s">
        <v>172</v>
      </c>
      <c r="N41">
        <f t="shared" si="0"/>
        <v>147963</v>
      </c>
      <c r="O41">
        <f t="shared" si="1"/>
        <v>45361</v>
      </c>
      <c r="P41">
        <f t="shared" si="2"/>
        <v>21254</v>
      </c>
      <c r="Q41">
        <f t="shared" si="3"/>
        <v>214578</v>
      </c>
    </row>
    <row r="42" spans="13:17" ht="21.6" x14ac:dyDescent="0.25">
      <c r="M42" s="70" t="s">
        <v>174</v>
      </c>
      <c r="N42">
        <f t="shared" si="0"/>
        <v>84519</v>
      </c>
      <c r="O42">
        <f t="shared" si="1"/>
        <v>27544</v>
      </c>
      <c r="P42">
        <f t="shared" si="2"/>
        <v>12448</v>
      </c>
      <c r="Q42">
        <f t="shared" si="3"/>
        <v>124511</v>
      </c>
    </row>
    <row r="43" spans="13:17" x14ac:dyDescent="0.25">
      <c r="M43" s="70" t="s">
        <v>176</v>
      </c>
      <c r="N43">
        <f t="shared" si="0"/>
        <v>84844</v>
      </c>
      <c r="O43">
        <f t="shared" si="1"/>
        <v>26606</v>
      </c>
      <c r="P43">
        <f t="shared" si="2"/>
        <v>11666</v>
      </c>
      <c r="Q43">
        <f t="shared" si="3"/>
        <v>123116</v>
      </c>
    </row>
    <row r="44" spans="13:17" ht="21.6" x14ac:dyDescent="0.25">
      <c r="M44" s="70" t="s">
        <v>203</v>
      </c>
      <c r="N44">
        <f t="shared" si="0"/>
        <v>75146</v>
      </c>
      <c r="O44">
        <f t="shared" si="1"/>
        <v>24967</v>
      </c>
      <c r="P44">
        <f t="shared" si="2"/>
        <v>11219</v>
      </c>
      <c r="Q44">
        <f t="shared" si="3"/>
        <v>111332</v>
      </c>
    </row>
    <row r="45" spans="13:17" x14ac:dyDescent="0.25">
      <c r="M45" s="70" t="s">
        <v>179</v>
      </c>
      <c r="N45">
        <f t="shared" si="0"/>
        <v>231443</v>
      </c>
      <c r="O45">
        <f t="shared" si="1"/>
        <v>47826</v>
      </c>
      <c r="P45">
        <f t="shared" si="2"/>
        <v>23258</v>
      </c>
      <c r="Q45">
        <f t="shared" si="3"/>
        <v>302527</v>
      </c>
    </row>
    <row r="46" spans="13:17" ht="21.6" x14ac:dyDescent="0.25">
      <c r="M46" s="70" t="s">
        <v>180</v>
      </c>
      <c r="N46">
        <f t="shared" si="0"/>
        <v>143235</v>
      </c>
      <c r="O46">
        <f t="shared" si="1"/>
        <v>42842</v>
      </c>
      <c r="P46">
        <f t="shared" si="2"/>
        <v>18650</v>
      </c>
      <c r="Q46">
        <f t="shared" si="3"/>
        <v>204727</v>
      </c>
    </row>
    <row r="47" spans="13:17" ht="21.6" x14ac:dyDescent="0.25">
      <c r="M47" s="70" t="s">
        <v>182</v>
      </c>
      <c r="N47">
        <f t="shared" si="0"/>
        <v>36181</v>
      </c>
      <c r="O47">
        <f t="shared" si="1"/>
        <v>10332</v>
      </c>
      <c r="P47">
        <f t="shared" si="2"/>
        <v>4584</v>
      </c>
      <c r="Q47">
        <f t="shared" si="3"/>
        <v>51097</v>
      </c>
    </row>
    <row r="48" spans="13:17" x14ac:dyDescent="0.25">
      <c r="M48" s="70" t="s">
        <v>184</v>
      </c>
      <c r="N48">
        <f t="shared" si="0"/>
        <v>108432</v>
      </c>
      <c r="O48">
        <f t="shared" si="1"/>
        <v>31831</v>
      </c>
      <c r="P48">
        <f t="shared" si="2"/>
        <v>13447</v>
      </c>
      <c r="Q48">
        <f t="shared" si="3"/>
        <v>153710</v>
      </c>
    </row>
    <row r="49" spans="13:17" ht="21.6" x14ac:dyDescent="0.25">
      <c r="M49" s="70" t="s">
        <v>185</v>
      </c>
      <c r="N49">
        <f t="shared" si="0"/>
        <v>42630</v>
      </c>
      <c r="O49">
        <f t="shared" si="1"/>
        <v>13086</v>
      </c>
      <c r="P49">
        <f t="shared" si="2"/>
        <v>5595</v>
      </c>
      <c r="Q49">
        <f t="shared" si="3"/>
        <v>61311</v>
      </c>
    </row>
    <row r="50" spans="13:17" x14ac:dyDescent="0.25">
      <c r="M50" s="70" t="s">
        <v>186</v>
      </c>
      <c r="N50">
        <f t="shared" si="0"/>
        <v>54625</v>
      </c>
      <c r="O50">
        <f t="shared" si="1"/>
        <v>17355</v>
      </c>
      <c r="P50">
        <f t="shared" si="2"/>
        <v>7867</v>
      </c>
      <c r="Q50">
        <f t="shared" si="3"/>
        <v>79847</v>
      </c>
    </row>
    <row r="51" spans="13:17" ht="21.6" x14ac:dyDescent="0.25">
      <c r="M51" s="70" t="s">
        <v>188</v>
      </c>
      <c r="N51">
        <f t="shared" si="0"/>
        <v>53070</v>
      </c>
      <c r="O51">
        <f t="shared" si="1"/>
        <v>20675</v>
      </c>
      <c r="P51">
        <f t="shared" si="2"/>
        <v>9453</v>
      </c>
      <c r="Q51">
        <f t="shared" si="3"/>
        <v>83198</v>
      </c>
    </row>
    <row r="52" spans="13:17" x14ac:dyDescent="0.25">
      <c r="M52" s="70" t="s">
        <v>190</v>
      </c>
      <c r="N52">
        <f t="shared" si="0"/>
        <v>88261</v>
      </c>
      <c r="O52">
        <f t="shared" si="1"/>
        <v>25077</v>
      </c>
      <c r="P52">
        <f t="shared" si="2"/>
        <v>11547</v>
      </c>
      <c r="Q52">
        <f t="shared" si="3"/>
        <v>124885</v>
      </c>
    </row>
  </sheetData>
  <sheetProtection algorithmName="SHA-512" hashValue="59Omt2Zyd0xhNNe4FuNDPaipkRGRThIiI7+/cohpgNda49tk0wElwSpinoN9xQ/+NzRVWHxhMaKti1TqyXtwig==" saltValue="j2XZuHMnEhg9DAqqzrDSFQ==" spinCount="100000" sheet="1" objects="1" scenarios="1"/>
  <mergeCells count="11">
    <mergeCell ref="F1:I1"/>
    <mergeCell ref="Y2:AA2"/>
    <mergeCell ref="AB2:AB4"/>
    <mergeCell ref="AC1:AC4"/>
    <mergeCell ref="L5:M5"/>
    <mergeCell ref="L7:L27"/>
    <mergeCell ref="N1:AB1"/>
    <mergeCell ref="N2:W2"/>
    <mergeCell ref="N3:T3"/>
    <mergeCell ref="U3:U4"/>
    <mergeCell ref="X2:X4"/>
  </mergeCells>
  <phoneticPr fontId="9" type="noConversion"/>
  <hyperlinks>
    <hyperlink ref="A1" r:id="rId1" xr:uid="{00000000-0004-0000-1700-000000000000}"/>
  </hyperlinks>
  <pageMargins left="0.75" right="0.75" top="1" bottom="1" header="0.5" footer="0.5"/>
  <pageSetup paperSize="9" orientation="portrait" horizontalDpi="300" verticalDpi="0"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tabColor indexed="45"/>
  </sheetPr>
  <dimension ref="A1:C51"/>
  <sheetViews>
    <sheetView showRowColHeaders="0" topLeftCell="A45" workbookViewId="0">
      <selection activeCell="C47" sqref="C47:C51"/>
    </sheetView>
  </sheetViews>
  <sheetFormatPr defaultColWidth="9.33203125" defaultRowHeight="10.199999999999999" x14ac:dyDescent="0.2"/>
  <cols>
    <col min="1" max="1" width="46" style="58" customWidth="1"/>
    <col min="2" max="2" width="44" style="58" customWidth="1"/>
    <col min="3" max="3" width="47" style="58" customWidth="1"/>
    <col min="4" max="16384" width="9.33203125" style="58"/>
  </cols>
  <sheetData>
    <row r="1" spans="1:3" x14ac:dyDescent="0.2">
      <c r="A1" s="86" t="s">
        <v>149</v>
      </c>
      <c r="B1" s="86" t="s">
        <v>129</v>
      </c>
      <c r="C1" s="86" t="s">
        <v>20</v>
      </c>
    </row>
    <row r="2" spans="1:3" x14ac:dyDescent="0.2">
      <c r="A2" s="87" t="s">
        <v>130</v>
      </c>
      <c r="B2" s="87" t="s">
        <v>131</v>
      </c>
      <c r="C2" s="90" t="str">
        <f>IF(Home!$Q$9=2,A2,B2)</f>
        <v>General guidance for completing the form</v>
      </c>
    </row>
    <row r="3" spans="1:3" x14ac:dyDescent="0.2">
      <c r="A3" s="87" t="s">
        <v>14</v>
      </c>
      <c r="B3" s="87" t="s">
        <v>37</v>
      </c>
      <c r="C3" s="90" t="str">
        <f>IF(Home!$Q$9=2,A3,B3)</f>
        <v>NAVIGATION</v>
      </c>
    </row>
    <row r="4" spans="1:3" ht="20.399999999999999" x14ac:dyDescent="0.2">
      <c r="A4" s="87" t="s">
        <v>132</v>
      </c>
      <c r="B4" s="87" t="s">
        <v>133</v>
      </c>
      <c r="C4" s="90" t="str">
        <f>IF(Home!$Q$9=2,A4,B4)</f>
        <v>You will be able to move from sheet to sheet by clicking the appropriate hyperlink.</v>
      </c>
    </row>
    <row r="5" spans="1:3" x14ac:dyDescent="0.2">
      <c r="A5" s="87" t="s">
        <v>909</v>
      </c>
      <c r="B5" s="87" t="s">
        <v>910</v>
      </c>
      <c r="C5" s="90" t="str">
        <f>IF(Home!$Q$9=2,A5,B5)</f>
        <v>For example to go to AD1 click the hyperlink</v>
      </c>
    </row>
    <row r="6" spans="1:3" ht="20.399999999999999" x14ac:dyDescent="0.2">
      <c r="A6" s="87" t="s">
        <v>53</v>
      </c>
      <c r="B6" s="87" t="s">
        <v>54</v>
      </c>
      <c r="C6" s="90" t="str">
        <f>IF(Home!$Q$9=2,A6,B6)</f>
        <v>For example to return to the home page click the "Back to Home Page" hyperlink</v>
      </c>
    </row>
    <row r="7" spans="1:3" x14ac:dyDescent="0.2">
      <c r="A7" s="87" t="s">
        <v>15</v>
      </c>
      <c r="B7" s="87" t="s">
        <v>55</v>
      </c>
      <c r="C7" s="90" t="str">
        <f>IF(Home!$Q$9=2,A7,B7)</f>
        <v>REQUIRED DATA ITEMS</v>
      </c>
    </row>
    <row r="8" spans="1:3" ht="20.399999999999999" x14ac:dyDescent="0.2">
      <c r="A8" s="87" t="s">
        <v>56</v>
      </c>
      <c r="B8" s="87" t="s">
        <v>57</v>
      </c>
      <c r="C8" s="90" t="str">
        <f>IF(Home!$Q$9=2,A8,B8)</f>
        <v>On receiving the spreadsheet the cells requiring data items will have the following properties:</v>
      </c>
    </row>
    <row r="9" spans="1:3" ht="20.399999999999999" x14ac:dyDescent="0.2">
      <c r="A9" s="87" t="s">
        <v>198</v>
      </c>
      <c r="B9" s="87" t="s">
        <v>199</v>
      </c>
      <c r="C9" s="90" t="str">
        <f>IF(Home!$Q$9=2,A9,B9)</f>
        <v>All cells requiring data will be coloured pale blue</v>
      </c>
    </row>
    <row r="10" spans="1:3" ht="30.6" x14ac:dyDescent="0.2">
      <c r="A10" s="87" t="s">
        <v>27</v>
      </c>
      <c r="B10" s="87" t="s">
        <v>58</v>
      </c>
      <c r="C10" s="90" t="str">
        <f>IF(Home!$Q$9=2,A10,B10)</f>
        <v>Some cells derive values from other data items. These cells are coloured in dark grey. You will not be able to enter data into these cells.</v>
      </c>
    </row>
    <row r="11" spans="1:3" ht="51" x14ac:dyDescent="0.2">
      <c r="A11" s="87" t="s">
        <v>59</v>
      </c>
      <c r="B11" s="87" t="s">
        <v>135</v>
      </c>
      <c r="C11" s="90" t="str">
        <f>IF(Home!$Q$9=2,A11,B11)</f>
        <v>If you are unable to provide any data item, please leave the cell BLANK.  Do not enter text (NA or Not collected etc.) into any cell other than the comments cells.  We will assume that a zero in any cell signifies a zero count for this data item.</v>
      </c>
    </row>
    <row r="12" spans="1:3" ht="30.6" x14ac:dyDescent="0.2">
      <c r="A12" s="87" t="s">
        <v>136</v>
      </c>
      <c r="B12" s="87" t="s">
        <v>137</v>
      </c>
      <c r="C12" s="90" t="str">
        <f>IF(Home!$Q$9=2,A12,B12)</f>
        <v xml:space="preserve">A yellow box is provided in each table for your comments. If any data items are missing then a comment must be added to the spreadsheet. </v>
      </c>
    </row>
    <row r="13" spans="1:3" x14ac:dyDescent="0.2">
      <c r="A13" s="87" t="s">
        <v>16</v>
      </c>
      <c r="B13" s="87" t="s">
        <v>138</v>
      </c>
      <c r="C13" s="90" t="str">
        <f>IF(Home!$Q$9=2,A13,B13)</f>
        <v>VALIDATION</v>
      </c>
    </row>
    <row r="14" spans="1:3" x14ac:dyDescent="0.2">
      <c r="A14" s="87" t="s">
        <v>112</v>
      </c>
      <c r="B14" s="87" t="s">
        <v>139</v>
      </c>
      <c r="C14" s="90" t="str">
        <f>IF(Home!$Q$9=2,A14,B14)</f>
        <v>Validation 1</v>
      </c>
    </row>
    <row r="15" spans="1:3" ht="30.6" x14ac:dyDescent="0.2">
      <c r="A15" s="87" t="s">
        <v>98</v>
      </c>
      <c r="B15" s="87" t="s">
        <v>100</v>
      </c>
      <c r="C15" s="90" t="str">
        <f>IF(Home!$Q$9=2,A15,B15)</f>
        <v>Validation 1 involves checking for common sense errors. These errors must be resolved before the spreadsheet is submitted to the Welsh Government.</v>
      </c>
    </row>
    <row r="16" spans="1:3" x14ac:dyDescent="0.2">
      <c r="A16" s="87" t="s">
        <v>117</v>
      </c>
      <c r="B16" s="87" t="s">
        <v>118</v>
      </c>
      <c r="C16" s="90" t="str">
        <f>IF(Home!$Q$9=2,A16,B16)</f>
        <v>Table 1</v>
      </c>
    </row>
    <row r="17" spans="1:3" ht="20.399999999999999" x14ac:dyDescent="0.2">
      <c r="A17" s="65" t="s">
        <v>200</v>
      </c>
      <c r="B17" s="65" t="s">
        <v>201</v>
      </c>
      <c r="C17" s="90" t="str">
        <f>IF(Home!$Q$9=2,A17,B17)</f>
        <v>Data items where no data is entered will be coloured red</v>
      </c>
    </row>
    <row r="18" spans="1:3" ht="20.399999999999999" x14ac:dyDescent="0.2">
      <c r="A18" s="65" t="s">
        <v>202</v>
      </c>
      <c r="B18" s="65" t="s">
        <v>0</v>
      </c>
      <c r="C18" s="90" t="str">
        <f>IF(Home!$Q$9=2,A18,B18)</f>
        <v>Data items that pass validation will be coloured green</v>
      </c>
    </row>
    <row r="19" spans="1:3" ht="20.399999999999999" x14ac:dyDescent="0.2">
      <c r="A19" s="65" t="s">
        <v>1</v>
      </c>
      <c r="B19" s="65" t="s">
        <v>2</v>
      </c>
      <c r="C19" s="90" t="str">
        <f>IF(Home!$Q$9=2,A19,B19)</f>
        <v>Data items which break a validation rule will be coloured red</v>
      </c>
    </row>
    <row r="20" spans="1:3" ht="30.6" x14ac:dyDescent="0.2">
      <c r="A20" s="88" t="s">
        <v>5</v>
      </c>
      <c r="B20" s="88" t="s">
        <v>6</v>
      </c>
      <c r="C20" s="90" t="str">
        <f>IF(Home!$Q$9=2,A20,B20)</f>
        <v>Missing data items with a comment provided or data items with a comment to explain a validation error will be coloured amber</v>
      </c>
    </row>
    <row r="21" spans="1:3" x14ac:dyDescent="0.2">
      <c r="A21" s="88" t="s">
        <v>38</v>
      </c>
      <c r="B21" s="88" t="s">
        <v>39</v>
      </c>
      <c r="C21" s="90" t="str">
        <f>IF(Home!$Q$9=2,A21,B21)</f>
        <v>Back to Home Page</v>
      </c>
    </row>
    <row r="22" spans="1:3" x14ac:dyDescent="0.2">
      <c r="A22" s="91" t="s">
        <v>113</v>
      </c>
      <c r="B22" s="91" t="s">
        <v>40</v>
      </c>
      <c r="C22" s="90" t="str">
        <f>IF(Home!$Q$9=2,A22,B22)</f>
        <v>Validation 2</v>
      </c>
    </row>
    <row r="23" spans="1:3" ht="51" x14ac:dyDescent="0.2">
      <c r="A23" s="91" t="s">
        <v>114</v>
      </c>
      <c r="B23" s="91" t="s">
        <v>41</v>
      </c>
      <c r="C23" s="90" t="str">
        <f>IF(Home!$Q$9=2,A23,B23)</f>
        <v>Validation 2 involves comparing information submitted for the previous year and looking for large changes. Validation will flag data items that have changed by more than a pre-defined amount between years. These data items are flagged in column V2 of the spreadsheet.</v>
      </c>
    </row>
    <row r="24" spans="1:3" ht="20.399999999999999" x14ac:dyDescent="0.2">
      <c r="A24" s="65" t="s">
        <v>8</v>
      </c>
      <c r="B24" s="65" t="s">
        <v>9</v>
      </c>
      <c r="C24" s="90" t="str">
        <f>IF(Home!$Q$9=2,A24,B24)</f>
        <v>If data for the current year or previous year is missing an "M" will indicate that validation is not possible</v>
      </c>
    </row>
    <row r="25" spans="1:3" ht="40.799999999999997" x14ac:dyDescent="0.2">
      <c r="A25" s="65" t="s">
        <v>10</v>
      </c>
      <c r="B25" s="65" t="s">
        <v>11</v>
      </c>
      <c r="C25" s="90" t="str">
        <f>IF(Home!$Q$9=2,A25,B25)</f>
        <v>Data items which have changed by more than 10% require an explanation for the change. Explanations must include reasons for the change and not simply indicate that a change has occurred or confirm the change</v>
      </c>
    </row>
    <row r="26" spans="1:3" ht="20.399999999999999" x14ac:dyDescent="0.2">
      <c r="A26" s="65" t="s">
        <v>202</v>
      </c>
      <c r="B26" s="65" t="s">
        <v>0</v>
      </c>
      <c r="C26" s="90" t="str">
        <f>IF(Home!$Q$9=2,A26,B26)</f>
        <v>Data items that pass validation will be coloured green</v>
      </c>
    </row>
    <row r="27" spans="1:3" ht="51" x14ac:dyDescent="0.2">
      <c r="A27" s="65" t="s">
        <v>31</v>
      </c>
      <c r="B27" s="65" t="s">
        <v>32</v>
      </c>
      <c r="C27" s="90" t="str">
        <f>IF(Home!$Q$9=2,A27,B27)</f>
        <v xml:space="preserve">The stages page provides you with an overview of how the form should be completed. It breaks the form down into 6 stages. For example, the process should start at stage 1 and as each stage and its subsidiary tables are completed you can check the PI outcomes in the summary tables. </v>
      </c>
    </row>
    <row r="28" spans="1:3" x14ac:dyDescent="0.2">
      <c r="A28" s="65" t="s">
        <v>81</v>
      </c>
      <c r="B28" s="65" t="s">
        <v>93</v>
      </c>
      <c r="C28" s="90" t="str">
        <f>IF(Home!$Q$9=2,A28,B28)</f>
        <v>Stages</v>
      </c>
    </row>
    <row r="29" spans="1:3" x14ac:dyDescent="0.2">
      <c r="A29" s="65" t="s">
        <v>236</v>
      </c>
      <c r="B29" s="65" t="s">
        <v>237</v>
      </c>
      <c r="C29" s="90" t="str">
        <f>IF(Home!$Q$9=2,A29,B29)</f>
        <v>Survey response burden</v>
      </c>
    </row>
    <row r="30" spans="1:3" x14ac:dyDescent="0.2">
      <c r="A30" s="91" t="s">
        <v>91</v>
      </c>
      <c r="B30" s="91" t="s">
        <v>92</v>
      </c>
      <c r="C30" s="90" t="str">
        <f>IF(Home!$Q$9=2,A30,B30)</f>
        <v>Validation 3</v>
      </c>
    </row>
    <row r="31" spans="1:3" ht="40.799999999999997" x14ac:dyDescent="0.2">
      <c r="A31" s="65" t="s">
        <v>106</v>
      </c>
      <c r="B31" s="65" t="s">
        <v>119</v>
      </c>
      <c r="C31" s="90" t="str">
        <f>IF(Home!$Q$9=2,A31,B31)</f>
        <v>Validation 3 involves checking for outliers in the data reported. Validation will flag any data that seems particularly high or low compared to the all Wales dataset for the previous year.</v>
      </c>
    </row>
    <row r="32" spans="1:3" ht="30.6" x14ac:dyDescent="0.2">
      <c r="A32" s="65" t="s">
        <v>107</v>
      </c>
      <c r="B32" s="65" t="s">
        <v>120</v>
      </c>
      <c r="C32" s="90" t="str">
        <f>IF(Home!$Q$9=2,A32,B32)</f>
        <v>A "H" will indicate that data indicated appears to be of a high value. Data should be checked and comments are required in the yellow box.</v>
      </c>
    </row>
    <row r="33" spans="1:3" ht="30.6" x14ac:dyDescent="0.2">
      <c r="A33" s="65" t="s">
        <v>108</v>
      </c>
      <c r="B33" s="65" t="s">
        <v>121</v>
      </c>
      <c r="C33" s="90" t="str">
        <f>IF(Home!$Q$9=2,A33,B33)</f>
        <v>An "L" will indicate that data indicated appears to be of a low value. Data should be checked and comments are required in the yellow box.</v>
      </c>
    </row>
    <row r="34" spans="1:3" x14ac:dyDescent="0.2">
      <c r="A34" s="65" t="s">
        <v>99</v>
      </c>
      <c r="B34" s="65" t="s">
        <v>101</v>
      </c>
      <c r="C34" s="90" t="str">
        <f>IF(Home!$Q$9=2,A34,B34)</f>
        <v>NSI guidance can be accessed on the Welsh Government website</v>
      </c>
    </row>
    <row r="35" spans="1:3" ht="20.399999999999999" x14ac:dyDescent="0.2">
      <c r="A35" s="67" t="s">
        <v>96</v>
      </c>
      <c r="B35" s="67" t="s">
        <v>94</v>
      </c>
      <c r="C35" s="90" t="str">
        <f>IF(Home!$Q$9=2,A35,B35)</f>
        <v>SID guidance can be accessed on the Benchmarking Wales website</v>
      </c>
    </row>
    <row r="36" spans="1:3" ht="20.399999999999999" x14ac:dyDescent="0.2">
      <c r="A36" s="67" t="s">
        <v>97</v>
      </c>
      <c r="B36" s="67" t="s">
        <v>95</v>
      </c>
      <c r="C36" s="90" t="str">
        <f>IF(Home!$Q$9=2,A36,B36)</f>
        <v>PAM guidance can be accessed on the Data Unit website</v>
      </c>
    </row>
    <row r="37" spans="1:3" ht="30.6" x14ac:dyDescent="0.2">
      <c r="A37" s="65" t="s">
        <v>46</v>
      </c>
      <c r="B37" s="65" t="s">
        <v>162</v>
      </c>
      <c r="C37" s="90" t="str">
        <f>IF(Home!$Q$9=2,A37,B37)</f>
        <v>We will be permitting certain cases for sampling if your Local Authority cannot do a count. This method should only be used as a last resort.</v>
      </c>
    </row>
    <row r="38" spans="1:3" ht="51" x14ac:dyDescent="0.2">
      <c r="A38" s="65" t="s">
        <v>163</v>
      </c>
      <c r="B38" s="65" t="s">
        <v>109</v>
      </c>
      <c r="C38" s="90" t="str">
        <f>IF(Home!$Q$9=2,A38,B38)</f>
        <v>The best approach would be to take a random sample of 100 cases for those extreme cases where it is not possible to take a count of the whole set. We will not be able to accept samples of less than 100 cases, if you have less than 100 cases, you will need to take a count of the whole set.</v>
      </c>
    </row>
    <row r="39" spans="1:3" ht="51" x14ac:dyDescent="0.2">
      <c r="A39" s="65" t="s">
        <v>110</v>
      </c>
      <c r="B39" s="65" t="s">
        <v>17</v>
      </c>
      <c r="C39" s="90" t="str">
        <f>IF(Home!$Q$9=2,A39,B39)</f>
        <v>We are taking this approach to ensure that authorities have the best opportunities to provide data for every PI. We would discourage authorities from using this approach unless they really have to, and in cases where the PI has been collected before, we will not accept a sample.</v>
      </c>
    </row>
    <row r="40" spans="1:3" ht="20.399999999999999" x14ac:dyDescent="0.2">
      <c r="A40" s="65" t="s">
        <v>18</v>
      </c>
      <c r="B40" s="65" t="s">
        <v>19</v>
      </c>
      <c r="C40" s="90" t="str">
        <f>IF(Home!$Q$9=2,A40,B40)</f>
        <v>If you use a sample to calculate any indicators please flag this up in the relevant comments box.</v>
      </c>
    </row>
    <row r="41" spans="1:3" x14ac:dyDescent="0.2">
      <c r="A41" s="89" t="s">
        <v>111</v>
      </c>
      <c r="B41" s="65" t="s">
        <v>140</v>
      </c>
      <c r="C41" s="90" t="str">
        <f>IF(Home!$Q$9=2,A41,B41)</f>
        <v>SAMPLING</v>
      </c>
    </row>
    <row r="42" spans="1:3" ht="20.399999999999999" x14ac:dyDescent="0.2">
      <c r="A42" s="89" t="s">
        <v>115</v>
      </c>
      <c r="B42" s="65" t="s">
        <v>116</v>
      </c>
      <c r="C42" s="90" t="str">
        <f>IF(Home!$Q$9=2,A42,B42)</f>
        <v>Cells on tables 2a and 2b that require a 'client' count rather than a 'volume' of services count will be coloured in orange</v>
      </c>
    </row>
    <row r="43" spans="1:3" ht="30.6" x14ac:dyDescent="0.2">
      <c r="A43" s="65" t="s">
        <v>197</v>
      </c>
      <c r="B43" s="65" t="s">
        <v>122</v>
      </c>
      <c r="C43" s="90" t="str">
        <f>IF(Home!$Q$9=2,A43,B43)</f>
        <v>Some data items will be populated from other data collections. You will not be able to enter data into these cells. These cells are coloured light grey.</v>
      </c>
    </row>
    <row r="44" spans="1:3" x14ac:dyDescent="0.2">
      <c r="A44" s="91" t="s">
        <v>113</v>
      </c>
      <c r="B44" s="91" t="s">
        <v>40</v>
      </c>
      <c r="C44" s="90" t="str">
        <f>IF(Home!$Q$9=2,A44,B44)</f>
        <v>Validation 2</v>
      </c>
    </row>
    <row r="45" spans="1:3" ht="51" x14ac:dyDescent="0.2">
      <c r="A45" s="91" t="s">
        <v>114</v>
      </c>
      <c r="B45" s="91" t="s">
        <v>41</v>
      </c>
      <c r="C45" s="90" t="str">
        <f>IF(Home!$Q$9=2,A45,B45)</f>
        <v>Validation 2 involves comparing information submitted for the previous year and looking for large changes. Validation will flag data items that have changed by more than a pre-defined amount between years. These data items are flagged in column V2 of the spreadsheet.</v>
      </c>
    </row>
    <row r="46" spans="1:3" ht="20.399999999999999" x14ac:dyDescent="0.2">
      <c r="A46" s="65" t="s">
        <v>8</v>
      </c>
      <c r="B46" s="65" t="s">
        <v>9</v>
      </c>
      <c r="C46" s="90" t="str">
        <f>IF(Home!$Q$9=2,A46,B46)</f>
        <v>If data for the current year or previous year is missing an "M" will indicate that validation is not possible</v>
      </c>
    </row>
    <row r="47" spans="1:3" ht="61.2" x14ac:dyDescent="0.2">
      <c r="A47" s="65" t="s">
        <v>10074</v>
      </c>
      <c r="B47" s="89" t="s">
        <v>10075</v>
      </c>
      <c r="C47" s="90" t="str">
        <f>IF(Home!$Q$9=2,A47,B47)</f>
        <v>Data items which have changed by more than 20% require an explanation for the change. Explanations must include reasons for the change and not simply indicate that a change has occurred or confirm the change. If data for the current year or previous year is missing, an explanation is required</v>
      </c>
    </row>
    <row r="48" spans="1:3" ht="20.399999999999999" x14ac:dyDescent="0.2">
      <c r="A48" s="65" t="s">
        <v>200</v>
      </c>
      <c r="B48" s="65" t="s">
        <v>201</v>
      </c>
      <c r="C48" s="90" t="str">
        <f>IF(Home!$Q$9=2,A48,B48)</f>
        <v>Data items where no data is entered will be coloured red</v>
      </c>
    </row>
    <row r="49" spans="1:3" ht="20.399999999999999" x14ac:dyDescent="0.2">
      <c r="A49" s="65" t="s">
        <v>202</v>
      </c>
      <c r="B49" s="65" t="s">
        <v>0</v>
      </c>
      <c r="C49" s="90" t="str">
        <f>IF(Home!$Q$9=2,A49,B49)</f>
        <v>Data items that pass validation will be coloured green</v>
      </c>
    </row>
    <row r="50" spans="1:3" ht="20.399999999999999" x14ac:dyDescent="0.2">
      <c r="A50" s="65" t="s">
        <v>1</v>
      </c>
      <c r="B50" s="65" t="s">
        <v>2</v>
      </c>
      <c r="C50" s="90" t="str">
        <f>IF(Home!$Q$9=2,A50,B50)</f>
        <v>Data items which break a validation rule will be coloured red</v>
      </c>
    </row>
    <row r="51" spans="1:3" ht="30.6" x14ac:dyDescent="0.2">
      <c r="A51" s="88" t="s">
        <v>5</v>
      </c>
      <c r="B51" s="88" t="s">
        <v>6</v>
      </c>
      <c r="C51" s="90" t="str">
        <f>IF(Home!$Q$9=2,A51,B51)</f>
        <v>Missing data items with a comment provided or data items with a comment to explain a validation error will be coloured amber</v>
      </c>
    </row>
  </sheetData>
  <sheetProtection algorithmName="SHA-512" hashValue="cDA3e2cRwX8AQcbyCvbQjO7LNHUBxnYLULidJmNCawdwVxFB2e8Oe6LI4ChicNbHOutjcJRDFp/MXP1Qbe5uDg==" saltValue="e5NsdCn7NGMIN2NJRG92Jw==" spinCount="100000" sheet="1" objects="1" scenarios="1"/>
  <phoneticPr fontId="9" type="noConversion"/>
  <conditionalFormatting sqref="B2 B4:B5 B10:B14 B16:B19">
    <cfRule type="cellIs" dxfId="1" priority="2" stopIfTrue="1" operator="equal">
      <formula>""</formula>
    </cfRule>
  </conditionalFormatting>
  <conditionalFormatting sqref="B48:B50">
    <cfRule type="cellIs" dxfId="0" priority="1" stopIfTrue="1" operator="equal">
      <formula>""</formula>
    </cfRule>
  </conditionalFormatting>
  <pageMargins left="0.75" right="0.75" top="1" bottom="1" header="0.5" footer="0.5"/>
  <pageSetup paperSize="9" orientation="portrait" horizontalDpi="300"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X180"/>
  <sheetViews>
    <sheetView showRowColHeaders="0" topLeftCell="A85" workbookViewId="0">
      <selection activeCell="B1" sqref="A1:IV65536"/>
    </sheetView>
  </sheetViews>
  <sheetFormatPr defaultColWidth="9.33203125" defaultRowHeight="13.2" x14ac:dyDescent="0.25"/>
  <cols>
    <col min="1" max="3" width="9.33203125" style="371"/>
    <col min="4" max="4" width="26.33203125" style="371" customWidth="1"/>
    <col min="5" max="5" width="32.44140625" style="371" customWidth="1"/>
    <col min="6" max="6" width="12.6640625" style="371" customWidth="1"/>
    <col min="7" max="8" width="9.33203125" style="371"/>
    <col min="9" max="9" width="25.33203125" style="158" customWidth="1"/>
    <col min="10" max="10" width="20.5546875" style="371" customWidth="1"/>
    <col min="11" max="11" width="9.33203125" style="371"/>
    <col min="12" max="13" width="9.33203125" style="371" customWidth="1"/>
    <col min="14" max="15" width="9.33203125" style="371"/>
    <col min="16" max="18" width="9.33203125" style="158"/>
    <col min="19" max="16384" width="9.33203125" style="371"/>
  </cols>
  <sheetData>
    <row r="1" spans="1:23" s="20" customFormat="1" x14ac:dyDescent="0.25">
      <c r="A1" s="427" t="s">
        <v>18828</v>
      </c>
      <c r="B1" s="427"/>
      <c r="C1" s="428"/>
      <c r="D1" s="427"/>
      <c r="E1" s="427"/>
      <c r="F1" s="427"/>
      <c r="G1" s="427"/>
      <c r="H1" s="427"/>
      <c r="I1" s="429"/>
      <c r="P1" s="429"/>
      <c r="Q1" s="429"/>
      <c r="R1" s="429"/>
      <c r="W1" s="430"/>
    </row>
    <row r="2" spans="1:23" customFormat="1" x14ac:dyDescent="0.25">
      <c r="A2" s="210" t="s">
        <v>35</v>
      </c>
      <c r="B2" s="210" t="s">
        <v>639</v>
      </c>
      <c r="C2" s="215" t="s">
        <v>640</v>
      </c>
      <c r="D2" s="210" t="s">
        <v>647</v>
      </c>
      <c r="E2" s="210" t="s">
        <v>648</v>
      </c>
      <c r="F2" s="210" t="s">
        <v>649</v>
      </c>
      <c r="G2" s="210" t="s">
        <v>650</v>
      </c>
      <c r="H2" s="210" t="s">
        <v>645</v>
      </c>
      <c r="I2" s="157" t="s">
        <v>646</v>
      </c>
      <c r="P2" s="157"/>
      <c r="Q2" s="157"/>
      <c r="R2" s="157"/>
    </row>
    <row r="3" spans="1:23" customFormat="1" x14ac:dyDescent="0.25">
      <c r="A3" s="210" t="s">
        <v>632</v>
      </c>
      <c r="B3" s="210">
        <v>1</v>
      </c>
      <c r="C3" s="215" t="s">
        <v>238</v>
      </c>
      <c r="D3" s="210" t="s">
        <v>652</v>
      </c>
      <c r="E3" s="210" t="s">
        <v>752</v>
      </c>
      <c r="F3" s="210">
        <v>1</v>
      </c>
      <c r="G3" s="210"/>
      <c r="H3" s="210"/>
      <c r="I3" s="157"/>
      <c r="P3" s="157"/>
      <c r="Q3" s="157"/>
      <c r="R3" s="157"/>
    </row>
    <row r="4" spans="1:23" customFormat="1" x14ac:dyDescent="0.25">
      <c r="A4" s="210" t="s">
        <v>632</v>
      </c>
      <c r="B4" s="210">
        <v>1</v>
      </c>
      <c r="C4" s="215" t="s">
        <v>239</v>
      </c>
      <c r="D4" s="210" t="s">
        <v>1585</v>
      </c>
      <c r="E4" s="210" t="s">
        <v>1617</v>
      </c>
      <c r="F4" s="210">
        <v>2</v>
      </c>
      <c r="G4" s="210"/>
      <c r="H4" s="210"/>
      <c r="I4" s="157"/>
      <c r="P4" s="157"/>
      <c r="Q4" s="157"/>
      <c r="R4" s="157"/>
    </row>
    <row r="5" spans="1:23" customFormat="1" x14ac:dyDescent="0.25">
      <c r="A5" s="210" t="s">
        <v>632</v>
      </c>
      <c r="B5" s="210">
        <v>2</v>
      </c>
      <c r="C5" s="215" t="s">
        <v>238</v>
      </c>
      <c r="D5" s="210" t="s">
        <v>653</v>
      </c>
      <c r="E5" s="210" t="s">
        <v>1618</v>
      </c>
      <c r="F5" s="210">
        <v>3</v>
      </c>
      <c r="G5" s="210">
        <v>99</v>
      </c>
      <c r="H5" s="215"/>
      <c r="I5" s="157"/>
      <c r="P5" s="157"/>
      <c r="Q5" s="157"/>
      <c r="R5" s="157"/>
    </row>
    <row r="6" spans="1:23" customFormat="1" x14ac:dyDescent="0.25">
      <c r="A6" s="210" t="s">
        <v>632</v>
      </c>
      <c r="B6" s="210">
        <v>2</v>
      </c>
      <c r="C6" s="226" t="s">
        <v>239</v>
      </c>
      <c r="D6" s="385" t="s">
        <v>654</v>
      </c>
      <c r="E6" s="385" t="s">
        <v>753</v>
      </c>
      <c r="F6" s="210">
        <v>4</v>
      </c>
      <c r="G6" s="385">
        <v>99</v>
      </c>
      <c r="H6" s="226"/>
      <c r="I6" s="157"/>
      <c r="P6" s="157"/>
      <c r="Q6" s="157"/>
      <c r="R6" s="157"/>
    </row>
    <row r="7" spans="1:23" customFormat="1" x14ac:dyDescent="0.25">
      <c r="A7" s="210" t="s">
        <v>632</v>
      </c>
      <c r="B7" s="210">
        <v>2</v>
      </c>
      <c r="C7" s="215" t="s">
        <v>240</v>
      </c>
      <c r="D7" s="210" t="s">
        <v>655</v>
      </c>
      <c r="E7" s="210" t="s">
        <v>754</v>
      </c>
      <c r="F7" s="210">
        <v>5</v>
      </c>
      <c r="G7" s="210">
        <v>99</v>
      </c>
      <c r="H7" s="215"/>
      <c r="I7" s="157"/>
      <c r="P7" s="157"/>
      <c r="Q7" s="157"/>
      <c r="R7" s="157"/>
    </row>
    <row r="8" spans="1:23" customFormat="1" x14ac:dyDescent="0.25">
      <c r="A8" s="210" t="s">
        <v>632</v>
      </c>
      <c r="B8" s="210">
        <v>2</v>
      </c>
      <c r="C8" s="215" t="s">
        <v>241</v>
      </c>
      <c r="D8" s="210" t="s">
        <v>656</v>
      </c>
      <c r="E8" s="210" t="s">
        <v>755</v>
      </c>
      <c r="F8" s="210">
        <v>6</v>
      </c>
      <c r="G8" s="210">
        <v>99</v>
      </c>
      <c r="H8" s="215"/>
      <c r="I8" s="157"/>
      <c r="P8" s="157"/>
      <c r="Q8" s="157"/>
      <c r="R8" s="157"/>
    </row>
    <row r="9" spans="1:23" customFormat="1" x14ac:dyDescent="0.25">
      <c r="A9" s="210" t="s">
        <v>632</v>
      </c>
      <c r="B9" s="210">
        <v>2</v>
      </c>
      <c r="C9" s="215" t="s">
        <v>242</v>
      </c>
      <c r="D9" s="210" t="s">
        <v>657</v>
      </c>
      <c r="E9" s="210" t="s">
        <v>756</v>
      </c>
      <c r="F9" s="210">
        <v>7</v>
      </c>
      <c r="G9" s="210">
        <v>99</v>
      </c>
      <c r="H9" s="215"/>
      <c r="I9" s="157"/>
      <c r="P9" s="157"/>
      <c r="Q9" s="157"/>
      <c r="R9" s="157"/>
    </row>
    <row r="10" spans="1:23" customFormat="1" x14ac:dyDescent="0.25">
      <c r="A10" s="210" t="s">
        <v>632</v>
      </c>
      <c r="B10" s="210">
        <v>2</v>
      </c>
      <c r="C10" s="215" t="s">
        <v>243</v>
      </c>
      <c r="D10" s="210" t="s">
        <v>658</v>
      </c>
      <c r="E10" s="210" t="s">
        <v>757</v>
      </c>
      <c r="F10" s="210">
        <v>8</v>
      </c>
      <c r="G10" s="210">
        <v>99</v>
      </c>
      <c r="H10" s="215"/>
      <c r="I10" s="157"/>
      <c r="P10" s="157"/>
      <c r="Q10" s="157"/>
      <c r="R10" s="157"/>
    </row>
    <row r="11" spans="1:23" customFormat="1" x14ac:dyDescent="0.25">
      <c r="A11" s="210" t="s">
        <v>632</v>
      </c>
      <c r="B11" s="210">
        <v>2</v>
      </c>
      <c r="C11" s="215" t="s">
        <v>244</v>
      </c>
      <c r="D11" s="210" t="s">
        <v>659</v>
      </c>
      <c r="E11" s="210" t="s">
        <v>758</v>
      </c>
      <c r="F11" s="210">
        <v>9</v>
      </c>
      <c r="G11" s="210">
        <v>99</v>
      </c>
      <c r="H11" s="215"/>
      <c r="I11" s="157"/>
      <c r="P11" s="157"/>
      <c r="Q11" s="157"/>
      <c r="R11" s="157"/>
    </row>
    <row r="12" spans="1:23" customFormat="1" x14ac:dyDescent="0.25">
      <c r="A12" s="210" t="s">
        <v>632</v>
      </c>
      <c r="B12" s="210">
        <v>2</v>
      </c>
      <c r="C12" s="215" t="s">
        <v>245</v>
      </c>
      <c r="D12" s="210" t="s">
        <v>660</v>
      </c>
      <c r="E12" s="210" t="s">
        <v>759</v>
      </c>
      <c r="F12" s="210">
        <v>10</v>
      </c>
      <c r="G12" s="210">
        <v>99</v>
      </c>
      <c r="H12" s="215"/>
      <c r="I12" s="157"/>
      <c r="P12" s="157"/>
      <c r="Q12" s="157"/>
      <c r="R12" s="157"/>
    </row>
    <row r="13" spans="1:23" customFormat="1" x14ac:dyDescent="0.25">
      <c r="A13" s="210" t="s">
        <v>632</v>
      </c>
      <c r="B13" s="210">
        <v>2</v>
      </c>
      <c r="C13" s="215" t="s">
        <v>246</v>
      </c>
      <c r="D13" s="210" t="s">
        <v>661</v>
      </c>
      <c r="E13" s="210" t="s">
        <v>760</v>
      </c>
      <c r="F13" s="210">
        <v>11</v>
      </c>
      <c r="G13" s="210">
        <v>99</v>
      </c>
      <c r="H13" s="215"/>
      <c r="I13" s="157"/>
      <c r="P13" s="157"/>
      <c r="Q13" s="157"/>
      <c r="R13" s="157"/>
    </row>
    <row r="14" spans="1:23" customFormat="1" x14ac:dyDescent="0.25">
      <c r="A14" s="210" t="s">
        <v>632</v>
      </c>
      <c r="B14" s="210">
        <v>2</v>
      </c>
      <c r="C14" s="226" t="s">
        <v>247</v>
      </c>
      <c r="D14" s="385" t="s">
        <v>662</v>
      </c>
      <c r="E14" s="385" t="s">
        <v>761</v>
      </c>
      <c r="F14" s="210">
        <v>12</v>
      </c>
      <c r="G14" s="385">
        <v>99</v>
      </c>
      <c r="H14" s="226"/>
      <c r="I14" s="157"/>
      <c r="P14" s="157"/>
      <c r="Q14" s="157"/>
      <c r="R14" s="157"/>
    </row>
    <row r="15" spans="1:23" customFormat="1" x14ac:dyDescent="0.25">
      <c r="A15" s="210" t="s">
        <v>632</v>
      </c>
      <c r="B15" s="210">
        <v>2</v>
      </c>
      <c r="C15" s="215" t="s">
        <v>248</v>
      </c>
      <c r="D15" s="210" t="s">
        <v>663</v>
      </c>
      <c r="E15" s="210" t="s">
        <v>762</v>
      </c>
      <c r="F15" s="210">
        <v>13</v>
      </c>
      <c r="G15" s="210">
        <v>99</v>
      </c>
      <c r="H15" s="215"/>
      <c r="I15" s="157"/>
      <c r="P15" s="157"/>
      <c r="Q15" s="157"/>
      <c r="R15" s="157"/>
    </row>
    <row r="16" spans="1:23" customFormat="1" x14ac:dyDescent="0.25">
      <c r="A16" s="210" t="s">
        <v>632</v>
      </c>
      <c r="B16" s="210">
        <v>2</v>
      </c>
      <c r="C16" s="215" t="s">
        <v>249</v>
      </c>
      <c r="D16" s="210" t="s">
        <v>664</v>
      </c>
      <c r="E16" s="210" t="s">
        <v>763</v>
      </c>
      <c r="F16" s="210">
        <v>14</v>
      </c>
      <c r="G16" s="210">
        <v>99</v>
      </c>
      <c r="H16" s="215"/>
      <c r="I16" s="157"/>
      <c r="P16" s="157"/>
      <c r="Q16" s="157"/>
      <c r="R16" s="157"/>
    </row>
    <row r="17" spans="1:18" customFormat="1" x14ac:dyDescent="0.25">
      <c r="A17" s="210" t="s">
        <v>632</v>
      </c>
      <c r="B17" s="210">
        <v>2</v>
      </c>
      <c r="C17" s="215" t="s">
        <v>250</v>
      </c>
      <c r="D17" s="210" t="s">
        <v>665</v>
      </c>
      <c r="E17" s="210" t="s">
        <v>764</v>
      </c>
      <c r="F17" s="210">
        <v>15</v>
      </c>
      <c r="G17" s="210">
        <v>99</v>
      </c>
      <c r="H17" s="215"/>
      <c r="I17" s="157"/>
      <c r="P17" s="157"/>
      <c r="Q17" s="157"/>
      <c r="R17" s="157"/>
    </row>
    <row r="18" spans="1:18" customFormat="1" x14ac:dyDescent="0.25">
      <c r="A18" s="210" t="s">
        <v>632</v>
      </c>
      <c r="B18" s="210">
        <v>2</v>
      </c>
      <c r="C18" s="215" t="s">
        <v>251</v>
      </c>
      <c r="D18" s="210" t="s">
        <v>666</v>
      </c>
      <c r="E18" s="210" t="s">
        <v>765</v>
      </c>
      <c r="F18" s="210">
        <v>16</v>
      </c>
      <c r="G18" s="210">
        <v>99</v>
      </c>
      <c r="H18" s="215"/>
      <c r="I18" s="157"/>
      <c r="P18" s="157"/>
      <c r="Q18" s="157"/>
      <c r="R18" s="157"/>
    </row>
    <row r="19" spans="1:18" customFormat="1" x14ac:dyDescent="0.25">
      <c r="A19" s="210" t="s">
        <v>632</v>
      </c>
      <c r="B19" s="210">
        <v>2</v>
      </c>
      <c r="C19" s="215" t="s">
        <v>252</v>
      </c>
      <c r="D19" s="210" t="s">
        <v>667</v>
      </c>
      <c r="E19" s="210" t="s">
        <v>766</v>
      </c>
      <c r="F19" s="210">
        <v>17</v>
      </c>
      <c r="G19" s="210">
        <v>99</v>
      </c>
      <c r="H19" s="215"/>
      <c r="I19" s="157"/>
      <c r="P19" s="157"/>
      <c r="Q19" s="157"/>
      <c r="R19" s="157"/>
    </row>
    <row r="20" spans="1:18" customFormat="1" x14ac:dyDescent="0.25">
      <c r="A20" s="210" t="s">
        <v>632</v>
      </c>
      <c r="B20" s="210">
        <v>2</v>
      </c>
      <c r="C20" s="215" t="s">
        <v>253</v>
      </c>
      <c r="D20" s="210" t="s">
        <v>668</v>
      </c>
      <c r="E20" s="210" t="s">
        <v>767</v>
      </c>
      <c r="F20" s="210">
        <v>18</v>
      </c>
      <c r="G20" s="210">
        <v>99</v>
      </c>
      <c r="H20" s="215"/>
      <c r="I20" s="157"/>
      <c r="P20" s="157"/>
      <c r="Q20" s="157"/>
      <c r="R20" s="157"/>
    </row>
    <row r="21" spans="1:18" customFormat="1" x14ac:dyDescent="0.25">
      <c r="A21" s="210" t="s">
        <v>632</v>
      </c>
      <c r="B21" s="210">
        <v>2</v>
      </c>
      <c r="C21" s="215" t="s">
        <v>254</v>
      </c>
      <c r="D21" s="210" t="s">
        <v>980</v>
      </c>
      <c r="E21" s="210" t="s">
        <v>982</v>
      </c>
      <c r="F21" s="210">
        <v>19</v>
      </c>
      <c r="G21" s="210">
        <v>99</v>
      </c>
      <c r="H21" s="215"/>
      <c r="I21" s="157"/>
      <c r="P21" s="157"/>
      <c r="Q21" s="157"/>
      <c r="R21" s="157"/>
    </row>
    <row r="22" spans="1:18" customFormat="1" x14ac:dyDescent="0.25">
      <c r="A22" s="210" t="s">
        <v>632</v>
      </c>
      <c r="B22" s="210">
        <v>2</v>
      </c>
      <c r="C22" s="215" t="s">
        <v>255</v>
      </c>
      <c r="D22" s="210" t="s">
        <v>979</v>
      </c>
      <c r="E22" s="210" t="s">
        <v>981</v>
      </c>
      <c r="F22" s="210">
        <v>20</v>
      </c>
      <c r="G22" s="210">
        <v>99</v>
      </c>
      <c r="H22" s="215"/>
      <c r="I22" s="157"/>
      <c r="P22" s="157"/>
      <c r="Q22" s="157"/>
      <c r="R22" s="157"/>
    </row>
    <row r="23" spans="1:18" customFormat="1" x14ac:dyDescent="0.25">
      <c r="A23" s="210" t="s">
        <v>632</v>
      </c>
      <c r="B23" s="210">
        <v>2</v>
      </c>
      <c r="C23" s="215" t="s">
        <v>644</v>
      </c>
      <c r="D23" s="210" t="s">
        <v>669</v>
      </c>
      <c r="E23" s="210" t="s">
        <v>768</v>
      </c>
      <c r="F23" s="210">
        <v>21</v>
      </c>
      <c r="G23" s="210"/>
      <c r="H23" s="215"/>
      <c r="I23" s="157"/>
      <c r="P23" s="157"/>
      <c r="Q23" s="157"/>
      <c r="R23" s="157"/>
    </row>
    <row r="24" spans="1:18" customFormat="1" x14ac:dyDescent="0.25">
      <c r="A24" s="210" t="s">
        <v>632</v>
      </c>
      <c r="B24" s="210">
        <v>3</v>
      </c>
      <c r="C24" s="215" t="s">
        <v>238</v>
      </c>
      <c r="D24" s="210" t="s">
        <v>1586</v>
      </c>
      <c r="E24" s="210" t="s">
        <v>1619</v>
      </c>
      <c r="F24" s="210">
        <v>22</v>
      </c>
      <c r="G24" s="210"/>
      <c r="H24" s="215"/>
      <c r="I24" s="157"/>
      <c r="P24" s="157"/>
      <c r="Q24" s="157"/>
      <c r="R24" s="157"/>
    </row>
    <row r="25" spans="1:18" customFormat="1" x14ac:dyDescent="0.25">
      <c r="A25" s="210" t="s">
        <v>632</v>
      </c>
      <c r="B25" s="210">
        <v>3</v>
      </c>
      <c r="C25" s="215" t="s">
        <v>239</v>
      </c>
      <c r="D25" s="210" t="s">
        <v>670</v>
      </c>
      <c r="E25" s="210" t="s">
        <v>769</v>
      </c>
      <c r="F25" s="210">
        <v>23</v>
      </c>
      <c r="G25" s="210">
        <v>99</v>
      </c>
      <c r="H25" s="215"/>
      <c r="I25" s="157"/>
      <c r="P25" s="157"/>
      <c r="Q25" s="157"/>
      <c r="R25" s="157"/>
    </row>
    <row r="26" spans="1:18" customFormat="1" x14ac:dyDescent="0.25">
      <c r="A26" s="210" t="s">
        <v>632</v>
      </c>
      <c r="B26" s="210">
        <v>3</v>
      </c>
      <c r="C26" s="215" t="s">
        <v>240</v>
      </c>
      <c r="D26" s="210" t="s">
        <v>671</v>
      </c>
      <c r="E26" s="210" t="s">
        <v>770</v>
      </c>
      <c r="F26" s="210">
        <v>24</v>
      </c>
      <c r="G26" s="210">
        <v>99</v>
      </c>
      <c r="H26" s="215"/>
      <c r="I26" s="157"/>
      <c r="P26" s="157"/>
      <c r="Q26" s="157"/>
      <c r="R26" s="157"/>
    </row>
    <row r="27" spans="1:18" customFormat="1" x14ac:dyDescent="0.25">
      <c r="A27" s="210" t="s">
        <v>632</v>
      </c>
      <c r="B27" s="210">
        <v>3</v>
      </c>
      <c r="C27" s="215" t="s">
        <v>241</v>
      </c>
      <c r="D27" s="210" t="s">
        <v>672</v>
      </c>
      <c r="E27" s="210" t="s">
        <v>771</v>
      </c>
      <c r="F27" s="210">
        <v>25</v>
      </c>
      <c r="G27" s="210">
        <v>99</v>
      </c>
      <c r="H27" s="215"/>
      <c r="I27" s="157"/>
      <c r="P27" s="157"/>
      <c r="Q27" s="157"/>
      <c r="R27" s="157"/>
    </row>
    <row r="28" spans="1:18" customFormat="1" x14ac:dyDescent="0.25">
      <c r="A28" s="210" t="s">
        <v>632</v>
      </c>
      <c r="B28" s="210">
        <v>3</v>
      </c>
      <c r="C28" s="215" t="s">
        <v>644</v>
      </c>
      <c r="D28" s="210" t="s">
        <v>18791</v>
      </c>
      <c r="E28" s="210" t="s">
        <v>18792</v>
      </c>
      <c r="F28" s="210">
        <v>26</v>
      </c>
      <c r="G28" s="210"/>
      <c r="H28" s="215"/>
      <c r="I28" s="157"/>
      <c r="P28" s="157"/>
      <c r="Q28" s="157"/>
      <c r="R28" s="157"/>
    </row>
    <row r="29" spans="1:18" customFormat="1" x14ac:dyDescent="0.25">
      <c r="A29" s="210" t="s">
        <v>632</v>
      </c>
      <c r="B29" s="210">
        <v>4</v>
      </c>
      <c r="C29" s="215" t="s">
        <v>238</v>
      </c>
      <c r="D29" s="210" t="s">
        <v>673</v>
      </c>
      <c r="E29" s="210" t="s">
        <v>772</v>
      </c>
      <c r="F29" s="210">
        <v>27</v>
      </c>
      <c r="G29" s="210"/>
      <c r="H29" s="215"/>
      <c r="I29" s="157"/>
      <c r="P29" s="157"/>
      <c r="Q29" s="157"/>
      <c r="R29" s="157"/>
    </row>
    <row r="30" spans="1:18" customFormat="1" x14ac:dyDescent="0.25">
      <c r="A30" s="210" t="s">
        <v>632</v>
      </c>
      <c r="B30" s="210">
        <v>4</v>
      </c>
      <c r="C30" s="215" t="s">
        <v>239</v>
      </c>
      <c r="D30" s="210" t="s">
        <v>674</v>
      </c>
      <c r="E30" s="210" t="s">
        <v>18829</v>
      </c>
      <c r="F30" s="210">
        <v>28</v>
      </c>
      <c r="G30" s="210"/>
      <c r="H30" s="215"/>
      <c r="I30" s="157"/>
      <c r="P30" s="157"/>
      <c r="Q30" s="157"/>
      <c r="R30" s="157"/>
    </row>
    <row r="31" spans="1:18" customFormat="1" x14ac:dyDescent="0.25">
      <c r="A31" s="210" t="s">
        <v>632</v>
      </c>
      <c r="B31" s="210">
        <v>4</v>
      </c>
      <c r="C31" s="215" t="s">
        <v>240</v>
      </c>
      <c r="D31" s="210" t="s">
        <v>675</v>
      </c>
      <c r="E31" s="210" t="s">
        <v>773</v>
      </c>
      <c r="F31" s="210">
        <v>29</v>
      </c>
      <c r="G31" s="210"/>
      <c r="H31" s="215"/>
      <c r="I31" s="157"/>
      <c r="P31" s="157"/>
      <c r="Q31" s="157"/>
      <c r="R31" s="157"/>
    </row>
    <row r="32" spans="1:18" customFormat="1" x14ac:dyDescent="0.25">
      <c r="A32" s="210" t="s">
        <v>632</v>
      </c>
      <c r="B32" s="210">
        <v>5</v>
      </c>
      <c r="C32" s="215" t="s">
        <v>238</v>
      </c>
      <c r="D32" s="210" t="s">
        <v>1587</v>
      </c>
      <c r="E32" s="210" t="s">
        <v>1620</v>
      </c>
      <c r="F32" s="210">
        <v>30</v>
      </c>
      <c r="G32" s="210"/>
      <c r="H32" s="215"/>
      <c r="I32" s="157"/>
      <c r="P32" s="157"/>
      <c r="Q32" s="157"/>
      <c r="R32" s="157"/>
    </row>
    <row r="33" spans="1:18" customFormat="1" x14ac:dyDescent="0.25">
      <c r="A33" s="210" t="s">
        <v>632</v>
      </c>
      <c r="B33" s="210">
        <v>6</v>
      </c>
      <c r="C33" s="215" t="s">
        <v>238</v>
      </c>
      <c r="D33" s="210" t="s">
        <v>1588</v>
      </c>
      <c r="E33" s="210" t="s">
        <v>1621</v>
      </c>
      <c r="F33" s="210">
        <v>31</v>
      </c>
      <c r="G33" s="210"/>
      <c r="H33" s="215"/>
      <c r="I33" s="157"/>
      <c r="P33" s="157"/>
      <c r="Q33" s="157"/>
      <c r="R33" s="157"/>
    </row>
    <row r="34" spans="1:18" customFormat="1" x14ac:dyDescent="0.25">
      <c r="A34" s="210" t="s">
        <v>632</v>
      </c>
      <c r="B34" s="210">
        <v>6</v>
      </c>
      <c r="C34" s="215" t="s">
        <v>239</v>
      </c>
      <c r="D34" s="210" t="s">
        <v>676</v>
      </c>
      <c r="E34" s="210" t="s">
        <v>774</v>
      </c>
      <c r="F34" s="210">
        <v>32</v>
      </c>
      <c r="G34" s="210">
        <v>99</v>
      </c>
      <c r="H34" s="215"/>
      <c r="I34" s="157"/>
      <c r="P34" s="157"/>
      <c r="Q34" s="157"/>
      <c r="R34" s="157"/>
    </row>
    <row r="35" spans="1:18" customFormat="1" x14ac:dyDescent="0.25">
      <c r="A35" s="210" t="s">
        <v>632</v>
      </c>
      <c r="B35" s="210">
        <v>6</v>
      </c>
      <c r="C35" s="215" t="s">
        <v>240</v>
      </c>
      <c r="D35" s="210" t="s">
        <v>677</v>
      </c>
      <c r="E35" s="210" t="s">
        <v>775</v>
      </c>
      <c r="F35" s="210">
        <v>33</v>
      </c>
      <c r="G35" s="210">
        <v>99</v>
      </c>
      <c r="H35" s="215"/>
      <c r="I35" s="157"/>
      <c r="P35" s="157"/>
      <c r="Q35" s="157"/>
      <c r="R35" s="157"/>
    </row>
    <row r="36" spans="1:18" customFormat="1" x14ac:dyDescent="0.25">
      <c r="A36" s="210" t="s">
        <v>632</v>
      </c>
      <c r="B36" s="210">
        <v>6</v>
      </c>
      <c r="C36" s="215" t="s">
        <v>241</v>
      </c>
      <c r="D36" s="210" t="s">
        <v>678</v>
      </c>
      <c r="E36" s="210" t="s">
        <v>776</v>
      </c>
      <c r="F36" s="210">
        <v>34</v>
      </c>
      <c r="G36" s="210">
        <v>99</v>
      </c>
      <c r="H36" s="215"/>
      <c r="I36" s="157"/>
      <c r="P36" s="157"/>
      <c r="Q36" s="157"/>
      <c r="R36" s="157"/>
    </row>
    <row r="37" spans="1:18" customFormat="1" x14ac:dyDescent="0.25">
      <c r="A37" s="210" t="s">
        <v>632</v>
      </c>
      <c r="B37" s="210">
        <v>6</v>
      </c>
      <c r="C37" s="215" t="s">
        <v>644</v>
      </c>
      <c r="D37" s="210" t="s">
        <v>679</v>
      </c>
      <c r="E37" s="210" t="s">
        <v>777</v>
      </c>
      <c r="F37" s="210">
        <v>35</v>
      </c>
      <c r="G37" s="210"/>
      <c r="H37" s="215"/>
      <c r="I37" s="157"/>
      <c r="P37" s="157"/>
      <c r="Q37" s="157"/>
      <c r="R37" s="157"/>
    </row>
    <row r="38" spans="1:18" customFormat="1" x14ac:dyDescent="0.25">
      <c r="A38" s="210" t="s">
        <v>632</v>
      </c>
      <c r="B38" s="210">
        <v>7</v>
      </c>
      <c r="C38" s="215" t="s">
        <v>238</v>
      </c>
      <c r="D38" s="210" t="s">
        <v>1589</v>
      </c>
      <c r="E38" s="210" t="s">
        <v>1622</v>
      </c>
      <c r="F38" s="210">
        <v>36</v>
      </c>
      <c r="G38" s="210"/>
      <c r="H38" s="215"/>
      <c r="I38" s="157"/>
      <c r="P38" s="157"/>
      <c r="Q38" s="157"/>
      <c r="R38" s="157"/>
    </row>
    <row r="39" spans="1:18" customFormat="1" x14ac:dyDescent="0.25">
      <c r="A39" s="210" t="s">
        <v>632</v>
      </c>
      <c r="B39" s="210">
        <v>7</v>
      </c>
      <c r="C39" s="215" t="s">
        <v>239</v>
      </c>
      <c r="D39" s="210" t="s">
        <v>680</v>
      </c>
      <c r="E39" s="210" t="s">
        <v>778</v>
      </c>
      <c r="F39" s="210">
        <v>37</v>
      </c>
      <c r="G39" s="210">
        <v>99</v>
      </c>
      <c r="H39" s="215"/>
      <c r="I39" s="157"/>
      <c r="P39" s="157"/>
      <c r="Q39" s="157"/>
      <c r="R39" s="157"/>
    </row>
    <row r="40" spans="1:18" customFormat="1" x14ac:dyDescent="0.25">
      <c r="A40" s="210" t="s">
        <v>632</v>
      </c>
      <c r="B40" s="210">
        <v>7</v>
      </c>
      <c r="C40" s="215" t="s">
        <v>240</v>
      </c>
      <c r="D40" s="210" t="s">
        <v>681</v>
      </c>
      <c r="E40" s="210" t="s">
        <v>779</v>
      </c>
      <c r="F40" s="210">
        <v>38</v>
      </c>
      <c r="G40" s="210">
        <v>99</v>
      </c>
      <c r="H40" s="215"/>
      <c r="I40" s="157"/>
      <c r="P40" s="157"/>
      <c r="Q40" s="157"/>
      <c r="R40" s="157"/>
    </row>
    <row r="41" spans="1:18" customFormat="1" x14ac:dyDescent="0.25">
      <c r="A41" s="210" t="s">
        <v>632</v>
      </c>
      <c r="B41" s="210">
        <v>7</v>
      </c>
      <c r="C41" s="215" t="s">
        <v>241</v>
      </c>
      <c r="D41" s="210" t="s">
        <v>682</v>
      </c>
      <c r="E41" s="210" t="s">
        <v>780</v>
      </c>
      <c r="F41" s="210">
        <v>39</v>
      </c>
      <c r="G41" s="210">
        <v>99</v>
      </c>
      <c r="H41" s="215"/>
      <c r="I41" s="157"/>
      <c r="P41" s="157"/>
      <c r="Q41" s="157"/>
      <c r="R41" s="157"/>
    </row>
    <row r="42" spans="1:18" x14ac:dyDescent="0.25">
      <c r="A42" s="210" t="s">
        <v>632</v>
      </c>
      <c r="B42" s="210">
        <v>7</v>
      </c>
      <c r="C42" s="215" t="s">
        <v>242</v>
      </c>
      <c r="D42" s="389" t="s">
        <v>683</v>
      </c>
      <c r="E42" s="210" t="s">
        <v>1623</v>
      </c>
      <c r="F42" s="210">
        <v>40</v>
      </c>
      <c r="G42" s="210">
        <v>99</v>
      </c>
      <c r="H42" s="215"/>
    </row>
    <row r="43" spans="1:18" x14ac:dyDescent="0.25">
      <c r="A43" s="210" t="s">
        <v>632</v>
      </c>
      <c r="B43" s="210">
        <v>7</v>
      </c>
      <c r="C43" s="215" t="s">
        <v>644</v>
      </c>
      <c r="D43" s="210" t="s">
        <v>684</v>
      </c>
      <c r="E43" s="210" t="s">
        <v>781</v>
      </c>
      <c r="F43" s="210">
        <v>41</v>
      </c>
      <c r="G43" s="210"/>
      <c r="H43" s="215"/>
    </row>
    <row r="44" spans="1:18" customFormat="1" x14ac:dyDescent="0.25">
      <c r="A44" s="210" t="s">
        <v>632</v>
      </c>
      <c r="B44" s="210">
        <v>8</v>
      </c>
      <c r="C44" s="215" t="s">
        <v>238</v>
      </c>
      <c r="D44" s="210" t="s">
        <v>10146</v>
      </c>
      <c r="E44" s="210" t="s">
        <v>1624</v>
      </c>
      <c r="F44" s="210">
        <v>42</v>
      </c>
      <c r="G44" s="210"/>
      <c r="H44" s="215"/>
      <c r="I44" s="157"/>
      <c r="P44" s="157"/>
      <c r="Q44" s="157"/>
      <c r="R44" s="157"/>
    </row>
    <row r="45" spans="1:18" customFormat="1" x14ac:dyDescent="0.25">
      <c r="A45" s="210" t="s">
        <v>632</v>
      </c>
      <c r="B45" s="210">
        <v>8</v>
      </c>
      <c r="C45" s="215" t="s">
        <v>239</v>
      </c>
      <c r="D45" s="210" t="s">
        <v>10147</v>
      </c>
      <c r="E45" s="210" t="s">
        <v>1625</v>
      </c>
      <c r="F45" s="210">
        <v>43</v>
      </c>
      <c r="G45" s="210"/>
      <c r="H45" s="215"/>
      <c r="I45" s="157"/>
      <c r="P45" s="157"/>
      <c r="Q45" s="157"/>
      <c r="R45" s="157"/>
    </row>
    <row r="46" spans="1:18" customFormat="1" x14ac:dyDescent="0.25">
      <c r="A46" s="210" t="s">
        <v>632</v>
      </c>
      <c r="B46" s="210">
        <v>9</v>
      </c>
      <c r="C46" s="215" t="s">
        <v>238</v>
      </c>
      <c r="D46" s="210" t="s">
        <v>685</v>
      </c>
      <c r="E46" s="210" t="s">
        <v>782</v>
      </c>
      <c r="F46" s="210">
        <v>44</v>
      </c>
      <c r="G46" s="210"/>
      <c r="H46" s="215"/>
      <c r="I46" s="157"/>
      <c r="P46" s="157"/>
      <c r="Q46" s="157"/>
      <c r="R46" s="157"/>
    </row>
    <row r="47" spans="1:18" customFormat="1" x14ac:dyDescent="0.25">
      <c r="A47" s="210" t="s">
        <v>632</v>
      </c>
      <c r="B47" s="210">
        <v>9</v>
      </c>
      <c r="C47" s="215" t="s">
        <v>239</v>
      </c>
      <c r="D47" s="210" t="s">
        <v>686</v>
      </c>
      <c r="E47" s="210" t="s">
        <v>783</v>
      </c>
      <c r="F47" s="210">
        <v>45</v>
      </c>
      <c r="G47" s="210"/>
      <c r="H47" s="215"/>
      <c r="I47" s="157"/>
      <c r="P47" s="157"/>
      <c r="Q47" s="157"/>
      <c r="R47" s="157"/>
    </row>
    <row r="48" spans="1:18" customFormat="1" x14ac:dyDescent="0.25">
      <c r="A48" s="210" t="s">
        <v>632</v>
      </c>
      <c r="B48" s="210">
        <v>9</v>
      </c>
      <c r="C48" s="215" t="s">
        <v>240</v>
      </c>
      <c r="D48" s="210" t="s">
        <v>687</v>
      </c>
      <c r="E48" s="210" t="s">
        <v>784</v>
      </c>
      <c r="F48" s="210">
        <v>46</v>
      </c>
      <c r="G48" s="210"/>
      <c r="H48" s="215"/>
      <c r="I48" s="157"/>
      <c r="P48" s="157"/>
      <c r="Q48" s="157"/>
      <c r="R48" s="157"/>
    </row>
    <row r="49" spans="1:24" customFormat="1" x14ac:dyDescent="0.25">
      <c r="A49" s="210" t="s">
        <v>632</v>
      </c>
      <c r="B49" s="210">
        <v>9</v>
      </c>
      <c r="C49" s="215" t="s">
        <v>644</v>
      </c>
      <c r="D49" s="210" t="s">
        <v>688</v>
      </c>
      <c r="E49" s="210" t="s">
        <v>785</v>
      </c>
      <c r="F49" s="210">
        <v>47</v>
      </c>
      <c r="G49" s="210"/>
      <c r="H49" s="215"/>
      <c r="I49" s="157"/>
      <c r="P49" s="157"/>
      <c r="Q49" s="157"/>
      <c r="R49" s="157"/>
    </row>
    <row r="50" spans="1:24" customFormat="1" x14ac:dyDescent="0.25">
      <c r="A50" s="210" t="s">
        <v>632</v>
      </c>
      <c r="B50" s="210">
        <v>10</v>
      </c>
      <c r="C50" s="215" t="s">
        <v>238</v>
      </c>
      <c r="D50" s="210" t="s">
        <v>689</v>
      </c>
      <c r="E50" s="210" t="s">
        <v>786</v>
      </c>
      <c r="F50" s="210">
        <v>48</v>
      </c>
      <c r="G50" s="210"/>
      <c r="H50" s="215"/>
      <c r="I50" s="157"/>
      <c r="P50" s="157"/>
      <c r="Q50" s="157"/>
      <c r="R50" s="157"/>
    </row>
    <row r="51" spans="1:24" customFormat="1" x14ac:dyDescent="0.25">
      <c r="A51" s="210" t="s">
        <v>632</v>
      </c>
      <c r="B51" s="210">
        <v>10</v>
      </c>
      <c r="C51" s="215" t="s">
        <v>239</v>
      </c>
      <c r="D51" s="210" t="s">
        <v>690</v>
      </c>
      <c r="E51" s="210" t="s">
        <v>787</v>
      </c>
      <c r="F51" s="210">
        <v>49</v>
      </c>
      <c r="G51" s="210"/>
      <c r="H51" s="215"/>
      <c r="I51" s="157"/>
      <c r="P51" s="157"/>
      <c r="Q51" s="157"/>
      <c r="R51" s="157"/>
    </row>
    <row r="52" spans="1:24" customFormat="1" x14ac:dyDescent="0.25">
      <c r="A52" s="210" t="s">
        <v>632</v>
      </c>
      <c r="B52" s="210">
        <v>10</v>
      </c>
      <c r="C52" s="215" t="s">
        <v>240</v>
      </c>
      <c r="D52" s="210" t="s">
        <v>18793</v>
      </c>
      <c r="E52" s="210" t="s">
        <v>18794</v>
      </c>
      <c r="F52" s="210">
        <v>50</v>
      </c>
      <c r="G52" s="210"/>
      <c r="H52" s="215"/>
      <c r="I52" s="157"/>
      <c r="P52" s="157"/>
      <c r="Q52" s="157"/>
      <c r="R52" s="157"/>
    </row>
    <row r="53" spans="1:24" customFormat="1" x14ac:dyDescent="0.25">
      <c r="A53" s="210" t="s">
        <v>632</v>
      </c>
      <c r="B53" s="210">
        <v>10</v>
      </c>
      <c r="C53" s="215" t="s">
        <v>241</v>
      </c>
      <c r="D53" s="210" t="s">
        <v>18795</v>
      </c>
      <c r="E53" s="210" t="s">
        <v>18796</v>
      </c>
      <c r="F53" s="210">
        <v>51</v>
      </c>
      <c r="G53" s="210"/>
      <c r="H53" s="215"/>
      <c r="I53" s="157"/>
      <c r="P53" s="157"/>
      <c r="Q53" s="157"/>
      <c r="R53" s="157"/>
    </row>
    <row r="54" spans="1:24" customFormat="1" x14ac:dyDescent="0.25">
      <c r="A54" s="210" t="s">
        <v>632</v>
      </c>
      <c r="B54" s="210">
        <v>10</v>
      </c>
      <c r="C54" s="215" t="s">
        <v>644</v>
      </c>
      <c r="D54" s="210" t="s">
        <v>878</v>
      </c>
      <c r="E54" s="210" t="s">
        <v>881</v>
      </c>
      <c r="F54" s="210">
        <v>52</v>
      </c>
      <c r="G54" s="210"/>
      <c r="H54" s="215"/>
      <c r="I54" s="157"/>
      <c r="P54" s="157"/>
      <c r="Q54" s="157"/>
      <c r="R54" s="157"/>
    </row>
    <row r="55" spans="1:24" customFormat="1" x14ac:dyDescent="0.25">
      <c r="A55" s="210" t="s">
        <v>632</v>
      </c>
      <c r="B55" s="210">
        <v>11</v>
      </c>
      <c r="C55" s="215" t="s">
        <v>238</v>
      </c>
      <c r="D55" s="210" t="s">
        <v>692</v>
      </c>
      <c r="E55" s="210" t="s">
        <v>1626</v>
      </c>
      <c r="F55" s="210">
        <v>53</v>
      </c>
      <c r="G55" s="210"/>
      <c r="H55" s="215"/>
      <c r="I55" s="157"/>
      <c r="P55" s="157"/>
      <c r="Q55" s="157"/>
      <c r="R55" s="157"/>
    </row>
    <row r="56" spans="1:24" customFormat="1" x14ac:dyDescent="0.25">
      <c r="A56" s="210" t="s">
        <v>632</v>
      </c>
      <c r="B56" s="210">
        <v>11</v>
      </c>
      <c r="C56" s="215" t="s">
        <v>239</v>
      </c>
      <c r="D56" s="210" t="s">
        <v>1590</v>
      </c>
      <c r="E56" s="210" t="s">
        <v>1627</v>
      </c>
      <c r="F56" s="210">
        <v>54</v>
      </c>
      <c r="G56" s="210"/>
      <c r="H56" s="227"/>
      <c r="I56" s="157"/>
      <c r="P56" s="157"/>
      <c r="Q56" s="157"/>
      <c r="R56" s="157"/>
    </row>
    <row r="57" spans="1:24" x14ac:dyDescent="0.25">
      <c r="A57" s="210" t="s">
        <v>632</v>
      </c>
      <c r="B57" s="210">
        <v>12</v>
      </c>
      <c r="C57" s="227">
        <v>1</v>
      </c>
      <c r="D57" s="210" t="s">
        <v>693</v>
      </c>
      <c r="E57" s="210" t="s">
        <v>788</v>
      </c>
      <c r="F57" s="210">
        <v>55</v>
      </c>
      <c r="G57" s="210"/>
      <c r="H57" s="215"/>
    </row>
    <row r="58" spans="1:24" x14ac:dyDescent="0.25">
      <c r="A58" s="210" t="s">
        <v>632</v>
      </c>
      <c r="B58" s="210">
        <v>12</v>
      </c>
      <c r="C58" s="215" t="s">
        <v>239</v>
      </c>
      <c r="D58" s="210" t="s">
        <v>1591</v>
      </c>
      <c r="E58" s="210" t="s">
        <v>1628</v>
      </c>
      <c r="F58" s="210">
        <v>56</v>
      </c>
      <c r="G58" s="210"/>
      <c r="H58" s="215"/>
    </row>
    <row r="59" spans="1:24" x14ac:dyDescent="0.25">
      <c r="A59" s="210" t="s">
        <v>632</v>
      </c>
      <c r="B59" s="210">
        <v>13</v>
      </c>
      <c r="C59" s="215" t="s">
        <v>238</v>
      </c>
      <c r="D59" s="210" t="s">
        <v>694</v>
      </c>
      <c r="E59" s="210" t="s">
        <v>789</v>
      </c>
      <c r="F59" s="210">
        <v>57</v>
      </c>
      <c r="G59" s="210"/>
      <c r="H59" s="215"/>
      <c r="W59" s="390"/>
      <c r="X59" s="390"/>
    </row>
    <row r="60" spans="1:24" customFormat="1" x14ac:dyDescent="0.25">
      <c r="A60" s="210" t="s">
        <v>632</v>
      </c>
      <c r="B60" s="210">
        <v>13</v>
      </c>
      <c r="C60" s="215" t="s">
        <v>239</v>
      </c>
      <c r="D60" s="210" t="s">
        <v>695</v>
      </c>
      <c r="E60" s="210" t="s">
        <v>790</v>
      </c>
      <c r="F60" s="210">
        <v>58</v>
      </c>
      <c r="G60" s="210"/>
      <c r="H60" s="215"/>
      <c r="I60" s="157"/>
      <c r="P60" s="157"/>
      <c r="Q60" s="157"/>
      <c r="R60" s="157"/>
    </row>
    <row r="61" spans="1:24" customFormat="1" x14ac:dyDescent="0.25">
      <c r="A61" s="210" t="s">
        <v>632</v>
      </c>
      <c r="B61" s="210">
        <v>13</v>
      </c>
      <c r="C61" s="215" t="s">
        <v>240</v>
      </c>
      <c r="D61" s="210" t="s">
        <v>696</v>
      </c>
      <c r="E61" s="210" t="s">
        <v>791</v>
      </c>
      <c r="F61" s="210">
        <v>59</v>
      </c>
      <c r="G61" s="210"/>
      <c r="H61" s="215"/>
      <c r="I61" s="157"/>
      <c r="P61" s="157"/>
      <c r="Q61" s="157"/>
      <c r="R61" s="157"/>
    </row>
    <row r="62" spans="1:24" customFormat="1" x14ac:dyDescent="0.25">
      <c r="A62" s="210" t="s">
        <v>632</v>
      </c>
      <c r="B62" s="210">
        <v>14</v>
      </c>
      <c r="C62" s="215" t="s">
        <v>238</v>
      </c>
      <c r="D62" s="210" t="s">
        <v>697</v>
      </c>
      <c r="E62" s="210" t="s">
        <v>1629</v>
      </c>
      <c r="F62" s="210">
        <v>60</v>
      </c>
      <c r="G62" s="210"/>
      <c r="H62" s="215"/>
      <c r="I62" s="157"/>
      <c r="P62" s="157"/>
      <c r="Q62" s="157"/>
      <c r="R62" s="157"/>
    </row>
    <row r="63" spans="1:24" customFormat="1" x14ac:dyDescent="0.25">
      <c r="A63" s="210" t="s">
        <v>632</v>
      </c>
      <c r="B63" s="210">
        <v>15</v>
      </c>
      <c r="C63" s="215" t="s">
        <v>240</v>
      </c>
      <c r="D63" s="210" t="s">
        <v>698</v>
      </c>
      <c r="E63" s="210" t="s">
        <v>1630</v>
      </c>
      <c r="F63" s="210">
        <v>61</v>
      </c>
      <c r="G63" s="210">
        <v>99</v>
      </c>
      <c r="H63" s="215"/>
      <c r="I63" s="157"/>
      <c r="P63" s="157"/>
      <c r="Q63" s="157"/>
      <c r="R63" s="157"/>
    </row>
    <row r="64" spans="1:24" customFormat="1" x14ac:dyDescent="0.25">
      <c r="A64" s="210" t="s">
        <v>632</v>
      </c>
      <c r="B64" s="210">
        <v>15</v>
      </c>
      <c r="C64" s="215" t="s">
        <v>241</v>
      </c>
      <c r="D64" s="210" t="s">
        <v>699</v>
      </c>
      <c r="E64" s="210" t="s">
        <v>792</v>
      </c>
      <c r="F64" s="210">
        <v>62</v>
      </c>
      <c r="G64" s="210">
        <v>99</v>
      </c>
      <c r="H64" s="227"/>
      <c r="I64" s="157"/>
      <c r="P64" s="157"/>
      <c r="Q64" s="157"/>
      <c r="R64" s="157"/>
    </row>
    <row r="65" spans="1:18" customFormat="1" x14ac:dyDescent="0.25">
      <c r="A65" s="210" t="s">
        <v>632</v>
      </c>
      <c r="B65" s="210">
        <v>15</v>
      </c>
      <c r="C65" s="227">
        <v>5</v>
      </c>
      <c r="D65" s="210" t="s">
        <v>700</v>
      </c>
      <c r="E65" s="210" t="s">
        <v>793</v>
      </c>
      <c r="F65" s="210">
        <v>63</v>
      </c>
      <c r="G65" s="210">
        <v>99</v>
      </c>
      <c r="H65" s="215"/>
      <c r="I65" s="157"/>
      <c r="P65" s="157"/>
      <c r="Q65" s="157"/>
      <c r="R65" s="157"/>
    </row>
    <row r="66" spans="1:18" customFormat="1" x14ac:dyDescent="0.25">
      <c r="A66" s="210" t="s">
        <v>632</v>
      </c>
      <c r="B66" s="210">
        <v>15</v>
      </c>
      <c r="C66" s="215" t="s">
        <v>243</v>
      </c>
      <c r="D66" s="210" t="s">
        <v>701</v>
      </c>
      <c r="E66" s="210" t="s">
        <v>794</v>
      </c>
      <c r="F66" s="210">
        <v>64</v>
      </c>
      <c r="G66" s="210">
        <v>99</v>
      </c>
      <c r="H66" s="215"/>
      <c r="I66" s="157"/>
      <c r="P66" s="157"/>
      <c r="Q66" s="157"/>
      <c r="R66" s="157"/>
    </row>
    <row r="67" spans="1:18" customFormat="1" x14ac:dyDescent="0.25">
      <c r="A67" s="210" t="s">
        <v>632</v>
      </c>
      <c r="B67" s="210">
        <v>15</v>
      </c>
      <c r="C67" s="215" t="s">
        <v>244</v>
      </c>
      <c r="D67" s="210" t="s">
        <v>702</v>
      </c>
      <c r="E67" s="210" t="s">
        <v>795</v>
      </c>
      <c r="F67" s="210">
        <v>65</v>
      </c>
      <c r="G67" s="210">
        <v>99</v>
      </c>
      <c r="H67" s="215"/>
      <c r="I67" s="157"/>
      <c r="P67" s="157"/>
      <c r="Q67" s="157"/>
      <c r="R67" s="157"/>
    </row>
    <row r="68" spans="1:18" customFormat="1" x14ac:dyDescent="0.25">
      <c r="A68" s="210" t="s">
        <v>632</v>
      </c>
      <c r="B68" s="210">
        <v>15</v>
      </c>
      <c r="C68" s="215" t="s">
        <v>245</v>
      </c>
      <c r="D68" s="210" t="s">
        <v>703</v>
      </c>
      <c r="E68" s="210" t="s">
        <v>796</v>
      </c>
      <c r="F68" s="210">
        <v>66</v>
      </c>
      <c r="G68" s="210">
        <v>99</v>
      </c>
      <c r="H68" s="215"/>
      <c r="I68" s="157"/>
      <c r="P68" s="157"/>
      <c r="Q68" s="157"/>
      <c r="R68" s="157"/>
    </row>
    <row r="69" spans="1:18" customFormat="1" x14ac:dyDescent="0.25">
      <c r="A69" s="210" t="s">
        <v>632</v>
      </c>
      <c r="B69" s="210">
        <v>15</v>
      </c>
      <c r="C69" s="215" t="s">
        <v>246</v>
      </c>
      <c r="D69" s="210" t="s">
        <v>704</v>
      </c>
      <c r="E69" s="210" t="s">
        <v>797</v>
      </c>
      <c r="F69" s="210">
        <v>67</v>
      </c>
      <c r="G69" s="210">
        <v>99</v>
      </c>
      <c r="H69" s="215"/>
      <c r="I69" s="157"/>
      <c r="P69" s="157"/>
      <c r="Q69" s="157"/>
      <c r="R69" s="157"/>
    </row>
    <row r="70" spans="1:18" customFormat="1" x14ac:dyDescent="0.25">
      <c r="A70" s="210" t="s">
        <v>632</v>
      </c>
      <c r="B70" s="210">
        <v>15</v>
      </c>
      <c r="C70" s="215" t="s">
        <v>247</v>
      </c>
      <c r="D70" s="210" t="s">
        <v>705</v>
      </c>
      <c r="E70" s="210" t="s">
        <v>798</v>
      </c>
      <c r="F70" s="210">
        <v>68</v>
      </c>
      <c r="G70" s="210">
        <v>99</v>
      </c>
      <c r="H70" s="215"/>
      <c r="I70" s="157"/>
      <c r="P70" s="157"/>
      <c r="Q70" s="157"/>
      <c r="R70" s="157"/>
    </row>
    <row r="71" spans="1:18" customFormat="1" x14ac:dyDescent="0.25">
      <c r="A71" s="210" t="s">
        <v>632</v>
      </c>
      <c r="B71" s="210">
        <v>15</v>
      </c>
      <c r="C71" s="215" t="s">
        <v>248</v>
      </c>
      <c r="D71" s="210" t="s">
        <v>706</v>
      </c>
      <c r="E71" s="210" t="s">
        <v>799</v>
      </c>
      <c r="F71" s="210">
        <v>69</v>
      </c>
      <c r="G71" s="210">
        <v>99</v>
      </c>
      <c r="H71" s="215"/>
      <c r="I71" s="157"/>
      <c r="P71" s="157"/>
      <c r="Q71" s="157"/>
      <c r="R71" s="157"/>
    </row>
    <row r="72" spans="1:18" customFormat="1" x14ac:dyDescent="0.25">
      <c r="A72" s="210" t="s">
        <v>632</v>
      </c>
      <c r="B72" s="210">
        <v>15</v>
      </c>
      <c r="C72" s="215" t="s">
        <v>249</v>
      </c>
      <c r="D72" s="210" t="s">
        <v>707</v>
      </c>
      <c r="E72" s="210" t="s">
        <v>800</v>
      </c>
      <c r="F72" s="210">
        <v>70</v>
      </c>
      <c r="G72" s="210">
        <v>99</v>
      </c>
      <c r="H72" s="215"/>
      <c r="I72" s="157"/>
      <c r="P72" s="157"/>
      <c r="Q72" s="157"/>
      <c r="R72" s="157"/>
    </row>
    <row r="73" spans="1:18" customFormat="1" x14ac:dyDescent="0.25">
      <c r="A73" s="210" t="s">
        <v>632</v>
      </c>
      <c r="B73" s="210">
        <v>15</v>
      </c>
      <c r="C73" s="215" t="s">
        <v>250</v>
      </c>
      <c r="D73" s="210" t="s">
        <v>708</v>
      </c>
      <c r="E73" s="210" t="s">
        <v>801</v>
      </c>
      <c r="F73" s="210">
        <v>71</v>
      </c>
      <c r="G73" s="210">
        <v>99</v>
      </c>
      <c r="H73" s="227"/>
      <c r="I73" s="157"/>
      <c r="P73" s="157"/>
      <c r="Q73" s="157"/>
      <c r="R73" s="157"/>
    </row>
    <row r="74" spans="1:18" customFormat="1" x14ac:dyDescent="0.25">
      <c r="A74" s="210" t="s">
        <v>632</v>
      </c>
      <c r="B74" s="210">
        <v>15</v>
      </c>
      <c r="C74" s="227">
        <v>14</v>
      </c>
      <c r="D74" s="210" t="s">
        <v>709</v>
      </c>
      <c r="E74" s="210" t="s">
        <v>802</v>
      </c>
      <c r="F74" s="210">
        <v>72</v>
      </c>
      <c r="G74" s="210">
        <v>99</v>
      </c>
      <c r="H74" s="215"/>
      <c r="I74" s="157"/>
      <c r="P74" s="157"/>
      <c r="Q74" s="157"/>
      <c r="R74" s="157"/>
    </row>
    <row r="75" spans="1:18" customFormat="1" x14ac:dyDescent="0.25">
      <c r="A75" s="210" t="s">
        <v>632</v>
      </c>
      <c r="B75" s="210">
        <v>15</v>
      </c>
      <c r="C75" s="215" t="s">
        <v>252</v>
      </c>
      <c r="D75" s="210" t="s">
        <v>710</v>
      </c>
      <c r="E75" s="210" t="s">
        <v>803</v>
      </c>
      <c r="F75" s="210">
        <v>73</v>
      </c>
      <c r="G75" s="210">
        <v>99</v>
      </c>
      <c r="H75" s="215"/>
      <c r="I75" s="157"/>
      <c r="P75" s="157"/>
      <c r="Q75" s="157"/>
      <c r="R75" s="157"/>
    </row>
    <row r="76" spans="1:18" customFormat="1" x14ac:dyDescent="0.25">
      <c r="A76" s="210" t="s">
        <v>632</v>
      </c>
      <c r="B76" s="210">
        <v>15</v>
      </c>
      <c r="C76" s="215" t="s">
        <v>253</v>
      </c>
      <c r="D76" s="210" t="s">
        <v>711</v>
      </c>
      <c r="E76" s="210" t="s">
        <v>804</v>
      </c>
      <c r="F76" s="210">
        <v>74</v>
      </c>
      <c r="G76" s="210">
        <v>99</v>
      </c>
      <c r="H76" s="215"/>
      <c r="I76" s="157"/>
      <c r="P76" s="157"/>
      <c r="Q76" s="157"/>
      <c r="R76" s="157"/>
    </row>
    <row r="77" spans="1:18" customFormat="1" x14ac:dyDescent="0.25">
      <c r="A77" s="210" t="s">
        <v>632</v>
      </c>
      <c r="B77" s="210">
        <v>15</v>
      </c>
      <c r="C77" s="215" t="s">
        <v>254</v>
      </c>
      <c r="D77" s="210" t="s">
        <v>712</v>
      </c>
      <c r="E77" s="210" t="s">
        <v>805</v>
      </c>
      <c r="F77" s="210">
        <v>75</v>
      </c>
      <c r="G77" s="210">
        <v>99</v>
      </c>
      <c r="H77" s="215"/>
      <c r="I77" s="157"/>
      <c r="P77" s="157"/>
      <c r="Q77" s="157"/>
      <c r="R77" s="157"/>
    </row>
    <row r="78" spans="1:18" customFormat="1" x14ac:dyDescent="0.25">
      <c r="A78" s="210" t="s">
        <v>632</v>
      </c>
      <c r="B78" s="210">
        <v>15</v>
      </c>
      <c r="C78" s="215" t="s">
        <v>255</v>
      </c>
      <c r="D78" s="210" t="s">
        <v>713</v>
      </c>
      <c r="E78" s="210" t="s">
        <v>806</v>
      </c>
      <c r="F78" s="210">
        <v>76</v>
      </c>
      <c r="G78" s="210">
        <v>99</v>
      </c>
      <c r="H78" s="215"/>
      <c r="I78" s="157"/>
      <c r="P78" s="157"/>
      <c r="Q78" s="157"/>
      <c r="R78" s="157"/>
    </row>
    <row r="79" spans="1:18" customFormat="1" x14ac:dyDescent="0.25">
      <c r="A79" s="210" t="s">
        <v>632</v>
      </c>
      <c r="B79" s="210">
        <v>15</v>
      </c>
      <c r="C79" s="215" t="s">
        <v>256</v>
      </c>
      <c r="D79" s="210" t="s">
        <v>984</v>
      </c>
      <c r="E79" s="210" t="s">
        <v>986</v>
      </c>
      <c r="F79" s="210">
        <v>77</v>
      </c>
      <c r="G79" s="210">
        <v>99</v>
      </c>
      <c r="H79" s="215"/>
      <c r="I79" s="157"/>
      <c r="P79" s="157"/>
      <c r="Q79" s="157"/>
      <c r="R79" s="157"/>
    </row>
    <row r="80" spans="1:18" customFormat="1" x14ac:dyDescent="0.25">
      <c r="A80" s="210" t="s">
        <v>632</v>
      </c>
      <c r="B80" s="210">
        <v>15</v>
      </c>
      <c r="C80" s="215" t="s">
        <v>257</v>
      </c>
      <c r="D80" s="210" t="s">
        <v>983</v>
      </c>
      <c r="E80" s="210" t="s">
        <v>985</v>
      </c>
      <c r="F80" s="210">
        <v>78</v>
      </c>
      <c r="G80" s="210">
        <v>99</v>
      </c>
      <c r="H80" s="215"/>
      <c r="I80" s="157"/>
      <c r="P80" s="157"/>
      <c r="Q80" s="157"/>
      <c r="R80" s="157"/>
    </row>
    <row r="81" spans="1:18" customFormat="1" x14ac:dyDescent="0.25">
      <c r="A81" s="210" t="s">
        <v>632</v>
      </c>
      <c r="B81" s="210">
        <v>15</v>
      </c>
      <c r="C81" s="215" t="s">
        <v>644</v>
      </c>
      <c r="D81" s="210" t="s">
        <v>714</v>
      </c>
      <c r="E81" s="210" t="s">
        <v>807</v>
      </c>
      <c r="F81" s="210">
        <v>79</v>
      </c>
      <c r="G81" s="210"/>
      <c r="H81" s="215"/>
      <c r="I81" s="157"/>
      <c r="P81" s="157"/>
      <c r="Q81" s="157"/>
      <c r="R81" s="157"/>
    </row>
    <row r="82" spans="1:18" customFormat="1" x14ac:dyDescent="0.25">
      <c r="A82" s="210" t="s">
        <v>632</v>
      </c>
      <c r="B82" s="210">
        <v>16</v>
      </c>
      <c r="C82" s="215" t="s">
        <v>238</v>
      </c>
      <c r="D82" s="210" t="s">
        <v>715</v>
      </c>
      <c r="E82" s="210" t="s">
        <v>808</v>
      </c>
      <c r="F82" s="210">
        <v>80</v>
      </c>
      <c r="G82" s="210">
        <v>99</v>
      </c>
      <c r="H82" s="215"/>
      <c r="I82" s="157"/>
      <c r="P82" s="157"/>
      <c r="Q82" s="157"/>
      <c r="R82" s="157"/>
    </row>
    <row r="83" spans="1:18" customFormat="1" x14ac:dyDescent="0.25">
      <c r="A83" s="210" t="s">
        <v>632</v>
      </c>
      <c r="B83" s="210">
        <v>16</v>
      </c>
      <c r="C83" s="215" t="s">
        <v>239</v>
      </c>
      <c r="D83" s="210" t="s">
        <v>716</v>
      </c>
      <c r="E83" s="210" t="s">
        <v>809</v>
      </c>
      <c r="F83" s="210">
        <v>81</v>
      </c>
      <c r="G83" s="210">
        <v>99</v>
      </c>
      <c r="H83" s="215"/>
      <c r="I83" s="157"/>
      <c r="P83" s="157"/>
      <c r="Q83" s="157"/>
      <c r="R83" s="157"/>
    </row>
    <row r="84" spans="1:18" customFormat="1" x14ac:dyDescent="0.25">
      <c r="A84" s="210" t="s">
        <v>632</v>
      </c>
      <c r="B84" s="210">
        <v>16</v>
      </c>
      <c r="C84" s="215" t="s">
        <v>240</v>
      </c>
      <c r="D84" s="210" t="s">
        <v>717</v>
      </c>
      <c r="E84" s="210" t="s">
        <v>810</v>
      </c>
      <c r="F84" s="210">
        <v>82</v>
      </c>
      <c r="G84" s="210">
        <v>99</v>
      </c>
      <c r="H84" s="215"/>
      <c r="I84" s="157"/>
      <c r="P84" s="157"/>
      <c r="Q84" s="157"/>
      <c r="R84" s="157"/>
    </row>
    <row r="85" spans="1:18" customFormat="1" x14ac:dyDescent="0.25">
      <c r="A85" s="210" t="s">
        <v>632</v>
      </c>
      <c r="B85" s="210">
        <v>16</v>
      </c>
      <c r="C85" s="215" t="s">
        <v>241</v>
      </c>
      <c r="D85" s="210" t="s">
        <v>718</v>
      </c>
      <c r="E85" s="210" t="s">
        <v>811</v>
      </c>
      <c r="F85" s="210">
        <v>83</v>
      </c>
      <c r="G85" s="210">
        <v>99</v>
      </c>
      <c r="H85" s="215"/>
      <c r="I85" s="157"/>
      <c r="P85" s="157"/>
      <c r="Q85" s="157"/>
      <c r="R85" s="157"/>
    </row>
    <row r="86" spans="1:18" x14ac:dyDescent="0.25">
      <c r="A86" s="210" t="s">
        <v>632</v>
      </c>
      <c r="B86" s="210">
        <v>16</v>
      </c>
      <c r="C86" s="215" t="s">
        <v>242</v>
      </c>
      <c r="D86" s="210" t="s">
        <v>719</v>
      </c>
      <c r="E86" s="210" t="s">
        <v>812</v>
      </c>
      <c r="F86" s="210">
        <v>84</v>
      </c>
      <c r="G86" s="210">
        <v>99</v>
      </c>
      <c r="H86" s="215"/>
    </row>
    <row r="87" spans="1:18" x14ac:dyDescent="0.25">
      <c r="A87" s="210" t="s">
        <v>632</v>
      </c>
      <c r="B87" s="210">
        <v>16</v>
      </c>
      <c r="C87" s="215" t="s">
        <v>644</v>
      </c>
      <c r="D87" s="210" t="s">
        <v>720</v>
      </c>
      <c r="E87" s="210" t="s">
        <v>813</v>
      </c>
      <c r="F87" s="210">
        <v>85</v>
      </c>
      <c r="G87" s="210"/>
      <c r="H87" s="215"/>
    </row>
    <row r="88" spans="1:18" x14ac:dyDescent="0.25">
      <c r="A88" s="210" t="s">
        <v>632</v>
      </c>
      <c r="B88" s="210">
        <v>17</v>
      </c>
      <c r="C88" s="215" t="s">
        <v>238</v>
      </c>
      <c r="D88" s="210" t="s">
        <v>10135</v>
      </c>
      <c r="E88" s="210" t="s">
        <v>18797</v>
      </c>
      <c r="F88" s="210">
        <v>86</v>
      </c>
      <c r="G88" s="210">
        <v>99</v>
      </c>
      <c r="H88" s="215"/>
    </row>
    <row r="89" spans="1:18" x14ac:dyDescent="0.25">
      <c r="A89" s="210" t="s">
        <v>632</v>
      </c>
      <c r="B89" s="210">
        <v>17</v>
      </c>
      <c r="C89" s="215" t="s">
        <v>239</v>
      </c>
      <c r="D89" s="210" t="s">
        <v>10136</v>
      </c>
      <c r="E89" s="210" t="s">
        <v>18798</v>
      </c>
      <c r="F89" s="210">
        <v>87</v>
      </c>
      <c r="G89" s="210">
        <v>99</v>
      </c>
      <c r="H89" s="215"/>
    </row>
    <row r="90" spans="1:18" x14ac:dyDescent="0.25">
      <c r="A90" s="210" t="s">
        <v>632</v>
      </c>
      <c r="B90" s="210">
        <v>17</v>
      </c>
      <c r="C90" s="215" t="s">
        <v>240</v>
      </c>
      <c r="D90" s="210" t="s">
        <v>10137</v>
      </c>
      <c r="E90" s="210" t="s">
        <v>18799</v>
      </c>
      <c r="F90" s="210">
        <v>88</v>
      </c>
      <c r="G90" s="210">
        <v>99</v>
      </c>
      <c r="H90" s="215"/>
    </row>
    <row r="91" spans="1:18" x14ac:dyDescent="0.25">
      <c r="A91" s="210" t="s">
        <v>632</v>
      </c>
      <c r="B91" s="210">
        <v>17</v>
      </c>
      <c r="C91" s="215" t="s">
        <v>241</v>
      </c>
      <c r="D91" s="210" t="s">
        <v>10138</v>
      </c>
      <c r="E91" s="210" t="s">
        <v>18800</v>
      </c>
      <c r="F91" s="210">
        <v>89</v>
      </c>
      <c r="G91" s="210">
        <v>99</v>
      </c>
      <c r="H91" s="215"/>
    </row>
    <row r="92" spans="1:18" x14ac:dyDescent="0.25">
      <c r="A92" s="210" t="s">
        <v>632</v>
      </c>
      <c r="B92" s="210">
        <v>17</v>
      </c>
      <c r="C92" s="215" t="s">
        <v>242</v>
      </c>
      <c r="D92" s="210" t="s">
        <v>10139</v>
      </c>
      <c r="E92" s="210" t="s">
        <v>18801</v>
      </c>
      <c r="F92" s="210">
        <v>90</v>
      </c>
      <c r="G92" s="210">
        <v>99</v>
      </c>
      <c r="H92" s="215"/>
    </row>
    <row r="93" spans="1:18" x14ac:dyDescent="0.25">
      <c r="A93" s="210" t="s">
        <v>632</v>
      </c>
      <c r="B93" s="210">
        <v>17</v>
      </c>
      <c r="C93" s="215" t="s">
        <v>243</v>
      </c>
      <c r="D93" s="210" t="s">
        <v>10140</v>
      </c>
      <c r="E93" s="210" t="s">
        <v>18802</v>
      </c>
      <c r="F93" s="210">
        <v>91</v>
      </c>
      <c r="G93" s="210">
        <v>99</v>
      </c>
      <c r="H93" s="215"/>
    </row>
    <row r="94" spans="1:18" customFormat="1" x14ac:dyDescent="0.25">
      <c r="A94" s="210" t="s">
        <v>632</v>
      </c>
      <c r="B94" s="210">
        <v>17</v>
      </c>
      <c r="C94" s="215" t="s">
        <v>244</v>
      </c>
      <c r="D94" s="210" t="s">
        <v>10141</v>
      </c>
      <c r="E94" s="210" t="s">
        <v>18803</v>
      </c>
      <c r="F94" s="210">
        <v>92</v>
      </c>
      <c r="G94" s="210">
        <v>99</v>
      </c>
      <c r="H94" s="215"/>
      <c r="I94" s="157"/>
      <c r="P94" s="157"/>
      <c r="Q94" s="157"/>
      <c r="R94" s="157"/>
    </row>
    <row r="95" spans="1:18" customFormat="1" x14ac:dyDescent="0.25">
      <c r="A95" s="210" t="s">
        <v>632</v>
      </c>
      <c r="B95" s="210">
        <v>17</v>
      </c>
      <c r="C95" s="215" t="s">
        <v>644</v>
      </c>
      <c r="D95" s="210" t="s">
        <v>18804</v>
      </c>
      <c r="E95" s="210" t="s">
        <v>18805</v>
      </c>
      <c r="F95" s="210">
        <v>93</v>
      </c>
      <c r="G95" s="210"/>
      <c r="H95" s="215"/>
      <c r="I95" s="157"/>
      <c r="P95" s="157"/>
      <c r="Q95" s="157"/>
      <c r="R95" s="157"/>
    </row>
    <row r="96" spans="1:18" customFormat="1" x14ac:dyDescent="0.25">
      <c r="A96" s="210" t="s">
        <v>632</v>
      </c>
      <c r="B96" s="210">
        <v>18</v>
      </c>
      <c r="C96" s="215" t="s">
        <v>238</v>
      </c>
      <c r="D96" s="210" t="s">
        <v>1592</v>
      </c>
      <c r="E96" s="210" t="s">
        <v>1631</v>
      </c>
      <c r="F96" s="210">
        <v>94</v>
      </c>
      <c r="G96" s="210"/>
      <c r="H96" s="215"/>
      <c r="I96" s="157"/>
      <c r="P96" s="157"/>
      <c r="Q96" s="157"/>
      <c r="R96" s="157"/>
    </row>
    <row r="97" spans="1:18" x14ac:dyDescent="0.25">
      <c r="A97" s="210" t="s">
        <v>632</v>
      </c>
      <c r="B97" s="210">
        <v>18</v>
      </c>
      <c r="C97" s="215" t="s">
        <v>239</v>
      </c>
      <c r="D97" s="210" t="s">
        <v>1593</v>
      </c>
      <c r="E97" s="210" t="s">
        <v>1632</v>
      </c>
      <c r="F97" s="210">
        <v>95</v>
      </c>
      <c r="G97" s="210"/>
      <c r="H97" s="215"/>
    </row>
    <row r="98" spans="1:18" customFormat="1" x14ac:dyDescent="0.25">
      <c r="A98" s="210" t="s">
        <v>632</v>
      </c>
      <c r="B98" s="210">
        <v>19</v>
      </c>
      <c r="C98" s="215" t="s">
        <v>238</v>
      </c>
      <c r="D98" s="210" t="s">
        <v>1594</v>
      </c>
      <c r="E98" s="210" t="s">
        <v>1650</v>
      </c>
      <c r="F98" s="210">
        <v>96</v>
      </c>
      <c r="G98" s="210">
        <v>99</v>
      </c>
      <c r="H98" s="215"/>
      <c r="I98" s="157"/>
      <c r="P98" s="157"/>
      <c r="Q98" s="157"/>
      <c r="R98" s="157"/>
    </row>
    <row r="99" spans="1:18" customFormat="1" x14ac:dyDescent="0.25">
      <c r="A99" s="210" t="s">
        <v>632</v>
      </c>
      <c r="B99" s="210">
        <v>19</v>
      </c>
      <c r="C99" s="215" t="s">
        <v>239</v>
      </c>
      <c r="D99" s="210" t="s">
        <v>18806</v>
      </c>
      <c r="E99" s="210" t="s">
        <v>18830</v>
      </c>
      <c r="F99" s="210">
        <v>97</v>
      </c>
      <c r="G99" s="210">
        <v>99</v>
      </c>
      <c r="H99" s="215"/>
      <c r="I99" s="157"/>
      <c r="P99" s="157"/>
      <c r="Q99" s="157"/>
      <c r="R99" s="157"/>
    </row>
    <row r="100" spans="1:18" customFormat="1" x14ac:dyDescent="0.25">
      <c r="A100" s="210" t="s">
        <v>632</v>
      </c>
      <c r="B100" s="210">
        <v>19</v>
      </c>
      <c r="C100" s="215" t="s">
        <v>240</v>
      </c>
      <c r="D100" s="210" t="s">
        <v>1595</v>
      </c>
      <c r="E100" s="210" t="s">
        <v>1633</v>
      </c>
      <c r="F100" s="210">
        <v>98</v>
      </c>
      <c r="G100" s="210">
        <v>99</v>
      </c>
      <c r="H100" s="215"/>
      <c r="I100" s="157"/>
      <c r="P100" s="157"/>
      <c r="Q100" s="157"/>
      <c r="R100" s="157"/>
    </row>
    <row r="101" spans="1:18" customFormat="1" x14ac:dyDescent="0.25">
      <c r="A101" s="210" t="s">
        <v>632</v>
      </c>
      <c r="B101" s="210">
        <v>19</v>
      </c>
      <c r="C101" s="215" t="s">
        <v>241</v>
      </c>
      <c r="D101" s="210" t="s">
        <v>1596</v>
      </c>
      <c r="E101" s="210" t="s">
        <v>1634</v>
      </c>
      <c r="F101" s="210">
        <v>99</v>
      </c>
      <c r="G101" s="210">
        <v>99</v>
      </c>
      <c r="H101" s="215"/>
      <c r="I101" s="157"/>
      <c r="P101" s="157"/>
      <c r="Q101" s="157"/>
      <c r="R101" s="157"/>
    </row>
    <row r="102" spans="1:18" customFormat="1" x14ac:dyDescent="0.25">
      <c r="A102" s="210" t="s">
        <v>632</v>
      </c>
      <c r="B102" s="210">
        <v>19</v>
      </c>
      <c r="C102" s="215" t="s">
        <v>242</v>
      </c>
      <c r="D102" s="210" t="s">
        <v>1597</v>
      </c>
      <c r="E102" s="210" t="s">
        <v>1635</v>
      </c>
      <c r="F102" s="210">
        <v>100</v>
      </c>
      <c r="G102" s="210">
        <v>99</v>
      </c>
      <c r="H102" s="215"/>
      <c r="I102" s="157"/>
      <c r="P102" s="157"/>
      <c r="Q102" s="157"/>
      <c r="R102" s="157"/>
    </row>
    <row r="103" spans="1:18" customFormat="1" x14ac:dyDescent="0.25">
      <c r="A103" s="210" t="s">
        <v>632</v>
      </c>
      <c r="B103" s="210">
        <v>19</v>
      </c>
      <c r="C103" s="215" t="s">
        <v>243</v>
      </c>
      <c r="D103" s="210" t="s">
        <v>1598</v>
      </c>
      <c r="E103" s="210" t="s">
        <v>1636</v>
      </c>
      <c r="F103" s="210">
        <v>101</v>
      </c>
      <c r="G103" s="210">
        <v>99</v>
      </c>
      <c r="H103" s="215"/>
      <c r="I103" s="157"/>
      <c r="P103" s="157"/>
      <c r="Q103" s="157"/>
      <c r="R103" s="157"/>
    </row>
    <row r="104" spans="1:18" customFormat="1" x14ac:dyDescent="0.25">
      <c r="A104" s="210" t="s">
        <v>632</v>
      </c>
      <c r="B104" s="210">
        <v>19</v>
      </c>
      <c r="C104" s="215" t="s">
        <v>244</v>
      </c>
      <c r="D104" s="210" t="s">
        <v>1599</v>
      </c>
      <c r="E104" s="210" t="s">
        <v>1637</v>
      </c>
      <c r="F104" s="210">
        <v>102</v>
      </c>
      <c r="G104" s="210">
        <v>99</v>
      </c>
      <c r="H104" s="215"/>
      <c r="I104" s="157"/>
      <c r="P104" s="157"/>
      <c r="Q104" s="157"/>
      <c r="R104" s="157"/>
    </row>
    <row r="105" spans="1:18" customFormat="1" x14ac:dyDescent="0.25">
      <c r="A105" s="210" t="s">
        <v>632</v>
      </c>
      <c r="B105" s="210">
        <v>19</v>
      </c>
      <c r="C105" s="215" t="s">
        <v>245</v>
      </c>
      <c r="D105" s="210" t="s">
        <v>1600</v>
      </c>
      <c r="E105" s="210" t="s">
        <v>1638</v>
      </c>
      <c r="F105" s="210">
        <v>103</v>
      </c>
      <c r="G105" s="210">
        <v>99</v>
      </c>
      <c r="H105" s="215"/>
      <c r="I105" s="157"/>
      <c r="P105" s="157"/>
      <c r="Q105" s="157"/>
      <c r="R105" s="157"/>
    </row>
    <row r="106" spans="1:18" customFormat="1" x14ac:dyDescent="0.25">
      <c r="A106" s="210" t="s">
        <v>632</v>
      </c>
      <c r="B106" s="210">
        <v>19</v>
      </c>
      <c r="C106" s="215" t="s">
        <v>246</v>
      </c>
      <c r="D106" s="210" t="s">
        <v>1601</v>
      </c>
      <c r="E106" s="210" t="s">
        <v>1639</v>
      </c>
      <c r="F106" s="210">
        <v>104</v>
      </c>
      <c r="G106" s="210">
        <v>99</v>
      </c>
      <c r="H106" s="215"/>
      <c r="I106" s="157"/>
      <c r="P106" s="157"/>
      <c r="Q106" s="157"/>
      <c r="R106" s="157"/>
    </row>
    <row r="107" spans="1:18" x14ac:dyDescent="0.25">
      <c r="A107" s="210" t="s">
        <v>632</v>
      </c>
      <c r="B107" s="210">
        <v>19</v>
      </c>
      <c r="C107" s="215" t="s">
        <v>247</v>
      </c>
      <c r="D107" s="210" t="s">
        <v>1602</v>
      </c>
      <c r="E107" s="210" t="s">
        <v>1640</v>
      </c>
      <c r="F107" s="210">
        <v>105</v>
      </c>
      <c r="G107" s="210">
        <v>99</v>
      </c>
      <c r="H107" s="215"/>
    </row>
    <row r="108" spans="1:18" x14ac:dyDescent="0.25">
      <c r="A108" s="210" t="s">
        <v>632</v>
      </c>
      <c r="B108" s="210">
        <v>19</v>
      </c>
      <c r="C108" s="215" t="s">
        <v>644</v>
      </c>
      <c r="D108" s="210" t="s">
        <v>879</v>
      </c>
      <c r="E108" s="210" t="s">
        <v>882</v>
      </c>
      <c r="F108" s="210">
        <v>106</v>
      </c>
      <c r="G108" s="210"/>
      <c r="H108" s="215"/>
    </row>
    <row r="109" spans="1:18" x14ac:dyDescent="0.25">
      <c r="A109" s="210" t="s">
        <v>632</v>
      </c>
      <c r="B109" s="210">
        <v>20</v>
      </c>
      <c r="C109" s="215" t="s">
        <v>238</v>
      </c>
      <c r="D109" s="210" t="s">
        <v>10142</v>
      </c>
      <c r="E109" s="210" t="s">
        <v>18807</v>
      </c>
      <c r="F109" s="210">
        <v>107</v>
      </c>
      <c r="G109" s="210">
        <v>99</v>
      </c>
      <c r="H109" s="215"/>
    </row>
    <row r="110" spans="1:18" x14ac:dyDescent="0.25">
      <c r="A110" s="210" t="s">
        <v>632</v>
      </c>
      <c r="B110" s="210">
        <v>20</v>
      </c>
      <c r="C110" s="215" t="s">
        <v>239</v>
      </c>
      <c r="D110" s="210" t="s">
        <v>10143</v>
      </c>
      <c r="E110" s="210" t="s">
        <v>18808</v>
      </c>
      <c r="F110" s="210">
        <v>108</v>
      </c>
      <c r="G110" s="210">
        <v>99</v>
      </c>
      <c r="H110" s="215"/>
    </row>
    <row r="111" spans="1:18" x14ac:dyDescent="0.25">
      <c r="A111" s="210" t="s">
        <v>632</v>
      </c>
      <c r="B111" s="210">
        <v>20</v>
      </c>
      <c r="C111" s="215" t="s">
        <v>240</v>
      </c>
      <c r="D111" s="210" t="s">
        <v>10144</v>
      </c>
      <c r="E111" s="210" t="s">
        <v>18809</v>
      </c>
      <c r="F111" s="210">
        <v>109</v>
      </c>
      <c r="G111" s="210">
        <v>99</v>
      </c>
      <c r="H111" s="215"/>
    </row>
    <row r="112" spans="1:18" customFormat="1" x14ac:dyDescent="0.25">
      <c r="A112" s="210" t="s">
        <v>632</v>
      </c>
      <c r="B112" s="210">
        <v>20</v>
      </c>
      <c r="C112" s="215" t="s">
        <v>241</v>
      </c>
      <c r="D112" s="210" t="s">
        <v>10145</v>
      </c>
      <c r="E112" s="210" t="s">
        <v>18810</v>
      </c>
      <c r="F112" s="210">
        <v>110</v>
      </c>
      <c r="G112" s="210">
        <v>99</v>
      </c>
      <c r="H112" s="215"/>
      <c r="I112" s="157"/>
      <c r="P112" s="157"/>
      <c r="Q112" s="157"/>
      <c r="R112" s="157"/>
    </row>
    <row r="113" spans="1:24" customFormat="1" x14ac:dyDescent="0.25">
      <c r="A113" s="210" t="s">
        <v>632</v>
      </c>
      <c r="B113" s="210">
        <v>20</v>
      </c>
      <c r="C113" s="215" t="s">
        <v>644</v>
      </c>
      <c r="D113" s="210" t="s">
        <v>18811</v>
      </c>
      <c r="E113" s="210" t="s">
        <v>18812</v>
      </c>
      <c r="F113" s="210">
        <v>111</v>
      </c>
      <c r="G113" s="210"/>
      <c r="H113" s="215"/>
      <c r="I113" s="157"/>
      <c r="P113" s="157"/>
      <c r="Q113" s="157"/>
      <c r="R113" s="157"/>
    </row>
    <row r="114" spans="1:24" customFormat="1" x14ac:dyDescent="0.25">
      <c r="A114" s="210" t="s">
        <v>632</v>
      </c>
      <c r="B114" s="210">
        <v>21</v>
      </c>
      <c r="C114" s="215" t="s">
        <v>238</v>
      </c>
      <c r="D114" s="210" t="s">
        <v>880</v>
      </c>
      <c r="E114" s="210" t="s">
        <v>883</v>
      </c>
      <c r="F114" s="210">
        <v>112</v>
      </c>
      <c r="G114" s="210"/>
      <c r="H114" s="215"/>
      <c r="I114" s="157"/>
      <c r="P114" s="157"/>
      <c r="Q114" s="157"/>
      <c r="R114" s="157"/>
    </row>
    <row r="115" spans="1:24" x14ac:dyDescent="0.25">
      <c r="A115" s="210" t="s">
        <v>632</v>
      </c>
      <c r="B115" s="210">
        <v>21</v>
      </c>
      <c r="C115" s="215" t="s">
        <v>239</v>
      </c>
      <c r="D115" s="210" t="s">
        <v>1603</v>
      </c>
      <c r="E115" s="210" t="s">
        <v>1641</v>
      </c>
      <c r="F115" s="210">
        <v>113</v>
      </c>
      <c r="G115" s="210"/>
      <c r="H115" s="215"/>
    </row>
    <row r="116" spans="1:24" x14ac:dyDescent="0.25">
      <c r="A116" s="210" t="s">
        <v>632</v>
      </c>
      <c r="B116" s="210">
        <v>21</v>
      </c>
      <c r="C116" s="215" t="s">
        <v>240</v>
      </c>
      <c r="D116" s="210" t="s">
        <v>1604</v>
      </c>
      <c r="E116" s="210" t="s">
        <v>1642</v>
      </c>
      <c r="F116" s="210">
        <v>114</v>
      </c>
      <c r="G116" s="210"/>
      <c r="H116" s="215"/>
    </row>
    <row r="117" spans="1:24" x14ac:dyDescent="0.25">
      <c r="A117" s="210" t="s">
        <v>632</v>
      </c>
      <c r="B117" s="210">
        <v>22</v>
      </c>
      <c r="C117" s="215" t="s">
        <v>238</v>
      </c>
      <c r="D117" s="210" t="s">
        <v>18813</v>
      </c>
      <c r="E117" s="210" t="s">
        <v>18814</v>
      </c>
      <c r="F117" s="210">
        <v>115</v>
      </c>
      <c r="G117" s="210">
        <v>99</v>
      </c>
      <c r="H117" s="215"/>
    </row>
    <row r="118" spans="1:24" customFormat="1" x14ac:dyDescent="0.25">
      <c r="A118" s="210" t="s">
        <v>632</v>
      </c>
      <c r="B118" s="210">
        <v>22</v>
      </c>
      <c r="C118" s="215" t="s">
        <v>239</v>
      </c>
      <c r="D118" s="210" t="s">
        <v>18815</v>
      </c>
      <c r="E118" s="210" t="s">
        <v>18816</v>
      </c>
      <c r="F118" s="210">
        <v>116</v>
      </c>
      <c r="G118" s="210">
        <v>99</v>
      </c>
      <c r="H118" s="215"/>
      <c r="I118" s="157"/>
      <c r="P118" s="157"/>
      <c r="Q118" s="157"/>
      <c r="R118" s="157"/>
      <c r="X118" s="80"/>
    </row>
    <row r="119" spans="1:24" customFormat="1" x14ac:dyDescent="0.25">
      <c r="A119" s="210" t="s">
        <v>632</v>
      </c>
      <c r="B119" s="210">
        <v>22</v>
      </c>
      <c r="C119" s="215" t="s">
        <v>644</v>
      </c>
      <c r="D119" s="210" t="s">
        <v>10148</v>
      </c>
      <c r="E119" s="210" t="s">
        <v>18817</v>
      </c>
      <c r="F119" s="210">
        <v>117</v>
      </c>
      <c r="G119" s="210"/>
      <c r="H119" s="215"/>
      <c r="I119" s="157"/>
      <c r="P119" s="157"/>
      <c r="Q119" s="157"/>
      <c r="R119" s="157"/>
      <c r="X119" s="110"/>
    </row>
    <row r="120" spans="1:24" customFormat="1" x14ac:dyDescent="0.25">
      <c r="A120" s="210" t="s">
        <v>632</v>
      </c>
      <c r="B120" s="210">
        <v>23</v>
      </c>
      <c r="C120" s="215" t="s">
        <v>238</v>
      </c>
      <c r="D120" s="210" t="s">
        <v>721</v>
      </c>
      <c r="E120" s="210" t="s">
        <v>814</v>
      </c>
      <c r="F120" s="210">
        <v>118</v>
      </c>
      <c r="G120" s="210"/>
      <c r="H120" s="215"/>
      <c r="I120" s="157"/>
      <c r="P120" s="157"/>
      <c r="Q120" s="157"/>
      <c r="R120" s="157"/>
      <c r="X120" s="110"/>
    </row>
    <row r="121" spans="1:24" customFormat="1" x14ac:dyDescent="0.25">
      <c r="A121" s="210" t="s">
        <v>632</v>
      </c>
      <c r="B121" s="210">
        <v>23</v>
      </c>
      <c r="C121" s="215" t="s">
        <v>239</v>
      </c>
      <c r="D121" s="210" t="s">
        <v>18831</v>
      </c>
      <c r="E121" s="210" t="s">
        <v>1643</v>
      </c>
      <c r="F121" s="210">
        <v>119</v>
      </c>
      <c r="G121" s="210"/>
      <c r="H121" s="215"/>
      <c r="I121" s="157"/>
      <c r="P121" s="157"/>
      <c r="Q121" s="157"/>
      <c r="R121" s="157"/>
      <c r="X121" s="110"/>
    </row>
    <row r="122" spans="1:24" customFormat="1" x14ac:dyDescent="0.25">
      <c r="A122" s="210" t="s">
        <v>632</v>
      </c>
      <c r="B122" s="210">
        <v>24</v>
      </c>
      <c r="C122" s="215" t="s">
        <v>238</v>
      </c>
      <c r="D122" s="210" t="s">
        <v>1605</v>
      </c>
      <c r="E122" s="210" t="s">
        <v>1652</v>
      </c>
      <c r="F122" s="210">
        <v>120</v>
      </c>
      <c r="G122" s="210">
        <v>9</v>
      </c>
      <c r="H122" s="215"/>
      <c r="I122" s="157"/>
      <c r="P122" s="157"/>
      <c r="Q122" s="157"/>
      <c r="R122" s="157"/>
      <c r="X122" s="110"/>
    </row>
    <row r="123" spans="1:24" customFormat="1" x14ac:dyDescent="0.25">
      <c r="A123" s="210" t="s">
        <v>632</v>
      </c>
      <c r="B123" s="210">
        <v>24</v>
      </c>
      <c r="C123" s="215" t="s">
        <v>239</v>
      </c>
      <c r="D123" s="210" t="s">
        <v>1606</v>
      </c>
      <c r="E123" s="210" t="s">
        <v>1653</v>
      </c>
      <c r="F123" s="210">
        <v>121</v>
      </c>
      <c r="G123" s="210">
        <v>9</v>
      </c>
      <c r="H123" s="215"/>
      <c r="I123" s="157"/>
      <c r="P123" s="157"/>
      <c r="Q123" s="157"/>
      <c r="R123" s="157"/>
      <c r="X123" s="110"/>
    </row>
    <row r="124" spans="1:24" customFormat="1" x14ac:dyDescent="0.25">
      <c r="A124" s="210" t="s">
        <v>632</v>
      </c>
      <c r="B124" s="210">
        <v>24</v>
      </c>
      <c r="C124" s="215" t="s">
        <v>240</v>
      </c>
      <c r="D124" s="210" t="s">
        <v>1607</v>
      </c>
      <c r="E124" s="210" t="s">
        <v>1654</v>
      </c>
      <c r="F124" s="210">
        <v>122</v>
      </c>
      <c r="G124" s="210">
        <v>9</v>
      </c>
      <c r="H124" s="215"/>
      <c r="I124" s="157"/>
      <c r="P124" s="157"/>
      <c r="Q124" s="157"/>
      <c r="R124" s="157"/>
      <c r="X124" s="110"/>
    </row>
    <row r="125" spans="1:24" customFormat="1" x14ac:dyDescent="0.25">
      <c r="A125" s="210" t="s">
        <v>632</v>
      </c>
      <c r="B125" s="210">
        <v>24</v>
      </c>
      <c r="C125" s="215" t="s">
        <v>241</v>
      </c>
      <c r="D125" s="210" t="s">
        <v>1608</v>
      </c>
      <c r="E125" s="210" t="s">
        <v>1655</v>
      </c>
      <c r="F125" s="210">
        <v>123</v>
      </c>
      <c r="G125" s="210">
        <v>9</v>
      </c>
      <c r="H125" s="215"/>
      <c r="I125" s="157"/>
      <c r="P125" s="157"/>
      <c r="Q125" s="157"/>
      <c r="R125" s="157"/>
      <c r="X125" s="110"/>
    </row>
    <row r="126" spans="1:24" customFormat="1" x14ac:dyDescent="0.25">
      <c r="A126" s="210" t="s">
        <v>632</v>
      </c>
      <c r="B126" s="210">
        <v>24</v>
      </c>
      <c r="C126" s="215" t="s">
        <v>242</v>
      </c>
      <c r="D126" s="210" t="s">
        <v>1609</v>
      </c>
      <c r="E126" s="210" t="s">
        <v>1651</v>
      </c>
      <c r="F126" s="210">
        <v>124</v>
      </c>
      <c r="G126" s="210">
        <v>9</v>
      </c>
      <c r="H126" s="215"/>
      <c r="I126" s="157"/>
      <c r="P126" s="157"/>
      <c r="Q126" s="157"/>
      <c r="R126" s="157"/>
      <c r="X126" s="110"/>
    </row>
    <row r="127" spans="1:24" customFormat="1" x14ac:dyDescent="0.25">
      <c r="A127" s="210" t="s">
        <v>632</v>
      </c>
      <c r="B127" s="210">
        <v>24</v>
      </c>
      <c r="C127" s="215" t="s">
        <v>243</v>
      </c>
      <c r="D127" s="210" t="s">
        <v>1610</v>
      </c>
      <c r="E127" s="210" t="s">
        <v>1656</v>
      </c>
      <c r="F127" s="210">
        <v>125</v>
      </c>
      <c r="G127" s="210">
        <v>9</v>
      </c>
      <c r="H127" s="215"/>
      <c r="I127" s="157"/>
      <c r="P127" s="157"/>
      <c r="Q127" s="157"/>
      <c r="R127" s="157"/>
      <c r="X127" s="110"/>
    </row>
    <row r="128" spans="1:24" customFormat="1" x14ac:dyDescent="0.25">
      <c r="A128" s="210" t="s">
        <v>632</v>
      </c>
      <c r="B128" s="210">
        <v>24</v>
      </c>
      <c r="C128" s="215" t="s">
        <v>244</v>
      </c>
      <c r="D128" s="210" t="s">
        <v>1611</v>
      </c>
      <c r="E128" s="210" t="s">
        <v>1657</v>
      </c>
      <c r="F128" s="210">
        <v>126</v>
      </c>
      <c r="G128" s="210">
        <v>9</v>
      </c>
      <c r="H128" s="215"/>
      <c r="I128" s="157"/>
      <c r="P128" s="157"/>
      <c r="Q128" s="157"/>
      <c r="R128" s="157"/>
    </row>
    <row r="129" spans="1:18" customFormat="1" x14ac:dyDescent="0.25">
      <c r="A129" s="210" t="s">
        <v>632</v>
      </c>
      <c r="B129" s="210">
        <v>24</v>
      </c>
      <c r="C129" s="215" t="s">
        <v>245</v>
      </c>
      <c r="D129" s="210" t="s">
        <v>1612</v>
      </c>
      <c r="E129" s="210" t="s">
        <v>1658</v>
      </c>
      <c r="F129" s="210">
        <v>127</v>
      </c>
      <c r="G129" s="210">
        <v>9</v>
      </c>
      <c r="H129" s="215"/>
      <c r="I129" s="157"/>
      <c r="P129" s="157"/>
      <c r="Q129" s="157"/>
      <c r="R129" s="157"/>
    </row>
    <row r="130" spans="1:18" x14ac:dyDescent="0.25">
      <c r="A130" s="210" t="s">
        <v>632</v>
      </c>
      <c r="B130" s="210">
        <v>24</v>
      </c>
      <c r="C130" s="215" t="s">
        <v>246</v>
      </c>
      <c r="D130" s="210" t="s">
        <v>1613</v>
      </c>
      <c r="E130" s="210" t="s">
        <v>1659</v>
      </c>
      <c r="F130" s="210">
        <v>128</v>
      </c>
      <c r="G130" s="210"/>
      <c r="H130" s="215"/>
    </row>
    <row r="131" spans="1:18" customFormat="1" x14ac:dyDescent="0.25">
      <c r="A131" s="210" t="s">
        <v>632</v>
      </c>
      <c r="B131" s="210">
        <v>25</v>
      </c>
      <c r="C131" s="215" t="s">
        <v>238</v>
      </c>
      <c r="D131" s="210" t="s">
        <v>723</v>
      </c>
      <c r="E131" s="210" t="s">
        <v>815</v>
      </c>
      <c r="F131" s="210">
        <v>129</v>
      </c>
      <c r="G131" s="210"/>
      <c r="H131" s="215"/>
      <c r="I131" s="157"/>
      <c r="P131" s="157"/>
      <c r="Q131" s="157"/>
      <c r="R131" s="157"/>
    </row>
    <row r="132" spans="1:18" customFormat="1" x14ac:dyDescent="0.25">
      <c r="A132" s="210" t="s">
        <v>632</v>
      </c>
      <c r="B132" s="210">
        <v>25</v>
      </c>
      <c r="C132" s="215" t="s">
        <v>239</v>
      </c>
      <c r="D132" s="210" t="s">
        <v>10149</v>
      </c>
      <c r="E132" s="210" t="s">
        <v>1644</v>
      </c>
      <c r="F132" s="210">
        <v>130</v>
      </c>
      <c r="G132" s="210"/>
      <c r="H132" s="215"/>
      <c r="I132" s="157"/>
      <c r="P132" s="157"/>
      <c r="Q132" s="157"/>
      <c r="R132" s="157"/>
    </row>
    <row r="133" spans="1:18" customFormat="1" x14ac:dyDescent="0.25">
      <c r="A133" s="210" t="s">
        <v>632</v>
      </c>
      <c r="B133" s="210">
        <v>26</v>
      </c>
      <c r="C133" s="215" t="s">
        <v>238</v>
      </c>
      <c r="D133" s="210" t="s">
        <v>18818</v>
      </c>
      <c r="E133" s="210" t="s">
        <v>1645</v>
      </c>
      <c r="F133" s="210">
        <v>131</v>
      </c>
      <c r="G133" s="210"/>
      <c r="H133" s="215"/>
      <c r="I133" s="157"/>
      <c r="P133" s="157"/>
      <c r="Q133" s="157"/>
      <c r="R133" s="157"/>
    </row>
    <row r="134" spans="1:18" customFormat="1" x14ac:dyDescent="0.25">
      <c r="A134" s="210" t="s">
        <v>632</v>
      </c>
      <c r="B134" s="210">
        <v>26</v>
      </c>
      <c r="C134" s="215" t="s">
        <v>239</v>
      </c>
      <c r="D134" s="210" t="s">
        <v>1614</v>
      </c>
      <c r="E134" s="210" t="s">
        <v>1646</v>
      </c>
      <c r="F134" s="210">
        <v>132</v>
      </c>
      <c r="G134" s="210"/>
      <c r="H134" s="215"/>
      <c r="I134" s="157"/>
      <c r="P134" s="157"/>
      <c r="Q134" s="157"/>
      <c r="R134" s="157"/>
    </row>
    <row r="135" spans="1:18" customFormat="1" x14ac:dyDescent="0.25">
      <c r="A135" s="210" t="s">
        <v>632</v>
      </c>
      <c r="B135" s="210">
        <v>27</v>
      </c>
      <c r="C135" s="215" t="s">
        <v>238</v>
      </c>
      <c r="D135" s="210" t="s">
        <v>724</v>
      </c>
      <c r="E135" s="210" t="s">
        <v>1647</v>
      </c>
      <c r="F135" s="210">
        <v>133</v>
      </c>
      <c r="G135" s="210">
        <v>99</v>
      </c>
      <c r="H135" s="227"/>
      <c r="I135" s="157"/>
      <c r="P135" s="157"/>
      <c r="Q135" s="157"/>
      <c r="R135" s="157"/>
    </row>
    <row r="136" spans="1:18" customFormat="1" x14ac:dyDescent="0.25">
      <c r="A136" s="210" t="s">
        <v>632</v>
      </c>
      <c r="B136" s="210">
        <v>27</v>
      </c>
      <c r="C136" s="227">
        <v>2</v>
      </c>
      <c r="D136" s="210" t="s">
        <v>725</v>
      </c>
      <c r="E136" s="210" t="s">
        <v>816</v>
      </c>
      <c r="F136" s="210">
        <v>134</v>
      </c>
      <c r="G136" s="210">
        <v>99</v>
      </c>
      <c r="H136" s="227"/>
      <c r="I136" s="157"/>
      <c r="P136" s="157"/>
      <c r="Q136" s="157"/>
      <c r="R136" s="157"/>
    </row>
    <row r="137" spans="1:18" customFormat="1" x14ac:dyDescent="0.25">
      <c r="A137" s="210" t="s">
        <v>632</v>
      </c>
      <c r="B137" s="210">
        <v>27</v>
      </c>
      <c r="C137" s="227">
        <v>3</v>
      </c>
      <c r="D137" s="210" t="s">
        <v>726</v>
      </c>
      <c r="E137" s="210" t="s">
        <v>817</v>
      </c>
      <c r="F137" s="210">
        <v>135</v>
      </c>
      <c r="G137" s="210">
        <v>99</v>
      </c>
      <c r="H137" s="227"/>
      <c r="I137" s="157"/>
      <c r="P137" s="157"/>
      <c r="Q137" s="157"/>
      <c r="R137" s="157"/>
    </row>
    <row r="138" spans="1:18" customFormat="1" x14ac:dyDescent="0.25">
      <c r="A138" s="210" t="s">
        <v>632</v>
      </c>
      <c r="B138" s="210">
        <v>27</v>
      </c>
      <c r="C138" s="227">
        <v>4</v>
      </c>
      <c r="D138" s="210" t="s">
        <v>727</v>
      </c>
      <c r="E138" s="210" t="s">
        <v>818</v>
      </c>
      <c r="F138" s="210">
        <v>136</v>
      </c>
      <c r="G138" s="210">
        <v>99</v>
      </c>
      <c r="H138" s="227"/>
      <c r="I138" s="157"/>
      <c r="P138" s="157"/>
      <c r="Q138" s="157"/>
      <c r="R138" s="157"/>
    </row>
    <row r="139" spans="1:18" customFormat="1" x14ac:dyDescent="0.25">
      <c r="A139" s="210" t="s">
        <v>632</v>
      </c>
      <c r="B139" s="210">
        <v>27</v>
      </c>
      <c r="C139" s="227">
        <v>5</v>
      </c>
      <c r="D139" s="210" t="s">
        <v>728</v>
      </c>
      <c r="E139" s="210" t="s">
        <v>819</v>
      </c>
      <c r="F139" s="210">
        <v>137</v>
      </c>
      <c r="G139" s="210">
        <v>99</v>
      </c>
      <c r="H139" s="227"/>
      <c r="I139" s="157"/>
      <c r="P139" s="157"/>
      <c r="Q139" s="157"/>
      <c r="R139" s="157"/>
    </row>
    <row r="140" spans="1:18" customFormat="1" x14ac:dyDescent="0.25">
      <c r="A140" s="210" t="s">
        <v>632</v>
      </c>
      <c r="B140" s="210">
        <v>27</v>
      </c>
      <c r="C140" s="227">
        <v>6</v>
      </c>
      <c r="D140" s="210" t="s">
        <v>729</v>
      </c>
      <c r="E140" s="210" t="s">
        <v>820</v>
      </c>
      <c r="F140" s="210">
        <v>138</v>
      </c>
      <c r="G140" s="210">
        <v>99</v>
      </c>
      <c r="H140" s="227"/>
      <c r="I140" s="157"/>
      <c r="P140" s="157"/>
      <c r="Q140" s="157"/>
      <c r="R140" s="157"/>
    </row>
    <row r="141" spans="1:18" customFormat="1" x14ac:dyDescent="0.25">
      <c r="A141" s="210" t="s">
        <v>632</v>
      </c>
      <c r="B141" s="210">
        <v>27</v>
      </c>
      <c r="C141" s="227">
        <v>7</v>
      </c>
      <c r="D141" s="210" t="s">
        <v>730</v>
      </c>
      <c r="E141" s="210" t="s">
        <v>821</v>
      </c>
      <c r="F141" s="210">
        <v>139</v>
      </c>
      <c r="G141" s="210">
        <v>99</v>
      </c>
      <c r="H141" s="210"/>
      <c r="I141" s="157"/>
      <c r="P141" s="157"/>
      <c r="Q141" s="157"/>
      <c r="R141" s="157"/>
    </row>
    <row r="142" spans="1:18" customFormat="1" x14ac:dyDescent="0.25">
      <c r="A142" s="210" t="s">
        <v>632</v>
      </c>
      <c r="B142" s="210">
        <v>27</v>
      </c>
      <c r="C142" s="210">
        <v>8</v>
      </c>
      <c r="D142" s="210" t="s">
        <v>731</v>
      </c>
      <c r="E142" s="210" t="s">
        <v>822</v>
      </c>
      <c r="F142" s="210">
        <v>140</v>
      </c>
      <c r="G142" s="210">
        <v>99</v>
      </c>
      <c r="H142" s="210"/>
      <c r="I142" s="157"/>
      <c r="P142" s="157"/>
      <c r="Q142" s="157"/>
      <c r="R142" s="157"/>
    </row>
    <row r="143" spans="1:18" customFormat="1" x14ac:dyDescent="0.25">
      <c r="A143" s="210" t="s">
        <v>632</v>
      </c>
      <c r="B143" s="210">
        <v>27</v>
      </c>
      <c r="C143" s="210">
        <v>9</v>
      </c>
      <c r="D143" s="210" t="s">
        <v>732</v>
      </c>
      <c r="E143" s="210" t="s">
        <v>823</v>
      </c>
      <c r="F143" s="210">
        <v>141</v>
      </c>
      <c r="G143" s="210">
        <v>99</v>
      </c>
      <c r="H143" s="210"/>
      <c r="I143" s="157"/>
      <c r="P143" s="157"/>
      <c r="Q143" s="157"/>
      <c r="R143" s="157"/>
    </row>
    <row r="144" spans="1:18" customFormat="1" x14ac:dyDescent="0.25">
      <c r="A144" s="210" t="s">
        <v>632</v>
      </c>
      <c r="B144" s="210">
        <v>27</v>
      </c>
      <c r="C144" s="210">
        <v>10</v>
      </c>
      <c r="D144" s="210" t="s">
        <v>733</v>
      </c>
      <c r="E144" s="210" t="s">
        <v>824</v>
      </c>
      <c r="F144" s="210">
        <v>142</v>
      </c>
      <c r="G144" s="210">
        <v>99</v>
      </c>
      <c r="H144" s="210"/>
      <c r="I144" s="157"/>
      <c r="P144" s="157"/>
      <c r="Q144" s="157"/>
      <c r="R144" s="157"/>
    </row>
    <row r="145" spans="1:18" customFormat="1" x14ac:dyDescent="0.25">
      <c r="A145" s="210" t="s">
        <v>632</v>
      </c>
      <c r="B145" s="210">
        <v>27</v>
      </c>
      <c r="C145" s="210">
        <v>11</v>
      </c>
      <c r="D145" s="210" t="s">
        <v>734</v>
      </c>
      <c r="E145" s="210" t="s">
        <v>825</v>
      </c>
      <c r="F145" s="210">
        <v>143</v>
      </c>
      <c r="G145" s="210">
        <v>99</v>
      </c>
      <c r="H145" s="210"/>
      <c r="I145" s="157"/>
      <c r="P145" s="157"/>
      <c r="Q145" s="157"/>
      <c r="R145" s="157"/>
    </row>
    <row r="146" spans="1:18" customFormat="1" x14ac:dyDescent="0.25">
      <c r="A146" s="210" t="s">
        <v>632</v>
      </c>
      <c r="B146" s="210">
        <v>27</v>
      </c>
      <c r="C146" s="210">
        <v>12</v>
      </c>
      <c r="D146" s="210" t="s">
        <v>735</v>
      </c>
      <c r="E146" s="210" t="s">
        <v>826</v>
      </c>
      <c r="F146" s="210">
        <v>144</v>
      </c>
      <c r="G146" s="210">
        <v>99</v>
      </c>
      <c r="H146" s="210"/>
      <c r="I146" s="157"/>
      <c r="P146" s="157"/>
      <c r="Q146" s="157"/>
      <c r="R146" s="157"/>
    </row>
    <row r="147" spans="1:18" customFormat="1" x14ac:dyDescent="0.25">
      <c r="A147" s="210" t="s">
        <v>632</v>
      </c>
      <c r="B147" s="210">
        <v>27</v>
      </c>
      <c r="C147" s="210">
        <v>13</v>
      </c>
      <c r="D147" s="210" t="s">
        <v>736</v>
      </c>
      <c r="E147" s="210" t="s">
        <v>827</v>
      </c>
      <c r="F147" s="210">
        <v>145</v>
      </c>
      <c r="G147" s="210">
        <v>99</v>
      </c>
      <c r="H147" s="210"/>
      <c r="I147" s="157"/>
      <c r="P147" s="157"/>
      <c r="Q147" s="157"/>
      <c r="R147" s="157"/>
    </row>
    <row r="148" spans="1:18" customFormat="1" x14ac:dyDescent="0.25">
      <c r="A148" s="210" t="s">
        <v>632</v>
      </c>
      <c r="B148" s="210">
        <v>27</v>
      </c>
      <c r="C148" s="210">
        <v>14</v>
      </c>
      <c r="D148" s="210" t="s">
        <v>737</v>
      </c>
      <c r="E148" s="210" t="s">
        <v>828</v>
      </c>
      <c r="F148" s="210">
        <v>146</v>
      </c>
      <c r="G148" s="210">
        <v>99</v>
      </c>
      <c r="H148" s="210"/>
      <c r="I148" s="157"/>
      <c r="P148" s="157"/>
      <c r="Q148" s="157"/>
      <c r="R148" s="157"/>
    </row>
    <row r="149" spans="1:18" customFormat="1" x14ac:dyDescent="0.25">
      <c r="A149" s="210" t="s">
        <v>632</v>
      </c>
      <c r="B149" s="210">
        <v>27</v>
      </c>
      <c r="C149" s="210">
        <v>15</v>
      </c>
      <c r="D149" s="210" t="s">
        <v>738</v>
      </c>
      <c r="E149" s="210" t="s">
        <v>829</v>
      </c>
      <c r="F149" s="210">
        <v>147</v>
      </c>
      <c r="G149" s="210">
        <v>99</v>
      </c>
      <c r="H149" s="210"/>
      <c r="I149" s="157"/>
      <c r="P149" s="157"/>
      <c r="Q149" s="157"/>
      <c r="R149" s="157"/>
    </row>
    <row r="150" spans="1:18" customFormat="1" x14ac:dyDescent="0.25">
      <c r="A150" s="210" t="s">
        <v>632</v>
      </c>
      <c r="B150" s="210">
        <v>27</v>
      </c>
      <c r="C150" s="210">
        <v>16</v>
      </c>
      <c r="D150" s="210" t="s">
        <v>739</v>
      </c>
      <c r="E150" s="210" t="s">
        <v>830</v>
      </c>
      <c r="F150" s="210">
        <v>148</v>
      </c>
      <c r="G150" s="210">
        <v>99</v>
      </c>
      <c r="H150" s="210"/>
      <c r="I150" s="157"/>
      <c r="P150" s="157"/>
      <c r="Q150" s="157"/>
      <c r="R150" s="157"/>
    </row>
    <row r="151" spans="1:18" customFormat="1" x14ac:dyDescent="0.25">
      <c r="A151" s="210" t="s">
        <v>632</v>
      </c>
      <c r="B151" s="210">
        <v>27</v>
      </c>
      <c r="C151" s="210">
        <v>17</v>
      </c>
      <c r="D151" s="210" t="s">
        <v>740</v>
      </c>
      <c r="E151" s="210" t="s">
        <v>831</v>
      </c>
      <c r="F151" s="210">
        <v>149</v>
      </c>
      <c r="G151" s="210">
        <v>99</v>
      </c>
      <c r="H151" s="210"/>
      <c r="I151" s="157"/>
      <c r="P151" s="157"/>
      <c r="Q151" s="157"/>
      <c r="R151" s="157"/>
    </row>
    <row r="152" spans="1:18" customFormat="1" x14ac:dyDescent="0.25">
      <c r="A152" s="210" t="s">
        <v>632</v>
      </c>
      <c r="B152" s="210">
        <v>27</v>
      </c>
      <c r="C152" s="210">
        <v>18</v>
      </c>
      <c r="D152" s="210" t="s">
        <v>741</v>
      </c>
      <c r="E152" s="210" t="s">
        <v>832</v>
      </c>
      <c r="F152" s="210">
        <v>150</v>
      </c>
      <c r="G152" s="210">
        <v>99</v>
      </c>
      <c r="H152" s="210"/>
      <c r="I152" s="157"/>
      <c r="P152" s="157"/>
      <c r="Q152" s="157"/>
      <c r="R152" s="157"/>
    </row>
    <row r="153" spans="1:18" customFormat="1" x14ac:dyDescent="0.25">
      <c r="A153" s="210" t="s">
        <v>632</v>
      </c>
      <c r="B153" s="210">
        <v>27</v>
      </c>
      <c r="C153" s="210">
        <v>99</v>
      </c>
      <c r="D153" s="210" t="s">
        <v>742</v>
      </c>
      <c r="E153" s="210" t="s">
        <v>833</v>
      </c>
      <c r="F153" s="210">
        <v>151</v>
      </c>
      <c r="G153" s="210"/>
      <c r="H153" s="210"/>
      <c r="I153" s="157"/>
      <c r="P153" s="157"/>
      <c r="Q153" s="157"/>
      <c r="R153" s="157"/>
    </row>
    <row r="154" spans="1:18" customFormat="1" x14ac:dyDescent="0.25">
      <c r="A154" s="210" t="s">
        <v>632</v>
      </c>
      <c r="B154" s="210">
        <v>28</v>
      </c>
      <c r="C154" s="210">
        <v>1</v>
      </c>
      <c r="D154" s="210" t="s">
        <v>743</v>
      </c>
      <c r="E154" s="210" t="s">
        <v>834</v>
      </c>
      <c r="F154" s="210">
        <v>152</v>
      </c>
      <c r="G154" s="210"/>
      <c r="H154" s="210"/>
      <c r="I154" s="157"/>
      <c r="P154" s="157"/>
      <c r="Q154" s="157"/>
      <c r="R154" s="157"/>
    </row>
    <row r="155" spans="1:18" customFormat="1" x14ac:dyDescent="0.25">
      <c r="A155" s="210" t="s">
        <v>632</v>
      </c>
      <c r="B155" s="210">
        <v>28</v>
      </c>
      <c r="C155" s="210">
        <v>2</v>
      </c>
      <c r="D155" s="210" t="s">
        <v>744</v>
      </c>
      <c r="E155" s="210" t="s">
        <v>835</v>
      </c>
      <c r="F155" s="210">
        <v>153</v>
      </c>
      <c r="G155" s="210">
        <v>99</v>
      </c>
      <c r="H155" s="210"/>
      <c r="I155" s="157"/>
      <c r="P155" s="157"/>
      <c r="Q155" s="157"/>
      <c r="R155" s="157"/>
    </row>
    <row r="156" spans="1:18" customFormat="1" x14ac:dyDescent="0.25">
      <c r="A156" s="210" t="s">
        <v>632</v>
      </c>
      <c r="B156" s="210">
        <v>28</v>
      </c>
      <c r="C156" s="210">
        <v>3</v>
      </c>
      <c r="D156" s="210" t="s">
        <v>745</v>
      </c>
      <c r="E156" s="210" t="s">
        <v>836</v>
      </c>
      <c r="F156" s="210">
        <v>154</v>
      </c>
      <c r="G156" s="210">
        <v>99</v>
      </c>
      <c r="H156" s="210"/>
      <c r="I156" s="157"/>
      <c r="P156" s="157"/>
      <c r="Q156" s="157"/>
      <c r="R156" s="157"/>
    </row>
    <row r="157" spans="1:18" customFormat="1" x14ac:dyDescent="0.25">
      <c r="A157" s="210" t="s">
        <v>632</v>
      </c>
      <c r="B157" s="210">
        <v>28</v>
      </c>
      <c r="C157" s="210">
        <v>4</v>
      </c>
      <c r="D157" s="210" t="s">
        <v>746</v>
      </c>
      <c r="E157" s="210" t="s">
        <v>837</v>
      </c>
      <c r="F157" s="210">
        <v>155</v>
      </c>
      <c r="G157" s="210">
        <v>99</v>
      </c>
      <c r="H157" s="210"/>
      <c r="I157" s="157"/>
      <c r="P157" s="157"/>
      <c r="Q157" s="157"/>
      <c r="R157" s="157"/>
    </row>
    <row r="158" spans="1:18" customFormat="1" x14ac:dyDescent="0.25">
      <c r="A158" s="210" t="s">
        <v>632</v>
      </c>
      <c r="B158" s="210">
        <v>28</v>
      </c>
      <c r="C158" s="210">
        <v>99</v>
      </c>
      <c r="D158" s="210" t="s">
        <v>18819</v>
      </c>
      <c r="E158" s="210" t="s">
        <v>18820</v>
      </c>
      <c r="F158" s="210">
        <v>156</v>
      </c>
      <c r="G158" s="210"/>
      <c r="H158" s="210"/>
      <c r="I158" s="157"/>
      <c r="P158" s="157"/>
      <c r="Q158" s="157"/>
      <c r="R158" s="157"/>
    </row>
    <row r="159" spans="1:18" customFormat="1" x14ac:dyDescent="0.25">
      <c r="A159" s="210" t="s">
        <v>632</v>
      </c>
      <c r="B159" s="210">
        <v>29</v>
      </c>
      <c r="C159" s="210">
        <v>1</v>
      </c>
      <c r="D159" s="210" t="s">
        <v>1615</v>
      </c>
      <c r="E159" s="210" t="s">
        <v>838</v>
      </c>
      <c r="F159" s="210">
        <v>157</v>
      </c>
      <c r="G159" s="210"/>
      <c r="H159" s="210"/>
      <c r="I159" s="157"/>
      <c r="P159" s="157"/>
      <c r="Q159" s="157"/>
      <c r="R159" s="157"/>
    </row>
    <row r="160" spans="1:18" customFormat="1" x14ac:dyDescent="0.25">
      <c r="A160" s="210" t="s">
        <v>632</v>
      </c>
      <c r="B160" s="210">
        <v>30</v>
      </c>
      <c r="C160" s="210">
        <v>1</v>
      </c>
      <c r="D160" s="210" t="s">
        <v>747</v>
      </c>
      <c r="E160" s="210" t="s">
        <v>839</v>
      </c>
      <c r="F160" s="210">
        <v>158</v>
      </c>
      <c r="G160" s="210"/>
      <c r="H160" s="210"/>
      <c r="I160" s="157"/>
      <c r="P160" s="157"/>
      <c r="Q160" s="157"/>
      <c r="R160" s="157"/>
    </row>
    <row r="161" spans="1:18" customFormat="1" x14ac:dyDescent="0.25">
      <c r="A161" s="210" t="s">
        <v>632</v>
      </c>
      <c r="B161" s="210">
        <v>30</v>
      </c>
      <c r="C161" s="210">
        <v>2</v>
      </c>
      <c r="D161" s="210" t="s">
        <v>748</v>
      </c>
      <c r="E161" s="210" t="s">
        <v>840</v>
      </c>
      <c r="F161" s="210">
        <v>159</v>
      </c>
      <c r="G161" s="210"/>
      <c r="H161" s="210"/>
      <c r="I161" s="157"/>
      <c r="P161" s="157"/>
      <c r="Q161" s="157"/>
      <c r="R161" s="157"/>
    </row>
    <row r="162" spans="1:18" ht="26.4" x14ac:dyDescent="0.25">
      <c r="A162" s="210" t="s">
        <v>632</v>
      </c>
      <c r="B162" s="210">
        <v>30</v>
      </c>
      <c r="C162" s="210">
        <v>3</v>
      </c>
      <c r="D162" s="210" t="s">
        <v>749</v>
      </c>
      <c r="E162" s="243" t="s">
        <v>841</v>
      </c>
      <c r="F162" s="210">
        <v>160</v>
      </c>
      <c r="G162" s="210"/>
      <c r="H162" s="210"/>
    </row>
    <row r="163" spans="1:18" customFormat="1" x14ac:dyDescent="0.25">
      <c r="A163" s="210" t="s">
        <v>632</v>
      </c>
      <c r="B163" s="210">
        <v>31</v>
      </c>
      <c r="C163" s="210">
        <v>1</v>
      </c>
      <c r="D163" s="210" t="s">
        <v>750</v>
      </c>
      <c r="E163" s="210" t="s">
        <v>842</v>
      </c>
      <c r="F163" s="210">
        <v>161</v>
      </c>
      <c r="G163" s="210"/>
      <c r="H163" s="210"/>
      <c r="I163" s="157"/>
      <c r="P163" s="157"/>
      <c r="Q163" s="157"/>
      <c r="R163" s="157"/>
    </row>
    <row r="164" spans="1:18" customFormat="1" x14ac:dyDescent="0.25">
      <c r="A164" s="210" t="s">
        <v>632</v>
      </c>
      <c r="B164" s="210">
        <v>31</v>
      </c>
      <c r="C164" s="210">
        <v>2</v>
      </c>
      <c r="D164" s="210" t="s">
        <v>18821</v>
      </c>
      <c r="E164" s="210" t="s">
        <v>18822</v>
      </c>
      <c r="F164" s="210">
        <v>162</v>
      </c>
      <c r="G164" s="210"/>
      <c r="H164" s="210"/>
      <c r="I164" s="157"/>
      <c r="P164" s="157"/>
      <c r="Q164" s="157"/>
      <c r="R164" s="157"/>
    </row>
    <row r="165" spans="1:18" x14ac:dyDescent="0.25">
      <c r="A165" s="210" t="s">
        <v>632</v>
      </c>
      <c r="B165" s="210">
        <v>32</v>
      </c>
      <c r="C165" s="210">
        <v>1</v>
      </c>
      <c r="D165" s="210" t="s">
        <v>751</v>
      </c>
      <c r="E165" s="210" t="s">
        <v>1648</v>
      </c>
      <c r="F165" s="210">
        <v>163</v>
      </c>
      <c r="G165" s="210"/>
      <c r="H165" s="210"/>
    </row>
    <row r="166" spans="1:18" x14ac:dyDescent="0.25">
      <c r="A166" s="210" t="s">
        <v>632</v>
      </c>
      <c r="B166" s="210">
        <v>32</v>
      </c>
      <c r="C166" s="210">
        <v>2</v>
      </c>
      <c r="D166" s="210" t="s">
        <v>1616</v>
      </c>
      <c r="E166" s="210" t="s">
        <v>1649</v>
      </c>
      <c r="F166" s="210">
        <v>164</v>
      </c>
      <c r="G166" s="210"/>
      <c r="H166" s="210"/>
    </row>
    <row r="167" spans="1:18" x14ac:dyDescent="0.25">
      <c r="A167" s="210" t="s">
        <v>632</v>
      </c>
      <c r="B167" s="210">
        <v>33</v>
      </c>
      <c r="C167" s="210">
        <v>1</v>
      </c>
      <c r="D167" s="210" t="s">
        <v>697</v>
      </c>
      <c r="E167" s="210" t="s">
        <v>1629</v>
      </c>
      <c r="F167" s="210">
        <v>165</v>
      </c>
      <c r="G167" s="210"/>
      <c r="H167" s="210"/>
    </row>
    <row r="168" spans="1:18" x14ac:dyDescent="0.25">
      <c r="A168" s="210" t="s">
        <v>632</v>
      </c>
      <c r="B168" s="210">
        <v>33</v>
      </c>
      <c r="C168" s="210">
        <v>2</v>
      </c>
      <c r="D168" s="210" t="s">
        <v>1592</v>
      </c>
      <c r="E168" s="210" t="s">
        <v>1631</v>
      </c>
      <c r="F168" s="210">
        <v>166</v>
      </c>
      <c r="G168" s="210"/>
      <c r="H168" s="210"/>
    </row>
    <row r="169" spans="1:18" x14ac:dyDescent="0.25">
      <c r="A169" s="210" t="s">
        <v>632</v>
      </c>
      <c r="B169" s="210">
        <v>33</v>
      </c>
      <c r="C169" s="210">
        <v>3</v>
      </c>
      <c r="D169" s="210" t="s">
        <v>880</v>
      </c>
      <c r="E169" s="210" t="s">
        <v>883</v>
      </c>
      <c r="F169" s="210">
        <v>167</v>
      </c>
      <c r="G169" s="210"/>
      <c r="H169" s="210"/>
    </row>
    <row r="170" spans="1:18" x14ac:dyDescent="0.25">
      <c r="A170" s="210" t="s">
        <v>632</v>
      </c>
      <c r="B170" s="210">
        <v>34</v>
      </c>
      <c r="C170" s="210">
        <v>1</v>
      </c>
      <c r="D170" s="210" t="s">
        <v>880</v>
      </c>
      <c r="E170" s="210" t="s">
        <v>883</v>
      </c>
      <c r="F170" s="210">
        <v>3</v>
      </c>
      <c r="G170" s="210"/>
      <c r="H170" s="210"/>
    </row>
    <row r="171" spans="1:18" x14ac:dyDescent="0.25">
      <c r="A171" s="210" t="s">
        <v>632</v>
      </c>
      <c r="B171" s="210">
        <v>34</v>
      </c>
      <c r="C171" s="210">
        <v>2</v>
      </c>
      <c r="D171" s="210" t="s">
        <v>1603</v>
      </c>
      <c r="E171" s="210" t="s">
        <v>1641</v>
      </c>
      <c r="F171" s="210">
        <v>4</v>
      </c>
      <c r="G171" s="210"/>
      <c r="H171" s="210"/>
    </row>
    <row r="172" spans="1:18" x14ac:dyDescent="0.25">
      <c r="A172" s="210" t="s">
        <v>632</v>
      </c>
      <c r="B172" s="210">
        <v>34</v>
      </c>
      <c r="C172" s="210">
        <v>3</v>
      </c>
      <c r="D172" s="210" t="s">
        <v>1592</v>
      </c>
      <c r="E172" s="210" t="s">
        <v>1632</v>
      </c>
      <c r="F172" s="210">
        <v>1</v>
      </c>
      <c r="G172" s="210"/>
      <c r="H172" s="210"/>
    </row>
    <row r="173" spans="1:18" x14ac:dyDescent="0.25">
      <c r="A173" s="210" t="s">
        <v>632</v>
      </c>
      <c r="B173" s="210">
        <v>34</v>
      </c>
      <c r="C173" s="210">
        <v>4</v>
      </c>
      <c r="D173" s="210" t="s">
        <v>1593</v>
      </c>
      <c r="E173" s="210" t="s">
        <v>1632</v>
      </c>
      <c r="F173" s="210">
        <v>2</v>
      </c>
      <c r="G173" s="210"/>
      <c r="H173" s="210"/>
    </row>
    <row r="174" spans="1:18" x14ac:dyDescent="0.25">
      <c r="A174" s="210" t="s">
        <v>632</v>
      </c>
      <c r="B174" s="210">
        <v>35</v>
      </c>
      <c r="C174" s="210">
        <v>1</v>
      </c>
      <c r="D174" s="210" t="s">
        <v>721</v>
      </c>
      <c r="E174" s="210" t="s">
        <v>814</v>
      </c>
      <c r="F174" s="210">
        <v>172</v>
      </c>
      <c r="G174" s="210"/>
      <c r="H174" s="210"/>
    </row>
    <row r="175" spans="1:18" x14ac:dyDescent="0.25">
      <c r="A175" s="210" t="s">
        <v>632</v>
      </c>
      <c r="B175" s="210">
        <v>35</v>
      </c>
      <c r="C175" s="210">
        <v>2</v>
      </c>
      <c r="D175" s="210" t="s">
        <v>18831</v>
      </c>
      <c r="E175" s="210" t="s">
        <v>1643</v>
      </c>
      <c r="F175" s="210">
        <v>173</v>
      </c>
      <c r="G175" s="210"/>
      <c r="H175" s="210" t="s">
        <v>18824</v>
      </c>
      <c r="I175" s="158" t="s">
        <v>18825</v>
      </c>
    </row>
    <row r="176" spans="1:18" x14ac:dyDescent="0.25">
      <c r="A176" s="210" t="s">
        <v>632</v>
      </c>
      <c r="B176" s="210">
        <v>35</v>
      </c>
      <c r="C176" s="210">
        <v>3</v>
      </c>
      <c r="D176" s="210" t="s">
        <v>18826</v>
      </c>
      <c r="E176" s="210" t="s">
        <v>18827</v>
      </c>
      <c r="F176" s="210">
        <v>174</v>
      </c>
      <c r="G176" s="210"/>
      <c r="H176" s="210"/>
    </row>
    <row r="177" spans="1:8" x14ac:dyDescent="0.25">
      <c r="A177" s="210" t="s">
        <v>632</v>
      </c>
      <c r="B177" s="210">
        <v>36</v>
      </c>
      <c r="C177" s="210">
        <v>1</v>
      </c>
      <c r="D177" s="210" t="s">
        <v>692</v>
      </c>
      <c r="E177" s="210" t="s">
        <v>1626</v>
      </c>
      <c r="F177" s="210">
        <v>1</v>
      </c>
      <c r="G177" s="210"/>
      <c r="H177" s="210"/>
    </row>
    <row r="178" spans="1:8" x14ac:dyDescent="0.25">
      <c r="A178" s="210" t="s">
        <v>632</v>
      </c>
      <c r="B178" s="210">
        <v>36</v>
      </c>
      <c r="C178" s="210">
        <v>2</v>
      </c>
      <c r="D178" s="210" t="s">
        <v>1590</v>
      </c>
      <c r="E178" s="210" t="s">
        <v>1627</v>
      </c>
      <c r="F178" s="210">
        <v>2</v>
      </c>
      <c r="G178" s="210"/>
      <c r="H178" s="210"/>
    </row>
    <row r="179" spans="1:8" x14ac:dyDescent="0.25">
      <c r="A179" s="210" t="s">
        <v>632</v>
      </c>
      <c r="B179" s="210">
        <v>36</v>
      </c>
      <c r="C179" s="210">
        <v>3</v>
      </c>
      <c r="D179" s="210" t="s">
        <v>693</v>
      </c>
      <c r="E179" s="210" t="s">
        <v>788</v>
      </c>
      <c r="F179" s="210">
        <v>3</v>
      </c>
      <c r="G179" s="210"/>
      <c r="H179" s="210"/>
    </row>
    <row r="180" spans="1:8" x14ac:dyDescent="0.25">
      <c r="A180" s="210" t="s">
        <v>632</v>
      </c>
      <c r="B180" s="210">
        <v>36</v>
      </c>
      <c r="C180" s="210">
        <v>4</v>
      </c>
      <c r="D180" s="371" t="s">
        <v>1591</v>
      </c>
      <c r="E180" s="371" t="s">
        <v>1628</v>
      </c>
      <c r="F180" s="371">
        <v>4</v>
      </c>
    </row>
  </sheetData>
  <sheetProtection algorithmName="SHA-512" hashValue="3xovI+YgBoZ8UszK3nNU/+PoBpmIlmWBckXC5wf123TMy2ktJVoxnl15qLU1xFemnt0bhAZxoKMZUIX9Qco2CA==" saltValue="8JEMNicDmjOsnEkAatm9vA==" spinCount="100000" sheet="1" objects="1" scenarios="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J242"/>
  <sheetViews>
    <sheetView showRowColHeaders="0" topLeftCell="A133" workbookViewId="0">
      <selection activeCell="C172" sqref="C172"/>
    </sheetView>
  </sheetViews>
  <sheetFormatPr defaultColWidth="5.33203125" defaultRowHeight="13.2" x14ac:dyDescent="0.25"/>
  <cols>
    <col min="1" max="3" width="5.33203125" style="208" customWidth="1"/>
    <col min="4" max="4" width="88.6640625" customWidth="1"/>
    <col min="5" max="5" width="20.5546875" customWidth="1"/>
    <col min="6" max="6" width="12.44140625" customWidth="1"/>
    <col min="7" max="7" width="9.6640625" bestFit="1" customWidth="1"/>
    <col min="8" max="8" width="52.5546875" bestFit="1" customWidth="1"/>
    <col min="9" max="9" width="58" bestFit="1" customWidth="1"/>
  </cols>
  <sheetData>
    <row r="1" spans="1:8" s="20" customFormat="1" x14ac:dyDescent="0.25">
      <c r="A1" s="427" t="s">
        <v>35</v>
      </c>
      <c r="B1" s="427" t="s">
        <v>639</v>
      </c>
      <c r="C1" s="427" t="s">
        <v>640</v>
      </c>
      <c r="D1" s="20" t="s">
        <v>647</v>
      </c>
      <c r="E1" s="20" t="s">
        <v>648</v>
      </c>
      <c r="F1" s="20" t="s">
        <v>649</v>
      </c>
      <c r="G1" s="20" t="s">
        <v>650</v>
      </c>
      <c r="H1" s="20" t="s">
        <v>645</v>
      </c>
    </row>
    <row r="2" spans="1:8" x14ac:dyDescent="0.25">
      <c r="A2" s="208" t="s">
        <v>632</v>
      </c>
      <c r="B2" s="208">
        <v>1</v>
      </c>
      <c r="C2" s="208" t="s">
        <v>238</v>
      </c>
      <c r="D2" t="s">
        <v>652</v>
      </c>
      <c r="E2" t="s">
        <v>752</v>
      </c>
      <c r="F2">
        <v>1</v>
      </c>
    </row>
    <row r="3" spans="1:8" x14ac:dyDescent="0.25">
      <c r="A3" s="208" t="s">
        <v>632</v>
      </c>
      <c r="B3" s="208">
        <v>1</v>
      </c>
      <c r="C3" s="208" t="s">
        <v>239</v>
      </c>
      <c r="D3" t="s">
        <v>1585</v>
      </c>
      <c r="E3" t="s">
        <v>1617</v>
      </c>
      <c r="F3">
        <v>2</v>
      </c>
    </row>
    <row r="4" spans="1:8" x14ac:dyDescent="0.25">
      <c r="A4" s="208" t="s">
        <v>632</v>
      </c>
      <c r="B4" s="208">
        <v>1</v>
      </c>
      <c r="C4" s="208" t="s">
        <v>240</v>
      </c>
      <c r="D4" t="s">
        <v>18832</v>
      </c>
      <c r="F4">
        <v>3</v>
      </c>
    </row>
    <row r="5" spans="1:8" x14ac:dyDescent="0.25">
      <c r="A5" s="208" t="s">
        <v>632</v>
      </c>
      <c r="B5" s="208">
        <v>1</v>
      </c>
      <c r="C5" s="208" t="s">
        <v>241</v>
      </c>
      <c r="D5" t="s">
        <v>18833</v>
      </c>
      <c r="F5">
        <v>4</v>
      </c>
    </row>
    <row r="6" spans="1:8" x14ac:dyDescent="0.25">
      <c r="A6" s="208" t="s">
        <v>632</v>
      </c>
      <c r="B6" s="208">
        <v>1</v>
      </c>
      <c r="C6" s="208" t="s">
        <v>242</v>
      </c>
      <c r="D6" t="s">
        <v>18834</v>
      </c>
      <c r="F6">
        <v>5</v>
      </c>
    </row>
    <row r="7" spans="1:8" x14ac:dyDescent="0.25">
      <c r="A7" s="208" t="s">
        <v>632</v>
      </c>
      <c r="B7" s="208">
        <v>2</v>
      </c>
      <c r="C7" s="208" t="s">
        <v>238</v>
      </c>
      <c r="D7" t="s">
        <v>653</v>
      </c>
      <c r="E7" t="s">
        <v>1618</v>
      </c>
      <c r="F7">
        <v>6</v>
      </c>
      <c r="G7">
        <v>99</v>
      </c>
    </row>
    <row r="8" spans="1:8" x14ac:dyDescent="0.25">
      <c r="A8" s="208" t="s">
        <v>632</v>
      </c>
      <c r="B8" s="208">
        <v>2</v>
      </c>
      <c r="C8" s="208" t="s">
        <v>239</v>
      </c>
      <c r="D8" t="s">
        <v>654</v>
      </c>
      <c r="E8" t="s">
        <v>753</v>
      </c>
      <c r="F8">
        <v>7</v>
      </c>
      <c r="G8">
        <v>99</v>
      </c>
    </row>
    <row r="9" spans="1:8" x14ac:dyDescent="0.25">
      <c r="A9" s="208" t="s">
        <v>632</v>
      </c>
      <c r="B9" s="208">
        <v>2</v>
      </c>
      <c r="C9" s="208" t="s">
        <v>240</v>
      </c>
      <c r="D9" t="s">
        <v>655</v>
      </c>
      <c r="E9" t="s">
        <v>754</v>
      </c>
      <c r="F9">
        <v>8</v>
      </c>
      <c r="G9">
        <v>99</v>
      </c>
    </row>
    <row r="10" spans="1:8" x14ac:dyDescent="0.25">
      <c r="A10" s="208" t="s">
        <v>632</v>
      </c>
      <c r="B10" s="208">
        <v>2</v>
      </c>
      <c r="C10" s="208" t="s">
        <v>241</v>
      </c>
      <c r="D10" t="s">
        <v>656</v>
      </c>
      <c r="E10" t="s">
        <v>755</v>
      </c>
      <c r="F10">
        <v>9</v>
      </c>
      <c r="G10">
        <v>99</v>
      </c>
    </row>
    <row r="11" spans="1:8" x14ac:dyDescent="0.25">
      <c r="A11" s="208" t="s">
        <v>632</v>
      </c>
      <c r="B11" s="208">
        <v>2</v>
      </c>
      <c r="C11" s="208" t="s">
        <v>242</v>
      </c>
      <c r="D11" t="s">
        <v>657</v>
      </c>
      <c r="E11" t="s">
        <v>756</v>
      </c>
      <c r="F11">
        <v>10</v>
      </c>
      <c r="G11">
        <v>99</v>
      </c>
    </row>
    <row r="12" spans="1:8" x14ac:dyDescent="0.25">
      <c r="A12" s="208" t="s">
        <v>632</v>
      </c>
      <c r="B12" s="208">
        <v>2</v>
      </c>
      <c r="C12" s="208" t="s">
        <v>243</v>
      </c>
      <c r="D12" t="s">
        <v>658</v>
      </c>
      <c r="E12" t="s">
        <v>757</v>
      </c>
      <c r="F12">
        <v>11</v>
      </c>
      <c r="G12">
        <v>99</v>
      </c>
    </row>
    <row r="13" spans="1:8" x14ac:dyDescent="0.25">
      <c r="A13" s="208" t="s">
        <v>632</v>
      </c>
      <c r="B13" s="208">
        <v>2</v>
      </c>
      <c r="C13" s="208" t="s">
        <v>244</v>
      </c>
      <c r="D13" t="s">
        <v>659</v>
      </c>
      <c r="E13" t="s">
        <v>758</v>
      </c>
      <c r="F13">
        <v>12</v>
      </c>
      <c r="G13">
        <v>99</v>
      </c>
    </row>
    <row r="14" spans="1:8" x14ac:dyDescent="0.25">
      <c r="A14" s="208" t="s">
        <v>632</v>
      </c>
      <c r="B14" s="208">
        <v>2</v>
      </c>
      <c r="C14" s="208" t="s">
        <v>245</v>
      </c>
      <c r="D14" t="s">
        <v>660</v>
      </c>
      <c r="E14" t="s">
        <v>759</v>
      </c>
      <c r="F14">
        <v>13</v>
      </c>
      <c r="G14">
        <v>99</v>
      </c>
    </row>
    <row r="15" spans="1:8" x14ac:dyDescent="0.25">
      <c r="A15" s="208" t="s">
        <v>632</v>
      </c>
      <c r="B15" s="208">
        <v>2</v>
      </c>
      <c r="C15" s="208" t="s">
        <v>246</v>
      </c>
      <c r="D15" t="s">
        <v>661</v>
      </c>
      <c r="E15" t="s">
        <v>760</v>
      </c>
      <c r="F15">
        <v>14</v>
      </c>
      <c r="G15">
        <v>99</v>
      </c>
    </row>
    <row r="16" spans="1:8" x14ac:dyDescent="0.25">
      <c r="A16" s="208" t="s">
        <v>632</v>
      </c>
      <c r="B16" s="208">
        <v>2</v>
      </c>
      <c r="C16" s="208" t="s">
        <v>247</v>
      </c>
      <c r="D16" t="s">
        <v>662</v>
      </c>
      <c r="E16" t="s">
        <v>761</v>
      </c>
      <c r="F16">
        <v>15</v>
      </c>
      <c r="G16">
        <v>99</v>
      </c>
    </row>
    <row r="17" spans="1:7" x14ac:dyDescent="0.25">
      <c r="A17" s="208" t="s">
        <v>632</v>
      </c>
      <c r="B17" s="208">
        <v>2</v>
      </c>
      <c r="C17" s="208" t="s">
        <v>248</v>
      </c>
      <c r="D17" t="s">
        <v>663</v>
      </c>
      <c r="E17" t="s">
        <v>762</v>
      </c>
      <c r="F17">
        <v>16</v>
      </c>
      <c r="G17">
        <v>99</v>
      </c>
    </row>
    <row r="18" spans="1:7" x14ac:dyDescent="0.25">
      <c r="A18" s="208" t="s">
        <v>632</v>
      </c>
      <c r="B18" s="208">
        <v>2</v>
      </c>
      <c r="C18" s="208" t="s">
        <v>249</v>
      </c>
      <c r="D18" t="s">
        <v>664</v>
      </c>
      <c r="E18" t="s">
        <v>763</v>
      </c>
      <c r="F18">
        <v>17</v>
      </c>
      <c r="G18">
        <v>99</v>
      </c>
    </row>
    <row r="19" spans="1:7" x14ac:dyDescent="0.25">
      <c r="A19" s="208" t="s">
        <v>632</v>
      </c>
      <c r="B19" s="208">
        <v>2</v>
      </c>
      <c r="C19" s="208" t="s">
        <v>250</v>
      </c>
      <c r="D19" t="s">
        <v>665</v>
      </c>
      <c r="E19" t="s">
        <v>764</v>
      </c>
      <c r="F19">
        <v>18</v>
      </c>
      <c r="G19">
        <v>99</v>
      </c>
    </row>
    <row r="20" spans="1:7" x14ac:dyDescent="0.25">
      <c r="A20" s="208" t="s">
        <v>632</v>
      </c>
      <c r="B20" s="208">
        <v>2</v>
      </c>
      <c r="C20" s="208" t="s">
        <v>251</v>
      </c>
      <c r="D20" t="s">
        <v>666</v>
      </c>
      <c r="E20" t="s">
        <v>765</v>
      </c>
      <c r="F20">
        <v>19</v>
      </c>
      <c r="G20">
        <v>99</v>
      </c>
    </row>
    <row r="21" spans="1:7" x14ac:dyDescent="0.25">
      <c r="A21" s="208" t="s">
        <v>632</v>
      </c>
      <c r="B21" s="208">
        <v>2</v>
      </c>
      <c r="C21" s="208" t="s">
        <v>252</v>
      </c>
      <c r="D21" t="s">
        <v>667</v>
      </c>
      <c r="E21" t="s">
        <v>766</v>
      </c>
      <c r="F21">
        <v>20</v>
      </c>
      <c r="G21">
        <v>99</v>
      </c>
    </row>
    <row r="22" spans="1:7" x14ac:dyDescent="0.25">
      <c r="A22" s="208" t="s">
        <v>632</v>
      </c>
      <c r="B22" s="208">
        <v>2</v>
      </c>
      <c r="C22" s="208" t="s">
        <v>253</v>
      </c>
      <c r="D22" t="s">
        <v>668</v>
      </c>
      <c r="E22" t="s">
        <v>767</v>
      </c>
      <c r="F22">
        <v>21</v>
      </c>
      <c r="G22">
        <v>99</v>
      </c>
    </row>
    <row r="23" spans="1:7" x14ac:dyDescent="0.25">
      <c r="A23" s="208" t="s">
        <v>632</v>
      </c>
      <c r="B23" s="208">
        <v>2</v>
      </c>
      <c r="C23" s="208" t="s">
        <v>254</v>
      </c>
      <c r="D23" t="s">
        <v>980</v>
      </c>
      <c r="E23" t="s">
        <v>982</v>
      </c>
      <c r="F23">
        <v>22</v>
      </c>
      <c r="G23">
        <v>99</v>
      </c>
    </row>
    <row r="24" spans="1:7" x14ac:dyDescent="0.25">
      <c r="A24" s="208" t="s">
        <v>632</v>
      </c>
      <c r="B24" s="208">
        <v>2</v>
      </c>
      <c r="C24" s="208" t="s">
        <v>255</v>
      </c>
      <c r="D24" t="s">
        <v>979</v>
      </c>
      <c r="E24" t="s">
        <v>981</v>
      </c>
      <c r="F24">
        <v>23</v>
      </c>
      <c r="G24">
        <v>99</v>
      </c>
    </row>
    <row r="25" spans="1:7" x14ac:dyDescent="0.25">
      <c r="A25" s="208" t="s">
        <v>632</v>
      </c>
      <c r="B25" s="208">
        <v>2</v>
      </c>
      <c r="C25" s="208" t="s">
        <v>644</v>
      </c>
      <c r="D25" t="s">
        <v>669</v>
      </c>
      <c r="E25" t="s">
        <v>768</v>
      </c>
      <c r="F25">
        <v>24</v>
      </c>
    </row>
    <row r="26" spans="1:7" x14ac:dyDescent="0.25">
      <c r="A26" s="208" t="s">
        <v>632</v>
      </c>
      <c r="B26" s="208">
        <v>37</v>
      </c>
      <c r="C26" s="208">
        <v>1</v>
      </c>
      <c r="D26" t="s">
        <v>653</v>
      </c>
      <c r="E26" t="s">
        <v>1618</v>
      </c>
      <c r="F26">
        <v>25</v>
      </c>
      <c r="G26">
        <v>99</v>
      </c>
    </row>
    <row r="27" spans="1:7" x14ac:dyDescent="0.25">
      <c r="A27" s="208" t="s">
        <v>632</v>
      </c>
      <c r="B27" s="208">
        <v>37</v>
      </c>
      <c r="C27" s="208">
        <v>2</v>
      </c>
      <c r="D27" t="s">
        <v>654</v>
      </c>
      <c r="E27" t="s">
        <v>753</v>
      </c>
      <c r="F27">
        <v>26</v>
      </c>
      <c r="G27">
        <v>99</v>
      </c>
    </row>
    <row r="28" spans="1:7" x14ac:dyDescent="0.25">
      <c r="A28" s="208" t="s">
        <v>632</v>
      </c>
      <c r="B28" s="208">
        <v>37</v>
      </c>
      <c r="C28" s="208">
        <v>3</v>
      </c>
      <c r="D28" t="s">
        <v>655</v>
      </c>
      <c r="E28" t="s">
        <v>754</v>
      </c>
      <c r="F28">
        <v>27</v>
      </c>
      <c r="G28">
        <v>99</v>
      </c>
    </row>
    <row r="29" spans="1:7" x14ac:dyDescent="0.25">
      <c r="A29" s="208" t="s">
        <v>632</v>
      </c>
      <c r="B29" s="208">
        <v>37</v>
      </c>
      <c r="C29" s="208">
        <v>4</v>
      </c>
      <c r="D29" t="s">
        <v>656</v>
      </c>
      <c r="E29" t="s">
        <v>755</v>
      </c>
      <c r="F29">
        <v>28</v>
      </c>
      <c r="G29">
        <v>99</v>
      </c>
    </row>
    <row r="30" spans="1:7" x14ac:dyDescent="0.25">
      <c r="A30" s="208" t="s">
        <v>632</v>
      </c>
      <c r="B30" s="208">
        <v>37</v>
      </c>
      <c r="C30" s="208">
        <v>5</v>
      </c>
      <c r="D30" t="s">
        <v>657</v>
      </c>
      <c r="E30" t="s">
        <v>756</v>
      </c>
      <c r="F30">
        <v>29</v>
      </c>
      <c r="G30">
        <v>99</v>
      </c>
    </row>
    <row r="31" spans="1:7" x14ac:dyDescent="0.25">
      <c r="A31" s="208" t="s">
        <v>632</v>
      </c>
      <c r="B31" s="208">
        <v>37</v>
      </c>
      <c r="C31" s="208">
        <v>6</v>
      </c>
      <c r="D31" t="s">
        <v>658</v>
      </c>
      <c r="E31" t="s">
        <v>757</v>
      </c>
      <c r="F31">
        <v>30</v>
      </c>
      <c r="G31">
        <v>99</v>
      </c>
    </row>
    <row r="32" spans="1:7" x14ac:dyDescent="0.25">
      <c r="A32" s="208" t="s">
        <v>632</v>
      </c>
      <c r="B32" s="208">
        <v>37</v>
      </c>
      <c r="C32" s="208">
        <v>7</v>
      </c>
      <c r="D32" t="s">
        <v>659</v>
      </c>
      <c r="E32" t="s">
        <v>758</v>
      </c>
      <c r="F32">
        <v>31</v>
      </c>
      <c r="G32">
        <v>99</v>
      </c>
    </row>
    <row r="33" spans="1:7" x14ac:dyDescent="0.25">
      <c r="A33" s="208" t="s">
        <v>632</v>
      </c>
      <c r="B33" s="208">
        <v>37</v>
      </c>
      <c r="C33" s="208">
        <v>8</v>
      </c>
      <c r="D33" t="s">
        <v>660</v>
      </c>
      <c r="E33" t="s">
        <v>759</v>
      </c>
      <c r="F33">
        <v>32</v>
      </c>
      <c r="G33">
        <v>99</v>
      </c>
    </row>
    <row r="34" spans="1:7" x14ac:dyDescent="0.25">
      <c r="A34" s="208" t="s">
        <v>632</v>
      </c>
      <c r="B34" s="208">
        <v>37</v>
      </c>
      <c r="C34" s="208">
        <v>9</v>
      </c>
      <c r="D34" t="s">
        <v>661</v>
      </c>
      <c r="E34" t="s">
        <v>760</v>
      </c>
      <c r="F34">
        <v>33</v>
      </c>
      <c r="G34">
        <v>99</v>
      </c>
    </row>
    <row r="35" spans="1:7" x14ac:dyDescent="0.25">
      <c r="A35" s="208" t="s">
        <v>632</v>
      </c>
      <c r="B35" s="208">
        <v>37</v>
      </c>
      <c r="C35" s="208">
        <v>10</v>
      </c>
      <c r="D35" t="s">
        <v>662</v>
      </c>
      <c r="E35" t="s">
        <v>761</v>
      </c>
      <c r="F35">
        <v>34</v>
      </c>
      <c r="G35">
        <v>99</v>
      </c>
    </row>
    <row r="36" spans="1:7" x14ac:dyDescent="0.25">
      <c r="A36" s="208" t="s">
        <v>632</v>
      </c>
      <c r="B36" s="208">
        <v>37</v>
      </c>
      <c r="C36" s="208">
        <v>11</v>
      </c>
      <c r="D36" t="s">
        <v>663</v>
      </c>
      <c r="E36" t="s">
        <v>762</v>
      </c>
      <c r="F36">
        <v>35</v>
      </c>
      <c r="G36">
        <v>99</v>
      </c>
    </row>
    <row r="37" spans="1:7" x14ac:dyDescent="0.25">
      <c r="A37" s="208" t="s">
        <v>632</v>
      </c>
      <c r="B37" s="208">
        <v>37</v>
      </c>
      <c r="C37" s="208">
        <v>12</v>
      </c>
      <c r="D37" t="s">
        <v>664</v>
      </c>
      <c r="E37" t="s">
        <v>763</v>
      </c>
      <c r="F37">
        <v>36</v>
      </c>
      <c r="G37">
        <v>99</v>
      </c>
    </row>
    <row r="38" spans="1:7" x14ac:dyDescent="0.25">
      <c r="A38" s="208" t="s">
        <v>632</v>
      </c>
      <c r="B38" s="208">
        <v>37</v>
      </c>
      <c r="C38" s="208">
        <v>13</v>
      </c>
      <c r="D38" t="s">
        <v>665</v>
      </c>
      <c r="E38" t="s">
        <v>764</v>
      </c>
      <c r="F38">
        <v>37</v>
      </c>
      <c r="G38">
        <v>99</v>
      </c>
    </row>
    <row r="39" spans="1:7" x14ac:dyDescent="0.25">
      <c r="A39" s="208" t="s">
        <v>632</v>
      </c>
      <c r="B39" s="208">
        <v>37</v>
      </c>
      <c r="C39" s="208">
        <v>14</v>
      </c>
      <c r="D39" t="s">
        <v>666</v>
      </c>
      <c r="E39" t="s">
        <v>765</v>
      </c>
      <c r="F39">
        <v>38</v>
      </c>
      <c r="G39">
        <v>99</v>
      </c>
    </row>
    <row r="40" spans="1:7" x14ac:dyDescent="0.25">
      <c r="A40" s="208" t="s">
        <v>632</v>
      </c>
      <c r="B40" s="208">
        <v>37</v>
      </c>
      <c r="C40" s="208">
        <v>15</v>
      </c>
      <c r="D40" t="s">
        <v>667</v>
      </c>
      <c r="E40" t="s">
        <v>766</v>
      </c>
      <c r="F40">
        <v>39</v>
      </c>
      <c r="G40">
        <v>99</v>
      </c>
    </row>
    <row r="41" spans="1:7" x14ac:dyDescent="0.25">
      <c r="A41" s="208" t="s">
        <v>632</v>
      </c>
      <c r="B41" s="208">
        <v>37</v>
      </c>
      <c r="C41" s="208">
        <v>16</v>
      </c>
      <c r="D41" t="s">
        <v>668</v>
      </c>
      <c r="E41" t="s">
        <v>767</v>
      </c>
      <c r="F41">
        <v>40</v>
      </c>
      <c r="G41">
        <v>99</v>
      </c>
    </row>
    <row r="42" spans="1:7" x14ac:dyDescent="0.25">
      <c r="A42" s="208" t="s">
        <v>632</v>
      </c>
      <c r="B42" s="208">
        <v>37</v>
      </c>
      <c r="C42" s="208">
        <v>17</v>
      </c>
      <c r="D42" t="s">
        <v>980</v>
      </c>
      <c r="E42" t="s">
        <v>982</v>
      </c>
      <c r="F42">
        <v>41</v>
      </c>
      <c r="G42">
        <v>99</v>
      </c>
    </row>
    <row r="43" spans="1:7" x14ac:dyDescent="0.25">
      <c r="A43" s="208" t="s">
        <v>632</v>
      </c>
      <c r="B43" s="208">
        <v>37</v>
      </c>
      <c r="C43" s="208">
        <v>18</v>
      </c>
      <c r="D43" t="s">
        <v>979</v>
      </c>
      <c r="E43" t="s">
        <v>981</v>
      </c>
      <c r="F43">
        <v>42</v>
      </c>
      <c r="G43">
        <v>99</v>
      </c>
    </row>
    <row r="44" spans="1:7" x14ac:dyDescent="0.25">
      <c r="A44" s="208" t="s">
        <v>632</v>
      </c>
      <c r="B44" s="208">
        <v>37</v>
      </c>
      <c r="C44" s="208">
        <v>99</v>
      </c>
      <c r="D44" t="s">
        <v>669</v>
      </c>
      <c r="E44" t="s">
        <v>768</v>
      </c>
      <c r="F44">
        <v>43</v>
      </c>
    </row>
    <row r="45" spans="1:7" x14ac:dyDescent="0.25">
      <c r="A45" s="208" t="s">
        <v>632</v>
      </c>
      <c r="B45" s="208">
        <v>3</v>
      </c>
      <c r="C45" s="208">
        <v>1</v>
      </c>
      <c r="D45" t="s">
        <v>1586</v>
      </c>
      <c r="E45" t="s">
        <v>1619</v>
      </c>
      <c r="F45">
        <v>44</v>
      </c>
    </row>
    <row r="46" spans="1:7" x14ac:dyDescent="0.25">
      <c r="A46" s="208" t="s">
        <v>632</v>
      </c>
      <c r="B46" s="208">
        <v>3</v>
      </c>
      <c r="C46" s="208" t="s">
        <v>239</v>
      </c>
      <c r="D46" t="s">
        <v>670</v>
      </c>
      <c r="E46" t="s">
        <v>769</v>
      </c>
      <c r="F46">
        <v>45</v>
      </c>
      <c r="G46">
        <v>99</v>
      </c>
    </row>
    <row r="47" spans="1:7" x14ac:dyDescent="0.25">
      <c r="A47" s="208" t="s">
        <v>632</v>
      </c>
      <c r="B47" s="208">
        <v>3</v>
      </c>
      <c r="C47" s="208" t="s">
        <v>240</v>
      </c>
      <c r="D47" t="s">
        <v>671</v>
      </c>
      <c r="E47" t="s">
        <v>770</v>
      </c>
      <c r="F47">
        <v>46</v>
      </c>
      <c r="G47">
        <v>99</v>
      </c>
    </row>
    <row r="48" spans="1:7" x14ac:dyDescent="0.25">
      <c r="A48" s="208" t="s">
        <v>632</v>
      </c>
      <c r="B48" s="208">
        <v>3</v>
      </c>
      <c r="C48" s="208" t="s">
        <v>241</v>
      </c>
      <c r="D48" t="s">
        <v>672</v>
      </c>
      <c r="E48" t="s">
        <v>771</v>
      </c>
      <c r="F48">
        <v>47</v>
      </c>
      <c r="G48">
        <v>99</v>
      </c>
    </row>
    <row r="49" spans="1:7" x14ac:dyDescent="0.25">
      <c r="A49" s="208" t="s">
        <v>632</v>
      </c>
      <c r="B49" s="208">
        <v>3</v>
      </c>
      <c r="C49" s="208" t="s">
        <v>644</v>
      </c>
      <c r="D49" t="s">
        <v>18791</v>
      </c>
      <c r="E49" t="s">
        <v>18792</v>
      </c>
      <c r="F49">
        <v>48</v>
      </c>
    </row>
    <row r="50" spans="1:7" x14ac:dyDescent="0.25">
      <c r="A50" s="208" t="s">
        <v>632</v>
      </c>
      <c r="B50" s="208">
        <v>4</v>
      </c>
      <c r="C50" s="208" t="s">
        <v>238</v>
      </c>
      <c r="D50" t="s">
        <v>673</v>
      </c>
      <c r="E50" t="s">
        <v>772</v>
      </c>
      <c r="F50">
        <v>49</v>
      </c>
    </row>
    <row r="51" spans="1:7" x14ac:dyDescent="0.25">
      <c r="A51" s="208" t="s">
        <v>632</v>
      </c>
      <c r="B51" s="208">
        <v>4</v>
      </c>
      <c r="C51" s="208" t="s">
        <v>239</v>
      </c>
      <c r="D51" t="s">
        <v>674</v>
      </c>
      <c r="E51" t="s">
        <v>18829</v>
      </c>
      <c r="F51">
        <v>50</v>
      </c>
    </row>
    <row r="52" spans="1:7" x14ac:dyDescent="0.25">
      <c r="A52" s="208" t="s">
        <v>632</v>
      </c>
      <c r="B52" s="208">
        <v>4</v>
      </c>
      <c r="C52" s="208" t="s">
        <v>240</v>
      </c>
      <c r="D52" t="s">
        <v>675</v>
      </c>
      <c r="E52" t="s">
        <v>773</v>
      </c>
      <c r="F52">
        <v>51</v>
      </c>
    </row>
    <row r="53" spans="1:7" x14ac:dyDescent="0.25">
      <c r="A53" s="208" t="s">
        <v>632</v>
      </c>
      <c r="B53" s="208">
        <v>5</v>
      </c>
      <c r="C53" s="208" t="s">
        <v>238</v>
      </c>
      <c r="D53" t="s">
        <v>1587</v>
      </c>
      <c r="E53" t="s">
        <v>1620</v>
      </c>
      <c r="F53">
        <v>52</v>
      </c>
    </row>
    <row r="54" spans="1:7" x14ac:dyDescent="0.25">
      <c r="A54" s="208" t="s">
        <v>632</v>
      </c>
      <c r="B54" s="208">
        <v>6</v>
      </c>
      <c r="C54" s="208" t="s">
        <v>238</v>
      </c>
      <c r="D54" t="s">
        <v>1588</v>
      </c>
      <c r="E54" t="s">
        <v>1621</v>
      </c>
      <c r="F54">
        <v>53</v>
      </c>
    </row>
    <row r="55" spans="1:7" x14ac:dyDescent="0.25">
      <c r="A55" s="208" t="s">
        <v>632</v>
      </c>
      <c r="B55" s="208">
        <v>6</v>
      </c>
      <c r="C55" s="208" t="s">
        <v>239</v>
      </c>
      <c r="D55" t="s">
        <v>676</v>
      </c>
      <c r="E55" t="s">
        <v>774</v>
      </c>
      <c r="F55">
        <v>54</v>
      </c>
      <c r="G55">
        <v>99</v>
      </c>
    </row>
    <row r="56" spans="1:7" x14ac:dyDescent="0.25">
      <c r="A56" s="208" t="s">
        <v>632</v>
      </c>
      <c r="B56" s="208">
        <v>6</v>
      </c>
      <c r="C56" s="208" t="s">
        <v>240</v>
      </c>
      <c r="D56" t="s">
        <v>677</v>
      </c>
      <c r="E56" t="s">
        <v>775</v>
      </c>
      <c r="F56">
        <v>55</v>
      </c>
      <c r="G56">
        <v>99</v>
      </c>
    </row>
    <row r="57" spans="1:7" x14ac:dyDescent="0.25">
      <c r="A57" s="208" t="s">
        <v>632</v>
      </c>
      <c r="B57" s="208">
        <v>6</v>
      </c>
      <c r="C57" s="208" t="s">
        <v>241</v>
      </c>
      <c r="D57" t="s">
        <v>678</v>
      </c>
      <c r="E57" t="s">
        <v>776</v>
      </c>
      <c r="F57">
        <v>56</v>
      </c>
      <c r="G57">
        <v>99</v>
      </c>
    </row>
    <row r="58" spans="1:7" x14ac:dyDescent="0.25">
      <c r="A58" s="208" t="s">
        <v>632</v>
      </c>
      <c r="B58" s="208">
        <v>6</v>
      </c>
      <c r="C58" s="208" t="s">
        <v>644</v>
      </c>
      <c r="D58" t="s">
        <v>679</v>
      </c>
      <c r="E58" t="s">
        <v>777</v>
      </c>
      <c r="F58">
        <v>57</v>
      </c>
    </row>
    <row r="59" spans="1:7" x14ac:dyDescent="0.25">
      <c r="A59" s="208" t="s">
        <v>632</v>
      </c>
      <c r="B59" s="208">
        <v>7</v>
      </c>
      <c r="C59" s="208" t="s">
        <v>238</v>
      </c>
      <c r="D59" t="s">
        <v>1589</v>
      </c>
      <c r="E59" t="s">
        <v>1622</v>
      </c>
      <c r="F59">
        <v>58</v>
      </c>
    </row>
    <row r="60" spans="1:7" x14ac:dyDescent="0.25">
      <c r="A60" s="208" t="s">
        <v>632</v>
      </c>
      <c r="B60" s="208">
        <v>7</v>
      </c>
      <c r="C60" s="208" t="s">
        <v>239</v>
      </c>
      <c r="D60" t="s">
        <v>680</v>
      </c>
      <c r="E60" t="s">
        <v>778</v>
      </c>
      <c r="F60">
        <v>59</v>
      </c>
      <c r="G60">
        <v>99</v>
      </c>
    </row>
    <row r="61" spans="1:7" x14ac:dyDescent="0.25">
      <c r="A61" s="208" t="s">
        <v>632</v>
      </c>
      <c r="B61" s="208">
        <v>7</v>
      </c>
      <c r="C61" s="208" t="s">
        <v>240</v>
      </c>
      <c r="D61" t="s">
        <v>681</v>
      </c>
      <c r="E61" t="s">
        <v>779</v>
      </c>
      <c r="F61">
        <v>60</v>
      </c>
      <c r="G61">
        <v>99</v>
      </c>
    </row>
    <row r="62" spans="1:7" x14ac:dyDescent="0.25">
      <c r="A62" s="208" t="s">
        <v>632</v>
      </c>
      <c r="B62" s="208">
        <v>7</v>
      </c>
      <c r="C62" s="208" t="s">
        <v>241</v>
      </c>
      <c r="D62" t="s">
        <v>682</v>
      </c>
      <c r="E62" t="s">
        <v>780</v>
      </c>
      <c r="F62">
        <v>61</v>
      </c>
      <c r="G62">
        <v>99</v>
      </c>
    </row>
    <row r="63" spans="1:7" x14ac:dyDescent="0.25">
      <c r="A63" s="208" t="s">
        <v>632</v>
      </c>
      <c r="B63" s="208">
        <v>7</v>
      </c>
      <c r="C63" s="208" t="s">
        <v>242</v>
      </c>
      <c r="D63" t="s">
        <v>683</v>
      </c>
      <c r="E63" t="s">
        <v>1623</v>
      </c>
      <c r="F63">
        <v>62</v>
      </c>
      <c r="G63">
        <v>99</v>
      </c>
    </row>
    <row r="64" spans="1:7" x14ac:dyDescent="0.25">
      <c r="A64" s="208" t="s">
        <v>632</v>
      </c>
      <c r="B64" s="208">
        <v>7</v>
      </c>
      <c r="C64" s="208" t="s">
        <v>644</v>
      </c>
      <c r="D64" t="s">
        <v>684</v>
      </c>
      <c r="E64" t="s">
        <v>781</v>
      </c>
      <c r="F64">
        <v>63</v>
      </c>
    </row>
    <row r="65" spans="1:7" x14ac:dyDescent="0.25">
      <c r="A65" s="208" t="s">
        <v>632</v>
      </c>
      <c r="B65" s="208">
        <v>8</v>
      </c>
      <c r="C65" s="208" t="s">
        <v>238</v>
      </c>
      <c r="D65" t="s">
        <v>10146</v>
      </c>
      <c r="E65" t="s">
        <v>1624</v>
      </c>
      <c r="F65">
        <v>64</v>
      </c>
    </row>
    <row r="66" spans="1:7" x14ac:dyDescent="0.25">
      <c r="A66" s="208" t="s">
        <v>632</v>
      </c>
      <c r="B66" s="208">
        <v>8</v>
      </c>
      <c r="C66" s="208" t="s">
        <v>240</v>
      </c>
      <c r="D66" t="s">
        <v>18835</v>
      </c>
      <c r="F66">
        <v>65</v>
      </c>
    </row>
    <row r="67" spans="1:7" x14ac:dyDescent="0.25">
      <c r="A67" s="208" t="s">
        <v>632</v>
      </c>
      <c r="B67" s="208">
        <v>8</v>
      </c>
      <c r="C67" s="208" t="s">
        <v>241</v>
      </c>
      <c r="D67" t="s">
        <v>18836</v>
      </c>
      <c r="F67">
        <v>66</v>
      </c>
    </row>
    <row r="68" spans="1:7" x14ac:dyDescent="0.25">
      <c r="A68" s="208" t="s">
        <v>632</v>
      </c>
      <c r="B68" s="208">
        <v>8</v>
      </c>
      <c r="C68" s="208" t="s">
        <v>239</v>
      </c>
      <c r="D68" t="s">
        <v>10147</v>
      </c>
      <c r="E68" t="s">
        <v>1625</v>
      </c>
      <c r="F68">
        <v>67</v>
      </c>
    </row>
    <row r="69" spans="1:7" x14ac:dyDescent="0.25">
      <c r="A69" s="208" t="s">
        <v>632</v>
      </c>
      <c r="B69" s="208">
        <v>9</v>
      </c>
      <c r="C69" s="208" t="s">
        <v>238</v>
      </c>
      <c r="D69" s="80" t="s">
        <v>685</v>
      </c>
      <c r="E69" t="s">
        <v>782</v>
      </c>
      <c r="F69">
        <v>68</v>
      </c>
      <c r="G69">
        <v>99</v>
      </c>
    </row>
    <row r="70" spans="1:7" x14ac:dyDescent="0.25">
      <c r="A70" s="208" t="s">
        <v>632</v>
      </c>
      <c r="B70" s="208">
        <v>9</v>
      </c>
      <c r="C70" s="208" t="s">
        <v>239</v>
      </c>
      <c r="D70" t="s">
        <v>686</v>
      </c>
      <c r="E70" t="s">
        <v>783</v>
      </c>
      <c r="F70">
        <v>69</v>
      </c>
      <c r="G70">
        <v>99</v>
      </c>
    </row>
    <row r="71" spans="1:7" x14ac:dyDescent="0.25">
      <c r="A71" s="208" t="s">
        <v>632</v>
      </c>
      <c r="B71" s="208">
        <v>9</v>
      </c>
      <c r="C71" s="208" t="s">
        <v>240</v>
      </c>
      <c r="D71" t="s">
        <v>687</v>
      </c>
      <c r="E71" t="s">
        <v>784</v>
      </c>
      <c r="F71">
        <v>70</v>
      </c>
      <c r="G71">
        <v>99</v>
      </c>
    </row>
    <row r="72" spans="1:7" x14ac:dyDescent="0.25">
      <c r="A72" s="208" t="s">
        <v>632</v>
      </c>
      <c r="B72" s="208">
        <v>9</v>
      </c>
      <c r="C72" s="208">
        <v>4</v>
      </c>
      <c r="D72" t="s">
        <v>18837</v>
      </c>
      <c r="F72">
        <v>71</v>
      </c>
      <c r="G72">
        <v>99</v>
      </c>
    </row>
    <row r="73" spans="1:7" x14ac:dyDescent="0.25">
      <c r="A73" s="208" t="s">
        <v>632</v>
      </c>
      <c r="B73" s="208">
        <v>9</v>
      </c>
      <c r="C73" s="208" t="s">
        <v>644</v>
      </c>
      <c r="D73" t="s">
        <v>688</v>
      </c>
      <c r="E73" t="s">
        <v>785</v>
      </c>
      <c r="F73">
        <v>72</v>
      </c>
    </row>
    <row r="74" spans="1:7" x14ac:dyDescent="0.25">
      <c r="A74" s="208" t="s">
        <v>632</v>
      </c>
      <c r="B74" s="208">
        <v>10</v>
      </c>
      <c r="C74" s="208" t="s">
        <v>238</v>
      </c>
      <c r="D74" t="s">
        <v>689</v>
      </c>
      <c r="E74" t="s">
        <v>786</v>
      </c>
      <c r="F74">
        <v>73</v>
      </c>
      <c r="G74">
        <v>99</v>
      </c>
    </row>
    <row r="75" spans="1:7" x14ac:dyDescent="0.25">
      <c r="A75" s="208" t="s">
        <v>632</v>
      </c>
      <c r="B75" s="208">
        <v>10</v>
      </c>
      <c r="C75" s="208" t="s">
        <v>239</v>
      </c>
      <c r="D75" t="s">
        <v>690</v>
      </c>
      <c r="E75" t="s">
        <v>787</v>
      </c>
      <c r="F75">
        <v>74</v>
      </c>
      <c r="G75">
        <v>99</v>
      </c>
    </row>
    <row r="76" spans="1:7" x14ac:dyDescent="0.25">
      <c r="A76" s="208" t="s">
        <v>632</v>
      </c>
      <c r="B76" s="208">
        <v>10</v>
      </c>
      <c r="C76" s="208" t="s">
        <v>240</v>
      </c>
      <c r="D76" t="s">
        <v>691</v>
      </c>
      <c r="E76" t="s">
        <v>18794</v>
      </c>
      <c r="F76">
        <v>75</v>
      </c>
      <c r="G76">
        <v>99</v>
      </c>
    </row>
    <row r="77" spans="1:7" x14ac:dyDescent="0.25">
      <c r="A77" s="208" t="s">
        <v>632</v>
      </c>
      <c r="B77" s="208">
        <v>10</v>
      </c>
      <c r="C77" s="208" t="s">
        <v>241</v>
      </c>
      <c r="D77" t="s">
        <v>18795</v>
      </c>
      <c r="E77" t="s">
        <v>18796</v>
      </c>
      <c r="F77">
        <v>76</v>
      </c>
      <c r="G77">
        <v>99</v>
      </c>
    </row>
    <row r="78" spans="1:7" x14ac:dyDescent="0.25">
      <c r="A78" s="208" t="s">
        <v>632</v>
      </c>
      <c r="B78" s="208">
        <v>10</v>
      </c>
      <c r="C78" s="208" t="s">
        <v>644</v>
      </c>
      <c r="D78" t="s">
        <v>878</v>
      </c>
      <c r="E78" t="s">
        <v>881</v>
      </c>
      <c r="F78">
        <v>77</v>
      </c>
    </row>
    <row r="79" spans="1:7" x14ac:dyDescent="0.25">
      <c r="A79" s="208" t="s">
        <v>632</v>
      </c>
      <c r="B79" s="208">
        <v>10</v>
      </c>
      <c r="C79" s="208">
        <v>5</v>
      </c>
      <c r="D79" t="s">
        <v>18838</v>
      </c>
      <c r="F79">
        <v>78</v>
      </c>
      <c r="G79">
        <v>99</v>
      </c>
    </row>
    <row r="80" spans="1:7" x14ac:dyDescent="0.25">
      <c r="A80" s="208" t="s">
        <v>632</v>
      </c>
      <c r="B80" s="208">
        <v>10</v>
      </c>
      <c r="C80" s="208">
        <v>6</v>
      </c>
      <c r="D80" t="s">
        <v>18839</v>
      </c>
      <c r="F80">
        <v>79</v>
      </c>
      <c r="G80">
        <v>99</v>
      </c>
    </row>
    <row r="81" spans="1:7" x14ac:dyDescent="0.25">
      <c r="A81" s="208" t="s">
        <v>632</v>
      </c>
      <c r="B81" s="208">
        <v>11</v>
      </c>
      <c r="C81" s="208" t="s">
        <v>238</v>
      </c>
      <c r="D81" t="s">
        <v>692</v>
      </c>
      <c r="E81" t="s">
        <v>1626</v>
      </c>
      <c r="F81">
        <v>80</v>
      </c>
    </row>
    <row r="82" spans="1:7" x14ac:dyDescent="0.25">
      <c r="A82" s="208" t="s">
        <v>632</v>
      </c>
      <c r="B82" s="208">
        <v>11</v>
      </c>
      <c r="C82" s="208" t="s">
        <v>239</v>
      </c>
      <c r="D82" t="s">
        <v>1590</v>
      </c>
      <c r="E82" t="s">
        <v>1627</v>
      </c>
      <c r="F82">
        <v>81</v>
      </c>
    </row>
    <row r="83" spans="1:7" x14ac:dyDescent="0.25">
      <c r="A83" s="208" t="s">
        <v>632</v>
      </c>
      <c r="B83" s="208">
        <v>11</v>
      </c>
      <c r="C83" s="208">
        <v>3</v>
      </c>
      <c r="D83" t="s">
        <v>18840</v>
      </c>
      <c r="F83">
        <v>82</v>
      </c>
    </row>
    <row r="84" spans="1:7" x14ac:dyDescent="0.25">
      <c r="A84" s="208" t="s">
        <v>632</v>
      </c>
      <c r="B84" s="208">
        <v>12</v>
      </c>
      <c r="C84" s="208" t="s">
        <v>238</v>
      </c>
      <c r="D84" t="s">
        <v>693</v>
      </c>
      <c r="E84" t="s">
        <v>788</v>
      </c>
      <c r="F84">
        <v>83</v>
      </c>
    </row>
    <row r="85" spans="1:7" x14ac:dyDescent="0.25">
      <c r="A85" s="208" t="s">
        <v>632</v>
      </c>
      <c r="B85" s="208">
        <v>12</v>
      </c>
      <c r="C85" s="208">
        <v>2</v>
      </c>
      <c r="D85" t="s">
        <v>1591</v>
      </c>
      <c r="E85" t="s">
        <v>1628</v>
      </c>
      <c r="F85">
        <v>84</v>
      </c>
    </row>
    <row r="86" spans="1:7" x14ac:dyDescent="0.25">
      <c r="A86" s="208" t="s">
        <v>632</v>
      </c>
      <c r="B86" s="208">
        <v>12</v>
      </c>
      <c r="C86" s="208">
        <v>3</v>
      </c>
      <c r="D86" t="s">
        <v>18841</v>
      </c>
      <c r="F86">
        <v>85</v>
      </c>
    </row>
    <row r="87" spans="1:7" x14ac:dyDescent="0.25">
      <c r="A87" s="208" t="s">
        <v>632</v>
      </c>
      <c r="B87" s="208">
        <v>12</v>
      </c>
      <c r="C87" s="208">
        <v>4</v>
      </c>
      <c r="D87" t="s">
        <v>18842</v>
      </c>
      <c r="F87">
        <v>86</v>
      </c>
    </row>
    <row r="88" spans="1:7" x14ac:dyDescent="0.25">
      <c r="A88" s="208" t="s">
        <v>632</v>
      </c>
      <c r="B88" s="208">
        <v>13</v>
      </c>
      <c r="C88" s="208" t="s">
        <v>238</v>
      </c>
      <c r="D88" t="s">
        <v>694</v>
      </c>
      <c r="E88" t="s">
        <v>789</v>
      </c>
      <c r="F88">
        <v>87</v>
      </c>
    </row>
    <row r="89" spans="1:7" x14ac:dyDescent="0.25">
      <c r="A89" s="208" t="s">
        <v>632</v>
      </c>
      <c r="B89" s="208">
        <v>13</v>
      </c>
      <c r="C89" s="208" t="s">
        <v>239</v>
      </c>
      <c r="D89" t="s">
        <v>695</v>
      </c>
      <c r="E89" t="s">
        <v>790</v>
      </c>
      <c r="F89">
        <v>88</v>
      </c>
    </row>
    <row r="90" spans="1:7" x14ac:dyDescent="0.25">
      <c r="A90" s="208" t="s">
        <v>632</v>
      </c>
      <c r="B90" s="208">
        <v>13</v>
      </c>
      <c r="C90" s="208" t="s">
        <v>240</v>
      </c>
      <c r="D90" t="s">
        <v>696</v>
      </c>
      <c r="E90" t="s">
        <v>791</v>
      </c>
      <c r="F90">
        <v>89</v>
      </c>
    </row>
    <row r="91" spans="1:7" x14ac:dyDescent="0.25">
      <c r="A91" s="208" t="s">
        <v>632</v>
      </c>
      <c r="B91" s="208">
        <v>14</v>
      </c>
      <c r="C91" s="208" t="s">
        <v>238</v>
      </c>
      <c r="D91" t="s">
        <v>697</v>
      </c>
      <c r="E91" t="s">
        <v>1629</v>
      </c>
      <c r="F91">
        <v>90</v>
      </c>
    </row>
    <row r="92" spans="1:7" x14ac:dyDescent="0.25">
      <c r="A92" s="208" t="s">
        <v>632</v>
      </c>
      <c r="B92" s="208">
        <v>15</v>
      </c>
      <c r="C92" s="208" t="s">
        <v>240</v>
      </c>
      <c r="D92" t="s">
        <v>698</v>
      </c>
      <c r="E92" t="s">
        <v>1630</v>
      </c>
      <c r="F92">
        <v>91</v>
      </c>
      <c r="G92">
        <v>99</v>
      </c>
    </row>
    <row r="93" spans="1:7" x14ac:dyDescent="0.25">
      <c r="A93" s="208" t="s">
        <v>632</v>
      </c>
      <c r="B93" s="208">
        <v>15</v>
      </c>
      <c r="C93" s="208" t="s">
        <v>241</v>
      </c>
      <c r="D93" t="s">
        <v>699</v>
      </c>
      <c r="E93" t="s">
        <v>792</v>
      </c>
      <c r="F93">
        <v>92</v>
      </c>
      <c r="G93">
        <v>99</v>
      </c>
    </row>
    <row r="94" spans="1:7" x14ac:dyDescent="0.25">
      <c r="A94" s="208" t="s">
        <v>632</v>
      </c>
      <c r="B94" s="208">
        <v>15</v>
      </c>
      <c r="C94" s="208" t="s">
        <v>242</v>
      </c>
      <c r="D94" t="s">
        <v>700</v>
      </c>
      <c r="E94" t="s">
        <v>793</v>
      </c>
      <c r="F94">
        <v>93</v>
      </c>
      <c r="G94">
        <v>99</v>
      </c>
    </row>
    <row r="95" spans="1:7" x14ac:dyDescent="0.25">
      <c r="A95" s="208" t="s">
        <v>632</v>
      </c>
      <c r="B95" s="208">
        <v>15</v>
      </c>
      <c r="C95" s="208">
        <v>6</v>
      </c>
      <c r="D95" t="s">
        <v>701</v>
      </c>
      <c r="E95" t="s">
        <v>794</v>
      </c>
      <c r="F95">
        <v>94</v>
      </c>
      <c r="G95">
        <v>99</v>
      </c>
    </row>
    <row r="96" spans="1:7" x14ac:dyDescent="0.25">
      <c r="A96" s="208" t="s">
        <v>632</v>
      </c>
      <c r="B96" s="208">
        <v>15</v>
      </c>
      <c r="C96" s="208" t="s">
        <v>244</v>
      </c>
      <c r="D96" t="s">
        <v>702</v>
      </c>
      <c r="E96" t="s">
        <v>795</v>
      </c>
      <c r="F96">
        <v>95</v>
      </c>
      <c r="G96">
        <v>99</v>
      </c>
    </row>
    <row r="97" spans="1:7" x14ac:dyDescent="0.25">
      <c r="A97" s="208" t="s">
        <v>632</v>
      </c>
      <c r="B97" s="208">
        <v>15</v>
      </c>
      <c r="C97" s="208" t="s">
        <v>245</v>
      </c>
      <c r="D97" t="s">
        <v>703</v>
      </c>
      <c r="E97" t="s">
        <v>796</v>
      </c>
      <c r="F97">
        <v>96</v>
      </c>
      <c r="G97">
        <v>99</v>
      </c>
    </row>
    <row r="98" spans="1:7" x14ac:dyDescent="0.25">
      <c r="A98" s="208" t="s">
        <v>632</v>
      </c>
      <c r="B98" s="208">
        <v>15</v>
      </c>
      <c r="C98" s="208" t="s">
        <v>246</v>
      </c>
      <c r="D98" t="s">
        <v>704</v>
      </c>
      <c r="E98" t="s">
        <v>797</v>
      </c>
      <c r="F98">
        <v>97</v>
      </c>
      <c r="G98">
        <v>99</v>
      </c>
    </row>
    <row r="99" spans="1:7" x14ac:dyDescent="0.25">
      <c r="A99" s="208" t="s">
        <v>632</v>
      </c>
      <c r="B99" s="208">
        <v>15</v>
      </c>
      <c r="C99" s="208" t="s">
        <v>247</v>
      </c>
      <c r="D99" t="s">
        <v>705</v>
      </c>
      <c r="E99" t="s">
        <v>798</v>
      </c>
      <c r="F99">
        <v>98</v>
      </c>
      <c r="G99">
        <v>99</v>
      </c>
    </row>
    <row r="100" spans="1:7" x14ac:dyDescent="0.25">
      <c r="A100" s="208" t="s">
        <v>632</v>
      </c>
      <c r="B100" s="208">
        <v>15</v>
      </c>
      <c r="C100" s="208" t="s">
        <v>248</v>
      </c>
      <c r="D100" t="s">
        <v>706</v>
      </c>
      <c r="E100" t="s">
        <v>799</v>
      </c>
      <c r="F100">
        <v>99</v>
      </c>
      <c r="G100">
        <v>99</v>
      </c>
    </row>
    <row r="101" spans="1:7" x14ac:dyDescent="0.25">
      <c r="A101" s="208" t="s">
        <v>632</v>
      </c>
      <c r="B101" s="208">
        <v>15</v>
      </c>
      <c r="C101" s="208" t="s">
        <v>249</v>
      </c>
      <c r="D101" t="s">
        <v>707</v>
      </c>
      <c r="E101" t="s">
        <v>800</v>
      </c>
      <c r="F101">
        <v>100</v>
      </c>
      <c r="G101">
        <v>99</v>
      </c>
    </row>
    <row r="102" spans="1:7" x14ac:dyDescent="0.25">
      <c r="A102" s="208" t="s">
        <v>632</v>
      </c>
      <c r="B102" s="208">
        <v>15</v>
      </c>
      <c r="C102" s="208" t="s">
        <v>250</v>
      </c>
      <c r="D102" t="s">
        <v>708</v>
      </c>
      <c r="E102" t="s">
        <v>801</v>
      </c>
      <c r="F102">
        <v>101</v>
      </c>
      <c r="G102">
        <v>99</v>
      </c>
    </row>
    <row r="103" spans="1:7" x14ac:dyDescent="0.25">
      <c r="A103" s="208" t="s">
        <v>632</v>
      </c>
      <c r="B103" s="208">
        <v>15</v>
      </c>
      <c r="C103" s="208" t="s">
        <v>251</v>
      </c>
      <c r="D103" t="s">
        <v>709</v>
      </c>
      <c r="E103" t="s">
        <v>802</v>
      </c>
      <c r="F103">
        <v>102</v>
      </c>
      <c r="G103">
        <v>99</v>
      </c>
    </row>
    <row r="104" spans="1:7" x14ac:dyDescent="0.25">
      <c r="A104" s="208" t="s">
        <v>632</v>
      </c>
      <c r="B104" s="208">
        <v>15</v>
      </c>
      <c r="C104" s="208">
        <v>15</v>
      </c>
      <c r="D104" t="s">
        <v>710</v>
      </c>
      <c r="E104" t="s">
        <v>803</v>
      </c>
      <c r="F104">
        <v>103</v>
      </c>
      <c r="G104">
        <v>99</v>
      </c>
    </row>
    <row r="105" spans="1:7" x14ac:dyDescent="0.25">
      <c r="A105" s="208" t="s">
        <v>632</v>
      </c>
      <c r="B105" s="208">
        <v>15</v>
      </c>
      <c r="C105" s="208" t="s">
        <v>253</v>
      </c>
      <c r="D105" t="s">
        <v>711</v>
      </c>
      <c r="E105" t="s">
        <v>804</v>
      </c>
      <c r="F105">
        <v>104</v>
      </c>
      <c r="G105">
        <v>99</v>
      </c>
    </row>
    <row r="106" spans="1:7" x14ac:dyDescent="0.25">
      <c r="A106" s="208" t="s">
        <v>632</v>
      </c>
      <c r="B106" s="208">
        <v>15</v>
      </c>
      <c r="C106" s="208" t="s">
        <v>254</v>
      </c>
      <c r="D106" t="s">
        <v>712</v>
      </c>
      <c r="E106" t="s">
        <v>805</v>
      </c>
      <c r="F106">
        <v>105</v>
      </c>
      <c r="G106">
        <v>99</v>
      </c>
    </row>
    <row r="107" spans="1:7" x14ac:dyDescent="0.25">
      <c r="A107" s="208" t="s">
        <v>632</v>
      </c>
      <c r="B107" s="208">
        <v>15</v>
      </c>
      <c r="C107" s="208" t="s">
        <v>255</v>
      </c>
      <c r="D107" t="s">
        <v>713</v>
      </c>
      <c r="E107" t="s">
        <v>806</v>
      </c>
      <c r="F107">
        <v>106</v>
      </c>
      <c r="G107">
        <v>99</v>
      </c>
    </row>
    <row r="108" spans="1:7" x14ac:dyDescent="0.25">
      <c r="A108" s="208" t="s">
        <v>632</v>
      </c>
      <c r="B108" s="208">
        <v>15</v>
      </c>
      <c r="C108" s="208" t="s">
        <v>256</v>
      </c>
      <c r="D108" t="s">
        <v>984</v>
      </c>
      <c r="E108" t="s">
        <v>986</v>
      </c>
      <c r="F108">
        <v>107</v>
      </c>
      <c r="G108">
        <v>99</v>
      </c>
    </row>
    <row r="109" spans="1:7" x14ac:dyDescent="0.25">
      <c r="A109" s="208" t="s">
        <v>632</v>
      </c>
      <c r="B109" s="208">
        <v>15</v>
      </c>
      <c r="C109" s="208" t="s">
        <v>257</v>
      </c>
      <c r="D109" t="s">
        <v>983</v>
      </c>
      <c r="E109" t="s">
        <v>985</v>
      </c>
      <c r="F109">
        <v>108</v>
      </c>
      <c r="G109">
        <v>99</v>
      </c>
    </row>
    <row r="110" spans="1:7" x14ac:dyDescent="0.25">
      <c r="A110" s="208" t="s">
        <v>632</v>
      </c>
      <c r="B110" s="208">
        <v>15</v>
      </c>
      <c r="C110" s="208" t="s">
        <v>644</v>
      </c>
      <c r="D110" t="s">
        <v>714</v>
      </c>
      <c r="E110" t="s">
        <v>807</v>
      </c>
      <c r="F110">
        <v>109</v>
      </c>
    </row>
    <row r="111" spans="1:7" x14ac:dyDescent="0.25">
      <c r="A111" s="208" t="s">
        <v>632</v>
      </c>
      <c r="B111" s="208">
        <v>16</v>
      </c>
      <c r="C111" s="208" t="s">
        <v>238</v>
      </c>
      <c r="D111" t="s">
        <v>715</v>
      </c>
      <c r="E111" t="s">
        <v>808</v>
      </c>
      <c r="F111">
        <v>110</v>
      </c>
      <c r="G111">
        <v>99</v>
      </c>
    </row>
    <row r="112" spans="1:7" x14ac:dyDescent="0.25">
      <c r="A112" s="208" t="s">
        <v>632</v>
      </c>
      <c r="B112" s="208">
        <v>16</v>
      </c>
      <c r="C112" s="208" t="s">
        <v>239</v>
      </c>
      <c r="D112" t="s">
        <v>716</v>
      </c>
      <c r="E112" t="s">
        <v>809</v>
      </c>
      <c r="F112">
        <v>111</v>
      </c>
      <c r="G112">
        <v>99</v>
      </c>
    </row>
    <row r="113" spans="1:7" x14ac:dyDescent="0.25">
      <c r="A113" s="208" t="s">
        <v>632</v>
      </c>
      <c r="B113" s="208">
        <v>16</v>
      </c>
      <c r="C113" s="208" t="s">
        <v>240</v>
      </c>
      <c r="D113" t="s">
        <v>717</v>
      </c>
      <c r="E113" t="s">
        <v>810</v>
      </c>
      <c r="F113">
        <v>112</v>
      </c>
      <c r="G113">
        <v>99</v>
      </c>
    </row>
    <row r="114" spans="1:7" x14ac:dyDescent="0.25">
      <c r="A114" s="208" t="s">
        <v>632</v>
      </c>
      <c r="B114" s="208">
        <v>16</v>
      </c>
      <c r="C114" s="208" t="s">
        <v>241</v>
      </c>
      <c r="D114" t="s">
        <v>718</v>
      </c>
      <c r="E114" t="s">
        <v>811</v>
      </c>
      <c r="F114">
        <v>113</v>
      </c>
      <c r="G114">
        <v>99</v>
      </c>
    </row>
    <row r="115" spans="1:7" x14ac:dyDescent="0.25">
      <c r="A115" s="208" t="s">
        <v>632</v>
      </c>
      <c r="B115" s="208">
        <v>16</v>
      </c>
      <c r="C115" s="208" t="s">
        <v>242</v>
      </c>
      <c r="D115" t="s">
        <v>719</v>
      </c>
      <c r="E115" t="s">
        <v>812</v>
      </c>
      <c r="F115">
        <v>114</v>
      </c>
      <c r="G115">
        <v>99</v>
      </c>
    </row>
    <row r="116" spans="1:7" x14ac:dyDescent="0.25">
      <c r="A116" s="208" t="s">
        <v>632</v>
      </c>
      <c r="B116" s="208">
        <v>16</v>
      </c>
      <c r="C116" s="208" t="s">
        <v>644</v>
      </c>
      <c r="D116" t="s">
        <v>720</v>
      </c>
      <c r="E116" t="s">
        <v>813</v>
      </c>
      <c r="F116">
        <v>115</v>
      </c>
    </row>
    <row r="117" spans="1:7" x14ac:dyDescent="0.25">
      <c r="A117" s="208" t="s">
        <v>632</v>
      </c>
      <c r="B117" s="208">
        <v>17</v>
      </c>
      <c r="C117" s="208" t="s">
        <v>238</v>
      </c>
      <c r="D117" t="s">
        <v>10135</v>
      </c>
      <c r="E117" t="s">
        <v>18797</v>
      </c>
      <c r="F117">
        <v>116</v>
      </c>
      <c r="G117">
        <v>99</v>
      </c>
    </row>
    <row r="118" spans="1:7" x14ac:dyDescent="0.25">
      <c r="A118" s="208" t="s">
        <v>632</v>
      </c>
      <c r="B118" s="208">
        <v>17</v>
      </c>
      <c r="C118" s="208" t="s">
        <v>239</v>
      </c>
      <c r="D118" t="s">
        <v>10136</v>
      </c>
      <c r="E118" t="s">
        <v>18798</v>
      </c>
      <c r="F118">
        <v>117</v>
      </c>
      <c r="G118">
        <v>99</v>
      </c>
    </row>
    <row r="119" spans="1:7" x14ac:dyDescent="0.25">
      <c r="A119" s="208" t="s">
        <v>632</v>
      </c>
      <c r="B119" s="208">
        <v>17</v>
      </c>
      <c r="C119" s="208" t="s">
        <v>240</v>
      </c>
      <c r="D119" t="s">
        <v>10137</v>
      </c>
      <c r="E119" t="s">
        <v>18799</v>
      </c>
      <c r="F119">
        <v>118</v>
      </c>
      <c r="G119">
        <v>99</v>
      </c>
    </row>
    <row r="120" spans="1:7" x14ac:dyDescent="0.25">
      <c r="A120" s="208" t="s">
        <v>632</v>
      </c>
      <c r="B120" s="208">
        <v>17</v>
      </c>
      <c r="C120" s="208" t="s">
        <v>241</v>
      </c>
      <c r="D120" t="s">
        <v>10138</v>
      </c>
      <c r="E120" t="s">
        <v>18800</v>
      </c>
      <c r="F120">
        <v>119</v>
      </c>
      <c r="G120">
        <v>99</v>
      </c>
    </row>
    <row r="121" spans="1:7" x14ac:dyDescent="0.25">
      <c r="A121" s="208" t="s">
        <v>632</v>
      </c>
      <c r="B121" s="208">
        <v>17</v>
      </c>
      <c r="C121" s="208" t="s">
        <v>242</v>
      </c>
      <c r="D121" t="s">
        <v>10139</v>
      </c>
      <c r="E121" t="s">
        <v>18801</v>
      </c>
      <c r="F121">
        <v>120</v>
      </c>
      <c r="G121">
        <v>99</v>
      </c>
    </row>
    <row r="122" spans="1:7" x14ac:dyDescent="0.25">
      <c r="A122" s="208" t="s">
        <v>632</v>
      </c>
      <c r="B122" s="208">
        <v>17</v>
      </c>
      <c r="C122" s="208" t="s">
        <v>243</v>
      </c>
      <c r="D122" t="s">
        <v>10140</v>
      </c>
      <c r="E122" t="s">
        <v>18802</v>
      </c>
      <c r="F122">
        <v>121</v>
      </c>
      <c r="G122">
        <v>99</v>
      </c>
    </row>
    <row r="123" spans="1:7" x14ac:dyDescent="0.25">
      <c r="A123" s="208" t="s">
        <v>632</v>
      </c>
      <c r="B123" s="208">
        <v>17</v>
      </c>
      <c r="C123" s="208" t="s">
        <v>244</v>
      </c>
      <c r="D123" t="s">
        <v>10141</v>
      </c>
      <c r="E123" t="s">
        <v>18803</v>
      </c>
      <c r="F123">
        <v>122</v>
      </c>
      <c r="G123">
        <v>99</v>
      </c>
    </row>
    <row r="124" spans="1:7" x14ac:dyDescent="0.25">
      <c r="A124" s="208" t="s">
        <v>632</v>
      </c>
      <c r="B124" s="208">
        <v>17</v>
      </c>
      <c r="C124" s="208" t="s">
        <v>644</v>
      </c>
      <c r="D124" t="s">
        <v>18804</v>
      </c>
      <c r="E124" t="s">
        <v>18805</v>
      </c>
      <c r="F124">
        <v>123</v>
      </c>
    </row>
    <row r="125" spans="1:7" x14ac:dyDescent="0.25">
      <c r="A125" s="208" t="s">
        <v>632</v>
      </c>
      <c r="B125" s="208">
        <v>18</v>
      </c>
      <c r="C125" s="208">
        <v>1</v>
      </c>
      <c r="D125" t="s">
        <v>1592</v>
      </c>
      <c r="E125" t="s">
        <v>1631</v>
      </c>
      <c r="F125">
        <v>124</v>
      </c>
    </row>
    <row r="126" spans="1:7" x14ac:dyDescent="0.25">
      <c r="A126" s="208" t="s">
        <v>632</v>
      </c>
      <c r="B126" s="208">
        <v>18</v>
      </c>
      <c r="C126" s="208">
        <v>3</v>
      </c>
      <c r="D126" t="s">
        <v>18843</v>
      </c>
      <c r="F126">
        <v>125</v>
      </c>
      <c r="G126">
        <v>1</v>
      </c>
    </row>
    <row r="127" spans="1:7" x14ac:dyDescent="0.25">
      <c r="A127" s="208" t="s">
        <v>632</v>
      </c>
      <c r="B127" s="208">
        <v>18</v>
      </c>
      <c r="C127" s="208">
        <v>4</v>
      </c>
      <c r="D127" t="s">
        <v>18844</v>
      </c>
      <c r="F127">
        <v>126</v>
      </c>
      <c r="G127">
        <v>1</v>
      </c>
    </row>
    <row r="128" spans="1:7" x14ac:dyDescent="0.25">
      <c r="A128" s="208" t="s">
        <v>632</v>
      </c>
      <c r="B128" s="208">
        <v>18</v>
      </c>
      <c r="C128" s="208">
        <v>5</v>
      </c>
      <c r="D128" t="s">
        <v>18845</v>
      </c>
      <c r="F128">
        <v>127</v>
      </c>
      <c r="G128">
        <v>1</v>
      </c>
    </row>
    <row r="129" spans="1:8" x14ac:dyDescent="0.25">
      <c r="A129" s="208" t="s">
        <v>632</v>
      </c>
      <c r="B129" s="208">
        <v>18</v>
      </c>
      <c r="C129" s="208">
        <v>6</v>
      </c>
      <c r="D129" t="s">
        <v>18846</v>
      </c>
      <c r="F129">
        <v>128</v>
      </c>
      <c r="G129">
        <v>1</v>
      </c>
    </row>
    <row r="130" spans="1:8" x14ac:dyDescent="0.25">
      <c r="A130" s="208" t="s">
        <v>632</v>
      </c>
      <c r="B130" s="208">
        <v>18</v>
      </c>
      <c r="C130" s="208">
        <v>7</v>
      </c>
      <c r="D130" t="s">
        <v>18847</v>
      </c>
      <c r="F130">
        <v>129</v>
      </c>
      <c r="G130">
        <v>1</v>
      </c>
    </row>
    <row r="131" spans="1:8" x14ac:dyDescent="0.25">
      <c r="A131" s="208" t="s">
        <v>632</v>
      </c>
      <c r="B131" s="208">
        <v>18</v>
      </c>
      <c r="C131" s="208">
        <v>8</v>
      </c>
      <c r="D131" t="s">
        <v>18848</v>
      </c>
      <c r="F131">
        <v>130</v>
      </c>
      <c r="G131">
        <v>1</v>
      </c>
    </row>
    <row r="132" spans="1:8" x14ac:dyDescent="0.25">
      <c r="A132" s="208" t="s">
        <v>632</v>
      </c>
      <c r="B132" s="208">
        <v>18</v>
      </c>
      <c r="C132" s="208">
        <v>9</v>
      </c>
      <c r="D132" t="s">
        <v>18849</v>
      </c>
      <c r="F132">
        <v>131</v>
      </c>
      <c r="G132">
        <v>1</v>
      </c>
    </row>
    <row r="133" spans="1:8" x14ac:dyDescent="0.25">
      <c r="A133" s="208" t="s">
        <v>632</v>
      </c>
      <c r="B133" s="208">
        <v>18</v>
      </c>
      <c r="C133" s="208" t="s">
        <v>247</v>
      </c>
      <c r="D133" t="s">
        <v>18850</v>
      </c>
      <c r="F133">
        <v>132</v>
      </c>
      <c r="G133">
        <v>1</v>
      </c>
    </row>
    <row r="134" spans="1:8" x14ac:dyDescent="0.25">
      <c r="A134" s="208" t="s">
        <v>632</v>
      </c>
      <c r="B134" s="208">
        <v>18</v>
      </c>
      <c r="C134" s="208">
        <v>2</v>
      </c>
      <c r="D134" t="s">
        <v>1593</v>
      </c>
      <c r="E134" t="s">
        <v>1632</v>
      </c>
      <c r="F134">
        <v>133</v>
      </c>
      <c r="H134" t="s">
        <v>18824</v>
      </c>
    </row>
    <row r="135" spans="1:8" x14ac:dyDescent="0.25">
      <c r="A135" s="208" t="s">
        <v>632</v>
      </c>
      <c r="B135" s="208">
        <v>19</v>
      </c>
      <c r="C135" s="208" t="s">
        <v>238</v>
      </c>
      <c r="D135" t="s">
        <v>1594</v>
      </c>
      <c r="E135" t="s">
        <v>1650</v>
      </c>
      <c r="F135">
        <v>134</v>
      </c>
      <c r="G135">
        <v>99</v>
      </c>
    </row>
    <row r="136" spans="1:8" x14ac:dyDescent="0.25">
      <c r="A136" s="208" t="s">
        <v>632</v>
      </c>
      <c r="B136" s="208">
        <v>19</v>
      </c>
      <c r="C136" s="208" t="s">
        <v>239</v>
      </c>
      <c r="D136" t="s">
        <v>18806</v>
      </c>
      <c r="E136" t="s">
        <v>18830</v>
      </c>
      <c r="F136">
        <v>135</v>
      </c>
      <c r="G136">
        <v>99</v>
      </c>
    </row>
    <row r="137" spans="1:8" x14ac:dyDescent="0.25">
      <c r="A137" s="208" t="s">
        <v>632</v>
      </c>
      <c r="B137" s="208">
        <v>19</v>
      </c>
      <c r="C137" s="208" t="s">
        <v>240</v>
      </c>
      <c r="D137" t="s">
        <v>1595</v>
      </c>
      <c r="E137" t="s">
        <v>1633</v>
      </c>
      <c r="F137">
        <v>136</v>
      </c>
      <c r="G137">
        <v>99</v>
      </c>
    </row>
    <row r="138" spans="1:8" x14ac:dyDescent="0.25">
      <c r="A138" s="208" t="s">
        <v>632</v>
      </c>
      <c r="B138" s="208">
        <v>19</v>
      </c>
      <c r="C138" s="208" t="s">
        <v>241</v>
      </c>
      <c r="D138" t="s">
        <v>1596</v>
      </c>
      <c r="E138" t="s">
        <v>1634</v>
      </c>
      <c r="F138">
        <v>137</v>
      </c>
      <c r="G138">
        <v>99</v>
      </c>
    </row>
    <row r="139" spans="1:8" x14ac:dyDescent="0.25">
      <c r="A139" s="208" t="s">
        <v>632</v>
      </c>
      <c r="B139" s="208">
        <v>19</v>
      </c>
      <c r="C139" s="208" t="s">
        <v>242</v>
      </c>
      <c r="D139" t="s">
        <v>1597</v>
      </c>
      <c r="E139" t="s">
        <v>1635</v>
      </c>
      <c r="F139">
        <v>138</v>
      </c>
      <c r="G139">
        <v>99</v>
      </c>
    </row>
    <row r="140" spans="1:8" x14ac:dyDescent="0.25">
      <c r="A140" s="208" t="s">
        <v>632</v>
      </c>
      <c r="B140" s="208">
        <v>19</v>
      </c>
      <c r="C140" s="208" t="s">
        <v>243</v>
      </c>
      <c r="D140" t="s">
        <v>1598</v>
      </c>
      <c r="E140" t="s">
        <v>1636</v>
      </c>
      <c r="F140">
        <v>139</v>
      </c>
      <c r="G140">
        <v>99</v>
      </c>
    </row>
    <row r="141" spans="1:8" x14ac:dyDescent="0.25">
      <c r="A141" s="208" t="s">
        <v>632</v>
      </c>
      <c r="B141" s="208">
        <v>19</v>
      </c>
      <c r="C141" s="208" t="s">
        <v>244</v>
      </c>
      <c r="D141" t="s">
        <v>1599</v>
      </c>
      <c r="E141" t="s">
        <v>1637</v>
      </c>
      <c r="F141">
        <v>140</v>
      </c>
      <c r="G141">
        <v>99</v>
      </c>
    </row>
    <row r="142" spans="1:8" x14ac:dyDescent="0.25">
      <c r="A142" s="208" t="s">
        <v>632</v>
      </c>
      <c r="B142" s="208">
        <v>19</v>
      </c>
      <c r="C142" s="208" t="s">
        <v>245</v>
      </c>
      <c r="D142" t="s">
        <v>1600</v>
      </c>
      <c r="E142" t="s">
        <v>1638</v>
      </c>
      <c r="F142">
        <v>141</v>
      </c>
      <c r="G142">
        <v>99</v>
      </c>
    </row>
    <row r="143" spans="1:8" x14ac:dyDescent="0.25">
      <c r="A143" s="208" t="s">
        <v>632</v>
      </c>
      <c r="B143" s="208">
        <v>19</v>
      </c>
      <c r="C143" s="208" t="s">
        <v>246</v>
      </c>
      <c r="D143" t="s">
        <v>1601</v>
      </c>
      <c r="E143" t="s">
        <v>1639</v>
      </c>
      <c r="F143">
        <v>142</v>
      </c>
      <c r="G143">
        <v>99</v>
      </c>
    </row>
    <row r="144" spans="1:8" x14ac:dyDescent="0.25">
      <c r="A144" s="208" t="s">
        <v>632</v>
      </c>
      <c r="B144" s="208">
        <v>19</v>
      </c>
      <c r="C144" s="208" t="s">
        <v>247</v>
      </c>
      <c r="D144" t="s">
        <v>1602</v>
      </c>
      <c r="E144" t="s">
        <v>1640</v>
      </c>
      <c r="F144">
        <v>143</v>
      </c>
      <c r="G144">
        <v>99</v>
      </c>
    </row>
    <row r="145" spans="1:7" x14ac:dyDescent="0.25">
      <c r="A145" s="208" t="s">
        <v>632</v>
      </c>
      <c r="B145" s="208">
        <v>19</v>
      </c>
      <c r="C145" s="208" t="s">
        <v>644</v>
      </c>
      <c r="D145" t="s">
        <v>879</v>
      </c>
      <c r="E145" t="s">
        <v>882</v>
      </c>
      <c r="F145">
        <v>144</v>
      </c>
    </row>
    <row r="146" spans="1:7" x14ac:dyDescent="0.25">
      <c r="A146" s="208" t="s">
        <v>632</v>
      </c>
      <c r="B146" s="208">
        <v>20</v>
      </c>
      <c r="C146" s="208" t="s">
        <v>238</v>
      </c>
      <c r="D146" t="s">
        <v>10142</v>
      </c>
      <c r="E146" t="s">
        <v>18807</v>
      </c>
      <c r="F146">
        <v>145</v>
      </c>
      <c r="G146">
        <v>99</v>
      </c>
    </row>
    <row r="147" spans="1:7" x14ac:dyDescent="0.25">
      <c r="A147" s="208" t="s">
        <v>632</v>
      </c>
      <c r="B147" s="208">
        <v>20</v>
      </c>
      <c r="C147" s="208" t="s">
        <v>239</v>
      </c>
      <c r="D147" t="s">
        <v>10143</v>
      </c>
      <c r="E147" t="s">
        <v>18808</v>
      </c>
      <c r="F147">
        <v>146</v>
      </c>
      <c r="G147">
        <v>99</v>
      </c>
    </row>
    <row r="148" spans="1:7" x14ac:dyDescent="0.25">
      <c r="A148" s="208" t="s">
        <v>632</v>
      </c>
      <c r="B148" s="208">
        <v>20</v>
      </c>
      <c r="C148" s="208" t="s">
        <v>240</v>
      </c>
      <c r="D148" t="s">
        <v>10144</v>
      </c>
      <c r="E148" t="s">
        <v>18809</v>
      </c>
      <c r="F148">
        <v>147</v>
      </c>
      <c r="G148">
        <v>99</v>
      </c>
    </row>
    <row r="149" spans="1:7" x14ac:dyDescent="0.25">
      <c r="A149" s="208" t="s">
        <v>632</v>
      </c>
      <c r="B149" s="208">
        <v>20</v>
      </c>
      <c r="C149" s="208" t="s">
        <v>241</v>
      </c>
      <c r="D149" t="s">
        <v>10145</v>
      </c>
      <c r="E149" t="s">
        <v>18810</v>
      </c>
      <c r="F149">
        <v>148</v>
      </c>
      <c r="G149">
        <v>99</v>
      </c>
    </row>
    <row r="150" spans="1:7" x14ac:dyDescent="0.25">
      <c r="A150" s="208" t="s">
        <v>632</v>
      </c>
      <c r="B150" s="208">
        <v>20</v>
      </c>
      <c r="C150" s="208" t="s">
        <v>644</v>
      </c>
      <c r="D150" t="s">
        <v>18811</v>
      </c>
      <c r="E150" t="s">
        <v>18812</v>
      </c>
      <c r="F150">
        <v>149</v>
      </c>
    </row>
    <row r="151" spans="1:7" x14ac:dyDescent="0.25">
      <c r="A151" s="208" t="s">
        <v>632</v>
      </c>
      <c r="B151" s="208">
        <v>21</v>
      </c>
      <c r="C151" s="208" t="s">
        <v>238</v>
      </c>
      <c r="D151" t="s">
        <v>880</v>
      </c>
      <c r="E151" t="s">
        <v>883</v>
      </c>
      <c r="F151">
        <v>150</v>
      </c>
    </row>
    <row r="152" spans="1:7" x14ac:dyDescent="0.25">
      <c r="A152" s="208" t="s">
        <v>632</v>
      </c>
      <c r="B152" s="208">
        <v>21</v>
      </c>
      <c r="C152" s="208" t="s">
        <v>239</v>
      </c>
      <c r="D152" t="s">
        <v>1603</v>
      </c>
      <c r="E152" t="s">
        <v>1641</v>
      </c>
      <c r="F152">
        <v>151</v>
      </c>
      <c r="G152">
        <v>99</v>
      </c>
    </row>
    <row r="153" spans="1:7" x14ac:dyDescent="0.25">
      <c r="A153" s="208" t="s">
        <v>632</v>
      </c>
      <c r="B153" s="208">
        <v>21</v>
      </c>
      <c r="C153" s="208" t="s">
        <v>240</v>
      </c>
      <c r="D153" t="s">
        <v>1604</v>
      </c>
      <c r="E153" t="s">
        <v>1642</v>
      </c>
      <c r="F153">
        <v>152</v>
      </c>
      <c r="G153">
        <v>99</v>
      </c>
    </row>
    <row r="154" spans="1:7" x14ac:dyDescent="0.25">
      <c r="A154" s="208" t="s">
        <v>632</v>
      </c>
      <c r="B154" s="208">
        <v>21</v>
      </c>
      <c r="C154" s="208" t="s">
        <v>241</v>
      </c>
      <c r="D154" t="s">
        <v>18851</v>
      </c>
      <c r="F154">
        <v>153</v>
      </c>
    </row>
    <row r="155" spans="1:7" x14ac:dyDescent="0.25">
      <c r="A155" s="208" t="s">
        <v>632</v>
      </c>
      <c r="B155" s="208">
        <v>21</v>
      </c>
      <c r="C155" s="208" t="s">
        <v>242</v>
      </c>
      <c r="D155" t="s">
        <v>18852</v>
      </c>
      <c r="F155">
        <v>154</v>
      </c>
    </row>
    <row r="156" spans="1:7" x14ac:dyDescent="0.25">
      <c r="A156" s="208" t="s">
        <v>632</v>
      </c>
      <c r="B156" s="208">
        <v>22</v>
      </c>
      <c r="C156" s="208" t="s">
        <v>238</v>
      </c>
      <c r="D156" t="s">
        <v>18813</v>
      </c>
      <c r="E156" t="s">
        <v>18814</v>
      </c>
      <c r="F156">
        <v>155</v>
      </c>
      <c r="G156">
        <v>99</v>
      </c>
    </row>
    <row r="157" spans="1:7" x14ac:dyDescent="0.25">
      <c r="A157" s="208" t="s">
        <v>632</v>
      </c>
      <c r="B157" s="208">
        <v>22</v>
      </c>
      <c r="C157" s="208" t="s">
        <v>239</v>
      </c>
      <c r="D157" t="s">
        <v>18815</v>
      </c>
      <c r="E157" t="s">
        <v>18816</v>
      </c>
      <c r="F157">
        <v>156</v>
      </c>
      <c r="G157">
        <v>99</v>
      </c>
    </row>
    <row r="158" spans="1:7" x14ac:dyDescent="0.25">
      <c r="A158" s="208" t="s">
        <v>632</v>
      </c>
      <c r="B158" s="208">
        <v>22</v>
      </c>
      <c r="C158" s="208" t="s">
        <v>644</v>
      </c>
      <c r="D158" t="s">
        <v>10148</v>
      </c>
      <c r="E158" t="s">
        <v>18817</v>
      </c>
      <c r="F158">
        <v>157</v>
      </c>
    </row>
    <row r="159" spans="1:7" x14ac:dyDescent="0.25">
      <c r="A159" s="208" t="s">
        <v>632</v>
      </c>
      <c r="B159" s="208">
        <v>23</v>
      </c>
      <c r="C159" s="208" t="s">
        <v>238</v>
      </c>
      <c r="D159" t="s">
        <v>721</v>
      </c>
      <c r="E159" t="s">
        <v>814</v>
      </c>
      <c r="F159">
        <v>158</v>
      </c>
    </row>
    <row r="160" spans="1:7" x14ac:dyDescent="0.25">
      <c r="A160" s="208" t="s">
        <v>632</v>
      </c>
      <c r="B160" s="208">
        <v>38</v>
      </c>
      <c r="C160" s="208">
        <v>1</v>
      </c>
      <c r="D160" t="s">
        <v>18853</v>
      </c>
      <c r="F160">
        <v>159</v>
      </c>
    </row>
    <row r="161" spans="1:7" x14ac:dyDescent="0.25">
      <c r="A161" s="208" t="s">
        <v>632</v>
      </c>
      <c r="B161" s="208">
        <v>38</v>
      </c>
      <c r="C161" s="208">
        <v>2</v>
      </c>
      <c r="D161" t="s">
        <v>18854</v>
      </c>
      <c r="F161">
        <v>160</v>
      </c>
    </row>
    <row r="162" spans="1:7" x14ac:dyDescent="0.25">
      <c r="A162" s="208" t="s">
        <v>632</v>
      </c>
      <c r="B162" s="208">
        <v>38</v>
      </c>
      <c r="C162" s="208">
        <v>3</v>
      </c>
      <c r="D162" t="s">
        <v>18855</v>
      </c>
      <c r="F162">
        <v>161</v>
      </c>
    </row>
    <row r="163" spans="1:7" x14ac:dyDescent="0.25">
      <c r="A163" s="208" t="s">
        <v>632</v>
      </c>
      <c r="B163" s="208">
        <v>23</v>
      </c>
      <c r="C163" s="208">
        <v>2</v>
      </c>
      <c r="D163" t="s">
        <v>18831</v>
      </c>
      <c r="E163" t="s">
        <v>1643</v>
      </c>
      <c r="F163">
        <v>162</v>
      </c>
    </row>
    <row r="164" spans="1:7" x14ac:dyDescent="0.25">
      <c r="A164" s="208" t="s">
        <v>632</v>
      </c>
      <c r="B164" s="208">
        <v>39</v>
      </c>
      <c r="C164" s="208">
        <v>1</v>
      </c>
      <c r="D164" t="s">
        <v>18856</v>
      </c>
      <c r="E164" t="s">
        <v>18865</v>
      </c>
      <c r="F164">
        <v>163</v>
      </c>
      <c r="G164">
        <v>9</v>
      </c>
    </row>
    <row r="165" spans="1:7" x14ac:dyDescent="0.25">
      <c r="A165" s="208" t="s">
        <v>632</v>
      </c>
      <c r="B165" s="208">
        <v>39</v>
      </c>
      <c r="C165" s="208">
        <v>2</v>
      </c>
      <c r="D165" t="s">
        <v>18857</v>
      </c>
      <c r="E165" t="s">
        <v>18866</v>
      </c>
      <c r="F165">
        <v>164</v>
      </c>
      <c r="G165">
        <v>9</v>
      </c>
    </row>
    <row r="166" spans="1:7" x14ac:dyDescent="0.25">
      <c r="A166" s="208" t="s">
        <v>632</v>
      </c>
      <c r="B166" s="208">
        <v>39</v>
      </c>
      <c r="C166" s="208">
        <v>3</v>
      </c>
      <c r="D166" t="s">
        <v>18858</v>
      </c>
      <c r="E166" t="s">
        <v>18867</v>
      </c>
      <c r="F166">
        <v>165</v>
      </c>
      <c r="G166">
        <v>9</v>
      </c>
    </row>
    <row r="167" spans="1:7" x14ac:dyDescent="0.25">
      <c r="A167" s="208" t="s">
        <v>632</v>
      </c>
      <c r="B167" s="208">
        <v>39</v>
      </c>
      <c r="C167" s="208">
        <v>4</v>
      </c>
      <c r="D167" t="s">
        <v>18859</v>
      </c>
      <c r="E167" t="s">
        <v>18868</v>
      </c>
      <c r="F167">
        <v>166</v>
      </c>
      <c r="G167">
        <v>9</v>
      </c>
    </row>
    <row r="168" spans="1:7" x14ac:dyDescent="0.25">
      <c r="A168" s="208" t="s">
        <v>632</v>
      </c>
      <c r="B168" s="208">
        <v>39</v>
      </c>
      <c r="C168" s="208">
        <v>5</v>
      </c>
      <c r="D168" t="s">
        <v>18860</v>
      </c>
      <c r="E168" t="s">
        <v>18869</v>
      </c>
      <c r="F168">
        <v>167</v>
      </c>
      <c r="G168">
        <v>9</v>
      </c>
    </row>
    <row r="169" spans="1:7" x14ac:dyDescent="0.25">
      <c r="A169" s="208" t="s">
        <v>632</v>
      </c>
      <c r="B169" s="208">
        <v>39</v>
      </c>
      <c r="C169" s="208">
        <v>6</v>
      </c>
      <c r="D169" t="s">
        <v>18861</v>
      </c>
      <c r="E169" t="s">
        <v>18870</v>
      </c>
      <c r="F169">
        <v>168</v>
      </c>
      <c r="G169">
        <v>9</v>
      </c>
    </row>
    <row r="170" spans="1:7" x14ac:dyDescent="0.25">
      <c r="A170" s="208" t="s">
        <v>632</v>
      </c>
      <c r="B170" s="208">
        <v>39</v>
      </c>
      <c r="C170" s="208">
        <v>7</v>
      </c>
      <c r="D170" t="s">
        <v>18862</v>
      </c>
      <c r="E170" t="s">
        <v>18871</v>
      </c>
      <c r="F170">
        <v>169</v>
      </c>
      <c r="G170">
        <v>9</v>
      </c>
    </row>
    <row r="171" spans="1:7" x14ac:dyDescent="0.25">
      <c r="A171" s="208" t="s">
        <v>632</v>
      </c>
      <c r="B171" s="208">
        <v>39</v>
      </c>
      <c r="C171" s="208">
        <v>8</v>
      </c>
      <c r="D171" t="s">
        <v>18863</v>
      </c>
      <c r="E171" t="s">
        <v>18872</v>
      </c>
      <c r="F171">
        <v>170</v>
      </c>
      <c r="G171">
        <v>9</v>
      </c>
    </row>
    <row r="172" spans="1:7" x14ac:dyDescent="0.25">
      <c r="A172" s="208" t="s">
        <v>632</v>
      </c>
      <c r="B172" s="208">
        <v>39</v>
      </c>
      <c r="C172" s="208">
        <v>9</v>
      </c>
      <c r="D172" t="s">
        <v>18864</v>
      </c>
      <c r="E172" t="s">
        <v>18873</v>
      </c>
      <c r="F172">
        <v>171</v>
      </c>
    </row>
    <row r="173" spans="1:7" x14ac:dyDescent="0.25">
      <c r="A173" s="208" t="s">
        <v>632</v>
      </c>
      <c r="B173" s="208">
        <v>40</v>
      </c>
      <c r="C173" s="434">
        <v>1</v>
      </c>
      <c r="D173" s="434" t="s">
        <v>1605</v>
      </c>
      <c r="E173" s="434" t="s">
        <v>18865</v>
      </c>
      <c r="F173">
        <v>172</v>
      </c>
      <c r="G173">
        <v>9</v>
      </c>
    </row>
    <row r="174" spans="1:7" x14ac:dyDescent="0.25">
      <c r="A174" s="208" t="s">
        <v>632</v>
      </c>
      <c r="B174" s="208">
        <v>40</v>
      </c>
      <c r="C174" s="434">
        <v>2</v>
      </c>
      <c r="D174" s="434" t="s">
        <v>1606</v>
      </c>
      <c r="E174" s="434" t="s">
        <v>18866</v>
      </c>
      <c r="F174">
        <v>173</v>
      </c>
      <c r="G174">
        <v>9</v>
      </c>
    </row>
    <row r="175" spans="1:7" x14ac:dyDescent="0.25">
      <c r="A175" s="208" t="s">
        <v>632</v>
      </c>
      <c r="B175" s="208">
        <v>40</v>
      </c>
      <c r="C175" s="434">
        <v>3</v>
      </c>
      <c r="D175" s="434" t="s">
        <v>1607</v>
      </c>
      <c r="E175" s="434" t="s">
        <v>18867</v>
      </c>
      <c r="F175">
        <v>174</v>
      </c>
      <c r="G175">
        <v>9</v>
      </c>
    </row>
    <row r="176" spans="1:7" x14ac:dyDescent="0.25">
      <c r="A176" s="208" t="s">
        <v>632</v>
      </c>
      <c r="B176" s="208">
        <v>40</v>
      </c>
      <c r="C176" s="434">
        <v>4</v>
      </c>
      <c r="D176" s="434" t="s">
        <v>1608</v>
      </c>
      <c r="E176" s="434" t="s">
        <v>18868</v>
      </c>
      <c r="F176">
        <v>175</v>
      </c>
      <c r="G176">
        <v>9</v>
      </c>
    </row>
    <row r="177" spans="1:7" x14ac:dyDescent="0.25">
      <c r="A177" s="208" t="s">
        <v>632</v>
      </c>
      <c r="B177" s="208">
        <v>40</v>
      </c>
      <c r="C177" s="434">
        <v>5</v>
      </c>
      <c r="D177" s="434" t="s">
        <v>1609</v>
      </c>
      <c r="E177" s="434" t="s">
        <v>18869</v>
      </c>
      <c r="F177">
        <v>176</v>
      </c>
      <c r="G177">
        <v>9</v>
      </c>
    </row>
    <row r="178" spans="1:7" x14ac:dyDescent="0.25">
      <c r="A178" s="208" t="s">
        <v>632</v>
      </c>
      <c r="B178" s="208">
        <v>40</v>
      </c>
      <c r="C178" s="434">
        <v>6</v>
      </c>
      <c r="D178" s="434" t="s">
        <v>1610</v>
      </c>
      <c r="E178" s="434" t="s">
        <v>18870</v>
      </c>
      <c r="F178">
        <v>177</v>
      </c>
      <c r="G178">
        <v>9</v>
      </c>
    </row>
    <row r="179" spans="1:7" x14ac:dyDescent="0.25">
      <c r="A179" s="208" t="s">
        <v>632</v>
      </c>
      <c r="B179" s="208">
        <v>40</v>
      </c>
      <c r="C179" s="434">
        <v>7</v>
      </c>
      <c r="D179" s="434" t="s">
        <v>1611</v>
      </c>
      <c r="E179" s="434" t="s">
        <v>18871</v>
      </c>
      <c r="F179">
        <v>178</v>
      </c>
      <c r="G179">
        <v>9</v>
      </c>
    </row>
    <row r="180" spans="1:7" x14ac:dyDescent="0.25">
      <c r="A180" s="208" t="s">
        <v>632</v>
      </c>
      <c r="B180" s="208">
        <v>40</v>
      </c>
      <c r="C180" s="434">
        <v>8</v>
      </c>
      <c r="D180" s="434" t="s">
        <v>1612</v>
      </c>
      <c r="E180" s="434" t="s">
        <v>18872</v>
      </c>
      <c r="F180">
        <v>179</v>
      </c>
      <c r="G180">
        <v>9</v>
      </c>
    </row>
    <row r="181" spans="1:7" x14ac:dyDescent="0.25">
      <c r="A181" s="208" t="s">
        <v>632</v>
      </c>
      <c r="B181" s="208">
        <v>40</v>
      </c>
      <c r="C181" s="434">
        <v>9</v>
      </c>
      <c r="D181" s="434" t="s">
        <v>1613</v>
      </c>
      <c r="E181" s="434" t="s">
        <v>18873</v>
      </c>
      <c r="F181">
        <v>180</v>
      </c>
    </row>
    <row r="182" spans="1:7" x14ac:dyDescent="0.25">
      <c r="A182" s="208" t="s">
        <v>632</v>
      </c>
      <c r="B182" s="208">
        <v>25</v>
      </c>
      <c r="C182" s="208" t="s">
        <v>238</v>
      </c>
      <c r="D182" t="s">
        <v>723</v>
      </c>
      <c r="E182" t="s">
        <v>815</v>
      </c>
      <c r="F182">
        <v>181</v>
      </c>
    </row>
    <row r="183" spans="1:7" x14ac:dyDescent="0.25">
      <c r="A183" s="208" t="s">
        <v>632</v>
      </c>
      <c r="B183" s="208">
        <v>25</v>
      </c>
      <c r="C183" s="208" t="s">
        <v>239</v>
      </c>
      <c r="D183" t="s">
        <v>10149</v>
      </c>
      <c r="E183" t="s">
        <v>1644</v>
      </c>
      <c r="F183">
        <v>182</v>
      </c>
    </row>
    <row r="184" spans="1:7" x14ac:dyDescent="0.25">
      <c r="A184" s="208" t="s">
        <v>632</v>
      </c>
      <c r="B184" s="208">
        <v>26</v>
      </c>
      <c r="C184" s="208" t="s">
        <v>238</v>
      </c>
      <c r="D184" t="s">
        <v>18818</v>
      </c>
      <c r="E184" t="s">
        <v>1645</v>
      </c>
      <c r="F184">
        <v>183</v>
      </c>
    </row>
    <row r="185" spans="1:7" x14ac:dyDescent="0.25">
      <c r="A185" s="208" t="s">
        <v>632</v>
      </c>
      <c r="B185" s="208">
        <v>26</v>
      </c>
      <c r="C185" s="208" t="s">
        <v>239</v>
      </c>
      <c r="D185" t="s">
        <v>1614</v>
      </c>
      <c r="E185" t="s">
        <v>1646</v>
      </c>
      <c r="F185">
        <v>184</v>
      </c>
    </row>
    <row r="186" spans="1:7" x14ac:dyDescent="0.25">
      <c r="A186" s="208" t="s">
        <v>632</v>
      </c>
      <c r="B186" s="208">
        <v>27</v>
      </c>
      <c r="C186" s="208" t="s">
        <v>238</v>
      </c>
      <c r="D186" t="s">
        <v>724</v>
      </c>
      <c r="E186" t="s">
        <v>1647</v>
      </c>
      <c r="F186">
        <v>185</v>
      </c>
      <c r="G186">
        <v>99</v>
      </c>
    </row>
    <row r="187" spans="1:7" x14ac:dyDescent="0.25">
      <c r="A187" s="208" t="s">
        <v>632</v>
      </c>
      <c r="B187" s="208">
        <v>27</v>
      </c>
      <c r="C187" s="208" t="s">
        <v>239</v>
      </c>
      <c r="D187" t="s">
        <v>725</v>
      </c>
      <c r="E187" t="s">
        <v>816</v>
      </c>
      <c r="F187">
        <v>186</v>
      </c>
      <c r="G187">
        <v>99</v>
      </c>
    </row>
    <row r="188" spans="1:7" x14ac:dyDescent="0.25">
      <c r="A188" s="208" t="s">
        <v>632</v>
      </c>
      <c r="B188" s="208">
        <v>27</v>
      </c>
      <c r="C188" s="208">
        <v>3</v>
      </c>
      <c r="D188" t="s">
        <v>726</v>
      </c>
      <c r="E188" t="s">
        <v>817</v>
      </c>
      <c r="F188">
        <v>187</v>
      </c>
      <c r="G188">
        <v>99</v>
      </c>
    </row>
    <row r="189" spans="1:7" x14ac:dyDescent="0.25">
      <c r="A189" s="208" t="s">
        <v>632</v>
      </c>
      <c r="B189" s="208">
        <v>27</v>
      </c>
      <c r="C189" s="208">
        <v>4</v>
      </c>
      <c r="D189" t="s">
        <v>727</v>
      </c>
      <c r="E189" t="s">
        <v>818</v>
      </c>
      <c r="F189">
        <v>188</v>
      </c>
      <c r="G189">
        <v>99</v>
      </c>
    </row>
    <row r="190" spans="1:7" x14ac:dyDescent="0.25">
      <c r="A190" s="208" t="s">
        <v>632</v>
      </c>
      <c r="B190" s="208">
        <v>27</v>
      </c>
      <c r="C190" s="208">
        <v>5</v>
      </c>
      <c r="D190" t="s">
        <v>728</v>
      </c>
      <c r="E190" t="s">
        <v>819</v>
      </c>
      <c r="F190">
        <v>189</v>
      </c>
      <c r="G190">
        <v>99</v>
      </c>
    </row>
    <row r="191" spans="1:7" x14ac:dyDescent="0.25">
      <c r="A191" s="208" t="s">
        <v>632</v>
      </c>
      <c r="B191" s="208">
        <v>27</v>
      </c>
      <c r="C191" s="208">
        <v>6</v>
      </c>
      <c r="D191" t="s">
        <v>729</v>
      </c>
      <c r="E191" t="s">
        <v>820</v>
      </c>
      <c r="F191">
        <v>190</v>
      </c>
      <c r="G191">
        <v>99</v>
      </c>
    </row>
    <row r="192" spans="1:7" x14ac:dyDescent="0.25">
      <c r="A192" s="208" t="s">
        <v>632</v>
      </c>
      <c r="B192" s="208">
        <v>27</v>
      </c>
      <c r="C192" s="208">
        <v>7</v>
      </c>
      <c r="D192" t="s">
        <v>730</v>
      </c>
      <c r="E192" t="s">
        <v>821</v>
      </c>
      <c r="F192">
        <v>191</v>
      </c>
      <c r="G192">
        <v>99</v>
      </c>
    </row>
    <row r="193" spans="1:7" x14ac:dyDescent="0.25">
      <c r="A193" s="208" t="s">
        <v>632</v>
      </c>
      <c r="B193" s="208">
        <v>27</v>
      </c>
      <c r="C193" s="208">
        <v>8</v>
      </c>
      <c r="D193" t="s">
        <v>731</v>
      </c>
      <c r="E193" t="s">
        <v>822</v>
      </c>
      <c r="F193">
        <v>192</v>
      </c>
      <c r="G193">
        <v>99</v>
      </c>
    </row>
    <row r="194" spans="1:7" x14ac:dyDescent="0.25">
      <c r="A194" s="208" t="s">
        <v>632</v>
      </c>
      <c r="B194" s="208">
        <v>27</v>
      </c>
      <c r="C194" s="208">
        <v>9</v>
      </c>
      <c r="D194" t="s">
        <v>732</v>
      </c>
      <c r="E194" t="s">
        <v>823</v>
      </c>
      <c r="F194">
        <v>193</v>
      </c>
      <c r="G194">
        <v>99</v>
      </c>
    </row>
    <row r="195" spans="1:7" x14ac:dyDescent="0.25">
      <c r="A195" s="208" t="s">
        <v>632</v>
      </c>
      <c r="B195" s="208">
        <v>27</v>
      </c>
      <c r="C195" s="208">
        <v>10</v>
      </c>
      <c r="D195" t="s">
        <v>733</v>
      </c>
      <c r="E195" t="s">
        <v>824</v>
      </c>
      <c r="F195">
        <v>194</v>
      </c>
      <c r="G195">
        <v>99</v>
      </c>
    </row>
    <row r="196" spans="1:7" x14ac:dyDescent="0.25">
      <c r="A196" s="208" t="s">
        <v>632</v>
      </c>
      <c r="B196" s="208">
        <v>27</v>
      </c>
      <c r="C196" s="208">
        <v>11</v>
      </c>
      <c r="D196" t="s">
        <v>734</v>
      </c>
      <c r="E196" t="s">
        <v>825</v>
      </c>
      <c r="F196">
        <v>195</v>
      </c>
      <c r="G196">
        <v>99</v>
      </c>
    </row>
    <row r="197" spans="1:7" x14ac:dyDescent="0.25">
      <c r="A197" s="208" t="s">
        <v>632</v>
      </c>
      <c r="B197" s="208">
        <v>27</v>
      </c>
      <c r="C197" s="208">
        <v>12</v>
      </c>
      <c r="D197" t="s">
        <v>735</v>
      </c>
      <c r="E197" t="s">
        <v>826</v>
      </c>
      <c r="F197">
        <v>196</v>
      </c>
      <c r="G197">
        <v>99</v>
      </c>
    </row>
    <row r="198" spans="1:7" x14ac:dyDescent="0.25">
      <c r="A198" s="208" t="s">
        <v>632</v>
      </c>
      <c r="B198" s="208">
        <v>27</v>
      </c>
      <c r="C198" s="208">
        <v>13</v>
      </c>
      <c r="D198" t="s">
        <v>736</v>
      </c>
      <c r="E198" t="s">
        <v>827</v>
      </c>
      <c r="F198">
        <v>197</v>
      </c>
      <c r="G198">
        <v>99</v>
      </c>
    </row>
    <row r="199" spans="1:7" x14ac:dyDescent="0.25">
      <c r="A199" s="208" t="s">
        <v>632</v>
      </c>
      <c r="B199" s="208">
        <v>27</v>
      </c>
      <c r="C199" s="208">
        <v>14</v>
      </c>
      <c r="D199" t="s">
        <v>737</v>
      </c>
      <c r="E199" t="s">
        <v>828</v>
      </c>
      <c r="F199">
        <v>198</v>
      </c>
      <c r="G199">
        <v>99</v>
      </c>
    </row>
    <row r="200" spans="1:7" x14ac:dyDescent="0.25">
      <c r="A200" s="208" t="s">
        <v>632</v>
      </c>
      <c r="B200" s="208">
        <v>27</v>
      </c>
      <c r="C200" s="208">
        <v>15</v>
      </c>
      <c r="D200" t="s">
        <v>738</v>
      </c>
      <c r="E200" t="s">
        <v>829</v>
      </c>
      <c r="F200">
        <v>199</v>
      </c>
      <c r="G200">
        <v>99</v>
      </c>
    </row>
    <row r="201" spans="1:7" x14ac:dyDescent="0.25">
      <c r="A201" s="208" t="s">
        <v>632</v>
      </c>
      <c r="B201" s="208">
        <v>27</v>
      </c>
      <c r="C201" s="208">
        <v>16</v>
      </c>
      <c r="D201" t="s">
        <v>739</v>
      </c>
      <c r="E201" t="s">
        <v>830</v>
      </c>
      <c r="F201">
        <v>200</v>
      </c>
      <c r="G201">
        <v>99</v>
      </c>
    </row>
    <row r="202" spans="1:7" x14ac:dyDescent="0.25">
      <c r="A202" s="208" t="s">
        <v>632</v>
      </c>
      <c r="B202" s="208">
        <v>27</v>
      </c>
      <c r="C202" s="208">
        <v>17</v>
      </c>
      <c r="D202" t="s">
        <v>740</v>
      </c>
      <c r="E202" t="s">
        <v>831</v>
      </c>
      <c r="F202">
        <v>201</v>
      </c>
      <c r="G202">
        <v>99</v>
      </c>
    </row>
    <row r="203" spans="1:7" x14ac:dyDescent="0.25">
      <c r="A203" s="208" t="s">
        <v>632</v>
      </c>
      <c r="B203" s="208">
        <v>27</v>
      </c>
      <c r="C203" s="208">
        <v>18</v>
      </c>
      <c r="D203" t="s">
        <v>741</v>
      </c>
      <c r="E203" t="s">
        <v>832</v>
      </c>
      <c r="F203">
        <v>202</v>
      </c>
      <c r="G203">
        <v>99</v>
      </c>
    </row>
    <row r="204" spans="1:7" x14ac:dyDescent="0.25">
      <c r="A204" s="208" t="s">
        <v>632</v>
      </c>
      <c r="B204" s="208">
        <v>27</v>
      </c>
      <c r="C204" s="208">
        <v>99</v>
      </c>
      <c r="D204" t="s">
        <v>742</v>
      </c>
      <c r="E204" t="s">
        <v>833</v>
      </c>
      <c r="F204">
        <v>203</v>
      </c>
    </row>
    <row r="205" spans="1:7" x14ac:dyDescent="0.25">
      <c r="A205" s="208" t="s">
        <v>632</v>
      </c>
      <c r="B205" s="208">
        <v>28</v>
      </c>
      <c r="C205" s="208">
        <v>1</v>
      </c>
      <c r="D205" t="s">
        <v>743</v>
      </c>
      <c r="E205" t="s">
        <v>834</v>
      </c>
      <c r="F205">
        <v>204</v>
      </c>
    </row>
    <row r="206" spans="1:7" x14ac:dyDescent="0.25">
      <c r="A206" s="208" t="s">
        <v>632</v>
      </c>
      <c r="B206" s="208">
        <v>28</v>
      </c>
      <c r="C206" s="208">
        <v>2</v>
      </c>
      <c r="D206" t="s">
        <v>744</v>
      </c>
      <c r="E206" t="s">
        <v>835</v>
      </c>
      <c r="F206">
        <v>205</v>
      </c>
    </row>
    <row r="207" spans="1:7" x14ac:dyDescent="0.25">
      <c r="A207" s="208" t="s">
        <v>632</v>
      </c>
      <c r="B207" s="208">
        <v>28</v>
      </c>
      <c r="C207" s="208">
        <v>3</v>
      </c>
      <c r="D207" t="s">
        <v>745</v>
      </c>
      <c r="E207" t="s">
        <v>836</v>
      </c>
      <c r="F207">
        <v>206</v>
      </c>
    </row>
    <row r="208" spans="1:7" x14ac:dyDescent="0.25">
      <c r="A208" s="208" t="s">
        <v>632</v>
      </c>
      <c r="B208" s="208">
        <v>28</v>
      </c>
      <c r="C208" s="208">
        <v>4</v>
      </c>
      <c r="D208" t="s">
        <v>746</v>
      </c>
      <c r="E208" t="s">
        <v>837</v>
      </c>
      <c r="F208">
        <v>207</v>
      </c>
    </row>
    <row r="209" spans="1:7" x14ac:dyDescent="0.25">
      <c r="A209" s="208" t="s">
        <v>632</v>
      </c>
      <c r="B209" s="208">
        <v>28</v>
      </c>
      <c r="C209" s="208">
        <v>99</v>
      </c>
      <c r="D209" t="s">
        <v>18819</v>
      </c>
      <c r="E209" t="s">
        <v>18820</v>
      </c>
      <c r="F209">
        <v>208</v>
      </c>
    </row>
    <row r="210" spans="1:7" x14ac:dyDescent="0.25">
      <c r="A210" s="208" t="s">
        <v>632</v>
      </c>
      <c r="B210" s="208">
        <v>29</v>
      </c>
      <c r="C210" s="208">
        <v>1</v>
      </c>
      <c r="D210" t="s">
        <v>1615</v>
      </c>
      <c r="E210" t="s">
        <v>838</v>
      </c>
      <c r="F210">
        <v>209</v>
      </c>
    </row>
    <row r="211" spans="1:7" x14ac:dyDescent="0.25">
      <c r="A211" s="208" t="s">
        <v>632</v>
      </c>
      <c r="B211" s="208">
        <v>30</v>
      </c>
      <c r="C211" s="208">
        <v>1</v>
      </c>
      <c r="D211" t="s">
        <v>747</v>
      </c>
      <c r="E211" t="s">
        <v>839</v>
      </c>
      <c r="F211">
        <v>210</v>
      </c>
    </row>
    <row r="212" spans="1:7" x14ac:dyDescent="0.25">
      <c r="A212" s="208" t="s">
        <v>632</v>
      </c>
      <c r="B212" s="208">
        <v>30</v>
      </c>
      <c r="C212" s="208">
        <v>2</v>
      </c>
      <c r="D212" t="s">
        <v>748</v>
      </c>
      <c r="E212" t="s">
        <v>840</v>
      </c>
      <c r="F212">
        <v>211</v>
      </c>
    </row>
    <row r="213" spans="1:7" x14ac:dyDescent="0.25">
      <c r="A213" s="208" t="s">
        <v>632</v>
      </c>
      <c r="B213" s="208">
        <v>30</v>
      </c>
      <c r="C213" s="208">
        <v>3</v>
      </c>
      <c r="D213" t="s">
        <v>749</v>
      </c>
      <c r="E213" t="s">
        <v>841</v>
      </c>
      <c r="F213">
        <v>212</v>
      </c>
    </row>
    <row r="214" spans="1:7" x14ac:dyDescent="0.25">
      <c r="A214" s="208" t="s">
        <v>632</v>
      </c>
      <c r="B214" s="208">
        <v>31</v>
      </c>
      <c r="C214" s="208">
        <v>1</v>
      </c>
      <c r="D214" t="s">
        <v>750</v>
      </c>
      <c r="E214" t="s">
        <v>842</v>
      </c>
      <c r="F214">
        <v>213</v>
      </c>
    </row>
    <row r="215" spans="1:7" x14ac:dyDescent="0.25">
      <c r="A215" s="208" t="s">
        <v>632</v>
      </c>
      <c r="B215" s="208">
        <v>31</v>
      </c>
      <c r="C215" s="208">
        <v>2</v>
      </c>
      <c r="D215" t="s">
        <v>18821</v>
      </c>
      <c r="E215" t="s">
        <v>18822</v>
      </c>
      <c r="F215">
        <v>214</v>
      </c>
    </row>
    <row r="216" spans="1:7" x14ac:dyDescent="0.25">
      <c r="A216" s="208" t="s">
        <v>632</v>
      </c>
      <c r="B216" s="208">
        <v>32</v>
      </c>
      <c r="C216" s="208">
        <v>1</v>
      </c>
      <c r="D216" t="s">
        <v>751</v>
      </c>
      <c r="E216" t="s">
        <v>1648</v>
      </c>
      <c r="F216">
        <v>215</v>
      </c>
    </row>
    <row r="217" spans="1:7" x14ac:dyDescent="0.25">
      <c r="A217" s="208" t="s">
        <v>632</v>
      </c>
      <c r="B217" s="208">
        <v>32</v>
      </c>
      <c r="C217" s="208">
        <v>2</v>
      </c>
      <c r="D217" t="s">
        <v>1616</v>
      </c>
      <c r="E217" t="s">
        <v>1649</v>
      </c>
      <c r="F217">
        <v>216</v>
      </c>
    </row>
    <row r="218" spans="1:7" x14ac:dyDescent="0.25">
      <c r="A218" s="208" t="s">
        <v>632</v>
      </c>
      <c r="B218" s="208">
        <v>24</v>
      </c>
      <c r="C218" s="208" t="s">
        <v>238</v>
      </c>
      <c r="D218" s="208" t="s">
        <v>1605</v>
      </c>
      <c r="E218" t="s">
        <v>1652</v>
      </c>
      <c r="F218">
        <v>217</v>
      </c>
      <c r="G218">
        <v>9</v>
      </c>
    </row>
    <row r="219" spans="1:7" x14ac:dyDescent="0.25">
      <c r="A219" s="208" t="s">
        <v>632</v>
      </c>
      <c r="B219" s="208">
        <v>24</v>
      </c>
      <c r="C219" s="208" t="s">
        <v>239</v>
      </c>
      <c r="D219" s="208" t="s">
        <v>1606</v>
      </c>
      <c r="E219" t="s">
        <v>1653</v>
      </c>
      <c r="F219">
        <v>218</v>
      </c>
      <c r="G219">
        <v>9</v>
      </c>
    </row>
    <row r="220" spans="1:7" x14ac:dyDescent="0.25">
      <c r="A220" s="208" t="s">
        <v>632</v>
      </c>
      <c r="B220" s="208">
        <v>24</v>
      </c>
      <c r="C220" s="208" t="s">
        <v>240</v>
      </c>
      <c r="D220" s="208" t="s">
        <v>1607</v>
      </c>
      <c r="E220" t="s">
        <v>1654</v>
      </c>
      <c r="F220">
        <v>219</v>
      </c>
      <c r="G220">
        <v>9</v>
      </c>
    </row>
    <row r="221" spans="1:7" x14ac:dyDescent="0.25">
      <c r="A221" s="208" t="s">
        <v>632</v>
      </c>
      <c r="B221" s="208">
        <v>24</v>
      </c>
      <c r="C221" s="208" t="s">
        <v>241</v>
      </c>
      <c r="D221" s="208" t="s">
        <v>1608</v>
      </c>
      <c r="E221" t="s">
        <v>1655</v>
      </c>
      <c r="F221">
        <v>220</v>
      </c>
      <c r="G221">
        <v>9</v>
      </c>
    </row>
    <row r="222" spans="1:7" x14ac:dyDescent="0.25">
      <c r="A222" s="208" t="s">
        <v>632</v>
      </c>
      <c r="B222" s="208">
        <v>24</v>
      </c>
      <c r="C222" s="208" t="s">
        <v>242</v>
      </c>
      <c r="D222" s="208" t="s">
        <v>1609</v>
      </c>
      <c r="E222" t="s">
        <v>1651</v>
      </c>
      <c r="F222">
        <v>221</v>
      </c>
      <c r="G222">
        <v>9</v>
      </c>
    </row>
    <row r="223" spans="1:7" x14ac:dyDescent="0.25">
      <c r="A223" s="208" t="s">
        <v>632</v>
      </c>
      <c r="B223" s="208">
        <v>24</v>
      </c>
      <c r="C223" s="208" t="s">
        <v>243</v>
      </c>
      <c r="D223" s="208" t="s">
        <v>1610</v>
      </c>
      <c r="E223" t="s">
        <v>1656</v>
      </c>
      <c r="F223">
        <v>222</v>
      </c>
      <c r="G223">
        <v>9</v>
      </c>
    </row>
    <row r="224" spans="1:7" x14ac:dyDescent="0.25">
      <c r="A224" s="208" t="s">
        <v>632</v>
      </c>
      <c r="B224" s="208">
        <v>24</v>
      </c>
      <c r="C224" s="208" t="s">
        <v>244</v>
      </c>
      <c r="D224" s="208" t="s">
        <v>1611</v>
      </c>
      <c r="E224" t="s">
        <v>1657</v>
      </c>
      <c r="F224">
        <v>223</v>
      </c>
      <c r="G224">
        <v>9</v>
      </c>
    </row>
    <row r="225" spans="1:10" x14ac:dyDescent="0.25">
      <c r="A225" s="208" t="s">
        <v>632</v>
      </c>
      <c r="B225" s="208">
        <v>24</v>
      </c>
      <c r="C225" s="208" t="s">
        <v>245</v>
      </c>
      <c r="D225" s="208" t="s">
        <v>1612</v>
      </c>
      <c r="E225" t="s">
        <v>1658</v>
      </c>
      <c r="F225">
        <v>224</v>
      </c>
      <c r="G225">
        <v>9</v>
      </c>
    </row>
    <row r="226" spans="1:10" x14ac:dyDescent="0.25">
      <c r="A226" s="208" t="s">
        <v>632</v>
      </c>
      <c r="B226" s="208">
        <v>24</v>
      </c>
      <c r="C226" s="208" t="s">
        <v>246</v>
      </c>
      <c r="D226" s="208" t="s">
        <v>1613</v>
      </c>
      <c r="E226" t="s">
        <v>1659</v>
      </c>
      <c r="F226">
        <v>225</v>
      </c>
      <c r="H226" s="208"/>
      <c r="I226" s="208"/>
    </row>
    <row r="227" spans="1:10" x14ac:dyDescent="0.25">
      <c r="A227" s="435" t="s">
        <v>632</v>
      </c>
      <c r="B227" s="435">
        <v>34</v>
      </c>
      <c r="C227" s="435">
        <v>1</v>
      </c>
      <c r="D227" s="435" t="s">
        <v>880</v>
      </c>
      <c r="E227" s="436" t="s">
        <v>883</v>
      </c>
      <c r="F227" s="436">
        <v>3</v>
      </c>
      <c r="H227" s="208" t="s">
        <v>18790</v>
      </c>
      <c r="J227" s="210" t="s">
        <v>18875</v>
      </c>
    </row>
    <row r="228" spans="1:10" x14ac:dyDescent="0.25">
      <c r="A228" s="435" t="s">
        <v>632</v>
      </c>
      <c r="B228" s="435">
        <v>34</v>
      </c>
      <c r="C228" s="435">
        <v>2</v>
      </c>
      <c r="D228" s="435" t="s">
        <v>18823</v>
      </c>
      <c r="E228" s="436" t="s">
        <v>1641</v>
      </c>
      <c r="F228" s="436">
        <v>4</v>
      </c>
      <c r="H228" s="208" t="s">
        <v>18790</v>
      </c>
      <c r="I228" s="208" t="s">
        <v>18790</v>
      </c>
      <c r="J228" s="210" t="s">
        <v>18875</v>
      </c>
    </row>
    <row r="229" spans="1:10" x14ac:dyDescent="0.25">
      <c r="A229" s="435" t="s">
        <v>632</v>
      </c>
      <c r="B229" s="435">
        <v>34</v>
      </c>
      <c r="C229" s="435">
        <v>3</v>
      </c>
      <c r="D229" s="435" t="s">
        <v>1592</v>
      </c>
      <c r="E229" s="436" t="s">
        <v>1632</v>
      </c>
      <c r="F229" s="436">
        <v>1</v>
      </c>
      <c r="H229" s="208" t="s">
        <v>18790</v>
      </c>
      <c r="I229" s="208" t="s">
        <v>18790</v>
      </c>
      <c r="J229" s="210" t="s">
        <v>18875</v>
      </c>
    </row>
    <row r="230" spans="1:10" x14ac:dyDescent="0.25">
      <c r="A230" s="435" t="s">
        <v>632</v>
      </c>
      <c r="B230" s="435">
        <v>34</v>
      </c>
      <c r="C230" s="435">
        <v>4</v>
      </c>
      <c r="D230" s="435" t="s">
        <v>1593</v>
      </c>
      <c r="E230" s="436" t="s">
        <v>1632</v>
      </c>
      <c r="F230" s="436">
        <v>2</v>
      </c>
      <c r="H230" s="208" t="s">
        <v>18790</v>
      </c>
      <c r="I230" s="208" t="s">
        <v>18790</v>
      </c>
      <c r="J230" s="210" t="s">
        <v>18875</v>
      </c>
    </row>
    <row r="231" spans="1:10" x14ac:dyDescent="0.25">
      <c r="A231" s="435" t="s">
        <v>632</v>
      </c>
      <c r="B231" s="435">
        <v>35</v>
      </c>
      <c r="C231" s="435">
        <v>1</v>
      </c>
      <c r="D231" s="435" t="s">
        <v>721</v>
      </c>
      <c r="E231" s="436" t="s">
        <v>814</v>
      </c>
      <c r="F231" s="436">
        <v>172</v>
      </c>
      <c r="H231" s="208" t="s">
        <v>18790</v>
      </c>
      <c r="I231" s="208" t="s">
        <v>18790</v>
      </c>
      <c r="J231" s="210" t="s">
        <v>18875</v>
      </c>
    </row>
    <row r="232" spans="1:10" x14ac:dyDescent="0.25">
      <c r="A232" s="435" t="s">
        <v>632</v>
      </c>
      <c r="B232" s="435">
        <v>35</v>
      </c>
      <c r="C232" s="435">
        <v>2</v>
      </c>
      <c r="D232" s="435" t="s">
        <v>722</v>
      </c>
      <c r="E232" s="436" t="s">
        <v>1643</v>
      </c>
      <c r="F232" s="436">
        <v>173</v>
      </c>
      <c r="H232" s="208" t="s">
        <v>18824</v>
      </c>
      <c r="I232" s="208" t="s">
        <v>18825</v>
      </c>
      <c r="J232" s="210" t="s">
        <v>18875</v>
      </c>
    </row>
    <row r="233" spans="1:10" x14ac:dyDescent="0.25">
      <c r="A233" s="435" t="s">
        <v>632</v>
      </c>
      <c r="B233" s="435">
        <v>35</v>
      </c>
      <c r="C233" s="435">
        <v>3</v>
      </c>
      <c r="D233" s="435" t="s">
        <v>18826</v>
      </c>
      <c r="E233" s="436" t="s">
        <v>18827</v>
      </c>
      <c r="F233" s="436">
        <v>174</v>
      </c>
      <c r="H233" s="208" t="s">
        <v>18790</v>
      </c>
      <c r="I233" s="208" t="s">
        <v>18790</v>
      </c>
      <c r="J233" s="210" t="s">
        <v>18875</v>
      </c>
    </row>
    <row r="234" spans="1:10" x14ac:dyDescent="0.25">
      <c r="A234" s="435" t="s">
        <v>632</v>
      </c>
      <c r="B234" s="435">
        <v>36</v>
      </c>
      <c r="C234" s="435">
        <v>1</v>
      </c>
      <c r="D234" s="435" t="s">
        <v>692</v>
      </c>
      <c r="E234" s="436" t="s">
        <v>1626</v>
      </c>
      <c r="F234" s="436">
        <v>1</v>
      </c>
      <c r="H234" s="208" t="s">
        <v>18790</v>
      </c>
      <c r="I234" s="208" t="s">
        <v>18790</v>
      </c>
      <c r="J234" s="210" t="s">
        <v>18875</v>
      </c>
    </row>
    <row r="235" spans="1:10" x14ac:dyDescent="0.25">
      <c r="A235" s="435" t="s">
        <v>632</v>
      </c>
      <c r="B235" s="435">
        <v>36</v>
      </c>
      <c r="C235" s="435">
        <v>2</v>
      </c>
      <c r="D235" s="435" t="s">
        <v>1590</v>
      </c>
      <c r="E235" s="436" t="s">
        <v>1627</v>
      </c>
      <c r="F235" s="436">
        <v>2</v>
      </c>
      <c r="H235" s="208" t="s">
        <v>18790</v>
      </c>
      <c r="I235" s="208" t="s">
        <v>18790</v>
      </c>
      <c r="J235" s="210" t="s">
        <v>18875</v>
      </c>
    </row>
    <row r="236" spans="1:10" x14ac:dyDescent="0.25">
      <c r="A236" s="435" t="s">
        <v>632</v>
      </c>
      <c r="B236" s="435">
        <v>36</v>
      </c>
      <c r="C236" s="435">
        <v>3</v>
      </c>
      <c r="D236" s="435" t="s">
        <v>693</v>
      </c>
      <c r="E236" s="436" t="s">
        <v>788</v>
      </c>
      <c r="F236" s="436">
        <v>3</v>
      </c>
      <c r="H236" s="208" t="s">
        <v>18790</v>
      </c>
      <c r="I236" s="208" t="s">
        <v>18790</v>
      </c>
      <c r="J236" s="210" t="s">
        <v>18875</v>
      </c>
    </row>
    <row r="237" spans="1:10" x14ac:dyDescent="0.25">
      <c r="A237" s="435" t="s">
        <v>632</v>
      </c>
      <c r="B237" s="435">
        <v>36</v>
      </c>
      <c r="C237" s="435">
        <v>4</v>
      </c>
      <c r="D237" s="435" t="s">
        <v>1591</v>
      </c>
      <c r="E237" s="436" t="s">
        <v>1628</v>
      </c>
      <c r="F237" s="436">
        <v>4</v>
      </c>
      <c r="H237" s="208" t="s">
        <v>18790</v>
      </c>
      <c r="I237" s="208" t="s">
        <v>18790</v>
      </c>
      <c r="J237" s="210" t="s">
        <v>18875</v>
      </c>
    </row>
    <row r="238" spans="1:10" x14ac:dyDescent="0.25">
      <c r="D238" s="208"/>
      <c r="H238" s="208"/>
      <c r="I238" s="208"/>
    </row>
    <row r="239" spans="1:10" x14ac:dyDescent="0.25">
      <c r="D239" s="208"/>
      <c r="H239" s="208"/>
      <c r="I239" s="208"/>
    </row>
    <row r="240" spans="1:10" x14ac:dyDescent="0.25">
      <c r="D240" s="208"/>
      <c r="H240" s="208"/>
      <c r="I240" s="208"/>
    </row>
    <row r="241" spans="4:9" x14ac:dyDescent="0.25">
      <c r="D241" s="208"/>
      <c r="H241" s="208"/>
      <c r="I241" s="208"/>
    </row>
    <row r="242" spans="4:9" x14ac:dyDescent="0.25">
      <c r="D242" s="208"/>
      <c r="H242" s="208"/>
      <c r="I242" s="208"/>
    </row>
  </sheetData>
  <sheetProtection algorithmName="SHA-512" hashValue="yOVZQgYsWHsFal2ekFpIA1YNRaf1A2r+xvWgiv9c6m82WKz4mgwAQjdxc4qGEmRKw/F9F5vZeUPcK5Usunvy4A==" saltValue="z18KPwOj2xU2d8jPumXjbQ==" spinCount="100000" sheet="1" objects="1" scenario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I177"/>
  <sheetViews>
    <sheetView showRowColHeaders="0" topLeftCell="B1" workbookViewId="0">
      <selection activeCell="B1" sqref="A1:IV65536"/>
    </sheetView>
  </sheetViews>
  <sheetFormatPr defaultColWidth="9.33203125" defaultRowHeight="13.2" x14ac:dyDescent="0.25"/>
  <cols>
    <col min="1" max="3" width="13.6640625" style="208" customWidth="1"/>
    <col min="4" max="4" width="38.6640625" style="208" customWidth="1"/>
    <col min="5" max="5" width="17.33203125" style="208" customWidth="1"/>
    <col min="6" max="9" width="13.6640625" style="208" customWidth="1"/>
    <col min="10" max="16384" width="9.33203125" style="208"/>
  </cols>
  <sheetData>
    <row r="1" spans="1:9" ht="14.4" x14ac:dyDescent="0.25">
      <c r="A1" s="228" t="s">
        <v>35</v>
      </c>
      <c r="B1" s="228" t="s">
        <v>639</v>
      </c>
      <c r="C1" s="228" t="s">
        <v>641</v>
      </c>
      <c r="D1" s="228" t="s">
        <v>647</v>
      </c>
      <c r="E1" s="228" t="s">
        <v>648</v>
      </c>
      <c r="F1" s="228" t="s">
        <v>649</v>
      </c>
      <c r="G1" s="228" t="s">
        <v>650</v>
      </c>
      <c r="H1" s="228" t="s">
        <v>645</v>
      </c>
      <c r="I1" s="228" t="s">
        <v>646</v>
      </c>
    </row>
    <row r="2" spans="1:9" x14ac:dyDescent="0.25">
      <c r="A2" s="210" t="s">
        <v>632</v>
      </c>
      <c r="B2" s="210">
        <v>1</v>
      </c>
      <c r="C2" s="215" t="s">
        <v>238</v>
      </c>
      <c r="D2" s="210" t="s">
        <v>843</v>
      </c>
      <c r="E2" s="210" t="s">
        <v>844</v>
      </c>
    </row>
    <row r="3" spans="1:9" x14ac:dyDescent="0.25">
      <c r="A3" s="210" t="s">
        <v>632</v>
      </c>
      <c r="B3" s="210">
        <v>2</v>
      </c>
      <c r="C3" s="215" t="s">
        <v>238</v>
      </c>
      <c r="D3" s="210" t="s">
        <v>843</v>
      </c>
      <c r="E3" s="210" t="s">
        <v>844</v>
      </c>
    </row>
    <row r="4" spans="1:9" x14ac:dyDescent="0.25">
      <c r="A4" s="210" t="s">
        <v>632</v>
      </c>
      <c r="B4" s="210">
        <v>3</v>
      </c>
      <c r="C4" s="215" t="s">
        <v>238</v>
      </c>
      <c r="D4" s="210" t="s">
        <v>843</v>
      </c>
      <c r="E4" s="210" t="s">
        <v>844</v>
      </c>
    </row>
    <row r="5" spans="1:9" x14ac:dyDescent="0.25">
      <c r="A5" s="210" t="s">
        <v>632</v>
      </c>
      <c r="B5" s="210">
        <v>4</v>
      </c>
      <c r="C5" s="215" t="s">
        <v>238</v>
      </c>
      <c r="D5" s="210" t="s">
        <v>843</v>
      </c>
      <c r="E5" s="210" t="s">
        <v>844</v>
      </c>
    </row>
    <row r="6" spans="1:9" x14ac:dyDescent="0.25">
      <c r="A6" s="210" t="s">
        <v>632</v>
      </c>
      <c r="B6" s="210">
        <v>5</v>
      </c>
      <c r="C6" s="215" t="s">
        <v>238</v>
      </c>
      <c r="D6" s="210" t="s">
        <v>843</v>
      </c>
      <c r="E6" s="210" t="s">
        <v>844</v>
      </c>
    </row>
    <row r="7" spans="1:9" x14ac:dyDescent="0.25">
      <c r="A7" s="210" t="s">
        <v>632</v>
      </c>
      <c r="B7" s="210">
        <v>6</v>
      </c>
      <c r="C7" s="226" t="s">
        <v>238</v>
      </c>
      <c r="D7" s="210" t="s">
        <v>843</v>
      </c>
      <c r="E7" s="210" t="s">
        <v>844</v>
      </c>
    </row>
    <row r="8" spans="1:9" x14ac:dyDescent="0.25">
      <c r="A8" s="210" t="s">
        <v>632</v>
      </c>
      <c r="B8" s="210">
        <v>7</v>
      </c>
      <c r="C8" s="215" t="s">
        <v>238</v>
      </c>
      <c r="D8" s="210" t="s">
        <v>843</v>
      </c>
      <c r="E8" s="210" t="s">
        <v>844</v>
      </c>
    </row>
    <row r="9" spans="1:9" x14ac:dyDescent="0.25">
      <c r="A9" s="210" t="s">
        <v>632</v>
      </c>
      <c r="B9" s="210">
        <v>8</v>
      </c>
      <c r="C9" s="215" t="s">
        <v>238</v>
      </c>
      <c r="D9" s="210" t="s">
        <v>843</v>
      </c>
      <c r="E9" s="210" t="s">
        <v>844</v>
      </c>
    </row>
    <row r="10" spans="1:9" x14ac:dyDescent="0.25">
      <c r="A10" s="210" t="s">
        <v>632</v>
      </c>
      <c r="B10" s="210">
        <v>9</v>
      </c>
      <c r="C10" s="215" t="s">
        <v>238</v>
      </c>
      <c r="D10" s="210" t="s">
        <v>843</v>
      </c>
      <c r="E10" s="210" t="s">
        <v>844</v>
      </c>
    </row>
    <row r="11" spans="1:9" x14ac:dyDescent="0.25">
      <c r="A11" s="210" t="s">
        <v>632</v>
      </c>
      <c r="B11" s="210">
        <v>10</v>
      </c>
      <c r="C11" s="215" t="s">
        <v>238</v>
      </c>
      <c r="D11" s="210" t="s">
        <v>843</v>
      </c>
      <c r="E11" s="210" t="s">
        <v>844</v>
      </c>
    </row>
    <row r="12" spans="1:9" x14ac:dyDescent="0.25">
      <c r="A12" s="210" t="s">
        <v>632</v>
      </c>
      <c r="B12" s="210">
        <v>11</v>
      </c>
      <c r="C12" s="215" t="s">
        <v>238</v>
      </c>
      <c r="D12" s="210" t="s">
        <v>843</v>
      </c>
      <c r="E12" s="210" t="s">
        <v>844</v>
      </c>
    </row>
    <row r="13" spans="1:9" x14ac:dyDescent="0.25">
      <c r="A13" s="210" t="s">
        <v>632</v>
      </c>
      <c r="B13" s="210">
        <v>12</v>
      </c>
      <c r="C13" s="226" t="s">
        <v>238</v>
      </c>
      <c r="D13" s="210" t="s">
        <v>843</v>
      </c>
      <c r="E13" s="210" t="s">
        <v>844</v>
      </c>
    </row>
    <row r="14" spans="1:9" x14ac:dyDescent="0.25">
      <c r="A14" s="210" t="s">
        <v>632</v>
      </c>
      <c r="B14" s="210">
        <v>13</v>
      </c>
      <c r="C14" s="215" t="s">
        <v>238</v>
      </c>
      <c r="D14" s="210" t="s">
        <v>843</v>
      </c>
      <c r="E14" s="210" t="s">
        <v>844</v>
      </c>
    </row>
    <row r="15" spans="1:9" x14ac:dyDescent="0.25">
      <c r="A15" s="210" t="s">
        <v>632</v>
      </c>
      <c r="B15" s="210">
        <v>14</v>
      </c>
      <c r="C15" s="215" t="s">
        <v>238</v>
      </c>
      <c r="D15" s="210" t="s">
        <v>843</v>
      </c>
      <c r="E15" s="210" t="s">
        <v>844</v>
      </c>
    </row>
    <row r="16" spans="1:9" x14ac:dyDescent="0.25">
      <c r="A16" s="210" t="s">
        <v>632</v>
      </c>
      <c r="B16" s="210">
        <v>15</v>
      </c>
      <c r="C16" s="215" t="s">
        <v>238</v>
      </c>
      <c r="D16" s="210" t="s">
        <v>843</v>
      </c>
      <c r="E16" s="210" t="s">
        <v>844</v>
      </c>
    </row>
    <row r="17" spans="1:5" x14ac:dyDescent="0.25">
      <c r="A17" s="210" t="s">
        <v>632</v>
      </c>
      <c r="B17" s="210">
        <v>16</v>
      </c>
      <c r="C17" s="215" t="s">
        <v>238</v>
      </c>
      <c r="D17" s="210" t="s">
        <v>884</v>
      </c>
      <c r="E17" s="210" t="s">
        <v>892</v>
      </c>
    </row>
    <row r="18" spans="1:5" x14ac:dyDescent="0.25">
      <c r="A18" s="210" t="s">
        <v>632</v>
      </c>
      <c r="B18" s="210">
        <v>16</v>
      </c>
      <c r="C18" s="208">
        <v>2</v>
      </c>
      <c r="D18" s="210" t="s">
        <v>885</v>
      </c>
      <c r="E18" s="210" t="s">
        <v>893</v>
      </c>
    </row>
    <row r="19" spans="1:5" x14ac:dyDescent="0.25">
      <c r="A19" s="210" t="s">
        <v>632</v>
      </c>
      <c r="B19" s="210">
        <v>16</v>
      </c>
      <c r="C19" s="208">
        <v>3</v>
      </c>
      <c r="D19" s="210" t="s">
        <v>886</v>
      </c>
      <c r="E19" s="210" t="s">
        <v>894</v>
      </c>
    </row>
    <row r="20" spans="1:5" x14ac:dyDescent="0.25">
      <c r="A20" s="210" t="s">
        <v>632</v>
      </c>
      <c r="B20" s="210">
        <v>16</v>
      </c>
      <c r="C20" s="208">
        <v>4</v>
      </c>
      <c r="D20" s="210" t="s">
        <v>887</v>
      </c>
      <c r="E20" s="210" t="s">
        <v>895</v>
      </c>
    </row>
    <row r="21" spans="1:5" x14ac:dyDescent="0.25">
      <c r="A21" s="210" t="s">
        <v>632</v>
      </c>
      <c r="B21" s="210">
        <v>16</v>
      </c>
      <c r="C21" s="215" t="s">
        <v>242</v>
      </c>
      <c r="D21" s="210" t="s">
        <v>888</v>
      </c>
      <c r="E21" s="210" t="s">
        <v>896</v>
      </c>
    </row>
    <row r="22" spans="1:5" x14ac:dyDescent="0.25">
      <c r="A22" s="210" t="s">
        <v>632</v>
      </c>
      <c r="B22" s="210">
        <v>16</v>
      </c>
      <c r="C22" s="208">
        <v>6</v>
      </c>
      <c r="D22" s="210" t="s">
        <v>889</v>
      </c>
      <c r="E22" s="210" t="s">
        <v>897</v>
      </c>
    </row>
    <row r="23" spans="1:5" x14ac:dyDescent="0.25">
      <c r="A23" s="210" t="s">
        <v>632</v>
      </c>
      <c r="B23" s="210">
        <v>16</v>
      </c>
      <c r="C23" s="208">
        <v>7</v>
      </c>
      <c r="D23" s="210" t="s">
        <v>890</v>
      </c>
      <c r="E23" s="210" t="s">
        <v>898</v>
      </c>
    </row>
    <row r="24" spans="1:5" x14ac:dyDescent="0.25">
      <c r="A24" s="210" t="s">
        <v>632</v>
      </c>
      <c r="B24" s="210">
        <v>16</v>
      </c>
      <c r="C24" s="208">
        <v>8</v>
      </c>
      <c r="D24" s="210" t="s">
        <v>221</v>
      </c>
      <c r="E24" s="210" t="s">
        <v>899</v>
      </c>
    </row>
    <row r="25" spans="1:5" x14ac:dyDescent="0.25">
      <c r="A25" s="210" t="s">
        <v>632</v>
      </c>
      <c r="B25" s="210">
        <v>16</v>
      </c>
      <c r="C25" s="208">
        <v>99</v>
      </c>
      <c r="D25" s="210" t="s">
        <v>891</v>
      </c>
      <c r="E25" s="208" t="s">
        <v>900</v>
      </c>
    </row>
    <row r="26" spans="1:5" x14ac:dyDescent="0.25">
      <c r="A26" s="210" t="s">
        <v>632</v>
      </c>
      <c r="B26" s="210">
        <v>17</v>
      </c>
      <c r="C26" s="215" t="s">
        <v>238</v>
      </c>
      <c r="D26" s="210" t="s">
        <v>843</v>
      </c>
      <c r="E26" s="210" t="s">
        <v>844</v>
      </c>
    </row>
    <row r="27" spans="1:5" x14ac:dyDescent="0.25">
      <c r="A27" s="210" t="s">
        <v>632</v>
      </c>
      <c r="B27" s="210">
        <v>18</v>
      </c>
      <c r="C27" s="226" t="s">
        <v>238</v>
      </c>
      <c r="D27" s="210" t="s">
        <v>843</v>
      </c>
      <c r="E27" s="210" t="s">
        <v>844</v>
      </c>
    </row>
    <row r="28" spans="1:5" x14ac:dyDescent="0.25">
      <c r="A28" s="210" t="s">
        <v>632</v>
      </c>
      <c r="B28" s="210">
        <v>19</v>
      </c>
      <c r="C28" s="208">
        <v>99</v>
      </c>
      <c r="D28" s="210" t="s">
        <v>891</v>
      </c>
      <c r="E28" s="208" t="s">
        <v>900</v>
      </c>
    </row>
    <row r="29" spans="1:5" x14ac:dyDescent="0.25">
      <c r="A29" s="210" t="s">
        <v>632</v>
      </c>
      <c r="B29" s="210">
        <v>20</v>
      </c>
      <c r="C29" s="215" t="s">
        <v>238</v>
      </c>
      <c r="D29" s="210" t="s">
        <v>843</v>
      </c>
      <c r="E29" s="210" t="s">
        <v>844</v>
      </c>
    </row>
    <row r="30" spans="1:5" x14ac:dyDescent="0.25">
      <c r="A30" s="210" t="s">
        <v>632</v>
      </c>
      <c r="B30" s="210">
        <v>21</v>
      </c>
      <c r="C30" s="307" t="s">
        <v>248</v>
      </c>
      <c r="D30" s="210" t="s">
        <v>843</v>
      </c>
      <c r="E30" s="210" t="s">
        <v>844</v>
      </c>
    </row>
    <row r="31" spans="1:5" x14ac:dyDescent="0.25">
      <c r="A31" s="210" t="s">
        <v>632</v>
      </c>
      <c r="B31" s="210">
        <v>22</v>
      </c>
      <c r="C31" s="215" t="s">
        <v>238</v>
      </c>
      <c r="D31" s="210" t="s">
        <v>843</v>
      </c>
      <c r="E31" s="210" t="s">
        <v>844</v>
      </c>
    </row>
    <row r="32" spans="1:5" x14ac:dyDescent="0.25">
      <c r="A32" s="210" t="s">
        <v>632</v>
      </c>
      <c r="B32" s="210">
        <v>23</v>
      </c>
      <c r="C32" s="215" t="s">
        <v>238</v>
      </c>
      <c r="D32" s="210" t="s">
        <v>843</v>
      </c>
      <c r="E32" s="210" t="s">
        <v>844</v>
      </c>
    </row>
    <row r="33" spans="1:5" x14ac:dyDescent="0.25">
      <c r="A33" s="210" t="s">
        <v>632</v>
      </c>
      <c r="B33" s="210">
        <v>24</v>
      </c>
      <c r="C33" s="226" t="s">
        <v>238</v>
      </c>
      <c r="D33" s="261" t="s">
        <v>912</v>
      </c>
      <c r="E33" s="210" t="s">
        <v>498</v>
      </c>
    </row>
    <row r="34" spans="1:5" x14ac:dyDescent="0.25">
      <c r="A34" s="210" t="s">
        <v>632</v>
      </c>
      <c r="B34" s="210">
        <v>24</v>
      </c>
      <c r="C34" s="226" t="s">
        <v>239</v>
      </c>
      <c r="D34" s="261" t="s">
        <v>291</v>
      </c>
      <c r="E34" s="210" t="s">
        <v>499</v>
      </c>
    </row>
    <row r="35" spans="1:5" x14ac:dyDescent="0.25">
      <c r="A35" s="210" t="s">
        <v>632</v>
      </c>
      <c r="B35" s="210">
        <v>24</v>
      </c>
      <c r="C35" s="226" t="s">
        <v>240</v>
      </c>
      <c r="D35" s="261" t="s">
        <v>913</v>
      </c>
      <c r="E35" s="210" t="s">
        <v>946</v>
      </c>
    </row>
    <row r="36" spans="1:5" x14ac:dyDescent="0.25">
      <c r="A36" s="210" t="s">
        <v>632</v>
      </c>
      <c r="B36" s="210">
        <v>24</v>
      </c>
      <c r="C36" s="226" t="s">
        <v>241</v>
      </c>
      <c r="D36" s="261" t="s">
        <v>914</v>
      </c>
      <c r="E36" s="210" t="s">
        <v>947</v>
      </c>
    </row>
    <row r="37" spans="1:5" x14ac:dyDescent="0.25">
      <c r="A37" s="210" t="s">
        <v>632</v>
      </c>
      <c r="B37" s="210">
        <v>24</v>
      </c>
      <c r="C37" s="226" t="s">
        <v>242</v>
      </c>
      <c r="D37" s="261" t="s">
        <v>915</v>
      </c>
      <c r="E37" s="210" t="s">
        <v>950</v>
      </c>
    </row>
    <row r="38" spans="1:5" x14ac:dyDescent="0.25">
      <c r="A38" s="210" t="s">
        <v>632</v>
      </c>
      <c r="B38" s="210">
        <v>24</v>
      </c>
      <c r="C38" s="226" t="s">
        <v>243</v>
      </c>
      <c r="D38" s="261" t="s">
        <v>916</v>
      </c>
      <c r="E38" s="210" t="s">
        <v>951</v>
      </c>
    </row>
    <row r="39" spans="1:5" x14ac:dyDescent="0.25">
      <c r="A39" s="210" t="s">
        <v>632</v>
      </c>
      <c r="B39" s="210">
        <v>24</v>
      </c>
      <c r="C39" s="226" t="s">
        <v>244</v>
      </c>
      <c r="D39" s="261" t="s">
        <v>917</v>
      </c>
      <c r="E39" s="210" t="s">
        <v>952</v>
      </c>
    </row>
    <row r="40" spans="1:5" x14ac:dyDescent="0.25">
      <c r="A40" s="210" t="s">
        <v>632</v>
      </c>
      <c r="B40" s="210">
        <v>24</v>
      </c>
      <c r="C40" s="226" t="s">
        <v>245</v>
      </c>
      <c r="D40" s="261" t="s">
        <v>918</v>
      </c>
      <c r="E40" s="210" t="s">
        <v>953</v>
      </c>
    </row>
    <row r="41" spans="1:5" x14ac:dyDescent="0.25">
      <c r="A41" s="210" t="s">
        <v>632</v>
      </c>
      <c r="B41" s="210">
        <v>24</v>
      </c>
      <c r="C41" s="226" t="s">
        <v>246</v>
      </c>
      <c r="D41" s="261" t="s">
        <v>919</v>
      </c>
      <c r="E41" s="210" t="s">
        <v>954</v>
      </c>
    </row>
    <row r="42" spans="1:5" x14ac:dyDescent="0.25">
      <c r="A42" s="210" t="s">
        <v>632</v>
      </c>
      <c r="B42" s="210">
        <v>24</v>
      </c>
      <c r="C42" s="226" t="s">
        <v>247</v>
      </c>
      <c r="D42" s="261" t="s">
        <v>920</v>
      </c>
      <c r="E42" s="210" t="s">
        <v>955</v>
      </c>
    </row>
    <row r="43" spans="1:5" x14ac:dyDescent="0.25">
      <c r="A43" s="210" t="s">
        <v>632</v>
      </c>
      <c r="B43" s="210">
        <v>24</v>
      </c>
      <c r="C43" s="226" t="s">
        <v>248</v>
      </c>
      <c r="D43" s="261" t="s">
        <v>921</v>
      </c>
      <c r="E43" s="210" t="s">
        <v>959</v>
      </c>
    </row>
    <row r="44" spans="1:5" x14ac:dyDescent="0.25">
      <c r="A44" s="210" t="s">
        <v>632</v>
      </c>
      <c r="B44" s="210">
        <v>24</v>
      </c>
      <c r="C44" s="226" t="s">
        <v>249</v>
      </c>
      <c r="D44" s="261" t="s">
        <v>922</v>
      </c>
      <c r="E44" s="210" t="s">
        <v>958</v>
      </c>
    </row>
    <row r="45" spans="1:5" x14ac:dyDescent="0.25">
      <c r="A45" s="210" t="s">
        <v>632</v>
      </c>
      <c r="B45" s="210">
        <v>24</v>
      </c>
      <c r="C45" s="226" t="s">
        <v>250</v>
      </c>
      <c r="D45" s="261" t="s">
        <v>923</v>
      </c>
      <c r="E45" s="210" t="s">
        <v>960</v>
      </c>
    </row>
    <row r="46" spans="1:5" x14ac:dyDescent="0.25">
      <c r="A46" s="210" t="s">
        <v>632</v>
      </c>
      <c r="B46" s="210">
        <v>24</v>
      </c>
      <c r="C46" s="226" t="s">
        <v>251</v>
      </c>
      <c r="D46" s="261" t="s">
        <v>309</v>
      </c>
      <c r="E46" s="210" t="s">
        <v>961</v>
      </c>
    </row>
    <row r="47" spans="1:5" ht="26.4" x14ac:dyDescent="0.25">
      <c r="A47" s="210" t="s">
        <v>632</v>
      </c>
      <c r="B47" s="210">
        <v>24</v>
      </c>
      <c r="C47" s="226" t="s">
        <v>252</v>
      </c>
      <c r="D47" s="261" t="s">
        <v>924</v>
      </c>
      <c r="E47" s="210" t="s">
        <v>962</v>
      </c>
    </row>
    <row r="48" spans="1:5" x14ac:dyDescent="0.25">
      <c r="A48" s="210" t="s">
        <v>632</v>
      </c>
      <c r="B48" s="210">
        <v>24</v>
      </c>
      <c r="C48" s="226" t="s">
        <v>253</v>
      </c>
      <c r="D48" s="261" t="s">
        <v>275</v>
      </c>
      <c r="E48" s="210" t="s">
        <v>478</v>
      </c>
    </row>
    <row r="49" spans="1:5" x14ac:dyDescent="0.25">
      <c r="A49" s="210" t="s">
        <v>632</v>
      </c>
      <c r="B49" s="210">
        <v>24</v>
      </c>
      <c r="C49" s="226" t="s">
        <v>254</v>
      </c>
      <c r="D49" s="261" t="s">
        <v>925</v>
      </c>
      <c r="E49" s="210" t="s">
        <v>964</v>
      </c>
    </row>
    <row r="50" spans="1:5" x14ac:dyDescent="0.25">
      <c r="A50" s="210" t="s">
        <v>632</v>
      </c>
      <c r="B50" s="210">
        <v>24</v>
      </c>
      <c r="C50" s="226" t="s">
        <v>255</v>
      </c>
      <c r="D50" s="261" t="s">
        <v>926</v>
      </c>
      <c r="E50" s="210" t="s">
        <v>987</v>
      </c>
    </row>
    <row r="51" spans="1:5" x14ac:dyDescent="0.25">
      <c r="A51" s="210" t="s">
        <v>632</v>
      </c>
      <c r="B51" s="210">
        <v>25</v>
      </c>
      <c r="C51" s="215" t="s">
        <v>238</v>
      </c>
      <c r="D51" s="210" t="s">
        <v>843</v>
      </c>
      <c r="E51" s="210" t="s">
        <v>844</v>
      </c>
    </row>
    <row r="52" spans="1:5" x14ac:dyDescent="0.25">
      <c r="A52" s="210" t="s">
        <v>632</v>
      </c>
      <c r="B52" s="210">
        <v>26</v>
      </c>
      <c r="C52" s="215" t="s">
        <v>238</v>
      </c>
      <c r="D52" s="210" t="s">
        <v>843</v>
      </c>
      <c r="E52" s="210" t="s">
        <v>844</v>
      </c>
    </row>
    <row r="53" spans="1:5" x14ac:dyDescent="0.25">
      <c r="A53" s="210" t="s">
        <v>632</v>
      </c>
      <c r="B53" s="210">
        <v>27</v>
      </c>
      <c r="C53" s="215" t="s">
        <v>238</v>
      </c>
      <c r="D53" s="210" t="s">
        <v>843</v>
      </c>
      <c r="E53" s="210" t="s">
        <v>844</v>
      </c>
    </row>
    <row r="54" spans="1:5" x14ac:dyDescent="0.25">
      <c r="A54" s="210" t="s">
        <v>632</v>
      </c>
      <c r="B54" s="210">
        <v>28</v>
      </c>
      <c r="C54" s="215" t="s">
        <v>238</v>
      </c>
      <c r="D54" s="210" t="s">
        <v>843</v>
      </c>
      <c r="E54" s="210" t="s">
        <v>844</v>
      </c>
    </row>
    <row r="55" spans="1:5" x14ac:dyDescent="0.25">
      <c r="A55" s="210" t="s">
        <v>632</v>
      </c>
      <c r="B55" s="210">
        <v>29</v>
      </c>
      <c r="C55" s="215" t="s">
        <v>238</v>
      </c>
      <c r="D55" s="210" t="s">
        <v>843</v>
      </c>
      <c r="E55" s="210" t="s">
        <v>844</v>
      </c>
    </row>
    <row r="56" spans="1:5" x14ac:dyDescent="0.25">
      <c r="A56" s="210" t="s">
        <v>632</v>
      </c>
      <c r="B56" s="210">
        <v>30</v>
      </c>
      <c r="C56" s="226" t="s">
        <v>238</v>
      </c>
      <c r="D56" s="210" t="s">
        <v>843</v>
      </c>
      <c r="E56" s="210" t="s">
        <v>844</v>
      </c>
    </row>
    <row r="57" spans="1:5" x14ac:dyDescent="0.25">
      <c r="A57" s="210" t="s">
        <v>632</v>
      </c>
      <c r="B57" s="210">
        <v>31</v>
      </c>
      <c r="C57" s="215" t="s">
        <v>238</v>
      </c>
      <c r="D57" s="210" t="s">
        <v>843</v>
      </c>
      <c r="E57" s="210" t="s">
        <v>844</v>
      </c>
    </row>
    <row r="58" spans="1:5" x14ac:dyDescent="0.25">
      <c r="A58" s="210" t="s">
        <v>632</v>
      </c>
      <c r="B58" s="210">
        <v>32</v>
      </c>
      <c r="C58" s="226" t="s">
        <v>238</v>
      </c>
      <c r="D58" s="210" t="s">
        <v>843</v>
      </c>
      <c r="E58" s="210" t="s">
        <v>844</v>
      </c>
    </row>
    <row r="59" spans="1:5" x14ac:dyDescent="0.25">
      <c r="A59" s="210"/>
    </row>
    <row r="60" spans="1:5" x14ac:dyDescent="0.25">
      <c r="A60" s="210"/>
      <c r="B60" s="210"/>
    </row>
    <row r="61" spans="1:5" x14ac:dyDescent="0.25">
      <c r="A61" s="210"/>
      <c r="B61" s="210"/>
    </row>
    <row r="62" spans="1:5" x14ac:dyDescent="0.25">
      <c r="A62" s="210"/>
      <c r="B62" s="210"/>
    </row>
    <row r="63" spans="1:5" x14ac:dyDescent="0.25">
      <c r="A63" s="210"/>
      <c r="B63" s="210"/>
    </row>
    <row r="64" spans="1:5" x14ac:dyDescent="0.25">
      <c r="A64" s="210"/>
      <c r="B64" s="210"/>
    </row>
    <row r="65" spans="1:3" x14ac:dyDescent="0.25">
      <c r="A65" s="210"/>
      <c r="B65" s="210"/>
    </row>
    <row r="66" spans="1:3" x14ac:dyDescent="0.25">
      <c r="A66" s="210"/>
      <c r="B66" s="210"/>
    </row>
    <row r="67" spans="1:3" x14ac:dyDescent="0.25">
      <c r="A67" s="210"/>
      <c r="B67" s="210"/>
    </row>
    <row r="68" spans="1:3" x14ac:dyDescent="0.25">
      <c r="A68" s="210"/>
      <c r="B68" s="210"/>
      <c r="C68" s="215"/>
    </row>
    <row r="69" spans="1:3" x14ac:dyDescent="0.25">
      <c r="A69" s="210"/>
      <c r="B69" s="210"/>
      <c r="C69" s="215"/>
    </row>
    <row r="70" spans="1:3" x14ac:dyDescent="0.25">
      <c r="A70" s="210"/>
      <c r="B70" s="210"/>
      <c r="C70" s="215"/>
    </row>
    <row r="71" spans="1:3" x14ac:dyDescent="0.25">
      <c r="A71" s="210"/>
      <c r="B71" s="210"/>
      <c r="C71" s="215"/>
    </row>
    <row r="72" spans="1:3" x14ac:dyDescent="0.25">
      <c r="A72" s="210"/>
      <c r="B72" s="210"/>
      <c r="C72" s="215"/>
    </row>
    <row r="73" spans="1:3" x14ac:dyDescent="0.25">
      <c r="A73" s="210"/>
      <c r="B73" s="210"/>
      <c r="C73" s="215"/>
    </row>
    <row r="74" spans="1:3" x14ac:dyDescent="0.25">
      <c r="A74" s="210"/>
      <c r="B74" s="210"/>
      <c r="C74" s="215"/>
    </row>
    <row r="75" spans="1:3" x14ac:dyDescent="0.25">
      <c r="A75" s="210"/>
      <c r="B75" s="210"/>
      <c r="C75" s="215"/>
    </row>
    <row r="76" spans="1:3" x14ac:dyDescent="0.25">
      <c r="A76" s="210"/>
      <c r="B76" s="210"/>
      <c r="C76" s="215"/>
    </row>
    <row r="77" spans="1:3" x14ac:dyDescent="0.25">
      <c r="A77" s="210"/>
      <c r="B77" s="210"/>
      <c r="C77" s="215"/>
    </row>
    <row r="78" spans="1:3" x14ac:dyDescent="0.25">
      <c r="A78" s="210"/>
      <c r="B78" s="210"/>
      <c r="C78" s="227"/>
    </row>
    <row r="79" spans="1:3" x14ac:dyDescent="0.25">
      <c r="A79" s="210"/>
      <c r="B79" s="210"/>
      <c r="C79" s="215"/>
    </row>
    <row r="80" spans="1:3" x14ac:dyDescent="0.25">
      <c r="A80" s="210"/>
      <c r="B80" s="210"/>
      <c r="C80" s="215"/>
    </row>
    <row r="81" spans="1:3" x14ac:dyDescent="0.25">
      <c r="A81" s="210"/>
      <c r="B81" s="210"/>
      <c r="C81" s="215"/>
    </row>
    <row r="82" spans="1:3" x14ac:dyDescent="0.25">
      <c r="A82" s="210"/>
      <c r="B82" s="210"/>
      <c r="C82" s="215"/>
    </row>
    <row r="83" spans="1:3" x14ac:dyDescent="0.25">
      <c r="A83" s="210"/>
      <c r="B83" s="210"/>
      <c r="C83" s="215"/>
    </row>
    <row r="84" spans="1:3" x14ac:dyDescent="0.25">
      <c r="A84" s="210"/>
      <c r="B84" s="210"/>
      <c r="C84" s="215"/>
    </row>
    <row r="85" spans="1:3" x14ac:dyDescent="0.25">
      <c r="A85" s="210"/>
      <c r="B85" s="210"/>
      <c r="C85" s="215"/>
    </row>
    <row r="86" spans="1:3" x14ac:dyDescent="0.25">
      <c r="A86" s="210"/>
      <c r="B86" s="210"/>
      <c r="C86" s="215"/>
    </row>
    <row r="87" spans="1:3" x14ac:dyDescent="0.25">
      <c r="A87" s="210"/>
      <c r="B87" s="210"/>
      <c r="C87" s="227"/>
    </row>
    <row r="88" spans="1:3" x14ac:dyDescent="0.25">
      <c r="A88" s="210"/>
      <c r="B88" s="210"/>
      <c r="C88" s="215"/>
    </row>
    <row r="89" spans="1:3" x14ac:dyDescent="0.25">
      <c r="A89" s="210"/>
      <c r="B89" s="210"/>
      <c r="C89" s="215"/>
    </row>
    <row r="90" spans="1:3" x14ac:dyDescent="0.25">
      <c r="A90" s="210"/>
      <c r="B90" s="210"/>
      <c r="C90" s="215"/>
    </row>
    <row r="91" spans="1:3" x14ac:dyDescent="0.25">
      <c r="A91" s="210"/>
      <c r="B91" s="210"/>
      <c r="C91" s="215"/>
    </row>
    <row r="92" spans="1:3" x14ac:dyDescent="0.25">
      <c r="A92" s="210"/>
      <c r="B92" s="210"/>
      <c r="C92" s="215"/>
    </row>
    <row r="93" spans="1:3" x14ac:dyDescent="0.25">
      <c r="A93" s="210"/>
      <c r="B93" s="210"/>
      <c r="C93" s="215"/>
    </row>
    <row r="94" spans="1:3" x14ac:dyDescent="0.25">
      <c r="A94" s="210"/>
      <c r="B94" s="210"/>
      <c r="C94" s="215"/>
    </row>
    <row r="95" spans="1:3" x14ac:dyDescent="0.25">
      <c r="A95" s="210"/>
      <c r="B95" s="210"/>
      <c r="C95" s="215"/>
    </row>
    <row r="96" spans="1:3" x14ac:dyDescent="0.25">
      <c r="A96" s="210"/>
      <c r="B96" s="210"/>
      <c r="C96" s="227"/>
    </row>
    <row r="97" spans="1:3" x14ac:dyDescent="0.25">
      <c r="A97" s="210"/>
      <c r="B97" s="210"/>
      <c r="C97" s="215"/>
    </row>
    <row r="98" spans="1:3" x14ac:dyDescent="0.25">
      <c r="A98" s="210"/>
      <c r="B98" s="210"/>
      <c r="C98" s="215"/>
    </row>
    <row r="99" spans="1:3" x14ac:dyDescent="0.25">
      <c r="A99" s="210"/>
      <c r="B99" s="210"/>
      <c r="C99" s="215"/>
    </row>
    <row r="100" spans="1:3" x14ac:dyDescent="0.25">
      <c r="A100" s="210"/>
      <c r="B100" s="210"/>
      <c r="C100" s="215"/>
    </row>
    <row r="101" spans="1:3" x14ac:dyDescent="0.25">
      <c r="A101" s="210"/>
      <c r="B101" s="210"/>
      <c r="C101" s="215"/>
    </row>
    <row r="102" spans="1:3" x14ac:dyDescent="0.25">
      <c r="A102" s="210"/>
      <c r="B102" s="210"/>
      <c r="C102" s="215"/>
    </row>
    <row r="103" spans="1:3" x14ac:dyDescent="0.25">
      <c r="A103" s="210"/>
      <c r="B103" s="210"/>
      <c r="C103" s="215"/>
    </row>
    <row r="104" spans="1:3" x14ac:dyDescent="0.25">
      <c r="A104" s="210"/>
      <c r="B104" s="210"/>
      <c r="C104" s="215"/>
    </row>
    <row r="105" spans="1:3" x14ac:dyDescent="0.25">
      <c r="A105" s="210"/>
      <c r="B105" s="210"/>
      <c r="C105" s="215"/>
    </row>
    <row r="106" spans="1:3" x14ac:dyDescent="0.25">
      <c r="A106" s="210"/>
      <c r="B106" s="210"/>
      <c r="C106" s="215"/>
    </row>
    <row r="107" spans="1:3" x14ac:dyDescent="0.25">
      <c r="A107" s="210"/>
      <c r="B107" s="210"/>
      <c r="C107" s="215"/>
    </row>
    <row r="108" spans="1:3" x14ac:dyDescent="0.25">
      <c r="A108" s="210"/>
      <c r="B108" s="210"/>
      <c r="C108" s="215"/>
    </row>
    <row r="109" spans="1:3" x14ac:dyDescent="0.25">
      <c r="A109" s="210"/>
      <c r="B109" s="210"/>
      <c r="C109" s="215"/>
    </row>
    <row r="110" spans="1:3" x14ac:dyDescent="0.25">
      <c r="A110" s="210"/>
      <c r="B110" s="210"/>
      <c r="C110" s="215"/>
    </row>
    <row r="111" spans="1:3" x14ac:dyDescent="0.25">
      <c r="A111" s="210"/>
      <c r="B111" s="210"/>
      <c r="C111" s="215"/>
    </row>
    <row r="112" spans="1:3" x14ac:dyDescent="0.25">
      <c r="A112" s="210"/>
      <c r="B112" s="210"/>
      <c r="C112" s="215"/>
    </row>
    <row r="113" spans="1:3" x14ac:dyDescent="0.25">
      <c r="A113" s="210"/>
      <c r="B113" s="210"/>
      <c r="C113" s="215"/>
    </row>
    <row r="114" spans="1:3" x14ac:dyDescent="0.25">
      <c r="A114" s="210"/>
      <c r="B114" s="210"/>
      <c r="C114" s="215"/>
    </row>
    <row r="115" spans="1:3" x14ac:dyDescent="0.25">
      <c r="A115" s="210"/>
      <c r="B115" s="210"/>
      <c r="C115" s="215"/>
    </row>
    <row r="116" spans="1:3" x14ac:dyDescent="0.25">
      <c r="A116" s="210"/>
      <c r="B116" s="210"/>
      <c r="C116" s="215"/>
    </row>
    <row r="117" spans="1:3" x14ac:dyDescent="0.25">
      <c r="A117" s="210"/>
      <c r="B117" s="210"/>
      <c r="C117" s="215"/>
    </row>
    <row r="118" spans="1:3" x14ac:dyDescent="0.25">
      <c r="A118" s="210"/>
      <c r="B118" s="210"/>
      <c r="C118" s="215"/>
    </row>
    <row r="119" spans="1:3" x14ac:dyDescent="0.25">
      <c r="A119" s="210"/>
      <c r="B119" s="210"/>
      <c r="C119" s="215"/>
    </row>
    <row r="120" spans="1:3" x14ac:dyDescent="0.25">
      <c r="A120" s="210"/>
      <c r="B120" s="210"/>
      <c r="C120" s="215"/>
    </row>
    <row r="121" spans="1:3" x14ac:dyDescent="0.25">
      <c r="A121" s="210"/>
      <c r="B121" s="210"/>
      <c r="C121" s="215"/>
    </row>
    <row r="122" spans="1:3" x14ac:dyDescent="0.25">
      <c r="A122" s="210"/>
      <c r="B122" s="210"/>
      <c r="C122" s="215"/>
    </row>
    <row r="123" spans="1:3" x14ac:dyDescent="0.25">
      <c r="A123" s="210"/>
      <c r="B123" s="210"/>
      <c r="C123" s="215"/>
    </row>
    <row r="124" spans="1:3" x14ac:dyDescent="0.25">
      <c r="A124" s="210"/>
      <c r="B124" s="210"/>
      <c r="C124" s="215"/>
    </row>
    <row r="125" spans="1:3" x14ac:dyDescent="0.25">
      <c r="A125" s="210"/>
      <c r="B125" s="210"/>
      <c r="C125" s="215"/>
    </row>
    <row r="126" spans="1:3" x14ac:dyDescent="0.25">
      <c r="A126" s="210"/>
      <c r="B126" s="210"/>
      <c r="C126" s="215"/>
    </row>
    <row r="127" spans="1:3" x14ac:dyDescent="0.25">
      <c r="A127" s="210"/>
      <c r="B127" s="210"/>
      <c r="C127" s="215"/>
    </row>
    <row r="128" spans="1:3" x14ac:dyDescent="0.25">
      <c r="A128" s="210"/>
      <c r="B128" s="210"/>
      <c r="C128" s="215"/>
    </row>
    <row r="129" spans="1:3" x14ac:dyDescent="0.25">
      <c r="A129" s="210"/>
      <c r="B129" s="210"/>
      <c r="C129" s="215"/>
    </row>
    <row r="130" spans="1:3" x14ac:dyDescent="0.25">
      <c r="A130" s="210"/>
      <c r="B130" s="210"/>
      <c r="C130" s="215"/>
    </row>
    <row r="131" spans="1:3" x14ac:dyDescent="0.25">
      <c r="A131" s="210"/>
      <c r="B131" s="210"/>
      <c r="C131" s="215"/>
    </row>
    <row r="132" spans="1:3" x14ac:dyDescent="0.25">
      <c r="A132" s="210"/>
      <c r="B132" s="210"/>
      <c r="C132" s="215"/>
    </row>
    <row r="133" spans="1:3" x14ac:dyDescent="0.25">
      <c r="A133" s="210"/>
      <c r="B133" s="210"/>
      <c r="C133" s="215"/>
    </row>
    <row r="134" spans="1:3" x14ac:dyDescent="0.25">
      <c r="A134" s="210"/>
      <c r="B134" s="210"/>
      <c r="C134" s="215"/>
    </row>
    <row r="135" spans="1:3" x14ac:dyDescent="0.25">
      <c r="A135" s="210"/>
      <c r="B135" s="210"/>
      <c r="C135" s="215"/>
    </row>
    <row r="136" spans="1:3" x14ac:dyDescent="0.25">
      <c r="A136" s="210"/>
      <c r="B136" s="210"/>
      <c r="C136" s="215"/>
    </row>
    <row r="137" spans="1:3" x14ac:dyDescent="0.25">
      <c r="A137" s="210"/>
      <c r="B137" s="210"/>
      <c r="C137" s="215"/>
    </row>
    <row r="138" spans="1:3" x14ac:dyDescent="0.25">
      <c r="A138" s="210"/>
      <c r="B138" s="210"/>
      <c r="C138" s="215"/>
    </row>
    <row r="139" spans="1:3" x14ac:dyDescent="0.25">
      <c r="A139" s="210"/>
      <c r="B139" s="210"/>
      <c r="C139" s="215"/>
    </row>
    <row r="140" spans="1:3" x14ac:dyDescent="0.25">
      <c r="A140" s="210"/>
      <c r="B140" s="210"/>
      <c r="C140" s="215"/>
    </row>
    <row r="141" spans="1:3" x14ac:dyDescent="0.25">
      <c r="A141" s="210"/>
      <c r="B141" s="210"/>
      <c r="C141" s="215"/>
    </row>
    <row r="142" spans="1:3" x14ac:dyDescent="0.25">
      <c r="A142" s="210"/>
      <c r="B142" s="210"/>
      <c r="C142" s="215"/>
    </row>
    <row r="143" spans="1:3" x14ac:dyDescent="0.25">
      <c r="A143" s="210"/>
      <c r="B143" s="210"/>
      <c r="C143" s="215"/>
    </row>
    <row r="144" spans="1:3" x14ac:dyDescent="0.25">
      <c r="A144" s="210"/>
      <c r="B144" s="210"/>
      <c r="C144" s="215"/>
    </row>
    <row r="145" spans="1:3" x14ac:dyDescent="0.25">
      <c r="A145" s="210"/>
      <c r="B145" s="210"/>
      <c r="C145" s="215"/>
    </row>
    <row r="146" spans="1:3" x14ac:dyDescent="0.25">
      <c r="A146" s="210"/>
      <c r="B146" s="210"/>
      <c r="C146" s="215"/>
    </row>
    <row r="147" spans="1:3" x14ac:dyDescent="0.25">
      <c r="A147" s="210"/>
      <c r="B147" s="210"/>
      <c r="C147" s="215"/>
    </row>
    <row r="148" spans="1:3" x14ac:dyDescent="0.25">
      <c r="A148" s="210"/>
      <c r="B148" s="210"/>
      <c r="C148" s="227"/>
    </row>
    <row r="149" spans="1:3" x14ac:dyDescent="0.25">
      <c r="A149" s="210"/>
      <c r="B149" s="210"/>
      <c r="C149" s="227"/>
    </row>
    <row r="150" spans="1:3" x14ac:dyDescent="0.25">
      <c r="A150" s="210"/>
      <c r="B150" s="210"/>
      <c r="C150" s="227"/>
    </row>
    <row r="151" spans="1:3" x14ac:dyDescent="0.25">
      <c r="A151" s="210"/>
      <c r="B151" s="210"/>
      <c r="C151" s="227"/>
    </row>
    <row r="152" spans="1:3" x14ac:dyDescent="0.25">
      <c r="A152" s="210"/>
      <c r="B152" s="210"/>
      <c r="C152" s="227"/>
    </row>
    <row r="153" spans="1:3" x14ac:dyDescent="0.25">
      <c r="A153" s="210"/>
      <c r="B153" s="210"/>
      <c r="C153" s="227"/>
    </row>
    <row r="154" spans="1:3" x14ac:dyDescent="0.25">
      <c r="A154" s="210"/>
      <c r="B154" s="210"/>
      <c r="C154" s="210"/>
    </row>
    <row r="155" spans="1:3" x14ac:dyDescent="0.25">
      <c r="A155" s="210"/>
      <c r="B155" s="210"/>
      <c r="C155" s="210"/>
    </row>
    <row r="156" spans="1:3" x14ac:dyDescent="0.25">
      <c r="A156" s="210"/>
      <c r="B156" s="210"/>
      <c r="C156" s="210"/>
    </row>
    <row r="157" spans="1:3" x14ac:dyDescent="0.25">
      <c r="A157" s="210"/>
      <c r="B157" s="210"/>
      <c r="C157" s="210"/>
    </row>
    <row r="158" spans="1:3" x14ac:dyDescent="0.25">
      <c r="A158" s="210"/>
      <c r="B158" s="210"/>
      <c r="C158" s="210"/>
    </row>
    <row r="159" spans="1:3" x14ac:dyDescent="0.25">
      <c r="A159" s="210"/>
      <c r="B159" s="210"/>
      <c r="C159" s="210"/>
    </row>
    <row r="160" spans="1:3" x14ac:dyDescent="0.25">
      <c r="A160" s="210"/>
      <c r="B160" s="210"/>
      <c r="C160" s="210"/>
    </row>
    <row r="161" spans="1:3" x14ac:dyDescent="0.25">
      <c r="A161" s="210"/>
      <c r="B161" s="210"/>
      <c r="C161" s="210"/>
    </row>
    <row r="162" spans="1:3" x14ac:dyDescent="0.25">
      <c r="A162" s="210"/>
      <c r="B162" s="210"/>
      <c r="C162" s="210"/>
    </row>
    <row r="163" spans="1:3" x14ac:dyDescent="0.25">
      <c r="A163" s="210"/>
      <c r="B163" s="210"/>
      <c r="C163" s="210"/>
    </row>
    <row r="164" spans="1:3" x14ac:dyDescent="0.25">
      <c r="A164" s="210"/>
      <c r="B164" s="210"/>
      <c r="C164" s="210"/>
    </row>
    <row r="165" spans="1:3" x14ac:dyDescent="0.25">
      <c r="A165" s="210"/>
      <c r="B165" s="210"/>
      <c r="C165" s="210"/>
    </row>
    <row r="166" spans="1:3" x14ac:dyDescent="0.25">
      <c r="A166" s="210"/>
      <c r="B166" s="210"/>
      <c r="C166" s="210"/>
    </row>
    <row r="167" spans="1:3" x14ac:dyDescent="0.25">
      <c r="A167" s="210"/>
      <c r="B167" s="210"/>
      <c r="C167" s="210"/>
    </row>
    <row r="168" spans="1:3" x14ac:dyDescent="0.25">
      <c r="A168" s="210"/>
      <c r="B168" s="210"/>
      <c r="C168" s="210"/>
    </row>
    <row r="169" spans="1:3" x14ac:dyDescent="0.25">
      <c r="A169" s="210"/>
      <c r="B169" s="210"/>
      <c r="C169" s="210"/>
    </row>
    <row r="170" spans="1:3" x14ac:dyDescent="0.25">
      <c r="A170" s="210"/>
      <c r="B170" s="210"/>
      <c r="C170" s="210"/>
    </row>
    <row r="171" spans="1:3" x14ac:dyDescent="0.25">
      <c r="A171" s="210"/>
      <c r="B171" s="210"/>
      <c r="C171" s="210"/>
    </row>
    <row r="172" spans="1:3" x14ac:dyDescent="0.25">
      <c r="A172" s="210"/>
      <c r="B172" s="210"/>
      <c r="C172" s="210"/>
    </row>
    <row r="173" spans="1:3" x14ac:dyDescent="0.25">
      <c r="A173" s="210"/>
      <c r="B173" s="210"/>
      <c r="C173" s="210"/>
    </row>
    <row r="174" spans="1:3" x14ac:dyDescent="0.25">
      <c r="A174" s="210"/>
      <c r="B174" s="210"/>
      <c r="C174" s="210"/>
    </row>
    <row r="175" spans="1:3" x14ac:dyDescent="0.25">
      <c r="A175" s="210"/>
      <c r="B175" s="210"/>
      <c r="C175" s="210"/>
    </row>
    <row r="176" spans="1:3" x14ac:dyDescent="0.25">
      <c r="A176" s="210"/>
      <c r="B176" s="210"/>
      <c r="C176" s="210"/>
    </row>
    <row r="177" spans="1:3" x14ac:dyDescent="0.25">
      <c r="A177" s="210"/>
      <c r="B177" s="210"/>
      <c r="C177" s="210"/>
    </row>
  </sheetData>
  <sheetProtection algorithmName="SHA-512" hashValue="IOF+lLJadCzwa+vSK8jYpGL8ZMb3Z2s2Veww9FgbI/Sdtngfn7LeOfOwm7C6ZNH5MZOJ+WFIpNpiA3i7B2GbeA==" saltValue="zPbNNrsAK14jxqUahDpbJQ=="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J168"/>
  <sheetViews>
    <sheetView showRowColHeaders="0" topLeftCell="A56" workbookViewId="0">
      <selection activeCell="E76" sqref="E76"/>
    </sheetView>
  </sheetViews>
  <sheetFormatPr defaultColWidth="9.33203125" defaultRowHeight="13.2" x14ac:dyDescent="0.25"/>
  <cols>
    <col min="1" max="3" width="13.6640625" style="208" customWidth="1"/>
    <col min="4" max="4" width="38.6640625" style="208" customWidth="1"/>
    <col min="5" max="5" width="17.33203125" style="208" customWidth="1"/>
    <col min="6" max="8" width="13.6640625" style="208" customWidth="1"/>
    <col min="9" max="16384" width="9.33203125" style="208"/>
  </cols>
  <sheetData>
    <row r="1" spans="1:10" ht="14.4" x14ac:dyDescent="0.25">
      <c r="A1" s="228" t="s">
        <v>35</v>
      </c>
      <c r="B1" s="228" t="s">
        <v>639</v>
      </c>
      <c r="C1" s="228" t="s">
        <v>641</v>
      </c>
      <c r="D1" s="228" t="s">
        <v>647</v>
      </c>
      <c r="E1" s="228" t="s">
        <v>648</v>
      </c>
      <c r="F1" s="228" t="s">
        <v>649</v>
      </c>
      <c r="G1" s="228" t="s">
        <v>650</v>
      </c>
      <c r="H1" s="228" t="s">
        <v>645</v>
      </c>
      <c r="I1" s="437" t="s">
        <v>645</v>
      </c>
      <c r="J1" s="437" t="s">
        <v>646</v>
      </c>
    </row>
    <row r="2" spans="1:10" ht="14.4" x14ac:dyDescent="0.25">
      <c r="A2" s="210" t="s">
        <v>632</v>
      </c>
      <c r="B2" s="210">
        <v>1</v>
      </c>
      <c r="C2" s="215" t="s">
        <v>238</v>
      </c>
      <c r="D2" s="210" t="s">
        <v>843</v>
      </c>
      <c r="E2" s="210" t="s">
        <v>844</v>
      </c>
      <c r="I2" s="438" t="s">
        <v>18790</v>
      </c>
      <c r="J2" s="438" t="s">
        <v>18790</v>
      </c>
    </row>
    <row r="3" spans="1:10" ht="14.4" x14ac:dyDescent="0.25">
      <c r="A3" s="210" t="s">
        <v>632</v>
      </c>
      <c r="B3" s="210">
        <v>2</v>
      </c>
      <c r="C3" s="215" t="s">
        <v>238</v>
      </c>
      <c r="D3" s="210" t="s">
        <v>843</v>
      </c>
      <c r="E3" s="210" t="s">
        <v>844</v>
      </c>
      <c r="I3" s="438" t="s">
        <v>18790</v>
      </c>
      <c r="J3" s="438" t="s">
        <v>18790</v>
      </c>
    </row>
    <row r="4" spans="1:10" ht="14.4" x14ac:dyDescent="0.25">
      <c r="A4" s="210" t="s">
        <v>632</v>
      </c>
      <c r="B4" s="210">
        <v>3</v>
      </c>
      <c r="C4" s="215" t="s">
        <v>238</v>
      </c>
      <c r="D4" s="210" t="s">
        <v>843</v>
      </c>
      <c r="E4" s="210" t="s">
        <v>844</v>
      </c>
      <c r="I4" s="438" t="s">
        <v>18790</v>
      </c>
      <c r="J4" s="438" t="s">
        <v>18790</v>
      </c>
    </row>
    <row r="5" spans="1:10" ht="14.4" x14ac:dyDescent="0.25">
      <c r="A5" s="210" t="s">
        <v>632</v>
      </c>
      <c r="B5" s="210">
        <v>4</v>
      </c>
      <c r="C5" s="215" t="s">
        <v>238</v>
      </c>
      <c r="D5" s="210" t="s">
        <v>843</v>
      </c>
      <c r="E5" s="210" t="s">
        <v>844</v>
      </c>
      <c r="I5" s="438" t="s">
        <v>18790</v>
      </c>
      <c r="J5" s="438" t="s">
        <v>18790</v>
      </c>
    </row>
    <row r="6" spans="1:10" ht="14.4" x14ac:dyDescent="0.25">
      <c r="A6" s="210" t="s">
        <v>632</v>
      </c>
      <c r="B6" s="210">
        <v>5</v>
      </c>
      <c r="C6" s="215" t="s">
        <v>238</v>
      </c>
      <c r="D6" s="210" t="s">
        <v>843</v>
      </c>
      <c r="E6" s="210" t="s">
        <v>844</v>
      </c>
      <c r="I6" s="438" t="s">
        <v>18790</v>
      </c>
      <c r="J6" s="438" t="s">
        <v>18790</v>
      </c>
    </row>
    <row r="7" spans="1:10" ht="14.4" x14ac:dyDescent="0.25">
      <c r="A7" s="210" t="s">
        <v>632</v>
      </c>
      <c r="B7" s="210">
        <v>6</v>
      </c>
      <c r="C7" s="226" t="s">
        <v>238</v>
      </c>
      <c r="D7" s="210" t="s">
        <v>843</v>
      </c>
      <c r="E7" s="210" t="s">
        <v>844</v>
      </c>
      <c r="I7" s="438" t="s">
        <v>18790</v>
      </c>
      <c r="J7" s="438" t="s">
        <v>18790</v>
      </c>
    </row>
    <row r="8" spans="1:10" ht="14.4" x14ac:dyDescent="0.25">
      <c r="A8" s="210" t="s">
        <v>632</v>
      </c>
      <c r="B8" s="210">
        <v>7</v>
      </c>
      <c r="C8" s="215" t="s">
        <v>238</v>
      </c>
      <c r="D8" s="210" t="s">
        <v>843</v>
      </c>
      <c r="E8" s="210" t="s">
        <v>844</v>
      </c>
      <c r="I8" s="438" t="s">
        <v>18790</v>
      </c>
      <c r="J8" s="438" t="s">
        <v>18790</v>
      </c>
    </row>
    <row r="9" spans="1:10" ht="14.4" x14ac:dyDescent="0.25">
      <c r="A9" s="210" t="s">
        <v>632</v>
      </c>
      <c r="B9" s="210">
        <v>8</v>
      </c>
      <c r="C9" s="215" t="s">
        <v>238</v>
      </c>
      <c r="D9" s="210" t="s">
        <v>843</v>
      </c>
      <c r="E9" s="210" t="s">
        <v>844</v>
      </c>
      <c r="I9" s="438" t="s">
        <v>18790</v>
      </c>
      <c r="J9" s="438" t="s">
        <v>18790</v>
      </c>
    </row>
    <row r="10" spans="1:10" ht="14.4" x14ac:dyDescent="0.25">
      <c r="A10" s="210" t="s">
        <v>632</v>
      </c>
      <c r="B10" s="210">
        <v>9</v>
      </c>
      <c r="C10" s="215" t="s">
        <v>238</v>
      </c>
      <c r="D10" s="210" t="s">
        <v>843</v>
      </c>
      <c r="E10" s="210" t="s">
        <v>844</v>
      </c>
      <c r="I10" s="438" t="s">
        <v>18790</v>
      </c>
      <c r="J10" s="438" t="s">
        <v>18790</v>
      </c>
    </row>
    <row r="11" spans="1:10" ht="14.4" x14ac:dyDescent="0.25">
      <c r="A11" s="210" t="s">
        <v>632</v>
      </c>
      <c r="B11" s="210">
        <v>10</v>
      </c>
      <c r="C11" s="215" t="s">
        <v>238</v>
      </c>
      <c r="D11" s="210" t="s">
        <v>843</v>
      </c>
      <c r="E11" s="210" t="s">
        <v>844</v>
      </c>
      <c r="I11" s="438" t="s">
        <v>18790</v>
      </c>
      <c r="J11" s="438" t="s">
        <v>18790</v>
      </c>
    </row>
    <row r="12" spans="1:10" ht="14.4" x14ac:dyDescent="0.25">
      <c r="A12" s="210" t="s">
        <v>632</v>
      </c>
      <c r="B12" s="210">
        <v>11</v>
      </c>
      <c r="C12" s="215" t="s">
        <v>238</v>
      </c>
      <c r="D12" s="210" t="s">
        <v>843</v>
      </c>
      <c r="E12" s="210" t="s">
        <v>844</v>
      </c>
      <c r="I12" s="438" t="s">
        <v>18790</v>
      </c>
      <c r="J12" s="438" t="s">
        <v>18790</v>
      </c>
    </row>
    <row r="13" spans="1:10" ht="14.4" x14ac:dyDescent="0.25">
      <c r="A13" s="210" t="s">
        <v>632</v>
      </c>
      <c r="B13" s="210">
        <v>12</v>
      </c>
      <c r="C13" s="226" t="s">
        <v>238</v>
      </c>
      <c r="D13" s="210" t="s">
        <v>843</v>
      </c>
      <c r="E13" s="210" t="s">
        <v>844</v>
      </c>
      <c r="I13" s="438" t="s">
        <v>18790</v>
      </c>
      <c r="J13" s="438" t="s">
        <v>18790</v>
      </c>
    </row>
    <row r="14" spans="1:10" ht="14.4" x14ac:dyDescent="0.25">
      <c r="A14" s="210" t="s">
        <v>632</v>
      </c>
      <c r="B14" s="210">
        <v>13</v>
      </c>
      <c r="C14" s="215" t="s">
        <v>238</v>
      </c>
      <c r="D14" s="210" t="s">
        <v>843</v>
      </c>
      <c r="E14" s="210" t="s">
        <v>844</v>
      </c>
      <c r="I14" s="438" t="s">
        <v>18790</v>
      </c>
      <c r="J14" s="438" t="s">
        <v>18790</v>
      </c>
    </row>
    <row r="15" spans="1:10" ht="14.4" x14ac:dyDescent="0.25">
      <c r="A15" s="210" t="s">
        <v>632</v>
      </c>
      <c r="B15" s="210">
        <v>14</v>
      </c>
      <c r="C15" s="215" t="s">
        <v>238</v>
      </c>
      <c r="D15" s="210" t="s">
        <v>843</v>
      </c>
      <c r="E15" s="210" t="s">
        <v>844</v>
      </c>
      <c r="I15" s="438" t="s">
        <v>18790</v>
      </c>
      <c r="J15" s="438" t="s">
        <v>18790</v>
      </c>
    </row>
    <row r="16" spans="1:10" ht="14.4" x14ac:dyDescent="0.25">
      <c r="A16" s="210" t="s">
        <v>632</v>
      </c>
      <c r="B16" s="210">
        <v>15</v>
      </c>
      <c r="C16" s="215" t="s">
        <v>238</v>
      </c>
      <c r="D16" s="210" t="s">
        <v>843</v>
      </c>
      <c r="E16" s="210" t="s">
        <v>844</v>
      </c>
      <c r="I16" s="438" t="s">
        <v>18790</v>
      </c>
      <c r="J16" s="438" t="s">
        <v>18790</v>
      </c>
    </row>
    <row r="17" spans="1:10" ht="14.4" x14ac:dyDescent="0.25">
      <c r="A17" s="210" t="s">
        <v>632</v>
      </c>
      <c r="B17" s="210">
        <v>16</v>
      </c>
      <c r="C17" s="215" t="s">
        <v>238</v>
      </c>
      <c r="D17" s="210" t="s">
        <v>884</v>
      </c>
      <c r="E17" s="210" t="s">
        <v>892</v>
      </c>
      <c r="F17" s="208">
        <v>19</v>
      </c>
      <c r="G17" s="208">
        <v>99</v>
      </c>
      <c r="I17" s="438" t="s">
        <v>18790</v>
      </c>
      <c r="J17" s="438" t="s">
        <v>18790</v>
      </c>
    </row>
    <row r="18" spans="1:10" ht="14.4" x14ac:dyDescent="0.25">
      <c r="A18" s="210" t="s">
        <v>632</v>
      </c>
      <c r="B18" s="210">
        <v>16</v>
      </c>
      <c r="C18" s="208">
        <v>2</v>
      </c>
      <c r="D18" s="210" t="s">
        <v>885</v>
      </c>
      <c r="E18" s="210" t="s">
        <v>893</v>
      </c>
      <c r="F18" s="208">
        <v>20</v>
      </c>
      <c r="G18" s="208">
        <v>99</v>
      </c>
      <c r="I18" s="438" t="s">
        <v>18790</v>
      </c>
      <c r="J18" s="438" t="s">
        <v>18790</v>
      </c>
    </row>
    <row r="19" spans="1:10" ht="14.4" x14ac:dyDescent="0.25">
      <c r="A19" s="210" t="s">
        <v>632</v>
      </c>
      <c r="B19" s="210">
        <v>16</v>
      </c>
      <c r="C19" s="208">
        <v>3</v>
      </c>
      <c r="D19" s="210" t="s">
        <v>886</v>
      </c>
      <c r="E19" s="210" t="s">
        <v>894</v>
      </c>
      <c r="F19" s="208">
        <v>21</v>
      </c>
      <c r="G19" s="208">
        <v>99</v>
      </c>
      <c r="I19" s="438" t="s">
        <v>18790</v>
      </c>
      <c r="J19" s="438" t="s">
        <v>18790</v>
      </c>
    </row>
    <row r="20" spans="1:10" ht="14.4" x14ac:dyDescent="0.25">
      <c r="A20" s="210" t="s">
        <v>632</v>
      </c>
      <c r="B20" s="210">
        <v>16</v>
      </c>
      <c r="C20" s="208">
        <v>4</v>
      </c>
      <c r="D20" s="210" t="s">
        <v>887</v>
      </c>
      <c r="E20" s="210" t="s">
        <v>895</v>
      </c>
      <c r="F20" s="208">
        <v>22</v>
      </c>
      <c r="G20" s="208">
        <v>99</v>
      </c>
      <c r="I20" s="438" t="s">
        <v>18790</v>
      </c>
      <c r="J20" s="438" t="s">
        <v>18790</v>
      </c>
    </row>
    <row r="21" spans="1:10" ht="14.4" x14ac:dyDescent="0.25">
      <c r="A21" s="210" t="s">
        <v>632</v>
      </c>
      <c r="B21" s="210">
        <v>16</v>
      </c>
      <c r="C21" s="215" t="s">
        <v>242</v>
      </c>
      <c r="D21" s="210" t="s">
        <v>888</v>
      </c>
      <c r="E21" s="210" t="s">
        <v>896</v>
      </c>
      <c r="F21" s="208">
        <v>23</v>
      </c>
      <c r="G21" s="208">
        <v>99</v>
      </c>
      <c r="I21" s="438" t="s">
        <v>18790</v>
      </c>
      <c r="J21" s="438" t="s">
        <v>18790</v>
      </c>
    </row>
    <row r="22" spans="1:10" ht="14.4" x14ac:dyDescent="0.25">
      <c r="A22" s="210" t="s">
        <v>632</v>
      </c>
      <c r="B22" s="210">
        <v>16</v>
      </c>
      <c r="C22" s="208">
        <v>6</v>
      </c>
      <c r="D22" s="210" t="s">
        <v>889</v>
      </c>
      <c r="E22" s="210" t="s">
        <v>897</v>
      </c>
      <c r="F22" s="208">
        <v>24</v>
      </c>
      <c r="G22" s="208">
        <v>99</v>
      </c>
      <c r="I22" s="438" t="s">
        <v>18790</v>
      </c>
      <c r="J22" s="438" t="s">
        <v>18790</v>
      </c>
    </row>
    <row r="23" spans="1:10" ht="14.4" x14ac:dyDescent="0.25">
      <c r="A23" s="210" t="s">
        <v>632</v>
      </c>
      <c r="B23" s="210">
        <v>16</v>
      </c>
      <c r="C23" s="208">
        <v>7</v>
      </c>
      <c r="D23" s="210" t="s">
        <v>890</v>
      </c>
      <c r="E23" s="210" t="s">
        <v>898</v>
      </c>
      <c r="F23" s="208">
        <v>25</v>
      </c>
      <c r="G23" s="208">
        <v>99</v>
      </c>
      <c r="I23" s="438" t="s">
        <v>18790</v>
      </c>
      <c r="J23" s="438" t="s">
        <v>18790</v>
      </c>
    </row>
    <row r="24" spans="1:10" ht="14.4" x14ac:dyDescent="0.25">
      <c r="A24" s="210" t="s">
        <v>632</v>
      </c>
      <c r="B24" s="210">
        <v>16</v>
      </c>
      <c r="C24" s="208">
        <v>8</v>
      </c>
      <c r="D24" s="210" t="s">
        <v>221</v>
      </c>
      <c r="E24" s="210" t="s">
        <v>899</v>
      </c>
      <c r="F24" s="208">
        <v>26</v>
      </c>
      <c r="G24" s="208">
        <v>99</v>
      </c>
      <c r="I24" s="438" t="s">
        <v>18790</v>
      </c>
      <c r="J24" s="438" t="s">
        <v>18790</v>
      </c>
    </row>
    <row r="25" spans="1:10" ht="14.4" x14ac:dyDescent="0.25">
      <c r="A25" s="210" t="s">
        <v>632</v>
      </c>
      <c r="B25" s="210">
        <v>16</v>
      </c>
      <c r="C25" s="208">
        <v>99</v>
      </c>
      <c r="D25" s="210" t="s">
        <v>891</v>
      </c>
      <c r="E25" s="208" t="s">
        <v>900</v>
      </c>
      <c r="F25" s="208">
        <v>27</v>
      </c>
      <c r="I25" s="438" t="s">
        <v>18790</v>
      </c>
      <c r="J25" s="438" t="s">
        <v>18790</v>
      </c>
    </row>
    <row r="26" spans="1:10" ht="14.4" x14ac:dyDescent="0.25">
      <c r="A26" s="210" t="s">
        <v>632</v>
      </c>
      <c r="B26" s="210">
        <v>17</v>
      </c>
      <c r="C26" s="215" t="s">
        <v>238</v>
      </c>
      <c r="D26" s="210" t="s">
        <v>843</v>
      </c>
      <c r="E26" s="210" t="s">
        <v>844</v>
      </c>
      <c r="I26" s="438" t="s">
        <v>18790</v>
      </c>
      <c r="J26" s="438" t="s">
        <v>18790</v>
      </c>
    </row>
    <row r="27" spans="1:10" ht="14.4" x14ac:dyDescent="0.25">
      <c r="A27" s="210" t="s">
        <v>632</v>
      </c>
      <c r="B27" s="210">
        <v>18</v>
      </c>
      <c r="C27" s="226" t="s">
        <v>238</v>
      </c>
      <c r="D27" s="210" t="s">
        <v>843</v>
      </c>
      <c r="E27" s="210" t="s">
        <v>844</v>
      </c>
      <c r="I27" s="438" t="s">
        <v>18790</v>
      </c>
      <c r="J27" s="438" t="s">
        <v>18790</v>
      </c>
    </row>
    <row r="28" spans="1:10" ht="14.4" x14ac:dyDescent="0.25">
      <c r="A28" s="210" t="s">
        <v>632</v>
      </c>
      <c r="B28" s="210">
        <v>19</v>
      </c>
      <c r="C28" s="208">
        <v>99</v>
      </c>
      <c r="D28" s="210" t="s">
        <v>891</v>
      </c>
      <c r="E28" s="208" t="s">
        <v>900</v>
      </c>
      <c r="I28" s="438" t="s">
        <v>18790</v>
      </c>
      <c r="J28" s="438" t="s">
        <v>18790</v>
      </c>
    </row>
    <row r="29" spans="1:10" ht="14.4" x14ac:dyDescent="0.25">
      <c r="A29" s="210" t="s">
        <v>632</v>
      </c>
      <c r="B29" s="210">
        <v>20</v>
      </c>
      <c r="C29" s="215" t="s">
        <v>238</v>
      </c>
      <c r="D29" s="210" t="s">
        <v>843</v>
      </c>
      <c r="E29" s="210" t="s">
        <v>844</v>
      </c>
      <c r="I29" s="438" t="s">
        <v>18790</v>
      </c>
      <c r="J29" s="438" t="s">
        <v>18790</v>
      </c>
    </row>
    <row r="30" spans="1:10" ht="14.4" x14ac:dyDescent="0.25">
      <c r="A30" s="210" t="s">
        <v>632</v>
      </c>
      <c r="B30" s="210">
        <v>21</v>
      </c>
      <c r="C30" s="307" t="s">
        <v>248</v>
      </c>
      <c r="D30" s="210" t="s">
        <v>843</v>
      </c>
      <c r="E30" s="210" t="s">
        <v>844</v>
      </c>
      <c r="I30" s="438" t="s">
        <v>18790</v>
      </c>
      <c r="J30" s="438" t="s">
        <v>18790</v>
      </c>
    </row>
    <row r="31" spans="1:10" ht="14.4" x14ac:dyDescent="0.25">
      <c r="A31" s="210" t="s">
        <v>632</v>
      </c>
      <c r="B31" s="210">
        <v>22</v>
      </c>
      <c r="C31" s="215" t="s">
        <v>238</v>
      </c>
      <c r="D31" s="210" t="s">
        <v>843</v>
      </c>
      <c r="E31" s="210" t="s">
        <v>844</v>
      </c>
      <c r="I31" s="438" t="s">
        <v>18790</v>
      </c>
      <c r="J31" s="438" t="s">
        <v>18790</v>
      </c>
    </row>
    <row r="32" spans="1:10" ht="14.4" x14ac:dyDescent="0.25">
      <c r="A32" s="210" t="s">
        <v>632</v>
      </c>
      <c r="B32" s="210">
        <v>23</v>
      </c>
      <c r="C32" s="215" t="s">
        <v>238</v>
      </c>
      <c r="D32" s="210" t="s">
        <v>843</v>
      </c>
      <c r="E32" s="210" t="s">
        <v>844</v>
      </c>
      <c r="I32" s="438" t="s">
        <v>18790</v>
      </c>
      <c r="J32" s="438" t="s">
        <v>18790</v>
      </c>
    </row>
    <row r="33" spans="1:10" ht="14.4" x14ac:dyDescent="0.25">
      <c r="A33" s="210" t="s">
        <v>632</v>
      </c>
      <c r="B33" s="210">
        <v>24</v>
      </c>
      <c r="C33" s="226" t="s">
        <v>238</v>
      </c>
      <c r="D33" s="243" t="s">
        <v>912</v>
      </c>
      <c r="E33" s="210" t="s">
        <v>498</v>
      </c>
      <c r="F33" s="208">
        <v>1</v>
      </c>
      <c r="G33" s="208">
        <v>17</v>
      </c>
      <c r="I33" s="438" t="s">
        <v>18790</v>
      </c>
      <c r="J33" s="438" t="s">
        <v>18790</v>
      </c>
    </row>
    <row r="34" spans="1:10" ht="14.4" x14ac:dyDescent="0.25">
      <c r="A34" s="210" t="s">
        <v>632</v>
      </c>
      <c r="B34" s="210">
        <v>24</v>
      </c>
      <c r="C34" s="226" t="s">
        <v>239</v>
      </c>
      <c r="D34" s="243" t="s">
        <v>291</v>
      </c>
      <c r="E34" s="210" t="s">
        <v>499</v>
      </c>
      <c r="F34" s="208">
        <v>2</v>
      </c>
      <c r="G34" s="208">
        <v>17</v>
      </c>
      <c r="I34" s="438" t="s">
        <v>18790</v>
      </c>
      <c r="J34" s="438" t="s">
        <v>18790</v>
      </c>
    </row>
    <row r="35" spans="1:10" ht="14.4" x14ac:dyDescent="0.25">
      <c r="A35" s="210" t="s">
        <v>632</v>
      </c>
      <c r="B35" s="210">
        <v>24</v>
      </c>
      <c r="C35" s="226" t="s">
        <v>240</v>
      </c>
      <c r="D35" s="243" t="s">
        <v>913</v>
      </c>
      <c r="E35" s="210" t="s">
        <v>946</v>
      </c>
      <c r="F35" s="208">
        <v>3</v>
      </c>
      <c r="G35" s="208">
        <v>17</v>
      </c>
      <c r="I35" s="438" t="s">
        <v>18790</v>
      </c>
      <c r="J35" s="438" t="s">
        <v>18790</v>
      </c>
    </row>
    <row r="36" spans="1:10" ht="14.4" x14ac:dyDescent="0.25">
      <c r="A36" s="210" t="s">
        <v>632</v>
      </c>
      <c r="B36" s="210">
        <v>24</v>
      </c>
      <c r="C36" s="226" t="s">
        <v>241</v>
      </c>
      <c r="D36" s="243" t="s">
        <v>914</v>
      </c>
      <c r="E36" s="210" t="s">
        <v>947</v>
      </c>
      <c r="F36" s="208">
        <v>4</v>
      </c>
      <c r="G36" s="208">
        <v>17</v>
      </c>
      <c r="I36" s="438" t="s">
        <v>18790</v>
      </c>
      <c r="J36" s="438" t="s">
        <v>18790</v>
      </c>
    </row>
    <row r="37" spans="1:10" ht="14.4" x14ac:dyDescent="0.25">
      <c r="A37" s="210" t="s">
        <v>632</v>
      </c>
      <c r="B37" s="210">
        <v>24</v>
      </c>
      <c r="C37" s="226" t="s">
        <v>242</v>
      </c>
      <c r="D37" s="243" t="s">
        <v>915</v>
      </c>
      <c r="E37" s="210" t="s">
        <v>950</v>
      </c>
      <c r="F37" s="208">
        <v>5</v>
      </c>
      <c r="G37" s="208">
        <v>17</v>
      </c>
      <c r="I37" s="438" t="s">
        <v>18790</v>
      </c>
      <c r="J37" s="438" t="s">
        <v>18790</v>
      </c>
    </row>
    <row r="38" spans="1:10" ht="14.4" x14ac:dyDescent="0.25">
      <c r="A38" s="210" t="s">
        <v>632</v>
      </c>
      <c r="B38" s="210">
        <v>24</v>
      </c>
      <c r="C38" s="226" t="s">
        <v>243</v>
      </c>
      <c r="D38" s="243" t="s">
        <v>916</v>
      </c>
      <c r="E38" s="210" t="s">
        <v>951</v>
      </c>
      <c r="F38" s="208">
        <v>6</v>
      </c>
      <c r="G38" s="208">
        <v>17</v>
      </c>
      <c r="I38" s="438" t="s">
        <v>18790</v>
      </c>
      <c r="J38" s="438" t="s">
        <v>18790</v>
      </c>
    </row>
    <row r="39" spans="1:10" ht="14.4" x14ac:dyDescent="0.25">
      <c r="A39" s="210" t="s">
        <v>632</v>
      </c>
      <c r="B39" s="210">
        <v>24</v>
      </c>
      <c r="C39" s="226" t="s">
        <v>244</v>
      </c>
      <c r="D39" s="243" t="s">
        <v>917</v>
      </c>
      <c r="E39" s="210" t="s">
        <v>952</v>
      </c>
      <c r="F39" s="208">
        <v>7</v>
      </c>
      <c r="G39" s="208">
        <v>17</v>
      </c>
      <c r="I39" s="438" t="s">
        <v>18790</v>
      </c>
      <c r="J39" s="438" t="s">
        <v>18790</v>
      </c>
    </row>
    <row r="40" spans="1:10" ht="14.4" x14ac:dyDescent="0.25">
      <c r="A40" s="210" t="s">
        <v>632</v>
      </c>
      <c r="B40" s="210">
        <v>24</v>
      </c>
      <c r="C40" s="226" t="s">
        <v>245</v>
      </c>
      <c r="D40" s="243" t="s">
        <v>918</v>
      </c>
      <c r="E40" s="210" t="s">
        <v>953</v>
      </c>
      <c r="F40" s="208">
        <v>8</v>
      </c>
      <c r="G40" s="208">
        <v>17</v>
      </c>
      <c r="I40" s="438" t="s">
        <v>18790</v>
      </c>
      <c r="J40" s="438" t="s">
        <v>18790</v>
      </c>
    </row>
    <row r="41" spans="1:10" ht="14.4" x14ac:dyDescent="0.25">
      <c r="A41" s="210" t="s">
        <v>632</v>
      </c>
      <c r="B41" s="210">
        <v>24</v>
      </c>
      <c r="C41" s="226" t="s">
        <v>246</v>
      </c>
      <c r="D41" s="243" t="s">
        <v>919</v>
      </c>
      <c r="E41" s="210" t="s">
        <v>954</v>
      </c>
      <c r="F41" s="208">
        <v>9</v>
      </c>
      <c r="G41" s="208">
        <v>17</v>
      </c>
      <c r="I41" s="438" t="s">
        <v>18790</v>
      </c>
      <c r="J41" s="438" t="s">
        <v>18790</v>
      </c>
    </row>
    <row r="42" spans="1:10" ht="14.4" x14ac:dyDescent="0.25">
      <c r="A42" s="210" t="s">
        <v>632</v>
      </c>
      <c r="B42" s="210">
        <v>24</v>
      </c>
      <c r="C42" s="226" t="s">
        <v>247</v>
      </c>
      <c r="D42" s="243" t="s">
        <v>920</v>
      </c>
      <c r="E42" s="210" t="s">
        <v>955</v>
      </c>
      <c r="F42" s="208">
        <v>10</v>
      </c>
      <c r="G42" s="208">
        <v>17</v>
      </c>
      <c r="I42" s="438" t="s">
        <v>18790</v>
      </c>
      <c r="J42" s="438" t="s">
        <v>18790</v>
      </c>
    </row>
    <row r="43" spans="1:10" ht="14.4" x14ac:dyDescent="0.25">
      <c r="A43" s="210" t="s">
        <v>632</v>
      </c>
      <c r="B43" s="210">
        <v>24</v>
      </c>
      <c r="C43" s="226" t="s">
        <v>248</v>
      </c>
      <c r="D43" s="243" t="s">
        <v>921</v>
      </c>
      <c r="E43" s="210" t="s">
        <v>959</v>
      </c>
      <c r="F43" s="208">
        <v>11</v>
      </c>
      <c r="G43" s="208">
        <v>17</v>
      </c>
      <c r="I43" s="438" t="s">
        <v>18790</v>
      </c>
      <c r="J43" s="438" t="s">
        <v>18790</v>
      </c>
    </row>
    <row r="44" spans="1:10" ht="14.4" x14ac:dyDescent="0.25">
      <c r="A44" s="210" t="s">
        <v>632</v>
      </c>
      <c r="B44" s="210">
        <v>24</v>
      </c>
      <c r="C44" s="226" t="s">
        <v>249</v>
      </c>
      <c r="D44" s="243" t="s">
        <v>922</v>
      </c>
      <c r="E44" s="210" t="s">
        <v>958</v>
      </c>
      <c r="F44" s="208">
        <v>12</v>
      </c>
      <c r="G44" s="208">
        <v>17</v>
      </c>
      <c r="I44" s="438" t="s">
        <v>18790</v>
      </c>
      <c r="J44" s="438" t="s">
        <v>18790</v>
      </c>
    </row>
    <row r="45" spans="1:10" ht="14.4" x14ac:dyDescent="0.25">
      <c r="A45" s="210" t="s">
        <v>632</v>
      </c>
      <c r="B45" s="210">
        <v>24</v>
      </c>
      <c r="C45" s="226" t="s">
        <v>250</v>
      </c>
      <c r="D45" s="243" t="s">
        <v>923</v>
      </c>
      <c r="E45" s="210" t="s">
        <v>960</v>
      </c>
      <c r="F45" s="208">
        <v>13</v>
      </c>
      <c r="G45" s="208">
        <v>17</v>
      </c>
      <c r="I45" s="438" t="s">
        <v>18790</v>
      </c>
      <c r="J45" s="438" t="s">
        <v>18790</v>
      </c>
    </row>
    <row r="46" spans="1:10" ht="14.4" x14ac:dyDescent="0.25">
      <c r="A46" s="210" t="s">
        <v>632</v>
      </c>
      <c r="B46" s="210">
        <v>24</v>
      </c>
      <c r="C46" s="226" t="s">
        <v>251</v>
      </c>
      <c r="D46" s="243" t="s">
        <v>309</v>
      </c>
      <c r="E46" s="210" t="s">
        <v>961</v>
      </c>
      <c r="F46" s="208">
        <v>14</v>
      </c>
      <c r="G46" s="208">
        <v>17</v>
      </c>
      <c r="I46" s="438" t="s">
        <v>18790</v>
      </c>
      <c r="J46" s="438" t="s">
        <v>18790</v>
      </c>
    </row>
    <row r="47" spans="1:10" ht="26.4" x14ac:dyDescent="0.25">
      <c r="A47" s="210" t="s">
        <v>632</v>
      </c>
      <c r="B47" s="210">
        <v>24</v>
      </c>
      <c r="C47" s="226" t="s">
        <v>252</v>
      </c>
      <c r="D47" s="243" t="s">
        <v>924</v>
      </c>
      <c r="E47" s="210" t="s">
        <v>962</v>
      </c>
      <c r="F47" s="208">
        <v>15</v>
      </c>
      <c r="G47" s="208">
        <v>17</v>
      </c>
      <c r="I47" s="438" t="s">
        <v>18790</v>
      </c>
      <c r="J47" s="438" t="s">
        <v>18790</v>
      </c>
    </row>
    <row r="48" spans="1:10" ht="14.4" x14ac:dyDescent="0.25">
      <c r="A48" s="210" t="s">
        <v>632</v>
      </c>
      <c r="B48" s="210">
        <v>24</v>
      </c>
      <c r="C48" s="226" t="s">
        <v>253</v>
      </c>
      <c r="D48" s="243" t="s">
        <v>275</v>
      </c>
      <c r="E48" s="210" t="s">
        <v>478</v>
      </c>
      <c r="F48" s="208">
        <v>16</v>
      </c>
      <c r="G48" s="208">
        <v>17</v>
      </c>
      <c r="I48" s="438" t="s">
        <v>18790</v>
      </c>
      <c r="J48" s="438" t="s">
        <v>18790</v>
      </c>
    </row>
    <row r="49" spans="1:10" ht="14.4" x14ac:dyDescent="0.25">
      <c r="A49" s="210" t="s">
        <v>632</v>
      </c>
      <c r="B49" s="210">
        <v>24</v>
      </c>
      <c r="C49" s="226" t="s">
        <v>254</v>
      </c>
      <c r="D49" s="243" t="s">
        <v>925</v>
      </c>
      <c r="E49" s="210" t="s">
        <v>964</v>
      </c>
      <c r="F49" s="208">
        <v>17</v>
      </c>
      <c r="I49" s="438" t="s">
        <v>18790</v>
      </c>
      <c r="J49" s="438" t="s">
        <v>18790</v>
      </c>
    </row>
    <row r="50" spans="1:10" ht="14.4" x14ac:dyDescent="0.25">
      <c r="A50" s="210" t="s">
        <v>632</v>
      </c>
      <c r="B50" s="210">
        <v>24</v>
      </c>
      <c r="C50" s="226" t="s">
        <v>255</v>
      </c>
      <c r="D50" s="243" t="s">
        <v>926</v>
      </c>
      <c r="E50" s="210" t="s">
        <v>987</v>
      </c>
      <c r="F50" s="208">
        <v>18</v>
      </c>
      <c r="I50" s="438" t="s">
        <v>18790</v>
      </c>
      <c r="J50" s="438" t="s">
        <v>18790</v>
      </c>
    </row>
    <row r="51" spans="1:10" ht="14.4" x14ac:dyDescent="0.25">
      <c r="A51" s="210" t="s">
        <v>632</v>
      </c>
      <c r="B51" s="210">
        <v>25</v>
      </c>
      <c r="C51" s="215" t="s">
        <v>238</v>
      </c>
      <c r="D51" s="210" t="s">
        <v>843</v>
      </c>
      <c r="E51" s="210" t="s">
        <v>844</v>
      </c>
      <c r="F51" s="208">
        <v>19</v>
      </c>
      <c r="I51" s="438" t="s">
        <v>18790</v>
      </c>
      <c r="J51" s="438" t="s">
        <v>18790</v>
      </c>
    </row>
    <row r="52" spans="1:10" ht="14.4" x14ac:dyDescent="0.25">
      <c r="A52" s="210" t="s">
        <v>632</v>
      </c>
      <c r="B52" s="210">
        <v>26</v>
      </c>
      <c r="C52" s="215" t="s">
        <v>238</v>
      </c>
      <c r="D52" s="210" t="s">
        <v>843</v>
      </c>
      <c r="E52" s="210" t="s">
        <v>844</v>
      </c>
      <c r="F52" s="208">
        <v>20</v>
      </c>
      <c r="I52" s="438" t="s">
        <v>18790</v>
      </c>
      <c r="J52" s="438" t="s">
        <v>18790</v>
      </c>
    </row>
    <row r="53" spans="1:10" ht="14.4" x14ac:dyDescent="0.25">
      <c r="A53" s="210" t="s">
        <v>632</v>
      </c>
      <c r="B53" s="210">
        <v>27</v>
      </c>
      <c r="C53" s="215" t="s">
        <v>238</v>
      </c>
      <c r="D53" s="210" t="s">
        <v>843</v>
      </c>
      <c r="E53" s="210" t="s">
        <v>844</v>
      </c>
      <c r="F53" s="208">
        <v>21</v>
      </c>
      <c r="I53" s="438" t="s">
        <v>18790</v>
      </c>
      <c r="J53" s="438" t="s">
        <v>18790</v>
      </c>
    </row>
    <row r="54" spans="1:10" ht="14.4" x14ac:dyDescent="0.25">
      <c r="A54" s="210" t="s">
        <v>632</v>
      </c>
      <c r="B54" s="210">
        <v>28</v>
      </c>
      <c r="C54" s="215" t="s">
        <v>238</v>
      </c>
      <c r="D54" s="210" t="s">
        <v>843</v>
      </c>
      <c r="E54" s="210" t="s">
        <v>844</v>
      </c>
      <c r="F54" s="208">
        <v>22</v>
      </c>
      <c r="I54" s="438" t="s">
        <v>18790</v>
      </c>
      <c r="J54" s="438" t="s">
        <v>18790</v>
      </c>
    </row>
    <row r="55" spans="1:10" ht="14.4" x14ac:dyDescent="0.25">
      <c r="A55" s="210" t="s">
        <v>632</v>
      </c>
      <c r="B55" s="210">
        <v>29</v>
      </c>
      <c r="C55" s="215" t="s">
        <v>238</v>
      </c>
      <c r="D55" s="210" t="s">
        <v>843</v>
      </c>
      <c r="E55" s="210" t="s">
        <v>844</v>
      </c>
      <c r="F55" s="208">
        <v>23</v>
      </c>
      <c r="I55" s="438" t="s">
        <v>18790</v>
      </c>
      <c r="J55" s="438" t="s">
        <v>18790</v>
      </c>
    </row>
    <row r="56" spans="1:10" ht="14.4" x14ac:dyDescent="0.25">
      <c r="A56" s="210" t="s">
        <v>632</v>
      </c>
      <c r="B56" s="210">
        <v>30</v>
      </c>
      <c r="C56" s="226" t="s">
        <v>238</v>
      </c>
      <c r="D56" s="210" t="s">
        <v>843</v>
      </c>
      <c r="E56" s="210" t="s">
        <v>844</v>
      </c>
      <c r="F56" s="208">
        <v>24</v>
      </c>
      <c r="I56" s="438" t="s">
        <v>18790</v>
      </c>
      <c r="J56" s="438" t="s">
        <v>18790</v>
      </c>
    </row>
    <row r="57" spans="1:10" ht="14.4" x14ac:dyDescent="0.25">
      <c r="A57" s="210" t="s">
        <v>632</v>
      </c>
      <c r="B57" s="210">
        <v>31</v>
      </c>
      <c r="C57" s="215" t="s">
        <v>238</v>
      </c>
      <c r="D57" s="210" t="s">
        <v>843</v>
      </c>
      <c r="E57" s="210" t="s">
        <v>844</v>
      </c>
      <c r="F57" s="208">
        <v>25</v>
      </c>
      <c r="I57" s="438" t="s">
        <v>18790</v>
      </c>
      <c r="J57" s="438" t="s">
        <v>18790</v>
      </c>
    </row>
    <row r="58" spans="1:10" ht="14.4" x14ac:dyDescent="0.25">
      <c r="A58" s="210" t="s">
        <v>632</v>
      </c>
      <c r="B58" s="210">
        <v>32</v>
      </c>
      <c r="C58" s="226" t="s">
        <v>238</v>
      </c>
      <c r="D58" s="210" t="s">
        <v>843</v>
      </c>
      <c r="E58" s="210" t="s">
        <v>844</v>
      </c>
      <c r="F58" s="208">
        <v>26</v>
      </c>
      <c r="I58" s="438" t="s">
        <v>18790</v>
      </c>
      <c r="J58" s="438" t="s">
        <v>18790</v>
      </c>
    </row>
    <row r="59" spans="1:10" ht="14.4" x14ac:dyDescent="0.25">
      <c r="A59" s="210" t="s">
        <v>632</v>
      </c>
      <c r="B59" s="210">
        <v>33</v>
      </c>
      <c r="C59" s="215" t="s">
        <v>238</v>
      </c>
      <c r="D59" s="208" t="s">
        <v>843</v>
      </c>
      <c r="E59" s="208" t="s">
        <v>844</v>
      </c>
      <c r="F59" s="208">
        <v>27</v>
      </c>
      <c r="I59" s="438" t="s">
        <v>18790</v>
      </c>
      <c r="J59" s="438" t="s">
        <v>18790</v>
      </c>
    </row>
    <row r="60" spans="1:10" ht="14.4" x14ac:dyDescent="0.25">
      <c r="A60" s="371" t="s">
        <v>632</v>
      </c>
      <c r="B60" s="210">
        <v>34</v>
      </c>
      <c r="C60" s="210">
        <v>1</v>
      </c>
      <c r="D60" s="208" t="s">
        <v>843</v>
      </c>
      <c r="E60" s="208" t="s">
        <v>844</v>
      </c>
      <c r="F60" s="208">
        <v>28</v>
      </c>
      <c r="I60" s="438" t="s">
        <v>18790</v>
      </c>
      <c r="J60" s="438" t="s">
        <v>18790</v>
      </c>
    </row>
    <row r="61" spans="1:10" ht="14.4" x14ac:dyDescent="0.25">
      <c r="A61" s="371" t="s">
        <v>632</v>
      </c>
      <c r="B61" s="210">
        <v>35</v>
      </c>
      <c r="C61" s="210">
        <v>1</v>
      </c>
      <c r="D61" s="208" t="s">
        <v>18892</v>
      </c>
      <c r="E61" s="208" t="s">
        <v>844</v>
      </c>
      <c r="F61" s="208">
        <v>29</v>
      </c>
      <c r="I61" s="438" t="s">
        <v>18790</v>
      </c>
      <c r="J61" s="438" t="s">
        <v>18790</v>
      </c>
    </row>
    <row r="62" spans="1:10" ht="14.4" x14ac:dyDescent="0.25">
      <c r="A62" s="371" t="s">
        <v>632</v>
      </c>
      <c r="B62" s="210">
        <v>36</v>
      </c>
      <c r="C62" s="210">
        <v>1</v>
      </c>
      <c r="D62" s="208" t="s">
        <v>843</v>
      </c>
      <c r="E62" s="208" t="s">
        <v>844</v>
      </c>
      <c r="F62" s="208">
        <v>30</v>
      </c>
      <c r="I62" s="438" t="s">
        <v>18790</v>
      </c>
      <c r="J62" s="438" t="s">
        <v>18790</v>
      </c>
    </row>
    <row r="63" spans="1:10" x14ac:dyDescent="0.25">
      <c r="A63" s="371" t="s">
        <v>632</v>
      </c>
      <c r="B63" s="210">
        <v>37</v>
      </c>
      <c r="C63" s="210">
        <v>1</v>
      </c>
      <c r="D63" s="208" t="s">
        <v>843</v>
      </c>
      <c r="E63" s="208" t="s">
        <v>844</v>
      </c>
      <c r="F63" s="208">
        <v>31</v>
      </c>
    </row>
    <row r="64" spans="1:10" x14ac:dyDescent="0.25">
      <c r="A64" s="371" t="s">
        <v>632</v>
      </c>
      <c r="B64" s="210">
        <v>38</v>
      </c>
      <c r="C64" s="210">
        <v>1</v>
      </c>
      <c r="D64" s="208" t="s">
        <v>843</v>
      </c>
      <c r="E64" s="208" t="s">
        <v>844</v>
      </c>
      <c r="F64" s="208">
        <v>32</v>
      </c>
    </row>
    <row r="65" spans="1:7" x14ac:dyDescent="0.25">
      <c r="A65" s="371" t="s">
        <v>632</v>
      </c>
      <c r="B65" s="210">
        <v>39</v>
      </c>
      <c r="C65" s="274">
        <v>1</v>
      </c>
      <c r="D65" s="208" t="s">
        <v>912</v>
      </c>
      <c r="E65" s="208" t="s">
        <v>498</v>
      </c>
      <c r="F65" s="208">
        <v>33</v>
      </c>
      <c r="G65" s="208">
        <v>11</v>
      </c>
    </row>
    <row r="66" spans="1:7" x14ac:dyDescent="0.25">
      <c r="A66" s="371" t="s">
        <v>632</v>
      </c>
      <c r="B66" s="210">
        <v>39</v>
      </c>
      <c r="C66" s="274">
        <v>2</v>
      </c>
      <c r="D66" s="208" t="s">
        <v>18705</v>
      </c>
      <c r="E66" s="208" t="s">
        <v>499</v>
      </c>
      <c r="F66" s="208">
        <v>34</v>
      </c>
      <c r="G66" s="208">
        <v>11</v>
      </c>
    </row>
    <row r="67" spans="1:7" x14ac:dyDescent="0.25">
      <c r="A67" s="371" t="s">
        <v>632</v>
      </c>
      <c r="B67" s="210">
        <v>39</v>
      </c>
      <c r="C67" s="274">
        <v>3</v>
      </c>
      <c r="D67" s="208" t="s">
        <v>18737</v>
      </c>
      <c r="E67" s="208" t="s">
        <v>946</v>
      </c>
      <c r="F67" s="208">
        <v>35</v>
      </c>
      <c r="G67" s="208">
        <v>11</v>
      </c>
    </row>
    <row r="68" spans="1:7" x14ac:dyDescent="0.25">
      <c r="A68" s="371" t="s">
        <v>632</v>
      </c>
      <c r="B68" s="210">
        <v>39</v>
      </c>
      <c r="C68" s="274">
        <v>4</v>
      </c>
      <c r="D68" s="208" t="s">
        <v>18711</v>
      </c>
      <c r="E68" s="208" t="s">
        <v>18789</v>
      </c>
      <c r="F68" s="208">
        <v>36</v>
      </c>
      <c r="G68" s="208">
        <v>11</v>
      </c>
    </row>
    <row r="69" spans="1:7" x14ac:dyDescent="0.25">
      <c r="A69" s="371" t="s">
        <v>632</v>
      </c>
      <c r="B69" s="210">
        <v>39</v>
      </c>
      <c r="C69" s="274">
        <v>5</v>
      </c>
      <c r="D69" s="208" t="s">
        <v>18707</v>
      </c>
      <c r="E69" s="208" t="s">
        <v>955</v>
      </c>
      <c r="F69" s="208">
        <v>37</v>
      </c>
      <c r="G69" s="208">
        <v>11</v>
      </c>
    </row>
    <row r="70" spans="1:7" x14ac:dyDescent="0.25">
      <c r="A70" s="371" t="s">
        <v>632</v>
      </c>
      <c r="B70" s="210">
        <v>39</v>
      </c>
      <c r="C70" s="274">
        <v>6</v>
      </c>
      <c r="D70" s="208" t="s">
        <v>18708</v>
      </c>
      <c r="E70" s="208" t="s">
        <v>18786</v>
      </c>
      <c r="F70" s="208">
        <v>38</v>
      </c>
      <c r="G70" s="208">
        <v>11</v>
      </c>
    </row>
    <row r="71" spans="1:7" x14ac:dyDescent="0.25">
      <c r="A71" s="371" t="s">
        <v>632</v>
      </c>
      <c r="B71" s="210">
        <v>39</v>
      </c>
      <c r="C71" s="274">
        <v>7</v>
      </c>
      <c r="D71" s="208" t="s">
        <v>18709</v>
      </c>
      <c r="E71" s="208" t="s">
        <v>952</v>
      </c>
      <c r="F71" s="208">
        <v>39</v>
      </c>
      <c r="G71" s="208">
        <v>11</v>
      </c>
    </row>
    <row r="72" spans="1:7" x14ac:dyDescent="0.25">
      <c r="A72" s="371" t="s">
        <v>632</v>
      </c>
      <c r="B72" s="210">
        <v>39</v>
      </c>
      <c r="C72" s="274">
        <v>8</v>
      </c>
      <c r="D72" s="208" t="s">
        <v>18710</v>
      </c>
      <c r="E72" s="208" t="s">
        <v>18787</v>
      </c>
      <c r="F72" s="208">
        <v>40</v>
      </c>
      <c r="G72" s="208">
        <v>11</v>
      </c>
    </row>
    <row r="73" spans="1:7" x14ac:dyDescent="0.25">
      <c r="A73" s="371" t="s">
        <v>632</v>
      </c>
      <c r="B73" s="210">
        <v>39</v>
      </c>
      <c r="C73" s="274">
        <v>9</v>
      </c>
      <c r="D73" s="208" t="s">
        <v>922</v>
      </c>
      <c r="E73" s="208" t="s">
        <v>18788</v>
      </c>
      <c r="F73" s="208">
        <v>41</v>
      </c>
      <c r="G73" s="208">
        <v>11</v>
      </c>
    </row>
    <row r="74" spans="1:7" x14ac:dyDescent="0.25">
      <c r="A74" s="371" t="s">
        <v>632</v>
      </c>
      <c r="B74" s="210">
        <v>39</v>
      </c>
      <c r="C74" s="274">
        <v>10</v>
      </c>
      <c r="D74" s="208" t="s">
        <v>923</v>
      </c>
      <c r="E74" s="208" t="s">
        <v>960</v>
      </c>
      <c r="F74" s="208">
        <v>42</v>
      </c>
      <c r="G74" s="208">
        <v>11</v>
      </c>
    </row>
    <row r="75" spans="1:7" x14ac:dyDescent="0.25">
      <c r="A75" s="371" t="s">
        <v>632</v>
      </c>
      <c r="B75" s="210">
        <v>39</v>
      </c>
      <c r="C75" s="274">
        <v>11</v>
      </c>
      <c r="D75" s="208" t="s">
        <v>925</v>
      </c>
      <c r="E75" s="208" t="s">
        <v>964</v>
      </c>
      <c r="F75" s="208">
        <v>43</v>
      </c>
    </row>
    <row r="76" spans="1:7" x14ac:dyDescent="0.25">
      <c r="A76" s="371" t="s">
        <v>632</v>
      </c>
      <c r="B76" s="210">
        <v>40</v>
      </c>
      <c r="C76" s="274">
        <v>1</v>
      </c>
      <c r="D76" s="208" t="s">
        <v>912</v>
      </c>
      <c r="E76" s="208" t="s">
        <v>498</v>
      </c>
      <c r="F76" s="208">
        <v>44</v>
      </c>
      <c r="G76" s="208">
        <v>11</v>
      </c>
    </row>
    <row r="77" spans="1:7" x14ac:dyDescent="0.25">
      <c r="A77" s="371" t="s">
        <v>632</v>
      </c>
      <c r="B77" s="210">
        <v>40</v>
      </c>
      <c r="C77" s="274">
        <v>2</v>
      </c>
      <c r="D77" s="208" t="s">
        <v>18705</v>
      </c>
      <c r="E77" s="208" t="s">
        <v>499</v>
      </c>
      <c r="F77" s="208">
        <v>45</v>
      </c>
      <c r="G77" s="208">
        <v>11</v>
      </c>
    </row>
    <row r="78" spans="1:7" x14ac:dyDescent="0.25">
      <c r="A78" s="371" t="s">
        <v>632</v>
      </c>
      <c r="B78" s="210">
        <v>40</v>
      </c>
      <c r="C78" s="274">
        <v>3</v>
      </c>
      <c r="D78" s="208" t="s">
        <v>18737</v>
      </c>
      <c r="E78" s="208" t="s">
        <v>946</v>
      </c>
      <c r="F78" s="208">
        <v>46</v>
      </c>
      <c r="G78" s="208">
        <v>11</v>
      </c>
    </row>
    <row r="79" spans="1:7" x14ac:dyDescent="0.25">
      <c r="A79" s="371" t="s">
        <v>632</v>
      </c>
      <c r="B79" s="210">
        <v>40</v>
      </c>
      <c r="C79" s="274">
        <v>4</v>
      </c>
      <c r="D79" s="208" t="s">
        <v>18711</v>
      </c>
      <c r="E79" s="208" t="s">
        <v>18789</v>
      </c>
      <c r="F79" s="208">
        <v>47</v>
      </c>
      <c r="G79" s="208">
        <v>11</v>
      </c>
    </row>
    <row r="80" spans="1:7" x14ac:dyDescent="0.25">
      <c r="A80" s="371" t="s">
        <v>632</v>
      </c>
      <c r="B80" s="210">
        <v>40</v>
      </c>
      <c r="C80" s="274">
        <v>5</v>
      </c>
      <c r="D80" s="208" t="s">
        <v>18707</v>
      </c>
      <c r="E80" s="208" t="s">
        <v>955</v>
      </c>
      <c r="F80" s="208">
        <v>48</v>
      </c>
      <c r="G80" s="208">
        <v>11</v>
      </c>
    </row>
    <row r="81" spans="1:7" x14ac:dyDescent="0.25">
      <c r="A81" s="371" t="s">
        <v>632</v>
      </c>
      <c r="B81" s="210">
        <v>40</v>
      </c>
      <c r="C81" s="274">
        <v>6</v>
      </c>
      <c r="D81" s="208" t="s">
        <v>18708</v>
      </c>
      <c r="E81" s="208" t="s">
        <v>18786</v>
      </c>
      <c r="F81" s="208">
        <v>49</v>
      </c>
      <c r="G81" s="208">
        <v>11</v>
      </c>
    </row>
    <row r="82" spans="1:7" x14ac:dyDescent="0.25">
      <c r="A82" s="371" t="s">
        <v>632</v>
      </c>
      <c r="B82" s="210">
        <v>40</v>
      </c>
      <c r="C82" s="274">
        <v>7</v>
      </c>
      <c r="D82" s="208" t="s">
        <v>18709</v>
      </c>
      <c r="E82" s="208" t="s">
        <v>952</v>
      </c>
      <c r="F82" s="208">
        <v>50</v>
      </c>
      <c r="G82" s="208">
        <v>11</v>
      </c>
    </row>
    <row r="83" spans="1:7" x14ac:dyDescent="0.25">
      <c r="A83" s="371" t="s">
        <v>632</v>
      </c>
      <c r="B83" s="210">
        <v>40</v>
      </c>
      <c r="C83" s="274">
        <v>8</v>
      </c>
      <c r="D83" s="208" t="s">
        <v>18710</v>
      </c>
      <c r="E83" s="208" t="s">
        <v>18787</v>
      </c>
      <c r="F83" s="208">
        <v>51</v>
      </c>
      <c r="G83" s="208">
        <v>11</v>
      </c>
    </row>
    <row r="84" spans="1:7" x14ac:dyDescent="0.25">
      <c r="A84" s="371" t="s">
        <v>632</v>
      </c>
      <c r="B84" s="210">
        <v>40</v>
      </c>
      <c r="C84" s="274">
        <v>9</v>
      </c>
      <c r="D84" s="208" t="s">
        <v>922</v>
      </c>
      <c r="E84" s="208" t="s">
        <v>18788</v>
      </c>
      <c r="F84" s="208">
        <v>52</v>
      </c>
      <c r="G84" s="208">
        <v>11</v>
      </c>
    </row>
    <row r="85" spans="1:7" x14ac:dyDescent="0.25">
      <c r="A85" s="371" t="s">
        <v>632</v>
      </c>
      <c r="B85" s="210">
        <v>40</v>
      </c>
      <c r="C85" s="274">
        <v>10</v>
      </c>
      <c r="D85" s="208" t="s">
        <v>923</v>
      </c>
      <c r="E85" s="208" t="s">
        <v>960</v>
      </c>
      <c r="F85" s="208">
        <v>53</v>
      </c>
      <c r="G85" s="208">
        <v>11</v>
      </c>
    </row>
    <row r="86" spans="1:7" x14ac:dyDescent="0.25">
      <c r="A86" s="371" t="s">
        <v>632</v>
      </c>
      <c r="B86" s="210">
        <v>40</v>
      </c>
      <c r="C86" s="274">
        <v>11</v>
      </c>
      <c r="D86" s="208" t="s">
        <v>925</v>
      </c>
      <c r="E86" s="208" t="s">
        <v>964</v>
      </c>
      <c r="F86" s="208">
        <v>54</v>
      </c>
    </row>
    <row r="87" spans="1:7" x14ac:dyDescent="0.25">
      <c r="A87" s="210"/>
      <c r="B87" s="210"/>
      <c r="C87" s="227"/>
    </row>
    <row r="88" spans="1:7" x14ac:dyDescent="0.25">
      <c r="A88" s="210"/>
      <c r="B88" s="210"/>
      <c r="C88" s="215"/>
    </row>
    <row r="89" spans="1:7" x14ac:dyDescent="0.25">
      <c r="A89" s="210"/>
      <c r="B89" s="210"/>
      <c r="C89" s="215"/>
    </row>
    <row r="90" spans="1:7" x14ac:dyDescent="0.25">
      <c r="A90" s="210"/>
      <c r="B90" s="210"/>
      <c r="C90" s="215"/>
    </row>
    <row r="91" spans="1:7" x14ac:dyDescent="0.25">
      <c r="A91" s="210"/>
      <c r="B91" s="210"/>
      <c r="C91" s="215"/>
    </row>
    <row r="92" spans="1:7" x14ac:dyDescent="0.25">
      <c r="A92" s="210"/>
      <c r="B92" s="210"/>
      <c r="C92" s="215"/>
    </row>
    <row r="93" spans="1:7" x14ac:dyDescent="0.25">
      <c r="A93" s="210"/>
      <c r="B93" s="210"/>
      <c r="C93" s="215"/>
    </row>
    <row r="94" spans="1:7" x14ac:dyDescent="0.25">
      <c r="A94" s="210"/>
      <c r="B94" s="210"/>
      <c r="C94" s="215"/>
    </row>
    <row r="95" spans="1:7" x14ac:dyDescent="0.25">
      <c r="A95" s="210"/>
      <c r="B95" s="210"/>
      <c r="C95" s="215"/>
    </row>
    <row r="96" spans="1:7" x14ac:dyDescent="0.25">
      <c r="A96" s="210"/>
      <c r="B96" s="210"/>
      <c r="C96" s="215"/>
    </row>
    <row r="97" spans="1:3" x14ac:dyDescent="0.25">
      <c r="A97" s="210"/>
      <c r="B97" s="210"/>
      <c r="C97" s="215"/>
    </row>
    <row r="98" spans="1:3" x14ac:dyDescent="0.25">
      <c r="A98" s="210"/>
      <c r="B98" s="210"/>
      <c r="C98" s="215"/>
    </row>
    <row r="99" spans="1:3" x14ac:dyDescent="0.25">
      <c r="A99" s="210"/>
      <c r="B99" s="210"/>
      <c r="C99" s="215"/>
    </row>
    <row r="100" spans="1:3" x14ac:dyDescent="0.25">
      <c r="A100" s="210"/>
      <c r="B100" s="210"/>
      <c r="C100" s="215"/>
    </row>
    <row r="101" spans="1:3" x14ac:dyDescent="0.25">
      <c r="A101" s="210"/>
      <c r="B101" s="210"/>
      <c r="C101" s="215"/>
    </row>
    <row r="102" spans="1:3" x14ac:dyDescent="0.25">
      <c r="A102" s="210"/>
      <c r="B102" s="210"/>
      <c r="C102" s="215"/>
    </row>
    <row r="103" spans="1:3" x14ac:dyDescent="0.25">
      <c r="A103" s="210"/>
      <c r="B103" s="210"/>
      <c r="C103" s="215"/>
    </row>
    <row r="104" spans="1:3" x14ac:dyDescent="0.25">
      <c r="A104" s="210"/>
      <c r="B104" s="210"/>
      <c r="C104" s="215"/>
    </row>
    <row r="105" spans="1:3" x14ac:dyDescent="0.25">
      <c r="A105" s="210"/>
      <c r="B105" s="210"/>
      <c r="C105" s="215"/>
    </row>
    <row r="106" spans="1:3" x14ac:dyDescent="0.25">
      <c r="A106" s="210"/>
      <c r="B106" s="210"/>
      <c r="C106" s="215"/>
    </row>
    <row r="107" spans="1:3" x14ac:dyDescent="0.25">
      <c r="A107" s="210"/>
      <c r="B107" s="210"/>
      <c r="C107" s="215"/>
    </row>
    <row r="108" spans="1:3" x14ac:dyDescent="0.25">
      <c r="A108" s="210"/>
      <c r="B108" s="210"/>
      <c r="C108" s="215"/>
    </row>
    <row r="109" spans="1:3" x14ac:dyDescent="0.25">
      <c r="A109" s="210"/>
      <c r="B109" s="210"/>
      <c r="C109" s="215"/>
    </row>
    <row r="110" spans="1:3" x14ac:dyDescent="0.25">
      <c r="A110" s="210"/>
      <c r="B110" s="210"/>
      <c r="C110" s="215"/>
    </row>
    <row r="111" spans="1:3" x14ac:dyDescent="0.25">
      <c r="A111" s="210"/>
      <c r="B111" s="210"/>
      <c r="C111" s="215"/>
    </row>
    <row r="112" spans="1:3" x14ac:dyDescent="0.25">
      <c r="A112" s="210"/>
      <c r="B112" s="210"/>
      <c r="C112" s="215"/>
    </row>
    <row r="113" spans="1:3" x14ac:dyDescent="0.25">
      <c r="A113" s="210"/>
      <c r="B113" s="210"/>
      <c r="C113" s="215"/>
    </row>
    <row r="114" spans="1:3" x14ac:dyDescent="0.25">
      <c r="A114" s="210"/>
      <c r="B114" s="210"/>
      <c r="C114" s="215"/>
    </row>
    <row r="115" spans="1:3" x14ac:dyDescent="0.25">
      <c r="A115" s="210"/>
      <c r="B115" s="210"/>
      <c r="C115" s="215"/>
    </row>
    <row r="116" spans="1:3" x14ac:dyDescent="0.25">
      <c r="A116" s="210"/>
      <c r="B116" s="210"/>
      <c r="C116" s="215"/>
    </row>
    <row r="117" spans="1:3" x14ac:dyDescent="0.25">
      <c r="A117" s="210"/>
      <c r="B117" s="210"/>
      <c r="C117" s="215"/>
    </row>
    <row r="118" spans="1:3" x14ac:dyDescent="0.25">
      <c r="A118" s="210"/>
      <c r="B118" s="210"/>
      <c r="C118" s="215"/>
    </row>
    <row r="119" spans="1:3" x14ac:dyDescent="0.25">
      <c r="A119" s="210"/>
      <c r="B119" s="210"/>
      <c r="C119" s="215"/>
    </row>
    <row r="120" spans="1:3" x14ac:dyDescent="0.25">
      <c r="A120" s="210"/>
      <c r="B120" s="210"/>
      <c r="C120" s="215"/>
    </row>
    <row r="121" spans="1:3" x14ac:dyDescent="0.25">
      <c r="A121" s="210"/>
      <c r="B121" s="210"/>
      <c r="C121" s="215"/>
    </row>
    <row r="122" spans="1:3" x14ac:dyDescent="0.25">
      <c r="A122" s="210"/>
      <c r="B122" s="210"/>
      <c r="C122" s="215"/>
    </row>
    <row r="123" spans="1:3" x14ac:dyDescent="0.25">
      <c r="A123" s="210"/>
      <c r="B123" s="210"/>
      <c r="C123" s="215"/>
    </row>
    <row r="124" spans="1:3" x14ac:dyDescent="0.25">
      <c r="A124" s="210"/>
      <c r="B124" s="210"/>
      <c r="C124" s="215"/>
    </row>
    <row r="125" spans="1:3" x14ac:dyDescent="0.25">
      <c r="A125" s="210"/>
      <c r="B125" s="210"/>
      <c r="C125" s="215"/>
    </row>
    <row r="126" spans="1:3" x14ac:dyDescent="0.25">
      <c r="A126" s="210"/>
      <c r="B126" s="210"/>
      <c r="C126" s="215"/>
    </row>
    <row r="127" spans="1:3" x14ac:dyDescent="0.25">
      <c r="A127" s="210"/>
      <c r="B127" s="210"/>
      <c r="C127" s="215"/>
    </row>
    <row r="128" spans="1:3" x14ac:dyDescent="0.25">
      <c r="A128" s="210"/>
      <c r="B128" s="210"/>
      <c r="C128" s="215"/>
    </row>
    <row r="129" spans="1:3" x14ac:dyDescent="0.25">
      <c r="A129" s="210"/>
      <c r="B129" s="210"/>
      <c r="C129" s="215"/>
    </row>
    <row r="130" spans="1:3" x14ac:dyDescent="0.25">
      <c r="A130" s="210"/>
      <c r="B130" s="210"/>
      <c r="C130" s="215"/>
    </row>
    <row r="131" spans="1:3" x14ac:dyDescent="0.25">
      <c r="A131" s="210"/>
      <c r="B131" s="210"/>
      <c r="C131" s="215"/>
    </row>
    <row r="132" spans="1:3" x14ac:dyDescent="0.25">
      <c r="A132" s="210"/>
      <c r="B132" s="210"/>
      <c r="C132" s="215"/>
    </row>
    <row r="133" spans="1:3" x14ac:dyDescent="0.25">
      <c r="A133" s="210"/>
      <c r="B133" s="210"/>
      <c r="C133" s="215"/>
    </row>
    <row r="134" spans="1:3" x14ac:dyDescent="0.25">
      <c r="A134" s="210"/>
      <c r="B134" s="210"/>
      <c r="C134" s="215"/>
    </row>
    <row r="135" spans="1:3" x14ac:dyDescent="0.25">
      <c r="A135" s="210"/>
      <c r="B135" s="210"/>
      <c r="C135" s="215"/>
    </row>
    <row r="136" spans="1:3" x14ac:dyDescent="0.25">
      <c r="A136" s="210"/>
      <c r="B136" s="210"/>
      <c r="C136" s="215"/>
    </row>
    <row r="137" spans="1:3" x14ac:dyDescent="0.25">
      <c r="A137" s="210"/>
      <c r="B137" s="210"/>
      <c r="C137" s="215"/>
    </row>
    <row r="138" spans="1:3" x14ac:dyDescent="0.25">
      <c r="A138" s="210"/>
      <c r="B138" s="210"/>
      <c r="C138" s="215"/>
    </row>
    <row r="139" spans="1:3" x14ac:dyDescent="0.25">
      <c r="A139" s="210"/>
      <c r="B139" s="210"/>
      <c r="C139" s="227"/>
    </row>
    <row r="140" spans="1:3" x14ac:dyDescent="0.25">
      <c r="A140" s="210"/>
      <c r="B140" s="210"/>
      <c r="C140" s="227"/>
    </row>
    <row r="141" spans="1:3" x14ac:dyDescent="0.25">
      <c r="A141" s="210"/>
      <c r="B141" s="210"/>
      <c r="C141" s="227"/>
    </row>
    <row r="142" spans="1:3" x14ac:dyDescent="0.25">
      <c r="A142" s="210"/>
      <c r="B142" s="210"/>
      <c r="C142" s="227"/>
    </row>
    <row r="143" spans="1:3" x14ac:dyDescent="0.25">
      <c r="A143" s="210"/>
      <c r="B143" s="210"/>
      <c r="C143" s="227"/>
    </row>
    <row r="144" spans="1:3" x14ac:dyDescent="0.25">
      <c r="A144" s="210"/>
      <c r="B144" s="210"/>
      <c r="C144" s="227"/>
    </row>
    <row r="145" spans="1:3" x14ac:dyDescent="0.25">
      <c r="A145" s="210"/>
      <c r="B145" s="210"/>
      <c r="C145" s="210"/>
    </row>
    <row r="146" spans="1:3" x14ac:dyDescent="0.25">
      <c r="A146" s="210"/>
      <c r="B146" s="210"/>
      <c r="C146" s="210"/>
    </row>
    <row r="147" spans="1:3" x14ac:dyDescent="0.25">
      <c r="A147" s="210"/>
      <c r="B147" s="210"/>
      <c r="C147" s="210"/>
    </row>
    <row r="148" spans="1:3" x14ac:dyDescent="0.25">
      <c r="A148" s="210"/>
      <c r="B148" s="210"/>
      <c r="C148" s="210"/>
    </row>
    <row r="149" spans="1:3" x14ac:dyDescent="0.25">
      <c r="A149" s="210"/>
      <c r="B149" s="210"/>
      <c r="C149" s="210"/>
    </row>
    <row r="150" spans="1:3" x14ac:dyDescent="0.25">
      <c r="A150" s="210"/>
      <c r="B150" s="210"/>
      <c r="C150" s="210"/>
    </row>
    <row r="151" spans="1:3" x14ac:dyDescent="0.25">
      <c r="A151" s="210"/>
      <c r="B151" s="210"/>
      <c r="C151" s="210"/>
    </row>
    <row r="152" spans="1:3" x14ac:dyDescent="0.25">
      <c r="A152" s="210"/>
      <c r="B152" s="210"/>
      <c r="C152" s="210"/>
    </row>
    <row r="153" spans="1:3" x14ac:dyDescent="0.25">
      <c r="A153" s="210"/>
      <c r="B153" s="210"/>
      <c r="C153" s="210"/>
    </row>
    <row r="154" spans="1:3" x14ac:dyDescent="0.25">
      <c r="A154" s="210"/>
      <c r="B154" s="210"/>
      <c r="C154" s="210"/>
    </row>
    <row r="155" spans="1:3" x14ac:dyDescent="0.25">
      <c r="A155" s="210"/>
      <c r="B155" s="210"/>
      <c r="C155" s="210"/>
    </row>
    <row r="156" spans="1:3" x14ac:dyDescent="0.25">
      <c r="A156" s="210"/>
      <c r="B156" s="210"/>
      <c r="C156" s="210"/>
    </row>
    <row r="157" spans="1:3" x14ac:dyDescent="0.25">
      <c r="A157" s="210"/>
      <c r="B157" s="210"/>
      <c r="C157" s="210"/>
    </row>
    <row r="158" spans="1:3" x14ac:dyDescent="0.25">
      <c r="A158" s="210"/>
      <c r="B158" s="210"/>
      <c r="C158" s="210"/>
    </row>
    <row r="159" spans="1:3" x14ac:dyDescent="0.25">
      <c r="A159" s="210"/>
      <c r="B159" s="210"/>
      <c r="C159" s="210"/>
    </row>
    <row r="160" spans="1:3" x14ac:dyDescent="0.25">
      <c r="A160" s="210"/>
      <c r="B160" s="210"/>
      <c r="C160" s="210"/>
    </row>
    <row r="161" spans="1:3" x14ac:dyDescent="0.25">
      <c r="A161" s="210"/>
      <c r="B161" s="210"/>
      <c r="C161" s="210"/>
    </row>
    <row r="162" spans="1:3" x14ac:dyDescent="0.25">
      <c r="A162" s="210"/>
      <c r="B162" s="210"/>
      <c r="C162" s="210"/>
    </row>
    <row r="163" spans="1:3" x14ac:dyDescent="0.25">
      <c r="A163" s="210"/>
      <c r="B163" s="210"/>
      <c r="C163" s="210"/>
    </row>
    <row r="164" spans="1:3" x14ac:dyDescent="0.25">
      <c r="A164" s="210"/>
      <c r="B164" s="210"/>
      <c r="C164" s="210"/>
    </row>
    <row r="165" spans="1:3" x14ac:dyDescent="0.25">
      <c r="A165" s="210"/>
      <c r="B165" s="210"/>
      <c r="C165" s="210"/>
    </row>
    <row r="166" spans="1:3" x14ac:dyDescent="0.25">
      <c r="A166" s="210"/>
      <c r="B166" s="210"/>
      <c r="C166" s="210"/>
    </row>
    <row r="167" spans="1:3" x14ac:dyDescent="0.25">
      <c r="A167" s="210"/>
      <c r="B167" s="210"/>
      <c r="C167" s="210"/>
    </row>
    <row r="168" spans="1:3" x14ac:dyDescent="0.25">
      <c r="A168" s="210"/>
      <c r="B168" s="210"/>
      <c r="C168" s="210"/>
    </row>
  </sheetData>
  <sheetProtection algorithmName="SHA-512" hashValue="mVCzcwRJDyff/b2XR+HO4kRFx3tvqGs+eUgYrv5RvSr4FwYCjYWKdEedNSpY8ta0G7djK1q571jN5uXE58einQ==" saltValue="KTEBvNZGS9QxQNgK2ybJu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filterMode="1">
    <tabColor indexed="45"/>
  </sheetPr>
  <dimension ref="A1:AD629"/>
  <sheetViews>
    <sheetView showRowColHeaders="0" zoomScale="90" zoomScaleNormal="90" workbookViewId="0">
      <selection activeCell="Q229" sqref="Q229"/>
    </sheetView>
  </sheetViews>
  <sheetFormatPr defaultColWidth="9.33203125" defaultRowHeight="13.2" x14ac:dyDescent="0.25"/>
  <cols>
    <col min="1" max="1" width="10.6640625" style="473" customWidth="1"/>
    <col min="2" max="3" width="10.6640625" style="210" customWidth="1"/>
    <col min="4" max="6" width="10.6640625" style="227" customWidth="1"/>
    <col min="7" max="7" width="10.6640625" style="210" customWidth="1"/>
    <col min="8" max="8" width="9.33203125" style="210"/>
    <col min="9" max="9" width="9.5546875" style="210" customWidth="1"/>
    <col min="10" max="10" width="13.5546875" style="210" customWidth="1"/>
    <col min="11" max="16" width="9.33203125" style="210"/>
    <col min="17" max="17" width="21" style="210" customWidth="1"/>
    <col min="18" max="18" width="61.44140625" style="210" customWidth="1"/>
    <col min="19" max="16384" width="9.33203125" style="210"/>
  </cols>
  <sheetData>
    <row r="1" spans="1:30" x14ac:dyDescent="0.25">
      <c r="A1" s="454" t="s">
        <v>28</v>
      </c>
      <c r="B1" s="278" t="s">
        <v>29</v>
      </c>
      <c r="C1" s="278" t="s">
        <v>35</v>
      </c>
      <c r="D1" s="279" t="s">
        <v>639</v>
      </c>
      <c r="E1" s="279" t="s">
        <v>640</v>
      </c>
      <c r="F1" s="279" t="s">
        <v>845</v>
      </c>
      <c r="G1" s="278" t="s">
        <v>36</v>
      </c>
      <c r="K1" s="210" t="s">
        <v>18740</v>
      </c>
      <c r="N1" s="427"/>
      <c r="O1" s="427"/>
      <c r="P1" s="428"/>
      <c r="Q1" s="427"/>
      <c r="R1" s="427"/>
      <c r="S1" s="427"/>
      <c r="T1" s="427"/>
      <c r="U1" s="427" t="s">
        <v>645</v>
      </c>
      <c r="Z1" s="210" t="s">
        <v>632</v>
      </c>
      <c r="AA1" s="210">
        <v>33</v>
      </c>
      <c r="AB1" s="210">
        <v>3</v>
      </c>
      <c r="AC1" s="210" t="s">
        <v>880</v>
      </c>
      <c r="AD1" s="210" t="s">
        <v>883</v>
      </c>
    </row>
    <row r="2" spans="1:30" ht="12.75" hidden="1" customHeight="1" x14ac:dyDescent="0.25">
      <c r="A2" s="453">
        <v>202324</v>
      </c>
      <c r="B2" s="415">
        <f>Home!$Q$19</f>
        <v>0</v>
      </c>
      <c r="C2" s="415" t="s">
        <v>632</v>
      </c>
      <c r="D2" s="417">
        <v>1</v>
      </c>
      <c r="E2" s="417">
        <v>1</v>
      </c>
      <c r="F2" s="417">
        <v>1</v>
      </c>
      <c r="G2" s="415">
        <v>-999</v>
      </c>
      <c r="H2" s="509" t="s">
        <v>632</v>
      </c>
      <c r="I2" s="210" t="s">
        <v>18739</v>
      </c>
      <c r="K2" s="210" t="s">
        <v>18743</v>
      </c>
      <c r="P2" s="215"/>
      <c r="Z2" s="210" t="s">
        <v>632</v>
      </c>
      <c r="AA2" s="210">
        <v>34</v>
      </c>
      <c r="AB2" s="210">
        <v>1</v>
      </c>
      <c r="AC2" s="210" t="s">
        <v>880</v>
      </c>
      <c r="AD2" s="210" t="s">
        <v>883</v>
      </c>
    </row>
    <row r="3" spans="1:30" hidden="1" x14ac:dyDescent="0.25">
      <c r="A3" s="455">
        <v>202324</v>
      </c>
      <c r="B3" s="416">
        <f t="shared" ref="B3:B8" si="0">B2</f>
        <v>0</v>
      </c>
      <c r="C3" s="416" t="s">
        <v>632</v>
      </c>
      <c r="D3" s="418">
        <v>1</v>
      </c>
      <c r="E3" s="418">
        <v>2</v>
      </c>
      <c r="F3" s="418">
        <v>1</v>
      </c>
      <c r="G3" s="416">
        <v>-999</v>
      </c>
      <c r="H3" s="510"/>
      <c r="I3" s="210" t="s">
        <v>18739</v>
      </c>
      <c r="K3" s="210" t="s">
        <v>18742</v>
      </c>
      <c r="P3" s="215"/>
      <c r="Z3" s="210" t="s">
        <v>632</v>
      </c>
      <c r="AA3" s="210">
        <v>34</v>
      </c>
      <c r="AB3" s="210">
        <v>2</v>
      </c>
      <c r="AC3" s="210" t="s">
        <v>1603</v>
      </c>
      <c r="AD3" s="210" t="s">
        <v>1641</v>
      </c>
    </row>
    <row r="4" spans="1:30" hidden="1" x14ac:dyDescent="0.25">
      <c r="A4" s="456">
        <v>202324</v>
      </c>
      <c r="B4" s="211">
        <f t="shared" si="0"/>
        <v>0</v>
      </c>
      <c r="C4" s="211" t="s">
        <v>632</v>
      </c>
      <c r="D4" s="408">
        <v>1</v>
      </c>
      <c r="E4" s="275">
        <v>3</v>
      </c>
      <c r="F4" s="275">
        <v>1</v>
      </c>
      <c r="G4" s="211">
        <f>IF('AD1'!G15="",-999,'AD1'!G15)</f>
        <v>-999</v>
      </c>
      <c r="H4" s="510"/>
      <c r="K4" s="210" t="s">
        <v>10150</v>
      </c>
      <c r="P4" s="215"/>
      <c r="Z4" s="210" t="s">
        <v>632</v>
      </c>
      <c r="AA4" s="210">
        <v>34</v>
      </c>
      <c r="AB4" s="210">
        <v>3</v>
      </c>
      <c r="AC4" s="210" t="s">
        <v>1592</v>
      </c>
      <c r="AD4" s="210" t="s">
        <v>1632</v>
      </c>
    </row>
    <row r="5" spans="1:30" ht="12.75" hidden="1" customHeight="1" x14ac:dyDescent="0.25">
      <c r="A5" s="456">
        <v>202324</v>
      </c>
      <c r="B5" s="211">
        <f t="shared" si="0"/>
        <v>0</v>
      </c>
      <c r="C5" s="211" t="s">
        <v>632</v>
      </c>
      <c r="D5" s="408">
        <v>1</v>
      </c>
      <c r="E5" s="275">
        <v>4</v>
      </c>
      <c r="F5" s="275">
        <v>1</v>
      </c>
      <c r="G5" s="211">
        <f>IF('AD1'!G16="",-999,'AD1'!G16)</f>
        <v>-999</v>
      </c>
      <c r="H5" s="510"/>
      <c r="I5" s="385"/>
      <c r="K5" s="210" t="s">
        <v>10150</v>
      </c>
      <c r="P5" s="215"/>
      <c r="U5" s="215"/>
      <c r="Z5" s="210" t="s">
        <v>632</v>
      </c>
      <c r="AA5" s="210">
        <v>34</v>
      </c>
      <c r="AB5" s="210">
        <v>4</v>
      </c>
      <c r="AC5" s="210" t="s">
        <v>1593</v>
      </c>
      <c r="AD5" s="210" t="s">
        <v>1632</v>
      </c>
    </row>
    <row r="6" spans="1:30" hidden="1" x14ac:dyDescent="0.25">
      <c r="A6" s="456">
        <v>202324</v>
      </c>
      <c r="B6" s="211">
        <f t="shared" si="0"/>
        <v>0</v>
      </c>
      <c r="C6" s="211" t="s">
        <v>632</v>
      </c>
      <c r="D6" s="408">
        <v>1</v>
      </c>
      <c r="E6" s="275">
        <v>5</v>
      </c>
      <c r="F6" s="275">
        <v>1</v>
      </c>
      <c r="G6" s="211">
        <f>IF('AD1'!G17="",-999,'AD1'!G17)</f>
        <v>-999</v>
      </c>
      <c r="H6" s="510"/>
      <c r="K6" s="210" t="s">
        <v>320</v>
      </c>
      <c r="P6" s="215"/>
      <c r="U6" s="226"/>
      <c r="Z6" s="210" t="s">
        <v>632</v>
      </c>
      <c r="AA6" s="210">
        <v>35</v>
      </c>
      <c r="AB6" s="210">
        <v>1</v>
      </c>
      <c r="AC6" s="210" t="s">
        <v>721</v>
      </c>
      <c r="AD6" s="210" t="s">
        <v>814</v>
      </c>
    </row>
    <row r="7" spans="1:30" hidden="1" x14ac:dyDescent="0.25">
      <c r="A7" s="455">
        <v>202324</v>
      </c>
      <c r="B7" s="416">
        <f t="shared" si="0"/>
        <v>0</v>
      </c>
      <c r="C7" s="416" t="s">
        <v>632</v>
      </c>
      <c r="D7" s="418">
        <v>2</v>
      </c>
      <c r="E7" s="418">
        <v>1</v>
      </c>
      <c r="F7" s="418">
        <v>1</v>
      </c>
      <c r="G7" s="416">
        <v>-999</v>
      </c>
      <c r="H7" s="510"/>
      <c r="I7" s="210" t="s">
        <v>18739</v>
      </c>
      <c r="K7" s="210" t="s">
        <v>18764</v>
      </c>
      <c r="P7" s="215"/>
      <c r="U7" s="215"/>
      <c r="Z7" s="210" t="s">
        <v>632</v>
      </c>
      <c r="AA7" s="210">
        <v>35</v>
      </c>
      <c r="AB7" s="210">
        <v>2</v>
      </c>
      <c r="AC7" s="210" t="s">
        <v>18831</v>
      </c>
      <c r="AD7" s="210" t="s">
        <v>1643</v>
      </c>
    </row>
    <row r="8" spans="1:30" hidden="1" x14ac:dyDescent="0.25">
      <c r="A8" s="455">
        <v>202324</v>
      </c>
      <c r="B8" s="416">
        <f t="shared" si="0"/>
        <v>0</v>
      </c>
      <c r="C8" s="416" t="s">
        <v>632</v>
      </c>
      <c r="D8" s="418">
        <v>2</v>
      </c>
      <c r="E8" s="416">
        <v>2</v>
      </c>
      <c r="F8" s="416">
        <v>1</v>
      </c>
      <c r="G8" s="416">
        <v>-999</v>
      </c>
      <c r="H8" s="510"/>
      <c r="I8" s="210" t="s">
        <v>18739</v>
      </c>
      <c r="K8" s="210" t="s">
        <v>18765</v>
      </c>
      <c r="P8" s="215"/>
      <c r="U8" s="215"/>
      <c r="Z8" s="210" t="s">
        <v>632</v>
      </c>
      <c r="AA8" s="210">
        <v>35</v>
      </c>
      <c r="AB8" s="210">
        <v>3</v>
      </c>
      <c r="AC8" s="210" t="s">
        <v>18826</v>
      </c>
      <c r="AD8" s="210" t="s">
        <v>18827</v>
      </c>
    </row>
    <row r="9" spans="1:30" hidden="1" x14ac:dyDescent="0.25">
      <c r="A9" s="457">
        <v>202324</v>
      </c>
      <c r="B9" s="416">
        <f t="shared" ref="B9:B25" si="1">B8</f>
        <v>0</v>
      </c>
      <c r="C9" s="416" t="s">
        <v>632</v>
      </c>
      <c r="D9" s="418">
        <v>2</v>
      </c>
      <c r="E9" s="419">
        <v>3</v>
      </c>
      <c r="F9" s="419">
        <v>1</v>
      </c>
      <c r="G9" s="416">
        <v>-999</v>
      </c>
      <c r="H9" s="510"/>
      <c r="I9" s="210" t="s">
        <v>18739</v>
      </c>
      <c r="K9" s="210" t="s">
        <v>18766</v>
      </c>
      <c r="P9" s="226"/>
      <c r="Q9" s="385"/>
      <c r="R9" s="385"/>
      <c r="T9" s="385"/>
      <c r="U9" s="215"/>
      <c r="Z9" s="210" t="s">
        <v>632</v>
      </c>
      <c r="AA9" s="210">
        <v>36</v>
      </c>
      <c r="AB9" s="210">
        <v>1</v>
      </c>
      <c r="AC9" s="210" t="s">
        <v>692</v>
      </c>
      <c r="AD9" s="210" t="s">
        <v>1626</v>
      </c>
    </row>
    <row r="10" spans="1:30" hidden="1" x14ac:dyDescent="0.25">
      <c r="A10" s="455">
        <v>202324</v>
      </c>
      <c r="B10" s="416">
        <f t="shared" si="1"/>
        <v>0</v>
      </c>
      <c r="C10" s="416" t="s">
        <v>632</v>
      </c>
      <c r="D10" s="418">
        <v>2</v>
      </c>
      <c r="E10" s="416">
        <v>4</v>
      </c>
      <c r="F10" s="416">
        <v>1</v>
      </c>
      <c r="G10" s="416">
        <v>-999</v>
      </c>
      <c r="H10" s="510"/>
      <c r="I10" s="210" t="s">
        <v>18739</v>
      </c>
      <c r="K10" s="210" t="s">
        <v>18767</v>
      </c>
      <c r="P10" s="215"/>
      <c r="U10" s="215"/>
      <c r="Z10" s="210" t="s">
        <v>632</v>
      </c>
      <c r="AA10" s="210">
        <v>36</v>
      </c>
      <c r="AB10" s="210">
        <v>2</v>
      </c>
      <c r="AC10" s="210" t="s">
        <v>1590</v>
      </c>
      <c r="AD10" s="210" t="s">
        <v>1627</v>
      </c>
    </row>
    <row r="11" spans="1:30" hidden="1" x14ac:dyDescent="0.25">
      <c r="A11" s="455">
        <v>202324</v>
      </c>
      <c r="B11" s="416">
        <f t="shared" si="1"/>
        <v>0</v>
      </c>
      <c r="C11" s="416" t="s">
        <v>632</v>
      </c>
      <c r="D11" s="418">
        <v>2</v>
      </c>
      <c r="E11" s="416">
        <v>5</v>
      </c>
      <c r="F11" s="416">
        <v>1</v>
      </c>
      <c r="G11" s="416">
        <v>-999</v>
      </c>
      <c r="H11" s="510"/>
      <c r="I11" s="210" t="s">
        <v>18739</v>
      </c>
      <c r="K11" s="210" t="s">
        <v>18768</v>
      </c>
      <c r="P11" s="215"/>
      <c r="U11" s="215"/>
      <c r="Z11" s="210" t="s">
        <v>632</v>
      </c>
      <c r="AA11" s="210">
        <v>36</v>
      </c>
      <c r="AB11" s="210">
        <v>3</v>
      </c>
      <c r="AC11" s="210" t="s">
        <v>693</v>
      </c>
      <c r="AD11" s="210" t="s">
        <v>788</v>
      </c>
    </row>
    <row r="12" spans="1:30" hidden="1" x14ac:dyDescent="0.25">
      <c r="A12" s="455">
        <v>202324</v>
      </c>
      <c r="B12" s="416">
        <f t="shared" si="1"/>
        <v>0</v>
      </c>
      <c r="C12" s="416" t="s">
        <v>632</v>
      </c>
      <c r="D12" s="418">
        <v>2</v>
      </c>
      <c r="E12" s="416">
        <v>6</v>
      </c>
      <c r="F12" s="416">
        <v>1</v>
      </c>
      <c r="G12" s="416">
        <v>-999</v>
      </c>
      <c r="H12" s="510"/>
      <c r="I12" s="210" t="s">
        <v>18739</v>
      </c>
      <c r="K12" s="210" t="s">
        <v>18769</v>
      </c>
      <c r="P12" s="215"/>
      <c r="U12" s="215"/>
      <c r="Z12" s="210" t="s">
        <v>632</v>
      </c>
      <c r="AA12" s="210">
        <v>36</v>
      </c>
      <c r="AB12" s="210">
        <v>4</v>
      </c>
      <c r="AC12" s="210" t="s">
        <v>1591</v>
      </c>
      <c r="AD12" s="210" t="s">
        <v>1628</v>
      </c>
    </row>
    <row r="13" spans="1:30" hidden="1" x14ac:dyDescent="0.25">
      <c r="A13" s="455">
        <v>202324</v>
      </c>
      <c r="B13" s="416">
        <f t="shared" si="1"/>
        <v>0</v>
      </c>
      <c r="C13" s="416" t="s">
        <v>632</v>
      </c>
      <c r="D13" s="418">
        <v>2</v>
      </c>
      <c r="E13" s="416">
        <v>7</v>
      </c>
      <c r="F13" s="416">
        <v>1</v>
      </c>
      <c r="G13" s="416">
        <v>-999</v>
      </c>
      <c r="H13" s="510"/>
      <c r="I13" s="210" t="s">
        <v>18739</v>
      </c>
      <c r="K13" s="210" t="s">
        <v>18770</v>
      </c>
      <c r="P13" s="215"/>
      <c r="U13" s="215"/>
    </row>
    <row r="14" spans="1:30" hidden="1" x14ac:dyDescent="0.25">
      <c r="A14" s="455">
        <v>202324</v>
      </c>
      <c r="B14" s="416">
        <f t="shared" si="1"/>
        <v>0</v>
      </c>
      <c r="C14" s="416" t="s">
        <v>632</v>
      </c>
      <c r="D14" s="418">
        <v>2</v>
      </c>
      <c r="E14" s="416">
        <v>8</v>
      </c>
      <c r="F14" s="416">
        <v>1</v>
      </c>
      <c r="G14" s="416">
        <v>-999</v>
      </c>
      <c r="H14" s="510"/>
      <c r="I14" s="210" t="s">
        <v>18739</v>
      </c>
      <c r="K14" s="210" t="s">
        <v>18771</v>
      </c>
      <c r="P14" s="215"/>
      <c r="U14" s="226"/>
    </row>
    <row r="15" spans="1:30" hidden="1" x14ac:dyDescent="0.25">
      <c r="A15" s="455">
        <v>202324</v>
      </c>
      <c r="B15" s="416">
        <f t="shared" si="1"/>
        <v>0</v>
      </c>
      <c r="C15" s="416" t="s">
        <v>632</v>
      </c>
      <c r="D15" s="418">
        <v>2</v>
      </c>
      <c r="E15" s="419">
        <v>9</v>
      </c>
      <c r="F15" s="416">
        <v>1</v>
      </c>
      <c r="G15" s="416">
        <v>-999</v>
      </c>
      <c r="H15" s="510"/>
      <c r="I15" s="210" t="s">
        <v>18739</v>
      </c>
      <c r="K15" s="210" t="s">
        <v>18772</v>
      </c>
      <c r="P15" s="215"/>
      <c r="U15" s="215"/>
    </row>
    <row r="16" spans="1:30" hidden="1" x14ac:dyDescent="0.25">
      <c r="A16" s="455">
        <v>202324</v>
      </c>
      <c r="B16" s="416">
        <f t="shared" si="1"/>
        <v>0</v>
      </c>
      <c r="C16" s="416" t="s">
        <v>632</v>
      </c>
      <c r="D16" s="418">
        <v>2</v>
      </c>
      <c r="E16" s="416">
        <v>10</v>
      </c>
      <c r="F16" s="416">
        <v>1</v>
      </c>
      <c r="G16" s="416">
        <v>-999</v>
      </c>
      <c r="H16" s="510"/>
      <c r="I16" s="210" t="s">
        <v>18739</v>
      </c>
      <c r="K16" s="210" t="s">
        <v>18773</v>
      </c>
      <c r="P16" s="215"/>
      <c r="U16" s="215"/>
    </row>
    <row r="17" spans="1:21" hidden="1" x14ac:dyDescent="0.25">
      <c r="A17" s="455">
        <v>202324</v>
      </c>
      <c r="B17" s="416">
        <f t="shared" si="1"/>
        <v>0</v>
      </c>
      <c r="C17" s="416" t="s">
        <v>632</v>
      </c>
      <c r="D17" s="418">
        <v>2</v>
      </c>
      <c r="E17" s="416">
        <v>11</v>
      </c>
      <c r="F17" s="416">
        <v>1</v>
      </c>
      <c r="G17" s="416">
        <v>-999</v>
      </c>
      <c r="H17" s="510"/>
      <c r="I17" s="210" t="s">
        <v>18739</v>
      </c>
      <c r="K17" s="210" t="s">
        <v>18774</v>
      </c>
      <c r="P17" s="226"/>
      <c r="Q17" s="385"/>
      <c r="R17" s="385"/>
      <c r="T17" s="385"/>
      <c r="U17" s="215"/>
    </row>
    <row r="18" spans="1:21" hidden="1" x14ac:dyDescent="0.25">
      <c r="A18" s="455">
        <v>202324</v>
      </c>
      <c r="B18" s="416">
        <f t="shared" si="1"/>
        <v>0</v>
      </c>
      <c r="C18" s="416" t="s">
        <v>632</v>
      </c>
      <c r="D18" s="418">
        <v>2</v>
      </c>
      <c r="E18" s="416">
        <v>12</v>
      </c>
      <c r="F18" s="416">
        <v>1</v>
      </c>
      <c r="G18" s="416">
        <v>-999</v>
      </c>
      <c r="H18" s="510"/>
      <c r="I18" s="210" t="s">
        <v>18739</v>
      </c>
      <c r="K18" s="210" t="s">
        <v>18775</v>
      </c>
      <c r="P18" s="215"/>
      <c r="U18" s="215"/>
    </row>
    <row r="19" spans="1:21" hidden="1" x14ac:dyDescent="0.25">
      <c r="A19" s="455">
        <v>202324</v>
      </c>
      <c r="B19" s="416">
        <f t="shared" si="1"/>
        <v>0</v>
      </c>
      <c r="C19" s="416" t="s">
        <v>632</v>
      </c>
      <c r="D19" s="418">
        <v>2</v>
      </c>
      <c r="E19" s="416">
        <v>13</v>
      </c>
      <c r="F19" s="416">
        <v>1</v>
      </c>
      <c r="G19" s="416">
        <v>-999</v>
      </c>
      <c r="H19" s="510"/>
      <c r="I19" s="210" t="s">
        <v>18739</v>
      </c>
      <c r="K19" s="210" t="s">
        <v>18776</v>
      </c>
      <c r="P19" s="215"/>
      <c r="U19" s="215"/>
    </row>
    <row r="20" spans="1:21" hidden="1" x14ac:dyDescent="0.25">
      <c r="A20" s="455">
        <v>202324</v>
      </c>
      <c r="B20" s="416">
        <f t="shared" si="1"/>
        <v>0</v>
      </c>
      <c r="C20" s="416" t="s">
        <v>632</v>
      </c>
      <c r="D20" s="418">
        <v>2</v>
      </c>
      <c r="E20" s="416">
        <v>14</v>
      </c>
      <c r="F20" s="416">
        <v>1</v>
      </c>
      <c r="G20" s="416">
        <v>-999</v>
      </c>
      <c r="H20" s="510"/>
      <c r="I20" s="210" t="s">
        <v>18739</v>
      </c>
      <c r="K20" s="210" t="s">
        <v>18777</v>
      </c>
      <c r="P20" s="215"/>
      <c r="U20" s="215"/>
    </row>
    <row r="21" spans="1:21" hidden="1" x14ac:dyDescent="0.25">
      <c r="A21" s="455">
        <v>202324</v>
      </c>
      <c r="B21" s="416">
        <f t="shared" si="1"/>
        <v>0</v>
      </c>
      <c r="C21" s="416" t="s">
        <v>632</v>
      </c>
      <c r="D21" s="418">
        <v>2</v>
      </c>
      <c r="E21" s="419">
        <v>15</v>
      </c>
      <c r="F21" s="416">
        <v>1</v>
      </c>
      <c r="G21" s="416">
        <v>-999</v>
      </c>
      <c r="H21" s="510"/>
      <c r="I21" s="210" t="s">
        <v>18739</v>
      </c>
      <c r="K21" s="210" t="s">
        <v>18778</v>
      </c>
      <c r="P21" s="215"/>
      <c r="U21" s="215"/>
    </row>
    <row r="22" spans="1:21" hidden="1" x14ac:dyDescent="0.25">
      <c r="A22" s="455">
        <v>202324</v>
      </c>
      <c r="B22" s="416">
        <f t="shared" si="1"/>
        <v>0</v>
      </c>
      <c r="C22" s="416" t="s">
        <v>632</v>
      </c>
      <c r="D22" s="418">
        <v>2</v>
      </c>
      <c r="E22" s="416">
        <v>16</v>
      </c>
      <c r="F22" s="416">
        <v>1</v>
      </c>
      <c r="G22" s="416">
        <v>-999</v>
      </c>
      <c r="H22" s="510"/>
      <c r="I22" s="210" t="s">
        <v>18739</v>
      </c>
      <c r="K22" s="210" t="s">
        <v>18779</v>
      </c>
      <c r="P22" s="215"/>
      <c r="U22" s="215"/>
    </row>
    <row r="23" spans="1:21" hidden="1" x14ac:dyDescent="0.25">
      <c r="A23" s="455">
        <v>202324</v>
      </c>
      <c r="B23" s="416">
        <f t="shared" si="1"/>
        <v>0</v>
      </c>
      <c r="C23" s="416" t="s">
        <v>632</v>
      </c>
      <c r="D23" s="418">
        <v>2</v>
      </c>
      <c r="E23" s="416">
        <v>17</v>
      </c>
      <c r="F23" s="416">
        <v>1</v>
      </c>
      <c r="G23" s="416">
        <v>-999</v>
      </c>
      <c r="H23" s="510"/>
      <c r="I23" s="210" t="s">
        <v>18739</v>
      </c>
      <c r="K23" s="210" t="s">
        <v>18780</v>
      </c>
      <c r="P23" s="215"/>
      <c r="U23" s="215"/>
    </row>
    <row r="24" spans="1:21" hidden="1" x14ac:dyDescent="0.25">
      <c r="A24" s="455">
        <v>202324</v>
      </c>
      <c r="B24" s="416">
        <f t="shared" si="1"/>
        <v>0</v>
      </c>
      <c r="C24" s="416" t="s">
        <v>632</v>
      </c>
      <c r="D24" s="418">
        <v>2</v>
      </c>
      <c r="E24" s="416">
        <v>18</v>
      </c>
      <c r="F24" s="416">
        <v>1</v>
      </c>
      <c r="G24" s="416">
        <v>-999</v>
      </c>
      <c r="H24" s="510"/>
      <c r="I24" s="210" t="s">
        <v>18739</v>
      </c>
      <c r="K24" s="210" t="s">
        <v>18781</v>
      </c>
      <c r="P24" s="215"/>
      <c r="U24" s="215"/>
    </row>
    <row r="25" spans="1:21" hidden="1" x14ac:dyDescent="0.25">
      <c r="A25" s="455">
        <v>202324</v>
      </c>
      <c r="B25" s="416">
        <f t="shared" si="1"/>
        <v>0</v>
      </c>
      <c r="C25" s="416" t="s">
        <v>632</v>
      </c>
      <c r="D25" s="418">
        <v>2</v>
      </c>
      <c r="E25" s="416">
        <v>99</v>
      </c>
      <c r="F25" s="416">
        <v>1</v>
      </c>
      <c r="G25" s="416">
        <v>-999</v>
      </c>
      <c r="H25" s="510"/>
      <c r="I25" s="210" t="s">
        <v>18739</v>
      </c>
      <c r="K25" s="210" t="s">
        <v>18782</v>
      </c>
      <c r="P25" s="215"/>
      <c r="U25" s="215"/>
    </row>
    <row r="26" spans="1:21" hidden="1" x14ac:dyDescent="0.25">
      <c r="A26" s="458">
        <v>202324</v>
      </c>
      <c r="B26" s="219">
        <f t="shared" ref="B26:B89" si="2">B25</f>
        <v>0</v>
      </c>
      <c r="C26" s="219" t="s">
        <v>632</v>
      </c>
      <c r="D26" s="409">
        <v>37</v>
      </c>
      <c r="E26" s="264">
        <v>1</v>
      </c>
      <c r="F26" s="264">
        <v>1</v>
      </c>
      <c r="G26" s="219">
        <f>IF('AD1'!G22="",-999,'AD1'!G22)</f>
        <v>-999</v>
      </c>
      <c r="H26" s="510"/>
      <c r="K26" s="210" t="s">
        <v>321</v>
      </c>
      <c r="P26" s="215"/>
      <c r="U26" s="215"/>
    </row>
    <row r="27" spans="1:21" hidden="1" x14ac:dyDescent="0.25">
      <c r="A27" s="458">
        <v>202324</v>
      </c>
      <c r="B27" s="219">
        <f t="shared" si="2"/>
        <v>0</v>
      </c>
      <c r="C27" s="219" t="s">
        <v>632</v>
      </c>
      <c r="D27" s="409">
        <v>37</v>
      </c>
      <c r="E27" s="219">
        <v>2</v>
      </c>
      <c r="F27" s="219">
        <v>1</v>
      </c>
      <c r="G27" s="219">
        <f>IF('AD1'!G23="",-999,'AD1'!G23)</f>
        <v>-999</v>
      </c>
      <c r="H27" s="510"/>
      <c r="K27" s="210" t="s">
        <v>322</v>
      </c>
      <c r="P27" s="215"/>
      <c r="U27" s="215"/>
    </row>
    <row r="28" spans="1:21" hidden="1" x14ac:dyDescent="0.25">
      <c r="A28" s="459">
        <v>202324</v>
      </c>
      <c r="B28" s="219">
        <f t="shared" si="2"/>
        <v>0</v>
      </c>
      <c r="C28" s="219" t="s">
        <v>632</v>
      </c>
      <c r="D28" s="409">
        <v>37</v>
      </c>
      <c r="E28" s="277">
        <v>3</v>
      </c>
      <c r="F28" s="277">
        <v>1</v>
      </c>
      <c r="G28" s="219">
        <f>IF('AD1'!G24="",-999,'AD1'!G24)</f>
        <v>-999</v>
      </c>
      <c r="H28" s="510"/>
      <c r="K28" s="210" t="s">
        <v>323</v>
      </c>
      <c r="P28" s="215"/>
      <c r="Q28" s="385"/>
      <c r="R28" s="385"/>
      <c r="U28" s="215"/>
    </row>
    <row r="29" spans="1:21" hidden="1" x14ac:dyDescent="0.25">
      <c r="A29" s="458">
        <v>202324</v>
      </c>
      <c r="B29" s="219">
        <f t="shared" si="2"/>
        <v>0</v>
      </c>
      <c r="C29" s="219" t="s">
        <v>632</v>
      </c>
      <c r="D29" s="409">
        <v>37</v>
      </c>
      <c r="E29" s="219">
        <v>4</v>
      </c>
      <c r="F29" s="219">
        <v>1</v>
      </c>
      <c r="G29" s="219">
        <f>IF('AD1'!G25="",-999,'AD1'!G25)</f>
        <v>-999</v>
      </c>
      <c r="H29" s="510"/>
      <c r="K29" s="210" t="s">
        <v>324</v>
      </c>
      <c r="P29" s="215"/>
      <c r="U29" s="215"/>
    </row>
    <row r="30" spans="1:21" hidden="1" x14ac:dyDescent="0.25">
      <c r="A30" s="458">
        <v>202324</v>
      </c>
      <c r="B30" s="219">
        <f t="shared" si="2"/>
        <v>0</v>
      </c>
      <c r="C30" s="219" t="s">
        <v>632</v>
      </c>
      <c r="D30" s="409">
        <v>37</v>
      </c>
      <c r="E30" s="219">
        <v>5</v>
      </c>
      <c r="F30" s="219">
        <v>1</v>
      </c>
      <c r="G30" s="219">
        <f>IF('AD1'!G26="",-999,'AD1'!G26)</f>
        <v>-999</v>
      </c>
      <c r="H30" s="510"/>
      <c r="K30" s="210" t="s">
        <v>325</v>
      </c>
      <c r="P30" s="215"/>
      <c r="U30" s="215"/>
    </row>
    <row r="31" spans="1:21" hidden="1" x14ac:dyDescent="0.25">
      <c r="A31" s="458">
        <v>202324</v>
      </c>
      <c r="B31" s="219">
        <f t="shared" si="2"/>
        <v>0</v>
      </c>
      <c r="C31" s="219" t="s">
        <v>632</v>
      </c>
      <c r="D31" s="409">
        <v>37</v>
      </c>
      <c r="E31" s="219">
        <v>6</v>
      </c>
      <c r="F31" s="219">
        <v>1</v>
      </c>
      <c r="G31" s="219">
        <f>IF('AD1'!G27="",-999,'AD1'!G27)</f>
        <v>-999</v>
      </c>
      <c r="H31" s="510"/>
      <c r="K31" s="210" t="s">
        <v>326</v>
      </c>
      <c r="P31" s="215"/>
      <c r="U31" s="215"/>
    </row>
    <row r="32" spans="1:21" hidden="1" x14ac:dyDescent="0.25">
      <c r="A32" s="458">
        <v>202324</v>
      </c>
      <c r="B32" s="219">
        <f t="shared" si="2"/>
        <v>0</v>
      </c>
      <c r="C32" s="219" t="s">
        <v>632</v>
      </c>
      <c r="D32" s="409">
        <v>37</v>
      </c>
      <c r="E32" s="219">
        <v>7</v>
      </c>
      <c r="F32" s="219">
        <v>1</v>
      </c>
      <c r="G32" s="219">
        <f>IF('AD1'!G28="",-999,'AD1'!G28)</f>
        <v>-999</v>
      </c>
      <c r="H32" s="510"/>
      <c r="K32" s="210" t="s">
        <v>327</v>
      </c>
      <c r="P32" s="215"/>
      <c r="U32" s="215"/>
    </row>
    <row r="33" spans="1:21" hidden="1" x14ac:dyDescent="0.25">
      <c r="A33" s="458">
        <v>202324</v>
      </c>
      <c r="B33" s="219">
        <f t="shared" si="2"/>
        <v>0</v>
      </c>
      <c r="C33" s="219" t="s">
        <v>632</v>
      </c>
      <c r="D33" s="409">
        <v>37</v>
      </c>
      <c r="E33" s="219">
        <v>8</v>
      </c>
      <c r="F33" s="219">
        <v>1</v>
      </c>
      <c r="G33" s="219">
        <f>IF('AD1'!G29="",-999,'AD1'!G29)</f>
        <v>-999</v>
      </c>
      <c r="H33" s="510"/>
      <c r="K33" s="210" t="s">
        <v>328</v>
      </c>
      <c r="P33" s="215"/>
      <c r="U33" s="215"/>
    </row>
    <row r="34" spans="1:21" hidden="1" x14ac:dyDescent="0.25">
      <c r="A34" s="458">
        <v>202324</v>
      </c>
      <c r="B34" s="219">
        <f t="shared" si="2"/>
        <v>0</v>
      </c>
      <c r="C34" s="219" t="s">
        <v>632</v>
      </c>
      <c r="D34" s="409">
        <v>37</v>
      </c>
      <c r="E34" s="277">
        <v>9</v>
      </c>
      <c r="F34" s="219">
        <v>1</v>
      </c>
      <c r="G34" s="219">
        <f>IF('AD1'!G30="",-999,'AD1'!G30)</f>
        <v>-999</v>
      </c>
      <c r="H34" s="510"/>
      <c r="K34" s="210" t="s">
        <v>329</v>
      </c>
      <c r="P34" s="215"/>
      <c r="U34" s="215"/>
    </row>
    <row r="35" spans="1:21" hidden="1" x14ac:dyDescent="0.25">
      <c r="A35" s="458">
        <v>202324</v>
      </c>
      <c r="B35" s="219">
        <f t="shared" si="2"/>
        <v>0</v>
      </c>
      <c r="C35" s="219" t="s">
        <v>632</v>
      </c>
      <c r="D35" s="409">
        <v>37</v>
      </c>
      <c r="E35" s="219">
        <v>10</v>
      </c>
      <c r="F35" s="219">
        <v>1</v>
      </c>
      <c r="G35" s="219">
        <f>IF('AD1'!G31="",-999,'AD1'!G31)</f>
        <v>-999</v>
      </c>
      <c r="H35" s="510"/>
      <c r="K35" s="210" t="s">
        <v>330</v>
      </c>
      <c r="P35" s="215"/>
      <c r="U35" s="215"/>
    </row>
    <row r="36" spans="1:21" hidden="1" x14ac:dyDescent="0.25">
      <c r="A36" s="458">
        <v>202324</v>
      </c>
      <c r="B36" s="219">
        <f t="shared" si="2"/>
        <v>0</v>
      </c>
      <c r="C36" s="219" t="s">
        <v>632</v>
      </c>
      <c r="D36" s="409">
        <v>37</v>
      </c>
      <c r="E36" s="219">
        <v>11</v>
      </c>
      <c r="F36" s="219">
        <v>1</v>
      </c>
      <c r="G36" s="219">
        <f>IF('AD1'!G32="",-999,'AD1'!G32)</f>
        <v>-999</v>
      </c>
      <c r="H36" s="510"/>
      <c r="K36" s="210" t="s">
        <v>331</v>
      </c>
      <c r="P36" s="215"/>
      <c r="Q36" s="385"/>
      <c r="R36" s="385"/>
      <c r="U36" s="215"/>
    </row>
    <row r="37" spans="1:21" hidden="1" x14ac:dyDescent="0.25">
      <c r="A37" s="458">
        <v>202324</v>
      </c>
      <c r="B37" s="219">
        <f t="shared" si="2"/>
        <v>0</v>
      </c>
      <c r="C37" s="219" t="s">
        <v>632</v>
      </c>
      <c r="D37" s="409">
        <v>37</v>
      </c>
      <c r="E37" s="219">
        <v>12</v>
      </c>
      <c r="F37" s="219">
        <v>1</v>
      </c>
      <c r="G37" s="219">
        <f>IF('AD1'!G33="",-999,'AD1'!G33)</f>
        <v>-999</v>
      </c>
      <c r="H37" s="510"/>
      <c r="K37" s="210" t="s">
        <v>332</v>
      </c>
      <c r="P37" s="215"/>
      <c r="U37" s="215"/>
    </row>
    <row r="38" spans="1:21" hidden="1" x14ac:dyDescent="0.25">
      <c r="A38" s="458">
        <v>202324</v>
      </c>
      <c r="B38" s="219">
        <f t="shared" si="2"/>
        <v>0</v>
      </c>
      <c r="C38" s="219" t="s">
        <v>632</v>
      </c>
      <c r="D38" s="409">
        <v>37</v>
      </c>
      <c r="E38" s="219">
        <v>13</v>
      </c>
      <c r="F38" s="219">
        <v>1</v>
      </c>
      <c r="G38" s="219">
        <f>IF('AD1'!G34="",-999,'AD1'!G34)</f>
        <v>-999</v>
      </c>
      <c r="H38" s="510"/>
      <c r="K38" s="210" t="s">
        <v>333</v>
      </c>
      <c r="P38" s="215"/>
      <c r="U38" s="215"/>
    </row>
    <row r="39" spans="1:21" hidden="1" x14ac:dyDescent="0.25">
      <c r="A39" s="458">
        <v>202324</v>
      </c>
      <c r="B39" s="219">
        <f t="shared" si="2"/>
        <v>0</v>
      </c>
      <c r="C39" s="219" t="s">
        <v>632</v>
      </c>
      <c r="D39" s="409">
        <v>37</v>
      </c>
      <c r="E39" s="219">
        <v>14</v>
      </c>
      <c r="F39" s="219">
        <v>1</v>
      </c>
      <c r="G39" s="219">
        <f>IF('AD1'!G35="",-999,'AD1'!G35)</f>
        <v>-999</v>
      </c>
      <c r="H39" s="510"/>
      <c r="K39" s="210" t="s">
        <v>334</v>
      </c>
      <c r="P39" s="215"/>
      <c r="U39" s="215"/>
    </row>
    <row r="40" spans="1:21" hidden="1" x14ac:dyDescent="0.25">
      <c r="A40" s="458">
        <v>202324</v>
      </c>
      <c r="B40" s="219">
        <f t="shared" si="2"/>
        <v>0</v>
      </c>
      <c r="C40" s="219" t="s">
        <v>632</v>
      </c>
      <c r="D40" s="409">
        <v>37</v>
      </c>
      <c r="E40" s="277">
        <v>15</v>
      </c>
      <c r="F40" s="219">
        <v>1</v>
      </c>
      <c r="G40" s="219">
        <f>IF('AD1'!G36="",-999,'AD1'!G36)</f>
        <v>-999</v>
      </c>
      <c r="H40" s="510"/>
      <c r="K40" s="210" t="s">
        <v>335</v>
      </c>
      <c r="P40" s="215"/>
      <c r="U40" s="215"/>
    </row>
    <row r="41" spans="1:21" hidden="1" x14ac:dyDescent="0.25">
      <c r="A41" s="458">
        <v>202324</v>
      </c>
      <c r="B41" s="219">
        <f t="shared" si="2"/>
        <v>0</v>
      </c>
      <c r="C41" s="219" t="s">
        <v>632</v>
      </c>
      <c r="D41" s="409">
        <v>37</v>
      </c>
      <c r="E41" s="219">
        <v>16</v>
      </c>
      <c r="F41" s="219">
        <v>1</v>
      </c>
      <c r="G41" s="219">
        <f>IF('AD1'!G37="",-999,'AD1'!G37)</f>
        <v>-999</v>
      </c>
      <c r="H41" s="510"/>
      <c r="K41" s="210" t="s">
        <v>336</v>
      </c>
      <c r="P41" s="215"/>
      <c r="U41" s="215"/>
    </row>
    <row r="42" spans="1:21" hidden="1" x14ac:dyDescent="0.25">
      <c r="A42" s="458">
        <v>202324</v>
      </c>
      <c r="B42" s="219">
        <f t="shared" si="2"/>
        <v>0</v>
      </c>
      <c r="C42" s="219" t="s">
        <v>632</v>
      </c>
      <c r="D42" s="409">
        <v>37</v>
      </c>
      <c r="E42" s="219">
        <v>17</v>
      </c>
      <c r="F42" s="219">
        <v>1</v>
      </c>
      <c r="G42" s="219">
        <f>IF('AD1'!G38="",-999,'AD1'!G38)</f>
        <v>-999</v>
      </c>
      <c r="H42" s="510"/>
      <c r="K42" s="210" t="s">
        <v>337</v>
      </c>
      <c r="P42" s="215"/>
      <c r="U42" s="215"/>
    </row>
    <row r="43" spans="1:21" hidden="1" x14ac:dyDescent="0.25">
      <c r="A43" s="458">
        <v>202324</v>
      </c>
      <c r="B43" s="219">
        <f t="shared" si="2"/>
        <v>0</v>
      </c>
      <c r="C43" s="219" t="s">
        <v>632</v>
      </c>
      <c r="D43" s="409">
        <v>37</v>
      </c>
      <c r="E43" s="219">
        <v>18</v>
      </c>
      <c r="F43" s="219">
        <v>1</v>
      </c>
      <c r="G43" s="219">
        <f>IF('AD1'!G39="",-999,'AD1'!G39)</f>
        <v>-999</v>
      </c>
      <c r="H43" s="510"/>
      <c r="K43" s="210" t="s">
        <v>338</v>
      </c>
      <c r="P43" s="215"/>
      <c r="U43" s="215"/>
    </row>
    <row r="44" spans="1:21" hidden="1" x14ac:dyDescent="0.25">
      <c r="A44" s="458">
        <v>202324</v>
      </c>
      <c r="B44" s="219">
        <f t="shared" si="2"/>
        <v>0</v>
      </c>
      <c r="C44" s="219" t="s">
        <v>632</v>
      </c>
      <c r="D44" s="409">
        <v>37</v>
      </c>
      <c r="E44" s="219">
        <v>99</v>
      </c>
      <c r="F44" s="219">
        <v>1</v>
      </c>
      <c r="G44" s="219">
        <f>IF('AD1'!G40="",-999,'AD1'!G40)</f>
        <v>-999</v>
      </c>
      <c r="H44" s="510"/>
      <c r="K44" s="210" t="s">
        <v>339</v>
      </c>
      <c r="P44" s="215"/>
      <c r="U44" s="215"/>
    </row>
    <row r="45" spans="1:21" hidden="1" x14ac:dyDescent="0.25">
      <c r="A45" s="460">
        <v>202324</v>
      </c>
      <c r="B45" s="280">
        <f t="shared" si="2"/>
        <v>0</v>
      </c>
      <c r="C45" s="280" t="s">
        <v>632</v>
      </c>
      <c r="D45" s="281">
        <v>3</v>
      </c>
      <c r="E45" s="280">
        <v>1</v>
      </c>
      <c r="F45" s="280">
        <v>1</v>
      </c>
      <c r="G45" s="280">
        <f>IF('AD2'!G12="",-999,'AD2'!G12)</f>
        <v>-999</v>
      </c>
      <c r="H45" s="509" t="s">
        <v>633</v>
      </c>
      <c r="K45" s="210" t="s">
        <v>340</v>
      </c>
    </row>
    <row r="46" spans="1:21" hidden="1" x14ac:dyDescent="0.25">
      <c r="A46" s="461">
        <v>202324</v>
      </c>
      <c r="B46" s="212">
        <f t="shared" si="2"/>
        <v>0</v>
      </c>
      <c r="C46" s="212" t="s">
        <v>632</v>
      </c>
      <c r="D46" s="266">
        <v>3</v>
      </c>
      <c r="E46" s="212">
        <v>2</v>
      </c>
      <c r="F46" s="212">
        <v>1</v>
      </c>
      <c r="G46" s="212">
        <f>IF('AD2'!G14="",-999,'AD2'!G14)</f>
        <v>-999</v>
      </c>
      <c r="H46" s="510"/>
      <c r="K46" s="210" t="s">
        <v>341</v>
      </c>
      <c r="P46" s="215"/>
      <c r="U46" s="215"/>
    </row>
    <row r="47" spans="1:21" hidden="1" x14ac:dyDescent="0.25">
      <c r="A47" s="461">
        <v>202324</v>
      </c>
      <c r="B47" s="212">
        <f t="shared" si="2"/>
        <v>0</v>
      </c>
      <c r="C47" s="212" t="s">
        <v>632</v>
      </c>
      <c r="D47" s="266">
        <v>3</v>
      </c>
      <c r="E47" s="212">
        <v>3</v>
      </c>
      <c r="F47" s="212">
        <v>1</v>
      </c>
      <c r="G47" s="212">
        <f>IF('AD2'!G15="",-999,'AD2'!G15)</f>
        <v>-999</v>
      </c>
      <c r="H47" s="510"/>
      <c r="K47" s="210" t="s">
        <v>342</v>
      </c>
      <c r="P47" s="215"/>
      <c r="U47" s="215"/>
    </row>
    <row r="48" spans="1:21" hidden="1" x14ac:dyDescent="0.25">
      <c r="A48" s="461">
        <v>202324</v>
      </c>
      <c r="B48" s="212">
        <f t="shared" si="2"/>
        <v>0</v>
      </c>
      <c r="C48" s="212" t="s">
        <v>632</v>
      </c>
      <c r="D48" s="266">
        <v>3</v>
      </c>
      <c r="E48" s="212">
        <v>4</v>
      </c>
      <c r="F48" s="212">
        <v>1</v>
      </c>
      <c r="G48" s="212">
        <f>IF('AD2'!G16="",-999,'AD2'!G16)</f>
        <v>-999</v>
      </c>
      <c r="H48" s="510"/>
      <c r="K48" s="210" t="s">
        <v>343</v>
      </c>
      <c r="P48" s="215"/>
      <c r="U48" s="215"/>
    </row>
    <row r="49" spans="1:21" hidden="1" x14ac:dyDescent="0.25">
      <c r="A49" s="461">
        <v>202324</v>
      </c>
      <c r="B49" s="212">
        <f t="shared" si="2"/>
        <v>0</v>
      </c>
      <c r="C49" s="212" t="s">
        <v>632</v>
      </c>
      <c r="D49" s="266">
        <v>3</v>
      </c>
      <c r="E49" s="212">
        <v>99</v>
      </c>
      <c r="F49" s="212">
        <v>1</v>
      </c>
      <c r="G49" s="212">
        <f>IF('AD2'!G17="",-999,'AD2'!G17)</f>
        <v>-999</v>
      </c>
      <c r="H49" s="510"/>
      <c r="K49" s="210" t="s">
        <v>353</v>
      </c>
      <c r="P49" s="215"/>
      <c r="U49" s="215"/>
    </row>
    <row r="50" spans="1:21" hidden="1" x14ac:dyDescent="0.25">
      <c r="A50" s="462">
        <v>202324</v>
      </c>
      <c r="B50" s="229">
        <f t="shared" si="2"/>
        <v>0</v>
      </c>
      <c r="C50" s="229" t="s">
        <v>632</v>
      </c>
      <c r="D50" s="267">
        <v>4</v>
      </c>
      <c r="E50" s="229">
        <v>1</v>
      </c>
      <c r="F50" s="229">
        <v>1</v>
      </c>
      <c r="G50" s="229">
        <f>IF('AD2'!G22="",-999,'AD2'!G22)</f>
        <v>-999</v>
      </c>
      <c r="H50" s="510"/>
      <c r="K50" s="210" t="s">
        <v>344</v>
      </c>
      <c r="P50" s="215"/>
      <c r="U50" s="215"/>
    </row>
    <row r="51" spans="1:21" hidden="1" x14ac:dyDescent="0.25">
      <c r="A51" s="462">
        <v>202324</v>
      </c>
      <c r="B51" s="229">
        <f t="shared" si="2"/>
        <v>0</v>
      </c>
      <c r="C51" s="229" t="s">
        <v>632</v>
      </c>
      <c r="D51" s="267">
        <v>4</v>
      </c>
      <c r="E51" s="229">
        <v>2</v>
      </c>
      <c r="F51" s="229">
        <v>1</v>
      </c>
      <c r="G51" s="229">
        <f>IF('AD2'!G23="",-999,'AD2'!G23)</f>
        <v>-999</v>
      </c>
      <c r="H51" s="510"/>
      <c r="K51" s="210" t="s">
        <v>345</v>
      </c>
      <c r="P51" s="215"/>
      <c r="U51" s="215"/>
    </row>
    <row r="52" spans="1:21" hidden="1" x14ac:dyDescent="0.25">
      <c r="A52" s="462">
        <v>202324</v>
      </c>
      <c r="B52" s="229">
        <f t="shared" si="2"/>
        <v>0</v>
      </c>
      <c r="C52" s="229" t="s">
        <v>632</v>
      </c>
      <c r="D52" s="267">
        <v>4</v>
      </c>
      <c r="E52" s="229">
        <v>3</v>
      </c>
      <c r="F52" s="229">
        <v>1</v>
      </c>
      <c r="G52" s="229">
        <f>IF('AD2'!G25="",-999,'AD2'!G25)</f>
        <v>-999</v>
      </c>
      <c r="H52" s="510"/>
      <c r="K52" s="210" t="s">
        <v>346</v>
      </c>
      <c r="P52" s="215"/>
      <c r="U52" s="215"/>
    </row>
    <row r="53" spans="1:21" hidden="1" x14ac:dyDescent="0.25">
      <c r="A53" s="463">
        <v>202324</v>
      </c>
      <c r="B53" s="218">
        <f t="shared" si="2"/>
        <v>0</v>
      </c>
      <c r="C53" s="218" t="s">
        <v>632</v>
      </c>
      <c r="D53" s="268">
        <v>5</v>
      </c>
      <c r="E53" s="218">
        <v>1</v>
      </c>
      <c r="F53" s="218">
        <v>1</v>
      </c>
      <c r="G53" s="218">
        <f>IF('AD2'!G29="",-999,'AD2'!G29)</f>
        <v>-999</v>
      </c>
      <c r="H53" s="510"/>
      <c r="K53" s="210" t="s">
        <v>347</v>
      </c>
      <c r="P53" s="215"/>
      <c r="U53" s="215"/>
    </row>
    <row r="54" spans="1:21" hidden="1" x14ac:dyDescent="0.25">
      <c r="A54" s="464">
        <v>202324</v>
      </c>
      <c r="B54" s="232">
        <f t="shared" si="2"/>
        <v>0</v>
      </c>
      <c r="C54" s="232" t="s">
        <v>632</v>
      </c>
      <c r="D54" s="269">
        <v>6</v>
      </c>
      <c r="E54" s="232">
        <v>1</v>
      </c>
      <c r="F54" s="232">
        <v>1</v>
      </c>
      <c r="G54" s="232">
        <f>IF('AD2'!G34="",-999,'AD2'!G34)</f>
        <v>-999</v>
      </c>
      <c r="H54" s="510"/>
      <c r="K54" s="431" t="s">
        <v>348</v>
      </c>
      <c r="P54" s="215"/>
      <c r="U54" s="215"/>
    </row>
    <row r="55" spans="1:21" hidden="1" x14ac:dyDescent="0.25">
      <c r="A55" s="464">
        <v>202324</v>
      </c>
      <c r="B55" s="232">
        <f t="shared" si="2"/>
        <v>0</v>
      </c>
      <c r="C55" s="232" t="s">
        <v>632</v>
      </c>
      <c r="D55" s="269">
        <v>6</v>
      </c>
      <c r="E55" s="232">
        <v>2</v>
      </c>
      <c r="F55" s="232">
        <v>1</v>
      </c>
      <c r="G55" s="232">
        <f>IF('AD2'!G38="",-999,'AD2'!G38)</f>
        <v>-999</v>
      </c>
      <c r="H55" s="510"/>
      <c r="K55" s="431" t="s">
        <v>349</v>
      </c>
      <c r="P55" s="215"/>
      <c r="U55" s="215"/>
    </row>
    <row r="56" spans="1:21" hidden="1" x14ac:dyDescent="0.25">
      <c r="A56" s="464">
        <v>202324</v>
      </c>
      <c r="B56" s="232">
        <f t="shared" si="2"/>
        <v>0</v>
      </c>
      <c r="C56" s="232" t="s">
        <v>632</v>
      </c>
      <c r="D56" s="269">
        <v>6</v>
      </c>
      <c r="E56" s="232">
        <v>3</v>
      </c>
      <c r="F56" s="232">
        <v>1</v>
      </c>
      <c r="G56" s="232">
        <f>IF('AD2'!G39="",-999,'AD2'!G39)</f>
        <v>-999</v>
      </c>
      <c r="H56" s="510"/>
      <c r="K56" s="431" t="s">
        <v>350</v>
      </c>
      <c r="P56" s="215"/>
      <c r="U56" s="227"/>
    </row>
    <row r="57" spans="1:21" hidden="1" x14ac:dyDescent="0.25">
      <c r="A57" s="464">
        <v>202324</v>
      </c>
      <c r="B57" s="232">
        <f t="shared" si="2"/>
        <v>0</v>
      </c>
      <c r="C57" s="232" t="s">
        <v>632</v>
      </c>
      <c r="D57" s="269">
        <v>6</v>
      </c>
      <c r="E57" s="232">
        <v>4</v>
      </c>
      <c r="F57" s="232">
        <v>1</v>
      </c>
      <c r="G57" s="232">
        <f>IF('AD2'!G40="",-999,'AD2'!G40)</f>
        <v>-999</v>
      </c>
      <c r="H57" s="510"/>
      <c r="K57" s="431" t="s">
        <v>351</v>
      </c>
      <c r="P57" s="215"/>
      <c r="U57" s="215"/>
    </row>
    <row r="58" spans="1:21" hidden="1" x14ac:dyDescent="0.25">
      <c r="A58" s="465">
        <v>202324</v>
      </c>
      <c r="B58" s="423">
        <f t="shared" si="2"/>
        <v>0</v>
      </c>
      <c r="C58" s="423" t="s">
        <v>632</v>
      </c>
      <c r="D58" s="424">
        <v>6</v>
      </c>
      <c r="E58" s="423">
        <v>99</v>
      </c>
      <c r="F58" s="423">
        <v>1</v>
      </c>
      <c r="G58" s="423">
        <f>IF('AD2'!G41="",-999,'AD2'!G41)</f>
        <v>-999</v>
      </c>
      <c r="H58" s="511"/>
      <c r="K58" s="431" t="s">
        <v>651</v>
      </c>
      <c r="P58" s="215"/>
      <c r="U58" s="215"/>
    </row>
    <row r="59" spans="1:21" hidden="1" x14ac:dyDescent="0.25">
      <c r="A59" s="466">
        <v>202324</v>
      </c>
      <c r="B59" s="213">
        <f t="shared" si="2"/>
        <v>0</v>
      </c>
      <c r="C59" s="213" t="s">
        <v>632</v>
      </c>
      <c r="D59" s="270">
        <v>7</v>
      </c>
      <c r="E59" s="213">
        <v>1</v>
      </c>
      <c r="F59" s="213">
        <v>1</v>
      </c>
      <c r="G59" s="213">
        <f>IF('AD3'!G12="",-999,'AD3'!G12)</f>
        <v>-999</v>
      </c>
      <c r="H59" s="509" t="s">
        <v>634</v>
      </c>
      <c r="K59" s="210" t="s">
        <v>357</v>
      </c>
      <c r="P59" s="215"/>
      <c r="U59" s="215"/>
    </row>
    <row r="60" spans="1:21" hidden="1" x14ac:dyDescent="0.25">
      <c r="A60" s="467">
        <v>202324</v>
      </c>
      <c r="B60" s="216">
        <f t="shared" si="2"/>
        <v>0</v>
      </c>
      <c r="C60" s="216" t="s">
        <v>632</v>
      </c>
      <c r="D60" s="220">
        <v>7</v>
      </c>
      <c r="E60" s="216">
        <v>2</v>
      </c>
      <c r="F60" s="216">
        <v>1</v>
      </c>
      <c r="G60" s="216">
        <f>IF('AD3'!G14="",-999,'AD3'!G14)</f>
        <v>-999</v>
      </c>
      <c r="H60" s="510"/>
      <c r="K60" s="210" t="s">
        <v>358</v>
      </c>
      <c r="P60" s="215"/>
      <c r="U60" s="215"/>
    </row>
    <row r="61" spans="1:21" hidden="1" x14ac:dyDescent="0.25">
      <c r="A61" s="467">
        <v>202324</v>
      </c>
      <c r="B61" s="216">
        <f t="shared" si="2"/>
        <v>0</v>
      </c>
      <c r="C61" s="216" t="s">
        <v>632</v>
      </c>
      <c r="D61" s="220">
        <v>7</v>
      </c>
      <c r="E61" s="216">
        <v>3</v>
      </c>
      <c r="F61" s="216">
        <v>1</v>
      </c>
      <c r="G61" s="216">
        <f>IF('AD3'!G15="",-999,'AD3'!G15)</f>
        <v>-999</v>
      </c>
      <c r="H61" s="510"/>
      <c r="K61" s="210" t="s">
        <v>359</v>
      </c>
      <c r="P61" s="215"/>
      <c r="U61" s="215"/>
    </row>
    <row r="62" spans="1:21" hidden="1" x14ac:dyDescent="0.25">
      <c r="A62" s="467">
        <v>202324</v>
      </c>
      <c r="B62" s="216">
        <f t="shared" si="2"/>
        <v>0</v>
      </c>
      <c r="C62" s="216" t="s">
        <v>632</v>
      </c>
      <c r="D62" s="220">
        <v>7</v>
      </c>
      <c r="E62" s="216">
        <v>4</v>
      </c>
      <c r="F62" s="216">
        <v>1</v>
      </c>
      <c r="G62" s="216">
        <f>IF('AD3'!G16="",-999,'AD3'!G16)</f>
        <v>-999</v>
      </c>
      <c r="H62" s="510"/>
      <c r="K62" s="210" t="s">
        <v>360</v>
      </c>
      <c r="P62" s="215"/>
      <c r="U62" s="215"/>
    </row>
    <row r="63" spans="1:21" hidden="1" x14ac:dyDescent="0.25">
      <c r="A63" s="467">
        <v>202324</v>
      </c>
      <c r="B63" s="216">
        <f t="shared" si="2"/>
        <v>0</v>
      </c>
      <c r="C63" s="216" t="s">
        <v>632</v>
      </c>
      <c r="D63" s="220">
        <v>7</v>
      </c>
      <c r="E63" s="216">
        <v>5</v>
      </c>
      <c r="F63" s="216">
        <v>1</v>
      </c>
      <c r="G63" s="216">
        <f>IF('AD3'!G17="",-999,'AD3'!G17)</f>
        <v>-999</v>
      </c>
      <c r="H63" s="510"/>
      <c r="K63" s="210" t="s">
        <v>617</v>
      </c>
      <c r="P63" s="215"/>
      <c r="U63" s="215"/>
    </row>
    <row r="64" spans="1:21" hidden="1" x14ac:dyDescent="0.25">
      <c r="A64" s="467">
        <v>202324</v>
      </c>
      <c r="B64" s="216">
        <f t="shared" si="2"/>
        <v>0</v>
      </c>
      <c r="C64" s="216" t="s">
        <v>632</v>
      </c>
      <c r="D64" s="220">
        <v>7</v>
      </c>
      <c r="E64" s="216">
        <v>99</v>
      </c>
      <c r="F64" s="216">
        <v>1</v>
      </c>
      <c r="G64" s="216">
        <f>IF('AD3'!G18="",-999,'AD3'!G18)</f>
        <v>-999</v>
      </c>
      <c r="H64" s="510"/>
      <c r="K64" s="210" t="s">
        <v>363</v>
      </c>
      <c r="P64" s="215"/>
      <c r="U64" s="227"/>
    </row>
    <row r="65" spans="1:21" hidden="1" x14ac:dyDescent="0.25">
      <c r="A65" s="455">
        <v>202324</v>
      </c>
      <c r="B65" s="416">
        <f t="shared" si="2"/>
        <v>0</v>
      </c>
      <c r="C65" s="416" t="s">
        <v>632</v>
      </c>
      <c r="D65" s="418">
        <v>8</v>
      </c>
      <c r="E65" s="416">
        <v>1</v>
      </c>
      <c r="F65" s="416">
        <v>1</v>
      </c>
      <c r="G65" s="416">
        <v>-999</v>
      </c>
      <c r="H65" s="510"/>
      <c r="I65" s="210" t="s">
        <v>18749</v>
      </c>
      <c r="K65" s="210" t="s">
        <v>18748</v>
      </c>
      <c r="P65" s="215"/>
      <c r="U65" s="215"/>
    </row>
    <row r="66" spans="1:21" hidden="1" x14ac:dyDescent="0.25">
      <c r="A66" s="468">
        <v>202324</v>
      </c>
      <c r="B66" s="233">
        <f t="shared" si="2"/>
        <v>0</v>
      </c>
      <c r="C66" s="233" t="s">
        <v>632</v>
      </c>
      <c r="D66" s="410">
        <v>8</v>
      </c>
      <c r="E66" s="233">
        <v>3</v>
      </c>
      <c r="F66" s="233">
        <v>1</v>
      </c>
      <c r="G66" s="233">
        <f>IF('AD3'!G21="",-999,'AD3'!G21)</f>
        <v>-999</v>
      </c>
      <c r="H66" s="510"/>
      <c r="K66" s="210" t="s">
        <v>10155</v>
      </c>
      <c r="P66" s="215"/>
      <c r="U66" s="215"/>
    </row>
    <row r="67" spans="1:21" hidden="1" x14ac:dyDescent="0.25">
      <c r="A67" s="468">
        <v>202324</v>
      </c>
      <c r="B67" s="233">
        <f t="shared" si="2"/>
        <v>0</v>
      </c>
      <c r="C67" s="233" t="s">
        <v>632</v>
      </c>
      <c r="D67" s="410">
        <v>8</v>
      </c>
      <c r="E67" s="233">
        <v>4</v>
      </c>
      <c r="F67" s="233">
        <v>1</v>
      </c>
      <c r="G67" s="233">
        <f>IF('AD3'!G22="",-999,'AD3'!G22)</f>
        <v>-999</v>
      </c>
      <c r="H67" s="510"/>
      <c r="K67" s="210" t="s">
        <v>10156</v>
      </c>
      <c r="P67" s="215"/>
      <c r="U67" s="215"/>
    </row>
    <row r="68" spans="1:21" hidden="1" x14ac:dyDescent="0.25">
      <c r="A68" s="469">
        <v>202324</v>
      </c>
      <c r="B68" s="411">
        <f t="shared" si="2"/>
        <v>0</v>
      </c>
      <c r="C68" s="411" t="s">
        <v>632</v>
      </c>
      <c r="D68" s="412">
        <v>8</v>
      </c>
      <c r="E68" s="411">
        <v>2</v>
      </c>
      <c r="F68" s="411">
        <v>1</v>
      </c>
      <c r="G68" s="411">
        <f>IF('AD3'!G25="",-999,'AD3'!G25)</f>
        <v>-999</v>
      </c>
      <c r="H68" s="511"/>
      <c r="I68" s="210" t="s">
        <v>10211</v>
      </c>
      <c r="K68" s="210" t="s">
        <v>362</v>
      </c>
      <c r="P68" s="215"/>
      <c r="U68" s="215"/>
    </row>
    <row r="69" spans="1:21" hidden="1" x14ac:dyDescent="0.25">
      <c r="A69" s="453">
        <v>202324</v>
      </c>
      <c r="B69" s="415">
        <f>B68</f>
        <v>0</v>
      </c>
      <c r="C69" s="415" t="s">
        <v>632</v>
      </c>
      <c r="D69" s="417">
        <v>9</v>
      </c>
      <c r="E69" s="415">
        <v>1</v>
      </c>
      <c r="F69" s="415">
        <v>1</v>
      </c>
      <c r="G69" s="415">
        <v>-999</v>
      </c>
      <c r="H69" s="509" t="s">
        <v>635</v>
      </c>
      <c r="I69" s="210" t="s">
        <v>18739</v>
      </c>
      <c r="K69" s="210" t="s">
        <v>18750</v>
      </c>
      <c r="P69" s="215"/>
      <c r="U69" s="215"/>
    </row>
    <row r="70" spans="1:21" hidden="1" x14ac:dyDescent="0.25">
      <c r="A70" s="470">
        <v>202324</v>
      </c>
      <c r="B70" s="214">
        <f t="shared" si="2"/>
        <v>0</v>
      </c>
      <c r="C70" s="214" t="s">
        <v>632</v>
      </c>
      <c r="D70" s="413">
        <v>9</v>
      </c>
      <c r="E70" s="214">
        <v>2</v>
      </c>
      <c r="F70" s="214">
        <v>1</v>
      </c>
      <c r="G70" s="214">
        <f>IF('AD4'!G14="",-999,'AD4'!G14)</f>
        <v>-999</v>
      </c>
      <c r="H70" s="510"/>
      <c r="I70" s="210" t="s">
        <v>10211</v>
      </c>
      <c r="K70" s="210" t="s">
        <v>367</v>
      </c>
      <c r="P70" s="215"/>
      <c r="U70" s="215"/>
    </row>
    <row r="71" spans="1:21" hidden="1" x14ac:dyDescent="0.25">
      <c r="A71" s="455">
        <v>202324</v>
      </c>
      <c r="B71" s="416">
        <f t="shared" si="2"/>
        <v>0</v>
      </c>
      <c r="C71" s="416" t="s">
        <v>632</v>
      </c>
      <c r="D71" s="418">
        <v>9</v>
      </c>
      <c r="E71" s="416">
        <v>3</v>
      </c>
      <c r="F71" s="416">
        <v>1</v>
      </c>
      <c r="G71" s="416">
        <v>-999</v>
      </c>
      <c r="H71" s="510"/>
      <c r="I71" s="210" t="s">
        <v>18739</v>
      </c>
      <c r="K71" s="210" t="s">
        <v>18751</v>
      </c>
      <c r="P71" s="215"/>
      <c r="U71" s="215"/>
    </row>
    <row r="72" spans="1:21" hidden="1" x14ac:dyDescent="0.25">
      <c r="A72" s="470">
        <v>202324</v>
      </c>
      <c r="B72" s="214">
        <f t="shared" si="2"/>
        <v>0</v>
      </c>
      <c r="C72" s="214" t="s">
        <v>632</v>
      </c>
      <c r="D72" s="413">
        <v>9</v>
      </c>
      <c r="E72" s="214">
        <v>4</v>
      </c>
      <c r="F72" s="214">
        <v>1</v>
      </c>
      <c r="G72" s="214">
        <f>IF('AD4'!G13="",-999,'AD4'!G13)</f>
        <v>-999</v>
      </c>
      <c r="H72" s="510"/>
      <c r="K72" s="210" t="s">
        <v>366</v>
      </c>
      <c r="U72" s="215"/>
    </row>
    <row r="73" spans="1:21" hidden="1" x14ac:dyDescent="0.25">
      <c r="A73" s="470">
        <v>202324</v>
      </c>
      <c r="B73" s="214">
        <f t="shared" si="2"/>
        <v>0</v>
      </c>
      <c r="C73" s="214" t="s">
        <v>632</v>
      </c>
      <c r="D73" s="413">
        <v>9</v>
      </c>
      <c r="E73" s="214">
        <v>99</v>
      </c>
      <c r="F73" s="214">
        <v>1</v>
      </c>
      <c r="G73" s="214">
        <f>IF('AD4'!G15="",-999,'AD4'!G15)</f>
        <v>-999</v>
      </c>
      <c r="H73" s="510"/>
      <c r="I73" s="210" t="s">
        <v>10211</v>
      </c>
      <c r="K73" s="210" t="s">
        <v>364</v>
      </c>
      <c r="P73" s="215"/>
      <c r="U73" s="227"/>
    </row>
    <row r="74" spans="1:21" hidden="1" x14ac:dyDescent="0.25">
      <c r="A74" s="455">
        <v>202324</v>
      </c>
      <c r="B74" s="416">
        <f t="shared" si="2"/>
        <v>0</v>
      </c>
      <c r="C74" s="416" t="s">
        <v>632</v>
      </c>
      <c r="D74" s="418">
        <v>10</v>
      </c>
      <c r="E74" s="416">
        <v>1</v>
      </c>
      <c r="F74" s="416">
        <v>1</v>
      </c>
      <c r="G74" s="416">
        <v>-999</v>
      </c>
      <c r="H74" s="510"/>
      <c r="I74" s="210" t="s">
        <v>18739</v>
      </c>
      <c r="K74" s="210" t="s">
        <v>18752</v>
      </c>
      <c r="P74" s="215"/>
      <c r="U74" s="215"/>
    </row>
    <row r="75" spans="1:21" hidden="1" x14ac:dyDescent="0.25">
      <c r="A75" s="471">
        <v>202324</v>
      </c>
      <c r="B75" s="231">
        <f t="shared" si="2"/>
        <v>0</v>
      </c>
      <c r="C75" s="231" t="s">
        <v>632</v>
      </c>
      <c r="D75" s="414">
        <v>10</v>
      </c>
      <c r="E75" s="231">
        <v>2</v>
      </c>
      <c r="F75" s="231">
        <v>1</v>
      </c>
      <c r="G75" s="231">
        <f>IF('AD4'!G21="",-999,'AD4'!G21)</f>
        <v>-999</v>
      </c>
      <c r="H75" s="510"/>
      <c r="I75" s="210" t="s">
        <v>10211</v>
      </c>
      <c r="K75" s="210" t="s">
        <v>369</v>
      </c>
      <c r="P75" s="215"/>
      <c r="U75" s="215"/>
    </row>
    <row r="76" spans="1:21" hidden="1" x14ac:dyDescent="0.25">
      <c r="A76" s="455">
        <v>202324</v>
      </c>
      <c r="B76" s="416">
        <f t="shared" si="2"/>
        <v>0</v>
      </c>
      <c r="C76" s="416" t="s">
        <v>632</v>
      </c>
      <c r="D76" s="418">
        <v>10</v>
      </c>
      <c r="E76" s="416">
        <v>3</v>
      </c>
      <c r="F76" s="416">
        <v>1</v>
      </c>
      <c r="G76" s="416">
        <v>-999</v>
      </c>
      <c r="H76" s="510"/>
      <c r="I76" s="210" t="s">
        <v>18739</v>
      </c>
      <c r="K76" s="210" t="s">
        <v>18753</v>
      </c>
      <c r="P76" s="215"/>
      <c r="U76" s="215"/>
    </row>
    <row r="77" spans="1:21" hidden="1" x14ac:dyDescent="0.25">
      <c r="A77" s="455">
        <v>202324</v>
      </c>
      <c r="B77" s="416">
        <f t="shared" si="2"/>
        <v>0</v>
      </c>
      <c r="C77" s="416" t="s">
        <v>632</v>
      </c>
      <c r="D77" s="418">
        <v>10</v>
      </c>
      <c r="E77" s="416">
        <v>4</v>
      </c>
      <c r="F77" s="416">
        <v>1</v>
      </c>
      <c r="G77" s="416">
        <v>-999</v>
      </c>
      <c r="H77" s="510"/>
      <c r="I77" s="210" t="s">
        <v>18739</v>
      </c>
      <c r="K77" s="210" t="s">
        <v>18754</v>
      </c>
      <c r="P77" s="215"/>
      <c r="U77" s="215"/>
    </row>
    <row r="78" spans="1:21" hidden="1" x14ac:dyDescent="0.25">
      <c r="A78" s="471">
        <v>202324</v>
      </c>
      <c r="B78" s="231">
        <f t="shared" si="2"/>
        <v>0</v>
      </c>
      <c r="C78" s="231" t="s">
        <v>632</v>
      </c>
      <c r="D78" s="414">
        <v>10</v>
      </c>
      <c r="E78" s="231">
        <v>99</v>
      </c>
      <c r="F78" s="231">
        <v>1</v>
      </c>
      <c r="G78" s="231">
        <f>IF('AD4'!G23="",-999,'AD4'!G23)</f>
        <v>-999</v>
      </c>
      <c r="H78" s="510"/>
      <c r="I78" s="210" t="s">
        <v>10211</v>
      </c>
      <c r="K78" s="210" t="s">
        <v>873</v>
      </c>
      <c r="P78" s="215"/>
      <c r="U78" s="215"/>
    </row>
    <row r="79" spans="1:21" hidden="1" x14ac:dyDescent="0.25">
      <c r="A79" s="471">
        <v>202324</v>
      </c>
      <c r="B79" s="231">
        <f t="shared" si="2"/>
        <v>0</v>
      </c>
      <c r="C79" s="231" t="s">
        <v>632</v>
      </c>
      <c r="D79" s="414">
        <v>10</v>
      </c>
      <c r="E79" s="231">
        <v>5</v>
      </c>
      <c r="F79" s="231">
        <v>1</v>
      </c>
      <c r="G79" s="231">
        <f>IF('AD4'!G20="",-999,'AD4'!G20)</f>
        <v>-999</v>
      </c>
      <c r="H79" s="510"/>
      <c r="K79" s="210" t="s">
        <v>368</v>
      </c>
      <c r="P79" s="215"/>
      <c r="U79" s="215"/>
    </row>
    <row r="80" spans="1:21" hidden="1" x14ac:dyDescent="0.25">
      <c r="A80" s="471">
        <v>202324</v>
      </c>
      <c r="B80" s="231">
        <f t="shared" si="2"/>
        <v>0</v>
      </c>
      <c r="C80" s="231" t="s">
        <v>632</v>
      </c>
      <c r="D80" s="414">
        <v>10</v>
      </c>
      <c r="E80" s="231">
        <v>6</v>
      </c>
      <c r="F80" s="231">
        <v>1</v>
      </c>
      <c r="G80" s="231">
        <f>IF('AD4'!G22="",-999,'AD4'!G22)</f>
        <v>-999</v>
      </c>
      <c r="H80" s="510"/>
      <c r="K80" s="210" t="s">
        <v>370</v>
      </c>
      <c r="P80" s="215"/>
      <c r="U80" s="215"/>
    </row>
    <row r="81" spans="1:21" hidden="1" x14ac:dyDescent="0.25">
      <c r="A81" s="472">
        <v>202324</v>
      </c>
      <c r="B81" s="234">
        <f t="shared" si="2"/>
        <v>0</v>
      </c>
      <c r="C81" s="234" t="s">
        <v>632</v>
      </c>
      <c r="D81" s="272">
        <v>11</v>
      </c>
      <c r="E81" s="234">
        <v>1</v>
      </c>
      <c r="F81" s="234">
        <v>1</v>
      </c>
      <c r="G81" s="234">
        <f>IF('AD4'!G26="",-999,'AD4'!G26)</f>
        <v>-999</v>
      </c>
      <c r="H81" s="510"/>
      <c r="I81" s="210" t="s">
        <v>10211</v>
      </c>
      <c r="K81" s="210" t="s">
        <v>371</v>
      </c>
      <c r="P81" s="215"/>
      <c r="U81" s="215"/>
    </row>
    <row r="82" spans="1:21" hidden="1" x14ac:dyDescent="0.25">
      <c r="A82" s="455">
        <v>202324</v>
      </c>
      <c r="B82" s="416">
        <f t="shared" si="2"/>
        <v>0</v>
      </c>
      <c r="C82" s="416" t="s">
        <v>632</v>
      </c>
      <c r="D82" s="418">
        <v>11</v>
      </c>
      <c r="E82" s="416">
        <v>2</v>
      </c>
      <c r="F82" s="416">
        <v>1</v>
      </c>
      <c r="G82" s="416">
        <v>-999</v>
      </c>
      <c r="H82" s="510"/>
      <c r="I82" s="210" t="s">
        <v>18739</v>
      </c>
      <c r="K82" s="210" t="s">
        <v>18755</v>
      </c>
      <c r="P82" s="215"/>
      <c r="U82" s="215"/>
    </row>
    <row r="83" spans="1:21" hidden="1" x14ac:dyDescent="0.25">
      <c r="A83" s="472">
        <v>202324</v>
      </c>
      <c r="B83" s="234">
        <f t="shared" si="2"/>
        <v>0</v>
      </c>
      <c r="C83" s="234" t="s">
        <v>632</v>
      </c>
      <c r="D83" s="272">
        <v>11</v>
      </c>
      <c r="E83" s="234">
        <v>3</v>
      </c>
      <c r="F83" s="234">
        <v>1</v>
      </c>
      <c r="G83" s="450">
        <f>IF('AD4'!G27="",-999,'AD4'!G27)</f>
        <v>-999</v>
      </c>
      <c r="H83" s="510"/>
      <c r="K83" s="210" t="s">
        <v>372</v>
      </c>
      <c r="P83" s="215"/>
      <c r="U83" s="215"/>
    </row>
    <row r="84" spans="1:21" hidden="1" x14ac:dyDescent="0.25">
      <c r="A84" s="455">
        <v>202324</v>
      </c>
      <c r="B84" s="416">
        <f t="shared" si="2"/>
        <v>0</v>
      </c>
      <c r="C84" s="416" t="s">
        <v>632</v>
      </c>
      <c r="D84" s="418">
        <v>12</v>
      </c>
      <c r="E84" s="416">
        <v>1</v>
      </c>
      <c r="F84" s="416">
        <v>1</v>
      </c>
      <c r="G84" s="416">
        <v>-999</v>
      </c>
      <c r="H84" s="510"/>
      <c r="I84" s="210" t="s">
        <v>18739</v>
      </c>
      <c r="K84" s="210" t="s">
        <v>18756</v>
      </c>
      <c r="P84" s="215"/>
      <c r="U84" s="215"/>
    </row>
    <row r="85" spans="1:21" hidden="1" x14ac:dyDescent="0.25">
      <c r="A85" s="455">
        <v>202324</v>
      </c>
      <c r="B85" s="416">
        <f t="shared" si="2"/>
        <v>0</v>
      </c>
      <c r="C85" s="416" t="s">
        <v>632</v>
      </c>
      <c r="D85" s="418">
        <v>12</v>
      </c>
      <c r="E85" s="416">
        <v>2</v>
      </c>
      <c r="F85" s="416">
        <v>1</v>
      </c>
      <c r="G85" s="416">
        <v>-999</v>
      </c>
      <c r="H85" s="510"/>
      <c r="I85" s="210" t="s">
        <v>18739</v>
      </c>
      <c r="K85" s="210" t="s">
        <v>18757</v>
      </c>
      <c r="P85" s="227"/>
      <c r="U85" s="215"/>
    </row>
    <row r="86" spans="1:21" hidden="1" x14ac:dyDescent="0.25">
      <c r="A86" s="473">
        <v>202324</v>
      </c>
      <c r="B86" s="214">
        <f t="shared" si="2"/>
        <v>0</v>
      </c>
      <c r="C86" s="214" t="s">
        <v>632</v>
      </c>
      <c r="D86" s="210">
        <v>12</v>
      </c>
      <c r="E86" s="210">
        <v>3</v>
      </c>
      <c r="F86" s="210">
        <v>1</v>
      </c>
      <c r="G86" s="214">
        <f>IF('AD4'!G30="",-999,'AD4'!G30)</f>
        <v>-999</v>
      </c>
      <c r="H86" s="510"/>
      <c r="K86" s="210" t="s">
        <v>373</v>
      </c>
      <c r="P86" s="227"/>
      <c r="U86" s="215"/>
    </row>
    <row r="87" spans="1:21" hidden="1" x14ac:dyDescent="0.25">
      <c r="A87" s="473">
        <v>202324</v>
      </c>
      <c r="B87" s="214">
        <f t="shared" si="2"/>
        <v>0</v>
      </c>
      <c r="C87" s="214" t="s">
        <v>632</v>
      </c>
      <c r="D87" s="210">
        <v>12</v>
      </c>
      <c r="E87" s="210">
        <v>4</v>
      </c>
      <c r="F87" s="210">
        <v>1</v>
      </c>
      <c r="G87" s="214">
        <f>IF('AD4'!G31="",-999,'AD4'!G31)</f>
        <v>-999</v>
      </c>
      <c r="H87" s="510"/>
      <c r="K87" s="210" t="s">
        <v>374</v>
      </c>
      <c r="P87" s="227"/>
      <c r="U87" s="215"/>
    </row>
    <row r="88" spans="1:21" hidden="1" x14ac:dyDescent="0.25">
      <c r="A88" s="466">
        <v>202324</v>
      </c>
      <c r="B88" s="213">
        <f t="shared" si="2"/>
        <v>0</v>
      </c>
      <c r="C88" s="213" t="s">
        <v>632</v>
      </c>
      <c r="D88" s="270">
        <v>13</v>
      </c>
      <c r="E88" s="213">
        <v>1</v>
      </c>
      <c r="F88" s="270">
        <v>1</v>
      </c>
      <c r="G88" s="213">
        <f>IF('AD5'!G14="",-999,'AD5'!G14)</f>
        <v>-999</v>
      </c>
      <c r="H88" s="509" t="s">
        <v>636</v>
      </c>
      <c r="I88" s="210" t="s">
        <v>10211</v>
      </c>
      <c r="K88" s="210" t="s">
        <v>546</v>
      </c>
      <c r="P88" s="215"/>
      <c r="U88" s="215"/>
    </row>
    <row r="89" spans="1:21" hidden="1" x14ac:dyDescent="0.25">
      <c r="A89" s="467">
        <v>202324</v>
      </c>
      <c r="B89" s="216">
        <f t="shared" si="2"/>
        <v>0</v>
      </c>
      <c r="C89" s="216" t="s">
        <v>632</v>
      </c>
      <c r="D89" s="220">
        <v>13</v>
      </c>
      <c r="E89" s="216">
        <v>2</v>
      </c>
      <c r="F89" s="220">
        <v>1</v>
      </c>
      <c r="G89" s="216">
        <f>IF('AD5'!G15="",-999,'AD5'!G15)</f>
        <v>-999</v>
      </c>
      <c r="H89" s="510"/>
      <c r="I89" s="210" t="s">
        <v>10211</v>
      </c>
      <c r="K89" s="210" t="s">
        <v>547</v>
      </c>
      <c r="P89" s="215"/>
      <c r="U89" s="215"/>
    </row>
    <row r="90" spans="1:21" hidden="1" x14ac:dyDescent="0.25">
      <c r="A90" s="467">
        <v>202324</v>
      </c>
      <c r="B90" s="216">
        <f t="shared" ref="B90:B97" si="3">B89</f>
        <v>0</v>
      </c>
      <c r="C90" s="216" t="s">
        <v>632</v>
      </c>
      <c r="D90" s="220">
        <v>13</v>
      </c>
      <c r="E90" s="216">
        <v>3</v>
      </c>
      <c r="F90" s="220">
        <v>1</v>
      </c>
      <c r="G90" s="216">
        <f>IF('AD5'!G16="",-999,'AD5'!G16)</f>
        <v>-999</v>
      </c>
      <c r="H90" s="510"/>
      <c r="I90" s="210" t="s">
        <v>10211</v>
      </c>
      <c r="K90" s="210" t="s">
        <v>548</v>
      </c>
      <c r="P90" s="215"/>
      <c r="U90" s="215"/>
    </row>
    <row r="91" spans="1:21" hidden="1" x14ac:dyDescent="0.25">
      <c r="A91" s="474">
        <v>202324</v>
      </c>
      <c r="B91" s="230">
        <f t="shared" si="3"/>
        <v>0</v>
      </c>
      <c r="C91" s="230" t="s">
        <v>632</v>
      </c>
      <c r="D91" s="273">
        <v>14</v>
      </c>
      <c r="E91" s="230">
        <v>1</v>
      </c>
      <c r="F91" s="273">
        <v>1</v>
      </c>
      <c r="G91" s="230">
        <f>IF('AD5'!G21="",-999,'AD5'!G21)</f>
        <v>-999</v>
      </c>
      <c r="H91" s="510"/>
      <c r="I91" s="210" t="s">
        <v>10211</v>
      </c>
      <c r="K91" s="210" t="s">
        <v>379</v>
      </c>
      <c r="P91" s="215"/>
    </row>
    <row r="92" spans="1:21" hidden="1" x14ac:dyDescent="0.25">
      <c r="A92" s="468">
        <v>202324</v>
      </c>
      <c r="B92" s="233">
        <f t="shared" si="3"/>
        <v>0</v>
      </c>
      <c r="C92" s="233" t="s">
        <v>632</v>
      </c>
      <c r="D92" s="271">
        <v>15</v>
      </c>
      <c r="E92" s="233">
        <v>3</v>
      </c>
      <c r="F92" s="271">
        <v>1</v>
      </c>
      <c r="G92" s="233">
        <f>IF('AD5'!G26="",-999,'AD5'!G26)</f>
        <v>-999</v>
      </c>
      <c r="H92" s="510"/>
      <c r="I92" s="210" t="s">
        <v>10211</v>
      </c>
      <c r="K92" s="210" t="s">
        <v>380</v>
      </c>
      <c r="P92" s="215"/>
      <c r="U92" s="215"/>
    </row>
    <row r="93" spans="1:21" hidden="1" x14ac:dyDescent="0.25">
      <c r="A93" s="468">
        <v>202324</v>
      </c>
      <c r="B93" s="233">
        <f t="shared" si="3"/>
        <v>0</v>
      </c>
      <c r="C93" s="233" t="s">
        <v>632</v>
      </c>
      <c r="D93" s="271">
        <v>15</v>
      </c>
      <c r="E93" s="233">
        <v>4</v>
      </c>
      <c r="F93" s="271">
        <v>1</v>
      </c>
      <c r="G93" s="233">
        <f>IF('AD5'!G27="",-999,'AD5'!G27)</f>
        <v>-999</v>
      </c>
      <c r="H93" s="510"/>
      <c r="I93" s="210" t="s">
        <v>10211</v>
      </c>
      <c r="K93" s="210" t="s">
        <v>381</v>
      </c>
      <c r="P93" s="215"/>
      <c r="U93" s="215"/>
    </row>
    <row r="94" spans="1:21" hidden="1" x14ac:dyDescent="0.25">
      <c r="A94" s="468">
        <v>202324</v>
      </c>
      <c r="B94" s="233">
        <f t="shared" si="3"/>
        <v>0</v>
      </c>
      <c r="C94" s="233" t="s">
        <v>632</v>
      </c>
      <c r="D94" s="271">
        <v>15</v>
      </c>
      <c r="E94" s="233">
        <v>5</v>
      </c>
      <c r="F94" s="271">
        <v>1</v>
      </c>
      <c r="G94" s="233">
        <f>IF('AD5'!G28="",-999,'AD5'!G28)</f>
        <v>-999</v>
      </c>
      <c r="H94" s="510"/>
      <c r="I94" s="210" t="s">
        <v>10211</v>
      </c>
      <c r="K94" s="210" t="s">
        <v>382</v>
      </c>
      <c r="P94" s="215"/>
      <c r="U94" s="215"/>
    </row>
    <row r="95" spans="1:21" hidden="1" x14ac:dyDescent="0.25">
      <c r="A95" s="468">
        <v>202324</v>
      </c>
      <c r="B95" s="233">
        <f t="shared" si="3"/>
        <v>0</v>
      </c>
      <c r="C95" s="233" t="s">
        <v>632</v>
      </c>
      <c r="D95" s="271">
        <v>15</v>
      </c>
      <c r="E95" s="233">
        <v>6</v>
      </c>
      <c r="F95" s="271">
        <v>1</v>
      </c>
      <c r="G95" s="233">
        <f>IF('AD5'!G29="",-999,'AD5'!G29)</f>
        <v>-999</v>
      </c>
      <c r="H95" s="510"/>
      <c r="I95" s="210" t="s">
        <v>10211</v>
      </c>
      <c r="K95" s="210" t="s">
        <v>383</v>
      </c>
      <c r="P95" s="227"/>
      <c r="U95" s="215"/>
    </row>
    <row r="96" spans="1:21" hidden="1" x14ac:dyDescent="0.25">
      <c r="A96" s="468">
        <v>202324</v>
      </c>
      <c r="B96" s="233">
        <f t="shared" si="3"/>
        <v>0</v>
      </c>
      <c r="C96" s="233" t="s">
        <v>632</v>
      </c>
      <c r="D96" s="271">
        <v>15</v>
      </c>
      <c r="E96" s="233">
        <v>7</v>
      </c>
      <c r="F96" s="271">
        <v>1</v>
      </c>
      <c r="G96" s="233">
        <f>IF('AD5'!G30="",-999,'AD5'!G30)</f>
        <v>-999</v>
      </c>
      <c r="H96" s="510"/>
      <c r="I96" s="210" t="s">
        <v>10211</v>
      </c>
      <c r="K96" s="210" t="s">
        <v>384</v>
      </c>
      <c r="P96" s="215"/>
      <c r="U96" s="215"/>
    </row>
    <row r="97" spans="1:21" hidden="1" x14ac:dyDescent="0.25">
      <c r="A97" s="468">
        <v>202324</v>
      </c>
      <c r="B97" s="233">
        <f t="shared" si="3"/>
        <v>0</v>
      </c>
      <c r="C97" s="233" t="s">
        <v>632</v>
      </c>
      <c r="D97" s="271">
        <v>15</v>
      </c>
      <c r="E97" s="233">
        <v>8</v>
      </c>
      <c r="F97" s="271">
        <v>1</v>
      </c>
      <c r="G97" s="233">
        <f>IF('AD5'!G31="",-999,'AD5'!G31)</f>
        <v>-999</v>
      </c>
      <c r="H97" s="510"/>
      <c r="I97" s="210" t="s">
        <v>10211</v>
      </c>
      <c r="K97" s="210" t="s">
        <v>385</v>
      </c>
      <c r="P97" s="215"/>
      <c r="U97" s="215"/>
    </row>
    <row r="98" spans="1:21" hidden="1" x14ac:dyDescent="0.25">
      <c r="A98" s="468">
        <v>202324</v>
      </c>
      <c r="B98" s="233">
        <f t="shared" ref="B98:B161" si="4">B97</f>
        <v>0</v>
      </c>
      <c r="C98" s="233" t="s">
        <v>632</v>
      </c>
      <c r="D98" s="271">
        <v>15</v>
      </c>
      <c r="E98" s="233">
        <v>9</v>
      </c>
      <c r="F98" s="271">
        <v>1</v>
      </c>
      <c r="G98" s="233">
        <f>IF('AD5'!G32="",-999,'AD5'!G32)</f>
        <v>-999</v>
      </c>
      <c r="H98" s="510"/>
      <c r="I98" s="210" t="s">
        <v>10211</v>
      </c>
      <c r="K98" s="210" t="s">
        <v>386</v>
      </c>
      <c r="P98" s="215"/>
      <c r="U98" s="215"/>
    </row>
    <row r="99" spans="1:21" hidden="1" x14ac:dyDescent="0.25">
      <c r="A99" s="468">
        <v>202324</v>
      </c>
      <c r="B99" s="233">
        <f t="shared" si="4"/>
        <v>0</v>
      </c>
      <c r="C99" s="233" t="s">
        <v>632</v>
      </c>
      <c r="D99" s="271">
        <v>15</v>
      </c>
      <c r="E99" s="233">
        <v>10</v>
      </c>
      <c r="F99" s="271">
        <v>1</v>
      </c>
      <c r="G99" s="233">
        <f>IF('AD5'!G33="",-999,'AD5'!G33)</f>
        <v>-999</v>
      </c>
      <c r="H99" s="510"/>
      <c r="I99" s="210" t="s">
        <v>10211</v>
      </c>
      <c r="K99" s="210" t="s">
        <v>387</v>
      </c>
      <c r="P99" s="215"/>
      <c r="U99" s="215"/>
    </row>
    <row r="100" spans="1:21" hidden="1" x14ac:dyDescent="0.25">
      <c r="A100" s="468">
        <v>202324</v>
      </c>
      <c r="B100" s="233">
        <f t="shared" si="4"/>
        <v>0</v>
      </c>
      <c r="C100" s="233" t="s">
        <v>632</v>
      </c>
      <c r="D100" s="271">
        <v>15</v>
      </c>
      <c r="E100" s="233">
        <v>11</v>
      </c>
      <c r="F100" s="271">
        <v>1</v>
      </c>
      <c r="G100" s="233">
        <f>IF('AD5'!G34="",-999,'AD5'!G34)</f>
        <v>-999</v>
      </c>
      <c r="H100" s="510"/>
      <c r="I100" s="210" t="s">
        <v>10211</v>
      </c>
      <c r="K100" s="210" t="s">
        <v>388</v>
      </c>
      <c r="P100" s="215"/>
      <c r="U100" s="215"/>
    </row>
    <row r="101" spans="1:21" hidden="1" x14ac:dyDescent="0.25">
      <c r="A101" s="468">
        <v>202324</v>
      </c>
      <c r="B101" s="233">
        <f t="shared" si="4"/>
        <v>0</v>
      </c>
      <c r="C101" s="233" t="s">
        <v>632</v>
      </c>
      <c r="D101" s="271">
        <v>15</v>
      </c>
      <c r="E101" s="233">
        <v>12</v>
      </c>
      <c r="F101" s="271">
        <v>1</v>
      </c>
      <c r="G101" s="233">
        <f>IF('AD5'!G35="",-999,'AD5'!G35)</f>
        <v>-999</v>
      </c>
      <c r="H101" s="510"/>
      <c r="I101" s="210" t="s">
        <v>10211</v>
      </c>
      <c r="K101" s="210" t="s">
        <v>389</v>
      </c>
      <c r="P101" s="215"/>
      <c r="U101" s="215"/>
    </row>
    <row r="102" spans="1:21" hidden="1" x14ac:dyDescent="0.25">
      <c r="A102" s="468">
        <v>202324</v>
      </c>
      <c r="B102" s="233">
        <f t="shared" si="4"/>
        <v>0</v>
      </c>
      <c r="C102" s="233" t="s">
        <v>632</v>
      </c>
      <c r="D102" s="271">
        <v>15</v>
      </c>
      <c r="E102" s="233">
        <v>13</v>
      </c>
      <c r="F102" s="271">
        <v>1</v>
      </c>
      <c r="G102" s="233">
        <f>IF('AD5'!G36="",-999,'AD5'!G36)</f>
        <v>-999</v>
      </c>
      <c r="H102" s="510"/>
      <c r="I102" s="210" t="s">
        <v>10211</v>
      </c>
      <c r="K102" s="210" t="s">
        <v>390</v>
      </c>
      <c r="P102" s="215"/>
      <c r="U102" s="215"/>
    </row>
    <row r="103" spans="1:21" hidden="1" x14ac:dyDescent="0.25">
      <c r="A103" s="468">
        <v>202324</v>
      </c>
      <c r="B103" s="233">
        <f t="shared" si="4"/>
        <v>0</v>
      </c>
      <c r="C103" s="233" t="s">
        <v>632</v>
      </c>
      <c r="D103" s="271">
        <v>15</v>
      </c>
      <c r="E103" s="233">
        <v>14</v>
      </c>
      <c r="F103" s="271">
        <v>1</v>
      </c>
      <c r="G103" s="233">
        <f>IF('AD5'!G37="",-999,'AD5'!G37)</f>
        <v>-999</v>
      </c>
      <c r="H103" s="510"/>
      <c r="I103" s="210" t="s">
        <v>10211</v>
      </c>
      <c r="K103" s="210" t="s">
        <v>391</v>
      </c>
      <c r="P103" s="215"/>
      <c r="U103" s="215"/>
    </row>
    <row r="104" spans="1:21" hidden="1" x14ac:dyDescent="0.25">
      <c r="A104" s="468">
        <v>202324</v>
      </c>
      <c r="B104" s="233">
        <f t="shared" si="4"/>
        <v>0</v>
      </c>
      <c r="C104" s="233" t="s">
        <v>632</v>
      </c>
      <c r="D104" s="271">
        <v>15</v>
      </c>
      <c r="E104" s="233">
        <v>15</v>
      </c>
      <c r="F104" s="271">
        <v>1</v>
      </c>
      <c r="G104" s="233">
        <f>IF('AD5'!G38="",-999,'AD5'!G38)</f>
        <v>-999</v>
      </c>
      <c r="H104" s="510"/>
      <c r="I104" s="210" t="s">
        <v>10211</v>
      </c>
      <c r="K104" s="210" t="s">
        <v>392</v>
      </c>
      <c r="P104" s="227"/>
      <c r="U104" s="215"/>
    </row>
    <row r="105" spans="1:21" hidden="1" x14ac:dyDescent="0.25">
      <c r="A105" s="468">
        <v>202324</v>
      </c>
      <c r="B105" s="233">
        <f t="shared" si="4"/>
        <v>0</v>
      </c>
      <c r="C105" s="233" t="s">
        <v>632</v>
      </c>
      <c r="D105" s="271">
        <v>15</v>
      </c>
      <c r="E105" s="233">
        <v>16</v>
      </c>
      <c r="F105" s="271">
        <v>1</v>
      </c>
      <c r="G105" s="233">
        <f>IF('AD5'!G39="",-999,'AD5'!G39)</f>
        <v>-999</v>
      </c>
      <c r="H105" s="510"/>
      <c r="I105" s="210" t="s">
        <v>10211</v>
      </c>
      <c r="K105" s="210" t="s">
        <v>393</v>
      </c>
      <c r="P105" s="215"/>
      <c r="U105" s="215"/>
    </row>
    <row r="106" spans="1:21" hidden="1" x14ac:dyDescent="0.25">
      <c r="A106" s="468">
        <v>202324</v>
      </c>
      <c r="B106" s="233">
        <f t="shared" si="4"/>
        <v>0</v>
      </c>
      <c r="C106" s="233" t="s">
        <v>632</v>
      </c>
      <c r="D106" s="271">
        <v>15</v>
      </c>
      <c r="E106" s="233">
        <v>17</v>
      </c>
      <c r="F106" s="271">
        <v>1</v>
      </c>
      <c r="G106" s="233">
        <f>IF('AD5'!G40="",-999,'AD5'!G40)</f>
        <v>-999</v>
      </c>
      <c r="H106" s="510"/>
      <c r="I106" s="210" t="s">
        <v>10211</v>
      </c>
      <c r="K106" s="210" t="s">
        <v>394</v>
      </c>
      <c r="P106" s="215"/>
      <c r="U106" s="215"/>
    </row>
    <row r="107" spans="1:21" hidden="1" x14ac:dyDescent="0.25">
      <c r="A107" s="468">
        <v>202324</v>
      </c>
      <c r="B107" s="233">
        <f t="shared" si="4"/>
        <v>0</v>
      </c>
      <c r="C107" s="233" t="s">
        <v>632</v>
      </c>
      <c r="D107" s="271">
        <v>15</v>
      </c>
      <c r="E107" s="233">
        <v>18</v>
      </c>
      <c r="F107" s="271">
        <v>1</v>
      </c>
      <c r="G107" s="233">
        <f>IF('AD5'!G41="",-999,'AD5'!G41)</f>
        <v>-999</v>
      </c>
      <c r="H107" s="510"/>
      <c r="I107" s="210" t="s">
        <v>10211</v>
      </c>
      <c r="K107" s="210" t="s">
        <v>395</v>
      </c>
      <c r="P107" s="215"/>
      <c r="U107" s="215"/>
    </row>
    <row r="108" spans="1:21" hidden="1" x14ac:dyDescent="0.25">
      <c r="A108" s="468">
        <v>202324</v>
      </c>
      <c r="B108" s="233">
        <f t="shared" si="4"/>
        <v>0</v>
      </c>
      <c r="C108" s="233" t="s">
        <v>632</v>
      </c>
      <c r="D108" s="271">
        <v>15</v>
      </c>
      <c r="E108" s="233">
        <v>19</v>
      </c>
      <c r="F108" s="271">
        <v>1</v>
      </c>
      <c r="G108" s="233">
        <f>IF('AD5'!G42="",-999,'AD5'!G42)</f>
        <v>-999</v>
      </c>
      <c r="H108" s="510"/>
      <c r="I108" s="210" t="s">
        <v>10211</v>
      </c>
      <c r="K108" s="210" t="s">
        <v>396</v>
      </c>
      <c r="P108" s="215"/>
      <c r="U108" s="215"/>
    </row>
    <row r="109" spans="1:21" hidden="1" x14ac:dyDescent="0.25">
      <c r="A109" s="468">
        <v>202324</v>
      </c>
      <c r="B109" s="233">
        <f t="shared" si="4"/>
        <v>0</v>
      </c>
      <c r="C109" s="233" t="s">
        <v>632</v>
      </c>
      <c r="D109" s="271">
        <v>15</v>
      </c>
      <c r="E109" s="233">
        <v>20</v>
      </c>
      <c r="F109" s="271">
        <v>1</v>
      </c>
      <c r="G109" s="233">
        <f>IF('AD5'!G43="",-999,'AD5'!G43)</f>
        <v>-999</v>
      </c>
      <c r="H109" s="510"/>
      <c r="I109" s="210" t="s">
        <v>10211</v>
      </c>
      <c r="K109" s="210" t="s">
        <v>397</v>
      </c>
      <c r="P109" s="215"/>
      <c r="U109" s="215"/>
    </row>
    <row r="110" spans="1:21" hidden="1" x14ac:dyDescent="0.25">
      <c r="A110" s="468">
        <v>202324</v>
      </c>
      <c r="B110" s="233">
        <f t="shared" si="4"/>
        <v>0</v>
      </c>
      <c r="C110" s="233" t="s">
        <v>632</v>
      </c>
      <c r="D110" s="271">
        <v>15</v>
      </c>
      <c r="E110" s="233">
        <v>99</v>
      </c>
      <c r="F110" s="271">
        <v>1</v>
      </c>
      <c r="G110" s="233">
        <f>IF('AD5'!G44="",-999,'AD5'!G44)</f>
        <v>-999</v>
      </c>
      <c r="H110" s="510"/>
      <c r="I110" s="210" t="s">
        <v>10211</v>
      </c>
      <c r="K110" s="210" t="s">
        <v>378</v>
      </c>
      <c r="P110" s="215"/>
      <c r="U110" s="215"/>
    </row>
    <row r="111" spans="1:21" hidden="1" x14ac:dyDescent="0.25">
      <c r="A111" s="467">
        <v>202324</v>
      </c>
      <c r="B111" s="216">
        <f t="shared" si="4"/>
        <v>0</v>
      </c>
      <c r="C111" s="216" t="s">
        <v>632</v>
      </c>
      <c r="D111" s="220">
        <v>16</v>
      </c>
      <c r="E111" s="216">
        <v>1</v>
      </c>
      <c r="F111" s="220">
        <v>1</v>
      </c>
      <c r="G111" s="216">
        <f>IF('AD5'!G51="",-999,'AD5'!G51)</f>
        <v>-999</v>
      </c>
      <c r="H111" s="510"/>
      <c r="I111" s="210" t="s">
        <v>10211</v>
      </c>
      <c r="K111" s="210" t="s">
        <v>398</v>
      </c>
      <c r="P111" s="215"/>
      <c r="U111" s="215"/>
    </row>
    <row r="112" spans="1:21" hidden="1" x14ac:dyDescent="0.25">
      <c r="A112" s="467">
        <v>202324</v>
      </c>
      <c r="B112" s="216">
        <f t="shared" si="4"/>
        <v>0</v>
      </c>
      <c r="C112" s="216" t="s">
        <v>632</v>
      </c>
      <c r="D112" s="220">
        <v>16</v>
      </c>
      <c r="E112" s="216">
        <v>2</v>
      </c>
      <c r="F112" s="220">
        <v>1</v>
      </c>
      <c r="G112" s="216">
        <f>IF('AD5'!G52="",-999,'AD5'!G52)</f>
        <v>-999</v>
      </c>
      <c r="H112" s="510"/>
      <c r="I112" s="210" t="s">
        <v>10211</v>
      </c>
      <c r="K112" s="210" t="s">
        <v>399</v>
      </c>
      <c r="P112" s="215"/>
      <c r="U112" s="215"/>
    </row>
    <row r="113" spans="1:21" hidden="1" x14ac:dyDescent="0.25">
      <c r="A113" s="467">
        <v>202324</v>
      </c>
      <c r="B113" s="216">
        <f t="shared" si="4"/>
        <v>0</v>
      </c>
      <c r="C113" s="216" t="s">
        <v>632</v>
      </c>
      <c r="D113" s="220">
        <v>16</v>
      </c>
      <c r="E113" s="216">
        <v>3</v>
      </c>
      <c r="F113" s="220">
        <v>1</v>
      </c>
      <c r="G113" s="216">
        <f>IF('AD5'!G53="",-999,'AD5'!G53)</f>
        <v>-999</v>
      </c>
      <c r="H113" s="510"/>
      <c r="I113" s="210" t="s">
        <v>10211</v>
      </c>
      <c r="K113" s="210" t="s">
        <v>400</v>
      </c>
      <c r="P113" s="215"/>
      <c r="U113" s="215"/>
    </row>
    <row r="114" spans="1:21" hidden="1" x14ac:dyDescent="0.25">
      <c r="A114" s="467">
        <v>202324</v>
      </c>
      <c r="B114" s="216">
        <f t="shared" si="4"/>
        <v>0</v>
      </c>
      <c r="C114" s="216" t="s">
        <v>632</v>
      </c>
      <c r="D114" s="220">
        <v>16</v>
      </c>
      <c r="E114" s="216">
        <v>4</v>
      </c>
      <c r="F114" s="220">
        <v>1</v>
      </c>
      <c r="G114" s="216">
        <f>IF('AD5'!G54="",-999,'AD5'!G54)</f>
        <v>-999</v>
      </c>
      <c r="H114" s="510"/>
      <c r="I114" s="210" t="s">
        <v>10211</v>
      </c>
      <c r="K114" s="210" t="s">
        <v>401</v>
      </c>
      <c r="P114" s="215"/>
      <c r="U114" s="215"/>
    </row>
    <row r="115" spans="1:21" hidden="1" x14ac:dyDescent="0.25">
      <c r="A115" s="467">
        <v>202324</v>
      </c>
      <c r="B115" s="216">
        <f t="shared" si="4"/>
        <v>0</v>
      </c>
      <c r="C115" s="216" t="s">
        <v>632</v>
      </c>
      <c r="D115" s="220">
        <v>16</v>
      </c>
      <c r="E115" s="216">
        <v>5</v>
      </c>
      <c r="F115" s="220">
        <v>1</v>
      </c>
      <c r="G115" s="216">
        <f>IF('AD5'!G55="",-999,'AD5'!G55)</f>
        <v>-999</v>
      </c>
      <c r="H115" s="510"/>
      <c r="I115" s="210" t="s">
        <v>10211</v>
      </c>
      <c r="K115" s="210" t="s">
        <v>402</v>
      </c>
      <c r="P115" s="215"/>
      <c r="U115" s="215"/>
    </row>
    <row r="116" spans="1:21" hidden="1" x14ac:dyDescent="0.25">
      <c r="A116" s="467">
        <v>202324</v>
      </c>
      <c r="B116" s="216">
        <f t="shared" si="4"/>
        <v>0</v>
      </c>
      <c r="C116" s="216" t="s">
        <v>632</v>
      </c>
      <c r="D116" s="220">
        <v>16</v>
      </c>
      <c r="E116" s="216">
        <v>99</v>
      </c>
      <c r="F116" s="220">
        <v>1</v>
      </c>
      <c r="G116" s="216">
        <f>IF('AD5'!G56="",-999,'AD5'!G56)</f>
        <v>-999</v>
      </c>
      <c r="H116" s="510"/>
      <c r="I116" s="210" t="s">
        <v>10211</v>
      </c>
      <c r="K116" s="210" t="s">
        <v>416</v>
      </c>
      <c r="P116" s="215"/>
      <c r="U116" s="215"/>
    </row>
    <row r="117" spans="1:21" hidden="1" x14ac:dyDescent="0.25">
      <c r="A117" s="467">
        <v>202324</v>
      </c>
      <c r="B117" s="216">
        <f t="shared" si="4"/>
        <v>0</v>
      </c>
      <c r="C117" s="216" t="s">
        <v>632</v>
      </c>
      <c r="D117" s="220">
        <v>16</v>
      </c>
      <c r="E117" s="216">
        <v>1</v>
      </c>
      <c r="F117" s="220">
        <v>2</v>
      </c>
      <c r="G117" s="216">
        <f>IF('AD5'!H51="",-999,'AD5'!H51)</f>
        <v>-999</v>
      </c>
      <c r="H117" s="510"/>
      <c r="I117" s="210" t="s">
        <v>10211</v>
      </c>
      <c r="P117" s="215"/>
      <c r="U117" s="215"/>
    </row>
    <row r="118" spans="1:21" hidden="1" x14ac:dyDescent="0.25">
      <c r="A118" s="467">
        <v>202324</v>
      </c>
      <c r="B118" s="216">
        <f t="shared" si="4"/>
        <v>0</v>
      </c>
      <c r="C118" s="216" t="s">
        <v>632</v>
      </c>
      <c r="D118" s="220">
        <v>16</v>
      </c>
      <c r="E118" s="216">
        <v>2</v>
      </c>
      <c r="F118" s="220">
        <v>2</v>
      </c>
      <c r="G118" s="216">
        <f>IF('AD5'!H52="",-999,'AD5'!H52)</f>
        <v>-999</v>
      </c>
      <c r="H118" s="510"/>
      <c r="I118" s="210" t="s">
        <v>10211</v>
      </c>
      <c r="P118" s="215"/>
      <c r="U118" s="215"/>
    </row>
    <row r="119" spans="1:21" hidden="1" x14ac:dyDescent="0.25">
      <c r="A119" s="467">
        <v>202324</v>
      </c>
      <c r="B119" s="216">
        <f t="shared" si="4"/>
        <v>0</v>
      </c>
      <c r="C119" s="216" t="s">
        <v>632</v>
      </c>
      <c r="D119" s="220">
        <v>16</v>
      </c>
      <c r="E119" s="216">
        <v>3</v>
      </c>
      <c r="F119" s="220">
        <v>2</v>
      </c>
      <c r="G119" s="216">
        <f>IF('AD5'!H53="",-999,'AD5'!H53)</f>
        <v>-999</v>
      </c>
      <c r="H119" s="510"/>
      <c r="I119" s="210" t="s">
        <v>10211</v>
      </c>
      <c r="P119" s="215"/>
      <c r="U119" s="215"/>
    </row>
    <row r="120" spans="1:21" hidden="1" x14ac:dyDescent="0.25">
      <c r="A120" s="467">
        <v>202324</v>
      </c>
      <c r="B120" s="216">
        <f t="shared" si="4"/>
        <v>0</v>
      </c>
      <c r="C120" s="216" t="s">
        <v>632</v>
      </c>
      <c r="D120" s="220">
        <v>16</v>
      </c>
      <c r="E120" s="216">
        <v>4</v>
      </c>
      <c r="F120" s="220">
        <v>2</v>
      </c>
      <c r="G120" s="216">
        <f>IF('AD5'!H54="",-999,'AD5'!H54)</f>
        <v>-999</v>
      </c>
      <c r="H120" s="510"/>
      <c r="I120" s="210" t="s">
        <v>10211</v>
      </c>
      <c r="P120" s="215"/>
      <c r="U120" s="215"/>
    </row>
    <row r="121" spans="1:21" hidden="1" x14ac:dyDescent="0.25">
      <c r="A121" s="467">
        <v>202324</v>
      </c>
      <c r="B121" s="216">
        <f t="shared" si="4"/>
        <v>0</v>
      </c>
      <c r="C121" s="216" t="s">
        <v>632</v>
      </c>
      <c r="D121" s="220">
        <v>16</v>
      </c>
      <c r="E121" s="216">
        <v>5</v>
      </c>
      <c r="F121" s="220">
        <v>2</v>
      </c>
      <c r="G121" s="216">
        <f>IF('AD5'!H55="",-999,'AD5'!H55)</f>
        <v>-999</v>
      </c>
      <c r="H121" s="510"/>
      <c r="I121" s="210" t="s">
        <v>10211</v>
      </c>
      <c r="P121" s="215"/>
      <c r="U121" s="215"/>
    </row>
    <row r="122" spans="1:21" hidden="1" x14ac:dyDescent="0.25">
      <c r="A122" s="467">
        <v>202324</v>
      </c>
      <c r="B122" s="216">
        <f t="shared" si="4"/>
        <v>0</v>
      </c>
      <c r="C122" s="216" t="s">
        <v>632</v>
      </c>
      <c r="D122" s="220">
        <v>16</v>
      </c>
      <c r="E122" s="216">
        <v>99</v>
      </c>
      <c r="F122" s="220">
        <v>2</v>
      </c>
      <c r="G122" s="216">
        <f>IF('AD5'!H56="",-999,'AD5'!H56)</f>
        <v>-999</v>
      </c>
      <c r="H122" s="510"/>
      <c r="I122" s="210" t="s">
        <v>10211</v>
      </c>
      <c r="P122" s="215"/>
      <c r="U122" s="215"/>
    </row>
    <row r="123" spans="1:21" hidden="1" x14ac:dyDescent="0.25">
      <c r="A123" s="467">
        <v>202324</v>
      </c>
      <c r="B123" s="216">
        <f t="shared" si="4"/>
        <v>0</v>
      </c>
      <c r="C123" s="216" t="s">
        <v>632</v>
      </c>
      <c r="D123" s="220">
        <v>16</v>
      </c>
      <c r="E123" s="216">
        <v>1</v>
      </c>
      <c r="F123" s="220">
        <v>3</v>
      </c>
      <c r="G123" s="216">
        <f>IF('AD5'!I51="",-999,'AD5'!I51)</f>
        <v>-999</v>
      </c>
      <c r="H123" s="510"/>
      <c r="I123" s="210" t="s">
        <v>10211</v>
      </c>
      <c r="P123" s="215"/>
      <c r="U123" s="215"/>
    </row>
    <row r="124" spans="1:21" hidden="1" x14ac:dyDescent="0.25">
      <c r="A124" s="467">
        <v>202324</v>
      </c>
      <c r="B124" s="216">
        <f t="shared" si="4"/>
        <v>0</v>
      </c>
      <c r="C124" s="216" t="s">
        <v>632</v>
      </c>
      <c r="D124" s="220">
        <v>16</v>
      </c>
      <c r="E124" s="216">
        <v>2</v>
      </c>
      <c r="F124" s="220">
        <v>3</v>
      </c>
      <c r="G124" s="216">
        <f>IF('AD5'!I52="",-999,'AD5'!I52)</f>
        <v>-999</v>
      </c>
      <c r="H124" s="510"/>
      <c r="I124" s="210" t="s">
        <v>10211</v>
      </c>
      <c r="P124" s="215"/>
      <c r="U124" s="215"/>
    </row>
    <row r="125" spans="1:21" hidden="1" x14ac:dyDescent="0.25">
      <c r="A125" s="467">
        <v>202324</v>
      </c>
      <c r="B125" s="216">
        <f t="shared" si="4"/>
        <v>0</v>
      </c>
      <c r="C125" s="216" t="s">
        <v>632</v>
      </c>
      <c r="D125" s="220">
        <v>16</v>
      </c>
      <c r="E125" s="216">
        <v>3</v>
      </c>
      <c r="F125" s="220">
        <v>3</v>
      </c>
      <c r="G125" s="216">
        <f>IF('AD5'!I53="",-999,'AD5'!I53)</f>
        <v>-999</v>
      </c>
      <c r="H125" s="510"/>
      <c r="I125" s="210" t="s">
        <v>10211</v>
      </c>
      <c r="P125" s="215"/>
      <c r="U125" s="215"/>
    </row>
    <row r="126" spans="1:21" hidden="1" x14ac:dyDescent="0.25">
      <c r="A126" s="467">
        <v>202324</v>
      </c>
      <c r="B126" s="216">
        <f t="shared" si="4"/>
        <v>0</v>
      </c>
      <c r="C126" s="216" t="s">
        <v>632</v>
      </c>
      <c r="D126" s="220">
        <v>16</v>
      </c>
      <c r="E126" s="216">
        <v>4</v>
      </c>
      <c r="F126" s="220">
        <v>3</v>
      </c>
      <c r="G126" s="216">
        <f>IF('AD5'!I54="",-999,'AD5'!I54)</f>
        <v>-999</v>
      </c>
      <c r="H126" s="510"/>
      <c r="I126" s="210" t="s">
        <v>10211</v>
      </c>
      <c r="P126" s="215"/>
      <c r="U126" s="215"/>
    </row>
    <row r="127" spans="1:21" hidden="1" x14ac:dyDescent="0.25">
      <c r="A127" s="467">
        <v>202324</v>
      </c>
      <c r="B127" s="216">
        <f t="shared" si="4"/>
        <v>0</v>
      </c>
      <c r="C127" s="216" t="s">
        <v>632</v>
      </c>
      <c r="D127" s="220">
        <v>16</v>
      </c>
      <c r="E127" s="216">
        <v>5</v>
      </c>
      <c r="F127" s="220">
        <v>3</v>
      </c>
      <c r="G127" s="216">
        <f>IF('AD5'!I55="",-999,'AD5'!I55)</f>
        <v>-999</v>
      </c>
      <c r="H127" s="510"/>
      <c r="I127" s="210" t="s">
        <v>10211</v>
      </c>
      <c r="P127" s="215"/>
      <c r="U127" s="215"/>
    </row>
    <row r="128" spans="1:21" hidden="1" x14ac:dyDescent="0.25">
      <c r="A128" s="467">
        <v>202324</v>
      </c>
      <c r="B128" s="216">
        <f t="shared" si="4"/>
        <v>0</v>
      </c>
      <c r="C128" s="216" t="s">
        <v>632</v>
      </c>
      <c r="D128" s="220">
        <v>16</v>
      </c>
      <c r="E128" s="216">
        <v>99</v>
      </c>
      <c r="F128" s="220">
        <v>3</v>
      </c>
      <c r="G128" s="216">
        <f>IF('AD5'!I56="",-999,'AD5'!I56)</f>
        <v>-999</v>
      </c>
      <c r="H128" s="510"/>
      <c r="I128" s="210" t="s">
        <v>10211</v>
      </c>
      <c r="P128" s="215"/>
      <c r="U128" s="215"/>
    </row>
    <row r="129" spans="1:21" hidden="1" x14ac:dyDescent="0.25">
      <c r="A129" s="467">
        <v>202324</v>
      </c>
      <c r="B129" s="216">
        <f t="shared" si="4"/>
        <v>0</v>
      </c>
      <c r="C129" s="216" t="s">
        <v>632</v>
      </c>
      <c r="D129" s="220">
        <v>16</v>
      </c>
      <c r="E129" s="216">
        <v>1</v>
      </c>
      <c r="F129" s="220">
        <v>4</v>
      </c>
      <c r="G129" s="216">
        <f>IF('AD5'!J51="",-999,'AD5'!J51)</f>
        <v>-999</v>
      </c>
      <c r="H129" s="510"/>
      <c r="I129" s="210" t="s">
        <v>10211</v>
      </c>
      <c r="P129" s="215"/>
      <c r="U129" s="215"/>
    </row>
    <row r="130" spans="1:21" hidden="1" x14ac:dyDescent="0.25">
      <c r="A130" s="467">
        <v>202324</v>
      </c>
      <c r="B130" s="216">
        <f t="shared" si="4"/>
        <v>0</v>
      </c>
      <c r="C130" s="216" t="s">
        <v>632</v>
      </c>
      <c r="D130" s="220">
        <v>16</v>
      </c>
      <c r="E130" s="216">
        <v>2</v>
      </c>
      <c r="F130" s="220">
        <v>4</v>
      </c>
      <c r="G130" s="216">
        <f>IF('AD5'!J52="",-999,'AD5'!J52)</f>
        <v>-999</v>
      </c>
      <c r="H130" s="510"/>
      <c r="I130" s="210" t="s">
        <v>10211</v>
      </c>
      <c r="P130" s="215"/>
      <c r="U130" s="215"/>
    </row>
    <row r="131" spans="1:21" hidden="1" x14ac:dyDescent="0.25">
      <c r="A131" s="467">
        <v>202324</v>
      </c>
      <c r="B131" s="216">
        <f t="shared" si="4"/>
        <v>0</v>
      </c>
      <c r="C131" s="216" t="s">
        <v>632</v>
      </c>
      <c r="D131" s="220">
        <v>16</v>
      </c>
      <c r="E131" s="216">
        <v>3</v>
      </c>
      <c r="F131" s="220">
        <v>4</v>
      </c>
      <c r="G131" s="216">
        <f>IF('AD5'!J53="",-999,'AD5'!J53)</f>
        <v>-999</v>
      </c>
      <c r="H131" s="510"/>
      <c r="I131" s="210" t="s">
        <v>10211</v>
      </c>
      <c r="P131" s="215"/>
      <c r="U131" s="215"/>
    </row>
    <row r="132" spans="1:21" hidden="1" x14ac:dyDescent="0.25">
      <c r="A132" s="467">
        <v>202324</v>
      </c>
      <c r="B132" s="216">
        <f t="shared" si="4"/>
        <v>0</v>
      </c>
      <c r="C132" s="216" t="s">
        <v>632</v>
      </c>
      <c r="D132" s="220">
        <v>16</v>
      </c>
      <c r="E132" s="216">
        <v>4</v>
      </c>
      <c r="F132" s="220">
        <v>4</v>
      </c>
      <c r="G132" s="216">
        <f>IF('AD5'!J54="",-999,'AD5'!J54)</f>
        <v>-999</v>
      </c>
      <c r="H132" s="510"/>
      <c r="I132" s="210" t="s">
        <v>10211</v>
      </c>
      <c r="P132" s="215"/>
      <c r="U132" s="215"/>
    </row>
    <row r="133" spans="1:21" hidden="1" x14ac:dyDescent="0.25">
      <c r="A133" s="467">
        <v>202324</v>
      </c>
      <c r="B133" s="216">
        <f t="shared" si="4"/>
        <v>0</v>
      </c>
      <c r="C133" s="216" t="s">
        <v>632</v>
      </c>
      <c r="D133" s="220">
        <v>16</v>
      </c>
      <c r="E133" s="216">
        <v>5</v>
      </c>
      <c r="F133" s="220">
        <v>4</v>
      </c>
      <c r="G133" s="216">
        <f>IF('AD5'!J55="",-999,'AD5'!J55)</f>
        <v>-999</v>
      </c>
      <c r="H133" s="510"/>
      <c r="I133" s="210" t="s">
        <v>10211</v>
      </c>
      <c r="P133" s="215"/>
      <c r="U133" s="215"/>
    </row>
    <row r="134" spans="1:21" hidden="1" x14ac:dyDescent="0.25">
      <c r="A134" s="467">
        <v>202324</v>
      </c>
      <c r="B134" s="216">
        <f t="shared" si="4"/>
        <v>0</v>
      </c>
      <c r="C134" s="216" t="s">
        <v>632</v>
      </c>
      <c r="D134" s="220">
        <v>16</v>
      </c>
      <c r="E134" s="216">
        <v>99</v>
      </c>
      <c r="F134" s="220">
        <v>4</v>
      </c>
      <c r="G134" s="216">
        <f>IF('AD5'!J56="",-999,'AD5'!J56)</f>
        <v>-999</v>
      </c>
      <c r="H134" s="510"/>
      <c r="I134" s="210" t="s">
        <v>10211</v>
      </c>
      <c r="P134" s="215"/>
      <c r="U134" s="215"/>
    </row>
    <row r="135" spans="1:21" hidden="1" x14ac:dyDescent="0.25">
      <c r="A135" s="467">
        <v>202324</v>
      </c>
      <c r="B135" s="216">
        <f t="shared" si="4"/>
        <v>0</v>
      </c>
      <c r="C135" s="216" t="s">
        <v>632</v>
      </c>
      <c r="D135" s="220">
        <v>16</v>
      </c>
      <c r="E135" s="216">
        <v>1</v>
      </c>
      <c r="F135" s="220">
        <v>5</v>
      </c>
      <c r="G135" s="216">
        <f>IF('AD5'!K51="",-999,'AD5'!K51)</f>
        <v>-999</v>
      </c>
      <c r="H135" s="510"/>
      <c r="I135" s="210" t="s">
        <v>10211</v>
      </c>
      <c r="P135" s="215"/>
      <c r="U135" s="227"/>
    </row>
    <row r="136" spans="1:21" hidden="1" x14ac:dyDescent="0.25">
      <c r="A136" s="467">
        <v>202324</v>
      </c>
      <c r="B136" s="216">
        <f t="shared" si="4"/>
        <v>0</v>
      </c>
      <c r="C136" s="216" t="s">
        <v>632</v>
      </c>
      <c r="D136" s="220">
        <v>16</v>
      </c>
      <c r="E136" s="216">
        <v>2</v>
      </c>
      <c r="F136" s="220">
        <v>5</v>
      </c>
      <c r="G136" s="216">
        <f>IF('AD5'!K52="",-999,'AD5'!K52)</f>
        <v>-999</v>
      </c>
      <c r="H136" s="510"/>
      <c r="I136" s="210" t="s">
        <v>10211</v>
      </c>
      <c r="P136" s="215"/>
      <c r="U136" s="227"/>
    </row>
    <row r="137" spans="1:21" hidden="1" x14ac:dyDescent="0.25">
      <c r="A137" s="467">
        <v>202324</v>
      </c>
      <c r="B137" s="216">
        <f t="shared" si="4"/>
        <v>0</v>
      </c>
      <c r="C137" s="216" t="s">
        <v>632</v>
      </c>
      <c r="D137" s="220">
        <v>16</v>
      </c>
      <c r="E137" s="216">
        <v>3</v>
      </c>
      <c r="F137" s="220">
        <v>5</v>
      </c>
      <c r="G137" s="216">
        <f>IF('AD5'!K53="",-999,'AD5'!K53)</f>
        <v>-999</v>
      </c>
      <c r="H137" s="510"/>
      <c r="I137" s="210" t="s">
        <v>10211</v>
      </c>
      <c r="P137" s="215"/>
      <c r="U137" s="227"/>
    </row>
    <row r="138" spans="1:21" hidden="1" x14ac:dyDescent="0.25">
      <c r="A138" s="467">
        <v>202324</v>
      </c>
      <c r="B138" s="216">
        <f t="shared" si="4"/>
        <v>0</v>
      </c>
      <c r="C138" s="216" t="s">
        <v>632</v>
      </c>
      <c r="D138" s="220">
        <v>16</v>
      </c>
      <c r="E138" s="216">
        <v>4</v>
      </c>
      <c r="F138" s="220">
        <v>5</v>
      </c>
      <c r="G138" s="216">
        <f>IF('AD5'!K54="",-999,'AD5'!K54)</f>
        <v>-999</v>
      </c>
      <c r="H138" s="510"/>
      <c r="I138" s="210" t="s">
        <v>10211</v>
      </c>
      <c r="P138" s="215"/>
      <c r="U138" s="227"/>
    </row>
    <row r="139" spans="1:21" hidden="1" x14ac:dyDescent="0.25">
      <c r="A139" s="467">
        <v>202324</v>
      </c>
      <c r="B139" s="216">
        <f t="shared" si="4"/>
        <v>0</v>
      </c>
      <c r="C139" s="216" t="s">
        <v>632</v>
      </c>
      <c r="D139" s="220">
        <v>16</v>
      </c>
      <c r="E139" s="216">
        <v>5</v>
      </c>
      <c r="F139" s="220">
        <v>5</v>
      </c>
      <c r="G139" s="216">
        <f>IF('AD5'!K55="",-999,'AD5'!K55)</f>
        <v>-999</v>
      </c>
      <c r="H139" s="510"/>
      <c r="I139" s="210" t="s">
        <v>10211</v>
      </c>
      <c r="P139" s="215"/>
      <c r="U139" s="227"/>
    </row>
    <row r="140" spans="1:21" hidden="1" x14ac:dyDescent="0.25">
      <c r="A140" s="467">
        <v>202324</v>
      </c>
      <c r="B140" s="216">
        <f t="shared" si="4"/>
        <v>0</v>
      </c>
      <c r="C140" s="216" t="s">
        <v>632</v>
      </c>
      <c r="D140" s="220">
        <v>16</v>
      </c>
      <c r="E140" s="216">
        <v>99</v>
      </c>
      <c r="F140" s="220">
        <v>5</v>
      </c>
      <c r="G140" s="216">
        <f>IF('AD5'!K56="",-999,'AD5'!K56)</f>
        <v>-999</v>
      </c>
      <c r="H140" s="510"/>
      <c r="I140" s="210" t="s">
        <v>10211</v>
      </c>
      <c r="P140" s="215"/>
      <c r="U140" s="227"/>
    </row>
    <row r="141" spans="1:21" hidden="1" x14ac:dyDescent="0.25">
      <c r="A141" s="467">
        <v>202324</v>
      </c>
      <c r="B141" s="216">
        <f t="shared" si="4"/>
        <v>0</v>
      </c>
      <c r="C141" s="216" t="s">
        <v>632</v>
      </c>
      <c r="D141" s="220">
        <v>16</v>
      </c>
      <c r="E141" s="216">
        <v>1</v>
      </c>
      <c r="F141" s="220">
        <v>6</v>
      </c>
      <c r="G141" s="216">
        <f>IF('AD5'!L51="",-999,'AD5'!L51)</f>
        <v>-999</v>
      </c>
      <c r="H141" s="510"/>
      <c r="I141" s="210" t="s">
        <v>10211</v>
      </c>
      <c r="P141" s="215"/>
    </row>
    <row r="142" spans="1:21" hidden="1" x14ac:dyDescent="0.25">
      <c r="A142" s="467">
        <v>202324</v>
      </c>
      <c r="B142" s="216">
        <f t="shared" si="4"/>
        <v>0</v>
      </c>
      <c r="C142" s="216" t="s">
        <v>632</v>
      </c>
      <c r="D142" s="220">
        <v>16</v>
      </c>
      <c r="E142" s="216">
        <v>2</v>
      </c>
      <c r="F142" s="220">
        <v>6</v>
      </c>
      <c r="G142" s="216">
        <f>IF('AD5'!L52="",-999,'AD5'!L52)</f>
        <v>-999</v>
      </c>
      <c r="H142" s="510"/>
      <c r="I142" s="210" t="s">
        <v>10211</v>
      </c>
      <c r="P142" s="215"/>
    </row>
    <row r="143" spans="1:21" hidden="1" x14ac:dyDescent="0.25">
      <c r="A143" s="467">
        <v>202324</v>
      </c>
      <c r="B143" s="216">
        <f t="shared" si="4"/>
        <v>0</v>
      </c>
      <c r="C143" s="216" t="s">
        <v>632</v>
      </c>
      <c r="D143" s="220">
        <v>16</v>
      </c>
      <c r="E143" s="216">
        <v>3</v>
      </c>
      <c r="F143" s="220">
        <v>6</v>
      </c>
      <c r="G143" s="216">
        <f>IF('AD5'!L53="",-999,'AD5'!L53)</f>
        <v>-999</v>
      </c>
      <c r="H143" s="510"/>
      <c r="I143" s="210" t="s">
        <v>10211</v>
      </c>
      <c r="P143" s="215"/>
    </row>
    <row r="144" spans="1:21" hidden="1" x14ac:dyDescent="0.25">
      <c r="A144" s="467">
        <v>202324</v>
      </c>
      <c r="B144" s="216">
        <f t="shared" si="4"/>
        <v>0</v>
      </c>
      <c r="C144" s="216" t="s">
        <v>632</v>
      </c>
      <c r="D144" s="220">
        <v>16</v>
      </c>
      <c r="E144" s="216">
        <v>4</v>
      </c>
      <c r="F144" s="220">
        <v>6</v>
      </c>
      <c r="G144" s="216">
        <f>IF('AD5'!L54="",-999,'AD5'!L54)</f>
        <v>-999</v>
      </c>
      <c r="H144" s="510"/>
      <c r="I144" s="210" t="s">
        <v>10211</v>
      </c>
      <c r="P144" s="215"/>
    </row>
    <row r="145" spans="1:16" hidden="1" x14ac:dyDescent="0.25">
      <c r="A145" s="467">
        <v>202324</v>
      </c>
      <c r="B145" s="216">
        <f t="shared" si="4"/>
        <v>0</v>
      </c>
      <c r="C145" s="216" t="s">
        <v>632</v>
      </c>
      <c r="D145" s="220">
        <v>16</v>
      </c>
      <c r="E145" s="216">
        <v>5</v>
      </c>
      <c r="F145" s="220">
        <v>6</v>
      </c>
      <c r="G145" s="216">
        <f>IF('AD5'!L55="",-999,'AD5'!L55)</f>
        <v>-999</v>
      </c>
      <c r="H145" s="510"/>
      <c r="I145" s="210" t="s">
        <v>10211</v>
      </c>
      <c r="P145" s="215"/>
    </row>
    <row r="146" spans="1:16" hidden="1" x14ac:dyDescent="0.25">
      <c r="A146" s="467">
        <v>202324</v>
      </c>
      <c r="B146" s="216">
        <f t="shared" si="4"/>
        <v>0</v>
      </c>
      <c r="C146" s="216" t="s">
        <v>632</v>
      </c>
      <c r="D146" s="220">
        <v>16</v>
      </c>
      <c r="E146" s="216">
        <v>99</v>
      </c>
      <c r="F146" s="220">
        <v>6</v>
      </c>
      <c r="G146" s="216">
        <f>IF('AD5'!L56="",-999,'AD5'!L56)</f>
        <v>-999</v>
      </c>
      <c r="H146" s="510"/>
      <c r="I146" s="210" t="s">
        <v>10211</v>
      </c>
      <c r="P146" s="215"/>
    </row>
    <row r="147" spans="1:16" hidden="1" x14ac:dyDescent="0.25">
      <c r="A147" s="467">
        <v>202324</v>
      </c>
      <c r="B147" s="216">
        <f t="shared" si="4"/>
        <v>0</v>
      </c>
      <c r="C147" s="216" t="s">
        <v>632</v>
      </c>
      <c r="D147" s="220">
        <v>16</v>
      </c>
      <c r="E147" s="216">
        <v>1</v>
      </c>
      <c r="F147" s="220">
        <v>7</v>
      </c>
      <c r="G147" s="216">
        <f>IF('AD5'!M51="",-999,'AD5'!M51)</f>
        <v>-999</v>
      </c>
      <c r="H147" s="510"/>
      <c r="I147" s="210" t="s">
        <v>10211</v>
      </c>
      <c r="P147" s="215"/>
    </row>
    <row r="148" spans="1:16" hidden="1" x14ac:dyDescent="0.25">
      <c r="A148" s="467">
        <v>202324</v>
      </c>
      <c r="B148" s="216">
        <f t="shared" si="4"/>
        <v>0</v>
      </c>
      <c r="C148" s="216" t="s">
        <v>632</v>
      </c>
      <c r="D148" s="220">
        <v>16</v>
      </c>
      <c r="E148" s="216">
        <v>2</v>
      </c>
      <c r="F148" s="220">
        <v>7</v>
      </c>
      <c r="G148" s="216">
        <f>IF('AD5'!M52="",-999,'AD5'!M52)</f>
        <v>-999</v>
      </c>
      <c r="H148" s="510"/>
      <c r="I148" s="210" t="s">
        <v>10211</v>
      </c>
      <c r="P148" s="215"/>
    </row>
    <row r="149" spans="1:16" hidden="1" x14ac:dyDescent="0.25">
      <c r="A149" s="467">
        <v>202324</v>
      </c>
      <c r="B149" s="216">
        <f t="shared" si="4"/>
        <v>0</v>
      </c>
      <c r="C149" s="216" t="s">
        <v>632</v>
      </c>
      <c r="D149" s="220">
        <v>16</v>
      </c>
      <c r="E149" s="216">
        <v>3</v>
      </c>
      <c r="F149" s="220">
        <v>7</v>
      </c>
      <c r="G149" s="216">
        <f>IF('AD5'!M53="",-999,'AD5'!M53)</f>
        <v>-999</v>
      </c>
      <c r="H149" s="510"/>
      <c r="I149" s="210" t="s">
        <v>10211</v>
      </c>
      <c r="P149" s="215"/>
    </row>
    <row r="150" spans="1:16" hidden="1" x14ac:dyDescent="0.25">
      <c r="A150" s="467">
        <v>202324</v>
      </c>
      <c r="B150" s="216">
        <f t="shared" si="4"/>
        <v>0</v>
      </c>
      <c r="C150" s="216" t="s">
        <v>632</v>
      </c>
      <c r="D150" s="220">
        <v>16</v>
      </c>
      <c r="E150" s="216">
        <v>4</v>
      </c>
      <c r="F150" s="220">
        <v>7</v>
      </c>
      <c r="G150" s="216">
        <f>IF('AD5'!M54="",-999,'AD5'!M54)</f>
        <v>-999</v>
      </c>
      <c r="H150" s="510"/>
      <c r="I150" s="210" t="s">
        <v>10211</v>
      </c>
      <c r="P150" s="215"/>
    </row>
    <row r="151" spans="1:16" hidden="1" x14ac:dyDescent="0.25">
      <c r="A151" s="467">
        <v>202324</v>
      </c>
      <c r="B151" s="216">
        <f t="shared" si="4"/>
        <v>0</v>
      </c>
      <c r="C151" s="216" t="s">
        <v>632</v>
      </c>
      <c r="D151" s="220">
        <v>16</v>
      </c>
      <c r="E151" s="216">
        <v>5</v>
      </c>
      <c r="F151" s="220">
        <v>7</v>
      </c>
      <c r="G151" s="216">
        <f>IF('AD5'!M55="",-999,'AD5'!M55)</f>
        <v>-999</v>
      </c>
      <c r="H151" s="510"/>
      <c r="I151" s="210" t="s">
        <v>10211</v>
      </c>
      <c r="P151" s="215"/>
    </row>
    <row r="152" spans="1:16" hidden="1" x14ac:dyDescent="0.25">
      <c r="A152" s="467">
        <v>202324</v>
      </c>
      <c r="B152" s="216">
        <f t="shared" si="4"/>
        <v>0</v>
      </c>
      <c r="C152" s="216" t="s">
        <v>632</v>
      </c>
      <c r="D152" s="220">
        <v>16</v>
      </c>
      <c r="E152" s="216">
        <v>99</v>
      </c>
      <c r="F152" s="220">
        <v>7</v>
      </c>
      <c r="G152" s="216">
        <f>IF('AD5'!M56="",-999,'AD5'!M56)</f>
        <v>-999</v>
      </c>
      <c r="H152" s="510"/>
      <c r="I152" s="210" t="s">
        <v>10211</v>
      </c>
      <c r="P152" s="215"/>
    </row>
    <row r="153" spans="1:16" hidden="1" x14ac:dyDescent="0.25">
      <c r="A153" s="467">
        <v>202324</v>
      </c>
      <c r="B153" s="216">
        <f t="shared" si="4"/>
        <v>0</v>
      </c>
      <c r="C153" s="216" t="s">
        <v>632</v>
      </c>
      <c r="D153" s="220">
        <v>16</v>
      </c>
      <c r="E153" s="216">
        <v>1</v>
      </c>
      <c r="F153" s="220">
        <v>8</v>
      </c>
      <c r="G153" s="216">
        <f>IF('AD5'!N51="",-999,'AD5'!N51)</f>
        <v>-999</v>
      </c>
      <c r="H153" s="510"/>
      <c r="I153" s="210" t="s">
        <v>10211</v>
      </c>
      <c r="P153" s="215"/>
    </row>
    <row r="154" spans="1:16" hidden="1" x14ac:dyDescent="0.25">
      <c r="A154" s="467">
        <v>202324</v>
      </c>
      <c r="B154" s="216">
        <f t="shared" si="4"/>
        <v>0</v>
      </c>
      <c r="C154" s="216" t="s">
        <v>632</v>
      </c>
      <c r="D154" s="220">
        <v>16</v>
      </c>
      <c r="E154" s="216">
        <v>2</v>
      </c>
      <c r="F154" s="220">
        <v>8</v>
      </c>
      <c r="G154" s="216">
        <f>IF('AD5'!N52="",-999,'AD5'!N52)</f>
        <v>-999</v>
      </c>
      <c r="H154" s="510"/>
      <c r="I154" s="210" t="s">
        <v>10211</v>
      </c>
      <c r="P154" s="215"/>
    </row>
    <row r="155" spans="1:16" hidden="1" x14ac:dyDescent="0.25">
      <c r="A155" s="467">
        <v>202324</v>
      </c>
      <c r="B155" s="216">
        <f t="shared" si="4"/>
        <v>0</v>
      </c>
      <c r="C155" s="216" t="s">
        <v>632</v>
      </c>
      <c r="D155" s="220">
        <v>16</v>
      </c>
      <c r="E155" s="216">
        <v>3</v>
      </c>
      <c r="F155" s="220">
        <v>8</v>
      </c>
      <c r="G155" s="216">
        <f>IF('AD5'!N53="",-999,'AD5'!N53)</f>
        <v>-999</v>
      </c>
      <c r="H155" s="510"/>
      <c r="I155" s="210" t="s">
        <v>10211</v>
      </c>
      <c r="P155" s="215"/>
    </row>
    <row r="156" spans="1:16" hidden="1" x14ac:dyDescent="0.25">
      <c r="A156" s="467">
        <v>202324</v>
      </c>
      <c r="B156" s="216">
        <f t="shared" si="4"/>
        <v>0</v>
      </c>
      <c r="C156" s="216" t="s">
        <v>632</v>
      </c>
      <c r="D156" s="220">
        <v>16</v>
      </c>
      <c r="E156" s="216">
        <v>4</v>
      </c>
      <c r="F156" s="220">
        <v>8</v>
      </c>
      <c r="G156" s="216">
        <f>IF('AD5'!N54="",-999,'AD5'!N54)</f>
        <v>-999</v>
      </c>
      <c r="H156" s="510"/>
      <c r="I156" s="210" t="s">
        <v>10211</v>
      </c>
      <c r="P156" s="215"/>
    </row>
    <row r="157" spans="1:16" hidden="1" x14ac:dyDescent="0.25">
      <c r="A157" s="467">
        <v>202324</v>
      </c>
      <c r="B157" s="216">
        <f t="shared" si="4"/>
        <v>0</v>
      </c>
      <c r="C157" s="216" t="s">
        <v>632</v>
      </c>
      <c r="D157" s="220">
        <v>16</v>
      </c>
      <c r="E157" s="216">
        <v>5</v>
      </c>
      <c r="F157" s="220">
        <v>8</v>
      </c>
      <c r="G157" s="216">
        <f>IF('AD5'!N55="",-999,'AD5'!N55)</f>
        <v>-999</v>
      </c>
      <c r="H157" s="510"/>
      <c r="I157" s="210" t="s">
        <v>10211</v>
      </c>
      <c r="P157" s="215"/>
    </row>
    <row r="158" spans="1:16" hidden="1" x14ac:dyDescent="0.25">
      <c r="A158" s="467">
        <v>202324</v>
      </c>
      <c r="B158" s="216">
        <f t="shared" si="4"/>
        <v>0</v>
      </c>
      <c r="C158" s="216" t="s">
        <v>632</v>
      </c>
      <c r="D158" s="220">
        <v>16</v>
      </c>
      <c r="E158" s="216">
        <v>99</v>
      </c>
      <c r="F158" s="220">
        <v>8</v>
      </c>
      <c r="G158" s="216">
        <f>IF('AD5'!N56="",-999,'AD5'!N56)</f>
        <v>-999</v>
      </c>
      <c r="H158" s="510"/>
      <c r="I158" s="210" t="s">
        <v>10211</v>
      </c>
      <c r="P158" s="215"/>
    </row>
    <row r="159" spans="1:16" hidden="1" x14ac:dyDescent="0.25">
      <c r="A159" s="467">
        <v>202324</v>
      </c>
      <c r="B159" s="216">
        <f t="shared" si="4"/>
        <v>0</v>
      </c>
      <c r="C159" s="216" t="s">
        <v>632</v>
      </c>
      <c r="D159" s="220">
        <v>16</v>
      </c>
      <c r="E159" s="216">
        <v>1</v>
      </c>
      <c r="F159" s="220">
        <v>99</v>
      </c>
      <c r="G159" s="216">
        <f>IF('AD5'!O51="",-999,'AD5'!O51)</f>
        <v>-999</v>
      </c>
      <c r="H159" s="510"/>
      <c r="I159" s="210" t="s">
        <v>10211</v>
      </c>
      <c r="P159" s="215"/>
    </row>
    <row r="160" spans="1:16" hidden="1" x14ac:dyDescent="0.25">
      <c r="A160" s="467">
        <v>202324</v>
      </c>
      <c r="B160" s="216">
        <f t="shared" si="4"/>
        <v>0</v>
      </c>
      <c r="C160" s="216" t="s">
        <v>632</v>
      </c>
      <c r="D160" s="220">
        <v>16</v>
      </c>
      <c r="E160" s="216">
        <v>2</v>
      </c>
      <c r="F160" s="220">
        <v>99</v>
      </c>
      <c r="G160" s="216">
        <f>IF('AD5'!O52="",-999,'AD5'!O52)</f>
        <v>-999</v>
      </c>
      <c r="H160" s="510"/>
      <c r="I160" s="210" t="s">
        <v>10211</v>
      </c>
      <c r="P160" s="215"/>
    </row>
    <row r="161" spans="1:16" hidden="1" x14ac:dyDescent="0.25">
      <c r="A161" s="467">
        <v>202324</v>
      </c>
      <c r="B161" s="216">
        <f t="shared" si="4"/>
        <v>0</v>
      </c>
      <c r="C161" s="216" t="s">
        <v>632</v>
      </c>
      <c r="D161" s="220">
        <v>16</v>
      </c>
      <c r="E161" s="216">
        <v>3</v>
      </c>
      <c r="F161" s="220">
        <v>99</v>
      </c>
      <c r="G161" s="216">
        <f>IF('AD5'!O53="",-999,'AD5'!O53)</f>
        <v>-999</v>
      </c>
      <c r="H161" s="510"/>
      <c r="I161" s="210" t="s">
        <v>10211</v>
      </c>
      <c r="P161" s="215"/>
    </row>
    <row r="162" spans="1:16" hidden="1" x14ac:dyDescent="0.25">
      <c r="A162" s="467">
        <v>202324</v>
      </c>
      <c r="B162" s="216">
        <f t="shared" ref="B162:B173" si="5">B161</f>
        <v>0</v>
      </c>
      <c r="C162" s="216" t="s">
        <v>632</v>
      </c>
      <c r="D162" s="220">
        <v>16</v>
      </c>
      <c r="E162" s="216">
        <v>4</v>
      </c>
      <c r="F162" s="220">
        <v>99</v>
      </c>
      <c r="G162" s="216">
        <f>IF('AD5'!O54="",-999,'AD5'!O54)</f>
        <v>-999</v>
      </c>
      <c r="H162" s="510"/>
      <c r="I162" s="210" t="s">
        <v>10211</v>
      </c>
      <c r="P162" s="215"/>
    </row>
    <row r="163" spans="1:16" hidden="1" x14ac:dyDescent="0.25">
      <c r="A163" s="467">
        <v>202324</v>
      </c>
      <c r="B163" s="216">
        <f t="shared" si="5"/>
        <v>0</v>
      </c>
      <c r="C163" s="216" t="s">
        <v>632</v>
      </c>
      <c r="D163" s="220">
        <v>16</v>
      </c>
      <c r="E163" s="216">
        <v>5</v>
      </c>
      <c r="F163" s="220">
        <v>99</v>
      </c>
      <c r="G163" s="216">
        <f>IF('AD5'!O55="",-999,'AD5'!O55)</f>
        <v>-999</v>
      </c>
      <c r="H163" s="510"/>
      <c r="I163" s="210" t="s">
        <v>10211</v>
      </c>
      <c r="P163" s="215"/>
    </row>
    <row r="164" spans="1:16" hidden="1" x14ac:dyDescent="0.25">
      <c r="A164" s="467">
        <v>202324</v>
      </c>
      <c r="B164" s="216">
        <f t="shared" si="5"/>
        <v>0</v>
      </c>
      <c r="C164" s="216" t="s">
        <v>632</v>
      </c>
      <c r="D164" s="220">
        <v>16</v>
      </c>
      <c r="E164" s="216">
        <v>99</v>
      </c>
      <c r="F164" s="220">
        <v>99</v>
      </c>
      <c r="G164" s="216">
        <f>IF('AD5'!O56="",-999,'AD5'!O56)</f>
        <v>-999</v>
      </c>
      <c r="H164" s="510"/>
      <c r="I164" s="210" t="s">
        <v>10211</v>
      </c>
      <c r="P164" s="215"/>
    </row>
    <row r="165" spans="1:16" hidden="1" x14ac:dyDescent="0.25">
      <c r="A165" s="468">
        <v>202324</v>
      </c>
      <c r="B165" s="233">
        <f t="shared" si="5"/>
        <v>0</v>
      </c>
      <c r="C165" s="233" t="s">
        <v>632</v>
      </c>
      <c r="D165" s="271">
        <v>17</v>
      </c>
      <c r="E165" s="233">
        <v>1</v>
      </c>
      <c r="F165" s="271">
        <v>1</v>
      </c>
      <c r="G165" s="233">
        <f>IF('AD5'!G61="",-999,'AD5'!G61)</f>
        <v>-999</v>
      </c>
      <c r="H165" s="510"/>
      <c r="I165" s="210" t="s">
        <v>10211</v>
      </c>
      <c r="K165" s="210" t="s">
        <v>10089</v>
      </c>
      <c r="P165" s="215"/>
    </row>
    <row r="166" spans="1:16" hidden="1" x14ac:dyDescent="0.25">
      <c r="A166" s="468">
        <v>202324</v>
      </c>
      <c r="B166" s="233">
        <f t="shared" si="5"/>
        <v>0</v>
      </c>
      <c r="C166" s="233" t="s">
        <v>632</v>
      </c>
      <c r="D166" s="271">
        <v>17</v>
      </c>
      <c r="E166" s="233">
        <v>2</v>
      </c>
      <c r="F166" s="271">
        <v>1</v>
      </c>
      <c r="G166" s="233">
        <f>IF('AD5'!G62="",-999,'AD5'!G62)</f>
        <v>-999</v>
      </c>
      <c r="H166" s="510"/>
      <c r="I166" s="210" t="s">
        <v>10211</v>
      </c>
      <c r="K166" s="210" t="s">
        <v>10090</v>
      </c>
      <c r="P166" s="215"/>
    </row>
    <row r="167" spans="1:16" hidden="1" x14ac:dyDescent="0.25">
      <c r="A167" s="468">
        <v>202324</v>
      </c>
      <c r="B167" s="233">
        <f t="shared" si="5"/>
        <v>0</v>
      </c>
      <c r="C167" s="233" t="s">
        <v>632</v>
      </c>
      <c r="D167" s="271">
        <v>17</v>
      </c>
      <c r="E167" s="233">
        <v>3</v>
      </c>
      <c r="F167" s="271">
        <v>1</v>
      </c>
      <c r="G167" s="233">
        <f>IF('AD5'!G63="",-999,'AD5'!G63)</f>
        <v>-999</v>
      </c>
      <c r="H167" s="510"/>
      <c r="I167" s="210" t="s">
        <v>10211</v>
      </c>
      <c r="K167" s="210" t="s">
        <v>10091</v>
      </c>
      <c r="P167" s="215"/>
    </row>
    <row r="168" spans="1:16" hidden="1" x14ac:dyDescent="0.25">
      <c r="A168" s="468">
        <v>202324</v>
      </c>
      <c r="B168" s="233">
        <f t="shared" si="5"/>
        <v>0</v>
      </c>
      <c r="C168" s="233" t="s">
        <v>632</v>
      </c>
      <c r="D168" s="271">
        <v>17</v>
      </c>
      <c r="E168" s="233">
        <v>4</v>
      </c>
      <c r="F168" s="271">
        <v>1</v>
      </c>
      <c r="G168" s="233">
        <f>IF('AD5'!G64="",-999,'AD5'!G64)</f>
        <v>-999</v>
      </c>
      <c r="H168" s="510"/>
      <c r="I168" s="210" t="s">
        <v>10211</v>
      </c>
      <c r="K168" s="210" t="s">
        <v>10092</v>
      </c>
      <c r="P168" s="215"/>
    </row>
    <row r="169" spans="1:16" hidden="1" x14ac:dyDescent="0.25">
      <c r="A169" s="468">
        <v>202324</v>
      </c>
      <c r="B169" s="233">
        <f t="shared" si="5"/>
        <v>0</v>
      </c>
      <c r="C169" s="233" t="s">
        <v>632</v>
      </c>
      <c r="D169" s="271">
        <v>17</v>
      </c>
      <c r="E169" s="233">
        <v>5</v>
      </c>
      <c r="F169" s="271">
        <v>1</v>
      </c>
      <c r="G169" s="233">
        <f>IF('AD5'!G65="",-999,'AD5'!G65)</f>
        <v>-999</v>
      </c>
      <c r="H169" s="510"/>
      <c r="I169" s="210" t="s">
        <v>10211</v>
      </c>
      <c r="K169" s="210" t="s">
        <v>10093</v>
      </c>
      <c r="P169" s="215"/>
    </row>
    <row r="170" spans="1:16" hidden="1" x14ac:dyDescent="0.25">
      <c r="A170" s="468">
        <v>202324</v>
      </c>
      <c r="B170" s="233">
        <f t="shared" si="5"/>
        <v>0</v>
      </c>
      <c r="C170" s="233" t="s">
        <v>632</v>
      </c>
      <c r="D170" s="271">
        <v>17</v>
      </c>
      <c r="E170" s="233">
        <v>6</v>
      </c>
      <c r="F170" s="271">
        <v>1</v>
      </c>
      <c r="G170" s="233">
        <f>IF('AD5'!G66="",-999,'AD5'!G66)</f>
        <v>-999</v>
      </c>
      <c r="H170" s="510"/>
      <c r="I170" s="210" t="s">
        <v>10211</v>
      </c>
      <c r="K170" s="210" t="s">
        <v>10094</v>
      </c>
      <c r="P170" s="215"/>
    </row>
    <row r="171" spans="1:16" hidden="1" x14ac:dyDescent="0.25">
      <c r="A171" s="468">
        <v>202324</v>
      </c>
      <c r="B171" s="233">
        <f t="shared" si="5"/>
        <v>0</v>
      </c>
      <c r="C171" s="233" t="s">
        <v>632</v>
      </c>
      <c r="D171" s="271">
        <v>17</v>
      </c>
      <c r="E171" s="233">
        <v>7</v>
      </c>
      <c r="F171" s="271">
        <v>1</v>
      </c>
      <c r="G171" s="233">
        <f>IF('AD5'!G67="",-999,'AD5'!G67)</f>
        <v>-999</v>
      </c>
      <c r="H171" s="510"/>
      <c r="I171" s="210" t="s">
        <v>10211</v>
      </c>
      <c r="K171" s="210" t="s">
        <v>10095</v>
      </c>
      <c r="P171" s="215"/>
    </row>
    <row r="172" spans="1:16" hidden="1" x14ac:dyDescent="0.25">
      <c r="A172" s="468">
        <v>202324</v>
      </c>
      <c r="B172" s="233">
        <f t="shared" si="5"/>
        <v>0</v>
      </c>
      <c r="C172" s="233" t="s">
        <v>632</v>
      </c>
      <c r="D172" s="271">
        <v>17</v>
      </c>
      <c r="E172" s="233">
        <v>99</v>
      </c>
      <c r="F172" s="271">
        <v>1</v>
      </c>
      <c r="G172" s="233">
        <f>IF('AD5'!G68="",-999,'AD5'!G68)</f>
        <v>-999</v>
      </c>
      <c r="H172" s="510"/>
      <c r="I172" s="210" t="s">
        <v>10211</v>
      </c>
      <c r="K172" s="210" t="s">
        <v>10096</v>
      </c>
      <c r="P172" s="215"/>
    </row>
    <row r="173" spans="1:16" hidden="1" x14ac:dyDescent="0.25">
      <c r="A173" s="475">
        <v>202324</v>
      </c>
      <c r="B173" s="221">
        <f t="shared" si="5"/>
        <v>0</v>
      </c>
      <c r="C173" s="221" t="s">
        <v>632</v>
      </c>
      <c r="D173" s="263">
        <v>18</v>
      </c>
      <c r="E173" s="221">
        <v>1</v>
      </c>
      <c r="F173" s="263">
        <v>99</v>
      </c>
      <c r="G173" s="221">
        <f>IF('AD5'!G83="",-999,'AD5'!G83)</f>
        <v>-999</v>
      </c>
      <c r="H173" s="510"/>
      <c r="I173" s="210" t="s">
        <v>10211</v>
      </c>
      <c r="K173" s="210" t="s">
        <v>403</v>
      </c>
      <c r="P173" s="215"/>
    </row>
    <row r="174" spans="1:16" hidden="1" x14ac:dyDescent="0.25">
      <c r="A174" s="475">
        <v>202324</v>
      </c>
      <c r="B174" s="221">
        <f t="shared" ref="B174:B237" si="6">B173</f>
        <v>0</v>
      </c>
      <c r="C174" s="221" t="s">
        <v>632</v>
      </c>
      <c r="D174" s="263">
        <v>18</v>
      </c>
      <c r="E174" s="221">
        <v>3</v>
      </c>
      <c r="F174" s="263">
        <v>1</v>
      </c>
      <c r="G174" s="221">
        <f>IF('AD5'!G75="",-999,'AD5'!G75)</f>
        <v>-999</v>
      </c>
      <c r="H174" s="510"/>
      <c r="K174" s="210" t="s">
        <v>10167</v>
      </c>
      <c r="P174" s="215"/>
    </row>
    <row r="175" spans="1:16" hidden="1" x14ac:dyDescent="0.25">
      <c r="A175" s="475">
        <v>202324</v>
      </c>
      <c r="B175" s="221">
        <f t="shared" si="6"/>
        <v>0</v>
      </c>
      <c r="C175" s="221" t="s">
        <v>632</v>
      </c>
      <c r="D175" s="263">
        <v>18</v>
      </c>
      <c r="E175" s="221">
        <v>4</v>
      </c>
      <c r="F175" s="263">
        <v>1</v>
      </c>
      <c r="G175" s="221">
        <f>IF('AD5'!G76="",-999,'AD5'!G76)</f>
        <v>-999</v>
      </c>
      <c r="H175" s="510"/>
      <c r="K175" s="210" t="s">
        <v>10168</v>
      </c>
      <c r="P175" s="215"/>
    </row>
    <row r="176" spans="1:16" hidden="1" x14ac:dyDescent="0.25">
      <c r="A176" s="475">
        <v>202324</v>
      </c>
      <c r="B176" s="221">
        <f t="shared" si="6"/>
        <v>0</v>
      </c>
      <c r="C176" s="221" t="s">
        <v>632</v>
      </c>
      <c r="D176" s="263">
        <v>18</v>
      </c>
      <c r="E176" s="221">
        <v>5</v>
      </c>
      <c r="F176" s="263">
        <v>1</v>
      </c>
      <c r="G176" s="221">
        <f>IF('AD5'!G77="",-999,'AD5'!G77)</f>
        <v>-999</v>
      </c>
      <c r="H176" s="510"/>
      <c r="K176" s="210" t="s">
        <v>10169</v>
      </c>
      <c r="P176" s="215"/>
    </row>
    <row r="177" spans="1:21" hidden="1" x14ac:dyDescent="0.25">
      <c r="A177" s="475">
        <v>202324</v>
      </c>
      <c r="B177" s="221">
        <f t="shared" si="6"/>
        <v>0</v>
      </c>
      <c r="C177" s="221" t="s">
        <v>632</v>
      </c>
      <c r="D177" s="263">
        <v>18</v>
      </c>
      <c r="E177" s="221">
        <v>6</v>
      </c>
      <c r="F177" s="263">
        <v>1</v>
      </c>
      <c r="G177" s="221">
        <f>IF('AD5'!G78="",-999,'AD5'!G78)</f>
        <v>-999</v>
      </c>
      <c r="H177" s="510"/>
      <c r="K177" s="210" t="s">
        <v>10170</v>
      </c>
      <c r="P177" s="215"/>
    </row>
    <row r="178" spans="1:21" hidden="1" x14ac:dyDescent="0.25">
      <c r="A178" s="475">
        <v>202324</v>
      </c>
      <c r="B178" s="221">
        <f t="shared" si="6"/>
        <v>0</v>
      </c>
      <c r="C178" s="221" t="s">
        <v>632</v>
      </c>
      <c r="D178" s="263">
        <v>18</v>
      </c>
      <c r="E178" s="221">
        <v>7</v>
      </c>
      <c r="F178" s="263">
        <v>1</v>
      </c>
      <c r="G178" s="221">
        <f>IF('AD5'!G79="",-999,'AD5'!G79)</f>
        <v>-999</v>
      </c>
      <c r="H178" s="510"/>
      <c r="K178" s="210" t="s">
        <v>10174</v>
      </c>
      <c r="P178" s="215"/>
    </row>
    <row r="179" spans="1:21" hidden="1" x14ac:dyDescent="0.25">
      <c r="A179" s="475">
        <v>202324</v>
      </c>
      <c r="B179" s="221">
        <f t="shared" si="6"/>
        <v>0</v>
      </c>
      <c r="C179" s="221" t="s">
        <v>632</v>
      </c>
      <c r="D179" s="263">
        <v>18</v>
      </c>
      <c r="E179" s="221">
        <v>8</v>
      </c>
      <c r="F179" s="263">
        <v>1</v>
      </c>
      <c r="G179" s="221">
        <f>IF('AD5'!G80="",-999,'AD5'!G80)</f>
        <v>-999</v>
      </c>
      <c r="H179" s="510"/>
      <c r="K179" s="210" t="s">
        <v>10171</v>
      </c>
      <c r="P179" s="215"/>
    </row>
    <row r="180" spans="1:21" hidden="1" x14ac:dyDescent="0.25">
      <c r="A180" s="475">
        <v>202324</v>
      </c>
      <c r="B180" s="221">
        <f t="shared" si="6"/>
        <v>0</v>
      </c>
      <c r="C180" s="221" t="s">
        <v>632</v>
      </c>
      <c r="D180" s="263">
        <v>18</v>
      </c>
      <c r="E180" s="221">
        <v>9</v>
      </c>
      <c r="F180" s="263">
        <v>1</v>
      </c>
      <c r="G180" s="221">
        <f>IF('AD5'!G81="",-999,'AD5'!G81)</f>
        <v>-999</v>
      </c>
      <c r="H180" s="510"/>
      <c r="K180" s="210" t="s">
        <v>10172</v>
      </c>
      <c r="P180" s="215"/>
    </row>
    <row r="181" spans="1:21" hidden="1" x14ac:dyDescent="0.25">
      <c r="A181" s="475">
        <v>202324</v>
      </c>
      <c r="B181" s="221">
        <f t="shared" si="6"/>
        <v>0</v>
      </c>
      <c r="C181" s="221" t="s">
        <v>632</v>
      </c>
      <c r="D181" s="263">
        <v>18</v>
      </c>
      <c r="E181" s="221">
        <v>10</v>
      </c>
      <c r="F181" s="263">
        <v>1</v>
      </c>
      <c r="G181" s="221">
        <f>IF('AD5'!G82="",-999,'AD5'!G82)</f>
        <v>-999</v>
      </c>
      <c r="H181" s="510"/>
      <c r="K181" s="210" t="s">
        <v>10173</v>
      </c>
      <c r="P181" s="215"/>
    </row>
    <row r="182" spans="1:21" hidden="1" x14ac:dyDescent="0.25">
      <c r="A182" s="475">
        <v>202324</v>
      </c>
      <c r="B182" s="221">
        <f t="shared" si="6"/>
        <v>0</v>
      </c>
      <c r="C182" s="221" t="s">
        <v>632</v>
      </c>
      <c r="D182" s="263">
        <v>18</v>
      </c>
      <c r="E182" s="221">
        <v>2</v>
      </c>
      <c r="F182" s="263">
        <v>1</v>
      </c>
      <c r="G182" s="221">
        <f>IF('AD5'!G85="",-999,'AD5'!G85)</f>
        <v>-999</v>
      </c>
      <c r="H182" s="510"/>
      <c r="I182" s="210" t="s">
        <v>10211</v>
      </c>
      <c r="K182" s="210" t="s">
        <v>404</v>
      </c>
      <c r="P182" s="215"/>
      <c r="U182" s="210" t="s">
        <v>18824</v>
      </c>
    </row>
    <row r="183" spans="1:21" hidden="1" x14ac:dyDescent="0.25">
      <c r="A183" s="467">
        <v>202324</v>
      </c>
      <c r="B183" s="216">
        <f t="shared" si="6"/>
        <v>0</v>
      </c>
      <c r="C183" s="216" t="s">
        <v>632</v>
      </c>
      <c r="D183" s="220">
        <v>19</v>
      </c>
      <c r="E183" s="216">
        <v>1</v>
      </c>
      <c r="F183" s="220">
        <v>1</v>
      </c>
      <c r="G183" s="216">
        <f>IF('AD5'!G90="",-999,'AD5'!G90)</f>
        <v>-999</v>
      </c>
      <c r="H183" s="510"/>
      <c r="I183" s="210" t="s">
        <v>10211</v>
      </c>
      <c r="K183" s="210" t="s">
        <v>405</v>
      </c>
      <c r="P183" s="215"/>
    </row>
    <row r="184" spans="1:21" hidden="1" x14ac:dyDescent="0.25">
      <c r="A184" s="467">
        <v>202324</v>
      </c>
      <c r="B184" s="216">
        <f t="shared" si="6"/>
        <v>0</v>
      </c>
      <c r="C184" s="216" t="s">
        <v>632</v>
      </c>
      <c r="D184" s="220">
        <v>19</v>
      </c>
      <c r="E184" s="216">
        <v>2</v>
      </c>
      <c r="F184" s="220">
        <v>1</v>
      </c>
      <c r="G184" s="216">
        <f>IF('AD5'!G91="",-999,'AD5'!G91)</f>
        <v>-999</v>
      </c>
      <c r="H184" s="510"/>
      <c r="I184" s="210" t="s">
        <v>10211</v>
      </c>
      <c r="K184" s="210" t="s">
        <v>406</v>
      </c>
      <c r="P184" s="215"/>
    </row>
    <row r="185" spans="1:21" hidden="1" x14ac:dyDescent="0.25">
      <c r="A185" s="467">
        <v>202324</v>
      </c>
      <c r="B185" s="216">
        <f t="shared" si="6"/>
        <v>0</v>
      </c>
      <c r="C185" s="216" t="s">
        <v>632</v>
      </c>
      <c r="D185" s="220">
        <v>19</v>
      </c>
      <c r="E185" s="216">
        <v>3</v>
      </c>
      <c r="F185" s="220">
        <v>1</v>
      </c>
      <c r="G185" s="216">
        <f>IF('AD5'!G92="",-999,'AD5'!G92)</f>
        <v>-999</v>
      </c>
      <c r="H185" s="510"/>
      <c r="I185" s="210" t="s">
        <v>10211</v>
      </c>
      <c r="K185" s="210" t="s">
        <v>407</v>
      </c>
      <c r="P185" s="215"/>
    </row>
    <row r="186" spans="1:21" hidden="1" x14ac:dyDescent="0.25">
      <c r="A186" s="467">
        <v>202324</v>
      </c>
      <c r="B186" s="216">
        <f t="shared" si="6"/>
        <v>0</v>
      </c>
      <c r="C186" s="216" t="s">
        <v>632</v>
      </c>
      <c r="D186" s="220">
        <v>19</v>
      </c>
      <c r="E186" s="216">
        <v>4</v>
      </c>
      <c r="F186" s="220">
        <v>1</v>
      </c>
      <c r="G186" s="216">
        <f>IF('AD5'!G93="",-999,'AD5'!G93)</f>
        <v>-999</v>
      </c>
      <c r="H186" s="510"/>
      <c r="I186" s="210" t="s">
        <v>10211</v>
      </c>
      <c r="K186" s="210" t="s">
        <v>408</v>
      </c>
      <c r="P186" s="215"/>
    </row>
    <row r="187" spans="1:21" hidden="1" x14ac:dyDescent="0.25">
      <c r="A187" s="467">
        <v>202324</v>
      </c>
      <c r="B187" s="216">
        <f t="shared" si="6"/>
        <v>0</v>
      </c>
      <c r="C187" s="216" t="s">
        <v>632</v>
      </c>
      <c r="D187" s="220">
        <v>19</v>
      </c>
      <c r="E187" s="216">
        <v>5</v>
      </c>
      <c r="F187" s="220">
        <v>1</v>
      </c>
      <c r="G187" s="216">
        <f>IF('AD5'!G94="",-999,'AD5'!G94)</f>
        <v>-999</v>
      </c>
      <c r="H187" s="510"/>
      <c r="I187" s="210" t="s">
        <v>10211</v>
      </c>
      <c r="K187" s="210" t="s">
        <v>409</v>
      </c>
      <c r="P187" s="215"/>
    </row>
    <row r="188" spans="1:21" hidden="1" x14ac:dyDescent="0.25">
      <c r="A188" s="467">
        <v>202324</v>
      </c>
      <c r="B188" s="216">
        <f t="shared" si="6"/>
        <v>0</v>
      </c>
      <c r="C188" s="216" t="s">
        <v>632</v>
      </c>
      <c r="D188" s="220">
        <v>19</v>
      </c>
      <c r="E188" s="216">
        <v>6</v>
      </c>
      <c r="F188" s="220">
        <v>1</v>
      </c>
      <c r="G188" s="216">
        <f>IF('AD5'!G95="",-999,'AD5'!G95)</f>
        <v>-999</v>
      </c>
      <c r="H188" s="510"/>
      <c r="I188" s="210" t="s">
        <v>10211</v>
      </c>
      <c r="K188" s="210" t="s">
        <v>410</v>
      </c>
      <c r="P188" s="215"/>
    </row>
    <row r="189" spans="1:21" hidden="1" x14ac:dyDescent="0.25">
      <c r="A189" s="467">
        <v>202324</v>
      </c>
      <c r="B189" s="216">
        <f t="shared" si="6"/>
        <v>0</v>
      </c>
      <c r="C189" s="216" t="s">
        <v>632</v>
      </c>
      <c r="D189" s="220">
        <v>19</v>
      </c>
      <c r="E189" s="216">
        <v>7</v>
      </c>
      <c r="F189" s="220">
        <v>1</v>
      </c>
      <c r="G189" s="216">
        <f>IF('AD5'!G96="",-999,'AD5'!G96)</f>
        <v>-999</v>
      </c>
      <c r="H189" s="510"/>
      <c r="I189" s="210" t="s">
        <v>10211</v>
      </c>
      <c r="K189" s="210" t="s">
        <v>411</v>
      </c>
      <c r="P189" s="215"/>
    </row>
    <row r="190" spans="1:21" hidden="1" x14ac:dyDescent="0.25">
      <c r="A190" s="467">
        <v>202324</v>
      </c>
      <c r="B190" s="216">
        <f t="shared" si="6"/>
        <v>0</v>
      </c>
      <c r="C190" s="216" t="s">
        <v>632</v>
      </c>
      <c r="D190" s="220">
        <v>19</v>
      </c>
      <c r="E190" s="216">
        <v>8</v>
      </c>
      <c r="F190" s="220">
        <v>1</v>
      </c>
      <c r="G190" s="216">
        <f>IF('AD5'!G97="",-999,'AD5'!G97)</f>
        <v>-999</v>
      </c>
      <c r="H190" s="510"/>
      <c r="I190" s="210" t="s">
        <v>10211</v>
      </c>
      <c r="K190" s="210" t="s">
        <v>412</v>
      </c>
      <c r="P190" s="215"/>
    </row>
    <row r="191" spans="1:21" hidden="1" x14ac:dyDescent="0.25">
      <c r="A191" s="467">
        <v>202324</v>
      </c>
      <c r="B191" s="216">
        <f t="shared" si="6"/>
        <v>0</v>
      </c>
      <c r="C191" s="216" t="s">
        <v>632</v>
      </c>
      <c r="D191" s="220">
        <v>19</v>
      </c>
      <c r="E191" s="216">
        <v>9</v>
      </c>
      <c r="F191" s="220">
        <v>1</v>
      </c>
      <c r="G191" s="216">
        <f>IF('AD5'!G98="",-999,'AD5'!G98)</f>
        <v>-999</v>
      </c>
      <c r="H191" s="510"/>
      <c r="I191" s="210" t="s">
        <v>10211</v>
      </c>
      <c r="K191" s="210" t="s">
        <v>1567</v>
      </c>
      <c r="P191" s="215"/>
    </row>
    <row r="192" spans="1:21" hidden="1" x14ac:dyDescent="0.25">
      <c r="A192" s="467">
        <v>202324</v>
      </c>
      <c r="B192" s="216">
        <f t="shared" si="6"/>
        <v>0</v>
      </c>
      <c r="C192" s="216" t="s">
        <v>632</v>
      </c>
      <c r="D192" s="220">
        <v>19</v>
      </c>
      <c r="E192" s="216">
        <v>10</v>
      </c>
      <c r="F192" s="220">
        <v>1</v>
      </c>
      <c r="G192" s="216">
        <f>IF('AD5'!G99="",-999,'AD5'!G99)</f>
        <v>-999</v>
      </c>
      <c r="H192" s="510"/>
      <c r="I192" s="210" t="s">
        <v>10211</v>
      </c>
      <c r="K192" s="210" t="s">
        <v>1568</v>
      </c>
      <c r="P192" s="215"/>
    </row>
    <row r="193" spans="1:22" hidden="1" x14ac:dyDescent="0.25">
      <c r="A193" s="467">
        <v>202324</v>
      </c>
      <c r="B193" s="216">
        <f t="shared" si="6"/>
        <v>0</v>
      </c>
      <c r="C193" s="216" t="s">
        <v>632</v>
      </c>
      <c r="D193" s="220">
        <v>19</v>
      </c>
      <c r="E193" s="216">
        <v>99</v>
      </c>
      <c r="F193" s="220">
        <v>1</v>
      </c>
      <c r="G193" s="216">
        <f>IF('AD5'!G100="",-999,'AD5'!G100)</f>
        <v>-999</v>
      </c>
      <c r="H193" s="510"/>
      <c r="I193" s="210" t="s">
        <v>10211</v>
      </c>
      <c r="K193" s="210" t="s">
        <v>417</v>
      </c>
      <c r="P193" s="215"/>
    </row>
    <row r="194" spans="1:22" hidden="1" x14ac:dyDescent="0.25">
      <c r="A194" s="468">
        <v>202324</v>
      </c>
      <c r="B194" s="233">
        <f t="shared" si="6"/>
        <v>0</v>
      </c>
      <c r="C194" s="233" t="s">
        <v>632</v>
      </c>
      <c r="D194" s="271">
        <v>20</v>
      </c>
      <c r="E194" s="233">
        <v>1</v>
      </c>
      <c r="F194" s="271">
        <v>1</v>
      </c>
      <c r="G194" s="233">
        <f>IF('AD5'!G105="",-999,'AD5'!G105)</f>
        <v>-999</v>
      </c>
      <c r="H194" s="510"/>
      <c r="I194" s="210" t="s">
        <v>10211</v>
      </c>
      <c r="K194" s="210" t="s">
        <v>10097</v>
      </c>
      <c r="P194" s="215"/>
    </row>
    <row r="195" spans="1:22" hidden="1" x14ac:dyDescent="0.25">
      <c r="A195" s="468">
        <v>202324</v>
      </c>
      <c r="B195" s="233">
        <f t="shared" si="6"/>
        <v>0</v>
      </c>
      <c r="C195" s="233" t="s">
        <v>632</v>
      </c>
      <c r="D195" s="271">
        <v>20</v>
      </c>
      <c r="E195" s="233">
        <v>2</v>
      </c>
      <c r="F195" s="271">
        <v>1</v>
      </c>
      <c r="G195" s="233">
        <f>IF('AD5'!G106="",-999,'AD5'!G106)</f>
        <v>-999</v>
      </c>
      <c r="H195" s="510"/>
      <c r="I195" s="210" t="s">
        <v>10211</v>
      </c>
      <c r="K195" s="210" t="s">
        <v>10098</v>
      </c>
      <c r="P195" s="215"/>
    </row>
    <row r="196" spans="1:22" hidden="1" x14ac:dyDescent="0.25">
      <c r="A196" s="468">
        <v>202324</v>
      </c>
      <c r="B196" s="233">
        <f t="shared" si="6"/>
        <v>0</v>
      </c>
      <c r="C196" s="233" t="s">
        <v>632</v>
      </c>
      <c r="D196" s="271">
        <v>20</v>
      </c>
      <c r="E196" s="233">
        <v>3</v>
      </c>
      <c r="F196" s="271">
        <v>1</v>
      </c>
      <c r="G196" s="233">
        <f>IF('AD5'!G107="",-999,'AD5'!G107)</f>
        <v>-999</v>
      </c>
      <c r="H196" s="510"/>
      <c r="I196" s="210" t="s">
        <v>10211</v>
      </c>
      <c r="K196" s="210" t="s">
        <v>10099</v>
      </c>
      <c r="P196" s="215"/>
    </row>
    <row r="197" spans="1:22" hidden="1" x14ac:dyDescent="0.25">
      <c r="A197" s="468">
        <v>202324</v>
      </c>
      <c r="B197" s="233">
        <f t="shared" si="6"/>
        <v>0</v>
      </c>
      <c r="C197" s="233" t="s">
        <v>632</v>
      </c>
      <c r="D197" s="271">
        <v>20</v>
      </c>
      <c r="E197" s="233">
        <v>4</v>
      </c>
      <c r="F197" s="271">
        <v>1</v>
      </c>
      <c r="G197" s="233">
        <f>IF('AD5'!G108="",-999,'AD5'!G108)</f>
        <v>-999</v>
      </c>
      <c r="H197" s="510"/>
      <c r="I197" s="210" t="s">
        <v>10211</v>
      </c>
      <c r="K197" s="210" t="s">
        <v>10100</v>
      </c>
      <c r="P197" s="215"/>
    </row>
    <row r="198" spans="1:22" hidden="1" x14ac:dyDescent="0.25">
      <c r="A198" s="468">
        <v>202324</v>
      </c>
      <c r="B198" s="233">
        <f t="shared" si="6"/>
        <v>0</v>
      </c>
      <c r="C198" s="233" t="s">
        <v>632</v>
      </c>
      <c r="D198" s="271">
        <v>20</v>
      </c>
      <c r="E198" s="271">
        <v>99</v>
      </c>
      <c r="F198" s="271">
        <v>1</v>
      </c>
      <c r="G198" s="233">
        <f>IF('AD5'!G109="",-999,'AD5'!G109)</f>
        <v>-999</v>
      </c>
      <c r="H198" s="510"/>
      <c r="I198" s="210" t="s">
        <v>10211</v>
      </c>
      <c r="K198" s="210" t="s">
        <v>10101</v>
      </c>
      <c r="P198" s="215"/>
    </row>
    <row r="199" spans="1:22" hidden="1" x14ac:dyDescent="0.25">
      <c r="A199" s="476">
        <v>202324</v>
      </c>
      <c r="B199" s="221">
        <f t="shared" si="6"/>
        <v>0</v>
      </c>
      <c r="C199" s="221" t="s">
        <v>632</v>
      </c>
      <c r="D199" s="263">
        <v>21</v>
      </c>
      <c r="E199" s="263">
        <v>1</v>
      </c>
      <c r="F199" s="306">
        <v>11</v>
      </c>
      <c r="G199" s="221">
        <f>IF('AD5'!G112="",-999,'AD5'!G112)</f>
        <v>-999</v>
      </c>
      <c r="H199" s="510"/>
      <c r="I199" s="210" t="s">
        <v>10211</v>
      </c>
      <c r="K199" s="210" t="s">
        <v>413</v>
      </c>
      <c r="P199" s="215"/>
    </row>
    <row r="200" spans="1:22" hidden="1" x14ac:dyDescent="0.25">
      <c r="A200" s="476">
        <v>202324</v>
      </c>
      <c r="B200" s="221">
        <f t="shared" si="6"/>
        <v>0</v>
      </c>
      <c r="C200" s="221" t="s">
        <v>632</v>
      </c>
      <c r="D200" s="263">
        <v>21</v>
      </c>
      <c r="E200" s="263">
        <v>2</v>
      </c>
      <c r="F200" s="306">
        <v>11</v>
      </c>
      <c r="G200" s="221">
        <f>IF('AD5'!G113="",-999,'AD5'!G113)</f>
        <v>-999</v>
      </c>
      <c r="H200" s="510"/>
      <c r="I200" s="210" t="s">
        <v>10211</v>
      </c>
      <c r="K200" s="210" t="s">
        <v>414</v>
      </c>
      <c r="P200" s="215"/>
    </row>
    <row r="201" spans="1:22" hidden="1" x14ac:dyDescent="0.25">
      <c r="A201" s="455">
        <v>202324</v>
      </c>
      <c r="B201" s="416">
        <f t="shared" si="6"/>
        <v>0</v>
      </c>
      <c r="C201" s="416" t="s">
        <v>632</v>
      </c>
      <c r="D201" s="418">
        <v>21</v>
      </c>
      <c r="E201" s="418">
        <v>3</v>
      </c>
      <c r="F201" s="418">
        <v>11</v>
      </c>
      <c r="G201" s="416">
        <v>-999</v>
      </c>
      <c r="H201" s="510"/>
      <c r="I201" s="210" t="s">
        <v>18739</v>
      </c>
      <c r="K201" s="210" t="s">
        <v>18758</v>
      </c>
      <c r="P201" s="215"/>
    </row>
    <row r="202" spans="1:22" hidden="1" x14ac:dyDescent="0.25">
      <c r="A202" s="476">
        <v>202324</v>
      </c>
      <c r="B202" s="221">
        <f t="shared" si="6"/>
        <v>0</v>
      </c>
      <c r="C202" s="221" t="s">
        <v>632</v>
      </c>
      <c r="D202" s="263">
        <v>21</v>
      </c>
      <c r="E202" s="263">
        <v>4</v>
      </c>
      <c r="F202" s="306">
        <v>11</v>
      </c>
      <c r="G202" s="221">
        <f>IF('AD5'!G114="",-999,'AD5'!G114)</f>
        <v>-999</v>
      </c>
      <c r="H202" s="510"/>
      <c r="K202" s="210" t="s">
        <v>10177</v>
      </c>
      <c r="P202" s="215"/>
    </row>
    <row r="203" spans="1:22" hidden="1" x14ac:dyDescent="0.25">
      <c r="A203" s="476">
        <v>202324</v>
      </c>
      <c r="B203" s="221">
        <f t="shared" si="6"/>
        <v>0</v>
      </c>
      <c r="C203" s="221" t="s">
        <v>632</v>
      </c>
      <c r="D203" s="263">
        <f>D201</f>
        <v>21</v>
      </c>
      <c r="E203" s="263">
        <v>5</v>
      </c>
      <c r="F203" s="306">
        <v>11</v>
      </c>
      <c r="G203" s="221">
        <f>IF('AD5'!G115="",-999,'AD5'!G115)</f>
        <v>-999</v>
      </c>
      <c r="H203" s="510"/>
      <c r="K203" s="210" t="s">
        <v>10178</v>
      </c>
      <c r="P203" s="215"/>
    </row>
    <row r="204" spans="1:22" hidden="1" x14ac:dyDescent="0.25">
      <c r="A204" s="467">
        <v>202324</v>
      </c>
      <c r="B204" s="216">
        <f t="shared" si="6"/>
        <v>0</v>
      </c>
      <c r="C204" s="216" t="s">
        <v>632</v>
      </c>
      <c r="D204" s="220">
        <v>22</v>
      </c>
      <c r="E204" s="220">
        <v>1</v>
      </c>
      <c r="F204" s="220">
        <v>1</v>
      </c>
      <c r="G204" s="216">
        <f>IF('AD5'!G120="",-999,'AD5'!G120)</f>
        <v>-999</v>
      </c>
      <c r="H204" s="510"/>
      <c r="I204" s="210" t="s">
        <v>10211</v>
      </c>
      <c r="K204" s="210" t="s">
        <v>10102</v>
      </c>
      <c r="P204" s="215"/>
    </row>
    <row r="205" spans="1:22" hidden="1" x14ac:dyDescent="0.25">
      <c r="A205" s="467">
        <v>202324</v>
      </c>
      <c r="B205" s="216">
        <f t="shared" si="6"/>
        <v>0</v>
      </c>
      <c r="C205" s="216" t="s">
        <v>632</v>
      </c>
      <c r="D205" s="220">
        <v>22</v>
      </c>
      <c r="E205" s="220">
        <v>2</v>
      </c>
      <c r="F205" s="220">
        <v>1</v>
      </c>
      <c r="G205" s="216">
        <f>IF('AD5'!G121="",-999,'AD5'!G121)</f>
        <v>-999</v>
      </c>
      <c r="H205" s="510"/>
      <c r="I205" s="210" t="s">
        <v>10211</v>
      </c>
      <c r="K205" s="210" t="s">
        <v>10103</v>
      </c>
      <c r="P205" s="215"/>
    </row>
    <row r="206" spans="1:22" hidden="1" x14ac:dyDescent="0.25">
      <c r="A206" s="477">
        <v>202324</v>
      </c>
      <c r="B206" s="432">
        <f t="shared" si="6"/>
        <v>0</v>
      </c>
      <c r="C206" s="432" t="s">
        <v>632</v>
      </c>
      <c r="D206" s="433">
        <v>22</v>
      </c>
      <c r="E206" s="433">
        <v>99</v>
      </c>
      <c r="F206" s="433">
        <v>1</v>
      </c>
      <c r="G206" s="432">
        <f>IF('AD5'!G122="",-999,'AD5'!G122)</f>
        <v>-999</v>
      </c>
      <c r="H206" s="511"/>
      <c r="I206" s="210" t="s">
        <v>10211</v>
      </c>
      <c r="K206" s="210" t="s">
        <v>1571</v>
      </c>
      <c r="P206" s="215"/>
    </row>
    <row r="207" spans="1:22" ht="12.75" hidden="1" customHeight="1" x14ac:dyDescent="0.25">
      <c r="A207" s="455">
        <v>202324</v>
      </c>
      <c r="B207" s="416">
        <f t="shared" si="6"/>
        <v>0</v>
      </c>
      <c r="C207" s="416" t="s">
        <v>632</v>
      </c>
      <c r="D207" s="418">
        <v>23</v>
      </c>
      <c r="E207" s="418">
        <v>1</v>
      </c>
      <c r="F207" s="418">
        <v>1</v>
      </c>
      <c r="G207" s="416">
        <v>-999</v>
      </c>
      <c r="H207" s="509" t="s">
        <v>18738</v>
      </c>
      <c r="I207" s="210" t="s">
        <v>18739</v>
      </c>
      <c r="K207" s="210" t="s">
        <v>420</v>
      </c>
      <c r="P207" s="215"/>
    </row>
    <row r="208" spans="1:22" ht="12.75" hidden="1" customHeight="1" x14ac:dyDescent="0.25">
      <c r="A208" s="478">
        <v>202324</v>
      </c>
      <c r="B208" s="260">
        <f t="shared" si="6"/>
        <v>0</v>
      </c>
      <c r="C208" s="260" t="s">
        <v>632</v>
      </c>
      <c r="D208" s="274">
        <v>38</v>
      </c>
      <c r="E208" s="274">
        <v>1</v>
      </c>
      <c r="F208" s="274">
        <v>1</v>
      </c>
      <c r="G208" s="260">
        <f>IF(AD6a!J15="",-999,AD6a!J15)</f>
        <v>-999</v>
      </c>
      <c r="H208" s="510"/>
      <c r="K208" s="210" t="s">
        <v>10185</v>
      </c>
      <c r="O208" s="227"/>
      <c r="P208" s="227"/>
      <c r="Q208" s="227"/>
      <c r="U208" s="431"/>
      <c r="V208" s="431"/>
    </row>
    <row r="209" spans="1:22" hidden="1" x14ac:dyDescent="0.25">
      <c r="A209" s="478">
        <v>202324</v>
      </c>
      <c r="B209" s="260">
        <f t="shared" si="6"/>
        <v>0</v>
      </c>
      <c r="C209" s="260" t="s">
        <v>632</v>
      </c>
      <c r="D209" s="274">
        <v>38</v>
      </c>
      <c r="E209" s="274">
        <v>2</v>
      </c>
      <c r="F209" s="274">
        <v>1</v>
      </c>
      <c r="G209" s="260">
        <f>IF(AD6a!J16="",-999,AD6a!J16)</f>
        <v>-999</v>
      </c>
      <c r="H209" s="510"/>
      <c r="K209" s="210" t="s">
        <v>10186</v>
      </c>
      <c r="O209" s="227"/>
      <c r="P209" s="227"/>
      <c r="Q209" s="227"/>
      <c r="U209" s="431"/>
      <c r="V209" s="431"/>
    </row>
    <row r="210" spans="1:22" hidden="1" x14ac:dyDescent="0.25">
      <c r="A210" s="478">
        <v>202324</v>
      </c>
      <c r="B210" s="260">
        <f t="shared" si="6"/>
        <v>0</v>
      </c>
      <c r="C210" s="260" t="s">
        <v>632</v>
      </c>
      <c r="D210" s="274">
        <v>38</v>
      </c>
      <c r="E210" s="274">
        <v>3</v>
      </c>
      <c r="F210" s="274">
        <v>1</v>
      </c>
      <c r="G210" s="260">
        <f>IF(AD6a!J17="",-999,AD6a!J17)</f>
        <v>-999</v>
      </c>
      <c r="H210" s="510"/>
      <c r="K210" s="210" t="s">
        <v>10187</v>
      </c>
      <c r="O210" s="227"/>
      <c r="P210" s="227"/>
      <c r="Q210" s="227"/>
      <c r="U210" s="431"/>
      <c r="V210" s="431"/>
    </row>
    <row r="211" spans="1:22" hidden="1" x14ac:dyDescent="0.25">
      <c r="A211" s="455">
        <v>202324</v>
      </c>
      <c r="B211" s="416">
        <f t="shared" si="6"/>
        <v>0</v>
      </c>
      <c r="C211" s="416" t="s">
        <v>632</v>
      </c>
      <c r="D211" s="418">
        <v>23</v>
      </c>
      <c r="E211" s="418">
        <v>2</v>
      </c>
      <c r="F211" s="418">
        <v>1</v>
      </c>
      <c r="G211" s="416">
        <v>-999</v>
      </c>
      <c r="H211" s="510"/>
      <c r="I211" s="210" t="s">
        <v>18739</v>
      </c>
      <c r="K211" s="210" t="s">
        <v>421</v>
      </c>
      <c r="O211" s="227"/>
      <c r="P211" s="227"/>
    </row>
    <row r="212" spans="1:22" x14ac:dyDescent="0.25">
      <c r="A212" s="478">
        <v>202324</v>
      </c>
      <c r="B212" s="260">
        <f t="shared" si="6"/>
        <v>0</v>
      </c>
      <c r="C212" s="260" t="s">
        <v>632</v>
      </c>
      <c r="D212" s="274">
        <v>39</v>
      </c>
      <c r="E212" s="274">
        <v>1</v>
      </c>
      <c r="F212" s="274">
        <v>1</v>
      </c>
      <c r="G212" s="260">
        <f>IF(AD6a!$H$23="",-999,AD6a!$H$23)</f>
        <v>-999</v>
      </c>
      <c r="H212" s="510"/>
      <c r="K212" s="210" t="s">
        <v>10197</v>
      </c>
      <c r="O212" s="227"/>
      <c r="P212" s="227"/>
      <c r="U212" s="431"/>
      <c r="V212" s="431"/>
    </row>
    <row r="213" spans="1:22" x14ac:dyDescent="0.25">
      <c r="A213" s="478">
        <v>202324</v>
      </c>
      <c r="B213" s="260">
        <f t="shared" si="6"/>
        <v>0</v>
      </c>
      <c r="C213" s="260" t="s">
        <v>632</v>
      </c>
      <c r="D213" s="274">
        <v>39</v>
      </c>
      <c r="E213" s="274">
        <v>2</v>
      </c>
      <c r="F213" s="274">
        <v>1</v>
      </c>
      <c r="G213" s="260">
        <f>IF(AD6a!$H$30="",-999,AD6a!$H$30)</f>
        <v>-999</v>
      </c>
      <c r="H213" s="510"/>
      <c r="K213" s="210" t="s">
        <v>10196</v>
      </c>
      <c r="O213" s="227"/>
      <c r="P213" s="227"/>
      <c r="U213" s="431"/>
      <c r="V213" s="431"/>
    </row>
    <row r="214" spans="1:22" x14ac:dyDescent="0.25">
      <c r="A214" s="478">
        <v>202324</v>
      </c>
      <c r="B214" s="260">
        <f t="shared" si="6"/>
        <v>0</v>
      </c>
      <c r="C214" s="260" t="s">
        <v>632</v>
      </c>
      <c r="D214" s="274">
        <v>39</v>
      </c>
      <c r="E214" s="274">
        <v>3</v>
      </c>
      <c r="F214" s="274">
        <v>1</v>
      </c>
      <c r="G214" s="260">
        <f>IF(AD6a!$H$37="",-999,AD6a!$H$37)</f>
        <v>-999</v>
      </c>
      <c r="H214" s="510"/>
      <c r="K214" s="210" t="s">
        <v>10195</v>
      </c>
      <c r="O214" s="227"/>
      <c r="P214" s="227"/>
      <c r="U214" s="431"/>
      <c r="V214" s="431"/>
    </row>
    <row r="215" spans="1:22" x14ac:dyDescent="0.25">
      <c r="A215" s="478">
        <v>202324</v>
      </c>
      <c r="B215" s="260">
        <f t="shared" si="6"/>
        <v>0</v>
      </c>
      <c r="C215" s="260" t="s">
        <v>632</v>
      </c>
      <c r="D215" s="274">
        <v>39</v>
      </c>
      <c r="E215" s="274">
        <v>4</v>
      </c>
      <c r="F215" s="274">
        <v>1</v>
      </c>
      <c r="G215" s="260">
        <f>IF(AD6a!$H$44="",-999,AD6a!$H$44)</f>
        <v>-999</v>
      </c>
      <c r="H215" s="510"/>
      <c r="K215" s="210" t="s">
        <v>10194</v>
      </c>
      <c r="O215" s="227"/>
      <c r="P215" s="227"/>
      <c r="Q215" s="215"/>
      <c r="U215" s="431"/>
      <c r="V215" s="431"/>
    </row>
    <row r="216" spans="1:22" x14ac:dyDescent="0.25">
      <c r="A216" s="478">
        <v>202324</v>
      </c>
      <c r="B216" s="260">
        <f t="shared" si="6"/>
        <v>0</v>
      </c>
      <c r="C216" s="260" t="s">
        <v>632</v>
      </c>
      <c r="D216" s="274">
        <v>39</v>
      </c>
      <c r="E216" s="274">
        <v>5</v>
      </c>
      <c r="F216" s="274">
        <v>1</v>
      </c>
      <c r="G216" s="260">
        <f>IF(AD6a!$H$51="",-999,AD6a!$H$51)</f>
        <v>-999</v>
      </c>
      <c r="H216" s="510"/>
      <c r="K216" s="210" t="s">
        <v>10193</v>
      </c>
      <c r="O216" s="227"/>
      <c r="P216" s="227"/>
      <c r="U216" s="431"/>
      <c r="V216" s="431"/>
    </row>
    <row r="217" spans="1:22" x14ac:dyDescent="0.25">
      <c r="A217" s="478">
        <v>202324</v>
      </c>
      <c r="B217" s="260">
        <f t="shared" si="6"/>
        <v>0</v>
      </c>
      <c r="C217" s="260" t="s">
        <v>632</v>
      </c>
      <c r="D217" s="274">
        <v>39</v>
      </c>
      <c r="E217" s="274">
        <v>6</v>
      </c>
      <c r="F217" s="274">
        <v>1</v>
      </c>
      <c r="G217" s="260">
        <f>IF(AD6a!$H$58="",-999,AD6a!$H$58)</f>
        <v>-999</v>
      </c>
      <c r="H217" s="510"/>
      <c r="K217" s="210" t="s">
        <v>10192</v>
      </c>
      <c r="O217" s="227"/>
      <c r="P217" s="227"/>
      <c r="U217" s="431"/>
      <c r="V217" s="431"/>
    </row>
    <row r="218" spans="1:22" x14ac:dyDescent="0.25">
      <c r="A218" s="478">
        <v>202324</v>
      </c>
      <c r="B218" s="260">
        <f t="shared" si="6"/>
        <v>0</v>
      </c>
      <c r="C218" s="260" t="s">
        <v>632</v>
      </c>
      <c r="D218" s="274">
        <v>39</v>
      </c>
      <c r="E218" s="274">
        <v>7</v>
      </c>
      <c r="F218" s="274">
        <v>1</v>
      </c>
      <c r="G218" s="260">
        <f>IF(AD6a!$H$65="",-999,AD6a!$H$65)</f>
        <v>-999</v>
      </c>
      <c r="H218" s="510"/>
      <c r="K218" s="210" t="s">
        <v>10191</v>
      </c>
      <c r="O218" s="227"/>
      <c r="P218" s="227"/>
      <c r="U218" s="431"/>
      <c r="V218" s="431"/>
    </row>
    <row r="219" spans="1:22" x14ac:dyDescent="0.25">
      <c r="A219" s="478">
        <v>202324</v>
      </c>
      <c r="B219" s="260">
        <f t="shared" si="6"/>
        <v>0</v>
      </c>
      <c r="C219" s="260" t="s">
        <v>632</v>
      </c>
      <c r="D219" s="274">
        <v>39</v>
      </c>
      <c r="E219" s="274">
        <v>8</v>
      </c>
      <c r="F219" s="274">
        <v>1</v>
      </c>
      <c r="G219" s="260">
        <f>IF(AD6a!$H$72="",-999,AD6a!$H$72)</f>
        <v>-999</v>
      </c>
      <c r="H219" s="510"/>
      <c r="K219" s="210" t="s">
        <v>10190</v>
      </c>
      <c r="O219" s="227"/>
      <c r="P219" s="227"/>
      <c r="U219" s="431"/>
      <c r="V219" s="431"/>
    </row>
    <row r="220" spans="1:22" x14ac:dyDescent="0.25">
      <c r="A220" s="478">
        <v>202324</v>
      </c>
      <c r="B220" s="260">
        <f t="shared" si="6"/>
        <v>0</v>
      </c>
      <c r="C220" s="260" t="s">
        <v>632</v>
      </c>
      <c r="D220" s="274">
        <v>39</v>
      </c>
      <c r="E220" s="274">
        <v>10</v>
      </c>
      <c r="F220" s="274">
        <v>1</v>
      </c>
      <c r="G220" s="260">
        <f>IF(AD6a!$H$79="",-999,AD6a!$H$79)</f>
        <v>0</v>
      </c>
      <c r="H220" s="510"/>
      <c r="K220" s="210" t="s">
        <v>421</v>
      </c>
      <c r="O220" s="227"/>
      <c r="P220" s="227"/>
      <c r="U220" s="431"/>
      <c r="V220" s="431"/>
    </row>
    <row r="221" spans="1:22" x14ac:dyDescent="0.25">
      <c r="A221" s="478">
        <v>202324</v>
      </c>
      <c r="B221" s="260">
        <f t="shared" si="6"/>
        <v>0</v>
      </c>
      <c r="C221" s="260" t="s">
        <v>632</v>
      </c>
      <c r="D221" s="274">
        <v>39</v>
      </c>
      <c r="E221" s="274">
        <v>1</v>
      </c>
      <c r="F221" s="274">
        <v>2</v>
      </c>
      <c r="G221" s="260">
        <f>IF(AD6a!$I$23="",-999,AD6a!$I$23)</f>
        <v>-999</v>
      </c>
      <c r="H221" s="510"/>
      <c r="O221" s="227"/>
      <c r="P221" s="227"/>
      <c r="U221" s="431"/>
      <c r="V221" s="431"/>
    </row>
    <row r="222" spans="1:22" x14ac:dyDescent="0.25">
      <c r="A222" s="478">
        <v>202324</v>
      </c>
      <c r="B222" s="260">
        <f t="shared" si="6"/>
        <v>0</v>
      </c>
      <c r="C222" s="260" t="s">
        <v>632</v>
      </c>
      <c r="D222" s="274">
        <v>39</v>
      </c>
      <c r="E222" s="274">
        <v>2</v>
      </c>
      <c r="F222" s="274">
        <v>2</v>
      </c>
      <c r="G222" s="260">
        <f>IF(AD6a!$I$30="",-999,AD6a!$I$30)</f>
        <v>-999</v>
      </c>
      <c r="H222" s="510"/>
      <c r="O222" s="227"/>
      <c r="P222" s="227"/>
      <c r="U222" s="431"/>
      <c r="V222" s="431"/>
    </row>
    <row r="223" spans="1:22" x14ac:dyDescent="0.25">
      <c r="A223" s="478">
        <v>202324</v>
      </c>
      <c r="B223" s="260">
        <f t="shared" si="6"/>
        <v>0</v>
      </c>
      <c r="C223" s="260" t="s">
        <v>632</v>
      </c>
      <c r="D223" s="274">
        <v>39</v>
      </c>
      <c r="E223" s="274">
        <v>3</v>
      </c>
      <c r="F223" s="274">
        <v>2</v>
      </c>
      <c r="G223" s="260">
        <f>IF(AD6a!$I$37="",-999,AD6a!$I$37)</f>
        <v>-999</v>
      </c>
      <c r="H223" s="510"/>
      <c r="P223" s="215"/>
    </row>
    <row r="224" spans="1:22" x14ac:dyDescent="0.25">
      <c r="A224" s="478">
        <v>202324</v>
      </c>
      <c r="B224" s="260">
        <f t="shared" si="6"/>
        <v>0</v>
      </c>
      <c r="C224" s="260" t="s">
        <v>632</v>
      </c>
      <c r="D224" s="274">
        <v>39</v>
      </c>
      <c r="E224" s="274">
        <v>4</v>
      </c>
      <c r="F224" s="274">
        <v>2</v>
      </c>
      <c r="G224" s="260">
        <f>IF(AD6a!$I$44="",-999,AD6a!$I$44)</f>
        <v>-999</v>
      </c>
      <c r="H224" s="510"/>
      <c r="P224" s="215"/>
    </row>
    <row r="225" spans="1:16" x14ac:dyDescent="0.25">
      <c r="A225" s="478">
        <v>202324</v>
      </c>
      <c r="B225" s="260">
        <f t="shared" si="6"/>
        <v>0</v>
      </c>
      <c r="C225" s="260" t="s">
        <v>632</v>
      </c>
      <c r="D225" s="274">
        <v>39</v>
      </c>
      <c r="E225" s="274">
        <v>5</v>
      </c>
      <c r="F225" s="274">
        <v>2</v>
      </c>
      <c r="G225" s="260">
        <f>IF(AD6a!$I$51="",-999,AD6a!$I$51)</f>
        <v>-999</v>
      </c>
      <c r="H225" s="510"/>
    </row>
    <row r="226" spans="1:16" x14ac:dyDescent="0.25">
      <c r="A226" s="478">
        <v>202324</v>
      </c>
      <c r="B226" s="260">
        <f t="shared" si="6"/>
        <v>0</v>
      </c>
      <c r="C226" s="260" t="s">
        <v>632</v>
      </c>
      <c r="D226" s="274">
        <v>39</v>
      </c>
      <c r="E226" s="274">
        <v>6</v>
      </c>
      <c r="F226" s="274">
        <v>2</v>
      </c>
      <c r="G226" s="260">
        <f>IF(AD6a!$I$58="",-999,AD6a!$I$58)</f>
        <v>-999</v>
      </c>
      <c r="H226" s="510"/>
    </row>
    <row r="227" spans="1:16" x14ac:dyDescent="0.25">
      <c r="A227" s="478">
        <v>202324</v>
      </c>
      <c r="B227" s="260">
        <f t="shared" si="6"/>
        <v>0</v>
      </c>
      <c r="C227" s="260" t="s">
        <v>632</v>
      </c>
      <c r="D227" s="274">
        <v>39</v>
      </c>
      <c r="E227" s="274">
        <v>7</v>
      </c>
      <c r="F227" s="274">
        <v>2</v>
      </c>
      <c r="G227" s="260">
        <f>IF(AD6a!$I$65="",-999,AD6a!$I$65)</f>
        <v>-999</v>
      </c>
      <c r="H227" s="510"/>
    </row>
    <row r="228" spans="1:16" x14ac:dyDescent="0.25">
      <c r="A228" s="478">
        <v>202324</v>
      </c>
      <c r="B228" s="260">
        <f t="shared" si="6"/>
        <v>0</v>
      </c>
      <c r="C228" s="260" t="s">
        <v>632</v>
      </c>
      <c r="D228" s="274">
        <v>39</v>
      </c>
      <c r="E228" s="274">
        <v>8</v>
      </c>
      <c r="F228" s="274">
        <v>2</v>
      </c>
      <c r="G228" s="260">
        <f>IF(AD6a!$I$72="",-999,AD6a!$I$72)</f>
        <v>-999</v>
      </c>
      <c r="H228" s="510"/>
    </row>
    <row r="229" spans="1:16" x14ac:dyDescent="0.25">
      <c r="A229" s="478">
        <v>202324</v>
      </c>
      <c r="B229" s="260">
        <f t="shared" si="6"/>
        <v>0</v>
      </c>
      <c r="C229" s="260" t="s">
        <v>632</v>
      </c>
      <c r="D229" s="274">
        <v>39</v>
      </c>
      <c r="E229" s="274">
        <v>10</v>
      </c>
      <c r="F229" s="274">
        <v>2</v>
      </c>
      <c r="G229" s="260">
        <f>IF(AD6a!$I$79="",-999,AD6a!$I$79)</f>
        <v>0</v>
      </c>
      <c r="H229" s="510"/>
    </row>
    <row r="230" spans="1:16" x14ac:dyDescent="0.25">
      <c r="A230" s="478">
        <v>202324</v>
      </c>
      <c r="B230" s="260">
        <f t="shared" si="6"/>
        <v>0</v>
      </c>
      <c r="C230" s="260" t="s">
        <v>632</v>
      </c>
      <c r="D230" s="274">
        <v>39</v>
      </c>
      <c r="E230" s="274">
        <v>1</v>
      </c>
      <c r="F230" s="274">
        <v>3</v>
      </c>
      <c r="G230" s="260">
        <f>IF(AD6a!$J$23="",-999,AD6a!$J$23)</f>
        <v>-999</v>
      </c>
      <c r="H230" s="510"/>
    </row>
    <row r="231" spans="1:16" x14ac:dyDescent="0.25">
      <c r="A231" s="478">
        <v>202324</v>
      </c>
      <c r="B231" s="260">
        <f t="shared" si="6"/>
        <v>0</v>
      </c>
      <c r="C231" s="260" t="s">
        <v>632</v>
      </c>
      <c r="D231" s="274">
        <v>39</v>
      </c>
      <c r="E231" s="274">
        <v>2</v>
      </c>
      <c r="F231" s="274">
        <v>3</v>
      </c>
      <c r="G231" s="260">
        <f>IF(AD6a!$J$30="",-999,AD6a!$J$30)</f>
        <v>-999</v>
      </c>
      <c r="H231" s="510"/>
    </row>
    <row r="232" spans="1:16" x14ac:dyDescent="0.25">
      <c r="A232" s="478">
        <v>202324</v>
      </c>
      <c r="B232" s="260">
        <f t="shared" si="6"/>
        <v>0</v>
      </c>
      <c r="C232" s="260" t="s">
        <v>632</v>
      </c>
      <c r="D232" s="274">
        <v>39</v>
      </c>
      <c r="E232" s="274">
        <v>3</v>
      </c>
      <c r="F232" s="274">
        <v>3</v>
      </c>
      <c r="G232" s="260">
        <f>IF(AD6a!$J$37="",-999,AD6a!$J$37)</f>
        <v>-999</v>
      </c>
      <c r="H232" s="510"/>
    </row>
    <row r="233" spans="1:16" x14ac:dyDescent="0.25">
      <c r="A233" s="478">
        <v>202324</v>
      </c>
      <c r="B233" s="260">
        <f t="shared" si="6"/>
        <v>0</v>
      </c>
      <c r="C233" s="260" t="s">
        <v>632</v>
      </c>
      <c r="D233" s="274">
        <v>39</v>
      </c>
      <c r="E233" s="274">
        <v>4</v>
      </c>
      <c r="F233" s="274">
        <v>3</v>
      </c>
      <c r="G233" s="260">
        <f>IF(AD6a!$J$44="",-999,AD6a!$J$44)</f>
        <v>-999</v>
      </c>
      <c r="H233" s="510"/>
    </row>
    <row r="234" spans="1:16" x14ac:dyDescent="0.25">
      <c r="A234" s="478">
        <v>202324</v>
      </c>
      <c r="B234" s="260">
        <f t="shared" si="6"/>
        <v>0</v>
      </c>
      <c r="C234" s="260" t="s">
        <v>632</v>
      </c>
      <c r="D234" s="274">
        <v>39</v>
      </c>
      <c r="E234" s="274">
        <v>5</v>
      </c>
      <c r="F234" s="274">
        <v>3</v>
      </c>
      <c r="G234" s="260">
        <f>IF(AD6a!$J$51="",-999,AD6a!$J$51)</f>
        <v>-999</v>
      </c>
      <c r="H234" s="510"/>
    </row>
    <row r="235" spans="1:16" x14ac:dyDescent="0.25">
      <c r="A235" s="478">
        <v>202324</v>
      </c>
      <c r="B235" s="260">
        <f t="shared" si="6"/>
        <v>0</v>
      </c>
      <c r="C235" s="260" t="s">
        <v>632</v>
      </c>
      <c r="D235" s="274">
        <v>39</v>
      </c>
      <c r="E235" s="274">
        <v>6</v>
      </c>
      <c r="F235" s="274">
        <v>3</v>
      </c>
      <c r="G235" s="260">
        <f>IF(AD6a!$J$58="",-999,AD6a!$J$58)</f>
        <v>-999</v>
      </c>
      <c r="H235" s="510"/>
    </row>
    <row r="236" spans="1:16" x14ac:dyDescent="0.25">
      <c r="A236" s="478">
        <v>202324</v>
      </c>
      <c r="B236" s="260">
        <f t="shared" si="6"/>
        <v>0</v>
      </c>
      <c r="C236" s="260" t="s">
        <v>632</v>
      </c>
      <c r="D236" s="274">
        <v>39</v>
      </c>
      <c r="E236" s="274">
        <v>7</v>
      </c>
      <c r="F236" s="274">
        <v>3</v>
      </c>
      <c r="G236" s="260">
        <f>IF(AD6a!$J$65="",-999,AD6a!$J$65)</f>
        <v>-999</v>
      </c>
      <c r="H236" s="510"/>
    </row>
    <row r="237" spans="1:16" x14ac:dyDescent="0.25">
      <c r="A237" s="478">
        <v>202324</v>
      </c>
      <c r="B237" s="260">
        <f t="shared" si="6"/>
        <v>0</v>
      </c>
      <c r="C237" s="260" t="s">
        <v>632</v>
      </c>
      <c r="D237" s="274">
        <v>39</v>
      </c>
      <c r="E237" s="274">
        <v>8</v>
      </c>
      <c r="F237" s="274">
        <v>3</v>
      </c>
      <c r="G237" s="260">
        <f>IF(AD6a!$J$72="",-999,AD6a!$J$72)</f>
        <v>-999</v>
      </c>
      <c r="H237" s="510"/>
      <c r="P237" s="215"/>
    </row>
    <row r="238" spans="1:16" x14ac:dyDescent="0.25">
      <c r="A238" s="478">
        <v>202324</v>
      </c>
      <c r="B238" s="260">
        <f t="shared" ref="B238:B250" si="7">B237</f>
        <v>0</v>
      </c>
      <c r="C238" s="260" t="s">
        <v>632</v>
      </c>
      <c r="D238" s="274">
        <v>39</v>
      </c>
      <c r="E238" s="274">
        <v>10</v>
      </c>
      <c r="F238" s="274">
        <v>3</v>
      </c>
      <c r="G238" s="260">
        <f>IF(AD6a!$J$79="",-999,AD6a!$J$79)</f>
        <v>0</v>
      </c>
      <c r="H238" s="510"/>
      <c r="P238" s="215"/>
    </row>
    <row r="239" spans="1:16" x14ac:dyDescent="0.25">
      <c r="A239" s="478">
        <v>202324</v>
      </c>
      <c r="B239" s="260">
        <f t="shared" si="7"/>
        <v>0</v>
      </c>
      <c r="C239" s="260" t="s">
        <v>632</v>
      </c>
      <c r="D239" s="274">
        <v>39</v>
      </c>
      <c r="E239" s="274">
        <v>1</v>
      </c>
      <c r="F239" s="274">
        <v>4</v>
      </c>
      <c r="G239" s="260">
        <f>IF(AD6a!$K$23="",-999,AD6a!$K$23)</f>
        <v>-999</v>
      </c>
      <c r="H239" s="510"/>
      <c r="P239" s="215"/>
    </row>
    <row r="240" spans="1:16" x14ac:dyDescent="0.25">
      <c r="A240" s="478">
        <v>202324</v>
      </c>
      <c r="B240" s="260">
        <f t="shared" si="7"/>
        <v>0</v>
      </c>
      <c r="C240" s="260" t="s">
        <v>632</v>
      </c>
      <c r="D240" s="274">
        <v>39</v>
      </c>
      <c r="E240" s="274">
        <v>2</v>
      </c>
      <c r="F240" s="274">
        <v>4</v>
      </c>
      <c r="G240" s="260">
        <f>IF(AD6a!$K$30="",-999,AD6a!$K$30)</f>
        <v>-999</v>
      </c>
      <c r="H240" s="510"/>
      <c r="P240" s="215"/>
    </row>
    <row r="241" spans="1:16" x14ac:dyDescent="0.25">
      <c r="A241" s="478">
        <v>202324</v>
      </c>
      <c r="B241" s="260">
        <f t="shared" si="7"/>
        <v>0</v>
      </c>
      <c r="C241" s="260" t="s">
        <v>632</v>
      </c>
      <c r="D241" s="274">
        <v>39</v>
      </c>
      <c r="E241" s="274">
        <v>3</v>
      </c>
      <c r="F241" s="274">
        <v>4</v>
      </c>
      <c r="G241" s="260">
        <f>IF(AD6a!$K$37="",-999,AD6a!$K$37)</f>
        <v>-999</v>
      </c>
      <c r="H241" s="510"/>
      <c r="P241" s="215"/>
    </row>
    <row r="242" spans="1:16" x14ac:dyDescent="0.25">
      <c r="A242" s="478">
        <v>202324</v>
      </c>
      <c r="B242" s="260">
        <f t="shared" si="7"/>
        <v>0</v>
      </c>
      <c r="C242" s="260" t="s">
        <v>632</v>
      </c>
      <c r="D242" s="274">
        <v>39</v>
      </c>
      <c r="E242" s="274">
        <v>4</v>
      </c>
      <c r="F242" s="274">
        <v>4</v>
      </c>
      <c r="G242" s="260">
        <f>IF(AD6a!$K$44="",-999,AD6a!$K$44)</f>
        <v>-999</v>
      </c>
      <c r="H242" s="510"/>
      <c r="P242" s="215"/>
    </row>
    <row r="243" spans="1:16" x14ac:dyDescent="0.25">
      <c r="A243" s="478">
        <v>202324</v>
      </c>
      <c r="B243" s="260">
        <f t="shared" si="7"/>
        <v>0</v>
      </c>
      <c r="C243" s="260" t="s">
        <v>632</v>
      </c>
      <c r="D243" s="274">
        <v>39</v>
      </c>
      <c r="E243" s="274">
        <v>5</v>
      </c>
      <c r="F243" s="274">
        <v>4</v>
      </c>
      <c r="G243" s="260">
        <f>IF(AD6a!$K$51="",-999,AD6a!$K$51)</f>
        <v>-999</v>
      </c>
      <c r="H243" s="510"/>
      <c r="P243" s="215"/>
    </row>
    <row r="244" spans="1:16" x14ac:dyDescent="0.25">
      <c r="A244" s="478">
        <v>202324</v>
      </c>
      <c r="B244" s="260">
        <f t="shared" si="7"/>
        <v>0</v>
      </c>
      <c r="C244" s="260" t="s">
        <v>632</v>
      </c>
      <c r="D244" s="274">
        <v>39</v>
      </c>
      <c r="E244" s="274">
        <v>6</v>
      </c>
      <c r="F244" s="274">
        <v>4</v>
      </c>
      <c r="G244" s="260">
        <f>IF(AD6a!$K$58="",-999,AD6a!$K$58)</f>
        <v>-999</v>
      </c>
      <c r="H244" s="510"/>
      <c r="P244" s="215"/>
    </row>
    <row r="245" spans="1:16" x14ac:dyDescent="0.25">
      <c r="A245" s="478">
        <v>202324</v>
      </c>
      <c r="B245" s="260">
        <f t="shared" si="7"/>
        <v>0</v>
      </c>
      <c r="C245" s="260" t="s">
        <v>632</v>
      </c>
      <c r="D245" s="274">
        <v>39</v>
      </c>
      <c r="E245" s="274">
        <v>7</v>
      </c>
      <c r="F245" s="274">
        <v>4</v>
      </c>
      <c r="G245" s="260">
        <f>IF(AD6a!$K$65="",-999,AD6a!$K$65)</f>
        <v>-999</v>
      </c>
      <c r="H245" s="510"/>
      <c r="P245" s="215"/>
    </row>
    <row r="246" spans="1:16" x14ac:dyDescent="0.25">
      <c r="A246" s="478">
        <v>202324</v>
      </c>
      <c r="B246" s="260">
        <f t="shared" si="7"/>
        <v>0</v>
      </c>
      <c r="C246" s="260" t="s">
        <v>632</v>
      </c>
      <c r="D246" s="274">
        <v>39</v>
      </c>
      <c r="E246" s="274">
        <v>8</v>
      </c>
      <c r="F246" s="274">
        <v>4</v>
      </c>
      <c r="G246" s="260">
        <f>IF(AD6a!$K$72="",-999,AD6a!$K$72)</f>
        <v>-999</v>
      </c>
      <c r="H246" s="510"/>
      <c r="P246" s="215"/>
    </row>
    <row r="247" spans="1:16" x14ac:dyDescent="0.25">
      <c r="A247" s="478">
        <v>202324</v>
      </c>
      <c r="B247" s="260">
        <f t="shared" si="7"/>
        <v>0</v>
      </c>
      <c r="C247" s="260" t="s">
        <v>632</v>
      </c>
      <c r="D247" s="274">
        <v>39</v>
      </c>
      <c r="E247" s="274">
        <v>10</v>
      </c>
      <c r="F247" s="274">
        <v>4</v>
      </c>
      <c r="G247" s="260">
        <f>IF(AD6a!$K$79="",-999,AD6a!$K$79)</f>
        <v>0</v>
      </c>
      <c r="H247" s="510"/>
      <c r="P247" s="215"/>
    </row>
    <row r="248" spans="1:16" x14ac:dyDescent="0.25">
      <c r="A248" s="478">
        <v>202324</v>
      </c>
      <c r="B248" s="260">
        <f t="shared" si="7"/>
        <v>0</v>
      </c>
      <c r="C248" s="260" t="s">
        <v>632</v>
      </c>
      <c r="D248" s="274">
        <v>39</v>
      </c>
      <c r="E248" s="274">
        <v>1</v>
      </c>
      <c r="F248" s="274">
        <v>5</v>
      </c>
      <c r="G248" s="260">
        <f>IF(AD6a!$L$23="",-999,AD6a!$L$23)</f>
        <v>-999</v>
      </c>
      <c r="H248" s="510"/>
      <c r="P248" s="215"/>
    </row>
    <row r="249" spans="1:16" x14ac:dyDescent="0.25">
      <c r="A249" s="478">
        <v>202324</v>
      </c>
      <c r="B249" s="260">
        <f t="shared" si="7"/>
        <v>0</v>
      </c>
      <c r="C249" s="260" t="s">
        <v>632</v>
      </c>
      <c r="D249" s="274">
        <v>39</v>
      </c>
      <c r="E249" s="274">
        <v>2</v>
      </c>
      <c r="F249" s="274">
        <v>5</v>
      </c>
      <c r="G249" s="260">
        <f>IF(AD6a!$L$30="",-999,AD6a!$L$30)</f>
        <v>-999</v>
      </c>
      <c r="H249" s="510"/>
      <c r="P249" s="215"/>
    </row>
    <row r="250" spans="1:16" x14ac:dyDescent="0.25">
      <c r="A250" s="478">
        <v>202324</v>
      </c>
      <c r="B250" s="260">
        <f t="shared" si="7"/>
        <v>0</v>
      </c>
      <c r="C250" s="260" t="s">
        <v>632</v>
      </c>
      <c r="D250" s="274">
        <v>39</v>
      </c>
      <c r="E250" s="274">
        <v>3</v>
      </c>
      <c r="F250" s="274">
        <v>5</v>
      </c>
      <c r="G250" s="260">
        <f>IF(AD6a!$L$37="",-999,AD6a!$L$37)</f>
        <v>-999</v>
      </c>
      <c r="H250" s="510"/>
      <c r="P250" s="215"/>
    </row>
    <row r="251" spans="1:16" x14ac:dyDescent="0.25">
      <c r="A251" s="478">
        <v>202324</v>
      </c>
      <c r="B251" s="260">
        <f t="shared" ref="B251:B282" si="8">B250</f>
        <v>0</v>
      </c>
      <c r="C251" s="260" t="s">
        <v>632</v>
      </c>
      <c r="D251" s="274">
        <v>39</v>
      </c>
      <c r="E251" s="274">
        <v>4</v>
      </c>
      <c r="F251" s="274">
        <v>5</v>
      </c>
      <c r="G251" s="260">
        <f>IF(AD6a!$L$44="",-999,AD6a!$L$44)</f>
        <v>-999</v>
      </c>
      <c r="H251" s="510"/>
      <c r="P251" s="215"/>
    </row>
    <row r="252" spans="1:16" x14ac:dyDescent="0.25">
      <c r="A252" s="478">
        <v>202324</v>
      </c>
      <c r="B252" s="260">
        <f t="shared" si="8"/>
        <v>0</v>
      </c>
      <c r="C252" s="260" t="s">
        <v>632</v>
      </c>
      <c r="D252" s="274">
        <v>39</v>
      </c>
      <c r="E252" s="274">
        <v>5</v>
      </c>
      <c r="F252" s="274">
        <v>5</v>
      </c>
      <c r="G252" s="260">
        <f>IF(AD6a!$L$51="",-999,AD6a!$L$51)</f>
        <v>-999</v>
      </c>
      <c r="H252" s="510"/>
      <c r="P252" s="215"/>
    </row>
    <row r="253" spans="1:16" x14ac:dyDescent="0.25">
      <c r="A253" s="478">
        <v>202324</v>
      </c>
      <c r="B253" s="260">
        <f t="shared" si="8"/>
        <v>0</v>
      </c>
      <c r="C253" s="260" t="s">
        <v>632</v>
      </c>
      <c r="D253" s="274">
        <v>39</v>
      </c>
      <c r="E253" s="274">
        <v>6</v>
      </c>
      <c r="F253" s="274">
        <v>5</v>
      </c>
      <c r="G253" s="260">
        <f>IF(AD6a!$L$58="",-999,AD6a!$L$58)</f>
        <v>-999</v>
      </c>
      <c r="H253" s="510"/>
      <c r="P253" s="215"/>
    </row>
    <row r="254" spans="1:16" x14ac:dyDescent="0.25">
      <c r="A254" s="478">
        <v>202324</v>
      </c>
      <c r="B254" s="260">
        <f t="shared" si="8"/>
        <v>0</v>
      </c>
      <c r="C254" s="260" t="s">
        <v>632</v>
      </c>
      <c r="D254" s="274">
        <v>39</v>
      </c>
      <c r="E254" s="274">
        <v>7</v>
      </c>
      <c r="F254" s="274">
        <v>5</v>
      </c>
      <c r="G254" s="260">
        <f>IF(AD6a!$L$65="",-999,AD6a!$L$65)</f>
        <v>-999</v>
      </c>
      <c r="H254" s="510"/>
      <c r="P254" s="215"/>
    </row>
    <row r="255" spans="1:16" x14ac:dyDescent="0.25">
      <c r="A255" s="478">
        <v>202324</v>
      </c>
      <c r="B255" s="260">
        <f t="shared" si="8"/>
        <v>0</v>
      </c>
      <c r="C255" s="260" t="s">
        <v>632</v>
      </c>
      <c r="D255" s="274">
        <v>39</v>
      </c>
      <c r="E255" s="274">
        <v>8</v>
      </c>
      <c r="F255" s="274">
        <v>5</v>
      </c>
      <c r="G255" s="260">
        <f>IF(AD6a!$L$72="",-999,AD6a!$L$72)</f>
        <v>-999</v>
      </c>
      <c r="H255" s="510"/>
      <c r="P255" s="215"/>
    </row>
    <row r="256" spans="1:16" x14ac:dyDescent="0.25">
      <c r="A256" s="478">
        <v>202324</v>
      </c>
      <c r="B256" s="260">
        <f t="shared" si="8"/>
        <v>0</v>
      </c>
      <c r="C256" s="260" t="s">
        <v>632</v>
      </c>
      <c r="D256" s="274">
        <v>39</v>
      </c>
      <c r="E256" s="274">
        <v>10</v>
      </c>
      <c r="F256" s="274">
        <v>5</v>
      </c>
      <c r="G256" s="260">
        <f>IF(AD6a!$L$79="",-999,AD6a!$L$79)</f>
        <v>0</v>
      </c>
      <c r="H256" s="510"/>
      <c r="P256" s="215"/>
    </row>
    <row r="257" spans="1:16" x14ac:dyDescent="0.25">
      <c r="A257" s="478">
        <v>202324</v>
      </c>
      <c r="B257" s="260">
        <f t="shared" si="8"/>
        <v>0</v>
      </c>
      <c r="C257" s="260" t="s">
        <v>632</v>
      </c>
      <c r="D257" s="274">
        <v>39</v>
      </c>
      <c r="E257" s="274">
        <v>1</v>
      </c>
      <c r="F257" s="274">
        <v>6</v>
      </c>
      <c r="G257" s="260">
        <f>IF(AD6a!$M$23="",-999,AD6a!$M$23)</f>
        <v>-999</v>
      </c>
      <c r="H257" s="510"/>
      <c r="P257" s="215"/>
    </row>
    <row r="258" spans="1:16" x14ac:dyDescent="0.25">
      <c r="A258" s="478">
        <v>202324</v>
      </c>
      <c r="B258" s="260">
        <f t="shared" si="8"/>
        <v>0</v>
      </c>
      <c r="C258" s="260" t="s">
        <v>632</v>
      </c>
      <c r="D258" s="274">
        <v>39</v>
      </c>
      <c r="E258" s="274">
        <v>2</v>
      </c>
      <c r="F258" s="274">
        <v>6</v>
      </c>
      <c r="G258" s="260">
        <f>IF(AD6a!$M$30="",-999,AD6a!$M$30)</f>
        <v>-999</v>
      </c>
      <c r="H258" s="510"/>
      <c r="P258" s="215"/>
    </row>
    <row r="259" spans="1:16" x14ac:dyDescent="0.25">
      <c r="A259" s="478">
        <v>202324</v>
      </c>
      <c r="B259" s="260">
        <f t="shared" si="8"/>
        <v>0</v>
      </c>
      <c r="C259" s="260" t="s">
        <v>632</v>
      </c>
      <c r="D259" s="274">
        <v>39</v>
      </c>
      <c r="E259" s="274">
        <v>3</v>
      </c>
      <c r="F259" s="274">
        <v>6</v>
      </c>
      <c r="G259" s="260">
        <f>IF(AD6a!$M$37="",-999,AD6a!$M$37)</f>
        <v>-999</v>
      </c>
      <c r="H259" s="510"/>
      <c r="P259" s="215"/>
    </row>
    <row r="260" spans="1:16" x14ac:dyDescent="0.25">
      <c r="A260" s="478">
        <v>202324</v>
      </c>
      <c r="B260" s="260">
        <f t="shared" si="8"/>
        <v>0</v>
      </c>
      <c r="C260" s="260" t="s">
        <v>632</v>
      </c>
      <c r="D260" s="274">
        <v>39</v>
      </c>
      <c r="E260" s="274">
        <v>4</v>
      </c>
      <c r="F260" s="274">
        <v>6</v>
      </c>
      <c r="G260" s="260">
        <f>IF(AD6a!$M$44="",-999,AD6a!$M$44)</f>
        <v>-999</v>
      </c>
      <c r="H260" s="510"/>
      <c r="P260" s="215"/>
    </row>
    <row r="261" spans="1:16" x14ac:dyDescent="0.25">
      <c r="A261" s="478">
        <v>202324</v>
      </c>
      <c r="B261" s="260">
        <f t="shared" si="8"/>
        <v>0</v>
      </c>
      <c r="C261" s="260" t="s">
        <v>632</v>
      </c>
      <c r="D261" s="274">
        <v>39</v>
      </c>
      <c r="E261" s="274">
        <v>5</v>
      </c>
      <c r="F261" s="274">
        <v>6</v>
      </c>
      <c r="G261" s="260">
        <f>IF(AD6a!$M$51="",-999,AD6a!$M$51)</f>
        <v>-999</v>
      </c>
      <c r="H261" s="510"/>
      <c r="P261" s="215"/>
    </row>
    <row r="262" spans="1:16" x14ac:dyDescent="0.25">
      <c r="A262" s="478">
        <v>202324</v>
      </c>
      <c r="B262" s="260">
        <f t="shared" si="8"/>
        <v>0</v>
      </c>
      <c r="C262" s="260" t="s">
        <v>632</v>
      </c>
      <c r="D262" s="274">
        <v>39</v>
      </c>
      <c r="E262" s="274">
        <v>6</v>
      </c>
      <c r="F262" s="274">
        <v>6</v>
      </c>
      <c r="G262" s="260">
        <f>IF(AD6a!$M$58="",-999,AD6a!$M$58)</f>
        <v>-999</v>
      </c>
      <c r="H262" s="510"/>
      <c r="P262" s="215"/>
    </row>
    <row r="263" spans="1:16" x14ac:dyDescent="0.25">
      <c r="A263" s="478">
        <v>202324</v>
      </c>
      <c r="B263" s="260">
        <f t="shared" si="8"/>
        <v>0</v>
      </c>
      <c r="C263" s="260" t="s">
        <v>632</v>
      </c>
      <c r="D263" s="274">
        <v>39</v>
      </c>
      <c r="E263" s="274">
        <v>7</v>
      </c>
      <c r="F263" s="274">
        <v>6</v>
      </c>
      <c r="G263" s="260">
        <f>IF(AD6a!$M$65="",-999,AD6a!$M$65)</f>
        <v>-999</v>
      </c>
      <c r="H263" s="510"/>
      <c r="P263" s="215"/>
    </row>
    <row r="264" spans="1:16" x14ac:dyDescent="0.25">
      <c r="A264" s="478">
        <v>202324</v>
      </c>
      <c r="B264" s="260">
        <f t="shared" si="8"/>
        <v>0</v>
      </c>
      <c r="C264" s="260" t="s">
        <v>632</v>
      </c>
      <c r="D264" s="274">
        <v>39</v>
      </c>
      <c r="E264" s="274">
        <v>8</v>
      </c>
      <c r="F264" s="274">
        <v>6</v>
      </c>
      <c r="G264" s="260">
        <f>IF(AD6a!$M$72="",-999,AD6a!$M$72)</f>
        <v>-999</v>
      </c>
      <c r="H264" s="510"/>
      <c r="P264" s="215"/>
    </row>
    <row r="265" spans="1:16" x14ac:dyDescent="0.25">
      <c r="A265" s="478">
        <v>202324</v>
      </c>
      <c r="B265" s="260">
        <f t="shared" si="8"/>
        <v>0</v>
      </c>
      <c r="C265" s="260" t="s">
        <v>632</v>
      </c>
      <c r="D265" s="274">
        <v>39</v>
      </c>
      <c r="E265" s="274">
        <v>10</v>
      </c>
      <c r="F265" s="274">
        <v>6</v>
      </c>
      <c r="G265" s="260">
        <f>IF(AD6a!$M$79="",-999,AD6a!$M$79)</f>
        <v>0</v>
      </c>
      <c r="H265" s="510"/>
      <c r="P265" s="215"/>
    </row>
    <row r="266" spans="1:16" x14ac:dyDescent="0.25">
      <c r="A266" s="478">
        <v>202324</v>
      </c>
      <c r="B266" s="260">
        <f t="shared" si="8"/>
        <v>0</v>
      </c>
      <c r="C266" s="260" t="s">
        <v>632</v>
      </c>
      <c r="D266" s="274">
        <v>39</v>
      </c>
      <c r="E266" s="274">
        <v>1</v>
      </c>
      <c r="F266" s="274">
        <v>7</v>
      </c>
      <c r="G266" s="260">
        <f>IF(AD6a!$N$23="",-999,AD6a!$N$23)</f>
        <v>-999</v>
      </c>
      <c r="H266" s="510"/>
      <c r="P266" s="215"/>
    </row>
    <row r="267" spans="1:16" x14ac:dyDescent="0.25">
      <c r="A267" s="478">
        <v>202324</v>
      </c>
      <c r="B267" s="260">
        <f t="shared" si="8"/>
        <v>0</v>
      </c>
      <c r="C267" s="260" t="s">
        <v>632</v>
      </c>
      <c r="D267" s="274">
        <v>39</v>
      </c>
      <c r="E267" s="274">
        <v>2</v>
      </c>
      <c r="F267" s="274">
        <v>7</v>
      </c>
      <c r="G267" s="260">
        <f>IF(AD6a!$N$30="",-999,AD6a!$N$30)</f>
        <v>-999</v>
      </c>
      <c r="H267" s="510"/>
      <c r="P267" s="215"/>
    </row>
    <row r="268" spans="1:16" x14ac:dyDescent="0.25">
      <c r="A268" s="478">
        <v>202324</v>
      </c>
      <c r="B268" s="260">
        <f t="shared" si="8"/>
        <v>0</v>
      </c>
      <c r="C268" s="260" t="s">
        <v>632</v>
      </c>
      <c r="D268" s="274">
        <v>39</v>
      </c>
      <c r="E268" s="274">
        <v>3</v>
      </c>
      <c r="F268" s="274">
        <v>7</v>
      </c>
      <c r="G268" s="260">
        <f>IF(AD6a!$N$37="",-999,AD6a!$N$37)</f>
        <v>-999</v>
      </c>
      <c r="H268" s="510"/>
      <c r="P268" s="215"/>
    </row>
    <row r="269" spans="1:16" x14ac:dyDescent="0.25">
      <c r="A269" s="478">
        <v>202324</v>
      </c>
      <c r="B269" s="260">
        <f t="shared" si="8"/>
        <v>0</v>
      </c>
      <c r="C269" s="260" t="s">
        <v>632</v>
      </c>
      <c r="D269" s="274">
        <v>39</v>
      </c>
      <c r="E269" s="274">
        <v>4</v>
      </c>
      <c r="F269" s="274">
        <v>7</v>
      </c>
      <c r="G269" s="260">
        <f>IF(AD6a!$N$44="",-999,AD6a!$N$44)</f>
        <v>-999</v>
      </c>
      <c r="H269" s="510"/>
      <c r="P269" s="215"/>
    </row>
    <row r="270" spans="1:16" x14ac:dyDescent="0.25">
      <c r="A270" s="478">
        <v>202324</v>
      </c>
      <c r="B270" s="260">
        <f t="shared" si="8"/>
        <v>0</v>
      </c>
      <c r="C270" s="260" t="s">
        <v>632</v>
      </c>
      <c r="D270" s="274">
        <v>39</v>
      </c>
      <c r="E270" s="274">
        <v>5</v>
      </c>
      <c r="F270" s="274">
        <v>7</v>
      </c>
      <c r="G270" s="260">
        <f>IF(AD6a!$N$51="",-999,AD6a!$N$51)</f>
        <v>-999</v>
      </c>
      <c r="H270" s="510"/>
      <c r="P270" s="215"/>
    </row>
    <row r="271" spans="1:16" x14ac:dyDescent="0.25">
      <c r="A271" s="478">
        <v>202324</v>
      </c>
      <c r="B271" s="260">
        <f t="shared" si="8"/>
        <v>0</v>
      </c>
      <c r="C271" s="260" t="s">
        <v>632</v>
      </c>
      <c r="D271" s="274">
        <v>39</v>
      </c>
      <c r="E271" s="274">
        <v>6</v>
      </c>
      <c r="F271" s="274">
        <v>7</v>
      </c>
      <c r="G271" s="260">
        <f>IF(AD6a!$N$58="",-999,AD6a!$N$58)</f>
        <v>-999</v>
      </c>
      <c r="H271" s="510"/>
      <c r="P271" s="215"/>
    </row>
    <row r="272" spans="1:16" x14ac:dyDescent="0.25">
      <c r="A272" s="478">
        <v>202324</v>
      </c>
      <c r="B272" s="260">
        <f t="shared" si="8"/>
        <v>0</v>
      </c>
      <c r="C272" s="260" t="s">
        <v>632</v>
      </c>
      <c r="D272" s="274">
        <v>39</v>
      </c>
      <c r="E272" s="274">
        <v>7</v>
      </c>
      <c r="F272" s="274">
        <v>7</v>
      </c>
      <c r="G272" s="260">
        <f>IF(AD6a!$N$65="",-999,AD6a!$N$65)</f>
        <v>-999</v>
      </c>
      <c r="H272" s="510"/>
      <c r="P272" s="215"/>
    </row>
    <row r="273" spans="1:16" x14ac:dyDescent="0.25">
      <c r="A273" s="478">
        <v>202324</v>
      </c>
      <c r="B273" s="260">
        <f t="shared" si="8"/>
        <v>0</v>
      </c>
      <c r="C273" s="260" t="s">
        <v>632</v>
      </c>
      <c r="D273" s="274">
        <v>39</v>
      </c>
      <c r="E273" s="274">
        <v>8</v>
      </c>
      <c r="F273" s="274">
        <v>7</v>
      </c>
      <c r="G273" s="260">
        <f>IF(AD6a!$N$72="",-999,AD6a!$N$72)</f>
        <v>-999</v>
      </c>
      <c r="H273" s="510"/>
      <c r="P273" s="215"/>
    </row>
    <row r="274" spans="1:16" x14ac:dyDescent="0.25">
      <c r="A274" s="478">
        <v>202324</v>
      </c>
      <c r="B274" s="260">
        <f t="shared" si="8"/>
        <v>0</v>
      </c>
      <c r="C274" s="260" t="s">
        <v>632</v>
      </c>
      <c r="D274" s="274">
        <v>39</v>
      </c>
      <c r="E274" s="274">
        <v>10</v>
      </c>
      <c r="F274" s="274">
        <v>7</v>
      </c>
      <c r="G274" s="260">
        <f>IF(AD6a!$N$79="",-999,AD6a!$N$79)</f>
        <v>0</v>
      </c>
      <c r="H274" s="510"/>
      <c r="P274" s="215"/>
    </row>
    <row r="275" spans="1:16" x14ac:dyDescent="0.25">
      <c r="A275" s="478">
        <v>202324</v>
      </c>
      <c r="B275" s="260">
        <f t="shared" si="8"/>
        <v>0</v>
      </c>
      <c r="C275" s="260" t="s">
        <v>632</v>
      </c>
      <c r="D275" s="274">
        <v>39</v>
      </c>
      <c r="E275" s="274">
        <v>1</v>
      </c>
      <c r="F275" s="274">
        <v>8</v>
      </c>
      <c r="G275" s="260">
        <f>IF(AD6a!$O$23="",-999,AD6a!$O$23)</f>
        <v>-999</v>
      </c>
      <c r="H275" s="510"/>
      <c r="P275" s="215"/>
    </row>
    <row r="276" spans="1:16" x14ac:dyDescent="0.25">
      <c r="A276" s="478">
        <v>202324</v>
      </c>
      <c r="B276" s="260">
        <f t="shared" si="8"/>
        <v>0</v>
      </c>
      <c r="C276" s="260" t="s">
        <v>632</v>
      </c>
      <c r="D276" s="274">
        <v>39</v>
      </c>
      <c r="E276" s="274">
        <v>2</v>
      </c>
      <c r="F276" s="274">
        <v>8</v>
      </c>
      <c r="G276" s="260">
        <f>IF(AD6a!$O$30="",-999,AD6a!$O$30)</f>
        <v>-999</v>
      </c>
      <c r="H276" s="510"/>
      <c r="P276" s="215"/>
    </row>
    <row r="277" spans="1:16" x14ac:dyDescent="0.25">
      <c r="A277" s="478">
        <v>202324</v>
      </c>
      <c r="B277" s="260">
        <f t="shared" si="8"/>
        <v>0</v>
      </c>
      <c r="C277" s="260" t="s">
        <v>632</v>
      </c>
      <c r="D277" s="274">
        <v>39</v>
      </c>
      <c r="E277" s="274">
        <v>3</v>
      </c>
      <c r="F277" s="274">
        <v>8</v>
      </c>
      <c r="G277" s="260">
        <f>IF(AD6a!$O$37="",-999,AD6a!$O$37)</f>
        <v>-999</v>
      </c>
      <c r="H277" s="510"/>
      <c r="P277" s="215"/>
    </row>
    <row r="278" spans="1:16" x14ac:dyDescent="0.25">
      <c r="A278" s="478">
        <v>202324</v>
      </c>
      <c r="B278" s="260">
        <f t="shared" si="8"/>
        <v>0</v>
      </c>
      <c r="C278" s="260" t="s">
        <v>632</v>
      </c>
      <c r="D278" s="274">
        <v>39</v>
      </c>
      <c r="E278" s="274">
        <v>4</v>
      </c>
      <c r="F278" s="274">
        <v>8</v>
      </c>
      <c r="G278" s="260">
        <f>IF(AD6a!$O$44="",-999,AD6a!$O$44)</f>
        <v>-999</v>
      </c>
      <c r="H278" s="510"/>
      <c r="P278" s="215"/>
    </row>
    <row r="279" spans="1:16" x14ac:dyDescent="0.25">
      <c r="A279" s="478">
        <v>202324</v>
      </c>
      <c r="B279" s="260">
        <f t="shared" si="8"/>
        <v>0</v>
      </c>
      <c r="C279" s="260" t="s">
        <v>632</v>
      </c>
      <c r="D279" s="274">
        <v>39</v>
      </c>
      <c r="E279" s="274">
        <v>5</v>
      </c>
      <c r="F279" s="274">
        <v>8</v>
      </c>
      <c r="G279" s="260">
        <f>IF(AD6a!$O$51="",-999,AD6a!$O$51)</f>
        <v>-999</v>
      </c>
      <c r="H279" s="510"/>
      <c r="P279" s="215"/>
    </row>
    <row r="280" spans="1:16" x14ac:dyDescent="0.25">
      <c r="A280" s="478">
        <v>202324</v>
      </c>
      <c r="B280" s="260">
        <f t="shared" si="8"/>
        <v>0</v>
      </c>
      <c r="C280" s="260" t="s">
        <v>632</v>
      </c>
      <c r="D280" s="274">
        <v>39</v>
      </c>
      <c r="E280" s="274">
        <v>6</v>
      </c>
      <c r="F280" s="274">
        <v>8</v>
      </c>
      <c r="G280" s="260">
        <f>IF(AD6a!$O$58="",-999,AD6a!$O$58)</f>
        <v>-999</v>
      </c>
      <c r="H280" s="510"/>
      <c r="P280" s="215"/>
    </row>
    <row r="281" spans="1:16" x14ac:dyDescent="0.25">
      <c r="A281" s="478">
        <v>202324</v>
      </c>
      <c r="B281" s="260">
        <f t="shared" si="8"/>
        <v>0</v>
      </c>
      <c r="C281" s="260" t="s">
        <v>632</v>
      </c>
      <c r="D281" s="274">
        <v>39</v>
      </c>
      <c r="E281" s="274">
        <v>7</v>
      </c>
      <c r="F281" s="274">
        <v>8</v>
      </c>
      <c r="G281" s="260">
        <f>IF(AD6a!$O$65="",-999,AD6a!$O$65)</f>
        <v>-999</v>
      </c>
      <c r="H281" s="510"/>
      <c r="P281" s="215"/>
    </row>
    <row r="282" spans="1:16" x14ac:dyDescent="0.25">
      <c r="A282" s="478">
        <v>202324</v>
      </c>
      <c r="B282" s="260">
        <f t="shared" si="8"/>
        <v>0</v>
      </c>
      <c r="C282" s="260" t="s">
        <v>632</v>
      </c>
      <c r="D282" s="274">
        <v>39</v>
      </c>
      <c r="E282" s="274">
        <v>8</v>
      </c>
      <c r="F282" s="274">
        <v>8</v>
      </c>
      <c r="G282" s="260">
        <f>IF(AD6a!$O$72="",-999,AD6a!$O$72)</f>
        <v>-999</v>
      </c>
      <c r="H282" s="510"/>
      <c r="P282" s="215"/>
    </row>
    <row r="283" spans="1:16" x14ac:dyDescent="0.25">
      <c r="A283" s="478">
        <v>202324</v>
      </c>
      <c r="B283" s="260">
        <f t="shared" ref="B283:B341" si="9">B282</f>
        <v>0</v>
      </c>
      <c r="C283" s="260" t="s">
        <v>632</v>
      </c>
      <c r="D283" s="274">
        <v>39</v>
      </c>
      <c r="E283" s="274">
        <v>10</v>
      </c>
      <c r="F283" s="274">
        <v>8</v>
      </c>
      <c r="G283" s="260">
        <f>IF(AD6a!$O$79="",-999,AD6a!$O$79)</f>
        <v>0</v>
      </c>
      <c r="H283" s="510"/>
      <c r="P283" s="215"/>
    </row>
    <row r="284" spans="1:16" x14ac:dyDescent="0.25">
      <c r="A284" s="478">
        <v>202324</v>
      </c>
      <c r="B284" s="260">
        <f t="shared" si="9"/>
        <v>0</v>
      </c>
      <c r="C284" s="260" t="s">
        <v>632</v>
      </c>
      <c r="D284" s="274">
        <v>39</v>
      </c>
      <c r="E284" s="274">
        <v>1</v>
      </c>
      <c r="F284" s="274">
        <v>9</v>
      </c>
      <c r="G284" s="260">
        <f>IF(AD6a!$P$23="",-999,AD6a!$P$23)</f>
        <v>-999</v>
      </c>
      <c r="H284" s="510"/>
      <c r="P284" s="215"/>
    </row>
    <row r="285" spans="1:16" x14ac:dyDescent="0.25">
      <c r="A285" s="478">
        <v>202324</v>
      </c>
      <c r="B285" s="260">
        <f t="shared" si="9"/>
        <v>0</v>
      </c>
      <c r="C285" s="260" t="s">
        <v>632</v>
      </c>
      <c r="D285" s="274">
        <v>39</v>
      </c>
      <c r="E285" s="274">
        <v>2</v>
      </c>
      <c r="F285" s="274">
        <v>9</v>
      </c>
      <c r="G285" s="260">
        <f>IF(AD6a!$P$30="",-999,AD6a!$P$30)</f>
        <v>-999</v>
      </c>
      <c r="H285" s="510"/>
      <c r="P285" s="215"/>
    </row>
    <row r="286" spans="1:16" x14ac:dyDescent="0.25">
      <c r="A286" s="478">
        <v>202324</v>
      </c>
      <c r="B286" s="260">
        <f t="shared" si="9"/>
        <v>0</v>
      </c>
      <c r="C286" s="260" t="s">
        <v>632</v>
      </c>
      <c r="D286" s="274">
        <v>39</v>
      </c>
      <c r="E286" s="274">
        <v>3</v>
      </c>
      <c r="F286" s="274">
        <v>9</v>
      </c>
      <c r="G286" s="260">
        <f>IF(AD6a!$P$37="",-999,AD6a!$P$37)</f>
        <v>-999</v>
      </c>
      <c r="H286" s="510"/>
      <c r="P286" s="215"/>
    </row>
    <row r="287" spans="1:16" x14ac:dyDescent="0.25">
      <c r="A287" s="478">
        <v>202324</v>
      </c>
      <c r="B287" s="260">
        <f t="shared" si="9"/>
        <v>0</v>
      </c>
      <c r="C287" s="260" t="s">
        <v>632</v>
      </c>
      <c r="D287" s="274">
        <v>39</v>
      </c>
      <c r="E287" s="274">
        <v>4</v>
      </c>
      <c r="F287" s="274">
        <v>9</v>
      </c>
      <c r="G287" s="260">
        <f>IF(AD6a!$P$44="",-999,AD6a!$P$44)</f>
        <v>-999</v>
      </c>
      <c r="H287" s="510"/>
      <c r="P287" s="215"/>
    </row>
    <row r="288" spans="1:16" x14ac:dyDescent="0.25">
      <c r="A288" s="478">
        <v>202324</v>
      </c>
      <c r="B288" s="260">
        <f t="shared" si="9"/>
        <v>0</v>
      </c>
      <c r="C288" s="260" t="s">
        <v>632</v>
      </c>
      <c r="D288" s="274">
        <v>39</v>
      </c>
      <c r="E288" s="274">
        <v>5</v>
      </c>
      <c r="F288" s="274">
        <v>9</v>
      </c>
      <c r="G288" s="260">
        <f>IF(AD6a!$P$51="",-999,AD6a!$P$51)</f>
        <v>-999</v>
      </c>
      <c r="H288" s="510"/>
      <c r="P288" s="215"/>
    </row>
    <row r="289" spans="1:16" x14ac:dyDescent="0.25">
      <c r="A289" s="478">
        <v>202324</v>
      </c>
      <c r="B289" s="260">
        <f t="shared" si="9"/>
        <v>0</v>
      </c>
      <c r="C289" s="260" t="s">
        <v>632</v>
      </c>
      <c r="D289" s="274">
        <v>39</v>
      </c>
      <c r="E289" s="274">
        <v>6</v>
      </c>
      <c r="F289" s="274">
        <v>9</v>
      </c>
      <c r="G289" s="260">
        <f>IF(AD6a!$P$58="",-999,AD6a!$P$58)</f>
        <v>-999</v>
      </c>
      <c r="H289" s="510"/>
      <c r="P289" s="215"/>
    </row>
    <row r="290" spans="1:16" x14ac:dyDescent="0.25">
      <c r="A290" s="478">
        <v>202324</v>
      </c>
      <c r="B290" s="260">
        <f t="shared" si="9"/>
        <v>0</v>
      </c>
      <c r="C290" s="260" t="s">
        <v>632</v>
      </c>
      <c r="D290" s="274">
        <v>39</v>
      </c>
      <c r="E290" s="274">
        <v>7</v>
      </c>
      <c r="F290" s="274">
        <v>9</v>
      </c>
      <c r="G290" s="260">
        <f>IF(AD6a!$P$65="",-999,AD6a!$P$65)</f>
        <v>-999</v>
      </c>
      <c r="H290" s="510"/>
      <c r="P290" s="215"/>
    </row>
    <row r="291" spans="1:16" x14ac:dyDescent="0.25">
      <c r="A291" s="478">
        <v>202324</v>
      </c>
      <c r="B291" s="260">
        <f t="shared" si="9"/>
        <v>0</v>
      </c>
      <c r="C291" s="260" t="s">
        <v>632</v>
      </c>
      <c r="D291" s="274">
        <v>39</v>
      </c>
      <c r="E291" s="274">
        <v>8</v>
      </c>
      <c r="F291" s="274">
        <v>9</v>
      </c>
      <c r="G291" s="260">
        <f>IF(AD6a!$P$72="",-999,AD6a!$P$72)</f>
        <v>-999</v>
      </c>
      <c r="H291" s="510"/>
      <c r="P291" s="215"/>
    </row>
    <row r="292" spans="1:16" x14ac:dyDescent="0.25">
      <c r="A292" s="478">
        <v>202324</v>
      </c>
      <c r="B292" s="260">
        <f t="shared" si="9"/>
        <v>0</v>
      </c>
      <c r="C292" s="260" t="s">
        <v>632</v>
      </c>
      <c r="D292" s="274">
        <v>39</v>
      </c>
      <c r="E292" s="274">
        <v>10</v>
      </c>
      <c r="F292" s="274">
        <v>9</v>
      </c>
      <c r="G292" s="260">
        <f>IF(AD6a!$P$79="",-999,AD6a!$P$79)</f>
        <v>0</v>
      </c>
      <c r="H292" s="510"/>
      <c r="P292" s="215"/>
    </row>
    <row r="293" spans="1:16" x14ac:dyDescent="0.25">
      <c r="A293" s="478">
        <v>202324</v>
      </c>
      <c r="B293" s="260">
        <f t="shared" si="9"/>
        <v>0</v>
      </c>
      <c r="C293" s="260" t="s">
        <v>632</v>
      </c>
      <c r="D293" s="274">
        <v>39</v>
      </c>
      <c r="E293" s="274">
        <v>1</v>
      </c>
      <c r="F293" s="274">
        <v>10</v>
      </c>
      <c r="G293" s="260">
        <f>IF(AD6a!$Q$23="",-999,AD6a!$Q$23)</f>
        <v>-999</v>
      </c>
      <c r="H293" s="510"/>
      <c r="P293" s="215"/>
    </row>
    <row r="294" spans="1:16" x14ac:dyDescent="0.25">
      <c r="A294" s="478">
        <v>202324</v>
      </c>
      <c r="B294" s="260">
        <f t="shared" si="9"/>
        <v>0</v>
      </c>
      <c r="C294" s="260" t="s">
        <v>632</v>
      </c>
      <c r="D294" s="274">
        <v>39</v>
      </c>
      <c r="E294" s="274">
        <v>2</v>
      </c>
      <c r="F294" s="274">
        <v>10</v>
      </c>
      <c r="G294" s="260">
        <f>IF(AD6a!$Q$30="",-999,AD6a!$Q$30)</f>
        <v>-999</v>
      </c>
      <c r="H294" s="510"/>
      <c r="P294" s="215"/>
    </row>
    <row r="295" spans="1:16" x14ac:dyDescent="0.25">
      <c r="A295" s="478">
        <v>202324</v>
      </c>
      <c r="B295" s="260">
        <f t="shared" si="9"/>
        <v>0</v>
      </c>
      <c r="C295" s="260" t="s">
        <v>632</v>
      </c>
      <c r="D295" s="274">
        <v>39</v>
      </c>
      <c r="E295" s="274">
        <v>3</v>
      </c>
      <c r="F295" s="274">
        <v>10</v>
      </c>
      <c r="G295" s="260">
        <f>IF(AD6a!$Q$37="",-999,AD6a!$Q$37)</f>
        <v>-999</v>
      </c>
      <c r="H295" s="510"/>
      <c r="P295" s="215"/>
    </row>
    <row r="296" spans="1:16" x14ac:dyDescent="0.25">
      <c r="A296" s="478">
        <v>202324</v>
      </c>
      <c r="B296" s="260">
        <f t="shared" si="9"/>
        <v>0</v>
      </c>
      <c r="C296" s="260" t="s">
        <v>632</v>
      </c>
      <c r="D296" s="274">
        <v>39</v>
      </c>
      <c r="E296" s="274">
        <v>4</v>
      </c>
      <c r="F296" s="274">
        <v>10</v>
      </c>
      <c r="G296" s="260">
        <f>IF(AD6a!$Q$44="",-999,AD6a!$Q$44)</f>
        <v>-999</v>
      </c>
      <c r="H296" s="510"/>
      <c r="P296" s="215"/>
    </row>
    <row r="297" spans="1:16" x14ac:dyDescent="0.25">
      <c r="A297" s="478">
        <v>202324</v>
      </c>
      <c r="B297" s="260">
        <f t="shared" si="9"/>
        <v>0</v>
      </c>
      <c r="C297" s="260" t="s">
        <v>632</v>
      </c>
      <c r="D297" s="274">
        <v>39</v>
      </c>
      <c r="E297" s="274">
        <v>5</v>
      </c>
      <c r="F297" s="274">
        <v>10</v>
      </c>
      <c r="G297" s="260">
        <f>IF(AD6a!$Q$51="",-999,AD6a!$Q$51)</f>
        <v>-999</v>
      </c>
      <c r="H297" s="510"/>
      <c r="P297" s="215"/>
    </row>
    <row r="298" spans="1:16" x14ac:dyDescent="0.25">
      <c r="A298" s="478">
        <v>202324</v>
      </c>
      <c r="B298" s="260">
        <f t="shared" si="9"/>
        <v>0</v>
      </c>
      <c r="C298" s="260" t="s">
        <v>632</v>
      </c>
      <c r="D298" s="274">
        <v>39</v>
      </c>
      <c r="E298" s="274">
        <v>6</v>
      </c>
      <c r="F298" s="274">
        <v>10</v>
      </c>
      <c r="G298" s="260">
        <f>IF(AD6a!$Q$58="",-999,AD6a!$Q$58)</f>
        <v>-999</v>
      </c>
      <c r="H298" s="510"/>
      <c r="P298" s="215"/>
    </row>
    <row r="299" spans="1:16" x14ac:dyDescent="0.25">
      <c r="A299" s="478">
        <v>202324</v>
      </c>
      <c r="B299" s="260">
        <f t="shared" si="9"/>
        <v>0</v>
      </c>
      <c r="C299" s="260" t="s">
        <v>632</v>
      </c>
      <c r="D299" s="274">
        <v>39</v>
      </c>
      <c r="E299" s="274">
        <v>7</v>
      </c>
      <c r="F299" s="274">
        <v>10</v>
      </c>
      <c r="G299" s="260">
        <f>IF(AD6a!$Q$65="",-999,AD6a!$Q$65)</f>
        <v>-999</v>
      </c>
      <c r="H299" s="510"/>
      <c r="P299" s="215"/>
    </row>
    <row r="300" spans="1:16" x14ac:dyDescent="0.25">
      <c r="A300" s="478">
        <v>202324</v>
      </c>
      <c r="B300" s="260">
        <f t="shared" si="9"/>
        <v>0</v>
      </c>
      <c r="C300" s="260" t="s">
        <v>632</v>
      </c>
      <c r="D300" s="274">
        <v>39</v>
      </c>
      <c r="E300" s="274">
        <v>8</v>
      </c>
      <c r="F300" s="274">
        <v>10</v>
      </c>
      <c r="G300" s="260">
        <f>IF(AD6a!$Q$72="",-999,AD6a!$Q$72)</f>
        <v>-999</v>
      </c>
      <c r="H300" s="510"/>
      <c r="P300" s="215"/>
    </row>
    <row r="301" spans="1:16" x14ac:dyDescent="0.25">
      <c r="A301" s="478">
        <v>202324</v>
      </c>
      <c r="B301" s="260">
        <f t="shared" si="9"/>
        <v>0</v>
      </c>
      <c r="C301" s="260" t="s">
        <v>632</v>
      </c>
      <c r="D301" s="274">
        <v>39</v>
      </c>
      <c r="E301" s="274">
        <v>10</v>
      </c>
      <c r="F301" s="274">
        <v>10</v>
      </c>
      <c r="G301" s="260">
        <f>IF(AD6a!$Q$79="",-999,AD6a!$Q$79)</f>
        <v>0</v>
      </c>
      <c r="H301" s="510"/>
      <c r="P301" s="215"/>
    </row>
    <row r="302" spans="1:16" x14ac:dyDescent="0.25">
      <c r="A302" s="478">
        <v>202324</v>
      </c>
      <c r="B302" s="260">
        <f t="shared" si="9"/>
        <v>0</v>
      </c>
      <c r="C302" s="260" t="s">
        <v>632</v>
      </c>
      <c r="D302" s="274">
        <v>39</v>
      </c>
      <c r="E302" s="274">
        <v>1</v>
      </c>
      <c r="F302" s="274">
        <v>11</v>
      </c>
      <c r="G302" s="260">
        <f>IF(AD6a!$R$23="",-999,AD6a!$R$23)</f>
        <v>-999</v>
      </c>
      <c r="H302" s="510"/>
      <c r="P302" s="215"/>
    </row>
    <row r="303" spans="1:16" x14ac:dyDescent="0.25">
      <c r="A303" s="478">
        <v>202324</v>
      </c>
      <c r="B303" s="260">
        <f t="shared" si="9"/>
        <v>0</v>
      </c>
      <c r="C303" s="260" t="s">
        <v>632</v>
      </c>
      <c r="D303" s="274">
        <v>39</v>
      </c>
      <c r="E303" s="274">
        <v>2</v>
      </c>
      <c r="F303" s="274">
        <v>11</v>
      </c>
      <c r="G303" s="260">
        <f>IF(AD6a!$R$30="",-999,AD6a!$R$30)</f>
        <v>-999</v>
      </c>
      <c r="H303" s="510"/>
      <c r="P303" s="215"/>
    </row>
    <row r="304" spans="1:16" x14ac:dyDescent="0.25">
      <c r="A304" s="478">
        <v>202324</v>
      </c>
      <c r="B304" s="260">
        <f t="shared" si="9"/>
        <v>0</v>
      </c>
      <c r="C304" s="260" t="s">
        <v>632</v>
      </c>
      <c r="D304" s="274">
        <v>39</v>
      </c>
      <c r="E304" s="274">
        <v>3</v>
      </c>
      <c r="F304" s="274">
        <v>11</v>
      </c>
      <c r="G304" s="260">
        <f>IF(AD6a!$R$37="",-999,AD6a!$R$37)</f>
        <v>-999</v>
      </c>
      <c r="H304" s="510"/>
      <c r="P304" s="215"/>
    </row>
    <row r="305" spans="1:17" x14ac:dyDescent="0.25">
      <c r="A305" s="478">
        <v>202324</v>
      </c>
      <c r="B305" s="260">
        <f t="shared" si="9"/>
        <v>0</v>
      </c>
      <c r="C305" s="260" t="s">
        <v>632</v>
      </c>
      <c r="D305" s="274">
        <v>39</v>
      </c>
      <c r="E305" s="274">
        <v>4</v>
      </c>
      <c r="F305" s="274">
        <v>11</v>
      </c>
      <c r="G305" s="260">
        <f>IF(AD6a!$R$44="",-999,AD6a!$R$44)</f>
        <v>-999</v>
      </c>
      <c r="H305" s="510"/>
      <c r="P305" s="215"/>
    </row>
    <row r="306" spans="1:17" x14ac:dyDescent="0.25">
      <c r="A306" s="478">
        <v>202324</v>
      </c>
      <c r="B306" s="260">
        <f t="shared" si="9"/>
        <v>0</v>
      </c>
      <c r="C306" s="260" t="s">
        <v>632</v>
      </c>
      <c r="D306" s="274">
        <v>39</v>
      </c>
      <c r="E306" s="274">
        <v>5</v>
      </c>
      <c r="F306" s="274">
        <v>11</v>
      </c>
      <c r="G306" s="260">
        <f>IF(AD6a!$R$51="",-999,AD6a!$R$51)</f>
        <v>-999</v>
      </c>
      <c r="H306" s="510"/>
      <c r="P306" s="215"/>
    </row>
    <row r="307" spans="1:17" x14ac:dyDescent="0.25">
      <c r="A307" s="478">
        <v>202324</v>
      </c>
      <c r="B307" s="260">
        <f t="shared" si="9"/>
        <v>0</v>
      </c>
      <c r="C307" s="260" t="s">
        <v>632</v>
      </c>
      <c r="D307" s="274">
        <v>39</v>
      </c>
      <c r="E307" s="274">
        <v>6</v>
      </c>
      <c r="F307" s="274">
        <v>11</v>
      </c>
      <c r="G307" s="260">
        <f>IF(AD6a!$R$58="",-999,AD6a!$R$58)</f>
        <v>-999</v>
      </c>
      <c r="H307" s="510"/>
      <c r="P307" s="215"/>
    </row>
    <row r="308" spans="1:17" x14ac:dyDescent="0.25">
      <c r="A308" s="478">
        <v>202324</v>
      </c>
      <c r="B308" s="260">
        <f t="shared" si="9"/>
        <v>0</v>
      </c>
      <c r="C308" s="260" t="s">
        <v>632</v>
      </c>
      <c r="D308" s="274">
        <v>39</v>
      </c>
      <c r="E308" s="274">
        <v>7</v>
      </c>
      <c r="F308" s="274">
        <v>11</v>
      </c>
      <c r="G308" s="260">
        <f>IF(AD6a!$R$65="",-999,AD6a!$R$65)</f>
        <v>-999</v>
      </c>
      <c r="H308" s="510"/>
      <c r="P308" s="215"/>
    </row>
    <row r="309" spans="1:17" x14ac:dyDescent="0.25">
      <c r="A309" s="478">
        <v>202324</v>
      </c>
      <c r="B309" s="260">
        <f t="shared" si="9"/>
        <v>0</v>
      </c>
      <c r="C309" s="260" t="s">
        <v>632</v>
      </c>
      <c r="D309" s="274">
        <v>39</v>
      </c>
      <c r="E309" s="274">
        <v>8</v>
      </c>
      <c r="F309" s="274">
        <v>11</v>
      </c>
      <c r="G309" s="260">
        <f>IF(AD6a!$R$72="",-999,AD6a!$R$72)</f>
        <v>-999</v>
      </c>
      <c r="H309" s="510"/>
      <c r="P309" s="215"/>
    </row>
    <row r="310" spans="1:17" x14ac:dyDescent="0.25">
      <c r="A310" s="478">
        <v>202324</v>
      </c>
      <c r="B310" s="260">
        <f t="shared" si="9"/>
        <v>0</v>
      </c>
      <c r="C310" s="260" t="s">
        <v>632</v>
      </c>
      <c r="D310" s="274">
        <v>39</v>
      </c>
      <c r="E310" s="274">
        <v>10</v>
      </c>
      <c r="F310" s="274">
        <v>11</v>
      </c>
      <c r="G310" s="260">
        <f>IF(AD6a!$R$79="",-999,AD6a!$R$79)</f>
        <v>0</v>
      </c>
      <c r="H310" s="510"/>
      <c r="P310" s="215"/>
    </row>
    <row r="311" spans="1:17" x14ac:dyDescent="0.25">
      <c r="A311" s="478">
        <v>202324</v>
      </c>
      <c r="B311" s="260">
        <f t="shared" si="9"/>
        <v>0</v>
      </c>
      <c r="C311" s="260" t="s">
        <v>632</v>
      </c>
      <c r="D311" s="274">
        <v>39</v>
      </c>
      <c r="E311" s="274">
        <v>1</v>
      </c>
      <c r="F311" s="274">
        <v>12</v>
      </c>
      <c r="G311" s="260">
        <f>IF(AD6a!S23="",-999,AD6a!S23)</f>
        <v>-999</v>
      </c>
      <c r="H311" s="510"/>
      <c r="I311" s="210" t="s">
        <v>34109</v>
      </c>
      <c r="P311" s="215"/>
    </row>
    <row r="312" spans="1:17" x14ac:dyDescent="0.25">
      <c r="A312" s="478">
        <v>202324</v>
      </c>
      <c r="B312" s="260">
        <f t="shared" si="9"/>
        <v>0</v>
      </c>
      <c r="C312" s="260" t="s">
        <v>632</v>
      </c>
      <c r="D312" s="274">
        <v>39</v>
      </c>
      <c r="E312" s="274">
        <v>2</v>
      </c>
      <c r="F312" s="274">
        <v>12</v>
      </c>
      <c r="G312" s="260">
        <f>IF(AD6a!S30="",-999,AD6a!S30)</f>
        <v>-999</v>
      </c>
      <c r="H312" s="510"/>
      <c r="I312" s="210" t="s">
        <v>34109</v>
      </c>
      <c r="P312" s="215"/>
    </row>
    <row r="313" spans="1:17" x14ac:dyDescent="0.25">
      <c r="A313" s="478">
        <v>202324</v>
      </c>
      <c r="B313" s="260">
        <f t="shared" si="9"/>
        <v>0</v>
      </c>
      <c r="C313" s="260" t="s">
        <v>632</v>
      </c>
      <c r="D313" s="274">
        <v>39</v>
      </c>
      <c r="E313" s="274">
        <v>3</v>
      </c>
      <c r="F313" s="274">
        <v>12</v>
      </c>
      <c r="G313" s="260">
        <f>IF(AD6a!S37="",-999,AD6a!S37)</f>
        <v>-999</v>
      </c>
      <c r="H313" s="510"/>
      <c r="I313" s="210" t="s">
        <v>34109</v>
      </c>
      <c r="P313" s="215"/>
    </row>
    <row r="314" spans="1:17" x14ac:dyDescent="0.25">
      <c r="A314" s="478">
        <v>202324</v>
      </c>
      <c r="B314" s="260">
        <f t="shared" si="9"/>
        <v>0</v>
      </c>
      <c r="C314" s="260" t="s">
        <v>632</v>
      </c>
      <c r="D314" s="274">
        <v>39</v>
      </c>
      <c r="E314" s="274">
        <v>4</v>
      </c>
      <c r="F314" s="274">
        <v>12</v>
      </c>
      <c r="G314" s="260">
        <f>IF(AD6a!S44="",-999,AD6a!S44)</f>
        <v>-999</v>
      </c>
      <c r="H314" s="510"/>
      <c r="I314" s="210" t="s">
        <v>34109</v>
      </c>
      <c r="P314" s="215"/>
    </row>
    <row r="315" spans="1:17" x14ac:dyDescent="0.25">
      <c r="A315" s="478">
        <v>202324</v>
      </c>
      <c r="B315" s="260">
        <f t="shared" si="9"/>
        <v>0</v>
      </c>
      <c r="C315" s="260" t="s">
        <v>632</v>
      </c>
      <c r="D315" s="274">
        <v>39</v>
      </c>
      <c r="E315" s="274">
        <v>5</v>
      </c>
      <c r="F315" s="274">
        <v>12</v>
      </c>
      <c r="G315" s="260">
        <f>IF(AD6a!S51="",-999,AD6a!S51)</f>
        <v>-999</v>
      </c>
      <c r="H315" s="510"/>
      <c r="I315" s="210" t="s">
        <v>34109</v>
      </c>
      <c r="P315" s="215"/>
    </row>
    <row r="316" spans="1:17" x14ac:dyDescent="0.25">
      <c r="A316" s="478">
        <v>202324</v>
      </c>
      <c r="B316" s="260">
        <f t="shared" si="9"/>
        <v>0</v>
      </c>
      <c r="C316" s="260" t="s">
        <v>632</v>
      </c>
      <c r="D316" s="274">
        <v>39</v>
      </c>
      <c r="E316" s="274">
        <v>6</v>
      </c>
      <c r="F316" s="274">
        <v>12</v>
      </c>
      <c r="G316" s="260">
        <f>IF(AD6a!S58="",-999,AD6a!S58)</f>
        <v>-999</v>
      </c>
      <c r="H316" s="510"/>
      <c r="I316" s="210" t="s">
        <v>34109</v>
      </c>
      <c r="P316" s="215"/>
    </row>
    <row r="317" spans="1:17" x14ac:dyDescent="0.25">
      <c r="A317" s="478">
        <v>202324</v>
      </c>
      <c r="B317" s="260">
        <f t="shared" si="9"/>
        <v>0</v>
      </c>
      <c r="C317" s="260" t="s">
        <v>632</v>
      </c>
      <c r="D317" s="274">
        <v>39</v>
      </c>
      <c r="E317" s="274">
        <v>7</v>
      </c>
      <c r="F317" s="274">
        <v>12</v>
      </c>
      <c r="G317" s="260">
        <f>IF(AD6a!S65="",-999,AD6a!S65)</f>
        <v>-999</v>
      </c>
      <c r="H317" s="510"/>
      <c r="I317" s="210" t="s">
        <v>34109</v>
      </c>
      <c r="P317" s="215"/>
    </row>
    <row r="318" spans="1:17" x14ac:dyDescent="0.25">
      <c r="A318" s="478">
        <v>202324</v>
      </c>
      <c r="B318" s="260">
        <f t="shared" si="9"/>
        <v>0</v>
      </c>
      <c r="C318" s="260" t="s">
        <v>632</v>
      </c>
      <c r="D318" s="274">
        <v>39</v>
      </c>
      <c r="E318" s="274">
        <v>8</v>
      </c>
      <c r="F318" s="274">
        <v>12</v>
      </c>
      <c r="G318" s="260">
        <f>IF(AD6a!S72="",-999,AD6a!S72)</f>
        <v>-999</v>
      </c>
      <c r="H318" s="510"/>
      <c r="I318" s="210" t="s">
        <v>34109</v>
      </c>
      <c r="P318" s="215"/>
    </row>
    <row r="319" spans="1:17" x14ac:dyDescent="0.25">
      <c r="A319" s="479">
        <v>202324</v>
      </c>
      <c r="B319" s="406">
        <f t="shared" si="9"/>
        <v>0</v>
      </c>
      <c r="C319" s="406" t="s">
        <v>632</v>
      </c>
      <c r="D319" s="407">
        <v>39</v>
      </c>
      <c r="E319" s="407">
        <v>10</v>
      </c>
      <c r="F319" s="407">
        <v>12</v>
      </c>
      <c r="G319" s="447">
        <f>IF(AD6a!S79="",-999,AD6a!S79)</f>
        <v>0</v>
      </c>
      <c r="H319" s="511"/>
      <c r="I319" s="210" t="s">
        <v>34109</v>
      </c>
      <c r="P319" s="215"/>
    </row>
    <row r="320" spans="1:17" ht="12.75" hidden="1" customHeight="1" x14ac:dyDescent="0.25">
      <c r="A320" s="478">
        <v>202324</v>
      </c>
      <c r="B320" s="260">
        <f>B319</f>
        <v>0</v>
      </c>
      <c r="C320" s="260" t="s">
        <v>632</v>
      </c>
      <c r="D320" s="274">
        <v>40</v>
      </c>
      <c r="E320" s="274">
        <v>1</v>
      </c>
      <c r="F320" s="274">
        <v>1</v>
      </c>
      <c r="G320" s="260">
        <f>IF(AD6b!$H$28="",-999,AD6b!$H$28)</f>
        <v>-999</v>
      </c>
      <c r="H320" s="509" t="s">
        <v>18874</v>
      </c>
      <c r="P320" s="227"/>
      <c r="Q320" s="227"/>
    </row>
    <row r="321" spans="1:18" hidden="1" x14ac:dyDescent="0.25">
      <c r="A321" s="478">
        <v>202324</v>
      </c>
      <c r="B321" s="260">
        <f t="shared" si="9"/>
        <v>0</v>
      </c>
      <c r="C321" s="260" t="s">
        <v>632</v>
      </c>
      <c r="D321" s="274">
        <v>40</v>
      </c>
      <c r="E321" s="274">
        <v>2</v>
      </c>
      <c r="F321" s="274">
        <v>1</v>
      </c>
      <c r="G321" s="260">
        <f>IF(AD6b!$H$35="",-999,AD6b!$H$35)</f>
        <v>-999</v>
      </c>
      <c r="H321" s="510"/>
      <c r="P321" s="227"/>
      <c r="Q321" s="227"/>
    </row>
    <row r="322" spans="1:18" hidden="1" x14ac:dyDescent="0.25">
      <c r="A322" s="478">
        <v>202324</v>
      </c>
      <c r="B322" s="260">
        <f t="shared" si="9"/>
        <v>0</v>
      </c>
      <c r="C322" s="260" t="s">
        <v>632</v>
      </c>
      <c r="D322" s="274">
        <v>40</v>
      </c>
      <c r="E322" s="274">
        <v>3</v>
      </c>
      <c r="F322" s="274">
        <v>1</v>
      </c>
      <c r="G322" s="260">
        <f>IF(AD6b!$H$42="",-999,AD6b!$H$42)</f>
        <v>-999</v>
      </c>
      <c r="H322" s="510"/>
      <c r="P322" s="227"/>
      <c r="Q322" s="227"/>
    </row>
    <row r="323" spans="1:18" hidden="1" x14ac:dyDescent="0.25">
      <c r="A323" s="478">
        <v>202324</v>
      </c>
      <c r="B323" s="260">
        <f t="shared" si="9"/>
        <v>0</v>
      </c>
      <c r="C323" s="260" t="s">
        <v>632</v>
      </c>
      <c r="D323" s="274">
        <v>40</v>
      </c>
      <c r="E323" s="274">
        <v>4</v>
      </c>
      <c r="F323" s="274">
        <v>1</v>
      </c>
      <c r="G323" s="260">
        <f>IF(AD6b!$H$49="",-999,AD6b!$H$49)</f>
        <v>-999</v>
      </c>
      <c r="H323" s="510"/>
      <c r="P323" s="227"/>
      <c r="Q323" s="227"/>
      <c r="R323" s="215"/>
    </row>
    <row r="324" spans="1:18" hidden="1" x14ac:dyDescent="0.25">
      <c r="A324" s="478">
        <v>202324</v>
      </c>
      <c r="B324" s="260">
        <f t="shared" si="9"/>
        <v>0</v>
      </c>
      <c r="C324" s="260" t="s">
        <v>632</v>
      </c>
      <c r="D324" s="274">
        <v>40</v>
      </c>
      <c r="E324" s="274">
        <v>5</v>
      </c>
      <c r="F324" s="274">
        <v>1</v>
      </c>
      <c r="G324" s="260">
        <f>IF(AD6b!$H$56="",-999,AD6b!$H$56)</f>
        <v>-999</v>
      </c>
      <c r="H324" s="510"/>
      <c r="P324" s="227"/>
      <c r="Q324" s="227"/>
    </row>
    <row r="325" spans="1:18" hidden="1" x14ac:dyDescent="0.25">
      <c r="A325" s="478">
        <v>202324</v>
      </c>
      <c r="B325" s="260">
        <f t="shared" si="9"/>
        <v>0</v>
      </c>
      <c r="C325" s="260" t="s">
        <v>632</v>
      </c>
      <c r="D325" s="274">
        <v>40</v>
      </c>
      <c r="E325" s="274">
        <v>6</v>
      </c>
      <c r="F325" s="274">
        <v>1</v>
      </c>
      <c r="G325" s="260">
        <f>IF(AD6b!$H$63="",-999,AD6b!$H$63)</f>
        <v>-999</v>
      </c>
      <c r="H325" s="510"/>
      <c r="P325" s="227"/>
      <c r="Q325" s="227"/>
    </row>
    <row r="326" spans="1:18" hidden="1" x14ac:dyDescent="0.25">
      <c r="A326" s="478">
        <v>202324</v>
      </c>
      <c r="B326" s="260">
        <f t="shared" si="9"/>
        <v>0</v>
      </c>
      <c r="C326" s="260" t="s">
        <v>632</v>
      </c>
      <c r="D326" s="274">
        <v>40</v>
      </c>
      <c r="E326" s="274">
        <v>7</v>
      </c>
      <c r="F326" s="274">
        <v>1</v>
      </c>
      <c r="G326" s="260">
        <f>IF(AD6b!$H$70="",-999,AD6b!$H$70)</f>
        <v>-999</v>
      </c>
      <c r="H326" s="510"/>
      <c r="P326" s="227"/>
      <c r="Q326" s="227"/>
    </row>
    <row r="327" spans="1:18" hidden="1" x14ac:dyDescent="0.25">
      <c r="A327" s="478">
        <v>202324</v>
      </c>
      <c r="B327" s="260">
        <f t="shared" si="9"/>
        <v>0</v>
      </c>
      <c r="C327" s="260" t="s">
        <v>632</v>
      </c>
      <c r="D327" s="274">
        <v>40</v>
      </c>
      <c r="E327" s="274">
        <v>8</v>
      </c>
      <c r="F327" s="274">
        <v>1</v>
      </c>
      <c r="G327" s="260">
        <f>IF(AD6b!$H$77="",-999,AD6b!$H$77)</f>
        <v>-999</v>
      </c>
      <c r="H327" s="510"/>
      <c r="P327" s="227"/>
      <c r="Q327" s="227"/>
    </row>
    <row r="328" spans="1:18" hidden="1" x14ac:dyDescent="0.25">
      <c r="A328" s="478">
        <v>202324</v>
      </c>
      <c r="B328" s="260">
        <f t="shared" si="9"/>
        <v>0</v>
      </c>
      <c r="C328" s="260" t="s">
        <v>632</v>
      </c>
      <c r="D328" s="274">
        <v>40</v>
      </c>
      <c r="E328" s="274">
        <v>9</v>
      </c>
      <c r="F328" s="274">
        <v>1</v>
      </c>
      <c r="G328" s="260">
        <f>IF(AD6b!$H$84="",-999,AD6b!$H$84)</f>
        <v>-999</v>
      </c>
      <c r="H328" s="510"/>
      <c r="P328" s="227"/>
      <c r="Q328" s="227"/>
    </row>
    <row r="329" spans="1:18" hidden="1" x14ac:dyDescent="0.25">
      <c r="A329" s="478">
        <v>202324</v>
      </c>
      <c r="B329" s="260">
        <f t="shared" si="9"/>
        <v>0</v>
      </c>
      <c r="C329" s="260" t="s">
        <v>632</v>
      </c>
      <c r="D329" s="274">
        <v>40</v>
      </c>
      <c r="E329" s="274">
        <v>1</v>
      </c>
      <c r="F329" s="274">
        <v>2</v>
      </c>
      <c r="G329" s="260">
        <f>IF(AD6b!$I$28="",-999,AD6b!$I$28)</f>
        <v>-999</v>
      </c>
      <c r="H329" s="510"/>
      <c r="P329" s="215"/>
    </row>
    <row r="330" spans="1:18" hidden="1" x14ac:dyDescent="0.25">
      <c r="A330" s="478">
        <v>202324</v>
      </c>
      <c r="B330" s="260">
        <f t="shared" si="9"/>
        <v>0</v>
      </c>
      <c r="C330" s="260" t="s">
        <v>632</v>
      </c>
      <c r="D330" s="274">
        <v>40</v>
      </c>
      <c r="E330" s="274">
        <v>2</v>
      </c>
      <c r="F330" s="274">
        <v>2</v>
      </c>
      <c r="G330" s="260">
        <f>IF(AD6b!$I$35="",-999,AD6b!$I$35)</f>
        <v>-999</v>
      </c>
      <c r="H330" s="510"/>
      <c r="P330" s="215"/>
    </row>
    <row r="331" spans="1:18" hidden="1" x14ac:dyDescent="0.25">
      <c r="A331" s="478">
        <v>202324</v>
      </c>
      <c r="B331" s="260">
        <f t="shared" si="9"/>
        <v>0</v>
      </c>
      <c r="C331" s="260" t="s">
        <v>632</v>
      </c>
      <c r="D331" s="274">
        <v>40</v>
      </c>
      <c r="E331" s="274">
        <v>3</v>
      </c>
      <c r="F331" s="274">
        <v>2</v>
      </c>
      <c r="G331" s="260">
        <f>IF(AD6b!$I$42="",-999,AD6b!$I$42)</f>
        <v>-999</v>
      </c>
      <c r="H331" s="510"/>
      <c r="P331" s="215"/>
    </row>
    <row r="332" spans="1:18" hidden="1" x14ac:dyDescent="0.25">
      <c r="A332" s="478">
        <v>202324</v>
      </c>
      <c r="B332" s="260">
        <f t="shared" si="9"/>
        <v>0</v>
      </c>
      <c r="C332" s="260" t="s">
        <v>632</v>
      </c>
      <c r="D332" s="274">
        <v>40</v>
      </c>
      <c r="E332" s="274">
        <v>4</v>
      </c>
      <c r="F332" s="274">
        <v>2</v>
      </c>
      <c r="G332" s="260">
        <f>IF(AD6b!$I$49="",-999,AD6b!$I$49)</f>
        <v>-999</v>
      </c>
      <c r="H332" s="510"/>
      <c r="P332" s="215"/>
    </row>
    <row r="333" spans="1:18" hidden="1" x14ac:dyDescent="0.25">
      <c r="A333" s="478">
        <v>202324</v>
      </c>
      <c r="B333" s="260">
        <f t="shared" si="9"/>
        <v>0</v>
      </c>
      <c r="C333" s="260" t="s">
        <v>632</v>
      </c>
      <c r="D333" s="274">
        <v>40</v>
      </c>
      <c r="E333" s="274">
        <v>5</v>
      </c>
      <c r="F333" s="274">
        <v>2</v>
      </c>
      <c r="G333" s="260">
        <f>IF(AD6b!$I$56="",-999,AD6b!$I$56)</f>
        <v>-999</v>
      </c>
      <c r="H333" s="510"/>
      <c r="P333" s="215"/>
    </row>
    <row r="334" spans="1:18" hidden="1" x14ac:dyDescent="0.25">
      <c r="A334" s="478">
        <v>202324</v>
      </c>
      <c r="B334" s="260">
        <f t="shared" si="9"/>
        <v>0</v>
      </c>
      <c r="C334" s="260" t="s">
        <v>632</v>
      </c>
      <c r="D334" s="274">
        <v>40</v>
      </c>
      <c r="E334" s="274">
        <v>6</v>
      </c>
      <c r="F334" s="274">
        <v>2</v>
      </c>
      <c r="G334" s="260">
        <f>IF(AD6b!$I$63="",-999,AD6b!$I$63)</f>
        <v>-999</v>
      </c>
      <c r="H334" s="510"/>
      <c r="P334" s="215"/>
    </row>
    <row r="335" spans="1:18" hidden="1" x14ac:dyDescent="0.25">
      <c r="A335" s="478">
        <v>202324</v>
      </c>
      <c r="B335" s="260">
        <f t="shared" si="9"/>
        <v>0</v>
      </c>
      <c r="C335" s="260" t="s">
        <v>632</v>
      </c>
      <c r="D335" s="274">
        <v>40</v>
      </c>
      <c r="E335" s="274">
        <v>7</v>
      </c>
      <c r="F335" s="274">
        <v>2</v>
      </c>
      <c r="G335" s="260">
        <f>IF(AD6b!$I$70="",-999,AD6b!$I$70)</f>
        <v>-999</v>
      </c>
      <c r="H335" s="510"/>
      <c r="P335" s="215"/>
    </row>
    <row r="336" spans="1:18" hidden="1" x14ac:dyDescent="0.25">
      <c r="A336" s="478">
        <v>202324</v>
      </c>
      <c r="B336" s="260">
        <f t="shared" si="9"/>
        <v>0</v>
      </c>
      <c r="C336" s="260" t="s">
        <v>632</v>
      </c>
      <c r="D336" s="274">
        <v>40</v>
      </c>
      <c r="E336" s="274">
        <v>8</v>
      </c>
      <c r="F336" s="274">
        <v>2</v>
      </c>
      <c r="G336" s="260">
        <f>IF(AD6b!$I$77="",-999,AD6b!$I$77)</f>
        <v>-999</v>
      </c>
      <c r="H336" s="510"/>
      <c r="P336" s="215"/>
    </row>
    <row r="337" spans="1:16" hidden="1" x14ac:dyDescent="0.25">
      <c r="A337" s="478">
        <v>202324</v>
      </c>
      <c r="B337" s="260">
        <f t="shared" si="9"/>
        <v>0</v>
      </c>
      <c r="C337" s="260" t="s">
        <v>632</v>
      </c>
      <c r="D337" s="274">
        <v>40</v>
      </c>
      <c r="E337" s="274">
        <v>9</v>
      </c>
      <c r="F337" s="274">
        <v>2</v>
      </c>
      <c r="G337" s="260">
        <f>IF(AD6b!$I$84="",-999,AD6b!$I$84)</f>
        <v>-999</v>
      </c>
      <c r="H337" s="510"/>
      <c r="P337" s="215"/>
    </row>
    <row r="338" spans="1:16" hidden="1" x14ac:dyDescent="0.25">
      <c r="A338" s="478">
        <v>202324</v>
      </c>
      <c r="B338" s="260">
        <f t="shared" si="9"/>
        <v>0</v>
      </c>
      <c r="C338" s="260" t="s">
        <v>632</v>
      </c>
      <c r="D338" s="274">
        <v>40</v>
      </c>
      <c r="E338" s="274">
        <v>1</v>
      </c>
      <c r="F338" s="274">
        <v>3</v>
      </c>
      <c r="G338" s="260">
        <f>IF(AD6b!$J$28="",-999,AD6b!$J$28)</f>
        <v>-999</v>
      </c>
      <c r="H338" s="510"/>
      <c r="P338" s="215"/>
    </row>
    <row r="339" spans="1:16" hidden="1" x14ac:dyDescent="0.25">
      <c r="A339" s="478">
        <v>202324</v>
      </c>
      <c r="B339" s="260">
        <f t="shared" si="9"/>
        <v>0</v>
      </c>
      <c r="C339" s="260" t="s">
        <v>632</v>
      </c>
      <c r="D339" s="274">
        <v>40</v>
      </c>
      <c r="E339" s="274">
        <v>2</v>
      </c>
      <c r="F339" s="274">
        <v>3</v>
      </c>
      <c r="G339" s="260">
        <f>IF(AD6b!$J$35="",-999,AD6b!$J$35)</f>
        <v>-999</v>
      </c>
      <c r="H339" s="510"/>
      <c r="P339" s="215"/>
    </row>
    <row r="340" spans="1:16" hidden="1" x14ac:dyDescent="0.25">
      <c r="A340" s="478">
        <v>202324</v>
      </c>
      <c r="B340" s="260">
        <f t="shared" si="9"/>
        <v>0</v>
      </c>
      <c r="C340" s="260" t="s">
        <v>632</v>
      </c>
      <c r="D340" s="274">
        <v>40</v>
      </c>
      <c r="E340" s="274">
        <v>3</v>
      </c>
      <c r="F340" s="274">
        <v>3</v>
      </c>
      <c r="G340" s="260">
        <f>IF(AD6b!$J$42="",-999,AD6b!$J$42)</f>
        <v>-999</v>
      </c>
      <c r="H340" s="510"/>
      <c r="P340" s="215"/>
    </row>
    <row r="341" spans="1:16" hidden="1" x14ac:dyDescent="0.25">
      <c r="A341" s="478">
        <v>202324</v>
      </c>
      <c r="B341" s="260">
        <f t="shared" si="9"/>
        <v>0</v>
      </c>
      <c r="C341" s="260" t="s">
        <v>632</v>
      </c>
      <c r="D341" s="274">
        <v>40</v>
      </c>
      <c r="E341" s="274">
        <v>4</v>
      </c>
      <c r="F341" s="274">
        <v>3</v>
      </c>
      <c r="G341" s="260">
        <f>IF(AD6b!$J$49="",-999,AD6b!$J$49)</f>
        <v>-999</v>
      </c>
      <c r="H341" s="510"/>
      <c r="P341" s="215"/>
    </row>
    <row r="342" spans="1:16" hidden="1" x14ac:dyDescent="0.25">
      <c r="A342" s="478">
        <v>202324</v>
      </c>
      <c r="B342" s="260">
        <f t="shared" ref="B342:B405" si="10">B341</f>
        <v>0</v>
      </c>
      <c r="C342" s="260" t="s">
        <v>632</v>
      </c>
      <c r="D342" s="274">
        <v>40</v>
      </c>
      <c r="E342" s="274">
        <v>5</v>
      </c>
      <c r="F342" s="274">
        <v>3</v>
      </c>
      <c r="G342" s="260">
        <f>IF(AD6b!$J$56="",-999,AD6b!$J$56)</f>
        <v>-999</v>
      </c>
      <c r="H342" s="510"/>
      <c r="P342" s="215"/>
    </row>
    <row r="343" spans="1:16" hidden="1" x14ac:dyDescent="0.25">
      <c r="A343" s="478">
        <v>202324</v>
      </c>
      <c r="B343" s="260">
        <f t="shared" si="10"/>
        <v>0</v>
      </c>
      <c r="C343" s="260" t="s">
        <v>632</v>
      </c>
      <c r="D343" s="274">
        <v>40</v>
      </c>
      <c r="E343" s="274">
        <v>6</v>
      </c>
      <c r="F343" s="274">
        <v>3</v>
      </c>
      <c r="G343" s="260">
        <f>IF(AD6b!$J$63="",-999,AD6b!$J$63)</f>
        <v>-999</v>
      </c>
      <c r="H343" s="510"/>
      <c r="P343" s="215"/>
    </row>
    <row r="344" spans="1:16" hidden="1" x14ac:dyDescent="0.25">
      <c r="A344" s="478">
        <v>202324</v>
      </c>
      <c r="B344" s="260">
        <f t="shared" si="10"/>
        <v>0</v>
      </c>
      <c r="C344" s="260" t="s">
        <v>632</v>
      </c>
      <c r="D344" s="274">
        <v>40</v>
      </c>
      <c r="E344" s="274">
        <v>7</v>
      </c>
      <c r="F344" s="274">
        <v>3</v>
      </c>
      <c r="G344" s="260">
        <f>IF(AD6b!$J$70="",-999,AD6b!$J$70)</f>
        <v>-999</v>
      </c>
      <c r="H344" s="510"/>
      <c r="P344" s="215"/>
    </row>
    <row r="345" spans="1:16" hidden="1" x14ac:dyDescent="0.25">
      <c r="A345" s="478">
        <v>202324</v>
      </c>
      <c r="B345" s="260">
        <f t="shared" si="10"/>
        <v>0</v>
      </c>
      <c r="C345" s="260" t="s">
        <v>632</v>
      </c>
      <c r="D345" s="274">
        <v>40</v>
      </c>
      <c r="E345" s="274">
        <v>8</v>
      </c>
      <c r="F345" s="274">
        <v>3</v>
      </c>
      <c r="G345" s="260">
        <f>IF(AD6b!$J$77="",-999,AD6b!$J$77)</f>
        <v>-999</v>
      </c>
      <c r="H345" s="510"/>
      <c r="P345" s="215"/>
    </row>
    <row r="346" spans="1:16" hidden="1" x14ac:dyDescent="0.25">
      <c r="A346" s="478">
        <v>202324</v>
      </c>
      <c r="B346" s="260">
        <f t="shared" si="10"/>
        <v>0</v>
      </c>
      <c r="C346" s="260" t="s">
        <v>632</v>
      </c>
      <c r="D346" s="274">
        <v>40</v>
      </c>
      <c r="E346" s="274">
        <v>9</v>
      </c>
      <c r="F346" s="274">
        <v>3</v>
      </c>
      <c r="G346" s="260">
        <f>IF(AD6b!$J$84="",-999,AD6b!$J$84)</f>
        <v>-999</v>
      </c>
      <c r="H346" s="510"/>
      <c r="P346" s="215"/>
    </row>
    <row r="347" spans="1:16" hidden="1" x14ac:dyDescent="0.25">
      <c r="A347" s="478">
        <v>202324</v>
      </c>
      <c r="B347" s="260">
        <f t="shared" si="10"/>
        <v>0</v>
      </c>
      <c r="C347" s="260" t="s">
        <v>632</v>
      </c>
      <c r="D347" s="274">
        <v>40</v>
      </c>
      <c r="E347" s="274">
        <v>1</v>
      </c>
      <c r="F347" s="274">
        <v>4</v>
      </c>
      <c r="G347" s="260">
        <f>IF(AD6b!$K$28="",-999,AD6b!$K$28)</f>
        <v>-999</v>
      </c>
      <c r="H347" s="510"/>
      <c r="P347" s="215"/>
    </row>
    <row r="348" spans="1:16" hidden="1" x14ac:dyDescent="0.25">
      <c r="A348" s="478">
        <v>202324</v>
      </c>
      <c r="B348" s="260">
        <f t="shared" si="10"/>
        <v>0</v>
      </c>
      <c r="C348" s="260" t="s">
        <v>632</v>
      </c>
      <c r="D348" s="274">
        <v>40</v>
      </c>
      <c r="E348" s="274">
        <v>2</v>
      </c>
      <c r="F348" s="274">
        <v>4</v>
      </c>
      <c r="G348" s="260">
        <f>IF(AD6b!$K$35="",-999,AD6b!$K$35)</f>
        <v>-999</v>
      </c>
      <c r="H348" s="510"/>
      <c r="P348" s="215"/>
    </row>
    <row r="349" spans="1:16" hidden="1" x14ac:dyDescent="0.25">
      <c r="A349" s="478">
        <v>202324</v>
      </c>
      <c r="B349" s="260">
        <f t="shared" si="10"/>
        <v>0</v>
      </c>
      <c r="C349" s="260" t="s">
        <v>632</v>
      </c>
      <c r="D349" s="274">
        <v>40</v>
      </c>
      <c r="E349" s="274">
        <v>3</v>
      </c>
      <c r="F349" s="274">
        <v>4</v>
      </c>
      <c r="G349" s="260">
        <f>IF(AD6b!$K$42="",-999,AD6b!$K$42)</f>
        <v>-999</v>
      </c>
      <c r="H349" s="510"/>
      <c r="P349" s="215"/>
    </row>
    <row r="350" spans="1:16" hidden="1" x14ac:dyDescent="0.25">
      <c r="A350" s="478">
        <v>202324</v>
      </c>
      <c r="B350" s="260">
        <f t="shared" si="10"/>
        <v>0</v>
      </c>
      <c r="C350" s="260" t="s">
        <v>632</v>
      </c>
      <c r="D350" s="274">
        <v>40</v>
      </c>
      <c r="E350" s="274">
        <v>4</v>
      </c>
      <c r="F350" s="274">
        <v>4</v>
      </c>
      <c r="G350" s="260">
        <f>IF(AD6b!$K$49="",-999,AD6b!$K$49)</f>
        <v>-999</v>
      </c>
      <c r="H350" s="510"/>
      <c r="P350" s="215"/>
    </row>
    <row r="351" spans="1:16" hidden="1" x14ac:dyDescent="0.25">
      <c r="A351" s="478">
        <v>202324</v>
      </c>
      <c r="B351" s="260">
        <f t="shared" si="10"/>
        <v>0</v>
      </c>
      <c r="C351" s="260" t="s">
        <v>632</v>
      </c>
      <c r="D351" s="274">
        <v>40</v>
      </c>
      <c r="E351" s="274">
        <v>5</v>
      </c>
      <c r="F351" s="274">
        <v>4</v>
      </c>
      <c r="G351" s="260">
        <f>IF(AD6b!$K$56="",-999,AD6b!$K$56)</f>
        <v>-999</v>
      </c>
      <c r="H351" s="510"/>
      <c r="P351" s="215"/>
    </row>
    <row r="352" spans="1:16" hidden="1" x14ac:dyDescent="0.25">
      <c r="A352" s="478">
        <v>202324</v>
      </c>
      <c r="B352" s="260">
        <f t="shared" si="10"/>
        <v>0</v>
      </c>
      <c r="C352" s="260" t="s">
        <v>632</v>
      </c>
      <c r="D352" s="274">
        <v>40</v>
      </c>
      <c r="E352" s="274">
        <v>6</v>
      </c>
      <c r="F352" s="274">
        <v>4</v>
      </c>
      <c r="G352" s="260">
        <f>IF(AD6b!$K$63="",-999,AD6b!$K$63)</f>
        <v>-999</v>
      </c>
      <c r="H352" s="510"/>
      <c r="P352" s="215"/>
    </row>
    <row r="353" spans="1:16" hidden="1" x14ac:dyDescent="0.25">
      <c r="A353" s="478">
        <v>202324</v>
      </c>
      <c r="B353" s="260">
        <f t="shared" si="10"/>
        <v>0</v>
      </c>
      <c r="C353" s="260" t="s">
        <v>632</v>
      </c>
      <c r="D353" s="274">
        <v>40</v>
      </c>
      <c r="E353" s="274">
        <v>7</v>
      </c>
      <c r="F353" s="274">
        <v>4</v>
      </c>
      <c r="G353" s="260">
        <f>IF(AD6b!$K$70="",-999,AD6b!$K$70)</f>
        <v>-999</v>
      </c>
      <c r="H353" s="510"/>
      <c r="P353" s="215"/>
    </row>
    <row r="354" spans="1:16" hidden="1" x14ac:dyDescent="0.25">
      <c r="A354" s="478">
        <v>202324</v>
      </c>
      <c r="B354" s="260">
        <f t="shared" si="10"/>
        <v>0</v>
      </c>
      <c r="C354" s="260" t="s">
        <v>632</v>
      </c>
      <c r="D354" s="274">
        <v>40</v>
      </c>
      <c r="E354" s="274">
        <v>8</v>
      </c>
      <c r="F354" s="274">
        <v>4</v>
      </c>
      <c r="G354" s="260">
        <f>IF(AD6b!$K$77="",-999,AD6b!$K$77)</f>
        <v>-999</v>
      </c>
      <c r="H354" s="510"/>
      <c r="P354" s="215"/>
    </row>
    <row r="355" spans="1:16" hidden="1" x14ac:dyDescent="0.25">
      <c r="A355" s="478">
        <v>202324</v>
      </c>
      <c r="B355" s="260">
        <f t="shared" si="10"/>
        <v>0</v>
      </c>
      <c r="C355" s="260" t="s">
        <v>632</v>
      </c>
      <c r="D355" s="274">
        <v>40</v>
      </c>
      <c r="E355" s="274">
        <v>9</v>
      </c>
      <c r="F355" s="274">
        <v>4</v>
      </c>
      <c r="G355" s="260">
        <f>IF(AD6b!$K$84="",-999,AD6b!$K$84)</f>
        <v>-999</v>
      </c>
      <c r="H355" s="510"/>
      <c r="P355" s="215"/>
    </row>
    <row r="356" spans="1:16" hidden="1" x14ac:dyDescent="0.25">
      <c r="A356" s="478">
        <v>202324</v>
      </c>
      <c r="B356" s="260">
        <f t="shared" si="10"/>
        <v>0</v>
      </c>
      <c r="C356" s="260" t="s">
        <v>632</v>
      </c>
      <c r="D356" s="274">
        <v>40</v>
      </c>
      <c r="E356" s="274">
        <v>1</v>
      </c>
      <c r="F356" s="274">
        <v>5</v>
      </c>
      <c r="G356" s="260">
        <f>IF(AD6b!$L$28="",-999,AD6b!$L$28)</f>
        <v>-999</v>
      </c>
      <c r="H356" s="510"/>
      <c r="P356" s="215"/>
    </row>
    <row r="357" spans="1:16" hidden="1" x14ac:dyDescent="0.25">
      <c r="A357" s="478">
        <v>202324</v>
      </c>
      <c r="B357" s="260">
        <f t="shared" si="10"/>
        <v>0</v>
      </c>
      <c r="C357" s="260" t="s">
        <v>632</v>
      </c>
      <c r="D357" s="274">
        <v>40</v>
      </c>
      <c r="E357" s="274">
        <v>2</v>
      </c>
      <c r="F357" s="274">
        <v>5</v>
      </c>
      <c r="G357" s="260">
        <f>IF(AD6b!$L$35="",-999,AD6b!$L$35)</f>
        <v>-999</v>
      </c>
      <c r="H357" s="510"/>
      <c r="P357" s="215"/>
    </row>
    <row r="358" spans="1:16" hidden="1" x14ac:dyDescent="0.25">
      <c r="A358" s="478">
        <v>202324</v>
      </c>
      <c r="B358" s="260">
        <f t="shared" si="10"/>
        <v>0</v>
      </c>
      <c r="C358" s="260" t="s">
        <v>632</v>
      </c>
      <c r="D358" s="274">
        <v>40</v>
      </c>
      <c r="E358" s="274">
        <v>3</v>
      </c>
      <c r="F358" s="274">
        <v>5</v>
      </c>
      <c r="G358" s="260">
        <f>IF(AD6b!$L$42="",-999,AD6b!$L$42)</f>
        <v>-999</v>
      </c>
      <c r="H358" s="510"/>
      <c r="P358" s="215"/>
    </row>
    <row r="359" spans="1:16" hidden="1" x14ac:dyDescent="0.25">
      <c r="A359" s="478">
        <v>202324</v>
      </c>
      <c r="B359" s="260">
        <f t="shared" si="10"/>
        <v>0</v>
      </c>
      <c r="C359" s="260" t="s">
        <v>632</v>
      </c>
      <c r="D359" s="274">
        <v>40</v>
      </c>
      <c r="E359" s="274">
        <v>4</v>
      </c>
      <c r="F359" s="274">
        <v>5</v>
      </c>
      <c r="G359" s="260">
        <f>IF(AD6b!$L$49="",-999,AD6b!$L$49)</f>
        <v>-999</v>
      </c>
      <c r="H359" s="510"/>
      <c r="P359" s="215"/>
    </row>
    <row r="360" spans="1:16" hidden="1" x14ac:dyDescent="0.25">
      <c r="A360" s="478">
        <v>202324</v>
      </c>
      <c r="B360" s="260">
        <f t="shared" si="10"/>
        <v>0</v>
      </c>
      <c r="C360" s="260" t="s">
        <v>632</v>
      </c>
      <c r="D360" s="274">
        <v>40</v>
      </c>
      <c r="E360" s="274">
        <v>5</v>
      </c>
      <c r="F360" s="274">
        <v>5</v>
      </c>
      <c r="G360" s="260">
        <f>IF(AD6b!$L$56="",-999,AD6b!$L$56)</f>
        <v>-999</v>
      </c>
      <c r="H360" s="510"/>
      <c r="P360" s="215"/>
    </row>
    <row r="361" spans="1:16" hidden="1" x14ac:dyDescent="0.25">
      <c r="A361" s="478">
        <v>202324</v>
      </c>
      <c r="B361" s="260">
        <f t="shared" si="10"/>
        <v>0</v>
      </c>
      <c r="C361" s="260" t="s">
        <v>632</v>
      </c>
      <c r="D361" s="274">
        <v>40</v>
      </c>
      <c r="E361" s="274">
        <v>6</v>
      </c>
      <c r="F361" s="274">
        <v>5</v>
      </c>
      <c r="G361" s="260">
        <f>IF(AD6b!$L$63="",-999,AD6b!$L$63)</f>
        <v>-999</v>
      </c>
      <c r="H361" s="510"/>
      <c r="P361" s="215"/>
    </row>
    <row r="362" spans="1:16" hidden="1" x14ac:dyDescent="0.25">
      <c r="A362" s="478">
        <v>202324</v>
      </c>
      <c r="B362" s="260">
        <f t="shared" si="10"/>
        <v>0</v>
      </c>
      <c r="C362" s="260" t="s">
        <v>632</v>
      </c>
      <c r="D362" s="274">
        <v>40</v>
      </c>
      <c r="E362" s="274">
        <v>7</v>
      </c>
      <c r="F362" s="274">
        <v>5</v>
      </c>
      <c r="G362" s="260">
        <f>IF(AD6b!$L$70="",-999,AD6b!$L$70)</f>
        <v>-999</v>
      </c>
      <c r="H362" s="510"/>
      <c r="P362" s="215"/>
    </row>
    <row r="363" spans="1:16" hidden="1" x14ac:dyDescent="0.25">
      <c r="A363" s="478">
        <v>202324</v>
      </c>
      <c r="B363" s="260">
        <f t="shared" si="10"/>
        <v>0</v>
      </c>
      <c r="C363" s="260" t="s">
        <v>632</v>
      </c>
      <c r="D363" s="274">
        <v>40</v>
      </c>
      <c r="E363" s="274">
        <v>8</v>
      </c>
      <c r="F363" s="274">
        <v>5</v>
      </c>
      <c r="G363" s="260">
        <f>IF(AD6b!$L$77="",-999,AD6b!$L$77)</f>
        <v>-999</v>
      </c>
      <c r="H363" s="510"/>
      <c r="P363" s="215"/>
    </row>
    <row r="364" spans="1:16" hidden="1" x14ac:dyDescent="0.25">
      <c r="A364" s="478">
        <v>202324</v>
      </c>
      <c r="B364" s="260">
        <f t="shared" si="10"/>
        <v>0</v>
      </c>
      <c r="C364" s="260" t="s">
        <v>632</v>
      </c>
      <c r="D364" s="274">
        <v>40</v>
      </c>
      <c r="E364" s="274">
        <v>9</v>
      </c>
      <c r="F364" s="274">
        <v>5</v>
      </c>
      <c r="G364" s="260">
        <f>IF(AD6b!$L$84="",-999,AD6b!$L$84)</f>
        <v>-999</v>
      </c>
      <c r="H364" s="510"/>
      <c r="P364" s="215"/>
    </row>
    <row r="365" spans="1:16" hidden="1" x14ac:dyDescent="0.25">
      <c r="A365" s="478">
        <v>202324</v>
      </c>
      <c r="B365" s="260">
        <f t="shared" si="10"/>
        <v>0</v>
      </c>
      <c r="C365" s="260" t="s">
        <v>632</v>
      </c>
      <c r="D365" s="274">
        <v>40</v>
      </c>
      <c r="E365" s="274">
        <v>1</v>
      </c>
      <c r="F365" s="274">
        <v>6</v>
      </c>
      <c r="G365" s="260">
        <f>IF(AD6b!$M$28="",-999,AD6b!$M$28)</f>
        <v>-999</v>
      </c>
      <c r="H365" s="510"/>
      <c r="P365" s="215"/>
    </row>
    <row r="366" spans="1:16" hidden="1" x14ac:dyDescent="0.25">
      <c r="A366" s="478">
        <v>202324</v>
      </c>
      <c r="B366" s="260">
        <f t="shared" si="10"/>
        <v>0</v>
      </c>
      <c r="C366" s="260" t="s">
        <v>632</v>
      </c>
      <c r="D366" s="274">
        <v>40</v>
      </c>
      <c r="E366" s="274">
        <v>2</v>
      </c>
      <c r="F366" s="274">
        <v>6</v>
      </c>
      <c r="G366" s="260">
        <f>IF(AD6b!$M$35="",-999,AD6b!$M$35)</f>
        <v>-999</v>
      </c>
      <c r="H366" s="510"/>
      <c r="P366" s="215"/>
    </row>
    <row r="367" spans="1:16" hidden="1" x14ac:dyDescent="0.25">
      <c r="A367" s="478">
        <v>202324</v>
      </c>
      <c r="B367" s="260">
        <f t="shared" si="10"/>
        <v>0</v>
      </c>
      <c r="C367" s="260" t="s">
        <v>632</v>
      </c>
      <c r="D367" s="274">
        <v>40</v>
      </c>
      <c r="E367" s="274">
        <v>3</v>
      </c>
      <c r="F367" s="274">
        <v>6</v>
      </c>
      <c r="G367" s="260">
        <f>IF(AD6b!$M$42="",-999,AD6b!$M$42)</f>
        <v>-999</v>
      </c>
      <c r="H367" s="510"/>
      <c r="P367" s="215"/>
    </row>
    <row r="368" spans="1:16" hidden="1" x14ac:dyDescent="0.25">
      <c r="A368" s="478">
        <v>202324</v>
      </c>
      <c r="B368" s="260">
        <f t="shared" si="10"/>
        <v>0</v>
      </c>
      <c r="C368" s="260" t="s">
        <v>632</v>
      </c>
      <c r="D368" s="274">
        <v>40</v>
      </c>
      <c r="E368" s="274">
        <v>4</v>
      </c>
      <c r="F368" s="274">
        <v>6</v>
      </c>
      <c r="G368" s="260">
        <f>IF(AD6b!$M$49="",-999,AD6b!$M$49)</f>
        <v>-999</v>
      </c>
      <c r="H368" s="510"/>
      <c r="P368" s="215"/>
    </row>
    <row r="369" spans="1:16" hidden="1" x14ac:dyDescent="0.25">
      <c r="A369" s="478">
        <v>202324</v>
      </c>
      <c r="B369" s="260">
        <f t="shared" si="10"/>
        <v>0</v>
      </c>
      <c r="C369" s="260" t="s">
        <v>632</v>
      </c>
      <c r="D369" s="274">
        <v>40</v>
      </c>
      <c r="E369" s="274">
        <v>5</v>
      </c>
      <c r="F369" s="274">
        <v>6</v>
      </c>
      <c r="G369" s="260">
        <f>IF(AD6b!$M$56="",-999,AD6b!$M$56)</f>
        <v>-999</v>
      </c>
      <c r="H369" s="510"/>
      <c r="P369" s="215"/>
    </row>
    <row r="370" spans="1:16" hidden="1" x14ac:dyDescent="0.25">
      <c r="A370" s="478">
        <v>202324</v>
      </c>
      <c r="B370" s="260">
        <f t="shared" si="10"/>
        <v>0</v>
      </c>
      <c r="C370" s="260" t="s">
        <v>632</v>
      </c>
      <c r="D370" s="274">
        <v>40</v>
      </c>
      <c r="E370" s="274">
        <v>6</v>
      </c>
      <c r="F370" s="274">
        <v>6</v>
      </c>
      <c r="G370" s="260">
        <f>IF(AD6b!$M$63="",-999,AD6b!$M$63)</f>
        <v>-999</v>
      </c>
      <c r="H370" s="510"/>
      <c r="P370" s="215"/>
    </row>
    <row r="371" spans="1:16" hidden="1" x14ac:dyDescent="0.25">
      <c r="A371" s="478">
        <v>202324</v>
      </c>
      <c r="B371" s="260">
        <f t="shared" si="10"/>
        <v>0</v>
      </c>
      <c r="C371" s="260" t="s">
        <v>632</v>
      </c>
      <c r="D371" s="274">
        <v>40</v>
      </c>
      <c r="E371" s="274">
        <v>7</v>
      </c>
      <c r="F371" s="274">
        <v>6</v>
      </c>
      <c r="G371" s="260">
        <f>IF(AD6b!$M$70="",-999,AD6b!$M$70)</f>
        <v>-999</v>
      </c>
      <c r="H371" s="510"/>
      <c r="P371" s="215"/>
    </row>
    <row r="372" spans="1:16" hidden="1" x14ac:dyDescent="0.25">
      <c r="A372" s="478">
        <v>202324</v>
      </c>
      <c r="B372" s="260">
        <f t="shared" si="10"/>
        <v>0</v>
      </c>
      <c r="C372" s="260" t="s">
        <v>632</v>
      </c>
      <c r="D372" s="274">
        <v>40</v>
      </c>
      <c r="E372" s="274">
        <v>8</v>
      </c>
      <c r="F372" s="274">
        <v>6</v>
      </c>
      <c r="G372" s="260">
        <f>IF(AD6b!$M$77="",-999,AD6b!$M$77)</f>
        <v>-999</v>
      </c>
      <c r="H372" s="510"/>
      <c r="P372" s="215"/>
    </row>
    <row r="373" spans="1:16" hidden="1" x14ac:dyDescent="0.25">
      <c r="A373" s="478">
        <v>202324</v>
      </c>
      <c r="B373" s="260">
        <f t="shared" si="10"/>
        <v>0</v>
      </c>
      <c r="C373" s="260" t="s">
        <v>632</v>
      </c>
      <c r="D373" s="274">
        <v>40</v>
      </c>
      <c r="E373" s="274">
        <v>9</v>
      </c>
      <c r="F373" s="274">
        <v>6</v>
      </c>
      <c r="G373" s="260">
        <f>IF(AD6b!$M$84="",-999,AD6b!$M$84)</f>
        <v>-999</v>
      </c>
      <c r="H373" s="510"/>
      <c r="P373" s="215"/>
    </row>
    <row r="374" spans="1:16" hidden="1" x14ac:dyDescent="0.25">
      <c r="A374" s="478">
        <v>202324</v>
      </c>
      <c r="B374" s="260">
        <f t="shared" si="10"/>
        <v>0</v>
      </c>
      <c r="C374" s="260" t="s">
        <v>632</v>
      </c>
      <c r="D374" s="274">
        <v>40</v>
      </c>
      <c r="E374" s="274">
        <v>1</v>
      </c>
      <c r="F374" s="274">
        <v>7</v>
      </c>
      <c r="G374" s="260">
        <f>IF(AD6b!$N$28="",-999,AD6b!$N$28)</f>
        <v>-999</v>
      </c>
      <c r="H374" s="510"/>
      <c r="P374" s="215"/>
    </row>
    <row r="375" spans="1:16" hidden="1" x14ac:dyDescent="0.25">
      <c r="A375" s="478">
        <v>202324</v>
      </c>
      <c r="B375" s="260">
        <f t="shared" si="10"/>
        <v>0</v>
      </c>
      <c r="C375" s="260" t="s">
        <v>632</v>
      </c>
      <c r="D375" s="274">
        <v>40</v>
      </c>
      <c r="E375" s="274">
        <v>2</v>
      </c>
      <c r="F375" s="274">
        <v>7</v>
      </c>
      <c r="G375" s="260">
        <f>IF(AD6b!$N$35="",-999,AD6b!$N$35)</f>
        <v>-999</v>
      </c>
      <c r="H375" s="510"/>
      <c r="P375" s="215"/>
    </row>
    <row r="376" spans="1:16" hidden="1" x14ac:dyDescent="0.25">
      <c r="A376" s="478">
        <v>202324</v>
      </c>
      <c r="B376" s="260">
        <f t="shared" si="10"/>
        <v>0</v>
      </c>
      <c r="C376" s="260" t="s">
        <v>632</v>
      </c>
      <c r="D376" s="274">
        <v>40</v>
      </c>
      <c r="E376" s="274">
        <v>3</v>
      </c>
      <c r="F376" s="274">
        <v>7</v>
      </c>
      <c r="G376" s="260">
        <f>IF(AD6b!$N$42="",-999,AD6b!$N$42)</f>
        <v>-999</v>
      </c>
      <c r="H376" s="510"/>
      <c r="P376" s="215"/>
    </row>
    <row r="377" spans="1:16" hidden="1" x14ac:dyDescent="0.25">
      <c r="A377" s="478">
        <v>202324</v>
      </c>
      <c r="B377" s="260">
        <f t="shared" si="10"/>
        <v>0</v>
      </c>
      <c r="C377" s="260" t="s">
        <v>632</v>
      </c>
      <c r="D377" s="274">
        <v>40</v>
      </c>
      <c r="E377" s="274">
        <v>4</v>
      </c>
      <c r="F377" s="274">
        <v>7</v>
      </c>
      <c r="G377" s="260">
        <f>IF(AD6b!$N$49="",-999,AD6b!$N$49)</f>
        <v>-999</v>
      </c>
      <c r="H377" s="510"/>
      <c r="P377" s="215"/>
    </row>
    <row r="378" spans="1:16" hidden="1" x14ac:dyDescent="0.25">
      <c r="A378" s="478">
        <v>202324</v>
      </c>
      <c r="B378" s="260">
        <f t="shared" si="10"/>
        <v>0</v>
      </c>
      <c r="C378" s="260" t="s">
        <v>632</v>
      </c>
      <c r="D378" s="274">
        <v>40</v>
      </c>
      <c r="E378" s="274">
        <v>5</v>
      </c>
      <c r="F378" s="274">
        <v>7</v>
      </c>
      <c r="G378" s="260">
        <f>IF(AD6b!$N$56="",-999,AD6b!$N$56)</f>
        <v>-999</v>
      </c>
      <c r="H378" s="510"/>
      <c r="P378" s="215"/>
    </row>
    <row r="379" spans="1:16" hidden="1" x14ac:dyDescent="0.25">
      <c r="A379" s="478">
        <v>202324</v>
      </c>
      <c r="B379" s="260">
        <f t="shared" si="10"/>
        <v>0</v>
      </c>
      <c r="C379" s="260" t="s">
        <v>632</v>
      </c>
      <c r="D379" s="274">
        <v>40</v>
      </c>
      <c r="E379" s="274">
        <v>6</v>
      </c>
      <c r="F379" s="274">
        <v>7</v>
      </c>
      <c r="G379" s="260">
        <f>IF(AD6b!$N$63="",-999,AD6b!$N$63)</f>
        <v>-999</v>
      </c>
      <c r="H379" s="510"/>
      <c r="P379" s="215"/>
    </row>
    <row r="380" spans="1:16" hidden="1" x14ac:dyDescent="0.25">
      <c r="A380" s="478">
        <v>202324</v>
      </c>
      <c r="B380" s="260">
        <f t="shared" si="10"/>
        <v>0</v>
      </c>
      <c r="C380" s="260" t="s">
        <v>632</v>
      </c>
      <c r="D380" s="274">
        <v>40</v>
      </c>
      <c r="E380" s="274">
        <v>7</v>
      </c>
      <c r="F380" s="274">
        <v>7</v>
      </c>
      <c r="G380" s="260">
        <f>IF(AD6b!$N$70="",-999,AD6b!$N$70)</f>
        <v>-999</v>
      </c>
      <c r="H380" s="510"/>
      <c r="P380" s="215"/>
    </row>
    <row r="381" spans="1:16" hidden="1" x14ac:dyDescent="0.25">
      <c r="A381" s="478">
        <v>202324</v>
      </c>
      <c r="B381" s="260">
        <f t="shared" si="10"/>
        <v>0</v>
      </c>
      <c r="C381" s="260" t="s">
        <v>632</v>
      </c>
      <c r="D381" s="274">
        <v>40</v>
      </c>
      <c r="E381" s="274">
        <v>8</v>
      </c>
      <c r="F381" s="274">
        <v>7</v>
      </c>
      <c r="G381" s="260">
        <f>IF(AD6b!$N$77="",-999,AD6b!$N$77)</f>
        <v>-999</v>
      </c>
      <c r="H381" s="510"/>
      <c r="P381" s="215"/>
    </row>
    <row r="382" spans="1:16" hidden="1" x14ac:dyDescent="0.25">
      <c r="A382" s="478">
        <v>202324</v>
      </c>
      <c r="B382" s="260">
        <f t="shared" si="10"/>
        <v>0</v>
      </c>
      <c r="C382" s="260" t="s">
        <v>632</v>
      </c>
      <c r="D382" s="274">
        <v>40</v>
      </c>
      <c r="E382" s="274">
        <v>9</v>
      </c>
      <c r="F382" s="274">
        <v>7</v>
      </c>
      <c r="G382" s="260">
        <f>IF(AD6b!$N$84="",-999,AD6b!$N$84)</f>
        <v>-999</v>
      </c>
      <c r="H382" s="510"/>
      <c r="P382" s="215"/>
    </row>
    <row r="383" spans="1:16" hidden="1" x14ac:dyDescent="0.25">
      <c r="A383" s="478">
        <v>202324</v>
      </c>
      <c r="B383" s="260">
        <f t="shared" si="10"/>
        <v>0</v>
      </c>
      <c r="C383" s="260" t="s">
        <v>632</v>
      </c>
      <c r="D383" s="274">
        <v>40</v>
      </c>
      <c r="E383" s="274">
        <v>1</v>
      </c>
      <c r="F383" s="274">
        <v>8</v>
      </c>
      <c r="G383" s="260">
        <f>IF(AD6b!$O$28="",-999,AD6b!$O$28)</f>
        <v>-999</v>
      </c>
      <c r="H383" s="510"/>
      <c r="P383" s="215"/>
    </row>
    <row r="384" spans="1:16" hidden="1" x14ac:dyDescent="0.25">
      <c r="A384" s="478">
        <v>202324</v>
      </c>
      <c r="B384" s="260">
        <f t="shared" si="10"/>
        <v>0</v>
      </c>
      <c r="C384" s="260" t="s">
        <v>632</v>
      </c>
      <c r="D384" s="274">
        <v>40</v>
      </c>
      <c r="E384" s="274">
        <v>2</v>
      </c>
      <c r="F384" s="274">
        <v>8</v>
      </c>
      <c r="G384" s="260">
        <f>IF(AD6b!$O$35="",-999,AD6b!$O$35)</f>
        <v>-999</v>
      </c>
      <c r="H384" s="510"/>
      <c r="P384" s="215"/>
    </row>
    <row r="385" spans="1:16" hidden="1" x14ac:dyDescent="0.25">
      <c r="A385" s="478">
        <v>202324</v>
      </c>
      <c r="B385" s="260">
        <f t="shared" si="10"/>
        <v>0</v>
      </c>
      <c r="C385" s="260" t="s">
        <v>632</v>
      </c>
      <c r="D385" s="274">
        <v>40</v>
      </c>
      <c r="E385" s="274">
        <v>3</v>
      </c>
      <c r="F385" s="274">
        <v>8</v>
      </c>
      <c r="G385" s="260">
        <f>IF(AD6b!$O$42="",-999,AD6b!$O$42)</f>
        <v>-999</v>
      </c>
      <c r="H385" s="510"/>
      <c r="P385" s="215"/>
    </row>
    <row r="386" spans="1:16" hidden="1" x14ac:dyDescent="0.25">
      <c r="A386" s="478">
        <v>202324</v>
      </c>
      <c r="B386" s="260">
        <f t="shared" si="10"/>
        <v>0</v>
      </c>
      <c r="C386" s="260" t="s">
        <v>632</v>
      </c>
      <c r="D386" s="274">
        <v>40</v>
      </c>
      <c r="E386" s="274">
        <v>4</v>
      </c>
      <c r="F386" s="274">
        <v>8</v>
      </c>
      <c r="G386" s="260">
        <f>IF(AD6b!$O$49="",-999,AD6b!$O$49)</f>
        <v>-999</v>
      </c>
      <c r="H386" s="510"/>
      <c r="P386" s="215"/>
    </row>
    <row r="387" spans="1:16" hidden="1" x14ac:dyDescent="0.25">
      <c r="A387" s="478">
        <v>202324</v>
      </c>
      <c r="B387" s="260">
        <f t="shared" si="10"/>
        <v>0</v>
      </c>
      <c r="C387" s="260" t="s">
        <v>632</v>
      </c>
      <c r="D387" s="274">
        <v>40</v>
      </c>
      <c r="E387" s="274">
        <v>5</v>
      </c>
      <c r="F387" s="274">
        <v>8</v>
      </c>
      <c r="G387" s="260">
        <f>IF(AD6b!$O$56="",-999,AD6b!$O$56)</f>
        <v>-999</v>
      </c>
      <c r="H387" s="510"/>
      <c r="P387" s="215"/>
    </row>
    <row r="388" spans="1:16" hidden="1" x14ac:dyDescent="0.25">
      <c r="A388" s="478">
        <v>202324</v>
      </c>
      <c r="B388" s="260">
        <f t="shared" si="10"/>
        <v>0</v>
      </c>
      <c r="C388" s="260" t="s">
        <v>632</v>
      </c>
      <c r="D388" s="274">
        <v>40</v>
      </c>
      <c r="E388" s="274">
        <v>6</v>
      </c>
      <c r="F388" s="274">
        <v>8</v>
      </c>
      <c r="G388" s="260">
        <f>IF(AD6b!$O$63="",-999,AD6b!$O$63)</f>
        <v>-999</v>
      </c>
      <c r="H388" s="510"/>
      <c r="P388" s="215"/>
    </row>
    <row r="389" spans="1:16" hidden="1" x14ac:dyDescent="0.25">
      <c r="A389" s="478">
        <v>202324</v>
      </c>
      <c r="B389" s="260">
        <f t="shared" si="10"/>
        <v>0</v>
      </c>
      <c r="C389" s="260" t="s">
        <v>632</v>
      </c>
      <c r="D389" s="274">
        <v>40</v>
      </c>
      <c r="E389" s="274">
        <v>7</v>
      </c>
      <c r="F389" s="274">
        <v>8</v>
      </c>
      <c r="G389" s="260">
        <f>IF(AD6b!$O$70="",-999,AD6b!$O$70)</f>
        <v>-999</v>
      </c>
      <c r="H389" s="510"/>
      <c r="P389" s="215"/>
    </row>
    <row r="390" spans="1:16" hidden="1" x14ac:dyDescent="0.25">
      <c r="A390" s="478">
        <v>202324</v>
      </c>
      <c r="B390" s="260">
        <f t="shared" si="10"/>
        <v>0</v>
      </c>
      <c r="C390" s="260" t="s">
        <v>632</v>
      </c>
      <c r="D390" s="274">
        <v>40</v>
      </c>
      <c r="E390" s="274">
        <v>8</v>
      </c>
      <c r="F390" s="274">
        <v>8</v>
      </c>
      <c r="G390" s="260">
        <f>IF(AD6b!$O$77="",-999,AD6b!$O$77)</f>
        <v>-999</v>
      </c>
      <c r="H390" s="510"/>
      <c r="P390" s="215"/>
    </row>
    <row r="391" spans="1:16" hidden="1" x14ac:dyDescent="0.25">
      <c r="A391" s="478">
        <v>202324</v>
      </c>
      <c r="B391" s="260">
        <f t="shared" si="10"/>
        <v>0</v>
      </c>
      <c r="C391" s="260" t="s">
        <v>632</v>
      </c>
      <c r="D391" s="274">
        <v>40</v>
      </c>
      <c r="E391" s="274">
        <v>9</v>
      </c>
      <c r="F391" s="274">
        <v>8</v>
      </c>
      <c r="G391" s="260">
        <f>IF(AD6b!$O$84="",-999,AD6b!$O$84)</f>
        <v>-999</v>
      </c>
      <c r="H391" s="510"/>
      <c r="P391" s="215"/>
    </row>
    <row r="392" spans="1:16" hidden="1" x14ac:dyDescent="0.25">
      <c r="A392" s="478">
        <v>202324</v>
      </c>
      <c r="B392" s="260">
        <f t="shared" si="10"/>
        <v>0</v>
      </c>
      <c r="C392" s="260" t="s">
        <v>632</v>
      </c>
      <c r="D392" s="274">
        <v>40</v>
      </c>
      <c r="E392" s="274">
        <v>1</v>
      </c>
      <c r="F392" s="274">
        <v>9</v>
      </c>
      <c r="G392" s="260">
        <f>IF(AD6b!$P$28="",-999,AD6b!$P$28)</f>
        <v>-999</v>
      </c>
      <c r="H392" s="510"/>
      <c r="P392" s="215"/>
    </row>
    <row r="393" spans="1:16" hidden="1" x14ac:dyDescent="0.25">
      <c r="A393" s="478">
        <v>202324</v>
      </c>
      <c r="B393" s="260">
        <f t="shared" si="10"/>
        <v>0</v>
      </c>
      <c r="C393" s="260" t="s">
        <v>632</v>
      </c>
      <c r="D393" s="274">
        <v>40</v>
      </c>
      <c r="E393" s="274">
        <v>2</v>
      </c>
      <c r="F393" s="274">
        <v>9</v>
      </c>
      <c r="G393" s="260">
        <f>IF(AD6b!$P$35="",-999,AD6b!$P$35)</f>
        <v>-999</v>
      </c>
      <c r="H393" s="510"/>
      <c r="P393" s="215"/>
    </row>
    <row r="394" spans="1:16" hidden="1" x14ac:dyDescent="0.25">
      <c r="A394" s="478">
        <v>202324</v>
      </c>
      <c r="B394" s="260">
        <f t="shared" si="10"/>
        <v>0</v>
      </c>
      <c r="C394" s="260" t="s">
        <v>632</v>
      </c>
      <c r="D394" s="274">
        <v>40</v>
      </c>
      <c r="E394" s="274">
        <v>3</v>
      </c>
      <c r="F394" s="274">
        <v>9</v>
      </c>
      <c r="G394" s="260">
        <f>IF(AD6b!$P$42="",-999,AD6b!$P$42)</f>
        <v>-999</v>
      </c>
      <c r="H394" s="510"/>
      <c r="P394" s="215"/>
    </row>
    <row r="395" spans="1:16" hidden="1" x14ac:dyDescent="0.25">
      <c r="A395" s="478">
        <v>202324</v>
      </c>
      <c r="B395" s="260">
        <f t="shared" si="10"/>
        <v>0</v>
      </c>
      <c r="C395" s="260" t="s">
        <v>632</v>
      </c>
      <c r="D395" s="274">
        <v>40</v>
      </c>
      <c r="E395" s="274">
        <v>4</v>
      </c>
      <c r="F395" s="274">
        <v>9</v>
      </c>
      <c r="G395" s="260">
        <f>IF(AD6b!$P$49="",-999,AD6b!$P$49)</f>
        <v>-999</v>
      </c>
      <c r="H395" s="510"/>
      <c r="P395" s="215"/>
    </row>
    <row r="396" spans="1:16" hidden="1" x14ac:dyDescent="0.25">
      <c r="A396" s="478">
        <v>202324</v>
      </c>
      <c r="B396" s="260">
        <f t="shared" si="10"/>
        <v>0</v>
      </c>
      <c r="C396" s="260" t="s">
        <v>632</v>
      </c>
      <c r="D396" s="274">
        <v>40</v>
      </c>
      <c r="E396" s="274">
        <v>5</v>
      </c>
      <c r="F396" s="274">
        <v>9</v>
      </c>
      <c r="G396" s="260">
        <f>IF(AD6b!$P$56="",-999,AD6b!$P$56)</f>
        <v>-999</v>
      </c>
      <c r="H396" s="510"/>
      <c r="P396" s="215"/>
    </row>
    <row r="397" spans="1:16" hidden="1" x14ac:dyDescent="0.25">
      <c r="A397" s="478">
        <v>202324</v>
      </c>
      <c r="B397" s="260">
        <f t="shared" si="10"/>
        <v>0</v>
      </c>
      <c r="C397" s="260" t="s">
        <v>632</v>
      </c>
      <c r="D397" s="274">
        <v>40</v>
      </c>
      <c r="E397" s="274">
        <v>6</v>
      </c>
      <c r="F397" s="274">
        <v>9</v>
      </c>
      <c r="G397" s="260">
        <f>IF(AD6b!$P$63="",-999,AD6b!$P$63)</f>
        <v>-999</v>
      </c>
      <c r="H397" s="510"/>
      <c r="P397" s="215"/>
    </row>
    <row r="398" spans="1:16" hidden="1" x14ac:dyDescent="0.25">
      <c r="A398" s="478">
        <v>202324</v>
      </c>
      <c r="B398" s="260">
        <f t="shared" si="10"/>
        <v>0</v>
      </c>
      <c r="C398" s="260" t="s">
        <v>632</v>
      </c>
      <c r="D398" s="274">
        <v>40</v>
      </c>
      <c r="E398" s="274">
        <v>7</v>
      </c>
      <c r="F398" s="274">
        <v>9</v>
      </c>
      <c r="G398" s="260">
        <f>IF(AD6b!$P$70="",-999,AD6b!$P$70)</f>
        <v>-999</v>
      </c>
      <c r="H398" s="510"/>
      <c r="P398" s="215"/>
    </row>
    <row r="399" spans="1:16" hidden="1" x14ac:dyDescent="0.25">
      <c r="A399" s="478">
        <v>202324</v>
      </c>
      <c r="B399" s="260">
        <f t="shared" si="10"/>
        <v>0</v>
      </c>
      <c r="C399" s="260" t="s">
        <v>632</v>
      </c>
      <c r="D399" s="274">
        <v>40</v>
      </c>
      <c r="E399" s="274">
        <v>8</v>
      </c>
      <c r="F399" s="274">
        <v>9</v>
      </c>
      <c r="G399" s="260">
        <f>IF(AD6b!$P$77="",-999,AD6b!$P$77)</f>
        <v>-999</v>
      </c>
      <c r="H399" s="510"/>
      <c r="P399" s="215"/>
    </row>
    <row r="400" spans="1:16" hidden="1" x14ac:dyDescent="0.25">
      <c r="A400" s="478">
        <v>202324</v>
      </c>
      <c r="B400" s="260">
        <f t="shared" si="10"/>
        <v>0</v>
      </c>
      <c r="C400" s="260" t="s">
        <v>632</v>
      </c>
      <c r="D400" s="274">
        <v>40</v>
      </c>
      <c r="E400" s="274">
        <v>9</v>
      </c>
      <c r="F400" s="274">
        <v>9</v>
      </c>
      <c r="G400" s="260">
        <f>IF(AD6b!$P$84="",-999,AD6b!$P$84)</f>
        <v>-999</v>
      </c>
      <c r="H400" s="510"/>
      <c r="P400" s="215"/>
    </row>
    <row r="401" spans="1:16" hidden="1" x14ac:dyDescent="0.25">
      <c r="A401" s="478">
        <v>202324</v>
      </c>
      <c r="B401" s="260">
        <f t="shared" si="10"/>
        <v>0</v>
      </c>
      <c r="C401" s="260" t="s">
        <v>632</v>
      </c>
      <c r="D401" s="274">
        <v>40</v>
      </c>
      <c r="E401" s="274">
        <v>1</v>
      </c>
      <c r="F401" s="274">
        <v>10</v>
      </c>
      <c r="G401" s="260">
        <f>IF(AD6b!$Q$28="",-999,AD6b!$Q$28)</f>
        <v>-999</v>
      </c>
      <c r="H401" s="510"/>
      <c r="P401" s="215"/>
    </row>
    <row r="402" spans="1:16" hidden="1" x14ac:dyDescent="0.25">
      <c r="A402" s="478">
        <v>202324</v>
      </c>
      <c r="B402" s="260">
        <f t="shared" si="10"/>
        <v>0</v>
      </c>
      <c r="C402" s="260" t="s">
        <v>632</v>
      </c>
      <c r="D402" s="274">
        <v>40</v>
      </c>
      <c r="E402" s="274">
        <v>2</v>
      </c>
      <c r="F402" s="274">
        <v>10</v>
      </c>
      <c r="G402" s="260">
        <f>IF(AD6b!$Q$35="",-999,AD6b!$Q$35)</f>
        <v>-999</v>
      </c>
      <c r="H402" s="510"/>
      <c r="P402" s="215"/>
    </row>
    <row r="403" spans="1:16" hidden="1" x14ac:dyDescent="0.25">
      <c r="A403" s="478">
        <v>202324</v>
      </c>
      <c r="B403" s="260">
        <f t="shared" si="10"/>
        <v>0</v>
      </c>
      <c r="C403" s="260" t="s">
        <v>632</v>
      </c>
      <c r="D403" s="274">
        <v>40</v>
      </c>
      <c r="E403" s="274">
        <v>3</v>
      </c>
      <c r="F403" s="274">
        <v>10</v>
      </c>
      <c r="G403" s="260">
        <f>IF(AD6b!$Q$42="",-999,AD6b!$Q$42)</f>
        <v>-999</v>
      </c>
      <c r="H403" s="510"/>
      <c r="P403" s="215"/>
    </row>
    <row r="404" spans="1:16" hidden="1" x14ac:dyDescent="0.25">
      <c r="A404" s="478">
        <v>202324</v>
      </c>
      <c r="B404" s="260">
        <f t="shared" si="10"/>
        <v>0</v>
      </c>
      <c r="C404" s="260" t="s">
        <v>632</v>
      </c>
      <c r="D404" s="274">
        <v>40</v>
      </c>
      <c r="E404" s="274">
        <v>4</v>
      </c>
      <c r="F404" s="274">
        <v>10</v>
      </c>
      <c r="G404" s="260">
        <f>IF(AD6b!$Q$49="",-999,AD6b!$Q$49)</f>
        <v>-999</v>
      </c>
      <c r="H404" s="510"/>
      <c r="P404" s="215"/>
    </row>
    <row r="405" spans="1:16" hidden="1" x14ac:dyDescent="0.25">
      <c r="A405" s="478">
        <v>202324</v>
      </c>
      <c r="B405" s="260">
        <f t="shared" si="10"/>
        <v>0</v>
      </c>
      <c r="C405" s="260" t="s">
        <v>632</v>
      </c>
      <c r="D405" s="274">
        <v>40</v>
      </c>
      <c r="E405" s="274">
        <v>5</v>
      </c>
      <c r="F405" s="274">
        <v>10</v>
      </c>
      <c r="G405" s="260">
        <f>IF(AD6b!$Q$56="",-999,AD6b!$Q$56)</f>
        <v>-999</v>
      </c>
      <c r="H405" s="510"/>
      <c r="P405" s="215"/>
    </row>
    <row r="406" spans="1:16" hidden="1" x14ac:dyDescent="0.25">
      <c r="A406" s="478">
        <v>202324</v>
      </c>
      <c r="B406" s="260">
        <f t="shared" ref="B406:B427" si="11">B405</f>
        <v>0</v>
      </c>
      <c r="C406" s="260" t="s">
        <v>632</v>
      </c>
      <c r="D406" s="274">
        <v>40</v>
      </c>
      <c r="E406" s="274">
        <v>6</v>
      </c>
      <c r="F406" s="274">
        <v>10</v>
      </c>
      <c r="G406" s="260">
        <f>IF(AD6b!$Q$63="",-999,AD6b!$Q$63)</f>
        <v>-999</v>
      </c>
      <c r="H406" s="510"/>
      <c r="P406" s="215"/>
    </row>
    <row r="407" spans="1:16" hidden="1" x14ac:dyDescent="0.25">
      <c r="A407" s="478">
        <v>202324</v>
      </c>
      <c r="B407" s="260">
        <f t="shared" si="11"/>
        <v>0</v>
      </c>
      <c r="C407" s="260" t="s">
        <v>632</v>
      </c>
      <c r="D407" s="274">
        <v>40</v>
      </c>
      <c r="E407" s="274">
        <v>7</v>
      </c>
      <c r="F407" s="274">
        <v>10</v>
      </c>
      <c r="G407" s="260">
        <f>IF(AD6b!$Q$70="",-999,AD6b!$Q$70)</f>
        <v>-999</v>
      </c>
      <c r="H407" s="510"/>
      <c r="P407" s="215"/>
    </row>
    <row r="408" spans="1:16" hidden="1" x14ac:dyDescent="0.25">
      <c r="A408" s="478">
        <v>202324</v>
      </c>
      <c r="B408" s="260">
        <f t="shared" si="11"/>
        <v>0</v>
      </c>
      <c r="C408" s="260" t="s">
        <v>632</v>
      </c>
      <c r="D408" s="274">
        <v>40</v>
      </c>
      <c r="E408" s="274">
        <v>8</v>
      </c>
      <c r="F408" s="274">
        <v>10</v>
      </c>
      <c r="G408" s="260">
        <f>IF(AD6b!$Q$77="",-999,AD6b!$Q$77)</f>
        <v>-999</v>
      </c>
      <c r="H408" s="510"/>
      <c r="P408" s="215"/>
    </row>
    <row r="409" spans="1:16" hidden="1" x14ac:dyDescent="0.25">
      <c r="A409" s="478">
        <v>202324</v>
      </c>
      <c r="B409" s="260">
        <f t="shared" si="11"/>
        <v>0</v>
      </c>
      <c r="C409" s="260" t="s">
        <v>632</v>
      </c>
      <c r="D409" s="274">
        <v>40</v>
      </c>
      <c r="E409" s="274">
        <v>9</v>
      </c>
      <c r="F409" s="274">
        <v>10</v>
      </c>
      <c r="G409" s="260">
        <f>IF(AD6b!$Q$84="",-999,AD6b!$Q$84)</f>
        <v>-999</v>
      </c>
      <c r="H409" s="510"/>
      <c r="P409" s="215"/>
    </row>
    <row r="410" spans="1:16" hidden="1" x14ac:dyDescent="0.25">
      <c r="A410" s="478">
        <v>202324</v>
      </c>
      <c r="B410" s="260">
        <f t="shared" si="11"/>
        <v>0</v>
      </c>
      <c r="C410" s="260" t="s">
        <v>632</v>
      </c>
      <c r="D410" s="274">
        <v>40</v>
      </c>
      <c r="E410" s="274">
        <v>1</v>
      </c>
      <c r="F410" s="274">
        <v>11</v>
      </c>
      <c r="G410" s="260">
        <f>IF(AD6b!$R$28="",-999,AD6b!$R$28)</f>
        <v>-999</v>
      </c>
      <c r="H410" s="510"/>
      <c r="P410" s="215"/>
    </row>
    <row r="411" spans="1:16" hidden="1" x14ac:dyDescent="0.25">
      <c r="A411" s="478">
        <v>202324</v>
      </c>
      <c r="B411" s="260">
        <f t="shared" si="11"/>
        <v>0</v>
      </c>
      <c r="C411" s="260" t="s">
        <v>632</v>
      </c>
      <c r="D411" s="274">
        <v>40</v>
      </c>
      <c r="E411" s="274">
        <v>2</v>
      </c>
      <c r="F411" s="274">
        <v>11</v>
      </c>
      <c r="G411" s="260">
        <f>IF(AD6b!$R$35="",-999,AD6b!$R$35)</f>
        <v>-999</v>
      </c>
      <c r="H411" s="510"/>
    </row>
    <row r="412" spans="1:16" hidden="1" x14ac:dyDescent="0.25">
      <c r="A412" s="478">
        <v>202324</v>
      </c>
      <c r="B412" s="260">
        <f t="shared" si="11"/>
        <v>0</v>
      </c>
      <c r="C412" s="260" t="s">
        <v>632</v>
      </c>
      <c r="D412" s="274">
        <v>40</v>
      </c>
      <c r="E412" s="274">
        <v>3</v>
      </c>
      <c r="F412" s="274">
        <v>11</v>
      </c>
      <c r="G412" s="260">
        <f>IF(AD6b!$R$42="",-999,AD6b!$R$42)</f>
        <v>-999</v>
      </c>
      <c r="H412" s="510"/>
    </row>
    <row r="413" spans="1:16" hidden="1" x14ac:dyDescent="0.25">
      <c r="A413" s="478">
        <v>202324</v>
      </c>
      <c r="B413" s="260">
        <f t="shared" si="11"/>
        <v>0</v>
      </c>
      <c r="C413" s="260" t="s">
        <v>632</v>
      </c>
      <c r="D413" s="274">
        <v>40</v>
      </c>
      <c r="E413" s="274">
        <v>4</v>
      </c>
      <c r="F413" s="274">
        <v>11</v>
      </c>
      <c r="G413" s="260">
        <f>IF(AD6b!$R$49="",-999,AD6b!$R$49)</f>
        <v>-999</v>
      </c>
      <c r="H413" s="510"/>
    </row>
    <row r="414" spans="1:16" hidden="1" x14ac:dyDescent="0.25">
      <c r="A414" s="478">
        <v>202324</v>
      </c>
      <c r="B414" s="260">
        <f t="shared" si="11"/>
        <v>0</v>
      </c>
      <c r="C414" s="260" t="s">
        <v>632</v>
      </c>
      <c r="D414" s="274">
        <v>40</v>
      </c>
      <c r="E414" s="274">
        <v>5</v>
      </c>
      <c r="F414" s="274">
        <v>11</v>
      </c>
      <c r="G414" s="260">
        <f>IF(AD6b!$R$56="",-999,AD6b!$R$56)</f>
        <v>-999</v>
      </c>
      <c r="H414" s="510"/>
    </row>
    <row r="415" spans="1:16" hidden="1" x14ac:dyDescent="0.25">
      <c r="A415" s="478">
        <v>202324</v>
      </c>
      <c r="B415" s="260">
        <f t="shared" si="11"/>
        <v>0</v>
      </c>
      <c r="C415" s="260" t="s">
        <v>632</v>
      </c>
      <c r="D415" s="274">
        <v>40</v>
      </c>
      <c r="E415" s="274">
        <v>6</v>
      </c>
      <c r="F415" s="274">
        <v>11</v>
      </c>
      <c r="G415" s="260">
        <f>IF(AD6b!$R$63="",-999,AD6b!$R$63)</f>
        <v>-999</v>
      </c>
      <c r="H415" s="510"/>
    </row>
    <row r="416" spans="1:16" hidden="1" x14ac:dyDescent="0.25">
      <c r="A416" s="478">
        <v>202324</v>
      </c>
      <c r="B416" s="260">
        <f t="shared" si="11"/>
        <v>0</v>
      </c>
      <c r="C416" s="260" t="s">
        <v>632</v>
      </c>
      <c r="D416" s="274">
        <v>40</v>
      </c>
      <c r="E416" s="274">
        <v>7</v>
      </c>
      <c r="F416" s="274">
        <v>11</v>
      </c>
      <c r="G416" s="260">
        <f>IF(AD6b!$R$70="",-999,AD6b!$R$70)</f>
        <v>-999</v>
      </c>
      <c r="H416" s="510"/>
    </row>
    <row r="417" spans="1:16" hidden="1" x14ac:dyDescent="0.25">
      <c r="A417" s="478">
        <v>202324</v>
      </c>
      <c r="B417" s="260">
        <f t="shared" si="11"/>
        <v>0</v>
      </c>
      <c r="C417" s="260" t="s">
        <v>632</v>
      </c>
      <c r="D417" s="274">
        <v>40</v>
      </c>
      <c r="E417" s="274">
        <v>8</v>
      </c>
      <c r="F417" s="274">
        <v>11</v>
      </c>
      <c r="G417" s="260">
        <f>IF(AD6b!$R$77="",-999,AD6b!$R$77)</f>
        <v>-999</v>
      </c>
      <c r="H417" s="510"/>
    </row>
    <row r="418" spans="1:16" hidden="1" x14ac:dyDescent="0.25">
      <c r="A418" s="478">
        <v>202324</v>
      </c>
      <c r="B418" s="260">
        <f t="shared" si="11"/>
        <v>0</v>
      </c>
      <c r="C418" s="260" t="s">
        <v>632</v>
      </c>
      <c r="D418" s="274">
        <v>40</v>
      </c>
      <c r="E418" s="274">
        <v>9</v>
      </c>
      <c r="F418" s="274">
        <v>11</v>
      </c>
      <c r="G418" s="260">
        <f>IF(AD6b!$R$84="",-999,AD6b!$R$84)</f>
        <v>-999</v>
      </c>
      <c r="H418" s="510"/>
    </row>
    <row r="419" spans="1:16" hidden="1" x14ac:dyDescent="0.25">
      <c r="A419" s="478">
        <v>202324</v>
      </c>
      <c r="B419" s="260">
        <f>B418</f>
        <v>0</v>
      </c>
      <c r="C419" s="260" t="s">
        <v>632</v>
      </c>
      <c r="D419" s="274">
        <v>40</v>
      </c>
      <c r="E419" s="274">
        <v>1</v>
      </c>
      <c r="F419" s="274">
        <v>12</v>
      </c>
      <c r="G419" s="260">
        <f>IF(AD6b!S28="",-999,AD6b!S28)</f>
        <v>-999</v>
      </c>
      <c r="H419" s="517"/>
      <c r="I419" s="210" t="s">
        <v>34109</v>
      </c>
    </row>
    <row r="420" spans="1:16" hidden="1" x14ac:dyDescent="0.25">
      <c r="A420" s="478">
        <v>202324</v>
      </c>
      <c r="B420" s="260">
        <f t="shared" si="11"/>
        <v>0</v>
      </c>
      <c r="C420" s="260" t="s">
        <v>632</v>
      </c>
      <c r="D420" s="274">
        <v>40</v>
      </c>
      <c r="E420" s="274">
        <v>2</v>
      </c>
      <c r="F420" s="274">
        <v>12</v>
      </c>
      <c r="G420" s="260">
        <f>IF(AD6b!S35="",-999,AD6b!S35)</f>
        <v>-999</v>
      </c>
      <c r="H420" s="510"/>
      <c r="I420" s="210" t="s">
        <v>34109</v>
      </c>
    </row>
    <row r="421" spans="1:16" hidden="1" x14ac:dyDescent="0.25">
      <c r="A421" s="478">
        <v>202324</v>
      </c>
      <c r="B421" s="260">
        <f t="shared" si="11"/>
        <v>0</v>
      </c>
      <c r="C421" s="260" t="s">
        <v>632</v>
      </c>
      <c r="D421" s="274">
        <v>40</v>
      </c>
      <c r="E421" s="274">
        <v>3</v>
      </c>
      <c r="F421" s="274">
        <v>12</v>
      </c>
      <c r="G421" s="260">
        <f>IF(AD6b!S42="",-999,AD6b!S42)</f>
        <v>-999</v>
      </c>
      <c r="H421" s="510"/>
      <c r="I421" s="210" t="s">
        <v>34109</v>
      </c>
    </row>
    <row r="422" spans="1:16" hidden="1" x14ac:dyDescent="0.25">
      <c r="A422" s="478">
        <v>202324</v>
      </c>
      <c r="B422" s="260">
        <f t="shared" si="11"/>
        <v>0</v>
      </c>
      <c r="C422" s="260" t="s">
        <v>632</v>
      </c>
      <c r="D422" s="274">
        <v>40</v>
      </c>
      <c r="E422" s="274">
        <v>4</v>
      </c>
      <c r="F422" s="274">
        <v>12</v>
      </c>
      <c r="G422" s="260">
        <f>IF(AD6b!S49="",-999,AD6b!S49)</f>
        <v>-999</v>
      </c>
      <c r="H422" s="510"/>
      <c r="I422" s="210" t="s">
        <v>34109</v>
      </c>
    </row>
    <row r="423" spans="1:16" hidden="1" x14ac:dyDescent="0.25">
      <c r="A423" s="478">
        <v>202324</v>
      </c>
      <c r="B423" s="260">
        <f t="shared" si="11"/>
        <v>0</v>
      </c>
      <c r="C423" s="260" t="s">
        <v>632</v>
      </c>
      <c r="D423" s="274">
        <v>40</v>
      </c>
      <c r="E423" s="274">
        <v>5</v>
      </c>
      <c r="F423" s="274">
        <v>12</v>
      </c>
      <c r="G423" s="260">
        <f>IF(AD6b!S56="",-999,AD6b!S56)</f>
        <v>-999</v>
      </c>
      <c r="H423" s="510"/>
      <c r="I423" s="210" t="s">
        <v>34109</v>
      </c>
    </row>
    <row r="424" spans="1:16" hidden="1" x14ac:dyDescent="0.25">
      <c r="A424" s="478">
        <v>202324</v>
      </c>
      <c r="B424" s="260">
        <f t="shared" si="11"/>
        <v>0</v>
      </c>
      <c r="C424" s="260" t="s">
        <v>632</v>
      </c>
      <c r="D424" s="274">
        <v>40</v>
      </c>
      <c r="E424" s="274">
        <v>6</v>
      </c>
      <c r="F424" s="274">
        <v>12</v>
      </c>
      <c r="G424" s="260">
        <f>IF(AD6b!S63="",-999,AD6b!S63)</f>
        <v>-999</v>
      </c>
      <c r="H424" s="510"/>
      <c r="I424" s="210" t="s">
        <v>34109</v>
      </c>
    </row>
    <row r="425" spans="1:16" hidden="1" x14ac:dyDescent="0.25">
      <c r="A425" s="478">
        <v>202324</v>
      </c>
      <c r="B425" s="260">
        <f t="shared" si="11"/>
        <v>0</v>
      </c>
      <c r="C425" s="260" t="s">
        <v>632</v>
      </c>
      <c r="D425" s="274">
        <v>40</v>
      </c>
      <c r="E425" s="274">
        <v>7</v>
      </c>
      <c r="F425" s="274">
        <v>12</v>
      </c>
      <c r="G425" s="260">
        <f>IF(AD6b!S70="",-999,AD6b!S70)</f>
        <v>-999</v>
      </c>
      <c r="H425" s="510"/>
      <c r="I425" s="210" t="s">
        <v>34109</v>
      </c>
    </row>
    <row r="426" spans="1:16" hidden="1" x14ac:dyDescent="0.25">
      <c r="A426" s="478">
        <v>202324</v>
      </c>
      <c r="B426" s="260">
        <f t="shared" si="11"/>
        <v>0</v>
      </c>
      <c r="C426" s="260" t="s">
        <v>632</v>
      </c>
      <c r="D426" s="274">
        <v>40</v>
      </c>
      <c r="E426" s="274">
        <v>8</v>
      </c>
      <c r="F426" s="274">
        <v>12</v>
      </c>
      <c r="G426" s="260">
        <f>IF(AD6b!S77="",-999,AD6b!S77)</f>
        <v>-999</v>
      </c>
      <c r="H426" s="510"/>
      <c r="I426" s="210" t="s">
        <v>34109</v>
      </c>
    </row>
    <row r="427" spans="1:16" hidden="1" x14ac:dyDescent="0.25">
      <c r="A427" s="479">
        <v>202324</v>
      </c>
      <c r="B427" s="406">
        <f t="shared" si="11"/>
        <v>0</v>
      </c>
      <c r="C427" s="406" t="s">
        <v>632</v>
      </c>
      <c r="D427" s="407">
        <v>40</v>
      </c>
      <c r="E427" s="407">
        <v>9</v>
      </c>
      <c r="F427" s="407">
        <v>12</v>
      </c>
      <c r="G427" s="260">
        <f>IF(AD6b!S84="",-999,AD6b!S84)</f>
        <v>-999</v>
      </c>
      <c r="H427" s="511"/>
      <c r="I427" s="210" t="s">
        <v>34109</v>
      </c>
    </row>
    <row r="428" spans="1:16" hidden="1" x14ac:dyDescent="0.25">
      <c r="A428" s="460">
        <v>202324</v>
      </c>
      <c r="B428" s="280">
        <f>B427</f>
        <v>0</v>
      </c>
      <c r="C428" s="280" t="s">
        <v>632</v>
      </c>
      <c r="D428" s="281">
        <v>25</v>
      </c>
      <c r="E428" s="281">
        <v>1</v>
      </c>
      <c r="F428" s="281">
        <v>1</v>
      </c>
      <c r="G428" s="448">
        <f>IF('AD7'!$G$12="",-999,'AD7'!$G$12)</f>
        <v>-999</v>
      </c>
      <c r="H428" s="515" t="s">
        <v>637</v>
      </c>
      <c r="I428" s="210" t="s">
        <v>10211</v>
      </c>
      <c r="K428" s="210" t="s">
        <v>423</v>
      </c>
      <c r="P428" s="215"/>
    </row>
    <row r="429" spans="1:16" hidden="1" x14ac:dyDescent="0.25">
      <c r="A429" s="480">
        <v>202324</v>
      </c>
      <c r="B429" s="262">
        <f t="shared" ref="B429:B492" si="12">B428</f>
        <v>0</v>
      </c>
      <c r="C429" s="262" t="s">
        <v>632</v>
      </c>
      <c r="D429" s="265">
        <v>25</v>
      </c>
      <c r="E429" s="265">
        <v>2</v>
      </c>
      <c r="F429" s="265">
        <v>1</v>
      </c>
      <c r="G429" s="449">
        <f>IF('AD7'!$G$13="",-999,'AD7'!$G$13)</f>
        <v>-999</v>
      </c>
      <c r="H429" s="516"/>
      <c r="I429" s="210" t="s">
        <v>10211</v>
      </c>
      <c r="K429" s="210" t="s">
        <v>424</v>
      </c>
      <c r="P429" s="215"/>
    </row>
    <row r="430" spans="1:16" ht="12.75" hidden="1" customHeight="1" x14ac:dyDescent="0.25">
      <c r="A430" s="481">
        <v>202324</v>
      </c>
      <c r="B430" s="425">
        <f t="shared" si="12"/>
        <v>0</v>
      </c>
      <c r="C430" s="425" t="s">
        <v>632</v>
      </c>
      <c r="D430" s="426">
        <v>26</v>
      </c>
      <c r="E430" s="426">
        <v>1</v>
      </c>
      <c r="F430" s="426">
        <v>1</v>
      </c>
      <c r="G430" s="425">
        <f>IF('AD8'!G13="",-999,'AD8'!G13)</f>
        <v>-999</v>
      </c>
      <c r="H430" s="509" t="s">
        <v>638</v>
      </c>
      <c r="I430" s="210" t="s">
        <v>10211</v>
      </c>
      <c r="K430" s="210" t="s">
        <v>425</v>
      </c>
      <c r="P430" s="215"/>
    </row>
    <row r="431" spans="1:16" ht="12.75" hidden="1" customHeight="1" x14ac:dyDescent="0.25">
      <c r="A431" s="482">
        <v>202324</v>
      </c>
      <c r="B431" s="217">
        <f t="shared" si="12"/>
        <v>0</v>
      </c>
      <c r="C431" s="217" t="s">
        <v>632</v>
      </c>
      <c r="D431" s="276">
        <v>26</v>
      </c>
      <c r="E431" s="276">
        <v>2</v>
      </c>
      <c r="F431" s="276">
        <v>1</v>
      </c>
      <c r="G431" s="217">
        <f>IF('AD8'!G14="",-999,'AD8'!G14)</f>
        <v>-999</v>
      </c>
      <c r="H431" s="510"/>
      <c r="I431" s="210" t="s">
        <v>10211</v>
      </c>
      <c r="K431" s="210" t="s">
        <v>426</v>
      </c>
      <c r="P431" s="215"/>
    </row>
    <row r="432" spans="1:16" hidden="1" x14ac:dyDescent="0.25">
      <c r="A432" s="458">
        <v>202324</v>
      </c>
      <c r="B432" s="219">
        <f t="shared" si="12"/>
        <v>0</v>
      </c>
      <c r="C432" s="219" t="s">
        <v>632</v>
      </c>
      <c r="D432" s="264">
        <v>27</v>
      </c>
      <c r="E432" s="264">
        <v>1</v>
      </c>
      <c r="F432" s="264">
        <v>1</v>
      </c>
      <c r="G432" s="219">
        <f>IF('AD8'!G19="",-999,'AD8'!G19)</f>
        <v>-999</v>
      </c>
      <c r="H432" s="510"/>
      <c r="I432" s="210" t="s">
        <v>10211</v>
      </c>
      <c r="K432" s="210" t="s">
        <v>427</v>
      </c>
      <c r="P432" s="215"/>
    </row>
    <row r="433" spans="1:16" hidden="1" x14ac:dyDescent="0.25">
      <c r="A433" s="458">
        <v>202324</v>
      </c>
      <c r="B433" s="219">
        <f t="shared" si="12"/>
        <v>0</v>
      </c>
      <c r="C433" s="219" t="s">
        <v>632</v>
      </c>
      <c r="D433" s="264">
        <v>27</v>
      </c>
      <c r="E433" s="264">
        <v>2</v>
      </c>
      <c r="F433" s="264">
        <v>1</v>
      </c>
      <c r="G433" s="219">
        <f>IF('AD8'!G20="",-999,'AD8'!G20)</f>
        <v>-999</v>
      </c>
      <c r="H433" s="510"/>
      <c r="I433" s="210" t="s">
        <v>10211</v>
      </c>
      <c r="K433" s="210" t="s">
        <v>428</v>
      </c>
      <c r="P433" s="215"/>
    </row>
    <row r="434" spans="1:16" hidden="1" x14ac:dyDescent="0.25">
      <c r="A434" s="458">
        <v>202324</v>
      </c>
      <c r="B434" s="219">
        <f t="shared" si="12"/>
        <v>0</v>
      </c>
      <c r="C434" s="219" t="s">
        <v>632</v>
      </c>
      <c r="D434" s="264">
        <v>27</v>
      </c>
      <c r="E434" s="264">
        <v>3</v>
      </c>
      <c r="F434" s="264">
        <v>1</v>
      </c>
      <c r="G434" s="219">
        <f>IF('AD8'!G21="",-999,'AD8'!G21)</f>
        <v>-999</v>
      </c>
      <c r="H434" s="510"/>
      <c r="I434" s="210" t="s">
        <v>10211</v>
      </c>
      <c r="K434" s="210" t="s">
        <v>429</v>
      </c>
      <c r="P434" s="227"/>
    </row>
    <row r="435" spans="1:16" hidden="1" x14ac:dyDescent="0.25">
      <c r="A435" s="458">
        <v>202324</v>
      </c>
      <c r="B435" s="219">
        <f t="shared" si="12"/>
        <v>0</v>
      </c>
      <c r="C435" s="219" t="s">
        <v>632</v>
      </c>
      <c r="D435" s="264">
        <v>27</v>
      </c>
      <c r="E435" s="264">
        <v>4</v>
      </c>
      <c r="F435" s="264">
        <v>1</v>
      </c>
      <c r="G435" s="219">
        <f>IF('AD8'!G22="",-999,'AD8'!G22)</f>
        <v>-999</v>
      </c>
      <c r="H435" s="510"/>
      <c r="I435" s="210" t="s">
        <v>10211</v>
      </c>
      <c r="K435" s="210" t="s">
        <v>430</v>
      </c>
      <c r="P435" s="227"/>
    </row>
    <row r="436" spans="1:16" hidden="1" x14ac:dyDescent="0.25">
      <c r="A436" s="458">
        <v>202324</v>
      </c>
      <c r="B436" s="219">
        <f t="shared" si="12"/>
        <v>0</v>
      </c>
      <c r="C436" s="219" t="s">
        <v>632</v>
      </c>
      <c r="D436" s="264">
        <v>27</v>
      </c>
      <c r="E436" s="264">
        <v>5</v>
      </c>
      <c r="F436" s="264">
        <v>1</v>
      </c>
      <c r="G436" s="219">
        <f>IF('AD8'!G23="",-999,'AD8'!G23)</f>
        <v>-999</v>
      </c>
      <c r="H436" s="510"/>
      <c r="I436" s="210" t="s">
        <v>10211</v>
      </c>
      <c r="K436" s="210" t="s">
        <v>431</v>
      </c>
      <c r="P436" s="227"/>
    </row>
    <row r="437" spans="1:16" hidden="1" x14ac:dyDescent="0.25">
      <c r="A437" s="458">
        <v>202324</v>
      </c>
      <c r="B437" s="219">
        <f t="shared" si="12"/>
        <v>0</v>
      </c>
      <c r="C437" s="219" t="s">
        <v>632</v>
      </c>
      <c r="D437" s="264">
        <v>27</v>
      </c>
      <c r="E437" s="264">
        <v>6</v>
      </c>
      <c r="F437" s="264">
        <v>1</v>
      </c>
      <c r="G437" s="219">
        <f>IF('AD8'!G24="",-999,'AD8'!G24)</f>
        <v>-999</v>
      </c>
      <c r="H437" s="510"/>
      <c r="I437" s="210" t="s">
        <v>10211</v>
      </c>
      <c r="K437" s="210" t="s">
        <v>432</v>
      </c>
      <c r="P437" s="227"/>
    </row>
    <row r="438" spans="1:16" hidden="1" x14ac:dyDescent="0.25">
      <c r="A438" s="458">
        <v>202324</v>
      </c>
      <c r="B438" s="219">
        <f t="shared" si="12"/>
        <v>0</v>
      </c>
      <c r="C438" s="219" t="s">
        <v>632</v>
      </c>
      <c r="D438" s="264">
        <v>27</v>
      </c>
      <c r="E438" s="264">
        <v>7</v>
      </c>
      <c r="F438" s="264">
        <v>1</v>
      </c>
      <c r="G438" s="219">
        <f>IF('AD8'!G25="",-999,'AD8'!G25)</f>
        <v>-999</v>
      </c>
      <c r="H438" s="510"/>
      <c r="I438" s="210" t="s">
        <v>10211</v>
      </c>
      <c r="K438" s="210" t="s">
        <v>433</v>
      </c>
      <c r="P438" s="227"/>
    </row>
    <row r="439" spans="1:16" hidden="1" x14ac:dyDescent="0.25">
      <c r="A439" s="458">
        <v>202324</v>
      </c>
      <c r="B439" s="219">
        <f t="shared" si="12"/>
        <v>0</v>
      </c>
      <c r="C439" s="219" t="s">
        <v>632</v>
      </c>
      <c r="D439" s="264">
        <v>27</v>
      </c>
      <c r="E439" s="264">
        <v>8</v>
      </c>
      <c r="F439" s="264">
        <v>1</v>
      </c>
      <c r="G439" s="219">
        <f>IF('AD8'!G26="",-999,'AD8'!G26)</f>
        <v>-999</v>
      </c>
      <c r="H439" s="510"/>
      <c r="I439" s="210" t="s">
        <v>10211</v>
      </c>
      <c r="K439" s="210" t="s">
        <v>434</v>
      </c>
      <c r="P439" s="227"/>
    </row>
    <row r="440" spans="1:16" hidden="1" x14ac:dyDescent="0.25">
      <c r="A440" s="458">
        <v>202324</v>
      </c>
      <c r="B440" s="219">
        <f t="shared" si="12"/>
        <v>0</v>
      </c>
      <c r="C440" s="219" t="s">
        <v>632</v>
      </c>
      <c r="D440" s="264">
        <v>27</v>
      </c>
      <c r="E440" s="264">
        <v>9</v>
      </c>
      <c r="F440" s="264">
        <v>1</v>
      </c>
      <c r="G440" s="219">
        <f>IF('AD8'!G27="",-999,'AD8'!G27)</f>
        <v>-999</v>
      </c>
      <c r="H440" s="510"/>
      <c r="I440" s="210" t="s">
        <v>10211</v>
      </c>
      <c r="K440" s="210" t="s">
        <v>435</v>
      </c>
    </row>
    <row r="441" spans="1:16" hidden="1" x14ac:dyDescent="0.25">
      <c r="A441" s="458">
        <v>202324</v>
      </c>
      <c r="B441" s="219">
        <f t="shared" si="12"/>
        <v>0</v>
      </c>
      <c r="C441" s="219" t="s">
        <v>632</v>
      </c>
      <c r="D441" s="264">
        <v>27</v>
      </c>
      <c r="E441" s="264">
        <v>10</v>
      </c>
      <c r="F441" s="264">
        <v>1</v>
      </c>
      <c r="G441" s="219">
        <f>IF('AD8'!G28="",-999,'AD8'!G28)</f>
        <v>-999</v>
      </c>
      <c r="H441" s="510"/>
      <c r="I441" s="210" t="s">
        <v>10211</v>
      </c>
      <c r="K441" s="210" t="s">
        <v>436</v>
      </c>
    </row>
    <row r="442" spans="1:16" hidden="1" x14ac:dyDescent="0.25">
      <c r="A442" s="458">
        <v>202324</v>
      </c>
      <c r="B442" s="219">
        <f t="shared" si="12"/>
        <v>0</v>
      </c>
      <c r="C442" s="219" t="s">
        <v>632</v>
      </c>
      <c r="D442" s="264">
        <v>27</v>
      </c>
      <c r="E442" s="264">
        <v>11</v>
      </c>
      <c r="F442" s="264">
        <v>1</v>
      </c>
      <c r="G442" s="219">
        <f>IF('AD8'!G29="",-999,'AD8'!G29)</f>
        <v>-999</v>
      </c>
      <c r="H442" s="510"/>
      <c r="I442" s="210" t="s">
        <v>10211</v>
      </c>
      <c r="K442" s="210" t="s">
        <v>437</v>
      </c>
    </row>
    <row r="443" spans="1:16" hidden="1" x14ac:dyDescent="0.25">
      <c r="A443" s="458">
        <v>202324</v>
      </c>
      <c r="B443" s="219">
        <f t="shared" si="12"/>
        <v>0</v>
      </c>
      <c r="C443" s="219" t="s">
        <v>632</v>
      </c>
      <c r="D443" s="264">
        <v>27</v>
      </c>
      <c r="E443" s="264">
        <v>12</v>
      </c>
      <c r="F443" s="264">
        <v>1</v>
      </c>
      <c r="G443" s="219">
        <f>IF('AD8'!G30="",-999,'AD8'!G30)</f>
        <v>-999</v>
      </c>
      <c r="H443" s="510"/>
      <c r="I443" s="210" t="s">
        <v>10211</v>
      </c>
      <c r="K443" s="210" t="s">
        <v>438</v>
      </c>
    </row>
    <row r="444" spans="1:16" hidden="1" x14ac:dyDescent="0.25">
      <c r="A444" s="458">
        <v>202324</v>
      </c>
      <c r="B444" s="219">
        <f t="shared" si="12"/>
        <v>0</v>
      </c>
      <c r="C444" s="219" t="s">
        <v>632</v>
      </c>
      <c r="D444" s="264">
        <v>27</v>
      </c>
      <c r="E444" s="264">
        <v>13</v>
      </c>
      <c r="F444" s="264">
        <v>1</v>
      </c>
      <c r="G444" s="219">
        <f>IF('AD8'!G31="",-999,'AD8'!G31)</f>
        <v>-999</v>
      </c>
      <c r="H444" s="510"/>
      <c r="I444" s="210" t="s">
        <v>10211</v>
      </c>
      <c r="K444" s="210" t="s">
        <v>439</v>
      </c>
    </row>
    <row r="445" spans="1:16" hidden="1" x14ac:dyDescent="0.25">
      <c r="A445" s="458">
        <v>202324</v>
      </c>
      <c r="B445" s="219">
        <f t="shared" si="12"/>
        <v>0</v>
      </c>
      <c r="C445" s="219" t="s">
        <v>632</v>
      </c>
      <c r="D445" s="264">
        <v>27</v>
      </c>
      <c r="E445" s="264">
        <v>14</v>
      </c>
      <c r="F445" s="264">
        <v>1</v>
      </c>
      <c r="G445" s="219">
        <f>IF('AD8'!G32="",-999,'AD8'!G32)</f>
        <v>-999</v>
      </c>
      <c r="H445" s="510"/>
      <c r="I445" s="210" t="s">
        <v>10211</v>
      </c>
      <c r="K445" s="210" t="s">
        <v>440</v>
      </c>
    </row>
    <row r="446" spans="1:16" hidden="1" x14ac:dyDescent="0.25">
      <c r="A446" s="458">
        <v>202324</v>
      </c>
      <c r="B446" s="219">
        <f t="shared" si="12"/>
        <v>0</v>
      </c>
      <c r="C446" s="219" t="s">
        <v>632</v>
      </c>
      <c r="D446" s="264">
        <v>27</v>
      </c>
      <c r="E446" s="264">
        <v>15</v>
      </c>
      <c r="F446" s="264">
        <v>1</v>
      </c>
      <c r="G446" s="219">
        <f>IF('AD8'!G33="",-999,'AD8'!G33)</f>
        <v>-999</v>
      </c>
      <c r="H446" s="510"/>
      <c r="I446" s="210" t="s">
        <v>10211</v>
      </c>
      <c r="K446" s="210" t="s">
        <v>441</v>
      </c>
    </row>
    <row r="447" spans="1:16" hidden="1" x14ac:dyDescent="0.25">
      <c r="A447" s="458">
        <v>202324</v>
      </c>
      <c r="B447" s="219">
        <f t="shared" si="12"/>
        <v>0</v>
      </c>
      <c r="C447" s="219" t="s">
        <v>632</v>
      </c>
      <c r="D447" s="264">
        <v>27</v>
      </c>
      <c r="E447" s="264">
        <v>16</v>
      </c>
      <c r="F447" s="264">
        <v>1</v>
      </c>
      <c r="G447" s="219">
        <f>IF('AD8'!G34="",-999,'AD8'!G34)</f>
        <v>-999</v>
      </c>
      <c r="H447" s="510"/>
      <c r="I447" s="210" t="s">
        <v>10211</v>
      </c>
      <c r="K447" s="210" t="s">
        <v>442</v>
      </c>
    </row>
    <row r="448" spans="1:16" hidden="1" x14ac:dyDescent="0.25">
      <c r="A448" s="458">
        <v>202324</v>
      </c>
      <c r="B448" s="219">
        <f t="shared" si="12"/>
        <v>0</v>
      </c>
      <c r="C448" s="219" t="s">
        <v>632</v>
      </c>
      <c r="D448" s="264">
        <v>27</v>
      </c>
      <c r="E448" s="264">
        <v>17</v>
      </c>
      <c r="F448" s="264">
        <v>1</v>
      </c>
      <c r="G448" s="219">
        <f>IF('AD8'!G35="",-999,'AD8'!G35)</f>
        <v>-999</v>
      </c>
      <c r="H448" s="510"/>
      <c r="I448" s="210" t="s">
        <v>10211</v>
      </c>
      <c r="K448" s="210" t="s">
        <v>443</v>
      </c>
    </row>
    <row r="449" spans="1:18" hidden="1" x14ac:dyDescent="0.25">
      <c r="A449" s="458">
        <v>202324</v>
      </c>
      <c r="B449" s="219">
        <f t="shared" si="12"/>
        <v>0</v>
      </c>
      <c r="C449" s="219" t="s">
        <v>632</v>
      </c>
      <c r="D449" s="264">
        <v>27</v>
      </c>
      <c r="E449" s="264">
        <v>18</v>
      </c>
      <c r="F449" s="264">
        <v>1</v>
      </c>
      <c r="G449" s="219">
        <f>IF('AD8'!G36="",-999,'AD8'!G36)</f>
        <v>-999</v>
      </c>
      <c r="H449" s="510"/>
      <c r="I449" s="210" t="s">
        <v>10211</v>
      </c>
      <c r="K449" s="210" t="s">
        <v>444</v>
      </c>
    </row>
    <row r="450" spans="1:18" hidden="1" x14ac:dyDescent="0.25">
      <c r="A450" s="458">
        <v>202324</v>
      </c>
      <c r="B450" s="219">
        <f t="shared" si="12"/>
        <v>0</v>
      </c>
      <c r="C450" s="219" t="s">
        <v>632</v>
      </c>
      <c r="D450" s="264">
        <v>27</v>
      </c>
      <c r="E450" s="264">
        <v>99</v>
      </c>
      <c r="F450" s="264">
        <v>1</v>
      </c>
      <c r="G450" s="219">
        <f>IF('AD8'!G37="",-999,'AD8'!G37)</f>
        <v>-999</v>
      </c>
      <c r="H450" s="510"/>
      <c r="I450" s="210" t="s">
        <v>10211</v>
      </c>
      <c r="K450" s="210" t="s">
        <v>457</v>
      </c>
    </row>
    <row r="451" spans="1:18" hidden="1" x14ac:dyDescent="0.25">
      <c r="A451" s="482">
        <v>202324</v>
      </c>
      <c r="B451" s="217">
        <f t="shared" si="12"/>
        <v>0</v>
      </c>
      <c r="C451" s="217" t="s">
        <v>632</v>
      </c>
      <c r="D451" s="276">
        <v>28</v>
      </c>
      <c r="E451" s="276">
        <v>1</v>
      </c>
      <c r="F451" s="276">
        <v>1</v>
      </c>
      <c r="G451" s="217">
        <f>IF('AD8'!G42="",-999,'AD8'!G42)</f>
        <v>-999</v>
      </c>
      <c r="H451" s="510"/>
      <c r="I451" s="210" t="s">
        <v>10211</v>
      </c>
      <c r="K451" s="210" t="s">
        <v>445</v>
      </c>
    </row>
    <row r="452" spans="1:18" hidden="1" x14ac:dyDescent="0.25">
      <c r="A452" s="482">
        <v>202324</v>
      </c>
      <c r="B452" s="217">
        <f t="shared" si="12"/>
        <v>0</v>
      </c>
      <c r="C452" s="217" t="s">
        <v>632</v>
      </c>
      <c r="D452" s="276">
        <v>28</v>
      </c>
      <c r="E452" s="276">
        <v>2</v>
      </c>
      <c r="F452" s="276">
        <v>1</v>
      </c>
      <c r="G452" s="217">
        <f>IF('AD8'!G44="",-999,'AD8'!G44)</f>
        <v>-999</v>
      </c>
      <c r="H452" s="510"/>
      <c r="I452" s="210" t="s">
        <v>10211</v>
      </c>
      <c r="K452" s="210" t="s">
        <v>446</v>
      </c>
    </row>
    <row r="453" spans="1:18" hidden="1" x14ac:dyDescent="0.25">
      <c r="A453" s="482">
        <v>202324</v>
      </c>
      <c r="B453" s="217">
        <f t="shared" si="12"/>
        <v>0</v>
      </c>
      <c r="C453" s="217" t="s">
        <v>632</v>
      </c>
      <c r="D453" s="276">
        <v>28</v>
      </c>
      <c r="E453" s="276">
        <v>3</v>
      </c>
      <c r="F453" s="276">
        <v>1</v>
      </c>
      <c r="G453" s="217">
        <f>IF('AD8'!G45="",-999,'AD8'!G45)</f>
        <v>-999</v>
      </c>
      <c r="H453" s="510"/>
      <c r="I453" s="210" t="s">
        <v>10211</v>
      </c>
      <c r="K453" s="210" t="s">
        <v>447</v>
      </c>
    </row>
    <row r="454" spans="1:18" hidden="1" x14ac:dyDescent="0.25">
      <c r="A454" s="482">
        <v>202324</v>
      </c>
      <c r="B454" s="217">
        <f t="shared" si="12"/>
        <v>0</v>
      </c>
      <c r="C454" s="217" t="s">
        <v>632</v>
      </c>
      <c r="D454" s="276">
        <v>28</v>
      </c>
      <c r="E454" s="276">
        <v>4</v>
      </c>
      <c r="F454" s="276">
        <v>1</v>
      </c>
      <c r="G454" s="217">
        <f>IF('AD8'!G46="",-999,'AD8'!G46)</f>
        <v>-999</v>
      </c>
      <c r="H454" s="510"/>
      <c r="I454" s="210" t="s">
        <v>10211</v>
      </c>
      <c r="K454" s="210" t="s">
        <v>448</v>
      </c>
    </row>
    <row r="455" spans="1:18" hidden="1" x14ac:dyDescent="0.25">
      <c r="A455" s="482">
        <v>202324</v>
      </c>
      <c r="B455" s="217">
        <f t="shared" si="12"/>
        <v>0</v>
      </c>
      <c r="C455" s="217" t="s">
        <v>632</v>
      </c>
      <c r="D455" s="276">
        <v>28</v>
      </c>
      <c r="E455" s="276">
        <v>99</v>
      </c>
      <c r="F455" s="276">
        <v>1</v>
      </c>
      <c r="G455" s="217">
        <f>IF('AD8'!G47="",-999,'AD8'!G47)</f>
        <v>-999</v>
      </c>
      <c r="H455" s="510"/>
      <c r="I455" s="210" t="s">
        <v>10211</v>
      </c>
      <c r="K455" s="210" t="s">
        <v>459</v>
      </c>
    </row>
    <row r="456" spans="1:18" hidden="1" x14ac:dyDescent="0.25">
      <c r="A456" s="456">
        <v>202324</v>
      </c>
      <c r="B456" s="211">
        <f t="shared" si="12"/>
        <v>0</v>
      </c>
      <c r="C456" s="211" t="s">
        <v>632</v>
      </c>
      <c r="D456" s="275">
        <v>29</v>
      </c>
      <c r="E456" s="275">
        <v>1</v>
      </c>
      <c r="F456" s="275">
        <v>1</v>
      </c>
      <c r="G456" s="211">
        <f>IF('AD8'!G50="",-999,'AD8'!G50)</f>
        <v>-999</v>
      </c>
      <c r="H456" s="510"/>
      <c r="I456" s="210" t="s">
        <v>10211</v>
      </c>
      <c r="K456" s="210" t="s">
        <v>449</v>
      </c>
    </row>
    <row r="457" spans="1:18" hidden="1" x14ac:dyDescent="0.25">
      <c r="A457" s="458">
        <v>202324</v>
      </c>
      <c r="B457" s="219">
        <f t="shared" si="12"/>
        <v>0</v>
      </c>
      <c r="C457" s="219" t="s">
        <v>632</v>
      </c>
      <c r="D457" s="264">
        <v>30</v>
      </c>
      <c r="E457" s="264">
        <v>1</v>
      </c>
      <c r="F457" s="264">
        <v>1</v>
      </c>
      <c r="G457" s="219">
        <f>IF('AD8'!G55="",-999,'AD8'!G55)</f>
        <v>-999</v>
      </c>
      <c r="H457" s="510"/>
      <c r="I457" s="210" t="s">
        <v>10211</v>
      </c>
      <c r="K457" s="210" t="s">
        <v>450</v>
      </c>
    </row>
    <row r="458" spans="1:18" hidden="1" x14ac:dyDescent="0.25">
      <c r="A458" s="458">
        <v>202324</v>
      </c>
      <c r="B458" s="219">
        <f t="shared" si="12"/>
        <v>0</v>
      </c>
      <c r="C458" s="219" t="s">
        <v>632</v>
      </c>
      <c r="D458" s="264">
        <v>30</v>
      </c>
      <c r="E458" s="264">
        <v>2</v>
      </c>
      <c r="F458" s="264">
        <v>1</v>
      </c>
      <c r="G458" s="219">
        <f>IF('AD8'!G56="",-999,'AD8'!G56)</f>
        <v>-999</v>
      </c>
      <c r="H458" s="510"/>
      <c r="I458" s="210" t="s">
        <v>10211</v>
      </c>
      <c r="K458" s="210" t="s">
        <v>451</v>
      </c>
    </row>
    <row r="459" spans="1:18" hidden="1" x14ac:dyDescent="0.25">
      <c r="A459" s="458">
        <v>202324</v>
      </c>
      <c r="B459" s="219">
        <f t="shared" si="12"/>
        <v>0</v>
      </c>
      <c r="C459" s="219" t="s">
        <v>632</v>
      </c>
      <c r="D459" s="264">
        <v>30</v>
      </c>
      <c r="E459" s="264">
        <v>3</v>
      </c>
      <c r="F459" s="264">
        <v>1</v>
      </c>
      <c r="G459" s="219">
        <f>IF('AD8'!G58="",-999,'AD8'!G58)</f>
        <v>-999</v>
      </c>
      <c r="H459" s="510"/>
      <c r="I459" s="210" t="s">
        <v>10211</v>
      </c>
      <c r="K459" s="210" t="s">
        <v>452</v>
      </c>
    </row>
    <row r="460" spans="1:18" ht="18.75" hidden="1" customHeight="1" x14ac:dyDescent="0.25">
      <c r="A460" s="456">
        <v>202324</v>
      </c>
      <c r="B460" s="211">
        <f t="shared" si="12"/>
        <v>0</v>
      </c>
      <c r="C460" s="211" t="s">
        <v>632</v>
      </c>
      <c r="D460" s="275">
        <v>31</v>
      </c>
      <c r="E460" s="275">
        <v>1</v>
      </c>
      <c r="F460" s="275">
        <v>1</v>
      </c>
      <c r="G460" s="211">
        <f>IF('AD8'!G63="",-999,'AD8'!G63)</f>
        <v>-999</v>
      </c>
      <c r="H460" s="510"/>
      <c r="I460" s="210" t="s">
        <v>10211</v>
      </c>
      <c r="K460" s="210" t="s">
        <v>453</v>
      </c>
      <c r="R460" s="243"/>
    </row>
    <row r="461" spans="1:18" hidden="1" x14ac:dyDescent="0.25">
      <c r="A461" s="456">
        <v>202324</v>
      </c>
      <c r="B461" s="211">
        <f t="shared" si="12"/>
        <v>0</v>
      </c>
      <c r="C461" s="211" t="s">
        <v>632</v>
      </c>
      <c r="D461" s="275">
        <v>31</v>
      </c>
      <c r="E461" s="275">
        <v>2</v>
      </c>
      <c r="F461" s="275">
        <v>1</v>
      </c>
      <c r="G461" s="211">
        <f>IF('AD8'!G64="",-999,'AD8'!G64)</f>
        <v>-999</v>
      </c>
      <c r="H461" s="510"/>
      <c r="I461" s="210" t="s">
        <v>10211</v>
      </c>
      <c r="K461" s="210" t="s">
        <v>454</v>
      </c>
    </row>
    <row r="462" spans="1:18" ht="13.5" hidden="1" customHeight="1" x14ac:dyDescent="0.25">
      <c r="A462" s="473">
        <v>202324</v>
      </c>
      <c r="B462" s="210">
        <f t="shared" si="12"/>
        <v>0</v>
      </c>
      <c r="C462" s="210" t="s">
        <v>632</v>
      </c>
      <c r="D462" s="227">
        <v>32</v>
      </c>
      <c r="E462" s="227">
        <v>1</v>
      </c>
      <c r="F462" s="227">
        <v>1</v>
      </c>
      <c r="G462" s="210">
        <f>IF('AD8'!G68="",-999,'AD8'!G68)</f>
        <v>-999</v>
      </c>
      <c r="H462" s="510"/>
      <c r="I462" s="210" t="s">
        <v>10211</v>
      </c>
      <c r="K462" s="210" t="s">
        <v>455</v>
      </c>
    </row>
    <row r="463" spans="1:18" hidden="1" x14ac:dyDescent="0.25">
      <c r="A463" s="483">
        <v>202324</v>
      </c>
      <c r="B463" s="282">
        <f t="shared" si="12"/>
        <v>0</v>
      </c>
      <c r="C463" s="282" t="s">
        <v>632</v>
      </c>
      <c r="D463" s="283">
        <v>32</v>
      </c>
      <c r="E463" s="283">
        <v>2</v>
      </c>
      <c r="F463" s="283">
        <v>1</v>
      </c>
      <c r="G463" s="282">
        <f>IF('AD8'!G69="",-999,'AD8'!G69)</f>
        <v>-999</v>
      </c>
      <c r="H463" s="511"/>
      <c r="I463" s="210" t="s">
        <v>10211</v>
      </c>
      <c r="K463" s="210" t="s">
        <v>456</v>
      </c>
    </row>
    <row r="464" spans="1:18" ht="12.75" hidden="1" customHeight="1" x14ac:dyDescent="0.25">
      <c r="A464" s="453">
        <v>202324</v>
      </c>
      <c r="B464" s="415">
        <f t="shared" si="12"/>
        <v>0</v>
      </c>
      <c r="C464" s="415" t="s">
        <v>632</v>
      </c>
      <c r="D464" s="417">
        <v>23</v>
      </c>
      <c r="E464" s="417">
        <v>1</v>
      </c>
      <c r="F464" s="417">
        <v>1</v>
      </c>
      <c r="G464" s="415">
        <v>-999</v>
      </c>
      <c r="H464" s="512" t="s">
        <v>18759</v>
      </c>
      <c r="I464" s="210" t="s">
        <v>18739</v>
      </c>
      <c r="K464" s="210" t="s">
        <v>18760</v>
      </c>
      <c r="O464" s="215"/>
    </row>
    <row r="465" spans="1:15" ht="12.75" hidden="1" customHeight="1" x14ac:dyDescent="0.25">
      <c r="A465" s="455">
        <v>202324</v>
      </c>
      <c r="B465" s="416">
        <f t="shared" si="12"/>
        <v>0</v>
      </c>
      <c r="C465" s="416" t="s">
        <v>632</v>
      </c>
      <c r="D465" s="418">
        <v>23</v>
      </c>
      <c r="E465" s="418">
        <v>2</v>
      </c>
      <c r="F465" s="418">
        <v>1</v>
      </c>
      <c r="G465" s="416">
        <v>-999</v>
      </c>
      <c r="H465" s="513"/>
      <c r="I465" s="210" t="s">
        <v>18739</v>
      </c>
      <c r="K465" s="210" t="s">
        <v>18761</v>
      </c>
      <c r="O465" s="215"/>
    </row>
    <row r="466" spans="1:15" hidden="1" x14ac:dyDescent="0.25">
      <c r="A466" s="455">
        <v>202324</v>
      </c>
      <c r="B466" s="416">
        <f t="shared" si="12"/>
        <v>0</v>
      </c>
      <c r="C466" s="416" t="s">
        <v>632</v>
      </c>
      <c r="D466" s="418">
        <v>24</v>
      </c>
      <c r="E466" s="418">
        <v>1</v>
      </c>
      <c r="F466" s="418">
        <v>1</v>
      </c>
      <c r="G466" s="416">
        <v>-999</v>
      </c>
      <c r="H466" s="513"/>
      <c r="I466" s="210" t="s">
        <v>18739</v>
      </c>
      <c r="K466" s="210" t="s">
        <v>18762</v>
      </c>
      <c r="O466" s="215"/>
    </row>
    <row r="467" spans="1:15" hidden="1" x14ac:dyDescent="0.25">
      <c r="A467" s="455">
        <v>202324</v>
      </c>
      <c r="B467" s="416">
        <f t="shared" si="12"/>
        <v>0</v>
      </c>
      <c r="C467" s="416" t="s">
        <v>632</v>
      </c>
      <c r="D467" s="418">
        <v>24</v>
      </c>
      <c r="E467" s="418">
        <v>1</v>
      </c>
      <c r="F467" s="418">
        <v>2</v>
      </c>
      <c r="G467" s="416">
        <v>-999</v>
      </c>
      <c r="H467" s="513"/>
      <c r="I467" s="210" t="s">
        <v>18739</v>
      </c>
      <c r="K467" s="210" t="s">
        <v>18762</v>
      </c>
      <c r="O467" s="215"/>
    </row>
    <row r="468" spans="1:15" hidden="1" x14ac:dyDescent="0.25">
      <c r="A468" s="455">
        <v>202324</v>
      </c>
      <c r="B468" s="416">
        <f t="shared" si="12"/>
        <v>0</v>
      </c>
      <c r="C468" s="416" t="s">
        <v>632</v>
      </c>
      <c r="D468" s="418">
        <v>24</v>
      </c>
      <c r="E468" s="418">
        <v>1</v>
      </c>
      <c r="F468" s="418">
        <v>3</v>
      </c>
      <c r="G468" s="416">
        <v>-999</v>
      </c>
      <c r="H468" s="513"/>
      <c r="I468" s="210" t="s">
        <v>18739</v>
      </c>
      <c r="K468" s="210" t="s">
        <v>18762</v>
      </c>
      <c r="O468" s="215"/>
    </row>
    <row r="469" spans="1:15" hidden="1" x14ac:dyDescent="0.25">
      <c r="A469" s="455">
        <v>202324</v>
      </c>
      <c r="B469" s="416">
        <f t="shared" si="12"/>
        <v>0</v>
      </c>
      <c r="C469" s="416" t="s">
        <v>632</v>
      </c>
      <c r="D469" s="418">
        <v>24</v>
      </c>
      <c r="E469" s="418">
        <v>1</v>
      </c>
      <c r="F469" s="418">
        <v>4</v>
      </c>
      <c r="G469" s="416">
        <v>-999</v>
      </c>
      <c r="H469" s="513"/>
      <c r="I469" s="210" t="s">
        <v>18739</v>
      </c>
      <c r="K469" s="210" t="s">
        <v>18762</v>
      </c>
      <c r="O469" s="215"/>
    </row>
    <row r="470" spans="1:15" hidden="1" x14ac:dyDescent="0.25">
      <c r="A470" s="455">
        <v>202324</v>
      </c>
      <c r="B470" s="416">
        <f t="shared" si="12"/>
        <v>0</v>
      </c>
      <c r="C470" s="416" t="s">
        <v>632</v>
      </c>
      <c r="D470" s="418">
        <v>24</v>
      </c>
      <c r="E470" s="418">
        <v>1</v>
      </c>
      <c r="F470" s="418">
        <v>5</v>
      </c>
      <c r="G470" s="416">
        <v>-999</v>
      </c>
      <c r="H470" s="513"/>
      <c r="I470" s="210" t="s">
        <v>18739</v>
      </c>
      <c r="K470" s="210" t="s">
        <v>18762</v>
      </c>
      <c r="O470" s="215"/>
    </row>
    <row r="471" spans="1:15" hidden="1" x14ac:dyDescent="0.25">
      <c r="A471" s="455">
        <v>202324</v>
      </c>
      <c r="B471" s="416">
        <f t="shared" si="12"/>
        <v>0</v>
      </c>
      <c r="C471" s="416" t="s">
        <v>632</v>
      </c>
      <c r="D471" s="418">
        <v>24</v>
      </c>
      <c r="E471" s="418">
        <v>1</v>
      </c>
      <c r="F471" s="418">
        <v>6</v>
      </c>
      <c r="G471" s="416">
        <v>-999</v>
      </c>
      <c r="H471" s="513"/>
      <c r="I471" s="210" t="s">
        <v>18739</v>
      </c>
      <c r="K471" s="210" t="s">
        <v>18762</v>
      </c>
      <c r="O471" s="215"/>
    </row>
    <row r="472" spans="1:15" hidden="1" x14ac:dyDescent="0.25">
      <c r="A472" s="455">
        <v>202324</v>
      </c>
      <c r="B472" s="416">
        <f t="shared" si="12"/>
        <v>0</v>
      </c>
      <c r="C472" s="416" t="s">
        <v>632</v>
      </c>
      <c r="D472" s="418">
        <v>24</v>
      </c>
      <c r="E472" s="418">
        <v>1</v>
      </c>
      <c r="F472" s="418">
        <v>7</v>
      </c>
      <c r="G472" s="416">
        <v>-999</v>
      </c>
      <c r="H472" s="513"/>
      <c r="I472" s="210" t="s">
        <v>18739</v>
      </c>
      <c r="K472" s="210" t="s">
        <v>18762</v>
      </c>
      <c r="O472" s="215"/>
    </row>
    <row r="473" spans="1:15" hidden="1" x14ac:dyDescent="0.25">
      <c r="A473" s="455">
        <v>202324</v>
      </c>
      <c r="B473" s="416">
        <f t="shared" si="12"/>
        <v>0</v>
      </c>
      <c r="C473" s="416" t="s">
        <v>632</v>
      </c>
      <c r="D473" s="418">
        <v>24</v>
      </c>
      <c r="E473" s="418">
        <v>1</v>
      </c>
      <c r="F473" s="418">
        <v>8</v>
      </c>
      <c r="G473" s="416">
        <v>-999</v>
      </c>
      <c r="H473" s="513"/>
      <c r="I473" s="210" t="s">
        <v>18739</v>
      </c>
      <c r="K473" s="210" t="s">
        <v>18762</v>
      </c>
    </row>
    <row r="474" spans="1:15" hidden="1" x14ac:dyDescent="0.25">
      <c r="A474" s="455">
        <v>202324</v>
      </c>
      <c r="B474" s="416">
        <f t="shared" si="12"/>
        <v>0</v>
      </c>
      <c r="C474" s="416" t="s">
        <v>632</v>
      </c>
      <c r="D474" s="418">
        <v>24</v>
      </c>
      <c r="E474" s="418">
        <v>1</v>
      </c>
      <c r="F474" s="418">
        <v>9</v>
      </c>
      <c r="G474" s="416">
        <v>-999</v>
      </c>
      <c r="H474" s="513"/>
      <c r="I474" s="210" t="s">
        <v>18739</v>
      </c>
      <c r="K474" s="210" t="s">
        <v>18762</v>
      </c>
    </row>
    <row r="475" spans="1:15" hidden="1" x14ac:dyDescent="0.25">
      <c r="A475" s="455">
        <v>202324</v>
      </c>
      <c r="B475" s="416">
        <f t="shared" si="12"/>
        <v>0</v>
      </c>
      <c r="C475" s="416" t="s">
        <v>632</v>
      </c>
      <c r="D475" s="418">
        <v>24</v>
      </c>
      <c r="E475" s="418">
        <v>1</v>
      </c>
      <c r="F475" s="418">
        <v>10</v>
      </c>
      <c r="G475" s="416">
        <v>-999</v>
      </c>
      <c r="H475" s="513"/>
      <c r="I475" s="210" t="s">
        <v>18739</v>
      </c>
      <c r="K475" s="210" t="s">
        <v>18762</v>
      </c>
    </row>
    <row r="476" spans="1:15" hidden="1" x14ac:dyDescent="0.25">
      <c r="A476" s="455">
        <v>202324</v>
      </c>
      <c r="B476" s="416">
        <f t="shared" si="12"/>
        <v>0</v>
      </c>
      <c r="C476" s="416" t="s">
        <v>632</v>
      </c>
      <c r="D476" s="418">
        <v>24</v>
      </c>
      <c r="E476" s="418">
        <v>1</v>
      </c>
      <c r="F476" s="418">
        <v>11</v>
      </c>
      <c r="G476" s="416">
        <v>-999</v>
      </c>
      <c r="H476" s="513"/>
      <c r="I476" s="210" t="s">
        <v>18739</v>
      </c>
      <c r="K476" s="210" t="s">
        <v>18762</v>
      </c>
    </row>
    <row r="477" spans="1:15" hidden="1" x14ac:dyDescent="0.25">
      <c r="A477" s="455">
        <v>202324</v>
      </c>
      <c r="B477" s="416">
        <f t="shared" si="12"/>
        <v>0</v>
      </c>
      <c r="C477" s="416" t="s">
        <v>632</v>
      </c>
      <c r="D477" s="418">
        <v>24</v>
      </c>
      <c r="E477" s="418">
        <v>1</v>
      </c>
      <c r="F477" s="418">
        <v>12</v>
      </c>
      <c r="G477" s="416">
        <v>-999</v>
      </c>
      <c r="H477" s="513"/>
      <c r="I477" s="210" t="s">
        <v>18739</v>
      </c>
      <c r="K477" s="210" t="s">
        <v>18762</v>
      </c>
    </row>
    <row r="478" spans="1:15" hidden="1" x14ac:dyDescent="0.25">
      <c r="A478" s="455">
        <v>202324</v>
      </c>
      <c r="B478" s="416">
        <f t="shared" si="12"/>
        <v>0</v>
      </c>
      <c r="C478" s="416" t="s">
        <v>632</v>
      </c>
      <c r="D478" s="418">
        <v>24</v>
      </c>
      <c r="E478" s="418">
        <v>1</v>
      </c>
      <c r="F478" s="418">
        <v>13</v>
      </c>
      <c r="G478" s="416">
        <v>-999</v>
      </c>
      <c r="H478" s="513"/>
      <c r="I478" s="210" t="s">
        <v>18739</v>
      </c>
      <c r="K478" s="210" t="s">
        <v>18762</v>
      </c>
    </row>
    <row r="479" spans="1:15" hidden="1" x14ac:dyDescent="0.25">
      <c r="A479" s="455">
        <v>202324</v>
      </c>
      <c r="B479" s="416">
        <f t="shared" si="12"/>
        <v>0</v>
      </c>
      <c r="C479" s="416" t="s">
        <v>632</v>
      </c>
      <c r="D479" s="418">
        <v>24</v>
      </c>
      <c r="E479" s="418">
        <v>1</v>
      </c>
      <c r="F479" s="418">
        <v>14</v>
      </c>
      <c r="G479" s="416">
        <v>-999</v>
      </c>
      <c r="H479" s="513"/>
      <c r="I479" s="210" t="s">
        <v>18739</v>
      </c>
      <c r="K479" s="210" t="s">
        <v>18762</v>
      </c>
    </row>
    <row r="480" spans="1:15" hidden="1" x14ac:dyDescent="0.25">
      <c r="A480" s="455">
        <v>202324</v>
      </c>
      <c r="B480" s="416">
        <f t="shared" si="12"/>
        <v>0</v>
      </c>
      <c r="C480" s="416" t="s">
        <v>632</v>
      </c>
      <c r="D480" s="418">
        <v>24</v>
      </c>
      <c r="E480" s="418">
        <v>1</v>
      </c>
      <c r="F480" s="418">
        <v>15</v>
      </c>
      <c r="G480" s="416">
        <v>-999</v>
      </c>
      <c r="H480" s="513"/>
      <c r="I480" s="210" t="s">
        <v>18739</v>
      </c>
      <c r="K480" s="210" t="s">
        <v>18762</v>
      </c>
    </row>
    <row r="481" spans="1:11" hidden="1" x14ac:dyDescent="0.25">
      <c r="A481" s="455">
        <v>202324</v>
      </c>
      <c r="B481" s="416">
        <f t="shared" si="12"/>
        <v>0</v>
      </c>
      <c r="C481" s="416" t="s">
        <v>632</v>
      </c>
      <c r="D481" s="418">
        <v>24</v>
      </c>
      <c r="E481" s="418">
        <v>1</v>
      </c>
      <c r="F481" s="418">
        <v>16</v>
      </c>
      <c r="G481" s="416">
        <v>-999</v>
      </c>
      <c r="H481" s="513"/>
      <c r="I481" s="210" t="s">
        <v>18739</v>
      </c>
      <c r="K481" s="210" t="s">
        <v>18762</v>
      </c>
    </row>
    <row r="482" spans="1:11" hidden="1" x14ac:dyDescent="0.25">
      <c r="A482" s="455">
        <v>202324</v>
      </c>
      <c r="B482" s="416">
        <f t="shared" si="12"/>
        <v>0</v>
      </c>
      <c r="C482" s="416" t="s">
        <v>632</v>
      </c>
      <c r="D482" s="418">
        <v>24</v>
      </c>
      <c r="E482" s="418">
        <v>1</v>
      </c>
      <c r="F482" s="418">
        <v>17</v>
      </c>
      <c r="G482" s="416">
        <v>-999</v>
      </c>
      <c r="H482" s="513"/>
      <c r="I482" s="210" t="s">
        <v>18739</v>
      </c>
      <c r="K482" s="210" t="s">
        <v>18762</v>
      </c>
    </row>
    <row r="483" spans="1:11" hidden="1" x14ac:dyDescent="0.25">
      <c r="A483" s="455">
        <v>202324</v>
      </c>
      <c r="B483" s="416">
        <f t="shared" si="12"/>
        <v>0</v>
      </c>
      <c r="C483" s="416" t="s">
        <v>632</v>
      </c>
      <c r="D483" s="418">
        <v>24</v>
      </c>
      <c r="E483" s="418">
        <v>1</v>
      </c>
      <c r="F483" s="418">
        <v>18</v>
      </c>
      <c r="G483" s="416">
        <v>-999</v>
      </c>
      <c r="H483" s="513"/>
      <c r="I483" s="210" t="s">
        <v>18739</v>
      </c>
      <c r="K483" s="210" t="s">
        <v>18762</v>
      </c>
    </row>
    <row r="484" spans="1:11" hidden="1" x14ac:dyDescent="0.25">
      <c r="A484" s="455">
        <v>202324</v>
      </c>
      <c r="B484" s="416">
        <f t="shared" si="12"/>
        <v>0</v>
      </c>
      <c r="C484" s="416" t="s">
        <v>632</v>
      </c>
      <c r="D484" s="418">
        <v>24</v>
      </c>
      <c r="E484" s="418">
        <v>2</v>
      </c>
      <c r="F484" s="418">
        <v>1</v>
      </c>
      <c r="G484" s="416">
        <v>-999</v>
      </c>
      <c r="H484" s="513"/>
      <c r="I484" s="210" t="s">
        <v>18739</v>
      </c>
      <c r="K484" s="210" t="s">
        <v>18762</v>
      </c>
    </row>
    <row r="485" spans="1:11" hidden="1" x14ac:dyDescent="0.25">
      <c r="A485" s="455">
        <v>202324</v>
      </c>
      <c r="B485" s="416">
        <f t="shared" si="12"/>
        <v>0</v>
      </c>
      <c r="C485" s="416" t="s">
        <v>632</v>
      </c>
      <c r="D485" s="418">
        <v>24</v>
      </c>
      <c r="E485" s="418">
        <v>2</v>
      </c>
      <c r="F485" s="418">
        <v>2</v>
      </c>
      <c r="G485" s="416">
        <v>-999</v>
      </c>
      <c r="H485" s="513"/>
      <c r="I485" s="210" t="s">
        <v>18739</v>
      </c>
      <c r="K485" s="210" t="s">
        <v>18762</v>
      </c>
    </row>
    <row r="486" spans="1:11" hidden="1" x14ac:dyDescent="0.25">
      <c r="A486" s="455">
        <v>202324</v>
      </c>
      <c r="B486" s="416">
        <f t="shared" si="12"/>
        <v>0</v>
      </c>
      <c r="C486" s="416" t="s">
        <v>632</v>
      </c>
      <c r="D486" s="418">
        <v>24</v>
      </c>
      <c r="E486" s="418">
        <v>2</v>
      </c>
      <c r="F486" s="418">
        <v>3</v>
      </c>
      <c r="G486" s="416">
        <v>-999</v>
      </c>
      <c r="H486" s="513"/>
      <c r="I486" s="210" t="s">
        <v>18739</v>
      </c>
      <c r="K486" s="210" t="s">
        <v>18762</v>
      </c>
    </row>
    <row r="487" spans="1:11" hidden="1" x14ac:dyDescent="0.25">
      <c r="A487" s="455">
        <v>202324</v>
      </c>
      <c r="B487" s="416">
        <f t="shared" si="12"/>
        <v>0</v>
      </c>
      <c r="C487" s="416" t="s">
        <v>632</v>
      </c>
      <c r="D487" s="418">
        <v>24</v>
      </c>
      <c r="E487" s="418">
        <v>2</v>
      </c>
      <c r="F487" s="418">
        <v>4</v>
      </c>
      <c r="G487" s="416">
        <v>-999</v>
      </c>
      <c r="H487" s="513"/>
      <c r="I487" s="210" t="s">
        <v>18739</v>
      </c>
      <c r="K487" s="210" t="s">
        <v>18762</v>
      </c>
    </row>
    <row r="488" spans="1:11" hidden="1" x14ac:dyDescent="0.25">
      <c r="A488" s="455">
        <v>202324</v>
      </c>
      <c r="B488" s="416">
        <f t="shared" si="12"/>
        <v>0</v>
      </c>
      <c r="C488" s="416" t="s">
        <v>632</v>
      </c>
      <c r="D488" s="418">
        <v>24</v>
      </c>
      <c r="E488" s="418">
        <v>2</v>
      </c>
      <c r="F488" s="418">
        <v>5</v>
      </c>
      <c r="G488" s="416">
        <v>-999</v>
      </c>
      <c r="H488" s="513"/>
      <c r="I488" s="210" t="s">
        <v>18739</v>
      </c>
      <c r="K488" s="210" t="s">
        <v>18762</v>
      </c>
    </row>
    <row r="489" spans="1:11" hidden="1" x14ac:dyDescent="0.25">
      <c r="A489" s="455">
        <v>202324</v>
      </c>
      <c r="B489" s="416">
        <f t="shared" si="12"/>
        <v>0</v>
      </c>
      <c r="C489" s="416" t="s">
        <v>632</v>
      </c>
      <c r="D489" s="418">
        <v>24</v>
      </c>
      <c r="E489" s="418">
        <v>2</v>
      </c>
      <c r="F489" s="418">
        <v>6</v>
      </c>
      <c r="G489" s="416">
        <v>-999</v>
      </c>
      <c r="H489" s="513"/>
      <c r="I489" s="210" t="s">
        <v>18739</v>
      </c>
      <c r="K489" s="210" t="s">
        <v>18762</v>
      </c>
    </row>
    <row r="490" spans="1:11" hidden="1" x14ac:dyDescent="0.25">
      <c r="A490" s="455">
        <v>202324</v>
      </c>
      <c r="B490" s="416">
        <f t="shared" si="12"/>
        <v>0</v>
      </c>
      <c r="C490" s="416" t="s">
        <v>632</v>
      </c>
      <c r="D490" s="418">
        <v>24</v>
      </c>
      <c r="E490" s="418">
        <v>2</v>
      </c>
      <c r="F490" s="418">
        <v>7</v>
      </c>
      <c r="G490" s="416">
        <v>-999</v>
      </c>
      <c r="H490" s="513"/>
      <c r="I490" s="210" t="s">
        <v>18739</v>
      </c>
      <c r="K490" s="210" t="s">
        <v>18762</v>
      </c>
    </row>
    <row r="491" spans="1:11" hidden="1" x14ac:dyDescent="0.25">
      <c r="A491" s="455">
        <v>202324</v>
      </c>
      <c r="B491" s="416">
        <f t="shared" si="12"/>
        <v>0</v>
      </c>
      <c r="C491" s="416" t="s">
        <v>632</v>
      </c>
      <c r="D491" s="418">
        <v>24</v>
      </c>
      <c r="E491" s="418">
        <v>2</v>
      </c>
      <c r="F491" s="418">
        <v>8</v>
      </c>
      <c r="G491" s="416">
        <v>-999</v>
      </c>
      <c r="H491" s="513"/>
      <c r="I491" s="210" t="s">
        <v>18739</v>
      </c>
      <c r="K491" s="210" t="s">
        <v>18762</v>
      </c>
    </row>
    <row r="492" spans="1:11" hidden="1" x14ac:dyDescent="0.25">
      <c r="A492" s="455">
        <v>202324</v>
      </c>
      <c r="B492" s="416">
        <f t="shared" si="12"/>
        <v>0</v>
      </c>
      <c r="C492" s="416" t="s">
        <v>632</v>
      </c>
      <c r="D492" s="418">
        <v>24</v>
      </c>
      <c r="E492" s="418">
        <v>2</v>
      </c>
      <c r="F492" s="418">
        <v>9</v>
      </c>
      <c r="G492" s="416">
        <v>-999</v>
      </c>
      <c r="H492" s="513"/>
      <c r="I492" s="210" t="s">
        <v>18739</v>
      </c>
      <c r="K492" s="210" t="s">
        <v>18762</v>
      </c>
    </row>
    <row r="493" spans="1:11" hidden="1" x14ac:dyDescent="0.25">
      <c r="A493" s="455">
        <v>202324</v>
      </c>
      <c r="B493" s="416">
        <f t="shared" ref="B493:B556" si="13">B492</f>
        <v>0</v>
      </c>
      <c r="C493" s="416" t="s">
        <v>632</v>
      </c>
      <c r="D493" s="418">
        <v>24</v>
      </c>
      <c r="E493" s="418">
        <v>2</v>
      </c>
      <c r="F493" s="418">
        <v>10</v>
      </c>
      <c r="G493" s="416">
        <v>-999</v>
      </c>
      <c r="H493" s="513"/>
      <c r="I493" s="210" t="s">
        <v>18739</v>
      </c>
      <c r="K493" s="210" t="s">
        <v>18762</v>
      </c>
    </row>
    <row r="494" spans="1:11" hidden="1" x14ac:dyDescent="0.25">
      <c r="A494" s="455">
        <v>202324</v>
      </c>
      <c r="B494" s="416">
        <f t="shared" si="13"/>
        <v>0</v>
      </c>
      <c r="C494" s="416" t="s">
        <v>632</v>
      </c>
      <c r="D494" s="418">
        <v>24</v>
      </c>
      <c r="E494" s="418">
        <v>2</v>
      </c>
      <c r="F494" s="418">
        <v>11</v>
      </c>
      <c r="G494" s="416">
        <v>-999</v>
      </c>
      <c r="H494" s="513"/>
      <c r="I494" s="210" t="s">
        <v>18739</v>
      </c>
      <c r="K494" s="210" t="s">
        <v>18762</v>
      </c>
    </row>
    <row r="495" spans="1:11" hidden="1" x14ac:dyDescent="0.25">
      <c r="A495" s="455">
        <v>202324</v>
      </c>
      <c r="B495" s="416">
        <f t="shared" si="13"/>
        <v>0</v>
      </c>
      <c r="C495" s="416" t="s">
        <v>632</v>
      </c>
      <c r="D495" s="418">
        <v>24</v>
      </c>
      <c r="E495" s="418">
        <v>2</v>
      </c>
      <c r="F495" s="418">
        <v>12</v>
      </c>
      <c r="G495" s="416">
        <v>-999</v>
      </c>
      <c r="H495" s="513"/>
      <c r="I495" s="210" t="s">
        <v>18739</v>
      </c>
      <c r="K495" s="210" t="s">
        <v>18762</v>
      </c>
    </row>
    <row r="496" spans="1:11" hidden="1" x14ac:dyDescent="0.25">
      <c r="A496" s="455">
        <v>202324</v>
      </c>
      <c r="B496" s="416">
        <f t="shared" si="13"/>
        <v>0</v>
      </c>
      <c r="C496" s="416" t="s">
        <v>632</v>
      </c>
      <c r="D496" s="418">
        <v>24</v>
      </c>
      <c r="E496" s="418">
        <v>2</v>
      </c>
      <c r="F496" s="418">
        <v>13</v>
      </c>
      <c r="G496" s="416">
        <v>-999</v>
      </c>
      <c r="H496" s="513"/>
      <c r="I496" s="210" t="s">
        <v>18739</v>
      </c>
      <c r="K496" s="210" t="s">
        <v>18762</v>
      </c>
    </row>
    <row r="497" spans="1:11" hidden="1" x14ac:dyDescent="0.25">
      <c r="A497" s="455">
        <v>202324</v>
      </c>
      <c r="B497" s="416">
        <f t="shared" si="13"/>
        <v>0</v>
      </c>
      <c r="C497" s="416" t="s">
        <v>632</v>
      </c>
      <c r="D497" s="418">
        <v>24</v>
      </c>
      <c r="E497" s="418">
        <v>2</v>
      </c>
      <c r="F497" s="418">
        <v>14</v>
      </c>
      <c r="G497" s="416">
        <v>-999</v>
      </c>
      <c r="H497" s="513"/>
      <c r="I497" s="210" t="s">
        <v>18739</v>
      </c>
      <c r="K497" s="210" t="s">
        <v>18762</v>
      </c>
    </row>
    <row r="498" spans="1:11" hidden="1" x14ac:dyDescent="0.25">
      <c r="A498" s="455">
        <v>202324</v>
      </c>
      <c r="B498" s="416">
        <f t="shared" si="13"/>
        <v>0</v>
      </c>
      <c r="C498" s="416" t="s">
        <v>632</v>
      </c>
      <c r="D498" s="418">
        <v>24</v>
      </c>
      <c r="E498" s="418">
        <v>2</v>
      </c>
      <c r="F498" s="418">
        <v>15</v>
      </c>
      <c r="G498" s="416">
        <v>-999</v>
      </c>
      <c r="H498" s="513"/>
      <c r="I498" s="210" t="s">
        <v>18739</v>
      </c>
      <c r="K498" s="210" t="s">
        <v>18762</v>
      </c>
    </row>
    <row r="499" spans="1:11" hidden="1" x14ac:dyDescent="0.25">
      <c r="A499" s="455">
        <v>202324</v>
      </c>
      <c r="B499" s="416">
        <f t="shared" si="13"/>
        <v>0</v>
      </c>
      <c r="C499" s="416" t="s">
        <v>632</v>
      </c>
      <c r="D499" s="418">
        <v>24</v>
      </c>
      <c r="E499" s="418">
        <v>2</v>
      </c>
      <c r="F499" s="418">
        <v>16</v>
      </c>
      <c r="G499" s="416">
        <v>-999</v>
      </c>
      <c r="H499" s="513"/>
      <c r="I499" s="210" t="s">
        <v>18739</v>
      </c>
      <c r="K499" s="210" t="s">
        <v>18762</v>
      </c>
    </row>
    <row r="500" spans="1:11" hidden="1" x14ac:dyDescent="0.25">
      <c r="A500" s="455">
        <v>202324</v>
      </c>
      <c r="B500" s="416">
        <f t="shared" si="13"/>
        <v>0</v>
      </c>
      <c r="C500" s="416" t="s">
        <v>632</v>
      </c>
      <c r="D500" s="418">
        <v>24</v>
      </c>
      <c r="E500" s="418">
        <v>2</v>
      </c>
      <c r="F500" s="418">
        <v>17</v>
      </c>
      <c r="G500" s="416">
        <v>-999</v>
      </c>
      <c r="H500" s="513"/>
      <c r="I500" s="210" t="s">
        <v>18739</v>
      </c>
      <c r="K500" s="210" t="s">
        <v>18762</v>
      </c>
    </row>
    <row r="501" spans="1:11" hidden="1" x14ac:dyDescent="0.25">
      <c r="A501" s="455">
        <v>202324</v>
      </c>
      <c r="B501" s="416">
        <f t="shared" si="13"/>
        <v>0</v>
      </c>
      <c r="C501" s="416" t="s">
        <v>632</v>
      </c>
      <c r="D501" s="418">
        <v>24</v>
      </c>
      <c r="E501" s="418">
        <v>2</v>
      </c>
      <c r="F501" s="418">
        <v>18</v>
      </c>
      <c r="G501" s="416">
        <v>-999</v>
      </c>
      <c r="H501" s="513"/>
      <c r="I501" s="210" t="s">
        <v>18739</v>
      </c>
      <c r="K501" s="210" t="s">
        <v>18762</v>
      </c>
    </row>
    <row r="502" spans="1:11" hidden="1" x14ac:dyDescent="0.25">
      <c r="A502" s="455">
        <v>202324</v>
      </c>
      <c r="B502" s="416">
        <f t="shared" si="13"/>
        <v>0</v>
      </c>
      <c r="C502" s="416" t="s">
        <v>632</v>
      </c>
      <c r="D502" s="418">
        <v>24</v>
      </c>
      <c r="E502" s="418">
        <v>3</v>
      </c>
      <c r="F502" s="418">
        <v>1</v>
      </c>
      <c r="G502" s="416">
        <v>-999</v>
      </c>
      <c r="H502" s="513"/>
      <c r="I502" s="210" t="s">
        <v>18739</v>
      </c>
      <c r="K502" s="210" t="s">
        <v>18762</v>
      </c>
    </row>
    <row r="503" spans="1:11" hidden="1" x14ac:dyDescent="0.25">
      <c r="A503" s="455">
        <v>202324</v>
      </c>
      <c r="B503" s="416">
        <f t="shared" si="13"/>
        <v>0</v>
      </c>
      <c r="C503" s="416" t="s">
        <v>632</v>
      </c>
      <c r="D503" s="418">
        <v>24</v>
      </c>
      <c r="E503" s="418">
        <v>3</v>
      </c>
      <c r="F503" s="418">
        <v>2</v>
      </c>
      <c r="G503" s="416">
        <v>-999</v>
      </c>
      <c r="H503" s="513"/>
      <c r="I503" s="210" t="s">
        <v>18739</v>
      </c>
      <c r="K503" s="210" t="s">
        <v>18762</v>
      </c>
    </row>
    <row r="504" spans="1:11" hidden="1" x14ac:dyDescent="0.25">
      <c r="A504" s="455">
        <v>202324</v>
      </c>
      <c r="B504" s="416">
        <f t="shared" si="13"/>
        <v>0</v>
      </c>
      <c r="C504" s="416" t="s">
        <v>632</v>
      </c>
      <c r="D504" s="418">
        <v>24</v>
      </c>
      <c r="E504" s="418">
        <v>3</v>
      </c>
      <c r="F504" s="418">
        <v>3</v>
      </c>
      <c r="G504" s="416">
        <v>-999</v>
      </c>
      <c r="H504" s="513"/>
      <c r="I504" s="210" t="s">
        <v>18739</v>
      </c>
      <c r="K504" s="210" t="s">
        <v>18762</v>
      </c>
    </row>
    <row r="505" spans="1:11" hidden="1" x14ac:dyDescent="0.25">
      <c r="A505" s="455">
        <v>202324</v>
      </c>
      <c r="B505" s="416">
        <f t="shared" si="13"/>
        <v>0</v>
      </c>
      <c r="C505" s="416" t="s">
        <v>632</v>
      </c>
      <c r="D505" s="418">
        <v>24</v>
      </c>
      <c r="E505" s="418">
        <v>3</v>
      </c>
      <c r="F505" s="418">
        <v>4</v>
      </c>
      <c r="G505" s="416">
        <v>-999</v>
      </c>
      <c r="H505" s="513"/>
      <c r="I505" s="210" t="s">
        <v>18739</v>
      </c>
      <c r="K505" s="210" t="s">
        <v>18762</v>
      </c>
    </row>
    <row r="506" spans="1:11" hidden="1" x14ac:dyDescent="0.25">
      <c r="A506" s="455">
        <v>202324</v>
      </c>
      <c r="B506" s="416">
        <f t="shared" si="13"/>
        <v>0</v>
      </c>
      <c r="C506" s="416" t="s">
        <v>632</v>
      </c>
      <c r="D506" s="418">
        <v>24</v>
      </c>
      <c r="E506" s="418">
        <v>3</v>
      </c>
      <c r="F506" s="418">
        <v>5</v>
      </c>
      <c r="G506" s="416">
        <v>-999</v>
      </c>
      <c r="H506" s="513"/>
      <c r="I506" s="210" t="s">
        <v>18739</v>
      </c>
      <c r="K506" s="210" t="s">
        <v>18762</v>
      </c>
    </row>
    <row r="507" spans="1:11" hidden="1" x14ac:dyDescent="0.25">
      <c r="A507" s="455">
        <v>202324</v>
      </c>
      <c r="B507" s="416">
        <f t="shared" si="13"/>
        <v>0</v>
      </c>
      <c r="C507" s="416" t="s">
        <v>632</v>
      </c>
      <c r="D507" s="418">
        <v>24</v>
      </c>
      <c r="E507" s="418">
        <v>3</v>
      </c>
      <c r="F507" s="418">
        <v>6</v>
      </c>
      <c r="G507" s="416">
        <v>-999</v>
      </c>
      <c r="H507" s="513"/>
      <c r="I507" s="210" t="s">
        <v>18739</v>
      </c>
      <c r="K507" s="210" t="s">
        <v>18762</v>
      </c>
    </row>
    <row r="508" spans="1:11" hidden="1" x14ac:dyDescent="0.25">
      <c r="A508" s="455">
        <v>202324</v>
      </c>
      <c r="B508" s="416">
        <f t="shared" si="13"/>
        <v>0</v>
      </c>
      <c r="C508" s="416" t="s">
        <v>632</v>
      </c>
      <c r="D508" s="418">
        <v>24</v>
      </c>
      <c r="E508" s="418">
        <v>3</v>
      </c>
      <c r="F508" s="418">
        <v>7</v>
      </c>
      <c r="G508" s="416">
        <v>-999</v>
      </c>
      <c r="H508" s="513"/>
      <c r="I508" s="210" t="s">
        <v>18739</v>
      </c>
      <c r="K508" s="210" t="s">
        <v>18762</v>
      </c>
    </row>
    <row r="509" spans="1:11" hidden="1" x14ac:dyDescent="0.25">
      <c r="A509" s="455">
        <v>202324</v>
      </c>
      <c r="B509" s="416">
        <f t="shared" si="13"/>
        <v>0</v>
      </c>
      <c r="C509" s="416" t="s">
        <v>632</v>
      </c>
      <c r="D509" s="418">
        <v>24</v>
      </c>
      <c r="E509" s="418">
        <v>3</v>
      </c>
      <c r="F509" s="418">
        <v>8</v>
      </c>
      <c r="G509" s="416">
        <v>-999</v>
      </c>
      <c r="H509" s="513"/>
      <c r="I509" s="210" t="s">
        <v>18739</v>
      </c>
      <c r="K509" s="210" t="s">
        <v>18762</v>
      </c>
    </row>
    <row r="510" spans="1:11" hidden="1" x14ac:dyDescent="0.25">
      <c r="A510" s="455">
        <v>202324</v>
      </c>
      <c r="B510" s="416">
        <f t="shared" si="13"/>
        <v>0</v>
      </c>
      <c r="C510" s="416" t="s">
        <v>632</v>
      </c>
      <c r="D510" s="418">
        <v>24</v>
      </c>
      <c r="E510" s="418">
        <v>3</v>
      </c>
      <c r="F510" s="418">
        <v>9</v>
      </c>
      <c r="G510" s="416">
        <v>-999</v>
      </c>
      <c r="H510" s="513"/>
      <c r="I510" s="210" t="s">
        <v>18739</v>
      </c>
      <c r="K510" s="210" t="s">
        <v>18762</v>
      </c>
    </row>
    <row r="511" spans="1:11" hidden="1" x14ac:dyDescent="0.25">
      <c r="A511" s="455">
        <v>202324</v>
      </c>
      <c r="B511" s="416">
        <f t="shared" si="13"/>
        <v>0</v>
      </c>
      <c r="C511" s="416" t="s">
        <v>632</v>
      </c>
      <c r="D511" s="418">
        <v>24</v>
      </c>
      <c r="E511" s="418">
        <v>3</v>
      </c>
      <c r="F511" s="418">
        <v>10</v>
      </c>
      <c r="G511" s="416">
        <v>-999</v>
      </c>
      <c r="H511" s="513"/>
      <c r="I511" s="210" t="s">
        <v>18739</v>
      </c>
      <c r="K511" s="210" t="s">
        <v>18762</v>
      </c>
    </row>
    <row r="512" spans="1:11" hidden="1" x14ac:dyDescent="0.25">
      <c r="A512" s="455">
        <v>202324</v>
      </c>
      <c r="B512" s="416">
        <f t="shared" si="13"/>
        <v>0</v>
      </c>
      <c r="C512" s="416" t="s">
        <v>632</v>
      </c>
      <c r="D512" s="418">
        <v>24</v>
      </c>
      <c r="E512" s="418">
        <v>3</v>
      </c>
      <c r="F512" s="418">
        <v>11</v>
      </c>
      <c r="G512" s="416">
        <v>-999</v>
      </c>
      <c r="H512" s="513"/>
      <c r="I512" s="210" t="s">
        <v>18739</v>
      </c>
      <c r="K512" s="210" t="s">
        <v>18762</v>
      </c>
    </row>
    <row r="513" spans="1:11" hidden="1" x14ac:dyDescent="0.25">
      <c r="A513" s="455">
        <v>202324</v>
      </c>
      <c r="B513" s="416">
        <f t="shared" si="13"/>
        <v>0</v>
      </c>
      <c r="C513" s="416" t="s">
        <v>632</v>
      </c>
      <c r="D513" s="418">
        <v>24</v>
      </c>
      <c r="E513" s="418">
        <v>3</v>
      </c>
      <c r="F513" s="418">
        <v>12</v>
      </c>
      <c r="G513" s="416">
        <v>-999</v>
      </c>
      <c r="H513" s="513"/>
      <c r="I513" s="210" t="s">
        <v>18739</v>
      </c>
      <c r="K513" s="210" t="s">
        <v>18762</v>
      </c>
    </row>
    <row r="514" spans="1:11" hidden="1" x14ac:dyDescent="0.25">
      <c r="A514" s="455">
        <v>202324</v>
      </c>
      <c r="B514" s="416">
        <f t="shared" si="13"/>
        <v>0</v>
      </c>
      <c r="C514" s="416" t="s">
        <v>632</v>
      </c>
      <c r="D514" s="418">
        <v>24</v>
      </c>
      <c r="E514" s="418">
        <v>3</v>
      </c>
      <c r="F514" s="418">
        <v>13</v>
      </c>
      <c r="G514" s="416">
        <v>-999</v>
      </c>
      <c r="H514" s="513"/>
      <c r="I514" s="210" t="s">
        <v>18739</v>
      </c>
      <c r="K514" s="210" t="s">
        <v>18762</v>
      </c>
    </row>
    <row r="515" spans="1:11" hidden="1" x14ac:dyDescent="0.25">
      <c r="A515" s="455">
        <v>202324</v>
      </c>
      <c r="B515" s="416">
        <f t="shared" si="13"/>
        <v>0</v>
      </c>
      <c r="C515" s="416" t="s">
        <v>632</v>
      </c>
      <c r="D515" s="418">
        <v>24</v>
      </c>
      <c r="E515" s="418">
        <v>3</v>
      </c>
      <c r="F515" s="418">
        <v>14</v>
      </c>
      <c r="G515" s="416">
        <v>-999</v>
      </c>
      <c r="H515" s="513"/>
      <c r="I515" s="210" t="s">
        <v>18739</v>
      </c>
      <c r="K515" s="210" t="s">
        <v>18762</v>
      </c>
    </row>
    <row r="516" spans="1:11" hidden="1" x14ac:dyDescent="0.25">
      <c r="A516" s="455">
        <v>202324</v>
      </c>
      <c r="B516" s="416">
        <f t="shared" si="13"/>
        <v>0</v>
      </c>
      <c r="C516" s="416" t="s">
        <v>632</v>
      </c>
      <c r="D516" s="418">
        <v>24</v>
      </c>
      <c r="E516" s="418">
        <v>3</v>
      </c>
      <c r="F516" s="418">
        <v>15</v>
      </c>
      <c r="G516" s="416">
        <v>-999</v>
      </c>
      <c r="H516" s="513"/>
      <c r="I516" s="210" t="s">
        <v>18739</v>
      </c>
      <c r="K516" s="210" t="s">
        <v>18762</v>
      </c>
    </row>
    <row r="517" spans="1:11" hidden="1" x14ac:dyDescent="0.25">
      <c r="A517" s="455">
        <v>202324</v>
      </c>
      <c r="B517" s="416">
        <f t="shared" si="13"/>
        <v>0</v>
      </c>
      <c r="C517" s="416" t="s">
        <v>632</v>
      </c>
      <c r="D517" s="418">
        <v>24</v>
      </c>
      <c r="E517" s="418">
        <v>3</v>
      </c>
      <c r="F517" s="418">
        <v>16</v>
      </c>
      <c r="G517" s="416">
        <v>-999</v>
      </c>
      <c r="H517" s="513"/>
      <c r="I517" s="210" t="s">
        <v>18739</v>
      </c>
      <c r="K517" s="210" t="s">
        <v>18762</v>
      </c>
    </row>
    <row r="518" spans="1:11" hidden="1" x14ac:dyDescent="0.25">
      <c r="A518" s="455">
        <v>202324</v>
      </c>
      <c r="B518" s="416">
        <f t="shared" si="13"/>
        <v>0</v>
      </c>
      <c r="C518" s="416" t="s">
        <v>632</v>
      </c>
      <c r="D518" s="418">
        <v>24</v>
      </c>
      <c r="E518" s="418">
        <v>3</v>
      </c>
      <c r="F518" s="418">
        <v>17</v>
      </c>
      <c r="G518" s="416">
        <v>-999</v>
      </c>
      <c r="H518" s="513"/>
      <c r="I518" s="210" t="s">
        <v>18739</v>
      </c>
      <c r="K518" s="210" t="s">
        <v>18762</v>
      </c>
    </row>
    <row r="519" spans="1:11" hidden="1" x14ac:dyDescent="0.25">
      <c r="A519" s="455">
        <v>202324</v>
      </c>
      <c r="B519" s="416">
        <f t="shared" si="13"/>
        <v>0</v>
      </c>
      <c r="C519" s="416" t="s">
        <v>632</v>
      </c>
      <c r="D519" s="418">
        <v>24</v>
      </c>
      <c r="E519" s="418">
        <v>3</v>
      </c>
      <c r="F519" s="418">
        <v>18</v>
      </c>
      <c r="G519" s="416">
        <v>-999</v>
      </c>
      <c r="H519" s="513"/>
      <c r="I519" s="210" t="s">
        <v>18739</v>
      </c>
      <c r="K519" s="210" t="s">
        <v>18762</v>
      </c>
    </row>
    <row r="520" spans="1:11" hidden="1" x14ac:dyDescent="0.25">
      <c r="A520" s="455">
        <v>202324</v>
      </c>
      <c r="B520" s="416">
        <f t="shared" si="13"/>
        <v>0</v>
      </c>
      <c r="C520" s="416" t="s">
        <v>632</v>
      </c>
      <c r="D520" s="418">
        <v>24</v>
      </c>
      <c r="E520" s="418">
        <v>4</v>
      </c>
      <c r="F520" s="418">
        <v>1</v>
      </c>
      <c r="G520" s="416">
        <v>-999</v>
      </c>
      <c r="H520" s="513"/>
      <c r="I520" s="210" t="s">
        <v>18739</v>
      </c>
      <c r="K520" s="210" t="s">
        <v>18762</v>
      </c>
    </row>
    <row r="521" spans="1:11" hidden="1" x14ac:dyDescent="0.25">
      <c r="A521" s="455">
        <v>202324</v>
      </c>
      <c r="B521" s="416">
        <f t="shared" si="13"/>
        <v>0</v>
      </c>
      <c r="C521" s="416" t="s">
        <v>632</v>
      </c>
      <c r="D521" s="418">
        <v>24</v>
      </c>
      <c r="E521" s="418">
        <v>4</v>
      </c>
      <c r="F521" s="418">
        <v>2</v>
      </c>
      <c r="G521" s="416">
        <v>-999</v>
      </c>
      <c r="H521" s="513"/>
      <c r="I521" s="210" t="s">
        <v>18739</v>
      </c>
      <c r="K521" s="210" t="s">
        <v>18762</v>
      </c>
    </row>
    <row r="522" spans="1:11" hidden="1" x14ac:dyDescent="0.25">
      <c r="A522" s="455">
        <v>202324</v>
      </c>
      <c r="B522" s="416">
        <f t="shared" si="13"/>
        <v>0</v>
      </c>
      <c r="C522" s="416" t="s">
        <v>632</v>
      </c>
      <c r="D522" s="418">
        <v>24</v>
      </c>
      <c r="E522" s="418">
        <v>4</v>
      </c>
      <c r="F522" s="418">
        <v>3</v>
      </c>
      <c r="G522" s="416">
        <v>-999</v>
      </c>
      <c r="H522" s="513"/>
      <c r="I522" s="210" t="s">
        <v>18739</v>
      </c>
      <c r="K522" s="210" t="s">
        <v>18762</v>
      </c>
    </row>
    <row r="523" spans="1:11" hidden="1" x14ac:dyDescent="0.25">
      <c r="A523" s="455">
        <v>202324</v>
      </c>
      <c r="B523" s="416">
        <f t="shared" si="13"/>
        <v>0</v>
      </c>
      <c r="C523" s="416" t="s">
        <v>632</v>
      </c>
      <c r="D523" s="418">
        <v>24</v>
      </c>
      <c r="E523" s="418">
        <v>4</v>
      </c>
      <c r="F523" s="418">
        <v>4</v>
      </c>
      <c r="G523" s="416">
        <v>-999</v>
      </c>
      <c r="H523" s="513"/>
      <c r="I523" s="210" t="s">
        <v>18739</v>
      </c>
      <c r="K523" s="210" t="s">
        <v>18762</v>
      </c>
    </row>
    <row r="524" spans="1:11" hidden="1" x14ac:dyDescent="0.25">
      <c r="A524" s="455">
        <v>202324</v>
      </c>
      <c r="B524" s="416">
        <f t="shared" si="13"/>
        <v>0</v>
      </c>
      <c r="C524" s="416" t="s">
        <v>632</v>
      </c>
      <c r="D524" s="418">
        <v>24</v>
      </c>
      <c r="E524" s="418">
        <v>4</v>
      </c>
      <c r="F524" s="418">
        <v>5</v>
      </c>
      <c r="G524" s="416">
        <v>-999</v>
      </c>
      <c r="H524" s="513"/>
      <c r="I524" s="210" t="s">
        <v>18739</v>
      </c>
      <c r="K524" s="210" t="s">
        <v>18762</v>
      </c>
    </row>
    <row r="525" spans="1:11" hidden="1" x14ac:dyDescent="0.25">
      <c r="A525" s="455">
        <v>202324</v>
      </c>
      <c r="B525" s="416">
        <f t="shared" si="13"/>
        <v>0</v>
      </c>
      <c r="C525" s="416" t="s">
        <v>632</v>
      </c>
      <c r="D525" s="418">
        <v>24</v>
      </c>
      <c r="E525" s="418">
        <v>4</v>
      </c>
      <c r="F525" s="418">
        <v>6</v>
      </c>
      <c r="G525" s="416">
        <v>-999</v>
      </c>
      <c r="H525" s="513"/>
      <c r="I525" s="210" t="s">
        <v>18739</v>
      </c>
      <c r="K525" s="210" t="s">
        <v>18762</v>
      </c>
    </row>
    <row r="526" spans="1:11" hidden="1" x14ac:dyDescent="0.25">
      <c r="A526" s="455">
        <v>202324</v>
      </c>
      <c r="B526" s="416">
        <f t="shared" si="13"/>
        <v>0</v>
      </c>
      <c r="C526" s="416" t="s">
        <v>632</v>
      </c>
      <c r="D526" s="418">
        <v>24</v>
      </c>
      <c r="E526" s="418">
        <v>4</v>
      </c>
      <c r="F526" s="418">
        <v>7</v>
      </c>
      <c r="G526" s="416">
        <v>-999</v>
      </c>
      <c r="H526" s="513"/>
      <c r="I526" s="210" t="s">
        <v>18739</v>
      </c>
      <c r="K526" s="210" t="s">
        <v>18762</v>
      </c>
    </row>
    <row r="527" spans="1:11" hidden="1" x14ac:dyDescent="0.25">
      <c r="A527" s="455">
        <v>202324</v>
      </c>
      <c r="B527" s="416">
        <f t="shared" si="13"/>
        <v>0</v>
      </c>
      <c r="C527" s="416" t="s">
        <v>632</v>
      </c>
      <c r="D527" s="418">
        <v>24</v>
      </c>
      <c r="E527" s="418">
        <v>4</v>
      </c>
      <c r="F527" s="418">
        <v>8</v>
      </c>
      <c r="G527" s="416">
        <v>-999</v>
      </c>
      <c r="H527" s="513"/>
      <c r="I527" s="210" t="s">
        <v>18739</v>
      </c>
      <c r="K527" s="210" t="s">
        <v>18762</v>
      </c>
    </row>
    <row r="528" spans="1:11" hidden="1" x14ac:dyDescent="0.25">
      <c r="A528" s="455">
        <v>202324</v>
      </c>
      <c r="B528" s="416">
        <f t="shared" si="13"/>
        <v>0</v>
      </c>
      <c r="C528" s="416" t="s">
        <v>632</v>
      </c>
      <c r="D528" s="418">
        <v>24</v>
      </c>
      <c r="E528" s="418">
        <v>4</v>
      </c>
      <c r="F528" s="418">
        <v>9</v>
      </c>
      <c r="G528" s="416">
        <v>-999</v>
      </c>
      <c r="H528" s="513"/>
      <c r="I528" s="210" t="s">
        <v>18739</v>
      </c>
      <c r="K528" s="210" t="s">
        <v>18762</v>
      </c>
    </row>
    <row r="529" spans="1:11" hidden="1" x14ac:dyDescent="0.25">
      <c r="A529" s="455">
        <v>202324</v>
      </c>
      <c r="B529" s="416">
        <f t="shared" si="13"/>
        <v>0</v>
      </c>
      <c r="C529" s="416" t="s">
        <v>632</v>
      </c>
      <c r="D529" s="418">
        <v>24</v>
      </c>
      <c r="E529" s="418">
        <v>4</v>
      </c>
      <c r="F529" s="418">
        <v>10</v>
      </c>
      <c r="G529" s="416">
        <v>-999</v>
      </c>
      <c r="H529" s="513"/>
      <c r="I529" s="210" t="s">
        <v>18739</v>
      </c>
      <c r="K529" s="210" t="s">
        <v>18762</v>
      </c>
    </row>
    <row r="530" spans="1:11" hidden="1" x14ac:dyDescent="0.25">
      <c r="A530" s="455">
        <v>202324</v>
      </c>
      <c r="B530" s="416">
        <f t="shared" si="13"/>
        <v>0</v>
      </c>
      <c r="C530" s="416" t="s">
        <v>632</v>
      </c>
      <c r="D530" s="418">
        <v>24</v>
      </c>
      <c r="E530" s="418">
        <v>4</v>
      </c>
      <c r="F530" s="418">
        <v>11</v>
      </c>
      <c r="G530" s="416">
        <v>-999</v>
      </c>
      <c r="H530" s="513"/>
      <c r="I530" s="210" t="s">
        <v>18739</v>
      </c>
      <c r="K530" s="210" t="s">
        <v>18762</v>
      </c>
    </row>
    <row r="531" spans="1:11" hidden="1" x14ac:dyDescent="0.25">
      <c r="A531" s="455">
        <v>202324</v>
      </c>
      <c r="B531" s="416">
        <f t="shared" si="13"/>
        <v>0</v>
      </c>
      <c r="C531" s="416" t="s">
        <v>632</v>
      </c>
      <c r="D531" s="418">
        <v>24</v>
      </c>
      <c r="E531" s="418">
        <v>4</v>
      </c>
      <c r="F531" s="418">
        <v>12</v>
      </c>
      <c r="G531" s="416">
        <v>-999</v>
      </c>
      <c r="H531" s="513"/>
      <c r="I531" s="210" t="s">
        <v>18739</v>
      </c>
      <c r="K531" s="210" t="s">
        <v>18762</v>
      </c>
    </row>
    <row r="532" spans="1:11" hidden="1" x14ac:dyDescent="0.25">
      <c r="A532" s="455">
        <v>202324</v>
      </c>
      <c r="B532" s="416">
        <f t="shared" si="13"/>
        <v>0</v>
      </c>
      <c r="C532" s="416" t="s">
        <v>632</v>
      </c>
      <c r="D532" s="418">
        <v>24</v>
      </c>
      <c r="E532" s="418">
        <v>4</v>
      </c>
      <c r="F532" s="418">
        <v>13</v>
      </c>
      <c r="G532" s="416">
        <v>-999</v>
      </c>
      <c r="H532" s="513"/>
      <c r="I532" s="210" t="s">
        <v>18739</v>
      </c>
      <c r="K532" s="210" t="s">
        <v>18762</v>
      </c>
    </row>
    <row r="533" spans="1:11" hidden="1" x14ac:dyDescent="0.25">
      <c r="A533" s="455">
        <v>202324</v>
      </c>
      <c r="B533" s="416">
        <f t="shared" si="13"/>
        <v>0</v>
      </c>
      <c r="C533" s="416" t="s">
        <v>632</v>
      </c>
      <c r="D533" s="418">
        <v>24</v>
      </c>
      <c r="E533" s="418">
        <v>4</v>
      </c>
      <c r="F533" s="418">
        <v>14</v>
      </c>
      <c r="G533" s="416">
        <v>-999</v>
      </c>
      <c r="H533" s="513"/>
      <c r="I533" s="210" t="s">
        <v>18739</v>
      </c>
      <c r="K533" s="210" t="s">
        <v>18762</v>
      </c>
    </row>
    <row r="534" spans="1:11" hidden="1" x14ac:dyDescent="0.25">
      <c r="A534" s="455">
        <v>202324</v>
      </c>
      <c r="B534" s="416">
        <f t="shared" si="13"/>
        <v>0</v>
      </c>
      <c r="C534" s="416" t="s">
        <v>632</v>
      </c>
      <c r="D534" s="418">
        <v>24</v>
      </c>
      <c r="E534" s="418">
        <v>4</v>
      </c>
      <c r="F534" s="418">
        <v>15</v>
      </c>
      <c r="G534" s="416">
        <v>-999</v>
      </c>
      <c r="H534" s="513"/>
      <c r="I534" s="210" t="s">
        <v>18739</v>
      </c>
      <c r="K534" s="210" t="s">
        <v>18762</v>
      </c>
    </row>
    <row r="535" spans="1:11" hidden="1" x14ac:dyDescent="0.25">
      <c r="A535" s="455">
        <v>202324</v>
      </c>
      <c r="B535" s="416">
        <f t="shared" si="13"/>
        <v>0</v>
      </c>
      <c r="C535" s="416" t="s">
        <v>632</v>
      </c>
      <c r="D535" s="418">
        <v>24</v>
      </c>
      <c r="E535" s="418">
        <v>4</v>
      </c>
      <c r="F535" s="418">
        <v>16</v>
      </c>
      <c r="G535" s="416">
        <v>-999</v>
      </c>
      <c r="H535" s="513"/>
      <c r="I535" s="210" t="s">
        <v>18739</v>
      </c>
      <c r="K535" s="210" t="s">
        <v>18762</v>
      </c>
    </row>
    <row r="536" spans="1:11" hidden="1" x14ac:dyDescent="0.25">
      <c r="A536" s="455">
        <v>202324</v>
      </c>
      <c r="B536" s="416">
        <f t="shared" si="13"/>
        <v>0</v>
      </c>
      <c r="C536" s="416" t="s">
        <v>632</v>
      </c>
      <c r="D536" s="418">
        <v>24</v>
      </c>
      <c r="E536" s="418">
        <v>4</v>
      </c>
      <c r="F536" s="418">
        <v>17</v>
      </c>
      <c r="G536" s="416">
        <v>-999</v>
      </c>
      <c r="H536" s="513"/>
      <c r="I536" s="210" t="s">
        <v>18739</v>
      </c>
      <c r="K536" s="210" t="s">
        <v>18762</v>
      </c>
    </row>
    <row r="537" spans="1:11" hidden="1" x14ac:dyDescent="0.25">
      <c r="A537" s="455">
        <v>202324</v>
      </c>
      <c r="B537" s="416">
        <f t="shared" si="13"/>
        <v>0</v>
      </c>
      <c r="C537" s="416" t="s">
        <v>632</v>
      </c>
      <c r="D537" s="418">
        <v>24</v>
      </c>
      <c r="E537" s="418">
        <v>4</v>
      </c>
      <c r="F537" s="418">
        <v>18</v>
      </c>
      <c r="G537" s="416">
        <v>-999</v>
      </c>
      <c r="H537" s="513"/>
      <c r="I537" s="210" t="s">
        <v>18739</v>
      </c>
      <c r="K537" s="210" t="s">
        <v>18762</v>
      </c>
    </row>
    <row r="538" spans="1:11" hidden="1" x14ac:dyDescent="0.25">
      <c r="A538" s="455">
        <v>202324</v>
      </c>
      <c r="B538" s="416">
        <f t="shared" si="13"/>
        <v>0</v>
      </c>
      <c r="C538" s="416" t="s">
        <v>632</v>
      </c>
      <c r="D538" s="418">
        <v>24</v>
      </c>
      <c r="E538" s="418">
        <v>5</v>
      </c>
      <c r="F538" s="418">
        <v>1</v>
      </c>
      <c r="G538" s="416">
        <v>-999</v>
      </c>
      <c r="H538" s="513"/>
      <c r="I538" s="210" t="s">
        <v>18739</v>
      </c>
      <c r="K538" s="210" t="s">
        <v>18762</v>
      </c>
    </row>
    <row r="539" spans="1:11" hidden="1" x14ac:dyDescent="0.25">
      <c r="A539" s="455">
        <v>202324</v>
      </c>
      <c r="B539" s="416">
        <f t="shared" si="13"/>
        <v>0</v>
      </c>
      <c r="C539" s="416" t="s">
        <v>632</v>
      </c>
      <c r="D539" s="418">
        <v>24</v>
      </c>
      <c r="E539" s="418">
        <v>5</v>
      </c>
      <c r="F539" s="418">
        <v>2</v>
      </c>
      <c r="G539" s="416">
        <v>-999</v>
      </c>
      <c r="H539" s="513"/>
      <c r="I539" s="210" t="s">
        <v>18739</v>
      </c>
      <c r="K539" s="210" t="s">
        <v>18762</v>
      </c>
    </row>
    <row r="540" spans="1:11" hidden="1" x14ac:dyDescent="0.25">
      <c r="A540" s="455">
        <v>202324</v>
      </c>
      <c r="B540" s="416">
        <f t="shared" si="13"/>
        <v>0</v>
      </c>
      <c r="C540" s="416" t="s">
        <v>632</v>
      </c>
      <c r="D540" s="418">
        <v>24</v>
      </c>
      <c r="E540" s="418">
        <v>5</v>
      </c>
      <c r="F540" s="418">
        <v>3</v>
      </c>
      <c r="G540" s="416">
        <v>-999</v>
      </c>
      <c r="H540" s="513"/>
      <c r="I540" s="210" t="s">
        <v>18739</v>
      </c>
      <c r="K540" s="210" t="s">
        <v>18762</v>
      </c>
    </row>
    <row r="541" spans="1:11" hidden="1" x14ac:dyDescent="0.25">
      <c r="A541" s="455">
        <v>202324</v>
      </c>
      <c r="B541" s="416">
        <f t="shared" si="13"/>
        <v>0</v>
      </c>
      <c r="C541" s="416" t="s">
        <v>632</v>
      </c>
      <c r="D541" s="418">
        <v>24</v>
      </c>
      <c r="E541" s="418">
        <v>5</v>
      </c>
      <c r="F541" s="418">
        <v>4</v>
      </c>
      <c r="G541" s="416">
        <v>-999</v>
      </c>
      <c r="H541" s="513"/>
      <c r="I541" s="210" t="s">
        <v>18739</v>
      </c>
      <c r="K541" s="210" t="s">
        <v>18762</v>
      </c>
    </row>
    <row r="542" spans="1:11" hidden="1" x14ac:dyDescent="0.25">
      <c r="A542" s="455">
        <v>202324</v>
      </c>
      <c r="B542" s="416">
        <f t="shared" si="13"/>
        <v>0</v>
      </c>
      <c r="C542" s="416" t="s">
        <v>632</v>
      </c>
      <c r="D542" s="418">
        <v>24</v>
      </c>
      <c r="E542" s="418">
        <v>5</v>
      </c>
      <c r="F542" s="418">
        <v>5</v>
      </c>
      <c r="G542" s="416">
        <v>-999</v>
      </c>
      <c r="H542" s="513"/>
      <c r="I542" s="210" t="s">
        <v>18739</v>
      </c>
      <c r="K542" s="210" t="s">
        <v>18762</v>
      </c>
    </row>
    <row r="543" spans="1:11" hidden="1" x14ac:dyDescent="0.25">
      <c r="A543" s="455">
        <v>202324</v>
      </c>
      <c r="B543" s="416">
        <f t="shared" si="13"/>
        <v>0</v>
      </c>
      <c r="C543" s="416" t="s">
        <v>632</v>
      </c>
      <c r="D543" s="418">
        <v>24</v>
      </c>
      <c r="E543" s="418">
        <v>5</v>
      </c>
      <c r="F543" s="418">
        <v>6</v>
      </c>
      <c r="G543" s="416">
        <v>-999</v>
      </c>
      <c r="H543" s="513"/>
      <c r="I543" s="210" t="s">
        <v>18739</v>
      </c>
      <c r="K543" s="210" t="s">
        <v>18762</v>
      </c>
    </row>
    <row r="544" spans="1:11" hidden="1" x14ac:dyDescent="0.25">
      <c r="A544" s="455">
        <v>202324</v>
      </c>
      <c r="B544" s="416">
        <f t="shared" si="13"/>
        <v>0</v>
      </c>
      <c r="C544" s="416" t="s">
        <v>632</v>
      </c>
      <c r="D544" s="418">
        <v>24</v>
      </c>
      <c r="E544" s="418">
        <v>5</v>
      </c>
      <c r="F544" s="418">
        <v>7</v>
      </c>
      <c r="G544" s="416">
        <v>-999</v>
      </c>
      <c r="H544" s="513"/>
      <c r="I544" s="210" t="s">
        <v>18739</v>
      </c>
      <c r="K544" s="210" t="s">
        <v>18762</v>
      </c>
    </row>
    <row r="545" spans="1:11" hidden="1" x14ac:dyDescent="0.25">
      <c r="A545" s="455">
        <v>202324</v>
      </c>
      <c r="B545" s="416">
        <f t="shared" si="13"/>
        <v>0</v>
      </c>
      <c r="C545" s="416" t="s">
        <v>632</v>
      </c>
      <c r="D545" s="418">
        <v>24</v>
      </c>
      <c r="E545" s="418">
        <v>5</v>
      </c>
      <c r="F545" s="418">
        <v>8</v>
      </c>
      <c r="G545" s="416">
        <v>-999</v>
      </c>
      <c r="H545" s="513"/>
      <c r="I545" s="210" t="s">
        <v>18739</v>
      </c>
      <c r="K545" s="210" t="s">
        <v>18762</v>
      </c>
    </row>
    <row r="546" spans="1:11" hidden="1" x14ac:dyDescent="0.25">
      <c r="A546" s="455">
        <v>202324</v>
      </c>
      <c r="B546" s="416">
        <f t="shared" si="13"/>
        <v>0</v>
      </c>
      <c r="C546" s="416" t="s">
        <v>632</v>
      </c>
      <c r="D546" s="418">
        <v>24</v>
      </c>
      <c r="E546" s="418">
        <v>5</v>
      </c>
      <c r="F546" s="418">
        <v>9</v>
      </c>
      <c r="G546" s="416">
        <v>-999</v>
      </c>
      <c r="H546" s="513"/>
      <c r="I546" s="210" t="s">
        <v>18739</v>
      </c>
      <c r="K546" s="210" t="s">
        <v>18762</v>
      </c>
    </row>
    <row r="547" spans="1:11" hidden="1" x14ac:dyDescent="0.25">
      <c r="A547" s="455">
        <v>202324</v>
      </c>
      <c r="B547" s="416">
        <f t="shared" si="13"/>
        <v>0</v>
      </c>
      <c r="C547" s="416" t="s">
        <v>632</v>
      </c>
      <c r="D547" s="418">
        <v>24</v>
      </c>
      <c r="E547" s="418">
        <v>5</v>
      </c>
      <c r="F547" s="418">
        <v>10</v>
      </c>
      <c r="G547" s="416">
        <v>-999</v>
      </c>
      <c r="H547" s="513"/>
      <c r="I547" s="210" t="s">
        <v>18739</v>
      </c>
      <c r="K547" s="210" t="s">
        <v>18762</v>
      </c>
    </row>
    <row r="548" spans="1:11" hidden="1" x14ac:dyDescent="0.25">
      <c r="A548" s="455">
        <v>202324</v>
      </c>
      <c r="B548" s="416">
        <f t="shared" si="13"/>
        <v>0</v>
      </c>
      <c r="C548" s="416" t="s">
        <v>632</v>
      </c>
      <c r="D548" s="418">
        <v>24</v>
      </c>
      <c r="E548" s="418">
        <v>5</v>
      </c>
      <c r="F548" s="418">
        <v>11</v>
      </c>
      <c r="G548" s="416">
        <v>-999</v>
      </c>
      <c r="H548" s="513"/>
      <c r="I548" s="210" t="s">
        <v>18739</v>
      </c>
      <c r="K548" s="210" t="s">
        <v>18762</v>
      </c>
    </row>
    <row r="549" spans="1:11" hidden="1" x14ac:dyDescent="0.25">
      <c r="A549" s="455">
        <v>202324</v>
      </c>
      <c r="B549" s="416">
        <f t="shared" si="13"/>
        <v>0</v>
      </c>
      <c r="C549" s="416" t="s">
        <v>632</v>
      </c>
      <c r="D549" s="418">
        <v>24</v>
      </c>
      <c r="E549" s="418">
        <v>5</v>
      </c>
      <c r="F549" s="418">
        <v>12</v>
      </c>
      <c r="G549" s="416">
        <v>-999</v>
      </c>
      <c r="H549" s="513"/>
      <c r="I549" s="210" t="s">
        <v>18739</v>
      </c>
      <c r="K549" s="210" t="s">
        <v>18762</v>
      </c>
    </row>
    <row r="550" spans="1:11" hidden="1" x14ac:dyDescent="0.25">
      <c r="A550" s="455">
        <v>202324</v>
      </c>
      <c r="B550" s="416">
        <f t="shared" si="13"/>
        <v>0</v>
      </c>
      <c r="C550" s="416" t="s">
        <v>632</v>
      </c>
      <c r="D550" s="418">
        <v>24</v>
      </c>
      <c r="E550" s="418">
        <v>5</v>
      </c>
      <c r="F550" s="418">
        <v>13</v>
      </c>
      <c r="G550" s="416">
        <v>-999</v>
      </c>
      <c r="H550" s="513"/>
      <c r="I550" s="210" t="s">
        <v>18739</v>
      </c>
      <c r="K550" s="210" t="s">
        <v>18762</v>
      </c>
    </row>
    <row r="551" spans="1:11" hidden="1" x14ac:dyDescent="0.25">
      <c r="A551" s="455">
        <v>202324</v>
      </c>
      <c r="B551" s="416">
        <f t="shared" si="13"/>
        <v>0</v>
      </c>
      <c r="C551" s="416" t="s">
        <v>632</v>
      </c>
      <c r="D551" s="418">
        <v>24</v>
      </c>
      <c r="E551" s="418">
        <v>5</v>
      </c>
      <c r="F551" s="418">
        <v>14</v>
      </c>
      <c r="G551" s="416">
        <v>-999</v>
      </c>
      <c r="H551" s="513"/>
      <c r="I551" s="210" t="s">
        <v>18739</v>
      </c>
      <c r="K551" s="210" t="s">
        <v>18762</v>
      </c>
    </row>
    <row r="552" spans="1:11" hidden="1" x14ac:dyDescent="0.25">
      <c r="A552" s="455">
        <v>202324</v>
      </c>
      <c r="B552" s="416">
        <f t="shared" si="13"/>
        <v>0</v>
      </c>
      <c r="C552" s="416" t="s">
        <v>632</v>
      </c>
      <c r="D552" s="418">
        <v>24</v>
      </c>
      <c r="E552" s="418">
        <v>5</v>
      </c>
      <c r="F552" s="418">
        <v>15</v>
      </c>
      <c r="G552" s="416">
        <v>-999</v>
      </c>
      <c r="H552" s="513"/>
      <c r="I552" s="210" t="s">
        <v>18739</v>
      </c>
      <c r="K552" s="210" t="s">
        <v>18762</v>
      </c>
    </row>
    <row r="553" spans="1:11" hidden="1" x14ac:dyDescent="0.25">
      <c r="A553" s="455">
        <v>202324</v>
      </c>
      <c r="B553" s="416">
        <f t="shared" si="13"/>
        <v>0</v>
      </c>
      <c r="C553" s="416" t="s">
        <v>632</v>
      </c>
      <c r="D553" s="418">
        <v>24</v>
      </c>
      <c r="E553" s="418">
        <v>5</v>
      </c>
      <c r="F553" s="418">
        <v>16</v>
      </c>
      <c r="G553" s="416">
        <v>-999</v>
      </c>
      <c r="H553" s="513"/>
      <c r="I553" s="210" t="s">
        <v>18739</v>
      </c>
      <c r="K553" s="210" t="s">
        <v>18762</v>
      </c>
    </row>
    <row r="554" spans="1:11" hidden="1" x14ac:dyDescent="0.25">
      <c r="A554" s="455">
        <v>202324</v>
      </c>
      <c r="B554" s="416">
        <f t="shared" si="13"/>
        <v>0</v>
      </c>
      <c r="C554" s="416" t="s">
        <v>632</v>
      </c>
      <c r="D554" s="418">
        <v>24</v>
      </c>
      <c r="E554" s="418">
        <v>5</v>
      </c>
      <c r="F554" s="418">
        <v>17</v>
      </c>
      <c r="G554" s="416">
        <v>-999</v>
      </c>
      <c r="H554" s="513"/>
      <c r="I554" s="210" t="s">
        <v>18739</v>
      </c>
      <c r="K554" s="210" t="s">
        <v>18762</v>
      </c>
    </row>
    <row r="555" spans="1:11" hidden="1" x14ac:dyDescent="0.25">
      <c r="A555" s="455">
        <v>202324</v>
      </c>
      <c r="B555" s="416">
        <f t="shared" si="13"/>
        <v>0</v>
      </c>
      <c r="C555" s="416" t="s">
        <v>632</v>
      </c>
      <c r="D555" s="418">
        <v>24</v>
      </c>
      <c r="E555" s="418">
        <v>5</v>
      </c>
      <c r="F555" s="418">
        <v>18</v>
      </c>
      <c r="G555" s="416">
        <v>-999</v>
      </c>
      <c r="H555" s="513"/>
      <c r="I555" s="210" t="s">
        <v>18739</v>
      </c>
      <c r="K555" s="210" t="s">
        <v>18762</v>
      </c>
    </row>
    <row r="556" spans="1:11" hidden="1" x14ac:dyDescent="0.25">
      <c r="A556" s="455">
        <v>202324</v>
      </c>
      <c r="B556" s="416">
        <f t="shared" si="13"/>
        <v>0</v>
      </c>
      <c r="C556" s="416" t="s">
        <v>632</v>
      </c>
      <c r="D556" s="418">
        <v>24</v>
      </c>
      <c r="E556" s="418">
        <v>6</v>
      </c>
      <c r="F556" s="418">
        <v>1</v>
      </c>
      <c r="G556" s="416">
        <v>-999</v>
      </c>
      <c r="H556" s="513"/>
      <c r="I556" s="210" t="s">
        <v>18739</v>
      </c>
      <c r="K556" s="210" t="s">
        <v>18762</v>
      </c>
    </row>
    <row r="557" spans="1:11" hidden="1" x14ac:dyDescent="0.25">
      <c r="A557" s="455">
        <v>202324</v>
      </c>
      <c r="B557" s="416">
        <f t="shared" ref="B557:B620" si="14">B556</f>
        <v>0</v>
      </c>
      <c r="C557" s="416" t="s">
        <v>632</v>
      </c>
      <c r="D557" s="418">
        <v>24</v>
      </c>
      <c r="E557" s="418">
        <v>6</v>
      </c>
      <c r="F557" s="418">
        <v>2</v>
      </c>
      <c r="G557" s="416">
        <v>-999</v>
      </c>
      <c r="H557" s="513"/>
      <c r="I557" s="210" t="s">
        <v>18739</v>
      </c>
      <c r="K557" s="210" t="s">
        <v>18762</v>
      </c>
    </row>
    <row r="558" spans="1:11" hidden="1" x14ac:dyDescent="0.25">
      <c r="A558" s="455">
        <v>202324</v>
      </c>
      <c r="B558" s="416">
        <f t="shared" si="14"/>
        <v>0</v>
      </c>
      <c r="C558" s="416" t="s">
        <v>632</v>
      </c>
      <c r="D558" s="418">
        <v>24</v>
      </c>
      <c r="E558" s="418">
        <v>6</v>
      </c>
      <c r="F558" s="418">
        <v>3</v>
      </c>
      <c r="G558" s="416">
        <v>-999</v>
      </c>
      <c r="H558" s="513"/>
      <c r="I558" s="210" t="s">
        <v>18739</v>
      </c>
      <c r="K558" s="210" t="s">
        <v>18762</v>
      </c>
    </row>
    <row r="559" spans="1:11" hidden="1" x14ac:dyDescent="0.25">
      <c r="A559" s="455">
        <v>202324</v>
      </c>
      <c r="B559" s="416">
        <f t="shared" si="14"/>
        <v>0</v>
      </c>
      <c r="C559" s="416" t="s">
        <v>632</v>
      </c>
      <c r="D559" s="418">
        <v>24</v>
      </c>
      <c r="E559" s="418">
        <v>6</v>
      </c>
      <c r="F559" s="418">
        <v>4</v>
      </c>
      <c r="G559" s="416">
        <v>-999</v>
      </c>
      <c r="H559" s="513"/>
      <c r="I559" s="210" t="s">
        <v>18739</v>
      </c>
      <c r="K559" s="210" t="s">
        <v>18762</v>
      </c>
    </row>
    <row r="560" spans="1:11" hidden="1" x14ac:dyDescent="0.25">
      <c r="A560" s="455">
        <v>202324</v>
      </c>
      <c r="B560" s="416">
        <f t="shared" si="14"/>
        <v>0</v>
      </c>
      <c r="C560" s="416" t="s">
        <v>632</v>
      </c>
      <c r="D560" s="418">
        <v>24</v>
      </c>
      <c r="E560" s="418">
        <v>6</v>
      </c>
      <c r="F560" s="418">
        <v>5</v>
      </c>
      <c r="G560" s="416">
        <v>-999</v>
      </c>
      <c r="H560" s="513"/>
      <c r="I560" s="210" t="s">
        <v>18739</v>
      </c>
      <c r="K560" s="210" t="s">
        <v>18762</v>
      </c>
    </row>
    <row r="561" spans="1:11" hidden="1" x14ac:dyDescent="0.25">
      <c r="A561" s="455">
        <v>202324</v>
      </c>
      <c r="B561" s="416">
        <f t="shared" si="14"/>
        <v>0</v>
      </c>
      <c r="C561" s="416" t="s">
        <v>632</v>
      </c>
      <c r="D561" s="418">
        <v>24</v>
      </c>
      <c r="E561" s="418">
        <v>6</v>
      </c>
      <c r="F561" s="418">
        <v>6</v>
      </c>
      <c r="G561" s="416">
        <v>-999</v>
      </c>
      <c r="H561" s="513"/>
      <c r="I561" s="210" t="s">
        <v>18739</v>
      </c>
      <c r="K561" s="210" t="s">
        <v>18762</v>
      </c>
    </row>
    <row r="562" spans="1:11" hidden="1" x14ac:dyDescent="0.25">
      <c r="A562" s="455">
        <v>202324</v>
      </c>
      <c r="B562" s="416">
        <f t="shared" si="14"/>
        <v>0</v>
      </c>
      <c r="C562" s="416" t="s">
        <v>632</v>
      </c>
      <c r="D562" s="418">
        <v>24</v>
      </c>
      <c r="E562" s="418">
        <v>6</v>
      </c>
      <c r="F562" s="418">
        <v>7</v>
      </c>
      <c r="G562" s="416">
        <v>-999</v>
      </c>
      <c r="H562" s="513"/>
      <c r="I562" s="210" t="s">
        <v>18739</v>
      </c>
      <c r="K562" s="210" t="s">
        <v>18762</v>
      </c>
    </row>
    <row r="563" spans="1:11" hidden="1" x14ac:dyDescent="0.25">
      <c r="A563" s="455">
        <v>202324</v>
      </c>
      <c r="B563" s="416">
        <f t="shared" si="14"/>
        <v>0</v>
      </c>
      <c r="C563" s="416" t="s">
        <v>632</v>
      </c>
      <c r="D563" s="418">
        <v>24</v>
      </c>
      <c r="E563" s="418">
        <v>6</v>
      </c>
      <c r="F563" s="418">
        <v>8</v>
      </c>
      <c r="G563" s="416">
        <v>-999</v>
      </c>
      <c r="H563" s="513"/>
      <c r="I563" s="210" t="s">
        <v>18739</v>
      </c>
      <c r="K563" s="210" t="s">
        <v>18762</v>
      </c>
    </row>
    <row r="564" spans="1:11" hidden="1" x14ac:dyDescent="0.25">
      <c r="A564" s="455">
        <v>202324</v>
      </c>
      <c r="B564" s="416">
        <f t="shared" si="14"/>
        <v>0</v>
      </c>
      <c r="C564" s="416" t="s">
        <v>632</v>
      </c>
      <c r="D564" s="418">
        <v>24</v>
      </c>
      <c r="E564" s="418">
        <v>6</v>
      </c>
      <c r="F564" s="418">
        <v>9</v>
      </c>
      <c r="G564" s="416">
        <v>-999</v>
      </c>
      <c r="H564" s="513"/>
      <c r="I564" s="210" t="s">
        <v>18739</v>
      </c>
      <c r="K564" s="210" t="s">
        <v>18762</v>
      </c>
    </row>
    <row r="565" spans="1:11" hidden="1" x14ac:dyDescent="0.25">
      <c r="A565" s="455">
        <v>202324</v>
      </c>
      <c r="B565" s="416">
        <f t="shared" si="14"/>
        <v>0</v>
      </c>
      <c r="C565" s="416" t="s">
        <v>632</v>
      </c>
      <c r="D565" s="418">
        <v>24</v>
      </c>
      <c r="E565" s="418">
        <v>6</v>
      </c>
      <c r="F565" s="418">
        <v>10</v>
      </c>
      <c r="G565" s="416">
        <v>-999</v>
      </c>
      <c r="H565" s="513"/>
      <c r="I565" s="210" t="s">
        <v>18739</v>
      </c>
      <c r="K565" s="210" t="s">
        <v>18762</v>
      </c>
    </row>
    <row r="566" spans="1:11" hidden="1" x14ac:dyDescent="0.25">
      <c r="A566" s="455">
        <v>202324</v>
      </c>
      <c r="B566" s="416">
        <f t="shared" si="14"/>
        <v>0</v>
      </c>
      <c r="C566" s="416" t="s">
        <v>632</v>
      </c>
      <c r="D566" s="418">
        <v>24</v>
      </c>
      <c r="E566" s="418">
        <v>6</v>
      </c>
      <c r="F566" s="418">
        <v>11</v>
      </c>
      <c r="G566" s="416">
        <v>-999</v>
      </c>
      <c r="H566" s="513"/>
      <c r="I566" s="210" t="s">
        <v>18739</v>
      </c>
      <c r="K566" s="210" t="s">
        <v>18762</v>
      </c>
    </row>
    <row r="567" spans="1:11" hidden="1" x14ac:dyDescent="0.25">
      <c r="A567" s="455">
        <v>202324</v>
      </c>
      <c r="B567" s="416">
        <f t="shared" si="14"/>
        <v>0</v>
      </c>
      <c r="C567" s="416" t="s">
        <v>632</v>
      </c>
      <c r="D567" s="418">
        <v>24</v>
      </c>
      <c r="E567" s="418">
        <v>6</v>
      </c>
      <c r="F567" s="418">
        <v>12</v>
      </c>
      <c r="G567" s="416">
        <v>-999</v>
      </c>
      <c r="H567" s="513"/>
      <c r="I567" s="210" t="s">
        <v>18739</v>
      </c>
      <c r="K567" s="210" t="s">
        <v>18762</v>
      </c>
    </row>
    <row r="568" spans="1:11" hidden="1" x14ac:dyDescent="0.25">
      <c r="A568" s="455">
        <v>202324</v>
      </c>
      <c r="B568" s="416">
        <f t="shared" si="14"/>
        <v>0</v>
      </c>
      <c r="C568" s="416" t="s">
        <v>632</v>
      </c>
      <c r="D568" s="418">
        <v>24</v>
      </c>
      <c r="E568" s="418">
        <v>6</v>
      </c>
      <c r="F568" s="418">
        <v>13</v>
      </c>
      <c r="G568" s="416">
        <v>-999</v>
      </c>
      <c r="H568" s="513"/>
      <c r="I568" s="210" t="s">
        <v>18739</v>
      </c>
      <c r="K568" s="210" t="s">
        <v>18762</v>
      </c>
    </row>
    <row r="569" spans="1:11" hidden="1" x14ac:dyDescent="0.25">
      <c r="A569" s="455">
        <v>202324</v>
      </c>
      <c r="B569" s="416">
        <f t="shared" si="14"/>
        <v>0</v>
      </c>
      <c r="C569" s="416" t="s">
        <v>632</v>
      </c>
      <c r="D569" s="418">
        <v>24</v>
      </c>
      <c r="E569" s="418">
        <v>6</v>
      </c>
      <c r="F569" s="418">
        <v>14</v>
      </c>
      <c r="G569" s="416">
        <v>-999</v>
      </c>
      <c r="H569" s="513"/>
      <c r="I569" s="210" t="s">
        <v>18739</v>
      </c>
      <c r="K569" s="210" t="s">
        <v>18762</v>
      </c>
    </row>
    <row r="570" spans="1:11" hidden="1" x14ac:dyDescent="0.25">
      <c r="A570" s="455">
        <v>202324</v>
      </c>
      <c r="B570" s="416">
        <f t="shared" si="14"/>
        <v>0</v>
      </c>
      <c r="C570" s="416" t="s">
        <v>632</v>
      </c>
      <c r="D570" s="418">
        <v>24</v>
      </c>
      <c r="E570" s="418">
        <v>6</v>
      </c>
      <c r="F570" s="418">
        <v>15</v>
      </c>
      <c r="G570" s="416">
        <v>-999</v>
      </c>
      <c r="H570" s="513"/>
      <c r="I570" s="210" t="s">
        <v>18739</v>
      </c>
      <c r="K570" s="210" t="s">
        <v>18762</v>
      </c>
    </row>
    <row r="571" spans="1:11" hidden="1" x14ac:dyDescent="0.25">
      <c r="A571" s="455">
        <v>202324</v>
      </c>
      <c r="B571" s="416">
        <f t="shared" si="14"/>
        <v>0</v>
      </c>
      <c r="C571" s="416" t="s">
        <v>632</v>
      </c>
      <c r="D571" s="418">
        <v>24</v>
      </c>
      <c r="E571" s="418">
        <v>6</v>
      </c>
      <c r="F571" s="418">
        <v>16</v>
      </c>
      <c r="G571" s="416">
        <v>-999</v>
      </c>
      <c r="H571" s="513"/>
      <c r="I571" s="210" t="s">
        <v>18739</v>
      </c>
      <c r="K571" s="210" t="s">
        <v>18762</v>
      </c>
    </row>
    <row r="572" spans="1:11" hidden="1" x14ac:dyDescent="0.25">
      <c r="A572" s="455">
        <v>202324</v>
      </c>
      <c r="B572" s="416">
        <f t="shared" si="14"/>
        <v>0</v>
      </c>
      <c r="C572" s="416" t="s">
        <v>632</v>
      </c>
      <c r="D572" s="418">
        <v>24</v>
      </c>
      <c r="E572" s="418">
        <v>6</v>
      </c>
      <c r="F572" s="418">
        <v>17</v>
      </c>
      <c r="G572" s="416">
        <v>-999</v>
      </c>
      <c r="H572" s="513"/>
      <c r="I572" s="210" t="s">
        <v>18739</v>
      </c>
      <c r="K572" s="210" t="s">
        <v>18762</v>
      </c>
    </row>
    <row r="573" spans="1:11" hidden="1" x14ac:dyDescent="0.25">
      <c r="A573" s="455">
        <v>202324</v>
      </c>
      <c r="B573" s="416">
        <f t="shared" si="14"/>
        <v>0</v>
      </c>
      <c r="C573" s="416" t="s">
        <v>632</v>
      </c>
      <c r="D573" s="418">
        <v>24</v>
      </c>
      <c r="E573" s="418">
        <v>6</v>
      </c>
      <c r="F573" s="418">
        <v>18</v>
      </c>
      <c r="G573" s="416">
        <v>-999</v>
      </c>
      <c r="H573" s="513"/>
      <c r="I573" s="210" t="s">
        <v>18739</v>
      </c>
      <c r="K573" s="210" t="s">
        <v>18762</v>
      </c>
    </row>
    <row r="574" spans="1:11" hidden="1" x14ac:dyDescent="0.25">
      <c r="A574" s="455">
        <v>202324</v>
      </c>
      <c r="B574" s="416">
        <f t="shared" si="14"/>
        <v>0</v>
      </c>
      <c r="C574" s="416" t="s">
        <v>632</v>
      </c>
      <c r="D574" s="418">
        <v>24</v>
      </c>
      <c r="E574" s="418">
        <v>7</v>
      </c>
      <c r="F574" s="418">
        <v>1</v>
      </c>
      <c r="G574" s="416">
        <v>-999</v>
      </c>
      <c r="H574" s="513"/>
      <c r="I574" s="210" t="s">
        <v>18739</v>
      </c>
      <c r="K574" s="210" t="s">
        <v>18762</v>
      </c>
    </row>
    <row r="575" spans="1:11" hidden="1" x14ac:dyDescent="0.25">
      <c r="A575" s="455">
        <v>202324</v>
      </c>
      <c r="B575" s="416">
        <f t="shared" si="14"/>
        <v>0</v>
      </c>
      <c r="C575" s="416" t="s">
        <v>632</v>
      </c>
      <c r="D575" s="418">
        <v>24</v>
      </c>
      <c r="E575" s="418">
        <v>7</v>
      </c>
      <c r="F575" s="418">
        <v>2</v>
      </c>
      <c r="G575" s="416">
        <v>-999</v>
      </c>
      <c r="H575" s="513"/>
      <c r="I575" s="210" t="s">
        <v>18739</v>
      </c>
      <c r="K575" s="210" t="s">
        <v>18762</v>
      </c>
    </row>
    <row r="576" spans="1:11" hidden="1" x14ac:dyDescent="0.25">
      <c r="A576" s="455">
        <v>202324</v>
      </c>
      <c r="B576" s="416">
        <f t="shared" si="14"/>
        <v>0</v>
      </c>
      <c r="C576" s="416" t="s">
        <v>632</v>
      </c>
      <c r="D576" s="418">
        <v>24</v>
      </c>
      <c r="E576" s="418">
        <v>7</v>
      </c>
      <c r="F576" s="418">
        <v>3</v>
      </c>
      <c r="G576" s="416">
        <v>-999</v>
      </c>
      <c r="H576" s="513"/>
      <c r="I576" s="210" t="s">
        <v>18739</v>
      </c>
      <c r="K576" s="210" t="s">
        <v>18762</v>
      </c>
    </row>
    <row r="577" spans="1:11" hidden="1" x14ac:dyDescent="0.25">
      <c r="A577" s="455">
        <v>202324</v>
      </c>
      <c r="B577" s="416">
        <f t="shared" si="14"/>
        <v>0</v>
      </c>
      <c r="C577" s="416" t="s">
        <v>632</v>
      </c>
      <c r="D577" s="418">
        <v>24</v>
      </c>
      <c r="E577" s="418">
        <v>7</v>
      </c>
      <c r="F577" s="418">
        <v>4</v>
      </c>
      <c r="G577" s="416">
        <v>-999</v>
      </c>
      <c r="H577" s="513"/>
      <c r="I577" s="210" t="s">
        <v>18739</v>
      </c>
      <c r="K577" s="210" t="s">
        <v>18762</v>
      </c>
    </row>
    <row r="578" spans="1:11" hidden="1" x14ac:dyDescent="0.25">
      <c r="A578" s="455">
        <v>202324</v>
      </c>
      <c r="B578" s="416">
        <f t="shared" si="14"/>
        <v>0</v>
      </c>
      <c r="C578" s="416" t="s">
        <v>632</v>
      </c>
      <c r="D578" s="418">
        <v>24</v>
      </c>
      <c r="E578" s="418">
        <v>7</v>
      </c>
      <c r="F578" s="418">
        <v>5</v>
      </c>
      <c r="G578" s="416">
        <v>-999</v>
      </c>
      <c r="H578" s="513"/>
      <c r="I578" s="210" t="s">
        <v>18739</v>
      </c>
      <c r="K578" s="210" t="s">
        <v>18762</v>
      </c>
    </row>
    <row r="579" spans="1:11" hidden="1" x14ac:dyDescent="0.25">
      <c r="A579" s="455">
        <v>202324</v>
      </c>
      <c r="B579" s="416">
        <f t="shared" si="14"/>
        <v>0</v>
      </c>
      <c r="C579" s="416" t="s">
        <v>632</v>
      </c>
      <c r="D579" s="418">
        <v>24</v>
      </c>
      <c r="E579" s="418">
        <v>7</v>
      </c>
      <c r="F579" s="418">
        <v>6</v>
      </c>
      <c r="G579" s="416">
        <v>-999</v>
      </c>
      <c r="H579" s="513"/>
      <c r="I579" s="210" t="s">
        <v>18739</v>
      </c>
      <c r="K579" s="210" t="s">
        <v>18762</v>
      </c>
    </row>
    <row r="580" spans="1:11" hidden="1" x14ac:dyDescent="0.25">
      <c r="A580" s="455">
        <v>202324</v>
      </c>
      <c r="B580" s="416">
        <f t="shared" si="14"/>
        <v>0</v>
      </c>
      <c r="C580" s="416" t="s">
        <v>632</v>
      </c>
      <c r="D580" s="418">
        <v>24</v>
      </c>
      <c r="E580" s="418">
        <v>7</v>
      </c>
      <c r="F580" s="418">
        <v>7</v>
      </c>
      <c r="G580" s="416">
        <v>-999</v>
      </c>
      <c r="H580" s="513"/>
      <c r="I580" s="210" t="s">
        <v>18739</v>
      </c>
      <c r="K580" s="210" t="s">
        <v>18762</v>
      </c>
    </row>
    <row r="581" spans="1:11" hidden="1" x14ac:dyDescent="0.25">
      <c r="A581" s="455">
        <v>202324</v>
      </c>
      <c r="B581" s="416">
        <f t="shared" si="14"/>
        <v>0</v>
      </c>
      <c r="C581" s="416" t="s">
        <v>632</v>
      </c>
      <c r="D581" s="418">
        <v>24</v>
      </c>
      <c r="E581" s="418">
        <v>7</v>
      </c>
      <c r="F581" s="418">
        <v>8</v>
      </c>
      <c r="G581" s="416">
        <v>-999</v>
      </c>
      <c r="H581" s="513"/>
      <c r="I581" s="210" t="s">
        <v>18739</v>
      </c>
      <c r="K581" s="210" t="s">
        <v>18762</v>
      </c>
    </row>
    <row r="582" spans="1:11" hidden="1" x14ac:dyDescent="0.25">
      <c r="A582" s="455">
        <v>202324</v>
      </c>
      <c r="B582" s="416">
        <f t="shared" si="14"/>
        <v>0</v>
      </c>
      <c r="C582" s="416" t="s">
        <v>632</v>
      </c>
      <c r="D582" s="418">
        <v>24</v>
      </c>
      <c r="E582" s="418">
        <v>7</v>
      </c>
      <c r="F582" s="418">
        <v>9</v>
      </c>
      <c r="G582" s="416">
        <v>-999</v>
      </c>
      <c r="H582" s="513"/>
      <c r="I582" s="210" t="s">
        <v>18739</v>
      </c>
      <c r="K582" s="210" t="s">
        <v>18762</v>
      </c>
    </row>
    <row r="583" spans="1:11" hidden="1" x14ac:dyDescent="0.25">
      <c r="A583" s="455">
        <v>202324</v>
      </c>
      <c r="B583" s="416">
        <f t="shared" si="14"/>
        <v>0</v>
      </c>
      <c r="C583" s="416" t="s">
        <v>632</v>
      </c>
      <c r="D583" s="418">
        <v>24</v>
      </c>
      <c r="E583" s="418">
        <v>7</v>
      </c>
      <c r="F583" s="418">
        <v>10</v>
      </c>
      <c r="G583" s="416">
        <v>-999</v>
      </c>
      <c r="H583" s="513"/>
      <c r="I583" s="210" t="s">
        <v>18739</v>
      </c>
      <c r="K583" s="210" t="s">
        <v>18762</v>
      </c>
    </row>
    <row r="584" spans="1:11" hidden="1" x14ac:dyDescent="0.25">
      <c r="A584" s="455">
        <v>202324</v>
      </c>
      <c r="B584" s="416">
        <f t="shared" si="14"/>
        <v>0</v>
      </c>
      <c r="C584" s="416" t="s">
        <v>632</v>
      </c>
      <c r="D584" s="418">
        <v>24</v>
      </c>
      <c r="E584" s="418">
        <v>7</v>
      </c>
      <c r="F584" s="418">
        <v>11</v>
      </c>
      <c r="G584" s="416">
        <v>-999</v>
      </c>
      <c r="H584" s="513"/>
      <c r="I584" s="210" t="s">
        <v>18739</v>
      </c>
      <c r="K584" s="210" t="s">
        <v>18762</v>
      </c>
    </row>
    <row r="585" spans="1:11" hidden="1" x14ac:dyDescent="0.25">
      <c r="A585" s="455">
        <v>202324</v>
      </c>
      <c r="B585" s="416">
        <f t="shared" si="14"/>
        <v>0</v>
      </c>
      <c r="C585" s="416" t="s">
        <v>632</v>
      </c>
      <c r="D585" s="418">
        <v>24</v>
      </c>
      <c r="E585" s="418">
        <v>7</v>
      </c>
      <c r="F585" s="418">
        <v>12</v>
      </c>
      <c r="G585" s="416">
        <v>-999</v>
      </c>
      <c r="H585" s="513"/>
      <c r="I585" s="210" t="s">
        <v>18739</v>
      </c>
      <c r="K585" s="210" t="s">
        <v>18762</v>
      </c>
    </row>
    <row r="586" spans="1:11" hidden="1" x14ac:dyDescent="0.25">
      <c r="A586" s="455">
        <v>202324</v>
      </c>
      <c r="B586" s="416">
        <f t="shared" si="14"/>
        <v>0</v>
      </c>
      <c r="C586" s="416" t="s">
        <v>632</v>
      </c>
      <c r="D586" s="418">
        <v>24</v>
      </c>
      <c r="E586" s="418">
        <v>7</v>
      </c>
      <c r="F586" s="418">
        <v>13</v>
      </c>
      <c r="G586" s="416">
        <v>-999</v>
      </c>
      <c r="H586" s="513"/>
      <c r="I586" s="210" t="s">
        <v>18739</v>
      </c>
      <c r="K586" s="210" t="s">
        <v>18762</v>
      </c>
    </row>
    <row r="587" spans="1:11" hidden="1" x14ac:dyDescent="0.25">
      <c r="A587" s="455">
        <v>202324</v>
      </c>
      <c r="B587" s="416">
        <f t="shared" si="14"/>
        <v>0</v>
      </c>
      <c r="C587" s="416" t="s">
        <v>632</v>
      </c>
      <c r="D587" s="418">
        <v>24</v>
      </c>
      <c r="E587" s="418">
        <v>7</v>
      </c>
      <c r="F587" s="418">
        <v>14</v>
      </c>
      <c r="G587" s="416">
        <v>-999</v>
      </c>
      <c r="H587" s="513"/>
      <c r="I587" s="210" t="s">
        <v>18739</v>
      </c>
      <c r="K587" s="210" t="s">
        <v>18762</v>
      </c>
    </row>
    <row r="588" spans="1:11" hidden="1" x14ac:dyDescent="0.25">
      <c r="A588" s="455">
        <v>202324</v>
      </c>
      <c r="B588" s="416">
        <f t="shared" si="14"/>
        <v>0</v>
      </c>
      <c r="C588" s="416" t="s">
        <v>632</v>
      </c>
      <c r="D588" s="418">
        <v>24</v>
      </c>
      <c r="E588" s="418">
        <v>7</v>
      </c>
      <c r="F588" s="418">
        <v>15</v>
      </c>
      <c r="G588" s="416">
        <v>-999</v>
      </c>
      <c r="H588" s="513"/>
      <c r="I588" s="210" t="s">
        <v>18739</v>
      </c>
      <c r="K588" s="210" t="s">
        <v>18762</v>
      </c>
    </row>
    <row r="589" spans="1:11" hidden="1" x14ac:dyDescent="0.25">
      <c r="A589" s="455">
        <v>202324</v>
      </c>
      <c r="B589" s="416">
        <f t="shared" si="14"/>
        <v>0</v>
      </c>
      <c r="C589" s="416" t="s">
        <v>632</v>
      </c>
      <c r="D589" s="418">
        <v>24</v>
      </c>
      <c r="E589" s="418">
        <v>7</v>
      </c>
      <c r="F589" s="418">
        <v>16</v>
      </c>
      <c r="G589" s="416">
        <v>-999</v>
      </c>
      <c r="H589" s="513"/>
      <c r="I589" s="210" t="s">
        <v>18739</v>
      </c>
      <c r="K589" s="210" t="s">
        <v>18762</v>
      </c>
    </row>
    <row r="590" spans="1:11" hidden="1" x14ac:dyDescent="0.25">
      <c r="A590" s="455">
        <v>202324</v>
      </c>
      <c r="B590" s="416">
        <f t="shared" si="14"/>
        <v>0</v>
      </c>
      <c r="C590" s="416" t="s">
        <v>632</v>
      </c>
      <c r="D590" s="418">
        <v>24</v>
      </c>
      <c r="E590" s="418">
        <v>7</v>
      </c>
      <c r="F590" s="418">
        <v>17</v>
      </c>
      <c r="G590" s="416">
        <v>-999</v>
      </c>
      <c r="H590" s="513"/>
      <c r="I590" s="210" t="s">
        <v>18739</v>
      </c>
      <c r="K590" s="210" t="s">
        <v>18762</v>
      </c>
    </row>
    <row r="591" spans="1:11" hidden="1" x14ac:dyDescent="0.25">
      <c r="A591" s="455">
        <v>202324</v>
      </c>
      <c r="B591" s="416">
        <f t="shared" si="14"/>
        <v>0</v>
      </c>
      <c r="C591" s="416" t="s">
        <v>632</v>
      </c>
      <c r="D591" s="418">
        <v>24</v>
      </c>
      <c r="E591" s="418">
        <v>7</v>
      </c>
      <c r="F591" s="418">
        <v>18</v>
      </c>
      <c r="G591" s="416">
        <v>-999</v>
      </c>
      <c r="H591" s="513"/>
      <c r="I591" s="210" t="s">
        <v>18739</v>
      </c>
      <c r="K591" s="210" t="s">
        <v>18762</v>
      </c>
    </row>
    <row r="592" spans="1:11" hidden="1" x14ac:dyDescent="0.25">
      <c r="A592" s="455">
        <v>202324</v>
      </c>
      <c r="B592" s="416">
        <f t="shared" si="14"/>
        <v>0</v>
      </c>
      <c r="C592" s="416" t="s">
        <v>632</v>
      </c>
      <c r="D592" s="418">
        <v>24</v>
      </c>
      <c r="E592" s="418">
        <v>8</v>
      </c>
      <c r="F592" s="418">
        <v>1</v>
      </c>
      <c r="G592" s="416">
        <v>-999</v>
      </c>
      <c r="H592" s="513"/>
      <c r="I592" s="210" t="s">
        <v>18739</v>
      </c>
      <c r="K592" s="210" t="s">
        <v>18762</v>
      </c>
    </row>
    <row r="593" spans="1:11" hidden="1" x14ac:dyDescent="0.25">
      <c r="A593" s="455">
        <v>202324</v>
      </c>
      <c r="B593" s="416">
        <f t="shared" si="14"/>
        <v>0</v>
      </c>
      <c r="C593" s="416" t="s">
        <v>632</v>
      </c>
      <c r="D593" s="418">
        <v>24</v>
      </c>
      <c r="E593" s="418">
        <v>8</v>
      </c>
      <c r="F593" s="418">
        <v>2</v>
      </c>
      <c r="G593" s="416">
        <v>-999</v>
      </c>
      <c r="H593" s="513"/>
      <c r="I593" s="210" t="s">
        <v>18739</v>
      </c>
      <c r="K593" s="210" t="s">
        <v>18762</v>
      </c>
    </row>
    <row r="594" spans="1:11" hidden="1" x14ac:dyDescent="0.25">
      <c r="A594" s="455">
        <v>202324</v>
      </c>
      <c r="B594" s="416">
        <f t="shared" si="14"/>
        <v>0</v>
      </c>
      <c r="C594" s="416" t="s">
        <v>632</v>
      </c>
      <c r="D594" s="418">
        <v>24</v>
      </c>
      <c r="E594" s="418">
        <v>8</v>
      </c>
      <c r="F594" s="418">
        <v>3</v>
      </c>
      <c r="G594" s="416">
        <v>-999</v>
      </c>
      <c r="H594" s="513"/>
      <c r="I594" s="210" t="s">
        <v>18739</v>
      </c>
      <c r="K594" s="210" t="s">
        <v>18762</v>
      </c>
    </row>
    <row r="595" spans="1:11" hidden="1" x14ac:dyDescent="0.25">
      <c r="A595" s="455">
        <v>202324</v>
      </c>
      <c r="B595" s="416">
        <f t="shared" si="14"/>
        <v>0</v>
      </c>
      <c r="C595" s="416" t="s">
        <v>632</v>
      </c>
      <c r="D595" s="418">
        <v>24</v>
      </c>
      <c r="E595" s="418">
        <v>8</v>
      </c>
      <c r="F595" s="418">
        <v>4</v>
      </c>
      <c r="G595" s="416">
        <v>-999</v>
      </c>
      <c r="H595" s="513"/>
      <c r="I595" s="210" t="s">
        <v>18739</v>
      </c>
      <c r="K595" s="210" t="s">
        <v>18762</v>
      </c>
    </row>
    <row r="596" spans="1:11" hidden="1" x14ac:dyDescent="0.25">
      <c r="A596" s="455">
        <v>202324</v>
      </c>
      <c r="B596" s="416">
        <f t="shared" si="14"/>
        <v>0</v>
      </c>
      <c r="C596" s="416" t="s">
        <v>632</v>
      </c>
      <c r="D596" s="418">
        <v>24</v>
      </c>
      <c r="E596" s="418">
        <v>8</v>
      </c>
      <c r="F596" s="418">
        <v>5</v>
      </c>
      <c r="G596" s="416">
        <v>-999</v>
      </c>
      <c r="H596" s="513"/>
      <c r="I596" s="210" t="s">
        <v>18739</v>
      </c>
      <c r="K596" s="210" t="s">
        <v>18762</v>
      </c>
    </row>
    <row r="597" spans="1:11" hidden="1" x14ac:dyDescent="0.25">
      <c r="A597" s="455">
        <v>202324</v>
      </c>
      <c r="B597" s="416">
        <f t="shared" si="14"/>
        <v>0</v>
      </c>
      <c r="C597" s="416" t="s">
        <v>632</v>
      </c>
      <c r="D597" s="418">
        <v>24</v>
      </c>
      <c r="E597" s="418">
        <v>8</v>
      </c>
      <c r="F597" s="418">
        <v>6</v>
      </c>
      <c r="G597" s="416">
        <v>-999</v>
      </c>
      <c r="H597" s="513"/>
      <c r="I597" s="210" t="s">
        <v>18739</v>
      </c>
      <c r="K597" s="210" t="s">
        <v>18762</v>
      </c>
    </row>
    <row r="598" spans="1:11" hidden="1" x14ac:dyDescent="0.25">
      <c r="A598" s="455">
        <v>202324</v>
      </c>
      <c r="B598" s="416">
        <f t="shared" si="14"/>
        <v>0</v>
      </c>
      <c r="C598" s="416" t="s">
        <v>632</v>
      </c>
      <c r="D598" s="418">
        <v>24</v>
      </c>
      <c r="E598" s="418">
        <v>8</v>
      </c>
      <c r="F598" s="418">
        <v>7</v>
      </c>
      <c r="G598" s="416">
        <v>-999</v>
      </c>
      <c r="H598" s="513"/>
      <c r="I598" s="210" t="s">
        <v>18739</v>
      </c>
      <c r="K598" s="210" t="s">
        <v>18762</v>
      </c>
    </row>
    <row r="599" spans="1:11" hidden="1" x14ac:dyDescent="0.25">
      <c r="A599" s="455">
        <v>202324</v>
      </c>
      <c r="B599" s="416">
        <f t="shared" si="14"/>
        <v>0</v>
      </c>
      <c r="C599" s="416" t="s">
        <v>632</v>
      </c>
      <c r="D599" s="418">
        <v>24</v>
      </c>
      <c r="E599" s="418">
        <v>8</v>
      </c>
      <c r="F599" s="418">
        <v>8</v>
      </c>
      <c r="G599" s="416">
        <v>-999</v>
      </c>
      <c r="H599" s="513"/>
      <c r="I599" s="210" t="s">
        <v>18739</v>
      </c>
      <c r="K599" s="210" t="s">
        <v>18762</v>
      </c>
    </row>
    <row r="600" spans="1:11" hidden="1" x14ac:dyDescent="0.25">
      <c r="A600" s="455">
        <v>202324</v>
      </c>
      <c r="B600" s="416">
        <f t="shared" si="14"/>
        <v>0</v>
      </c>
      <c r="C600" s="416" t="s">
        <v>632</v>
      </c>
      <c r="D600" s="418">
        <v>24</v>
      </c>
      <c r="E600" s="418">
        <v>8</v>
      </c>
      <c r="F600" s="418">
        <v>9</v>
      </c>
      <c r="G600" s="416">
        <v>-999</v>
      </c>
      <c r="H600" s="513"/>
      <c r="I600" s="210" t="s">
        <v>18739</v>
      </c>
      <c r="K600" s="210" t="s">
        <v>18762</v>
      </c>
    </row>
    <row r="601" spans="1:11" hidden="1" x14ac:dyDescent="0.25">
      <c r="A601" s="455">
        <v>202324</v>
      </c>
      <c r="B601" s="416">
        <f t="shared" si="14"/>
        <v>0</v>
      </c>
      <c r="C601" s="416" t="s">
        <v>632</v>
      </c>
      <c r="D601" s="418">
        <v>24</v>
      </c>
      <c r="E601" s="418">
        <v>8</v>
      </c>
      <c r="F601" s="418">
        <v>10</v>
      </c>
      <c r="G601" s="416">
        <v>-999</v>
      </c>
      <c r="H601" s="513"/>
      <c r="I601" s="210" t="s">
        <v>18739</v>
      </c>
      <c r="K601" s="210" t="s">
        <v>18762</v>
      </c>
    </row>
    <row r="602" spans="1:11" hidden="1" x14ac:dyDescent="0.25">
      <c r="A602" s="455">
        <v>202324</v>
      </c>
      <c r="B602" s="416">
        <f t="shared" si="14"/>
        <v>0</v>
      </c>
      <c r="C602" s="416" t="s">
        <v>632</v>
      </c>
      <c r="D602" s="418">
        <v>24</v>
      </c>
      <c r="E602" s="418">
        <v>8</v>
      </c>
      <c r="F602" s="418">
        <v>11</v>
      </c>
      <c r="G602" s="416">
        <v>-999</v>
      </c>
      <c r="H602" s="513"/>
      <c r="I602" s="210" t="s">
        <v>18739</v>
      </c>
      <c r="K602" s="210" t="s">
        <v>18762</v>
      </c>
    </row>
    <row r="603" spans="1:11" hidden="1" x14ac:dyDescent="0.25">
      <c r="A603" s="455">
        <v>202324</v>
      </c>
      <c r="B603" s="416">
        <f t="shared" si="14"/>
        <v>0</v>
      </c>
      <c r="C603" s="416" t="s">
        <v>632</v>
      </c>
      <c r="D603" s="418">
        <v>24</v>
      </c>
      <c r="E603" s="418">
        <v>8</v>
      </c>
      <c r="F603" s="418">
        <v>12</v>
      </c>
      <c r="G603" s="416">
        <v>-999</v>
      </c>
      <c r="H603" s="513"/>
      <c r="I603" s="210" t="s">
        <v>18739</v>
      </c>
      <c r="K603" s="210" t="s">
        <v>18762</v>
      </c>
    </row>
    <row r="604" spans="1:11" hidden="1" x14ac:dyDescent="0.25">
      <c r="A604" s="455">
        <v>202324</v>
      </c>
      <c r="B604" s="416">
        <f t="shared" si="14"/>
        <v>0</v>
      </c>
      <c r="C604" s="416" t="s">
        <v>632</v>
      </c>
      <c r="D604" s="418">
        <v>24</v>
      </c>
      <c r="E604" s="418">
        <v>8</v>
      </c>
      <c r="F604" s="418">
        <v>13</v>
      </c>
      <c r="G604" s="416">
        <v>-999</v>
      </c>
      <c r="H604" s="513"/>
      <c r="I604" s="210" t="s">
        <v>18739</v>
      </c>
      <c r="K604" s="210" t="s">
        <v>18762</v>
      </c>
    </row>
    <row r="605" spans="1:11" hidden="1" x14ac:dyDescent="0.25">
      <c r="A605" s="455">
        <v>202324</v>
      </c>
      <c r="B605" s="416">
        <f t="shared" si="14"/>
        <v>0</v>
      </c>
      <c r="C605" s="416" t="s">
        <v>632</v>
      </c>
      <c r="D605" s="418">
        <v>24</v>
      </c>
      <c r="E605" s="418">
        <v>8</v>
      </c>
      <c r="F605" s="418">
        <v>14</v>
      </c>
      <c r="G605" s="416">
        <v>-999</v>
      </c>
      <c r="H605" s="513"/>
      <c r="I605" s="210" t="s">
        <v>18739</v>
      </c>
      <c r="K605" s="210" t="s">
        <v>18762</v>
      </c>
    </row>
    <row r="606" spans="1:11" hidden="1" x14ac:dyDescent="0.25">
      <c r="A606" s="455">
        <v>202324</v>
      </c>
      <c r="B606" s="416">
        <f t="shared" si="14"/>
        <v>0</v>
      </c>
      <c r="C606" s="416" t="s">
        <v>632</v>
      </c>
      <c r="D606" s="418">
        <v>24</v>
      </c>
      <c r="E606" s="418">
        <v>8</v>
      </c>
      <c r="F606" s="418">
        <v>15</v>
      </c>
      <c r="G606" s="416">
        <v>-999</v>
      </c>
      <c r="H606" s="513"/>
      <c r="I606" s="210" t="s">
        <v>18739</v>
      </c>
      <c r="K606" s="210" t="s">
        <v>18762</v>
      </c>
    </row>
    <row r="607" spans="1:11" hidden="1" x14ac:dyDescent="0.25">
      <c r="A607" s="455">
        <v>202324</v>
      </c>
      <c r="B607" s="416">
        <f t="shared" si="14"/>
        <v>0</v>
      </c>
      <c r="C607" s="416" t="s">
        <v>632</v>
      </c>
      <c r="D607" s="418">
        <v>24</v>
      </c>
      <c r="E607" s="418">
        <v>8</v>
      </c>
      <c r="F607" s="418">
        <v>16</v>
      </c>
      <c r="G607" s="416">
        <v>-999</v>
      </c>
      <c r="H607" s="513"/>
      <c r="I607" s="210" t="s">
        <v>18739</v>
      </c>
      <c r="K607" s="210" t="s">
        <v>18762</v>
      </c>
    </row>
    <row r="608" spans="1:11" hidden="1" x14ac:dyDescent="0.25">
      <c r="A608" s="455">
        <v>202324</v>
      </c>
      <c r="B608" s="416">
        <f t="shared" si="14"/>
        <v>0</v>
      </c>
      <c r="C608" s="416" t="s">
        <v>632</v>
      </c>
      <c r="D608" s="418">
        <v>24</v>
      </c>
      <c r="E608" s="418">
        <v>8</v>
      </c>
      <c r="F608" s="418">
        <v>17</v>
      </c>
      <c r="G608" s="416">
        <v>-999</v>
      </c>
      <c r="H608" s="513"/>
      <c r="I608" s="210" t="s">
        <v>18739</v>
      </c>
      <c r="K608" s="210" t="s">
        <v>18762</v>
      </c>
    </row>
    <row r="609" spans="1:11" hidden="1" x14ac:dyDescent="0.25">
      <c r="A609" s="455">
        <v>202324</v>
      </c>
      <c r="B609" s="416">
        <f t="shared" si="14"/>
        <v>0</v>
      </c>
      <c r="C609" s="416" t="s">
        <v>632</v>
      </c>
      <c r="D609" s="418">
        <v>24</v>
      </c>
      <c r="E609" s="418">
        <v>8</v>
      </c>
      <c r="F609" s="418">
        <v>18</v>
      </c>
      <c r="G609" s="416">
        <v>-999</v>
      </c>
      <c r="H609" s="513"/>
      <c r="I609" s="210" t="s">
        <v>18739</v>
      </c>
      <c r="K609" s="210" t="s">
        <v>18762</v>
      </c>
    </row>
    <row r="610" spans="1:11" hidden="1" x14ac:dyDescent="0.25">
      <c r="A610" s="455">
        <v>202324</v>
      </c>
      <c r="B610" s="416">
        <f t="shared" si="14"/>
        <v>0</v>
      </c>
      <c r="C610" s="416" t="s">
        <v>632</v>
      </c>
      <c r="D610" s="418">
        <v>24</v>
      </c>
      <c r="E610" s="418">
        <v>9</v>
      </c>
      <c r="F610" s="418">
        <v>1</v>
      </c>
      <c r="G610" s="416">
        <v>-999</v>
      </c>
      <c r="H610" s="513"/>
      <c r="I610" s="210" t="s">
        <v>18739</v>
      </c>
      <c r="K610" s="210" t="s">
        <v>18762</v>
      </c>
    </row>
    <row r="611" spans="1:11" hidden="1" x14ac:dyDescent="0.25">
      <c r="A611" s="455">
        <v>202324</v>
      </c>
      <c r="B611" s="416">
        <f t="shared" si="14"/>
        <v>0</v>
      </c>
      <c r="C611" s="416" t="s">
        <v>632</v>
      </c>
      <c r="D611" s="418">
        <v>24</v>
      </c>
      <c r="E611" s="418">
        <v>9</v>
      </c>
      <c r="F611" s="418">
        <v>2</v>
      </c>
      <c r="G611" s="416">
        <v>-999</v>
      </c>
      <c r="H611" s="513"/>
      <c r="I611" s="210" t="s">
        <v>18739</v>
      </c>
      <c r="K611" s="210" t="s">
        <v>18762</v>
      </c>
    </row>
    <row r="612" spans="1:11" hidden="1" x14ac:dyDescent="0.25">
      <c r="A612" s="455">
        <v>202324</v>
      </c>
      <c r="B612" s="416">
        <f t="shared" si="14"/>
        <v>0</v>
      </c>
      <c r="C612" s="416" t="s">
        <v>632</v>
      </c>
      <c r="D612" s="418">
        <v>24</v>
      </c>
      <c r="E612" s="418">
        <v>9</v>
      </c>
      <c r="F612" s="418">
        <v>3</v>
      </c>
      <c r="G612" s="416">
        <v>-999</v>
      </c>
      <c r="H612" s="513"/>
      <c r="I612" s="210" t="s">
        <v>18739</v>
      </c>
      <c r="K612" s="210" t="s">
        <v>18762</v>
      </c>
    </row>
    <row r="613" spans="1:11" hidden="1" x14ac:dyDescent="0.25">
      <c r="A613" s="455">
        <v>202324</v>
      </c>
      <c r="B613" s="416">
        <f t="shared" si="14"/>
        <v>0</v>
      </c>
      <c r="C613" s="416" t="s">
        <v>632</v>
      </c>
      <c r="D613" s="418">
        <v>24</v>
      </c>
      <c r="E613" s="418">
        <v>9</v>
      </c>
      <c r="F613" s="418">
        <v>4</v>
      </c>
      <c r="G613" s="416">
        <v>-999</v>
      </c>
      <c r="H613" s="513"/>
      <c r="I613" s="210" t="s">
        <v>18739</v>
      </c>
      <c r="K613" s="210" t="s">
        <v>18762</v>
      </c>
    </row>
    <row r="614" spans="1:11" hidden="1" x14ac:dyDescent="0.25">
      <c r="A614" s="455">
        <v>202324</v>
      </c>
      <c r="B614" s="416">
        <f t="shared" si="14"/>
        <v>0</v>
      </c>
      <c r="C614" s="416" t="s">
        <v>632</v>
      </c>
      <c r="D614" s="418">
        <v>24</v>
      </c>
      <c r="E614" s="418">
        <v>9</v>
      </c>
      <c r="F614" s="418">
        <v>5</v>
      </c>
      <c r="G614" s="416">
        <v>-999</v>
      </c>
      <c r="H614" s="513"/>
      <c r="I614" s="210" t="s">
        <v>18739</v>
      </c>
      <c r="K614" s="210" t="s">
        <v>18762</v>
      </c>
    </row>
    <row r="615" spans="1:11" hidden="1" x14ac:dyDescent="0.25">
      <c r="A615" s="455">
        <v>202324</v>
      </c>
      <c r="B615" s="416">
        <f t="shared" si="14"/>
        <v>0</v>
      </c>
      <c r="C615" s="416" t="s">
        <v>632</v>
      </c>
      <c r="D615" s="418">
        <v>24</v>
      </c>
      <c r="E615" s="418">
        <v>9</v>
      </c>
      <c r="F615" s="418">
        <v>6</v>
      </c>
      <c r="G615" s="416">
        <v>-999</v>
      </c>
      <c r="H615" s="513"/>
      <c r="I615" s="210" t="s">
        <v>18739</v>
      </c>
      <c r="K615" s="210" t="s">
        <v>18762</v>
      </c>
    </row>
    <row r="616" spans="1:11" hidden="1" x14ac:dyDescent="0.25">
      <c r="A616" s="455">
        <v>202324</v>
      </c>
      <c r="B616" s="416">
        <f t="shared" si="14"/>
        <v>0</v>
      </c>
      <c r="C616" s="416" t="s">
        <v>632</v>
      </c>
      <c r="D616" s="418">
        <v>24</v>
      </c>
      <c r="E616" s="418">
        <v>9</v>
      </c>
      <c r="F616" s="418">
        <v>7</v>
      </c>
      <c r="G616" s="416">
        <v>-999</v>
      </c>
      <c r="H616" s="513"/>
      <c r="I616" s="210" t="s">
        <v>18739</v>
      </c>
      <c r="K616" s="210" t="s">
        <v>18762</v>
      </c>
    </row>
    <row r="617" spans="1:11" hidden="1" x14ac:dyDescent="0.25">
      <c r="A617" s="455">
        <v>202324</v>
      </c>
      <c r="B617" s="416">
        <f t="shared" si="14"/>
        <v>0</v>
      </c>
      <c r="C617" s="416" t="s">
        <v>632</v>
      </c>
      <c r="D617" s="418">
        <v>24</v>
      </c>
      <c r="E617" s="418">
        <v>9</v>
      </c>
      <c r="F617" s="418">
        <v>8</v>
      </c>
      <c r="G617" s="416">
        <v>-999</v>
      </c>
      <c r="H617" s="513"/>
      <c r="I617" s="210" t="s">
        <v>18739</v>
      </c>
      <c r="K617" s="210" t="s">
        <v>18762</v>
      </c>
    </row>
    <row r="618" spans="1:11" hidden="1" x14ac:dyDescent="0.25">
      <c r="A618" s="455">
        <v>202324</v>
      </c>
      <c r="B618" s="416">
        <f t="shared" si="14"/>
        <v>0</v>
      </c>
      <c r="C618" s="416" t="s">
        <v>632</v>
      </c>
      <c r="D618" s="418">
        <v>24</v>
      </c>
      <c r="E618" s="418">
        <v>9</v>
      </c>
      <c r="F618" s="418">
        <v>9</v>
      </c>
      <c r="G618" s="416">
        <v>-999</v>
      </c>
      <c r="H618" s="513"/>
      <c r="I618" s="210" t="s">
        <v>18739</v>
      </c>
      <c r="K618" s="210" t="s">
        <v>18762</v>
      </c>
    </row>
    <row r="619" spans="1:11" hidden="1" x14ac:dyDescent="0.25">
      <c r="A619" s="455">
        <v>202324</v>
      </c>
      <c r="B619" s="416">
        <f t="shared" si="14"/>
        <v>0</v>
      </c>
      <c r="C619" s="416" t="s">
        <v>632</v>
      </c>
      <c r="D619" s="418">
        <v>24</v>
      </c>
      <c r="E619" s="418">
        <v>9</v>
      </c>
      <c r="F619" s="418">
        <v>10</v>
      </c>
      <c r="G619" s="416">
        <v>-999</v>
      </c>
      <c r="H619" s="513"/>
      <c r="I619" s="210" t="s">
        <v>18739</v>
      </c>
      <c r="K619" s="210" t="s">
        <v>18762</v>
      </c>
    </row>
    <row r="620" spans="1:11" hidden="1" x14ac:dyDescent="0.25">
      <c r="A620" s="455">
        <v>202324</v>
      </c>
      <c r="B620" s="416">
        <f t="shared" si="14"/>
        <v>0</v>
      </c>
      <c r="C620" s="416" t="s">
        <v>632</v>
      </c>
      <c r="D620" s="418">
        <v>24</v>
      </c>
      <c r="E620" s="418">
        <v>9</v>
      </c>
      <c r="F620" s="418">
        <v>11</v>
      </c>
      <c r="G620" s="416">
        <v>-999</v>
      </c>
      <c r="H620" s="513"/>
      <c r="I620" s="210" t="s">
        <v>18739</v>
      </c>
      <c r="K620" s="210" t="s">
        <v>18762</v>
      </c>
    </row>
    <row r="621" spans="1:11" hidden="1" x14ac:dyDescent="0.25">
      <c r="A621" s="455">
        <v>202324</v>
      </c>
      <c r="B621" s="416">
        <f t="shared" ref="B621:B627" si="15">B620</f>
        <v>0</v>
      </c>
      <c r="C621" s="416" t="s">
        <v>632</v>
      </c>
      <c r="D621" s="418">
        <v>24</v>
      </c>
      <c r="E621" s="418">
        <v>9</v>
      </c>
      <c r="F621" s="418">
        <v>12</v>
      </c>
      <c r="G621" s="416">
        <v>-999</v>
      </c>
      <c r="H621" s="513"/>
      <c r="I621" s="210" t="s">
        <v>18739</v>
      </c>
      <c r="K621" s="210" t="s">
        <v>18762</v>
      </c>
    </row>
    <row r="622" spans="1:11" hidden="1" x14ac:dyDescent="0.25">
      <c r="A622" s="455">
        <v>202324</v>
      </c>
      <c r="B622" s="416">
        <f t="shared" si="15"/>
        <v>0</v>
      </c>
      <c r="C622" s="416" t="s">
        <v>632</v>
      </c>
      <c r="D622" s="418">
        <v>24</v>
      </c>
      <c r="E622" s="418">
        <v>9</v>
      </c>
      <c r="F622" s="418">
        <v>13</v>
      </c>
      <c r="G622" s="416">
        <v>-999</v>
      </c>
      <c r="H622" s="513"/>
      <c r="I622" s="210" t="s">
        <v>18739</v>
      </c>
      <c r="K622" s="210" t="s">
        <v>18762</v>
      </c>
    </row>
    <row r="623" spans="1:11" hidden="1" x14ac:dyDescent="0.25">
      <c r="A623" s="455">
        <v>202324</v>
      </c>
      <c r="B623" s="416">
        <f t="shared" si="15"/>
        <v>0</v>
      </c>
      <c r="C623" s="416" t="s">
        <v>632</v>
      </c>
      <c r="D623" s="418">
        <v>24</v>
      </c>
      <c r="E623" s="418">
        <v>9</v>
      </c>
      <c r="F623" s="418">
        <v>14</v>
      </c>
      <c r="G623" s="416">
        <v>-999</v>
      </c>
      <c r="H623" s="513"/>
      <c r="I623" s="210" t="s">
        <v>18739</v>
      </c>
      <c r="K623" s="210" t="s">
        <v>18762</v>
      </c>
    </row>
    <row r="624" spans="1:11" hidden="1" x14ac:dyDescent="0.25">
      <c r="A624" s="455">
        <v>202324</v>
      </c>
      <c r="B624" s="416">
        <f t="shared" si="15"/>
        <v>0</v>
      </c>
      <c r="C624" s="416" t="s">
        <v>632</v>
      </c>
      <c r="D624" s="418">
        <v>24</v>
      </c>
      <c r="E624" s="418">
        <v>9</v>
      </c>
      <c r="F624" s="418">
        <v>15</v>
      </c>
      <c r="G624" s="416">
        <v>-999</v>
      </c>
      <c r="H624" s="513"/>
      <c r="I624" s="210" t="s">
        <v>18739</v>
      </c>
      <c r="K624" s="210" t="s">
        <v>18762</v>
      </c>
    </row>
    <row r="625" spans="1:11" hidden="1" x14ac:dyDescent="0.25">
      <c r="A625" s="455">
        <v>202324</v>
      </c>
      <c r="B625" s="416">
        <f t="shared" si="15"/>
        <v>0</v>
      </c>
      <c r="C625" s="416" t="s">
        <v>632</v>
      </c>
      <c r="D625" s="418">
        <v>24</v>
      </c>
      <c r="E625" s="418">
        <v>9</v>
      </c>
      <c r="F625" s="418">
        <v>16</v>
      </c>
      <c r="G625" s="416">
        <v>-999</v>
      </c>
      <c r="H625" s="513"/>
      <c r="I625" s="210" t="s">
        <v>18739</v>
      </c>
      <c r="K625" s="210" t="s">
        <v>18762</v>
      </c>
    </row>
    <row r="626" spans="1:11" hidden="1" x14ac:dyDescent="0.25">
      <c r="A626" s="455">
        <v>202324</v>
      </c>
      <c r="B626" s="416">
        <f t="shared" si="15"/>
        <v>0</v>
      </c>
      <c r="C626" s="416" t="s">
        <v>632</v>
      </c>
      <c r="D626" s="418">
        <v>24</v>
      </c>
      <c r="E626" s="418">
        <v>9</v>
      </c>
      <c r="F626" s="418">
        <v>17</v>
      </c>
      <c r="G626" s="416">
        <v>-999</v>
      </c>
      <c r="H626" s="513"/>
      <c r="I626" s="210" t="s">
        <v>18739</v>
      </c>
      <c r="K626" s="210" t="s">
        <v>18762</v>
      </c>
    </row>
    <row r="627" spans="1:11" hidden="1" x14ac:dyDescent="0.25">
      <c r="A627" s="484">
        <v>202324</v>
      </c>
      <c r="B627" s="446">
        <f t="shared" si="15"/>
        <v>0</v>
      </c>
      <c r="C627" s="446" t="s">
        <v>632</v>
      </c>
      <c r="D627" s="445">
        <v>24</v>
      </c>
      <c r="E627" s="445">
        <v>9</v>
      </c>
      <c r="F627" s="445">
        <v>18</v>
      </c>
      <c r="G627" s="446">
        <v>-999</v>
      </c>
      <c r="H627" s="514"/>
      <c r="I627" s="210" t="s">
        <v>18739</v>
      </c>
      <c r="K627" s="210" t="s">
        <v>18762</v>
      </c>
    </row>
    <row r="628" spans="1:11" x14ac:dyDescent="0.25">
      <c r="H628" s="374"/>
      <c r="I628" s="374"/>
      <c r="J628" s="374"/>
      <c r="K628" s="374"/>
    </row>
    <row r="629" spans="1:11" x14ac:dyDescent="0.25">
      <c r="H629" s="374"/>
      <c r="I629" s="374"/>
      <c r="J629" s="374"/>
      <c r="K629" s="374"/>
    </row>
  </sheetData>
  <sheetProtection algorithmName="SHA-512" hashValue="6+pfS2L1Ijxymhv2dSgZRxu6OgyB3LYaLvwTXhQfrDAZLzmfSLPCtM85nlG2Fzq/o06K2H4/yMAGzde0lkQ4rA==" saltValue="+RKw2x4/A43MmDtsGD8MQA==" spinCount="100000" sheet="1" objects="1" scenarios="1"/>
  <autoFilter ref="A1:I627" xr:uid="{00000000-0009-0000-0000-000006000000}">
    <filterColumn colId="3">
      <filters>
        <filter val="39"/>
      </filters>
    </filterColumn>
  </autoFilter>
  <mergeCells count="10">
    <mergeCell ref="H464:H627"/>
    <mergeCell ref="H428:H429"/>
    <mergeCell ref="H430:H463"/>
    <mergeCell ref="H207:H319"/>
    <mergeCell ref="H320:H427"/>
    <mergeCell ref="H2:H44"/>
    <mergeCell ref="H88:H206"/>
    <mergeCell ref="H45:H58"/>
    <mergeCell ref="H59:H68"/>
    <mergeCell ref="H69:H87"/>
  </mergeCells>
  <phoneticPr fontId="9"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R129"/>
  <sheetViews>
    <sheetView showGridLines="0" showRowColHeaders="0" tabSelected="1" zoomScale="85" zoomScaleNormal="85" workbookViewId="0">
      <selection activeCell="C20" sqref="C20:H20"/>
    </sheetView>
  </sheetViews>
  <sheetFormatPr defaultColWidth="0" defaultRowHeight="13.2" zeroHeight="1" x14ac:dyDescent="0.25"/>
  <cols>
    <col min="1" max="1" width="3.6640625" style="7" customWidth="1"/>
    <col min="2" max="2" width="3.33203125" style="7" customWidth="1"/>
    <col min="3" max="4" width="11.44140625" style="7" customWidth="1"/>
    <col min="5" max="5" width="32.6640625" style="7" customWidth="1"/>
    <col min="6" max="6" width="9.33203125" style="7" customWidth="1"/>
    <col min="7" max="7" width="10.33203125" style="7" customWidth="1"/>
    <col min="8" max="8" width="24.6640625" style="7" customWidth="1"/>
    <col min="9" max="9" width="5.33203125" style="7" customWidth="1"/>
    <col min="10" max="13" width="9.33203125" style="7" customWidth="1"/>
    <col min="14" max="14" width="6.33203125" style="7" customWidth="1"/>
    <col min="15" max="15" width="3.33203125" style="7" customWidth="1"/>
    <col min="16" max="16" width="3.6640625" style="7" customWidth="1"/>
    <col min="17" max="17" width="5.33203125" style="44" hidden="1" customWidth="1"/>
    <col min="18" max="18" width="16.33203125" style="44" hidden="1" customWidth="1"/>
    <col min="19" max="16384" width="11.5546875" style="44" hidden="1"/>
  </cols>
  <sheetData>
    <row r="1" spans="1:18" ht="15.75" customHeight="1" x14ac:dyDescent="0.25">
      <c r="A1" s="6"/>
      <c r="B1" s="6"/>
      <c r="C1" s="6"/>
      <c r="D1" s="6"/>
      <c r="E1" s="6"/>
      <c r="F1" s="6"/>
      <c r="G1" s="6"/>
      <c r="H1" s="6"/>
      <c r="I1" s="6"/>
      <c r="J1" s="6"/>
      <c r="K1" s="6"/>
      <c r="L1" s="6"/>
      <c r="M1" s="6"/>
      <c r="N1" s="6"/>
      <c r="O1" s="6"/>
      <c r="P1" s="6"/>
    </row>
    <row r="2" spans="1:18" x14ac:dyDescent="0.25">
      <c r="A2" s="6"/>
      <c r="P2" s="6"/>
    </row>
    <row r="3" spans="1:18" ht="15.6" x14ac:dyDescent="0.25">
      <c r="A3" s="6"/>
      <c r="D3" s="43"/>
      <c r="E3" s="43"/>
      <c r="F3" s="43"/>
      <c r="G3" s="43"/>
      <c r="H3" s="43"/>
      <c r="I3" s="43"/>
      <c r="J3" s="43"/>
      <c r="P3" s="6"/>
    </row>
    <row r="4" spans="1:18" ht="18.75" customHeight="1" x14ac:dyDescent="0.25">
      <c r="A4" s="6"/>
      <c r="C4" s="539" t="str">
        <f>Text!C253</f>
        <v>Adults: Social Services Performance and Improvement Framework, 2023-24</v>
      </c>
      <c r="D4" s="539"/>
      <c r="E4" s="539"/>
      <c r="F4" s="539"/>
      <c r="G4" s="539"/>
      <c r="H4" s="539"/>
      <c r="P4" s="6"/>
    </row>
    <row r="5" spans="1:18" ht="16.5" customHeight="1" x14ac:dyDescent="0.25">
      <c r="A5" s="6"/>
      <c r="C5" s="539"/>
      <c r="D5" s="539"/>
      <c r="E5" s="539"/>
      <c r="F5" s="539"/>
      <c r="G5" s="539"/>
      <c r="H5" s="539"/>
      <c r="P5" s="6"/>
    </row>
    <row r="6" spans="1:18" ht="28.5" customHeight="1" x14ac:dyDescent="0.25">
      <c r="A6" s="6"/>
      <c r="C6" s="544" t="str">
        <f>Text!C4</f>
        <v>This data collection is being undertaken by the Welsh Government</v>
      </c>
      <c r="D6" s="544"/>
      <c r="E6" s="544"/>
      <c r="F6" s="544"/>
      <c r="G6" s="544"/>
      <c r="H6" s="544"/>
      <c r="L6" s="543"/>
      <c r="M6" s="543"/>
      <c r="P6" s="6"/>
    </row>
    <row r="7" spans="1:18" x14ac:dyDescent="0.25">
      <c r="A7" s="6"/>
      <c r="P7" s="6"/>
    </row>
    <row r="8" spans="1:18" ht="4.5" customHeight="1" x14ac:dyDescent="0.25">
      <c r="A8" s="6"/>
      <c r="P8" s="6"/>
    </row>
    <row r="9" spans="1:18" ht="15" customHeight="1" x14ac:dyDescent="0.25">
      <c r="A9" s="6"/>
      <c r="C9" s="542" t="s">
        <v>88</v>
      </c>
      <c r="D9" s="542"/>
      <c r="E9" s="542"/>
      <c r="F9" s="542"/>
      <c r="G9" s="542"/>
      <c r="H9" s="542"/>
      <c r="P9" s="6"/>
      <c r="Q9" s="44">
        <v>2</v>
      </c>
      <c r="R9" s="44" t="s">
        <v>126</v>
      </c>
    </row>
    <row r="10" spans="1:18" ht="10.5" customHeight="1" x14ac:dyDescent="0.25">
      <c r="A10" s="6"/>
      <c r="P10" s="6"/>
      <c r="R10" s="44" t="s">
        <v>127</v>
      </c>
    </row>
    <row r="11" spans="1:18" ht="16.5" customHeight="1" x14ac:dyDescent="0.25">
      <c r="A11" s="6"/>
      <c r="C11" s="528" t="str">
        <f>Text!C5</f>
        <v>Guidance Notes are included to assist in the completion of the form</v>
      </c>
      <c r="D11" s="528"/>
      <c r="E11" s="528"/>
      <c r="F11" s="528"/>
      <c r="G11" s="528"/>
      <c r="H11" s="528"/>
      <c r="I11" s="9"/>
      <c r="J11" s="9"/>
      <c r="K11" s="9"/>
      <c r="L11" s="9"/>
      <c r="M11" s="9"/>
      <c r="N11" s="9"/>
      <c r="P11" s="6"/>
    </row>
    <row r="12" spans="1:18" ht="16.5" customHeight="1" x14ac:dyDescent="0.25">
      <c r="A12" s="6"/>
      <c r="C12" s="528" t="str">
        <f>Guidetext!$C$29</f>
        <v>Survey response burden</v>
      </c>
      <c r="D12" s="528"/>
      <c r="E12" s="528"/>
      <c r="F12" s="528"/>
      <c r="G12" s="68"/>
      <c r="H12" s="68"/>
      <c r="I12" s="9"/>
      <c r="J12" s="9"/>
      <c r="K12" s="9"/>
      <c r="L12" s="9"/>
      <c r="M12" s="9"/>
      <c r="N12" s="9"/>
      <c r="P12" s="6"/>
    </row>
    <row r="13" spans="1:18" ht="16.5" customHeight="1" x14ac:dyDescent="0.25">
      <c r="A13" s="6"/>
      <c r="C13" s="528"/>
      <c r="D13" s="528"/>
      <c r="E13" s="528"/>
      <c r="F13" s="528"/>
      <c r="G13" s="528"/>
      <c r="H13" s="528"/>
      <c r="I13" s="9"/>
      <c r="J13" s="9"/>
      <c r="K13" s="9"/>
      <c r="L13" s="9"/>
      <c r="M13" s="9"/>
      <c r="N13" s="9"/>
      <c r="P13" s="6"/>
    </row>
    <row r="14" spans="1:18" ht="15" customHeight="1" x14ac:dyDescent="0.25">
      <c r="A14" s="6"/>
      <c r="C14" s="546"/>
      <c r="D14" s="546"/>
      <c r="E14" s="546"/>
      <c r="F14" s="546"/>
      <c r="G14" s="546"/>
      <c r="H14" s="546"/>
      <c r="I14" s="546"/>
      <c r="J14" s="546"/>
      <c r="P14" s="6"/>
    </row>
    <row r="15" spans="1:18" ht="5.25" customHeight="1" x14ac:dyDescent="0.25">
      <c r="A15" s="6"/>
      <c r="P15" s="6"/>
    </row>
    <row r="16" spans="1:18" x14ac:dyDescent="0.25">
      <c r="A16" s="6"/>
      <c r="C16" s="545" t="str">
        <f>Text!C6</f>
        <v>PROVIDER DETAILS</v>
      </c>
      <c r="D16" s="545"/>
      <c r="E16" s="545"/>
      <c r="F16" s="545"/>
      <c r="P16" s="6"/>
    </row>
    <row r="17" spans="1:18" ht="10.5" customHeight="1" x14ac:dyDescent="0.25">
      <c r="A17" s="6"/>
      <c r="C17" s="20"/>
      <c r="P17" s="6"/>
    </row>
    <row r="18" spans="1:18" ht="18" customHeight="1" x14ac:dyDescent="0.25">
      <c r="A18" s="6"/>
      <c r="C18" s="542" t="str">
        <f>Text!C7</f>
        <v>Please select your authority from the list provided</v>
      </c>
      <c r="D18" s="542"/>
      <c r="E18" s="542"/>
      <c r="F18" s="542"/>
      <c r="G18" s="542"/>
      <c r="H18" s="542"/>
      <c r="N18" s="49" t="str">
        <f>IF(Q19=0,"û","ü")</f>
        <v>û</v>
      </c>
      <c r="P18" s="6"/>
      <c r="Q18" s="7">
        <v>1</v>
      </c>
    </row>
    <row r="19" spans="1:18" ht="7.5" customHeight="1" x14ac:dyDescent="0.25">
      <c r="A19" s="6"/>
      <c r="P19" s="6"/>
      <c r="Q19" s="7">
        <f>VLOOKUP(Q18,LAs!A3:B25,2,0)</f>
        <v>0</v>
      </c>
      <c r="R19" s="7" t="str">
        <f>VLOOKUP(Q19,LAs!B3:C25,2,FALSE)</f>
        <v>Please select</v>
      </c>
    </row>
    <row r="20" spans="1:18" ht="16.5" customHeight="1" x14ac:dyDescent="0.25">
      <c r="A20" s="6"/>
      <c r="C20" s="542" t="str">
        <f>Text!C8</f>
        <v>Please enter the name of the main contact in relation to this return</v>
      </c>
      <c r="D20" s="542"/>
      <c r="E20" s="542"/>
      <c r="F20" s="542"/>
      <c r="G20" s="542"/>
      <c r="H20" s="542"/>
      <c r="I20" s="11"/>
      <c r="J20" s="540"/>
      <c r="K20" s="541"/>
      <c r="L20" s="541"/>
      <c r="M20" s="541"/>
      <c r="N20" s="49" t="str">
        <f>IF(J20="","û","ü")</f>
        <v>û</v>
      </c>
      <c r="P20" s="6"/>
      <c r="Q20" s="44">
        <v>596</v>
      </c>
    </row>
    <row r="21" spans="1:18" ht="16.5" customHeight="1" x14ac:dyDescent="0.25">
      <c r="A21" s="6"/>
      <c r="C21" s="542" t="str">
        <f>Text!C9</f>
        <v>Please enter the telephone number for this contact</v>
      </c>
      <c r="D21" s="542"/>
      <c r="E21" s="542"/>
      <c r="F21" s="542"/>
      <c r="G21" s="542"/>
      <c r="H21" s="542"/>
      <c r="I21" s="11"/>
      <c r="J21" s="540"/>
      <c r="K21" s="541"/>
      <c r="L21" s="541"/>
      <c r="M21" s="541"/>
      <c r="N21" s="49" t="str">
        <f>IF(J21="","û","ü")</f>
        <v>û</v>
      </c>
      <c r="P21" s="6"/>
    </row>
    <row r="22" spans="1:18" ht="16.5" customHeight="1" x14ac:dyDescent="0.25">
      <c r="A22" s="6"/>
      <c r="C22" s="542" t="str">
        <f>Text!C10</f>
        <v>Please enter the e-mail address for this contact</v>
      </c>
      <c r="D22" s="542"/>
      <c r="E22" s="542"/>
      <c r="F22" s="542"/>
      <c r="G22" s="542"/>
      <c r="H22" s="542"/>
      <c r="I22" s="11"/>
      <c r="J22" s="540"/>
      <c r="K22" s="541"/>
      <c r="L22" s="541"/>
      <c r="M22" s="541"/>
      <c r="N22" s="49" t="str">
        <f>IF(J22="","û","ü")</f>
        <v>û</v>
      </c>
      <c r="P22" s="6"/>
    </row>
    <row r="23" spans="1:18" ht="4.5" customHeight="1" x14ac:dyDescent="0.25">
      <c r="A23" s="6"/>
      <c r="P23" s="6"/>
    </row>
    <row r="24" spans="1:18" ht="17.25" customHeight="1" x14ac:dyDescent="0.25">
      <c r="A24" s="6"/>
      <c r="C24" s="527"/>
      <c r="D24" s="527"/>
      <c r="E24" s="527"/>
      <c r="F24" s="527"/>
      <c r="G24" s="527"/>
      <c r="H24" s="527"/>
      <c r="I24" s="527"/>
      <c r="J24" s="46"/>
      <c r="K24" s="46"/>
      <c r="L24" s="46"/>
      <c r="M24" s="46"/>
      <c r="P24" s="6"/>
    </row>
    <row r="25" spans="1:18" ht="18.75" customHeight="1" x14ac:dyDescent="0.25">
      <c r="A25" s="6"/>
      <c r="C25" s="528" t="str">
        <f>Text!C216</f>
        <v>Click here to start completing your form</v>
      </c>
      <c r="D25" s="528"/>
      <c r="E25" s="528"/>
      <c r="F25" s="528"/>
      <c r="G25" s="528"/>
      <c r="H25" s="528"/>
      <c r="I25" s="46"/>
      <c r="J25" s="46"/>
      <c r="K25" s="46"/>
      <c r="L25" s="46"/>
      <c r="M25" s="46"/>
      <c r="P25" s="6"/>
    </row>
    <row r="26" spans="1:18" ht="19.5" customHeight="1" x14ac:dyDescent="0.25">
      <c r="A26" s="6"/>
      <c r="C26" s="533"/>
      <c r="D26" s="533"/>
      <c r="E26" s="533"/>
      <c r="F26" s="533"/>
      <c r="G26" s="533"/>
      <c r="H26" s="47"/>
      <c r="I26" s="46"/>
      <c r="J26" s="46"/>
      <c r="K26" s="46"/>
      <c r="L26" s="46"/>
      <c r="M26" s="46"/>
      <c r="P26" s="6"/>
    </row>
    <row r="27" spans="1:18" ht="19.5" customHeight="1" x14ac:dyDescent="0.25">
      <c r="A27" s="6"/>
      <c r="C27" s="529" t="str">
        <f>Text!C265</f>
        <v>Form links</v>
      </c>
      <c r="D27" s="530"/>
      <c r="E27" s="530"/>
      <c r="F27" s="531" t="str">
        <f>Text!C264</f>
        <v>Completed</v>
      </c>
      <c r="G27" s="531"/>
      <c r="H27" s="532"/>
      <c r="I27" s="46"/>
      <c r="J27" s="46"/>
      <c r="K27" s="46"/>
      <c r="L27" s="46"/>
      <c r="M27" s="46"/>
      <c r="P27" s="6"/>
    </row>
    <row r="28" spans="1:18" ht="19.5" customHeight="1" x14ac:dyDescent="0.25">
      <c r="A28" s="6"/>
      <c r="C28" s="521" t="str">
        <f>Text!C39</f>
        <v>Survey response burden</v>
      </c>
      <c r="D28" s="522"/>
      <c r="E28" s="523"/>
      <c r="F28" s="518">
        <f>Survey!O23</f>
        <v>0</v>
      </c>
      <c r="G28" s="519"/>
      <c r="H28" s="520"/>
      <c r="I28" s="46"/>
      <c r="J28" s="46"/>
      <c r="K28" s="46"/>
      <c r="L28" s="46"/>
      <c r="M28" s="46"/>
      <c r="P28" s="6"/>
    </row>
    <row r="29" spans="1:18" ht="3" customHeight="1" x14ac:dyDescent="0.25">
      <c r="A29" s="6"/>
      <c r="C29" s="193"/>
      <c r="D29" s="194"/>
      <c r="E29" s="194"/>
      <c r="F29" s="108"/>
      <c r="G29" s="108"/>
      <c r="H29" s="109"/>
      <c r="I29" s="46"/>
      <c r="J29" s="46"/>
      <c r="K29" s="46"/>
      <c r="L29" s="46"/>
      <c r="M29" s="46"/>
      <c r="P29" s="6"/>
    </row>
    <row r="30" spans="1:18" ht="19.5" customHeight="1" x14ac:dyDescent="0.25">
      <c r="A30" s="6"/>
      <c r="C30" s="521" t="str">
        <f>Text!C53</f>
        <v>Table 1 - Referrals (AD1)</v>
      </c>
      <c r="D30" s="522"/>
      <c r="E30" s="523"/>
      <c r="F30" s="518">
        <f>'AD1'!Q23</f>
        <v>0</v>
      </c>
      <c r="G30" s="519"/>
      <c r="H30" s="520"/>
      <c r="I30" s="46"/>
      <c r="J30" s="46"/>
      <c r="K30" s="46"/>
      <c r="L30" s="46"/>
      <c r="M30" s="46"/>
      <c r="P30" s="6"/>
    </row>
    <row r="31" spans="1:18" ht="3" customHeight="1" x14ac:dyDescent="0.25">
      <c r="A31" s="6"/>
      <c r="C31" s="224"/>
      <c r="D31" s="225"/>
      <c r="E31" s="225"/>
      <c r="F31" s="110"/>
      <c r="G31" s="111"/>
      <c r="H31" s="112"/>
      <c r="I31" s="46"/>
      <c r="J31" s="46"/>
      <c r="K31" s="46"/>
      <c r="L31" s="46"/>
      <c r="M31" s="46"/>
      <c r="P31" s="6"/>
    </row>
    <row r="32" spans="1:18" ht="19.5" customHeight="1" x14ac:dyDescent="0.25">
      <c r="A32" s="6"/>
      <c r="C32" s="521" t="str">
        <f>Text!C54</f>
        <v>Table 2 - Assessments (AD2)</v>
      </c>
      <c r="D32" s="522"/>
      <c r="E32" s="523"/>
      <c r="F32" s="518">
        <f>'AD2'!S14</f>
        <v>0</v>
      </c>
      <c r="G32" s="519"/>
      <c r="H32" s="520"/>
      <c r="I32" s="46"/>
      <c r="J32" s="46"/>
      <c r="K32" s="46"/>
      <c r="L32" s="46"/>
      <c r="M32" s="46"/>
      <c r="P32" s="6"/>
    </row>
    <row r="33" spans="1:16" ht="3" customHeight="1" x14ac:dyDescent="0.25">
      <c r="A33" s="6"/>
      <c r="C33" s="224"/>
      <c r="D33" s="225"/>
      <c r="E33" s="225"/>
      <c r="F33" s="113"/>
      <c r="G33" s="111"/>
      <c r="H33" s="114"/>
      <c r="I33" s="46"/>
      <c r="J33" s="46"/>
      <c r="K33" s="46"/>
      <c r="L33" s="46"/>
      <c r="M33" s="46"/>
      <c r="P33" s="6"/>
    </row>
    <row r="34" spans="1:16" ht="19.5" customHeight="1" x14ac:dyDescent="0.25">
      <c r="A34" s="6"/>
      <c r="C34" s="521" t="str">
        <f>Text!C55</f>
        <v>Table 3 - Early Intervention and Prevention and Plans (AD3)</v>
      </c>
      <c r="D34" s="522"/>
      <c r="E34" s="523"/>
      <c r="F34" s="518">
        <f>'AD3'!Q14</f>
        <v>0</v>
      </c>
      <c r="G34" s="519"/>
      <c r="H34" s="520"/>
      <c r="I34" s="46"/>
      <c r="J34" s="46"/>
      <c r="K34" s="46"/>
      <c r="L34" s="46"/>
      <c r="M34" s="46"/>
      <c r="P34" s="6"/>
    </row>
    <row r="35" spans="1:16" ht="3" customHeight="1" x14ac:dyDescent="0.25">
      <c r="A35" s="6"/>
      <c r="C35" s="222"/>
      <c r="D35" s="223"/>
      <c r="E35" s="223"/>
      <c r="F35" s="115"/>
      <c r="G35" s="115"/>
      <c r="H35" s="116"/>
      <c r="I35" s="46"/>
      <c r="J35" s="46"/>
      <c r="K35" s="46"/>
      <c r="L35" s="46"/>
      <c r="M35" s="46"/>
      <c r="P35" s="6"/>
    </row>
    <row r="36" spans="1:16" ht="19.5" customHeight="1" x14ac:dyDescent="0.25">
      <c r="A36" s="6"/>
      <c r="C36" s="521" t="str">
        <f>Text!C56</f>
        <v>Table 4 - Services &amp; Reviews (AD4)</v>
      </c>
      <c r="D36" s="522"/>
      <c r="E36" s="523"/>
      <c r="F36" s="518">
        <f>'AD4'!R13</f>
        <v>0</v>
      </c>
      <c r="G36" s="519"/>
      <c r="H36" s="520"/>
      <c r="I36" s="46"/>
      <c r="J36" s="46"/>
      <c r="K36" s="46"/>
      <c r="L36" s="46"/>
      <c r="M36" s="46"/>
      <c r="P36" s="6"/>
    </row>
    <row r="37" spans="1:16" ht="3" customHeight="1" x14ac:dyDescent="0.25">
      <c r="A37" s="6"/>
      <c r="C37" s="224"/>
      <c r="D37" s="225"/>
      <c r="E37" s="225"/>
      <c r="F37" s="110"/>
      <c r="G37" s="111"/>
      <c r="H37" s="112"/>
      <c r="I37" s="46"/>
      <c r="J37" s="46"/>
      <c r="K37" s="46"/>
      <c r="L37" s="46"/>
      <c r="M37" s="46"/>
      <c r="P37" s="6"/>
    </row>
    <row r="38" spans="1:16" ht="19.5" customHeight="1" x14ac:dyDescent="0.25">
      <c r="A38" s="6"/>
      <c r="C38" s="521" t="str">
        <f>Text!C57</f>
        <v>Table 5 - Safeguarding (AD5)</v>
      </c>
      <c r="D38" s="522"/>
      <c r="E38" s="523"/>
      <c r="F38" s="518">
        <f>'AD5'!AE62</f>
        <v>1.4285714285714285E-2</v>
      </c>
      <c r="G38" s="519"/>
      <c r="H38" s="520"/>
      <c r="I38" s="46"/>
      <c r="J38" s="46"/>
      <c r="K38" s="46"/>
      <c r="L38" s="46"/>
      <c r="M38" s="46"/>
      <c r="P38" s="6"/>
    </row>
    <row r="39" spans="1:16" ht="3.75" customHeight="1" x14ac:dyDescent="0.25">
      <c r="A39" s="6"/>
      <c r="J39" s="46"/>
      <c r="K39" s="46"/>
      <c r="L39" s="46"/>
      <c r="M39" s="46"/>
      <c r="P39" s="6"/>
    </row>
    <row r="40" spans="1:16" ht="19.5" customHeight="1" x14ac:dyDescent="0.25">
      <c r="A40" s="6"/>
      <c r="C40" s="521" t="str">
        <f>Text!C58</f>
        <v>Table 6a - Charging &amp; advocacy (AD6a)</v>
      </c>
      <c r="D40" s="522"/>
      <c r="E40" s="523"/>
      <c r="F40" s="518">
        <f>AD6a!Y19</f>
        <v>0.52105263157894732</v>
      </c>
      <c r="G40" s="519"/>
      <c r="H40" s="520"/>
      <c r="I40" s="46"/>
      <c r="J40" s="46"/>
      <c r="K40" s="46"/>
      <c r="L40" s="46"/>
      <c r="M40" s="46"/>
      <c r="P40" s="6"/>
    </row>
    <row r="41" spans="1:16" ht="3" customHeight="1" x14ac:dyDescent="0.25">
      <c r="A41" s="6"/>
      <c r="C41" s="224"/>
      <c r="D41" s="225"/>
      <c r="E41" s="225"/>
      <c r="F41" s="113"/>
      <c r="G41" s="111"/>
      <c r="H41" s="114"/>
      <c r="I41" s="46"/>
      <c r="J41" s="46"/>
      <c r="K41" s="46"/>
      <c r="L41" s="46"/>
      <c r="M41" s="46"/>
      <c r="P41" s="6"/>
    </row>
    <row r="42" spans="1:16" ht="19.5" customHeight="1" x14ac:dyDescent="0.25">
      <c r="A42" s="6"/>
      <c r="C42" s="521" t="str">
        <f>Text!C59</f>
        <v>Table 6b - Charging &amp; advocacy (AD6b)</v>
      </c>
      <c r="D42" s="522"/>
      <c r="E42" s="523"/>
      <c r="F42" s="518">
        <f>AD6b!Y26</f>
        <v>0.5</v>
      </c>
      <c r="G42" s="519"/>
      <c r="H42" s="520"/>
      <c r="I42" s="46"/>
      <c r="J42" s="46"/>
      <c r="K42" s="46"/>
      <c r="L42" s="46"/>
      <c r="M42" s="46"/>
      <c r="P42" s="6"/>
    </row>
    <row r="43" spans="1:16" ht="3" customHeight="1" x14ac:dyDescent="0.25">
      <c r="A43" s="6"/>
      <c r="C43" s="524"/>
      <c r="D43" s="525"/>
      <c r="E43" s="525"/>
      <c r="F43" s="525"/>
      <c r="G43" s="525"/>
      <c r="H43" s="526"/>
      <c r="I43" s="46"/>
      <c r="J43" s="46"/>
      <c r="K43" s="46"/>
      <c r="L43" s="46"/>
      <c r="M43" s="46"/>
      <c r="P43" s="6"/>
    </row>
    <row r="44" spans="1:16" ht="19.5" customHeight="1" x14ac:dyDescent="0.25">
      <c r="A44" s="6"/>
      <c r="C44" s="521" t="str">
        <f>Text!C261</f>
        <v>Table 7 - Advocacy (AD7)</v>
      </c>
      <c r="D44" s="522"/>
      <c r="E44" s="523"/>
      <c r="F44" s="518">
        <f>'AD7'!Q9</f>
        <v>0</v>
      </c>
      <c r="G44" s="519"/>
      <c r="H44" s="520"/>
      <c r="I44" s="46"/>
      <c r="J44" s="46"/>
      <c r="K44" s="46"/>
      <c r="L44" s="46"/>
      <c r="M44" s="46"/>
      <c r="P44" s="6"/>
    </row>
    <row r="45" spans="1:16" ht="3" customHeight="1" x14ac:dyDescent="0.25">
      <c r="A45" s="6"/>
      <c r="C45" s="222"/>
      <c r="D45" s="223"/>
      <c r="E45" s="223"/>
      <c r="F45" s="115"/>
      <c r="G45" s="115"/>
      <c r="H45" s="116"/>
      <c r="I45" s="46"/>
      <c r="J45" s="46"/>
      <c r="K45" s="46"/>
      <c r="L45" s="46"/>
      <c r="M45" s="46"/>
      <c r="P45" s="6"/>
    </row>
    <row r="46" spans="1:16" ht="19.5" customHeight="1" x14ac:dyDescent="0.25">
      <c r="A46" s="6"/>
      <c r="C46" s="521" t="str">
        <f>Text!C60</f>
        <v>Table 8 - Adult Carers (AD8)</v>
      </c>
      <c r="D46" s="522"/>
      <c r="E46" s="523"/>
      <c r="F46" s="518">
        <f>'AD8'!Q14</f>
        <v>0</v>
      </c>
      <c r="G46" s="519"/>
      <c r="H46" s="520"/>
      <c r="I46" s="46"/>
      <c r="J46" s="46"/>
      <c r="K46" s="46"/>
      <c r="L46" s="46"/>
      <c r="M46" s="46"/>
      <c r="P46" s="6"/>
    </row>
    <row r="47" spans="1:16" ht="15.75" customHeight="1" x14ac:dyDescent="0.25">
      <c r="A47" s="6"/>
      <c r="C47" s="538"/>
      <c r="D47" s="538"/>
      <c r="E47" s="538"/>
      <c r="F47" s="538"/>
      <c r="G47" s="538"/>
      <c r="H47" s="538"/>
      <c r="I47" s="46"/>
      <c r="J47" s="46"/>
      <c r="K47" s="46"/>
      <c r="L47" s="46"/>
      <c r="M47" s="46"/>
      <c r="P47" s="6"/>
    </row>
    <row r="48" spans="1:16" x14ac:dyDescent="0.25">
      <c r="A48" s="6"/>
      <c r="P48" s="6"/>
    </row>
    <row r="49" spans="1:16" x14ac:dyDescent="0.25">
      <c r="A49" s="6"/>
      <c r="C49" s="536" t="str">
        <f>Text!C12</f>
        <v>Please return your completed spreadsheet to the Welsh Government by 31 May 2024</v>
      </c>
      <c r="D49" s="536"/>
      <c r="E49" s="536"/>
      <c r="F49" s="536"/>
      <c r="G49" s="536"/>
      <c r="H49" s="536"/>
      <c r="I49" s="536"/>
      <c r="J49" s="536"/>
      <c r="K49" s="536"/>
      <c r="L49" s="536"/>
      <c r="M49" s="536"/>
      <c r="N49" s="536"/>
      <c r="P49" s="6"/>
    </row>
    <row r="50" spans="1:16" ht="15" customHeight="1" x14ac:dyDescent="0.25">
      <c r="A50" s="6"/>
      <c r="C50" s="535"/>
      <c r="D50" s="535"/>
      <c r="E50" s="535"/>
      <c r="F50" s="535"/>
      <c r="G50" s="45"/>
      <c r="H50" s="45"/>
      <c r="L50" s="537" t="str">
        <f>Text!C13</f>
        <v>Version 1</v>
      </c>
      <c r="M50" s="537"/>
      <c r="N50" s="537"/>
      <c r="P50" s="6"/>
    </row>
    <row r="51" spans="1:16" ht="12" customHeight="1" x14ac:dyDescent="0.25">
      <c r="A51" s="6"/>
      <c r="C51" s="534"/>
      <c r="D51" s="534"/>
      <c r="E51" s="534"/>
      <c r="F51" s="534"/>
      <c r="G51" s="534"/>
      <c r="H51" s="534"/>
      <c r="I51" s="534"/>
      <c r="J51" s="534"/>
      <c r="P51" s="6"/>
    </row>
    <row r="52" spans="1:16" x14ac:dyDescent="0.25">
      <c r="A52" s="6"/>
      <c r="B52" s="6"/>
      <c r="C52" s="6"/>
      <c r="D52" s="6"/>
      <c r="E52" s="6"/>
      <c r="F52" s="6"/>
      <c r="G52" s="6"/>
      <c r="H52" s="6"/>
      <c r="I52" s="6"/>
      <c r="J52" s="6"/>
      <c r="K52" s="6"/>
      <c r="L52" s="6"/>
      <c r="M52" s="6"/>
      <c r="N52" s="6"/>
      <c r="O52" s="6"/>
      <c r="P52" s="6"/>
    </row>
    <row r="125" spans="3:4" hidden="1" x14ac:dyDescent="0.25">
      <c r="C125" s="7" t="s">
        <v>128</v>
      </c>
      <c r="D125" s="7">
        <v>10</v>
      </c>
    </row>
    <row r="126" spans="3:4" hidden="1" x14ac:dyDescent="0.25">
      <c r="D126" s="7">
        <v>0.1</v>
      </c>
    </row>
    <row r="127" spans="3:4" hidden="1" x14ac:dyDescent="0.25">
      <c r="D127" s="7">
        <v>0.2</v>
      </c>
    </row>
    <row r="128" spans="3:4" hidden="1" x14ac:dyDescent="0.25">
      <c r="D128" s="7">
        <f>D126*100</f>
        <v>10</v>
      </c>
    </row>
    <row r="129" spans="4:4" hidden="1" x14ac:dyDescent="0.25">
      <c r="D129" s="7">
        <f>D127*100</f>
        <v>20</v>
      </c>
    </row>
  </sheetData>
  <sheetProtection algorithmName="SHA-512" hashValue="rwxVcRaIkbWFeHjb/U/4rfV5zOY3I3zTAtBBV4A4brm9fO1BR5Jj0tNzrbX0Ij71DZMnHPBziNZm6OPkOMnXFQ==" saltValue="ekPZyGOG2hm2N5HZkJcf6Q==" spinCount="100000" sheet="1" objects="1" scenarios="1"/>
  <mergeCells count="48">
    <mergeCell ref="C4:H5"/>
    <mergeCell ref="J22:M22"/>
    <mergeCell ref="C21:H21"/>
    <mergeCell ref="C22:H22"/>
    <mergeCell ref="J21:M21"/>
    <mergeCell ref="C20:H20"/>
    <mergeCell ref="L6:M6"/>
    <mergeCell ref="C9:H9"/>
    <mergeCell ref="C6:H6"/>
    <mergeCell ref="C12:F12"/>
    <mergeCell ref="J20:M20"/>
    <mergeCell ref="C11:H11"/>
    <mergeCell ref="C13:H13"/>
    <mergeCell ref="C16:F16"/>
    <mergeCell ref="C18:H18"/>
    <mergeCell ref="C14:J14"/>
    <mergeCell ref="C51:J51"/>
    <mergeCell ref="C50:F50"/>
    <mergeCell ref="C49:N49"/>
    <mergeCell ref="L50:N50"/>
    <mergeCell ref="C47:H47"/>
    <mergeCell ref="C24:I24"/>
    <mergeCell ref="C25:F25"/>
    <mergeCell ref="C34:E34"/>
    <mergeCell ref="F34:H34"/>
    <mergeCell ref="G25:H25"/>
    <mergeCell ref="C30:E30"/>
    <mergeCell ref="C27:E27"/>
    <mergeCell ref="F27:H27"/>
    <mergeCell ref="C26:G26"/>
    <mergeCell ref="F30:H30"/>
    <mergeCell ref="C28:E28"/>
    <mergeCell ref="F28:H28"/>
    <mergeCell ref="F44:H44"/>
    <mergeCell ref="C44:E44"/>
    <mergeCell ref="C32:E32"/>
    <mergeCell ref="F32:H32"/>
    <mergeCell ref="C46:E46"/>
    <mergeCell ref="F46:H46"/>
    <mergeCell ref="C36:E36"/>
    <mergeCell ref="F36:H36"/>
    <mergeCell ref="C38:E38"/>
    <mergeCell ref="F38:H38"/>
    <mergeCell ref="C43:H43"/>
    <mergeCell ref="C40:E40"/>
    <mergeCell ref="F40:H40"/>
    <mergeCell ref="C42:E42"/>
    <mergeCell ref="F42:H42"/>
  </mergeCells>
  <phoneticPr fontId="9" type="noConversion"/>
  <conditionalFormatting sqref="F28">
    <cfRule type="cellIs" dxfId="304" priority="13" stopIfTrue="1" operator="notEqual">
      <formula>1</formula>
    </cfRule>
    <cfRule type="cellIs" dxfId="303" priority="14" stopIfTrue="1" operator="equal">
      <formula>1</formula>
    </cfRule>
  </conditionalFormatting>
  <conditionalFormatting sqref="F30">
    <cfRule type="cellIs" dxfId="302" priority="19" stopIfTrue="1" operator="notEqual">
      <formula>1</formula>
    </cfRule>
    <cfRule type="cellIs" dxfId="301" priority="20" stopIfTrue="1" operator="equal">
      <formula>1</formula>
    </cfRule>
  </conditionalFormatting>
  <conditionalFormatting sqref="F32">
    <cfRule type="cellIs" dxfId="300" priority="5" stopIfTrue="1" operator="notEqual">
      <formula>1</formula>
    </cfRule>
    <cfRule type="cellIs" dxfId="299" priority="6" stopIfTrue="1" operator="equal">
      <formula>1</formula>
    </cfRule>
  </conditionalFormatting>
  <conditionalFormatting sqref="F34">
    <cfRule type="cellIs" dxfId="298" priority="3" stopIfTrue="1" operator="notEqual">
      <formula>1</formula>
    </cfRule>
    <cfRule type="cellIs" dxfId="297" priority="4" stopIfTrue="1" operator="equal">
      <formula>1</formula>
    </cfRule>
  </conditionalFormatting>
  <conditionalFormatting sqref="F36">
    <cfRule type="cellIs" dxfId="296" priority="1" stopIfTrue="1" operator="notEqual">
      <formula>1</formula>
    </cfRule>
    <cfRule type="cellIs" dxfId="295" priority="2" stopIfTrue="1" operator="equal">
      <formula>1</formula>
    </cfRule>
  </conditionalFormatting>
  <conditionalFormatting sqref="F38 F40 F42">
    <cfRule type="cellIs" dxfId="294" priority="17" stopIfTrue="1" operator="notEqual">
      <formula>1</formula>
    </cfRule>
    <cfRule type="cellIs" dxfId="293" priority="18" stopIfTrue="1" operator="equal">
      <formula>1</formula>
    </cfRule>
  </conditionalFormatting>
  <conditionalFormatting sqref="F44">
    <cfRule type="cellIs" dxfId="292" priority="9" stopIfTrue="1" operator="notEqual">
      <formula>1</formula>
    </cfRule>
    <cfRule type="cellIs" dxfId="291" priority="10" stopIfTrue="1" operator="equal">
      <formula>1</formula>
    </cfRule>
  </conditionalFormatting>
  <conditionalFormatting sqref="F46">
    <cfRule type="cellIs" dxfId="290" priority="15" stopIfTrue="1" operator="notEqual">
      <formula>1</formula>
    </cfRule>
    <cfRule type="cellIs" dxfId="289" priority="16" stopIfTrue="1" operator="equal">
      <formula>1</formula>
    </cfRule>
  </conditionalFormatting>
  <conditionalFormatting sqref="N18 N20:N22">
    <cfRule type="cellIs" dxfId="288" priority="21" stopIfTrue="1" operator="equal">
      <formula>"ü"</formula>
    </cfRule>
  </conditionalFormatting>
  <hyperlinks>
    <hyperlink ref="C11:H11" location="Guidance!A1" display="Guidance!A1" xr:uid="{00000000-0004-0000-0700-000000000000}"/>
    <hyperlink ref="C12:F12" location="Survey!A1" display="Survey!A1" xr:uid="{00000000-0004-0000-0700-000003000000}"/>
    <hyperlink ref="C30:E30" location="'AD1'!A1" display="'AD1'!A1" xr:uid="{00000000-0004-0000-0700-000004000000}"/>
    <hyperlink ref="C32:E32" location="'AD2'!A1" display="'AD2'!A1" xr:uid="{00000000-0004-0000-0700-000005000000}"/>
    <hyperlink ref="C28:E28" location="Survey!A1" display="Survey" xr:uid="{00000000-0004-0000-0700-000006000000}"/>
    <hyperlink ref="C34:E34" location="'AD3'!A1" display="'AD3'!A1" xr:uid="{00000000-0004-0000-0700-000007000000}"/>
    <hyperlink ref="C36:E36" location="'AD4'!A1" display="'AD4'!A1" xr:uid="{00000000-0004-0000-0700-000008000000}"/>
    <hyperlink ref="C38:E38" location="'AD5'!A1" display="'AD5'!A1" xr:uid="{00000000-0004-0000-0700-000009000000}"/>
    <hyperlink ref="C42:E42" location="AD6b!A1" display="AD6b!A1" xr:uid="{00000000-0004-0000-0700-00000A000000}"/>
    <hyperlink ref="C46:E46" location="'AD8'!A1" display="'AD8'!A1" xr:uid="{00000000-0004-0000-0700-00000B000000}"/>
    <hyperlink ref="C25:F25" location="'AD1'!A1" display="'AD1'!A1" xr:uid="{00000000-0004-0000-0700-00000C000000}"/>
    <hyperlink ref="C44:E44" location="'AD7'!A1" display="'AD7'!A1" xr:uid="{00000000-0004-0000-0700-00000D000000}"/>
    <hyperlink ref="C40:E40" location="AD6a!A1" display="AD6a!A1" xr:uid="{00000000-0004-0000-0700-00000E000000}"/>
  </hyperlinks>
  <pageMargins left="0.55118110236220474" right="0.55118110236220474" top="0.59055118110236227" bottom="0.59055118110236227" header="0.51181102362204722" footer="0.51181102362204722"/>
  <pageSetup paperSize="9" scale="74" orientation="landscape" r:id="rId1"/>
  <headerFooter alignWithMargins="0"/>
  <rowBreaks count="1" manualBreakCount="1">
    <brk id="49" max="16383" man="1"/>
  </rowBreaks>
  <colBreaks count="1" manualBreakCount="1">
    <brk id="16" max="1048575" man="1"/>
  </colBreaks>
  <ignoredErrors>
    <ignoredError sqref="R1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7650" r:id="rId4" name="Drop Down 2">
              <controlPr locked="0" defaultSize="0" autoLine="0" autoPict="0">
                <anchor moveWithCells="1">
                  <from>
                    <xdr:col>9</xdr:col>
                    <xdr:colOff>22860</xdr:colOff>
                    <xdr:row>8</xdr:row>
                    <xdr:rowOff>22860</xdr:rowOff>
                  </from>
                  <to>
                    <xdr:col>11</xdr:col>
                    <xdr:colOff>365760</xdr:colOff>
                    <xdr:row>8</xdr:row>
                    <xdr:rowOff>175260</xdr:rowOff>
                  </to>
                </anchor>
              </controlPr>
            </control>
          </mc:Choice>
        </mc:AlternateContent>
        <mc:AlternateContent xmlns:mc="http://schemas.openxmlformats.org/markup-compatibility/2006">
          <mc:Choice Requires="x14">
            <control shapeId="27651" r:id="rId5" name="Drop Down 3">
              <controlPr defaultSize="0" autoLine="0" autoPict="0">
                <anchor moveWithCells="1">
                  <from>
                    <xdr:col>9</xdr:col>
                    <xdr:colOff>22860</xdr:colOff>
                    <xdr:row>17</xdr:row>
                    <xdr:rowOff>30480</xdr:rowOff>
                  </from>
                  <to>
                    <xdr:col>11</xdr:col>
                    <xdr:colOff>373380</xdr:colOff>
                    <xdr:row>17</xdr:row>
                    <xdr:rowOff>190500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IV65515"/>
  <sheetViews>
    <sheetView showGridLines="0" showRowColHeaders="0" zoomScale="90" zoomScaleNormal="90" workbookViewId="0">
      <selection activeCell="C5" sqref="C5"/>
    </sheetView>
  </sheetViews>
  <sheetFormatPr defaultColWidth="0" defaultRowHeight="13.2" zeroHeight="1" x14ac:dyDescent="0.25"/>
  <cols>
    <col min="1" max="1" width="3.6640625" style="22" customWidth="1"/>
    <col min="2" max="2" width="1.44140625" style="22" customWidth="1"/>
    <col min="3" max="3" width="84.44140625" style="31" customWidth="1"/>
    <col min="4" max="4" width="8.5546875" style="22" customWidth="1"/>
    <col min="5" max="5" width="31.33203125" style="22" customWidth="1"/>
    <col min="6" max="6" width="8.5546875" style="22" customWidth="1"/>
    <col min="7" max="7" width="14" style="22" customWidth="1"/>
    <col min="8" max="8" width="1.44140625" style="22" customWidth="1"/>
    <col min="9" max="9" width="3.6640625" style="22" customWidth="1"/>
    <col min="10" max="16384" width="7.6640625" style="22" hidden="1"/>
  </cols>
  <sheetData>
    <row r="1" spans="1:9" x14ac:dyDescent="0.25">
      <c r="A1" s="40"/>
      <c r="B1" s="40"/>
      <c r="C1" s="41"/>
      <c r="D1" s="40"/>
      <c r="E1" s="40"/>
      <c r="F1" s="40"/>
      <c r="G1" s="40"/>
      <c r="H1" s="40"/>
      <c r="I1" s="40"/>
    </row>
    <row r="2" spans="1:9" ht="6.75" customHeight="1" x14ac:dyDescent="0.25">
      <c r="A2" s="40"/>
      <c r="C2" s="23"/>
      <c r="D2" s="24"/>
      <c r="E2" s="24"/>
      <c r="F2" s="24"/>
      <c r="G2" s="24"/>
      <c r="I2" s="40"/>
    </row>
    <row r="3" spans="1:9" ht="24" customHeight="1" x14ac:dyDescent="0.3">
      <c r="A3" s="40"/>
      <c r="C3" s="554" t="str">
        <f>Text!C253</f>
        <v>Adults: Social Services Performance and Improvement Framework, 2023-24</v>
      </c>
      <c r="D3" s="554"/>
      <c r="E3" s="554"/>
      <c r="F3" s="550" t="str">
        <f>Home!R19</f>
        <v>Please select</v>
      </c>
      <c r="G3" s="550"/>
      <c r="I3" s="40"/>
    </row>
    <row r="4" spans="1:9" x14ac:dyDescent="0.25">
      <c r="A4" s="40"/>
      <c r="D4" s="555" t="str">
        <f>Guidetext!$C$29</f>
        <v>Survey response burden</v>
      </c>
      <c r="E4" s="555"/>
      <c r="F4" s="555"/>
      <c r="G4" s="555"/>
      <c r="I4" s="40"/>
    </row>
    <row r="5" spans="1:9" ht="18" customHeight="1" x14ac:dyDescent="0.25">
      <c r="A5" s="40"/>
      <c r="C5" s="25"/>
      <c r="I5" s="40"/>
    </row>
    <row r="6" spans="1:9" ht="4.5" customHeight="1" x14ac:dyDescent="0.25">
      <c r="A6" s="40"/>
      <c r="C6" s="26"/>
      <c r="I6" s="40"/>
    </row>
    <row r="7" spans="1:9" ht="15.6" x14ac:dyDescent="0.25">
      <c r="A7" s="40"/>
      <c r="C7" s="25" t="str">
        <f>Guidetext!C2</f>
        <v>General guidance for completing the form</v>
      </c>
      <c r="I7" s="40"/>
    </row>
    <row r="8" spans="1:9" ht="6.75" customHeight="1" x14ac:dyDescent="0.25">
      <c r="A8" s="40"/>
      <c r="C8" s="25"/>
      <c r="I8" s="40"/>
    </row>
    <row r="9" spans="1:9" ht="12.75" customHeight="1" x14ac:dyDescent="0.25">
      <c r="A9" s="40"/>
      <c r="C9" s="27" t="str">
        <f>Guidetext!C3</f>
        <v>NAVIGATION</v>
      </c>
      <c r="I9" s="40"/>
    </row>
    <row r="10" spans="1:9" ht="16.5" customHeight="1" x14ac:dyDescent="0.25">
      <c r="A10" s="40"/>
      <c r="C10" s="26" t="str">
        <f>Guidetext!C4</f>
        <v>You will be able to move from sheet to sheet by clicking the appropriate hyperlink.</v>
      </c>
      <c r="I10" s="40"/>
    </row>
    <row r="11" spans="1:9" ht="6" customHeight="1" x14ac:dyDescent="0.25">
      <c r="A11" s="40"/>
      <c r="C11" s="26"/>
      <c r="I11" s="40"/>
    </row>
    <row r="12" spans="1:9" ht="24.75" customHeight="1" x14ac:dyDescent="0.25">
      <c r="A12" s="40"/>
      <c r="C12" s="253" t="str">
        <f>Guidetext!C5</f>
        <v>For example to go to AD1 click the hyperlink</v>
      </c>
      <c r="D12" s="548" t="str">
        <f>Guidetext!C5</f>
        <v>For example to go to AD1 click the hyperlink</v>
      </c>
      <c r="E12" s="548"/>
      <c r="F12" s="548"/>
      <c r="G12" s="548"/>
      <c r="H12" s="29"/>
      <c r="I12" s="40"/>
    </row>
    <row r="13" spans="1:9" ht="6" customHeight="1" x14ac:dyDescent="0.25">
      <c r="A13" s="40"/>
      <c r="C13" s="26"/>
      <c r="D13" s="28"/>
      <c r="E13" s="28"/>
      <c r="F13" s="28"/>
      <c r="G13" s="28"/>
      <c r="I13" s="40"/>
    </row>
    <row r="14" spans="1:9" x14ac:dyDescent="0.25">
      <c r="A14" s="40"/>
      <c r="C14" s="26" t="str">
        <f>Guidetext!C6</f>
        <v>For example to return to the home page click the "Back to Home Page" hyperlink</v>
      </c>
      <c r="D14" s="30"/>
      <c r="E14" s="30"/>
      <c r="F14" s="556" t="str">
        <f>Guidetext!C21</f>
        <v>Back to Home Page</v>
      </c>
      <c r="G14" s="556"/>
      <c r="I14" s="40"/>
    </row>
    <row r="15" spans="1:9" s="31" customFormat="1" ht="8.25" customHeight="1" x14ac:dyDescent="0.25">
      <c r="A15" s="41"/>
      <c r="D15" s="32"/>
      <c r="E15" s="32"/>
      <c r="F15" s="32"/>
      <c r="G15" s="32"/>
      <c r="I15" s="41"/>
    </row>
    <row r="16" spans="1:9" s="31" customFormat="1" ht="15" customHeight="1" x14ac:dyDescent="0.25">
      <c r="A16" s="41"/>
      <c r="C16" s="27" t="str">
        <f>Guidetext!C7</f>
        <v>REQUIRED DATA ITEMS</v>
      </c>
      <c r="I16" s="41"/>
    </row>
    <row r="17" spans="1:9" ht="27.75" customHeight="1" x14ac:dyDescent="0.25">
      <c r="A17" s="40"/>
      <c r="C17" s="549" t="str">
        <f>Guidetext!C8</f>
        <v>On receiving the spreadsheet the cells requiring data items will have the following properties:</v>
      </c>
      <c r="D17" s="549"/>
      <c r="E17" s="549"/>
      <c r="F17" s="549"/>
      <c r="G17" s="549"/>
      <c r="I17" s="40"/>
    </row>
    <row r="18" spans="1:9" ht="24.75" customHeight="1" x14ac:dyDescent="0.25">
      <c r="A18" s="40"/>
      <c r="C18" s="26" t="str">
        <f>Guidetext!C9</f>
        <v>All cells requiring data will be coloured pale blue</v>
      </c>
      <c r="G18" s="83"/>
      <c r="I18" s="40"/>
    </row>
    <row r="19" spans="1:9" ht="6" customHeight="1" x14ac:dyDescent="0.25">
      <c r="A19" s="40"/>
      <c r="C19" s="26"/>
      <c r="G19" s="33"/>
      <c r="I19" s="40"/>
    </row>
    <row r="20" spans="1:9" ht="27" customHeight="1" x14ac:dyDescent="0.25">
      <c r="A20" s="40"/>
      <c r="C20" s="547" t="str">
        <f>Guidetext!C10</f>
        <v>Some cells derive values from other data items. These cells are coloured in dark grey. You will not be able to enter data into these cells.</v>
      </c>
      <c r="D20" s="547"/>
      <c r="E20" s="547"/>
      <c r="G20" s="53"/>
      <c r="I20" s="40"/>
    </row>
    <row r="21" spans="1:9" ht="5.25" customHeight="1" x14ac:dyDescent="0.25">
      <c r="A21" s="40"/>
      <c r="C21" s="26"/>
      <c r="D21" s="34"/>
      <c r="E21" s="34"/>
      <c r="F21" s="34"/>
      <c r="G21" s="34"/>
      <c r="I21" s="40"/>
    </row>
    <row r="22" spans="1:9" ht="27" customHeight="1" x14ac:dyDescent="0.25">
      <c r="A22" s="40"/>
      <c r="C22" s="547" t="str">
        <f>Guidetext!C43</f>
        <v>Some data items will be populated from other data collections. You will not be able to enter data into these cells. These cells are coloured light grey.</v>
      </c>
      <c r="D22" s="547"/>
      <c r="E22" s="547"/>
      <c r="F22" s="34"/>
      <c r="G22" s="35"/>
      <c r="I22" s="40"/>
    </row>
    <row r="23" spans="1:9" ht="5.25" customHeight="1" x14ac:dyDescent="0.25">
      <c r="A23" s="40"/>
      <c r="C23" s="26"/>
      <c r="D23" s="34"/>
      <c r="E23" s="34"/>
      <c r="F23" s="34"/>
      <c r="G23" s="34"/>
      <c r="I23" s="40"/>
    </row>
    <row r="24" spans="1:9" ht="10.199999999999999" customHeight="1" x14ac:dyDescent="0.25">
      <c r="A24" s="40"/>
      <c r="C24" s="547"/>
      <c r="D24" s="547"/>
      <c r="E24" s="547"/>
      <c r="G24" s="34"/>
      <c r="I24" s="40"/>
    </row>
    <row r="25" spans="1:9" ht="6.75" customHeight="1" x14ac:dyDescent="0.25">
      <c r="A25" s="40"/>
      <c r="C25" s="26"/>
      <c r="G25" s="34"/>
      <c r="I25" s="40"/>
    </row>
    <row r="26" spans="1:9" ht="53.25" customHeight="1" x14ac:dyDescent="0.25">
      <c r="A26" s="40"/>
      <c r="C26" s="549" t="str">
        <f>Guidetext!C11</f>
        <v>If you are unable to provide any data item, please leave the cell BLANK.  Do not enter text (NA or Not collected etc.) into any cell other than the comments cells.  We will assume that a zero in any cell signifies a zero count for this data item.</v>
      </c>
      <c r="D26" s="549"/>
      <c r="E26" s="549"/>
      <c r="F26" s="549"/>
      <c r="G26" s="557"/>
      <c r="I26" s="40"/>
    </row>
    <row r="27" spans="1:9" ht="6" customHeight="1" x14ac:dyDescent="0.25">
      <c r="A27" s="40"/>
      <c r="C27" s="26"/>
      <c r="D27" s="34"/>
      <c r="E27" s="34"/>
      <c r="F27" s="34"/>
      <c r="G27" s="34"/>
      <c r="I27" s="40"/>
    </row>
    <row r="28" spans="1:9" ht="29.25" customHeight="1" x14ac:dyDescent="0.25">
      <c r="A28" s="40"/>
      <c r="C28" s="547" t="str">
        <f>Guidetext!C12</f>
        <v xml:space="preserve">A yellow box is provided in each table for your comments. If any data items are missing then a comment must be added to the spreadsheet. </v>
      </c>
      <c r="D28" s="547"/>
      <c r="E28" s="547"/>
      <c r="G28" s="36"/>
      <c r="I28" s="40"/>
    </row>
    <row r="29" spans="1:9" ht="6" customHeight="1" x14ac:dyDescent="0.25">
      <c r="A29" s="40"/>
      <c r="C29" s="26"/>
      <c r="G29" s="34"/>
      <c r="I29" s="40"/>
    </row>
    <row r="30" spans="1:9" ht="16.5" hidden="1" customHeight="1" x14ac:dyDescent="0.25">
      <c r="A30" s="40"/>
      <c r="C30" s="37" t="str">
        <f>Guidetext!C41</f>
        <v>SAMPLING</v>
      </c>
      <c r="G30" s="34"/>
      <c r="I30" s="40"/>
    </row>
    <row r="31" spans="1:9" ht="32.25" hidden="1" customHeight="1" x14ac:dyDescent="0.25">
      <c r="A31" s="40"/>
      <c r="C31" s="547" t="str">
        <f>Guidetext!C37</f>
        <v>We will be permitting certain cases for sampling if your Local Authority cannot do a count. This method should only be used as a last resort.</v>
      </c>
      <c r="D31" s="547"/>
      <c r="E31" s="547"/>
      <c r="F31" s="547"/>
      <c r="G31" s="547"/>
      <c r="I31" s="40"/>
    </row>
    <row r="32" spans="1:9" ht="42.75" hidden="1" customHeight="1" x14ac:dyDescent="0.25">
      <c r="A32" s="40"/>
      <c r="C32" s="547" t="str">
        <f>Guidetext!C38</f>
        <v>The best approach would be to take a random sample of 100 cases for those extreme cases where it is not possible to take a count of the whole set. We will not be able to accept samples of less than 100 cases, if you have less than 100 cases, you will need to take a count of the whole set.</v>
      </c>
      <c r="D32" s="547"/>
      <c r="E32" s="547"/>
      <c r="F32" s="547"/>
      <c r="G32" s="547"/>
      <c r="I32" s="40"/>
    </row>
    <row r="33" spans="1:9" ht="44.25" hidden="1" customHeight="1" x14ac:dyDescent="0.25">
      <c r="A33" s="40"/>
      <c r="C33" s="549" t="str">
        <f>Guidetext!C39</f>
        <v>We are taking this approach to ensure that authorities have the best opportunities to provide data for every PI. We would discourage authorities from using this approach unless they really have to, and in cases where the PI has been collected before, we will not accept a sample.</v>
      </c>
      <c r="D33" s="549"/>
      <c r="E33" s="549"/>
      <c r="F33" s="549"/>
      <c r="G33" s="549"/>
      <c r="I33" s="40"/>
    </row>
    <row r="34" spans="1:9" ht="21.75" hidden="1" customHeight="1" x14ac:dyDescent="0.25">
      <c r="A34" s="40"/>
      <c r="C34" s="547" t="str">
        <f>Guidetext!C40</f>
        <v>If you use a sample to calculate any indicators please flag this up in the relevant comments box.</v>
      </c>
      <c r="D34" s="547"/>
      <c r="E34" s="547"/>
      <c r="F34" s="547"/>
      <c r="G34" s="547"/>
      <c r="I34" s="40"/>
    </row>
    <row r="35" spans="1:9" ht="3.75" customHeight="1" x14ac:dyDescent="0.25">
      <c r="A35" s="40"/>
      <c r="I35" s="40"/>
    </row>
    <row r="36" spans="1:9" ht="13.5" customHeight="1" x14ac:dyDescent="0.25">
      <c r="A36" s="40"/>
      <c r="C36" s="553" t="str">
        <f>Guidetext!C13</f>
        <v>VALIDATION</v>
      </c>
      <c r="D36" s="553"/>
      <c r="E36" s="553"/>
      <c r="F36" s="553"/>
      <c r="G36" s="553"/>
      <c r="I36" s="40"/>
    </row>
    <row r="37" spans="1:9" ht="7.5" customHeight="1" x14ac:dyDescent="0.25">
      <c r="A37" s="40"/>
      <c r="C37" s="38"/>
      <c r="D37" s="38"/>
      <c r="E37" s="38"/>
      <c r="F37" s="38"/>
      <c r="G37" s="38"/>
      <c r="I37" s="40"/>
    </row>
    <row r="38" spans="1:9" s="39" customFormat="1" ht="12.75" customHeight="1" x14ac:dyDescent="0.25">
      <c r="A38" s="42"/>
      <c r="C38" s="27" t="str">
        <f>Guidetext!C14</f>
        <v>Validation 1</v>
      </c>
      <c r="D38" s="22"/>
      <c r="E38" s="22"/>
      <c r="F38" s="22"/>
      <c r="G38" s="22"/>
      <c r="I38" s="42"/>
    </row>
    <row r="39" spans="1:9" ht="30.75" customHeight="1" x14ac:dyDescent="0.25">
      <c r="A39" s="40"/>
      <c r="C39" s="549" t="str">
        <f>Guidetext!C15</f>
        <v>Validation 1 involves checking for common sense errors. These errors must be resolved before the spreadsheet is submitted to the Welsh Government.</v>
      </c>
      <c r="D39" s="549"/>
      <c r="E39" s="549"/>
      <c r="F39" s="549"/>
      <c r="G39" s="549"/>
      <c r="I39" s="40"/>
    </row>
    <row r="40" spans="1:9" ht="4.5" customHeight="1" thickBot="1" x14ac:dyDescent="0.3">
      <c r="A40" s="40"/>
      <c r="I40" s="40"/>
    </row>
    <row r="41" spans="1:9" ht="24.75" customHeight="1" thickBot="1" x14ac:dyDescent="0.3">
      <c r="A41" s="40"/>
      <c r="C41" s="547" t="str">
        <f>Guidetext!C17</f>
        <v>Data items where no data is entered will be coloured red</v>
      </c>
      <c r="D41" s="547"/>
      <c r="E41" s="547"/>
      <c r="G41" s="54" t="s">
        <v>3</v>
      </c>
      <c r="I41" s="40"/>
    </row>
    <row r="42" spans="1:9" ht="4.5" customHeight="1" thickBot="1" x14ac:dyDescent="0.3">
      <c r="A42" s="40"/>
      <c r="C42" s="26"/>
      <c r="G42" s="55"/>
      <c r="I42" s="40"/>
    </row>
    <row r="43" spans="1:9" ht="28.2" thickBot="1" x14ac:dyDescent="0.3">
      <c r="A43" s="40"/>
      <c r="C43" s="547" t="str">
        <f>Guidetext!C20</f>
        <v>Missing data items with a comment provided or data items with a comment to explain a validation error will be coloured amber</v>
      </c>
      <c r="D43" s="547"/>
      <c r="E43" s="547"/>
      <c r="G43" s="56" t="s">
        <v>7</v>
      </c>
      <c r="I43" s="40"/>
    </row>
    <row r="44" spans="1:9" ht="4.5" customHeight="1" thickBot="1" x14ac:dyDescent="0.3">
      <c r="A44" s="40"/>
      <c r="C44" s="26"/>
      <c r="G44" s="55"/>
      <c r="I44" s="40"/>
    </row>
    <row r="45" spans="1:9" ht="25.5" customHeight="1" thickBot="1" x14ac:dyDescent="0.3">
      <c r="A45" s="40"/>
      <c r="C45" s="26" t="str">
        <f>Guidetext!C49</f>
        <v>Data items that pass validation will be coloured green</v>
      </c>
      <c r="G45" s="338" t="s">
        <v>4</v>
      </c>
      <c r="I45" s="40"/>
    </row>
    <row r="46" spans="1:9" ht="4.5" customHeight="1" thickBot="1" x14ac:dyDescent="0.3">
      <c r="A46" s="40"/>
      <c r="C46" s="26"/>
      <c r="G46" s="55"/>
      <c r="I46" s="40"/>
    </row>
    <row r="47" spans="1:9" ht="22.5" customHeight="1" thickBot="1" x14ac:dyDescent="0.3">
      <c r="A47" s="40"/>
      <c r="C47" s="26" t="str">
        <f>Guidetext!C50</f>
        <v>Data items which break a validation rule will be coloured red</v>
      </c>
      <c r="G47" s="54" t="s">
        <v>3</v>
      </c>
      <c r="I47" s="40"/>
    </row>
    <row r="48" spans="1:9" ht="4.5" customHeight="1" x14ac:dyDescent="0.25">
      <c r="A48" s="40"/>
      <c r="C48" s="26"/>
      <c r="G48" s="55"/>
      <c r="I48" s="40"/>
    </row>
    <row r="49" spans="1:256" s="299" customFormat="1" ht="24.75" customHeight="1" x14ac:dyDescent="0.25">
      <c r="A49" s="40"/>
      <c r="C49" s="336" t="str">
        <f>Guidetext!C44</f>
        <v>Validation 2</v>
      </c>
      <c r="D49" s="336"/>
      <c r="E49" s="336"/>
      <c r="G49" s="55"/>
      <c r="I49" s="40"/>
    </row>
    <row r="50" spans="1:256" s="299" customFormat="1" ht="3.75" customHeight="1" x14ac:dyDescent="0.25">
      <c r="A50" s="40"/>
      <c r="C50" s="337"/>
      <c r="G50" s="55"/>
      <c r="I50" s="40"/>
    </row>
    <row r="51" spans="1:256" s="299" customFormat="1" ht="47.25" customHeight="1" thickBot="1" x14ac:dyDescent="0.3">
      <c r="A51" s="40"/>
      <c r="C51" s="552" t="str">
        <f>Guidetext!C45</f>
        <v>Validation 2 involves comparing information submitted for the previous year and looking for large changes. Validation will flag data items that have changed by more than a pre-defined amount between years. These data items are flagged in column V2 of the spreadsheet.</v>
      </c>
      <c r="D51" s="552"/>
      <c r="E51" s="552"/>
      <c r="G51" s="55"/>
      <c r="I51" s="40"/>
    </row>
    <row r="52" spans="1:256" s="299" customFormat="1" ht="45" customHeight="1" thickBot="1" x14ac:dyDescent="0.3">
      <c r="A52" s="40"/>
      <c r="C52" s="551" t="str">
        <f>Guidetext!C47</f>
        <v>Data items which have changed by more than 20% require an explanation for the change. Explanations must include reasons for the change and not simply indicate that a change has occurred or confirm the change. If data for the current year or previous year is missing, an explanation is required</v>
      </c>
      <c r="D52" s="551"/>
      <c r="E52" s="551"/>
      <c r="F52" s="341"/>
      <c r="G52" s="56" t="s">
        <v>7</v>
      </c>
      <c r="I52" s="40"/>
    </row>
    <row r="53" spans="1:256" s="299" customFormat="1" ht="3.75" customHeight="1" thickBot="1" x14ac:dyDescent="0.3">
      <c r="A53" s="40"/>
      <c r="C53" s="339"/>
      <c r="D53" s="339"/>
      <c r="E53" s="339"/>
      <c r="F53" s="339"/>
      <c r="G53" s="339"/>
      <c r="I53" s="40"/>
    </row>
    <row r="54" spans="1:256" s="341" customFormat="1" ht="36.75" customHeight="1" thickBot="1" x14ac:dyDescent="0.3">
      <c r="A54" s="340"/>
      <c r="C54" s="337" t="str">
        <f>Guidetext!C49</f>
        <v>Data items that pass validation will be coloured green</v>
      </c>
      <c r="G54" s="338" t="s">
        <v>4</v>
      </c>
      <c r="I54" s="340"/>
    </row>
    <row r="55" spans="1:256" s="299" customFormat="1" ht="12" customHeight="1" x14ac:dyDescent="0.25">
      <c r="A55" s="40"/>
      <c r="C55" s="298"/>
      <c r="I55" s="40"/>
    </row>
    <row r="56" spans="1:256"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row>
    <row r="57" spans="1:256" hidden="1" x14ac:dyDescent="0.25">
      <c r="A57" s="40"/>
      <c r="I57" s="40"/>
    </row>
    <row r="58" spans="1:256" hidden="1" x14ac:dyDescent="0.25">
      <c r="A58" s="40"/>
      <c r="I58" s="40"/>
    </row>
    <row r="59" spans="1:256" hidden="1" x14ac:dyDescent="0.25">
      <c r="A59" s="40"/>
      <c r="I59" s="40"/>
    </row>
    <row r="60" spans="1:256" hidden="1" x14ac:dyDescent="0.25">
      <c r="A60" s="40"/>
      <c r="I60" s="40"/>
    </row>
    <row r="61" spans="1:256" hidden="1" x14ac:dyDescent="0.25">
      <c r="A61" s="40"/>
      <c r="I61" s="40"/>
    </row>
    <row r="62" spans="1:256" hidden="1" x14ac:dyDescent="0.25">
      <c r="A62" s="40"/>
      <c r="I62" s="40"/>
    </row>
    <row r="63" spans="1:256" hidden="1" x14ac:dyDescent="0.25">
      <c r="A63" s="40"/>
      <c r="I63" s="40"/>
    </row>
    <row r="64" spans="1:256" hidden="1" x14ac:dyDescent="0.25">
      <c r="A64" s="40"/>
      <c r="I64" s="40"/>
    </row>
    <row r="65" spans="1:9" hidden="1" x14ac:dyDescent="0.25">
      <c r="A65" s="40"/>
      <c r="I65" s="40"/>
    </row>
    <row r="66" spans="1:9" hidden="1" x14ac:dyDescent="0.25">
      <c r="A66" s="40"/>
      <c r="I66" s="40"/>
    </row>
    <row r="67" spans="1:9" hidden="1" x14ac:dyDescent="0.25">
      <c r="A67" s="40"/>
      <c r="I67" s="40"/>
    </row>
    <row r="68" spans="1:9" hidden="1" x14ac:dyDescent="0.25">
      <c r="A68" s="40"/>
      <c r="I68" s="40"/>
    </row>
    <row r="69" spans="1:9" hidden="1" x14ac:dyDescent="0.25">
      <c r="A69" s="40"/>
      <c r="I69" s="40"/>
    </row>
    <row r="70" spans="1:9" hidden="1" x14ac:dyDescent="0.25">
      <c r="A70" s="40"/>
      <c r="I70" s="40"/>
    </row>
    <row r="71" spans="1:9" hidden="1" x14ac:dyDescent="0.25">
      <c r="A71" s="40"/>
      <c r="I71" s="40"/>
    </row>
    <row r="72" spans="1:9" hidden="1" x14ac:dyDescent="0.25">
      <c r="A72" s="40"/>
      <c r="I72" s="40"/>
    </row>
    <row r="73" spans="1:9" hidden="1" x14ac:dyDescent="0.25">
      <c r="A73" s="40"/>
      <c r="I73" s="40"/>
    </row>
    <row r="74" spans="1:9" hidden="1" x14ac:dyDescent="0.25">
      <c r="A74" s="40"/>
      <c r="I74" s="40"/>
    </row>
    <row r="75" spans="1:9" hidden="1" x14ac:dyDescent="0.25">
      <c r="A75" s="40"/>
      <c r="I75" s="40"/>
    </row>
    <row r="76" spans="1:9" hidden="1" x14ac:dyDescent="0.25">
      <c r="A76" s="40"/>
      <c r="I76" s="40"/>
    </row>
    <row r="77" spans="1:9" hidden="1" x14ac:dyDescent="0.25">
      <c r="A77" s="40"/>
      <c r="I77" s="40"/>
    </row>
    <row r="78" spans="1:9" hidden="1" x14ac:dyDescent="0.25">
      <c r="A78" s="40"/>
      <c r="I78" s="40"/>
    </row>
    <row r="79" spans="1:9" hidden="1" x14ac:dyDescent="0.25">
      <c r="A79" s="40"/>
      <c r="I79" s="40"/>
    </row>
    <row r="80" spans="1:9" hidden="1" x14ac:dyDescent="0.25">
      <c r="A80" s="40"/>
      <c r="I80" s="40"/>
    </row>
    <row r="81" spans="1:9" hidden="1" x14ac:dyDescent="0.25">
      <c r="A81" s="40"/>
      <c r="I81" s="40"/>
    </row>
    <row r="82" spans="1:9" hidden="1" x14ac:dyDescent="0.25">
      <c r="A82" s="40"/>
      <c r="I82" s="40"/>
    </row>
    <row r="83" spans="1:9" hidden="1" x14ac:dyDescent="0.25">
      <c r="A83" s="40"/>
      <c r="I83" s="40"/>
    </row>
    <row r="84" spans="1:9" hidden="1" x14ac:dyDescent="0.25">
      <c r="A84" s="40"/>
      <c r="I84" s="40"/>
    </row>
    <row r="85" spans="1:9" hidden="1" x14ac:dyDescent="0.25">
      <c r="A85" s="40"/>
      <c r="I85" s="40"/>
    </row>
    <row r="86" spans="1:9" hidden="1" x14ac:dyDescent="0.25">
      <c r="A86" s="40"/>
      <c r="I86" s="40"/>
    </row>
    <row r="87" spans="1:9" hidden="1" x14ac:dyDescent="0.25">
      <c r="A87" s="40"/>
      <c r="I87" s="40"/>
    </row>
    <row r="88" spans="1:9" hidden="1" x14ac:dyDescent="0.25">
      <c r="A88" s="40"/>
      <c r="I88" s="40"/>
    </row>
    <row r="89" spans="1:9" hidden="1" x14ac:dyDescent="0.25">
      <c r="A89" s="40"/>
      <c r="I89" s="40"/>
    </row>
    <row r="90" spans="1:9" hidden="1" x14ac:dyDescent="0.25">
      <c r="A90" s="40"/>
      <c r="I90" s="40"/>
    </row>
    <row r="91" spans="1:9" hidden="1" x14ac:dyDescent="0.25">
      <c r="A91" s="40"/>
      <c r="I91" s="40"/>
    </row>
    <row r="92" spans="1:9" hidden="1" x14ac:dyDescent="0.25">
      <c r="A92" s="40"/>
      <c r="I92" s="40"/>
    </row>
    <row r="93" spans="1:9" hidden="1" x14ac:dyDescent="0.25">
      <c r="A93" s="40"/>
      <c r="I93" s="40"/>
    </row>
    <row r="94" spans="1:9" hidden="1" x14ac:dyDescent="0.25">
      <c r="A94" s="40"/>
      <c r="I94" s="40"/>
    </row>
    <row r="95" spans="1:9" hidden="1" x14ac:dyDescent="0.25">
      <c r="A95" s="40"/>
      <c r="I95" s="40"/>
    </row>
    <row r="96" spans="1:9" hidden="1" x14ac:dyDescent="0.25">
      <c r="A96" s="40"/>
      <c r="I96" s="40"/>
    </row>
    <row r="97" spans="1:9" hidden="1" x14ac:dyDescent="0.25">
      <c r="A97" s="40"/>
      <c r="I97" s="40"/>
    </row>
    <row r="98" spans="1:9" hidden="1" x14ac:dyDescent="0.25">
      <c r="A98" s="40"/>
      <c r="I98" s="40"/>
    </row>
    <row r="99" spans="1:9" hidden="1" x14ac:dyDescent="0.25">
      <c r="A99" s="40"/>
      <c r="I99" s="40"/>
    </row>
    <row r="100" spans="1:9" hidden="1" x14ac:dyDescent="0.25">
      <c r="A100" s="40"/>
      <c r="I100" s="40"/>
    </row>
    <row r="101" spans="1:9" hidden="1" x14ac:dyDescent="0.25">
      <c r="A101" s="40"/>
      <c r="I101" s="40"/>
    </row>
    <row r="102" spans="1:9" hidden="1" x14ac:dyDescent="0.25">
      <c r="A102" s="40"/>
      <c r="I102" s="40"/>
    </row>
    <row r="103" spans="1:9" hidden="1" x14ac:dyDescent="0.25">
      <c r="A103" s="40"/>
      <c r="I103" s="40"/>
    </row>
    <row r="104" spans="1:9" hidden="1" x14ac:dyDescent="0.25">
      <c r="A104" s="40"/>
      <c r="I104" s="40"/>
    </row>
    <row r="105" spans="1:9" hidden="1" x14ac:dyDescent="0.25">
      <c r="A105" s="40"/>
      <c r="I105" s="40"/>
    </row>
    <row r="106" spans="1:9" hidden="1" x14ac:dyDescent="0.25">
      <c r="A106" s="40"/>
      <c r="I106" s="40"/>
    </row>
    <row r="107" spans="1:9" hidden="1" x14ac:dyDescent="0.25">
      <c r="A107" s="40"/>
      <c r="I107" s="40"/>
    </row>
    <row r="108" spans="1:9" hidden="1" x14ac:dyDescent="0.25">
      <c r="A108" s="40"/>
      <c r="I108" s="40"/>
    </row>
    <row r="109" spans="1:9" hidden="1" x14ac:dyDescent="0.25">
      <c r="A109" s="40"/>
      <c r="I109" s="40"/>
    </row>
    <row r="110" spans="1:9" hidden="1" x14ac:dyDescent="0.25">
      <c r="A110" s="40"/>
      <c r="I110" s="40"/>
    </row>
    <row r="111" spans="1:9" hidden="1" x14ac:dyDescent="0.25">
      <c r="A111" s="40"/>
      <c r="I111" s="40"/>
    </row>
    <row r="112" spans="1:9" hidden="1" x14ac:dyDescent="0.25">
      <c r="A112" s="40"/>
      <c r="I112" s="40"/>
    </row>
    <row r="113" spans="1:9" hidden="1" x14ac:dyDescent="0.25">
      <c r="A113" s="40"/>
      <c r="I113" s="40"/>
    </row>
    <row r="114" spans="1:9" hidden="1" x14ac:dyDescent="0.25">
      <c r="A114" s="40"/>
      <c r="I114" s="40"/>
    </row>
    <row r="115" spans="1:9" hidden="1" x14ac:dyDescent="0.25">
      <c r="A115" s="40"/>
      <c r="I115" s="40"/>
    </row>
    <row r="116" spans="1:9" hidden="1" x14ac:dyDescent="0.25">
      <c r="A116" s="40"/>
      <c r="I116" s="40"/>
    </row>
    <row r="117" spans="1:9" hidden="1" x14ac:dyDescent="0.25">
      <c r="A117" s="40"/>
      <c r="I117" s="40"/>
    </row>
    <row r="118" spans="1:9" hidden="1" x14ac:dyDescent="0.25">
      <c r="A118" s="40"/>
      <c r="I118" s="40"/>
    </row>
    <row r="119" spans="1:9" hidden="1" x14ac:dyDescent="0.25">
      <c r="A119" s="40"/>
      <c r="I119" s="40"/>
    </row>
    <row r="120" spans="1:9" hidden="1" x14ac:dyDescent="0.25">
      <c r="A120" s="40"/>
      <c r="I120" s="40"/>
    </row>
    <row r="121" spans="1:9" hidden="1" x14ac:dyDescent="0.25">
      <c r="A121" s="40"/>
      <c r="I121" s="40"/>
    </row>
    <row r="122" spans="1:9" hidden="1" x14ac:dyDescent="0.25">
      <c r="A122" s="40"/>
      <c r="I122" s="40"/>
    </row>
    <row r="123" spans="1:9" hidden="1" x14ac:dyDescent="0.25">
      <c r="A123" s="40"/>
      <c r="I123" s="40"/>
    </row>
    <row r="124" spans="1:9" hidden="1" x14ac:dyDescent="0.25">
      <c r="A124" s="40"/>
      <c r="I124" s="40"/>
    </row>
    <row r="125" spans="1:9" hidden="1" x14ac:dyDescent="0.25">
      <c r="A125" s="40"/>
      <c r="I125" s="40"/>
    </row>
    <row r="126" spans="1:9" hidden="1" x14ac:dyDescent="0.25">
      <c r="A126" s="40"/>
      <c r="I126" s="40"/>
    </row>
    <row r="127" spans="1:9" hidden="1" x14ac:dyDescent="0.25">
      <c r="A127" s="40"/>
      <c r="I127" s="40"/>
    </row>
    <row r="128" spans="1:9" hidden="1" x14ac:dyDescent="0.25">
      <c r="A128" s="40"/>
      <c r="I128" s="40"/>
    </row>
    <row r="129" spans="1:9" hidden="1" x14ac:dyDescent="0.25">
      <c r="A129" s="40"/>
      <c r="I129" s="40"/>
    </row>
    <row r="130" spans="1:9" hidden="1" x14ac:dyDescent="0.25">
      <c r="A130" s="40"/>
      <c r="I130" s="40"/>
    </row>
    <row r="131" spans="1:9" hidden="1" x14ac:dyDescent="0.25">
      <c r="A131" s="40"/>
      <c r="I131" s="40"/>
    </row>
    <row r="132" spans="1:9" hidden="1" x14ac:dyDescent="0.25">
      <c r="A132" s="40"/>
      <c r="I132" s="40"/>
    </row>
    <row r="133" spans="1:9" hidden="1" x14ac:dyDescent="0.25">
      <c r="A133" s="40"/>
      <c r="I133" s="40"/>
    </row>
    <row r="134" spans="1:9" hidden="1" x14ac:dyDescent="0.25">
      <c r="A134" s="40"/>
      <c r="I134" s="40"/>
    </row>
    <row r="135" spans="1:9" hidden="1" x14ac:dyDescent="0.25">
      <c r="A135" s="40"/>
      <c r="I135" s="40"/>
    </row>
    <row r="136" spans="1:9" hidden="1" x14ac:dyDescent="0.25">
      <c r="A136" s="40"/>
      <c r="I136" s="40"/>
    </row>
    <row r="137" spans="1:9" hidden="1" x14ac:dyDescent="0.25">
      <c r="A137" s="40"/>
      <c r="I137" s="40"/>
    </row>
    <row r="138" spans="1:9" hidden="1" x14ac:dyDescent="0.25">
      <c r="A138" s="40"/>
      <c r="I138" s="40"/>
    </row>
    <row r="139" spans="1:9" hidden="1" x14ac:dyDescent="0.25">
      <c r="A139" s="40"/>
      <c r="I139" s="40"/>
    </row>
    <row r="140" spans="1:9" hidden="1" x14ac:dyDescent="0.25">
      <c r="A140" s="40"/>
      <c r="I140" s="40"/>
    </row>
    <row r="141" spans="1:9" hidden="1" x14ac:dyDescent="0.25">
      <c r="A141" s="40"/>
      <c r="I141" s="40"/>
    </row>
    <row r="142" spans="1:9" hidden="1" x14ac:dyDescent="0.25">
      <c r="A142" s="40"/>
      <c r="I142" s="40"/>
    </row>
    <row r="143" spans="1:9" hidden="1" x14ac:dyDescent="0.25">
      <c r="A143" s="40"/>
      <c r="I143" s="40"/>
    </row>
    <row r="144" spans="1:9" hidden="1" x14ac:dyDescent="0.25">
      <c r="A144" s="40"/>
      <c r="I144" s="40"/>
    </row>
    <row r="145" spans="1:9" hidden="1" x14ac:dyDescent="0.25">
      <c r="A145" s="40"/>
      <c r="I145" s="40"/>
    </row>
    <row r="146" spans="1:9" hidden="1" x14ac:dyDescent="0.25">
      <c r="A146" s="40"/>
      <c r="I146" s="40"/>
    </row>
    <row r="147" spans="1:9" hidden="1" x14ac:dyDescent="0.25">
      <c r="A147" s="40"/>
      <c r="I147" s="40"/>
    </row>
    <row r="148" spans="1:9" hidden="1" x14ac:dyDescent="0.25">
      <c r="A148" s="40"/>
      <c r="I148" s="40"/>
    </row>
    <row r="149" spans="1:9" hidden="1" x14ac:dyDescent="0.25">
      <c r="A149" s="40"/>
      <c r="I149" s="40"/>
    </row>
    <row r="150" spans="1:9" hidden="1" x14ac:dyDescent="0.25">
      <c r="A150" s="40"/>
      <c r="I150" s="40"/>
    </row>
    <row r="151" spans="1:9" hidden="1" x14ac:dyDescent="0.25">
      <c r="A151" s="40"/>
      <c r="I151" s="40"/>
    </row>
    <row r="152" spans="1:9" hidden="1" x14ac:dyDescent="0.25">
      <c r="A152" s="40"/>
      <c r="I152" s="40"/>
    </row>
    <row r="153" spans="1:9" hidden="1" x14ac:dyDescent="0.25">
      <c r="A153" s="40"/>
      <c r="I153" s="40"/>
    </row>
    <row r="154" spans="1:9" hidden="1" x14ac:dyDescent="0.25">
      <c r="A154" s="40"/>
      <c r="I154" s="40"/>
    </row>
    <row r="155" spans="1:9" hidden="1" x14ac:dyDescent="0.25">
      <c r="A155" s="40"/>
      <c r="I155" s="40"/>
    </row>
    <row r="156" spans="1:9" hidden="1" x14ac:dyDescent="0.25">
      <c r="A156" s="40"/>
      <c r="I156" s="40"/>
    </row>
    <row r="157" spans="1:9" hidden="1" x14ac:dyDescent="0.25">
      <c r="A157" s="40"/>
      <c r="I157" s="40"/>
    </row>
    <row r="158" spans="1:9" hidden="1" x14ac:dyDescent="0.25">
      <c r="A158" s="40"/>
      <c r="I158" s="40"/>
    </row>
    <row r="159" spans="1:9" hidden="1" x14ac:dyDescent="0.25">
      <c r="A159" s="40"/>
      <c r="I159" s="40"/>
    </row>
    <row r="160" spans="1:9" hidden="1" x14ac:dyDescent="0.25">
      <c r="A160" s="40"/>
      <c r="I160" s="40"/>
    </row>
    <row r="161" spans="1:9" hidden="1" x14ac:dyDescent="0.25">
      <c r="A161" s="40"/>
      <c r="I161" s="40"/>
    </row>
    <row r="162" spans="1:9" hidden="1" x14ac:dyDescent="0.25">
      <c r="A162" s="40"/>
      <c r="I162" s="40"/>
    </row>
    <row r="163" spans="1:9" hidden="1" x14ac:dyDescent="0.25">
      <c r="A163" s="40"/>
      <c r="I163" s="40"/>
    </row>
    <row r="164" spans="1:9" hidden="1" x14ac:dyDescent="0.25">
      <c r="A164" s="40"/>
      <c r="I164" s="40"/>
    </row>
    <row r="165" spans="1:9" hidden="1" x14ac:dyDescent="0.25">
      <c r="A165" s="40"/>
      <c r="I165" s="40"/>
    </row>
    <row r="166" spans="1:9" hidden="1" x14ac:dyDescent="0.25">
      <c r="A166" s="40"/>
      <c r="I166" s="40"/>
    </row>
    <row r="167" spans="1:9" hidden="1" x14ac:dyDescent="0.25">
      <c r="A167" s="40"/>
      <c r="I167" s="40"/>
    </row>
    <row r="168" spans="1:9" hidden="1" x14ac:dyDescent="0.25">
      <c r="A168" s="40"/>
      <c r="I168" s="40"/>
    </row>
    <row r="169" spans="1:9" hidden="1" x14ac:dyDescent="0.25">
      <c r="A169" s="40"/>
      <c r="I169" s="40"/>
    </row>
    <row r="170" spans="1:9" hidden="1" x14ac:dyDescent="0.25">
      <c r="A170" s="40"/>
      <c r="I170" s="40"/>
    </row>
    <row r="171" spans="1:9" hidden="1" x14ac:dyDescent="0.25">
      <c r="A171" s="40"/>
      <c r="I171" s="40"/>
    </row>
    <row r="172" spans="1:9" hidden="1" x14ac:dyDescent="0.25">
      <c r="A172" s="40"/>
      <c r="I172" s="40"/>
    </row>
    <row r="173" spans="1:9" hidden="1" x14ac:dyDescent="0.25">
      <c r="A173" s="40"/>
      <c r="I173" s="40"/>
    </row>
    <row r="174" spans="1:9" hidden="1" x14ac:dyDescent="0.25">
      <c r="A174" s="40"/>
      <c r="I174" s="40"/>
    </row>
    <row r="175" spans="1:9" hidden="1" x14ac:dyDescent="0.25">
      <c r="A175" s="40"/>
      <c r="I175" s="40"/>
    </row>
    <row r="176" spans="1:9" hidden="1" x14ac:dyDescent="0.25">
      <c r="A176" s="40"/>
      <c r="I176" s="40"/>
    </row>
    <row r="177" spans="1:9" hidden="1" x14ac:dyDescent="0.25">
      <c r="A177" s="40"/>
      <c r="I177" s="40"/>
    </row>
    <row r="178" spans="1:9" hidden="1" x14ac:dyDescent="0.25">
      <c r="A178" s="40"/>
      <c r="I178" s="40"/>
    </row>
    <row r="179" spans="1:9" hidden="1" x14ac:dyDescent="0.25">
      <c r="A179" s="40"/>
      <c r="I179" s="40"/>
    </row>
    <row r="180" spans="1:9" hidden="1" x14ac:dyDescent="0.25">
      <c r="A180" s="40"/>
      <c r="I180" s="40"/>
    </row>
    <row r="181" spans="1:9" hidden="1" x14ac:dyDescent="0.25">
      <c r="A181" s="40"/>
      <c r="I181" s="40"/>
    </row>
    <row r="182" spans="1:9" hidden="1" x14ac:dyDescent="0.25">
      <c r="A182" s="40"/>
      <c r="I182" s="40"/>
    </row>
    <row r="183" spans="1:9" hidden="1" x14ac:dyDescent="0.25">
      <c r="A183" s="40"/>
      <c r="I183" s="40"/>
    </row>
    <row r="184" spans="1:9" hidden="1" x14ac:dyDescent="0.25">
      <c r="A184" s="40"/>
      <c r="I184" s="40"/>
    </row>
    <row r="185" spans="1:9" hidden="1" x14ac:dyDescent="0.25">
      <c r="A185" s="40"/>
      <c r="I185" s="40"/>
    </row>
    <row r="186" spans="1:9" hidden="1" x14ac:dyDescent="0.25">
      <c r="A186" s="40"/>
      <c r="I186" s="40"/>
    </row>
    <row r="187" spans="1:9" hidden="1" x14ac:dyDescent="0.25">
      <c r="A187" s="40"/>
      <c r="I187" s="40"/>
    </row>
    <row r="188" spans="1:9" hidden="1" x14ac:dyDescent="0.25">
      <c r="A188" s="40"/>
      <c r="I188" s="40"/>
    </row>
    <row r="189" spans="1:9" hidden="1" x14ac:dyDescent="0.25">
      <c r="A189" s="40"/>
      <c r="I189" s="40"/>
    </row>
    <row r="190" spans="1:9" hidden="1" x14ac:dyDescent="0.25">
      <c r="A190" s="40"/>
      <c r="I190" s="40"/>
    </row>
    <row r="191" spans="1:9" hidden="1" x14ac:dyDescent="0.25">
      <c r="A191" s="40"/>
      <c r="I191" s="40"/>
    </row>
    <row r="192" spans="1:9" hidden="1" x14ac:dyDescent="0.25">
      <c r="A192" s="40"/>
      <c r="I192" s="40"/>
    </row>
    <row r="193" spans="1:9" hidden="1" x14ac:dyDescent="0.25">
      <c r="A193" s="40"/>
      <c r="I193" s="40"/>
    </row>
    <row r="194" spans="1:9" hidden="1" x14ac:dyDescent="0.25">
      <c r="A194" s="40"/>
      <c r="I194" s="40"/>
    </row>
    <row r="195" spans="1:9" hidden="1" x14ac:dyDescent="0.25">
      <c r="A195" s="40"/>
      <c r="I195" s="40"/>
    </row>
    <row r="196" spans="1:9" hidden="1" x14ac:dyDescent="0.25">
      <c r="A196" s="40"/>
      <c r="I196" s="40"/>
    </row>
    <row r="197" spans="1:9" hidden="1" x14ac:dyDescent="0.25">
      <c r="A197" s="40"/>
      <c r="I197" s="40"/>
    </row>
    <row r="198" spans="1:9" hidden="1" x14ac:dyDescent="0.25">
      <c r="A198" s="40"/>
      <c r="I198" s="40"/>
    </row>
    <row r="199" spans="1:9" hidden="1" x14ac:dyDescent="0.25">
      <c r="A199" s="40"/>
      <c r="I199" s="40"/>
    </row>
    <row r="200" spans="1:9" hidden="1" x14ac:dyDescent="0.25">
      <c r="A200" s="40"/>
      <c r="I200" s="40"/>
    </row>
    <row r="201" spans="1:9" hidden="1" x14ac:dyDescent="0.25">
      <c r="A201" s="40"/>
      <c r="I201" s="40"/>
    </row>
    <row r="202" spans="1:9" hidden="1" x14ac:dyDescent="0.25">
      <c r="A202" s="40"/>
      <c r="I202" s="40"/>
    </row>
    <row r="203" spans="1:9" hidden="1" x14ac:dyDescent="0.25">
      <c r="A203" s="40"/>
      <c r="I203" s="40"/>
    </row>
    <row r="204" spans="1:9" hidden="1" x14ac:dyDescent="0.25">
      <c r="A204" s="40"/>
      <c r="I204" s="40"/>
    </row>
    <row r="205" spans="1:9" hidden="1" x14ac:dyDescent="0.25">
      <c r="A205" s="40"/>
      <c r="I205" s="40"/>
    </row>
    <row r="206" spans="1:9" hidden="1" x14ac:dyDescent="0.25">
      <c r="A206" s="40"/>
      <c r="I206" s="40"/>
    </row>
    <row r="207" spans="1:9" hidden="1" x14ac:dyDescent="0.25">
      <c r="A207" s="40"/>
      <c r="I207" s="40"/>
    </row>
    <row r="208" spans="1:9" hidden="1" x14ac:dyDescent="0.25">
      <c r="A208" s="40"/>
      <c r="I208" s="40"/>
    </row>
    <row r="209" spans="1:9" hidden="1" x14ac:dyDescent="0.25">
      <c r="A209" s="40"/>
      <c r="I209" s="40"/>
    </row>
    <row r="210" spans="1:9" hidden="1" x14ac:dyDescent="0.25">
      <c r="A210" s="40"/>
      <c r="I210" s="40"/>
    </row>
    <row r="211" spans="1:9" hidden="1" x14ac:dyDescent="0.25">
      <c r="A211" s="40"/>
      <c r="I211" s="40"/>
    </row>
    <row r="212" spans="1:9" hidden="1" x14ac:dyDescent="0.25">
      <c r="A212" s="40"/>
      <c r="I212" s="40"/>
    </row>
    <row r="213" spans="1:9" hidden="1" x14ac:dyDescent="0.25">
      <c r="A213" s="40"/>
      <c r="I213" s="40"/>
    </row>
    <row r="214" spans="1:9" hidden="1" x14ac:dyDescent="0.25">
      <c r="A214" s="40"/>
      <c r="I214" s="40"/>
    </row>
    <row r="215" spans="1:9" hidden="1" x14ac:dyDescent="0.25">
      <c r="A215" s="40"/>
      <c r="I215" s="40"/>
    </row>
    <row r="216" spans="1:9" hidden="1" x14ac:dyDescent="0.25">
      <c r="A216" s="40"/>
      <c r="I216" s="40"/>
    </row>
    <row r="217" spans="1:9" hidden="1" x14ac:dyDescent="0.25">
      <c r="A217" s="40"/>
      <c r="I217" s="40"/>
    </row>
    <row r="218" spans="1:9" hidden="1" x14ac:dyDescent="0.25">
      <c r="A218" s="40"/>
      <c r="I218" s="40"/>
    </row>
    <row r="219" spans="1:9" hidden="1" x14ac:dyDescent="0.25">
      <c r="A219" s="40"/>
      <c r="I219" s="40"/>
    </row>
    <row r="220" spans="1:9" hidden="1" x14ac:dyDescent="0.25">
      <c r="A220" s="40"/>
      <c r="I220" s="40"/>
    </row>
    <row r="221" spans="1:9" hidden="1" x14ac:dyDescent="0.25">
      <c r="A221" s="40"/>
      <c r="I221" s="40"/>
    </row>
    <row r="222" spans="1:9" hidden="1" x14ac:dyDescent="0.25">
      <c r="A222" s="40"/>
      <c r="I222" s="40"/>
    </row>
    <row r="223" spans="1:9" hidden="1" x14ac:dyDescent="0.25">
      <c r="A223" s="40"/>
      <c r="I223" s="40"/>
    </row>
    <row r="224" spans="1:9" hidden="1" x14ac:dyDescent="0.25">
      <c r="A224" s="40"/>
      <c r="I224" s="40"/>
    </row>
    <row r="225" spans="1:9" hidden="1" x14ac:dyDescent="0.25">
      <c r="A225" s="40"/>
      <c r="I225" s="40"/>
    </row>
    <row r="226" spans="1:9" hidden="1" x14ac:dyDescent="0.25">
      <c r="A226" s="40"/>
      <c r="I226" s="40"/>
    </row>
    <row r="227" spans="1:9" hidden="1" x14ac:dyDescent="0.25">
      <c r="A227" s="40"/>
      <c r="I227" s="40"/>
    </row>
    <row r="228" spans="1:9" hidden="1" x14ac:dyDescent="0.25">
      <c r="A228" s="40"/>
      <c r="I228" s="40"/>
    </row>
    <row r="229" spans="1:9" hidden="1" x14ac:dyDescent="0.25">
      <c r="A229" s="40"/>
      <c r="I229" s="40"/>
    </row>
    <row r="230" spans="1:9" hidden="1" x14ac:dyDescent="0.25">
      <c r="A230" s="40"/>
      <c r="I230" s="40"/>
    </row>
    <row r="231" spans="1:9" hidden="1" x14ac:dyDescent="0.25">
      <c r="A231" s="40"/>
      <c r="I231" s="40"/>
    </row>
    <row r="232" spans="1:9" hidden="1" x14ac:dyDescent="0.25">
      <c r="A232" s="40"/>
      <c r="I232" s="40"/>
    </row>
    <row r="233" spans="1:9" hidden="1" x14ac:dyDescent="0.25">
      <c r="A233" s="40"/>
      <c r="I233" s="40"/>
    </row>
    <row r="234" spans="1:9" hidden="1" x14ac:dyDescent="0.25">
      <c r="A234" s="40"/>
      <c r="I234" s="40"/>
    </row>
    <row r="235" spans="1:9" hidden="1" x14ac:dyDescent="0.25">
      <c r="A235" s="40"/>
      <c r="I235" s="40"/>
    </row>
    <row r="236" spans="1:9" hidden="1" x14ac:dyDescent="0.25">
      <c r="A236" s="40"/>
      <c r="I236" s="40"/>
    </row>
    <row r="237" spans="1:9" hidden="1" x14ac:dyDescent="0.25">
      <c r="A237" s="40"/>
      <c r="I237" s="40"/>
    </row>
    <row r="238" spans="1:9" hidden="1" x14ac:dyDescent="0.25">
      <c r="A238" s="40"/>
      <c r="I238" s="40"/>
    </row>
    <row r="239" spans="1:9" hidden="1" x14ac:dyDescent="0.25">
      <c r="A239" s="40"/>
      <c r="I239" s="40"/>
    </row>
    <row r="240" spans="1:9" hidden="1" x14ac:dyDescent="0.25">
      <c r="A240" s="40"/>
      <c r="I240" s="40"/>
    </row>
    <row r="241" spans="1:9" hidden="1" x14ac:dyDescent="0.25">
      <c r="A241" s="40"/>
      <c r="I241" s="40"/>
    </row>
    <row r="242" spans="1:9" hidden="1" x14ac:dyDescent="0.25">
      <c r="A242" s="40"/>
      <c r="I242" s="40"/>
    </row>
    <row r="243" spans="1:9" hidden="1" x14ac:dyDescent="0.25">
      <c r="A243" s="40"/>
      <c r="I243" s="40"/>
    </row>
    <row r="244" spans="1:9" hidden="1" x14ac:dyDescent="0.25">
      <c r="A244" s="40"/>
      <c r="I244" s="40"/>
    </row>
    <row r="245" spans="1:9" hidden="1" x14ac:dyDescent="0.25">
      <c r="A245" s="40"/>
      <c r="I245" s="40"/>
    </row>
    <row r="246" spans="1:9" hidden="1" x14ac:dyDescent="0.25">
      <c r="A246" s="40"/>
      <c r="I246" s="40"/>
    </row>
    <row r="247" spans="1:9" hidden="1" x14ac:dyDescent="0.25">
      <c r="A247" s="40"/>
      <c r="I247" s="40"/>
    </row>
    <row r="248" spans="1:9" hidden="1" x14ac:dyDescent="0.25">
      <c r="A248" s="40"/>
      <c r="I248" s="40"/>
    </row>
    <row r="249" spans="1:9" hidden="1" x14ac:dyDescent="0.25">
      <c r="A249" s="40"/>
      <c r="I249" s="40"/>
    </row>
    <row r="250" spans="1:9" hidden="1" x14ac:dyDescent="0.25">
      <c r="A250" s="40"/>
      <c r="I250" s="40"/>
    </row>
    <row r="251" spans="1:9" hidden="1" x14ac:dyDescent="0.25">
      <c r="A251" s="40"/>
      <c r="I251" s="40"/>
    </row>
    <row r="252" spans="1:9" hidden="1" x14ac:dyDescent="0.25">
      <c r="A252" s="40"/>
      <c r="I252" s="40"/>
    </row>
    <row r="253" spans="1:9" hidden="1" x14ac:dyDescent="0.25">
      <c r="A253" s="40"/>
      <c r="I253" s="40"/>
    </row>
    <row r="254" spans="1:9" hidden="1" x14ac:dyDescent="0.25">
      <c r="A254" s="40"/>
      <c r="I254" s="40"/>
    </row>
    <row r="255" spans="1:9" hidden="1" x14ac:dyDescent="0.25">
      <c r="A255" s="40"/>
      <c r="I255" s="40"/>
    </row>
    <row r="256" spans="1:9" hidden="1" x14ac:dyDescent="0.25">
      <c r="A256" s="40"/>
      <c r="I256" s="40"/>
    </row>
    <row r="257" spans="1:9" hidden="1" x14ac:dyDescent="0.25">
      <c r="A257" s="40"/>
      <c r="I257" s="40"/>
    </row>
    <row r="258" spans="1:9" hidden="1" x14ac:dyDescent="0.25">
      <c r="A258" s="40"/>
      <c r="I258" s="40"/>
    </row>
    <row r="259" spans="1:9" hidden="1" x14ac:dyDescent="0.25">
      <c r="A259" s="40"/>
      <c r="I259" s="40"/>
    </row>
    <row r="260" spans="1:9" hidden="1" x14ac:dyDescent="0.25">
      <c r="A260" s="40"/>
      <c r="I260" s="40"/>
    </row>
    <row r="261" spans="1:9" hidden="1" x14ac:dyDescent="0.25">
      <c r="A261" s="40"/>
      <c r="I261" s="40"/>
    </row>
    <row r="262" spans="1:9" hidden="1" x14ac:dyDescent="0.25">
      <c r="A262" s="40"/>
      <c r="I262" s="40"/>
    </row>
    <row r="263" spans="1:9" hidden="1" x14ac:dyDescent="0.25">
      <c r="A263" s="40"/>
      <c r="I263" s="40"/>
    </row>
    <row r="264" spans="1:9" hidden="1" x14ac:dyDescent="0.25">
      <c r="A264" s="40"/>
      <c r="I264" s="40"/>
    </row>
    <row r="265" spans="1:9" hidden="1" x14ac:dyDescent="0.25">
      <c r="A265" s="40"/>
      <c r="I265" s="40"/>
    </row>
    <row r="266" spans="1:9" hidden="1" x14ac:dyDescent="0.25">
      <c r="A266" s="40"/>
      <c r="I266" s="40"/>
    </row>
    <row r="267" spans="1:9" hidden="1" x14ac:dyDescent="0.25">
      <c r="A267" s="40"/>
      <c r="I267" s="40"/>
    </row>
    <row r="268" spans="1:9" hidden="1" x14ac:dyDescent="0.25">
      <c r="A268" s="40"/>
      <c r="I268" s="40"/>
    </row>
    <row r="269" spans="1:9" hidden="1" x14ac:dyDescent="0.25">
      <c r="A269" s="40"/>
      <c r="I269" s="40"/>
    </row>
    <row r="270" spans="1:9" hidden="1" x14ac:dyDescent="0.25">
      <c r="A270" s="40"/>
      <c r="I270" s="40"/>
    </row>
    <row r="271" spans="1:9" hidden="1" x14ac:dyDescent="0.25">
      <c r="A271" s="40"/>
      <c r="I271" s="40"/>
    </row>
    <row r="272" spans="1:9" hidden="1" x14ac:dyDescent="0.25">
      <c r="A272" s="40"/>
      <c r="I272" s="40"/>
    </row>
    <row r="273" spans="1:9" hidden="1" x14ac:dyDescent="0.25">
      <c r="A273" s="40"/>
      <c r="I273" s="40"/>
    </row>
    <row r="274" spans="1:9" hidden="1" x14ac:dyDescent="0.25">
      <c r="A274" s="40"/>
      <c r="I274" s="40"/>
    </row>
    <row r="275" spans="1:9" hidden="1" x14ac:dyDescent="0.25">
      <c r="A275" s="40"/>
      <c r="I275" s="40"/>
    </row>
    <row r="276" spans="1:9" hidden="1" x14ac:dyDescent="0.25">
      <c r="A276" s="40"/>
      <c r="I276" s="40"/>
    </row>
    <row r="277" spans="1:9" hidden="1" x14ac:dyDescent="0.25">
      <c r="A277" s="40"/>
      <c r="I277" s="40"/>
    </row>
    <row r="278" spans="1:9" hidden="1" x14ac:dyDescent="0.25">
      <c r="A278" s="40"/>
      <c r="I278" s="40"/>
    </row>
    <row r="279" spans="1:9" hidden="1" x14ac:dyDescent="0.25">
      <c r="A279" s="40"/>
      <c r="I279" s="40"/>
    </row>
    <row r="280" spans="1:9" hidden="1" x14ac:dyDescent="0.25">
      <c r="A280" s="40"/>
      <c r="I280" s="40"/>
    </row>
    <row r="281" spans="1:9" hidden="1" x14ac:dyDescent="0.25">
      <c r="A281" s="40"/>
      <c r="I281" s="40"/>
    </row>
    <row r="282" spans="1:9" hidden="1" x14ac:dyDescent="0.25">
      <c r="A282" s="40"/>
      <c r="I282" s="40"/>
    </row>
    <row r="283" spans="1:9" hidden="1" x14ac:dyDescent="0.25">
      <c r="A283" s="40"/>
      <c r="I283" s="40"/>
    </row>
    <row r="284" spans="1:9" hidden="1" x14ac:dyDescent="0.25">
      <c r="A284" s="40"/>
      <c r="I284" s="40"/>
    </row>
    <row r="285" spans="1:9" hidden="1" x14ac:dyDescent="0.25">
      <c r="A285" s="40"/>
      <c r="I285" s="40"/>
    </row>
    <row r="286" spans="1:9" hidden="1" x14ac:dyDescent="0.25">
      <c r="A286" s="40"/>
      <c r="I286" s="40"/>
    </row>
    <row r="287" spans="1:9" hidden="1" x14ac:dyDescent="0.25">
      <c r="A287" s="40"/>
      <c r="I287" s="40"/>
    </row>
    <row r="288" spans="1:9" hidden="1" x14ac:dyDescent="0.25">
      <c r="A288" s="40"/>
      <c r="I288" s="40"/>
    </row>
    <row r="289" spans="1:9" hidden="1" x14ac:dyDescent="0.25">
      <c r="A289" s="40"/>
      <c r="I289" s="40"/>
    </row>
    <row r="290" spans="1:9" hidden="1" x14ac:dyDescent="0.25">
      <c r="A290" s="40"/>
      <c r="I290" s="40"/>
    </row>
    <row r="291" spans="1:9" hidden="1" x14ac:dyDescent="0.25">
      <c r="A291" s="40"/>
      <c r="I291" s="40"/>
    </row>
    <row r="292" spans="1:9" hidden="1" x14ac:dyDescent="0.25">
      <c r="A292" s="40"/>
      <c r="I292" s="40"/>
    </row>
    <row r="293" spans="1:9" hidden="1" x14ac:dyDescent="0.25">
      <c r="A293" s="40"/>
      <c r="I293" s="40"/>
    </row>
    <row r="294" spans="1:9" hidden="1" x14ac:dyDescent="0.25">
      <c r="A294" s="40"/>
      <c r="I294" s="40"/>
    </row>
    <row r="295" spans="1:9" hidden="1" x14ac:dyDescent="0.25">
      <c r="A295" s="40"/>
      <c r="I295" s="40"/>
    </row>
    <row r="296" spans="1:9" hidden="1" x14ac:dyDescent="0.25">
      <c r="A296" s="40"/>
      <c r="I296" s="40"/>
    </row>
    <row r="297" spans="1:9" hidden="1" x14ac:dyDescent="0.25">
      <c r="A297" s="40"/>
      <c r="I297" s="40"/>
    </row>
    <row r="298" spans="1:9" hidden="1" x14ac:dyDescent="0.25">
      <c r="A298" s="40"/>
      <c r="I298" s="40"/>
    </row>
    <row r="299" spans="1:9" hidden="1" x14ac:dyDescent="0.25">
      <c r="A299" s="40"/>
      <c r="I299" s="40"/>
    </row>
    <row r="300" spans="1:9" hidden="1" x14ac:dyDescent="0.25">
      <c r="A300" s="40"/>
      <c r="I300" s="40"/>
    </row>
    <row r="301" spans="1:9" hidden="1" x14ac:dyDescent="0.25">
      <c r="A301" s="40"/>
      <c r="I301" s="40"/>
    </row>
    <row r="302" spans="1:9" hidden="1" x14ac:dyDescent="0.25">
      <c r="A302" s="40"/>
      <c r="I302" s="40"/>
    </row>
    <row r="303" spans="1:9" hidden="1" x14ac:dyDescent="0.25">
      <c r="A303" s="40"/>
      <c r="I303" s="40"/>
    </row>
    <row r="304" spans="1:9" hidden="1" x14ac:dyDescent="0.25">
      <c r="A304" s="40"/>
      <c r="I304" s="40"/>
    </row>
    <row r="305" spans="1:9" hidden="1" x14ac:dyDescent="0.25">
      <c r="A305" s="40"/>
      <c r="I305" s="40"/>
    </row>
    <row r="306" spans="1:9" hidden="1" x14ac:dyDescent="0.25">
      <c r="A306" s="40"/>
      <c r="I306" s="40"/>
    </row>
    <row r="307" spans="1:9" hidden="1" x14ac:dyDescent="0.25">
      <c r="A307" s="40"/>
      <c r="I307" s="40"/>
    </row>
    <row r="308" spans="1:9" hidden="1" x14ac:dyDescent="0.25">
      <c r="A308" s="40"/>
      <c r="I308" s="40"/>
    </row>
    <row r="309" spans="1:9" hidden="1" x14ac:dyDescent="0.25">
      <c r="A309" s="40"/>
      <c r="I309" s="40"/>
    </row>
    <row r="310" spans="1:9" hidden="1" x14ac:dyDescent="0.25">
      <c r="A310" s="40"/>
      <c r="I310" s="40"/>
    </row>
    <row r="311" spans="1:9" hidden="1" x14ac:dyDescent="0.25">
      <c r="A311" s="40"/>
      <c r="I311" s="40"/>
    </row>
    <row r="312" spans="1:9" hidden="1" x14ac:dyDescent="0.25">
      <c r="A312" s="40"/>
      <c r="I312" s="40"/>
    </row>
    <row r="313" spans="1:9" hidden="1" x14ac:dyDescent="0.25">
      <c r="A313" s="40"/>
      <c r="I313" s="40"/>
    </row>
    <row r="314" spans="1:9" hidden="1" x14ac:dyDescent="0.25">
      <c r="A314" s="40"/>
      <c r="I314" s="40"/>
    </row>
    <row r="315" spans="1:9" hidden="1" x14ac:dyDescent="0.25">
      <c r="A315" s="40"/>
      <c r="I315" s="40"/>
    </row>
    <row r="316" spans="1:9" hidden="1" x14ac:dyDescent="0.25">
      <c r="A316" s="40"/>
      <c r="I316" s="40"/>
    </row>
    <row r="317" spans="1:9" hidden="1" x14ac:dyDescent="0.25">
      <c r="A317" s="40"/>
      <c r="I317" s="40"/>
    </row>
    <row r="318" spans="1:9" hidden="1" x14ac:dyDescent="0.25">
      <c r="A318" s="40"/>
      <c r="I318" s="40"/>
    </row>
    <row r="319" spans="1:9" hidden="1" x14ac:dyDescent="0.25">
      <c r="A319" s="40"/>
      <c r="I319" s="40"/>
    </row>
    <row r="320" spans="1:9" hidden="1" x14ac:dyDescent="0.25">
      <c r="A320" s="40"/>
      <c r="I320" s="40"/>
    </row>
    <row r="321" spans="1:9" hidden="1" x14ac:dyDescent="0.25">
      <c r="A321" s="40"/>
      <c r="I321" s="40"/>
    </row>
    <row r="322" spans="1:9" hidden="1" x14ac:dyDescent="0.25">
      <c r="A322" s="40"/>
      <c r="I322" s="40"/>
    </row>
    <row r="323" spans="1:9" hidden="1" x14ac:dyDescent="0.25">
      <c r="A323" s="40"/>
      <c r="I323" s="40"/>
    </row>
    <row r="324" spans="1:9" hidden="1" x14ac:dyDescent="0.25">
      <c r="A324" s="40"/>
      <c r="I324" s="40"/>
    </row>
    <row r="325" spans="1:9" hidden="1" x14ac:dyDescent="0.25">
      <c r="A325" s="40"/>
      <c r="I325" s="40"/>
    </row>
    <row r="326" spans="1:9" hidden="1" x14ac:dyDescent="0.25">
      <c r="A326" s="40"/>
      <c r="I326" s="40"/>
    </row>
    <row r="327" spans="1:9" hidden="1" x14ac:dyDescent="0.25">
      <c r="A327" s="40"/>
      <c r="I327" s="40"/>
    </row>
    <row r="328" spans="1:9" hidden="1" x14ac:dyDescent="0.25">
      <c r="A328" s="40"/>
      <c r="I328" s="40"/>
    </row>
    <row r="329" spans="1:9" hidden="1" x14ac:dyDescent="0.25">
      <c r="A329" s="40"/>
      <c r="I329" s="40"/>
    </row>
    <row r="330" spans="1:9" hidden="1" x14ac:dyDescent="0.25">
      <c r="A330" s="40"/>
      <c r="I330" s="40"/>
    </row>
    <row r="331" spans="1:9" hidden="1" x14ac:dyDescent="0.25">
      <c r="A331" s="40"/>
      <c r="I331" s="40"/>
    </row>
    <row r="332" spans="1:9" hidden="1" x14ac:dyDescent="0.25">
      <c r="A332" s="40"/>
      <c r="I332" s="40"/>
    </row>
    <row r="333" spans="1:9" hidden="1" x14ac:dyDescent="0.25">
      <c r="A333" s="40"/>
      <c r="I333" s="40"/>
    </row>
    <row r="334" spans="1:9" hidden="1" x14ac:dyDescent="0.25">
      <c r="A334" s="40"/>
      <c r="I334" s="40"/>
    </row>
    <row r="335" spans="1:9" hidden="1" x14ac:dyDescent="0.25">
      <c r="A335" s="40"/>
      <c r="I335" s="40"/>
    </row>
    <row r="336" spans="1:9" hidden="1" x14ac:dyDescent="0.25">
      <c r="A336" s="40"/>
      <c r="I336" s="40"/>
    </row>
    <row r="337" spans="1:9" hidden="1" x14ac:dyDescent="0.25">
      <c r="A337" s="40"/>
      <c r="I337" s="40"/>
    </row>
    <row r="338" spans="1:9" hidden="1" x14ac:dyDescent="0.25">
      <c r="A338" s="40"/>
      <c r="I338" s="40"/>
    </row>
    <row r="339" spans="1:9" hidden="1" x14ac:dyDescent="0.25">
      <c r="A339" s="40"/>
      <c r="I339" s="40"/>
    </row>
    <row r="340" spans="1:9" hidden="1" x14ac:dyDescent="0.25">
      <c r="A340" s="40"/>
      <c r="I340" s="40"/>
    </row>
    <row r="341" spans="1:9" hidden="1" x14ac:dyDescent="0.25">
      <c r="A341" s="40"/>
      <c r="I341" s="40"/>
    </row>
    <row r="342" spans="1:9" hidden="1" x14ac:dyDescent="0.25">
      <c r="A342" s="40"/>
      <c r="I342" s="40"/>
    </row>
    <row r="343" spans="1:9" hidden="1" x14ac:dyDescent="0.25">
      <c r="A343" s="40"/>
      <c r="I343" s="40"/>
    </row>
    <row r="344" spans="1:9" hidden="1" x14ac:dyDescent="0.25">
      <c r="A344" s="40"/>
      <c r="I344" s="40"/>
    </row>
    <row r="345" spans="1:9" hidden="1" x14ac:dyDescent="0.25">
      <c r="A345" s="40"/>
      <c r="I345" s="40"/>
    </row>
    <row r="346" spans="1:9" hidden="1" x14ac:dyDescent="0.25">
      <c r="A346" s="40"/>
      <c r="I346" s="40"/>
    </row>
    <row r="347" spans="1:9" hidden="1" x14ac:dyDescent="0.25">
      <c r="A347" s="40"/>
      <c r="I347" s="40"/>
    </row>
    <row r="348" spans="1:9" hidden="1" x14ac:dyDescent="0.25">
      <c r="A348" s="40"/>
      <c r="I348" s="40"/>
    </row>
    <row r="349" spans="1:9" hidden="1" x14ac:dyDescent="0.25">
      <c r="A349" s="40"/>
      <c r="I349" s="40"/>
    </row>
    <row r="350" spans="1:9" hidden="1" x14ac:dyDescent="0.25">
      <c r="A350" s="40"/>
      <c r="I350" s="40"/>
    </row>
    <row r="351" spans="1:9" hidden="1" x14ac:dyDescent="0.25">
      <c r="A351" s="40"/>
      <c r="I351" s="40"/>
    </row>
    <row r="352" spans="1:9" hidden="1" x14ac:dyDescent="0.25">
      <c r="A352" s="40"/>
      <c r="I352" s="40"/>
    </row>
    <row r="353" spans="1:9" hidden="1" x14ac:dyDescent="0.25">
      <c r="A353" s="40"/>
      <c r="I353" s="40"/>
    </row>
    <row r="354" spans="1:9" hidden="1" x14ac:dyDescent="0.25">
      <c r="A354" s="40"/>
      <c r="I354" s="40"/>
    </row>
    <row r="355" spans="1:9" hidden="1" x14ac:dyDescent="0.25">
      <c r="A355" s="40"/>
      <c r="I355" s="40"/>
    </row>
    <row r="356" spans="1:9" hidden="1" x14ac:dyDescent="0.25">
      <c r="A356" s="40"/>
      <c r="I356" s="40"/>
    </row>
    <row r="357" spans="1:9" hidden="1" x14ac:dyDescent="0.25">
      <c r="A357" s="40"/>
      <c r="I357" s="40"/>
    </row>
    <row r="358" spans="1:9" hidden="1" x14ac:dyDescent="0.25">
      <c r="A358" s="40"/>
      <c r="I358" s="40"/>
    </row>
    <row r="359" spans="1:9" hidden="1" x14ac:dyDescent="0.25">
      <c r="A359" s="40"/>
      <c r="I359" s="40"/>
    </row>
    <row r="360" spans="1:9" hidden="1" x14ac:dyDescent="0.25">
      <c r="A360" s="40"/>
      <c r="I360" s="40"/>
    </row>
    <row r="361" spans="1:9" hidden="1" x14ac:dyDescent="0.25">
      <c r="A361" s="40"/>
      <c r="I361" s="40"/>
    </row>
    <row r="362" spans="1:9" hidden="1" x14ac:dyDescent="0.25">
      <c r="A362" s="40"/>
      <c r="I362" s="40"/>
    </row>
    <row r="363" spans="1:9" hidden="1" x14ac:dyDescent="0.25">
      <c r="A363" s="40"/>
      <c r="I363" s="40"/>
    </row>
    <row r="364" spans="1:9" hidden="1" x14ac:dyDescent="0.25">
      <c r="A364" s="40"/>
      <c r="I364" s="40"/>
    </row>
    <row r="365" spans="1:9" hidden="1" x14ac:dyDescent="0.25">
      <c r="A365" s="40"/>
      <c r="I365" s="40"/>
    </row>
    <row r="366" spans="1:9" hidden="1" x14ac:dyDescent="0.25">
      <c r="A366" s="40"/>
      <c r="I366" s="40"/>
    </row>
    <row r="367" spans="1:9" hidden="1" x14ac:dyDescent="0.25">
      <c r="A367" s="40"/>
      <c r="I367" s="40"/>
    </row>
    <row r="368" spans="1:9" hidden="1" x14ac:dyDescent="0.25">
      <c r="A368" s="40"/>
      <c r="I368" s="40"/>
    </row>
    <row r="369" spans="1:9" hidden="1" x14ac:dyDescent="0.25">
      <c r="A369" s="40"/>
      <c r="I369" s="40"/>
    </row>
    <row r="370" spans="1:9" hidden="1" x14ac:dyDescent="0.25">
      <c r="A370" s="40"/>
      <c r="I370" s="40"/>
    </row>
    <row r="371" spans="1:9" hidden="1" x14ac:dyDescent="0.25">
      <c r="A371" s="40"/>
      <c r="I371" s="40"/>
    </row>
    <row r="372" spans="1:9" hidden="1" x14ac:dyDescent="0.25">
      <c r="A372" s="40"/>
      <c r="I372" s="40"/>
    </row>
    <row r="373" spans="1:9" hidden="1" x14ac:dyDescent="0.25">
      <c r="A373" s="40"/>
      <c r="I373" s="40"/>
    </row>
    <row r="374" spans="1:9" hidden="1" x14ac:dyDescent="0.25">
      <c r="A374" s="40"/>
      <c r="I374" s="40"/>
    </row>
    <row r="375" spans="1:9" hidden="1" x14ac:dyDescent="0.25">
      <c r="A375" s="40"/>
      <c r="I375" s="40"/>
    </row>
    <row r="376" spans="1:9" hidden="1" x14ac:dyDescent="0.25">
      <c r="A376" s="40"/>
      <c r="I376" s="40"/>
    </row>
    <row r="377" spans="1:9" hidden="1" x14ac:dyDescent="0.25">
      <c r="A377" s="40"/>
      <c r="I377" s="40"/>
    </row>
    <row r="378" spans="1:9" hidden="1" x14ac:dyDescent="0.25">
      <c r="A378" s="40"/>
      <c r="I378" s="40"/>
    </row>
    <row r="379" spans="1:9" hidden="1" x14ac:dyDescent="0.25">
      <c r="A379" s="40"/>
      <c r="I379" s="40"/>
    </row>
    <row r="380" spans="1:9" hidden="1" x14ac:dyDescent="0.25">
      <c r="A380" s="40"/>
      <c r="I380" s="40"/>
    </row>
    <row r="381" spans="1:9" hidden="1" x14ac:dyDescent="0.25">
      <c r="A381" s="40"/>
      <c r="I381" s="40"/>
    </row>
    <row r="382" spans="1:9" hidden="1" x14ac:dyDescent="0.25">
      <c r="A382" s="40"/>
      <c r="I382" s="40"/>
    </row>
    <row r="383" spans="1:9" hidden="1" x14ac:dyDescent="0.25">
      <c r="A383" s="40"/>
      <c r="I383" s="40"/>
    </row>
    <row r="384" spans="1:9" hidden="1" x14ac:dyDescent="0.25">
      <c r="A384" s="40"/>
      <c r="I384" s="40"/>
    </row>
    <row r="385" spans="1:9" hidden="1" x14ac:dyDescent="0.25">
      <c r="A385" s="40"/>
      <c r="I385" s="40"/>
    </row>
    <row r="386" spans="1:9" hidden="1" x14ac:dyDescent="0.25">
      <c r="A386" s="40"/>
      <c r="I386" s="40"/>
    </row>
    <row r="387" spans="1:9" hidden="1" x14ac:dyDescent="0.25">
      <c r="A387" s="40"/>
      <c r="I387" s="40"/>
    </row>
    <row r="388" spans="1:9" hidden="1" x14ac:dyDescent="0.25">
      <c r="A388" s="40"/>
      <c r="I388" s="40"/>
    </row>
    <row r="389" spans="1:9" hidden="1" x14ac:dyDescent="0.25">
      <c r="A389" s="40"/>
      <c r="I389" s="40"/>
    </row>
    <row r="390" spans="1:9" hidden="1" x14ac:dyDescent="0.25">
      <c r="A390" s="40"/>
      <c r="I390" s="40"/>
    </row>
    <row r="391" spans="1:9" hidden="1" x14ac:dyDescent="0.25">
      <c r="A391" s="40"/>
      <c r="I391" s="40"/>
    </row>
    <row r="392" spans="1:9" hidden="1" x14ac:dyDescent="0.25">
      <c r="A392" s="40"/>
      <c r="I392" s="40"/>
    </row>
    <row r="393" spans="1:9" hidden="1" x14ac:dyDescent="0.25">
      <c r="A393" s="40"/>
      <c r="I393" s="40"/>
    </row>
    <row r="394" spans="1:9" hidden="1" x14ac:dyDescent="0.25">
      <c r="A394" s="40"/>
      <c r="I394" s="40"/>
    </row>
    <row r="395" spans="1:9" hidden="1" x14ac:dyDescent="0.25">
      <c r="A395" s="40"/>
      <c r="I395" s="40"/>
    </row>
    <row r="396" spans="1:9" hidden="1" x14ac:dyDescent="0.25">
      <c r="A396" s="40"/>
      <c r="I396" s="40"/>
    </row>
    <row r="397" spans="1:9" hidden="1" x14ac:dyDescent="0.25">
      <c r="A397" s="40"/>
      <c r="I397" s="40"/>
    </row>
    <row r="398" spans="1:9" hidden="1" x14ac:dyDescent="0.25">
      <c r="A398" s="40"/>
      <c r="I398" s="40"/>
    </row>
    <row r="399" spans="1:9" hidden="1" x14ac:dyDescent="0.25">
      <c r="A399" s="40"/>
      <c r="I399" s="40"/>
    </row>
    <row r="400" spans="1:9" hidden="1" x14ac:dyDescent="0.25">
      <c r="A400" s="40"/>
      <c r="I400" s="40"/>
    </row>
    <row r="401" spans="1:9" hidden="1" x14ac:dyDescent="0.25">
      <c r="A401" s="40"/>
      <c r="I401" s="40"/>
    </row>
    <row r="402" spans="1:9" hidden="1" x14ac:dyDescent="0.25">
      <c r="A402" s="40"/>
      <c r="I402" s="40"/>
    </row>
    <row r="403" spans="1:9" hidden="1" x14ac:dyDescent="0.25">
      <c r="A403" s="40"/>
      <c r="I403" s="40"/>
    </row>
    <row r="404" spans="1:9" hidden="1" x14ac:dyDescent="0.25">
      <c r="A404" s="40"/>
      <c r="I404" s="40"/>
    </row>
    <row r="405" spans="1:9" hidden="1" x14ac:dyDescent="0.25">
      <c r="A405" s="40"/>
      <c r="I405" s="40"/>
    </row>
    <row r="406" spans="1:9" hidden="1" x14ac:dyDescent="0.25">
      <c r="A406" s="40"/>
      <c r="I406" s="40"/>
    </row>
    <row r="407" spans="1:9" hidden="1" x14ac:dyDescent="0.25">
      <c r="A407" s="40"/>
      <c r="I407" s="40"/>
    </row>
    <row r="408" spans="1:9" hidden="1" x14ac:dyDescent="0.25">
      <c r="A408" s="40"/>
      <c r="I408" s="40"/>
    </row>
    <row r="409" spans="1:9" hidden="1" x14ac:dyDescent="0.25">
      <c r="A409" s="40"/>
      <c r="I409" s="40"/>
    </row>
    <row r="410" spans="1:9" hidden="1" x14ac:dyDescent="0.25">
      <c r="A410" s="40"/>
      <c r="I410" s="40"/>
    </row>
    <row r="411" spans="1:9" hidden="1" x14ac:dyDescent="0.25">
      <c r="A411" s="40"/>
      <c r="I411" s="40"/>
    </row>
    <row r="412" spans="1:9" hidden="1" x14ac:dyDescent="0.25">
      <c r="A412" s="40"/>
      <c r="I412" s="40"/>
    </row>
    <row r="413" spans="1:9" hidden="1" x14ac:dyDescent="0.25">
      <c r="A413" s="40"/>
      <c r="I413" s="40"/>
    </row>
    <row r="414" spans="1:9" hidden="1" x14ac:dyDescent="0.25">
      <c r="A414" s="40"/>
      <c r="I414" s="40"/>
    </row>
    <row r="415" spans="1:9" hidden="1" x14ac:dyDescent="0.25">
      <c r="A415" s="40"/>
      <c r="I415" s="40"/>
    </row>
    <row r="416" spans="1:9" hidden="1" x14ac:dyDescent="0.25">
      <c r="A416" s="40"/>
      <c r="I416" s="40"/>
    </row>
    <row r="417" spans="1:9" hidden="1" x14ac:dyDescent="0.25">
      <c r="A417" s="40"/>
      <c r="I417" s="40"/>
    </row>
    <row r="418" spans="1:9" hidden="1" x14ac:dyDescent="0.25">
      <c r="A418" s="40"/>
      <c r="I418" s="40"/>
    </row>
    <row r="419" spans="1:9" hidden="1" x14ac:dyDescent="0.25">
      <c r="A419" s="40"/>
      <c r="I419" s="40"/>
    </row>
    <row r="420" spans="1:9" hidden="1" x14ac:dyDescent="0.25">
      <c r="A420" s="40"/>
      <c r="I420" s="40"/>
    </row>
    <row r="421" spans="1:9" hidden="1" x14ac:dyDescent="0.25">
      <c r="A421" s="40"/>
      <c r="I421" s="40"/>
    </row>
    <row r="422" spans="1:9" hidden="1" x14ac:dyDescent="0.25">
      <c r="A422" s="40"/>
      <c r="I422" s="40"/>
    </row>
    <row r="423" spans="1:9" hidden="1" x14ac:dyDescent="0.25">
      <c r="A423" s="40"/>
      <c r="I423" s="40"/>
    </row>
    <row r="424" spans="1:9" hidden="1" x14ac:dyDescent="0.25">
      <c r="A424" s="40"/>
      <c r="I424" s="40"/>
    </row>
    <row r="425" spans="1:9" hidden="1" x14ac:dyDescent="0.25">
      <c r="A425" s="40"/>
      <c r="I425" s="40"/>
    </row>
    <row r="426" spans="1:9" hidden="1" x14ac:dyDescent="0.25">
      <c r="A426" s="40"/>
      <c r="I426" s="40"/>
    </row>
    <row r="427" spans="1:9" hidden="1" x14ac:dyDescent="0.25">
      <c r="A427" s="40"/>
      <c r="I427" s="40"/>
    </row>
    <row r="428" spans="1:9" hidden="1" x14ac:dyDescent="0.25">
      <c r="A428" s="40"/>
      <c r="I428" s="40"/>
    </row>
    <row r="429" spans="1:9" hidden="1" x14ac:dyDescent="0.25">
      <c r="A429" s="40"/>
      <c r="I429" s="40"/>
    </row>
    <row r="430" spans="1:9" hidden="1" x14ac:dyDescent="0.25">
      <c r="A430" s="40"/>
      <c r="I430" s="40"/>
    </row>
    <row r="431" spans="1:9" hidden="1" x14ac:dyDescent="0.25">
      <c r="A431" s="40"/>
      <c r="I431" s="40"/>
    </row>
    <row r="432" spans="1:9" hidden="1" x14ac:dyDescent="0.25">
      <c r="A432" s="40"/>
      <c r="I432" s="40"/>
    </row>
    <row r="433" spans="1:9" hidden="1" x14ac:dyDescent="0.25">
      <c r="A433" s="40"/>
      <c r="I433" s="40"/>
    </row>
    <row r="434" spans="1:9" hidden="1" x14ac:dyDescent="0.25">
      <c r="A434" s="40"/>
      <c r="I434" s="40"/>
    </row>
    <row r="435" spans="1:9" hidden="1" x14ac:dyDescent="0.25">
      <c r="A435" s="40"/>
      <c r="I435" s="40"/>
    </row>
    <row r="436" spans="1:9" hidden="1" x14ac:dyDescent="0.25">
      <c r="A436" s="40"/>
      <c r="I436" s="40"/>
    </row>
    <row r="437" spans="1:9" hidden="1" x14ac:dyDescent="0.25">
      <c r="A437" s="40"/>
      <c r="I437" s="40"/>
    </row>
    <row r="438" spans="1:9" hidden="1" x14ac:dyDescent="0.25">
      <c r="A438" s="40"/>
      <c r="I438" s="40"/>
    </row>
    <row r="439" spans="1:9" hidden="1" x14ac:dyDescent="0.25">
      <c r="A439" s="40"/>
      <c r="I439" s="40"/>
    </row>
    <row r="440" spans="1:9" hidden="1" x14ac:dyDescent="0.25">
      <c r="A440" s="40"/>
      <c r="I440" s="40"/>
    </row>
    <row r="441" spans="1:9" hidden="1" x14ac:dyDescent="0.25">
      <c r="A441" s="40"/>
      <c r="I441" s="40"/>
    </row>
    <row r="442" spans="1:9" hidden="1" x14ac:dyDescent="0.25">
      <c r="A442" s="40"/>
      <c r="I442" s="40"/>
    </row>
    <row r="443" spans="1:9" hidden="1" x14ac:dyDescent="0.25">
      <c r="A443" s="40"/>
      <c r="I443" s="40"/>
    </row>
    <row r="444" spans="1:9" hidden="1" x14ac:dyDescent="0.25">
      <c r="A444" s="40"/>
      <c r="I444" s="40"/>
    </row>
    <row r="445" spans="1:9" hidden="1" x14ac:dyDescent="0.25">
      <c r="A445" s="40"/>
      <c r="I445" s="40"/>
    </row>
    <row r="446" spans="1:9" hidden="1" x14ac:dyDescent="0.25">
      <c r="A446" s="40"/>
      <c r="I446" s="40"/>
    </row>
    <row r="447" spans="1:9" hidden="1" x14ac:dyDescent="0.25">
      <c r="A447" s="40"/>
      <c r="I447" s="40"/>
    </row>
    <row r="448" spans="1:9" hidden="1" x14ac:dyDescent="0.25">
      <c r="A448" s="40"/>
      <c r="I448" s="40"/>
    </row>
    <row r="449" spans="1:9" hidden="1" x14ac:dyDescent="0.25">
      <c r="A449" s="40"/>
      <c r="I449" s="40"/>
    </row>
    <row r="450" spans="1:9" hidden="1" x14ac:dyDescent="0.25">
      <c r="A450" s="40"/>
      <c r="I450" s="40"/>
    </row>
    <row r="451" spans="1:9" hidden="1" x14ac:dyDescent="0.25">
      <c r="A451" s="40"/>
      <c r="I451" s="40"/>
    </row>
    <row r="452" spans="1:9" hidden="1" x14ac:dyDescent="0.25">
      <c r="A452" s="40"/>
      <c r="I452" s="40"/>
    </row>
    <row r="453" spans="1:9" hidden="1" x14ac:dyDescent="0.25">
      <c r="A453" s="40"/>
      <c r="I453" s="40"/>
    </row>
    <row r="454" spans="1:9" hidden="1" x14ac:dyDescent="0.25">
      <c r="A454" s="40"/>
      <c r="I454" s="40"/>
    </row>
    <row r="455" spans="1:9" hidden="1" x14ac:dyDescent="0.25">
      <c r="A455" s="40"/>
      <c r="I455" s="40"/>
    </row>
    <row r="456" spans="1:9" hidden="1" x14ac:dyDescent="0.25">
      <c r="A456" s="40"/>
      <c r="I456" s="40"/>
    </row>
    <row r="457" spans="1:9" hidden="1" x14ac:dyDescent="0.25">
      <c r="A457" s="40"/>
      <c r="I457" s="40"/>
    </row>
    <row r="458" spans="1:9" hidden="1" x14ac:dyDescent="0.25">
      <c r="A458" s="40"/>
      <c r="I458" s="40"/>
    </row>
    <row r="459" spans="1:9" hidden="1" x14ac:dyDescent="0.25">
      <c r="A459" s="40"/>
      <c r="I459" s="40"/>
    </row>
    <row r="460" spans="1:9" hidden="1" x14ac:dyDescent="0.25">
      <c r="A460" s="40"/>
      <c r="I460" s="40"/>
    </row>
    <row r="461" spans="1:9" hidden="1" x14ac:dyDescent="0.25">
      <c r="A461" s="40"/>
      <c r="I461" s="40"/>
    </row>
    <row r="462" spans="1:9" hidden="1" x14ac:dyDescent="0.25">
      <c r="A462" s="40"/>
      <c r="I462" s="40"/>
    </row>
    <row r="463" spans="1:9" hidden="1" x14ac:dyDescent="0.25">
      <c r="A463" s="40"/>
      <c r="I463" s="40"/>
    </row>
    <row r="464" spans="1:9" hidden="1" x14ac:dyDescent="0.25">
      <c r="A464" s="40"/>
      <c r="I464" s="40"/>
    </row>
    <row r="465" spans="1:9" hidden="1" x14ac:dyDescent="0.25">
      <c r="A465" s="40"/>
      <c r="I465" s="40"/>
    </row>
    <row r="466" spans="1:9" hidden="1" x14ac:dyDescent="0.25">
      <c r="A466" s="40"/>
      <c r="I466" s="40"/>
    </row>
    <row r="467" spans="1:9" hidden="1" x14ac:dyDescent="0.25">
      <c r="A467" s="40"/>
      <c r="I467" s="40"/>
    </row>
    <row r="468" spans="1:9" hidden="1" x14ac:dyDescent="0.25">
      <c r="A468" s="40"/>
      <c r="I468" s="40"/>
    </row>
    <row r="469" spans="1:9" hidden="1" x14ac:dyDescent="0.25">
      <c r="A469" s="40"/>
      <c r="I469" s="40"/>
    </row>
    <row r="470" spans="1:9" hidden="1" x14ac:dyDescent="0.25">
      <c r="A470" s="40"/>
      <c r="I470" s="40"/>
    </row>
    <row r="471" spans="1:9" hidden="1" x14ac:dyDescent="0.25">
      <c r="A471" s="40"/>
      <c r="I471" s="40"/>
    </row>
    <row r="472" spans="1:9" hidden="1" x14ac:dyDescent="0.25">
      <c r="A472" s="40"/>
      <c r="I472" s="40"/>
    </row>
    <row r="473" spans="1:9" hidden="1" x14ac:dyDescent="0.25">
      <c r="A473" s="40"/>
      <c r="I473" s="40"/>
    </row>
    <row r="474" spans="1:9" hidden="1" x14ac:dyDescent="0.25">
      <c r="A474" s="40"/>
      <c r="I474" s="40"/>
    </row>
    <row r="475" spans="1:9" hidden="1" x14ac:dyDescent="0.25">
      <c r="A475" s="40"/>
      <c r="I475" s="40"/>
    </row>
    <row r="476" spans="1:9" hidden="1" x14ac:dyDescent="0.25">
      <c r="A476" s="40"/>
      <c r="I476" s="40"/>
    </row>
    <row r="477" spans="1:9" hidden="1" x14ac:dyDescent="0.25">
      <c r="A477" s="40"/>
      <c r="I477" s="40"/>
    </row>
    <row r="478" spans="1:9" hidden="1" x14ac:dyDescent="0.25">
      <c r="A478" s="40"/>
      <c r="I478" s="40"/>
    </row>
    <row r="479" spans="1:9" hidden="1" x14ac:dyDescent="0.25">
      <c r="A479" s="40"/>
      <c r="I479" s="40"/>
    </row>
    <row r="480" spans="1:9" hidden="1" x14ac:dyDescent="0.25">
      <c r="A480" s="40"/>
      <c r="I480" s="40"/>
    </row>
    <row r="481" spans="1:9" hidden="1" x14ac:dyDescent="0.25">
      <c r="A481" s="40"/>
      <c r="I481" s="40"/>
    </row>
    <row r="482" spans="1:9" hidden="1" x14ac:dyDescent="0.25">
      <c r="A482" s="40"/>
      <c r="I482" s="40"/>
    </row>
    <row r="483" spans="1:9" hidden="1" x14ac:dyDescent="0.25">
      <c r="A483" s="40"/>
      <c r="I483" s="40"/>
    </row>
    <row r="484" spans="1:9" hidden="1" x14ac:dyDescent="0.25">
      <c r="A484" s="40"/>
      <c r="I484" s="40"/>
    </row>
    <row r="485" spans="1:9" hidden="1" x14ac:dyDescent="0.25">
      <c r="A485" s="40"/>
      <c r="I485" s="40"/>
    </row>
    <row r="486" spans="1:9" hidden="1" x14ac:dyDescent="0.25">
      <c r="A486" s="40"/>
      <c r="I486" s="40"/>
    </row>
    <row r="487" spans="1:9" hidden="1" x14ac:dyDescent="0.25">
      <c r="A487" s="40"/>
      <c r="I487" s="40"/>
    </row>
    <row r="488" spans="1:9" hidden="1" x14ac:dyDescent="0.25">
      <c r="A488" s="40"/>
      <c r="I488" s="40"/>
    </row>
    <row r="489" spans="1:9" hidden="1" x14ac:dyDescent="0.25">
      <c r="A489" s="40"/>
      <c r="I489" s="40"/>
    </row>
    <row r="490" spans="1:9" hidden="1" x14ac:dyDescent="0.25">
      <c r="A490" s="40"/>
      <c r="I490" s="40"/>
    </row>
    <row r="491" spans="1:9" hidden="1" x14ac:dyDescent="0.25">
      <c r="A491" s="40"/>
      <c r="I491" s="40"/>
    </row>
    <row r="492" spans="1:9" hidden="1" x14ac:dyDescent="0.25">
      <c r="A492" s="40"/>
      <c r="I492" s="40"/>
    </row>
    <row r="493" spans="1:9" hidden="1" x14ac:dyDescent="0.25">
      <c r="A493" s="40"/>
      <c r="I493" s="40"/>
    </row>
    <row r="494" spans="1:9" hidden="1" x14ac:dyDescent="0.25">
      <c r="A494" s="40"/>
      <c r="I494" s="40"/>
    </row>
    <row r="495" spans="1:9" hidden="1" x14ac:dyDescent="0.25">
      <c r="A495" s="40"/>
      <c r="I495" s="40"/>
    </row>
    <row r="496" spans="1:9" hidden="1" x14ac:dyDescent="0.25">
      <c r="A496" s="40"/>
      <c r="I496" s="40"/>
    </row>
    <row r="497" spans="1:9" hidden="1" x14ac:dyDescent="0.25">
      <c r="A497" s="40"/>
      <c r="I497" s="40"/>
    </row>
    <row r="498" spans="1:9" hidden="1" x14ac:dyDescent="0.25">
      <c r="A498" s="40"/>
      <c r="I498" s="40"/>
    </row>
    <row r="499" spans="1:9" hidden="1" x14ac:dyDescent="0.25">
      <c r="A499" s="40"/>
      <c r="I499" s="40"/>
    </row>
    <row r="500" spans="1:9" hidden="1" x14ac:dyDescent="0.25">
      <c r="A500" s="40"/>
      <c r="I500" s="40"/>
    </row>
    <row r="501" spans="1:9" hidden="1" x14ac:dyDescent="0.25">
      <c r="A501" s="40"/>
      <c r="I501" s="40"/>
    </row>
    <row r="502" spans="1:9" hidden="1" x14ac:dyDescent="0.25">
      <c r="A502" s="40"/>
      <c r="I502" s="40"/>
    </row>
    <row r="503" spans="1:9" hidden="1" x14ac:dyDescent="0.25">
      <c r="A503" s="40"/>
      <c r="I503" s="40"/>
    </row>
    <row r="504" spans="1:9" hidden="1" x14ac:dyDescent="0.25">
      <c r="A504" s="40"/>
      <c r="I504" s="40"/>
    </row>
    <row r="505" spans="1:9" hidden="1" x14ac:dyDescent="0.25">
      <c r="A505" s="40"/>
      <c r="I505" s="40"/>
    </row>
    <row r="506" spans="1:9" hidden="1" x14ac:dyDescent="0.25">
      <c r="A506" s="40"/>
      <c r="I506" s="40"/>
    </row>
    <row r="507" spans="1:9" hidden="1" x14ac:dyDescent="0.25">
      <c r="A507" s="40"/>
      <c r="I507" s="40"/>
    </row>
    <row r="508" spans="1:9" hidden="1" x14ac:dyDescent="0.25">
      <c r="A508" s="40"/>
      <c r="I508" s="40"/>
    </row>
    <row r="509" spans="1:9" hidden="1" x14ac:dyDescent="0.25">
      <c r="A509" s="40"/>
      <c r="I509" s="40"/>
    </row>
    <row r="510" spans="1:9" hidden="1" x14ac:dyDescent="0.25">
      <c r="A510" s="40"/>
      <c r="I510" s="40"/>
    </row>
    <row r="511" spans="1:9" hidden="1" x14ac:dyDescent="0.25">
      <c r="A511" s="40"/>
      <c r="I511" s="40"/>
    </row>
    <row r="512" spans="1:9" hidden="1" x14ac:dyDescent="0.25">
      <c r="A512" s="40"/>
      <c r="I512" s="40"/>
    </row>
    <row r="513" spans="1:9" hidden="1" x14ac:dyDescent="0.25">
      <c r="A513" s="40"/>
      <c r="I513" s="40"/>
    </row>
    <row r="514" spans="1:9" hidden="1" x14ac:dyDescent="0.25">
      <c r="A514" s="40"/>
      <c r="I514" s="40"/>
    </row>
    <row r="515" spans="1:9" hidden="1" x14ac:dyDescent="0.25">
      <c r="A515" s="40"/>
      <c r="I515" s="40"/>
    </row>
    <row r="516" spans="1:9" hidden="1" x14ac:dyDescent="0.25">
      <c r="A516" s="40"/>
      <c r="I516" s="40"/>
    </row>
    <row r="517" spans="1:9" hidden="1" x14ac:dyDescent="0.25">
      <c r="A517" s="40"/>
      <c r="I517" s="40"/>
    </row>
    <row r="518" spans="1:9" hidden="1" x14ac:dyDescent="0.25">
      <c r="A518" s="40"/>
      <c r="I518" s="40"/>
    </row>
    <row r="519" spans="1:9" hidden="1" x14ac:dyDescent="0.25">
      <c r="A519" s="40"/>
      <c r="I519" s="40"/>
    </row>
    <row r="520" spans="1:9" hidden="1" x14ac:dyDescent="0.25">
      <c r="A520" s="40"/>
      <c r="I520" s="40"/>
    </row>
    <row r="521" spans="1:9" hidden="1" x14ac:dyDescent="0.25">
      <c r="A521" s="40"/>
      <c r="I521" s="40"/>
    </row>
    <row r="522" spans="1:9" hidden="1" x14ac:dyDescent="0.25">
      <c r="A522" s="40"/>
      <c r="I522" s="40"/>
    </row>
    <row r="523" spans="1:9" hidden="1" x14ac:dyDescent="0.25">
      <c r="A523" s="40"/>
      <c r="I523" s="40"/>
    </row>
    <row r="524" spans="1:9" hidden="1" x14ac:dyDescent="0.25">
      <c r="A524" s="40"/>
      <c r="I524" s="40"/>
    </row>
    <row r="525" spans="1:9" hidden="1" x14ac:dyDescent="0.25">
      <c r="A525" s="40"/>
      <c r="I525" s="40"/>
    </row>
    <row r="526" spans="1:9" hidden="1" x14ac:dyDescent="0.25">
      <c r="A526" s="40"/>
      <c r="I526" s="40"/>
    </row>
    <row r="527" spans="1:9" hidden="1" x14ac:dyDescent="0.25">
      <c r="A527" s="40"/>
      <c r="I527" s="40"/>
    </row>
    <row r="528" spans="1:9" hidden="1" x14ac:dyDescent="0.25">
      <c r="A528" s="40"/>
      <c r="I528" s="40"/>
    </row>
    <row r="529" spans="1:9" hidden="1" x14ac:dyDescent="0.25">
      <c r="A529" s="40"/>
      <c r="I529" s="40"/>
    </row>
    <row r="530" spans="1:9" hidden="1" x14ac:dyDescent="0.25">
      <c r="A530" s="40"/>
      <c r="I530" s="40"/>
    </row>
    <row r="531" spans="1:9" hidden="1" x14ac:dyDescent="0.25">
      <c r="A531" s="40"/>
      <c r="I531" s="40"/>
    </row>
    <row r="532" spans="1:9" hidden="1" x14ac:dyDescent="0.25">
      <c r="A532" s="40"/>
      <c r="I532" s="40"/>
    </row>
    <row r="533" spans="1:9" hidden="1" x14ac:dyDescent="0.25">
      <c r="A533" s="40"/>
      <c r="I533" s="40"/>
    </row>
    <row r="534" spans="1:9" hidden="1" x14ac:dyDescent="0.25">
      <c r="A534" s="40"/>
      <c r="I534" s="40"/>
    </row>
    <row r="535" spans="1:9" hidden="1" x14ac:dyDescent="0.25">
      <c r="A535" s="40"/>
      <c r="I535" s="40"/>
    </row>
    <row r="536" spans="1:9" hidden="1" x14ac:dyDescent="0.25">
      <c r="A536" s="40"/>
      <c r="I536" s="40"/>
    </row>
    <row r="537" spans="1:9" hidden="1" x14ac:dyDescent="0.25">
      <c r="A537" s="40"/>
      <c r="I537" s="40"/>
    </row>
    <row r="538" spans="1:9" hidden="1" x14ac:dyDescent="0.25">
      <c r="A538" s="40"/>
      <c r="I538" s="40"/>
    </row>
    <row r="539" spans="1:9" hidden="1" x14ac:dyDescent="0.25">
      <c r="A539" s="40"/>
      <c r="I539" s="40"/>
    </row>
    <row r="540" spans="1:9" hidden="1" x14ac:dyDescent="0.25">
      <c r="A540" s="40"/>
      <c r="I540" s="40"/>
    </row>
    <row r="541" spans="1:9" hidden="1" x14ac:dyDescent="0.25">
      <c r="A541" s="40"/>
      <c r="I541" s="40"/>
    </row>
    <row r="542" spans="1:9" hidden="1" x14ac:dyDescent="0.25">
      <c r="A542" s="40"/>
      <c r="I542" s="40"/>
    </row>
    <row r="543" spans="1:9" hidden="1" x14ac:dyDescent="0.25">
      <c r="A543" s="40"/>
      <c r="I543" s="40"/>
    </row>
    <row r="544" spans="1:9" hidden="1" x14ac:dyDescent="0.25">
      <c r="A544" s="40"/>
      <c r="I544" s="40"/>
    </row>
    <row r="545" spans="1:9" hidden="1" x14ac:dyDescent="0.25">
      <c r="A545" s="40"/>
      <c r="I545" s="40"/>
    </row>
    <row r="546" spans="1:9" hidden="1" x14ac:dyDescent="0.25">
      <c r="A546" s="40"/>
      <c r="I546" s="40"/>
    </row>
    <row r="547" spans="1:9" hidden="1" x14ac:dyDescent="0.25">
      <c r="A547" s="40"/>
      <c r="I547" s="40"/>
    </row>
    <row r="548" spans="1:9" hidden="1" x14ac:dyDescent="0.25">
      <c r="A548" s="40"/>
      <c r="I548" s="40"/>
    </row>
    <row r="549" spans="1:9" hidden="1" x14ac:dyDescent="0.25">
      <c r="A549" s="40"/>
      <c r="I549" s="40"/>
    </row>
    <row r="550" spans="1:9" hidden="1" x14ac:dyDescent="0.25">
      <c r="A550" s="40"/>
      <c r="I550" s="40"/>
    </row>
    <row r="551" spans="1:9" hidden="1" x14ac:dyDescent="0.25">
      <c r="A551" s="40"/>
      <c r="I551" s="40"/>
    </row>
    <row r="552" spans="1:9" hidden="1" x14ac:dyDescent="0.25">
      <c r="A552" s="40"/>
      <c r="I552" s="40"/>
    </row>
    <row r="553" spans="1:9" hidden="1" x14ac:dyDescent="0.25">
      <c r="A553" s="40"/>
      <c r="I553" s="40"/>
    </row>
    <row r="554" spans="1:9" hidden="1" x14ac:dyDescent="0.25">
      <c r="A554" s="40"/>
      <c r="I554" s="40"/>
    </row>
    <row r="555" spans="1:9" hidden="1" x14ac:dyDescent="0.25">
      <c r="A555" s="40"/>
      <c r="I555" s="40"/>
    </row>
    <row r="556" spans="1:9" hidden="1" x14ac:dyDescent="0.25">
      <c r="A556" s="40"/>
      <c r="I556" s="40"/>
    </row>
    <row r="557" spans="1:9" hidden="1" x14ac:dyDescent="0.25">
      <c r="A557" s="40"/>
      <c r="I557" s="40"/>
    </row>
    <row r="558" spans="1:9" hidden="1" x14ac:dyDescent="0.25">
      <c r="A558" s="40"/>
      <c r="I558" s="40"/>
    </row>
    <row r="559" spans="1:9" hidden="1" x14ac:dyDescent="0.25">
      <c r="A559" s="40"/>
      <c r="I559" s="40"/>
    </row>
    <row r="560" spans="1:9" hidden="1" x14ac:dyDescent="0.25">
      <c r="A560" s="40"/>
      <c r="I560" s="40"/>
    </row>
    <row r="561" spans="1:9" hidden="1" x14ac:dyDescent="0.25">
      <c r="A561" s="40"/>
      <c r="I561" s="40"/>
    </row>
    <row r="562" spans="1:9" hidden="1" x14ac:dyDescent="0.25">
      <c r="A562" s="40"/>
      <c r="I562" s="40"/>
    </row>
    <row r="563" spans="1:9" hidden="1" x14ac:dyDescent="0.25">
      <c r="A563" s="40"/>
      <c r="I563" s="40"/>
    </row>
    <row r="564" spans="1:9" hidden="1" x14ac:dyDescent="0.25">
      <c r="A564" s="40"/>
      <c r="I564" s="40"/>
    </row>
    <row r="565" spans="1:9" hidden="1" x14ac:dyDescent="0.25">
      <c r="A565" s="40"/>
      <c r="I565" s="40"/>
    </row>
    <row r="566" spans="1:9" hidden="1" x14ac:dyDescent="0.25">
      <c r="A566" s="40"/>
      <c r="I566" s="40"/>
    </row>
    <row r="567" spans="1:9" hidden="1" x14ac:dyDescent="0.25">
      <c r="A567" s="40"/>
      <c r="I567" s="40"/>
    </row>
    <row r="568" spans="1:9" hidden="1" x14ac:dyDescent="0.25">
      <c r="A568" s="40"/>
      <c r="I568" s="40"/>
    </row>
    <row r="569" spans="1:9" hidden="1" x14ac:dyDescent="0.25">
      <c r="A569" s="40"/>
      <c r="I569" s="40"/>
    </row>
    <row r="570" spans="1:9" hidden="1" x14ac:dyDescent="0.25">
      <c r="A570" s="40"/>
      <c r="I570" s="40"/>
    </row>
    <row r="571" spans="1:9" hidden="1" x14ac:dyDescent="0.25">
      <c r="A571" s="40"/>
      <c r="I571" s="40"/>
    </row>
    <row r="572" spans="1:9" hidden="1" x14ac:dyDescent="0.25">
      <c r="A572" s="40"/>
      <c r="I572" s="40"/>
    </row>
    <row r="573" spans="1:9" hidden="1" x14ac:dyDescent="0.25">
      <c r="A573" s="40"/>
      <c r="I573" s="40"/>
    </row>
    <row r="574" spans="1:9" hidden="1" x14ac:dyDescent="0.25">
      <c r="A574" s="40"/>
      <c r="I574" s="40"/>
    </row>
    <row r="575" spans="1:9" hidden="1" x14ac:dyDescent="0.25">
      <c r="A575" s="40"/>
      <c r="I575" s="40"/>
    </row>
    <row r="576" spans="1:9" hidden="1" x14ac:dyDescent="0.25">
      <c r="A576" s="40"/>
      <c r="I576" s="40"/>
    </row>
    <row r="577" spans="1:9" hidden="1" x14ac:dyDescent="0.25">
      <c r="A577" s="40"/>
      <c r="I577" s="40"/>
    </row>
    <row r="578" spans="1:9" hidden="1" x14ac:dyDescent="0.25">
      <c r="A578" s="40"/>
      <c r="I578" s="40"/>
    </row>
    <row r="579" spans="1:9" hidden="1" x14ac:dyDescent="0.25">
      <c r="A579" s="40"/>
      <c r="I579" s="40"/>
    </row>
    <row r="580" spans="1:9" hidden="1" x14ac:dyDescent="0.25">
      <c r="A580" s="40"/>
      <c r="I580" s="40"/>
    </row>
    <row r="581" spans="1:9" hidden="1" x14ac:dyDescent="0.25">
      <c r="A581" s="40"/>
      <c r="I581" s="40"/>
    </row>
    <row r="582" spans="1:9" hidden="1" x14ac:dyDescent="0.25">
      <c r="A582" s="40"/>
      <c r="I582" s="40"/>
    </row>
    <row r="583" spans="1:9" hidden="1" x14ac:dyDescent="0.25">
      <c r="A583" s="40"/>
      <c r="I583" s="40"/>
    </row>
    <row r="584" spans="1:9" hidden="1" x14ac:dyDescent="0.25">
      <c r="A584" s="40"/>
      <c r="I584" s="40"/>
    </row>
    <row r="585" spans="1:9" hidden="1" x14ac:dyDescent="0.25">
      <c r="A585" s="40"/>
      <c r="I585" s="40"/>
    </row>
    <row r="586" spans="1:9" hidden="1" x14ac:dyDescent="0.25">
      <c r="A586" s="40"/>
      <c r="I586" s="40"/>
    </row>
    <row r="587" spans="1:9" hidden="1" x14ac:dyDescent="0.25">
      <c r="A587" s="40"/>
      <c r="I587" s="40"/>
    </row>
    <row r="588" spans="1:9" hidden="1" x14ac:dyDescent="0.25">
      <c r="A588" s="40"/>
      <c r="I588" s="40"/>
    </row>
    <row r="589" spans="1:9" hidden="1" x14ac:dyDescent="0.25">
      <c r="A589" s="40"/>
      <c r="I589" s="40"/>
    </row>
    <row r="590" spans="1:9" hidden="1" x14ac:dyDescent="0.25">
      <c r="A590" s="40"/>
      <c r="I590" s="40"/>
    </row>
    <row r="591" spans="1:9" hidden="1" x14ac:dyDescent="0.25">
      <c r="A591" s="40"/>
      <c r="I591" s="40"/>
    </row>
    <row r="592" spans="1:9" hidden="1" x14ac:dyDescent="0.25">
      <c r="A592" s="40"/>
      <c r="I592" s="40"/>
    </row>
    <row r="593" spans="1:9" hidden="1" x14ac:dyDescent="0.25">
      <c r="A593" s="40"/>
      <c r="I593" s="40"/>
    </row>
    <row r="594" spans="1:9" hidden="1" x14ac:dyDescent="0.25">
      <c r="A594" s="40"/>
      <c r="I594" s="40"/>
    </row>
    <row r="595" spans="1:9" hidden="1" x14ac:dyDescent="0.25">
      <c r="A595" s="40"/>
      <c r="I595" s="40"/>
    </row>
    <row r="596" spans="1:9" hidden="1" x14ac:dyDescent="0.25">
      <c r="A596" s="40"/>
      <c r="I596" s="40"/>
    </row>
    <row r="597" spans="1:9" hidden="1" x14ac:dyDescent="0.25">
      <c r="A597" s="40"/>
      <c r="I597" s="40"/>
    </row>
    <row r="598" spans="1:9" hidden="1" x14ac:dyDescent="0.25">
      <c r="A598" s="40"/>
      <c r="I598" s="40"/>
    </row>
    <row r="599" spans="1:9" hidden="1" x14ac:dyDescent="0.25">
      <c r="A599" s="40"/>
      <c r="I599" s="40"/>
    </row>
    <row r="600" spans="1:9" hidden="1" x14ac:dyDescent="0.25">
      <c r="A600" s="40"/>
      <c r="I600" s="40"/>
    </row>
    <row r="601" spans="1:9" hidden="1" x14ac:dyDescent="0.25">
      <c r="A601" s="40"/>
      <c r="I601" s="40"/>
    </row>
    <row r="602" spans="1:9" hidden="1" x14ac:dyDescent="0.25">
      <c r="A602" s="40"/>
      <c r="I602" s="40"/>
    </row>
    <row r="603" spans="1:9" hidden="1" x14ac:dyDescent="0.25">
      <c r="A603" s="40"/>
      <c r="I603" s="40"/>
    </row>
    <row r="604" spans="1:9" hidden="1" x14ac:dyDescent="0.25">
      <c r="A604" s="40"/>
      <c r="I604" s="40"/>
    </row>
    <row r="605" spans="1:9" hidden="1" x14ac:dyDescent="0.25">
      <c r="A605" s="40"/>
      <c r="I605" s="40"/>
    </row>
    <row r="606" spans="1:9" hidden="1" x14ac:dyDescent="0.25">
      <c r="A606" s="40"/>
      <c r="I606" s="40"/>
    </row>
    <row r="607" spans="1:9" hidden="1" x14ac:dyDescent="0.25">
      <c r="A607" s="40"/>
      <c r="I607" s="40"/>
    </row>
    <row r="608" spans="1:9" hidden="1" x14ac:dyDescent="0.25">
      <c r="A608" s="40"/>
      <c r="I608" s="40"/>
    </row>
    <row r="609" spans="1:9" hidden="1" x14ac:dyDescent="0.25">
      <c r="A609" s="40"/>
      <c r="I609" s="40"/>
    </row>
    <row r="610" spans="1:9" hidden="1" x14ac:dyDescent="0.25">
      <c r="A610" s="40"/>
      <c r="I610" s="40"/>
    </row>
    <row r="611" spans="1:9" hidden="1" x14ac:dyDescent="0.25">
      <c r="A611" s="40"/>
      <c r="I611" s="40"/>
    </row>
    <row r="612" spans="1:9" hidden="1" x14ac:dyDescent="0.25">
      <c r="A612" s="40"/>
      <c r="I612" s="40"/>
    </row>
    <row r="613" spans="1:9" hidden="1" x14ac:dyDescent="0.25">
      <c r="A613" s="40"/>
      <c r="I613" s="40"/>
    </row>
    <row r="614" spans="1:9" hidden="1" x14ac:dyDescent="0.25">
      <c r="A614" s="40"/>
      <c r="I614" s="40"/>
    </row>
    <row r="615" spans="1:9" hidden="1" x14ac:dyDescent="0.25">
      <c r="A615" s="40"/>
      <c r="I615" s="40"/>
    </row>
    <row r="616" spans="1:9" hidden="1" x14ac:dyDescent="0.25">
      <c r="A616" s="40"/>
      <c r="I616" s="40"/>
    </row>
    <row r="617" spans="1:9" hidden="1" x14ac:dyDescent="0.25">
      <c r="A617" s="40"/>
      <c r="I617" s="40"/>
    </row>
    <row r="618" spans="1:9" hidden="1" x14ac:dyDescent="0.25">
      <c r="A618" s="40"/>
      <c r="I618" s="40"/>
    </row>
    <row r="619" spans="1:9" hidden="1" x14ac:dyDescent="0.25">
      <c r="A619" s="40"/>
      <c r="I619" s="40"/>
    </row>
    <row r="620" spans="1:9" hidden="1" x14ac:dyDescent="0.25">
      <c r="A620" s="40"/>
      <c r="I620" s="40"/>
    </row>
    <row r="621" spans="1:9" hidden="1" x14ac:dyDescent="0.25">
      <c r="A621" s="40"/>
      <c r="I621" s="40"/>
    </row>
    <row r="622" spans="1:9" hidden="1" x14ac:dyDescent="0.25">
      <c r="A622" s="40"/>
      <c r="I622" s="40"/>
    </row>
    <row r="623" spans="1:9" hidden="1" x14ac:dyDescent="0.25">
      <c r="A623" s="40"/>
      <c r="I623" s="40"/>
    </row>
    <row r="624" spans="1:9" hidden="1" x14ac:dyDescent="0.25">
      <c r="A624" s="40"/>
      <c r="I624" s="40"/>
    </row>
    <row r="625" spans="1:9" hidden="1" x14ac:dyDescent="0.25">
      <c r="A625" s="40"/>
      <c r="I625" s="40"/>
    </row>
    <row r="626" spans="1:9" hidden="1" x14ac:dyDescent="0.25">
      <c r="A626" s="40"/>
      <c r="I626" s="40"/>
    </row>
    <row r="627" spans="1:9" hidden="1" x14ac:dyDescent="0.25">
      <c r="A627" s="40"/>
      <c r="I627" s="40"/>
    </row>
    <row r="628" spans="1:9" hidden="1" x14ac:dyDescent="0.25">
      <c r="A628" s="40"/>
      <c r="I628" s="40"/>
    </row>
    <row r="629" spans="1:9" hidden="1" x14ac:dyDescent="0.25">
      <c r="A629" s="40"/>
      <c r="I629" s="40"/>
    </row>
    <row r="630" spans="1:9" hidden="1" x14ac:dyDescent="0.25">
      <c r="A630" s="40"/>
      <c r="I630" s="40"/>
    </row>
    <row r="631" spans="1:9" hidden="1" x14ac:dyDescent="0.25">
      <c r="A631" s="40"/>
      <c r="I631" s="40"/>
    </row>
    <row r="632" spans="1:9" hidden="1" x14ac:dyDescent="0.25">
      <c r="A632" s="40"/>
      <c r="I632" s="40"/>
    </row>
    <row r="633" spans="1:9" hidden="1" x14ac:dyDescent="0.25">
      <c r="A633" s="40"/>
      <c r="I633" s="40"/>
    </row>
    <row r="634" spans="1:9" hidden="1" x14ac:dyDescent="0.25">
      <c r="A634" s="40"/>
      <c r="I634" s="40"/>
    </row>
    <row r="635" spans="1:9" hidden="1" x14ac:dyDescent="0.25">
      <c r="A635" s="40"/>
      <c r="I635" s="40"/>
    </row>
    <row r="636" spans="1:9" hidden="1" x14ac:dyDescent="0.25">
      <c r="A636" s="40"/>
      <c r="I636" s="40"/>
    </row>
    <row r="637" spans="1:9" hidden="1" x14ac:dyDescent="0.25">
      <c r="A637" s="40"/>
      <c r="I637" s="40"/>
    </row>
    <row r="638" spans="1:9" hidden="1" x14ac:dyDescent="0.25">
      <c r="A638" s="40"/>
      <c r="I638" s="40"/>
    </row>
    <row r="639" spans="1:9" hidden="1" x14ac:dyDescent="0.25">
      <c r="A639" s="40"/>
      <c r="I639" s="40"/>
    </row>
    <row r="640" spans="1:9" hidden="1" x14ac:dyDescent="0.25">
      <c r="A640" s="40"/>
      <c r="I640" s="40"/>
    </row>
    <row r="641" spans="1:9" hidden="1" x14ac:dyDescent="0.25">
      <c r="A641" s="40"/>
      <c r="I641" s="40"/>
    </row>
    <row r="642" spans="1:9" hidden="1" x14ac:dyDescent="0.25">
      <c r="A642" s="40"/>
      <c r="I642" s="40"/>
    </row>
    <row r="643" spans="1:9" hidden="1" x14ac:dyDescent="0.25">
      <c r="A643" s="40"/>
      <c r="I643" s="40"/>
    </row>
    <row r="644" spans="1:9" hidden="1" x14ac:dyDescent="0.25">
      <c r="A644" s="40"/>
      <c r="I644" s="40"/>
    </row>
    <row r="645" spans="1:9" hidden="1" x14ac:dyDescent="0.25">
      <c r="A645" s="40"/>
      <c r="I645" s="40"/>
    </row>
    <row r="646" spans="1:9" hidden="1" x14ac:dyDescent="0.25">
      <c r="A646" s="40"/>
      <c r="I646" s="40"/>
    </row>
    <row r="647" spans="1:9" hidden="1" x14ac:dyDescent="0.25">
      <c r="A647" s="40"/>
      <c r="I647" s="40"/>
    </row>
    <row r="648" spans="1:9" hidden="1" x14ac:dyDescent="0.25">
      <c r="A648" s="40"/>
      <c r="I648" s="40"/>
    </row>
    <row r="649" spans="1:9" hidden="1" x14ac:dyDescent="0.25">
      <c r="A649" s="40"/>
      <c r="I649" s="40"/>
    </row>
    <row r="650" spans="1:9" hidden="1" x14ac:dyDescent="0.25">
      <c r="A650" s="40"/>
      <c r="I650" s="40"/>
    </row>
    <row r="651" spans="1:9" hidden="1" x14ac:dyDescent="0.25">
      <c r="A651" s="40"/>
      <c r="I651" s="40"/>
    </row>
    <row r="652" spans="1:9" hidden="1" x14ac:dyDescent="0.25">
      <c r="A652" s="40"/>
      <c r="I652" s="40"/>
    </row>
    <row r="653" spans="1:9" hidden="1" x14ac:dyDescent="0.25">
      <c r="A653" s="40"/>
      <c r="I653" s="40"/>
    </row>
    <row r="654" spans="1:9" hidden="1" x14ac:dyDescent="0.25">
      <c r="A654" s="40"/>
      <c r="I654" s="40"/>
    </row>
    <row r="655" spans="1:9" hidden="1" x14ac:dyDescent="0.25">
      <c r="A655" s="40"/>
      <c r="I655" s="40"/>
    </row>
    <row r="656" spans="1:9" hidden="1" x14ac:dyDescent="0.25">
      <c r="A656" s="40"/>
      <c r="I656" s="40"/>
    </row>
    <row r="657" spans="1:9" hidden="1" x14ac:dyDescent="0.25">
      <c r="A657" s="40"/>
      <c r="I657" s="40"/>
    </row>
    <row r="658" spans="1:9" hidden="1" x14ac:dyDescent="0.25">
      <c r="A658" s="40"/>
      <c r="I658" s="40"/>
    </row>
    <row r="659" spans="1:9" hidden="1" x14ac:dyDescent="0.25">
      <c r="A659" s="40"/>
      <c r="I659" s="40"/>
    </row>
    <row r="660" spans="1:9" hidden="1" x14ac:dyDescent="0.25">
      <c r="A660" s="40"/>
      <c r="I660" s="40"/>
    </row>
    <row r="661" spans="1:9" hidden="1" x14ac:dyDescent="0.25">
      <c r="A661" s="40"/>
      <c r="I661" s="40"/>
    </row>
    <row r="662" spans="1:9" hidden="1" x14ac:dyDescent="0.25">
      <c r="A662" s="40"/>
      <c r="I662" s="40"/>
    </row>
    <row r="663" spans="1:9" hidden="1" x14ac:dyDescent="0.25">
      <c r="A663" s="40"/>
      <c r="I663" s="40"/>
    </row>
    <row r="664" spans="1:9" hidden="1" x14ac:dyDescent="0.25">
      <c r="A664" s="40"/>
      <c r="I664" s="40"/>
    </row>
    <row r="665" spans="1:9" hidden="1" x14ac:dyDescent="0.25">
      <c r="A665" s="40"/>
      <c r="I665" s="40"/>
    </row>
    <row r="666" spans="1:9" hidden="1" x14ac:dyDescent="0.25">
      <c r="A666" s="40"/>
      <c r="I666" s="40"/>
    </row>
    <row r="667" spans="1:9" hidden="1" x14ac:dyDescent="0.25">
      <c r="A667" s="40"/>
      <c r="I667" s="40"/>
    </row>
    <row r="668" spans="1:9" hidden="1" x14ac:dyDescent="0.25">
      <c r="A668" s="40"/>
      <c r="I668" s="40"/>
    </row>
    <row r="669" spans="1:9" hidden="1" x14ac:dyDescent="0.25">
      <c r="A669" s="40"/>
      <c r="I669" s="40"/>
    </row>
    <row r="670" spans="1:9" hidden="1" x14ac:dyDescent="0.25">
      <c r="A670" s="40"/>
      <c r="I670" s="40"/>
    </row>
    <row r="671" spans="1:9" hidden="1" x14ac:dyDescent="0.25">
      <c r="A671" s="40"/>
      <c r="I671" s="40"/>
    </row>
    <row r="672" spans="1:9" hidden="1" x14ac:dyDescent="0.25">
      <c r="A672" s="40"/>
      <c r="I672" s="40"/>
    </row>
    <row r="673" spans="1:9" hidden="1" x14ac:dyDescent="0.25">
      <c r="A673" s="40"/>
      <c r="I673" s="40"/>
    </row>
    <row r="674" spans="1:9" hidden="1" x14ac:dyDescent="0.25">
      <c r="A674" s="40"/>
      <c r="I674" s="40"/>
    </row>
    <row r="675" spans="1:9" hidden="1" x14ac:dyDescent="0.25">
      <c r="A675" s="40"/>
      <c r="I675" s="40"/>
    </row>
    <row r="676" spans="1:9" hidden="1" x14ac:dyDescent="0.25">
      <c r="A676" s="40"/>
      <c r="I676" s="40"/>
    </row>
    <row r="677" spans="1:9" hidden="1" x14ac:dyDescent="0.25">
      <c r="A677" s="40"/>
      <c r="I677" s="40"/>
    </row>
    <row r="678" spans="1:9" hidden="1" x14ac:dyDescent="0.25">
      <c r="A678" s="40"/>
      <c r="I678" s="40"/>
    </row>
    <row r="679" spans="1:9" hidden="1" x14ac:dyDescent="0.25">
      <c r="A679" s="40"/>
      <c r="I679" s="40"/>
    </row>
    <row r="680" spans="1:9" hidden="1" x14ac:dyDescent="0.25">
      <c r="A680" s="40"/>
      <c r="I680" s="40"/>
    </row>
    <row r="681" spans="1:9" hidden="1" x14ac:dyDescent="0.25">
      <c r="A681" s="40"/>
      <c r="I681" s="40"/>
    </row>
    <row r="682" spans="1:9" hidden="1" x14ac:dyDescent="0.25">
      <c r="A682" s="40"/>
      <c r="I682" s="40"/>
    </row>
    <row r="683" spans="1:9" hidden="1" x14ac:dyDescent="0.25">
      <c r="A683" s="40"/>
      <c r="I683" s="40"/>
    </row>
    <row r="684" spans="1:9" hidden="1" x14ac:dyDescent="0.25">
      <c r="A684" s="40"/>
      <c r="I684" s="40"/>
    </row>
    <row r="685" spans="1:9" hidden="1" x14ac:dyDescent="0.25">
      <c r="A685" s="40"/>
      <c r="I685" s="40"/>
    </row>
    <row r="686" spans="1:9" hidden="1" x14ac:dyDescent="0.25">
      <c r="A686" s="40"/>
      <c r="I686" s="40"/>
    </row>
    <row r="687" spans="1:9" hidden="1" x14ac:dyDescent="0.25">
      <c r="A687" s="40"/>
      <c r="I687" s="40"/>
    </row>
    <row r="688" spans="1:9" hidden="1" x14ac:dyDescent="0.25">
      <c r="A688" s="40"/>
      <c r="I688" s="40"/>
    </row>
    <row r="689" spans="1:9" hidden="1" x14ac:dyDescent="0.25">
      <c r="A689" s="40"/>
      <c r="I689" s="40"/>
    </row>
    <row r="690" spans="1:9" hidden="1" x14ac:dyDescent="0.25">
      <c r="A690" s="40"/>
      <c r="I690" s="40"/>
    </row>
    <row r="691" spans="1:9" hidden="1" x14ac:dyDescent="0.25">
      <c r="A691" s="40"/>
      <c r="I691" s="40"/>
    </row>
    <row r="692" spans="1:9" hidden="1" x14ac:dyDescent="0.25">
      <c r="A692" s="40"/>
      <c r="I692" s="40"/>
    </row>
    <row r="693" spans="1:9" hidden="1" x14ac:dyDescent="0.25">
      <c r="A693" s="40"/>
      <c r="I693" s="40"/>
    </row>
    <row r="694" spans="1:9" hidden="1" x14ac:dyDescent="0.25">
      <c r="A694" s="40"/>
      <c r="I694" s="40"/>
    </row>
    <row r="695" spans="1:9" hidden="1" x14ac:dyDescent="0.25">
      <c r="A695" s="40"/>
      <c r="I695" s="40"/>
    </row>
    <row r="696" spans="1:9" hidden="1" x14ac:dyDescent="0.25">
      <c r="A696" s="40"/>
      <c r="I696" s="40"/>
    </row>
    <row r="697" spans="1:9" hidden="1" x14ac:dyDescent="0.25">
      <c r="A697" s="40"/>
      <c r="I697" s="40"/>
    </row>
    <row r="698" spans="1:9" hidden="1" x14ac:dyDescent="0.25">
      <c r="A698" s="40"/>
      <c r="I698" s="40"/>
    </row>
    <row r="699" spans="1:9" hidden="1" x14ac:dyDescent="0.25">
      <c r="A699" s="40"/>
      <c r="I699" s="40"/>
    </row>
    <row r="700" spans="1:9" hidden="1" x14ac:dyDescent="0.25">
      <c r="A700" s="40"/>
      <c r="I700" s="40"/>
    </row>
    <row r="701" spans="1:9" hidden="1" x14ac:dyDescent="0.25">
      <c r="A701" s="40"/>
      <c r="I701" s="40"/>
    </row>
    <row r="702" spans="1:9" hidden="1" x14ac:dyDescent="0.25">
      <c r="A702" s="40"/>
      <c r="I702" s="40"/>
    </row>
    <row r="703" spans="1:9" hidden="1" x14ac:dyDescent="0.25">
      <c r="A703" s="40"/>
      <c r="I703" s="40"/>
    </row>
    <row r="704" spans="1:9" hidden="1" x14ac:dyDescent="0.25">
      <c r="A704" s="40"/>
      <c r="I704" s="40"/>
    </row>
    <row r="705" spans="1:9" hidden="1" x14ac:dyDescent="0.25">
      <c r="A705" s="40"/>
      <c r="I705" s="40"/>
    </row>
    <row r="706" spans="1:9" hidden="1" x14ac:dyDescent="0.25">
      <c r="A706" s="40"/>
      <c r="I706" s="40"/>
    </row>
    <row r="707" spans="1:9" hidden="1" x14ac:dyDescent="0.25">
      <c r="A707" s="40"/>
      <c r="I707" s="40"/>
    </row>
    <row r="708" spans="1:9" hidden="1" x14ac:dyDescent="0.25">
      <c r="A708" s="40"/>
      <c r="I708" s="40"/>
    </row>
    <row r="709" spans="1:9" hidden="1" x14ac:dyDescent="0.25">
      <c r="A709" s="40"/>
      <c r="I709" s="40"/>
    </row>
    <row r="710" spans="1:9" hidden="1" x14ac:dyDescent="0.25">
      <c r="A710" s="40"/>
      <c r="I710" s="40"/>
    </row>
    <row r="711" spans="1:9" hidden="1" x14ac:dyDescent="0.25">
      <c r="A711" s="40"/>
      <c r="I711" s="40"/>
    </row>
    <row r="712" spans="1:9" hidden="1" x14ac:dyDescent="0.25">
      <c r="A712" s="40"/>
      <c r="I712" s="40"/>
    </row>
    <row r="713" spans="1:9" hidden="1" x14ac:dyDescent="0.25">
      <c r="A713" s="40"/>
      <c r="I713" s="40"/>
    </row>
    <row r="714" spans="1:9" hidden="1" x14ac:dyDescent="0.25">
      <c r="A714" s="40"/>
      <c r="I714" s="40"/>
    </row>
    <row r="715" spans="1:9" hidden="1" x14ac:dyDescent="0.25">
      <c r="A715" s="40"/>
      <c r="I715" s="40"/>
    </row>
    <row r="716" spans="1:9" hidden="1" x14ac:dyDescent="0.25">
      <c r="A716" s="40"/>
      <c r="I716" s="40"/>
    </row>
    <row r="717" spans="1:9" hidden="1" x14ac:dyDescent="0.25">
      <c r="A717" s="40"/>
      <c r="I717" s="40"/>
    </row>
    <row r="718" spans="1:9" hidden="1" x14ac:dyDescent="0.25">
      <c r="A718" s="40"/>
      <c r="I718" s="40"/>
    </row>
    <row r="719" spans="1:9" hidden="1" x14ac:dyDescent="0.25">
      <c r="A719" s="40"/>
      <c r="I719" s="40"/>
    </row>
    <row r="720" spans="1:9" hidden="1" x14ac:dyDescent="0.25">
      <c r="A720" s="40"/>
      <c r="I720" s="40"/>
    </row>
    <row r="721" spans="1:9" hidden="1" x14ac:dyDescent="0.25">
      <c r="A721" s="40"/>
      <c r="I721" s="40"/>
    </row>
    <row r="722" spans="1:9" hidden="1" x14ac:dyDescent="0.25">
      <c r="A722" s="40"/>
      <c r="I722" s="40"/>
    </row>
    <row r="723" spans="1:9" hidden="1" x14ac:dyDescent="0.25">
      <c r="A723" s="40"/>
      <c r="I723" s="40"/>
    </row>
    <row r="724" spans="1:9" hidden="1" x14ac:dyDescent="0.25">
      <c r="A724" s="40"/>
      <c r="I724" s="40"/>
    </row>
    <row r="725" spans="1:9" hidden="1" x14ac:dyDescent="0.25">
      <c r="A725" s="40"/>
      <c r="I725" s="40"/>
    </row>
    <row r="726" spans="1:9" hidden="1" x14ac:dyDescent="0.25">
      <c r="A726" s="40"/>
      <c r="I726" s="40"/>
    </row>
    <row r="727" spans="1:9" hidden="1" x14ac:dyDescent="0.25">
      <c r="A727" s="40"/>
      <c r="I727" s="40"/>
    </row>
    <row r="728" spans="1:9" hidden="1" x14ac:dyDescent="0.25">
      <c r="A728" s="40"/>
      <c r="I728" s="40"/>
    </row>
    <row r="729" spans="1:9" hidden="1" x14ac:dyDescent="0.25">
      <c r="A729" s="40"/>
      <c r="I729" s="40"/>
    </row>
    <row r="730" spans="1:9" hidden="1" x14ac:dyDescent="0.25">
      <c r="A730" s="40"/>
      <c r="I730" s="40"/>
    </row>
    <row r="731" spans="1:9" hidden="1" x14ac:dyDescent="0.25">
      <c r="A731" s="40"/>
      <c r="I731" s="40"/>
    </row>
    <row r="732" spans="1:9" hidden="1" x14ac:dyDescent="0.25">
      <c r="A732" s="40"/>
      <c r="I732" s="40"/>
    </row>
    <row r="733" spans="1:9" hidden="1" x14ac:dyDescent="0.25">
      <c r="A733" s="40"/>
      <c r="I733" s="40"/>
    </row>
    <row r="734" spans="1:9" hidden="1" x14ac:dyDescent="0.25">
      <c r="A734" s="40"/>
      <c r="I734" s="40"/>
    </row>
    <row r="735" spans="1:9" hidden="1" x14ac:dyDescent="0.25">
      <c r="A735" s="40"/>
      <c r="I735" s="40"/>
    </row>
    <row r="736" spans="1:9" hidden="1" x14ac:dyDescent="0.25">
      <c r="A736" s="40"/>
      <c r="I736" s="40"/>
    </row>
    <row r="737" spans="1:9" hidden="1" x14ac:dyDescent="0.25">
      <c r="A737" s="40"/>
      <c r="I737" s="40"/>
    </row>
    <row r="738" spans="1:9" hidden="1" x14ac:dyDescent="0.25">
      <c r="A738" s="40"/>
      <c r="I738" s="40"/>
    </row>
    <row r="739" spans="1:9" hidden="1" x14ac:dyDescent="0.25">
      <c r="A739" s="40"/>
      <c r="I739" s="40"/>
    </row>
    <row r="740" spans="1:9" hidden="1" x14ac:dyDescent="0.25">
      <c r="A740" s="40"/>
      <c r="I740" s="40"/>
    </row>
    <row r="741" spans="1:9" hidden="1" x14ac:dyDescent="0.25">
      <c r="A741" s="40"/>
      <c r="I741" s="40"/>
    </row>
    <row r="742" spans="1:9" hidden="1" x14ac:dyDescent="0.25">
      <c r="A742" s="40"/>
      <c r="I742" s="40"/>
    </row>
    <row r="743" spans="1:9" hidden="1" x14ac:dyDescent="0.25">
      <c r="A743" s="40"/>
      <c r="I743" s="40"/>
    </row>
    <row r="744" spans="1:9" hidden="1" x14ac:dyDescent="0.25">
      <c r="A744" s="40"/>
      <c r="I744" s="40"/>
    </row>
    <row r="745" spans="1:9" hidden="1" x14ac:dyDescent="0.25">
      <c r="A745" s="40"/>
      <c r="I745" s="40"/>
    </row>
    <row r="746" spans="1:9" hidden="1" x14ac:dyDescent="0.25">
      <c r="A746" s="40"/>
      <c r="I746" s="40"/>
    </row>
    <row r="747" spans="1:9" hidden="1" x14ac:dyDescent="0.25">
      <c r="A747" s="40"/>
      <c r="I747" s="40"/>
    </row>
    <row r="748" spans="1:9" hidden="1" x14ac:dyDescent="0.25">
      <c r="A748" s="40"/>
      <c r="I748" s="40"/>
    </row>
    <row r="749" spans="1:9" hidden="1" x14ac:dyDescent="0.25">
      <c r="A749" s="40"/>
      <c r="I749" s="40"/>
    </row>
    <row r="750" spans="1:9" hidden="1" x14ac:dyDescent="0.25">
      <c r="A750" s="40"/>
      <c r="I750" s="40"/>
    </row>
    <row r="751" spans="1:9" hidden="1" x14ac:dyDescent="0.25">
      <c r="A751" s="40"/>
      <c r="I751" s="40"/>
    </row>
    <row r="752" spans="1:9" hidden="1" x14ac:dyDescent="0.25">
      <c r="A752" s="40"/>
      <c r="I752" s="40"/>
    </row>
    <row r="753" spans="1:9" hidden="1" x14ac:dyDescent="0.25">
      <c r="A753" s="40"/>
      <c r="I753" s="40"/>
    </row>
    <row r="754" spans="1:9" hidden="1" x14ac:dyDescent="0.25">
      <c r="A754" s="40"/>
      <c r="I754" s="40"/>
    </row>
    <row r="755" spans="1:9" hidden="1" x14ac:dyDescent="0.25">
      <c r="A755" s="40"/>
      <c r="I755" s="40"/>
    </row>
    <row r="756" spans="1:9" hidden="1" x14ac:dyDescent="0.25">
      <c r="A756" s="40"/>
      <c r="I756" s="40"/>
    </row>
    <row r="757" spans="1:9" hidden="1" x14ac:dyDescent="0.25">
      <c r="A757" s="40"/>
      <c r="I757" s="40"/>
    </row>
    <row r="758" spans="1:9" hidden="1" x14ac:dyDescent="0.25">
      <c r="A758" s="40"/>
      <c r="I758" s="40"/>
    </row>
    <row r="759" spans="1:9" hidden="1" x14ac:dyDescent="0.25">
      <c r="A759" s="40"/>
      <c r="I759" s="40"/>
    </row>
    <row r="760" spans="1:9" hidden="1" x14ac:dyDescent="0.25">
      <c r="A760" s="40"/>
      <c r="I760" s="40"/>
    </row>
    <row r="761" spans="1:9" hidden="1" x14ac:dyDescent="0.25">
      <c r="A761" s="40"/>
      <c r="I761" s="40"/>
    </row>
    <row r="762" spans="1:9" hidden="1" x14ac:dyDescent="0.25">
      <c r="A762" s="40"/>
      <c r="I762" s="40"/>
    </row>
    <row r="763" spans="1:9" hidden="1" x14ac:dyDescent="0.25">
      <c r="A763" s="40"/>
      <c r="I763" s="40"/>
    </row>
    <row r="764" spans="1:9" hidden="1" x14ac:dyDescent="0.25">
      <c r="A764" s="40"/>
      <c r="I764" s="40"/>
    </row>
    <row r="765" spans="1:9" hidden="1" x14ac:dyDescent="0.25">
      <c r="A765" s="40"/>
      <c r="I765" s="40"/>
    </row>
    <row r="766" spans="1:9" hidden="1" x14ac:dyDescent="0.25">
      <c r="A766" s="40"/>
      <c r="I766" s="40"/>
    </row>
    <row r="767" spans="1:9" hidden="1" x14ac:dyDescent="0.25">
      <c r="A767" s="40"/>
      <c r="I767" s="40"/>
    </row>
    <row r="768" spans="1:9" hidden="1" x14ac:dyDescent="0.25">
      <c r="A768" s="40"/>
      <c r="I768" s="40"/>
    </row>
    <row r="769" spans="1:9" hidden="1" x14ac:dyDescent="0.25">
      <c r="A769" s="40"/>
      <c r="I769" s="40"/>
    </row>
    <row r="770" spans="1:9" hidden="1" x14ac:dyDescent="0.25">
      <c r="A770" s="40"/>
      <c r="I770" s="40"/>
    </row>
    <row r="771" spans="1:9" hidden="1" x14ac:dyDescent="0.25">
      <c r="A771" s="40"/>
      <c r="I771" s="40"/>
    </row>
    <row r="772" spans="1:9" hidden="1" x14ac:dyDescent="0.25">
      <c r="A772" s="40"/>
      <c r="I772" s="40"/>
    </row>
    <row r="773" spans="1:9" hidden="1" x14ac:dyDescent="0.25">
      <c r="A773" s="40"/>
      <c r="I773" s="40"/>
    </row>
    <row r="774" spans="1:9" hidden="1" x14ac:dyDescent="0.25">
      <c r="A774" s="40"/>
      <c r="I774" s="40"/>
    </row>
    <row r="775" spans="1:9" hidden="1" x14ac:dyDescent="0.25">
      <c r="A775" s="40"/>
      <c r="I775" s="40"/>
    </row>
    <row r="776" spans="1:9" hidden="1" x14ac:dyDescent="0.25">
      <c r="A776" s="40"/>
      <c r="I776" s="40"/>
    </row>
    <row r="777" spans="1:9" hidden="1" x14ac:dyDescent="0.25">
      <c r="A777" s="40"/>
      <c r="I777" s="40"/>
    </row>
    <row r="778" spans="1:9" hidden="1" x14ac:dyDescent="0.25">
      <c r="A778" s="40"/>
      <c r="I778" s="40"/>
    </row>
    <row r="779" spans="1:9" hidden="1" x14ac:dyDescent="0.25">
      <c r="A779" s="40"/>
      <c r="I779" s="40"/>
    </row>
    <row r="780" spans="1:9" hidden="1" x14ac:dyDescent="0.25">
      <c r="A780" s="40"/>
      <c r="I780" s="40"/>
    </row>
    <row r="781" spans="1:9" hidden="1" x14ac:dyDescent="0.25">
      <c r="A781" s="40"/>
      <c r="I781" s="40"/>
    </row>
    <row r="782" spans="1:9" hidden="1" x14ac:dyDescent="0.25">
      <c r="A782" s="40"/>
      <c r="I782" s="40"/>
    </row>
    <row r="783" spans="1:9" hidden="1" x14ac:dyDescent="0.25">
      <c r="A783" s="40"/>
      <c r="I783" s="40"/>
    </row>
    <row r="784" spans="1:9" hidden="1" x14ac:dyDescent="0.25">
      <c r="A784" s="40"/>
      <c r="I784" s="40"/>
    </row>
    <row r="785" spans="1:9" hidden="1" x14ac:dyDescent="0.25">
      <c r="A785" s="40"/>
      <c r="I785" s="40"/>
    </row>
    <row r="786" spans="1:9" hidden="1" x14ac:dyDescent="0.25">
      <c r="A786" s="40"/>
      <c r="I786" s="40"/>
    </row>
    <row r="787" spans="1:9" hidden="1" x14ac:dyDescent="0.25">
      <c r="A787" s="40"/>
      <c r="I787" s="40"/>
    </row>
    <row r="788" spans="1:9" hidden="1" x14ac:dyDescent="0.25">
      <c r="A788" s="40"/>
      <c r="I788" s="40"/>
    </row>
    <row r="789" spans="1:9" hidden="1" x14ac:dyDescent="0.25">
      <c r="A789" s="40"/>
      <c r="I789" s="40"/>
    </row>
    <row r="790" spans="1:9" hidden="1" x14ac:dyDescent="0.25">
      <c r="A790" s="40"/>
      <c r="I790" s="40"/>
    </row>
    <row r="791" spans="1:9" hidden="1" x14ac:dyDescent="0.25">
      <c r="A791" s="40"/>
      <c r="I791" s="40"/>
    </row>
    <row r="792" spans="1:9" hidden="1" x14ac:dyDescent="0.25">
      <c r="A792" s="40"/>
      <c r="I792" s="40"/>
    </row>
    <row r="793" spans="1:9" hidden="1" x14ac:dyDescent="0.25">
      <c r="A793" s="40"/>
      <c r="I793" s="40"/>
    </row>
    <row r="794" spans="1:9" hidden="1" x14ac:dyDescent="0.25">
      <c r="A794" s="40"/>
      <c r="I794" s="40"/>
    </row>
    <row r="795" spans="1:9" hidden="1" x14ac:dyDescent="0.25">
      <c r="A795" s="40"/>
      <c r="I795" s="40"/>
    </row>
    <row r="796" spans="1:9" hidden="1" x14ac:dyDescent="0.25">
      <c r="A796" s="40"/>
      <c r="I796" s="40"/>
    </row>
    <row r="797" spans="1:9" hidden="1" x14ac:dyDescent="0.25">
      <c r="A797" s="40"/>
      <c r="I797" s="40"/>
    </row>
    <row r="798" spans="1:9" hidden="1" x14ac:dyDescent="0.25">
      <c r="A798" s="40"/>
      <c r="I798" s="40"/>
    </row>
    <row r="799" spans="1:9" hidden="1" x14ac:dyDescent="0.25">
      <c r="A799" s="40"/>
      <c r="I799" s="40"/>
    </row>
    <row r="800" spans="1:9" hidden="1" x14ac:dyDescent="0.25">
      <c r="A800" s="40"/>
      <c r="I800" s="40"/>
    </row>
    <row r="801" spans="1:9" hidden="1" x14ac:dyDescent="0.25">
      <c r="A801" s="40"/>
      <c r="I801" s="40"/>
    </row>
    <row r="802" spans="1:9" hidden="1" x14ac:dyDescent="0.25">
      <c r="A802" s="40"/>
      <c r="I802" s="40"/>
    </row>
    <row r="803" spans="1:9" hidden="1" x14ac:dyDescent="0.25">
      <c r="A803" s="40"/>
      <c r="I803" s="40"/>
    </row>
    <row r="804" spans="1:9" hidden="1" x14ac:dyDescent="0.25">
      <c r="A804" s="40"/>
      <c r="I804" s="40"/>
    </row>
    <row r="805" spans="1:9" hidden="1" x14ac:dyDescent="0.25">
      <c r="A805" s="40"/>
      <c r="I805" s="40"/>
    </row>
    <row r="806" spans="1:9" hidden="1" x14ac:dyDescent="0.25">
      <c r="A806" s="40"/>
      <c r="I806" s="40"/>
    </row>
    <row r="807" spans="1:9" hidden="1" x14ac:dyDescent="0.25">
      <c r="A807" s="40"/>
      <c r="I807" s="40"/>
    </row>
    <row r="808" spans="1:9" hidden="1" x14ac:dyDescent="0.25">
      <c r="A808" s="40"/>
      <c r="I808" s="40"/>
    </row>
    <row r="809" spans="1:9" hidden="1" x14ac:dyDescent="0.25">
      <c r="A809" s="40"/>
      <c r="I809" s="40"/>
    </row>
    <row r="810" spans="1:9" hidden="1" x14ac:dyDescent="0.25">
      <c r="A810" s="40"/>
      <c r="I810" s="40"/>
    </row>
    <row r="811" spans="1:9" hidden="1" x14ac:dyDescent="0.25">
      <c r="A811" s="40"/>
      <c r="I811" s="40"/>
    </row>
    <row r="812" spans="1:9" hidden="1" x14ac:dyDescent="0.25">
      <c r="A812" s="40"/>
      <c r="I812" s="40"/>
    </row>
    <row r="813" spans="1:9" hidden="1" x14ac:dyDescent="0.25">
      <c r="A813" s="40"/>
      <c r="I813" s="40"/>
    </row>
    <row r="814" spans="1:9" hidden="1" x14ac:dyDescent="0.25">
      <c r="A814" s="40"/>
      <c r="I814" s="40"/>
    </row>
    <row r="815" spans="1:9" hidden="1" x14ac:dyDescent="0.25">
      <c r="A815" s="40"/>
      <c r="I815" s="40"/>
    </row>
    <row r="816" spans="1:9" hidden="1" x14ac:dyDescent="0.25">
      <c r="A816" s="40"/>
      <c r="I816" s="40"/>
    </row>
    <row r="817" spans="1:9" hidden="1" x14ac:dyDescent="0.25">
      <c r="A817" s="40"/>
      <c r="I817" s="40"/>
    </row>
    <row r="818" spans="1:9" hidden="1" x14ac:dyDescent="0.25">
      <c r="A818" s="40"/>
      <c r="I818" s="40"/>
    </row>
    <row r="819" spans="1:9" hidden="1" x14ac:dyDescent="0.25">
      <c r="A819" s="40"/>
      <c r="I819" s="40"/>
    </row>
    <row r="820" spans="1:9" hidden="1" x14ac:dyDescent="0.25">
      <c r="A820" s="40"/>
      <c r="I820" s="40"/>
    </row>
    <row r="821" spans="1:9" hidden="1" x14ac:dyDescent="0.25">
      <c r="A821" s="40"/>
      <c r="I821" s="40"/>
    </row>
    <row r="822" spans="1:9" hidden="1" x14ac:dyDescent="0.25">
      <c r="A822" s="40"/>
      <c r="I822" s="40"/>
    </row>
    <row r="823" spans="1:9" hidden="1" x14ac:dyDescent="0.25">
      <c r="A823" s="40"/>
      <c r="I823" s="40"/>
    </row>
    <row r="824" spans="1:9" hidden="1" x14ac:dyDescent="0.25">
      <c r="A824" s="40"/>
      <c r="I824" s="40"/>
    </row>
    <row r="825" spans="1:9" hidden="1" x14ac:dyDescent="0.25">
      <c r="A825" s="40"/>
      <c r="I825" s="40"/>
    </row>
    <row r="826" spans="1:9" hidden="1" x14ac:dyDescent="0.25">
      <c r="A826" s="40"/>
      <c r="I826" s="40"/>
    </row>
    <row r="827" spans="1:9" hidden="1" x14ac:dyDescent="0.25">
      <c r="A827" s="40"/>
      <c r="I827" s="40"/>
    </row>
    <row r="828" spans="1:9" hidden="1" x14ac:dyDescent="0.25">
      <c r="A828" s="40"/>
      <c r="I828" s="40"/>
    </row>
    <row r="829" spans="1:9" hidden="1" x14ac:dyDescent="0.25">
      <c r="A829" s="40"/>
      <c r="I829" s="40"/>
    </row>
    <row r="830" spans="1:9" hidden="1" x14ac:dyDescent="0.25">
      <c r="A830" s="40"/>
      <c r="I830" s="40"/>
    </row>
    <row r="831" spans="1:9" hidden="1" x14ac:dyDescent="0.25">
      <c r="A831" s="40"/>
      <c r="I831" s="40"/>
    </row>
    <row r="832" spans="1:9" hidden="1" x14ac:dyDescent="0.25">
      <c r="A832" s="40"/>
      <c r="I832" s="40"/>
    </row>
    <row r="833" spans="1:9" hidden="1" x14ac:dyDescent="0.25">
      <c r="A833" s="40"/>
      <c r="I833" s="40"/>
    </row>
    <row r="834" spans="1:9" hidden="1" x14ac:dyDescent="0.25">
      <c r="A834" s="40"/>
      <c r="I834" s="40"/>
    </row>
    <row r="835" spans="1:9" hidden="1" x14ac:dyDescent="0.25">
      <c r="A835" s="40"/>
      <c r="I835" s="40"/>
    </row>
    <row r="836" spans="1:9" hidden="1" x14ac:dyDescent="0.25">
      <c r="A836" s="40"/>
      <c r="I836" s="40"/>
    </row>
    <row r="837" spans="1:9" hidden="1" x14ac:dyDescent="0.25">
      <c r="A837" s="40"/>
      <c r="I837" s="40"/>
    </row>
    <row r="838" spans="1:9" hidden="1" x14ac:dyDescent="0.25">
      <c r="A838" s="40"/>
      <c r="I838" s="40"/>
    </row>
    <row r="839" spans="1:9" hidden="1" x14ac:dyDescent="0.25">
      <c r="A839" s="40"/>
      <c r="I839" s="40"/>
    </row>
    <row r="840" spans="1:9" hidden="1" x14ac:dyDescent="0.25">
      <c r="A840" s="40"/>
      <c r="I840" s="40"/>
    </row>
    <row r="841" spans="1:9" hidden="1" x14ac:dyDescent="0.25">
      <c r="A841" s="40"/>
      <c r="I841" s="40"/>
    </row>
    <row r="842" spans="1:9" hidden="1" x14ac:dyDescent="0.25">
      <c r="A842" s="40"/>
      <c r="I842" s="40"/>
    </row>
    <row r="843" spans="1:9" hidden="1" x14ac:dyDescent="0.25">
      <c r="A843" s="40"/>
      <c r="I843" s="40"/>
    </row>
    <row r="844" spans="1:9" hidden="1" x14ac:dyDescent="0.25">
      <c r="A844" s="40"/>
      <c r="I844" s="40"/>
    </row>
    <row r="845" spans="1:9" hidden="1" x14ac:dyDescent="0.25">
      <c r="A845" s="40"/>
      <c r="I845" s="40"/>
    </row>
    <row r="846" spans="1:9" hidden="1" x14ac:dyDescent="0.25">
      <c r="A846" s="40"/>
      <c r="I846" s="40"/>
    </row>
    <row r="847" spans="1:9" hidden="1" x14ac:dyDescent="0.25">
      <c r="A847" s="40"/>
      <c r="I847" s="40"/>
    </row>
    <row r="848" spans="1:9" hidden="1" x14ac:dyDescent="0.25">
      <c r="A848" s="40"/>
      <c r="I848" s="40"/>
    </row>
    <row r="849" spans="1:9" hidden="1" x14ac:dyDescent="0.25">
      <c r="A849" s="40"/>
      <c r="I849" s="40"/>
    </row>
    <row r="850" spans="1:9" hidden="1" x14ac:dyDescent="0.25">
      <c r="A850" s="40"/>
      <c r="I850" s="40"/>
    </row>
    <row r="851" spans="1:9" hidden="1" x14ac:dyDescent="0.25">
      <c r="A851" s="40"/>
      <c r="I851" s="40"/>
    </row>
    <row r="852" spans="1:9" hidden="1" x14ac:dyDescent="0.25">
      <c r="A852" s="40"/>
      <c r="I852" s="40"/>
    </row>
    <row r="853" spans="1:9" hidden="1" x14ac:dyDescent="0.25">
      <c r="A853" s="40"/>
      <c r="I853" s="40"/>
    </row>
    <row r="854" spans="1:9" hidden="1" x14ac:dyDescent="0.25">
      <c r="A854" s="40"/>
      <c r="I854" s="40"/>
    </row>
    <row r="855" spans="1:9" hidden="1" x14ac:dyDescent="0.25">
      <c r="A855" s="40"/>
      <c r="I855" s="40"/>
    </row>
    <row r="856" spans="1:9" hidden="1" x14ac:dyDescent="0.25">
      <c r="A856" s="40"/>
      <c r="I856" s="40"/>
    </row>
    <row r="857" spans="1:9" hidden="1" x14ac:dyDescent="0.25">
      <c r="A857" s="40"/>
      <c r="I857" s="40"/>
    </row>
    <row r="858" spans="1:9" hidden="1" x14ac:dyDescent="0.25">
      <c r="A858" s="40"/>
      <c r="I858" s="40"/>
    </row>
    <row r="859" spans="1:9" hidden="1" x14ac:dyDescent="0.25">
      <c r="A859" s="40"/>
      <c r="I859" s="40"/>
    </row>
    <row r="860" spans="1:9" hidden="1" x14ac:dyDescent="0.25">
      <c r="A860" s="40"/>
      <c r="I860" s="40"/>
    </row>
    <row r="861" spans="1:9" hidden="1" x14ac:dyDescent="0.25">
      <c r="A861" s="40"/>
      <c r="I861" s="40"/>
    </row>
    <row r="862" spans="1:9" hidden="1" x14ac:dyDescent="0.25">
      <c r="A862" s="40"/>
      <c r="I862" s="40"/>
    </row>
    <row r="863" spans="1:9" hidden="1" x14ac:dyDescent="0.25">
      <c r="A863" s="40"/>
      <c r="I863" s="40"/>
    </row>
    <row r="864" spans="1:9" hidden="1" x14ac:dyDescent="0.25">
      <c r="A864" s="40"/>
      <c r="I864" s="40"/>
    </row>
    <row r="865" spans="1:9" hidden="1" x14ac:dyDescent="0.25">
      <c r="A865" s="40"/>
      <c r="I865" s="40"/>
    </row>
    <row r="866" spans="1:9" hidden="1" x14ac:dyDescent="0.25">
      <c r="A866" s="40"/>
      <c r="I866" s="40"/>
    </row>
    <row r="867" spans="1:9" hidden="1" x14ac:dyDescent="0.25">
      <c r="A867" s="40"/>
      <c r="I867" s="40"/>
    </row>
    <row r="868" spans="1:9" hidden="1" x14ac:dyDescent="0.25">
      <c r="A868" s="40"/>
      <c r="I868" s="40"/>
    </row>
    <row r="869" spans="1:9" hidden="1" x14ac:dyDescent="0.25">
      <c r="A869" s="40"/>
      <c r="I869" s="40"/>
    </row>
    <row r="870" spans="1:9" hidden="1" x14ac:dyDescent="0.25">
      <c r="A870" s="40"/>
      <c r="I870" s="40"/>
    </row>
    <row r="871" spans="1:9" hidden="1" x14ac:dyDescent="0.25">
      <c r="A871" s="40"/>
      <c r="I871" s="40"/>
    </row>
    <row r="872" spans="1:9" hidden="1" x14ac:dyDescent="0.25">
      <c r="A872" s="40"/>
      <c r="I872" s="40"/>
    </row>
    <row r="873" spans="1:9" hidden="1" x14ac:dyDescent="0.25">
      <c r="A873" s="40"/>
      <c r="I873" s="40"/>
    </row>
    <row r="874" spans="1:9" hidden="1" x14ac:dyDescent="0.25">
      <c r="A874" s="40"/>
      <c r="I874" s="40"/>
    </row>
    <row r="875" spans="1:9" hidden="1" x14ac:dyDescent="0.25">
      <c r="A875" s="40"/>
      <c r="I875" s="40"/>
    </row>
    <row r="876" spans="1:9" hidden="1" x14ac:dyDescent="0.25">
      <c r="A876" s="40"/>
      <c r="I876" s="40"/>
    </row>
    <row r="877" spans="1:9" hidden="1" x14ac:dyDescent="0.25">
      <c r="A877" s="40"/>
      <c r="I877" s="40"/>
    </row>
    <row r="878" spans="1:9" hidden="1" x14ac:dyDescent="0.25">
      <c r="A878" s="40"/>
      <c r="I878" s="40"/>
    </row>
    <row r="879" spans="1:9" hidden="1" x14ac:dyDescent="0.25">
      <c r="A879" s="40"/>
      <c r="I879" s="40"/>
    </row>
    <row r="880" spans="1:9" hidden="1" x14ac:dyDescent="0.25">
      <c r="A880" s="40"/>
      <c r="I880" s="40"/>
    </row>
    <row r="881" spans="1:9" hidden="1" x14ac:dyDescent="0.25">
      <c r="A881" s="40"/>
      <c r="I881" s="40"/>
    </row>
    <row r="882" spans="1:9" hidden="1" x14ac:dyDescent="0.25">
      <c r="A882" s="40"/>
      <c r="I882" s="40"/>
    </row>
    <row r="883" spans="1:9" hidden="1" x14ac:dyDescent="0.25">
      <c r="A883" s="40"/>
      <c r="I883" s="40"/>
    </row>
    <row r="884" spans="1:9" hidden="1" x14ac:dyDescent="0.25">
      <c r="A884" s="40"/>
      <c r="I884" s="40"/>
    </row>
    <row r="885" spans="1:9" hidden="1" x14ac:dyDescent="0.25">
      <c r="A885" s="40"/>
      <c r="I885" s="40"/>
    </row>
    <row r="886" spans="1:9" hidden="1" x14ac:dyDescent="0.25">
      <c r="A886" s="40"/>
      <c r="I886" s="40"/>
    </row>
    <row r="887" spans="1:9" hidden="1" x14ac:dyDescent="0.25">
      <c r="A887" s="40"/>
      <c r="I887" s="40"/>
    </row>
    <row r="888" spans="1:9" hidden="1" x14ac:dyDescent="0.25">
      <c r="A888" s="40"/>
      <c r="I888" s="40"/>
    </row>
    <row r="889" spans="1:9" hidden="1" x14ac:dyDescent="0.25">
      <c r="A889" s="40"/>
      <c r="I889" s="40"/>
    </row>
    <row r="890" spans="1:9" hidden="1" x14ac:dyDescent="0.25">
      <c r="A890" s="40"/>
      <c r="I890" s="40"/>
    </row>
    <row r="891" spans="1:9" hidden="1" x14ac:dyDescent="0.25">
      <c r="A891" s="40"/>
      <c r="I891" s="40"/>
    </row>
    <row r="892" spans="1:9" hidden="1" x14ac:dyDescent="0.25">
      <c r="A892" s="40"/>
      <c r="I892" s="40"/>
    </row>
    <row r="893" spans="1:9" hidden="1" x14ac:dyDescent="0.25">
      <c r="A893" s="40"/>
      <c r="I893" s="40"/>
    </row>
    <row r="894" spans="1:9" hidden="1" x14ac:dyDescent="0.25">
      <c r="A894" s="40"/>
      <c r="I894" s="40"/>
    </row>
    <row r="895" spans="1:9" hidden="1" x14ac:dyDescent="0.25">
      <c r="A895" s="40"/>
      <c r="I895" s="40"/>
    </row>
    <row r="896" spans="1:9" hidden="1" x14ac:dyDescent="0.25">
      <c r="A896" s="40"/>
      <c r="I896" s="40"/>
    </row>
    <row r="897" spans="1:9" hidden="1" x14ac:dyDescent="0.25">
      <c r="A897" s="40"/>
      <c r="I897" s="40"/>
    </row>
    <row r="898" spans="1:9" hidden="1" x14ac:dyDescent="0.25">
      <c r="A898" s="40"/>
      <c r="I898" s="40"/>
    </row>
    <row r="899" spans="1:9" hidden="1" x14ac:dyDescent="0.25">
      <c r="A899" s="40"/>
      <c r="I899" s="40"/>
    </row>
    <row r="900" spans="1:9" hidden="1" x14ac:dyDescent="0.25">
      <c r="A900" s="40"/>
      <c r="I900" s="40"/>
    </row>
    <row r="901" spans="1:9" hidden="1" x14ac:dyDescent="0.25">
      <c r="A901" s="40"/>
      <c r="I901" s="40"/>
    </row>
    <row r="902" spans="1:9" hidden="1" x14ac:dyDescent="0.25">
      <c r="A902" s="40"/>
      <c r="I902" s="40"/>
    </row>
    <row r="903" spans="1:9" hidden="1" x14ac:dyDescent="0.25">
      <c r="A903" s="40"/>
      <c r="I903" s="40"/>
    </row>
    <row r="904" spans="1:9" hidden="1" x14ac:dyDescent="0.25">
      <c r="A904" s="40"/>
      <c r="I904" s="40"/>
    </row>
    <row r="905" spans="1:9" hidden="1" x14ac:dyDescent="0.25">
      <c r="A905" s="40"/>
      <c r="I905" s="40"/>
    </row>
    <row r="906" spans="1:9" hidden="1" x14ac:dyDescent="0.25">
      <c r="A906" s="40"/>
      <c r="I906" s="40"/>
    </row>
    <row r="907" spans="1:9" hidden="1" x14ac:dyDescent="0.25">
      <c r="A907" s="40"/>
      <c r="I907" s="40"/>
    </row>
    <row r="908" spans="1:9" hidden="1" x14ac:dyDescent="0.25">
      <c r="A908" s="40"/>
      <c r="I908" s="40"/>
    </row>
    <row r="909" spans="1:9" hidden="1" x14ac:dyDescent="0.25">
      <c r="A909" s="40"/>
      <c r="I909" s="40"/>
    </row>
    <row r="910" spans="1:9" hidden="1" x14ac:dyDescent="0.25">
      <c r="A910" s="40"/>
      <c r="I910" s="40"/>
    </row>
    <row r="911" spans="1:9" hidden="1" x14ac:dyDescent="0.25">
      <c r="A911" s="40"/>
      <c r="I911" s="40"/>
    </row>
    <row r="912" spans="1:9" hidden="1" x14ac:dyDescent="0.25">
      <c r="A912" s="40"/>
      <c r="I912" s="40"/>
    </row>
    <row r="913" spans="1:9" hidden="1" x14ac:dyDescent="0.25">
      <c r="A913" s="40"/>
      <c r="I913" s="40"/>
    </row>
    <row r="914" spans="1:9" hidden="1" x14ac:dyDescent="0.25">
      <c r="A914" s="40"/>
      <c r="I914" s="40"/>
    </row>
    <row r="915" spans="1:9" hidden="1" x14ac:dyDescent="0.25">
      <c r="A915" s="40"/>
      <c r="I915" s="40"/>
    </row>
    <row r="916" spans="1:9" hidden="1" x14ac:dyDescent="0.25">
      <c r="A916" s="40"/>
      <c r="I916" s="40"/>
    </row>
    <row r="917" spans="1:9" hidden="1" x14ac:dyDescent="0.25">
      <c r="A917" s="40"/>
      <c r="I917" s="40"/>
    </row>
    <row r="918" spans="1:9" hidden="1" x14ac:dyDescent="0.25">
      <c r="A918" s="40"/>
      <c r="I918" s="40"/>
    </row>
    <row r="919" spans="1:9" hidden="1" x14ac:dyDescent="0.25">
      <c r="A919" s="40"/>
      <c r="I919" s="40"/>
    </row>
    <row r="920" spans="1:9" hidden="1" x14ac:dyDescent="0.25">
      <c r="A920" s="40"/>
      <c r="I920" s="40"/>
    </row>
    <row r="921" spans="1:9" hidden="1" x14ac:dyDescent="0.25">
      <c r="A921" s="40"/>
      <c r="I921" s="40"/>
    </row>
    <row r="922" spans="1:9" hidden="1" x14ac:dyDescent="0.25">
      <c r="A922" s="40"/>
      <c r="I922" s="40"/>
    </row>
    <row r="923" spans="1:9" hidden="1" x14ac:dyDescent="0.25">
      <c r="A923" s="40"/>
      <c r="I923" s="40"/>
    </row>
    <row r="924" spans="1:9" hidden="1" x14ac:dyDescent="0.25">
      <c r="A924" s="40"/>
      <c r="I924" s="40"/>
    </row>
    <row r="925" spans="1:9" hidden="1" x14ac:dyDescent="0.25">
      <c r="A925" s="40"/>
      <c r="I925" s="40"/>
    </row>
    <row r="926" spans="1:9" hidden="1" x14ac:dyDescent="0.25">
      <c r="A926" s="40"/>
      <c r="I926" s="40"/>
    </row>
    <row r="927" spans="1:9" hidden="1" x14ac:dyDescent="0.25">
      <c r="A927" s="40"/>
      <c r="I927" s="40"/>
    </row>
    <row r="928" spans="1:9" hidden="1" x14ac:dyDescent="0.25">
      <c r="A928" s="40"/>
      <c r="I928" s="40"/>
    </row>
    <row r="929" spans="1:9" hidden="1" x14ac:dyDescent="0.25">
      <c r="A929" s="40"/>
      <c r="I929" s="40"/>
    </row>
    <row r="930" spans="1:9" hidden="1" x14ac:dyDescent="0.25">
      <c r="A930" s="40"/>
      <c r="I930" s="40"/>
    </row>
    <row r="931" spans="1:9" hidden="1" x14ac:dyDescent="0.25">
      <c r="A931" s="40"/>
      <c r="I931" s="40"/>
    </row>
    <row r="932" spans="1:9" hidden="1" x14ac:dyDescent="0.25">
      <c r="A932" s="40"/>
      <c r="I932" s="40"/>
    </row>
    <row r="933" spans="1:9" hidden="1" x14ac:dyDescent="0.25">
      <c r="A933" s="40"/>
      <c r="I933" s="40"/>
    </row>
    <row r="934" spans="1:9" hidden="1" x14ac:dyDescent="0.25">
      <c r="A934" s="40"/>
      <c r="I934" s="40"/>
    </row>
    <row r="935" spans="1:9" hidden="1" x14ac:dyDescent="0.25">
      <c r="A935" s="40"/>
      <c r="I935" s="40"/>
    </row>
    <row r="936" spans="1:9" hidden="1" x14ac:dyDescent="0.25">
      <c r="A936" s="40"/>
      <c r="I936" s="40"/>
    </row>
    <row r="937" spans="1:9" hidden="1" x14ac:dyDescent="0.25">
      <c r="A937" s="40"/>
      <c r="I937" s="40"/>
    </row>
    <row r="938" spans="1:9" hidden="1" x14ac:dyDescent="0.25">
      <c r="A938" s="40"/>
      <c r="I938" s="40"/>
    </row>
    <row r="939" spans="1:9" hidden="1" x14ac:dyDescent="0.25">
      <c r="A939" s="40"/>
      <c r="I939" s="40"/>
    </row>
    <row r="940" spans="1:9" hidden="1" x14ac:dyDescent="0.25">
      <c r="A940" s="40"/>
      <c r="I940" s="40"/>
    </row>
    <row r="941" spans="1:9" hidden="1" x14ac:dyDescent="0.25">
      <c r="A941" s="40"/>
      <c r="I941" s="40"/>
    </row>
    <row r="942" spans="1:9" hidden="1" x14ac:dyDescent="0.25">
      <c r="A942" s="40"/>
      <c r="I942" s="40"/>
    </row>
    <row r="943" spans="1:9" hidden="1" x14ac:dyDescent="0.25">
      <c r="A943" s="40"/>
      <c r="I943" s="40"/>
    </row>
    <row r="944" spans="1:9" hidden="1" x14ac:dyDescent="0.25">
      <c r="A944" s="40"/>
      <c r="I944" s="40"/>
    </row>
    <row r="945" spans="1:9" hidden="1" x14ac:dyDescent="0.25">
      <c r="A945" s="40"/>
      <c r="I945" s="40"/>
    </row>
    <row r="946" spans="1:9" hidden="1" x14ac:dyDescent="0.25">
      <c r="A946" s="40"/>
      <c r="I946" s="40"/>
    </row>
    <row r="947" spans="1:9" hidden="1" x14ac:dyDescent="0.25">
      <c r="A947" s="40"/>
      <c r="I947" s="40"/>
    </row>
    <row r="948" spans="1:9" hidden="1" x14ac:dyDescent="0.25">
      <c r="A948" s="40"/>
      <c r="I948" s="40"/>
    </row>
    <row r="949" spans="1:9" hidden="1" x14ac:dyDescent="0.25">
      <c r="A949" s="40"/>
      <c r="I949" s="40"/>
    </row>
    <row r="950" spans="1:9" hidden="1" x14ac:dyDescent="0.25">
      <c r="A950" s="40"/>
      <c r="I950" s="40"/>
    </row>
    <row r="951" spans="1:9" hidden="1" x14ac:dyDescent="0.25">
      <c r="A951" s="40"/>
      <c r="I951" s="40"/>
    </row>
    <row r="952" spans="1:9" hidden="1" x14ac:dyDescent="0.25">
      <c r="A952" s="40"/>
      <c r="I952" s="40"/>
    </row>
    <row r="953" spans="1:9" hidden="1" x14ac:dyDescent="0.25">
      <c r="A953" s="40"/>
      <c r="I953" s="40"/>
    </row>
    <row r="954" spans="1:9" hidden="1" x14ac:dyDescent="0.25">
      <c r="A954" s="40"/>
      <c r="I954" s="40"/>
    </row>
    <row r="955" spans="1:9" hidden="1" x14ac:dyDescent="0.25">
      <c r="A955" s="40"/>
      <c r="I955" s="40"/>
    </row>
    <row r="956" spans="1:9" hidden="1" x14ac:dyDescent="0.25">
      <c r="A956" s="40"/>
      <c r="I956" s="40"/>
    </row>
    <row r="957" spans="1:9" hidden="1" x14ac:dyDescent="0.25">
      <c r="A957" s="40"/>
      <c r="I957" s="40"/>
    </row>
    <row r="958" spans="1:9" hidden="1" x14ac:dyDescent="0.25">
      <c r="A958" s="40"/>
      <c r="I958" s="40"/>
    </row>
    <row r="959" spans="1:9" hidden="1" x14ac:dyDescent="0.25">
      <c r="A959" s="40"/>
      <c r="I959" s="40"/>
    </row>
    <row r="960" spans="1:9" hidden="1" x14ac:dyDescent="0.25">
      <c r="A960" s="40"/>
      <c r="I960" s="40"/>
    </row>
    <row r="961" spans="1:9" hidden="1" x14ac:dyDescent="0.25">
      <c r="A961" s="40"/>
      <c r="I961" s="40"/>
    </row>
    <row r="962" spans="1:9" hidden="1" x14ac:dyDescent="0.25">
      <c r="A962" s="40"/>
      <c r="I962" s="40"/>
    </row>
    <row r="963" spans="1:9" hidden="1" x14ac:dyDescent="0.25">
      <c r="A963" s="40"/>
      <c r="I963" s="40"/>
    </row>
    <row r="964" spans="1:9" hidden="1" x14ac:dyDescent="0.25">
      <c r="A964" s="40"/>
      <c r="I964" s="40"/>
    </row>
    <row r="965" spans="1:9" hidden="1" x14ac:dyDescent="0.25">
      <c r="A965" s="40"/>
      <c r="I965" s="40"/>
    </row>
    <row r="966" spans="1:9" hidden="1" x14ac:dyDescent="0.25">
      <c r="A966" s="40"/>
      <c r="I966" s="40"/>
    </row>
    <row r="967" spans="1:9" hidden="1" x14ac:dyDescent="0.25">
      <c r="A967" s="40"/>
      <c r="I967" s="40"/>
    </row>
    <row r="968" spans="1:9" hidden="1" x14ac:dyDescent="0.25">
      <c r="A968" s="40"/>
      <c r="I968" s="40"/>
    </row>
    <row r="969" spans="1:9" hidden="1" x14ac:dyDescent="0.25">
      <c r="A969" s="40"/>
      <c r="I969" s="40"/>
    </row>
    <row r="970" spans="1:9" hidden="1" x14ac:dyDescent="0.25">
      <c r="A970" s="40"/>
      <c r="I970" s="40"/>
    </row>
    <row r="971" spans="1:9" hidden="1" x14ac:dyDescent="0.25">
      <c r="A971" s="40"/>
      <c r="I971" s="40"/>
    </row>
    <row r="972" spans="1:9" hidden="1" x14ac:dyDescent="0.25">
      <c r="A972" s="40"/>
      <c r="I972" s="40"/>
    </row>
    <row r="973" spans="1:9" hidden="1" x14ac:dyDescent="0.25">
      <c r="A973" s="40"/>
      <c r="I973" s="40"/>
    </row>
    <row r="974" spans="1:9" hidden="1" x14ac:dyDescent="0.25">
      <c r="A974" s="40"/>
      <c r="I974" s="40"/>
    </row>
    <row r="975" spans="1:9" hidden="1" x14ac:dyDescent="0.25">
      <c r="A975" s="40"/>
      <c r="I975" s="40"/>
    </row>
    <row r="976" spans="1:9" hidden="1" x14ac:dyDescent="0.25">
      <c r="A976" s="40"/>
      <c r="I976" s="40"/>
    </row>
    <row r="977" spans="1:9" hidden="1" x14ac:dyDescent="0.25">
      <c r="A977" s="40"/>
      <c r="I977" s="40"/>
    </row>
    <row r="978" spans="1:9" hidden="1" x14ac:dyDescent="0.25">
      <c r="A978" s="40"/>
      <c r="I978" s="40"/>
    </row>
    <row r="979" spans="1:9" hidden="1" x14ac:dyDescent="0.25">
      <c r="A979" s="40"/>
      <c r="I979" s="40"/>
    </row>
    <row r="980" spans="1:9" hidden="1" x14ac:dyDescent="0.25">
      <c r="A980" s="40"/>
      <c r="I980" s="40"/>
    </row>
    <row r="981" spans="1:9" hidden="1" x14ac:dyDescent="0.25">
      <c r="A981" s="40"/>
      <c r="I981" s="40"/>
    </row>
    <row r="982" spans="1:9" hidden="1" x14ac:dyDescent="0.25">
      <c r="A982" s="40"/>
      <c r="I982" s="40"/>
    </row>
    <row r="983" spans="1:9" hidden="1" x14ac:dyDescent="0.25">
      <c r="A983" s="40"/>
      <c r="I983" s="40"/>
    </row>
    <row r="984" spans="1:9" hidden="1" x14ac:dyDescent="0.25">
      <c r="A984" s="40"/>
      <c r="I984" s="40"/>
    </row>
    <row r="985" spans="1:9" hidden="1" x14ac:dyDescent="0.25">
      <c r="A985" s="40"/>
      <c r="I985" s="40"/>
    </row>
    <row r="986" spans="1:9" hidden="1" x14ac:dyDescent="0.25">
      <c r="A986" s="40"/>
      <c r="I986" s="40"/>
    </row>
    <row r="987" spans="1:9" hidden="1" x14ac:dyDescent="0.25">
      <c r="A987" s="40"/>
      <c r="I987" s="40"/>
    </row>
    <row r="988" spans="1:9" hidden="1" x14ac:dyDescent="0.25">
      <c r="A988" s="40"/>
      <c r="I988" s="40"/>
    </row>
    <row r="989" spans="1:9" hidden="1" x14ac:dyDescent="0.25">
      <c r="A989" s="40"/>
      <c r="I989" s="40"/>
    </row>
    <row r="990" spans="1:9" hidden="1" x14ac:dyDescent="0.25">
      <c r="A990" s="40"/>
      <c r="I990" s="40"/>
    </row>
    <row r="991" spans="1:9" hidden="1" x14ac:dyDescent="0.25">
      <c r="A991" s="40"/>
      <c r="I991" s="40"/>
    </row>
    <row r="992" spans="1:9" hidden="1" x14ac:dyDescent="0.25">
      <c r="A992" s="40"/>
      <c r="I992" s="40"/>
    </row>
    <row r="993" spans="1:9" hidden="1" x14ac:dyDescent="0.25">
      <c r="A993" s="40"/>
      <c r="I993" s="40"/>
    </row>
    <row r="994" spans="1:9" hidden="1" x14ac:dyDescent="0.25">
      <c r="A994" s="40"/>
      <c r="I994" s="40"/>
    </row>
    <row r="995" spans="1:9" hidden="1" x14ac:dyDescent="0.25">
      <c r="A995" s="40"/>
      <c r="I995" s="40"/>
    </row>
    <row r="996" spans="1:9" hidden="1" x14ac:dyDescent="0.25">
      <c r="A996" s="40"/>
      <c r="I996" s="40"/>
    </row>
    <row r="997" spans="1:9" hidden="1" x14ac:dyDescent="0.25">
      <c r="A997" s="40"/>
      <c r="I997" s="40"/>
    </row>
    <row r="998" spans="1:9" hidden="1" x14ac:dyDescent="0.25">
      <c r="A998" s="40"/>
      <c r="I998" s="40"/>
    </row>
    <row r="999" spans="1:9" hidden="1" x14ac:dyDescent="0.25">
      <c r="A999" s="40"/>
      <c r="I999" s="40"/>
    </row>
    <row r="1000" spans="1:9" hidden="1" x14ac:dyDescent="0.25">
      <c r="A1000" s="40"/>
      <c r="I1000" s="40"/>
    </row>
    <row r="1001" spans="1:9" hidden="1" x14ac:dyDescent="0.25">
      <c r="A1001" s="40"/>
      <c r="I1001" s="40"/>
    </row>
    <row r="1002" spans="1:9" hidden="1" x14ac:dyDescent="0.25">
      <c r="A1002" s="40"/>
      <c r="I1002" s="40"/>
    </row>
    <row r="1003" spans="1:9" hidden="1" x14ac:dyDescent="0.25">
      <c r="A1003" s="40"/>
      <c r="I1003" s="40"/>
    </row>
    <row r="1004" spans="1:9" hidden="1" x14ac:dyDescent="0.25">
      <c r="A1004" s="40"/>
      <c r="I1004" s="40"/>
    </row>
    <row r="1005" spans="1:9" hidden="1" x14ac:dyDescent="0.25">
      <c r="A1005" s="40"/>
      <c r="I1005" s="40"/>
    </row>
    <row r="1006" spans="1:9" hidden="1" x14ac:dyDescent="0.25">
      <c r="A1006" s="40"/>
      <c r="I1006" s="40"/>
    </row>
    <row r="1007" spans="1:9" hidden="1" x14ac:dyDescent="0.25">
      <c r="A1007" s="40"/>
      <c r="I1007" s="40"/>
    </row>
    <row r="1008" spans="1:9" hidden="1" x14ac:dyDescent="0.25">
      <c r="A1008" s="40"/>
      <c r="I1008" s="40"/>
    </row>
    <row r="1009" spans="1:9" hidden="1" x14ac:dyDescent="0.25">
      <c r="A1009" s="40"/>
      <c r="I1009" s="40"/>
    </row>
    <row r="1010" spans="1:9" hidden="1" x14ac:dyDescent="0.25">
      <c r="A1010" s="40"/>
      <c r="I1010" s="40"/>
    </row>
    <row r="1011" spans="1:9" hidden="1" x14ac:dyDescent="0.25">
      <c r="A1011" s="40"/>
      <c r="I1011" s="40"/>
    </row>
    <row r="1012" spans="1:9" hidden="1" x14ac:dyDescent="0.25">
      <c r="A1012" s="40"/>
      <c r="I1012" s="40"/>
    </row>
    <row r="1013" spans="1:9" hidden="1" x14ac:dyDescent="0.25">
      <c r="A1013" s="40"/>
      <c r="I1013" s="40"/>
    </row>
    <row r="1014" spans="1:9" hidden="1" x14ac:dyDescent="0.25">
      <c r="A1014" s="40"/>
      <c r="I1014" s="40"/>
    </row>
    <row r="1015" spans="1:9" hidden="1" x14ac:dyDescent="0.25">
      <c r="A1015" s="40"/>
      <c r="I1015" s="40"/>
    </row>
    <row r="1016" spans="1:9" hidden="1" x14ac:dyDescent="0.25">
      <c r="A1016" s="40"/>
      <c r="I1016" s="40"/>
    </row>
    <row r="1017" spans="1:9" hidden="1" x14ac:dyDescent="0.25">
      <c r="A1017" s="40"/>
      <c r="I1017" s="40"/>
    </row>
    <row r="1018" spans="1:9" hidden="1" x14ac:dyDescent="0.25">
      <c r="A1018" s="40"/>
      <c r="I1018" s="40"/>
    </row>
    <row r="1019" spans="1:9" hidden="1" x14ac:dyDescent="0.25">
      <c r="A1019" s="40"/>
      <c r="I1019" s="40"/>
    </row>
    <row r="1020" spans="1:9" hidden="1" x14ac:dyDescent="0.25">
      <c r="A1020" s="40"/>
      <c r="I1020" s="40"/>
    </row>
    <row r="1021" spans="1:9" hidden="1" x14ac:dyDescent="0.25">
      <c r="A1021" s="40"/>
      <c r="I1021" s="40"/>
    </row>
    <row r="1022" spans="1:9" hidden="1" x14ac:dyDescent="0.25">
      <c r="A1022" s="40"/>
      <c r="I1022" s="40"/>
    </row>
    <row r="1023" spans="1:9" hidden="1" x14ac:dyDescent="0.25">
      <c r="A1023" s="40"/>
      <c r="I1023" s="40"/>
    </row>
    <row r="1024" spans="1:9" hidden="1" x14ac:dyDescent="0.25">
      <c r="A1024" s="40"/>
      <c r="I1024" s="40"/>
    </row>
    <row r="1025" spans="1:9" hidden="1" x14ac:dyDescent="0.25">
      <c r="A1025" s="40"/>
      <c r="I1025" s="40"/>
    </row>
    <row r="1026" spans="1:9" hidden="1" x14ac:dyDescent="0.25">
      <c r="A1026" s="40"/>
      <c r="I1026" s="40"/>
    </row>
    <row r="1027" spans="1:9" hidden="1" x14ac:dyDescent="0.25">
      <c r="A1027" s="40"/>
      <c r="I1027" s="40"/>
    </row>
    <row r="1028" spans="1:9" hidden="1" x14ac:dyDescent="0.25">
      <c r="A1028" s="40"/>
      <c r="I1028" s="40"/>
    </row>
    <row r="1029" spans="1:9" hidden="1" x14ac:dyDescent="0.25">
      <c r="A1029" s="40"/>
      <c r="I1029" s="40"/>
    </row>
    <row r="1030" spans="1:9" hidden="1" x14ac:dyDescent="0.25">
      <c r="A1030" s="40"/>
      <c r="I1030" s="40"/>
    </row>
    <row r="1031" spans="1:9" hidden="1" x14ac:dyDescent="0.25">
      <c r="A1031" s="40"/>
      <c r="I1031" s="40"/>
    </row>
    <row r="1032" spans="1:9" hidden="1" x14ac:dyDescent="0.25">
      <c r="A1032" s="40"/>
      <c r="I1032" s="40"/>
    </row>
    <row r="1033" spans="1:9" hidden="1" x14ac:dyDescent="0.25">
      <c r="A1033" s="40"/>
      <c r="I1033" s="40"/>
    </row>
    <row r="1034" spans="1:9" hidden="1" x14ac:dyDescent="0.25">
      <c r="A1034" s="40"/>
      <c r="I1034" s="40"/>
    </row>
    <row r="1035" spans="1:9" hidden="1" x14ac:dyDescent="0.25">
      <c r="A1035" s="40"/>
      <c r="I1035" s="40"/>
    </row>
    <row r="1036" spans="1:9" hidden="1" x14ac:dyDescent="0.25">
      <c r="A1036" s="40"/>
      <c r="I1036" s="40"/>
    </row>
    <row r="1037" spans="1:9" hidden="1" x14ac:dyDescent="0.25">
      <c r="A1037" s="40"/>
      <c r="I1037" s="40"/>
    </row>
    <row r="1038" spans="1:9" hidden="1" x14ac:dyDescent="0.25">
      <c r="A1038" s="40"/>
      <c r="I1038" s="40"/>
    </row>
    <row r="1039" spans="1:9" hidden="1" x14ac:dyDescent="0.25">
      <c r="A1039" s="40"/>
      <c r="I1039" s="40"/>
    </row>
    <row r="1040" spans="1:9" hidden="1" x14ac:dyDescent="0.25">
      <c r="A1040" s="40"/>
      <c r="I1040" s="40"/>
    </row>
    <row r="1041" spans="1:9" hidden="1" x14ac:dyDescent="0.25">
      <c r="A1041" s="40"/>
      <c r="I1041" s="40"/>
    </row>
    <row r="1042" spans="1:9" hidden="1" x14ac:dyDescent="0.25">
      <c r="A1042" s="40"/>
      <c r="I1042" s="40"/>
    </row>
    <row r="1043" spans="1:9" hidden="1" x14ac:dyDescent="0.25">
      <c r="A1043" s="40"/>
      <c r="I1043" s="40"/>
    </row>
    <row r="1044" spans="1:9" hidden="1" x14ac:dyDescent="0.25">
      <c r="A1044" s="40"/>
      <c r="I1044" s="40"/>
    </row>
    <row r="1045" spans="1:9" hidden="1" x14ac:dyDescent="0.25">
      <c r="A1045" s="40"/>
      <c r="I1045" s="40"/>
    </row>
    <row r="1046" spans="1:9" hidden="1" x14ac:dyDescent="0.25">
      <c r="A1046" s="40"/>
      <c r="I1046" s="40"/>
    </row>
    <row r="1047" spans="1:9" hidden="1" x14ac:dyDescent="0.25">
      <c r="A1047" s="40"/>
      <c r="I1047" s="40"/>
    </row>
    <row r="1048" spans="1:9" hidden="1" x14ac:dyDescent="0.25">
      <c r="A1048" s="40"/>
      <c r="I1048" s="40"/>
    </row>
    <row r="1049" spans="1:9" hidden="1" x14ac:dyDescent="0.25">
      <c r="A1049" s="40"/>
      <c r="I1049" s="40"/>
    </row>
    <row r="1050" spans="1:9" hidden="1" x14ac:dyDescent="0.25">
      <c r="A1050" s="40"/>
      <c r="I1050" s="40"/>
    </row>
    <row r="1051" spans="1:9" hidden="1" x14ac:dyDescent="0.25">
      <c r="A1051" s="40"/>
      <c r="I1051" s="40"/>
    </row>
    <row r="1052" spans="1:9" hidden="1" x14ac:dyDescent="0.25">
      <c r="A1052" s="40"/>
      <c r="I1052" s="40"/>
    </row>
    <row r="1053" spans="1:9" hidden="1" x14ac:dyDescent="0.25">
      <c r="A1053" s="40"/>
      <c r="I1053" s="40"/>
    </row>
    <row r="1054" spans="1:9" hidden="1" x14ac:dyDescent="0.25">
      <c r="A1054" s="40"/>
      <c r="I1054" s="40"/>
    </row>
    <row r="1055" spans="1:9" hidden="1" x14ac:dyDescent="0.25">
      <c r="A1055" s="40"/>
      <c r="I1055" s="40"/>
    </row>
    <row r="1056" spans="1:9" hidden="1" x14ac:dyDescent="0.25">
      <c r="A1056" s="40"/>
      <c r="I1056" s="40"/>
    </row>
    <row r="1057" spans="1:9" hidden="1" x14ac:dyDescent="0.25">
      <c r="A1057" s="40"/>
      <c r="I1057" s="40"/>
    </row>
    <row r="1058" spans="1:9" hidden="1" x14ac:dyDescent="0.25">
      <c r="A1058" s="40"/>
      <c r="I1058" s="40"/>
    </row>
    <row r="1059" spans="1:9" hidden="1" x14ac:dyDescent="0.25">
      <c r="A1059" s="40"/>
      <c r="I1059" s="40"/>
    </row>
    <row r="1060" spans="1:9" hidden="1" x14ac:dyDescent="0.25">
      <c r="A1060" s="40"/>
      <c r="I1060" s="40"/>
    </row>
    <row r="1061" spans="1:9" hidden="1" x14ac:dyDescent="0.25">
      <c r="A1061" s="40"/>
      <c r="I1061" s="40"/>
    </row>
    <row r="1062" spans="1:9" hidden="1" x14ac:dyDescent="0.25">
      <c r="A1062" s="40"/>
      <c r="I1062" s="40"/>
    </row>
    <row r="1063" spans="1:9" hidden="1" x14ac:dyDescent="0.25">
      <c r="A1063" s="40"/>
      <c r="I1063" s="40"/>
    </row>
    <row r="1064" spans="1:9" hidden="1" x14ac:dyDescent="0.25">
      <c r="A1064" s="40"/>
      <c r="I1064" s="40"/>
    </row>
    <row r="1065" spans="1:9" hidden="1" x14ac:dyDescent="0.25">
      <c r="A1065" s="40"/>
      <c r="I1065" s="40"/>
    </row>
    <row r="1066" spans="1:9" hidden="1" x14ac:dyDescent="0.25">
      <c r="A1066" s="40"/>
      <c r="I1066" s="40"/>
    </row>
    <row r="1067" spans="1:9" hidden="1" x14ac:dyDescent="0.25">
      <c r="A1067" s="40"/>
      <c r="I1067" s="40"/>
    </row>
    <row r="1068" spans="1:9" hidden="1" x14ac:dyDescent="0.25">
      <c r="A1068" s="40"/>
      <c r="I1068" s="40"/>
    </row>
    <row r="1069" spans="1:9" hidden="1" x14ac:dyDescent="0.25">
      <c r="A1069" s="40"/>
      <c r="I1069" s="40"/>
    </row>
    <row r="1070" spans="1:9" hidden="1" x14ac:dyDescent="0.25">
      <c r="A1070" s="40"/>
      <c r="I1070" s="40"/>
    </row>
    <row r="1071" spans="1:9" hidden="1" x14ac:dyDescent="0.25">
      <c r="A1071" s="40"/>
      <c r="I1071" s="40"/>
    </row>
    <row r="1072" spans="1:9" hidden="1" x14ac:dyDescent="0.25">
      <c r="A1072" s="40"/>
      <c r="I1072" s="40"/>
    </row>
    <row r="1073" spans="1:9" hidden="1" x14ac:dyDescent="0.25">
      <c r="A1073" s="40"/>
      <c r="I1073" s="40"/>
    </row>
    <row r="1074" spans="1:9" hidden="1" x14ac:dyDescent="0.25">
      <c r="A1074" s="40"/>
      <c r="I1074" s="40"/>
    </row>
    <row r="1075" spans="1:9" hidden="1" x14ac:dyDescent="0.25">
      <c r="A1075" s="40"/>
      <c r="I1075" s="40"/>
    </row>
    <row r="1076" spans="1:9" hidden="1" x14ac:dyDescent="0.25">
      <c r="A1076" s="40"/>
      <c r="I1076" s="40"/>
    </row>
    <row r="1077" spans="1:9" hidden="1" x14ac:dyDescent="0.25">
      <c r="A1077" s="40"/>
      <c r="I1077" s="40"/>
    </row>
    <row r="1078" spans="1:9" hidden="1" x14ac:dyDescent="0.25">
      <c r="A1078" s="40"/>
      <c r="I1078" s="40"/>
    </row>
    <row r="1079" spans="1:9" hidden="1" x14ac:dyDescent="0.25">
      <c r="A1079" s="40"/>
      <c r="I1079" s="40"/>
    </row>
    <row r="1080" spans="1:9" hidden="1" x14ac:dyDescent="0.25">
      <c r="A1080" s="40"/>
      <c r="I1080" s="40"/>
    </row>
    <row r="1081" spans="1:9" hidden="1" x14ac:dyDescent="0.25">
      <c r="A1081" s="40"/>
      <c r="I1081" s="40"/>
    </row>
    <row r="1082" spans="1:9" hidden="1" x14ac:dyDescent="0.25">
      <c r="A1082" s="40"/>
      <c r="I1082" s="40"/>
    </row>
    <row r="1083" spans="1:9" hidden="1" x14ac:dyDescent="0.25">
      <c r="A1083" s="40"/>
      <c r="I1083" s="40"/>
    </row>
    <row r="1084" spans="1:9" hidden="1" x14ac:dyDescent="0.25">
      <c r="A1084" s="40"/>
      <c r="I1084" s="40"/>
    </row>
    <row r="1085" spans="1:9" hidden="1" x14ac:dyDescent="0.25">
      <c r="A1085" s="40"/>
      <c r="I1085" s="40"/>
    </row>
    <row r="1086" spans="1:9" hidden="1" x14ac:dyDescent="0.25">
      <c r="A1086" s="40"/>
      <c r="I1086" s="40"/>
    </row>
    <row r="1087" spans="1:9" hidden="1" x14ac:dyDescent="0.25">
      <c r="A1087" s="40"/>
      <c r="I1087" s="40"/>
    </row>
    <row r="1088" spans="1:9" hidden="1" x14ac:dyDescent="0.25">
      <c r="A1088" s="40"/>
      <c r="I1088" s="40"/>
    </row>
    <row r="1089" spans="1:9" hidden="1" x14ac:dyDescent="0.25">
      <c r="A1089" s="40"/>
      <c r="I1089" s="40"/>
    </row>
    <row r="1090" spans="1:9" hidden="1" x14ac:dyDescent="0.25">
      <c r="A1090" s="40"/>
      <c r="I1090" s="40"/>
    </row>
    <row r="1091" spans="1:9" hidden="1" x14ac:dyDescent="0.25">
      <c r="A1091" s="40"/>
      <c r="I1091" s="40"/>
    </row>
    <row r="1092" spans="1:9" hidden="1" x14ac:dyDescent="0.25">
      <c r="A1092" s="40"/>
      <c r="I1092" s="40"/>
    </row>
    <row r="1093" spans="1:9" hidden="1" x14ac:dyDescent="0.25">
      <c r="A1093" s="40"/>
      <c r="I1093" s="40"/>
    </row>
    <row r="1094" spans="1:9" hidden="1" x14ac:dyDescent="0.25">
      <c r="A1094" s="40"/>
      <c r="I1094" s="40"/>
    </row>
    <row r="1095" spans="1:9" hidden="1" x14ac:dyDescent="0.25">
      <c r="A1095" s="40"/>
      <c r="I1095" s="40"/>
    </row>
    <row r="1096" spans="1:9" hidden="1" x14ac:dyDescent="0.25">
      <c r="A1096" s="40"/>
      <c r="I1096" s="40"/>
    </row>
    <row r="1097" spans="1:9" hidden="1" x14ac:dyDescent="0.25">
      <c r="A1097" s="40"/>
      <c r="I1097" s="40"/>
    </row>
    <row r="1098" spans="1:9" hidden="1" x14ac:dyDescent="0.25">
      <c r="A1098" s="40"/>
      <c r="I1098" s="40"/>
    </row>
    <row r="1099" spans="1:9" hidden="1" x14ac:dyDescent="0.25">
      <c r="A1099" s="40"/>
      <c r="I1099" s="40"/>
    </row>
    <row r="1100" spans="1:9" hidden="1" x14ac:dyDescent="0.25">
      <c r="A1100" s="40"/>
      <c r="I1100" s="40"/>
    </row>
    <row r="1101" spans="1:9" hidden="1" x14ac:dyDescent="0.25">
      <c r="A1101" s="40"/>
      <c r="I1101" s="40"/>
    </row>
    <row r="1102" spans="1:9" hidden="1" x14ac:dyDescent="0.25">
      <c r="A1102" s="40"/>
      <c r="I1102" s="40"/>
    </row>
    <row r="1103" spans="1:9" hidden="1" x14ac:dyDescent="0.25">
      <c r="A1103" s="40"/>
      <c r="I1103" s="40"/>
    </row>
    <row r="1104" spans="1:9" hidden="1" x14ac:dyDescent="0.25">
      <c r="A1104" s="40"/>
      <c r="I1104" s="40"/>
    </row>
    <row r="1105" spans="1:9" hidden="1" x14ac:dyDescent="0.25">
      <c r="A1105" s="40"/>
      <c r="I1105" s="40"/>
    </row>
    <row r="1106" spans="1:9" hidden="1" x14ac:dyDescent="0.25">
      <c r="A1106" s="40"/>
      <c r="I1106" s="40"/>
    </row>
    <row r="1107" spans="1:9" hidden="1" x14ac:dyDescent="0.25">
      <c r="A1107" s="40"/>
      <c r="I1107" s="40"/>
    </row>
    <row r="1108" spans="1:9" hidden="1" x14ac:dyDescent="0.25">
      <c r="A1108" s="40"/>
      <c r="I1108" s="40"/>
    </row>
    <row r="1109" spans="1:9" hidden="1" x14ac:dyDescent="0.25">
      <c r="A1109" s="40"/>
      <c r="I1109" s="40"/>
    </row>
    <row r="1110" spans="1:9" hidden="1" x14ac:dyDescent="0.25">
      <c r="A1110" s="40"/>
      <c r="I1110" s="40"/>
    </row>
    <row r="1111" spans="1:9" hidden="1" x14ac:dyDescent="0.25">
      <c r="A1111" s="40"/>
      <c r="I1111" s="40"/>
    </row>
    <row r="1112" spans="1:9" hidden="1" x14ac:dyDescent="0.25">
      <c r="A1112" s="40"/>
      <c r="I1112" s="40"/>
    </row>
    <row r="1113" spans="1:9" hidden="1" x14ac:dyDescent="0.25">
      <c r="A1113" s="40"/>
      <c r="I1113" s="40"/>
    </row>
    <row r="1114" spans="1:9" hidden="1" x14ac:dyDescent="0.25">
      <c r="A1114" s="40"/>
      <c r="I1114" s="40"/>
    </row>
    <row r="1115" spans="1:9" hidden="1" x14ac:dyDescent="0.25">
      <c r="A1115" s="40"/>
      <c r="I1115" s="40"/>
    </row>
    <row r="1116" spans="1:9" hidden="1" x14ac:dyDescent="0.25">
      <c r="A1116" s="40"/>
      <c r="I1116" s="40"/>
    </row>
    <row r="1117" spans="1:9" hidden="1" x14ac:dyDescent="0.25">
      <c r="A1117" s="40"/>
      <c r="I1117" s="40"/>
    </row>
    <row r="1118" spans="1:9" hidden="1" x14ac:dyDescent="0.25">
      <c r="A1118" s="40"/>
      <c r="I1118" s="40"/>
    </row>
    <row r="1119" spans="1:9" hidden="1" x14ac:dyDescent="0.25">
      <c r="A1119" s="40"/>
      <c r="I1119" s="40"/>
    </row>
    <row r="1120" spans="1:9" hidden="1" x14ac:dyDescent="0.25">
      <c r="A1120" s="40"/>
      <c r="I1120" s="40"/>
    </row>
    <row r="1121" spans="1:9" hidden="1" x14ac:dyDescent="0.25">
      <c r="A1121" s="40"/>
      <c r="I1121" s="40"/>
    </row>
    <row r="1122" spans="1:9" hidden="1" x14ac:dyDescent="0.25">
      <c r="A1122" s="40"/>
      <c r="I1122" s="40"/>
    </row>
    <row r="1123" spans="1:9" hidden="1" x14ac:dyDescent="0.25">
      <c r="A1123" s="40"/>
      <c r="I1123" s="40"/>
    </row>
    <row r="1124" spans="1:9" hidden="1" x14ac:dyDescent="0.25">
      <c r="A1124" s="40"/>
      <c r="I1124" s="40"/>
    </row>
    <row r="1125" spans="1:9" hidden="1" x14ac:dyDescent="0.25">
      <c r="A1125" s="40"/>
      <c r="I1125" s="40"/>
    </row>
    <row r="1126" spans="1:9" hidden="1" x14ac:dyDescent="0.25">
      <c r="A1126" s="40"/>
      <c r="I1126" s="40"/>
    </row>
    <row r="1127" spans="1:9" hidden="1" x14ac:dyDescent="0.25">
      <c r="A1127" s="40"/>
      <c r="I1127" s="40"/>
    </row>
    <row r="1128" spans="1:9" hidden="1" x14ac:dyDescent="0.25">
      <c r="A1128" s="40"/>
      <c r="I1128" s="40"/>
    </row>
    <row r="1129" spans="1:9" hidden="1" x14ac:dyDescent="0.25">
      <c r="A1129" s="40"/>
      <c r="I1129" s="40"/>
    </row>
    <row r="1130" spans="1:9" hidden="1" x14ac:dyDescent="0.25">
      <c r="A1130" s="40"/>
      <c r="I1130" s="40"/>
    </row>
    <row r="1131" spans="1:9" hidden="1" x14ac:dyDescent="0.25">
      <c r="A1131" s="40"/>
      <c r="I1131" s="40"/>
    </row>
    <row r="1132" spans="1:9" hidden="1" x14ac:dyDescent="0.25">
      <c r="A1132" s="40"/>
      <c r="I1132" s="40"/>
    </row>
    <row r="1133" spans="1:9" hidden="1" x14ac:dyDescent="0.25">
      <c r="A1133" s="40"/>
      <c r="I1133" s="40"/>
    </row>
    <row r="1134" spans="1:9" hidden="1" x14ac:dyDescent="0.25">
      <c r="A1134" s="40"/>
      <c r="I1134" s="40"/>
    </row>
    <row r="1135" spans="1:9" hidden="1" x14ac:dyDescent="0.25">
      <c r="A1135" s="40"/>
      <c r="I1135" s="40"/>
    </row>
    <row r="1136" spans="1:9" hidden="1" x14ac:dyDescent="0.25">
      <c r="A1136" s="40"/>
      <c r="I1136" s="40"/>
    </row>
    <row r="1137" spans="1:9" hidden="1" x14ac:dyDescent="0.25">
      <c r="A1137" s="40"/>
      <c r="I1137" s="40"/>
    </row>
    <row r="1138" spans="1:9" hidden="1" x14ac:dyDescent="0.25">
      <c r="A1138" s="40"/>
      <c r="I1138" s="40"/>
    </row>
    <row r="1139" spans="1:9" hidden="1" x14ac:dyDescent="0.25">
      <c r="A1139" s="40"/>
      <c r="I1139" s="40"/>
    </row>
    <row r="1140" spans="1:9" hidden="1" x14ac:dyDescent="0.25">
      <c r="A1140" s="40"/>
      <c r="I1140" s="40"/>
    </row>
    <row r="1141" spans="1:9" hidden="1" x14ac:dyDescent="0.25">
      <c r="A1141" s="40"/>
      <c r="I1141" s="40"/>
    </row>
    <row r="1142" spans="1:9" hidden="1" x14ac:dyDescent="0.25">
      <c r="A1142" s="40"/>
      <c r="I1142" s="40"/>
    </row>
    <row r="1143" spans="1:9" hidden="1" x14ac:dyDescent="0.25">
      <c r="A1143" s="40"/>
      <c r="I1143" s="40"/>
    </row>
    <row r="1144" spans="1:9" hidden="1" x14ac:dyDescent="0.25">
      <c r="A1144" s="40"/>
      <c r="I1144" s="40"/>
    </row>
    <row r="1145" spans="1:9" hidden="1" x14ac:dyDescent="0.25">
      <c r="A1145" s="40"/>
      <c r="I1145" s="40"/>
    </row>
    <row r="1146" spans="1:9" hidden="1" x14ac:dyDescent="0.25">
      <c r="A1146" s="40"/>
      <c r="I1146" s="40"/>
    </row>
    <row r="1147" spans="1:9" hidden="1" x14ac:dyDescent="0.25">
      <c r="A1147" s="40"/>
      <c r="I1147" s="40"/>
    </row>
    <row r="1148" spans="1:9" hidden="1" x14ac:dyDescent="0.25">
      <c r="A1148" s="40"/>
      <c r="I1148" s="40"/>
    </row>
    <row r="1149" spans="1:9" hidden="1" x14ac:dyDescent="0.25">
      <c r="A1149" s="40"/>
      <c r="I1149" s="40"/>
    </row>
    <row r="1150" spans="1:9" hidden="1" x14ac:dyDescent="0.25">
      <c r="A1150" s="40"/>
      <c r="I1150" s="40"/>
    </row>
    <row r="1151" spans="1:9" hidden="1" x14ac:dyDescent="0.25">
      <c r="A1151" s="40"/>
      <c r="I1151" s="40"/>
    </row>
    <row r="1152" spans="1:9" hidden="1" x14ac:dyDescent="0.25">
      <c r="A1152" s="40"/>
      <c r="I1152" s="40"/>
    </row>
    <row r="1153" spans="1:9" hidden="1" x14ac:dyDescent="0.25">
      <c r="A1153" s="40"/>
      <c r="I1153" s="40"/>
    </row>
    <row r="1154" spans="1:9" hidden="1" x14ac:dyDescent="0.25">
      <c r="A1154" s="40"/>
      <c r="I1154" s="40"/>
    </row>
    <row r="1155" spans="1:9" hidden="1" x14ac:dyDescent="0.25">
      <c r="A1155" s="40"/>
      <c r="I1155" s="40"/>
    </row>
    <row r="1156" spans="1:9" hidden="1" x14ac:dyDescent="0.25">
      <c r="A1156" s="40"/>
      <c r="I1156" s="40"/>
    </row>
    <row r="1157" spans="1:9" hidden="1" x14ac:dyDescent="0.25">
      <c r="A1157" s="40"/>
      <c r="I1157" s="40"/>
    </row>
    <row r="1158" spans="1:9" hidden="1" x14ac:dyDescent="0.25">
      <c r="A1158" s="40"/>
      <c r="I1158" s="40"/>
    </row>
    <row r="1159" spans="1:9" hidden="1" x14ac:dyDescent="0.25">
      <c r="A1159" s="40"/>
      <c r="I1159" s="40"/>
    </row>
    <row r="1160" spans="1:9" hidden="1" x14ac:dyDescent="0.25">
      <c r="A1160" s="40"/>
      <c r="I1160" s="40"/>
    </row>
    <row r="1161" spans="1:9" hidden="1" x14ac:dyDescent="0.25">
      <c r="A1161" s="40"/>
      <c r="I1161" s="40"/>
    </row>
    <row r="1162" spans="1:9" hidden="1" x14ac:dyDescent="0.25">
      <c r="A1162" s="40"/>
      <c r="I1162" s="40"/>
    </row>
    <row r="1163" spans="1:9" hidden="1" x14ac:dyDescent="0.25">
      <c r="A1163" s="40"/>
      <c r="I1163" s="40"/>
    </row>
    <row r="1164" spans="1:9" hidden="1" x14ac:dyDescent="0.25">
      <c r="A1164" s="40"/>
      <c r="I1164" s="40"/>
    </row>
    <row r="1165" spans="1:9" hidden="1" x14ac:dyDescent="0.25">
      <c r="A1165" s="40"/>
      <c r="I1165" s="40"/>
    </row>
    <row r="1166" spans="1:9" hidden="1" x14ac:dyDescent="0.25">
      <c r="A1166" s="40"/>
      <c r="I1166" s="40"/>
    </row>
    <row r="1167" spans="1:9" hidden="1" x14ac:dyDescent="0.25">
      <c r="A1167" s="40"/>
      <c r="I1167" s="40"/>
    </row>
    <row r="1168" spans="1:9" hidden="1" x14ac:dyDescent="0.25">
      <c r="A1168" s="40"/>
      <c r="I1168" s="40"/>
    </row>
    <row r="1169" spans="1:9" hidden="1" x14ac:dyDescent="0.25">
      <c r="A1169" s="40"/>
      <c r="I1169" s="40"/>
    </row>
    <row r="1170" spans="1:9" hidden="1" x14ac:dyDescent="0.25">
      <c r="A1170" s="40"/>
      <c r="I1170" s="40"/>
    </row>
    <row r="1171" spans="1:9" hidden="1" x14ac:dyDescent="0.25">
      <c r="A1171" s="40"/>
      <c r="I1171" s="40"/>
    </row>
    <row r="1172" spans="1:9" hidden="1" x14ac:dyDescent="0.25">
      <c r="A1172" s="40"/>
      <c r="I1172" s="40"/>
    </row>
    <row r="1173" spans="1:9" hidden="1" x14ac:dyDescent="0.25">
      <c r="A1173" s="40"/>
      <c r="I1173" s="40"/>
    </row>
    <row r="1174" spans="1:9" hidden="1" x14ac:dyDescent="0.25">
      <c r="A1174" s="40"/>
      <c r="I1174" s="40"/>
    </row>
    <row r="1175" spans="1:9" hidden="1" x14ac:dyDescent="0.25">
      <c r="A1175" s="40"/>
      <c r="I1175" s="40"/>
    </row>
    <row r="1176" spans="1:9" hidden="1" x14ac:dyDescent="0.25">
      <c r="A1176" s="40"/>
      <c r="I1176" s="40"/>
    </row>
    <row r="1177" spans="1:9" hidden="1" x14ac:dyDescent="0.25">
      <c r="A1177" s="40"/>
      <c r="I1177" s="40"/>
    </row>
    <row r="1178" spans="1:9" hidden="1" x14ac:dyDescent="0.25">
      <c r="A1178" s="40"/>
      <c r="I1178" s="40"/>
    </row>
    <row r="1179" spans="1:9" hidden="1" x14ac:dyDescent="0.25">
      <c r="A1179" s="40"/>
      <c r="I1179" s="40"/>
    </row>
    <row r="1180" spans="1:9" hidden="1" x14ac:dyDescent="0.25">
      <c r="A1180" s="40"/>
      <c r="I1180" s="40"/>
    </row>
    <row r="1181" spans="1:9" hidden="1" x14ac:dyDescent="0.25">
      <c r="A1181" s="40"/>
      <c r="I1181" s="40"/>
    </row>
    <row r="1182" spans="1:9" hidden="1" x14ac:dyDescent="0.25">
      <c r="A1182" s="40"/>
      <c r="I1182" s="40"/>
    </row>
    <row r="1183" spans="1:9" hidden="1" x14ac:dyDescent="0.25">
      <c r="A1183" s="40"/>
      <c r="I1183" s="40"/>
    </row>
    <row r="1184" spans="1:9" hidden="1" x14ac:dyDescent="0.25">
      <c r="A1184" s="40"/>
      <c r="I1184" s="40"/>
    </row>
    <row r="1185" spans="1:9" hidden="1" x14ac:dyDescent="0.25">
      <c r="A1185" s="40"/>
      <c r="I1185" s="40"/>
    </row>
    <row r="1186" spans="1:9" hidden="1" x14ac:dyDescent="0.25">
      <c r="A1186" s="40"/>
      <c r="I1186" s="40"/>
    </row>
    <row r="1187" spans="1:9" hidden="1" x14ac:dyDescent="0.25">
      <c r="A1187" s="40"/>
      <c r="I1187" s="40"/>
    </row>
    <row r="1188" spans="1:9" hidden="1" x14ac:dyDescent="0.25">
      <c r="A1188" s="40"/>
      <c r="I1188" s="40"/>
    </row>
    <row r="1189" spans="1:9" hidden="1" x14ac:dyDescent="0.25">
      <c r="A1189" s="40"/>
      <c r="I1189" s="40"/>
    </row>
    <row r="1190" spans="1:9" hidden="1" x14ac:dyDescent="0.25">
      <c r="A1190" s="40"/>
      <c r="I1190" s="40"/>
    </row>
    <row r="1191" spans="1:9" hidden="1" x14ac:dyDescent="0.25">
      <c r="A1191" s="40"/>
      <c r="I1191" s="40"/>
    </row>
    <row r="1192" spans="1:9" hidden="1" x14ac:dyDescent="0.25">
      <c r="A1192" s="40"/>
      <c r="I1192" s="40"/>
    </row>
    <row r="1193" spans="1:9" hidden="1" x14ac:dyDescent="0.25">
      <c r="A1193" s="40"/>
      <c r="I1193" s="40"/>
    </row>
    <row r="1194" spans="1:9" hidden="1" x14ac:dyDescent="0.25">
      <c r="A1194" s="40"/>
      <c r="I1194" s="40"/>
    </row>
    <row r="1195" spans="1:9" hidden="1" x14ac:dyDescent="0.25">
      <c r="A1195" s="40"/>
      <c r="I1195" s="40"/>
    </row>
    <row r="1196" spans="1:9" hidden="1" x14ac:dyDescent="0.25">
      <c r="A1196" s="40"/>
      <c r="I1196" s="40"/>
    </row>
    <row r="1197" spans="1:9" hidden="1" x14ac:dyDescent="0.25">
      <c r="A1197" s="40"/>
      <c r="I1197" s="40"/>
    </row>
    <row r="1198" spans="1:9" hidden="1" x14ac:dyDescent="0.25">
      <c r="A1198" s="40"/>
      <c r="I1198" s="40"/>
    </row>
    <row r="1199" spans="1:9" hidden="1" x14ac:dyDescent="0.25">
      <c r="A1199" s="40"/>
      <c r="I1199" s="40"/>
    </row>
    <row r="1200" spans="1:9" hidden="1" x14ac:dyDescent="0.25">
      <c r="A1200" s="40"/>
      <c r="I1200" s="40"/>
    </row>
    <row r="1201" spans="1:9" hidden="1" x14ac:dyDescent="0.25">
      <c r="A1201" s="40"/>
      <c r="I1201" s="40"/>
    </row>
    <row r="1202" spans="1:9" hidden="1" x14ac:dyDescent="0.25">
      <c r="A1202" s="40"/>
      <c r="I1202" s="40"/>
    </row>
    <row r="1203" spans="1:9" hidden="1" x14ac:dyDescent="0.25">
      <c r="A1203" s="40"/>
      <c r="I1203" s="40"/>
    </row>
    <row r="1204" spans="1:9" hidden="1" x14ac:dyDescent="0.25">
      <c r="A1204" s="40"/>
      <c r="I1204" s="40"/>
    </row>
    <row r="1205" spans="1:9" hidden="1" x14ac:dyDescent="0.25">
      <c r="A1205" s="40"/>
      <c r="I1205" s="40"/>
    </row>
    <row r="1206" spans="1:9" hidden="1" x14ac:dyDescent="0.25">
      <c r="A1206" s="40"/>
      <c r="I1206" s="40"/>
    </row>
    <row r="1207" spans="1:9" hidden="1" x14ac:dyDescent="0.25">
      <c r="A1207" s="40"/>
      <c r="I1207" s="40"/>
    </row>
    <row r="1208" spans="1:9" hidden="1" x14ac:dyDescent="0.25">
      <c r="A1208" s="40"/>
      <c r="I1208" s="40"/>
    </row>
    <row r="1209" spans="1:9" hidden="1" x14ac:dyDescent="0.25">
      <c r="A1209" s="40"/>
      <c r="I1209" s="40"/>
    </row>
    <row r="1210" spans="1:9" hidden="1" x14ac:dyDescent="0.25">
      <c r="A1210" s="40"/>
      <c r="I1210" s="40"/>
    </row>
    <row r="1211" spans="1:9" hidden="1" x14ac:dyDescent="0.25">
      <c r="A1211" s="40"/>
      <c r="I1211" s="40"/>
    </row>
    <row r="1212" spans="1:9" hidden="1" x14ac:dyDescent="0.25">
      <c r="A1212" s="40"/>
      <c r="I1212" s="40"/>
    </row>
    <row r="1213" spans="1:9" hidden="1" x14ac:dyDescent="0.25">
      <c r="A1213" s="40"/>
      <c r="I1213" s="40"/>
    </row>
    <row r="1214" spans="1:9" hidden="1" x14ac:dyDescent="0.25">
      <c r="A1214" s="40"/>
      <c r="I1214" s="40"/>
    </row>
    <row r="1215" spans="1:9" hidden="1" x14ac:dyDescent="0.25">
      <c r="A1215" s="40"/>
      <c r="I1215" s="40"/>
    </row>
    <row r="1216" spans="1:9" hidden="1" x14ac:dyDescent="0.25">
      <c r="A1216" s="40"/>
      <c r="I1216" s="40"/>
    </row>
    <row r="1217" spans="1:9" hidden="1" x14ac:dyDescent="0.25">
      <c r="A1217" s="40"/>
      <c r="I1217" s="40"/>
    </row>
    <row r="1218" spans="1:9" hidden="1" x14ac:dyDescent="0.25">
      <c r="A1218" s="40"/>
      <c r="I1218" s="40"/>
    </row>
    <row r="1219" spans="1:9" hidden="1" x14ac:dyDescent="0.25">
      <c r="A1219" s="40"/>
      <c r="I1219" s="40"/>
    </row>
    <row r="1220" spans="1:9" hidden="1" x14ac:dyDescent="0.25">
      <c r="A1220" s="40"/>
      <c r="I1220" s="40"/>
    </row>
    <row r="1221" spans="1:9" hidden="1" x14ac:dyDescent="0.25">
      <c r="A1221" s="40"/>
      <c r="I1221" s="40"/>
    </row>
    <row r="1222" spans="1:9" hidden="1" x14ac:dyDescent="0.25">
      <c r="A1222" s="40"/>
      <c r="I1222" s="40"/>
    </row>
    <row r="1223" spans="1:9" hidden="1" x14ac:dyDescent="0.25">
      <c r="A1223" s="40"/>
      <c r="I1223" s="40"/>
    </row>
    <row r="1224" spans="1:9" hidden="1" x14ac:dyDescent="0.25">
      <c r="A1224" s="40"/>
      <c r="I1224" s="40"/>
    </row>
    <row r="1225" spans="1:9" hidden="1" x14ac:dyDescent="0.25">
      <c r="A1225" s="40"/>
      <c r="I1225" s="40"/>
    </row>
    <row r="1226" spans="1:9" hidden="1" x14ac:dyDescent="0.25">
      <c r="A1226" s="40"/>
      <c r="I1226" s="40"/>
    </row>
    <row r="1227" spans="1:9" hidden="1" x14ac:dyDescent="0.25">
      <c r="A1227" s="40"/>
      <c r="I1227" s="40"/>
    </row>
    <row r="1228" spans="1:9" hidden="1" x14ac:dyDescent="0.25">
      <c r="A1228" s="40"/>
      <c r="I1228" s="40"/>
    </row>
    <row r="1229" spans="1:9" hidden="1" x14ac:dyDescent="0.25">
      <c r="A1229" s="40"/>
      <c r="I1229" s="40"/>
    </row>
    <row r="1230" spans="1:9" hidden="1" x14ac:dyDescent="0.25">
      <c r="A1230" s="40"/>
      <c r="I1230" s="40"/>
    </row>
    <row r="1231" spans="1:9" hidden="1" x14ac:dyDescent="0.25">
      <c r="A1231" s="40"/>
      <c r="I1231" s="40"/>
    </row>
    <row r="1232" spans="1:9" hidden="1" x14ac:dyDescent="0.25">
      <c r="A1232" s="40"/>
      <c r="I1232" s="40"/>
    </row>
    <row r="1233" spans="1:9" hidden="1" x14ac:dyDescent="0.25">
      <c r="A1233" s="40"/>
      <c r="I1233" s="40"/>
    </row>
    <row r="1234" spans="1:9" hidden="1" x14ac:dyDescent="0.25">
      <c r="A1234" s="40"/>
      <c r="I1234" s="40"/>
    </row>
    <row r="1235" spans="1:9" hidden="1" x14ac:dyDescent="0.25">
      <c r="A1235" s="40"/>
      <c r="I1235" s="40"/>
    </row>
    <row r="1236" spans="1:9" hidden="1" x14ac:dyDescent="0.25">
      <c r="A1236" s="40"/>
      <c r="I1236" s="40"/>
    </row>
    <row r="1237" spans="1:9" hidden="1" x14ac:dyDescent="0.25">
      <c r="A1237" s="40"/>
      <c r="I1237" s="40"/>
    </row>
    <row r="1238" spans="1:9" hidden="1" x14ac:dyDescent="0.25">
      <c r="A1238" s="40"/>
      <c r="I1238" s="40"/>
    </row>
    <row r="1239" spans="1:9" hidden="1" x14ac:dyDescent="0.25">
      <c r="A1239" s="40"/>
      <c r="I1239" s="40"/>
    </row>
    <row r="1240" spans="1:9" hidden="1" x14ac:dyDescent="0.25">
      <c r="A1240" s="40"/>
      <c r="I1240" s="40"/>
    </row>
    <row r="1241" spans="1:9" hidden="1" x14ac:dyDescent="0.25">
      <c r="A1241" s="40"/>
      <c r="I1241" s="40"/>
    </row>
    <row r="1242" spans="1:9" hidden="1" x14ac:dyDescent="0.25">
      <c r="A1242" s="40"/>
      <c r="I1242" s="40"/>
    </row>
    <row r="1243" spans="1:9" hidden="1" x14ac:dyDescent="0.25">
      <c r="A1243" s="40"/>
      <c r="I1243" s="40"/>
    </row>
    <row r="1244" spans="1:9" hidden="1" x14ac:dyDescent="0.25">
      <c r="A1244" s="40"/>
      <c r="I1244" s="40"/>
    </row>
    <row r="1245" spans="1:9" hidden="1" x14ac:dyDescent="0.25">
      <c r="A1245" s="40"/>
      <c r="I1245" s="40"/>
    </row>
    <row r="1246" spans="1:9" hidden="1" x14ac:dyDescent="0.25">
      <c r="A1246" s="40"/>
      <c r="I1246" s="40"/>
    </row>
    <row r="1247" spans="1:9" hidden="1" x14ac:dyDescent="0.25">
      <c r="A1247" s="40"/>
      <c r="I1247" s="40"/>
    </row>
    <row r="1248" spans="1:9" hidden="1" x14ac:dyDescent="0.25">
      <c r="A1248" s="40"/>
      <c r="I1248" s="40"/>
    </row>
    <row r="1249" spans="1:9" hidden="1" x14ac:dyDescent="0.25">
      <c r="A1249" s="40"/>
      <c r="I1249" s="40"/>
    </row>
    <row r="1250" spans="1:9" hidden="1" x14ac:dyDescent="0.25">
      <c r="A1250" s="40"/>
      <c r="I1250" s="40"/>
    </row>
    <row r="1251" spans="1:9" hidden="1" x14ac:dyDescent="0.25">
      <c r="A1251" s="40"/>
      <c r="I1251" s="40"/>
    </row>
    <row r="1252" spans="1:9" hidden="1" x14ac:dyDescent="0.25">
      <c r="A1252" s="40"/>
      <c r="I1252" s="40"/>
    </row>
    <row r="1253" spans="1:9" hidden="1" x14ac:dyDescent="0.25">
      <c r="A1253" s="40"/>
      <c r="I1253" s="40"/>
    </row>
    <row r="1254" spans="1:9" hidden="1" x14ac:dyDescent="0.25">
      <c r="A1254" s="40"/>
      <c r="I1254" s="40"/>
    </row>
    <row r="1255" spans="1:9" hidden="1" x14ac:dyDescent="0.25">
      <c r="A1255" s="40"/>
      <c r="I1255" s="40"/>
    </row>
    <row r="1256" spans="1:9" hidden="1" x14ac:dyDescent="0.25">
      <c r="A1256" s="40"/>
      <c r="I1256" s="40"/>
    </row>
    <row r="1257" spans="1:9" hidden="1" x14ac:dyDescent="0.25">
      <c r="A1257" s="40"/>
      <c r="I1257" s="40"/>
    </row>
    <row r="1258" spans="1:9" hidden="1" x14ac:dyDescent="0.25">
      <c r="A1258" s="40"/>
      <c r="I1258" s="40"/>
    </row>
    <row r="1259" spans="1:9" hidden="1" x14ac:dyDescent="0.25">
      <c r="A1259" s="40"/>
      <c r="I1259" s="40"/>
    </row>
    <row r="1260" spans="1:9" hidden="1" x14ac:dyDescent="0.25">
      <c r="A1260" s="40"/>
      <c r="I1260" s="40"/>
    </row>
    <row r="1261" spans="1:9" hidden="1" x14ac:dyDescent="0.25">
      <c r="A1261" s="40"/>
      <c r="I1261" s="40"/>
    </row>
    <row r="1262" spans="1:9" hidden="1" x14ac:dyDescent="0.25">
      <c r="A1262" s="40"/>
      <c r="I1262" s="40"/>
    </row>
    <row r="1263" spans="1:9" hidden="1" x14ac:dyDescent="0.25">
      <c r="A1263" s="40"/>
      <c r="I1263" s="40"/>
    </row>
    <row r="1264" spans="1:9" hidden="1" x14ac:dyDescent="0.25">
      <c r="A1264" s="40"/>
      <c r="I1264" s="40"/>
    </row>
    <row r="1265" spans="1:9" hidden="1" x14ac:dyDescent="0.25">
      <c r="A1265" s="40"/>
      <c r="I1265" s="40"/>
    </row>
    <row r="1266" spans="1:9" hidden="1" x14ac:dyDescent="0.25">
      <c r="A1266" s="40"/>
      <c r="I1266" s="40"/>
    </row>
    <row r="1267" spans="1:9" hidden="1" x14ac:dyDescent="0.25">
      <c r="A1267" s="40"/>
      <c r="I1267" s="40"/>
    </row>
    <row r="1268" spans="1:9" hidden="1" x14ac:dyDescent="0.25">
      <c r="A1268" s="40"/>
      <c r="I1268" s="40"/>
    </row>
    <row r="1269" spans="1:9" hidden="1" x14ac:dyDescent="0.25">
      <c r="A1269" s="40"/>
      <c r="I1269" s="40"/>
    </row>
    <row r="1270" spans="1:9" hidden="1" x14ac:dyDescent="0.25">
      <c r="A1270" s="40"/>
      <c r="I1270" s="40"/>
    </row>
    <row r="1271" spans="1:9" hidden="1" x14ac:dyDescent="0.25">
      <c r="A1271" s="40"/>
      <c r="I1271" s="40"/>
    </row>
    <row r="1272" spans="1:9" hidden="1" x14ac:dyDescent="0.25">
      <c r="A1272" s="40"/>
      <c r="I1272" s="40"/>
    </row>
    <row r="1273" spans="1:9" hidden="1" x14ac:dyDescent="0.25">
      <c r="A1273" s="40"/>
      <c r="I1273" s="40"/>
    </row>
    <row r="1274" spans="1:9" hidden="1" x14ac:dyDescent="0.25">
      <c r="A1274" s="40"/>
      <c r="I1274" s="40"/>
    </row>
    <row r="1275" spans="1:9" hidden="1" x14ac:dyDescent="0.25">
      <c r="A1275" s="40"/>
      <c r="I1275" s="40"/>
    </row>
    <row r="1276" spans="1:9" hidden="1" x14ac:dyDescent="0.25">
      <c r="A1276" s="40"/>
      <c r="I1276" s="40"/>
    </row>
    <row r="1277" spans="1:9" hidden="1" x14ac:dyDescent="0.25">
      <c r="A1277" s="40"/>
      <c r="I1277" s="40"/>
    </row>
    <row r="1278" spans="1:9" hidden="1" x14ac:dyDescent="0.25">
      <c r="A1278" s="40"/>
      <c r="I1278" s="40"/>
    </row>
    <row r="1279" spans="1:9" hidden="1" x14ac:dyDescent="0.25">
      <c r="A1279" s="40"/>
      <c r="I1279" s="40"/>
    </row>
    <row r="1280" spans="1:9" hidden="1" x14ac:dyDescent="0.25">
      <c r="A1280" s="40"/>
      <c r="I1280" s="40"/>
    </row>
    <row r="1281" spans="1:9" hidden="1" x14ac:dyDescent="0.25">
      <c r="A1281" s="40"/>
      <c r="I1281" s="40"/>
    </row>
    <row r="1282" spans="1:9" hidden="1" x14ac:dyDescent="0.25">
      <c r="A1282" s="40"/>
      <c r="I1282" s="40"/>
    </row>
    <row r="1283" spans="1:9" hidden="1" x14ac:dyDescent="0.25">
      <c r="A1283" s="40"/>
      <c r="I1283" s="40"/>
    </row>
    <row r="1284" spans="1:9" hidden="1" x14ac:dyDescent="0.25">
      <c r="A1284" s="40"/>
      <c r="I1284" s="40"/>
    </row>
    <row r="1285" spans="1:9" hidden="1" x14ac:dyDescent="0.25">
      <c r="A1285" s="40"/>
      <c r="I1285" s="40"/>
    </row>
    <row r="1286" spans="1:9" hidden="1" x14ac:dyDescent="0.25">
      <c r="A1286" s="40"/>
      <c r="I1286" s="40"/>
    </row>
    <row r="1287" spans="1:9" hidden="1" x14ac:dyDescent="0.25">
      <c r="A1287" s="40"/>
      <c r="I1287" s="40"/>
    </row>
    <row r="1288" spans="1:9" hidden="1" x14ac:dyDescent="0.25">
      <c r="A1288" s="40"/>
      <c r="I1288" s="40"/>
    </row>
    <row r="1289" spans="1:9" hidden="1" x14ac:dyDescent="0.25">
      <c r="A1289" s="40"/>
      <c r="I1289" s="40"/>
    </row>
    <row r="1290" spans="1:9" hidden="1" x14ac:dyDescent="0.25">
      <c r="A1290" s="40"/>
      <c r="I1290" s="40"/>
    </row>
    <row r="1291" spans="1:9" hidden="1" x14ac:dyDescent="0.25">
      <c r="A1291" s="40"/>
      <c r="I1291" s="40"/>
    </row>
    <row r="1292" spans="1:9" hidden="1" x14ac:dyDescent="0.25">
      <c r="A1292" s="40"/>
      <c r="I1292" s="40"/>
    </row>
    <row r="1293" spans="1:9" hidden="1" x14ac:dyDescent="0.25">
      <c r="A1293" s="40"/>
      <c r="I1293" s="40"/>
    </row>
    <row r="1294" spans="1:9" hidden="1" x14ac:dyDescent="0.25">
      <c r="A1294" s="40"/>
      <c r="I1294" s="40"/>
    </row>
    <row r="1295" spans="1:9" hidden="1" x14ac:dyDescent="0.25">
      <c r="A1295" s="40"/>
      <c r="I1295" s="40"/>
    </row>
    <row r="1296" spans="1:9" hidden="1" x14ac:dyDescent="0.25">
      <c r="A1296" s="40"/>
      <c r="I1296" s="40"/>
    </row>
    <row r="1297" spans="1:9" hidden="1" x14ac:dyDescent="0.25">
      <c r="A1297" s="40"/>
      <c r="I1297" s="40"/>
    </row>
    <row r="1298" spans="1:9" hidden="1" x14ac:dyDescent="0.25">
      <c r="A1298" s="40"/>
      <c r="I1298" s="40"/>
    </row>
    <row r="1299" spans="1:9" hidden="1" x14ac:dyDescent="0.25">
      <c r="A1299" s="40"/>
      <c r="I1299" s="40"/>
    </row>
    <row r="1300" spans="1:9" hidden="1" x14ac:dyDescent="0.25">
      <c r="A1300" s="40"/>
      <c r="I1300" s="40"/>
    </row>
    <row r="1301" spans="1:9" hidden="1" x14ac:dyDescent="0.25">
      <c r="A1301" s="40"/>
      <c r="I1301" s="40"/>
    </row>
    <row r="1302" spans="1:9" hidden="1" x14ac:dyDescent="0.25">
      <c r="A1302" s="40"/>
      <c r="I1302" s="40"/>
    </row>
    <row r="1303" spans="1:9" hidden="1" x14ac:dyDescent="0.25">
      <c r="A1303" s="40"/>
      <c r="I1303" s="40"/>
    </row>
    <row r="1304" spans="1:9" hidden="1" x14ac:dyDescent="0.25">
      <c r="A1304" s="40"/>
      <c r="I1304" s="40"/>
    </row>
    <row r="1305" spans="1:9" hidden="1" x14ac:dyDescent="0.25">
      <c r="A1305" s="40"/>
      <c r="I1305" s="40"/>
    </row>
    <row r="1306" spans="1:9" hidden="1" x14ac:dyDescent="0.25">
      <c r="A1306" s="40"/>
      <c r="I1306" s="40"/>
    </row>
    <row r="1307" spans="1:9" hidden="1" x14ac:dyDescent="0.25">
      <c r="A1307" s="40"/>
      <c r="I1307" s="40"/>
    </row>
    <row r="1308" spans="1:9" hidden="1" x14ac:dyDescent="0.25">
      <c r="A1308" s="40"/>
      <c r="I1308" s="40"/>
    </row>
    <row r="1309" spans="1:9" hidden="1" x14ac:dyDescent="0.25">
      <c r="A1309" s="40"/>
      <c r="I1309" s="40"/>
    </row>
    <row r="1310" spans="1:9" hidden="1" x14ac:dyDescent="0.25">
      <c r="A1310" s="40"/>
      <c r="I1310" s="40"/>
    </row>
    <row r="1311" spans="1:9" hidden="1" x14ac:dyDescent="0.25">
      <c r="A1311" s="40"/>
      <c r="I1311" s="40"/>
    </row>
    <row r="1312" spans="1:9" hidden="1" x14ac:dyDescent="0.25">
      <c r="A1312" s="40"/>
      <c r="I1312" s="40"/>
    </row>
    <row r="1313" spans="1:9" hidden="1" x14ac:dyDescent="0.25">
      <c r="A1313" s="40"/>
      <c r="I1313" s="40"/>
    </row>
    <row r="1314" spans="1:9" hidden="1" x14ac:dyDescent="0.25">
      <c r="A1314" s="40"/>
      <c r="I1314" s="40"/>
    </row>
    <row r="1315" spans="1:9" hidden="1" x14ac:dyDescent="0.25">
      <c r="A1315" s="40"/>
      <c r="I1315" s="40"/>
    </row>
    <row r="1316" spans="1:9" hidden="1" x14ac:dyDescent="0.25">
      <c r="A1316" s="40"/>
      <c r="I1316" s="40"/>
    </row>
    <row r="1317" spans="1:9" hidden="1" x14ac:dyDescent="0.25">
      <c r="A1317" s="40"/>
      <c r="I1317" s="40"/>
    </row>
    <row r="1318" spans="1:9" hidden="1" x14ac:dyDescent="0.25">
      <c r="A1318" s="40"/>
      <c r="I1318" s="40"/>
    </row>
    <row r="1319" spans="1:9" hidden="1" x14ac:dyDescent="0.25">
      <c r="A1319" s="40"/>
      <c r="I1319" s="40"/>
    </row>
    <row r="1320" spans="1:9" hidden="1" x14ac:dyDescent="0.25">
      <c r="A1320" s="40"/>
      <c r="I1320" s="40"/>
    </row>
    <row r="1321" spans="1:9" hidden="1" x14ac:dyDescent="0.25">
      <c r="A1321" s="40"/>
      <c r="I1321" s="40"/>
    </row>
    <row r="1322" spans="1:9" hidden="1" x14ac:dyDescent="0.25">
      <c r="A1322" s="40"/>
      <c r="I1322" s="40"/>
    </row>
    <row r="1323" spans="1:9" hidden="1" x14ac:dyDescent="0.25">
      <c r="A1323" s="40"/>
      <c r="I1323" s="40"/>
    </row>
    <row r="1324" spans="1:9" hidden="1" x14ac:dyDescent="0.25">
      <c r="A1324" s="40"/>
      <c r="I1324" s="40"/>
    </row>
    <row r="1325" spans="1:9" hidden="1" x14ac:dyDescent="0.25">
      <c r="A1325" s="40"/>
      <c r="I1325" s="40"/>
    </row>
    <row r="1326" spans="1:9" hidden="1" x14ac:dyDescent="0.25">
      <c r="A1326" s="40"/>
      <c r="I1326" s="40"/>
    </row>
    <row r="1327" spans="1:9" hidden="1" x14ac:dyDescent="0.25">
      <c r="A1327" s="40"/>
      <c r="I1327" s="40"/>
    </row>
    <row r="1328" spans="1:9" hidden="1" x14ac:dyDescent="0.25">
      <c r="A1328" s="40"/>
      <c r="I1328" s="40"/>
    </row>
    <row r="1329" spans="1:9" hidden="1" x14ac:dyDescent="0.25">
      <c r="A1329" s="40"/>
      <c r="I1329" s="40"/>
    </row>
    <row r="1330" spans="1:9" hidden="1" x14ac:dyDescent="0.25">
      <c r="A1330" s="40"/>
      <c r="I1330" s="40"/>
    </row>
    <row r="1331" spans="1:9" hidden="1" x14ac:dyDescent="0.25">
      <c r="A1331" s="40"/>
      <c r="I1331" s="40"/>
    </row>
    <row r="1332" spans="1:9" hidden="1" x14ac:dyDescent="0.25">
      <c r="A1332" s="40"/>
      <c r="I1332" s="40"/>
    </row>
    <row r="1333" spans="1:9" hidden="1" x14ac:dyDescent="0.25">
      <c r="A1333" s="40"/>
      <c r="I1333" s="40"/>
    </row>
    <row r="1334" spans="1:9" hidden="1" x14ac:dyDescent="0.25">
      <c r="A1334" s="40"/>
      <c r="I1334" s="40"/>
    </row>
    <row r="1335" spans="1:9" hidden="1" x14ac:dyDescent="0.25">
      <c r="A1335" s="40"/>
      <c r="I1335" s="40"/>
    </row>
    <row r="1336" spans="1:9" hidden="1" x14ac:dyDescent="0.25">
      <c r="A1336" s="40"/>
      <c r="I1336" s="40"/>
    </row>
    <row r="1337" spans="1:9" hidden="1" x14ac:dyDescent="0.25">
      <c r="A1337" s="40"/>
      <c r="I1337" s="40"/>
    </row>
    <row r="1338" spans="1:9" hidden="1" x14ac:dyDescent="0.25">
      <c r="A1338" s="40"/>
      <c r="I1338" s="40"/>
    </row>
    <row r="1339" spans="1:9" hidden="1" x14ac:dyDescent="0.25">
      <c r="A1339" s="40"/>
      <c r="I1339" s="40"/>
    </row>
    <row r="1340" spans="1:9" hidden="1" x14ac:dyDescent="0.25">
      <c r="A1340" s="40"/>
      <c r="I1340" s="40"/>
    </row>
    <row r="1341" spans="1:9" hidden="1" x14ac:dyDescent="0.25">
      <c r="A1341" s="40"/>
      <c r="I1341" s="40"/>
    </row>
    <row r="1342" spans="1:9" hidden="1" x14ac:dyDescent="0.25">
      <c r="A1342" s="40"/>
      <c r="I1342" s="40"/>
    </row>
    <row r="1343" spans="1:9" hidden="1" x14ac:dyDescent="0.25">
      <c r="A1343" s="40"/>
      <c r="I1343" s="40"/>
    </row>
    <row r="1344" spans="1:9" hidden="1" x14ac:dyDescent="0.25">
      <c r="A1344" s="40"/>
      <c r="I1344" s="40"/>
    </row>
    <row r="1345" spans="1:9" hidden="1" x14ac:dyDescent="0.25">
      <c r="A1345" s="40"/>
      <c r="I1345" s="40"/>
    </row>
    <row r="1346" spans="1:9" hidden="1" x14ac:dyDescent="0.25">
      <c r="A1346" s="40"/>
      <c r="I1346" s="40"/>
    </row>
    <row r="1347" spans="1:9" hidden="1" x14ac:dyDescent="0.25">
      <c r="A1347" s="40"/>
      <c r="I1347" s="40"/>
    </row>
    <row r="1348" spans="1:9" hidden="1" x14ac:dyDescent="0.25">
      <c r="A1348" s="40"/>
      <c r="I1348" s="40"/>
    </row>
    <row r="1349" spans="1:9" hidden="1" x14ac:dyDescent="0.25">
      <c r="A1349" s="40"/>
      <c r="I1349" s="40"/>
    </row>
    <row r="1350" spans="1:9" hidden="1" x14ac:dyDescent="0.25">
      <c r="A1350" s="40"/>
      <c r="I1350" s="40"/>
    </row>
    <row r="1351" spans="1:9" hidden="1" x14ac:dyDescent="0.25">
      <c r="A1351" s="40"/>
      <c r="I1351" s="40"/>
    </row>
    <row r="1352" spans="1:9" hidden="1" x14ac:dyDescent="0.25">
      <c r="A1352" s="40"/>
      <c r="I1352" s="40"/>
    </row>
    <row r="1353" spans="1:9" hidden="1" x14ac:dyDescent="0.25">
      <c r="A1353" s="40"/>
      <c r="I1353" s="40"/>
    </row>
    <row r="1354" spans="1:9" hidden="1" x14ac:dyDescent="0.25">
      <c r="A1354" s="40"/>
      <c r="I1354" s="40"/>
    </row>
    <row r="1355" spans="1:9" hidden="1" x14ac:dyDescent="0.25">
      <c r="A1355" s="40"/>
      <c r="I1355" s="40"/>
    </row>
    <row r="1356" spans="1:9" hidden="1" x14ac:dyDescent="0.25">
      <c r="A1356" s="40"/>
      <c r="I1356" s="40"/>
    </row>
    <row r="1357" spans="1:9" hidden="1" x14ac:dyDescent="0.25">
      <c r="A1357" s="40"/>
      <c r="I1357" s="40"/>
    </row>
    <row r="1358" spans="1:9" hidden="1" x14ac:dyDescent="0.25">
      <c r="A1358" s="40"/>
      <c r="I1358" s="40"/>
    </row>
    <row r="1359" spans="1:9" hidden="1" x14ac:dyDescent="0.25">
      <c r="A1359" s="40"/>
      <c r="I1359" s="40"/>
    </row>
    <row r="1360" spans="1:9" hidden="1" x14ac:dyDescent="0.25">
      <c r="A1360" s="40"/>
      <c r="I1360" s="40"/>
    </row>
    <row r="1361" spans="1:9" hidden="1" x14ac:dyDescent="0.25">
      <c r="A1361" s="40"/>
      <c r="I1361" s="40"/>
    </row>
    <row r="1362" spans="1:9" hidden="1" x14ac:dyDescent="0.25">
      <c r="A1362" s="40"/>
      <c r="I1362" s="40"/>
    </row>
    <row r="1363" spans="1:9" hidden="1" x14ac:dyDescent="0.25">
      <c r="A1363" s="40"/>
      <c r="I1363" s="40"/>
    </row>
    <row r="1364" spans="1:9" hidden="1" x14ac:dyDescent="0.25">
      <c r="A1364" s="40"/>
      <c r="I1364" s="40"/>
    </row>
    <row r="1365" spans="1:9" hidden="1" x14ac:dyDescent="0.25">
      <c r="A1365" s="40"/>
      <c r="I1365" s="40"/>
    </row>
    <row r="1366" spans="1:9" hidden="1" x14ac:dyDescent="0.25">
      <c r="A1366" s="40"/>
      <c r="I1366" s="40"/>
    </row>
    <row r="1367" spans="1:9" hidden="1" x14ac:dyDescent="0.25">
      <c r="A1367" s="40"/>
      <c r="I1367" s="40"/>
    </row>
    <row r="1368" spans="1:9" hidden="1" x14ac:dyDescent="0.25">
      <c r="A1368" s="40"/>
      <c r="I1368" s="40"/>
    </row>
    <row r="1369" spans="1:9" hidden="1" x14ac:dyDescent="0.25">
      <c r="A1369" s="40"/>
      <c r="I1369" s="40"/>
    </row>
    <row r="1370" spans="1:9" hidden="1" x14ac:dyDescent="0.25">
      <c r="A1370" s="40"/>
      <c r="I1370" s="40"/>
    </row>
    <row r="1371" spans="1:9" hidden="1" x14ac:dyDescent="0.25">
      <c r="A1371" s="40"/>
      <c r="I1371" s="40"/>
    </row>
    <row r="1372" spans="1:9" hidden="1" x14ac:dyDescent="0.25">
      <c r="A1372" s="40"/>
      <c r="I1372" s="40"/>
    </row>
    <row r="1373" spans="1:9" hidden="1" x14ac:dyDescent="0.25">
      <c r="A1373" s="40"/>
      <c r="I1373" s="40"/>
    </row>
    <row r="1374" spans="1:9" hidden="1" x14ac:dyDescent="0.25">
      <c r="A1374" s="40"/>
      <c r="I1374" s="40"/>
    </row>
    <row r="1375" spans="1:9" hidden="1" x14ac:dyDescent="0.25">
      <c r="A1375" s="40"/>
      <c r="I1375" s="40"/>
    </row>
    <row r="1376" spans="1:9" hidden="1" x14ac:dyDescent="0.25">
      <c r="A1376" s="40"/>
      <c r="I1376" s="40"/>
    </row>
    <row r="1377" spans="1:9" hidden="1" x14ac:dyDescent="0.25">
      <c r="A1377" s="40"/>
      <c r="I1377" s="40"/>
    </row>
    <row r="1378" spans="1:9" hidden="1" x14ac:dyDescent="0.25">
      <c r="A1378" s="40"/>
      <c r="I1378" s="40"/>
    </row>
    <row r="1379" spans="1:9" hidden="1" x14ac:dyDescent="0.25">
      <c r="A1379" s="40"/>
      <c r="I1379" s="40"/>
    </row>
    <row r="1380" spans="1:9" hidden="1" x14ac:dyDescent="0.25">
      <c r="A1380" s="40"/>
      <c r="I1380" s="40"/>
    </row>
    <row r="1381" spans="1:9" hidden="1" x14ac:dyDescent="0.25">
      <c r="A1381" s="40"/>
      <c r="I1381" s="40"/>
    </row>
    <row r="1382" spans="1:9" hidden="1" x14ac:dyDescent="0.25">
      <c r="A1382" s="40"/>
      <c r="I1382" s="40"/>
    </row>
    <row r="1383" spans="1:9" hidden="1" x14ac:dyDescent="0.25">
      <c r="A1383" s="40"/>
      <c r="I1383" s="40"/>
    </row>
    <row r="1384" spans="1:9" hidden="1" x14ac:dyDescent="0.25">
      <c r="A1384" s="40"/>
      <c r="I1384" s="40"/>
    </row>
    <row r="1385" spans="1:9" hidden="1" x14ac:dyDescent="0.25">
      <c r="A1385" s="40"/>
      <c r="I1385" s="40"/>
    </row>
    <row r="1386" spans="1:9" hidden="1" x14ac:dyDescent="0.25">
      <c r="A1386" s="40"/>
      <c r="I1386" s="40"/>
    </row>
    <row r="1387" spans="1:9" hidden="1" x14ac:dyDescent="0.25">
      <c r="A1387" s="40"/>
      <c r="I1387" s="40"/>
    </row>
    <row r="1388" spans="1:9" hidden="1" x14ac:dyDescent="0.25">
      <c r="A1388" s="40"/>
      <c r="I1388" s="40"/>
    </row>
    <row r="1389" spans="1:9" hidden="1" x14ac:dyDescent="0.25">
      <c r="A1389" s="40"/>
      <c r="I1389" s="40"/>
    </row>
    <row r="1390" spans="1:9" hidden="1" x14ac:dyDescent="0.25">
      <c r="A1390" s="40"/>
      <c r="I1390" s="40"/>
    </row>
    <row r="1391" spans="1:9" hidden="1" x14ac:dyDescent="0.25">
      <c r="A1391" s="40"/>
      <c r="I1391" s="40"/>
    </row>
    <row r="1392" spans="1:9" hidden="1" x14ac:dyDescent="0.25">
      <c r="A1392" s="40"/>
      <c r="I1392" s="40"/>
    </row>
    <row r="1393" spans="1:9" hidden="1" x14ac:dyDescent="0.25">
      <c r="A1393" s="40"/>
      <c r="I1393" s="40"/>
    </row>
    <row r="1394" spans="1:9" hidden="1" x14ac:dyDescent="0.25">
      <c r="A1394" s="40"/>
      <c r="I1394" s="40"/>
    </row>
    <row r="1395" spans="1:9" hidden="1" x14ac:dyDescent="0.25">
      <c r="A1395" s="40"/>
      <c r="I1395" s="40"/>
    </row>
    <row r="1396" spans="1:9" hidden="1" x14ac:dyDescent="0.25">
      <c r="A1396" s="40"/>
      <c r="I1396" s="40"/>
    </row>
    <row r="1397" spans="1:9" hidden="1" x14ac:dyDescent="0.25">
      <c r="A1397" s="40"/>
      <c r="I1397" s="40"/>
    </row>
    <row r="1398" spans="1:9" hidden="1" x14ac:dyDescent="0.25">
      <c r="A1398" s="40"/>
      <c r="I1398" s="40"/>
    </row>
    <row r="1399" spans="1:9" hidden="1" x14ac:dyDescent="0.25">
      <c r="A1399" s="40"/>
      <c r="I1399" s="40"/>
    </row>
    <row r="1400" spans="1:9" hidden="1" x14ac:dyDescent="0.25">
      <c r="A1400" s="40"/>
      <c r="I1400" s="40"/>
    </row>
    <row r="1401" spans="1:9" hidden="1" x14ac:dyDescent="0.25">
      <c r="A1401" s="40"/>
      <c r="I1401" s="40"/>
    </row>
    <row r="1402" spans="1:9" hidden="1" x14ac:dyDescent="0.25">
      <c r="A1402" s="40"/>
      <c r="I1402" s="40"/>
    </row>
    <row r="1403" spans="1:9" hidden="1" x14ac:dyDescent="0.25">
      <c r="A1403" s="40"/>
      <c r="I1403" s="40"/>
    </row>
    <row r="1404" spans="1:9" hidden="1" x14ac:dyDescent="0.25">
      <c r="A1404" s="40"/>
      <c r="I1404" s="40"/>
    </row>
    <row r="1405" spans="1:9" hidden="1" x14ac:dyDescent="0.25">
      <c r="A1405" s="40"/>
      <c r="I1405" s="40"/>
    </row>
    <row r="1406" spans="1:9" hidden="1" x14ac:dyDescent="0.25">
      <c r="A1406" s="40"/>
      <c r="I1406" s="40"/>
    </row>
    <row r="1407" spans="1:9" hidden="1" x14ac:dyDescent="0.25">
      <c r="A1407" s="40"/>
      <c r="I1407" s="40"/>
    </row>
    <row r="1408" spans="1:9" hidden="1" x14ac:dyDescent="0.25">
      <c r="A1408" s="40"/>
      <c r="I1408" s="40"/>
    </row>
    <row r="1409" spans="1:9" hidden="1" x14ac:dyDescent="0.25">
      <c r="A1409" s="40"/>
      <c r="I1409" s="40"/>
    </row>
    <row r="1410" spans="1:9" hidden="1" x14ac:dyDescent="0.25">
      <c r="A1410" s="40"/>
      <c r="I1410" s="40"/>
    </row>
    <row r="1411" spans="1:9" hidden="1" x14ac:dyDescent="0.25">
      <c r="A1411" s="40"/>
      <c r="I1411" s="40"/>
    </row>
    <row r="1412" spans="1:9" hidden="1" x14ac:dyDescent="0.25">
      <c r="A1412" s="40"/>
      <c r="I1412" s="40"/>
    </row>
    <row r="1413" spans="1:9" hidden="1" x14ac:dyDescent="0.25">
      <c r="A1413" s="40"/>
      <c r="I1413" s="40"/>
    </row>
    <row r="1414" spans="1:9" hidden="1" x14ac:dyDescent="0.25">
      <c r="A1414" s="40"/>
      <c r="I1414" s="40"/>
    </row>
    <row r="1415" spans="1:9" hidden="1" x14ac:dyDescent="0.25">
      <c r="A1415" s="40"/>
      <c r="I1415" s="40"/>
    </row>
    <row r="1416" spans="1:9" hidden="1" x14ac:dyDescent="0.25">
      <c r="A1416" s="40"/>
      <c r="I1416" s="40"/>
    </row>
    <row r="1417" spans="1:9" hidden="1" x14ac:dyDescent="0.25">
      <c r="A1417" s="40"/>
      <c r="I1417" s="40"/>
    </row>
    <row r="1418" spans="1:9" hidden="1" x14ac:dyDescent="0.25">
      <c r="A1418" s="40"/>
      <c r="I1418" s="40"/>
    </row>
    <row r="1419" spans="1:9" hidden="1" x14ac:dyDescent="0.25">
      <c r="A1419" s="40"/>
      <c r="I1419" s="40"/>
    </row>
    <row r="1420" spans="1:9" hidden="1" x14ac:dyDescent="0.25">
      <c r="A1420" s="40"/>
      <c r="I1420" s="40"/>
    </row>
    <row r="1421" spans="1:9" hidden="1" x14ac:dyDescent="0.25">
      <c r="A1421" s="40"/>
      <c r="I1421" s="40"/>
    </row>
    <row r="1422" spans="1:9" hidden="1" x14ac:dyDescent="0.25">
      <c r="A1422" s="40"/>
      <c r="I1422" s="40"/>
    </row>
    <row r="1423" spans="1:9" hidden="1" x14ac:dyDescent="0.25">
      <c r="A1423" s="40"/>
      <c r="I1423" s="40"/>
    </row>
    <row r="1424" spans="1:9" hidden="1" x14ac:dyDescent="0.25">
      <c r="A1424" s="40"/>
      <c r="I1424" s="40"/>
    </row>
    <row r="1425" spans="1:9" hidden="1" x14ac:dyDescent="0.25">
      <c r="A1425" s="40"/>
      <c r="I1425" s="40"/>
    </row>
    <row r="1426" spans="1:9" hidden="1" x14ac:dyDescent="0.25">
      <c r="A1426" s="40"/>
      <c r="I1426" s="40"/>
    </row>
    <row r="1427" spans="1:9" hidden="1" x14ac:dyDescent="0.25">
      <c r="A1427" s="40"/>
      <c r="I1427" s="40"/>
    </row>
    <row r="1428" spans="1:9" hidden="1" x14ac:dyDescent="0.25">
      <c r="A1428" s="40"/>
      <c r="I1428" s="40"/>
    </row>
    <row r="1429" spans="1:9" hidden="1" x14ac:dyDescent="0.25">
      <c r="A1429" s="40"/>
      <c r="I1429" s="40"/>
    </row>
    <row r="1430" spans="1:9" hidden="1" x14ac:dyDescent="0.25">
      <c r="A1430" s="40"/>
      <c r="I1430" s="40"/>
    </row>
    <row r="1431" spans="1:9" hidden="1" x14ac:dyDescent="0.25">
      <c r="A1431" s="40"/>
      <c r="I1431" s="40"/>
    </row>
    <row r="1432" spans="1:9" hidden="1" x14ac:dyDescent="0.25">
      <c r="A1432" s="40"/>
      <c r="I1432" s="40"/>
    </row>
    <row r="1433" spans="1:9" hidden="1" x14ac:dyDescent="0.25">
      <c r="A1433" s="40"/>
      <c r="I1433" s="40"/>
    </row>
    <row r="1434" spans="1:9" hidden="1" x14ac:dyDescent="0.25">
      <c r="A1434" s="40"/>
      <c r="I1434" s="40"/>
    </row>
    <row r="1435" spans="1:9" hidden="1" x14ac:dyDescent="0.25">
      <c r="A1435" s="40"/>
      <c r="I1435" s="40"/>
    </row>
    <row r="1436" spans="1:9" hidden="1" x14ac:dyDescent="0.25">
      <c r="A1436" s="40"/>
      <c r="I1436" s="40"/>
    </row>
    <row r="1437" spans="1:9" hidden="1" x14ac:dyDescent="0.25">
      <c r="A1437" s="40"/>
      <c r="I1437" s="40"/>
    </row>
    <row r="1438" spans="1:9" hidden="1" x14ac:dyDescent="0.25">
      <c r="A1438" s="40"/>
      <c r="I1438" s="40"/>
    </row>
    <row r="1439" spans="1:9" hidden="1" x14ac:dyDescent="0.25">
      <c r="A1439" s="40"/>
      <c r="I1439" s="40"/>
    </row>
    <row r="1440" spans="1:9" hidden="1" x14ac:dyDescent="0.25">
      <c r="A1440" s="40"/>
      <c r="I1440" s="40"/>
    </row>
    <row r="1441" spans="1:9" hidden="1" x14ac:dyDescent="0.25">
      <c r="A1441" s="40"/>
      <c r="I1441" s="40"/>
    </row>
    <row r="1442" spans="1:9" hidden="1" x14ac:dyDescent="0.25">
      <c r="A1442" s="40"/>
      <c r="I1442" s="40"/>
    </row>
    <row r="1443" spans="1:9" hidden="1" x14ac:dyDescent="0.25">
      <c r="A1443" s="40"/>
      <c r="I1443" s="40"/>
    </row>
    <row r="1444" spans="1:9" hidden="1" x14ac:dyDescent="0.25">
      <c r="A1444" s="40"/>
      <c r="I1444" s="40"/>
    </row>
    <row r="1445" spans="1:9" hidden="1" x14ac:dyDescent="0.25">
      <c r="A1445" s="40"/>
      <c r="I1445" s="40"/>
    </row>
    <row r="1446" spans="1:9" hidden="1" x14ac:dyDescent="0.25">
      <c r="A1446" s="40"/>
      <c r="I1446" s="40"/>
    </row>
    <row r="1447" spans="1:9" hidden="1" x14ac:dyDescent="0.25">
      <c r="A1447" s="40"/>
      <c r="I1447" s="40"/>
    </row>
    <row r="1448" spans="1:9" hidden="1" x14ac:dyDescent="0.25">
      <c r="A1448" s="40"/>
      <c r="I1448" s="40"/>
    </row>
    <row r="1449" spans="1:9" hidden="1" x14ac:dyDescent="0.25">
      <c r="A1449" s="40"/>
      <c r="I1449" s="40"/>
    </row>
    <row r="1450" spans="1:9" hidden="1" x14ac:dyDescent="0.25">
      <c r="A1450" s="40"/>
      <c r="I1450" s="40"/>
    </row>
    <row r="1451" spans="1:9" hidden="1" x14ac:dyDescent="0.25">
      <c r="A1451" s="40"/>
      <c r="I1451" s="40"/>
    </row>
    <row r="1452" spans="1:9" hidden="1" x14ac:dyDescent="0.25">
      <c r="A1452" s="40"/>
      <c r="I1452" s="40"/>
    </row>
    <row r="1453" spans="1:9" hidden="1" x14ac:dyDescent="0.25">
      <c r="A1453" s="40"/>
      <c r="I1453" s="40"/>
    </row>
    <row r="1454" spans="1:9" hidden="1" x14ac:dyDescent="0.25">
      <c r="A1454" s="40"/>
      <c r="I1454" s="40"/>
    </row>
    <row r="1455" spans="1:9" hidden="1" x14ac:dyDescent="0.25">
      <c r="A1455" s="40"/>
      <c r="I1455" s="40"/>
    </row>
    <row r="1456" spans="1:9" hidden="1" x14ac:dyDescent="0.25">
      <c r="A1456" s="40"/>
      <c r="I1456" s="40"/>
    </row>
    <row r="1457" spans="1:9" hidden="1" x14ac:dyDescent="0.25">
      <c r="A1457" s="40"/>
      <c r="I1457" s="40"/>
    </row>
    <row r="1458" spans="1:9" hidden="1" x14ac:dyDescent="0.25">
      <c r="A1458" s="40"/>
      <c r="I1458" s="40"/>
    </row>
    <row r="1459" spans="1:9" hidden="1" x14ac:dyDescent="0.25">
      <c r="A1459" s="40"/>
      <c r="I1459" s="40"/>
    </row>
    <row r="1460" spans="1:9" hidden="1" x14ac:dyDescent="0.25">
      <c r="A1460" s="40"/>
      <c r="I1460" s="40"/>
    </row>
    <row r="1461" spans="1:9" hidden="1" x14ac:dyDescent="0.25">
      <c r="A1461" s="40"/>
      <c r="I1461" s="40"/>
    </row>
    <row r="1462" spans="1:9" hidden="1" x14ac:dyDescent="0.25">
      <c r="A1462" s="40"/>
      <c r="I1462" s="40"/>
    </row>
    <row r="1463" spans="1:9" hidden="1" x14ac:dyDescent="0.25">
      <c r="A1463" s="40"/>
      <c r="I1463" s="40"/>
    </row>
    <row r="1464" spans="1:9" hidden="1" x14ac:dyDescent="0.25">
      <c r="A1464" s="40"/>
      <c r="I1464" s="40"/>
    </row>
    <row r="1465" spans="1:9" hidden="1" x14ac:dyDescent="0.25">
      <c r="A1465" s="40"/>
      <c r="I1465" s="40"/>
    </row>
    <row r="1466" spans="1:9" hidden="1" x14ac:dyDescent="0.25">
      <c r="A1466" s="40"/>
      <c r="I1466" s="40"/>
    </row>
    <row r="1467" spans="1:9" hidden="1" x14ac:dyDescent="0.25">
      <c r="A1467" s="40"/>
      <c r="I1467" s="40"/>
    </row>
    <row r="1468" spans="1:9" hidden="1" x14ac:dyDescent="0.25">
      <c r="A1468" s="40"/>
      <c r="I1468" s="40"/>
    </row>
    <row r="1469" spans="1:9" hidden="1" x14ac:dyDescent="0.25">
      <c r="A1469" s="40"/>
      <c r="I1469" s="40"/>
    </row>
    <row r="1470" spans="1:9" hidden="1" x14ac:dyDescent="0.25">
      <c r="A1470" s="40"/>
      <c r="I1470" s="40"/>
    </row>
    <row r="1471" spans="1:9" hidden="1" x14ac:dyDescent="0.25">
      <c r="A1471" s="40"/>
      <c r="I1471" s="40"/>
    </row>
    <row r="1472" spans="1:9" hidden="1" x14ac:dyDescent="0.25">
      <c r="A1472" s="40"/>
      <c r="I1472" s="40"/>
    </row>
    <row r="1473" spans="1:9" hidden="1" x14ac:dyDescent="0.25">
      <c r="A1473" s="40"/>
      <c r="I1473" s="40"/>
    </row>
    <row r="1474" spans="1:9" hidden="1" x14ac:dyDescent="0.25">
      <c r="A1474" s="40"/>
      <c r="I1474" s="40"/>
    </row>
    <row r="1475" spans="1:9" hidden="1" x14ac:dyDescent="0.25">
      <c r="A1475" s="40"/>
      <c r="I1475" s="40"/>
    </row>
    <row r="1476" spans="1:9" hidden="1" x14ac:dyDescent="0.25">
      <c r="A1476" s="40"/>
      <c r="I1476" s="40"/>
    </row>
    <row r="1477" spans="1:9" hidden="1" x14ac:dyDescent="0.25">
      <c r="A1477" s="40"/>
      <c r="I1477" s="40"/>
    </row>
    <row r="1478" spans="1:9" hidden="1" x14ac:dyDescent="0.25">
      <c r="A1478" s="40"/>
      <c r="I1478" s="40"/>
    </row>
    <row r="1479" spans="1:9" hidden="1" x14ac:dyDescent="0.25">
      <c r="A1479" s="40"/>
      <c r="I1479" s="40"/>
    </row>
    <row r="1480" spans="1:9" hidden="1" x14ac:dyDescent="0.25">
      <c r="A1480" s="40"/>
      <c r="I1480" s="40"/>
    </row>
    <row r="1481" spans="1:9" hidden="1" x14ac:dyDescent="0.25">
      <c r="A1481" s="40"/>
      <c r="I1481" s="40"/>
    </row>
    <row r="1482" spans="1:9" hidden="1" x14ac:dyDescent="0.25">
      <c r="A1482" s="40"/>
      <c r="I1482" s="40"/>
    </row>
    <row r="1483" spans="1:9" hidden="1" x14ac:dyDescent="0.25">
      <c r="A1483" s="40"/>
      <c r="I1483" s="40"/>
    </row>
    <row r="1484" spans="1:9" hidden="1" x14ac:dyDescent="0.25">
      <c r="A1484" s="40"/>
      <c r="I1484" s="40"/>
    </row>
    <row r="1485" spans="1:9" hidden="1" x14ac:dyDescent="0.25">
      <c r="A1485" s="40"/>
      <c r="I1485" s="40"/>
    </row>
    <row r="1486" spans="1:9" hidden="1" x14ac:dyDescent="0.25">
      <c r="A1486" s="40"/>
      <c r="I1486" s="40"/>
    </row>
    <row r="1487" spans="1:9" hidden="1" x14ac:dyDescent="0.25">
      <c r="A1487" s="40"/>
      <c r="I1487" s="40"/>
    </row>
    <row r="1488" spans="1:9" hidden="1" x14ac:dyDescent="0.25">
      <c r="A1488" s="40"/>
      <c r="I1488" s="40"/>
    </row>
    <row r="1489" spans="1:9" hidden="1" x14ac:dyDescent="0.25">
      <c r="A1489" s="40"/>
      <c r="I1489" s="40"/>
    </row>
    <row r="1490" spans="1:9" hidden="1" x14ac:dyDescent="0.25">
      <c r="A1490" s="40"/>
      <c r="I1490" s="40"/>
    </row>
    <row r="1491" spans="1:9" hidden="1" x14ac:dyDescent="0.25">
      <c r="A1491" s="40"/>
      <c r="I1491" s="40"/>
    </row>
    <row r="1492" spans="1:9" hidden="1" x14ac:dyDescent="0.25">
      <c r="A1492" s="40"/>
      <c r="I1492" s="40"/>
    </row>
    <row r="1493" spans="1:9" hidden="1" x14ac:dyDescent="0.25">
      <c r="A1493" s="40"/>
      <c r="I1493" s="40"/>
    </row>
    <row r="1494" spans="1:9" hidden="1" x14ac:dyDescent="0.25">
      <c r="A1494" s="40"/>
      <c r="I1494" s="40"/>
    </row>
    <row r="1495" spans="1:9" hidden="1" x14ac:dyDescent="0.25">
      <c r="A1495" s="40"/>
      <c r="I1495" s="40"/>
    </row>
    <row r="1496" spans="1:9" hidden="1" x14ac:dyDescent="0.25">
      <c r="A1496" s="40"/>
      <c r="I1496" s="40"/>
    </row>
    <row r="1497" spans="1:9" hidden="1" x14ac:dyDescent="0.25">
      <c r="A1497" s="40"/>
      <c r="I1497" s="40"/>
    </row>
    <row r="1498" spans="1:9" hidden="1" x14ac:dyDescent="0.25">
      <c r="A1498" s="40"/>
      <c r="I1498" s="40"/>
    </row>
    <row r="1499" spans="1:9" hidden="1" x14ac:dyDescent="0.25">
      <c r="A1499" s="40"/>
      <c r="I1499" s="40"/>
    </row>
    <row r="1500" spans="1:9" hidden="1" x14ac:dyDescent="0.25">
      <c r="A1500" s="40"/>
      <c r="I1500" s="40"/>
    </row>
    <row r="1501" spans="1:9" hidden="1" x14ac:dyDescent="0.25">
      <c r="A1501" s="40"/>
      <c r="I1501" s="40"/>
    </row>
    <row r="1502" spans="1:9" hidden="1" x14ac:dyDescent="0.25">
      <c r="A1502" s="40"/>
      <c r="I1502" s="40"/>
    </row>
    <row r="1503" spans="1:9" hidden="1" x14ac:dyDescent="0.25">
      <c r="A1503" s="40"/>
      <c r="I1503" s="40"/>
    </row>
    <row r="1504" spans="1:9" hidden="1" x14ac:dyDescent="0.25">
      <c r="A1504" s="40"/>
      <c r="I1504" s="40"/>
    </row>
    <row r="1505" spans="1:9" hidden="1" x14ac:dyDescent="0.25">
      <c r="A1505" s="40"/>
      <c r="I1505" s="40"/>
    </row>
    <row r="1506" spans="1:9" hidden="1" x14ac:dyDescent="0.25">
      <c r="A1506" s="40"/>
      <c r="I1506" s="40"/>
    </row>
    <row r="1507" spans="1:9" hidden="1" x14ac:dyDescent="0.25">
      <c r="A1507" s="40"/>
      <c r="I1507" s="40"/>
    </row>
    <row r="1508" spans="1:9" hidden="1" x14ac:dyDescent="0.25">
      <c r="A1508" s="40"/>
      <c r="I1508" s="40"/>
    </row>
    <row r="1509" spans="1:9" hidden="1" x14ac:dyDescent="0.25">
      <c r="A1509" s="40"/>
      <c r="I1509" s="40"/>
    </row>
    <row r="1510" spans="1:9" hidden="1" x14ac:dyDescent="0.25">
      <c r="A1510" s="40"/>
      <c r="I1510" s="40"/>
    </row>
    <row r="1511" spans="1:9" hidden="1" x14ac:dyDescent="0.25">
      <c r="A1511" s="40"/>
      <c r="I1511" s="40"/>
    </row>
    <row r="1512" spans="1:9" hidden="1" x14ac:dyDescent="0.25">
      <c r="A1512" s="40"/>
      <c r="I1512" s="40"/>
    </row>
    <row r="1513" spans="1:9" hidden="1" x14ac:dyDescent="0.25">
      <c r="A1513" s="40"/>
      <c r="I1513" s="40"/>
    </row>
    <row r="1514" spans="1:9" hidden="1" x14ac:dyDescent="0.25">
      <c r="A1514" s="40"/>
      <c r="I1514" s="40"/>
    </row>
    <row r="1515" spans="1:9" hidden="1" x14ac:dyDescent="0.25">
      <c r="A1515" s="40"/>
      <c r="I1515" s="40"/>
    </row>
    <row r="1516" spans="1:9" hidden="1" x14ac:dyDescent="0.25">
      <c r="A1516" s="40"/>
      <c r="I1516" s="40"/>
    </row>
    <row r="1517" spans="1:9" hidden="1" x14ac:dyDescent="0.25">
      <c r="A1517" s="40"/>
      <c r="I1517" s="40"/>
    </row>
    <row r="1518" spans="1:9" hidden="1" x14ac:dyDescent="0.25">
      <c r="A1518" s="40"/>
      <c r="I1518" s="40"/>
    </row>
    <row r="1519" spans="1:9" hidden="1" x14ac:dyDescent="0.25">
      <c r="A1519" s="40"/>
      <c r="I1519" s="40"/>
    </row>
    <row r="1520" spans="1:9" hidden="1" x14ac:dyDescent="0.25">
      <c r="A1520" s="40"/>
      <c r="I1520" s="40"/>
    </row>
    <row r="1521" spans="1:9" hidden="1" x14ac:dyDescent="0.25">
      <c r="A1521" s="40"/>
      <c r="I1521" s="40"/>
    </row>
    <row r="1522" spans="1:9" hidden="1" x14ac:dyDescent="0.25">
      <c r="A1522" s="40"/>
      <c r="I1522" s="40"/>
    </row>
    <row r="1523" spans="1:9" hidden="1" x14ac:dyDescent="0.25">
      <c r="A1523" s="40"/>
      <c r="I1523" s="40"/>
    </row>
    <row r="1524" spans="1:9" hidden="1" x14ac:dyDescent="0.25">
      <c r="A1524" s="40"/>
      <c r="I1524" s="40"/>
    </row>
    <row r="1525" spans="1:9" hidden="1" x14ac:dyDescent="0.25">
      <c r="A1525" s="40"/>
      <c r="I1525" s="40"/>
    </row>
    <row r="1526" spans="1:9" hidden="1" x14ac:dyDescent="0.25">
      <c r="A1526" s="40"/>
      <c r="I1526" s="40"/>
    </row>
    <row r="1527" spans="1:9" hidden="1" x14ac:dyDescent="0.25">
      <c r="A1527" s="40"/>
      <c r="I1527" s="40"/>
    </row>
    <row r="1528" spans="1:9" hidden="1" x14ac:dyDescent="0.25">
      <c r="A1528" s="40"/>
      <c r="I1528" s="40"/>
    </row>
    <row r="1529" spans="1:9" hidden="1" x14ac:dyDescent="0.25">
      <c r="A1529" s="40"/>
      <c r="I1529" s="40"/>
    </row>
    <row r="1530" spans="1:9" hidden="1" x14ac:dyDescent="0.25">
      <c r="A1530" s="40"/>
      <c r="I1530" s="40"/>
    </row>
    <row r="1531" spans="1:9" hidden="1" x14ac:dyDescent="0.25">
      <c r="A1531" s="40"/>
      <c r="I1531" s="40"/>
    </row>
    <row r="1532" spans="1:9" hidden="1" x14ac:dyDescent="0.25">
      <c r="A1532" s="40"/>
      <c r="I1532" s="40"/>
    </row>
    <row r="1533" spans="1:9" hidden="1" x14ac:dyDescent="0.25">
      <c r="A1533" s="40"/>
      <c r="I1533" s="40"/>
    </row>
    <row r="1534" spans="1:9" hidden="1" x14ac:dyDescent="0.25">
      <c r="A1534" s="40"/>
      <c r="I1534" s="40"/>
    </row>
    <row r="1535" spans="1:9" hidden="1" x14ac:dyDescent="0.25">
      <c r="A1535" s="40"/>
      <c r="I1535" s="40"/>
    </row>
    <row r="1536" spans="1:9" hidden="1" x14ac:dyDescent="0.25">
      <c r="A1536" s="40"/>
      <c r="I1536" s="40"/>
    </row>
    <row r="1537" spans="1:9" hidden="1" x14ac:dyDescent="0.25">
      <c r="A1537" s="40"/>
      <c r="I1537" s="40"/>
    </row>
    <row r="1538" spans="1:9" hidden="1" x14ac:dyDescent="0.25">
      <c r="A1538" s="40"/>
      <c r="I1538" s="40"/>
    </row>
    <row r="1539" spans="1:9" hidden="1" x14ac:dyDescent="0.25">
      <c r="A1539" s="40"/>
      <c r="I1539" s="40"/>
    </row>
    <row r="1540" spans="1:9" hidden="1" x14ac:dyDescent="0.25">
      <c r="A1540" s="40"/>
      <c r="I1540" s="40"/>
    </row>
    <row r="1541" spans="1:9" hidden="1" x14ac:dyDescent="0.25">
      <c r="A1541" s="40"/>
      <c r="I1541" s="40"/>
    </row>
    <row r="1542" spans="1:9" hidden="1" x14ac:dyDescent="0.25">
      <c r="A1542" s="40"/>
      <c r="I1542" s="40"/>
    </row>
    <row r="1543" spans="1:9" hidden="1" x14ac:dyDescent="0.25">
      <c r="A1543" s="40"/>
      <c r="I1543" s="40"/>
    </row>
    <row r="1544" spans="1:9" hidden="1" x14ac:dyDescent="0.25">
      <c r="A1544" s="40"/>
      <c r="I1544" s="40"/>
    </row>
    <row r="1545" spans="1:9" hidden="1" x14ac:dyDescent="0.25">
      <c r="A1545" s="40"/>
      <c r="I1545" s="40"/>
    </row>
    <row r="1546" spans="1:9" hidden="1" x14ac:dyDescent="0.25">
      <c r="A1546" s="40"/>
      <c r="I1546" s="40"/>
    </row>
    <row r="1547" spans="1:9" hidden="1" x14ac:dyDescent="0.25">
      <c r="A1547" s="40"/>
      <c r="I1547" s="40"/>
    </row>
    <row r="1548" spans="1:9" hidden="1" x14ac:dyDescent="0.25">
      <c r="A1548" s="40"/>
      <c r="I1548" s="40"/>
    </row>
    <row r="1549" spans="1:9" hidden="1" x14ac:dyDescent="0.25">
      <c r="A1549" s="40"/>
      <c r="I1549" s="40"/>
    </row>
    <row r="1550" spans="1:9" hidden="1" x14ac:dyDescent="0.25">
      <c r="A1550" s="40"/>
      <c r="I1550" s="40"/>
    </row>
    <row r="1551" spans="1:9" hidden="1" x14ac:dyDescent="0.25">
      <c r="A1551" s="40"/>
      <c r="I1551" s="40"/>
    </row>
    <row r="1552" spans="1:9" hidden="1" x14ac:dyDescent="0.25">
      <c r="A1552" s="40"/>
      <c r="I1552" s="40"/>
    </row>
    <row r="1553" spans="1:9" hidden="1" x14ac:dyDescent="0.25">
      <c r="A1553" s="40"/>
      <c r="I1553" s="40"/>
    </row>
    <row r="1554" spans="1:9" hidden="1" x14ac:dyDescent="0.25">
      <c r="A1554" s="40"/>
      <c r="I1554" s="40"/>
    </row>
    <row r="1555" spans="1:9" hidden="1" x14ac:dyDescent="0.25">
      <c r="A1555" s="40"/>
      <c r="I1555" s="40"/>
    </row>
    <row r="1556" spans="1:9" hidden="1" x14ac:dyDescent="0.25">
      <c r="A1556" s="40"/>
      <c r="I1556" s="40"/>
    </row>
    <row r="1557" spans="1:9" hidden="1" x14ac:dyDescent="0.25">
      <c r="A1557" s="40"/>
      <c r="I1557" s="40"/>
    </row>
    <row r="1558" spans="1:9" hidden="1" x14ac:dyDescent="0.25">
      <c r="A1558" s="40"/>
      <c r="I1558" s="40"/>
    </row>
    <row r="1559" spans="1:9" hidden="1" x14ac:dyDescent="0.25">
      <c r="A1559" s="40"/>
      <c r="I1559" s="40"/>
    </row>
    <row r="1560" spans="1:9" hidden="1" x14ac:dyDescent="0.25">
      <c r="A1560" s="40"/>
      <c r="I1560" s="40"/>
    </row>
    <row r="1561" spans="1:9" hidden="1" x14ac:dyDescent="0.25">
      <c r="A1561" s="40"/>
      <c r="I1561" s="40"/>
    </row>
    <row r="1562" spans="1:9" hidden="1" x14ac:dyDescent="0.25">
      <c r="A1562" s="40"/>
      <c r="I1562" s="40"/>
    </row>
    <row r="1563" spans="1:9" hidden="1" x14ac:dyDescent="0.25">
      <c r="A1563" s="40"/>
      <c r="I1563" s="40"/>
    </row>
    <row r="1564" spans="1:9" hidden="1" x14ac:dyDescent="0.25">
      <c r="A1564" s="40"/>
      <c r="I1564" s="40"/>
    </row>
    <row r="1565" spans="1:9" hidden="1" x14ac:dyDescent="0.25">
      <c r="A1565" s="40"/>
      <c r="I1565" s="40"/>
    </row>
    <row r="1566" spans="1:9" hidden="1" x14ac:dyDescent="0.25">
      <c r="A1566" s="40"/>
      <c r="I1566" s="40"/>
    </row>
    <row r="1567" spans="1:9" hidden="1" x14ac:dyDescent="0.25">
      <c r="A1567" s="40"/>
      <c r="I1567" s="40"/>
    </row>
    <row r="1568" spans="1:9" hidden="1" x14ac:dyDescent="0.25">
      <c r="A1568" s="40"/>
      <c r="I1568" s="40"/>
    </row>
    <row r="1569" spans="1:9" hidden="1" x14ac:dyDescent="0.25">
      <c r="A1569" s="40"/>
      <c r="I1569" s="40"/>
    </row>
    <row r="1570" spans="1:9" hidden="1" x14ac:dyDescent="0.25">
      <c r="A1570" s="40"/>
      <c r="I1570" s="40"/>
    </row>
    <row r="1571" spans="1:9" hidden="1" x14ac:dyDescent="0.25">
      <c r="A1571" s="40"/>
      <c r="I1571" s="40"/>
    </row>
    <row r="1572" spans="1:9" hidden="1" x14ac:dyDescent="0.25">
      <c r="A1572" s="40"/>
      <c r="I1572" s="40"/>
    </row>
    <row r="1573" spans="1:9" hidden="1" x14ac:dyDescent="0.25">
      <c r="A1573" s="40"/>
      <c r="I1573" s="40"/>
    </row>
    <row r="1574" spans="1:9" hidden="1" x14ac:dyDescent="0.25">
      <c r="A1574" s="40"/>
      <c r="I1574" s="40"/>
    </row>
    <row r="1575" spans="1:9" hidden="1" x14ac:dyDescent="0.25">
      <c r="A1575" s="40"/>
      <c r="I1575" s="40"/>
    </row>
    <row r="1576" spans="1:9" hidden="1" x14ac:dyDescent="0.25">
      <c r="A1576" s="40"/>
      <c r="I1576" s="40"/>
    </row>
    <row r="1577" spans="1:9" hidden="1" x14ac:dyDescent="0.25">
      <c r="A1577" s="40"/>
      <c r="I1577" s="40"/>
    </row>
    <row r="1578" spans="1:9" hidden="1" x14ac:dyDescent="0.25">
      <c r="A1578" s="40"/>
      <c r="I1578" s="40"/>
    </row>
    <row r="1579" spans="1:9" hidden="1" x14ac:dyDescent="0.25">
      <c r="A1579" s="40"/>
      <c r="I1579" s="40"/>
    </row>
    <row r="1580" spans="1:9" hidden="1" x14ac:dyDescent="0.25">
      <c r="A1580" s="40"/>
      <c r="I1580" s="40"/>
    </row>
    <row r="1581" spans="1:9" hidden="1" x14ac:dyDescent="0.25">
      <c r="A1581" s="40"/>
      <c r="I1581" s="40"/>
    </row>
    <row r="1582" spans="1:9" hidden="1" x14ac:dyDescent="0.25">
      <c r="A1582" s="40"/>
      <c r="I1582" s="40"/>
    </row>
    <row r="1583" spans="1:9" hidden="1" x14ac:dyDescent="0.25">
      <c r="A1583" s="40"/>
      <c r="I1583" s="40"/>
    </row>
    <row r="1584" spans="1:9" hidden="1" x14ac:dyDescent="0.25">
      <c r="A1584" s="40"/>
      <c r="I1584" s="40"/>
    </row>
    <row r="1585" spans="1:9" hidden="1" x14ac:dyDescent="0.25">
      <c r="A1585" s="40"/>
      <c r="I1585" s="40"/>
    </row>
    <row r="1586" spans="1:9" hidden="1" x14ac:dyDescent="0.25">
      <c r="A1586" s="40"/>
      <c r="I1586" s="40"/>
    </row>
    <row r="1587" spans="1:9" hidden="1" x14ac:dyDescent="0.25">
      <c r="A1587" s="40"/>
      <c r="I1587" s="40"/>
    </row>
    <row r="1588" spans="1:9" hidden="1" x14ac:dyDescent="0.25">
      <c r="A1588" s="40"/>
      <c r="I1588" s="40"/>
    </row>
    <row r="1589" spans="1:9" hidden="1" x14ac:dyDescent="0.25">
      <c r="A1589" s="40"/>
      <c r="I1589" s="40"/>
    </row>
    <row r="1590" spans="1:9" hidden="1" x14ac:dyDescent="0.25">
      <c r="A1590" s="40"/>
      <c r="I1590" s="40"/>
    </row>
    <row r="1591" spans="1:9" hidden="1" x14ac:dyDescent="0.25">
      <c r="A1591" s="40"/>
      <c r="I1591" s="40"/>
    </row>
    <row r="1592" spans="1:9" hidden="1" x14ac:dyDescent="0.25">
      <c r="A1592" s="40"/>
      <c r="I1592" s="40"/>
    </row>
    <row r="1593" spans="1:9" hidden="1" x14ac:dyDescent="0.25">
      <c r="A1593" s="40"/>
      <c r="I1593" s="40"/>
    </row>
    <row r="1594" spans="1:9" hidden="1" x14ac:dyDescent="0.25">
      <c r="A1594" s="40"/>
      <c r="I1594" s="40"/>
    </row>
    <row r="1595" spans="1:9" hidden="1" x14ac:dyDescent="0.25">
      <c r="A1595" s="40"/>
      <c r="I1595" s="40"/>
    </row>
    <row r="1596" spans="1:9" hidden="1" x14ac:dyDescent="0.25">
      <c r="A1596" s="40"/>
      <c r="I1596" s="40"/>
    </row>
    <row r="1597" spans="1:9" hidden="1" x14ac:dyDescent="0.25">
      <c r="A1597" s="40"/>
      <c r="I1597" s="40"/>
    </row>
    <row r="1598" spans="1:9" hidden="1" x14ac:dyDescent="0.25">
      <c r="A1598" s="40"/>
      <c r="I1598" s="40"/>
    </row>
    <row r="1599" spans="1:9" hidden="1" x14ac:dyDescent="0.25">
      <c r="A1599" s="40"/>
      <c r="I1599" s="40"/>
    </row>
    <row r="1600" spans="1:9" hidden="1" x14ac:dyDescent="0.25">
      <c r="A1600" s="40"/>
      <c r="I1600" s="40"/>
    </row>
    <row r="1601" spans="1:9" hidden="1" x14ac:dyDescent="0.25">
      <c r="A1601" s="40"/>
      <c r="I1601" s="40"/>
    </row>
    <row r="1602" spans="1:9" hidden="1" x14ac:dyDescent="0.25">
      <c r="A1602" s="40"/>
      <c r="I1602" s="40"/>
    </row>
    <row r="1603" spans="1:9" hidden="1" x14ac:dyDescent="0.25">
      <c r="A1603" s="40"/>
      <c r="I1603" s="40"/>
    </row>
    <row r="1604" spans="1:9" hidden="1" x14ac:dyDescent="0.25">
      <c r="A1604" s="40"/>
      <c r="I1604" s="40"/>
    </row>
    <row r="1605" spans="1:9" hidden="1" x14ac:dyDescent="0.25">
      <c r="A1605" s="40"/>
      <c r="I1605" s="40"/>
    </row>
    <row r="1606" spans="1:9" hidden="1" x14ac:dyDescent="0.25">
      <c r="A1606" s="40"/>
      <c r="I1606" s="40"/>
    </row>
    <row r="1607" spans="1:9" hidden="1" x14ac:dyDescent="0.25">
      <c r="A1607" s="40"/>
      <c r="I1607" s="40"/>
    </row>
    <row r="1608" spans="1:9" hidden="1" x14ac:dyDescent="0.25">
      <c r="A1608" s="40"/>
      <c r="I1608" s="40"/>
    </row>
    <row r="1609" spans="1:9" hidden="1" x14ac:dyDescent="0.25">
      <c r="A1609" s="40"/>
      <c r="I1609" s="40"/>
    </row>
    <row r="1610" spans="1:9" hidden="1" x14ac:dyDescent="0.25">
      <c r="A1610" s="40"/>
      <c r="I1610" s="40"/>
    </row>
    <row r="1611" spans="1:9" hidden="1" x14ac:dyDescent="0.25">
      <c r="A1611" s="40"/>
      <c r="I1611" s="40"/>
    </row>
    <row r="1612" spans="1:9" hidden="1" x14ac:dyDescent="0.25">
      <c r="A1612" s="40"/>
      <c r="I1612" s="40"/>
    </row>
    <row r="1613" spans="1:9" hidden="1" x14ac:dyDescent="0.25">
      <c r="A1613" s="40"/>
      <c r="I1613" s="40"/>
    </row>
    <row r="1614" spans="1:9" hidden="1" x14ac:dyDescent="0.25">
      <c r="A1614" s="40"/>
      <c r="I1614" s="40"/>
    </row>
    <row r="1615" spans="1:9" hidden="1" x14ac:dyDescent="0.25">
      <c r="A1615" s="40"/>
      <c r="I1615" s="40"/>
    </row>
    <row r="1616" spans="1:9" hidden="1" x14ac:dyDescent="0.25">
      <c r="A1616" s="40"/>
      <c r="I1616" s="40"/>
    </row>
    <row r="1617" spans="1:9" hidden="1" x14ac:dyDescent="0.25">
      <c r="A1617" s="40"/>
      <c r="I1617" s="40"/>
    </row>
    <row r="1618" spans="1:9" hidden="1" x14ac:dyDescent="0.25">
      <c r="A1618" s="40"/>
      <c r="I1618" s="40"/>
    </row>
    <row r="1619" spans="1:9" hidden="1" x14ac:dyDescent="0.25">
      <c r="A1619" s="40"/>
      <c r="I1619" s="40"/>
    </row>
    <row r="1620" spans="1:9" hidden="1" x14ac:dyDescent="0.25">
      <c r="A1620" s="40"/>
      <c r="I1620" s="40"/>
    </row>
    <row r="1621" spans="1:9" hidden="1" x14ac:dyDescent="0.25">
      <c r="A1621" s="40"/>
      <c r="I1621" s="40"/>
    </row>
    <row r="1622" spans="1:9" hidden="1" x14ac:dyDescent="0.25">
      <c r="A1622" s="40"/>
      <c r="I1622" s="40"/>
    </row>
    <row r="1623" spans="1:9" hidden="1" x14ac:dyDescent="0.25">
      <c r="A1623" s="40"/>
      <c r="I1623" s="40"/>
    </row>
    <row r="1624" spans="1:9" hidden="1" x14ac:dyDescent="0.25">
      <c r="A1624" s="40"/>
      <c r="I1624" s="40"/>
    </row>
    <row r="1625" spans="1:9" hidden="1" x14ac:dyDescent="0.25">
      <c r="A1625" s="40"/>
      <c r="I1625" s="40"/>
    </row>
    <row r="1626" spans="1:9" hidden="1" x14ac:dyDescent="0.25">
      <c r="A1626" s="40"/>
      <c r="I1626" s="40"/>
    </row>
    <row r="1627" spans="1:9" hidden="1" x14ac:dyDescent="0.25">
      <c r="A1627" s="40"/>
      <c r="I1627" s="40"/>
    </row>
    <row r="1628" spans="1:9" hidden="1" x14ac:dyDescent="0.25">
      <c r="A1628" s="40"/>
      <c r="I1628" s="40"/>
    </row>
    <row r="1629" spans="1:9" hidden="1" x14ac:dyDescent="0.25">
      <c r="A1629" s="40"/>
      <c r="I1629" s="40"/>
    </row>
    <row r="1630" spans="1:9" hidden="1" x14ac:dyDescent="0.25">
      <c r="A1630" s="40"/>
      <c r="I1630" s="40"/>
    </row>
    <row r="1631" spans="1:9" hidden="1" x14ac:dyDescent="0.25">
      <c r="A1631" s="40"/>
      <c r="I1631" s="40"/>
    </row>
    <row r="1632" spans="1:9" hidden="1" x14ac:dyDescent="0.25">
      <c r="A1632" s="40"/>
      <c r="I1632" s="40"/>
    </row>
    <row r="1633" spans="1:9" hidden="1" x14ac:dyDescent="0.25">
      <c r="A1633" s="40"/>
      <c r="I1633" s="40"/>
    </row>
    <row r="1634" spans="1:9" hidden="1" x14ac:dyDescent="0.25">
      <c r="A1634" s="40"/>
      <c r="I1634" s="40"/>
    </row>
    <row r="1635" spans="1:9" hidden="1" x14ac:dyDescent="0.25">
      <c r="A1635" s="40"/>
      <c r="I1635" s="40"/>
    </row>
    <row r="1636" spans="1:9" hidden="1" x14ac:dyDescent="0.25">
      <c r="A1636" s="40"/>
      <c r="I1636" s="40"/>
    </row>
    <row r="1637" spans="1:9" hidden="1" x14ac:dyDescent="0.25">
      <c r="A1637" s="40"/>
      <c r="I1637" s="40"/>
    </row>
    <row r="1638" spans="1:9" hidden="1" x14ac:dyDescent="0.25">
      <c r="A1638" s="40"/>
      <c r="I1638" s="40"/>
    </row>
    <row r="1639" spans="1:9" hidden="1" x14ac:dyDescent="0.25">
      <c r="A1639" s="40"/>
      <c r="I1639" s="40"/>
    </row>
    <row r="1640" spans="1:9" hidden="1" x14ac:dyDescent="0.25">
      <c r="A1640" s="40"/>
      <c r="I1640" s="40"/>
    </row>
    <row r="1641" spans="1:9" hidden="1" x14ac:dyDescent="0.25">
      <c r="A1641" s="40"/>
      <c r="I1641" s="40"/>
    </row>
    <row r="1642" spans="1:9" hidden="1" x14ac:dyDescent="0.25">
      <c r="A1642" s="40"/>
      <c r="I1642" s="40"/>
    </row>
    <row r="1643" spans="1:9" hidden="1" x14ac:dyDescent="0.25">
      <c r="A1643" s="40"/>
      <c r="I1643" s="40"/>
    </row>
    <row r="1644" spans="1:9" hidden="1" x14ac:dyDescent="0.25">
      <c r="A1644" s="40"/>
      <c r="I1644" s="40"/>
    </row>
    <row r="1645" spans="1:9" hidden="1" x14ac:dyDescent="0.25">
      <c r="A1645" s="40"/>
      <c r="I1645" s="40"/>
    </row>
    <row r="1646" spans="1:9" hidden="1" x14ac:dyDescent="0.25">
      <c r="A1646" s="40"/>
      <c r="I1646" s="40"/>
    </row>
    <row r="1647" spans="1:9" hidden="1" x14ac:dyDescent="0.25">
      <c r="A1647" s="40"/>
      <c r="I1647" s="40"/>
    </row>
    <row r="1648" spans="1:9" hidden="1" x14ac:dyDescent="0.25">
      <c r="A1648" s="40"/>
      <c r="I1648" s="40"/>
    </row>
    <row r="1649" spans="1:9" hidden="1" x14ac:dyDescent="0.25">
      <c r="A1649" s="40"/>
      <c r="I1649" s="40"/>
    </row>
    <row r="1650" spans="1:9" hidden="1" x14ac:dyDescent="0.25">
      <c r="A1650" s="40"/>
      <c r="I1650" s="40"/>
    </row>
    <row r="1651" spans="1:9" hidden="1" x14ac:dyDescent="0.25">
      <c r="A1651" s="40"/>
      <c r="I1651" s="40"/>
    </row>
    <row r="1652" spans="1:9" hidden="1" x14ac:dyDescent="0.25">
      <c r="A1652" s="40"/>
      <c r="I1652" s="40"/>
    </row>
    <row r="1653" spans="1:9" hidden="1" x14ac:dyDescent="0.25">
      <c r="A1653" s="40"/>
      <c r="I1653" s="40"/>
    </row>
    <row r="1654" spans="1:9" hidden="1" x14ac:dyDescent="0.25">
      <c r="A1654" s="40"/>
      <c r="I1654" s="40"/>
    </row>
    <row r="1655" spans="1:9" hidden="1" x14ac:dyDescent="0.25">
      <c r="A1655" s="40"/>
      <c r="I1655" s="40"/>
    </row>
    <row r="1656" spans="1:9" hidden="1" x14ac:dyDescent="0.25">
      <c r="A1656" s="40"/>
      <c r="I1656" s="40"/>
    </row>
    <row r="1657" spans="1:9" hidden="1" x14ac:dyDescent="0.25">
      <c r="A1657" s="40"/>
      <c r="I1657" s="40"/>
    </row>
    <row r="1658" spans="1:9" hidden="1" x14ac:dyDescent="0.25">
      <c r="A1658" s="40"/>
      <c r="I1658" s="40"/>
    </row>
    <row r="1659" spans="1:9" hidden="1" x14ac:dyDescent="0.25">
      <c r="A1659" s="40"/>
      <c r="I1659" s="40"/>
    </row>
    <row r="1660" spans="1:9" hidden="1" x14ac:dyDescent="0.25">
      <c r="A1660" s="40"/>
      <c r="I1660" s="40"/>
    </row>
    <row r="1661" spans="1:9" hidden="1" x14ac:dyDescent="0.25">
      <c r="A1661" s="40"/>
      <c r="I1661" s="40"/>
    </row>
    <row r="1662" spans="1:9" hidden="1" x14ac:dyDescent="0.25">
      <c r="A1662" s="40"/>
      <c r="I1662" s="40"/>
    </row>
    <row r="1663" spans="1:9" hidden="1" x14ac:dyDescent="0.25">
      <c r="A1663" s="40"/>
      <c r="I1663" s="40"/>
    </row>
    <row r="1664" spans="1:9" hidden="1" x14ac:dyDescent="0.25">
      <c r="A1664" s="40"/>
      <c r="I1664" s="40"/>
    </row>
    <row r="1665" spans="1:9" hidden="1" x14ac:dyDescent="0.25">
      <c r="A1665" s="40"/>
      <c r="I1665" s="40"/>
    </row>
    <row r="1666" spans="1:9" hidden="1" x14ac:dyDescent="0.25">
      <c r="A1666" s="40"/>
      <c r="I1666" s="40"/>
    </row>
    <row r="1667" spans="1:9" hidden="1" x14ac:dyDescent="0.25">
      <c r="A1667" s="40"/>
      <c r="I1667" s="40"/>
    </row>
    <row r="1668" spans="1:9" hidden="1" x14ac:dyDescent="0.25">
      <c r="A1668" s="40"/>
      <c r="I1668" s="40"/>
    </row>
    <row r="1669" spans="1:9" hidden="1" x14ac:dyDescent="0.25">
      <c r="A1669" s="40"/>
      <c r="I1669" s="40"/>
    </row>
    <row r="1670" spans="1:9" hidden="1" x14ac:dyDescent="0.25">
      <c r="A1670" s="40"/>
      <c r="I1670" s="40"/>
    </row>
    <row r="1671" spans="1:9" hidden="1" x14ac:dyDescent="0.25">
      <c r="A1671" s="40"/>
      <c r="I1671" s="40"/>
    </row>
    <row r="1672" spans="1:9" hidden="1" x14ac:dyDescent="0.25">
      <c r="A1672" s="40"/>
      <c r="I1672" s="40"/>
    </row>
    <row r="1673" spans="1:9" hidden="1" x14ac:dyDescent="0.25">
      <c r="A1673" s="40"/>
      <c r="I1673" s="40"/>
    </row>
    <row r="1674" spans="1:9" hidden="1" x14ac:dyDescent="0.25">
      <c r="A1674" s="40"/>
      <c r="I1674" s="40"/>
    </row>
    <row r="1675" spans="1:9" hidden="1" x14ac:dyDescent="0.25">
      <c r="A1675" s="40"/>
      <c r="I1675" s="40"/>
    </row>
    <row r="1676" spans="1:9" hidden="1" x14ac:dyDescent="0.25">
      <c r="A1676" s="40"/>
      <c r="I1676" s="40"/>
    </row>
    <row r="1677" spans="1:9" hidden="1" x14ac:dyDescent="0.25">
      <c r="A1677" s="40"/>
      <c r="I1677" s="40"/>
    </row>
    <row r="1678" spans="1:9" hidden="1" x14ac:dyDescent="0.25">
      <c r="A1678" s="40"/>
      <c r="I1678" s="40"/>
    </row>
    <row r="1679" spans="1:9" hidden="1" x14ac:dyDescent="0.25">
      <c r="A1679" s="40"/>
      <c r="I1679" s="40"/>
    </row>
    <row r="1680" spans="1:9" hidden="1" x14ac:dyDescent="0.25">
      <c r="A1680" s="40"/>
      <c r="I1680" s="40"/>
    </row>
    <row r="1681" spans="1:9" hidden="1" x14ac:dyDescent="0.25">
      <c r="A1681" s="40"/>
      <c r="I1681" s="40"/>
    </row>
    <row r="1682" spans="1:9" hidden="1" x14ac:dyDescent="0.25">
      <c r="A1682" s="40"/>
      <c r="I1682" s="40"/>
    </row>
    <row r="1683" spans="1:9" hidden="1" x14ac:dyDescent="0.25">
      <c r="A1683" s="40"/>
      <c r="I1683" s="40"/>
    </row>
    <row r="1684" spans="1:9" hidden="1" x14ac:dyDescent="0.25">
      <c r="A1684" s="40"/>
      <c r="I1684" s="40"/>
    </row>
    <row r="1685" spans="1:9" hidden="1" x14ac:dyDescent="0.25">
      <c r="A1685" s="40"/>
      <c r="I1685" s="40"/>
    </row>
    <row r="1686" spans="1:9" hidden="1" x14ac:dyDescent="0.25">
      <c r="A1686" s="40"/>
      <c r="I1686" s="40"/>
    </row>
    <row r="1687" spans="1:9" hidden="1" x14ac:dyDescent="0.25">
      <c r="A1687" s="40"/>
      <c r="I1687" s="40"/>
    </row>
    <row r="1688" spans="1:9" hidden="1" x14ac:dyDescent="0.25">
      <c r="A1688" s="40"/>
      <c r="I1688" s="40"/>
    </row>
    <row r="1689" spans="1:9" hidden="1" x14ac:dyDescent="0.25">
      <c r="A1689" s="40"/>
      <c r="I1689" s="40"/>
    </row>
    <row r="1690" spans="1:9" hidden="1" x14ac:dyDescent="0.25">
      <c r="A1690" s="40"/>
      <c r="I1690" s="40"/>
    </row>
    <row r="1691" spans="1:9" hidden="1" x14ac:dyDescent="0.25">
      <c r="A1691" s="40"/>
      <c r="I1691" s="40"/>
    </row>
    <row r="1692" spans="1:9" hidden="1" x14ac:dyDescent="0.25">
      <c r="A1692" s="40"/>
      <c r="I1692" s="40"/>
    </row>
    <row r="1693" spans="1:9" hidden="1" x14ac:dyDescent="0.25">
      <c r="A1693" s="40"/>
      <c r="I1693" s="40"/>
    </row>
    <row r="1694" spans="1:9" hidden="1" x14ac:dyDescent="0.25">
      <c r="A1694" s="40"/>
      <c r="I1694" s="40"/>
    </row>
    <row r="1695" spans="1:9" hidden="1" x14ac:dyDescent="0.25">
      <c r="A1695" s="40"/>
      <c r="I1695" s="40"/>
    </row>
    <row r="1696" spans="1:9" hidden="1" x14ac:dyDescent="0.25">
      <c r="A1696" s="40"/>
      <c r="I1696" s="40"/>
    </row>
    <row r="1697" spans="1:9" hidden="1" x14ac:dyDescent="0.25">
      <c r="A1697" s="40"/>
      <c r="I1697" s="40"/>
    </row>
    <row r="1698" spans="1:9" hidden="1" x14ac:dyDescent="0.25">
      <c r="A1698" s="40"/>
      <c r="I1698" s="40"/>
    </row>
    <row r="1699" spans="1:9" hidden="1" x14ac:dyDescent="0.25">
      <c r="A1699" s="40"/>
      <c r="I1699" s="40"/>
    </row>
    <row r="1700" spans="1:9" hidden="1" x14ac:dyDescent="0.25">
      <c r="A1700" s="40"/>
      <c r="I1700" s="40"/>
    </row>
    <row r="1701" spans="1:9" hidden="1" x14ac:dyDescent="0.25">
      <c r="A1701" s="40"/>
      <c r="I1701" s="40"/>
    </row>
    <row r="1702" spans="1:9" hidden="1" x14ac:dyDescent="0.25">
      <c r="A1702" s="40"/>
      <c r="I1702" s="40"/>
    </row>
    <row r="1703" spans="1:9" hidden="1" x14ac:dyDescent="0.25">
      <c r="A1703" s="40"/>
      <c r="I1703" s="40"/>
    </row>
    <row r="1704" spans="1:9" hidden="1" x14ac:dyDescent="0.25">
      <c r="A1704" s="40"/>
      <c r="I1704" s="40"/>
    </row>
    <row r="1705" spans="1:9" hidden="1" x14ac:dyDescent="0.25">
      <c r="A1705" s="40"/>
      <c r="I1705" s="40"/>
    </row>
    <row r="1706" spans="1:9" hidden="1" x14ac:dyDescent="0.25">
      <c r="A1706" s="40"/>
      <c r="I1706" s="40"/>
    </row>
    <row r="1707" spans="1:9" hidden="1" x14ac:dyDescent="0.25">
      <c r="A1707" s="40"/>
      <c r="I1707" s="40"/>
    </row>
    <row r="1708" spans="1:9" hidden="1" x14ac:dyDescent="0.25">
      <c r="A1708" s="40"/>
      <c r="I1708" s="40"/>
    </row>
    <row r="1709" spans="1:9" hidden="1" x14ac:dyDescent="0.25">
      <c r="A1709" s="40"/>
      <c r="I1709" s="40"/>
    </row>
    <row r="1710" spans="1:9" hidden="1" x14ac:dyDescent="0.25">
      <c r="A1710" s="40"/>
      <c r="I1710" s="40"/>
    </row>
    <row r="1711" spans="1:9" hidden="1" x14ac:dyDescent="0.25">
      <c r="A1711" s="40"/>
      <c r="I1711" s="40"/>
    </row>
    <row r="1712" spans="1:9" hidden="1" x14ac:dyDescent="0.25">
      <c r="A1712" s="40"/>
      <c r="I1712" s="40"/>
    </row>
    <row r="1713" spans="1:9" hidden="1" x14ac:dyDescent="0.25">
      <c r="A1713" s="40"/>
      <c r="I1713" s="40"/>
    </row>
    <row r="1714" spans="1:9" hidden="1" x14ac:dyDescent="0.25">
      <c r="A1714" s="40"/>
      <c r="I1714" s="40"/>
    </row>
    <row r="1715" spans="1:9" hidden="1" x14ac:dyDescent="0.25">
      <c r="A1715" s="40"/>
      <c r="I1715" s="40"/>
    </row>
    <row r="1716" spans="1:9" hidden="1" x14ac:dyDescent="0.25">
      <c r="A1716" s="40"/>
      <c r="I1716" s="40"/>
    </row>
    <row r="1717" spans="1:9" hidden="1" x14ac:dyDescent="0.25">
      <c r="A1717" s="40"/>
      <c r="I1717" s="40"/>
    </row>
    <row r="1718" spans="1:9" hidden="1" x14ac:dyDescent="0.25">
      <c r="A1718" s="40"/>
      <c r="I1718" s="40"/>
    </row>
    <row r="1719" spans="1:9" hidden="1" x14ac:dyDescent="0.25">
      <c r="A1719" s="40"/>
      <c r="I1719" s="40"/>
    </row>
    <row r="1720" spans="1:9" hidden="1" x14ac:dyDescent="0.25">
      <c r="A1720" s="40"/>
      <c r="I1720" s="40"/>
    </row>
    <row r="1721" spans="1:9" hidden="1" x14ac:dyDescent="0.25">
      <c r="A1721" s="40"/>
      <c r="I1721" s="40"/>
    </row>
    <row r="1722" spans="1:9" hidden="1" x14ac:dyDescent="0.25">
      <c r="A1722" s="40"/>
      <c r="I1722" s="40"/>
    </row>
    <row r="1723" spans="1:9" hidden="1" x14ac:dyDescent="0.25">
      <c r="A1723" s="40"/>
      <c r="I1723" s="40"/>
    </row>
    <row r="1724" spans="1:9" hidden="1" x14ac:dyDescent="0.25">
      <c r="A1724" s="40"/>
      <c r="I1724" s="40"/>
    </row>
    <row r="1725" spans="1:9" hidden="1" x14ac:dyDescent="0.25">
      <c r="A1725" s="40"/>
      <c r="I1725" s="40"/>
    </row>
    <row r="1726" spans="1:9" hidden="1" x14ac:dyDescent="0.25">
      <c r="A1726" s="40"/>
      <c r="I1726" s="40"/>
    </row>
    <row r="1727" spans="1:9" hidden="1" x14ac:dyDescent="0.25">
      <c r="A1727" s="40"/>
      <c r="I1727" s="40"/>
    </row>
    <row r="1728" spans="1:9" hidden="1" x14ac:dyDescent="0.25">
      <c r="A1728" s="40"/>
      <c r="I1728" s="40"/>
    </row>
    <row r="1729" spans="1:9" hidden="1" x14ac:dyDescent="0.25">
      <c r="A1729" s="40"/>
      <c r="I1729" s="40"/>
    </row>
    <row r="1730" spans="1:9" hidden="1" x14ac:dyDescent="0.25">
      <c r="A1730" s="40"/>
      <c r="I1730" s="40"/>
    </row>
    <row r="1731" spans="1:9" hidden="1" x14ac:dyDescent="0.25">
      <c r="A1731" s="40"/>
      <c r="I1731" s="40"/>
    </row>
    <row r="1732" spans="1:9" hidden="1" x14ac:dyDescent="0.25">
      <c r="A1732" s="40"/>
      <c r="I1732" s="40"/>
    </row>
    <row r="1733" spans="1:9" hidden="1" x14ac:dyDescent="0.25">
      <c r="A1733" s="40"/>
      <c r="I1733" s="40"/>
    </row>
    <row r="1734" spans="1:9" hidden="1" x14ac:dyDescent="0.25">
      <c r="A1734" s="40"/>
      <c r="I1734" s="40"/>
    </row>
    <row r="1735" spans="1:9" hidden="1" x14ac:dyDescent="0.25">
      <c r="A1735" s="40"/>
      <c r="I1735" s="40"/>
    </row>
    <row r="1736" spans="1:9" hidden="1" x14ac:dyDescent="0.25">
      <c r="A1736" s="40"/>
      <c r="I1736" s="40"/>
    </row>
    <row r="1737" spans="1:9" hidden="1" x14ac:dyDescent="0.25">
      <c r="A1737" s="40"/>
      <c r="I1737" s="40"/>
    </row>
    <row r="1738" spans="1:9" hidden="1" x14ac:dyDescent="0.25">
      <c r="A1738" s="40"/>
      <c r="I1738" s="40"/>
    </row>
    <row r="1739" spans="1:9" hidden="1" x14ac:dyDescent="0.25">
      <c r="A1739" s="40"/>
      <c r="I1739" s="40"/>
    </row>
    <row r="1740" spans="1:9" hidden="1" x14ac:dyDescent="0.25">
      <c r="A1740" s="40"/>
      <c r="I1740" s="40"/>
    </row>
    <row r="1741" spans="1:9" hidden="1" x14ac:dyDescent="0.25">
      <c r="A1741" s="40"/>
      <c r="I1741" s="40"/>
    </row>
    <row r="1742" spans="1:9" hidden="1" x14ac:dyDescent="0.25">
      <c r="A1742" s="40"/>
      <c r="I1742" s="40"/>
    </row>
    <row r="1743" spans="1:9" hidden="1" x14ac:dyDescent="0.25">
      <c r="A1743" s="40"/>
      <c r="I1743" s="40"/>
    </row>
    <row r="1744" spans="1:9" hidden="1" x14ac:dyDescent="0.25">
      <c r="A1744" s="40"/>
      <c r="I1744" s="40"/>
    </row>
    <row r="1745" spans="1:9" hidden="1" x14ac:dyDescent="0.25">
      <c r="A1745" s="40"/>
      <c r="I1745" s="40"/>
    </row>
    <row r="1746" spans="1:9" hidden="1" x14ac:dyDescent="0.25">
      <c r="A1746" s="40"/>
      <c r="I1746" s="40"/>
    </row>
    <row r="1747" spans="1:9" hidden="1" x14ac:dyDescent="0.25">
      <c r="A1747" s="40"/>
      <c r="I1747" s="40"/>
    </row>
    <row r="1748" spans="1:9" hidden="1" x14ac:dyDescent="0.25">
      <c r="A1748" s="40"/>
      <c r="I1748" s="40"/>
    </row>
    <row r="1749" spans="1:9" hidden="1" x14ac:dyDescent="0.25">
      <c r="A1749" s="40"/>
      <c r="I1749" s="40"/>
    </row>
    <row r="1750" spans="1:9" hidden="1" x14ac:dyDescent="0.25">
      <c r="A1750" s="40"/>
      <c r="I1750" s="40"/>
    </row>
    <row r="1751" spans="1:9" hidden="1" x14ac:dyDescent="0.25">
      <c r="A1751" s="40"/>
      <c r="I1751" s="40"/>
    </row>
    <row r="1752" spans="1:9" hidden="1" x14ac:dyDescent="0.25">
      <c r="A1752" s="40"/>
      <c r="I1752" s="40"/>
    </row>
    <row r="1753" spans="1:9" hidden="1" x14ac:dyDescent="0.25">
      <c r="A1753" s="40"/>
      <c r="I1753" s="40"/>
    </row>
    <row r="1754" spans="1:9" hidden="1" x14ac:dyDescent="0.25">
      <c r="A1754" s="40"/>
      <c r="I1754" s="40"/>
    </row>
    <row r="1755" spans="1:9" hidden="1" x14ac:dyDescent="0.25">
      <c r="A1755" s="40"/>
      <c r="I1755" s="40"/>
    </row>
    <row r="1756" spans="1:9" hidden="1" x14ac:dyDescent="0.25">
      <c r="A1756" s="40"/>
      <c r="I1756" s="40"/>
    </row>
    <row r="1757" spans="1:9" hidden="1" x14ac:dyDescent="0.25">
      <c r="A1757" s="40"/>
      <c r="I1757" s="40"/>
    </row>
    <row r="1758" spans="1:9" hidden="1" x14ac:dyDescent="0.25">
      <c r="A1758" s="40"/>
      <c r="I1758" s="40"/>
    </row>
    <row r="1759" spans="1:9" hidden="1" x14ac:dyDescent="0.25">
      <c r="A1759" s="40"/>
      <c r="I1759" s="40"/>
    </row>
    <row r="1760" spans="1:9" hidden="1" x14ac:dyDescent="0.25">
      <c r="A1760" s="40"/>
      <c r="I1760" s="40"/>
    </row>
    <row r="1761" spans="1:9" hidden="1" x14ac:dyDescent="0.25">
      <c r="A1761" s="40"/>
      <c r="I1761" s="40"/>
    </row>
    <row r="1762" spans="1:9" hidden="1" x14ac:dyDescent="0.25">
      <c r="A1762" s="40"/>
      <c r="I1762" s="40"/>
    </row>
    <row r="1763" spans="1:9" hidden="1" x14ac:dyDescent="0.25">
      <c r="A1763" s="40"/>
      <c r="I1763" s="40"/>
    </row>
    <row r="1764" spans="1:9" hidden="1" x14ac:dyDescent="0.25">
      <c r="A1764" s="40"/>
      <c r="I1764" s="40"/>
    </row>
    <row r="1765" spans="1:9" hidden="1" x14ac:dyDescent="0.25">
      <c r="A1765" s="40"/>
      <c r="I1765" s="40"/>
    </row>
    <row r="1766" spans="1:9" hidden="1" x14ac:dyDescent="0.25">
      <c r="A1766" s="40"/>
      <c r="I1766" s="40"/>
    </row>
    <row r="1767" spans="1:9" hidden="1" x14ac:dyDescent="0.25">
      <c r="A1767" s="40"/>
      <c r="I1767" s="40"/>
    </row>
    <row r="1768" spans="1:9" hidden="1" x14ac:dyDescent="0.25">
      <c r="A1768" s="40"/>
      <c r="I1768" s="40"/>
    </row>
    <row r="1769" spans="1:9" hidden="1" x14ac:dyDescent="0.25">
      <c r="A1769" s="40"/>
      <c r="I1769" s="40"/>
    </row>
    <row r="1770" spans="1:9" hidden="1" x14ac:dyDescent="0.25">
      <c r="A1770" s="40"/>
      <c r="I1770" s="40"/>
    </row>
    <row r="1771" spans="1:9" hidden="1" x14ac:dyDescent="0.25">
      <c r="A1771" s="40"/>
      <c r="I1771" s="40"/>
    </row>
    <row r="1772" spans="1:9" hidden="1" x14ac:dyDescent="0.25">
      <c r="A1772" s="40"/>
      <c r="I1772" s="40"/>
    </row>
    <row r="1773" spans="1:9" hidden="1" x14ac:dyDescent="0.25">
      <c r="A1773" s="40"/>
      <c r="I1773" s="40"/>
    </row>
    <row r="1774" spans="1:9" hidden="1" x14ac:dyDescent="0.25">
      <c r="A1774" s="40"/>
      <c r="I1774" s="40"/>
    </row>
    <row r="1775" spans="1:9" hidden="1" x14ac:dyDescent="0.25">
      <c r="A1775" s="40"/>
      <c r="I1775" s="40"/>
    </row>
    <row r="1776" spans="1:9" hidden="1" x14ac:dyDescent="0.25">
      <c r="A1776" s="40"/>
      <c r="I1776" s="40"/>
    </row>
    <row r="1777" spans="1:9" hidden="1" x14ac:dyDescent="0.25">
      <c r="A1777" s="40"/>
      <c r="I1777" s="40"/>
    </row>
    <row r="1778" spans="1:9" hidden="1" x14ac:dyDescent="0.25">
      <c r="A1778" s="40"/>
      <c r="I1778" s="40"/>
    </row>
    <row r="1779" spans="1:9" hidden="1" x14ac:dyDescent="0.25">
      <c r="A1779" s="40"/>
      <c r="I1779" s="40"/>
    </row>
    <row r="1780" spans="1:9" hidden="1" x14ac:dyDescent="0.25">
      <c r="A1780" s="40"/>
      <c r="I1780" s="40"/>
    </row>
    <row r="1781" spans="1:9" hidden="1" x14ac:dyDescent="0.25">
      <c r="A1781" s="40"/>
      <c r="I1781" s="40"/>
    </row>
    <row r="1782" spans="1:9" hidden="1" x14ac:dyDescent="0.25">
      <c r="A1782" s="40"/>
      <c r="I1782" s="40"/>
    </row>
    <row r="1783" spans="1:9" hidden="1" x14ac:dyDescent="0.25">
      <c r="A1783" s="40"/>
      <c r="I1783" s="40"/>
    </row>
    <row r="1784" spans="1:9" hidden="1" x14ac:dyDescent="0.25">
      <c r="A1784" s="40"/>
      <c r="I1784" s="40"/>
    </row>
    <row r="1785" spans="1:9" hidden="1" x14ac:dyDescent="0.25">
      <c r="A1785" s="40"/>
      <c r="I1785" s="40"/>
    </row>
    <row r="1786" spans="1:9" hidden="1" x14ac:dyDescent="0.25">
      <c r="A1786" s="40"/>
      <c r="I1786" s="40"/>
    </row>
    <row r="1787" spans="1:9" hidden="1" x14ac:dyDescent="0.25">
      <c r="A1787" s="40"/>
      <c r="I1787" s="40"/>
    </row>
    <row r="1788" spans="1:9" hidden="1" x14ac:dyDescent="0.25">
      <c r="A1788" s="40"/>
      <c r="I1788" s="40"/>
    </row>
    <row r="1789" spans="1:9" hidden="1" x14ac:dyDescent="0.25">
      <c r="A1789" s="40"/>
      <c r="I1789" s="40"/>
    </row>
    <row r="1790" spans="1:9" hidden="1" x14ac:dyDescent="0.25">
      <c r="A1790" s="40"/>
      <c r="I1790" s="40"/>
    </row>
    <row r="1791" spans="1:9" hidden="1" x14ac:dyDescent="0.25">
      <c r="A1791" s="40"/>
      <c r="I1791" s="40"/>
    </row>
    <row r="1792" spans="1:9" hidden="1" x14ac:dyDescent="0.25">
      <c r="A1792" s="40"/>
      <c r="I1792" s="40"/>
    </row>
    <row r="1793" spans="1:9" hidden="1" x14ac:dyDescent="0.25">
      <c r="A1793" s="40"/>
      <c r="I1793" s="40"/>
    </row>
    <row r="1794" spans="1:9" hidden="1" x14ac:dyDescent="0.25">
      <c r="A1794" s="40"/>
      <c r="I1794" s="40"/>
    </row>
    <row r="1795" spans="1:9" hidden="1" x14ac:dyDescent="0.25">
      <c r="A1795" s="40"/>
      <c r="I1795" s="40"/>
    </row>
    <row r="1796" spans="1:9" hidden="1" x14ac:dyDescent="0.25">
      <c r="A1796" s="40"/>
      <c r="I1796" s="40"/>
    </row>
    <row r="1797" spans="1:9" hidden="1" x14ac:dyDescent="0.25">
      <c r="A1797" s="40"/>
      <c r="I1797" s="40"/>
    </row>
    <row r="1798" spans="1:9" hidden="1" x14ac:dyDescent="0.25">
      <c r="A1798" s="40"/>
      <c r="I1798" s="40"/>
    </row>
    <row r="1799" spans="1:9" hidden="1" x14ac:dyDescent="0.25">
      <c r="A1799" s="40"/>
      <c r="I1799" s="40"/>
    </row>
    <row r="1800" spans="1:9" hidden="1" x14ac:dyDescent="0.25">
      <c r="A1800" s="40"/>
      <c r="I1800" s="40"/>
    </row>
    <row r="1801" spans="1:9" hidden="1" x14ac:dyDescent="0.25">
      <c r="A1801" s="40"/>
      <c r="I1801" s="40"/>
    </row>
    <row r="1802" spans="1:9" hidden="1" x14ac:dyDescent="0.25">
      <c r="A1802" s="40"/>
      <c r="I1802" s="40"/>
    </row>
    <row r="1803" spans="1:9" hidden="1" x14ac:dyDescent="0.25">
      <c r="A1803" s="40"/>
      <c r="I1803" s="40"/>
    </row>
    <row r="1804" spans="1:9" hidden="1" x14ac:dyDescent="0.25">
      <c r="A1804" s="40"/>
      <c r="I1804" s="40"/>
    </row>
    <row r="1805" spans="1:9" hidden="1" x14ac:dyDescent="0.25">
      <c r="A1805" s="40"/>
      <c r="I1805" s="40"/>
    </row>
    <row r="1806" spans="1:9" hidden="1" x14ac:dyDescent="0.25">
      <c r="A1806" s="40"/>
      <c r="I1806" s="40"/>
    </row>
    <row r="1807" spans="1:9" hidden="1" x14ac:dyDescent="0.25">
      <c r="A1807" s="40"/>
      <c r="I1807" s="40"/>
    </row>
    <row r="1808" spans="1:9" hidden="1" x14ac:dyDescent="0.25">
      <c r="A1808" s="40"/>
      <c r="I1808" s="40"/>
    </row>
    <row r="1809" spans="1:9" hidden="1" x14ac:dyDescent="0.25">
      <c r="A1809" s="40"/>
      <c r="I1809" s="40"/>
    </row>
    <row r="1810" spans="1:9" hidden="1" x14ac:dyDescent="0.25">
      <c r="A1810" s="40"/>
      <c r="I1810" s="40"/>
    </row>
    <row r="1811" spans="1:9" hidden="1" x14ac:dyDescent="0.25">
      <c r="A1811" s="40"/>
      <c r="I1811" s="40"/>
    </row>
    <row r="1812" spans="1:9" hidden="1" x14ac:dyDescent="0.25">
      <c r="A1812" s="40"/>
      <c r="I1812" s="40"/>
    </row>
    <row r="1813" spans="1:9" hidden="1" x14ac:dyDescent="0.25">
      <c r="A1813" s="40"/>
      <c r="I1813" s="40"/>
    </row>
    <row r="1814" spans="1:9" hidden="1" x14ac:dyDescent="0.25">
      <c r="A1814" s="40"/>
      <c r="I1814" s="40"/>
    </row>
    <row r="1815" spans="1:9" hidden="1" x14ac:dyDescent="0.25">
      <c r="A1815" s="40"/>
      <c r="I1815" s="40"/>
    </row>
    <row r="1816" spans="1:9" hidden="1" x14ac:dyDescent="0.25">
      <c r="A1816" s="40"/>
      <c r="I1816" s="40"/>
    </row>
    <row r="1817" spans="1:9" hidden="1" x14ac:dyDescent="0.25">
      <c r="A1817" s="40"/>
      <c r="I1817" s="40"/>
    </row>
    <row r="1818" spans="1:9" hidden="1" x14ac:dyDescent="0.25">
      <c r="A1818" s="40"/>
      <c r="I1818" s="40"/>
    </row>
    <row r="1819" spans="1:9" hidden="1" x14ac:dyDescent="0.25">
      <c r="A1819" s="40"/>
      <c r="I1819" s="40"/>
    </row>
    <row r="1820" spans="1:9" hidden="1" x14ac:dyDescent="0.25">
      <c r="A1820" s="40"/>
      <c r="I1820" s="40"/>
    </row>
    <row r="1821" spans="1:9" hidden="1" x14ac:dyDescent="0.25">
      <c r="A1821" s="40"/>
      <c r="I1821" s="40"/>
    </row>
    <row r="1822" spans="1:9" hidden="1" x14ac:dyDescent="0.25">
      <c r="A1822" s="40"/>
      <c r="I1822" s="40"/>
    </row>
    <row r="1823" spans="1:9" hidden="1" x14ac:dyDescent="0.25">
      <c r="A1823" s="40"/>
      <c r="I1823" s="40"/>
    </row>
    <row r="1824" spans="1:9" hidden="1" x14ac:dyDescent="0.25">
      <c r="A1824" s="40"/>
      <c r="I1824" s="40"/>
    </row>
    <row r="1825" spans="1:9" hidden="1" x14ac:dyDescent="0.25">
      <c r="A1825" s="40"/>
      <c r="I1825" s="40"/>
    </row>
    <row r="1826" spans="1:9" hidden="1" x14ac:dyDescent="0.25">
      <c r="A1826" s="40"/>
      <c r="I1826" s="40"/>
    </row>
    <row r="1827" spans="1:9" hidden="1" x14ac:dyDescent="0.25">
      <c r="A1827" s="40"/>
      <c r="I1827" s="40"/>
    </row>
    <row r="1828" spans="1:9" hidden="1" x14ac:dyDescent="0.25">
      <c r="A1828" s="40"/>
      <c r="I1828" s="40"/>
    </row>
    <row r="1829" spans="1:9" hidden="1" x14ac:dyDescent="0.25">
      <c r="A1829" s="40"/>
      <c r="I1829" s="40"/>
    </row>
    <row r="1830" spans="1:9" hidden="1" x14ac:dyDescent="0.25">
      <c r="A1830" s="40"/>
      <c r="I1830" s="40"/>
    </row>
    <row r="1831" spans="1:9" hidden="1" x14ac:dyDescent="0.25">
      <c r="A1831" s="40"/>
      <c r="I1831" s="40"/>
    </row>
    <row r="1832" spans="1:9" hidden="1" x14ac:dyDescent="0.25">
      <c r="A1832" s="40"/>
      <c r="I1832" s="40"/>
    </row>
    <row r="1833" spans="1:9" hidden="1" x14ac:dyDescent="0.25">
      <c r="A1833" s="40"/>
      <c r="I1833" s="40"/>
    </row>
    <row r="1834" spans="1:9" hidden="1" x14ac:dyDescent="0.25">
      <c r="A1834" s="40"/>
      <c r="I1834" s="40"/>
    </row>
    <row r="1835" spans="1:9" hidden="1" x14ac:dyDescent="0.25">
      <c r="A1835" s="40"/>
      <c r="I1835" s="40"/>
    </row>
    <row r="1836" spans="1:9" hidden="1" x14ac:dyDescent="0.25">
      <c r="A1836" s="40"/>
      <c r="I1836" s="40"/>
    </row>
    <row r="1837" spans="1:9" hidden="1" x14ac:dyDescent="0.25">
      <c r="A1837" s="40"/>
      <c r="I1837" s="40"/>
    </row>
    <row r="1838" spans="1:9" hidden="1" x14ac:dyDescent="0.25">
      <c r="A1838" s="40"/>
      <c r="I1838" s="40"/>
    </row>
    <row r="1839" spans="1:9" hidden="1" x14ac:dyDescent="0.25">
      <c r="A1839" s="40"/>
      <c r="I1839" s="40"/>
    </row>
    <row r="1840" spans="1:9" hidden="1" x14ac:dyDescent="0.25">
      <c r="A1840" s="40"/>
      <c r="I1840" s="40"/>
    </row>
    <row r="1841" spans="1:9" hidden="1" x14ac:dyDescent="0.25">
      <c r="A1841" s="40"/>
      <c r="I1841" s="40"/>
    </row>
    <row r="1842" spans="1:9" hidden="1" x14ac:dyDescent="0.25">
      <c r="A1842" s="40"/>
      <c r="I1842" s="40"/>
    </row>
    <row r="1843" spans="1:9" hidden="1" x14ac:dyDescent="0.25">
      <c r="A1843" s="40"/>
      <c r="I1843" s="40"/>
    </row>
    <row r="1844" spans="1:9" hidden="1" x14ac:dyDescent="0.25">
      <c r="A1844" s="40"/>
      <c r="I1844" s="40"/>
    </row>
    <row r="1845" spans="1:9" hidden="1" x14ac:dyDescent="0.25">
      <c r="A1845" s="40"/>
      <c r="I1845" s="40"/>
    </row>
    <row r="1846" spans="1:9" hidden="1" x14ac:dyDescent="0.25">
      <c r="A1846" s="40"/>
      <c r="I1846" s="40"/>
    </row>
    <row r="1847" spans="1:9" hidden="1" x14ac:dyDescent="0.25">
      <c r="A1847" s="40"/>
      <c r="I1847" s="40"/>
    </row>
    <row r="1848" spans="1:9" hidden="1" x14ac:dyDescent="0.25">
      <c r="A1848" s="40"/>
      <c r="I1848" s="40"/>
    </row>
    <row r="1849" spans="1:9" hidden="1" x14ac:dyDescent="0.25">
      <c r="A1849" s="40"/>
      <c r="I1849" s="40"/>
    </row>
    <row r="1850" spans="1:9" hidden="1" x14ac:dyDescent="0.25">
      <c r="A1850" s="40"/>
      <c r="I1850" s="40"/>
    </row>
    <row r="1851" spans="1:9" hidden="1" x14ac:dyDescent="0.25">
      <c r="A1851" s="40"/>
      <c r="I1851" s="40"/>
    </row>
    <row r="1852" spans="1:9" hidden="1" x14ac:dyDescent="0.25">
      <c r="A1852" s="40"/>
      <c r="I1852" s="40"/>
    </row>
    <row r="1853" spans="1:9" hidden="1" x14ac:dyDescent="0.25">
      <c r="A1853" s="40"/>
      <c r="I1853" s="40"/>
    </row>
    <row r="1854" spans="1:9" hidden="1" x14ac:dyDescent="0.25">
      <c r="A1854" s="40"/>
      <c r="I1854" s="40"/>
    </row>
    <row r="1855" spans="1:9" hidden="1" x14ac:dyDescent="0.25">
      <c r="A1855" s="40"/>
      <c r="I1855" s="40"/>
    </row>
    <row r="1856" spans="1:9" hidden="1" x14ac:dyDescent="0.25">
      <c r="A1856" s="40"/>
      <c r="I1856" s="40"/>
    </row>
    <row r="1857" spans="1:9" hidden="1" x14ac:dyDescent="0.25">
      <c r="A1857" s="40"/>
      <c r="I1857" s="40"/>
    </row>
    <row r="1858" spans="1:9" hidden="1" x14ac:dyDescent="0.25">
      <c r="A1858" s="40"/>
      <c r="I1858" s="40"/>
    </row>
    <row r="1859" spans="1:9" hidden="1" x14ac:dyDescent="0.25">
      <c r="A1859" s="40"/>
      <c r="I1859" s="40"/>
    </row>
    <row r="1860" spans="1:9" hidden="1" x14ac:dyDescent="0.25">
      <c r="A1860" s="40"/>
      <c r="I1860" s="40"/>
    </row>
    <row r="1861" spans="1:9" hidden="1" x14ac:dyDescent="0.25">
      <c r="A1861" s="40"/>
      <c r="I1861" s="40"/>
    </row>
    <row r="1862" spans="1:9" hidden="1" x14ac:dyDescent="0.25">
      <c r="A1862" s="40"/>
      <c r="I1862" s="40"/>
    </row>
    <row r="1863" spans="1:9" hidden="1" x14ac:dyDescent="0.25">
      <c r="A1863" s="40"/>
      <c r="I1863" s="40"/>
    </row>
    <row r="1864" spans="1:9" hidden="1" x14ac:dyDescent="0.25">
      <c r="A1864" s="40"/>
      <c r="I1864" s="40"/>
    </row>
    <row r="1865" spans="1:9" hidden="1" x14ac:dyDescent="0.25">
      <c r="A1865" s="40"/>
      <c r="I1865" s="40"/>
    </row>
    <row r="1866" spans="1:9" hidden="1" x14ac:dyDescent="0.25">
      <c r="A1866" s="40"/>
      <c r="I1866" s="40"/>
    </row>
    <row r="1867" spans="1:9" hidden="1" x14ac:dyDescent="0.25">
      <c r="A1867" s="40"/>
      <c r="I1867" s="40"/>
    </row>
    <row r="1868" spans="1:9" hidden="1" x14ac:dyDescent="0.25">
      <c r="A1868" s="40"/>
      <c r="I1868" s="40"/>
    </row>
    <row r="1869" spans="1:9" hidden="1" x14ac:dyDescent="0.25">
      <c r="A1869" s="40"/>
      <c r="I1869" s="40"/>
    </row>
    <row r="1870" spans="1:9" hidden="1" x14ac:dyDescent="0.25">
      <c r="A1870" s="40"/>
      <c r="I1870" s="40"/>
    </row>
    <row r="1871" spans="1:9" hidden="1" x14ac:dyDescent="0.25">
      <c r="A1871" s="40"/>
      <c r="I1871" s="40"/>
    </row>
    <row r="1872" spans="1:9" hidden="1" x14ac:dyDescent="0.25">
      <c r="A1872" s="40"/>
      <c r="I1872" s="40"/>
    </row>
    <row r="1873" spans="1:9" hidden="1" x14ac:dyDescent="0.25">
      <c r="A1873" s="40"/>
      <c r="I1873" s="40"/>
    </row>
    <row r="1874" spans="1:9" hidden="1" x14ac:dyDescent="0.25">
      <c r="A1874" s="40"/>
      <c r="I1874" s="40"/>
    </row>
    <row r="1875" spans="1:9" hidden="1" x14ac:dyDescent="0.25">
      <c r="A1875" s="40"/>
      <c r="I1875" s="40"/>
    </row>
    <row r="1876" spans="1:9" hidden="1" x14ac:dyDescent="0.25">
      <c r="A1876" s="40"/>
      <c r="I1876" s="40"/>
    </row>
    <row r="1877" spans="1:9" hidden="1" x14ac:dyDescent="0.25">
      <c r="A1877" s="40"/>
      <c r="I1877" s="40"/>
    </row>
    <row r="1878" spans="1:9" hidden="1" x14ac:dyDescent="0.25">
      <c r="A1878" s="40"/>
      <c r="I1878" s="40"/>
    </row>
    <row r="1879" spans="1:9" hidden="1" x14ac:dyDescent="0.25">
      <c r="A1879" s="40"/>
      <c r="I1879" s="40"/>
    </row>
    <row r="1880" spans="1:9" hidden="1" x14ac:dyDescent="0.25">
      <c r="A1880" s="40"/>
      <c r="I1880" s="40"/>
    </row>
    <row r="1881" spans="1:9" hidden="1" x14ac:dyDescent="0.25">
      <c r="A1881" s="40"/>
      <c r="I1881" s="40"/>
    </row>
    <row r="1882" spans="1:9" hidden="1" x14ac:dyDescent="0.25">
      <c r="A1882" s="40"/>
      <c r="I1882" s="40"/>
    </row>
    <row r="1883" spans="1:9" hidden="1" x14ac:dyDescent="0.25">
      <c r="A1883" s="40"/>
      <c r="I1883" s="40"/>
    </row>
    <row r="1884" spans="1:9" hidden="1" x14ac:dyDescent="0.25">
      <c r="A1884" s="40"/>
      <c r="I1884" s="40"/>
    </row>
    <row r="1885" spans="1:9" hidden="1" x14ac:dyDescent="0.25">
      <c r="A1885" s="40"/>
      <c r="I1885" s="40"/>
    </row>
    <row r="1886" spans="1:9" hidden="1" x14ac:dyDescent="0.25">
      <c r="A1886" s="40"/>
      <c r="I1886" s="40"/>
    </row>
    <row r="1887" spans="1:9" hidden="1" x14ac:dyDescent="0.25">
      <c r="A1887" s="40"/>
      <c r="I1887" s="40"/>
    </row>
    <row r="1888" spans="1:9" hidden="1" x14ac:dyDescent="0.25">
      <c r="A1888" s="40"/>
      <c r="I1888" s="40"/>
    </row>
    <row r="1889" spans="1:9" hidden="1" x14ac:dyDescent="0.25">
      <c r="A1889" s="40"/>
      <c r="I1889" s="40"/>
    </row>
    <row r="1890" spans="1:9" hidden="1" x14ac:dyDescent="0.25">
      <c r="A1890" s="40"/>
      <c r="I1890" s="40"/>
    </row>
    <row r="1891" spans="1:9" hidden="1" x14ac:dyDescent="0.25">
      <c r="A1891" s="40"/>
      <c r="I1891" s="40"/>
    </row>
    <row r="1892" spans="1:9" hidden="1" x14ac:dyDescent="0.25">
      <c r="A1892" s="40"/>
      <c r="I1892" s="40"/>
    </row>
    <row r="1893" spans="1:9" hidden="1" x14ac:dyDescent="0.25">
      <c r="A1893" s="40"/>
      <c r="I1893" s="40"/>
    </row>
    <row r="1894" spans="1:9" hidden="1" x14ac:dyDescent="0.25">
      <c r="A1894" s="40"/>
      <c r="I1894" s="40"/>
    </row>
    <row r="1895" spans="1:9" hidden="1" x14ac:dyDescent="0.25">
      <c r="A1895" s="40"/>
      <c r="I1895" s="40"/>
    </row>
    <row r="1896" spans="1:9" hidden="1" x14ac:dyDescent="0.25">
      <c r="A1896" s="40"/>
      <c r="I1896" s="40"/>
    </row>
    <row r="1897" spans="1:9" hidden="1" x14ac:dyDescent="0.25">
      <c r="A1897" s="40"/>
      <c r="I1897" s="40"/>
    </row>
    <row r="1898" spans="1:9" hidden="1" x14ac:dyDescent="0.25">
      <c r="A1898" s="40"/>
      <c r="I1898" s="40"/>
    </row>
    <row r="1899" spans="1:9" hidden="1" x14ac:dyDescent="0.25">
      <c r="A1899" s="40"/>
      <c r="I1899" s="40"/>
    </row>
    <row r="1900" spans="1:9" hidden="1" x14ac:dyDescent="0.25">
      <c r="A1900" s="40"/>
      <c r="I1900" s="40"/>
    </row>
    <row r="1901" spans="1:9" hidden="1" x14ac:dyDescent="0.25">
      <c r="A1901" s="40"/>
      <c r="I1901" s="40"/>
    </row>
    <row r="1902" spans="1:9" hidden="1" x14ac:dyDescent="0.25">
      <c r="A1902" s="40"/>
      <c r="I1902" s="40"/>
    </row>
    <row r="1903" spans="1:9" hidden="1" x14ac:dyDescent="0.25">
      <c r="A1903" s="40"/>
      <c r="I1903" s="40"/>
    </row>
    <row r="1904" spans="1:9" hidden="1" x14ac:dyDescent="0.25">
      <c r="A1904" s="40"/>
      <c r="I1904" s="40"/>
    </row>
    <row r="1905" spans="1:9" hidden="1" x14ac:dyDescent="0.25">
      <c r="A1905" s="40"/>
      <c r="I1905" s="40"/>
    </row>
    <row r="1906" spans="1:9" hidden="1" x14ac:dyDescent="0.25">
      <c r="A1906" s="40"/>
      <c r="I1906" s="40"/>
    </row>
    <row r="1907" spans="1:9" hidden="1" x14ac:dyDescent="0.25">
      <c r="A1907" s="40"/>
      <c r="I1907" s="40"/>
    </row>
    <row r="1908" spans="1:9" hidden="1" x14ac:dyDescent="0.25">
      <c r="A1908" s="40"/>
      <c r="I1908" s="40"/>
    </row>
    <row r="1909" spans="1:9" hidden="1" x14ac:dyDescent="0.25">
      <c r="A1909" s="40"/>
      <c r="I1909" s="40"/>
    </row>
    <row r="1910" spans="1:9" hidden="1" x14ac:dyDescent="0.25">
      <c r="A1910" s="40"/>
      <c r="I1910" s="40"/>
    </row>
    <row r="1911" spans="1:9" hidden="1" x14ac:dyDescent="0.25">
      <c r="A1911" s="40"/>
      <c r="I1911" s="40"/>
    </row>
    <row r="1912" spans="1:9" hidden="1" x14ac:dyDescent="0.25">
      <c r="A1912" s="40"/>
      <c r="I1912" s="40"/>
    </row>
    <row r="1913" spans="1:9" hidden="1" x14ac:dyDescent="0.25">
      <c r="A1913" s="40"/>
      <c r="I1913" s="40"/>
    </row>
    <row r="1914" spans="1:9" hidden="1" x14ac:dyDescent="0.25">
      <c r="A1914" s="40"/>
      <c r="I1914" s="40"/>
    </row>
    <row r="1915" spans="1:9" hidden="1" x14ac:dyDescent="0.25">
      <c r="A1915" s="40"/>
      <c r="I1915" s="40"/>
    </row>
    <row r="1916" spans="1:9" hidden="1" x14ac:dyDescent="0.25">
      <c r="A1916" s="40"/>
      <c r="I1916" s="40"/>
    </row>
    <row r="1917" spans="1:9" hidden="1" x14ac:dyDescent="0.25">
      <c r="A1917" s="40"/>
      <c r="I1917" s="40"/>
    </row>
    <row r="1918" spans="1:9" hidden="1" x14ac:dyDescent="0.25">
      <c r="A1918" s="40"/>
      <c r="I1918" s="40"/>
    </row>
    <row r="1919" spans="1:9" hidden="1" x14ac:dyDescent="0.25">
      <c r="A1919" s="40"/>
      <c r="I1919" s="40"/>
    </row>
    <row r="1920" spans="1:9" hidden="1" x14ac:dyDescent="0.25">
      <c r="A1920" s="40"/>
      <c r="I1920" s="40"/>
    </row>
    <row r="1921" spans="1:9" hidden="1" x14ac:dyDescent="0.25">
      <c r="A1921" s="40"/>
      <c r="I1921" s="40"/>
    </row>
    <row r="1922" spans="1:9" hidden="1" x14ac:dyDescent="0.25">
      <c r="A1922" s="40"/>
      <c r="I1922" s="40"/>
    </row>
    <row r="1923" spans="1:9" hidden="1" x14ac:dyDescent="0.25">
      <c r="A1923" s="40"/>
      <c r="I1923" s="40"/>
    </row>
    <row r="1924" spans="1:9" hidden="1" x14ac:dyDescent="0.25">
      <c r="A1924" s="40"/>
      <c r="I1924" s="40"/>
    </row>
    <row r="1925" spans="1:9" hidden="1" x14ac:dyDescent="0.25">
      <c r="A1925" s="40"/>
      <c r="I1925" s="40"/>
    </row>
    <row r="1926" spans="1:9" hidden="1" x14ac:dyDescent="0.25">
      <c r="A1926" s="40"/>
      <c r="I1926" s="40"/>
    </row>
    <row r="1927" spans="1:9" hidden="1" x14ac:dyDescent="0.25">
      <c r="A1927" s="40"/>
      <c r="I1927" s="40"/>
    </row>
    <row r="1928" spans="1:9" hidden="1" x14ac:dyDescent="0.25">
      <c r="A1928" s="40"/>
      <c r="I1928" s="40"/>
    </row>
    <row r="1929" spans="1:9" hidden="1" x14ac:dyDescent="0.25">
      <c r="A1929" s="40"/>
      <c r="I1929" s="40"/>
    </row>
    <row r="1930" spans="1:9" hidden="1" x14ac:dyDescent="0.25">
      <c r="A1930" s="40"/>
      <c r="I1930" s="40"/>
    </row>
    <row r="1931" spans="1:9" hidden="1" x14ac:dyDescent="0.25">
      <c r="A1931" s="40"/>
      <c r="I1931" s="40"/>
    </row>
    <row r="1932" spans="1:9" hidden="1" x14ac:dyDescent="0.25">
      <c r="A1932" s="40"/>
      <c r="I1932" s="40"/>
    </row>
    <row r="1933" spans="1:9" hidden="1" x14ac:dyDescent="0.25">
      <c r="A1933" s="40"/>
      <c r="I1933" s="40"/>
    </row>
    <row r="1934" spans="1:9" hidden="1" x14ac:dyDescent="0.25">
      <c r="A1934" s="40"/>
      <c r="I1934" s="40"/>
    </row>
    <row r="1935" spans="1:9" hidden="1" x14ac:dyDescent="0.25">
      <c r="A1935" s="40"/>
      <c r="I1935" s="40"/>
    </row>
    <row r="1936" spans="1:9" hidden="1" x14ac:dyDescent="0.25">
      <c r="A1936" s="40"/>
      <c r="I1936" s="40"/>
    </row>
    <row r="1937" spans="1:9" hidden="1" x14ac:dyDescent="0.25">
      <c r="A1937" s="40"/>
      <c r="I1937" s="40"/>
    </row>
    <row r="1938" spans="1:9" hidden="1" x14ac:dyDescent="0.25">
      <c r="A1938" s="40"/>
      <c r="I1938" s="40"/>
    </row>
    <row r="1939" spans="1:9" hidden="1" x14ac:dyDescent="0.25">
      <c r="A1939" s="40"/>
      <c r="I1939" s="40"/>
    </row>
    <row r="1940" spans="1:9" hidden="1" x14ac:dyDescent="0.25">
      <c r="A1940" s="40"/>
      <c r="I1940" s="40"/>
    </row>
    <row r="1941" spans="1:9" hidden="1" x14ac:dyDescent="0.25">
      <c r="A1941" s="40"/>
      <c r="I1941" s="40"/>
    </row>
    <row r="1942" spans="1:9" hidden="1" x14ac:dyDescent="0.25">
      <c r="A1942" s="40"/>
      <c r="I1942" s="40"/>
    </row>
    <row r="1943" spans="1:9" hidden="1" x14ac:dyDescent="0.25">
      <c r="A1943" s="40"/>
      <c r="I1943" s="40"/>
    </row>
    <row r="1944" spans="1:9" hidden="1" x14ac:dyDescent="0.25">
      <c r="A1944" s="40"/>
      <c r="I1944" s="40"/>
    </row>
    <row r="1945" spans="1:9" hidden="1" x14ac:dyDescent="0.25">
      <c r="A1945" s="40"/>
      <c r="I1945" s="40"/>
    </row>
    <row r="1946" spans="1:9" hidden="1" x14ac:dyDescent="0.25">
      <c r="A1946" s="40"/>
      <c r="I1946" s="40"/>
    </row>
    <row r="1947" spans="1:9" hidden="1" x14ac:dyDescent="0.25">
      <c r="A1947" s="40"/>
      <c r="I1947" s="40"/>
    </row>
    <row r="1948" spans="1:9" hidden="1" x14ac:dyDescent="0.25">
      <c r="A1948" s="40"/>
      <c r="I1948" s="40"/>
    </row>
    <row r="1949" spans="1:9" hidden="1" x14ac:dyDescent="0.25">
      <c r="A1949" s="40"/>
      <c r="I1949" s="40"/>
    </row>
    <row r="1950" spans="1:9" hidden="1" x14ac:dyDescent="0.25">
      <c r="A1950" s="40"/>
      <c r="I1950" s="40"/>
    </row>
    <row r="1951" spans="1:9" hidden="1" x14ac:dyDescent="0.25">
      <c r="A1951" s="40"/>
      <c r="I1951" s="40"/>
    </row>
    <row r="1952" spans="1:9" hidden="1" x14ac:dyDescent="0.25">
      <c r="A1952" s="40"/>
      <c r="I1952" s="40"/>
    </row>
    <row r="1953" spans="1:9" hidden="1" x14ac:dyDescent="0.25">
      <c r="A1953" s="40"/>
      <c r="I1953" s="40"/>
    </row>
    <row r="1954" spans="1:9" hidden="1" x14ac:dyDescent="0.25">
      <c r="A1954" s="40"/>
      <c r="I1954" s="40"/>
    </row>
    <row r="1955" spans="1:9" hidden="1" x14ac:dyDescent="0.25">
      <c r="A1955" s="40"/>
      <c r="I1955" s="40"/>
    </row>
    <row r="1956" spans="1:9" hidden="1" x14ac:dyDescent="0.25">
      <c r="A1956" s="40"/>
      <c r="I1956" s="40"/>
    </row>
    <row r="1957" spans="1:9" hidden="1" x14ac:dyDescent="0.25">
      <c r="A1957" s="40"/>
      <c r="I1957" s="40"/>
    </row>
    <row r="1958" spans="1:9" hidden="1" x14ac:dyDescent="0.25">
      <c r="A1958" s="40"/>
      <c r="I1958" s="40"/>
    </row>
    <row r="1959" spans="1:9" hidden="1" x14ac:dyDescent="0.25">
      <c r="A1959" s="40"/>
      <c r="I1959" s="40"/>
    </row>
    <row r="1960" spans="1:9" hidden="1" x14ac:dyDescent="0.25">
      <c r="A1960" s="40"/>
      <c r="I1960" s="40"/>
    </row>
    <row r="1961" spans="1:9" hidden="1" x14ac:dyDescent="0.25">
      <c r="A1961" s="40"/>
      <c r="I1961" s="40"/>
    </row>
    <row r="1962" spans="1:9" hidden="1" x14ac:dyDescent="0.25">
      <c r="A1962" s="40"/>
      <c r="I1962" s="40"/>
    </row>
    <row r="1963" spans="1:9" hidden="1" x14ac:dyDescent="0.25">
      <c r="A1963" s="40"/>
      <c r="I1963" s="40"/>
    </row>
    <row r="1964" spans="1:9" hidden="1" x14ac:dyDescent="0.25">
      <c r="A1964" s="40"/>
      <c r="I1964" s="40"/>
    </row>
    <row r="1965" spans="1:9" hidden="1" x14ac:dyDescent="0.25">
      <c r="A1965" s="40"/>
      <c r="I1965" s="40"/>
    </row>
    <row r="1966" spans="1:9" hidden="1" x14ac:dyDescent="0.25">
      <c r="A1966" s="40"/>
      <c r="I1966" s="40"/>
    </row>
    <row r="1967" spans="1:9" hidden="1" x14ac:dyDescent="0.25">
      <c r="A1967" s="40"/>
      <c r="I1967" s="40"/>
    </row>
    <row r="1968" spans="1:9" hidden="1" x14ac:dyDescent="0.25">
      <c r="A1968" s="40"/>
      <c r="I1968" s="40"/>
    </row>
    <row r="1969" spans="1:9" hidden="1" x14ac:dyDescent="0.25">
      <c r="A1969" s="40"/>
      <c r="I1969" s="40"/>
    </row>
    <row r="1970" spans="1:9" hidden="1" x14ac:dyDescent="0.25">
      <c r="A1970" s="40"/>
      <c r="I1970" s="40"/>
    </row>
    <row r="1971" spans="1:9" hidden="1" x14ac:dyDescent="0.25">
      <c r="A1971" s="40"/>
      <c r="I1971" s="40"/>
    </row>
    <row r="1972" spans="1:9" hidden="1" x14ac:dyDescent="0.25">
      <c r="A1972" s="40"/>
      <c r="I1972" s="40"/>
    </row>
    <row r="1973" spans="1:9" hidden="1" x14ac:dyDescent="0.25">
      <c r="A1973" s="40"/>
      <c r="I1973" s="40"/>
    </row>
    <row r="1974" spans="1:9" hidden="1" x14ac:dyDescent="0.25">
      <c r="A1974" s="40"/>
      <c r="I1974" s="40"/>
    </row>
    <row r="1975" spans="1:9" hidden="1" x14ac:dyDescent="0.25">
      <c r="A1975" s="40"/>
      <c r="I1975" s="40"/>
    </row>
    <row r="1976" spans="1:9" hidden="1" x14ac:dyDescent="0.25">
      <c r="A1976" s="40"/>
      <c r="I1976" s="40"/>
    </row>
    <row r="1977" spans="1:9" hidden="1" x14ac:dyDescent="0.25">
      <c r="A1977" s="40"/>
      <c r="I1977" s="40"/>
    </row>
    <row r="1978" spans="1:9" hidden="1" x14ac:dyDescent="0.25">
      <c r="A1978" s="40"/>
      <c r="I1978" s="40"/>
    </row>
    <row r="1979" spans="1:9" hidden="1" x14ac:dyDescent="0.25">
      <c r="A1979" s="40"/>
      <c r="I1979" s="40"/>
    </row>
    <row r="1980" spans="1:9" hidden="1" x14ac:dyDescent="0.25">
      <c r="A1980" s="40"/>
      <c r="I1980" s="40"/>
    </row>
    <row r="1981" spans="1:9" hidden="1" x14ac:dyDescent="0.25">
      <c r="A1981" s="40"/>
      <c r="I1981" s="40"/>
    </row>
    <row r="1982" spans="1:9" hidden="1" x14ac:dyDescent="0.25">
      <c r="A1982" s="40"/>
      <c r="I1982" s="40"/>
    </row>
    <row r="1983" spans="1:9" hidden="1" x14ac:dyDescent="0.25">
      <c r="A1983" s="40"/>
      <c r="I1983" s="40"/>
    </row>
    <row r="1984" spans="1:9" hidden="1" x14ac:dyDescent="0.25">
      <c r="A1984" s="40"/>
      <c r="I1984" s="40"/>
    </row>
    <row r="1985" spans="1:9" hidden="1" x14ac:dyDescent="0.25">
      <c r="A1985" s="40"/>
      <c r="I1985" s="40"/>
    </row>
    <row r="1986" spans="1:9" hidden="1" x14ac:dyDescent="0.25">
      <c r="A1986" s="40"/>
      <c r="I1986" s="40"/>
    </row>
    <row r="1987" spans="1:9" hidden="1" x14ac:dyDescent="0.25">
      <c r="A1987" s="40"/>
      <c r="I1987" s="40"/>
    </row>
    <row r="1988" spans="1:9" hidden="1" x14ac:dyDescent="0.25">
      <c r="A1988" s="40"/>
      <c r="I1988" s="40"/>
    </row>
    <row r="1989" spans="1:9" hidden="1" x14ac:dyDescent="0.25">
      <c r="A1989" s="40"/>
      <c r="I1989" s="40"/>
    </row>
    <row r="1990" spans="1:9" hidden="1" x14ac:dyDescent="0.25">
      <c r="A1990" s="40"/>
      <c r="I1990" s="40"/>
    </row>
    <row r="1991" spans="1:9" hidden="1" x14ac:dyDescent="0.25">
      <c r="A1991" s="40"/>
      <c r="I1991" s="40"/>
    </row>
    <row r="1992" spans="1:9" hidden="1" x14ac:dyDescent="0.25">
      <c r="A1992" s="40"/>
      <c r="I1992" s="40"/>
    </row>
    <row r="1993" spans="1:9" hidden="1" x14ac:dyDescent="0.25">
      <c r="A1993" s="40"/>
      <c r="I1993" s="40"/>
    </row>
    <row r="1994" spans="1:9" hidden="1" x14ac:dyDescent="0.25">
      <c r="A1994" s="40"/>
      <c r="I1994" s="40"/>
    </row>
    <row r="1995" spans="1:9" hidden="1" x14ac:dyDescent="0.25">
      <c r="A1995" s="40"/>
      <c r="I1995" s="40"/>
    </row>
    <row r="1996" spans="1:9" hidden="1" x14ac:dyDescent="0.25">
      <c r="A1996" s="40"/>
      <c r="I1996" s="40"/>
    </row>
    <row r="1997" spans="1:9" hidden="1" x14ac:dyDescent="0.25">
      <c r="A1997" s="40"/>
      <c r="I1997" s="40"/>
    </row>
    <row r="1998" spans="1:9" hidden="1" x14ac:dyDescent="0.25">
      <c r="A1998" s="40"/>
      <c r="I1998" s="40"/>
    </row>
    <row r="1999" spans="1:9" hidden="1" x14ac:dyDescent="0.25">
      <c r="A1999" s="40"/>
      <c r="I1999" s="40"/>
    </row>
    <row r="2000" spans="1:9" hidden="1" x14ac:dyDescent="0.25">
      <c r="A2000" s="40"/>
      <c r="I2000" s="40"/>
    </row>
    <row r="2001" spans="1:9" hidden="1" x14ac:dyDescent="0.25">
      <c r="A2001" s="40"/>
      <c r="I2001" s="40"/>
    </row>
    <row r="2002" spans="1:9" hidden="1" x14ac:dyDescent="0.25">
      <c r="A2002" s="40"/>
      <c r="I2002" s="40"/>
    </row>
    <row r="2003" spans="1:9" hidden="1" x14ac:dyDescent="0.25">
      <c r="A2003" s="40"/>
      <c r="I2003" s="40"/>
    </row>
    <row r="2004" spans="1:9" hidden="1" x14ac:dyDescent="0.25">
      <c r="A2004" s="40"/>
      <c r="I2004" s="40"/>
    </row>
    <row r="2005" spans="1:9" hidden="1" x14ac:dyDescent="0.25">
      <c r="A2005" s="40"/>
      <c r="I2005" s="40"/>
    </row>
    <row r="2006" spans="1:9" hidden="1" x14ac:dyDescent="0.25">
      <c r="A2006" s="40"/>
      <c r="I2006" s="40"/>
    </row>
    <row r="2007" spans="1:9" hidden="1" x14ac:dyDescent="0.25">
      <c r="A2007" s="40"/>
      <c r="I2007" s="40"/>
    </row>
    <row r="2008" spans="1:9" hidden="1" x14ac:dyDescent="0.25">
      <c r="A2008" s="40"/>
      <c r="I2008" s="40"/>
    </row>
    <row r="2009" spans="1:9" hidden="1" x14ac:dyDescent="0.25">
      <c r="A2009" s="40"/>
      <c r="I2009" s="40"/>
    </row>
    <row r="2010" spans="1:9" hidden="1" x14ac:dyDescent="0.25">
      <c r="A2010" s="40"/>
      <c r="I2010" s="40"/>
    </row>
    <row r="2011" spans="1:9" hidden="1" x14ac:dyDescent="0.25">
      <c r="A2011" s="40"/>
      <c r="I2011" s="40"/>
    </row>
    <row r="2012" spans="1:9" hidden="1" x14ac:dyDescent="0.25">
      <c r="A2012" s="40"/>
      <c r="I2012" s="40"/>
    </row>
    <row r="2013" spans="1:9" hidden="1" x14ac:dyDescent="0.25">
      <c r="A2013" s="40"/>
      <c r="I2013" s="40"/>
    </row>
    <row r="2014" spans="1:9" hidden="1" x14ac:dyDescent="0.25">
      <c r="A2014" s="40"/>
      <c r="I2014" s="40"/>
    </row>
    <row r="2015" spans="1:9" hidden="1" x14ac:dyDescent="0.25">
      <c r="A2015" s="40"/>
      <c r="I2015" s="40"/>
    </row>
    <row r="2016" spans="1:9" hidden="1" x14ac:dyDescent="0.25">
      <c r="A2016" s="40"/>
      <c r="I2016" s="40"/>
    </row>
    <row r="2017" spans="1:9" hidden="1" x14ac:dyDescent="0.25">
      <c r="A2017" s="40"/>
      <c r="I2017" s="40"/>
    </row>
    <row r="2018" spans="1:9" hidden="1" x14ac:dyDescent="0.25">
      <c r="A2018" s="40"/>
      <c r="I2018" s="40"/>
    </row>
    <row r="2019" spans="1:9" hidden="1" x14ac:dyDescent="0.25">
      <c r="A2019" s="40"/>
      <c r="I2019" s="40"/>
    </row>
    <row r="2020" spans="1:9" hidden="1" x14ac:dyDescent="0.25">
      <c r="A2020" s="40"/>
      <c r="I2020" s="40"/>
    </row>
    <row r="2021" spans="1:9" hidden="1" x14ac:dyDescent="0.25">
      <c r="A2021" s="40"/>
      <c r="I2021" s="40"/>
    </row>
    <row r="2022" spans="1:9" hidden="1" x14ac:dyDescent="0.25">
      <c r="A2022" s="40"/>
      <c r="I2022" s="40"/>
    </row>
    <row r="2023" spans="1:9" hidden="1" x14ac:dyDescent="0.25">
      <c r="A2023" s="40"/>
      <c r="I2023" s="40"/>
    </row>
    <row r="2024" spans="1:9" hidden="1" x14ac:dyDescent="0.25">
      <c r="A2024" s="40"/>
      <c r="I2024" s="40"/>
    </row>
    <row r="2025" spans="1:9" hidden="1" x14ac:dyDescent="0.25">
      <c r="A2025" s="40"/>
      <c r="I2025" s="40"/>
    </row>
    <row r="2026" spans="1:9" hidden="1" x14ac:dyDescent="0.25">
      <c r="A2026" s="40"/>
      <c r="I2026" s="40"/>
    </row>
    <row r="2027" spans="1:9" hidden="1" x14ac:dyDescent="0.25">
      <c r="A2027" s="40"/>
      <c r="I2027" s="40"/>
    </row>
    <row r="2028" spans="1:9" hidden="1" x14ac:dyDescent="0.25">
      <c r="A2028" s="40"/>
      <c r="I2028" s="40"/>
    </row>
    <row r="2029" spans="1:9" hidden="1" x14ac:dyDescent="0.25">
      <c r="A2029" s="40"/>
      <c r="I2029" s="40"/>
    </row>
    <row r="2030" spans="1:9" hidden="1" x14ac:dyDescent="0.25">
      <c r="A2030" s="40"/>
      <c r="I2030" s="40"/>
    </row>
    <row r="2031" spans="1:9" hidden="1" x14ac:dyDescent="0.25">
      <c r="A2031" s="40"/>
      <c r="I2031" s="40"/>
    </row>
    <row r="2032" spans="1:9" hidden="1" x14ac:dyDescent="0.25">
      <c r="A2032" s="40"/>
      <c r="I2032" s="40"/>
    </row>
    <row r="2033" spans="1:9" hidden="1" x14ac:dyDescent="0.25">
      <c r="A2033" s="40"/>
      <c r="I2033" s="40"/>
    </row>
    <row r="2034" spans="1:9" hidden="1" x14ac:dyDescent="0.25">
      <c r="A2034" s="40"/>
      <c r="I2034" s="40"/>
    </row>
    <row r="2035" spans="1:9" hidden="1" x14ac:dyDescent="0.25">
      <c r="A2035" s="40"/>
      <c r="I2035" s="40"/>
    </row>
    <row r="2036" spans="1:9" hidden="1" x14ac:dyDescent="0.25">
      <c r="A2036" s="40"/>
      <c r="I2036" s="40"/>
    </row>
    <row r="2037" spans="1:9" hidden="1" x14ac:dyDescent="0.25">
      <c r="A2037" s="40"/>
      <c r="I2037" s="40"/>
    </row>
    <row r="2038" spans="1:9" hidden="1" x14ac:dyDescent="0.25">
      <c r="A2038" s="40"/>
      <c r="I2038" s="40"/>
    </row>
    <row r="2039" spans="1:9" hidden="1" x14ac:dyDescent="0.25">
      <c r="A2039" s="40"/>
      <c r="I2039" s="40"/>
    </row>
    <row r="2040" spans="1:9" hidden="1" x14ac:dyDescent="0.25">
      <c r="A2040" s="40"/>
      <c r="I2040" s="40"/>
    </row>
    <row r="2041" spans="1:9" hidden="1" x14ac:dyDescent="0.25">
      <c r="A2041" s="40"/>
      <c r="I2041" s="40"/>
    </row>
    <row r="2042" spans="1:9" hidden="1" x14ac:dyDescent="0.25">
      <c r="A2042" s="40"/>
      <c r="I2042" s="40"/>
    </row>
    <row r="2043" spans="1:9" hidden="1" x14ac:dyDescent="0.25">
      <c r="A2043" s="40"/>
      <c r="I2043" s="40"/>
    </row>
    <row r="2044" spans="1:9" hidden="1" x14ac:dyDescent="0.25">
      <c r="A2044" s="40"/>
      <c r="I2044" s="40"/>
    </row>
    <row r="2045" spans="1:9" hidden="1" x14ac:dyDescent="0.25">
      <c r="A2045" s="40"/>
      <c r="I2045" s="40"/>
    </row>
    <row r="2046" spans="1:9" hidden="1" x14ac:dyDescent="0.25">
      <c r="A2046" s="40"/>
      <c r="I2046" s="40"/>
    </row>
    <row r="2047" spans="1:9" hidden="1" x14ac:dyDescent="0.25">
      <c r="A2047" s="40"/>
      <c r="I2047" s="40"/>
    </row>
    <row r="2048" spans="1:9" hidden="1" x14ac:dyDescent="0.25">
      <c r="A2048" s="40"/>
      <c r="I2048" s="40"/>
    </row>
    <row r="2049" spans="1:9" hidden="1" x14ac:dyDescent="0.25">
      <c r="A2049" s="40"/>
      <c r="I2049" s="40"/>
    </row>
    <row r="2050" spans="1:9" hidden="1" x14ac:dyDescent="0.25">
      <c r="A2050" s="40"/>
      <c r="I2050" s="40"/>
    </row>
    <row r="2051" spans="1:9" hidden="1" x14ac:dyDescent="0.25">
      <c r="A2051" s="40"/>
      <c r="I2051" s="40"/>
    </row>
    <row r="2052" spans="1:9" hidden="1" x14ac:dyDescent="0.25">
      <c r="A2052" s="40"/>
      <c r="I2052" s="40"/>
    </row>
    <row r="2053" spans="1:9" hidden="1" x14ac:dyDescent="0.25">
      <c r="A2053" s="40"/>
      <c r="I2053" s="40"/>
    </row>
    <row r="2054" spans="1:9" hidden="1" x14ac:dyDescent="0.25">
      <c r="A2054" s="40"/>
      <c r="I2054" s="40"/>
    </row>
    <row r="2055" spans="1:9" hidden="1" x14ac:dyDescent="0.25">
      <c r="A2055" s="40"/>
      <c r="I2055" s="40"/>
    </row>
    <row r="2056" spans="1:9" hidden="1" x14ac:dyDescent="0.25">
      <c r="A2056" s="40"/>
      <c r="I2056" s="40"/>
    </row>
    <row r="2057" spans="1:9" hidden="1" x14ac:dyDescent="0.25">
      <c r="A2057" s="40"/>
      <c r="I2057" s="40"/>
    </row>
    <row r="2058" spans="1:9" hidden="1" x14ac:dyDescent="0.25">
      <c r="A2058" s="40"/>
      <c r="I2058" s="40"/>
    </row>
    <row r="2059" spans="1:9" hidden="1" x14ac:dyDescent="0.25">
      <c r="A2059" s="40"/>
      <c r="I2059" s="40"/>
    </row>
    <row r="2060" spans="1:9" hidden="1" x14ac:dyDescent="0.25">
      <c r="A2060" s="40"/>
      <c r="I2060" s="40"/>
    </row>
    <row r="2061" spans="1:9" hidden="1" x14ac:dyDescent="0.25">
      <c r="A2061" s="40"/>
      <c r="I2061" s="40"/>
    </row>
    <row r="2062" spans="1:9" hidden="1" x14ac:dyDescent="0.25">
      <c r="A2062" s="40"/>
      <c r="I2062" s="40"/>
    </row>
    <row r="2063" spans="1:9" hidden="1" x14ac:dyDescent="0.25">
      <c r="A2063" s="40"/>
      <c r="I2063" s="40"/>
    </row>
    <row r="2064" spans="1:9" hidden="1" x14ac:dyDescent="0.25">
      <c r="A2064" s="40"/>
      <c r="I2064" s="40"/>
    </row>
    <row r="2065" spans="1:9" hidden="1" x14ac:dyDescent="0.25">
      <c r="A2065" s="40"/>
      <c r="I2065" s="40"/>
    </row>
    <row r="2066" spans="1:9" hidden="1" x14ac:dyDescent="0.25">
      <c r="A2066" s="40"/>
      <c r="I2066" s="40"/>
    </row>
    <row r="2067" spans="1:9" hidden="1" x14ac:dyDescent="0.25">
      <c r="A2067" s="40"/>
      <c r="I2067" s="40"/>
    </row>
    <row r="2068" spans="1:9" hidden="1" x14ac:dyDescent="0.25">
      <c r="A2068" s="40"/>
      <c r="I2068" s="40"/>
    </row>
    <row r="2069" spans="1:9" hidden="1" x14ac:dyDescent="0.25">
      <c r="A2069" s="40"/>
      <c r="I2069" s="40"/>
    </row>
    <row r="2070" spans="1:9" hidden="1" x14ac:dyDescent="0.25">
      <c r="A2070" s="40"/>
      <c r="I2070" s="40"/>
    </row>
    <row r="2071" spans="1:9" hidden="1" x14ac:dyDescent="0.25">
      <c r="A2071" s="40"/>
      <c r="I2071" s="40"/>
    </row>
    <row r="2072" spans="1:9" hidden="1" x14ac:dyDescent="0.25">
      <c r="A2072" s="40"/>
      <c r="I2072" s="40"/>
    </row>
    <row r="2073" spans="1:9" hidden="1" x14ac:dyDescent="0.25">
      <c r="A2073" s="40"/>
      <c r="I2073" s="40"/>
    </row>
    <row r="2074" spans="1:9" hidden="1" x14ac:dyDescent="0.25">
      <c r="A2074" s="40"/>
      <c r="I2074" s="40"/>
    </row>
    <row r="2075" spans="1:9" hidden="1" x14ac:dyDescent="0.25">
      <c r="A2075" s="40"/>
      <c r="I2075" s="40"/>
    </row>
    <row r="2076" spans="1:9" hidden="1" x14ac:dyDescent="0.25">
      <c r="A2076" s="40"/>
      <c r="I2076" s="40"/>
    </row>
    <row r="2077" spans="1:9" hidden="1" x14ac:dyDescent="0.25">
      <c r="A2077" s="40"/>
      <c r="I2077" s="40"/>
    </row>
    <row r="2078" spans="1:9" hidden="1" x14ac:dyDescent="0.25">
      <c r="A2078" s="40"/>
      <c r="I2078" s="40"/>
    </row>
    <row r="2079" spans="1:9" hidden="1" x14ac:dyDescent="0.25">
      <c r="A2079" s="40"/>
      <c r="I2079" s="40"/>
    </row>
    <row r="2080" spans="1:9" hidden="1" x14ac:dyDescent="0.25">
      <c r="A2080" s="40"/>
      <c r="I2080" s="40"/>
    </row>
    <row r="2081" spans="1:9" hidden="1" x14ac:dyDescent="0.25">
      <c r="A2081" s="40"/>
      <c r="I2081" s="40"/>
    </row>
    <row r="2082" spans="1:9" hidden="1" x14ac:dyDescent="0.25">
      <c r="A2082" s="40"/>
      <c r="I2082" s="40"/>
    </row>
    <row r="2083" spans="1:9" hidden="1" x14ac:dyDescent="0.25">
      <c r="A2083" s="40"/>
      <c r="I2083" s="40"/>
    </row>
    <row r="2084" spans="1:9" hidden="1" x14ac:dyDescent="0.25">
      <c r="A2084" s="40"/>
      <c r="I2084" s="40"/>
    </row>
    <row r="2085" spans="1:9" hidden="1" x14ac:dyDescent="0.25">
      <c r="A2085" s="40"/>
      <c r="I2085" s="40"/>
    </row>
    <row r="2086" spans="1:9" hidden="1" x14ac:dyDescent="0.25">
      <c r="A2086" s="40"/>
      <c r="I2086" s="40"/>
    </row>
    <row r="2087" spans="1:9" hidden="1" x14ac:dyDescent="0.25">
      <c r="A2087" s="40"/>
      <c r="I2087" s="40"/>
    </row>
    <row r="2088" spans="1:9" hidden="1" x14ac:dyDescent="0.25">
      <c r="A2088" s="40"/>
      <c r="I2088" s="40"/>
    </row>
    <row r="2089" spans="1:9" hidden="1" x14ac:dyDescent="0.25">
      <c r="A2089" s="40"/>
      <c r="I2089" s="40"/>
    </row>
    <row r="2090" spans="1:9" hidden="1" x14ac:dyDescent="0.25">
      <c r="A2090" s="40"/>
      <c r="I2090" s="40"/>
    </row>
    <row r="2091" spans="1:9" hidden="1" x14ac:dyDescent="0.25">
      <c r="A2091" s="40"/>
      <c r="I2091" s="40"/>
    </row>
    <row r="2092" spans="1:9" hidden="1" x14ac:dyDescent="0.25">
      <c r="A2092" s="40"/>
      <c r="I2092" s="40"/>
    </row>
    <row r="2093" spans="1:9" hidden="1" x14ac:dyDescent="0.25">
      <c r="A2093" s="40"/>
      <c r="I2093" s="40"/>
    </row>
    <row r="2094" spans="1:9" hidden="1" x14ac:dyDescent="0.25">
      <c r="A2094" s="40"/>
      <c r="I2094" s="40"/>
    </row>
    <row r="2095" spans="1:9" hidden="1" x14ac:dyDescent="0.25">
      <c r="A2095" s="40"/>
      <c r="I2095" s="40"/>
    </row>
    <row r="2096" spans="1:9" hidden="1" x14ac:dyDescent="0.25">
      <c r="A2096" s="40"/>
      <c r="I2096" s="40"/>
    </row>
    <row r="2097" spans="1:9" hidden="1" x14ac:dyDescent="0.25">
      <c r="A2097" s="40"/>
      <c r="I2097" s="40"/>
    </row>
    <row r="2098" spans="1:9" hidden="1" x14ac:dyDescent="0.25">
      <c r="A2098" s="40"/>
      <c r="I2098" s="40"/>
    </row>
    <row r="2099" spans="1:9" hidden="1" x14ac:dyDescent="0.25">
      <c r="A2099" s="40"/>
      <c r="I2099" s="40"/>
    </row>
    <row r="2100" spans="1:9" hidden="1" x14ac:dyDescent="0.25">
      <c r="A2100" s="40"/>
      <c r="I2100" s="40"/>
    </row>
    <row r="2101" spans="1:9" hidden="1" x14ac:dyDescent="0.25">
      <c r="A2101" s="40"/>
      <c r="I2101" s="40"/>
    </row>
    <row r="2102" spans="1:9" hidden="1" x14ac:dyDescent="0.25">
      <c r="A2102" s="40"/>
      <c r="I2102" s="40"/>
    </row>
    <row r="2103" spans="1:9" hidden="1" x14ac:dyDescent="0.25">
      <c r="A2103" s="40"/>
      <c r="I2103" s="40"/>
    </row>
    <row r="2104" spans="1:9" hidden="1" x14ac:dyDescent="0.25">
      <c r="A2104" s="40"/>
      <c r="I2104" s="40"/>
    </row>
    <row r="2105" spans="1:9" hidden="1" x14ac:dyDescent="0.25">
      <c r="A2105" s="40"/>
      <c r="I2105" s="40"/>
    </row>
    <row r="2106" spans="1:9" hidden="1" x14ac:dyDescent="0.25">
      <c r="A2106" s="40"/>
      <c r="I2106" s="40"/>
    </row>
    <row r="2107" spans="1:9" hidden="1" x14ac:dyDescent="0.25">
      <c r="A2107" s="40"/>
      <c r="I2107" s="40"/>
    </row>
    <row r="2108" spans="1:9" hidden="1" x14ac:dyDescent="0.25">
      <c r="A2108" s="40"/>
      <c r="I2108" s="40"/>
    </row>
    <row r="2109" spans="1:9" hidden="1" x14ac:dyDescent="0.25">
      <c r="A2109" s="40"/>
      <c r="I2109" s="40"/>
    </row>
    <row r="2110" spans="1:9" hidden="1" x14ac:dyDescent="0.25">
      <c r="A2110" s="40"/>
      <c r="I2110" s="40"/>
    </row>
    <row r="2111" spans="1:9" hidden="1" x14ac:dyDescent="0.25">
      <c r="A2111" s="40"/>
      <c r="I2111" s="40"/>
    </row>
    <row r="2112" spans="1:9" hidden="1" x14ac:dyDescent="0.25">
      <c r="A2112" s="40"/>
      <c r="I2112" s="40"/>
    </row>
    <row r="2113" spans="1:9" hidden="1" x14ac:dyDescent="0.25">
      <c r="A2113" s="40"/>
      <c r="I2113" s="40"/>
    </row>
    <row r="2114" spans="1:9" hidden="1" x14ac:dyDescent="0.25">
      <c r="A2114" s="40"/>
      <c r="I2114" s="40"/>
    </row>
    <row r="2115" spans="1:9" hidden="1" x14ac:dyDescent="0.25">
      <c r="A2115" s="40"/>
      <c r="I2115" s="40"/>
    </row>
    <row r="2116" spans="1:9" hidden="1" x14ac:dyDescent="0.25">
      <c r="A2116" s="40"/>
      <c r="I2116" s="40"/>
    </row>
    <row r="2117" spans="1:9" hidden="1" x14ac:dyDescent="0.25">
      <c r="A2117" s="40"/>
      <c r="I2117" s="40"/>
    </row>
    <row r="2118" spans="1:9" hidden="1" x14ac:dyDescent="0.25">
      <c r="A2118" s="40"/>
      <c r="I2118" s="40"/>
    </row>
    <row r="2119" spans="1:9" hidden="1" x14ac:dyDescent="0.25">
      <c r="A2119" s="40"/>
      <c r="I2119" s="40"/>
    </row>
    <row r="2120" spans="1:9" hidden="1" x14ac:dyDescent="0.25">
      <c r="A2120" s="40"/>
      <c r="I2120" s="40"/>
    </row>
    <row r="2121" spans="1:9" hidden="1" x14ac:dyDescent="0.25">
      <c r="A2121" s="40"/>
      <c r="I2121" s="40"/>
    </row>
    <row r="2122" spans="1:9" hidden="1" x14ac:dyDescent="0.25">
      <c r="A2122" s="40"/>
      <c r="I2122" s="40"/>
    </row>
    <row r="2123" spans="1:9" hidden="1" x14ac:dyDescent="0.25">
      <c r="A2123" s="40"/>
      <c r="I2123" s="40"/>
    </row>
    <row r="2124" spans="1:9" hidden="1" x14ac:dyDescent="0.25">
      <c r="A2124" s="40"/>
      <c r="I2124" s="40"/>
    </row>
    <row r="2125" spans="1:9" hidden="1" x14ac:dyDescent="0.25">
      <c r="A2125" s="40"/>
      <c r="I2125" s="40"/>
    </row>
    <row r="2126" spans="1:9" hidden="1" x14ac:dyDescent="0.25">
      <c r="A2126" s="40"/>
      <c r="I2126" s="40"/>
    </row>
    <row r="2127" spans="1:9" hidden="1" x14ac:dyDescent="0.25">
      <c r="A2127" s="40"/>
      <c r="I2127" s="40"/>
    </row>
    <row r="2128" spans="1:9" hidden="1" x14ac:dyDescent="0.25">
      <c r="A2128" s="40"/>
      <c r="I2128" s="40"/>
    </row>
    <row r="2129" spans="1:9" hidden="1" x14ac:dyDescent="0.25">
      <c r="A2129" s="40"/>
      <c r="I2129" s="40"/>
    </row>
    <row r="2130" spans="1:9" hidden="1" x14ac:dyDescent="0.25">
      <c r="A2130" s="40"/>
      <c r="I2130" s="40"/>
    </row>
    <row r="2131" spans="1:9" hidden="1" x14ac:dyDescent="0.25">
      <c r="A2131" s="40"/>
      <c r="I2131" s="40"/>
    </row>
    <row r="2132" spans="1:9" hidden="1" x14ac:dyDescent="0.25">
      <c r="A2132" s="40"/>
      <c r="I2132" s="40"/>
    </row>
    <row r="2133" spans="1:9" hidden="1" x14ac:dyDescent="0.25">
      <c r="A2133" s="40"/>
      <c r="I2133" s="40"/>
    </row>
    <row r="2134" spans="1:9" hidden="1" x14ac:dyDescent="0.25">
      <c r="A2134" s="40"/>
      <c r="I2134" s="40"/>
    </row>
    <row r="2135" spans="1:9" hidden="1" x14ac:dyDescent="0.25">
      <c r="A2135" s="40"/>
      <c r="I2135" s="40"/>
    </row>
    <row r="2136" spans="1:9" hidden="1" x14ac:dyDescent="0.25">
      <c r="A2136" s="40"/>
      <c r="I2136" s="40"/>
    </row>
    <row r="2137" spans="1:9" hidden="1" x14ac:dyDescent="0.25">
      <c r="A2137" s="40"/>
      <c r="I2137" s="40"/>
    </row>
    <row r="2138" spans="1:9" hidden="1" x14ac:dyDescent="0.25">
      <c r="A2138" s="40"/>
      <c r="I2138" s="40"/>
    </row>
    <row r="2139" spans="1:9" hidden="1" x14ac:dyDescent="0.25">
      <c r="A2139" s="40"/>
      <c r="I2139" s="40"/>
    </row>
    <row r="2140" spans="1:9" hidden="1" x14ac:dyDescent="0.25">
      <c r="A2140" s="40"/>
      <c r="I2140" s="40"/>
    </row>
    <row r="2141" spans="1:9" hidden="1" x14ac:dyDescent="0.25">
      <c r="A2141" s="40"/>
      <c r="I2141" s="40"/>
    </row>
    <row r="2142" spans="1:9" hidden="1" x14ac:dyDescent="0.25">
      <c r="A2142" s="40"/>
      <c r="I2142" s="40"/>
    </row>
    <row r="2143" spans="1:9" hidden="1" x14ac:dyDescent="0.25">
      <c r="A2143" s="40"/>
      <c r="I2143" s="40"/>
    </row>
    <row r="2144" spans="1:9" hidden="1" x14ac:dyDescent="0.25">
      <c r="A2144" s="40"/>
      <c r="I2144" s="40"/>
    </row>
    <row r="2145" spans="1:9" hidden="1" x14ac:dyDescent="0.25">
      <c r="A2145" s="40"/>
      <c r="I2145" s="40"/>
    </row>
    <row r="2146" spans="1:9" hidden="1" x14ac:dyDescent="0.25">
      <c r="A2146" s="40"/>
      <c r="I2146" s="40"/>
    </row>
    <row r="2147" spans="1:9" hidden="1" x14ac:dyDescent="0.25">
      <c r="A2147" s="40"/>
      <c r="I2147" s="40"/>
    </row>
    <row r="2148" spans="1:9" hidden="1" x14ac:dyDescent="0.25">
      <c r="A2148" s="40"/>
      <c r="I2148" s="40"/>
    </row>
    <row r="2149" spans="1:9" hidden="1" x14ac:dyDescent="0.25">
      <c r="A2149" s="40"/>
      <c r="I2149" s="40"/>
    </row>
    <row r="2150" spans="1:9" hidden="1" x14ac:dyDescent="0.25">
      <c r="A2150" s="40"/>
      <c r="I2150" s="40"/>
    </row>
    <row r="2151" spans="1:9" hidden="1" x14ac:dyDescent="0.25">
      <c r="A2151" s="40"/>
      <c r="I2151" s="40"/>
    </row>
    <row r="2152" spans="1:9" hidden="1" x14ac:dyDescent="0.25">
      <c r="A2152" s="40"/>
      <c r="I2152" s="40"/>
    </row>
    <row r="2153" spans="1:9" hidden="1" x14ac:dyDescent="0.25">
      <c r="A2153" s="40"/>
      <c r="I2153" s="40"/>
    </row>
    <row r="2154" spans="1:9" hidden="1" x14ac:dyDescent="0.25">
      <c r="A2154" s="40"/>
      <c r="I2154" s="40"/>
    </row>
    <row r="2155" spans="1:9" hidden="1" x14ac:dyDescent="0.25">
      <c r="A2155" s="40"/>
      <c r="I2155" s="40"/>
    </row>
    <row r="2156" spans="1:9" hidden="1" x14ac:dyDescent="0.25">
      <c r="A2156" s="40"/>
      <c r="I2156" s="40"/>
    </row>
    <row r="2157" spans="1:9" hidden="1" x14ac:dyDescent="0.25">
      <c r="A2157" s="40"/>
      <c r="I2157" s="40"/>
    </row>
    <row r="2158" spans="1:9" hidden="1" x14ac:dyDescent="0.25">
      <c r="A2158" s="40"/>
      <c r="I2158" s="40"/>
    </row>
    <row r="2159" spans="1:9" hidden="1" x14ac:dyDescent="0.25">
      <c r="A2159" s="40"/>
      <c r="I2159" s="40"/>
    </row>
    <row r="2160" spans="1:9" hidden="1" x14ac:dyDescent="0.25">
      <c r="A2160" s="40"/>
      <c r="I2160" s="40"/>
    </row>
    <row r="2161" spans="1:9" hidden="1" x14ac:dyDescent="0.25">
      <c r="A2161" s="40"/>
      <c r="I2161" s="40"/>
    </row>
    <row r="2162" spans="1:9" hidden="1" x14ac:dyDescent="0.25">
      <c r="A2162" s="40"/>
      <c r="I2162" s="40"/>
    </row>
    <row r="2163" spans="1:9" hidden="1" x14ac:dyDescent="0.25">
      <c r="A2163" s="40"/>
      <c r="I2163" s="40"/>
    </row>
    <row r="2164" spans="1:9" hidden="1" x14ac:dyDescent="0.25">
      <c r="A2164" s="40"/>
      <c r="I2164" s="40"/>
    </row>
    <row r="2165" spans="1:9" hidden="1" x14ac:dyDescent="0.25">
      <c r="A2165" s="40"/>
      <c r="I2165" s="40"/>
    </row>
    <row r="2166" spans="1:9" hidden="1" x14ac:dyDescent="0.25">
      <c r="A2166" s="40"/>
      <c r="I2166" s="40"/>
    </row>
    <row r="2167" spans="1:9" hidden="1" x14ac:dyDescent="0.25">
      <c r="A2167" s="40"/>
      <c r="I2167" s="40"/>
    </row>
    <row r="2168" spans="1:9" hidden="1" x14ac:dyDescent="0.25">
      <c r="A2168" s="40"/>
      <c r="I2168" s="40"/>
    </row>
    <row r="2169" spans="1:9" hidden="1" x14ac:dyDescent="0.25">
      <c r="A2169" s="40"/>
      <c r="I2169" s="40"/>
    </row>
    <row r="2170" spans="1:9" hidden="1" x14ac:dyDescent="0.25">
      <c r="A2170" s="40"/>
      <c r="I2170" s="40"/>
    </row>
    <row r="2171" spans="1:9" hidden="1" x14ac:dyDescent="0.25">
      <c r="A2171" s="40"/>
      <c r="I2171" s="40"/>
    </row>
    <row r="2172" spans="1:9" hidden="1" x14ac:dyDescent="0.25">
      <c r="A2172" s="40"/>
      <c r="I2172" s="40"/>
    </row>
    <row r="2173" spans="1:9" hidden="1" x14ac:dyDescent="0.25">
      <c r="A2173" s="40"/>
      <c r="I2173" s="40"/>
    </row>
    <row r="2174" spans="1:9" hidden="1" x14ac:dyDescent="0.25">
      <c r="A2174" s="40"/>
      <c r="I2174" s="40"/>
    </row>
    <row r="2175" spans="1:9" hidden="1" x14ac:dyDescent="0.25">
      <c r="A2175" s="40"/>
      <c r="I2175" s="40"/>
    </row>
    <row r="2176" spans="1:9" hidden="1" x14ac:dyDescent="0.25">
      <c r="A2176" s="40"/>
      <c r="I2176" s="40"/>
    </row>
    <row r="2177" spans="1:9" hidden="1" x14ac:dyDescent="0.25">
      <c r="A2177" s="40"/>
      <c r="I2177" s="40"/>
    </row>
    <row r="2178" spans="1:9" hidden="1" x14ac:dyDescent="0.25">
      <c r="A2178" s="40"/>
      <c r="I2178" s="40"/>
    </row>
    <row r="2179" spans="1:9" hidden="1" x14ac:dyDescent="0.25">
      <c r="A2179" s="40"/>
      <c r="I2179" s="40"/>
    </row>
    <row r="2180" spans="1:9" hidden="1" x14ac:dyDescent="0.25">
      <c r="A2180" s="40"/>
      <c r="I2180" s="40"/>
    </row>
    <row r="2181" spans="1:9" hidden="1" x14ac:dyDescent="0.25">
      <c r="A2181" s="40"/>
      <c r="I2181" s="40"/>
    </row>
    <row r="2182" spans="1:9" hidden="1" x14ac:dyDescent="0.25">
      <c r="A2182" s="40"/>
      <c r="I2182" s="40"/>
    </row>
    <row r="2183" spans="1:9" hidden="1" x14ac:dyDescent="0.25">
      <c r="A2183" s="40"/>
      <c r="I2183" s="40"/>
    </row>
    <row r="2184" spans="1:9" hidden="1" x14ac:dyDescent="0.25">
      <c r="A2184" s="40"/>
      <c r="I2184" s="40"/>
    </row>
    <row r="2185" spans="1:9" hidden="1" x14ac:dyDescent="0.25">
      <c r="A2185" s="40"/>
      <c r="I2185" s="40"/>
    </row>
    <row r="2186" spans="1:9" hidden="1" x14ac:dyDescent="0.25">
      <c r="A2186" s="40"/>
      <c r="I2186" s="40"/>
    </row>
    <row r="2187" spans="1:9" hidden="1" x14ac:dyDescent="0.25">
      <c r="A2187" s="40"/>
      <c r="I2187" s="40"/>
    </row>
    <row r="2188" spans="1:9" hidden="1" x14ac:dyDescent="0.25">
      <c r="A2188" s="40"/>
      <c r="I2188" s="40"/>
    </row>
    <row r="2189" spans="1:9" hidden="1" x14ac:dyDescent="0.25">
      <c r="A2189" s="40"/>
      <c r="I2189" s="40"/>
    </row>
    <row r="2190" spans="1:9" hidden="1" x14ac:dyDescent="0.25">
      <c r="A2190" s="40"/>
      <c r="I2190" s="40"/>
    </row>
    <row r="2191" spans="1:9" hidden="1" x14ac:dyDescent="0.25">
      <c r="A2191" s="40"/>
      <c r="I2191" s="40"/>
    </row>
    <row r="2192" spans="1:9" hidden="1" x14ac:dyDescent="0.25">
      <c r="A2192" s="40"/>
      <c r="I2192" s="40"/>
    </row>
    <row r="2193" spans="1:9" hidden="1" x14ac:dyDescent="0.25">
      <c r="A2193" s="40"/>
      <c r="I2193" s="40"/>
    </row>
    <row r="2194" spans="1:9" hidden="1" x14ac:dyDescent="0.25">
      <c r="A2194" s="40"/>
      <c r="I2194" s="40"/>
    </row>
    <row r="2195" spans="1:9" hidden="1" x14ac:dyDescent="0.25">
      <c r="A2195" s="40"/>
      <c r="I2195" s="40"/>
    </row>
    <row r="2196" spans="1:9" hidden="1" x14ac:dyDescent="0.25">
      <c r="A2196" s="40"/>
      <c r="I2196" s="40"/>
    </row>
    <row r="2197" spans="1:9" hidden="1" x14ac:dyDescent="0.25">
      <c r="A2197" s="40"/>
      <c r="I2197" s="40"/>
    </row>
    <row r="2198" spans="1:9" hidden="1" x14ac:dyDescent="0.25">
      <c r="A2198" s="40"/>
      <c r="I2198" s="40"/>
    </row>
    <row r="2199" spans="1:9" hidden="1" x14ac:dyDescent="0.25">
      <c r="A2199" s="40"/>
      <c r="I2199" s="40"/>
    </row>
    <row r="2200" spans="1:9" hidden="1" x14ac:dyDescent="0.25">
      <c r="A2200" s="40"/>
      <c r="I2200" s="40"/>
    </row>
    <row r="2201" spans="1:9" hidden="1" x14ac:dyDescent="0.25">
      <c r="A2201" s="40"/>
      <c r="I2201" s="40"/>
    </row>
    <row r="2202" spans="1:9" hidden="1" x14ac:dyDescent="0.25">
      <c r="A2202" s="40"/>
      <c r="I2202" s="40"/>
    </row>
    <row r="2203" spans="1:9" hidden="1" x14ac:dyDescent="0.25">
      <c r="A2203" s="40"/>
      <c r="I2203" s="40"/>
    </row>
    <row r="2204" spans="1:9" hidden="1" x14ac:dyDescent="0.25">
      <c r="A2204" s="40"/>
      <c r="I2204" s="40"/>
    </row>
    <row r="2205" spans="1:9" hidden="1" x14ac:dyDescent="0.25">
      <c r="A2205" s="40"/>
      <c r="I2205" s="40"/>
    </row>
    <row r="2206" spans="1:9" hidden="1" x14ac:dyDescent="0.25">
      <c r="A2206" s="40"/>
      <c r="I2206" s="40"/>
    </row>
    <row r="2207" spans="1:9" hidden="1" x14ac:dyDescent="0.25">
      <c r="A2207" s="40"/>
      <c r="I2207" s="40"/>
    </row>
    <row r="2208" spans="1:9" hidden="1" x14ac:dyDescent="0.25">
      <c r="A2208" s="40"/>
      <c r="I2208" s="40"/>
    </row>
    <row r="2209" spans="1:9" hidden="1" x14ac:dyDescent="0.25">
      <c r="A2209" s="40"/>
      <c r="I2209" s="40"/>
    </row>
    <row r="2210" spans="1:9" hidden="1" x14ac:dyDescent="0.25">
      <c r="A2210" s="40"/>
      <c r="I2210" s="40"/>
    </row>
    <row r="2211" spans="1:9" hidden="1" x14ac:dyDescent="0.25">
      <c r="A2211" s="40"/>
      <c r="I2211" s="40"/>
    </row>
    <row r="2212" spans="1:9" hidden="1" x14ac:dyDescent="0.25">
      <c r="A2212" s="40"/>
      <c r="I2212" s="40"/>
    </row>
    <row r="2213" spans="1:9" hidden="1" x14ac:dyDescent="0.25">
      <c r="A2213" s="40"/>
      <c r="I2213" s="40"/>
    </row>
    <row r="2214" spans="1:9" hidden="1" x14ac:dyDescent="0.25">
      <c r="A2214" s="40"/>
      <c r="I2214" s="40"/>
    </row>
    <row r="2215" spans="1:9" hidden="1" x14ac:dyDescent="0.25">
      <c r="A2215" s="40"/>
      <c r="I2215" s="40"/>
    </row>
    <row r="2216" spans="1:9" hidden="1" x14ac:dyDescent="0.25">
      <c r="A2216" s="40"/>
      <c r="I2216" s="40"/>
    </row>
    <row r="2217" spans="1:9" hidden="1" x14ac:dyDescent="0.25">
      <c r="A2217" s="40"/>
      <c r="I2217" s="40"/>
    </row>
    <row r="2218" spans="1:9" hidden="1" x14ac:dyDescent="0.25">
      <c r="A2218" s="40"/>
      <c r="I2218" s="40"/>
    </row>
    <row r="2219" spans="1:9" hidden="1" x14ac:dyDescent="0.25">
      <c r="A2219" s="40"/>
      <c r="I2219" s="40"/>
    </row>
    <row r="2220" spans="1:9" hidden="1" x14ac:dyDescent="0.25">
      <c r="A2220" s="40"/>
      <c r="I2220" s="40"/>
    </row>
    <row r="2221" spans="1:9" hidden="1" x14ac:dyDescent="0.25">
      <c r="A2221" s="40"/>
      <c r="I2221" s="40"/>
    </row>
    <row r="2222" spans="1:9" hidden="1" x14ac:dyDescent="0.25">
      <c r="A2222" s="40"/>
      <c r="I2222" s="40"/>
    </row>
    <row r="2223" spans="1:9" hidden="1" x14ac:dyDescent="0.25">
      <c r="A2223" s="40"/>
      <c r="I2223" s="40"/>
    </row>
    <row r="2224" spans="1:9" hidden="1" x14ac:dyDescent="0.25">
      <c r="A2224" s="40"/>
      <c r="I2224" s="40"/>
    </row>
    <row r="2225" spans="1:9" hidden="1" x14ac:dyDescent="0.25">
      <c r="A2225" s="40"/>
      <c r="I2225" s="40"/>
    </row>
    <row r="2226" spans="1:9" hidden="1" x14ac:dyDescent="0.25">
      <c r="A2226" s="40"/>
      <c r="I2226" s="40"/>
    </row>
    <row r="2227" spans="1:9" hidden="1" x14ac:dyDescent="0.25">
      <c r="A2227" s="40"/>
      <c r="I2227" s="40"/>
    </row>
    <row r="2228" spans="1:9" hidden="1" x14ac:dyDescent="0.25">
      <c r="A2228" s="40"/>
      <c r="I2228" s="40"/>
    </row>
    <row r="2229" spans="1:9" hidden="1" x14ac:dyDescent="0.25">
      <c r="A2229" s="40"/>
      <c r="I2229" s="40"/>
    </row>
    <row r="2230" spans="1:9" hidden="1" x14ac:dyDescent="0.25">
      <c r="A2230" s="40"/>
      <c r="I2230" s="40"/>
    </row>
    <row r="2231" spans="1:9" hidden="1" x14ac:dyDescent="0.25">
      <c r="A2231" s="40"/>
      <c r="I2231" s="40"/>
    </row>
    <row r="2232" spans="1:9" hidden="1" x14ac:dyDescent="0.25">
      <c r="A2232" s="40"/>
      <c r="I2232" s="40"/>
    </row>
    <row r="2233" spans="1:9" hidden="1" x14ac:dyDescent="0.25">
      <c r="A2233" s="40"/>
      <c r="I2233" s="40"/>
    </row>
    <row r="2234" spans="1:9" hidden="1" x14ac:dyDescent="0.25">
      <c r="A2234" s="40"/>
      <c r="I2234" s="40"/>
    </row>
    <row r="2235" spans="1:9" hidden="1" x14ac:dyDescent="0.25">
      <c r="A2235" s="40"/>
      <c r="I2235" s="40"/>
    </row>
    <row r="2236" spans="1:9" hidden="1" x14ac:dyDescent="0.25">
      <c r="A2236" s="40"/>
      <c r="I2236" s="40"/>
    </row>
    <row r="2237" spans="1:9" hidden="1" x14ac:dyDescent="0.25">
      <c r="A2237" s="40"/>
      <c r="I2237" s="40"/>
    </row>
    <row r="2238" spans="1:9" hidden="1" x14ac:dyDescent="0.25">
      <c r="A2238" s="40"/>
      <c r="I2238" s="40"/>
    </row>
    <row r="2239" spans="1:9" hidden="1" x14ac:dyDescent="0.25">
      <c r="A2239" s="40"/>
      <c r="I2239" s="40"/>
    </row>
    <row r="2240" spans="1:9" hidden="1" x14ac:dyDescent="0.25">
      <c r="A2240" s="40"/>
      <c r="I2240" s="40"/>
    </row>
    <row r="2241" spans="1:9" hidden="1" x14ac:dyDescent="0.25">
      <c r="A2241" s="40"/>
      <c r="I2241" s="40"/>
    </row>
    <row r="2242" spans="1:9" hidden="1" x14ac:dyDescent="0.25">
      <c r="A2242" s="40"/>
      <c r="I2242" s="40"/>
    </row>
    <row r="2243" spans="1:9" hidden="1" x14ac:dyDescent="0.25">
      <c r="A2243" s="40"/>
      <c r="I2243" s="40"/>
    </row>
    <row r="2244" spans="1:9" hidden="1" x14ac:dyDescent="0.25">
      <c r="A2244" s="40"/>
      <c r="I2244" s="40"/>
    </row>
    <row r="2245" spans="1:9" hidden="1" x14ac:dyDescent="0.25">
      <c r="A2245" s="40"/>
      <c r="I2245" s="40"/>
    </row>
    <row r="2246" spans="1:9" hidden="1" x14ac:dyDescent="0.25">
      <c r="A2246" s="40"/>
      <c r="I2246" s="40"/>
    </row>
    <row r="2247" spans="1:9" hidden="1" x14ac:dyDescent="0.25">
      <c r="A2247" s="40"/>
      <c r="I2247" s="40"/>
    </row>
    <row r="2248" spans="1:9" hidden="1" x14ac:dyDescent="0.25">
      <c r="A2248" s="40"/>
      <c r="I2248" s="40"/>
    </row>
    <row r="2249" spans="1:9" hidden="1" x14ac:dyDescent="0.25">
      <c r="A2249" s="40"/>
      <c r="I2249" s="40"/>
    </row>
    <row r="2250" spans="1:9" hidden="1" x14ac:dyDescent="0.25">
      <c r="A2250" s="40"/>
      <c r="I2250" s="40"/>
    </row>
    <row r="2251" spans="1:9" hidden="1" x14ac:dyDescent="0.25">
      <c r="A2251" s="40"/>
      <c r="I2251" s="40"/>
    </row>
    <row r="2252" spans="1:9" hidden="1" x14ac:dyDescent="0.25">
      <c r="A2252" s="40"/>
      <c r="I2252" s="40"/>
    </row>
    <row r="2253" spans="1:9" hidden="1" x14ac:dyDescent="0.25">
      <c r="A2253" s="40"/>
      <c r="I2253" s="40"/>
    </row>
    <row r="2254" spans="1:9" hidden="1" x14ac:dyDescent="0.25">
      <c r="A2254" s="40"/>
      <c r="I2254" s="40"/>
    </row>
    <row r="2255" spans="1:9" hidden="1" x14ac:dyDescent="0.25">
      <c r="A2255" s="40"/>
      <c r="I2255" s="40"/>
    </row>
    <row r="2256" spans="1:9" hidden="1" x14ac:dyDescent="0.25">
      <c r="A2256" s="40"/>
      <c r="I2256" s="40"/>
    </row>
    <row r="2257" spans="1:9" hidden="1" x14ac:dyDescent="0.25">
      <c r="A2257" s="40"/>
      <c r="I2257" s="40"/>
    </row>
    <row r="2258" spans="1:9" hidden="1" x14ac:dyDescent="0.25">
      <c r="A2258" s="40"/>
      <c r="I2258" s="40"/>
    </row>
    <row r="2259" spans="1:9" hidden="1" x14ac:dyDescent="0.25">
      <c r="A2259" s="40"/>
      <c r="I2259" s="40"/>
    </row>
    <row r="2260" spans="1:9" hidden="1" x14ac:dyDescent="0.25">
      <c r="A2260" s="40"/>
      <c r="I2260" s="40"/>
    </row>
    <row r="2261" spans="1:9" hidden="1" x14ac:dyDescent="0.25">
      <c r="A2261" s="40"/>
      <c r="I2261" s="40"/>
    </row>
    <row r="2262" spans="1:9" hidden="1" x14ac:dyDescent="0.25">
      <c r="A2262" s="40"/>
      <c r="I2262" s="40"/>
    </row>
    <row r="2263" spans="1:9" hidden="1" x14ac:dyDescent="0.25">
      <c r="A2263" s="40"/>
      <c r="I2263" s="40"/>
    </row>
    <row r="2264" spans="1:9" hidden="1" x14ac:dyDescent="0.25">
      <c r="A2264" s="40"/>
      <c r="I2264" s="40"/>
    </row>
    <row r="2265" spans="1:9" hidden="1" x14ac:dyDescent="0.25">
      <c r="A2265" s="40"/>
      <c r="I2265" s="40"/>
    </row>
    <row r="2266" spans="1:9" hidden="1" x14ac:dyDescent="0.25">
      <c r="A2266" s="40"/>
      <c r="I2266" s="40"/>
    </row>
    <row r="2267" spans="1:9" hidden="1" x14ac:dyDescent="0.25">
      <c r="A2267" s="40"/>
      <c r="I2267" s="40"/>
    </row>
    <row r="2268" spans="1:9" hidden="1" x14ac:dyDescent="0.25">
      <c r="A2268" s="40"/>
      <c r="I2268" s="40"/>
    </row>
    <row r="2269" spans="1:9" hidden="1" x14ac:dyDescent="0.25">
      <c r="A2269" s="40"/>
      <c r="I2269" s="40"/>
    </row>
    <row r="2270" spans="1:9" hidden="1" x14ac:dyDescent="0.25">
      <c r="A2270" s="40"/>
      <c r="I2270" s="40"/>
    </row>
    <row r="2271" spans="1:9" hidden="1" x14ac:dyDescent="0.25">
      <c r="A2271" s="40"/>
      <c r="I2271" s="40"/>
    </row>
    <row r="2272" spans="1:9" hidden="1" x14ac:dyDescent="0.25">
      <c r="A2272" s="40"/>
      <c r="I2272" s="40"/>
    </row>
    <row r="2273" spans="1:9" hidden="1" x14ac:dyDescent="0.25">
      <c r="A2273" s="40"/>
      <c r="I2273" s="40"/>
    </row>
    <row r="2274" spans="1:9" hidden="1" x14ac:dyDescent="0.25">
      <c r="A2274" s="40"/>
      <c r="I2274" s="40"/>
    </row>
    <row r="2275" spans="1:9" hidden="1" x14ac:dyDescent="0.25">
      <c r="A2275" s="40"/>
      <c r="I2275" s="40"/>
    </row>
    <row r="2276" spans="1:9" hidden="1" x14ac:dyDescent="0.25">
      <c r="A2276" s="40"/>
      <c r="I2276" s="40"/>
    </row>
    <row r="2277" spans="1:9" hidden="1" x14ac:dyDescent="0.25">
      <c r="A2277" s="40"/>
      <c r="I2277" s="40"/>
    </row>
    <row r="2278" spans="1:9" hidden="1" x14ac:dyDescent="0.25">
      <c r="A2278" s="40"/>
      <c r="I2278" s="40"/>
    </row>
    <row r="2279" spans="1:9" hidden="1" x14ac:dyDescent="0.25">
      <c r="A2279" s="40"/>
      <c r="I2279" s="40"/>
    </row>
    <row r="2280" spans="1:9" hidden="1" x14ac:dyDescent="0.25">
      <c r="A2280" s="40"/>
      <c r="I2280" s="40"/>
    </row>
    <row r="2281" spans="1:9" hidden="1" x14ac:dyDescent="0.25">
      <c r="A2281" s="40"/>
      <c r="I2281" s="40"/>
    </row>
    <row r="2282" spans="1:9" hidden="1" x14ac:dyDescent="0.25">
      <c r="A2282" s="40"/>
      <c r="I2282" s="40"/>
    </row>
    <row r="2283" spans="1:9" hidden="1" x14ac:dyDescent="0.25">
      <c r="A2283" s="40"/>
      <c r="I2283" s="40"/>
    </row>
    <row r="2284" spans="1:9" hidden="1" x14ac:dyDescent="0.25">
      <c r="A2284" s="40"/>
      <c r="I2284" s="40"/>
    </row>
    <row r="2285" spans="1:9" hidden="1" x14ac:dyDescent="0.25">
      <c r="A2285" s="40"/>
      <c r="I2285" s="40"/>
    </row>
    <row r="2286" spans="1:9" hidden="1" x14ac:dyDescent="0.25">
      <c r="A2286" s="40"/>
      <c r="I2286" s="40"/>
    </row>
    <row r="2287" spans="1:9" hidden="1" x14ac:dyDescent="0.25">
      <c r="A2287" s="40"/>
      <c r="I2287" s="40"/>
    </row>
    <row r="2288" spans="1:9" hidden="1" x14ac:dyDescent="0.25">
      <c r="A2288" s="40"/>
      <c r="I2288" s="40"/>
    </row>
    <row r="2289" spans="1:9" hidden="1" x14ac:dyDescent="0.25">
      <c r="A2289" s="40"/>
      <c r="I2289" s="40"/>
    </row>
    <row r="2290" spans="1:9" hidden="1" x14ac:dyDescent="0.25">
      <c r="A2290" s="40"/>
      <c r="I2290" s="40"/>
    </row>
    <row r="2291" spans="1:9" hidden="1" x14ac:dyDescent="0.25">
      <c r="A2291" s="40"/>
      <c r="I2291" s="40"/>
    </row>
    <row r="2292" spans="1:9" hidden="1" x14ac:dyDescent="0.25">
      <c r="A2292" s="40"/>
      <c r="I2292" s="40"/>
    </row>
    <row r="2293" spans="1:9" hidden="1" x14ac:dyDescent="0.25">
      <c r="A2293" s="40"/>
      <c r="I2293" s="40"/>
    </row>
    <row r="2294" spans="1:9" hidden="1" x14ac:dyDescent="0.25">
      <c r="A2294" s="40"/>
      <c r="I2294" s="40"/>
    </row>
    <row r="2295" spans="1:9" hidden="1" x14ac:dyDescent="0.25">
      <c r="A2295" s="40"/>
      <c r="I2295" s="40"/>
    </row>
    <row r="2296" spans="1:9" hidden="1" x14ac:dyDescent="0.25">
      <c r="A2296" s="40"/>
      <c r="I2296" s="40"/>
    </row>
    <row r="2297" spans="1:9" hidden="1" x14ac:dyDescent="0.25">
      <c r="A2297" s="40"/>
      <c r="I2297" s="40"/>
    </row>
    <row r="2298" spans="1:9" hidden="1" x14ac:dyDescent="0.25">
      <c r="A2298" s="40"/>
      <c r="I2298" s="40"/>
    </row>
    <row r="2299" spans="1:9" hidden="1" x14ac:dyDescent="0.25">
      <c r="A2299" s="40"/>
      <c r="I2299" s="40"/>
    </row>
    <row r="2300" spans="1:9" hidden="1" x14ac:dyDescent="0.25">
      <c r="A2300" s="40"/>
      <c r="I2300" s="40"/>
    </row>
    <row r="2301" spans="1:9" hidden="1" x14ac:dyDescent="0.25">
      <c r="A2301" s="40"/>
      <c r="I2301" s="40"/>
    </row>
    <row r="2302" spans="1:9" hidden="1" x14ac:dyDescent="0.25">
      <c r="A2302" s="40"/>
      <c r="I2302" s="40"/>
    </row>
    <row r="2303" spans="1:9" hidden="1" x14ac:dyDescent="0.25">
      <c r="A2303" s="40"/>
      <c r="I2303" s="40"/>
    </row>
    <row r="2304" spans="1:9" hidden="1" x14ac:dyDescent="0.25">
      <c r="A2304" s="40"/>
      <c r="I2304" s="40"/>
    </row>
    <row r="2305" spans="1:9" hidden="1" x14ac:dyDescent="0.25">
      <c r="A2305" s="40"/>
      <c r="I2305" s="40"/>
    </row>
    <row r="2306" spans="1:9" hidden="1" x14ac:dyDescent="0.25">
      <c r="A2306" s="40"/>
      <c r="I2306" s="40"/>
    </row>
    <row r="2307" spans="1:9" hidden="1" x14ac:dyDescent="0.25">
      <c r="A2307" s="40"/>
      <c r="I2307" s="40"/>
    </row>
    <row r="2308" spans="1:9" hidden="1" x14ac:dyDescent="0.25">
      <c r="A2308" s="40"/>
      <c r="I2308" s="40"/>
    </row>
    <row r="2309" spans="1:9" hidden="1" x14ac:dyDescent="0.25">
      <c r="A2309" s="40"/>
      <c r="I2309" s="40"/>
    </row>
    <row r="2310" spans="1:9" hidden="1" x14ac:dyDescent="0.25">
      <c r="A2310" s="40"/>
      <c r="I2310" s="40"/>
    </row>
    <row r="2311" spans="1:9" hidden="1" x14ac:dyDescent="0.25">
      <c r="A2311" s="40"/>
      <c r="I2311" s="40"/>
    </row>
    <row r="2312" spans="1:9" hidden="1" x14ac:dyDescent="0.25">
      <c r="A2312" s="40"/>
      <c r="I2312" s="40"/>
    </row>
    <row r="2313" spans="1:9" hidden="1" x14ac:dyDescent="0.25">
      <c r="A2313" s="40"/>
      <c r="I2313" s="40"/>
    </row>
    <row r="2314" spans="1:9" hidden="1" x14ac:dyDescent="0.25">
      <c r="A2314" s="40"/>
      <c r="I2314" s="40"/>
    </row>
    <row r="2315" spans="1:9" hidden="1" x14ac:dyDescent="0.25">
      <c r="A2315" s="40"/>
      <c r="I2315" s="40"/>
    </row>
    <row r="2316" spans="1:9" hidden="1" x14ac:dyDescent="0.25">
      <c r="A2316" s="40"/>
      <c r="I2316" s="40"/>
    </row>
    <row r="2317" spans="1:9" hidden="1" x14ac:dyDescent="0.25">
      <c r="A2317" s="40"/>
      <c r="I2317" s="40"/>
    </row>
    <row r="2318" spans="1:9" hidden="1" x14ac:dyDescent="0.25">
      <c r="A2318" s="40"/>
      <c r="I2318" s="40"/>
    </row>
    <row r="2319" spans="1:9" hidden="1" x14ac:dyDescent="0.25">
      <c r="A2319" s="40"/>
      <c r="I2319" s="40"/>
    </row>
    <row r="2320" spans="1:9" hidden="1" x14ac:dyDescent="0.25">
      <c r="A2320" s="40"/>
      <c r="I2320" s="40"/>
    </row>
    <row r="2321" spans="1:9" hidden="1" x14ac:dyDescent="0.25">
      <c r="A2321" s="40"/>
      <c r="I2321" s="40"/>
    </row>
    <row r="2322" spans="1:9" hidden="1" x14ac:dyDescent="0.25">
      <c r="A2322" s="40"/>
      <c r="I2322" s="40"/>
    </row>
    <row r="2323" spans="1:9" hidden="1" x14ac:dyDescent="0.25">
      <c r="A2323" s="40"/>
      <c r="I2323" s="40"/>
    </row>
    <row r="2324" spans="1:9" hidden="1" x14ac:dyDescent="0.25">
      <c r="A2324" s="40"/>
      <c r="I2324" s="40"/>
    </row>
    <row r="2325" spans="1:9" hidden="1" x14ac:dyDescent="0.25">
      <c r="A2325" s="40"/>
      <c r="I2325" s="40"/>
    </row>
    <row r="2326" spans="1:9" hidden="1" x14ac:dyDescent="0.25">
      <c r="A2326" s="40"/>
      <c r="I2326" s="40"/>
    </row>
    <row r="2327" spans="1:9" hidden="1" x14ac:dyDescent="0.25">
      <c r="A2327" s="40"/>
      <c r="I2327" s="40"/>
    </row>
    <row r="2328" spans="1:9" hidden="1" x14ac:dyDescent="0.25">
      <c r="A2328" s="40"/>
      <c r="I2328" s="40"/>
    </row>
    <row r="2329" spans="1:9" hidden="1" x14ac:dyDescent="0.25">
      <c r="A2329" s="40"/>
      <c r="I2329" s="40"/>
    </row>
    <row r="2330" spans="1:9" hidden="1" x14ac:dyDescent="0.25">
      <c r="A2330" s="40"/>
      <c r="I2330" s="40"/>
    </row>
    <row r="2331" spans="1:9" hidden="1" x14ac:dyDescent="0.25">
      <c r="A2331" s="40"/>
      <c r="I2331" s="40"/>
    </row>
    <row r="2332" spans="1:9" hidden="1" x14ac:dyDescent="0.25">
      <c r="A2332" s="40"/>
      <c r="I2332" s="40"/>
    </row>
    <row r="2333" spans="1:9" hidden="1" x14ac:dyDescent="0.25">
      <c r="A2333" s="40"/>
      <c r="I2333" s="40"/>
    </row>
    <row r="2334" spans="1:9" hidden="1" x14ac:dyDescent="0.25">
      <c r="A2334" s="40"/>
      <c r="I2334" s="40"/>
    </row>
    <row r="2335" spans="1:9" hidden="1" x14ac:dyDescent="0.25">
      <c r="A2335" s="40"/>
      <c r="I2335" s="40"/>
    </row>
    <row r="2336" spans="1:9" hidden="1" x14ac:dyDescent="0.25">
      <c r="A2336" s="40"/>
      <c r="I2336" s="40"/>
    </row>
    <row r="2337" spans="1:9" hidden="1" x14ac:dyDescent="0.25">
      <c r="A2337" s="40"/>
      <c r="I2337" s="40"/>
    </row>
    <row r="2338" spans="1:9" hidden="1" x14ac:dyDescent="0.25">
      <c r="A2338" s="40"/>
      <c r="I2338" s="40"/>
    </row>
    <row r="2339" spans="1:9" hidden="1" x14ac:dyDescent="0.25">
      <c r="A2339" s="40"/>
      <c r="I2339" s="40"/>
    </row>
    <row r="2340" spans="1:9" hidden="1" x14ac:dyDescent="0.25">
      <c r="A2340" s="40"/>
      <c r="I2340" s="40"/>
    </row>
    <row r="2341" spans="1:9" hidden="1" x14ac:dyDescent="0.25">
      <c r="A2341" s="40"/>
      <c r="I2341" s="40"/>
    </row>
    <row r="2342" spans="1:9" hidden="1" x14ac:dyDescent="0.25">
      <c r="A2342" s="40"/>
      <c r="I2342" s="40"/>
    </row>
    <row r="2343" spans="1:9" hidden="1" x14ac:dyDescent="0.25">
      <c r="A2343" s="40"/>
      <c r="I2343" s="40"/>
    </row>
    <row r="2344" spans="1:9" hidden="1" x14ac:dyDescent="0.25">
      <c r="A2344" s="40"/>
      <c r="I2344" s="40"/>
    </row>
    <row r="2345" spans="1:9" hidden="1" x14ac:dyDescent="0.25">
      <c r="A2345" s="40"/>
      <c r="I2345" s="40"/>
    </row>
    <row r="2346" spans="1:9" hidden="1" x14ac:dyDescent="0.25">
      <c r="A2346" s="40"/>
      <c r="I2346" s="40"/>
    </row>
    <row r="2347" spans="1:9" hidden="1" x14ac:dyDescent="0.25">
      <c r="A2347" s="40"/>
      <c r="I2347" s="40"/>
    </row>
    <row r="2348" spans="1:9" hidden="1" x14ac:dyDescent="0.25">
      <c r="A2348" s="40"/>
      <c r="I2348" s="40"/>
    </row>
    <row r="2349" spans="1:9" hidden="1" x14ac:dyDescent="0.25">
      <c r="A2349" s="40"/>
      <c r="I2349" s="40"/>
    </row>
    <row r="2350" spans="1:9" hidden="1" x14ac:dyDescent="0.25">
      <c r="A2350" s="40"/>
      <c r="I2350" s="40"/>
    </row>
    <row r="2351" spans="1:9" hidden="1" x14ac:dyDescent="0.25">
      <c r="A2351" s="40"/>
      <c r="I2351" s="40"/>
    </row>
    <row r="2352" spans="1:9" hidden="1" x14ac:dyDescent="0.25">
      <c r="A2352" s="40"/>
      <c r="I2352" s="40"/>
    </row>
    <row r="2353" spans="1:9" hidden="1" x14ac:dyDescent="0.25">
      <c r="A2353" s="40"/>
      <c r="I2353" s="40"/>
    </row>
    <row r="2354" spans="1:9" hidden="1" x14ac:dyDescent="0.25">
      <c r="A2354" s="40"/>
      <c r="I2354" s="40"/>
    </row>
    <row r="2355" spans="1:9" hidden="1" x14ac:dyDescent="0.25">
      <c r="A2355" s="40"/>
      <c r="I2355" s="40"/>
    </row>
    <row r="2356" spans="1:9" hidden="1" x14ac:dyDescent="0.25">
      <c r="A2356" s="40"/>
      <c r="I2356" s="40"/>
    </row>
    <row r="2357" spans="1:9" hidden="1" x14ac:dyDescent="0.25">
      <c r="A2357" s="40"/>
      <c r="I2357" s="40"/>
    </row>
    <row r="2358" spans="1:9" hidden="1" x14ac:dyDescent="0.25">
      <c r="A2358" s="40"/>
      <c r="I2358" s="40"/>
    </row>
    <row r="2359" spans="1:9" hidden="1" x14ac:dyDescent="0.25">
      <c r="A2359" s="40"/>
      <c r="I2359" s="40"/>
    </row>
    <row r="2360" spans="1:9" hidden="1" x14ac:dyDescent="0.25">
      <c r="A2360" s="40"/>
      <c r="I2360" s="40"/>
    </row>
    <row r="2361" spans="1:9" hidden="1" x14ac:dyDescent="0.25">
      <c r="A2361" s="40"/>
      <c r="I2361" s="40"/>
    </row>
    <row r="2362" spans="1:9" hidden="1" x14ac:dyDescent="0.25">
      <c r="A2362" s="40"/>
      <c r="I2362" s="40"/>
    </row>
    <row r="2363" spans="1:9" hidden="1" x14ac:dyDescent="0.25">
      <c r="A2363" s="40"/>
      <c r="I2363" s="40"/>
    </row>
    <row r="2364" spans="1:9" hidden="1" x14ac:dyDescent="0.25">
      <c r="A2364" s="40"/>
      <c r="I2364" s="40"/>
    </row>
    <row r="2365" spans="1:9" hidden="1" x14ac:dyDescent="0.25">
      <c r="A2365" s="40"/>
      <c r="I2365" s="40"/>
    </row>
    <row r="2366" spans="1:9" hidden="1" x14ac:dyDescent="0.25">
      <c r="A2366" s="40"/>
      <c r="I2366" s="40"/>
    </row>
    <row r="2367" spans="1:9" hidden="1" x14ac:dyDescent="0.25">
      <c r="A2367" s="40"/>
      <c r="I2367" s="40"/>
    </row>
    <row r="2368" spans="1:9" hidden="1" x14ac:dyDescent="0.25">
      <c r="A2368" s="40"/>
      <c r="I2368" s="40"/>
    </row>
    <row r="2369" spans="1:9" hidden="1" x14ac:dyDescent="0.25">
      <c r="A2369" s="40"/>
      <c r="I2369" s="40"/>
    </row>
    <row r="2370" spans="1:9" hidden="1" x14ac:dyDescent="0.25">
      <c r="A2370" s="40"/>
      <c r="I2370" s="40"/>
    </row>
    <row r="2371" spans="1:9" hidden="1" x14ac:dyDescent="0.25">
      <c r="A2371" s="40"/>
      <c r="I2371" s="40"/>
    </row>
    <row r="2372" spans="1:9" hidden="1" x14ac:dyDescent="0.25">
      <c r="A2372" s="40"/>
      <c r="I2372" s="40"/>
    </row>
    <row r="2373" spans="1:9" hidden="1" x14ac:dyDescent="0.25">
      <c r="A2373" s="40"/>
      <c r="I2373" s="40"/>
    </row>
    <row r="2374" spans="1:9" hidden="1" x14ac:dyDescent="0.25">
      <c r="A2374" s="40"/>
      <c r="I2374" s="40"/>
    </row>
    <row r="2375" spans="1:9" hidden="1" x14ac:dyDescent="0.25">
      <c r="A2375" s="40"/>
      <c r="I2375" s="40"/>
    </row>
    <row r="2376" spans="1:9" hidden="1" x14ac:dyDescent="0.25">
      <c r="A2376" s="40"/>
      <c r="I2376" s="40"/>
    </row>
    <row r="2377" spans="1:9" hidden="1" x14ac:dyDescent="0.25">
      <c r="A2377" s="40"/>
      <c r="I2377" s="40"/>
    </row>
    <row r="2378" spans="1:9" hidden="1" x14ac:dyDescent="0.25">
      <c r="A2378" s="40"/>
      <c r="I2378" s="40"/>
    </row>
    <row r="2379" spans="1:9" hidden="1" x14ac:dyDescent="0.25">
      <c r="A2379" s="40"/>
      <c r="I2379" s="40"/>
    </row>
    <row r="2380" spans="1:9" hidden="1" x14ac:dyDescent="0.25">
      <c r="A2380" s="40"/>
      <c r="I2380" s="40"/>
    </row>
    <row r="2381" spans="1:9" hidden="1" x14ac:dyDescent="0.25">
      <c r="A2381" s="40"/>
      <c r="I2381" s="40"/>
    </row>
    <row r="2382" spans="1:9" hidden="1" x14ac:dyDescent="0.25">
      <c r="A2382" s="40"/>
      <c r="I2382" s="40"/>
    </row>
    <row r="2383" spans="1:9" hidden="1" x14ac:dyDescent="0.25">
      <c r="A2383" s="40"/>
      <c r="I2383" s="40"/>
    </row>
    <row r="2384" spans="1:9" hidden="1" x14ac:dyDescent="0.25">
      <c r="A2384" s="40"/>
      <c r="I2384" s="40"/>
    </row>
    <row r="2385" spans="1:9" hidden="1" x14ac:dyDescent="0.25">
      <c r="A2385" s="40"/>
      <c r="I2385" s="40"/>
    </row>
    <row r="2386" spans="1:9" hidden="1" x14ac:dyDescent="0.25">
      <c r="A2386" s="40"/>
      <c r="I2386" s="40"/>
    </row>
    <row r="2387" spans="1:9" hidden="1" x14ac:dyDescent="0.25">
      <c r="A2387" s="40"/>
      <c r="I2387" s="40"/>
    </row>
    <row r="2388" spans="1:9" hidden="1" x14ac:dyDescent="0.25">
      <c r="A2388" s="40"/>
      <c r="I2388" s="40"/>
    </row>
    <row r="2389" spans="1:9" hidden="1" x14ac:dyDescent="0.25">
      <c r="A2389" s="40"/>
      <c r="I2389" s="40"/>
    </row>
    <row r="2390" spans="1:9" hidden="1" x14ac:dyDescent="0.25">
      <c r="A2390" s="40"/>
      <c r="I2390" s="40"/>
    </row>
    <row r="2391" spans="1:9" hidden="1" x14ac:dyDescent="0.25">
      <c r="A2391" s="40"/>
      <c r="I2391" s="40"/>
    </row>
    <row r="2392" spans="1:9" hidden="1" x14ac:dyDescent="0.25">
      <c r="A2392" s="40"/>
      <c r="I2392" s="40"/>
    </row>
    <row r="2393" spans="1:9" hidden="1" x14ac:dyDescent="0.25">
      <c r="A2393" s="40"/>
      <c r="I2393" s="40"/>
    </row>
    <row r="2394" spans="1:9" hidden="1" x14ac:dyDescent="0.25">
      <c r="A2394" s="40"/>
      <c r="I2394" s="40"/>
    </row>
    <row r="2395" spans="1:9" hidden="1" x14ac:dyDescent="0.25">
      <c r="A2395" s="40"/>
      <c r="I2395" s="40"/>
    </row>
    <row r="2396" spans="1:9" hidden="1" x14ac:dyDescent="0.25">
      <c r="A2396" s="40"/>
      <c r="I2396" s="40"/>
    </row>
    <row r="2397" spans="1:9" hidden="1" x14ac:dyDescent="0.25">
      <c r="A2397" s="40"/>
      <c r="I2397" s="40"/>
    </row>
    <row r="2398" spans="1:9" hidden="1" x14ac:dyDescent="0.25">
      <c r="A2398" s="40"/>
      <c r="I2398" s="40"/>
    </row>
    <row r="2399" spans="1:9" hidden="1" x14ac:dyDescent="0.25">
      <c r="A2399" s="40"/>
      <c r="I2399" s="40"/>
    </row>
    <row r="2400" spans="1:9" hidden="1" x14ac:dyDescent="0.25">
      <c r="A2400" s="40"/>
      <c r="I2400" s="40"/>
    </row>
    <row r="2401" spans="1:9" hidden="1" x14ac:dyDescent="0.25">
      <c r="A2401" s="40"/>
      <c r="I2401" s="40"/>
    </row>
    <row r="2402" spans="1:9" hidden="1" x14ac:dyDescent="0.25">
      <c r="A2402" s="40"/>
      <c r="I2402" s="40"/>
    </row>
    <row r="2403" spans="1:9" hidden="1" x14ac:dyDescent="0.25">
      <c r="A2403" s="40"/>
      <c r="I2403" s="40"/>
    </row>
    <row r="2404" spans="1:9" hidden="1" x14ac:dyDescent="0.25">
      <c r="A2404" s="40"/>
      <c r="I2404" s="40"/>
    </row>
    <row r="2405" spans="1:9" hidden="1" x14ac:dyDescent="0.25">
      <c r="A2405" s="40"/>
      <c r="I2405" s="40"/>
    </row>
    <row r="2406" spans="1:9" hidden="1" x14ac:dyDescent="0.25">
      <c r="A2406" s="40"/>
      <c r="I2406" s="40"/>
    </row>
    <row r="2407" spans="1:9" hidden="1" x14ac:dyDescent="0.25">
      <c r="A2407" s="40"/>
      <c r="I2407" s="40"/>
    </row>
    <row r="2408" spans="1:9" hidden="1" x14ac:dyDescent="0.25">
      <c r="A2408" s="40"/>
      <c r="I2408" s="40"/>
    </row>
    <row r="2409" spans="1:9" hidden="1" x14ac:dyDescent="0.25">
      <c r="A2409" s="40"/>
      <c r="I2409" s="40"/>
    </row>
    <row r="2410" spans="1:9" hidden="1" x14ac:dyDescent="0.25">
      <c r="A2410" s="40"/>
      <c r="I2410" s="40"/>
    </row>
    <row r="2411" spans="1:9" hidden="1" x14ac:dyDescent="0.25">
      <c r="A2411" s="40"/>
      <c r="I2411" s="40"/>
    </row>
    <row r="2412" spans="1:9" hidden="1" x14ac:dyDescent="0.25">
      <c r="A2412" s="40"/>
      <c r="I2412" s="40"/>
    </row>
    <row r="2413" spans="1:9" hidden="1" x14ac:dyDescent="0.25">
      <c r="A2413" s="40"/>
      <c r="I2413" s="40"/>
    </row>
    <row r="2414" spans="1:9" hidden="1" x14ac:dyDescent="0.25">
      <c r="A2414" s="40"/>
      <c r="I2414" s="40"/>
    </row>
    <row r="2415" spans="1:9" hidden="1" x14ac:dyDescent="0.25">
      <c r="A2415" s="40"/>
      <c r="I2415" s="40"/>
    </row>
    <row r="2416" spans="1:9" hidden="1" x14ac:dyDescent="0.25">
      <c r="A2416" s="40"/>
      <c r="I2416" s="40"/>
    </row>
    <row r="2417" spans="1:9" hidden="1" x14ac:dyDescent="0.25">
      <c r="A2417" s="40"/>
      <c r="I2417" s="40"/>
    </row>
    <row r="2418" spans="1:9" hidden="1" x14ac:dyDescent="0.25">
      <c r="A2418" s="40"/>
      <c r="I2418" s="40"/>
    </row>
    <row r="2419" spans="1:9" hidden="1" x14ac:dyDescent="0.25">
      <c r="A2419" s="40"/>
      <c r="I2419" s="40"/>
    </row>
    <row r="2420" spans="1:9" hidden="1" x14ac:dyDescent="0.25">
      <c r="A2420" s="40"/>
      <c r="I2420" s="40"/>
    </row>
    <row r="2421" spans="1:9" hidden="1" x14ac:dyDescent="0.25">
      <c r="A2421" s="40"/>
      <c r="I2421" s="40"/>
    </row>
    <row r="2422" spans="1:9" hidden="1" x14ac:dyDescent="0.25">
      <c r="A2422" s="40"/>
      <c r="I2422" s="40"/>
    </row>
    <row r="2423" spans="1:9" hidden="1" x14ac:dyDescent="0.25">
      <c r="A2423" s="40"/>
      <c r="I2423" s="40"/>
    </row>
    <row r="2424" spans="1:9" hidden="1" x14ac:dyDescent="0.25">
      <c r="A2424" s="40"/>
      <c r="I2424" s="40"/>
    </row>
    <row r="2425" spans="1:9" hidden="1" x14ac:dyDescent="0.25">
      <c r="A2425" s="40"/>
      <c r="I2425" s="40"/>
    </row>
    <row r="2426" spans="1:9" hidden="1" x14ac:dyDescent="0.25">
      <c r="A2426" s="40"/>
      <c r="I2426" s="40"/>
    </row>
    <row r="2427" spans="1:9" hidden="1" x14ac:dyDescent="0.25">
      <c r="A2427" s="40"/>
      <c r="I2427" s="40"/>
    </row>
    <row r="2428" spans="1:9" hidden="1" x14ac:dyDescent="0.25">
      <c r="A2428" s="40"/>
      <c r="I2428" s="40"/>
    </row>
    <row r="2429" spans="1:9" hidden="1" x14ac:dyDescent="0.25">
      <c r="A2429" s="40"/>
      <c r="I2429" s="40"/>
    </row>
    <row r="2430" spans="1:9" hidden="1" x14ac:dyDescent="0.25">
      <c r="A2430" s="40"/>
      <c r="I2430" s="40"/>
    </row>
    <row r="2431" spans="1:9" hidden="1" x14ac:dyDescent="0.25">
      <c r="A2431" s="40"/>
      <c r="I2431" s="40"/>
    </row>
    <row r="2432" spans="1:9" hidden="1" x14ac:dyDescent="0.25">
      <c r="A2432" s="40"/>
      <c r="I2432" s="40"/>
    </row>
    <row r="2433" spans="1:9" hidden="1" x14ac:dyDescent="0.25">
      <c r="A2433" s="40"/>
      <c r="I2433" s="40"/>
    </row>
    <row r="2434" spans="1:9" hidden="1" x14ac:dyDescent="0.25">
      <c r="A2434" s="40"/>
      <c r="I2434" s="40"/>
    </row>
    <row r="2435" spans="1:9" hidden="1" x14ac:dyDescent="0.25">
      <c r="A2435" s="40"/>
      <c r="I2435" s="40"/>
    </row>
    <row r="2436" spans="1:9" hidden="1" x14ac:dyDescent="0.25">
      <c r="A2436" s="40"/>
      <c r="I2436" s="40"/>
    </row>
    <row r="2437" spans="1:9" hidden="1" x14ac:dyDescent="0.25">
      <c r="A2437" s="40"/>
      <c r="I2437" s="40"/>
    </row>
    <row r="2438" spans="1:9" hidden="1" x14ac:dyDescent="0.25">
      <c r="A2438" s="40"/>
      <c r="I2438" s="40"/>
    </row>
    <row r="2439" spans="1:9" hidden="1" x14ac:dyDescent="0.25">
      <c r="A2439" s="40"/>
      <c r="I2439" s="40"/>
    </row>
    <row r="2440" spans="1:9" hidden="1" x14ac:dyDescent="0.25">
      <c r="A2440" s="40"/>
      <c r="I2440" s="40"/>
    </row>
    <row r="2441" spans="1:9" hidden="1" x14ac:dyDescent="0.25">
      <c r="A2441" s="40"/>
      <c r="I2441" s="40"/>
    </row>
    <row r="2442" spans="1:9" hidden="1" x14ac:dyDescent="0.25">
      <c r="A2442" s="40"/>
      <c r="I2442" s="40"/>
    </row>
    <row r="2443" spans="1:9" hidden="1" x14ac:dyDescent="0.25">
      <c r="A2443" s="40"/>
      <c r="I2443" s="40"/>
    </row>
    <row r="2444" spans="1:9" hidden="1" x14ac:dyDescent="0.25">
      <c r="A2444" s="40"/>
      <c r="I2444" s="40"/>
    </row>
    <row r="2445" spans="1:9" hidden="1" x14ac:dyDescent="0.25">
      <c r="A2445" s="40"/>
      <c r="I2445" s="40"/>
    </row>
    <row r="2446" spans="1:9" hidden="1" x14ac:dyDescent="0.25">
      <c r="A2446" s="40"/>
      <c r="I2446" s="40"/>
    </row>
    <row r="2447" spans="1:9" hidden="1" x14ac:dyDescent="0.25">
      <c r="A2447" s="40"/>
      <c r="I2447" s="40"/>
    </row>
    <row r="2448" spans="1:9" hidden="1" x14ac:dyDescent="0.25">
      <c r="A2448" s="40"/>
      <c r="I2448" s="40"/>
    </row>
    <row r="2449" spans="1:9" hidden="1" x14ac:dyDescent="0.25">
      <c r="A2449" s="40"/>
      <c r="I2449" s="40"/>
    </row>
    <row r="2450" spans="1:9" hidden="1" x14ac:dyDescent="0.25">
      <c r="A2450" s="40"/>
      <c r="I2450" s="40"/>
    </row>
    <row r="2451" spans="1:9" hidden="1" x14ac:dyDescent="0.25">
      <c r="A2451" s="40"/>
      <c r="I2451" s="40"/>
    </row>
    <row r="2452" spans="1:9" hidden="1" x14ac:dyDescent="0.25">
      <c r="A2452" s="40"/>
      <c r="I2452" s="40"/>
    </row>
    <row r="2453" spans="1:9" hidden="1" x14ac:dyDescent="0.25">
      <c r="A2453" s="40"/>
      <c r="I2453" s="40"/>
    </row>
    <row r="2454" spans="1:9" hidden="1" x14ac:dyDescent="0.25">
      <c r="A2454" s="40"/>
      <c r="I2454" s="40"/>
    </row>
    <row r="2455" spans="1:9" hidden="1" x14ac:dyDescent="0.25">
      <c r="A2455" s="40"/>
      <c r="I2455" s="40"/>
    </row>
    <row r="2456" spans="1:9" hidden="1" x14ac:dyDescent="0.25">
      <c r="A2456" s="40"/>
      <c r="I2456" s="40"/>
    </row>
    <row r="2457" spans="1:9" hidden="1" x14ac:dyDescent="0.25">
      <c r="A2457" s="40"/>
      <c r="I2457" s="40"/>
    </row>
    <row r="2458" spans="1:9" hidden="1" x14ac:dyDescent="0.25">
      <c r="A2458" s="40"/>
      <c r="I2458" s="40"/>
    </row>
    <row r="2459" spans="1:9" hidden="1" x14ac:dyDescent="0.25">
      <c r="A2459" s="40"/>
      <c r="I2459" s="40"/>
    </row>
    <row r="2460" spans="1:9" hidden="1" x14ac:dyDescent="0.25">
      <c r="A2460" s="40"/>
      <c r="I2460" s="40"/>
    </row>
    <row r="2461" spans="1:9" hidden="1" x14ac:dyDescent="0.25">
      <c r="A2461" s="40"/>
      <c r="I2461" s="40"/>
    </row>
    <row r="2462" spans="1:9" hidden="1" x14ac:dyDescent="0.25">
      <c r="A2462" s="40"/>
      <c r="I2462" s="40"/>
    </row>
    <row r="2463" spans="1:9" hidden="1" x14ac:dyDescent="0.25">
      <c r="A2463" s="40"/>
      <c r="I2463" s="40"/>
    </row>
    <row r="2464" spans="1:9" hidden="1" x14ac:dyDescent="0.25">
      <c r="A2464" s="40"/>
      <c r="I2464" s="40"/>
    </row>
    <row r="2465" spans="1:9" hidden="1" x14ac:dyDescent="0.25">
      <c r="A2465" s="40"/>
      <c r="I2465" s="40"/>
    </row>
    <row r="2466" spans="1:9" hidden="1" x14ac:dyDescent="0.25">
      <c r="A2466" s="40"/>
      <c r="I2466" s="40"/>
    </row>
    <row r="2467" spans="1:9" hidden="1" x14ac:dyDescent="0.25">
      <c r="A2467" s="40"/>
      <c r="I2467" s="40"/>
    </row>
    <row r="2468" spans="1:9" hidden="1" x14ac:dyDescent="0.25">
      <c r="A2468" s="40"/>
      <c r="I2468" s="40"/>
    </row>
    <row r="2469" spans="1:9" hidden="1" x14ac:dyDescent="0.25">
      <c r="A2469" s="40"/>
      <c r="I2469" s="40"/>
    </row>
    <row r="2470" spans="1:9" hidden="1" x14ac:dyDescent="0.25">
      <c r="A2470" s="40"/>
      <c r="I2470" s="40"/>
    </row>
    <row r="2471" spans="1:9" hidden="1" x14ac:dyDescent="0.25">
      <c r="A2471" s="40"/>
      <c r="I2471" s="40"/>
    </row>
    <row r="2472" spans="1:9" hidden="1" x14ac:dyDescent="0.25">
      <c r="A2472" s="40"/>
      <c r="I2472" s="40"/>
    </row>
    <row r="2473" spans="1:9" hidden="1" x14ac:dyDescent="0.25">
      <c r="A2473" s="40"/>
      <c r="I2473" s="40"/>
    </row>
    <row r="2474" spans="1:9" hidden="1" x14ac:dyDescent="0.25">
      <c r="A2474" s="40"/>
      <c r="I2474" s="40"/>
    </row>
    <row r="2475" spans="1:9" hidden="1" x14ac:dyDescent="0.25">
      <c r="A2475" s="40"/>
      <c r="I2475" s="40"/>
    </row>
    <row r="2476" spans="1:9" hidden="1" x14ac:dyDescent="0.25">
      <c r="A2476" s="40"/>
      <c r="I2476" s="40"/>
    </row>
    <row r="2477" spans="1:9" hidden="1" x14ac:dyDescent="0.25">
      <c r="A2477" s="40"/>
      <c r="I2477" s="40"/>
    </row>
    <row r="2478" spans="1:9" hidden="1" x14ac:dyDescent="0.25">
      <c r="A2478" s="40"/>
      <c r="I2478" s="40"/>
    </row>
    <row r="2479" spans="1:9" hidden="1" x14ac:dyDescent="0.25">
      <c r="A2479" s="40"/>
      <c r="I2479" s="40"/>
    </row>
    <row r="2480" spans="1:9" hidden="1" x14ac:dyDescent="0.25">
      <c r="A2480" s="40"/>
      <c r="I2480" s="40"/>
    </row>
    <row r="2481" spans="1:9" hidden="1" x14ac:dyDescent="0.25">
      <c r="A2481" s="40"/>
      <c r="I2481" s="40"/>
    </row>
    <row r="2482" spans="1:9" hidden="1" x14ac:dyDescent="0.25">
      <c r="A2482" s="40"/>
      <c r="I2482" s="40"/>
    </row>
    <row r="2483" spans="1:9" hidden="1" x14ac:dyDescent="0.25">
      <c r="A2483" s="40"/>
      <c r="I2483" s="40"/>
    </row>
    <row r="2484" spans="1:9" hidden="1" x14ac:dyDescent="0.25">
      <c r="A2484" s="40"/>
      <c r="I2484" s="40"/>
    </row>
    <row r="2485" spans="1:9" hidden="1" x14ac:dyDescent="0.25">
      <c r="A2485" s="40"/>
      <c r="I2485" s="40"/>
    </row>
    <row r="2486" spans="1:9" hidden="1" x14ac:dyDescent="0.25">
      <c r="A2486" s="40"/>
      <c r="I2486" s="40"/>
    </row>
    <row r="2487" spans="1:9" hidden="1" x14ac:dyDescent="0.25">
      <c r="A2487" s="40"/>
      <c r="I2487" s="40"/>
    </row>
    <row r="2488" spans="1:9" hidden="1" x14ac:dyDescent="0.25">
      <c r="A2488" s="40"/>
      <c r="I2488" s="40"/>
    </row>
    <row r="2489" spans="1:9" hidden="1" x14ac:dyDescent="0.25">
      <c r="A2489" s="40"/>
      <c r="I2489" s="40"/>
    </row>
    <row r="2490" spans="1:9" hidden="1" x14ac:dyDescent="0.25">
      <c r="A2490" s="40"/>
      <c r="I2490" s="40"/>
    </row>
    <row r="2491" spans="1:9" hidden="1" x14ac:dyDescent="0.25">
      <c r="A2491" s="40"/>
      <c r="I2491" s="40"/>
    </row>
    <row r="2492" spans="1:9" hidden="1" x14ac:dyDescent="0.25">
      <c r="A2492" s="40"/>
      <c r="I2492" s="40"/>
    </row>
    <row r="2493" spans="1:9" hidden="1" x14ac:dyDescent="0.25">
      <c r="A2493" s="40"/>
      <c r="I2493" s="40"/>
    </row>
    <row r="2494" spans="1:9" hidden="1" x14ac:dyDescent="0.25">
      <c r="A2494" s="40"/>
      <c r="I2494" s="40"/>
    </row>
    <row r="2495" spans="1:9" hidden="1" x14ac:dyDescent="0.25">
      <c r="A2495" s="40"/>
      <c r="I2495" s="40"/>
    </row>
    <row r="2496" spans="1:9" hidden="1" x14ac:dyDescent="0.25">
      <c r="A2496" s="40"/>
      <c r="I2496" s="40"/>
    </row>
    <row r="2497" spans="1:9" hidden="1" x14ac:dyDescent="0.25">
      <c r="A2497" s="40"/>
      <c r="I2497" s="40"/>
    </row>
    <row r="2498" spans="1:9" hidden="1" x14ac:dyDescent="0.25">
      <c r="A2498" s="40"/>
      <c r="I2498" s="40"/>
    </row>
    <row r="2499" spans="1:9" hidden="1" x14ac:dyDescent="0.25">
      <c r="A2499" s="40"/>
      <c r="I2499" s="40"/>
    </row>
    <row r="2500" spans="1:9" hidden="1" x14ac:dyDescent="0.25">
      <c r="A2500" s="40"/>
      <c r="I2500" s="40"/>
    </row>
    <row r="2501" spans="1:9" hidden="1" x14ac:dyDescent="0.25">
      <c r="A2501" s="40"/>
      <c r="I2501" s="40"/>
    </row>
    <row r="2502" spans="1:9" hidden="1" x14ac:dyDescent="0.25">
      <c r="A2502" s="40"/>
      <c r="I2502" s="40"/>
    </row>
    <row r="2503" spans="1:9" hidden="1" x14ac:dyDescent="0.25">
      <c r="A2503" s="40"/>
      <c r="I2503" s="40"/>
    </row>
    <row r="2504" spans="1:9" hidden="1" x14ac:dyDescent="0.25">
      <c r="A2504" s="40"/>
      <c r="I2504" s="40"/>
    </row>
    <row r="2505" spans="1:9" hidden="1" x14ac:dyDescent="0.25">
      <c r="A2505" s="40"/>
      <c r="I2505" s="40"/>
    </row>
    <row r="2506" spans="1:9" hidden="1" x14ac:dyDescent="0.25">
      <c r="A2506" s="40"/>
      <c r="I2506" s="40"/>
    </row>
    <row r="2507" spans="1:9" hidden="1" x14ac:dyDescent="0.25">
      <c r="A2507" s="40"/>
      <c r="I2507" s="40"/>
    </row>
    <row r="2508" spans="1:9" hidden="1" x14ac:dyDescent="0.25">
      <c r="A2508" s="40"/>
      <c r="I2508" s="40"/>
    </row>
    <row r="2509" spans="1:9" hidden="1" x14ac:dyDescent="0.25">
      <c r="A2509" s="40"/>
      <c r="I2509" s="40"/>
    </row>
    <row r="2510" spans="1:9" hidden="1" x14ac:dyDescent="0.25">
      <c r="A2510" s="40"/>
      <c r="I2510" s="40"/>
    </row>
    <row r="2511" spans="1:9" hidden="1" x14ac:dyDescent="0.25">
      <c r="A2511" s="40"/>
      <c r="I2511" s="40"/>
    </row>
    <row r="2512" spans="1:9" hidden="1" x14ac:dyDescent="0.25">
      <c r="A2512" s="40"/>
      <c r="I2512" s="40"/>
    </row>
    <row r="2513" spans="1:9" hidden="1" x14ac:dyDescent="0.25">
      <c r="A2513" s="40"/>
      <c r="I2513" s="40"/>
    </row>
    <row r="2514" spans="1:9" hidden="1" x14ac:dyDescent="0.25">
      <c r="A2514" s="40"/>
      <c r="I2514" s="40"/>
    </row>
    <row r="2515" spans="1:9" hidden="1" x14ac:dyDescent="0.25">
      <c r="A2515" s="40"/>
      <c r="I2515" s="40"/>
    </row>
    <row r="2516" spans="1:9" hidden="1" x14ac:dyDescent="0.25">
      <c r="A2516" s="40"/>
      <c r="I2516" s="40"/>
    </row>
    <row r="2517" spans="1:9" hidden="1" x14ac:dyDescent="0.25">
      <c r="A2517" s="40"/>
      <c r="I2517" s="40"/>
    </row>
    <row r="2518" spans="1:9" hidden="1" x14ac:dyDescent="0.25">
      <c r="A2518" s="40"/>
      <c r="I2518" s="40"/>
    </row>
    <row r="2519" spans="1:9" hidden="1" x14ac:dyDescent="0.25">
      <c r="A2519" s="40"/>
      <c r="I2519" s="40"/>
    </row>
    <row r="2520" spans="1:9" hidden="1" x14ac:dyDescent="0.25">
      <c r="A2520" s="40"/>
      <c r="I2520" s="40"/>
    </row>
    <row r="2521" spans="1:9" hidden="1" x14ac:dyDescent="0.25">
      <c r="A2521" s="40"/>
      <c r="I2521" s="40"/>
    </row>
    <row r="2522" spans="1:9" hidden="1" x14ac:dyDescent="0.25">
      <c r="A2522" s="40"/>
      <c r="I2522" s="40"/>
    </row>
    <row r="2523" spans="1:9" hidden="1" x14ac:dyDescent="0.25">
      <c r="A2523" s="40"/>
      <c r="I2523" s="40"/>
    </row>
    <row r="2524" spans="1:9" hidden="1" x14ac:dyDescent="0.25">
      <c r="A2524" s="40"/>
      <c r="I2524" s="40"/>
    </row>
    <row r="2525" spans="1:9" hidden="1" x14ac:dyDescent="0.25">
      <c r="A2525" s="40"/>
      <c r="I2525" s="40"/>
    </row>
    <row r="2526" spans="1:9" hidden="1" x14ac:dyDescent="0.25">
      <c r="A2526" s="40"/>
      <c r="I2526" s="40"/>
    </row>
    <row r="2527" spans="1:9" hidden="1" x14ac:dyDescent="0.25">
      <c r="A2527" s="40"/>
      <c r="I2527" s="40"/>
    </row>
    <row r="2528" spans="1:9" hidden="1" x14ac:dyDescent="0.25">
      <c r="A2528" s="40"/>
      <c r="I2528" s="40"/>
    </row>
    <row r="2529" spans="1:9" hidden="1" x14ac:dyDescent="0.25">
      <c r="A2529" s="40"/>
      <c r="I2529" s="40"/>
    </row>
    <row r="2530" spans="1:9" hidden="1" x14ac:dyDescent="0.25">
      <c r="A2530" s="40"/>
      <c r="I2530" s="40"/>
    </row>
    <row r="2531" spans="1:9" hidden="1" x14ac:dyDescent="0.25">
      <c r="A2531" s="40"/>
      <c r="I2531" s="40"/>
    </row>
    <row r="2532" spans="1:9" hidden="1" x14ac:dyDescent="0.25">
      <c r="A2532" s="40"/>
      <c r="I2532" s="40"/>
    </row>
    <row r="2533" spans="1:9" hidden="1" x14ac:dyDescent="0.25">
      <c r="A2533" s="40"/>
      <c r="I2533" s="40"/>
    </row>
    <row r="2534" spans="1:9" hidden="1" x14ac:dyDescent="0.25">
      <c r="A2534" s="40"/>
      <c r="I2534" s="40"/>
    </row>
    <row r="2535" spans="1:9" hidden="1" x14ac:dyDescent="0.25">
      <c r="A2535" s="40"/>
      <c r="I2535" s="40"/>
    </row>
    <row r="2536" spans="1:9" hidden="1" x14ac:dyDescent="0.25">
      <c r="A2536" s="40"/>
      <c r="I2536" s="40"/>
    </row>
    <row r="2537" spans="1:9" hidden="1" x14ac:dyDescent="0.25">
      <c r="A2537" s="40"/>
      <c r="I2537" s="40"/>
    </row>
    <row r="2538" spans="1:9" hidden="1" x14ac:dyDescent="0.25">
      <c r="A2538" s="40"/>
      <c r="I2538" s="40"/>
    </row>
    <row r="2539" spans="1:9" hidden="1" x14ac:dyDescent="0.25">
      <c r="A2539" s="40"/>
      <c r="I2539" s="40"/>
    </row>
    <row r="2540" spans="1:9" hidden="1" x14ac:dyDescent="0.25">
      <c r="A2540" s="40"/>
      <c r="I2540" s="40"/>
    </row>
    <row r="2541" spans="1:9" hidden="1" x14ac:dyDescent="0.25">
      <c r="A2541" s="40"/>
      <c r="I2541" s="40"/>
    </row>
    <row r="2542" spans="1:9" hidden="1" x14ac:dyDescent="0.25">
      <c r="A2542" s="40"/>
      <c r="I2542" s="40"/>
    </row>
    <row r="2543" spans="1:9" hidden="1" x14ac:dyDescent="0.25">
      <c r="A2543" s="40"/>
      <c r="I2543" s="40"/>
    </row>
    <row r="2544" spans="1:9" hidden="1" x14ac:dyDescent="0.25">
      <c r="A2544" s="40"/>
      <c r="I2544" s="40"/>
    </row>
    <row r="2545" spans="1:9" hidden="1" x14ac:dyDescent="0.25">
      <c r="A2545" s="40"/>
      <c r="I2545" s="40"/>
    </row>
    <row r="2546" spans="1:9" hidden="1" x14ac:dyDescent="0.25">
      <c r="A2546" s="40"/>
      <c r="I2546" s="40"/>
    </row>
    <row r="2547" spans="1:9" hidden="1" x14ac:dyDescent="0.25">
      <c r="A2547" s="40"/>
      <c r="I2547" s="40"/>
    </row>
    <row r="2548" spans="1:9" hidden="1" x14ac:dyDescent="0.25">
      <c r="A2548" s="40"/>
      <c r="I2548" s="40"/>
    </row>
    <row r="2549" spans="1:9" hidden="1" x14ac:dyDescent="0.25">
      <c r="A2549" s="40"/>
      <c r="I2549" s="40"/>
    </row>
    <row r="2550" spans="1:9" hidden="1" x14ac:dyDescent="0.25">
      <c r="A2550" s="40"/>
      <c r="I2550" s="40"/>
    </row>
    <row r="2551" spans="1:9" hidden="1" x14ac:dyDescent="0.25">
      <c r="A2551" s="40"/>
      <c r="I2551" s="40"/>
    </row>
    <row r="2552" spans="1:9" hidden="1" x14ac:dyDescent="0.25">
      <c r="A2552" s="40"/>
      <c r="I2552" s="40"/>
    </row>
    <row r="2553" spans="1:9" hidden="1" x14ac:dyDescent="0.25">
      <c r="A2553" s="40"/>
      <c r="I2553" s="40"/>
    </row>
    <row r="2554" spans="1:9" hidden="1" x14ac:dyDescent="0.25">
      <c r="A2554" s="40"/>
      <c r="I2554" s="40"/>
    </row>
    <row r="2555" spans="1:9" hidden="1" x14ac:dyDescent="0.25">
      <c r="A2555" s="40"/>
      <c r="I2555" s="40"/>
    </row>
    <row r="2556" spans="1:9" hidden="1" x14ac:dyDescent="0.25">
      <c r="A2556" s="40"/>
      <c r="I2556" s="40"/>
    </row>
    <row r="2557" spans="1:9" hidden="1" x14ac:dyDescent="0.25">
      <c r="A2557" s="40"/>
      <c r="I2557" s="40"/>
    </row>
    <row r="2558" spans="1:9" hidden="1" x14ac:dyDescent="0.25">
      <c r="A2558" s="40"/>
      <c r="I2558" s="40"/>
    </row>
    <row r="2559" spans="1:9" hidden="1" x14ac:dyDescent="0.25">
      <c r="A2559" s="40"/>
      <c r="I2559" s="40"/>
    </row>
    <row r="2560" spans="1:9" hidden="1" x14ac:dyDescent="0.25">
      <c r="A2560" s="40"/>
      <c r="I2560" s="40"/>
    </row>
    <row r="2561" spans="1:9" hidden="1" x14ac:dyDescent="0.25">
      <c r="A2561" s="40"/>
      <c r="I2561" s="40"/>
    </row>
    <row r="2562" spans="1:9" hidden="1" x14ac:dyDescent="0.25">
      <c r="A2562" s="40"/>
      <c r="I2562" s="40"/>
    </row>
    <row r="2563" spans="1:9" hidden="1" x14ac:dyDescent="0.25">
      <c r="A2563" s="40"/>
      <c r="I2563" s="40"/>
    </row>
    <row r="2564" spans="1:9" hidden="1" x14ac:dyDescent="0.25">
      <c r="A2564" s="40"/>
      <c r="I2564" s="40"/>
    </row>
    <row r="2565" spans="1:9" hidden="1" x14ac:dyDescent="0.25">
      <c r="A2565" s="40"/>
      <c r="I2565" s="40"/>
    </row>
    <row r="2566" spans="1:9" hidden="1" x14ac:dyDescent="0.25">
      <c r="A2566" s="40"/>
      <c r="I2566" s="40"/>
    </row>
    <row r="2567" spans="1:9" hidden="1" x14ac:dyDescent="0.25">
      <c r="A2567" s="40"/>
      <c r="I2567" s="40"/>
    </row>
    <row r="2568" spans="1:9" hidden="1" x14ac:dyDescent="0.25">
      <c r="A2568" s="40"/>
      <c r="I2568" s="40"/>
    </row>
    <row r="2569" spans="1:9" hidden="1" x14ac:dyDescent="0.25">
      <c r="A2569" s="40"/>
      <c r="I2569" s="40"/>
    </row>
    <row r="2570" spans="1:9" hidden="1" x14ac:dyDescent="0.25">
      <c r="A2570" s="40"/>
      <c r="I2570" s="40"/>
    </row>
    <row r="2571" spans="1:9" hidden="1" x14ac:dyDescent="0.25">
      <c r="A2571" s="40"/>
      <c r="I2571" s="40"/>
    </row>
    <row r="2572" spans="1:9" hidden="1" x14ac:dyDescent="0.25">
      <c r="A2572" s="40"/>
      <c r="I2572" s="40"/>
    </row>
    <row r="2573" spans="1:9" hidden="1" x14ac:dyDescent="0.25">
      <c r="A2573" s="40"/>
      <c r="I2573" s="40"/>
    </row>
    <row r="2574" spans="1:9" hidden="1" x14ac:dyDescent="0.25">
      <c r="A2574" s="40"/>
      <c r="I2574" s="40"/>
    </row>
    <row r="2575" spans="1:9" hidden="1" x14ac:dyDescent="0.25">
      <c r="A2575" s="40"/>
      <c r="I2575" s="40"/>
    </row>
    <row r="2576" spans="1:9" hidden="1" x14ac:dyDescent="0.25">
      <c r="A2576" s="40"/>
      <c r="I2576" s="40"/>
    </row>
    <row r="2577" spans="1:9" hidden="1" x14ac:dyDescent="0.25">
      <c r="A2577" s="40"/>
      <c r="I2577" s="40"/>
    </row>
    <row r="2578" spans="1:9" hidden="1" x14ac:dyDescent="0.25">
      <c r="A2578" s="40"/>
      <c r="I2578" s="40"/>
    </row>
    <row r="2579" spans="1:9" hidden="1" x14ac:dyDescent="0.25">
      <c r="A2579" s="40"/>
      <c r="I2579" s="40"/>
    </row>
    <row r="2580" spans="1:9" hidden="1" x14ac:dyDescent="0.25">
      <c r="A2580" s="40"/>
      <c r="I2580" s="40"/>
    </row>
    <row r="2581" spans="1:9" hidden="1" x14ac:dyDescent="0.25">
      <c r="A2581" s="40"/>
      <c r="I2581" s="40"/>
    </row>
    <row r="2582" spans="1:9" hidden="1" x14ac:dyDescent="0.25">
      <c r="A2582" s="40"/>
      <c r="I2582" s="40"/>
    </row>
    <row r="2583" spans="1:9" hidden="1" x14ac:dyDescent="0.25">
      <c r="A2583" s="40"/>
      <c r="I2583" s="40"/>
    </row>
    <row r="2584" spans="1:9" hidden="1" x14ac:dyDescent="0.25">
      <c r="A2584" s="40"/>
      <c r="I2584" s="40"/>
    </row>
    <row r="2585" spans="1:9" hidden="1" x14ac:dyDescent="0.25">
      <c r="A2585" s="40"/>
      <c r="I2585" s="40"/>
    </row>
    <row r="2586" spans="1:9" hidden="1" x14ac:dyDescent="0.25">
      <c r="A2586" s="40"/>
      <c r="I2586" s="40"/>
    </row>
    <row r="2587" spans="1:9" hidden="1" x14ac:dyDescent="0.25">
      <c r="A2587" s="40"/>
      <c r="I2587" s="40"/>
    </row>
    <row r="2588" spans="1:9" hidden="1" x14ac:dyDescent="0.25">
      <c r="A2588" s="40"/>
      <c r="I2588" s="40"/>
    </row>
    <row r="2589" spans="1:9" hidden="1" x14ac:dyDescent="0.25">
      <c r="A2589" s="40"/>
      <c r="I2589" s="40"/>
    </row>
    <row r="2590" spans="1:9" hidden="1" x14ac:dyDescent="0.25">
      <c r="A2590" s="40"/>
      <c r="I2590" s="40"/>
    </row>
    <row r="2591" spans="1:9" hidden="1" x14ac:dyDescent="0.25">
      <c r="A2591" s="40"/>
      <c r="I2591" s="40"/>
    </row>
    <row r="2592" spans="1:9" hidden="1" x14ac:dyDescent="0.25">
      <c r="A2592" s="40"/>
      <c r="I2592" s="40"/>
    </row>
    <row r="2593" spans="1:9" hidden="1" x14ac:dyDescent="0.25">
      <c r="A2593" s="40"/>
      <c r="I2593" s="40"/>
    </row>
    <row r="2594" spans="1:9" hidden="1" x14ac:dyDescent="0.25">
      <c r="A2594" s="40"/>
      <c r="I2594" s="40"/>
    </row>
    <row r="2595" spans="1:9" hidden="1" x14ac:dyDescent="0.25">
      <c r="A2595" s="40"/>
      <c r="I2595" s="40"/>
    </row>
    <row r="2596" spans="1:9" hidden="1" x14ac:dyDescent="0.25">
      <c r="A2596" s="40"/>
      <c r="I2596" s="40"/>
    </row>
    <row r="2597" spans="1:9" hidden="1" x14ac:dyDescent="0.25">
      <c r="A2597" s="40"/>
      <c r="I2597" s="40"/>
    </row>
    <row r="2598" spans="1:9" hidden="1" x14ac:dyDescent="0.25">
      <c r="A2598" s="40"/>
      <c r="I2598" s="40"/>
    </row>
    <row r="2599" spans="1:9" hidden="1" x14ac:dyDescent="0.25">
      <c r="A2599" s="40"/>
      <c r="I2599" s="40"/>
    </row>
    <row r="2600" spans="1:9" hidden="1" x14ac:dyDescent="0.25">
      <c r="A2600" s="40"/>
      <c r="I2600" s="40"/>
    </row>
    <row r="2601" spans="1:9" hidden="1" x14ac:dyDescent="0.25">
      <c r="A2601" s="40"/>
      <c r="I2601" s="40"/>
    </row>
    <row r="2602" spans="1:9" hidden="1" x14ac:dyDescent="0.25">
      <c r="A2602" s="40"/>
      <c r="I2602" s="40"/>
    </row>
    <row r="2603" spans="1:9" hidden="1" x14ac:dyDescent="0.25">
      <c r="A2603" s="40"/>
      <c r="I2603" s="40"/>
    </row>
    <row r="2604" spans="1:9" hidden="1" x14ac:dyDescent="0.25">
      <c r="A2604" s="40"/>
      <c r="I2604" s="40"/>
    </row>
    <row r="2605" spans="1:9" hidden="1" x14ac:dyDescent="0.25">
      <c r="A2605" s="40"/>
      <c r="I2605" s="40"/>
    </row>
    <row r="2606" spans="1:9" hidden="1" x14ac:dyDescent="0.25">
      <c r="A2606" s="40"/>
      <c r="I2606" s="40"/>
    </row>
    <row r="2607" spans="1:9" hidden="1" x14ac:dyDescent="0.25">
      <c r="A2607" s="40"/>
      <c r="I2607" s="40"/>
    </row>
    <row r="2608" spans="1:9" hidden="1" x14ac:dyDescent="0.25">
      <c r="A2608" s="40"/>
      <c r="I2608" s="40"/>
    </row>
    <row r="2609" spans="1:9" hidden="1" x14ac:dyDescent="0.25">
      <c r="A2609" s="40"/>
      <c r="I2609" s="40"/>
    </row>
    <row r="2610" spans="1:9" hidden="1" x14ac:dyDescent="0.25">
      <c r="A2610" s="40"/>
      <c r="I2610" s="40"/>
    </row>
    <row r="2611" spans="1:9" hidden="1" x14ac:dyDescent="0.25">
      <c r="A2611" s="40"/>
      <c r="I2611" s="40"/>
    </row>
    <row r="2612" spans="1:9" hidden="1" x14ac:dyDescent="0.25">
      <c r="A2612" s="40"/>
      <c r="I2612" s="40"/>
    </row>
    <row r="2613" spans="1:9" hidden="1" x14ac:dyDescent="0.25">
      <c r="A2613" s="40"/>
      <c r="I2613" s="40"/>
    </row>
    <row r="2614" spans="1:9" hidden="1" x14ac:dyDescent="0.25">
      <c r="A2614" s="40"/>
      <c r="I2614" s="40"/>
    </row>
    <row r="2615" spans="1:9" hidden="1" x14ac:dyDescent="0.25">
      <c r="A2615" s="40"/>
      <c r="I2615" s="40"/>
    </row>
    <row r="2616" spans="1:9" hidden="1" x14ac:dyDescent="0.25">
      <c r="A2616" s="40"/>
      <c r="I2616" s="40"/>
    </row>
    <row r="2617" spans="1:9" hidden="1" x14ac:dyDescent="0.25">
      <c r="A2617" s="40"/>
      <c r="I2617" s="40"/>
    </row>
    <row r="2618" spans="1:9" hidden="1" x14ac:dyDescent="0.25">
      <c r="A2618" s="40"/>
      <c r="I2618" s="40"/>
    </row>
    <row r="2619" spans="1:9" hidden="1" x14ac:dyDescent="0.25">
      <c r="A2619" s="40"/>
      <c r="I2619" s="40"/>
    </row>
    <row r="2620" spans="1:9" hidden="1" x14ac:dyDescent="0.25">
      <c r="A2620" s="40"/>
      <c r="I2620" s="40"/>
    </row>
    <row r="2621" spans="1:9" hidden="1" x14ac:dyDescent="0.25">
      <c r="A2621" s="40"/>
      <c r="I2621" s="40"/>
    </row>
    <row r="2622" spans="1:9" hidden="1" x14ac:dyDescent="0.25">
      <c r="A2622" s="40"/>
      <c r="I2622" s="40"/>
    </row>
    <row r="2623" spans="1:9" hidden="1" x14ac:dyDescent="0.25">
      <c r="A2623" s="40"/>
      <c r="I2623" s="40"/>
    </row>
    <row r="2624" spans="1:9" hidden="1" x14ac:dyDescent="0.25">
      <c r="A2624" s="40"/>
      <c r="I2624" s="40"/>
    </row>
    <row r="2625" spans="1:9" hidden="1" x14ac:dyDescent="0.25">
      <c r="A2625" s="40"/>
      <c r="I2625" s="40"/>
    </row>
    <row r="2626" spans="1:9" hidden="1" x14ac:dyDescent="0.25">
      <c r="A2626" s="40"/>
      <c r="I2626" s="40"/>
    </row>
    <row r="2627" spans="1:9" hidden="1" x14ac:dyDescent="0.25">
      <c r="A2627" s="40"/>
      <c r="I2627" s="40"/>
    </row>
    <row r="2628" spans="1:9" hidden="1" x14ac:dyDescent="0.25">
      <c r="A2628" s="40"/>
      <c r="I2628" s="40"/>
    </row>
    <row r="2629" spans="1:9" hidden="1" x14ac:dyDescent="0.25">
      <c r="A2629" s="40"/>
      <c r="I2629" s="40"/>
    </row>
    <row r="2630" spans="1:9" hidden="1" x14ac:dyDescent="0.25">
      <c r="A2630" s="40"/>
      <c r="I2630" s="40"/>
    </row>
    <row r="2631" spans="1:9" hidden="1" x14ac:dyDescent="0.25">
      <c r="A2631" s="40"/>
      <c r="I2631" s="40"/>
    </row>
    <row r="2632" spans="1:9" hidden="1" x14ac:dyDescent="0.25">
      <c r="A2632" s="40"/>
      <c r="I2632" s="40"/>
    </row>
    <row r="2633" spans="1:9" hidden="1" x14ac:dyDescent="0.25">
      <c r="A2633" s="40"/>
      <c r="I2633" s="40"/>
    </row>
    <row r="2634" spans="1:9" hidden="1" x14ac:dyDescent="0.25">
      <c r="A2634" s="40"/>
      <c r="I2634" s="40"/>
    </row>
    <row r="2635" spans="1:9" hidden="1" x14ac:dyDescent="0.25">
      <c r="A2635" s="40"/>
      <c r="I2635" s="40"/>
    </row>
    <row r="2636" spans="1:9" hidden="1" x14ac:dyDescent="0.25">
      <c r="A2636" s="40"/>
      <c r="I2636" s="40"/>
    </row>
    <row r="2637" spans="1:9" hidden="1" x14ac:dyDescent="0.25">
      <c r="A2637" s="40"/>
      <c r="I2637" s="40"/>
    </row>
    <row r="2638" spans="1:9" hidden="1" x14ac:dyDescent="0.25">
      <c r="A2638" s="40"/>
      <c r="I2638" s="40"/>
    </row>
    <row r="2639" spans="1:9" hidden="1" x14ac:dyDescent="0.25">
      <c r="A2639" s="40"/>
      <c r="I2639" s="40"/>
    </row>
    <row r="2640" spans="1:9" hidden="1" x14ac:dyDescent="0.25">
      <c r="A2640" s="40"/>
      <c r="I2640" s="40"/>
    </row>
    <row r="2641" spans="1:9" hidden="1" x14ac:dyDescent="0.25">
      <c r="A2641" s="40"/>
      <c r="I2641" s="40"/>
    </row>
    <row r="2642" spans="1:9" hidden="1" x14ac:dyDescent="0.25">
      <c r="A2642" s="40"/>
      <c r="I2642" s="40"/>
    </row>
    <row r="2643" spans="1:9" hidden="1" x14ac:dyDescent="0.25">
      <c r="A2643" s="40"/>
      <c r="I2643" s="40"/>
    </row>
    <row r="2644" spans="1:9" hidden="1" x14ac:dyDescent="0.25">
      <c r="A2644" s="40"/>
      <c r="I2644" s="40"/>
    </row>
    <row r="2645" spans="1:9" hidden="1" x14ac:dyDescent="0.25">
      <c r="A2645" s="40"/>
      <c r="I2645" s="40"/>
    </row>
    <row r="2646" spans="1:9" hidden="1" x14ac:dyDescent="0.25">
      <c r="A2646" s="40"/>
      <c r="I2646" s="40"/>
    </row>
    <row r="2647" spans="1:9" hidden="1" x14ac:dyDescent="0.25">
      <c r="A2647" s="40"/>
      <c r="I2647" s="40"/>
    </row>
    <row r="2648" spans="1:9" hidden="1" x14ac:dyDescent="0.25">
      <c r="A2648" s="40"/>
      <c r="I2648" s="40"/>
    </row>
    <row r="2649" spans="1:9" hidden="1" x14ac:dyDescent="0.25">
      <c r="A2649" s="40"/>
      <c r="I2649" s="40"/>
    </row>
    <row r="2650" spans="1:9" hidden="1" x14ac:dyDescent="0.25">
      <c r="A2650" s="40"/>
      <c r="I2650" s="40"/>
    </row>
    <row r="2651" spans="1:9" hidden="1" x14ac:dyDescent="0.25">
      <c r="A2651" s="40"/>
      <c r="I2651" s="40"/>
    </row>
    <row r="2652" spans="1:9" hidden="1" x14ac:dyDescent="0.25">
      <c r="A2652" s="40"/>
      <c r="I2652" s="40"/>
    </row>
    <row r="2653" spans="1:9" hidden="1" x14ac:dyDescent="0.25">
      <c r="A2653" s="40"/>
      <c r="I2653" s="40"/>
    </row>
    <row r="2654" spans="1:9" hidden="1" x14ac:dyDescent="0.25">
      <c r="A2654" s="40"/>
      <c r="I2654" s="40"/>
    </row>
    <row r="2655" spans="1:9" hidden="1" x14ac:dyDescent="0.25">
      <c r="A2655" s="40"/>
      <c r="I2655" s="40"/>
    </row>
    <row r="2656" spans="1:9" hidden="1" x14ac:dyDescent="0.25">
      <c r="A2656" s="40"/>
      <c r="I2656" s="40"/>
    </row>
    <row r="2657" spans="1:9" hidden="1" x14ac:dyDescent="0.25">
      <c r="A2657" s="40"/>
      <c r="I2657" s="40"/>
    </row>
    <row r="2658" spans="1:9" hidden="1" x14ac:dyDescent="0.25">
      <c r="A2658" s="40"/>
      <c r="I2658" s="40"/>
    </row>
    <row r="2659" spans="1:9" hidden="1" x14ac:dyDescent="0.25">
      <c r="A2659" s="40"/>
      <c r="I2659" s="40"/>
    </row>
    <row r="2660" spans="1:9" hidden="1" x14ac:dyDescent="0.25">
      <c r="A2660" s="40"/>
      <c r="I2660" s="40"/>
    </row>
    <row r="2661" spans="1:9" hidden="1" x14ac:dyDescent="0.25">
      <c r="A2661" s="40"/>
      <c r="I2661" s="40"/>
    </row>
    <row r="2662" spans="1:9" hidden="1" x14ac:dyDescent="0.25">
      <c r="A2662" s="40"/>
      <c r="I2662" s="40"/>
    </row>
    <row r="2663" spans="1:9" hidden="1" x14ac:dyDescent="0.25">
      <c r="A2663" s="40"/>
      <c r="I2663" s="40"/>
    </row>
    <row r="2664" spans="1:9" hidden="1" x14ac:dyDescent="0.25">
      <c r="A2664" s="40"/>
      <c r="I2664" s="40"/>
    </row>
    <row r="2665" spans="1:9" hidden="1" x14ac:dyDescent="0.25">
      <c r="A2665" s="40"/>
      <c r="I2665" s="40"/>
    </row>
    <row r="2666" spans="1:9" hidden="1" x14ac:dyDescent="0.25">
      <c r="A2666" s="40"/>
      <c r="I2666" s="40"/>
    </row>
    <row r="2667" spans="1:9" hidden="1" x14ac:dyDescent="0.25">
      <c r="A2667" s="40"/>
      <c r="I2667" s="40"/>
    </row>
    <row r="2668" spans="1:9" hidden="1" x14ac:dyDescent="0.25">
      <c r="A2668" s="40"/>
      <c r="I2668" s="40"/>
    </row>
    <row r="2669" spans="1:9" hidden="1" x14ac:dyDescent="0.25">
      <c r="A2669" s="40"/>
      <c r="I2669" s="40"/>
    </row>
    <row r="2670" spans="1:9" hidden="1" x14ac:dyDescent="0.25">
      <c r="A2670" s="40"/>
      <c r="I2670" s="40"/>
    </row>
    <row r="2671" spans="1:9" hidden="1" x14ac:dyDescent="0.25">
      <c r="A2671" s="40"/>
      <c r="I2671" s="40"/>
    </row>
    <row r="2672" spans="1:9" hidden="1" x14ac:dyDescent="0.25">
      <c r="A2672" s="40"/>
      <c r="I2672" s="40"/>
    </row>
    <row r="2673" spans="1:9" hidden="1" x14ac:dyDescent="0.25">
      <c r="A2673" s="40"/>
      <c r="I2673" s="40"/>
    </row>
    <row r="2674" spans="1:9" hidden="1" x14ac:dyDescent="0.25">
      <c r="A2674" s="40"/>
      <c r="I2674" s="40"/>
    </row>
    <row r="2675" spans="1:9" hidden="1" x14ac:dyDescent="0.25">
      <c r="A2675" s="40"/>
      <c r="I2675" s="40"/>
    </row>
    <row r="2676" spans="1:9" hidden="1" x14ac:dyDescent="0.25">
      <c r="A2676" s="40"/>
      <c r="I2676" s="40"/>
    </row>
    <row r="2677" spans="1:9" hidden="1" x14ac:dyDescent="0.25">
      <c r="A2677" s="40"/>
      <c r="I2677" s="40"/>
    </row>
    <row r="2678" spans="1:9" hidden="1" x14ac:dyDescent="0.25">
      <c r="A2678" s="40"/>
      <c r="I2678" s="40"/>
    </row>
    <row r="2679" spans="1:9" hidden="1" x14ac:dyDescent="0.25">
      <c r="A2679" s="40"/>
      <c r="I2679" s="40"/>
    </row>
    <row r="2680" spans="1:9" hidden="1" x14ac:dyDescent="0.25">
      <c r="A2680" s="40"/>
      <c r="I2680" s="40"/>
    </row>
    <row r="2681" spans="1:9" hidden="1" x14ac:dyDescent="0.25">
      <c r="A2681" s="40"/>
      <c r="I2681" s="40"/>
    </row>
    <row r="2682" spans="1:9" hidden="1" x14ac:dyDescent="0.25">
      <c r="A2682" s="40"/>
      <c r="I2682" s="40"/>
    </row>
    <row r="2683" spans="1:9" hidden="1" x14ac:dyDescent="0.25">
      <c r="A2683" s="40"/>
      <c r="I2683" s="40"/>
    </row>
    <row r="2684" spans="1:9" hidden="1" x14ac:dyDescent="0.25">
      <c r="A2684" s="40"/>
      <c r="I2684" s="40"/>
    </row>
    <row r="2685" spans="1:9" hidden="1" x14ac:dyDescent="0.25">
      <c r="A2685" s="40"/>
      <c r="I2685" s="40"/>
    </row>
    <row r="2686" spans="1:9" hidden="1" x14ac:dyDescent="0.25">
      <c r="A2686" s="40"/>
      <c r="I2686" s="40"/>
    </row>
    <row r="2687" spans="1:9" hidden="1" x14ac:dyDescent="0.25">
      <c r="A2687" s="40"/>
      <c r="I2687" s="40"/>
    </row>
    <row r="2688" spans="1:9" hidden="1" x14ac:dyDescent="0.25">
      <c r="A2688" s="40"/>
      <c r="I2688" s="40"/>
    </row>
    <row r="2689" spans="1:9" hidden="1" x14ac:dyDescent="0.25">
      <c r="A2689" s="40"/>
      <c r="I2689" s="40"/>
    </row>
    <row r="2690" spans="1:9" hidden="1" x14ac:dyDescent="0.25">
      <c r="A2690" s="40"/>
      <c r="I2690" s="40"/>
    </row>
    <row r="2691" spans="1:9" hidden="1" x14ac:dyDescent="0.25">
      <c r="A2691" s="40"/>
      <c r="I2691" s="40"/>
    </row>
    <row r="2692" spans="1:9" hidden="1" x14ac:dyDescent="0.25">
      <c r="A2692" s="40"/>
      <c r="I2692" s="40"/>
    </row>
    <row r="2693" spans="1:9" hidden="1" x14ac:dyDescent="0.25">
      <c r="A2693" s="40"/>
      <c r="I2693" s="40"/>
    </row>
    <row r="2694" spans="1:9" hidden="1" x14ac:dyDescent="0.25">
      <c r="A2694" s="40"/>
      <c r="I2694" s="40"/>
    </row>
    <row r="2695" spans="1:9" hidden="1" x14ac:dyDescent="0.25">
      <c r="A2695" s="40"/>
      <c r="I2695" s="40"/>
    </row>
    <row r="2696" spans="1:9" hidden="1" x14ac:dyDescent="0.25">
      <c r="A2696" s="40"/>
      <c r="I2696" s="40"/>
    </row>
    <row r="2697" spans="1:9" hidden="1" x14ac:dyDescent="0.25">
      <c r="A2697" s="40"/>
      <c r="I2697" s="40"/>
    </row>
    <row r="2698" spans="1:9" hidden="1" x14ac:dyDescent="0.25">
      <c r="A2698" s="40"/>
      <c r="I2698" s="40"/>
    </row>
    <row r="2699" spans="1:9" hidden="1" x14ac:dyDescent="0.25">
      <c r="A2699" s="40"/>
      <c r="I2699" s="40"/>
    </row>
    <row r="2700" spans="1:9" hidden="1" x14ac:dyDescent="0.25">
      <c r="A2700" s="40"/>
      <c r="I2700" s="40"/>
    </row>
    <row r="2701" spans="1:9" hidden="1" x14ac:dyDescent="0.25">
      <c r="A2701" s="40"/>
      <c r="I2701" s="40"/>
    </row>
    <row r="2702" spans="1:9" hidden="1" x14ac:dyDescent="0.25">
      <c r="A2702" s="40"/>
      <c r="I2702" s="40"/>
    </row>
    <row r="2703" spans="1:9" hidden="1" x14ac:dyDescent="0.25">
      <c r="A2703" s="40"/>
      <c r="I2703" s="40"/>
    </row>
    <row r="2704" spans="1:9" hidden="1" x14ac:dyDescent="0.25">
      <c r="A2704" s="40"/>
      <c r="I2704" s="40"/>
    </row>
    <row r="2705" spans="1:9" hidden="1" x14ac:dyDescent="0.25">
      <c r="A2705" s="40"/>
      <c r="I2705" s="40"/>
    </row>
    <row r="2706" spans="1:9" hidden="1" x14ac:dyDescent="0.25">
      <c r="A2706" s="40"/>
      <c r="I2706" s="40"/>
    </row>
    <row r="2707" spans="1:9" hidden="1" x14ac:dyDescent="0.25">
      <c r="A2707" s="40"/>
      <c r="I2707" s="40"/>
    </row>
    <row r="2708" spans="1:9" hidden="1" x14ac:dyDescent="0.25">
      <c r="A2708" s="40"/>
      <c r="I2708" s="40"/>
    </row>
    <row r="2709" spans="1:9" hidden="1" x14ac:dyDescent="0.25">
      <c r="A2709" s="40"/>
      <c r="I2709" s="40"/>
    </row>
    <row r="2710" spans="1:9" hidden="1" x14ac:dyDescent="0.25">
      <c r="A2710" s="40"/>
      <c r="I2710" s="40"/>
    </row>
    <row r="2711" spans="1:9" hidden="1" x14ac:dyDescent="0.25">
      <c r="A2711" s="40"/>
      <c r="I2711" s="40"/>
    </row>
    <row r="2712" spans="1:9" hidden="1" x14ac:dyDescent="0.25">
      <c r="A2712" s="40"/>
      <c r="I2712" s="40"/>
    </row>
    <row r="2713" spans="1:9" hidden="1" x14ac:dyDescent="0.25">
      <c r="A2713" s="40"/>
      <c r="I2713" s="40"/>
    </row>
    <row r="2714" spans="1:9" hidden="1" x14ac:dyDescent="0.25">
      <c r="A2714" s="40"/>
      <c r="I2714" s="40"/>
    </row>
    <row r="2715" spans="1:9" hidden="1" x14ac:dyDescent="0.25">
      <c r="A2715" s="40"/>
      <c r="I2715" s="40"/>
    </row>
    <row r="2716" spans="1:9" hidden="1" x14ac:dyDescent="0.25">
      <c r="A2716" s="40"/>
      <c r="I2716" s="40"/>
    </row>
    <row r="2717" spans="1:9" hidden="1" x14ac:dyDescent="0.25">
      <c r="A2717" s="40"/>
      <c r="I2717" s="40"/>
    </row>
    <row r="2718" spans="1:9" hidden="1" x14ac:dyDescent="0.25">
      <c r="A2718" s="40"/>
      <c r="I2718" s="40"/>
    </row>
    <row r="2719" spans="1:9" hidden="1" x14ac:dyDescent="0.25">
      <c r="A2719" s="40"/>
      <c r="I2719" s="40"/>
    </row>
    <row r="2720" spans="1:9" hidden="1" x14ac:dyDescent="0.25">
      <c r="A2720" s="40"/>
      <c r="I2720" s="40"/>
    </row>
    <row r="2721" spans="1:9" hidden="1" x14ac:dyDescent="0.25">
      <c r="A2721" s="40"/>
      <c r="I2721" s="40"/>
    </row>
    <row r="2722" spans="1:9" hidden="1" x14ac:dyDescent="0.25">
      <c r="A2722" s="40"/>
      <c r="I2722" s="40"/>
    </row>
    <row r="2723" spans="1:9" hidden="1" x14ac:dyDescent="0.25">
      <c r="A2723" s="40"/>
      <c r="I2723" s="40"/>
    </row>
    <row r="2724" spans="1:9" hidden="1" x14ac:dyDescent="0.25">
      <c r="A2724" s="40"/>
      <c r="I2724" s="40"/>
    </row>
    <row r="2725" spans="1:9" hidden="1" x14ac:dyDescent="0.25">
      <c r="A2725" s="40"/>
      <c r="I2725" s="40"/>
    </row>
    <row r="2726" spans="1:9" hidden="1" x14ac:dyDescent="0.25">
      <c r="A2726" s="40"/>
      <c r="I2726" s="40"/>
    </row>
    <row r="2727" spans="1:9" hidden="1" x14ac:dyDescent="0.25">
      <c r="A2727" s="40"/>
      <c r="I2727" s="40"/>
    </row>
    <row r="2728" spans="1:9" hidden="1" x14ac:dyDescent="0.25">
      <c r="A2728" s="40"/>
      <c r="I2728" s="40"/>
    </row>
    <row r="2729" spans="1:9" hidden="1" x14ac:dyDescent="0.25">
      <c r="A2729" s="40"/>
      <c r="I2729" s="40"/>
    </row>
    <row r="2730" spans="1:9" hidden="1" x14ac:dyDescent="0.25">
      <c r="A2730" s="40"/>
      <c r="I2730" s="40"/>
    </row>
    <row r="2731" spans="1:9" hidden="1" x14ac:dyDescent="0.25">
      <c r="A2731" s="40"/>
      <c r="I2731" s="40"/>
    </row>
    <row r="2732" spans="1:9" hidden="1" x14ac:dyDescent="0.25">
      <c r="A2732" s="40"/>
      <c r="I2732" s="40"/>
    </row>
    <row r="2733" spans="1:9" hidden="1" x14ac:dyDescent="0.25">
      <c r="A2733" s="40"/>
      <c r="I2733" s="40"/>
    </row>
    <row r="2734" spans="1:9" hidden="1" x14ac:dyDescent="0.25">
      <c r="A2734" s="40"/>
      <c r="I2734" s="40"/>
    </row>
    <row r="2735" spans="1:9" hidden="1" x14ac:dyDescent="0.25">
      <c r="A2735" s="40"/>
      <c r="I2735" s="40"/>
    </row>
    <row r="2736" spans="1:9" hidden="1" x14ac:dyDescent="0.25">
      <c r="A2736" s="40"/>
      <c r="I2736" s="40"/>
    </row>
    <row r="2737" spans="1:9" hidden="1" x14ac:dyDescent="0.25">
      <c r="A2737" s="40"/>
      <c r="I2737" s="40"/>
    </row>
    <row r="2738" spans="1:9" hidden="1" x14ac:dyDescent="0.25">
      <c r="A2738" s="40"/>
      <c r="I2738" s="40"/>
    </row>
    <row r="2739" spans="1:9" hidden="1" x14ac:dyDescent="0.25">
      <c r="A2739" s="40"/>
      <c r="I2739" s="40"/>
    </row>
    <row r="2740" spans="1:9" hidden="1" x14ac:dyDescent="0.25">
      <c r="A2740" s="40"/>
      <c r="I2740" s="40"/>
    </row>
    <row r="2741" spans="1:9" hidden="1" x14ac:dyDescent="0.25">
      <c r="A2741" s="40"/>
      <c r="I2741" s="40"/>
    </row>
    <row r="2742" spans="1:9" hidden="1" x14ac:dyDescent="0.25">
      <c r="A2742" s="40"/>
      <c r="I2742" s="40"/>
    </row>
    <row r="2743" spans="1:9" hidden="1" x14ac:dyDescent="0.25">
      <c r="A2743" s="40"/>
      <c r="I2743" s="40"/>
    </row>
    <row r="2744" spans="1:9" hidden="1" x14ac:dyDescent="0.25">
      <c r="A2744" s="40"/>
      <c r="I2744" s="40"/>
    </row>
    <row r="2745" spans="1:9" hidden="1" x14ac:dyDescent="0.25">
      <c r="A2745" s="40"/>
      <c r="I2745" s="40"/>
    </row>
    <row r="2746" spans="1:9" hidden="1" x14ac:dyDescent="0.25">
      <c r="A2746" s="40"/>
      <c r="I2746" s="40"/>
    </row>
    <row r="2747" spans="1:9" hidden="1" x14ac:dyDescent="0.25">
      <c r="A2747" s="40"/>
      <c r="I2747" s="40"/>
    </row>
    <row r="2748" spans="1:9" hidden="1" x14ac:dyDescent="0.25">
      <c r="A2748" s="40"/>
      <c r="I2748" s="40"/>
    </row>
    <row r="2749" spans="1:9" hidden="1" x14ac:dyDescent="0.25">
      <c r="A2749" s="40"/>
      <c r="I2749" s="40"/>
    </row>
    <row r="2750" spans="1:9" hidden="1" x14ac:dyDescent="0.25">
      <c r="A2750" s="40"/>
      <c r="I2750" s="40"/>
    </row>
    <row r="2751" spans="1:9" hidden="1" x14ac:dyDescent="0.25">
      <c r="A2751" s="40"/>
      <c r="I2751" s="40"/>
    </row>
    <row r="2752" spans="1:9" hidden="1" x14ac:dyDescent="0.25">
      <c r="A2752" s="40"/>
      <c r="I2752" s="40"/>
    </row>
    <row r="2753" spans="1:9" hidden="1" x14ac:dyDescent="0.25">
      <c r="A2753" s="40"/>
      <c r="I2753" s="40"/>
    </row>
    <row r="2754" spans="1:9" hidden="1" x14ac:dyDescent="0.25">
      <c r="A2754" s="40"/>
      <c r="I2754" s="40"/>
    </row>
    <row r="2755" spans="1:9" hidden="1" x14ac:dyDescent="0.25">
      <c r="A2755" s="40"/>
      <c r="I2755" s="40"/>
    </row>
    <row r="2756" spans="1:9" hidden="1" x14ac:dyDescent="0.25">
      <c r="A2756" s="40"/>
      <c r="I2756" s="40"/>
    </row>
    <row r="2757" spans="1:9" hidden="1" x14ac:dyDescent="0.25">
      <c r="A2757" s="40"/>
      <c r="I2757" s="40"/>
    </row>
    <row r="2758" spans="1:9" hidden="1" x14ac:dyDescent="0.25">
      <c r="A2758" s="40"/>
      <c r="I2758" s="40"/>
    </row>
    <row r="2759" spans="1:9" hidden="1" x14ac:dyDescent="0.25">
      <c r="A2759" s="40"/>
      <c r="I2759" s="40"/>
    </row>
    <row r="2760" spans="1:9" hidden="1" x14ac:dyDescent="0.25">
      <c r="A2760" s="40"/>
      <c r="I2760" s="40"/>
    </row>
    <row r="2761" spans="1:9" hidden="1" x14ac:dyDescent="0.25">
      <c r="A2761" s="40"/>
      <c r="I2761" s="40"/>
    </row>
    <row r="2762" spans="1:9" hidden="1" x14ac:dyDescent="0.25">
      <c r="A2762" s="40"/>
      <c r="I2762" s="40"/>
    </row>
    <row r="2763" spans="1:9" hidden="1" x14ac:dyDescent="0.25">
      <c r="A2763" s="40"/>
      <c r="I2763" s="40"/>
    </row>
    <row r="2764" spans="1:9" hidden="1" x14ac:dyDescent="0.25">
      <c r="A2764" s="40"/>
      <c r="I2764" s="40"/>
    </row>
    <row r="2765" spans="1:9" hidden="1" x14ac:dyDescent="0.25">
      <c r="A2765" s="40"/>
      <c r="I2765" s="40"/>
    </row>
    <row r="2766" spans="1:9" hidden="1" x14ac:dyDescent="0.25">
      <c r="A2766" s="40"/>
      <c r="I2766" s="40"/>
    </row>
    <row r="2767" spans="1:9" hidden="1" x14ac:dyDescent="0.25">
      <c r="A2767" s="40"/>
      <c r="I2767" s="40"/>
    </row>
    <row r="2768" spans="1:9" hidden="1" x14ac:dyDescent="0.25">
      <c r="A2768" s="40"/>
      <c r="I2768" s="40"/>
    </row>
    <row r="2769" spans="1:9" hidden="1" x14ac:dyDescent="0.25">
      <c r="A2769" s="40"/>
      <c r="I2769" s="40"/>
    </row>
    <row r="2770" spans="1:9" hidden="1" x14ac:dyDescent="0.25">
      <c r="A2770" s="40"/>
      <c r="I2770" s="40"/>
    </row>
    <row r="2771" spans="1:9" hidden="1" x14ac:dyDescent="0.25">
      <c r="A2771" s="40"/>
      <c r="I2771" s="40"/>
    </row>
    <row r="2772" spans="1:9" hidden="1" x14ac:dyDescent="0.25">
      <c r="A2772" s="40"/>
      <c r="I2772" s="40"/>
    </row>
    <row r="2773" spans="1:9" hidden="1" x14ac:dyDescent="0.25">
      <c r="A2773" s="40"/>
      <c r="I2773" s="40"/>
    </row>
    <row r="2774" spans="1:9" hidden="1" x14ac:dyDescent="0.25">
      <c r="A2774" s="40"/>
      <c r="I2774" s="40"/>
    </row>
    <row r="2775" spans="1:9" hidden="1" x14ac:dyDescent="0.25">
      <c r="A2775" s="40"/>
      <c r="I2775" s="40"/>
    </row>
    <row r="2776" spans="1:9" hidden="1" x14ac:dyDescent="0.25">
      <c r="A2776" s="40"/>
      <c r="I2776" s="40"/>
    </row>
    <row r="2777" spans="1:9" hidden="1" x14ac:dyDescent="0.25">
      <c r="A2777" s="40"/>
      <c r="I2777" s="40"/>
    </row>
    <row r="2778" spans="1:9" hidden="1" x14ac:dyDescent="0.25">
      <c r="A2778" s="40"/>
      <c r="I2778" s="40"/>
    </row>
    <row r="2779" spans="1:9" hidden="1" x14ac:dyDescent="0.25">
      <c r="A2779" s="40"/>
      <c r="I2779" s="40"/>
    </row>
    <row r="2780" spans="1:9" hidden="1" x14ac:dyDescent="0.25">
      <c r="A2780" s="40"/>
      <c r="I2780" s="40"/>
    </row>
    <row r="2781" spans="1:9" hidden="1" x14ac:dyDescent="0.25">
      <c r="A2781" s="40"/>
      <c r="I2781" s="40"/>
    </row>
    <row r="2782" spans="1:9" hidden="1" x14ac:dyDescent="0.25">
      <c r="A2782" s="40"/>
      <c r="I2782" s="40"/>
    </row>
    <row r="2783" spans="1:9" hidden="1" x14ac:dyDescent="0.25">
      <c r="A2783" s="40"/>
      <c r="I2783" s="40"/>
    </row>
    <row r="2784" spans="1:9" hidden="1" x14ac:dyDescent="0.25">
      <c r="A2784" s="40"/>
      <c r="I2784" s="40"/>
    </row>
    <row r="2785" spans="1:9" hidden="1" x14ac:dyDescent="0.25">
      <c r="A2785" s="40"/>
      <c r="I2785" s="40"/>
    </row>
    <row r="2786" spans="1:9" hidden="1" x14ac:dyDescent="0.25">
      <c r="A2786" s="40"/>
      <c r="I2786" s="40"/>
    </row>
    <row r="2787" spans="1:9" hidden="1" x14ac:dyDescent="0.25">
      <c r="A2787" s="40"/>
      <c r="I2787" s="40"/>
    </row>
    <row r="2788" spans="1:9" hidden="1" x14ac:dyDescent="0.25">
      <c r="A2788" s="40"/>
      <c r="I2788" s="40"/>
    </row>
    <row r="2789" spans="1:9" hidden="1" x14ac:dyDescent="0.25">
      <c r="A2789" s="40"/>
      <c r="I2789" s="40"/>
    </row>
    <row r="2790" spans="1:9" hidden="1" x14ac:dyDescent="0.25">
      <c r="A2790" s="40"/>
      <c r="I2790" s="40"/>
    </row>
    <row r="2791" spans="1:9" hidden="1" x14ac:dyDescent="0.25">
      <c r="A2791" s="40"/>
      <c r="I2791" s="40"/>
    </row>
    <row r="2792" spans="1:9" hidden="1" x14ac:dyDescent="0.25">
      <c r="A2792" s="40"/>
      <c r="I2792" s="40"/>
    </row>
    <row r="2793" spans="1:9" hidden="1" x14ac:dyDescent="0.25">
      <c r="A2793" s="40"/>
      <c r="I2793" s="40"/>
    </row>
    <row r="2794" spans="1:9" hidden="1" x14ac:dyDescent="0.25">
      <c r="A2794" s="40"/>
      <c r="I2794" s="40"/>
    </row>
    <row r="2795" spans="1:9" hidden="1" x14ac:dyDescent="0.25">
      <c r="A2795" s="40"/>
      <c r="I2795" s="40"/>
    </row>
    <row r="2796" spans="1:9" hidden="1" x14ac:dyDescent="0.25">
      <c r="A2796" s="40"/>
      <c r="I2796" s="40"/>
    </row>
    <row r="2797" spans="1:9" hidden="1" x14ac:dyDescent="0.25">
      <c r="A2797" s="40"/>
      <c r="I2797" s="40"/>
    </row>
    <row r="2798" spans="1:9" hidden="1" x14ac:dyDescent="0.25">
      <c r="A2798" s="40"/>
      <c r="I2798" s="40"/>
    </row>
    <row r="2799" spans="1:9" hidden="1" x14ac:dyDescent="0.25">
      <c r="A2799" s="40"/>
      <c r="I2799" s="40"/>
    </row>
    <row r="2800" spans="1:9" hidden="1" x14ac:dyDescent="0.25">
      <c r="A2800" s="40"/>
      <c r="I2800" s="40"/>
    </row>
    <row r="2801" spans="1:9" hidden="1" x14ac:dyDescent="0.25">
      <c r="A2801" s="40"/>
      <c r="I2801" s="40"/>
    </row>
    <row r="2802" spans="1:9" hidden="1" x14ac:dyDescent="0.25">
      <c r="A2802" s="40"/>
      <c r="I2802" s="40"/>
    </row>
    <row r="2803" spans="1:9" hidden="1" x14ac:dyDescent="0.25">
      <c r="A2803" s="40"/>
      <c r="I2803" s="40"/>
    </row>
    <row r="2804" spans="1:9" hidden="1" x14ac:dyDescent="0.25">
      <c r="A2804" s="40"/>
      <c r="I2804" s="40"/>
    </row>
    <row r="2805" spans="1:9" hidden="1" x14ac:dyDescent="0.25">
      <c r="A2805" s="40"/>
      <c r="I2805" s="40"/>
    </row>
    <row r="2806" spans="1:9" hidden="1" x14ac:dyDescent="0.25">
      <c r="A2806" s="40"/>
      <c r="I2806" s="40"/>
    </row>
    <row r="2807" spans="1:9" hidden="1" x14ac:dyDescent="0.25">
      <c r="A2807" s="40"/>
      <c r="I2807" s="40"/>
    </row>
    <row r="2808" spans="1:9" hidden="1" x14ac:dyDescent="0.25">
      <c r="A2808" s="40"/>
      <c r="I2808" s="40"/>
    </row>
    <row r="2809" spans="1:9" hidden="1" x14ac:dyDescent="0.25">
      <c r="A2809" s="40"/>
      <c r="I2809" s="40"/>
    </row>
    <row r="2810" spans="1:9" hidden="1" x14ac:dyDescent="0.25">
      <c r="A2810" s="40"/>
      <c r="I2810" s="40"/>
    </row>
    <row r="2811" spans="1:9" hidden="1" x14ac:dyDescent="0.25">
      <c r="A2811" s="40"/>
      <c r="I2811" s="40"/>
    </row>
    <row r="2812" spans="1:9" hidden="1" x14ac:dyDescent="0.25">
      <c r="A2812" s="40"/>
      <c r="I2812" s="40"/>
    </row>
    <row r="2813" spans="1:9" hidden="1" x14ac:dyDescent="0.25">
      <c r="A2813" s="40"/>
      <c r="I2813" s="40"/>
    </row>
    <row r="2814" spans="1:9" hidden="1" x14ac:dyDescent="0.25">
      <c r="A2814" s="40"/>
      <c r="I2814" s="40"/>
    </row>
    <row r="2815" spans="1:9" hidden="1" x14ac:dyDescent="0.25">
      <c r="A2815" s="40"/>
      <c r="I2815" s="40"/>
    </row>
    <row r="2816" spans="1:9" hidden="1" x14ac:dyDescent="0.25">
      <c r="A2816" s="40"/>
      <c r="I2816" s="40"/>
    </row>
    <row r="2817" spans="1:9" hidden="1" x14ac:dyDescent="0.25">
      <c r="A2817" s="40"/>
      <c r="I2817" s="40"/>
    </row>
    <row r="2818" spans="1:9" hidden="1" x14ac:dyDescent="0.25">
      <c r="A2818" s="40"/>
      <c r="I2818" s="40"/>
    </row>
    <row r="2819" spans="1:9" hidden="1" x14ac:dyDescent="0.25">
      <c r="A2819" s="40"/>
      <c r="I2819" s="40"/>
    </row>
    <row r="2820" spans="1:9" hidden="1" x14ac:dyDescent="0.25">
      <c r="A2820" s="40"/>
      <c r="I2820" s="40"/>
    </row>
    <row r="2821" spans="1:9" hidden="1" x14ac:dyDescent="0.25">
      <c r="A2821" s="40"/>
      <c r="I2821" s="40"/>
    </row>
    <row r="2822" spans="1:9" hidden="1" x14ac:dyDescent="0.25">
      <c r="A2822" s="40"/>
      <c r="I2822" s="40"/>
    </row>
    <row r="2823" spans="1:9" hidden="1" x14ac:dyDescent="0.25">
      <c r="A2823" s="40"/>
      <c r="I2823" s="40"/>
    </row>
    <row r="2824" spans="1:9" hidden="1" x14ac:dyDescent="0.25">
      <c r="A2824" s="40"/>
      <c r="I2824" s="40"/>
    </row>
    <row r="2825" spans="1:9" hidden="1" x14ac:dyDescent="0.25">
      <c r="A2825" s="40"/>
      <c r="I2825" s="40"/>
    </row>
    <row r="2826" spans="1:9" hidden="1" x14ac:dyDescent="0.25">
      <c r="A2826" s="40"/>
      <c r="I2826" s="40"/>
    </row>
    <row r="2827" spans="1:9" hidden="1" x14ac:dyDescent="0.25">
      <c r="A2827" s="40"/>
      <c r="I2827" s="40"/>
    </row>
    <row r="2828" spans="1:9" hidden="1" x14ac:dyDescent="0.25">
      <c r="A2828" s="40"/>
      <c r="I2828" s="40"/>
    </row>
    <row r="2829" spans="1:9" hidden="1" x14ac:dyDescent="0.25">
      <c r="A2829" s="40"/>
      <c r="I2829" s="40"/>
    </row>
    <row r="2830" spans="1:9" hidden="1" x14ac:dyDescent="0.25">
      <c r="A2830" s="40"/>
      <c r="I2830" s="40"/>
    </row>
    <row r="2831" spans="1:9" hidden="1" x14ac:dyDescent="0.25">
      <c r="A2831" s="40"/>
      <c r="I2831" s="40"/>
    </row>
    <row r="2832" spans="1:9" hidden="1" x14ac:dyDescent="0.25">
      <c r="A2832" s="40"/>
      <c r="I2832" s="40"/>
    </row>
    <row r="2833" spans="1:9" hidden="1" x14ac:dyDescent="0.25">
      <c r="A2833" s="40"/>
      <c r="I2833" s="40"/>
    </row>
    <row r="2834" spans="1:9" hidden="1" x14ac:dyDescent="0.25">
      <c r="A2834" s="40"/>
      <c r="I2834" s="40"/>
    </row>
    <row r="2835" spans="1:9" hidden="1" x14ac:dyDescent="0.25">
      <c r="A2835" s="40"/>
      <c r="I2835" s="40"/>
    </row>
    <row r="2836" spans="1:9" hidden="1" x14ac:dyDescent="0.25">
      <c r="A2836" s="40"/>
      <c r="I2836" s="40"/>
    </row>
    <row r="2837" spans="1:9" hidden="1" x14ac:dyDescent="0.25">
      <c r="A2837" s="40"/>
      <c r="I2837" s="40"/>
    </row>
    <row r="2838" spans="1:9" hidden="1" x14ac:dyDescent="0.25">
      <c r="A2838" s="40"/>
      <c r="I2838" s="40"/>
    </row>
    <row r="2839" spans="1:9" hidden="1" x14ac:dyDescent="0.25">
      <c r="A2839" s="40"/>
      <c r="I2839" s="40"/>
    </row>
    <row r="2840" spans="1:9" hidden="1" x14ac:dyDescent="0.25">
      <c r="A2840" s="40"/>
      <c r="I2840" s="40"/>
    </row>
    <row r="2841" spans="1:9" hidden="1" x14ac:dyDescent="0.25">
      <c r="A2841" s="40"/>
      <c r="I2841" s="40"/>
    </row>
    <row r="2842" spans="1:9" hidden="1" x14ac:dyDescent="0.25">
      <c r="A2842" s="40"/>
      <c r="I2842" s="40"/>
    </row>
    <row r="2843" spans="1:9" hidden="1" x14ac:dyDescent="0.25">
      <c r="A2843" s="40"/>
      <c r="I2843" s="40"/>
    </row>
    <row r="2844" spans="1:9" hidden="1" x14ac:dyDescent="0.25">
      <c r="A2844" s="40"/>
      <c r="I2844" s="40"/>
    </row>
    <row r="2845" spans="1:9" hidden="1" x14ac:dyDescent="0.25">
      <c r="A2845" s="40"/>
      <c r="I2845" s="40"/>
    </row>
    <row r="2846" spans="1:9" hidden="1" x14ac:dyDescent="0.25">
      <c r="A2846" s="40"/>
      <c r="I2846" s="40"/>
    </row>
    <row r="2847" spans="1:9" hidden="1" x14ac:dyDescent="0.25">
      <c r="A2847" s="40"/>
      <c r="I2847" s="40"/>
    </row>
    <row r="2848" spans="1:9" hidden="1" x14ac:dyDescent="0.25">
      <c r="A2848" s="40"/>
      <c r="I2848" s="40"/>
    </row>
    <row r="2849" spans="1:9" hidden="1" x14ac:dyDescent="0.25">
      <c r="A2849" s="40"/>
      <c r="I2849" s="40"/>
    </row>
    <row r="2850" spans="1:9" hidden="1" x14ac:dyDescent="0.25">
      <c r="A2850" s="40"/>
      <c r="I2850" s="40"/>
    </row>
    <row r="2851" spans="1:9" hidden="1" x14ac:dyDescent="0.25">
      <c r="A2851" s="40"/>
      <c r="I2851" s="40"/>
    </row>
    <row r="2852" spans="1:9" hidden="1" x14ac:dyDescent="0.25">
      <c r="A2852" s="40"/>
      <c r="I2852" s="40"/>
    </row>
    <row r="2853" spans="1:9" hidden="1" x14ac:dyDescent="0.25">
      <c r="A2853" s="40"/>
      <c r="I2853" s="40"/>
    </row>
    <row r="2854" spans="1:9" hidden="1" x14ac:dyDescent="0.25">
      <c r="A2854" s="40"/>
      <c r="I2854" s="40"/>
    </row>
    <row r="2855" spans="1:9" hidden="1" x14ac:dyDescent="0.25">
      <c r="A2855" s="40"/>
      <c r="I2855" s="40"/>
    </row>
    <row r="2856" spans="1:9" hidden="1" x14ac:dyDescent="0.25">
      <c r="A2856" s="40"/>
      <c r="I2856" s="40"/>
    </row>
    <row r="2857" spans="1:9" hidden="1" x14ac:dyDescent="0.25">
      <c r="A2857" s="40"/>
      <c r="I2857" s="40"/>
    </row>
    <row r="2858" spans="1:9" hidden="1" x14ac:dyDescent="0.25">
      <c r="A2858" s="40"/>
      <c r="I2858" s="40"/>
    </row>
    <row r="2859" spans="1:9" hidden="1" x14ac:dyDescent="0.25">
      <c r="A2859" s="40"/>
      <c r="I2859" s="40"/>
    </row>
    <row r="2860" spans="1:9" hidden="1" x14ac:dyDescent="0.25">
      <c r="A2860" s="40"/>
      <c r="I2860" s="40"/>
    </row>
    <row r="2861" spans="1:9" hidden="1" x14ac:dyDescent="0.25">
      <c r="A2861" s="40"/>
      <c r="I2861" s="40"/>
    </row>
    <row r="2862" spans="1:9" hidden="1" x14ac:dyDescent="0.25">
      <c r="A2862" s="40"/>
      <c r="I2862" s="40"/>
    </row>
    <row r="2863" spans="1:9" hidden="1" x14ac:dyDescent="0.25">
      <c r="A2863" s="40"/>
      <c r="I2863" s="40"/>
    </row>
    <row r="2864" spans="1:9" hidden="1" x14ac:dyDescent="0.25">
      <c r="A2864" s="40"/>
      <c r="I2864" s="40"/>
    </row>
    <row r="2865" spans="1:9" hidden="1" x14ac:dyDescent="0.25">
      <c r="A2865" s="40"/>
      <c r="I2865" s="40"/>
    </row>
    <row r="2866" spans="1:9" hidden="1" x14ac:dyDescent="0.25">
      <c r="A2866" s="40"/>
      <c r="I2866" s="40"/>
    </row>
    <row r="2867" spans="1:9" hidden="1" x14ac:dyDescent="0.25">
      <c r="A2867" s="40"/>
      <c r="I2867" s="40"/>
    </row>
    <row r="2868" spans="1:9" hidden="1" x14ac:dyDescent="0.25">
      <c r="A2868" s="40"/>
      <c r="I2868" s="40"/>
    </row>
    <row r="2869" spans="1:9" hidden="1" x14ac:dyDescent="0.25">
      <c r="A2869" s="40"/>
      <c r="I2869" s="40"/>
    </row>
    <row r="2870" spans="1:9" hidden="1" x14ac:dyDescent="0.25">
      <c r="A2870" s="40"/>
      <c r="I2870" s="40"/>
    </row>
    <row r="2871" spans="1:9" hidden="1" x14ac:dyDescent="0.25">
      <c r="A2871" s="40"/>
      <c r="I2871" s="40"/>
    </row>
    <row r="2872" spans="1:9" hidden="1" x14ac:dyDescent="0.25">
      <c r="A2872" s="40"/>
      <c r="I2872" s="40"/>
    </row>
    <row r="2873" spans="1:9" hidden="1" x14ac:dyDescent="0.25">
      <c r="A2873" s="40"/>
      <c r="I2873" s="40"/>
    </row>
    <row r="2874" spans="1:9" hidden="1" x14ac:dyDescent="0.25">
      <c r="A2874" s="40"/>
      <c r="I2874" s="40"/>
    </row>
    <row r="2875" spans="1:9" hidden="1" x14ac:dyDescent="0.25">
      <c r="A2875" s="40"/>
      <c r="I2875" s="40"/>
    </row>
    <row r="2876" spans="1:9" hidden="1" x14ac:dyDescent="0.25">
      <c r="A2876" s="40"/>
      <c r="I2876" s="40"/>
    </row>
    <row r="2877" spans="1:9" hidden="1" x14ac:dyDescent="0.25">
      <c r="A2877" s="40"/>
      <c r="I2877" s="40"/>
    </row>
    <row r="2878" spans="1:9" hidden="1" x14ac:dyDescent="0.25">
      <c r="A2878" s="40"/>
      <c r="I2878" s="40"/>
    </row>
    <row r="2879" spans="1:9" hidden="1" x14ac:dyDescent="0.25">
      <c r="A2879" s="40"/>
      <c r="I2879" s="40"/>
    </row>
    <row r="2880" spans="1:9" hidden="1" x14ac:dyDescent="0.25">
      <c r="A2880" s="40"/>
      <c r="I2880" s="40"/>
    </row>
    <row r="2881" spans="1:9" hidden="1" x14ac:dyDescent="0.25">
      <c r="A2881" s="40"/>
      <c r="I2881" s="40"/>
    </row>
    <row r="2882" spans="1:9" hidden="1" x14ac:dyDescent="0.25">
      <c r="A2882" s="40"/>
      <c r="I2882" s="40"/>
    </row>
    <row r="2883" spans="1:9" hidden="1" x14ac:dyDescent="0.25">
      <c r="A2883" s="40"/>
      <c r="I2883" s="40"/>
    </row>
    <row r="2884" spans="1:9" hidden="1" x14ac:dyDescent="0.25">
      <c r="A2884" s="40"/>
      <c r="I2884" s="40"/>
    </row>
    <row r="2885" spans="1:9" hidden="1" x14ac:dyDescent="0.25">
      <c r="A2885" s="40"/>
      <c r="I2885" s="40"/>
    </row>
    <row r="2886" spans="1:9" hidden="1" x14ac:dyDescent="0.25">
      <c r="A2886" s="40"/>
      <c r="I2886" s="40"/>
    </row>
    <row r="2887" spans="1:9" hidden="1" x14ac:dyDescent="0.25">
      <c r="A2887" s="40"/>
      <c r="I2887" s="40"/>
    </row>
    <row r="2888" spans="1:9" hidden="1" x14ac:dyDescent="0.25">
      <c r="A2888" s="40"/>
      <c r="I2888" s="40"/>
    </row>
    <row r="2889" spans="1:9" hidden="1" x14ac:dyDescent="0.25">
      <c r="A2889" s="40"/>
      <c r="I2889" s="40"/>
    </row>
    <row r="2890" spans="1:9" hidden="1" x14ac:dyDescent="0.25">
      <c r="A2890" s="40"/>
      <c r="I2890" s="40"/>
    </row>
    <row r="2891" spans="1:9" hidden="1" x14ac:dyDescent="0.25">
      <c r="A2891" s="40"/>
      <c r="I2891" s="40"/>
    </row>
    <row r="2892" spans="1:9" hidden="1" x14ac:dyDescent="0.25">
      <c r="A2892" s="40"/>
      <c r="I2892" s="40"/>
    </row>
    <row r="2893" spans="1:9" hidden="1" x14ac:dyDescent="0.25">
      <c r="A2893" s="40"/>
      <c r="I2893" s="40"/>
    </row>
    <row r="2894" spans="1:9" hidden="1" x14ac:dyDescent="0.25">
      <c r="A2894" s="40"/>
      <c r="I2894" s="40"/>
    </row>
    <row r="2895" spans="1:9" hidden="1" x14ac:dyDescent="0.25">
      <c r="A2895" s="40"/>
      <c r="I2895" s="40"/>
    </row>
    <row r="2896" spans="1:9" hidden="1" x14ac:dyDescent="0.25">
      <c r="A2896" s="40"/>
      <c r="I2896" s="40"/>
    </row>
    <row r="2897" spans="1:9" hidden="1" x14ac:dyDescent="0.25">
      <c r="A2897" s="40"/>
      <c r="I2897" s="40"/>
    </row>
    <row r="2898" spans="1:9" hidden="1" x14ac:dyDescent="0.25">
      <c r="A2898" s="40"/>
      <c r="I2898" s="40"/>
    </row>
    <row r="2899" spans="1:9" hidden="1" x14ac:dyDescent="0.25">
      <c r="A2899" s="40"/>
      <c r="I2899" s="40"/>
    </row>
    <row r="2900" spans="1:9" hidden="1" x14ac:dyDescent="0.25">
      <c r="A2900" s="40"/>
      <c r="I2900" s="40"/>
    </row>
    <row r="2901" spans="1:9" hidden="1" x14ac:dyDescent="0.25">
      <c r="A2901" s="40"/>
      <c r="I2901" s="40"/>
    </row>
    <row r="2902" spans="1:9" hidden="1" x14ac:dyDescent="0.25">
      <c r="A2902" s="40"/>
      <c r="I2902" s="40"/>
    </row>
    <row r="2903" spans="1:9" hidden="1" x14ac:dyDescent="0.25">
      <c r="A2903" s="40"/>
      <c r="I2903" s="40"/>
    </row>
    <row r="2904" spans="1:9" hidden="1" x14ac:dyDescent="0.25">
      <c r="A2904" s="40"/>
      <c r="I2904" s="40"/>
    </row>
    <row r="2905" spans="1:9" hidden="1" x14ac:dyDescent="0.25">
      <c r="A2905" s="40"/>
      <c r="I2905" s="40"/>
    </row>
    <row r="2906" spans="1:9" hidden="1" x14ac:dyDescent="0.25">
      <c r="A2906" s="40"/>
      <c r="I2906" s="40"/>
    </row>
    <row r="2907" spans="1:9" hidden="1" x14ac:dyDescent="0.25">
      <c r="A2907" s="40"/>
      <c r="I2907" s="40"/>
    </row>
    <row r="2908" spans="1:9" hidden="1" x14ac:dyDescent="0.25">
      <c r="A2908" s="40"/>
      <c r="I2908" s="40"/>
    </row>
    <row r="2909" spans="1:9" hidden="1" x14ac:dyDescent="0.25">
      <c r="A2909" s="40"/>
      <c r="I2909" s="40"/>
    </row>
    <row r="2910" spans="1:9" hidden="1" x14ac:dyDescent="0.25">
      <c r="A2910" s="40"/>
      <c r="I2910" s="40"/>
    </row>
    <row r="2911" spans="1:9" hidden="1" x14ac:dyDescent="0.25">
      <c r="A2911" s="40"/>
      <c r="I2911" s="40"/>
    </row>
    <row r="2912" spans="1:9" hidden="1" x14ac:dyDescent="0.25">
      <c r="A2912" s="40"/>
      <c r="I2912" s="40"/>
    </row>
    <row r="2913" spans="1:9" hidden="1" x14ac:dyDescent="0.25">
      <c r="A2913" s="40"/>
      <c r="I2913" s="40"/>
    </row>
    <row r="2914" spans="1:9" hidden="1" x14ac:dyDescent="0.25">
      <c r="A2914" s="40"/>
      <c r="I2914" s="40"/>
    </row>
    <row r="2915" spans="1:9" hidden="1" x14ac:dyDescent="0.25">
      <c r="A2915" s="40"/>
      <c r="I2915" s="40"/>
    </row>
    <row r="2916" spans="1:9" hidden="1" x14ac:dyDescent="0.25">
      <c r="A2916" s="40"/>
      <c r="I2916" s="40"/>
    </row>
    <row r="2917" spans="1:9" hidden="1" x14ac:dyDescent="0.25">
      <c r="A2917" s="40"/>
      <c r="I2917" s="40"/>
    </row>
    <row r="2918" spans="1:9" hidden="1" x14ac:dyDescent="0.25">
      <c r="A2918" s="40"/>
      <c r="I2918" s="40"/>
    </row>
    <row r="2919" spans="1:9" hidden="1" x14ac:dyDescent="0.25">
      <c r="A2919" s="40"/>
      <c r="I2919" s="40"/>
    </row>
    <row r="2920" spans="1:9" hidden="1" x14ac:dyDescent="0.25">
      <c r="A2920" s="40"/>
      <c r="I2920" s="40"/>
    </row>
    <row r="2921" spans="1:9" hidden="1" x14ac:dyDescent="0.25">
      <c r="A2921" s="40"/>
      <c r="I2921" s="40"/>
    </row>
    <row r="2922" spans="1:9" hidden="1" x14ac:dyDescent="0.25">
      <c r="A2922" s="40"/>
      <c r="I2922" s="40"/>
    </row>
    <row r="2923" spans="1:9" hidden="1" x14ac:dyDescent="0.25">
      <c r="A2923" s="40"/>
      <c r="I2923" s="40"/>
    </row>
    <row r="2924" spans="1:9" hidden="1" x14ac:dyDescent="0.25">
      <c r="A2924" s="40"/>
      <c r="I2924" s="40"/>
    </row>
    <row r="2925" spans="1:9" hidden="1" x14ac:dyDescent="0.25">
      <c r="A2925" s="40"/>
      <c r="I2925" s="40"/>
    </row>
    <row r="2926" spans="1:9" hidden="1" x14ac:dyDescent="0.25">
      <c r="A2926" s="40"/>
      <c r="I2926" s="40"/>
    </row>
    <row r="2927" spans="1:9" hidden="1" x14ac:dyDescent="0.25">
      <c r="A2927" s="40"/>
      <c r="I2927" s="40"/>
    </row>
    <row r="2928" spans="1:9" hidden="1" x14ac:dyDescent="0.25">
      <c r="A2928" s="40"/>
      <c r="I2928" s="40"/>
    </row>
    <row r="2929" spans="1:9" hidden="1" x14ac:dyDescent="0.25">
      <c r="A2929" s="40"/>
      <c r="I2929" s="40"/>
    </row>
    <row r="2930" spans="1:9" hidden="1" x14ac:dyDescent="0.25">
      <c r="A2930" s="40"/>
      <c r="I2930" s="40"/>
    </row>
    <row r="2931" spans="1:9" hidden="1" x14ac:dyDescent="0.25">
      <c r="A2931" s="40"/>
      <c r="I2931" s="40"/>
    </row>
    <row r="2932" spans="1:9" hidden="1" x14ac:dyDescent="0.25">
      <c r="A2932" s="40"/>
      <c r="I2932" s="40"/>
    </row>
    <row r="2933" spans="1:9" hidden="1" x14ac:dyDescent="0.25">
      <c r="A2933" s="40"/>
      <c r="I2933" s="40"/>
    </row>
    <row r="2934" spans="1:9" hidden="1" x14ac:dyDescent="0.25">
      <c r="A2934" s="40"/>
      <c r="I2934" s="40"/>
    </row>
    <row r="2935" spans="1:9" hidden="1" x14ac:dyDescent="0.25">
      <c r="A2935" s="40"/>
      <c r="I2935" s="40"/>
    </row>
    <row r="2936" spans="1:9" hidden="1" x14ac:dyDescent="0.25">
      <c r="A2936" s="40"/>
      <c r="I2936" s="40"/>
    </row>
    <row r="2937" spans="1:9" hidden="1" x14ac:dyDescent="0.25">
      <c r="A2937" s="40"/>
      <c r="I2937" s="40"/>
    </row>
    <row r="2938" spans="1:9" hidden="1" x14ac:dyDescent="0.25">
      <c r="A2938" s="40"/>
      <c r="I2938" s="40"/>
    </row>
    <row r="2939" spans="1:9" hidden="1" x14ac:dyDescent="0.25">
      <c r="A2939" s="40"/>
      <c r="I2939" s="40"/>
    </row>
    <row r="2940" spans="1:9" hidden="1" x14ac:dyDescent="0.25">
      <c r="A2940" s="40"/>
      <c r="I2940" s="40"/>
    </row>
    <row r="2941" spans="1:9" hidden="1" x14ac:dyDescent="0.25">
      <c r="A2941" s="40"/>
      <c r="I2941" s="40"/>
    </row>
    <row r="2942" spans="1:9" hidden="1" x14ac:dyDescent="0.25">
      <c r="A2942" s="40"/>
      <c r="I2942" s="40"/>
    </row>
    <row r="2943" spans="1:9" hidden="1" x14ac:dyDescent="0.25">
      <c r="A2943" s="40"/>
      <c r="I2943" s="40"/>
    </row>
    <row r="2944" spans="1:9" hidden="1" x14ac:dyDescent="0.25">
      <c r="A2944" s="40"/>
      <c r="I2944" s="40"/>
    </row>
    <row r="2945" spans="1:9" hidden="1" x14ac:dyDescent="0.25">
      <c r="A2945" s="40"/>
      <c r="I2945" s="40"/>
    </row>
    <row r="2946" spans="1:9" hidden="1" x14ac:dyDescent="0.25">
      <c r="A2946" s="40"/>
      <c r="I2946" s="40"/>
    </row>
    <row r="2947" spans="1:9" hidden="1" x14ac:dyDescent="0.25">
      <c r="A2947" s="40"/>
      <c r="I2947" s="40"/>
    </row>
    <row r="2948" spans="1:9" hidden="1" x14ac:dyDescent="0.25">
      <c r="A2948" s="40"/>
      <c r="I2948" s="40"/>
    </row>
    <row r="2949" spans="1:9" hidden="1" x14ac:dyDescent="0.25">
      <c r="A2949" s="40"/>
      <c r="I2949" s="40"/>
    </row>
    <row r="2950" spans="1:9" hidden="1" x14ac:dyDescent="0.25">
      <c r="A2950" s="40"/>
      <c r="I2950" s="40"/>
    </row>
    <row r="2951" spans="1:9" hidden="1" x14ac:dyDescent="0.25">
      <c r="A2951" s="40"/>
      <c r="I2951" s="40"/>
    </row>
    <row r="2952" spans="1:9" hidden="1" x14ac:dyDescent="0.25">
      <c r="A2952" s="40"/>
      <c r="I2952" s="40"/>
    </row>
    <row r="2953" spans="1:9" hidden="1" x14ac:dyDescent="0.25">
      <c r="A2953" s="40"/>
      <c r="I2953" s="40"/>
    </row>
    <row r="2954" spans="1:9" hidden="1" x14ac:dyDescent="0.25">
      <c r="A2954" s="40"/>
      <c r="I2954" s="40"/>
    </row>
    <row r="2955" spans="1:9" hidden="1" x14ac:dyDescent="0.25">
      <c r="A2955" s="40"/>
      <c r="I2955" s="40"/>
    </row>
    <row r="2956" spans="1:9" hidden="1" x14ac:dyDescent="0.25">
      <c r="A2956" s="40"/>
      <c r="I2956" s="40"/>
    </row>
    <row r="2957" spans="1:9" hidden="1" x14ac:dyDescent="0.25">
      <c r="A2957" s="40"/>
      <c r="I2957" s="40"/>
    </row>
    <row r="2958" spans="1:9" hidden="1" x14ac:dyDescent="0.25">
      <c r="A2958" s="40"/>
      <c r="I2958" s="40"/>
    </row>
    <row r="2959" spans="1:9" hidden="1" x14ac:dyDescent="0.25">
      <c r="A2959" s="40"/>
      <c r="I2959" s="40"/>
    </row>
    <row r="2960" spans="1:9" hidden="1" x14ac:dyDescent="0.25">
      <c r="A2960" s="40"/>
      <c r="I2960" s="40"/>
    </row>
    <row r="2961" spans="1:9" hidden="1" x14ac:dyDescent="0.25">
      <c r="A2961" s="40"/>
      <c r="I2961" s="40"/>
    </row>
    <row r="2962" spans="1:9" hidden="1" x14ac:dyDescent="0.25">
      <c r="A2962" s="40"/>
      <c r="I2962" s="40"/>
    </row>
    <row r="2963" spans="1:9" hidden="1" x14ac:dyDescent="0.25">
      <c r="A2963" s="40"/>
      <c r="I2963" s="40"/>
    </row>
    <row r="2964" spans="1:9" hidden="1" x14ac:dyDescent="0.25">
      <c r="A2964" s="40"/>
      <c r="I2964" s="40"/>
    </row>
    <row r="2965" spans="1:9" hidden="1" x14ac:dyDescent="0.25">
      <c r="A2965" s="40"/>
      <c r="I2965" s="40"/>
    </row>
    <row r="2966" spans="1:9" hidden="1" x14ac:dyDescent="0.25">
      <c r="A2966" s="40"/>
      <c r="I2966" s="40"/>
    </row>
    <row r="2967" spans="1:9" hidden="1" x14ac:dyDescent="0.25">
      <c r="A2967" s="40"/>
      <c r="I2967" s="40"/>
    </row>
    <row r="2968" spans="1:9" hidden="1" x14ac:dyDescent="0.25">
      <c r="A2968" s="40"/>
      <c r="I2968" s="40"/>
    </row>
    <row r="2969" spans="1:9" hidden="1" x14ac:dyDescent="0.25">
      <c r="A2969" s="40"/>
      <c r="I2969" s="40"/>
    </row>
    <row r="2970" spans="1:9" hidden="1" x14ac:dyDescent="0.25">
      <c r="A2970" s="40"/>
      <c r="I2970" s="40"/>
    </row>
    <row r="2971" spans="1:9" hidden="1" x14ac:dyDescent="0.25">
      <c r="A2971" s="40"/>
      <c r="I2971" s="40"/>
    </row>
    <row r="2972" spans="1:9" hidden="1" x14ac:dyDescent="0.25">
      <c r="A2972" s="40"/>
      <c r="I2972" s="40"/>
    </row>
    <row r="2973" spans="1:9" hidden="1" x14ac:dyDescent="0.25">
      <c r="A2973" s="40"/>
      <c r="I2973" s="40"/>
    </row>
    <row r="2974" spans="1:9" hidden="1" x14ac:dyDescent="0.25">
      <c r="A2974" s="40"/>
      <c r="I2974" s="40"/>
    </row>
    <row r="2975" spans="1:9" hidden="1" x14ac:dyDescent="0.25">
      <c r="A2975" s="40"/>
      <c r="I2975" s="40"/>
    </row>
    <row r="2976" spans="1:9" hidden="1" x14ac:dyDescent="0.25">
      <c r="A2976" s="40"/>
      <c r="I2976" s="40"/>
    </row>
    <row r="2977" spans="1:9" hidden="1" x14ac:dyDescent="0.25">
      <c r="A2977" s="40"/>
      <c r="I2977" s="40"/>
    </row>
    <row r="2978" spans="1:9" hidden="1" x14ac:dyDescent="0.25">
      <c r="A2978" s="40"/>
      <c r="I2978" s="40"/>
    </row>
    <row r="2979" spans="1:9" hidden="1" x14ac:dyDescent="0.25">
      <c r="A2979" s="40"/>
      <c r="I2979" s="40"/>
    </row>
    <row r="2980" spans="1:9" hidden="1" x14ac:dyDescent="0.25">
      <c r="A2980" s="40"/>
      <c r="I2980" s="40"/>
    </row>
    <row r="2981" spans="1:9" hidden="1" x14ac:dyDescent="0.25">
      <c r="A2981" s="40"/>
      <c r="I2981" s="40"/>
    </row>
    <row r="2982" spans="1:9" hidden="1" x14ac:dyDescent="0.25">
      <c r="A2982" s="40"/>
      <c r="I2982" s="40"/>
    </row>
    <row r="2983" spans="1:9" hidden="1" x14ac:dyDescent="0.25">
      <c r="A2983" s="40"/>
      <c r="I2983" s="40"/>
    </row>
    <row r="2984" spans="1:9" hidden="1" x14ac:dyDescent="0.25">
      <c r="A2984" s="40"/>
      <c r="I2984" s="40"/>
    </row>
    <row r="2985" spans="1:9" hidden="1" x14ac:dyDescent="0.25">
      <c r="A2985" s="40"/>
      <c r="I2985" s="40"/>
    </row>
    <row r="2986" spans="1:9" hidden="1" x14ac:dyDescent="0.25">
      <c r="A2986" s="40"/>
      <c r="I2986" s="40"/>
    </row>
    <row r="2987" spans="1:9" hidden="1" x14ac:dyDescent="0.25">
      <c r="A2987" s="40"/>
      <c r="I2987" s="40"/>
    </row>
    <row r="2988" spans="1:9" hidden="1" x14ac:dyDescent="0.25">
      <c r="A2988" s="40"/>
      <c r="I2988" s="40"/>
    </row>
    <row r="2989" spans="1:9" hidden="1" x14ac:dyDescent="0.25">
      <c r="A2989" s="40"/>
      <c r="I2989" s="40"/>
    </row>
    <row r="2990" spans="1:9" hidden="1" x14ac:dyDescent="0.25">
      <c r="A2990" s="40"/>
      <c r="I2990" s="40"/>
    </row>
    <row r="2991" spans="1:9" hidden="1" x14ac:dyDescent="0.25">
      <c r="A2991" s="40"/>
      <c r="I2991" s="40"/>
    </row>
    <row r="2992" spans="1:9" hidden="1" x14ac:dyDescent="0.25">
      <c r="A2992" s="40"/>
      <c r="I2992" s="40"/>
    </row>
    <row r="2993" spans="1:9" hidden="1" x14ac:dyDescent="0.25">
      <c r="A2993" s="40"/>
      <c r="I2993" s="40"/>
    </row>
    <row r="2994" spans="1:9" hidden="1" x14ac:dyDescent="0.25">
      <c r="A2994" s="40"/>
      <c r="I2994" s="40"/>
    </row>
    <row r="2995" spans="1:9" hidden="1" x14ac:dyDescent="0.25">
      <c r="A2995" s="40"/>
      <c r="I2995" s="40"/>
    </row>
    <row r="2996" spans="1:9" hidden="1" x14ac:dyDescent="0.25">
      <c r="A2996" s="40"/>
      <c r="I2996" s="40"/>
    </row>
    <row r="2997" spans="1:9" hidden="1" x14ac:dyDescent="0.25">
      <c r="A2997" s="40"/>
      <c r="I2997" s="40"/>
    </row>
    <row r="2998" spans="1:9" hidden="1" x14ac:dyDescent="0.25">
      <c r="A2998" s="40"/>
      <c r="I2998" s="40"/>
    </row>
    <row r="2999" spans="1:9" hidden="1" x14ac:dyDescent="0.25">
      <c r="A2999" s="40"/>
      <c r="I2999" s="40"/>
    </row>
    <row r="3000" spans="1:9" hidden="1" x14ac:dyDescent="0.25">
      <c r="A3000" s="40"/>
      <c r="I3000" s="40"/>
    </row>
    <row r="3001" spans="1:9" hidden="1" x14ac:dyDescent="0.25">
      <c r="A3001" s="40"/>
      <c r="I3001" s="40"/>
    </row>
    <row r="3002" spans="1:9" hidden="1" x14ac:dyDescent="0.25">
      <c r="A3002" s="40"/>
      <c r="I3002" s="40"/>
    </row>
    <row r="3003" spans="1:9" hidden="1" x14ac:dyDescent="0.25">
      <c r="A3003" s="40"/>
      <c r="I3003" s="40"/>
    </row>
    <row r="3004" spans="1:9" hidden="1" x14ac:dyDescent="0.25">
      <c r="A3004" s="40"/>
      <c r="I3004" s="40"/>
    </row>
    <row r="3005" spans="1:9" hidden="1" x14ac:dyDescent="0.25">
      <c r="A3005" s="40"/>
      <c r="I3005" s="40"/>
    </row>
    <row r="3006" spans="1:9" hidden="1" x14ac:dyDescent="0.25">
      <c r="A3006" s="40"/>
      <c r="I3006" s="40"/>
    </row>
    <row r="3007" spans="1:9" hidden="1" x14ac:dyDescent="0.25">
      <c r="A3007" s="40"/>
      <c r="I3007" s="40"/>
    </row>
    <row r="3008" spans="1:9" hidden="1" x14ac:dyDescent="0.25">
      <c r="A3008" s="40"/>
      <c r="I3008" s="40"/>
    </row>
    <row r="3009" spans="1:9" hidden="1" x14ac:dyDescent="0.25">
      <c r="A3009" s="40"/>
      <c r="I3009" s="40"/>
    </row>
    <row r="3010" spans="1:9" hidden="1" x14ac:dyDescent="0.25">
      <c r="A3010" s="40"/>
      <c r="I3010" s="40"/>
    </row>
    <row r="3011" spans="1:9" hidden="1" x14ac:dyDescent="0.25">
      <c r="A3011" s="40"/>
      <c r="I3011" s="40"/>
    </row>
    <row r="3012" spans="1:9" hidden="1" x14ac:dyDescent="0.25">
      <c r="A3012" s="40"/>
      <c r="I3012" s="40"/>
    </row>
    <row r="3013" spans="1:9" hidden="1" x14ac:dyDescent="0.25">
      <c r="A3013" s="40"/>
      <c r="I3013" s="40"/>
    </row>
    <row r="3014" spans="1:9" hidden="1" x14ac:dyDescent="0.25">
      <c r="A3014" s="40"/>
      <c r="I3014" s="40"/>
    </row>
    <row r="3015" spans="1:9" hidden="1" x14ac:dyDescent="0.25">
      <c r="A3015" s="40"/>
      <c r="I3015" s="40"/>
    </row>
    <row r="3016" spans="1:9" hidden="1" x14ac:dyDescent="0.25">
      <c r="A3016" s="40"/>
      <c r="I3016" s="40"/>
    </row>
    <row r="3017" spans="1:9" hidden="1" x14ac:dyDescent="0.25">
      <c r="A3017" s="40"/>
      <c r="I3017" s="40"/>
    </row>
    <row r="3018" spans="1:9" hidden="1" x14ac:dyDescent="0.25">
      <c r="A3018" s="40"/>
      <c r="I3018" s="40"/>
    </row>
    <row r="3019" spans="1:9" hidden="1" x14ac:dyDescent="0.25">
      <c r="A3019" s="40"/>
      <c r="I3019" s="40"/>
    </row>
    <row r="3020" spans="1:9" hidden="1" x14ac:dyDescent="0.25">
      <c r="A3020" s="40"/>
      <c r="I3020" s="40"/>
    </row>
    <row r="3021" spans="1:9" hidden="1" x14ac:dyDescent="0.25">
      <c r="A3021" s="40"/>
      <c r="I3021" s="40"/>
    </row>
    <row r="3022" spans="1:9" hidden="1" x14ac:dyDescent="0.25">
      <c r="A3022" s="40"/>
      <c r="I3022" s="40"/>
    </row>
    <row r="3023" spans="1:9" hidden="1" x14ac:dyDescent="0.25">
      <c r="A3023" s="40"/>
      <c r="I3023" s="40"/>
    </row>
    <row r="3024" spans="1:9" hidden="1" x14ac:dyDescent="0.25">
      <c r="A3024" s="40"/>
      <c r="I3024" s="40"/>
    </row>
    <row r="3025" spans="1:9" hidden="1" x14ac:dyDescent="0.25">
      <c r="A3025" s="40"/>
      <c r="I3025" s="40"/>
    </row>
    <row r="3026" spans="1:9" hidden="1" x14ac:dyDescent="0.25">
      <c r="A3026" s="40"/>
      <c r="I3026" s="40"/>
    </row>
    <row r="3027" spans="1:9" hidden="1" x14ac:dyDescent="0.25">
      <c r="A3027" s="40"/>
      <c r="I3027" s="40"/>
    </row>
    <row r="3028" spans="1:9" hidden="1" x14ac:dyDescent="0.25">
      <c r="A3028" s="40"/>
      <c r="I3028" s="40"/>
    </row>
    <row r="3029" spans="1:9" hidden="1" x14ac:dyDescent="0.25">
      <c r="A3029" s="40"/>
      <c r="I3029" s="40"/>
    </row>
    <row r="3030" spans="1:9" hidden="1" x14ac:dyDescent="0.25">
      <c r="A3030" s="40"/>
      <c r="I3030" s="40"/>
    </row>
    <row r="3031" spans="1:9" hidden="1" x14ac:dyDescent="0.25">
      <c r="A3031" s="40"/>
      <c r="I3031" s="40"/>
    </row>
    <row r="3032" spans="1:9" hidden="1" x14ac:dyDescent="0.25">
      <c r="A3032" s="40"/>
      <c r="I3032" s="40"/>
    </row>
    <row r="3033" spans="1:9" hidden="1" x14ac:dyDescent="0.25">
      <c r="A3033" s="40"/>
      <c r="I3033" s="40"/>
    </row>
    <row r="3034" spans="1:9" hidden="1" x14ac:dyDescent="0.25">
      <c r="A3034" s="40"/>
      <c r="I3034" s="40"/>
    </row>
    <row r="3035" spans="1:9" hidden="1" x14ac:dyDescent="0.25">
      <c r="A3035" s="40"/>
      <c r="I3035" s="40"/>
    </row>
    <row r="3036" spans="1:9" hidden="1" x14ac:dyDescent="0.25">
      <c r="A3036" s="40"/>
      <c r="I3036" s="40"/>
    </row>
    <row r="3037" spans="1:9" hidden="1" x14ac:dyDescent="0.25">
      <c r="A3037" s="40"/>
      <c r="I3037" s="40"/>
    </row>
    <row r="3038" spans="1:9" hidden="1" x14ac:dyDescent="0.25">
      <c r="A3038" s="40"/>
      <c r="I3038" s="40"/>
    </row>
    <row r="3039" spans="1:9" hidden="1" x14ac:dyDescent="0.25">
      <c r="A3039" s="40"/>
      <c r="I3039" s="40"/>
    </row>
    <row r="3040" spans="1:9" hidden="1" x14ac:dyDescent="0.25">
      <c r="A3040" s="40"/>
      <c r="I3040" s="40"/>
    </row>
    <row r="3041" spans="1:9" hidden="1" x14ac:dyDescent="0.25">
      <c r="A3041" s="40"/>
      <c r="I3041" s="40"/>
    </row>
    <row r="3042" spans="1:9" hidden="1" x14ac:dyDescent="0.25">
      <c r="A3042" s="40"/>
      <c r="I3042" s="40"/>
    </row>
    <row r="3043" spans="1:9" hidden="1" x14ac:dyDescent="0.25">
      <c r="A3043" s="40"/>
      <c r="I3043" s="40"/>
    </row>
    <row r="3044" spans="1:9" hidden="1" x14ac:dyDescent="0.25">
      <c r="A3044" s="40"/>
      <c r="I3044" s="40"/>
    </row>
    <row r="3045" spans="1:9" hidden="1" x14ac:dyDescent="0.25">
      <c r="A3045" s="40"/>
      <c r="I3045" s="40"/>
    </row>
    <row r="3046" spans="1:9" hidden="1" x14ac:dyDescent="0.25">
      <c r="A3046" s="40"/>
      <c r="I3046" s="40"/>
    </row>
    <row r="3047" spans="1:9" hidden="1" x14ac:dyDescent="0.25">
      <c r="A3047" s="40"/>
      <c r="I3047" s="40"/>
    </row>
    <row r="3048" spans="1:9" hidden="1" x14ac:dyDescent="0.25">
      <c r="A3048" s="40"/>
      <c r="I3048" s="40"/>
    </row>
    <row r="3049" spans="1:9" hidden="1" x14ac:dyDescent="0.25">
      <c r="A3049" s="40"/>
      <c r="I3049" s="40"/>
    </row>
    <row r="3050" spans="1:9" hidden="1" x14ac:dyDescent="0.25">
      <c r="A3050" s="40"/>
      <c r="I3050" s="40"/>
    </row>
    <row r="3051" spans="1:9" hidden="1" x14ac:dyDescent="0.25">
      <c r="A3051" s="40"/>
      <c r="I3051" s="40"/>
    </row>
    <row r="3052" spans="1:9" hidden="1" x14ac:dyDescent="0.25">
      <c r="A3052" s="40"/>
      <c r="I3052" s="40"/>
    </row>
    <row r="3053" spans="1:9" hidden="1" x14ac:dyDescent="0.25">
      <c r="A3053" s="40"/>
      <c r="I3053" s="40"/>
    </row>
    <row r="3054" spans="1:9" hidden="1" x14ac:dyDescent="0.25">
      <c r="A3054" s="40"/>
      <c r="I3054" s="40"/>
    </row>
    <row r="3055" spans="1:9" hidden="1" x14ac:dyDescent="0.25">
      <c r="A3055" s="40"/>
      <c r="I3055" s="40"/>
    </row>
    <row r="3056" spans="1:9" hidden="1" x14ac:dyDescent="0.25">
      <c r="A3056" s="40"/>
      <c r="I3056" s="40"/>
    </row>
    <row r="3057" spans="1:9" hidden="1" x14ac:dyDescent="0.25">
      <c r="A3057" s="40"/>
      <c r="I3057" s="40"/>
    </row>
    <row r="3058" spans="1:9" hidden="1" x14ac:dyDescent="0.25">
      <c r="A3058" s="40"/>
      <c r="I3058" s="40"/>
    </row>
    <row r="3059" spans="1:9" hidden="1" x14ac:dyDescent="0.25">
      <c r="A3059" s="40"/>
      <c r="I3059" s="40"/>
    </row>
    <row r="3060" spans="1:9" hidden="1" x14ac:dyDescent="0.25">
      <c r="A3060" s="40"/>
      <c r="I3060" s="40"/>
    </row>
    <row r="3061" spans="1:9" hidden="1" x14ac:dyDescent="0.25">
      <c r="A3061" s="40"/>
      <c r="I3061" s="40"/>
    </row>
    <row r="3062" spans="1:9" hidden="1" x14ac:dyDescent="0.25">
      <c r="A3062" s="40"/>
      <c r="I3062" s="40"/>
    </row>
    <row r="3063" spans="1:9" hidden="1" x14ac:dyDescent="0.25">
      <c r="A3063" s="40"/>
      <c r="I3063" s="40"/>
    </row>
    <row r="3064" spans="1:9" hidden="1" x14ac:dyDescent="0.25">
      <c r="A3064" s="40"/>
      <c r="I3064" s="40"/>
    </row>
    <row r="3065" spans="1:9" hidden="1" x14ac:dyDescent="0.25">
      <c r="A3065" s="40"/>
      <c r="I3065" s="40"/>
    </row>
    <row r="3066" spans="1:9" hidden="1" x14ac:dyDescent="0.25">
      <c r="A3066" s="40"/>
      <c r="I3066" s="40"/>
    </row>
    <row r="3067" spans="1:9" hidden="1" x14ac:dyDescent="0.25">
      <c r="A3067" s="40"/>
      <c r="I3067" s="40"/>
    </row>
    <row r="3068" spans="1:9" hidden="1" x14ac:dyDescent="0.25">
      <c r="A3068" s="40"/>
      <c r="I3068" s="40"/>
    </row>
    <row r="3069" spans="1:9" hidden="1" x14ac:dyDescent="0.25">
      <c r="A3069" s="40"/>
      <c r="I3069" s="40"/>
    </row>
    <row r="3070" spans="1:9" hidden="1" x14ac:dyDescent="0.25">
      <c r="A3070" s="40"/>
      <c r="I3070" s="40"/>
    </row>
    <row r="3071" spans="1:9" hidden="1" x14ac:dyDescent="0.25">
      <c r="A3071" s="40"/>
      <c r="I3071" s="40"/>
    </row>
    <row r="3072" spans="1:9" hidden="1" x14ac:dyDescent="0.25">
      <c r="A3072" s="40"/>
      <c r="I3072" s="40"/>
    </row>
    <row r="3073" spans="1:9" hidden="1" x14ac:dyDescent="0.25">
      <c r="A3073" s="40"/>
      <c r="I3073" s="40"/>
    </row>
    <row r="3074" spans="1:9" hidden="1" x14ac:dyDescent="0.25">
      <c r="A3074" s="40"/>
      <c r="I3074" s="40"/>
    </row>
    <row r="3075" spans="1:9" hidden="1" x14ac:dyDescent="0.25">
      <c r="A3075" s="40"/>
      <c r="I3075" s="40"/>
    </row>
    <row r="3076" spans="1:9" hidden="1" x14ac:dyDescent="0.25">
      <c r="A3076" s="40"/>
      <c r="I3076" s="40"/>
    </row>
    <row r="3077" spans="1:9" hidden="1" x14ac:dyDescent="0.25">
      <c r="A3077" s="40"/>
      <c r="I3077" s="40"/>
    </row>
    <row r="3078" spans="1:9" hidden="1" x14ac:dyDescent="0.25">
      <c r="A3078" s="40"/>
      <c r="I3078" s="40"/>
    </row>
    <row r="3079" spans="1:9" hidden="1" x14ac:dyDescent="0.25">
      <c r="A3079" s="40"/>
      <c r="I3079" s="40"/>
    </row>
    <row r="3080" spans="1:9" hidden="1" x14ac:dyDescent="0.25">
      <c r="A3080" s="40"/>
      <c r="I3080" s="40"/>
    </row>
    <row r="3081" spans="1:9" hidden="1" x14ac:dyDescent="0.25">
      <c r="A3081" s="40"/>
      <c r="I3081" s="40"/>
    </row>
    <row r="3082" spans="1:9" hidden="1" x14ac:dyDescent="0.25">
      <c r="A3082" s="40"/>
      <c r="I3082" s="40"/>
    </row>
    <row r="3083" spans="1:9" hidden="1" x14ac:dyDescent="0.25">
      <c r="A3083" s="40"/>
      <c r="I3083" s="40"/>
    </row>
    <row r="3084" spans="1:9" hidden="1" x14ac:dyDescent="0.25">
      <c r="A3084" s="40"/>
      <c r="I3084" s="40"/>
    </row>
    <row r="3085" spans="1:9" hidden="1" x14ac:dyDescent="0.25">
      <c r="A3085" s="40"/>
      <c r="I3085" s="40"/>
    </row>
    <row r="3086" spans="1:9" hidden="1" x14ac:dyDescent="0.25">
      <c r="A3086" s="40"/>
      <c r="I3086" s="40"/>
    </row>
    <row r="3087" spans="1:9" hidden="1" x14ac:dyDescent="0.25">
      <c r="A3087" s="40"/>
      <c r="I3087" s="40"/>
    </row>
    <row r="3088" spans="1:9" hidden="1" x14ac:dyDescent="0.25">
      <c r="A3088" s="40"/>
      <c r="I3088" s="40"/>
    </row>
    <row r="3089" spans="1:9" hidden="1" x14ac:dyDescent="0.25">
      <c r="A3089" s="40"/>
      <c r="I3089" s="40"/>
    </row>
    <row r="3090" spans="1:9" hidden="1" x14ac:dyDescent="0.25">
      <c r="A3090" s="40"/>
      <c r="I3090" s="40"/>
    </row>
    <row r="3091" spans="1:9" hidden="1" x14ac:dyDescent="0.25">
      <c r="A3091" s="40"/>
      <c r="I3091" s="40"/>
    </row>
    <row r="3092" spans="1:9" hidden="1" x14ac:dyDescent="0.25">
      <c r="A3092" s="40"/>
      <c r="I3092" s="40"/>
    </row>
    <row r="3093" spans="1:9" hidden="1" x14ac:dyDescent="0.25">
      <c r="A3093" s="40"/>
      <c r="I3093" s="40"/>
    </row>
    <row r="3094" spans="1:9" hidden="1" x14ac:dyDescent="0.25">
      <c r="A3094" s="40"/>
      <c r="I3094" s="40"/>
    </row>
    <row r="3095" spans="1:9" hidden="1" x14ac:dyDescent="0.25">
      <c r="A3095" s="40"/>
      <c r="I3095" s="40"/>
    </row>
    <row r="3096" spans="1:9" hidden="1" x14ac:dyDescent="0.25">
      <c r="A3096" s="40"/>
      <c r="I3096" s="40"/>
    </row>
    <row r="3097" spans="1:9" hidden="1" x14ac:dyDescent="0.25">
      <c r="A3097" s="40"/>
      <c r="I3097" s="40"/>
    </row>
    <row r="3098" spans="1:9" hidden="1" x14ac:dyDescent="0.25">
      <c r="A3098" s="40"/>
      <c r="I3098" s="40"/>
    </row>
    <row r="3099" spans="1:9" hidden="1" x14ac:dyDescent="0.25">
      <c r="A3099" s="40"/>
      <c r="I3099" s="40"/>
    </row>
    <row r="3100" spans="1:9" hidden="1" x14ac:dyDescent="0.25">
      <c r="A3100" s="40"/>
      <c r="I3100" s="40"/>
    </row>
    <row r="3101" spans="1:9" hidden="1" x14ac:dyDescent="0.25">
      <c r="A3101" s="40"/>
      <c r="I3101" s="40"/>
    </row>
    <row r="3102" spans="1:9" hidden="1" x14ac:dyDescent="0.25">
      <c r="A3102" s="40"/>
      <c r="I3102" s="40"/>
    </row>
    <row r="3103" spans="1:9" hidden="1" x14ac:dyDescent="0.25">
      <c r="A3103" s="40"/>
      <c r="I3103" s="40"/>
    </row>
    <row r="3104" spans="1:9" hidden="1" x14ac:dyDescent="0.25">
      <c r="A3104" s="40"/>
      <c r="I3104" s="40"/>
    </row>
    <row r="3105" spans="1:9" hidden="1" x14ac:dyDescent="0.25">
      <c r="A3105" s="40"/>
      <c r="I3105" s="40"/>
    </row>
    <row r="3106" spans="1:9" hidden="1" x14ac:dyDescent="0.25">
      <c r="A3106" s="40"/>
      <c r="I3106" s="40"/>
    </row>
    <row r="3107" spans="1:9" hidden="1" x14ac:dyDescent="0.25">
      <c r="A3107" s="40"/>
      <c r="I3107" s="40"/>
    </row>
    <row r="3108" spans="1:9" hidden="1" x14ac:dyDescent="0.25">
      <c r="A3108" s="40"/>
      <c r="I3108" s="40"/>
    </row>
    <row r="3109" spans="1:9" hidden="1" x14ac:dyDescent="0.25">
      <c r="A3109" s="40"/>
      <c r="I3109" s="40"/>
    </row>
    <row r="3110" spans="1:9" hidden="1" x14ac:dyDescent="0.25">
      <c r="A3110" s="40"/>
      <c r="I3110" s="40"/>
    </row>
    <row r="3111" spans="1:9" hidden="1" x14ac:dyDescent="0.25">
      <c r="A3111" s="40"/>
      <c r="I3111" s="40"/>
    </row>
    <row r="3112" spans="1:9" hidden="1" x14ac:dyDescent="0.25">
      <c r="A3112" s="40"/>
      <c r="I3112" s="40"/>
    </row>
    <row r="3113" spans="1:9" hidden="1" x14ac:dyDescent="0.25">
      <c r="A3113" s="40"/>
      <c r="I3113" s="40"/>
    </row>
    <row r="3114" spans="1:9" hidden="1" x14ac:dyDescent="0.25">
      <c r="A3114" s="40"/>
      <c r="I3114" s="40"/>
    </row>
    <row r="3115" spans="1:9" hidden="1" x14ac:dyDescent="0.25">
      <c r="A3115" s="40"/>
      <c r="I3115" s="40"/>
    </row>
    <row r="3116" spans="1:9" hidden="1" x14ac:dyDescent="0.25">
      <c r="A3116" s="40"/>
      <c r="I3116" s="40"/>
    </row>
    <row r="3117" spans="1:9" hidden="1" x14ac:dyDescent="0.25">
      <c r="A3117" s="40"/>
      <c r="I3117" s="40"/>
    </row>
    <row r="3118" spans="1:9" hidden="1" x14ac:dyDescent="0.25">
      <c r="A3118" s="40"/>
      <c r="I3118" s="40"/>
    </row>
    <row r="3119" spans="1:9" hidden="1" x14ac:dyDescent="0.25">
      <c r="A3119" s="40"/>
      <c r="I3119" s="40"/>
    </row>
    <row r="3120" spans="1:9" hidden="1" x14ac:dyDescent="0.25">
      <c r="A3120" s="40"/>
      <c r="I3120" s="40"/>
    </row>
    <row r="3121" spans="1:9" hidden="1" x14ac:dyDescent="0.25">
      <c r="A3121" s="40"/>
      <c r="I3121" s="40"/>
    </row>
    <row r="3122" spans="1:9" hidden="1" x14ac:dyDescent="0.25">
      <c r="A3122" s="40"/>
      <c r="I3122" s="40"/>
    </row>
    <row r="3123" spans="1:9" hidden="1" x14ac:dyDescent="0.25">
      <c r="A3123" s="40"/>
      <c r="I3123" s="40"/>
    </row>
    <row r="3124" spans="1:9" hidden="1" x14ac:dyDescent="0.25">
      <c r="A3124" s="40"/>
      <c r="I3124" s="40"/>
    </row>
    <row r="3125" spans="1:9" hidden="1" x14ac:dyDescent="0.25">
      <c r="A3125" s="40"/>
      <c r="I3125" s="40"/>
    </row>
    <row r="3126" spans="1:9" hidden="1" x14ac:dyDescent="0.25">
      <c r="A3126" s="40"/>
      <c r="I3126" s="40"/>
    </row>
    <row r="3127" spans="1:9" hidden="1" x14ac:dyDescent="0.25">
      <c r="A3127" s="40"/>
      <c r="I3127" s="40"/>
    </row>
    <row r="3128" spans="1:9" hidden="1" x14ac:dyDescent="0.25">
      <c r="A3128" s="40"/>
      <c r="I3128" s="40"/>
    </row>
    <row r="3129" spans="1:9" hidden="1" x14ac:dyDescent="0.25">
      <c r="A3129" s="40"/>
      <c r="I3129" s="40"/>
    </row>
    <row r="3130" spans="1:9" hidden="1" x14ac:dyDescent="0.25">
      <c r="A3130" s="40"/>
      <c r="I3130" s="40"/>
    </row>
    <row r="3131" spans="1:9" hidden="1" x14ac:dyDescent="0.25">
      <c r="A3131" s="40"/>
      <c r="I3131" s="40"/>
    </row>
    <row r="3132" spans="1:9" hidden="1" x14ac:dyDescent="0.25">
      <c r="A3132" s="40"/>
      <c r="I3132" s="40"/>
    </row>
    <row r="3133" spans="1:9" hidden="1" x14ac:dyDescent="0.25">
      <c r="A3133" s="40"/>
      <c r="I3133" s="40"/>
    </row>
    <row r="3134" spans="1:9" hidden="1" x14ac:dyDescent="0.25">
      <c r="A3134" s="40"/>
      <c r="I3134" s="40"/>
    </row>
    <row r="3135" spans="1:9" hidden="1" x14ac:dyDescent="0.25">
      <c r="A3135" s="40"/>
      <c r="I3135" s="40"/>
    </row>
    <row r="3136" spans="1:9" hidden="1" x14ac:dyDescent="0.25">
      <c r="A3136" s="40"/>
      <c r="I3136" s="40"/>
    </row>
    <row r="3137" spans="1:9" hidden="1" x14ac:dyDescent="0.25">
      <c r="A3137" s="40"/>
      <c r="I3137" s="40"/>
    </row>
    <row r="3138" spans="1:9" hidden="1" x14ac:dyDescent="0.25">
      <c r="A3138" s="40"/>
      <c r="I3138" s="40"/>
    </row>
    <row r="3139" spans="1:9" hidden="1" x14ac:dyDescent="0.25">
      <c r="A3139" s="40"/>
      <c r="I3139" s="40"/>
    </row>
    <row r="3140" spans="1:9" hidden="1" x14ac:dyDescent="0.25">
      <c r="A3140" s="40"/>
      <c r="I3140" s="40"/>
    </row>
    <row r="3141" spans="1:9" hidden="1" x14ac:dyDescent="0.25">
      <c r="A3141" s="40"/>
      <c r="I3141" s="40"/>
    </row>
    <row r="3142" spans="1:9" hidden="1" x14ac:dyDescent="0.25">
      <c r="A3142" s="40"/>
      <c r="I3142" s="40"/>
    </row>
    <row r="3143" spans="1:9" hidden="1" x14ac:dyDescent="0.25">
      <c r="A3143" s="40"/>
      <c r="I3143" s="40"/>
    </row>
    <row r="3144" spans="1:9" hidden="1" x14ac:dyDescent="0.25">
      <c r="A3144" s="40"/>
      <c r="I3144" s="40"/>
    </row>
    <row r="3145" spans="1:9" hidden="1" x14ac:dyDescent="0.25">
      <c r="A3145" s="40"/>
      <c r="I3145" s="40"/>
    </row>
    <row r="3146" spans="1:9" hidden="1" x14ac:dyDescent="0.25">
      <c r="A3146" s="40"/>
      <c r="I3146" s="40"/>
    </row>
    <row r="3147" spans="1:9" hidden="1" x14ac:dyDescent="0.25">
      <c r="A3147" s="40"/>
      <c r="I3147" s="40"/>
    </row>
    <row r="3148" spans="1:9" hidden="1" x14ac:dyDescent="0.25">
      <c r="A3148" s="40"/>
      <c r="I3148" s="40"/>
    </row>
    <row r="3149" spans="1:9" hidden="1" x14ac:dyDescent="0.25">
      <c r="A3149" s="40"/>
      <c r="I3149" s="40"/>
    </row>
    <row r="3150" spans="1:9" hidden="1" x14ac:dyDescent="0.25">
      <c r="A3150" s="40"/>
      <c r="I3150" s="40"/>
    </row>
    <row r="3151" spans="1:9" hidden="1" x14ac:dyDescent="0.25">
      <c r="A3151" s="40"/>
      <c r="I3151" s="40"/>
    </row>
    <row r="3152" spans="1:9" hidden="1" x14ac:dyDescent="0.25">
      <c r="A3152" s="40"/>
      <c r="I3152" s="40"/>
    </row>
    <row r="3153" spans="1:9" hidden="1" x14ac:dyDescent="0.25">
      <c r="A3153" s="40"/>
      <c r="I3153" s="40"/>
    </row>
    <row r="3154" spans="1:9" hidden="1" x14ac:dyDescent="0.25">
      <c r="A3154" s="40"/>
      <c r="I3154" s="40"/>
    </row>
    <row r="3155" spans="1:9" hidden="1" x14ac:dyDescent="0.25">
      <c r="A3155" s="40"/>
      <c r="I3155" s="40"/>
    </row>
    <row r="3156" spans="1:9" hidden="1" x14ac:dyDescent="0.25">
      <c r="A3156" s="40"/>
      <c r="I3156" s="40"/>
    </row>
    <row r="3157" spans="1:9" hidden="1" x14ac:dyDescent="0.25">
      <c r="A3157" s="40"/>
      <c r="I3157" s="40"/>
    </row>
    <row r="3158" spans="1:9" hidden="1" x14ac:dyDescent="0.25">
      <c r="A3158" s="40"/>
      <c r="I3158" s="40"/>
    </row>
    <row r="3159" spans="1:9" hidden="1" x14ac:dyDescent="0.25">
      <c r="A3159" s="40"/>
      <c r="I3159" s="40"/>
    </row>
    <row r="3160" spans="1:9" hidden="1" x14ac:dyDescent="0.25">
      <c r="A3160" s="40"/>
      <c r="I3160" s="40"/>
    </row>
    <row r="3161" spans="1:9" hidden="1" x14ac:dyDescent="0.25">
      <c r="A3161" s="40"/>
      <c r="I3161" s="40"/>
    </row>
    <row r="3162" spans="1:9" hidden="1" x14ac:dyDescent="0.25">
      <c r="A3162" s="40"/>
      <c r="I3162" s="40"/>
    </row>
    <row r="3163" spans="1:9" hidden="1" x14ac:dyDescent="0.25">
      <c r="A3163" s="40"/>
      <c r="I3163" s="40"/>
    </row>
    <row r="3164" spans="1:9" hidden="1" x14ac:dyDescent="0.25">
      <c r="A3164" s="40"/>
      <c r="I3164" s="40"/>
    </row>
    <row r="3165" spans="1:9" hidden="1" x14ac:dyDescent="0.25">
      <c r="A3165" s="40"/>
      <c r="I3165" s="40"/>
    </row>
    <row r="3166" spans="1:9" hidden="1" x14ac:dyDescent="0.25">
      <c r="A3166" s="40"/>
      <c r="I3166" s="40"/>
    </row>
    <row r="3167" spans="1:9" hidden="1" x14ac:dyDescent="0.25">
      <c r="A3167" s="40"/>
      <c r="I3167" s="40"/>
    </row>
    <row r="3168" spans="1:9" hidden="1" x14ac:dyDescent="0.25">
      <c r="A3168" s="40"/>
      <c r="I3168" s="40"/>
    </row>
    <row r="3169" spans="1:9" hidden="1" x14ac:dyDescent="0.25">
      <c r="A3169" s="40"/>
      <c r="I3169" s="40"/>
    </row>
    <row r="3170" spans="1:9" hidden="1" x14ac:dyDescent="0.25">
      <c r="A3170" s="40"/>
      <c r="I3170" s="40"/>
    </row>
    <row r="3171" spans="1:9" hidden="1" x14ac:dyDescent="0.25">
      <c r="A3171" s="40"/>
      <c r="I3171" s="40"/>
    </row>
    <row r="3172" spans="1:9" hidden="1" x14ac:dyDescent="0.25">
      <c r="A3172" s="40"/>
      <c r="I3172" s="40"/>
    </row>
    <row r="3173" spans="1:9" hidden="1" x14ac:dyDescent="0.25">
      <c r="A3173" s="40"/>
      <c r="I3173" s="40"/>
    </row>
    <row r="3174" spans="1:9" hidden="1" x14ac:dyDescent="0.25">
      <c r="A3174" s="40"/>
      <c r="I3174" s="40"/>
    </row>
    <row r="3175" spans="1:9" hidden="1" x14ac:dyDescent="0.25">
      <c r="A3175" s="40"/>
      <c r="I3175" s="40"/>
    </row>
    <row r="3176" spans="1:9" hidden="1" x14ac:dyDescent="0.25">
      <c r="A3176" s="40"/>
      <c r="I3176" s="40"/>
    </row>
    <row r="3177" spans="1:9" hidden="1" x14ac:dyDescent="0.25">
      <c r="A3177" s="40"/>
      <c r="I3177" s="40"/>
    </row>
    <row r="3178" spans="1:9" hidden="1" x14ac:dyDescent="0.25">
      <c r="A3178" s="40"/>
      <c r="I3178" s="40"/>
    </row>
    <row r="3179" spans="1:9" hidden="1" x14ac:dyDescent="0.25">
      <c r="A3179" s="40"/>
      <c r="I3179" s="40"/>
    </row>
    <row r="3180" spans="1:9" hidden="1" x14ac:dyDescent="0.25">
      <c r="A3180" s="40"/>
      <c r="I3180" s="40"/>
    </row>
    <row r="3181" spans="1:9" hidden="1" x14ac:dyDescent="0.25">
      <c r="A3181" s="40"/>
      <c r="I3181" s="40"/>
    </row>
    <row r="3182" spans="1:9" hidden="1" x14ac:dyDescent="0.25">
      <c r="A3182" s="40"/>
      <c r="I3182" s="40"/>
    </row>
    <row r="3183" spans="1:9" hidden="1" x14ac:dyDescent="0.25">
      <c r="A3183" s="40"/>
      <c r="I3183" s="40"/>
    </row>
    <row r="3184" spans="1:9" hidden="1" x14ac:dyDescent="0.25">
      <c r="A3184" s="40"/>
      <c r="I3184" s="40"/>
    </row>
    <row r="3185" spans="1:9" hidden="1" x14ac:dyDescent="0.25">
      <c r="A3185" s="40"/>
      <c r="I3185" s="40"/>
    </row>
    <row r="3186" spans="1:9" hidden="1" x14ac:dyDescent="0.25">
      <c r="A3186" s="40"/>
      <c r="I3186" s="40"/>
    </row>
    <row r="3187" spans="1:9" hidden="1" x14ac:dyDescent="0.25">
      <c r="A3187" s="40"/>
      <c r="I3187" s="40"/>
    </row>
    <row r="3188" spans="1:9" hidden="1" x14ac:dyDescent="0.25">
      <c r="A3188" s="40"/>
      <c r="I3188" s="40"/>
    </row>
    <row r="3189" spans="1:9" hidden="1" x14ac:dyDescent="0.25">
      <c r="A3189" s="40"/>
      <c r="I3189" s="40"/>
    </row>
    <row r="3190" spans="1:9" hidden="1" x14ac:dyDescent="0.25">
      <c r="A3190" s="40"/>
      <c r="I3190" s="40"/>
    </row>
    <row r="3191" spans="1:9" hidden="1" x14ac:dyDescent="0.25">
      <c r="A3191" s="40"/>
      <c r="I3191" s="40"/>
    </row>
    <row r="3192" spans="1:9" hidden="1" x14ac:dyDescent="0.25">
      <c r="A3192" s="40"/>
      <c r="I3192" s="40"/>
    </row>
    <row r="3193" spans="1:9" hidden="1" x14ac:dyDescent="0.25">
      <c r="A3193" s="40"/>
      <c r="I3193" s="40"/>
    </row>
    <row r="3194" spans="1:9" hidden="1" x14ac:dyDescent="0.25">
      <c r="A3194" s="40"/>
      <c r="I3194" s="40"/>
    </row>
    <row r="3195" spans="1:9" hidden="1" x14ac:dyDescent="0.25">
      <c r="A3195" s="40"/>
      <c r="I3195" s="40"/>
    </row>
    <row r="3196" spans="1:9" hidden="1" x14ac:dyDescent="0.25">
      <c r="A3196" s="40"/>
      <c r="I3196" s="40"/>
    </row>
    <row r="3197" spans="1:9" hidden="1" x14ac:dyDescent="0.25">
      <c r="A3197" s="40"/>
      <c r="I3197" s="40"/>
    </row>
    <row r="3198" spans="1:9" hidden="1" x14ac:dyDescent="0.25">
      <c r="A3198" s="40"/>
      <c r="I3198" s="40"/>
    </row>
    <row r="3199" spans="1:9" hidden="1" x14ac:dyDescent="0.25">
      <c r="A3199" s="40"/>
      <c r="I3199" s="40"/>
    </row>
    <row r="3200" spans="1:9" hidden="1" x14ac:dyDescent="0.25">
      <c r="A3200" s="40"/>
      <c r="I3200" s="40"/>
    </row>
    <row r="3201" spans="1:9" hidden="1" x14ac:dyDescent="0.25">
      <c r="A3201" s="40"/>
      <c r="I3201" s="40"/>
    </row>
    <row r="3202" spans="1:9" hidden="1" x14ac:dyDescent="0.25">
      <c r="A3202" s="40"/>
      <c r="I3202" s="40"/>
    </row>
    <row r="3203" spans="1:9" hidden="1" x14ac:dyDescent="0.25">
      <c r="A3203" s="40"/>
      <c r="I3203" s="40"/>
    </row>
    <row r="3204" spans="1:9" hidden="1" x14ac:dyDescent="0.25">
      <c r="A3204" s="40"/>
      <c r="I3204" s="40"/>
    </row>
    <row r="3205" spans="1:9" hidden="1" x14ac:dyDescent="0.25">
      <c r="A3205" s="40"/>
      <c r="I3205" s="40"/>
    </row>
    <row r="3206" spans="1:9" hidden="1" x14ac:dyDescent="0.25">
      <c r="A3206" s="40"/>
      <c r="I3206" s="40"/>
    </row>
    <row r="3207" spans="1:9" hidden="1" x14ac:dyDescent="0.25">
      <c r="A3207" s="40"/>
      <c r="I3207" s="40"/>
    </row>
    <row r="3208" spans="1:9" hidden="1" x14ac:dyDescent="0.25">
      <c r="A3208" s="40"/>
      <c r="I3208" s="40"/>
    </row>
    <row r="3209" spans="1:9" hidden="1" x14ac:dyDescent="0.25">
      <c r="A3209" s="40"/>
      <c r="I3209" s="40"/>
    </row>
    <row r="3210" spans="1:9" hidden="1" x14ac:dyDescent="0.25">
      <c r="A3210" s="40"/>
      <c r="I3210" s="40"/>
    </row>
    <row r="3211" spans="1:9" hidden="1" x14ac:dyDescent="0.25">
      <c r="A3211" s="40"/>
      <c r="I3211" s="40"/>
    </row>
    <row r="3212" spans="1:9" hidden="1" x14ac:dyDescent="0.25">
      <c r="A3212" s="40"/>
      <c r="I3212" s="40"/>
    </row>
    <row r="3213" spans="1:9" hidden="1" x14ac:dyDescent="0.25">
      <c r="A3213" s="40"/>
      <c r="I3213" s="40"/>
    </row>
    <row r="3214" spans="1:9" hidden="1" x14ac:dyDescent="0.25">
      <c r="A3214" s="40"/>
      <c r="I3214" s="40"/>
    </row>
    <row r="3215" spans="1:9" hidden="1" x14ac:dyDescent="0.25">
      <c r="A3215" s="40"/>
      <c r="I3215" s="40"/>
    </row>
    <row r="3216" spans="1:9" hidden="1" x14ac:dyDescent="0.25">
      <c r="A3216" s="40"/>
      <c r="I3216" s="40"/>
    </row>
    <row r="3217" spans="1:9" hidden="1" x14ac:dyDescent="0.25">
      <c r="A3217" s="40"/>
      <c r="I3217" s="40"/>
    </row>
    <row r="3218" spans="1:9" hidden="1" x14ac:dyDescent="0.25">
      <c r="A3218" s="40"/>
      <c r="I3218" s="40"/>
    </row>
    <row r="3219" spans="1:9" hidden="1" x14ac:dyDescent="0.25">
      <c r="A3219" s="40"/>
      <c r="I3219" s="40"/>
    </row>
    <row r="3220" spans="1:9" hidden="1" x14ac:dyDescent="0.25">
      <c r="A3220" s="40"/>
      <c r="I3220" s="40"/>
    </row>
    <row r="3221" spans="1:9" hidden="1" x14ac:dyDescent="0.25">
      <c r="A3221" s="40"/>
      <c r="I3221" s="40"/>
    </row>
    <row r="3222" spans="1:9" hidden="1" x14ac:dyDescent="0.25">
      <c r="A3222" s="40"/>
      <c r="I3222" s="40"/>
    </row>
    <row r="3223" spans="1:9" hidden="1" x14ac:dyDescent="0.25">
      <c r="A3223" s="40"/>
      <c r="I3223" s="40"/>
    </row>
    <row r="3224" spans="1:9" hidden="1" x14ac:dyDescent="0.25">
      <c r="A3224" s="40"/>
      <c r="I3224" s="40"/>
    </row>
    <row r="3225" spans="1:9" hidden="1" x14ac:dyDescent="0.25">
      <c r="A3225" s="40"/>
      <c r="I3225" s="40"/>
    </row>
    <row r="3226" spans="1:9" hidden="1" x14ac:dyDescent="0.25">
      <c r="A3226" s="40"/>
      <c r="I3226" s="40"/>
    </row>
    <row r="3227" spans="1:9" hidden="1" x14ac:dyDescent="0.25">
      <c r="A3227" s="40"/>
      <c r="I3227" s="40"/>
    </row>
    <row r="3228" spans="1:9" hidden="1" x14ac:dyDescent="0.25">
      <c r="A3228" s="40"/>
      <c r="I3228" s="40"/>
    </row>
    <row r="3229" spans="1:9" hidden="1" x14ac:dyDescent="0.25">
      <c r="A3229" s="40"/>
      <c r="I3229" s="40"/>
    </row>
    <row r="3230" spans="1:9" hidden="1" x14ac:dyDescent="0.25">
      <c r="A3230" s="40"/>
      <c r="I3230" s="40"/>
    </row>
    <row r="3231" spans="1:9" hidden="1" x14ac:dyDescent="0.25">
      <c r="A3231" s="40"/>
      <c r="I3231" s="40"/>
    </row>
    <row r="3232" spans="1:9" hidden="1" x14ac:dyDescent="0.25">
      <c r="A3232" s="40"/>
      <c r="I3232" s="40"/>
    </row>
    <row r="3233" spans="1:9" hidden="1" x14ac:dyDescent="0.25">
      <c r="A3233" s="40"/>
      <c r="I3233" s="40"/>
    </row>
    <row r="3234" spans="1:9" hidden="1" x14ac:dyDescent="0.25">
      <c r="A3234" s="40"/>
      <c r="I3234" s="40"/>
    </row>
    <row r="3235" spans="1:9" hidden="1" x14ac:dyDescent="0.25">
      <c r="A3235" s="40"/>
      <c r="I3235" s="40"/>
    </row>
    <row r="3236" spans="1:9" hidden="1" x14ac:dyDescent="0.25">
      <c r="A3236" s="40"/>
      <c r="I3236" s="40"/>
    </row>
    <row r="3237" spans="1:9" hidden="1" x14ac:dyDescent="0.25">
      <c r="A3237" s="40"/>
      <c r="I3237" s="40"/>
    </row>
    <row r="3238" spans="1:9" hidden="1" x14ac:dyDescent="0.25">
      <c r="A3238" s="40"/>
      <c r="I3238" s="40"/>
    </row>
    <row r="3239" spans="1:9" hidden="1" x14ac:dyDescent="0.25">
      <c r="A3239" s="40"/>
      <c r="I3239" s="40"/>
    </row>
    <row r="3240" spans="1:9" hidden="1" x14ac:dyDescent="0.25">
      <c r="A3240" s="40"/>
      <c r="I3240" s="40"/>
    </row>
    <row r="3241" spans="1:9" hidden="1" x14ac:dyDescent="0.25">
      <c r="A3241" s="40"/>
      <c r="I3241" s="40"/>
    </row>
    <row r="3242" spans="1:9" hidden="1" x14ac:dyDescent="0.25">
      <c r="A3242" s="40"/>
      <c r="I3242" s="40"/>
    </row>
    <row r="3243" spans="1:9" hidden="1" x14ac:dyDescent="0.25">
      <c r="A3243" s="40"/>
      <c r="I3243" s="40"/>
    </row>
    <row r="3244" spans="1:9" hidden="1" x14ac:dyDescent="0.25">
      <c r="A3244" s="40"/>
      <c r="I3244" s="40"/>
    </row>
    <row r="3245" spans="1:9" hidden="1" x14ac:dyDescent="0.25">
      <c r="A3245" s="40"/>
      <c r="I3245" s="40"/>
    </row>
    <row r="3246" spans="1:9" hidden="1" x14ac:dyDescent="0.25">
      <c r="A3246" s="40"/>
      <c r="I3246" s="40"/>
    </row>
    <row r="3247" spans="1:9" hidden="1" x14ac:dyDescent="0.25">
      <c r="A3247" s="40"/>
      <c r="I3247" s="40"/>
    </row>
    <row r="3248" spans="1:9" hidden="1" x14ac:dyDescent="0.25">
      <c r="A3248" s="40"/>
      <c r="I3248" s="40"/>
    </row>
    <row r="3249" spans="1:9" hidden="1" x14ac:dyDescent="0.25">
      <c r="A3249" s="40"/>
      <c r="I3249" s="40"/>
    </row>
    <row r="3250" spans="1:9" hidden="1" x14ac:dyDescent="0.25">
      <c r="A3250" s="40"/>
      <c r="I3250" s="40"/>
    </row>
    <row r="3251" spans="1:9" hidden="1" x14ac:dyDescent="0.25">
      <c r="A3251" s="40"/>
      <c r="I3251" s="40"/>
    </row>
    <row r="3252" spans="1:9" hidden="1" x14ac:dyDescent="0.25">
      <c r="A3252" s="40"/>
      <c r="I3252" s="40"/>
    </row>
    <row r="3253" spans="1:9" hidden="1" x14ac:dyDescent="0.25">
      <c r="A3253" s="40"/>
      <c r="I3253" s="40"/>
    </row>
    <row r="3254" spans="1:9" hidden="1" x14ac:dyDescent="0.25">
      <c r="A3254" s="40"/>
      <c r="I3254" s="40"/>
    </row>
    <row r="3255" spans="1:9" hidden="1" x14ac:dyDescent="0.25">
      <c r="A3255" s="40"/>
      <c r="I3255" s="40"/>
    </row>
    <row r="3256" spans="1:9" hidden="1" x14ac:dyDescent="0.25">
      <c r="A3256" s="40"/>
      <c r="I3256" s="40"/>
    </row>
    <row r="3257" spans="1:9" hidden="1" x14ac:dyDescent="0.25">
      <c r="A3257" s="40"/>
      <c r="I3257" s="40"/>
    </row>
    <row r="3258" spans="1:9" hidden="1" x14ac:dyDescent="0.25">
      <c r="A3258" s="40"/>
      <c r="I3258" s="40"/>
    </row>
    <row r="3259" spans="1:9" hidden="1" x14ac:dyDescent="0.25">
      <c r="A3259" s="40"/>
      <c r="I3259" s="40"/>
    </row>
    <row r="3260" spans="1:9" hidden="1" x14ac:dyDescent="0.25">
      <c r="A3260" s="40"/>
      <c r="I3260" s="40"/>
    </row>
    <row r="3261" spans="1:9" hidden="1" x14ac:dyDescent="0.25">
      <c r="A3261" s="40"/>
      <c r="I3261" s="40"/>
    </row>
    <row r="3262" spans="1:9" hidden="1" x14ac:dyDescent="0.25">
      <c r="A3262" s="40"/>
      <c r="I3262" s="40"/>
    </row>
    <row r="3263" spans="1:9" hidden="1" x14ac:dyDescent="0.25">
      <c r="A3263" s="40"/>
      <c r="I3263" s="40"/>
    </row>
    <row r="3264" spans="1:9" hidden="1" x14ac:dyDescent="0.25">
      <c r="A3264" s="40"/>
      <c r="I3264" s="40"/>
    </row>
    <row r="3265" spans="1:9" hidden="1" x14ac:dyDescent="0.25">
      <c r="A3265" s="40"/>
      <c r="I3265" s="40"/>
    </row>
    <row r="3266" spans="1:9" hidden="1" x14ac:dyDescent="0.25">
      <c r="A3266" s="40"/>
      <c r="I3266" s="40"/>
    </row>
    <row r="3267" spans="1:9" hidden="1" x14ac:dyDescent="0.25">
      <c r="A3267" s="40"/>
      <c r="I3267" s="40"/>
    </row>
    <row r="3268" spans="1:9" hidden="1" x14ac:dyDescent="0.25">
      <c r="A3268" s="40"/>
      <c r="I3268" s="40"/>
    </row>
    <row r="3269" spans="1:9" hidden="1" x14ac:dyDescent="0.25">
      <c r="A3269" s="40"/>
      <c r="I3269" s="40"/>
    </row>
    <row r="3270" spans="1:9" hidden="1" x14ac:dyDescent="0.25">
      <c r="A3270" s="40"/>
      <c r="I3270" s="40"/>
    </row>
    <row r="3271" spans="1:9" hidden="1" x14ac:dyDescent="0.25">
      <c r="A3271" s="40"/>
      <c r="I3271" s="40"/>
    </row>
    <row r="3272" spans="1:9" hidden="1" x14ac:dyDescent="0.25">
      <c r="A3272" s="40"/>
      <c r="I3272" s="40"/>
    </row>
    <row r="3273" spans="1:9" hidden="1" x14ac:dyDescent="0.25">
      <c r="A3273" s="40"/>
      <c r="I3273" s="40"/>
    </row>
    <row r="3274" spans="1:9" hidden="1" x14ac:dyDescent="0.25">
      <c r="A3274" s="40"/>
      <c r="I3274" s="40"/>
    </row>
    <row r="3275" spans="1:9" hidden="1" x14ac:dyDescent="0.25">
      <c r="A3275" s="40"/>
      <c r="I3275" s="40"/>
    </row>
    <row r="3276" spans="1:9" hidden="1" x14ac:dyDescent="0.25">
      <c r="A3276" s="40"/>
      <c r="I3276" s="40"/>
    </row>
    <row r="3277" spans="1:9" hidden="1" x14ac:dyDescent="0.25">
      <c r="A3277" s="40"/>
      <c r="I3277" s="40"/>
    </row>
    <row r="3278" spans="1:9" hidden="1" x14ac:dyDescent="0.25">
      <c r="A3278" s="40"/>
      <c r="I3278" s="40"/>
    </row>
    <row r="3279" spans="1:9" hidden="1" x14ac:dyDescent="0.25">
      <c r="A3279" s="40"/>
      <c r="I3279" s="40"/>
    </row>
    <row r="3280" spans="1:9" hidden="1" x14ac:dyDescent="0.25">
      <c r="A3280" s="40"/>
      <c r="I3280" s="40"/>
    </row>
    <row r="3281" spans="1:9" hidden="1" x14ac:dyDescent="0.25">
      <c r="A3281" s="40"/>
      <c r="I3281" s="40"/>
    </row>
    <row r="3282" spans="1:9" hidden="1" x14ac:dyDescent="0.25">
      <c r="A3282" s="40"/>
      <c r="I3282" s="40"/>
    </row>
    <row r="3283" spans="1:9" hidden="1" x14ac:dyDescent="0.25">
      <c r="A3283" s="40"/>
      <c r="I3283" s="40"/>
    </row>
    <row r="3284" spans="1:9" hidden="1" x14ac:dyDescent="0.25">
      <c r="A3284" s="40"/>
      <c r="I3284" s="40"/>
    </row>
    <row r="3285" spans="1:9" hidden="1" x14ac:dyDescent="0.25">
      <c r="A3285" s="40"/>
      <c r="I3285" s="40"/>
    </row>
    <row r="3286" spans="1:9" hidden="1" x14ac:dyDescent="0.25">
      <c r="A3286" s="40"/>
      <c r="I3286" s="40"/>
    </row>
    <row r="3287" spans="1:9" hidden="1" x14ac:dyDescent="0.25">
      <c r="A3287" s="40"/>
      <c r="I3287" s="40"/>
    </row>
    <row r="3288" spans="1:9" hidden="1" x14ac:dyDescent="0.25">
      <c r="A3288" s="40"/>
      <c r="I3288" s="40"/>
    </row>
    <row r="3289" spans="1:9" hidden="1" x14ac:dyDescent="0.25">
      <c r="A3289" s="40"/>
      <c r="I3289" s="40"/>
    </row>
    <row r="3290" spans="1:9" hidden="1" x14ac:dyDescent="0.25">
      <c r="A3290" s="40"/>
      <c r="I3290" s="40"/>
    </row>
    <row r="3291" spans="1:9" hidden="1" x14ac:dyDescent="0.25">
      <c r="A3291" s="40"/>
      <c r="I3291" s="40"/>
    </row>
    <row r="3292" spans="1:9" hidden="1" x14ac:dyDescent="0.25">
      <c r="A3292" s="40"/>
      <c r="I3292" s="40"/>
    </row>
    <row r="3293" spans="1:9" hidden="1" x14ac:dyDescent="0.25">
      <c r="A3293" s="40"/>
      <c r="I3293" s="40"/>
    </row>
    <row r="3294" spans="1:9" hidden="1" x14ac:dyDescent="0.25">
      <c r="A3294" s="40"/>
      <c r="I3294" s="40"/>
    </row>
    <row r="3295" spans="1:9" hidden="1" x14ac:dyDescent="0.25">
      <c r="A3295" s="40"/>
      <c r="I3295" s="40"/>
    </row>
    <row r="3296" spans="1:9" hidden="1" x14ac:dyDescent="0.25">
      <c r="A3296" s="40"/>
      <c r="I3296" s="40"/>
    </row>
    <row r="3297" spans="1:9" hidden="1" x14ac:dyDescent="0.25">
      <c r="A3297" s="40"/>
      <c r="I3297" s="40"/>
    </row>
    <row r="3298" spans="1:9" hidden="1" x14ac:dyDescent="0.25">
      <c r="A3298" s="40"/>
      <c r="I3298" s="40"/>
    </row>
    <row r="3299" spans="1:9" hidden="1" x14ac:dyDescent="0.25">
      <c r="A3299" s="40"/>
      <c r="I3299" s="40"/>
    </row>
    <row r="3300" spans="1:9" hidden="1" x14ac:dyDescent="0.25">
      <c r="A3300" s="40"/>
      <c r="I3300" s="40"/>
    </row>
    <row r="3301" spans="1:9" hidden="1" x14ac:dyDescent="0.25">
      <c r="A3301" s="40"/>
      <c r="I3301" s="40"/>
    </row>
    <row r="3302" spans="1:9" hidden="1" x14ac:dyDescent="0.25">
      <c r="A3302" s="40"/>
      <c r="I3302" s="40"/>
    </row>
    <row r="3303" spans="1:9" hidden="1" x14ac:dyDescent="0.25">
      <c r="A3303" s="40"/>
      <c r="I3303" s="40"/>
    </row>
    <row r="3304" spans="1:9" hidden="1" x14ac:dyDescent="0.25">
      <c r="A3304" s="40"/>
      <c r="I3304" s="40"/>
    </row>
    <row r="3305" spans="1:9" hidden="1" x14ac:dyDescent="0.25">
      <c r="A3305" s="40"/>
      <c r="I3305" s="40"/>
    </row>
    <row r="3306" spans="1:9" hidden="1" x14ac:dyDescent="0.25">
      <c r="A3306" s="40"/>
      <c r="I3306" s="40"/>
    </row>
    <row r="3307" spans="1:9" hidden="1" x14ac:dyDescent="0.25">
      <c r="A3307" s="40"/>
      <c r="I3307" s="40"/>
    </row>
    <row r="3308" spans="1:9" hidden="1" x14ac:dyDescent="0.25">
      <c r="A3308" s="40"/>
      <c r="I3308" s="40"/>
    </row>
    <row r="3309" spans="1:9" hidden="1" x14ac:dyDescent="0.25">
      <c r="A3309" s="40"/>
      <c r="I3309" s="40"/>
    </row>
    <row r="3310" spans="1:9" hidden="1" x14ac:dyDescent="0.25">
      <c r="A3310" s="40"/>
      <c r="I3310" s="40"/>
    </row>
    <row r="3311" spans="1:9" hidden="1" x14ac:dyDescent="0.25">
      <c r="A3311" s="40"/>
      <c r="I3311" s="40"/>
    </row>
    <row r="3312" spans="1:9" hidden="1" x14ac:dyDescent="0.25">
      <c r="A3312" s="40"/>
      <c r="I3312" s="40"/>
    </row>
    <row r="3313" spans="1:9" hidden="1" x14ac:dyDescent="0.25">
      <c r="A3313" s="40"/>
      <c r="I3313" s="40"/>
    </row>
    <row r="3314" spans="1:9" hidden="1" x14ac:dyDescent="0.25">
      <c r="A3314" s="40"/>
      <c r="I3314" s="40"/>
    </row>
    <row r="3315" spans="1:9" hidden="1" x14ac:dyDescent="0.25">
      <c r="A3315" s="40"/>
      <c r="I3315" s="40"/>
    </row>
    <row r="3316" spans="1:9" hidden="1" x14ac:dyDescent="0.25">
      <c r="A3316" s="40"/>
      <c r="I3316" s="40"/>
    </row>
    <row r="3317" spans="1:9" hidden="1" x14ac:dyDescent="0.25">
      <c r="A3317" s="40"/>
      <c r="I3317" s="40"/>
    </row>
    <row r="3318" spans="1:9" hidden="1" x14ac:dyDescent="0.25">
      <c r="A3318" s="40"/>
      <c r="I3318" s="40"/>
    </row>
    <row r="3319" spans="1:9" hidden="1" x14ac:dyDescent="0.25">
      <c r="A3319" s="40"/>
      <c r="I3319" s="40"/>
    </row>
    <row r="3320" spans="1:9" hidden="1" x14ac:dyDescent="0.25">
      <c r="A3320" s="40"/>
      <c r="I3320" s="40"/>
    </row>
    <row r="3321" spans="1:9" hidden="1" x14ac:dyDescent="0.25">
      <c r="A3321" s="40"/>
      <c r="I3321" s="40"/>
    </row>
    <row r="3322" spans="1:9" hidden="1" x14ac:dyDescent="0.25">
      <c r="A3322" s="40"/>
      <c r="I3322" s="40"/>
    </row>
    <row r="3323" spans="1:9" hidden="1" x14ac:dyDescent="0.25">
      <c r="A3323" s="40"/>
      <c r="I3323" s="40"/>
    </row>
    <row r="3324" spans="1:9" hidden="1" x14ac:dyDescent="0.25">
      <c r="A3324" s="40"/>
      <c r="I3324" s="40"/>
    </row>
    <row r="3325" spans="1:9" hidden="1" x14ac:dyDescent="0.25">
      <c r="A3325" s="40"/>
      <c r="I3325" s="40"/>
    </row>
    <row r="3326" spans="1:9" hidden="1" x14ac:dyDescent="0.25">
      <c r="A3326" s="40"/>
      <c r="I3326" s="40"/>
    </row>
    <row r="3327" spans="1:9" hidden="1" x14ac:dyDescent="0.25">
      <c r="A3327" s="40"/>
      <c r="I3327" s="40"/>
    </row>
    <row r="3328" spans="1:9" hidden="1" x14ac:dyDescent="0.25">
      <c r="A3328" s="40"/>
      <c r="I3328" s="40"/>
    </row>
    <row r="3329" spans="1:9" hidden="1" x14ac:dyDescent="0.25">
      <c r="A3329" s="40"/>
      <c r="I3329" s="40"/>
    </row>
    <row r="3330" spans="1:9" hidden="1" x14ac:dyDescent="0.25">
      <c r="A3330" s="40"/>
      <c r="I3330" s="40"/>
    </row>
    <row r="3331" spans="1:9" hidden="1" x14ac:dyDescent="0.25">
      <c r="A3331" s="40"/>
      <c r="I3331" s="40"/>
    </row>
    <row r="3332" spans="1:9" hidden="1" x14ac:dyDescent="0.25">
      <c r="A3332" s="40"/>
      <c r="I3332" s="40"/>
    </row>
    <row r="3333" spans="1:9" hidden="1" x14ac:dyDescent="0.25">
      <c r="A3333" s="40"/>
      <c r="I3333" s="40"/>
    </row>
    <row r="3334" spans="1:9" hidden="1" x14ac:dyDescent="0.25">
      <c r="A3334" s="40"/>
      <c r="I3334" s="40"/>
    </row>
    <row r="3335" spans="1:9" hidden="1" x14ac:dyDescent="0.25">
      <c r="A3335" s="40"/>
      <c r="I3335" s="40"/>
    </row>
    <row r="3336" spans="1:9" hidden="1" x14ac:dyDescent="0.25">
      <c r="A3336" s="40"/>
      <c r="I3336" s="40"/>
    </row>
    <row r="3337" spans="1:9" hidden="1" x14ac:dyDescent="0.25">
      <c r="A3337" s="40"/>
      <c r="I3337" s="40"/>
    </row>
    <row r="3338" spans="1:9" hidden="1" x14ac:dyDescent="0.25">
      <c r="A3338" s="40"/>
      <c r="I3338" s="40"/>
    </row>
    <row r="3339" spans="1:9" hidden="1" x14ac:dyDescent="0.25">
      <c r="A3339" s="40"/>
      <c r="I3339" s="40"/>
    </row>
    <row r="3340" spans="1:9" hidden="1" x14ac:dyDescent="0.25">
      <c r="A3340" s="40"/>
      <c r="I3340" s="40"/>
    </row>
    <row r="3341" spans="1:9" hidden="1" x14ac:dyDescent="0.25">
      <c r="A3341" s="40"/>
      <c r="I3341" s="40"/>
    </row>
    <row r="3342" spans="1:9" hidden="1" x14ac:dyDescent="0.25">
      <c r="A3342" s="40"/>
      <c r="I3342" s="40"/>
    </row>
    <row r="3343" spans="1:9" hidden="1" x14ac:dyDescent="0.25">
      <c r="A3343" s="40"/>
      <c r="I3343" s="40"/>
    </row>
    <row r="3344" spans="1:9" hidden="1" x14ac:dyDescent="0.25">
      <c r="A3344" s="40"/>
      <c r="I3344" s="40"/>
    </row>
    <row r="3345" spans="1:9" hidden="1" x14ac:dyDescent="0.25">
      <c r="A3345" s="40"/>
      <c r="I3345" s="40"/>
    </row>
    <row r="3346" spans="1:9" hidden="1" x14ac:dyDescent="0.25">
      <c r="A3346" s="40"/>
      <c r="I3346" s="40"/>
    </row>
    <row r="3347" spans="1:9" hidden="1" x14ac:dyDescent="0.25">
      <c r="A3347" s="40"/>
      <c r="I3347" s="40"/>
    </row>
    <row r="3348" spans="1:9" hidden="1" x14ac:dyDescent="0.25">
      <c r="A3348" s="40"/>
      <c r="I3348" s="40"/>
    </row>
    <row r="3349" spans="1:9" hidden="1" x14ac:dyDescent="0.25">
      <c r="A3349" s="40"/>
      <c r="I3349" s="40"/>
    </row>
    <row r="3350" spans="1:9" hidden="1" x14ac:dyDescent="0.25">
      <c r="A3350" s="40"/>
      <c r="I3350" s="40"/>
    </row>
    <row r="3351" spans="1:9" hidden="1" x14ac:dyDescent="0.25">
      <c r="A3351" s="40"/>
      <c r="I3351" s="40"/>
    </row>
    <row r="3352" spans="1:9" hidden="1" x14ac:dyDescent="0.25">
      <c r="A3352" s="40"/>
      <c r="I3352" s="40"/>
    </row>
    <row r="3353" spans="1:9" hidden="1" x14ac:dyDescent="0.25">
      <c r="A3353" s="40"/>
      <c r="I3353" s="40"/>
    </row>
    <row r="3354" spans="1:9" hidden="1" x14ac:dyDescent="0.25">
      <c r="A3354" s="40"/>
      <c r="I3354" s="40"/>
    </row>
    <row r="3355" spans="1:9" hidden="1" x14ac:dyDescent="0.25">
      <c r="A3355" s="40"/>
      <c r="I3355" s="40"/>
    </row>
    <row r="3356" spans="1:9" hidden="1" x14ac:dyDescent="0.25">
      <c r="A3356" s="40"/>
      <c r="I3356" s="40"/>
    </row>
    <row r="3357" spans="1:9" hidden="1" x14ac:dyDescent="0.25">
      <c r="A3357" s="40"/>
      <c r="I3357" s="40"/>
    </row>
    <row r="3358" spans="1:9" hidden="1" x14ac:dyDescent="0.25">
      <c r="A3358" s="40"/>
      <c r="I3358" s="40"/>
    </row>
    <row r="3359" spans="1:9" hidden="1" x14ac:dyDescent="0.25">
      <c r="A3359" s="40"/>
      <c r="I3359" s="40"/>
    </row>
    <row r="3360" spans="1:9" hidden="1" x14ac:dyDescent="0.25">
      <c r="A3360" s="40"/>
      <c r="I3360" s="40"/>
    </row>
    <row r="3361" spans="1:9" hidden="1" x14ac:dyDescent="0.25">
      <c r="A3361" s="40"/>
      <c r="I3361" s="40"/>
    </row>
    <row r="3362" spans="1:9" hidden="1" x14ac:dyDescent="0.25">
      <c r="A3362" s="40"/>
      <c r="I3362" s="40"/>
    </row>
    <row r="3363" spans="1:9" hidden="1" x14ac:dyDescent="0.25">
      <c r="A3363" s="40"/>
      <c r="I3363" s="40"/>
    </row>
    <row r="3364" spans="1:9" hidden="1" x14ac:dyDescent="0.25">
      <c r="A3364" s="40"/>
      <c r="I3364" s="40"/>
    </row>
    <row r="3365" spans="1:9" hidden="1" x14ac:dyDescent="0.25">
      <c r="A3365" s="40"/>
      <c r="I3365" s="40"/>
    </row>
    <row r="3366" spans="1:9" hidden="1" x14ac:dyDescent="0.25">
      <c r="A3366" s="40"/>
      <c r="I3366" s="40"/>
    </row>
    <row r="3367" spans="1:9" hidden="1" x14ac:dyDescent="0.25">
      <c r="A3367" s="40"/>
      <c r="I3367" s="40"/>
    </row>
    <row r="3368" spans="1:9" hidden="1" x14ac:dyDescent="0.25">
      <c r="A3368" s="40"/>
      <c r="I3368" s="40"/>
    </row>
    <row r="3369" spans="1:9" hidden="1" x14ac:dyDescent="0.25">
      <c r="A3369" s="40"/>
      <c r="I3369" s="40"/>
    </row>
    <row r="3370" spans="1:9" hidden="1" x14ac:dyDescent="0.25">
      <c r="A3370" s="40"/>
      <c r="I3370" s="40"/>
    </row>
    <row r="3371" spans="1:9" hidden="1" x14ac:dyDescent="0.25">
      <c r="A3371" s="40"/>
      <c r="I3371" s="40"/>
    </row>
    <row r="3372" spans="1:9" hidden="1" x14ac:dyDescent="0.25">
      <c r="A3372" s="40"/>
      <c r="I3372" s="40"/>
    </row>
    <row r="3373" spans="1:9" hidden="1" x14ac:dyDescent="0.25">
      <c r="A3373" s="40"/>
      <c r="I3373" s="40"/>
    </row>
    <row r="3374" spans="1:9" hidden="1" x14ac:dyDescent="0.25">
      <c r="A3374" s="40"/>
      <c r="I3374" s="40"/>
    </row>
    <row r="3375" spans="1:9" hidden="1" x14ac:dyDescent="0.25">
      <c r="A3375" s="40"/>
      <c r="I3375" s="40"/>
    </row>
    <row r="3376" spans="1:9" hidden="1" x14ac:dyDescent="0.25">
      <c r="A3376" s="40"/>
      <c r="I3376" s="40"/>
    </row>
    <row r="3377" spans="1:9" hidden="1" x14ac:dyDescent="0.25">
      <c r="A3377" s="40"/>
      <c r="I3377" s="40"/>
    </row>
    <row r="3378" spans="1:9" hidden="1" x14ac:dyDescent="0.25">
      <c r="A3378" s="40"/>
      <c r="I3378" s="40"/>
    </row>
    <row r="3379" spans="1:9" hidden="1" x14ac:dyDescent="0.25">
      <c r="A3379" s="40"/>
      <c r="I3379" s="40"/>
    </row>
    <row r="3380" spans="1:9" hidden="1" x14ac:dyDescent="0.25">
      <c r="A3380" s="40"/>
      <c r="I3380" s="40"/>
    </row>
    <row r="3381" spans="1:9" hidden="1" x14ac:dyDescent="0.25">
      <c r="A3381" s="40"/>
      <c r="I3381" s="40"/>
    </row>
    <row r="3382" spans="1:9" hidden="1" x14ac:dyDescent="0.25">
      <c r="A3382" s="40"/>
      <c r="I3382" s="40"/>
    </row>
    <row r="3383" spans="1:9" hidden="1" x14ac:dyDescent="0.25">
      <c r="A3383" s="40"/>
      <c r="I3383" s="40"/>
    </row>
    <row r="3384" spans="1:9" hidden="1" x14ac:dyDescent="0.25">
      <c r="A3384" s="40"/>
      <c r="I3384" s="40"/>
    </row>
    <row r="3385" spans="1:9" hidden="1" x14ac:dyDescent="0.25">
      <c r="A3385" s="40"/>
      <c r="I3385" s="40"/>
    </row>
    <row r="3386" spans="1:9" hidden="1" x14ac:dyDescent="0.25">
      <c r="A3386" s="40"/>
      <c r="I3386" s="40"/>
    </row>
    <row r="3387" spans="1:9" hidden="1" x14ac:dyDescent="0.25">
      <c r="A3387" s="40"/>
      <c r="I3387" s="40"/>
    </row>
    <row r="3388" spans="1:9" hidden="1" x14ac:dyDescent="0.25">
      <c r="A3388" s="40"/>
      <c r="I3388" s="40"/>
    </row>
    <row r="3389" spans="1:9" hidden="1" x14ac:dyDescent="0.25">
      <c r="A3389" s="40"/>
      <c r="I3389" s="40"/>
    </row>
    <row r="3390" spans="1:9" hidden="1" x14ac:dyDescent="0.25">
      <c r="A3390" s="40"/>
      <c r="I3390" s="40"/>
    </row>
    <row r="3391" spans="1:9" hidden="1" x14ac:dyDescent="0.25">
      <c r="A3391" s="40"/>
      <c r="I3391" s="40"/>
    </row>
    <row r="3392" spans="1:9" hidden="1" x14ac:dyDescent="0.25">
      <c r="A3392" s="40"/>
      <c r="I3392" s="40"/>
    </row>
    <row r="3393" spans="1:9" hidden="1" x14ac:dyDescent="0.25">
      <c r="A3393" s="40"/>
      <c r="I3393" s="40"/>
    </row>
    <row r="3394" spans="1:9" hidden="1" x14ac:dyDescent="0.25">
      <c r="A3394" s="40"/>
      <c r="I3394" s="40"/>
    </row>
    <row r="3395" spans="1:9" hidden="1" x14ac:dyDescent="0.25">
      <c r="A3395" s="40"/>
      <c r="I3395" s="40"/>
    </row>
    <row r="3396" spans="1:9" hidden="1" x14ac:dyDescent="0.25">
      <c r="A3396" s="40"/>
      <c r="I3396" s="40"/>
    </row>
    <row r="3397" spans="1:9" hidden="1" x14ac:dyDescent="0.25">
      <c r="A3397" s="40"/>
      <c r="I3397" s="40"/>
    </row>
    <row r="3398" spans="1:9" hidden="1" x14ac:dyDescent="0.25">
      <c r="A3398" s="40"/>
      <c r="I3398" s="40"/>
    </row>
    <row r="3399" spans="1:9" hidden="1" x14ac:dyDescent="0.25">
      <c r="A3399" s="40"/>
      <c r="I3399" s="40"/>
    </row>
    <row r="3400" spans="1:9" hidden="1" x14ac:dyDescent="0.25">
      <c r="A3400" s="40"/>
      <c r="I3400" s="40"/>
    </row>
    <row r="3401" spans="1:9" hidden="1" x14ac:dyDescent="0.25">
      <c r="A3401" s="40"/>
      <c r="I3401" s="40"/>
    </row>
    <row r="3402" spans="1:9" hidden="1" x14ac:dyDescent="0.25">
      <c r="A3402" s="40"/>
      <c r="I3402" s="40"/>
    </row>
    <row r="3403" spans="1:9" hidden="1" x14ac:dyDescent="0.25">
      <c r="A3403" s="40"/>
      <c r="I3403" s="40"/>
    </row>
    <row r="3404" spans="1:9" hidden="1" x14ac:dyDescent="0.25">
      <c r="A3404" s="40"/>
      <c r="I3404" s="40"/>
    </row>
    <row r="3405" spans="1:9" hidden="1" x14ac:dyDescent="0.25">
      <c r="A3405" s="40"/>
      <c r="I3405" s="40"/>
    </row>
    <row r="3406" spans="1:9" hidden="1" x14ac:dyDescent="0.25">
      <c r="A3406" s="40"/>
      <c r="I3406" s="40"/>
    </row>
    <row r="3407" spans="1:9" hidden="1" x14ac:dyDescent="0.25">
      <c r="A3407" s="40"/>
      <c r="I3407" s="40"/>
    </row>
    <row r="3408" spans="1:9" hidden="1" x14ac:dyDescent="0.25">
      <c r="A3408" s="40"/>
      <c r="I3408" s="40"/>
    </row>
    <row r="3409" spans="1:9" hidden="1" x14ac:dyDescent="0.25">
      <c r="A3409" s="40"/>
      <c r="I3409" s="40"/>
    </row>
    <row r="3410" spans="1:9" hidden="1" x14ac:dyDescent="0.25">
      <c r="A3410" s="40"/>
      <c r="I3410" s="40"/>
    </row>
    <row r="3411" spans="1:9" hidden="1" x14ac:dyDescent="0.25">
      <c r="A3411" s="40"/>
      <c r="I3411" s="40"/>
    </row>
    <row r="3412" spans="1:9" hidden="1" x14ac:dyDescent="0.25">
      <c r="A3412" s="40"/>
      <c r="I3412" s="40"/>
    </row>
    <row r="3413" spans="1:9" hidden="1" x14ac:dyDescent="0.25">
      <c r="A3413" s="40"/>
      <c r="I3413" s="40"/>
    </row>
    <row r="3414" spans="1:9" hidden="1" x14ac:dyDescent="0.25">
      <c r="A3414" s="40"/>
      <c r="I3414" s="40"/>
    </row>
    <row r="3415" spans="1:9" hidden="1" x14ac:dyDescent="0.25">
      <c r="A3415" s="40"/>
      <c r="I3415" s="40"/>
    </row>
    <row r="3416" spans="1:9" hidden="1" x14ac:dyDescent="0.25">
      <c r="A3416" s="40"/>
      <c r="I3416" s="40"/>
    </row>
    <row r="3417" spans="1:9" hidden="1" x14ac:dyDescent="0.25">
      <c r="A3417" s="40"/>
      <c r="I3417" s="40"/>
    </row>
    <row r="3418" spans="1:9" hidden="1" x14ac:dyDescent="0.25">
      <c r="A3418" s="40"/>
      <c r="I3418" s="40"/>
    </row>
    <row r="3419" spans="1:9" hidden="1" x14ac:dyDescent="0.25">
      <c r="A3419" s="40"/>
      <c r="I3419" s="40"/>
    </row>
    <row r="3420" spans="1:9" hidden="1" x14ac:dyDescent="0.25">
      <c r="A3420" s="40"/>
      <c r="I3420" s="40"/>
    </row>
    <row r="3421" spans="1:9" hidden="1" x14ac:dyDescent="0.25">
      <c r="A3421" s="40"/>
      <c r="I3421" s="40"/>
    </row>
    <row r="3422" spans="1:9" hidden="1" x14ac:dyDescent="0.25">
      <c r="A3422" s="40"/>
      <c r="I3422" s="40"/>
    </row>
    <row r="3423" spans="1:9" hidden="1" x14ac:dyDescent="0.25">
      <c r="A3423" s="40"/>
      <c r="I3423" s="40"/>
    </row>
    <row r="3424" spans="1:9" hidden="1" x14ac:dyDescent="0.25">
      <c r="A3424" s="40"/>
      <c r="I3424" s="40"/>
    </row>
    <row r="3425" spans="1:9" hidden="1" x14ac:dyDescent="0.25">
      <c r="A3425" s="40"/>
      <c r="I3425" s="40"/>
    </row>
    <row r="3426" spans="1:9" hidden="1" x14ac:dyDescent="0.25">
      <c r="A3426" s="40"/>
      <c r="I3426" s="40"/>
    </row>
    <row r="3427" spans="1:9" hidden="1" x14ac:dyDescent="0.25">
      <c r="A3427" s="40"/>
      <c r="I3427" s="40"/>
    </row>
    <row r="3428" spans="1:9" hidden="1" x14ac:dyDescent="0.25">
      <c r="A3428" s="40"/>
      <c r="I3428" s="40"/>
    </row>
    <row r="3429" spans="1:9" hidden="1" x14ac:dyDescent="0.25">
      <c r="A3429" s="40"/>
      <c r="I3429" s="40"/>
    </row>
    <row r="3430" spans="1:9" hidden="1" x14ac:dyDescent="0.25">
      <c r="A3430" s="40"/>
      <c r="I3430" s="40"/>
    </row>
    <row r="3431" spans="1:9" hidden="1" x14ac:dyDescent="0.25">
      <c r="A3431" s="40"/>
      <c r="I3431" s="40"/>
    </row>
    <row r="3432" spans="1:9" hidden="1" x14ac:dyDescent="0.25">
      <c r="A3432" s="40"/>
      <c r="I3432" s="40"/>
    </row>
    <row r="3433" spans="1:9" hidden="1" x14ac:dyDescent="0.25">
      <c r="A3433" s="40"/>
      <c r="I3433" s="40"/>
    </row>
    <row r="3434" spans="1:9" hidden="1" x14ac:dyDescent="0.25">
      <c r="A3434" s="40"/>
      <c r="I3434" s="40"/>
    </row>
    <row r="3435" spans="1:9" hidden="1" x14ac:dyDescent="0.25">
      <c r="A3435" s="40"/>
      <c r="I3435" s="40"/>
    </row>
    <row r="3436" spans="1:9" hidden="1" x14ac:dyDescent="0.25">
      <c r="A3436" s="40"/>
      <c r="I3436" s="40"/>
    </row>
    <row r="3437" spans="1:9" hidden="1" x14ac:dyDescent="0.25">
      <c r="A3437" s="40"/>
      <c r="I3437" s="40"/>
    </row>
    <row r="3438" spans="1:9" hidden="1" x14ac:dyDescent="0.25">
      <c r="A3438" s="40"/>
      <c r="I3438" s="40"/>
    </row>
    <row r="3439" spans="1:9" hidden="1" x14ac:dyDescent="0.25">
      <c r="A3439" s="40"/>
      <c r="I3439" s="40"/>
    </row>
    <row r="3440" spans="1:9" hidden="1" x14ac:dyDescent="0.25">
      <c r="A3440" s="40"/>
      <c r="I3440" s="40"/>
    </row>
    <row r="3441" spans="1:9" hidden="1" x14ac:dyDescent="0.25">
      <c r="A3441" s="40"/>
      <c r="I3441" s="40"/>
    </row>
    <row r="3442" spans="1:9" hidden="1" x14ac:dyDescent="0.25">
      <c r="A3442" s="40"/>
      <c r="I3442" s="40"/>
    </row>
    <row r="3443" spans="1:9" hidden="1" x14ac:dyDescent="0.25">
      <c r="A3443" s="40"/>
      <c r="I3443" s="40"/>
    </row>
    <row r="3444" spans="1:9" hidden="1" x14ac:dyDescent="0.25">
      <c r="A3444" s="40"/>
      <c r="I3444" s="40"/>
    </row>
    <row r="3445" spans="1:9" hidden="1" x14ac:dyDescent="0.25">
      <c r="A3445" s="40"/>
      <c r="I3445" s="40"/>
    </row>
    <row r="3446" spans="1:9" hidden="1" x14ac:dyDescent="0.25">
      <c r="A3446" s="40"/>
      <c r="I3446" s="40"/>
    </row>
    <row r="3447" spans="1:9" hidden="1" x14ac:dyDescent="0.25">
      <c r="A3447" s="40"/>
      <c r="I3447" s="40"/>
    </row>
    <row r="3448" spans="1:9" hidden="1" x14ac:dyDescent="0.25">
      <c r="A3448" s="40"/>
      <c r="I3448" s="40"/>
    </row>
    <row r="3449" spans="1:9" hidden="1" x14ac:dyDescent="0.25">
      <c r="A3449" s="40"/>
      <c r="I3449" s="40"/>
    </row>
    <row r="3450" spans="1:9" hidden="1" x14ac:dyDescent="0.25">
      <c r="A3450" s="40"/>
      <c r="I3450" s="40"/>
    </row>
    <row r="3451" spans="1:9" hidden="1" x14ac:dyDescent="0.25">
      <c r="A3451" s="40"/>
      <c r="I3451" s="40"/>
    </row>
    <row r="3452" spans="1:9" hidden="1" x14ac:dyDescent="0.25">
      <c r="A3452" s="40"/>
      <c r="I3452" s="40"/>
    </row>
    <row r="3453" spans="1:9" hidden="1" x14ac:dyDescent="0.25">
      <c r="A3453" s="40"/>
      <c r="I3453" s="40"/>
    </row>
    <row r="3454" spans="1:9" hidden="1" x14ac:dyDescent="0.25">
      <c r="A3454" s="40"/>
      <c r="I3454" s="40"/>
    </row>
    <row r="3455" spans="1:9" hidden="1" x14ac:dyDescent="0.25">
      <c r="A3455" s="40"/>
      <c r="I3455" s="40"/>
    </row>
    <row r="3456" spans="1:9" hidden="1" x14ac:dyDescent="0.25">
      <c r="A3456" s="40"/>
      <c r="I3456" s="40"/>
    </row>
    <row r="3457" spans="1:9" hidden="1" x14ac:dyDescent="0.25">
      <c r="A3457" s="40"/>
      <c r="I3457" s="40"/>
    </row>
    <row r="3458" spans="1:9" hidden="1" x14ac:dyDescent="0.25">
      <c r="A3458" s="40"/>
      <c r="I3458" s="40"/>
    </row>
    <row r="3459" spans="1:9" hidden="1" x14ac:dyDescent="0.25">
      <c r="A3459" s="40"/>
      <c r="I3459" s="40"/>
    </row>
    <row r="3460" spans="1:9" hidden="1" x14ac:dyDescent="0.25">
      <c r="A3460" s="40"/>
      <c r="I3460" s="40"/>
    </row>
    <row r="3461" spans="1:9" hidden="1" x14ac:dyDescent="0.25">
      <c r="A3461" s="40"/>
      <c r="I3461" s="40"/>
    </row>
    <row r="3462" spans="1:9" hidden="1" x14ac:dyDescent="0.25">
      <c r="A3462" s="40"/>
      <c r="I3462" s="40"/>
    </row>
    <row r="3463" spans="1:9" hidden="1" x14ac:dyDescent="0.25">
      <c r="A3463" s="40"/>
      <c r="I3463" s="40"/>
    </row>
    <row r="3464" spans="1:9" hidden="1" x14ac:dyDescent="0.25">
      <c r="A3464" s="40"/>
      <c r="I3464" s="40"/>
    </row>
    <row r="3465" spans="1:9" hidden="1" x14ac:dyDescent="0.25">
      <c r="A3465" s="40"/>
      <c r="I3465" s="40"/>
    </row>
    <row r="3466" spans="1:9" hidden="1" x14ac:dyDescent="0.25">
      <c r="A3466" s="40"/>
      <c r="I3466" s="40"/>
    </row>
    <row r="3467" spans="1:9" hidden="1" x14ac:dyDescent="0.25">
      <c r="A3467" s="40"/>
      <c r="I3467" s="40"/>
    </row>
    <row r="3468" spans="1:9" hidden="1" x14ac:dyDescent="0.25">
      <c r="A3468" s="40"/>
      <c r="I3468" s="40"/>
    </row>
    <row r="3469" spans="1:9" hidden="1" x14ac:dyDescent="0.25">
      <c r="A3469" s="40"/>
      <c r="I3469" s="40"/>
    </row>
    <row r="3470" spans="1:9" hidden="1" x14ac:dyDescent="0.25">
      <c r="A3470" s="40"/>
      <c r="I3470" s="40"/>
    </row>
    <row r="3471" spans="1:9" hidden="1" x14ac:dyDescent="0.25">
      <c r="A3471" s="40"/>
      <c r="I3471" s="40"/>
    </row>
    <row r="3472" spans="1:9" hidden="1" x14ac:dyDescent="0.25">
      <c r="A3472" s="40"/>
      <c r="I3472" s="40"/>
    </row>
    <row r="3473" spans="1:9" hidden="1" x14ac:dyDescent="0.25">
      <c r="A3473" s="40"/>
      <c r="I3473" s="40"/>
    </row>
    <row r="3474" spans="1:9" hidden="1" x14ac:dyDescent="0.25">
      <c r="A3474" s="40"/>
      <c r="I3474" s="40"/>
    </row>
    <row r="3475" spans="1:9" hidden="1" x14ac:dyDescent="0.25">
      <c r="A3475" s="40"/>
      <c r="I3475" s="40"/>
    </row>
    <row r="3476" spans="1:9" hidden="1" x14ac:dyDescent="0.25">
      <c r="A3476" s="40"/>
      <c r="I3476" s="40"/>
    </row>
    <row r="3477" spans="1:9" hidden="1" x14ac:dyDescent="0.25">
      <c r="A3477" s="40"/>
      <c r="I3477" s="40"/>
    </row>
    <row r="3478" spans="1:9" hidden="1" x14ac:dyDescent="0.25">
      <c r="A3478" s="40"/>
      <c r="I3478" s="40"/>
    </row>
    <row r="3479" spans="1:9" hidden="1" x14ac:dyDescent="0.25">
      <c r="A3479" s="40"/>
      <c r="I3479" s="40"/>
    </row>
    <row r="3480" spans="1:9" hidden="1" x14ac:dyDescent="0.25">
      <c r="A3480" s="40"/>
      <c r="I3480" s="40"/>
    </row>
    <row r="3481" spans="1:9" hidden="1" x14ac:dyDescent="0.25">
      <c r="A3481" s="40"/>
      <c r="I3481" s="40"/>
    </row>
    <row r="3482" spans="1:9" hidden="1" x14ac:dyDescent="0.25">
      <c r="A3482" s="40"/>
      <c r="I3482" s="40"/>
    </row>
    <row r="3483" spans="1:9" hidden="1" x14ac:dyDescent="0.25">
      <c r="A3483" s="40"/>
      <c r="I3483" s="40"/>
    </row>
    <row r="3484" spans="1:9" hidden="1" x14ac:dyDescent="0.25">
      <c r="A3484" s="40"/>
      <c r="I3484" s="40"/>
    </row>
    <row r="3485" spans="1:9" hidden="1" x14ac:dyDescent="0.25">
      <c r="A3485" s="40"/>
      <c r="I3485" s="40"/>
    </row>
    <row r="3486" spans="1:9" hidden="1" x14ac:dyDescent="0.25">
      <c r="A3486" s="40"/>
      <c r="I3486" s="40"/>
    </row>
    <row r="3487" spans="1:9" hidden="1" x14ac:dyDescent="0.25">
      <c r="A3487" s="40"/>
      <c r="I3487" s="40"/>
    </row>
    <row r="3488" spans="1:9" hidden="1" x14ac:dyDescent="0.25">
      <c r="A3488" s="40"/>
      <c r="I3488" s="40"/>
    </row>
    <row r="3489" spans="1:9" hidden="1" x14ac:dyDescent="0.25">
      <c r="A3489" s="40"/>
      <c r="I3489" s="40"/>
    </row>
    <row r="3490" spans="1:9" hidden="1" x14ac:dyDescent="0.25">
      <c r="A3490" s="40"/>
      <c r="I3490" s="40"/>
    </row>
    <row r="3491" spans="1:9" hidden="1" x14ac:dyDescent="0.25">
      <c r="A3491" s="40"/>
      <c r="I3491" s="40"/>
    </row>
    <row r="3492" spans="1:9" hidden="1" x14ac:dyDescent="0.25">
      <c r="A3492" s="40"/>
      <c r="I3492" s="40"/>
    </row>
    <row r="3493" spans="1:9" hidden="1" x14ac:dyDescent="0.25">
      <c r="A3493" s="40"/>
      <c r="I3493" s="40"/>
    </row>
    <row r="3494" spans="1:9" hidden="1" x14ac:dyDescent="0.25">
      <c r="A3494" s="40"/>
      <c r="I3494" s="40"/>
    </row>
    <row r="3495" spans="1:9" hidden="1" x14ac:dyDescent="0.25">
      <c r="A3495" s="40"/>
      <c r="I3495" s="40"/>
    </row>
    <row r="3496" spans="1:9" hidden="1" x14ac:dyDescent="0.25">
      <c r="A3496" s="40"/>
      <c r="I3496" s="40"/>
    </row>
    <row r="3497" spans="1:9" hidden="1" x14ac:dyDescent="0.25">
      <c r="A3497" s="40"/>
      <c r="I3497" s="40"/>
    </row>
    <row r="3498" spans="1:9" hidden="1" x14ac:dyDescent="0.25">
      <c r="A3498" s="40"/>
      <c r="I3498" s="40"/>
    </row>
    <row r="3499" spans="1:9" hidden="1" x14ac:dyDescent="0.25">
      <c r="A3499" s="40"/>
      <c r="I3499" s="40"/>
    </row>
    <row r="3500" spans="1:9" hidden="1" x14ac:dyDescent="0.25">
      <c r="A3500" s="40"/>
      <c r="I3500" s="40"/>
    </row>
    <row r="3501" spans="1:9" hidden="1" x14ac:dyDescent="0.25">
      <c r="A3501" s="40"/>
      <c r="I3501" s="40"/>
    </row>
    <row r="3502" spans="1:9" hidden="1" x14ac:dyDescent="0.25">
      <c r="A3502" s="40"/>
      <c r="I3502" s="40"/>
    </row>
    <row r="3503" spans="1:9" hidden="1" x14ac:dyDescent="0.25">
      <c r="A3503" s="40"/>
      <c r="I3503" s="40"/>
    </row>
    <row r="3504" spans="1:9" hidden="1" x14ac:dyDescent="0.25">
      <c r="A3504" s="40"/>
      <c r="I3504" s="40"/>
    </row>
    <row r="3505" spans="1:9" hidden="1" x14ac:dyDescent="0.25">
      <c r="A3505" s="40"/>
      <c r="I3505" s="40"/>
    </row>
    <row r="3506" spans="1:9" hidden="1" x14ac:dyDescent="0.25">
      <c r="A3506" s="40"/>
      <c r="I3506" s="40"/>
    </row>
    <row r="3507" spans="1:9" hidden="1" x14ac:dyDescent="0.25">
      <c r="A3507" s="40"/>
      <c r="I3507" s="40"/>
    </row>
    <row r="3508" spans="1:9" hidden="1" x14ac:dyDescent="0.25">
      <c r="A3508" s="40"/>
      <c r="I3508" s="40"/>
    </row>
    <row r="3509" spans="1:9" hidden="1" x14ac:dyDescent="0.25">
      <c r="A3509" s="40"/>
      <c r="I3509" s="40"/>
    </row>
    <row r="3510" spans="1:9" hidden="1" x14ac:dyDescent="0.25">
      <c r="A3510" s="40"/>
      <c r="I3510" s="40"/>
    </row>
    <row r="3511" spans="1:9" hidden="1" x14ac:dyDescent="0.25">
      <c r="A3511" s="40"/>
      <c r="I3511" s="40"/>
    </row>
    <row r="3512" spans="1:9" hidden="1" x14ac:dyDescent="0.25">
      <c r="A3512" s="40"/>
      <c r="I3512" s="40"/>
    </row>
    <row r="3513" spans="1:9" hidden="1" x14ac:dyDescent="0.25">
      <c r="A3513" s="40"/>
      <c r="I3513" s="40"/>
    </row>
    <row r="3514" spans="1:9" hidden="1" x14ac:dyDescent="0.25">
      <c r="A3514" s="40"/>
      <c r="I3514" s="40"/>
    </row>
    <row r="3515" spans="1:9" hidden="1" x14ac:dyDescent="0.25">
      <c r="A3515" s="40"/>
      <c r="I3515" s="40"/>
    </row>
    <row r="3516" spans="1:9" hidden="1" x14ac:dyDescent="0.25">
      <c r="A3516" s="40"/>
      <c r="I3516" s="40"/>
    </row>
    <row r="3517" spans="1:9" hidden="1" x14ac:dyDescent="0.25">
      <c r="A3517" s="40"/>
      <c r="I3517" s="40"/>
    </row>
    <row r="3518" spans="1:9" hidden="1" x14ac:dyDescent="0.25">
      <c r="A3518" s="40"/>
      <c r="I3518" s="40"/>
    </row>
    <row r="3519" spans="1:9" hidden="1" x14ac:dyDescent="0.25">
      <c r="A3519" s="40"/>
      <c r="I3519" s="40"/>
    </row>
    <row r="3520" spans="1:9" hidden="1" x14ac:dyDescent="0.25">
      <c r="A3520" s="40"/>
      <c r="I3520" s="40"/>
    </row>
    <row r="3521" spans="1:9" hidden="1" x14ac:dyDescent="0.25">
      <c r="A3521" s="40"/>
      <c r="I3521" s="40"/>
    </row>
    <row r="3522" spans="1:9" hidden="1" x14ac:dyDescent="0.25">
      <c r="A3522" s="40"/>
      <c r="I3522" s="40"/>
    </row>
    <row r="3523" spans="1:9" hidden="1" x14ac:dyDescent="0.25">
      <c r="A3523" s="40"/>
      <c r="I3523" s="40"/>
    </row>
    <row r="3524" spans="1:9" hidden="1" x14ac:dyDescent="0.25">
      <c r="A3524" s="40"/>
      <c r="I3524" s="40"/>
    </row>
    <row r="3525" spans="1:9" hidden="1" x14ac:dyDescent="0.25">
      <c r="A3525" s="40"/>
      <c r="I3525" s="40"/>
    </row>
    <row r="3526" spans="1:9" hidden="1" x14ac:dyDescent="0.25">
      <c r="A3526" s="40"/>
      <c r="I3526" s="40"/>
    </row>
    <row r="3527" spans="1:9" hidden="1" x14ac:dyDescent="0.25">
      <c r="A3527" s="40"/>
      <c r="I3527" s="40"/>
    </row>
    <row r="3528" spans="1:9" hidden="1" x14ac:dyDescent="0.25">
      <c r="A3528" s="40"/>
      <c r="I3528" s="40"/>
    </row>
    <row r="3529" spans="1:9" hidden="1" x14ac:dyDescent="0.25">
      <c r="A3529" s="40"/>
      <c r="I3529" s="40"/>
    </row>
    <row r="3530" spans="1:9" hidden="1" x14ac:dyDescent="0.25">
      <c r="A3530" s="40"/>
      <c r="I3530" s="40"/>
    </row>
    <row r="3531" spans="1:9" hidden="1" x14ac:dyDescent="0.25">
      <c r="A3531" s="40"/>
      <c r="I3531" s="40"/>
    </row>
    <row r="3532" spans="1:9" hidden="1" x14ac:dyDescent="0.25">
      <c r="A3532" s="40"/>
      <c r="I3532" s="40"/>
    </row>
    <row r="3533" spans="1:9" hidden="1" x14ac:dyDescent="0.25">
      <c r="A3533" s="40"/>
      <c r="I3533" s="40"/>
    </row>
    <row r="3534" spans="1:9" hidden="1" x14ac:dyDescent="0.25">
      <c r="A3534" s="40"/>
      <c r="I3534" s="40"/>
    </row>
    <row r="3535" spans="1:9" hidden="1" x14ac:dyDescent="0.25">
      <c r="A3535" s="40"/>
      <c r="I3535" s="40"/>
    </row>
    <row r="3536" spans="1:9" hidden="1" x14ac:dyDescent="0.25">
      <c r="A3536" s="40"/>
      <c r="I3536" s="40"/>
    </row>
    <row r="3537" spans="1:9" hidden="1" x14ac:dyDescent="0.25">
      <c r="A3537" s="40"/>
      <c r="I3537" s="40"/>
    </row>
    <row r="3538" spans="1:9" hidden="1" x14ac:dyDescent="0.25">
      <c r="A3538" s="40"/>
      <c r="I3538" s="40"/>
    </row>
    <row r="3539" spans="1:9" hidden="1" x14ac:dyDescent="0.25">
      <c r="A3539" s="40"/>
      <c r="I3539" s="40"/>
    </row>
    <row r="3540" spans="1:9" hidden="1" x14ac:dyDescent="0.25">
      <c r="A3540" s="40"/>
      <c r="I3540" s="40"/>
    </row>
    <row r="3541" spans="1:9" hidden="1" x14ac:dyDescent="0.25">
      <c r="A3541" s="40"/>
      <c r="I3541" s="40"/>
    </row>
    <row r="3542" spans="1:9" hidden="1" x14ac:dyDescent="0.25">
      <c r="A3542" s="40"/>
      <c r="I3542" s="40"/>
    </row>
    <row r="3543" spans="1:9" hidden="1" x14ac:dyDescent="0.25">
      <c r="A3543" s="40"/>
      <c r="I3543" s="40"/>
    </row>
    <row r="3544" spans="1:9" hidden="1" x14ac:dyDescent="0.25">
      <c r="A3544" s="40"/>
      <c r="I3544" s="40"/>
    </row>
    <row r="3545" spans="1:9" hidden="1" x14ac:dyDescent="0.25">
      <c r="A3545" s="40"/>
      <c r="I3545" s="40"/>
    </row>
    <row r="3546" spans="1:9" hidden="1" x14ac:dyDescent="0.25">
      <c r="A3546" s="40"/>
      <c r="I3546" s="40"/>
    </row>
    <row r="3547" spans="1:9" hidden="1" x14ac:dyDescent="0.25">
      <c r="A3547" s="40"/>
      <c r="I3547" s="40"/>
    </row>
    <row r="3548" spans="1:9" hidden="1" x14ac:dyDescent="0.25">
      <c r="A3548" s="40"/>
      <c r="I3548" s="40"/>
    </row>
    <row r="3549" spans="1:9" hidden="1" x14ac:dyDescent="0.25">
      <c r="A3549" s="40"/>
      <c r="I3549" s="40"/>
    </row>
    <row r="3550" spans="1:9" hidden="1" x14ac:dyDescent="0.25">
      <c r="A3550" s="40"/>
      <c r="I3550" s="40"/>
    </row>
    <row r="3551" spans="1:9" hidden="1" x14ac:dyDescent="0.25">
      <c r="A3551" s="40"/>
      <c r="I3551" s="40"/>
    </row>
    <row r="3552" spans="1:9" hidden="1" x14ac:dyDescent="0.25">
      <c r="A3552" s="40"/>
      <c r="I3552" s="40"/>
    </row>
    <row r="3553" spans="1:9" hidden="1" x14ac:dyDescent="0.25">
      <c r="A3553" s="40"/>
      <c r="I3553" s="40"/>
    </row>
    <row r="3554" spans="1:9" hidden="1" x14ac:dyDescent="0.25">
      <c r="A3554" s="40"/>
      <c r="I3554" s="40"/>
    </row>
    <row r="3555" spans="1:9" hidden="1" x14ac:dyDescent="0.25">
      <c r="A3555" s="40"/>
      <c r="I3555" s="40"/>
    </row>
    <row r="3556" spans="1:9" hidden="1" x14ac:dyDescent="0.25">
      <c r="A3556" s="40"/>
      <c r="I3556" s="40"/>
    </row>
    <row r="3557" spans="1:9" hidden="1" x14ac:dyDescent="0.25">
      <c r="A3557" s="40"/>
      <c r="I3557" s="40"/>
    </row>
    <row r="3558" spans="1:9" hidden="1" x14ac:dyDescent="0.25">
      <c r="A3558" s="40"/>
      <c r="I3558" s="40"/>
    </row>
    <row r="3559" spans="1:9" hidden="1" x14ac:dyDescent="0.25">
      <c r="A3559" s="40"/>
      <c r="I3559" s="40"/>
    </row>
    <row r="3560" spans="1:9" hidden="1" x14ac:dyDescent="0.25">
      <c r="A3560" s="40"/>
      <c r="I3560" s="40"/>
    </row>
    <row r="3561" spans="1:9" hidden="1" x14ac:dyDescent="0.25">
      <c r="A3561" s="40"/>
      <c r="I3561" s="40"/>
    </row>
    <row r="3562" spans="1:9" hidden="1" x14ac:dyDescent="0.25">
      <c r="A3562" s="40"/>
      <c r="I3562" s="40"/>
    </row>
    <row r="3563" spans="1:9" hidden="1" x14ac:dyDescent="0.25">
      <c r="A3563" s="40"/>
      <c r="I3563" s="40"/>
    </row>
    <row r="3564" spans="1:9" hidden="1" x14ac:dyDescent="0.25">
      <c r="A3564" s="40"/>
      <c r="I3564" s="40"/>
    </row>
    <row r="3565" spans="1:9" hidden="1" x14ac:dyDescent="0.25">
      <c r="A3565" s="40"/>
      <c r="I3565" s="40"/>
    </row>
    <row r="3566" spans="1:9" hidden="1" x14ac:dyDescent="0.25">
      <c r="A3566" s="40"/>
      <c r="I3566" s="40"/>
    </row>
    <row r="3567" spans="1:9" hidden="1" x14ac:dyDescent="0.25">
      <c r="A3567" s="40"/>
      <c r="I3567" s="40"/>
    </row>
    <row r="3568" spans="1:9" hidden="1" x14ac:dyDescent="0.25">
      <c r="A3568" s="40"/>
      <c r="I3568" s="40"/>
    </row>
    <row r="3569" spans="1:9" hidden="1" x14ac:dyDescent="0.25">
      <c r="A3569" s="40"/>
      <c r="I3569" s="40"/>
    </row>
    <row r="3570" spans="1:9" hidden="1" x14ac:dyDescent="0.25">
      <c r="A3570" s="40"/>
      <c r="I3570" s="40"/>
    </row>
    <row r="3571" spans="1:9" hidden="1" x14ac:dyDescent="0.25">
      <c r="A3571" s="40"/>
      <c r="I3571" s="40"/>
    </row>
    <row r="3572" spans="1:9" hidden="1" x14ac:dyDescent="0.25">
      <c r="A3572" s="40"/>
      <c r="I3572" s="40"/>
    </row>
    <row r="3573" spans="1:9" hidden="1" x14ac:dyDescent="0.25">
      <c r="A3573" s="40"/>
      <c r="I3573" s="40"/>
    </row>
    <row r="3574" spans="1:9" hidden="1" x14ac:dyDescent="0.25">
      <c r="A3574" s="40"/>
      <c r="I3574" s="40"/>
    </row>
    <row r="3575" spans="1:9" hidden="1" x14ac:dyDescent="0.25">
      <c r="A3575" s="40"/>
      <c r="I3575" s="40"/>
    </row>
    <row r="3576" spans="1:9" hidden="1" x14ac:dyDescent="0.25">
      <c r="A3576" s="40"/>
      <c r="I3576" s="40"/>
    </row>
    <row r="3577" spans="1:9" hidden="1" x14ac:dyDescent="0.25">
      <c r="A3577" s="40"/>
      <c r="I3577" s="40"/>
    </row>
    <row r="3578" spans="1:9" hidden="1" x14ac:dyDescent="0.25">
      <c r="A3578" s="40"/>
      <c r="I3578" s="40"/>
    </row>
    <row r="3579" spans="1:9" hidden="1" x14ac:dyDescent="0.25">
      <c r="A3579" s="40"/>
      <c r="I3579" s="40"/>
    </row>
    <row r="3580" spans="1:9" hidden="1" x14ac:dyDescent="0.25">
      <c r="A3580" s="40"/>
      <c r="I3580" s="40"/>
    </row>
    <row r="3581" spans="1:9" hidden="1" x14ac:dyDescent="0.25">
      <c r="A3581" s="40"/>
      <c r="I3581" s="40"/>
    </row>
    <row r="3582" spans="1:9" hidden="1" x14ac:dyDescent="0.25">
      <c r="A3582" s="40"/>
      <c r="I3582" s="40"/>
    </row>
    <row r="3583" spans="1:9" hidden="1" x14ac:dyDescent="0.25">
      <c r="A3583" s="40"/>
      <c r="I3583" s="40"/>
    </row>
    <row r="3584" spans="1:9" hidden="1" x14ac:dyDescent="0.25">
      <c r="A3584" s="40"/>
      <c r="I3584" s="40"/>
    </row>
    <row r="3585" spans="1:9" hidden="1" x14ac:dyDescent="0.25">
      <c r="A3585" s="40"/>
      <c r="I3585" s="40"/>
    </row>
    <row r="3586" spans="1:9" hidden="1" x14ac:dyDescent="0.25">
      <c r="A3586" s="40"/>
      <c r="I3586" s="40"/>
    </row>
    <row r="3587" spans="1:9" hidden="1" x14ac:dyDescent="0.25">
      <c r="A3587" s="40"/>
      <c r="I3587" s="40"/>
    </row>
    <row r="3588" spans="1:9" hidden="1" x14ac:dyDescent="0.25">
      <c r="A3588" s="40"/>
      <c r="I3588" s="40"/>
    </row>
    <row r="3589" spans="1:9" hidden="1" x14ac:dyDescent="0.25">
      <c r="A3589" s="40"/>
      <c r="I3589" s="40"/>
    </row>
    <row r="3590" spans="1:9" hidden="1" x14ac:dyDescent="0.25">
      <c r="A3590" s="40"/>
      <c r="I3590" s="40"/>
    </row>
    <row r="3591" spans="1:9" hidden="1" x14ac:dyDescent="0.25">
      <c r="A3591" s="40"/>
      <c r="I3591" s="40"/>
    </row>
    <row r="3592" spans="1:9" hidden="1" x14ac:dyDescent="0.25">
      <c r="A3592" s="40"/>
      <c r="I3592" s="40"/>
    </row>
    <row r="3593" spans="1:9" hidden="1" x14ac:dyDescent="0.25">
      <c r="A3593" s="40"/>
      <c r="I3593" s="40"/>
    </row>
    <row r="3594" spans="1:9" hidden="1" x14ac:dyDescent="0.25">
      <c r="A3594" s="40"/>
      <c r="I3594" s="40"/>
    </row>
    <row r="3595" spans="1:9" hidden="1" x14ac:dyDescent="0.25">
      <c r="A3595" s="40"/>
      <c r="I3595" s="40"/>
    </row>
    <row r="3596" spans="1:9" hidden="1" x14ac:dyDescent="0.25">
      <c r="A3596" s="40"/>
      <c r="I3596" s="40"/>
    </row>
    <row r="3597" spans="1:9" hidden="1" x14ac:dyDescent="0.25">
      <c r="A3597" s="40"/>
      <c r="I3597" s="40"/>
    </row>
    <row r="3598" spans="1:9" hidden="1" x14ac:dyDescent="0.25">
      <c r="A3598" s="40"/>
      <c r="I3598" s="40"/>
    </row>
    <row r="3599" spans="1:9" hidden="1" x14ac:dyDescent="0.25">
      <c r="A3599" s="40"/>
      <c r="I3599" s="40"/>
    </row>
    <row r="3600" spans="1:9" hidden="1" x14ac:dyDescent="0.25">
      <c r="A3600" s="40"/>
      <c r="I3600" s="40"/>
    </row>
    <row r="3601" spans="1:9" hidden="1" x14ac:dyDescent="0.25">
      <c r="A3601" s="40"/>
      <c r="I3601" s="40"/>
    </row>
    <row r="3602" spans="1:9" hidden="1" x14ac:dyDescent="0.25">
      <c r="A3602" s="40"/>
      <c r="I3602" s="40"/>
    </row>
    <row r="3603" spans="1:9" hidden="1" x14ac:dyDescent="0.25">
      <c r="A3603" s="40"/>
      <c r="I3603" s="40"/>
    </row>
    <row r="3604" spans="1:9" hidden="1" x14ac:dyDescent="0.25">
      <c r="A3604" s="40"/>
      <c r="I3604" s="40"/>
    </row>
    <row r="3605" spans="1:9" hidden="1" x14ac:dyDescent="0.25">
      <c r="A3605" s="40"/>
      <c r="I3605" s="40"/>
    </row>
    <row r="3606" spans="1:9" hidden="1" x14ac:dyDescent="0.25">
      <c r="A3606" s="40"/>
      <c r="I3606" s="40"/>
    </row>
    <row r="3607" spans="1:9" hidden="1" x14ac:dyDescent="0.25">
      <c r="A3607" s="40"/>
      <c r="I3607" s="40"/>
    </row>
    <row r="3608" spans="1:9" hidden="1" x14ac:dyDescent="0.25">
      <c r="A3608" s="40"/>
      <c r="I3608" s="40"/>
    </row>
    <row r="3609" spans="1:9" hidden="1" x14ac:dyDescent="0.25">
      <c r="A3609" s="40"/>
      <c r="I3609" s="40"/>
    </row>
    <row r="3610" spans="1:9" hidden="1" x14ac:dyDescent="0.25">
      <c r="A3610" s="40"/>
      <c r="I3610" s="40"/>
    </row>
    <row r="3611" spans="1:9" hidden="1" x14ac:dyDescent="0.25">
      <c r="A3611" s="40"/>
      <c r="I3611" s="40"/>
    </row>
    <row r="3612" spans="1:9" hidden="1" x14ac:dyDescent="0.25">
      <c r="A3612" s="40"/>
      <c r="I3612" s="40"/>
    </row>
    <row r="3613" spans="1:9" hidden="1" x14ac:dyDescent="0.25">
      <c r="A3613" s="40"/>
      <c r="I3613" s="40"/>
    </row>
    <row r="3614" spans="1:9" hidden="1" x14ac:dyDescent="0.25">
      <c r="A3614" s="40"/>
      <c r="I3614" s="40"/>
    </row>
    <row r="3615" spans="1:9" hidden="1" x14ac:dyDescent="0.25">
      <c r="A3615" s="40"/>
      <c r="I3615" s="40"/>
    </row>
    <row r="3616" spans="1:9" hidden="1" x14ac:dyDescent="0.25">
      <c r="A3616" s="40"/>
      <c r="I3616" s="40"/>
    </row>
    <row r="3617" spans="1:9" hidden="1" x14ac:dyDescent="0.25">
      <c r="A3617" s="40"/>
      <c r="I3617" s="40"/>
    </row>
    <row r="3618" spans="1:9" hidden="1" x14ac:dyDescent="0.25">
      <c r="A3618" s="40"/>
      <c r="I3618" s="40"/>
    </row>
    <row r="3619" spans="1:9" hidden="1" x14ac:dyDescent="0.25">
      <c r="A3619" s="40"/>
      <c r="I3619" s="40"/>
    </row>
    <row r="3620" spans="1:9" hidden="1" x14ac:dyDescent="0.25">
      <c r="A3620" s="40"/>
      <c r="I3620" s="40"/>
    </row>
    <row r="3621" spans="1:9" hidden="1" x14ac:dyDescent="0.25">
      <c r="A3621" s="40"/>
      <c r="I3621" s="40"/>
    </row>
    <row r="3622" spans="1:9" hidden="1" x14ac:dyDescent="0.25">
      <c r="A3622" s="40"/>
      <c r="I3622" s="40"/>
    </row>
    <row r="3623" spans="1:9" hidden="1" x14ac:dyDescent="0.25">
      <c r="A3623" s="40"/>
      <c r="I3623" s="40"/>
    </row>
    <row r="3624" spans="1:9" hidden="1" x14ac:dyDescent="0.25">
      <c r="A3624" s="40"/>
      <c r="I3624" s="40"/>
    </row>
    <row r="3625" spans="1:9" hidden="1" x14ac:dyDescent="0.25">
      <c r="A3625" s="40"/>
      <c r="I3625" s="40"/>
    </row>
    <row r="3626" spans="1:9" hidden="1" x14ac:dyDescent="0.25">
      <c r="A3626" s="40"/>
      <c r="I3626" s="40"/>
    </row>
    <row r="3627" spans="1:9" hidden="1" x14ac:dyDescent="0.25">
      <c r="A3627" s="40"/>
      <c r="I3627" s="40"/>
    </row>
    <row r="3628" spans="1:9" hidden="1" x14ac:dyDescent="0.25">
      <c r="A3628" s="40"/>
      <c r="I3628" s="40"/>
    </row>
    <row r="3629" spans="1:9" hidden="1" x14ac:dyDescent="0.25">
      <c r="A3629" s="40"/>
      <c r="I3629" s="40"/>
    </row>
    <row r="3630" spans="1:9" hidden="1" x14ac:dyDescent="0.25">
      <c r="A3630" s="40"/>
      <c r="I3630" s="40"/>
    </row>
    <row r="3631" spans="1:9" hidden="1" x14ac:dyDescent="0.25">
      <c r="A3631" s="40"/>
      <c r="I3631" s="40"/>
    </row>
    <row r="3632" spans="1:9" hidden="1" x14ac:dyDescent="0.25">
      <c r="A3632" s="40"/>
      <c r="I3632" s="40"/>
    </row>
    <row r="3633" spans="1:9" hidden="1" x14ac:dyDescent="0.25">
      <c r="A3633" s="40"/>
      <c r="I3633" s="40"/>
    </row>
    <row r="3634" spans="1:9" hidden="1" x14ac:dyDescent="0.25">
      <c r="A3634" s="40"/>
      <c r="I3634" s="40"/>
    </row>
    <row r="3635" spans="1:9" hidden="1" x14ac:dyDescent="0.25">
      <c r="A3635" s="40"/>
      <c r="I3635" s="40"/>
    </row>
    <row r="3636" spans="1:9" hidden="1" x14ac:dyDescent="0.25">
      <c r="A3636" s="40"/>
      <c r="I3636" s="40"/>
    </row>
    <row r="3637" spans="1:9" hidden="1" x14ac:dyDescent="0.25">
      <c r="A3637" s="40"/>
      <c r="I3637" s="40"/>
    </row>
    <row r="3638" spans="1:9" hidden="1" x14ac:dyDescent="0.25">
      <c r="A3638" s="40"/>
      <c r="I3638" s="40"/>
    </row>
    <row r="3639" spans="1:9" hidden="1" x14ac:dyDescent="0.25">
      <c r="A3639" s="40"/>
      <c r="I3639" s="40"/>
    </row>
    <row r="3640" spans="1:9" hidden="1" x14ac:dyDescent="0.25">
      <c r="A3640" s="40"/>
      <c r="I3640" s="40"/>
    </row>
    <row r="3641" spans="1:9" hidden="1" x14ac:dyDescent="0.25">
      <c r="A3641" s="40"/>
      <c r="I3641" s="40"/>
    </row>
    <row r="3642" spans="1:9" hidden="1" x14ac:dyDescent="0.25">
      <c r="A3642" s="40"/>
      <c r="I3642" s="40"/>
    </row>
    <row r="3643" spans="1:9" hidden="1" x14ac:dyDescent="0.25">
      <c r="A3643" s="40"/>
      <c r="I3643" s="40"/>
    </row>
    <row r="3644" spans="1:9" hidden="1" x14ac:dyDescent="0.25">
      <c r="A3644" s="40"/>
      <c r="I3644" s="40"/>
    </row>
    <row r="3645" spans="1:9" hidden="1" x14ac:dyDescent="0.25">
      <c r="A3645" s="40"/>
      <c r="I3645" s="40"/>
    </row>
    <row r="3646" spans="1:9" hidden="1" x14ac:dyDescent="0.25">
      <c r="A3646" s="40"/>
      <c r="I3646" s="40"/>
    </row>
    <row r="3647" spans="1:9" hidden="1" x14ac:dyDescent="0.25">
      <c r="A3647" s="40"/>
      <c r="I3647" s="40"/>
    </row>
    <row r="3648" spans="1:9" hidden="1" x14ac:dyDescent="0.25">
      <c r="A3648" s="40"/>
      <c r="I3648" s="40"/>
    </row>
    <row r="3649" spans="1:9" hidden="1" x14ac:dyDescent="0.25">
      <c r="A3649" s="40"/>
      <c r="I3649" s="40"/>
    </row>
    <row r="3650" spans="1:9" hidden="1" x14ac:dyDescent="0.25">
      <c r="A3650" s="40"/>
      <c r="I3650" s="40"/>
    </row>
    <row r="3651" spans="1:9" hidden="1" x14ac:dyDescent="0.25">
      <c r="A3651" s="40"/>
      <c r="I3651" s="40"/>
    </row>
    <row r="3652" spans="1:9" hidden="1" x14ac:dyDescent="0.25">
      <c r="A3652" s="40"/>
      <c r="I3652" s="40"/>
    </row>
    <row r="3653" spans="1:9" hidden="1" x14ac:dyDescent="0.25">
      <c r="A3653" s="40"/>
      <c r="I3653" s="40"/>
    </row>
    <row r="3654" spans="1:9" hidden="1" x14ac:dyDescent="0.25">
      <c r="A3654" s="40"/>
      <c r="I3654" s="40"/>
    </row>
    <row r="3655" spans="1:9" hidden="1" x14ac:dyDescent="0.25">
      <c r="A3655" s="40"/>
      <c r="I3655" s="40"/>
    </row>
    <row r="3656" spans="1:9" hidden="1" x14ac:dyDescent="0.25">
      <c r="A3656" s="40"/>
      <c r="I3656" s="40"/>
    </row>
    <row r="3657" spans="1:9" hidden="1" x14ac:dyDescent="0.25">
      <c r="A3657" s="40"/>
      <c r="I3657" s="40"/>
    </row>
    <row r="3658" spans="1:9" hidden="1" x14ac:dyDescent="0.25">
      <c r="A3658" s="40"/>
      <c r="I3658" s="40"/>
    </row>
    <row r="3659" spans="1:9" hidden="1" x14ac:dyDescent="0.25">
      <c r="A3659" s="40"/>
      <c r="I3659" s="40"/>
    </row>
    <row r="3660" spans="1:9" hidden="1" x14ac:dyDescent="0.25">
      <c r="A3660" s="40"/>
      <c r="I3660" s="40"/>
    </row>
    <row r="3661" spans="1:9" hidden="1" x14ac:dyDescent="0.25">
      <c r="A3661" s="40"/>
      <c r="I3661" s="40"/>
    </row>
    <row r="3662" spans="1:9" hidden="1" x14ac:dyDescent="0.25">
      <c r="A3662" s="40"/>
      <c r="I3662" s="40"/>
    </row>
    <row r="3663" spans="1:9" hidden="1" x14ac:dyDescent="0.25">
      <c r="A3663" s="40"/>
      <c r="I3663" s="40"/>
    </row>
    <row r="3664" spans="1:9" hidden="1" x14ac:dyDescent="0.25">
      <c r="A3664" s="40"/>
      <c r="I3664" s="40"/>
    </row>
    <row r="3665" spans="1:9" hidden="1" x14ac:dyDescent="0.25">
      <c r="A3665" s="40"/>
      <c r="I3665" s="40"/>
    </row>
    <row r="3666" spans="1:9" hidden="1" x14ac:dyDescent="0.25">
      <c r="A3666" s="40"/>
      <c r="I3666" s="40"/>
    </row>
    <row r="3667" spans="1:9" hidden="1" x14ac:dyDescent="0.25">
      <c r="A3667" s="40"/>
      <c r="I3667" s="40"/>
    </row>
    <row r="3668" spans="1:9" hidden="1" x14ac:dyDescent="0.25">
      <c r="A3668" s="40"/>
      <c r="I3668" s="40"/>
    </row>
    <row r="3669" spans="1:9" hidden="1" x14ac:dyDescent="0.25">
      <c r="A3669" s="40"/>
      <c r="I3669" s="40"/>
    </row>
    <row r="3670" spans="1:9" hidden="1" x14ac:dyDescent="0.25">
      <c r="A3670" s="40"/>
      <c r="I3670" s="40"/>
    </row>
    <row r="3671" spans="1:9" hidden="1" x14ac:dyDescent="0.25">
      <c r="A3671" s="40"/>
      <c r="I3671" s="40"/>
    </row>
    <row r="3672" spans="1:9" hidden="1" x14ac:dyDescent="0.25">
      <c r="A3672" s="40"/>
      <c r="I3672" s="40"/>
    </row>
    <row r="3673" spans="1:9" hidden="1" x14ac:dyDescent="0.25">
      <c r="A3673" s="40"/>
      <c r="I3673" s="40"/>
    </row>
    <row r="3674" spans="1:9" hidden="1" x14ac:dyDescent="0.25">
      <c r="A3674" s="40"/>
      <c r="I3674" s="40"/>
    </row>
    <row r="3675" spans="1:9" hidden="1" x14ac:dyDescent="0.25">
      <c r="A3675" s="40"/>
      <c r="I3675" s="40"/>
    </row>
    <row r="3676" spans="1:9" hidden="1" x14ac:dyDescent="0.25">
      <c r="A3676" s="40"/>
      <c r="I3676" s="40"/>
    </row>
    <row r="3677" spans="1:9" hidden="1" x14ac:dyDescent="0.25">
      <c r="A3677" s="40"/>
      <c r="I3677" s="40"/>
    </row>
    <row r="3678" spans="1:9" hidden="1" x14ac:dyDescent="0.25">
      <c r="A3678" s="40"/>
      <c r="I3678" s="40"/>
    </row>
    <row r="3679" spans="1:9" hidden="1" x14ac:dyDescent="0.25">
      <c r="A3679" s="40"/>
      <c r="I3679" s="40"/>
    </row>
    <row r="3680" spans="1:9" hidden="1" x14ac:dyDescent="0.25">
      <c r="A3680" s="40"/>
      <c r="I3680" s="40"/>
    </row>
    <row r="3681" spans="1:9" hidden="1" x14ac:dyDescent="0.25">
      <c r="A3681" s="40"/>
      <c r="I3681" s="40"/>
    </row>
    <row r="3682" spans="1:9" hidden="1" x14ac:dyDescent="0.25">
      <c r="A3682" s="40"/>
      <c r="I3682" s="40"/>
    </row>
    <row r="3683" spans="1:9" hidden="1" x14ac:dyDescent="0.25">
      <c r="A3683" s="40"/>
      <c r="I3683" s="40"/>
    </row>
    <row r="3684" spans="1:9" hidden="1" x14ac:dyDescent="0.25">
      <c r="A3684" s="40"/>
      <c r="I3684" s="40"/>
    </row>
    <row r="3685" spans="1:9" hidden="1" x14ac:dyDescent="0.25">
      <c r="A3685" s="40"/>
      <c r="I3685" s="40"/>
    </row>
    <row r="3686" spans="1:9" hidden="1" x14ac:dyDescent="0.25">
      <c r="A3686" s="40"/>
      <c r="I3686" s="40"/>
    </row>
    <row r="3687" spans="1:9" hidden="1" x14ac:dyDescent="0.25">
      <c r="A3687" s="40"/>
      <c r="I3687" s="40"/>
    </row>
    <row r="3688" spans="1:9" hidden="1" x14ac:dyDescent="0.25">
      <c r="A3688" s="40"/>
      <c r="I3688" s="40"/>
    </row>
    <row r="3689" spans="1:9" hidden="1" x14ac:dyDescent="0.25">
      <c r="A3689" s="40"/>
      <c r="I3689" s="40"/>
    </row>
    <row r="3690" spans="1:9" hidden="1" x14ac:dyDescent="0.25">
      <c r="A3690" s="40"/>
      <c r="I3690" s="40"/>
    </row>
    <row r="3691" spans="1:9" hidden="1" x14ac:dyDescent="0.25">
      <c r="A3691" s="40"/>
      <c r="I3691" s="40"/>
    </row>
    <row r="3692" spans="1:9" hidden="1" x14ac:dyDescent="0.25">
      <c r="A3692" s="40"/>
      <c r="I3692" s="40"/>
    </row>
    <row r="3693" spans="1:9" hidden="1" x14ac:dyDescent="0.25">
      <c r="A3693" s="40"/>
      <c r="I3693" s="40"/>
    </row>
    <row r="3694" spans="1:9" hidden="1" x14ac:dyDescent="0.25">
      <c r="A3694" s="40"/>
      <c r="I3694" s="40"/>
    </row>
    <row r="3695" spans="1:9" hidden="1" x14ac:dyDescent="0.25">
      <c r="A3695" s="40"/>
      <c r="I3695" s="40"/>
    </row>
    <row r="3696" spans="1:9" hidden="1" x14ac:dyDescent="0.25">
      <c r="A3696" s="40"/>
      <c r="I3696" s="40"/>
    </row>
    <row r="3697" spans="1:9" hidden="1" x14ac:dyDescent="0.25">
      <c r="A3697" s="40"/>
      <c r="I3697" s="40"/>
    </row>
    <row r="3698" spans="1:9" hidden="1" x14ac:dyDescent="0.25">
      <c r="A3698" s="40"/>
      <c r="I3698" s="40"/>
    </row>
    <row r="3699" spans="1:9" hidden="1" x14ac:dyDescent="0.25">
      <c r="A3699" s="40"/>
      <c r="I3699" s="40"/>
    </row>
    <row r="3700" spans="1:9" hidden="1" x14ac:dyDescent="0.25">
      <c r="A3700" s="40"/>
      <c r="I3700" s="40"/>
    </row>
    <row r="3701" spans="1:9" hidden="1" x14ac:dyDescent="0.25">
      <c r="A3701" s="40"/>
      <c r="I3701" s="40"/>
    </row>
    <row r="3702" spans="1:9" hidden="1" x14ac:dyDescent="0.25">
      <c r="A3702" s="40"/>
      <c r="I3702" s="40"/>
    </row>
    <row r="3703" spans="1:9" hidden="1" x14ac:dyDescent="0.25">
      <c r="A3703" s="40"/>
      <c r="I3703" s="40"/>
    </row>
    <row r="3704" spans="1:9" hidden="1" x14ac:dyDescent="0.25">
      <c r="A3704" s="40"/>
      <c r="I3704" s="40"/>
    </row>
    <row r="3705" spans="1:9" hidden="1" x14ac:dyDescent="0.25">
      <c r="A3705" s="40"/>
      <c r="I3705" s="40"/>
    </row>
    <row r="3706" spans="1:9" hidden="1" x14ac:dyDescent="0.25">
      <c r="A3706" s="40"/>
      <c r="I3706" s="40"/>
    </row>
    <row r="3707" spans="1:9" hidden="1" x14ac:dyDescent="0.25">
      <c r="A3707" s="40"/>
      <c r="I3707" s="40"/>
    </row>
    <row r="3708" spans="1:9" hidden="1" x14ac:dyDescent="0.25">
      <c r="A3708" s="40"/>
      <c r="I3708" s="40"/>
    </row>
    <row r="3709" spans="1:9" hidden="1" x14ac:dyDescent="0.25">
      <c r="A3709" s="40"/>
      <c r="I3709" s="40"/>
    </row>
    <row r="3710" spans="1:9" hidden="1" x14ac:dyDescent="0.25">
      <c r="A3710" s="40"/>
      <c r="I3710" s="40"/>
    </row>
    <row r="3711" spans="1:9" hidden="1" x14ac:dyDescent="0.25">
      <c r="A3711" s="40"/>
      <c r="I3711" s="40"/>
    </row>
    <row r="3712" spans="1:9" hidden="1" x14ac:dyDescent="0.25">
      <c r="A3712" s="40"/>
      <c r="I3712" s="40"/>
    </row>
    <row r="3713" spans="1:9" hidden="1" x14ac:dyDescent="0.25">
      <c r="A3713" s="40"/>
      <c r="I3713" s="40"/>
    </row>
    <row r="3714" spans="1:9" hidden="1" x14ac:dyDescent="0.25">
      <c r="A3714" s="40"/>
      <c r="I3714" s="40"/>
    </row>
    <row r="3715" spans="1:9" hidden="1" x14ac:dyDescent="0.25">
      <c r="A3715" s="40"/>
      <c r="I3715" s="40"/>
    </row>
    <row r="3716" spans="1:9" hidden="1" x14ac:dyDescent="0.25">
      <c r="A3716" s="40"/>
      <c r="I3716" s="40"/>
    </row>
    <row r="3717" spans="1:9" hidden="1" x14ac:dyDescent="0.25">
      <c r="A3717" s="40"/>
      <c r="I3717" s="40"/>
    </row>
    <row r="3718" spans="1:9" hidden="1" x14ac:dyDescent="0.25">
      <c r="A3718" s="40"/>
      <c r="I3718" s="40"/>
    </row>
    <row r="3719" spans="1:9" hidden="1" x14ac:dyDescent="0.25">
      <c r="A3719" s="40"/>
      <c r="I3719" s="40"/>
    </row>
    <row r="3720" spans="1:9" hidden="1" x14ac:dyDescent="0.25">
      <c r="A3720" s="40"/>
      <c r="I3720" s="40"/>
    </row>
    <row r="3721" spans="1:9" hidden="1" x14ac:dyDescent="0.25">
      <c r="A3721" s="40"/>
      <c r="I3721" s="40"/>
    </row>
    <row r="3722" spans="1:9" hidden="1" x14ac:dyDescent="0.25">
      <c r="A3722" s="40"/>
      <c r="I3722" s="40"/>
    </row>
    <row r="3723" spans="1:9" hidden="1" x14ac:dyDescent="0.25">
      <c r="A3723" s="40"/>
      <c r="I3723" s="40"/>
    </row>
    <row r="3724" spans="1:9" hidden="1" x14ac:dyDescent="0.25">
      <c r="A3724" s="40"/>
      <c r="I3724" s="40"/>
    </row>
    <row r="3725" spans="1:9" hidden="1" x14ac:dyDescent="0.25">
      <c r="A3725" s="40"/>
      <c r="I3725" s="40"/>
    </row>
    <row r="3726" spans="1:9" hidden="1" x14ac:dyDescent="0.25">
      <c r="A3726" s="40"/>
      <c r="I3726" s="40"/>
    </row>
    <row r="3727" spans="1:9" hidden="1" x14ac:dyDescent="0.25">
      <c r="A3727" s="40"/>
      <c r="I3727" s="40"/>
    </row>
    <row r="3728" spans="1:9" hidden="1" x14ac:dyDescent="0.25">
      <c r="A3728" s="40"/>
      <c r="I3728" s="40"/>
    </row>
    <row r="3729" spans="1:9" hidden="1" x14ac:dyDescent="0.25">
      <c r="A3729" s="40"/>
      <c r="I3729" s="40"/>
    </row>
    <row r="3730" spans="1:9" hidden="1" x14ac:dyDescent="0.25">
      <c r="A3730" s="40"/>
      <c r="I3730" s="40"/>
    </row>
    <row r="3731" spans="1:9" hidden="1" x14ac:dyDescent="0.25">
      <c r="A3731" s="40"/>
      <c r="I3731" s="40"/>
    </row>
    <row r="3732" spans="1:9" hidden="1" x14ac:dyDescent="0.25">
      <c r="A3732" s="40"/>
      <c r="I3732" s="40"/>
    </row>
    <row r="3733" spans="1:9" hidden="1" x14ac:dyDescent="0.25">
      <c r="A3733" s="40"/>
      <c r="I3733" s="40"/>
    </row>
    <row r="3734" spans="1:9" hidden="1" x14ac:dyDescent="0.25">
      <c r="A3734" s="40"/>
      <c r="I3734" s="40"/>
    </row>
    <row r="3735" spans="1:9" hidden="1" x14ac:dyDescent="0.25">
      <c r="A3735" s="40"/>
      <c r="I3735" s="40"/>
    </row>
    <row r="3736" spans="1:9" hidden="1" x14ac:dyDescent="0.25">
      <c r="A3736" s="40"/>
      <c r="I3736" s="40"/>
    </row>
    <row r="3737" spans="1:9" hidden="1" x14ac:dyDescent="0.25">
      <c r="A3737" s="40"/>
      <c r="I3737" s="40"/>
    </row>
    <row r="3738" spans="1:9" hidden="1" x14ac:dyDescent="0.25">
      <c r="A3738" s="40"/>
      <c r="I3738" s="40"/>
    </row>
    <row r="3739" spans="1:9" hidden="1" x14ac:dyDescent="0.25">
      <c r="A3739" s="40"/>
      <c r="I3739" s="40"/>
    </row>
    <row r="3740" spans="1:9" hidden="1" x14ac:dyDescent="0.25">
      <c r="A3740" s="40"/>
      <c r="I3740" s="40"/>
    </row>
    <row r="3741" spans="1:9" hidden="1" x14ac:dyDescent="0.25">
      <c r="A3741" s="40"/>
      <c r="I3741" s="40"/>
    </row>
    <row r="3742" spans="1:9" hidden="1" x14ac:dyDescent="0.25">
      <c r="A3742" s="40"/>
      <c r="I3742" s="40"/>
    </row>
    <row r="3743" spans="1:9" hidden="1" x14ac:dyDescent="0.25">
      <c r="A3743" s="40"/>
      <c r="I3743" s="40"/>
    </row>
    <row r="3744" spans="1:9" hidden="1" x14ac:dyDescent="0.25">
      <c r="A3744" s="40"/>
      <c r="I3744" s="40"/>
    </row>
    <row r="3745" spans="1:9" hidden="1" x14ac:dyDescent="0.25">
      <c r="A3745" s="40"/>
      <c r="I3745" s="40"/>
    </row>
    <row r="3746" spans="1:9" hidden="1" x14ac:dyDescent="0.25">
      <c r="A3746" s="40"/>
      <c r="I3746" s="40"/>
    </row>
    <row r="3747" spans="1:9" hidden="1" x14ac:dyDescent="0.25">
      <c r="A3747" s="40"/>
      <c r="I3747" s="40"/>
    </row>
    <row r="3748" spans="1:9" hidden="1" x14ac:dyDescent="0.25">
      <c r="A3748" s="40"/>
      <c r="I3748" s="40"/>
    </row>
    <row r="3749" spans="1:9" hidden="1" x14ac:dyDescent="0.25">
      <c r="A3749" s="40"/>
      <c r="I3749" s="40"/>
    </row>
    <row r="3750" spans="1:9" hidden="1" x14ac:dyDescent="0.25">
      <c r="A3750" s="40"/>
      <c r="I3750" s="40"/>
    </row>
    <row r="3751" spans="1:9" hidden="1" x14ac:dyDescent="0.25">
      <c r="A3751" s="40"/>
      <c r="I3751" s="40"/>
    </row>
    <row r="3752" spans="1:9" hidden="1" x14ac:dyDescent="0.25">
      <c r="A3752" s="40"/>
      <c r="I3752" s="40"/>
    </row>
    <row r="3753" spans="1:9" hidden="1" x14ac:dyDescent="0.25">
      <c r="A3753" s="40"/>
      <c r="I3753" s="40"/>
    </row>
    <row r="3754" spans="1:9" hidden="1" x14ac:dyDescent="0.25">
      <c r="A3754" s="40"/>
      <c r="I3754" s="40"/>
    </row>
    <row r="3755" spans="1:9" hidden="1" x14ac:dyDescent="0.25">
      <c r="A3755" s="40"/>
      <c r="I3755" s="40"/>
    </row>
    <row r="3756" spans="1:9" hidden="1" x14ac:dyDescent="0.25">
      <c r="A3756" s="40"/>
      <c r="I3756" s="40"/>
    </row>
    <row r="3757" spans="1:9" hidden="1" x14ac:dyDescent="0.25">
      <c r="A3757" s="40"/>
      <c r="I3757" s="40"/>
    </row>
    <row r="3758" spans="1:9" hidden="1" x14ac:dyDescent="0.25">
      <c r="A3758" s="40"/>
      <c r="I3758" s="40"/>
    </row>
    <row r="3759" spans="1:9" hidden="1" x14ac:dyDescent="0.25">
      <c r="A3759" s="40"/>
      <c r="I3759" s="40"/>
    </row>
    <row r="3760" spans="1:9" hidden="1" x14ac:dyDescent="0.25">
      <c r="A3760" s="40"/>
      <c r="I3760" s="40"/>
    </row>
    <row r="3761" spans="1:9" hidden="1" x14ac:dyDescent="0.25">
      <c r="A3761" s="40"/>
      <c r="I3761" s="40"/>
    </row>
    <row r="3762" spans="1:9" hidden="1" x14ac:dyDescent="0.25">
      <c r="A3762" s="40"/>
      <c r="I3762" s="40"/>
    </row>
    <row r="3763" spans="1:9" hidden="1" x14ac:dyDescent="0.25">
      <c r="A3763" s="40"/>
      <c r="I3763" s="40"/>
    </row>
    <row r="3764" spans="1:9" hidden="1" x14ac:dyDescent="0.25">
      <c r="A3764" s="40"/>
      <c r="I3764" s="40"/>
    </row>
    <row r="3765" spans="1:9" hidden="1" x14ac:dyDescent="0.25">
      <c r="A3765" s="40"/>
      <c r="I3765" s="40"/>
    </row>
    <row r="3766" spans="1:9" hidden="1" x14ac:dyDescent="0.25">
      <c r="A3766" s="40"/>
      <c r="I3766" s="40"/>
    </row>
    <row r="3767" spans="1:9" hidden="1" x14ac:dyDescent="0.25">
      <c r="A3767" s="40"/>
      <c r="I3767" s="40"/>
    </row>
    <row r="3768" spans="1:9" hidden="1" x14ac:dyDescent="0.25">
      <c r="A3768" s="40"/>
      <c r="I3768" s="40"/>
    </row>
    <row r="3769" spans="1:9" hidden="1" x14ac:dyDescent="0.25">
      <c r="A3769" s="40"/>
      <c r="I3769" s="40"/>
    </row>
    <row r="3770" spans="1:9" hidden="1" x14ac:dyDescent="0.25">
      <c r="A3770" s="40"/>
      <c r="I3770" s="40"/>
    </row>
    <row r="3771" spans="1:9" hidden="1" x14ac:dyDescent="0.25">
      <c r="A3771" s="40"/>
      <c r="I3771" s="40"/>
    </row>
    <row r="3772" spans="1:9" hidden="1" x14ac:dyDescent="0.25">
      <c r="A3772" s="40"/>
      <c r="I3772" s="40"/>
    </row>
    <row r="3773" spans="1:9" hidden="1" x14ac:dyDescent="0.25">
      <c r="A3773" s="40"/>
      <c r="I3773" s="40"/>
    </row>
    <row r="3774" spans="1:9" hidden="1" x14ac:dyDescent="0.25">
      <c r="A3774" s="40"/>
      <c r="I3774" s="40"/>
    </row>
    <row r="3775" spans="1:9" hidden="1" x14ac:dyDescent="0.25">
      <c r="A3775" s="40"/>
      <c r="I3775" s="40"/>
    </row>
    <row r="3776" spans="1:9" hidden="1" x14ac:dyDescent="0.25">
      <c r="A3776" s="40"/>
      <c r="I3776" s="40"/>
    </row>
    <row r="3777" spans="1:9" hidden="1" x14ac:dyDescent="0.25">
      <c r="A3777" s="40"/>
      <c r="I3777" s="40"/>
    </row>
    <row r="3778" spans="1:9" hidden="1" x14ac:dyDescent="0.25">
      <c r="A3778" s="40"/>
      <c r="I3778" s="40"/>
    </row>
    <row r="3779" spans="1:9" hidden="1" x14ac:dyDescent="0.25">
      <c r="A3779" s="40"/>
      <c r="I3779" s="40"/>
    </row>
    <row r="3780" spans="1:9" hidden="1" x14ac:dyDescent="0.25">
      <c r="A3780" s="40"/>
      <c r="I3780" s="40"/>
    </row>
    <row r="3781" spans="1:9" hidden="1" x14ac:dyDescent="0.25">
      <c r="A3781" s="40"/>
      <c r="I3781" s="40"/>
    </row>
    <row r="3782" spans="1:9" hidden="1" x14ac:dyDescent="0.25">
      <c r="A3782" s="40"/>
      <c r="I3782" s="40"/>
    </row>
    <row r="3783" spans="1:9" hidden="1" x14ac:dyDescent="0.25">
      <c r="A3783" s="40"/>
      <c r="I3783" s="40"/>
    </row>
    <row r="3784" spans="1:9" hidden="1" x14ac:dyDescent="0.25">
      <c r="A3784" s="40"/>
      <c r="I3784" s="40"/>
    </row>
    <row r="3785" spans="1:9" hidden="1" x14ac:dyDescent="0.25">
      <c r="A3785" s="40"/>
      <c r="I3785" s="40"/>
    </row>
    <row r="3786" spans="1:9" hidden="1" x14ac:dyDescent="0.25">
      <c r="A3786" s="40"/>
      <c r="I3786" s="40"/>
    </row>
    <row r="3787" spans="1:9" hidden="1" x14ac:dyDescent="0.25">
      <c r="A3787" s="40"/>
      <c r="I3787" s="40"/>
    </row>
    <row r="3788" spans="1:9" hidden="1" x14ac:dyDescent="0.25">
      <c r="A3788" s="40"/>
      <c r="I3788" s="40"/>
    </row>
    <row r="3789" spans="1:9" hidden="1" x14ac:dyDescent="0.25">
      <c r="A3789" s="40"/>
      <c r="I3789" s="40"/>
    </row>
    <row r="3790" spans="1:9" hidden="1" x14ac:dyDescent="0.25">
      <c r="A3790" s="40"/>
      <c r="I3790" s="40"/>
    </row>
    <row r="3791" spans="1:9" hidden="1" x14ac:dyDescent="0.25">
      <c r="A3791" s="40"/>
      <c r="I3791" s="40"/>
    </row>
    <row r="3792" spans="1:9" hidden="1" x14ac:dyDescent="0.25">
      <c r="A3792" s="40"/>
      <c r="I3792" s="40"/>
    </row>
    <row r="3793" spans="1:9" hidden="1" x14ac:dyDescent="0.25">
      <c r="A3793" s="40"/>
      <c r="I3793" s="40"/>
    </row>
    <row r="3794" spans="1:9" hidden="1" x14ac:dyDescent="0.25">
      <c r="A3794" s="40"/>
      <c r="I3794" s="40"/>
    </row>
    <row r="3795" spans="1:9" hidden="1" x14ac:dyDescent="0.25">
      <c r="A3795" s="40"/>
      <c r="I3795" s="40"/>
    </row>
    <row r="3796" spans="1:9" hidden="1" x14ac:dyDescent="0.25">
      <c r="A3796" s="40"/>
      <c r="I3796" s="40"/>
    </row>
    <row r="3797" spans="1:9" hidden="1" x14ac:dyDescent="0.25">
      <c r="A3797" s="40"/>
      <c r="I3797" s="40"/>
    </row>
    <row r="3798" spans="1:9" hidden="1" x14ac:dyDescent="0.25">
      <c r="A3798" s="40"/>
      <c r="I3798" s="40"/>
    </row>
    <row r="3799" spans="1:9" hidden="1" x14ac:dyDescent="0.25">
      <c r="A3799" s="40"/>
      <c r="I3799" s="40"/>
    </row>
    <row r="3800" spans="1:9" hidden="1" x14ac:dyDescent="0.25">
      <c r="A3800" s="40"/>
      <c r="I3800" s="40"/>
    </row>
    <row r="3801" spans="1:9" hidden="1" x14ac:dyDescent="0.25">
      <c r="A3801" s="40"/>
      <c r="I3801" s="40"/>
    </row>
    <row r="3802" spans="1:9" hidden="1" x14ac:dyDescent="0.25">
      <c r="A3802" s="40"/>
      <c r="I3802" s="40"/>
    </row>
    <row r="3803" spans="1:9" hidden="1" x14ac:dyDescent="0.25">
      <c r="A3803" s="40"/>
      <c r="I3803" s="40"/>
    </row>
    <row r="3804" spans="1:9" hidden="1" x14ac:dyDescent="0.25">
      <c r="A3804" s="40"/>
      <c r="I3804" s="40"/>
    </row>
    <row r="3805" spans="1:9" hidden="1" x14ac:dyDescent="0.25">
      <c r="A3805" s="40"/>
      <c r="I3805" s="40"/>
    </row>
    <row r="3806" spans="1:9" hidden="1" x14ac:dyDescent="0.25">
      <c r="A3806" s="40"/>
      <c r="I3806" s="40"/>
    </row>
    <row r="3807" spans="1:9" hidden="1" x14ac:dyDescent="0.25">
      <c r="A3807" s="40"/>
      <c r="I3807" s="40"/>
    </row>
    <row r="3808" spans="1:9" hidden="1" x14ac:dyDescent="0.25">
      <c r="A3808" s="40"/>
      <c r="I3808" s="40"/>
    </row>
    <row r="3809" spans="1:9" hidden="1" x14ac:dyDescent="0.25">
      <c r="A3809" s="40"/>
      <c r="I3809" s="40"/>
    </row>
    <row r="3810" spans="1:9" hidden="1" x14ac:dyDescent="0.25">
      <c r="A3810" s="40"/>
      <c r="I3810" s="40"/>
    </row>
    <row r="3811" spans="1:9" hidden="1" x14ac:dyDescent="0.25">
      <c r="A3811" s="40"/>
      <c r="I3811" s="40"/>
    </row>
    <row r="3812" spans="1:9" hidden="1" x14ac:dyDescent="0.25">
      <c r="A3812" s="40"/>
      <c r="I3812" s="40"/>
    </row>
    <row r="3813" spans="1:9" hidden="1" x14ac:dyDescent="0.25">
      <c r="A3813" s="40"/>
      <c r="I3813" s="40"/>
    </row>
    <row r="3814" spans="1:9" hidden="1" x14ac:dyDescent="0.25">
      <c r="A3814" s="40"/>
      <c r="I3814" s="40"/>
    </row>
    <row r="3815" spans="1:9" hidden="1" x14ac:dyDescent="0.25">
      <c r="A3815" s="40"/>
      <c r="I3815" s="40"/>
    </row>
    <row r="3816" spans="1:9" hidden="1" x14ac:dyDescent="0.25">
      <c r="A3816" s="40"/>
      <c r="I3816" s="40"/>
    </row>
    <row r="3817" spans="1:9" hidden="1" x14ac:dyDescent="0.25">
      <c r="A3817" s="40"/>
      <c r="I3817" s="40"/>
    </row>
    <row r="3818" spans="1:9" hidden="1" x14ac:dyDescent="0.25">
      <c r="A3818" s="40"/>
      <c r="I3818" s="40"/>
    </row>
    <row r="3819" spans="1:9" hidden="1" x14ac:dyDescent="0.25">
      <c r="A3819" s="40"/>
      <c r="I3819" s="40"/>
    </row>
    <row r="3820" spans="1:9" hidden="1" x14ac:dyDescent="0.25">
      <c r="A3820" s="40"/>
      <c r="I3820" s="40"/>
    </row>
    <row r="3821" spans="1:9" hidden="1" x14ac:dyDescent="0.25">
      <c r="A3821" s="40"/>
      <c r="I3821" s="40"/>
    </row>
    <row r="3822" spans="1:9" hidden="1" x14ac:dyDescent="0.25">
      <c r="A3822" s="40"/>
      <c r="I3822" s="40"/>
    </row>
    <row r="3823" spans="1:9" hidden="1" x14ac:dyDescent="0.25">
      <c r="A3823" s="40"/>
      <c r="I3823" s="40"/>
    </row>
    <row r="3824" spans="1:9" hidden="1" x14ac:dyDescent="0.25">
      <c r="A3824" s="40"/>
      <c r="I3824" s="40"/>
    </row>
    <row r="3825" spans="1:9" hidden="1" x14ac:dyDescent="0.25">
      <c r="A3825" s="40"/>
      <c r="I3825" s="40"/>
    </row>
    <row r="3826" spans="1:9" hidden="1" x14ac:dyDescent="0.25">
      <c r="A3826" s="40"/>
      <c r="I3826" s="40"/>
    </row>
    <row r="3827" spans="1:9" hidden="1" x14ac:dyDescent="0.25">
      <c r="A3827" s="40"/>
      <c r="I3827" s="40"/>
    </row>
    <row r="3828" spans="1:9" hidden="1" x14ac:dyDescent="0.25">
      <c r="A3828" s="40"/>
      <c r="I3828" s="40"/>
    </row>
    <row r="3829" spans="1:9" hidden="1" x14ac:dyDescent="0.25">
      <c r="A3829" s="40"/>
      <c r="I3829" s="40"/>
    </row>
    <row r="3830" spans="1:9" hidden="1" x14ac:dyDescent="0.25">
      <c r="A3830" s="40"/>
      <c r="I3830" s="40"/>
    </row>
    <row r="3831" spans="1:9" hidden="1" x14ac:dyDescent="0.25">
      <c r="A3831" s="40"/>
      <c r="I3831" s="40"/>
    </row>
    <row r="3832" spans="1:9" hidden="1" x14ac:dyDescent="0.25">
      <c r="A3832" s="40"/>
      <c r="I3832" s="40"/>
    </row>
    <row r="3833" spans="1:9" hidden="1" x14ac:dyDescent="0.25">
      <c r="A3833" s="40"/>
      <c r="I3833" s="40"/>
    </row>
    <row r="3834" spans="1:9" hidden="1" x14ac:dyDescent="0.25">
      <c r="A3834" s="40"/>
      <c r="I3834" s="40"/>
    </row>
    <row r="3835" spans="1:9" hidden="1" x14ac:dyDescent="0.25">
      <c r="A3835" s="40"/>
      <c r="I3835" s="40"/>
    </row>
    <row r="3836" spans="1:9" hidden="1" x14ac:dyDescent="0.25">
      <c r="A3836" s="40"/>
      <c r="I3836" s="40"/>
    </row>
    <row r="3837" spans="1:9" hidden="1" x14ac:dyDescent="0.25">
      <c r="A3837" s="40"/>
      <c r="I3837" s="40"/>
    </row>
    <row r="3838" spans="1:9" hidden="1" x14ac:dyDescent="0.25">
      <c r="A3838" s="40"/>
      <c r="I3838" s="40"/>
    </row>
    <row r="3839" spans="1:9" hidden="1" x14ac:dyDescent="0.25">
      <c r="A3839" s="40"/>
      <c r="I3839" s="40"/>
    </row>
    <row r="3840" spans="1:9" hidden="1" x14ac:dyDescent="0.25">
      <c r="A3840" s="40"/>
      <c r="I3840" s="40"/>
    </row>
    <row r="3841" spans="1:9" hidden="1" x14ac:dyDescent="0.25">
      <c r="A3841" s="40"/>
      <c r="I3841" s="40"/>
    </row>
    <row r="3842" spans="1:9" hidden="1" x14ac:dyDescent="0.25">
      <c r="A3842" s="40"/>
      <c r="I3842" s="40"/>
    </row>
    <row r="3843" spans="1:9" hidden="1" x14ac:dyDescent="0.25">
      <c r="A3843" s="40"/>
      <c r="I3843" s="40"/>
    </row>
    <row r="3844" spans="1:9" hidden="1" x14ac:dyDescent="0.25">
      <c r="A3844" s="40"/>
      <c r="I3844" s="40"/>
    </row>
    <row r="3845" spans="1:9" hidden="1" x14ac:dyDescent="0.25">
      <c r="A3845" s="40"/>
      <c r="I3845" s="40"/>
    </row>
    <row r="3846" spans="1:9" hidden="1" x14ac:dyDescent="0.25">
      <c r="A3846" s="40"/>
      <c r="I3846" s="40"/>
    </row>
    <row r="3847" spans="1:9" hidden="1" x14ac:dyDescent="0.25">
      <c r="A3847" s="40"/>
      <c r="I3847" s="40"/>
    </row>
    <row r="3848" spans="1:9" hidden="1" x14ac:dyDescent="0.25">
      <c r="A3848" s="40"/>
      <c r="I3848" s="40"/>
    </row>
    <row r="3849" spans="1:9" hidden="1" x14ac:dyDescent="0.25">
      <c r="A3849" s="40"/>
      <c r="I3849" s="40"/>
    </row>
    <row r="3850" spans="1:9" hidden="1" x14ac:dyDescent="0.25">
      <c r="A3850" s="40"/>
      <c r="I3850" s="40"/>
    </row>
    <row r="3851" spans="1:9" hidden="1" x14ac:dyDescent="0.25">
      <c r="A3851" s="40"/>
      <c r="I3851" s="40"/>
    </row>
    <row r="3852" spans="1:9" hidden="1" x14ac:dyDescent="0.25">
      <c r="A3852" s="40"/>
      <c r="I3852" s="40"/>
    </row>
    <row r="3853" spans="1:9" hidden="1" x14ac:dyDescent="0.25">
      <c r="A3853" s="40"/>
      <c r="I3853" s="40"/>
    </row>
    <row r="3854" spans="1:9" hidden="1" x14ac:dyDescent="0.25">
      <c r="A3854" s="40"/>
      <c r="I3854" s="40"/>
    </row>
    <row r="3855" spans="1:9" hidden="1" x14ac:dyDescent="0.25">
      <c r="A3855" s="40"/>
      <c r="I3855" s="40"/>
    </row>
    <row r="3856" spans="1:9" hidden="1" x14ac:dyDescent="0.25">
      <c r="A3856" s="40"/>
      <c r="I3856" s="40"/>
    </row>
    <row r="3857" spans="1:9" hidden="1" x14ac:dyDescent="0.25">
      <c r="A3857" s="40"/>
      <c r="I3857" s="40"/>
    </row>
    <row r="3858" spans="1:9" hidden="1" x14ac:dyDescent="0.25">
      <c r="A3858" s="40"/>
      <c r="I3858" s="40"/>
    </row>
    <row r="3859" spans="1:9" hidden="1" x14ac:dyDescent="0.25">
      <c r="A3859" s="40"/>
      <c r="I3859" s="40"/>
    </row>
    <row r="3860" spans="1:9" hidden="1" x14ac:dyDescent="0.25">
      <c r="A3860" s="40"/>
      <c r="I3860" s="40"/>
    </row>
    <row r="3861" spans="1:9" hidden="1" x14ac:dyDescent="0.25">
      <c r="A3861" s="40"/>
      <c r="I3861" s="40"/>
    </row>
    <row r="3862" spans="1:9" hidden="1" x14ac:dyDescent="0.25">
      <c r="A3862" s="40"/>
      <c r="I3862" s="40"/>
    </row>
    <row r="3863" spans="1:9" hidden="1" x14ac:dyDescent="0.25">
      <c r="A3863" s="40"/>
      <c r="I3863" s="40"/>
    </row>
    <row r="3864" spans="1:9" hidden="1" x14ac:dyDescent="0.25">
      <c r="A3864" s="40"/>
      <c r="I3864" s="40"/>
    </row>
    <row r="3865" spans="1:9" hidden="1" x14ac:dyDescent="0.25">
      <c r="A3865" s="40"/>
      <c r="I3865" s="40"/>
    </row>
    <row r="3866" spans="1:9" hidden="1" x14ac:dyDescent="0.25">
      <c r="A3866" s="40"/>
      <c r="I3866" s="40"/>
    </row>
    <row r="3867" spans="1:9" hidden="1" x14ac:dyDescent="0.25">
      <c r="A3867" s="40"/>
      <c r="I3867" s="40"/>
    </row>
    <row r="3868" spans="1:9" hidden="1" x14ac:dyDescent="0.25">
      <c r="A3868" s="40"/>
      <c r="I3868" s="40"/>
    </row>
    <row r="3869" spans="1:9" hidden="1" x14ac:dyDescent="0.25">
      <c r="A3869" s="40"/>
      <c r="I3869" s="40"/>
    </row>
    <row r="3870" spans="1:9" hidden="1" x14ac:dyDescent="0.25">
      <c r="A3870" s="40"/>
      <c r="I3870" s="40"/>
    </row>
    <row r="3871" spans="1:9" hidden="1" x14ac:dyDescent="0.25">
      <c r="A3871" s="40"/>
      <c r="I3871" s="40"/>
    </row>
    <row r="3872" spans="1:9" hidden="1" x14ac:dyDescent="0.25">
      <c r="A3872" s="40"/>
      <c r="I3872" s="40"/>
    </row>
    <row r="3873" spans="1:9" hidden="1" x14ac:dyDescent="0.25">
      <c r="A3873" s="40"/>
      <c r="I3873" s="40"/>
    </row>
    <row r="3874" spans="1:9" hidden="1" x14ac:dyDescent="0.25">
      <c r="A3874" s="40"/>
      <c r="I3874" s="40"/>
    </row>
    <row r="3875" spans="1:9" hidden="1" x14ac:dyDescent="0.25">
      <c r="A3875" s="40"/>
      <c r="I3875" s="40"/>
    </row>
    <row r="3876" spans="1:9" hidden="1" x14ac:dyDescent="0.25">
      <c r="A3876" s="40"/>
      <c r="I3876" s="40"/>
    </row>
    <row r="3877" spans="1:9" hidden="1" x14ac:dyDescent="0.25">
      <c r="A3877" s="40"/>
      <c r="I3877" s="40"/>
    </row>
    <row r="3878" spans="1:9" hidden="1" x14ac:dyDescent="0.25">
      <c r="A3878" s="40"/>
      <c r="I3878" s="40"/>
    </row>
    <row r="3879" spans="1:9" hidden="1" x14ac:dyDescent="0.25">
      <c r="A3879" s="40"/>
      <c r="I3879" s="40"/>
    </row>
    <row r="3880" spans="1:9" hidden="1" x14ac:dyDescent="0.25">
      <c r="A3880" s="40"/>
      <c r="I3880" s="40"/>
    </row>
    <row r="3881" spans="1:9" hidden="1" x14ac:dyDescent="0.25">
      <c r="A3881" s="40"/>
      <c r="I3881" s="40"/>
    </row>
    <row r="3882" spans="1:9" hidden="1" x14ac:dyDescent="0.25">
      <c r="A3882" s="40"/>
      <c r="I3882" s="40"/>
    </row>
    <row r="3883" spans="1:9" hidden="1" x14ac:dyDescent="0.25">
      <c r="A3883" s="40"/>
      <c r="I3883" s="40"/>
    </row>
    <row r="3884" spans="1:9" hidden="1" x14ac:dyDescent="0.25">
      <c r="A3884" s="40"/>
      <c r="I3884" s="40"/>
    </row>
    <row r="3885" spans="1:9" hidden="1" x14ac:dyDescent="0.25">
      <c r="A3885" s="40"/>
      <c r="I3885" s="40"/>
    </row>
    <row r="3886" spans="1:9" hidden="1" x14ac:dyDescent="0.25">
      <c r="A3886" s="40"/>
      <c r="I3886" s="40"/>
    </row>
    <row r="3887" spans="1:9" hidden="1" x14ac:dyDescent="0.25">
      <c r="A3887" s="40"/>
      <c r="I3887" s="40"/>
    </row>
    <row r="3888" spans="1:9" hidden="1" x14ac:dyDescent="0.25">
      <c r="A3888" s="40"/>
      <c r="I3888" s="40"/>
    </row>
    <row r="3889" spans="1:9" hidden="1" x14ac:dyDescent="0.25">
      <c r="A3889" s="40"/>
      <c r="I3889" s="40"/>
    </row>
    <row r="3890" spans="1:9" hidden="1" x14ac:dyDescent="0.25">
      <c r="A3890" s="40"/>
      <c r="I3890" s="40"/>
    </row>
    <row r="3891" spans="1:9" hidden="1" x14ac:dyDescent="0.25">
      <c r="A3891" s="40"/>
      <c r="I3891" s="40"/>
    </row>
    <row r="3892" spans="1:9" hidden="1" x14ac:dyDescent="0.25">
      <c r="A3892" s="40"/>
      <c r="I3892" s="40"/>
    </row>
    <row r="3893" spans="1:9" hidden="1" x14ac:dyDescent="0.25">
      <c r="A3893" s="40"/>
      <c r="I3893" s="40"/>
    </row>
    <row r="3894" spans="1:9" hidden="1" x14ac:dyDescent="0.25">
      <c r="A3894" s="40"/>
      <c r="I3894" s="40"/>
    </row>
    <row r="3895" spans="1:9" hidden="1" x14ac:dyDescent="0.25">
      <c r="A3895" s="40"/>
      <c r="I3895" s="40"/>
    </row>
    <row r="3896" spans="1:9" hidden="1" x14ac:dyDescent="0.25">
      <c r="A3896" s="40"/>
      <c r="I3896" s="40"/>
    </row>
    <row r="3897" spans="1:9" hidden="1" x14ac:dyDescent="0.25">
      <c r="A3897" s="40"/>
      <c r="I3897" s="40"/>
    </row>
    <row r="3898" spans="1:9" hidden="1" x14ac:dyDescent="0.25">
      <c r="A3898" s="40"/>
      <c r="I3898" s="40"/>
    </row>
    <row r="3899" spans="1:9" hidden="1" x14ac:dyDescent="0.25">
      <c r="A3899" s="40"/>
      <c r="I3899" s="40"/>
    </row>
    <row r="3900" spans="1:9" hidden="1" x14ac:dyDescent="0.25">
      <c r="A3900" s="40"/>
      <c r="I3900" s="40"/>
    </row>
    <row r="3901" spans="1:9" hidden="1" x14ac:dyDescent="0.25">
      <c r="A3901" s="40"/>
      <c r="I3901" s="40"/>
    </row>
    <row r="3902" spans="1:9" hidden="1" x14ac:dyDescent="0.25">
      <c r="A3902" s="40"/>
      <c r="I3902" s="40"/>
    </row>
    <row r="3903" spans="1:9" hidden="1" x14ac:dyDescent="0.25">
      <c r="A3903" s="40"/>
      <c r="I3903" s="40"/>
    </row>
    <row r="3904" spans="1:9" hidden="1" x14ac:dyDescent="0.25">
      <c r="A3904" s="40"/>
      <c r="I3904" s="40"/>
    </row>
    <row r="3905" spans="1:9" hidden="1" x14ac:dyDescent="0.25">
      <c r="A3905" s="40"/>
      <c r="I3905" s="40"/>
    </row>
    <row r="3906" spans="1:9" hidden="1" x14ac:dyDescent="0.25">
      <c r="A3906" s="40"/>
      <c r="I3906" s="40"/>
    </row>
    <row r="3907" spans="1:9" hidden="1" x14ac:dyDescent="0.25">
      <c r="A3907" s="40"/>
      <c r="I3907" s="40"/>
    </row>
    <row r="3908" spans="1:9" hidden="1" x14ac:dyDescent="0.25">
      <c r="A3908" s="40"/>
      <c r="I3908" s="40"/>
    </row>
    <row r="3909" spans="1:9" hidden="1" x14ac:dyDescent="0.25">
      <c r="A3909" s="40"/>
      <c r="I3909" s="40"/>
    </row>
    <row r="3910" spans="1:9" hidden="1" x14ac:dyDescent="0.25">
      <c r="A3910" s="40"/>
      <c r="I3910" s="40"/>
    </row>
    <row r="3911" spans="1:9" hidden="1" x14ac:dyDescent="0.25">
      <c r="A3911" s="40"/>
      <c r="I3911" s="40"/>
    </row>
    <row r="3912" spans="1:9" hidden="1" x14ac:dyDescent="0.25">
      <c r="A3912" s="40"/>
      <c r="I3912" s="40"/>
    </row>
    <row r="3913" spans="1:9" hidden="1" x14ac:dyDescent="0.25">
      <c r="A3913" s="40"/>
      <c r="I3913" s="40"/>
    </row>
    <row r="3914" spans="1:9" hidden="1" x14ac:dyDescent="0.25">
      <c r="A3914" s="40"/>
      <c r="I3914" s="40"/>
    </row>
    <row r="3915" spans="1:9" hidden="1" x14ac:dyDescent="0.25">
      <c r="A3915" s="40"/>
      <c r="I3915" s="40"/>
    </row>
    <row r="3916" spans="1:9" hidden="1" x14ac:dyDescent="0.25">
      <c r="A3916" s="40"/>
      <c r="I3916" s="40"/>
    </row>
    <row r="3917" spans="1:9" hidden="1" x14ac:dyDescent="0.25">
      <c r="A3917" s="40"/>
      <c r="I3917" s="40"/>
    </row>
    <row r="3918" spans="1:9" hidden="1" x14ac:dyDescent="0.25">
      <c r="A3918" s="40"/>
      <c r="I3918" s="40"/>
    </row>
    <row r="3919" spans="1:9" hidden="1" x14ac:dyDescent="0.25">
      <c r="A3919" s="40"/>
      <c r="I3919" s="40"/>
    </row>
    <row r="3920" spans="1:9" hidden="1" x14ac:dyDescent="0.25">
      <c r="A3920" s="40"/>
      <c r="I3920" s="40"/>
    </row>
    <row r="3921" spans="1:9" hidden="1" x14ac:dyDescent="0.25">
      <c r="A3921" s="40"/>
      <c r="I3921" s="40"/>
    </row>
    <row r="3922" spans="1:9" hidden="1" x14ac:dyDescent="0.25">
      <c r="A3922" s="40"/>
      <c r="I3922" s="40"/>
    </row>
    <row r="3923" spans="1:9" hidden="1" x14ac:dyDescent="0.25">
      <c r="A3923" s="40"/>
      <c r="I3923" s="40"/>
    </row>
    <row r="3924" spans="1:9" hidden="1" x14ac:dyDescent="0.25">
      <c r="A3924" s="40"/>
      <c r="I3924" s="40"/>
    </row>
    <row r="3925" spans="1:9" hidden="1" x14ac:dyDescent="0.25">
      <c r="A3925" s="40"/>
      <c r="I3925" s="40"/>
    </row>
    <row r="3926" spans="1:9" hidden="1" x14ac:dyDescent="0.25">
      <c r="A3926" s="40"/>
      <c r="I3926" s="40"/>
    </row>
    <row r="3927" spans="1:9" hidden="1" x14ac:dyDescent="0.25">
      <c r="A3927" s="40"/>
      <c r="I3927" s="40"/>
    </row>
    <row r="3928" spans="1:9" hidden="1" x14ac:dyDescent="0.25">
      <c r="A3928" s="40"/>
      <c r="I3928" s="40"/>
    </row>
    <row r="3929" spans="1:9" hidden="1" x14ac:dyDescent="0.25">
      <c r="A3929" s="40"/>
      <c r="I3929" s="40"/>
    </row>
    <row r="3930" spans="1:9" hidden="1" x14ac:dyDescent="0.25">
      <c r="A3930" s="40"/>
      <c r="I3930" s="40"/>
    </row>
    <row r="3931" spans="1:9" hidden="1" x14ac:dyDescent="0.25">
      <c r="A3931" s="40"/>
      <c r="I3931" s="40"/>
    </row>
    <row r="3932" spans="1:9" hidden="1" x14ac:dyDescent="0.25">
      <c r="A3932" s="40"/>
      <c r="I3932" s="40"/>
    </row>
    <row r="3933" spans="1:9" hidden="1" x14ac:dyDescent="0.25">
      <c r="A3933" s="40"/>
      <c r="I3933" s="40"/>
    </row>
    <row r="3934" spans="1:9" hidden="1" x14ac:dyDescent="0.25">
      <c r="A3934" s="40"/>
      <c r="I3934" s="40"/>
    </row>
    <row r="3935" spans="1:9" hidden="1" x14ac:dyDescent="0.25">
      <c r="A3935" s="40"/>
      <c r="I3935" s="40"/>
    </row>
    <row r="3936" spans="1:9" hidden="1" x14ac:dyDescent="0.25">
      <c r="A3936" s="40"/>
      <c r="I3936" s="40"/>
    </row>
    <row r="3937" spans="1:9" hidden="1" x14ac:dyDescent="0.25">
      <c r="A3937" s="40"/>
      <c r="I3937" s="40"/>
    </row>
    <row r="3938" spans="1:9" hidden="1" x14ac:dyDescent="0.25">
      <c r="A3938" s="40"/>
      <c r="I3938" s="40"/>
    </row>
    <row r="3939" spans="1:9" hidden="1" x14ac:dyDescent="0.25">
      <c r="A3939" s="40"/>
      <c r="I3939" s="40"/>
    </row>
    <row r="3940" spans="1:9" hidden="1" x14ac:dyDescent="0.25">
      <c r="A3940" s="40"/>
      <c r="I3940" s="40"/>
    </row>
    <row r="3941" spans="1:9" hidden="1" x14ac:dyDescent="0.25">
      <c r="A3941" s="40"/>
      <c r="I3941" s="40"/>
    </row>
    <row r="3942" spans="1:9" hidden="1" x14ac:dyDescent="0.25">
      <c r="A3942" s="40"/>
      <c r="I3942" s="40"/>
    </row>
    <row r="3943" spans="1:9" hidden="1" x14ac:dyDescent="0.25">
      <c r="A3943" s="40"/>
      <c r="I3943" s="40"/>
    </row>
    <row r="3944" spans="1:9" hidden="1" x14ac:dyDescent="0.25">
      <c r="A3944" s="40"/>
      <c r="I3944" s="40"/>
    </row>
    <row r="3945" spans="1:9" hidden="1" x14ac:dyDescent="0.25">
      <c r="A3945" s="40"/>
      <c r="I3945" s="40"/>
    </row>
    <row r="3946" spans="1:9" hidden="1" x14ac:dyDescent="0.25">
      <c r="A3946" s="40"/>
      <c r="I3946" s="40"/>
    </row>
    <row r="3947" spans="1:9" hidden="1" x14ac:dyDescent="0.25">
      <c r="A3947" s="40"/>
      <c r="I3947" s="40"/>
    </row>
    <row r="3948" spans="1:9" hidden="1" x14ac:dyDescent="0.25">
      <c r="A3948" s="40"/>
      <c r="I3948" s="40"/>
    </row>
    <row r="3949" spans="1:9" hidden="1" x14ac:dyDescent="0.25">
      <c r="A3949" s="40"/>
      <c r="I3949" s="40"/>
    </row>
    <row r="3950" spans="1:9" hidden="1" x14ac:dyDescent="0.25">
      <c r="A3950" s="40"/>
      <c r="I3950" s="40"/>
    </row>
    <row r="3951" spans="1:9" hidden="1" x14ac:dyDescent="0.25">
      <c r="A3951" s="40"/>
      <c r="I3951" s="40"/>
    </row>
    <row r="3952" spans="1:9" hidden="1" x14ac:dyDescent="0.25">
      <c r="A3952" s="40"/>
      <c r="I3952" s="40"/>
    </row>
    <row r="3953" spans="1:9" hidden="1" x14ac:dyDescent="0.25">
      <c r="A3953" s="40"/>
      <c r="I3953" s="40"/>
    </row>
    <row r="3954" spans="1:9" hidden="1" x14ac:dyDescent="0.25">
      <c r="A3954" s="40"/>
      <c r="I3954" s="40"/>
    </row>
    <row r="3955" spans="1:9" hidden="1" x14ac:dyDescent="0.25">
      <c r="A3955" s="40"/>
      <c r="I3955" s="40"/>
    </row>
    <row r="3956" spans="1:9" hidden="1" x14ac:dyDescent="0.25">
      <c r="A3956" s="40"/>
      <c r="I3956" s="40"/>
    </row>
    <row r="3957" spans="1:9" hidden="1" x14ac:dyDescent="0.25">
      <c r="A3957" s="40"/>
      <c r="I3957" s="40"/>
    </row>
    <row r="3958" spans="1:9" hidden="1" x14ac:dyDescent="0.25">
      <c r="A3958" s="40"/>
      <c r="I3958" s="40"/>
    </row>
    <row r="3959" spans="1:9" hidden="1" x14ac:dyDescent="0.25">
      <c r="A3959" s="40"/>
      <c r="I3959" s="40"/>
    </row>
    <row r="3960" spans="1:9" hidden="1" x14ac:dyDescent="0.25">
      <c r="A3960" s="40"/>
      <c r="I3960" s="40"/>
    </row>
    <row r="3961" spans="1:9" hidden="1" x14ac:dyDescent="0.25">
      <c r="A3961" s="40"/>
      <c r="I3961" s="40"/>
    </row>
    <row r="3962" spans="1:9" hidden="1" x14ac:dyDescent="0.25">
      <c r="A3962" s="40"/>
      <c r="I3962" s="40"/>
    </row>
    <row r="3963" spans="1:9" hidden="1" x14ac:dyDescent="0.25">
      <c r="A3963" s="40"/>
      <c r="I3963" s="40"/>
    </row>
    <row r="3964" spans="1:9" hidden="1" x14ac:dyDescent="0.25">
      <c r="A3964" s="40"/>
      <c r="I3964" s="40"/>
    </row>
    <row r="3965" spans="1:9" hidden="1" x14ac:dyDescent="0.25">
      <c r="A3965" s="40"/>
      <c r="I3965" s="40"/>
    </row>
    <row r="3966" spans="1:9" hidden="1" x14ac:dyDescent="0.25">
      <c r="A3966" s="40"/>
      <c r="I3966" s="40"/>
    </row>
    <row r="3967" spans="1:9" hidden="1" x14ac:dyDescent="0.25">
      <c r="A3967" s="40"/>
      <c r="I3967" s="40"/>
    </row>
    <row r="3968" spans="1:9" hidden="1" x14ac:dyDescent="0.25">
      <c r="A3968" s="40"/>
      <c r="I3968" s="40"/>
    </row>
    <row r="3969" spans="1:9" hidden="1" x14ac:dyDescent="0.25">
      <c r="A3969" s="40"/>
      <c r="I3969" s="40"/>
    </row>
    <row r="3970" spans="1:9" hidden="1" x14ac:dyDescent="0.25">
      <c r="A3970" s="40"/>
      <c r="I3970" s="40"/>
    </row>
    <row r="3971" spans="1:9" hidden="1" x14ac:dyDescent="0.25">
      <c r="A3971" s="40"/>
      <c r="I3971" s="40"/>
    </row>
    <row r="3972" spans="1:9" hidden="1" x14ac:dyDescent="0.25">
      <c r="A3972" s="40"/>
      <c r="I3972" s="40"/>
    </row>
    <row r="3973" spans="1:9" hidden="1" x14ac:dyDescent="0.25">
      <c r="A3973" s="40"/>
      <c r="I3973" s="40"/>
    </row>
    <row r="3974" spans="1:9" hidden="1" x14ac:dyDescent="0.25">
      <c r="A3974" s="40"/>
      <c r="I3974" s="40"/>
    </row>
    <row r="3975" spans="1:9" hidden="1" x14ac:dyDescent="0.25">
      <c r="A3975" s="40"/>
      <c r="I3975" s="40"/>
    </row>
    <row r="3976" spans="1:9" hidden="1" x14ac:dyDescent="0.25">
      <c r="A3976" s="40"/>
      <c r="I3976" s="40"/>
    </row>
    <row r="3977" spans="1:9" hidden="1" x14ac:dyDescent="0.25">
      <c r="A3977" s="40"/>
      <c r="I3977" s="40"/>
    </row>
    <row r="3978" spans="1:9" hidden="1" x14ac:dyDescent="0.25">
      <c r="A3978" s="40"/>
      <c r="I3978" s="40"/>
    </row>
    <row r="3979" spans="1:9" hidden="1" x14ac:dyDescent="0.25">
      <c r="A3979" s="40"/>
      <c r="I3979" s="40"/>
    </row>
    <row r="3980" spans="1:9" hidden="1" x14ac:dyDescent="0.25">
      <c r="A3980" s="40"/>
      <c r="I3980" s="40"/>
    </row>
    <row r="3981" spans="1:9" hidden="1" x14ac:dyDescent="0.25">
      <c r="A3981" s="40"/>
      <c r="I3981" s="40"/>
    </row>
    <row r="3982" spans="1:9" hidden="1" x14ac:dyDescent="0.25">
      <c r="A3982" s="40"/>
      <c r="I3982" s="40"/>
    </row>
    <row r="3983" spans="1:9" hidden="1" x14ac:dyDescent="0.25">
      <c r="A3983" s="40"/>
      <c r="I3983" s="40"/>
    </row>
    <row r="3984" spans="1:9" hidden="1" x14ac:dyDescent="0.25">
      <c r="A3984" s="40"/>
      <c r="I3984" s="40"/>
    </row>
    <row r="3985" spans="1:9" hidden="1" x14ac:dyDescent="0.25">
      <c r="A3985" s="40"/>
      <c r="I3985" s="40"/>
    </row>
    <row r="3986" spans="1:9" hidden="1" x14ac:dyDescent="0.25">
      <c r="A3986" s="40"/>
      <c r="I3986" s="40"/>
    </row>
    <row r="3987" spans="1:9" hidden="1" x14ac:dyDescent="0.25">
      <c r="A3987" s="40"/>
      <c r="I3987" s="40"/>
    </row>
    <row r="3988" spans="1:9" hidden="1" x14ac:dyDescent="0.25">
      <c r="A3988" s="40"/>
      <c r="I3988" s="40"/>
    </row>
    <row r="3989" spans="1:9" hidden="1" x14ac:dyDescent="0.25">
      <c r="A3989" s="40"/>
      <c r="I3989" s="40"/>
    </row>
    <row r="3990" spans="1:9" hidden="1" x14ac:dyDescent="0.25">
      <c r="A3990" s="40"/>
      <c r="I3990" s="40"/>
    </row>
    <row r="3991" spans="1:9" hidden="1" x14ac:dyDescent="0.25">
      <c r="A3991" s="40"/>
      <c r="I3991" s="40"/>
    </row>
    <row r="3992" spans="1:9" hidden="1" x14ac:dyDescent="0.25">
      <c r="A3992" s="40"/>
      <c r="I3992" s="40"/>
    </row>
    <row r="3993" spans="1:9" hidden="1" x14ac:dyDescent="0.25">
      <c r="A3993" s="40"/>
      <c r="I3993" s="40"/>
    </row>
    <row r="3994" spans="1:9" hidden="1" x14ac:dyDescent="0.25">
      <c r="A3994" s="40"/>
      <c r="I3994" s="40"/>
    </row>
    <row r="3995" spans="1:9" hidden="1" x14ac:dyDescent="0.25">
      <c r="A3995" s="40"/>
      <c r="I3995" s="40"/>
    </row>
    <row r="3996" spans="1:9" hidden="1" x14ac:dyDescent="0.25">
      <c r="A3996" s="40"/>
      <c r="I3996" s="40"/>
    </row>
    <row r="3997" spans="1:9" hidden="1" x14ac:dyDescent="0.25">
      <c r="A3997" s="40"/>
      <c r="I3997" s="40"/>
    </row>
    <row r="3998" spans="1:9" hidden="1" x14ac:dyDescent="0.25">
      <c r="A3998" s="40"/>
      <c r="I3998" s="40"/>
    </row>
    <row r="3999" spans="1:9" hidden="1" x14ac:dyDescent="0.25">
      <c r="A3999" s="40"/>
      <c r="I3999" s="40"/>
    </row>
    <row r="4000" spans="1:9" hidden="1" x14ac:dyDescent="0.25">
      <c r="A4000" s="40"/>
      <c r="I4000" s="40"/>
    </row>
    <row r="4001" spans="1:9" hidden="1" x14ac:dyDescent="0.25">
      <c r="A4001" s="40"/>
      <c r="I4001" s="40"/>
    </row>
    <row r="4002" spans="1:9" hidden="1" x14ac:dyDescent="0.25">
      <c r="A4002" s="40"/>
      <c r="I4002" s="40"/>
    </row>
    <row r="4003" spans="1:9" hidden="1" x14ac:dyDescent="0.25">
      <c r="A4003" s="40"/>
      <c r="I4003" s="40"/>
    </row>
    <row r="4004" spans="1:9" hidden="1" x14ac:dyDescent="0.25">
      <c r="A4004" s="40"/>
      <c r="I4004" s="40"/>
    </row>
    <row r="4005" spans="1:9" hidden="1" x14ac:dyDescent="0.25">
      <c r="A4005" s="40"/>
      <c r="I4005" s="40"/>
    </row>
    <row r="4006" spans="1:9" hidden="1" x14ac:dyDescent="0.25">
      <c r="A4006" s="40"/>
      <c r="I4006" s="40"/>
    </row>
    <row r="4007" spans="1:9" hidden="1" x14ac:dyDescent="0.25">
      <c r="A4007" s="40"/>
      <c r="I4007" s="40"/>
    </row>
    <row r="4008" spans="1:9" hidden="1" x14ac:dyDescent="0.25">
      <c r="A4008" s="40"/>
      <c r="I4008" s="40"/>
    </row>
    <row r="4009" spans="1:9" hidden="1" x14ac:dyDescent="0.25">
      <c r="A4009" s="40"/>
      <c r="I4009" s="40"/>
    </row>
    <row r="4010" spans="1:9" hidden="1" x14ac:dyDescent="0.25">
      <c r="A4010" s="40"/>
      <c r="I4010" s="40"/>
    </row>
    <row r="4011" spans="1:9" hidden="1" x14ac:dyDescent="0.25">
      <c r="A4011" s="40"/>
      <c r="I4011" s="40"/>
    </row>
    <row r="4012" spans="1:9" hidden="1" x14ac:dyDescent="0.25">
      <c r="A4012" s="40"/>
      <c r="I4012" s="40"/>
    </row>
    <row r="4013" spans="1:9" hidden="1" x14ac:dyDescent="0.25">
      <c r="A4013" s="40"/>
      <c r="I4013" s="40"/>
    </row>
    <row r="4014" spans="1:9" hidden="1" x14ac:dyDescent="0.25">
      <c r="A4014" s="40"/>
      <c r="I4014" s="40"/>
    </row>
    <row r="4015" spans="1:9" hidden="1" x14ac:dyDescent="0.25">
      <c r="A4015" s="40"/>
      <c r="I4015" s="40"/>
    </row>
    <row r="4016" spans="1:9" hidden="1" x14ac:dyDescent="0.25">
      <c r="A4016" s="40"/>
      <c r="I4016" s="40"/>
    </row>
    <row r="4017" spans="1:9" hidden="1" x14ac:dyDescent="0.25">
      <c r="A4017" s="40"/>
      <c r="I4017" s="40"/>
    </row>
    <row r="4018" spans="1:9" hidden="1" x14ac:dyDescent="0.25">
      <c r="A4018" s="40"/>
      <c r="I4018" s="40"/>
    </row>
    <row r="4019" spans="1:9" hidden="1" x14ac:dyDescent="0.25">
      <c r="A4019" s="40"/>
      <c r="I4019" s="40"/>
    </row>
    <row r="4020" spans="1:9" hidden="1" x14ac:dyDescent="0.25">
      <c r="A4020" s="40"/>
      <c r="I4020" s="40"/>
    </row>
    <row r="4021" spans="1:9" hidden="1" x14ac:dyDescent="0.25">
      <c r="A4021" s="40"/>
      <c r="I4021" s="40"/>
    </row>
    <row r="4022" spans="1:9" hidden="1" x14ac:dyDescent="0.25">
      <c r="A4022" s="40"/>
      <c r="I4022" s="40"/>
    </row>
    <row r="4023" spans="1:9" hidden="1" x14ac:dyDescent="0.25">
      <c r="A4023" s="40"/>
      <c r="I4023" s="40"/>
    </row>
    <row r="4024" spans="1:9" hidden="1" x14ac:dyDescent="0.25">
      <c r="A4024" s="40"/>
      <c r="I4024" s="40"/>
    </row>
    <row r="4025" spans="1:9" hidden="1" x14ac:dyDescent="0.25">
      <c r="A4025" s="40"/>
      <c r="I4025" s="40"/>
    </row>
    <row r="4026" spans="1:9" hidden="1" x14ac:dyDescent="0.25">
      <c r="A4026" s="40"/>
      <c r="I4026" s="40"/>
    </row>
    <row r="4027" spans="1:9" hidden="1" x14ac:dyDescent="0.25">
      <c r="A4027" s="40"/>
      <c r="I4027" s="40"/>
    </row>
    <row r="4028" spans="1:9" hidden="1" x14ac:dyDescent="0.25">
      <c r="A4028" s="40"/>
      <c r="I4028" s="40"/>
    </row>
    <row r="4029" spans="1:9" hidden="1" x14ac:dyDescent="0.25">
      <c r="A4029" s="40"/>
      <c r="I4029" s="40"/>
    </row>
    <row r="4030" spans="1:9" hidden="1" x14ac:dyDescent="0.25">
      <c r="A4030" s="40"/>
      <c r="I4030" s="40"/>
    </row>
    <row r="4031" spans="1:9" hidden="1" x14ac:dyDescent="0.25">
      <c r="A4031" s="40"/>
      <c r="I4031" s="40"/>
    </row>
    <row r="4032" spans="1:9" hidden="1" x14ac:dyDescent="0.25">
      <c r="A4032" s="40"/>
      <c r="I4032" s="40"/>
    </row>
    <row r="4033" spans="1:9" hidden="1" x14ac:dyDescent="0.25">
      <c r="A4033" s="40"/>
      <c r="I4033" s="40"/>
    </row>
    <row r="4034" spans="1:9" hidden="1" x14ac:dyDescent="0.25">
      <c r="A4034" s="40"/>
      <c r="I4034" s="40"/>
    </row>
    <row r="4035" spans="1:9" hidden="1" x14ac:dyDescent="0.25">
      <c r="A4035" s="40"/>
      <c r="I4035" s="40"/>
    </row>
    <row r="4036" spans="1:9" hidden="1" x14ac:dyDescent="0.25">
      <c r="A4036" s="40"/>
      <c r="I4036" s="40"/>
    </row>
    <row r="4037" spans="1:9" hidden="1" x14ac:dyDescent="0.25">
      <c r="A4037" s="40"/>
      <c r="I4037" s="40"/>
    </row>
    <row r="4038" spans="1:9" hidden="1" x14ac:dyDescent="0.25">
      <c r="A4038" s="40"/>
      <c r="I4038" s="40"/>
    </row>
    <row r="4039" spans="1:9" hidden="1" x14ac:dyDescent="0.25">
      <c r="A4039" s="40"/>
      <c r="I4039" s="40"/>
    </row>
    <row r="4040" spans="1:9" hidden="1" x14ac:dyDescent="0.25">
      <c r="A4040" s="40"/>
      <c r="I4040" s="40"/>
    </row>
    <row r="4041" spans="1:9" hidden="1" x14ac:dyDescent="0.25">
      <c r="A4041" s="40"/>
      <c r="I4041" s="40"/>
    </row>
    <row r="4042" spans="1:9" hidden="1" x14ac:dyDescent="0.25">
      <c r="A4042" s="40"/>
      <c r="I4042" s="40"/>
    </row>
    <row r="4043" spans="1:9" hidden="1" x14ac:dyDescent="0.25">
      <c r="A4043" s="40"/>
      <c r="I4043" s="40"/>
    </row>
    <row r="4044" spans="1:9" hidden="1" x14ac:dyDescent="0.25">
      <c r="A4044" s="40"/>
      <c r="I4044" s="40"/>
    </row>
    <row r="4045" spans="1:9" hidden="1" x14ac:dyDescent="0.25">
      <c r="A4045" s="40"/>
      <c r="I4045" s="40"/>
    </row>
    <row r="4046" spans="1:9" hidden="1" x14ac:dyDescent="0.25">
      <c r="A4046" s="40"/>
      <c r="I4046" s="40"/>
    </row>
    <row r="4047" spans="1:9" hidden="1" x14ac:dyDescent="0.25">
      <c r="A4047" s="40"/>
      <c r="I4047" s="40"/>
    </row>
    <row r="4048" spans="1:9" hidden="1" x14ac:dyDescent="0.25">
      <c r="A4048" s="40"/>
      <c r="I4048" s="40"/>
    </row>
    <row r="4049" spans="1:9" hidden="1" x14ac:dyDescent="0.25">
      <c r="A4049" s="40"/>
      <c r="I4049" s="40"/>
    </row>
    <row r="4050" spans="1:9" hidden="1" x14ac:dyDescent="0.25">
      <c r="A4050" s="40"/>
      <c r="I4050" s="40"/>
    </row>
    <row r="4051" spans="1:9" hidden="1" x14ac:dyDescent="0.25">
      <c r="A4051" s="40"/>
      <c r="I4051" s="40"/>
    </row>
    <row r="4052" spans="1:9" hidden="1" x14ac:dyDescent="0.25">
      <c r="A4052" s="40"/>
      <c r="I4052" s="40"/>
    </row>
    <row r="4053" spans="1:9" hidden="1" x14ac:dyDescent="0.25">
      <c r="A4053" s="40"/>
      <c r="I4053" s="40"/>
    </row>
    <row r="4054" spans="1:9" hidden="1" x14ac:dyDescent="0.25">
      <c r="A4054" s="40"/>
      <c r="I4054" s="40"/>
    </row>
    <row r="4055" spans="1:9" hidden="1" x14ac:dyDescent="0.25">
      <c r="A4055" s="40"/>
      <c r="I4055" s="40"/>
    </row>
    <row r="4056" spans="1:9" hidden="1" x14ac:dyDescent="0.25">
      <c r="A4056" s="40"/>
      <c r="I4056" s="40"/>
    </row>
    <row r="4057" spans="1:9" hidden="1" x14ac:dyDescent="0.25">
      <c r="A4057" s="40"/>
      <c r="I4057" s="40"/>
    </row>
    <row r="4058" spans="1:9" hidden="1" x14ac:dyDescent="0.25">
      <c r="A4058" s="40"/>
      <c r="I4058" s="40"/>
    </row>
    <row r="4059" spans="1:9" hidden="1" x14ac:dyDescent="0.25">
      <c r="A4059" s="40"/>
      <c r="I4059" s="40"/>
    </row>
    <row r="4060" spans="1:9" hidden="1" x14ac:dyDescent="0.25">
      <c r="A4060" s="40"/>
      <c r="I4060" s="40"/>
    </row>
    <row r="4061" spans="1:9" hidden="1" x14ac:dyDescent="0.25">
      <c r="A4061" s="40"/>
      <c r="I4061" s="40"/>
    </row>
    <row r="4062" spans="1:9" hidden="1" x14ac:dyDescent="0.25">
      <c r="A4062" s="40"/>
      <c r="I4062" s="40"/>
    </row>
    <row r="4063" spans="1:9" hidden="1" x14ac:dyDescent="0.25">
      <c r="A4063" s="40"/>
      <c r="I4063" s="40"/>
    </row>
    <row r="4064" spans="1:9" hidden="1" x14ac:dyDescent="0.25">
      <c r="A4064" s="40"/>
      <c r="I4064" s="40"/>
    </row>
    <row r="4065" spans="1:9" hidden="1" x14ac:dyDescent="0.25">
      <c r="A4065" s="40"/>
      <c r="I4065" s="40"/>
    </row>
    <row r="4066" spans="1:9" hidden="1" x14ac:dyDescent="0.25">
      <c r="A4066" s="40"/>
      <c r="I4066" s="40"/>
    </row>
    <row r="4067" spans="1:9" hidden="1" x14ac:dyDescent="0.25">
      <c r="A4067" s="40"/>
      <c r="I4067" s="40"/>
    </row>
    <row r="4068" spans="1:9" hidden="1" x14ac:dyDescent="0.25">
      <c r="A4068" s="40"/>
      <c r="I4068" s="40"/>
    </row>
    <row r="4069" spans="1:9" hidden="1" x14ac:dyDescent="0.25">
      <c r="A4069" s="40"/>
      <c r="I4069" s="40"/>
    </row>
    <row r="4070" spans="1:9" hidden="1" x14ac:dyDescent="0.25">
      <c r="A4070" s="40"/>
      <c r="I4070" s="40"/>
    </row>
    <row r="4071" spans="1:9" hidden="1" x14ac:dyDescent="0.25">
      <c r="A4071" s="40"/>
      <c r="I4071" s="40"/>
    </row>
    <row r="4072" spans="1:9" hidden="1" x14ac:dyDescent="0.25">
      <c r="A4072" s="40"/>
      <c r="I4072" s="40"/>
    </row>
    <row r="4073" spans="1:9" hidden="1" x14ac:dyDescent="0.25">
      <c r="A4073" s="40"/>
      <c r="I4073" s="40"/>
    </row>
    <row r="4074" spans="1:9" hidden="1" x14ac:dyDescent="0.25">
      <c r="A4074" s="40"/>
      <c r="I4074" s="40"/>
    </row>
    <row r="4075" spans="1:9" hidden="1" x14ac:dyDescent="0.25">
      <c r="A4075" s="40"/>
      <c r="I4075" s="40"/>
    </row>
    <row r="4076" spans="1:9" hidden="1" x14ac:dyDescent="0.25">
      <c r="A4076" s="40"/>
      <c r="I4076" s="40"/>
    </row>
    <row r="4077" spans="1:9" hidden="1" x14ac:dyDescent="0.25">
      <c r="A4077" s="40"/>
      <c r="I4077" s="40"/>
    </row>
    <row r="4078" spans="1:9" hidden="1" x14ac:dyDescent="0.25">
      <c r="A4078" s="40"/>
      <c r="I4078" s="40"/>
    </row>
    <row r="4079" spans="1:9" hidden="1" x14ac:dyDescent="0.25">
      <c r="A4079" s="40"/>
      <c r="I4079" s="40"/>
    </row>
    <row r="4080" spans="1:9" hidden="1" x14ac:dyDescent="0.25">
      <c r="A4080" s="40"/>
      <c r="I4080" s="40"/>
    </row>
    <row r="4081" spans="1:9" hidden="1" x14ac:dyDescent="0.25">
      <c r="A4081" s="40"/>
      <c r="I4081" s="40"/>
    </row>
    <row r="4082" spans="1:9" hidden="1" x14ac:dyDescent="0.25">
      <c r="A4082" s="40"/>
      <c r="I4082" s="40"/>
    </row>
    <row r="4083" spans="1:9" hidden="1" x14ac:dyDescent="0.25">
      <c r="A4083" s="40"/>
      <c r="I4083" s="40"/>
    </row>
    <row r="4084" spans="1:9" hidden="1" x14ac:dyDescent="0.25">
      <c r="A4084" s="40"/>
      <c r="I4084" s="40"/>
    </row>
    <row r="4085" spans="1:9" hidden="1" x14ac:dyDescent="0.25">
      <c r="A4085" s="40"/>
      <c r="I4085" s="40"/>
    </row>
    <row r="4086" spans="1:9" hidden="1" x14ac:dyDescent="0.25">
      <c r="A4086" s="40"/>
      <c r="I4086" s="40"/>
    </row>
    <row r="4087" spans="1:9" hidden="1" x14ac:dyDescent="0.25">
      <c r="A4087" s="40"/>
      <c r="I4087" s="40"/>
    </row>
    <row r="4088" spans="1:9" hidden="1" x14ac:dyDescent="0.25">
      <c r="A4088" s="40"/>
      <c r="I4088" s="40"/>
    </row>
    <row r="4089" spans="1:9" hidden="1" x14ac:dyDescent="0.25">
      <c r="A4089" s="40"/>
      <c r="I4089" s="40"/>
    </row>
    <row r="4090" spans="1:9" hidden="1" x14ac:dyDescent="0.25">
      <c r="A4090" s="40"/>
      <c r="I4090" s="40"/>
    </row>
    <row r="4091" spans="1:9" hidden="1" x14ac:dyDescent="0.25">
      <c r="A4091" s="40"/>
      <c r="I4091" s="40"/>
    </row>
    <row r="4092" spans="1:9" hidden="1" x14ac:dyDescent="0.25">
      <c r="A4092" s="40"/>
      <c r="I4092" s="40"/>
    </row>
    <row r="4093" spans="1:9" hidden="1" x14ac:dyDescent="0.25">
      <c r="A4093" s="40"/>
      <c r="I4093" s="40"/>
    </row>
    <row r="4094" spans="1:9" hidden="1" x14ac:dyDescent="0.25">
      <c r="A4094" s="40"/>
      <c r="I4094" s="40"/>
    </row>
    <row r="4095" spans="1:9" hidden="1" x14ac:dyDescent="0.25">
      <c r="A4095" s="40"/>
      <c r="I4095" s="40"/>
    </row>
    <row r="4096" spans="1:9" hidden="1" x14ac:dyDescent="0.25">
      <c r="A4096" s="40"/>
      <c r="I4096" s="40"/>
    </row>
    <row r="4097" spans="1:9" hidden="1" x14ac:dyDescent="0.25">
      <c r="A4097" s="40"/>
      <c r="I4097" s="40"/>
    </row>
    <row r="4098" spans="1:9" hidden="1" x14ac:dyDescent="0.25">
      <c r="A4098" s="40"/>
      <c r="I4098" s="40"/>
    </row>
    <row r="4099" spans="1:9" hidden="1" x14ac:dyDescent="0.25">
      <c r="A4099" s="40"/>
      <c r="I4099" s="40"/>
    </row>
    <row r="4100" spans="1:9" hidden="1" x14ac:dyDescent="0.25">
      <c r="A4100" s="40"/>
      <c r="I4100" s="40"/>
    </row>
    <row r="4101" spans="1:9" hidden="1" x14ac:dyDescent="0.25">
      <c r="A4101" s="40"/>
      <c r="I4101" s="40"/>
    </row>
    <row r="4102" spans="1:9" hidden="1" x14ac:dyDescent="0.25">
      <c r="A4102" s="40"/>
      <c r="I4102" s="40"/>
    </row>
    <row r="4103" spans="1:9" hidden="1" x14ac:dyDescent="0.25">
      <c r="A4103" s="40"/>
      <c r="I4103" s="40"/>
    </row>
    <row r="4104" spans="1:9" hidden="1" x14ac:dyDescent="0.25">
      <c r="A4104" s="40"/>
      <c r="I4104" s="40"/>
    </row>
    <row r="4105" spans="1:9" hidden="1" x14ac:dyDescent="0.25">
      <c r="A4105" s="40"/>
      <c r="I4105" s="40"/>
    </row>
    <row r="4106" spans="1:9" hidden="1" x14ac:dyDescent="0.25">
      <c r="A4106" s="40"/>
      <c r="I4106" s="40"/>
    </row>
    <row r="4107" spans="1:9" hidden="1" x14ac:dyDescent="0.25">
      <c r="A4107" s="40"/>
      <c r="I4107" s="40"/>
    </row>
    <row r="4108" spans="1:9" hidden="1" x14ac:dyDescent="0.25">
      <c r="A4108" s="40"/>
      <c r="I4108" s="40"/>
    </row>
    <row r="4109" spans="1:9" hidden="1" x14ac:dyDescent="0.25">
      <c r="A4109" s="40"/>
      <c r="I4109" s="40"/>
    </row>
    <row r="4110" spans="1:9" hidden="1" x14ac:dyDescent="0.25">
      <c r="A4110" s="40"/>
      <c r="I4110" s="40"/>
    </row>
    <row r="4111" spans="1:9" hidden="1" x14ac:dyDescent="0.25">
      <c r="A4111" s="40"/>
      <c r="I4111" s="40"/>
    </row>
    <row r="4112" spans="1:9" hidden="1" x14ac:dyDescent="0.25">
      <c r="A4112" s="40"/>
      <c r="I4112" s="40"/>
    </row>
    <row r="4113" spans="1:9" hidden="1" x14ac:dyDescent="0.25">
      <c r="A4113" s="40"/>
      <c r="I4113" s="40"/>
    </row>
    <row r="4114" spans="1:9" hidden="1" x14ac:dyDescent="0.25">
      <c r="A4114" s="40"/>
      <c r="I4114" s="40"/>
    </row>
    <row r="4115" spans="1:9" hidden="1" x14ac:dyDescent="0.25">
      <c r="A4115" s="40"/>
      <c r="I4115" s="40"/>
    </row>
    <row r="4116" spans="1:9" hidden="1" x14ac:dyDescent="0.25">
      <c r="A4116" s="40"/>
      <c r="I4116" s="40"/>
    </row>
    <row r="4117" spans="1:9" hidden="1" x14ac:dyDescent="0.25">
      <c r="A4117" s="40"/>
      <c r="I4117" s="40"/>
    </row>
    <row r="4118" spans="1:9" hidden="1" x14ac:dyDescent="0.25">
      <c r="A4118" s="40"/>
      <c r="I4118" s="40"/>
    </row>
    <row r="4119" spans="1:9" hidden="1" x14ac:dyDescent="0.25">
      <c r="A4119" s="40"/>
      <c r="I4119" s="40"/>
    </row>
    <row r="4120" spans="1:9" hidden="1" x14ac:dyDescent="0.25">
      <c r="A4120" s="40"/>
      <c r="I4120" s="40"/>
    </row>
    <row r="4121" spans="1:9" hidden="1" x14ac:dyDescent="0.25">
      <c r="A4121" s="40"/>
      <c r="I4121" s="40"/>
    </row>
    <row r="4122" spans="1:9" hidden="1" x14ac:dyDescent="0.25">
      <c r="A4122" s="40"/>
      <c r="I4122" s="40"/>
    </row>
    <row r="4123" spans="1:9" hidden="1" x14ac:dyDescent="0.25">
      <c r="A4123" s="40"/>
      <c r="I4123" s="40"/>
    </row>
    <row r="4124" spans="1:9" hidden="1" x14ac:dyDescent="0.25">
      <c r="A4124" s="40"/>
      <c r="I4124" s="40"/>
    </row>
    <row r="4125" spans="1:9" hidden="1" x14ac:dyDescent="0.25">
      <c r="A4125" s="40"/>
      <c r="I4125" s="40"/>
    </row>
    <row r="4126" spans="1:9" hidden="1" x14ac:dyDescent="0.25">
      <c r="A4126" s="40"/>
      <c r="I4126" s="40"/>
    </row>
    <row r="4127" spans="1:9" hidden="1" x14ac:dyDescent="0.25">
      <c r="A4127" s="40"/>
      <c r="I4127" s="40"/>
    </row>
    <row r="4128" spans="1:9" hidden="1" x14ac:dyDescent="0.25">
      <c r="A4128" s="40"/>
      <c r="I4128" s="40"/>
    </row>
    <row r="4129" spans="1:9" hidden="1" x14ac:dyDescent="0.25">
      <c r="A4129" s="40"/>
      <c r="I4129" s="40"/>
    </row>
    <row r="4130" spans="1:9" hidden="1" x14ac:dyDescent="0.25">
      <c r="A4130" s="40"/>
      <c r="I4130" s="40"/>
    </row>
    <row r="4131" spans="1:9" hidden="1" x14ac:dyDescent="0.25">
      <c r="A4131" s="40"/>
      <c r="I4131" s="40"/>
    </row>
    <row r="4132" spans="1:9" hidden="1" x14ac:dyDescent="0.25">
      <c r="A4132" s="40"/>
      <c r="I4132" s="40"/>
    </row>
    <row r="4133" spans="1:9" hidden="1" x14ac:dyDescent="0.25">
      <c r="A4133" s="40"/>
      <c r="I4133" s="40"/>
    </row>
    <row r="4134" spans="1:9" hidden="1" x14ac:dyDescent="0.25">
      <c r="A4134" s="40"/>
      <c r="I4134" s="40"/>
    </row>
    <row r="4135" spans="1:9" hidden="1" x14ac:dyDescent="0.25">
      <c r="A4135" s="40"/>
      <c r="I4135" s="40"/>
    </row>
    <row r="4136" spans="1:9" hidden="1" x14ac:dyDescent="0.25">
      <c r="A4136" s="40"/>
      <c r="I4136" s="40"/>
    </row>
    <row r="4137" spans="1:9" hidden="1" x14ac:dyDescent="0.25">
      <c r="A4137" s="40"/>
      <c r="I4137" s="40"/>
    </row>
    <row r="4138" spans="1:9" hidden="1" x14ac:dyDescent="0.25">
      <c r="A4138" s="40"/>
      <c r="I4138" s="40"/>
    </row>
    <row r="4139" spans="1:9" hidden="1" x14ac:dyDescent="0.25">
      <c r="A4139" s="40"/>
      <c r="I4139" s="40"/>
    </row>
    <row r="4140" spans="1:9" hidden="1" x14ac:dyDescent="0.25">
      <c r="A4140" s="40"/>
      <c r="I4140" s="40"/>
    </row>
    <row r="4141" spans="1:9" hidden="1" x14ac:dyDescent="0.25">
      <c r="A4141" s="40"/>
      <c r="I4141" s="40"/>
    </row>
    <row r="4142" spans="1:9" hidden="1" x14ac:dyDescent="0.25">
      <c r="A4142" s="40"/>
      <c r="I4142" s="40"/>
    </row>
    <row r="4143" spans="1:9" hidden="1" x14ac:dyDescent="0.25">
      <c r="A4143" s="40"/>
      <c r="I4143" s="40"/>
    </row>
    <row r="4144" spans="1:9" hidden="1" x14ac:dyDescent="0.25">
      <c r="A4144" s="40"/>
      <c r="I4144" s="40"/>
    </row>
    <row r="4145" spans="1:9" hidden="1" x14ac:dyDescent="0.25">
      <c r="A4145" s="40"/>
      <c r="I4145" s="40"/>
    </row>
    <row r="4146" spans="1:9" hidden="1" x14ac:dyDescent="0.25">
      <c r="A4146" s="40"/>
      <c r="I4146" s="40"/>
    </row>
    <row r="4147" spans="1:9" hidden="1" x14ac:dyDescent="0.25">
      <c r="A4147" s="40"/>
      <c r="I4147" s="40"/>
    </row>
    <row r="4148" spans="1:9" hidden="1" x14ac:dyDescent="0.25">
      <c r="A4148" s="40"/>
      <c r="I4148" s="40"/>
    </row>
    <row r="4149" spans="1:9" hidden="1" x14ac:dyDescent="0.25">
      <c r="A4149" s="40"/>
      <c r="I4149" s="40"/>
    </row>
    <row r="4150" spans="1:9" hidden="1" x14ac:dyDescent="0.25">
      <c r="A4150" s="40"/>
      <c r="I4150" s="40"/>
    </row>
    <row r="4151" spans="1:9" hidden="1" x14ac:dyDescent="0.25">
      <c r="A4151" s="40"/>
      <c r="I4151" s="40"/>
    </row>
    <row r="4152" spans="1:9" hidden="1" x14ac:dyDescent="0.25">
      <c r="A4152" s="40"/>
      <c r="I4152" s="40"/>
    </row>
    <row r="4153" spans="1:9" hidden="1" x14ac:dyDescent="0.25">
      <c r="A4153" s="40"/>
      <c r="I4153" s="40"/>
    </row>
    <row r="4154" spans="1:9" hidden="1" x14ac:dyDescent="0.25">
      <c r="A4154" s="40"/>
      <c r="I4154" s="40"/>
    </row>
    <row r="4155" spans="1:9" hidden="1" x14ac:dyDescent="0.25">
      <c r="A4155" s="40"/>
      <c r="I4155" s="40"/>
    </row>
    <row r="4156" spans="1:9" hidden="1" x14ac:dyDescent="0.25">
      <c r="A4156" s="40"/>
      <c r="I4156" s="40"/>
    </row>
    <row r="4157" spans="1:9" hidden="1" x14ac:dyDescent="0.25">
      <c r="A4157" s="40"/>
      <c r="I4157" s="40"/>
    </row>
    <row r="4158" spans="1:9" hidden="1" x14ac:dyDescent="0.25">
      <c r="A4158" s="40"/>
      <c r="I4158" s="40"/>
    </row>
    <row r="4159" spans="1:9" hidden="1" x14ac:dyDescent="0.25">
      <c r="A4159" s="40"/>
      <c r="I4159" s="40"/>
    </row>
    <row r="4160" spans="1:9" hidden="1" x14ac:dyDescent="0.25">
      <c r="A4160" s="40"/>
      <c r="I4160" s="40"/>
    </row>
    <row r="4161" spans="1:9" hidden="1" x14ac:dyDescent="0.25">
      <c r="A4161" s="40"/>
      <c r="I4161" s="40"/>
    </row>
    <row r="4162" spans="1:9" hidden="1" x14ac:dyDescent="0.25">
      <c r="A4162" s="40"/>
      <c r="I4162" s="40"/>
    </row>
    <row r="4163" spans="1:9" hidden="1" x14ac:dyDescent="0.25">
      <c r="A4163" s="40"/>
      <c r="I4163" s="40"/>
    </row>
    <row r="4164" spans="1:9" hidden="1" x14ac:dyDescent="0.25">
      <c r="A4164" s="40"/>
      <c r="I4164" s="40"/>
    </row>
    <row r="4165" spans="1:9" hidden="1" x14ac:dyDescent="0.25">
      <c r="A4165" s="40"/>
      <c r="I4165" s="40"/>
    </row>
    <row r="4166" spans="1:9" hidden="1" x14ac:dyDescent="0.25">
      <c r="A4166" s="40"/>
      <c r="I4166" s="40"/>
    </row>
    <row r="4167" spans="1:9" hidden="1" x14ac:dyDescent="0.25">
      <c r="A4167" s="40"/>
      <c r="I4167" s="40"/>
    </row>
    <row r="4168" spans="1:9" hidden="1" x14ac:dyDescent="0.25">
      <c r="A4168" s="40"/>
      <c r="I4168" s="40"/>
    </row>
    <row r="4169" spans="1:9" hidden="1" x14ac:dyDescent="0.25">
      <c r="A4169" s="40"/>
      <c r="I4169" s="40"/>
    </row>
    <row r="4170" spans="1:9" hidden="1" x14ac:dyDescent="0.25">
      <c r="A4170" s="40"/>
      <c r="I4170" s="40"/>
    </row>
    <row r="4171" spans="1:9" hidden="1" x14ac:dyDescent="0.25">
      <c r="A4171" s="40"/>
      <c r="I4171" s="40"/>
    </row>
    <row r="4172" spans="1:9" hidden="1" x14ac:dyDescent="0.25">
      <c r="A4172" s="40"/>
      <c r="I4172" s="40"/>
    </row>
    <row r="4173" spans="1:9" hidden="1" x14ac:dyDescent="0.25">
      <c r="A4173" s="40"/>
      <c r="I4173" s="40"/>
    </row>
    <row r="4174" spans="1:9" hidden="1" x14ac:dyDescent="0.25">
      <c r="A4174" s="40"/>
      <c r="I4174" s="40"/>
    </row>
    <row r="4175" spans="1:9" hidden="1" x14ac:dyDescent="0.25">
      <c r="A4175" s="40"/>
      <c r="I4175" s="40"/>
    </row>
    <row r="4176" spans="1:9" hidden="1" x14ac:dyDescent="0.25">
      <c r="A4176" s="40"/>
      <c r="I4176" s="40"/>
    </row>
    <row r="4177" spans="1:9" hidden="1" x14ac:dyDescent="0.25">
      <c r="A4177" s="40"/>
      <c r="I4177" s="40"/>
    </row>
    <row r="4178" spans="1:9" hidden="1" x14ac:dyDescent="0.25">
      <c r="A4178" s="40"/>
      <c r="I4178" s="40"/>
    </row>
    <row r="4179" spans="1:9" hidden="1" x14ac:dyDescent="0.25">
      <c r="A4179" s="40"/>
      <c r="I4179" s="40"/>
    </row>
    <row r="4180" spans="1:9" hidden="1" x14ac:dyDescent="0.25">
      <c r="A4180" s="40"/>
      <c r="I4180" s="40"/>
    </row>
    <row r="4181" spans="1:9" hidden="1" x14ac:dyDescent="0.25">
      <c r="A4181" s="40"/>
      <c r="I4181" s="40"/>
    </row>
    <row r="4182" spans="1:9" hidden="1" x14ac:dyDescent="0.25">
      <c r="A4182" s="40"/>
      <c r="I4182" s="40"/>
    </row>
    <row r="4183" spans="1:9" hidden="1" x14ac:dyDescent="0.25">
      <c r="A4183" s="40"/>
      <c r="I4183" s="40"/>
    </row>
    <row r="4184" spans="1:9" hidden="1" x14ac:dyDescent="0.25">
      <c r="A4184" s="40"/>
      <c r="I4184" s="40"/>
    </row>
    <row r="4185" spans="1:9" hidden="1" x14ac:dyDescent="0.25">
      <c r="A4185" s="40"/>
      <c r="I4185" s="40"/>
    </row>
    <row r="4186" spans="1:9" hidden="1" x14ac:dyDescent="0.25">
      <c r="A4186" s="40"/>
      <c r="I4186" s="40"/>
    </row>
    <row r="4187" spans="1:9" hidden="1" x14ac:dyDescent="0.25">
      <c r="A4187" s="40"/>
      <c r="I4187" s="40"/>
    </row>
    <row r="4188" spans="1:9" hidden="1" x14ac:dyDescent="0.25">
      <c r="A4188" s="40"/>
      <c r="I4188" s="40"/>
    </row>
    <row r="4189" spans="1:9" hidden="1" x14ac:dyDescent="0.25">
      <c r="A4189" s="40"/>
      <c r="I4189" s="40"/>
    </row>
    <row r="4190" spans="1:9" hidden="1" x14ac:dyDescent="0.25">
      <c r="A4190" s="40"/>
      <c r="I4190" s="40"/>
    </row>
    <row r="4191" spans="1:9" hidden="1" x14ac:dyDescent="0.25">
      <c r="A4191" s="40"/>
      <c r="I4191" s="40"/>
    </row>
    <row r="4192" spans="1:9" hidden="1" x14ac:dyDescent="0.25">
      <c r="A4192" s="40"/>
      <c r="I4192" s="40"/>
    </row>
    <row r="4193" spans="1:9" hidden="1" x14ac:dyDescent="0.25">
      <c r="A4193" s="40"/>
      <c r="I4193" s="40"/>
    </row>
    <row r="4194" spans="1:9" hidden="1" x14ac:dyDescent="0.25">
      <c r="A4194" s="40"/>
      <c r="I4194" s="40"/>
    </row>
    <row r="4195" spans="1:9" hidden="1" x14ac:dyDescent="0.25">
      <c r="A4195" s="40"/>
      <c r="I4195" s="40"/>
    </row>
    <row r="4196" spans="1:9" hidden="1" x14ac:dyDescent="0.25">
      <c r="A4196" s="40"/>
      <c r="I4196" s="40"/>
    </row>
    <row r="4197" spans="1:9" hidden="1" x14ac:dyDescent="0.25">
      <c r="A4197" s="40"/>
      <c r="I4197" s="40"/>
    </row>
    <row r="4198" spans="1:9" hidden="1" x14ac:dyDescent="0.25">
      <c r="A4198" s="40"/>
      <c r="I4198" s="40"/>
    </row>
    <row r="4199" spans="1:9" hidden="1" x14ac:dyDescent="0.25">
      <c r="A4199" s="40"/>
      <c r="I4199" s="40"/>
    </row>
    <row r="4200" spans="1:9" hidden="1" x14ac:dyDescent="0.25">
      <c r="A4200" s="40"/>
      <c r="I4200" s="40"/>
    </row>
    <row r="4201" spans="1:9" hidden="1" x14ac:dyDescent="0.25">
      <c r="A4201" s="40"/>
      <c r="I4201" s="40"/>
    </row>
    <row r="4202" spans="1:9" hidden="1" x14ac:dyDescent="0.25">
      <c r="A4202" s="40"/>
      <c r="I4202" s="40"/>
    </row>
    <row r="4203" spans="1:9" hidden="1" x14ac:dyDescent="0.25">
      <c r="A4203" s="40"/>
      <c r="I4203" s="40"/>
    </row>
    <row r="4204" spans="1:9" hidden="1" x14ac:dyDescent="0.25">
      <c r="A4204" s="40"/>
      <c r="I4204" s="40"/>
    </row>
    <row r="4205" spans="1:9" hidden="1" x14ac:dyDescent="0.25">
      <c r="A4205" s="40"/>
      <c r="I4205" s="40"/>
    </row>
    <row r="4206" spans="1:9" hidden="1" x14ac:dyDescent="0.25">
      <c r="A4206" s="40"/>
      <c r="I4206" s="40"/>
    </row>
    <row r="4207" spans="1:9" hidden="1" x14ac:dyDescent="0.25">
      <c r="A4207" s="40"/>
      <c r="I4207" s="40"/>
    </row>
    <row r="4208" spans="1:9" hidden="1" x14ac:dyDescent="0.25">
      <c r="A4208" s="40"/>
      <c r="I4208" s="40"/>
    </row>
    <row r="4209" spans="1:9" hidden="1" x14ac:dyDescent="0.25">
      <c r="A4209" s="40"/>
      <c r="I4209" s="40"/>
    </row>
    <row r="4210" spans="1:9" hidden="1" x14ac:dyDescent="0.25">
      <c r="A4210" s="40"/>
      <c r="I4210" s="40"/>
    </row>
    <row r="4211" spans="1:9" hidden="1" x14ac:dyDescent="0.25">
      <c r="A4211" s="40"/>
      <c r="I4211" s="40"/>
    </row>
    <row r="4212" spans="1:9" hidden="1" x14ac:dyDescent="0.25">
      <c r="A4212" s="40"/>
      <c r="I4212" s="40"/>
    </row>
    <row r="4213" spans="1:9" hidden="1" x14ac:dyDescent="0.25">
      <c r="A4213" s="40"/>
      <c r="I4213" s="40"/>
    </row>
    <row r="4214" spans="1:9" hidden="1" x14ac:dyDescent="0.25">
      <c r="A4214" s="40"/>
      <c r="I4214" s="40"/>
    </row>
    <row r="4215" spans="1:9" hidden="1" x14ac:dyDescent="0.25">
      <c r="A4215" s="40"/>
      <c r="I4215" s="40"/>
    </row>
    <row r="4216" spans="1:9" hidden="1" x14ac:dyDescent="0.25">
      <c r="A4216" s="40"/>
      <c r="I4216" s="40"/>
    </row>
    <row r="4217" spans="1:9" hidden="1" x14ac:dyDescent="0.25">
      <c r="A4217" s="40"/>
      <c r="I4217" s="40"/>
    </row>
    <row r="4218" spans="1:9" hidden="1" x14ac:dyDescent="0.25">
      <c r="A4218" s="40"/>
      <c r="I4218" s="40"/>
    </row>
    <row r="4219" spans="1:9" hidden="1" x14ac:dyDescent="0.25">
      <c r="A4219" s="40"/>
      <c r="I4219" s="40"/>
    </row>
    <row r="4220" spans="1:9" hidden="1" x14ac:dyDescent="0.25">
      <c r="A4220" s="40"/>
      <c r="I4220" s="40"/>
    </row>
    <row r="4221" spans="1:9" hidden="1" x14ac:dyDescent="0.25">
      <c r="A4221" s="40"/>
      <c r="I4221" s="40"/>
    </row>
    <row r="4222" spans="1:9" hidden="1" x14ac:dyDescent="0.25">
      <c r="A4222" s="40"/>
      <c r="I4222" s="40"/>
    </row>
    <row r="4223" spans="1:9" hidden="1" x14ac:dyDescent="0.25">
      <c r="A4223" s="40"/>
      <c r="I4223" s="40"/>
    </row>
    <row r="4224" spans="1:9" hidden="1" x14ac:dyDescent="0.25">
      <c r="A4224" s="40"/>
      <c r="I4224" s="40"/>
    </row>
    <row r="4225" spans="1:9" hidden="1" x14ac:dyDescent="0.25">
      <c r="A4225" s="40"/>
      <c r="I4225" s="40"/>
    </row>
    <row r="4226" spans="1:9" hidden="1" x14ac:dyDescent="0.25">
      <c r="A4226" s="40"/>
      <c r="I4226" s="40"/>
    </row>
    <row r="4227" spans="1:9" hidden="1" x14ac:dyDescent="0.25">
      <c r="A4227" s="40"/>
      <c r="I4227" s="40"/>
    </row>
    <row r="4228" spans="1:9" hidden="1" x14ac:dyDescent="0.25">
      <c r="A4228" s="40"/>
      <c r="I4228" s="40"/>
    </row>
    <row r="4229" spans="1:9" hidden="1" x14ac:dyDescent="0.25">
      <c r="A4229" s="40"/>
      <c r="I4229" s="40"/>
    </row>
    <row r="4230" spans="1:9" hidden="1" x14ac:dyDescent="0.25">
      <c r="A4230" s="40"/>
      <c r="I4230" s="40"/>
    </row>
    <row r="4231" spans="1:9" hidden="1" x14ac:dyDescent="0.25">
      <c r="A4231" s="40"/>
      <c r="I4231" s="40"/>
    </row>
    <row r="4232" spans="1:9" hidden="1" x14ac:dyDescent="0.25">
      <c r="A4232" s="40"/>
      <c r="I4232" s="40"/>
    </row>
    <row r="4233" spans="1:9" hidden="1" x14ac:dyDescent="0.25">
      <c r="A4233" s="40"/>
      <c r="I4233" s="40"/>
    </row>
    <row r="4234" spans="1:9" hidden="1" x14ac:dyDescent="0.25">
      <c r="A4234" s="40"/>
      <c r="I4234" s="40"/>
    </row>
    <row r="4235" spans="1:9" hidden="1" x14ac:dyDescent="0.25">
      <c r="A4235" s="40"/>
      <c r="I4235" s="40"/>
    </row>
    <row r="4236" spans="1:9" hidden="1" x14ac:dyDescent="0.25">
      <c r="A4236" s="40"/>
      <c r="I4236" s="40"/>
    </row>
    <row r="4237" spans="1:9" hidden="1" x14ac:dyDescent="0.25">
      <c r="A4237" s="40"/>
      <c r="I4237" s="40"/>
    </row>
    <row r="4238" spans="1:9" hidden="1" x14ac:dyDescent="0.25">
      <c r="A4238" s="40"/>
      <c r="I4238" s="40"/>
    </row>
    <row r="4239" spans="1:9" hidden="1" x14ac:dyDescent="0.25">
      <c r="A4239" s="40"/>
      <c r="I4239" s="40"/>
    </row>
    <row r="4240" spans="1:9" hidden="1" x14ac:dyDescent="0.25">
      <c r="A4240" s="40"/>
      <c r="I4240" s="40"/>
    </row>
    <row r="4241" spans="1:9" hidden="1" x14ac:dyDescent="0.25">
      <c r="A4241" s="40"/>
      <c r="I4241" s="40"/>
    </row>
    <row r="4242" spans="1:9" hidden="1" x14ac:dyDescent="0.25">
      <c r="A4242" s="40"/>
      <c r="I4242" s="40"/>
    </row>
    <row r="4243" spans="1:9" hidden="1" x14ac:dyDescent="0.25">
      <c r="A4243" s="40"/>
      <c r="I4243" s="40"/>
    </row>
    <row r="4244" spans="1:9" hidden="1" x14ac:dyDescent="0.25">
      <c r="A4244" s="40"/>
      <c r="I4244" s="40"/>
    </row>
    <row r="4245" spans="1:9" hidden="1" x14ac:dyDescent="0.25">
      <c r="A4245" s="40"/>
      <c r="I4245" s="40"/>
    </row>
    <row r="4246" spans="1:9" hidden="1" x14ac:dyDescent="0.25">
      <c r="A4246" s="40"/>
      <c r="I4246" s="40"/>
    </row>
    <row r="4247" spans="1:9" hidden="1" x14ac:dyDescent="0.25">
      <c r="A4247" s="40"/>
      <c r="I4247" s="40"/>
    </row>
    <row r="4248" spans="1:9" hidden="1" x14ac:dyDescent="0.25">
      <c r="A4248" s="40"/>
      <c r="I4248" s="40"/>
    </row>
    <row r="4249" spans="1:9" hidden="1" x14ac:dyDescent="0.25">
      <c r="A4249" s="40"/>
      <c r="I4249" s="40"/>
    </row>
    <row r="4250" spans="1:9" hidden="1" x14ac:dyDescent="0.25">
      <c r="A4250" s="40"/>
      <c r="I4250" s="40"/>
    </row>
    <row r="4251" spans="1:9" hidden="1" x14ac:dyDescent="0.25">
      <c r="A4251" s="40"/>
      <c r="I4251" s="40"/>
    </row>
    <row r="4252" spans="1:9" hidden="1" x14ac:dyDescent="0.25">
      <c r="A4252" s="40"/>
      <c r="I4252" s="40"/>
    </row>
    <row r="4253" spans="1:9" hidden="1" x14ac:dyDescent="0.25">
      <c r="A4253" s="40"/>
      <c r="I4253" s="40"/>
    </row>
    <row r="4254" spans="1:9" hidden="1" x14ac:dyDescent="0.25">
      <c r="A4254" s="40"/>
      <c r="I4254" s="40"/>
    </row>
    <row r="4255" spans="1:9" hidden="1" x14ac:dyDescent="0.25">
      <c r="A4255" s="40"/>
      <c r="I4255" s="40"/>
    </row>
    <row r="4256" spans="1:9" hidden="1" x14ac:dyDescent="0.25">
      <c r="A4256" s="40"/>
      <c r="I4256" s="40"/>
    </row>
    <row r="4257" spans="1:9" hidden="1" x14ac:dyDescent="0.25">
      <c r="A4257" s="40"/>
      <c r="I4257" s="40"/>
    </row>
    <row r="4258" spans="1:9" hidden="1" x14ac:dyDescent="0.25">
      <c r="A4258" s="40"/>
      <c r="I4258" s="40"/>
    </row>
    <row r="4259" spans="1:9" hidden="1" x14ac:dyDescent="0.25">
      <c r="A4259" s="40"/>
      <c r="I4259" s="40"/>
    </row>
    <row r="4260" spans="1:9" hidden="1" x14ac:dyDescent="0.25">
      <c r="A4260" s="40"/>
      <c r="I4260" s="40"/>
    </row>
    <row r="4261" spans="1:9" hidden="1" x14ac:dyDescent="0.25">
      <c r="A4261" s="40"/>
      <c r="I4261" s="40"/>
    </row>
    <row r="4262" spans="1:9" hidden="1" x14ac:dyDescent="0.25">
      <c r="A4262" s="40"/>
      <c r="I4262" s="40"/>
    </row>
    <row r="4263" spans="1:9" hidden="1" x14ac:dyDescent="0.25">
      <c r="A4263" s="40"/>
      <c r="I4263" s="40"/>
    </row>
    <row r="4264" spans="1:9" hidden="1" x14ac:dyDescent="0.25">
      <c r="A4264" s="40"/>
      <c r="I4264" s="40"/>
    </row>
    <row r="4265" spans="1:9" hidden="1" x14ac:dyDescent="0.25">
      <c r="A4265" s="40"/>
      <c r="I4265" s="40"/>
    </row>
    <row r="4266" spans="1:9" hidden="1" x14ac:dyDescent="0.25">
      <c r="A4266" s="40"/>
      <c r="I4266" s="40"/>
    </row>
    <row r="4267" spans="1:9" hidden="1" x14ac:dyDescent="0.25">
      <c r="A4267" s="40"/>
      <c r="I4267" s="40"/>
    </row>
    <row r="4268" spans="1:9" hidden="1" x14ac:dyDescent="0.25">
      <c r="A4268" s="40"/>
      <c r="I4268" s="40"/>
    </row>
    <row r="4269" spans="1:9" hidden="1" x14ac:dyDescent="0.25">
      <c r="A4269" s="40"/>
      <c r="I4269" s="40"/>
    </row>
    <row r="4270" spans="1:9" hidden="1" x14ac:dyDescent="0.25">
      <c r="A4270" s="40"/>
      <c r="I4270" s="40"/>
    </row>
    <row r="4271" spans="1:9" hidden="1" x14ac:dyDescent="0.25">
      <c r="A4271" s="40"/>
      <c r="I4271" s="40"/>
    </row>
    <row r="4272" spans="1:9" hidden="1" x14ac:dyDescent="0.25">
      <c r="A4272" s="40"/>
      <c r="I4272" s="40"/>
    </row>
    <row r="4273" spans="1:9" hidden="1" x14ac:dyDescent="0.25">
      <c r="A4273" s="40"/>
      <c r="I4273" s="40"/>
    </row>
    <row r="4274" spans="1:9" hidden="1" x14ac:dyDescent="0.25">
      <c r="A4274" s="40"/>
      <c r="I4274" s="40"/>
    </row>
    <row r="4275" spans="1:9" hidden="1" x14ac:dyDescent="0.25">
      <c r="A4275" s="40"/>
      <c r="I4275" s="40"/>
    </row>
    <row r="4276" spans="1:9" hidden="1" x14ac:dyDescent="0.25">
      <c r="A4276" s="40"/>
      <c r="I4276" s="40"/>
    </row>
    <row r="4277" spans="1:9" hidden="1" x14ac:dyDescent="0.25">
      <c r="A4277" s="40"/>
      <c r="I4277" s="40"/>
    </row>
    <row r="4278" spans="1:9" hidden="1" x14ac:dyDescent="0.25">
      <c r="A4278" s="40"/>
      <c r="I4278" s="40"/>
    </row>
    <row r="4279" spans="1:9" hidden="1" x14ac:dyDescent="0.25">
      <c r="A4279" s="40"/>
      <c r="I4279" s="40"/>
    </row>
    <row r="4280" spans="1:9" hidden="1" x14ac:dyDescent="0.25">
      <c r="A4280" s="40"/>
      <c r="I4280" s="40"/>
    </row>
    <row r="4281" spans="1:9" hidden="1" x14ac:dyDescent="0.25">
      <c r="A4281" s="40"/>
      <c r="I4281" s="40"/>
    </row>
    <row r="4282" spans="1:9" hidden="1" x14ac:dyDescent="0.25">
      <c r="A4282" s="40"/>
      <c r="I4282" s="40"/>
    </row>
    <row r="4283" spans="1:9" hidden="1" x14ac:dyDescent="0.25">
      <c r="A4283" s="40"/>
      <c r="I4283" s="40"/>
    </row>
    <row r="4284" spans="1:9" hidden="1" x14ac:dyDescent="0.25">
      <c r="A4284" s="40"/>
      <c r="I4284" s="40"/>
    </row>
    <row r="4285" spans="1:9" hidden="1" x14ac:dyDescent="0.25">
      <c r="A4285" s="40"/>
      <c r="I4285" s="40"/>
    </row>
    <row r="4286" spans="1:9" hidden="1" x14ac:dyDescent="0.25">
      <c r="A4286" s="40"/>
      <c r="I4286" s="40"/>
    </row>
    <row r="4287" spans="1:9" hidden="1" x14ac:dyDescent="0.25">
      <c r="A4287" s="40"/>
      <c r="I4287" s="40"/>
    </row>
    <row r="4288" spans="1:9" hidden="1" x14ac:dyDescent="0.25">
      <c r="A4288" s="40"/>
      <c r="I4288" s="40"/>
    </row>
    <row r="4289" spans="1:9" hidden="1" x14ac:dyDescent="0.25">
      <c r="A4289" s="40"/>
      <c r="I4289" s="40"/>
    </row>
    <row r="4290" spans="1:9" hidden="1" x14ac:dyDescent="0.25">
      <c r="A4290" s="40"/>
      <c r="I4290" s="40"/>
    </row>
    <row r="4291" spans="1:9" hidden="1" x14ac:dyDescent="0.25">
      <c r="A4291" s="40"/>
      <c r="I4291" s="40"/>
    </row>
    <row r="4292" spans="1:9" hidden="1" x14ac:dyDescent="0.25">
      <c r="A4292" s="40"/>
      <c r="I4292" s="40"/>
    </row>
    <row r="4293" spans="1:9" hidden="1" x14ac:dyDescent="0.25">
      <c r="A4293" s="40"/>
      <c r="I4293" s="40"/>
    </row>
    <row r="4294" spans="1:9" hidden="1" x14ac:dyDescent="0.25">
      <c r="A4294" s="40"/>
      <c r="I4294" s="40"/>
    </row>
    <row r="4295" spans="1:9" hidden="1" x14ac:dyDescent="0.25">
      <c r="A4295" s="40"/>
      <c r="I4295" s="40"/>
    </row>
    <row r="4296" spans="1:9" hidden="1" x14ac:dyDescent="0.25">
      <c r="A4296" s="40"/>
      <c r="I4296" s="40"/>
    </row>
    <row r="4297" spans="1:9" hidden="1" x14ac:dyDescent="0.25">
      <c r="A4297" s="40"/>
      <c r="I4297" s="40"/>
    </row>
    <row r="4298" spans="1:9" hidden="1" x14ac:dyDescent="0.25">
      <c r="A4298" s="40"/>
      <c r="I4298" s="40"/>
    </row>
    <row r="4299" spans="1:9" hidden="1" x14ac:dyDescent="0.25">
      <c r="A4299" s="40"/>
      <c r="I4299" s="40"/>
    </row>
    <row r="4300" spans="1:9" hidden="1" x14ac:dyDescent="0.25">
      <c r="A4300" s="40"/>
      <c r="I4300" s="40"/>
    </row>
    <row r="4301" spans="1:9" hidden="1" x14ac:dyDescent="0.25">
      <c r="A4301" s="40"/>
      <c r="I4301" s="40"/>
    </row>
    <row r="4302" spans="1:9" hidden="1" x14ac:dyDescent="0.25">
      <c r="A4302" s="40"/>
      <c r="I4302" s="40"/>
    </row>
    <row r="4303" spans="1:9" hidden="1" x14ac:dyDescent="0.25">
      <c r="A4303" s="40"/>
      <c r="I4303" s="40"/>
    </row>
    <row r="4304" spans="1:9" hidden="1" x14ac:dyDescent="0.25">
      <c r="A4304" s="40"/>
      <c r="I4304" s="40"/>
    </row>
    <row r="4305" spans="1:9" hidden="1" x14ac:dyDescent="0.25">
      <c r="A4305" s="40"/>
      <c r="I4305" s="40"/>
    </row>
    <row r="4306" spans="1:9" hidden="1" x14ac:dyDescent="0.25">
      <c r="A4306" s="40"/>
      <c r="I4306" s="40"/>
    </row>
    <row r="4307" spans="1:9" hidden="1" x14ac:dyDescent="0.25">
      <c r="A4307" s="40"/>
      <c r="I4307" s="40"/>
    </row>
    <row r="4308" spans="1:9" hidden="1" x14ac:dyDescent="0.25">
      <c r="A4308" s="40"/>
      <c r="I4308" s="40"/>
    </row>
    <row r="4309" spans="1:9" hidden="1" x14ac:dyDescent="0.25">
      <c r="A4309" s="40"/>
      <c r="I4309" s="40"/>
    </row>
    <row r="4310" spans="1:9" hidden="1" x14ac:dyDescent="0.25">
      <c r="A4310" s="40"/>
      <c r="I4310" s="40"/>
    </row>
    <row r="4311" spans="1:9" hidden="1" x14ac:dyDescent="0.25">
      <c r="A4311" s="40"/>
      <c r="I4311" s="40"/>
    </row>
    <row r="4312" spans="1:9" hidden="1" x14ac:dyDescent="0.25">
      <c r="A4312" s="40"/>
      <c r="I4312" s="40"/>
    </row>
    <row r="4313" spans="1:9" hidden="1" x14ac:dyDescent="0.25">
      <c r="A4313" s="40"/>
      <c r="I4313" s="40"/>
    </row>
    <row r="4314" spans="1:9" hidden="1" x14ac:dyDescent="0.25">
      <c r="A4314" s="40"/>
      <c r="I4314" s="40"/>
    </row>
    <row r="4315" spans="1:9" hidden="1" x14ac:dyDescent="0.25">
      <c r="A4315" s="40"/>
      <c r="I4315" s="40"/>
    </row>
    <row r="4316" spans="1:9" hidden="1" x14ac:dyDescent="0.25">
      <c r="A4316" s="40"/>
      <c r="I4316" s="40"/>
    </row>
    <row r="4317" spans="1:9" hidden="1" x14ac:dyDescent="0.25">
      <c r="A4317" s="40"/>
      <c r="I4317" s="40"/>
    </row>
    <row r="4318" spans="1:9" hidden="1" x14ac:dyDescent="0.25">
      <c r="A4318" s="40"/>
      <c r="I4318" s="40"/>
    </row>
    <row r="4319" spans="1:9" hidden="1" x14ac:dyDescent="0.25">
      <c r="A4319" s="40"/>
      <c r="I4319" s="40"/>
    </row>
    <row r="4320" spans="1:9" hidden="1" x14ac:dyDescent="0.25">
      <c r="A4320" s="40"/>
      <c r="I4320" s="40"/>
    </row>
    <row r="4321" spans="1:9" hidden="1" x14ac:dyDescent="0.25">
      <c r="A4321" s="40"/>
      <c r="I4321" s="40"/>
    </row>
    <row r="4322" spans="1:9" hidden="1" x14ac:dyDescent="0.25">
      <c r="A4322" s="40"/>
      <c r="I4322" s="40"/>
    </row>
    <row r="4323" spans="1:9" hidden="1" x14ac:dyDescent="0.25">
      <c r="A4323" s="40"/>
      <c r="I4323" s="40"/>
    </row>
    <row r="4324" spans="1:9" hidden="1" x14ac:dyDescent="0.25">
      <c r="A4324" s="40"/>
      <c r="I4324" s="40"/>
    </row>
    <row r="4325" spans="1:9" hidden="1" x14ac:dyDescent="0.25">
      <c r="A4325" s="40"/>
      <c r="I4325" s="40"/>
    </row>
    <row r="4326" spans="1:9" hidden="1" x14ac:dyDescent="0.25">
      <c r="A4326" s="40"/>
      <c r="I4326" s="40"/>
    </row>
    <row r="4327" spans="1:9" hidden="1" x14ac:dyDescent="0.25">
      <c r="A4327" s="40"/>
      <c r="I4327" s="40"/>
    </row>
    <row r="4328" spans="1:9" hidden="1" x14ac:dyDescent="0.25">
      <c r="A4328" s="40"/>
      <c r="I4328" s="40"/>
    </row>
    <row r="4329" spans="1:9" hidden="1" x14ac:dyDescent="0.25">
      <c r="A4329" s="40"/>
      <c r="I4329" s="40"/>
    </row>
    <row r="4330" spans="1:9" hidden="1" x14ac:dyDescent="0.25">
      <c r="A4330" s="40"/>
      <c r="I4330" s="40"/>
    </row>
    <row r="4331" spans="1:9" hidden="1" x14ac:dyDescent="0.25">
      <c r="A4331" s="40"/>
      <c r="I4331" s="40"/>
    </row>
    <row r="4332" spans="1:9" hidden="1" x14ac:dyDescent="0.25">
      <c r="A4332" s="40"/>
      <c r="I4332" s="40"/>
    </row>
    <row r="4333" spans="1:9" hidden="1" x14ac:dyDescent="0.25">
      <c r="A4333" s="40"/>
      <c r="I4333" s="40"/>
    </row>
    <row r="4334" spans="1:9" hidden="1" x14ac:dyDescent="0.25">
      <c r="A4334" s="40"/>
      <c r="I4334" s="40"/>
    </row>
    <row r="4335" spans="1:9" hidden="1" x14ac:dyDescent="0.25">
      <c r="A4335" s="40"/>
      <c r="I4335" s="40"/>
    </row>
    <row r="4336" spans="1:9" hidden="1" x14ac:dyDescent="0.25">
      <c r="A4336" s="40"/>
      <c r="I4336" s="40"/>
    </row>
    <row r="4337" spans="1:9" hidden="1" x14ac:dyDescent="0.25">
      <c r="A4337" s="40"/>
      <c r="I4337" s="40"/>
    </row>
    <row r="4338" spans="1:9" hidden="1" x14ac:dyDescent="0.25">
      <c r="A4338" s="40"/>
      <c r="I4338" s="40"/>
    </row>
    <row r="4339" spans="1:9" hidden="1" x14ac:dyDescent="0.25">
      <c r="A4339" s="40"/>
      <c r="I4339" s="40"/>
    </row>
    <row r="4340" spans="1:9" hidden="1" x14ac:dyDescent="0.25">
      <c r="A4340" s="40"/>
      <c r="I4340" s="40"/>
    </row>
    <row r="4341" spans="1:9" hidden="1" x14ac:dyDescent="0.25">
      <c r="A4341" s="40"/>
      <c r="I4341" s="40"/>
    </row>
    <row r="4342" spans="1:9" hidden="1" x14ac:dyDescent="0.25">
      <c r="A4342" s="40"/>
      <c r="I4342" s="40"/>
    </row>
    <row r="4343" spans="1:9" hidden="1" x14ac:dyDescent="0.25">
      <c r="A4343" s="40"/>
      <c r="I4343" s="40"/>
    </row>
    <row r="4344" spans="1:9" hidden="1" x14ac:dyDescent="0.25">
      <c r="A4344" s="40"/>
      <c r="I4344" s="40"/>
    </row>
    <row r="4345" spans="1:9" hidden="1" x14ac:dyDescent="0.25">
      <c r="A4345" s="40"/>
      <c r="I4345" s="40"/>
    </row>
    <row r="4346" spans="1:9" hidden="1" x14ac:dyDescent="0.25">
      <c r="A4346" s="40"/>
      <c r="I4346" s="40"/>
    </row>
    <row r="4347" spans="1:9" hidden="1" x14ac:dyDescent="0.25">
      <c r="A4347" s="40"/>
      <c r="I4347" s="40"/>
    </row>
    <row r="4348" spans="1:9" hidden="1" x14ac:dyDescent="0.25">
      <c r="A4348" s="40"/>
      <c r="I4348" s="40"/>
    </row>
    <row r="4349" spans="1:9" hidden="1" x14ac:dyDescent="0.25">
      <c r="A4349" s="40"/>
      <c r="I4349" s="40"/>
    </row>
    <row r="4350" spans="1:9" hidden="1" x14ac:dyDescent="0.25">
      <c r="A4350" s="40"/>
      <c r="I4350" s="40"/>
    </row>
    <row r="4351" spans="1:9" hidden="1" x14ac:dyDescent="0.25">
      <c r="A4351" s="40"/>
      <c r="I4351" s="40"/>
    </row>
    <row r="4352" spans="1:9" hidden="1" x14ac:dyDescent="0.25">
      <c r="A4352" s="40"/>
      <c r="I4352" s="40"/>
    </row>
    <row r="4353" spans="1:9" hidden="1" x14ac:dyDescent="0.25">
      <c r="A4353" s="40"/>
      <c r="I4353" s="40"/>
    </row>
    <row r="4354" spans="1:9" hidden="1" x14ac:dyDescent="0.25">
      <c r="A4354" s="40"/>
      <c r="I4354" s="40"/>
    </row>
    <row r="4355" spans="1:9" hidden="1" x14ac:dyDescent="0.25">
      <c r="A4355" s="40"/>
      <c r="I4355" s="40"/>
    </row>
    <row r="4356" spans="1:9" hidden="1" x14ac:dyDescent="0.25">
      <c r="A4356" s="40"/>
      <c r="I4356" s="40"/>
    </row>
    <row r="4357" spans="1:9" hidden="1" x14ac:dyDescent="0.25">
      <c r="A4357" s="40"/>
      <c r="I4357" s="40"/>
    </row>
    <row r="4358" spans="1:9" hidden="1" x14ac:dyDescent="0.25">
      <c r="A4358" s="40"/>
      <c r="I4358" s="40"/>
    </row>
    <row r="4359" spans="1:9" hidden="1" x14ac:dyDescent="0.25">
      <c r="A4359" s="40"/>
      <c r="I4359" s="40"/>
    </row>
    <row r="4360" spans="1:9" hidden="1" x14ac:dyDescent="0.25">
      <c r="A4360" s="40"/>
      <c r="I4360" s="40"/>
    </row>
    <row r="4361" spans="1:9" hidden="1" x14ac:dyDescent="0.25">
      <c r="A4361" s="40"/>
      <c r="I4361" s="40"/>
    </row>
    <row r="4362" spans="1:9" hidden="1" x14ac:dyDescent="0.25">
      <c r="A4362" s="40"/>
      <c r="I4362" s="40"/>
    </row>
    <row r="4363" spans="1:9" hidden="1" x14ac:dyDescent="0.25">
      <c r="A4363" s="40"/>
      <c r="I4363" s="40"/>
    </row>
    <row r="4364" spans="1:9" hidden="1" x14ac:dyDescent="0.25">
      <c r="A4364" s="40"/>
      <c r="I4364" s="40"/>
    </row>
    <row r="4365" spans="1:9" hidden="1" x14ac:dyDescent="0.25">
      <c r="A4365" s="40"/>
      <c r="I4365" s="40"/>
    </row>
    <row r="4366" spans="1:9" hidden="1" x14ac:dyDescent="0.25">
      <c r="A4366" s="40"/>
      <c r="I4366" s="40"/>
    </row>
    <row r="4367" spans="1:9" hidden="1" x14ac:dyDescent="0.25">
      <c r="A4367" s="40"/>
      <c r="I4367" s="40"/>
    </row>
    <row r="4368" spans="1:9" hidden="1" x14ac:dyDescent="0.25">
      <c r="A4368" s="40"/>
      <c r="I4368" s="40"/>
    </row>
    <row r="4369" spans="1:9" hidden="1" x14ac:dyDescent="0.25">
      <c r="A4369" s="40"/>
      <c r="I4369" s="40"/>
    </row>
    <row r="4370" spans="1:9" hidden="1" x14ac:dyDescent="0.25">
      <c r="A4370" s="40"/>
      <c r="I4370" s="40"/>
    </row>
    <row r="4371" spans="1:9" hidden="1" x14ac:dyDescent="0.25">
      <c r="A4371" s="40"/>
      <c r="I4371" s="40"/>
    </row>
    <row r="4372" spans="1:9" hidden="1" x14ac:dyDescent="0.25">
      <c r="A4372" s="40"/>
      <c r="I4372" s="40"/>
    </row>
    <row r="4373" spans="1:9" hidden="1" x14ac:dyDescent="0.25">
      <c r="A4373" s="40"/>
      <c r="I4373" s="40"/>
    </row>
    <row r="4374" spans="1:9" hidden="1" x14ac:dyDescent="0.25">
      <c r="A4374" s="40"/>
      <c r="I4374" s="40"/>
    </row>
    <row r="4375" spans="1:9" hidden="1" x14ac:dyDescent="0.25">
      <c r="A4375" s="40"/>
      <c r="I4375" s="40"/>
    </row>
    <row r="4376" spans="1:9" hidden="1" x14ac:dyDescent="0.25">
      <c r="A4376" s="40"/>
      <c r="I4376" s="40"/>
    </row>
    <row r="4377" spans="1:9" hidden="1" x14ac:dyDescent="0.25">
      <c r="A4377" s="40"/>
      <c r="I4377" s="40"/>
    </row>
    <row r="4378" spans="1:9" hidden="1" x14ac:dyDescent="0.25">
      <c r="A4378" s="40"/>
      <c r="I4378" s="40"/>
    </row>
    <row r="4379" spans="1:9" hidden="1" x14ac:dyDescent="0.25">
      <c r="A4379" s="40"/>
      <c r="I4379" s="40"/>
    </row>
    <row r="4380" spans="1:9" hidden="1" x14ac:dyDescent="0.25">
      <c r="A4380" s="40"/>
      <c r="I4380" s="40"/>
    </row>
    <row r="4381" spans="1:9" hidden="1" x14ac:dyDescent="0.25">
      <c r="A4381" s="40"/>
      <c r="I4381" s="40"/>
    </row>
    <row r="4382" spans="1:9" hidden="1" x14ac:dyDescent="0.25">
      <c r="A4382" s="40"/>
      <c r="I4382" s="40"/>
    </row>
    <row r="4383" spans="1:9" hidden="1" x14ac:dyDescent="0.25">
      <c r="A4383" s="40"/>
      <c r="I4383" s="40"/>
    </row>
    <row r="4384" spans="1:9" hidden="1" x14ac:dyDescent="0.25">
      <c r="A4384" s="40"/>
      <c r="I4384" s="40"/>
    </row>
    <row r="4385" spans="1:9" hidden="1" x14ac:dyDescent="0.25">
      <c r="A4385" s="40"/>
      <c r="I4385" s="40"/>
    </row>
    <row r="4386" spans="1:9" hidden="1" x14ac:dyDescent="0.25">
      <c r="A4386" s="40"/>
      <c r="I4386" s="40"/>
    </row>
    <row r="4387" spans="1:9" hidden="1" x14ac:dyDescent="0.25">
      <c r="A4387" s="40"/>
      <c r="I4387" s="40"/>
    </row>
    <row r="4388" spans="1:9" hidden="1" x14ac:dyDescent="0.25">
      <c r="A4388" s="40"/>
      <c r="I4388" s="40"/>
    </row>
    <row r="4389" spans="1:9" hidden="1" x14ac:dyDescent="0.25">
      <c r="A4389" s="40"/>
      <c r="I4389" s="40"/>
    </row>
    <row r="4390" spans="1:9" hidden="1" x14ac:dyDescent="0.25">
      <c r="A4390" s="40"/>
      <c r="I4390" s="40"/>
    </row>
    <row r="4391" spans="1:9" hidden="1" x14ac:dyDescent="0.25">
      <c r="A4391" s="40"/>
      <c r="I4391" s="40"/>
    </row>
    <row r="4392" spans="1:9" hidden="1" x14ac:dyDescent="0.25">
      <c r="A4392" s="40"/>
      <c r="I4392" s="40"/>
    </row>
    <row r="4393" spans="1:9" hidden="1" x14ac:dyDescent="0.25">
      <c r="A4393" s="40"/>
      <c r="I4393" s="40"/>
    </row>
    <row r="4394" spans="1:9" hidden="1" x14ac:dyDescent="0.25">
      <c r="A4394" s="40"/>
      <c r="I4394" s="40"/>
    </row>
    <row r="4395" spans="1:9" hidden="1" x14ac:dyDescent="0.25">
      <c r="A4395" s="40"/>
      <c r="I4395" s="40"/>
    </row>
    <row r="4396" spans="1:9" hidden="1" x14ac:dyDescent="0.25">
      <c r="A4396" s="40"/>
      <c r="I4396" s="40"/>
    </row>
    <row r="4397" spans="1:9" hidden="1" x14ac:dyDescent="0.25">
      <c r="A4397" s="40"/>
      <c r="I4397" s="40"/>
    </row>
    <row r="4398" spans="1:9" hidden="1" x14ac:dyDescent="0.25">
      <c r="A4398" s="40"/>
      <c r="I4398" s="40"/>
    </row>
    <row r="4399" spans="1:9" hidden="1" x14ac:dyDescent="0.25">
      <c r="A4399" s="40"/>
      <c r="I4399" s="40"/>
    </row>
    <row r="4400" spans="1:9" hidden="1" x14ac:dyDescent="0.25">
      <c r="A4400" s="40"/>
      <c r="I4400" s="40"/>
    </row>
    <row r="4401" spans="1:9" hidden="1" x14ac:dyDescent="0.25">
      <c r="A4401" s="40"/>
      <c r="I4401" s="40"/>
    </row>
    <row r="4402" spans="1:9" hidden="1" x14ac:dyDescent="0.25">
      <c r="A4402" s="40"/>
      <c r="I4402" s="40"/>
    </row>
    <row r="4403" spans="1:9" hidden="1" x14ac:dyDescent="0.25">
      <c r="A4403" s="40"/>
      <c r="I4403" s="40"/>
    </row>
    <row r="4404" spans="1:9" hidden="1" x14ac:dyDescent="0.25">
      <c r="A4404" s="40"/>
      <c r="I4404" s="40"/>
    </row>
    <row r="4405" spans="1:9" hidden="1" x14ac:dyDescent="0.25">
      <c r="A4405" s="40"/>
      <c r="I4405" s="40"/>
    </row>
    <row r="4406" spans="1:9" hidden="1" x14ac:dyDescent="0.25">
      <c r="A4406" s="40"/>
      <c r="I4406" s="40"/>
    </row>
    <row r="4407" spans="1:9" hidden="1" x14ac:dyDescent="0.25">
      <c r="A4407" s="40"/>
      <c r="I4407" s="40"/>
    </row>
    <row r="4408" spans="1:9" hidden="1" x14ac:dyDescent="0.25">
      <c r="A4408" s="40"/>
      <c r="I4408" s="40"/>
    </row>
    <row r="4409" spans="1:9" hidden="1" x14ac:dyDescent="0.25">
      <c r="A4409" s="40"/>
      <c r="I4409" s="40"/>
    </row>
    <row r="4410" spans="1:9" hidden="1" x14ac:dyDescent="0.25">
      <c r="A4410" s="40"/>
      <c r="I4410" s="40"/>
    </row>
    <row r="4411" spans="1:9" hidden="1" x14ac:dyDescent="0.25">
      <c r="A4411" s="40"/>
      <c r="I4411" s="40"/>
    </row>
    <row r="4412" spans="1:9" hidden="1" x14ac:dyDescent="0.25">
      <c r="A4412" s="40"/>
      <c r="I4412" s="40"/>
    </row>
    <row r="4413" spans="1:9" hidden="1" x14ac:dyDescent="0.25">
      <c r="A4413" s="40"/>
      <c r="I4413" s="40"/>
    </row>
    <row r="4414" spans="1:9" hidden="1" x14ac:dyDescent="0.25">
      <c r="A4414" s="40"/>
      <c r="I4414" s="40"/>
    </row>
    <row r="4415" spans="1:9" hidden="1" x14ac:dyDescent="0.25">
      <c r="A4415" s="40"/>
      <c r="I4415" s="40"/>
    </row>
    <row r="4416" spans="1:9" hidden="1" x14ac:dyDescent="0.25">
      <c r="A4416" s="40"/>
      <c r="I4416" s="40"/>
    </row>
    <row r="4417" spans="1:9" hidden="1" x14ac:dyDescent="0.25">
      <c r="A4417" s="40"/>
      <c r="I4417" s="40"/>
    </row>
    <row r="4418" spans="1:9" hidden="1" x14ac:dyDescent="0.25">
      <c r="A4418" s="40"/>
      <c r="I4418" s="40"/>
    </row>
    <row r="4419" spans="1:9" hidden="1" x14ac:dyDescent="0.25">
      <c r="A4419" s="40"/>
      <c r="I4419" s="40"/>
    </row>
    <row r="4420" spans="1:9" hidden="1" x14ac:dyDescent="0.25">
      <c r="A4420" s="40"/>
      <c r="I4420" s="40"/>
    </row>
    <row r="4421" spans="1:9" hidden="1" x14ac:dyDescent="0.25">
      <c r="A4421" s="40"/>
      <c r="I4421" s="40"/>
    </row>
    <row r="4422" spans="1:9" hidden="1" x14ac:dyDescent="0.25">
      <c r="A4422" s="40"/>
      <c r="I4422" s="40"/>
    </row>
    <row r="4423" spans="1:9" hidden="1" x14ac:dyDescent="0.25">
      <c r="A4423" s="40"/>
      <c r="I4423" s="40"/>
    </row>
    <row r="4424" spans="1:9" hidden="1" x14ac:dyDescent="0.25">
      <c r="A4424" s="40"/>
      <c r="I4424" s="40"/>
    </row>
    <row r="4425" spans="1:9" hidden="1" x14ac:dyDescent="0.25">
      <c r="A4425" s="40"/>
      <c r="I4425" s="40"/>
    </row>
    <row r="4426" spans="1:9" hidden="1" x14ac:dyDescent="0.25">
      <c r="A4426" s="40"/>
      <c r="I4426" s="40"/>
    </row>
    <row r="4427" spans="1:9" hidden="1" x14ac:dyDescent="0.25">
      <c r="A4427" s="40"/>
      <c r="I4427" s="40"/>
    </row>
    <row r="4428" spans="1:9" hidden="1" x14ac:dyDescent="0.25">
      <c r="A4428" s="40"/>
      <c r="I4428" s="40"/>
    </row>
    <row r="4429" spans="1:9" hidden="1" x14ac:dyDescent="0.25">
      <c r="A4429" s="40"/>
      <c r="I4429" s="40"/>
    </row>
    <row r="4430" spans="1:9" hidden="1" x14ac:dyDescent="0.25">
      <c r="A4430" s="40"/>
      <c r="I4430" s="40"/>
    </row>
    <row r="4431" spans="1:9" hidden="1" x14ac:dyDescent="0.25">
      <c r="A4431" s="40"/>
      <c r="I4431" s="40"/>
    </row>
    <row r="4432" spans="1:9" hidden="1" x14ac:dyDescent="0.25">
      <c r="A4432" s="40"/>
      <c r="I4432" s="40"/>
    </row>
    <row r="4433" spans="1:9" hidden="1" x14ac:dyDescent="0.25">
      <c r="A4433" s="40"/>
      <c r="I4433" s="40"/>
    </row>
    <row r="4434" spans="1:9" hidden="1" x14ac:dyDescent="0.25">
      <c r="A4434" s="40"/>
      <c r="I4434" s="40"/>
    </row>
    <row r="4435" spans="1:9" hidden="1" x14ac:dyDescent="0.25">
      <c r="A4435" s="40"/>
      <c r="I4435" s="40"/>
    </row>
    <row r="4436" spans="1:9" hidden="1" x14ac:dyDescent="0.25">
      <c r="A4436" s="40"/>
      <c r="I4436" s="40"/>
    </row>
    <row r="4437" spans="1:9" hidden="1" x14ac:dyDescent="0.25">
      <c r="A4437" s="40"/>
      <c r="I4437" s="40"/>
    </row>
    <row r="4438" spans="1:9" hidden="1" x14ac:dyDescent="0.25">
      <c r="A4438" s="40"/>
      <c r="I4438" s="40"/>
    </row>
    <row r="4439" spans="1:9" hidden="1" x14ac:dyDescent="0.25">
      <c r="A4439" s="40"/>
      <c r="I4439" s="40"/>
    </row>
    <row r="4440" spans="1:9" hidden="1" x14ac:dyDescent="0.25">
      <c r="A4440" s="40"/>
      <c r="I4440" s="40"/>
    </row>
    <row r="4441" spans="1:9" hidden="1" x14ac:dyDescent="0.25">
      <c r="A4441" s="40"/>
      <c r="I4441" s="40"/>
    </row>
    <row r="4442" spans="1:9" hidden="1" x14ac:dyDescent="0.25">
      <c r="A4442" s="40"/>
      <c r="I4442" s="40"/>
    </row>
    <row r="4443" spans="1:9" hidden="1" x14ac:dyDescent="0.25">
      <c r="A4443" s="40"/>
      <c r="I4443" s="40"/>
    </row>
    <row r="4444" spans="1:9" hidden="1" x14ac:dyDescent="0.25">
      <c r="A4444" s="40"/>
      <c r="I4444" s="40"/>
    </row>
    <row r="4445" spans="1:9" hidden="1" x14ac:dyDescent="0.25">
      <c r="A4445" s="40"/>
      <c r="I4445" s="40"/>
    </row>
    <row r="4446" spans="1:9" hidden="1" x14ac:dyDescent="0.25">
      <c r="A4446" s="40"/>
      <c r="I4446" s="40"/>
    </row>
    <row r="4447" spans="1:9" hidden="1" x14ac:dyDescent="0.25">
      <c r="A4447" s="40"/>
      <c r="I4447" s="40"/>
    </row>
    <row r="4448" spans="1:9" hidden="1" x14ac:dyDescent="0.25">
      <c r="A4448" s="40"/>
      <c r="I4448" s="40"/>
    </row>
    <row r="4449" spans="1:9" hidden="1" x14ac:dyDescent="0.25">
      <c r="A4449" s="40"/>
      <c r="I4449" s="40"/>
    </row>
    <row r="4450" spans="1:9" hidden="1" x14ac:dyDescent="0.25">
      <c r="A4450" s="40"/>
      <c r="I4450" s="40"/>
    </row>
    <row r="4451" spans="1:9" hidden="1" x14ac:dyDescent="0.25">
      <c r="A4451" s="40"/>
      <c r="I4451" s="40"/>
    </row>
    <row r="4452" spans="1:9" hidden="1" x14ac:dyDescent="0.25">
      <c r="A4452" s="40"/>
      <c r="I4452" s="40"/>
    </row>
    <row r="4453" spans="1:9" hidden="1" x14ac:dyDescent="0.25">
      <c r="A4453" s="40"/>
      <c r="I4453" s="40"/>
    </row>
    <row r="4454" spans="1:9" hidden="1" x14ac:dyDescent="0.25">
      <c r="A4454" s="40"/>
      <c r="I4454" s="40"/>
    </row>
    <row r="4455" spans="1:9" hidden="1" x14ac:dyDescent="0.25">
      <c r="A4455" s="40"/>
      <c r="I4455" s="40"/>
    </row>
    <row r="4456" spans="1:9" hidden="1" x14ac:dyDescent="0.25">
      <c r="A4456" s="40"/>
      <c r="I4456" s="40"/>
    </row>
    <row r="4457" spans="1:9" hidden="1" x14ac:dyDescent="0.25">
      <c r="A4457" s="40"/>
      <c r="I4457" s="40"/>
    </row>
    <row r="4458" spans="1:9" hidden="1" x14ac:dyDescent="0.25">
      <c r="A4458" s="40"/>
      <c r="I4458" s="40"/>
    </row>
    <row r="4459" spans="1:9" hidden="1" x14ac:dyDescent="0.25">
      <c r="A4459" s="40"/>
      <c r="I4459" s="40"/>
    </row>
    <row r="4460" spans="1:9" hidden="1" x14ac:dyDescent="0.25">
      <c r="A4460" s="40"/>
      <c r="I4460" s="40"/>
    </row>
    <row r="4461" spans="1:9" hidden="1" x14ac:dyDescent="0.25">
      <c r="A4461" s="40"/>
      <c r="I4461" s="40"/>
    </row>
    <row r="4462" spans="1:9" hidden="1" x14ac:dyDescent="0.25">
      <c r="A4462" s="40"/>
      <c r="I4462" s="40"/>
    </row>
    <row r="4463" spans="1:9" hidden="1" x14ac:dyDescent="0.25">
      <c r="A4463" s="40"/>
      <c r="I4463" s="40"/>
    </row>
    <row r="4464" spans="1:9" hidden="1" x14ac:dyDescent="0.25">
      <c r="A4464" s="40"/>
      <c r="I4464" s="40"/>
    </row>
    <row r="4465" spans="1:9" hidden="1" x14ac:dyDescent="0.25">
      <c r="A4465" s="40"/>
      <c r="I4465" s="40"/>
    </row>
    <row r="4466" spans="1:9" hidden="1" x14ac:dyDescent="0.25">
      <c r="A4466" s="40"/>
      <c r="I4466" s="40"/>
    </row>
    <row r="4467" spans="1:9" hidden="1" x14ac:dyDescent="0.25">
      <c r="A4467" s="40"/>
      <c r="I4467" s="40"/>
    </row>
    <row r="4468" spans="1:9" hidden="1" x14ac:dyDescent="0.25">
      <c r="A4468" s="40"/>
      <c r="I4468" s="40"/>
    </row>
    <row r="4469" spans="1:9" hidden="1" x14ac:dyDescent="0.25">
      <c r="A4469" s="40"/>
      <c r="I4469" s="40"/>
    </row>
    <row r="4470" spans="1:9" hidden="1" x14ac:dyDescent="0.25">
      <c r="A4470" s="40"/>
      <c r="I4470" s="40"/>
    </row>
    <row r="4471" spans="1:9" hidden="1" x14ac:dyDescent="0.25">
      <c r="A4471" s="40"/>
      <c r="I4471" s="40"/>
    </row>
    <row r="4472" spans="1:9" hidden="1" x14ac:dyDescent="0.25">
      <c r="A4472" s="40"/>
      <c r="I4472" s="40"/>
    </row>
    <row r="4473" spans="1:9" hidden="1" x14ac:dyDescent="0.25">
      <c r="A4473" s="40"/>
      <c r="I4473" s="40"/>
    </row>
    <row r="4474" spans="1:9" hidden="1" x14ac:dyDescent="0.25">
      <c r="A4474" s="40"/>
      <c r="I4474" s="40"/>
    </row>
    <row r="4475" spans="1:9" hidden="1" x14ac:dyDescent="0.25">
      <c r="A4475" s="40"/>
      <c r="I4475" s="40"/>
    </row>
    <row r="4476" spans="1:9" hidden="1" x14ac:dyDescent="0.25">
      <c r="A4476" s="40"/>
      <c r="I4476" s="40"/>
    </row>
    <row r="4477" spans="1:9" hidden="1" x14ac:dyDescent="0.25">
      <c r="A4477" s="40"/>
      <c r="I4477" s="40"/>
    </row>
    <row r="4478" spans="1:9" hidden="1" x14ac:dyDescent="0.25">
      <c r="A4478" s="40"/>
      <c r="I4478" s="40"/>
    </row>
    <row r="4479" spans="1:9" hidden="1" x14ac:dyDescent="0.25">
      <c r="A4479" s="40"/>
      <c r="I4479" s="40"/>
    </row>
    <row r="4480" spans="1:9" hidden="1" x14ac:dyDescent="0.25">
      <c r="A4480" s="40"/>
      <c r="I4480" s="40"/>
    </row>
    <row r="4481" spans="1:9" hidden="1" x14ac:dyDescent="0.25">
      <c r="A4481" s="40"/>
      <c r="I4481" s="40"/>
    </row>
    <row r="4482" spans="1:9" hidden="1" x14ac:dyDescent="0.25">
      <c r="A4482" s="40"/>
      <c r="I4482" s="40"/>
    </row>
    <row r="4483" spans="1:9" hidden="1" x14ac:dyDescent="0.25">
      <c r="A4483" s="40"/>
      <c r="I4483" s="40"/>
    </row>
    <row r="4484" spans="1:9" hidden="1" x14ac:dyDescent="0.25">
      <c r="A4484" s="40"/>
      <c r="I4484" s="40"/>
    </row>
    <row r="4485" spans="1:9" hidden="1" x14ac:dyDescent="0.25">
      <c r="A4485" s="40"/>
      <c r="I4485" s="40"/>
    </row>
    <row r="4486" spans="1:9" hidden="1" x14ac:dyDescent="0.25">
      <c r="A4486" s="40"/>
      <c r="I4486" s="40"/>
    </row>
    <row r="4487" spans="1:9" hidden="1" x14ac:dyDescent="0.25">
      <c r="A4487" s="40"/>
      <c r="I4487" s="40"/>
    </row>
    <row r="4488" spans="1:9" hidden="1" x14ac:dyDescent="0.25">
      <c r="A4488" s="40"/>
      <c r="I4488" s="40"/>
    </row>
    <row r="4489" spans="1:9" hidden="1" x14ac:dyDescent="0.25">
      <c r="A4489" s="40"/>
      <c r="I4489" s="40"/>
    </row>
    <row r="4490" spans="1:9" hidden="1" x14ac:dyDescent="0.25">
      <c r="A4490" s="40"/>
      <c r="I4490" s="40"/>
    </row>
    <row r="4491" spans="1:9" hidden="1" x14ac:dyDescent="0.25">
      <c r="A4491" s="40"/>
      <c r="I4491" s="40"/>
    </row>
    <row r="4492" spans="1:9" hidden="1" x14ac:dyDescent="0.25">
      <c r="A4492" s="40"/>
      <c r="I4492" s="40"/>
    </row>
    <row r="4493" spans="1:9" hidden="1" x14ac:dyDescent="0.25">
      <c r="A4493" s="40"/>
      <c r="I4493" s="40"/>
    </row>
    <row r="4494" spans="1:9" hidden="1" x14ac:dyDescent="0.25">
      <c r="A4494" s="40"/>
      <c r="I4494" s="40"/>
    </row>
    <row r="4495" spans="1:9" hidden="1" x14ac:dyDescent="0.25">
      <c r="A4495" s="40"/>
      <c r="I4495" s="40"/>
    </row>
    <row r="4496" spans="1:9" hidden="1" x14ac:dyDescent="0.25">
      <c r="A4496" s="40"/>
      <c r="I4496" s="40"/>
    </row>
    <row r="4497" spans="1:9" hidden="1" x14ac:dyDescent="0.25">
      <c r="A4497" s="40"/>
      <c r="I4497" s="40"/>
    </row>
    <row r="4498" spans="1:9" hidden="1" x14ac:dyDescent="0.25">
      <c r="A4498" s="40"/>
      <c r="I4498" s="40"/>
    </row>
    <row r="4499" spans="1:9" hidden="1" x14ac:dyDescent="0.25">
      <c r="A4499" s="40"/>
      <c r="I4499" s="40"/>
    </row>
    <row r="4500" spans="1:9" hidden="1" x14ac:dyDescent="0.25">
      <c r="A4500" s="40"/>
      <c r="I4500" s="40"/>
    </row>
    <row r="4501" spans="1:9" hidden="1" x14ac:dyDescent="0.25">
      <c r="A4501" s="40"/>
      <c r="I4501" s="40"/>
    </row>
    <row r="4502" spans="1:9" hidden="1" x14ac:dyDescent="0.25">
      <c r="A4502" s="40"/>
      <c r="I4502" s="40"/>
    </row>
    <row r="4503" spans="1:9" hidden="1" x14ac:dyDescent="0.25">
      <c r="A4503" s="40"/>
      <c r="I4503" s="40"/>
    </row>
    <row r="4504" spans="1:9" hidden="1" x14ac:dyDescent="0.25">
      <c r="A4504" s="40"/>
      <c r="I4504" s="40"/>
    </row>
    <row r="4505" spans="1:9" hidden="1" x14ac:dyDescent="0.25">
      <c r="A4505" s="40"/>
      <c r="I4505" s="40"/>
    </row>
    <row r="4506" spans="1:9" hidden="1" x14ac:dyDescent="0.25">
      <c r="A4506" s="40"/>
      <c r="I4506" s="40"/>
    </row>
    <row r="4507" spans="1:9" hidden="1" x14ac:dyDescent="0.25">
      <c r="A4507" s="40"/>
      <c r="I4507" s="40"/>
    </row>
    <row r="4508" spans="1:9" hidden="1" x14ac:dyDescent="0.25">
      <c r="A4508" s="40"/>
      <c r="I4508" s="40"/>
    </row>
    <row r="4509" spans="1:9" hidden="1" x14ac:dyDescent="0.25">
      <c r="A4509" s="40"/>
      <c r="I4509" s="40"/>
    </row>
    <row r="4510" spans="1:9" hidden="1" x14ac:dyDescent="0.25">
      <c r="A4510" s="40"/>
      <c r="I4510" s="40"/>
    </row>
    <row r="4511" spans="1:9" hidden="1" x14ac:dyDescent="0.25">
      <c r="A4511" s="40"/>
      <c r="I4511" s="40"/>
    </row>
    <row r="4512" spans="1:9" hidden="1" x14ac:dyDescent="0.25">
      <c r="A4512" s="40"/>
      <c r="I4512" s="40"/>
    </row>
    <row r="4513" spans="1:9" hidden="1" x14ac:dyDescent="0.25">
      <c r="A4513" s="40"/>
      <c r="I4513" s="40"/>
    </row>
    <row r="4514" spans="1:9" hidden="1" x14ac:dyDescent="0.25">
      <c r="A4514" s="40"/>
      <c r="I4514" s="40"/>
    </row>
    <row r="4515" spans="1:9" hidden="1" x14ac:dyDescent="0.25">
      <c r="A4515" s="40"/>
      <c r="I4515" s="40"/>
    </row>
    <row r="4516" spans="1:9" hidden="1" x14ac:dyDescent="0.25">
      <c r="A4516" s="40"/>
      <c r="I4516" s="40"/>
    </row>
    <row r="4517" spans="1:9" hidden="1" x14ac:dyDescent="0.25">
      <c r="A4517" s="40"/>
      <c r="I4517" s="40"/>
    </row>
    <row r="4518" spans="1:9" hidden="1" x14ac:dyDescent="0.25">
      <c r="A4518" s="40"/>
      <c r="I4518" s="40"/>
    </row>
    <row r="4519" spans="1:9" hidden="1" x14ac:dyDescent="0.25">
      <c r="A4519" s="40"/>
      <c r="I4519" s="40"/>
    </row>
    <row r="4520" spans="1:9" hidden="1" x14ac:dyDescent="0.25">
      <c r="A4520" s="40"/>
      <c r="I4520" s="40"/>
    </row>
    <row r="4521" spans="1:9" hidden="1" x14ac:dyDescent="0.25">
      <c r="A4521" s="40"/>
      <c r="I4521" s="40"/>
    </row>
    <row r="4522" spans="1:9" hidden="1" x14ac:dyDescent="0.25">
      <c r="A4522" s="40"/>
      <c r="I4522" s="40"/>
    </row>
    <row r="4523" spans="1:9" hidden="1" x14ac:dyDescent="0.25">
      <c r="A4523" s="40"/>
      <c r="I4523" s="40"/>
    </row>
    <row r="4524" spans="1:9" hidden="1" x14ac:dyDescent="0.25">
      <c r="A4524" s="40"/>
      <c r="I4524" s="40"/>
    </row>
    <row r="4525" spans="1:9" hidden="1" x14ac:dyDescent="0.25">
      <c r="A4525" s="40"/>
      <c r="I4525" s="40"/>
    </row>
    <row r="4526" spans="1:9" hidden="1" x14ac:dyDescent="0.25">
      <c r="A4526" s="40"/>
      <c r="I4526" s="40"/>
    </row>
    <row r="4527" spans="1:9" hidden="1" x14ac:dyDescent="0.25">
      <c r="A4527" s="40"/>
      <c r="I4527" s="40"/>
    </row>
    <row r="4528" spans="1:9" hidden="1" x14ac:dyDescent="0.25">
      <c r="A4528" s="40"/>
      <c r="I4528" s="40"/>
    </row>
    <row r="4529" spans="1:9" hidden="1" x14ac:dyDescent="0.25">
      <c r="A4529" s="40"/>
      <c r="I4529" s="40"/>
    </row>
    <row r="4530" spans="1:9" hidden="1" x14ac:dyDescent="0.25">
      <c r="A4530" s="40"/>
      <c r="I4530" s="40"/>
    </row>
    <row r="4531" spans="1:9" hidden="1" x14ac:dyDescent="0.25">
      <c r="A4531" s="40"/>
      <c r="I4531" s="40"/>
    </row>
    <row r="4532" spans="1:9" hidden="1" x14ac:dyDescent="0.25">
      <c r="A4532" s="40"/>
      <c r="I4532" s="40"/>
    </row>
    <row r="4533" spans="1:9" hidden="1" x14ac:dyDescent="0.25">
      <c r="A4533" s="40"/>
      <c r="I4533" s="40"/>
    </row>
    <row r="4534" spans="1:9" hidden="1" x14ac:dyDescent="0.25">
      <c r="A4534" s="40"/>
      <c r="I4534" s="40"/>
    </row>
    <row r="4535" spans="1:9" hidden="1" x14ac:dyDescent="0.25">
      <c r="A4535" s="40"/>
      <c r="I4535" s="40"/>
    </row>
    <row r="4536" spans="1:9" hidden="1" x14ac:dyDescent="0.25">
      <c r="A4536" s="40"/>
      <c r="I4536" s="40"/>
    </row>
    <row r="4537" spans="1:9" hidden="1" x14ac:dyDescent="0.25">
      <c r="A4537" s="40"/>
      <c r="I4537" s="40"/>
    </row>
    <row r="4538" spans="1:9" hidden="1" x14ac:dyDescent="0.25">
      <c r="A4538" s="40"/>
      <c r="I4538" s="40"/>
    </row>
    <row r="4539" spans="1:9" hidden="1" x14ac:dyDescent="0.25">
      <c r="A4539" s="40"/>
      <c r="I4539" s="40"/>
    </row>
    <row r="4540" spans="1:9" hidden="1" x14ac:dyDescent="0.25">
      <c r="A4540" s="40"/>
      <c r="I4540" s="40"/>
    </row>
    <row r="4541" spans="1:9" hidden="1" x14ac:dyDescent="0.25">
      <c r="A4541" s="40"/>
      <c r="I4541" s="40"/>
    </row>
    <row r="4542" spans="1:9" hidden="1" x14ac:dyDescent="0.25">
      <c r="A4542" s="40"/>
      <c r="I4542" s="40"/>
    </row>
    <row r="4543" spans="1:9" hidden="1" x14ac:dyDescent="0.25">
      <c r="A4543" s="40"/>
      <c r="I4543" s="40"/>
    </row>
    <row r="4544" spans="1:9" hidden="1" x14ac:dyDescent="0.25">
      <c r="A4544" s="40"/>
      <c r="I4544" s="40"/>
    </row>
    <row r="4545" spans="1:9" hidden="1" x14ac:dyDescent="0.25">
      <c r="A4545" s="40"/>
      <c r="I4545" s="40"/>
    </row>
    <row r="4546" spans="1:9" hidden="1" x14ac:dyDescent="0.25">
      <c r="A4546" s="40"/>
      <c r="I4546" s="40"/>
    </row>
    <row r="4547" spans="1:9" hidden="1" x14ac:dyDescent="0.25">
      <c r="A4547" s="40"/>
      <c r="I4547" s="40"/>
    </row>
    <row r="4548" spans="1:9" hidden="1" x14ac:dyDescent="0.25">
      <c r="A4548" s="40"/>
      <c r="I4548" s="40"/>
    </row>
    <row r="4549" spans="1:9" hidden="1" x14ac:dyDescent="0.25">
      <c r="A4549" s="40"/>
      <c r="I4549" s="40"/>
    </row>
    <row r="4550" spans="1:9" hidden="1" x14ac:dyDescent="0.25">
      <c r="A4550" s="40"/>
      <c r="I4550" s="40"/>
    </row>
    <row r="4551" spans="1:9" hidden="1" x14ac:dyDescent="0.25">
      <c r="A4551" s="40"/>
      <c r="I4551" s="40"/>
    </row>
    <row r="4552" spans="1:9" hidden="1" x14ac:dyDescent="0.25">
      <c r="A4552" s="40"/>
      <c r="I4552" s="40"/>
    </row>
    <row r="4553" spans="1:9" hidden="1" x14ac:dyDescent="0.25">
      <c r="A4553" s="40"/>
      <c r="I4553" s="40"/>
    </row>
    <row r="4554" spans="1:9" hidden="1" x14ac:dyDescent="0.25">
      <c r="A4554" s="40"/>
      <c r="I4554" s="40"/>
    </row>
    <row r="4555" spans="1:9" hidden="1" x14ac:dyDescent="0.25">
      <c r="A4555" s="40"/>
      <c r="I4555" s="40"/>
    </row>
    <row r="4556" spans="1:9" hidden="1" x14ac:dyDescent="0.25">
      <c r="A4556" s="40"/>
      <c r="I4556" s="40"/>
    </row>
    <row r="4557" spans="1:9" hidden="1" x14ac:dyDescent="0.25">
      <c r="A4557" s="40"/>
      <c r="I4557" s="40"/>
    </row>
    <row r="4558" spans="1:9" hidden="1" x14ac:dyDescent="0.25">
      <c r="A4558" s="40"/>
      <c r="I4558" s="40"/>
    </row>
    <row r="4559" spans="1:9" hidden="1" x14ac:dyDescent="0.25">
      <c r="A4559" s="40"/>
      <c r="I4559" s="40"/>
    </row>
    <row r="4560" spans="1:9" hidden="1" x14ac:dyDescent="0.25">
      <c r="A4560" s="40"/>
      <c r="I4560" s="40"/>
    </row>
    <row r="4561" spans="1:9" hidden="1" x14ac:dyDescent="0.25">
      <c r="A4561" s="40"/>
      <c r="I4561" s="40"/>
    </row>
    <row r="4562" spans="1:9" hidden="1" x14ac:dyDescent="0.25">
      <c r="A4562" s="40"/>
      <c r="I4562" s="40"/>
    </row>
    <row r="4563" spans="1:9" hidden="1" x14ac:dyDescent="0.25">
      <c r="A4563" s="40"/>
      <c r="I4563" s="40"/>
    </row>
    <row r="4564" spans="1:9" hidden="1" x14ac:dyDescent="0.25">
      <c r="A4564" s="40"/>
      <c r="I4564" s="40"/>
    </row>
    <row r="4565" spans="1:9" hidden="1" x14ac:dyDescent="0.25">
      <c r="A4565" s="40"/>
      <c r="I4565" s="40"/>
    </row>
    <row r="4566" spans="1:9" hidden="1" x14ac:dyDescent="0.25">
      <c r="A4566" s="40"/>
      <c r="I4566" s="40"/>
    </row>
    <row r="4567" spans="1:9" hidden="1" x14ac:dyDescent="0.25">
      <c r="A4567" s="40"/>
      <c r="I4567" s="40"/>
    </row>
    <row r="4568" spans="1:9" hidden="1" x14ac:dyDescent="0.25">
      <c r="A4568" s="40"/>
      <c r="I4568" s="40"/>
    </row>
    <row r="4569" spans="1:9" hidden="1" x14ac:dyDescent="0.25">
      <c r="A4569" s="40"/>
      <c r="I4569" s="40"/>
    </row>
    <row r="4570" spans="1:9" hidden="1" x14ac:dyDescent="0.25">
      <c r="A4570" s="40"/>
      <c r="I4570" s="40"/>
    </row>
    <row r="4571" spans="1:9" hidden="1" x14ac:dyDescent="0.25">
      <c r="A4571" s="40"/>
      <c r="I4571" s="40"/>
    </row>
    <row r="4572" spans="1:9" hidden="1" x14ac:dyDescent="0.25">
      <c r="A4572" s="40"/>
      <c r="I4572" s="40"/>
    </row>
    <row r="4573" spans="1:9" hidden="1" x14ac:dyDescent="0.25">
      <c r="A4573" s="40"/>
      <c r="I4573" s="40"/>
    </row>
    <row r="4574" spans="1:9" hidden="1" x14ac:dyDescent="0.25">
      <c r="A4574" s="40"/>
      <c r="I4574" s="40"/>
    </row>
    <row r="4575" spans="1:9" hidden="1" x14ac:dyDescent="0.25">
      <c r="A4575" s="40"/>
      <c r="I4575" s="40"/>
    </row>
    <row r="4576" spans="1:9" hidden="1" x14ac:dyDescent="0.25">
      <c r="A4576" s="40"/>
      <c r="I4576" s="40"/>
    </row>
    <row r="4577" spans="1:9" hidden="1" x14ac:dyDescent="0.25">
      <c r="A4577" s="40"/>
      <c r="I4577" s="40"/>
    </row>
    <row r="4578" spans="1:9" hidden="1" x14ac:dyDescent="0.25">
      <c r="A4578" s="40"/>
      <c r="I4578" s="40"/>
    </row>
    <row r="4579" spans="1:9" hidden="1" x14ac:dyDescent="0.25">
      <c r="A4579" s="40"/>
      <c r="I4579" s="40"/>
    </row>
    <row r="4580" spans="1:9" hidden="1" x14ac:dyDescent="0.25">
      <c r="A4580" s="40"/>
      <c r="I4580" s="40"/>
    </row>
    <row r="4581" spans="1:9" hidden="1" x14ac:dyDescent="0.25">
      <c r="A4581" s="40"/>
      <c r="I4581" s="40"/>
    </row>
    <row r="4582" spans="1:9" hidden="1" x14ac:dyDescent="0.25">
      <c r="A4582" s="40"/>
      <c r="I4582" s="40"/>
    </row>
    <row r="4583" spans="1:9" hidden="1" x14ac:dyDescent="0.25">
      <c r="A4583" s="40"/>
      <c r="I4583" s="40"/>
    </row>
    <row r="4584" spans="1:9" hidden="1" x14ac:dyDescent="0.25">
      <c r="A4584" s="40"/>
      <c r="I4584" s="40"/>
    </row>
    <row r="4585" spans="1:9" hidden="1" x14ac:dyDescent="0.25">
      <c r="A4585" s="40"/>
      <c r="I4585" s="40"/>
    </row>
    <row r="4586" spans="1:9" hidden="1" x14ac:dyDescent="0.25">
      <c r="A4586" s="40"/>
      <c r="I4586" s="40"/>
    </row>
    <row r="4587" spans="1:9" hidden="1" x14ac:dyDescent="0.25">
      <c r="A4587" s="40"/>
      <c r="I4587" s="40"/>
    </row>
    <row r="4588" spans="1:9" hidden="1" x14ac:dyDescent="0.25">
      <c r="A4588" s="40"/>
      <c r="I4588" s="40"/>
    </row>
    <row r="4589" spans="1:9" hidden="1" x14ac:dyDescent="0.25">
      <c r="A4589" s="40"/>
      <c r="I4589" s="40"/>
    </row>
    <row r="4590" spans="1:9" hidden="1" x14ac:dyDescent="0.25">
      <c r="A4590" s="40"/>
      <c r="I4590" s="40"/>
    </row>
    <row r="4591" spans="1:9" hidden="1" x14ac:dyDescent="0.25">
      <c r="A4591" s="40"/>
      <c r="I4591" s="40"/>
    </row>
    <row r="4592" spans="1:9" hidden="1" x14ac:dyDescent="0.25">
      <c r="A4592" s="40"/>
      <c r="I4592" s="40"/>
    </row>
    <row r="4593" spans="1:9" hidden="1" x14ac:dyDescent="0.25">
      <c r="A4593" s="40"/>
      <c r="I4593" s="40"/>
    </row>
    <row r="4594" spans="1:9" hidden="1" x14ac:dyDescent="0.25">
      <c r="A4594" s="40"/>
      <c r="I4594" s="40"/>
    </row>
    <row r="4595" spans="1:9" hidden="1" x14ac:dyDescent="0.25">
      <c r="A4595" s="40"/>
      <c r="I4595" s="40"/>
    </row>
    <row r="4596" spans="1:9" hidden="1" x14ac:dyDescent="0.25">
      <c r="A4596" s="40"/>
      <c r="I4596" s="40"/>
    </row>
    <row r="4597" spans="1:9" hidden="1" x14ac:dyDescent="0.25">
      <c r="A4597" s="40"/>
      <c r="I4597" s="40"/>
    </row>
    <row r="4598" spans="1:9" hidden="1" x14ac:dyDescent="0.25">
      <c r="A4598" s="40"/>
      <c r="I4598" s="40"/>
    </row>
    <row r="4599" spans="1:9" hidden="1" x14ac:dyDescent="0.25">
      <c r="A4599" s="40"/>
      <c r="I4599" s="40"/>
    </row>
    <row r="4600" spans="1:9" hidden="1" x14ac:dyDescent="0.25">
      <c r="A4600" s="40"/>
      <c r="I4600" s="40"/>
    </row>
    <row r="4601" spans="1:9" hidden="1" x14ac:dyDescent="0.25">
      <c r="A4601" s="40"/>
      <c r="I4601" s="40"/>
    </row>
    <row r="4602" spans="1:9" hidden="1" x14ac:dyDescent="0.25">
      <c r="A4602" s="40"/>
      <c r="I4602" s="40"/>
    </row>
    <row r="4603" spans="1:9" hidden="1" x14ac:dyDescent="0.25">
      <c r="A4603" s="40"/>
      <c r="I4603" s="40"/>
    </row>
    <row r="4604" spans="1:9" hidden="1" x14ac:dyDescent="0.25">
      <c r="A4604" s="40"/>
      <c r="I4604" s="40"/>
    </row>
    <row r="4605" spans="1:9" hidden="1" x14ac:dyDescent="0.25">
      <c r="A4605" s="40"/>
      <c r="I4605" s="40"/>
    </row>
    <row r="4606" spans="1:9" hidden="1" x14ac:dyDescent="0.25">
      <c r="A4606" s="40"/>
      <c r="I4606" s="40"/>
    </row>
    <row r="4607" spans="1:9" hidden="1" x14ac:dyDescent="0.25">
      <c r="A4607" s="40"/>
      <c r="I4607" s="40"/>
    </row>
    <row r="4608" spans="1:9" hidden="1" x14ac:dyDescent="0.25">
      <c r="A4608" s="40"/>
      <c r="I4608" s="40"/>
    </row>
    <row r="4609" spans="1:9" hidden="1" x14ac:dyDescent="0.25">
      <c r="A4609" s="40"/>
      <c r="I4609" s="40"/>
    </row>
    <row r="4610" spans="1:9" hidden="1" x14ac:dyDescent="0.25">
      <c r="A4610" s="40"/>
      <c r="I4610" s="40"/>
    </row>
    <row r="4611" spans="1:9" hidden="1" x14ac:dyDescent="0.25">
      <c r="A4611" s="40"/>
      <c r="I4611" s="40"/>
    </row>
    <row r="4612" spans="1:9" hidden="1" x14ac:dyDescent="0.25">
      <c r="A4612" s="40"/>
      <c r="I4612" s="40"/>
    </row>
    <row r="4613" spans="1:9" hidden="1" x14ac:dyDescent="0.25">
      <c r="A4613" s="40"/>
      <c r="I4613" s="40"/>
    </row>
    <row r="4614" spans="1:9" hidden="1" x14ac:dyDescent="0.25">
      <c r="A4614" s="40"/>
      <c r="I4614" s="40"/>
    </row>
    <row r="4615" spans="1:9" hidden="1" x14ac:dyDescent="0.25">
      <c r="A4615" s="40"/>
      <c r="I4615" s="40"/>
    </row>
    <row r="4616" spans="1:9" hidden="1" x14ac:dyDescent="0.25">
      <c r="A4616" s="40"/>
      <c r="I4616" s="40"/>
    </row>
    <row r="4617" spans="1:9" hidden="1" x14ac:dyDescent="0.25">
      <c r="A4617" s="40"/>
      <c r="I4617" s="40"/>
    </row>
    <row r="4618" spans="1:9" hidden="1" x14ac:dyDescent="0.25">
      <c r="A4618" s="40"/>
      <c r="I4618" s="40"/>
    </row>
    <row r="4619" spans="1:9" hidden="1" x14ac:dyDescent="0.25">
      <c r="A4619" s="40"/>
      <c r="I4619" s="40"/>
    </row>
    <row r="4620" spans="1:9" hidden="1" x14ac:dyDescent="0.25">
      <c r="A4620" s="40"/>
      <c r="I4620" s="40"/>
    </row>
    <row r="4621" spans="1:9" hidden="1" x14ac:dyDescent="0.25">
      <c r="A4621" s="40"/>
      <c r="I4621" s="40"/>
    </row>
    <row r="4622" spans="1:9" hidden="1" x14ac:dyDescent="0.25">
      <c r="A4622" s="40"/>
      <c r="I4622" s="40"/>
    </row>
    <row r="4623" spans="1:9" hidden="1" x14ac:dyDescent="0.25">
      <c r="A4623" s="40"/>
      <c r="I4623" s="40"/>
    </row>
    <row r="4624" spans="1:9" hidden="1" x14ac:dyDescent="0.25">
      <c r="A4624" s="40"/>
      <c r="I4624" s="40"/>
    </row>
    <row r="4625" spans="1:9" hidden="1" x14ac:dyDescent="0.25">
      <c r="A4625" s="40"/>
      <c r="I4625" s="40"/>
    </row>
    <row r="4626" spans="1:9" hidden="1" x14ac:dyDescent="0.25">
      <c r="A4626" s="40"/>
      <c r="I4626" s="40"/>
    </row>
    <row r="4627" spans="1:9" hidden="1" x14ac:dyDescent="0.25">
      <c r="A4627" s="40"/>
      <c r="I4627" s="40"/>
    </row>
    <row r="4628" spans="1:9" hidden="1" x14ac:dyDescent="0.25">
      <c r="A4628" s="40"/>
      <c r="I4628" s="40"/>
    </row>
    <row r="4629" spans="1:9" hidden="1" x14ac:dyDescent="0.25">
      <c r="A4629" s="40"/>
      <c r="I4629" s="40"/>
    </row>
    <row r="4630" spans="1:9" hidden="1" x14ac:dyDescent="0.25">
      <c r="A4630" s="40"/>
      <c r="I4630" s="40"/>
    </row>
    <row r="4631" spans="1:9" hidden="1" x14ac:dyDescent="0.25">
      <c r="A4631" s="40"/>
      <c r="I4631" s="40"/>
    </row>
    <row r="4632" spans="1:9" hidden="1" x14ac:dyDescent="0.25">
      <c r="A4632" s="40"/>
      <c r="I4632" s="40"/>
    </row>
    <row r="4633" spans="1:9" hidden="1" x14ac:dyDescent="0.25">
      <c r="A4633" s="40"/>
      <c r="I4633" s="40"/>
    </row>
    <row r="4634" spans="1:9" hidden="1" x14ac:dyDescent="0.25">
      <c r="A4634" s="40"/>
      <c r="I4634" s="40"/>
    </row>
    <row r="4635" spans="1:9" hidden="1" x14ac:dyDescent="0.25">
      <c r="A4635" s="40"/>
      <c r="I4635" s="40"/>
    </row>
    <row r="4636" spans="1:9" hidden="1" x14ac:dyDescent="0.25">
      <c r="A4636" s="40"/>
      <c r="I4636" s="40"/>
    </row>
    <row r="4637" spans="1:9" hidden="1" x14ac:dyDescent="0.25">
      <c r="A4637" s="40"/>
      <c r="I4637" s="40"/>
    </row>
    <row r="4638" spans="1:9" hidden="1" x14ac:dyDescent="0.25">
      <c r="A4638" s="40"/>
      <c r="I4638" s="40"/>
    </row>
    <row r="4639" spans="1:9" hidden="1" x14ac:dyDescent="0.25">
      <c r="A4639" s="40"/>
      <c r="I4639" s="40"/>
    </row>
    <row r="4640" spans="1:9" hidden="1" x14ac:dyDescent="0.25">
      <c r="A4640" s="40"/>
      <c r="I4640" s="40"/>
    </row>
    <row r="4641" spans="1:9" hidden="1" x14ac:dyDescent="0.25">
      <c r="A4641" s="40"/>
      <c r="I4641" s="40"/>
    </row>
    <row r="4642" spans="1:9" hidden="1" x14ac:dyDescent="0.25">
      <c r="A4642" s="40"/>
      <c r="I4642" s="40"/>
    </row>
    <row r="4643" spans="1:9" hidden="1" x14ac:dyDescent="0.25">
      <c r="A4643" s="40"/>
      <c r="I4643" s="40"/>
    </row>
    <row r="4644" spans="1:9" hidden="1" x14ac:dyDescent="0.25">
      <c r="A4644" s="40"/>
      <c r="I4644" s="40"/>
    </row>
    <row r="4645" spans="1:9" hidden="1" x14ac:dyDescent="0.25">
      <c r="A4645" s="40"/>
      <c r="I4645" s="40"/>
    </row>
    <row r="4646" spans="1:9" hidden="1" x14ac:dyDescent="0.25">
      <c r="A4646" s="40"/>
      <c r="I4646" s="40"/>
    </row>
    <row r="4647" spans="1:9" hidden="1" x14ac:dyDescent="0.25">
      <c r="A4647" s="40"/>
      <c r="I4647" s="40"/>
    </row>
    <row r="4648" spans="1:9" hidden="1" x14ac:dyDescent="0.25">
      <c r="A4648" s="40"/>
      <c r="I4648" s="40"/>
    </row>
    <row r="4649" spans="1:9" hidden="1" x14ac:dyDescent="0.25">
      <c r="A4649" s="40"/>
      <c r="I4649" s="40"/>
    </row>
    <row r="4650" spans="1:9" hidden="1" x14ac:dyDescent="0.25">
      <c r="A4650" s="40"/>
      <c r="I4650" s="40"/>
    </row>
    <row r="4651" spans="1:9" hidden="1" x14ac:dyDescent="0.25">
      <c r="A4651" s="40"/>
      <c r="I4651" s="40"/>
    </row>
    <row r="4652" spans="1:9" hidden="1" x14ac:dyDescent="0.25">
      <c r="A4652" s="40"/>
      <c r="I4652" s="40"/>
    </row>
    <row r="4653" spans="1:9" hidden="1" x14ac:dyDescent="0.25">
      <c r="A4653" s="40"/>
      <c r="I4653" s="40"/>
    </row>
    <row r="4654" spans="1:9" hidden="1" x14ac:dyDescent="0.25">
      <c r="A4654" s="40"/>
      <c r="I4654" s="40"/>
    </row>
    <row r="4655" spans="1:9" hidden="1" x14ac:dyDescent="0.25">
      <c r="A4655" s="40"/>
      <c r="I4655" s="40"/>
    </row>
    <row r="4656" spans="1:9" hidden="1" x14ac:dyDescent="0.25">
      <c r="A4656" s="40"/>
      <c r="I4656" s="40"/>
    </row>
    <row r="4657" spans="1:9" hidden="1" x14ac:dyDescent="0.25">
      <c r="A4657" s="40"/>
      <c r="I4657" s="40"/>
    </row>
    <row r="4658" spans="1:9" hidden="1" x14ac:dyDescent="0.25">
      <c r="A4658" s="40"/>
      <c r="I4658" s="40"/>
    </row>
    <row r="4659" spans="1:9" hidden="1" x14ac:dyDescent="0.25">
      <c r="A4659" s="40"/>
      <c r="I4659" s="40"/>
    </row>
    <row r="4660" spans="1:9" hidden="1" x14ac:dyDescent="0.25">
      <c r="A4660" s="40"/>
      <c r="I4660" s="40"/>
    </row>
    <row r="4661" spans="1:9" hidden="1" x14ac:dyDescent="0.25">
      <c r="A4661" s="40"/>
      <c r="I4661" s="40"/>
    </row>
    <row r="4662" spans="1:9" hidden="1" x14ac:dyDescent="0.25">
      <c r="A4662" s="40"/>
      <c r="I4662" s="40"/>
    </row>
    <row r="4663" spans="1:9" hidden="1" x14ac:dyDescent="0.25">
      <c r="A4663" s="40"/>
      <c r="I4663" s="40"/>
    </row>
    <row r="4664" spans="1:9" hidden="1" x14ac:dyDescent="0.25">
      <c r="A4664" s="40"/>
      <c r="I4664" s="40"/>
    </row>
    <row r="4665" spans="1:9" hidden="1" x14ac:dyDescent="0.25">
      <c r="A4665" s="40"/>
      <c r="I4665" s="40"/>
    </row>
    <row r="4666" spans="1:9" hidden="1" x14ac:dyDescent="0.25">
      <c r="A4666" s="40"/>
      <c r="I4666" s="40"/>
    </row>
    <row r="4667" spans="1:9" hidden="1" x14ac:dyDescent="0.25">
      <c r="A4667" s="40"/>
      <c r="I4667" s="40"/>
    </row>
    <row r="4668" spans="1:9" hidden="1" x14ac:dyDescent="0.25">
      <c r="A4668" s="40"/>
      <c r="I4668" s="40"/>
    </row>
    <row r="4669" spans="1:9" hidden="1" x14ac:dyDescent="0.25">
      <c r="A4669" s="40"/>
      <c r="I4669" s="40"/>
    </row>
    <row r="4670" spans="1:9" hidden="1" x14ac:dyDescent="0.25">
      <c r="A4670" s="40"/>
      <c r="I4670" s="40"/>
    </row>
    <row r="4671" spans="1:9" hidden="1" x14ac:dyDescent="0.25">
      <c r="A4671" s="40"/>
      <c r="I4671" s="40"/>
    </row>
    <row r="4672" spans="1:9" hidden="1" x14ac:dyDescent="0.25">
      <c r="A4672" s="40"/>
      <c r="I4672" s="40"/>
    </row>
    <row r="4673" spans="1:9" hidden="1" x14ac:dyDescent="0.25">
      <c r="A4673" s="40"/>
      <c r="I4673" s="40"/>
    </row>
    <row r="4674" spans="1:9" hidden="1" x14ac:dyDescent="0.25">
      <c r="A4674" s="40"/>
      <c r="I4674" s="40"/>
    </row>
    <row r="4675" spans="1:9" hidden="1" x14ac:dyDescent="0.25">
      <c r="A4675" s="40"/>
      <c r="I4675" s="40"/>
    </row>
    <row r="4676" spans="1:9" hidden="1" x14ac:dyDescent="0.25">
      <c r="A4676" s="40"/>
      <c r="I4676" s="40"/>
    </row>
    <row r="4677" spans="1:9" hidden="1" x14ac:dyDescent="0.25">
      <c r="A4677" s="40"/>
      <c r="I4677" s="40"/>
    </row>
    <row r="4678" spans="1:9" hidden="1" x14ac:dyDescent="0.25">
      <c r="A4678" s="40"/>
      <c r="I4678" s="40"/>
    </row>
    <row r="4679" spans="1:9" hidden="1" x14ac:dyDescent="0.25">
      <c r="A4679" s="40"/>
      <c r="I4679" s="40"/>
    </row>
    <row r="4680" spans="1:9" hidden="1" x14ac:dyDescent="0.25">
      <c r="A4680" s="40"/>
      <c r="I4680" s="40"/>
    </row>
    <row r="4681" spans="1:9" hidden="1" x14ac:dyDescent="0.25">
      <c r="A4681" s="40"/>
      <c r="I4681" s="40"/>
    </row>
    <row r="4682" spans="1:9" hidden="1" x14ac:dyDescent="0.25">
      <c r="A4682" s="40"/>
      <c r="I4682" s="40"/>
    </row>
    <row r="4683" spans="1:9" hidden="1" x14ac:dyDescent="0.25">
      <c r="A4683" s="40"/>
      <c r="I4683" s="40"/>
    </row>
    <row r="4684" spans="1:9" hidden="1" x14ac:dyDescent="0.25">
      <c r="A4684" s="40"/>
      <c r="I4684" s="40"/>
    </row>
    <row r="4685" spans="1:9" hidden="1" x14ac:dyDescent="0.25">
      <c r="A4685" s="40"/>
      <c r="I4685" s="40"/>
    </row>
    <row r="4686" spans="1:9" hidden="1" x14ac:dyDescent="0.25">
      <c r="A4686" s="40"/>
      <c r="I4686" s="40"/>
    </row>
    <row r="4687" spans="1:9" hidden="1" x14ac:dyDescent="0.25">
      <c r="A4687" s="40"/>
      <c r="I4687" s="40"/>
    </row>
    <row r="4688" spans="1:9" hidden="1" x14ac:dyDescent="0.25">
      <c r="A4688" s="40"/>
      <c r="I4688" s="40"/>
    </row>
    <row r="4689" spans="1:9" hidden="1" x14ac:dyDescent="0.25">
      <c r="A4689" s="40"/>
      <c r="I4689" s="40"/>
    </row>
    <row r="4690" spans="1:9" hidden="1" x14ac:dyDescent="0.25">
      <c r="A4690" s="40"/>
      <c r="I4690" s="40"/>
    </row>
    <row r="4691" spans="1:9" hidden="1" x14ac:dyDescent="0.25">
      <c r="A4691" s="40"/>
      <c r="I4691" s="40"/>
    </row>
    <row r="4692" spans="1:9" hidden="1" x14ac:dyDescent="0.25">
      <c r="A4692" s="40"/>
      <c r="I4692" s="40"/>
    </row>
    <row r="4693" spans="1:9" hidden="1" x14ac:dyDescent="0.25">
      <c r="A4693" s="40"/>
      <c r="I4693" s="40"/>
    </row>
    <row r="4694" spans="1:9" hidden="1" x14ac:dyDescent="0.25">
      <c r="A4694" s="40"/>
      <c r="I4694" s="40"/>
    </row>
    <row r="4695" spans="1:9" hidden="1" x14ac:dyDescent="0.25">
      <c r="A4695" s="40"/>
      <c r="I4695" s="40"/>
    </row>
    <row r="4696" spans="1:9" hidden="1" x14ac:dyDescent="0.25">
      <c r="A4696" s="40"/>
      <c r="I4696" s="40"/>
    </row>
    <row r="4697" spans="1:9" hidden="1" x14ac:dyDescent="0.25">
      <c r="A4697" s="40"/>
      <c r="I4697" s="40"/>
    </row>
    <row r="4698" spans="1:9" hidden="1" x14ac:dyDescent="0.25">
      <c r="A4698" s="40"/>
      <c r="I4698" s="40"/>
    </row>
    <row r="4699" spans="1:9" hidden="1" x14ac:dyDescent="0.25">
      <c r="A4699" s="40"/>
      <c r="I4699" s="40"/>
    </row>
    <row r="4700" spans="1:9" hidden="1" x14ac:dyDescent="0.25">
      <c r="A4700" s="40"/>
      <c r="I4700" s="40"/>
    </row>
    <row r="4701" spans="1:9" hidden="1" x14ac:dyDescent="0.25">
      <c r="A4701" s="40"/>
      <c r="I4701" s="40"/>
    </row>
    <row r="4702" spans="1:9" hidden="1" x14ac:dyDescent="0.25">
      <c r="A4702" s="40"/>
      <c r="I4702" s="40"/>
    </row>
    <row r="4703" spans="1:9" hidden="1" x14ac:dyDescent="0.25">
      <c r="A4703" s="40"/>
      <c r="I4703" s="40"/>
    </row>
    <row r="4704" spans="1:9" hidden="1" x14ac:dyDescent="0.25">
      <c r="A4704" s="40"/>
      <c r="I4704" s="40"/>
    </row>
    <row r="4705" spans="1:9" hidden="1" x14ac:dyDescent="0.25">
      <c r="A4705" s="40"/>
      <c r="I4705" s="40"/>
    </row>
    <row r="4706" spans="1:9" hidden="1" x14ac:dyDescent="0.25">
      <c r="A4706" s="40"/>
      <c r="I4706" s="40"/>
    </row>
    <row r="4707" spans="1:9" hidden="1" x14ac:dyDescent="0.25">
      <c r="A4707" s="40"/>
      <c r="I4707" s="40"/>
    </row>
    <row r="4708" spans="1:9" hidden="1" x14ac:dyDescent="0.25">
      <c r="A4708" s="40"/>
      <c r="I4708" s="40"/>
    </row>
    <row r="4709" spans="1:9" hidden="1" x14ac:dyDescent="0.25">
      <c r="A4709" s="40"/>
      <c r="I4709" s="40"/>
    </row>
    <row r="4710" spans="1:9" hidden="1" x14ac:dyDescent="0.25">
      <c r="A4710" s="40"/>
      <c r="I4710" s="40"/>
    </row>
    <row r="4711" spans="1:9" hidden="1" x14ac:dyDescent="0.25">
      <c r="A4711" s="40"/>
      <c r="I4711" s="40"/>
    </row>
    <row r="4712" spans="1:9" hidden="1" x14ac:dyDescent="0.25">
      <c r="A4712" s="40"/>
      <c r="I4712" s="40"/>
    </row>
    <row r="4713" spans="1:9" hidden="1" x14ac:dyDescent="0.25">
      <c r="A4713" s="40"/>
      <c r="I4713" s="40"/>
    </row>
    <row r="4714" spans="1:9" hidden="1" x14ac:dyDescent="0.25">
      <c r="A4714" s="40"/>
      <c r="I4714" s="40"/>
    </row>
    <row r="4715" spans="1:9" hidden="1" x14ac:dyDescent="0.25">
      <c r="A4715" s="40"/>
      <c r="I4715" s="40"/>
    </row>
    <row r="4716" spans="1:9" hidden="1" x14ac:dyDescent="0.25">
      <c r="A4716" s="40"/>
      <c r="I4716" s="40"/>
    </row>
    <row r="4717" spans="1:9" hidden="1" x14ac:dyDescent="0.25">
      <c r="A4717" s="40"/>
      <c r="I4717" s="40"/>
    </row>
    <row r="4718" spans="1:9" hidden="1" x14ac:dyDescent="0.25">
      <c r="A4718" s="40"/>
      <c r="I4718" s="40"/>
    </row>
    <row r="4719" spans="1:9" hidden="1" x14ac:dyDescent="0.25">
      <c r="A4719" s="40"/>
      <c r="I4719" s="40"/>
    </row>
    <row r="4720" spans="1:9" hidden="1" x14ac:dyDescent="0.25">
      <c r="A4720" s="40"/>
      <c r="I4720" s="40"/>
    </row>
    <row r="4721" spans="1:9" hidden="1" x14ac:dyDescent="0.25">
      <c r="A4721" s="40"/>
      <c r="I4721" s="40"/>
    </row>
    <row r="4722" spans="1:9" hidden="1" x14ac:dyDescent="0.25">
      <c r="A4722" s="40"/>
      <c r="I4722" s="40"/>
    </row>
    <row r="4723" spans="1:9" hidden="1" x14ac:dyDescent="0.25">
      <c r="A4723" s="40"/>
      <c r="I4723" s="40"/>
    </row>
    <row r="4724" spans="1:9" hidden="1" x14ac:dyDescent="0.25">
      <c r="A4724" s="40"/>
      <c r="I4724" s="40"/>
    </row>
    <row r="4725" spans="1:9" hidden="1" x14ac:dyDescent="0.25">
      <c r="A4725" s="40"/>
      <c r="I4725" s="40"/>
    </row>
    <row r="4726" spans="1:9" hidden="1" x14ac:dyDescent="0.25">
      <c r="A4726" s="40"/>
      <c r="I4726" s="40"/>
    </row>
    <row r="4727" spans="1:9" hidden="1" x14ac:dyDescent="0.25">
      <c r="A4727" s="40"/>
      <c r="I4727" s="40"/>
    </row>
    <row r="4728" spans="1:9" hidden="1" x14ac:dyDescent="0.25">
      <c r="A4728" s="40"/>
      <c r="I4728" s="40"/>
    </row>
    <row r="4729" spans="1:9" hidden="1" x14ac:dyDescent="0.25">
      <c r="A4729" s="40"/>
      <c r="I4729" s="40"/>
    </row>
    <row r="4730" spans="1:9" hidden="1" x14ac:dyDescent="0.25">
      <c r="A4730" s="40"/>
      <c r="I4730" s="40"/>
    </row>
    <row r="4731" spans="1:9" hidden="1" x14ac:dyDescent="0.25">
      <c r="A4731" s="40"/>
      <c r="I4731" s="40"/>
    </row>
    <row r="4732" spans="1:9" hidden="1" x14ac:dyDescent="0.25">
      <c r="A4732" s="40"/>
      <c r="I4732" s="40"/>
    </row>
    <row r="4733" spans="1:9" hidden="1" x14ac:dyDescent="0.25">
      <c r="A4733" s="40"/>
      <c r="I4733" s="40"/>
    </row>
    <row r="4734" spans="1:9" hidden="1" x14ac:dyDescent="0.25">
      <c r="A4734" s="40"/>
      <c r="I4734" s="40"/>
    </row>
    <row r="4735" spans="1:9" hidden="1" x14ac:dyDescent="0.25">
      <c r="A4735" s="40"/>
      <c r="I4735" s="40"/>
    </row>
    <row r="4736" spans="1:9" hidden="1" x14ac:dyDescent="0.25">
      <c r="A4736" s="40"/>
      <c r="I4736" s="40"/>
    </row>
    <row r="4737" spans="1:9" hidden="1" x14ac:dyDescent="0.25">
      <c r="A4737" s="40"/>
      <c r="I4737" s="40"/>
    </row>
    <row r="4738" spans="1:9" hidden="1" x14ac:dyDescent="0.25">
      <c r="A4738" s="40"/>
      <c r="I4738" s="40"/>
    </row>
    <row r="4739" spans="1:9" hidden="1" x14ac:dyDescent="0.25">
      <c r="A4739" s="40"/>
      <c r="I4739" s="40"/>
    </row>
    <row r="4740" spans="1:9" hidden="1" x14ac:dyDescent="0.25">
      <c r="A4740" s="40"/>
      <c r="I4740" s="40"/>
    </row>
    <row r="4741" spans="1:9" hidden="1" x14ac:dyDescent="0.25">
      <c r="A4741" s="40"/>
      <c r="I4741" s="40"/>
    </row>
    <row r="4742" spans="1:9" hidden="1" x14ac:dyDescent="0.25">
      <c r="A4742" s="40"/>
      <c r="I4742" s="40"/>
    </row>
    <row r="4743" spans="1:9" hidden="1" x14ac:dyDescent="0.25">
      <c r="A4743" s="40"/>
      <c r="I4743" s="40"/>
    </row>
    <row r="4744" spans="1:9" hidden="1" x14ac:dyDescent="0.25">
      <c r="A4744" s="40"/>
      <c r="I4744" s="40"/>
    </row>
    <row r="4745" spans="1:9" hidden="1" x14ac:dyDescent="0.25">
      <c r="A4745" s="40"/>
      <c r="I4745" s="40"/>
    </row>
    <row r="4746" spans="1:9" hidden="1" x14ac:dyDescent="0.25">
      <c r="A4746" s="40"/>
      <c r="I4746" s="40"/>
    </row>
    <row r="4747" spans="1:9" hidden="1" x14ac:dyDescent="0.25">
      <c r="A4747" s="40"/>
      <c r="I4747" s="40"/>
    </row>
    <row r="4748" spans="1:9" hidden="1" x14ac:dyDescent="0.25">
      <c r="A4748" s="40"/>
      <c r="I4748" s="40"/>
    </row>
    <row r="4749" spans="1:9" hidden="1" x14ac:dyDescent="0.25">
      <c r="A4749" s="40"/>
      <c r="I4749" s="40"/>
    </row>
    <row r="4750" spans="1:9" hidden="1" x14ac:dyDescent="0.25">
      <c r="A4750" s="40"/>
      <c r="I4750" s="40"/>
    </row>
    <row r="4751" spans="1:9" hidden="1" x14ac:dyDescent="0.25">
      <c r="A4751" s="40"/>
      <c r="I4751" s="40"/>
    </row>
    <row r="4752" spans="1:9" hidden="1" x14ac:dyDescent="0.25">
      <c r="A4752" s="40"/>
      <c r="I4752" s="40"/>
    </row>
    <row r="4753" spans="1:9" hidden="1" x14ac:dyDescent="0.25">
      <c r="A4753" s="40"/>
      <c r="I4753" s="40"/>
    </row>
    <row r="4754" spans="1:9" hidden="1" x14ac:dyDescent="0.25">
      <c r="A4754" s="40"/>
      <c r="I4754" s="40"/>
    </row>
    <row r="4755" spans="1:9" hidden="1" x14ac:dyDescent="0.25">
      <c r="A4755" s="40"/>
      <c r="I4755" s="40"/>
    </row>
    <row r="4756" spans="1:9" hidden="1" x14ac:dyDescent="0.25">
      <c r="A4756" s="40"/>
      <c r="I4756" s="40"/>
    </row>
    <row r="4757" spans="1:9" hidden="1" x14ac:dyDescent="0.25">
      <c r="A4757" s="40"/>
      <c r="I4757" s="40"/>
    </row>
    <row r="4758" spans="1:9" hidden="1" x14ac:dyDescent="0.25">
      <c r="A4758" s="40"/>
      <c r="I4758" s="40"/>
    </row>
    <row r="4759" spans="1:9" hidden="1" x14ac:dyDescent="0.25">
      <c r="A4759" s="40"/>
      <c r="I4759" s="40"/>
    </row>
    <row r="4760" spans="1:9" hidden="1" x14ac:dyDescent="0.25">
      <c r="A4760" s="40"/>
      <c r="I4760" s="40"/>
    </row>
    <row r="4761" spans="1:9" hidden="1" x14ac:dyDescent="0.25">
      <c r="A4761" s="40"/>
      <c r="I4761" s="40"/>
    </row>
    <row r="4762" spans="1:9" hidden="1" x14ac:dyDescent="0.25">
      <c r="A4762" s="40"/>
      <c r="I4762" s="40"/>
    </row>
    <row r="4763" spans="1:9" hidden="1" x14ac:dyDescent="0.25">
      <c r="A4763" s="40"/>
      <c r="I4763" s="40"/>
    </row>
    <row r="4764" spans="1:9" hidden="1" x14ac:dyDescent="0.25">
      <c r="A4764" s="40"/>
      <c r="I4764" s="40"/>
    </row>
    <row r="4765" spans="1:9" hidden="1" x14ac:dyDescent="0.25">
      <c r="A4765" s="40"/>
      <c r="I4765" s="40"/>
    </row>
    <row r="4766" spans="1:9" hidden="1" x14ac:dyDescent="0.25">
      <c r="A4766" s="40"/>
      <c r="I4766" s="40"/>
    </row>
    <row r="4767" spans="1:9" hidden="1" x14ac:dyDescent="0.25">
      <c r="A4767" s="40"/>
      <c r="I4767" s="40"/>
    </row>
    <row r="4768" spans="1:9" hidden="1" x14ac:dyDescent="0.25">
      <c r="A4768" s="40"/>
      <c r="I4768" s="40"/>
    </row>
    <row r="4769" spans="1:9" hidden="1" x14ac:dyDescent="0.25">
      <c r="A4769" s="40"/>
      <c r="I4769" s="40"/>
    </row>
    <row r="4770" spans="1:9" hidden="1" x14ac:dyDescent="0.25">
      <c r="A4770" s="40"/>
      <c r="I4770" s="40"/>
    </row>
    <row r="4771" spans="1:9" hidden="1" x14ac:dyDescent="0.25">
      <c r="A4771" s="40"/>
      <c r="I4771" s="40"/>
    </row>
    <row r="4772" spans="1:9" hidden="1" x14ac:dyDescent="0.25">
      <c r="A4772" s="40"/>
      <c r="I4772" s="40"/>
    </row>
    <row r="4773" spans="1:9" hidden="1" x14ac:dyDescent="0.25">
      <c r="A4773" s="40"/>
      <c r="I4773" s="40"/>
    </row>
    <row r="4774" spans="1:9" hidden="1" x14ac:dyDescent="0.25">
      <c r="A4774" s="40"/>
      <c r="I4774" s="40"/>
    </row>
    <row r="4775" spans="1:9" hidden="1" x14ac:dyDescent="0.25">
      <c r="A4775" s="40"/>
      <c r="I4775" s="40"/>
    </row>
    <row r="4776" spans="1:9" hidden="1" x14ac:dyDescent="0.25">
      <c r="A4776" s="40"/>
      <c r="I4776" s="40"/>
    </row>
    <row r="4777" spans="1:9" hidden="1" x14ac:dyDescent="0.25">
      <c r="A4777" s="40"/>
      <c r="I4777" s="40"/>
    </row>
    <row r="4778" spans="1:9" hidden="1" x14ac:dyDescent="0.25">
      <c r="A4778" s="40"/>
      <c r="I4778" s="40"/>
    </row>
    <row r="4779" spans="1:9" hidden="1" x14ac:dyDescent="0.25">
      <c r="A4779" s="40"/>
      <c r="I4779" s="40"/>
    </row>
    <row r="4780" spans="1:9" hidden="1" x14ac:dyDescent="0.25">
      <c r="A4780" s="40"/>
      <c r="I4780" s="40"/>
    </row>
    <row r="4781" spans="1:9" hidden="1" x14ac:dyDescent="0.25">
      <c r="A4781" s="40"/>
      <c r="I4781" s="40"/>
    </row>
    <row r="4782" spans="1:9" hidden="1" x14ac:dyDescent="0.25">
      <c r="A4782" s="40"/>
      <c r="I4782" s="40"/>
    </row>
    <row r="4783" spans="1:9" hidden="1" x14ac:dyDescent="0.25">
      <c r="A4783" s="40"/>
      <c r="I4783" s="40"/>
    </row>
    <row r="4784" spans="1:9" hidden="1" x14ac:dyDescent="0.25">
      <c r="A4784" s="40"/>
      <c r="I4784" s="40"/>
    </row>
    <row r="4785" spans="1:9" hidden="1" x14ac:dyDescent="0.25">
      <c r="A4785" s="40"/>
      <c r="I4785" s="40"/>
    </row>
    <row r="4786" spans="1:9" hidden="1" x14ac:dyDescent="0.25">
      <c r="A4786" s="40"/>
      <c r="I4786" s="40"/>
    </row>
    <row r="4787" spans="1:9" hidden="1" x14ac:dyDescent="0.25">
      <c r="A4787" s="40"/>
      <c r="I4787" s="40"/>
    </row>
    <row r="4788" spans="1:9" hidden="1" x14ac:dyDescent="0.25">
      <c r="A4788" s="40"/>
      <c r="I4788" s="40"/>
    </row>
    <row r="4789" spans="1:9" hidden="1" x14ac:dyDescent="0.25">
      <c r="A4789" s="40"/>
      <c r="I4789" s="40"/>
    </row>
    <row r="4790" spans="1:9" hidden="1" x14ac:dyDescent="0.25">
      <c r="A4790" s="40"/>
      <c r="I4790" s="40"/>
    </row>
    <row r="4791" spans="1:9" hidden="1" x14ac:dyDescent="0.25">
      <c r="A4791" s="40"/>
      <c r="I4791" s="40"/>
    </row>
    <row r="4792" spans="1:9" hidden="1" x14ac:dyDescent="0.25">
      <c r="A4792" s="40"/>
      <c r="I4792" s="40"/>
    </row>
    <row r="4793" spans="1:9" hidden="1" x14ac:dyDescent="0.25">
      <c r="A4793" s="40"/>
      <c r="I4793" s="40"/>
    </row>
    <row r="4794" spans="1:9" hidden="1" x14ac:dyDescent="0.25">
      <c r="A4794" s="40"/>
      <c r="I4794" s="40"/>
    </row>
    <row r="4795" spans="1:9" hidden="1" x14ac:dyDescent="0.25">
      <c r="A4795" s="40"/>
      <c r="I4795" s="40"/>
    </row>
    <row r="4796" spans="1:9" hidden="1" x14ac:dyDescent="0.25">
      <c r="A4796" s="40"/>
      <c r="I4796" s="40"/>
    </row>
    <row r="4797" spans="1:9" hidden="1" x14ac:dyDescent="0.25">
      <c r="A4797" s="40"/>
      <c r="I4797" s="40"/>
    </row>
    <row r="4798" spans="1:9" hidden="1" x14ac:dyDescent="0.25">
      <c r="A4798" s="40"/>
      <c r="I4798" s="40"/>
    </row>
    <row r="4799" spans="1:9" hidden="1" x14ac:dyDescent="0.25">
      <c r="A4799" s="40"/>
      <c r="I4799" s="40"/>
    </row>
    <row r="4800" spans="1:9" hidden="1" x14ac:dyDescent="0.25">
      <c r="A4800" s="40"/>
      <c r="I4800" s="40"/>
    </row>
    <row r="4801" spans="1:9" hidden="1" x14ac:dyDescent="0.25">
      <c r="A4801" s="40"/>
      <c r="I4801" s="40"/>
    </row>
    <row r="4802" spans="1:9" hidden="1" x14ac:dyDescent="0.25">
      <c r="A4802" s="40"/>
      <c r="I4802" s="40"/>
    </row>
    <row r="4803" spans="1:9" hidden="1" x14ac:dyDescent="0.25">
      <c r="A4803" s="40"/>
      <c r="I4803" s="40"/>
    </row>
    <row r="4804" spans="1:9" hidden="1" x14ac:dyDescent="0.25">
      <c r="A4804" s="40"/>
      <c r="I4804" s="40"/>
    </row>
    <row r="4805" spans="1:9" hidden="1" x14ac:dyDescent="0.25">
      <c r="A4805" s="40"/>
      <c r="I4805" s="40"/>
    </row>
    <row r="4806" spans="1:9" hidden="1" x14ac:dyDescent="0.25">
      <c r="A4806" s="40"/>
      <c r="I4806" s="40"/>
    </row>
    <row r="4807" spans="1:9" hidden="1" x14ac:dyDescent="0.25">
      <c r="A4807" s="40"/>
      <c r="I4807" s="40"/>
    </row>
    <row r="4808" spans="1:9" hidden="1" x14ac:dyDescent="0.25">
      <c r="A4808" s="40"/>
      <c r="I4808" s="40"/>
    </row>
    <row r="4809" spans="1:9" hidden="1" x14ac:dyDescent="0.25">
      <c r="A4809" s="40"/>
      <c r="I4809" s="40"/>
    </row>
    <row r="4810" spans="1:9" hidden="1" x14ac:dyDescent="0.25">
      <c r="A4810" s="40"/>
      <c r="I4810" s="40"/>
    </row>
    <row r="4811" spans="1:9" hidden="1" x14ac:dyDescent="0.25">
      <c r="A4811" s="40"/>
      <c r="I4811" s="40"/>
    </row>
    <row r="4812" spans="1:9" hidden="1" x14ac:dyDescent="0.25">
      <c r="A4812" s="40"/>
      <c r="I4812" s="40"/>
    </row>
    <row r="4813" spans="1:9" hidden="1" x14ac:dyDescent="0.25">
      <c r="A4813" s="40"/>
      <c r="I4813" s="40"/>
    </row>
    <row r="4814" spans="1:9" hidden="1" x14ac:dyDescent="0.25">
      <c r="A4814" s="40"/>
      <c r="I4814" s="40"/>
    </row>
    <row r="4815" spans="1:9" hidden="1" x14ac:dyDescent="0.25">
      <c r="A4815" s="40"/>
      <c r="I4815" s="40"/>
    </row>
    <row r="4816" spans="1:9" hidden="1" x14ac:dyDescent="0.25">
      <c r="A4816" s="40"/>
      <c r="I4816" s="40"/>
    </row>
    <row r="4817" spans="1:9" hidden="1" x14ac:dyDescent="0.25">
      <c r="A4817" s="40"/>
      <c r="I4817" s="40"/>
    </row>
    <row r="4818" spans="1:9" hidden="1" x14ac:dyDescent="0.25">
      <c r="A4818" s="40"/>
      <c r="I4818" s="40"/>
    </row>
    <row r="4819" spans="1:9" hidden="1" x14ac:dyDescent="0.25">
      <c r="A4819" s="40"/>
      <c r="I4819" s="40"/>
    </row>
    <row r="4820" spans="1:9" hidden="1" x14ac:dyDescent="0.25">
      <c r="A4820" s="40"/>
      <c r="I4820" s="40"/>
    </row>
    <row r="4821" spans="1:9" hidden="1" x14ac:dyDescent="0.25">
      <c r="A4821" s="40"/>
      <c r="I4821" s="40"/>
    </row>
    <row r="4822" spans="1:9" hidden="1" x14ac:dyDescent="0.25">
      <c r="A4822" s="40"/>
      <c r="I4822" s="40"/>
    </row>
    <row r="4823" spans="1:9" hidden="1" x14ac:dyDescent="0.25">
      <c r="A4823" s="40"/>
      <c r="I4823" s="40"/>
    </row>
    <row r="4824" spans="1:9" hidden="1" x14ac:dyDescent="0.25">
      <c r="A4824" s="40"/>
      <c r="I4824" s="40"/>
    </row>
    <row r="4825" spans="1:9" hidden="1" x14ac:dyDescent="0.25">
      <c r="A4825" s="40"/>
      <c r="I4825" s="40"/>
    </row>
    <row r="4826" spans="1:9" hidden="1" x14ac:dyDescent="0.25">
      <c r="A4826" s="40"/>
      <c r="I4826" s="40"/>
    </row>
    <row r="4827" spans="1:9" hidden="1" x14ac:dyDescent="0.25">
      <c r="A4827" s="40"/>
      <c r="I4827" s="40"/>
    </row>
    <row r="4828" spans="1:9" hidden="1" x14ac:dyDescent="0.25">
      <c r="A4828" s="40"/>
      <c r="I4828" s="40"/>
    </row>
    <row r="4829" spans="1:9" hidden="1" x14ac:dyDescent="0.25">
      <c r="A4829" s="40"/>
      <c r="I4829" s="40"/>
    </row>
    <row r="4830" spans="1:9" hidden="1" x14ac:dyDescent="0.25">
      <c r="A4830" s="40"/>
      <c r="I4830" s="40"/>
    </row>
    <row r="4831" spans="1:9" hidden="1" x14ac:dyDescent="0.25">
      <c r="A4831" s="40"/>
      <c r="I4831" s="40"/>
    </row>
    <row r="4832" spans="1:9" hidden="1" x14ac:dyDescent="0.25">
      <c r="A4832" s="40"/>
      <c r="I4832" s="40"/>
    </row>
    <row r="4833" spans="1:9" hidden="1" x14ac:dyDescent="0.25">
      <c r="A4833" s="40"/>
      <c r="I4833" s="40"/>
    </row>
    <row r="4834" spans="1:9" hidden="1" x14ac:dyDescent="0.25">
      <c r="A4834" s="40"/>
      <c r="I4834" s="40"/>
    </row>
    <row r="4835" spans="1:9" hidden="1" x14ac:dyDescent="0.25">
      <c r="A4835" s="40"/>
      <c r="I4835" s="40"/>
    </row>
    <row r="4836" spans="1:9" hidden="1" x14ac:dyDescent="0.25">
      <c r="A4836" s="40"/>
      <c r="I4836" s="40"/>
    </row>
    <row r="4837" spans="1:9" hidden="1" x14ac:dyDescent="0.25">
      <c r="A4837" s="40"/>
      <c r="I4837" s="40"/>
    </row>
    <row r="4838" spans="1:9" hidden="1" x14ac:dyDescent="0.25">
      <c r="A4838" s="40"/>
      <c r="I4838" s="40"/>
    </row>
    <row r="4839" spans="1:9" hidden="1" x14ac:dyDescent="0.25">
      <c r="A4839" s="40"/>
      <c r="I4839" s="40"/>
    </row>
    <row r="4840" spans="1:9" hidden="1" x14ac:dyDescent="0.25">
      <c r="A4840" s="40"/>
      <c r="I4840" s="40"/>
    </row>
    <row r="4841" spans="1:9" hidden="1" x14ac:dyDescent="0.25">
      <c r="A4841" s="40"/>
      <c r="I4841" s="40"/>
    </row>
    <row r="4842" spans="1:9" hidden="1" x14ac:dyDescent="0.25">
      <c r="A4842" s="40"/>
      <c r="I4842" s="40"/>
    </row>
    <row r="4843" spans="1:9" hidden="1" x14ac:dyDescent="0.25">
      <c r="A4843" s="40"/>
      <c r="I4843" s="40"/>
    </row>
    <row r="4844" spans="1:9" hidden="1" x14ac:dyDescent="0.25">
      <c r="A4844" s="40"/>
      <c r="I4844" s="40"/>
    </row>
    <row r="4845" spans="1:9" hidden="1" x14ac:dyDescent="0.25">
      <c r="A4845" s="40"/>
      <c r="I4845" s="40"/>
    </row>
    <row r="4846" spans="1:9" hidden="1" x14ac:dyDescent="0.25">
      <c r="A4846" s="40"/>
      <c r="I4846" s="40"/>
    </row>
    <row r="4847" spans="1:9" hidden="1" x14ac:dyDescent="0.25">
      <c r="A4847" s="40"/>
      <c r="I4847" s="40"/>
    </row>
    <row r="4848" spans="1:9" hidden="1" x14ac:dyDescent="0.25">
      <c r="A4848" s="40"/>
      <c r="I4848" s="40"/>
    </row>
    <row r="4849" spans="1:9" hidden="1" x14ac:dyDescent="0.25">
      <c r="A4849" s="40"/>
      <c r="I4849" s="40"/>
    </row>
    <row r="4850" spans="1:9" hidden="1" x14ac:dyDescent="0.25">
      <c r="A4850" s="40"/>
      <c r="I4850" s="40"/>
    </row>
    <row r="4851" spans="1:9" hidden="1" x14ac:dyDescent="0.25">
      <c r="A4851" s="40"/>
      <c r="I4851" s="40"/>
    </row>
    <row r="4852" spans="1:9" hidden="1" x14ac:dyDescent="0.25">
      <c r="A4852" s="40"/>
      <c r="I4852" s="40"/>
    </row>
    <row r="4853" spans="1:9" hidden="1" x14ac:dyDescent="0.25">
      <c r="A4853" s="40"/>
      <c r="I4853" s="40"/>
    </row>
    <row r="4854" spans="1:9" hidden="1" x14ac:dyDescent="0.25">
      <c r="A4854" s="40"/>
      <c r="I4854" s="40"/>
    </row>
    <row r="4855" spans="1:9" hidden="1" x14ac:dyDescent="0.25">
      <c r="A4855" s="40"/>
      <c r="I4855" s="40"/>
    </row>
    <row r="4856" spans="1:9" hidden="1" x14ac:dyDescent="0.25">
      <c r="A4856" s="40"/>
      <c r="I4856" s="40"/>
    </row>
    <row r="4857" spans="1:9" hidden="1" x14ac:dyDescent="0.25">
      <c r="A4857" s="40"/>
      <c r="I4857" s="40"/>
    </row>
    <row r="4858" spans="1:9" hidden="1" x14ac:dyDescent="0.25">
      <c r="A4858" s="40"/>
      <c r="I4858" s="40"/>
    </row>
    <row r="4859" spans="1:9" hidden="1" x14ac:dyDescent="0.25">
      <c r="A4859" s="40"/>
      <c r="I4859" s="40"/>
    </row>
    <row r="4860" spans="1:9" hidden="1" x14ac:dyDescent="0.25">
      <c r="A4860" s="40"/>
      <c r="I4860" s="40"/>
    </row>
    <row r="4861" spans="1:9" hidden="1" x14ac:dyDescent="0.25">
      <c r="A4861" s="40"/>
      <c r="I4861" s="40"/>
    </row>
    <row r="4862" spans="1:9" hidden="1" x14ac:dyDescent="0.25">
      <c r="A4862" s="40"/>
      <c r="I4862" s="40"/>
    </row>
    <row r="4863" spans="1:9" hidden="1" x14ac:dyDescent="0.25">
      <c r="A4863" s="40"/>
      <c r="I4863" s="40"/>
    </row>
    <row r="4864" spans="1:9" hidden="1" x14ac:dyDescent="0.25">
      <c r="A4864" s="40"/>
      <c r="I4864" s="40"/>
    </row>
    <row r="4865" spans="1:9" hidden="1" x14ac:dyDescent="0.25">
      <c r="A4865" s="40"/>
      <c r="I4865" s="40"/>
    </row>
    <row r="4866" spans="1:9" hidden="1" x14ac:dyDescent="0.25">
      <c r="A4866" s="40"/>
      <c r="I4866" s="40"/>
    </row>
    <row r="4867" spans="1:9" hidden="1" x14ac:dyDescent="0.25">
      <c r="A4867" s="40"/>
      <c r="I4867" s="40"/>
    </row>
    <row r="4868" spans="1:9" hidden="1" x14ac:dyDescent="0.25">
      <c r="A4868" s="40"/>
      <c r="I4868" s="40"/>
    </row>
    <row r="4869" spans="1:9" hidden="1" x14ac:dyDescent="0.25">
      <c r="A4869" s="40"/>
      <c r="I4869" s="40"/>
    </row>
    <row r="4870" spans="1:9" hidden="1" x14ac:dyDescent="0.25">
      <c r="A4870" s="40"/>
      <c r="I4870" s="40"/>
    </row>
    <row r="4871" spans="1:9" hidden="1" x14ac:dyDescent="0.25">
      <c r="A4871" s="40"/>
      <c r="I4871" s="40"/>
    </row>
    <row r="4872" spans="1:9" hidden="1" x14ac:dyDescent="0.25">
      <c r="A4872" s="40"/>
      <c r="I4872" s="40"/>
    </row>
    <row r="4873" spans="1:9" hidden="1" x14ac:dyDescent="0.25">
      <c r="A4873" s="40"/>
      <c r="I4873" s="40"/>
    </row>
    <row r="4874" spans="1:9" hidden="1" x14ac:dyDescent="0.25">
      <c r="A4874" s="40"/>
      <c r="I4874" s="40"/>
    </row>
    <row r="4875" spans="1:9" hidden="1" x14ac:dyDescent="0.25">
      <c r="A4875" s="40"/>
      <c r="I4875" s="40"/>
    </row>
    <row r="4876" spans="1:9" hidden="1" x14ac:dyDescent="0.25">
      <c r="A4876" s="40"/>
      <c r="I4876" s="40"/>
    </row>
    <row r="4877" spans="1:9" hidden="1" x14ac:dyDescent="0.25">
      <c r="A4877" s="40"/>
      <c r="I4877" s="40"/>
    </row>
    <row r="4878" spans="1:9" hidden="1" x14ac:dyDescent="0.25">
      <c r="A4878" s="40"/>
      <c r="I4878" s="40"/>
    </row>
    <row r="4879" spans="1:9" hidden="1" x14ac:dyDescent="0.25">
      <c r="A4879" s="40"/>
      <c r="I4879" s="40"/>
    </row>
    <row r="4880" spans="1:9" hidden="1" x14ac:dyDescent="0.25">
      <c r="A4880" s="40"/>
      <c r="I4880" s="40"/>
    </row>
    <row r="4881" spans="1:9" hidden="1" x14ac:dyDescent="0.25">
      <c r="A4881" s="40"/>
      <c r="I4881" s="40"/>
    </row>
    <row r="4882" spans="1:9" hidden="1" x14ac:dyDescent="0.25">
      <c r="A4882" s="40"/>
      <c r="I4882" s="40"/>
    </row>
    <row r="4883" spans="1:9" hidden="1" x14ac:dyDescent="0.25">
      <c r="A4883" s="40"/>
      <c r="I4883" s="40"/>
    </row>
    <row r="4884" spans="1:9" hidden="1" x14ac:dyDescent="0.25">
      <c r="A4884" s="40"/>
      <c r="I4884" s="40"/>
    </row>
    <row r="4885" spans="1:9" hidden="1" x14ac:dyDescent="0.25">
      <c r="A4885" s="40"/>
      <c r="I4885" s="40"/>
    </row>
    <row r="4886" spans="1:9" hidden="1" x14ac:dyDescent="0.25">
      <c r="A4886" s="40"/>
      <c r="I4886" s="40"/>
    </row>
    <row r="4887" spans="1:9" hidden="1" x14ac:dyDescent="0.25">
      <c r="A4887" s="40"/>
      <c r="I4887" s="40"/>
    </row>
    <row r="4888" spans="1:9" hidden="1" x14ac:dyDescent="0.25">
      <c r="A4888" s="40"/>
      <c r="I4888" s="40"/>
    </row>
    <row r="4889" spans="1:9" hidden="1" x14ac:dyDescent="0.25">
      <c r="A4889" s="40"/>
      <c r="I4889" s="40"/>
    </row>
    <row r="4890" spans="1:9" hidden="1" x14ac:dyDescent="0.25">
      <c r="A4890" s="40"/>
      <c r="I4890" s="40"/>
    </row>
    <row r="4891" spans="1:9" hidden="1" x14ac:dyDescent="0.25">
      <c r="A4891" s="40"/>
      <c r="I4891" s="40"/>
    </row>
    <row r="4892" spans="1:9" hidden="1" x14ac:dyDescent="0.25">
      <c r="A4892" s="40"/>
      <c r="I4892" s="40"/>
    </row>
    <row r="4893" spans="1:9" hidden="1" x14ac:dyDescent="0.25">
      <c r="A4893" s="40"/>
      <c r="I4893" s="40"/>
    </row>
    <row r="4894" spans="1:9" hidden="1" x14ac:dyDescent="0.25">
      <c r="A4894" s="40"/>
      <c r="I4894" s="40"/>
    </row>
    <row r="4895" spans="1:9" hidden="1" x14ac:dyDescent="0.25">
      <c r="A4895" s="40"/>
      <c r="I4895" s="40"/>
    </row>
    <row r="4896" spans="1:9" hidden="1" x14ac:dyDescent="0.25">
      <c r="A4896" s="40"/>
      <c r="I4896" s="40"/>
    </row>
    <row r="4897" spans="1:9" hidden="1" x14ac:dyDescent="0.25">
      <c r="A4897" s="40"/>
      <c r="I4897" s="40"/>
    </row>
    <row r="4898" spans="1:9" hidden="1" x14ac:dyDescent="0.25">
      <c r="A4898" s="40"/>
      <c r="I4898" s="40"/>
    </row>
    <row r="4899" spans="1:9" hidden="1" x14ac:dyDescent="0.25">
      <c r="A4899" s="40"/>
      <c r="I4899" s="40"/>
    </row>
    <row r="4900" spans="1:9" hidden="1" x14ac:dyDescent="0.25">
      <c r="A4900" s="40"/>
      <c r="I4900" s="40"/>
    </row>
    <row r="4901" spans="1:9" hidden="1" x14ac:dyDescent="0.25">
      <c r="A4901" s="40"/>
      <c r="I4901" s="40"/>
    </row>
    <row r="4902" spans="1:9" hidden="1" x14ac:dyDescent="0.25">
      <c r="A4902" s="40"/>
      <c r="I4902" s="40"/>
    </row>
    <row r="4903" spans="1:9" hidden="1" x14ac:dyDescent="0.25">
      <c r="A4903" s="40"/>
      <c r="I4903" s="40"/>
    </row>
    <row r="4904" spans="1:9" hidden="1" x14ac:dyDescent="0.25">
      <c r="A4904" s="40"/>
      <c r="I4904" s="40"/>
    </row>
    <row r="4905" spans="1:9" hidden="1" x14ac:dyDescent="0.25">
      <c r="A4905" s="40"/>
      <c r="I4905" s="40"/>
    </row>
    <row r="4906" spans="1:9" hidden="1" x14ac:dyDescent="0.25">
      <c r="A4906" s="40"/>
      <c r="I4906" s="40"/>
    </row>
    <row r="4907" spans="1:9" hidden="1" x14ac:dyDescent="0.25">
      <c r="A4907" s="40"/>
      <c r="I4907" s="40"/>
    </row>
    <row r="4908" spans="1:9" hidden="1" x14ac:dyDescent="0.25">
      <c r="A4908" s="40"/>
      <c r="I4908" s="40"/>
    </row>
    <row r="4909" spans="1:9" hidden="1" x14ac:dyDescent="0.25">
      <c r="A4909" s="40"/>
      <c r="I4909" s="40"/>
    </row>
    <row r="4910" spans="1:9" hidden="1" x14ac:dyDescent="0.25">
      <c r="A4910" s="40"/>
      <c r="I4910" s="40"/>
    </row>
    <row r="4911" spans="1:9" hidden="1" x14ac:dyDescent="0.25">
      <c r="A4911" s="40"/>
      <c r="I4911" s="40"/>
    </row>
    <row r="4912" spans="1:9" hidden="1" x14ac:dyDescent="0.25">
      <c r="A4912" s="40"/>
      <c r="I4912" s="40"/>
    </row>
    <row r="4913" spans="1:9" hidden="1" x14ac:dyDescent="0.25">
      <c r="A4913" s="40"/>
      <c r="I4913" s="40"/>
    </row>
    <row r="4914" spans="1:9" hidden="1" x14ac:dyDescent="0.25">
      <c r="A4914" s="40"/>
      <c r="I4914" s="40"/>
    </row>
    <row r="4915" spans="1:9" hidden="1" x14ac:dyDescent="0.25">
      <c r="A4915" s="40"/>
      <c r="I4915" s="40"/>
    </row>
    <row r="4916" spans="1:9" hidden="1" x14ac:dyDescent="0.25">
      <c r="A4916" s="40"/>
      <c r="I4916" s="40"/>
    </row>
    <row r="4917" spans="1:9" hidden="1" x14ac:dyDescent="0.25">
      <c r="A4917" s="40"/>
      <c r="I4917" s="40"/>
    </row>
    <row r="4918" spans="1:9" hidden="1" x14ac:dyDescent="0.25">
      <c r="A4918" s="40"/>
      <c r="I4918" s="40"/>
    </row>
    <row r="4919" spans="1:9" hidden="1" x14ac:dyDescent="0.25">
      <c r="A4919" s="40"/>
      <c r="I4919" s="40"/>
    </row>
    <row r="4920" spans="1:9" hidden="1" x14ac:dyDescent="0.25">
      <c r="A4920" s="40"/>
      <c r="I4920" s="40"/>
    </row>
    <row r="4921" spans="1:9" hidden="1" x14ac:dyDescent="0.25">
      <c r="A4921" s="40"/>
      <c r="I4921" s="40"/>
    </row>
    <row r="4922" spans="1:9" hidden="1" x14ac:dyDescent="0.25">
      <c r="A4922" s="40"/>
      <c r="I4922" s="40"/>
    </row>
    <row r="4923" spans="1:9" hidden="1" x14ac:dyDescent="0.25">
      <c r="A4923" s="40"/>
      <c r="I4923" s="40"/>
    </row>
    <row r="4924" spans="1:9" hidden="1" x14ac:dyDescent="0.25">
      <c r="A4924" s="40"/>
      <c r="I4924" s="40"/>
    </row>
    <row r="4925" spans="1:9" hidden="1" x14ac:dyDescent="0.25">
      <c r="A4925" s="40"/>
      <c r="I4925" s="40"/>
    </row>
    <row r="4926" spans="1:9" hidden="1" x14ac:dyDescent="0.25">
      <c r="A4926" s="40"/>
      <c r="I4926" s="40"/>
    </row>
    <row r="4927" spans="1:9" hidden="1" x14ac:dyDescent="0.25">
      <c r="A4927" s="40"/>
      <c r="I4927" s="40"/>
    </row>
    <row r="4928" spans="1:9" hidden="1" x14ac:dyDescent="0.25">
      <c r="A4928" s="40"/>
      <c r="I4928" s="40"/>
    </row>
    <row r="4929" spans="1:9" hidden="1" x14ac:dyDescent="0.25">
      <c r="A4929" s="40"/>
      <c r="I4929" s="40"/>
    </row>
    <row r="4930" spans="1:9" hidden="1" x14ac:dyDescent="0.25">
      <c r="A4930" s="40"/>
      <c r="I4930" s="40"/>
    </row>
    <row r="4931" spans="1:9" hidden="1" x14ac:dyDescent="0.25">
      <c r="A4931" s="40"/>
      <c r="I4931" s="40"/>
    </row>
    <row r="4932" spans="1:9" hidden="1" x14ac:dyDescent="0.25">
      <c r="A4932" s="40"/>
      <c r="I4932" s="40"/>
    </row>
    <row r="4933" spans="1:9" hidden="1" x14ac:dyDescent="0.25">
      <c r="A4933" s="40"/>
      <c r="I4933" s="40"/>
    </row>
    <row r="4934" spans="1:9" hidden="1" x14ac:dyDescent="0.25">
      <c r="A4934" s="40"/>
      <c r="I4934" s="40"/>
    </row>
    <row r="4935" spans="1:9" hidden="1" x14ac:dyDescent="0.25">
      <c r="A4935" s="40"/>
      <c r="I4935" s="40"/>
    </row>
    <row r="4936" spans="1:9" hidden="1" x14ac:dyDescent="0.25">
      <c r="A4936" s="40"/>
      <c r="I4936" s="40"/>
    </row>
    <row r="4937" spans="1:9" hidden="1" x14ac:dyDescent="0.25">
      <c r="A4937" s="40"/>
      <c r="I4937" s="40"/>
    </row>
    <row r="4938" spans="1:9" hidden="1" x14ac:dyDescent="0.25">
      <c r="A4938" s="40"/>
      <c r="I4938" s="40"/>
    </row>
    <row r="4939" spans="1:9" hidden="1" x14ac:dyDescent="0.25">
      <c r="A4939" s="40"/>
      <c r="I4939" s="40"/>
    </row>
    <row r="4940" spans="1:9" hidden="1" x14ac:dyDescent="0.25">
      <c r="A4940" s="40"/>
      <c r="I4940" s="40"/>
    </row>
    <row r="4941" spans="1:9" hidden="1" x14ac:dyDescent="0.25">
      <c r="A4941" s="40"/>
      <c r="I4941" s="40"/>
    </row>
    <row r="4942" spans="1:9" hidden="1" x14ac:dyDescent="0.25">
      <c r="A4942" s="40"/>
      <c r="I4942" s="40"/>
    </row>
    <row r="4943" spans="1:9" hidden="1" x14ac:dyDescent="0.25">
      <c r="A4943" s="40"/>
      <c r="I4943" s="40"/>
    </row>
    <row r="4944" spans="1:9" hidden="1" x14ac:dyDescent="0.25">
      <c r="A4944" s="40"/>
      <c r="I4944" s="40"/>
    </row>
    <row r="4945" spans="1:9" hidden="1" x14ac:dyDescent="0.25">
      <c r="A4945" s="40"/>
      <c r="I4945" s="40"/>
    </row>
    <row r="4946" spans="1:9" hidden="1" x14ac:dyDescent="0.25">
      <c r="A4946" s="40"/>
      <c r="I4946" s="40"/>
    </row>
    <row r="4947" spans="1:9" hidden="1" x14ac:dyDescent="0.25">
      <c r="A4947" s="40"/>
      <c r="I4947" s="40"/>
    </row>
    <row r="4948" spans="1:9" hidden="1" x14ac:dyDescent="0.25">
      <c r="A4948" s="40"/>
      <c r="I4948" s="40"/>
    </row>
    <row r="4949" spans="1:9" hidden="1" x14ac:dyDescent="0.25">
      <c r="A4949" s="40"/>
      <c r="I4949" s="40"/>
    </row>
    <row r="4950" spans="1:9" hidden="1" x14ac:dyDescent="0.25">
      <c r="A4950" s="40"/>
      <c r="I4950" s="40"/>
    </row>
    <row r="4951" spans="1:9" hidden="1" x14ac:dyDescent="0.25">
      <c r="A4951" s="40"/>
      <c r="I4951" s="40"/>
    </row>
    <row r="4952" spans="1:9" hidden="1" x14ac:dyDescent="0.25">
      <c r="A4952" s="40"/>
      <c r="I4952" s="40"/>
    </row>
    <row r="4953" spans="1:9" hidden="1" x14ac:dyDescent="0.25">
      <c r="A4953" s="40"/>
      <c r="I4953" s="40"/>
    </row>
    <row r="4954" spans="1:9" hidden="1" x14ac:dyDescent="0.25">
      <c r="A4954" s="40"/>
      <c r="I4954" s="40"/>
    </row>
    <row r="4955" spans="1:9" hidden="1" x14ac:dyDescent="0.25">
      <c r="A4955" s="40"/>
      <c r="I4955" s="40"/>
    </row>
    <row r="4956" spans="1:9" hidden="1" x14ac:dyDescent="0.25">
      <c r="A4956" s="40"/>
      <c r="I4956" s="40"/>
    </row>
    <row r="4957" spans="1:9" hidden="1" x14ac:dyDescent="0.25">
      <c r="A4957" s="40"/>
      <c r="I4957" s="40"/>
    </row>
    <row r="4958" spans="1:9" hidden="1" x14ac:dyDescent="0.25">
      <c r="A4958" s="40"/>
      <c r="I4958" s="40"/>
    </row>
    <row r="4959" spans="1:9" hidden="1" x14ac:dyDescent="0.25">
      <c r="A4959" s="40"/>
      <c r="I4959" s="40"/>
    </row>
    <row r="4960" spans="1:9" hidden="1" x14ac:dyDescent="0.25">
      <c r="A4960" s="40"/>
      <c r="I4960" s="40"/>
    </row>
    <row r="4961" spans="1:9" hidden="1" x14ac:dyDescent="0.25">
      <c r="A4961" s="40"/>
      <c r="I4961" s="40"/>
    </row>
    <row r="4962" spans="1:9" hidden="1" x14ac:dyDescent="0.25">
      <c r="A4962" s="40"/>
      <c r="I4962" s="40"/>
    </row>
    <row r="4963" spans="1:9" hidden="1" x14ac:dyDescent="0.25">
      <c r="A4963" s="40"/>
      <c r="I4963" s="40"/>
    </row>
    <row r="4964" spans="1:9" hidden="1" x14ac:dyDescent="0.25">
      <c r="A4964" s="40"/>
      <c r="I4964" s="40"/>
    </row>
    <row r="4965" spans="1:9" hidden="1" x14ac:dyDescent="0.25">
      <c r="A4965" s="40"/>
      <c r="I4965" s="40"/>
    </row>
    <row r="4966" spans="1:9" hidden="1" x14ac:dyDescent="0.25">
      <c r="A4966" s="40"/>
      <c r="I4966" s="40"/>
    </row>
    <row r="4967" spans="1:9" hidden="1" x14ac:dyDescent="0.25">
      <c r="A4967" s="40"/>
      <c r="I4967" s="40"/>
    </row>
    <row r="4968" spans="1:9" hidden="1" x14ac:dyDescent="0.25">
      <c r="A4968" s="40"/>
      <c r="I4968" s="40"/>
    </row>
    <row r="4969" spans="1:9" hidden="1" x14ac:dyDescent="0.25">
      <c r="A4969" s="40"/>
      <c r="I4969" s="40"/>
    </row>
    <row r="4970" spans="1:9" hidden="1" x14ac:dyDescent="0.25">
      <c r="A4970" s="40"/>
      <c r="I4970" s="40"/>
    </row>
    <row r="4971" spans="1:9" hidden="1" x14ac:dyDescent="0.25">
      <c r="A4971" s="40"/>
      <c r="I4971" s="40"/>
    </row>
    <row r="4972" spans="1:9" hidden="1" x14ac:dyDescent="0.25">
      <c r="A4972" s="40"/>
      <c r="I4972" s="40"/>
    </row>
    <row r="4973" spans="1:9" hidden="1" x14ac:dyDescent="0.25">
      <c r="A4973" s="40"/>
      <c r="I4973" s="40"/>
    </row>
    <row r="4974" spans="1:9" hidden="1" x14ac:dyDescent="0.25">
      <c r="A4974" s="40"/>
      <c r="I4974" s="40"/>
    </row>
    <row r="4975" spans="1:9" hidden="1" x14ac:dyDescent="0.25">
      <c r="A4975" s="40"/>
      <c r="I4975" s="40"/>
    </row>
    <row r="4976" spans="1:9" hidden="1" x14ac:dyDescent="0.25">
      <c r="A4976" s="40"/>
      <c r="I4976" s="40"/>
    </row>
    <row r="4977" spans="1:9" hidden="1" x14ac:dyDescent="0.25">
      <c r="A4977" s="40"/>
      <c r="I4977" s="40"/>
    </row>
    <row r="4978" spans="1:9" hidden="1" x14ac:dyDescent="0.25">
      <c r="A4978" s="40"/>
      <c r="I4978" s="40"/>
    </row>
    <row r="4979" spans="1:9" hidden="1" x14ac:dyDescent="0.25">
      <c r="A4979" s="40"/>
      <c r="I4979" s="40"/>
    </row>
    <row r="4980" spans="1:9" hidden="1" x14ac:dyDescent="0.25">
      <c r="A4980" s="40"/>
      <c r="I4980" s="40"/>
    </row>
    <row r="4981" spans="1:9" hidden="1" x14ac:dyDescent="0.25">
      <c r="A4981" s="40"/>
      <c r="I4981" s="40"/>
    </row>
    <row r="4982" spans="1:9" hidden="1" x14ac:dyDescent="0.25">
      <c r="A4982" s="40"/>
      <c r="I4982" s="40"/>
    </row>
    <row r="4983" spans="1:9" hidden="1" x14ac:dyDescent="0.25">
      <c r="A4983" s="40"/>
      <c r="I4983" s="40"/>
    </row>
    <row r="4984" spans="1:9" hidden="1" x14ac:dyDescent="0.25">
      <c r="A4984" s="40"/>
      <c r="I4984" s="40"/>
    </row>
    <row r="4985" spans="1:9" hidden="1" x14ac:dyDescent="0.25">
      <c r="A4985" s="40"/>
      <c r="I4985" s="40"/>
    </row>
    <row r="4986" spans="1:9" hidden="1" x14ac:dyDescent="0.25">
      <c r="A4986" s="40"/>
      <c r="I4986" s="40"/>
    </row>
    <row r="4987" spans="1:9" hidden="1" x14ac:dyDescent="0.25">
      <c r="A4987" s="40"/>
      <c r="I4987" s="40"/>
    </row>
    <row r="4988" spans="1:9" hidden="1" x14ac:dyDescent="0.25">
      <c r="A4988" s="40"/>
      <c r="I4988" s="40"/>
    </row>
    <row r="4989" spans="1:9" hidden="1" x14ac:dyDescent="0.25">
      <c r="A4989" s="40"/>
      <c r="I4989" s="40"/>
    </row>
    <row r="4990" spans="1:9" hidden="1" x14ac:dyDescent="0.25">
      <c r="A4990" s="40"/>
      <c r="I4990" s="40"/>
    </row>
    <row r="4991" spans="1:9" hidden="1" x14ac:dyDescent="0.25">
      <c r="A4991" s="40"/>
      <c r="I4991" s="40"/>
    </row>
    <row r="4992" spans="1:9" hidden="1" x14ac:dyDescent="0.25">
      <c r="A4992" s="40"/>
      <c r="I4992" s="40"/>
    </row>
    <row r="4993" spans="1:9" hidden="1" x14ac:dyDescent="0.25">
      <c r="A4993" s="40"/>
      <c r="I4993" s="40"/>
    </row>
    <row r="4994" spans="1:9" hidden="1" x14ac:dyDescent="0.25">
      <c r="A4994" s="40"/>
      <c r="I4994" s="40"/>
    </row>
    <row r="4995" spans="1:9" hidden="1" x14ac:dyDescent="0.25">
      <c r="A4995" s="40"/>
      <c r="I4995" s="40"/>
    </row>
    <row r="4996" spans="1:9" hidden="1" x14ac:dyDescent="0.25">
      <c r="A4996" s="40"/>
      <c r="I4996" s="40"/>
    </row>
    <row r="4997" spans="1:9" hidden="1" x14ac:dyDescent="0.25">
      <c r="A4997" s="40"/>
      <c r="I4997" s="40"/>
    </row>
    <row r="4998" spans="1:9" hidden="1" x14ac:dyDescent="0.25">
      <c r="A4998" s="40"/>
      <c r="I4998" s="40"/>
    </row>
    <row r="4999" spans="1:9" hidden="1" x14ac:dyDescent="0.25">
      <c r="A4999" s="40"/>
      <c r="I4999" s="40"/>
    </row>
    <row r="5000" spans="1:9" hidden="1" x14ac:dyDescent="0.25">
      <c r="A5000" s="40"/>
      <c r="I5000" s="40"/>
    </row>
    <row r="5001" spans="1:9" hidden="1" x14ac:dyDescent="0.25">
      <c r="A5001" s="40"/>
      <c r="I5001" s="40"/>
    </row>
    <row r="5002" spans="1:9" hidden="1" x14ac:dyDescent="0.25">
      <c r="A5002" s="40"/>
      <c r="I5002" s="40"/>
    </row>
    <row r="5003" spans="1:9" hidden="1" x14ac:dyDescent="0.25">
      <c r="A5003" s="40"/>
      <c r="I5003" s="40"/>
    </row>
    <row r="5004" spans="1:9" hidden="1" x14ac:dyDescent="0.25">
      <c r="A5004" s="40"/>
      <c r="I5004" s="40"/>
    </row>
    <row r="5005" spans="1:9" hidden="1" x14ac:dyDescent="0.25">
      <c r="A5005" s="40"/>
      <c r="I5005" s="40"/>
    </row>
    <row r="5006" spans="1:9" hidden="1" x14ac:dyDescent="0.25">
      <c r="A5006" s="40"/>
      <c r="I5006" s="40"/>
    </row>
    <row r="5007" spans="1:9" hidden="1" x14ac:dyDescent="0.25">
      <c r="A5007" s="40"/>
      <c r="I5007" s="40"/>
    </row>
    <row r="5008" spans="1:9" hidden="1" x14ac:dyDescent="0.25">
      <c r="A5008" s="40"/>
      <c r="I5008" s="40"/>
    </row>
    <row r="5009" spans="1:9" hidden="1" x14ac:dyDescent="0.25">
      <c r="A5009" s="40"/>
      <c r="I5009" s="40"/>
    </row>
    <row r="5010" spans="1:9" hidden="1" x14ac:dyDescent="0.25">
      <c r="A5010" s="40"/>
      <c r="I5010" s="40"/>
    </row>
    <row r="5011" spans="1:9" hidden="1" x14ac:dyDescent="0.25">
      <c r="A5011" s="40"/>
      <c r="I5011" s="40"/>
    </row>
    <row r="5012" spans="1:9" hidden="1" x14ac:dyDescent="0.25">
      <c r="A5012" s="40"/>
      <c r="I5012" s="40"/>
    </row>
    <row r="5013" spans="1:9" hidden="1" x14ac:dyDescent="0.25">
      <c r="A5013" s="40"/>
      <c r="I5013" s="40"/>
    </row>
    <row r="5014" spans="1:9" hidden="1" x14ac:dyDescent="0.25">
      <c r="A5014" s="40"/>
      <c r="I5014" s="40"/>
    </row>
    <row r="5015" spans="1:9" hidden="1" x14ac:dyDescent="0.25">
      <c r="A5015" s="40"/>
      <c r="I5015" s="40"/>
    </row>
    <row r="5016" spans="1:9" hidden="1" x14ac:dyDescent="0.25">
      <c r="A5016" s="40"/>
      <c r="I5016" s="40"/>
    </row>
    <row r="5017" spans="1:9" hidden="1" x14ac:dyDescent="0.25">
      <c r="A5017" s="40"/>
      <c r="I5017" s="40"/>
    </row>
    <row r="5018" spans="1:9" hidden="1" x14ac:dyDescent="0.25">
      <c r="A5018" s="40"/>
      <c r="I5018" s="40"/>
    </row>
    <row r="5019" spans="1:9" hidden="1" x14ac:dyDescent="0.25">
      <c r="A5019" s="40"/>
      <c r="I5019" s="40"/>
    </row>
    <row r="5020" spans="1:9" hidden="1" x14ac:dyDescent="0.25">
      <c r="A5020" s="40"/>
      <c r="I5020" s="40"/>
    </row>
    <row r="5021" spans="1:9" hidden="1" x14ac:dyDescent="0.25">
      <c r="A5021" s="40"/>
      <c r="I5021" s="40"/>
    </row>
    <row r="5022" spans="1:9" hidden="1" x14ac:dyDescent="0.25">
      <c r="A5022" s="40"/>
      <c r="I5022" s="40"/>
    </row>
    <row r="5023" spans="1:9" hidden="1" x14ac:dyDescent="0.25">
      <c r="A5023" s="40"/>
      <c r="I5023" s="40"/>
    </row>
    <row r="5024" spans="1:9" hidden="1" x14ac:dyDescent="0.25">
      <c r="A5024" s="40"/>
      <c r="I5024" s="40"/>
    </row>
    <row r="5025" spans="1:9" hidden="1" x14ac:dyDescent="0.25">
      <c r="A5025" s="40"/>
      <c r="I5025" s="40"/>
    </row>
    <row r="5026" spans="1:9" hidden="1" x14ac:dyDescent="0.25">
      <c r="A5026" s="40"/>
      <c r="I5026" s="40"/>
    </row>
    <row r="5027" spans="1:9" hidden="1" x14ac:dyDescent="0.25">
      <c r="A5027" s="40"/>
      <c r="I5027" s="40"/>
    </row>
    <row r="5028" spans="1:9" hidden="1" x14ac:dyDescent="0.25">
      <c r="A5028" s="40"/>
      <c r="I5028" s="40"/>
    </row>
    <row r="5029" spans="1:9" hidden="1" x14ac:dyDescent="0.25">
      <c r="A5029" s="40"/>
      <c r="I5029" s="40"/>
    </row>
    <row r="5030" spans="1:9" hidden="1" x14ac:dyDescent="0.25">
      <c r="A5030" s="40"/>
      <c r="I5030" s="40"/>
    </row>
    <row r="5031" spans="1:9" hidden="1" x14ac:dyDescent="0.25">
      <c r="A5031" s="40"/>
      <c r="I5031" s="40"/>
    </row>
    <row r="5032" spans="1:9" hidden="1" x14ac:dyDescent="0.25">
      <c r="A5032" s="40"/>
      <c r="I5032" s="40"/>
    </row>
    <row r="5033" spans="1:9" hidden="1" x14ac:dyDescent="0.25">
      <c r="A5033" s="40"/>
      <c r="I5033" s="40"/>
    </row>
    <row r="5034" spans="1:9" hidden="1" x14ac:dyDescent="0.25">
      <c r="A5034" s="40"/>
      <c r="I5034" s="40"/>
    </row>
    <row r="5035" spans="1:9" hidden="1" x14ac:dyDescent="0.25">
      <c r="A5035" s="40"/>
      <c r="I5035" s="40"/>
    </row>
    <row r="5036" spans="1:9" hidden="1" x14ac:dyDescent="0.25">
      <c r="A5036" s="40"/>
      <c r="I5036" s="40"/>
    </row>
    <row r="5037" spans="1:9" hidden="1" x14ac:dyDescent="0.25">
      <c r="A5037" s="40"/>
      <c r="I5037" s="40"/>
    </row>
    <row r="5038" spans="1:9" hidden="1" x14ac:dyDescent="0.25">
      <c r="A5038" s="40"/>
      <c r="I5038" s="40"/>
    </row>
    <row r="5039" spans="1:9" hidden="1" x14ac:dyDescent="0.25">
      <c r="A5039" s="40"/>
      <c r="I5039" s="40"/>
    </row>
    <row r="5040" spans="1:9" hidden="1" x14ac:dyDescent="0.25">
      <c r="A5040" s="40"/>
      <c r="I5040" s="40"/>
    </row>
    <row r="5041" spans="1:9" hidden="1" x14ac:dyDescent="0.25">
      <c r="A5041" s="40"/>
      <c r="I5041" s="40"/>
    </row>
    <row r="5042" spans="1:9" hidden="1" x14ac:dyDescent="0.25">
      <c r="A5042" s="40"/>
      <c r="I5042" s="40"/>
    </row>
    <row r="5043" spans="1:9" hidden="1" x14ac:dyDescent="0.25">
      <c r="A5043" s="40"/>
      <c r="I5043" s="40"/>
    </row>
    <row r="5044" spans="1:9" hidden="1" x14ac:dyDescent="0.25">
      <c r="A5044" s="40"/>
      <c r="I5044" s="40"/>
    </row>
    <row r="5045" spans="1:9" hidden="1" x14ac:dyDescent="0.25">
      <c r="A5045" s="40"/>
      <c r="I5045" s="40"/>
    </row>
    <row r="5046" spans="1:9" hidden="1" x14ac:dyDescent="0.25">
      <c r="A5046" s="40"/>
      <c r="I5046" s="40"/>
    </row>
    <row r="5047" spans="1:9" hidden="1" x14ac:dyDescent="0.25">
      <c r="A5047" s="40"/>
      <c r="I5047" s="40"/>
    </row>
    <row r="5048" spans="1:9" hidden="1" x14ac:dyDescent="0.25">
      <c r="A5048" s="40"/>
      <c r="I5048" s="40"/>
    </row>
    <row r="5049" spans="1:9" hidden="1" x14ac:dyDescent="0.25">
      <c r="A5049" s="40"/>
      <c r="I5049" s="40"/>
    </row>
    <row r="5050" spans="1:9" hidden="1" x14ac:dyDescent="0.25">
      <c r="A5050" s="40"/>
      <c r="I5050" s="40"/>
    </row>
    <row r="5051" spans="1:9" hidden="1" x14ac:dyDescent="0.25">
      <c r="A5051" s="40"/>
      <c r="I5051" s="40"/>
    </row>
    <row r="5052" spans="1:9" hidden="1" x14ac:dyDescent="0.25">
      <c r="A5052" s="40"/>
      <c r="I5052" s="40"/>
    </row>
    <row r="5053" spans="1:9" hidden="1" x14ac:dyDescent="0.25">
      <c r="A5053" s="40"/>
      <c r="I5053" s="40"/>
    </row>
    <row r="5054" spans="1:9" hidden="1" x14ac:dyDescent="0.25">
      <c r="A5054" s="40"/>
      <c r="I5054" s="40"/>
    </row>
    <row r="5055" spans="1:9" hidden="1" x14ac:dyDescent="0.25">
      <c r="A5055" s="40"/>
      <c r="I5055" s="40"/>
    </row>
    <row r="5056" spans="1:9" hidden="1" x14ac:dyDescent="0.25">
      <c r="A5056" s="40"/>
      <c r="I5056" s="40"/>
    </row>
    <row r="5057" spans="1:9" hidden="1" x14ac:dyDescent="0.25">
      <c r="A5057" s="40"/>
      <c r="I5057" s="40"/>
    </row>
    <row r="5058" spans="1:9" hidden="1" x14ac:dyDescent="0.25">
      <c r="A5058" s="40"/>
      <c r="I5058" s="40"/>
    </row>
    <row r="5059" spans="1:9" hidden="1" x14ac:dyDescent="0.25">
      <c r="A5059" s="40"/>
      <c r="I5059" s="40"/>
    </row>
    <row r="5060" spans="1:9" hidden="1" x14ac:dyDescent="0.25">
      <c r="A5060" s="40"/>
      <c r="I5060" s="40"/>
    </row>
    <row r="5061" spans="1:9" hidden="1" x14ac:dyDescent="0.25">
      <c r="A5061" s="40"/>
      <c r="I5061" s="40"/>
    </row>
    <row r="5062" spans="1:9" hidden="1" x14ac:dyDescent="0.25">
      <c r="A5062" s="40"/>
      <c r="I5062" s="40"/>
    </row>
    <row r="5063" spans="1:9" hidden="1" x14ac:dyDescent="0.25">
      <c r="A5063" s="40"/>
      <c r="I5063" s="40"/>
    </row>
    <row r="5064" spans="1:9" hidden="1" x14ac:dyDescent="0.25">
      <c r="A5064" s="40"/>
      <c r="I5064" s="40"/>
    </row>
    <row r="5065" spans="1:9" hidden="1" x14ac:dyDescent="0.25">
      <c r="A5065" s="40"/>
      <c r="I5065" s="40"/>
    </row>
    <row r="5066" spans="1:9" hidden="1" x14ac:dyDescent="0.25">
      <c r="A5066" s="40"/>
      <c r="I5066" s="40"/>
    </row>
    <row r="5067" spans="1:9" hidden="1" x14ac:dyDescent="0.25">
      <c r="A5067" s="40"/>
      <c r="I5067" s="40"/>
    </row>
    <row r="5068" spans="1:9" hidden="1" x14ac:dyDescent="0.25">
      <c r="A5068" s="40"/>
      <c r="I5068" s="40"/>
    </row>
    <row r="5069" spans="1:9" hidden="1" x14ac:dyDescent="0.25">
      <c r="A5069" s="40"/>
      <c r="I5069" s="40"/>
    </row>
    <row r="5070" spans="1:9" hidden="1" x14ac:dyDescent="0.25">
      <c r="A5070" s="40"/>
      <c r="I5070" s="40"/>
    </row>
    <row r="5071" spans="1:9" hidden="1" x14ac:dyDescent="0.25">
      <c r="A5071" s="40"/>
      <c r="I5071" s="40"/>
    </row>
    <row r="5072" spans="1:9" hidden="1" x14ac:dyDescent="0.25">
      <c r="A5072" s="40"/>
      <c r="I5072" s="40"/>
    </row>
    <row r="5073" spans="1:9" hidden="1" x14ac:dyDescent="0.25">
      <c r="A5073" s="40"/>
      <c r="I5073" s="40"/>
    </row>
    <row r="5074" spans="1:9" hidden="1" x14ac:dyDescent="0.25">
      <c r="A5074" s="40"/>
      <c r="I5074" s="40"/>
    </row>
    <row r="5075" spans="1:9" hidden="1" x14ac:dyDescent="0.25">
      <c r="A5075" s="40"/>
      <c r="I5075" s="40"/>
    </row>
    <row r="5076" spans="1:9" hidden="1" x14ac:dyDescent="0.25">
      <c r="A5076" s="40"/>
      <c r="I5076" s="40"/>
    </row>
    <row r="5077" spans="1:9" hidden="1" x14ac:dyDescent="0.25">
      <c r="A5077" s="40"/>
      <c r="I5077" s="40"/>
    </row>
    <row r="5078" spans="1:9" hidden="1" x14ac:dyDescent="0.25">
      <c r="A5078" s="40"/>
      <c r="I5078" s="40"/>
    </row>
    <row r="5079" spans="1:9" hidden="1" x14ac:dyDescent="0.25">
      <c r="A5079" s="40"/>
      <c r="I5079" s="40"/>
    </row>
    <row r="5080" spans="1:9" hidden="1" x14ac:dyDescent="0.25">
      <c r="A5080" s="40"/>
      <c r="I5080" s="40"/>
    </row>
    <row r="5081" spans="1:9" hidden="1" x14ac:dyDescent="0.25">
      <c r="A5081" s="40"/>
      <c r="I5081" s="40"/>
    </row>
    <row r="5082" spans="1:9" hidden="1" x14ac:dyDescent="0.25">
      <c r="A5082" s="40"/>
      <c r="I5082" s="40"/>
    </row>
    <row r="5083" spans="1:9" hidden="1" x14ac:dyDescent="0.25">
      <c r="A5083" s="40"/>
      <c r="I5083" s="40"/>
    </row>
    <row r="5084" spans="1:9" hidden="1" x14ac:dyDescent="0.25">
      <c r="A5084" s="40"/>
      <c r="I5084" s="40"/>
    </row>
    <row r="5085" spans="1:9" hidden="1" x14ac:dyDescent="0.25">
      <c r="A5085" s="40"/>
      <c r="I5085" s="40"/>
    </row>
    <row r="5086" spans="1:9" hidden="1" x14ac:dyDescent="0.25">
      <c r="A5086" s="40"/>
      <c r="I5086" s="40"/>
    </row>
    <row r="5087" spans="1:9" hidden="1" x14ac:dyDescent="0.25">
      <c r="A5087" s="40"/>
      <c r="I5087" s="40"/>
    </row>
    <row r="5088" spans="1:9" hidden="1" x14ac:dyDescent="0.25">
      <c r="A5088" s="40"/>
      <c r="I5088" s="40"/>
    </row>
    <row r="5089" spans="1:9" hidden="1" x14ac:dyDescent="0.25">
      <c r="A5089" s="40"/>
      <c r="I5089" s="40"/>
    </row>
    <row r="5090" spans="1:9" hidden="1" x14ac:dyDescent="0.25">
      <c r="A5090" s="40"/>
      <c r="I5090" s="40"/>
    </row>
    <row r="5091" spans="1:9" hidden="1" x14ac:dyDescent="0.25">
      <c r="A5091" s="40"/>
      <c r="I5091" s="40"/>
    </row>
    <row r="5092" spans="1:9" hidden="1" x14ac:dyDescent="0.25">
      <c r="A5092" s="40"/>
      <c r="I5092" s="40"/>
    </row>
    <row r="5093" spans="1:9" hidden="1" x14ac:dyDescent="0.25">
      <c r="A5093" s="40"/>
      <c r="I5093" s="40"/>
    </row>
    <row r="5094" spans="1:9" hidden="1" x14ac:dyDescent="0.25">
      <c r="A5094" s="40"/>
      <c r="I5094" s="40"/>
    </row>
    <row r="5095" spans="1:9" hidden="1" x14ac:dyDescent="0.25">
      <c r="A5095" s="40"/>
      <c r="I5095" s="40"/>
    </row>
    <row r="5096" spans="1:9" hidden="1" x14ac:dyDescent="0.25">
      <c r="A5096" s="40"/>
      <c r="I5096" s="40"/>
    </row>
    <row r="5097" spans="1:9" hidden="1" x14ac:dyDescent="0.25">
      <c r="A5097" s="40"/>
      <c r="I5097" s="40"/>
    </row>
    <row r="5098" spans="1:9" hidden="1" x14ac:dyDescent="0.25">
      <c r="A5098" s="40"/>
      <c r="I5098" s="40"/>
    </row>
    <row r="5099" spans="1:9" hidden="1" x14ac:dyDescent="0.25">
      <c r="A5099" s="40"/>
      <c r="I5099" s="40"/>
    </row>
    <row r="5100" spans="1:9" hidden="1" x14ac:dyDescent="0.25">
      <c r="A5100" s="40"/>
      <c r="I5100" s="40"/>
    </row>
    <row r="5101" spans="1:9" hidden="1" x14ac:dyDescent="0.25">
      <c r="A5101" s="40"/>
      <c r="I5101" s="40"/>
    </row>
    <row r="5102" spans="1:9" hidden="1" x14ac:dyDescent="0.25">
      <c r="A5102" s="40"/>
      <c r="I5102" s="40"/>
    </row>
    <row r="5103" spans="1:9" hidden="1" x14ac:dyDescent="0.25">
      <c r="A5103" s="40"/>
      <c r="I5103" s="40"/>
    </row>
    <row r="5104" spans="1:9" hidden="1" x14ac:dyDescent="0.25">
      <c r="A5104" s="40"/>
      <c r="I5104" s="40"/>
    </row>
    <row r="5105" spans="1:9" hidden="1" x14ac:dyDescent="0.25">
      <c r="A5105" s="40"/>
      <c r="I5105" s="40"/>
    </row>
    <row r="5106" spans="1:9" hidden="1" x14ac:dyDescent="0.25">
      <c r="A5106" s="40"/>
      <c r="I5106" s="40"/>
    </row>
    <row r="5107" spans="1:9" hidden="1" x14ac:dyDescent="0.25">
      <c r="A5107" s="40"/>
      <c r="I5107" s="40"/>
    </row>
    <row r="5108" spans="1:9" hidden="1" x14ac:dyDescent="0.25">
      <c r="A5108" s="40"/>
      <c r="I5108" s="40"/>
    </row>
    <row r="5109" spans="1:9" hidden="1" x14ac:dyDescent="0.25">
      <c r="A5109" s="40"/>
      <c r="I5109" s="40"/>
    </row>
    <row r="5110" spans="1:9" hidden="1" x14ac:dyDescent="0.25">
      <c r="A5110" s="40"/>
      <c r="I5110" s="40"/>
    </row>
    <row r="5111" spans="1:9" hidden="1" x14ac:dyDescent="0.25">
      <c r="A5111" s="40"/>
      <c r="I5111" s="40"/>
    </row>
    <row r="5112" spans="1:9" hidden="1" x14ac:dyDescent="0.25">
      <c r="A5112" s="40"/>
      <c r="I5112" s="40"/>
    </row>
    <row r="5113" spans="1:9" hidden="1" x14ac:dyDescent="0.25">
      <c r="A5113" s="40"/>
      <c r="I5113" s="40"/>
    </row>
    <row r="5114" spans="1:9" hidden="1" x14ac:dyDescent="0.25">
      <c r="A5114" s="40"/>
      <c r="I5114" s="40"/>
    </row>
    <row r="5115" spans="1:9" hidden="1" x14ac:dyDescent="0.25">
      <c r="A5115" s="40"/>
      <c r="I5115" s="40"/>
    </row>
    <row r="5116" spans="1:9" hidden="1" x14ac:dyDescent="0.25">
      <c r="A5116" s="40"/>
      <c r="I5116" s="40"/>
    </row>
    <row r="5117" spans="1:9" hidden="1" x14ac:dyDescent="0.25">
      <c r="A5117" s="40"/>
      <c r="I5117" s="40"/>
    </row>
    <row r="5118" spans="1:9" hidden="1" x14ac:dyDescent="0.25">
      <c r="A5118" s="40"/>
      <c r="I5118" s="40"/>
    </row>
    <row r="5119" spans="1:9" hidden="1" x14ac:dyDescent="0.25">
      <c r="A5119" s="40"/>
      <c r="I5119" s="40"/>
    </row>
    <row r="5120" spans="1:9" hidden="1" x14ac:dyDescent="0.25">
      <c r="A5120" s="40"/>
      <c r="I5120" s="40"/>
    </row>
    <row r="5121" spans="1:9" hidden="1" x14ac:dyDescent="0.25">
      <c r="A5121" s="40"/>
      <c r="I5121" s="40"/>
    </row>
    <row r="5122" spans="1:9" hidden="1" x14ac:dyDescent="0.25">
      <c r="A5122" s="40"/>
      <c r="I5122" s="40"/>
    </row>
    <row r="5123" spans="1:9" hidden="1" x14ac:dyDescent="0.25">
      <c r="A5123" s="40"/>
      <c r="I5123" s="40"/>
    </row>
    <row r="5124" spans="1:9" hidden="1" x14ac:dyDescent="0.25">
      <c r="A5124" s="40"/>
      <c r="I5124" s="40"/>
    </row>
    <row r="5125" spans="1:9" hidden="1" x14ac:dyDescent="0.25">
      <c r="A5125" s="40"/>
      <c r="I5125" s="40"/>
    </row>
    <row r="5126" spans="1:9" hidden="1" x14ac:dyDescent="0.25">
      <c r="A5126" s="40"/>
      <c r="I5126" s="40"/>
    </row>
    <row r="5127" spans="1:9" hidden="1" x14ac:dyDescent="0.25">
      <c r="A5127" s="40"/>
      <c r="I5127" s="40"/>
    </row>
    <row r="5128" spans="1:9" hidden="1" x14ac:dyDescent="0.25">
      <c r="A5128" s="40"/>
      <c r="I5128" s="40"/>
    </row>
    <row r="5129" spans="1:9" hidden="1" x14ac:dyDescent="0.25">
      <c r="A5129" s="40"/>
      <c r="I5129" s="40"/>
    </row>
    <row r="5130" spans="1:9" hidden="1" x14ac:dyDescent="0.25">
      <c r="A5130" s="40"/>
      <c r="I5130" s="40"/>
    </row>
    <row r="5131" spans="1:9" hidden="1" x14ac:dyDescent="0.25">
      <c r="A5131" s="40"/>
      <c r="I5131" s="40"/>
    </row>
    <row r="5132" spans="1:9" hidden="1" x14ac:dyDescent="0.25">
      <c r="A5132" s="40"/>
      <c r="I5132" s="40"/>
    </row>
    <row r="5133" spans="1:9" hidden="1" x14ac:dyDescent="0.25">
      <c r="A5133" s="40"/>
      <c r="I5133" s="40"/>
    </row>
    <row r="5134" spans="1:9" hidden="1" x14ac:dyDescent="0.25">
      <c r="A5134" s="40"/>
      <c r="I5134" s="40"/>
    </row>
    <row r="5135" spans="1:9" hidden="1" x14ac:dyDescent="0.25">
      <c r="A5135" s="40"/>
      <c r="I5135" s="40"/>
    </row>
    <row r="5136" spans="1:9" hidden="1" x14ac:dyDescent="0.25">
      <c r="A5136" s="40"/>
      <c r="I5136" s="40"/>
    </row>
    <row r="5137" spans="1:9" hidden="1" x14ac:dyDescent="0.25">
      <c r="A5137" s="40"/>
      <c r="I5137" s="40"/>
    </row>
    <row r="5138" spans="1:9" hidden="1" x14ac:dyDescent="0.25">
      <c r="A5138" s="40"/>
      <c r="I5138" s="40"/>
    </row>
    <row r="5139" spans="1:9" hidden="1" x14ac:dyDescent="0.25">
      <c r="A5139" s="40"/>
      <c r="I5139" s="40"/>
    </row>
    <row r="5140" spans="1:9" hidden="1" x14ac:dyDescent="0.25">
      <c r="A5140" s="40"/>
      <c r="I5140" s="40"/>
    </row>
    <row r="5141" spans="1:9" hidden="1" x14ac:dyDescent="0.25">
      <c r="A5141" s="40"/>
      <c r="I5141" s="40"/>
    </row>
    <row r="5142" spans="1:9" hidden="1" x14ac:dyDescent="0.25">
      <c r="A5142" s="40"/>
      <c r="I5142" s="40"/>
    </row>
    <row r="5143" spans="1:9" hidden="1" x14ac:dyDescent="0.25">
      <c r="A5143" s="40"/>
      <c r="I5143" s="40"/>
    </row>
    <row r="5144" spans="1:9" hidden="1" x14ac:dyDescent="0.25">
      <c r="A5144" s="40"/>
      <c r="I5144" s="40"/>
    </row>
    <row r="5145" spans="1:9" hidden="1" x14ac:dyDescent="0.25">
      <c r="A5145" s="40"/>
      <c r="I5145" s="40"/>
    </row>
    <row r="5146" spans="1:9" hidden="1" x14ac:dyDescent="0.25">
      <c r="A5146" s="40"/>
      <c r="I5146" s="40"/>
    </row>
    <row r="5147" spans="1:9" hidden="1" x14ac:dyDescent="0.25">
      <c r="A5147" s="40"/>
      <c r="I5147" s="40"/>
    </row>
    <row r="5148" spans="1:9" hidden="1" x14ac:dyDescent="0.25">
      <c r="A5148" s="40"/>
      <c r="I5148" s="40"/>
    </row>
    <row r="5149" spans="1:9" hidden="1" x14ac:dyDescent="0.25">
      <c r="A5149" s="40"/>
      <c r="I5149" s="40"/>
    </row>
    <row r="5150" spans="1:9" hidden="1" x14ac:dyDescent="0.25">
      <c r="A5150" s="40"/>
      <c r="I5150" s="40"/>
    </row>
    <row r="5151" spans="1:9" hidden="1" x14ac:dyDescent="0.25">
      <c r="A5151" s="40"/>
      <c r="I5151" s="40"/>
    </row>
    <row r="5152" spans="1:9" hidden="1" x14ac:dyDescent="0.25">
      <c r="A5152" s="40"/>
      <c r="I5152" s="40"/>
    </row>
    <row r="5153" spans="1:9" hidden="1" x14ac:dyDescent="0.25">
      <c r="A5153" s="40"/>
      <c r="I5153" s="40"/>
    </row>
    <row r="5154" spans="1:9" hidden="1" x14ac:dyDescent="0.25">
      <c r="A5154" s="40"/>
      <c r="I5154" s="40"/>
    </row>
    <row r="5155" spans="1:9" hidden="1" x14ac:dyDescent="0.25">
      <c r="A5155" s="40"/>
      <c r="I5155" s="40"/>
    </row>
    <row r="5156" spans="1:9" hidden="1" x14ac:dyDescent="0.25">
      <c r="A5156" s="40"/>
      <c r="I5156" s="40"/>
    </row>
    <row r="5157" spans="1:9" hidden="1" x14ac:dyDescent="0.25">
      <c r="A5157" s="40"/>
      <c r="I5157" s="40"/>
    </row>
    <row r="5158" spans="1:9" hidden="1" x14ac:dyDescent="0.25">
      <c r="A5158" s="40"/>
      <c r="I5158" s="40"/>
    </row>
    <row r="5159" spans="1:9" hidden="1" x14ac:dyDescent="0.25">
      <c r="A5159" s="40"/>
      <c r="I5159" s="40"/>
    </row>
    <row r="5160" spans="1:9" hidden="1" x14ac:dyDescent="0.25">
      <c r="A5160" s="40"/>
      <c r="I5160" s="40"/>
    </row>
    <row r="5161" spans="1:9" hidden="1" x14ac:dyDescent="0.25">
      <c r="A5161" s="40"/>
      <c r="I5161" s="40"/>
    </row>
    <row r="5162" spans="1:9" hidden="1" x14ac:dyDescent="0.25">
      <c r="A5162" s="40"/>
      <c r="I5162" s="40"/>
    </row>
    <row r="5163" spans="1:9" hidden="1" x14ac:dyDescent="0.25">
      <c r="A5163" s="40"/>
      <c r="I5163" s="40"/>
    </row>
    <row r="5164" spans="1:9" hidden="1" x14ac:dyDescent="0.25">
      <c r="A5164" s="40"/>
      <c r="I5164" s="40"/>
    </row>
    <row r="5165" spans="1:9" hidden="1" x14ac:dyDescent="0.25">
      <c r="A5165" s="40"/>
      <c r="I5165" s="40"/>
    </row>
    <row r="5166" spans="1:9" hidden="1" x14ac:dyDescent="0.25">
      <c r="A5166" s="40"/>
      <c r="I5166" s="40"/>
    </row>
    <row r="5167" spans="1:9" hidden="1" x14ac:dyDescent="0.25">
      <c r="A5167" s="40"/>
      <c r="I5167" s="40"/>
    </row>
    <row r="5168" spans="1:9" hidden="1" x14ac:dyDescent="0.25">
      <c r="A5168" s="40"/>
      <c r="I5168" s="40"/>
    </row>
    <row r="5169" spans="1:9" hidden="1" x14ac:dyDescent="0.25">
      <c r="A5169" s="40"/>
      <c r="I5169" s="40"/>
    </row>
    <row r="5170" spans="1:9" hidden="1" x14ac:dyDescent="0.25">
      <c r="A5170" s="40"/>
      <c r="I5170" s="40"/>
    </row>
    <row r="5171" spans="1:9" hidden="1" x14ac:dyDescent="0.25">
      <c r="A5171" s="40"/>
      <c r="I5171" s="40"/>
    </row>
    <row r="5172" spans="1:9" hidden="1" x14ac:dyDescent="0.25">
      <c r="A5172" s="40"/>
      <c r="I5172" s="40"/>
    </row>
    <row r="5173" spans="1:9" hidden="1" x14ac:dyDescent="0.25">
      <c r="A5173" s="40"/>
      <c r="I5173" s="40"/>
    </row>
    <row r="5174" spans="1:9" hidden="1" x14ac:dyDescent="0.25">
      <c r="A5174" s="40"/>
      <c r="I5174" s="40"/>
    </row>
    <row r="5175" spans="1:9" hidden="1" x14ac:dyDescent="0.25">
      <c r="A5175" s="40"/>
      <c r="I5175" s="40"/>
    </row>
    <row r="5176" spans="1:9" hidden="1" x14ac:dyDescent="0.25">
      <c r="A5176" s="40"/>
      <c r="I5176" s="40"/>
    </row>
    <row r="5177" spans="1:9" hidden="1" x14ac:dyDescent="0.25">
      <c r="A5177" s="40"/>
      <c r="I5177" s="40"/>
    </row>
    <row r="5178" spans="1:9" hidden="1" x14ac:dyDescent="0.25">
      <c r="A5178" s="40"/>
      <c r="I5178" s="40"/>
    </row>
    <row r="5179" spans="1:9" hidden="1" x14ac:dyDescent="0.25">
      <c r="A5179" s="40"/>
      <c r="I5179" s="40"/>
    </row>
    <row r="5180" spans="1:9" hidden="1" x14ac:dyDescent="0.25">
      <c r="A5180" s="40"/>
      <c r="I5180" s="40"/>
    </row>
    <row r="5181" spans="1:9" hidden="1" x14ac:dyDescent="0.25">
      <c r="A5181" s="40"/>
      <c r="I5181" s="40"/>
    </row>
    <row r="5182" spans="1:9" hidden="1" x14ac:dyDescent="0.25">
      <c r="A5182" s="40"/>
      <c r="I5182" s="40"/>
    </row>
    <row r="5183" spans="1:9" hidden="1" x14ac:dyDescent="0.25">
      <c r="A5183" s="40"/>
      <c r="I5183" s="40"/>
    </row>
    <row r="5184" spans="1:9" hidden="1" x14ac:dyDescent="0.25">
      <c r="A5184" s="40"/>
      <c r="I5184" s="40"/>
    </row>
    <row r="5185" spans="1:9" hidden="1" x14ac:dyDescent="0.25">
      <c r="A5185" s="40"/>
      <c r="I5185" s="40"/>
    </row>
    <row r="5186" spans="1:9" hidden="1" x14ac:dyDescent="0.25">
      <c r="A5186" s="40"/>
      <c r="I5186" s="40"/>
    </row>
    <row r="5187" spans="1:9" hidden="1" x14ac:dyDescent="0.25">
      <c r="A5187" s="40"/>
      <c r="I5187" s="40"/>
    </row>
    <row r="5188" spans="1:9" hidden="1" x14ac:dyDescent="0.25">
      <c r="A5188" s="40"/>
      <c r="I5188" s="40"/>
    </row>
    <row r="5189" spans="1:9" hidden="1" x14ac:dyDescent="0.25">
      <c r="A5189" s="40"/>
      <c r="I5189" s="40"/>
    </row>
    <row r="5190" spans="1:9" hidden="1" x14ac:dyDescent="0.25">
      <c r="A5190" s="40"/>
      <c r="I5190" s="40"/>
    </row>
    <row r="5191" spans="1:9" hidden="1" x14ac:dyDescent="0.25">
      <c r="A5191" s="40"/>
      <c r="I5191" s="40"/>
    </row>
    <row r="5192" spans="1:9" hidden="1" x14ac:dyDescent="0.25">
      <c r="A5192" s="40"/>
      <c r="I5192" s="40"/>
    </row>
    <row r="5193" spans="1:9" hidden="1" x14ac:dyDescent="0.25">
      <c r="A5193" s="40"/>
      <c r="I5193" s="40"/>
    </row>
    <row r="5194" spans="1:9" hidden="1" x14ac:dyDescent="0.25">
      <c r="A5194" s="40"/>
      <c r="I5194" s="40"/>
    </row>
    <row r="5195" spans="1:9" hidden="1" x14ac:dyDescent="0.25">
      <c r="A5195" s="40"/>
      <c r="I5195" s="40"/>
    </row>
    <row r="5196" spans="1:9" hidden="1" x14ac:dyDescent="0.25">
      <c r="A5196" s="40"/>
      <c r="I5196" s="40"/>
    </row>
    <row r="5197" spans="1:9" hidden="1" x14ac:dyDescent="0.25">
      <c r="A5197" s="40"/>
      <c r="I5197" s="40"/>
    </row>
    <row r="5198" spans="1:9" hidden="1" x14ac:dyDescent="0.25">
      <c r="A5198" s="40"/>
      <c r="I5198" s="40"/>
    </row>
    <row r="5199" spans="1:9" hidden="1" x14ac:dyDescent="0.25">
      <c r="A5199" s="40"/>
      <c r="I5199" s="40"/>
    </row>
    <row r="5200" spans="1:9" hidden="1" x14ac:dyDescent="0.25">
      <c r="A5200" s="40"/>
      <c r="I5200" s="40"/>
    </row>
    <row r="5201" spans="1:9" hidden="1" x14ac:dyDescent="0.25">
      <c r="A5201" s="40"/>
      <c r="I5201" s="40"/>
    </row>
    <row r="5202" spans="1:9" hidden="1" x14ac:dyDescent="0.25">
      <c r="A5202" s="40"/>
      <c r="I5202" s="40"/>
    </row>
    <row r="5203" spans="1:9" hidden="1" x14ac:dyDescent="0.25">
      <c r="A5203" s="40"/>
      <c r="I5203" s="40"/>
    </row>
    <row r="5204" spans="1:9" hidden="1" x14ac:dyDescent="0.25">
      <c r="A5204" s="40"/>
      <c r="I5204" s="40"/>
    </row>
    <row r="5205" spans="1:9" hidden="1" x14ac:dyDescent="0.25">
      <c r="A5205" s="40"/>
      <c r="I5205" s="40"/>
    </row>
    <row r="5206" spans="1:9" hidden="1" x14ac:dyDescent="0.25">
      <c r="A5206" s="40"/>
      <c r="I5206" s="40"/>
    </row>
    <row r="5207" spans="1:9" hidden="1" x14ac:dyDescent="0.25">
      <c r="A5207" s="40"/>
      <c r="I5207" s="40"/>
    </row>
    <row r="5208" spans="1:9" hidden="1" x14ac:dyDescent="0.25">
      <c r="A5208" s="40"/>
      <c r="I5208" s="40"/>
    </row>
    <row r="5209" spans="1:9" hidden="1" x14ac:dyDescent="0.25">
      <c r="A5209" s="40"/>
      <c r="I5209" s="40"/>
    </row>
    <row r="5210" spans="1:9" hidden="1" x14ac:dyDescent="0.25">
      <c r="A5210" s="40"/>
      <c r="I5210" s="40"/>
    </row>
    <row r="5211" spans="1:9" hidden="1" x14ac:dyDescent="0.25">
      <c r="A5211" s="40"/>
      <c r="I5211" s="40"/>
    </row>
    <row r="5212" spans="1:9" hidden="1" x14ac:dyDescent="0.25">
      <c r="A5212" s="40"/>
      <c r="I5212" s="40"/>
    </row>
    <row r="5213" spans="1:9" hidden="1" x14ac:dyDescent="0.25">
      <c r="A5213" s="40"/>
      <c r="I5213" s="40"/>
    </row>
    <row r="5214" spans="1:9" hidden="1" x14ac:dyDescent="0.25">
      <c r="A5214" s="40"/>
      <c r="I5214" s="40"/>
    </row>
    <row r="5215" spans="1:9" hidden="1" x14ac:dyDescent="0.25">
      <c r="A5215" s="40"/>
      <c r="I5215" s="40"/>
    </row>
    <row r="5216" spans="1:9" hidden="1" x14ac:dyDescent="0.25">
      <c r="A5216" s="40"/>
      <c r="I5216" s="40"/>
    </row>
    <row r="5217" spans="1:9" hidden="1" x14ac:dyDescent="0.25">
      <c r="A5217" s="40"/>
      <c r="I5217" s="40"/>
    </row>
    <row r="5218" spans="1:9" hidden="1" x14ac:dyDescent="0.25">
      <c r="A5218" s="40"/>
      <c r="I5218" s="40"/>
    </row>
    <row r="5219" spans="1:9" hidden="1" x14ac:dyDescent="0.25">
      <c r="A5219" s="40"/>
      <c r="I5219" s="40"/>
    </row>
    <row r="5220" spans="1:9" hidden="1" x14ac:dyDescent="0.25">
      <c r="A5220" s="40"/>
      <c r="I5220" s="40"/>
    </row>
    <row r="5221" spans="1:9" hidden="1" x14ac:dyDescent="0.25">
      <c r="A5221" s="40"/>
      <c r="I5221" s="40"/>
    </row>
    <row r="5222" spans="1:9" hidden="1" x14ac:dyDescent="0.25">
      <c r="A5222" s="40"/>
      <c r="I5222" s="40"/>
    </row>
    <row r="5223" spans="1:9" hidden="1" x14ac:dyDescent="0.25">
      <c r="A5223" s="40"/>
      <c r="I5223" s="40"/>
    </row>
    <row r="5224" spans="1:9" hidden="1" x14ac:dyDescent="0.25">
      <c r="A5224" s="40"/>
      <c r="I5224" s="40"/>
    </row>
    <row r="5225" spans="1:9" hidden="1" x14ac:dyDescent="0.25">
      <c r="A5225" s="40"/>
      <c r="I5225" s="40"/>
    </row>
    <row r="5226" spans="1:9" hidden="1" x14ac:dyDescent="0.25">
      <c r="A5226" s="40"/>
      <c r="I5226" s="40"/>
    </row>
    <row r="5227" spans="1:9" hidden="1" x14ac:dyDescent="0.25">
      <c r="A5227" s="40"/>
      <c r="I5227" s="40"/>
    </row>
    <row r="5228" spans="1:9" hidden="1" x14ac:dyDescent="0.25">
      <c r="A5228" s="40"/>
      <c r="I5228" s="40"/>
    </row>
    <row r="5229" spans="1:9" hidden="1" x14ac:dyDescent="0.25">
      <c r="A5229" s="40"/>
      <c r="I5229" s="40"/>
    </row>
    <row r="5230" spans="1:9" hidden="1" x14ac:dyDescent="0.25">
      <c r="A5230" s="40"/>
      <c r="I5230" s="40"/>
    </row>
    <row r="5231" spans="1:9" hidden="1" x14ac:dyDescent="0.25">
      <c r="A5231" s="40"/>
      <c r="I5231" s="40"/>
    </row>
    <row r="5232" spans="1:9" hidden="1" x14ac:dyDescent="0.25">
      <c r="A5232" s="40"/>
      <c r="I5232" s="40"/>
    </row>
    <row r="5233" spans="1:9" hidden="1" x14ac:dyDescent="0.25">
      <c r="A5233" s="40"/>
      <c r="I5233" s="40"/>
    </row>
    <row r="5234" spans="1:9" hidden="1" x14ac:dyDescent="0.25">
      <c r="A5234" s="40"/>
      <c r="I5234" s="40"/>
    </row>
    <row r="5235" spans="1:9" hidden="1" x14ac:dyDescent="0.25">
      <c r="A5235" s="40"/>
      <c r="I5235" s="40"/>
    </row>
    <row r="5236" spans="1:9" hidden="1" x14ac:dyDescent="0.25">
      <c r="A5236" s="40"/>
      <c r="I5236" s="40"/>
    </row>
    <row r="5237" spans="1:9" hidden="1" x14ac:dyDescent="0.25">
      <c r="A5237" s="40"/>
      <c r="I5237" s="40"/>
    </row>
    <row r="5238" spans="1:9" hidden="1" x14ac:dyDescent="0.25">
      <c r="A5238" s="40"/>
      <c r="I5238" s="40"/>
    </row>
    <row r="5239" spans="1:9" hidden="1" x14ac:dyDescent="0.25">
      <c r="A5239" s="40"/>
      <c r="I5239" s="40"/>
    </row>
    <row r="5240" spans="1:9" hidden="1" x14ac:dyDescent="0.25">
      <c r="A5240" s="40"/>
      <c r="I5240" s="40"/>
    </row>
    <row r="5241" spans="1:9" hidden="1" x14ac:dyDescent="0.25">
      <c r="A5241" s="40"/>
      <c r="I5241" s="40"/>
    </row>
    <row r="5242" spans="1:9" hidden="1" x14ac:dyDescent="0.25">
      <c r="A5242" s="40"/>
      <c r="I5242" s="40"/>
    </row>
    <row r="5243" spans="1:9" hidden="1" x14ac:dyDescent="0.25">
      <c r="A5243" s="40"/>
      <c r="I5243" s="40"/>
    </row>
    <row r="5244" spans="1:9" hidden="1" x14ac:dyDescent="0.25">
      <c r="A5244" s="40"/>
      <c r="I5244" s="40"/>
    </row>
    <row r="5245" spans="1:9" hidden="1" x14ac:dyDescent="0.25">
      <c r="A5245" s="40"/>
      <c r="I5245" s="40"/>
    </row>
    <row r="5246" spans="1:9" hidden="1" x14ac:dyDescent="0.25">
      <c r="A5246" s="40"/>
      <c r="I5246" s="40"/>
    </row>
    <row r="5247" spans="1:9" hidden="1" x14ac:dyDescent="0.25">
      <c r="A5247" s="40"/>
      <c r="I5247" s="40"/>
    </row>
    <row r="5248" spans="1:9" hidden="1" x14ac:dyDescent="0.25">
      <c r="A5248" s="40"/>
      <c r="I5248" s="40"/>
    </row>
    <row r="5249" spans="1:9" hidden="1" x14ac:dyDescent="0.25">
      <c r="A5249" s="40"/>
      <c r="I5249" s="40"/>
    </row>
    <row r="5250" spans="1:9" hidden="1" x14ac:dyDescent="0.25">
      <c r="A5250" s="40"/>
      <c r="I5250" s="40"/>
    </row>
    <row r="5251" spans="1:9" hidden="1" x14ac:dyDescent="0.25">
      <c r="A5251" s="40"/>
      <c r="I5251" s="40"/>
    </row>
    <row r="5252" spans="1:9" hidden="1" x14ac:dyDescent="0.25">
      <c r="A5252" s="40"/>
      <c r="I5252" s="40"/>
    </row>
    <row r="5253" spans="1:9" hidden="1" x14ac:dyDescent="0.25">
      <c r="A5253" s="40"/>
      <c r="I5253" s="40"/>
    </row>
    <row r="5254" spans="1:9" hidden="1" x14ac:dyDescent="0.25">
      <c r="A5254" s="40"/>
      <c r="I5254" s="40"/>
    </row>
    <row r="5255" spans="1:9" hidden="1" x14ac:dyDescent="0.25">
      <c r="A5255" s="40"/>
      <c r="I5255" s="40"/>
    </row>
    <row r="5256" spans="1:9" hidden="1" x14ac:dyDescent="0.25">
      <c r="A5256" s="40"/>
      <c r="I5256" s="40"/>
    </row>
    <row r="5257" spans="1:9" hidden="1" x14ac:dyDescent="0.25">
      <c r="A5257" s="40"/>
      <c r="I5257" s="40"/>
    </row>
    <row r="5258" spans="1:9" hidden="1" x14ac:dyDescent="0.25">
      <c r="A5258" s="40"/>
      <c r="I5258" s="40"/>
    </row>
    <row r="5259" spans="1:9" hidden="1" x14ac:dyDescent="0.25">
      <c r="A5259" s="40"/>
      <c r="I5259" s="40"/>
    </row>
    <row r="5260" spans="1:9" hidden="1" x14ac:dyDescent="0.25">
      <c r="A5260" s="40"/>
      <c r="I5260" s="40"/>
    </row>
    <row r="5261" spans="1:9" hidden="1" x14ac:dyDescent="0.25">
      <c r="A5261" s="40"/>
      <c r="I5261" s="40"/>
    </row>
    <row r="5262" spans="1:9" hidden="1" x14ac:dyDescent="0.25">
      <c r="A5262" s="40"/>
      <c r="I5262" s="40"/>
    </row>
    <row r="5263" spans="1:9" hidden="1" x14ac:dyDescent="0.25">
      <c r="A5263" s="40"/>
      <c r="I5263" s="40"/>
    </row>
    <row r="5264" spans="1:9" hidden="1" x14ac:dyDescent="0.25">
      <c r="A5264" s="40"/>
      <c r="I5264" s="40"/>
    </row>
    <row r="5265" spans="1:9" hidden="1" x14ac:dyDescent="0.25">
      <c r="A5265" s="40"/>
      <c r="I5265" s="40"/>
    </row>
    <row r="5266" spans="1:9" hidden="1" x14ac:dyDescent="0.25">
      <c r="A5266" s="40"/>
      <c r="I5266" s="40"/>
    </row>
    <row r="5267" spans="1:9" hidden="1" x14ac:dyDescent="0.25">
      <c r="A5267" s="40"/>
      <c r="I5267" s="40"/>
    </row>
    <row r="5268" spans="1:9" hidden="1" x14ac:dyDescent="0.25">
      <c r="A5268" s="40"/>
      <c r="I5268" s="40"/>
    </row>
    <row r="5269" spans="1:9" hidden="1" x14ac:dyDescent="0.25">
      <c r="A5269" s="40"/>
      <c r="I5269" s="40"/>
    </row>
    <row r="5270" spans="1:9" hidden="1" x14ac:dyDescent="0.25">
      <c r="A5270" s="40"/>
      <c r="I5270" s="40"/>
    </row>
    <row r="5271" spans="1:9" hidden="1" x14ac:dyDescent="0.25">
      <c r="A5271" s="40"/>
      <c r="I5271" s="40"/>
    </row>
    <row r="5272" spans="1:9" hidden="1" x14ac:dyDescent="0.25">
      <c r="A5272" s="40"/>
      <c r="I5272" s="40"/>
    </row>
    <row r="5273" spans="1:9" hidden="1" x14ac:dyDescent="0.25">
      <c r="A5273" s="40"/>
      <c r="I5273" s="40"/>
    </row>
    <row r="5274" spans="1:9" hidden="1" x14ac:dyDescent="0.25">
      <c r="A5274" s="40"/>
      <c r="I5274" s="40"/>
    </row>
    <row r="5275" spans="1:9" hidden="1" x14ac:dyDescent="0.25">
      <c r="A5275" s="40"/>
      <c r="I5275" s="40"/>
    </row>
    <row r="5276" spans="1:9" hidden="1" x14ac:dyDescent="0.25">
      <c r="A5276" s="40"/>
      <c r="I5276" s="40"/>
    </row>
    <row r="5277" spans="1:9" hidden="1" x14ac:dyDescent="0.25">
      <c r="A5277" s="40"/>
      <c r="I5277" s="40"/>
    </row>
    <row r="5278" spans="1:9" hidden="1" x14ac:dyDescent="0.25">
      <c r="A5278" s="40"/>
      <c r="I5278" s="40"/>
    </row>
    <row r="5279" spans="1:9" hidden="1" x14ac:dyDescent="0.25">
      <c r="A5279" s="40"/>
      <c r="I5279" s="40"/>
    </row>
    <row r="5280" spans="1:9" hidden="1" x14ac:dyDescent="0.25">
      <c r="A5280" s="40"/>
      <c r="I5280" s="40"/>
    </row>
    <row r="5281" spans="1:9" hidden="1" x14ac:dyDescent="0.25">
      <c r="A5281" s="40"/>
      <c r="I5281" s="40"/>
    </row>
    <row r="5282" spans="1:9" hidden="1" x14ac:dyDescent="0.25">
      <c r="A5282" s="40"/>
      <c r="I5282" s="40"/>
    </row>
    <row r="5283" spans="1:9" hidden="1" x14ac:dyDescent="0.25">
      <c r="A5283" s="40"/>
      <c r="I5283" s="40"/>
    </row>
    <row r="5284" spans="1:9" hidden="1" x14ac:dyDescent="0.25">
      <c r="A5284" s="40"/>
      <c r="I5284" s="40"/>
    </row>
    <row r="5285" spans="1:9" hidden="1" x14ac:dyDescent="0.25">
      <c r="A5285" s="40"/>
      <c r="I5285" s="40"/>
    </row>
    <row r="5286" spans="1:9" hidden="1" x14ac:dyDescent="0.25">
      <c r="A5286" s="40"/>
      <c r="I5286" s="40"/>
    </row>
    <row r="5287" spans="1:9" hidden="1" x14ac:dyDescent="0.25">
      <c r="A5287" s="40"/>
      <c r="I5287" s="40"/>
    </row>
    <row r="5288" spans="1:9" hidden="1" x14ac:dyDescent="0.25">
      <c r="A5288" s="40"/>
      <c r="I5288" s="40"/>
    </row>
    <row r="5289" spans="1:9" hidden="1" x14ac:dyDescent="0.25">
      <c r="A5289" s="40"/>
      <c r="I5289" s="40"/>
    </row>
    <row r="5290" spans="1:9" hidden="1" x14ac:dyDescent="0.25">
      <c r="A5290" s="40"/>
      <c r="I5290" s="40"/>
    </row>
    <row r="5291" spans="1:9" hidden="1" x14ac:dyDescent="0.25">
      <c r="A5291" s="40"/>
      <c r="I5291" s="40"/>
    </row>
    <row r="5292" spans="1:9" hidden="1" x14ac:dyDescent="0.25">
      <c r="A5292" s="40"/>
      <c r="I5292" s="40"/>
    </row>
    <row r="5293" spans="1:9" hidden="1" x14ac:dyDescent="0.25">
      <c r="A5293" s="40"/>
      <c r="I5293" s="40"/>
    </row>
    <row r="5294" spans="1:9" hidden="1" x14ac:dyDescent="0.25">
      <c r="A5294" s="40"/>
      <c r="I5294" s="40"/>
    </row>
    <row r="5295" spans="1:9" hidden="1" x14ac:dyDescent="0.25">
      <c r="A5295" s="40"/>
      <c r="I5295" s="40"/>
    </row>
    <row r="5296" spans="1:9" hidden="1" x14ac:dyDescent="0.25">
      <c r="A5296" s="40"/>
      <c r="I5296" s="40"/>
    </row>
    <row r="5297" spans="1:9" hidden="1" x14ac:dyDescent="0.25">
      <c r="A5297" s="40"/>
      <c r="I5297" s="40"/>
    </row>
    <row r="5298" spans="1:9" hidden="1" x14ac:dyDescent="0.25">
      <c r="A5298" s="40"/>
      <c r="I5298" s="40"/>
    </row>
    <row r="5299" spans="1:9" hidden="1" x14ac:dyDescent="0.25">
      <c r="A5299" s="40"/>
      <c r="I5299" s="40"/>
    </row>
    <row r="5300" spans="1:9" hidden="1" x14ac:dyDescent="0.25">
      <c r="A5300" s="40"/>
      <c r="I5300" s="40"/>
    </row>
    <row r="5301" spans="1:9" hidden="1" x14ac:dyDescent="0.25">
      <c r="A5301" s="40"/>
      <c r="I5301" s="40"/>
    </row>
    <row r="5302" spans="1:9" hidden="1" x14ac:dyDescent="0.25">
      <c r="A5302" s="40"/>
      <c r="I5302" s="40"/>
    </row>
    <row r="5303" spans="1:9" hidden="1" x14ac:dyDescent="0.25">
      <c r="A5303" s="40"/>
      <c r="I5303" s="40"/>
    </row>
    <row r="5304" spans="1:9" hidden="1" x14ac:dyDescent="0.25">
      <c r="A5304" s="40"/>
      <c r="I5304" s="40"/>
    </row>
    <row r="5305" spans="1:9" hidden="1" x14ac:dyDescent="0.25">
      <c r="A5305" s="40"/>
      <c r="I5305" s="40"/>
    </row>
    <row r="5306" spans="1:9" hidden="1" x14ac:dyDescent="0.25">
      <c r="A5306" s="40"/>
      <c r="I5306" s="40"/>
    </row>
    <row r="5307" spans="1:9" hidden="1" x14ac:dyDescent="0.25">
      <c r="A5307" s="40"/>
      <c r="I5307" s="40"/>
    </row>
    <row r="5308" spans="1:9" hidden="1" x14ac:dyDescent="0.25">
      <c r="A5308" s="40"/>
      <c r="I5308" s="40"/>
    </row>
    <row r="5309" spans="1:9" hidden="1" x14ac:dyDescent="0.25">
      <c r="A5309" s="40"/>
      <c r="I5309" s="40"/>
    </row>
    <row r="5310" spans="1:9" hidden="1" x14ac:dyDescent="0.25">
      <c r="A5310" s="40"/>
      <c r="I5310" s="40"/>
    </row>
    <row r="5311" spans="1:9" hidden="1" x14ac:dyDescent="0.25">
      <c r="A5311" s="40"/>
      <c r="I5311" s="40"/>
    </row>
    <row r="5312" spans="1:9" hidden="1" x14ac:dyDescent="0.25">
      <c r="A5312" s="40"/>
      <c r="I5312" s="40"/>
    </row>
    <row r="5313" spans="1:9" hidden="1" x14ac:dyDescent="0.25">
      <c r="A5313" s="40"/>
      <c r="I5313" s="40"/>
    </row>
    <row r="5314" spans="1:9" hidden="1" x14ac:dyDescent="0.25">
      <c r="A5314" s="40"/>
      <c r="I5314" s="40"/>
    </row>
    <row r="5315" spans="1:9" hidden="1" x14ac:dyDescent="0.25">
      <c r="A5315" s="40"/>
      <c r="I5315" s="40"/>
    </row>
    <row r="5316" spans="1:9" hidden="1" x14ac:dyDescent="0.25">
      <c r="A5316" s="40"/>
      <c r="I5316" s="40"/>
    </row>
    <row r="5317" spans="1:9" hidden="1" x14ac:dyDescent="0.25">
      <c r="A5317" s="40"/>
      <c r="I5317" s="40"/>
    </row>
    <row r="5318" spans="1:9" hidden="1" x14ac:dyDescent="0.25">
      <c r="A5318" s="40"/>
      <c r="I5318" s="40"/>
    </row>
    <row r="5319" spans="1:9" hidden="1" x14ac:dyDescent="0.25">
      <c r="A5319" s="40"/>
      <c r="I5319" s="40"/>
    </row>
    <row r="5320" spans="1:9" hidden="1" x14ac:dyDescent="0.25">
      <c r="A5320" s="40"/>
      <c r="I5320" s="40"/>
    </row>
    <row r="5321" spans="1:9" hidden="1" x14ac:dyDescent="0.25">
      <c r="A5321" s="40"/>
      <c r="I5321" s="40"/>
    </row>
    <row r="5322" spans="1:9" hidden="1" x14ac:dyDescent="0.25">
      <c r="A5322" s="40"/>
      <c r="I5322" s="40"/>
    </row>
    <row r="5323" spans="1:9" hidden="1" x14ac:dyDescent="0.25">
      <c r="A5323" s="40"/>
      <c r="I5323" s="40"/>
    </row>
    <row r="5324" spans="1:9" hidden="1" x14ac:dyDescent="0.25">
      <c r="A5324" s="40"/>
      <c r="I5324" s="40"/>
    </row>
    <row r="5325" spans="1:9" hidden="1" x14ac:dyDescent="0.25">
      <c r="A5325" s="40"/>
      <c r="I5325" s="40"/>
    </row>
    <row r="5326" spans="1:9" hidden="1" x14ac:dyDescent="0.25">
      <c r="A5326" s="40"/>
      <c r="I5326" s="40"/>
    </row>
    <row r="5327" spans="1:9" hidden="1" x14ac:dyDescent="0.25">
      <c r="A5327" s="40"/>
      <c r="I5327" s="40"/>
    </row>
    <row r="5328" spans="1:9" hidden="1" x14ac:dyDescent="0.25">
      <c r="A5328" s="40"/>
      <c r="I5328" s="40"/>
    </row>
    <row r="5329" spans="1:9" hidden="1" x14ac:dyDescent="0.25">
      <c r="A5329" s="40"/>
      <c r="I5329" s="40"/>
    </row>
    <row r="5330" spans="1:9" hidden="1" x14ac:dyDescent="0.25">
      <c r="A5330" s="40"/>
      <c r="I5330" s="40"/>
    </row>
    <row r="5331" spans="1:9" hidden="1" x14ac:dyDescent="0.25">
      <c r="A5331" s="40"/>
      <c r="I5331" s="40"/>
    </row>
    <row r="5332" spans="1:9" hidden="1" x14ac:dyDescent="0.25">
      <c r="A5332" s="40"/>
      <c r="I5332" s="40"/>
    </row>
    <row r="5333" spans="1:9" hidden="1" x14ac:dyDescent="0.25">
      <c r="A5333" s="40"/>
      <c r="I5333" s="40"/>
    </row>
    <row r="5334" spans="1:9" hidden="1" x14ac:dyDescent="0.25">
      <c r="A5334" s="40"/>
      <c r="I5334" s="40"/>
    </row>
    <row r="5335" spans="1:9" hidden="1" x14ac:dyDescent="0.25">
      <c r="A5335" s="40"/>
      <c r="I5335" s="40"/>
    </row>
    <row r="5336" spans="1:9" hidden="1" x14ac:dyDescent="0.25">
      <c r="A5336" s="40"/>
      <c r="I5336" s="40"/>
    </row>
    <row r="5337" spans="1:9" hidden="1" x14ac:dyDescent="0.25">
      <c r="A5337" s="40"/>
      <c r="I5337" s="40"/>
    </row>
    <row r="5338" spans="1:9" hidden="1" x14ac:dyDescent="0.25">
      <c r="A5338" s="40"/>
      <c r="I5338" s="40"/>
    </row>
    <row r="5339" spans="1:9" hidden="1" x14ac:dyDescent="0.25">
      <c r="A5339" s="40"/>
      <c r="I5339" s="40"/>
    </row>
    <row r="5340" spans="1:9" hidden="1" x14ac:dyDescent="0.25">
      <c r="A5340" s="40"/>
      <c r="I5340" s="40"/>
    </row>
    <row r="5341" spans="1:9" hidden="1" x14ac:dyDescent="0.25">
      <c r="A5341" s="40"/>
      <c r="I5341" s="40"/>
    </row>
    <row r="5342" spans="1:9" hidden="1" x14ac:dyDescent="0.25">
      <c r="A5342" s="40"/>
      <c r="I5342" s="40"/>
    </row>
    <row r="5343" spans="1:9" hidden="1" x14ac:dyDescent="0.25">
      <c r="A5343" s="40"/>
      <c r="I5343" s="40"/>
    </row>
    <row r="5344" spans="1:9" hidden="1" x14ac:dyDescent="0.25">
      <c r="A5344" s="40"/>
      <c r="I5344" s="40"/>
    </row>
    <row r="5345" spans="1:9" hidden="1" x14ac:dyDescent="0.25">
      <c r="A5345" s="40"/>
      <c r="I5345" s="40"/>
    </row>
    <row r="5346" spans="1:9" hidden="1" x14ac:dyDescent="0.25">
      <c r="A5346" s="40"/>
      <c r="I5346" s="40"/>
    </row>
    <row r="5347" spans="1:9" hidden="1" x14ac:dyDescent="0.25">
      <c r="A5347" s="40"/>
      <c r="I5347" s="40"/>
    </row>
    <row r="5348" spans="1:9" hidden="1" x14ac:dyDescent="0.25">
      <c r="A5348" s="40"/>
      <c r="I5348" s="40"/>
    </row>
    <row r="5349" spans="1:9" hidden="1" x14ac:dyDescent="0.25">
      <c r="A5349" s="40"/>
      <c r="I5349" s="40"/>
    </row>
    <row r="5350" spans="1:9" hidden="1" x14ac:dyDescent="0.25">
      <c r="A5350" s="40"/>
      <c r="I5350" s="40"/>
    </row>
    <row r="5351" spans="1:9" hidden="1" x14ac:dyDescent="0.25">
      <c r="A5351" s="40"/>
      <c r="I5351" s="40"/>
    </row>
    <row r="5352" spans="1:9" hidden="1" x14ac:dyDescent="0.25">
      <c r="A5352" s="40"/>
      <c r="I5352" s="40"/>
    </row>
    <row r="5353" spans="1:9" hidden="1" x14ac:dyDescent="0.25">
      <c r="A5353" s="40"/>
      <c r="I5353" s="40"/>
    </row>
    <row r="5354" spans="1:9" hidden="1" x14ac:dyDescent="0.25">
      <c r="A5354" s="40"/>
      <c r="I5354" s="40"/>
    </row>
    <row r="5355" spans="1:9" hidden="1" x14ac:dyDescent="0.25">
      <c r="A5355" s="40"/>
      <c r="I5355" s="40"/>
    </row>
    <row r="5356" spans="1:9" hidden="1" x14ac:dyDescent="0.25">
      <c r="A5356" s="40"/>
      <c r="I5356" s="40"/>
    </row>
    <row r="5357" spans="1:9" hidden="1" x14ac:dyDescent="0.25">
      <c r="A5357" s="40"/>
      <c r="I5357" s="40"/>
    </row>
    <row r="5358" spans="1:9" hidden="1" x14ac:dyDescent="0.25">
      <c r="A5358" s="40"/>
      <c r="I5358" s="40"/>
    </row>
    <row r="5359" spans="1:9" hidden="1" x14ac:dyDescent="0.25">
      <c r="A5359" s="40"/>
      <c r="I5359" s="40"/>
    </row>
    <row r="5360" spans="1:9" hidden="1" x14ac:dyDescent="0.25">
      <c r="A5360" s="40"/>
      <c r="I5360" s="40"/>
    </row>
    <row r="5361" spans="1:9" hidden="1" x14ac:dyDescent="0.25">
      <c r="A5361" s="40"/>
      <c r="I5361" s="40"/>
    </row>
    <row r="5362" spans="1:9" hidden="1" x14ac:dyDescent="0.25">
      <c r="A5362" s="40"/>
      <c r="I5362" s="40"/>
    </row>
    <row r="5363" spans="1:9" hidden="1" x14ac:dyDescent="0.25">
      <c r="A5363" s="40"/>
      <c r="I5363" s="40"/>
    </row>
    <row r="5364" spans="1:9" hidden="1" x14ac:dyDescent="0.25">
      <c r="A5364" s="40"/>
      <c r="I5364" s="40"/>
    </row>
    <row r="5365" spans="1:9" hidden="1" x14ac:dyDescent="0.25">
      <c r="A5365" s="40"/>
      <c r="I5365" s="40"/>
    </row>
    <row r="5366" spans="1:9" hidden="1" x14ac:dyDescent="0.25">
      <c r="A5366" s="40"/>
      <c r="I5366" s="40"/>
    </row>
    <row r="5367" spans="1:9" hidden="1" x14ac:dyDescent="0.25">
      <c r="A5367" s="40"/>
      <c r="I5367" s="40"/>
    </row>
    <row r="5368" spans="1:9" hidden="1" x14ac:dyDescent="0.25">
      <c r="A5368" s="40"/>
      <c r="I5368" s="40"/>
    </row>
    <row r="5369" spans="1:9" hidden="1" x14ac:dyDescent="0.25">
      <c r="A5369" s="40"/>
      <c r="I5369" s="40"/>
    </row>
    <row r="5370" spans="1:9" hidden="1" x14ac:dyDescent="0.25">
      <c r="A5370" s="40"/>
      <c r="I5370" s="40"/>
    </row>
    <row r="5371" spans="1:9" hidden="1" x14ac:dyDescent="0.25">
      <c r="A5371" s="40"/>
      <c r="I5371" s="40"/>
    </row>
    <row r="5372" spans="1:9" hidden="1" x14ac:dyDescent="0.25">
      <c r="A5372" s="40"/>
      <c r="I5372" s="40"/>
    </row>
    <row r="5373" spans="1:9" hidden="1" x14ac:dyDescent="0.25">
      <c r="A5373" s="40"/>
      <c r="I5373" s="40"/>
    </row>
    <row r="5374" spans="1:9" hidden="1" x14ac:dyDescent="0.25">
      <c r="A5374" s="40"/>
      <c r="I5374" s="40"/>
    </row>
    <row r="5375" spans="1:9" hidden="1" x14ac:dyDescent="0.25">
      <c r="A5375" s="40"/>
      <c r="I5375" s="40"/>
    </row>
    <row r="5376" spans="1:9" hidden="1" x14ac:dyDescent="0.25">
      <c r="A5376" s="40"/>
      <c r="I5376" s="40"/>
    </row>
    <row r="5377" spans="1:9" hidden="1" x14ac:dyDescent="0.25">
      <c r="A5377" s="40"/>
      <c r="I5377" s="40"/>
    </row>
    <row r="5378" spans="1:9" hidden="1" x14ac:dyDescent="0.25">
      <c r="A5378" s="40"/>
      <c r="I5378" s="40"/>
    </row>
    <row r="5379" spans="1:9" hidden="1" x14ac:dyDescent="0.25">
      <c r="A5379" s="40"/>
      <c r="I5379" s="40"/>
    </row>
    <row r="5380" spans="1:9" hidden="1" x14ac:dyDescent="0.25">
      <c r="A5380" s="40"/>
      <c r="I5380" s="40"/>
    </row>
    <row r="5381" spans="1:9" hidden="1" x14ac:dyDescent="0.25">
      <c r="A5381" s="40"/>
      <c r="I5381" s="40"/>
    </row>
    <row r="5382" spans="1:9" hidden="1" x14ac:dyDescent="0.25">
      <c r="A5382" s="40"/>
      <c r="I5382" s="40"/>
    </row>
    <row r="5383" spans="1:9" hidden="1" x14ac:dyDescent="0.25">
      <c r="A5383" s="40"/>
      <c r="I5383" s="40"/>
    </row>
    <row r="5384" spans="1:9" hidden="1" x14ac:dyDescent="0.25">
      <c r="A5384" s="40"/>
      <c r="I5384" s="40"/>
    </row>
    <row r="5385" spans="1:9" hidden="1" x14ac:dyDescent="0.25">
      <c r="A5385" s="40"/>
      <c r="I5385" s="40"/>
    </row>
    <row r="5386" spans="1:9" hidden="1" x14ac:dyDescent="0.25">
      <c r="A5386" s="40"/>
      <c r="I5386" s="40"/>
    </row>
    <row r="5387" spans="1:9" hidden="1" x14ac:dyDescent="0.25">
      <c r="A5387" s="40"/>
      <c r="I5387" s="40"/>
    </row>
    <row r="5388" spans="1:9" hidden="1" x14ac:dyDescent="0.25">
      <c r="A5388" s="40"/>
      <c r="I5388" s="40"/>
    </row>
    <row r="5389" spans="1:9" hidden="1" x14ac:dyDescent="0.25">
      <c r="A5389" s="40"/>
      <c r="I5389" s="40"/>
    </row>
    <row r="5390" spans="1:9" hidden="1" x14ac:dyDescent="0.25">
      <c r="A5390" s="40"/>
      <c r="I5390" s="40"/>
    </row>
    <row r="5391" spans="1:9" hidden="1" x14ac:dyDescent="0.25">
      <c r="A5391" s="40"/>
      <c r="I5391" s="40"/>
    </row>
    <row r="5392" spans="1:9" hidden="1" x14ac:dyDescent="0.25">
      <c r="A5392" s="40"/>
      <c r="I5392" s="40"/>
    </row>
    <row r="5393" spans="1:9" hidden="1" x14ac:dyDescent="0.25">
      <c r="A5393" s="40"/>
      <c r="I5393" s="40"/>
    </row>
    <row r="5394" spans="1:9" hidden="1" x14ac:dyDescent="0.25">
      <c r="A5394" s="40"/>
      <c r="I5394" s="40"/>
    </row>
    <row r="5395" spans="1:9" hidden="1" x14ac:dyDescent="0.25">
      <c r="A5395" s="40"/>
      <c r="I5395" s="40"/>
    </row>
    <row r="5396" spans="1:9" hidden="1" x14ac:dyDescent="0.25">
      <c r="A5396" s="40"/>
      <c r="I5396" s="40"/>
    </row>
    <row r="5397" spans="1:9" hidden="1" x14ac:dyDescent="0.25">
      <c r="A5397" s="40"/>
      <c r="I5397" s="40"/>
    </row>
    <row r="5398" spans="1:9" hidden="1" x14ac:dyDescent="0.25">
      <c r="A5398" s="40"/>
      <c r="I5398" s="40"/>
    </row>
    <row r="5399" spans="1:9" hidden="1" x14ac:dyDescent="0.25">
      <c r="A5399" s="40"/>
      <c r="I5399" s="40"/>
    </row>
    <row r="5400" spans="1:9" hidden="1" x14ac:dyDescent="0.25">
      <c r="A5400" s="40"/>
      <c r="I5400" s="40"/>
    </row>
    <row r="5401" spans="1:9" hidden="1" x14ac:dyDescent="0.25">
      <c r="A5401" s="40"/>
      <c r="I5401" s="40"/>
    </row>
    <row r="5402" spans="1:9" hidden="1" x14ac:dyDescent="0.25">
      <c r="A5402" s="40"/>
      <c r="I5402" s="40"/>
    </row>
    <row r="5403" spans="1:9" hidden="1" x14ac:dyDescent="0.25">
      <c r="A5403" s="40"/>
      <c r="I5403" s="40"/>
    </row>
    <row r="5404" spans="1:9" hidden="1" x14ac:dyDescent="0.25">
      <c r="A5404" s="40"/>
      <c r="I5404" s="40"/>
    </row>
    <row r="5405" spans="1:9" hidden="1" x14ac:dyDescent="0.25">
      <c r="A5405" s="40"/>
      <c r="I5405" s="40"/>
    </row>
    <row r="5406" spans="1:9" hidden="1" x14ac:dyDescent="0.25">
      <c r="A5406" s="40"/>
      <c r="I5406" s="40"/>
    </row>
    <row r="5407" spans="1:9" hidden="1" x14ac:dyDescent="0.25">
      <c r="A5407" s="40"/>
      <c r="I5407" s="40"/>
    </row>
    <row r="5408" spans="1:9" hidden="1" x14ac:dyDescent="0.25">
      <c r="A5408" s="40"/>
      <c r="I5408" s="40"/>
    </row>
    <row r="5409" spans="1:9" hidden="1" x14ac:dyDescent="0.25">
      <c r="A5409" s="40"/>
      <c r="I5409" s="40"/>
    </row>
    <row r="5410" spans="1:9" hidden="1" x14ac:dyDescent="0.25">
      <c r="A5410" s="40"/>
      <c r="I5410" s="40"/>
    </row>
    <row r="5411" spans="1:9" hidden="1" x14ac:dyDescent="0.25">
      <c r="A5411" s="40"/>
      <c r="I5411" s="40"/>
    </row>
    <row r="5412" spans="1:9" hidden="1" x14ac:dyDescent="0.25">
      <c r="A5412" s="40"/>
      <c r="I5412" s="40"/>
    </row>
    <row r="5413" spans="1:9" hidden="1" x14ac:dyDescent="0.25">
      <c r="A5413" s="40"/>
      <c r="I5413" s="40"/>
    </row>
    <row r="5414" spans="1:9" hidden="1" x14ac:dyDescent="0.25">
      <c r="A5414" s="40"/>
      <c r="I5414" s="40"/>
    </row>
    <row r="5415" spans="1:9" hidden="1" x14ac:dyDescent="0.25">
      <c r="A5415" s="40"/>
      <c r="I5415" s="40"/>
    </row>
    <row r="5416" spans="1:9" hidden="1" x14ac:dyDescent="0.25">
      <c r="A5416" s="40"/>
      <c r="I5416" s="40"/>
    </row>
    <row r="5417" spans="1:9" hidden="1" x14ac:dyDescent="0.25">
      <c r="A5417" s="40"/>
      <c r="I5417" s="40"/>
    </row>
    <row r="5418" spans="1:9" hidden="1" x14ac:dyDescent="0.25">
      <c r="A5418" s="40"/>
      <c r="I5418" s="40"/>
    </row>
    <row r="5419" spans="1:9" hidden="1" x14ac:dyDescent="0.25">
      <c r="A5419" s="40"/>
      <c r="I5419" s="40"/>
    </row>
    <row r="5420" spans="1:9" hidden="1" x14ac:dyDescent="0.25">
      <c r="A5420" s="40"/>
      <c r="I5420" s="40"/>
    </row>
    <row r="5421" spans="1:9" hidden="1" x14ac:dyDescent="0.25">
      <c r="A5421" s="40"/>
      <c r="I5421" s="40"/>
    </row>
    <row r="5422" spans="1:9" hidden="1" x14ac:dyDescent="0.25">
      <c r="A5422" s="40"/>
      <c r="I5422" s="40"/>
    </row>
    <row r="5423" spans="1:9" hidden="1" x14ac:dyDescent="0.25">
      <c r="A5423" s="40"/>
      <c r="I5423" s="40"/>
    </row>
    <row r="5424" spans="1:9" hidden="1" x14ac:dyDescent="0.25">
      <c r="A5424" s="40"/>
      <c r="I5424" s="40"/>
    </row>
    <row r="5425" spans="1:9" hidden="1" x14ac:dyDescent="0.25">
      <c r="A5425" s="40"/>
      <c r="I5425" s="40"/>
    </row>
    <row r="5426" spans="1:9" hidden="1" x14ac:dyDescent="0.25">
      <c r="A5426" s="40"/>
      <c r="I5426" s="40"/>
    </row>
    <row r="5427" spans="1:9" hidden="1" x14ac:dyDescent="0.25">
      <c r="A5427" s="40"/>
      <c r="I5427" s="40"/>
    </row>
    <row r="5428" spans="1:9" hidden="1" x14ac:dyDescent="0.25">
      <c r="A5428" s="40"/>
      <c r="I5428" s="40"/>
    </row>
    <row r="5429" spans="1:9" hidden="1" x14ac:dyDescent="0.25">
      <c r="A5429" s="40"/>
      <c r="I5429" s="40"/>
    </row>
    <row r="5430" spans="1:9" hidden="1" x14ac:dyDescent="0.25">
      <c r="A5430" s="40"/>
      <c r="I5430" s="40"/>
    </row>
    <row r="5431" spans="1:9" hidden="1" x14ac:dyDescent="0.25">
      <c r="A5431" s="40"/>
      <c r="I5431" s="40"/>
    </row>
    <row r="5432" spans="1:9" hidden="1" x14ac:dyDescent="0.25">
      <c r="A5432" s="40"/>
      <c r="I5432" s="40"/>
    </row>
    <row r="5433" spans="1:9" hidden="1" x14ac:dyDescent="0.25">
      <c r="A5433" s="40"/>
      <c r="I5433" s="40"/>
    </row>
    <row r="5434" spans="1:9" hidden="1" x14ac:dyDescent="0.25">
      <c r="A5434" s="40"/>
      <c r="I5434" s="40"/>
    </row>
    <row r="5435" spans="1:9" hidden="1" x14ac:dyDescent="0.25">
      <c r="A5435" s="40"/>
      <c r="I5435" s="40"/>
    </row>
    <row r="5436" spans="1:9" hidden="1" x14ac:dyDescent="0.25">
      <c r="A5436" s="40"/>
      <c r="I5436" s="40"/>
    </row>
    <row r="5437" spans="1:9" hidden="1" x14ac:dyDescent="0.25">
      <c r="A5437" s="40"/>
      <c r="I5437" s="40"/>
    </row>
    <row r="5438" spans="1:9" hidden="1" x14ac:dyDescent="0.25">
      <c r="A5438" s="40"/>
      <c r="I5438" s="40"/>
    </row>
    <row r="5439" spans="1:9" hidden="1" x14ac:dyDescent="0.25">
      <c r="A5439" s="40"/>
      <c r="I5439" s="40"/>
    </row>
    <row r="5440" spans="1:9" hidden="1" x14ac:dyDescent="0.25">
      <c r="A5440" s="40"/>
      <c r="I5440" s="40"/>
    </row>
    <row r="5441" spans="1:9" hidden="1" x14ac:dyDescent="0.25">
      <c r="A5441" s="40"/>
      <c r="I5441" s="40"/>
    </row>
    <row r="5442" spans="1:9" hidden="1" x14ac:dyDescent="0.25">
      <c r="A5442" s="40"/>
      <c r="I5442" s="40"/>
    </row>
    <row r="5443" spans="1:9" hidden="1" x14ac:dyDescent="0.25">
      <c r="A5443" s="40"/>
      <c r="I5443" s="40"/>
    </row>
    <row r="5444" spans="1:9" hidden="1" x14ac:dyDescent="0.25">
      <c r="A5444" s="40"/>
      <c r="I5444" s="40"/>
    </row>
    <row r="5445" spans="1:9" hidden="1" x14ac:dyDescent="0.25">
      <c r="A5445" s="40"/>
      <c r="I5445" s="40"/>
    </row>
    <row r="5446" spans="1:9" hidden="1" x14ac:dyDescent="0.25">
      <c r="A5446" s="40"/>
      <c r="I5446" s="40"/>
    </row>
    <row r="5447" spans="1:9" hidden="1" x14ac:dyDescent="0.25">
      <c r="A5447" s="40"/>
      <c r="I5447" s="40"/>
    </row>
    <row r="5448" spans="1:9" hidden="1" x14ac:dyDescent="0.25">
      <c r="A5448" s="40"/>
      <c r="I5448" s="40"/>
    </row>
    <row r="5449" spans="1:9" hidden="1" x14ac:dyDescent="0.25">
      <c r="A5449" s="40"/>
      <c r="I5449" s="40"/>
    </row>
    <row r="5450" spans="1:9" hidden="1" x14ac:dyDescent="0.25">
      <c r="A5450" s="40"/>
      <c r="I5450" s="40"/>
    </row>
    <row r="5451" spans="1:9" hidden="1" x14ac:dyDescent="0.25">
      <c r="A5451" s="40"/>
      <c r="I5451" s="40"/>
    </row>
    <row r="5452" spans="1:9" hidden="1" x14ac:dyDescent="0.25">
      <c r="A5452" s="40"/>
      <c r="I5452" s="40"/>
    </row>
    <row r="5453" spans="1:9" hidden="1" x14ac:dyDescent="0.25">
      <c r="A5453" s="40"/>
      <c r="I5453" s="40"/>
    </row>
    <row r="5454" spans="1:9" hidden="1" x14ac:dyDescent="0.25">
      <c r="A5454" s="40"/>
      <c r="I5454" s="40"/>
    </row>
    <row r="5455" spans="1:9" hidden="1" x14ac:dyDescent="0.25">
      <c r="A5455" s="40"/>
      <c r="I5455" s="40"/>
    </row>
    <row r="5456" spans="1:9" hidden="1" x14ac:dyDescent="0.25">
      <c r="A5456" s="40"/>
      <c r="I5456" s="40"/>
    </row>
    <row r="5457" spans="1:9" hidden="1" x14ac:dyDescent="0.25">
      <c r="A5457" s="40"/>
      <c r="I5457" s="40"/>
    </row>
    <row r="5458" spans="1:9" hidden="1" x14ac:dyDescent="0.25">
      <c r="A5458" s="40"/>
      <c r="I5458" s="40"/>
    </row>
    <row r="5459" spans="1:9" hidden="1" x14ac:dyDescent="0.25">
      <c r="A5459" s="40"/>
      <c r="I5459" s="40"/>
    </row>
    <row r="5460" spans="1:9" hidden="1" x14ac:dyDescent="0.25">
      <c r="A5460" s="40"/>
      <c r="I5460" s="40"/>
    </row>
    <row r="5461" spans="1:9" hidden="1" x14ac:dyDescent="0.25">
      <c r="A5461" s="40"/>
      <c r="I5461" s="40"/>
    </row>
    <row r="5462" spans="1:9" hidden="1" x14ac:dyDescent="0.25">
      <c r="A5462" s="40"/>
      <c r="I5462" s="40"/>
    </row>
    <row r="5463" spans="1:9" hidden="1" x14ac:dyDescent="0.25">
      <c r="A5463" s="40"/>
      <c r="I5463" s="40"/>
    </row>
    <row r="5464" spans="1:9" hidden="1" x14ac:dyDescent="0.25">
      <c r="A5464" s="40"/>
      <c r="I5464" s="40"/>
    </row>
    <row r="5465" spans="1:9" hidden="1" x14ac:dyDescent="0.25">
      <c r="A5465" s="40"/>
      <c r="I5465" s="40"/>
    </row>
    <row r="5466" spans="1:9" hidden="1" x14ac:dyDescent="0.25">
      <c r="A5466" s="40"/>
      <c r="I5466" s="40"/>
    </row>
    <row r="5467" spans="1:9" hidden="1" x14ac:dyDescent="0.25">
      <c r="A5467" s="40"/>
      <c r="I5467" s="40"/>
    </row>
    <row r="5468" spans="1:9" hidden="1" x14ac:dyDescent="0.25">
      <c r="A5468" s="40"/>
      <c r="I5468" s="40"/>
    </row>
    <row r="5469" spans="1:9" hidden="1" x14ac:dyDescent="0.25">
      <c r="A5469" s="40"/>
      <c r="I5469" s="40"/>
    </row>
    <row r="5470" spans="1:9" hidden="1" x14ac:dyDescent="0.25">
      <c r="A5470" s="40"/>
      <c r="I5470" s="40"/>
    </row>
    <row r="5471" spans="1:9" hidden="1" x14ac:dyDescent="0.25">
      <c r="A5471" s="40"/>
      <c r="I5471" s="40"/>
    </row>
    <row r="5472" spans="1:9" hidden="1" x14ac:dyDescent="0.25">
      <c r="A5472" s="40"/>
      <c r="I5472" s="40"/>
    </row>
    <row r="5473" spans="1:9" hidden="1" x14ac:dyDescent="0.25">
      <c r="A5473" s="40"/>
      <c r="I5473" s="40"/>
    </row>
    <row r="5474" spans="1:9" hidden="1" x14ac:dyDescent="0.25">
      <c r="A5474" s="40"/>
      <c r="I5474" s="40"/>
    </row>
    <row r="5475" spans="1:9" hidden="1" x14ac:dyDescent="0.25">
      <c r="A5475" s="40"/>
      <c r="I5475" s="40"/>
    </row>
    <row r="5476" spans="1:9" hidden="1" x14ac:dyDescent="0.25">
      <c r="A5476" s="40"/>
      <c r="I5476" s="40"/>
    </row>
    <row r="5477" spans="1:9" hidden="1" x14ac:dyDescent="0.25">
      <c r="A5477" s="40"/>
      <c r="I5477" s="40"/>
    </row>
    <row r="5478" spans="1:9" hidden="1" x14ac:dyDescent="0.25">
      <c r="A5478" s="40"/>
      <c r="I5478" s="40"/>
    </row>
    <row r="5479" spans="1:9" hidden="1" x14ac:dyDescent="0.25">
      <c r="A5479" s="40"/>
      <c r="I5479" s="40"/>
    </row>
    <row r="5480" spans="1:9" hidden="1" x14ac:dyDescent="0.25">
      <c r="A5480" s="40"/>
      <c r="I5480" s="40"/>
    </row>
    <row r="5481" spans="1:9" hidden="1" x14ac:dyDescent="0.25">
      <c r="A5481" s="40"/>
      <c r="I5481" s="40"/>
    </row>
    <row r="5482" spans="1:9" hidden="1" x14ac:dyDescent="0.25">
      <c r="A5482" s="40"/>
      <c r="I5482" s="40"/>
    </row>
    <row r="5483" spans="1:9" hidden="1" x14ac:dyDescent="0.25">
      <c r="A5483" s="40"/>
      <c r="I5483" s="40"/>
    </row>
    <row r="5484" spans="1:9" hidden="1" x14ac:dyDescent="0.25">
      <c r="A5484" s="40"/>
      <c r="I5484" s="40"/>
    </row>
    <row r="5485" spans="1:9" hidden="1" x14ac:dyDescent="0.25">
      <c r="A5485" s="40"/>
      <c r="I5485" s="40"/>
    </row>
    <row r="5486" spans="1:9" hidden="1" x14ac:dyDescent="0.25">
      <c r="A5486" s="40"/>
      <c r="I5486" s="40"/>
    </row>
    <row r="5487" spans="1:9" hidden="1" x14ac:dyDescent="0.25">
      <c r="A5487" s="40"/>
      <c r="I5487" s="40"/>
    </row>
    <row r="5488" spans="1:9" hidden="1" x14ac:dyDescent="0.25">
      <c r="A5488" s="40"/>
      <c r="I5488" s="40"/>
    </row>
    <row r="5489" spans="1:9" hidden="1" x14ac:dyDescent="0.25">
      <c r="A5489" s="40"/>
      <c r="I5489" s="40"/>
    </row>
    <row r="5490" spans="1:9" hidden="1" x14ac:dyDescent="0.25">
      <c r="A5490" s="40"/>
      <c r="I5490" s="40"/>
    </row>
    <row r="5491" spans="1:9" hidden="1" x14ac:dyDescent="0.25">
      <c r="A5491" s="40"/>
      <c r="I5491" s="40"/>
    </row>
    <row r="5492" spans="1:9" hidden="1" x14ac:dyDescent="0.25">
      <c r="A5492" s="40"/>
      <c r="I5492" s="40"/>
    </row>
    <row r="5493" spans="1:9" hidden="1" x14ac:dyDescent="0.25">
      <c r="A5493" s="40"/>
      <c r="I5493" s="40"/>
    </row>
    <row r="5494" spans="1:9" hidden="1" x14ac:dyDescent="0.25">
      <c r="A5494" s="40"/>
      <c r="I5494" s="40"/>
    </row>
    <row r="5495" spans="1:9" hidden="1" x14ac:dyDescent="0.25">
      <c r="A5495" s="40"/>
      <c r="I5495" s="40"/>
    </row>
    <row r="5496" spans="1:9" hidden="1" x14ac:dyDescent="0.25">
      <c r="A5496" s="40"/>
      <c r="I5496" s="40"/>
    </row>
    <row r="5497" spans="1:9" hidden="1" x14ac:dyDescent="0.25">
      <c r="A5497" s="40"/>
      <c r="I5497" s="40"/>
    </row>
    <row r="5498" spans="1:9" hidden="1" x14ac:dyDescent="0.25">
      <c r="A5498" s="40"/>
      <c r="I5498" s="40"/>
    </row>
    <row r="5499" spans="1:9" hidden="1" x14ac:dyDescent="0.25">
      <c r="A5499" s="40"/>
      <c r="I5499" s="40"/>
    </row>
    <row r="5500" spans="1:9" hidden="1" x14ac:dyDescent="0.25">
      <c r="A5500" s="40"/>
      <c r="I5500" s="40"/>
    </row>
    <row r="5501" spans="1:9" hidden="1" x14ac:dyDescent="0.25">
      <c r="A5501" s="40"/>
      <c r="I5501" s="40"/>
    </row>
    <row r="5502" spans="1:9" hidden="1" x14ac:dyDescent="0.25">
      <c r="A5502" s="40"/>
      <c r="I5502" s="40"/>
    </row>
    <row r="5503" spans="1:9" hidden="1" x14ac:dyDescent="0.25">
      <c r="A5503" s="40"/>
      <c r="I5503" s="40"/>
    </row>
    <row r="5504" spans="1:9" hidden="1" x14ac:dyDescent="0.25">
      <c r="A5504" s="40"/>
      <c r="I5504" s="40"/>
    </row>
    <row r="5505" spans="1:9" hidden="1" x14ac:dyDescent="0.25">
      <c r="A5505" s="40"/>
      <c r="I5505" s="40"/>
    </row>
    <row r="5506" spans="1:9" hidden="1" x14ac:dyDescent="0.25">
      <c r="A5506" s="40"/>
      <c r="I5506" s="40"/>
    </row>
    <row r="5507" spans="1:9" hidden="1" x14ac:dyDescent="0.25">
      <c r="A5507" s="40"/>
      <c r="I5507" s="40"/>
    </row>
    <row r="5508" spans="1:9" hidden="1" x14ac:dyDescent="0.25">
      <c r="A5508" s="40"/>
      <c r="I5508" s="40"/>
    </row>
    <row r="5509" spans="1:9" hidden="1" x14ac:dyDescent="0.25">
      <c r="A5509" s="40"/>
      <c r="I5509" s="40"/>
    </row>
    <row r="5510" spans="1:9" hidden="1" x14ac:dyDescent="0.25">
      <c r="A5510" s="40"/>
      <c r="I5510" s="40"/>
    </row>
    <row r="5511" spans="1:9" hidden="1" x14ac:dyDescent="0.25">
      <c r="A5511" s="40"/>
      <c r="I5511" s="40"/>
    </row>
    <row r="5512" spans="1:9" hidden="1" x14ac:dyDescent="0.25">
      <c r="A5512" s="40"/>
      <c r="I5512" s="40"/>
    </row>
    <row r="5513" spans="1:9" hidden="1" x14ac:dyDescent="0.25">
      <c r="A5513" s="40"/>
      <c r="I5513" s="40"/>
    </row>
    <row r="5514" spans="1:9" hidden="1" x14ac:dyDescent="0.25">
      <c r="A5514" s="40"/>
      <c r="I5514" s="40"/>
    </row>
    <row r="5515" spans="1:9" hidden="1" x14ac:dyDescent="0.25">
      <c r="A5515" s="40"/>
      <c r="I5515" s="40"/>
    </row>
    <row r="5516" spans="1:9" hidden="1" x14ac:dyDescent="0.25">
      <c r="A5516" s="40"/>
      <c r="I5516" s="40"/>
    </row>
    <row r="5517" spans="1:9" hidden="1" x14ac:dyDescent="0.25">
      <c r="A5517" s="40"/>
      <c r="I5517" s="40"/>
    </row>
    <row r="5518" spans="1:9" hidden="1" x14ac:dyDescent="0.25">
      <c r="A5518" s="40"/>
      <c r="I5518" s="40"/>
    </row>
    <row r="5519" spans="1:9" hidden="1" x14ac:dyDescent="0.25">
      <c r="A5519" s="40"/>
      <c r="I5519" s="40"/>
    </row>
    <row r="5520" spans="1:9" hidden="1" x14ac:dyDescent="0.25">
      <c r="A5520" s="40"/>
      <c r="I5520" s="40"/>
    </row>
    <row r="5521" spans="1:9" hidden="1" x14ac:dyDescent="0.25">
      <c r="A5521" s="40"/>
      <c r="I5521" s="40"/>
    </row>
    <row r="5522" spans="1:9" hidden="1" x14ac:dyDescent="0.25">
      <c r="A5522" s="40"/>
      <c r="I5522" s="40"/>
    </row>
    <row r="5523" spans="1:9" hidden="1" x14ac:dyDescent="0.25">
      <c r="A5523" s="40"/>
      <c r="I5523" s="40"/>
    </row>
    <row r="5524" spans="1:9" hidden="1" x14ac:dyDescent="0.25">
      <c r="A5524" s="40"/>
      <c r="I5524" s="40"/>
    </row>
    <row r="5525" spans="1:9" hidden="1" x14ac:dyDescent="0.25">
      <c r="A5525" s="40"/>
      <c r="I5525" s="40"/>
    </row>
    <row r="5526" spans="1:9" hidden="1" x14ac:dyDescent="0.25">
      <c r="A5526" s="40"/>
      <c r="I5526" s="40"/>
    </row>
    <row r="5527" spans="1:9" hidden="1" x14ac:dyDescent="0.25">
      <c r="A5527" s="40"/>
      <c r="I5527" s="40"/>
    </row>
    <row r="5528" spans="1:9" hidden="1" x14ac:dyDescent="0.25">
      <c r="A5528" s="40"/>
      <c r="I5528" s="40"/>
    </row>
    <row r="5529" spans="1:9" hidden="1" x14ac:dyDescent="0.25">
      <c r="A5529" s="40"/>
      <c r="I5529" s="40"/>
    </row>
    <row r="5530" spans="1:9" hidden="1" x14ac:dyDescent="0.25">
      <c r="A5530" s="40"/>
      <c r="I5530" s="40"/>
    </row>
    <row r="5531" spans="1:9" hidden="1" x14ac:dyDescent="0.25">
      <c r="A5531" s="40"/>
      <c r="I5531" s="40"/>
    </row>
    <row r="5532" spans="1:9" hidden="1" x14ac:dyDescent="0.25">
      <c r="A5532" s="40"/>
      <c r="I5532" s="40"/>
    </row>
    <row r="5533" spans="1:9" hidden="1" x14ac:dyDescent="0.25">
      <c r="A5533" s="40"/>
      <c r="I5533" s="40"/>
    </row>
    <row r="5534" spans="1:9" hidden="1" x14ac:dyDescent="0.25">
      <c r="A5534" s="40"/>
      <c r="I5534" s="40"/>
    </row>
    <row r="5535" spans="1:9" hidden="1" x14ac:dyDescent="0.25">
      <c r="A5535" s="40"/>
      <c r="I5535" s="40"/>
    </row>
    <row r="5536" spans="1:9" hidden="1" x14ac:dyDescent="0.25">
      <c r="A5536" s="40"/>
      <c r="I5536" s="40"/>
    </row>
    <row r="5537" spans="1:9" hidden="1" x14ac:dyDescent="0.25">
      <c r="A5537" s="40"/>
      <c r="I5537" s="40"/>
    </row>
    <row r="5538" spans="1:9" hidden="1" x14ac:dyDescent="0.25">
      <c r="A5538" s="40"/>
      <c r="I5538" s="40"/>
    </row>
    <row r="5539" spans="1:9" hidden="1" x14ac:dyDescent="0.25">
      <c r="A5539" s="40"/>
      <c r="I5539" s="40"/>
    </row>
    <row r="5540" spans="1:9" hidden="1" x14ac:dyDescent="0.25">
      <c r="A5540" s="40"/>
      <c r="I5540" s="40"/>
    </row>
    <row r="5541" spans="1:9" hidden="1" x14ac:dyDescent="0.25">
      <c r="A5541" s="40"/>
      <c r="I5541" s="40"/>
    </row>
    <row r="5542" spans="1:9" hidden="1" x14ac:dyDescent="0.25">
      <c r="A5542" s="40"/>
      <c r="I5542" s="40"/>
    </row>
    <row r="5543" spans="1:9" hidden="1" x14ac:dyDescent="0.25">
      <c r="A5543" s="40"/>
      <c r="I5543" s="40"/>
    </row>
    <row r="5544" spans="1:9" hidden="1" x14ac:dyDescent="0.25">
      <c r="A5544" s="40"/>
      <c r="I5544" s="40"/>
    </row>
    <row r="5545" spans="1:9" hidden="1" x14ac:dyDescent="0.25">
      <c r="A5545" s="40"/>
      <c r="I5545" s="40"/>
    </row>
    <row r="5546" spans="1:9" hidden="1" x14ac:dyDescent="0.25">
      <c r="A5546" s="40"/>
      <c r="I5546" s="40"/>
    </row>
    <row r="5547" spans="1:9" hidden="1" x14ac:dyDescent="0.25">
      <c r="A5547" s="40"/>
      <c r="I5547" s="40"/>
    </row>
    <row r="5548" spans="1:9" hidden="1" x14ac:dyDescent="0.25">
      <c r="A5548" s="40"/>
      <c r="I5548" s="40"/>
    </row>
    <row r="5549" spans="1:9" hidden="1" x14ac:dyDescent="0.25">
      <c r="A5549" s="40"/>
      <c r="I5549" s="40"/>
    </row>
    <row r="5550" spans="1:9" hidden="1" x14ac:dyDescent="0.25">
      <c r="A5550" s="40"/>
      <c r="I5550" s="40"/>
    </row>
    <row r="5551" spans="1:9" hidden="1" x14ac:dyDescent="0.25">
      <c r="A5551" s="40"/>
      <c r="I5551" s="40"/>
    </row>
    <row r="5552" spans="1:9" hidden="1" x14ac:dyDescent="0.25">
      <c r="A5552" s="40"/>
      <c r="I5552" s="40"/>
    </row>
    <row r="5553" spans="1:9" hidden="1" x14ac:dyDescent="0.25">
      <c r="A5553" s="40"/>
      <c r="I5553" s="40"/>
    </row>
    <row r="5554" spans="1:9" hidden="1" x14ac:dyDescent="0.25">
      <c r="A5554" s="40"/>
      <c r="I5554" s="40"/>
    </row>
    <row r="5555" spans="1:9" hidden="1" x14ac:dyDescent="0.25">
      <c r="A5555" s="40"/>
      <c r="I5555" s="40"/>
    </row>
    <row r="5556" spans="1:9" hidden="1" x14ac:dyDescent="0.25">
      <c r="A5556" s="40"/>
      <c r="I5556" s="40"/>
    </row>
    <row r="5557" spans="1:9" hidden="1" x14ac:dyDescent="0.25">
      <c r="A5557" s="40"/>
      <c r="I5557" s="40"/>
    </row>
    <row r="5558" spans="1:9" hidden="1" x14ac:dyDescent="0.25">
      <c r="A5558" s="40"/>
      <c r="I5558" s="40"/>
    </row>
    <row r="5559" spans="1:9" hidden="1" x14ac:dyDescent="0.25">
      <c r="A5559" s="40"/>
      <c r="I5559" s="40"/>
    </row>
    <row r="5560" spans="1:9" hidden="1" x14ac:dyDescent="0.25">
      <c r="A5560" s="40"/>
      <c r="I5560" s="40"/>
    </row>
    <row r="5561" spans="1:9" hidden="1" x14ac:dyDescent="0.25">
      <c r="A5561" s="40"/>
      <c r="I5561" s="40"/>
    </row>
    <row r="5562" spans="1:9" hidden="1" x14ac:dyDescent="0.25">
      <c r="A5562" s="40"/>
      <c r="I5562" s="40"/>
    </row>
    <row r="5563" spans="1:9" hidden="1" x14ac:dyDescent="0.25">
      <c r="A5563" s="40"/>
      <c r="I5563" s="40"/>
    </row>
    <row r="5564" spans="1:9" hidden="1" x14ac:dyDescent="0.25">
      <c r="A5564" s="40"/>
      <c r="I5564" s="40"/>
    </row>
    <row r="5565" spans="1:9" hidden="1" x14ac:dyDescent="0.25">
      <c r="A5565" s="40"/>
      <c r="I5565" s="40"/>
    </row>
    <row r="5566" spans="1:9" hidden="1" x14ac:dyDescent="0.25">
      <c r="A5566" s="40"/>
      <c r="I5566" s="40"/>
    </row>
    <row r="5567" spans="1:9" hidden="1" x14ac:dyDescent="0.25">
      <c r="A5567" s="40"/>
      <c r="I5567" s="40"/>
    </row>
    <row r="5568" spans="1:9" hidden="1" x14ac:dyDescent="0.25">
      <c r="A5568" s="40"/>
      <c r="I5568" s="40"/>
    </row>
    <row r="5569" spans="1:9" hidden="1" x14ac:dyDescent="0.25">
      <c r="A5569" s="40"/>
      <c r="I5569" s="40"/>
    </row>
    <row r="5570" spans="1:9" hidden="1" x14ac:dyDescent="0.25">
      <c r="A5570" s="40"/>
      <c r="I5570" s="40"/>
    </row>
    <row r="5571" spans="1:9" hidden="1" x14ac:dyDescent="0.25">
      <c r="A5571" s="40"/>
      <c r="I5571" s="40"/>
    </row>
    <row r="5572" spans="1:9" hidden="1" x14ac:dyDescent="0.25">
      <c r="A5572" s="40"/>
      <c r="I5572" s="40"/>
    </row>
    <row r="5573" spans="1:9" hidden="1" x14ac:dyDescent="0.25">
      <c r="A5573" s="40"/>
      <c r="I5573" s="40"/>
    </row>
    <row r="5574" spans="1:9" hidden="1" x14ac:dyDescent="0.25">
      <c r="A5574" s="40"/>
      <c r="I5574" s="40"/>
    </row>
    <row r="5575" spans="1:9" hidden="1" x14ac:dyDescent="0.25">
      <c r="A5575" s="40"/>
      <c r="I5575" s="40"/>
    </row>
    <row r="5576" spans="1:9" hidden="1" x14ac:dyDescent="0.25">
      <c r="A5576" s="40"/>
      <c r="I5576" s="40"/>
    </row>
    <row r="5577" spans="1:9" hidden="1" x14ac:dyDescent="0.25">
      <c r="A5577" s="40"/>
      <c r="I5577" s="40"/>
    </row>
    <row r="5578" spans="1:9" hidden="1" x14ac:dyDescent="0.25">
      <c r="A5578" s="40"/>
      <c r="I5578" s="40"/>
    </row>
    <row r="5579" spans="1:9" hidden="1" x14ac:dyDescent="0.25">
      <c r="A5579" s="40"/>
      <c r="I5579" s="40"/>
    </row>
    <row r="5580" spans="1:9" hidden="1" x14ac:dyDescent="0.25">
      <c r="A5580" s="40"/>
      <c r="I5580" s="40"/>
    </row>
    <row r="5581" spans="1:9" hidden="1" x14ac:dyDescent="0.25">
      <c r="A5581" s="40"/>
      <c r="I5581" s="40"/>
    </row>
    <row r="5582" spans="1:9" hidden="1" x14ac:dyDescent="0.25">
      <c r="A5582" s="40"/>
      <c r="I5582" s="40"/>
    </row>
    <row r="5583" spans="1:9" hidden="1" x14ac:dyDescent="0.25">
      <c r="A5583" s="40"/>
      <c r="I5583" s="40"/>
    </row>
    <row r="5584" spans="1:9" hidden="1" x14ac:dyDescent="0.25">
      <c r="A5584" s="40"/>
      <c r="I5584" s="40"/>
    </row>
    <row r="5585" spans="1:9" hidden="1" x14ac:dyDescent="0.25">
      <c r="A5585" s="40"/>
      <c r="I5585" s="40"/>
    </row>
    <row r="5586" spans="1:9" hidden="1" x14ac:dyDescent="0.25">
      <c r="A5586" s="40"/>
      <c r="I5586" s="40"/>
    </row>
    <row r="5587" spans="1:9" hidden="1" x14ac:dyDescent="0.25">
      <c r="A5587" s="40"/>
      <c r="I5587" s="40"/>
    </row>
    <row r="5588" spans="1:9" hidden="1" x14ac:dyDescent="0.25">
      <c r="A5588" s="40"/>
      <c r="I5588" s="40"/>
    </row>
    <row r="5589" spans="1:9" hidden="1" x14ac:dyDescent="0.25">
      <c r="A5589" s="40"/>
      <c r="I5589" s="40"/>
    </row>
    <row r="5590" spans="1:9" hidden="1" x14ac:dyDescent="0.25">
      <c r="A5590" s="40"/>
      <c r="I5590" s="40"/>
    </row>
    <row r="5591" spans="1:9" hidden="1" x14ac:dyDescent="0.25">
      <c r="A5591" s="40"/>
      <c r="I5591" s="40"/>
    </row>
    <row r="5592" spans="1:9" hidden="1" x14ac:dyDescent="0.25">
      <c r="A5592" s="40"/>
      <c r="I5592" s="40"/>
    </row>
    <row r="5593" spans="1:9" hidden="1" x14ac:dyDescent="0.25">
      <c r="A5593" s="40"/>
      <c r="I5593" s="40"/>
    </row>
    <row r="5594" spans="1:9" hidden="1" x14ac:dyDescent="0.25">
      <c r="A5594" s="40"/>
      <c r="I5594" s="40"/>
    </row>
    <row r="5595" spans="1:9" hidden="1" x14ac:dyDescent="0.25">
      <c r="A5595" s="40"/>
      <c r="I5595" s="40"/>
    </row>
    <row r="5596" spans="1:9" hidden="1" x14ac:dyDescent="0.25">
      <c r="A5596" s="40"/>
      <c r="I5596" s="40"/>
    </row>
    <row r="5597" spans="1:9" hidden="1" x14ac:dyDescent="0.25">
      <c r="A5597" s="40"/>
      <c r="I5597" s="40"/>
    </row>
    <row r="5598" spans="1:9" hidden="1" x14ac:dyDescent="0.25">
      <c r="A5598" s="40"/>
      <c r="I5598" s="40"/>
    </row>
    <row r="5599" spans="1:9" hidden="1" x14ac:dyDescent="0.25">
      <c r="A5599" s="40"/>
      <c r="I5599" s="40"/>
    </row>
    <row r="5600" spans="1:9" hidden="1" x14ac:dyDescent="0.25">
      <c r="A5600" s="40"/>
      <c r="I5600" s="40"/>
    </row>
    <row r="5601" spans="1:9" hidden="1" x14ac:dyDescent="0.25">
      <c r="A5601" s="40"/>
      <c r="I5601" s="40"/>
    </row>
    <row r="5602" spans="1:9" hidden="1" x14ac:dyDescent="0.25">
      <c r="A5602" s="40"/>
      <c r="I5602" s="40"/>
    </row>
    <row r="5603" spans="1:9" hidden="1" x14ac:dyDescent="0.25">
      <c r="A5603" s="40"/>
      <c r="I5603" s="40"/>
    </row>
    <row r="5604" spans="1:9" hidden="1" x14ac:dyDescent="0.25">
      <c r="A5604" s="40"/>
      <c r="I5604" s="40"/>
    </row>
    <row r="5605" spans="1:9" hidden="1" x14ac:dyDescent="0.25">
      <c r="A5605" s="40"/>
      <c r="I5605" s="40"/>
    </row>
    <row r="5606" spans="1:9" hidden="1" x14ac:dyDescent="0.25">
      <c r="A5606" s="40"/>
      <c r="I5606" s="40"/>
    </row>
    <row r="5607" spans="1:9" hidden="1" x14ac:dyDescent="0.25">
      <c r="A5607" s="40"/>
      <c r="I5607" s="40"/>
    </row>
    <row r="5608" spans="1:9" hidden="1" x14ac:dyDescent="0.25">
      <c r="A5608" s="40"/>
      <c r="I5608" s="40"/>
    </row>
    <row r="5609" spans="1:9" hidden="1" x14ac:dyDescent="0.25">
      <c r="A5609" s="40"/>
      <c r="I5609" s="40"/>
    </row>
    <row r="5610" spans="1:9" hidden="1" x14ac:dyDescent="0.25">
      <c r="A5610" s="40"/>
      <c r="I5610" s="40"/>
    </row>
    <row r="5611" spans="1:9" hidden="1" x14ac:dyDescent="0.25">
      <c r="A5611" s="40"/>
      <c r="I5611" s="40"/>
    </row>
    <row r="5612" spans="1:9" hidden="1" x14ac:dyDescent="0.25">
      <c r="A5612" s="40"/>
      <c r="I5612" s="40"/>
    </row>
    <row r="5613" spans="1:9" hidden="1" x14ac:dyDescent="0.25">
      <c r="A5613" s="40"/>
      <c r="I5613" s="40"/>
    </row>
    <row r="5614" spans="1:9" hidden="1" x14ac:dyDescent="0.25">
      <c r="A5614" s="40"/>
      <c r="I5614" s="40"/>
    </row>
    <row r="5615" spans="1:9" hidden="1" x14ac:dyDescent="0.25">
      <c r="A5615" s="40"/>
      <c r="I5615" s="40"/>
    </row>
    <row r="5616" spans="1:9" hidden="1" x14ac:dyDescent="0.25">
      <c r="A5616" s="40"/>
      <c r="I5616" s="40"/>
    </row>
    <row r="5617" spans="1:9" hidden="1" x14ac:dyDescent="0.25">
      <c r="A5617" s="40"/>
      <c r="I5617" s="40"/>
    </row>
    <row r="5618" spans="1:9" hidden="1" x14ac:dyDescent="0.25">
      <c r="A5618" s="40"/>
      <c r="I5618" s="40"/>
    </row>
    <row r="5619" spans="1:9" hidden="1" x14ac:dyDescent="0.25">
      <c r="A5619" s="40"/>
      <c r="I5619" s="40"/>
    </row>
    <row r="5620" spans="1:9" hidden="1" x14ac:dyDescent="0.25">
      <c r="A5620" s="40"/>
      <c r="I5620" s="40"/>
    </row>
    <row r="5621" spans="1:9" hidden="1" x14ac:dyDescent="0.25">
      <c r="A5621" s="40"/>
      <c r="I5621" s="40"/>
    </row>
    <row r="5622" spans="1:9" hidden="1" x14ac:dyDescent="0.25">
      <c r="A5622" s="40"/>
      <c r="I5622" s="40"/>
    </row>
    <row r="5623" spans="1:9" hidden="1" x14ac:dyDescent="0.25">
      <c r="A5623" s="40"/>
      <c r="I5623" s="40"/>
    </row>
    <row r="5624" spans="1:9" hidden="1" x14ac:dyDescent="0.25">
      <c r="A5624" s="40"/>
      <c r="I5624" s="40"/>
    </row>
    <row r="5625" spans="1:9" hidden="1" x14ac:dyDescent="0.25">
      <c r="A5625" s="40"/>
      <c r="I5625" s="40"/>
    </row>
    <row r="5626" spans="1:9" hidden="1" x14ac:dyDescent="0.25">
      <c r="A5626" s="40"/>
      <c r="I5626" s="40"/>
    </row>
    <row r="5627" spans="1:9" hidden="1" x14ac:dyDescent="0.25">
      <c r="A5627" s="40"/>
      <c r="I5627" s="40"/>
    </row>
    <row r="5628" spans="1:9" hidden="1" x14ac:dyDescent="0.25">
      <c r="A5628" s="40"/>
      <c r="I5628" s="40"/>
    </row>
    <row r="5629" spans="1:9" hidden="1" x14ac:dyDescent="0.25">
      <c r="A5629" s="40"/>
      <c r="I5629" s="40"/>
    </row>
    <row r="5630" spans="1:9" hidden="1" x14ac:dyDescent="0.25">
      <c r="A5630" s="40"/>
      <c r="I5630" s="40"/>
    </row>
    <row r="5631" spans="1:9" hidden="1" x14ac:dyDescent="0.25">
      <c r="A5631" s="40"/>
      <c r="I5631" s="40"/>
    </row>
    <row r="5632" spans="1:9" hidden="1" x14ac:dyDescent="0.25">
      <c r="A5632" s="40"/>
      <c r="I5632" s="40"/>
    </row>
    <row r="5633" spans="1:9" hidden="1" x14ac:dyDescent="0.25">
      <c r="A5633" s="40"/>
      <c r="I5633" s="40"/>
    </row>
    <row r="5634" spans="1:9" hidden="1" x14ac:dyDescent="0.25">
      <c r="A5634" s="40"/>
      <c r="I5634" s="40"/>
    </row>
    <row r="5635" spans="1:9" hidden="1" x14ac:dyDescent="0.25">
      <c r="A5635" s="40"/>
      <c r="I5635" s="40"/>
    </row>
    <row r="5636" spans="1:9" hidden="1" x14ac:dyDescent="0.25">
      <c r="A5636" s="40"/>
      <c r="I5636" s="40"/>
    </row>
    <row r="5637" spans="1:9" hidden="1" x14ac:dyDescent="0.25">
      <c r="A5637" s="40"/>
      <c r="I5637" s="40"/>
    </row>
    <row r="5638" spans="1:9" hidden="1" x14ac:dyDescent="0.25">
      <c r="A5638" s="40"/>
      <c r="I5638" s="40"/>
    </row>
    <row r="5639" spans="1:9" hidden="1" x14ac:dyDescent="0.25">
      <c r="A5639" s="40"/>
      <c r="I5639" s="40"/>
    </row>
    <row r="5640" spans="1:9" hidden="1" x14ac:dyDescent="0.25">
      <c r="A5640" s="40"/>
      <c r="I5640" s="40"/>
    </row>
    <row r="5641" spans="1:9" hidden="1" x14ac:dyDescent="0.25">
      <c r="A5641" s="40"/>
      <c r="I5641" s="40"/>
    </row>
    <row r="5642" spans="1:9" hidden="1" x14ac:dyDescent="0.25">
      <c r="A5642" s="40"/>
      <c r="I5642" s="40"/>
    </row>
    <row r="5643" spans="1:9" hidden="1" x14ac:dyDescent="0.25">
      <c r="A5643" s="40"/>
      <c r="I5643" s="40"/>
    </row>
    <row r="5644" spans="1:9" hidden="1" x14ac:dyDescent="0.25">
      <c r="A5644" s="40"/>
      <c r="I5644" s="40"/>
    </row>
    <row r="5645" spans="1:9" hidden="1" x14ac:dyDescent="0.25">
      <c r="A5645" s="40"/>
      <c r="I5645" s="40"/>
    </row>
    <row r="5646" spans="1:9" hidden="1" x14ac:dyDescent="0.25">
      <c r="A5646" s="40"/>
      <c r="I5646" s="40"/>
    </row>
    <row r="5647" spans="1:9" hidden="1" x14ac:dyDescent="0.25">
      <c r="A5647" s="40"/>
      <c r="I5647" s="40"/>
    </row>
    <row r="5648" spans="1:9" hidden="1" x14ac:dyDescent="0.25">
      <c r="A5648" s="40"/>
      <c r="I5648" s="40"/>
    </row>
    <row r="5649" spans="1:9" hidden="1" x14ac:dyDescent="0.25">
      <c r="A5649" s="40"/>
      <c r="I5649" s="40"/>
    </row>
    <row r="5650" spans="1:9" hidden="1" x14ac:dyDescent="0.25">
      <c r="A5650" s="40"/>
      <c r="I5650" s="40"/>
    </row>
    <row r="5651" spans="1:9" hidden="1" x14ac:dyDescent="0.25">
      <c r="A5651" s="40"/>
      <c r="I5651" s="40"/>
    </row>
    <row r="5652" spans="1:9" hidden="1" x14ac:dyDescent="0.25">
      <c r="A5652" s="40"/>
      <c r="I5652" s="40"/>
    </row>
    <row r="5653" spans="1:9" hidden="1" x14ac:dyDescent="0.25">
      <c r="A5653" s="40"/>
      <c r="I5653" s="40"/>
    </row>
    <row r="5654" spans="1:9" hidden="1" x14ac:dyDescent="0.25">
      <c r="A5654" s="40"/>
      <c r="I5654" s="40"/>
    </row>
    <row r="5655" spans="1:9" hidden="1" x14ac:dyDescent="0.25">
      <c r="A5655" s="40"/>
      <c r="I5655" s="40"/>
    </row>
    <row r="5656" spans="1:9" hidden="1" x14ac:dyDescent="0.25">
      <c r="A5656" s="40"/>
      <c r="I5656" s="40"/>
    </row>
    <row r="5657" spans="1:9" hidden="1" x14ac:dyDescent="0.25">
      <c r="A5657" s="40"/>
      <c r="I5657" s="40"/>
    </row>
    <row r="5658" spans="1:9" hidden="1" x14ac:dyDescent="0.25">
      <c r="A5658" s="40"/>
      <c r="I5658" s="40"/>
    </row>
    <row r="5659" spans="1:9" hidden="1" x14ac:dyDescent="0.25">
      <c r="A5659" s="40"/>
      <c r="I5659" s="40"/>
    </row>
    <row r="5660" spans="1:9" hidden="1" x14ac:dyDescent="0.25">
      <c r="A5660" s="40"/>
      <c r="I5660" s="40"/>
    </row>
    <row r="5661" spans="1:9" hidden="1" x14ac:dyDescent="0.25">
      <c r="A5661" s="40"/>
      <c r="I5661" s="40"/>
    </row>
    <row r="5662" spans="1:9" hidden="1" x14ac:dyDescent="0.25">
      <c r="A5662" s="40"/>
      <c r="I5662" s="40"/>
    </row>
    <row r="5663" spans="1:9" hidden="1" x14ac:dyDescent="0.25">
      <c r="A5663" s="40"/>
      <c r="I5663" s="40"/>
    </row>
    <row r="5664" spans="1:9" hidden="1" x14ac:dyDescent="0.25">
      <c r="A5664" s="40"/>
      <c r="I5664" s="40"/>
    </row>
    <row r="5665" spans="1:9" hidden="1" x14ac:dyDescent="0.25">
      <c r="A5665" s="40"/>
      <c r="I5665" s="40"/>
    </row>
    <row r="5666" spans="1:9" hidden="1" x14ac:dyDescent="0.25">
      <c r="A5666" s="40"/>
      <c r="I5666" s="40"/>
    </row>
    <row r="5667" spans="1:9" hidden="1" x14ac:dyDescent="0.25">
      <c r="A5667" s="40"/>
      <c r="I5667" s="40"/>
    </row>
    <row r="5668" spans="1:9" hidden="1" x14ac:dyDescent="0.25">
      <c r="A5668" s="40"/>
      <c r="I5668" s="40"/>
    </row>
    <row r="5669" spans="1:9" hidden="1" x14ac:dyDescent="0.25">
      <c r="A5669" s="40"/>
      <c r="I5669" s="40"/>
    </row>
    <row r="5670" spans="1:9" hidden="1" x14ac:dyDescent="0.25">
      <c r="A5670" s="40"/>
      <c r="I5670" s="40"/>
    </row>
    <row r="5671" spans="1:9" hidden="1" x14ac:dyDescent="0.25">
      <c r="A5671" s="40"/>
      <c r="I5671" s="40"/>
    </row>
    <row r="5672" spans="1:9" hidden="1" x14ac:dyDescent="0.25">
      <c r="A5672" s="40"/>
      <c r="I5672" s="40"/>
    </row>
    <row r="5673" spans="1:9" hidden="1" x14ac:dyDescent="0.25">
      <c r="A5673" s="40"/>
      <c r="I5673" s="40"/>
    </row>
    <row r="5674" spans="1:9" hidden="1" x14ac:dyDescent="0.25">
      <c r="A5674" s="40"/>
      <c r="I5674" s="40"/>
    </row>
    <row r="5675" spans="1:9" hidden="1" x14ac:dyDescent="0.25">
      <c r="A5675" s="40"/>
      <c r="I5675" s="40"/>
    </row>
    <row r="5676" spans="1:9" hidden="1" x14ac:dyDescent="0.25">
      <c r="A5676" s="40"/>
      <c r="I5676" s="40"/>
    </row>
    <row r="5677" spans="1:9" hidden="1" x14ac:dyDescent="0.25">
      <c r="A5677" s="40"/>
      <c r="I5677" s="40"/>
    </row>
    <row r="5678" spans="1:9" hidden="1" x14ac:dyDescent="0.25">
      <c r="A5678" s="40"/>
      <c r="I5678" s="40"/>
    </row>
    <row r="5679" spans="1:9" hidden="1" x14ac:dyDescent="0.25">
      <c r="A5679" s="40"/>
      <c r="I5679" s="40"/>
    </row>
    <row r="5680" spans="1:9" hidden="1" x14ac:dyDescent="0.25">
      <c r="A5680" s="40"/>
      <c r="I5680" s="40"/>
    </row>
    <row r="5681" spans="1:9" hidden="1" x14ac:dyDescent="0.25">
      <c r="A5681" s="40"/>
      <c r="I5681" s="40"/>
    </row>
    <row r="5682" spans="1:9" hidden="1" x14ac:dyDescent="0.25">
      <c r="A5682" s="40"/>
      <c r="I5682" s="40"/>
    </row>
    <row r="5683" spans="1:9" hidden="1" x14ac:dyDescent="0.25">
      <c r="A5683" s="40"/>
      <c r="I5683" s="40"/>
    </row>
    <row r="5684" spans="1:9" hidden="1" x14ac:dyDescent="0.25">
      <c r="A5684" s="40"/>
      <c r="I5684" s="40"/>
    </row>
    <row r="5685" spans="1:9" hidden="1" x14ac:dyDescent="0.25">
      <c r="A5685" s="40"/>
      <c r="I5685" s="40"/>
    </row>
    <row r="5686" spans="1:9" hidden="1" x14ac:dyDescent="0.25">
      <c r="A5686" s="40"/>
      <c r="I5686" s="40"/>
    </row>
    <row r="5687" spans="1:9" hidden="1" x14ac:dyDescent="0.25">
      <c r="A5687" s="40"/>
      <c r="I5687" s="40"/>
    </row>
    <row r="5688" spans="1:9" hidden="1" x14ac:dyDescent="0.25">
      <c r="A5688" s="40"/>
      <c r="I5688" s="40"/>
    </row>
    <row r="5689" spans="1:9" hidden="1" x14ac:dyDescent="0.25">
      <c r="A5689" s="40"/>
      <c r="I5689" s="40"/>
    </row>
    <row r="5690" spans="1:9" hidden="1" x14ac:dyDescent="0.25">
      <c r="A5690" s="40"/>
      <c r="I5690" s="40"/>
    </row>
    <row r="5691" spans="1:9" hidden="1" x14ac:dyDescent="0.25">
      <c r="A5691" s="40"/>
      <c r="I5691" s="40"/>
    </row>
    <row r="5692" spans="1:9" hidden="1" x14ac:dyDescent="0.25">
      <c r="A5692" s="40"/>
      <c r="I5692" s="40"/>
    </row>
    <row r="5693" spans="1:9" hidden="1" x14ac:dyDescent="0.25">
      <c r="A5693" s="40"/>
      <c r="I5693" s="40"/>
    </row>
    <row r="5694" spans="1:9" hidden="1" x14ac:dyDescent="0.25">
      <c r="A5694" s="40"/>
      <c r="I5694" s="40"/>
    </row>
    <row r="5695" spans="1:9" hidden="1" x14ac:dyDescent="0.25">
      <c r="A5695" s="40"/>
      <c r="I5695" s="40"/>
    </row>
    <row r="5696" spans="1:9" hidden="1" x14ac:dyDescent="0.25">
      <c r="A5696" s="40"/>
      <c r="I5696" s="40"/>
    </row>
    <row r="5697" spans="1:9" hidden="1" x14ac:dyDescent="0.25">
      <c r="A5697" s="40"/>
      <c r="I5697" s="40"/>
    </row>
    <row r="5698" spans="1:9" hidden="1" x14ac:dyDescent="0.25">
      <c r="A5698" s="40"/>
      <c r="I5698" s="40"/>
    </row>
    <row r="5699" spans="1:9" hidden="1" x14ac:dyDescent="0.25">
      <c r="A5699" s="40"/>
      <c r="I5699" s="40"/>
    </row>
    <row r="5700" spans="1:9" hidden="1" x14ac:dyDescent="0.25">
      <c r="A5700" s="40"/>
      <c r="I5700" s="40"/>
    </row>
    <row r="5701" spans="1:9" hidden="1" x14ac:dyDescent="0.25">
      <c r="A5701" s="40"/>
      <c r="I5701" s="40"/>
    </row>
    <row r="5702" spans="1:9" hidden="1" x14ac:dyDescent="0.25">
      <c r="A5702" s="40"/>
      <c r="I5702" s="40"/>
    </row>
    <row r="5703" spans="1:9" hidden="1" x14ac:dyDescent="0.25">
      <c r="A5703" s="40"/>
      <c r="I5703" s="40"/>
    </row>
    <row r="5704" spans="1:9" hidden="1" x14ac:dyDescent="0.25">
      <c r="A5704" s="40"/>
      <c r="I5704" s="40"/>
    </row>
    <row r="5705" spans="1:9" hidden="1" x14ac:dyDescent="0.25">
      <c r="A5705" s="40"/>
      <c r="I5705" s="40"/>
    </row>
    <row r="5706" spans="1:9" hidden="1" x14ac:dyDescent="0.25">
      <c r="A5706" s="40"/>
      <c r="I5706" s="40"/>
    </row>
    <row r="5707" spans="1:9" hidden="1" x14ac:dyDescent="0.25">
      <c r="A5707" s="40"/>
      <c r="I5707" s="40"/>
    </row>
    <row r="5708" spans="1:9" hidden="1" x14ac:dyDescent="0.25">
      <c r="A5708" s="40"/>
      <c r="I5708" s="40"/>
    </row>
    <row r="5709" spans="1:9" hidden="1" x14ac:dyDescent="0.25">
      <c r="A5709" s="40"/>
      <c r="I5709" s="40"/>
    </row>
    <row r="5710" spans="1:9" hidden="1" x14ac:dyDescent="0.25">
      <c r="A5710" s="40"/>
      <c r="I5710" s="40"/>
    </row>
    <row r="5711" spans="1:9" hidden="1" x14ac:dyDescent="0.25">
      <c r="A5711" s="40"/>
      <c r="I5711" s="40"/>
    </row>
    <row r="5712" spans="1:9" hidden="1" x14ac:dyDescent="0.25">
      <c r="A5712" s="40"/>
      <c r="I5712" s="40"/>
    </row>
    <row r="5713" spans="1:9" hidden="1" x14ac:dyDescent="0.25">
      <c r="A5713" s="40"/>
      <c r="I5713" s="40"/>
    </row>
    <row r="5714" spans="1:9" hidden="1" x14ac:dyDescent="0.25">
      <c r="A5714" s="40"/>
      <c r="I5714" s="40"/>
    </row>
    <row r="5715" spans="1:9" hidden="1" x14ac:dyDescent="0.25">
      <c r="A5715" s="40"/>
      <c r="I5715" s="40"/>
    </row>
    <row r="5716" spans="1:9" hidden="1" x14ac:dyDescent="0.25">
      <c r="A5716" s="40"/>
      <c r="I5716" s="40"/>
    </row>
    <row r="5717" spans="1:9" hidden="1" x14ac:dyDescent="0.25">
      <c r="A5717" s="40"/>
      <c r="I5717" s="40"/>
    </row>
    <row r="5718" spans="1:9" hidden="1" x14ac:dyDescent="0.25">
      <c r="A5718" s="40"/>
      <c r="I5718" s="40"/>
    </row>
    <row r="5719" spans="1:9" hidden="1" x14ac:dyDescent="0.25">
      <c r="A5719" s="40"/>
      <c r="I5719" s="40"/>
    </row>
    <row r="5720" spans="1:9" hidden="1" x14ac:dyDescent="0.25">
      <c r="A5720" s="40"/>
      <c r="I5720" s="40"/>
    </row>
    <row r="5721" spans="1:9" hidden="1" x14ac:dyDescent="0.25">
      <c r="A5721" s="40"/>
      <c r="I5721" s="40"/>
    </row>
    <row r="5722" spans="1:9" hidden="1" x14ac:dyDescent="0.25">
      <c r="A5722" s="40"/>
      <c r="I5722" s="40"/>
    </row>
    <row r="5723" spans="1:9" hidden="1" x14ac:dyDescent="0.25">
      <c r="A5723" s="40"/>
      <c r="I5723" s="40"/>
    </row>
    <row r="5724" spans="1:9" hidden="1" x14ac:dyDescent="0.25">
      <c r="A5724" s="40"/>
      <c r="I5724" s="40"/>
    </row>
    <row r="5725" spans="1:9" hidden="1" x14ac:dyDescent="0.25">
      <c r="A5725" s="40"/>
      <c r="I5725" s="40"/>
    </row>
    <row r="5726" spans="1:9" hidden="1" x14ac:dyDescent="0.25">
      <c r="A5726" s="40"/>
      <c r="I5726" s="40"/>
    </row>
    <row r="5727" spans="1:9" hidden="1" x14ac:dyDescent="0.25">
      <c r="A5727" s="40"/>
      <c r="I5727" s="40"/>
    </row>
    <row r="5728" spans="1:9" hidden="1" x14ac:dyDescent="0.25">
      <c r="A5728" s="40"/>
      <c r="I5728" s="40"/>
    </row>
    <row r="5729" spans="1:9" hidden="1" x14ac:dyDescent="0.25">
      <c r="A5729" s="40"/>
      <c r="I5729" s="40"/>
    </row>
    <row r="5730" spans="1:9" hidden="1" x14ac:dyDescent="0.25">
      <c r="A5730" s="40"/>
      <c r="I5730" s="40"/>
    </row>
    <row r="5731" spans="1:9" hidden="1" x14ac:dyDescent="0.25">
      <c r="A5731" s="40"/>
      <c r="I5731" s="40"/>
    </row>
    <row r="5732" spans="1:9" hidden="1" x14ac:dyDescent="0.25">
      <c r="A5732" s="40"/>
      <c r="I5732" s="40"/>
    </row>
    <row r="5733" spans="1:9" hidden="1" x14ac:dyDescent="0.25">
      <c r="A5733" s="40"/>
      <c r="I5733" s="40"/>
    </row>
    <row r="5734" spans="1:9" hidden="1" x14ac:dyDescent="0.25">
      <c r="A5734" s="40"/>
      <c r="I5734" s="40"/>
    </row>
    <row r="5735" spans="1:9" hidden="1" x14ac:dyDescent="0.25">
      <c r="A5735" s="40"/>
      <c r="I5735" s="40"/>
    </row>
    <row r="5736" spans="1:9" hidden="1" x14ac:dyDescent="0.25">
      <c r="A5736" s="40"/>
      <c r="I5736" s="40"/>
    </row>
    <row r="5737" spans="1:9" hidden="1" x14ac:dyDescent="0.25">
      <c r="A5737" s="40"/>
      <c r="I5737" s="40"/>
    </row>
    <row r="5738" spans="1:9" hidden="1" x14ac:dyDescent="0.25">
      <c r="A5738" s="40"/>
      <c r="I5738" s="40"/>
    </row>
    <row r="5739" spans="1:9" hidden="1" x14ac:dyDescent="0.25">
      <c r="A5739" s="40"/>
      <c r="I5739" s="40"/>
    </row>
    <row r="5740" spans="1:9" hidden="1" x14ac:dyDescent="0.25">
      <c r="A5740" s="40"/>
      <c r="I5740" s="40"/>
    </row>
    <row r="5741" spans="1:9" hidden="1" x14ac:dyDescent="0.25">
      <c r="A5741" s="40"/>
      <c r="I5741" s="40"/>
    </row>
    <row r="5742" spans="1:9" hidden="1" x14ac:dyDescent="0.25">
      <c r="A5742" s="40"/>
      <c r="I5742" s="40"/>
    </row>
    <row r="5743" spans="1:9" hidden="1" x14ac:dyDescent="0.25">
      <c r="A5743" s="40"/>
      <c r="I5743" s="40"/>
    </row>
    <row r="5744" spans="1:9" hidden="1" x14ac:dyDescent="0.25">
      <c r="A5744" s="40"/>
      <c r="I5744" s="40"/>
    </row>
    <row r="5745" spans="1:9" hidden="1" x14ac:dyDescent="0.25">
      <c r="A5745" s="40"/>
      <c r="I5745" s="40"/>
    </row>
    <row r="5746" spans="1:9" hidden="1" x14ac:dyDescent="0.25">
      <c r="A5746" s="40"/>
      <c r="I5746" s="40"/>
    </row>
    <row r="5747" spans="1:9" hidden="1" x14ac:dyDescent="0.25">
      <c r="A5747" s="40"/>
      <c r="I5747" s="40"/>
    </row>
    <row r="5748" spans="1:9" hidden="1" x14ac:dyDescent="0.25">
      <c r="A5748" s="40"/>
      <c r="I5748" s="40"/>
    </row>
    <row r="5749" spans="1:9" hidden="1" x14ac:dyDescent="0.25">
      <c r="A5749" s="40"/>
      <c r="I5749" s="40"/>
    </row>
    <row r="5750" spans="1:9" hidden="1" x14ac:dyDescent="0.25">
      <c r="A5750" s="40"/>
      <c r="I5750" s="40"/>
    </row>
    <row r="5751" spans="1:9" hidden="1" x14ac:dyDescent="0.25">
      <c r="A5751" s="40"/>
      <c r="I5751" s="40"/>
    </row>
    <row r="5752" spans="1:9" hidden="1" x14ac:dyDescent="0.25">
      <c r="A5752" s="40"/>
      <c r="I5752" s="40"/>
    </row>
    <row r="5753" spans="1:9" hidden="1" x14ac:dyDescent="0.25">
      <c r="A5753" s="40"/>
      <c r="I5753" s="40"/>
    </row>
    <row r="5754" spans="1:9" hidden="1" x14ac:dyDescent="0.25">
      <c r="A5754" s="40"/>
      <c r="I5754" s="40"/>
    </row>
    <row r="5755" spans="1:9" hidden="1" x14ac:dyDescent="0.25">
      <c r="A5755" s="40"/>
      <c r="I5755" s="40"/>
    </row>
    <row r="5756" spans="1:9" hidden="1" x14ac:dyDescent="0.25">
      <c r="A5756" s="40"/>
      <c r="I5756" s="40"/>
    </row>
    <row r="5757" spans="1:9" hidden="1" x14ac:dyDescent="0.25">
      <c r="A5757" s="40"/>
      <c r="I5757" s="40"/>
    </row>
    <row r="5758" spans="1:9" hidden="1" x14ac:dyDescent="0.25">
      <c r="A5758" s="40"/>
      <c r="I5758" s="40"/>
    </row>
    <row r="5759" spans="1:9" hidden="1" x14ac:dyDescent="0.25">
      <c r="A5759" s="40"/>
      <c r="I5759" s="40"/>
    </row>
    <row r="5760" spans="1:9" hidden="1" x14ac:dyDescent="0.25">
      <c r="A5760" s="40"/>
      <c r="I5760" s="40"/>
    </row>
    <row r="5761" spans="1:9" hidden="1" x14ac:dyDescent="0.25">
      <c r="A5761" s="40"/>
      <c r="I5761" s="40"/>
    </row>
    <row r="5762" spans="1:9" hidden="1" x14ac:dyDescent="0.25">
      <c r="A5762" s="40"/>
      <c r="I5762" s="40"/>
    </row>
    <row r="5763" spans="1:9" hidden="1" x14ac:dyDescent="0.25">
      <c r="A5763" s="40"/>
      <c r="I5763" s="40"/>
    </row>
    <row r="5764" spans="1:9" hidden="1" x14ac:dyDescent="0.25">
      <c r="A5764" s="40"/>
      <c r="I5764" s="40"/>
    </row>
    <row r="5765" spans="1:9" hidden="1" x14ac:dyDescent="0.25">
      <c r="A5765" s="40"/>
      <c r="I5765" s="40"/>
    </row>
    <row r="5766" spans="1:9" hidden="1" x14ac:dyDescent="0.25">
      <c r="A5766" s="40"/>
      <c r="I5766" s="40"/>
    </row>
    <row r="5767" spans="1:9" hidden="1" x14ac:dyDescent="0.25">
      <c r="A5767" s="40"/>
      <c r="I5767" s="40"/>
    </row>
    <row r="5768" spans="1:9" hidden="1" x14ac:dyDescent="0.25">
      <c r="A5768" s="40"/>
      <c r="I5768" s="40"/>
    </row>
    <row r="5769" spans="1:9" hidden="1" x14ac:dyDescent="0.25">
      <c r="A5769" s="40"/>
      <c r="I5769" s="40"/>
    </row>
    <row r="5770" spans="1:9" hidden="1" x14ac:dyDescent="0.25">
      <c r="A5770" s="40"/>
      <c r="I5770" s="40"/>
    </row>
    <row r="5771" spans="1:9" hidden="1" x14ac:dyDescent="0.25">
      <c r="A5771" s="40"/>
      <c r="I5771" s="40"/>
    </row>
    <row r="5772" spans="1:9" hidden="1" x14ac:dyDescent="0.25">
      <c r="A5772" s="40"/>
      <c r="I5772" s="40"/>
    </row>
    <row r="5773" spans="1:9" hidden="1" x14ac:dyDescent="0.25">
      <c r="A5773" s="40"/>
      <c r="I5773" s="40"/>
    </row>
    <row r="5774" spans="1:9" hidden="1" x14ac:dyDescent="0.25">
      <c r="A5774" s="40"/>
      <c r="I5774" s="40"/>
    </row>
    <row r="5775" spans="1:9" hidden="1" x14ac:dyDescent="0.25">
      <c r="A5775" s="40"/>
      <c r="I5775" s="40"/>
    </row>
    <row r="5776" spans="1:9" hidden="1" x14ac:dyDescent="0.25">
      <c r="A5776" s="40"/>
      <c r="I5776" s="40"/>
    </row>
    <row r="5777" spans="1:9" hidden="1" x14ac:dyDescent="0.25">
      <c r="A5777" s="40"/>
      <c r="I5777" s="40"/>
    </row>
    <row r="5778" spans="1:9" hidden="1" x14ac:dyDescent="0.25">
      <c r="A5778" s="40"/>
      <c r="I5778" s="40"/>
    </row>
    <row r="5779" spans="1:9" hidden="1" x14ac:dyDescent="0.25">
      <c r="A5779" s="40"/>
      <c r="I5779" s="40"/>
    </row>
    <row r="5780" spans="1:9" hidden="1" x14ac:dyDescent="0.25">
      <c r="A5780" s="40"/>
      <c r="I5780" s="40"/>
    </row>
    <row r="5781" spans="1:9" hidden="1" x14ac:dyDescent="0.25">
      <c r="A5781" s="40"/>
      <c r="I5781" s="40"/>
    </row>
    <row r="5782" spans="1:9" hidden="1" x14ac:dyDescent="0.25">
      <c r="A5782" s="40"/>
      <c r="I5782" s="40"/>
    </row>
    <row r="5783" spans="1:9" hidden="1" x14ac:dyDescent="0.25">
      <c r="A5783" s="40"/>
      <c r="I5783" s="40"/>
    </row>
    <row r="5784" spans="1:9" hidden="1" x14ac:dyDescent="0.25">
      <c r="A5784" s="40"/>
      <c r="I5784" s="40"/>
    </row>
    <row r="5785" spans="1:9" hidden="1" x14ac:dyDescent="0.25">
      <c r="A5785" s="40"/>
      <c r="I5785" s="40"/>
    </row>
    <row r="5786" spans="1:9" hidden="1" x14ac:dyDescent="0.25">
      <c r="A5786" s="40"/>
      <c r="I5786" s="40"/>
    </row>
    <row r="5787" spans="1:9" hidden="1" x14ac:dyDescent="0.25">
      <c r="A5787" s="40"/>
      <c r="I5787" s="40"/>
    </row>
    <row r="5788" spans="1:9" hidden="1" x14ac:dyDescent="0.25">
      <c r="A5788" s="40"/>
      <c r="I5788" s="40"/>
    </row>
    <row r="5789" spans="1:9" hidden="1" x14ac:dyDescent="0.25">
      <c r="A5789" s="40"/>
      <c r="I5789" s="40"/>
    </row>
    <row r="5790" spans="1:9" hidden="1" x14ac:dyDescent="0.25">
      <c r="A5790" s="40"/>
      <c r="I5790" s="40"/>
    </row>
    <row r="5791" spans="1:9" hidden="1" x14ac:dyDescent="0.25">
      <c r="A5791" s="40"/>
      <c r="I5791" s="40"/>
    </row>
    <row r="5792" spans="1:9" hidden="1" x14ac:dyDescent="0.25">
      <c r="A5792" s="40"/>
      <c r="I5792" s="40"/>
    </row>
    <row r="5793" spans="1:9" hidden="1" x14ac:dyDescent="0.25">
      <c r="A5793" s="40"/>
      <c r="I5793" s="40"/>
    </row>
    <row r="5794" spans="1:9" hidden="1" x14ac:dyDescent="0.25">
      <c r="A5794" s="40"/>
      <c r="I5794" s="40"/>
    </row>
    <row r="5795" spans="1:9" hidden="1" x14ac:dyDescent="0.25">
      <c r="A5795" s="40"/>
      <c r="I5795" s="40"/>
    </row>
    <row r="5796" spans="1:9" hidden="1" x14ac:dyDescent="0.25">
      <c r="A5796" s="40"/>
      <c r="I5796" s="40"/>
    </row>
    <row r="5797" spans="1:9" hidden="1" x14ac:dyDescent="0.25">
      <c r="A5797" s="40"/>
      <c r="I5797" s="40"/>
    </row>
    <row r="5798" spans="1:9" hidden="1" x14ac:dyDescent="0.25">
      <c r="A5798" s="40"/>
      <c r="I5798" s="40"/>
    </row>
    <row r="5799" spans="1:9" hidden="1" x14ac:dyDescent="0.25">
      <c r="A5799" s="40"/>
      <c r="I5799" s="40"/>
    </row>
    <row r="5800" spans="1:9" hidden="1" x14ac:dyDescent="0.25">
      <c r="A5800" s="40"/>
      <c r="I5800" s="40"/>
    </row>
    <row r="5801" spans="1:9" hidden="1" x14ac:dyDescent="0.25">
      <c r="A5801" s="40"/>
      <c r="I5801" s="40"/>
    </row>
    <row r="5802" spans="1:9" hidden="1" x14ac:dyDescent="0.25">
      <c r="A5802" s="40"/>
      <c r="I5802" s="40"/>
    </row>
    <row r="5803" spans="1:9" hidden="1" x14ac:dyDescent="0.25">
      <c r="A5803" s="40"/>
      <c r="I5803" s="40"/>
    </row>
    <row r="5804" spans="1:9" hidden="1" x14ac:dyDescent="0.25">
      <c r="A5804" s="40"/>
      <c r="I5804" s="40"/>
    </row>
    <row r="5805" spans="1:9" hidden="1" x14ac:dyDescent="0.25">
      <c r="A5805" s="40"/>
      <c r="I5805" s="40"/>
    </row>
    <row r="5806" spans="1:9" hidden="1" x14ac:dyDescent="0.25">
      <c r="A5806" s="40"/>
      <c r="I5806" s="40"/>
    </row>
    <row r="5807" spans="1:9" hidden="1" x14ac:dyDescent="0.25">
      <c r="A5807" s="40"/>
      <c r="I5807" s="40"/>
    </row>
    <row r="5808" spans="1:9" hidden="1" x14ac:dyDescent="0.25">
      <c r="A5808" s="40"/>
      <c r="I5808" s="40"/>
    </row>
    <row r="5809" spans="1:9" hidden="1" x14ac:dyDescent="0.25">
      <c r="A5809" s="40"/>
      <c r="I5809" s="40"/>
    </row>
    <row r="5810" spans="1:9" hidden="1" x14ac:dyDescent="0.25">
      <c r="A5810" s="40"/>
      <c r="I5810" s="40"/>
    </row>
    <row r="5811" spans="1:9" hidden="1" x14ac:dyDescent="0.25">
      <c r="A5811" s="40"/>
      <c r="I5811" s="40"/>
    </row>
    <row r="5812" spans="1:9" hidden="1" x14ac:dyDescent="0.25">
      <c r="A5812" s="40"/>
      <c r="I5812" s="40"/>
    </row>
    <row r="5813" spans="1:9" hidden="1" x14ac:dyDescent="0.25">
      <c r="A5813" s="40"/>
      <c r="I5813" s="40"/>
    </row>
    <row r="5814" spans="1:9" hidden="1" x14ac:dyDescent="0.25">
      <c r="A5814" s="40"/>
      <c r="I5814" s="40"/>
    </row>
    <row r="5815" spans="1:9" hidden="1" x14ac:dyDescent="0.25">
      <c r="A5815" s="40"/>
      <c r="I5815" s="40"/>
    </row>
    <row r="5816" spans="1:9" hidden="1" x14ac:dyDescent="0.25">
      <c r="A5816" s="40"/>
      <c r="I5816" s="40"/>
    </row>
    <row r="5817" spans="1:9" hidden="1" x14ac:dyDescent="0.25">
      <c r="A5817" s="40"/>
      <c r="I5817" s="40"/>
    </row>
    <row r="5818" spans="1:9" hidden="1" x14ac:dyDescent="0.25">
      <c r="A5818" s="40"/>
      <c r="I5818" s="40"/>
    </row>
    <row r="5819" spans="1:9" hidden="1" x14ac:dyDescent="0.25">
      <c r="A5819" s="40"/>
      <c r="I5819" s="40"/>
    </row>
    <row r="5820" spans="1:9" hidden="1" x14ac:dyDescent="0.25">
      <c r="A5820" s="40"/>
      <c r="I5820" s="40"/>
    </row>
    <row r="5821" spans="1:9" hidden="1" x14ac:dyDescent="0.25">
      <c r="A5821" s="40"/>
      <c r="I5821" s="40"/>
    </row>
    <row r="5822" spans="1:9" hidden="1" x14ac:dyDescent="0.25">
      <c r="A5822" s="40"/>
      <c r="I5822" s="40"/>
    </row>
    <row r="5823" spans="1:9" hidden="1" x14ac:dyDescent="0.25">
      <c r="A5823" s="40"/>
      <c r="I5823" s="40"/>
    </row>
    <row r="5824" spans="1:9" hidden="1" x14ac:dyDescent="0.25">
      <c r="A5824" s="40"/>
      <c r="I5824" s="40"/>
    </row>
    <row r="5825" spans="1:9" hidden="1" x14ac:dyDescent="0.25">
      <c r="A5825" s="40"/>
      <c r="I5825" s="40"/>
    </row>
    <row r="5826" spans="1:9" hidden="1" x14ac:dyDescent="0.25">
      <c r="A5826" s="40"/>
      <c r="I5826" s="40"/>
    </row>
    <row r="5827" spans="1:9" hidden="1" x14ac:dyDescent="0.25">
      <c r="A5827" s="40"/>
      <c r="I5827" s="40"/>
    </row>
    <row r="5828" spans="1:9" hidden="1" x14ac:dyDescent="0.25">
      <c r="A5828" s="40"/>
      <c r="I5828" s="40"/>
    </row>
    <row r="5829" spans="1:9" hidden="1" x14ac:dyDescent="0.25">
      <c r="A5829" s="40"/>
      <c r="I5829" s="40"/>
    </row>
    <row r="5830" spans="1:9" hidden="1" x14ac:dyDescent="0.25">
      <c r="A5830" s="40"/>
      <c r="I5830" s="40"/>
    </row>
    <row r="5831" spans="1:9" hidden="1" x14ac:dyDescent="0.25">
      <c r="A5831" s="40"/>
      <c r="I5831" s="40"/>
    </row>
    <row r="5832" spans="1:9" hidden="1" x14ac:dyDescent="0.25">
      <c r="A5832" s="40"/>
      <c r="I5832" s="40"/>
    </row>
    <row r="5833" spans="1:9" hidden="1" x14ac:dyDescent="0.25">
      <c r="A5833" s="40"/>
      <c r="I5833" s="40"/>
    </row>
    <row r="5834" spans="1:9" hidden="1" x14ac:dyDescent="0.25">
      <c r="A5834" s="40"/>
      <c r="I5834" s="40"/>
    </row>
    <row r="5835" spans="1:9" hidden="1" x14ac:dyDescent="0.25">
      <c r="A5835" s="40"/>
      <c r="I5835" s="40"/>
    </row>
    <row r="5836" spans="1:9" hidden="1" x14ac:dyDescent="0.25">
      <c r="A5836" s="40"/>
      <c r="I5836" s="40"/>
    </row>
    <row r="5837" spans="1:9" hidden="1" x14ac:dyDescent="0.25">
      <c r="A5837" s="40"/>
      <c r="I5837" s="40"/>
    </row>
    <row r="5838" spans="1:9" hidden="1" x14ac:dyDescent="0.25">
      <c r="A5838" s="40"/>
      <c r="I5838" s="40"/>
    </row>
    <row r="5839" spans="1:9" hidden="1" x14ac:dyDescent="0.25">
      <c r="A5839" s="40"/>
      <c r="I5839" s="40"/>
    </row>
    <row r="5840" spans="1:9" hidden="1" x14ac:dyDescent="0.25">
      <c r="A5840" s="40"/>
      <c r="I5840" s="40"/>
    </row>
    <row r="5841" spans="1:9" hidden="1" x14ac:dyDescent="0.25">
      <c r="A5841" s="40"/>
      <c r="I5841" s="40"/>
    </row>
    <row r="5842" spans="1:9" hidden="1" x14ac:dyDescent="0.25">
      <c r="A5842" s="40"/>
      <c r="I5842" s="40"/>
    </row>
    <row r="5843" spans="1:9" hidden="1" x14ac:dyDescent="0.25">
      <c r="A5843" s="40"/>
      <c r="I5843" s="40"/>
    </row>
    <row r="5844" spans="1:9" hidden="1" x14ac:dyDescent="0.25">
      <c r="A5844" s="40"/>
      <c r="I5844" s="40"/>
    </row>
    <row r="5845" spans="1:9" hidden="1" x14ac:dyDescent="0.25">
      <c r="A5845" s="40"/>
      <c r="I5845" s="40"/>
    </row>
    <row r="5846" spans="1:9" hidden="1" x14ac:dyDescent="0.25">
      <c r="A5846" s="40"/>
      <c r="I5846" s="40"/>
    </row>
    <row r="5847" spans="1:9" hidden="1" x14ac:dyDescent="0.25">
      <c r="A5847" s="40"/>
      <c r="I5847" s="40"/>
    </row>
    <row r="5848" spans="1:9" hidden="1" x14ac:dyDescent="0.25">
      <c r="A5848" s="40"/>
      <c r="I5848" s="40"/>
    </row>
    <row r="5849" spans="1:9" hidden="1" x14ac:dyDescent="0.25">
      <c r="A5849" s="40"/>
      <c r="I5849" s="40"/>
    </row>
    <row r="5850" spans="1:9" hidden="1" x14ac:dyDescent="0.25">
      <c r="A5850" s="40"/>
      <c r="I5850" s="40"/>
    </row>
    <row r="5851" spans="1:9" hidden="1" x14ac:dyDescent="0.25">
      <c r="A5851" s="40"/>
      <c r="I5851" s="40"/>
    </row>
    <row r="5852" spans="1:9" hidden="1" x14ac:dyDescent="0.25">
      <c r="A5852" s="40"/>
      <c r="I5852" s="40"/>
    </row>
    <row r="5853" spans="1:9" hidden="1" x14ac:dyDescent="0.25">
      <c r="A5853" s="40"/>
      <c r="I5853" s="40"/>
    </row>
    <row r="5854" spans="1:9" hidden="1" x14ac:dyDescent="0.25">
      <c r="A5854" s="40"/>
      <c r="I5854" s="40"/>
    </row>
    <row r="5855" spans="1:9" hidden="1" x14ac:dyDescent="0.25">
      <c r="A5855" s="40"/>
      <c r="I5855" s="40"/>
    </row>
    <row r="5856" spans="1:9" hidden="1" x14ac:dyDescent="0.25">
      <c r="A5856" s="40"/>
      <c r="I5856" s="40"/>
    </row>
    <row r="5857" spans="1:9" hidden="1" x14ac:dyDescent="0.25">
      <c r="A5857" s="40"/>
      <c r="I5857" s="40"/>
    </row>
    <row r="5858" spans="1:9" hidden="1" x14ac:dyDescent="0.25">
      <c r="A5858" s="40"/>
      <c r="I5858" s="40"/>
    </row>
    <row r="5859" spans="1:9" hidden="1" x14ac:dyDescent="0.25">
      <c r="A5859" s="40"/>
      <c r="I5859" s="40"/>
    </row>
    <row r="5860" spans="1:9" hidden="1" x14ac:dyDescent="0.25">
      <c r="A5860" s="40"/>
      <c r="I5860" s="40"/>
    </row>
    <row r="5861" spans="1:9" hidden="1" x14ac:dyDescent="0.25">
      <c r="A5861" s="40"/>
      <c r="I5861" s="40"/>
    </row>
    <row r="5862" spans="1:9" hidden="1" x14ac:dyDescent="0.25">
      <c r="A5862" s="40"/>
      <c r="I5862" s="40"/>
    </row>
    <row r="5863" spans="1:9" hidden="1" x14ac:dyDescent="0.25">
      <c r="A5863" s="40"/>
      <c r="I5863" s="40"/>
    </row>
    <row r="5864" spans="1:9" hidden="1" x14ac:dyDescent="0.25">
      <c r="A5864" s="40"/>
      <c r="I5864" s="40"/>
    </row>
    <row r="5865" spans="1:9" hidden="1" x14ac:dyDescent="0.25">
      <c r="A5865" s="40"/>
      <c r="I5865" s="40"/>
    </row>
    <row r="5866" spans="1:9" hidden="1" x14ac:dyDescent="0.25">
      <c r="A5866" s="40"/>
      <c r="I5866" s="40"/>
    </row>
    <row r="5867" spans="1:9" hidden="1" x14ac:dyDescent="0.25">
      <c r="A5867" s="40"/>
      <c r="I5867" s="40"/>
    </row>
    <row r="5868" spans="1:9" hidden="1" x14ac:dyDescent="0.25">
      <c r="A5868" s="40"/>
      <c r="I5868" s="40"/>
    </row>
    <row r="5869" spans="1:9" hidden="1" x14ac:dyDescent="0.25">
      <c r="A5869" s="40"/>
      <c r="I5869" s="40"/>
    </row>
    <row r="5870" spans="1:9" hidden="1" x14ac:dyDescent="0.25">
      <c r="A5870" s="40"/>
      <c r="I5870" s="40"/>
    </row>
    <row r="5871" spans="1:9" hidden="1" x14ac:dyDescent="0.25">
      <c r="A5871" s="40"/>
      <c r="I5871" s="40"/>
    </row>
    <row r="5872" spans="1:9" hidden="1" x14ac:dyDescent="0.25">
      <c r="A5872" s="40"/>
      <c r="I5872" s="40"/>
    </row>
    <row r="5873" spans="1:9" hidden="1" x14ac:dyDescent="0.25">
      <c r="A5873" s="40"/>
      <c r="I5873" s="40"/>
    </row>
    <row r="5874" spans="1:9" hidden="1" x14ac:dyDescent="0.25">
      <c r="A5874" s="40"/>
      <c r="I5874" s="40"/>
    </row>
    <row r="5875" spans="1:9" hidden="1" x14ac:dyDescent="0.25">
      <c r="A5875" s="40"/>
      <c r="I5875" s="40"/>
    </row>
    <row r="5876" spans="1:9" hidden="1" x14ac:dyDescent="0.25">
      <c r="A5876" s="40"/>
      <c r="I5876" s="40"/>
    </row>
    <row r="5877" spans="1:9" hidden="1" x14ac:dyDescent="0.25">
      <c r="A5877" s="40"/>
      <c r="I5877" s="40"/>
    </row>
    <row r="5878" spans="1:9" hidden="1" x14ac:dyDescent="0.25">
      <c r="A5878" s="40"/>
      <c r="I5878" s="40"/>
    </row>
    <row r="5879" spans="1:9" hidden="1" x14ac:dyDescent="0.25">
      <c r="A5879" s="40"/>
      <c r="I5879" s="40"/>
    </row>
    <row r="5880" spans="1:9" hidden="1" x14ac:dyDescent="0.25">
      <c r="A5880" s="40"/>
      <c r="I5880" s="40"/>
    </row>
    <row r="5881" spans="1:9" hidden="1" x14ac:dyDescent="0.25">
      <c r="A5881" s="40"/>
      <c r="I5881" s="40"/>
    </row>
    <row r="5882" spans="1:9" hidden="1" x14ac:dyDescent="0.25">
      <c r="A5882" s="40"/>
      <c r="I5882" s="40"/>
    </row>
    <row r="5883" spans="1:9" hidden="1" x14ac:dyDescent="0.25">
      <c r="A5883" s="40"/>
      <c r="I5883" s="40"/>
    </row>
    <row r="5884" spans="1:9" hidden="1" x14ac:dyDescent="0.25">
      <c r="A5884" s="40"/>
      <c r="I5884" s="40"/>
    </row>
    <row r="5885" spans="1:9" hidden="1" x14ac:dyDescent="0.25">
      <c r="A5885" s="40"/>
      <c r="I5885" s="40"/>
    </row>
    <row r="5886" spans="1:9" hidden="1" x14ac:dyDescent="0.25">
      <c r="A5886" s="40"/>
      <c r="I5886" s="40"/>
    </row>
    <row r="5887" spans="1:9" hidden="1" x14ac:dyDescent="0.25">
      <c r="A5887" s="40"/>
      <c r="I5887" s="40"/>
    </row>
    <row r="5888" spans="1:9" hidden="1" x14ac:dyDescent="0.25">
      <c r="A5888" s="40"/>
      <c r="I5888" s="40"/>
    </row>
    <row r="5889" spans="1:9" hidden="1" x14ac:dyDescent="0.25">
      <c r="A5889" s="40"/>
      <c r="I5889" s="40"/>
    </row>
    <row r="5890" spans="1:9" hidden="1" x14ac:dyDescent="0.25">
      <c r="A5890" s="40"/>
      <c r="I5890" s="40"/>
    </row>
    <row r="5891" spans="1:9" hidden="1" x14ac:dyDescent="0.25">
      <c r="A5891" s="40"/>
      <c r="I5891" s="40"/>
    </row>
    <row r="5892" spans="1:9" hidden="1" x14ac:dyDescent="0.25">
      <c r="A5892" s="40"/>
      <c r="I5892" s="40"/>
    </row>
    <row r="5893" spans="1:9" hidden="1" x14ac:dyDescent="0.25">
      <c r="A5893" s="40"/>
      <c r="I5893" s="40"/>
    </row>
    <row r="5894" spans="1:9" hidden="1" x14ac:dyDescent="0.25">
      <c r="A5894" s="40"/>
      <c r="I5894" s="40"/>
    </row>
    <row r="5895" spans="1:9" hidden="1" x14ac:dyDescent="0.25">
      <c r="A5895" s="40"/>
      <c r="I5895" s="40"/>
    </row>
    <row r="5896" spans="1:9" hidden="1" x14ac:dyDescent="0.25">
      <c r="A5896" s="40"/>
      <c r="I5896" s="40"/>
    </row>
    <row r="5897" spans="1:9" hidden="1" x14ac:dyDescent="0.25">
      <c r="A5897" s="40"/>
      <c r="I5897" s="40"/>
    </row>
    <row r="5898" spans="1:9" hidden="1" x14ac:dyDescent="0.25">
      <c r="A5898" s="40"/>
      <c r="I5898" s="40"/>
    </row>
    <row r="5899" spans="1:9" hidden="1" x14ac:dyDescent="0.25">
      <c r="A5899" s="40"/>
      <c r="I5899" s="40"/>
    </row>
    <row r="5900" spans="1:9" hidden="1" x14ac:dyDescent="0.25">
      <c r="A5900" s="40"/>
      <c r="I5900" s="40"/>
    </row>
    <row r="5901" spans="1:9" hidden="1" x14ac:dyDescent="0.25">
      <c r="A5901" s="40"/>
      <c r="I5901" s="40"/>
    </row>
    <row r="5902" spans="1:9" hidden="1" x14ac:dyDescent="0.25">
      <c r="A5902" s="40"/>
      <c r="I5902" s="40"/>
    </row>
    <row r="5903" spans="1:9" hidden="1" x14ac:dyDescent="0.25">
      <c r="A5903" s="40"/>
      <c r="I5903" s="40"/>
    </row>
    <row r="5904" spans="1:9" hidden="1" x14ac:dyDescent="0.25">
      <c r="A5904" s="40"/>
      <c r="I5904" s="40"/>
    </row>
    <row r="5905" spans="1:9" hidden="1" x14ac:dyDescent="0.25">
      <c r="A5905" s="40"/>
      <c r="I5905" s="40"/>
    </row>
    <row r="5906" spans="1:9" hidden="1" x14ac:dyDescent="0.25">
      <c r="A5906" s="40"/>
      <c r="I5906" s="40"/>
    </row>
    <row r="5907" spans="1:9" hidden="1" x14ac:dyDescent="0.25">
      <c r="A5907" s="40"/>
      <c r="I5907" s="40"/>
    </row>
    <row r="5908" spans="1:9" hidden="1" x14ac:dyDescent="0.25">
      <c r="A5908" s="40"/>
      <c r="I5908" s="40"/>
    </row>
    <row r="5909" spans="1:9" hidden="1" x14ac:dyDescent="0.25">
      <c r="A5909" s="40"/>
      <c r="I5909" s="40"/>
    </row>
    <row r="5910" spans="1:9" hidden="1" x14ac:dyDescent="0.25">
      <c r="A5910" s="40"/>
      <c r="I5910" s="40"/>
    </row>
    <row r="5911" spans="1:9" hidden="1" x14ac:dyDescent="0.25">
      <c r="A5911" s="40"/>
      <c r="I5911" s="40"/>
    </row>
    <row r="5912" spans="1:9" hidden="1" x14ac:dyDescent="0.25">
      <c r="A5912" s="40"/>
      <c r="I5912" s="40"/>
    </row>
    <row r="5913" spans="1:9" hidden="1" x14ac:dyDescent="0.25">
      <c r="A5913" s="40"/>
      <c r="I5913" s="40"/>
    </row>
    <row r="5914" spans="1:9" hidden="1" x14ac:dyDescent="0.25">
      <c r="A5914" s="40"/>
      <c r="I5914" s="40"/>
    </row>
    <row r="5915" spans="1:9" hidden="1" x14ac:dyDescent="0.25">
      <c r="A5915" s="40"/>
      <c r="I5915" s="40"/>
    </row>
    <row r="5916" spans="1:9" hidden="1" x14ac:dyDescent="0.25">
      <c r="A5916" s="40"/>
      <c r="I5916" s="40"/>
    </row>
    <row r="5917" spans="1:9" hidden="1" x14ac:dyDescent="0.25">
      <c r="A5917" s="40"/>
      <c r="I5917" s="40"/>
    </row>
    <row r="5918" spans="1:9" hidden="1" x14ac:dyDescent="0.25">
      <c r="A5918" s="40"/>
      <c r="I5918" s="40"/>
    </row>
    <row r="5919" spans="1:9" hidden="1" x14ac:dyDescent="0.25">
      <c r="A5919" s="40"/>
      <c r="I5919" s="40"/>
    </row>
    <row r="5920" spans="1:9" hidden="1" x14ac:dyDescent="0.25">
      <c r="A5920" s="40"/>
      <c r="I5920" s="40"/>
    </row>
    <row r="5921" spans="1:9" hidden="1" x14ac:dyDescent="0.25">
      <c r="A5921" s="40"/>
      <c r="I5921" s="40"/>
    </row>
    <row r="5922" spans="1:9" hidden="1" x14ac:dyDescent="0.25">
      <c r="A5922" s="40"/>
      <c r="I5922" s="40"/>
    </row>
    <row r="5923" spans="1:9" hidden="1" x14ac:dyDescent="0.25">
      <c r="A5923" s="40"/>
      <c r="I5923" s="40"/>
    </row>
    <row r="5924" spans="1:9" hidden="1" x14ac:dyDescent="0.25">
      <c r="A5924" s="40"/>
      <c r="I5924" s="40"/>
    </row>
    <row r="5925" spans="1:9" hidden="1" x14ac:dyDescent="0.25">
      <c r="A5925" s="40"/>
      <c r="I5925" s="40"/>
    </row>
    <row r="5926" spans="1:9" hidden="1" x14ac:dyDescent="0.25">
      <c r="A5926" s="40"/>
      <c r="I5926" s="40"/>
    </row>
    <row r="5927" spans="1:9" hidden="1" x14ac:dyDescent="0.25">
      <c r="A5927" s="40"/>
      <c r="I5927" s="40"/>
    </row>
    <row r="5928" spans="1:9" hidden="1" x14ac:dyDescent="0.25">
      <c r="A5928" s="40"/>
      <c r="I5928" s="40"/>
    </row>
    <row r="5929" spans="1:9" hidden="1" x14ac:dyDescent="0.25">
      <c r="A5929" s="40"/>
      <c r="I5929" s="40"/>
    </row>
    <row r="5930" spans="1:9" hidden="1" x14ac:dyDescent="0.25">
      <c r="A5930" s="40"/>
      <c r="I5930" s="40"/>
    </row>
    <row r="5931" spans="1:9" hidden="1" x14ac:dyDescent="0.25">
      <c r="A5931" s="40"/>
      <c r="I5931" s="40"/>
    </row>
    <row r="5932" spans="1:9" hidden="1" x14ac:dyDescent="0.25">
      <c r="A5932" s="40"/>
      <c r="I5932" s="40"/>
    </row>
    <row r="5933" spans="1:9" hidden="1" x14ac:dyDescent="0.25">
      <c r="A5933" s="40"/>
      <c r="I5933" s="40"/>
    </row>
    <row r="5934" spans="1:9" hidden="1" x14ac:dyDescent="0.25">
      <c r="A5934" s="40"/>
      <c r="I5934" s="40"/>
    </row>
    <row r="5935" spans="1:9" hidden="1" x14ac:dyDescent="0.25">
      <c r="A5935" s="40"/>
      <c r="I5935" s="40"/>
    </row>
    <row r="5936" spans="1:9" hidden="1" x14ac:dyDescent="0.25">
      <c r="A5936" s="40"/>
      <c r="I5936" s="40"/>
    </row>
    <row r="5937" spans="1:9" hidden="1" x14ac:dyDescent="0.25">
      <c r="A5937" s="40"/>
      <c r="I5937" s="40"/>
    </row>
    <row r="5938" spans="1:9" hidden="1" x14ac:dyDescent="0.25">
      <c r="A5938" s="40"/>
      <c r="I5938" s="40"/>
    </row>
    <row r="5939" spans="1:9" hidden="1" x14ac:dyDescent="0.25">
      <c r="A5939" s="40"/>
      <c r="I5939" s="40"/>
    </row>
    <row r="5940" spans="1:9" hidden="1" x14ac:dyDescent="0.25">
      <c r="A5940" s="40"/>
      <c r="I5940" s="40"/>
    </row>
    <row r="5941" spans="1:9" hidden="1" x14ac:dyDescent="0.25">
      <c r="A5941" s="40"/>
      <c r="I5941" s="40"/>
    </row>
    <row r="5942" spans="1:9" hidden="1" x14ac:dyDescent="0.25">
      <c r="A5942" s="40"/>
      <c r="I5942" s="40"/>
    </row>
    <row r="5943" spans="1:9" hidden="1" x14ac:dyDescent="0.25">
      <c r="A5943" s="40"/>
      <c r="I5943" s="40"/>
    </row>
    <row r="5944" spans="1:9" hidden="1" x14ac:dyDescent="0.25">
      <c r="A5944" s="40"/>
      <c r="I5944" s="40"/>
    </row>
    <row r="5945" spans="1:9" hidden="1" x14ac:dyDescent="0.25">
      <c r="A5945" s="40"/>
      <c r="I5945" s="40"/>
    </row>
    <row r="5946" spans="1:9" hidden="1" x14ac:dyDescent="0.25">
      <c r="A5946" s="40"/>
      <c r="I5946" s="40"/>
    </row>
    <row r="5947" spans="1:9" hidden="1" x14ac:dyDescent="0.25">
      <c r="A5947" s="40"/>
      <c r="I5947" s="40"/>
    </row>
    <row r="5948" spans="1:9" hidden="1" x14ac:dyDescent="0.25">
      <c r="A5948" s="40"/>
      <c r="I5948" s="40"/>
    </row>
    <row r="5949" spans="1:9" hidden="1" x14ac:dyDescent="0.25">
      <c r="A5949" s="40"/>
      <c r="I5949" s="40"/>
    </row>
    <row r="5950" spans="1:9" hidden="1" x14ac:dyDescent="0.25">
      <c r="A5950" s="40"/>
      <c r="I5950" s="40"/>
    </row>
    <row r="5951" spans="1:9" hidden="1" x14ac:dyDescent="0.25">
      <c r="A5951" s="40"/>
      <c r="I5951" s="40"/>
    </row>
    <row r="5952" spans="1:9" hidden="1" x14ac:dyDescent="0.25">
      <c r="A5952" s="40"/>
      <c r="I5952" s="40"/>
    </row>
    <row r="5953" spans="1:9" hidden="1" x14ac:dyDescent="0.25">
      <c r="A5953" s="40"/>
      <c r="I5953" s="40"/>
    </row>
    <row r="5954" spans="1:9" hidden="1" x14ac:dyDescent="0.25">
      <c r="A5954" s="40"/>
      <c r="I5954" s="40"/>
    </row>
    <row r="5955" spans="1:9" hidden="1" x14ac:dyDescent="0.25">
      <c r="A5955" s="40"/>
      <c r="I5955" s="40"/>
    </row>
    <row r="5956" spans="1:9" hidden="1" x14ac:dyDescent="0.25">
      <c r="A5956" s="40"/>
      <c r="I5956" s="40"/>
    </row>
    <row r="5957" spans="1:9" hidden="1" x14ac:dyDescent="0.25">
      <c r="A5957" s="40"/>
      <c r="I5957" s="40"/>
    </row>
    <row r="5958" spans="1:9" hidden="1" x14ac:dyDescent="0.25">
      <c r="A5958" s="40"/>
      <c r="I5958" s="40"/>
    </row>
    <row r="5959" spans="1:9" hidden="1" x14ac:dyDescent="0.25">
      <c r="A5959" s="40"/>
      <c r="I5959" s="40"/>
    </row>
    <row r="5960" spans="1:9" hidden="1" x14ac:dyDescent="0.25">
      <c r="A5960" s="40"/>
      <c r="I5960" s="40"/>
    </row>
    <row r="5961" spans="1:9" hidden="1" x14ac:dyDescent="0.25">
      <c r="A5961" s="40"/>
      <c r="I5961" s="40"/>
    </row>
    <row r="5962" spans="1:9" hidden="1" x14ac:dyDescent="0.25">
      <c r="A5962" s="40"/>
      <c r="I5962" s="40"/>
    </row>
    <row r="5963" spans="1:9" hidden="1" x14ac:dyDescent="0.25">
      <c r="A5963" s="40"/>
      <c r="I5963" s="40"/>
    </row>
    <row r="5964" spans="1:9" hidden="1" x14ac:dyDescent="0.25">
      <c r="A5964" s="40"/>
      <c r="I5964" s="40"/>
    </row>
    <row r="5965" spans="1:9" hidden="1" x14ac:dyDescent="0.25">
      <c r="A5965" s="40"/>
      <c r="I5965" s="40"/>
    </row>
    <row r="5966" spans="1:9" hidden="1" x14ac:dyDescent="0.25">
      <c r="A5966" s="40"/>
      <c r="I5966" s="40"/>
    </row>
    <row r="5967" spans="1:9" hidden="1" x14ac:dyDescent="0.25">
      <c r="A5967" s="40"/>
      <c r="I5967" s="40"/>
    </row>
    <row r="5968" spans="1:9" hidden="1" x14ac:dyDescent="0.25">
      <c r="A5968" s="40"/>
      <c r="I5968" s="40"/>
    </row>
    <row r="5969" spans="1:9" hidden="1" x14ac:dyDescent="0.25">
      <c r="A5969" s="40"/>
      <c r="I5969" s="40"/>
    </row>
    <row r="5970" spans="1:9" hidden="1" x14ac:dyDescent="0.25">
      <c r="A5970" s="40"/>
      <c r="I5970" s="40"/>
    </row>
    <row r="5971" spans="1:9" hidden="1" x14ac:dyDescent="0.25">
      <c r="A5971" s="40"/>
      <c r="I5971" s="40"/>
    </row>
    <row r="5972" spans="1:9" hidden="1" x14ac:dyDescent="0.25">
      <c r="A5972" s="40"/>
      <c r="I5972" s="40"/>
    </row>
    <row r="5973" spans="1:9" hidden="1" x14ac:dyDescent="0.25">
      <c r="A5973" s="40"/>
      <c r="I5973" s="40"/>
    </row>
    <row r="5974" spans="1:9" hidden="1" x14ac:dyDescent="0.25">
      <c r="A5974" s="40"/>
      <c r="I5974" s="40"/>
    </row>
    <row r="5975" spans="1:9" hidden="1" x14ac:dyDescent="0.25">
      <c r="A5975" s="40"/>
      <c r="I5975" s="40"/>
    </row>
    <row r="5976" spans="1:9" hidden="1" x14ac:dyDescent="0.25">
      <c r="A5976" s="40"/>
      <c r="I5976" s="40"/>
    </row>
    <row r="5977" spans="1:9" hidden="1" x14ac:dyDescent="0.25">
      <c r="A5977" s="40"/>
      <c r="I5977" s="40"/>
    </row>
    <row r="5978" spans="1:9" hidden="1" x14ac:dyDescent="0.25">
      <c r="A5978" s="40"/>
      <c r="I5978" s="40"/>
    </row>
    <row r="5979" spans="1:9" hidden="1" x14ac:dyDescent="0.25">
      <c r="A5979" s="40"/>
      <c r="I5979" s="40"/>
    </row>
    <row r="5980" spans="1:9" hidden="1" x14ac:dyDescent="0.25">
      <c r="A5980" s="40"/>
      <c r="I5980" s="40"/>
    </row>
    <row r="5981" spans="1:9" hidden="1" x14ac:dyDescent="0.25">
      <c r="A5981" s="40"/>
      <c r="I5981" s="40"/>
    </row>
    <row r="5982" spans="1:9" hidden="1" x14ac:dyDescent="0.25">
      <c r="A5982" s="40"/>
      <c r="I5982" s="40"/>
    </row>
    <row r="5983" spans="1:9" hidden="1" x14ac:dyDescent="0.25">
      <c r="A5983" s="40"/>
      <c r="I5983" s="40"/>
    </row>
    <row r="5984" spans="1:9" hidden="1" x14ac:dyDescent="0.25">
      <c r="A5984" s="40"/>
      <c r="I5984" s="40"/>
    </row>
    <row r="5985" spans="1:9" hidden="1" x14ac:dyDescent="0.25">
      <c r="A5985" s="40"/>
      <c r="I5985" s="40"/>
    </row>
    <row r="5986" spans="1:9" hidden="1" x14ac:dyDescent="0.25">
      <c r="A5986" s="40"/>
      <c r="I5986" s="40"/>
    </row>
    <row r="5987" spans="1:9" hidden="1" x14ac:dyDescent="0.25">
      <c r="A5987" s="40"/>
      <c r="I5987" s="40"/>
    </row>
    <row r="5988" spans="1:9" hidden="1" x14ac:dyDescent="0.25">
      <c r="A5988" s="40"/>
      <c r="I5988" s="40"/>
    </row>
    <row r="5989" spans="1:9" hidden="1" x14ac:dyDescent="0.25">
      <c r="A5989" s="40"/>
      <c r="I5989" s="40"/>
    </row>
    <row r="5990" spans="1:9" hidden="1" x14ac:dyDescent="0.25">
      <c r="A5990" s="40"/>
      <c r="I5990" s="40"/>
    </row>
    <row r="5991" spans="1:9" hidden="1" x14ac:dyDescent="0.25">
      <c r="A5991" s="40"/>
      <c r="I5991" s="40"/>
    </row>
    <row r="5992" spans="1:9" hidden="1" x14ac:dyDescent="0.25">
      <c r="A5992" s="40"/>
      <c r="I5992" s="40"/>
    </row>
    <row r="5993" spans="1:9" hidden="1" x14ac:dyDescent="0.25">
      <c r="A5993" s="40"/>
      <c r="I5993" s="40"/>
    </row>
    <row r="5994" spans="1:9" hidden="1" x14ac:dyDescent="0.25">
      <c r="A5994" s="40"/>
      <c r="I5994" s="40"/>
    </row>
    <row r="5995" spans="1:9" hidden="1" x14ac:dyDescent="0.25">
      <c r="A5995" s="40"/>
      <c r="I5995" s="40"/>
    </row>
    <row r="5996" spans="1:9" hidden="1" x14ac:dyDescent="0.25">
      <c r="A5996" s="40"/>
      <c r="I5996" s="40"/>
    </row>
    <row r="5997" spans="1:9" hidden="1" x14ac:dyDescent="0.25">
      <c r="A5997" s="40"/>
      <c r="I5997" s="40"/>
    </row>
    <row r="5998" spans="1:9" hidden="1" x14ac:dyDescent="0.25">
      <c r="A5998" s="40"/>
      <c r="I5998" s="40"/>
    </row>
    <row r="5999" spans="1:9" hidden="1" x14ac:dyDescent="0.25">
      <c r="A5999" s="40"/>
      <c r="I5999" s="40"/>
    </row>
    <row r="6000" spans="1:9" hidden="1" x14ac:dyDescent="0.25">
      <c r="A6000" s="40"/>
      <c r="I6000" s="40"/>
    </row>
    <row r="6001" spans="1:9" hidden="1" x14ac:dyDescent="0.25">
      <c r="A6001" s="40"/>
      <c r="I6001" s="40"/>
    </row>
    <row r="6002" spans="1:9" hidden="1" x14ac:dyDescent="0.25">
      <c r="A6002" s="40"/>
      <c r="I6002" s="40"/>
    </row>
    <row r="6003" spans="1:9" hidden="1" x14ac:dyDescent="0.25">
      <c r="A6003" s="40"/>
      <c r="I6003" s="40"/>
    </row>
    <row r="6004" spans="1:9" hidden="1" x14ac:dyDescent="0.25">
      <c r="A6004" s="40"/>
      <c r="I6004" s="40"/>
    </row>
    <row r="6005" spans="1:9" hidden="1" x14ac:dyDescent="0.25">
      <c r="A6005" s="40"/>
      <c r="I6005" s="40"/>
    </row>
    <row r="6006" spans="1:9" hidden="1" x14ac:dyDescent="0.25">
      <c r="A6006" s="40"/>
      <c r="I6006" s="40"/>
    </row>
    <row r="6007" spans="1:9" hidden="1" x14ac:dyDescent="0.25">
      <c r="A6007" s="40"/>
      <c r="I6007" s="40"/>
    </row>
    <row r="6008" spans="1:9" hidden="1" x14ac:dyDescent="0.25">
      <c r="A6008" s="40"/>
      <c r="I6008" s="40"/>
    </row>
    <row r="6009" spans="1:9" hidden="1" x14ac:dyDescent="0.25">
      <c r="A6009" s="40"/>
      <c r="I6009" s="40"/>
    </row>
    <row r="6010" spans="1:9" hidden="1" x14ac:dyDescent="0.25">
      <c r="A6010" s="40"/>
      <c r="I6010" s="40"/>
    </row>
    <row r="6011" spans="1:9" hidden="1" x14ac:dyDescent="0.25">
      <c r="A6011" s="40"/>
      <c r="I6011" s="40"/>
    </row>
    <row r="6012" spans="1:9" hidden="1" x14ac:dyDescent="0.25">
      <c r="A6012" s="40"/>
      <c r="I6012" s="40"/>
    </row>
    <row r="6013" spans="1:9" hidden="1" x14ac:dyDescent="0.25">
      <c r="A6013" s="40"/>
      <c r="I6013" s="40"/>
    </row>
    <row r="6014" spans="1:9" hidden="1" x14ac:dyDescent="0.25">
      <c r="A6014" s="40"/>
      <c r="I6014" s="40"/>
    </row>
    <row r="6015" spans="1:9" hidden="1" x14ac:dyDescent="0.25">
      <c r="A6015" s="40"/>
      <c r="I6015" s="40"/>
    </row>
    <row r="6016" spans="1:9" hidden="1" x14ac:dyDescent="0.25">
      <c r="A6016" s="40"/>
      <c r="I6016" s="40"/>
    </row>
    <row r="6017" spans="1:9" hidden="1" x14ac:dyDescent="0.25">
      <c r="A6017" s="40"/>
      <c r="I6017" s="40"/>
    </row>
    <row r="6018" spans="1:9" hidden="1" x14ac:dyDescent="0.25">
      <c r="A6018" s="40"/>
      <c r="I6018" s="40"/>
    </row>
    <row r="6019" spans="1:9" hidden="1" x14ac:dyDescent="0.25">
      <c r="A6019" s="40"/>
      <c r="I6019" s="40"/>
    </row>
    <row r="6020" spans="1:9" hidden="1" x14ac:dyDescent="0.25">
      <c r="A6020" s="40"/>
      <c r="I6020" s="40"/>
    </row>
    <row r="6021" spans="1:9" hidden="1" x14ac:dyDescent="0.25">
      <c r="A6021" s="40"/>
      <c r="I6021" s="40"/>
    </row>
    <row r="6022" spans="1:9" hidden="1" x14ac:dyDescent="0.25">
      <c r="A6022" s="40"/>
      <c r="I6022" s="40"/>
    </row>
    <row r="6023" spans="1:9" hidden="1" x14ac:dyDescent="0.25">
      <c r="A6023" s="40"/>
      <c r="I6023" s="40"/>
    </row>
    <row r="6024" spans="1:9" hidden="1" x14ac:dyDescent="0.25">
      <c r="A6024" s="40"/>
      <c r="I6024" s="40"/>
    </row>
    <row r="6025" spans="1:9" hidden="1" x14ac:dyDescent="0.25">
      <c r="A6025" s="40"/>
      <c r="I6025" s="40"/>
    </row>
    <row r="6026" spans="1:9" hidden="1" x14ac:dyDescent="0.25">
      <c r="A6026" s="40"/>
      <c r="I6026" s="40"/>
    </row>
    <row r="6027" spans="1:9" hidden="1" x14ac:dyDescent="0.25">
      <c r="A6027" s="40"/>
      <c r="I6027" s="40"/>
    </row>
    <row r="6028" spans="1:9" hidden="1" x14ac:dyDescent="0.25">
      <c r="A6028" s="40"/>
      <c r="I6028" s="40"/>
    </row>
    <row r="6029" spans="1:9" hidden="1" x14ac:dyDescent="0.25">
      <c r="A6029" s="40"/>
      <c r="I6029" s="40"/>
    </row>
    <row r="6030" spans="1:9" hidden="1" x14ac:dyDescent="0.25">
      <c r="A6030" s="40"/>
      <c r="I6030" s="40"/>
    </row>
    <row r="6031" spans="1:9" hidden="1" x14ac:dyDescent="0.25">
      <c r="A6031" s="40"/>
      <c r="I6031" s="40"/>
    </row>
    <row r="6032" spans="1:9" hidden="1" x14ac:dyDescent="0.25">
      <c r="A6032" s="40"/>
      <c r="I6032" s="40"/>
    </row>
    <row r="6033" spans="1:9" hidden="1" x14ac:dyDescent="0.25">
      <c r="A6033" s="40"/>
      <c r="I6033" s="40"/>
    </row>
    <row r="6034" spans="1:9" hidden="1" x14ac:dyDescent="0.25">
      <c r="A6034" s="40"/>
      <c r="I6034" s="40"/>
    </row>
    <row r="6035" spans="1:9" hidden="1" x14ac:dyDescent="0.25">
      <c r="A6035" s="40"/>
      <c r="I6035" s="40"/>
    </row>
    <row r="6036" spans="1:9" hidden="1" x14ac:dyDescent="0.25">
      <c r="A6036" s="40"/>
      <c r="I6036" s="40"/>
    </row>
    <row r="6037" spans="1:9" hidden="1" x14ac:dyDescent="0.25">
      <c r="A6037" s="40"/>
      <c r="I6037" s="40"/>
    </row>
    <row r="6038" spans="1:9" hidden="1" x14ac:dyDescent="0.25">
      <c r="A6038" s="40"/>
      <c r="I6038" s="40"/>
    </row>
    <row r="6039" spans="1:9" hidden="1" x14ac:dyDescent="0.25">
      <c r="A6039" s="40"/>
      <c r="I6039" s="40"/>
    </row>
    <row r="6040" spans="1:9" hidden="1" x14ac:dyDescent="0.25">
      <c r="A6040" s="40"/>
      <c r="I6040" s="40"/>
    </row>
    <row r="6041" spans="1:9" hidden="1" x14ac:dyDescent="0.25">
      <c r="A6041" s="40"/>
      <c r="I6041" s="40"/>
    </row>
    <row r="6042" spans="1:9" hidden="1" x14ac:dyDescent="0.25">
      <c r="A6042" s="40"/>
      <c r="I6042" s="40"/>
    </row>
    <row r="6043" spans="1:9" hidden="1" x14ac:dyDescent="0.25">
      <c r="A6043" s="40"/>
      <c r="I6043" s="40"/>
    </row>
    <row r="6044" spans="1:9" hidden="1" x14ac:dyDescent="0.25">
      <c r="A6044" s="40"/>
      <c r="I6044" s="40"/>
    </row>
    <row r="6045" spans="1:9" hidden="1" x14ac:dyDescent="0.25">
      <c r="A6045" s="40"/>
      <c r="I6045" s="40"/>
    </row>
    <row r="6046" spans="1:9" hidden="1" x14ac:dyDescent="0.25">
      <c r="A6046" s="40"/>
      <c r="I6046" s="40"/>
    </row>
    <row r="6047" spans="1:9" hidden="1" x14ac:dyDescent="0.25">
      <c r="A6047" s="40"/>
      <c r="I6047" s="40"/>
    </row>
    <row r="6048" spans="1:9" hidden="1" x14ac:dyDescent="0.25">
      <c r="A6048" s="40"/>
      <c r="I6048" s="40"/>
    </row>
    <row r="6049" spans="1:9" hidden="1" x14ac:dyDescent="0.25">
      <c r="A6049" s="40"/>
      <c r="I6049" s="40"/>
    </row>
    <row r="6050" spans="1:9" hidden="1" x14ac:dyDescent="0.25">
      <c r="A6050" s="40"/>
      <c r="I6050" s="40"/>
    </row>
    <row r="6051" spans="1:9" hidden="1" x14ac:dyDescent="0.25">
      <c r="A6051" s="40"/>
      <c r="I6051" s="40"/>
    </row>
    <row r="6052" spans="1:9" hidden="1" x14ac:dyDescent="0.25">
      <c r="A6052" s="40"/>
      <c r="I6052" s="40"/>
    </row>
    <row r="6053" spans="1:9" hidden="1" x14ac:dyDescent="0.25">
      <c r="A6053" s="40"/>
      <c r="I6053" s="40"/>
    </row>
    <row r="6054" spans="1:9" hidden="1" x14ac:dyDescent="0.25">
      <c r="A6054" s="40"/>
      <c r="I6054" s="40"/>
    </row>
    <row r="6055" spans="1:9" hidden="1" x14ac:dyDescent="0.25">
      <c r="A6055" s="40"/>
      <c r="I6055" s="40"/>
    </row>
    <row r="6056" spans="1:9" hidden="1" x14ac:dyDescent="0.25">
      <c r="A6056" s="40"/>
      <c r="I6056" s="40"/>
    </row>
    <row r="6057" spans="1:9" hidden="1" x14ac:dyDescent="0.25">
      <c r="A6057" s="40"/>
      <c r="I6057" s="40"/>
    </row>
    <row r="6058" spans="1:9" hidden="1" x14ac:dyDescent="0.25">
      <c r="A6058" s="40"/>
      <c r="I6058" s="40"/>
    </row>
    <row r="6059" spans="1:9" hidden="1" x14ac:dyDescent="0.25">
      <c r="A6059" s="40"/>
      <c r="I6059" s="40"/>
    </row>
    <row r="6060" spans="1:9" hidden="1" x14ac:dyDescent="0.25">
      <c r="A6060" s="40"/>
      <c r="I6060" s="40"/>
    </row>
    <row r="6061" spans="1:9" hidden="1" x14ac:dyDescent="0.25">
      <c r="A6061" s="40"/>
      <c r="I6061" s="40"/>
    </row>
    <row r="6062" spans="1:9" hidden="1" x14ac:dyDescent="0.25">
      <c r="A6062" s="40"/>
      <c r="I6062" s="40"/>
    </row>
    <row r="6063" spans="1:9" hidden="1" x14ac:dyDescent="0.25">
      <c r="A6063" s="40"/>
      <c r="I6063" s="40"/>
    </row>
    <row r="6064" spans="1:9" hidden="1" x14ac:dyDescent="0.25">
      <c r="A6064" s="40"/>
      <c r="I6064" s="40"/>
    </row>
    <row r="6065" spans="1:9" hidden="1" x14ac:dyDescent="0.25">
      <c r="A6065" s="40"/>
      <c r="I6065" s="40"/>
    </row>
    <row r="6066" spans="1:9" hidden="1" x14ac:dyDescent="0.25">
      <c r="A6066" s="40"/>
      <c r="I6066" s="40"/>
    </row>
    <row r="6067" spans="1:9" hidden="1" x14ac:dyDescent="0.25">
      <c r="A6067" s="40"/>
      <c r="I6067" s="40"/>
    </row>
    <row r="6068" spans="1:9" hidden="1" x14ac:dyDescent="0.25">
      <c r="A6068" s="40"/>
      <c r="I6068" s="40"/>
    </row>
    <row r="6069" spans="1:9" hidden="1" x14ac:dyDescent="0.25">
      <c r="A6069" s="40"/>
      <c r="I6069" s="40"/>
    </row>
    <row r="6070" spans="1:9" hidden="1" x14ac:dyDescent="0.25">
      <c r="A6070" s="40"/>
      <c r="I6070" s="40"/>
    </row>
    <row r="6071" spans="1:9" hidden="1" x14ac:dyDescent="0.25">
      <c r="A6071" s="40"/>
      <c r="I6071" s="40"/>
    </row>
    <row r="6072" spans="1:9" hidden="1" x14ac:dyDescent="0.25">
      <c r="A6072" s="40"/>
      <c r="I6072" s="40"/>
    </row>
    <row r="6073" spans="1:9" hidden="1" x14ac:dyDescent="0.25">
      <c r="A6073" s="40"/>
      <c r="I6073" s="40"/>
    </row>
    <row r="6074" spans="1:9" hidden="1" x14ac:dyDescent="0.25">
      <c r="A6074" s="40"/>
      <c r="I6074" s="40"/>
    </row>
    <row r="6075" spans="1:9" hidden="1" x14ac:dyDescent="0.25">
      <c r="A6075" s="40"/>
      <c r="I6075" s="40"/>
    </row>
    <row r="6076" spans="1:9" hidden="1" x14ac:dyDescent="0.25">
      <c r="A6076" s="40"/>
      <c r="I6076" s="40"/>
    </row>
    <row r="6077" spans="1:9" hidden="1" x14ac:dyDescent="0.25">
      <c r="A6077" s="40"/>
      <c r="I6077" s="40"/>
    </row>
    <row r="6078" spans="1:9" hidden="1" x14ac:dyDescent="0.25">
      <c r="A6078" s="40"/>
      <c r="I6078" s="40"/>
    </row>
    <row r="6079" spans="1:9" hidden="1" x14ac:dyDescent="0.25">
      <c r="A6079" s="40"/>
      <c r="I6079" s="40"/>
    </row>
    <row r="6080" spans="1:9" hidden="1" x14ac:dyDescent="0.25">
      <c r="A6080" s="40"/>
      <c r="I6080" s="40"/>
    </row>
    <row r="6081" spans="1:9" hidden="1" x14ac:dyDescent="0.25">
      <c r="A6081" s="40"/>
      <c r="I6081" s="40"/>
    </row>
    <row r="6082" spans="1:9" hidden="1" x14ac:dyDescent="0.25">
      <c r="A6082" s="40"/>
      <c r="I6082" s="40"/>
    </row>
    <row r="6083" spans="1:9" hidden="1" x14ac:dyDescent="0.25">
      <c r="A6083" s="40"/>
      <c r="I6083" s="40"/>
    </row>
    <row r="6084" spans="1:9" hidden="1" x14ac:dyDescent="0.25">
      <c r="A6084" s="40"/>
      <c r="I6084" s="40"/>
    </row>
    <row r="6085" spans="1:9" hidden="1" x14ac:dyDescent="0.25">
      <c r="A6085" s="40"/>
      <c r="I6085" s="40"/>
    </row>
    <row r="6086" spans="1:9" hidden="1" x14ac:dyDescent="0.25">
      <c r="A6086" s="40"/>
      <c r="I6086" s="40"/>
    </row>
    <row r="6087" spans="1:9" hidden="1" x14ac:dyDescent="0.25">
      <c r="A6087" s="40"/>
      <c r="I6087" s="40"/>
    </row>
    <row r="6088" spans="1:9" hidden="1" x14ac:dyDescent="0.25">
      <c r="A6088" s="40"/>
      <c r="I6088" s="40"/>
    </row>
    <row r="6089" spans="1:9" hidden="1" x14ac:dyDescent="0.25">
      <c r="A6089" s="40"/>
      <c r="I6089" s="40"/>
    </row>
    <row r="6090" spans="1:9" hidden="1" x14ac:dyDescent="0.25">
      <c r="A6090" s="40"/>
      <c r="I6090" s="40"/>
    </row>
    <row r="6091" spans="1:9" hidden="1" x14ac:dyDescent="0.25">
      <c r="A6091" s="40"/>
      <c r="I6091" s="40"/>
    </row>
    <row r="6092" spans="1:9" hidden="1" x14ac:dyDescent="0.25">
      <c r="A6092" s="40"/>
      <c r="I6092" s="40"/>
    </row>
    <row r="6093" spans="1:9" hidden="1" x14ac:dyDescent="0.25">
      <c r="A6093" s="40"/>
      <c r="I6093" s="40"/>
    </row>
    <row r="6094" spans="1:9" hidden="1" x14ac:dyDescent="0.25">
      <c r="A6094" s="40"/>
      <c r="I6094" s="40"/>
    </row>
    <row r="6095" spans="1:9" hidden="1" x14ac:dyDescent="0.25">
      <c r="A6095" s="40"/>
      <c r="I6095" s="40"/>
    </row>
    <row r="6096" spans="1:9" hidden="1" x14ac:dyDescent="0.25">
      <c r="A6096" s="40"/>
      <c r="I6096" s="40"/>
    </row>
    <row r="6097" spans="1:9" hidden="1" x14ac:dyDescent="0.25">
      <c r="A6097" s="40"/>
      <c r="I6097" s="40"/>
    </row>
    <row r="6098" spans="1:9" hidden="1" x14ac:dyDescent="0.25">
      <c r="A6098" s="40"/>
      <c r="I6098" s="40"/>
    </row>
    <row r="6099" spans="1:9" hidden="1" x14ac:dyDescent="0.25">
      <c r="A6099" s="40"/>
      <c r="I6099" s="40"/>
    </row>
    <row r="6100" spans="1:9" hidden="1" x14ac:dyDescent="0.25">
      <c r="A6100" s="40"/>
      <c r="I6100" s="40"/>
    </row>
    <row r="6101" spans="1:9" hidden="1" x14ac:dyDescent="0.25">
      <c r="A6101" s="40"/>
      <c r="I6101" s="40"/>
    </row>
    <row r="6102" spans="1:9" hidden="1" x14ac:dyDescent="0.25">
      <c r="A6102" s="40"/>
      <c r="I6102" s="40"/>
    </row>
    <row r="6103" spans="1:9" hidden="1" x14ac:dyDescent="0.25">
      <c r="A6103" s="40"/>
      <c r="I6103" s="40"/>
    </row>
    <row r="6104" spans="1:9" hidden="1" x14ac:dyDescent="0.25">
      <c r="A6104" s="40"/>
      <c r="I6104" s="40"/>
    </row>
    <row r="6105" spans="1:9" hidden="1" x14ac:dyDescent="0.25">
      <c r="A6105" s="40"/>
      <c r="I6105" s="40"/>
    </row>
    <row r="6106" spans="1:9" hidden="1" x14ac:dyDescent="0.25">
      <c r="A6106" s="40"/>
      <c r="I6106" s="40"/>
    </row>
    <row r="6107" spans="1:9" hidden="1" x14ac:dyDescent="0.25">
      <c r="A6107" s="40"/>
      <c r="I6107" s="40"/>
    </row>
    <row r="6108" spans="1:9" hidden="1" x14ac:dyDescent="0.25">
      <c r="A6108" s="40"/>
      <c r="I6108" s="40"/>
    </row>
    <row r="6109" spans="1:9" hidden="1" x14ac:dyDescent="0.25">
      <c r="A6109" s="40"/>
      <c r="I6109" s="40"/>
    </row>
    <row r="6110" spans="1:9" hidden="1" x14ac:dyDescent="0.25">
      <c r="A6110" s="40"/>
      <c r="I6110" s="40"/>
    </row>
    <row r="6111" spans="1:9" hidden="1" x14ac:dyDescent="0.25">
      <c r="A6111" s="40"/>
      <c r="I6111" s="40"/>
    </row>
    <row r="6112" spans="1:9" hidden="1" x14ac:dyDescent="0.25">
      <c r="A6112" s="40"/>
      <c r="I6112" s="40"/>
    </row>
    <row r="6113" spans="1:9" hidden="1" x14ac:dyDescent="0.25">
      <c r="A6113" s="40"/>
      <c r="I6113" s="40"/>
    </row>
    <row r="6114" spans="1:9" hidden="1" x14ac:dyDescent="0.25">
      <c r="A6114" s="40"/>
      <c r="I6114" s="40"/>
    </row>
    <row r="6115" spans="1:9" hidden="1" x14ac:dyDescent="0.25">
      <c r="A6115" s="40"/>
      <c r="I6115" s="40"/>
    </row>
    <row r="6116" spans="1:9" hidden="1" x14ac:dyDescent="0.25">
      <c r="A6116" s="40"/>
      <c r="I6116" s="40"/>
    </row>
    <row r="6117" spans="1:9" hidden="1" x14ac:dyDescent="0.25">
      <c r="A6117" s="40"/>
      <c r="I6117" s="40"/>
    </row>
    <row r="6118" spans="1:9" hidden="1" x14ac:dyDescent="0.25">
      <c r="A6118" s="40"/>
      <c r="I6118" s="40"/>
    </row>
    <row r="6119" spans="1:9" hidden="1" x14ac:dyDescent="0.25">
      <c r="A6119" s="40"/>
      <c r="I6119" s="40"/>
    </row>
    <row r="6120" spans="1:9" hidden="1" x14ac:dyDescent="0.25">
      <c r="A6120" s="40"/>
      <c r="I6120" s="40"/>
    </row>
    <row r="6121" spans="1:9" hidden="1" x14ac:dyDescent="0.25">
      <c r="A6121" s="40"/>
      <c r="I6121" s="40"/>
    </row>
    <row r="6122" spans="1:9" hidden="1" x14ac:dyDescent="0.25">
      <c r="A6122" s="40"/>
      <c r="I6122" s="40"/>
    </row>
    <row r="6123" spans="1:9" hidden="1" x14ac:dyDescent="0.25">
      <c r="A6123" s="40"/>
      <c r="I6123" s="40"/>
    </row>
    <row r="6124" spans="1:9" hidden="1" x14ac:dyDescent="0.25">
      <c r="A6124" s="40"/>
      <c r="I6124" s="40"/>
    </row>
    <row r="6125" spans="1:9" hidden="1" x14ac:dyDescent="0.25">
      <c r="A6125" s="40"/>
      <c r="I6125" s="40"/>
    </row>
    <row r="6126" spans="1:9" hidden="1" x14ac:dyDescent="0.25">
      <c r="A6126" s="40"/>
      <c r="I6126" s="40"/>
    </row>
    <row r="6127" spans="1:9" hidden="1" x14ac:dyDescent="0.25">
      <c r="A6127" s="40"/>
      <c r="I6127" s="40"/>
    </row>
    <row r="6128" spans="1:9" hidden="1" x14ac:dyDescent="0.25">
      <c r="A6128" s="40"/>
      <c r="I6128" s="40"/>
    </row>
    <row r="6129" spans="1:9" hidden="1" x14ac:dyDescent="0.25">
      <c r="A6129" s="40"/>
      <c r="I6129" s="40"/>
    </row>
    <row r="6130" spans="1:9" hidden="1" x14ac:dyDescent="0.25">
      <c r="A6130" s="40"/>
      <c r="I6130" s="40"/>
    </row>
    <row r="6131" spans="1:9" hidden="1" x14ac:dyDescent="0.25">
      <c r="A6131" s="40"/>
      <c r="I6131" s="40"/>
    </row>
    <row r="6132" spans="1:9" hidden="1" x14ac:dyDescent="0.25">
      <c r="A6132" s="40"/>
      <c r="I6132" s="40"/>
    </row>
    <row r="6133" spans="1:9" hidden="1" x14ac:dyDescent="0.25">
      <c r="A6133" s="40"/>
      <c r="I6133" s="40"/>
    </row>
    <row r="6134" spans="1:9" hidden="1" x14ac:dyDescent="0.25">
      <c r="A6134" s="40"/>
      <c r="I6134" s="40"/>
    </row>
    <row r="6135" spans="1:9" hidden="1" x14ac:dyDescent="0.25">
      <c r="A6135" s="40"/>
      <c r="I6135" s="40"/>
    </row>
    <row r="6136" spans="1:9" hidden="1" x14ac:dyDescent="0.25">
      <c r="A6136" s="40"/>
      <c r="I6136" s="40"/>
    </row>
    <row r="6137" spans="1:9" hidden="1" x14ac:dyDescent="0.25">
      <c r="A6137" s="40"/>
      <c r="I6137" s="40"/>
    </row>
    <row r="6138" spans="1:9" hidden="1" x14ac:dyDescent="0.25">
      <c r="A6138" s="40"/>
      <c r="I6138" s="40"/>
    </row>
    <row r="6139" spans="1:9" hidden="1" x14ac:dyDescent="0.25">
      <c r="A6139" s="40"/>
      <c r="I6139" s="40"/>
    </row>
    <row r="6140" spans="1:9" hidden="1" x14ac:dyDescent="0.25">
      <c r="A6140" s="40"/>
      <c r="I6140" s="40"/>
    </row>
    <row r="6141" spans="1:9" hidden="1" x14ac:dyDescent="0.25">
      <c r="A6141" s="40"/>
      <c r="I6141" s="40"/>
    </row>
    <row r="6142" spans="1:9" hidden="1" x14ac:dyDescent="0.25">
      <c r="A6142" s="40"/>
      <c r="I6142" s="40"/>
    </row>
    <row r="6143" spans="1:9" hidden="1" x14ac:dyDescent="0.25">
      <c r="A6143" s="40"/>
      <c r="I6143" s="40"/>
    </row>
    <row r="6144" spans="1:9" hidden="1" x14ac:dyDescent="0.25">
      <c r="A6144" s="40"/>
      <c r="I6144" s="40"/>
    </row>
    <row r="6145" spans="1:9" hidden="1" x14ac:dyDescent="0.25">
      <c r="A6145" s="40"/>
      <c r="I6145" s="40"/>
    </row>
    <row r="6146" spans="1:9" hidden="1" x14ac:dyDescent="0.25">
      <c r="A6146" s="40"/>
      <c r="I6146" s="40"/>
    </row>
    <row r="6147" spans="1:9" hidden="1" x14ac:dyDescent="0.25">
      <c r="A6147" s="40"/>
      <c r="I6147" s="40"/>
    </row>
    <row r="6148" spans="1:9" hidden="1" x14ac:dyDescent="0.25">
      <c r="A6148" s="40"/>
      <c r="I6148" s="40"/>
    </row>
    <row r="6149" spans="1:9" hidden="1" x14ac:dyDescent="0.25">
      <c r="A6149" s="40"/>
      <c r="I6149" s="40"/>
    </row>
    <row r="6150" spans="1:9" hidden="1" x14ac:dyDescent="0.25">
      <c r="A6150" s="40"/>
      <c r="I6150" s="40"/>
    </row>
    <row r="6151" spans="1:9" hidden="1" x14ac:dyDescent="0.25">
      <c r="A6151" s="40"/>
      <c r="I6151" s="40"/>
    </row>
    <row r="6152" spans="1:9" hidden="1" x14ac:dyDescent="0.25">
      <c r="A6152" s="40"/>
      <c r="I6152" s="40"/>
    </row>
    <row r="6153" spans="1:9" hidden="1" x14ac:dyDescent="0.25">
      <c r="A6153" s="40"/>
      <c r="I6153" s="40"/>
    </row>
    <row r="6154" spans="1:9" hidden="1" x14ac:dyDescent="0.25">
      <c r="A6154" s="40"/>
      <c r="I6154" s="40"/>
    </row>
    <row r="6155" spans="1:9" hidden="1" x14ac:dyDescent="0.25">
      <c r="A6155" s="40"/>
      <c r="I6155" s="40"/>
    </row>
    <row r="6156" spans="1:9" hidden="1" x14ac:dyDescent="0.25">
      <c r="A6156" s="40"/>
      <c r="I6156" s="40"/>
    </row>
    <row r="6157" spans="1:9" hidden="1" x14ac:dyDescent="0.25">
      <c r="A6157" s="40"/>
      <c r="I6157" s="40"/>
    </row>
    <row r="6158" spans="1:9" hidden="1" x14ac:dyDescent="0.25">
      <c r="A6158" s="40"/>
      <c r="I6158" s="40"/>
    </row>
    <row r="6159" spans="1:9" hidden="1" x14ac:dyDescent="0.25">
      <c r="A6159" s="40"/>
      <c r="I6159" s="40"/>
    </row>
    <row r="6160" spans="1:9" hidden="1" x14ac:dyDescent="0.25">
      <c r="A6160" s="40"/>
      <c r="I6160" s="40"/>
    </row>
    <row r="6161" spans="1:9" hidden="1" x14ac:dyDescent="0.25">
      <c r="A6161" s="40"/>
      <c r="I6161" s="40"/>
    </row>
    <row r="6162" spans="1:9" hidden="1" x14ac:dyDescent="0.25">
      <c r="A6162" s="40"/>
      <c r="I6162" s="40"/>
    </row>
    <row r="6163" spans="1:9" hidden="1" x14ac:dyDescent="0.25">
      <c r="A6163" s="40"/>
      <c r="I6163" s="40"/>
    </row>
    <row r="6164" spans="1:9" hidden="1" x14ac:dyDescent="0.25">
      <c r="A6164" s="40"/>
      <c r="I6164" s="40"/>
    </row>
    <row r="6165" spans="1:9" hidden="1" x14ac:dyDescent="0.25">
      <c r="A6165" s="40"/>
      <c r="I6165" s="40"/>
    </row>
    <row r="6166" spans="1:9" hidden="1" x14ac:dyDescent="0.25">
      <c r="A6166" s="40"/>
      <c r="I6166" s="40"/>
    </row>
    <row r="6167" spans="1:9" hidden="1" x14ac:dyDescent="0.25">
      <c r="A6167" s="40"/>
      <c r="I6167" s="40"/>
    </row>
    <row r="6168" spans="1:9" hidden="1" x14ac:dyDescent="0.25">
      <c r="A6168" s="40"/>
      <c r="I6168" s="40"/>
    </row>
    <row r="6169" spans="1:9" hidden="1" x14ac:dyDescent="0.25">
      <c r="A6169" s="40"/>
      <c r="I6169" s="40"/>
    </row>
    <row r="6170" spans="1:9" hidden="1" x14ac:dyDescent="0.25">
      <c r="A6170" s="40"/>
      <c r="I6170" s="40"/>
    </row>
    <row r="6171" spans="1:9" hidden="1" x14ac:dyDescent="0.25">
      <c r="A6171" s="40"/>
      <c r="I6171" s="40"/>
    </row>
    <row r="6172" spans="1:9" hidden="1" x14ac:dyDescent="0.25">
      <c r="A6172" s="40"/>
      <c r="I6172" s="40"/>
    </row>
    <row r="6173" spans="1:9" hidden="1" x14ac:dyDescent="0.25">
      <c r="A6173" s="40"/>
      <c r="I6173" s="40"/>
    </row>
    <row r="6174" spans="1:9" hidden="1" x14ac:dyDescent="0.25">
      <c r="A6174" s="40"/>
      <c r="I6174" s="40"/>
    </row>
    <row r="6175" spans="1:9" hidden="1" x14ac:dyDescent="0.25">
      <c r="A6175" s="40"/>
      <c r="I6175" s="40"/>
    </row>
    <row r="6176" spans="1:9" hidden="1" x14ac:dyDescent="0.25">
      <c r="A6176" s="40"/>
      <c r="I6176" s="40"/>
    </row>
    <row r="6177" spans="1:9" hidden="1" x14ac:dyDescent="0.25">
      <c r="A6177" s="40"/>
      <c r="I6177" s="40"/>
    </row>
    <row r="6178" spans="1:9" hidden="1" x14ac:dyDescent="0.25">
      <c r="A6178" s="40"/>
      <c r="I6178" s="40"/>
    </row>
    <row r="6179" spans="1:9" hidden="1" x14ac:dyDescent="0.25">
      <c r="A6179" s="40"/>
      <c r="I6179" s="40"/>
    </row>
    <row r="6180" spans="1:9" hidden="1" x14ac:dyDescent="0.25">
      <c r="A6180" s="40"/>
      <c r="I6180" s="40"/>
    </row>
    <row r="6181" spans="1:9" hidden="1" x14ac:dyDescent="0.25">
      <c r="A6181" s="40"/>
      <c r="I6181" s="40"/>
    </row>
    <row r="6182" spans="1:9" hidden="1" x14ac:dyDescent="0.25">
      <c r="A6182" s="40"/>
      <c r="I6182" s="40"/>
    </row>
    <row r="6183" spans="1:9" hidden="1" x14ac:dyDescent="0.25">
      <c r="A6183" s="40"/>
      <c r="I6183" s="40"/>
    </row>
    <row r="6184" spans="1:9" hidden="1" x14ac:dyDescent="0.25">
      <c r="A6184" s="40"/>
      <c r="I6184" s="40"/>
    </row>
    <row r="6185" spans="1:9" hidden="1" x14ac:dyDescent="0.25">
      <c r="A6185" s="40"/>
      <c r="I6185" s="40"/>
    </row>
    <row r="6186" spans="1:9" hidden="1" x14ac:dyDescent="0.25">
      <c r="A6186" s="40"/>
      <c r="I6186" s="40"/>
    </row>
    <row r="6187" spans="1:9" hidden="1" x14ac:dyDescent="0.25">
      <c r="A6187" s="40"/>
      <c r="I6187" s="40"/>
    </row>
    <row r="6188" spans="1:9" hidden="1" x14ac:dyDescent="0.25">
      <c r="A6188" s="40"/>
      <c r="I6188" s="40"/>
    </row>
    <row r="6189" spans="1:9" hidden="1" x14ac:dyDescent="0.25">
      <c r="A6189" s="40"/>
      <c r="I6189" s="40"/>
    </row>
    <row r="6190" spans="1:9" hidden="1" x14ac:dyDescent="0.25">
      <c r="A6190" s="40"/>
      <c r="I6190" s="40"/>
    </row>
    <row r="6191" spans="1:9" hidden="1" x14ac:dyDescent="0.25">
      <c r="A6191" s="40"/>
      <c r="I6191" s="40"/>
    </row>
    <row r="6192" spans="1:9" hidden="1" x14ac:dyDescent="0.25">
      <c r="A6192" s="40"/>
      <c r="I6192" s="40"/>
    </row>
    <row r="6193" spans="1:9" hidden="1" x14ac:dyDescent="0.25">
      <c r="A6193" s="40"/>
      <c r="I6193" s="40"/>
    </row>
    <row r="6194" spans="1:9" hidden="1" x14ac:dyDescent="0.25">
      <c r="A6194" s="40"/>
      <c r="I6194" s="40"/>
    </row>
    <row r="6195" spans="1:9" hidden="1" x14ac:dyDescent="0.25">
      <c r="A6195" s="40"/>
      <c r="I6195" s="40"/>
    </row>
    <row r="6196" spans="1:9" hidden="1" x14ac:dyDescent="0.25">
      <c r="A6196" s="40"/>
      <c r="I6196" s="40"/>
    </row>
    <row r="6197" spans="1:9" hidden="1" x14ac:dyDescent="0.25">
      <c r="A6197" s="40"/>
      <c r="I6197" s="40"/>
    </row>
    <row r="6198" spans="1:9" hidden="1" x14ac:dyDescent="0.25">
      <c r="A6198" s="40"/>
      <c r="I6198" s="40"/>
    </row>
    <row r="6199" spans="1:9" hidden="1" x14ac:dyDescent="0.25">
      <c r="A6199" s="40"/>
      <c r="I6199" s="40"/>
    </row>
    <row r="6200" spans="1:9" hidden="1" x14ac:dyDescent="0.25">
      <c r="A6200" s="40"/>
      <c r="I6200" s="40"/>
    </row>
    <row r="6201" spans="1:9" hidden="1" x14ac:dyDescent="0.25">
      <c r="A6201" s="40"/>
      <c r="I6201" s="40"/>
    </row>
    <row r="6202" spans="1:9" hidden="1" x14ac:dyDescent="0.25">
      <c r="A6202" s="40"/>
      <c r="I6202" s="40"/>
    </row>
    <row r="6203" spans="1:9" hidden="1" x14ac:dyDescent="0.25">
      <c r="A6203" s="40"/>
      <c r="I6203" s="40"/>
    </row>
    <row r="6204" spans="1:9" hidden="1" x14ac:dyDescent="0.25">
      <c r="A6204" s="40"/>
      <c r="I6204" s="40"/>
    </row>
    <row r="6205" spans="1:9" hidden="1" x14ac:dyDescent="0.25">
      <c r="A6205" s="40"/>
      <c r="I6205" s="40"/>
    </row>
    <row r="6206" spans="1:9" hidden="1" x14ac:dyDescent="0.25">
      <c r="A6206" s="40"/>
      <c r="I6206" s="40"/>
    </row>
    <row r="6207" spans="1:9" hidden="1" x14ac:dyDescent="0.25">
      <c r="A6207" s="40"/>
      <c r="I6207" s="40"/>
    </row>
    <row r="6208" spans="1:9" hidden="1" x14ac:dyDescent="0.25">
      <c r="A6208" s="40"/>
      <c r="I6208" s="40"/>
    </row>
    <row r="6209" spans="1:9" hidden="1" x14ac:dyDescent="0.25">
      <c r="A6209" s="40"/>
      <c r="I6209" s="40"/>
    </row>
    <row r="6210" spans="1:9" hidden="1" x14ac:dyDescent="0.25">
      <c r="A6210" s="40"/>
      <c r="I6210" s="40"/>
    </row>
    <row r="6211" spans="1:9" hidden="1" x14ac:dyDescent="0.25">
      <c r="A6211" s="40"/>
      <c r="I6211" s="40"/>
    </row>
    <row r="6212" spans="1:9" hidden="1" x14ac:dyDescent="0.25">
      <c r="A6212" s="40"/>
      <c r="I6212" s="40"/>
    </row>
    <row r="6213" spans="1:9" hidden="1" x14ac:dyDescent="0.25">
      <c r="A6213" s="40"/>
      <c r="I6213" s="40"/>
    </row>
    <row r="6214" spans="1:9" hidden="1" x14ac:dyDescent="0.25">
      <c r="A6214" s="40"/>
      <c r="I6214" s="40"/>
    </row>
    <row r="6215" spans="1:9" hidden="1" x14ac:dyDescent="0.25">
      <c r="A6215" s="40"/>
      <c r="I6215" s="40"/>
    </row>
    <row r="6216" spans="1:9" hidden="1" x14ac:dyDescent="0.25">
      <c r="A6216" s="40"/>
      <c r="I6216" s="40"/>
    </row>
    <row r="6217" spans="1:9" hidden="1" x14ac:dyDescent="0.25">
      <c r="A6217" s="40"/>
      <c r="I6217" s="40"/>
    </row>
    <row r="6218" spans="1:9" hidden="1" x14ac:dyDescent="0.25">
      <c r="A6218" s="40"/>
      <c r="I6218" s="40"/>
    </row>
    <row r="6219" spans="1:9" hidden="1" x14ac:dyDescent="0.25">
      <c r="A6219" s="40"/>
      <c r="I6219" s="40"/>
    </row>
    <row r="6220" spans="1:9" hidden="1" x14ac:dyDescent="0.25">
      <c r="A6220" s="40"/>
      <c r="I6220" s="40"/>
    </row>
    <row r="6221" spans="1:9" hidden="1" x14ac:dyDescent="0.25">
      <c r="A6221" s="40"/>
      <c r="I6221" s="40"/>
    </row>
    <row r="6222" spans="1:9" hidden="1" x14ac:dyDescent="0.25">
      <c r="A6222" s="40"/>
      <c r="I6222" s="40"/>
    </row>
    <row r="6223" spans="1:9" hidden="1" x14ac:dyDescent="0.25">
      <c r="A6223" s="40"/>
      <c r="I6223" s="40"/>
    </row>
    <row r="6224" spans="1:9" hidden="1" x14ac:dyDescent="0.25">
      <c r="A6224" s="40"/>
      <c r="I6224" s="40"/>
    </row>
    <row r="6225" spans="1:9" hidden="1" x14ac:dyDescent="0.25">
      <c r="A6225" s="40"/>
      <c r="I6225" s="40"/>
    </row>
    <row r="6226" spans="1:9" hidden="1" x14ac:dyDescent="0.25">
      <c r="A6226" s="40"/>
      <c r="I6226" s="40"/>
    </row>
    <row r="6227" spans="1:9" hidden="1" x14ac:dyDescent="0.25">
      <c r="A6227" s="40"/>
      <c r="I6227" s="40"/>
    </row>
    <row r="6228" spans="1:9" hidden="1" x14ac:dyDescent="0.25">
      <c r="A6228" s="40"/>
      <c r="I6228" s="40"/>
    </row>
    <row r="6229" spans="1:9" hidden="1" x14ac:dyDescent="0.25">
      <c r="A6229" s="40"/>
      <c r="I6229" s="40"/>
    </row>
    <row r="6230" spans="1:9" hidden="1" x14ac:dyDescent="0.25">
      <c r="A6230" s="40"/>
      <c r="I6230" s="40"/>
    </row>
    <row r="6231" spans="1:9" hidden="1" x14ac:dyDescent="0.25">
      <c r="A6231" s="40"/>
      <c r="I6231" s="40"/>
    </row>
    <row r="6232" spans="1:9" hidden="1" x14ac:dyDescent="0.25">
      <c r="A6232" s="40"/>
      <c r="I6232" s="40"/>
    </row>
    <row r="6233" spans="1:9" hidden="1" x14ac:dyDescent="0.25">
      <c r="A6233" s="40"/>
      <c r="I6233" s="40"/>
    </row>
    <row r="6234" spans="1:9" hidden="1" x14ac:dyDescent="0.25">
      <c r="A6234" s="40"/>
      <c r="I6234" s="40"/>
    </row>
    <row r="6235" spans="1:9" hidden="1" x14ac:dyDescent="0.25">
      <c r="A6235" s="40"/>
      <c r="I6235" s="40"/>
    </row>
    <row r="6236" spans="1:9" hidden="1" x14ac:dyDescent="0.25">
      <c r="A6236" s="40"/>
      <c r="I6236" s="40"/>
    </row>
    <row r="6237" spans="1:9" hidden="1" x14ac:dyDescent="0.25">
      <c r="A6237" s="40"/>
      <c r="I6237" s="40"/>
    </row>
    <row r="6238" spans="1:9" hidden="1" x14ac:dyDescent="0.25">
      <c r="A6238" s="40"/>
      <c r="I6238" s="40"/>
    </row>
    <row r="6239" spans="1:9" hidden="1" x14ac:dyDescent="0.25">
      <c r="A6239" s="40"/>
      <c r="I6239" s="40"/>
    </row>
    <row r="6240" spans="1:9" hidden="1" x14ac:dyDescent="0.25">
      <c r="A6240" s="40"/>
      <c r="I6240" s="40"/>
    </row>
    <row r="6241" spans="1:9" hidden="1" x14ac:dyDescent="0.25">
      <c r="A6241" s="40"/>
      <c r="I6241" s="40"/>
    </row>
    <row r="6242" spans="1:9" hidden="1" x14ac:dyDescent="0.25">
      <c r="A6242" s="40"/>
      <c r="I6242" s="40"/>
    </row>
    <row r="6243" spans="1:9" hidden="1" x14ac:dyDescent="0.25">
      <c r="A6243" s="40"/>
      <c r="I6243" s="40"/>
    </row>
    <row r="6244" spans="1:9" hidden="1" x14ac:dyDescent="0.25">
      <c r="A6244" s="40"/>
      <c r="I6244" s="40"/>
    </row>
    <row r="6245" spans="1:9" hidden="1" x14ac:dyDescent="0.25">
      <c r="A6245" s="40"/>
      <c r="I6245" s="40"/>
    </row>
    <row r="6246" spans="1:9" hidden="1" x14ac:dyDescent="0.25">
      <c r="A6246" s="40"/>
      <c r="I6246" s="40"/>
    </row>
    <row r="6247" spans="1:9" hidden="1" x14ac:dyDescent="0.25">
      <c r="A6247" s="40"/>
      <c r="I6247" s="40"/>
    </row>
    <row r="6248" spans="1:9" hidden="1" x14ac:dyDescent="0.25">
      <c r="A6248" s="40"/>
      <c r="I6248" s="40"/>
    </row>
    <row r="6249" spans="1:9" hidden="1" x14ac:dyDescent="0.25">
      <c r="A6249" s="40"/>
      <c r="I6249" s="40"/>
    </row>
    <row r="6250" spans="1:9" hidden="1" x14ac:dyDescent="0.25">
      <c r="A6250" s="40"/>
      <c r="I6250" s="40"/>
    </row>
    <row r="6251" spans="1:9" hidden="1" x14ac:dyDescent="0.25">
      <c r="A6251" s="40"/>
      <c r="I6251" s="40"/>
    </row>
    <row r="6252" spans="1:9" hidden="1" x14ac:dyDescent="0.25">
      <c r="A6252" s="40"/>
      <c r="I6252" s="40"/>
    </row>
    <row r="6253" spans="1:9" hidden="1" x14ac:dyDescent="0.25">
      <c r="A6253" s="40"/>
      <c r="I6253" s="40"/>
    </row>
    <row r="6254" spans="1:9" hidden="1" x14ac:dyDescent="0.25">
      <c r="A6254" s="40"/>
      <c r="I6254" s="40"/>
    </row>
    <row r="6255" spans="1:9" hidden="1" x14ac:dyDescent="0.25">
      <c r="A6255" s="40"/>
      <c r="I6255" s="40"/>
    </row>
    <row r="6256" spans="1:9" hidden="1" x14ac:dyDescent="0.25">
      <c r="A6256" s="40"/>
      <c r="I6256" s="40"/>
    </row>
    <row r="6257" spans="1:9" hidden="1" x14ac:dyDescent="0.25">
      <c r="A6257" s="40"/>
      <c r="I6257" s="40"/>
    </row>
    <row r="6258" spans="1:9" hidden="1" x14ac:dyDescent="0.25">
      <c r="A6258" s="40"/>
      <c r="I6258" s="40"/>
    </row>
    <row r="6259" spans="1:9" hidden="1" x14ac:dyDescent="0.25">
      <c r="A6259" s="40"/>
      <c r="I6259" s="40"/>
    </row>
    <row r="6260" spans="1:9" hidden="1" x14ac:dyDescent="0.25">
      <c r="A6260" s="40"/>
      <c r="I6260" s="40"/>
    </row>
    <row r="6261" spans="1:9" hidden="1" x14ac:dyDescent="0.25">
      <c r="A6261" s="40"/>
      <c r="I6261" s="40"/>
    </row>
    <row r="6262" spans="1:9" hidden="1" x14ac:dyDescent="0.25">
      <c r="A6262" s="40"/>
      <c r="I6262" s="40"/>
    </row>
    <row r="6263" spans="1:9" hidden="1" x14ac:dyDescent="0.25">
      <c r="A6263" s="40"/>
      <c r="I6263" s="40"/>
    </row>
    <row r="6264" spans="1:9" hidden="1" x14ac:dyDescent="0.25">
      <c r="A6264" s="40"/>
      <c r="I6264" s="40"/>
    </row>
    <row r="6265" spans="1:9" hidden="1" x14ac:dyDescent="0.25">
      <c r="A6265" s="40"/>
      <c r="I6265" s="40"/>
    </row>
    <row r="6266" spans="1:9" hidden="1" x14ac:dyDescent="0.25">
      <c r="A6266" s="40"/>
      <c r="I6266" s="40"/>
    </row>
    <row r="6267" spans="1:9" hidden="1" x14ac:dyDescent="0.25">
      <c r="A6267" s="40"/>
      <c r="I6267" s="40"/>
    </row>
    <row r="6268" spans="1:9" hidden="1" x14ac:dyDescent="0.25">
      <c r="A6268" s="40"/>
      <c r="I6268" s="40"/>
    </row>
    <row r="6269" spans="1:9" hidden="1" x14ac:dyDescent="0.25">
      <c r="A6269" s="40"/>
      <c r="I6269" s="40"/>
    </row>
    <row r="6270" spans="1:9" hidden="1" x14ac:dyDescent="0.25">
      <c r="A6270" s="40"/>
      <c r="I6270" s="40"/>
    </row>
    <row r="6271" spans="1:9" hidden="1" x14ac:dyDescent="0.25">
      <c r="A6271" s="40"/>
      <c r="I6271" s="40"/>
    </row>
    <row r="6272" spans="1:9" hidden="1" x14ac:dyDescent="0.25">
      <c r="A6272" s="40"/>
      <c r="I6272" s="40"/>
    </row>
    <row r="6273" spans="1:9" hidden="1" x14ac:dyDescent="0.25">
      <c r="A6273" s="40"/>
      <c r="I6273" s="40"/>
    </row>
    <row r="6274" spans="1:9" hidden="1" x14ac:dyDescent="0.25">
      <c r="A6274" s="40"/>
      <c r="I6274" s="40"/>
    </row>
    <row r="6275" spans="1:9" hidden="1" x14ac:dyDescent="0.25">
      <c r="A6275" s="40"/>
      <c r="I6275" s="40"/>
    </row>
    <row r="6276" spans="1:9" hidden="1" x14ac:dyDescent="0.25">
      <c r="A6276" s="40"/>
      <c r="I6276" s="40"/>
    </row>
    <row r="6277" spans="1:9" hidden="1" x14ac:dyDescent="0.25">
      <c r="A6277" s="40"/>
      <c r="I6277" s="40"/>
    </row>
    <row r="6278" spans="1:9" hidden="1" x14ac:dyDescent="0.25">
      <c r="A6278" s="40"/>
      <c r="I6278" s="40"/>
    </row>
    <row r="6279" spans="1:9" hidden="1" x14ac:dyDescent="0.25">
      <c r="A6279" s="40"/>
      <c r="I6279" s="40"/>
    </row>
    <row r="6280" spans="1:9" hidden="1" x14ac:dyDescent="0.25">
      <c r="A6280" s="40"/>
      <c r="I6280" s="40"/>
    </row>
    <row r="6281" spans="1:9" hidden="1" x14ac:dyDescent="0.25">
      <c r="A6281" s="40"/>
      <c r="I6281" s="40"/>
    </row>
    <row r="6282" spans="1:9" hidden="1" x14ac:dyDescent="0.25">
      <c r="A6282" s="40"/>
      <c r="I6282" s="40"/>
    </row>
    <row r="6283" spans="1:9" hidden="1" x14ac:dyDescent="0.25">
      <c r="A6283" s="40"/>
      <c r="I6283" s="40"/>
    </row>
    <row r="6284" spans="1:9" hidden="1" x14ac:dyDescent="0.25">
      <c r="A6284" s="40"/>
      <c r="I6284" s="40"/>
    </row>
    <row r="6285" spans="1:9" hidden="1" x14ac:dyDescent="0.25">
      <c r="A6285" s="40"/>
      <c r="I6285" s="40"/>
    </row>
    <row r="6286" spans="1:9" hidden="1" x14ac:dyDescent="0.25">
      <c r="A6286" s="40"/>
      <c r="I6286" s="40"/>
    </row>
    <row r="6287" spans="1:9" hidden="1" x14ac:dyDescent="0.25">
      <c r="A6287" s="40"/>
      <c r="I6287" s="40"/>
    </row>
    <row r="6288" spans="1:9" hidden="1" x14ac:dyDescent="0.25">
      <c r="A6288" s="40"/>
      <c r="I6288" s="40"/>
    </row>
    <row r="6289" spans="1:9" hidden="1" x14ac:dyDescent="0.25">
      <c r="A6289" s="40"/>
      <c r="I6289" s="40"/>
    </row>
    <row r="6290" spans="1:9" hidden="1" x14ac:dyDescent="0.25">
      <c r="A6290" s="40"/>
      <c r="I6290" s="40"/>
    </row>
    <row r="6291" spans="1:9" hidden="1" x14ac:dyDescent="0.25">
      <c r="A6291" s="40"/>
      <c r="I6291" s="40"/>
    </row>
    <row r="6292" spans="1:9" hidden="1" x14ac:dyDescent="0.25">
      <c r="A6292" s="40"/>
      <c r="I6292" s="40"/>
    </row>
    <row r="6293" spans="1:9" hidden="1" x14ac:dyDescent="0.25">
      <c r="A6293" s="40"/>
      <c r="I6293" s="40"/>
    </row>
    <row r="6294" spans="1:9" hidden="1" x14ac:dyDescent="0.25">
      <c r="A6294" s="40"/>
      <c r="I6294" s="40"/>
    </row>
    <row r="6295" spans="1:9" hidden="1" x14ac:dyDescent="0.25">
      <c r="A6295" s="40"/>
      <c r="I6295" s="40"/>
    </row>
    <row r="6296" spans="1:9" hidden="1" x14ac:dyDescent="0.25">
      <c r="A6296" s="40"/>
      <c r="I6296" s="40"/>
    </row>
    <row r="6297" spans="1:9" hidden="1" x14ac:dyDescent="0.25">
      <c r="A6297" s="40"/>
      <c r="I6297" s="40"/>
    </row>
    <row r="6298" spans="1:9" hidden="1" x14ac:dyDescent="0.25">
      <c r="A6298" s="40"/>
      <c r="I6298" s="40"/>
    </row>
    <row r="6299" spans="1:9" hidden="1" x14ac:dyDescent="0.25">
      <c r="A6299" s="40"/>
      <c r="I6299" s="40"/>
    </row>
    <row r="6300" spans="1:9" hidden="1" x14ac:dyDescent="0.25">
      <c r="A6300" s="40"/>
      <c r="I6300" s="40"/>
    </row>
    <row r="6301" spans="1:9" hidden="1" x14ac:dyDescent="0.25">
      <c r="A6301" s="40"/>
      <c r="I6301" s="40"/>
    </row>
    <row r="6302" spans="1:9" hidden="1" x14ac:dyDescent="0.25">
      <c r="A6302" s="40"/>
      <c r="I6302" s="40"/>
    </row>
    <row r="6303" spans="1:9" hidden="1" x14ac:dyDescent="0.25">
      <c r="A6303" s="40"/>
      <c r="I6303" s="40"/>
    </row>
    <row r="6304" spans="1:9" hidden="1" x14ac:dyDescent="0.25">
      <c r="A6304" s="40"/>
      <c r="I6304" s="40"/>
    </row>
    <row r="6305" spans="1:9" hidden="1" x14ac:dyDescent="0.25">
      <c r="A6305" s="40"/>
      <c r="I6305" s="40"/>
    </row>
    <row r="6306" spans="1:9" hidden="1" x14ac:dyDescent="0.25">
      <c r="A6306" s="40"/>
      <c r="I6306" s="40"/>
    </row>
    <row r="6307" spans="1:9" hidden="1" x14ac:dyDescent="0.25">
      <c r="A6307" s="40"/>
      <c r="I6307" s="40"/>
    </row>
    <row r="6308" spans="1:9" hidden="1" x14ac:dyDescent="0.25">
      <c r="A6308" s="40"/>
      <c r="I6308" s="40"/>
    </row>
    <row r="6309" spans="1:9" hidden="1" x14ac:dyDescent="0.25">
      <c r="A6309" s="40"/>
      <c r="I6309" s="40"/>
    </row>
    <row r="6310" spans="1:9" hidden="1" x14ac:dyDescent="0.25">
      <c r="A6310" s="40"/>
      <c r="I6310" s="40"/>
    </row>
    <row r="6311" spans="1:9" hidden="1" x14ac:dyDescent="0.25">
      <c r="A6311" s="40"/>
      <c r="I6311" s="40"/>
    </row>
    <row r="6312" spans="1:9" hidden="1" x14ac:dyDescent="0.25">
      <c r="A6312" s="40"/>
      <c r="I6312" s="40"/>
    </row>
    <row r="6313" spans="1:9" hidden="1" x14ac:dyDescent="0.25">
      <c r="A6313" s="40"/>
      <c r="I6313" s="40"/>
    </row>
    <row r="6314" spans="1:9" hidden="1" x14ac:dyDescent="0.25">
      <c r="A6314" s="40"/>
      <c r="I6314" s="40"/>
    </row>
    <row r="6315" spans="1:9" hidden="1" x14ac:dyDescent="0.25">
      <c r="A6315" s="40"/>
      <c r="I6315" s="40"/>
    </row>
    <row r="6316" spans="1:9" hidden="1" x14ac:dyDescent="0.25">
      <c r="A6316" s="40"/>
      <c r="I6316" s="40"/>
    </row>
    <row r="6317" spans="1:9" hidden="1" x14ac:dyDescent="0.25">
      <c r="A6317" s="40"/>
      <c r="I6317" s="40"/>
    </row>
    <row r="6318" spans="1:9" hidden="1" x14ac:dyDescent="0.25">
      <c r="A6318" s="40"/>
      <c r="I6318" s="40"/>
    </row>
    <row r="6319" spans="1:9" hidden="1" x14ac:dyDescent="0.25">
      <c r="A6319" s="40"/>
      <c r="I6319" s="40"/>
    </row>
    <row r="6320" spans="1:9" hidden="1" x14ac:dyDescent="0.25">
      <c r="A6320" s="40"/>
      <c r="I6320" s="40"/>
    </row>
    <row r="6321" spans="1:9" hidden="1" x14ac:dyDescent="0.25">
      <c r="A6321" s="40"/>
      <c r="I6321" s="40"/>
    </row>
    <row r="6322" spans="1:9" hidden="1" x14ac:dyDescent="0.25">
      <c r="A6322" s="40"/>
      <c r="I6322" s="40"/>
    </row>
    <row r="6323" spans="1:9" hidden="1" x14ac:dyDescent="0.25">
      <c r="A6323" s="40"/>
      <c r="I6323" s="40"/>
    </row>
    <row r="6324" spans="1:9" hidden="1" x14ac:dyDescent="0.25">
      <c r="A6324" s="40"/>
      <c r="I6324" s="40"/>
    </row>
    <row r="6325" spans="1:9" hidden="1" x14ac:dyDescent="0.25">
      <c r="A6325" s="40"/>
      <c r="I6325" s="40"/>
    </row>
    <row r="6326" spans="1:9" hidden="1" x14ac:dyDescent="0.25">
      <c r="A6326" s="40"/>
      <c r="I6326" s="40"/>
    </row>
    <row r="6327" spans="1:9" hidden="1" x14ac:dyDescent="0.25">
      <c r="A6327" s="40"/>
      <c r="I6327" s="40"/>
    </row>
    <row r="6328" spans="1:9" hidden="1" x14ac:dyDescent="0.25">
      <c r="A6328" s="40"/>
      <c r="I6328" s="40"/>
    </row>
    <row r="6329" spans="1:9" hidden="1" x14ac:dyDescent="0.25">
      <c r="A6329" s="40"/>
      <c r="I6329" s="40"/>
    </row>
    <row r="6330" spans="1:9" hidden="1" x14ac:dyDescent="0.25">
      <c r="A6330" s="40"/>
      <c r="I6330" s="40"/>
    </row>
    <row r="6331" spans="1:9" hidden="1" x14ac:dyDescent="0.25">
      <c r="A6331" s="40"/>
      <c r="I6331" s="40"/>
    </row>
    <row r="6332" spans="1:9" hidden="1" x14ac:dyDescent="0.25">
      <c r="A6332" s="40"/>
      <c r="I6332" s="40"/>
    </row>
    <row r="6333" spans="1:9" hidden="1" x14ac:dyDescent="0.25">
      <c r="A6333" s="40"/>
      <c r="I6333" s="40"/>
    </row>
    <row r="6334" spans="1:9" hidden="1" x14ac:dyDescent="0.25">
      <c r="A6334" s="40"/>
      <c r="I6334" s="40"/>
    </row>
    <row r="6335" spans="1:9" hidden="1" x14ac:dyDescent="0.25">
      <c r="A6335" s="40"/>
      <c r="I6335" s="40"/>
    </row>
    <row r="6336" spans="1:9" hidden="1" x14ac:dyDescent="0.25">
      <c r="A6336" s="40"/>
      <c r="I6336" s="40"/>
    </row>
    <row r="6337" spans="1:9" hidden="1" x14ac:dyDescent="0.25">
      <c r="A6337" s="40"/>
      <c r="I6337" s="40"/>
    </row>
    <row r="6338" spans="1:9" hidden="1" x14ac:dyDescent="0.25">
      <c r="A6338" s="40"/>
      <c r="I6338" s="40"/>
    </row>
    <row r="6339" spans="1:9" hidden="1" x14ac:dyDescent="0.25">
      <c r="A6339" s="40"/>
      <c r="I6339" s="40"/>
    </row>
    <row r="6340" spans="1:9" hidden="1" x14ac:dyDescent="0.25">
      <c r="A6340" s="40"/>
      <c r="I6340" s="40"/>
    </row>
    <row r="6341" spans="1:9" hidden="1" x14ac:dyDescent="0.25">
      <c r="A6341" s="40"/>
      <c r="I6341" s="40"/>
    </row>
    <row r="6342" spans="1:9" hidden="1" x14ac:dyDescent="0.25">
      <c r="A6342" s="40"/>
      <c r="I6342" s="40"/>
    </row>
    <row r="6343" spans="1:9" hidden="1" x14ac:dyDescent="0.25">
      <c r="A6343" s="40"/>
      <c r="I6343" s="40"/>
    </row>
    <row r="6344" spans="1:9" hidden="1" x14ac:dyDescent="0.25">
      <c r="A6344" s="40"/>
      <c r="I6344" s="40"/>
    </row>
    <row r="6345" spans="1:9" hidden="1" x14ac:dyDescent="0.25">
      <c r="A6345" s="40"/>
      <c r="I6345" s="40"/>
    </row>
    <row r="6346" spans="1:9" hidden="1" x14ac:dyDescent="0.25">
      <c r="A6346" s="40"/>
      <c r="I6346" s="40"/>
    </row>
    <row r="6347" spans="1:9" hidden="1" x14ac:dyDescent="0.25">
      <c r="A6347" s="40"/>
      <c r="I6347" s="40"/>
    </row>
    <row r="6348" spans="1:9" hidden="1" x14ac:dyDescent="0.25">
      <c r="A6348" s="40"/>
      <c r="I6348" s="40"/>
    </row>
    <row r="6349" spans="1:9" hidden="1" x14ac:dyDescent="0.25">
      <c r="A6349" s="40"/>
      <c r="I6349" s="40"/>
    </row>
    <row r="6350" spans="1:9" hidden="1" x14ac:dyDescent="0.25">
      <c r="A6350" s="40"/>
      <c r="I6350" s="40"/>
    </row>
    <row r="6351" spans="1:9" hidden="1" x14ac:dyDescent="0.25">
      <c r="A6351" s="40"/>
      <c r="I6351" s="40"/>
    </row>
    <row r="6352" spans="1:9" hidden="1" x14ac:dyDescent="0.25">
      <c r="A6352" s="40"/>
      <c r="I6352" s="40"/>
    </row>
    <row r="6353" spans="1:9" hidden="1" x14ac:dyDescent="0.25">
      <c r="A6353" s="40"/>
      <c r="I6353" s="40"/>
    </row>
    <row r="6354" spans="1:9" hidden="1" x14ac:dyDescent="0.25">
      <c r="A6354" s="40"/>
      <c r="I6354" s="40"/>
    </row>
    <row r="6355" spans="1:9" hidden="1" x14ac:dyDescent="0.25">
      <c r="A6355" s="40"/>
      <c r="I6355" s="40"/>
    </row>
    <row r="6356" spans="1:9" hidden="1" x14ac:dyDescent="0.25">
      <c r="A6356" s="40"/>
      <c r="I6356" s="40"/>
    </row>
    <row r="6357" spans="1:9" hidden="1" x14ac:dyDescent="0.25">
      <c r="A6357" s="40"/>
      <c r="I6357" s="40"/>
    </row>
    <row r="6358" spans="1:9" hidden="1" x14ac:dyDescent="0.25">
      <c r="A6358" s="40"/>
      <c r="I6358" s="40"/>
    </row>
    <row r="6359" spans="1:9" hidden="1" x14ac:dyDescent="0.25">
      <c r="A6359" s="40"/>
      <c r="I6359" s="40"/>
    </row>
    <row r="6360" spans="1:9" hidden="1" x14ac:dyDescent="0.25">
      <c r="A6360" s="40"/>
      <c r="I6360" s="40"/>
    </row>
    <row r="6361" spans="1:9" hidden="1" x14ac:dyDescent="0.25">
      <c r="A6361" s="40"/>
      <c r="I6361" s="40"/>
    </row>
    <row r="6362" spans="1:9" hidden="1" x14ac:dyDescent="0.25">
      <c r="A6362" s="40"/>
      <c r="I6362" s="40"/>
    </row>
    <row r="6363" spans="1:9" hidden="1" x14ac:dyDescent="0.25">
      <c r="A6363" s="40"/>
      <c r="I6363" s="40"/>
    </row>
    <row r="6364" spans="1:9" hidden="1" x14ac:dyDescent="0.25">
      <c r="A6364" s="40"/>
      <c r="I6364" s="40"/>
    </row>
    <row r="6365" spans="1:9" hidden="1" x14ac:dyDescent="0.25">
      <c r="A6365" s="40"/>
      <c r="I6365" s="40"/>
    </row>
    <row r="6366" spans="1:9" hidden="1" x14ac:dyDescent="0.25">
      <c r="A6366" s="40"/>
      <c r="I6366" s="40"/>
    </row>
    <row r="6367" spans="1:9" hidden="1" x14ac:dyDescent="0.25">
      <c r="A6367" s="40"/>
      <c r="I6367" s="40"/>
    </row>
    <row r="6368" spans="1:9" hidden="1" x14ac:dyDescent="0.25">
      <c r="A6368" s="40"/>
      <c r="I6368" s="40"/>
    </row>
    <row r="6369" spans="1:9" hidden="1" x14ac:dyDescent="0.25">
      <c r="A6369" s="40"/>
      <c r="I6369" s="40"/>
    </row>
    <row r="6370" spans="1:9" hidden="1" x14ac:dyDescent="0.25">
      <c r="A6370" s="40"/>
      <c r="I6370" s="40"/>
    </row>
    <row r="6371" spans="1:9" hidden="1" x14ac:dyDescent="0.25">
      <c r="A6371" s="40"/>
      <c r="I6371" s="40"/>
    </row>
    <row r="6372" spans="1:9" hidden="1" x14ac:dyDescent="0.25">
      <c r="A6372" s="40"/>
      <c r="I6372" s="40"/>
    </row>
    <row r="6373" spans="1:9" hidden="1" x14ac:dyDescent="0.25">
      <c r="A6373" s="40"/>
      <c r="I6373" s="40"/>
    </row>
    <row r="6374" spans="1:9" hidden="1" x14ac:dyDescent="0.25">
      <c r="A6374" s="40"/>
      <c r="I6374" s="40"/>
    </row>
    <row r="6375" spans="1:9" hidden="1" x14ac:dyDescent="0.25">
      <c r="A6375" s="40"/>
      <c r="I6375" s="40"/>
    </row>
    <row r="6376" spans="1:9" hidden="1" x14ac:dyDescent="0.25">
      <c r="A6376" s="40"/>
      <c r="I6376" s="40"/>
    </row>
    <row r="6377" spans="1:9" hidden="1" x14ac:dyDescent="0.25">
      <c r="A6377" s="40"/>
      <c r="I6377" s="40"/>
    </row>
    <row r="6378" spans="1:9" hidden="1" x14ac:dyDescent="0.25">
      <c r="A6378" s="40"/>
      <c r="I6378" s="40"/>
    </row>
    <row r="6379" spans="1:9" hidden="1" x14ac:dyDescent="0.25">
      <c r="A6379" s="40"/>
      <c r="I6379" s="40"/>
    </row>
    <row r="6380" spans="1:9" hidden="1" x14ac:dyDescent="0.25">
      <c r="A6380" s="40"/>
      <c r="I6380" s="40"/>
    </row>
    <row r="6381" spans="1:9" hidden="1" x14ac:dyDescent="0.25">
      <c r="A6381" s="40"/>
      <c r="I6381" s="40"/>
    </row>
    <row r="6382" spans="1:9" hidden="1" x14ac:dyDescent="0.25">
      <c r="A6382" s="40"/>
      <c r="I6382" s="40"/>
    </row>
    <row r="6383" spans="1:9" hidden="1" x14ac:dyDescent="0.25">
      <c r="A6383" s="40"/>
      <c r="I6383" s="40"/>
    </row>
    <row r="6384" spans="1:9" hidden="1" x14ac:dyDescent="0.25">
      <c r="A6384" s="40"/>
      <c r="I6384" s="40"/>
    </row>
    <row r="6385" spans="1:9" hidden="1" x14ac:dyDescent="0.25">
      <c r="A6385" s="40"/>
      <c r="I6385" s="40"/>
    </row>
    <row r="6386" spans="1:9" hidden="1" x14ac:dyDescent="0.25">
      <c r="A6386" s="40"/>
      <c r="I6386" s="40"/>
    </row>
    <row r="6387" spans="1:9" hidden="1" x14ac:dyDescent="0.25">
      <c r="A6387" s="40"/>
      <c r="I6387" s="40"/>
    </row>
    <row r="6388" spans="1:9" hidden="1" x14ac:dyDescent="0.25">
      <c r="A6388" s="40"/>
      <c r="I6388" s="40"/>
    </row>
    <row r="6389" spans="1:9" hidden="1" x14ac:dyDescent="0.25">
      <c r="A6389" s="40"/>
      <c r="I6389" s="40"/>
    </row>
    <row r="6390" spans="1:9" hidden="1" x14ac:dyDescent="0.25">
      <c r="A6390" s="40"/>
      <c r="I6390" s="40"/>
    </row>
    <row r="6391" spans="1:9" hidden="1" x14ac:dyDescent="0.25">
      <c r="A6391" s="40"/>
      <c r="I6391" s="40"/>
    </row>
    <row r="6392" spans="1:9" hidden="1" x14ac:dyDescent="0.25">
      <c r="A6392" s="40"/>
      <c r="I6392" s="40"/>
    </row>
    <row r="6393" spans="1:9" hidden="1" x14ac:dyDescent="0.25">
      <c r="A6393" s="40"/>
      <c r="I6393" s="40"/>
    </row>
    <row r="6394" spans="1:9" hidden="1" x14ac:dyDescent="0.25">
      <c r="A6394" s="40"/>
      <c r="I6394" s="40"/>
    </row>
    <row r="6395" spans="1:9" hidden="1" x14ac:dyDescent="0.25">
      <c r="A6395" s="40"/>
      <c r="I6395" s="40"/>
    </row>
    <row r="6396" spans="1:9" hidden="1" x14ac:dyDescent="0.25">
      <c r="A6396" s="40"/>
      <c r="I6396" s="40"/>
    </row>
    <row r="6397" spans="1:9" hidden="1" x14ac:dyDescent="0.25">
      <c r="A6397" s="40"/>
      <c r="I6397" s="40"/>
    </row>
    <row r="6398" spans="1:9" hidden="1" x14ac:dyDescent="0.25">
      <c r="A6398" s="40"/>
      <c r="I6398" s="40"/>
    </row>
    <row r="6399" spans="1:9" hidden="1" x14ac:dyDescent="0.25">
      <c r="A6399" s="40"/>
      <c r="I6399" s="40"/>
    </row>
    <row r="6400" spans="1:9" hidden="1" x14ac:dyDescent="0.25">
      <c r="A6400" s="40"/>
      <c r="I6400" s="40"/>
    </row>
    <row r="6401" spans="1:9" hidden="1" x14ac:dyDescent="0.25">
      <c r="A6401" s="40"/>
      <c r="I6401" s="40"/>
    </row>
    <row r="6402" spans="1:9" hidden="1" x14ac:dyDescent="0.25">
      <c r="A6402" s="40"/>
      <c r="I6402" s="40"/>
    </row>
    <row r="6403" spans="1:9" hidden="1" x14ac:dyDescent="0.25">
      <c r="A6403" s="40"/>
      <c r="I6403" s="40"/>
    </row>
    <row r="6404" spans="1:9" hidden="1" x14ac:dyDescent="0.25">
      <c r="A6404" s="40"/>
      <c r="I6404" s="40"/>
    </row>
    <row r="6405" spans="1:9" hidden="1" x14ac:dyDescent="0.25">
      <c r="A6405" s="40"/>
      <c r="I6405" s="40"/>
    </row>
    <row r="6406" spans="1:9" hidden="1" x14ac:dyDescent="0.25">
      <c r="A6406" s="40"/>
      <c r="I6406" s="40"/>
    </row>
    <row r="6407" spans="1:9" hidden="1" x14ac:dyDescent="0.25">
      <c r="A6407" s="40"/>
      <c r="I6407" s="40"/>
    </row>
    <row r="6408" spans="1:9" hidden="1" x14ac:dyDescent="0.25">
      <c r="A6408" s="40"/>
      <c r="I6408" s="40"/>
    </row>
    <row r="6409" spans="1:9" hidden="1" x14ac:dyDescent="0.25">
      <c r="A6409" s="40"/>
      <c r="I6409" s="40"/>
    </row>
    <row r="6410" spans="1:9" hidden="1" x14ac:dyDescent="0.25">
      <c r="A6410" s="40"/>
      <c r="I6410" s="40"/>
    </row>
    <row r="6411" spans="1:9" hidden="1" x14ac:dyDescent="0.25">
      <c r="A6411" s="40"/>
      <c r="I6411" s="40"/>
    </row>
    <row r="6412" spans="1:9" hidden="1" x14ac:dyDescent="0.25">
      <c r="A6412" s="40"/>
      <c r="I6412" s="40"/>
    </row>
    <row r="6413" spans="1:9" hidden="1" x14ac:dyDescent="0.25">
      <c r="A6413" s="40"/>
      <c r="I6413" s="40"/>
    </row>
    <row r="6414" spans="1:9" hidden="1" x14ac:dyDescent="0.25">
      <c r="A6414" s="40"/>
      <c r="I6414" s="40"/>
    </row>
    <row r="6415" spans="1:9" hidden="1" x14ac:dyDescent="0.25">
      <c r="A6415" s="40"/>
      <c r="I6415" s="40"/>
    </row>
    <row r="6416" spans="1:9" hidden="1" x14ac:dyDescent="0.25">
      <c r="A6416" s="40"/>
      <c r="I6416" s="40"/>
    </row>
    <row r="6417" spans="1:9" hidden="1" x14ac:dyDescent="0.25">
      <c r="A6417" s="40"/>
      <c r="I6417" s="40"/>
    </row>
    <row r="6418" spans="1:9" hidden="1" x14ac:dyDescent="0.25">
      <c r="A6418" s="40"/>
      <c r="I6418" s="40"/>
    </row>
    <row r="6419" spans="1:9" hidden="1" x14ac:dyDescent="0.25">
      <c r="A6419" s="40"/>
      <c r="I6419" s="40"/>
    </row>
    <row r="6420" spans="1:9" hidden="1" x14ac:dyDescent="0.25">
      <c r="A6420" s="40"/>
      <c r="I6420" s="40"/>
    </row>
    <row r="6421" spans="1:9" hidden="1" x14ac:dyDescent="0.25">
      <c r="A6421" s="40"/>
      <c r="I6421" s="40"/>
    </row>
    <row r="6422" spans="1:9" hidden="1" x14ac:dyDescent="0.25">
      <c r="A6422" s="40"/>
      <c r="I6422" s="40"/>
    </row>
    <row r="6423" spans="1:9" hidden="1" x14ac:dyDescent="0.25">
      <c r="A6423" s="40"/>
      <c r="I6423" s="40"/>
    </row>
    <row r="6424" spans="1:9" hidden="1" x14ac:dyDescent="0.25">
      <c r="A6424" s="40"/>
      <c r="I6424" s="40"/>
    </row>
    <row r="6425" spans="1:9" hidden="1" x14ac:dyDescent="0.25">
      <c r="A6425" s="40"/>
      <c r="I6425" s="40"/>
    </row>
    <row r="6426" spans="1:9" hidden="1" x14ac:dyDescent="0.25">
      <c r="A6426" s="40"/>
      <c r="I6426" s="40"/>
    </row>
    <row r="6427" spans="1:9" hidden="1" x14ac:dyDescent="0.25">
      <c r="A6427" s="40"/>
      <c r="I6427" s="40"/>
    </row>
    <row r="6428" spans="1:9" hidden="1" x14ac:dyDescent="0.25">
      <c r="A6428" s="40"/>
      <c r="I6428" s="40"/>
    </row>
    <row r="6429" spans="1:9" hidden="1" x14ac:dyDescent="0.25">
      <c r="A6429" s="40"/>
      <c r="I6429" s="40"/>
    </row>
    <row r="6430" spans="1:9" hidden="1" x14ac:dyDescent="0.25">
      <c r="A6430" s="40"/>
      <c r="I6430" s="40"/>
    </row>
    <row r="6431" spans="1:9" hidden="1" x14ac:dyDescent="0.25">
      <c r="A6431" s="40"/>
      <c r="I6431" s="40"/>
    </row>
    <row r="6432" spans="1:9" hidden="1" x14ac:dyDescent="0.25">
      <c r="A6432" s="40"/>
      <c r="I6432" s="40"/>
    </row>
    <row r="6433" spans="1:9" hidden="1" x14ac:dyDescent="0.25">
      <c r="A6433" s="40"/>
      <c r="I6433" s="40"/>
    </row>
    <row r="6434" spans="1:9" hidden="1" x14ac:dyDescent="0.25">
      <c r="A6434" s="40"/>
      <c r="I6434" s="40"/>
    </row>
    <row r="6435" spans="1:9" hidden="1" x14ac:dyDescent="0.25">
      <c r="A6435" s="40"/>
      <c r="I6435" s="40"/>
    </row>
    <row r="6436" spans="1:9" hidden="1" x14ac:dyDescent="0.25">
      <c r="A6436" s="40"/>
      <c r="I6436" s="40"/>
    </row>
    <row r="6437" spans="1:9" hidden="1" x14ac:dyDescent="0.25">
      <c r="A6437" s="40"/>
      <c r="I6437" s="40"/>
    </row>
    <row r="6438" spans="1:9" hidden="1" x14ac:dyDescent="0.25">
      <c r="A6438" s="40"/>
      <c r="I6438" s="40"/>
    </row>
    <row r="6439" spans="1:9" hidden="1" x14ac:dyDescent="0.25">
      <c r="A6439" s="40"/>
      <c r="I6439" s="40"/>
    </row>
    <row r="6440" spans="1:9" hidden="1" x14ac:dyDescent="0.25">
      <c r="A6440" s="40"/>
      <c r="I6440" s="40"/>
    </row>
    <row r="6441" spans="1:9" hidden="1" x14ac:dyDescent="0.25">
      <c r="A6441" s="40"/>
      <c r="I6441" s="40"/>
    </row>
    <row r="6442" spans="1:9" hidden="1" x14ac:dyDescent="0.25">
      <c r="A6442" s="40"/>
      <c r="I6442" s="40"/>
    </row>
    <row r="6443" spans="1:9" hidden="1" x14ac:dyDescent="0.25">
      <c r="A6443" s="40"/>
      <c r="I6443" s="40"/>
    </row>
    <row r="6444" spans="1:9" hidden="1" x14ac:dyDescent="0.25">
      <c r="A6444" s="40"/>
      <c r="I6444" s="40"/>
    </row>
    <row r="6445" spans="1:9" hidden="1" x14ac:dyDescent="0.25">
      <c r="A6445" s="40"/>
      <c r="I6445" s="40"/>
    </row>
    <row r="6446" spans="1:9" hidden="1" x14ac:dyDescent="0.25">
      <c r="A6446" s="40"/>
      <c r="I6446" s="40"/>
    </row>
    <row r="6447" spans="1:9" hidden="1" x14ac:dyDescent="0.25">
      <c r="A6447" s="40"/>
      <c r="I6447" s="40"/>
    </row>
    <row r="6448" spans="1:9" hidden="1" x14ac:dyDescent="0.25">
      <c r="A6448" s="40"/>
      <c r="I6448" s="40"/>
    </row>
    <row r="6449" spans="1:9" hidden="1" x14ac:dyDescent="0.25">
      <c r="A6449" s="40"/>
      <c r="I6449" s="40"/>
    </row>
    <row r="6450" spans="1:9" hidden="1" x14ac:dyDescent="0.25">
      <c r="A6450" s="40"/>
      <c r="I6450" s="40"/>
    </row>
    <row r="6451" spans="1:9" hidden="1" x14ac:dyDescent="0.25">
      <c r="A6451" s="40"/>
      <c r="I6451" s="40"/>
    </row>
    <row r="6452" spans="1:9" hidden="1" x14ac:dyDescent="0.25">
      <c r="A6452" s="40"/>
      <c r="I6452" s="40"/>
    </row>
    <row r="6453" spans="1:9" hidden="1" x14ac:dyDescent="0.25">
      <c r="A6453" s="40"/>
      <c r="I6453" s="40"/>
    </row>
    <row r="6454" spans="1:9" hidden="1" x14ac:dyDescent="0.25">
      <c r="A6454" s="40"/>
      <c r="I6454" s="40"/>
    </row>
    <row r="6455" spans="1:9" hidden="1" x14ac:dyDescent="0.25">
      <c r="A6455" s="40"/>
      <c r="I6455" s="40"/>
    </row>
    <row r="6456" spans="1:9" hidden="1" x14ac:dyDescent="0.25">
      <c r="A6456" s="40"/>
      <c r="I6456" s="40"/>
    </row>
    <row r="6457" spans="1:9" hidden="1" x14ac:dyDescent="0.25">
      <c r="A6457" s="40"/>
      <c r="I6457" s="40"/>
    </row>
    <row r="6458" spans="1:9" hidden="1" x14ac:dyDescent="0.25">
      <c r="A6458" s="40"/>
      <c r="I6458" s="40"/>
    </row>
    <row r="6459" spans="1:9" hidden="1" x14ac:dyDescent="0.25">
      <c r="A6459" s="40"/>
      <c r="I6459" s="40"/>
    </row>
    <row r="6460" spans="1:9" hidden="1" x14ac:dyDescent="0.25">
      <c r="A6460" s="40"/>
      <c r="I6460" s="40"/>
    </row>
    <row r="6461" spans="1:9" hidden="1" x14ac:dyDescent="0.25">
      <c r="A6461" s="40"/>
      <c r="I6461" s="40"/>
    </row>
    <row r="6462" spans="1:9" hidden="1" x14ac:dyDescent="0.25">
      <c r="A6462" s="40"/>
      <c r="I6462" s="40"/>
    </row>
    <row r="6463" spans="1:9" hidden="1" x14ac:dyDescent="0.25">
      <c r="A6463" s="40"/>
      <c r="I6463" s="40"/>
    </row>
    <row r="6464" spans="1:9" hidden="1" x14ac:dyDescent="0.25">
      <c r="A6464" s="40"/>
      <c r="I6464" s="40"/>
    </row>
    <row r="6465" spans="1:9" hidden="1" x14ac:dyDescent="0.25">
      <c r="A6465" s="40"/>
      <c r="I6465" s="40"/>
    </row>
    <row r="6466" spans="1:9" hidden="1" x14ac:dyDescent="0.25">
      <c r="A6466" s="40"/>
      <c r="I6466" s="40"/>
    </row>
    <row r="6467" spans="1:9" hidden="1" x14ac:dyDescent="0.25">
      <c r="A6467" s="40"/>
      <c r="I6467" s="40"/>
    </row>
    <row r="6468" spans="1:9" hidden="1" x14ac:dyDescent="0.25">
      <c r="A6468" s="40"/>
      <c r="I6468" s="40"/>
    </row>
    <row r="6469" spans="1:9" hidden="1" x14ac:dyDescent="0.25">
      <c r="A6469" s="40"/>
      <c r="I6469" s="40"/>
    </row>
    <row r="6470" spans="1:9" hidden="1" x14ac:dyDescent="0.25">
      <c r="A6470" s="40"/>
      <c r="I6470" s="40"/>
    </row>
    <row r="6471" spans="1:9" hidden="1" x14ac:dyDescent="0.25">
      <c r="A6471" s="40"/>
      <c r="I6471" s="40"/>
    </row>
    <row r="6472" spans="1:9" hidden="1" x14ac:dyDescent="0.25">
      <c r="A6472" s="40"/>
      <c r="I6472" s="40"/>
    </row>
    <row r="6473" spans="1:9" hidden="1" x14ac:dyDescent="0.25">
      <c r="A6473" s="40"/>
      <c r="I6473" s="40"/>
    </row>
    <row r="6474" spans="1:9" hidden="1" x14ac:dyDescent="0.25">
      <c r="A6474" s="40"/>
      <c r="I6474" s="40"/>
    </row>
    <row r="6475" spans="1:9" hidden="1" x14ac:dyDescent="0.25">
      <c r="A6475" s="40"/>
      <c r="I6475" s="40"/>
    </row>
    <row r="6476" spans="1:9" hidden="1" x14ac:dyDescent="0.25">
      <c r="A6476" s="40"/>
      <c r="I6476" s="40"/>
    </row>
    <row r="6477" spans="1:9" hidden="1" x14ac:dyDescent="0.25">
      <c r="A6477" s="40"/>
      <c r="I6477" s="40"/>
    </row>
    <row r="6478" spans="1:9" hidden="1" x14ac:dyDescent="0.25">
      <c r="A6478" s="40"/>
      <c r="I6478" s="40"/>
    </row>
    <row r="6479" spans="1:9" hidden="1" x14ac:dyDescent="0.25">
      <c r="A6479" s="40"/>
      <c r="I6479" s="40"/>
    </row>
    <row r="6480" spans="1:9" hidden="1" x14ac:dyDescent="0.25">
      <c r="A6480" s="40"/>
      <c r="I6480" s="40"/>
    </row>
    <row r="6481" spans="1:9" hidden="1" x14ac:dyDescent="0.25">
      <c r="A6481" s="40"/>
      <c r="I6481" s="40"/>
    </row>
    <row r="6482" spans="1:9" hidden="1" x14ac:dyDescent="0.25">
      <c r="A6482" s="40"/>
      <c r="I6482" s="40"/>
    </row>
    <row r="6483" spans="1:9" hidden="1" x14ac:dyDescent="0.25">
      <c r="A6483" s="40"/>
      <c r="I6483" s="40"/>
    </row>
    <row r="6484" spans="1:9" hidden="1" x14ac:dyDescent="0.25">
      <c r="A6484" s="40"/>
      <c r="I6484" s="40"/>
    </row>
    <row r="6485" spans="1:9" hidden="1" x14ac:dyDescent="0.25">
      <c r="A6485" s="40"/>
      <c r="I6485" s="40"/>
    </row>
    <row r="6486" spans="1:9" hidden="1" x14ac:dyDescent="0.25">
      <c r="A6486" s="40"/>
      <c r="I6486" s="40"/>
    </row>
    <row r="6487" spans="1:9" hidden="1" x14ac:dyDescent="0.25">
      <c r="A6487" s="40"/>
      <c r="I6487" s="40"/>
    </row>
    <row r="6488" spans="1:9" hidden="1" x14ac:dyDescent="0.25">
      <c r="A6488" s="40"/>
      <c r="I6488" s="40"/>
    </row>
    <row r="6489" spans="1:9" hidden="1" x14ac:dyDescent="0.25">
      <c r="A6489" s="40"/>
      <c r="I6489" s="40"/>
    </row>
    <row r="6490" spans="1:9" hidden="1" x14ac:dyDescent="0.25">
      <c r="A6490" s="40"/>
      <c r="I6490" s="40"/>
    </row>
    <row r="6491" spans="1:9" hidden="1" x14ac:dyDescent="0.25">
      <c r="A6491" s="40"/>
      <c r="I6491" s="40"/>
    </row>
    <row r="6492" spans="1:9" hidden="1" x14ac:dyDescent="0.25">
      <c r="A6492" s="40"/>
      <c r="I6492" s="40"/>
    </row>
    <row r="6493" spans="1:9" hidden="1" x14ac:dyDescent="0.25">
      <c r="A6493" s="40"/>
      <c r="I6493" s="40"/>
    </row>
    <row r="6494" spans="1:9" hidden="1" x14ac:dyDescent="0.25">
      <c r="A6494" s="40"/>
      <c r="I6494" s="40"/>
    </row>
    <row r="6495" spans="1:9" hidden="1" x14ac:dyDescent="0.25">
      <c r="A6495" s="40"/>
      <c r="I6495" s="40"/>
    </row>
    <row r="6496" spans="1:9" hidden="1" x14ac:dyDescent="0.25">
      <c r="A6496" s="40"/>
      <c r="I6496" s="40"/>
    </row>
    <row r="6497" spans="1:9" hidden="1" x14ac:dyDescent="0.25">
      <c r="A6497" s="40"/>
      <c r="I6497" s="40"/>
    </row>
    <row r="6498" spans="1:9" hidden="1" x14ac:dyDescent="0.25">
      <c r="A6498" s="40"/>
      <c r="I6498" s="40"/>
    </row>
    <row r="6499" spans="1:9" hidden="1" x14ac:dyDescent="0.25">
      <c r="A6499" s="40"/>
      <c r="I6499" s="40"/>
    </row>
    <row r="6500" spans="1:9" hidden="1" x14ac:dyDescent="0.25">
      <c r="A6500" s="40"/>
      <c r="I6500" s="40"/>
    </row>
    <row r="6501" spans="1:9" hidden="1" x14ac:dyDescent="0.25">
      <c r="A6501" s="40"/>
      <c r="I6501" s="40"/>
    </row>
    <row r="6502" spans="1:9" hidden="1" x14ac:dyDescent="0.25">
      <c r="A6502" s="40"/>
      <c r="I6502" s="40"/>
    </row>
    <row r="6503" spans="1:9" hidden="1" x14ac:dyDescent="0.25">
      <c r="A6503" s="40"/>
      <c r="I6503" s="40"/>
    </row>
    <row r="6504" spans="1:9" hidden="1" x14ac:dyDescent="0.25">
      <c r="A6504" s="40"/>
      <c r="I6504" s="40"/>
    </row>
    <row r="6505" spans="1:9" hidden="1" x14ac:dyDescent="0.25">
      <c r="A6505" s="40"/>
      <c r="I6505" s="40"/>
    </row>
    <row r="6506" spans="1:9" hidden="1" x14ac:dyDescent="0.25">
      <c r="A6506" s="40"/>
      <c r="I6506" s="40"/>
    </row>
    <row r="6507" spans="1:9" hidden="1" x14ac:dyDescent="0.25">
      <c r="A6507" s="40"/>
      <c r="I6507" s="40"/>
    </row>
    <row r="6508" spans="1:9" hidden="1" x14ac:dyDescent="0.25">
      <c r="A6508" s="40"/>
      <c r="I6508" s="40"/>
    </row>
    <row r="6509" spans="1:9" hidden="1" x14ac:dyDescent="0.25">
      <c r="A6509" s="40"/>
      <c r="I6509" s="40"/>
    </row>
    <row r="6510" spans="1:9" hidden="1" x14ac:dyDescent="0.25">
      <c r="A6510" s="40"/>
      <c r="I6510" s="40"/>
    </row>
    <row r="6511" spans="1:9" hidden="1" x14ac:dyDescent="0.25">
      <c r="A6511" s="40"/>
      <c r="I6511" s="40"/>
    </row>
    <row r="6512" spans="1:9" hidden="1" x14ac:dyDescent="0.25">
      <c r="A6512" s="40"/>
      <c r="I6512" s="40"/>
    </row>
    <row r="6513" spans="1:9" hidden="1" x14ac:dyDescent="0.25">
      <c r="A6513" s="40"/>
      <c r="I6513" s="40"/>
    </row>
    <row r="6514" spans="1:9" hidden="1" x14ac:dyDescent="0.25">
      <c r="A6514" s="40"/>
      <c r="I6514" s="40"/>
    </row>
    <row r="6515" spans="1:9" hidden="1" x14ac:dyDescent="0.25">
      <c r="A6515" s="40"/>
      <c r="I6515" s="40"/>
    </row>
    <row r="6516" spans="1:9" hidden="1" x14ac:dyDescent="0.25">
      <c r="A6516" s="40"/>
      <c r="I6516" s="40"/>
    </row>
    <row r="6517" spans="1:9" hidden="1" x14ac:dyDescent="0.25">
      <c r="A6517" s="40"/>
      <c r="I6517" s="40"/>
    </row>
    <row r="6518" spans="1:9" hidden="1" x14ac:dyDescent="0.25">
      <c r="A6518" s="40"/>
      <c r="I6518" s="40"/>
    </row>
    <row r="6519" spans="1:9" hidden="1" x14ac:dyDescent="0.25">
      <c r="A6519" s="40"/>
      <c r="I6519" s="40"/>
    </row>
    <row r="6520" spans="1:9" hidden="1" x14ac:dyDescent="0.25">
      <c r="A6520" s="40"/>
      <c r="I6520" s="40"/>
    </row>
    <row r="6521" spans="1:9" hidden="1" x14ac:dyDescent="0.25">
      <c r="A6521" s="40"/>
      <c r="I6521" s="40"/>
    </row>
    <row r="6522" spans="1:9" hidden="1" x14ac:dyDescent="0.25">
      <c r="A6522" s="40"/>
      <c r="I6522" s="40"/>
    </row>
    <row r="6523" spans="1:9" hidden="1" x14ac:dyDescent="0.25">
      <c r="A6523" s="40"/>
      <c r="I6523" s="40"/>
    </row>
    <row r="6524" spans="1:9" hidden="1" x14ac:dyDescent="0.25">
      <c r="A6524" s="40"/>
      <c r="I6524" s="40"/>
    </row>
    <row r="6525" spans="1:9" hidden="1" x14ac:dyDescent="0.25">
      <c r="A6525" s="40"/>
      <c r="I6525" s="40"/>
    </row>
    <row r="6526" spans="1:9" hidden="1" x14ac:dyDescent="0.25">
      <c r="A6526" s="40"/>
      <c r="I6526" s="40"/>
    </row>
    <row r="6527" spans="1:9" hidden="1" x14ac:dyDescent="0.25">
      <c r="A6527" s="40"/>
      <c r="I6527" s="40"/>
    </row>
    <row r="6528" spans="1:9" hidden="1" x14ac:dyDescent="0.25">
      <c r="A6528" s="40"/>
      <c r="I6528" s="40"/>
    </row>
    <row r="6529" spans="1:9" hidden="1" x14ac:dyDescent="0.25">
      <c r="A6529" s="40"/>
      <c r="I6529" s="40"/>
    </row>
    <row r="6530" spans="1:9" hidden="1" x14ac:dyDescent="0.25">
      <c r="A6530" s="40"/>
      <c r="I6530" s="40"/>
    </row>
    <row r="6531" spans="1:9" hidden="1" x14ac:dyDescent="0.25">
      <c r="A6531" s="40"/>
      <c r="I6531" s="40"/>
    </row>
    <row r="6532" spans="1:9" hidden="1" x14ac:dyDescent="0.25">
      <c r="A6532" s="40"/>
      <c r="I6532" s="40"/>
    </row>
    <row r="6533" spans="1:9" hidden="1" x14ac:dyDescent="0.25">
      <c r="A6533" s="40"/>
      <c r="I6533" s="40"/>
    </row>
    <row r="6534" spans="1:9" hidden="1" x14ac:dyDescent="0.25">
      <c r="A6534" s="40"/>
      <c r="I6534" s="40"/>
    </row>
    <row r="6535" spans="1:9" hidden="1" x14ac:dyDescent="0.25">
      <c r="A6535" s="40"/>
      <c r="I6535" s="40"/>
    </row>
    <row r="6536" spans="1:9" hidden="1" x14ac:dyDescent="0.25">
      <c r="A6536" s="40"/>
      <c r="I6536" s="40"/>
    </row>
    <row r="6537" spans="1:9" hidden="1" x14ac:dyDescent="0.25">
      <c r="A6537" s="40"/>
      <c r="I6537" s="40"/>
    </row>
    <row r="6538" spans="1:9" hidden="1" x14ac:dyDescent="0.25">
      <c r="A6538" s="40"/>
      <c r="I6538" s="40"/>
    </row>
    <row r="6539" spans="1:9" hidden="1" x14ac:dyDescent="0.25">
      <c r="A6539" s="40"/>
      <c r="I6539" s="40"/>
    </row>
    <row r="6540" spans="1:9" hidden="1" x14ac:dyDescent="0.25">
      <c r="A6540" s="40"/>
      <c r="I6540" s="40"/>
    </row>
    <row r="6541" spans="1:9" hidden="1" x14ac:dyDescent="0.25">
      <c r="A6541" s="40"/>
      <c r="I6541" s="40"/>
    </row>
    <row r="6542" spans="1:9" hidden="1" x14ac:dyDescent="0.25">
      <c r="A6542" s="40"/>
      <c r="I6542" s="40"/>
    </row>
    <row r="6543" spans="1:9" hidden="1" x14ac:dyDescent="0.25">
      <c r="A6543" s="40"/>
      <c r="I6543" s="40"/>
    </row>
    <row r="6544" spans="1:9" hidden="1" x14ac:dyDescent="0.25">
      <c r="A6544" s="40"/>
      <c r="I6544" s="40"/>
    </row>
    <row r="6545" spans="1:9" hidden="1" x14ac:dyDescent="0.25">
      <c r="A6545" s="40"/>
      <c r="I6545" s="40"/>
    </row>
    <row r="6546" spans="1:9" hidden="1" x14ac:dyDescent="0.25">
      <c r="A6546" s="40"/>
      <c r="I6546" s="40"/>
    </row>
    <row r="6547" spans="1:9" hidden="1" x14ac:dyDescent="0.25">
      <c r="A6547" s="40"/>
      <c r="I6547" s="40"/>
    </row>
    <row r="6548" spans="1:9" hidden="1" x14ac:dyDescent="0.25">
      <c r="A6548" s="40"/>
      <c r="I6548" s="40"/>
    </row>
    <row r="6549" spans="1:9" hidden="1" x14ac:dyDescent="0.25">
      <c r="A6549" s="40"/>
      <c r="I6549" s="40"/>
    </row>
    <row r="6550" spans="1:9" hidden="1" x14ac:dyDescent="0.25">
      <c r="A6550" s="40"/>
      <c r="I6550" s="40"/>
    </row>
    <row r="6551" spans="1:9" hidden="1" x14ac:dyDescent="0.25">
      <c r="A6551" s="40"/>
      <c r="I6551" s="40"/>
    </row>
    <row r="6552" spans="1:9" hidden="1" x14ac:dyDescent="0.25">
      <c r="A6552" s="40"/>
      <c r="I6552" s="40"/>
    </row>
    <row r="6553" spans="1:9" hidden="1" x14ac:dyDescent="0.25">
      <c r="A6553" s="40"/>
      <c r="I6553" s="40"/>
    </row>
    <row r="6554" spans="1:9" hidden="1" x14ac:dyDescent="0.25">
      <c r="A6554" s="40"/>
      <c r="I6554" s="40"/>
    </row>
    <row r="6555" spans="1:9" hidden="1" x14ac:dyDescent="0.25">
      <c r="A6555" s="40"/>
      <c r="I6555" s="40"/>
    </row>
    <row r="6556" spans="1:9" hidden="1" x14ac:dyDescent="0.25">
      <c r="A6556" s="40"/>
      <c r="I6556" s="40"/>
    </row>
    <row r="6557" spans="1:9" hidden="1" x14ac:dyDescent="0.25">
      <c r="A6557" s="40"/>
      <c r="I6557" s="40"/>
    </row>
    <row r="6558" spans="1:9" hidden="1" x14ac:dyDescent="0.25">
      <c r="A6558" s="40"/>
      <c r="I6558" s="40"/>
    </row>
    <row r="6559" spans="1:9" hidden="1" x14ac:dyDescent="0.25">
      <c r="A6559" s="40"/>
      <c r="I6559" s="40"/>
    </row>
    <row r="6560" spans="1:9" hidden="1" x14ac:dyDescent="0.25">
      <c r="A6560" s="40"/>
      <c r="I6560" s="40"/>
    </row>
    <row r="6561" spans="1:9" hidden="1" x14ac:dyDescent="0.25">
      <c r="A6561" s="40"/>
      <c r="I6561" s="40"/>
    </row>
    <row r="6562" spans="1:9" hidden="1" x14ac:dyDescent="0.25">
      <c r="A6562" s="40"/>
      <c r="I6562" s="40"/>
    </row>
    <row r="6563" spans="1:9" hidden="1" x14ac:dyDescent="0.25">
      <c r="A6563" s="40"/>
      <c r="I6563" s="40"/>
    </row>
    <row r="6564" spans="1:9" hidden="1" x14ac:dyDescent="0.25">
      <c r="A6564" s="40"/>
      <c r="I6564" s="40"/>
    </row>
    <row r="6565" spans="1:9" hidden="1" x14ac:dyDescent="0.25">
      <c r="A6565" s="40"/>
      <c r="I6565" s="40"/>
    </row>
    <row r="6566" spans="1:9" hidden="1" x14ac:dyDescent="0.25">
      <c r="A6566" s="40"/>
      <c r="I6566" s="40"/>
    </row>
    <row r="6567" spans="1:9" hidden="1" x14ac:dyDescent="0.25">
      <c r="A6567" s="40"/>
      <c r="I6567" s="40"/>
    </row>
    <row r="6568" spans="1:9" hidden="1" x14ac:dyDescent="0.25">
      <c r="A6568" s="40"/>
      <c r="I6568" s="40"/>
    </row>
    <row r="6569" spans="1:9" hidden="1" x14ac:dyDescent="0.25">
      <c r="A6569" s="40"/>
      <c r="I6569" s="40"/>
    </row>
    <row r="6570" spans="1:9" hidden="1" x14ac:dyDescent="0.25">
      <c r="A6570" s="40"/>
      <c r="I6570" s="40"/>
    </row>
    <row r="6571" spans="1:9" hidden="1" x14ac:dyDescent="0.25">
      <c r="A6571" s="40"/>
      <c r="I6571" s="40"/>
    </row>
    <row r="6572" spans="1:9" hidden="1" x14ac:dyDescent="0.25">
      <c r="A6572" s="40"/>
      <c r="I6572" s="40"/>
    </row>
    <row r="6573" spans="1:9" hidden="1" x14ac:dyDescent="0.25">
      <c r="A6573" s="40"/>
      <c r="I6573" s="40"/>
    </row>
    <row r="6574" spans="1:9" hidden="1" x14ac:dyDescent="0.25">
      <c r="A6574" s="40"/>
      <c r="I6574" s="40"/>
    </row>
    <row r="6575" spans="1:9" hidden="1" x14ac:dyDescent="0.25">
      <c r="A6575" s="40"/>
      <c r="I6575" s="40"/>
    </row>
    <row r="6576" spans="1:9" hidden="1" x14ac:dyDescent="0.25">
      <c r="A6576" s="40"/>
      <c r="I6576" s="40"/>
    </row>
    <row r="6577" spans="1:9" hidden="1" x14ac:dyDescent="0.25">
      <c r="A6577" s="40"/>
      <c r="I6577" s="40"/>
    </row>
    <row r="6578" spans="1:9" hidden="1" x14ac:dyDescent="0.25">
      <c r="A6578" s="40"/>
      <c r="I6578" s="40"/>
    </row>
    <row r="6579" spans="1:9" hidden="1" x14ac:dyDescent="0.25">
      <c r="A6579" s="40"/>
      <c r="I6579" s="40"/>
    </row>
    <row r="6580" spans="1:9" hidden="1" x14ac:dyDescent="0.25">
      <c r="A6580" s="40"/>
      <c r="I6580" s="40"/>
    </row>
    <row r="6581" spans="1:9" hidden="1" x14ac:dyDescent="0.25">
      <c r="A6581" s="40"/>
      <c r="I6581" s="40"/>
    </row>
    <row r="6582" spans="1:9" hidden="1" x14ac:dyDescent="0.25">
      <c r="A6582" s="40"/>
      <c r="I6582" s="40"/>
    </row>
    <row r="6583" spans="1:9" hidden="1" x14ac:dyDescent="0.25">
      <c r="A6583" s="40"/>
      <c r="I6583" s="40"/>
    </row>
    <row r="6584" spans="1:9" hidden="1" x14ac:dyDescent="0.25">
      <c r="A6584" s="40"/>
      <c r="I6584" s="40"/>
    </row>
    <row r="6585" spans="1:9" hidden="1" x14ac:dyDescent="0.25">
      <c r="A6585" s="40"/>
      <c r="I6585" s="40"/>
    </row>
    <row r="6586" spans="1:9" hidden="1" x14ac:dyDescent="0.25">
      <c r="A6586" s="40"/>
      <c r="I6586" s="40"/>
    </row>
    <row r="6587" spans="1:9" hidden="1" x14ac:dyDescent="0.25">
      <c r="A6587" s="40"/>
      <c r="I6587" s="40"/>
    </row>
    <row r="6588" spans="1:9" hidden="1" x14ac:dyDescent="0.25">
      <c r="A6588" s="40"/>
      <c r="I6588" s="40"/>
    </row>
    <row r="6589" spans="1:9" hidden="1" x14ac:dyDescent="0.25">
      <c r="A6589" s="40"/>
      <c r="I6589" s="40"/>
    </row>
    <row r="6590" spans="1:9" hidden="1" x14ac:dyDescent="0.25">
      <c r="A6590" s="40"/>
      <c r="I6590" s="40"/>
    </row>
    <row r="6591" spans="1:9" hidden="1" x14ac:dyDescent="0.25">
      <c r="A6591" s="40"/>
      <c r="I6591" s="40"/>
    </row>
    <row r="6592" spans="1:9" hidden="1" x14ac:dyDescent="0.25">
      <c r="A6592" s="40"/>
      <c r="I6592" s="40"/>
    </row>
    <row r="6593" spans="1:9" hidden="1" x14ac:dyDescent="0.25">
      <c r="A6593" s="40"/>
      <c r="I6593" s="40"/>
    </row>
    <row r="6594" spans="1:9" hidden="1" x14ac:dyDescent="0.25">
      <c r="A6594" s="40"/>
      <c r="I6594" s="40"/>
    </row>
    <row r="6595" spans="1:9" hidden="1" x14ac:dyDescent="0.25">
      <c r="A6595" s="40"/>
      <c r="I6595" s="40"/>
    </row>
    <row r="6596" spans="1:9" hidden="1" x14ac:dyDescent="0.25">
      <c r="A6596" s="40"/>
      <c r="I6596" s="40"/>
    </row>
    <row r="6597" spans="1:9" hidden="1" x14ac:dyDescent="0.25">
      <c r="A6597" s="40"/>
      <c r="I6597" s="40"/>
    </row>
    <row r="6598" spans="1:9" hidden="1" x14ac:dyDescent="0.25">
      <c r="A6598" s="40"/>
      <c r="I6598" s="40"/>
    </row>
    <row r="6599" spans="1:9" hidden="1" x14ac:dyDescent="0.25">
      <c r="A6599" s="40"/>
      <c r="I6599" s="40"/>
    </row>
    <row r="6600" spans="1:9" hidden="1" x14ac:dyDescent="0.25">
      <c r="A6600" s="40"/>
      <c r="I6600" s="40"/>
    </row>
    <row r="6601" spans="1:9" hidden="1" x14ac:dyDescent="0.25">
      <c r="A6601" s="40"/>
      <c r="I6601" s="40"/>
    </row>
    <row r="6602" spans="1:9" hidden="1" x14ac:dyDescent="0.25">
      <c r="A6602" s="40"/>
      <c r="I6602" s="40"/>
    </row>
    <row r="6603" spans="1:9" hidden="1" x14ac:dyDescent="0.25">
      <c r="A6603" s="40"/>
      <c r="I6603" s="40"/>
    </row>
    <row r="6604" spans="1:9" hidden="1" x14ac:dyDescent="0.25">
      <c r="A6604" s="40"/>
      <c r="I6604" s="40"/>
    </row>
    <row r="6605" spans="1:9" hidden="1" x14ac:dyDescent="0.25">
      <c r="A6605" s="40"/>
      <c r="I6605" s="40"/>
    </row>
    <row r="6606" spans="1:9" hidden="1" x14ac:dyDescent="0.25">
      <c r="A6606" s="40"/>
      <c r="I6606" s="40"/>
    </row>
    <row r="6607" spans="1:9" hidden="1" x14ac:dyDescent="0.25">
      <c r="A6607" s="40"/>
      <c r="I6607" s="40"/>
    </row>
    <row r="6608" spans="1:9" hidden="1" x14ac:dyDescent="0.25">
      <c r="A6608" s="40"/>
      <c r="I6608" s="40"/>
    </row>
    <row r="6609" spans="1:9" hidden="1" x14ac:dyDescent="0.25">
      <c r="A6609" s="40"/>
      <c r="I6609" s="40"/>
    </row>
    <row r="6610" spans="1:9" hidden="1" x14ac:dyDescent="0.25">
      <c r="A6610" s="40"/>
      <c r="I6610" s="40"/>
    </row>
    <row r="6611" spans="1:9" hidden="1" x14ac:dyDescent="0.25">
      <c r="A6611" s="40"/>
      <c r="I6611" s="40"/>
    </row>
    <row r="6612" spans="1:9" hidden="1" x14ac:dyDescent="0.25">
      <c r="A6612" s="40"/>
      <c r="I6612" s="40"/>
    </row>
    <row r="6613" spans="1:9" hidden="1" x14ac:dyDescent="0.25">
      <c r="A6613" s="40"/>
      <c r="I6613" s="40"/>
    </row>
    <row r="6614" spans="1:9" hidden="1" x14ac:dyDescent="0.25">
      <c r="A6614" s="40"/>
      <c r="I6614" s="40"/>
    </row>
    <row r="6615" spans="1:9" hidden="1" x14ac:dyDescent="0.25">
      <c r="A6615" s="40"/>
      <c r="I6615" s="40"/>
    </row>
    <row r="6616" spans="1:9" hidden="1" x14ac:dyDescent="0.25">
      <c r="A6616" s="40"/>
      <c r="I6616" s="40"/>
    </row>
    <row r="6617" spans="1:9" hidden="1" x14ac:dyDescent="0.25">
      <c r="A6617" s="40"/>
      <c r="I6617" s="40"/>
    </row>
    <row r="6618" spans="1:9" hidden="1" x14ac:dyDescent="0.25">
      <c r="A6618" s="40"/>
      <c r="I6618" s="40"/>
    </row>
    <row r="6619" spans="1:9" hidden="1" x14ac:dyDescent="0.25">
      <c r="A6619" s="40"/>
      <c r="I6619" s="40"/>
    </row>
    <row r="6620" spans="1:9" hidden="1" x14ac:dyDescent="0.25">
      <c r="A6620" s="40"/>
      <c r="I6620" s="40"/>
    </row>
    <row r="6621" spans="1:9" hidden="1" x14ac:dyDescent="0.25">
      <c r="A6621" s="40"/>
      <c r="I6621" s="40"/>
    </row>
    <row r="6622" spans="1:9" hidden="1" x14ac:dyDescent="0.25">
      <c r="A6622" s="40"/>
      <c r="I6622" s="40"/>
    </row>
    <row r="6623" spans="1:9" hidden="1" x14ac:dyDescent="0.25">
      <c r="A6623" s="40"/>
      <c r="I6623" s="40"/>
    </row>
    <row r="6624" spans="1:9" hidden="1" x14ac:dyDescent="0.25">
      <c r="A6624" s="40"/>
      <c r="I6624" s="40"/>
    </row>
    <row r="6625" spans="1:9" hidden="1" x14ac:dyDescent="0.25">
      <c r="A6625" s="40"/>
      <c r="I6625" s="40"/>
    </row>
    <row r="6626" spans="1:9" hidden="1" x14ac:dyDescent="0.25">
      <c r="A6626" s="40"/>
      <c r="I6626" s="40"/>
    </row>
    <row r="6627" spans="1:9" hidden="1" x14ac:dyDescent="0.25">
      <c r="A6627" s="40"/>
      <c r="I6627" s="40"/>
    </row>
    <row r="6628" spans="1:9" hidden="1" x14ac:dyDescent="0.25">
      <c r="A6628" s="40"/>
      <c r="I6628" s="40"/>
    </row>
    <row r="6629" spans="1:9" hidden="1" x14ac:dyDescent="0.25">
      <c r="A6629" s="40"/>
      <c r="I6629" s="40"/>
    </row>
    <row r="6630" spans="1:9" hidden="1" x14ac:dyDescent="0.25">
      <c r="A6630" s="40"/>
      <c r="I6630" s="40"/>
    </row>
    <row r="6631" spans="1:9" hidden="1" x14ac:dyDescent="0.25">
      <c r="A6631" s="40"/>
      <c r="I6631" s="40"/>
    </row>
    <row r="6632" spans="1:9" hidden="1" x14ac:dyDescent="0.25">
      <c r="A6632" s="40"/>
      <c r="I6632" s="40"/>
    </row>
    <row r="6633" spans="1:9" hidden="1" x14ac:dyDescent="0.25">
      <c r="A6633" s="40"/>
      <c r="I6633" s="40"/>
    </row>
    <row r="6634" spans="1:9" hidden="1" x14ac:dyDescent="0.25">
      <c r="A6634" s="40"/>
      <c r="I6634" s="40"/>
    </row>
    <row r="6635" spans="1:9" hidden="1" x14ac:dyDescent="0.25">
      <c r="A6635" s="40"/>
      <c r="I6635" s="40"/>
    </row>
    <row r="6636" spans="1:9" hidden="1" x14ac:dyDescent="0.25">
      <c r="A6636" s="40"/>
      <c r="I6636" s="40"/>
    </row>
    <row r="6637" spans="1:9" hidden="1" x14ac:dyDescent="0.25">
      <c r="A6637" s="40"/>
      <c r="I6637" s="40"/>
    </row>
    <row r="6638" spans="1:9" hidden="1" x14ac:dyDescent="0.25">
      <c r="A6638" s="40"/>
      <c r="I6638" s="40"/>
    </row>
    <row r="6639" spans="1:9" hidden="1" x14ac:dyDescent="0.25">
      <c r="A6639" s="40"/>
      <c r="I6639" s="40"/>
    </row>
    <row r="6640" spans="1:9" hidden="1" x14ac:dyDescent="0.25">
      <c r="A6640" s="40"/>
      <c r="I6640" s="40"/>
    </row>
    <row r="6641" spans="1:9" hidden="1" x14ac:dyDescent="0.25">
      <c r="A6641" s="40"/>
      <c r="I6641" s="40"/>
    </row>
    <row r="6642" spans="1:9" hidden="1" x14ac:dyDescent="0.25">
      <c r="A6642" s="40"/>
      <c r="I6642" s="40"/>
    </row>
    <row r="6643" spans="1:9" hidden="1" x14ac:dyDescent="0.25">
      <c r="A6643" s="40"/>
      <c r="I6643" s="40"/>
    </row>
    <row r="6644" spans="1:9" hidden="1" x14ac:dyDescent="0.25">
      <c r="A6644" s="40"/>
      <c r="I6644" s="40"/>
    </row>
    <row r="6645" spans="1:9" hidden="1" x14ac:dyDescent="0.25">
      <c r="A6645" s="40"/>
      <c r="I6645" s="40"/>
    </row>
    <row r="6646" spans="1:9" hidden="1" x14ac:dyDescent="0.25">
      <c r="A6646" s="40"/>
      <c r="I6646" s="40"/>
    </row>
    <row r="6647" spans="1:9" hidden="1" x14ac:dyDescent="0.25">
      <c r="A6647" s="40"/>
      <c r="I6647" s="40"/>
    </row>
    <row r="6648" spans="1:9" hidden="1" x14ac:dyDescent="0.25">
      <c r="A6648" s="40"/>
      <c r="I6648" s="40"/>
    </row>
    <row r="6649" spans="1:9" hidden="1" x14ac:dyDescent="0.25">
      <c r="A6649" s="40"/>
      <c r="I6649" s="40"/>
    </row>
    <row r="6650" spans="1:9" hidden="1" x14ac:dyDescent="0.25">
      <c r="A6650" s="40"/>
      <c r="I6650" s="40"/>
    </row>
    <row r="6651" spans="1:9" hidden="1" x14ac:dyDescent="0.25">
      <c r="A6651" s="40"/>
      <c r="I6651" s="40"/>
    </row>
    <row r="6652" spans="1:9" hidden="1" x14ac:dyDescent="0.25">
      <c r="A6652" s="40"/>
      <c r="I6652" s="40"/>
    </row>
    <row r="6653" spans="1:9" hidden="1" x14ac:dyDescent="0.25">
      <c r="A6653" s="40"/>
      <c r="I6653" s="40"/>
    </row>
    <row r="6654" spans="1:9" hidden="1" x14ac:dyDescent="0.25">
      <c r="A6654" s="40"/>
      <c r="I6654" s="40"/>
    </row>
    <row r="6655" spans="1:9" hidden="1" x14ac:dyDescent="0.25">
      <c r="A6655" s="40"/>
      <c r="I6655" s="40"/>
    </row>
    <row r="6656" spans="1:9" hidden="1" x14ac:dyDescent="0.25">
      <c r="A6656" s="40"/>
      <c r="I6656" s="40"/>
    </row>
    <row r="6657" spans="1:9" hidden="1" x14ac:dyDescent="0.25">
      <c r="A6657" s="40"/>
      <c r="I6657" s="40"/>
    </row>
    <row r="6658" spans="1:9" hidden="1" x14ac:dyDescent="0.25">
      <c r="A6658" s="40"/>
      <c r="I6658" s="40"/>
    </row>
    <row r="6659" spans="1:9" hidden="1" x14ac:dyDescent="0.25">
      <c r="A6659" s="40"/>
      <c r="I6659" s="40"/>
    </row>
    <row r="6660" spans="1:9" hidden="1" x14ac:dyDescent="0.25">
      <c r="A6660" s="40"/>
      <c r="I6660" s="40"/>
    </row>
    <row r="6661" spans="1:9" hidden="1" x14ac:dyDescent="0.25">
      <c r="A6661" s="40"/>
      <c r="I6661" s="40"/>
    </row>
    <row r="6662" spans="1:9" hidden="1" x14ac:dyDescent="0.25">
      <c r="A6662" s="40"/>
      <c r="I6662" s="40"/>
    </row>
    <row r="6663" spans="1:9" hidden="1" x14ac:dyDescent="0.25">
      <c r="A6663" s="40"/>
      <c r="I6663" s="40"/>
    </row>
    <row r="6664" spans="1:9" hidden="1" x14ac:dyDescent="0.25">
      <c r="A6664" s="40"/>
      <c r="I6664" s="40"/>
    </row>
    <row r="6665" spans="1:9" hidden="1" x14ac:dyDescent="0.25">
      <c r="A6665" s="40"/>
      <c r="I6665" s="40"/>
    </row>
    <row r="6666" spans="1:9" hidden="1" x14ac:dyDescent="0.25">
      <c r="A6666" s="40"/>
      <c r="I6666" s="40"/>
    </row>
    <row r="6667" spans="1:9" hidden="1" x14ac:dyDescent="0.25">
      <c r="A6667" s="40"/>
      <c r="I6667" s="40"/>
    </row>
    <row r="6668" spans="1:9" hidden="1" x14ac:dyDescent="0.25">
      <c r="A6668" s="40"/>
      <c r="I6668" s="40"/>
    </row>
    <row r="6669" spans="1:9" hidden="1" x14ac:dyDescent="0.25">
      <c r="A6669" s="40"/>
      <c r="I6669" s="40"/>
    </row>
    <row r="6670" spans="1:9" hidden="1" x14ac:dyDescent="0.25">
      <c r="A6670" s="40"/>
      <c r="I6670" s="40"/>
    </row>
    <row r="6671" spans="1:9" hidden="1" x14ac:dyDescent="0.25">
      <c r="A6671" s="40"/>
      <c r="I6671" s="40"/>
    </row>
    <row r="6672" spans="1:9" hidden="1" x14ac:dyDescent="0.25">
      <c r="A6672" s="40"/>
      <c r="I6672" s="40"/>
    </row>
    <row r="6673" spans="1:9" hidden="1" x14ac:dyDescent="0.25">
      <c r="A6673" s="40"/>
      <c r="I6673" s="40"/>
    </row>
    <row r="6674" spans="1:9" hidden="1" x14ac:dyDescent="0.25">
      <c r="A6674" s="40"/>
      <c r="I6674" s="40"/>
    </row>
    <row r="6675" spans="1:9" hidden="1" x14ac:dyDescent="0.25">
      <c r="A6675" s="40"/>
      <c r="I6675" s="40"/>
    </row>
    <row r="6676" spans="1:9" hidden="1" x14ac:dyDescent="0.25">
      <c r="A6676" s="40"/>
      <c r="I6676" s="40"/>
    </row>
    <row r="6677" spans="1:9" hidden="1" x14ac:dyDescent="0.25">
      <c r="A6677" s="40"/>
      <c r="I6677" s="40"/>
    </row>
    <row r="6678" spans="1:9" hidden="1" x14ac:dyDescent="0.25">
      <c r="A6678" s="40"/>
      <c r="I6678" s="40"/>
    </row>
    <row r="6679" spans="1:9" hidden="1" x14ac:dyDescent="0.25">
      <c r="A6679" s="40"/>
      <c r="I6679" s="40"/>
    </row>
    <row r="6680" spans="1:9" hidden="1" x14ac:dyDescent="0.25">
      <c r="A6680" s="40"/>
      <c r="I6680" s="40"/>
    </row>
    <row r="6681" spans="1:9" hidden="1" x14ac:dyDescent="0.25">
      <c r="A6681" s="40"/>
      <c r="I6681" s="40"/>
    </row>
    <row r="6682" spans="1:9" hidden="1" x14ac:dyDescent="0.25">
      <c r="A6682" s="40"/>
      <c r="I6682" s="40"/>
    </row>
    <row r="6683" spans="1:9" hidden="1" x14ac:dyDescent="0.25">
      <c r="A6683" s="40"/>
      <c r="I6683" s="40"/>
    </row>
    <row r="6684" spans="1:9" hidden="1" x14ac:dyDescent="0.25">
      <c r="A6684" s="40"/>
      <c r="I6684" s="40"/>
    </row>
    <row r="6685" spans="1:9" hidden="1" x14ac:dyDescent="0.25">
      <c r="A6685" s="40"/>
      <c r="I6685" s="40"/>
    </row>
    <row r="6686" spans="1:9" hidden="1" x14ac:dyDescent="0.25">
      <c r="A6686" s="40"/>
      <c r="I6686" s="40"/>
    </row>
    <row r="6687" spans="1:9" hidden="1" x14ac:dyDescent="0.25">
      <c r="A6687" s="40"/>
      <c r="I6687" s="40"/>
    </row>
    <row r="6688" spans="1:9" hidden="1" x14ac:dyDescent="0.25">
      <c r="A6688" s="40"/>
      <c r="I6688" s="40"/>
    </row>
    <row r="6689" spans="1:9" hidden="1" x14ac:dyDescent="0.25">
      <c r="A6689" s="40"/>
      <c r="I6689" s="40"/>
    </row>
    <row r="6690" spans="1:9" hidden="1" x14ac:dyDescent="0.25">
      <c r="A6690" s="40"/>
      <c r="I6690" s="40"/>
    </row>
    <row r="6691" spans="1:9" hidden="1" x14ac:dyDescent="0.25">
      <c r="A6691" s="40"/>
      <c r="I6691" s="40"/>
    </row>
    <row r="6692" spans="1:9" hidden="1" x14ac:dyDescent="0.25">
      <c r="A6692" s="40"/>
      <c r="I6692" s="40"/>
    </row>
    <row r="6693" spans="1:9" hidden="1" x14ac:dyDescent="0.25">
      <c r="A6693" s="40"/>
      <c r="I6693" s="40"/>
    </row>
    <row r="6694" spans="1:9" hidden="1" x14ac:dyDescent="0.25">
      <c r="A6694" s="40"/>
      <c r="I6694" s="40"/>
    </row>
    <row r="6695" spans="1:9" hidden="1" x14ac:dyDescent="0.25">
      <c r="A6695" s="40"/>
      <c r="I6695" s="40"/>
    </row>
    <row r="6696" spans="1:9" hidden="1" x14ac:dyDescent="0.25">
      <c r="A6696" s="40"/>
      <c r="I6696" s="40"/>
    </row>
    <row r="6697" spans="1:9" hidden="1" x14ac:dyDescent="0.25">
      <c r="A6697" s="40"/>
      <c r="I6697" s="40"/>
    </row>
    <row r="6698" spans="1:9" hidden="1" x14ac:dyDescent="0.25">
      <c r="A6698" s="40"/>
      <c r="I6698" s="40"/>
    </row>
    <row r="6699" spans="1:9" hidden="1" x14ac:dyDescent="0.25">
      <c r="A6699" s="40"/>
      <c r="I6699" s="40"/>
    </row>
    <row r="6700" spans="1:9" hidden="1" x14ac:dyDescent="0.25">
      <c r="A6700" s="40"/>
      <c r="I6700" s="40"/>
    </row>
    <row r="6701" spans="1:9" hidden="1" x14ac:dyDescent="0.25">
      <c r="A6701" s="40"/>
      <c r="I6701" s="40"/>
    </row>
    <row r="6702" spans="1:9" hidden="1" x14ac:dyDescent="0.25">
      <c r="A6702" s="40"/>
      <c r="I6702" s="40"/>
    </row>
    <row r="6703" spans="1:9" hidden="1" x14ac:dyDescent="0.25">
      <c r="A6703" s="40"/>
      <c r="I6703" s="40"/>
    </row>
    <row r="6704" spans="1:9" hidden="1" x14ac:dyDescent="0.25">
      <c r="A6704" s="40"/>
      <c r="I6704" s="40"/>
    </row>
    <row r="6705" spans="1:9" hidden="1" x14ac:dyDescent="0.25">
      <c r="A6705" s="40"/>
      <c r="I6705" s="40"/>
    </row>
    <row r="6706" spans="1:9" hidden="1" x14ac:dyDescent="0.25">
      <c r="A6706" s="40"/>
      <c r="I6706" s="40"/>
    </row>
    <row r="6707" spans="1:9" hidden="1" x14ac:dyDescent="0.25">
      <c r="A6707" s="40"/>
      <c r="I6707" s="40"/>
    </row>
    <row r="6708" spans="1:9" hidden="1" x14ac:dyDescent="0.25">
      <c r="A6708" s="40"/>
      <c r="I6708" s="40"/>
    </row>
    <row r="6709" spans="1:9" hidden="1" x14ac:dyDescent="0.25">
      <c r="A6709" s="40"/>
      <c r="I6709" s="40"/>
    </row>
    <row r="6710" spans="1:9" hidden="1" x14ac:dyDescent="0.25">
      <c r="A6710" s="40"/>
      <c r="I6710" s="40"/>
    </row>
    <row r="6711" spans="1:9" hidden="1" x14ac:dyDescent="0.25">
      <c r="A6711" s="40"/>
      <c r="I6711" s="40"/>
    </row>
    <row r="6712" spans="1:9" hidden="1" x14ac:dyDescent="0.25">
      <c r="A6712" s="40"/>
      <c r="I6712" s="40"/>
    </row>
    <row r="6713" spans="1:9" hidden="1" x14ac:dyDescent="0.25">
      <c r="A6713" s="40"/>
      <c r="I6713" s="40"/>
    </row>
    <row r="6714" spans="1:9" hidden="1" x14ac:dyDescent="0.25">
      <c r="A6714" s="40"/>
      <c r="I6714" s="40"/>
    </row>
    <row r="6715" spans="1:9" hidden="1" x14ac:dyDescent="0.25">
      <c r="A6715" s="40"/>
      <c r="I6715" s="40"/>
    </row>
    <row r="6716" spans="1:9" hidden="1" x14ac:dyDescent="0.25">
      <c r="A6716" s="40"/>
      <c r="I6716" s="40"/>
    </row>
    <row r="6717" spans="1:9" hidden="1" x14ac:dyDescent="0.25">
      <c r="A6717" s="40"/>
      <c r="I6717" s="40"/>
    </row>
    <row r="6718" spans="1:9" hidden="1" x14ac:dyDescent="0.25">
      <c r="A6718" s="40"/>
      <c r="I6718" s="40"/>
    </row>
    <row r="6719" spans="1:9" hidden="1" x14ac:dyDescent="0.25">
      <c r="A6719" s="40"/>
      <c r="I6719" s="40"/>
    </row>
    <row r="6720" spans="1:9" hidden="1" x14ac:dyDescent="0.25">
      <c r="A6720" s="40"/>
      <c r="I6720" s="40"/>
    </row>
    <row r="6721" spans="1:9" hidden="1" x14ac:dyDescent="0.25">
      <c r="A6721" s="40"/>
      <c r="I6721" s="40"/>
    </row>
    <row r="6722" spans="1:9" hidden="1" x14ac:dyDescent="0.25">
      <c r="A6722" s="40"/>
      <c r="I6722" s="40"/>
    </row>
    <row r="6723" spans="1:9" hidden="1" x14ac:dyDescent="0.25">
      <c r="A6723" s="40"/>
      <c r="I6723" s="40"/>
    </row>
    <row r="6724" spans="1:9" hidden="1" x14ac:dyDescent="0.25">
      <c r="A6724" s="40"/>
      <c r="I6724" s="40"/>
    </row>
    <row r="6725" spans="1:9" hidden="1" x14ac:dyDescent="0.25">
      <c r="A6725" s="40"/>
      <c r="I6725" s="40"/>
    </row>
    <row r="6726" spans="1:9" hidden="1" x14ac:dyDescent="0.25">
      <c r="A6726" s="40"/>
      <c r="I6726" s="40"/>
    </row>
    <row r="6727" spans="1:9" hidden="1" x14ac:dyDescent="0.25">
      <c r="A6727" s="40"/>
      <c r="I6727" s="40"/>
    </row>
    <row r="6728" spans="1:9" hidden="1" x14ac:dyDescent="0.25">
      <c r="A6728" s="40"/>
      <c r="I6728" s="40"/>
    </row>
    <row r="6729" spans="1:9" hidden="1" x14ac:dyDescent="0.25">
      <c r="A6729" s="40"/>
      <c r="I6729" s="40"/>
    </row>
    <row r="6730" spans="1:9" hidden="1" x14ac:dyDescent="0.25">
      <c r="A6730" s="40"/>
      <c r="I6730" s="40"/>
    </row>
    <row r="6731" spans="1:9" hidden="1" x14ac:dyDescent="0.25">
      <c r="A6731" s="40"/>
      <c r="I6731" s="40"/>
    </row>
    <row r="6732" spans="1:9" hidden="1" x14ac:dyDescent="0.25">
      <c r="A6732" s="40"/>
      <c r="I6732" s="40"/>
    </row>
    <row r="6733" spans="1:9" hidden="1" x14ac:dyDescent="0.25">
      <c r="A6733" s="40"/>
      <c r="I6733" s="40"/>
    </row>
    <row r="6734" spans="1:9" hidden="1" x14ac:dyDescent="0.25">
      <c r="A6734" s="40"/>
      <c r="I6734" s="40"/>
    </row>
    <row r="6735" spans="1:9" hidden="1" x14ac:dyDescent="0.25">
      <c r="A6735" s="40"/>
      <c r="I6735" s="40"/>
    </row>
    <row r="6736" spans="1:9" hidden="1" x14ac:dyDescent="0.25">
      <c r="A6736" s="40"/>
      <c r="I6736" s="40"/>
    </row>
    <row r="6737" spans="1:9" hidden="1" x14ac:dyDescent="0.25">
      <c r="A6737" s="40"/>
      <c r="I6737" s="40"/>
    </row>
    <row r="6738" spans="1:9" hidden="1" x14ac:dyDescent="0.25">
      <c r="A6738" s="40"/>
      <c r="I6738" s="40"/>
    </row>
    <row r="6739" spans="1:9" hidden="1" x14ac:dyDescent="0.25">
      <c r="A6739" s="40"/>
      <c r="I6739" s="40"/>
    </row>
    <row r="6740" spans="1:9" hidden="1" x14ac:dyDescent="0.25">
      <c r="A6740" s="40"/>
      <c r="I6740" s="40"/>
    </row>
    <row r="6741" spans="1:9" hidden="1" x14ac:dyDescent="0.25">
      <c r="A6741" s="40"/>
      <c r="I6741" s="40"/>
    </row>
    <row r="6742" spans="1:9" hidden="1" x14ac:dyDescent="0.25">
      <c r="A6742" s="40"/>
      <c r="I6742" s="40"/>
    </row>
    <row r="6743" spans="1:9" hidden="1" x14ac:dyDescent="0.25">
      <c r="A6743" s="40"/>
      <c r="I6743" s="40"/>
    </row>
    <row r="6744" spans="1:9" hidden="1" x14ac:dyDescent="0.25">
      <c r="A6744" s="40"/>
      <c r="I6744" s="40"/>
    </row>
    <row r="6745" spans="1:9" hidden="1" x14ac:dyDescent="0.25">
      <c r="A6745" s="40"/>
      <c r="I6745" s="40"/>
    </row>
    <row r="6746" spans="1:9" hidden="1" x14ac:dyDescent="0.25">
      <c r="A6746" s="40"/>
      <c r="I6746" s="40"/>
    </row>
    <row r="6747" spans="1:9" hidden="1" x14ac:dyDescent="0.25">
      <c r="A6747" s="40"/>
      <c r="I6747" s="40"/>
    </row>
    <row r="6748" spans="1:9" hidden="1" x14ac:dyDescent="0.25">
      <c r="A6748" s="40"/>
      <c r="I6748" s="40"/>
    </row>
    <row r="6749" spans="1:9" hidden="1" x14ac:dyDescent="0.25">
      <c r="A6749" s="40"/>
      <c r="I6749" s="40"/>
    </row>
    <row r="6750" spans="1:9" hidden="1" x14ac:dyDescent="0.25">
      <c r="A6750" s="40"/>
      <c r="I6750" s="40"/>
    </row>
    <row r="6751" spans="1:9" hidden="1" x14ac:dyDescent="0.25">
      <c r="A6751" s="40"/>
      <c r="I6751" s="40"/>
    </row>
    <row r="6752" spans="1:9" hidden="1" x14ac:dyDescent="0.25">
      <c r="A6752" s="40"/>
      <c r="I6752" s="40"/>
    </row>
    <row r="6753" spans="1:9" hidden="1" x14ac:dyDescent="0.25">
      <c r="A6753" s="40"/>
      <c r="I6753" s="40"/>
    </row>
    <row r="6754" spans="1:9" hidden="1" x14ac:dyDescent="0.25">
      <c r="A6754" s="40"/>
      <c r="I6754" s="40"/>
    </row>
    <row r="6755" spans="1:9" hidden="1" x14ac:dyDescent="0.25">
      <c r="A6755" s="40"/>
      <c r="I6755" s="40"/>
    </row>
    <row r="6756" spans="1:9" hidden="1" x14ac:dyDescent="0.25">
      <c r="A6756" s="40"/>
      <c r="I6756" s="40"/>
    </row>
    <row r="6757" spans="1:9" hidden="1" x14ac:dyDescent="0.25">
      <c r="A6757" s="40"/>
      <c r="I6757" s="40"/>
    </row>
    <row r="6758" spans="1:9" hidden="1" x14ac:dyDescent="0.25">
      <c r="A6758" s="40"/>
      <c r="I6758" s="40"/>
    </row>
    <row r="6759" spans="1:9" hidden="1" x14ac:dyDescent="0.25">
      <c r="A6759" s="40"/>
      <c r="I6759" s="40"/>
    </row>
    <row r="6760" spans="1:9" hidden="1" x14ac:dyDescent="0.25">
      <c r="A6760" s="40"/>
      <c r="I6760" s="40"/>
    </row>
    <row r="6761" spans="1:9" hidden="1" x14ac:dyDescent="0.25">
      <c r="A6761" s="40"/>
      <c r="I6761" s="40"/>
    </row>
    <row r="6762" spans="1:9" hidden="1" x14ac:dyDescent="0.25">
      <c r="A6762" s="40"/>
      <c r="I6762" s="40"/>
    </row>
    <row r="6763" spans="1:9" hidden="1" x14ac:dyDescent="0.25">
      <c r="A6763" s="40"/>
      <c r="I6763" s="40"/>
    </row>
    <row r="6764" spans="1:9" hidden="1" x14ac:dyDescent="0.25">
      <c r="A6764" s="40"/>
      <c r="I6764" s="40"/>
    </row>
    <row r="6765" spans="1:9" hidden="1" x14ac:dyDescent="0.25">
      <c r="A6765" s="40"/>
      <c r="I6765" s="40"/>
    </row>
    <row r="6766" spans="1:9" hidden="1" x14ac:dyDescent="0.25">
      <c r="A6766" s="40"/>
      <c r="I6766" s="40"/>
    </row>
    <row r="6767" spans="1:9" hidden="1" x14ac:dyDescent="0.25">
      <c r="A6767" s="40"/>
      <c r="I6767" s="40"/>
    </row>
    <row r="6768" spans="1:9" hidden="1" x14ac:dyDescent="0.25">
      <c r="A6768" s="40"/>
      <c r="I6768" s="40"/>
    </row>
    <row r="6769" spans="1:9" hidden="1" x14ac:dyDescent="0.25">
      <c r="A6769" s="40"/>
      <c r="I6769" s="40"/>
    </row>
    <row r="6770" spans="1:9" hidden="1" x14ac:dyDescent="0.25">
      <c r="A6770" s="40"/>
      <c r="I6770" s="40"/>
    </row>
    <row r="6771" spans="1:9" hidden="1" x14ac:dyDescent="0.25">
      <c r="A6771" s="40"/>
      <c r="I6771" s="40"/>
    </row>
    <row r="6772" spans="1:9" hidden="1" x14ac:dyDescent="0.25">
      <c r="A6772" s="40"/>
      <c r="I6772" s="40"/>
    </row>
    <row r="6773" spans="1:9" hidden="1" x14ac:dyDescent="0.25">
      <c r="A6773" s="40"/>
      <c r="I6773" s="40"/>
    </row>
    <row r="6774" spans="1:9" hidden="1" x14ac:dyDescent="0.25">
      <c r="A6774" s="40"/>
      <c r="I6774" s="40"/>
    </row>
    <row r="6775" spans="1:9" hidden="1" x14ac:dyDescent="0.25">
      <c r="A6775" s="40"/>
      <c r="I6775" s="40"/>
    </row>
    <row r="6776" spans="1:9" hidden="1" x14ac:dyDescent="0.25">
      <c r="A6776" s="40"/>
      <c r="I6776" s="40"/>
    </row>
    <row r="6777" spans="1:9" hidden="1" x14ac:dyDescent="0.25">
      <c r="A6777" s="40"/>
      <c r="I6777" s="40"/>
    </row>
    <row r="6778" spans="1:9" hidden="1" x14ac:dyDescent="0.25">
      <c r="A6778" s="40"/>
      <c r="I6778" s="40"/>
    </row>
    <row r="6779" spans="1:9" hidden="1" x14ac:dyDescent="0.25">
      <c r="A6779" s="40"/>
      <c r="I6779" s="40"/>
    </row>
    <row r="6780" spans="1:9" hidden="1" x14ac:dyDescent="0.25">
      <c r="A6780" s="40"/>
      <c r="I6780" s="40"/>
    </row>
    <row r="6781" spans="1:9" hidden="1" x14ac:dyDescent="0.25">
      <c r="A6781" s="40"/>
      <c r="I6781" s="40"/>
    </row>
    <row r="6782" spans="1:9" hidden="1" x14ac:dyDescent="0.25">
      <c r="A6782" s="40"/>
      <c r="I6782" s="40"/>
    </row>
    <row r="6783" spans="1:9" hidden="1" x14ac:dyDescent="0.25">
      <c r="A6783" s="40"/>
      <c r="I6783" s="40"/>
    </row>
    <row r="6784" spans="1:9" hidden="1" x14ac:dyDescent="0.25">
      <c r="A6784" s="40"/>
      <c r="I6784" s="40"/>
    </row>
    <row r="6785" spans="1:9" hidden="1" x14ac:dyDescent="0.25">
      <c r="A6785" s="40"/>
      <c r="I6785" s="40"/>
    </row>
    <row r="6786" spans="1:9" hidden="1" x14ac:dyDescent="0.25">
      <c r="A6786" s="40"/>
      <c r="I6786" s="40"/>
    </row>
    <row r="6787" spans="1:9" hidden="1" x14ac:dyDescent="0.25">
      <c r="A6787" s="40"/>
      <c r="I6787" s="40"/>
    </row>
    <row r="6788" spans="1:9" hidden="1" x14ac:dyDescent="0.25">
      <c r="A6788" s="40"/>
      <c r="I6788" s="40"/>
    </row>
    <row r="6789" spans="1:9" hidden="1" x14ac:dyDescent="0.25">
      <c r="A6789" s="40"/>
      <c r="I6789" s="40"/>
    </row>
    <row r="6790" spans="1:9" hidden="1" x14ac:dyDescent="0.25">
      <c r="A6790" s="40"/>
      <c r="I6790" s="40"/>
    </row>
    <row r="6791" spans="1:9" hidden="1" x14ac:dyDescent="0.25">
      <c r="A6791" s="40"/>
      <c r="I6791" s="40"/>
    </row>
    <row r="6792" spans="1:9" hidden="1" x14ac:dyDescent="0.25">
      <c r="A6792" s="40"/>
      <c r="I6792" s="40"/>
    </row>
    <row r="6793" spans="1:9" hidden="1" x14ac:dyDescent="0.25">
      <c r="A6793" s="40"/>
      <c r="I6793" s="40"/>
    </row>
    <row r="6794" spans="1:9" hidden="1" x14ac:dyDescent="0.25">
      <c r="A6794" s="40"/>
      <c r="I6794" s="40"/>
    </row>
    <row r="6795" spans="1:9" hidden="1" x14ac:dyDescent="0.25">
      <c r="A6795" s="40"/>
      <c r="I6795" s="40"/>
    </row>
    <row r="6796" spans="1:9" hidden="1" x14ac:dyDescent="0.25">
      <c r="A6796" s="40"/>
      <c r="I6796" s="40"/>
    </row>
    <row r="6797" spans="1:9" hidden="1" x14ac:dyDescent="0.25">
      <c r="A6797" s="40"/>
      <c r="I6797" s="40"/>
    </row>
    <row r="6798" spans="1:9" hidden="1" x14ac:dyDescent="0.25">
      <c r="A6798" s="40"/>
      <c r="I6798" s="40"/>
    </row>
    <row r="6799" spans="1:9" hidden="1" x14ac:dyDescent="0.25">
      <c r="A6799" s="40"/>
      <c r="I6799" s="40"/>
    </row>
    <row r="6800" spans="1:9" hidden="1" x14ac:dyDescent="0.25">
      <c r="A6800" s="40"/>
      <c r="I6800" s="40"/>
    </row>
    <row r="6801" spans="1:9" hidden="1" x14ac:dyDescent="0.25">
      <c r="A6801" s="40"/>
      <c r="I6801" s="40"/>
    </row>
    <row r="6802" spans="1:9" hidden="1" x14ac:dyDescent="0.25">
      <c r="A6802" s="40"/>
      <c r="I6802" s="40"/>
    </row>
    <row r="6803" spans="1:9" hidden="1" x14ac:dyDescent="0.25">
      <c r="A6803" s="40"/>
      <c r="I6803" s="40"/>
    </row>
    <row r="6804" spans="1:9" hidden="1" x14ac:dyDescent="0.25">
      <c r="A6804" s="40"/>
      <c r="I6804" s="40"/>
    </row>
    <row r="6805" spans="1:9" hidden="1" x14ac:dyDescent="0.25">
      <c r="A6805" s="40"/>
      <c r="I6805" s="40"/>
    </row>
    <row r="6806" spans="1:9" hidden="1" x14ac:dyDescent="0.25">
      <c r="A6806" s="40"/>
      <c r="I6806" s="40"/>
    </row>
    <row r="6807" spans="1:9" hidden="1" x14ac:dyDescent="0.25">
      <c r="A6807" s="40"/>
      <c r="I6807" s="40"/>
    </row>
    <row r="6808" spans="1:9" hidden="1" x14ac:dyDescent="0.25">
      <c r="A6808" s="40"/>
      <c r="I6808" s="40"/>
    </row>
    <row r="6809" spans="1:9" hidden="1" x14ac:dyDescent="0.25">
      <c r="A6809" s="40"/>
      <c r="I6809" s="40"/>
    </row>
    <row r="6810" spans="1:9" hidden="1" x14ac:dyDescent="0.25">
      <c r="A6810" s="40"/>
      <c r="I6810" s="40"/>
    </row>
    <row r="6811" spans="1:9" hidden="1" x14ac:dyDescent="0.25">
      <c r="A6811" s="40"/>
      <c r="I6811" s="40"/>
    </row>
    <row r="6812" spans="1:9" hidden="1" x14ac:dyDescent="0.25">
      <c r="A6812" s="40"/>
      <c r="I6812" s="40"/>
    </row>
    <row r="6813" spans="1:9" hidden="1" x14ac:dyDescent="0.25">
      <c r="A6813" s="40"/>
      <c r="I6813" s="40"/>
    </row>
    <row r="6814" spans="1:9" hidden="1" x14ac:dyDescent="0.25">
      <c r="A6814" s="40"/>
      <c r="I6814" s="40"/>
    </row>
    <row r="6815" spans="1:9" hidden="1" x14ac:dyDescent="0.25">
      <c r="A6815" s="40"/>
      <c r="I6815" s="40"/>
    </row>
    <row r="6816" spans="1:9" hidden="1" x14ac:dyDescent="0.25">
      <c r="A6816" s="40"/>
      <c r="I6816" s="40"/>
    </row>
    <row r="6817" spans="1:9" hidden="1" x14ac:dyDescent="0.25">
      <c r="A6817" s="40"/>
      <c r="I6817" s="40"/>
    </row>
    <row r="6818" spans="1:9" hidden="1" x14ac:dyDescent="0.25">
      <c r="A6818" s="40"/>
      <c r="I6818" s="40"/>
    </row>
    <row r="6819" spans="1:9" hidden="1" x14ac:dyDescent="0.25">
      <c r="A6819" s="40"/>
      <c r="I6819" s="40"/>
    </row>
    <row r="6820" spans="1:9" hidden="1" x14ac:dyDescent="0.25">
      <c r="A6820" s="40"/>
      <c r="I6820" s="40"/>
    </row>
    <row r="6821" spans="1:9" hidden="1" x14ac:dyDescent="0.25">
      <c r="A6821" s="40"/>
      <c r="I6821" s="40"/>
    </row>
    <row r="6822" spans="1:9" hidden="1" x14ac:dyDescent="0.25">
      <c r="A6822" s="40"/>
      <c r="I6822" s="40"/>
    </row>
    <row r="6823" spans="1:9" hidden="1" x14ac:dyDescent="0.25">
      <c r="A6823" s="40"/>
      <c r="I6823" s="40"/>
    </row>
    <row r="6824" spans="1:9" hidden="1" x14ac:dyDescent="0.25">
      <c r="A6824" s="40"/>
      <c r="I6824" s="40"/>
    </row>
    <row r="6825" spans="1:9" hidden="1" x14ac:dyDescent="0.25">
      <c r="A6825" s="40"/>
      <c r="I6825" s="40"/>
    </row>
    <row r="6826" spans="1:9" hidden="1" x14ac:dyDescent="0.25">
      <c r="A6826" s="40"/>
      <c r="I6826" s="40"/>
    </row>
    <row r="6827" spans="1:9" hidden="1" x14ac:dyDescent="0.25">
      <c r="A6827" s="40"/>
      <c r="I6827" s="40"/>
    </row>
    <row r="6828" spans="1:9" hidden="1" x14ac:dyDescent="0.25">
      <c r="A6828" s="40"/>
      <c r="I6828" s="40"/>
    </row>
    <row r="6829" spans="1:9" hidden="1" x14ac:dyDescent="0.25">
      <c r="A6829" s="40"/>
      <c r="I6829" s="40"/>
    </row>
    <row r="6830" spans="1:9" hidden="1" x14ac:dyDescent="0.25">
      <c r="A6830" s="40"/>
      <c r="I6830" s="40"/>
    </row>
    <row r="6831" spans="1:9" hidden="1" x14ac:dyDescent="0.25">
      <c r="A6831" s="40"/>
      <c r="I6831" s="40"/>
    </row>
    <row r="6832" spans="1:9" hidden="1" x14ac:dyDescent="0.25">
      <c r="A6832" s="40"/>
      <c r="I6832" s="40"/>
    </row>
    <row r="6833" spans="1:9" hidden="1" x14ac:dyDescent="0.25">
      <c r="A6833" s="40"/>
      <c r="I6833" s="40"/>
    </row>
    <row r="6834" spans="1:9" hidden="1" x14ac:dyDescent="0.25">
      <c r="A6834" s="40"/>
      <c r="I6834" s="40"/>
    </row>
    <row r="6835" spans="1:9" hidden="1" x14ac:dyDescent="0.25">
      <c r="A6835" s="40"/>
      <c r="I6835" s="40"/>
    </row>
    <row r="6836" spans="1:9" hidden="1" x14ac:dyDescent="0.25">
      <c r="A6836" s="40"/>
      <c r="I6836" s="40"/>
    </row>
    <row r="6837" spans="1:9" hidden="1" x14ac:dyDescent="0.25">
      <c r="A6837" s="40"/>
      <c r="I6837" s="40"/>
    </row>
    <row r="6838" spans="1:9" hidden="1" x14ac:dyDescent="0.25">
      <c r="A6838" s="40"/>
      <c r="I6838" s="40"/>
    </row>
    <row r="6839" spans="1:9" hidden="1" x14ac:dyDescent="0.25">
      <c r="A6839" s="40"/>
      <c r="I6839" s="40"/>
    </row>
    <row r="6840" spans="1:9" hidden="1" x14ac:dyDescent="0.25">
      <c r="A6840" s="40"/>
      <c r="I6840" s="40"/>
    </row>
    <row r="6841" spans="1:9" hidden="1" x14ac:dyDescent="0.25">
      <c r="A6841" s="40"/>
      <c r="I6841" s="40"/>
    </row>
    <row r="6842" spans="1:9" hidden="1" x14ac:dyDescent="0.25">
      <c r="A6842" s="40"/>
      <c r="I6842" s="40"/>
    </row>
    <row r="6843" spans="1:9" hidden="1" x14ac:dyDescent="0.25">
      <c r="A6843" s="40"/>
      <c r="I6843" s="40"/>
    </row>
    <row r="6844" spans="1:9" hidden="1" x14ac:dyDescent="0.25">
      <c r="A6844" s="40"/>
      <c r="I6844" s="40"/>
    </row>
    <row r="6845" spans="1:9" hidden="1" x14ac:dyDescent="0.25">
      <c r="A6845" s="40"/>
      <c r="I6845" s="40"/>
    </row>
    <row r="6846" spans="1:9" hidden="1" x14ac:dyDescent="0.25">
      <c r="A6846" s="40"/>
      <c r="I6846" s="40"/>
    </row>
    <row r="6847" spans="1:9" hidden="1" x14ac:dyDescent="0.25">
      <c r="A6847" s="40"/>
      <c r="I6847" s="40"/>
    </row>
    <row r="6848" spans="1:9" hidden="1" x14ac:dyDescent="0.25">
      <c r="A6848" s="40"/>
      <c r="I6848" s="40"/>
    </row>
    <row r="6849" spans="1:9" hidden="1" x14ac:dyDescent="0.25">
      <c r="A6849" s="40"/>
      <c r="I6849" s="40"/>
    </row>
    <row r="6850" spans="1:9" hidden="1" x14ac:dyDescent="0.25">
      <c r="A6850" s="40"/>
      <c r="I6850" s="40"/>
    </row>
    <row r="6851" spans="1:9" hidden="1" x14ac:dyDescent="0.25">
      <c r="A6851" s="40"/>
      <c r="I6851" s="40"/>
    </row>
    <row r="6852" spans="1:9" hidden="1" x14ac:dyDescent="0.25">
      <c r="A6852" s="40"/>
      <c r="I6852" s="40"/>
    </row>
    <row r="6853" spans="1:9" hidden="1" x14ac:dyDescent="0.25">
      <c r="A6853" s="40"/>
      <c r="I6853" s="40"/>
    </row>
    <row r="6854" spans="1:9" hidden="1" x14ac:dyDescent="0.25">
      <c r="A6854" s="40"/>
      <c r="I6854" s="40"/>
    </row>
    <row r="6855" spans="1:9" hidden="1" x14ac:dyDescent="0.25">
      <c r="A6855" s="40"/>
      <c r="I6855" s="40"/>
    </row>
    <row r="6856" spans="1:9" hidden="1" x14ac:dyDescent="0.25">
      <c r="A6856" s="40"/>
      <c r="I6856" s="40"/>
    </row>
    <row r="6857" spans="1:9" hidden="1" x14ac:dyDescent="0.25">
      <c r="A6857" s="40"/>
      <c r="I6857" s="40"/>
    </row>
    <row r="6858" spans="1:9" hidden="1" x14ac:dyDescent="0.25">
      <c r="A6858" s="40"/>
      <c r="I6858" s="40"/>
    </row>
    <row r="6859" spans="1:9" hidden="1" x14ac:dyDescent="0.25">
      <c r="A6859" s="40"/>
      <c r="I6859" s="40"/>
    </row>
    <row r="6860" spans="1:9" hidden="1" x14ac:dyDescent="0.25">
      <c r="A6860" s="40"/>
      <c r="I6860" s="40"/>
    </row>
    <row r="6861" spans="1:9" hidden="1" x14ac:dyDescent="0.25">
      <c r="A6861" s="40"/>
      <c r="I6861" s="40"/>
    </row>
    <row r="6862" spans="1:9" hidden="1" x14ac:dyDescent="0.25">
      <c r="A6862" s="40"/>
      <c r="I6862" s="40"/>
    </row>
    <row r="6863" spans="1:9" hidden="1" x14ac:dyDescent="0.25">
      <c r="A6863" s="40"/>
      <c r="I6863" s="40"/>
    </row>
    <row r="6864" spans="1:9" hidden="1" x14ac:dyDescent="0.25">
      <c r="A6864" s="40"/>
      <c r="I6864" s="40"/>
    </row>
    <row r="6865" spans="1:9" hidden="1" x14ac:dyDescent="0.25">
      <c r="A6865" s="40"/>
      <c r="I6865" s="40"/>
    </row>
    <row r="6866" spans="1:9" hidden="1" x14ac:dyDescent="0.25">
      <c r="A6866" s="40"/>
      <c r="I6866" s="40"/>
    </row>
    <row r="6867" spans="1:9" hidden="1" x14ac:dyDescent="0.25">
      <c r="A6867" s="40"/>
      <c r="I6867" s="40"/>
    </row>
    <row r="6868" spans="1:9" hidden="1" x14ac:dyDescent="0.25">
      <c r="A6868" s="40"/>
      <c r="I6868" s="40"/>
    </row>
    <row r="6869" spans="1:9" hidden="1" x14ac:dyDescent="0.25">
      <c r="A6869" s="40"/>
      <c r="I6869" s="40"/>
    </row>
    <row r="6870" spans="1:9" hidden="1" x14ac:dyDescent="0.25">
      <c r="A6870" s="40"/>
      <c r="I6870" s="40"/>
    </row>
    <row r="6871" spans="1:9" hidden="1" x14ac:dyDescent="0.25">
      <c r="A6871" s="40"/>
      <c r="I6871" s="40"/>
    </row>
    <row r="6872" spans="1:9" hidden="1" x14ac:dyDescent="0.25">
      <c r="A6872" s="40"/>
      <c r="I6872" s="40"/>
    </row>
    <row r="6873" spans="1:9" hidden="1" x14ac:dyDescent="0.25">
      <c r="A6873" s="40"/>
      <c r="I6873" s="40"/>
    </row>
    <row r="6874" spans="1:9" hidden="1" x14ac:dyDescent="0.25">
      <c r="A6874" s="40"/>
      <c r="I6874" s="40"/>
    </row>
    <row r="6875" spans="1:9" hidden="1" x14ac:dyDescent="0.25">
      <c r="A6875" s="40"/>
      <c r="I6875" s="40"/>
    </row>
    <row r="6876" spans="1:9" hidden="1" x14ac:dyDescent="0.25">
      <c r="A6876" s="40"/>
      <c r="I6876" s="40"/>
    </row>
    <row r="6877" spans="1:9" hidden="1" x14ac:dyDescent="0.25">
      <c r="A6877" s="40"/>
      <c r="I6877" s="40"/>
    </row>
    <row r="6878" spans="1:9" hidden="1" x14ac:dyDescent="0.25">
      <c r="A6878" s="40"/>
      <c r="I6878" s="40"/>
    </row>
    <row r="6879" spans="1:9" hidden="1" x14ac:dyDescent="0.25">
      <c r="A6879" s="40"/>
      <c r="I6879" s="40"/>
    </row>
    <row r="6880" spans="1:9" hidden="1" x14ac:dyDescent="0.25">
      <c r="A6880" s="40"/>
      <c r="I6880" s="40"/>
    </row>
    <row r="6881" spans="1:9" hidden="1" x14ac:dyDescent="0.25">
      <c r="A6881" s="40"/>
      <c r="I6881" s="40"/>
    </row>
    <row r="6882" spans="1:9" hidden="1" x14ac:dyDescent="0.25">
      <c r="A6882" s="40"/>
      <c r="I6882" s="40"/>
    </row>
    <row r="6883" spans="1:9" hidden="1" x14ac:dyDescent="0.25">
      <c r="A6883" s="40"/>
      <c r="I6883" s="40"/>
    </row>
    <row r="6884" spans="1:9" hidden="1" x14ac:dyDescent="0.25">
      <c r="A6884" s="40"/>
      <c r="I6884" s="40"/>
    </row>
    <row r="6885" spans="1:9" hidden="1" x14ac:dyDescent="0.25">
      <c r="A6885" s="40"/>
      <c r="I6885" s="40"/>
    </row>
    <row r="6886" spans="1:9" hidden="1" x14ac:dyDescent="0.25">
      <c r="A6886" s="40"/>
      <c r="I6886" s="40"/>
    </row>
    <row r="6887" spans="1:9" hidden="1" x14ac:dyDescent="0.25">
      <c r="A6887" s="40"/>
      <c r="I6887" s="40"/>
    </row>
    <row r="6888" spans="1:9" hidden="1" x14ac:dyDescent="0.25">
      <c r="A6888" s="40"/>
      <c r="I6888" s="40"/>
    </row>
    <row r="6889" spans="1:9" hidden="1" x14ac:dyDescent="0.25">
      <c r="A6889" s="40"/>
      <c r="I6889" s="40"/>
    </row>
    <row r="6890" spans="1:9" hidden="1" x14ac:dyDescent="0.25">
      <c r="A6890" s="40"/>
      <c r="I6890" s="40"/>
    </row>
    <row r="6891" spans="1:9" hidden="1" x14ac:dyDescent="0.25">
      <c r="A6891" s="40"/>
      <c r="I6891" s="40"/>
    </row>
    <row r="6892" spans="1:9" hidden="1" x14ac:dyDescent="0.25">
      <c r="A6892" s="40"/>
      <c r="I6892" s="40"/>
    </row>
    <row r="6893" spans="1:9" hidden="1" x14ac:dyDescent="0.25">
      <c r="A6893" s="40"/>
      <c r="I6893" s="40"/>
    </row>
    <row r="6894" spans="1:9" hidden="1" x14ac:dyDescent="0.25">
      <c r="A6894" s="40"/>
      <c r="I6894" s="40"/>
    </row>
    <row r="6895" spans="1:9" hidden="1" x14ac:dyDescent="0.25">
      <c r="A6895" s="40"/>
      <c r="I6895" s="40"/>
    </row>
    <row r="6896" spans="1:9" hidden="1" x14ac:dyDescent="0.25">
      <c r="A6896" s="40"/>
      <c r="I6896" s="40"/>
    </row>
    <row r="6897" spans="1:9" hidden="1" x14ac:dyDescent="0.25">
      <c r="A6897" s="40"/>
      <c r="I6897" s="40"/>
    </row>
    <row r="6898" spans="1:9" hidden="1" x14ac:dyDescent="0.25">
      <c r="A6898" s="40"/>
      <c r="I6898" s="40"/>
    </row>
    <row r="6899" spans="1:9" hidden="1" x14ac:dyDescent="0.25">
      <c r="A6899" s="40"/>
      <c r="I6899" s="40"/>
    </row>
    <row r="6900" spans="1:9" hidden="1" x14ac:dyDescent="0.25">
      <c r="A6900" s="40"/>
      <c r="I6900" s="40"/>
    </row>
    <row r="6901" spans="1:9" hidden="1" x14ac:dyDescent="0.25">
      <c r="A6901" s="40"/>
      <c r="I6901" s="40"/>
    </row>
    <row r="6902" spans="1:9" hidden="1" x14ac:dyDescent="0.25">
      <c r="A6902" s="40"/>
      <c r="I6902" s="40"/>
    </row>
    <row r="6903" spans="1:9" hidden="1" x14ac:dyDescent="0.25">
      <c r="A6903" s="40"/>
      <c r="I6903" s="40"/>
    </row>
    <row r="6904" spans="1:9" hidden="1" x14ac:dyDescent="0.25">
      <c r="A6904" s="40"/>
      <c r="I6904" s="40"/>
    </row>
    <row r="6905" spans="1:9" hidden="1" x14ac:dyDescent="0.25">
      <c r="A6905" s="40"/>
      <c r="I6905" s="40"/>
    </row>
    <row r="6906" spans="1:9" hidden="1" x14ac:dyDescent="0.25">
      <c r="A6906" s="40"/>
      <c r="I6906" s="40"/>
    </row>
    <row r="6907" spans="1:9" hidden="1" x14ac:dyDescent="0.25">
      <c r="A6907" s="40"/>
      <c r="I6907" s="40"/>
    </row>
    <row r="6908" spans="1:9" hidden="1" x14ac:dyDescent="0.25">
      <c r="A6908" s="40"/>
      <c r="I6908" s="40"/>
    </row>
    <row r="6909" spans="1:9" hidden="1" x14ac:dyDescent="0.25">
      <c r="A6909" s="40"/>
      <c r="I6909" s="40"/>
    </row>
    <row r="6910" spans="1:9" hidden="1" x14ac:dyDescent="0.25">
      <c r="A6910" s="40"/>
      <c r="I6910" s="40"/>
    </row>
    <row r="6911" spans="1:9" hidden="1" x14ac:dyDescent="0.25">
      <c r="A6911" s="40"/>
      <c r="I6911" s="40"/>
    </row>
    <row r="6912" spans="1:9" hidden="1" x14ac:dyDescent="0.25">
      <c r="A6912" s="40"/>
      <c r="I6912" s="40"/>
    </row>
    <row r="6913" spans="1:9" hidden="1" x14ac:dyDescent="0.25">
      <c r="A6913" s="40"/>
      <c r="I6913" s="40"/>
    </row>
    <row r="6914" spans="1:9" hidden="1" x14ac:dyDescent="0.25">
      <c r="A6914" s="40"/>
      <c r="I6914" s="40"/>
    </row>
    <row r="6915" spans="1:9" hidden="1" x14ac:dyDescent="0.25">
      <c r="A6915" s="40"/>
      <c r="I6915" s="40"/>
    </row>
    <row r="6916" spans="1:9" hidden="1" x14ac:dyDescent="0.25">
      <c r="A6916" s="40"/>
      <c r="I6916" s="40"/>
    </row>
    <row r="6917" spans="1:9" hidden="1" x14ac:dyDescent="0.25">
      <c r="A6917" s="40"/>
      <c r="I6917" s="40"/>
    </row>
    <row r="6918" spans="1:9" hidden="1" x14ac:dyDescent="0.25">
      <c r="A6918" s="40"/>
      <c r="I6918" s="40"/>
    </row>
    <row r="6919" spans="1:9" hidden="1" x14ac:dyDescent="0.25">
      <c r="A6919" s="40"/>
      <c r="I6919" s="40"/>
    </row>
    <row r="6920" spans="1:9" hidden="1" x14ac:dyDescent="0.25">
      <c r="A6920" s="40"/>
      <c r="I6920" s="40"/>
    </row>
    <row r="6921" spans="1:9" hidden="1" x14ac:dyDescent="0.25">
      <c r="A6921" s="40"/>
      <c r="I6921" s="40"/>
    </row>
    <row r="6922" spans="1:9" hidden="1" x14ac:dyDescent="0.25">
      <c r="A6922" s="40"/>
      <c r="I6922" s="40"/>
    </row>
    <row r="6923" spans="1:9" hidden="1" x14ac:dyDescent="0.25">
      <c r="A6923" s="40"/>
      <c r="I6923" s="40"/>
    </row>
    <row r="6924" spans="1:9" hidden="1" x14ac:dyDescent="0.25">
      <c r="A6924" s="40"/>
      <c r="I6924" s="40"/>
    </row>
    <row r="6925" spans="1:9" hidden="1" x14ac:dyDescent="0.25">
      <c r="A6925" s="40"/>
      <c r="I6925" s="40"/>
    </row>
    <row r="6926" spans="1:9" hidden="1" x14ac:dyDescent="0.25">
      <c r="A6926" s="40"/>
      <c r="I6926" s="40"/>
    </row>
    <row r="6927" spans="1:9" hidden="1" x14ac:dyDescent="0.25">
      <c r="A6927" s="40"/>
      <c r="I6927" s="40"/>
    </row>
    <row r="6928" spans="1:9" hidden="1" x14ac:dyDescent="0.25">
      <c r="A6928" s="40"/>
      <c r="I6928" s="40"/>
    </row>
    <row r="6929" spans="1:9" hidden="1" x14ac:dyDescent="0.25">
      <c r="A6929" s="40"/>
      <c r="I6929" s="40"/>
    </row>
    <row r="6930" spans="1:9" hidden="1" x14ac:dyDescent="0.25">
      <c r="A6930" s="40"/>
      <c r="I6930" s="40"/>
    </row>
    <row r="6931" spans="1:9" hidden="1" x14ac:dyDescent="0.25">
      <c r="A6931" s="40"/>
      <c r="I6931" s="40"/>
    </row>
    <row r="6932" spans="1:9" hidden="1" x14ac:dyDescent="0.25">
      <c r="A6932" s="40"/>
      <c r="I6932" s="40"/>
    </row>
    <row r="6933" spans="1:9" hidden="1" x14ac:dyDescent="0.25">
      <c r="A6933" s="40"/>
      <c r="I6933" s="40"/>
    </row>
    <row r="6934" spans="1:9" hidden="1" x14ac:dyDescent="0.25">
      <c r="A6934" s="40"/>
      <c r="I6934" s="40"/>
    </row>
    <row r="6935" spans="1:9" hidden="1" x14ac:dyDescent="0.25">
      <c r="A6935" s="40"/>
      <c r="I6935" s="40"/>
    </row>
    <row r="6936" spans="1:9" hidden="1" x14ac:dyDescent="0.25">
      <c r="A6936" s="40"/>
      <c r="I6936" s="40"/>
    </row>
    <row r="6937" spans="1:9" hidden="1" x14ac:dyDescent="0.25">
      <c r="A6937" s="40"/>
      <c r="I6937" s="40"/>
    </row>
    <row r="6938" spans="1:9" hidden="1" x14ac:dyDescent="0.25">
      <c r="A6938" s="40"/>
      <c r="I6938" s="40"/>
    </row>
    <row r="6939" spans="1:9" hidden="1" x14ac:dyDescent="0.25">
      <c r="A6939" s="40"/>
      <c r="I6939" s="40"/>
    </row>
    <row r="6940" spans="1:9" hidden="1" x14ac:dyDescent="0.25">
      <c r="A6940" s="40"/>
      <c r="I6940" s="40"/>
    </row>
    <row r="6941" spans="1:9" hidden="1" x14ac:dyDescent="0.25">
      <c r="A6941" s="40"/>
      <c r="I6941" s="40"/>
    </row>
    <row r="6942" spans="1:9" hidden="1" x14ac:dyDescent="0.25">
      <c r="A6942" s="40"/>
      <c r="I6942" s="40"/>
    </row>
    <row r="6943" spans="1:9" hidden="1" x14ac:dyDescent="0.25">
      <c r="A6943" s="40"/>
      <c r="I6943" s="40"/>
    </row>
    <row r="6944" spans="1:9" hidden="1" x14ac:dyDescent="0.25">
      <c r="A6944" s="40"/>
      <c r="I6944" s="40"/>
    </row>
    <row r="6945" spans="1:9" hidden="1" x14ac:dyDescent="0.25">
      <c r="A6945" s="40"/>
      <c r="I6945" s="40"/>
    </row>
    <row r="6946" spans="1:9" hidden="1" x14ac:dyDescent="0.25">
      <c r="A6946" s="40"/>
      <c r="I6946" s="40"/>
    </row>
    <row r="6947" spans="1:9" hidden="1" x14ac:dyDescent="0.25">
      <c r="A6947" s="40"/>
      <c r="I6947" s="40"/>
    </row>
    <row r="6948" spans="1:9" hidden="1" x14ac:dyDescent="0.25">
      <c r="A6948" s="40"/>
      <c r="I6948" s="40"/>
    </row>
    <row r="6949" spans="1:9" hidden="1" x14ac:dyDescent="0.25">
      <c r="A6949" s="40"/>
      <c r="I6949" s="40"/>
    </row>
    <row r="6950" spans="1:9" hidden="1" x14ac:dyDescent="0.25">
      <c r="A6950" s="40"/>
      <c r="I6950" s="40"/>
    </row>
    <row r="6951" spans="1:9" hidden="1" x14ac:dyDescent="0.25">
      <c r="A6951" s="40"/>
      <c r="I6951" s="40"/>
    </row>
    <row r="6952" spans="1:9" hidden="1" x14ac:dyDescent="0.25">
      <c r="A6952" s="40"/>
      <c r="I6952" s="40"/>
    </row>
    <row r="6953" spans="1:9" hidden="1" x14ac:dyDescent="0.25">
      <c r="A6953" s="40"/>
      <c r="I6953" s="40"/>
    </row>
    <row r="6954" spans="1:9" hidden="1" x14ac:dyDescent="0.25">
      <c r="A6954" s="40"/>
      <c r="I6954" s="40"/>
    </row>
    <row r="6955" spans="1:9" hidden="1" x14ac:dyDescent="0.25">
      <c r="A6955" s="40"/>
      <c r="I6955" s="40"/>
    </row>
    <row r="6956" spans="1:9" hidden="1" x14ac:dyDescent="0.25">
      <c r="A6956" s="40"/>
      <c r="I6956" s="40"/>
    </row>
    <row r="6957" spans="1:9" hidden="1" x14ac:dyDescent="0.25">
      <c r="A6957" s="40"/>
      <c r="I6957" s="40"/>
    </row>
    <row r="6958" spans="1:9" hidden="1" x14ac:dyDescent="0.25">
      <c r="A6958" s="40"/>
      <c r="I6958" s="40"/>
    </row>
    <row r="6959" spans="1:9" hidden="1" x14ac:dyDescent="0.25">
      <c r="A6959" s="40"/>
      <c r="I6959" s="40"/>
    </row>
    <row r="6960" spans="1:9" hidden="1" x14ac:dyDescent="0.25">
      <c r="A6960" s="40"/>
      <c r="I6960" s="40"/>
    </row>
    <row r="6961" spans="1:9" hidden="1" x14ac:dyDescent="0.25">
      <c r="A6961" s="40"/>
      <c r="I6961" s="40"/>
    </row>
    <row r="6962" spans="1:9" hidden="1" x14ac:dyDescent="0.25">
      <c r="A6962" s="40"/>
      <c r="I6962" s="40"/>
    </row>
    <row r="6963" spans="1:9" hidden="1" x14ac:dyDescent="0.25">
      <c r="A6963" s="40"/>
      <c r="I6963" s="40"/>
    </row>
    <row r="6964" spans="1:9" hidden="1" x14ac:dyDescent="0.25">
      <c r="A6964" s="40"/>
      <c r="I6964" s="40"/>
    </row>
    <row r="6965" spans="1:9" hidden="1" x14ac:dyDescent="0.25">
      <c r="A6965" s="40"/>
      <c r="I6965" s="40"/>
    </row>
    <row r="6966" spans="1:9" hidden="1" x14ac:dyDescent="0.25">
      <c r="A6966" s="40"/>
      <c r="I6966" s="40"/>
    </row>
    <row r="6967" spans="1:9" hidden="1" x14ac:dyDescent="0.25">
      <c r="A6967" s="40"/>
      <c r="I6967" s="40"/>
    </row>
    <row r="6968" spans="1:9" hidden="1" x14ac:dyDescent="0.25">
      <c r="A6968" s="40"/>
      <c r="I6968" s="40"/>
    </row>
    <row r="6969" spans="1:9" hidden="1" x14ac:dyDescent="0.25">
      <c r="A6969" s="40"/>
      <c r="I6969" s="40"/>
    </row>
    <row r="6970" spans="1:9" hidden="1" x14ac:dyDescent="0.25">
      <c r="A6970" s="40"/>
      <c r="I6970" s="40"/>
    </row>
    <row r="6971" spans="1:9" hidden="1" x14ac:dyDescent="0.25">
      <c r="A6971" s="40"/>
      <c r="I6971" s="40"/>
    </row>
    <row r="6972" spans="1:9" hidden="1" x14ac:dyDescent="0.25">
      <c r="A6972" s="40"/>
      <c r="I6972" s="40"/>
    </row>
    <row r="6973" spans="1:9" hidden="1" x14ac:dyDescent="0.25">
      <c r="A6973" s="40"/>
      <c r="I6973" s="40"/>
    </row>
    <row r="6974" spans="1:9" hidden="1" x14ac:dyDescent="0.25">
      <c r="A6974" s="40"/>
      <c r="I6974" s="40"/>
    </row>
    <row r="6975" spans="1:9" hidden="1" x14ac:dyDescent="0.25">
      <c r="A6975" s="40"/>
      <c r="I6975" s="40"/>
    </row>
    <row r="6976" spans="1:9" hidden="1" x14ac:dyDescent="0.25">
      <c r="A6976" s="40"/>
      <c r="I6976" s="40"/>
    </row>
    <row r="6977" spans="1:9" hidden="1" x14ac:dyDescent="0.25">
      <c r="A6977" s="40"/>
      <c r="I6977" s="40"/>
    </row>
    <row r="6978" spans="1:9" hidden="1" x14ac:dyDescent="0.25">
      <c r="A6978" s="40"/>
      <c r="I6978" s="40"/>
    </row>
    <row r="6979" spans="1:9" hidden="1" x14ac:dyDescent="0.25">
      <c r="A6979" s="40"/>
      <c r="I6979" s="40"/>
    </row>
    <row r="6980" spans="1:9" hidden="1" x14ac:dyDescent="0.25">
      <c r="A6980" s="40"/>
      <c r="I6980" s="40"/>
    </row>
    <row r="6981" spans="1:9" hidden="1" x14ac:dyDescent="0.25">
      <c r="A6981" s="40"/>
      <c r="I6981" s="40"/>
    </row>
    <row r="6982" spans="1:9" hidden="1" x14ac:dyDescent="0.25">
      <c r="A6982" s="40"/>
      <c r="I6982" s="40"/>
    </row>
    <row r="6983" spans="1:9" hidden="1" x14ac:dyDescent="0.25">
      <c r="A6983" s="40"/>
      <c r="I6983" s="40"/>
    </row>
    <row r="6984" spans="1:9" hidden="1" x14ac:dyDescent="0.25">
      <c r="A6984" s="40"/>
      <c r="I6984" s="40"/>
    </row>
    <row r="6985" spans="1:9" hidden="1" x14ac:dyDescent="0.25">
      <c r="A6985" s="40"/>
      <c r="I6985" s="40"/>
    </row>
    <row r="6986" spans="1:9" hidden="1" x14ac:dyDescent="0.25">
      <c r="A6986" s="40"/>
      <c r="I6986" s="40"/>
    </row>
    <row r="6987" spans="1:9" hidden="1" x14ac:dyDescent="0.25">
      <c r="A6987" s="40"/>
      <c r="I6987" s="40"/>
    </row>
    <row r="6988" spans="1:9" hidden="1" x14ac:dyDescent="0.25">
      <c r="A6988" s="40"/>
      <c r="I6988" s="40"/>
    </row>
    <row r="6989" spans="1:9" hidden="1" x14ac:dyDescent="0.25">
      <c r="A6989" s="40"/>
      <c r="I6989" s="40"/>
    </row>
    <row r="6990" spans="1:9" hidden="1" x14ac:dyDescent="0.25">
      <c r="A6990" s="40"/>
      <c r="I6990" s="40"/>
    </row>
    <row r="6991" spans="1:9" hidden="1" x14ac:dyDescent="0.25">
      <c r="A6991" s="40"/>
      <c r="I6991" s="40"/>
    </row>
    <row r="6992" spans="1:9" hidden="1" x14ac:dyDescent="0.25">
      <c r="A6992" s="40"/>
      <c r="I6992" s="40"/>
    </row>
    <row r="6993" spans="1:9" hidden="1" x14ac:dyDescent="0.25">
      <c r="A6993" s="40"/>
      <c r="I6993" s="40"/>
    </row>
    <row r="6994" spans="1:9" hidden="1" x14ac:dyDescent="0.25">
      <c r="A6994" s="40"/>
      <c r="I6994" s="40"/>
    </row>
    <row r="6995" spans="1:9" hidden="1" x14ac:dyDescent="0.25">
      <c r="A6995" s="40"/>
      <c r="I6995" s="40"/>
    </row>
    <row r="6996" spans="1:9" hidden="1" x14ac:dyDescent="0.25">
      <c r="A6996" s="40"/>
      <c r="I6996" s="40"/>
    </row>
    <row r="6997" spans="1:9" hidden="1" x14ac:dyDescent="0.25">
      <c r="A6997" s="40"/>
      <c r="I6997" s="40"/>
    </row>
    <row r="6998" spans="1:9" hidden="1" x14ac:dyDescent="0.25">
      <c r="A6998" s="40"/>
      <c r="I6998" s="40"/>
    </row>
    <row r="6999" spans="1:9" hidden="1" x14ac:dyDescent="0.25">
      <c r="A6999" s="40"/>
      <c r="I6999" s="40"/>
    </row>
    <row r="7000" spans="1:9" hidden="1" x14ac:dyDescent="0.25">
      <c r="A7000" s="40"/>
      <c r="I7000" s="40"/>
    </row>
    <row r="7001" spans="1:9" hidden="1" x14ac:dyDescent="0.25">
      <c r="A7001" s="40"/>
      <c r="I7001" s="40"/>
    </row>
    <row r="7002" spans="1:9" hidden="1" x14ac:dyDescent="0.25">
      <c r="A7002" s="40"/>
      <c r="I7002" s="40"/>
    </row>
    <row r="7003" spans="1:9" hidden="1" x14ac:dyDescent="0.25">
      <c r="A7003" s="40"/>
      <c r="I7003" s="40"/>
    </row>
    <row r="7004" spans="1:9" hidden="1" x14ac:dyDescent="0.25">
      <c r="A7004" s="40"/>
      <c r="I7004" s="40"/>
    </row>
    <row r="7005" spans="1:9" hidden="1" x14ac:dyDescent="0.25">
      <c r="A7005" s="40"/>
      <c r="I7005" s="40"/>
    </row>
    <row r="7006" spans="1:9" hidden="1" x14ac:dyDescent="0.25">
      <c r="A7006" s="40"/>
      <c r="I7006" s="40"/>
    </row>
    <row r="7007" spans="1:9" hidden="1" x14ac:dyDescent="0.25">
      <c r="A7007" s="40"/>
      <c r="I7007" s="40"/>
    </row>
    <row r="7008" spans="1:9" hidden="1" x14ac:dyDescent="0.25">
      <c r="A7008" s="40"/>
      <c r="I7008" s="40"/>
    </row>
    <row r="7009" spans="1:9" hidden="1" x14ac:dyDescent="0.25">
      <c r="A7009" s="40"/>
      <c r="I7009" s="40"/>
    </row>
    <row r="7010" spans="1:9" hidden="1" x14ac:dyDescent="0.25">
      <c r="A7010" s="40"/>
      <c r="I7010" s="40"/>
    </row>
    <row r="7011" spans="1:9" hidden="1" x14ac:dyDescent="0.25">
      <c r="A7011" s="40"/>
      <c r="I7011" s="40"/>
    </row>
    <row r="7012" spans="1:9" hidden="1" x14ac:dyDescent="0.25">
      <c r="A7012" s="40"/>
      <c r="I7012" s="40"/>
    </row>
    <row r="7013" spans="1:9" hidden="1" x14ac:dyDescent="0.25">
      <c r="A7013" s="40"/>
      <c r="I7013" s="40"/>
    </row>
    <row r="7014" spans="1:9" hidden="1" x14ac:dyDescent="0.25">
      <c r="A7014" s="40"/>
      <c r="I7014" s="40"/>
    </row>
    <row r="7015" spans="1:9" hidden="1" x14ac:dyDescent="0.25">
      <c r="A7015" s="40"/>
      <c r="I7015" s="40"/>
    </row>
    <row r="7016" spans="1:9" hidden="1" x14ac:dyDescent="0.25">
      <c r="A7016" s="40"/>
      <c r="I7016" s="40"/>
    </row>
    <row r="7017" spans="1:9" hidden="1" x14ac:dyDescent="0.25">
      <c r="A7017" s="40"/>
      <c r="I7017" s="40"/>
    </row>
    <row r="7018" spans="1:9" hidden="1" x14ac:dyDescent="0.25">
      <c r="A7018" s="40"/>
      <c r="I7018" s="40"/>
    </row>
    <row r="7019" spans="1:9" hidden="1" x14ac:dyDescent="0.25">
      <c r="A7019" s="40"/>
      <c r="I7019" s="40"/>
    </row>
    <row r="7020" spans="1:9" hidden="1" x14ac:dyDescent="0.25">
      <c r="A7020" s="40"/>
      <c r="I7020" s="40"/>
    </row>
    <row r="7021" spans="1:9" hidden="1" x14ac:dyDescent="0.25">
      <c r="A7021" s="40"/>
      <c r="I7021" s="40"/>
    </row>
    <row r="7022" spans="1:9" hidden="1" x14ac:dyDescent="0.25">
      <c r="A7022" s="40"/>
      <c r="I7022" s="40"/>
    </row>
    <row r="7023" spans="1:9" hidden="1" x14ac:dyDescent="0.25">
      <c r="A7023" s="40"/>
      <c r="I7023" s="40"/>
    </row>
    <row r="7024" spans="1:9" hidden="1" x14ac:dyDescent="0.25">
      <c r="A7024" s="40"/>
      <c r="I7024" s="40"/>
    </row>
    <row r="7025" spans="1:9" hidden="1" x14ac:dyDescent="0.25">
      <c r="A7025" s="40"/>
      <c r="I7025" s="40"/>
    </row>
    <row r="7026" spans="1:9" hidden="1" x14ac:dyDescent="0.25">
      <c r="A7026" s="40"/>
      <c r="I7026" s="40"/>
    </row>
    <row r="7027" spans="1:9" hidden="1" x14ac:dyDescent="0.25">
      <c r="A7027" s="40"/>
      <c r="I7027" s="40"/>
    </row>
    <row r="7028" spans="1:9" hidden="1" x14ac:dyDescent="0.25">
      <c r="A7028" s="40"/>
      <c r="I7028" s="40"/>
    </row>
    <row r="7029" spans="1:9" hidden="1" x14ac:dyDescent="0.25">
      <c r="A7029" s="40"/>
      <c r="I7029" s="40"/>
    </row>
    <row r="7030" spans="1:9" hidden="1" x14ac:dyDescent="0.25">
      <c r="A7030" s="40"/>
      <c r="I7030" s="40"/>
    </row>
    <row r="7031" spans="1:9" hidden="1" x14ac:dyDescent="0.25">
      <c r="A7031" s="40"/>
      <c r="I7031" s="40"/>
    </row>
    <row r="7032" spans="1:9" hidden="1" x14ac:dyDescent="0.25">
      <c r="A7032" s="40"/>
      <c r="I7032" s="40"/>
    </row>
    <row r="7033" spans="1:9" hidden="1" x14ac:dyDescent="0.25">
      <c r="A7033" s="40"/>
      <c r="I7033" s="40"/>
    </row>
    <row r="7034" spans="1:9" hidden="1" x14ac:dyDescent="0.25">
      <c r="A7034" s="40"/>
      <c r="I7034" s="40"/>
    </row>
    <row r="7035" spans="1:9" hidden="1" x14ac:dyDescent="0.25">
      <c r="A7035" s="40"/>
      <c r="I7035" s="40"/>
    </row>
    <row r="7036" spans="1:9" hidden="1" x14ac:dyDescent="0.25">
      <c r="A7036" s="40"/>
      <c r="I7036" s="40"/>
    </row>
    <row r="7037" spans="1:9" hidden="1" x14ac:dyDescent="0.25">
      <c r="A7037" s="40"/>
      <c r="I7037" s="40"/>
    </row>
    <row r="7038" spans="1:9" hidden="1" x14ac:dyDescent="0.25">
      <c r="A7038" s="40"/>
      <c r="I7038" s="40"/>
    </row>
    <row r="7039" spans="1:9" hidden="1" x14ac:dyDescent="0.25">
      <c r="A7039" s="40"/>
      <c r="I7039" s="40"/>
    </row>
    <row r="7040" spans="1:9" hidden="1" x14ac:dyDescent="0.25">
      <c r="A7040" s="40"/>
      <c r="I7040" s="40"/>
    </row>
    <row r="7041" spans="1:9" hidden="1" x14ac:dyDescent="0.25">
      <c r="A7041" s="40"/>
      <c r="I7041" s="40"/>
    </row>
    <row r="7042" spans="1:9" hidden="1" x14ac:dyDescent="0.25">
      <c r="A7042" s="40"/>
      <c r="I7042" s="40"/>
    </row>
    <row r="7043" spans="1:9" hidden="1" x14ac:dyDescent="0.25">
      <c r="A7043" s="40"/>
      <c r="I7043" s="40"/>
    </row>
    <row r="7044" spans="1:9" hidden="1" x14ac:dyDescent="0.25">
      <c r="A7044" s="40"/>
      <c r="I7044" s="40"/>
    </row>
    <row r="7045" spans="1:9" hidden="1" x14ac:dyDescent="0.25">
      <c r="A7045" s="40"/>
      <c r="I7045" s="40"/>
    </row>
    <row r="7046" spans="1:9" hidden="1" x14ac:dyDescent="0.25">
      <c r="A7046" s="40"/>
      <c r="I7046" s="40"/>
    </row>
    <row r="7047" spans="1:9" hidden="1" x14ac:dyDescent="0.25">
      <c r="A7047" s="40"/>
      <c r="I7047" s="40"/>
    </row>
    <row r="7048" spans="1:9" hidden="1" x14ac:dyDescent="0.25">
      <c r="A7048" s="40"/>
      <c r="I7048" s="40"/>
    </row>
    <row r="7049" spans="1:9" hidden="1" x14ac:dyDescent="0.25">
      <c r="A7049" s="40"/>
      <c r="I7049" s="40"/>
    </row>
    <row r="7050" spans="1:9" hidden="1" x14ac:dyDescent="0.25">
      <c r="A7050" s="40"/>
      <c r="I7050" s="40"/>
    </row>
    <row r="7051" spans="1:9" hidden="1" x14ac:dyDescent="0.25">
      <c r="A7051" s="40"/>
      <c r="I7051" s="40"/>
    </row>
    <row r="7052" spans="1:9" hidden="1" x14ac:dyDescent="0.25">
      <c r="A7052" s="40"/>
      <c r="I7052" s="40"/>
    </row>
    <row r="7053" spans="1:9" hidden="1" x14ac:dyDescent="0.25">
      <c r="A7053" s="40"/>
      <c r="I7053" s="40"/>
    </row>
    <row r="7054" spans="1:9" hidden="1" x14ac:dyDescent="0.25">
      <c r="A7054" s="40"/>
      <c r="I7054" s="40"/>
    </row>
    <row r="7055" spans="1:9" hidden="1" x14ac:dyDescent="0.25">
      <c r="A7055" s="40"/>
      <c r="I7055" s="40"/>
    </row>
    <row r="7056" spans="1:9" hidden="1" x14ac:dyDescent="0.25">
      <c r="A7056" s="40"/>
      <c r="I7056" s="40"/>
    </row>
    <row r="7057" spans="1:9" hidden="1" x14ac:dyDescent="0.25">
      <c r="A7057" s="40"/>
      <c r="I7057" s="40"/>
    </row>
    <row r="7058" spans="1:9" hidden="1" x14ac:dyDescent="0.25">
      <c r="A7058" s="40"/>
      <c r="I7058" s="40"/>
    </row>
    <row r="7059" spans="1:9" hidden="1" x14ac:dyDescent="0.25">
      <c r="A7059" s="40"/>
      <c r="I7059" s="40"/>
    </row>
    <row r="7060" spans="1:9" hidden="1" x14ac:dyDescent="0.25">
      <c r="A7060" s="40"/>
      <c r="I7060" s="40"/>
    </row>
    <row r="7061" spans="1:9" hidden="1" x14ac:dyDescent="0.25">
      <c r="A7061" s="40"/>
      <c r="I7061" s="40"/>
    </row>
    <row r="7062" spans="1:9" hidden="1" x14ac:dyDescent="0.25">
      <c r="A7062" s="40"/>
      <c r="I7062" s="40"/>
    </row>
    <row r="7063" spans="1:9" hidden="1" x14ac:dyDescent="0.25">
      <c r="A7063" s="40"/>
      <c r="I7063" s="40"/>
    </row>
    <row r="7064" spans="1:9" hidden="1" x14ac:dyDescent="0.25">
      <c r="A7064" s="40"/>
      <c r="I7064" s="40"/>
    </row>
    <row r="7065" spans="1:9" hidden="1" x14ac:dyDescent="0.25">
      <c r="A7065" s="40"/>
      <c r="I7065" s="40"/>
    </row>
    <row r="7066" spans="1:9" hidden="1" x14ac:dyDescent="0.25">
      <c r="A7066" s="40"/>
      <c r="I7066" s="40"/>
    </row>
    <row r="7067" spans="1:9" hidden="1" x14ac:dyDescent="0.25">
      <c r="A7067" s="40"/>
      <c r="I7067" s="40"/>
    </row>
    <row r="7068" spans="1:9" hidden="1" x14ac:dyDescent="0.25">
      <c r="A7068" s="40"/>
      <c r="I7068" s="40"/>
    </row>
    <row r="7069" spans="1:9" hidden="1" x14ac:dyDescent="0.25">
      <c r="A7069" s="40"/>
      <c r="I7069" s="40"/>
    </row>
    <row r="7070" spans="1:9" hidden="1" x14ac:dyDescent="0.25">
      <c r="A7070" s="40"/>
      <c r="I7070" s="40"/>
    </row>
    <row r="7071" spans="1:9" hidden="1" x14ac:dyDescent="0.25">
      <c r="A7071" s="40"/>
      <c r="I7071" s="40"/>
    </row>
    <row r="7072" spans="1:9" hidden="1" x14ac:dyDescent="0.25">
      <c r="A7072" s="40"/>
      <c r="I7072" s="40"/>
    </row>
    <row r="7073" spans="1:9" hidden="1" x14ac:dyDescent="0.25">
      <c r="A7073" s="40"/>
      <c r="I7073" s="40"/>
    </row>
    <row r="7074" spans="1:9" hidden="1" x14ac:dyDescent="0.25">
      <c r="A7074" s="40"/>
      <c r="I7074" s="40"/>
    </row>
    <row r="7075" spans="1:9" hidden="1" x14ac:dyDescent="0.25">
      <c r="A7075" s="40"/>
      <c r="I7075" s="40"/>
    </row>
    <row r="7076" spans="1:9" hidden="1" x14ac:dyDescent="0.25">
      <c r="A7076" s="40"/>
      <c r="I7076" s="40"/>
    </row>
    <row r="7077" spans="1:9" hidden="1" x14ac:dyDescent="0.25">
      <c r="A7077" s="40"/>
      <c r="I7077" s="40"/>
    </row>
    <row r="7078" spans="1:9" hidden="1" x14ac:dyDescent="0.25">
      <c r="A7078" s="40"/>
      <c r="I7078" s="40"/>
    </row>
    <row r="7079" spans="1:9" hidden="1" x14ac:dyDescent="0.25">
      <c r="A7079" s="40"/>
      <c r="I7079" s="40"/>
    </row>
    <row r="7080" spans="1:9" hidden="1" x14ac:dyDescent="0.25">
      <c r="A7080" s="40"/>
      <c r="I7080" s="40"/>
    </row>
    <row r="7081" spans="1:9" hidden="1" x14ac:dyDescent="0.25">
      <c r="A7081" s="40"/>
      <c r="I7081" s="40"/>
    </row>
    <row r="7082" spans="1:9" hidden="1" x14ac:dyDescent="0.25">
      <c r="A7082" s="40"/>
      <c r="I7082" s="40"/>
    </row>
    <row r="7083" spans="1:9" hidden="1" x14ac:dyDescent="0.25">
      <c r="A7083" s="40"/>
      <c r="I7083" s="40"/>
    </row>
    <row r="7084" spans="1:9" hidden="1" x14ac:dyDescent="0.25">
      <c r="A7084" s="40"/>
      <c r="I7084" s="40"/>
    </row>
    <row r="7085" spans="1:9" hidden="1" x14ac:dyDescent="0.25">
      <c r="A7085" s="40"/>
      <c r="I7085" s="40"/>
    </row>
    <row r="7086" spans="1:9" hidden="1" x14ac:dyDescent="0.25">
      <c r="A7086" s="40"/>
      <c r="I7086" s="40"/>
    </row>
    <row r="7087" spans="1:9" hidden="1" x14ac:dyDescent="0.25">
      <c r="A7087" s="40"/>
      <c r="I7087" s="40"/>
    </row>
    <row r="7088" spans="1:9" hidden="1" x14ac:dyDescent="0.25">
      <c r="A7088" s="40"/>
      <c r="I7088" s="40"/>
    </row>
    <row r="7089" spans="1:9" hidden="1" x14ac:dyDescent="0.25">
      <c r="A7089" s="40"/>
      <c r="I7089" s="40"/>
    </row>
    <row r="7090" spans="1:9" hidden="1" x14ac:dyDescent="0.25">
      <c r="A7090" s="40"/>
      <c r="I7090" s="40"/>
    </row>
    <row r="7091" spans="1:9" hidden="1" x14ac:dyDescent="0.25">
      <c r="A7091" s="40"/>
      <c r="I7091" s="40"/>
    </row>
    <row r="7092" spans="1:9" hidden="1" x14ac:dyDescent="0.25">
      <c r="A7092" s="40"/>
      <c r="I7092" s="40"/>
    </row>
    <row r="7093" spans="1:9" hidden="1" x14ac:dyDescent="0.25">
      <c r="A7093" s="40"/>
      <c r="I7093" s="40"/>
    </row>
    <row r="7094" spans="1:9" hidden="1" x14ac:dyDescent="0.25">
      <c r="A7094" s="40"/>
      <c r="I7094" s="40"/>
    </row>
    <row r="7095" spans="1:9" hidden="1" x14ac:dyDescent="0.25">
      <c r="A7095" s="40"/>
      <c r="I7095" s="40"/>
    </row>
    <row r="7096" spans="1:9" hidden="1" x14ac:dyDescent="0.25">
      <c r="A7096" s="40"/>
      <c r="I7096" s="40"/>
    </row>
    <row r="7097" spans="1:9" hidden="1" x14ac:dyDescent="0.25">
      <c r="A7097" s="40"/>
      <c r="I7097" s="40"/>
    </row>
    <row r="7098" spans="1:9" hidden="1" x14ac:dyDescent="0.25">
      <c r="A7098" s="40"/>
      <c r="I7098" s="40"/>
    </row>
    <row r="7099" spans="1:9" hidden="1" x14ac:dyDescent="0.25">
      <c r="A7099" s="40"/>
      <c r="I7099" s="40"/>
    </row>
    <row r="7100" spans="1:9" hidden="1" x14ac:dyDescent="0.25">
      <c r="A7100" s="40"/>
      <c r="I7100" s="40"/>
    </row>
    <row r="7101" spans="1:9" hidden="1" x14ac:dyDescent="0.25">
      <c r="A7101" s="40"/>
      <c r="I7101" s="40"/>
    </row>
    <row r="7102" spans="1:9" hidden="1" x14ac:dyDescent="0.25">
      <c r="A7102" s="40"/>
      <c r="I7102" s="40"/>
    </row>
    <row r="7103" spans="1:9" hidden="1" x14ac:dyDescent="0.25">
      <c r="A7103" s="40"/>
      <c r="I7103" s="40"/>
    </row>
    <row r="7104" spans="1:9" hidden="1" x14ac:dyDescent="0.25">
      <c r="A7104" s="40"/>
      <c r="I7104" s="40"/>
    </row>
    <row r="7105" spans="1:9" hidden="1" x14ac:dyDescent="0.25">
      <c r="A7105" s="40"/>
      <c r="I7105" s="40"/>
    </row>
    <row r="7106" spans="1:9" hidden="1" x14ac:dyDescent="0.25">
      <c r="A7106" s="40"/>
      <c r="I7106" s="40"/>
    </row>
    <row r="7107" spans="1:9" hidden="1" x14ac:dyDescent="0.25">
      <c r="A7107" s="40"/>
      <c r="I7107" s="40"/>
    </row>
    <row r="7108" spans="1:9" hidden="1" x14ac:dyDescent="0.25">
      <c r="A7108" s="40"/>
      <c r="I7108" s="40"/>
    </row>
    <row r="7109" spans="1:9" hidden="1" x14ac:dyDescent="0.25">
      <c r="A7109" s="40"/>
      <c r="I7109" s="40"/>
    </row>
    <row r="7110" spans="1:9" hidden="1" x14ac:dyDescent="0.25">
      <c r="A7110" s="40"/>
      <c r="I7110" s="40"/>
    </row>
    <row r="7111" spans="1:9" hidden="1" x14ac:dyDescent="0.25">
      <c r="A7111" s="40"/>
      <c r="I7111" s="40"/>
    </row>
    <row r="7112" spans="1:9" hidden="1" x14ac:dyDescent="0.25">
      <c r="A7112" s="40"/>
      <c r="I7112" s="40"/>
    </row>
    <row r="7113" spans="1:9" hidden="1" x14ac:dyDescent="0.25">
      <c r="A7113" s="40"/>
      <c r="I7113" s="40"/>
    </row>
    <row r="7114" spans="1:9" hidden="1" x14ac:dyDescent="0.25">
      <c r="A7114" s="40"/>
      <c r="I7114" s="40"/>
    </row>
    <row r="7115" spans="1:9" hidden="1" x14ac:dyDescent="0.25">
      <c r="A7115" s="40"/>
      <c r="I7115" s="40"/>
    </row>
    <row r="7116" spans="1:9" hidden="1" x14ac:dyDescent="0.25">
      <c r="A7116" s="40"/>
      <c r="I7116" s="40"/>
    </row>
    <row r="7117" spans="1:9" hidden="1" x14ac:dyDescent="0.25">
      <c r="A7117" s="40"/>
      <c r="I7117" s="40"/>
    </row>
    <row r="7118" spans="1:9" hidden="1" x14ac:dyDescent="0.25">
      <c r="A7118" s="40"/>
      <c r="I7118" s="40"/>
    </row>
    <row r="7119" spans="1:9" hidden="1" x14ac:dyDescent="0.25">
      <c r="A7119" s="40"/>
      <c r="I7119" s="40"/>
    </row>
    <row r="7120" spans="1:9" hidden="1" x14ac:dyDescent="0.25">
      <c r="A7120" s="40"/>
      <c r="I7120" s="40"/>
    </row>
    <row r="7121" spans="1:9" hidden="1" x14ac:dyDescent="0.25">
      <c r="A7121" s="40"/>
      <c r="I7121" s="40"/>
    </row>
    <row r="7122" spans="1:9" hidden="1" x14ac:dyDescent="0.25">
      <c r="A7122" s="40"/>
      <c r="I7122" s="40"/>
    </row>
    <row r="7123" spans="1:9" hidden="1" x14ac:dyDescent="0.25">
      <c r="A7123" s="40"/>
      <c r="I7123" s="40"/>
    </row>
    <row r="7124" spans="1:9" hidden="1" x14ac:dyDescent="0.25">
      <c r="A7124" s="40"/>
      <c r="I7124" s="40"/>
    </row>
    <row r="7125" spans="1:9" hidden="1" x14ac:dyDescent="0.25">
      <c r="A7125" s="40"/>
      <c r="I7125" s="40"/>
    </row>
    <row r="7126" spans="1:9" hidden="1" x14ac:dyDescent="0.25">
      <c r="A7126" s="40"/>
      <c r="I7126" s="40"/>
    </row>
    <row r="7127" spans="1:9" hidden="1" x14ac:dyDescent="0.25">
      <c r="A7127" s="40"/>
      <c r="I7127" s="40"/>
    </row>
    <row r="7128" spans="1:9" hidden="1" x14ac:dyDescent="0.25">
      <c r="A7128" s="40"/>
      <c r="I7128" s="40"/>
    </row>
    <row r="7129" spans="1:9" hidden="1" x14ac:dyDescent="0.25">
      <c r="A7129" s="40"/>
      <c r="I7129" s="40"/>
    </row>
    <row r="7130" spans="1:9" hidden="1" x14ac:dyDescent="0.25">
      <c r="A7130" s="40"/>
      <c r="I7130" s="40"/>
    </row>
    <row r="7131" spans="1:9" hidden="1" x14ac:dyDescent="0.25">
      <c r="A7131" s="40"/>
      <c r="I7131" s="40"/>
    </row>
    <row r="7132" spans="1:9" hidden="1" x14ac:dyDescent="0.25">
      <c r="A7132" s="40"/>
      <c r="I7132" s="40"/>
    </row>
    <row r="7133" spans="1:9" hidden="1" x14ac:dyDescent="0.25">
      <c r="A7133" s="40"/>
      <c r="I7133" s="40"/>
    </row>
    <row r="7134" spans="1:9" hidden="1" x14ac:dyDescent="0.25">
      <c r="A7134" s="40"/>
      <c r="I7134" s="40"/>
    </row>
    <row r="7135" spans="1:9" hidden="1" x14ac:dyDescent="0.25">
      <c r="A7135" s="40"/>
      <c r="I7135" s="40"/>
    </row>
    <row r="7136" spans="1:9" hidden="1" x14ac:dyDescent="0.25">
      <c r="A7136" s="40"/>
      <c r="I7136" s="40"/>
    </row>
    <row r="7137" spans="1:9" hidden="1" x14ac:dyDescent="0.25">
      <c r="A7137" s="40"/>
      <c r="I7137" s="40"/>
    </row>
    <row r="7138" spans="1:9" hidden="1" x14ac:dyDescent="0.25">
      <c r="A7138" s="40"/>
      <c r="I7138" s="40"/>
    </row>
    <row r="7139" spans="1:9" hidden="1" x14ac:dyDescent="0.25">
      <c r="A7139" s="40"/>
      <c r="I7139" s="40"/>
    </row>
    <row r="7140" spans="1:9" hidden="1" x14ac:dyDescent="0.25">
      <c r="A7140" s="40"/>
      <c r="I7140" s="40"/>
    </row>
    <row r="7141" spans="1:9" hidden="1" x14ac:dyDescent="0.25">
      <c r="A7141" s="40"/>
      <c r="I7141" s="40"/>
    </row>
    <row r="7142" spans="1:9" hidden="1" x14ac:dyDescent="0.25">
      <c r="A7142" s="40"/>
      <c r="I7142" s="40"/>
    </row>
    <row r="7143" spans="1:9" hidden="1" x14ac:dyDescent="0.25">
      <c r="A7143" s="40"/>
      <c r="I7143" s="40"/>
    </row>
    <row r="7144" spans="1:9" hidden="1" x14ac:dyDescent="0.25">
      <c r="A7144" s="40"/>
      <c r="I7144" s="40"/>
    </row>
    <row r="7145" spans="1:9" hidden="1" x14ac:dyDescent="0.25">
      <c r="A7145" s="40"/>
      <c r="I7145" s="40"/>
    </row>
    <row r="7146" spans="1:9" hidden="1" x14ac:dyDescent="0.25">
      <c r="A7146" s="40"/>
      <c r="I7146" s="40"/>
    </row>
    <row r="7147" spans="1:9" hidden="1" x14ac:dyDescent="0.25">
      <c r="A7147" s="40"/>
      <c r="I7147" s="40"/>
    </row>
    <row r="7148" spans="1:9" hidden="1" x14ac:dyDescent="0.25">
      <c r="A7148" s="40"/>
      <c r="I7148" s="40"/>
    </row>
    <row r="7149" spans="1:9" hidden="1" x14ac:dyDescent="0.25">
      <c r="A7149" s="40"/>
      <c r="I7149" s="40"/>
    </row>
    <row r="7150" spans="1:9" hidden="1" x14ac:dyDescent="0.25">
      <c r="A7150" s="40"/>
      <c r="I7150" s="40"/>
    </row>
    <row r="7151" spans="1:9" hidden="1" x14ac:dyDescent="0.25">
      <c r="A7151" s="40"/>
      <c r="I7151" s="40"/>
    </row>
    <row r="7152" spans="1:9" hidden="1" x14ac:dyDescent="0.25">
      <c r="A7152" s="40"/>
      <c r="I7152" s="40"/>
    </row>
    <row r="7153" spans="1:9" hidden="1" x14ac:dyDescent="0.25">
      <c r="A7153" s="40"/>
      <c r="I7153" s="40"/>
    </row>
    <row r="7154" spans="1:9" hidden="1" x14ac:dyDescent="0.25">
      <c r="A7154" s="40"/>
      <c r="I7154" s="40"/>
    </row>
    <row r="7155" spans="1:9" hidden="1" x14ac:dyDescent="0.25">
      <c r="A7155" s="40"/>
      <c r="I7155" s="40"/>
    </row>
    <row r="7156" spans="1:9" hidden="1" x14ac:dyDescent="0.25">
      <c r="A7156" s="40"/>
      <c r="I7156" s="40"/>
    </row>
    <row r="7157" spans="1:9" hidden="1" x14ac:dyDescent="0.25">
      <c r="A7157" s="40"/>
      <c r="I7157" s="40"/>
    </row>
    <row r="7158" spans="1:9" hidden="1" x14ac:dyDescent="0.25">
      <c r="A7158" s="40"/>
      <c r="I7158" s="40"/>
    </row>
    <row r="7159" spans="1:9" hidden="1" x14ac:dyDescent="0.25">
      <c r="A7159" s="40"/>
      <c r="I7159" s="40"/>
    </row>
    <row r="7160" spans="1:9" hidden="1" x14ac:dyDescent="0.25">
      <c r="A7160" s="40"/>
      <c r="I7160" s="40"/>
    </row>
    <row r="7161" spans="1:9" hidden="1" x14ac:dyDescent="0.25">
      <c r="A7161" s="40"/>
      <c r="I7161" s="40"/>
    </row>
    <row r="7162" spans="1:9" hidden="1" x14ac:dyDescent="0.25">
      <c r="A7162" s="40"/>
      <c r="I7162" s="40"/>
    </row>
    <row r="7163" spans="1:9" hidden="1" x14ac:dyDescent="0.25">
      <c r="A7163" s="40"/>
      <c r="I7163" s="40"/>
    </row>
    <row r="7164" spans="1:9" hidden="1" x14ac:dyDescent="0.25">
      <c r="A7164" s="40"/>
      <c r="I7164" s="40"/>
    </row>
    <row r="7165" spans="1:9" hidden="1" x14ac:dyDescent="0.25">
      <c r="A7165" s="40"/>
      <c r="I7165" s="40"/>
    </row>
    <row r="7166" spans="1:9" hidden="1" x14ac:dyDescent="0.25">
      <c r="A7166" s="40"/>
      <c r="I7166" s="40"/>
    </row>
    <row r="7167" spans="1:9" hidden="1" x14ac:dyDescent="0.25">
      <c r="A7167" s="40"/>
      <c r="I7167" s="40"/>
    </row>
    <row r="7168" spans="1:9" hidden="1" x14ac:dyDescent="0.25">
      <c r="A7168" s="40"/>
      <c r="I7168" s="40"/>
    </row>
    <row r="7169" spans="1:9" hidden="1" x14ac:dyDescent="0.25">
      <c r="A7169" s="40"/>
      <c r="I7169" s="40"/>
    </row>
    <row r="7170" spans="1:9" hidden="1" x14ac:dyDescent="0.25">
      <c r="A7170" s="40"/>
      <c r="I7170" s="40"/>
    </row>
    <row r="7171" spans="1:9" hidden="1" x14ac:dyDescent="0.25">
      <c r="A7171" s="40"/>
      <c r="I7171" s="40"/>
    </row>
    <row r="7172" spans="1:9" hidden="1" x14ac:dyDescent="0.25">
      <c r="A7172" s="40"/>
      <c r="I7172" s="40"/>
    </row>
    <row r="7173" spans="1:9" hidden="1" x14ac:dyDescent="0.25">
      <c r="A7173" s="40"/>
      <c r="I7173" s="40"/>
    </row>
    <row r="7174" spans="1:9" hidden="1" x14ac:dyDescent="0.25">
      <c r="A7174" s="40"/>
      <c r="I7174" s="40"/>
    </row>
    <row r="7175" spans="1:9" hidden="1" x14ac:dyDescent="0.25">
      <c r="A7175" s="40"/>
      <c r="I7175" s="40"/>
    </row>
    <row r="7176" spans="1:9" hidden="1" x14ac:dyDescent="0.25">
      <c r="A7176" s="40"/>
      <c r="I7176" s="40"/>
    </row>
    <row r="7177" spans="1:9" hidden="1" x14ac:dyDescent="0.25">
      <c r="A7177" s="40"/>
      <c r="I7177" s="40"/>
    </row>
    <row r="7178" spans="1:9" hidden="1" x14ac:dyDescent="0.25">
      <c r="A7178" s="40"/>
      <c r="I7178" s="40"/>
    </row>
    <row r="7179" spans="1:9" hidden="1" x14ac:dyDescent="0.25">
      <c r="A7179" s="40"/>
      <c r="I7179" s="40"/>
    </row>
    <row r="7180" spans="1:9" hidden="1" x14ac:dyDescent="0.25">
      <c r="A7180" s="40"/>
      <c r="I7180" s="40"/>
    </row>
    <row r="7181" spans="1:9" hidden="1" x14ac:dyDescent="0.25">
      <c r="A7181" s="40"/>
      <c r="I7181" s="40"/>
    </row>
    <row r="7182" spans="1:9" hidden="1" x14ac:dyDescent="0.25">
      <c r="A7182" s="40"/>
      <c r="I7182" s="40"/>
    </row>
    <row r="7183" spans="1:9" hidden="1" x14ac:dyDescent="0.25">
      <c r="A7183" s="40"/>
      <c r="I7183" s="40"/>
    </row>
    <row r="7184" spans="1:9" hidden="1" x14ac:dyDescent="0.25">
      <c r="A7184" s="40"/>
      <c r="I7184" s="40"/>
    </row>
    <row r="7185" spans="1:9" hidden="1" x14ac:dyDescent="0.25">
      <c r="A7185" s="40"/>
      <c r="I7185" s="40"/>
    </row>
    <row r="7186" spans="1:9" hidden="1" x14ac:dyDescent="0.25">
      <c r="A7186" s="40"/>
      <c r="I7186" s="40"/>
    </row>
    <row r="7187" spans="1:9" hidden="1" x14ac:dyDescent="0.25">
      <c r="A7187" s="40"/>
      <c r="I7187" s="40"/>
    </row>
    <row r="7188" spans="1:9" hidden="1" x14ac:dyDescent="0.25">
      <c r="A7188" s="40"/>
      <c r="I7188" s="40"/>
    </row>
    <row r="7189" spans="1:9" hidden="1" x14ac:dyDescent="0.25">
      <c r="A7189" s="40"/>
      <c r="I7189" s="40"/>
    </row>
    <row r="7190" spans="1:9" hidden="1" x14ac:dyDescent="0.25">
      <c r="A7190" s="40"/>
      <c r="I7190" s="40"/>
    </row>
    <row r="7191" spans="1:9" hidden="1" x14ac:dyDescent="0.25">
      <c r="A7191" s="40"/>
      <c r="I7191" s="40"/>
    </row>
    <row r="7192" spans="1:9" hidden="1" x14ac:dyDescent="0.25">
      <c r="A7192" s="40"/>
      <c r="I7192" s="40"/>
    </row>
    <row r="7193" spans="1:9" hidden="1" x14ac:dyDescent="0.25">
      <c r="A7193" s="40"/>
      <c r="I7193" s="40"/>
    </row>
    <row r="7194" spans="1:9" hidden="1" x14ac:dyDescent="0.25">
      <c r="A7194" s="40"/>
      <c r="I7194" s="40"/>
    </row>
    <row r="7195" spans="1:9" hidden="1" x14ac:dyDescent="0.25">
      <c r="A7195" s="40"/>
      <c r="I7195" s="40"/>
    </row>
    <row r="7196" spans="1:9" hidden="1" x14ac:dyDescent="0.25">
      <c r="A7196" s="40"/>
      <c r="I7196" s="40"/>
    </row>
    <row r="7197" spans="1:9" hidden="1" x14ac:dyDescent="0.25">
      <c r="A7197" s="40"/>
      <c r="I7197" s="40"/>
    </row>
    <row r="7198" spans="1:9" hidden="1" x14ac:dyDescent="0.25">
      <c r="A7198" s="40"/>
      <c r="I7198" s="40"/>
    </row>
    <row r="7199" spans="1:9" hidden="1" x14ac:dyDescent="0.25">
      <c r="A7199" s="40"/>
      <c r="I7199" s="40"/>
    </row>
    <row r="7200" spans="1:9" hidden="1" x14ac:dyDescent="0.25">
      <c r="A7200" s="40"/>
      <c r="I7200" s="40"/>
    </row>
    <row r="7201" spans="1:9" hidden="1" x14ac:dyDescent="0.25">
      <c r="A7201" s="40"/>
      <c r="I7201" s="40"/>
    </row>
    <row r="7202" spans="1:9" hidden="1" x14ac:dyDescent="0.25">
      <c r="A7202" s="40"/>
      <c r="I7202" s="40"/>
    </row>
    <row r="7203" spans="1:9" hidden="1" x14ac:dyDescent="0.25">
      <c r="A7203" s="40"/>
      <c r="I7203" s="40"/>
    </row>
    <row r="7204" spans="1:9" hidden="1" x14ac:dyDescent="0.25">
      <c r="A7204" s="40"/>
      <c r="I7204" s="40"/>
    </row>
    <row r="7205" spans="1:9" hidden="1" x14ac:dyDescent="0.25">
      <c r="A7205" s="40"/>
      <c r="I7205" s="40"/>
    </row>
    <row r="7206" spans="1:9" hidden="1" x14ac:dyDescent="0.25">
      <c r="A7206" s="40"/>
      <c r="I7206" s="40"/>
    </row>
    <row r="7207" spans="1:9" hidden="1" x14ac:dyDescent="0.25">
      <c r="A7207" s="40"/>
      <c r="I7207" s="40"/>
    </row>
    <row r="7208" spans="1:9" hidden="1" x14ac:dyDescent="0.25">
      <c r="A7208" s="40"/>
      <c r="I7208" s="40"/>
    </row>
    <row r="7209" spans="1:9" hidden="1" x14ac:dyDescent="0.25">
      <c r="A7209" s="40"/>
      <c r="I7209" s="40"/>
    </row>
    <row r="7210" spans="1:9" hidden="1" x14ac:dyDescent="0.25">
      <c r="A7210" s="40"/>
      <c r="I7210" s="40"/>
    </row>
    <row r="7211" spans="1:9" hidden="1" x14ac:dyDescent="0.25">
      <c r="A7211" s="40"/>
      <c r="I7211" s="40"/>
    </row>
    <row r="7212" spans="1:9" hidden="1" x14ac:dyDescent="0.25">
      <c r="A7212" s="40"/>
      <c r="I7212" s="40"/>
    </row>
    <row r="7213" spans="1:9" hidden="1" x14ac:dyDescent="0.25">
      <c r="A7213" s="40"/>
      <c r="I7213" s="40"/>
    </row>
    <row r="7214" spans="1:9" hidden="1" x14ac:dyDescent="0.25">
      <c r="A7214" s="40"/>
      <c r="I7214" s="40"/>
    </row>
    <row r="7215" spans="1:9" hidden="1" x14ac:dyDescent="0.25">
      <c r="A7215" s="40"/>
      <c r="I7215" s="40"/>
    </row>
    <row r="7216" spans="1:9" hidden="1" x14ac:dyDescent="0.25">
      <c r="A7216" s="40"/>
      <c r="I7216" s="40"/>
    </row>
    <row r="7217" spans="1:9" hidden="1" x14ac:dyDescent="0.25">
      <c r="A7217" s="40"/>
      <c r="I7217" s="40"/>
    </row>
    <row r="7218" spans="1:9" hidden="1" x14ac:dyDescent="0.25">
      <c r="A7218" s="40"/>
      <c r="I7218" s="40"/>
    </row>
    <row r="7219" spans="1:9" hidden="1" x14ac:dyDescent="0.25">
      <c r="A7219" s="40"/>
      <c r="I7219" s="40"/>
    </row>
    <row r="7220" spans="1:9" hidden="1" x14ac:dyDescent="0.25">
      <c r="A7220" s="40"/>
      <c r="I7220" s="40"/>
    </row>
    <row r="7221" spans="1:9" hidden="1" x14ac:dyDescent="0.25">
      <c r="A7221" s="40"/>
      <c r="I7221" s="40"/>
    </row>
    <row r="7222" spans="1:9" hidden="1" x14ac:dyDescent="0.25">
      <c r="A7222" s="40"/>
      <c r="I7222" s="40"/>
    </row>
    <row r="7223" spans="1:9" hidden="1" x14ac:dyDescent="0.25">
      <c r="A7223" s="40"/>
      <c r="I7223" s="40"/>
    </row>
    <row r="7224" spans="1:9" hidden="1" x14ac:dyDescent="0.25">
      <c r="A7224" s="40"/>
      <c r="I7224" s="40"/>
    </row>
    <row r="7225" spans="1:9" hidden="1" x14ac:dyDescent="0.25">
      <c r="A7225" s="40"/>
      <c r="I7225" s="40"/>
    </row>
    <row r="7226" spans="1:9" hidden="1" x14ac:dyDescent="0.25">
      <c r="A7226" s="40"/>
      <c r="I7226" s="40"/>
    </row>
    <row r="7227" spans="1:9" hidden="1" x14ac:dyDescent="0.25">
      <c r="A7227" s="40"/>
      <c r="I7227" s="40"/>
    </row>
    <row r="7228" spans="1:9" hidden="1" x14ac:dyDescent="0.25">
      <c r="A7228" s="40"/>
      <c r="I7228" s="40"/>
    </row>
    <row r="7229" spans="1:9" hidden="1" x14ac:dyDescent="0.25">
      <c r="A7229" s="40"/>
      <c r="I7229" s="40"/>
    </row>
    <row r="7230" spans="1:9" hidden="1" x14ac:dyDescent="0.25">
      <c r="A7230" s="40"/>
      <c r="I7230" s="40"/>
    </row>
    <row r="7231" spans="1:9" hidden="1" x14ac:dyDescent="0.25">
      <c r="A7231" s="40"/>
      <c r="I7231" s="40"/>
    </row>
    <row r="7232" spans="1:9" hidden="1" x14ac:dyDescent="0.25">
      <c r="A7232" s="40"/>
      <c r="I7232" s="40"/>
    </row>
    <row r="7233" spans="1:9" hidden="1" x14ac:dyDescent="0.25">
      <c r="A7233" s="40"/>
      <c r="I7233" s="40"/>
    </row>
    <row r="7234" spans="1:9" hidden="1" x14ac:dyDescent="0.25">
      <c r="A7234" s="40"/>
      <c r="I7234" s="40"/>
    </row>
    <row r="7235" spans="1:9" hidden="1" x14ac:dyDescent="0.25">
      <c r="A7235" s="40"/>
      <c r="I7235" s="40"/>
    </row>
    <row r="7236" spans="1:9" hidden="1" x14ac:dyDescent="0.25">
      <c r="A7236" s="40"/>
      <c r="I7236" s="40"/>
    </row>
    <row r="7237" spans="1:9" hidden="1" x14ac:dyDescent="0.25">
      <c r="A7237" s="40"/>
      <c r="I7237" s="40"/>
    </row>
    <row r="7238" spans="1:9" hidden="1" x14ac:dyDescent="0.25">
      <c r="A7238" s="40"/>
      <c r="I7238" s="40"/>
    </row>
    <row r="7239" spans="1:9" hidden="1" x14ac:dyDescent="0.25">
      <c r="A7239" s="40"/>
      <c r="I7239" s="40"/>
    </row>
    <row r="7240" spans="1:9" hidden="1" x14ac:dyDescent="0.25">
      <c r="A7240" s="40"/>
      <c r="I7240" s="40"/>
    </row>
    <row r="7241" spans="1:9" hidden="1" x14ac:dyDescent="0.25">
      <c r="A7241" s="40"/>
      <c r="I7241" s="40"/>
    </row>
    <row r="7242" spans="1:9" hidden="1" x14ac:dyDescent="0.25">
      <c r="A7242" s="40"/>
      <c r="I7242" s="40"/>
    </row>
    <row r="7243" spans="1:9" hidden="1" x14ac:dyDescent="0.25">
      <c r="A7243" s="40"/>
      <c r="I7243" s="40"/>
    </row>
    <row r="7244" spans="1:9" hidden="1" x14ac:dyDescent="0.25">
      <c r="A7244" s="40"/>
      <c r="I7244" s="40"/>
    </row>
    <row r="7245" spans="1:9" hidden="1" x14ac:dyDescent="0.25">
      <c r="A7245" s="40"/>
      <c r="I7245" s="40"/>
    </row>
    <row r="7246" spans="1:9" hidden="1" x14ac:dyDescent="0.25">
      <c r="A7246" s="40"/>
      <c r="I7246" s="40"/>
    </row>
    <row r="7247" spans="1:9" hidden="1" x14ac:dyDescent="0.25">
      <c r="A7247" s="40"/>
      <c r="I7247" s="40"/>
    </row>
    <row r="7248" spans="1:9" hidden="1" x14ac:dyDescent="0.25">
      <c r="A7248" s="40"/>
      <c r="I7248" s="40"/>
    </row>
    <row r="7249" spans="1:9" hidden="1" x14ac:dyDescent="0.25">
      <c r="A7249" s="40"/>
      <c r="I7249" s="40"/>
    </row>
    <row r="7250" spans="1:9" hidden="1" x14ac:dyDescent="0.25">
      <c r="A7250" s="40"/>
      <c r="I7250" s="40"/>
    </row>
    <row r="7251" spans="1:9" hidden="1" x14ac:dyDescent="0.25">
      <c r="A7251" s="40"/>
      <c r="I7251" s="40"/>
    </row>
    <row r="7252" spans="1:9" hidden="1" x14ac:dyDescent="0.25">
      <c r="A7252" s="40"/>
      <c r="I7252" s="40"/>
    </row>
    <row r="7253" spans="1:9" hidden="1" x14ac:dyDescent="0.25">
      <c r="A7253" s="40"/>
      <c r="I7253" s="40"/>
    </row>
    <row r="7254" spans="1:9" hidden="1" x14ac:dyDescent="0.25">
      <c r="A7254" s="40"/>
      <c r="I7254" s="40"/>
    </row>
    <row r="7255" spans="1:9" hidden="1" x14ac:dyDescent="0.25">
      <c r="A7255" s="40"/>
      <c r="I7255" s="40"/>
    </row>
    <row r="7256" spans="1:9" hidden="1" x14ac:dyDescent="0.25">
      <c r="A7256" s="40"/>
      <c r="I7256" s="40"/>
    </row>
    <row r="7257" spans="1:9" hidden="1" x14ac:dyDescent="0.25">
      <c r="A7257" s="40"/>
      <c r="I7257" s="40"/>
    </row>
    <row r="7258" spans="1:9" hidden="1" x14ac:dyDescent="0.25">
      <c r="A7258" s="40"/>
      <c r="I7258" s="40"/>
    </row>
    <row r="7259" spans="1:9" hidden="1" x14ac:dyDescent="0.25">
      <c r="A7259" s="40"/>
      <c r="I7259" s="40"/>
    </row>
    <row r="7260" spans="1:9" hidden="1" x14ac:dyDescent="0.25">
      <c r="A7260" s="40"/>
      <c r="I7260" s="40"/>
    </row>
    <row r="7261" spans="1:9" hidden="1" x14ac:dyDescent="0.25">
      <c r="A7261" s="40"/>
      <c r="I7261" s="40"/>
    </row>
    <row r="7262" spans="1:9" hidden="1" x14ac:dyDescent="0.25">
      <c r="A7262" s="40"/>
      <c r="I7262" s="40"/>
    </row>
    <row r="7263" spans="1:9" hidden="1" x14ac:dyDescent="0.25">
      <c r="A7263" s="40"/>
      <c r="I7263" s="40"/>
    </row>
    <row r="7264" spans="1:9" hidden="1" x14ac:dyDescent="0.25">
      <c r="A7264" s="40"/>
      <c r="I7264" s="40"/>
    </row>
    <row r="7265" spans="1:9" hidden="1" x14ac:dyDescent="0.25">
      <c r="A7265" s="40"/>
      <c r="I7265" s="40"/>
    </row>
    <row r="7266" spans="1:9" hidden="1" x14ac:dyDescent="0.25">
      <c r="A7266" s="40"/>
      <c r="I7266" s="40"/>
    </row>
    <row r="7267" spans="1:9" hidden="1" x14ac:dyDescent="0.25">
      <c r="A7267" s="40"/>
      <c r="I7267" s="40"/>
    </row>
    <row r="7268" spans="1:9" hidden="1" x14ac:dyDescent="0.25">
      <c r="A7268" s="40"/>
      <c r="I7268" s="40"/>
    </row>
    <row r="7269" spans="1:9" hidden="1" x14ac:dyDescent="0.25">
      <c r="A7269" s="40"/>
      <c r="I7269" s="40"/>
    </row>
    <row r="7270" spans="1:9" hidden="1" x14ac:dyDescent="0.25">
      <c r="A7270" s="40"/>
      <c r="I7270" s="40"/>
    </row>
    <row r="7271" spans="1:9" hidden="1" x14ac:dyDescent="0.25">
      <c r="A7271" s="40"/>
      <c r="I7271" s="40"/>
    </row>
    <row r="7272" spans="1:9" hidden="1" x14ac:dyDescent="0.25">
      <c r="A7272" s="40"/>
      <c r="I7272" s="40"/>
    </row>
    <row r="7273" spans="1:9" hidden="1" x14ac:dyDescent="0.25">
      <c r="A7273" s="40"/>
      <c r="I7273" s="40"/>
    </row>
    <row r="7274" spans="1:9" hidden="1" x14ac:dyDescent="0.25">
      <c r="A7274" s="40"/>
      <c r="I7274" s="40"/>
    </row>
    <row r="7275" spans="1:9" hidden="1" x14ac:dyDescent="0.25">
      <c r="A7275" s="40"/>
      <c r="I7275" s="40"/>
    </row>
    <row r="7276" spans="1:9" hidden="1" x14ac:dyDescent="0.25">
      <c r="A7276" s="40"/>
      <c r="I7276" s="40"/>
    </row>
    <row r="7277" spans="1:9" hidden="1" x14ac:dyDescent="0.25">
      <c r="A7277" s="40"/>
      <c r="I7277" s="40"/>
    </row>
    <row r="7278" spans="1:9" hidden="1" x14ac:dyDescent="0.25">
      <c r="A7278" s="40"/>
      <c r="I7278" s="40"/>
    </row>
    <row r="7279" spans="1:9" hidden="1" x14ac:dyDescent="0.25">
      <c r="A7279" s="40"/>
      <c r="I7279" s="40"/>
    </row>
    <row r="7280" spans="1:9" hidden="1" x14ac:dyDescent="0.25">
      <c r="A7280" s="40"/>
      <c r="I7280" s="40"/>
    </row>
    <row r="7281" spans="1:9" hidden="1" x14ac:dyDescent="0.25">
      <c r="A7281" s="40"/>
      <c r="I7281" s="40"/>
    </row>
    <row r="7282" spans="1:9" hidden="1" x14ac:dyDescent="0.25">
      <c r="A7282" s="40"/>
      <c r="I7282" s="40"/>
    </row>
    <row r="7283" spans="1:9" hidden="1" x14ac:dyDescent="0.25">
      <c r="A7283" s="40"/>
      <c r="I7283" s="40"/>
    </row>
    <row r="7284" spans="1:9" hidden="1" x14ac:dyDescent="0.25">
      <c r="A7284" s="40"/>
      <c r="I7284" s="40"/>
    </row>
    <row r="7285" spans="1:9" hidden="1" x14ac:dyDescent="0.25">
      <c r="A7285" s="40"/>
      <c r="I7285" s="40"/>
    </row>
    <row r="7286" spans="1:9" hidden="1" x14ac:dyDescent="0.25">
      <c r="A7286" s="40"/>
      <c r="I7286" s="40"/>
    </row>
    <row r="7287" spans="1:9" hidden="1" x14ac:dyDescent="0.25">
      <c r="A7287" s="40"/>
      <c r="I7287" s="40"/>
    </row>
    <row r="7288" spans="1:9" hidden="1" x14ac:dyDescent="0.25">
      <c r="A7288" s="40"/>
      <c r="I7288" s="40"/>
    </row>
    <row r="7289" spans="1:9" hidden="1" x14ac:dyDescent="0.25">
      <c r="A7289" s="40"/>
      <c r="I7289" s="40"/>
    </row>
    <row r="7290" spans="1:9" hidden="1" x14ac:dyDescent="0.25">
      <c r="A7290" s="40"/>
      <c r="I7290" s="40"/>
    </row>
    <row r="7291" spans="1:9" hidden="1" x14ac:dyDescent="0.25">
      <c r="A7291" s="40"/>
      <c r="I7291" s="40"/>
    </row>
    <row r="7292" spans="1:9" hidden="1" x14ac:dyDescent="0.25">
      <c r="A7292" s="40"/>
      <c r="I7292" s="40"/>
    </row>
    <row r="7293" spans="1:9" hidden="1" x14ac:dyDescent="0.25">
      <c r="A7293" s="40"/>
      <c r="I7293" s="40"/>
    </row>
    <row r="7294" spans="1:9" hidden="1" x14ac:dyDescent="0.25">
      <c r="A7294" s="40"/>
      <c r="I7294" s="40"/>
    </row>
    <row r="7295" spans="1:9" hidden="1" x14ac:dyDescent="0.25">
      <c r="A7295" s="40"/>
      <c r="I7295" s="40"/>
    </row>
    <row r="7296" spans="1:9" hidden="1" x14ac:dyDescent="0.25">
      <c r="A7296" s="40"/>
      <c r="I7296" s="40"/>
    </row>
    <row r="7297" spans="1:9" hidden="1" x14ac:dyDescent="0.25">
      <c r="A7297" s="40"/>
      <c r="I7297" s="40"/>
    </row>
    <row r="7298" spans="1:9" hidden="1" x14ac:dyDescent="0.25">
      <c r="A7298" s="40"/>
      <c r="I7298" s="40"/>
    </row>
    <row r="7299" spans="1:9" hidden="1" x14ac:dyDescent="0.25">
      <c r="A7299" s="40"/>
      <c r="I7299" s="40"/>
    </row>
    <row r="7300" spans="1:9" hidden="1" x14ac:dyDescent="0.25">
      <c r="A7300" s="40"/>
      <c r="I7300" s="40"/>
    </row>
    <row r="7301" spans="1:9" hidden="1" x14ac:dyDescent="0.25">
      <c r="A7301" s="40"/>
      <c r="I7301" s="40"/>
    </row>
    <row r="7302" spans="1:9" hidden="1" x14ac:dyDescent="0.25">
      <c r="A7302" s="40"/>
      <c r="I7302" s="40"/>
    </row>
    <row r="7303" spans="1:9" hidden="1" x14ac:dyDescent="0.25">
      <c r="A7303" s="40"/>
      <c r="I7303" s="40"/>
    </row>
    <row r="7304" spans="1:9" hidden="1" x14ac:dyDescent="0.25">
      <c r="A7304" s="40"/>
      <c r="I7304" s="40"/>
    </row>
    <row r="7305" spans="1:9" hidden="1" x14ac:dyDescent="0.25">
      <c r="A7305" s="40"/>
      <c r="I7305" s="40"/>
    </row>
    <row r="7306" spans="1:9" hidden="1" x14ac:dyDescent="0.25">
      <c r="A7306" s="40"/>
      <c r="I7306" s="40"/>
    </row>
    <row r="7307" spans="1:9" hidden="1" x14ac:dyDescent="0.25">
      <c r="A7307" s="40"/>
      <c r="I7307" s="40"/>
    </row>
    <row r="7308" spans="1:9" hidden="1" x14ac:dyDescent="0.25">
      <c r="A7308" s="40"/>
      <c r="I7308" s="40"/>
    </row>
    <row r="7309" spans="1:9" hidden="1" x14ac:dyDescent="0.25">
      <c r="A7309" s="40"/>
      <c r="I7309" s="40"/>
    </row>
    <row r="7310" spans="1:9" hidden="1" x14ac:dyDescent="0.25">
      <c r="A7310" s="40"/>
      <c r="I7310" s="40"/>
    </row>
    <row r="7311" spans="1:9" hidden="1" x14ac:dyDescent="0.25">
      <c r="A7311" s="40"/>
      <c r="I7311" s="40"/>
    </row>
    <row r="7312" spans="1:9" hidden="1" x14ac:dyDescent="0.25">
      <c r="A7312" s="40"/>
      <c r="I7312" s="40"/>
    </row>
    <row r="7313" spans="1:9" hidden="1" x14ac:dyDescent="0.25">
      <c r="A7313" s="40"/>
      <c r="I7313" s="40"/>
    </row>
    <row r="7314" spans="1:9" hidden="1" x14ac:dyDescent="0.25">
      <c r="A7314" s="40"/>
      <c r="I7314" s="40"/>
    </row>
    <row r="7315" spans="1:9" hidden="1" x14ac:dyDescent="0.25">
      <c r="A7315" s="40"/>
      <c r="I7315" s="40"/>
    </row>
    <row r="7316" spans="1:9" hidden="1" x14ac:dyDescent="0.25">
      <c r="A7316" s="40"/>
      <c r="I7316" s="40"/>
    </row>
    <row r="7317" spans="1:9" hidden="1" x14ac:dyDescent="0.25">
      <c r="A7317" s="40"/>
      <c r="I7317" s="40"/>
    </row>
    <row r="7318" spans="1:9" hidden="1" x14ac:dyDescent="0.25">
      <c r="A7318" s="40"/>
      <c r="I7318" s="40"/>
    </row>
    <row r="7319" spans="1:9" hidden="1" x14ac:dyDescent="0.25">
      <c r="A7319" s="40"/>
      <c r="I7319" s="40"/>
    </row>
    <row r="7320" spans="1:9" hidden="1" x14ac:dyDescent="0.25">
      <c r="A7320" s="40"/>
      <c r="I7320" s="40"/>
    </row>
    <row r="7321" spans="1:9" hidden="1" x14ac:dyDescent="0.25">
      <c r="A7321" s="40"/>
      <c r="I7321" s="40"/>
    </row>
    <row r="7322" spans="1:9" hidden="1" x14ac:dyDescent="0.25">
      <c r="A7322" s="40"/>
      <c r="I7322" s="40"/>
    </row>
    <row r="7323" spans="1:9" hidden="1" x14ac:dyDescent="0.25">
      <c r="A7323" s="40"/>
      <c r="I7323" s="40"/>
    </row>
    <row r="7324" spans="1:9" hidden="1" x14ac:dyDescent="0.25">
      <c r="A7324" s="40"/>
      <c r="I7324" s="40"/>
    </row>
    <row r="7325" spans="1:9" hidden="1" x14ac:dyDescent="0.25">
      <c r="A7325" s="40"/>
      <c r="I7325" s="40"/>
    </row>
    <row r="7326" spans="1:9" hidden="1" x14ac:dyDescent="0.25">
      <c r="A7326" s="40"/>
      <c r="I7326" s="40"/>
    </row>
    <row r="7327" spans="1:9" hidden="1" x14ac:dyDescent="0.25">
      <c r="A7327" s="40"/>
      <c r="I7327" s="40"/>
    </row>
    <row r="7328" spans="1:9" hidden="1" x14ac:dyDescent="0.25">
      <c r="A7328" s="40"/>
      <c r="I7328" s="40"/>
    </row>
    <row r="7329" spans="1:9" hidden="1" x14ac:dyDescent="0.25">
      <c r="A7329" s="40"/>
      <c r="I7329" s="40"/>
    </row>
    <row r="7330" spans="1:9" hidden="1" x14ac:dyDescent="0.25">
      <c r="A7330" s="40"/>
      <c r="I7330" s="40"/>
    </row>
    <row r="7331" spans="1:9" hidden="1" x14ac:dyDescent="0.25">
      <c r="A7331" s="40"/>
      <c r="I7331" s="40"/>
    </row>
    <row r="7332" spans="1:9" hidden="1" x14ac:dyDescent="0.25">
      <c r="A7332" s="40"/>
      <c r="I7332" s="40"/>
    </row>
    <row r="7333" spans="1:9" hidden="1" x14ac:dyDescent="0.25">
      <c r="A7333" s="40"/>
      <c r="I7333" s="40"/>
    </row>
    <row r="7334" spans="1:9" hidden="1" x14ac:dyDescent="0.25">
      <c r="A7334" s="40"/>
      <c r="I7334" s="40"/>
    </row>
    <row r="7335" spans="1:9" hidden="1" x14ac:dyDescent="0.25">
      <c r="A7335" s="40"/>
      <c r="I7335" s="40"/>
    </row>
    <row r="7336" spans="1:9" hidden="1" x14ac:dyDescent="0.25">
      <c r="A7336" s="40"/>
      <c r="I7336" s="40"/>
    </row>
    <row r="7337" spans="1:9" hidden="1" x14ac:dyDescent="0.25">
      <c r="A7337" s="40"/>
      <c r="I7337" s="40"/>
    </row>
    <row r="7338" spans="1:9" hidden="1" x14ac:dyDescent="0.25">
      <c r="A7338" s="40"/>
      <c r="I7338" s="40"/>
    </row>
    <row r="7339" spans="1:9" hidden="1" x14ac:dyDescent="0.25">
      <c r="A7339" s="40"/>
      <c r="I7339" s="40"/>
    </row>
    <row r="7340" spans="1:9" hidden="1" x14ac:dyDescent="0.25">
      <c r="A7340" s="40"/>
      <c r="I7340" s="40"/>
    </row>
    <row r="7341" spans="1:9" hidden="1" x14ac:dyDescent="0.25">
      <c r="A7341" s="40"/>
      <c r="I7341" s="40"/>
    </row>
    <row r="7342" spans="1:9" hidden="1" x14ac:dyDescent="0.25">
      <c r="A7342" s="40"/>
      <c r="I7342" s="40"/>
    </row>
    <row r="7343" spans="1:9" hidden="1" x14ac:dyDescent="0.25">
      <c r="A7343" s="40"/>
      <c r="I7343" s="40"/>
    </row>
    <row r="7344" spans="1:9" hidden="1" x14ac:dyDescent="0.25">
      <c r="A7344" s="40"/>
      <c r="I7344" s="40"/>
    </row>
    <row r="7345" spans="1:9" hidden="1" x14ac:dyDescent="0.25">
      <c r="A7345" s="40"/>
      <c r="I7345" s="40"/>
    </row>
    <row r="7346" spans="1:9" hidden="1" x14ac:dyDescent="0.25">
      <c r="A7346" s="40"/>
      <c r="I7346" s="40"/>
    </row>
    <row r="7347" spans="1:9" hidden="1" x14ac:dyDescent="0.25">
      <c r="A7347" s="40"/>
      <c r="I7347" s="40"/>
    </row>
    <row r="7348" spans="1:9" hidden="1" x14ac:dyDescent="0.25">
      <c r="A7348" s="40"/>
      <c r="I7348" s="40"/>
    </row>
    <row r="7349" spans="1:9" hidden="1" x14ac:dyDescent="0.25">
      <c r="A7349" s="40"/>
      <c r="I7349" s="40"/>
    </row>
    <row r="7350" spans="1:9" hidden="1" x14ac:dyDescent="0.25">
      <c r="A7350" s="40"/>
      <c r="I7350" s="40"/>
    </row>
    <row r="7351" spans="1:9" hidden="1" x14ac:dyDescent="0.25">
      <c r="A7351" s="40"/>
      <c r="I7351" s="40"/>
    </row>
    <row r="7352" spans="1:9" hidden="1" x14ac:dyDescent="0.25">
      <c r="A7352" s="40"/>
      <c r="I7352" s="40"/>
    </row>
    <row r="7353" spans="1:9" hidden="1" x14ac:dyDescent="0.25">
      <c r="A7353" s="40"/>
      <c r="I7353" s="40"/>
    </row>
    <row r="7354" spans="1:9" hidden="1" x14ac:dyDescent="0.25">
      <c r="A7354" s="40"/>
      <c r="I7354" s="40"/>
    </row>
    <row r="7355" spans="1:9" hidden="1" x14ac:dyDescent="0.25">
      <c r="A7355" s="40"/>
      <c r="I7355" s="40"/>
    </row>
    <row r="7356" spans="1:9" hidden="1" x14ac:dyDescent="0.25">
      <c r="A7356" s="40"/>
      <c r="I7356" s="40"/>
    </row>
    <row r="7357" spans="1:9" hidden="1" x14ac:dyDescent="0.25">
      <c r="A7357" s="40"/>
      <c r="I7357" s="40"/>
    </row>
    <row r="7358" spans="1:9" hidden="1" x14ac:dyDescent="0.25">
      <c r="A7358" s="40"/>
      <c r="I7358" s="40"/>
    </row>
    <row r="7359" spans="1:9" hidden="1" x14ac:dyDescent="0.25">
      <c r="A7359" s="40"/>
      <c r="I7359" s="40"/>
    </row>
    <row r="7360" spans="1:9" hidden="1" x14ac:dyDescent="0.25">
      <c r="A7360" s="40"/>
      <c r="I7360" s="40"/>
    </row>
    <row r="7361" spans="1:9" hidden="1" x14ac:dyDescent="0.25">
      <c r="A7361" s="40"/>
      <c r="I7361" s="40"/>
    </row>
    <row r="7362" spans="1:9" hidden="1" x14ac:dyDescent="0.25">
      <c r="A7362" s="40"/>
      <c r="I7362" s="40"/>
    </row>
    <row r="7363" spans="1:9" hidden="1" x14ac:dyDescent="0.25">
      <c r="A7363" s="40"/>
      <c r="I7363" s="40"/>
    </row>
    <row r="7364" spans="1:9" hidden="1" x14ac:dyDescent="0.25">
      <c r="A7364" s="40"/>
      <c r="I7364" s="40"/>
    </row>
    <row r="7365" spans="1:9" hidden="1" x14ac:dyDescent="0.25">
      <c r="A7365" s="40"/>
      <c r="I7365" s="40"/>
    </row>
    <row r="7366" spans="1:9" hidden="1" x14ac:dyDescent="0.25">
      <c r="A7366" s="40"/>
      <c r="I7366" s="40"/>
    </row>
    <row r="7367" spans="1:9" hidden="1" x14ac:dyDescent="0.25">
      <c r="A7367" s="40"/>
      <c r="I7367" s="40"/>
    </row>
    <row r="7368" spans="1:9" hidden="1" x14ac:dyDescent="0.25">
      <c r="A7368" s="40"/>
      <c r="I7368" s="40"/>
    </row>
    <row r="7369" spans="1:9" hidden="1" x14ac:dyDescent="0.25">
      <c r="A7369" s="40"/>
      <c r="I7369" s="40"/>
    </row>
    <row r="7370" spans="1:9" hidden="1" x14ac:dyDescent="0.25">
      <c r="A7370" s="40"/>
      <c r="I7370" s="40"/>
    </row>
    <row r="7371" spans="1:9" hidden="1" x14ac:dyDescent="0.25">
      <c r="A7371" s="40"/>
      <c r="I7371" s="40"/>
    </row>
    <row r="7372" spans="1:9" hidden="1" x14ac:dyDescent="0.25">
      <c r="A7372" s="40"/>
      <c r="I7372" s="40"/>
    </row>
    <row r="7373" spans="1:9" hidden="1" x14ac:dyDescent="0.25">
      <c r="A7373" s="40"/>
      <c r="I7373" s="40"/>
    </row>
    <row r="7374" spans="1:9" hidden="1" x14ac:dyDescent="0.25">
      <c r="A7374" s="40"/>
      <c r="I7374" s="40"/>
    </row>
    <row r="7375" spans="1:9" hidden="1" x14ac:dyDescent="0.25">
      <c r="A7375" s="40"/>
      <c r="I7375" s="40"/>
    </row>
    <row r="7376" spans="1:9" hidden="1" x14ac:dyDescent="0.25">
      <c r="A7376" s="40"/>
      <c r="I7376" s="40"/>
    </row>
    <row r="7377" spans="1:9" hidden="1" x14ac:dyDescent="0.25">
      <c r="A7377" s="40"/>
      <c r="I7377" s="40"/>
    </row>
    <row r="7378" spans="1:9" hidden="1" x14ac:dyDescent="0.25">
      <c r="A7378" s="40"/>
      <c r="I7378" s="40"/>
    </row>
    <row r="7379" spans="1:9" hidden="1" x14ac:dyDescent="0.25">
      <c r="A7379" s="40"/>
      <c r="I7379" s="40"/>
    </row>
    <row r="7380" spans="1:9" hidden="1" x14ac:dyDescent="0.25">
      <c r="A7380" s="40"/>
      <c r="I7380" s="40"/>
    </row>
    <row r="7381" spans="1:9" hidden="1" x14ac:dyDescent="0.25">
      <c r="A7381" s="40"/>
      <c r="I7381" s="40"/>
    </row>
    <row r="7382" spans="1:9" hidden="1" x14ac:dyDescent="0.25">
      <c r="A7382" s="40"/>
      <c r="I7382" s="40"/>
    </row>
    <row r="7383" spans="1:9" hidden="1" x14ac:dyDescent="0.25">
      <c r="A7383" s="40"/>
      <c r="I7383" s="40"/>
    </row>
    <row r="7384" spans="1:9" hidden="1" x14ac:dyDescent="0.25">
      <c r="A7384" s="40"/>
      <c r="I7384" s="40"/>
    </row>
    <row r="7385" spans="1:9" hidden="1" x14ac:dyDescent="0.25">
      <c r="A7385" s="40"/>
      <c r="I7385" s="40"/>
    </row>
    <row r="7386" spans="1:9" hidden="1" x14ac:dyDescent="0.25">
      <c r="A7386" s="40"/>
      <c r="I7386" s="40"/>
    </row>
    <row r="7387" spans="1:9" hidden="1" x14ac:dyDescent="0.25">
      <c r="A7387" s="40"/>
      <c r="I7387" s="40"/>
    </row>
    <row r="7388" spans="1:9" hidden="1" x14ac:dyDescent="0.25">
      <c r="A7388" s="40"/>
      <c r="I7388" s="40"/>
    </row>
    <row r="7389" spans="1:9" hidden="1" x14ac:dyDescent="0.25">
      <c r="A7389" s="40"/>
      <c r="I7389" s="40"/>
    </row>
    <row r="7390" spans="1:9" hidden="1" x14ac:dyDescent="0.25">
      <c r="A7390" s="40"/>
      <c r="I7390" s="40"/>
    </row>
    <row r="7391" spans="1:9" hidden="1" x14ac:dyDescent="0.25">
      <c r="A7391" s="40"/>
      <c r="I7391" s="40"/>
    </row>
    <row r="7392" spans="1:9" hidden="1" x14ac:dyDescent="0.25">
      <c r="A7392" s="40"/>
      <c r="I7392" s="40"/>
    </row>
    <row r="7393" spans="1:9" hidden="1" x14ac:dyDescent="0.25">
      <c r="A7393" s="40"/>
      <c r="I7393" s="40"/>
    </row>
    <row r="7394" spans="1:9" hidden="1" x14ac:dyDescent="0.25">
      <c r="A7394" s="40"/>
      <c r="I7394" s="40"/>
    </row>
    <row r="7395" spans="1:9" hidden="1" x14ac:dyDescent="0.25">
      <c r="A7395" s="40"/>
      <c r="I7395" s="40"/>
    </row>
    <row r="7396" spans="1:9" hidden="1" x14ac:dyDescent="0.25">
      <c r="A7396" s="40"/>
      <c r="I7396" s="40"/>
    </row>
    <row r="7397" spans="1:9" hidden="1" x14ac:dyDescent="0.25">
      <c r="A7397" s="40"/>
      <c r="I7397" s="40"/>
    </row>
    <row r="7398" spans="1:9" hidden="1" x14ac:dyDescent="0.25">
      <c r="A7398" s="40"/>
      <c r="I7398" s="40"/>
    </row>
    <row r="7399" spans="1:9" hidden="1" x14ac:dyDescent="0.25">
      <c r="A7399" s="40"/>
      <c r="I7399" s="40"/>
    </row>
    <row r="7400" spans="1:9" hidden="1" x14ac:dyDescent="0.25">
      <c r="A7400" s="40"/>
      <c r="I7400" s="40"/>
    </row>
    <row r="7401" spans="1:9" hidden="1" x14ac:dyDescent="0.25">
      <c r="A7401" s="40"/>
      <c r="I7401" s="40"/>
    </row>
    <row r="7402" spans="1:9" hidden="1" x14ac:dyDescent="0.25">
      <c r="A7402" s="40"/>
      <c r="I7402" s="40"/>
    </row>
    <row r="7403" spans="1:9" hidden="1" x14ac:dyDescent="0.25">
      <c r="A7403" s="40"/>
      <c r="I7403" s="40"/>
    </row>
    <row r="7404" spans="1:9" hidden="1" x14ac:dyDescent="0.25">
      <c r="A7404" s="40"/>
      <c r="I7404" s="40"/>
    </row>
    <row r="7405" spans="1:9" hidden="1" x14ac:dyDescent="0.25">
      <c r="A7405" s="40"/>
      <c r="I7405" s="40"/>
    </row>
    <row r="7406" spans="1:9" hidden="1" x14ac:dyDescent="0.25">
      <c r="A7406" s="40"/>
      <c r="I7406" s="40"/>
    </row>
    <row r="7407" spans="1:9" hidden="1" x14ac:dyDescent="0.25">
      <c r="A7407" s="40"/>
      <c r="I7407" s="40"/>
    </row>
    <row r="7408" spans="1:9" hidden="1" x14ac:dyDescent="0.25">
      <c r="A7408" s="40"/>
      <c r="I7408" s="40"/>
    </row>
    <row r="7409" spans="1:9" hidden="1" x14ac:dyDescent="0.25">
      <c r="A7409" s="40"/>
      <c r="I7409" s="40"/>
    </row>
    <row r="7410" spans="1:9" hidden="1" x14ac:dyDescent="0.25">
      <c r="A7410" s="40"/>
      <c r="I7410" s="40"/>
    </row>
    <row r="7411" spans="1:9" hidden="1" x14ac:dyDescent="0.25">
      <c r="A7411" s="40"/>
      <c r="I7411" s="40"/>
    </row>
    <row r="7412" spans="1:9" hidden="1" x14ac:dyDescent="0.25">
      <c r="A7412" s="40"/>
      <c r="I7412" s="40"/>
    </row>
    <row r="7413" spans="1:9" hidden="1" x14ac:dyDescent="0.25">
      <c r="A7413" s="40"/>
      <c r="I7413" s="40"/>
    </row>
    <row r="7414" spans="1:9" hidden="1" x14ac:dyDescent="0.25">
      <c r="A7414" s="40"/>
      <c r="I7414" s="40"/>
    </row>
    <row r="7415" spans="1:9" hidden="1" x14ac:dyDescent="0.25">
      <c r="A7415" s="40"/>
      <c r="I7415" s="40"/>
    </row>
    <row r="7416" spans="1:9" hidden="1" x14ac:dyDescent="0.25">
      <c r="A7416" s="40"/>
      <c r="I7416" s="40"/>
    </row>
    <row r="7417" spans="1:9" hidden="1" x14ac:dyDescent="0.25">
      <c r="A7417" s="40"/>
      <c r="I7417" s="40"/>
    </row>
    <row r="7418" spans="1:9" hidden="1" x14ac:dyDescent="0.25">
      <c r="A7418" s="40"/>
      <c r="I7418" s="40"/>
    </row>
    <row r="7419" spans="1:9" hidden="1" x14ac:dyDescent="0.25">
      <c r="A7419" s="40"/>
      <c r="I7419" s="40"/>
    </row>
    <row r="7420" spans="1:9" hidden="1" x14ac:dyDescent="0.25">
      <c r="A7420" s="40"/>
      <c r="I7420" s="40"/>
    </row>
    <row r="7421" spans="1:9" hidden="1" x14ac:dyDescent="0.25">
      <c r="A7421" s="40"/>
      <c r="I7421" s="40"/>
    </row>
    <row r="7422" spans="1:9" hidden="1" x14ac:dyDescent="0.25">
      <c r="A7422" s="40"/>
      <c r="I7422" s="40"/>
    </row>
    <row r="7423" spans="1:9" hidden="1" x14ac:dyDescent="0.25">
      <c r="A7423" s="40"/>
      <c r="I7423" s="40"/>
    </row>
    <row r="7424" spans="1:9" hidden="1" x14ac:dyDescent="0.25">
      <c r="A7424" s="40"/>
      <c r="I7424" s="40"/>
    </row>
    <row r="7425" spans="1:9" hidden="1" x14ac:dyDescent="0.25">
      <c r="A7425" s="40"/>
      <c r="I7425" s="40"/>
    </row>
    <row r="7426" spans="1:9" hidden="1" x14ac:dyDescent="0.25">
      <c r="A7426" s="40"/>
      <c r="I7426" s="40"/>
    </row>
    <row r="7427" spans="1:9" hidden="1" x14ac:dyDescent="0.25">
      <c r="A7427" s="40"/>
      <c r="I7427" s="40"/>
    </row>
    <row r="7428" spans="1:9" hidden="1" x14ac:dyDescent="0.25">
      <c r="A7428" s="40"/>
      <c r="I7428" s="40"/>
    </row>
    <row r="7429" spans="1:9" hidden="1" x14ac:dyDescent="0.25">
      <c r="A7429" s="40"/>
      <c r="I7429" s="40"/>
    </row>
    <row r="7430" spans="1:9" hidden="1" x14ac:dyDescent="0.25">
      <c r="A7430" s="40"/>
      <c r="I7430" s="40"/>
    </row>
    <row r="7431" spans="1:9" hidden="1" x14ac:dyDescent="0.25">
      <c r="A7431" s="40"/>
      <c r="I7431" s="40"/>
    </row>
    <row r="7432" spans="1:9" hidden="1" x14ac:dyDescent="0.25">
      <c r="A7432" s="40"/>
      <c r="I7432" s="40"/>
    </row>
    <row r="7433" spans="1:9" hidden="1" x14ac:dyDescent="0.25">
      <c r="A7433" s="40"/>
      <c r="I7433" s="40"/>
    </row>
    <row r="7434" spans="1:9" hidden="1" x14ac:dyDescent="0.25">
      <c r="A7434" s="40"/>
      <c r="I7434" s="40"/>
    </row>
    <row r="7435" spans="1:9" hidden="1" x14ac:dyDescent="0.25">
      <c r="A7435" s="40"/>
      <c r="I7435" s="40"/>
    </row>
    <row r="7436" spans="1:9" hidden="1" x14ac:dyDescent="0.25">
      <c r="A7436" s="40"/>
      <c r="I7436" s="40"/>
    </row>
    <row r="7437" spans="1:9" hidden="1" x14ac:dyDescent="0.25">
      <c r="A7437" s="40"/>
      <c r="I7437" s="40"/>
    </row>
    <row r="7438" spans="1:9" hidden="1" x14ac:dyDescent="0.25">
      <c r="A7438" s="40"/>
      <c r="I7438" s="40"/>
    </row>
    <row r="7439" spans="1:9" hidden="1" x14ac:dyDescent="0.25">
      <c r="A7439" s="40"/>
      <c r="I7439" s="40"/>
    </row>
    <row r="7440" spans="1:9" hidden="1" x14ac:dyDescent="0.25">
      <c r="A7440" s="40"/>
      <c r="I7440" s="40"/>
    </row>
    <row r="7441" spans="1:9" hidden="1" x14ac:dyDescent="0.25">
      <c r="A7441" s="40"/>
      <c r="I7441" s="40"/>
    </row>
    <row r="7442" spans="1:9" hidden="1" x14ac:dyDescent="0.25">
      <c r="A7442" s="40"/>
      <c r="I7442" s="40"/>
    </row>
    <row r="7443" spans="1:9" hidden="1" x14ac:dyDescent="0.25">
      <c r="A7443" s="40"/>
      <c r="I7443" s="40"/>
    </row>
    <row r="7444" spans="1:9" hidden="1" x14ac:dyDescent="0.25">
      <c r="A7444" s="40"/>
      <c r="I7444" s="40"/>
    </row>
    <row r="7445" spans="1:9" hidden="1" x14ac:dyDescent="0.25">
      <c r="A7445" s="40"/>
      <c r="I7445" s="40"/>
    </row>
    <row r="7446" spans="1:9" hidden="1" x14ac:dyDescent="0.25">
      <c r="A7446" s="40"/>
      <c r="I7446" s="40"/>
    </row>
    <row r="7447" spans="1:9" hidden="1" x14ac:dyDescent="0.25">
      <c r="A7447" s="40"/>
      <c r="I7447" s="40"/>
    </row>
    <row r="7448" spans="1:9" hidden="1" x14ac:dyDescent="0.25">
      <c r="A7448" s="40"/>
      <c r="I7448" s="40"/>
    </row>
    <row r="7449" spans="1:9" hidden="1" x14ac:dyDescent="0.25">
      <c r="A7449" s="40"/>
      <c r="I7449" s="40"/>
    </row>
    <row r="7450" spans="1:9" hidden="1" x14ac:dyDescent="0.25">
      <c r="A7450" s="40"/>
      <c r="I7450" s="40"/>
    </row>
    <row r="7451" spans="1:9" hidden="1" x14ac:dyDescent="0.25">
      <c r="A7451" s="40"/>
      <c r="I7451" s="40"/>
    </row>
    <row r="7452" spans="1:9" hidden="1" x14ac:dyDescent="0.25">
      <c r="A7452" s="40"/>
      <c r="I7452" s="40"/>
    </row>
    <row r="7453" spans="1:9" hidden="1" x14ac:dyDescent="0.25">
      <c r="A7453" s="40"/>
      <c r="I7453" s="40"/>
    </row>
    <row r="7454" spans="1:9" hidden="1" x14ac:dyDescent="0.25">
      <c r="A7454" s="40"/>
      <c r="I7454" s="40"/>
    </row>
    <row r="7455" spans="1:9" hidden="1" x14ac:dyDescent="0.25">
      <c r="A7455" s="40"/>
      <c r="I7455" s="40"/>
    </row>
    <row r="7456" spans="1:9" hidden="1" x14ac:dyDescent="0.25">
      <c r="A7456" s="40"/>
      <c r="I7456" s="40"/>
    </row>
    <row r="7457" spans="1:9" hidden="1" x14ac:dyDescent="0.25">
      <c r="A7457" s="40"/>
      <c r="I7457" s="40"/>
    </row>
    <row r="7458" spans="1:9" hidden="1" x14ac:dyDescent="0.25">
      <c r="A7458" s="40"/>
      <c r="I7458" s="40"/>
    </row>
    <row r="7459" spans="1:9" hidden="1" x14ac:dyDescent="0.25">
      <c r="A7459" s="40"/>
      <c r="I7459" s="40"/>
    </row>
    <row r="7460" spans="1:9" hidden="1" x14ac:dyDescent="0.25">
      <c r="A7460" s="40"/>
      <c r="I7460" s="40"/>
    </row>
    <row r="7461" spans="1:9" hidden="1" x14ac:dyDescent="0.25">
      <c r="A7461" s="40"/>
      <c r="I7461" s="40"/>
    </row>
    <row r="7462" spans="1:9" hidden="1" x14ac:dyDescent="0.25">
      <c r="A7462" s="40"/>
      <c r="I7462" s="40"/>
    </row>
    <row r="7463" spans="1:9" hidden="1" x14ac:dyDescent="0.25">
      <c r="A7463" s="40"/>
      <c r="I7463" s="40"/>
    </row>
    <row r="7464" spans="1:9" hidden="1" x14ac:dyDescent="0.25">
      <c r="A7464" s="40"/>
      <c r="I7464" s="40"/>
    </row>
    <row r="7465" spans="1:9" hidden="1" x14ac:dyDescent="0.25">
      <c r="A7465" s="40"/>
      <c r="I7465" s="40"/>
    </row>
    <row r="7466" spans="1:9" hidden="1" x14ac:dyDescent="0.25">
      <c r="A7466" s="40"/>
      <c r="I7466" s="40"/>
    </row>
    <row r="7467" spans="1:9" hidden="1" x14ac:dyDescent="0.25">
      <c r="A7467" s="40"/>
      <c r="I7467" s="40"/>
    </row>
    <row r="7468" spans="1:9" hidden="1" x14ac:dyDescent="0.25">
      <c r="A7468" s="40"/>
      <c r="I7468" s="40"/>
    </row>
    <row r="7469" spans="1:9" hidden="1" x14ac:dyDescent="0.25">
      <c r="A7469" s="40"/>
      <c r="I7469" s="40"/>
    </row>
    <row r="7470" spans="1:9" hidden="1" x14ac:dyDescent="0.25">
      <c r="A7470" s="40"/>
      <c r="I7470" s="40"/>
    </row>
    <row r="7471" spans="1:9" hidden="1" x14ac:dyDescent="0.25">
      <c r="A7471" s="40"/>
      <c r="I7471" s="40"/>
    </row>
    <row r="7472" spans="1:9" hidden="1" x14ac:dyDescent="0.25">
      <c r="A7472" s="40"/>
      <c r="I7472" s="40"/>
    </row>
    <row r="7473" spans="1:9" hidden="1" x14ac:dyDescent="0.25">
      <c r="A7473" s="40"/>
      <c r="I7473" s="40"/>
    </row>
    <row r="7474" spans="1:9" hidden="1" x14ac:dyDescent="0.25">
      <c r="A7474" s="40"/>
      <c r="I7474" s="40"/>
    </row>
    <row r="7475" spans="1:9" hidden="1" x14ac:dyDescent="0.25">
      <c r="A7475" s="40"/>
      <c r="I7475" s="40"/>
    </row>
    <row r="7476" spans="1:9" hidden="1" x14ac:dyDescent="0.25">
      <c r="A7476" s="40"/>
      <c r="I7476" s="40"/>
    </row>
    <row r="7477" spans="1:9" hidden="1" x14ac:dyDescent="0.25">
      <c r="A7477" s="40"/>
      <c r="I7477" s="40"/>
    </row>
    <row r="7478" spans="1:9" hidden="1" x14ac:dyDescent="0.25">
      <c r="A7478" s="40"/>
      <c r="I7478" s="40"/>
    </row>
    <row r="7479" spans="1:9" hidden="1" x14ac:dyDescent="0.25">
      <c r="A7479" s="40"/>
      <c r="I7479" s="40"/>
    </row>
    <row r="7480" spans="1:9" hidden="1" x14ac:dyDescent="0.25">
      <c r="A7480" s="40"/>
      <c r="I7480" s="40"/>
    </row>
    <row r="7481" spans="1:9" hidden="1" x14ac:dyDescent="0.25">
      <c r="A7481" s="40"/>
      <c r="I7481" s="40"/>
    </row>
    <row r="7482" spans="1:9" hidden="1" x14ac:dyDescent="0.25">
      <c r="A7482" s="40"/>
      <c r="I7482" s="40"/>
    </row>
    <row r="7483" spans="1:9" hidden="1" x14ac:dyDescent="0.25">
      <c r="A7483" s="40"/>
      <c r="I7483" s="40"/>
    </row>
    <row r="7484" spans="1:9" hidden="1" x14ac:dyDescent="0.25">
      <c r="A7484" s="40"/>
      <c r="I7484" s="40"/>
    </row>
    <row r="7485" spans="1:9" hidden="1" x14ac:dyDescent="0.25">
      <c r="A7485" s="40"/>
      <c r="I7485" s="40"/>
    </row>
    <row r="7486" spans="1:9" hidden="1" x14ac:dyDescent="0.25">
      <c r="A7486" s="40"/>
      <c r="I7486" s="40"/>
    </row>
    <row r="7487" spans="1:9" hidden="1" x14ac:dyDescent="0.25">
      <c r="A7487" s="40"/>
      <c r="I7487" s="40"/>
    </row>
    <row r="7488" spans="1:9" hidden="1" x14ac:dyDescent="0.25">
      <c r="A7488" s="40"/>
      <c r="I7488" s="40"/>
    </row>
    <row r="7489" spans="1:9" hidden="1" x14ac:dyDescent="0.25">
      <c r="A7489" s="40"/>
      <c r="I7489" s="40"/>
    </row>
    <row r="7490" spans="1:9" hidden="1" x14ac:dyDescent="0.25">
      <c r="A7490" s="40"/>
      <c r="I7490" s="40"/>
    </row>
    <row r="7491" spans="1:9" hidden="1" x14ac:dyDescent="0.25">
      <c r="A7491" s="40"/>
      <c r="I7491" s="40"/>
    </row>
    <row r="7492" spans="1:9" hidden="1" x14ac:dyDescent="0.25">
      <c r="A7492" s="40"/>
      <c r="I7492" s="40"/>
    </row>
    <row r="7493" spans="1:9" hidden="1" x14ac:dyDescent="0.25">
      <c r="A7493" s="40"/>
      <c r="I7493" s="40"/>
    </row>
    <row r="7494" spans="1:9" hidden="1" x14ac:dyDescent="0.25">
      <c r="A7494" s="40"/>
      <c r="I7494" s="40"/>
    </row>
    <row r="7495" spans="1:9" hidden="1" x14ac:dyDescent="0.25">
      <c r="A7495" s="40"/>
      <c r="I7495" s="40"/>
    </row>
    <row r="7496" spans="1:9" hidden="1" x14ac:dyDescent="0.25">
      <c r="A7496" s="40"/>
      <c r="I7496" s="40"/>
    </row>
    <row r="7497" spans="1:9" hidden="1" x14ac:dyDescent="0.25">
      <c r="A7497" s="40"/>
      <c r="I7497" s="40"/>
    </row>
    <row r="7498" spans="1:9" hidden="1" x14ac:dyDescent="0.25">
      <c r="A7498" s="40"/>
      <c r="I7498" s="40"/>
    </row>
    <row r="7499" spans="1:9" hidden="1" x14ac:dyDescent="0.25">
      <c r="A7499" s="40"/>
      <c r="I7499" s="40"/>
    </row>
    <row r="7500" spans="1:9" hidden="1" x14ac:dyDescent="0.25">
      <c r="A7500" s="40"/>
      <c r="I7500" s="40"/>
    </row>
    <row r="7501" spans="1:9" hidden="1" x14ac:dyDescent="0.25">
      <c r="A7501" s="40"/>
      <c r="I7501" s="40"/>
    </row>
    <row r="7502" spans="1:9" hidden="1" x14ac:dyDescent="0.25">
      <c r="A7502" s="40"/>
      <c r="I7502" s="40"/>
    </row>
    <row r="7503" spans="1:9" hidden="1" x14ac:dyDescent="0.25">
      <c r="A7503" s="40"/>
      <c r="I7503" s="40"/>
    </row>
    <row r="7504" spans="1:9" hidden="1" x14ac:dyDescent="0.25">
      <c r="A7504" s="40"/>
      <c r="I7504" s="40"/>
    </row>
    <row r="7505" spans="1:9" hidden="1" x14ac:dyDescent="0.25">
      <c r="A7505" s="40"/>
      <c r="I7505" s="40"/>
    </row>
    <row r="7506" spans="1:9" hidden="1" x14ac:dyDescent="0.25">
      <c r="A7506" s="40"/>
      <c r="I7506" s="40"/>
    </row>
    <row r="7507" spans="1:9" hidden="1" x14ac:dyDescent="0.25">
      <c r="A7507" s="40"/>
      <c r="I7507" s="40"/>
    </row>
    <row r="7508" spans="1:9" hidden="1" x14ac:dyDescent="0.25">
      <c r="A7508" s="40"/>
      <c r="I7508" s="40"/>
    </row>
    <row r="7509" spans="1:9" hidden="1" x14ac:dyDescent="0.25">
      <c r="A7509" s="40"/>
      <c r="I7509" s="40"/>
    </row>
    <row r="7510" spans="1:9" hidden="1" x14ac:dyDescent="0.25">
      <c r="A7510" s="40"/>
      <c r="I7510" s="40"/>
    </row>
    <row r="7511" spans="1:9" hidden="1" x14ac:dyDescent="0.25">
      <c r="A7511" s="40"/>
      <c r="I7511" s="40"/>
    </row>
    <row r="7512" spans="1:9" hidden="1" x14ac:dyDescent="0.25">
      <c r="A7512" s="40"/>
      <c r="I7512" s="40"/>
    </row>
    <row r="7513" spans="1:9" hidden="1" x14ac:dyDescent="0.25">
      <c r="A7513" s="40"/>
      <c r="I7513" s="40"/>
    </row>
    <row r="7514" spans="1:9" hidden="1" x14ac:dyDescent="0.25">
      <c r="A7514" s="40"/>
      <c r="I7514" s="40"/>
    </row>
    <row r="7515" spans="1:9" hidden="1" x14ac:dyDescent="0.25">
      <c r="A7515" s="40"/>
      <c r="I7515" s="40"/>
    </row>
    <row r="7516" spans="1:9" hidden="1" x14ac:dyDescent="0.25">
      <c r="A7516" s="40"/>
      <c r="I7516" s="40"/>
    </row>
    <row r="7517" spans="1:9" hidden="1" x14ac:dyDescent="0.25">
      <c r="A7517" s="40"/>
      <c r="I7517" s="40"/>
    </row>
    <row r="7518" spans="1:9" hidden="1" x14ac:dyDescent="0.25">
      <c r="A7518" s="40"/>
      <c r="I7518" s="40"/>
    </row>
    <row r="7519" spans="1:9" hidden="1" x14ac:dyDescent="0.25">
      <c r="A7519" s="40"/>
      <c r="I7519" s="40"/>
    </row>
    <row r="7520" spans="1:9" hidden="1" x14ac:dyDescent="0.25">
      <c r="A7520" s="40"/>
      <c r="I7520" s="40"/>
    </row>
    <row r="7521" spans="1:9" hidden="1" x14ac:dyDescent="0.25">
      <c r="A7521" s="40"/>
      <c r="I7521" s="40"/>
    </row>
    <row r="7522" spans="1:9" hidden="1" x14ac:dyDescent="0.25">
      <c r="A7522" s="40"/>
      <c r="I7522" s="40"/>
    </row>
    <row r="7523" spans="1:9" hidden="1" x14ac:dyDescent="0.25">
      <c r="A7523" s="40"/>
      <c r="I7523" s="40"/>
    </row>
    <row r="7524" spans="1:9" hidden="1" x14ac:dyDescent="0.25">
      <c r="A7524" s="40"/>
      <c r="I7524" s="40"/>
    </row>
    <row r="7525" spans="1:9" hidden="1" x14ac:dyDescent="0.25">
      <c r="A7525" s="40"/>
      <c r="I7525" s="40"/>
    </row>
    <row r="7526" spans="1:9" hidden="1" x14ac:dyDescent="0.25">
      <c r="A7526" s="40"/>
      <c r="I7526" s="40"/>
    </row>
    <row r="7527" spans="1:9" hidden="1" x14ac:dyDescent="0.25">
      <c r="A7527" s="40"/>
      <c r="I7527" s="40"/>
    </row>
    <row r="7528" spans="1:9" hidden="1" x14ac:dyDescent="0.25">
      <c r="A7528" s="40"/>
      <c r="I7528" s="40"/>
    </row>
    <row r="7529" spans="1:9" hidden="1" x14ac:dyDescent="0.25">
      <c r="A7529" s="40"/>
      <c r="I7529" s="40"/>
    </row>
    <row r="7530" spans="1:9" hidden="1" x14ac:dyDescent="0.25">
      <c r="A7530" s="40"/>
      <c r="I7530" s="40"/>
    </row>
    <row r="7531" spans="1:9" hidden="1" x14ac:dyDescent="0.25">
      <c r="A7531" s="40"/>
      <c r="I7531" s="40"/>
    </row>
    <row r="7532" spans="1:9" hidden="1" x14ac:dyDescent="0.25">
      <c r="A7532" s="40"/>
      <c r="I7532" s="40"/>
    </row>
    <row r="7533" spans="1:9" hidden="1" x14ac:dyDescent="0.25">
      <c r="A7533" s="40"/>
      <c r="I7533" s="40"/>
    </row>
    <row r="7534" spans="1:9" hidden="1" x14ac:dyDescent="0.25">
      <c r="A7534" s="40"/>
      <c r="I7534" s="40"/>
    </row>
    <row r="7535" spans="1:9" hidden="1" x14ac:dyDescent="0.25">
      <c r="A7535" s="40"/>
      <c r="I7535" s="40"/>
    </row>
    <row r="7536" spans="1:9" hidden="1" x14ac:dyDescent="0.25">
      <c r="A7536" s="40"/>
      <c r="I7536" s="40"/>
    </row>
    <row r="7537" spans="1:9" hidden="1" x14ac:dyDescent="0.25">
      <c r="A7537" s="40"/>
      <c r="I7537" s="40"/>
    </row>
    <row r="7538" spans="1:9" hidden="1" x14ac:dyDescent="0.25">
      <c r="A7538" s="40"/>
      <c r="I7538" s="40"/>
    </row>
    <row r="7539" spans="1:9" hidden="1" x14ac:dyDescent="0.25">
      <c r="A7539" s="40"/>
      <c r="I7539" s="40"/>
    </row>
    <row r="7540" spans="1:9" hidden="1" x14ac:dyDescent="0.25">
      <c r="A7540" s="40"/>
      <c r="I7540" s="40"/>
    </row>
    <row r="7541" spans="1:9" hidden="1" x14ac:dyDescent="0.25">
      <c r="A7541" s="40"/>
      <c r="I7541" s="40"/>
    </row>
    <row r="7542" spans="1:9" hidden="1" x14ac:dyDescent="0.25">
      <c r="A7542" s="40"/>
      <c r="I7542" s="40"/>
    </row>
    <row r="7543" spans="1:9" hidden="1" x14ac:dyDescent="0.25">
      <c r="A7543" s="40"/>
      <c r="I7543" s="40"/>
    </row>
    <row r="7544" spans="1:9" hidden="1" x14ac:dyDescent="0.25">
      <c r="A7544" s="40"/>
      <c r="I7544" s="40"/>
    </row>
    <row r="7545" spans="1:9" hidden="1" x14ac:dyDescent="0.25">
      <c r="A7545" s="40"/>
      <c r="I7545" s="40"/>
    </row>
    <row r="7546" spans="1:9" hidden="1" x14ac:dyDescent="0.25">
      <c r="A7546" s="40"/>
      <c r="I7546" s="40"/>
    </row>
    <row r="7547" spans="1:9" hidden="1" x14ac:dyDescent="0.25">
      <c r="A7547" s="40"/>
      <c r="I7547" s="40"/>
    </row>
    <row r="7548" spans="1:9" hidden="1" x14ac:dyDescent="0.25">
      <c r="A7548" s="40"/>
      <c r="I7548" s="40"/>
    </row>
    <row r="7549" spans="1:9" hidden="1" x14ac:dyDescent="0.25">
      <c r="A7549" s="40"/>
      <c r="I7549" s="40"/>
    </row>
    <row r="7550" spans="1:9" hidden="1" x14ac:dyDescent="0.25">
      <c r="A7550" s="40"/>
      <c r="I7550" s="40"/>
    </row>
    <row r="7551" spans="1:9" hidden="1" x14ac:dyDescent="0.25">
      <c r="A7551" s="40"/>
      <c r="I7551" s="40"/>
    </row>
    <row r="7552" spans="1:9" hidden="1" x14ac:dyDescent="0.25">
      <c r="A7552" s="40"/>
      <c r="I7552" s="40"/>
    </row>
    <row r="7553" spans="1:9" hidden="1" x14ac:dyDescent="0.25">
      <c r="A7553" s="40"/>
      <c r="I7553" s="40"/>
    </row>
    <row r="7554" spans="1:9" hidden="1" x14ac:dyDescent="0.25">
      <c r="A7554" s="40"/>
      <c r="I7554" s="40"/>
    </row>
    <row r="7555" spans="1:9" hidden="1" x14ac:dyDescent="0.25">
      <c r="A7555" s="40"/>
      <c r="I7555" s="40"/>
    </row>
    <row r="7556" spans="1:9" hidden="1" x14ac:dyDescent="0.25">
      <c r="A7556" s="40"/>
      <c r="I7556" s="40"/>
    </row>
    <row r="7557" spans="1:9" hidden="1" x14ac:dyDescent="0.25">
      <c r="A7557" s="40"/>
      <c r="I7557" s="40"/>
    </row>
    <row r="7558" spans="1:9" hidden="1" x14ac:dyDescent="0.25">
      <c r="A7558" s="40"/>
      <c r="I7558" s="40"/>
    </row>
    <row r="7559" spans="1:9" hidden="1" x14ac:dyDescent="0.25">
      <c r="A7559" s="40"/>
      <c r="I7559" s="40"/>
    </row>
    <row r="7560" spans="1:9" hidden="1" x14ac:dyDescent="0.25">
      <c r="A7560" s="40"/>
      <c r="I7560" s="40"/>
    </row>
    <row r="7561" spans="1:9" hidden="1" x14ac:dyDescent="0.25">
      <c r="A7561" s="40"/>
      <c r="I7561" s="40"/>
    </row>
    <row r="7562" spans="1:9" hidden="1" x14ac:dyDescent="0.25">
      <c r="A7562" s="40"/>
      <c r="I7562" s="40"/>
    </row>
    <row r="7563" spans="1:9" hidden="1" x14ac:dyDescent="0.25">
      <c r="A7563" s="40"/>
      <c r="I7563" s="40"/>
    </row>
    <row r="7564" spans="1:9" hidden="1" x14ac:dyDescent="0.25">
      <c r="A7564" s="40"/>
      <c r="I7564" s="40"/>
    </row>
    <row r="7565" spans="1:9" hidden="1" x14ac:dyDescent="0.25">
      <c r="A7565" s="40"/>
      <c r="I7565" s="40"/>
    </row>
    <row r="7566" spans="1:9" hidden="1" x14ac:dyDescent="0.25">
      <c r="A7566" s="40"/>
      <c r="I7566" s="40"/>
    </row>
    <row r="7567" spans="1:9" hidden="1" x14ac:dyDescent="0.25">
      <c r="A7567" s="40"/>
      <c r="I7567" s="40"/>
    </row>
    <row r="7568" spans="1:9" hidden="1" x14ac:dyDescent="0.25">
      <c r="A7568" s="40"/>
      <c r="I7568" s="40"/>
    </row>
    <row r="7569" spans="1:9" hidden="1" x14ac:dyDescent="0.25">
      <c r="A7569" s="40"/>
      <c r="I7569" s="40"/>
    </row>
    <row r="7570" spans="1:9" hidden="1" x14ac:dyDescent="0.25">
      <c r="A7570" s="40"/>
      <c r="I7570" s="40"/>
    </row>
    <row r="7571" spans="1:9" hidden="1" x14ac:dyDescent="0.25">
      <c r="A7571" s="40"/>
      <c r="I7571" s="40"/>
    </row>
    <row r="7572" spans="1:9" hidden="1" x14ac:dyDescent="0.25">
      <c r="A7572" s="40"/>
      <c r="I7572" s="40"/>
    </row>
    <row r="7573" spans="1:9" hidden="1" x14ac:dyDescent="0.25">
      <c r="A7573" s="40"/>
      <c r="I7573" s="40"/>
    </row>
    <row r="7574" spans="1:9" hidden="1" x14ac:dyDescent="0.25">
      <c r="A7574" s="40"/>
      <c r="I7574" s="40"/>
    </row>
    <row r="7575" spans="1:9" hidden="1" x14ac:dyDescent="0.25">
      <c r="A7575" s="40"/>
      <c r="I7575" s="40"/>
    </row>
    <row r="7576" spans="1:9" hidden="1" x14ac:dyDescent="0.25">
      <c r="A7576" s="40"/>
      <c r="I7576" s="40"/>
    </row>
    <row r="7577" spans="1:9" hidden="1" x14ac:dyDescent="0.25">
      <c r="A7577" s="40"/>
      <c r="I7577" s="40"/>
    </row>
    <row r="7578" spans="1:9" hidden="1" x14ac:dyDescent="0.25">
      <c r="A7578" s="40"/>
      <c r="I7578" s="40"/>
    </row>
    <row r="7579" spans="1:9" hidden="1" x14ac:dyDescent="0.25">
      <c r="A7579" s="40"/>
      <c r="I7579" s="40"/>
    </row>
    <row r="7580" spans="1:9" hidden="1" x14ac:dyDescent="0.25">
      <c r="A7580" s="40"/>
      <c r="I7580" s="40"/>
    </row>
    <row r="7581" spans="1:9" hidden="1" x14ac:dyDescent="0.25">
      <c r="A7581" s="40"/>
      <c r="I7581" s="40"/>
    </row>
    <row r="7582" spans="1:9" hidden="1" x14ac:dyDescent="0.25">
      <c r="A7582" s="40"/>
      <c r="I7582" s="40"/>
    </row>
    <row r="7583" spans="1:9" hidden="1" x14ac:dyDescent="0.25">
      <c r="A7583" s="40"/>
      <c r="I7583" s="40"/>
    </row>
    <row r="7584" spans="1:9" hidden="1" x14ac:dyDescent="0.25">
      <c r="A7584" s="40"/>
      <c r="I7584" s="40"/>
    </row>
    <row r="7585" spans="1:9" hidden="1" x14ac:dyDescent="0.25">
      <c r="A7585" s="40"/>
      <c r="I7585" s="40"/>
    </row>
    <row r="7586" spans="1:9" hidden="1" x14ac:dyDescent="0.25">
      <c r="A7586" s="40"/>
      <c r="I7586" s="40"/>
    </row>
    <row r="7587" spans="1:9" hidden="1" x14ac:dyDescent="0.25">
      <c r="A7587" s="40"/>
      <c r="I7587" s="40"/>
    </row>
    <row r="7588" spans="1:9" hidden="1" x14ac:dyDescent="0.25">
      <c r="A7588" s="40"/>
      <c r="I7588" s="40"/>
    </row>
    <row r="7589" spans="1:9" hidden="1" x14ac:dyDescent="0.25">
      <c r="A7589" s="40"/>
      <c r="I7589" s="40"/>
    </row>
    <row r="7590" spans="1:9" hidden="1" x14ac:dyDescent="0.25">
      <c r="A7590" s="40"/>
      <c r="I7590" s="40"/>
    </row>
    <row r="7591" spans="1:9" hidden="1" x14ac:dyDescent="0.25">
      <c r="A7591" s="40"/>
      <c r="I7591" s="40"/>
    </row>
    <row r="7592" spans="1:9" hidden="1" x14ac:dyDescent="0.25">
      <c r="A7592" s="40"/>
      <c r="I7592" s="40"/>
    </row>
    <row r="7593" spans="1:9" hidden="1" x14ac:dyDescent="0.25">
      <c r="A7593" s="40"/>
      <c r="I7593" s="40"/>
    </row>
    <row r="7594" spans="1:9" hidden="1" x14ac:dyDescent="0.25">
      <c r="A7594" s="40"/>
      <c r="I7594" s="40"/>
    </row>
    <row r="7595" spans="1:9" hidden="1" x14ac:dyDescent="0.25">
      <c r="A7595" s="40"/>
      <c r="I7595" s="40"/>
    </row>
    <row r="7596" spans="1:9" hidden="1" x14ac:dyDescent="0.25">
      <c r="A7596" s="40"/>
      <c r="I7596" s="40"/>
    </row>
    <row r="7597" spans="1:9" hidden="1" x14ac:dyDescent="0.25">
      <c r="A7597" s="40"/>
      <c r="I7597" s="40"/>
    </row>
    <row r="7598" spans="1:9" hidden="1" x14ac:dyDescent="0.25">
      <c r="A7598" s="40"/>
      <c r="I7598" s="40"/>
    </row>
    <row r="7599" spans="1:9" hidden="1" x14ac:dyDescent="0.25">
      <c r="A7599" s="40"/>
      <c r="I7599" s="40"/>
    </row>
    <row r="7600" spans="1:9" hidden="1" x14ac:dyDescent="0.25">
      <c r="A7600" s="40"/>
      <c r="I7600" s="40"/>
    </row>
    <row r="7601" spans="1:9" hidden="1" x14ac:dyDescent="0.25">
      <c r="A7601" s="40"/>
      <c r="I7601" s="40"/>
    </row>
    <row r="7602" spans="1:9" hidden="1" x14ac:dyDescent="0.25">
      <c r="A7602" s="40"/>
      <c r="I7602" s="40"/>
    </row>
    <row r="7603" spans="1:9" hidden="1" x14ac:dyDescent="0.25">
      <c r="A7603" s="40"/>
      <c r="I7603" s="40"/>
    </row>
    <row r="7604" spans="1:9" hidden="1" x14ac:dyDescent="0.25">
      <c r="A7604" s="40"/>
      <c r="I7604" s="40"/>
    </row>
    <row r="7605" spans="1:9" hidden="1" x14ac:dyDescent="0.25">
      <c r="A7605" s="40"/>
      <c r="I7605" s="40"/>
    </row>
    <row r="7606" spans="1:9" hidden="1" x14ac:dyDescent="0.25">
      <c r="A7606" s="40"/>
      <c r="I7606" s="40"/>
    </row>
    <row r="7607" spans="1:9" hidden="1" x14ac:dyDescent="0.25">
      <c r="A7607" s="40"/>
      <c r="I7607" s="40"/>
    </row>
    <row r="7608" spans="1:9" hidden="1" x14ac:dyDescent="0.25">
      <c r="A7608" s="40"/>
      <c r="I7608" s="40"/>
    </row>
    <row r="7609" spans="1:9" hidden="1" x14ac:dyDescent="0.25">
      <c r="A7609" s="40"/>
      <c r="I7609" s="40"/>
    </row>
    <row r="7610" spans="1:9" hidden="1" x14ac:dyDescent="0.25">
      <c r="A7610" s="40"/>
      <c r="I7610" s="40"/>
    </row>
    <row r="7611" spans="1:9" hidden="1" x14ac:dyDescent="0.25">
      <c r="A7611" s="40"/>
      <c r="I7611" s="40"/>
    </row>
    <row r="7612" spans="1:9" hidden="1" x14ac:dyDescent="0.25">
      <c r="A7612" s="40"/>
      <c r="I7612" s="40"/>
    </row>
    <row r="7613" spans="1:9" hidden="1" x14ac:dyDescent="0.25">
      <c r="A7613" s="40"/>
      <c r="I7613" s="40"/>
    </row>
    <row r="7614" spans="1:9" hidden="1" x14ac:dyDescent="0.25">
      <c r="A7614" s="40"/>
      <c r="I7614" s="40"/>
    </row>
    <row r="7615" spans="1:9" hidden="1" x14ac:dyDescent="0.25">
      <c r="A7615" s="40"/>
      <c r="I7615" s="40"/>
    </row>
    <row r="7616" spans="1:9" hidden="1" x14ac:dyDescent="0.25">
      <c r="A7616" s="40"/>
      <c r="I7616" s="40"/>
    </row>
    <row r="7617" spans="1:9" hidden="1" x14ac:dyDescent="0.25">
      <c r="A7617" s="40"/>
      <c r="I7617" s="40"/>
    </row>
    <row r="7618" spans="1:9" hidden="1" x14ac:dyDescent="0.25">
      <c r="A7618" s="40"/>
      <c r="I7618" s="40"/>
    </row>
    <row r="7619" spans="1:9" hidden="1" x14ac:dyDescent="0.25">
      <c r="A7619" s="40"/>
      <c r="I7619" s="40"/>
    </row>
    <row r="7620" spans="1:9" hidden="1" x14ac:dyDescent="0.25">
      <c r="A7620" s="40"/>
      <c r="I7620" s="40"/>
    </row>
    <row r="7621" spans="1:9" hidden="1" x14ac:dyDescent="0.25">
      <c r="A7621" s="40"/>
      <c r="I7621" s="40"/>
    </row>
    <row r="7622" spans="1:9" hidden="1" x14ac:dyDescent="0.25">
      <c r="A7622" s="40"/>
      <c r="I7622" s="40"/>
    </row>
    <row r="7623" spans="1:9" hidden="1" x14ac:dyDescent="0.25">
      <c r="A7623" s="40"/>
      <c r="I7623" s="40"/>
    </row>
    <row r="7624" spans="1:9" hidden="1" x14ac:dyDescent="0.25">
      <c r="A7624" s="40"/>
      <c r="I7624" s="40"/>
    </row>
    <row r="7625" spans="1:9" hidden="1" x14ac:dyDescent="0.25">
      <c r="A7625" s="40"/>
      <c r="I7625" s="40"/>
    </row>
    <row r="7626" spans="1:9" hidden="1" x14ac:dyDescent="0.25">
      <c r="A7626" s="40"/>
      <c r="I7626" s="40"/>
    </row>
    <row r="7627" spans="1:9" hidden="1" x14ac:dyDescent="0.25">
      <c r="A7627" s="40"/>
      <c r="I7627" s="40"/>
    </row>
    <row r="7628" spans="1:9" hidden="1" x14ac:dyDescent="0.25">
      <c r="A7628" s="40"/>
      <c r="I7628" s="40"/>
    </row>
    <row r="7629" spans="1:9" hidden="1" x14ac:dyDescent="0.25">
      <c r="A7629" s="40"/>
      <c r="I7629" s="40"/>
    </row>
    <row r="7630" spans="1:9" hidden="1" x14ac:dyDescent="0.25">
      <c r="A7630" s="40"/>
      <c r="I7630" s="40"/>
    </row>
    <row r="7631" spans="1:9" hidden="1" x14ac:dyDescent="0.25">
      <c r="A7631" s="40"/>
      <c r="I7631" s="40"/>
    </row>
    <row r="7632" spans="1:9" hidden="1" x14ac:dyDescent="0.25">
      <c r="A7632" s="40"/>
      <c r="I7632" s="40"/>
    </row>
    <row r="7633" spans="1:9" hidden="1" x14ac:dyDescent="0.25">
      <c r="A7633" s="40"/>
      <c r="I7633" s="40"/>
    </row>
    <row r="7634" spans="1:9" hidden="1" x14ac:dyDescent="0.25">
      <c r="A7634" s="40"/>
      <c r="I7634" s="40"/>
    </row>
    <row r="7635" spans="1:9" hidden="1" x14ac:dyDescent="0.25">
      <c r="A7635" s="40"/>
      <c r="I7635" s="40"/>
    </row>
    <row r="7636" spans="1:9" hidden="1" x14ac:dyDescent="0.25">
      <c r="A7636" s="40"/>
      <c r="I7636" s="40"/>
    </row>
    <row r="7637" spans="1:9" hidden="1" x14ac:dyDescent="0.25">
      <c r="A7637" s="40"/>
      <c r="I7637" s="40"/>
    </row>
    <row r="7638" spans="1:9" hidden="1" x14ac:dyDescent="0.25">
      <c r="A7638" s="40"/>
      <c r="I7638" s="40"/>
    </row>
    <row r="7639" spans="1:9" hidden="1" x14ac:dyDescent="0.25">
      <c r="A7639" s="40"/>
      <c r="I7639" s="40"/>
    </row>
    <row r="7640" spans="1:9" hidden="1" x14ac:dyDescent="0.25">
      <c r="A7640" s="40"/>
      <c r="I7640" s="40"/>
    </row>
    <row r="7641" spans="1:9" hidden="1" x14ac:dyDescent="0.25">
      <c r="A7641" s="40"/>
      <c r="I7641" s="40"/>
    </row>
    <row r="7642" spans="1:9" hidden="1" x14ac:dyDescent="0.25">
      <c r="A7642" s="40"/>
      <c r="I7642" s="40"/>
    </row>
    <row r="7643" spans="1:9" hidden="1" x14ac:dyDescent="0.25">
      <c r="A7643" s="40"/>
      <c r="I7643" s="40"/>
    </row>
    <row r="7644" spans="1:9" hidden="1" x14ac:dyDescent="0.25">
      <c r="A7644" s="40"/>
      <c r="I7644" s="40"/>
    </row>
    <row r="7645" spans="1:9" hidden="1" x14ac:dyDescent="0.25">
      <c r="A7645" s="40"/>
      <c r="I7645" s="40"/>
    </row>
    <row r="7646" spans="1:9" hidden="1" x14ac:dyDescent="0.25">
      <c r="A7646" s="40"/>
      <c r="I7646" s="40"/>
    </row>
    <row r="7647" spans="1:9" hidden="1" x14ac:dyDescent="0.25">
      <c r="A7647" s="40"/>
      <c r="I7647" s="40"/>
    </row>
    <row r="7648" spans="1:9" hidden="1" x14ac:dyDescent="0.25">
      <c r="A7648" s="40"/>
      <c r="I7648" s="40"/>
    </row>
    <row r="7649" spans="1:9" hidden="1" x14ac:dyDescent="0.25">
      <c r="A7649" s="40"/>
      <c r="I7649" s="40"/>
    </row>
    <row r="7650" spans="1:9" hidden="1" x14ac:dyDescent="0.25">
      <c r="A7650" s="40"/>
      <c r="I7650" s="40"/>
    </row>
    <row r="7651" spans="1:9" hidden="1" x14ac:dyDescent="0.25">
      <c r="A7651" s="40"/>
      <c r="I7651" s="40"/>
    </row>
    <row r="7652" spans="1:9" hidden="1" x14ac:dyDescent="0.25">
      <c r="A7652" s="40"/>
      <c r="I7652" s="40"/>
    </row>
    <row r="7653" spans="1:9" hidden="1" x14ac:dyDescent="0.25">
      <c r="A7653" s="40"/>
      <c r="I7653" s="40"/>
    </row>
    <row r="7654" spans="1:9" hidden="1" x14ac:dyDescent="0.25">
      <c r="A7654" s="40"/>
      <c r="I7654" s="40"/>
    </row>
    <row r="7655" spans="1:9" hidden="1" x14ac:dyDescent="0.25">
      <c r="A7655" s="40"/>
      <c r="I7655" s="40"/>
    </row>
    <row r="7656" spans="1:9" hidden="1" x14ac:dyDescent="0.25">
      <c r="A7656" s="40"/>
      <c r="I7656" s="40"/>
    </row>
    <row r="7657" spans="1:9" hidden="1" x14ac:dyDescent="0.25">
      <c r="A7657" s="40"/>
      <c r="I7657" s="40"/>
    </row>
    <row r="7658" spans="1:9" hidden="1" x14ac:dyDescent="0.25">
      <c r="A7658" s="40"/>
      <c r="I7658" s="40"/>
    </row>
    <row r="7659" spans="1:9" hidden="1" x14ac:dyDescent="0.25">
      <c r="A7659" s="40"/>
      <c r="I7659" s="40"/>
    </row>
    <row r="7660" spans="1:9" hidden="1" x14ac:dyDescent="0.25">
      <c r="A7660" s="40"/>
      <c r="I7660" s="40"/>
    </row>
    <row r="7661" spans="1:9" hidden="1" x14ac:dyDescent="0.25">
      <c r="A7661" s="40"/>
      <c r="I7661" s="40"/>
    </row>
    <row r="7662" spans="1:9" hidden="1" x14ac:dyDescent="0.25">
      <c r="A7662" s="40"/>
      <c r="I7662" s="40"/>
    </row>
    <row r="7663" spans="1:9" hidden="1" x14ac:dyDescent="0.25">
      <c r="A7663" s="40"/>
      <c r="I7663" s="40"/>
    </row>
    <row r="7664" spans="1:9" hidden="1" x14ac:dyDescent="0.25">
      <c r="A7664" s="40"/>
      <c r="I7664" s="40"/>
    </row>
    <row r="7665" spans="1:9" hidden="1" x14ac:dyDescent="0.25">
      <c r="A7665" s="40"/>
      <c r="I7665" s="40"/>
    </row>
    <row r="7666" spans="1:9" hidden="1" x14ac:dyDescent="0.25">
      <c r="A7666" s="40"/>
      <c r="I7666" s="40"/>
    </row>
    <row r="7667" spans="1:9" hidden="1" x14ac:dyDescent="0.25">
      <c r="A7667" s="40"/>
      <c r="I7667" s="40"/>
    </row>
    <row r="7668" spans="1:9" hidden="1" x14ac:dyDescent="0.25">
      <c r="A7668" s="40"/>
      <c r="I7668" s="40"/>
    </row>
    <row r="7669" spans="1:9" hidden="1" x14ac:dyDescent="0.25">
      <c r="A7669" s="40"/>
      <c r="I7669" s="40"/>
    </row>
    <row r="7670" spans="1:9" hidden="1" x14ac:dyDescent="0.25">
      <c r="A7670" s="40"/>
      <c r="I7670" s="40"/>
    </row>
    <row r="7671" spans="1:9" hidden="1" x14ac:dyDescent="0.25">
      <c r="A7671" s="40"/>
      <c r="I7671" s="40"/>
    </row>
    <row r="7672" spans="1:9" hidden="1" x14ac:dyDescent="0.25">
      <c r="A7672" s="40"/>
      <c r="I7672" s="40"/>
    </row>
    <row r="7673" spans="1:9" hidden="1" x14ac:dyDescent="0.25">
      <c r="A7673" s="40"/>
      <c r="I7673" s="40"/>
    </row>
    <row r="7674" spans="1:9" hidden="1" x14ac:dyDescent="0.25">
      <c r="A7674" s="40"/>
      <c r="I7674" s="40"/>
    </row>
    <row r="7675" spans="1:9" hidden="1" x14ac:dyDescent="0.25">
      <c r="A7675" s="40"/>
      <c r="I7675" s="40"/>
    </row>
    <row r="7676" spans="1:9" hidden="1" x14ac:dyDescent="0.25">
      <c r="A7676" s="40"/>
      <c r="I7676" s="40"/>
    </row>
    <row r="7677" spans="1:9" hidden="1" x14ac:dyDescent="0.25">
      <c r="A7677" s="40"/>
      <c r="I7677" s="40"/>
    </row>
    <row r="7678" spans="1:9" hidden="1" x14ac:dyDescent="0.25">
      <c r="A7678" s="40"/>
      <c r="I7678" s="40"/>
    </row>
    <row r="7679" spans="1:9" hidden="1" x14ac:dyDescent="0.25">
      <c r="A7679" s="40"/>
      <c r="I7679" s="40"/>
    </row>
    <row r="7680" spans="1:9" hidden="1" x14ac:dyDescent="0.25">
      <c r="A7680" s="40"/>
      <c r="I7680" s="40"/>
    </row>
    <row r="7681" spans="1:9" hidden="1" x14ac:dyDescent="0.25">
      <c r="A7681" s="40"/>
      <c r="I7681" s="40"/>
    </row>
    <row r="7682" spans="1:9" hidden="1" x14ac:dyDescent="0.25">
      <c r="A7682" s="40"/>
      <c r="I7682" s="40"/>
    </row>
    <row r="7683" spans="1:9" hidden="1" x14ac:dyDescent="0.25">
      <c r="A7683" s="40"/>
      <c r="I7683" s="40"/>
    </row>
    <row r="7684" spans="1:9" hidden="1" x14ac:dyDescent="0.25">
      <c r="A7684" s="40"/>
      <c r="I7684" s="40"/>
    </row>
    <row r="7685" spans="1:9" hidden="1" x14ac:dyDescent="0.25">
      <c r="A7685" s="40"/>
      <c r="I7685" s="40"/>
    </row>
    <row r="7686" spans="1:9" hidden="1" x14ac:dyDescent="0.25">
      <c r="A7686" s="40"/>
      <c r="I7686" s="40"/>
    </row>
    <row r="7687" spans="1:9" hidden="1" x14ac:dyDescent="0.25">
      <c r="A7687" s="40"/>
      <c r="I7687" s="40"/>
    </row>
    <row r="7688" spans="1:9" hidden="1" x14ac:dyDescent="0.25">
      <c r="A7688" s="40"/>
      <c r="I7688" s="40"/>
    </row>
    <row r="7689" spans="1:9" hidden="1" x14ac:dyDescent="0.25">
      <c r="A7689" s="40"/>
      <c r="I7689" s="40"/>
    </row>
    <row r="7690" spans="1:9" hidden="1" x14ac:dyDescent="0.25">
      <c r="A7690" s="40"/>
      <c r="I7690" s="40"/>
    </row>
    <row r="7691" spans="1:9" hidden="1" x14ac:dyDescent="0.25">
      <c r="A7691" s="40"/>
      <c r="I7691" s="40"/>
    </row>
    <row r="7692" spans="1:9" hidden="1" x14ac:dyDescent="0.25">
      <c r="A7692" s="40"/>
      <c r="I7692" s="40"/>
    </row>
    <row r="7693" spans="1:9" hidden="1" x14ac:dyDescent="0.25">
      <c r="A7693" s="40"/>
      <c r="I7693" s="40"/>
    </row>
    <row r="7694" spans="1:9" hidden="1" x14ac:dyDescent="0.25">
      <c r="A7694" s="40"/>
      <c r="I7694" s="40"/>
    </row>
    <row r="7695" spans="1:9" hidden="1" x14ac:dyDescent="0.25">
      <c r="A7695" s="40"/>
      <c r="I7695" s="40"/>
    </row>
    <row r="7696" spans="1:9" hidden="1" x14ac:dyDescent="0.25">
      <c r="A7696" s="40"/>
      <c r="I7696" s="40"/>
    </row>
    <row r="7697" spans="1:9" hidden="1" x14ac:dyDescent="0.25">
      <c r="A7697" s="40"/>
      <c r="I7697" s="40"/>
    </row>
    <row r="7698" spans="1:9" hidden="1" x14ac:dyDescent="0.25">
      <c r="A7698" s="40"/>
      <c r="I7698" s="40"/>
    </row>
    <row r="7699" spans="1:9" hidden="1" x14ac:dyDescent="0.25">
      <c r="A7699" s="40"/>
      <c r="I7699" s="40"/>
    </row>
    <row r="7700" spans="1:9" hidden="1" x14ac:dyDescent="0.25">
      <c r="A7700" s="40"/>
      <c r="I7700" s="40"/>
    </row>
    <row r="7701" spans="1:9" hidden="1" x14ac:dyDescent="0.25">
      <c r="A7701" s="40"/>
      <c r="I7701" s="40"/>
    </row>
    <row r="7702" spans="1:9" hidden="1" x14ac:dyDescent="0.25">
      <c r="A7702" s="40"/>
      <c r="I7702" s="40"/>
    </row>
    <row r="7703" spans="1:9" hidden="1" x14ac:dyDescent="0.25">
      <c r="A7703" s="40"/>
      <c r="I7703" s="40"/>
    </row>
    <row r="7704" spans="1:9" hidden="1" x14ac:dyDescent="0.25">
      <c r="A7704" s="40"/>
      <c r="I7704" s="40"/>
    </row>
    <row r="7705" spans="1:9" hidden="1" x14ac:dyDescent="0.25">
      <c r="A7705" s="40"/>
      <c r="I7705" s="40"/>
    </row>
    <row r="7706" spans="1:9" hidden="1" x14ac:dyDescent="0.25">
      <c r="A7706" s="40"/>
      <c r="I7706" s="40"/>
    </row>
    <row r="7707" spans="1:9" hidden="1" x14ac:dyDescent="0.25">
      <c r="A7707" s="40"/>
      <c r="I7707" s="40"/>
    </row>
    <row r="7708" spans="1:9" hidden="1" x14ac:dyDescent="0.25">
      <c r="A7708" s="40"/>
      <c r="I7708" s="40"/>
    </row>
    <row r="7709" spans="1:9" hidden="1" x14ac:dyDescent="0.25">
      <c r="A7709" s="40"/>
      <c r="I7709" s="40"/>
    </row>
    <row r="7710" spans="1:9" hidden="1" x14ac:dyDescent="0.25">
      <c r="A7710" s="40"/>
      <c r="I7710" s="40"/>
    </row>
    <row r="7711" spans="1:9" hidden="1" x14ac:dyDescent="0.25">
      <c r="A7711" s="40"/>
      <c r="I7711" s="40"/>
    </row>
    <row r="7712" spans="1:9" hidden="1" x14ac:dyDescent="0.25">
      <c r="A7712" s="40"/>
      <c r="I7712" s="40"/>
    </row>
    <row r="7713" spans="1:9" hidden="1" x14ac:dyDescent="0.25">
      <c r="A7713" s="40"/>
      <c r="I7713" s="40"/>
    </row>
    <row r="7714" spans="1:9" hidden="1" x14ac:dyDescent="0.25">
      <c r="A7714" s="40"/>
      <c r="I7714" s="40"/>
    </row>
    <row r="7715" spans="1:9" hidden="1" x14ac:dyDescent="0.25">
      <c r="A7715" s="40"/>
      <c r="I7715" s="40"/>
    </row>
    <row r="7716" spans="1:9" hidden="1" x14ac:dyDescent="0.25">
      <c r="A7716" s="40"/>
      <c r="I7716" s="40"/>
    </row>
    <row r="7717" spans="1:9" hidden="1" x14ac:dyDescent="0.25">
      <c r="A7717" s="40"/>
      <c r="I7717" s="40"/>
    </row>
    <row r="7718" spans="1:9" hidden="1" x14ac:dyDescent="0.25">
      <c r="A7718" s="40"/>
      <c r="I7718" s="40"/>
    </row>
    <row r="7719" spans="1:9" hidden="1" x14ac:dyDescent="0.25">
      <c r="A7719" s="40"/>
      <c r="I7719" s="40"/>
    </row>
    <row r="7720" spans="1:9" hidden="1" x14ac:dyDescent="0.25">
      <c r="A7720" s="40"/>
      <c r="I7720" s="40"/>
    </row>
    <row r="7721" spans="1:9" hidden="1" x14ac:dyDescent="0.25">
      <c r="A7721" s="40"/>
      <c r="I7721" s="40"/>
    </row>
    <row r="7722" spans="1:9" hidden="1" x14ac:dyDescent="0.25">
      <c r="A7722" s="40"/>
      <c r="I7722" s="40"/>
    </row>
    <row r="7723" spans="1:9" hidden="1" x14ac:dyDescent="0.25">
      <c r="A7723" s="40"/>
      <c r="I7723" s="40"/>
    </row>
    <row r="7724" spans="1:9" hidden="1" x14ac:dyDescent="0.25">
      <c r="A7724" s="40"/>
      <c r="I7724" s="40"/>
    </row>
    <row r="7725" spans="1:9" hidden="1" x14ac:dyDescent="0.25">
      <c r="A7725" s="40"/>
      <c r="I7725" s="40"/>
    </row>
    <row r="7726" spans="1:9" hidden="1" x14ac:dyDescent="0.25">
      <c r="A7726" s="40"/>
      <c r="I7726" s="40"/>
    </row>
    <row r="7727" spans="1:9" hidden="1" x14ac:dyDescent="0.25">
      <c r="A7727" s="40"/>
      <c r="I7727" s="40"/>
    </row>
    <row r="7728" spans="1:9" hidden="1" x14ac:dyDescent="0.25">
      <c r="A7728" s="40"/>
      <c r="I7728" s="40"/>
    </row>
    <row r="7729" spans="1:9" hidden="1" x14ac:dyDescent="0.25">
      <c r="A7729" s="40"/>
      <c r="I7729" s="40"/>
    </row>
    <row r="7730" spans="1:9" hidden="1" x14ac:dyDescent="0.25">
      <c r="A7730" s="40"/>
      <c r="I7730" s="40"/>
    </row>
    <row r="7731" spans="1:9" hidden="1" x14ac:dyDescent="0.25">
      <c r="A7731" s="40"/>
      <c r="I7731" s="40"/>
    </row>
    <row r="7732" spans="1:9" hidden="1" x14ac:dyDescent="0.25">
      <c r="A7732" s="40"/>
      <c r="I7732" s="40"/>
    </row>
    <row r="7733" spans="1:9" hidden="1" x14ac:dyDescent="0.25">
      <c r="A7733" s="40"/>
      <c r="I7733" s="40"/>
    </row>
    <row r="7734" spans="1:9" hidden="1" x14ac:dyDescent="0.25">
      <c r="A7734" s="40"/>
      <c r="I7734" s="40"/>
    </row>
    <row r="7735" spans="1:9" hidden="1" x14ac:dyDescent="0.25">
      <c r="A7735" s="40"/>
      <c r="I7735" s="40"/>
    </row>
    <row r="7736" spans="1:9" hidden="1" x14ac:dyDescent="0.25">
      <c r="A7736" s="40"/>
      <c r="I7736" s="40"/>
    </row>
    <row r="7737" spans="1:9" hidden="1" x14ac:dyDescent="0.25">
      <c r="A7737" s="40"/>
      <c r="I7737" s="40"/>
    </row>
    <row r="7738" spans="1:9" hidden="1" x14ac:dyDescent="0.25">
      <c r="A7738" s="40"/>
      <c r="I7738" s="40"/>
    </row>
    <row r="7739" spans="1:9" hidden="1" x14ac:dyDescent="0.25">
      <c r="A7739" s="40"/>
      <c r="I7739" s="40"/>
    </row>
    <row r="7740" spans="1:9" hidden="1" x14ac:dyDescent="0.25">
      <c r="A7740" s="40"/>
      <c r="I7740" s="40"/>
    </row>
    <row r="7741" spans="1:9" hidden="1" x14ac:dyDescent="0.25">
      <c r="A7741" s="40"/>
      <c r="I7741" s="40"/>
    </row>
    <row r="7742" spans="1:9" hidden="1" x14ac:dyDescent="0.25">
      <c r="A7742" s="40"/>
      <c r="I7742" s="40"/>
    </row>
    <row r="7743" spans="1:9" hidden="1" x14ac:dyDescent="0.25">
      <c r="A7743" s="40"/>
      <c r="I7743" s="40"/>
    </row>
    <row r="7744" spans="1:9" hidden="1" x14ac:dyDescent="0.25">
      <c r="A7744" s="40"/>
      <c r="I7744" s="40"/>
    </row>
    <row r="7745" spans="1:9" hidden="1" x14ac:dyDescent="0.25">
      <c r="A7745" s="40"/>
      <c r="I7745" s="40"/>
    </row>
    <row r="7746" spans="1:9" hidden="1" x14ac:dyDescent="0.25">
      <c r="A7746" s="40"/>
      <c r="I7746" s="40"/>
    </row>
    <row r="7747" spans="1:9" hidden="1" x14ac:dyDescent="0.25">
      <c r="A7747" s="40"/>
      <c r="I7747" s="40"/>
    </row>
    <row r="7748" spans="1:9" hidden="1" x14ac:dyDescent="0.25">
      <c r="A7748" s="40"/>
      <c r="I7748" s="40"/>
    </row>
    <row r="7749" spans="1:9" hidden="1" x14ac:dyDescent="0.25">
      <c r="A7749" s="40"/>
      <c r="I7749" s="40"/>
    </row>
    <row r="7750" spans="1:9" hidden="1" x14ac:dyDescent="0.25">
      <c r="A7750" s="40"/>
      <c r="I7750" s="40"/>
    </row>
    <row r="7751" spans="1:9" hidden="1" x14ac:dyDescent="0.25">
      <c r="A7751" s="40"/>
      <c r="I7751" s="40"/>
    </row>
    <row r="7752" spans="1:9" hidden="1" x14ac:dyDescent="0.25">
      <c r="A7752" s="40"/>
      <c r="I7752" s="40"/>
    </row>
    <row r="7753" spans="1:9" hidden="1" x14ac:dyDescent="0.25">
      <c r="A7753" s="40"/>
      <c r="I7753" s="40"/>
    </row>
    <row r="7754" spans="1:9" hidden="1" x14ac:dyDescent="0.25">
      <c r="A7754" s="40"/>
      <c r="I7754" s="40"/>
    </row>
    <row r="7755" spans="1:9" hidden="1" x14ac:dyDescent="0.25">
      <c r="A7755" s="40"/>
      <c r="I7755" s="40"/>
    </row>
    <row r="7756" spans="1:9" hidden="1" x14ac:dyDescent="0.25">
      <c r="A7756" s="40"/>
      <c r="I7756" s="40"/>
    </row>
    <row r="7757" spans="1:9" hidden="1" x14ac:dyDescent="0.25">
      <c r="A7757" s="40"/>
      <c r="I7757" s="40"/>
    </row>
    <row r="7758" spans="1:9" hidden="1" x14ac:dyDescent="0.25">
      <c r="A7758" s="40"/>
      <c r="I7758" s="40"/>
    </row>
    <row r="7759" spans="1:9" hidden="1" x14ac:dyDescent="0.25">
      <c r="A7759" s="40"/>
      <c r="I7759" s="40"/>
    </row>
    <row r="7760" spans="1:9" hidden="1" x14ac:dyDescent="0.25">
      <c r="A7760" s="40"/>
      <c r="I7760" s="40"/>
    </row>
    <row r="7761" spans="1:9" hidden="1" x14ac:dyDescent="0.25">
      <c r="A7761" s="40"/>
      <c r="I7761" s="40"/>
    </row>
    <row r="7762" spans="1:9" hidden="1" x14ac:dyDescent="0.25">
      <c r="A7762" s="40"/>
      <c r="I7762" s="40"/>
    </row>
    <row r="7763" spans="1:9" hidden="1" x14ac:dyDescent="0.25">
      <c r="A7763" s="40"/>
      <c r="I7763" s="40"/>
    </row>
    <row r="7764" spans="1:9" hidden="1" x14ac:dyDescent="0.25">
      <c r="A7764" s="40"/>
      <c r="I7764" s="40"/>
    </row>
    <row r="7765" spans="1:9" hidden="1" x14ac:dyDescent="0.25">
      <c r="A7765" s="40"/>
      <c r="I7765" s="40"/>
    </row>
    <row r="7766" spans="1:9" hidden="1" x14ac:dyDescent="0.25">
      <c r="A7766" s="40"/>
      <c r="I7766" s="40"/>
    </row>
    <row r="7767" spans="1:9" hidden="1" x14ac:dyDescent="0.25">
      <c r="A7767" s="40"/>
      <c r="I7767" s="40"/>
    </row>
    <row r="7768" spans="1:9" hidden="1" x14ac:dyDescent="0.25">
      <c r="A7768" s="40"/>
      <c r="I7768" s="40"/>
    </row>
    <row r="7769" spans="1:9" hidden="1" x14ac:dyDescent="0.25">
      <c r="A7769" s="40"/>
      <c r="I7769" s="40"/>
    </row>
    <row r="7770" spans="1:9" hidden="1" x14ac:dyDescent="0.25">
      <c r="A7770" s="40"/>
      <c r="I7770" s="40"/>
    </row>
    <row r="7771" spans="1:9" hidden="1" x14ac:dyDescent="0.25">
      <c r="A7771" s="40"/>
      <c r="I7771" s="40"/>
    </row>
    <row r="7772" spans="1:9" hidden="1" x14ac:dyDescent="0.25">
      <c r="A7772" s="40"/>
      <c r="I7772" s="40"/>
    </row>
    <row r="7773" spans="1:9" hidden="1" x14ac:dyDescent="0.25">
      <c r="A7773" s="40"/>
      <c r="I7773" s="40"/>
    </row>
    <row r="7774" spans="1:9" hidden="1" x14ac:dyDescent="0.25">
      <c r="A7774" s="40"/>
      <c r="I7774" s="40"/>
    </row>
    <row r="7775" spans="1:9" hidden="1" x14ac:dyDescent="0.25">
      <c r="A7775" s="40"/>
      <c r="I7775" s="40"/>
    </row>
    <row r="7776" spans="1:9" hidden="1" x14ac:dyDescent="0.25">
      <c r="A7776" s="40"/>
      <c r="I7776" s="40"/>
    </row>
    <row r="7777" spans="1:9" hidden="1" x14ac:dyDescent="0.25">
      <c r="A7777" s="40"/>
      <c r="I7777" s="40"/>
    </row>
    <row r="7778" spans="1:9" hidden="1" x14ac:dyDescent="0.25">
      <c r="A7778" s="40"/>
      <c r="I7778" s="40"/>
    </row>
    <row r="7779" spans="1:9" hidden="1" x14ac:dyDescent="0.25">
      <c r="A7779" s="40"/>
      <c r="I7779" s="40"/>
    </row>
    <row r="7780" spans="1:9" hidden="1" x14ac:dyDescent="0.25">
      <c r="A7780" s="40"/>
      <c r="I7780" s="40"/>
    </row>
    <row r="7781" spans="1:9" hidden="1" x14ac:dyDescent="0.25">
      <c r="A7781" s="40"/>
      <c r="I7781" s="40"/>
    </row>
    <row r="7782" spans="1:9" hidden="1" x14ac:dyDescent="0.25">
      <c r="A7782" s="40"/>
      <c r="I7782" s="40"/>
    </row>
    <row r="7783" spans="1:9" hidden="1" x14ac:dyDescent="0.25">
      <c r="A7783" s="40"/>
      <c r="I7783" s="40"/>
    </row>
    <row r="7784" spans="1:9" hidden="1" x14ac:dyDescent="0.25">
      <c r="A7784" s="40"/>
      <c r="I7784" s="40"/>
    </row>
    <row r="7785" spans="1:9" hidden="1" x14ac:dyDescent="0.25">
      <c r="A7785" s="40"/>
      <c r="I7785" s="40"/>
    </row>
    <row r="7786" spans="1:9" hidden="1" x14ac:dyDescent="0.25">
      <c r="A7786" s="40"/>
      <c r="I7786" s="40"/>
    </row>
    <row r="7787" spans="1:9" hidden="1" x14ac:dyDescent="0.25">
      <c r="A7787" s="40"/>
      <c r="I7787" s="40"/>
    </row>
    <row r="7788" spans="1:9" hidden="1" x14ac:dyDescent="0.25">
      <c r="A7788" s="40"/>
      <c r="I7788" s="40"/>
    </row>
    <row r="7789" spans="1:9" hidden="1" x14ac:dyDescent="0.25">
      <c r="A7789" s="40"/>
      <c r="I7789" s="40"/>
    </row>
    <row r="7790" spans="1:9" hidden="1" x14ac:dyDescent="0.25">
      <c r="A7790" s="40"/>
      <c r="I7790" s="40"/>
    </row>
    <row r="7791" spans="1:9" hidden="1" x14ac:dyDescent="0.25">
      <c r="A7791" s="40"/>
      <c r="I7791" s="40"/>
    </row>
    <row r="7792" spans="1:9" hidden="1" x14ac:dyDescent="0.25">
      <c r="A7792" s="40"/>
      <c r="I7792" s="40"/>
    </row>
    <row r="7793" spans="1:9" hidden="1" x14ac:dyDescent="0.25">
      <c r="A7793" s="40"/>
      <c r="I7793" s="40"/>
    </row>
    <row r="7794" spans="1:9" hidden="1" x14ac:dyDescent="0.25">
      <c r="A7794" s="40"/>
      <c r="I7794" s="40"/>
    </row>
    <row r="7795" spans="1:9" hidden="1" x14ac:dyDescent="0.25">
      <c r="A7795" s="40"/>
      <c r="I7795" s="40"/>
    </row>
    <row r="7796" spans="1:9" hidden="1" x14ac:dyDescent="0.25">
      <c r="A7796" s="40"/>
      <c r="I7796" s="40"/>
    </row>
    <row r="7797" spans="1:9" hidden="1" x14ac:dyDescent="0.25">
      <c r="A7797" s="40"/>
      <c r="I7797" s="40"/>
    </row>
    <row r="7798" spans="1:9" hidden="1" x14ac:dyDescent="0.25">
      <c r="A7798" s="40"/>
      <c r="I7798" s="40"/>
    </row>
    <row r="7799" spans="1:9" hidden="1" x14ac:dyDescent="0.25">
      <c r="A7799" s="40"/>
      <c r="I7799" s="40"/>
    </row>
    <row r="7800" spans="1:9" hidden="1" x14ac:dyDescent="0.25">
      <c r="A7800" s="40"/>
      <c r="I7800" s="40"/>
    </row>
    <row r="7801" spans="1:9" hidden="1" x14ac:dyDescent="0.25">
      <c r="A7801" s="40"/>
      <c r="I7801" s="40"/>
    </row>
    <row r="7802" spans="1:9" hidden="1" x14ac:dyDescent="0.25">
      <c r="A7802" s="40"/>
      <c r="I7802" s="40"/>
    </row>
    <row r="7803" spans="1:9" hidden="1" x14ac:dyDescent="0.25">
      <c r="A7803" s="40"/>
      <c r="I7803" s="40"/>
    </row>
    <row r="7804" spans="1:9" hidden="1" x14ac:dyDescent="0.25">
      <c r="A7804" s="40"/>
      <c r="I7804" s="40"/>
    </row>
    <row r="7805" spans="1:9" hidden="1" x14ac:dyDescent="0.25">
      <c r="A7805" s="40"/>
      <c r="I7805" s="40"/>
    </row>
    <row r="7806" spans="1:9" hidden="1" x14ac:dyDescent="0.25">
      <c r="A7806" s="40"/>
      <c r="I7806" s="40"/>
    </row>
    <row r="7807" spans="1:9" hidden="1" x14ac:dyDescent="0.25">
      <c r="A7807" s="40"/>
      <c r="I7807" s="40"/>
    </row>
    <row r="7808" spans="1:9" hidden="1" x14ac:dyDescent="0.25">
      <c r="A7808" s="40"/>
      <c r="I7808" s="40"/>
    </row>
    <row r="7809" spans="1:9" hidden="1" x14ac:dyDescent="0.25">
      <c r="A7809" s="40"/>
      <c r="I7809" s="40"/>
    </row>
    <row r="7810" spans="1:9" hidden="1" x14ac:dyDescent="0.25">
      <c r="A7810" s="40"/>
      <c r="I7810" s="40"/>
    </row>
    <row r="7811" spans="1:9" hidden="1" x14ac:dyDescent="0.25">
      <c r="A7811" s="40"/>
      <c r="I7811" s="40"/>
    </row>
    <row r="7812" spans="1:9" hidden="1" x14ac:dyDescent="0.25">
      <c r="A7812" s="40"/>
      <c r="I7812" s="40"/>
    </row>
    <row r="7813" spans="1:9" hidden="1" x14ac:dyDescent="0.25">
      <c r="A7813" s="40"/>
      <c r="I7813" s="40"/>
    </row>
    <row r="7814" spans="1:9" hidden="1" x14ac:dyDescent="0.25">
      <c r="A7814" s="40"/>
      <c r="I7814" s="40"/>
    </row>
    <row r="7815" spans="1:9" hidden="1" x14ac:dyDescent="0.25">
      <c r="A7815" s="40"/>
      <c r="I7815" s="40"/>
    </row>
    <row r="7816" spans="1:9" hidden="1" x14ac:dyDescent="0.25">
      <c r="A7816" s="40"/>
      <c r="I7816" s="40"/>
    </row>
    <row r="7817" spans="1:9" hidden="1" x14ac:dyDescent="0.25">
      <c r="A7817" s="40"/>
      <c r="I7817" s="40"/>
    </row>
    <row r="7818" spans="1:9" hidden="1" x14ac:dyDescent="0.25">
      <c r="A7818" s="40"/>
      <c r="I7818" s="40"/>
    </row>
    <row r="7819" spans="1:9" hidden="1" x14ac:dyDescent="0.25">
      <c r="A7819" s="40"/>
      <c r="I7819" s="40"/>
    </row>
    <row r="7820" spans="1:9" hidden="1" x14ac:dyDescent="0.25">
      <c r="A7820" s="40"/>
      <c r="I7820" s="40"/>
    </row>
    <row r="7821" spans="1:9" hidden="1" x14ac:dyDescent="0.25">
      <c r="A7821" s="40"/>
      <c r="I7821" s="40"/>
    </row>
    <row r="7822" spans="1:9" hidden="1" x14ac:dyDescent="0.25">
      <c r="A7822" s="40"/>
      <c r="I7822" s="40"/>
    </row>
    <row r="7823" spans="1:9" hidden="1" x14ac:dyDescent="0.25">
      <c r="A7823" s="40"/>
      <c r="I7823" s="40"/>
    </row>
    <row r="7824" spans="1:9" hidden="1" x14ac:dyDescent="0.25">
      <c r="A7824" s="40"/>
      <c r="I7824" s="40"/>
    </row>
    <row r="7825" spans="1:9" hidden="1" x14ac:dyDescent="0.25">
      <c r="A7825" s="40"/>
      <c r="I7825" s="40"/>
    </row>
    <row r="7826" spans="1:9" hidden="1" x14ac:dyDescent="0.25">
      <c r="A7826" s="40"/>
      <c r="I7826" s="40"/>
    </row>
    <row r="7827" spans="1:9" hidden="1" x14ac:dyDescent="0.25">
      <c r="A7827" s="40"/>
      <c r="I7827" s="40"/>
    </row>
    <row r="7828" spans="1:9" hidden="1" x14ac:dyDescent="0.25">
      <c r="A7828" s="40"/>
      <c r="I7828" s="40"/>
    </row>
    <row r="7829" spans="1:9" hidden="1" x14ac:dyDescent="0.25">
      <c r="A7829" s="40"/>
      <c r="I7829" s="40"/>
    </row>
    <row r="7830" spans="1:9" hidden="1" x14ac:dyDescent="0.25">
      <c r="A7830" s="40"/>
      <c r="I7830" s="40"/>
    </row>
    <row r="7831" spans="1:9" hidden="1" x14ac:dyDescent="0.25">
      <c r="A7831" s="40"/>
      <c r="I7831" s="40"/>
    </row>
    <row r="7832" spans="1:9" hidden="1" x14ac:dyDescent="0.25">
      <c r="A7832" s="40"/>
      <c r="I7832" s="40"/>
    </row>
    <row r="7833" spans="1:9" hidden="1" x14ac:dyDescent="0.25">
      <c r="A7833" s="40"/>
      <c r="I7833" s="40"/>
    </row>
    <row r="7834" spans="1:9" hidden="1" x14ac:dyDescent="0.25">
      <c r="A7834" s="40"/>
      <c r="I7834" s="40"/>
    </row>
    <row r="7835" spans="1:9" hidden="1" x14ac:dyDescent="0.25">
      <c r="A7835" s="40"/>
      <c r="I7835" s="40"/>
    </row>
    <row r="7836" spans="1:9" hidden="1" x14ac:dyDescent="0.25">
      <c r="A7836" s="40"/>
      <c r="I7836" s="40"/>
    </row>
    <row r="7837" spans="1:9" hidden="1" x14ac:dyDescent="0.25">
      <c r="A7837" s="40"/>
      <c r="I7837" s="40"/>
    </row>
    <row r="7838" spans="1:9" hidden="1" x14ac:dyDescent="0.25">
      <c r="A7838" s="40"/>
      <c r="I7838" s="40"/>
    </row>
    <row r="7839" spans="1:9" hidden="1" x14ac:dyDescent="0.25">
      <c r="A7839" s="40"/>
      <c r="I7839" s="40"/>
    </row>
    <row r="7840" spans="1:9" hidden="1" x14ac:dyDescent="0.25">
      <c r="A7840" s="40"/>
      <c r="I7840" s="40"/>
    </row>
    <row r="7841" spans="1:9" hidden="1" x14ac:dyDescent="0.25">
      <c r="A7841" s="40"/>
      <c r="I7841" s="40"/>
    </row>
    <row r="7842" spans="1:9" hidden="1" x14ac:dyDescent="0.25">
      <c r="A7842" s="40"/>
      <c r="I7842" s="40"/>
    </row>
    <row r="7843" spans="1:9" hidden="1" x14ac:dyDescent="0.25">
      <c r="A7843" s="40"/>
      <c r="I7843" s="40"/>
    </row>
    <row r="7844" spans="1:9" hidden="1" x14ac:dyDescent="0.25">
      <c r="A7844" s="40"/>
      <c r="I7844" s="40"/>
    </row>
    <row r="7845" spans="1:9" hidden="1" x14ac:dyDescent="0.25">
      <c r="A7845" s="40"/>
      <c r="I7845" s="40"/>
    </row>
    <row r="7846" spans="1:9" hidden="1" x14ac:dyDescent="0.25">
      <c r="A7846" s="40"/>
      <c r="I7846" s="40"/>
    </row>
    <row r="7847" spans="1:9" hidden="1" x14ac:dyDescent="0.25">
      <c r="A7847" s="40"/>
      <c r="I7847" s="40"/>
    </row>
    <row r="7848" spans="1:9" hidden="1" x14ac:dyDescent="0.25">
      <c r="A7848" s="40"/>
      <c r="I7848" s="40"/>
    </row>
    <row r="7849" spans="1:9" hidden="1" x14ac:dyDescent="0.25">
      <c r="A7849" s="40"/>
      <c r="I7849" s="40"/>
    </row>
    <row r="7850" spans="1:9" hidden="1" x14ac:dyDescent="0.25">
      <c r="A7850" s="40"/>
      <c r="I7850" s="40"/>
    </row>
    <row r="7851" spans="1:9" hidden="1" x14ac:dyDescent="0.25">
      <c r="A7851" s="40"/>
      <c r="I7851" s="40"/>
    </row>
    <row r="7852" spans="1:9" hidden="1" x14ac:dyDescent="0.25">
      <c r="A7852" s="40"/>
      <c r="I7852" s="40"/>
    </row>
    <row r="7853" spans="1:9" hidden="1" x14ac:dyDescent="0.25">
      <c r="A7853" s="40"/>
      <c r="I7853" s="40"/>
    </row>
    <row r="7854" spans="1:9" hidden="1" x14ac:dyDescent="0.25">
      <c r="A7854" s="40"/>
      <c r="I7854" s="40"/>
    </row>
    <row r="7855" spans="1:9" hidden="1" x14ac:dyDescent="0.25">
      <c r="A7855" s="40"/>
      <c r="I7855" s="40"/>
    </row>
    <row r="7856" spans="1:9" hidden="1" x14ac:dyDescent="0.25">
      <c r="A7856" s="40"/>
      <c r="I7856" s="40"/>
    </row>
    <row r="7857" spans="1:9" hidden="1" x14ac:dyDescent="0.25">
      <c r="A7857" s="40"/>
      <c r="I7857" s="40"/>
    </row>
    <row r="7858" spans="1:9" hidden="1" x14ac:dyDescent="0.25">
      <c r="A7858" s="40"/>
      <c r="I7858" s="40"/>
    </row>
    <row r="7859" spans="1:9" hidden="1" x14ac:dyDescent="0.25">
      <c r="A7859" s="40"/>
      <c r="I7859" s="40"/>
    </row>
    <row r="7860" spans="1:9" hidden="1" x14ac:dyDescent="0.25">
      <c r="A7860" s="40"/>
      <c r="I7860" s="40"/>
    </row>
    <row r="7861" spans="1:9" hidden="1" x14ac:dyDescent="0.25">
      <c r="A7861" s="40"/>
      <c r="I7861" s="40"/>
    </row>
    <row r="7862" spans="1:9" hidden="1" x14ac:dyDescent="0.25">
      <c r="A7862" s="40"/>
      <c r="I7862" s="40"/>
    </row>
    <row r="7863" spans="1:9" hidden="1" x14ac:dyDescent="0.25">
      <c r="A7863" s="40"/>
      <c r="I7863" s="40"/>
    </row>
    <row r="7864" spans="1:9" hidden="1" x14ac:dyDescent="0.25">
      <c r="A7864" s="40"/>
      <c r="I7864" s="40"/>
    </row>
    <row r="7865" spans="1:9" hidden="1" x14ac:dyDescent="0.25">
      <c r="A7865" s="40"/>
      <c r="I7865" s="40"/>
    </row>
    <row r="7866" spans="1:9" hidden="1" x14ac:dyDescent="0.25">
      <c r="A7866" s="40"/>
      <c r="I7866" s="40"/>
    </row>
    <row r="7867" spans="1:9" hidden="1" x14ac:dyDescent="0.25">
      <c r="A7867" s="40"/>
      <c r="I7867" s="40"/>
    </row>
    <row r="7868" spans="1:9" hidden="1" x14ac:dyDescent="0.25">
      <c r="A7868" s="40"/>
      <c r="I7868" s="40"/>
    </row>
    <row r="7869" spans="1:9" hidden="1" x14ac:dyDescent="0.25">
      <c r="A7869" s="40"/>
      <c r="I7869" s="40"/>
    </row>
    <row r="7870" spans="1:9" hidden="1" x14ac:dyDescent="0.25">
      <c r="A7870" s="40"/>
      <c r="I7870" s="40"/>
    </row>
    <row r="7871" spans="1:9" hidden="1" x14ac:dyDescent="0.25">
      <c r="A7871" s="40"/>
      <c r="I7871" s="40"/>
    </row>
    <row r="7872" spans="1:9" hidden="1" x14ac:dyDescent="0.25">
      <c r="A7872" s="40"/>
      <c r="I7872" s="40"/>
    </row>
    <row r="7873" spans="1:9" hidden="1" x14ac:dyDescent="0.25">
      <c r="A7873" s="40"/>
      <c r="I7873" s="40"/>
    </row>
    <row r="7874" spans="1:9" hidden="1" x14ac:dyDescent="0.25">
      <c r="A7874" s="40"/>
      <c r="I7874" s="40"/>
    </row>
    <row r="7875" spans="1:9" hidden="1" x14ac:dyDescent="0.25">
      <c r="A7875" s="40"/>
      <c r="I7875" s="40"/>
    </row>
    <row r="7876" spans="1:9" hidden="1" x14ac:dyDescent="0.25">
      <c r="A7876" s="40"/>
      <c r="I7876" s="40"/>
    </row>
    <row r="7877" spans="1:9" hidden="1" x14ac:dyDescent="0.25">
      <c r="A7877" s="40"/>
      <c r="I7877" s="40"/>
    </row>
    <row r="7878" spans="1:9" hidden="1" x14ac:dyDescent="0.25">
      <c r="A7878" s="40"/>
      <c r="I7878" s="40"/>
    </row>
    <row r="7879" spans="1:9" hidden="1" x14ac:dyDescent="0.25">
      <c r="A7879" s="40"/>
      <c r="I7879" s="40"/>
    </row>
    <row r="7880" spans="1:9" hidden="1" x14ac:dyDescent="0.25">
      <c r="A7880" s="40"/>
      <c r="I7880" s="40"/>
    </row>
    <row r="7881" spans="1:9" hidden="1" x14ac:dyDescent="0.25">
      <c r="A7881" s="40"/>
      <c r="I7881" s="40"/>
    </row>
    <row r="7882" spans="1:9" hidden="1" x14ac:dyDescent="0.25">
      <c r="A7882" s="40"/>
      <c r="I7882" s="40"/>
    </row>
    <row r="7883" spans="1:9" hidden="1" x14ac:dyDescent="0.25">
      <c r="A7883" s="40"/>
      <c r="I7883" s="40"/>
    </row>
    <row r="7884" spans="1:9" hidden="1" x14ac:dyDescent="0.25">
      <c r="A7884" s="40"/>
      <c r="I7884" s="40"/>
    </row>
    <row r="7885" spans="1:9" hidden="1" x14ac:dyDescent="0.25">
      <c r="A7885" s="40"/>
      <c r="I7885" s="40"/>
    </row>
    <row r="7886" spans="1:9" hidden="1" x14ac:dyDescent="0.25">
      <c r="A7886" s="40"/>
      <c r="I7886" s="40"/>
    </row>
    <row r="7887" spans="1:9" hidden="1" x14ac:dyDescent="0.25">
      <c r="A7887" s="40"/>
      <c r="I7887" s="40"/>
    </row>
    <row r="7888" spans="1:9" hidden="1" x14ac:dyDescent="0.25">
      <c r="A7888" s="40"/>
      <c r="I7888" s="40"/>
    </row>
    <row r="7889" spans="1:9" hidden="1" x14ac:dyDescent="0.25">
      <c r="A7889" s="40"/>
      <c r="I7889" s="40"/>
    </row>
    <row r="7890" spans="1:9" hidden="1" x14ac:dyDescent="0.25">
      <c r="A7890" s="40"/>
      <c r="I7890" s="40"/>
    </row>
    <row r="7891" spans="1:9" hidden="1" x14ac:dyDescent="0.25">
      <c r="A7891" s="40"/>
      <c r="I7891" s="40"/>
    </row>
    <row r="7892" spans="1:9" hidden="1" x14ac:dyDescent="0.25">
      <c r="A7892" s="40"/>
      <c r="I7892" s="40"/>
    </row>
    <row r="7893" spans="1:9" hidden="1" x14ac:dyDescent="0.25">
      <c r="A7893" s="40"/>
      <c r="I7893" s="40"/>
    </row>
    <row r="7894" spans="1:9" hidden="1" x14ac:dyDescent="0.25">
      <c r="A7894" s="40"/>
      <c r="I7894" s="40"/>
    </row>
    <row r="7895" spans="1:9" hidden="1" x14ac:dyDescent="0.25">
      <c r="A7895" s="40"/>
      <c r="I7895" s="40"/>
    </row>
    <row r="7896" spans="1:9" hidden="1" x14ac:dyDescent="0.25">
      <c r="A7896" s="40"/>
      <c r="I7896" s="40"/>
    </row>
    <row r="7897" spans="1:9" hidden="1" x14ac:dyDescent="0.25">
      <c r="A7897" s="40"/>
      <c r="I7897" s="40"/>
    </row>
    <row r="7898" spans="1:9" hidden="1" x14ac:dyDescent="0.25">
      <c r="A7898" s="40"/>
      <c r="I7898" s="40"/>
    </row>
    <row r="7899" spans="1:9" hidden="1" x14ac:dyDescent="0.25">
      <c r="A7899" s="40"/>
      <c r="I7899" s="40"/>
    </row>
    <row r="7900" spans="1:9" hidden="1" x14ac:dyDescent="0.25">
      <c r="A7900" s="40"/>
      <c r="I7900" s="40"/>
    </row>
    <row r="7901" spans="1:9" hidden="1" x14ac:dyDescent="0.25">
      <c r="A7901" s="40"/>
      <c r="I7901" s="40"/>
    </row>
    <row r="7902" spans="1:9" hidden="1" x14ac:dyDescent="0.25">
      <c r="A7902" s="40"/>
      <c r="I7902" s="40"/>
    </row>
    <row r="7903" spans="1:9" hidden="1" x14ac:dyDescent="0.25">
      <c r="A7903" s="40"/>
      <c r="I7903" s="40"/>
    </row>
    <row r="7904" spans="1:9" hidden="1" x14ac:dyDescent="0.25">
      <c r="A7904" s="40"/>
      <c r="I7904" s="40"/>
    </row>
    <row r="7905" spans="1:9" hidden="1" x14ac:dyDescent="0.25">
      <c r="A7905" s="40"/>
      <c r="I7905" s="40"/>
    </row>
    <row r="7906" spans="1:9" hidden="1" x14ac:dyDescent="0.25">
      <c r="A7906" s="40"/>
      <c r="I7906" s="40"/>
    </row>
    <row r="7907" spans="1:9" hidden="1" x14ac:dyDescent="0.25">
      <c r="A7907" s="40"/>
      <c r="I7907" s="40"/>
    </row>
    <row r="7908" spans="1:9" hidden="1" x14ac:dyDescent="0.25">
      <c r="A7908" s="40"/>
      <c r="I7908" s="40"/>
    </row>
    <row r="7909" spans="1:9" hidden="1" x14ac:dyDescent="0.25">
      <c r="A7909" s="40"/>
      <c r="I7909" s="40"/>
    </row>
    <row r="7910" spans="1:9" hidden="1" x14ac:dyDescent="0.25">
      <c r="A7910" s="40"/>
      <c r="I7910" s="40"/>
    </row>
    <row r="7911" spans="1:9" hidden="1" x14ac:dyDescent="0.25">
      <c r="A7911" s="40"/>
      <c r="I7911" s="40"/>
    </row>
    <row r="7912" spans="1:9" hidden="1" x14ac:dyDescent="0.25">
      <c r="A7912" s="40"/>
      <c r="I7912" s="40"/>
    </row>
    <row r="7913" spans="1:9" hidden="1" x14ac:dyDescent="0.25">
      <c r="A7913" s="40"/>
      <c r="I7913" s="40"/>
    </row>
    <row r="7914" spans="1:9" hidden="1" x14ac:dyDescent="0.25">
      <c r="A7914" s="40"/>
      <c r="I7914" s="40"/>
    </row>
    <row r="7915" spans="1:9" hidden="1" x14ac:dyDescent="0.25">
      <c r="A7915" s="40"/>
      <c r="I7915" s="40"/>
    </row>
    <row r="7916" spans="1:9" hidden="1" x14ac:dyDescent="0.25">
      <c r="A7916" s="40"/>
      <c r="I7916" s="40"/>
    </row>
    <row r="7917" spans="1:9" hidden="1" x14ac:dyDescent="0.25">
      <c r="A7917" s="40"/>
      <c r="I7917" s="40"/>
    </row>
    <row r="7918" spans="1:9" hidden="1" x14ac:dyDescent="0.25">
      <c r="A7918" s="40"/>
      <c r="I7918" s="40"/>
    </row>
    <row r="7919" spans="1:9" hidden="1" x14ac:dyDescent="0.25">
      <c r="A7919" s="40"/>
      <c r="I7919" s="40"/>
    </row>
    <row r="7920" spans="1:9" hidden="1" x14ac:dyDescent="0.25">
      <c r="A7920" s="40"/>
      <c r="I7920" s="40"/>
    </row>
    <row r="7921" spans="1:9" hidden="1" x14ac:dyDescent="0.25">
      <c r="A7921" s="40"/>
      <c r="I7921" s="40"/>
    </row>
    <row r="7922" spans="1:9" hidden="1" x14ac:dyDescent="0.25">
      <c r="A7922" s="40"/>
      <c r="I7922" s="40"/>
    </row>
    <row r="7923" spans="1:9" hidden="1" x14ac:dyDescent="0.25">
      <c r="A7923" s="40"/>
      <c r="I7923" s="40"/>
    </row>
    <row r="7924" spans="1:9" hidden="1" x14ac:dyDescent="0.25">
      <c r="A7924" s="40"/>
      <c r="I7924" s="40"/>
    </row>
    <row r="7925" spans="1:9" hidden="1" x14ac:dyDescent="0.25">
      <c r="A7925" s="40"/>
      <c r="I7925" s="40"/>
    </row>
    <row r="7926" spans="1:9" hidden="1" x14ac:dyDescent="0.25">
      <c r="A7926" s="40"/>
      <c r="I7926" s="40"/>
    </row>
    <row r="7927" spans="1:9" hidden="1" x14ac:dyDescent="0.25">
      <c r="A7927" s="40"/>
      <c r="I7927" s="40"/>
    </row>
    <row r="7928" spans="1:9" hidden="1" x14ac:dyDescent="0.25">
      <c r="A7928" s="40"/>
      <c r="I7928" s="40"/>
    </row>
    <row r="7929" spans="1:9" hidden="1" x14ac:dyDescent="0.25">
      <c r="A7929" s="40"/>
      <c r="I7929" s="40"/>
    </row>
    <row r="7930" spans="1:9" hidden="1" x14ac:dyDescent="0.25">
      <c r="A7930" s="40"/>
      <c r="I7930" s="40"/>
    </row>
    <row r="7931" spans="1:9" hidden="1" x14ac:dyDescent="0.25">
      <c r="A7931" s="40"/>
      <c r="I7931" s="40"/>
    </row>
    <row r="7932" spans="1:9" hidden="1" x14ac:dyDescent="0.25">
      <c r="A7932" s="40"/>
      <c r="I7932" s="40"/>
    </row>
    <row r="7933" spans="1:9" hidden="1" x14ac:dyDescent="0.25">
      <c r="A7933" s="40"/>
      <c r="I7933" s="40"/>
    </row>
    <row r="7934" spans="1:9" hidden="1" x14ac:dyDescent="0.25">
      <c r="A7934" s="40"/>
      <c r="I7934" s="40"/>
    </row>
    <row r="7935" spans="1:9" hidden="1" x14ac:dyDescent="0.25">
      <c r="A7935" s="40"/>
      <c r="I7935" s="40"/>
    </row>
    <row r="7936" spans="1:9" hidden="1" x14ac:dyDescent="0.25">
      <c r="A7936" s="40"/>
      <c r="I7936" s="40"/>
    </row>
    <row r="7937" spans="1:9" hidden="1" x14ac:dyDescent="0.25">
      <c r="A7937" s="40"/>
      <c r="I7937" s="40"/>
    </row>
    <row r="7938" spans="1:9" hidden="1" x14ac:dyDescent="0.25">
      <c r="A7938" s="40"/>
      <c r="I7938" s="40"/>
    </row>
    <row r="7939" spans="1:9" hidden="1" x14ac:dyDescent="0.25">
      <c r="A7939" s="40"/>
      <c r="I7939" s="40"/>
    </row>
    <row r="7940" spans="1:9" hidden="1" x14ac:dyDescent="0.25">
      <c r="A7940" s="40"/>
      <c r="I7940" s="40"/>
    </row>
    <row r="7941" spans="1:9" hidden="1" x14ac:dyDescent="0.25">
      <c r="A7941" s="40"/>
      <c r="I7941" s="40"/>
    </row>
    <row r="7942" spans="1:9" hidden="1" x14ac:dyDescent="0.25">
      <c r="A7942" s="40"/>
      <c r="I7942" s="40"/>
    </row>
    <row r="7943" spans="1:9" hidden="1" x14ac:dyDescent="0.25">
      <c r="A7943" s="40"/>
      <c r="I7943" s="40"/>
    </row>
    <row r="7944" spans="1:9" hidden="1" x14ac:dyDescent="0.25">
      <c r="A7944" s="40"/>
      <c r="I7944" s="40"/>
    </row>
    <row r="7945" spans="1:9" hidden="1" x14ac:dyDescent="0.25">
      <c r="A7945" s="40"/>
      <c r="I7945" s="40"/>
    </row>
    <row r="7946" spans="1:9" hidden="1" x14ac:dyDescent="0.25">
      <c r="A7946" s="40"/>
      <c r="I7946" s="40"/>
    </row>
    <row r="7947" spans="1:9" hidden="1" x14ac:dyDescent="0.25">
      <c r="A7947" s="40"/>
      <c r="I7947" s="40"/>
    </row>
    <row r="7948" spans="1:9" hidden="1" x14ac:dyDescent="0.25">
      <c r="A7948" s="40"/>
      <c r="I7948" s="40"/>
    </row>
    <row r="7949" spans="1:9" hidden="1" x14ac:dyDescent="0.25">
      <c r="A7949" s="40"/>
      <c r="I7949" s="40"/>
    </row>
    <row r="7950" spans="1:9" hidden="1" x14ac:dyDescent="0.25">
      <c r="A7950" s="40"/>
      <c r="I7950" s="40"/>
    </row>
    <row r="7951" spans="1:9" hidden="1" x14ac:dyDescent="0.25">
      <c r="A7951" s="40"/>
      <c r="I7951" s="40"/>
    </row>
    <row r="7952" spans="1:9" hidden="1" x14ac:dyDescent="0.25">
      <c r="A7952" s="40"/>
      <c r="I7952" s="40"/>
    </row>
    <row r="7953" spans="1:9" hidden="1" x14ac:dyDescent="0.25">
      <c r="A7953" s="40"/>
      <c r="I7953" s="40"/>
    </row>
    <row r="7954" spans="1:9" hidden="1" x14ac:dyDescent="0.25">
      <c r="A7954" s="40"/>
      <c r="I7954" s="40"/>
    </row>
    <row r="7955" spans="1:9" hidden="1" x14ac:dyDescent="0.25">
      <c r="A7955" s="40"/>
      <c r="I7955" s="40"/>
    </row>
    <row r="7956" spans="1:9" hidden="1" x14ac:dyDescent="0.25">
      <c r="A7956" s="40"/>
      <c r="I7956" s="40"/>
    </row>
    <row r="7957" spans="1:9" hidden="1" x14ac:dyDescent="0.25">
      <c r="A7957" s="40"/>
      <c r="I7957" s="40"/>
    </row>
    <row r="7958" spans="1:9" hidden="1" x14ac:dyDescent="0.25">
      <c r="A7958" s="40"/>
      <c r="I7958" s="40"/>
    </row>
    <row r="7959" spans="1:9" hidden="1" x14ac:dyDescent="0.25">
      <c r="A7959" s="40"/>
      <c r="I7959" s="40"/>
    </row>
    <row r="7960" spans="1:9" hidden="1" x14ac:dyDescent="0.25">
      <c r="A7960" s="40"/>
      <c r="I7960" s="40"/>
    </row>
    <row r="7961" spans="1:9" hidden="1" x14ac:dyDescent="0.25">
      <c r="A7961" s="40"/>
      <c r="I7961" s="40"/>
    </row>
    <row r="7962" spans="1:9" hidden="1" x14ac:dyDescent="0.25">
      <c r="A7962" s="40"/>
      <c r="I7962" s="40"/>
    </row>
    <row r="7963" spans="1:9" hidden="1" x14ac:dyDescent="0.25">
      <c r="A7963" s="40"/>
      <c r="I7963" s="40"/>
    </row>
    <row r="7964" spans="1:9" hidden="1" x14ac:dyDescent="0.25">
      <c r="A7964" s="40"/>
      <c r="I7964" s="40"/>
    </row>
    <row r="7965" spans="1:9" hidden="1" x14ac:dyDescent="0.25">
      <c r="A7965" s="40"/>
      <c r="I7965" s="40"/>
    </row>
    <row r="7966" spans="1:9" hidden="1" x14ac:dyDescent="0.25">
      <c r="A7966" s="40"/>
      <c r="I7966" s="40"/>
    </row>
    <row r="7967" spans="1:9" hidden="1" x14ac:dyDescent="0.25">
      <c r="A7967" s="40"/>
      <c r="I7967" s="40"/>
    </row>
    <row r="7968" spans="1:9" hidden="1" x14ac:dyDescent="0.25">
      <c r="A7968" s="40"/>
      <c r="I7968" s="40"/>
    </row>
    <row r="7969" spans="1:9" hidden="1" x14ac:dyDescent="0.25">
      <c r="A7969" s="40"/>
      <c r="I7969" s="40"/>
    </row>
    <row r="7970" spans="1:9" hidden="1" x14ac:dyDescent="0.25">
      <c r="A7970" s="40"/>
      <c r="I7970" s="40"/>
    </row>
    <row r="7971" spans="1:9" hidden="1" x14ac:dyDescent="0.25">
      <c r="A7971" s="40"/>
      <c r="I7971" s="40"/>
    </row>
    <row r="7972" spans="1:9" hidden="1" x14ac:dyDescent="0.25">
      <c r="A7972" s="40"/>
      <c r="I7972" s="40"/>
    </row>
    <row r="7973" spans="1:9" hidden="1" x14ac:dyDescent="0.25">
      <c r="A7973" s="40"/>
      <c r="I7973" s="40"/>
    </row>
    <row r="7974" spans="1:9" hidden="1" x14ac:dyDescent="0.25">
      <c r="A7974" s="40"/>
      <c r="I7974" s="40"/>
    </row>
    <row r="7975" spans="1:9" hidden="1" x14ac:dyDescent="0.25">
      <c r="A7975" s="40"/>
      <c r="I7975" s="40"/>
    </row>
    <row r="7976" spans="1:9" hidden="1" x14ac:dyDescent="0.25">
      <c r="A7976" s="40"/>
      <c r="I7976" s="40"/>
    </row>
    <row r="7977" spans="1:9" hidden="1" x14ac:dyDescent="0.25">
      <c r="A7977" s="40"/>
      <c r="I7977" s="40"/>
    </row>
    <row r="7978" spans="1:9" hidden="1" x14ac:dyDescent="0.25">
      <c r="A7978" s="40"/>
      <c r="I7978" s="40"/>
    </row>
    <row r="7979" spans="1:9" hidden="1" x14ac:dyDescent="0.25">
      <c r="A7979" s="40"/>
      <c r="I7979" s="40"/>
    </row>
    <row r="7980" spans="1:9" hidden="1" x14ac:dyDescent="0.25">
      <c r="A7980" s="40"/>
      <c r="I7980" s="40"/>
    </row>
    <row r="7981" spans="1:9" hidden="1" x14ac:dyDescent="0.25">
      <c r="A7981" s="40"/>
      <c r="I7981" s="40"/>
    </row>
    <row r="7982" spans="1:9" hidden="1" x14ac:dyDescent="0.25">
      <c r="A7982" s="40"/>
      <c r="I7982" s="40"/>
    </row>
    <row r="7983" spans="1:9" hidden="1" x14ac:dyDescent="0.25">
      <c r="A7983" s="40"/>
      <c r="I7983" s="40"/>
    </row>
    <row r="7984" spans="1:9" hidden="1" x14ac:dyDescent="0.25">
      <c r="A7984" s="40"/>
      <c r="I7984" s="40"/>
    </row>
    <row r="7985" spans="1:9" hidden="1" x14ac:dyDescent="0.25">
      <c r="A7985" s="40"/>
      <c r="I7985" s="40"/>
    </row>
    <row r="7986" spans="1:9" hidden="1" x14ac:dyDescent="0.25">
      <c r="A7986" s="40"/>
      <c r="I7986" s="40"/>
    </row>
    <row r="7987" spans="1:9" hidden="1" x14ac:dyDescent="0.25">
      <c r="A7987" s="40"/>
      <c r="I7987" s="40"/>
    </row>
    <row r="7988" spans="1:9" hidden="1" x14ac:dyDescent="0.25">
      <c r="A7988" s="40"/>
      <c r="I7988" s="40"/>
    </row>
    <row r="7989" spans="1:9" hidden="1" x14ac:dyDescent="0.25">
      <c r="A7989" s="40"/>
      <c r="I7989" s="40"/>
    </row>
    <row r="7990" spans="1:9" hidden="1" x14ac:dyDescent="0.25">
      <c r="A7990" s="40"/>
      <c r="I7990" s="40"/>
    </row>
    <row r="7991" spans="1:9" hidden="1" x14ac:dyDescent="0.25">
      <c r="A7991" s="40"/>
      <c r="I7991" s="40"/>
    </row>
    <row r="7992" spans="1:9" hidden="1" x14ac:dyDescent="0.25">
      <c r="A7992" s="40"/>
      <c r="I7992" s="40"/>
    </row>
    <row r="7993" spans="1:9" hidden="1" x14ac:dyDescent="0.25">
      <c r="A7993" s="40"/>
      <c r="I7993" s="40"/>
    </row>
    <row r="7994" spans="1:9" hidden="1" x14ac:dyDescent="0.25">
      <c r="A7994" s="40"/>
      <c r="I7994" s="40"/>
    </row>
    <row r="7995" spans="1:9" hidden="1" x14ac:dyDescent="0.25">
      <c r="A7995" s="40"/>
      <c r="I7995" s="40"/>
    </row>
    <row r="7996" spans="1:9" hidden="1" x14ac:dyDescent="0.25">
      <c r="A7996" s="40"/>
      <c r="I7996" s="40"/>
    </row>
    <row r="7997" spans="1:9" hidden="1" x14ac:dyDescent="0.25">
      <c r="A7997" s="40"/>
      <c r="I7997" s="40"/>
    </row>
    <row r="7998" spans="1:9" hidden="1" x14ac:dyDescent="0.25">
      <c r="A7998" s="40"/>
      <c r="I7998" s="40"/>
    </row>
    <row r="7999" spans="1:9" hidden="1" x14ac:dyDescent="0.25">
      <c r="A7999" s="40"/>
      <c r="I7999" s="40"/>
    </row>
    <row r="8000" spans="1:9" hidden="1" x14ac:dyDescent="0.25">
      <c r="A8000" s="40"/>
      <c r="I8000" s="40"/>
    </row>
    <row r="8001" spans="1:9" hidden="1" x14ac:dyDescent="0.25">
      <c r="A8001" s="40"/>
      <c r="I8001" s="40"/>
    </row>
    <row r="8002" spans="1:9" hidden="1" x14ac:dyDescent="0.25">
      <c r="A8002" s="40"/>
      <c r="I8002" s="40"/>
    </row>
    <row r="8003" spans="1:9" hidden="1" x14ac:dyDescent="0.25">
      <c r="A8003" s="40"/>
      <c r="I8003" s="40"/>
    </row>
    <row r="8004" spans="1:9" hidden="1" x14ac:dyDescent="0.25">
      <c r="A8004" s="40"/>
      <c r="I8004" s="40"/>
    </row>
    <row r="8005" spans="1:9" hidden="1" x14ac:dyDescent="0.25">
      <c r="A8005" s="40"/>
      <c r="I8005" s="40"/>
    </row>
    <row r="8006" spans="1:9" hidden="1" x14ac:dyDescent="0.25">
      <c r="A8006" s="40"/>
      <c r="I8006" s="40"/>
    </row>
    <row r="8007" spans="1:9" hidden="1" x14ac:dyDescent="0.25">
      <c r="A8007" s="40"/>
      <c r="I8007" s="40"/>
    </row>
    <row r="8008" spans="1:9" hidden="1" x14ac:dyDescent="0.25">
      <c r="A8008" s="40"/>
      <c r="I8008" s="40"/>
    </row>
    <row r="8009" spans="1:9" hidden="1" x14ac:dyDescent="0.25">
      <c r="A8009" s="40"/>
      <c r="I8009" s="40"/>
    </row>
    <row r="8010" spans="1:9" hidden="1" x14ac:dyDescent="0.25">
      <c r="A8010" s="40"/>
      <c r="I8010" s="40"/>
    </row>
    <row r="8011" spans="1:9" hidden="1" x14ac:dyDescent="0.25">
      <c r="A8011" s="40"/>
      <c r="I8011" s="40"/>
    </row>
    <row r="8012" spans="1:9" hidden="1" x14ac:dyDescent="0.25">
      <c r="A8012" s="40"/>
      <c r="I8012" s="40"/>
    </row>
    <row r="8013" spans="1:9" hidden="1" x14ac:dyDescent="0.25">
      <c r="A8013" s="40"/>
      <c r="I8013" s="40"/>
    </row>
    <row r="8014" spans="1:9" hidden="1" x14ac:dyDescent="0.25">
      <c r="A8014" s="40"/>
      <c r="I8014" s="40"/>
    </row>
    <row r="8015" spans="1:9" hidden="1" x14ac:dyDescent="0.25">
      <c r="A8015" s="40"/>
      <c r="I8015" s="40"/>
    </row>
    <row r="8016" spans="1:9" hidden="1" x14ac:dyDescent="0.25">
      <c r="A8016" s="40"/>
      <c r="I8016" s="40"/>
    </row>
    <row r="8017" spans="1:9" hidden="1" x14ac:dyDescent="0.25">
      <c r="A8017" s="40"/>
      <c r="I8017" s="40"/>
    </row>
    <row r="8018" spans="1:9" hidden="1" x14ac:dyDescent="0.25">
      <c r="A8018" s="40"/>
      <c r="I8018" s="40"/>
    </row>
    <row r="8019" spans="1:9" hidden="1" x14ac:dyDescent="0.25">
      <c r="A8019" s="40"/>
      <c r="I8019" s="40"/>
    </row>
    <row r="8020" spans="1:9" hidden="1" x14ac:dyDescent="0.25">
      <c r="A8020" s="40"/>
      <c r="I8020" s="40"/>
    </row>
    <row r="8021" spans="1:9" hidden="1" x14ac:dyDescent="0.25">
      <c r="A8021" s="40"/>
      <c r="I8021" s="40"/>
    </row>
    <row r="8022" spans="1:9" hidden="1" x14ac:dyDescent="0.25">
      <c r="A8022" s="40"/>
      <c r="I8022" s="40"/>
    </row>
    <row r="8023" spans="1:9" hidden="1" x14ac:dyDescent="0.25">
      <c r="A8023" s="40"/>
      <c r="I8023" s="40"/>
    </row>
    <row r="8024" spans="1:9" hidden="1" x14ac:dyDescent="0.25">
      <c r="A8024" s="40"/>
      <c r="I8024" s="40"/>
    </row>
    <row r="8025" spans="1:9" hidden="1" x14ac:dyDescent="0.25">
      <c r="A8025" s="40"/>
      <c r="I8025" s="40"/>
    </row>
    <row r="8026" spans="1:9" hidden="1" x14ac:dyDescent="0.25">
      <c r="A8026" s="40"/>
      <c r="I8026" s="40"/>
    </row>
    <row r="8027" spans="1:9" hidden="1" x14ac:dyDescent="0.25">
      <c r="A8027" s="40"/>
      <c r="I8027" s="40"/>
    </row>
    <row r="8028" spans="1:9" hidden="1" x14ac:dyDescent="0.25">
      <c r="A8028" s="40"/>
      <c r="I8028" s="40"/>
    </row>
    <row r="8029" spans="1:9" hidden="1" x14ac:dyDescent="0.25">
      <c r="A8029" s="40"/>
      <c r="I8029" s="40"/>
    </row>
    <row r="8030" spans="1:9" hidden="1" x14ac:dyDescent="0.25">
      <c r="A8030" s="40"/>
      <c r="I8030" s="40"/>
    </row>
    <row r="8031" spans="1:9" hidden="1" x14ac:dyDescent="0.25">
      <c r="A8031" s="40"/>
      <c r="I8031" s="40"/>
    </row>
    <row r="8032" spans="1:9" hidden="1" x14ac:dyDescent="0.25">
      <c r="A8032" s="40"/>
      <c r="I8032" s="40"/>
    </row>
    <row r="8033" spans="1:9" hidden="1" x14ac:dyDescent="0.25">
      <c r="A8033" s="40"/>
      <c r="I8033" s="40"/>
    </row>
    <row r="8034" spans="1:9" hidden="1" x14ac:dyDescent="0.25">
      <c r="A8034" s="40"/>
      <c r="I8034" s="40"/>
    </row>
    <row r="8035" spans="1:9" hidden="1" x14ac:dyDescent="0.25">
      <c r="A8035" s="40"/>
      <c r="I8035" s="40"/>
    </row>
    <row r="8036" spans="1:9" hidden="1" x14ac:dyDescent="0.25">
      <c r="A8036" s="40"/>
      <c r="I8036" s="40"/>
    </row>
    <row r="8037" spans="1:9" hidden="1" x14ac:dyDescent="0.25">
      <c r="A8037" s="40"/>
      <c r="I8037" s="40"/>
    </row>
    <row r="8038" spans="1:9" hidden="1" x14ac:dyDescent="0.25">
      <c r="A8038" s="40"/>
      <c r="I8038" s="40"/>
    </row>
    <row r="8039" spans="1:9" hidden="1" x14ac:dyDescent="0.25">
      <c r="A8039" s="40"/>
      <c r="I8039" s="40"/>
    </row>
    <row r="8040" spans="1:9" hidden="1" x14ac:dyDescent="0.25">
      <c r="A8040" s="40"/>
      <c r="I8040" s="40"/>
    </row>
    <row r="8041" spans="1:9" hidden="1" x14ac:dyDescent="0.25">
      <c r="A8041" s="40"/>
      <c r="I8041" s="40"/>
    </row>
    <row r="8042" spans="1:9" hidden="1" x14ac:dyDescent="0.25">
      <c r="A8042" s="40"/>
      <c r="I8042" s="40"/>
    </row>
    <row r="8043" spans="1:9" hidden="1" x14ac:dyDescent="0.25">
      <c r="A8043" s="40"/>
      <c r="I8043" s="40"/>
    </row>
    <row r="8044" spans="1:9" hidden="1" x14ac:dyDescent="0.25">
      <c r="A8044" s="40"/>
      <c r="I8044" s="40"/>
    </row>
    <row r="8045" spans="1:9" hidden="1" x14ac:dyDescent="0.25">
      <c r="A8045" s="40"/>
      <c r="I8045" s="40"/>
    </row>
    <row r="8046" spans="1:9" hidden="1" x14ac:dyDescent="0.25">
      <c r="A8046" s="40"/>
      <c r="I8046" s="40"/>
    </row>
    <row r="8047" spans="1:9" hidden="1" x14ac:dyDescent="0.25">
      <c r="A8047" s="40"/>
      <c r="I8047" s="40"/>
    </row>
    <row r="8048" spans="1:9" hidden="1" x14ac:dyDescent="0.25">
      <c r="A8048" s="40"/>
      <c r="I8048" s="40"/>
    </row>
    <row r="8049" spans="1:9" hidden="1" x14ac:dyDescent="0.25">
      <c r="A8049" s="40"/>
      <c r="I8049" s="40"/>
    </row>
    <row r="8050" spans="1:9" hidden="1" x14ac:dyDescent="0.25">
      <c r="A8050" s="40"/>
      <c r="I8050" s="40"/>
    </row>
    <row r="8051" spans="1:9" hidden="1" x14ac:dyDescent="0.25">
      <c r="A8051" s="40"/>
      <c r="I8051" s="40"/>
    </row>
    <row r="8052" spans="1:9" hidden="1" x14ac:dyDescent="0.25">
      <c r="A8052" s="40"/>
      <c r="I8052" s="40"/>
    </row>
    <row r="8053" spans="1:9" hidden="1" x14ac:dyDescent="0.25">
      <c r="A8053" s="40"/>
      <c r="I8053" s="40"/>
    </row>
    <row r="8054" spans="1:9" hidden="1" x14ac:dyDescent="0.25">
      <c r="A8054" s="40"/>
      <c r="I8054" s="40"/>
    </row>
    <row r="8055" spans="1:9" hidden="1" x14ac:dyDescent="0.25">
      <c r="A8055" s="40"/>
      <c r="I8055" s="40"/>
    </row>
    <row r="8056" spans="1:9" hidden="1" x14ac:dyDescent="0.25">
      <c r="A8056" s="40"/>
      <c r="I8056" s="40"/>
    </row>
    <row r="8057" spans="1:9" hidden="1" x14ac:dyDescent="0.25">
      <c r="A8057" s="40"/>
      <c r="I8057" s="40"/>
    </row>
    <row r="8058" spans="1:9" hidden="1" x14ac:dyDescent="0.25">
      <c r="A8058" s="40"/>
      <c r="I8058" s="40"/>
    </row>
    <row r="8059" spans="1:9" hidden="1" x14ac:dyDescent="0.25">
      <c r="A8059" s="40"/>
      <c r="I8059" s="40"/>
    </row>
    <row r="8060" spans="1:9" hidden="1" x14ac:dyDescent="0.25">
      <c r="A8060" s="40"/>
      <c r="I8060" s="40"/>
    </row>
    <row r="8061" spans="1:9" hidden="1" x14ac:dyDescent="0.25">
      <c r="A8061" s="40"/>
      <c r="I8061" s="40"/>
    </row>
    <row r="8062" spans="1:9" hidden="1" x14ac:dyDescent="0.25">
      <c r="A8062" s="40"/>
      <c r="I8062" s="40"/>
    </row>
    <row r="8063" spans="1:9" hidden="1" x14ac:dyDescent="0.25">
      <c r="A8063" s="40"/>
      <c r="I8063" s="40"/>
    </row>
    <row r="8064" spans="1:9" hidden="1" x14ac:dyDescent="0.25">
      <c r="A8064" s="40"/>
      <c r="I8064" s="40"/>
    </row>
    <row r="8065" spans="1:9" hidden="1" x14ac:dyDescent="0.25">
      <c r="A8065" s="40"/>
      <c r="I8065" s="40"/>
    </row>
    <row r="8066" spans="1:9" hidden="1" x14ac:dyDescent="0.25">
      <c r="A8066" s="40"/>
      <c r="I8066" s="40"/>
    </row>
    <row r="8067" spans="1:9" hidden="1" x14ac:dyDescent="0.25">
      <c r="A8067" s="40"/>
      <c r="I8067" s="40"/>
    </row>
    <row r="8068" spans="1:9" hidden="1" x14ac:dyDescent="0.25">
      <c r="A8068" s="40"/>
      <c r="I8068" s="40"/>
    </row>
    <row r="8069" spans="1:9" hidden="1" x14ac:dyDescent="0.25">
      <c r="A8069" s="40"/>
      <c r="I8069" s="40"/>
    </row>
    <row r="8070" spans="1:9" hidden="1" x14ac:dyDescent="0.25">
      <c r="A8070" s="40"/>
      <c r="I8070" s="40"/>
    </row>
    <row r="8071" spans="1:9" hidden="1" x14ac:dyDescent="0.25">
      <c r="A8071" s="40"/>
      <c r="I8071" s="40"/>
    </row>
    <row r="8072" spans="1:9" hidden="1" x14ac:dyDescent="0.25">
      <c r="A8072" s="40"/>
      <c r="I8072" s="40"/>
    </row>
    <row r="8073" spans="1:9" hidden="1" x14ac:dyDescent="0.25">
      <c r="A8073" s="40"/>
      <c r="I8073" s="40"/>
    </row>
    <row r="8074" spans="1:9" hidden="1" x14ac:dyDescent="0.25">
      <c r="A8074" s="40"/>
      <c r="I8074" s="40"/>
    </row>
    <row r="8075" spans="1:9" hidden="1" x14ac:dyDescent="0.25">
      <c r="A8075" s="40"/>
      <c r="I8075" s="40"/>
    </row>
    <row r="8076" spans="1:9" hidden="1" x14ac:dyDescent="0.25">
      <c r="A8076" s="40"/>
      <c r="I8076" s="40"/>
    </row>
    <row r="8077" spans="1:9" hidden="1" x14ac:dyDescent="0.25">
      <c r="A8077" s="40"/>
      <c r="I8077" s="40"/>
    </row>
    <row r="8078" spans="1:9" hidden="1" x14ac:dyDescent="0.25">
      <c r="A8078" s="40"/>
      <c r="I8078" s="40"/>
    </row>
    <row r="8079" spans="1:9" hidden="1" x14ac:dyDescent="0.25">
      <c r="A8079" s="40"/>
      <c r="I8079" s="40"/>
    </row>
    <row r="8080" spans="1:9" hidden="1" x14ac:dyDescent="0.25">
      <c r="A8080" s="40"/>
      <c r="I8080" s="40"/>
    </row>
    <row r="8081" spans="1:9" hidden="1" x14ac:dyDescent="0.25">
      <c r="A8081" s="40"/>
      <c r="I8081" s="40"/>
    </row>
    <row r="8082" spans="1:9" hidden="1" x14ac:dyDescent="0.25">
      <c r="A8082" s="40"/>
      <c r="I8082" s="40"/>
    </row>
    <row r="8083" spans="1:9" hidden="1" x14ac:dyDescent="0.25">
      <c r="A8083" s="40"/>
      <c r="I8083" s="40"/>
    </row>
    <row r="8084" spans="1:9" hidden="1" x14ac:dyDescent="0.25">
      <c r="A8084" s="40"/>
      <c r="I8084" s="40"/>
    </row>
    <row r="8085" spans="1:9" hidden="1" x14ac:dyDescent="0.25">
      <c r="A8085" s="40"/>
      <c r="I8085" s="40"/>
    </row>
    <row r="8086" spans="1:9" hidden="1" x14ac:dyDescent="0.25">
      <c r="A8086" s="40"/>
      <c r="I8086" s="40"/>
    </row>
    <row r="8087" spans="1:9" hidden="1" x14ac:dyDescent="0.25">
      <c r="A8087" s="40"/>
      <c r="I8087" s="40"/>
    </row>
    <row r="8088" spans="1:9" hidden="1" x14ac:dyDescent="0.25">
      <c r="A8088" s="40"/>
      <c r="I8088" s="40"/>
    </row>
    <row r="8089" spans="1:9" hidden="1" x14ac:dyDescent="0.25">
      <c r="A8089" s="40"/>
      <c r="I8089" s="40"/>
    </row>
    <row r="8090" spans="1:9" hidden="1" x14ac:dyDescent="0.25">
      <c r="A8090" s="40"/>
      <c r="I8090" s="40"/>
    </row>
    <row r="8091" spans="1:9" hidden="1" x14ac:dyDescent="0.25">
      <c r="A8091" s="40"/>
      <c r="I8091" s="40"/>
    </row>
    <row r="8092" spans="1:9" hidden="1" x14ac:dyDescent="0.25">
      <c r="A8092" s="40"/>
      <c r="I8092" s="40"/>
    </row>
    <row r="8093" spans="1:9" hidden="1" x14ac:dyDescent="0.25">
      <c r="A8093" s="40"/>
      <c r="I8093" s="40"/>
    </row>
    <row r="8094" spans="1:9" hidden="1" x14ac:dyDescent="0.25">
      <c r="A8094" s="40"/>
      <c r="I8094" s="40"/>
    </row>
    <row r="8095" spans="1:9" hidden="1" x14ac:dyDescent="0.25">
      <c r="A8095" s="40"/>
      <c r="I8095" s="40"/>
    </row>
    <row r="8096" spans="1:9" hidden="1" x14ac:dyDescent="0.25">
      <c r="A8096" s="40"/>
      <c r="I8096" s="40"/>
    </row>
    <row r="8097" spans="1:9" hidden="1" x14ac:dyDescent="0.25">
      <c r="A8097" s="40"/>
      <c r="I8097" s="40"/>
    </row>
    <row r="8098" spans="1:9" hidden="1" x14ac:dyDescent="0.25">
      <c r="A8098" s="40"/>
      <c r="I8098" s="40"/>
    </row>
    <row r="8099" spans="1:9" hidden="1" x14ac:dyDescent="0.25">
      <c r="A8099" s="40"/>
      <c r="I8099" s="40"/>
    </row>
    <row r="8100" spans="1:9" hidden="1" x14ac:dyDescent="0.25">
      <c r="A8100" s="40"/>
      <c r="I8100" s="40"/>
    </row>
    <row r="8101" spans="1:9" hidden="1" x14ac:dyDescent="0.25">
      <c r="A8101" s="40"/>
      <c r="I8101" s="40"/>
    </row>
    <row r="8102" spans="1:9" hidden="1" x14ac:dyDescent="0.25">
      <c r="A8102" s="40"/>
      <c r="I8102" s="40"/>
    </row>
    <row r="8103" spans="1:9" hidden="1" x14ac:dyDescent="0.25">
      <c r="A8103" s="40"/>
      <c r="I8103" s="40"/>
    </row>
    <row r="8104" spans="1:9" hidden="1" x14ac:dyDescent="0.25">
      <c r="A8104" s="40"/>
      <c r="I8104" s="40"/>
    </row>
    <row r="8105" spans="1:9" hidden="1" x14ac:dyDescent="0.25">
      <c r="A8105" s="40"/>
      <c r="I8105" s="40"/>
    </row>
    <row r="8106" spans="1:9" hidden="1" x14ac:dyDescent="0.25">
      <c r="A8106" s="40"/>
      <c r="I8106" s="40"/>
    </row>
    <row r="8107" spans="1:9" hidden="1" x14ac:dyDescent="0.25">
      <c r="A8107" s="40"/>
      <c r="I8107" s="40"/>
    </row>
    <row r="8108" spans="1:9" hidden="1" x14ac:dyDescent="0.25">
      <c r="A8108" s="40"/>
      <c r="I8108" s="40"/>
    </row>
    <row r="8109" spans="1:9" hidden="1" x14ac:dyDescent="0.25">
      <c r="A8109" s="40"/>
      <c r="I8109" s="40"/>
    </row>
    <row r="8110" spans="1:9" hidden="1" x14ac:dyDescent="0.25">
      <c r="A8110" s="40"/>
      <c r="I8110" s="40"/>
    </row>
    <row r="8111" spans="1:9" hidden="1" x14ac:dyDescent="0.25">
      <c r="A8111" s="40"/>
      <c r="I8111" s="40"/>
    </row>
    <row r="8112" spans="1:9" hidden="1" x14ac:dyDescent="0.25">
      <c r="A8112" s="40"/>
      <c r="I8112" s="40"/>
    </row>
    <row r="8113" spans="1:9" hidden="1" x14ac:dyDescent="0.25">
      <c r="A8113" s="40"/>
      <c r="I8113" s="40"/>
    </row>
    <row r="8114" spans="1:9" hidden="1" x14ac:dyDescent="0.25">
      <c r="A8114" s="40"/>
      <c r="I8114" s="40"/>
    </row>
    <row r="8115" spans="1:9" hidden="1" x14ac:dyDescent="0.25">
      <c r="A8115" s="40"/>
      <c r="I8115" s="40"/>
    </row>
    <row r="8116" spans="1:9" hidden="1" x14ac:dyDescent="0.25">
      <c r="A8116" s="40"/>
      <c r="I8116" s="40"/>
    </row>
    <row r="8117" spans="1:9" hidden="1" x14ac:dyDescent="0.25">
      <c r="A8117" s="40"/>
      <c r="I8117" s="40"/>
    </row>
    <row r="8118" spans="1:9" hidden="1" x14ac:dyDescent="0.25">
      <c r="A8118" s="40"/>
      <c r="I8118" s="40"/>
    </row>
    <row r="8119" spans="1:9" hidden="1" x14ac:dyDescent="0.25">
      <c r="A8119" s="40"/>
      <c r="I8119" s="40"/>
    </row>
    <row r="8120" spans="1:9" hidden="1" x14ac:dyDescent="0.25">
      <c r="A8120" s="40"/>
      <c r="I8120" s="40"/>
    </row>
    <row r="8121" spans="1:9" hidden="1" x14ac:dyDescent="0.25">
      <c r="A8121" s="40"/>
      <c r="I8121" s="40"/>
    </row>
    <row r="8122" spans="1:9" hidden="1" x14ac:dyDescent="0.25">
      <c r="A8122" s="40"/>
      <c r="I8122" s="40"/>
    </row>
    <row r="8123" spans="1:9" hidden="1" x14ac:dyDescent="0.25">
      <c r="A8123" s="40"/>
      <c r="I8123" s="40"/>
    </row>
    <row r="8124" spans="1:9" hidden="1" x14ac:dyDescent="0.25">
      <c r="A8124" s="40"/>
      <c r="I8124" s="40"/>
    </row>
    <row r="8125" spans="1:9" hidden="1" x14ac:dyDescent="0.25">
      <c r="A8125" s="40"/>
      <c r="I8125" s="40"/>
    </row>
    <row r="8126" spans="1:9" hidden="1" x14ac:dyDescent="0.25">
      <c r="A8126" s="40"/>
      <c r="I8126" s="40"/>
    </row>
    <row r="8127" spans="1:9" hidden="1" x14ac:dyDescent="0.25">
      <c r="A8127" s="40"/>
      <c r="I8127" s="40"/>
    </row>
    <row r="8128" spans="1:9" hidden="1" x14ac:dyDescent="0.25">
      <c r="A8128" s="40"/>
      <c r="I8128" s="40"/>
    </row>
    <row r="8129" spans="1:9" hidden="1" x14ac:dyDescent="0.25">
      <c r="A8129" s="40"/>
      <c r="I8129" s="40"/>
    </row>
    <row r="8130" spans="1:9" hidden="1" x14ac:dyDescent="0.25">
      <c r="A8130" s="40"/>
      <c r="I8130" s="40"/>
    </row>
    <row r="8131" spans="1:9" hidden="1" x14ac:dyDescent="0.25">
      <c r="A8131" s="40"/>
      <c r="I8131" s="40"/>
    </row>
    <row r="8132" spans="1:9" hidden="1" x14ac:dyDescent="0.25">
      <c r="A8132" s="40"/>
      <c r="I8132" s="40"/>
    </row>
    <row r="8133" spans="1:9" hidden="1" x14ac:dyDescent="0.25">
      <c r="A8133" s="40"/>
      <c r="I8133" s="40"/>
    </row>
    <row r="8134" spans="1:9" hidden="1" x14ac:dyDescent="0.25">
      <c r="A8134" s="40"/>
      <c r="I8134" s="40"/>
    </row>
    <row r="8135" spans="1:9" hidden="1" x14ac:dyDescent="0.25">
      <c r="A8135" s="40"/>
      <c r="I8135" s="40"/>
    </row>
    <row r="8136" spans="1:9" hidden="1" x14ac:dyDescent="0.25">
      <c r="A8136" s="40"/>
      <c r="I8136" s="40"/>
    </row>
    <row r="8137" spans="1:9" hidden="1" x14ac:dyDescent="0.25">
      <c r="A8137" s="40"/>
      <c r="I8137" s="40"/>
    </row>
    <row r="8138" spans="1:9" hidden="1" x14ac:dyDescent="0.25">
      <c r="A8138" s="40"/>
      <c r="I8138" s="40"/>
    </row>
    <row r="8139" spans="1:9" hidden="1" x14ac:dyDescent="0.25">
      <c r="A8139" s="40"/>
      <c r="I8139" s="40"/>
    </row>
    <row r="8140" spans="1:9" hidden="1" x14ac:dyDescent="0.25">
      <c r="A8140" s="40"/>
      <c r="I8140" s="40"/>
    </row>
    <row r="8141" spans="1:9" hidden="1" x14ac:dyDescent="0.25">
      <c r="A8141" s="40"/>
      <c r="I8141" s="40"/>
    </row>
    <row r="8142" spans="1:9" hidden="1" x14ac:dyDescent="0.25">
      <c r="A8142" s="40"/>
      <c r="I8142" s="40"/>
    </row>
    <row r="8143" spans="1:9" hidden="1" x14ac:dyDescent="0.25">
      <c r="A8143" s="40"/>
      <c r="I8143" s="40"/>
    </row>
    <row r="8144" spans="1:9" hidden="1" x14ac:dyDescent="0.25">
      <c r="A8144" s="40"/>
      <c r="I8144" s="40"/>
    </row>
    <row r="8145" spans="1:9" hidden="1" x14ac:dyDescent="0.25">
      <c r="A8145" s="40"/>
      <c r="I8145" s="40"/>
    </row>
    <row r="8146" spans="1:9" hidden="1" x14ac:dyDescent="0.25">
      <c r="A8146" s="40"/>
      <c r="I8146" s="40"/>
    </row>
    <row r="8147" spans="1:9" hidden="1" x14ac:dyDescent="0.25">
      <c r="A8147" s="40"/>
      <c r="I8147" s="40"/>
    </row>
    <row r="8148" spans="1:9" hidden="1" x14ac:dyDescent="0.25">
      <c r="A8148" s="40"/>
      <c r="I8148" s="40"/>
    </row>
    <row r="8149" spans="1:9" hidden="1" x14ac:dyDescent="0.25">
      <c r="A8149" s="40"/>
      <c r="I8149" s="40"/>
    </row>
    <row r="8150" spans="1:9" hidden="1" x14ac:dyDescent="0.25">
      <c r="A8150" s="40"/>
      <c r="I8150" s="40"/>
    </row>
    <row r="8151" spans="1:9" hidden="1" x14ac:dyDescent="0.25">
      <c r="A8151" s="40"/>
      <c r="I8151" s="40"/>
    </row>
    <row r="8152" spans="1:9" hidden="1" x14ac:dyDescent="0.25">
      <c r="A8152" s="40"/>
      <c r="I8152" s="40"/>
    </row>
    <row r="8153" spans="1:9" hidden="1" x14ac:dyDescent="0.25">
      <c r="A8153" s="40"/>
      <c r="I8153" s="40"/>
    </row>
    <row r="8154" spans="1:9" hidden="1" x14ac:dyDescent="0.25">
      <c r="A8154" s="40"/>
      <c r="I8154" s="40"/>
    </row>
    <row r="8155" spans="1:9" hidden="1" x14ac:dyDescent="0.25">
      <c r="A8155" s="40"/>
      <c r="I8155" s="40"/>
    </row>
    <row r="8156" spans="1:9" hidden="1" x14ac:dyDescent="0.25">
      <c r="A8156" s="40"/>
      <c r="I8156" s="40"/>
    </row>
    <row r="8157" spans="1:9" hidden="1" x14ac:dyDescent="0.25">
      <c r="A8157" s="40"/>
      <c r="I8157" s="40"/>
    </row>
    <row r="8158" spans="1:9" hidden="1" x14ac:dyDescent="0.25">
      <c r="A8158" s="40"/>
      <c r="I8158" s="40"/>
    </row>
    <row r="8159" spans="1:9" hidden="1" x14ac:dyDescent="0.25">
      <c r="A8159" s="40"/>
      <c r="I8159" s="40"/>
    </row>
    <row r="8160" spans="1:9" hidden="1" x14ac:dyDescent="0.25">
      <c r="A8160" s="40"/>
      <c r="I8160" s="40"/>
    </row>
    <row r="8161" spans="1:9" hidden="1" x14ac:dyDescent="0.25">
      <c r="A8161" s="40"/>
      <c r="I8161" s="40"/>
    </row>
    <row r="8162" spans="1:9" hidden="1" x14ac:dyDescent="0.25">
      <c r="A8162" s="40"/>
      <c r="I8162" s="40"/>
    </row>
    <row r="8163" spans="1:9" hidden="1" x14ac:dyDescent="0.25">
      <c r="A8163" s="40"/>
      <c r="I8163" s="40"/>
    </row>
    <row r="8164" spans="1:9" hidden="1" x14ac:dyDescent="0.25">
      <c r="A8164" s="40"/>
      <c r="I8164" s="40"/>
    </row>
    <row r="8165" spans="1:9" hidden="1" x14ac:dyDescent="0.25">
      <c r="A8165" s="40"/>
      <c r="I8165" s="40"/>
    </row>
    <row r="8166" spans="1:9" hidden="1" x14ac:dyDescent="0.25">
      <c r="A8166" s="40"/>
      <c r="I8166" s="40"/>
    </row>
    <row r="8167" spans="1:9" hidden="1" x14ac:dyDescent="0.25">
      <c r="A8167" s="40"/>
      <c r="I8167" s="40"/>
    </row>
    <row r="8168" spans="1:9" hidden="1" x14ac:dyDescent="0.25">
      <c r="A8168" s="40"/>
      <c r="I8168" s="40"/>
    </row>
    <row r="8169" spans="1:9" hidden="1" x14ac:dyDescent="0.25">
      <c r="A8169" s="40"/>
      <c r="I8169" s="40"/>
    </row>
    <row r="8170" spans="1:9" hidden="1" x14ac:dyDescent="0.25">
      <c r="A8170" s="40"/>
      <c r="I8170" s="40"/>
    </row>
    <row r="8171" spans="1:9" hidden="1" x14ac:dyDescent="0.25">
      <c r="A8171" s="40"/>
      <c r="I8171" s="40"/>
    </row>
    <row r="8172" spans="1:9" hidden="1" x14ac:dyDescent="0.25">
      <c r="A8172" s="40"/>
      <c r="I8172" s="40"/>
    </row>
    <row r="8173" spans="1:9" hidden="1" x14ac:dyDescent="0.25">
      <c r="A8173" s="40"/>
      <c r="I8173" s="40"/>
    </row>
    <row r="8174" spans="1:9" hidden="1" x14ac:dyDescent="0.25">
      <c r="A8174" s="40"/>
      <c r="I8174" s="40"/>
    </row>
    <row r="8175" spans="1:9" hidden="1" x14ac:dyDescent="0.25">
      <c r="A8175" s="40"/>
      <c r="I8175" s="40"/>
    </row>
    <row r="8176" spans="1:9" hidden="1" x14ac:dyDescent="0.25">
      <c r="A8176" s="40"/>
      <c r="I8176" s="40"/>
    </row>
    <row r="8177" spans="1:9" hidden="1" x14ac:dyDescent="0.25">
      <c r="A8177" s="40"/>
      <c r="I8177" s="40"/>
    </row>
    <row r="8178" spans="1:9" hidden="1" x14ac:dyDescent="0.25">
      <c r="A8178" s="40"/>
      <c r="I8178" s="40"/>
    </row>
    <row r="8179" spans="1:9" hidden="1" x14ac:dyDescent="0.25">
      <c r="A8179" s="40"/>
      <c r="I8179" s="40"/>
    </row>
    <row r="8180" spans="1:9" hidden="1" x14ac:dyDescent="0.25">
      <c r="A8180" s="40"/>
      <c r="I8180" s="40"/>
    </row>
    <row r="8181" spans="1:9" hidden="1" x14ac:dyDescent="0.25">
      <c r="A8181" s="40"/>
      <c r="I8181" s="40"/>
    </row>
    <row r="8182" spans="1:9" hidden="1" x14ac:dyDescent="0.25">
      <c r="A8182" s="40"/>
      <c r="I8182" s="40"/>
    </row>
    <row r="8183" spans="1:9" hidden="1" x14ac:dyDescent="0.25">
      <c r="A8183" s="40"/>
      <c r="I8183" s="40"/>
    </row>
    <row r="8184" spans="1:9" hidden="1" x14ac:dyDescent="0.25">
      <c r="A8184" s="40"/>
      <c r="I8184" s="40"/>
    </row>
    <row r="8185" spans="1:9" hidden="1" x14ac:dyDescent="0.25">
      <c r="A8185" s="40"/>
      <c r="I8185" s="40"/>
    </row>
    <row r="8186" spans="1:9" hidden="1" x14ac:dyDescent="0.25">
      <c r="A8186" s="40"/>
      <c r="I8186" s="40"/>
    </row>
    <row r="8187" spans="1:9" hidden="1" x14ac:dyDescent="0.25">
      <c r="A8187" s="40"/>
      <c r="I8187" s="40"/>
    </row>
    <row r="8188" spans="1:9" hidden="1" x14ac:dyDescent="0.25">
      <c r="A8188" s="40"/>
      <c r="I8188" s="40"/>
    </row>
    <row r="8189" spans="1:9" hidden="1" x14ac:dyDescent="0.25">
      <c r="A8189" s="40"/>
      <c r="I8189" s="40"/>
    </row>
    <row r="8190" spans="1:9" hidden="1" x14ac:dyDescent="0.25">
      <c r="A8190" s="40"/>
      <c r="I8190" s="40"/>
    </row>
    <row r="8191" spans="1:9" hidden="1" x14ac:dyDescent="0.25">
      <c r="A8191" s="40"/>
      <c r="I8191" s="40"/>
    </row>
    <row r="8192" spans="1:9" hidden="1" x14ac:dyDescent="0.25">
      <c r="A8192" s="40"/>
      <c r="I8192" s="40"/>
    </row>
    <row r="8193" spans="1:9" hidden="1" x14ac:dyDescent="0.25">
      <c r="A8193" s="40"/>
      <c r="I8193" s="40"/>
    </row>
    <row r="8194" spans="1:9" hidden="1" x14ac:dyDescent="0.25">
      <c r="A8194" s="40"/>
      <c r="I8194" s="40"/>
    </row>
    <row r="8195" spans="1:9" hidden="1" x14ac:dyDescent="0.25">
      <c r="A8195" s="40"/>
      <c r="I8195" s="40"/>
    </row>
    <row r="8196" spans="1:9" hidden="1" x14ac:dyDescent="0.25">
      <c r="A8196" s="40"/>
      <c r="I8196" s="40"/>
    </row>
    <row r="8197" spans="1:9" hidden="1" x14ac:dyDescent="0.25">
      <c r="A8197" s="40"/>
      <c r="I8197" s="40"/>
    </row>
    <row r="8198" spans="1:9" hidden="1" x14ac:dyDescent="0.25">
      <c r="A8198" s="40"/>
      <c r="I8198" s="40"/>
    </row>
    <row r="8199" spans="1:9" hidden="1" x14ac:dyDescent="0.25">
      <c r="A8199" s="40"/>
      <c r="I8199" s="40"/>
    </row>
    <row r="8200" spans="1:9" hidden="1" x14ac:dyDescent="0.25">
      <c r="A8200" s="40"/>
      <c r="I8200" s="40"/>
    </row>
    <row r="8201" spans="1:9" hidden="1" x14ac:dyDescent="0.25">
      <c r="A8201" s="40"/>
      <c r="I8201" s="40"/>
    </row>
    <row r="8202" spans="1:9" hidden="1" x14ac:dyDescent="0.25">
      <c r="A8202" s="40"/>
      <c r="I8202" s="40"/>
    </row>
    <row r="8203" spans="1:9" hidden="1" x14ac:dyDescent="0.25">
      <c r="A8203" s="40"/>
      <c r="I8203" s="40"/>
    </row>
    <row r="8204" spans="1:9" hidden="1" x14ac:dyDescent="0.25">
      <c r="A8204" s="40"/>
      <c r="I8204" s="40"/>
    </row>
    <row r="8205" spans="1:9" hidden="1" x14ac:dyDescent="0.25">
      <c r="A8205" s="40"/>
      <c r="I8205" s="40"/>
    </row>
    <row r="8206" spans="1:9" hidden="1" x14ac:dyDescent="0.25">
      <c r="A8206" s="40"/>
      <c r="I8206" s="40"/>
    </row>
    <row r="8207" spans="1:9" hidden="1" x14ac:dyDescent="0.25">
      <c r="A8207" s="40"/>
      <c r="I8207" s="40"/>
    </row>
    <row r="8208" spans="1:9" hidden="1" x14ac:dyDescent="0.25">
      <c r="A8208" s="40"/>
      <c r="I8208" s="40"/>
    </row>
    <row r="8209" spans="1:9" hidden="1" x14ac:dyDescent="0.25">
      <c r="A8209" s="40"/>
      <c r="I8209" s="40"/>
    </row>
    <row r="8210" spans="1:9" hidden="1" x14ac:dyDescent="0.25">
      <c r="A8210" s="40"/>
      <c r="I8210" s="40"/>
    </row>
    <row r="8211" spans="1:9" hidden="1" x14ac:dyDescent="0.25">
      <c r="A8211" s="40"/>
      <c r="I8211" s="40"/>
    </row>
    <row r="8212" spans="1:9" hidden="1" x14ac:dyDescent="0.25">
      <c r="A8212" s="40"/>
      <c r="I8212" s="40"/>
    </row>
    <row r="8213" spans="1:9" hidden="1" x14ac:dyDescent="0.25">
      <c r="A8213" s="40"/>
      <c r="I8213" s="40"/>
    </row>
    <row r="8214" spans="1:9" hidden="1" x14ac:dyDescent="0.25">
      <c r="A8214" s="40"/>
      <c r="I8214" s="40"/>
    </row>
    <row r="8215" spans="1:9" hidden="1" x14ac:dyDescent="0.25">
      <c r="A8215" s="40"/>
      <c r="I8215" s="40"/>
    </row>
    <row r="8216" spans="1:9" hidden="1" x14ac:dyDescent="0.25">
      <c r="A8216" s="40"/>
      <c r="I8216" s="40"/>
    </row>
    <row r="8217" spans="1:9" hidden="1" x14ac:dyDescent="0.25">
      <c r="A8217" s="40"/>
      <c r="I8217" s="40"/>
    </row>
    <row r="8218" spans="1:9" hidden="1" x14ac:dyDescent="0.25">
      <c r="A8218" s="40"/>
      <c r="I8218" s="40"/>
    </row>
    <row r="8219" spans="1:9" hidden="1" x14ac:dyDescent="0.25">
      <c r="A8219" s="40"/>
      <c r="I8219" s="40"/>
    </row>
    <row r="8220" spans="1:9" hidden="1" x14ac:dyDescent="0.25">
      <c r="A8220" s="40"/>
      <c r="I8220" s="40"/>
    </row>
    <row r="8221" spans="1:9" hidden="1" x14ac:dyDescent="0.25">
      <c r="A8221" s="40"/>
      <c r="I8221" s="40"/>
    </row>
    <row r="8222" spans="1:9" hidden="1" x14ac:dyDescent="0.25">
      <c r="A8222" s="40"/>
      <c r="I8222" s="40"/>
    </row>
    <row r="8223" spans="1:9" hidden="1" x14ac:dyDescent="0.25">
      <c r="A8223" s="40"/>
      <c r="I8223" s="40"/>
    </row>
    <row r="8224" spans="1:9" hidden="1" x14ac:dyDescent="0.25">
      <c r="A8224" s="40"/>
      <c r="I8224" s="40"/>
    </row>
    <row r="8225" spans="1:9" hidden="1" x14ac:dyDescent="0.25">
      <c r="A8225" s="40"/>
      <c r="I8225" s="40"/>
    </row>
    <row r="8226" spans="1:9" hidden="1" x14ac:dyDescent="0.25">
      <c r="A8226" s="40"/>
      <c r="I8226" s="40"/>
    </row>
    <row r="8227" spans="1:9" hidden="1" x14ac:dyDescent="0.25">
      <c r="A8227" s="40"/>
      <c r="I8227" s="40"/>
    </row>
    <row r="8228" spans="1:9" hidden="1" x14ac:dyDescent="0.25">
      <c r="A8228" s="40"/>
      <c r="I8228" s="40"/>
    </row>
    <row r="8229" spans="1:9" hidden="1" x14ac:dyDescent="0.25">
      <c r="A8229" s="40"/>
      <c r="I8229" s="40"/>
    </row>
    <row r="8230" spans="1:9" hidden="1" x14ac:dyDescent="0.25">
      <c r="A8230" s="40"/>
      <c r="I8230" s="40"/>
    </row>
    <row r="8231" spans="1:9" hidden="1" x14ac:dyDescent="0.25">
      <c r="A8231" s="40"/>
      <c r="I8231" s="40"/>
    </row>
    <row r="8232" spans="1:9" hidden="1" x14ac:dyDescent="0.25">
      <c r="A8232" s="40"/>
      <c r="I8232" s="40"/>
    </row>
    <row r="8233" spans="1:9" hidden="1" x14ac:dyDescent="0.25">
      <c r="A8233" s="40"/>
      <c r="I8233" s="40"/>
    </row>
    <row r="8234" spans="1:9" hidden="1" x14ac:dyDescent="0.25">
      <c r="A8234" s="40"/>
      <c r="I8234" s="40"/>
    </row>
    <row r="8235" spans="1:9" hidden="1" x14ac:dyDescent="0.25">
      <c r="A8235" s="40"/>
      <c r="I8235" s="40"/>
    </row>
    <row r="8236" spans="1:9" hidden="1" x14ac:dyDescent="0.25">
      <c r="A8236" s="40"/>
      <c r="I8236" s="40"/>
    </row>
    <row r="8237" spans="1:9" hidden="1" x14ac:dyDescent="0.25">
      <c r="A8237" s="40"/>
      <c r="I8237" s="40"/>
    </row>
    <row r="8238" spans="1:9" hidden="1" x14ac:dyDescent="0.25">
      <c r="A8238" s="40"/>
      <c r="I8238" s="40"/>
    </row>
    <row r="8239" spans="1:9" hidden="1" x14ac:dyDescent="0.25">
      <c r="A8239" s="40"/>
      <c r="I8239" s="40"/>
    </row>
    <row r="8240" spans="1:9" hidden="1" x14ac:dyDescent="0.25">
      <c r="A8240" s="40"/>
      <c r="I8240" s="40"/>
    </row>
    <row r="8241" spans="1:9" hidden="1" x14ac:dyDescent="0.25">
      <c r="A8241" s="40"/>
      <c r="I8241" s="40"/>
    </row>
    <row r="8242" spans="1:9" hidden="1" x14ac:dyDescent="0.25">
      <c r="A8242" s="40"/>
      <c r="I8242" s="40"/>
    </row>
    <row r="8243" spans="1:9" hidden="1" x14ac:dyDescent="0.25">
      <c r="A8243" s="40"/>
      <c r="I8243" s="40"/>
    </row>
    <row r="8244" spans="1:9" hidden="1" x14ac:dyDescent="0.25">
      <c r="A8244" s="40"/>
      <c r="I8244" s="40"/>
    </row>
    <row r="8245" spans="1:9" hidden="1" x14ac:dyDescent="0.25">
      <c r="A8245" s="40"/>
      <c r="I8245" s="40"/>
    </row>
    <row r="8246" spans="1:9" hidden="1" x14ac:dyDescent="0.25">
      <c r="A8246" s="40"/>
      <c r="I8246" s="40"/>
    </row>
    <row r="8247" spans="1:9" hidden="1" x14ac:dyDescent="0.25">
      <c r="A8247" s="40"/>
      <c r="I8247" s="40"/>
    </row>
    <row r="8248" spans="1:9" hidden="1" x14ac:dyDescent="0.25">
      <c r="A8248" s="40"/>
      <c r="I8248" s="40"/>
    </row>
    <row r="8249" spans="1:9" hidden="1" x14ac:dyDescent="0.25">
      <c r="A8249" s="40"/>
      <c r="I8249" s="40"/>
    </row>
    <row r="8250" spans="1:9" hidden="1" x14ac:dyDescent="0.25">
      <c r="A8250" s="40"/>
      <c r="I8250" s="40"/>
    </row>
    <row r="8251" spans="1:9" hidden="1" x14ac:dyDescent="0.25">
      <c r="A8251" s="40"/>
      <c r="I8251" s="40"/>
    </row>
    <row r="8252" spans="1:9" hidden="1" x14ac:dyDescent="0.25">
      <c r="A8252" s="40"/>
      <c r="I8252" s="40"/>
    </row>
    <row r="8253" spans="1:9" hidden="1" x14ac:dyDescent="0.25">
      <c r="A8253" s="40"/>
      <c r="I8253" s="40"/>
    </row>
    <row r="8254" spans="1:9" hidden="1" x14ac:dyDescent="0.25">
      <c r="A8254" s="40"/>
      <c r="I8254" s="40"/>
    </row>
    <row r="8255" spans="1:9" hidden="1" x14ac:dyDescent="0.25">
      <c r="A8255" s="40"/>
      <c r="I8255" s="40"/>
    </row>
    <row r="8256" spans="1:9" hidden="1" x14ac:dyDescent="0.25">
      <c r="A8256" s="40"/>
      <c r="I8256" s="40"/>
    </row>
    <row r="8257" spans="1:9" hidden="1" x14ac:dyDescent="0.25">
      <c r="A8257" s="40"/>
      <c r="I8257" s="40"/>
    </row>
    <row r="8258" spans="1:9" hidden="1" x14ac:dyDescent="0.25">
      <c r="A8258" s="40"/>
      <c r="I8258" s="40"/>
    </row>
    <row r="8259" spans="1:9" hidden="1" x14ac:dyDescent="0.25">
      <c r="A8259" s="40"/>
      <c r="I8259" s="40"/>
    </row>
    <row r="8260" spans="1:9" hidden="1" x14ac:dyDescent="0.25">
      <c r="A8260" s="40"/>
      <c r="I8260" s="40"/>
    </row>
    <row r="8261" spans="1:9" hidden="1" x14ac:dyDescent="0.25">
      <c r="A8261" s="40"/>
      <c r="I8261" s="40"/>
    </row>
    <row r="8262" spans="1:9" hidden="1" x14ac:dyDescent="0.25">
      <c r="A8262" s="40"/>
      <c r="I8262" s="40"/>
    </row>
    <row r="8263" spans="1:9" hidden="1" x14ac:dyDescent="0.25">
      <c r="A8263" s="40"/>
      <c r="I8263" s="40"/>
    </row>
    <row r="8264" spans="1:9" hidden="1" x14ac:dyDescent="0.25">
      <c r="A8264" s="40"/>
      <c r="I8264" s="40"/>
    </row>
    <row r="8265" spans="1:9" hidden="1" x14ac:dyDescent="0.25">
      <c r="A8265" s="40"/>
      <c r="I8265" s="40"/>
    </row>
    <row r="8266" spans="1:9" hidden="1" x14ac:dyDescent="0.25">
      <c r="A8266" s="40"/>
      <c r="I8266" s="40"/>
    </row>
    <row r="8267" spans="1:9" hidden="1" x14ac:dyDescent="0.25">
      <c r="A8267" s="40"/>
      <c r="I8267" s="40"/>
    </row>
    <row r="8268" spans="1:9" hidden="1" x14ac:dyDescent="0.25">
      <c r="A8268" s="40"/>
      <c r="I8268" s="40"/>
    </row>
    <row r="8269" spans="1:9" hidden="1" x14ac:dyDescent="0.25">
      <c r="A8269" s="40"/>
      <c r="I8269" s="40"/>
    </row>
    <row r="8270" spans="1:9" hidden="1" x14ac:dyDescent="0.25">
      <c r="A8270" s="40"/>
      <c r="I8270" s="40"/>
    </row>
    <row r="8271" spans="1:9" hidden="1" x14ac:dyDescent="0.25">
      <c r="A8271" s="40"/>
      <c r="I8271" s="40"/>
    </row>
    <row r="8272" spans="1:9" hidden="1" x14ac:dyDescent="0.25">
      <c r="A8272" s="40"/>
      <c r="I8272" s="40"/>
    </row>
    <row r="8273" spans="1:9" hidden="1" x14ac:dyDescent="0.25">
      <c r="A8273" s="40"/>
      <c r="I8273" s="40"/>
    </row>
    <row r="8274" spans="1:9" hidden="1" x14ac:dyDescent="0.25">
      <c r="A8274" s="40"/>
      <c r="I8274" s="40"/>
    </row>
    <row r="8275" spans="1:9" hidden="1" x14ac:dyDescent="0.25">
      <c r="A8275" s="40"/>
      <c r="I8275" s="40"/>
    </row>
    <row r="8276" spans="1:9" hidden="1" x14ac:dyDescent="0.25">
      <c r="A8276" s="40"/>
      <c r="I8276" s="40"/>
    </row>
    <row r="8277" spans="1:9" hidden="1" x14ac:dyDescent="0.25">
      <c r="A8277" s="40"/>
      <c r="I8277" s="40"/>
    </row>
    <row r="8278" spans="1:9" hidden="1" x14ac:dyDescent="0.25">
      <c r="A8278" s="40"/>
      <c r="I8278" s="40"/>
    </row>
    <row r="8279" spans="1:9" hidden="1" x14ac:dyDescent="0.25">
      <c r="A8279" s="40"/>
      <c r="I8279" s="40"/>
    </row>
    <row r="8280" spans="1:9" hidden="1" x14ac:dyDescent="0.25">
      <c r="A8280" s="40"/>
      <c r="I8280" s="40"/>
    </row>
    <row r="8281" spans="1:9" hidden="1" x14ac:dyDescent="0.25">
      <c r="A8281" s="40"/>
      <c r="I8281" s="40"/>
    </row>
    <row r="8282" spans="1:9" hidden="1" x14ac:dyDescent="0.25">
      <c r="A8282" s="40"/>
      <c r="I8282" s="40"/>
    </row>
    <row r="8283" spans="1:9" hidden="1" x14ac:dyDescent="0.25">
      <c r="A8283" s="40"/>
      <c r="I8283" s="40"/>
    </row>
    <row r="8284" spans="1:9" hidden="1" x14ac:dyDescent="0.25">
      <c r="A8284" s="40"/>
      <c r="I8284" s="40"/>
    </row>
    <row r="8285" spans="1:9" hidden="1" x14ac:dyDescent="0.25">
      <c r="A8285" s="40"/>
      <c r="I8285" s="40"/>
    </row>
    <row r="8286" spans="1:9" hidden="1" x14ac:dyDescent="0.25">
      <c r="A8286" s="40"/>
      <c r="I8286" s="40"/>
    </row>
    <row r="8287" spans="1:9" hidden="1" x14ac:dyDescent="0.25">
      <c r="A8287" s="40"/>
      <c r="I8287" s="40"/>
    </row>
    <row r="8288" spans="1:9" hidden="1" x14ac:dyDescent="0.25">
      <c r="A8288" s="40"/>
      <c r="I8288" s="40"/>
    </row>
    <row r="8289" spans="1:9" hidden="1" x14ac:dyDescent="0.25">
      <c r="A8289" s="40"/>
      <c r="I8289" s="40"/>
    </row>
    <row r="8290" spans="1:9" hidden="1" x14ac:dyDescent="0.25">
      <c r="A8290" s="40"/>
      <c r="I8290" s="40"/>
    </row>
    <row r="8291" spans="1:9" hidden="1" x14ac:dyDescent="0.25">
      <c r="A8291" s="40"/>
      <c r="I8291" s="40"/>
    </row>
    <row r="8292" spans="1:9" hidden="1" x14ac:dyDescent="0.25">
      <c r="A8292" s="40"/>
      <c r="I8292" s="40"/>
    </row>
    <row r="8293" spans="1:9" hidden="1" x14ac:dyDescent="0.25">
      <c r="A8293" s="40"/>
      <c r="I8293" s="40"/>
    </row>
    <row r="8294" spans="1:9" hidden="1" x14ac:dyDescent="0.25">
      <c r="A8294" s="40"/>
      <c r="I8294" s="40"/>
    </row>
    <row r="8295" spans="1:9" hidden="1" x14ac:dyDescent="0.25">
      <c r="A8295" s="40"/>
      <c r="I8295" s="40"/>
    </row>
    <row r="8296" spans="1:9" hidden="1" x14ac:dyDescent="0.25">
      <c r="A8296" s="40"/>
      <c r="I8296" s="40"/>
    </row>
    <row r="8297" spans="1:9" hidden="1" x14ac:dyDescent="0.25">
      <c r="A8297" s="40"/>
      <c r="I8297" s="40"/>
    </row>
    <row r="8298" spans="1:9" hidden="1" x14ac:dyDescent="0.25">
      <c r="A8298" s="40"/>
      <c r="I8298" s="40"/>
    </row>
    <row r="8299" spans="1:9" hidden="1" x14ac:dyDescent="0.25">
      <c r="A8299" s="40"/>
      <c r="I8299" s="40"/>
    </row>
    <row r="8300" spans="1:9" hidden="1" x14ac:dyDescent="0.25">
      <c r="A8300" s="40"/>
      <c r="I8300" s="40"/>
    </row>
    <row r="8301" spans="1:9" hidden="1" x14ac:dyDescent="0.25">
      <c r="A8301" s="40"/>
      <c r="I8301" s="40"/>
    </row>
    <row r="8302" spans="1:9" hidden="1" x14ac:dyDescent="0.25">
      <c r="A8302" s="40"/>
      <c r="I8302" s="40"/>
    </row>
    <row r="8303" spans="1:9" hidden="1" x14ac:dyDescent="0.25">
      <c r="A8303" s="40"/>
      <c r="I8303" s="40"/>
    </row>
    <row r="8304" spans="1:9" hidden="1" x14ac:dyDescent="0.25">
      <c r="A8304" s="40"/>
      <c r="I8304" s="40"/>
    </row>
    <row r="8305" spans="1:9" hidden="1" x14ac:dyDescent="0.25">
      <c r="A8305" s="40"/>
      <c r="I8305" s="40"/>
    </row>
    <row r="8306" spans="1:9" hidden="1" x14ac:dyDescent="0.25">
      <c r="A8306" s="40"/>
      <c r="I8306" s="40"/>
    </row>
    <row r="8307" spans="1:9" hidden="1" x14ac:dyDescent="0.25">
      <c r="A8307" s="40"/>
      <c r="I8307" s="40"/>
    </row>
    <row r="8308" spans="1:9" hidden="1" x14ac:dyDescent="0.25">
      <c r="A8308" s="40"/>
      <c r="I8308" s="40"/>
    </row>
    <row r="8309" spans="1:9" hidden="1" x14ac:dyDescent="0.25">
      <c r="A8309" s="40"/>
      <c r="I8309" s="40"/>
    </row>
    <row r="8310" spans="1:9" hidden="1" x14ac:dyDescent="0.25">
      <c r="A8310" s="40"/>
      <c r="I8310" s="40"/>
    </row>
    <row r="8311" spans="1:9" hidden="1" x14ac:dyDescent="0.25">
      <c r="A8311" s="40"/>
      <c r="I8311" s="40"/>
    </row>
    <row r="8312" spans="1:9" hidden="1" x14ac:dyDescent="0.25">
      <c r="A8312" s="40"/>
      <c r="I8312" s="40"/>
    </row>
    <row r="8313" spans="1:9" hidden="1" x14ac:dyDescent="0.25">
      <c r="A8313" s="40"/>
      <c r="I8313" s="40"/>
    </row>
    <row r="8314" spans="1:9" hidden="1" x14ac:dyDescent="0.25">
      <c r="A8314" s="40"/>
      <c r="I8314" s="40"/>
    </row>
    <row r="8315" spans="1:9" hidden="1" x14ac:dyDescent="0.25">
      <c r="A8315" s="40"/>
      <c r="I8315" s="40"/>
    </row>
    <row r="8316" spans="1:9" hidden="1" x14ac:dyDescent="0.25">
      <c r="A8316" s="40"/>
      <c r="I8316" s="40"/>
    </row>
    <row r="8317" spans="1:9" hidden="1" x14ac:dyDescent="0.25">
      <c r="A8317" s="40"/>
      <c r="I8317" s="40"/>
    </row>
    <row r="8318" spans="1:9" hidden="1" x14ac:dyDescent="0.25">
      <c r="A8318" s="40"/>
      <c r="I8318" s="40"/>
    </row>
    <row r="8319" spans="1:9" hidden="1" x14ac:dyDescent="0.25">
      <c r="A8319" s="40"/>
      <c r="I8319" s="40"/>
    </row>
    <row r="8320" spans="1:9" hidden="1" x14ac:dyDescent="0.25">
      <c r="A8320" s="40"/>
      <c r="I8320" s="40"/>
    </row>
    <row r="8321" spans="1:9" hidden="1" x14ac:dyDescent="0.25">
      <c r="A8321" s="40"/>
      <c r="I8321" s="40"/>
    </row>
    <row r="8322" spans="1:9" hidden="1" x14ac:dyDescent="0.25">
      <c r="A8322" s="40"/>
      <c r="I8322" s="40"/>
    </row>
    <row r="8323" spans="1:9" hidden="1" x14ac:dyDescent="0.25">
      <c r="A8323" s="40"/>
      <c r="I8323" s="40"/>
    </row>
    <row r="8324" spans="1:9" hidden="1" x14ac:dyDescent="0.25">
      <c r="A8324" s="40"/>
      <c r="I8324" s="40"/>
    </row>
    <row r="8325" spans="1:9" hidden="1" x14ac:dyDescent="0.25">
      <c r="A8325" s="40"/>
      <c r="I8325" s="40"/>
    </row>
    <row r="8326" spans="1:9" hidden="1" x14ac:dyDescent="0.25">
      <c r="A8326" s="40"/>
      <c r="I8326" s="40"/>
    </row>
    <row r="8327" spans="1:9" hidden="1" x14ac:dyDescent="0.25">
      <c r="A8327" s="40"/>
      <c r="I8327" s="40"/>
    </row>
    <row r="8328" spans="1:9" hidden="1" x14ac:dyDescent="0.25">
      <c r="A8328" s="40"/>
      <c r="I8328" s="40"/>
    </row>
    <row r="8329" spans="1:9" hidden="1" x14ac:dyDescent="0.25">
      <c r="A8329" s="40"/>
      <c r="I8329" s="40"/>
    </row>
    <row r="8330" spans="1:9" hidden="1" x14ac:dyDescent="0.25">
      <c r="A8330" s="40"/>
      <c r="I8330" s="40"/>
    </row>
    <row r="8331" spans="1:9" hidden="1" x14ac:dyDescent="0.25">
      <c r="A8331" s="40"/>
      <c r="I8331" s="40"/>
    </row>
    <row r="8332" spans="1:9" hidden="1" x14ac:dyDescent="0.25">
      <c r="A8332" s="40"/>
      <c r="I8332" s="40"/>
    </row>
    <row r="8333" spans="1:9" hidden="1" x14ac:dyDescent="0.25">
      <c r="A8333" s="40"/>
      <c r="I8333" s="40"/>
    </row>
    <row r="8334" spans="1:9" hidden="1" x14ac:dyDescent="0.25">
      <c r="A8334" s="40"/>
      <c r="I8334" s="40"/>
    </row>
    <row r="8335" spans="1:9" hidden="1" x14ac:dyDescent="0.25">
      <c r="A8335" s="40"/>
      <c r="I8335" s="40"/>
    </row>
    <row r="8336" spans="1:9" hidden="1" x14ac:dyDescent="0.25">
      <c r="A8336" s="40"/>
      <c r="I8336" s="40"/>
    </row>
    <row r="8337" spans="1:9" hidden="1" x14ac:dyDescent="0.25">
      <c r="A8337" s="40"/>
      <c r="I8337" s="40"/>
    </row>
    <row r="8338" spans="1:9" hidden="1" x14ac:dyDescent="0.25">
      <c r="A8338" s="40"/>
      <c r="I8338" s="40"/>
    </row>
    <row r="8339" spans="1:9" hidden="1" x14ac:dyDescent="0.25">
      <c r="A8339" s="40"/>
      <c r="I8339" s="40"/>
    </row>
    <row r="8340" spans="1:9" hidden="1" x14ac:dyDescent="0.25">
      <c r="A8340" s="40"/>
      <c r="I8340" s="40"/>
    </row>
    <row r="8341" spans="1:9" hidden="1" x14ac:dyDescent="0.25">
      <c r="A8341" s="40"/>
      <c r="I8341" s="40"/>
    </row>
    <row r="8342" spans="1:9" hidden="1" x14ac:dyDescent="0.25">
      <c r="A8342" s="40"/>
      <c r="I8342" s="40"/>
    </row>
    <row r="8343" spans="1:9" hidden="1" x14ac:dyDescent="0.25">
      <c r="A8343" s="40"/>
      <c r="I8343" s="40"/>
    </row>
    <row r="8344" spans="1:9" hidden="1" x14ac:dyDescent="0.25">
      <c r="A8344" s="40"/>
      <c r="I8344" s="40"/>
    </row>
    <row r="8345" spans="1:9" hidden="1" x14ac:dyDescent="0.25">
      <c r="A8345" s="40"/>
      <c r="I8345" s="40"/>
    </row>
    <row r="8346" spans="1:9" hidden="1" x14ac:dyDescent="0.25">
      <c r="A8346" s="40"/>
      <c r="I8346" s="40"/>
    </row>
    <row r="8347" spans="1:9" hidden="1" x14ac:dyDescent="0.25">
      <c r="A8347" s="40"/>
      <c r="I8347" s="40"/>
    </row>
    <row r="8348" spans="1:9" hidden="1" x14ac:dyDescent="0.25">
      <c r="A8348" s="40"/>
      <c r="I8348" s="40"/>
    </row>
    <row r="8349" spans="1:9" hidden="1" x14ac:dyDescent="0.25">
      <c r="A8349" s="40"/>
      <c r="I8349" s="40"/>
    </row>
    <row r="8350" spans="1:9" hidden="1" x14ac:dyDescent="0.25">
      <c r="A8350" s="40"/>
      <c r="I8350" s="40"/>
    </row>
    <row r="8351" spans="1:9" hidden="1" x14ac:dyDescent="0.25">
      <c r="A8351" s="40"/>
      <c r="I8351" s="40"/>
    </row>
    <row r="8352" spans="1:9" hidden="1" x14ac:dyDescent="0.25">
      <c r="A8352" s="40"/>
      <c r="I8352" s="40"/>
    </row>
    <row r="8353" spans="1:9" hidden="1" x14ac:dyDescent="0.25">
      <c r="A8353" s="40"/>
      <c r="I8353" s="40"/>
    </row>
    <row r="8354" spans="1:9" hidden="1" x14ac:dyDescent="0.25">
      <c r="A8354" s="40"/>
      <c r="I8354" s="40"/>
    </row>
    <row r="8355" spans="1:9" hidden="1" x14ac:dyDescent="0.25">
      <c r="A8355" s="40"/>
      <c r="I8355" s="40"/>
    </row>
    <row r="8356" spans="1:9" hidden="1" x14ac:dyDescent="0.25">
      <c r="A8356" s="40"/>
      <c r="I8356" s="40"/>
    </row>
    <row r="8357" spans="1:9" hidden="1" x14ac:dyDescent="0.25">
      <c r="A8357" s="40"/>
      <c r="I8357" s="40"/>
    </row>
    <row r="8358" spans="1:9" hidden="1" x14ac:dyDescent="0.25">
      <c r="A8358" s="40"/>
      <c r="I8358" s="40"/>
    </row>
    <row r="8359" spans="1:9" hidden="1" x14ac:dyDescent="0.25">
      <c r="A8359" s="40"/>
      <c r="I8359" s="40"/>
    </row>
    <row r="8360" spans="1:9" hidden="1" x14ac:dyDescent="0.25">
      <c r="A8360" s="40"/>
      <c r="I8360" s="40"/>
    </row>
    <row r="8361" spans="1:9" hidden="1" x14ac:dyDescent="0.25">
      <c r="A8361" s="40"/>
      <c r="I8361" s="40"/>
    </row>
    <row r="8362" spans="1:9" hidden="1" x14ac:dyDescent="0.25">
      <c r="A8362" s="40"/>
      <c r="I8362" s="40"/>
    </row>
    <row r="8363" spans="1:9" hidden="1" x14ac:dyDescent="0.25">
      <c r="A8363" s="40"/>
      <c r="I8363" s="40"/>
    </row>
    <row r="8364" spans="1:9" hidden="1" x14ac:dyDescent="0.25">
      <c r="A8364" s="40"/>
      <c r="I8364" s="40"/>
    </row>
    <row r="8365" spans="1:9" hidden="1" x14ac:dyDescent="0.25">
      <c r="A8365" s="40"/>
      <c r="I8365" s="40"/>
    </row>
    <row r="8366" spans="1:9" hidden="1" x14ac:dyDescent="0.25">
      <c r="A8366" s="40"/>
      <c r="I8366" s="40"/>
    </row>
    <row r="8367" spans="1:9" hidden="1" x14ac:dyDescent="0.25">
      <c r="A8367" s="40"/>
      <c r="I8367" s="40"/>
    </row>
    <row r="8368" spans="1:9" hidden="1" x14ac:dyDescent="0.25">
      <c r="A8368" s="40"/>
      <c r="I8368" s="40"/>
    </row>
    <row r="8369" spans="1:9" hidden="1" x14ac:dyDescent="0.25">
      <c r="A8369" s="40"/>
      <c r="I8369" s="40"/>
    </row>
    <row r="8370" spans="1:9" hidden="1" x14ac:dyDescent="0.25">
      <c r="A8370" s="40"/>
      <c r="I8370" s="40"/>
    </row>
    <row r="8371" spans="1:9" hidden="1" x14ac:dyDescent="0.25">
      <c r="A8371" s="40"/>
      <c r="I8371" s="40"/>
    </row>
    <row r="8372" spans="1:9" hidden="1" x14ac:dyDescent="0.25">
      <c r="A8372" s="40"/>
      <c r="I8372" s="40"/>
    </row>
    <row r="8373" spans="1:9" hidden="1" x14ac:dyDescent="0.25">
      <c r="A8373" s="40"/>
      <c r="I8373" s="40"/>
    </row>
    <row r="8374" spans="1:9" hidden="1" x14ac:dyDescent="0.25">
      <c r="A8374" s="40"/>
      <c r="I8374" s="40"/>
    </row>
    <row r="8375" spans="1:9" hidden="1" x14ac:dyDescent="0.25">
      <c r="A8375" s="40"/>
      <c r="I8375" s="40"/>
    </row>
    <row r="8376" spans="1:9" hidden="1" x14ac:dyDescent="0.25">
      <c r="A8376" s="40"/>
      <c r="I8376" s="40"/>
    </row>
    <row r="8377" spans="1:9" hidden="1" x14ac:dyDescent="0.25">
      <c r="A8377" s="40"/>
      <c r="I8377" s="40"/>
    </row>
    <row r="8378" spans="1:9" hidden="1" x14ac:dyDescent="0.25">
      <c r="A8378" s="40"/>
      <c r="I8378" s="40"/>
    </row>
    <row r="8379" spans="1:9" hidden="1" x14ac:dyDescent="0.25">
      <c r="A8379" s="40"/>
      <c r="I8379" s="40"/>
    </row>
    <row r="8380" spans="1:9" hidden="1" x14ac:dyDescent="0.25">
      <c r="A8380" s="40"/>
      <c r="I8380" s="40"/>
    </row>
    <row r="8381" spans="1:9" hidden="1" x14ac:dyDescent="0.25">
      <c r="A8381" s="40"/>
      <c r="I8381" s="40"/>
    </row>
    <row r="8382" spans="1:9" hidden="1" x14ac:dyDescent="0.25">
      <c r="A8382" s="40"/>
      <c r="I8382" s="40"/>
    </row>
    <row r="8383" spans="1:9" hidden="1" x14ac:dyDescent="0.25">
      <c r="A8383" s="40"/>
      <c r="I8383" s="40"/>
    </row>
    <row r="8384" spans="1:9" hidden="1" x14ac:dyDescent="0.25">
      <c r="A8384" s="40"/>
      <c r="I8384" s="40"/>
    </row>
    <row r="8385" spans="1:9" hidden="1" x14ac:dyDescent="0.25">
      <c r="A8385" s="40"/>
      <c r="I8385" s="40"/>
    </row>
    <row r="8386" spans="1:9" hidden="1" x14ac:dyDescent="0.25">
      <c r="A8386" s="40"/>
      <c r="I8386" s="40"/>
    </row>
    <row r="8387" spans="1:9" hidden="1" x14ac:dyDescent="0.25">
      <c r="A8387" s="40"/>
      <c r="I8387" s="40"/>
    </row>
    <row r="8388" spans="1:9" hidden="1" x14ac:dyDescent="0.25">
      <c r="A8388" s="40"/>
      <c r="I8388" s="40"/>
    </row>
    <row r="8389" spans="1:9" hidden="1" x14ac:dyDescent="0.25">
      <c r="A8389" s="40"/>
      <c r="I8389" s="40"/>
    </row>
    <row r="8390" spans="1:9" hidden="1" x14ac:dyDescent="0.25">
      <c r="A8390" s="40"/>
      <c r="I8390" s="40"/>
    </row>
    <row r="8391" spans="1:9" hidden="1" x14ac:dyDescent="0.25">
      <c r="A8391" s="40"/>
      <c r="I8391" s="40"/>
    </row>
    <row r="8392" spans="1:9" hidden="1" x14ac:dyDescent="0.25">
      <c r="A8392" s="40"/>
      <c r="I8392" s="40"/>
    </row>
    <row r="8393" spans="1:9" hidden="1" x14ac:dyDescent="0.25">
      <c r="A8393" s="40"/>
      <c r="I8393" s="40"/>
    </row>
    <row r="8394" spans="1:9" hidden="1" x14ac:dyDescent="0.25">
      <c r="A8394" s="40"/>
      <c r="I8394" s="40"/>
    </row>
    <row r="8395" spans="1:9" hidden="1" x14ac:dyDescent="0.25">
      <c r="A8395" s="40"/>
      <c r="I8395" s="40"/>
    </row>
    <row r="8396" spans="1:9" hidden="1" x14ac:dyDescent="0.25">
      <c r="A8396" s="40"/>
      <c r="I8396" s="40"/>
    </row>
    <row r="8397" spans="1:9" hidden="1" x14ac:dyDescent="0.25">
      <c r="A8397" s="40"/>
      <c r="I8397" s="40"/>
    </row>
    <row r="8398" spans="1:9" hidden="1" x14ac:dyDescent="0.25">
      <c r="A8398" s="40"/>
      <c r="I8398" s="40"/>
    </row>
    <row r="8399" spans="1:9" hidden="1" x14ac:dyDescent="0.25">
      <c r="A8399" s="40"/>
      <c r="I8399" s="40"/>
    </row>
    <row r="8400" spans="1:9" hidden="1" x14ac:dyDescent="0.25">
      <c r="A8400" s="40"/>
      <c r="I8400" s="40"/>
    </row>
    <row r="8401" spans="1:9" hidden="1" x14ac:dyDescent="0.25">
      <c r="A8401" s="40"/>
      <c r="I8401" s="40"/>
    </row>
    <row r="8402" spans="1:9" hidden="1" x14ac:dyDescent="0.25">
      <c r="A8402" s="40"/>
      <c r="I8402" s="40"/>
    </row>
    <row r="8403" spans="1:9" hidden="1" x14ac:dyDescent="0.25">
      <c r="A8403" s="40"/>
      <c r="I8403" s="40"/>
    </row>
    <row r="8404" spans="1:9" hidden="1" x14ac:dyDescent="0.25">
      <c r="A8404" s="40"/>
      <c r="I8404" s="40"/>
    </row>
    <row r="8405" spans="1:9" hidden="1" x14ac:dyDescent="0.25">
      <c r="A8405" s="40"/>
      <c r="I8405" s="40"/>
    </row>
    <row r="8406" spans="1:9" hidden="1" x14ac:dyDescent="0.25">
      <c r="A8406" s="40"/>
      <c r="I8406" s="40"/>
    </row>
    <row r="8407" spans="1:9" hidden="1" x14ac:dyDescent="0.25">
      <c r="A8407" s="40"/>
      <c r="I8407" s="40"/>
    </row>
    <row r="8408" spans="1:9" hidden="1" x14ac:dyDescent="0.25">
      <c r="A8408" s="40"/>
      <c r="I8408" s="40"/>
    </row>
    <row r="8409" spans="1:9" hidden="1" x14ac:dyDescent="0.25">
      <c r="A8409" s="40"/>
      <c r="I8409" s="40"/>
    </row>
    <row r="8410" spans="1:9" hidden="1" x14ac:dyDescent="0.25">
      <c r="A8410" s="40"/>
      <c r="I8410" s="40"/>
    </row>
    <row r="8411" spans="1:9" hidden="1" x14ac:dyDescent="0.25">
      <c r="A8411" s="40"/>
      <c r="I8411" s="40"/>
    </row>
    <row r="8412" spans="1:9" hidden="1" x14ac:dyDescent="0.25">
      <c r="A8412" s="40"/>
      <c r="I8412" s="40"/>
    </row>
    <row r="8413" spans="1:9" hidden="1" x14ac:dyDescent="0.25">
      <c r="A8413" s="40"/>
      <c r="I8413" s="40"/>
    </row>
    <row r="8414" spans="1:9" hidden="1" x14ac:dyDescent="0.25">
      <c r="A8414" s="40"/>
      <c r="I8414" s="40"/>
    </row>
    <row r="8415" spans="1:9" hidden="1" x14ac:dyDescent="0.25">
      <c r="A8415" s="40"/>
      <c r="I8415" s="40"/>
    </row>
    <row r="8416" spans="1:9" hidden="1" x14ac:dyDescent="0.25">
      <c r="A8416" s="40"/>
      <c r="I8416" s="40"/>
    </row>
    <row r="8417" spans="1:9" hidden="1" x14ac:dyDescent="0.25">
      <c r="A8417" s="40"/>
      <c r="I8417" s="40"/>
    </row>
    <row r="8418" spans="1:9" hidden="1" x14ac:dyDescent="0.25">
      <c r="A8418" s="40"/>
      <c r="I8418" s="40"/>
    </row>
    <row r="8419" spans="1:9" hidden="1" x14ac:dyDescent="0.25">
      <c r="A8419" s="40"/>
      <c r="I8419" s="40"/>
    </row>
    <row r="8420" spans="1:9" hidden="1" x14ac:dyDescent="0.25">
      <c r="A8420" s="40"/>
      <c r="I8420" s="40"/>
    </row>
    <row r="8421" spans="1:9" hidden="1" x14ac:dyDescent="0.25">
      <c r="A8421" s="40"/>
      <c r="I8421" s="40"/>
    </row>
    <row r="8422" spans="1:9" hidden="1" x14ac:dyDescent="0.25">
      <c r="A8422" s="40"/>
      <c r="I8422" s="40"/>
    </row>
    <row r="8423" spans="1:9" hidden="1" x14ac:dyDescent="0.25">
      <c r="A8423" s="40"/>
      <c r="I8423" s="40"/>
    </row>
    <row r="8424" spans="1:9" hidden="1" x14ac:dyDescent="0.25">
      <c r="A8424" s="40"/>
      <c r="I8424" s="40"/>
    </row>
    <row r="8425" spans="1:9" hidden="1" x14ac:dyDescent="0.25">
      <c r="A8425" s="40"/>
      <c r="I8425" s="40"/>
    </row>
    <row r="8426" spans="1:9" hidden="1" x14ac:dyDescent="0.25">
      <c r="A8426" s="40"/>
      <c r="I8426" s="40"/>
    </row>
    <row r="8427" spans="1:9" hidden="1" x14ac:dyDescent="0.25">
      <c r="A8427" s="40"/>
      <c r="I8427" s="40"/>
    </row>
    <row r="8428" spans="1:9" hidden="1" x14ac:dyDescent="0.25">
      <c r="A8428" s="40"/>
      <c r="I8428" s="40"/>
    </row>
    <row r="8429" spans="1:9" hidden="1" x14ac:dyDescent="0.25">
      <c r="A8429" s="40"/>
      <c r="I8429" s="40"/>
    </row>
    <row r="8430" spans="1:9" hidden="1" x14ac:dyDescent="0.25">
      <c r="A8430" s="40"/>
      <c r="I8430" s="40"/>
    </row>
    <row r="8431" spans="1:9" hidden="1" x14ac:dyDescent="0.25">
      <c r="A8431" s="40"/>
      <c r="I8431" s="40"/>
    </row>
    <row r="8432" spans="1:9" hidden="1" x14ac:dyDescent="0.25">
      <c r="A8432" s="40"/>
      <c r="I8432" s="40"/>
    </row>
    <row r="8433" spans="1:9" hidden="1" x14ac:dyDescent="0.25">
      <c r="A8433" s="40"/>
      <c r="I8433" s="40"/>
    </row>
    <row r="8434" spans="1:9" hidden="1" x14ac:dyDescent="0.25">
      <c r="A8434" s="40"/>
      <c r="I8434" s="40"/>
    </row>
    <row r="8435" spans="1:9" hidden="1" x14ac:dyDescent="0.25">
      <c r="A8435" s="40"/>
      <c r="I8435" s="40"/>
    </row>
    <row r="8436" spans="1:9" hidden="1" x14ac:dyDescent="0.25">
      <c r="A8436" s="40"/>
      <c r="I8436" s="40"/>
    </row>
    <row r="8437" spans="1:9" hidden="1" x14ac:dyDescent="0.25">
      <c r="A8437" s="40"/>
      <c r="I8437" s="40"/>
    </row>
    <row r="8438" spans="1:9" hidden="1" x14ac:dyDescent="0.25">
      <c r="A8438" s="40"/>
      <c r="I8438" s="40"/>
    </row>
    <row r="8439" spans="1:9" hidden="1" x14ac:dyDescent="0.25">
      <c r="A8439" s="40"/>
      <c r="I8439" s="40"/>
    </row>
    <row r="8440" spans="1:9" hidden="1" x14ac:dyDescent="0.25">
      <c r="A8440" s="40"/>
      <c r="I8440" s="40"/>
    </row>
    <row r="8441" spans="1:9" hidden="1" x14ac:dyDescent="0.25">
      <c r="A8441" s="40"/>
      <c r="I8441" s="40"/>
    </row>
    <row r="8442" spans="1:9" hidden="1" x14ac:dyDescent="0.25">
      <c r="A8442" s="40"/>
      <c r="I8442" s="40"/>
    </row>
    <row r="8443" spans="1:9" hidden="1" x14ac:dyDescent="0.25">
      <c r="A8443" s="40"/>
      <c r="I8443" s="40"/>
    </row>
    <row r="8444" spans="1:9" hidden="1" x14ac:dyDescent="0.25">
      <c r="A8444" s="40"/>
      <c r="I8444" s="40"/>
    </row>
    <row r="8445" spans="1:9" hidden="1" x14ac:dyDescent="0.25">
      <c r="A8445" s="40"/>
      <c r="I8445" s="40"/>
    </row>
    <row r="8446" spans="1:9" hidden="1" x14ac:dyDescent="0.25">
      <c r="A8446" s="40"/>
      <c r="I8446" s="40"/>
    </row>
    <row r="8447" spans="1:9" hidden="1" x14ac:dyDescent="0.25">
      <c r="A8447" s="40"/>
      <c r="I8447" s="40"/>
    </row>
    <row r="8448" spans="1:9" hidden="1" x14ac:dyDescent="0.25">
      <c r="A8448" s="40"/>
      <c r="I8448" s="40"/>
    </row>
    <row r="8449" spans="1:9" hidden="1" x14ac:dyDescent="0.25">
      <c r="A8449" s="40"/>
      <c r="I8449" s="40"/>
    </row>
    <row r="8450" spans="1:9" hidden="1" x14ac:dyDescent="0.25">
      <c r="A8450" s="40"/>
      <c r="I8450" s="40"/>
    </row>
    <row r="8451" spans="1:9" hidden="1" x14ac:dyDescent="0.25">
      <c r="A8451" s="40"/>
      <c r="I8451" s="40"/>
    </row>
    <row r="8452" spans="1:9" hidden="1" x14ac:dyDescent="0.25">
      <c r="A8452" s="40"/>
      <c r="I8452" s="40"/>
    </row>
    <row r="8453" spans="1:9" hidden="1" x14ac:dyDescent="0.25">
      <c r="A8453" s="40"/>
      <c r="I8453" s="40"/>
    </row>
    <row r="8454" spans="1:9" hidden="1" x14ac:dyDescent="0.25">
      <c r="A8454" s="40"/>
      <c r="I8454" s="40"/>
    </row>
    <row r="8455" spans="1:9" hidden="1" x14ac:dyDescent="0.25">
      <c r="A8455" s="40"/>
      <c r="I8455" s="40"/>
    </row>
    <row r="8456" spans="1:9" hidden="1" x14ac:dyDescent="0.25">
      <c r="A8456" s="40"/>
      <c r="I8456" s="40"/>
    </row>
    <row r="8457" spans="1:9" hidden="1" x14ac:dyDescent="0.25">
      <c r="A8457" s="40"/>
      <c r="I8457" s="40"/>
    </row>
    <row r="8458" spans="1:9" hidden="1" x14ac:dyDescent="0.25">
      <c r="A8458" s="40"/>
      <c r="I8458" s="40"/>
    </row>
    <row r="8459" spans="1:9" hidden="1" x14ac:dyDescent="0.25">
      <c r="A8459" s="40"/>
      <c r="I8459" s="40"/>
    </row>
    <row r="8460" spans="1:9" hidden="1" x14ac:dyDescent="0.25">
      <c r="A8460" s="40"/>
      <c r="I8460" s="40"/>
    </row>
    <row r="8461" spans="1:9" hidden="1" x14ac:dyDescent="0.25">
      <c r="A8461" s="40"/>
      <c r="I8461" s="40"/>
    </row>
    <row r="8462" spans="1:9" hidden="1" x14ac:dyDescent="0.25">
      <c r="A8462" s="40"/>
      <c r="I8462" s="40"/>
    </row>
    <row r="8463" spans="1:9" hidden="1" x14ac:dyDescent="0.25">
      <c r="A8463" s="40"/>
      <c r="I8463" s="40"/>
    </row>
    <row r="8464" spans="1:9" hidden="1" x14ac:dyDescent="0.25">
      <c r="A8464" s="40"/>
      <c r="I8464" s="40"/>
    </row>
    <row r="8465" spans="1:9" hidden="1" x14ac:dyDescent="0.25">
      <c r="A8465" s="40"/>
      <c r="I8465" s="40"/>
    </row>
    <row r="8466" spans="1:9" hidden="1" x14ac:dyDescent="0.25">
      <c r="A8466" s="40"/>
      <c r="I8466" s="40"/>
    </row>
    <row r="8467" spans="1:9" hidden="1" x14ac:dyDescent="0.25">
      <c r="A8467" s="40"/>
      <c r="I8467" s="40"/>
    </row>
    <row r="8468" spans="1:9" hidden="1" x14ac:dyDescent="0.25">
      <c r="A8468" s="40"/>
      <c r="I8468" s="40"/>
    </row>
    <row r="8469" spans="1:9" hidden="1" x14ac:dyDescent="0.25">
      <c r="A8469" s="40"/>
      <c r="I8469" s="40"/>
    </row>
    <row r="8470" spans="1:9" hidden="1" x14ac:dyDescent="0.25">
      <c r="A8470" s="40"/>
      <c r="I8470" s="40"/>
    </row>
    <row r="8471" spans="1:9" hidden="1" x14ac:dyDescent="0.25">
      <c r="A8471" s="40"/>
      <c r="I8471" s="40"/>
    </row>
    <row r="8472" spans="1:9" hidden="1" x14ac:dyDescent="0.25">
      <c r="A8472" s="40"/>
      <c r="I8472" s="40"/>
    </row>
    <row r="8473" spans="1:9" hidden="1" x14ac:dyDescent="0.25">
      <c r="A8473" s="40"/>
      <c r="I8473" s="40"/>
    </row>
    <row r="8474" spans="1:9" hidden="1" x14ac:dyDescent="0.25">
      <c r="A8474" s="40"/>
      <c r="I8474" s="40"/>
    </row>
    <row r="8475" spans="1:9" hidden="1" x14ac:dyDescent="0.25">
      <c r="A8475" s="40"/>
      <c r="I8475" s="40"/>
    </row>
    <row r="8476" spans="1:9" hidden="1" x14ac:dyDescent="0.25">
      <c r="A8476" s="40"/>
      <c r="I8476" s="40"/>
    </row>
    <row r="8477" spans="1:9" hidden="1" x14ac:dyDescent="0.25">
      <c r="A8477" s="40"/>
      <c r="I8477" s="40"/>
    </row>
    <row r="8478" spans="1:9" hidden="1" x14ac:dyDescent="0.25">
      <c r="A8478" s="40"/>
      <c r="I8478" s="40"/>
    </row>
    <row r="8479" spans="1:9" hidden="1" x14ac:dyDescent="0.25">
      <c r="A8479" s="40"/>
      <c r="I8479" s="40"/>
    </row>
    <row r="8480" spans="1:9" hidden="1" x14ac:dyDescent="0.25">
      <c r="A8480" s="40"/>
      <c r="I8480" s="40"/>
    </row>
    <row r="8481" spans="1:9" hidden="1" x14ac:dyDescent="0.25">
      <c r="A8481" s="40"/>
      <c r="I8481" s="40"/>
    </row>
    <row r="8482" spans="1:9" hidden="1" x14ac:dyDescent="0.25">
      <c r="A8482" s="40"/>
      <c r="I8482" s="40"/>
    </row>
    <row r="8483" spans="1:9" hidden="1" x14ac:dyDescent="0.25">
      <c r="A8483" s="40"/>
      <c r="I8483" s="40"/>
    </row>
    <row r="8484" spans="1:9" hidden="1" x14ac:dyDescent="0.25">
      <c r="A8484" s="40"/>
      <c r="I8484" s="40"/>
    </row>
    <row r="8485" spans="1:9" hidden="1" x14ac:dyDescent="0.25">
      <c r="A8485" s="40"/>
      <c r="I8485" s="40"/>
    </row>
    <row r="8486" spans="1:9" hidden="1" x14ac:dyDescent="0.25">
      <c r="A8486" s="40"/>
      <c r="I8486" s="40"/>
    </row>
    <row r="8487" spans="1:9" hidden="1" x14ac:dyDescent="0.25">
      <c r="A8487" s="40"/>
      <c r="I8487" s="40"/>
    </row>
    <row r="8488" spans="1:9" hidden="1" x14ac:dyDescent="0.25">
      <c r="A8488" s="40"/>
      <c r="I8488" s="40"/>
    </row>
    <row r="8489" spans="1:9" hidden="1" x14ac:dyDescent="0.25">
      <c r="A8489" s="40"/>
      <c r="I8489" s="40"/>
    </row>
    <row r="8490" spans="1:9" hidden="1" x14ac:dyDescent="0.25">
      <c r="A8490" s="40"/>
      <c r="I8490" s="40"/>
    </row>
    <row r="8491" spans="1:9" hidden="1" x14ac:dyDescent="0.25">
      <c r="A8491" s="40"/>
      <c r="I8491" s="40"/>
    </row>
    <row r="8492" spans="1:9" hidden="1" x14ac:dyDescent="0.25">
      <c r="A8492" s="40"/>
      <c r="I8492" s="40"/>
    </row>
    <row r="8493" spans="1:9" hidden="1" x14ac:dyDescent="0.25">
      <c r="A8493" s="40"/>
      <c r="I8493" s="40"/>
    </row>
    <row r="8494" spans="1:9" hidden="1" x14ac:dyDescent="0.25">
      <c r="A8494" s="40"/>
      <c r="I8494" s="40"/>
    </row>
    <row r="8495" spans="1:9" hidden="1" x14ac:dyDescent="0.25">
      <c r="A8495" s="40"/>
      <c r="I8495" s="40"/>
    </row>
    <row r="8496" spans="1:9" hidden="1" x14ac:dyDescent="0.25">
      <c r="A8496" s="40"/>
      <c r="I8496" s="40"/>
    </row>
    <row r="8497" spans="1:9" hidden="1" x14ac:dyDescent="0.25">
      <c r="A8497" s="40"/>
      <c r="I8497" s="40"/>
    </row>
    <row r="8498" spans="1:9" hidden="1" x14ac:dyDescent="0.25">
      <c r="A8498" s="40"/>
      <c r="I8498" s="40"/>
    </row>
    <row r="8499" spans="1:9" hidden="1" x14ac:dyDescent="0.25">
      <c r="A8499" s="40"/>
      <c r="I8499" s="40"/>
    </row>
    <row r="8500" spans="1:9" hidden="1" x14ac:dyDescent="0.25">
      <c r="A8500" s="40"/>
      <c r="I8500" s="40"/>
    </row>
    <row r="8501" spans="1:9" hidden="1" x14ac:dyDescent="0.25">
      <c r="A8501" s="40"/>
      <c r="I8501" s="40"/>
    </row>
    <row r="8502" spans="1:9" hidden="1" x14ac:dyDescent="0.25">
      <c r="A8502" s="40"/>
      <c r="I8502" s="40"/>
    </row>
    <row r="8503" spans="1:9" hidden="1" x14ac:dyDescent="0.25">
      <c r="A8503" s="40"/>
      <c r="I8503" s="40"/>
    </row>
    <row r="8504" spans="1:9" hidden="1" x14ac:dyDescent="0.25">
      <c r="A8504" s="40"/>
      <c r="I8504" s="40"/>
    </row>
    <row r="8505" spans="1:9" hidden="1" x14ac:dyDescent="0.25">
      <c r="A8505" s="40"/>
      <c r="I8505" s="40"/>
    </row>
    <row r="8506" spans="1:9" hidden="1" x14ac:dyDescent="0.25">
      <c r="A8506" s="40"/>
      <c r="I8506" s="40"/>
    </row>
    <row r="8507" spans="1:9" hidden="1" x14ac:dyDescent="0.25">
      <c r="A8507" s="40"/>
      <c r="I8507" s="40"/>
    </row>
    <row r="8508" spans="1:9" hidden="1" x14ac:dyDescent="0.25">
      <c r="A8508" s="40"/>
      <c r="I8508" s="40"/>
    </row>
    <row r="8509" spans="1:9" hidden="1" x14ac:dyDescent="0.25">
      <c r="A8509" s="40"/>
      <c r="I8509" s="40"/>
    </row>
    <row r="8510" spans="1:9" hidden="1" x14ac:dyDescent="0.25">
      <c r="A8510" s="40"/>
      <c r="I8510" s="40"/>
    </row>
    <row r="8511" spans="1:9" hidden="1" x14ac:dyDescent="0.25">
      <c r="A8511" s="40"/>
      <c r="I8511" s="40"/>
    </row>
    <row r="8512" spans="1:9" hidden="1" x14ac:dyDescent="0.25">
      <c r="A8512" s="40"/>
      <c r="I8512" s="40"/>
    </row>
    <row r="8513" spans="1:9" hidden="1" x14ac:dyDescent="0.25">
      <c r="A8513" s="40"/>
      <c r="I8513" s="40"/>
    </row>
    <row r="8514" spans="1:9" hidden="1" x14ac:dyDescent="0.25">
      <c r="A8514" s="40"/>
      <c r="I8514" s="40"/>
    </row>
    <row r="8515" spans="1:9" hidden="1" x14ac:dyDescent="0.25">
      <c r="A8515" s="40"/>
      <c r="I8515" s="40"/>
    </row>
    <row r="8516" spans="1:9" hidden="1" x14ac:dyDescent="0.25">
      <c r="A8516" s="40"/>
      <c r="I8516" s="40"/>
    </row>
    <row r="8517" spans="1:9" hidden="1" x14ac:dyDescent="0.25">
      <c r="A8517" s="40"/>
      <c r="I8517" s="40"/>
    </row>
    <row r="8518" spans="1:9" hidden="1" x14ac:dyDescent="0.25">
      <c r="A8518" s="40"/>
      <c r="I8518" s="40"/>
    </row>
    <row r="8519" spans="1:9" hidden="1" x14ac:dyDescent="0.25">
      <c r="A8519" s="40"/>
      <c r="I8519" s="40"/>
    </row>
    <row r="8520" spans="1:9" hidden="1" x14ac:dyDescent="0.25">
      <c r="A8520" s="40"/>
      <c r="I8520" s="40"/>
    </row>
    <row r="8521" spans="1:9" hidden="1" x14ac:dyDescent="0.25">
      <c r="A8521" s="40"/>
      <c r="I8521" s="40"/>
    </row>
    <row r="8522" spans="1:9" hidden="1" x14ac:dyDescent="0.25">
      <c r="A8522" s="40"/>
      <c r="I8522" s="40"/>
    </row>
    <row r="8523" spans="1:9" hidden="1" x14ac:dyDescent="0.25">
      <c r="A8523" s="40"/>
      <c r="I8523" s="40"/>
    </row>
    <row r="8524" spans="1:9" hidden="1" x14ac:dyDescent="0.25">
      <c r="A8524" s="40"/>
      <c r="I8524" s="40"/>
    </row>
    <row r="8525" spans="1:9" hidden="1" x14ac:dyDescent="0.25">
      <c r="A8525" s="40"/>
      <c r="I8525" s="40"/>
    </row>
    <row r="8526" spans="1:9" hidden="1" x14ac:dyDescent="0.25">
      <c r="A8526" s="40"/>
      <c r="I8526" s="40"/>
    </row>
    <row r="8527" spans="1:9" hidden="1" x14ac:dyDescent="0.25">
      <c r="A8527" s="40"/>
      <c r="I8527" s="40"/>
    </row>
    <row r="8528" spans="1:9" hidden="1" x14ac:dyDescent="0.25">
      <c r="A8528" s="40"/>
      <c r="I8528" s="40"/>
    </row>
    <row r="8529" spans="1:9" hidden="1" x14ac:dyDescent="0.25">
      <c r="A8529" s="40"/>
      <c r="I8529" s="40"/>
    </row>
    <row r="8530" spans="1:9" hidden="1" x14ac:dyDescent="0.25">
      <c r="A8530" s="40"/>
      <c r="I8530" s="40"/>
    </row>
    <row r="8531" spans="1:9" hidden="1" x14ac:dyDescent="0.25">
      <c r="A8531" s="40"/>
      <c r="I8531" s="40"/>
    </row>
    <row r="8532" spans="1:9" hidden="1" x14ac:dyDescent="0.25">
      <c r="A8532" s="40"/>
      <c r="I8532" s="40"/>
    </row>
    <row r="8533" spans="1:9" hidden="1" x14ac:dyDescent="0.25">
      <c r="A8533" s="40"/>
      <c r="I8533" s="40"/>
    </row>
    <row r="8534" spans="1:9" hidden="1" x14ac:dyDescent="0.25">
      <c r="A8534" s="40"/>
      <c r="I8534" s="40"/>
    </row>
    <row r="8535" spans="1:9" hidden="1" x14ac:dyDescent="0.25">
      <c r="A8535" s="40"/>
      <c r="I8535" s="40"/>
    </row>
    <row r="8536" spans="1:9" hidden="1" x14ac:dyDescent="0.25">
      <c r="A8536" s="40"/>
      <c r="I8536" s="40"/>
    </row>
    <row r="8537" spans="1:9" hidden="1" x14ac:dyDescent="0.25">
      <c r="A8537" s="40"/>
      <c r="I8537" s="40"/>
    </row>
    <row r="8538" spans="1:9" hidden="1" x14ac:dyDescent="0.25">
      <c r="A8538" s="40"/>
      <c r="I8538" s="40"/>
    </row>
    <row r="8539" spans="1:9" hidden="1" x14ac:dyDescent="0.25">
      <c r="A8539" s="40"/>
      <c r="I8539" s="40"/>
    </row>
    <row r="8540" spans="1:9" hidden="1" x14ac:dyDescent="0.25">
      <c r="A8540" s="40"/>
      <c r="I8540" s="40"/>
    </row>
    <row r="8541" spans="1:9" hidden="1" x14ac:dyDescent="0.25">
      <c r="A8541" s="40"/>
      <c r="I8541" s="40"/>
    </row>
    <row r="8542" spans="1:9" hidden="1" x14ac:dyDescent="0.25">
      <c r="A8542" s="40"/>
      <c r="I8542" s="40"/>
    </row>
    <row r="8543" spans="1:9" hidden="1" x14ac:dyDescent="0.25">
      <c r="A8543" s="40"/>
      <c r="I8543" s="40"/>
    </row>
    <row r="8544" spans="1:9" hidden="1" x14ac:dyDescent="0.25">
      <c r="A8544" s="40"/>
      <c r="I8544" s="40"/>
    </row>
    <row r="8545" spans="1:9" hidden="1" x14ac:dyDescent="0.25">
      <c r="A8545" s="40"/>
      <c r="I8545" s="40"/>
    </row>
    <row r="8546" spans="1:9" hidden="1" x14ac:dyDescent="0.25">
      <c r="A8546" s="40"/>
      <c r="I8546" s="40"/>
    </row>
    <row r="8547" spans="1:9" hidden="1" x14ac:dyDescent="0.25">
      <c r="A8547" s="40"/>
      <c r="I8547" s="40"/>
    </row>
    <row r="8548" spans="1:9" hidden="1" x14ac:dyDescent="0.25">
      <c r="A8548" s="40"/>
      <c r="I8548" s="40"/>
    </row>
    <row r="8549" spans="1:9" hidden="1" x14ac:dyDescent="0.25">
      <c r="A8549" s="40"/>
      <c r="I8549" s="40"/>
    </row>
    <row r="8550" spans="1:9" hidden="1" x14ac:dyDescent="0.25">
      <c r="A8550" s="40"/>
      <c r="I8550" s="40"/>
    </row>
    <row r="8551" spans="1:9" hidden="1" x14ac:dyDescent="0.25">
      <c r="A8551" s="40"/>
      <c r="I8551" s="40"/>
    </row>
    <row r="8552" spans="1:9" hidden="1" x14ac:dyDescent="0.25">
      <c r="A8552" s="40"/>
      <c r="I8552" s="40"/>
    </row>
    <row r="8553" spans="1:9" hidden="1" x14ac:dyDescent="0.25">
      <c r="A8553" s="40"/>
      <c r="I8553" s="40"/>
    </row>
    <row r="8554" spans="1:9" hidden="1" x14ac:dyDescent="0.25">
      <c r="A8554" s="40"/>
      <c r="I8554" s="40"/>
    </row>
    <row r="8555" spans="1:9" hidden="1" x14ac:dyDescent="0.25">
      <c r="A8555" s="40"/>
      <c r="I8555" s="40"/>
    </row>
    <row r="8556" spans="1:9" hidden="1" x14ac:dyDescent="0.25">
      <c r="A8556" s="40"/>
      <c r="I8556" s="40"/>
    </row>
    <row r="8557" spans="1:9" hidden="1" x14ac:dyDescent="0.25">
      <c r="A8557" s="40"/>
      <c r="I8557" s="40"/>
    </row>
    <row r="8558" spans="1:9" hidden="1" x14ac:dyDescent="0.25">
      <c r="A8558" s="40"/>
      <c r="I8558" s="40"/>
    </row>
    <row r="8559" spans="1:9" hidden="1" x14ac:dyDescent="0.25">
      <c r="A8559" s="40"/>
      <c r="I8559" s="40"/>
    </row>
    <row r="8560" spans="1:9" hidden="1" x14ac:dyDescent="0.25">
      <c r="A8560" s="40"/>
      <c r="I8560" s="40"/>
    </row>
    <row r="8561" spans="1:9" hidden="1" x14ac:dyDescent="0.25">
      <c r="A8561" s="40"/>
      <c r="I8561" s="40"/>
    </row>
    <row r="8562" spans="1:9" hidden="1" x14ac:dyDescent="0.25">
      <c r="A8562" s="40"/>
      <c r="I8562" s="40"/>
    </row>
    <row r="8563" spans="1:9" hidden="1" x14ac:dyDescent="0.25">
      <c r="A8563" s="40"/>
      <c r="I8563" s="40"/>
    </row>
    <row r="8564" spans="1:9" hidden="1" x14ac:dyDescent="0.25">
      <c r="A8564" s="40"/>
      <c r="I8564" s="40"/>
    </row>
    <row r="8565" spans="1:9" hidden="1" x14ac:dyDescent="0.25">
      <c r="A8565" s="40"/>
      <c r="I8565" s="40"/>
    </row>
    <row r="8566" spans="1:9" hidden="1" x14ac:dyDescent="0.25">
      <c r="A8566" s="40"/>
      <c r="I8566" s="40"/>
    </row>
    <row r="8567" spans="1:9" hidden="1" x14ac:dyDescent="0.25">
      <c r="A8567" s="40"/>
      <c r="I8567" s="40"/>
    </row>
    <row r="8568" spans="1:9" hidden="1" x14ac:dyDescent="0.25">
      <c r="A8568" s="40"/>
      <c r="I8568" s="40"/>
    </row>
    <row r="8569" spans="1:9" hidden="1" x14ac:dyDescent="0.25">
      <c r="A8569" s="40"/>
      <c r="I8569" s="40"/>
    </row>
    <row r="8570" spans="1:9" hidden="1" x14ac:dyDescent="0.25">
      <c r="A8570" s="40"/>
      <c r="I8570" s="40"/>
    </row>
    <row r="8571" spans="1:9" hidden="1" x14ac:dyDescent="0.25">
      <c r="A8571" s="40"/>
      <c r="I8571" s="40"/>
    </row>
    <row r="8572" spans="1:9" hidden="1" x14ac:dyDescent="0.25">
      <c r="A8572" s="40"/>
      <c r="I8572" s="40"/>
    </row>
    <row r="8573" spans="1:9" hidden="1" x14ac:dyDescent="0.25">
      <c r="A8573" s="40"/>
      <c r="I8573" s="40"/>
    </row>
    <row r="8574" spans="1:9" hidden="1" x14ac:dyDescent="0.25">
      <c r="A8574" s="40"/>
      <c r="I8574" s="40"/>
    </row>
    <row r="8575" spans="1:9" hidden="1" x14ac:dyDescent="0.25">
      <c r="A8575" s="40"/>
      <c r="I8575" s="40"/>
    </row>
    <row r="8576" spans="1:9" hidden="1" x14ac:dyDescent="0.25">
      <c r="A8576" s="40"/>
      <c r="I8576" s="40"/>
    </row>
    <row r="8577" spans="1:9" hidden="1" x14ac:dyDescent="0.25">
      <c r="A8577" s="40"/>
      <c r="I8577" s="40"/>
    </row>
    <row r="8578" spans="1:9" hidden="1" x14ac:dyDescent="0.25">
      <c r="A8578" s="40"/>
      <c r="I8578" s="40"/>
    </row>
    <row r="8579" spans="1:9" hidden="1" x14ac:dyDescent="0.25">
      <c r="A8579" s="40"/>
      <c r="I8579" s="40"/>
    </row>
    <row r="8580" spans="1:9" hidden="1" x14ac:dyDescent="0.25">
      <c r="A8580" s="40"/>
      <c r="I8580" s="40"/>
    </row>
    <row r="8581" spans="1:9" hidden="1" x14ac:dyDescent="0.25">
      <c r="A8581" s="40"/>
      <c r="I8581" s="40"/>
    </row>
    <row r="8582" spans="1:9" hidden="1" x14ac:dyDescent="0.25">
      <c r="A8582" s="40"/>
      <c r="I8582" s="40"/>
    </row>
    <row r="8583" spans="1:9" hidden="1" x14ac:dyDescent="0.25">
      <c r="A8583" s="40"/>
      <c r="I8583" s="40"/>
    </row>
    <row r="8584" spans="1:9" hidden="1" x14ac:dyDescent="0.25">
      <c r="A8584" s="40"/>
      <c r="I8584" s="40"/>
    </row>
    <row r="8585" spans="1:9" hidden="1" x14ac:dyDescent="0.25">
      <c r="A8585" s="40"/>
      <c r="I8585" s="40"/>
    </row>
    <row r="8586" spans="1:9" hidden="1" x14ac:dyDescent="0.25">
      <c r="A8586" s="40"/>
      <c r="I8586" s="40"/>
    </row>
    <row r="8587" spans="1:9" hidden="1" x14ac:dyDescent="0.25">
      <c r="A8587" s="40"/>
      <c r="I8587" s="40"/>
    </row>
    <row r="8588" spans="1:9" hidden="1" x14ac:dyDescent="0.25">
      <c r="A8588" s="40"/>
      <c r="I8588" s="40"/>
    </row>
    <row r="8589" spans="1:9" hidden="1" x14ac:dyDescent="0.25">
      <c r="A8589" s="40"/>
      <c r="I8589" s="40"/>
    </row>
    <row r="8590" spans="1:9" hidden="1" x14ac:dyDescent="0.25">
      <c r="A8590" s="40"/>
      <c r="I8590" s="40"/>
    </row>
    <row r="8591" spans="1:9" hidden="1" x14ac:dyDescent="0.25">
      <c r="A8591" s="40"/>
      <c r="I8591" s="40"/>
    </row>
    <row r="8592" spans="1:9" hidden="1" x14ac:dyDescent="0.25">
      <c r="A8592" s="40"/>
      <c r="I8592" s="40"/>
    </row>
    <row r="8593" spans="1:9" hidden="1" x14ac:dyDescent="0.25">
      <c r="A8593" s="40"/>
      <c r="I8593" s="40"/>
    </row>
    <row r="8594" spans="1:9" hidden="1" x14ac:dyDescent="0.25">
      <c r="A8594" s="40"/>
      <c r="I8594" s="40"/>
    </row>
    <row r="8595" spans="1:9" hidden="1" x14ac:dyDescent="0.25">
      <c r="A8595" s="40"/>
      <c r="I8595" s="40"/>
    </row>
    <row r="8596" spans="1:9" hidden="1" x14ac:dyDescent="0.25">
      <c r="A8596" s="40"/>
      <c r="I8596" s="40"/>
    </row>
    <row r="8597" spans="1:9" hidden="1" x14ac:dyDescent="0.25">
      <c r="A8597" s="40"/>
      <c r="I8597" s="40"/>
    </row>
    <row r="8598" spans="1:9" hidden="1" x14ac:dyDescent="0.25">
      <c r="A8598" s="40"/>
      <c r="I8598" s="40"/>
    </row>
    <row r="8599" spans="1:9" hidden="1" x14ac:dyDescent="0.25">
      <c r="A8599" s="40"/>
      <c r="I8599" s="40"/>
    </row>
    <row r="8600" spans="1:9" hidden="1" x14ac:dyDescent="0.25">
      <c r="A8600" s="40"/>
      <c r="I8600" s="40"/>
    </row>
    <row r="8601" spans="1:9" hidden="1" x14ac:dyDescent="0.25">
      <c r="A8601" s="40"/>
      <c r="I8601" s="40"/>
    </row>
    <row r="8602" spans="1:9" hidden="1" x14ac:dyDescent="0.25">
      <c r="A8602" s="40"/>
      <c r="I8602" s="40"/>
    </row>
    <row r="8603" spans="1:9" hidden="1" x14ac:dyDescent="0.25">
      <c r="A8603" s="40"/>
      <c r="I8603" s="40"/>
    </row>
    <row r="8604" spans="1:9" hidden="1" x14ac:dyDescent="0.25">
      <c r="A8604" s="40"/>
      <c r="I8604" s="40"/>
    </row>
    <row r="8605" spans="1:9" hidden="1" x14ac:dyDescent="0.25">
      <c r="A8605" s="40"/>
      <c r="I8605" s="40"/>
    </row>
    <row r="8606" spans="1:9" hidden="1" x14ac:dyDescent="0.25">
      <c r="A8606" s="40"/>
      <c r="I8606" s="40"/>
    </row>
    <row r="8607" spans="1:9" hidden="1" x14ac:dyDescent="0.25">
      <c r="A8607" s="40"/>
      <c r="I8607" s="40"/>
    </row>
    <row r="8608" spans="1:9" hidden="1" x14ac:dyDescent="0.25">
      <c r="A8608" s="40"/>
      <c r="I8608" s="40"/>
    </row>
    <row r="8609" spans="1:9" hidden="1" x14ac:dyDescent="0.25">
      <c r="A8609" s="40"/>
      <c r="I8609" s="40"/>
    </row>
    <row r="8610" spans="1:9" hidden="1" x14ac:dyDescent="0.25">
      <c r="A8610" s="40"/>
      <c r="I8610" s="40"/>
    </row>
    <row r="8611" spans="1:9" hidden="1" x14ac:dyDescent="0.25">
      <c r="A8611" s="40"/>
      <c r="I8611" s="40"/>
    </row>
    <row r="8612" spans="1:9" hidden="1" x14ac:dyDescent="0.25">
      <c r="A8612" s="40"/>
      <c r="I8612" s="40"/>
    </row>
    <row r="8613" spans="1:9" hidden="1" x14ac:dyDescent="0.25">
      <c r="A8613" s="40"/>
      <c r="I8613" s="40"/>
    </row>
    <row r="8614" spans="1:9" hidden="1" x14ac:dyDescent="0.25">
      <c r="A8614" s="40"/>
      <c r="I8614" s="40"/>
    </row>
    <row r="8615" spans="1:9" hidden="1" x14ac:dyDescent="0.25">
      <c r="A8615" s="40"/>
      <c r="I8615" s="40"/>
    </row>
    <row r="8616" spans="1:9" hidden="1" x14ac:dyDescent="0.25">
      <c r="A8616" s="40"/>
      <c r="I8616" s="40"/>
    </row>
    <row r="8617" spans="1:9" hidden="1" x14ac:dyDescent="0.25">
      <c r="A8617" s="40"/>
      <c r="I8617" s="40"/>
    </row>
    <row r="8618" spans="1:9" hidden="1" x14ac:dyDescent="0.25">
      <c r="A8618" s="40"/>
      <c r="I8618" s="40"/>
    </row>
    <row r="8619" spans="1:9" hidden="1" x14ac:dyDescent="0.25">
      <c r="A8619" s="40"/>
      <c r="I8619" s="40"/>
    </row>
    <row r="8620" spans="1:9" hidden="1" x14ac:dyDescent="0.25">
      <c r="A8620" s="40"/>
      <c r="I8620" s="40"/>
    </row>
    <row r="8621" spans="1:9" hidden="1" x14ac:dyDescent="0.25">
      <c r="A8621" s="40"/>
      <c r="I8621" s="40"/>
    </row>
    <row r="8622" spans="1:9" hidden="1" x14ac:dyDescent="0.25">
      <c r="A8622" s="40"/>
      <c r="I8622" s="40"/>
    </row>
    <row r="8623" spans="1:9" hidden="1" x14ac:dyDescent="0.25">
      <c r="A8623" s="40"/>
      <c r="I8623" s="40"/>
    </row>
    <row r="8624" spans="1:9" hidden="1" x14ac:dyDescent="0.25">
      <c r="A8624" s="40"/>
      <c r="I8624" s="40"/>
    </row>
    <row r="8625" spans="1:9" hidden="1" x14ac:dyDescent="0.25">
      <c r="A8625" s="40"/>
      <c r="I8625" s="40"/>
    </row>
    <row r="8626" spans="1:9" hidden="1" x14ac:dyDescent="0.25">
      <c r="A8626" s="40"/>
      <c r="I8626" s="40"/>
    </row>
    <row r="8627" spans="1:9" hidden="1" x14ac:dyDescent="0.25">
      <c r="A8627" s="40"/>
      <c r="I8627" s="40"/>
    </row>
    <row r="8628" spans="1:9" hidden="1" x14ac:dyDescent="0.25">
      <c r="A8628" s="40"/>
      <c r="I8628" s="40"/>
    </row>
    <row r="8629" spans="1:9" hidden="1" x14ac:dyDescent="0.25">
      <c r="A8629" s="40"/>
      <c r="I8629" s="40"/>
    </row>
    <row r="8630" spans="1:9" hidden="1" x14ac:dyDescent="0.25">
      <c r="A8630" s="40"/>
      <c r="I8630" s="40"/>
    </row>
    <row r="8631" spans="1:9" hidden="1" x14ac:dyDescent="0.25">
      <c r="A8631" s="40"/>
      <c r="I8631" s="40"/>
    </row>
    <row r="8632" spans="1:9" hidden="1" x14ac:dyDescent="0.25">
      <c r="A8632" s="40"/>
      <c r="I8632" s="40"/>
    </row>
    <row r="8633" spans="1:9" hidden="1" x14ac:dyDescent="0.25">
      <c r="A8633" s="40"/>
      <c r="I8633" s="40"/>
    </row>
    <row r="8634" spans="1:9" hidden="1" x14ac:dyDescent="0.25">
      <c r="A8634" s="40"/>
      <c r="I8634" s="40"/>
    </row>
    <row r="8635" spans="1:9" hidden="1" x14ac:dyDescent="0.25">
      <c r="A8635" s="40"/>
      <c r="I8635" s="40"/>
    </row>
    <row r="8636" spans="1:9" hidden="1" x14ac:dyDescent="0.25">
      <c r="A8636" s="40"/>
      <c r="I8636" s="40"/>
    </row>
    <row r="8637" spans="1:9" hidden="1" x14ac:dyDescent="0.25">
      <c r="A8637" s="40"/>
      <c r="I8637" s="40"/>
    </row>
    <row r="8638" spans="1:9" hidden="1" x14ac:dyDescent="0.25">
      <c r="A8638" s="40"/>
      <c r="I8638" s="40"/>
    </row>
    <row r="8639" spans="1:9" hidden="1" x14ac:dyDescent="0.25">
      <c r="A8639" s="40"/>
      <c r="I8639" s="40"/>
    </row>
    <row r="8640" spans="1:9" hidden="1" x14ac:dyDescent="0.25">
      <c r="A8640" s="40"/>
      <c r="I8640" s="40"/>
    </row>
    <row r="8641" spans="1:9" hidden="1" x14ac:dyDescent="0.25">
      <c r="A8641" s="40"/>
      <c r="I8641" s="40"/>
    </row>
    <row r="8642" spans="1:9" hidden="1" x14ac:dyDescent="0.25">
      <c r="A8642" s="40"/>
      <c r="I8642" s="40"/>
    </row>
    <row r="8643" spans="1:9" hidden="1" x14ac:dyDescent="0.25">
      <c r="A8643" s="40"/>
      <c r="I8643" s="40"/>
    </row>
    <row r="8644" spans="1:9" hidden="1" x14ac:dyDescent="0.25">
      <c r="A8644" s="40"/>
      <c r="I8644" s="40"/>
    </row>
    <row r="8645" spans="1:9" hidden="1" x14ac:dyDescent="0.25">
      <c r="A8645" s="40"/>
      <c r="I8645" s="40"/>
    </row>
    <row r="8646" spans="1:9" hidden="1" x14ac:dyDescent="0.25">
      <c r="A8646" s="40"/>
      <c r="I8646" s="40"/>
    </row>
    <row r="8647" spans="1:9" hidden="1" x14ac:dyDescent="0.25">
      <c r="A8647" s="40"/>
      <c r="I8647" s="40"/>
    </row>
    <row r="8648" spans="1:9" hidden="1" x14ac:dyDescent="0.25">
      <c r="A8648" s="40"/>
      <c r="I8648" s="40"/>
    </row>
    <row r="8649" spans="1:9" hidden="1" x14ac:dyDescent="0.25">
      <c r="A8649" s="40"/>
      <c r="I8649" s="40"/>
    </row>
    <row r="8650" spans="1:9" hidden="1" x14ac:dyDescent="0.25">
      <c r="A8650" s="40"/>
      <c r="I8650" s="40"/>
    </row>
    <row r="8651" spans="1:9" hidden="1" x14ac:dyDescent="0.25">
      <c r="A8651" s="40"/>
      <c r="I8651" s="40"/>
    </row>
    <row r="8652" spans="1:9" hidden="1" x14ac:dyDescent="0.25">
      <c r="A8652" s="40"/>
      <c r="I8652" s="40"/>
    </row>
    <row r="8653" spans="1:9" hidden="1" x14ac:dyDescent="0.25">
      <c r="A8653" s="40"/>
      <c r="I8653" s="40"/>
    </row>
    <row r="8654" spans="1:9" hidden="1" x14ac:dyDescent="0.25">
      <c r="A8654" s="40"/>
      <c r="I8654" s="40"/>
    </row>
    <row r="8655" spans="1:9" hidden="1" x14ac:dyDescent="0.25">
      <c r="A8655" s="40"/>
      <c r="I8655" s="40"/>
    </row>
    <row r="8656" spans="1:9" hidden="1" x14ac:dyDescent="0.25">
      <c r="A8656" s="40"/>
      <c r="I8656" s="40"/>
    </row>
    <row r="8657" spans="1:9" hidden="1" x14ac:dyDescent="0.25">
      <c r="A8657" s="40"/>
      <c r="I8657" s="40"/>
    </row>
    <row r="8658" spans="1:9" hidden="1" x14ac:dyDescent="0.25">
      <c r="A8658" s="40"/>
      <c r="I8658" s="40"/>
    </row>
    <row r="8659" spans="1:9" hidden="1" x14ac:dyDescent="0.25">
      <c r="A8659" s="40"/>
      <c r="I8659" s="40"/>
    </row>
    <row r="8660" spans="1:9" hidden="1" x14ac:dyDescent="0.25">
      <c r="A8660" s="40"/>
      <c r="I8660" s="40"/>
    </row>
    <row r="8661" spans="1:9" hidden="1" x14ac:dyDescent="0.25">
      <c r="A8661" s="40"/>
      <c r="I8661" s="40"/>
    </row>
    <row r="8662" spans="1:9" hidden="1" x14ac:dyDescent="0.25">
      <c r="A8662" s="40"/>
      <c r="I8662" s="40"/>
    </row>
    <row r="8663" spans="1:9" hidden="1" x14ac:dyDescent="0.25">
      <c r="A8663" s="40"/>
      <c r="I8663" s="40"/>
    </row>
    <row r="8664" spans="1:9" hidden="1" x14ac:dyDescent="0.25">
      <c r="A8664" s="40"/>
      <c r="I8664" s="40"/>
    </row>
    <row r="8665" spans="1:9" hidden="1" x14ac:dyDescent="0.25">
      <c r="A8665" s="40"/>
      <c r="I8665" s="40"/>
    </row>
    <row r="8666" spans="1:9" hidden="1" x14ac:dyDescent="0.25">
      <c r="A8666" s="40"/>
      <c r="I8666" s="40"/>
    </row>
    <row r="8667" spans="1:9" hidden="1" x14ac:dyDescent="0.25">
      <c r="A8667" s="40"/>
      <c r="I8667" s="40"/>
    </row>
    <row r="8668" spans="1:9" hidden="1" x14ac:dyDescent="0.25">
      <c r="A8668" s="40"/>
      <c r="I8668" s="40"/>
    </row>
    <row r="8669" spans="1:9" hidden="1" x14ac:dyDescent="0.25">
      <c r="A8669" s="40"/>
      <c r="I8669" s="40"/>
    </row>
    <row r="8670" spans="1:9" hidden="1" x14ac:dyDescent="0.25">
      <c r="A8670" s="40"/>
      <c r="I8670" s="40"/>
    </row>
    <row r="8671" spans="1:9" hidden="1" x14ac:dyDescent="0.25">
      <c r="A8671" s="40"/>
      <c r="I8671" s="40"/>
    </row>
    <row r="8672" spans="1:9" hidden="1" x14ac:dyDescent="0.25">
      <c r="A8672" s="40"/>
      <c r="I8672" s="40"/>
    </row>
    <row r="8673" spans="1:9" hidden="1" x14ac:dyDescent="0.25">
      <c r="A8673" s="40"/>
      <c r="I8673" s="40"/>
    </row>
    <row r="8674" spans="1:9" hidden="1" x14ac:dyDescent="0.25">
      <c r="A8674" s="40"/>
      <c r="I8674" s="40"/>
    </row>
    <row r="8675" spans="1:9" hidden="1" x14ac:dyDescent="0.25">
      <c r="A8675" s="40"/>
      <c r="I8675" s="40"/>
    </row>
    <row r="8676" spans="1:9" hidden="1" x14ac:dyDescent="0.25">
      <c r="A8676" s="40"/>
      <c r="I8676" s="40"/>
    </row>
    <row r="8677" spans="1:9" hidden="1" x14ac:dyDescent="0.25">
      <c r="A8677" s="40"/>
      <c r="I8677" s="40"/>
    </row>
    <row r="8678" spans="1:9" hidden="1" x14ac:dyDescent="0.25">
      <c r="A8678" s="40"/>
      <c r="I8678" s="40"/>
    </row>
    <row r="8679" spans="1:9" hidden="1" x14ac:dyDescent="0.25">
      <c r="A8679" s="40"/>
      <c r="I8679" s="40"/>
    </row>
    <row r="8680" spans="1:9" hidden="1" x14ac:dyDescent="0.25">
      <c r="A8680" s="40"/>
      <c r="I8680" s="40"/>
    </row>
    <row r="8681" spans="1:9" hidden="1" x14ac:dyDescent="0.25">
      <c r="A8681" s="40"/>
      <c r="I8681" s="40"/>
    </row>
    <row r="8682" spans="1:9" hidden="1" x14ac:dyDescent="0.25">
      <c r="A8682" s="40"/>
      <c r="I8682" s="40"/>
    </row>
    <row r="8683" spans="1:9" hidden="1" x14ac:dyDescent="0.25">
      <c r="A8683" s="40"/>
      <c r="I8683" s="40"/>
    </row>
    <row r="8684" spans="1:9" hidden="1" x14ac:dyDescent="0.25">
      <c r="A8684" s="40"/>
      <c r="I8684" s="40"/>
    </row>
    <row r="8685" spans="1:9" hidden="1" x14ac:dyDescent="0.25">
      <c r="A8685" s="40"/>
      <c r="I8685" s="40"/>
    </row>
    <row r="8686" spans="1:9" hidden="1" x14ac:dyDescent="0.25">
      <c r="A8686" s="40"/>
      <c r="I8686" s="40"/>
    </row>
    <row r="8687" spans="1:9" hidden="1" x14ac:dyDescent="0.25">
      <c r="A8687" s="40"/>
      <c r="I8687" s="40"/>
    </row>
    <row r="8688" spans="1:9" hidden="1" x14ac:dyDescent="0.25">
      <c r="A8688" s="40"/>
      <c r="I8688" s="40"/>
    </row>
    <row r="8689" spans="1:9" hidden="1" x14ac:dyDescent="0.25">
      <c r="A8689" s="40"/>
      <c r="I8689" s="40"/>
    </row>
    <row r="8690" spans="1:9" hidden="1" x14ac:dyDescent="0.25">
      <c r="A8690" s="40"/>
      <c r="I8690" s="40"/>
    </row>
    <row r="8691" spans="1:9" hidden="1" x14ac:dyDescent="0.25">
      <c r="A8691" s="40"/>
      <c r="I8691" s="40"/>
    </row>
    <row r="8692" spans="1:9" hidden="1" x14ac:dyDescent="0.25">
      <c r="A8692" s="40"/>
      <c r="I8692" s="40"/>
    </row>
    <row r="8693" spans="1:9" hidden="1" x14ac:dyDescent="0.25">
      <c r="A8693" s="40"/>
      <c r="I8693" s="40"/>
    </row>
    <row r="8694" spans="1:9" hidden="1" x14ac:dyDescent="0.25">
      <c r="A8694" s="40"/>
      <c r="I8694" s="40"/>
    </row>
    <row r="8695" spans="1:9" hidden="1" x14ac:dyDescent="0.25">
      <c r="A8695" s="40"/>
      <c r="I8695" s="40"/>
    </row>
    <row r="8696" spans="1:9" hidden="1" x14ac:dyDescent="0.25">
      <c r="A8696" s="40"/>
      <c r="I8696" s="40"/>
    </row>
    <row r="8697" spans="1:9" hidden="1" x14ac:dyDescent="0.25">
      <c r="A8697" s="40"/>
      <c r="I8697" s="40"/>
    </row>
    <row r="8698" spans="1:9" hidden="1" x14ac:dyDescent="0.25">
      <c r="A8698" s="40"/>
      <c r="I8698" s="40"/>
    </row>
    <row r="8699" spans="1:9" hidden="1" x14ac:dyDescent="0.25">
      <c r="A8699" s="40"/>
      <c r="I8699" s="40"/>
    </row>
    <row r="8700" spans="1:9" hidden="1" x14ac:dyDescent="0.25">
      <c r="A8700" s="40"/>
      <c r="I8700" s="40"/>
    </row>
    <row r="8701" spans="1:9" hidden="1" x14ac:dyDescent="0.25">
      <c r="A8701" s="40"/>
      <c r="I8701" s="40"/>
    </row>
    <row r="8702" spans="1:9" hidden="1" x14ac:dyDescent="0.25">
      <c r="A8702" s="40"/>
      <c r="I8702" s="40"/>
    </row>
    <row r="8703" spans="1:9" hidden="1" x14ac:dyDescent="0.25">
      <c r="A8703" s="40"/>
      <c r="I8703" s="40"/>
    </row>
    <row r="8704" spans="1:9" hidden="1" x14ac:dyDescent="0.25">
      <c r="A8704" s="40"/>
      <c r="I8704" s="40"/>
    </row>
    <row r="8705" spans="1:9" hidden="1" x14ac:dyDescent="0.25">
      <c r="A8705" s="40"/>
      <c r="I8705" s="40"/>
    </row>
    <row r="8706" spans="1:9" hidden="1" x14ac:dyDescent="0.25">
      <c r="A8706" s="40"/>
      <c r="I8706" s="40"/>
    </row>
    <row r="8707" spans="1:9" hidden="1" x14ac:dyDescent="0.25">
      <c r="A8707" s="40"/>
      <c r="I8707" s="40"/>
    </row>
    <row r="8708" spans="1:9" hidden="1" x14ac:dyDescent="0.25">
      <c r="A8708" s="40"/>
      <c r="I8708" s="40"/>
    </row>
    <row r="8709" spans="1:9" hidden="1" x14ac:dyDescent="0.25">
      <c r="A8709" s="40"/>
      <c r="I8709" s="40"/>
    </row>
    <row r="8710" spans="1:9" hidden="1" x14ac:dyDescent="0.25">
      <c r="A8710" s="40"/>
      <c r="I8710" s="40"/>
    </row>
    <row r="8711" spans="1:9" hidden="1" x14ac:dyDescent="0.25">
      <c r="A8711" s="40"/>
      <c r="I8711" s="40"/>
    </row>
    <row r="8712" spans="1:9" hidden="1" x14ac:dyDescent="0.25">
      <c r="A8712" s="40"/>
      <c r="I8712" s="40"/>
    </row>
    <row r="8713" spans="1:9" hidden="1" x14ac:dyDescent="0.25">
      <c r="A8713" s="40"/>
      <c r="I8713" s="40"/>
    </row>
    <row r="8714" spans="1:9" hidden="1" x14ac:dyDescent="0.25">
      <c r="A8714" s="40"/>
      <c r="I8714" s="40"/>
    </row>
    <row r="8715" spans="1:9" hidden="1" x14ac:dyDescent="0.25">
      <c r="A8715" s="40"/>
      <c r="I8715" s="40"/>
    </row>
    <row r="8716" spans="1:9" hidden="1" x14ac:dyDescent="0.25">
      <c r="A8716" s="40"/>
      <c r="I8716" s="40"/>
    </row>
    <row r="8717" spans="1:9" hidden="1" x14ac:dyDescent="0.25">
      <c r="A8717" s="40"/>
      <c r="I8717" s="40"/>
    </row>
    <row r="8718" spans="1:9" hidden="1" x14ac:dyDescent="0.25">
      <c r="A8718" s="40"/>
      <c r="I8718" s="40"/>
    </row>
    <row r="8719" spans="1:9" hidden="1" x14ac:dyDescent="0.25">
      <c r="A8719" s="40"/>
      <c r="I8719" s="40"/>
    </row>
    <row r="8720" spans="1:9" hidden="1" x14ac:dyDescent="0.25">
      <c r="A8720" s="40"/>
      <c r="I8720" s="40"/>
    </row>
    <row r="8721" spans="1:9" hidden="1" x14ac:dyDescent="0.25">
      <c r="A8721" s="40"/>
      <c r="I8721" s="40"/>
    </row>
    <row r="8722" spans="1:9" hidden="1" x14ac:dyDescent="0.25">
      <c r="A8722" s="40"/>
      <c r="I8722" s="40"/>
    </row>
    <row r="8723" spans="1:9" hidden="1" x14ac:dyDescent="0.25">
      <c r="A8723" s="40"/>
      <c r="I8723" s="40"/>
    </row>
    <row r="8724" spans="1:9" hidden="1" x14ac:dyDescent="0.25">
      <c r="A8724" s="40"/>
      <c r="I8724" s="40"/>
    </row>
    <row r="8725" spans="1:9" hidden="1" x14ac:dyDescent="0.25">
      <c r="A8725" s="40"/>
      <c r="I8725" s="40"/>
    </row>
    <row r="8726" spans="1:9" hidden="1" x14ac:dyDescent="0.25">
      <c r="A8726" s="40"/>
      <c r="I8726" s="40"/>
    </row>
    <row r="8727" spans="1:9" hidden="1" x14ac:dyDescent="0.25">
      <c r="A8727" s="40"/>
      <c r="I8727" s="40"/>
    </row>
    <row r="8728" spans="1:9" hidden="1" x14ac:dyDescent="0.25">
      <c r="A8728" s="40"/>
      <c r="I8728" s="40"/>
    </row>
    <row r="8729" spans="1:9" hidden="1" x14ac:dyDescent="0.25">
      <c r="A8729" s="40"/>
      <c r="I8729" s="40"/>
    </row>
    <row r="8730" spans="1:9" hidden="1" x14ac:dyDescent="0.25">
      <c r="A8730" s="40"/>
      <c r="I8730" s="40"/>
    </row>
    <row r="8731" spans="1:9" hidden="1" x14ac:dyDescent="0.25">
      <c r="A8731" s="40"/>
      <c r="I8731" s="40"/>
    </row>
    <row r="8732" spans="1:9" hidden="1" x14ac:dyDescent="0.25">
      <c r="A8732" s="40"/>
      <c r="I8732" s="40"/>
    </row>
    <row r="8733" spans="1:9" hidden="1" x14ac:dyDescent="0.25">
      <c r="A8733" s="40"/>
      <c r="I8733" s="40"/>
    </row>
    <row r="8734" spans="1:9" hidden="1" x14ac:dyDescent="0.25">
      <c r="A8734" s="40"/>
      <c r="I8734" s="40"/>
    </row>
    <row r="8735" spans="1:9" hidden="1" x14ac:dyDescent="0.25">
      <c r="A8735" s="40"/>
      <c r="I8735" s="40"/>
    </row>
    <row r="8736" spans="1:9" hidden="1" x14ac:dyDescent="0.25">
      <c r="A8736" s="40"/>
      <c r="I8736" s="40"/>
    </row>
    <row r="8737" spans="1:9" hidden="1" x14ac:dyDescent="0.25">
      <c r="A8737" s="40"/>
      <c r="I8737" s="40"/>
    </row>
    <row r="8738" spans="1:9" hidden="1" x14ac:dyDescent="0.25">
      <c r="A8738" s="40"/>
      <c r="I8738" s="40"/>
    </row>
    <row r="8739" spans="1:9" hidden="1" x14ac:dyDescent="0.25">
      <c r="A8739" s="40"/>
      <c r="I8739" s="40"/>
    </row>
    <row r="8740" spans="1:9" hidden="1" x14ac:dyDescent="0.25">
      <c r="A8740" s="40"/>
      <c r="I8740" s="40"/>
    </row>
    <row r="8741" spans="1:9" hidden="1" x14ac:dyDescent="0.25">
      <c r="A8741" s="40"/>
      <c r="I8741" s="40"/>
    </row>
    <row r="8742" spans="1:9" hidden="1" x14ac:dyDescent="0.25">
      <c r="A8742" s="40"/>
      <c r="I8742" s="40"/>
    </row>
    <row r="8743" spans="1:9" hidden="1" x14ac:dyDescent="0.25">
      <c r="A8743" s="40"/>
      <c r="I8743" s="40"/>
    </row>
    <row r="8744" spans="1:9" hidden="1" x14ac:dyDescent="0.25">
      <c r="A8744" s="40"/>
      <c r="I8744" s="40"/>
    </row>
    <row r="8745" spans="1:9" hidden="1" x14ac:dyDescent="0.25">
      <c r="A8745" s="40"/>
      <c r="I8745" s="40"/>
    </row>
    <row r="8746" spans="1:9" hidden="1" x14ac:dyDescent="0.25">
      <c r="A8746" s="40"/>
      <c r="I8746" s="40"/>
    </row>
    <row r="8747" spans="1:9" hidden="1" x14ac:dyDescent="0.25">
      <c r="A8747" s="40"/>
      <c r="I8747" s="40"/>
    </row>
    <row r="8748" spans="1:9" hidden="1" x14ac:dyDescent="0.25">
      <c r="A8748" s="40"/>
      <c r="I8748" s="40"/>
    </row>
    <row r="8749" spans="1:9" hidden="1" x14ac:dyDescent="0.25">
      <c r="A8749" s="40"/>
      <c r="I8749" s="40"/>
    </row>
    <row r="8750" spans="1:9" hidden="1" x14ac:dyDescent="0.25">
      <c r="A8750" s="40"/>
      <c r="I8750" s="40"/>
    </row>
    <row r="8751" spans="1:9" hidden="1" x14ac:dyDescent="0.25">
      <c r="A8751" s="40"/>
      <c r="I8751" s="40"/>
    </row>
    <row r="8752" spans="1:9" hidden="1" x14ac:dyDescent="0.25">
      <c r="A8752" s="40"/>
      <c r="I8752" s="40"/>
    </row>
    <row r="8753" spans="1:9" hidden="1" x14ac:dyDescent="0.25">
      <c r="A8753" s="40"/>
      <c r="I8753" s="40"/>
    </row>
    <row r="8754" spans="1:9" hidden="1" x14ac:dyDescent="0.25">
      <c r="A8754" s="40"/>
      <c r="I8754" s="40"/>
    </row>
    <row r="8755" spans="1:9" hidden="1" x14ac:dyDescent="0.25">
      <c r="A8755" s="40"/>
      <c r="I8755" s="40"/>
    </row>
    <row r="8756" spans="1:9" hidden="1" x14ac:dyDescent="0.25">
      <c r="A8756" s="40"/>
      <c r="I8756" s="40"/>
    </row>
    <row r="8757" spans="1:9" hidden="1" x14ac:dyDescent="0.25">
      <c r="A8757" s="40"/>
      <c r="I8757" s="40"/>
    </row>
    <row r="8758" spans="1:9" hidden="1" x14ac:dyDescent="0.25">
      <c r="A8758" s="40"/>
      <c r="I8758" s="40"/>
    </row>
    <row r="8759" spans="1:9" hidden="1" x14ac:dyDescent="0.25">
      <c r="A8759" s="40"/>
      <c r="I8759" s="40"/>
    </row>
    <row r="8760" spans="1:9" hidden="1" x14ac:dyDescent="0.25">
      <c r="A8760" s="40"/>
      <c r="I8760" s="40"/>
    </row>
    <row r="8761" spans="1:9" hidden="1" x14ac:dyDescent="0.25">
      <c r="A8761" s="40"/>
      <c r="I8761" s="40"/>
    </row>
    <row r="8762" spans="1:9" hidden="1" x14ac:dyDescent="0.25">
      <c r="A8762" s="40"/>
      <c r="I8762" s="40"/>
    </row>
    <row r="8763" spans="1:9" hidden="1" x14ac:dyDescent="0.25">
      <c r="A8763" s="40"/>
      <c r="I8763" s="40"/>
    </row>
    <row r="8764" spans="1:9" hidden="1" x14ac:dyDescent="0.25">
      <c r="A8764" s="40"/>
      <c r="I8764" s="40"/>
    </row>
    <row r="8765" spans="1:9" hidden="1" x14ac:dyDescent="0.25">
      <c r="A8765" s="40"/>
      <c r="I8765" s="40"/>
    </row>
    <row r="8766" spans="1:9" hidden="1" x14ac:dyDescent="0.25">
      <c r="A8766" s="40"/>
      <c r="I8766" s="40"/>
    </row>
    <row r="8767" spans="1:9" hidden="1" x14ac:dyDescent="0.25">
      <c r="A8767" s="40"/>
      <c r="I8767" s="40"/>
    </row>
    <row r="8768" spans="1:9" hidden="1" x14ac:dyDescent="0.25">
      <c r="A8768" s="40"/>
      <c r="I8768" s="40"/>
    </row>
    <row r="8769" spans="1:9" hidden="1" x14ac:dyDescent="0.25">
      <c r="A8769" s="40"/>
      <c r="I8769" s="40"/>
    </row>
    <row r="8770" spans="1:9" hidden="1" x14ac:dyDescent="0.25">
      <c r="A8770" s="40"/>
      <c r="I8770" s="40"/>
    </row>
    <row r="8771" spans="1:9" hidden="1" x14ac:dyDescent="0.25">
      <c r="A8771" s="40"/>
      <c r="I8771" s="40"/>
    </row>
    <row r="8772" spans="1:9" hidden="1" x14ac:dyDescent="0.25">
      <c r="A8772" s="40"/>
      <c r="I8772" s="40"/>
    </row>
    <row r="8773" spans="1:9" hidden="1" x14ac:dyDescent="0.25">
      <c r="A8773" s="40"/>
      <c r="I8773" s="40"/>
    </row>
    <row r="8774" spans="1:9" hidden="1" x14ac:dyDescent="0.25">
      <c r="A8774" s="40"/>
      <c r="I8774" s="40"/>
    </row>
    <row r="8775" spans="1:9" hidden="1" x14ac:dyDescent="0.25">
      <c r="A8775" s="40"/>
      <c r="I8775" s="40"/>
    </row>
    <row r="8776" spans="1:9" hidden="1" x14ac:dyDescent="0.25">
      <c r="A8776" s="40"/>
      <c r="I8776" s="40"/>
    </row>
    <row r="8777" spans="1:9" hidden="1" x14ac:dyDescent="0.25">
      <c r="A8777" s="40"/>
      <c r="I8777" s="40"/>
    </row>
    <row r="8778" spans="1:9" hidden="1" x14ac:dyDescent="0.25">
      <c r="A8778" s="40"/>
      <c r="I8778" s="40"/>
    </row>
    <row r="8779" spans="1:9" hidden="1" x14ac:dyDescent="0.25">
      <c r="A8779" s="40"/>
      <c r="I8779" s="40"/>
    </row>
    <row r="8780" spans="1:9" hidden="1" x14ac:dyDescent="0.25">
      <c r="A8780" s="40"/>
      <c r="I8780" s="40"/>
    </row>
    <row r="8781" spans="1:9" hidden="1" x14ac:dyDescent="0.25">
      <c r="A8781" s="40"/>
      <c r="I8781" s="40"/>
    </row>
    <row r="8782" spans="1:9" hidden="1" x14ac:dyDescent="0.25">
      <c r="A8782" s="40"/>
      <c r="I8782" s="40"/>
    </row>
    <row r="8783" spans="1:9" hidden="1" x14ac:dyDescent="0.25">
      <c r="A8783" s="40"/>
      <c r="I8783" s="40"/>
    </row>
    <row r="8784" spans="1:9" hidden="1" x14ac:dyDescent="0.25">
      <c r="A8784" s="40"/>
      <c r="I8784" s="40"/>
    </row>
    <row r="8785" spans="1:9" hidden="1" x14ac:dyDescent="0.25">
      <c r="A8785" s="40"/>
      <c r="I8785" s="40"/>
    </row>
    <row r="8786" spans="1:9" hidden="1" x14ac:dyDescent="0.25">
      <c r="A8786" s="40"/>
      <c r="I8786" s="40"/>
    </row>
    <row r="8787" spans="1:9" hidden="1" x14ac:dyDescent="0.25">
      <c r="A8787" s="40"/>
      <c r="I8787" s="40"/>
    </row>
    <row r="8788" spans="1:9" hidden="1" x14ac:dyDescent="0.25">
      <c r="A8788" s="40"/>
      <c r="I8788" s="40"/>
    </row>
    <row r="8789" spans="1:9" hidden="1" x14ac:dyDescent="0.25">
      <c r="A8789" s="40"/>
      <c r="I8789" s="40"/>
    </row>
    <row r="8790" spans="1:9" hidden="1" x14ac:dyDescent="0.25">
      <c r="A8790" s="40"/>
      <c r="I8790" s="40"/>
    </row>
    <row r="8791" spans="1:9" hidden="1" x14ac:dyDescent="0.25">
      <c r="A8791" s="40"/>
      <c r="I8791" s="40"/>
    </row>
    <row r="8792" spans="1:9" hidden="1" x14ac:dyDescent="0.25">
      <c r="A8792" s="40"/>
      <c r="I8792" s="40"/>
    </row>
    <row r="8793" spans="1:9" hidden="1" x14ac:dyDescent="0.25">
      <c r="A8793" s="40"/>
      <c r="I8793" s="40"/>
    </row>
    <row r="8794" spans="1:9" hidden="1" x14ac:dyDescent="0.25">
      <c r="A8794" s="40"/>
      <c r="I8794" s="40"/>
    </row>
    <row r="8795" spans="1:9" hidden="1" x14ac:dyDescent="0.25">
      <c r="A8795" s="40"/>
      <c r="I8795" s="40"/>
    </row>
    <row r="8796" spans="1:9" hidden="1" x14ac:dyDescent="0.25">
      <c r="A8796" s="40"/>
      <c r="I8796" s="40"/>
    </row>
    <row r="8797" spans="1:9" hidden="1" x14ac:dyDescent="0.25">
      <c r="A8797" s="40"/>
      <c r="I8797" s="40"/>
    </row>
    <row r="8798" spans="1:9" hidden="1" x14ac:dyDescent="0.25">
      <c r="A8798" s="40"/>
      <c r="I8798" s="40"/>
    </row>
    <row r="8799" spans="1:9" hidden="1" x14ac:dyDescent="0.25">
      <c r="A8799" s="40"/>
      <c r="I8799" s="40"/>
    </row>
    <row r="8800" spans="1:9" hidden="1" x14ac:dyDescent="0.25">
      <c r="A8800" s="40"/>
      <c r="I8800" s="40"/>
    </row>
    <row r="8801" spans="1:9" hidden="1" x14ac:dyDescent="0.25">
      <c r="A8801" s="40"/>
      <c r="I8801" s="40"/>
    </row>
    <row r="8802" spans="1:9" hidden="1" x14ac:dyDescent="0.25">
      <c r="A8802" s="40"/>
      <c r="I8802" s="40"/>
    </row>
    <row r="8803" spans="1:9" hidden="1" x14ac:dyDescent="0.25">
      <c r="A8803" s="40"/>
      <c r="I8803" s="40"/>
    </row>
    <row r="8804" spans="1:9" hidden="1" x14ac:dyDescent="0.25">
      <c r="A8804" s="40"/>
      <c r="I8804" s="40"/>
    </row>
    <row r="8805" spans="1:9" hidden="1" x14ac:dyDescent="0.25">
      <c r="A8805" s="40"/>
      <c r="I8805" s="40"/>
    </row>
    <row r="8806" spans="1:9" hidden="1" x14ac:dyDescent="0.25">
      <c r="A8806" s="40"/>
      <c r="I8806" s="40"/>
    </row>
    <row r="8807" spans="1:9" hidden="1" x14ac:dyDescent="0.25">
      <c r="A8807" s="40"/>
      <c r="I8807" s="40"/>
    </row>
    <row r="8808" spans="1:9" hidden="1" x14ac:dyDescent="0.25">
      <c r="A8808" s="40"/>
      <c r="I8808" s="40"/>
    </row>
    <row r="8809" spans="1:9" hidden="1" x14ac:dyDescent="0.25">
      <c r="A8809" s="40"/>
      <c r="I8809" s="40"/>
    </row>
    <row r="8810" spans="1:9" hidden="1" x14ac:dyDescent="0.25">
      <c r="A8810" s="40"/>
      <c r="I8810" s="40"/>
    </row>
    <row r="8811" spans="1:9" hidden="1" x14ac:dyDescent="0.25">
      <c r="A8811" s="40"/>
      <c r="I8811" s="40"/>
    </row>
    <row r="8812" spans="1:9" hidden="1" x14ac:dyDescent="0.25">
      <c r="A8812" s="40"/>
      <c r="I8812" s="40"/>
    </row>
    <row r="8813" spans="1:9" hidden="1" x14ac:dyDescent="0.25">
      <c r="A8813" s="40"/>
      <c r="I8813" s="40"/>
    </row>
    <row r="8814" spans="1:9" hidden="1" x14ac:dyDescent="0.25">
      <c r="A8814" s="40"/>
      <c r="I8814" s="40"/>
    </row>
    <row r="8815" spans="1:9" hidden="1" x14ac:dyDescent="0.25">
      <c r="A8815" s="40"/>
      <c r="I8815" s="40"/>
    </row>
    <row r="8816" spans="1:9" hidden="1" x14ac:dyDescent="0.25">
      <c r="A8816" s="40"/>
      <c r="I8816" s="40"/>
    </row>
    <row r="8817" spans="1:9" hidden="1" x14ac:dyDescent="0.25">
      <c r="A8817" s="40"/>
      <c r="I8817" s="40"/>
    </row>
    <row r="8818" spans="1:9" hidden="1" x14ac:dyDescent="0.25">
      <c r="A8818" s="40"/>
      <c r="I8818" s="40"/>
    </row>
    <row r="8819" spans="1:9" hidden="1" x14ac:dyDescent="0.25">
      <c r="A8819" s="40"/>
      <c r="I8819" s="40"/>
    </row>
    <row r="8820" spans="1:9" hidden="1" x14ac:dyDescent="0.25">
      <c r="A8820" s="40"/>
      <c r="I8820" s="40"/>
    </row>
    <row r="8821" spans="1:9" hidden="1" x14ac:dyDescent="0.25">
      <c r="A8821" s="40"/>
      <c r="I8821" s="40"/>
    </row>
    <row r="8822" spans="1:9" hidden="1" x14ac:dyDescent="0.25">
      <c r="A8822" s="40"/>
      <c r="I8822" s="40"/>
    </row>
    <row r="8823" spans="1:9" hidden="1" x14ac:dyDescent="0.25">
      <c r="A8823" s="40"/>
      <c r="I8823" s="40"/>
    </row>
    <row r="8824" spans="1:9" hidden="1" x14ac:dyDescent="0.25">
      <c r="A8824" s="40"/>
      <c r="I8824" s="40"/>
    </row>
    <row r="8825" spans="1:9" hidden="1" x14ac:dyDescent="0.25">
      <c r="A8825" s="40"/>
      <c r="I8825" s="40"/>
    </row>
    <row r="8826" spans="1:9" hidden="1" x14ac:dyDescent="0.25">
      <c r="A8826" s="40"/>
      <c r="I8826" s="40"/>
    </row>
    <row r="8827" spans="1:9" hidden="1" x14ac:dyDescent="0.25">
      <c r="A8827" s="40"/>
      <c r="I8827" s="40"/>
    </row>
    <row r="8828" spans="1:9" hidden="1" x14ac:dyDescent="0.25">
      <c r="A8828" s="40"/>
      <c r="I8828" s="40"/>
    </row>
    <row r="8829" spans="1:9" hidden="1" x14ac:dyDescent="0.25">
      <c r="A8829" s="40"/>
      <c r="I8829" s="40"/>
    </row>
    <row r="8830" spans="1:9" hidden="1" x14ac:dyDescent="0.25">
      <c r="A8830" s="40"/>
      <c r="I8830" s="40"/>
    </row>
    <row r="8831" spans="1:9" hidden="1" x14ac:dyDescent="0.25">
      <c r="A8831" s="40"/>
      <c r="I8831" s="40"/>
    </row>
    <row r="8832" spans="1:9" hidden="1" x14ac:dyDescent="0.25">
      <c r="A8832" s="40"/>
      <c r="I8832" s="40"/>
    </row>
    <row r="8833" spans="1:9" hidden="1" x14ac:dyDescent="0.25">
      <c r="A8833" s="40"/>
      <c r="I8833" s="40"/>
    </row>
    <row r="8834" spans="1:9" hidden="1" x14ac:dyDescent="0.25">
      <c r="A8834" s="40"/>
      <c r="I8834" s="40"/>
    </row>
    <row r="8835" spans="1:9" hidden="1" x14ac:dyDescent="0.25">
      <c r="A8835" s="40"/>
      <c r="I8835" s="40"/>
    </row>
    <row r="8836" spans="1:9" hidden="1" x14ac:dyDescent="0.25">
      <c r="A8836" s="40"/>
      <c r="I8836" s="40"/>
    </row>
    <row r="8837" spans="1:9" hidden="1" x14ac:dyDescent="0.25">
      <c r="A8837" s="40"/>
      <c r="I8837" s="40"/>
    </row>
    <row r="8838" spans="1:9" hidden="1" x14ac:dyDescent="0.25">
      <c r="A8838" s="40"/>
      <c r="I8838" s="40"/>
    </row>
    <row r="8839" spans="1:9" hidden="1" x14ac:dyDescent="0.25">
      <c r="A8839" s="40"/>
      <c r="I8839" s="40"/>
    </row>
    <row r="8840" spans="1:9" hidden="1" x14ac:dyDescent="0.25">
      <c r="A8840" s="40"/>
      <c r="I8840" s="40"/>
    </row>
    <row r="8841" spans="1:9" hidden="1" x14ac:dyDescent="0.25">
      <c r="A8841" s="40"/>
      <c r="I8841" s="40"/>
    </row>
    <row r="8842" spans="1:9" hidden="1" x14ac:dyDescent="0.25">
      <c r="A8842" s="40"/>
      <c r="I8842" s="40"/>
    </row>
    <row r="8843" spans="1:9" hidden="1" x14ac:dyDescent="0.25">
      <c r="A8843" s="40"/>
      <c r="I8843" s="40"/>
    </row>
    <row r="8844" spans="1:9" hidden="1" x14ac:dyDescent="0.25">
      <c r="A8844" s="40"/>
      <c r="I8844" s="40"/>
    </row>
    <row r="8845" spans="1:9" hidden="1" x14ac:dyDescent="0.25">
      <c r="A8845" s="40"/>
      <c r="I8845" s="40"/>
    </row>
    <row r="8846" spans="1:9" hidden="1" x14ac:dyDescent="0.25">
      <c r="A8846" s="40"/>
      <c r="I8846" s="40"/>
    </row>
    <row r="8847" spans="1:9" hidden="1" x14ac:dyDescent="0.25">
      <c r="A8847" s="40"/>
      <c r="I8847" s="40"/>
    </row>
    <row r="8848" spans="1:9" hidden="1" x14ac:dyDescent="0.25">
      <c r="A8848" s="40"/>
      <c r="I8848" s="40"/>
    </row>
    <row r="8849" spans="1:9" hidden="1" x14ac:dyDescent="0.25">
      <c r="A8849" s="40"/>
      <c r="I8849" s="40"/>
    </row>
    <row r="8850" spans="1:9" hidden="1" x14ac:dyDescent="0.25">
      <c r="A8850" s="40"/>
      <c r="I8850" s="40"/>
    </row>
    <row r="8851" spans="1:9" hidden="1" x14ac:dyDescent="0.25">
      <c r="A8851" s="40"/>
      <c r="I8851" s="40"/>
    </row>
    <row r="8852" spans="1:9" hidden="1" x14ac:dyDescent="0.25">
      <c r="A8852" s="40"/>
      <c r="I8852" s="40"/>
    </row>
    <row r="8853" spans="1:9" hidden="1" x14ac:dyDescent="0.25">
      <c r="A8853" s="40"/>
      <c r="I8853" s="40"/>
    </row>
    <row r="8854" spans="1:9" hidden="1" x14ac:dyDescent="0.25">
      <c r="A8854" s="40"/>
      <c r="I8854" s="40"/>
    </row>
    <row r="8855" spans="1:9" hidden="1" x14ac:dyDescent="0.25">
      <c r="A8855" s="40"/>
      <c r="I8855" s="40"/>
    </row>
    <row r="8856" spans="1:9" hidden="1" x14ac:dyDescent="0.25">
      <c r="A8856" s="40"/>
      <c r="I8856" s="40"/>
    </row>
    <row r="8857" spans="1:9" hidden="1" x14ac:dyDescent="0.25">
      <c r="A8857" s="40"/>
      <c r="I8857" s="40"/>
    </row>
    <row r="8858" spans="1:9" hidden="1" x14ac:dyDescent="0.25">
      <c r="A8858" s="40"/>
      <c r="I8858" s="40"/>
    </row>
    <row r="8859" spans="1:9" hidden="1" x14ac:dyDescent="0.25">
      <c r="A8859" s="40"/>
      <c r="I8859" s="40"/>
    </row>
    <row r="8860" spans="1:9" hidden="1" x14ac:dyDescent="0.25">
      <c r="A8860" s="40"/>
      <c r="I8860" s="40"/>
    </row>
    <row r="8861" spans="1:9" hidden="1" x14ac:dyDescent="0.25">
      <c r="A8861" s="40"/>
      <c r="I8861" s="40"/>
    </row>
    <row r="8862" spans="1:9" hidden="1" x14ac:dyDescent="0.25">
      <c r="A8862" s="40"/>
      <c r="I8862" s="40"/>
    </row>
    <row r="8863" spans="1:9" hidden="1" x14ac:dyDescent="0.25">
      <c r="A8863" s="40"/>
      <c r="I8863" s="40"/>
    </row>
    <row r="8864" spans="1:9" hidden="1" x14ac:dyDescent="0.25">
      <c r="A8864" s="40"/>
      <c r="I8864" s="40"/>
    </row>
    <row r="8865" spans="1:9" hidden="1" x14ac:dyDescent="0.25">
      <c r="A8865" s="40"/>
      <c r="I8865" s="40"/>
    </row>
    <row r="8866" spans="1:9" hidden="1" x14ac:dyDescent="0.25">
      <c r="A8866" s="40"/>
      <c r="I8866" s="40"/>
    </row>
    <row r="8867" spans="1:9" hidden="1" x14ac:dyDescent="0.25">
      <c r="A8867" s="40"/>
      <c r="I8867" s="40"/>
    </row>
    <row r="8868" spans="1:9" hidden="1" x14ac:dyDescent="0.25">
      <c r="A8868" s="40"/>
      <c r="I8868" s="40"/>
    </row>
    <row r="8869" spans="1:9" hidden="1" x14ac:dyDescent="0.25">
      <c r="A8869" s="40"/>
      <c r="I8869" s="40"/>
    </row>
    <row r="8870" spans="1:9" hidden="1" x14ac:dyDescent="0.25">
      <c r="A8870" s="40"/>
      <c r="I8870" s="40"/>
    </row>
    <row r="8871" spans="1:9" hidden="1" x14ac:dyDescent="0.25">
      <c r="A8871" s="40"/>
      <c r="I8871" s="40"/>
    </row>
    <row r="8872" spans="1:9" hidden="1" x14ac:dyDescent="0.25">
      <c r="A8872" s="40"/>
      <c r="I8872" s="40"/>
    </row>
    <row r="8873" spans="1:9" hidden="1" x14ac:dyDescent="0.25">
      <c r="A8873" s="40"/>
      <c r="I8873" s="40"/>
    </row>
    <row r="8874" spans="1:9" hidden="1" x14ac:dyDescent="0.25">
      <c r="A8874" s="40"/>
      <c r="I8874" s="40"/>
    </row>
    <row r="8875" spans="1:9" hidden="1" x14ac:dyDescent="0.25">
      <c r="A8875" s="40"/>
      <c r="I8875" s="40"/>
    </row>
    <row r="8876" spans="1:9" hidden="1" x14ac:dyDescent="0.25">
      <c r="A8876" s="40"/>
      <c r="I8876" s="40"/>
    </row>
    <row r="8877" spans="1:9" hidden="1" x14ac:dyDescent="0.25">
      <c r="A8877" s="40"/>
      <c r="I8877" s="40"/>
    </row>
    <row r="8878" spans="1:9" hidden="1" x14ac:dyDescent="0.25">
      <c r="A8878" s="40"/>
      <c r="I8878" s="40"/>
    </row>
    <row r="8879" spans="1:9" hidden="1" x14ac:dyDescent="0.25">
      <c r="A8879" s="40"/>
      <c r="I8879" s="40"/>
    </row>
    <row r="8880" spans="1:9" hidden="1" x14ac:dyDescent="0.25">
      <c r="A8880" s="40"/>
      <c r="I8880" s="40"/>
    </row>
    <row r="8881" spans="1:9" hidden="1" x14ac:dyDescent="0.25">
      <c r="A8881" s="40"/>
      <c r="I8881" s="40"/>
    </row>
    <row r="8882" spans="1:9" hidden="1" x14ac:dyDescent="0.25">
      <c r="A8882" s="40"/>
      <c r="I8882" s="40"/>
    </row>
    <row r="8883" spans="1:9" hidden="1" x14ac:dyDescent="0.25">
      <c r="A8883" s="40"/>
      <c r="I8883" s="40"/>
    </row>
    <row r="8884" spans="1:9" hidden="1" x14ac:dyDescent="0.25">
      <c r="A8884" s="40"/>
      <c r="I8884" s="40"/>
    </row>
    <row r="8885" spans="1:9" hidden="1" x14ac:dyDescent="0.25">
      <c r="A8885" s="40"/>
      <c r="I8885" s="40"/>
    </row>
    <row r="8886" spans="1:9" hidden="1" x14ac:dyDescent="0.25">
      <c r="A8886" s="40"/>
      <c r="I8886" s="40"/>
    </row>
    <row r="8887" spans="1:9" hidden="1" x14ac:dyDescent="0.25">
      <c r="A8887" s="40"/>
      <c r="I8887" s="40"/>
    </row>
    <row r="8888" spans="1:9" hidden="1" x14ac:dyDescent="0.25">
      <c r="A8888" s="40"/>
      <c r="I8888" s="40"/>
    </row>
    <row r="8889" spans="1:9" hidden="1" x14ac:dyDescent="0.25">
      <c r="A8889" s="40"/>
      <c r="I8889" s="40"/>
    </row>
    <row r="8890" spans="1:9" hidden="1" x14ac:dyDescent="0.25">
      <c r="A8890" s="40"/>
      <c r="I8890" s="40"/>
    </row>
    <row r="8891" spans="1:9" hidden="1" x14ac:dyDescent="0.25">
      <c r="A8891" s="40"/>
      <c r="I8891" s="40"/>
    </row>
    <row r="8892" spans="1:9" hidden="1" x14ac:dyDescent="0.25">
      <c r="A8892" s="40"/>
      <c r="I8892" s="40"/>
    </row>
    <row r="8893" spans="1:9" hidden="1" x14ac:dyDescent="0.25">
      <c r="A8893" s="40"/>
      <c r="I8893" s="40"/>
    </row>
    <row r="8894" spans="1:9" hidden="1" x14ac:dyDescent="0.25">
      <c r="A8894" s="40"/>
      <c r="I8894" s="40"/>
    </row>
    <row r="8895" spans="1:9" hidden="1" x14ac:dyDescent="0.25">
      <c r="A8895" s="40"/>
      <c r="I8895" s="40"/>
    </row>
    <row r="8896" spans="1:9" hidden="1" x14ac:dyDescent="0.25">
      <c r="A8896" s="40"/>
      <c r="I8896" s="40"/>
    </row>
    <row r="8897" spans="1:9" hidden="1" x14ac:dyDescent="0.25">
      <c r="A8897" s="40"/>
      <c r="I8897" s="40"/>
    </row>
    <row r="8898" spans="1:9" hidden="1" x14ac:dyDescent="0.25">
      <c r="A8898" s="40"/>
      <c r="I8898" s="40"/>
    </row>
    <row r="8899" spans="1:9" hidden="1" x14ac:dyDescent="0.25">
      <c r="A8899" s="40"/>
      <c r="I8899" s="40"/>
    </row>
    <row r="8900" spans="1:9" hidden="1" x14ac:dyDescent="0.25">
      <c r="A8900" s="40"/>
      <c r="I8900" s="40"/>
    </row>
    <row r="8901" spans="1:9" hidden="1" x14ac:dyDescent="0.25">
      <c r="A8901" s="40"/>
      <c r="I8901" s="40"/>
    </row>
    <row r="8902" spans="1:9" hidden="1" x14ac:dyDescent="0.25">
      <c r="A8902" s="40"/>
      <c r="I8902" s="40"/>
    </row>
    <row r="8903" spans="1:9" hidden="1" x14ac:dyDescent="0.25">
      <c r="A8903" s="40"/>
      <c r="I8903" s="40"/>
    </row>
    <row r="8904" spans="1:9" hidden="1" x14ac:dyDescent="0.25">
      <c r="A8904" s="40"/>
      <c r="I8904" s="40"/>
    </row>
    <row r="8905" spans="1:9" hidden="1" x14ac:dyDescent="0.25">
      <c r="A8905" s="40"/>
      <c r="I8905" s="40"/>
    </row>
    <row r="8906" spans="1:9" hidden="1" x14ac:dyDescent="0.25">
      <c r="A8906" s="40"/>
      <c r="I8906" s="40"/>
    </row>
    <row r="8907" spans="1:9" hidden="1" x14ac:dyDescent="0.25">
      <c r="A8907" s="40"/>
      <c r="I8907" s="40"/>
    </row>
    <row r="8908" spans="1:9" hidden="1" x14ac:dyDescent="0.25">
      <c r="A8908" s="40"/>
      <c r="I8908" s="40"/>
    </row>
    <row r="8909" spans="1:9" hidden="1" x14ac:dyDescent="0.25">
      <c r="A8909" s="40"/>
      <c r="I8909" s="40"/>
    </row>
    <row r="8910" spans="1:9" hidden="1" x14ac:dyDescent="0.25">
      <c r="A8910" s="40"/>
      <c r="I8910" s="40"/>
    </row>
    <row r="8911" spans="1:9" hidden="1" x14ac:dyDescent="0.25">
      <c r="A8911" s="40"/>
      <c r="I8911" s="40"/>
    </row>
    <row r="8912" spans="1:9" hidden="1" x14ac:dyDescent="0.25">
      <c r="A8912" s="40"/>
      <c r="I8912" s="40"/>
    </row>
    <row r="8913" spans="1:9" hidden="1" x14ac:dyDescent="0.25">
      <c r="A8913" s="40"/>
      <c r="I8913" s="40"/>
    </row>
    <row r="8914" spans="1:9" hidden="1" x14ac:dyDescent="0.25">
      <c r="A8914" s="40"/>
      <c r="I8914" s="40"/>
    </row>
    <row r="8915" spans="1:9" hidden="1" x14ac:dyDescent="0.25">
      <c r="A8915" s="40"/>
      <c r="I8915" s="40"/>
    </row>
    <row r="8916" spans="1:9" hidden="1" x14ac:dyDescent="0.25">
      <c r="A8916" s="40"/>
      <c r="I8916" s="40"/>
    </row>
    <row r="8917" spans="1:9" hidden="1" x14ac:dyDescent="0.25">
      <c r="A8917" s="40"/>
      <c r="I8917" s="40"/>
    </row>
    <row r="8918" spans="1:9" hidden="1" x14ac:dyDescent="0.25">
      <c r="A8918" s="40"/>
      <c r="I8918" s="40"/>
    </row>
    <row r="8919" spans="1:9" hidden="1" x14ac:dyDescent="0.25">
      <c r="A8919" s="40"/>
      <c r="I8919" s="40"/>
    </row>
    <row r="8920" spans="1:9" hidden="1" x14ac:dyDescent="0.25">
      <c r="A8920" s="40"/>
      <c r="I8920" s="40"/>
    </row>
    <row r="8921" spans="1:9" hidden="1" x14ac:dyDescent="0.25">
      <c r="A8921" s="40"/>
      <c r="I8921" s="40"/>
    </row>
    <row r="8922" spans="1:9" hidden="1" x14ac:dyDescent="0.25">
      <c r="A8922" s="40"/>
      <c r="I8922" s="40"/>
    </row>
    <row r="8923" spans="1:9" hidden="1" x14ac:dyDescent="0.25">
      <c r="A8923" s="40"/>
      <c r="I8923" s="40"/>
    </row>
    <row r="8924" spans="1:9" hidden="1" x14ac:dyDescent="0.25">
      <c r="A8924" s="40"/>
      <c r="I8924" s="40"/>
    </row>
    <row r="8925" spans="1:9" hidden="1" x14ac:dyDescent="0.25">
      <c r="A8925" s="40"/>
      <c r="I8925" s="40"/>
    </row>
    <row r="8926" spans="1:9" hidden="1" x14ac:dyDescent="0.25">
      <c r="A8926" s="40"/>
      <c r="I8926" s="40"/>
    </row>
    <row r="8927" spans="1:9" hidden="1" x14ac:dyDescent="0.25">
      <c r="A8927" s="40"/>
      <c r="I8927" s="40"/>
    </row>
    <row r="8928" spans="1:9" hidden="1" x14ac:dyDescent="0.25">
      <c r="A8928" s="40"/>
      <c r="I8928" s="40"/>
    </row>
    <row r="8929" spans="1:9" hidden="1" x14ac:dyDescent="0.25">
      <c r="A8929" s="40"/>
      <c r="I8929" s="40"/>
    </row>
    <row r="8930" spans="1:9" hidden="1" x14ac:dyDescent="0.25">
      <c r="A8930" s="40"/>
      <c r="I8930" s="40"/>
    </row>
    <row r="8931" spans="1:9" hidden="1" x14ac:dyDescent="0.25">
      <c r="A8931" s="40"/>
      <c r="I8931" s="40"/>
    </row>
    <row r="8932" spans="1:9" hidden="1" x14ac:dyDescent="0.25">
      <c r="A8932" s="40"/>
      <c r="I8932" s="40"/>
    </row>
    <row r="8933" spans="1:9" hidden="1" x14ac:dyDescent="0.25">
      <c r="A8933" s="40"/>
      <c r="I8933" s="40"/>
    </row>
    <row r="8934" spans="1:9" hidden="1" x14ac:dyDescent="0.25">
      <c r="A8934" s="40"/>
      <c r="I8934" s="40"/>
    </row>
    <row r="8935" spans="1:9" hidden="1" x14ac:dyDescent="0.25">
      <c r="A8935" s="40"/>
      <c r="I8935" s="40"/>
    </row>
    <row r="8936" spans="1:9" hidden="1" x14ac:dyDescent="0.25">
      <c r="A8936" s="40"/>
      <c r="I8936" s="40"/>
    </row>
    <row r="8937" spans="1:9" hidden="1" x14ac:dyDescent="0.25">
      <c r="A8937" s="40"/>
      <c r="I8937" s="40"/>
    </row>
    <row r="8938" spans="1:9" hidden="1" x14ac:dyDescent="0.25">
      <c r="A8938" s="40"/>
      <c r="I8938" s="40"/>
    </row>
    <row r="8939" spans="1:9" hidden="1" x14ac:dyDescent="0.25">
      <c r="A8939" s="40"/>
      <c r="I8939" s="40"/>
    </row>
    <row r="8940" spans="1:9" hidden="1" x14ac:dyDescent="0.25">
      <c r="A8940" s="40"/>
      <c r="I8940" s="40"/>
    </row>
    <row r="8941" spans="1:9" hidden="1" x14ac:dyDescent="0.25">
      <c r="A8941" s="40"/>
      <c r="I8941" s="40"/>
    </row>
    <row r="8942" spans="1:9" hidden="1" x14ac:dyDescent="0.25">
      <c r="A8942" s="40"/>
      <c r="I8942" s="40"/>
    </row>
    <row r="8943" spans="1:9" hidden="1" x14ac:dyDescent="0.25">
      <c r="A8943" s="40"/>
      <c r="I8943" s="40"/>
    </row>
    <row r="8944" spans="1:9" hidden="1" x14ac:dyDescent="0.25">
      <c r="A8944" s="40"/>
      <c r="I8944" s="40"/>
    </row>
    <row r="8945" spans="1:9" hidden="1" x14ac:dyDescent="0.25">
      <c r="A8945" s="40"/>
      <c r="I8945" s="40"/>
    </row>
    <row r="8946" spans="1:9" hidden="1" x14ac:dyDescent="0.25">
      <c r="A8946" s="40"/>
      <c r="I8946" s="40"/>
    </row>
    <row r="8947" spans="1:9" hidden="1" x14ac:dyDescent="0.25">
      <c r="A8947" s="40"/>
      <c r="I8947" s="40"/>
    </row>
    <row r="8948" spans="1:9" hidden="1" x14ac:dyDescent="0.25">
      <c r="A8948" s="40"/>
      <c r="I8948" s="40"/>
    </row>
    <row r="8949" spans="1:9" hidden="1" x14ac:dyDescent="0.25">
      <c r="A8949" s="40"/>
      <c r="I8949" s="40"/>
    </row>
    <row r="8950" spans="1:9" hidden="1" x14ac:dyDescent="0.25">
      <c r="A8950" s="40"/>
      <c r="I8950" s="40"/>
    </row>
    <row r="8951" spans="1:9" hidden="1" x14ac:dyDescent="0.25">
      <c r="A8951" s="40"/>
      <c r="I8951" s="40"/>
    </row>
    <row r="8952" spans="1:9" hidden="1" x14ac:dyDescent="0.25">
      <c r="A8952" s="40"/>
      <c r="I8952" s="40"/>
    </row>
    <row r="8953" spans="1:9" hidden="1" x14ac:dyDescent="0.25">
      <c r="A8953" s="40"/>
      <c r="I8953" s="40"/>
    </row>
    <row r="8954" spans="1:9" hidden="1" x14ac:dyDescent="0.25">
      <c r="A8954" s="40"/>
      <c r="I8954" s="40"/>
    </row>
    <row r="8955" spans="1:9" hidden="1" x14ac:dyDescent="0.25">
      <c r="A8955" s="40"/>
      <c r="I8955" s="40"/>
    </row>
    <row r="8956" spans="1:9" hidden="1" x14ac:dyDescent="0.25">
      <c r="A8956" s="40"/>
      <c r="I8956" s="40"/>
    </row>
    <row r="8957" spans="1:9" hidden="1" x14ac:dyDescent="0.25">
      <c r="A8957" s="40"/>
      <c r="I8957" s="40"/>
    </row>
    <row r="8958" spans="1:9" hidden="1" x14ac:dyDescent="0.25">
      <c r="A8958" s="40"/>
      <c r="I8958" s="40"/>
    </row>
    <row r="8959" spans="1:9" hidden="1" x14ac:dyDescent="0.25">
      <c r="A8959" s="40"/>
      <c r="I8959" s="40"/>
    </row>
    <row r="8960" spans="1:9" hidden="1" x14ac:dyDescent="0.25">
      <c r="A8960" s="40"/>
      <c r="I8960" s="40"/>
    </row>
    <row r="8961" spans="1:9" hidden="1" x14ac:dyDescent="0.25">
      <c r="A8961" s="40"/>
      <c r="I8961" s="40"/>
    </row>
    <row r="8962" spans="1:9" hidden="1" x14ac:dyDescent="0.25">
      <c r="A8962" s="40"/>
      <c r="I8962" s="40"/>
    </row>
    <row r="8963" spans="1:9" hidden="1" x14ac:dyDescent="0.25">
      <c r="A8963" s="40"/>
      <c r="I8963" s="40"/>
    </row>
    <row r="8964" spans="1:9" hidden="1" x14ac:dyDescent="0.25">
      <c r="A8964" s="40"/>
      <c r="I8964" s="40"/>
    </row>
    <row r="8965" spans="1:9" hidden="1" x14ac:dyDescent="0.25">
      <c r="A8965" s="40"/>
      <c r="I8965" s="40"/>
    </row>
    <row r="8966" spans="1:9" hidden="1" x14ac:dyDescent="0.25">
      <c r="A8966" s="40"/>
      <c r="I8966" s="40"/>
    </row>
    <row r="8967" spans="1:9" hidden="1" x14ac:dyDescent="0.25">
      <c r="A8967" s="40"/>
      <c r="I8967" s="40"/>
    </row>
    <row r="8968" spans="1:9" hidden="1" x14ac:dyDescent="0.25">
      <c r="A8968" s="40"/>
      <c r="I8968" s="40"/>
    </row>
    <row r="8969" spans="1:9" hidden="1" x14ac:dyDescent="0.25">
      <c r="A8969" s="40"/>
      <c r="I8969" s="40"/>
    </row>
    <row r="8970" spans="1:9" hidden="1" x14ac:dyDescent="0.25">
      <c r="A8970" s="40"/>
      <c r="I8970" s="40"/>
    </row>
    <row r="8971" spans="1:9" hidden="1" x14ac:dyDescent="0.25">
      <c r="A8971" s="40"/>
      <c r="I8971" s="40"/>
    </row>
    <row r="8972" spans="1:9" hidden="1" x14ac:dyDescent="0.25">
      <c r="A8972" s="40"/>
      <c r="I8972" s="40"/>
    </row>
    <row r="8973" spans="1:9" hidden="1" x14ac:dyDescent="0.25">
      <c r="A8973" s="40"/>
      <c r="I8973" s="40"/>
    </row>
    <row r="8974" spans="1:9" hidden="1" x14ac:dyDescent="0.25">
      <c r="A8974" s="40"/>
      <c r="I8974" s="40"/>
    </row>
    <row r="8975" spans="1:9" hidden="1" x14ac:dyDescent="0.25">
      <c r="A8975" s="40"/>
      <c r="I8975" s="40"/>
    </row>
    <row r="8976" spans="1:9" hidden="1" x14ac:dyDescent="0.25">
      <c r="A8976" s="40"/>
      <c r="I8976" s="40"/>
    </row>
    <row r="8977" spans="1:9" hidden="1" x14ac:dyDescent="0.25">
      <c r="A8977" s="40"/>
      <c r="I8977" s="40"/>
    </row>
    <row r="8978" spans="1:9" hidden="1" x14ac:dyDescent="0.25">
      <c r="A8978" s="40"/>
      <c r="I8978" s="40"/>
    </row>
    <row r="8979" spans="1:9" hidden="1" x14ac:dyDescent="0.25">
      <c r="A8979" s="40"/>
      <c r="I8979" s="40"/>
    </row>
    <row r="8980" spans="1:9" hidden="1" x14ac:dyDescent="0.25">
      <c r="A8980" s="40"/>
      <c r="I8980" s="40"/>
    </row>
    <row r="8981" spans="1:9" hidden="1" x14ac:dyDescent="0.25">
      <c r="A8981" s="40"/>
      <c r="I8981" s="40"/>
    </row>
    <row r="8982" spans="1:9" hidden="1" x14ac:dyDescent="0.25">
      <c r="A8982" s="40"/>
      <c r="I8982" s="40"/>
    </row>
    <row r="8983" spans="1:9" hidden="1" x14ac:dyDescent="0.25">
      <c r="A8983" s="40"/>
      <c r="I8983" s="40"/>
    </row>
    <row r="8984" spans="1:9" hidden="1" x14ac:dyDescent="0.25">
      <c r="A8984" s="40"/>
      <c r="I8984" s="40"/>
    </row>
    <row r="8985" spans="1:9" hidden="1" x14ac:dyDescent="0.25">
      <c r="A8985" s="40"/>
      <c r="I8985" s="40"/>
    </row>
    <row r="8986" spans="1:9" hidden="1" x14ac:dyDescent="0.25">
      <c r="A8986" s="40"/>
      <c r="I8986" s="40"/>
    </row>
    <row r="8987" spans="1:9" hidden="1" x14ac:dyDescent="0.25">
      <c r="A8987" s="40"/>
      <c r="I8987" s="40"/>
    </row>
    <row r="8988" spans="1:9" hidden="1" x14ac:dyDescent="0.25">
      <c r="A8988" s="40"/>
      <c r="I8988" s="40"/>
    </row>
    <row r="8989" spans="1:9" hidden="1" x14ac:dyDescent="0.25">
      <c r="A8989" s="40"/>
      <c r="I8989" s="40"/>
    </row>
    <row r="8990" spans="1:9" hidden="1" x14ac:dyDescent="0.25">
      <c r="A8990" s="40"/>
      <c r="I8990" s="40"/>
    </row>
    <row r="8991" spans="1:9" hidden="1" x14ac:dyDescent="0.25">
      <c r="A8991" s="40"/>
      <c r="I8991" s="40"/>
    </row>
    <row r="8992" spans="1:9" hidden="1" x14ac:dyDescent="0.25">
      <c r="A8992" s="40"/>
      <c r="I8992" s="40"/>
    </row>
    <row r="8993" spans="1:9" hidden="1" x14ac:dyDescent="0.25">
      <c r="A8993" s="40"/>
      <c r="I8993" s="40"/>
    </row>
    <row r="8994" spans="1:9" hidden="1" x14ac:dyDescent="0.25">
      <c r="A8994" s="40"/>
      <c r="I8994" s="40"/>
    </row>
    <row r="8995" spans="1:9" hidden="1" x14ac:dyDescent="0.25">
      <c r="A8995" s="40"/>
      <c r="I8995" s="40"/>
    </row>
    <row r="8996" spans="1:9" hidden="1" x14ac:dyDescent="0.25">
      <c r="A8996" s="40"/>
      <c r="I8996" s="40"/>
    </row>
    <row r="8997" spans="1:9" hidden="1" x14ac:dyDescent="0.25">
      <c r="A8997" s="40"/>
      <c r="I8997" s="40"/>
    </row>
    <row r="8998" spans="1:9" hidden="1" x14ac:dyDescent="0.25">
      <c r="A8998" s="40"/>
      <c r="I8998" s="40"/>
    </row>
    <row r="8999" spans="1:9" hidden="1" x14ac:dyDescent="0.25">
      <c r="A8999" s="40"/>
      <c r="I8999" s="40"/>
    </row>
    <row r="9000" spans="1:9" hidden="1" x14ac:dyDescent="0.25">
      <c r="A9000" s="40"/>
      <c r="I9000" s="40"/>
    </row>
    <row r="9001" spans="1:9" hidden="1" x14ac:dyDescent="0.25">
      <c r="A9001" s="40"/>
      <c r="I9001" s="40"/>
    </row>
    <row r="9002" spans="1:9" hidden="1" x14ac:dyDescent="0.25">
      <c r="A9002" s="40"/>
      <c r="I9002" s="40"/>
    </row>
    <row r="9003" spans="1:9" hidden="1" x14ac:dyDescent="0.25">
      <c r="A9003" s="40"/>
      <c r="I9003" s="40"/>
    </row>
    <row r="9004" spans="1:9" hidden="1" x14ac:dyDescent="0.25">
      <c r="A9004" s="40"/>
      <c r="I9004" s="40"/>
    </row>
    <row r="9005" spans="1:9" hidden="1" x14ac:dyDescent="0.25">
      <c r="A9005" s="40"/>
      <c r="I9005" s="40"/>
    </row>
    <row r="9006" spans="1:9" hidden="1" x14ac:dyDescent="0.25">
      <c r="A9006" s="40"/>
      <c r="I9006" s="40"/>
    </row>
    <row r="9007" spans="1:9" hidden="1" x14ac:dyDescent="0.25">
      <c r="A9007" s="40"/>
      <c r="I9007" s="40"/>
    </row>
    <row r="9008" spans="1:9" hidden="1" x14ac:dyDescent="0.25">
      <c r="A9008" s="40"/>
      <c r="I9008" s="40"/>
    </row>
    <row r="9009" spans="1:9" hidden="1" x14ac:dyDescent="0.25">
      <c r="A9009" s="40"/>
      <c r="I9009" s="40"/>
    </row>
    <row r="9010" spans="1:9" hidden="1" x14ac:dyDescent="0.25">
      <c r="A9010" s="40"/>
      <c r="I9010" s="40"/>
    </row>
    <row r="9011" spans="1:9" hidden="1" x14ac:dyDescent="0.25">
      <c r="A9011" s="40"/>
      <c r="I9011" s="40"/>
    </row>
    <row r="9012" spans="1:9" hidden="1" x14ac:dyDescent="0.25">
      <c r="A9012" s="40"/>
      <c r="I9012" s="40"/>
    </row>
    <row r="9013" spans="1:9" hidden="1" x14ac:dyDescent="0.25">
      <c r="A9013" s="40"/>
      <c r="I9013" s="40"/>
    </row>
    <row r="9014" spans="1:9" hidden="1" x14ac:dyDescent="0.25">
      <c r="A9014" s="40"/>
      <c r="I9014" s="40"/>
    </row>
    <row r="9015" spans="1:9" hidden="1" x14ac:dyDescent="0.25">
      <c r="A9015" s="40"/>
      <c r="I9015" s="40"/>
    </row>
    <row r="9016" spans="1:9" hidden="1" x14ac:dyDescent="0.25">
      <c r="A9016" s="40"/>
      <c r="I9016" s="40"/>
    </row>
    <row r="9017" spans="1:9" hidden="1" x14ac:dyDescent="0.25">
      <c r="A9017" s="40"/>
      <c r="I9017" s="40"/>
    </row>
    <row r="9018" spans="1:9" hidden="1" x14ac:dyDescent="0.25">
      <c r="A9018" s="40"/>
      <c r="I9018" s="40"/>
    </row>
    <row r="9019" spans="1:9" hidden="1" x14ac:dyDescent="0.25">
      <c r="A9019" s="40"/>
      <c r="I9019" s="40"/>
    </row>
    <row r="9020" spans="1:9" hidden="1" x14ac:dyDescent="0.25">
      <c r="A9020" s="40"/>
      <c r="I9020" s="40"/>
    </row>
    <row r="9021" spans="1:9" hidden="1" x14ac:dyDescent="0.25">
      <c r="A9021" s="40"/>
      <c r="I9021" s="40"/>
    </row>
    <row r="9022" spans="1:9" hidden="1" x14ac:dyDescent="0.25">
      <c r="A9022" s="40"/>
      <c r="I9022" s="40"/>
    </row>
    <row r="9023" spans="1:9" hidden="1" x14ac:dyDescent="0.25">
      <c r="A9023" s="40"/>
      <c r="I9023" s="40"/>
    </row>
    <row r="9024" spans="1:9" hidden="1" x14ac:dyDescent="0.25">
      <c r="A9024" s="40"/>
      <c r="I9024" s="40"/>
    </row>
    <row r="9025" spans="1:9" hidden="1" x14ac:dyDescent="0.25">
      <c r="A9025" s="40"/>
      <c r="I9025" s="40"/>
    </row>
    <row r="9026" spans="1:9" hidden="1" x14ac:dyDescent="0.25">
      <c r="A9026" s="40"/>
      <c r="I9026" s="40"/>
    </row>
    <row r="9027" spans="1:9" hidden="1" x14ac:dyDescent="0.25">
      <c r="A9027" s="40"/>
      <c r="I9027" s="40"/>
    </row>
    <row r="9028" spans="1:9" hidden="1" x14ac:dyDescent="0.25">
      <c r="A9028" s="40"/>
      <c r="I9028" s="40"/>
    </row>
    <row r="9029" spans="1:9" hidden="1" x14ac:dyDescent="0.25">
      <c r="A9029" s="40"/>
      <c r="I9029" s="40"/>
    </row>
    <row r="9030" spans="1:9" hidden="1" x14ac:dyDescent="0.25">
      <c r="A9030" s="40"/>
      <c r="I9030" s="40"/>
    </row>
    <row r="9031" spans="1:9" hidden="1" x14ac:dyDescent="0.25">
      <c r="A9031" s="40"/>
      <c r="I9031" s="40"/>
    </row>
    <row r="9032" spans="1:9" hidden="1" x14ac:dyDescent="0.25">
      <c r="A9032" s="40"/>
      <c r="I9032" s="40"/>
    </row>
    <row r="9033" spans="1:9" hidden="1" x14ac:dyDescent="0.25">
      <c r="A9033" s="40"/>
      <c r="I9033" s="40"/>
    </row>
    <row r="9034" spans="1:9" hidden="1" x14ac:dyDescent="0.25">
      <c r="A9034" s="40"/>
      <c r="I9034" s="40"/>
    </row>
    <row r="9035" spans="1:9" hidden="1" x14ac:dyDescent="0.25">
      <c r="A9035" s="40"/>
      <c r="I9035" s="40"/>
    </row>
    <row r="9036" spans="1:9" hidden="1" x14ac:dyDescent="0.25">
      <c r="A9036" s="40"/>
      <c r="I9036" s="40"/>
    </row>
    <row r="9037" spans="1:9" hidden="1" x14ac:dyDescent="0.25">
      <c r="A9037" s="40"/>
      <c r="I9037" s="40"/>
    </row>
    <row r="9038" spans="1:9" hidden="1" x14ac:dyDescent="0.25">
      <c r="A9038" s="40"/>
      <c r="I9038" s="40"/>
    </row>
    <row r="9039" spans="1:9" hidden="1" x14ac:dyDescent="0.25">
      <c r="A9039" s="40"/>
      <c r="I9039" s="40"/>
    </row>
    <row r="9040" spans="1:9" hidden="1" x14ac:dyDescent="0.25">
      <c r="A9040" s="40"/>
      <c r="I9040" s="40"/>
    </row>
    <row r="9041" spans="1:9" hidden="1" x14ac:dyDescent="0.25">
      <c r="A9041" s="40"/>
      <c r="I9041" s="40"/>
    </row>
    <row r="9042" spans="1:9" hidden="1" x14ac:dyDescent="0.25">
      <c r="A9042" s="40"/>
      <c r="I9042" s="40"/>
    </row>
    <row r="9043" spans="1:9" hidden="1" x14ac:dyDescent="0.25">
      <c r="A9043" s="40"/>
      <c r="I9043" s="40"/>
    </row>
    <row r="9044" spans="1:9" hidden="1" x14ac:dyDescent="0.25">
      <c r="A9044" s="40"/>
      <c r="I9044" s="40"/>
    </row>
    <row r="9045" spans="1:9" hidden="1" x14ac:dyDescent="0.25">
      <c r="A9045" s="40"/>
      <c r="I9045" s="40"/>
    </row>
    <row r="9046" spans="1:9" hidden="1" x14ac:dyDescent="0.25">
      <c r="A9046" s="40"/>
      <c r="I9046" s="40"/>
    </row>
    <row r="9047" spans="1:9" hidden="1" x14ac:dyDescent="0.25">
      <c r="A9047" s="40"/>
      <c r="I9047" s="40"/>
    </row>
    <row r="9048" spans="1:9" hidden="1" x14ac:dyDescent="0.25">
      <c r="A9048" s="40"/>
      <c r="I9048" s="40"/>
    </row>
    <row r="9049" spans="1:9" hidden="1" x14ac:dyDescent="0.25">
      <c r="A9049" s="40"/>
      <c r="I9049" s="40"/>
    </row>
    <row r="9050" spans="1:9" hidden="1" x14ac:dyDescent="0.25">
      <c r="A9050" s="40"/>
      <c r="I9050" s="40"/>
    </row>
    <row r="9051" spans="1:9" hidden="1" x14ac:dyDescent="0.25">
      <c r="A9051" s="40"/>
      <c r="I9051" s="40"/>
    </row>
    <row r="9052" spans="1:9" hidden="1" x14ac:dyDescent="0.25">
      <c r="A9052" s="40"/>
      <c r="I9052" s="40"/>
    </row>
    <row r="9053" spans="1:9" hidden="1" x14ac:dyDescent="0.25">
      <c r="A9053" s="40"/>
      <c r="I9053" s="40"/>
    </row>
    <row r="9054" spans="1:9" hidden="1" x14ac:dyDescent="0.25">
      <c r="A9054" s="40"/>
      <c r="I9054" s="40"/>
    </row>
    <row r="9055" spans="1:9" hidden="1" x14ac:dyDescent="0.25">
      <c r="A9055" s="40"/>
      <c r="I9055" s="40"/>
    </row>
    <row r="9056" spans="1:9" hidden="1" x14ac:dyDescent="0.25">
      <c r="A9056" s="40"/>
      <c r="I9056" s="40"/>
    </row>
    <row r="9057" spans="1:9" hidden="1" x14ac:dyDescent="0.25">
      <c r="A9057" s="40"/>
      <c r="I9057" s="40"/>
    </row>
    <row r="9058" spans="1:9" hidden="1" x14ac:dyDescent="0.25">
      <c r="A9058" s="40"/>
      <c r="I9058" s="40"/>
    </row>
    <row r="9059" spans="1:9" hidden="1" x14ac:dyDescent="0.25">
      <c r="A9059" s="40"/>
      <c r="I9059" s="40"/>
    </row>
    <row r="9060" spans="1:9" hidden="1" x14ac:dyDescent="0.25">
      <c r="A9060" s="40"/>
      <c r="I9060" s="40"/>
    </row>
    <row r="9061" spans="1:9" hidden="1" x14ac:dyDescent="0.25">
      <c r="A9061" s="40"/>
      <c r="I9061" s="40"/>
    </row>
    <row r="9062" spans="1:9" hidden="1" x14ac:dyDescent="0.25">
      <c r="A9062" s="40"/>
      <c r="I9062" s="40"/>
    </row>
    <row r="9063" spans="1:9" hidden="1" x14ac:dyDescent="0.25">
      <c r="A9063" s="40"/>
      <c r="I9063" s="40"/>
    </row>
    <row r="9064" spans="1:9" hidden="1" x14ac:dyDescent="0.25">
      <c r="A9064" s="40"/>
      <c r="I9064" s="40"/>
    </row>
    <row r="9065" spans="1:9" hidden="1" x14ac:dyDescent="0.25">
      <c r="A9065" s="40"/>
      <c r="I9065" s="40"/>
    </row>
    <row r="9066" spans="1:9" hidden="1" x14ac:dyDescent="0.25">
      <c r="A9066" s="40"/>
      <c r="I9066" s="40"/>
    </row>
    <row r="9067" spans="1:9" hidden="1" x14ac:dyDescent="0.25">
      <c r="A9067" s="40"/>
      <c r="I9067" s="40"/>
    </row>
    <row r="9068" spans="1:9" hidden="1" x14ac:dyDescent="0.25">
      <c r="A9068" s="40"/>
      <c r="I9068" s="40"/>
    </row>
    <row r="9069" spans="1:9" hidden="1" x14ac:dyDescent="0.25">
      <c r="A9069" s="40"/>
      <c r="I9069" s="40"/>
    </row>
    <row r="9070" spans="1:9" hidden="1" x14ac:dyDescent="0.25">
      <c r="A9070" s="40"/>
      <c r="I9070" s="40"/>
    </row>
    <row r="9071" spans="1:9" hidden="1" x14ac:dyDescent="0.25">
      <c r="A9071" s="40"/>
      <c r="I9071" s="40"/>
    </row>
    <row r="9072" spans="1:9" hidden="1" x14ac:dyDescent="0.25">
      <c r="A9072" s="40"/>
      <c r="I9072" s="40"/>
    </row>
    <row r="9073" spans="1:9" hidden="1" x14ac:dyDescent="0.25">
      <c r="A9073" s="40"/>
      <c r="I9073" s="40"/>
    </row>
    <row r="9074" spans="1:9" hidden="1" x14ac:dyDescent="0.25">
      <c r="A9074" s="40"/>
      <c r="I9074" s="40"/>
    </row>
    <row r="9075" spans="1:9" hidden="1" x14ac:dyDescent="0.25">
      <c r="A9075" s="40"/>
      <c r="I9075" s="40"/>
    </row>
    <row r="9076" spans="1:9" hidden="1" x14ac:dyDescent="0.25">
      <c r="A9076" s="40"/>
      <c r="I9076" s="40"/>
    </row>
    <row r="9077" spans="1:9" hidden="1" x14ac:dyDescent="0.25">
      <c r="A9077" s="40"/>
      <c r="I9077" s="40"/>
    </row>
    <row r="9078" spans="1:9" hidden="1" x14ac:dyDescent="0.25">
      <c r="A9078" s="40"/>
      <c r="I9078" s="40"/>
    </row>
    <row r="9079" spans="1:9" hidden="1" x14ac:dyDescent="0.25">
      <c r="A9079" s="40"/>
      <c r="I9079" s="40"/>
    </row>
    <row r="9080" spans="1:9" hidden="1" x14ac:dyDescent="0.25">
      <c r="A9080" s="40"/>
      <c r="I9080" s="40"/>
    </row>
    <row r="9081" spans="1:9" hidden="1" x14ac:dyDescent="0.25">
      <c r="A9081" s="40"/>
      <c r="I9081" s="40"/>
    </row>
    <row r="9082" spans="1:9" hidden="1" x14ac:dyDescent="0.25">
      <c r="A9082" s="40"/>
      <c r="I9082" s="40"/>
    </row>
    <row r="9083" spans="1:9" hidden="1" x14ac:dyDescent="0.25">
      <c r="A9083" s="40"/>
      <c r="I9083" s="40"/>
    </row>
    <row r="9084" spans="1:9" hidden="1" x14ac:dyDescent="0.25">
      <c r="A9084" s="40"/>
      <c r="I9084" s="40"/>
    </row>
    <row r="9085" spans="1:9" hidden="1" x14ac:dyDescent="0.25">
      <c r="A9085" s="40"/>
      <c r="I9085" s="40"/>
    </row>
    <row r="9086" spans="1:9" hidden="1" x14ac:dyDescent="0.25">
      <c r="A9086" s="40"/>
      <c r="I9086" s="40"/>
    </row>
    <row r="9087" spans="1:9" hidden="1" x14ac:dyDescent="0.25">
      <c r="A9087" s="40"/>
      <c r="I9087" s="40"/>
    </row>
    <row r="9088" spans="1:9" hidden="1" x14ac:dyDescent="0.25">
      <c r="A9088" s="40"/>
      <c r="I9088" s="40"/>
    </row>
    <row r="9089" spans="1:9" hidden="1" x14ac:dyDescent="0.25">
      <c r="A9089" s="40"/>
      <c r="I9089" s="40"/>
    </row>
    <row r="9090" spans="1:9" hidden="1" x14ac:dyDescent="0.25">
      <c r="A9090" s="40"/>
      <c r="I9090" s="40"/>
    </row>
    <row r="9091" spans="1:9" hidden="1" x14ac:dyDescent="0.25">
      <c r="A9091" s="40"/>
      <c r="I9091" s="40"/>
    </row>
    <row r="9092" spans="1:9" hidden="1" x14ac:dyDescent="0.25">
      <c r="A9092" s="40"/>
      <c r="I9092" s="40"/>
    </row>
    <row r="9093" spans="1:9" hidden="1" x14ac:dyDescent="0.25">
      <c r="A9093" s="40"/>
      <c r="I9093" s="40"/>
    </row>
    <row r="9094" spans="1:9" hidden="1" x14ac:dyDescent="0.25">
      <c r="A9094" s="40"/>
      <c r="I9094" s="40"/>
    </row>
    <row r="9095" spans="1:9" hidden="1" x14ac:dyDescent="0.25">
      <c r="A9095" s="40"/>
      <c r="I9095" s="40"/>
    </row>
    <row r="9096" spans="1:9" hidden="1" x14ac:dyDescent="0.25">
      <c r="A9096" s="40"/>
      <c r="I9096" s="40"/>
    </row>
    <row r="9097" spans="1:9" hidden="1" x14ac:dyDescent="0.25">
      <c r="A9097" s="40"/>
      <c r="I9097" s="40"/>
    </row>
    <row r="9098" spans="1:9" hidden="1" x14ac:dyDescent="0.25">
      <c r="A9098" s="40"/>
      <c r="I9098" s="40"/>
    </row>
    <row r="9099" spans="1:9" hidden="1" x14ac:dyDescent="0.25">
      <c r="A9099" s="40"/>
      <c r="I9099" s="40"/>
    </row>
    <row r="9100" spans="1:9" hidden="1" x14ac:dyDescent="0.25">
      <c r="A9100" s="40"/>
      <c r="I9100" s="40"/>
    </row>
    <row r="9101" spans="1:9" hidden="1" x14ac:dyDescent="0.25">
      <c r="A9101" s="40"/>
      <c r="I9101" s="40"/>
    </row>
    <row r="9102" spans="1:9" hidden="1" x14ac:dyDescent="0.25">
      <c r="A9102" s="40"/>
      <c r="I9102" s="40"/>
    </row>
    <row r="9103" spans="1:9" hidden="1" x14ac:dyDescent="0.25">
      <c r="A9103" s="40"/>
      <c r="I9103" s="40"/>
    </row>
    <row r="9104" spans="1:9" hidden="1" x14ac:dyDescent="0.25">
      <c r="A9104" s="40"/>
      <c r="I9104" s="40"/>
    </row>
    <row r="9105" spans="1:9" hidden="1" x14ac:dyDescent="0.25">
      <c r="A9105" s="40"/>
      <c r="I9105" s="40"/>
    </row>
    <row r="9106" spans="1:9" hidden="1" x14ac:dyDescent="0.25">
      <c r="A9106" s="40"/>
      <c r="I9106" s="40"/>
    </row>
    <row r="9107" spans="1:9" hidden="1" x14ac:dyDescent="0.25">
      <c r="A9107" s="40"/>
      <c r="I9107" s="40"/>
    </row>
    <row r="9108" spans="1:9" hidden="1" x14ac:dyDescent="0.25">
      <c r="A9108" s="40"/>
      <c r="I9108" s="40"/>
    </row>
    <row r="9109" spans="1:9" hidden="1" x14ac:dyDescent="0.25">
      <c r="A9109" s="40"/>
      <c r="I9109" s="40"/>
    </row>
    <row r="9110" spans="1:9" hidden="1" x14ac:dyDescent="0.25">
      <c r="A9110" s="40"/>
      <c r="I9110" s="40"/>
    </row>
    <row r="9111" spans="1:9" hidden="1" x14ac:dyDescent="0.25">
      <c r="A9111" s="40"/>
      <c r="I9111" s="40"/>
    </row>
    <row r="9112" spans="1:9" hidden="1" x14ac:dyDescent="0.25">
      <c r="A9112" s="40"/>
      <c r="I9112" s="40"/>
    </row>
    <row r="9113" spans="1:9" hidden="1" x14ac:dyDescent="0.25">
      <c r="A9113" s="40"/>
      <c r="I9113" s="40"/>
    </row>
    <row r="9114" spans="1:9" hidden="1" x14ac:dyDescent="0.25">
      <c r="A9114" s="40"/>
      <c r="I9114" s="40"/>
    </row>
    <row r="9115" spans="1:9" hidden="1" x14ac:dyDescent="0.25">
      <c r="A9115" s="40"/>
      <c r="I9115" s="40"/>
    </row>
    <row r="9116" spans="1:9" hidden="1" x14ac:dyDescent="0.25">
      <c r="A9116" s="40"/>
      <c r="I9116" s="40"/>
    </row>
    <row r="9117" spans="1:9" hidden="1" x14ac:dyDescent="0.25">
      <c r="A9117" s="40"/>
      <c r="I9117" s="40"/>
    </row>
    <row r="9118" spans="1:9" hidden="1" x14ac:dyDescent="0.25">
      <c r="A9118" s="40"/>
      <c r="I9118" s="40"/>
    </row>
    <row r="9119" spans="1:9" hidden="1" x14ac:dyDescent="0.25">
      <c r="A9119" s="40"/>
      <c r="I9119" s="40"/>
    </row>
    <row r="9120" spans="1:9" hidden="1" x14ac:dyDescent="0.25">
      <c r="A9120" s="40"/>
      <c r="I9120" s="40"/>
    </row>
    <row r="9121" spans="1:9" hidden="1" x14ac:dyDescent="0.25">
      <c r="A9121" s="40"/>
      <c r="I9121" s="40"/>
    </row>
    <row r="9122" spans="1:9" hidden="1" x14ac:dyDescent="0.25">
      <c r="A9122" s="40"/>
      <c r="I9122" s="40"/>
    </row>
    <row r="9123" spans="1:9" hidden="1" x14ac:dyDescent="0.25">
      <c r="A9123" s="40"/>
      <c r="I9123" s="40"/>
    </row>
    <row r="9124" spans="1:9" hidden="1" x14ac:dyDescent="0.25">
      <c r="A9124" s="40"/>
      <c r="I9124" s="40"/>
    </row>
    <row r="9125" spans="1:9" hidden="1" x14ac:dyDescent="0.25">
      <c r="A9125" s="40"/>
      <c r="I9125" s="40"/>
    </row>
    <row r="9126" spans="1:9" hidden="1" x14ac:dyDescent="0.25">
      <c r="A9126" s="40"/>
      <c r="I9126" s="40"/>
    </row>
    <row r="9127" spans="1:9" hidden="1" x14ac:dyDescent="0.25">
      <c r="A9127" s="40"/>
      <c r="I9127" s="40"/>
    </row>
    <row r="9128" spans="1:9" hidden="1" x14ac:dyDescent="0.25">
      <c r="A9128" s="40"/>
      <c r="I9128" s="40"/>
    </row>
    <row r="9129" spans="1:9" hidden="1" x14ac:dyDescent="0.25">
      <c r="A9129" s="40"/>
      <c r="I9129" s="40"/>
    </row>
    <row r="9130" spans="1:9" hidden="1" x14ac:dyDescent="0.25">
      <c r="A9130" s="40"/>
      <c r="I9130" s="40"/>
    </row>
    <row r="9131" spans="1:9" hidden="1" x14ac:dyDescent="0.25">
      <c r="A9131" s="40"/>
      <c r="I9131" s="40"/>
    </row>
    <row r="9132" spans="1:9" hidden="1" x14ac:dyDescent="0.25">
      <c r="A9132" s="40"/>
      <c r="I9132" s="40"/>
    </row>
    <row r="9133" spans="1:9" hidden="1" x14ac:dyDescent="0.25">
      <c r="A9133" s="40"/>
      <c r="I9133" s="40"/>
    </row>
    <row r="9134" spans="1:9" hidden="1" x14ac:dyDescent="0.25">
      <c r="A9134" s="40"/>
      <c r="I9134" s="40"/>
    </row>
    <row r="9135" spans="1:9" hidden="1" x14ac:dyDescent="0.25">
      <c r="A9135" s="40"/>
      <c r="I9135" s="40"/>
    </row>
    <row r="9136" spans="1:9" hidden="1" x14ac:dyDescent="0.25">
      <c r="A9136" s="40"/>
      <c r="I9136" s="40"/>
    </row>
    <row r="9137" spans="1:9" hidden="1" x14ac:dyDescent="0.25">
      <c r="A9137" s="40"/>
      <c r="I9137" s="40"/>
    </row>
    <row r="9138" spans="1:9" hidden="1" x14ac:dyDescent="0.25">
      <c r="A9138" s="40"/>
      <c r="I9138" s="40"/>
    </row>
    <row r="9139" spans="1:9" hidden="1" x14ac:dyDescent="0.25">
      <c r="A9139" s="40"/>
      <c r="I9139" s="40"/>
    </row>
    <row r="9140" spans="1:9" hidden="1" x14ac:dyDescent="0.25">
      <c r="A9140" s="40"/>
      <c r="I9140" s="40"/>
    </row>
    <row r="9141" spans="1:9" hidden="1" x14ac:dyDescent="0.25">
      <c r="A9141" s="40"/>
      <c r="I9141" s="40"/>
    </row>
    <row r="9142" spans="1:9" hidden="1" x14ac:dyDescent="0.25">
      <c r="A9142" s="40"/>
      <c r="I9142" s="40"/>
    </row>
    <row r="9143" spans="1:9" hidden="1" x14ac:dyDescent="0.25">
      <c r="A9143" s="40"/>
      <c r="I9143" s="40"/>
    </row>
    <row r="9144" spans="1:9" hidden="1" x14ac:dyDescent="0.25">
      <c r="A9144" s="40"/>
      <c r="I9144" s="40"/>
    </row>
    <row r="9145" spans="1:9" hidden="1" x14ac:dyDescent="0.25">
      <c r="A9145" s="40"/>
      <c r="I9145" s="40"/>
    </row>
    <row r="9146" spans="1:9" hidden="1" x14ac:dyDescent="0.25">
      <c r="A9146" s="40"/>
      <c r="I9146" s="40"/>
    </row>
    <row r="9147" spans="1:9" hidden="1" x14ac:dyDescent="0.25">
      <c r="A9147" s="40"/>
      <c r="I9147" s="40"/>
    </row>
    <row r="9148" spans="1:9" hidden="1" x14ac:dyDescent="0.25">
      <c r="A9148" s="40"/>
      <c r="I9148" s="40"/>
    </row>
    <row r="9149" spans="1:9" hidden="1" x14ac:dyDescent="0.25">
      <c r="A9149" s="40"/>
      <c r="I9149" s="40"/>
    </row>
    <row r="9150" spans="1:9" hidden="1" x14ac:dyDescent="0.25">
      <c r="A9150" s="40"/>
      <c r="I9150" s="40"/>
    </row>
    <row r="9151" spans="1:9" hidden="1" x14ac:dyDescent="0.25">
      <c r="A9151" s="40"/>
      <c r="I9151" s="40"/>
    </row>
    <row r="9152" spans="1:9" hidden="1" x14ac:dyDescent="0.25">
      <c r="A9152" s="40"/>
      <c r="I9152" s="40"/>
    </row>
    <row r="9153" spans="1:9" hidden="1" x14ac:dyDescent="0.25">
      <c r="A9153" s="40"/>
      <c r="I9153" s="40"/>
    </row>
    <row r="9154" spans="1:9" hidden="1" x14ac:dyDescent="0.25">
      <c r="A9154" s="40"/>
      <c r="I9154" s="40"/>
    </row>
    <row r="9155" spans="1:9" hidden="1" x14ac:dyDescent="0.25">
      <c r="A9155" s="40"/>
      <c r="I9155" s="40"/>
    </row>
    <row r="9156" spans="1:9" hidden="1" x14ac:dyDescent="0.25">
      <c r="A9156" s="40"/>
      <c r="I9156" s="40"/>
    </row>
    <row r="9157" spans="1:9" hidden="1" x14ac:dyDescent="0.25">
      <c r="A9157" s="40"/>
      <c r="I9157" s="40"/>
    </row>
    <row r="9158" spans="1:9" hidden="1" x14ac:dyDescent="0.25">
      <c r="A9158" s="40"/>
      <c r="I9158" s="40"/>
    </row>
    <row r="9159" spans="1:9" hidden="1" x14ac:dyDescent="0.25">
      <c r="A9159" s="40"/>
      <c r="I9159" s="40"/>
    </row>
    <row r="9160" spans="1:9" hidden="1" x14ac:dyDescent="0.25">
      <c r="A9160" s="40"/>
      <c r="I9160" s="40"/>
    </row>
    <row r="9161" spans="1:9" hidden="1" x14ac:dyDescent="0.25">
      <c r="A9161" s="40"/>
      <c r="I9161" s="40"/>
    </row>
    <row r="9162" spans="1:9" hidden="1" x14ac:dyDescent="0.25">
      <c r="A9162" s="40"/>
      <c r="I9162" s="40"/>
    </row>
    <row r="9163" spans="1:9" hidden="1" x14ac:dyDescent="0.25">
      <c r="A9163" s="40"/>
      <c r="I9163" s="40"/>
    </row>
    <row r="9164" spans="1:9" hidden="1" x14ac:dyDescent="0.25">
      <c r="A9164" s="40"/>
      <c r="I9164" s="40"/>
    </row>
    <row r="9165" spans="1:9" hidden="1" x14ac:dyDescent="0.25">
      <c r="A9165" s="40"/>
      <c r="I9165" s="40"/>
    </row>
    <row r="9166" spans="1:9" hidden="1" x14ac:dyDescent="0.25">
      <c r="A9166" s="40"/>
      <c r="I9166" s="40"/>
    </row>
    <row r="9167" spans="1:9" hidden="1" x14ac:dyDescent="0.25">
      <c r="A9167" s="40"/>
      <c r="I9167" s="40"/>
    </row>
    <row r="9168" spans="1:9" hidden="1" x14ac:dyDescent="0.25">
      <c r="A9168" s="40"/>
      <c r="I9168" s="40"/>
    </row>
    <row r="9169" spans="1:9" hidden="1" x14ac:dyDescent="0.25">
      <c r="A9169" s="40"/>
      <c r="I9169" s="40"/>
    </row>
    <row r="9170" spans="1:9" hidden="1" x14ac:dyDescent="0.25">
      <c r="A9170" s="40"/>
      <c r="I9170" s="40"/>
    </row>
    <row r="9171" spans="1:9" hidden="1" x14ac:dyDescent="0.25">
      <c r="A9171" s="40"/>
      <c r="I9171" s="40"/>
    </row>
    <row r="9172" spans="1:9" hidden="1" x14ac:dyDescent="0.25">
      <c r="A9172" s="40"/>
      <c r="I9172" s="40"/>
    </row>
    <row r="9173" spans="1:9" hidden="1" x14ac:dyDescent="0.25">
      <c r="A9173" s="40"/>
      <c r="I9173" s="40"/>
    </row>
    <row r="9174" spans="1:9" hidden="1" x14ac:dyDescent="0.25">
      <c r="A9174" s="40"/>
      <c r="I9174" s="40"/>
    </row>
    <row r="9175" spans="1:9" hidden="1" x14ac:dyDescent="0.25">
      <c r="A9175" s="40"/>
      <c r="I9175" s="40"/>
    </row>
    <row r="9176" spans="1:9" hidden="1" x14ac:dyDescent="0.25">
      <c r="A9176" s="40"/>
      <c r="I9176" s="40"/>
    </row>
    <row r="9177" spans="1:9" hidden="1" x14ac:dyDescent="0.25">
      <c r="A9177" s="40"/>
      <c r="I9177" s="40"/>
    </row>
    <row r="9178" spans="1:9" hidden="1" x14ac:dyDescent="0.25">
      <c r="A9178" s="40"/>
      <c r="I9178" s="40"/>
    </row>
    <row r="9179" spans="1:9" hidden="1" x14ac:dyDescent="0.25">
      <c r="A9179" s="40"/>
      <c r="I9179" s="40"/>
    </row>
    <row r="9180" spans="1:9" hidden="1" x14ac:dyDescent="0.25">
      <c r="A9180" s="40"/>
      <c r="I9180" s="40"/>
    </row>
    <row r="9181" spans="1:9" hidden="1" x14ac:dyDescent="0.25">
      <c r="A9181" s="40"/>
      <c r="I9181" s="40"/>
    </row>
    <row r="9182" spans="1:9" hidden="1" x14ac:dyDescent="0.25">
      <c r="A9182" s="40"/>
      <c r="I9182" s="40"/>
    </row>
    <row r="9183" spans="1:9" hidden="1" x14ac:dyDescent="0.25">
      <c r="A9183" s="40"/>
      <c r="I9183" s="40"/>
    </row>
    <row r="9184" spans="1:9" hidden="1" x14ac:dyDescent="0.25">
      <c r="A9184" s="40"/>
      <c r="I9184" s="40"/>
    </row>
    <row r="9185" spans="1:9" hidden="1" x14ac:dyDescent="0.25">
      <c r="A9185" s="40"/>
      <c r="I9185" s="40"/>
    </row>
    <row r="9186" spans="1:9" hidden="1" x14ac:dyDescent="0.25">
      <c r="A9186" s="40"/>
      <c r="I9186" s="40"/>
    </row>
    <row r="9187" spans="1:9" hidden="1" x14ac:dyDescent="0.25">
      <c r="A9187" s="40"/>
      <c r="I9187" s="40"/>
    </row>
    <row r="9188" spans="1:9" hidden="1" x14ac:dyDescent="0.25">
      <c r="A9188" s="40"/>
      <c r="I9188" s="40"/>
    </row>
    <row r="9189" spans="1:9" hidden="1" x14ac:dyDescent="0.25">
      <c r="A9189" s="40"/>
      <c r="I9189" s="40"/>
    </row>
    <row r="9190" spans="1:9" hidden="1" x14ac:dyDescent="0.25">
      <c r="A9190" s="40"/>
      <c r="I9190" s="40"/>
    </row>
    <row r="9191" spans="1:9" hidden="1" x14ac:dyDescent="0.25">
      <c r="A9191" s="40"/>
      <c r="I9191" s="40"/>
    </row>
    <row r="9192" spans="1:9" hidden="1" x14ac:dyDescent="0.25">
      <c r="A9192" s="40"/>
      <c r="I9192" s="40"/>
    </row>
    <row r="9193" spans="1:9" hidden="1" x14ac:dyDescent="0.25">
      <c r="A9193" s="40"/>
      <c r="I9193" s="40"/>
    </row>
    <row r="9194" spans="1:9" hidden="1" x14ac:dyDescent="0.25">
      <c r="A9194" s="40"/>
      <c r="I9194" s="40"/>
    </row>
    <row r="9195" spans="1:9" hidden="1" x14ac:dyDescent="0.25">
      <c r="A9195" s="40"/>
      <c r="I9195" s="40"/>
    </row>
    <row r="9196" spans="1:9" hidden="1" x14ac:dyDescent="0.25">
      <c r="A9196" s="40"/>
      <c r="I9196" s="40"/>
    </row>
    <row r="9197" spans="1:9" hidden="1" x14ac:dyDescent="0.25">
      <c r="A9197" s="40"/>
      <c r="I9197" s="40"/>
    </row>
    <row r="9198" spans="1:9" hidden="1" x14ac:dyDescent="0.25">
      <c r="A9198" s="40"/>
      <c r="I9198" s="40"/>
    </row>
    <row r="9199" spans="1:9" hidden="1" x14ac:dyDescent="0.25">
      <c r="A9199" s="40"/>
      <c r="I9199" s="40"/>
    </row>
    <row r="9200" spans="1:9" hidden="1" x14ac:dyDescent="0.25">
      <c r="A9200" s="40"/>
      <c r="I9200" s="40"/>
    </row>
    <row r="9201" spans="1:9" hidden="1" x14ac:dyDescent="0.25">
      <c r="A9201" s="40"/>
      <c r="I9201" s="40"/>
    </row>
    <row r="9202" spans="1:9" hidden="1" x14ac:dyDescent="0.25">
      <c r="A9202" s="40"/>
      <c r="I9202" s="40"/>
    </row>
    <row r="9203" spans="1:9" hidden="1" x14ac:dyDescent="0.25">
      <c r="A9203" s="40"/>
      <c r="I9203" s="40"/>
    </row>
    <row r="9204" spans="1:9" hidden="1" x14ac:dyDescent="0.25">
      <c r="A9204" s="40"/>
      <c r="I9204" s="40"/>
    </row>
    <row r="9205" spans="1:9" hidden="1" x14ac:dyDescent="0.25">
      <c r="A9205" s="40"/>
      <c r="I9205" s="40"/>
    </row>
    <row r="9206" spans="1:9" hidden="1" x14ac:dyDescent="0.25">
      <c r="A9206" s="40"/>
      <c r="I9206" s="40"/>
    </row>
    <row r="9207" spans="1:9" hidden="1" x14ac:dyDescent="0.25">
      <c r="A9207" s="40"/>
      <c r="I9207" s="40"/>
    </row>
    <row r="9208" spans="1:9" hidden="1" x14ac:dyDescent="0.25">
      <c r="A9208" s="40"/>
      <c r="I9208" s="40"/>
    </row>
    <row r="9209" spans="1:9" hidden="1" x14ac:dyDescent="0.25">
      <c r="A9209" s="40"/>
      <c r="I9209" s="40"/>
    </row>
    <row r="9210" spans="1:9" hidden="1" x14ac:dyDescent="0.25">
      <c r="A9210" s="40"/>
      <c r="I9210" s="40"/>
    </row>
    <row r="9211" spans="1:9" hidden="1" x14ac:dyDescent="0.25">
      <c r="A9211" s="40"/>
      <c r="I9211" s="40"/>
    </row>
    <row r="9212" spans="1:9" hidden="1" x14ac:dyDescent="0.25">
      <c r="A9212" s="40"/>
      <c r="I9212" s="40"/>
    </row>
    <row r="9213" spans="1:9" hidden="1" x14ac:dyDescent="0.25">
      <c r="A9213" s="40"/>
      <c r="I9213" s="40"/>
    </row>
    <row r="9214" spans="1:9" hidden="1" x14ac:dyDescent="0.25">
      <c r="A9214" s="40"/>
      <c r="I9214" s="40"/>
    </row>
    <row r="9215" spans="1:9" hidden="1" x14ac:dyDescent="0.25">
      <c r="A9215" s="40"/>
      <c r="I9215" s="40"/>
    </row>
    <row r="9216" spans="1:9" hidden="1" x14ac:dyDescent="0.25">
      <c r="A9216" s="40"/>
      <c r="I9216" s="40"/>
    </row>
    <row r="9217" spans="1:9" hidden="1" x14ac:dyDescent="0.25">
      <c r="A9217" s="40"/>
      <c r="I9217" s="40"/>
    </row>
    <row r="9218" spans="1:9" hidden="1" x14ac:dyDescent="0.25">
      <c r="A9218" s="40"/>
      <c r="I9218" s="40"/>
    </row>
    <row r="9219" spans="1:9" hidden="1" x14ac:dyDescent="0.25">
      <c r="A9219" s="40"/>
      <c r="I9219" s="40"/>
    </row>
    <row r="9220" spans="1:9" hidden="1" x14ac:dyDescent="0.25">
      <c r="A9220" s="40"/>
      <c r="I9220" s="40"/>
    </row>
    <row r="9221" spans="1:9" hidden="1" x14ac:dyDescent="0.25">
      <c r="A9221" s="40"/>
      <c r="I9221" s="40"/>
    </row>
    <row r="9222" spans="1:9" hidden="1" x14ac:dyDescent="0.25">
      <c r="A9222" s="40"/>
      <c r="I9222" s="40"/>
    </row>
    <row r="9223" spans="1:9" hidden="1" x14ac:dyDescent="0.25">
      <c r="A9223" s="40"/>
      <c r="I9223" s="40"/>
    </row>
    <row r="9224" spans="1:9" hidden="1" x14ac:dyDescent="0.25">
      <c r="A9224" s="40"/>
      <c r="I9224" s="40"/>
    </row>
    <row r="9225" spans="1:9" hidden="1" x14ac:dyDescent="0.25">
      <c r="A9225" s="40"/>
      <c r="I9225" s="40"/>
    </row>
    <row r="9226" spans="1:9" hidden="1" x14ac:dyDescent="0.25">
      <c r="A9226" s="40"/>
      <c r="I9226" s="40"/>
    </row>
    <row r="9227" spans="1:9" hidden="1" x14ac:dyDescent="0.25">
      <c r="A9227" s="40"/>
      <c r="I9227" s="40"/>
    </row>
    <row r="9228" spans="1:9" hidden="1" x14ac:dyDescent="0.25">
      <c r="A9228" s="40"/>
      <c r="I9228" s="40"/>
    </row>
    <row r="9229" spans="1:9" hidden="1" x14ac:dyDescent="0.25">
      <c r="A9229" s="40"/>
      <c r="I9229" s="40"/>
    </row>
    <row r="9230" spans="1:9" hidden="1" x14ac:dyDescent="0.25">
      <c r="A9230" s="40"/>
      <c r="I9230" s="40"/>
    </row>
    <row r="9231" spans="1:9" hidden="1" x14ac:dyDescent="0.25">
      <c r="A9231" s="40"/>
      <c r="I9231" s="40"/>
    </row>
    <row r="9232" spans="1:9" hidden="1" x14ac:dyDescent="0.25">
      <c r="A9232" s="40"/>
      <c r="I9232" s="40"/>
    </row>
    <row r="9233" spans="1:9" hidden="1" x14ac:dyDescent="0.25">
      <c r="A9233" s="40"/>
      <c r="I9233" s="40"/>
    </row>
    <row r="9234" spans="1:9" hidden="1" x14ac:dyDescent="0.25">
      <c r="A9234" s="40"/>
      <c r="I9234" s="40"/>
    </row>
    <row r="9235" spans="1:9" hidden="1" x14ac:dyDescent="0.25">
      <c r="A9235" s="40"/>
      <c r="I9235" s="40"/>
    </row>
    <row r="9236" spans="1:9" hidden="1" x14ac:dyDescent="0.25">
      <c r="A9236" s="40"/>
      <c r="I9236" s="40"/>
    </row>
    <row r="9237" spans="1:9" hidden="1" x14ac:dyDescent="0.25">
      <c r="A9237" s="40"/>
      <c r="I9237" s="40"/>
    </row>
    <row r="9238" spans="1:9" hidden="1" x14ac:dyDescent="0.25">
      <c r="A9238" s="40"/>
      <c r="I9238" s="40"/>
    </row>
    <row r="9239" spans="1:9" hidden="1" x14ac:dyDescent="0.25">
      <c r="A9239" s="40"/>
      <c r="I9239" s="40"/>
    </row>
    <row r="9240" spans="1:9" hidden="1" x14ac:dyDescent="0.25">
      <c r="A9240" s="40"/>
      <c r="I9240" s="40"/>
    </row>
    <row r="9241" spans="1:9" hidden="1" x14ac:dyDescent="0.25">
      <c r="A9241" s="40"/>
      <c r="I9241" s="40"/>
    </row>
    <row r="9242" spans="1:9" hidden="1" x14ac:dyDescent="0.25">
      <c r="A9242" s="40"/>
      <c r="I9242" s="40"/>
    </row>
    <row r="9243" spans="1:9" hidden="1" x14ac:dyDescent="0.25">
      <c r="A9243" s="40"/>
      <c r="I9243" s="40"/>
    </row>
    <row r="9244" spans="1:9" hidden="1" x14ac:dyDescent="0.25">
      <c r="A9244" s="40"/>
      <c r="I9244" s="40"/>
    </row>
    <row r="9245" spans="1:9" hidden="1" x14ac:dyDescent="0.25">
      <c r="A9245" s="40"/>
      <c r="I9245" s="40"/>
    </row>
    <row r="9246" spans="1:9" hidden="1" x14ac:dyDescent="0.25">
      <c r="A9246" s="40"/>
      <c r="I9246" s="40"/>
    </row>
    <row r="9247" spans="1:9" hidden="1" x14ac:dyDescent="0.25">
      <c r="A9247" s="40"/>
      <c r="I9247" s="40"/>
    </row>
    <row r="9248" spans="1:9" hidden="1" x14ac:dyDescent="0.25">
      <c r="A9248" s="40"/>
      <c r="I9248" s="40"/>
    </row>
    <row r="9249" spans="1:9" hidden="1" x14ac:dyDescent="0.25">
      <c r="A9249" s="40"/>
      <c r="I9249" s="40"/>
    </row>
    <row r="9250" spans="1:9" hidden="1" x14ac:dyDescent="0.25">
      <c r="A9250" s="40"/>
      <c r="I9250" s="40"/>
    </row>
    <row r="9251" spans="1:9" hidden="1" x14ac:dyDescent="0.25">
      <c r="A9251" s="40"/>
      <c r="I9251" s="40"/>
    </row>
    <row r="9252" spans="1:9" hidden="1" x14ac:dyDescent="0.25">
      <c r="A9252" s="40"/>
      <c r="I9252" s="40"/>
    </row>
    <row r="9253" spans="1:9" hidden="1" x14ac:dyDescent="0.25">
      <c r="A9253" s="40"/>
      <c r="I9253" s="40"/>
    </row>
    <row r="9254" spans="1:9" hidden="1" x14ac:dyDescent="0.25">
      <c r="A9254" s="40"/>
      <c r="I9254" s="40"/>
    </row>
    <row r="9255" spans="1:9" hidden="1" x14ac:dyDescent="0.25">
      <c r="A9255" s="40"/>
      <c r="I9255" s="40"/>
    </row>
    <row r="9256" spans="1:9" hidden="1" x14ac:dyDescent="0.25">
      <c r="A9256" s="40"/>
      <c r="I9256" s="40"/>
    </row>
    <row r="9257" spans="1:9" hidden="1" x14ac:dyDescent="0.25">
      <c r="A9257" s="40"/>
      <c r="I9257" s="40"/>
    </row>
    <row r="9258" spans="1:9" hidden="1" x14ac:dyDescent="0.25">
      <c r="A9258" s="40"/>
      <c r="I9258" s="40"/>
    </row>
    <row r="9259" spans="1:9" hidden="1" x14ac:dyDescent="0.25">
      <c r="A9259" s="40"/>
      <c r="I9259" s="40"/>
    </row>
    <row r="9260" spans="1:9" hidden="1" x14ac:dyDescent="0.25">
      <c r="A9260" s="40"/>
      <c r="I9260" s="40"/>
    </row>
    <row r="9261" spans="1:9" hidden="1" x14ac:dyDescent="0.25">
      <c r="A9261" s="40"/>
      <c r="I9261" s="40"/>
    </row>
    <row r="9262" spans="1:9" hidden="1" x14ac:dyDescent="0.25">
      <c r="A9262" s="40"/>
      <c r="I9262" s="40"/>
    </row>
    <row r="9263" spans="1:9" hidden="1" x14ac:dyDescent="0.25">
      <c r="A9263" s="40"/>
      <c r="I9263" s="40"/>
    </row>
    <row r="9264" spans="1:9" hidden="1" x14ac:dyDescent="0.25">
      <c r="A9264" s="40"/>
      <c r="I9264" s="40"/>
    </row>
    <row r="9265" spans="1:9" hidden="1" x14ac:dyDescent="0.25">
      <c r="A9265" s="40"/>
      <c r="I9265" s="40"/>
    </row>
    <row r="9266" spans="1:9" hidden="1" x14ac:dyDescent="0.25">
      <c r="A9266" s="40"/>
      <c r="I9266" s="40"/>
    </row>
    <row r="9267" spans="1:9" hidden="1" x14ac:dyDescent="0.25">
      <c r="A9267" s="40"/>
      <c r="I9267" s="40"/>
    </row>
    <row r="9268" spans="1:9" hidden="1" x14ac:dyDescent="0.25">
      <c r="A9268" s="40"/>
      <c r="I9268" s="40"/>
    </row>
    <row r="9269" spans="1:9" hidden="1" x14ac:dyDescent="0.25">
      <c r="A9269" s="40"/>
      <c r="I9269" s="40"/>
    </row>
    <row r="9270" spans="1:9" hidden="1" x14ac:dyDescent="0.25">
      <c r="A9270" s="40"/>
      <c r="I9270" s="40"/>
    </row>
    <row r="9271" spans="1:9" hidden="1" x14ac:dyDescent="0.25">
      <c r="A9271" s="40"/>
      <c r="I9271" s="40"/>
    </row>
    <row r="9272" spans="1:9" hidden="1" x14ac:dyDescent="0.25">
      <c r="A9272" s="40"/>
      <c r="I9272" s="40"/>
    </row>
    <row r="9273" spans="1:9" hidden="1" x14ac:dyDescent="0.25">
      <c r="A9273" s="40"/>
      <c r="I9273" s="40"/>
    </row>
    <row r="9274" spans="1:9" hidden="1" x14ac:dyDescent="0.25">
      <c r="A9274" s="40"/>
      <c r="I9274" s="40"/>
    </row>
    <row r="9275" spans="1:9" hidden="1" x14ac:dyDescent="0.25">
      <c r="A9275" s="40"/>
      <c r="I9275" s="40"/>
    </row>
    <row r="9276" spans="1:9" hidden="1" x14ac:dyDescent="0.25">
      <c r="A9276" s="40"/>
      <c r="I9276" s="40"/>
    </row>
    <row r="9277" spans="1:9" hidden="1" x14ac:dyDescent="0.25">
      <c r="A9277" s="40"/>
      <c r="I9277" s="40"/>
    </row>
    <row r="9278" spans="1:9" hidden="1" x14ac:dyDescent="0.25">
      <c r="A9278" s="40"/>
      <c r="I9278" s="40"/>
    </row>
    <row r="9279" spans="1:9" hidden="1" x14ac:dyDescent="0.25">
      <c r="A9279" s="40"/>
      <c r="I9279" s="40"/>
    </row>
    <row r="9280" spans="1:9" hidden="1" x14ac:dyDescent="0.25">
      <c r="A9280" s="40"/>
      <c r="I9280" s="40"/>
    </row>
    <row r="9281" spans="1:9" hidden="1" x14ac:dyDescent="0.25">
      <c r="A9281" s="40"/>
      <c r="I9281" s="40"/>
    </row>
    <row r="9282" spans="1:9" hidden="1" x14ac:dyDescent="0.25">
      <c r="A9282" s="40"/>
      <c r="I9282" s="40"/>
    </row>
    <row r="9283" spans="1:9" hidden="1" x14ac:dyDescent="0.25">
      <c r="A9283" s="40"/>
      <c r="I9283" s="40"/>
    </row>
    <row r="9284" spans="1:9" hidden="1" x14ac:dyDescent="0.25">
      <c r="A9284" s="40"/>
      <c r="I9284" s="40"/>
    </row>
    <row r="9285" spans="1:9" hidden="1" x14ac:dyDescent="0.25">
      <c r="A9285" s="40"/>
      <c r="I9285" s="40"/>
    </row>
    <row r="9286" spans="1:9" hidden="1" x14ac:dyDescent="0.25">
      <c r="A9286" s="40"/>
      <c r="I9286" s="40"/>
    </row>
    <row r="9287" spans="1:9" hidden="1" x14ac:dyDescent="0.25">
      <c r="A9287" s="40"/>
      <c r="I9287" s="40"/>
    </row>
    <row r="9288" spans="1:9" hidden="1" x14ac:dyDescent="0.25">
      <c r="A9288" s="40"/>
      <c r="I9288" s="40"/>
    </row>
    <row r="9289" spans="1:9" hidden="1" x14ac:dyDescent="0.25">
      <c r="A9289" s="40"/>
      <c r="I9289" s="40"/>
    </row>
    <row r="9290" spans="1:9" hidden="1" x14ac:dyDescent="0.25">
      <c r="A9290" s="40"/>
      <c r="I9290" s="40"/>
    </row>
    <row r="9291" spans="1:9" hidden="1" x14ac:dyDescent="0.25">
      <c r="A9291" s="40"/>
      <c r="I9291" s="40"/>
    </row>
    <row r="9292" spans="1:9" hidden="1" x14ac:dyDescent="0.25">
      <c r="A9292" s="40"/>
      <c r="I9292" s="40"/>
    </row>
    <row r="9293" spans="1:9" hidden="1" x14ac:dyDescent="0.25">
      <c r="A9293" s="40"/>
      <c r="I9293" s="40"/>
    </row>
    <row r="9294" spans="1:9" hidden="1" x14ac:dyDescent="0.25">
      <c r="A9294" s="40"/>
      <c r="I9294" s="40"/>
    </row>
    <row r="9295" spans="1:9" hidden="1" x14ac:dyDescent="0.25">
      <c r="A9295" s="40"/>
      <c r="I9295" s="40"/>
    </row>
    <row r="9296" spans="1:9" hidden="1" x14ac:dyDescent="0.25">
      <c r="A9296" s="40"/>
      <c r="I9296" s="40"/>
    </row>
    <row r="9297" spans="1:9" hidden="1" x14ac:dyDescent="0.25">
      <c r="A9297" s="40"/>
      <c r="I9297" s="40"/>
    </row>
    <row r="9298" spans="1:9" hidden="1" x14ac:dyDescent="0.25">
      <c r="A9298" s="40"/>
      <c r="I9298" s="40"/>
    </row>
    <row r="9299" spans="1:9" hidden="1" x14ac:dyDescent="0.25">
      <c r="A9299" s="40"/>
      <c r="I9299" s="40"/>
    </row>
    <row r="9300" spans="1:9" hidden="1" x14ac:dyDescent="0.25">
      <c r="A9300" s="40"/>
      <c r="I9300" s="40"/>
    </row>
    <row r="9301" spans="1:9" hidden="1" x14ac:dyDescent="0.25">
      <c r="A9301" s="40"/>
      <c r="I9301" s="40"/>
    </row>
    <row r="9302" spans="1:9" hidden="1" x14ac:dyDescent="0.25">
      <c r="A9302" s="40"/>
      <c r="I9302" s="40"/>
    </row>
    <row r="9303" spans="1:9" hidden="1" x14ac:dyDescent="0.25">
      <c r="A9303" s="40"/>
      <c r="I9303" s="40"/>
    </row>
    <row r="9304" spans="1:9" hidden="1" x14ac:dyDescent="0.25">
      <c r="A9304" s="40"/>
      <c r="I9304" s="40"/>
    </row>
    <row r="9305" spans="1:9" hidden="1" x14ac:dyDescent="0.25">
      <c r="A9305" s="40"/>
      <c r="I9305" s="40"/>
    </row>
    <row r="9306" spans="1:9" hidden="1" x14ac:dyDescent="0.25">
      <c r="A9306" s="40"/>
      <c r="I9306" s="40"/>
    </row>
    <row r="9307" spans="1:9" hidden="1" x14ac:dyDescent="0.25">
      <c r="A9307" s="40"/>
      <c r="I9307" s="40"/>
    </row>
    <row r="9308" spans="1:9" hidden="1" x14ac:dyDescent="0.25">
      <c r="A9308" s="40"/>
      <c r="I9308" s="40"/>
    </row>
    <row r="9309" spans="1:9" hidden="1" x14ac:dyDescent="0.25">
      <c r="A9309" s="40"/>
      <c r="I9309" s="40"/>
    </row>
    <row r="9310" spans="1:9" hidden="1" x14ac:dyDescent="0.25">
      <c r="A9310" s="40"/>
      <c r="I9310" s="40"/>
    </row>
    <row r="9311" spans="1:9" hidden="1" x14ac:dyDescent="0.25">
      <c r="A9311" s="40"/>
      <c r="I9311" s="40"/>
    </row>
    <row r="9312" spans="1:9" hidden="1" x14ac:dyDescent="0.25">
      <c r="A9312" s="40"/>
      <c r="I9312" s="40"/>
    </row>
    <row r="9313" spans="1:9" hidden="1" x14ac:dyDescent="0.25">
      <c r="A9313" s="40"/>
      <c r="I9313" s="40"/>
    </row>
    <row r="9314" spans="1:9" hidden="1" x14ac:dyDescent="0.25">
      <c r="A9314" s="40"/>
      <c r="I9314" s="40"/>
    </row>
    <row r="9315" spans="1:9" hidden="1" x14ac:dyDescent="0.25">
      <c r="A9315" s="40"/>
      <c r="I9315" s="40"/>
    </row>
    <row r="9316" spans="1:9" hidden="1" x14ac:dyDescent="0.25">
      <c r="A9316" s="40"/>
      <c r="I9316" s="40"/>
    </row>
    <row r="9317" spans="1:9" hidden="1" x14ac:dyDescent="0.25">
      <c r="A9317" s="40"/>
      <c r="I9317" s="40"/>
    </row>
    <row r="9318" spans="1:9" hidden="1" x14ac:dyDescent="0.25">
      <c r="A9318" s="40"/>
      <c r="I9318" s="40"/>
    </row>
    <row r="9319" spans="1:9" hidden="1" x14ac:dyDescent="0.25">
      <c r="A9319" s="40"/>
      <c r="I9319" s="40"/>
    </row>
    <row r="9320" spans="1:9" hidden="1" x14ac:dyDescent="0.25">
      <c r="A9320" s="40"/>
      <c r="I9320" s="40"/>
    </row>
    <row r="9321" spans="1:9" hidden="1" x14ac:dyDescent="0.25">
      <c r="A9321" s="40"/>
      <c r="I9321" s="40"/>
    </row>
    <row r="9322" spans="1:9" hidden="1" x14ac:dyDescent="0.25">
      <c r="A9322" s="40"/>
      <c r="I9322" s="40"/>
    </row>
    <row r="9323" spans="1:9" hidden="1" x14ac:dyDescent="0.25">
      <c r="A9323" s="40"/>
      <c r="I9323" s="40"/>
    </row>
    <row r="9324" spans="1:9" hidden="1" x14ac:dyDescent="0.25">
      <c r="A9324" s="40"/>
      <c r="I9324" s="40"/>
    </row>
    <row r="9325" spans="1:9" hidden="1" x14ac:dyDescent="0.25">
      <c r="A9325" s="40"/>
      <c r="I9325" s="40"/>
    </row>
    <row r="9326" spans="1:9" hidden="1" x14ac:dyDescent="0.25">
      <c r="A9326" s="40"/>
      <c r="I9326" s="40"/>
    </row>
    <row r="9327" spans="1:9" hidden="1" x14ac:dyDescent="0.25">
      <c r="A9327" s="40"/>
      <c r="I9327" s="40"/>
    </row>
    <row r="9328" spans="1:9" hidden="1" x14ac:dyDescent="0.25">
      <c r="A9328" s="40"/>
      <c r="I9328" s="40"/>
    </row>
    <row r="9329" spans="1:9" hidden="1" x14ac:dyDescent="0.25">
      <c r="A9329" s="40"/>
      <c r="I9329" s="40"/>
    </row>
    <row r="9330" spans="1:9" hidden="1" x14ac:dyDescent="0.25">
      <c r="A9330" s="40"/>
      <c r="I9330" s="40"/>
    </row>
    <row r="9331" spans="1:9" hidden="1" x14ac:dyDescent="0.25">
      <c r="A9331" s="40"/>
      <c r="I9331" s="40"/>
    </row>
    <row r="9332" spans="1:9" hidden="1" x14ac:dyDescent="0.25">
      <c r="A9332" s="40"/>
      <c r="I9332" s="40"/>
    </row>
    <row r="9333" spans="1:9" hidden="1" x14ac:dyDescent="0.25">
      <c r="A9333" s="40"/>
      <c r="I9333" s="40"/>
    </row>
    <row r="9334" spans="1:9" hidden="1" x14ac:dyDescent="0.25">
      <c r="A9334" s="40"/>
      <c r="I9334" s="40"/>
    </row>
    <row r="9335" spans="1:9" hidden="1" x14ac:dyDescent="0.25">
      <c r="A9335" s="40"/>
      <c r="I9335" s="40"/>
    </row>
    <row r="9336" spans="1:9" hidden="1" x14ac:dyDescent="0.25">
      <c r="A9336" s="40"/>
      <c r="I9336" s="40"/>
    </row>
    <row r="9337" spans="1:9" hidden="1" x14ac:dyDescent="0.25">
      <c r="A9337" s="40"/>
      <c r="I9337" s="40"/>
    </row>
    <row r="9338" spans="1:9" hidden="1" x14ac:dyDescent="0.25">
      <c r="A9338" s="40"/>
      <c r="I9338" s="40"/>
    </row>
    <row r="9339" spans="1:9" hidden="1" x14ac:dyDescent="0.25">
      <c r="A9339" s="40"/>
      <c r="I9339" s="40"/>
    </row>
    <row r="9340" spans="1:9" hidden="1" x14ac:dyDescent="0.25">
      <c r="A9340" s="40"/>
      <c r="I9340" s="40"/>
    </row>
    <row r="9341" spans="1:9" hidden="1" x14ac:dyDescent="0.25">
      <c r="A9341" s="40"/>
      <c r="I9341" s="40"/>
    </row>
    <row r="9342" spans="1:9" hidden="1" x14ac:dyDescent="0.25">
      <c r="A9342" s="40"/>
      <c r="I9342" s="40"/>
    </row>
    <row r="9343" spans="1:9" hidden="1" x14ac:dyDescent="0.25">
      <c r="A9343" s="40"/>
      <c r="I9343" s="40"/>
    </row>
    <row r="9344" spans="1:9" hidden="1" x14ac:dyDescent="0.25">
      <c r="A9344" s="40"/>
      <c r="I9344" s="40"/>
    </row>
    <row r="9345" spans="1:9" hidden="1" x14ac:dyDescent="0.25">
      <c r="A9345" s="40"/>
      <c r="I9345" s="40"/>
    </row>
    <row r="9346" spans="1:9" hidden="1" x14ac:dyDescent="0.25">
      <c r="A9346" s="40"/>
      <c r="I9346" s="40"/>
    </row>
    <row r="9347" spans="1:9" hidden="1" x14ac:dyDescent="0.25">
      <c r="A9347" s="40"/>
      <c r="I9347" s="40"/>
    </row>
    <row r="9348" spans="1:9" hidden="1" x14ac:dyDescent="0.25">
      <c r="A9348" s="40"/>
      <c r="I9348" s="40"/>
    </row>
    <row r="9349" spans="1:9" hidden="1" x14ac:dyDescent="0.25">
      <c r="A9349" s="40"/>
      <c r="I9349" s="40"/>
    </row>
    <row r="9350" spans="1:9" hidden="1" x14ac:dyDescent="0.25">
      <c r="A9350" s="40"/>
      <c r="I9350" s="40"/>
    </row>
    <row r="9351" spans="1:9" hidden="1" x14ac:dyDescent="0.25">
      <c r="A9351" s="40"/>
      <c r="I9351" s="40"/>
    </row>
    <row r="9352" spans="1:9" hidden="1" x14ac:dyDescent="0.25">
      <c r="A9352" s="40"/>
      <c r="I9352" s="40"/>
    </row>
    <row r="9353" spans="1:9" hidden="1" x14ac:dyDescent="0.25">
      <c r="A9353" s="40"/>
      <c r="I9353" s="40"/>
    </row>
    <row r="9354" spans="1:9" hidden="1" x14ac:dyDescent="0.25">
      <c r="A9354" s="40"/>
      <c r="I9354" s="40"/>
    </row>
    <row r="9355" spans="1:9" hidden="1" x14ac:dyDescent="0.25">
      <c r="A9355" s="40"/>
      <c r="I9355" s="40"/>
    </row>
    <row r="9356" spans="1:9" hidden="1" x14ac:dyDescent="0.25">
      <c r="A9356" s="40"/>
      <c r="I9356" s="40"/>
    </row>
    <row r="9357" spans="1:9" hidden="1" x14ac:dyDescent="0.25">
      <c r="A9357" s="40"/>
      <c r="I9357" s="40"/>
    </row>
    <row r="9358" spans="1:9" hidden="1" x14ac:dyDescent="0.25">
      <c r="A9358" s="40"/>
      <c r="I9358" s="40"/>
    </row>
    <row r="9359" spans="1:9" hidden="1" x14ac:dyDescent="0.25">
      <c r="A9359" s="40"/>
      <c r="I9359" s="40"/>
    </row>
    <row r="9360" spans="1:9" hidden="1" x14ac:dyDescent="0.25">
      <c r="A9360" s="40"/>
      <c r="I9360" s="40"/>
    </row>
    <row r="9361" spans="1:9" hidden="1" x14ac:dyDescent="0.25">
      <c r="A9361" s="40"/>
      <c r="I9361" s="40"/>
    </row>
    <row r="9362" spans="1:9" hidden="1" x14ac:dyDescent="0.25">
      <c r="A9362" s="40"/>
      <c r="I9362" s="40"/>
    </row>
    <row r="9363" spans="1:9" hidden="1" x14ac:dyDescent="0.25">
      <c r="A9363" s="40"/>
      <c r="I9363" s="40"/>
    </row>
    <row r="9364" spans="1:9" hidden="1" x14ac:dyDescent="0.25">
      <c r="A9364" s="40"/>
      <c r="I9364" s="40"/>
    </row>
    <row r="9365" spans="1:9" hidden="1" x14ac:dyDescent="0.25">
      <c r="A9365" s="40"/>
      <c r="I9365" s="40"/>
    </row>
    <row r="9366" spans="1:9" hidden="1" x14ac:dyDescent="0.25">
      <c r="A9366" s="40"/>
      <c r="I9366" s="40"/>
    </row>
    <row r="9367" spans="1:9" hidden="1" x14ac:dyDescent="0.25">
      <c r="A9367" s="40"/>
      <c r="I9367" s="40"/>
    </row>
    <row r="9368" spans="1:9" hidden="1" x14ac:dyDescent="0.25">
      <c r="A9368" s="40"/>
      <c r="I9368" s="40"/>
    </row>
    <row r="9369" spans="1:9" hidden="1" x14ac:dyDescent="0.25">
      <c r="A9369" s="40"/>
      <c r="I9369" s="40"/>
    </row>
    <row r="9370" spans="1:9" hidden="1" x14ac:dyDescent="0.25">
      <c r="A9370" s="40"/>
      <c r="I9370" s="40"/>
    </row>
    <row r="9371" spans="1:9" hidden="1" x14ac:dyDescent="0.25">
      <c r="A9371" s="40"/>
      <c r="I9371" s="40"/>
    </row>
    <row r="9372" spans="1:9" hidden="1" x14ac:dyDescent="0.25">
      <c r="A9372" s="40"/>
      <c r="I9372" s="40"/>
    </row>
    <row r="9373" spans="1:9" hidden="1" x14ac:dyDescent="0.25">
      <c r="A9373" s="40"/>
      <c r="I9373" s="40"/>
    </row>
    <row r="9374" spans="1:9" hidden="1" x14ac:dyDescent="0.25">
      <c r="A9374" s="40"/>
      <c r="I9374" s="40"/>
    </row>
    <row r="9375" spans="1:9" hidden="1" x14ac:dyDescent="0.25">
      <c r="A9375" s="40"/>
      <c r="I9375" s="40"/>
    </row>
    <row r="9376" spans="1:9" hidden="1" x14ac:dyDescent="0.25">
      <c r="A9376" s="40"/>
      <c r="I9376" s="40"/>
    </row>
    <row r="9377" spans="1:9" hidden="1" x14ac:dyDescent="0.25">
      <c r="A9377" s="40"/>
      <c r="I9377" s="40"/>
    </row>
    <row r="9378" spans="1:9" hidden="1" x14ac:dyDescent="0.25">
      <c r="A9378" s="40"/>
      <c r="I9378" s="40"/>
    </row>
    <row r="9379" spans="1:9" hidden="1" x14ac:dyDescent="0.25">
      <c r="A9379" s="40"/>
      <c r="I9379" s="40"/>
    </row>
    <row r="9380" spans="1:9" hidden="1" x14ac:dyDescent="0.25">
      <c r="A9380" s="40"/>
      <c r="I9380" s="40"/>
    </row>
    <row r="9381" spans="1:9" hidden="1" x14ac:dyDescent="0.25">
      <c r="A9381" s="40"/>
      <c r="I9381" s="40"/>
    </row>
    <row r="9382" spans="1:9" hidden="1" x14ac:dyDescent="0.25">
      <c r="A9382" s="40"/>
      <c r="I9382" s="40"/>
    </row>
    <row r="9383" spans="1:9" hidden="1" x14ac:dyDescent="0.25">
      <c r="A9383" s="40"/>
      <c r="I9383" s="40"/>
    </row>
    <row r="9384" spans="1:9" hidden="1" x14ac:dyDescent="0.25">
      <c r="A9384" s="40"/>
      <c r="I9384" s="40"/>
    </row>
    <row r="9385" spans="1:9" hidden="1" x14ac:dyDescent="0.25">
      <c r="A9385" s="40"/>
      <c r="I9385" s="40"/>
    </row>
    <row r="9386" spans="1:9" hidden="1" x14ac:dyDescent="0.25">
      <c r="A9386" s="40"/>
      <c r="I9386" s="40"/>
    </row>
    <row r="9387" spans="1:9" hidden="1" x14ac:dyDescent="0.25">
      <c r="A9387" s="40"/>
      <c r="I9387" s="40"/>
    </row>
    <row r="9388" spans="1:9" hidden="1" x14ac:dyDescent="0.25">
      <c r="A9388" s="40"/>
      <c r="I9388" s="40"/>
    </row>
    <row r="9389" spans="1:9" hidden="1" x14ac:dyDescent="0.25">
      <c r="A9389" s="40"/>
      <c r="I9389" s="40"/>
    </row>
    <row r="9390" spans="1:9" hidden="1" x14ac:dyDescent="0.25">
      <c r="A9390" s="40"/>
      <c r="I9390" s="40"/>
    </row>
    <row r="9391" spans="1:9" hidden="1" x14ac:dyDescent="0.25">
      <c r="A9391" s="40"/>
      <c r="I9391" s="40"/>
    </row>
    <row r="9392" spans="1:9" hidden="1" x14ac:dyDescent="0.25">
      <c r="A9392" s="40"/>
      <c r="I9392" s="40"/>
    </row>
    <row r="9393" spans="1:9" hidden="1" x14ac:dyDescent="0.25">
      <c r="A9393" s="40"/>
      <c r="I9393" s="40"/>
    </row>
    <row r="9394" spans="1:9" hidden="1" x14ac:dyDescent="0.25">
      <c r="A9394" s="40"/>
      <c r="I9394" s="40"/>
    </row>
    <row r="9395" spans="1:9" hidden="1" x14ac:dyDescent="0.25">
      <c r="A9395" s="40"/>
      <c r="I9395" s="40"/>
    </row>
    <row r="9396" spans="1:9" hidden="1" x14ac:dyDescent="0.25">
      <c r="A9396" s="40"/>
      <c r="I9396" s="40"/>
    </row>
    <row r="9397" spans="1:9" hidden="1" x14ac:dyDescent="0.25">
      <c r="A9397" s="40"/>
      <c r="I9397" s="40"/>
    </row>
    <row r="9398" spans="1:9" hidden="1" x14ac:dyDescent="0.25">
      <c r="A9398" s="40"/>
      <c r="I9398" s="40"/>
    </row>
    <row r="9399" spans="1:9" hidden="1" x14ac:dyDescent="0.25">
      <c r="A9399" s="40"/>
      <c r="I9399" s="40"/>
    </row>
    <row r="9400" spans="1:9" hidden="1" x14ac:dyDescent="0.25">
      <c r="A9400" s="40"/>
      <c r="I9400" s="40"/>
    </row>
    <row r="9401" spans="1:9" hidden="1" x14ac:dyDescent="0.25">
      <c r="A9401" s="40"/>
      <c r="I9401" s="40"/>
    </row>
    <row r="9402" spans="1:9" hidden="1" x14ac:dyDescent="0.25">
      <c r="A9402" s="40"/>
      <c r="I9402" s="40"/>
    </row>
    <row r="9403" spans="1:9" hidden="1" x14ac:dyDescent="0.25">
      <c r="A9403" s="40"/>
      <c r="I9403" s="40"/>
    </row>
    <row r="9404" spans="1:9" hidden="1" x14ac:dyDescent="0.25">
      <c r="A9404" s="40"/>
      <c r="I9404" s="40"/>
    </row>
    <row r="9405" spans="1:9" hidden="1" x14ac:dyDescent="0.25">
      <c r="A9405" s="40"/>
      <c r="I9405" s="40"/>
    </row>
    <row r="9406" spans="1:9" hidden="1" x14ac:dyDescent="0.25">
      <c r="A9406" s="40"/>
      <c r="I9406" s="40"/>
    </row>
    <row r="9407" spans="1:9" hidden="1" x14ac:dyDescent="0.25">
      <c r="A9407" s="40"/>
      <c r="I9407" s="40"/>
    </row>
    <row r="9408" spans="1:9" hidden="1" x14ac:dyDescent="0.25">
      <c r="A9408" s="40"/>
      <c r="I9408" s="40"/>
    </row>
    <row r="9409" spans="1:9" hidden="1" x14ac:dyDescent="0.25">
      <c r="A9409" s="40"/>
      <c r="I9409" s="40"/>
    </row>
    <row r="9410" spans="1:9" hidden="1" x14ac:dyDescent="0.25">
      <c r="A9410" s="40"/>
      <c r="I9410" s="40"/>
    </row>
    <row r="9411" spans="1:9" hidden="1" x14ac:dyDescent="0.25">
      <c r="A9411" s="40"/>
      <c r="I9411" s="40"/>
    </row>
    <row r="9412" spans="1:9" hidden="1" x14ac:dyDescent="0.25">
      <c r="A9412" s="40"/>
      <c r="I9412" s="40"/>
    </row>
    <row r="9413" spans="1:9" hidden="1" x14ac:dyDescent="0.25">
      <c r="A9413" s="40"/>
      <c r="I9413" s="40"/>
    </row>
    <row r="9414" spans="1:9" hidden="1" x14ac:dyDescent="0.25">
      <c r="A9414" s="40"/>
      <c r="I9414" s="40"/>
    </row>
    <row r="9415" spans="1:9" hidden="1" x14ac:dyDescent="0.25">
      <c r="A9415" s="40"/>
      <c r="I9415" s="40"/>
    </row>
    <row r="9416" spans="1:9" hidden="1" x14ac:dyDescent="0.25">
      <c r="A9416" s="40"/>
      <c r="I9416" s="40"/>
    </row>
    <row r="9417" spans="1:9" hidden="1" x14ac:dyDescent="0.25">
      <c r="A9417" s="40"/>
      <c r="I9417" s="40"/>
    </row>
    <row r="9418" spans="1:9" hidden="1" x14ac:dyDescent="0.25">
      <c r="A9418" s="40"/>
      <c r="I9418" s="40"/>
    </row>
    <row r="9419" spans="1:9" hidden="1" x14ac:dyDescent="0.25">
      <c r="A9419" s="40"/>
      <c r="I9419" s="40"/>
    </row>
    <row r="9420" spans="1:9" hidden="1" x14ac:dyDescent="0.25">
      <c r="A9420" s="40"/>
      <c r="I9420" s="40"/>
    </row>
    <row r="9421" spans="1:9" hidden="1" x14ac:dyDescent="0.25">
      <c r="A9421" s="40"/>
      <c r="I9421" s="40"/>
    </row>
    <row r="9422" spans="1:9" hidden="1" x14ac:dyDescent="0.25">
      <c r="A9422" s="40"/>
      <c r="I9422" s="40"/>
    </row>
    <row r="9423" spans="1:9" hidden="1" x14ac:dyDescent="0.25">
      <c r="A9423" s="40"/>
      <c r="I9423" s="40"/>
    </row>
    <row r="9424" spans="1:9" hidden="1" x14ac:dyDescent="0.25">
      <c r="A9424" s="40"/>
      <c r="I9424" s="40"/>
    </row>
    <row r="9425" spans="1:9" hidden="1" x14ac:dyDescent="0.25">
      <c r="A9425" s="40"/>
      <c r="I9425" s="40"/>
    </row>
    <row r="9426" spans="1:9" hidden="1" x14ac:dyDescent="0.25">
      <c r="A9426" s="40"/>
      <c r="I9426" s="40"/>
    </row>
    <row r="9427" spans="1:9" hidden="1" x14ac:dyDescent="0.25">
      <c r="A9427" s="40"/>
      <c r="I9427" s="40"/>
    </row>
    <row r="9428" spans="1:9" hidden="1" x14ac:dyDescent="0.25">
      <c r="A9428" s="40"/>
      <c r="I9428" s="40"/>
    </row>
    <row r="9429" spans="1:9" hidden="1" x14ac:dyDescent="0.25">
      <c r="A9429" s="40"/>
      <c r="I9429" s="40"/>
    </row>
    <row r="9430" spans="1:9" hidden="1" x14ac:dyDescent="0.25">
      <c r="A9430" s="40"/>
      <c r="I9430" s="40"/>
    </row>
    <row r="9431" spans="1:9" hidden="1" x14ac:dyDescent="0.25">
      <c r="A9431" s="40"/>
      <c r="I9431" s="40"/>
    </row>
    <row r="9432" spans="1:9" hidden="1" x14ac:dyDescent="0.25">
      <c r="A9432" s="40"/>
      <c r="I9432" s="40"/>
    </row>
    <row r="9433" spans="1:9" hidden="1" x14ac:dyDescent="0.25">
      <c r="A9433" s="40"/>
      <c r="I9433" s="40"/>
    </row>
    <row r="9434" spans="1:9" hidden="1" x14ac:dyDescent="0.25">
      <c r="A9434" s="40"/>
      <c r="I9434" s="40"/>
    </row>
    <row r="9435" spans="1:9" hidden="1" x14ac:dyDescent="0.25">
      <c r="A9435" s="40"/>
      <c r="I9435" s="40"/>
    </row>
    <row r="9436" spans="1:9" hidden="1" x14ac:dyDescent="0.25">
      <c r="A9436" s="40"/>
      <c r="I9436" s="40"/>
    </row>
    <row r="9437" spans="1:9" hidden="1" x14ac:dyDescent="0.25">
      <c r="A9437" s="40"/>
      <c r="I9437" s="40"/>
    </row>
    <row r="9438" spans="1:9" hidden="1" x14ac:dyDescent="0.25">
      <c r="A9438" s="40"/>
      <c r="I9438" s="40"/>
    </row>
    <row r="9439" spans="1:9" hidden="1" x14ac:dyDescent="0.25">
      <c r="A9439" s="40"/>
      <c r="I9439" s="40"/>
    </row>
    <row r="9440" spans="1:9" hidden="1" x14ac:dyDescent="0.25">
      <c r="A9440" s="40"/>
      <c r="I9440" s="40"/>
    </row>
    <row r="9441" spans="1:9" hidden="1" x14ac:dyDescent="0.25">
      <c r="A9441" s="40"/>
      <c r="I9441" s="40"/>
    </row>
    <row r="9442" spans="1:9" hidden="1" x14ac:dyDescent="0.25">
      <c r="A9442" s="40"/>
      <c r="I9442" s="40"/>
    </row>
    <row r="9443" spans="1:9" hidden="1" x14ac:dyDescent="0.25">
      <c r="A9443" s="40"/>
      <c r="I9443" s="40"/>
    </row>
    <row r="9444" spans="1:9" hidden="1" x14ac:dyDescent="0.25">
      <c r="A9444" s="40"/>
      <c r="I9444" s="40"/>
    </row>
    <row r="9445" spans="1:9" hidden="1" x14ac:dyDescent="0.25">
      <c r="A9445" s="40"/>
      <c r="I9445" s="40"/>
    </row>
    <row r="9446" spans="1:9" hidden="1" x14ac:dyDescent="0.25">
      <c r="A9446" s="40"/>
      <c r="I9446" s="40"/>
    </row>
    <row r="9447" spans="1:9" hidden="1" x14ac:dyDescent="0.25">
      <c r="A9447" s="40"/>
      <c r="I9447" s="40"/>
    </row>
    <row r="9448" spans="1:9" hidden="1" x14ac:dyDescent="0.25">
      <c r="A9448" s="40"/>
      <c r="I9448" s="40"/>
    </row>
    <row r="9449" spans="1:9" hidden="1" x14ac:dyDescent="0.25">
      <c r="A9449" s="40"/>
      <c r="I9449" s="40"/>
    </row>
    <row r="9450" spans="1:9" hidden="1" x14ac:dyDescent="0.25">
      <c r="A9450" s="40"/>
      <c r="I9450" s="40"/>
    </row>
    <row r="9451" spans="1:9" hidden="1" x14ac:dyDescent="0.25">
      <c r="A9451" s="40"/>
      <c r="I9451" s="40"/>
    </row>
    <row r="9452" spans="1:9" hidden="1" x14ac:dyDescent="0.25">
      <c r="A9452" s="40"/>
      <c r="I9452" s="40"/>
    </row>
    <row r="9453" spans="1:9" hidden="1" x14ac:dyDescent="0.25">
      <c r="A9453" s="40"/>
      <c r="I9453" s="40"/>
    </row>
    <row r="9454" spans="1:9" hidden="1" x14ac:dyDescent="0.25">
      <c r="A9454" s="40"/>
      <c r="I9454" s="40"/>
    </row>
    <row r="9455" spans="1:9" hidden="1" x14ac:dyDescent="0.25">
      <c r="A9455" s="40"/>
      <c r="I9455" s="40"/>
    </row>
    <row r="9456" spans="1:9" hidden="1" x14ac:dyDescent="0.25">
      <c r="A9456" s="40"/>
      <c r="I9456" s="40"/>
    </row>
    <row r="9457" spans="1:9" hidden="1" x14ac:dyDescent="0.25">
      <c r="A9457" s="40"/>
      <c r="I9457" s="40"/>
    </row>
    <row r="9458" spans="1:9" hidden="1" x14ac:dyDescent="0.25">
      <c r="A9458" s="40"/>
      <c r="I9458" s="40"/>
    </row>
    <row r="9459" spans="1:9" hidden="1" x14ac:dyDescent="0.25">
      <c r="A9459" s="40"/>
      <c r="I9459" s="40"/>
    </row>
    <row r="9460" spans="1:9" hidden="1" x14ac:dyDescent="0.25">
      <c r="A9460" s="40"/>
      <c r="I9460" s="40"/>
    </row>
    <row r="9461" spans="1:9" hidden="1" x14ac:dyDescent="0.25">
      <c r="A9461" s="40"/>
      <c r="I9461" s="40"/>
    </row>
    <row r="9462" spans="1:9" hidden="1" x14ac:dyDescent="0.25">
      <c r="A9462" s="40"/>
      <c r="I9462" s="40"/>
    </row>
    <row r="9463" spans="1:9" hidden="1" x14ac:dyDescent="0.25">
      <c r="A9463" s="40"/>
      <c r="I9463" s="40"/>
    </row>
    <row r="9464" spans="1:9" hidden="1" x14ac:dyDescent="0.25">
      <c r="A9464" s="40"/>
      <c r="I9464" s="40"/>
    </row>
    <row r="9465" spans="1:9" hidden="1" x14ac:dyDescent="0.25">
      <c r="A9465" s="40"/>
      <c r="I9465" s="40"/>
    </row>
    <row r="9466" spans="1:9" hidden="1" x14ac:dyDescent="0.25">
      <c r="A9466" s="40"/>
      <c r="I9466" s="40"/>
    </row>
    <row r="9467" spans="1:9" hidden="1" x14ac:dyDescent="0.25">
      <c r="A9467" s="40"/>
      <c r="I9467" s="40"/>
    </row>
    <row r="9468" spans="1:9" hidden="1" x14ac:dyDescent="0.25">
      <c r="A9468" s="40"/>
      <c r="I9468" s="40"/>
    </row>
    <row r="9469" spans="1:9" hidden="1" x14ac:dyDescent="0.25">
      <c r="A9469" s="40"/>
      <c r="I9469" s="40"/>
    </row>
    <row r="9470" spans="1:9" hidden="1" x14ac:dyDescent="0.25">
      <c r="A9470" s="40"/>
      <c r="I9470" s="40"/>
    </row>
    <row r="9471" spans="1:9" hidden="1" x14ac:dyDescent="0.25">
      <c r="A9471" s="40"/>
      <c r="I9471" s="40"/>
    </row>
    <row r="9472" spans="1:9" hidden="1" x14ac:dyDescent="0.25">
      <c r="A9472" s="40"/>
      <c r="I9472" s="40"/>
    </row>
    <row r="9473" spans="1:9" hidden="1" x14ac:dyDescent="0.25">
      <c r="A9473" s="40"/>
      <c r="I9473" s="40"/>
    </row>
    <row r="9474" spans="1:9" hidden="1" x14ac:dyDescent="0.25">
      <c r="A9474" s="40"/>
      <c r="I9474" s="40"/>
    </row>
    <row r="9475" spans="1:9" hidden="1" x14ac:dyDescent="0.25">
      <c r="A9475" s="40"/>
      <c r="I9475" s="40"/>
    </row>
    <row r="9476" spans="1:9" hidden="1" x14ac:dyDescent="0.25">
      <c r="A9476" s="40"/>
      <c r="I9476" s="40"/>
    </row>
    <row r="9477" spans="1:9" hidden="1" x14ac:dyDescent="0.25">
      <c r="A9477" s="40"/>
      <c r="I9477" s="40"/>
    </row>
    <row r="9478" spans="1:9" hidden="1" x14ac:dyDescent="0.25">
      <c r="A9478" s="40"/>
      <c r="I9478" s="40"/>
    </row>
    <row r="9479" spans="1:9" hidden="1" x14ac:dyDescent="0.25">
      <c r="A9479" s="40"/>
      <c r="I9479" s="40"/>
    </row>
    <row r="9480" spans="1:9" hidden="1" x14ac:dyDescent="0.25">
      <c r="A9480" s="40"/>
      <c r="I9480" s="40"/>
    </row>
    <row r="9481" spans="1:9" hidden="1" x14ac:dyDescent="0.25">
      <c r="A9481" s="40"/>
      <c r="I9481" s="40"/>
    </row>
    <row r="9482" spans="1:9" hidden="1" x14ac:dyDescent="0.25">
      <c r="A9482" s="40"/>
      <c r="I9482" s="40"/>
    </row>
    <row r="9483" spans="1:9" hidden="1" x14ac:dyDescent="0.25">
      <c r="A9483" s="40"/>
      <c r="I9483" s="40"/>
    </row>
    <row r="9484" spans="1:9" hidden="1" x14ac:dyDescent="0.25">
      <c r="A9484" s="40"/>
      <c r="I9484" s="40"/>
    </row>
    <row r="9485" spans="1:9" hidden="1" x14ac:dyDescent="0.25">
      <c r="A9485" s="40"/>
      <c r="I9485" s="40"/>
    </row>
    <row r="9486" spans="1:9" hidden="1" x14ac:dyDescent="0.25">
      <c r="A9486" s="40"/>
      <c r="I9486" s="40"/>
    </row>
    <row r="9487" spans="1:9" hidden="1" x14ac:dyDescent="0.25">
      <c r="A9487" s="40"/>
      <c r="I9487" s="40"/>
    </row>
    <row r="9488" spans="1:9" hidden="1" x14ac:dyDescent="0.25">
      <c r="A9488" s="40"/>
      <c r="I9488" s="40"/>
    </row>
    <row r="9489" spans="1:9" hidden="1" x14ac:dyDescent="0.25">
      <c r="A9489" s="40"/>
      <c r="I9489" s="40"/>
    </row>
    <row r="9490" spans="1:9" hidden="1" x14ac:dyDescent="0.25">
      <c r="A9490" s="40"/>
      <c r="I9490" s="40"/>
    </row>
    <row r="9491" spans="1:9" hidden="1" x14ac:dyDescent="0.25">
      <c r="A9491" s="40"/>
      <c r="I9491" s="40"/>
    </row>
    <row r="9492" spans="1:9" hidden="1" x14ac:dyDescent="0.25">
      <c r="A9492" s="40"/>
      <c r="I9492" s="40"/>
    </row>
    <row r="9493" spans="1:9" hidden="1" x14ac:dyDescent="0.25">
      <c r="A9493" s="40"/>
      <c r="I9493" s="40"/>
    </row>
    <row r="9494" spans="1:9" hidden="1" x14ac:dyDescent="0.25">
      <c r="A9494" s="40"/>
      <c r="I9494" s="40"/>
    </row>
    <row r="9495" spans="1:9" hidden="1" x14ac:dyDescent="0.25">
      <c r="A9495" s="40"/>
      <c r="I9495" s="40"/>
    </row>
    <row r="9496" spans="1:9" hidden="1" x14ac:dyDescent="0.25">
      <c r="A9496" s="40"/>
      <c r="I9496" s="40"/>
    </row>
    <row r="9497" spans="1:9" hidden="1" x14ac:dyDescent="0.25">
      <c r="A9497" s="40"/>
      <c r="I9497" s="40"/>
    </row>
    <row r="9498" spans="1:9" hidden="1" x14ac:dyDescent="0.25">
      <c r="A9498" s="40"/>
      <c r="I9498" s="40"/>
    </row>
    <row r="9499" spans="1:9" hidden="1" x14ac:dyDescent="0.25">
      <c r="A9499" s="40"/>
      <c r="I9499" s="40"/>
    </row>
    <row r="9500" spans="1:9" hidden="1" x14ac:dyDescent="0.25">
      <c r="A9500" s="40"/>
      <c r="I9500" s="40"/>
    </row>
    <row r="9501" spans="1:9" hidden="1" x14ac:dyDescent="0.25">
      <c r="A9501" s="40"/>
      <c r="I9501" s="40"/>
    </row>
    <row r="9502" spans="1:9" hidden="1" x14ac:dyDescent="0.25">
      <c r="A9502" s="40"/>
      <c r="I9502" s="40"/>
    </row>
    <row r="9503" spans="1:9" hidden="1" x14ac:dyDescent="0.25">
      <c r="A9503" s="40"/>
      <c r="I9503" s="40"/>
    </row>
    <row r="9504" spans="1:9" hidden="1" x14ac:dyDescent="0.25">
      <c r="A9504" s="40"/>
      <c r="I9504" s="40"/>
    </row>
    <row r="9505" spans="1:9" hidden="1" x14ac:dyDescent="0.25">
      <c r="A9505" s="40"/>
      <c r="I9505" s="40"/>
    </row>
    <row r="9506" spans="1:9" hidden="1" x14ac:dyDescent="0.25">
      <c r="A9506" s="40"/>
      <c r="I9506" s="40"/>
    </row>
    <row r="9507" spans="1:9" hidden="1" x14ac:dyDescent="0.25">
      <c r="A9507" s="40"/>
      <c r="I9507" s="40"/>
    </row>
    <row r="9508" spans="1:9" hidden="1" x14ac:dyDescent="0.25">
      <c r="A9508" s="40"/>
      <c r="I9508" s="40"/>
    </row>
    <row r="9509" spans="1:9" hidden="1" x14ac:dyDescent="0.25">
      <c r="A9509" s="40"/>
      <c r="I9509" s="40"/>
    </row>
    <row r="9510" spans="1:9" hidden="1" x14ac:dyDescent="0.25">
      <c r="A9510" s="40"/>
      <c r="I9510" s="40"/>
    </row>
    <row r="9511" spans="1:9" hidden="1" x14ac:dyDescent="0.25">
      <c r="A9511" s="40"/>
      <c r="I9511" s="40"/>
    </row>
    <row r="9512" spans="1:9" hidden="1" x14ac:dyDescent="0.25">
      <c r="A9512" s="40"/>
      <c r="I9512" s="40"/>
    </row>
    <row r="9513" spans="1:9" hidden="1" x14ac:dyDescent="0.25">
      <c r="A9513" s="40"/>
      <c r="I9513" s="40"/>
    </row>
    <row r="9514" spans="1:9" hidden="1" x14ac:dyDescent="0.25">
      <c r="A9514" s="40"/>
      <c r="I9514" s="40"/>
    </row>
    <row r="9515" spans="1:9" hidden="1" x14ac:dyDescent="0.25">
      <c r="A9515" s="40"/>
      <c r="I9515" s="40"/>
    </row>
    <row r="9516" spans="1:9" hidden="1" x14ac:dyDescent="0.25">
      <c r="A9516" s="40"/>
      <c r="I9516" s="40"/>
    </row>
    <row r="9517" spans="1:9" hidden="1" x14ac:dyDescent="0.25">
      <c r="A9517" s="40"/>
      <c r="I9517" s="40"/>
    </row>
    <row r="9518" spans="1:9" hidden="1" x14ac:dyDescent="0.25">
      <c r="A9518" s="40"/>
      <c r="I9518" s="40"/>
    </row>
    <row r="9519" spans="1:9" hidden="1" x14ac:dyDescent="0.25">
      <c r="A9519" s="40"/>
      <c r="I9519" s="40"/>
    </row>
    <row r="9520" spans="1:9" hidden="1" x14ac:dyDescent="0.25">
      <c r="A9520" s="40"/>
      <c r="I9520" s="40"/>
    </row>
    <row r="9521" spans="1:9" hidden="1" x14ac:dyDescent="0.25">
      <c r="A9521" s="40"/>
      <c r="I9521" s="40"/>
    </row>
    <row r="9522" spans="1:9" hidden="1" x14ac:dyDescent="0.25">
      <c r="A9522" s="40"/>
      <c r="I9522" s="40"/>
    </row>
    <row r="9523" spans="1:9" hidden="1" x14ac:dyDescent="0.25">
      <c r="A9523" s="40"/>
      <c r="I9523" s="40"/>
    </row>
    <row r="9524" spans="1:9" hidden="1" x14ac:dyDescent="0.25">
      <c r="A9524" s="40"/>
      <c r="I9524" s="40"/>
    </row>
    <row r="9525" spans="1:9" hidden="1" x14ac:dyDescent="0.25">
      <c r="A9525" s="40"/>
      <c r="I9525" s="40"/>
    </row>
    <row r="9526" spans="1:9" hidden="1" x14ac:dyDescent="0.25">
      <c r="A9526" s="40"/>
      <c r="I9526" s="40"/>
    </row>
    <row r="9527" spans="1:9" hidden="1" x14ac:dyDescent="0.25">
      <c r="A9527" s="40"/>
      <c r="I9527" s="40"/>
    </row>
    <row r="9528" spans="1:9" hidden="1" x14ac:dyDescent="0.25">
      <c r="A9528" s="40"/>
      <c r="I9528" s="40"/>
    </row>
    <row r="9529" spans="1:9" hidden="1" x14ac:dyDescent="0.25">
      <c r="A9529" s="40"/>
      <c r="I9529" s="40"/>
    </row>
    <row r="9530" spans="1:9" hidden="1" x14ac:dyDescent="0.25">
      <c r="A9530" s="40"/>
      <c r="I9530" s="40"/>
    </row>
    <row r="9531" spans="1:9" hidden="1" x14ac:dyDescent="0.25">
      <c r="A9531" s="40"/>
      <c r="I9531" s="40"/>
    </row>
    <row r="9532" spans="1:9" hidden="1" x14ac:dyDescent="0.25">
      <c r="A9532" s="40"/>
      <c r="I9532" s="40"/>
    </row>
    <row r="9533" spans="1:9" hidden="1" x14ac:dyDescent="0.25">
      <c r="A9533" s="40"/>
      <c r="I9533" s="40"/>
    </row>
    <row r="9534" spans="1:9" hidden="1" x14ac:dyDescent="0.25">
      <c r="A9534" s="40"/>
      <c r="I9534" s="40"/>
    </row>
    <row r="9535" spans="1:9" hidden="1" x14ac:dyDescent="0.25">
      <c r="A9535" s="40"/>
      <c r="I9535" s="40"/>
    </row>
    <row r="9536" spans="1:9" hidden="1" x14ac:dyDescent="0.25">
      <c r="A9536" s="40"/>
      <c r="I9536" s="40"/>
    </row>
    <row r="9537" spans="1:9" hidden="1" x14ac:dyDescent="0.25">
      <c r="A9537" s="40"/>
      <c r="I9537" s="40"/>
    </row>
    <row r="9538" spans="1:9" hidden="1" x14ac:dyDescent="0.25">
      <c r="A9538" s="40"/>
      <c r="I9538" s="40"/>
    </row>
    <row r="9539" spans="1:9" hidden="1" x14ac:dyDescent="0.25">
      <c r="A9539" s="40"/>
      <c r="I9539" s="40"/>
    </row>
    <row r="9540" spans="1:9" hidden="1" x14ac:dyDescent="0.25">
      <c r="A9540" s="40"/>
      <c r="I9540" s="40"/>
    </row>
    <row r="9541" spans="1:9" hidden="1" x14ac:dyDescent="0.25">
      <c r="A9541" s="40"/>
      <c r="I9541" s="40"/>
    </row>
    <row r="9542" spans="1:9" hidden="1" x14ac:dyDescent="0.25">
      <c r="A9542" s="40"/>
      <c r="I9542" s="40"/>
    </row>
    <row r="9543" spans="1:9" hidden="1" x14ac:dyDescent="0.25">
      <c r="A9543" s="40"/>
      <c r="I9543" s="40"/>
    </row>
    <row r="9544" spans="1:9" hidden="1" x14ac:dyDescent="0.25">
      <c r="A9544" s="40"/>
      <c r="I9544" s="40"/>
    </row>
    <row r="9545" spans="1:9" hidden="1" x14ac:dyDescent="0.25">
      <c r="A9545" s="40"/>
      <c r="I9545" s="40"/>
    </row>
    <row r="9546" spans="1:9" hidden="1" x14ac:dyDescent="0.25">
      <c r="A9546" s="40"/>
      <c r="I9546" s="40"/>
    </row>
    <row r="9547" spans="1:9" hidden="1" x14ac:dyDescent="0.25">
      <c r="A9547" s="40"/>
      <c r="I9547" s="40"/>
    </row>
    <row r="9548" spans="1:9" hidden="1" x14ac:dyDescent="0.25">
      <c r="A9548" s="40"/>
      <c r="I9548" s="40"/>
    </row>
    <row r="9549" spans="1:9" hidden="1" x14ac:dyDescent="0.25">
      <c r="A9549" s="40"/>
      <c r="I9549" s="40"/>
    </row>
    <row r="9550" spans="1:9" hidden="1" x14ac:dyDescent="0.25">
      <c r="A9550" s="40"/>
      <c r="I9550" s="40"/>
    </row>
    <row r="9551" spans="1:9" hidden="1" x14ac:dyDescent="0.25">
      <c r="A9551" s="40"/>
      <c r="I9551" s="40"/>
    </row>
    <row r="9552" spans="1:9" hidden="1" x14ac:dyDescent="0.25">
      <c r="A9552" s="40"/>
      <c r="I9552" s="40"/>
    </row>
    <row r="9553" spans="1:9" hidden="1" x14ac:dyDescent="0.25">
      <c r="A9553" s="40"/>
      <c r="I9553" s="40"/>
    </row>
    <row r="9554" spans="1:9" hidden="1" x14ac:dyDescent="0.25">
      <c r="A9554" s="40"/>
      <c r="I9554" s="40"/>
    </row>
    <row r="9555" spans="1:9" hidden="1" x14ac:dyDescent="0.25">
      <c r="A9555" s="40"/>
      <c r="I9555" s="40"/>
    </row>
    <row r="9556" spans="1:9" hidden="1" x14ac:dyDescent="0.25">
      <c r="A9556" s="40"/>
      <c r="I9556" s="40"/>
    </row>
    <row r="9557" spans="1:9" hidden="1" x14ac:dyDescent="0.25">
      <c r="A9557" s="40"/>
      <c r="I9557" s="40"/>
    </row>
    <row r="9558" spans="1:9" hidden="1" x14ac:dyDescent="0.25">
      <c r="A9558" s="40"/>
      <c r="I9558" s="40"/>
    </row>
    <row r="9559" spans="1:9" hidden="1" x14ac:dyDescent="0.25">
      <c r="A9559" s="40"/>
      <c r="I9559" s="40"/>
    </row>
    <row r="9560" spans="1:9" hidden="1" x14ac:dyDescent="0.25">
      <c r="A9560" s="40"/>
      <c r="I9560" s="40"/>
    </row>
    <row r="9561" spans="1:9" hidden="1" x14ac:dyDescent="0.25">
      <c r="A9561" s="40"/>
      <c r="I9561" s="40"/>
    </row>
    <row r="9562" spans="1:9" hidden="1" x14ac:dyDescent="0.25">
      <c r="A9562" s="40"/>
      <c r="I9562" s="40"/>
    </row>
    <row r="9563" spans="1:9" hidden="1" x14ac:dyDescent="0.25">
      <c r="A9563" s="40"/>
      <c r="I9563" s="40"/>
    </row>
    <row r="9564" spans="1:9" hidden="1" x14ac:dyDescent="0.25">
      <c r="A9564" s="40"/>
      <c r="I9564" s="40"/>
    </row>
    <row r="9565" spans="1:9" hidden="1" x14ac:dyDescent="0.25">
      <c r="A9565" s="40"/>
      <c r="I9565" s="40"/>
    </row>
    <row r="9566" spans="1:9" hidden="1" x14ac:dyDescent="0.25">
      <c r="A9566" s="40"/>
      <c r="I9566" s="40"/>
    </row>
    <row r="9567" spans="1:9" hidden="1" x14ac:dyDescent="0.25">
      <c r="A9567" s="40"/>
      <c r="I9567" s="40"/>
    </row>
    <row r="9568" spans="1:9" hidden="1" x14ac:dyDescent="0.25">
      <c r="A9568" s="40"/>
      <c r="I9568" s="40"/>
    </row>
    <row r="9569" spans="1:9" hidden="1" x14ac:dyDescent="0.25">
      <c r="A9569" s="40"/>
      <c r="I9569" s="40"/>
    </row>
    <row r="9570" spans="1:9" hidden="1" x14ac:dyDescent="0.25">
      <c r="A9570" s="40"/>
      <c r="I9570" s="40"/>
    </row>
    <row r="9571" spans="1:9" hidden="1" x14ac:dyDescent="0.25">
      <c r="A9571" s="40"/>
      <c r="I9571" s="40"/>
    </row>
    <row r="9572" spans="1:9" hidden="1" x14ac:dyDescent="0.25">
      <c r="A9572" s="40"/>
      <c r="I9572" s="40"/>
    </row>
    <row r="9573" spans="1:9" hidden="1" x14ac:dyDescent="0.25">
      <c r="A9573" s="40"/>
      <c r="I9573" s="40"/>
    </row>
    <row r="9574" spans="1:9" hidden="1" x14ac:dyDescent="0.25">
      <c r="A9574" s="40"/>
      <c r="I9574" s="40"/>
    </row>
    <row r="9575" spans="1:9" hidden="1" x14ac:dyDescent="0.25">
      <c r="A9575" s="40"/>
      <c r="I9575" s="40"/>
    </row>
    <row r="9576" spans="1:9" hidden="1" x14ac:dyDescent="0.25">
      <c r="A9576" s="40"/>
      <c r="I9576" s="40"/>
    </row>
    <row r="9577" spans="1:9" hidden="1" x14ac:dyDescent="0.25">
      <c r="A9577" s="40"/>
      <c r="I9577" s="40"/>
    </row>
    <row r="9578" spans="1:9" hidden="1" x14ac:dyDescent="0.25">
      <c r="A9578" s="40"/>
      <c r="I9578" s="40"/>
    </row>
    <row r="9579" spans="1:9" hidden="1" x14ac:dyDescent="0.25">
      <c r="A9579" s="40"/>
      <c r="I9579" s="40"/>
    </row>
    <row r="9580" spans="1:9" hidden="1" x14ac:dyDescent="0.25">
      <c r="A9580" s="40"/>
      <c r="I9580" s="40"/>
    </row>
    <row r="9581" spans="1:9" hidden="1" x14ac:dyDescent="0.25">
      <c r="A9581" s="40"/>
      <c r="I9581" s="40"/>
    </row>
    <row r="9582" spans="1:9" hidden="1" x14ac:dyDescent="0.25">
      <c r="A9582" s="40"/>
      <c r="I9582" s="40"/>
    </row>
    <row r="9583" spans="1:9" hidden="1" x14ac:dyDescent="0.25">
      <c r="A9583" s="40"/>
      <c r="I9583" s="40"/>
    </row>
    <row r="9584" spans="1:9" hidden="1" x14ac:dyDescent="0.25">
      <c r="A9584" s="40"/>
      <c r="I9584" s="40"/>
    </row>
    <row r="9585" spans="1:9" hidden="1" x14ac:dyDescent="0.25">
      <c r="A9585" s="40"/>
      <c r="I9585" s="40"/>
    </row>
    <row r="9586" spans="1:9" hidden="1" x14ac:dyDescent="0.25">
      <c r="A9586" s="40"/>
      <c r="I9586" s="40"/>
    </row>
    <row r="9587" spans="1:9" hidden="1" x14ac:dyDescent="0.25">
      <c r="A9587" s="40"/>
      <c r="I9587" s="40"/>
    </row>
    <row r="9588" spans="1:9" hidden="1" x14ac:dyDescent="0.25">
      <c r="A9588" s="40"/>
      <c r="I9588" s="40"/>
    </row>
    <row r="9589" spans="1:9" hidden="1" x14ac:dyDescent="0.25">
      <c r="A9589" s="40"/>
      <c r="I9589" s="40"/>
    </row>
    <row r="9590" spans="1:9" hidden="1" x14ac:dyDescent="0.25">
      <c r="A9590" s="40"/>
      <c r="I9590" s="40"/>
    </row>
    <row r="9591" spans="1:9" hidden="1" x14ac:dyDescent="0.25">
      <c r="A9591" s="40"/>
      <c r="I9591" s="40"/>
    </row>
    <row r="9592" spans="1:9" hidden="1" x14ac:dyDescent="0.25">
      <c r="A9592" s="40"/>
      <c r="I9592" s="40"/>
    </row>
    <row r="9593" spans="1:9" hidden="1" x14ac:dyDescent="0.25">
      <c r="A9593" s="40"/>
      <c r="I9593" s="40"/>
    </row>
    <row r="9594" spans="1:9" hidden="1" x14ac:dyDescent="0.25">
      <c r="A9594" s="40"/>
      <c r="I9594" s="40"/>
    </row>
    <row r="9595" spans="1:9" hidden="1" x14ac:dyDescent="0.25">
      <c r="A9595" s="40"/>
      <c r="I9595" s="40"/>
    </row>
    <row r="9596" spans="1:9" hidden="1" x14ac:dyDescent="0.25">
      <c r="A9596" s="40"/>
      <c r="I9596" s="40"/>
    </row>
    <row r="9597" spans="1:9" hidden="1" x14ac:dyDescent="0.25">
      <c r="A9597" s="40"/>
      <c r="I9597" s="40"/>
    </row>
    <row r="9598" spans="1:9" hidden="1" x14ac:dyDescent="0.25">
      <c r="A9598" s="40"/>
      <c r="I9598" s="40"/>
    </row>
    <row r="9599" spans="1:9" hidden="1" x14ac:dyDescent="0.25">
      <c r="A9599" s="40"/>
      <c r="I9599" s="40"/>
    </row>
    <row r="9600" spans="1:9" hidden="1" x14ac:dyDescent="0.25">
      <c r="A9600" s="40"/>
      <c r="I9600" s="40"/>
    </row>
    <row r="9601" spans="1:9" hidden="1" x14ac:dyDescent="0.25">
      <c r="A9601" s="40"/>
      <c r="I9601" s="40"/>
    </row>
    <row r="9602" spans="1:9" hidden="1" x14ac:dyDescent="0.25">
      <c r="A9602" s="40"/>
      <c r="I9602" s="40"/>
    </row>
    <row r="9603" spans="1:9" hidden="1" x14ac:dyDescent="0.25">
      <c r="A9603" s="40"/>
      <c r="I9603" s="40"/>
    </row>
    <row r="9604" spans="1:9" hidden="1" x14ac:dyDescent="0.25">
      <c r="A9604" s="40"/>
      <c r="I9604" s="40"/>
    </row>
    <row r="9605" spans="1:9" hidden="1" x14ac:dyDescent="0.25">
      <c r="A9605" s="40"/>
      <c r="I9605" s="40"/>
    </row>
    <row r="9606" spans="1:9" hidden="1" x14ac:dyDescent="0.25">
      <c r="A9606" s="40"/>
      <c r="I9606" s="40"/>
    </row>
    <row r="9607" spans="1:9" hidden="1" x14ac:dyDescent="0.25">
      <c r="A9607" s="40"/>
      <c r="I9607" s="40"/>
    </row>
    <row r="9608" spans="1:9" hidden="1" x14ac:dyDescent="0.25">
      <c r="A9608" s="40"/>
      <c r="I9608" s="40"/>
    </row>
    <row r="9609" spans="1:9" hidden="1" x14ac:dyDescent="0.25">
      <c r="A9609" s="40"/>
      <c r="I9609" s="40"/>
    </row>
    <row r="9610" spans="1:9" hidden="1" x14ac:dyDescent="0.25">
      <c r="A9610" s="40"/>
      <c r="I9610" s="40"/>
    </row>
    <row r="9611" spans="1:9" hidden="1" x14ac:dyDescent="0.25">
      <c r="A9611" s="40"/>
      <c r="I9611" s="40"/>
    </row>
    <row r="9612" spans="1:9" hidden="1" x14ac:dyDescent="0.25">
      <c r="A9612" s="40"/>
      <c r="I9612" s="40"/>
    </row>
    <row r="9613" spans="1:9" hidden="1" x14ac:dyDescent="0.25">
      <c r="A9613" s="40"/>
      <c r="I9613" s="40"/>
    </row>
    <row r="9614" spans="1:9" hidden="1" x14ac:dyDescent="0.25">
      <c r="A9614" s="40"/>
      <c r="I9614" s="40"/>
    </row>
    <row r="9615" spans="1:9" hidden="1" x14ac:dyDescent="0.25">
      <c r="A9615" s="40"/>
      <c r="I9615" s="40"/>
    </row>
    <row r="9616" spans="1:9" hidden="1" x14ac:dyDescent="0.25">
      <c r="A9616" s="40"/>
      <c r="I9616" s="40"/>
    </row>
    <row r="9617" spans="1:9" hidden="1" x14ac:dyDescent="0.25">
      <c r="A9617" s="40"/>
      <c r="I9617" s="40"/>
    </row>
    <row r="9618" spans="1:9" hidden="1" x14ac:dyDescent="0.25">
      <c r="A9618" s="40"/>
      <c r="I9618" s="40"/>
    </row>
    <row r="9619" spans="1:9" hidden="1" x14ac:dyDescent="0.25">
      <c r="A9619" s="40"/>
      <c r="I9619" s="40"/>
    </row>
    <row r="9620" spans="1:9" hidden="1" x14ac:dyDescent="0.25">
      <c r="A9620" s="40"/>
      <c r="I9620" s="40"/>
    </row>
    <row r="9621" spans="1:9" hidden="1" x14ac:dyDescent="0.25">
      <c r="A9621" s="40"/>
      <c r="I9621" s="40"/>
    </row>
    <row r="9622" spans="1:9" hidden="1" x14ac:dyDescent="0.25">
      <c r="A9622" s="40"/>
      <c r="I9622" s="40"/>
    </row>
    <row r="9623" spans="1:9" hidden="1" x14ac:dyDescent="0.25">
      <c r="A9623" s="40"/>
      <c r="I9623" s="40"/>
    </row>
    <row r="9624" spans="1:9" hidden="1" x14ac:dyDescent="0.25">
      <c r="A9624" s="40"/>
      <c r="I9624" s="40"/>
    </row>
    <row r="9625" spans="1:9" hidden="1" x14ac:dyDescent="0.25">
      <c r="A9625" s="40"/>
      <c r="I9625" s="40"/>
    </row>
    <row r="9626" spans="1:9" hidden="1" x14ac:dyDescent="0.25">
      <c r="A9626" s="40"/>
      <c r="I9626" s="40"/>
    </row>
    <row r="9627" spans="1:9" hidden="1" x14ac:dyDescent="0.25">
      <c r="A9627" s="40"/>
      <c r="I9627" s="40"/>
    </row>
    <row r="9628" spans="1:9" hidden="1" x14ac:dyDescent="0.25">
      <c r="A9628" s="40"/>
      <c r="I9628" s="40"/>
    </row>
    <row r="9629" spans="1:9" hidden="1" x14ac:dyDescent="0.25">
      <c r="A9629" s="40"/>
      <c r="I9629" s="40"/>
    </row>
    <row r="9630" spans="1:9" hidden="1" x14ac:dyDescent="0.25">
      <c r="A9630" s="40"/>
      <c r="I9630" s="40"/>
    </row>
    <row r="9631" spans="1:9" hidden="1" x14ac:dyDescent="0.25">
      <c r="A9631" s="40"/>
      <c r="I9631" s="40"/>
    </row>
    <row r="9632" spans="1:9" hidden="1" x14ac:dyDescent="0.25">
      <c r="A9632" s="40"/>
      <c r="I9632" s="40"/>
    </row>
    <row r="9633" spans="1:9" hidden="1" x14ac:dyDescent="0.25">
      <c r="A9633" s="40"/>
      <c r="I9633" s="40"/>
    </row>
    <row r="9634" spans="1:9" hidden="1" x14ac:dyDescent="0.25">
      <c r="A9634" s="40"/>
      <c r="I9634" s="40"/>
    </row>
    <row r="9635" spans="1:9" hidden="1" x14ac:dyDescent="0.25">
      <c r="A9635" s="40"/>
      <c r="I9635" s="40"/>
    </row>
    <row r="9636" spans="1:9" hidden="1" x14ac:dyDescent="0.25">
      <c r="A9636" s="40"/>
      <c r="I9636" s="40"/>
    </row>
    <row r="9637" spans="1:9" hidden="1" x14ac:dyDescent="0.25">
      <c r="A9637" s="40"/>
      <c r="I9637" s="40"/>
    </row>
    <row r="9638" spans="1:9" hidden="1" x14ac:dyDescent="0.25">
      <c r="A9638" s="40"/>
      <c r="I9638" s="40"/>
    </row>
    <row r="9639" spans="1:9" hidden="1" x14ac:dyDescent="0.25">
      <c r="A9639" s="40"/>
      <c r="I9639" s="40"/>
    </row>
    <row r="9640" spans="1:9" hidden="1" x14ac:dyDescent="0.25">
      <c r="A9640" s="40"/>
      <c r="I9640" s="40"/>
    </row>
    <row r="9641" spans="1:9" hidden="1" x14ac:dyDescent="0.25">
      <c r="A9641" s="40"/>
      <c r="I9641" s="40"/>
    </row>
    <row r="9642" spans="1:9" hidden="1" x14ac:dyDescent="0.25">
      <c r="A9642" s="40"/>
      <c r="I9642" s="40"/>
    </row>
    <row r="9643" spans="1:9" hidden="1" x14ac:dyDescent="0.25">
      <c r="A9643" s="40"/>
      <c r="I9643" s="40"/>
    </row>
    <row r="9644" spans="1:9" hidden="1" x14ac:dyDescent="0.25">
      <c r="A9644" s="40"/>
      <c r="I9644" s="40"/>
    </row>
    <row r="9645" spans="1:9" hidden="1" x14ac:dyDescent="0.25">
      <c r="A9645" s="40"/>
      <c r="I9645" s="40"/>
    </row>
    <row r="9646" spans="1:9" hidden="1" x14ac:dyDescent="0.25">
      <c r="A9646" s="40"/>
      <c r="I9646" s="40"/>
    </row>
    <row r="9647" spans="1:9" hidden="1" x14ac:dyDescent="0.25">
      <c r="A9647" s="40"/>
      <c r="I9647" s="40"/>
    </row>
    <row r="9648" spans="1:9" hidden="1" x14ac:dyDescent="0.25">
      <c r="A9648" s="40"/>
      <c r="I9648" s="40"/>
    </row>
    <row r="9649" spans="1:9" hidden="1" x14ac:dyDescent="0.25">
      <c r="A9649" s="40"/>
      <c r="I9649" s="40"/>
    </row>
    <row r="9650" spans="1:9" hidden="1" x14ac:dyDescent="0.25">
      <c r="A9650" s="40"/>
      <c r="I9650" s="40"/>
    </row>
    <row r="9651" spans="1:9" hidden="1" x14ac:dyDescent="0.25">
      <c r="A9651" s="40"/>
      <c r="I9651" s="40"/>
    </row>
    <row r="9652" spans="1:9" hidden="1" x14ac:dyDescent="0.25">
      <c r="A9652" s="40"/>
      <c r="I9652" s="40"/>
    </row>
    <row r="9653" spans="1:9" hidden="1" x14ac:dyDescent="0.25">
      <c r="A9653" s="40"/>
      <c r="I9653" s="40"/>
    </row>
    <row r="9654" spans="1:9" hidden="1" x14ac:dyDescent="0.25">
      <c r="A9654" s="40"/>
      <c r="I9654" s="40"/>
    </row>
    <row r="9655" spans="1:9" hidden="1" x14ac:dyDescent="0.25">
      <c r="A9655" s="40"/>
      <c r="I9655" s="40"/>
    </row>
    <row r="9656" spans="1:9" hidden="1" x14ac:dyDescent="0.25">
      <c r="A9656" s="40"/>
      <c r="I9656" s="40"/>
    </row>
    <row r="9657" spans="1:9" hidden="1" x14ac:dyDescent="0.25">
      <c r="A9657" s="40"/>
      <c r="I9657" s="40"/>
    </row>
    <row r="9658" spans="1:9" hidden="1" x14ac:dyDescent="0.25">
      <c r="A9658" s="40"/>
      <c r="I9658" s="40"/>
    </row>
    <row r="9659" spans="1:9" hidden="1" x14ac:dyDescent="0.25">
      <c r="A9659" s="40"/>
      <c r="I9659" s="40"/>
    </row>
    <row r="9660" spans="1:9" hidden="1" x14ac:dyDescent="0.25">
      <c r="A9660" s="40"/>
      <c r="I9660" s="40"/>
    </row>
    <row r="9661" spans="1:9" hidden="1" x14ac:dyDescent="0.25">
      <c r="A9661" s="40"/>
      <c r="I9661" s="40"/>
    </row>
    <row r="9662" spans="1:9" hidden="1" x14ac:dyDescent="0.25">
      <c r="A9662" s="40"/>
      <c r="I9662" s="40"/>
    </row>
    <row r="9663" spans="1:9" hidden="1" x14ac:dyDescent="0.25">
      <c r="A9663" s="40"/>
      <c r="I9663" s="40"/>
    </row>
    <row r="9664" spans="1:9" hidden="1" x14ac:dyDescent="0.25">
      <c r="A9664" s="40"/>
      <c r="I9664" s="40"/>
    </row>
    <row r="9665" spans="1:9" hidden="1" x14ac:dyDescent="0.25">
      <c r="A9665" s="40"/>
      <c r="I9665" s="40"/>
    </row>
    <row r="9666" spans="1:9" hidden="1" x14ac:dyDescent="0.25">
      <c r="A9666" s="40"/>
      <c r="I9666" s="40"/>
    </row>
    <row r="9667" spans="1:9" hidden="1" x14ac:dyDescent="0.25">
      <c r="A9667" s="40"/>
      <c r="I9667" s="40"/>
    </row>
    <row r="9668" spans="1:9" hidden="1" x14ac:dyDescent="0.25">
      <c r="A9668" s="40"/>
      <c r="I9668" s="40"/>
    </row>
    <row r="9669" spans="1:9" hidden="1" x14ac:dyDescent="0.25">
      <c r="A9669" s="40"/>
      <c r="I9669" s="40"/>
    </row>
    <row r="9670" spans="1:9" hidden="1" x14ac:dyDescent="0.25">
      <c r="A9670" s="40"/>
      <c r="I9670" s="40"/>
    </row>
    <row r="9671" spans="1:9" hidden="1" x14ac:dyDescent="0.25">
      <c r="A9671" s="40"/>
      <c r="I9671" s="40"/>
    </row>
    <row r="9672" spans="1:9" hidden="1" x14ac:dyDescent="0.25">
      <c r="A9672" s="40"/>
      <c r="I9672" s="40"/>
    </row>
    <row r="9673" spans="1:9" hidden="1" x14ac:dyDescent="0.25">
      <c r="A9673" s="40"/>
      <c r="I9673" s="40"/>
    </row>
    <row r="9674" spans="1:9" hidden="1" x14ac:dyDescent="0.25">
      <c r="A9674" s="40"/>
      <c r="I9674" s="40"/>
    </row>
    <row r="9675" spans="1:9" hidden="1" x14ac:dyDescent="0.25">
      <c r="A9675" s="40"/>
      <c r="I9675" s="40"/>
    </row>
    <row r="9676" spans="1:9" hidden="1" x14ac:dyDescent="0.25">
      <c r="A9676" s="40"/>
      <c r="I9676" s="40"/>
    </row>
    <row r="9677" spans="1:9" hidden="1" x14ac:dyDescent="0.25">
      <c r="A9677" s="40"/>
      <c r="I9677" s="40"/>
    </row>
    <row r="9678" spans="1:9" hidden="1" x14ac:dyDescent="0.25">
      <c r="A9678" s="40"/>
      <c r="I9678" s="40"/>
    </row>
    <row r="9679" spans="1:9" hidden="1" x14ac:dyDescent="0.25">
      <c r="A9679" s="40"/>
      <c r="I9679" s="40"/>
    </row>
    <row r="9680" spans="1:9" hidden="1" x14ac:dyDescent="0.25">
      <c r="A9680" s="40"/>
      <c r="I9680" s="40"/>
    </row>
    <row r="9681" spans="1:9" hidden="1" x14ac:dyDescent="0.25">
      <c r="A9681" s="40"/>
      <c r="I9681" s="40"/>
    </row>
    <row r="9682" spans="1:9" hidden="1" x14ac:dyDescent="0.25">
      <c r="A9682" s="40"/>
      <c r="I9682" s="40"/>
    </row>
    <row r="9683" spans="1:9" hidden="1" x14ac:dyDescent="0.25">
      <c r="A9683" s="40"/>
      <c r="I9683" s="40"/>
    </row>
    <row r="9684" spans="1:9" hidden="1" x14ac:dyDescent="0.25">
      <c r="A9684" s="40"/>
      <c r="I9684" s="40"/>
    </row>
    <row r="9685" spans="1:9" hidden="1" x14ac:dyDescent="0.25">
      <c r="A9685" s="40"/>
      <c r="I9685" s="40"/>
    </row>
    <row r="9686" spans="1:9" hidden="1" x14ac:dyDescent="0.25">
      <c r="A9686" s="40"/>
      <c r="I9686" s="40"/>
    </row>
    <row r="9687" spans="1:9" hidden="1" x14ac:dyDescent="0.25">
      <c r="A9687" s="40"/>
      <c r="I9687" s="40"/>
    </row>
    <row r="9688" spans="1:9" hidden="1" x14ac:dyDescent="0.25">
      <c r="A9688" s="40"/>
      <c r="I9688" s="40"/>
    </row>
    <row r="9689" spans="1:9" hidden="1" x14ac:dyDescent="0.25">
      <c r="A9689" s="40"/>
      <c r="I9689" s="40"/>
    </row>
    <row r="9690" spans="1:9" hidden="1" x14ac:dyDescent="0.25">
      <c r="A9690" s="40"/>
      <c r="I9690" s="40"/>
    </row>
    <row r="9691" spans="1:9" hidden="1" x14ac:dyDescent="0.25">
      <c r="A9691" s="40"/>
      <c r="I9691" s="40"/>
    </row>
    <row r="9692" spans="1:9" hidden="1" x14ac:dyDescent="0.25">
      <c r="A9692" s="40"/>
      <c r="I9692" s="40"/>
    </row>
    <row r="9693" spans="1:9" hidden="1" x14ac:dyDescent="0.25">
      <c r="A9693" s="40"/>
      <c r="I9693" s="40"/>
    </row>
    <row r="9694" spans="1:9" hidden="1" x14ac:dyDescent="0.25">
      <c r="A9694" s="40"/>
      <c r="I9694" s="40"/>
    </row>
    <row r="9695" spans="1:9" hidden="1" x14ac:dyDescent="0.25">
      <c r="A9695" s="40"/>
      <c r="I9695" s="40"/>
    </row>
    <row r="9696" spans="1:9" hidden="1" x14ac:dyDescent="0.25">
      <c r="A9696" s="40"/>
      <c r="I9696" s="40"/>
    </row>
    <row r="9697" spans="1:9" hidden="1" x14ac:dyDescent="0.25">
      <c r="A9697" s="40"/>
      <c r="I9697" s="40"/>
    </row>
    <row r="9698" spans="1:9" hidden="1" x14ac:dyDescent="0.25">
      <c r="A9698" s="40"/>
      <c r="I9698" s="40"/>
    </row>
    <row r="9699" spans="1:9" hidden="1" x14ac:dyDescent="0.25">
      <c r="A9699" s="40"/>
      <c r="I9699" s="40"/>
    </row>
    <row r="9700" spans="1:9" hidden="1" x14ac:dyDescent="0.25">
      <c r="A9700" s="40"/>
      <c r="I9700" s="40"/>
    </row>
    <row r="9701" spans="1:9" hidden="1" x14ac:dyDescent="0.25">
      <c r="A9701" s="40"/>
      <c r="I9701" s="40"/>
    </row>
    <row r="9702" spans="1:9" hidden="1" x14ac:dyDescent="0.25">
      <c r="A9702" s="40"/>
      <c r="I9702" s="40"/>
    </row>
    <row r="9703" spans="1:9" hidden="1" x14ac:dyDescent="0.25">
      <c r="A9703" s="40"/>
      <c r="I9703" s="40"/>
    </row>
    <row r="9704" spans="1:9" hidden="1" x14ac:dyDescent="0.25">
      <c r="A9704" s="40"/>
      <c r="I9704" s="40"/>
    </row>
    <row r="9705" spans="1:9" hidden="1" x14ac:dyDescent="0.25">
      <c r="A9705" s="40"/>
      <c r="I9705" s="40"/>
    </row>
    <row r="9706" spans="1:9" hidden="1" x14ac:dyDescent="0.25">
      <c r="A9706" s="40"/>
      <c r="I9706" s="40"/>
    </row>
    <row r="9707" spans="1:9" hidden="1" x14ac:dyDescent="0.25">
      <c r="A9707" s="40"/>
      <c r="I9707" s="40"/>
    </row>
    <row r="9708" spans="1:9" hidden="1" x14ac:dyDescent="0.25">
      <c r="A9708" s="40"/>
      <c r="I9708" s="40"/>
    </row>
    <row r="9709" spans="1:9" hidden="1" x14ac:dyDescent="0.25">
      <c r="A9709" s="40"/>
      <c r="I9709" s="40"/>
    </row>
    <row r="9710" spans="1:9" hidden="1" x14ac:dyDescent="0.25">
      <c r="A9710" s="40"/>
      <c r="I9710" s="40"/>
    </row>
    <row r="9711" spans="1:9" hidden="1" x14ac:dyDescent="0.25">
      <c r="A9711" s="40"/>
      <c r="I9711" s="40"/>
    </row>
    <row r="9712" spans="1:9" hidden="1" x14ac:dyDescent="0.25">
      <c r="A9712" s="40"/>
      <c r="I9712" s="40"/>
    </row>
    <row r="9713" spans="1:9" hidden="1" x14ac:dyDescent="0.25">
      <c r="A9713" s="40"/>
      <c r="I9713" s="40"/>
    </row>
    <row r="9714" spans="1:9" hidden="1" x14ac:dyDescent="0.25">
      <c r="A9714" s="40"/>
      <c r="I9714" s="40"/>
    </row>
    <row r="9715" spans="1:9" hidden="1" x14ac:dyDescent="0.25">
      <c r="A9715" s="40"/>
      <c r="I9715" s="40"/>
    </row>
    <row r="9716" spans="1:9" hidden="1" x14ac:dyDescent="0.25">
      <c r="A9716" s="40"/>
      <c r="I9716" s="40"/>
    </row>
    <row r="9717" spans="1:9" hidden="1" x14ac:dyDescent="0.25">
      <c r="A9717" s="40"/>
      <c r="I9717" s="40"/>
    </row>
    <row r="9718" spans="1:9" hidden="1" x14ac:dyDescent="0.25">
      <c r="A9718" s="40"/>
      <c r="I9718" s="40"/>
    </row>
    <row r="9719" spans="1:9" hidden="1" x14ac:dyDescent="0.25">
      <c r="A9719" s="40"/>
      <c r="I9719" s="40"/>
    </row>
    <row r="9720" spans="1:9" hidden="1" x14ac:dyDescent="0.25">
      <c r="A9720" s="40"/>
      <c r="I9720" s="40"/>
    </row>
    <row r="9721" spans="1:9" hidden="1" x14ac:dyDescent="0.25">
      <c r="A9721" s="40"/>
      <c r="I9721" s="40"/>
    </row>
    <row r="9722" spans="1:9" hidden="1" x14ac:dyDescent="0.25">
      <c r="A9722" s="40"/>
      <c r="I9722" s="40"/>
    </row>
    <row r="9723" spans="1:9" hidden="1" x14ac:dyDescent="0.25">
      <c r="A9723" s="40"/>
      <c r="I9723" s="40"/>
    </row>
    <row r="9724" spans="1:9" hidden="1" x14ac:dyDescent="0.25">
      <c r="A9724" s="40"/>
      <c r="I9724" s="40"/>
    </row>
    <row r="9725" spans="1:9" hidden="1" x14ac:dyDescent="0.25">
      <c r="A9725" s="40"/>
      <c r="I9725" s="40"/>
    </row>
    <row r="9726" spans="1:9" hidden="1" x14ac:dyDescent="0.25">
      <c r="A9726" s="40"/>
      <c r="I9726" s="40"/>
    </row>
    <row r="9727" spans="1:9" hidden="1" x14ac:dyDescent="0.25">
      <c r="A9727" s="40"/>
      <c r="I9727" s="40"/>
    </row>
    <row r="9728" spans="1:9" hidden="1" x14ac:dyDescent="0.25">
      <c r="A9728" s="40"/>
      <c r="I9728" s="40"/>
    </row>
    <row r="9729" spans="1:9" hidden="1" x14ac:dyDescent="0.25">
      <c r="A9729" s="40"/>
      <c r="I9729" s="40"/>
    </row>
    <row r="9730" spans="1:9" hidden="1" x14ac:dyDescent="0.25">
      <c r="A9730" s="40"/>
      <c r="I9730" s="40"/>
    </row>
    <row r="9731" spans="1:9" hidden="1" x14ac:dyDescent="0.25">
      <c r="A9731" s="40"/>
      <c r="I9731" s="40"/>
    </row>
    <row r="9732" spans="1:9" hidden="1" x14ac:dyDescent="0.25">
      <c r="A9732" s="40"/>
      <c r="I9732" s="40"/>
    </row>
    <row r="9733" spans="1:9" hidden="1" x14ac:dyDescent="0.25">
      <c r="A9733" s="40"/>
      <c r="I9733" s="40"/>
    </row>
    <row r="9734" spans="1:9" hidden="1" x14ac:dyDescent="0.25">
      <c r="A9734" s="40"/>
      <c r="I9734" s="40"/>
    </row>
    <row r="9735" spans="1:9" hidden="1" x14ac:dyDescent="0.25">
      <c r="A9735" s="40"/>
      <c r="I9735" s="40"/>
    </row>
    <row r="9736" spans="1:9" hidden="1" x14ac:dyDescent="0.25">
      <c r="A9736" s="40"/>
      <c r="I9736" s="40"/>
    </row>
    <row r="9737" spans="1:9" hidden="1" x14ac:dyDescent="0.25">
      <c r="A9737" s="40"/>
      <c r="I9737" s="40"/>
    </row>
    <row r="9738" spans="1:9" hidden="1" x14ac:dyDescent="0.25">
      <c r="A9738" s="40"/>
      <c r="I9738" s="40"/>
    </row>
    <row r="9739" spans="1:9" hidden="1" x14ac:dyDescent="0.25">
      <c r="A9739" s="40"/>
      <c r="I9739" s="40"/>
    </row>
    <row r="9740" spans="1:9" hidden="1" x14ac:dyDescent="0.25">
      <c r="A9740" s="40"/>
      <c r="I9740" s="40"/>
    </row>
    <row r="9741" spans="1:9" hidden="1" x14ac:dyDescent="0.25">
      <c r="A9741" s="40"/>
      <c r="I9741" s="40"/>
    </row>
    <row r="9742" spans="1:9" hidden="1" x14ac:dyDescent="0.25">
      <c r="A9742" s="40"/>
      <c r="I9742" s="40"/>
    </row>
    <row r="9743" spans="1:9" hidden="1" x14ac:dyDescent="0.25">
      <c r="A9743" s="40"/>
      <c r="I9743" s="40"/>
    </row>
    <row r="9744" spans="1:9" hidden="1" x14ac:dyDescent="0.25">
      <c r="A9744" s="40"/>
      <c r="I9744" s="40"/>
    </row>
    <row r="9745" spans="1:9" hidden="1" x14ac:dyDescent="0.25">
      <c r="A9745" s="40"/>
      <c r="I9745" s="40"/>
    </row>
    <row r="9746" spans="1:9" hidden="1" x14ac:dyDescent="0.25">
      <c r="A9746" s="40"/>
      <c r="I9746" s="40"/>
    </row>
    <row r="9747" spans="1:9" hidden="1" x14ac:dyDescent="0.25">
      <c r="A9747" s="40"/>
      <c r="I9747" s="40"/>
    </row>
    <row r="9748" spans="1:9" hidden="1" x14ac:dyDescent="0.25">
      <c r="A9748" s="40"/>
      <c r="I9748" s="40"/>
    </row>
    <row r="9749" spans="1:9" hidden="1" x14ac:dyDescent="0.25">
      <c r="A9749" s="40"/>
      <c r="I9749" s="40"/>
    </row>
    <row r="9750" spans="1:9" hidden="1" x14ac:dyDescent="0.25">
      <c r="A9750" s="40"/>
      <c r="I9750" s="40"/>
    </row>
    <row r="9751" spans="1:9" hidden="1" x14ac:dyDescent="0.25">
      <c r="A9751" s="40"/>
      <c r="I9751" s="40"/>
    </row>
    <row r="9752" spans="1:9" hidden="1" x14ac:dyDescent="0.25">
      <c r="A9752" s="40"/>
      <c r="I9752" s="40"/>
    </row>
    <row r="9753" spans="1:9" hidden="1" x14ac:dyDescent="0.25">
      <c r="A9753" s="40"/>
      <c r="I9753" s="40"/>
    </row>
    <row r="9754" spans="1:9" hidden="1" x14ac:dyDescent="0.25">
      <c r="A9754" s="40"/>
      <c r="I9754" s="40"/>
    </row>
    <row r="9755" spans="1:9" hidden="1" x14ac:dyDescent="0.25">
      <c r="A9755" s="40"/>
      <c r="I9755" s="40"/>
    </row>
    <row r="9756" spans="1:9" hidden="1" x14ac:dyDescent="0.25">
      <c r="A9756" s="40"/>
      <c r="I9756" s="40"/>
    </row>
    <row r="9757" spans="1:9" hidden="1" x14ac:dyDescent="0.25">
      <c r="A9757" s="40"/>
      <c r="I9757" s="40"/>
    </row>
    <row r="9758" spans="1:9" hidden="1" x14ac:dyDescent="0.25">
      <c r="A9758" s="40"/>
      <c r="I9758" s="40"/>
    </row>
    <row r="9759" spans="1:9" hidden="1" x14ac:dyDescent="0.25">
      <c r="A9759" s="40"/>
      <c r="I9759" s="40"/>
    </row>
    <row r="9760" spans="1:9" hidden="1" x14ac:dyDescent="0.25">
      <c r="A9760" s="40"/>
      <c r="I9760" s="40"/>
    </row>
    <row r="9761" spans="1:9" hidden="1" x14ac:dyDescent="0.25">
      <c r="A9761" s="40"/>
      <c r="I9761" s="40"/>
    </row>
    <row r="9762" spans="1:9" hidden="1" x14ac:dyDescent="0.25">
      <c r="A9762" s="40"/>
      <c r="I9762" s="40"/>
    </row>
    <row r="9763" spans="1:9" hidden="1" x14ac:dyDescent="0.25">
      <c r="A9763" s="40"/>
      <c r="I9763" s="40"/>
    </row>
    <row r="9764" spans="1:9" hidden="1" x14ac:dyDescent="0.25">
      <c r="A9764" s="40"/>
      <c r="I9764" s="40"/>
    </row>
    <row r="9765" spans="1:9" hidden="1" x14ac:dyDescent="0.25">
      <c r="A9765" s="40"/>
      <c r="I9765" s="40"/>
    </row>
    <row r="9766" spans="1:9" hidden="1" x14ac:dyDescent="0.25">
      <c r="A9766" s="40"/>
      <c r="I9766" s="40"/>
    </row>
    <row r="9767" spans="1:9" hidden="1" x14ac:dyDescent="0.25">
      <c r="A9767" s="40"/>
      <c r="I9767" s="40"/>
    </row>
    <row r="9768" spans="1:9" hidden="1" x14ac:dyDescent="0.25">
      <c r="A9768" s="40"/>
      <c r="I9768" s="40"/>
    </row>
    <row r="9769" spans="1:9" hidden="1" x14ac:dyDescent="0.25">
      <c r="A9769" s="40"/>
      <c r="I9769" s="40"/>
    </row>
    <row r="9770" spans="1:9" hidden="1" x14ac:dyDescent="0.25">
      <c r="A9770" s="40"/>
      <c r="I9770" s="40"/>
    </row>
    <row r="9771" spans="1:9" hidden="1" x14ac:dyDescent="0.25">
      <c r="A9771" s="40"/>
      <c r="I9771" s="40"/>
    </row>
    <row r="9772" spans="1:9" hidden="1" x14ac:dyDescent="0.25">
      <c r="A9772" s="40"/>
      <c r="I9772" s="40"/>
    </row>
    <row r="9773" spans="1:9" hidden="1" x14ac:dyDescent="0.25">
      <c r="A9773" s="40"/>
      <c r="I9773" s="40"/>
    </row>
    <row r="9774" spans="1:9" hidden="1" x14ac:dyDescent="0.25">
      <c r="A9774" s="40"/>
      <c r="I9774" s="40"/>
    </row>
    <row r="9775" spans="1:9" hidden="1" x14ac:dyDescent="0.25">
      <c r="A9775" s="40"/>
      <c r="I9775" s="40"/>
    </row>
    <row r="9776" spans="1:9" hidden="1" x14ac:dyDescent="0.25">
      <c r="A9776" s="40"/>
      <c r="I9776" s="40"/>
    </row>
    <row r="9777" spans="1:9" hidden="1" x14ac:dyDescent="0.25">
      <c r="A9777" s="40"/>
      <c r="I9777" s="40"/>
    </row>
    <row r="9778" spans="1:9" hidden="1" x14ac:dyDescent="0.25">
      <c r="A9778" s="40"/>
      <c r="I9778" s="40"/>
    </row>
    <row r="9779" spans="1:9" hidden="1" x14ac:dyDescent="0.25">
      <c r="A9779" s="40"/>
      <c r="I9779" s="40"/>
    </row>
    <row r="9780" spans="1:9" hidden="1" x14ac:dyDescent="0.25">
      <c r="A9780" s="40"/>
      <c r="I9780" s="40"/>
    </row>
    <row r="9781" spans="1:9" hidden="1" x14ac:dyDescent="0.25">
      <c r="A9781" s="40"/>
      <c r="I9781" s="40"/>
    </row>
    <row r="9782" spans="1:9" hidden="1" x14ac:dyDescent="0.25">
      <c r="A9782" s="40"/>
      <c r="I9782" s="40"/>
    </row>
    <row r="9783" spans="1:9" hidden="1" x14ac:dyDescent="0.25">
      <c r="A9783" s="40"/>
      <c r="I9783" s="40"/>
    </row>
    <row r="9784" spans="1:9" hidden="1" x14ac:dyDescent="0.25">
      <c r="A9784" s="40"/>
      <c r="I9784" s="40"/>
    </row>
    <row r="9785" spans="1:9" hidden="1" x14ac:dyDescent="0.25">
      <c r="A9785" s="40"/>
      <c r="I9785" s="40"/>
    </row>
    <row r="9786" spans="1:9" hidden="1" x14ac:dyDescent="0.25">
      <c r="A9786" s="40"/>
      <c r="I9786" s="40"/>
    </row>
    <row r="9787" spans="1:9" hidden="1" x14ac:dyDescent="0.25">
      <c r="A9787" s="40"/>
      <c r="I9787" s="40"/>
    </row>
    <row r="9788" spans="1:9" hidden="1" x14ac:dyDescent="0.25">
      <c r="A9788" s="40"/>
      <c r="I9788" s="40"/>
    </row>
    <row r="9789" spans="1:9" hidden="1" x14ac:dyDescent="0.25">
      <c r="A9789" s="40"/>
      <c r="I9789" s="40"/>
    </row>
    <row r="9790" spans="1:9" hidden="1" x14ac:dyDescent="0.25">
      <c r="A9790" s="40"/>
      <c r="I9790" s="40"/>
    </row>
    <row r="9791" spans="1:9" hidden="1" x14ac:dyDescent="0.25">
      <c r="A9791" s="40"/>
      <c r="I9791" s="40"/>
    </row>
    <row r="9792" spans="1:9" hidden="1" x14ac:dyDescent="0.25">
      <c r="A9792" s="40"/>
      <c r="I9792" s="40"/>
    </row>
    <row r="9793" spans="1:9" hidden="1" x14ac:dyDescent="0.25">
      <c r="A9793" s="40"/>
      <c r="I9793" s="40"/>
    </row>
    <row r="9794" spans="1:9" hidden="1" x14ac:dyDescent="0.25">
      <c r="A9794" s="40"/>
      <c r="I9794" s="40"/>
    </row>
    <row r="9795" spans="1:9" hidden="1" x14ac:dyDescent="0.25">
      <c r="A9795" s="40"/>
      <c r="I9795" s="40"/>
    </row>
    <row r="9796" spans="1:9" hidden="1" x14ac:dyDescent="0.25">
      <c r="A9796" s="40"/>
      <c r="I9796" s="40"/>
    </row>
    <row r="9797" spans="1:9" hidden="1" x14ac:dyDescent="0.25">
      <c r="A9797" s="40"/>
      <c r="I9797" s="40"/>
    </row>
    <row r="9798" spans="1:9" hidden="1" x14ac:dyDescent="0.25">
      <c r="A9798" s="40"/>
      <c r="I9798" s="40"/>
    </row>
    <row r="9799" spans="1:9" hidden="1" x14ac:dyDescent="0.25">
      <c r="A9799" s="40"/>
      <c r="I9799" s="40"/>
    </row>
    <row r="9800" spans="1:9" hidden="1" x14ac:dyDescent="0.25">
      <c r="A9800" s="40"/>
      <c r="I9800" s="40"/>
    </row>
    <row r="9801" spans="1:9" hidden="1" x14ac:dyDescent="0.25">
      <c r="A9801" s="40"/>
      <c r="I9801" s="40"/>
    </row>
    <row r="9802" spans="1:9" hidden="1" x14ac:dyDescent="0.25">
      <c r="A9802" s="40"/>
      <c r="I9802" s="40"/>
    </row>
    <row r="9803" spans="1:9" hidden="1" x14ac:dyDescent="0.25">
      <c r="A9803" s="40"/>
      <c r="I9803" s="40"/>
    </row>
    <row r="9804" spans="1:9" hidden="1" x14ac:dyDescent="0.25">
      <c r="A9804" s="40"/>
      <c r="I9804" s="40"/>
    </row>
    <row r="9805" spans="1:9" hidden="1" x14ac:dyDescent="0.25">
      <c r="A9805" s="40"/>
      <c r="I9805" s="40"/>
    </row>
    <row r="9806" spans="1:9" hidden="1" x14ac:dyDescent="0.25">
      <c r="A9806" s="40"/>
      <c r="I9806" s="40"/>
    </row>
    <row r="9807" spans="1:9" hidden="1" x14ac:dyDescent="0.25">
      <c r="A9807" s="40"/>
      <c r="I9807" s="40"/>
    </row>
    <row r="9808" spans="1:9" hidden="1" x14ac:dyDescent="0.25">
      <c r="A9808" s="40"/>
      <c r="I9808" s="40"/>
    </row>
    <row r="9809" spans="1:9" hidden="1" x14ac:dyDescent="0.25">
      <c r="A9809" s="40"/>
      <c r="I9809" s="40"/>
    </row>
    <row r="9810" spans="1:9" hidden="1" x14ac:dyDescent="0.25">
      <c r="A9810" s="40"/>
      <c r="I9810" s="40"/>
    </row>
    <row r="9811" spans="1:9" hidden="1" x14ac:dyDescent="0.25">
      <c r="A9811" s="40"/>
      <c r="I9811" s="40"/>
    </row>
    <row r="9812" spans="1:9" hidden="1" x14ac:dyDescent="0.25">
      <c r="A9812" s="40"/>
      <c r="I9812" s="40"/>
    </row>
    <row r="9813" spans="1:9" hidden="1" x14ac:dyDescent="0.25">
      <c r="A9813" s="40"/>
      <c r="I9813" s="40"/>
    </row>
    <row r="9814" spans="1:9" hidden="1" x14ac:dyDescent="0.25">
      <c r="A9814" s="40"/>
      <c r="I9814" s="40"/>
    </row>
    <row r="9815" spans="1:9" hidden="1" x14ac:dyDescent="0.25">
      <c r="A9815" s="40"/>
      <c r="I9815" s="40"/>
    </row>
    <row r="9816" spans="1:9" hidden="1" x14ac:dyDescent="0.25">
      <c r="A9816" s="40"/>
      <c r="I9816" s="40"/>
    </row>
    <row r="9817" spans="1:9" hidden="1" x14ac:dyDescent="0.25">
      <c r="A9817" s="40"/>
      <c r="I9817" s="40"/>
    </row>
    <row r="9818" spans="1:9" hidden="1" x14ac:dyDescent="0.25">
      <c r="A9818" s="40"/>
      <c r="I9818" s="40"/>
    </row>
    <row r="9819" spans="1:9" hidden="1" x14ac:dyDescent="0.25">
      <c r="A9819" s="40"/>
      <c r="I9819" s="40"/>
    </row>
    <row r="9820" spans="1:9" hidden="1" x14ac:dyDescent="0.25">
      <c r="A9820" s="40"/>
      <c r="I9820" s="40"/>
    </row>
    <row r="9821" spans="1:9" hidden="1" x14ac:dyDescent="0.25">
      <c r="A9821" s="40"/>
      <c r="I9821" s="40"/>
    </row>
    <row r="9822" spans="1:9" hidden="1" x14ac:dyDescent="0.25">
      <c r="A9822" s="40"/>
      <c r="I9822" s="40"/>
    </row>
    <row r="9823" spans="1:9" hidden="1" x14ac:dyDescent="0.25">
      <c r="A9823" s="40"/>
      <c r="I9823" s="40"/>
    </row>
    <row r="9824" spans="1:9" hidden="1" x14ac:dyDescent="0.25">
      <c r="A9824" s="40"/>
      <c r="I9824" s="40"/>
    </row>
    <row r="9825" spans="1:9" hidden="1" x14ac:dyDescent="0.25">
      <c r="A9825" s="40"/>
      <c r="I9825" s="40"/>
    </row>
    <row r="9826" spans="1:9" hidden="1" x14ac:dyDescent="0.25">
      <c r="A9826" s="40"/>
      <c r="I9826" s="40"/>
    </row>
    <row r="9827" spans="1:9" hidden="1" x14ac:dyDescent="0.25">
      <c r="A9827" s="40"/>
      <c r="I9827" s="40"/>
    </row>
    <row r="9828" spans="1:9" hidden="1" x14ac:dyDescent="0.25">
      <c r="A9828" s="40"/>
      <c r="I9828" s="40"/>
    </row>
    <row r="9829" spans="1:9" hidden="1" x14ac:dyDescent="0.25">
      <c r="A9829" s="40"/>
      <c r="I9829" s="40"/>
    </row>
    <row r="9830" spans="1:9" hidden="1" x14ac:dyDescent="0.25">
      <c r="A9830" s="40"/>
      <c r="I9830" s="40"/>
    </row>
    <row r="9831" spans="1:9" hidden="1" x14ac:dyDescent="0.25">
      <c r="A9831" s="40"/>
      <c r="I9831" s="40"/>
    </row>
    <row r="9832" spans="1:9" hidden="1" x14ac:dyDescent="0.25">
      <c r="A9832" s="40"/>
      <c r="I9832" s="40"/>
    </row>
    <row r="9833" spans="1:9" hidden="1" x14ac:dyDescent="0.25">
      <c r="A9833" s="40"/>
      <c r="I9833" s="40"/>
    </row>
    <row r="9834" spans="1:9" hidden="1" x14ac:dyDescent="0.25">
      <c r="A9834" s="40"/>
      <c r="I9834" s="40"/>
    </row>
    <row r="9835" spans="1:9" hidden="1" x14ac:dyDescent="0.25">
      <c r="A9835" s="40"/>
      <c r="I9835" s="40"/>
    </row>
    <row r="9836" spans="1:9" hidden="1" x14ac:dyDescent="0.25">
      <c r="A9836" s="40"/>
      <c r="I9836" s="40"/>
    </row>
    <row r="9837" spans="1:9" hidden="1" x14ac:dyDescent="0.25">
      <c r="A9837" s="40"/>
      <c r="I9837" s="40"/>
    </row>
    <row r="9838" spans="1:9" hidden="1" x14ac:dyDescent="0.25">
      <c r="A9838" s="40"/>
      <c r="I9838" s="40"/>
    </row>
    <row r="9839" spans="1:9" hidden="1" x14ac:dyDescent="0.25">
      <c r="A9839" s="40"/>
      <c r="I9839" s="40"/>
    </row>
    <row r="9840" spans="1:9" hidden="1" x14ac:dyDescent="0.25">
      <c r="A9840" s="40"/>
      <c r="I9840" s="40"/>
    </row>
    <row r="9841" spans="1:9" hidden="1" x14ac:dyDescent="0.25">
      <c r="A9841" s="40"/>
      <c r="I9841" s="40"/>
    </row>
    <row r="9842" spans="1:9" hidden="1" x14ac:dyDescent="0.25">
      <c r="A9842" s="40"/>
      <c r="I9842" s="40"/>
    </row>
    <row r="9843" spans="1:9" hidden="1" x14ac:dyDescent="0.25">
      <c r="A9843" s="40"/>
      <c r="I9843" s="40"/>
    </row>
    <row r="9844" spans="1:9" hidden="1" x14ac:dyDescent="0.25">
      <c r="A9844" s="40"/>
      <c r="I9844" s="40"/>
    </row>
    <row r="9845" spans="1:9" hidden="1" x14ac:dyDescent="0.25">
      <c r="A9845" s="40"/>
      <c r="I9845" s="40"/>
    </row>
    <row r="9846" spans="1:9" hidden="1" x14ac:dyDescent="0.25">
      <c r="A9846" s="40"/>
      <c r="I9846" s="40"/>
    </row>
    <row r="9847" spans="1:9" hidden="1" x14ac:dyDescent="0.25">
      <c r="A9847" s="40"/>
      <c r="I9847" s="40"/>
    </row>
    <row r="9848" spans="1:9" hidden="1" x14ac:dyDescent="0.25">
      <c r="A9848" s="40"/>
      <c r="I9848" s="40"/>
    </row>
    <row r="9849" spans="1:9" hidden="1" x14ac:dyDescent="0.25">
      <c r="A9849" s="40"/>
      <c r="I9849" s="40"/>
    </row>
    <row r="9850" spans="1:9" hidden="1" x14ac:dyDescent="0.25">
      <c r="A9850" s="40"/>
      <c r="I9850" s="40"/>
    </row>
    <row r="9851" spans="1:9" hidden="1" x14ac:dyDescent="0.25">
      <c r="A9851" s="40"/>
      <c r="I9851" s="40"/>
    </row>
    <row r="9852" spans="1:9" hidden="1" x14ac:dyDescent="0.25">
      <c r="A9852" s="40"/>
      <c r="I9852" s="40"/>
    </row>
    <row r="9853" spans="1:9" hidden="1" x14ac:dyDescent="0.25">
      <c r="A9853" s="40"/>
      <c r="I9853" s="40"/>
    </row>
    <row r="9854" spans="1:9" hidden="1" x14ac:dyDescent="0.25">
      <c r="A9854" s="40"/>
      <c r="I9854" s="40"/>
    </row>
    <row r="9855" spans="1:9" hidden="1" x14ac:dyDescent="0.25">
      <c r="A9855" s="40"/>
      <c r="I9855" s="40"/>
    </row>
    <row r="9856" spans="1:9" hidden="1" x14ac:dyDescent="0.25">
      <c r="A9856" s="40"/>
      <c r="I9856" s="40"/>
    </row>
    <row r="9857" spans="1:9" hidden="1" x14ac:dyDescent="0.25">
      <c r="A9857" s="40"/>
      <c r="I9857" s="40"/>
    </row>
    <row r="9858" spans="1:9" hidden="1" x14ac:dyDescent="0.25">
      <c r="A9858" s="40"/>
      <c r="I9858" s="40"/>
    </row>
    <row r="9859" spans="1:9" hidden="1" x14ac:dyDescent="0.25">
      <c r="A9859" s="40"/>
      <c r="I9859" s="40"/>
    </row>
    <row r="9860" spans="1:9" hidden="1" x14ac:dyDescent="0.25">
      <c r="A9860" s="40"/>
      <c r="I9860" s="40"/>
    </row>
    <row r="9861" spans="1:9" hidden="1" x14ac:dyDescent="0.25">
      <c r="A9861" s="40"/>
      <c r="I9861" s="40"/>
    </row>
    <row r="9862" spans="1:9" hidden="1" x14ac:dyDescent="0.25">
      <c r="A9862" s="40"/>
      <c r="I9862" s="40"/>
    </row>
    <row r="9863" spans="1:9" hidden="1" x14ac:dyDescent="0.25">
      <c r="A9863" s="40"/>
      <c r="I9863" s="40"/>
    </row>
    <row r="9864" spans="1:9" hidden="1" x14ac:dyDescent="0.25">
      <c r="A9864" s="40"/>
      <c r="I9864" s="40"/>
    </row>
    <row r="9865" spans="1:9" hidden="1" x14ac:dyDescent="0.25">
      <c r="A9865" s="40"/>
      <c r="I9865" s="40"/>
    </row>
    <row r="9866" spans="1:9" hidden="1" x14ac:dyDescent="0.25">
      <c r="A9866" s="40"/>
      <c r="I9866" s="40"/>
    </row>
    <row r="9867" spans="1:9" hidden="1" x14ac:dyDescent="0.25">
      <c r="A9867" s="40"/>
      <c r="I9867" s="40"/>
    </row>
    <row r="9868" spans="1:9" hidden="1" x14ac:dyDescent="0.25">
      <c r="A9868" s="40"/>
      <c r="I9868" s="40"/>
    </row>
    <row r="9869" spans="1:9" hidden="1" x14ac:dyDescent="0.25">
      <c r="A9869" s="40"/>
      <c r="I9869" s="40"/>
    </row>
    <row r="9870" spans="1:9" hidden="1" x14ac:dyDescent="0.25">
      <c r="A9870" s="40"/>
      <c r="I9870" s="40"/>
    </row>
    <row r="9871" spans="1:9" hidden="1" x14ac:dyDescent="0.25">
      <c r="A9871" s="40"/>
      <c r="I9871" s="40"/>
    </row>
    <row r="9872" spans="1:9" hidden="1" x14ac:dyDescent="0.25">
      <c r="A9872" s="40"/>
      <c r="I9872" s="40"/>
    </row>
    <row r="9873" spans="1:9" hidden="1" x14ac:dyDescent="0.25">
      <c r="A9873" s="40"/>
      <c r="I9873" s="40"/>
    </row>
    <row r="9874" spans="1:9" hidden="1" x14ac:dyDescent="0.25">
      <c r="A9874" s="40"/>
      <c r="I9874" s="40"/>
    </row>
    <row r="9875" spans="1:9" hidden="1" x14ac:dyDescent="0.25">
      <c r="A9875" s="40"/>
      <c r="I9875" s="40"/>
    </row>
    <row r="9876" spans="1:9" hidden="1" x14ac:dyDescent="0.25">
      <c r="A9876" s="40"/>
      <c r="I9876" s="40"/>
    </row>
    <row r="9877" spans="1:9" hidden="1" x14ac:dyDescent="0.25">
      <c r="A9877" s="40"/>
      <c r="I9877" s="40"/>
    </row>
    <row r="9878" spans="1:9" hidden="1" x14ac:dyDescent="0.25">
      <c r="A9878" s="40"/>
      <c r="I9878" s="40"/>
    </row>
    <row r="9879" spans="1:9" hidden="1" x14ac:dyDescent="0.25">
      <c r="A9879" s="40"/>
      <c r="I9879" s="40"/>
    </row>
    <row r="9880" spans="1:9" hidden="1" x14ac:dyDescent="0.25">
      <c r="A9880" s="40"/>
      <c r="I9880" s="40"/>
    </row>
    <row r="9881" spans="1:9" hidden="1" x14ac:dyDescent="0.25">
      <c r="A9881" s="40"/>
      <c r="I9881" s="40"/>
    </row>
    <row r="9882" spans="1:9" hidden="1" x14ac:dyDescent="0.25">
      <c r="A9882" s="40"/>
      <c r="I9882" s="40"/>
    </row>
    <row r="9883" spans="1:9" hidden="1" x14ac:dyDescent="0.25">
      <c r="A9883" s="40"/>
      <c r="I9883" s="40"/>
    </row>
    <row r="9884" spans="1:9" hidden="1" x14ac:dyDescent="0.25">
      <c r="A9884" s="40"/>
      <c r="I9884" s="40"/>
    </row>
    <row r="9885" spans="1:9" hidden="1" x14ac:dyDescent="0.25">
      <c r="A9885" s="40"/>
      <c r="I9885" s="40"/>
    </row>
    <row r="9886" spans="1:9" hidden="1" x14ac:dyDescent="0.25">
      <c r="A9886" s="40"/>
      <c r="I9886" s="40"/>
    </row>
    <row r="9887" spans="1:9" hidden="1" x14ac:dyDescent="0.25">
      <c r="A9887" s="40"/>
      <c r="I9887" s="40"/>
    </row>
    <row r="9888" spans="1:9" hidden="1" x14ac:dyDescent="0.25">
      <c r="A9888" s="40"/>
      <c r="I9888" s="40"/>
    </row>
    <row r="9889" spans="1:9" hidden="1" x14ac:dyDescent="0.25">
      <c r="A9889" s="40"/>
      <c r="I9889" s="40"/>
    </row>
    <row r="9890" spans="1:9" hidden="1" x14ac:dyDescent="0.25">
      <c r="A9890" s="40"/>
      <c r="I9890" s="40"/>
    </row>
    <row r="9891" spans="1:9" hidden="1" x14ac:dyDescent="0.25">
      <c r="A9891" s="40"/>
      <c r="I9891" s="40"/>
    </row>
    <row r="9892" spans="1:9" hidden="1" x14ac:dyDescent="0.25">
      <c r="A9892" s="40"/>
      <c r="I9892" s="40"/>
    </row>
    <row r="9893" spans="1:9" hidden="1" x14ac:dyDescent="0.25">
      <c r="A9893" s="40"/>
      <c r="I9893" s="40"/>
    </row>
    <row r="9894" spans="1:9" hidden="1" x14ac:dyDescent="0.25">
      <c r="A9894" s="40"/>
      <c r="I9894" s="40"/>
    </row>
    <row r="9895" spans="1:9" hidden="1" x14ac:dyDescent="0.25">
      <c r="A9895" s="40"/>
      <c r="I9895" s="40"/>
    </row>
    <row r="9896" spans="1:9" hidden="1" x14ac:dyDescent="0.25">
      <c r="A9896" s="40"/>
      <c r="I9896" s="40"/>
    </row>
    <row r="9897" spans="1:9" hidden="1" x14ac:dyDescent="0.25">
      <c r="A9897" s="40"/>
      <c r="I9897" s="40"/>
    </row>
    <row r="9898" spans="1:9" hidden="1" x14ac:dyDescent="0.25">
      <c r="A9898" s="40"/>
      <c r="I9898" s="40"/>
    </row>
    <row r="9899" spans="1:9" hidden="1" x14ac:dyDescent="0.25">
      <c r="A9899" s="40"/>
      <c r="I9899" s="40"/>
    </row>
    <row r="9900" spans="1:9" hidden="1" x14ac:dyDescent="0.25">
      <c r="A9900" s="40"/>
      <c r="I9900" s="40"/>
    </row>
    <row r="9901" spans="1:9" hidden="1" x14ac:dyDescent="0.25">
      <c r="A9901" s="40"/>
      <c r="I9901" s="40"/>
    </row>
    <row r="9902" spans="1:9" hidden="1" x14ac:dyDescent="0.25">
      <c r="A9902" s="40"/>
      <c r="I9902" s="40"/>
    </row>
    <row r="9903" spans="1:9" hidden="1" x14ac:dyDescent="0.25">
      <c r="A9903" s="40"/>
      <c r="I9903" s="40"/>
    </row>
    <row r="9904" spans="1:9" hidden="1" x14ac:dyDescent="0.25">
      <c r="A9904" s="40"/>
      <c r="I9904" s="40"/>
    </row>
    <row r="9905" spans="1:9" hidden="1" x14ac:dyDescent="0.25">
      <c r="A9905" s="40"/>
      <c r="I9905" s="40"/>
    </row>
    <row r="9906" spans="1:9" hidden="1" x14ac:dyDescent="0.25">
      <c r="A9906" s="40"/>
      <c r="I9906" s="40"/>
    </row>
    <row r="9907" spans="1:9" hidden="1" x14ac:dyDescent="0.25">
      <c r="A9907" s="40"/>
      <c r="I9907" s="40"/>
    </row>
    <row r="9908" spans="1:9" hidden="1" x14ac:dyDescent="0.25">
      <c r="A9908" s="40"/>
      <c r="I9908" s="40"/>
    </row>
    <row r="9909" spans="1:9" hidden="1" x14ac:dyDescent="0.25">
      <c r="A9909" s="40"/>
      <c r="I9909" s="40"/>
    </row>
    <row r="9910" spans="1:9" hidden="1" x14ac:dyDescent="0.25">
      <c r="A9910" s="40"/>
      <c r="I9910" s="40"/>
    </row>
    <row r="9911" spans="1:9" hidden="1" x14ac:dyDescent="0.25">
      <c r="A9911" s="40"/>
      <c r="I9911" s="40"/>
    </row>
    <row r="9912" spans="1:9" hidden="1" x14ac:dyDescent="0.25">
      <c r="A9912" s="40"/>
      <c r="I9912" s="40"/>
    </row>
    <row r="9913" spans="1:9" hidden="1" x14ac:dyDescent="0.25">
      <c r="A9913" s="40"/>
      <c r="I9913" s="40"/>
    </row>
    <row r="9914" spans="1:9" hidden="1" x14ac:dyDescent="0.25">
      <c r="A9914" s="40"/>
      <c r="I9914" s="40"/>
    </row>
    <row r="9915" spans="1:9" hidden="1" x14ac:dyDescent="0.25">
      <c r="A9915" s="40"/>
      <c r="I9915" s="40"/>
    </row>
    <row r="9916" spans="1:9" hidden="1" x14ac:dyDescent="0.25">
      <c r="A9916" s="40"/>
      <c r="I9916" s="40"/>
    </row>
    <row r="9917" spans="1:9" hidden="1" x14ac:dyDescent="0.25">
      <c r="A9917" s="40"/>
      <c r="I9917" s="40"/>
    </row>
    <row r="9918" spans="1:9" hidden="1" x14ac:dyDescent="0.25">
      <c r="A9918" s="40"/>
      <c r="I9918" s="40"/>
    </row>
    <row r="9919" spans="1:9" hidden="1" x14ac:dyDescent="0.25">
      <c r="A9919" s="40"/>
      <c r="I9919" s="40"/>
    </row>
    <row r="9920" spans="1:9" hidden="1" x14ac:dyDescent="0.25">
      <c r="A9920" s="40"/>
      <c r="I9920" s="40"/>
    </row>
    <row r="9921" spans="1:9" hidden="1" x14ac:dyDescent="0.25">
      <c r="A9921" s="40"/>
      <c r="I9921" s="40"/>
    </row>
    <row r="9922" spans="1:9" hidden="1" x14ac:dyDescent="0.25">
      <c r="A9922" s="40"/>
      <c r="I9922" s="40"/>
    </row>
    <row r="9923" spans="1:9" hidden="1" x14ac:dyDescent="0.25">
      <c r="A9923" s="40"/>
      <c r="I9923" s="40"/>
    </row>
    <row r="9924" spans="1:9" hidden="1" x14ac:dyDescent="0.25">
      <c r="A9924" s="40"/>
      <c r="I9924" s="40"/>
    </row>
    <row r="9925" spans="1:9" hidden="1" x14ac:dyDescent="0.25">
      <c r="A9925" s="40"/>
      <c r="I9925" s="40"/>
    </row>
    <row r="9926" spans="1:9" hidden="1" x14ac:dyDescent="0.25">
      <c r="A9926" s="40"/>
      <c r="I9926" s="40"/>
    </row>
    <row r="9927" spans="1:9" hidden="1" x14ac:dyDescent="0.25">
      <c r="A9927" s="40"/>
      <c r="I9927" s="40"/>
    </row>
    <row r="9928" spans="1:9" hidden="1" x14ac:dyDescent="0.25">
      <c r="A9928" s="40"/>
      <c r="I9928" s="40"/>
    </row>
    <row r="9929" spans="1:9" hidden="1" x14ac:dyDescent="0.25">
      <c r="A9929" s="40"/>
      <c r="I9929" s="40"/>
    </row>
    <row r="9930" spans="1:9" hidden="1" x14ac:dyDescent="0.25">
      <c r="A9930" s="40"/>
      <c r="I9930" s="40"/>
    </row>
    <row r="9931" spans="1:9" hidden="1" x14ac:dyDescent="0.25">
      <c r="A9931" s="40"/>
      <c r="I9931" s="40"/>
    </row>
    <row r="9932" spans="1:9" hidden="1" x14ac:dyDescent="0.25">
      <c r="A9932" s="40"/>
      <c r="I9932" s="40"/>
    </row>
    <row r="9933" spans="1:9" hidden="1" x14ac:dyDescent="0.25">
      <c r="A9933" s="40"/>
      <c r="I9933" s="40"/>
    </row>
    <row r="9934" spans="1:9" hidden="1" x14ac:dyDescent="0.25">
      <c r="A9934" s="40"/>
      <c r="I9934" s="40"/>
    </row>
    <row r="9935" spans="1:9" hidden="1" x14ac:dyDescent="0.25">
      <c r="A9935" s="40"/>
      <c r="I9935" s="40"/>
    </row>
    <row r="9936" spans="1:9" hidden="1" x14ac:dyDescent="0.25">
      <c r="A9936" s="40"/>
      <c r="I9936" s="40"/>
    </row>
    <row r="9937" spans="1:9" hidden="1" x14ac:dyDescent="0.25">
      <c r="A9937" s="40"/>
      <c r="I9937" s="40"/>
    </row>
    <row r="9938" spans="1:9" hidden="1" x14ac:dyDescent="0.25">
      <c r="A9938" s="40"/>
      <c r="I9938" s="40"/>
    </row>
    <row r="9939" spans="1:9" hidden="1" x14ac:dyDescent="0.25">
      <c r="A9939" s="40"/>
      <c r="I9939" s="40"/>
    </row>
    <row r="9940" spans="1:9" hidden="1" x14ac:dyDescent="0.25">
      <c r="A9940" s="40"/>
      <c r="I9940" s="40"/>
    </row>
    <row r="9941" spans="1:9" hidden="1" x14ac:dyDescent="0.25">
      <c r="A9941" s="40"/>
      <c r="I9941" s="40"/>
    </row>
    <row r="9942" spans="1:9" hidden="1" x14ac:dyDescent="0.25">
      <c r="A9942" s="40"/>
      <c r="I9942" s="40"/>
    </row>
    <row r="9943" spans="1:9" hidden="1" x14ac:dyDescent="0.25">
      <c r="A9943" s="40"/>
      <c r="I9943" s="40"/>
    </row>
    <row r="9944" spans="1:9" hidden="1" x14ac:dyDescent="0.25">
      <c r="A9944" s="40"/>
      <c r="I9944" s="40"/>
    </row>
    <row r="9945" spans="1:9" hidden="1" x14ac:dyDescent="0.25">
      <c r="A9945" s="40"/>
      <c r="I9945" s="40"/>
    </row>
    <row r="9946" spans="1:9" hidden="1" x14ac:dyDescent="0.25">
      <c r="A9946" s="40"/>
      <c r="I9946" s="40"/>
    </row>
    <row r="9947" spans="1:9" hidden="1" x14ac:dyDescent="0.25">
      <c r="A9947" s="40"/>
      <c r="I9947" s="40"/>
    </row>
    <row r="9948" spans="1:9" hidden="1" x14ac:dyDescent="0.25">
      <c r="A9948" s="40"/>
      <c r="I9948" s="40"/>
    </row>
    <row r="9949" spans="1:9" hidden="1" x14ac:dyDescent="0.25">
      <c r="A9949" s="40"/>
      <c r="I9949" s="40"/>
    </row>
    <row r="9950" spans="1:9" hidden="1" x14ac:dyDescent="0.25">
      <c r="A9950" s="40"/>
      <c r="I9950" s="40"/>
    </row>
    <row r="9951" spans="1:9" hidden="1" x14ac:dyDescent="0.25">
      <c r="A9951" s="40"/>
      <c r="I9951" s="40"/>
    </row>
    <row r="9952" spans="1:9" hidden="1" x14ac:dyDescent="0.25">
      <c r="A9952" s="40"/>
      <c r="I9952" s="40"/>
    </row>
    <row r="9953" spans="1:9" hidden="1" x14ac:dyDescent="0.25">
      <c r="A9953" s="40"/>
      <c r="I9953" s="40"/>
    </row>
    <row r="9954" spans="1:9" hidden="1" x14ac:dyDescent="0.25">
      <c r="A9954" s="40"/>
      <c r="I9954" s="40"/>
    </row>
    <row r="9955" spans="1:9" hidden="1" x14ac:dyDescent="0.25">
      <c r="A9955" s="40"/>
      <c r="I9955" s="40"/>
    </row>
    <row r="9956" spans="1:9" hidden="1" x14ac:dyDescent="0.25">
      <c r="A9956" s="40"/>
      <c r="I9956" s="40"/>
    </row>
    <row r="9957" spans="1:9" hidden="1" x14ac:dyDescent="0.25">
      <c r="A9957" s="40"/>
      <c r="I9957" s="40"/>
    </row>
    <row r="9958" spans="1:9" hidden="1" x14ac:dyDescent="0.25">
      <c r="A9958" s="40"/>
      <c r="I9958" s="40"/>
    </row>
    <row r="9959" spans="1:9" hidden="1" x14ac:dyDescent="0.25">
      <c r="A9959" s="40"/>
      <c r="I9959" s="40"/>
    </row>
    <row r="9960" spans="1:9" hidden="1" x14ac:dyDescent="0.25">
      <c r="A9960" s="40"/>
      <c r="I9960" s="40"/>
    </row>
    <row r="9961" spans="1:9" hidden="1" x14ac:dyDescent="0.25">
      <c r="A9961" s="40"/>
      <c r="I9961" s="40"/>
    </row>
    <row r="9962" spans="1:9" hidden="1" x14ac:dyDescent="0.25">
      <c r="A9962" s="40"/>
      <c r="I9962" s="40"/>
    </row>
    <row r="9963" spans="1:9" hidden="1" x14ac:dyDescent="0.25">
      <c r="A9963" s="40"/>
      <c r="I9963" s="40"/>
    </row>
    <row r="9964" spans="1:9" hidden="1" x14ac:dyDescent="0.25">
      <c r="A9964" s="40"/>
      <c r="I9964" s="40"/>
    </row>
    <row r="9965" spans="1:9" hidden="1" x14ac:dyDescent="0.25">
      <c r="A9965" s="40"/>
      <c r="I9965" s="40"/>
    </row>
    <row r="9966" spans="1:9" hidden="1" x14ac:dyDescent="0.25">
      <c r="A9966" s="40"/>
      <c r="I9966" s="40"/>
    </row>
    <row r="9967" spans="1:9" hidden="1" x14ac:dyDescent="0.25">
      <c r="A9967" s="40"/>
      <c r="I9967" s="40"/>
    </row>
    <row r="9968" spans="1:9" hidden="1" x14ac:dyDescent="0.25">
      <c r="A9968" s="40"/>
      <c r="I9968" s="40"/>
    </row>
    <row r="9969" spans="1:9" hidden="1" x14ac:dyDescent="0.25">
      <c r="A9969" s="40"/>
      <c r="I9969" s="40"/>
    </row>
    <row r="9970" spans="1:9" hidden="1" x14ac:dyDescent="0.25">
      <c r="A9970" s="40"/>
      <c r="I9970" s="40"/>
    </row>
    <row r="9971" spans="1:9" hidden="1" x14ac:dyDescent="0.25">
      <c r="A9971" s="40"/>
      <c r="I9971" s="40"/>
    </row>
    <row r="9972" spans="1:9" hidden="1" x14ac:dyDescent="0.25">
      <c r="A9972" s="40"/>
      <c r="I9972" s="40"/>
    </row>
    <row r="9973" spans="1:9" hidden="1" x14ac:dyDescent="0.25">
      <c r="A9973" s="40"/>
      <c r="I9973" s="40"/>
    </row>
    <row r="9974" spans="1:9" hidden="1" x14ac:dyDescent="0.25">
      <c r="A9974" s="40"/>
      <c r="I9974" s="40"/>
    </row>
    <row r="9975" spans="1:9" hidden="1" x14ac:dyDescent="0.25">
      <c r="A9975" s="40"/>
      <c r="I9975" s="40"/>
    </row>
    <row r="9976" spans="1:9" hidden="1" x14ac:dyDescent="0.25">
      <c r="A9976" s="40"/>
      <c r="I9976" s="40"/>
    </row>
    <row r="9977" spans="1:9" hidden="1" x14ac:dyDescent="0.25">
      <c r="A9977" s="40"/>
      <c r="I9977" s="40"/>
    </row>
    <row r="9978" spans="1:9" hidden="1" x14ac:dyDescent="0.25">
      <c r="A9978" s="40"/>
      <c r="I9978" s="40"/>
    </row>
    <row r="9979" spans="1:9" hidden="1" x14ac:dyDescent="0.25">
      <c r="A9979" s="40"/>
      <c r="I9979" s="40"/>
    </row>
    <row r="9980" spans="1:9" hidden="1" x14ac:dyDescent="0.25">
      <c r="A9980" s="40"/>
      <c r="I9980" s="40"/>
    </row>
    <row r="9981" spans="1:9" hidden="1" x14ac:dyDescent="0.25">
      <c r="A9981" s="40"/>
      <c r="I9981" s="40"/>
    </row>
    <row r="9982" spans="1:9" hidden="1" x14ac:dyDescent="0.25">
      <c r="A9982" s="40"/>
      <c r="I9982" s="40"/>
    </row>
    <row r="9983" spans="1:9" hidden="1" x14ac:dyDescent="0.25">
      <c r="A9983" s="40"/>
      <c r="I9983" s="40"/>
    </row>
    <row r="9984" spans="1:9" hidden="1" x14ac:dyDescent="0.25">
      <c r="A9984" s="40"/>
      <c r="I9984" s="40"/>
    </row>
    <row r="9985" spans="1:9" hidden="1" x14ac:dyDescent="0.25">
      <c r="A9985" s="40"/>
      <c r="I9985" s="40"/>
    </row>
    <row r="9986" spans="1:9" hidden="1" x14ac:dyDescent="0.25">
      <c r="A9986" s="40"/>
      <c r="I9986" s="40"/>
    </row>
    <row r="9987" spans="1:9" hidden="1" x14ac:dyDescent="0.25">
      <c r="A9987" s="40"/>
      <c r="I9987" s="40"/>
    </row>
    <row r="9988" spans="1:9" hidden="1" x14ac:dyDescent="0.25">
      <c r="A9988" s="40"/>
      <c r="I9988" s="40"/>
    </row>
    <row r="9989" spans="1:9" hidden="1" x14ac:dyDescent="0.25">
      <c r="A9989" s="40"/>
      <c r="I9989" s="40"/>
    </row>
    <row r="9990" spans="1:9" hidden="1" x14ac:dyDescent="0.25">
      <c r="A9990" s="40"/>
      <c r="I9990" s="40"/>
    </row>
    <row r="9991" spans="1:9" hidden="1" x14ac:dyDescent="0.25">
      <c r="A9991" s="40"/>
      <c r="I9991" s="40"/>
    </row>
    <row r="9992" spans="1:9" hidden="1" x14ac:dyDescent="0.25">
      <c r="A9992" s="40"/>
      <c r="I9992" s="40"/>
    </row>
    <row r="9993" spans="1:9" hidden="1" x14ac:dyDescent="0.25">
      <c r="A9993" s="40"/>
      <c r="I9993" s="40"/>
    </row>
    <row r="9994" spans="1:9" hidden="1" x14ac:dyDescent="0.25">
      <c r="A9994" s="40"/>
      <c r="I9994" s="40"/>
    </row>
    <row r="9995" spans="1:9" hidden="1" x14ac:dyDescent="0.25">
      <c r="A9995" s="40"/>
      <c r="I9995" s="40"/>
    </row>
    <row r="9996" spans="1:9" hidden="1" x14ac:dyDescent="0.25">
      <c r="A9996" s="40"/>
      <c r="I9996" s="40"/>
    </row>
    <row r="9997" spans="1:9" hidden="1" x14ac:dyDescent="0.25">
      <c r="A9997" s="40"/>
      <c r="I9997" s="40"/>
    </row>
    <row r="9998" spans="1:9" hidden="1" x14ac:dyDescent="0.25">
      <c r="A9998" s="40"/>
      <c r="I9998" s="40"/>
    </row>
    <row r="9999" spans="1:9" hidden="1" x14ac:dyDescent="0.25">
      <c r="A9999" s="40"/>
      <c r="I9999" s="40"/>
    </row>
    <row r="10000" spans="1:9" hidden="1" x14ac:dyDescent="0.25">
      <c r="A10000" s="40"/>
      <c r="I10000" s="40"/>
    </row>
    <row r="10001" spans="1:9" hidden="1" x14ac:dyDescent="0.25">
      <c r="A10001" s="40"/>
      <c r="I10001" s="40"/>
    </row>
    <row r="10002" spans="1:9" hidden="1" x14ac:dyDescent="0.25">
      <c r="A10002" s="40"/>
      <c r="I10002" s="40"/>
    </row>
    <row r="10003" spans="1:9" hidden="1" x14ac:dyDescent="0.25">
      <c r="A10003" s="40"/>
      <c r="I10003" s="40"/>
    </row>
    <row r="10004" spans="1:9" hidden="1" x14ac:dyDescent="0.25">
      <c r="A10004" s="40"/>
      <c r="I10004" s="40"/>
    </row>
    <row r="10005" spans="1:9" hidden="1" x14ac:dyDescent="0.25">
      <c r="A10005" s="40"/>
      <c r="I10005" s="40"/>
    </row>
    <row r="10006" spans="1:9" hidden="1" x14ac:dyDescent="0.25">
      <c r="A10006" s="40"/>
      <c r="I10006" s="40"/>
    </row>
    <row r="10007" spans="1:9" hidden="1" x14ac:dyDescent="0.25">
      <c r="A10007" s="40"/>
      <c r="I10007" s="40"/>
    </row>
    <row r="10008" spans="1:9" hidden="1" x14ac:dyDescent="0.25">
      <c r="A10008" s="40"/>
      <c r="I10008" s="40"/>
    </row>
    <row r="10009" spans="1:9" hidden="1" x14ac:dyDescent="0.25">
      <c r="A10009" s="40"/>
      <c r="I10009" s="40"/>
    </row>
    <row r="10010" spans="1:9" hidden="1" x14ac:dyDescent="0.25">
      <c r="A10010" s="40"/>
      <c r="I10010" s="40"/>
    </row>
    <row r="10011" spans="1:9" hidden="1" x14ac:dyDescent="0.25">
      <c r="A10011" s="40"/>
      <c r="I10011" s="40"/>
    </row>
    <row r="10012" spans="1:9" hidden="1" x14ac:dyDescent="0.25">
      <c r="A10012" s="40"/>
      <c r="I10012" s="40"/>
    </row>
    <row r="10013" spans="1:9" hidden="1" x14ac:dyDescent="0.25">
      <c r="A10013" s="40"/>
      <c r="I10013" s="40"/>
    </row>
    <row r="10014" spans="1:9" hidden="1" x14ac:dyDescent="0.25">
      <c r="A10014" s="40"/>
      <c r="I10014" s="40"/>
    </row>
    <row r="10015" spans="1:9" hidden="1" x14ac:dyDescent="0.25">
      <c r="A10015" s="40"/>
      <c r="I10015" s="40"/>
    </row>
    <row r="10016" spans="1:9" hidden="1" x14ac:dyDescent="0.25">
      <c r="A10016" s="40"/>
      <c r="I10016" s="40"/>
    </row>
    <row r="10017" spans="1:9" hidden="1" x14ac:dyDescent="0.25">
      <c r="A10017" s="40"/>
      <c r="I10017" s="40"/>
    </row>
    <row r="10018" spans="1:9" hidden="1" x14ac:dyDescent="0.25">
      <c r="A10018" s="40"/>
      <c r="I10018" s="40"/>
    </row>
    <row r="10019" spans="1:9" hidden="1" x14ac:dyDescent="0.25">
      <c r="A10019" s="40"/>
      <c r="I10019" s="40"/>
    </row>
    <row r="10020" spans="1:9" hidden="1" x14ac:dyDescent="0.25">
      <c r="A10020" s="40"/>
      <c r="I10020" s="40"/>
    </row>
    <row r="10021" spans="1:9" hidden="1" x14ac:dyDescent="0.25">
      <c r="A10021" s="40"/>
      <c r="I10021" s="40"/>
    </row>
    <row r="10022" spans="1:9" hidden="1" x14ac:dyDescent="0.25">
      <c r="A10022" s="40"/>
      <c r="I10022" s="40"/>
    </row>
    <row r="10023" spans="1:9" hidden="1" x14ac:dyDescent="0.25">
      <c r="A10023" s="40"/>
      <c r="I10023" s="40"/>
    </row>
    <row r="10024" spans="1:9" hidden="1" x14ac:dyDescent="0.25">
      <c r="A10024" s="40"/>
      <c r="I10024" s="40"/>
    </row>
    <row r="10025" spans="1:9" hidden="1" x14ac:dyDescent="0.25">
      <c r="A10025" s="40"/>
      <c r="I10025" s="40"/>
    </row>
    <row r="10026" spans="1:9" hidden="1" x14ac:dyDescent="0.25">
      <c r="A10026" s="40"/>
      <c r="I10026" s="40"/>
    </row>
    <row r="10027" spans="1:9" hidden="1" x14ac:dyDescent="0.25">
      <c r="A10027" s="40"/>
      <c r="I10027" s="40"/>
    </row>
    <row r="10028" spans="1:9" hidden="1" x14ac:dyDescent="0.25">
      <c r="A10028" s="40"/>
      <c r="I10028" s="40"/>
    </row>
    <row r="10029" spans="1:9" hidden="1" x14ac:dyDescent="0.25">
      <c r="A10029" s="40"/>
      <c r="I10029" s="40"/>
    </row>
    <row r="10030" spans="1:9" hidden="1" x14ac:dyDescent="0.25">
      <c r="A10030" s="40"/>
      <c r="I10030" s="40"/>
    </row>
    <row r="10031" spans="1:9" hidden="1" x14ac:dyDescent="0.25">
      <c r="A10031" s="40"/>
      <c r="I10031" s="40"/>
    </row>
    <row r="10032" spans="1:9" hidden="1" x14ac:dyDescent="0.25">
      <c r="A10032" s="40"/>
      <c r="I10032" s="40"/>
    </row>
    <row r="10033" spans="1:9" hidden="1" x14ac:dyDescent="0.25">
      <c r="A10033" s="40"/>
      <c r="I10033" s="40"/>
    </row>
    <row r="10034" spans="1:9" hidden="1" x14ac:dyDescent="0.25">
      <c r="A10034" s="40"/>
      <c r="I10034" s="40"/>
    </row>
    <row r="10035" spans="1:9" hidden="1" x14ac:dyDescent="0.25">
      <c r="A10035" s="40"/>
      <c r="I10035" s="40"/>
    </row>
    <row r="10036" spans="1:9" hidden="1" x14ac:dyDescent="0.25">
      <c r="A10036" s="40"/>
      <c r="I10036" s="40"/>
    </row>
    <row r="10037" spans="1:9" hidden="1" x14ac:dyDescent="0.25">
      <c r="A10037" s="40"/>
      <c r="I10037" s="40"/>
    </row>
    <row r="10038" spans="1:9" hidden="1" x14ac:dyDescent="0.25">
      <c r="A10038" s="40"/>
      <c r="I10038" s="40"/>
    </row>
    <row r="10039" spans="1:9" hidden="1" x14ac:dyDescent="0.25">
      <c r="A10039" s="40"/>
      <c r="I10039" s="40"/>
    </row>
    <row r="10040" spans="1:9" hidden="1" x14ac:dyDescent="0.25">
      <c r="A10040" s="40"/>
      <c r="I10040" s="40"/>
    </row>
    <row r="10041" spans="1:9" hidden="1" x14ac:dyDescent="0.25">
      <c r="A10041" s="40"/>
      <c r="I10041" s="40"/>
    </row>
    <row r="10042" spans="1:9" hidden="1" x14ac:dyDescent="0.25">
      <c r="A10042" s="40"/>
      <c r="I10042" s="40"/>
    </row>
    <row r="10043" spans="1:9" hidden="1" x14ac:dyDescent="0.25">
      <c r="A10043" s="40"/>
      <c r="I10043" s="40"/>
    </row>
    <row r="10044" spans="1:9" hidden="1" x14ac:dyDescent="0.25">
      <c r="A10044" s="40"/>
      <c r="I10044" s="40"/>
    </row>
    <row r="10045" spans="1:9" hidden="1" x14ac:dyDescent="0.25">
      <c r="A10045" s="40"/>
      <c r="I10045" s="40"/>
    </row>
    <row r="10046" spans="1:9" hidden="1" x14ac:dyDescent="0.25">
      <c r="A10046" s="40"/>
      <c r="I10046" s="40"/>
    </row>
    <row r="10047" spans="1:9" hidden="1" x14ac:dyDescent="0.25">
      <c r="A10047" s="40"/>
      <c r="I10047" s="40"/>
    </row>
    <row r="10048" spans="1:9" hidden="1" x14ac:dyDescent="0.25">
      <c r="A10048" s="40"/>
      <c r="I10048" s="40"/>
    </row>
    <row r="10049" spans="1:9" hidden="1" x14ac:dyDescent="0.25">
      <c r="A10049" s="40"/>
      <c r="I10049" s="40"/>
    </row>
    <row r="10050" spans="1:9" hidden="1" x14ac:dyDescent="0.25">
      <c r="A10050" s="40"/>
      <c r="I10050" s="40"/>
    </row>
    <row r="10051" spans="1:9" hidden="1" x14ac:dyDescent="0.25">
      <c r="A10051" s="40"/>
      <c r="I10051" s="40"/>
    </row>
    <row r="10052" spans="1:9" hidden="1" x14ac:dyDescent="0.25">
      <c r="A10052" s="40"/>
      <c r="I10052" s="40"/>
    </row>
    <row r="10053" spans="1:9" hidden="1" x14ac:dyDescent="0.25">
      <c r="A10053" s="40"/>
      <c r="I10053" s="40"/>
    </row>
    <row r="10054" spans="1:9" hidden="1" x14ac:dyDescent="0.25">
      <c r="A10054" s="40"/>
      <c r="I10054" s="40"/>
    </row>
    <row r="10055" spans="1:9" hidden="1" x14ac:dyDescent="0.25">
      <c r="A10055" s="40"/>
      <c r="I10055" s="40"/>
    </row>
    <row r="10056" spans="1:9" hidden="1" x14ac:dyDescent="0.25">
      <c r="A10056" s="40"/>
      <c r="I10056" s="40"/>
    </row>
    <row r="10057" spans="1:9" hidden="1" x14ac:dyDescent="0.25">
      <c r="A10057" s="40"/>
      <c r="I10057" s="40"/>
    </row>
    <row r="10058" spans="1:9" hidden="1" x14ac:dyDescent="0.25">
      <c r="A10058" s="40"/>
      <c r="I10058" s="40"/>
    </row>
    <row r="10059" spans="1:9" hidden="1" x14ac:dyDescent="0.25">
      <c r="A10059" s="40"/>
      <c r="I10059" s="40"/>
    </row>
    <row r="10060" spans="1:9" hidden="1" x14ac:dyDescent="0.25">
      <c r="A10060" s="40"/>
      <c r="I10060" s="40"/>
    </row>
    <row r="10061" spans="1:9" hidden="1" x14ac:dyDescent="0.25">
      <c r="A10061" s="40"/>
      <c r="I10061" s="40"/>
    </row>
    <row r="10062" spans="1:9" hidden="1" x14ac:dyDescent="0.25">
      <c r="A10062" s="40"/>
      <c r="I10062" s="40"/>
    </row>
    <row r="10063" spans="1:9" hidden="1" x14ac:dyDescent="0.25">
      <c r="A10063" s="40"/>
      <c r="I10063" s="40"/>
    </row>
    <row r="10064" spans="1:9" hidden="1" x14ac:dyDescent="0.25">
      <c r="A10064" s="40"/>
      <c r="I10064" s="40"/>
    </row>
    <row r="10065" spans="1:9" hidden="1" x14ac:dyDescent="0.25">
      <c r="A10065" s="40"/>
      <c r="I10065" s="40"/>
    </row>
    <row r="10066" spans="1:9" hidden="1" x14ac:dyDescent="0.25">
      <c r="A10066" s="40"/>
      <c r="I10066" s="40"/>
    </row>
    <row r="10067" spans="1:9" hidden="1" x14ac:dyDescent="0.25">
      <c r="A10067" s="40"/>
      <c r="I10067" s="40"/>
    </row>
    <row r="10068" spans="1:9" hidden="1" x14ac:dyDescent="0.25">
      <c r="A10068" s="40"/>
      <c r="I10068" s="40"/>
    </row>
    <row r="10069" spans="1:9" hidden="1" x14ac:dyDescent="0.25">
      <c r="A10069" s="40"/>
      <c r="I10069" s="40"/>
    </row>
    <row r="10070" spans="1:9" hidden="1" x14ac:dyDescent="0.25">
      <c r="A10070" s="40"/>
      <c r="I10070" s="40"/>
    </row>
    <row r="10071" spans="1:9" hidden="1" x14ac:dyDescent="0.25">
      <c r="A10071" s="40"/>
      <c r="I10071" s="40"/>
    </row>
    <row r="10072" spans="1:9" hidden="1" x14ac:dyDescent="0.25">
      <c r="A10072" s="40"/>
      <c r="I10072" s="40"/>
    </row>
    <row r="10073" spans="1:9" hidden="1" x14ac:dyDescent="0.25">
      <c r="A10073" s="40"/>
      <c r="I10073" s="40"/>
    </row>
    <row r="10074" spans="1:9" hidden="1" x14ac:dyDescent="0.25">
      <c r="A10074" s="40"/>
      <c r="I10074" s="40"/>
    </row>
    <row r="10075" spans="1:9" hidden="1" x14ac:dyDescent="0.25">
      <c r="A10075" s="40"/>
      <c r="I10075" s="40"/>
    </row>
    <row r="10076" spans="1:9" hidden="1" x14ac:dyDescent="0.25">
      <c r="A10076" s="40"/>
      <c r="I10076" s="40"/>
    </row>
    <row r="10077" spans="1:9" hidden="1" x14ac:dyDescent="0.25">
      <c r="A10077" s="40"/>
      <c r="I10077" s="40"/>
    </row>
    <row r="10078" spans="1:9" hidden="1" x14ac:dyDescent="0.25">
      <c r="A10078" s="40"/>
      <c r="I10078" s="40"/>
    </row>
    <row r="10079" spans="1:9" hidden="1" x14ac:dyDescent="0.25">
      <c r="A10079" s="40"/>
      <c r="I10079" s="40"/>
    </row>
    <row r="10080" spans="1:9" hidden="1" x14ac:dyDescent="0.25">
      <c r="A10080" s="40"/>
      <c r="I10080" s="40"/>
    </row>
    <row r="10081" spans="1:9" hidden="1" x14ac:dyDescent="0.25">
      <c r="A10081" s="40"/>
      <c r="I10081" s="40"/>
    </row>
    <row r="10082" spans="1:9" hidden="1" x14ac:dyDescent="0.25">
      <c r="A10082" s="40"/>
      <c r="I10082" s="40"/>
    </row>
    <row r="10083" spans="1:9" hidden="1" x14ac:dyDescent="0.25">
      <c r="A10083" s="40"/>
      <c r="I10083" s="40"/>
    </row>
    <row r="10084" spans="1:9" hidden="1" x14ac:dyDescent="0.25">
      <c r="A10084" s="40"/>
      <c r="I10084" s="40"/>
    </row>
    <row r="10085" spans="1:9" hidden="1" x14ac:dyDescent="0.25">
      <c r="A10085" s="40"/>
      <c r="I10085" s="40"/>
    </row>
    <row r="10086" spans="1:9" hidden="1" x14ac:dyDescent="0.25">
      <c r="A10086" s="40"/>
      <c r="I10086" s="40"/>
    </row>
    <row r="10087" spans="1:9" hidden="1" x14ac:dyDescent="0.25">
      <c r="A10087" s="40"/>
      <c r="I10087" s="40"/>
    </row>
    <row r="10088" spans="1:9" hidden="1" x14ac:dyDescent="0.25">
      <c r="A10088" s="40"/>
      <c r="I10088" s="40"/>
    </row>
    <row r="10089" spans="1:9" hidden="1" x14ac:dyDescent="0.25">
      <c r="A10089" s="40"/>
      <c r="I10089" s="40"/>
    </row>
    <row r="10090" spans="1:9" hidden="1" x14ac:dyDescent="0.25">
      <c r="A10090" s="40"/>
      <c r="I10090" s="40"/>
    </row>
    <row r="10091" spans="1:9" hidden="1" x14ac:dyDescent="0.25">
      <c r="A10091" s="40"/>
      <c r="I10091" s="40"/>
    </row>
    <row r="10092" spans="1:9" hidden="1" x14ac:dyDescent="0.25">
      <c r="A10092" s="40"/>
      <c r="I10092" s="40"/>
    </row>
    <row r="10093" spans="1:9" hidden="1" x14ac:dyDescent="0.25">
      <c r="A10093" s="40"/>
      <c r="I10093" s="40"/>
    </row>
    <row r="10094" spans="1:9" hidden="1" x14ac:dyDescent="0.25">
      <c r="A10094" s="40"/>
      <c r="I10094" s="40"/>
    </row>
    <row r="10095" spans="1:9" hidden="1" x14ac:dyDescent="0.25">
      <c r="A10095" s="40"/>
      <c r="I10095" s="40"/>
    </row>
    <row r="10096" spans="1:9" hidden="1" x14ac:dyDescent="0.25">
      <c r="A10096" s="40"/>
      <c r="I10096" s="40"/>
    </row>
    <row r="10097" spans="1:9" hidden="1" x14ac:dyDescent="0.25">
      <c r="A10097" s="40"/>
      <c r="I10097" s="40"/>
    </row>
    <row r="10098" spans="1:9" hidden="1" x14ac:dyDescent="0.25">
      <c r="A10098" s="40"/>
      <c r="I10098" s="40"/>
    </row>
    <row r="10099" spans="1:9" hidden="1" x14ac:dyDescent="0.25">
      <c r="A10099" s="40"/>
      <c r="I10099" s="40"/>
    </row>
    <row r="10100" spans="1:9" hidden="1" x14ac:dyDescent="0.25">
      <c r="A10100" s="40"/>
      <c r="I10100" s="40"/>
    </row>
    <row r="10101" spans="1:9" hidden="1" x14ac:dyDescent="0.25">
      <c r="A10101" s="40"/>
      <c r="I10101" s="40"/>
    </row>
    <row r="10102" spans="1:9" hidden="1" x14ac:dyDescent="0.25">
      <c r="A10102" s="40"/>
      <c r="I10102" s="40"/>
    </row>
    <row r="10103" spans="1:9" hidden="1" x14ac:dyDescent="0.25">
      <c r="A10103" s="40"/>
      <c r="I10103" s="40"/>
    </row>
    <row r="10104" spans="1:9" hidden="1" x14ac:dyDescent="0.25">
      <c r="A10104" s="40"/>
      <c r="I10104" s="40"/>
    </row>
    <row r="10105" spans="1:9" hidden="1" x14ac:dyDescent="0.25">
      <c r="A10105" s="40"/>
      <c r="I10105" s="40"/>
    </row>
    <row r="10106" spans="1:9" hidden="1" x14ac:dyDescent="0.25">
      <c r="A10106" s="40"/>
      <c r="I10106" s="40"/>
    </row>
    <row r="10107" spans="1:9" hidden="1" x14ac:dyDescent="0.25">
      <c r="A10107" s="40"/>
      <c r="I10107" s="40"/>
    </row>
    <row r="10108" spans="1:9" hidden="1" x14ac:dyDescent="0.25">
      <c r="A10108" s="40"/>
      <c r="I10108" s="40"/>
    </row>
    <row r="10109" spans="1:9" hidden="1" x14ac:dyDescent="0.25">
      <c r="A10109" s="40"/>
      <c r="I10109" s="40"/>
    </row>
    <row r="10110" spans="1:9" hidden="1" x14ac:dyDescent="0.25">
      <c r="A10110" s="40"/>
      <c r="I10110" s="40"/>
    </row>
    <row r="10111" spans="1:9" hidden="1" x14ac:dyDescent="0.25">
      <c r="A10111" s="40"/>
      <c r="I10111" s="40"/>
    </row>
    <row r="10112" spans="1:9" hidden="1" x14ac:dyDescent="0.25">
      <c r="A10112" s="40"/>
      <c r="I10112" s="40"/>
    </row>
    <row r="10113" spans="1:9" hidden="1" x14ac:dyDescent="0.25">
      <c r="A10113" s="40"/>
      <c r="I10113" s="40"/>
    </row>
    <row r="10114" spans="1:9" hidden="1" x14ac:dyDescent="0.25">
      <c r="A10114" s="40"/>
      <c r="I10114" s="40"/>
    </row>
    <row r="10115" spans="1:9" hidden="1" x14ac:dyDescent="0.25">
      <c r="A10115" s="40"/>
      <c r="I10115" s="40"/>
    </row>
    <row r="10116" spans="1:9" hidden="1" x14ac:dyDescent="0.25">
      <c r="A10116" s="40"/>
      <c r="I10116" s="40"/>
    </row>
    <row r="10117" spans="1:9" hidden="1" x14ac:dyDescent="0.25">
      <c r="A10117" s="40"/>
      <c r="I10117" s="40"/>
    </row>
    <row r="10118" spans="1:9" hidden="1" x14ac:dyDescent="0.25">
      <c r="A10118" s="40"/>
      <c r="I10118" s="40"/>
    </row>
    <row r="10119" spans="1:9" hidden="1" x14ac:dyDescent="0.25">
      <c r="A10119" s="40"/>
      <c r="I10119" s="40"/>
    </row>
    <row r="10120" spans="1:9" hidden="1" x14ac:dyDescent="0.25">
      <c r="A10120" s="40"/>
      <c r="I10120" s="40"/>
    </row>
    <row r="10121" spans="1:9" hidden="1" x14ac:dyDescent="0.25">
      <c r="A10121" s="40"/>
      <c r="I10121" s="40"/>
    </row>
    <row r="10122" spans="1:9" hidden="1" x14ac:dyDescent="0.25">
      <c r="A10122" s="40"/>
      <c r="I10122" s="40"/>
    </row>
    <row r="10123" spans="1:9" hidden="1" x14ac:dyDescent="0.25">
      <c r="A10123" s="40"/>
      <c r="I10123" s="40"/>
    </row>
    <row r="10124" spans="1:9" hidden="1" x14ac:dyDescent="0.25">
      <c r="A10124" s="40"/>
      <c r="I10124" s="40"/>
    </row>
    <row r="10125" spans="1:9" hidden="1" x14ac:dyDescent="0.25">
      <c r="A10125" s="40"/>
      <c r="I10125" s="40"/>
    </row>
    <row r="10126" spans="1:9" hidden="1" x14ac:dyDescent="0.25">
      <c r="A10126" s="40"/>
      <c r="I10126" s="40"/>
    </row>
    <row r="10127" spans="1:9" hidden="1" x14ac:dyDescent="0.25">
      <c r="A10127" s="40"/>
      <c r="I10127" s="40"/>
    </row>
    <row r="10128" spans="1:9" hidden="1" x14ac:dyDescent="0.25">
      <c r="A10128" s="40"/>
      <c r="I10128" s="40"/>
    </row>
    <row r="10129" spans="1:9" hidden="1" x14ac:dyDescent="0.25">
      <c r="A10129" s="40"/>
      <c r="I10129" s="40"/>
    </row>
    <row r="10130" spans="1:9" hidden="1" x14ac:dyDescent="0.25">
      <c r="A10130" s="40"/>
      <c r="I10130" s="40"/>
    </row>
    <row r="10131" spans="1:9" hidden="1" x14ac:dyDescent="0.25">
      <c r="A10131" s="40"/>
      <c r="I10131" s="40"/>
    </row>
    <row r="10132" spans="1:9" hidden="1" x14ac:dyDescent="0.25">
      <c r="A10132" s="40"/>
      <c r="I10132" s="40"/>
    </row>
    <row r="10133" spans="1:9" hidden="1" x14ac:dyDescent="0.25">
      <c r="A10133" s="40"/>
      <c r="I10133" s="40"/>
    </row>
    <row r="10134" spans="1:9" hidden="1" x14ac:dyDescent="0.25">
      <c r="A10134" s="40"/>
      <c r="I10134" s="40"/>
    </row>
    <row r="10135" spans="1:9" hidden="1" x14ac:dyDescent="0.25">
      <c r="A10135" s="40"/>
      <c r="I10135" s="40"/>
    </row>
    <row r="10136" spans="1:9" hidden="1" x14ac:dyDescent="0.25">
      <c r="A10136" s="40"/>
      <c r="I10136" s="40"/>
    </row>
    <row r="10137" spans="1:9" hidden="1" x14ac:dyDescent="0.25">
      <c r="A10137" s="40"/>
      <c r="I10137" s="40"/>
    </row>
    <row r="10138" spans="1:9" hidden="1" x14ac:dyDescent="0.25">
      <c r="A10138" s="40"/>
      <c r="I10138" s="40"/>
    </row>
    <row r="10139" spans="1:9" hidden="1" x14ac:dyDescent="0.25">
      <c r="A10139" s="40"/>
      <c r="I10139" s="40"/>
    </row>
    <row r="10140" spans="1:9" hidden="1" x14ac:dyDescent="0.25">
      <c r="A10140" s="40"/>
      <c r="I10140" s="40"/>
    </row>
    <row r="10141" spans="1:9" hidden="1" x14ac:dyDescent="0.25">
      <c r="A10141" s="40"/>
      <c r="I10141" s="40"/>
    </row>
    <row r="10142" spans="1:9" hidden="1" x14ac:dyDescent="0.25">
      <c r="A10142" s="40"/>
      <c r="I10142" s="40"/>
    </row>
    <row r="10143" spans="1:9" hidden="1" x14ac:dyDescent="0.25">
      <c r="A10143" s="40"/>
      <c r="I10143" s="40"/>
    </row>
    <row r="10144" spans="1:9" hidden="1" x14ac:dyDescent="0.25">
      <c r="A10144" s="40"/>
      <c r="I10144" s="40"/>
    </row>
    <row r="10145" spans="1:9" hidden="1" x14ac:dyDescent="0.25">
      <c r="A10145" s="40"/>
      <c r="I10145" s="40"/>
    </row>
    <row r="10146" spans="1:9" hidden="1" x14ac:dyDescent="0.25">
      <c r="A10146" s="40"/>
      <c r="I10146" s="40"/>
    </row>
    <row r="10147" spans="1:9" hidden="1" x14ac:dyDescent="0.25">
      <c r="A10147" s="40"/>
      <c r="I10147" s="40"/>
    </row>
    <row r="10148" spans="1:9" hidden="1" x14ac:dyDescent="0.25">
      <c r="A10148" s="40"/>
      <c r="I10148" s="40"/>
    </row>
    <row r="10149" spans="1:9" hidden="1" x14ac:dyDescent="0.25">
      <c r="A10149" s="40"/>
      <c r="I10149" s="40"/>
    </row>
    <row r="10150" spans="1:9" hidden="1" x14ac:dyDescent="0.25">
      <c r="A10150" s="40"/>
      <c r="I10150" s="40"/>
    </row>
    <row r="10151" spans="1:9" hidden="1" x14ac:dyDescent="0.25">
      <c r="A10151" s="40"/>
      <c r="I10151" s="40"/>
    </row>
    <row r="10152" spans="1:9" hidden="1" x14ac:dyDescent="0.25">
      <c r="A10152" s="40"/>
      <c r="I10152" s="40"/>
    </row>
    <row r="10153" spans="1:9" hidden="1" x14ac:dyDescent="0.25">
      <c r="A10153" s="40"/>
      <c r="I10153" s="40"/>
    </row>
    <row r="10154" spans="1:9" hidden="1" x14ac:dyDescent="0.25">
      <c r="A10154" s="40"/>
      <c r="I10154" s="40"/>
    </row>
    <row r="10155" spans="1:9" hidden="1" x14ac:dyDescent="0.25">
      <c r="A10155" s="40"/>
      <c r="I10155" s="40"/>
    </row>
    <row r="10156" spans="1:9" hidden="1" x14ac:dyDescent="0.25">
      <c r="A10156" s="40"/>
      <c r="I10156" s="40"/>
    </row>
    <row r="10157" spans="1:9" hidden="1" x14ac:dyDescent="0.25">
      <c r="A10157" s="40"/>
      <c r="I10157" s="40"/>
    </row>
    <row r="10158" spans="1:9" hidden="1" x14ac:dyDescent="0.25">
      <c r="A10158" s="40"/>
      <c r="I10158" s="40"/>
    </row>
    <row r="10159" spans="1:9" hidden="1" x14ac:dyDescent="0.25">
      <c r="A10159" s="40"/>
      <c r="I10159" s="40"/>
    </row>
    <row r="10160" spans="1:9" hidden="1" x14ac:dyDescent="0.25">
      <c r="A10160" s="40"/>
      <c r="I10160" s="40"/>
    </row>
    <row r="10161" spans="1:9" hidden="1" x14ac:dyDescent="0.25">
      <c r="A10161" s="40"/>
      <c r="I10161" s="40"/>
    </row>
    <row r="10162" spans="1:9" hidden="1" x14ac:dyDescent="0.25">
      <c r="A10162" s="40"/>
      <c r="I10162" s="40"/>
    </row>
    <row r="10163" spans="1:9" hidden="1" x14ac:dyDescent="0.25">
      <c r="A10163" s="40"/>
      <c r="I10163" s="40"/>
    </row>
    <row r="10164" spans="1:9" hidden="1" x14ac:dyDescent="0.25">
      <c r="A10164" s="40"/>
      <c r="I10164" s="40"/>
    </row>
    <row r="10165" spans="1:9" hidden="1" x14ac:dyDescent="0.25">
      <c r="A10165" s="40"/>
      <c r="I10165" s="40"/>
    </row>
    <row r="10166" spans="1:9" hidden="1" x14ac:dyDescent="0.25">
      <c r="A10166" s="40"/>
      <c r="I10166" s="40"/>
    </row>
    <row r="10167" spans="1:9" hidden="1" x14ac:dyDescent="0.25">
      <c r="A10167" s="40"/>
      <c r="I10167" s="40"/>
    </row>
    <row r="10168" spans="1:9" hidden="1" x14ac:dyDescent="0.25">
      <c r="A10168" s="40"/>
      <c r="I10168" s="40"/>
    </row>
    <row r="10169" spans="1:9" hidden="1" x14ac:dyDescent="0.25">
      <c r="A10169" s="40"/>
      <c r="I10169" s="40"/>
    </row>
    <row r="10170" spans="1:9" hidden="1" x14ac:dyDescent="0.25">
      <c r="A10170" s="40"/>
      <c r="I10170" s="40"/>
    </row>
    <row r="10171" spans="1:9" hidden="1" x14ac:dyDescent="0.25">
      <c r="A10171" s="40"/>
      <c r="I10171" s="40"/>
    </row>
    <row r="10172" spans="1:9" hidden="1" x14ac:dyDescent="0.25">
      <c r="A10172" s="40"/>
      <c r="I10172" s="40"/>
    </row>
    <row r="10173" spans="1:9" hidden="1" x14ac:dyDescent="0.25">
      <c r="A10173" s="40"/>
      <c r="I10173" s="40"/>
    </row>
    <row r="10174" spans="1:9" hidden="1" x14ac:dyDescent="0.25">
      <c r="A10174" s="40"/>
      <c r="I10174" s="40"/>
    </row>
    <row r="10175" spans="1:9" hidden="1" x14ac:dyDescent="0.25">
      <c r="A10175" s="40"/>
      <c r="I10175" s="40"/>
    </row>
    <row r="10176" spans="1:9" hidden="1" x14ac:dyDescent="0.25">
      <c r="A10176" s="40"/>
      <c r="I10176" s="40"/>
    </row>
    <row r="10177" spans="1:9" hidden="1" x14ac:dyDescent="0.25">
      <c r="A10177" s="40"/>
      <c r="I10177" s="40"/>
    </row>
    <row r="10178" spans="1:9" hidden="1" x14ac:dyDescent="0.25">
      <c r="A10178" s="40"/>
      <c r="I10178" s="40"/>
    </row>
    <row r="10179" spans="1:9" hidden="1" x14ac:dyDescent="0.25">
      <c r="A10179" s="40"/>
      <c r="I10179" s="40"/>
    </row>
    <row r="10180" spans="1:9" hidden="1" x14ac:dyDescent="0.25">
      <c r="A10180" s="40"/>
      <c r="I10180" s="40"/>
    </row>
    <row r="10181" spans="1:9" hidden="1" x14ac:dyDescent="0.25">
      <c r="A10181" s="40"/>
      <c r="I10181" s="40"/>
    </row>
    <row r="10182" spans="1:9" hidden="1" x14ac:dyDescent="0.25">
      <c r="A10182" s="40"/>
      <c r="I10182" s="40"/>
    </row>
    <row r="10183" spans="1:9" hidden="1" x14ac:dyDescent="0.25">
      <c r="A10183" s="40"/>
      <c r="I10183" s="40"/>
    </row>
    <row r="10184" spans="1:9" hidden="1" x14ac:dyDescent="0.25">
      <c r="A10184" s="40"/>
      <c r="I10184" s="40"/>
    </row>
    <row r="10185" spans="1:9" hidden="1" x14ac:dyDescent="0.25">
      <c r="A10185" s="40"/>
      <c r="I10185" s="40"/>
    </row>
    <row r="10186" spans="1:9" hidden="1" x14ac:dyDescent="0.25">
      <c r="A10186" s="40"/>
      <c r="I10186" s="40"/>
    </row>
    <row r="10187" spans="1:9" hidden="1" x14ac:dyDescent="0.25">
      <c r="A10187" s="40"/>
      <c r="I10187" s="40"/>
    </row>
    <row r="10188" spans="1:9" hidden="1" x14ac:dyDescent="0.25">
      <c r="A10188" s="40"/>
      <c r="I10188" s="40"/>
    </row>
    <row r="10189" spans="1:9" hidden="1" x14ac:dyDescent="0.25">
      <c r="A10189" s="40"/>
      <c r="I10189" s="40"/>
    </row>
    <row r="10190" spans="1:9" hidden="1" x14ac:dyDescent="0.25">
      <c r="A10190" s="40"/>
      <c r="I10190" s="40"/>
    </row>
    <row r="10191" spans="1:9" hidden="1" x14ac:dyDescent="0.25">
      <c r="A10191" s="40"/>
      <c r="I10191" s="40"/>
    </row>
    <row r="10192" spans="1:9" hidden="1" x14ac:dyDescent="0.25">
      <c r="A10192" s="40"/>
      <c r="I10192" s="40"/>
    </row>
    <row r="10193" spans="1:9" hidden="1" x14ac:dyDescent="0.25">
      <c r="A10193" s="40"/>
      <c r="I10193" s="40"/>
    </row>
    <row r="10194" spans="1:9" hidden="1" x14ac:dyDescent="0.25">
      <c r="A10194" s="40"/>
      <c r="I10194" s="40"/>
    </row>
    <row r="10195" spans="1:9" hidden="1" x14ac:dyDescent="0.25">
      <c r="A10195" s="40"/>
      <c r="I10195" s="40"/>
    </row>
    <row r="10196" spans="1:9" hidden="1" x14ac:dyDescent="0.25">
      <c r="A10196" s="40"/>
      <c r="I10196" s="40"/>
    </row>
    <row r="10197" spans="1:9" hidden="1" x14ac:dyDescent="0.25">
      <c r="A10197" s="40"/>
      <c r="I10197" s="40"/>
    </row>
    <row r="10198" spans="1:9" hidden="1" x14ac:dyDescent="0.25">
      <c r="A10198" s="40"/>
      <c r="I10198" s="40"/>
    </row>
    <row r="10199" spans="1:9" hidden="1" x14ac:dyDescent="0.25">
      <c r="A10199" s="40"/>
      <c r="I10199" s="40"/>
    </row>
    <row r="10200" spans="1:9" hidden="1" x14ac:dyDescent="0.25">
      <c r="A10200" s="40"/>
      <c r="I10200" s="40"/>
    </row>
    <row r="10201" spans="1:9" hidden="1" x14ac:dyDescent="0.25">
      <c r="A10201" s="40"/>
      <c r="I10201" s="40"/>
    </row>
    <row r="10202" spans="1:9" hidden="1" x14ac:dyDescent="0.25">
      <c r="A10202" s="40"/>
      <c r="I10202" s="40"/>
    </row>
    <row r="10203" spans="1:9" hidden="1" x14ac:dyDescent="0.25">
      <c r="A10203" s="40"/>
      <c r="I10203" s="40"/>
    </row>
    <row r="10204" spans="1:9" hidden="1" x14ac:dyDescent="0.25">
      <c r="A10204" s="40"/>
      <c r="I10204" s="40"/>
    </row>
    <row r="10205" spans="1:9" hidden="1" x14ac:dyDescent="0.25">
      <c r="A10205" s="40"/>
      <c r="I10205" s="40"/>
    </row>
    <row r="10206" spans="1:9" hidden="1" x14ac:dyDescent="0.25">
      <c r="A10206" s="40"/>
      <c r="I10206" s="40"/>
    </row>
    <row r="10207" spans="1:9" hidden="1" x14ac:dyDescent="0.25">
      <c r="A10207" s="40"/>
      <c r="I10207" s="40"/>
    </row>
    <row r="10208" spans="1:9" hidden="1" x14ac:dyDescent="0.25">
      <c r="A10208" s="40"/>
      <c r="I10208" s="40"/>
    </row>
    <row r="10209" spans="1:9" hidden="1" x14ac:dyDescent="0.25">
      <c r="A10209" s="40"/>
      <c r="I10209" s="40"/>
    </row>
    <row r="10210" spans="1:9" hidden="1" x14ac:dyDescent="0.25">
      <c r="A10210" s="40"/>
      <c r="I10210" s="40"/>
    </row>
    <row r="10211" spans="1:9" hidden="1" x14ac:dyDescent="0.25">
      <c r="A10211" s="40"/>
      <c r="I10211" s="40"/>
    </row>
    <row r="10212" spans="1:9" hidden="1" x14ac:dyDescent="0.25">
      <c r="A10212" s="40"/>
      <c r="I10212" s="40"/>
    </row>
    <row r="10213" spans="1:9" hidden="1" x14ac:dyDescent="0.25">
      <c r="A10213" s="40"/>
      <c r="I10213" s="40"/>
    </row>
    <row r="10214" spans="1:9" hidden="1" x14ac:dyDescent="0.25">
      <c r="A10214" s="40"/>
      <c r="I10214" s="40"/>
    </row>
    <row r="10215" spans="1:9" hidden="1" x14ac:dyDescent="0.25">
      <c r="A10215" s="40"/>
      <c r="I10215" s="40"/>
    </row>
    <row r="10216" spans="1:9" hidden="1" x14ac:dyDescent="0.25">
      <c r="A10216" s="40"/>
      <c r="I10216" s="40"/>
    </row>
    <row r="10217" spans="1:9" hidden="1" x14ac:dyDescent="0.25">
      <c r="A10217" s="40"/>
      <c r="I10217" s="40"/>
    </row>
    <row r="10218" spans="1:9" hidden="1" x14ac:dyDescent="0.25">
      <c r="A10218" s="40"/>
      <c r="I10218" s="40"/>
    </row>
    <row r="10219" spans="1:9" hidden="1" x14ac:dyDescent="0.25">
      <c r="A10219" s="40"/>
      <c r="I10219" s="40"/>
    </row>
    <row r="10220" spans="1:9" hidden="1" x14ac:dyDescent="0.25">
      <c r="A10220" s="40"/>
      <c r="I10220" s="40"/>
    </row>
    <row r="10221" spans="1:9" hidden="1" x14ac:dyDescent="0.25">
      <c r="A10221" s="40"/>
      <c r="I10221" s="40"/>
    </row>
    <row r="10222" spans="1:9" hidden="1" x14ac:dyDescent="0.25">
      <c r="A10222" s="40"/>
      <c r="I10222" s="40"/>
    </row>
    <row r="10223" spans="1:9" hidden="1" x14ac:dyDescent="0.25">
      <c r="A10223" s="40"/>
      <c r="I10223" s="40"/>
    </row>
    <row r="10224" spans="1:9" hidden="1" x14ac:dyDescent="0.25">
      <c r="A10224" s="40"/>
      <c r="I10224" s="40"/>
    </row>
    <row r="10225" spans="1:9" hidden="1" x14ac:dyDescent="0.25">
      <c r="A10225" s="40"/>
      <c r="I10225" s="40"/>
    </row>
    <row r="10226" spans="1:9" hidden="1" x14ac:dyDescent="0.25">
      <c r="A10226" s="40"/>
      <c r="I10226" s="40"/>
    </row>
    <row r="10227" spans="1:9" hidden="1" x14ac:dyDescent="0.25">
      <c r="A10227" s="40"/>
      <c r="I10227" s="40"/>
    </row>
    <row r="10228" spans="1:9" hidden="1" x14ac:dyDescent="0.25">
      <c r="A10228" s="40"/>
      <c r="I10228" s="40"/>
    </row>
    <row r="10229" spans="1:9" hidden="1" x14ac:dyDescent="0.25">
      <c r="A10229" s="40"/>
      <c r="I10229" s="40"/>
    </row>
    <row r="10230" spans="1:9" hidden="1" x14ac:dyDescent="0.25">
      <c r="A10230" s="40"/>
      <c r="I10230" s="40"/>
    </row>
    <row r="10231" spans="1:9" hidden="1" x14ac:dyDescent="0.25">
      <c r="A10231" s="40"/>
      <c r="I10231" s="40"/>
    </row>
    <row r="10232" spans="1:9" hidden="1" x14ac:dyDescent="0.25">
      <c r="A10232" s="40"/>
      <c r="I10232" s="40"/>
    </row>
    <row r="10233" spans="1:9" hidden="1" x14ac:dyDescent="0.25">
      <c r="A10233" s="40"/>
      <c r="I10233" s="40"/>
    </row>
    <row r="10234" spans="1:9" hidden="1" x14ac:dyDescent="0.25">
      <c r="A10234" s="40"/>
      <c r="I10234" s="40"/>
    </row>
    <row r="10235" spans="1:9" hidden="1" x14ac:dyDescent="0.25">
      <c r="A10235" s="40"/>
      <c r="I10235" s="40"/>
    </row>
    <row r="10236" spans="1:9" hidden="1" x14ac:dyDescent="0.25">
      <c r="A10236" s="40"/>
      <c r="I10236" s="40"/>
    </row>
    <row r="10237" spans="1:9" hidden="1" x14ac:dyDescent="0.25">
      <c r="A10237" s="40"/>
      <c r="I10237" s="40"/>
    </row>
    <row r="10238" spans="1:9" hidden="1" x14ac:dyDescent="0.25">
      <c r="A10238" s="40"/>
      <c r="I10238" s="40"/>
    </row>
    <row r="10239" spans="1:9" hidden="1" x14ac:dyDescent="0.25">
      <c r="A10239" s="40"/>
      <c r="I10239" s="40"/>
    </row>
    <row r="10240" spans="1:9" hidden="1" x14ac:dyDescent="0.25">
      <c r="A10240" s="40"/>
      <c r="I10240" s="40"/>
    </row>
    <row r="10241" spans="1:9" hidden="1" x14ac:dyDescent="0.25">
      <c r="A10241" s="40"/>
      <c r="I10241" s="40"/>
    </row>
    <row r="10242" spans="1:9" hidden="1" x14ac:dyDescent="0.25">
      <c r="A10242" s="40"/>
      <c r="I10242" s="40"/>
    </row>
    <row r="10243" spans="1:9" hidden="1" x14ac:dyDescent="0.25">
      <c r="A10243" s="40"/>
      <c r="I10243" s="40"/>
    </row>
    <row r="10244" spans="1:9" hidden="1" x14ac:dyDescent="0.25">
      <c r="A10244" s="40"/>
      <c r="I10244" s="40"/>
    </row>
    <row r="10245" spans="1:9" hidden="1" x14ac:dyDescent="0.25">
      <c r="A10245" s="40"/>
      <c r="I10245" s="40"/>
    </row>
    <row r="10246" spans="1:9" hidden="1" x14ac:dyDescent="0.25">
      <c r="A10246" s="40"/>
      <c r="I10246" s="40"/>
    </row>
    <row r="10247" spans="1:9" hidden="1" x14ac:dyDescent="0.25">
      <c r="A10247" s="40"/>
      <c r="I10247" s="40"/>
    </row>
    <row r="10248" spans="1:9" hidden="1" x14ac:dyDescent="0.25">
      <c r="A10248" s="40"/>
      <c r="I10248" s="40"/>
    </row>
    <row r="10249" spans="1:9" hidden="1" x14ac:dyDescent="0.25">
      <c r="A10249" s="40"/>
      <c r="I10249" s="40"/>
    </row>
    <row r="10250" spans="1:9" hidden="1" x14ac:dyDescent="0.25">
      <c r="A10250" s="40"/>
      <c r="I10250" s="40"/>
    </row>
    <row r="10251" spans="1:9" hidden="1" x14ac:dyDescent="0.25">
      <c r="A10251" s="40"/>
      <c r="I10251" s="40"/>
    </row>
    <row r="10252" spans="1:9" hidden="1" x14ac:dyDescent="0.25">
      <c r="A10252" s="40"/>
      <c r="I10252" s="40"/>
    </row>
    <row r="10253" spans="1:9" hidden="1" x14ac:dyDescent="0.25">
      <c r="A10253" s="40"/>
      <c r="I10253" s="40"/>
    </row>
    <row r="10254" spans="1:9" hidden="1" x14ac:dyDescent="0.25">
      <c r="A10254" s="40"/>
      <c r="I10254" s="40"/>
    </row>
    <row r="10255" spans="1:9" hidden="1" x14ac:dyDescent="0.25">
      <c r="A10255" s="40"/>
      <c r="I10255" s="40"/>
    </row>
    <row r="10256" spans="1:9" hidden="1" x14ac:dyDescent="0.25">
      <c r="A10256" s="40"/>
      <c r="I10256" s="40"/>
    </row>
    <row r="10257" spans="1:9" hidden="1" x14ac:dyDescent="0.25">
      <c r="A10257" s="40"/>
      <c r="I10257" s="40"/>
    </row>
    <row r="10258" spans="1:9" hidden="1" x14ac:dyDescent="0.25">
      <c r="A10258" s="40"/>
      <c r="I10258" s="40"/>
    </row>
    <row r="10259" spans="1:9" hidden="1" x14ac:dyDescent="0.25">
      <c r="A10259" s="40"/>
      <c r="I10259" s="40"/>
    </row>
    <row r="10260" spans="1:9" hidden="1" x14ac:dyDescent="0.25">
      <c r="A10260" s="40"/>
      <c r="I10260" s="40"/>
    </row>
    <row r="10261" spans="1:9" hidden="1" x14ac:dyDescent="0.25">
      <c r="A10261" s="40"/>
      <c r="I10261" s="40"/>
    </row>
    <row r="10262" spans="1:9" hidden="1" x14ac:dyDescent="0.25">
      <c r="A10262" s="40"/>
      <c r="I10262" s="40"/>
    </row>
    <row r="10263" spans="1:9" hidden="1" x14ac:dyDescent="0.25">
      <c r="A10263" s="40"/>
      <c r="I10263" s="40"/>
    </row>
    <row r="10264" spans="1:9" hidden="1" x14ac:dyDescent="0.25">
      <c r="A10264" s="40"/>
      <c r="I10264" s="40"/>
    </row>
    <row r="10265" spans="1:9" hidden="1" x14ac:dyDescent="0.25">
      <c r="A10265" s="40"/>
      <c r="I10265" s="40"/>
    </row>
    <row r="10266" spans="1:9" hidden="1" x14ac:dyDescent="0.25">
      <c r="A10266" s="40"/>
      <c r="I10266" s="40"/>
    </row>
    <row r="10267" spans="1:9" hidden="1" x14ac:dyDescent="0.25">
      <c r="A10267" s="40"/>
      <c r="I10267" s="40"/>
    </row>
    <row r="10268" spans="1:9" hidden="1" x14ac:dyDescent="0.25">
      <c r="A10268" s="40"/>
      <c r="I10268" s="40"/>
    </row>
    <row r="10269" spans="1:9" hidden="1" x14ac:dyDescent="0.25">
      <c r="A10269" s="40"/>
      <c r="I10269" s="40"/>
    </row>
    <row r="10270" spans="1:9" hidden="1" x14ac:dyDescent="0.25">
      <c r="A10270" s="40"/>
      <c r="I10270" s="40"/>
    </row>
    <row r="10271" spans="1:9" hidden="1" x14ac:dyDescent="0.25">
      <c r="A10271" s="40"/>
      <c r="I10271" s="40"/>
    </row>
    <row r="10272" spans="1:9" hidden="1" x14ac:dyDescent="0.25">
      <c r="A10272" s="40"/>
      <c r="I10272" s="40"/>
    </row>
    <row r="10273" spans="1:9" hidden="1" x14ac:dyDescent="0.25">
      <c r="A10273" s="40"/>
      <c r="I10273" s="40"/>
    </row>
    <row r="10274" spans="1:9" hidden="1" x14ac:dyDescent="0.25">
      <c r="A10274" s="40"/>
      <c r="I10274" s="40"/>
    </row>
    <row r="10275" spans="1:9" hidden="1" x14ac:dyDescent="0.25">
      <c r="A10275" s="40"/>
      <c r="I10275" s="40"/>
    </row>
    <row r="10276" spans="1:9" hidden="1" x14ac:dyDescent="0.25">
      <c r="A10276" s="40"/>
      <c r="I10276" s="40"/>
    </row>
    <row r="10277" spans="1:9" hidden="1" x14ac:dyDescent="0.25">
      <c r="A10277" s="40"/>
      <c r="I10277" s="40"/>
    </row>
    <row r="10278" spans="1:9" hidden="1" x14ac:dyDescent="0.25">
      <c r="A10278" s="40"/>
      <c r="I10278" s="40"/>
    </row>
    <row r="10279" spans="1:9" hidden="1" x14ac:dyDescent="0.25">
      <c r="A10279" s="40"/>
      <c r="I10279" s="40"/>
    </row>
    <row r="10280" spans="1:9" hidden="1" x14ac:dyDescent="0.25">
      <c r="A10280" s="40"/>
      <c r="I10280" s="40"/>
    </row>
    <row r="10281" spans="1:9" hidden="1" x14ac:dyDescent="0.25">
      <c r="A10281" s="40"/>
      <c r="I10281" s="40"/>
    </row>
    <row r="10282" spans="1:9" hidden="1" x14ac:dyDescent="0.25">
      <c r="A10282" s="40"/>
      <c r="I10282" s="40"/>
    </row>
    <row r="10283" spans="1:9" hidden="1" x14ac:dyDescent="0.25">
      <c r="A10283" s="40"/>
      <c r="I10283" s="40"/>
    </row>
    <row r="10284" spans="1:9" hidden="1" x14ac:dyDescent="0.25">
      <c r="A10284" s="40"/>
      <c r="I10284" s="40"/>
    </row>
    <row r="10285" spans="1:9" hidden="1" x14ac:dyDescent="0.25">
      <c r="A10285" s="40"/>
      <c r="I10285" s="40"/>
    </row>
    <row r="10286" spans="1:9" hidden="1" x14ac:dyDescent="0.25">
      <c r="A10286" s="40"/>
      <c r="I10286" s="40"/>
    </row>
    <row r="10287" spans="1:9" hidden="1" x14ac:dyDescent="0.25">
      <c r="A10287" s="40"/>
      <c r="I10287" s="40"/>
    </row>
    <row r="10288" spans="1:9" hidden="1" x14ac:dyDescent="0.25">
      <c r="A10288" s="40"/>
      <c r="I10288" s="40"/>
    </row>
    <row r="10289" spans="1:9" hidden="1" x14ac:dyDescent="0.25">
      <c r="A10289" s="40"/>
      <c r="I10289" s="40"/>
    </row>
    <row r="10290" spans="1:9" hidden="1" x14ac:dyDescent="0.25">
      <c r="A10290" s="40"/>
      <c r="I10290" s="40"/>
    </row>
    <row r="10291" spans="1:9" hidden="1" x14ac:dyDescent="0.25">
      <c r="A10291" s="40"/>
      <c r="I10291" s="40"/>
    </row>
    <row r="10292" spans="1:9" hidden="1" x14ac:dyDescent="0.25">
      <c r="A10292" s="40"/>
      <c r="I10292" s="40"/>
    </row>
    <row r="10293" spans="1:9" hidden="1" x14ac:dyDescent="0.25">
      <c r="A10293" s="40"/>
      <c r="I10293" s="40"/>
    </row>
    <row r="10294" spans="1:9" hidden="1" x14ac:dyDescent="0.25">
      <c r="A10294" s="40"/>
      <c r="I10294" s="40"/>
    </row>
    <row r="10295" spans="1:9" hidden="1" x14ac:dyDescent="0.25">
      <c r="A10295" s="40"/>
      <c r="I10295" s="40"/>
    </row>
    <row r="10296" spans="1:9" hidden="1" x14ac:dyDescent="0.25">
      <c r="A10296" s="40"/>
      <c r="I10296" s="40"/>
    </row>
    <row r="10297" spans="1:9" hidden="1" x14ac:dyDescent="0.25">
      <c r="A10297" s="40"/>
      <c r="I10297" s="40"/>
    </row>
    <row r="10298" spans="1:9" hidden="1" x14ac:dyDescent="0.25">
      <c r="A10298" s="40"/>
      <c r="I10298" s="40"/>
    </row>
    <row r="10299" spans="1:9" hidden="1" x14ac:dyDescent="0.25">
      <c r="A10299" s="40"/>
      <c r="I10299" s="40"/>
    </row>
    <row r="10300" spans="1:9" hidden="1" x14ac:dyDescent="0.25">
      <c r="A10300" s="40"/>
      <c r="I10300" s="40"/>
    </row>
    <row r="10301" spans="1:9" hidden="1" x14ac:dyDescent="0.25">
      <c r="A10301" s="40"/>
      <c r="I10301" s="40"/>
    </row>
    <row r="10302" spans="1:9" hidden="1" x14ac:dyDescent="0.25">
      <c r="A10302" s="40"/>
      <c r="I10302" s="40"/>
    </row>
    <row r="10303" spans="1:9" hidden="1" x14ac:dyDescent="0.25">
      <c r="A10303" s="40"/>
      <c r="I10303" s="40"/>
    </row>
    <row r="10304" spans="1:9" hidden="1" x14ac:dyDescent="0.25">
      <c r="A10304" s="40"/>
      <c r="I10304" s="40"/>
    </row>
    <row r="10305" spans="1:9" hidden="1" x14ac:dyDescent="0.25">
      <c r="A10305" s="40"/>
      <c r="I10305" s="40"/>
    </row>
    <row r="10306" spans="1:9" hidden="1" x14ac:dyDescent="0.25">
      <c r="A10306" s="40"/>
      <c r="I10306" s="40"/>
    </row>
    <row r="10307" spans="1:9" hidden="1" x14ac:dyDescent="0.25">
      <c r="A10307" s="40"/>
      <c r="I10307" s="40"/>
    </row>
    <row r="10308" spans="1:9" hidden="1" x14ac:dyDescent="0.25">
      <c r="A10308" s="40"/>
      <c r="I10308" s="40"/>
    </row>
    <row r="10309" spans="1:9" hidden="1" x14ac:dyDescent="0.25">
      <c r="A10309" s="40"/>
      <c r="I10309" s="40"/>
    </row>
    <row r="10310" spans="1:9" hidden="1" x14ac:dyDescent="0.25">
      <c r="A10310" s="40"/>
      <c r="I10310" s="40"/>
    </row>
    <row r="10311" spans="1:9" hidden="1" x14ac:dyDescent="0.25">
      <c r="A10311" s="40"/>
      <c r="I10311" s="40"/>
    </row>
    <row r="10312" spans="1:9" hidden="1" x14ac:dyDescent="0.25">
      <c r="A10312" s="40"/>
      <c r="I10312" s="40"/>
    </row>
    <row r="10313" spans="1:9" hidden="1" x14ac:dyDescent="0.25">
      <c r="A10313" s="40"/>
      <c r="I10313" s="40"/>
    </row>
    <row r="10314" spans="1:9" hidden="1" x14ac:dyDescent="0.25">
      <c r="A10314" s="40"/>
      <c r="I10314" s="40"/>
    </row>
    <row r="10315" spans="1:9" hidden="1" x14ac:dyDescent="0.25">
      <c r="A10315" s="40"/>
      <c r="I10315" s="40"/>
    </row>
    <row r="10316" spans="1:9" hidden="1" x14ac:dyDescent="0.25">
      <c r="A10316" s="40"/>
      <c r="I10316" s="40"/>
    </row>
    <row r="10317" spans="1:9" hidden="1" x14ac:dyDescent="0.25">
      <c r="A10317" s="40"/>
      <c r="I10317" s="40"/>
    </row>
    <row r="10318" spans="1:9" hidden="1" x14ac:dyDescent="0.25">
      <c r="A10318" s="40"/>
      <c r="I10318" s="40"/>
    </row>
    <row r="10319" spans="1:9" hidden="1" x14ac:dyDescent="0.25">
      <c r="A10319" s="40"/>
      <c r="I10319" s="40"/>
    </row>
    <row r="10320" spans="1:9" hidden="1" x14ac:dyDescent="0.25">
      <c r="A10320" s="40"/>
      <c r="I10320" s="40"/>
    </row>
    <row r="10321" spans="1:9" hidden="1" x14ac:dyDescent="0.25">
      <c r="A10321" s="40"/>
      <c r="I10321" s="40"/>
    </row>
    <row r="10322" spans="1:9" hidden="1" x14ac:dyDescent="0.25">
      <c r="A10322" s="40"/>
      <c r="I10322" s="40"/>
    </row>
    <row r="10323" spans="1:9" hidden="1" x14ac:dyDescent="0.25">
      <c r="A10323" s="40"/>
      <c r="I10323" s="40"/>
    </row>
    <row r="10324" spans="1:9" hidden="1" x14ac:dyDescent="0.25">
      <c r="A10324" s="40"/>
      <c r="I10324" s="40"/>
    </row>
    <row r="10325" spans="1:9" hidden="1" x14ac:dyDescent="0.25">
      <c r="A10325" s="40"/>
      <c r="I10325" s="40"/>
    </row>
    <row r="10326" spans="1:9" hidden="1" x14ac:dyDescent="0.25">
      <c r="A10326" s="40"/>
      <c r="I10326" s="40"/>
    </row>
    <row r="10327" spans="1:9" hidden="1" x14ac:dyDescent="0.25">
      <c r="A10327" s="40"/>
      <c r="I10327" s="40"/>
    </row>
    <row r="10328" spans="1:9" hidden="1" x14ac:dyDescent="0.25">
      <c r="A10328" s="40"/>
      <c r="I10328" s="40"/>
    </row>
    <row r="10329" spans="1:9" hidden="1" x14ac:dyDescent="0.25">
      <c r="A10329" s="40"/>
      <c r="I10329" s="40"/>
    </row>
    <row r="10330" spans="1:9" hidden="1" x14ac:dyDescent="0.25">
      <c r="A10330" s="40"/>
      <c r="I10330" s="40"/>
    </row>
    <row r="10331" spans="1:9" hidden="1" x14ac:dyDescent="0.25">
      <c r="A10331" s="40"/>
      <c r="I10331" s="40"/>
    </row>
    <row r="10332" spans="1:9" hidden="1" x14ac:dyDescent="0.25">
      <c r="A10332" s="40"/>
      <c r="I10332" s="40"/>
    </row>
    <row r="10333" spans="1:9" hidden="1" x14ac:dyDescent="0.25">
      <c r="A10333" s="40"/>
      <c r="I10333" s="40"/>
    </row>
    <row r="10334" spans="1:9" hidden="1" x14ac:dyDescent="0.25">
      <c r="A10334" s="40"/>
      <c r="I10334" s="40"/>
    </row>
    <row r="10335" spans="1:9" hidden="1" x14ac:dyDescent="0.25">
      <c r="A10335" s="40"/>
      <c r="I10335" s="40"/>
    </row>
    <row r="10336" spans="1:9" hidden="1" x14ac:dyDescent="0.25">
      <c r="A10336" s="40"/>
      <c r="I10336" s="40"/>
    </row>
    <row r="10337" spans="1:9" hidden="1" x14ac:dyDescent="0.25">
      <c r="A10337" s="40"/>
      <c r="I10337" s="40"/>
    </row>
    <row r="10338" spans="1:9" hidden="1" x14ac:dyDescent="0.25">
      <c r="A10338" s="40"/>
      <c r="I10338" s="40"/>
    </row>
    <row r="10339" spans="1:9" hidden="1" x14ac:dyDescent="0.25">
      <c r="A10339" s="40"/>
      <c r="I10339" s="40"/>
    </row>
    <row r="10340" spans="1:9" hidden="1" x14ac:dyDescent="0.25">
      <c r="A10340" s="40"/>
      <c r="I10340" s="40"/>
    </row>
    <row r="10341" spans="1:9" hidden="1" x14ac:dyDescent="0.25">
      <c r="A10341" s="40"/>
      <c r="I10341" s="40"/>
    </row>
    <row r="10342" spans="1:9" hidden="1" x14ac:dyDescent="0.25">
      <c r="A10342" s="40"/>
      <c r="I10342" s="40"/>
    </row>
    <row r="10343" spans="1:9" hidden="1" x14ac:dyDescent="0.25">
      <c r="A10343" s="40"/>
      <c r="I10343" s="40"/>
    </row>
    <row r="10344" spans="1:9" hidden="1" x14ac:dyDescent="0.25">
      <c r="A10344" s="40"/>
      <c r="I10344" s="40"/>
    </row>
    <row r="10345" spans="1:9" hidden="1" x14ac:dyDescent="0.25">
      <c r="A10345" s="40"/>
      <c r="I10345" s="40"/>
    </row>
    <row r="10346" spans="1:9" hidden="1" x14ac:dyDescent="0.25">
      <c r="A10346" s="40"/>
      <c r="I10346" s="40"/>
    </row>
    <row r="10347" spans="1:9" hidden="1" x14ac:dyDescent="0.25">
      <c r="A10347" s="40"/>
      <c r="I10347" s="40"/>
    </row>
    <row r="10348" spans="1:9" hidden="1" x14ac:dyDescent="0.25">
      <c r="A10348" s="40"/>
      <c r="I10348" s="40"/>
    </row>
    <row r="10349" spans="1:9" hidden="1" x14ac:dyDescent="0.25">
      <c r="A10349" s="40"/>
      <c r="I10349" s="40"/>
    </row>
    <row r="10350" spans="1:9" hidden="1" x14ac:dyDescent="0.25">
      <c r="A10350" s="40"/>
      <c r="I10350" s="40"/>
    </row>
    <row r="10351" spans="1:9" hidden="1" x14ac:dyDescent="0.25">
      <c r="A10351" s="40"/>
      <c r="I10351" s="40"/>
    </row>
    <row r="10352" spans="1:9" hidden="1" x14ac:dyDescent="0.25">
      <c r="A10352" s="40"/>
      <c r="I10352" s="40"/>
    </row>
    <row r="10353" spans="1:9" hidden="1" x14ac:dyDescent="0.25">
      <c r="A10353" s="40"/>
      <c r="I10353" s="40"/>
    </row>
    <row r="10354" spans="1:9" hidden="1" x14ac:dyDescent="0.25">
      <c r="A10354" s="40"/>
      <c r="I10354" s="40"/>
    </row>
    <row r="10355" spans="1:9" hidden="1" x14ac:dyDescent="0.25">
      <c r="A10355" s="40"/>
      <c r="I10355" s="40"/>
    </row>
    <row r="10356" spans="1:9" hidden="1" x14ac:dyDescent="0.25">
      <c r="A10356" s="40"/>
      <c r="I10356" s="40"/>
    </row>
    <row r="10357" spans="1:9" hidden="1" x14ac:dyDescent="0.25">
      <c r="A10357" s="40"/>
      <c r="I10357" s="40"/>
    </row>
    <row r="10358" spans="1:9" hidden="1" x14ac:dyDescent="0.25">
      <c r="A10358" s="40"/>
      <c r="I10358" s="40"/>
    </row>
    <row r="10359" spans="1:9" hidden="1" x14ac:dyDescent="0.25">
      <c r="A10359" s="40"/>
      <c r="I10359" s="40"/>
    </row>
    <row r="10360" spans="1:9" hidden="1" x14ac:dyDescent="0.25">
      <c r="A10360" s="40"/>
      <c r="I10360" s="40"/>
    </row>
    <row r="10361" spans="1:9" hidden="1" x14ac:dyDescent="0.25">
      <c r="A10361" s="40"/>
      <c r="I10361" s="40"/>
    </row>
    <row r="10362" spans="1:9" hidden="1" x14ac:dyDescent="0.25">
      <c r="A10362" s="40"/>
      <c r="I10362" s="40"/>
    </row>
    <row r="10363" spans="1:9" hidden="1" x14ac:dyDescent="0.25">
      <c r="A10363" s="40"/>
      <c r="I10363" s="40"/>
    </row>
    <row r="10364" spans="1:9" hidden="1" x14ac:dyDescent="0.25">
      <c r="A10364" s="40"/>
      <c r="I10364" s="40"/>
    </row>
    <row r="10365" spans="1:9" hidden="1" x14ac:dyDescent="0.25">
      <c r="A10365" s="40"/>
      <c r="I10365" s="40"/>
    </row>
    <row r="10366" spans="1:9" hidden="1" x14ac:dyDescent="0.25">
      <c r="A10366" s="40"/>
      <c r="I10366" s="40"/>
    </row>
    <row r="10367" spans="1:9" hidden="1" x14ac:dyDescent="0.25">
      <c r="A10367" s="40"/>
      <c r="I10367" s="40"/>
    </row>
    <row r="10368" spans="1:9" hidden="1" x14ac:dyDescent="0.25">
      <c r="A10368" s="40"/>
      <c r="I10368" s="40"/>
    </row>
    <row r="10369" spans="1:9" hidden="1" x14ac:dyDescent="0.25">
      <c r="A10369" s="40"/>
      <c r="I10369" s="40"/>
    </row>
    <row r="10370" spans="1:9" hidden="1" x14ac:dyDescent="0.25">
      <c r="A10370" s="40"/>
      <c r="I10370" s="40"/>
    </row>
    <row r="10371" spans="1:9" hidden="1" x14ac:dyDescent="0.25">
      <c r="A10371" s="40"/>
      <c r="I10371" s="40"/>
    </row>
    <row r="10372" spans="1:9" hidden="1" x14ac:dyDescent="0.25">
      <c r="A10372" s="40"/>
      <c r="I10372" s="40"/>
    </row>
    <row r="10373" spans="1:9" hidden="1" x14ac:dyDescent="0.25">
      <c r="A10373" s="40"/>
      <c r="I10373" s="40"/>
    </row>
    <row r="10374" spans="1:9" hidden="1" x14ac:dyDescent="0.25">
      <c r="A10374" s="40"/>
      <c r="I10374" s="40"/>
    </row>
    <row r="10375" spans="1:9" hidden="1" x14ac:dyDescent="0.25">
      <c r="A10375" s="40"/>
      <c r="I10375" s="40"/>
    </row>
    <row r="10376" spans="1:9" hidden="1" x14ac:dyDescent="0.25">
      <c r="A10376" s="40"/>
      <c r="I10376" s="40"/>
    </row>
    <row r="10377" spans="1:9" hidden="1" x14ac:dyDescent="0.25">
      <c r="A10377" s="40"/>
      <c r="I10377" s="40"/>
    </row>
    <row r="10378" spans="1:9" hidden="1" x14ac:dyDescent="0.25">
      <c r="A10378" s="40"/>
      <c r="I10378" s="40"/>
    </row>
    <row r="10379" spans="1:9" hidden="1" x14ac:dyDescent="0.25">
      <c r="A10379" s="40"/>
      <c r="I10379" s="40"/>
    </row>
    <row r="10380" spans="1:9" hidden="1" x14ac:dyDescent="0.25">
      <c r="A10380" s="40"/>
      <c r="I10380" s="40"/>
    </row>
    <row r="10381" spans="1:9" hidden="1" x14ac:dyDescent="0.25">
      <c r="A10381" s="40"/>
      <c r="I10381" s="40"/>
    </row>
    <row r="10382" spans="1:9" hidden="1" x14ac:dyDescent="0.25">
      <c r="A10382" s="40"/>
      <c r="I10382" s="40"/>
    </row>
    <row r="10383" spans="1:9" hidden="1" x14ac:dyDescent="0.25">
      <c r="A10383" s="40"/>
      <c r="I10383" s="40"/>
    </row>
    <row r="10384" spans="1:9" hidden="1" x14ac:dyDescent="0.25">
      <c r="A10384" s="40"/>
      <c r="I10384" s="40"/>
    </row>
    <row r="10385" spans="1:9" hidden="1" x14ac:dyDescent="0.25">
      <c r="A10385" s="40"/>
      <c r="I10385" s="40"/>
    </row>
    <row r="10386" spans="1:9" hidden="1" x14ac:dyDescent="0.25">
      <c r="A10386" s="40"/>
      <c r="I10386" s="40"/>
    </row>
    <row r="10387" spans="1:9" hidden="1" x14ac:dyDescent="0.25">
      <c r="A10387" s="40"/>
      <c r="I10387" s="40"/>
    </row>
    <row r="10388" spans="1:9" hidden="1" x14ac:dyDescent="0.25">
      <c r="A10388" s="40"/>
      <c r="I10388" s="40"/>
    </row>
    <row r="10389" spans="1:9" hidden="1" x14ac:dyDescent="0.25">
      <c r="A10389" s="40"/>
      <c r="I10389" s="40"/>
    </row>
    <row r="10390" spans="1:9" hidden="1" x14ac:dyDescent="0.25">
      <c r="A10390" s="40"/>
      <c r="I10390" s="40"/>
    </row>
    <row r="10391" spans="1:9" hidden="1" x14ac:dyDescent="0.25">
      <c r="A10391" s="40"/>
      <c r="I10391" s="40"/>
    </row>
    <row r="10392" spans="1:9" hidden="1" x14ac:dyDescent="0.25">
      <c r="A10392" s="40"/>
      <c r="I10392" s="40"/>
    </row>
    <row r="10393" spans="1:9" hidden="1" x14ac:dyDescent="0.25">
      <c r="A10393" s="40"/>
      <c r="I10393" s="40"/>
    </row>
    <row r="10394" spans="1:9" hidden="1" x14ac:dyDescent="0.25">
      <c r="A10394" s="40"/>
      <c r="I10394" s="40"/>
    </row>
    <row r="10395" spans="1:9" hidden="1" x14ac:dyDescent="0.25">
      <c r="A10395" s="40"/>
      <c r="I10395" s="40"/>
    </row>
    <row r="10396" spans="1:9" hidden="1" x14ac:dyDescent="0.25">
      <c r="A10396" s="40"/>
      <c r="I10396" s="40"/>
    </row>
    <row r="10397" spans="1:9" hidden="1" x14ac:dyDescent="0.25">
      <c r="A10397" s="40"/>
      <c r="I10397" s="40"/>
    </row>
    <row r="10398" spans="1:9" hidden="1" x14ac:dyDescent="0.25">
      <c r="A10398" s="40"/>
      <c r="I10398" s="40"/>
    </row>
    <row r="10399" spans="1:9" hidden="1" x14ac:dyDescent="0.25">
      <c r="A10399" s="40"/>
      <c r="I10399" s="40"/>
    </row>
    <row r="10400" spans="1:9" hidden="1" x14ac:dyDescent="0.25">
      <c r="A10400" s="40"/>
      <c r="I10400" s="40"/>
    </row>
    <row r="10401" spans="1:9" hidden="1" x14ac:dyDescent="0.25">
      <c r="A10401" s="40"/>
      <c r="I10401" s="40"/>
    </row>
    <row r="10402" spans="1:9" hidden="1" x14ac:dyDescent="0.25">
      <c r="A10402" s="40"/>
      <c r="I10402" s="40"/>
    </row>
    <row r="10403" spans="1:9" hidden="1" x14ac:dyDescent="0.25">
      <c r="A10403" s="40"/>
      <c r="I10403" s="40"/>
    </row>
    <row r="10404" spans="1:9" hidden="1" x14ac:dyDescent="0.25">
      <c r="A10404" s="40"/>
      <c r="I10404" s="40"/>
    </row>
    <row r="10405" spans="1:9" hidden="1" x14ac:dyDescent="0.25">
      <c r="A10405" s="40"/>
      <c r="I10405" s="40"/>
    </row>
    <row r="10406" spans="1:9" hidden="1" x14ac:dyDescent="0.25">
      <c r="A10406" s="40"/>
      <c r="I10406" s="40"/>
    </row>
    <row r="10407" spans="1:9" hidden="1" x14ac:dyDescent="0.25">
      <c r="A10407" s="40"/>
      <c r="I10407" s="40"/>
    </row>
    <row r="10408" spans="1:9" hidden="1" x14ac:dyDescent="0.25">
      <c r="A10408" s="40"/>
      <c r="I10408" s="40"/>
    </row>
    <row r="10409" spans="1:9" hidden="1" x14ac:dyDescent="0.25">
      <c r="A10409" s="40"/>
      <c r="I10409" s="40"/>
    </row>
    <row r="10410" spans="1:9" hidden="1" x14ac:dyDescent="0.25">
      <c r="A10410" s="40"/>
      <c r="I10410" s="40"/>
    </row>
    <row r="10411" spans="1:9" hidden="1" x14ac:dyDescent="0.25">
      <c r="A10411" s="40"/>
      <c r="I10411" s="40"/>
    </row>
    <row r="10412" spans="1:9" hidden="1" x14ac:dyDescent="0.25">
      <c r="A10412" s="40"/>
      <c r="I10412" s="40"/>
    </row>
    <row r="10413" spans="1:9" hidden="1" x14ac:dyDescent="0.25">
      <c r="A10413" s="40"/>
      <c r="I10413" s="40"/>
    </row>
    <row r="10414" spans="1:9" hidden="1" x14ac:dyDescent="0.25">
      <c r="A10414" s="40"/>
      <c r="I10414" s="40"/>
    </row>
    <row r="10415" spans="1:9" hidden="1" x14ac:dyDescent="0.25">
      <c r="A10415" s="40"/>
      <c r="I10415" s="40"/>
    </row>
    <row r="10416" spans="1:9" hidden="1" x14ac:dyDescent="0.25">
      <c r="A10416" s="40"/>
      <c r="I10416" s="40"/>
    </row>
    <row r="10417" spans="1:9" hidden="1" x14ac:dyDescent="0.25">
      <c r="A10417" s="40"/>
      <c r="I10417" s="40"/>
    </row>
    <row r="10418" spans="1:9" hidden="1" x14ac:dyDescent="0.25">
      <c r="A10418" s="40"/>
      <c r="I10418" s="40"/>
    </row>
    <row r="10419" spans="1:9" hidden="1" x14ac:dyDescent="0.25">
      <c r="A10419" s="40"/>
      <c r="I10419" s="40"/>
    </row>
    <row r="10420" spans="1:9" hidden="1" x14ac:dyDescent="0.25">
      <c r="A10420" s="40"/>
      <c r="I10420" s="40"/>
    </row>
    <row r="10421" spans="1:9" hidden="1" x14ac:dyDescent="0.25">
      <c r="A10421" s="40"/>
      <c r="I10421" s="40"/>
    </row>
    <row r="10422" spans="1:9" hidden="1" x14ac:dyDescent="0.25">
      <c r="A10422" s="40"/>
      <c r="I10422" s="40"/>
    </row>
    <row r="10423" spans="1:9" hidden="1" x14ac:dyDescent="0.25">
      <c r="A10423" s="40"/>
      <c r="I10423" s="40"/>
    </row>
    <row r="10424" spans="1:9" hidden="1" x14ac:dyDescent="0.25">
      <c r="A10424" s="40"/>
      <c r="I10424" s="40"/>
    </row>
    <row r="10425" spans="1:9" hidden="1" x14ac:dyDescent="0.25">
      <c r="A10425" s="40"/>
      <c r="I10425" s="40"/>
    </row>
    <row r="10426" spans="1:9" hidden="1" x14ac:dyDescent="0.25">
      <c r="A10426" s="40"/>
      <c r="I10426" s="40"/>
    </row>
    <row r="10427" spans="1:9" hidden="1" x14ac:dyDescent="0.25">
      <c r="A10427" s="40"/>
      <c r="I10427" s="40"/>
    </row>
    <row r="10428" spans="1:9" hidden="1" x14ac:dyDescent="0.25">
      <c r="A10428" s="40"/>
      <c r="I10428" s="40"/>
    </row>
    <row r="10429" spans="1:9" hidden="1" x14ac:dyDescent="0.25">
      <c r="A10429" s="40"/>
      <c r="I10429" s="40"/>
    </row>
    <row r="10430" spans="1:9" hidden="1" x14ac:dyDescent="0.25">
      <c r="A10430" s="40"/>
      <c r="I10430" s="40"/>
    </row>
    <row r="10431" spans="1:9" hidden="1" x14ac:dyDescent="0.25">
      <c r="A10431" s="40"/>
      <c r="I10431" s="40"/>
    </row>
    <row r="10432" spans="1:9" hidden="1" x14ac:dyDescent="0.25">
      <c r="A10432" s="40"/>
      <c r="I10432" s="40"/>
    </row>
    <row r="10433" spans="1:9" hidden="1" x14ac:dyDescent="0.25">
      <c r="A10433" s="40"/>
      <c r="I10433" s="40"/>
    </row>
    <row r="10434" spans="1:9" hidden="1" x14ac:dyDescent="0.25">
      <c r="A10434" s="40"/>
      <c r="I10434" s="40"/>
    </row>
    <row r="10435" spans="1:9" hidden="1" x14ac:dyDescent="0.25">
      <c r="A10435" s="40"/>
      <c r="I10435" s="40"/>
    </row>
    <row r="10436" spans="1:9" hidden="1" x14ac:dyDescent="0.25">
      <c r="A10436" s="40"/>
      <c r="I10436" s="40"/>
    </row>
    <row r="10437" spans="1:9" hidden="1" x14ac:dyDescent="0.25">
      <c r="A10437" s="40"/>
      <c r="I10437" s="40"/>
    </row>
    <row r="10438" spans="1:9" hidden="1" x14ac:dyDescent="0.25">
      <c r="A10438" s="40"/>
      <c r="I10438" s="40"/>
    </row>
    <row r="10439" spans="1:9" hidden="1" x14ac:dyDescent="0.25">
      <c r="A10439" s="40"/>
      <c r="I10439" s="40"/>
    </row>
    <row r="10440" spans="1:9" hidden="1" x14ac:dyDescent="0.25">
      <c r="A10440" s="40"/>
      <c r="I10440" s="40"/>
    </row>
    <row r="10441" spans="1:9" hidden="1" x14ac:dyDescent="0.25">
      <c r="A10441" s="40"/>
      <c r="I10441" s="40"/>
    </row>
    <row r="10442" spans="1:9" hidden="1" x14ac:dyDescent="0.25">
      <c r="A10442" s="40"/>
      <c r="I10442" s="40"/>
    </row>
    <row r="10443" spans="1:9" hidden="1" x14ac:dyDescent="0.25">
      <c r="A10443" s="40"/>
      <c r="I10443" s="40"/>
    </row>
    <row r="10444" spans="1:9" hidden="1" x14ac:dyDescent="0.25">
      <c r="A10444" s="40"/>
      <c r="I10444" s="40"/>
    </row>
    <row r="10445" spans="1:9" hidden="1" x14ac:dyDescent="0.25">
      <c r="A10445" s="40"/>
      <c r="I10445" s="40"/>
    </row>
    <row r="10446" spans="1:9" hidden="1" x14ac:dyDescent="0.25">
      <c r="A10446" s="40"/>
      <c r="I10446" s="40"/>
    </row>
    <row r="10447" spans="1:9" hidden="1" x14ac:dyDescent="0.25">
      <c r="A10447" s="40"/>
      <c r="I10447" s="40"/>
    </row>
    <row r="10448" spans="1:9" hidden="1" x14ac:dyDescent="0.25">
      <c r="A10448" s="40"/>
      <c r="I10448" s="40"/>
    </row>
    <row r="10449" spans="1:9" hidden="1" x14ac:dyDescent="0.25">
      <c r="A10449" s="40"/>
      <c r="I10449" s="40"/>
    </row>
    <row r="10450" spans="1:9" hidden="1" x14ac:dyDescent="0.25">
      <c r="A10450" s="40"/>
      <c r="I10450" s="40"/>
    </row>
    <row r="10451" spans="1:9" hidden="1" x14ac:dyDescent="0.25">
      <c r="A10451" s="40"/>
      <c r="I10451" s="40"/>
    </row>
    <row r="10452" spans="1:9" hidden="1" x14ac:dyDescent="0.25">
      <c r="A10452" s="40"/>
      <c r="I10452" s="40"/>
    </row>
    <row r="10453" spans="1:9" hidden="1" x14ac:dyDescent="0.25">
      <c r="A10453" s="40"/>
      <c r="I10453" s="40"/>
    </row>
    <row r="10454" spans="1:9" hidden="1" x14ac:dyDescent="0.25">
      <c r="A10454" s="40"/>
      <c r="I10454" s="40"/>
    </row>
    <row r="10455" spans="1:9" hidden="1" x14ac:dyDescent="0.25">
      <c r="A10455" s="40"/>
      <c r="I10455" s="40"/>
    </row>
    <row r="10456" spans="1:9" hidden="1" x14ac:dyDescent="0.25">
      <c r="A10456" s="40"/>
      <c r="I10456" s="40"/>
    </row>
    <row r="10457" spans="1:9" hidden="1" x14ac:dyDescent="0.25">
      <c r="A10457" s="40"/>
      <c r="I10457" s="40"/>
    </row>
    <row r="10458" spans="1:9" hidden="1" x14ac:dyDescent="0.25">
      <c r="A10458" s="40"/>
      <c r="I10458" s="40"/>
    </row>
    <row r="10459" spans="1:9" hidden="1" x14ac:dyDescent="0.25">
      <c r="A10459" s="40"/>
      <c r="I10459" s="40"/>
    </row>
    <row r="10460" spans="1:9" hidden="1" x14ac:dyDescent="0.25">
      <c r="A10460" s="40"/>
      <c r="I10460" s="40"/>
    </row>
    <row r="10461" spans="1:9" hidden="1" x14ac:dyDescent="0.25">
      <c r="A10461" s="40"/>
      <c r="I10461" s="40"/>
    </row>
    <row r="10462" spans="1:9" hidden="1" x14ac:dyDescent="0.25">
      <c r="A10462" s="40"/>
      <c r="I10462" s="40"/>
    </row>
    <row r="10463" spans="1:9" hidden="1" x14ac:dyDescent="0.25">
      <c r="A10463" s="40"/>
      <c r="I10463" s="40"/>
    </row>
    <row r="10464" spans="1:9" hidden="1" x14ac:dyDescent="0.25">
      <c r="A10464" s="40"/>
      <c r="I10464" s="40"/>
    </row>
    <row r="10465" spans="1:9" hidden="1" x14ac:dyDescent="0.25">
      <c r="A10465" s="40"/>
      <c r="I10465" s="40"/>
    </row>
    <row r="10466" spans="1:9" hidden="1" x14ac:dyDescent="0.25">
      <c r="A10466" s="40"/>
      <c r="I10466" s="40"/>
    </row>
    <row r="10467" spans="1:9" hidden="1" x14ac:dyDescent="0.25">
      <c r="A10467" s="40"/>
      <c r="I10467" s="40"/>
    </row>
    <row r="10468" spans="1:9" hidden="1" x14ac:dyDescent="0.25">
      <c r="A10468" s="40"/>
      <c r="I10468" s="40"/>
    </row>
    <row r="10469" spans="1:9" hidden="1" x14ac:dyDescent="0.25">
      <c r="A10469" s="40"/>
      <c r="I10469" s="40"/>
    </row>
    <row r="10470" spans="1:9" hidden="1" x14ac:dyDescent="0.25">
      <c r="A10470" s="40"/>
      <c r="I10470" s="40"/>
    </row>
    <row r="10471" spans="1:9" hidden="1" x14ac:dyDescent="0.25">
      <c r="A10471" s="40"/>
      <c r="I10471" s="40"/>
    </row>
    <row r="10472" spans="1:9" hidden="1" x14ac:dyDescent="0.25">
      <c r="A10472" s="40"/>
      <c r="I10472" s="40"/>
    </row>
    <row r="10473" spans="1:9" hidden="1" x14ac:dyDescent="0.25">
      <c r="A10473" s="40"/>
      <c r="I10473" s="40"/>
    </row>
    <row r="10474" spans="1:9" hidden="1" x14ac:dyDescent="0.25">
      <c r="A10474" s="40"/>
      <c r="I10474" s="40"/>
    </row>
    <row r="10475" spans="1:9" hidden="1" x14ac:dyDescent="0.25">
      <c r="A10475" s="40"/>
      <c r="I10475" s="40"/>
    </row>
    <row r="10476" spans="1:9" hidden="1" x14ac:dyDescent="0.25">
      <c r="A10476" s="40"/>
      <c r="I10476" s="40"/>
    </row>
    <row r="10477" spans="1:9" hidden="1" x14ac:dyDescent="0.25">
      <c r="A10477" s="40"/>
      <c r="I10477" s="40"/>
    </row>
    <row r="10478" spans="1:9" hidden="1" x14ac:dyDescent="0.25">
      <c r="A10478" s="40"/>
      <c r="I10478" s="40"/>
    </row>
    <row r="10479" spans="1:9" hidden="1" x14ac:dyDescent="0.25">
      <c r="A10479" s="40"/>
      <c r="I10479" s="40"/>
    </row>
    <row r="10480" spans="1:9" hidden="1" x14ac:dyDescent="0.25">
      <c r="A10480" s="40"/>
      <c r="I10480" s="40"/>
    </row>
    <row r="10481" spans="1:9" hidden="1" x14ac:dyDescent="0.25">
      <c r="A10481" s="40"/>
      <c r="I10481" s="40"/>
    </row>
    <row r="10482" spans="1:9" hidden="1" x14ac:dyDescent="0.25">
      <c r="A10482" s="40"/>
      <c r="I10482" s="40"/>
    </row>
    <row r="10483" spans="1:9" hidden="1" x14ac:dyDescent="0.25">
      <c r="A10483" s="40"/>
      <c r="I10483" s="40"/>
    </row>
    <row r="10484" spans="1:9" hidden="1" x14ac:dyDescent="0.25">
      <c r="A10484" s="40"/>
      <c r="I10484" s="40"/>
    </row>
    <row r="10485" spans="1:9" hidden="1" x14ac:dyDescent="0.25">
      <c r="A10485" s="40"/>
      <c r="I10485" s="40"/>
    </row>
    <row r="10486" spans="1:9" hidden="1" x14ac:dyDescent="0.25">
      <c r="A10486" s="40"/>
      <c r="I10486" s="40"/>
    </row>
    <row r="10487" spans="1:9" hidden="1" x14ac:dyDescent="0.25">
      <c r="A10487" s="40"/>
      <c r="I10487" s="40"/>
    </row>
    <row r="10488" spans="1:9" hidden="1" x14ac:dyDescent="0.25">
      <c r="A10488" s="40"/>
      <c r="I10488" s="40"/>
    </row>
    <row r="10489" spans="1:9" hidden="1" x14ac:dyDescent="0.25">
      <c r="A10489" s="40"/>
      <c r="I10489" s="40"/>
    </row>
    <row r="10490" spans="1:9" hidden="1" x14ac:dyDescent="0.25">
      <c r="A10490" s="40"/>
      <c r="I10490" s="40"/>
    </row>
    <row r="10491" spans="1:9" hidden="1" x14ac:dyDescent="0.25">
      <c r="A10491" s="40"/>
      <c r="I10491" s="40"/>
    </row>
    <row r="10492" spans="1:9" hidden="1" x14ac:dyDescent="0.25">
      <c r="A10492" s="40"/>
      <c r="I10492" s="40"/>
    </row>
    <row r="10493" spans="1:9" hidden="1" x14ac:dyDescent="0.25">
      <c r="A10493" s="40"/>
      <c r="I10493" s="40"/>
    </row>
    <row r="10494" spans="1:9" hidden="1" x14ac:dyDescent="0.25">
      <c r="A10494" s="40"/>
      <c r="I10494" s="40"/>
    </row>
    <row r="10495" spans="1:9" hidden="1" x14ac:dyDescent="0.25">
      <c r="A10495" s="40"/>
      <c r="I10495" s="40"/>
    </row>
    <row r="10496" spans="1:9" hidden="1" x14ac:dyDescent="0.25">
      <c r="A10496" s="40"/>
      <c r="I10496" s="40"/>
    </row>
    <row r="10497" spans="1:9" hidden="1" x14ac:dyDescent="0.25">
      <c r="A10497" s="40"/>
      <c r="I10497" s="40"/>
    </row>
    <row r="10498" spans="1:9" hidden="1" x14ac:dyDescent="0.25">
      <c r="A10498" s="40"/>
      <c r="I10498" s="40"/>
    </row>
    <row r="10499" spans="1:9" hidden="1" x14ac:dyDescent="0.25">
      <c r="A10499" s="40"/>
      <c r="I10499" s="40"/>
    </row>
    <row r="10500" spans="1:9" hidden="1" x14ac:dyDescent="0.25">
      <c r="A10500" s="40"/>
      <c r="I10500" s="40"/>
    </row>
    <row r="10501" spans="1:9" hidden="1" x14ac:dyDescent="0.25">
      <c r="A10501" s="40"/>
      <c r="I10501" s="40"/>
    </row>
    <row r="10502" spans="1:9" hidden="1" x14ac:dyDescent="0.25">
      <c r="A10502" s="40"/>
      <c r="I10502" s="40"/>
    </row>
    <row r="10503" spans="1:9" hidden="1" x14ac:dyDescent="0.25">
      <c r="A10503" s="40"/>
      <c r="I10503" s="40"/>
    </row>
    <row r="10504" spans="1:9" hidden="1" x14ac:dyDescent="0.25">
      <c r="A10504" s="40"/>
      <c r="I10504" s="40"/>
    </row>
    <row r="10505" spans="1:9" hidden="1" x14ac:dyDescent="0.25">
      <c r="A10505" s="40"/>
      <c r="I10505" s="40"/>
    </row>
    <row r="10506" spans="1:9" hidden="1" x14ac:dyDescent="0.25">
      <c r="A10506" s="40"/>
      <c r="I10506" s="40"/>
    </row>
    <row r="10507" spans="1:9" hidden="1" x14ac:dyDescent="0.25">
      <c r="A10507" s="40"/>
      <c r="I10507" s="40"/>
    </row>
    <row r="10508" spans="1:9" hidden="1" x14ac:dyDescent="0.25">
      <c r="A10508" s="40"/>
      <c r="I10508" s="40"/>
    </row>
    <row r="10509" spans="1:9" hidden="1" x14ac:dyDescent="0.25">
      <c r="A10509" s="40"/>
      <c r="I10509" s="40"/>
    </row>
    <row r="10510" spans="1:9" hidden="1" x14ac:dyDescent="0.25">
      <c r="A10510" s="40"/>
      <c r="I10510" s="40"/>
    </row>
    <row r="10511" spans="1:9" hidden="1" x14ac:dyDescent="0.25">
      <c r="A10511" s="40"/>
      <c r="I10511" s="40"/>
    </row>
    <row r="10512" spans="1:9" hidden="1" x14ac:dyDescent="0.25">
      <c r="A10512" s="40"/>
      <c r="I10512" s="40"/>
    </row>
    <row r="10513" spans="1:9" hidden="1" x14ac:dyDescent="0.25">
      <c r="A10513" s="40"/>
      <c r="I10513" s="40"/>
    </row>
    <row r="10514" spans="1:9" hidden="1" x14ac:dyDescent="0.25">
      <c r="A10514" s="40"/>
      <c r="I10514" s="40"/>
    </row>
    <row r="10515" spans="1:9" hidden="1" x14ac:dyDescent="0.25">
      <c r="A10515" s="40"/>
      <c r="I10515" s="40"/>
    </row>
    <row r="10516" spans="1:9" hidden="1" x14ac:dyDescent="0.25">
      <c r="A10516" s="40"/>
      <c r="I10516" s="40"/>
    </row>
    <row r="10517" spans="1:9" hidden="1" x14ac:dyDescent="0.25">
      <c r="A10517" s="40"/>
      <c r="I10517" s="40"/>
    </row>
    <row r="10518" spans="1:9" hidden="1" x14ac:dyDescent="0.25">
      <c r="A10518" s="40"/>
      <c r="I10518" s="40"/>
    </row>
    <row r="10519" spans="1:9" hidden="1" x14ac:dyDescent="0.25">
      <c r="A10519" s="40"/>
      <c r="I10519" s="40"/>
    </row>
    <row r="10520" spans="1:9" hidden="1" x14ac:dyDescent="0.25">
      <c r="A10520" s="40"/>
      <c r="I10520" s="40"/>
    </row>
    <row r="10521" spans="1:9" hidden="1" x14ac:dyDescent="0.25">
      <c r="A10521" s="40"/>
      <c r="I10521" s="40"/>
    </row>
    <row r="10522" spans="1:9" hidden="1" x14ac:dyDescent="0.25">
      <c r="A10522" s="40"/>
      <c r="I10522" s="40"/>
    </row>
    <row r="10523" spans="1:9" hidden="1" x14ac:dyDescent="0.25">
      <c r="A10523" s="40"/>
      <c r="I10523" s="40"/>
    </row>
    <row r="10524" spans="1:9" hidden="1" x14ac:dyDescent="0.25">
      <c r="A10524" s="40"/>
      <c r="I10524" s="40"/>
    </row>
    <row r="10525" spans="1:9" hidden="1" x14ac:dyDescent="0.25">
      <c r="A10525" s="40"/>
      <c r="I10525" s="40"/>
    </row>
    <row r="10526" spans="1:9" hidden="1" x14ac:dyDescent="0.25">
      <c r="A10526" s="40"/>
      <c r="I10526" s="40"/>
    </row>
    <row r="10527" spans="1:9" hidden="1" x14ac:dyDescent="0.25">
      <c r="A10527" s="40"/>
      <c r="I10527" s="40"/>
    </row>
    <row r="10528" spans="1:9" hidden="1" x14ac:dyDescent="0.25">
      <c r="A10528" s="40"/>
      <c r="I10528" s="40"/>
    </row>
    <row r="10529" spans="1:9" hidden="1" x14ac:dyDescent="0.25">
      <c r="A10529" s="40"/>
      <c r="I10529" s="40"/>
    </row>
    <row r="10530" spans="1:9" hidden="1" x14ac:dyDescent="0.25">
      <c r="A10530" s="40"/>
      <c r="I10530" s="40"/>
    </row>
    <row r="10531" spans="1:9" hidden="1" x14ac:dyDescent="0.25">
      <c r="A10531" s="40"/>
      <c r="I10531" s="40"/>
    </row>
    <row r="10532" spans="1:9" hidden="1" x14ac:dyDescent="0.25">
      <c r="A10532" s="40"/>
      <c r="I10532" s="40"/>
    </row>
    <row r="10533" spans="1:9" hidden="1" x14ac:dyDescent="0.25">
      <c r="A10533" s="40"/>
      <c r="I10533" s="40"/>
    </row>
    <row r="10534" spans="1:9" hidden="1" x14ac:dyDescent="0.25">
      <c r="A10534" s="40"/>
      <c r="I10534" s="40"/>
    </row>
    <row r="10535" spans="1:9" hidden="1" x14ac:dyDescent="0.25">
      <c r="A10535" s="40"/>
      <c r="I10535" s="40"/>
    </row>
    <row r="10536" spans="1:9" hidden="1" x14ac:dyDescent="0.25">
      <c r="A10536" s="40"/>
      <c r="I10536" s="40"/>
    </row>
    <row r="10537" spans="1:9" hidden="1" x14ac:dyDescent="0.25">
      <c r="A10537" s="40"/>
      <c r="I10537" s="40"/>
    </row>
    <row r="10538" spans="1:9" hidden="1" x14ac:dyDescent="0.25">
      <c r="A10538" s="40"/>
      <c r="I10538" s="40"/>
    </row>
    <row r="10539" spans="1:9" hidden="1" x14ac:dyDescent="0.25">
      <c r="A10539" s="40"/>
      <c r="I10539" s="40"/>
    </row>
    <row r="10540" spans="1:9" hidden="1" x14ac:dyDescent="0.25">
      <c r="A10540" s="40"/>
      <c r="I10540" s="40"/>
    </row>
    <row r="10541" spans="1:9" hidden="1" x14ac:dyDescent="0.25">
      <c r="A10541" s="40"/>
      <c r="I10541" s="40"/>
    </row>
    <row r="10542" spans="1:9" hidden="1" x14ac:dyDescent="0.25">
      <c r="A10542" s="40"/>
      <c r="I10542" s="40"/>
    </row>
    <row r="10543" spans="1:9" hidden="1" x14ac:dyDescent="0.25">
      <c r="A10543" s="40"/>
      <c r="I10543" s="40"/>
    </row>
    <row r="10544" spans="1:9" hidden="1" x14ac:dyDescent="0.25">
      <c r="A10544" s="40"/>
      <c r="I10544" s="40"/>
    </row>
    <row r="10545" spans="1:9" hidden="1" x14ac:dyDescent="0.25">
      <c r="A10545" s="40"/>
      <c r="I10545" s="40"/>
    </row>
    <row r="10546" spans="1:9" hidden="1" x14ac:dyDescent="0.25">
      <c r="A10546" s="40"/>
      <c r="I10546" s="40"/>
    </row>
    <row r="10547" spans="1:9" hidden="1" x14ac:dyDescent="0.25">
      <c r="A10547" s="40"/>
      <c r="I10547" s="40"/>
    </row>
    <row r="10548" spans="1:9" hidden="1" x14ac:dyDescent="0.25">
      <c r="A10548" s="40"/>
      <c r="I10548" s="40"/>
    </row>
    <row r="10549" spans="1:9" hidden="1" x14ac:dyDescent="0.25">
      <c r="A10549" s="40"/>
      <c r="I10549" s="40"/>
    </row>
    <row r="10550" spans="1:9" hidden="1" x14ac:dyDescent="0.25">
      <c r="A10550" s="40"/>
      <c r="I10550" s="40"/>
    </row>
    <row r="10551" spans="1:9" hidden="1" x14ac:dyDescent="0.25">
      <c r="A10551" s="40"/>
      <c r="I10551" s="40"/>
    </row>
    <row r="10552" spans="1:9" hidden="1" x14ac:dyDescent="0.25">
      <c r="A10552" s="40"/>
      <c r="I10552" s="40"/>
    </row>
    <row r="10553" spans="1:9" hidden="1" x14ac:dyDescent="0.25">
      <c r="A10553" s="40"/>
      <c r="I10553" s="40"/>
    </row>
    <row r="10554" spans="1:9" hidden="1" x14ac:dyDescent="0.25">
      <c r="A10554" s="40"/>
      <c r="I10554" s="40"/>
    </row>
    <row r="10555" spans="1:9" hidden="1" x14ac:dyDescent="0.25">
      <c r="A10555" s="40"/>
      <c r="I10555" s="40"/>
    </row>
    <row r="10556" spans="1:9" hidden="1" x14ac:dyDescent="0.25">
      <c r="A10556" s="40"/>
      <c r="I10556" s="40"/>
    </row>
    <row r="10557" spans="1:9" hidden="1" x14ac:dyDescent="0.25">
      <c r="A10557" s="40"/>
      <c r="I10557" s="40"/>
    </row>
    <row r="10558" spans="1:9" hidden="1" x14ac:dyDescent="0.25">
      <c r="A10558" s="40"/>
      <c r="I10558" s="40"/>
    </row>
    <row r="10559" spans="1:9" hidden="1" x14ac:dyDescent="0.25">
      <c r="A10559" s="40"/>
      <c r="I10559" s="40"/>
    </row>
    <row r="10560" spans="1:9" hidden="1" x14ac:dyDescent="0.25">
      <c r="A10560" s="40"/>
      <c r="I10560" s="40"/>
    </row>
    <row r="10561" spans="1:9" hidden="1" x14ac:dyDescent="0.25">
      <c r="A10561" s="40"/>
      <c r="I10561" s="40"/>
    </row>
    <row r="10562" spans="1:9" hidden="1" x14ac:dyDescent="0.25">
      <c r="A10562" s="40"/>
      <c r="I10562" s="40"/>
    </row>
    <row r="10563" spans="1:9" hidden="1" x14ac:dyDescent="0.25">
      <c r="A10563" s="40"/>
      <c r="I10563" s="40"/>
    </row>
    <row r="10564" spans="1:9" hidden="1" x14ac:dyDescent="0.25">
      <c r="A10564" s="40"/>
      <c r="I10564" s="40"/>
    </row>
    <row r="10565" spans="1:9" hidden="1" x14ac:dyDescent="0.25">
      <c r="A10565" s="40"/>
      <c r="I10565" s="40"/>
    </row>
    <row r="10566" spans="1:9" hidden="1" x14ac:dyDescent="0.25">
      <c r="A10566" s="40"/>
      <c r="I10566" s="40"/>
    </row>
    <row r="10567" spans="1:9" hidden="1" x14ac:dyDescent="0.25">
      <c r="A10567" s="40"/>
      <c r="I10567" s="40"/>
    </row>
    <row r="10568" spans="1:9" hidden="1" x14ac:dyDescent="0.25">
      <c r="A10568" s="40"/>
      <c r="I10568" s="40"/>
    </row>
    <row r="10569" spans="1:9" hidden="1" x14ac:dyDescent="0.25">
      <c r="A10569" s="40"/>
      <c r="I10569" s="40"/>
    </row>
    <row r="10570" spans="1:9" hidden="1" x14ac:dyDescent="0.25">
      <c r="A10570" s="40"/>
      <c r="I10570" s="40"/>
    </row>
    <row r="10571" spans="1:9" hidden="1" x14ac:dyDescent="0.25">
      <c r="A10571" s="40"/>
      <c r="I10571" s="40"/>
    </row>
    <row r="10572" spans="1:9" hidden="1" x14ac:dyDescent="0.25">
      <c r="A10572" s="40"/>
      <c r="I10572" s="40"/>
    </row>
    <row r="10573" spans="1:9" hidden="1" x14ac:dyDescent="0.25">
      <c r="A10573" s="40"/>
      <c r="I10573" s="40"/>
    </row>
    <row r="10574" spans="1:9" hidden="1" x14ac:dyDescent="0.25">
      <c r="A10574" s="40"/>
      <c r="I10574" s="40"/>
    </row>
    <row r="10575" spans="1:9" hidden="1" x14ac:dyDescent="0.25">
      <c r="A10575" s="40"/>
      <c r="I10575" s="40"/>
    </row>
    <row r="10576" spans="1:9" hidden="1" x14ac:dyDescent="0.25">
      <c r="A10576" s="40"/>
      <c r="I10576" s="40"/>
    </row>
    <row r="10577" spans="1:9" hidden="1" x14ac:dyDescent="0.25">
      <c r="A10577" s="40"/>
      <c r="I10577" s="40"/>
    </row>
    <row r="10578" spans="1:9" hidden="1" x14ac:dyDescent="0.25">
      <c r="A10578" s="40"/>
      <c r="I10578" s="40"/>
    </row>
    <row r="10579" spans="1:9" hidden="1" x14ac:dyDescent="0.25">
      <c r="A10579" s="40"/>
      <c r="I10579" s="40"/>
    </row>
    <row r="10580" spans="1:9" hidden="1" x14ac:dyDescent="0.25">
      <c r="A10580" s="40"/>
      <c r="I10580" s="40"/>
    </row>
    <row r="10581" spans="1:9" hidden="1" x14ac:dyDescent="0.25">
      <c r="A10581" s="40"/>
      <c r="I10581" s="40"/>
    </row>
    <row r="10582" spans="1:9" hidden="1" x14ac:dyDescent="0.25">
      <c r="A10582" s="40"/>
      <c r="I10582" s="40"/>
    </row>
    <row r="10583" spans="1:9" hidden="1" x14ac:dyDescent="0.25">
      <c r="A10583" s="40"/>
      <c r="I10583" s="40"/>
    </row>
    <row r="10584" spans="1:9" hidden="1" x14ac:dyDescent="0.25">
      <c r="A10584" s="40"/>
      <c r="I10584" s="40"/>
    </row>
    <row r="10585" spans="1:9" hidden="1" x14ac:dyDescent="0.25">
      <c r="A10585" s="40"/>
      <c r="I10585" s="40"/>
    </row>
    <row r="10586" spans="1:9" hidden="1" x14ac:dyDescent="0.25">
      <c r="A10586" s="40"/>
      <c r="I10586" s="40"/>
    </row>
    <row r="10587" spans="1:9" hidden="1" x14ac:dyDescent="0.25">
      <c r="A10587" s="40"/>
      <c r="I10587" s="40"/>
    </row>
    <row r="10588" spans="1:9" hidden="1" x14ac:dyDescent="0.25">
      <c r="A10588" s="40"/>
      <c r="I10588" s="40"/>
    </row>
    <row r="10589" spans="1:9" hidden="1" x14ac:dyDescent="0.25">
      <c r="A10589" s="40"/>
      <c r="I10589" s="40"/>
    </row>
    <row r="10590" spans="1:9" hidden="1" x14ac:dyDescent="0.25">
      <c r="A10590" s="40"/>
      <c r="I10590" s="40"/>
    </row>
    <row r="10591" spans="1:9" hidden="1" x14ac:dyDescent="0.25">
      <c r="A10591" s="40"/>
      <c r="I10591" s="40"/>
    </row>
    <row r="10592" spans="1:9" hidden="1" x14ac:dyDescent="0.25">
      <c r="A10592" s="40"/>
      <c r="I10592" s="40"/>
    </row>
    <row r="10593" spans="1:9" hidden="1" x14ac:dyDescent="0.25">
      <c r="A10593" s="40"/>
      <c r="I10593" s="40"/>
    </row>
    <row r="10594" spans="1:9" hidden="1" x14ac:dyDescent="0.25">
      <c r="A10594" s="40"/>
      <c r="I10594" s="40"/>
    </row>
    <row r="10595" spans="1:9" hidden="1" x14ac:dyDescent="0.25">
      <c r="A10595" s="40"/>
      <c r="I10595" s="40"/>
    </row>
    <row r="10596" spans="1:9" hidden="1" x14ac:dyDescent="0.25">
      <c r="A10596" s="40"/>
      <c r="I10596" s="40"/>
    </row>
    <row r="10597" spans="1:9" hidden="1" x14ac:dyDescent="0.25">
      <c r="A10597" s="40"/>
      <c r="I10597" s="40"/>
    </row>
    <row r="10598" spans="1:9" hidden="1" x14ac:dyDescent="0.25">
      <c r="A10598" s="40"/>
      <c r="I10598" s="40"/>
    </row>
    <row r="10599" spans="1:9" hidden="1" x14ac:dyDescent="0.25">
      <c r="A10599" s="40"/>
      <c r="I10599" s="40"/>
    </row>
    <row r="10600" spans="1:9" hidden="1" x14ac:dyDescent="0.25">
      <c r="A10600" s="40"/>
      <c r="I10600" s="40"/>
    </row>
    <row r="10601" spans="1:9" hidden="1" x14ac:dyDescent="0.25">
      <c r="A10601" s="40"/>
      <c r="I10601" s="40"/>
    </row>
    <row r="10602" spans="1:9" hidden="1" x14ac:dyDescent="0.25">
      <c r="A10602" s="40"/>
      <c r="I10602" s="40"/>
    </row>
    <row r="10603" spans="1:9" hidden="1" x14ac:dyDescent="0.25">
      <c r="A10603" s="40"/>
      <c r="I10603" s="40"/>
    </row>
    <row r="10604" spans="1:9" hidden="1" x14ac:dyDescent="0.25">
      <c r="A10604" s="40"/>
      <c r="I10604" s="40"/>
    </row>
    <row r="10605" spans="1:9" hidden="1" x14ac:dyDescent="0.25">
      <c r="A10605" s="40"/>
      <c r="I10605" s="40"/>
    </row>
    <row r="10606" spans="1:9" hidden="1" x14ac:dyDescent="0.25">
      <c r="A10606" s="40"/>
      <c r="I10606" s="40"/>
    </row>
    <row r="10607" spans="1:9" hidden="1" x14ac:dyDescent="0.25">
      <c r="A10607" s="40"/>
      <c r="I10607" s="40"/>
    </row>
    <row r="10608" spans="1:9" hidden="1" x14ac:dyDescent="0.25">
      <c r="A10608" s="40"/>
      <c r="I10608" s="40"/>
    </row>
    <row r="10609" spans="1:9" hidden="1" x14ac:dyDescent="0.25">
      <c r="A10609" s="40"/>
      <c r="I10609" s="40"/>
    </row>
    <row r="10610" spans="1:9" hidden="1" x14ac:dyDescent="0.25">
      <c r="A10610" s="40"/>
      <c r="I10610" s="40"/>
    </row>
    <row r="10611" spans="1:9" hidden="1" x14ac:dyDescent="0.25">
      <c r="A10611" s="40"/>
      <c r="I10611" s="40"/>
    </row>
    <row r="10612" spans="1:9" hidden="1" x14ac:dyDescent="0.25">
      <c r="A10612" s="40"/>
      <c r="I10612" s="40"/>
    </row>
    <row r="10613" spans="1:9" hidden="1" x14ac:dyDescent="0.25">
      <c r="A10613" s="40"/>
      <c r="I10613" s="40"/>
    </row>
    <row r="10614" spans="1:9" hidden="1" x14ac:dyDescent="0.25">
      <c r="A10614" s="40"/>
      <c r="I10614" s="40"/>
    </row>
    <row r="10615" spans="1:9" hidden="1" x14ac:dyDescent="0.25">
      <c r="A10615" s="40"/>
      <c r="I10615" s="40"/>
    </row>
    <row r="10616" spans="1:9" hidden="1" x14ac:dyDescent="0.25">
      <c r="A10616" s="40"/>
      <c r="I10616" s="40"/>
    </row>
    <row r="10617" spans="1:9" hidden="1" x14ac:dyDescent="0.25">
      <c r="A10617" s="40"/>
      <c r="I10617" s="40"/>
    </row>
    <row r="10618" spans="1:9" hidden="1" x14ac:dyDescent="0.25">
      <c r="A10618" s="40"/>
      <c r="I10618" s="40"/>
    </row>
    <row r="10619" spans="1:9" hidden="1" x14ac:dyDescent="0.25">
      <c r="A10619" s="40"/>
      <c r="I10619" s="40"/>
    </row>
    <row r="10620" spans="1:9" hidden="1" x14ac:dyDescent="0.25">
      <c r="A10620" s="40"/>
      <c r="I10620" s="40"/>
    </row>
    <row r="10621" spans="1:9" hidden="1" x14ac:dyDescent="0.25">
      <c r="A10621" s="40"/>
      <c r="I10621" s="40"/>
    </row>
    <row r="10622" spans="1:9" hidden="1" x14ac:dyDescent="0.25">
      <c r="A10622" s="40"/>
      <c r="I10622" s="40"/>
    </row>
    <row r="10623" spans="1:9" hidden="1" x14ac:dyDescent="0.25">
      <c r="A10623" s="40"/>
      <c r="I10623" s="40"/>
    </row>
    <row r="10624" spans="1:9" hidden="1" x14ac:dyDescent="0.25">
      <c r="A10624" s="40"/>
      <c r="I10624" s="40"/>
    </row>
    <row r="10625" spans="1:9" hidden="1" x14ac:dyDescent="0.25">
      <c r="A10625" s="40"/>
      <c r="I10625" s="40"/>
    </row>
    <row r="10626" spans="1:9" hidden="1" x14ac:dyDescent="0.25">
      <c r="A10626" s="40"/>
      <c r="I10626" s="40"/>
    </row>
    <row r="10627" spans="1:9" hidden="1" x14ac:dyDescent="0.25">
      <c r="A10627" s="40"/>
      <c r="I10627" s="40"/>
    </row>
    <row r="10628" spans="1:9" hidden="1" x14ac:dyDescent="0.25">
      <c r="A10628" s="40"/>
      <c r="I10628" s="40"/>
    </row>
    <row r="10629" spans="1:9" hidden="1" x14ac:dyDescent="0.25">
      <c r="A10629" s="40"/>
      <c r="I10629" s="40"/>
    </row>
    <row r="10630" spans="1:9" hidden="1" x14ac:dyDescent="0.25">
      <c r="A10630" s="40"/>
      <c r="I10630" s="40"/>
    </row>
    <row r="10631" spans="1:9" hidden="1" x14ac:dyDescent="0.25">
      <c r="A10631" s="40"/>
      <c r="I10631" s="40"/>
    </row>
    <row r="10632" spans="1:9" hidden="1" x14ac:dyDescent="0.25">
      <c r="A10632" s="40"/>
      <c r="I10632" s="40"/>
    </row>
    <row r="10633" spans="1:9" hidden="1" x14ac:dyDescent="0.25">
      <c r="A10633" s="40"/>
      <c r="I10633" s="40"/>
    </row>
    <row r="10634" spans="1:9" hidden="1" x14ac:dyDescent="0.25">
      <c r="A10634" s="40"/>
      <c r="I10634" s="40"/>
    </row>
    <row r="10635" spans="1:9" hidden="1" x14ac:dyDescent="0.25">
      <c r="A10635" s="40"/>
      <c r="I10635" s="40"/>
    </row>
    <row r="10636" spans="1:9" hidden="1" x14ac:dyDescent="0.25">
      <c r="A10636" s="40"/>
      <c r="I10636" s="40"/>
    </row>
    <row r="10637" spans="1:9" hidden="1" x14ac:dyDescent="0.25">
      <c r="A10637" s="40"/>
      <c r="I10637" s="40"/>
    </row>
    <row r="10638" spans="1:9" hidden="1" x14ac:dyDescent="0.25">
      <c r="A10638" s="40"/>
      <c r="I10638" s="40"/>
    </row>
    <row r="10639" spans="1:9" hidden="1" x14ac:dyDescent="0.25">
      <c r="A10639" s="40"/>
      <c r="I10639" s="40"/>
    </row>
    <row r="10640" spans="1:9" hidden="1" x14ac:dyDescent="0.25">
      <c r="A10640" s="40"/>
      <c r="I10640" s="40"/>
    </row>
    <row r="10641" spans="1:9" hidden="1" x14ac:dyDescent="0.25">
      <c r="A10641" s="40"/>
      <c r="I10641" s="40"/>
    </row>
    <row r="10642" spans="1:9" hidden="1" x14ac:dyDescent="0.25">
      <c r="A10642" s="40"/>
      <c r="I10642" s="40"/>
    </row>
    <row r="10643" spans="1:9" hidden="1" x14ac:dyDescent="0.25">
      <c r="A10643" s="40"/>
      <c r="I10643" s="40"/>
    </row>
    <row r="10644" spans="1:9" hidden="1" x14ac:dyDescent="0.25">
      <c r="A10644" s="40"/>
      <c r="I10644" s="40"/>
    </row>
    <row r="10645" spans="1:9" hidden="1" x14ac:dyDescent="0.25">
      <c r="A10645" s="40"/>
      <c r="I10645" s="40"/>
    </row>
    <row r="10646" spans="1:9" hidden="1" x14ac:dyDescent="0.25">
      <c r="A10646" s="40"/>
      <c r="I10646" s="40"/>
    </row>
    <row r="10647" spans="1:9" hidden="1" x14ac:dyDescent="0.25">
      <c r="A10647" s="40"/>
      <c r="I10647" s="40"/>
    </row>
    <row r="10648" spans="1:9" hidden="1" x14ac:dyDescent="0.25">
      <c r="A10648" s="40"/>
      <c r="I10648" s="40"/>
    </row>
    <row r="10649" spans="1:9" hidden="1" x14ac:dyDescent="0.25">
      <c r="A10649" s="40"/>
      <c r="I10649" s="40"/>
    </row>
    <row r="10650" spans="1:9" hidden="1" x14ac:dyDescent="0.25">
      <c r="A10650" s="40"/>
      <c r="I10650" s="40"/>
    </row>
    <row r="10651" spans="1:9" hidden="1" x14ac:dyDescent="0.25">
      <c r="A10651" s="40"/>
      <c r="I10651" s="40"/>
    </row>
    <row r="10652" spans="1:9" hidden="1" x14ac:dyDescent="0.25">
      <c r="A10652" s="40"/>
      <c r="I10652" s="40"/>
    </row>
    <row r="10653" spans="1:9" hidden="1" x14ac:dyDescent="0.25">
      <c r="A10653" s="40"/>
      <c r="I10653" s="40"/>
    </row>
    <row r="10654" spans="1:9" hidden="1" x14ac:dyDescent="0.25">
      <c r="A10654" s="40"/>
      <c r="I10654" s="40"/>
    </row>
    <row r="10655" spans="1:9" hidden="1" x14ac:dyDescent="0.25">
      <c r="A10655" s="40"/>
      <c r="I10655" s="40"/>
    </row>
    <row r="10656" spans="1:9" hidden="1" x14ac:dyDescent="0.25">
      <c r="A10656" s="40"/>
      <c r="I10656" s="40"/>
    </row>
    <row r="10657" spans="1:9" hidden="1" x14ac:dyDescent="0.25">
      <c r="A10657" s="40"/>
      <c r="I10657" s="40"/>
    </row>
    <row r="10658" spans="1:9" hidden="1" x14ac:dyDescent="0.25">
      <c r="A10658" s="40"/>
      <c r="I10658" s="40"/>
    </row>
    <row r="10659" spans="1:9" hidden="1" x14ac:dyDescent="0.25">
      <c r="A10659" s="40"/>
      <c r="I10659" s="40"/>
    </row>
    <row r="10660" spans="1:9" hidden="1" x14ac:dyDescent="0.25">
      <c r="A10660" s="40"/>
      <c r="I10660" s="40"/>
    </row>
    <row r="10661" spans="1:9" hidden="1" x14ac:dyDescent="0.25">
      <c r="A10661" s="40"/>
      <c r="I10661" s="40"/>
    </row>
    <row r="10662" spans="1:9" hidden="1" x14ac:dyDescent="0.25">
      <c r="A10662" s="40"/>
      <c r="I10662" s="40"/>
    </row>
    <row r="10663" spans="1:9" hidden="1" x14ac:dyDescent="0.25">
      <c r="A10663" s="40"/>
      <c r="I10663" s="40"/>
    </row>
    <row r="10664" spans="1:9" hidden="1" x14ac:dyDescent="0.25">
      <c r="A10664" s="40"/>
      <c r="I10664" s="40"/>
    </row>
    <row r="10665" spans="1:9" hidden="1" x14ac:dyDescent="0.25">
      <c r="A10665" s="40"/>
      <c r="I10665" s="40"/>
    </row>
    <row r="10666" spans="1:9" hidden="1" x14ac:dyDescent="0.25">
      <c r="A10666" s="40"/>
      <c r="I10666" s="40"/>
    </row>
    <row r="10667" spans="1:9" hidden="1" x14ac:dyDescent="0.25">
      <c r="A10667" s="40"/>
      <c r="I10667" s="40"/>
    </row>
    <row r="10668" spans="1:9" hidden="1" x14ac:dyDescent="0.25">
      <c r="A10668" s="40"/>
      <c r="I10668" s="40"/>
    </row>
    <row r="10669" spans="1:9" hidden="1" x14ac:dyDescent="0.25">
      <c r="A10669" s="40"/>
      <c r="I10669" s="40"/>
    </row>
    <row r="10670" spans="1:9" hidden="1" x14ac:dyDescent="0.25">
      <c r="A10670" s="40"/>
      <c r="I10670" s="40"/>
    </row>
    <row r="10671" spans="1:9" hidden="1" x14ac:dyDescent="0.25">
      <c r="A10671" s="40"/>
      <c r="I10671" s="40"/>
    </row>
    <row r="10672" spans="1:9" hidden="1" x14ac:dyDescent="0.25">
      <c r="A10672" s="40"/>
      <c r="I10672" s="40"/>
    </row>
    <row r="10673" spans="1:9" hidden="1" x14ac:dyDescent="0.25">
      <c r="A10673" s="40"/>
      <c r="I10673" s="40"/>
    </row>
    <row r="10674" spans="1:9" hidden="1" x14ac:dyDescent="0.25">
      <c r="A10674" s="40"/>
      <c r="I10674" s="40"/>
    </row>
    <row r="10675" spans="1:9" hidden="1" x14ac:dyDescent="0.25">
      <c r="A10675" s="40"/>
      <c r="I10675" s="40"/>
    </row>
    <row r="10676" spans="1:9" hidden="1" x14ac:dyDescent="0.25">
      <c r="A10676" s="40"/>
      <c r="I10676" s="40"/>
    </row>
    <row r="10677" spans="1:9" hidden="1" x14ac:dyDescent="0.25">
      <c r="A10677" s="40"/>
      <c r="I10677" s="40"/>
    </row>
    <row r="10678" spans="1:9" hidden="1" x14ac:dyDescent="0.25">
      <c r="A10678" s="40"/>
      <c r="I10678" s="40"/>
    </row>
    <row r="10679" spans="1:9" hidden="1" x14ac:dyDescent="0.25">
      <c r="A10679" s="40"/>
      <c r="I10679" s="40"/>
    </row>
    <row r="10680" spans="1:9" hidden="1" x14ac:dyDescent="0.25">
      <c r="A10680" s="40"/>
      <c r="I10680" s="40"/>
    </row>
    <row r="10681" spans="1:9" hidden="1" x14ac:dyDescent="0.25">
      <c r="A10681" s="40"/>
      <c r="I10681" s="40"/>
    </row>
    <row r="10682" spans="1:9" hidden="1" x14ac:dyDescent="0.25">
      <c r="A10682" s="40"/>
      <c r="I10682" s="40"/>
    </row>
    <row r="10683" spans="1:9" hidden="1" x14ac:dyDescent="0.25">
      <c r="A10683" s="40"/>
      <c r="I10683" s="40"/>
    </row>
    <row r="10684" spans="1:9" hidden="1" x14ac:dyDescent="0.25">
      <c r="A10684" s="40"/>
      <c r="I10684" s="40"/>
    </row>
    <row r="10685" spans="1:9" hidden="1" x14ac:dyDescent="0.25">
      <c r="A10685" s="40"/>
      <c r="I10685" s="40"/>
    </row>
    <row r="10686" spans="1:9" hidden="1" x14ac:dyDescent="0.25">
      <c r="A10686" s="40"/>
      <c r="I10686" s="40"/>
    </row>
    <row r="10687" spans="1:9" hidden="1" x14ac:dyDescent="0.25">
      <c r="A10687" s="40"/>
      <c r="I10687" s="40"/>
    </row>
    <row r="10688" spans="1:9" hidden="1" x14ac:dyDescent="0.25">
      <c r="A10688" s="40"/>
      <c r="I10688" s="40"/>
    </row>
    <row r="10689" spans="1:9" hidden="1" x14ac:dyDescent="0.25">
      <c r="A10689" s="40"/>
      <c r="I10689" s="40"/>
    </row>
    <row r="10690" spans="1:9" hidden="1" x14ac:dyDescent="0.25">
      <c r="A10690" s="40"/>
      <c r="I10690" s="40"/>
    </row>
    <row r="10691" spans="1:9" hidden="1" x14ac:dyDescent="0.25">
      <c r="A10691" s="40"/>
      <c r="I10691" s="40"/>
    </row>
    <row r="10692" spans="1:9" hidden="1" x14ac:dyDescent="0.25">
      <c r="A10692" s="40"/>
      <c r="I10692" s="40"/>
    </row>
    <row r="10693" spans="1:9" hidden="1" x14ac:dyDescent="0.25">
      <c r="A10693" s="40"/>
      <c r="I10693" s="40"/>
    </row>
    <row r="10694" spans="1:9" hidden="1" x14ac:dyDescent="0.25">
      <c r="A10694" s="40"/>
      <c r="I10694" s="40"/>
    </row>
    <row r="10695" spans="1:9" hidden="1" x14ac:dyDescent="0.25">
      <c r="A10695" s="40"/>
      <c r="I10695" s="40"/>
    </row>
    <row r="10696" spans="1:9" hidden="1" x14ac:dyDescent="0.25">
      <c r="A10696" s="40"/>
      <c r="I10696" s="40"/>
    </row>
    <row r="10697" spans="1:9" hidden="1" x14ac:dyDescent="0.25">
      <c r="A10697" s="40"/>
      <c r="I10697" s="40"/>
    </row>
    <row r="10698" spans="1:9" hidden="1" x14ac:dyDescent="0.25">
      <c r="A10698" s="40"/>
      <c r="I10698" s="40"/>
    </row>
    <row r="10699" spans="1:9" hidden="1" x14ac:dyDescent="0.25">
      <c r="A10699" s="40"/>
      <c r="I10699" s="40"/>
    </row>
    <row r="10700" spans="1:9" hidden="1" x14ac:dyDescent="0.25">
      <c r="A10700" s="40"/>
      <c r="I10700" s="40"/>
    </row>
    <row r="10701" spans="1:9" hidden="1" x14ac:dyDescent="0.25">
      <c r="A10701" s="40"/>
      <c r="I10701" s="40"/>
    </row>
    <row r="10702" spans="1:9" hidden="1" x14ac:dyDescent="0.25">
      <c r="A10702" s="40"/>
      <c r="I10702" s="40"/>
    </row>
    <row r="10703" spans="1:9" hidden="1" x14ac:dyDescent="0.25">
      <c r="A10703" s="40"/>
      <c r="I10703" s="40"/>
    </row>
    <row r="10704" spans="1:9" hidden="1" x14ac:dyDescent="0.25">
      <c r="A10704" s="40"/>
      <c r="I10704" s="40"/>
    </row>
    <row r="10705" spans="1:9" hidden="1" x14ac:dyDescent="0.25">
      <c r="A10705" s="40"/>
      <c r="I10705" s="40"/>
    </row>
    <row r="10706" spans="1:9" hidden="1" x14ac:dyDescent="0.25">
      <c r="A10706" s="40"/>
      <c r="I10706" s="40"/>
    </row>
    <row r="10707" spans="1:9" hidden="1" x14ac:dyDescent="0.25">
      <c r="A10707" s="40"/>
      <c r="I10707" s="40"/>
    </row>
    <row r="10708" spans="1:9" hidden="1" x14ac:dyDescent="0.25">
      <c r="A10708" s="40"/>
      <c r="I10708" s="40"/>
    </row>
    <row r="10709" spans="1:9" hidden="1" x14ac:dyDescent="0.25">
      <c r="A10709" s="40"/>
      <c r="I10709" s="40"/>
    </row>
    <row r="10710" spans="1:9" hidden="1" x14ac:dyDescent="0.25">
      <c r="A10710" s="40"/>
      <c r="I10710" s="40"/>
    </row>
    <row r="10711" spans="1:9" hidden="1" x14ac:dyDescent="0.25">
      <c r="A10711" s="40"/>
      <c r="I10711" s="40"/>
    </row>
    <row r="10712" spans="1:9" hidden="1" x14ac:dyDescent="0.25">
      <c r="A10712" s="40"/>
      <c r="I10712" s="40"/>
    </row>
    <row r="10713" spans="1:9" hidden="1" x14ac:dyDescent="0.25">
      <c r="A10713" s="40"/>
      <c r="I10713" s="40"/>
    </row>
    <row r="10714" spans="1:9" hidden="1" x14ac:dyDescent="0.25">
      <c r="A10714" s="40"/>
      <c r="I10714" s="40"/>
    </row>
    <row r="10715" spans="1:9" hidden="1" x14ac:dyDescent="0.25">
      <c r="A10715" s="40"/>
      <c r="I10715" s="40"/>
    </row>
    <row r="10716" spans="1:9" hidden="1" x14ac:dyDescent="0.25">
      <c r="A10716" s="40"/>
      <c r="I10716" s="40"/>
    </row>
    <row r="10717" spans="1:9" hidden="1" x14ac:dyDescent="0.25">
      <c r="A10717" s="40"/>
      <c r="I10717" s="40"/>
    </row>
    <row r="10718" spans="1:9" hidden="1" x14ac:dyDescent="0.25">
      <c r="A10718" s="40"/>
      <c r="I10718" s="40"/>
    </row>
    <row r="10719" spans="1:9" hidden="1" x14ac:dyDescent="0.25">
      <c r="A10719" s="40"/>
      <c r="I10719" s="40"/>
    </row>
    <row r="10720" spans="1:9" hidden="1" x14ac:dyDescent="0.25">
      <c r="A10720" s="40"/>
      <c r="I10720" s="40"/>
    </row>
    <row r="10721" spans="1:9" hidden="1" x14ac:dyDescent="0.25">
      <c r="A10721" s="40"/>
      <c r="I10721" s="40"/>
    </row>
    <row r="10722" spans="1:9" hidden="1" x14ac:dyDescent="0.25">
      <c r="A10722" s="40"/>
      <c r="I10722" s="40"/>
    </row>
    <row r="10723" spans="1:9" hidden="1" x14ac:dyDescent="0.25">
      <c r="A10723" s="40"/>
      <c r="I10723" s="40"/>
    </row>
    <row r="10724" spans="1:9" hidden="1" x14ac:dyDescent="0.25">
      <c r="A10724" s="40"/>
      <c r="I10724" s="40"/>
    </row>
    <row r="10725" spans="1:9" hidden="1" x14ac:dyDescent="0.25">
      <c r="A10725" s="40"/>
      <c r="I10725" s="40"/>
    </row>
    <row r="10726" spans="1:9" hidden="1" x14ac:dyDescent="0.25">
      <c r="A10726" s="40"/>
      <c r="I10726" s="40"/>
    </row>
    <row r="10727" spans="1:9" hidden="1" x14ac:dyDescent="0.25">
      <c r="A10727" s="40"/>
      <c r="I10727" s="40"/>
    </row>
    <row r="10728" spans="1:9" hidden="1" x14ac:dyDescent="0.25">
      <c r="A10728" s="40"/>
      <c r="I10728" s="40"/>
    </row>
    <row r="10729" spans="1:9" hidden="1" x14ac:dyDescent="0.25">
      <c r="A10729" s="40"/>
      <c r="I10729" s="40"/>
    </row>
    <row r="10730" spans="1:9" hidden="1" x14ac:dyDescent="0.25">
      <c r="A10730" s="40"/>
      <c r="I10730" s="40"/>
    </row>
    <row r="10731" spans="1:9" hidden="1" x14ac:dyDescent="0.25">
      <c r="A10731" s="40"/>
      <c r="I10731" s="40"/>
    </row>
    <row r="10732" spans="1:9" hidden="1" x14ac:dyDescent="0.25">
      <c r="A10732" s="40"/>
      <c r="I10732" s="40"/>
    </row>
    <row r="10733" spans="1:9" hidden="1" x14ac:dyDescent="0.25">
      <c r="A10733" s="40"/>
      <c r="I10733" s="40"/>
    </row>
    <row r="10734" spans="1:9" hidden="1" x14ac:dyDescent="0.25">
      <c r="A10734" s="40"/>
      <c r="I10734" s="40"/>
    </row>
    <row r="10735" spans="1:9" hidden="1" x14ac:dyDescent="0.25">
      <c r="A10735" s="40"/>
      <c r="I10735" s="40"/>
    </row>
    <row r="10736" spans="1:9" hidden="1" x14ac:dyDescent="0.25">
      <c r="A10736" s="40"/>
      <c r="I10736" s="40"/>
    </row>
    <row r="10737" spans="1:9" hidden="1" x14ac:dyDescent="0.25">
      <c r="A10737" s="40"/>
      <c r="I10737" s="40"/>
    </row>
    <row r="10738" spans="1:9" hidden="1" x14ac:dyDescent="0.25">
      <c r="A10738" s="40"/>
      <c r="I10738" s="40"/>
    </row>
    <row r="10739" spans="1:9" hidden="1" x14ac:dyDescent="0.25">
      <c r="A10739" s="40"/>
      <c r="I10739" s="40"/>
    </row>
    <row r="10740" spans="1:9" hidden="1" x14ac:dyDescent="0.25">
      <c r="A10740" s="40"/>
      <c r="I10740" s="40"/>
    </row>
    <row r="10741" spans="1:9" hidden="1" x14ac:dyDescent="0.25">
      <c r="A10741" s="40"/>
      <c r="I10741" s="40"/>
    </row>
    <row r="10742" spans="1:9" hidden="1" x14ac:dyDescent="0.25">
      <c r="A10742" s="40"/>
      <c r="I10742" s="40"/>
    </row>
    <row r="10743" spans="1:9" hidden="1" x14ac:dyDescent="0.25">
      <c r="A10743" s="40"/>
      <c r="I10743" s="40"/>
    </row>
    <row r="10744" spans="1:9" hidden="1" x14ac:dyDescent="0.25">
      <c r="A10744" s="40"/>
      <c r="I10744" s="40"/>
    </row>
    <row r="10745" spans="1:9" hidden="1" x14ac:dyDescent="0.25">
      <c r="A10745" s="40"/>
      <c r="I10745" s="40"/>
    </row>
    <row r="10746" spans="1:9" hidden="1" x14ac:dyDescent="0.25">
      <c r="A10746" s="40"/>
      <c r="I10746" s="40"/>
    </row>
    <row r="10747" spans="1:9" hidden="1" x14ac:dyDescent="0.25">
      <c r="A10747" s="40"/>
      <c r="I10747" s="40"/>
    </row>
    <row r="10748" spans="1:9" hidden="1" x14ac:dyDescent="0.25">
      <c r="A10748" s="40"/>
      <c r="I10748" s="40"/>
    </row>
    <row r="10749" spans="1:9" hidden="1" x14ac:dyDescent="0.25">
      <c r="A10749" s="40"/>
      <c r="I10749" s="40"/>
    </row>
    <row r="10750" spans="1:9" hidden="1" x14ac:dyDescent="0.25">
      <c r="A10750" s="40"/>
      <c r="I10750" s="40"/>
    </row>
    <row r="10751" spans="1:9" hidden="1" x14ac:dyDescent="0.25">
      <c r="A10751" s="40"/>
      <c r="I10751" s="40"/>
    </row>
    <row r="10752" spans="1:9" hidden="1" x14ac:dyDescent="0.25">
      <c r="A10752" s="40"/>
      <c r="I10752" s="40"/>
    </row>
    <row r="10753" spans="1:9" hidden="1" x14ac:dyDescent="0.25">
      <c r="A10753" s="40"/>
      <c r="I10753" s="40"/>
    </row>
    <row r="10754" spans="1:9" hidden="1" x14ac:dyDescent="0.25">
      <c r="A10754" s="40"/>
      <c r="I10754" s="40"/>
    </row>
    <row r="10755" spans="1:9" hidden="1" x14ac:dyDescent="0.25">
      <c r="A10755" s="40"/>
      <c r="I10755" s="40"/>
    </row>
    <row r="10756" spans="1:9" hidden="1" x14ac:dyDescent="0.25">
      <c r="A10756" s="40"/>
      <c r="I10756" s="40"/>
    </row>
    <row r="10757" spans="1:9" hidden="1" x14ac:dyDescent="0.25">
      <c r="A10757" s="40"/>
      <c r="I10757" s="40"/>
    </row>
    <row r="10758" spans="1:9" hidden="1" x14ac:dyDescent="0.25">
      <c r="A10758" s="40"/>
      <c r="I10758" s="40"/>
    </row>
    <row r="10759" spans="1:9" hidden="1" x14ac:dyDescent="0.25">
      <c r="A10759" s="40"/>
      <c r="I10759" s="40"/>
    </row>
    <row r="10760" spans="1:9" hidden="1" x14ac:dyDescent="0.25">
      <c r="A10760" s="40"/>
      <c r="I10760" s="40"/>
    </row>
    <row r="10761" spans="1:9" hidden="1" x14ac:dyDescent="0.25">
      <c r="A10761" s="40"/>
      <c r="I10761" s="40"/>
    </row>
    <row r="10762" spans="1:9" hidden="1" x14ac:dyDescent="0.25">
      <c r="A10762" s="40"/>
      <c r="I10762" s="40"/>
    </row>
    <row r="10763" spans="1:9" hidden="1" x14ac:dyDescent="0.25">
      <c r="A10763" s="40"/>
      <c r="I10763" s="40"/>
    </row>
    <row r="10764" spans="1:9" hidden="1" x14ac:dyDescent="0.25">
      <c r="A10764" s="40"/>
      <c r="I10764" s="40"/>
    </row>
    <row r="10765" spans="1:9" hidden="1" x14ac:dyDescent="0.25">
      <c r="A10765" s="40"/>
      <c r="I10765" s="40"/>
    </row>
    <row r="10766" spans="1:9" hidden="1" x14ac:dyDescent="0.25">
      <c r="A10766" s="40"/>
      <c r="I10766" s="40"/>
    </row>
    <row r="10767" spans="1:9" hidden="1" x14ac:dyDescent="0.25">
      <c r="A10767" s="40"/>
      <c r="I10767" s="40"/>
    </row>
    <row r="10768" spans="1:9" hidden="1" x14ac:dyDescent="0.25">
      <c r="A10768" s="40"/>
      <c r="I10768" s="40"/>
    </row>
    <row r="10769" spans="1:9" hidden="1" x14ac:dyDescent="0.25">
      <c r="A10769" s="40"/>
      <c r="I10769" s="40"/>
    </row>
    <row r="10770" spans="1:9" hidden="1" x14ac:dyDescent="0.25">
      <c r="A10770" s="40"/>
      <c r="I10770" s="40"/>
    </row>
    <row r="10771" spans="1:9" hidden="1" x14ac:dyDescent="0.25">
      <c r="A10771" s="40"/>
      <c r="I10771" s="40"/>
    </row>
    <row r="10772" spans="1:9" hidden="1" x14ac:dyDescent="0.25">
      <c r="A10772" s="40"/>
      <c r="I10772" s="40"/>
    </row>
    <row r="10773" spans="1:9" hidden="1" x14ac:dyDescent="0.25">
      <c r="A10773" s="40"/>
      <c r="I10773" s="40"/>
    </row>
    <row r="10774" spans="1:9" hidden="1" x14ac:dyDescent="0.25">
      <c r="A10774" s="40"/>
      <c r="I10774" s="40"/>
    </row>
    <row r="10775" spans="1:9" hidden="1" x14ac:dyDescent="0.25">
      <c r="A10775" s="40"/>
      <c r="I10775" s="40"/>
    </row>
    <row r="10776" spans="1:9" hidden="1" x14ac:dyDescent="0.25">
      <c r="A10776" s="40"/>
      <c r="I10776" s="40"/>
    </row>
    <row r="10777" spans="1:9" hidden="1" x14ac:dyDescent="0.25">
      <c r="A10777" s="40"/>
      <c r="I10777" s="40"/>
    </row>
    <row r="10778" spans="1:9" hidden="1" x14ac:dyDescent="0.25">
      <c r="A10778" s="40"/>
      <c r="I10778" s="40"/>
    </row>
    <row r="10779" spans="1:9" hidden="1" x14ac:dyDescent="0.25">
      <c r="A10779" s="40"/>
      <c r="I10779" s="40"/>
    </row>
    <row r="10780" spans="1:9" hidden="1" x14ac:dyDescent="0.25">
      <c r="A10780" s="40"/>
      <c r="I10780" s="40"/>
    </row>
    <row r="10781" spans="1:9" hidden="1" x14ac:dyDescent="0.25">
      <c r="A10781" s="40"/>
      <c r="I10781" s="40"/>
    </row>
    <row r="10782" spans="1:9" hidden="1" x14ac:dyDescent="0.25">
      <c r="A10782" s="40"/>
      <c r="I10782" s="40"/>
    </row>
    <row r="10783" spans="1:9" hidden="1" x14ac:dyDescent="0.25">
      <c r="A10783" s="40"/>
      <c r="I10783" s="40"/>
    </row>
    <row r="10784" spans="1:9" hidden="1" x14ac:dyDescent="0.25">
      <c r="A10784" s="40"/>
      <c r="I10784" s="40"/>
    </row>
    <row r="10785" spans="1:9" hidden="1" x14ac:dyDescent="0.25">
      <c r="A10785" s="40"/>
      <c r="I10785" s="40"/>
    </row>
    <row r="10786" spans="1:9" hidden="1" x14ac:dyDescent="0.25">
      <c r="A10786" s="40"/>
      <c r="I10786" s="40"/>
    </row>
    <row r="10787" spans="1:9" hidden="1" x14ac:dyDescent="0.25">
      <c r="A10787" s="40"/>
      <c r="I10787" s="40"/>
    </row>
    <row r="10788" spans="1:9" hidden="1" x14ac:dyDescent="0.25">
      <c r="A10788" s="40"/>
      <c r="I10788" s="40"/>
    </row>
    <row r="10789" spans="1:9" hidden="1" x14ac:dyDescent="0.25">
      <c r="A10789" s="40"/>
      <c r="I10789" s="40"/>
    </row>
    <row r="10790" spans="1:9" hidden="1" x14ac:dyDescent="0.25">
      <c r="A10790" s="40"/>
      <c r="I10790" s="40"/>
    </row>
    <row r="10791" spans="1:9" hidden="1" x14ac:dyDescent="0.25">
      <c r="A10791" s="40"/>
      <c r="I10791" s="40"/>
    </row>
    <row r="10792" spans="1:9" hidden="1" x14ac:dyDescent="0.25">
      <c r="A10792" s="40"/>
      <c r="I10792" s="40"/>
    </row>
    <row r="10793" spans="1:9" hidden="1" x14ac:dyDescent="0.25">
      <c r="A10793" s="40"/>
      <c r="I10793" s="40"/>
    </row>
    <row r="10794" spans="1:9" hidden="1" x14ac:dyDescent="0.25">
      <c r="A10794" s="40"/>
      <c r="I10794" s="40"/>
    </row>
    <row r="10795" spans="1:9" hidden="1" x14ac:dyDescent="0.25">
      <c r="A10795" s="40"/>
      <c r="I10795" s="40"/>
    </row>
    <row r="10796" spans="1:9" hidden="1" x14ac:dyDescent="0.25">
      <c r="A10796" s="40"/>
      <c r="I10796" s="40"/>
    </row>
    <row r="10797" spans="1:9" hidden="1" x14ac:dyDescent="0.25">
      <c r="A10797" s="40"/>
      <c r="I10797" s="40"/>
    </row>
    <row r="10798" spans="1:9" hidden="1" x14ac:dyDescent="0.25">
      <c r="A10798" s="40"/>
      <c r="I10798" s="40"/>
    </row>
    <row r="10799" spans="1:9" hidden="1" x14ac:dyDescent="0.25">
      <c r="A10799" s="40"/>
      <c r="I10799" s="40"/>
    </row>
    <row r="10800" spans="1:9" hidden="1" x14ac:dyDescent="0.25">
      <c r="A10800" s="40"/>
      <c r="I10800" s="40"/>
    </row>
    <row r="10801" spans="1:9" hidden="1" x14ac:dyDescent="0.25">
      <c r="A10801" s="40"/>
      <c r="I10801" s="40"/>
    </row>
    <row r="10802" spans="1:9" hidden="1" x14ac:dyDescent="0.25">
      <c r="A10802" s="40"/>
      <c r="I10802" s="40"/>
    </row>
    <row r="10803" spans="1:9" hidden="1" x14ac:dyDescent="0.25">
      <c r="A10803" s="40"/>
      <c r="I10803" s="40"/>
    </row>
    <row r="10804" spans="1:9" hidden="1" x14ac:dyDescent="0.25">
      <c r="A10804" s="40"/>
      <c r="I10804" s="40"/>
    </row>
    <row r="10805" spans="1:9" hidden="1" x14ac:dyDescent="0.25">
      <c r="A10805" s="40"/>
      <c r="I10805" s="40"/>
    </row>
    <row r="10806" spans="1:9" hidden="1" x14ac:dyDescent="0.25">
      <c r="A10806" s="40"/>
      <c r="I10806" s="40"/>
    </row>
    <row r="10807" spans="1:9" hidden="1" x14ac:dyDescent="0.25">
      <c r="A10807" s="40"/>
      <c r="I10807" s="40"/>
    </row>
    <row r="10808" spans="1:9" hidden="1" x14ac:dyDescent="0.25">
      <c r="A10808" s="40"/>
      <c r="I10808" s="40"/>
    </row>
    <row r="10809" spans="1:9" hidden="1" x14ac:dyDescent="0.25">
      <c r="A10809" s="40"/>
      <c r="I10809" s="40"/>
    </row>
    <row r="10810" spans="1:9" hidden="1" x14ac:dyDescent="0.25">
      <c r="A10810" s="40"/>
      <c r="I10810" s="40"/>
    </row>
    <row r="10811" spans="1:9" hidden="1" x14ac:dyDescent="0.25">
      <c r="A10811" s="40"/>
      <c r="I10811" s="40"/>
    </row>
    <row r="10812" spans="1:9" hidden="1" x14ac:dyDescent="0.25">
      <c r="A10812" s="40"/>
      <c r="I10812" s="40"/>
    </row>
    <row r="10813" spans="1:9" hidden="1" x14ac:dyDescent="0.25">
      <c r="A10813" s="40"/>
      <c r="I10813" s="40"/>
    </row>
    <row r="10814" spans="1:9" hidden="1" x14ac:dyDescent="0.25">
      <c r="A10814" s="40"/>
      <c r="I10814" s="40"/>
    </row>
    <row r="10815" spans="1:9" hidden="1" x14ac:dyDescent="0.25">
      <c r="A10815" s="40"/>
      <c r="I10815" s="40"/>
    </row>
    <row r="10816" spans="1:9" hidden="1" x14ac:dyDescent="0.25">
      <c r="A10816" s="40"/>
      <c r="I10816" s="40"/>
    </row>
    <row r="10817" spans="1:9" hidden="1" x14ac:dyDescent="0.25">
      <c r="A10817" s="40"/>
      <c r="I10817" s="40"/>
    </row>
    <row r="10818" spans="1:9" hidden="1" x14ac:dyDescent="0.25">
      <c r="A10818" s="40"/>
      <c r="I10818" s="40"/>
    </row>
    <row r="10819" spans="1:9" hidden="1" x14ac:dyDescent="0.25">
      <c r="A10819" s="40"/>
      <c r="I10819" s="40"/>
    </row>
    <row r="10820" spans="1:9" hidden="1" x14ac:dyDescent="0.25">
      <c r="A10820" s="40"/>
      <c r="I10820" s="40"/>
    </row>
    <row r="10821" spans="1:9" hidden="1" x14ac:dyDescent="0.25">
      <c r="A10821" s="40"/>
      <c r="I10821" s="40"/>
    </row>
    <row r="10822" spans="1:9" hidden="1" x14ac:dyDescent="0.25">
      <c r="A10822" s="40"/>
      <c r="I10822" s="40"/>
    </row>
    <row r="10823" spans="1:9" hidden="1" x14ac:dyDescent="0.25">
      <c r="A10823" s="40"/>
      <c r="I10823" s="40"/>
    </row>
    <row r="10824" spans="1:9" hidden="1" x14ac:dyDescent="0.25">
      <c r="A10824" s="40"/>
      <c r="I10824" s="40"/>
    </row>
    <row r="10825" spans="1:9" hidden="1" x14ac:dyDescent="0.25">
      <c r="A10825" s="40"/>
      <c r="I10825" s="40"/>
    </row>
    <row r="10826" spans="1:9" hidden="1" x14ac:dyDescent="0.25">
      <c r="A10826" s="40"/>
      <c r="I10826" s="40"/>
    </row>
    <row r="10827" spans="1:9" hidden="1" x14ac:dyDescent="0.25">
      <c r="A10827" s="40"/>
      <c r="I10827" s="40"/>
    </row>
    <row r="10828" spans="1:9" hidden="1" x14ac:dyDescent="0.25">
      <c r="A10828" s="40"/>
      <c r="I10828" s="40"/>
    </row>
    <row r="10829" spans="1:9" hidden="1" x14ac:dyDescent="0.25">
      <c r="A10829" s="40"/>
      <c r="I10829" s="40"/>
    </row>
    <row r="10830" spans="1:9" hidden="1" x14ac:dyDescent="0.25">
      <c r="A10830" s="40"/>
      <c r="I10830" s="40"/>
    </row>
    <row r="10831" spans="1:9" hidden="1" x14ac:dyDescent="0.25">
      <c r="A10831" s="40"/>
      <c r="I10831" s="40"/>
    </row>
    <row r="10832" spans="1:9" hidden="1" x14ac:dyDescent="0.25">
      <c r="A10832" s="40"/>
      <c r="I10832" s="40"/>
    </row>
    <row r="10833" spans="1:9" hidden="1" x14ac:dyDescent="0.25">
      <c r="A10833" s="40"/>
      <c r="I10833" s="40"/>
    </row>
    <row r="10834" spans="1:9" hidden="1" x14ac:dyDescent="0.25">
      <c r="A10834" s="40"/>
      <c r="I10834" s="40"/>
    </row>
    <row r="10835" spans="1:9" hidden="1" x14ac:dyDescent="0.25">
      <c r="A10835" s="40"/>
      <c r="I10835" s="40"/>
    </row>
    <row r="10836" spans="1:9" hidden="1" x14ac:dyDescent="0.25">
      <c r="A10836" s="40"/>
      <c r="I10836" s="40"/>
    </row>
    <row r="10837" spans="1:9" hidden="1" x14ac:dyDescent="0.25">
      <c r="A10837" s="40"/>
      <c r="I10837" s="40"/>
    </row>
    <row r="10838" spans="1:9" hidden="1" x14ac:dyDescent="0.25">
      <c r="A10838" s="40"/>
      <c r="I10838" s="40"/>
    </row>
    <row r="10839" spans="1:9" hidden="1" x14ac:dyDescent="0.25">
      <c r="A10839" s="40"/>
      <c r="I10839" s="40"/>
    </row>
    <row r="10840" spans="1:9" hidden="1" x14ac:dyDescent="0.25">
      <c r="A10840" s="40"/>
      <c r="I10840" s="40"/>
    </row>
    <row r="10841" spans="1:9" hidden="1" x14ac:dyDescent="0.25">
      <c r="A10841" s="40"/>
      <c r="I10841" s="40"/>
    </row>
    <row r="10842" spans="1:9" hidden="1" x14ac:dyDescent="0.25">
      <c r="A10842" s="40"/>
      <c r="I10842" s="40"/>
    </row>
    <row r="10843" spans="1:9" hidden="1" x14ac:dyDescent="0.25">
      <c r="A10843" s="40"/>
      <c r="I10843" s="40"/>
    </row>
    <row r="10844" spans="1:9" hidden="1" x14ac:dyDescent="0.25">
      <c r="A10844" s="40"/>
      <c r="I10844" s="40"/>
    </row>
    <row r="10845" spans="1:9" hidden="1" x14ac:dyDescent="0.25">
      <c r="A10845" s="40"/>
      <c r="I10845" s="40"/>
    </row>
    <row r="10846" spans="1:9" hidden="1" x14ac:dyDescent="0.25">
      <c r="A10846" s="40"/>
      <c r="I10846" s="40"/>
    </row>
    <row r="10847" spans="1:9" hidden="1" x14ac:dyDescent="0.25">
      <c r="A10847" s="40"/>
      <c r="I10847" s="40"/>
    </row>
    <row r="10848" spans="1:9" hidden="1" x14ac:dyDescent="0.25">
      <c r="A10848" s="40"/>
      <c r="I10848" s="40"/>
    </row>
    <row r="10849" spans="1:9" hidden="1" x14ac:dyDescent="0.25">
      <c r="A10849" s="40"/>
      <c r="I10849" s="40"/>
    </row>
    <row r="10850" spans="1:9" hidden="1" x14ac:dyDescent="0.25">
      <c r="A10850" s="40"/>
      <c r="I10850" s="40"/>
    </row>
    <row r="10851" spans="1:9" hidden="1" x14ac:dyDescent="0.25">
      <c r="A10851" s="40"/>
      <c r="I10851" s="40"/>
    </row>
    <row r="10852" spans="1:9" hidden="1" x14ac:dyDescent="0.25">
      <c r="A10852" s="40"/>
      <c r="I10852" s="40"/>
    </row>
    <row r="10853" spans="1:9" hidden="1" x14ac:dyDescent="0.25">
      <c r="A10853" s="40"/>
      <c r="I10853" s="40"/>
    </row>
    <row r="10854" spans="1:9" hidden="1" x14ac:dyDescent="0.25">
      <c r="A10854" s="40"/>
      <c r="I10854" s="40"/>
    </row>
    <row r="10855" spans="1:9" hidden="1" x14ac:dyDescent="0.25">
      <c r="A10855" s="40"/>
      <c r="I10855" s="40"/>
    </row>
    <row r="10856" spans="1:9" hidden="1" x14ac:dyDescent="0.25">
      <c r="A10856" s="40"/>
      <c r="I10856" s="40"/>
    </row>
    <row r="10857" spans="1:9" hidden="1" x14ac:dyDescent="0.25">
      <c r="A10857" s="40"/>
      <c r="I10857" s="40"/>
    </row>
    <row r="10858" spans="1:9" hidden="1" x14ac:dyDescent="0.25">
      <c r="A10858" s="40"/>
      <c r="I10858" s="40"/>
    </row>
    <row r="10859" spans="1:9" hidden="1" x14ac:dyDescent="0.25">
      <c r="A10859" s="40"/>
      <c r="I10859" s="40"/>
    </row>
    <row r="10860" spans="1:9" hidden="1" x14ac:dyDescent="0.25">
      <c r="A10860" s="40"/>
      <c r="I10860" s="40"/>
    </row>
    <row r="10861" spans="1:9" hidden="1" x14ac:dyDescent="0.25">
      <c r="A10861" s="40"/>
      <c r="I10861" s="40"/>
    </row>
    <row r="10862" spans="1:9" hidden="1" x14ac:dyDescent="0.25">
      <c r="A10862" s="40"/>
      <c r="I10862" s="40"/>
    </row>
    <row r="10863" spans="1:9" hidden="1" x14ac:dyDescent="0.25">
      <c r="A10863" s="40"/>
      <c r="I10863" s="40"/>
    </row>
    <row r="10864" spans="1:9" hidden="1" x14ac:dyDescent="0.25">
      <c r="A10864" s="40"/>
      <c r="I10864" s="40"/>
    </row>
    <row r="10865" spans="1:9" hidden="1" x14ac:dyDescent="0.25">
      <c r="A10865" s="40"/>
      <c r="I10865" s="40"/>
    </row>
    <row r="10866" spans="1:9" hidden="1" x14ac:dyDescent="0.25">
      <c r="A10866" s="40"/>
      <c r="I10866" s="40"/>
    </row>
    <row r="10867" spans="1:9" hidden="1" x14ac:dyDescent="0.25">
      <c r="A10867" s="40"/>
      <c r="I10867" s="40"/>
    </row>
    <row r="10868" spans="1:9" hidden="1" x14ac:dyDescent="0.25">
      <c r="A10868" s="40"/>
      <c r="I10868" s="40"/>
    </row>
    <row r="10869" spans="1:9" hidden="1" x14ac:dyDescent="0.25">
      <c r="A10869" s="40"/>
      <c r="I10869" s="40"/>
    </row>
    <row r="10870" spans="1:9" hidden="1" x14ac:dyDescent="0.25">
      <c r="A10870" s="40"/>
      <c r="I10870" s="40"/>
    </row>
    <row r="10871" spans="1:9" hidden="1" x14ac:dyDescent="0.25">
      <c r="A10871" s="40"/>
      <c r="I10871" s="40"/>
    </row>
    <row r="10872" spans="1:9" hidden="1" x14ac:dyDescent="0.25">
      <c r="A10872" s="40"/>
      <c r="I10872" s="40"/>
    </row>
    <row r="10873" spans="1:9" hidden="1" x14ac:dyDescent="0.25">
      <c r="A10873" s="40"/>
      <c r="I10873" s="40"/>
    </row>
    <row r="10874" spans="1:9" hidden="1" x14ac:dyDescent="0.25">
      <c r="A10874" s="40"/>
      <c r="I10874" s="40"/>
    </row>
    <row r="10875" spans="1:9" hidden="1" x14ac:dyDescent="0.25">
      <c r="A10875" s="40"/>
      <c r="I10875" s="40"/>
    </row>
    <row r="10876" spans="1:9" hidden="1" x14ac:dyDescent="0.25">
      <c r="A10876" s="40"/>
      <c r="I10876" s="40"/>
    </row>
    <row r="10877" spans="1:9" hidden="1" x14ac:dyDescent="0.25">
      <c r="A10877" s="40"/>
      <c r="I10877" s="40"/>
    </row>
    <row r="10878" spans="1:9" hidden="1" x14ac:dyDescent="0.25">
      <c r="A10878" s="40"/>
      <c r="I10878" s="40"/>
    </row>
    <row r="10879" spans="1:9" hidden="1" x14ac:dyDescent="0.25">
      <c r="A10879" s="40"/>
      <c r="I10879" s="40"/>
    </row>
    <row r="10880" spans="1:9" hidden="1" x14ac:dyDescent="0.25">
      <c r="A10880" s="40"/>
      <c r="I10880" s="40"/>
    </row>
    <row r="10881" spans="1:9" hidden="1" x14ac:dyDescent="0.25">
      <c r="A10881" s="40"/>
      <c r="I10881" s="40"/>
    </row>
    <row r="10882" spans="1:9" hidden="1" x14ac:dyDescent="0.25">
      <c r="A10882" s="40"/>
      <c r="I10882" s="40"/>
    </row>
    <row r="10883" spans="1:9" hidden="1" x14ac:dyDescent="0.25">
      <c r="A10883" s="40"/>
      <c r="I10883" s="40"/>
    </row>
    <row r="10884" spans="1:9" hidden="1" x14ac:dyDescent="0.25">
      <c r="A10884" s="40"/>
      <c r="I10884" s="40"/>
    </row>
    <row r="10885" spans="1:9" hidden="1" x14ac:dyDescent="0.25">
      <c r="A10885" s="40"/>
      <c r="I10885" s="40"/>
    </row>
    <row r="10886" spans="1:9" hidden="1" x14ac:dyDescent="0.25">
      <c r="A10886" s="40"/>
      <c r="I10886" s="40"/>
    </row>
    <row r="10887" spans="1:9" hidden="1" x14ac:dyDescent="0.25">
      <c r="A10887" s="40"/>
      <c r="I10887" s="40"/>
    </row>
    <row r="10888" spans="1:9" hidden="1" x14ac:dyDescent="0.25">
      <c r="A10888" s="40"/>
      <c r="I10888" s="40"/>
    </row>
    <row r="10889" spans="1:9" hidden="1" x14ac:dyDescent="0.25">
      <c r="A10889" s="40"/>
      <c r="I10889" s="40"/>
    </row>
    <row r="10890" spans="1:9" hidden="1" x14ac:dyDescent="0.25">
      <c r="A10890" s="40"/>
      <c r="I10890" s="40"/>
    </row>
    <row r="10891" spans="1:9" hidden="1" x14ac:dyDescent="0.25">
      <c r="A10891" s="40"/>
      <c r="I10891" s="40"/>
    </row>
    <row r="10892" spans="1:9" hidden="1" x14ac:dyDescent="0.25">
      <c r="A10892" s="40"/>
      <c r="I10892" s="40"/>
    </row>
    <row r="10893" spans="1:9" hidden="1" x14ac:dyDescent="0.25">
      <c r="A10893" s="40"/>
      <c r="I10893" s="40"/>
    </row>
    <row r="10894" spans="1:9" hidden="1" x14ac:dyDescent="0.25">
      <c r="A10894" s="40"/>
      <c r="I10894" s="40"/>
    </row>
    <row r="10895" spans="1:9" hidden="1" x14ac:dyDescent="0.25">
      <c r="A10895" s="40"/>
      <c r="I10895" s="40"/>
    </row>
    <row r="10896" spans="1:9" hidden="1" x14ac:dyDescent="0.25">
      <c r="A10896" s="40"/>
      <c r="I10896" s="40"/>
    </row>
    <row r="10897" spans="1:9" hidden="1" x14ac:dyDescent="0.25">
      <c r="A10897" s="40"/>
      <c r="I10897" s="40"/>
    </row>
    <row r="10898" spans="1:9" hidden="1" x14ac:dyDescent="0.25">
      <c r="A10898" s="40"/>
      <c r="I10898" s="40"/>
    </row>
    <row r="10899" spans="1:9" hidden="1" x14ac:dyDescent="0.25">
      <c r="A10899" s="40"/>
      <c r="I10899" s="40"/>
    </row>
    <row r="10900" spans="1:9" hidden="1" x14ac:dyDescent="0.25">
      <c r="A10900" s="40"/>
      <c r="I10900" s="40"/>
    </row>
    <row r="10901" spans="1:9" hidden="1" x14ac:dyDescent="0.25">
      <c r="A10901" s="40"/>
      <c r="I10901" s="40"/>
    </row>
    <row r="10902" spans="1:9" hidden="1" x14ac:dyDescent="0.25">
      <c r="A10902" s="40"/>
      <c r="I10902" s="40"/>
    </row>
    <row r="10903" spans="1:9" hidden="1" x14ac:dyDescent="0.25">
      <c r="A10903" s="40"/>
      <c r="I10903" s="40"/>
    </row>
    <row r="10904" spans="1:9" hidden="1" x14ac:dyDescent="0.25">
      <c r="A10904" s="40"/>
      <c r="I10904" s="40"/>
    </row>
    <row r="10905" spans="1:9" hidden="1" x14ac:dyDescent="0.25">
      <c r="A10905" s="40"/>
      <c r="I10905" s="40"/>
    </row>
    <row r="10906" spans="1:9" hidden="1" x14ac:dyDescent="0.25">
      <c r="A10906" s="40"/>
      <c r="I10906" s="40"/>
    </row>
    <row r="10907" spans="1:9" hidden="1" x14ac:dyDescent="0.25">
      <c r="A10907" s="40"/>
      <c r="I10907" s="40"/>
    </row>
    <row r="10908" spans="1:9" hidden="1" x14ac:dyDescent="0.25">
      <c r="A10908" s="40"/>
      <c r="I10908" s="40"/>
    </row>
    <row r="10909" spans="1:9" hidden="1" x14ac:dyDescent="0.25">
      <c r="A10909" s="40"/>
      <c r="I10909" s="40"/>
    </row>
    <row r="10910" spans="1:9" hidden="1" x14ac:dyDescent="0.25">
      <c r="A10910" s="40"/>
      <c r="I10910" s="40"/>
    </row>
    <row r="10911" spans="1:9" hidden="1" x14ac:dyDescent="0.25">
      <c r="A10911" s="40"/>
      <c r="I10911" s="40"/>
    </row>
    <row r="10912" spans="1:9" hidden="1" x14ac:dyDescent="0.25">
      <c r="A10912" s="40"/>
      <c r="I10912" s="40"/>
    </row>
    <row r="10913" spans="1:9" hidden="1" x14ac:dyDescent="0.25">
      <c r="A10913" s="40"/>
      <c r="I10913" s="40"/>
    </row>
    <row r="10914" spans="1:9" hidden="1" x14ac:dyDescent="0.25">
      <c r="A10914" s="40"/>
      <c r="I10914" s="40"/>
    </row>
    <row r="10915" spans="1:9" hidden="1" x14ac:dyDescent="0.25">
      <c r="A10915" s="40"/>
      <c r="I10915" s="40"/>
    </row>
    <row r="10916" spans="1:9" hidden="1" x14ac:dyDescent="0.25">
      <c r="A10916" s="40"/>
      <c r="I10916" s="40"/>
    </row>
    <row r="10917" spans="1:9" hidden="1" x14ac:dyDescent="0.25">
      <c r="A10917" s="40"/>
      <c r="I10917" s="40"/>
    </row>
    <row r="10918" spans="1:9" hidden="1" x14ac:dyDescent="0.25">
      <c r="A10918" s="40"/>
      <c r="I10918" s="40"/>
    </row>
    <row r="10919" spans="1:9" hidden="1" x14ac:dyDescent="0.25">
      <c r="A10919" s="40"/>
      <c r="I10919" s="40"/>
    </row>
    <row r="10920" spans="1:9" hidden="1" x14ac:dyDescent="0.25">
      <c r="A10920" s="40"/>
      <c r="I10920" s="40"/>
    </row>
    <row r="10921" spans="1:9" hidden="1" x14ac:dyDescent="0.25">
      <c r="A10921" s="40"/>
      <c r="I10921" s="40"/>
    </row>
    <row r="10922" spans="1:9" hidden="1" x14ac:dyDescent="0.25">
      <c r="A10922" s="40"/>
      <c r="I10922" s="40"/>
    </row>
    <row r="10923" spans="1:9" hidden="1" x14ac:dyDescent="0.25">
      <c r="A10923" s="40"/>
      <c r="I10923" s="40"/>
    </row>
    <row r="10924" spans="1:9" hidden="1" x14ac:dyDescent="0.25">
      <c r="A10924" s="40"/>
      <c r="I10924" s="40"/>
    </row>
    <row r="10925" spans="1:9" hidden="1" x14ac:dyDescent="0.25">
      <c r="A10925" s="40"/>
      <c r="I10925" s="40"/>
    </row>
    <row r="10926" spans="1:9" hidden="1" x14ac:dyDescent="0.25">
      <c r="A10926" s="40"/>
      <c r="I10926" s="40"/>
    </row>
    <row r="10927" spans="1:9" hidden="1" x14ac:dyDescent="0.25">
      <c r="A10927" s="40"/>
      <c r="I10927" s="40"/>
    </row>
    <row r="10928" spans="1:9" hidden="1" x14ac:dyDescent="0.25">
      <c r="A10928" s="40"/>
      <c r="I10928" s="40"/>
    </row>
    <row r="10929" spans="1:9" hidden="1" x14ac:dyDescent="0.25">
      <c r="A10929" s="40"/>
      <c r="I10929" s="40"/>
    </row>
    <row r="10930" spans="1:9" hidden="1" x14ac:dyDescent="0.25">
      <c r="A10930" s="40"/>
      <c r="I10930" s="40"/>
    </row>
    <row r="10931" spans="1:9" hidden="1" x14ac:dyDescent="0.25">
      <c r="A10931" s="40"/>
      <c r="I10931" s="40"/>
    </row>
    <row r="10932" spans="1:9" hidden="1" x14ac:dyDescent="0.25">
      <c r="A10932" s="40"/>
      <c r="I10932" s="40"/>
    </row>
    <row r="10933" spans="1:9" hidden="1" x14ac:dyDescent="0.25">
      <c r="A10933" s="40"/>
      <c r="I10933" s="40"/>
    </row>
    <row r="10934" spans="1:9" hidden="1" x14ac:dyDescent="0.25">
      <c r="A10934" s="40"/>
      <c r="I10934" s="40"/>
    </row>
    <row r="10935" spans="1:9" hidden="1" x14ac:dyDescent="0.25">
      <c r="A10935" s="40"/>
      <c r="I10935" s="40"/>
    </row>
    <row r="10936" spans="1:9" hidden="1" x14ac:dyDescent="0.25">
      <c r="A10936" s="40"/>
      <c r="I10936" s="40"/>
    </row>
    <row r="10937" spans="1:9" hidden="1" x14ac:dyDescent="0.25">
      <c r="A10937" s="40"/>
      <c r="I10937" s="40"/>
    </row>
    <row r="10938" spans="1:9" hidden="1" x14ac:dyDescent="0.25">
      <c r="A10938" s="40"/>
      <c r="I10938" s="40"/>
    </row>
    <row r="10939" spans="1:9" hidden="1" x14ac:dyDescent="0.25">
      <c r="A10939" s="40"/>
      <c r="I10939" s="40"/>
    </row>
    <row r="10940" spans="1:9" hidden="1" x14ac:dyDescent="0.25">
      <c r="A10940" s="40"/>
      <c r="I10940" s="40"/>
    </row>
    <row r="10941" spans="1:9" hidden="1" x14ac:dyDescent="0.25">
      <c r="A10941" s="40"/>
      <c r="I10941" s="40"/>
    </row>
    <row r="10942" spans="1:9" hidden="1" x14ac:dyDescent="0.25">
      <c r="A10942" s="40"/>
      <c r="I10942" s="40"/>
    </row>
    <row r="10943" spans="1:9" hidden="1" x14ac:dyDescent="0.25">
      <c r="A10943" s="40"/>
      <c r="I10943" s="40"/>
    </row>
    <row r="10944" spans="1:9" hidden="1" x14ac:dyDescent="0.25">
      <c r="A10944" s="40"/>
      <c r="I10944" s="40"/>
    </row>
    <row r="10945" spans="1:9" hidden="1" x14ac:dyDescent="0.25">
      <c r="A10945" s="40"/>
      <c r="I10945" s="40"/>
    </row>
    <row r="10946" spans="1:9" hidden="1" x14ac:dyDescent="0.25">
      <c r="A10946" s="40"/>
      <c r="I10946" s="40"/>
    </row>
    <row r="10947" spans="1:9" hidden="1" x14ac:dyDescent="0.25">
      <c r="A10947" s="40"/>
      <c r="I10947" s="40"/>
    </row>
    <row r="10948" spans="1:9" hidden="1" x14ac:dyDescent="0.25">
      <c r="A10948" s="40"/>
      <c r="I10948" s="40"/>
    </row>
    <row r="10949" spans="1:9" hidden="1" x14ac:dyDescent="0.25">
      <c r="A10949" s="40"/>
      <c r="I10949" s="40"/>
    </row>
    <row r="10950" spans="1:9" hidden="1" x14ac:dyDescent="0.25">
      <c r="A10950" s="40"/>
      <c r="I10950" s="40"/>
    </row>
    <row r="10951" spans="1:9" hidden="1" x14ac:dyDescent="0.25">
      <c r="A10951" s="40"/>
      <c r="I10951" s="40"/>
    </row>
    <row r="10952" spans="1:9" hidden="1" x14ac:dyDescent="0.25">
      <c r="A10952" s="40"/>
      <c r="I10952" s="40"/>
    </row>
    <row r="10953" spans="1:9" hidden="1" x14ac:dyDescent="0.25">
      <c r="A10953" s="40"/>
      <c r="I10953" s="40"/>
    </row>
    <row r="10954" spans="1:9" hidden="1" x14ac:dyDescent="0.25">
      <c r="A10954" s="40"/>
      <c r="I10954" s="40"/>
    </row>
    <row r="10955" spans="1:9" hidden="1" x14ac:dyDescent="0.25">
      <c r="A10955" s="40"/>
      <c r="I10955" s="40"/>
    </row>
    <row r="10956" spans="1:9" hidden="1" x14ac:dyDescent="0.25">
      <c r="A10956" s="40"/>
      <c r="I10956" s="40"/>
    </row>
    <row r="10957" spans="1:9" hidden="1" x14ac:dyDescent="0.25">
      <c r="A10957" s="40"/>
      <c r="I10957" s="40"/>
    </row>
    <row r="10958" spans="1:9" hidden="1" x14ac:dyDescent="0.25">
      <c r="A10958" s="40"/>
      <c r="I10958" s="40"/>
    </row>
    <row r="10959" spans="1:9" hidden="1" x14ac:dyDescent="0.25">
      <c r="A10959" s="40"/>
      <c r="I10959" s="40"/>
    </row>
    <row r="10960" spans="1:9" hidden="1" x14ac:dyDescent="0.25">
      <c r="A10960" s="40"/>
      <c r="I10960" s="40"/>
    </row>
    <row r="10961" spans="1:9" hidden="1" x14ac:dyDescent="0.25">
      <c r="A10961" s="40"/>
      <c r="I10961" s="40"/>
    </row>
    <row r="10962" spans="1:9" hidden="1" x14ac:dyDescent="0.25">
      <c r="A10962" s="40"/>
      <c r="I10962" s="40"/>
    </row>
    <row r="10963" spans="1:9" hidden="1" x14ac:dyDescent="0.25">
      <c r="A10963" s="40"/>
      <c r="I10963" s="40"/>
    </row>
    <row r="10964" spans="1:9" hidden="1" x14ac:dyDescent="0.25">
      <c r="A10964" s="40"/>
      <c r="I10964" s="40"/>
    </row>
    <row r="10965" spans="1:9" hidden="1" x14ac:dyDescent="0.25">
      <c r="A10965" s="40"/>
      <c r="I10965" s="40"/>
    </row>
    <row r="10966" spans="1:9" hidden="1" x14ac:dyDescent="0.25">
      <c r="A10966" s="40"/>
      <c r="I10966" s="40"/>
    </row>
    <row r="10967" spans="1:9" hidden="1" x14ac:dyDescent="0.25">
      <c r="A10967" s="40"/>
      <c r="I10967" s="40"/>
    </row>
    <row r="10968" spans="1:9" hidden="1" x14ac:dyDescent="0.25">
      <c r="A10968" s="40"/>
      <c r="I10968" s="40"/>
    </row>
    <row r="10969" spans="1:9" hidden="1" x14ac:dyDescent="0.25">
      <c r="A10969" s="40"/>
      <c r="I10969" s="40"/>
    </row>
    <row r="10970" spans="1:9" hidden="1" x14ac:dyDescent="0.25">
      <c r="A10970" s="40"/>
      <c r="I10970" s="40"/>
    </row>
    <row r="10971" spans="1:9" hidden="1" x14ac:dyDescent="0.25">
      <c r="A10971" s="40"/>
      <c r="I10971" s="40"/>
    </row>
    <row r="10972" spans="1:9" hidden="1" x14ac:dyDescent="0.25">
      <c r="A10972" s="40"/>
      <c r="I10972" s="40"/>
    </row>
    <row r="10973" spans="1:9" hidden="1" x14ac:dyDescent="0.25">
      <c r="A10973" s="40"/>
      <c r="I10973" s="40"/>
    </row>
    <row r="10974" spans="1:9" hidden="1" x14ac:dyDescent="0.25">
      <c r="A10974" s="40"/>
      <c r="I10974" s="40"/>
    </row>
    <row r="10975" spans="1:9" hidden="1" x14ac:dyDescent="0.25">
      <c r="A10975" s="40"/>
      <c r="I10975" s="40"/>
    </row>
    <row r="10976" spans="1:9" hidden="1" x14ac:dyDescent="0.25">
      <c r="A10976" s="40"/>
      <c r="I10976" s="40"/>
    </row>
    <row r="10977" spans="1:9" hidden="1" x14ac:dyDescent="0.25">
      <c r="A10977" s="40"/>
      <c r="I10977" s="40"/>
    </row>
    <row r="10978" spans="1:9" hidden="1" x14ac:dyDescent="0.25">
      <c r="A10978" s="40"/>
      <c r="I10978" s="40"/>
    </row>
    <row r="10979" spans="1:9" hidden="1" x14ac:dyDescent="0.25">
      <c r="A10979" s="40"/>
      <c r="I10979" s="40"/>
    </row>
    <row r="10980" spans="1:9" hidden="1" x14ac:dyDescent="0.25">
      <c r="A10980" s="40"/>
      <c r="I10980" s="40"/>
    </row>
    <row r="10981" spans="1:9" hidden="1" x14ac:dyDescent="0.25">
      <c r="A10981" s="40"/>
      <c r="I10981" s="40"/>
    </row>
    <row r="10982" spans="1:9" hidden="1" x14ac:dyDescent="0.25">
      <c r="A10982" s="40"/>
      <c r="I10982" s="40"/>
    </row>
    <row r="10983" spans="1:9" hidden="1" x14ac:dyDescent="0.25">
      <c r="A10983" s="40"/>
      <c r="I10983" s="40"/>
    </row>
    <row r="10984" spans="1:9" hidden="1" x14ac:dyDescent="0.25">
      <c r="A10984" s="40"/>
      <c r="I10984" s="40"/>
    </row>
    <row r="10985" spans="1:9" hidden="1" x14ac:dyDescent="0.25">
      <c r="A10985" s="40"/>
      <c r="I10985" s="40"/>
    </row>
    <row r="10986" spans="1:9" hidden="1" x14ac:dyDescent="0.25">
      <c r="A10986" s="40"/>
      <c r="I10986" s="40"/>
    </row>
    <row r="10987" spans="1:9" hidden="1" x14ac:dyDescent="0.25">
      <c r="A10987" s="40"/>
      <c r="I10987" s="40"/>
    </row>
    <row r="10988" spans="1:9" hidden="1" x14ac:dyDescent="0.25">
      <c r="A10988" s="40"/>
      <c r="I10988" s="40"/>
    </row>
    <row r="10989" spans="1:9" hidden="1" x14ac:dyDescent="0.25">
      <c r="A10989" s="40"/>
      <c r="I10989" s="40"/>
    </row>
    <row r="10990" spans="1:9" hidden="1" x14ac:dyDescent="0.25">
      <c r="A10990" s="40"/>
      <c r="I10990" s="40"/>
    </row>
    <row r="10991" spans="1:9" hidden="1" x14ac:dyDescent="0.25">
      <c r="A10991" s="40"/>
      <c r="I10991" s="40"/>
    </row>
    <row r="10992" spans="1:9" hidden="1" x14ac:dyDescent="0.25">
      <c r="A10992" s="40"/>
      <c r="I10992" s="40"/>
    </row>
    <row r="10993" spans="1:9" hidden="1" x14ac:dyDescent="0.25">
      <c r="A10993" s="40"/>
      <c r="I10993" s="40"/>
    </row>
    <row r="10994" spans="1:9" hidden="1" x14ac:dyDescent="0.25">
      <c r="A10994" s="40"/>
      <c r="I10994" s="40"/>
    </row>
    <row r="10995" spans="1:9" hidden="1" x14ac:dyDescent="0.25">
      <c r="A10995" s="40"/>
      <c r="I10995" s="40"/>
    </row>
    <row r="10996" spans="1:9" hidden="1" x14ac:dyDescent="0.25">
      <c r="A10996" s="40"/>
      <c r="I10996" s="40"/>
    </row>
    <row r="10997" spans="1:9" hidden="1" x14ac:dyDescent="0.25">
      <c r="A10997" s="40"/>
      <c r="I10997" s="40"/>
    </row>
    <row r="10998" spans="1:9" hidden="1" x14ac:dyDescent="0.25">
      <c r="A10998" s="40"/>
      <c r="I10998" s="40"/>
    </row>
    <row r="10999" spans="1:9" hidden="1" x14ac:dyDescent="0.25">
      <c r="A10999" s="40"/>
      <c r="I10999" s="40"/>
    </row>
    <row r="11000" spans="1:9" hidden="1" x14ac:dyDescent="0.25">
      <c r="A11000" s="40"/>
      <c r="I11000" s="40"/>
    </row>
    <row r="11001" spans="1:9" hidden="1" x14ac:dyDescent="0.25">
      <c r="A11001" s="40"/>
      <c r="I11001" s="40"/>
    </row>
    <row r="11002" spans="1:9" hidden="1" x14ac:dyDescent="0.25">
      <c r="A11002" s="40"/>
      <c r="I11002" s="40"/>
    </row>
    <row r="11003" spans="1:9" hidden="1" x14ac:dyDescent="0.25">
      <c r="A11003" s="40"/>
      <c r="I11003" s="40"/>
    </row>
    <row r="11004" spans="1:9" hidden="1" x14ac:dyDescent="0.25">
      <c r="A11004" s="40"/>
      <c r="I11004" s="40"/>
    </row>
    <row r="11005" spans="1:9" hidden="1" x14ac:dyDescent="0.25">
      <c r="A11005" s="40"/>
      <c r="I11005" s="40"/>
    </row>
    <row r="11006" spans="1:9" hidden="1" x14ac:dyDescent="0.25">
      <c r="A11006" s="40"/>
      <c r="I11006" s="40"/>
    </row>
    <row r="11007" spans="1:9" hidden="1" x14ac:dyDescent="0.25">
      <c r="A11007" s="40"/>
      <c r="I11007" s="40"/>
    </row>
    <row r="11008" spans="1:9" hidden="1" x14ac:dyDescent="0.25">
      <c r="A11008" s="40"/>
      <c r="I11008" s="40"/>
    </row>
    <row r="11009" spans="1:9" hidden="1" x14ac:dyDescent="0.25">
      <c r="A11009" s="40"/>
      <c r="I11009" s="40"/>
    </row>
    <row r="11010" spans="1:9" hidden="1" x14ac:dyDescent="0.25">
      <c r="A11010" s="40"/>
      <c r="I11010" s="40"/>
    </row>
    <row r="11011" spans="1:9" hidden="1" x14ac:dyDescent="0.25">
      <c r="A11011" s="40"/>
      <c r="I11011" s="40"/>
    </row>
    <row r="11012" spans="1:9" hidden="1" x14ac:dyDescent="0.25">
      <c r="A11012" s="40"/>
      <c r="I11012" s="40"/>
    </row>
    <row r="11013" spans="1:9" hidden="1" x14ac:dyDescent="0.25">
      <c r="A11013" s="40"/>
      <c r="I11013" s="40"/>
    </row>
    <row r="11014" spans="1:9" hidden="1" x14ac:dyDescent="0.25">
      <c r="A11014" s="40"/>
      <c r="I11014" s="40"/>
    </row>
    <row r="11015" spans="1:9" hidden="1" x14ac:dyDescent="0.25">
      <c r="A11015" s="40"/>
      <c r="I11015" s="40"/>
    </row>
    <row r="11016" spans="1:9" hidden="1" x14ac:dyDescent="0.25">
      <c r="A11016" s="40"/>
      <c r="I11016" s="40"/>
    </row>
    <row r="11017" spans="1:9" hidden="1" x14ac:dyDescent="0.25">
      <c r="A11017" s="40"/>
      <c r="I11017" s="40"/>
    </row>
    <row r="11018" spans="1:9" hidden="1" x14ac:dyDescent="0.25">
      <c r="A11018" s="40"/>
      <c r="I11018" s="40"/>
    </row>
    <row r="11019" spans="1:9" hidden="1" x14ac:dyDescent="0.25">
      <c r="A11019" s="40"/>
      <c r="I11019" s="40"/>
    </row>
    <row r="11020" spans="1:9" hidden="1" x14ac:dyDescent="0.25">
      <c r="A11020" s="40"/>
      <c r="I11020" s="40"/>
    </row>
    <row r="11021" spans="1:9" hidden="1" x14ac:dyDescent="0.25">
      <c r="A11021" s="40"/>
      <c r="I11021" s="40"/>
    </row>
    <row r="11022" spans="1:9" hidden="1" x14ac:dyDescent="0.25">
      <c r="A11022" s="40"/>
      <c r="I11022" s="40"/>
    </row>
    <row r="11023" spans="1:9" hidden="1" x14ac:dyDescent="0.25">
      <c r="A11023" s="40"/>
      <c r="I11023" s="40"/>
    </row>
    <row r="11024" spans="1:9" hidden="1" x14ac:dyDescent="0.25">
      <c r="A11024" s="40"/>
      <c r="I11024" s="40"/>
    </row>
    <row r="11025" spans="1:9" hidden="1" x14ac:dyDescent="0.25">
      <c r="A11025" s="40"/>
      <c r="I11025" s="40"/>
    </row>
    <row r="11026" spans="1:9" hidden="1" x14ac:dyDescent="0.25">
      <c r="A11026" s="40"/>
      <c r="I11026" s="40"/>
    </row>
    <row r="11027" spans="1:9" hidden="1" x14ac:dyDescent="0.25">
      <c r="A11027" s="40"/>
      <c r="I11027" s="40"/>
    </row>
    <row r="11028" spans="1:9" hidden="1" x14ac:dyDescent="0.25">
      <c r="A11028" s="40"/>
      <c r="I11028" s="40"/>
    </row>
    <row r="11029" spans="1:9" hidden="1" x14ac:dyDescent="0.25">
      <c r="A11029" s="40"/>
      <c r="I11029" s="40"/>
    </row>
    <row r="11030" spans="1:9" hidden="1" x14ac:dyDescent="0.25">
      <c r="A11030" s="40"/>
      <c r="I11030" s="40"/>
    </row>
    <row r="11031" spans="1:9" hidden="1" x14ac:dyDescent="0.25">
      <c r="A11031" s="40"/>
      <c r="I11031" s="40"/>
    </row>
    <row r="11032" spans="1:9" hidden="1" x14ac:dyDescent="0.25">
      <c r="A11032" s="40"/>
      <c r="I11032" s="40"/>
    </row>
    <row r="11033" spans="1:9" hidden="1" x14ac:dyDescent="0.25">
      <c r="A11033" s="40"/>
      <c r="I11033" s="40"/>
    </row>
    <row r="11034" spans="1:9" hidden="1" x14ac:dyDescent="0.25">
      <c r="A11034" s="40"/>
      <c r="I11034" s="40"/>
    </row>
    <row r="11035" spans="1:9" hidden="1" x14ac:dyDescent="0.25">
      <c r="A11035" s="40"/>
      <c r="I11035" s="40"/>
    </row>
    <row r="11036" spans="1:9" hidden="1" x14ac:dyDescent="0.25">
      <c r="A11036" s="40"/>
      <c r="I11036" s="40"/>
    </row>
    <row r="11037" spans="1:9" hidden="1" x14ac:dyDescent="0.25">
      <c r="A11037" s="40"/>
      <c r="I11037" s="40"/>
    </row>
    <row r="11038" spans="1:9" hidden="1" x14ac:dyDescent="0.25">
      <c r="A11038" s="40"/>
      <c r="I11038" s="40"/>
    </row>
    <row r="11039" spans="1:9" hidden="1" x14ac:dyDescent="0.25">
      <c r="A11039" s="40"/>
      <c r="I11039" s="40"/>
    </row>
    <row r="11040" spans="1:9" hidden="1" x14ac:dyDescent="0.25">
      <c r="A11040" s="40"/>
      <c r="I11040" s="40"/>
    </row>
    <row r="11041" spans="1:9" hidden="1" x14ac:dyDescent="0.25">
      <c r="A11041" s="40"/>
      <c r="I11041" s="40"/>
    </row>
    <row r="11042" spans="1:9" hidden="1" x14ac:dyDescent="0.25">
      <c r="A11042" s="40"/>
      <c r="I11042" s="40"/>
    </row>
    <row r="11043" spans="1:9" hidden="1" x14ac:dyDescent="0.25">
      <c r="A11043" s="40"/>
      <c r="I11043" s="40"/>
    </row>
    <row r="11044" spans="1:9" hidden="1" x14ac:dyDescent="0.25">
      <c r="A11044" s="40"/>
      <c r="I11044" s="40"/>
    </row>
    <row r="11045" spans="1:9" hidden="1" x14ac:dyDescent="0.25">
      <c r="A11045" s="40"/>
      <c r="I11045" s="40"/>
    </row>
    <row r="11046" spans="1:9" hidden="1" x14ac:dyDescent="0.25">
      <c r="A11046" s="40"/>
      <c r="I11046" s="40"/>
    </row>
    <row r="11047" spans="1:9" hidden="1" x14ac:dyDescent="0.25">
      <c r="A11047" s="40"/>
      <c r="I11047" s="40"/>
    </row>
    <row r="11048" spans="1:9" hidden="1" x14ac:dyDescent="0.25">
      <c r="A11048" s="40"/>
      <c r="I11048" s="40"/>
    </row>
    <row r="11049" spans="1:9" hidden="1" x14ac:dyDescent="0.25">
      <c r="A11049" s="40"/>
      <c r="I11049" s="40"/>
    </row>
    <row r="11050" spans="1:9" hidden="1" x14ac:dyDescent="0.25">
      <c r="A11050" s="40"/>
      <c r="I11050" s="40"/>
    </row>
    <row r="11051" spans="1:9" hidden="1" x14ac:dyDescent="0.25">
      <c r="A11051" s="40"/>
      <c r="I11051" s="40"/>
    </row>
    <row r="11052" spans="1:9" hidden="1" x14ac:dyDescent="0.25">
      <c r="A11052" s="40"/>
      <c r="I11052" s="40"/>
    </row>
    <row r="11053" spans="1:9" hidden="1" x14ac:dyDescent="0.25">
      <c r="A11053" s="40"/>
      <c r="I11053" s="40"/>
    </row>
    <row r="11054" spans="1:9" hidden="1" x14ac:dyDescent="0.25">
      <c r="A11054" s="40"/>
      <c r="I11054" s="40"/>
    </row>
    <row r="11055" spans="1:9" hidden="1" x14ac:dyDescent="0.25">
      <c r="A11055" s="40"/>
      <c r="I11055" s="40"/>
    </row>
    <row r="11056" spans="1:9" hidden="1" x14ac:dyDescent="0.25">
      <c r="A11056" s="40"/>
      <c r="I11056" s="40"/>
    </row>
    <row r="11057" spans="1:9" hidden="1" x14ac:dyDescent="0.25">
      <c r="A11057" s="40"/>
      <c r="I11057" s="40"/>
    </row>
    <row r="11058" spans="1:9" hidden="1" x14ac:dyDescent="0.25">
      <c r="A11058" s="40"/>
      <c r="I11058" s="40"/>
    </row>
    <row r="11059" spans="1:9" hidden="1" x14ac:dyDescent="0.25">
      <c r="A11059" s="40"/>
      <c r="I11059" s="40"/>
    </row>
    <row r="11060" spans="1:9" hidden="1" x14ac:dyDescent="0.25">
      <c r="A11060" s="40"/>
      <c r="I11060" s="40"/>
    </row>
    <row r="11061" spans="1:9" hidden="1" x14ac:dyDescent="0.25">
      <c r="A11061" s="40"/>
      <c r="I11061" s="40"/>
    </row>
    <row r="11062" spans="1:9" hidden="1" x14ac:dyDescent="0.25">
      <c r="A11062" s="40"/>
      <c r="I11062" s="40"/>
    </row>
    <row r="11063" spans="1:9" hidden="1" x14ac:dyDescent="0.25">
      <c r="A11063" s="40"/>
      <c r="I11063" s="40"/>
    </row>
    <row r="11064" spans="1:9" hidden="1" x14ac:dyDescent="0.25">
      <c r="A11064" s="40"/>
      <c r="I11064" s="40"/>
    </row>
    <row r="11065" spans="1:9" hidden="1" x14ac:dyDescent="0.25">
      <c r="A11065" s="40"/>
      <c r="I11065" s="40"/>
    </row>
    <row r="11066" spans="1:9" hidden="1" x14ac:dyDescent="0.25">
      <c r="A11066" s="40"/>
      <c r="I11066" s="40"/>
    </row>
    <row r="11067" spans="1:9" hidden="1" x14ac:dyDescent="0.25">
      <c r="A11067" s="40"/>
      <c r="I11067" s="40"/>
    </row>
    <row r="11068" spans="1:9" hidden="1" x14ac:dyDescent="0.25">
      <c r="A11068" s="40"/>
      <c r="I11068" s="40"/>
    </row>
    <row r="11069" spans="1:9" hidden="1" x14ac:dyDescent="0.25">
      <c r="A11069" s="40"/>
      <c r="I11069" s="40"/>
    </row>
    <row r="11070" spans="1:9" hidden="1" x14ac:dyDescent="0.25">
      <c r="A11070" s="40"/>
      <c r="I11070" s="40"/>
    </row>
    <row r="11071" spans="1:9" hidden="1" x14ac:dyDescent="0.25">
      <c r="A11071" s="40"/>
      <c r="I11071" s="40"/>
    </row>
    <row r="11072" spans="1:9" hidden="1" x14ac:dyDescent="0.25">
      <c r="A11072" s="40"/>
      <c r="I11072" s="40"/>
    </row>
    <row r="11073" spans="1:9" hidden="1" x14ac:dyDescent="0.25">
      <c r="A11073" s="40"/>
      <c r="I11073" s="40"/>
    </row>
    <row r="11074" spans="1:9" hidden="1" x14ac:dyDescent="0.25">
      <c r="A11074" s="40"/>
      <c r="I11074" s="40"/>
    </row>
    <row r="11075" spans="1:9" hidden="1" x14ac:dyDescent="0.25">
      <c r="A11075" s="40"/>
      <c r="I11075" s="40"/>
    </row>
    <row r="11076" spans="1:9" hidden="1" x14ac:dyDescent="0.25">
      <c r="A11076" s="40"/>
      <c r="I11076" s="40"/>
    </row>
    <row r="11077" spans="1:9" hidden="1" x14ac:dyDescent="0.25">
      <c r="A11077" s="40"/>
      <c r="I11077" s="40"/>
    </row>
    <row r="11078" spans="1:9" hidden="1" x14ac:dyDescent="0.25">
      <c r="A11078" s="40"/>
      <c r="I11078" s="40"/>
    </row>
    <row r="11079" spans="1:9" hidden="1" x14ac:dyDescent="0.25">
      <c r="A11079" s="40"/>
      <c r="I11079" s="40"/>
    </row>
    <row r="11080" spans="1:9" hidden="1" x14ac:dyDescent="0.25">
      <c r="A11080" s="40"/>
      <c r="I11080" s="40"/>
    </row>
    <row r="11081" spans="1:9" hidden="1" x14ac:dyDescent="0.25">
      <c r="A11081" s="40"/>
      <c r="I11081" s="40"/>
    </row>
    <row r="11082" spans="1:9" hidden="1" x14ac:dyDescent="0.25">
      <c r="A11082" s="40"/>
      <c r="I11082" s="40"/>
    </row>
    <row r="11083" spans="1:9" hidden="1" x14ac:dyDescent="0.25">
      <c r="A11083" s="40"/>
      <c r="I11083" s="40"/>
    </row>
    <row r="11084" spans="1:9" hidden="1" x14ac:dyDescent="0.25">
      <c r="A11084" s="40"/>
      <c r="I11084" s="40"/>
    </row>
    <row r="11085" spans="1:9" hidden="1" x14ac:dyDescent="0.25">
      <c r="A11085" s="40"/>
      <c r="I11085" s="40"/>
    </row>
    <row r="11086" spans="1:9" hidden="1" x14ac:dyDescent="0.25">
      <c r="A11086" s="40"/>
      <c r="I11086" s="40"/>
    </row>
    <row r="11087" spans="1:9" hidden="1" x14ac:dyDescent="0.25">
      <c r="A11087" s="40"/>
      <c r="I11087" s="40"/>
    </row>
    <row r="11088" spans="1:9" hidden="1" x14ac:dyDescent="0.25">
      <c r="A11088" s="40"/>
      <c r="I11088" s="40"/>
    </row>
    <row r="11089" spans="1:9" hidden="1" x14ac:dyDescent="0.25">
      <c r="A11089" s="40"/>
      <c r="I11089" s="40"/>
    </row>
    <row r="11090" spans="1:9" hidden="1" x14ac:dyDescent="0.25">
      <c r="A11090" s="40"/>
      <c r="I11090" s="40"/>
    </row>
    <row r="11091" spans="1:9" hidden="1" x14ac:dyDescent="0.25">
      <c r="A11091" s="40"/>
      <c r="I11091" s="40"/>
    </row>
    <row r="11092" spans="1:9" hidden="1" x14ac:dyDescent="0.25">
      <c r="A11092" s="40"/>
      <c r="I11092" s="40"/>
    </row>
    <row r="11093" spans="1:9" hidden="1" x14ac:dyDescent="0.25">
      <c r="A11093" s="40"/>
      <c r="I11093" s="40"/>
    </row>
    <row r="11094" spans="1:9" hidden="1" x14ac:dyDescent="0.25">
      <c r="A11094" s="40"/>
      <c r="I11094" s="40"/>
    </row>
    <row r="11095" spans="1:9" hidden="1" x14ac:dyDescent="0.25">
      <c r="A11095" s="40"/>
      <c r="I11095" s="40"/>
    </row>
    <row r="11096" spans="1:9" hidden="1" x14ac:dyDescent="0.25">
      <c r="A11096" s="40"/>
      <c r="I11096" s="40"/>
    </row>
    <row r="11097" spans="1:9" hidden="1" x14ac:dyDescent="0.25">
      <c r="A11097" s="40"/>
      <c r="I11097" s="40"/>
    </row>
    <row r="11098" spans="1:9" hidden="1" x14ac:dyDescent="0.25">
      <c r="A11098" s="40"/>
      <c r="I11098" s="40"/>
    </row>
    <row r="11099" spans="1:9" hidden="1" x14ac:dyDescent="0.25">
      <c r="A11099" s="40"/>
      <c r="I11099" s="40"/>
    </row>
    <row r="11100" spans="1:9" hidden="1" x14ac:dyDescent="0.25">
      <c r="A11100" s="40"/>
      <c r="I11100" s="40"/>
    </row>
    <row r="11101" spans="1:9" hidden="1" x14ac:dyDescent="0.25">
      <c r="A11101" s="40"/>
      <c r="I11101" s="40"/>
    </row>
    <row r="11102" spans="1:9" hidden="1" x14ac:dyDescent="0.25">
      <c r="A11102" s="40"/>
      <c r="I11102" s="40"/>
    </row>
    <row r="11103" spans="1:9" hidden="1" x14ac:dyDescent="0.25">
      <c r="A11103" s="40"/>
      <c r="I11103" s="40"/>
    </row>
    <row r="11104" spans="1:9" hidden="1" x14ac:dyDescent="0.25">
      <c r="A11104" s="40"/>
      <c r="I11104" s="40"/>
    </row>
    <row r="11105" spans="1:9" hidden="1" x14ac:dyDescent="0.25">
      <c r="A11105" s="40"/>
      <c r="I11105" s="40"/>
    </row>
    <row r="11106" spans="1:9" hidden="1" x14ac:dyDescent="0.25">
      <c r="A11106" s="40"/>
      <c r="I11106" s="40"/>
    </row>
    <row r="11107" spans="1:9" hidden="1" x14ac:dyDescent="0.25">
      <c r="A11107" s="40"/>
      <c r="I11107" s="40"/>
    </row>
    <row r="11108" spans="1:9" hidden="1" x14ac:dyDescent="0.25">
      <c r="A11108" s="40"/>
      <c r="I11108" s="40"/>
    </row>
    <row r="11109" spans="1:9" hidden="1" x14ac:dyDescent="0.25">
      <c r="A11109" s="40"/>
      <c r="I11109" s="40"/>
    </row>
    <row r="11110" spans="1:9" hidden="1" x14ac:dyDescent="0.25">
      <c r="A11110" s="40"/>
      <c r="I11110" s="40"/>
    </row>
    <row r="11111" spans="1:9" hidden="1" x14ac:dyDescent="0.25">
      <c r="A11111" s="40"/>
      <c r="I11111" s="40"/>
    </row>
    <row r="11112" spans="1:9" hidden="1" x14ac:dyDescent="0.25">
      <c r="A11112" s="40"/>
      <c r="I11112" s="40"/>
    </row>
    <row r="11113" spans="1:9" hidden="1" x14ac:dyDescent="0.25">
      <c r="A11113" s="40"/>
      <c r="I11113" s="40"/>
    </row>
    <row r="11114" spans="1:9" hidden="1" x14ac:dyDescent="0.25">
      <c r="A11114" s="40"/>
      <c r="I11114" s="40"/>
    </row>
    <row r="11115" spans="1:9" hidden="1" x14ac:dyDescent="0.25">
      <c r="A11115" s="40"/>
      <c r="I11115" s="40"/>
    </row>
    <row r="11116" spans="1:9" hidden="1" x14ac:dyDescent="0.25">
      <c r="A11116" s="40"/>
      <c r="I11116" s="40"/>
    </row>
    <row r="11117" spans="1:9" hidden="1" x14ac:dyDescent="0.25">
      <c r="A11117" s="40"/>
      <c r="I11117" s="40"/>
    </row>
    <row r="11118" spans="1:9" hidden="1" x14ac:dyDescent="0.25">
      <c r="A11118" s="40"/>
      <c r="I11118" s="40"/>
    </row>
    <row r="11119" spans="1:9" hidden="1" x14ac:dyDescent="0.25">
      <c r="A11119" s="40"/>
      <c r="I11119" s="40"/>
    </row>
    <row r="11120" spans="1:9" hidden="1" x14ac:dyDescent="0.25">
      <c r="A11120" s="40"/>
      <c r="I11120" s="40"/>
    </row>
    <row r="11121" spans="1:9" hidden="1" x14ac:dyDescent="0.25">
      <c r="A11121" s="40"/>
      <c r="I11121" s="40"/>
    </row>
    <row r="11122" spans="1:9" hidden="1" x14ac:dyDescent="0.25">
      <c r="A11122" s="40"/>
      <c r="I11122" s="40"/>
    </row>
    <row r="11123" spans="1:9" hidden="1" x14ac:dyDescent="0.25">
      <c r="A11123" s="40"/>
      <c r="I11123" s="40"/>
    </row>
    <row r="11124" spans="1:9" hidden="1" x14ac:dyDescent="0.25">
      <c r="A11124" s="40"/>
      <c r="I11124" s="40"/>
    </row>
    <row r="11125" spans="1:9" hidden="1" x14ac:dyDescent="0.25">
      <c r="A11125" s="40"/>
      <c r="I11125" s="40"/>
    </row>
    <row r="11126" spans="1:9" hidden="1" x14ac:dyDescent="0.25">
      <c r="A11126" s="40"/>
      <c r="I11126" s="40"/>
    </row>
    <row r="11127" spans="1:9" hidden="1" x14ac:dyDescent="0.25">
      <c r="A11127" s="40"/>
      <c r="I11127" s="40"/>
    </row>
    <row r="11128" spans="1:9" hidden="1" x14ac:dyDescent="0.25">
      <c r="A11128" s="40"/>
      <c r="I11128" s="40"/>
    </row>
    <row r="11129" spans="1:9" hidden="1" x14ac:dyDescent="0.25">
      <c r="A11129" s="40"/>
      <c r="I11129" s="40"/>
    </row>
    <row r="11130" spans="1:9" hidden="1" x14ac:dyDescent="0.25">
      <c r="A11130" s="40"/>
      <c r="I11130" s="40"/>
    </row>
    <row r="11131" spans="1:9" hidden="1" x14ac:dyDescent="0.25">
      <c r="A11131" s="40"/>
      <c r="I11131" s="40"/>
    </row>
    <row r="11132" spans="1:9" hidden="1" x14ac:dyDescent="0.25">
      <c r="A11132" s="40"/>
      <c r="I11132" s="40"/>
    </row>
    <row r="11133" spans="1:9" hidden="1" x14ac:dyDescent="0.25">
      <c r="A11133" s="40"/>
      <c r="I11133" s="40"/>
    </row>
    <row r="11134" spans="1:9" hidden="1" x14ac:dyDescent="0.25">
      <c r="A11134" s="40"/>
      <c r="I11134" s="40"/>
    </row>
    <row r="11135" spans="1:9" hidden="1" x14ac:dyDescent="0.25">
      <c r="A11135" s="40"/>
      <c r="I11135" s="40"/>
    </row>
    <row r="11136" spans="1:9" hidden="1" x14ac:dyDescent="0.25">
      <c r="A11136" s="40"/>
      <c r="I11136" s="40"/>
    </row>
    <row r="11137" spans="1:9" hidden="1" x14ac:dyDescent="0.25">
      <c r="A11137" s="40"/>
      <c r="I11137" s="40"/>
    </row>
    <row r="11138" spans="1:9" hidden="1" x14ac:dyDescent="0.25">
      <c r="A11138" s="40"/>
      <c r="I11138" s="40"/>
    </row>
    <row r="11139" spans="1:9" hidden="1" x14ac:dyDescent="0.25">
      <c r="A11139" s="40"/>
      <c r="I11139" s="40"/>
    </row>
    <row r="11140" spans="1:9" hidden="1" x14ac:dyDescent="0.25">
      <c r="A11140" s="40"/>
      <c r="I11140" s="40"/>
    </row>
    <row r="11141" spans="1:9" hidden="1" x14ac:dyDescent="0.25">
      <c r="A11141" s="40"/>
      <c r="I11141" s="40"/>
    </row>
    <row r="11142" spans="1:9" hidden="1" x14ac:dyDescent="0.25">
      <c r="A11142" s="40"/>
      <c r="I11142" s="40"/>
    </row>
    <row r="11143" spans="1:9" hidden="1" x14ac:dyDescent="0.25">
      <c r="A11143" s="40"/>
      <c r="I11143" s="40"/>
    </row>
    <row r="11144" spans="1:9" hidden="1" x14ac:dyDescent="0.25">
      <c r="A11144" s="40"/>
      <c r="I11144" s="40"/>
    </row>
    <row r="11145" spans="1:9" hidden="1" x14ac:dyDescent="0.25">
      <c r="A11145" s="40"/>
      <c r="I11145" s="40"/>
    </row>
    <row r="11146" spans="1:9" hidden="1" x14ac:dyDescent="0.25">
      <c r="A11146" s="40"/>
      <c r="I11146" s="40"/>
    </row>
    <row r="11147" spans="1:9" hidden="1" x14ac:dyDescent="0.25">
      <c r="A11147" s="40"/>
      <c r="I11147" s="40"/>
    </row>
    <row r="11148" spans="1:9" hidden="1" x14ac:dyDescent="0.25">
      <c r="A11148" s="40"/>
      <c r="I11148" s="40"/>
    </row>
    <row r="11149" spans="1:9" hidden="1" x14ac:dyDescent="0.25">
      <c r="A11149" s="40"/>
      <c r="I11149" s="40"/>
    </row>
    <row r="11150" spans="1:9" hidden="1" x14ac:dyDescent="0.25">
      <c r="A11150" s="40"/>
      <c r="I11150" s="40"/>
    </row>
    <row r="11151" spans="1:9" hidden="1" x14ac:dyDescent="0.25">
      <c r="A11151" s="40"/>
      <c r="I11151" s="40"/>
    </row>
    <row r="11152" spans="1:9" hidden="1" x14ac:dyDescent="0.25">
      <c r="A11152" s="40"/>
      <c r="I11152" s="40"/>
    </row>
    <row r="11153" spans="1:9" hidden="1" x14ac:dyDescent="0.25">
      <c r="A11153" s="40"/>
      <c r="I11153" s="40"/>
    </row>
    <row r="11154" spans="1:9" hidden="1" x14ac:dyDescent="0.25">
      <c r="A11154" s="40"/>
      <c r="I11154" s="40"/>
    </row>
    <row r="11155" spans="1:9" hidden="1" x14ac:dyDescent="0.25">
      <c r="A11155" s="40"/>
      <c r="I11155" s="40"/>
    </row>
    <row r="11156" spans="1:9" hidden="1" x14ac:dyDescent="0.25">
      <c r="A11156" s="40"/>
      <c r="I11156" s="40"/>
    </row>
    <row r="11157" spans="1:9" hidden="1" x14ac:dyDescent="0.25">
      <c r="A11157" s="40"/>
      <c r="I11157" s="40"/>
    </row>
    <row r="11158" spans="1:9" hidden="1" x14ac:dyDescent="0.25">
      <c r="A11158" s="40"/>
      <c r="I11158" s="40"/>
    </row>
    <row r="11159" spans="1:9" hidden="1" x14ac:dyDescent="0.25">
      <c r="A11159" s="40"/>
      <c r="I11159" s="40"/>
    </row>
    <row r="11160" spans="1:9" hidden="1" x14ac:dyDescent="0.25">
      <c r="A11160" s="40"/>
      <c r="I11160" s="40"/>
    </row>
    <row r="11161" spans="1:9" hidden="1" x14ac:dyDescent="0.25">
      <c r="A11161" s="40"/>
      <c r="I11161" s="40"/>
    </row>
    <row r="11162" spans="1:9" hidden="1" x14ac:dyDescent="0.25">
      <c r="A11162" s="40"/>
      <c r="I11162" s="40"/>
    </row>
    <row r="11163" spans="1:9" hidden="1" x14ac:dyDescent="0.25">
      <c r="A11163" s="40"/>
      <c r="I11163" s="40"/>
    </row>
    <row r="11164" spans="1:9" hidden="1" x14ac:dyDescent="0.25">
      <c r="A11164" s="40"/>
      <c r="I11164" s="40"/>
    </row>
    <row r="11165" spans="1:9" hidden="1" x14ac:dyDescent="0.25">
      <c r="A11165" s="40"/>
      <c r="I11165" s="40"/>
    </row>
    <row r="11166" spans="1:9" hidden="1" x14ac:dyDescent="0.25">
      <c r="A11166" s="40"/>
      <c r="I11166" s="40"/>
    </row>
    <row r="11167" spans="1:9" hidden="1" x14ac:dyDescent="0.25">
      <c r="A11167" s="40"/>
      <c r="I11167" s="40"/>
    </row>
    <row r="11168" spans="1:9" hidden="1" x14ac:dyDescent="0.25">
      <c r="A11168" s="40"/>
      <c r="I11168" s="40"/>
    </row>
    <row r="11169" spans="1:9" hidden="1" x14ac:dyDescent="0.25">
      <c r="A11169" s="40"/>
      <c r="I11169" s="40"/>
    </row>
    <row r="11170" spans="1:9" hidden="1" x14ac:dyDescent="0.25">
      <c r="A11170" s="40"/>
      <c r="I11170" s="40"/>
    </row>
    <row r="11171" spans="1:9" hidden="1" x14ac:dyDescent="0.25">
      <c r="A11171" s="40"/>
      <c r="I11171" s="40"/>
    </row>
    <row r="11172" spans="1:9" hidden="1" x14ac:dyDescent="0.25">
      <c r="A11172" s="40"/>
      <c r="I11172" s="40"/>
    </row>
    <row r="11173" spans="1:9" hidden="1" x14ac:dyDescent="0.25">
      <c r="A11173" s="40"/>
      <c r="I11173" s="40"/>
    </row>
    <row r="11174" spans="1:9" hidden="1" x14ac:dyDescent="0.25">
      <c r="A11174" s="40"/>
      <c r="I11174" s="40"/>
    </row>
    <row r="11175" spans="1:9" hidden="1" x14ac:dyDescent="0.25">
      <c r="A11175" s="40"/>
      <c r="I11175" s="40"/>
    </row>
    <row r="11176" spans="1:9" hidden="1" x14ac:dyDescent="0.25">
      <c r="A11176" s="40"/>
      <c r="I11176" s="40"/>
    </row>
    <row r="11177" spans="1:9" hidden="1" x14ac:dyDescent="0.25">
      <c r="A11177" s="40"/>
      <c r="I11177" s="40"/>
    </row>
    <row r="11178" spans="1:9" hidden="1" x14ac:dyDescent="0.25">
      <c r="A11178" s="40"/>
      <c r="I11178" s="40"/>
    </row>
    <row r="11179" spans="1:9" hidden="1" x14ac:dyDescent="0.25">
      <c r="A11179" s="40"/>
      <c r="I11179" s="40"/>
    </row>
    <row r="11180" spans="1:9" hidden="1" x14ac:dyDescent="0.25">
      <c r="A11180" s="40"/>
      <c r="I11180" s="40"/>
    </row>
    <row r="11181" spans="1:9" hidden="1" x14ac:dyDescent="0.25">
      <c r="A11181" s="40"/>
      <c r="I11181" s="40"/>
    </row>
    <row r="11182" spans="1:9" hidden="1" x14ac:dyDescent="0.25">
      <c r="A11182" s="40"/>
      <c r="I11182" s="40"/>
    </row>
    <row r="11183" spans="1:9" hidden="1" x14ac:dyDescent="0.25">
      <c r="A11183" s="40"/>
      <c r="I11183" s="40"/>
    </row>
    <row r="11184" spans="1:9" hidden="1" x14ac:dyDescent="0.25">
      <c r="A11184" s="40"/>
      <c r="I11184" s="40"/>
    </row>
    <row r="11185" spans="1:9" hidden="1" x14ac:dyDescent="0.25">
      <c r="A11185" s="40"/>
      <c r="I11185" s="40"/>
    </row>
    <row r="11186" spans="1:9" hidden="1" x14ac:dyDescent="0.25">
      <c r="A11186" s="40"/>
      <c r="I11186" s="40"/>
    </row>
    <row r="11187" spans="1:9" hidden="1" x14ac:dyDescent="0.25">
      <c r="A11187" s="40"/>
      <c r="I11187" s="40"/>
    </row>
    <row r="11188" spans="1:9" hidden="1" x14ac:dyDescent="0.25">
      <c r="A11188" s="40"/>
      <c r="I11188" s="40"/>
    </row>
    <row r="11189" spans="1:9" hidden="1" x14ac:dyDescent="0.25">
      <c r="A11189" s="40"/>
      <c r="I11189" s="40"/>
    </row>
    <row r="11190" spans="1:9" hidden="1" x14ac:dyDescent="0.25">
      <c r="A11190" s="40"/>
      <c r="I11190" s="40"/>
    </row>
    <row r="11191" spans="1:9" hidden="1" x14ac:dyDescent="0.25">
      <c r="A11191" s="40"/>
      <c r="I11191" s="40"/>
    </row>
    <row r="11192" spans="1:9" hidden="1" x14ac:dyDescent="0.25">
      <c r="A11192" s="40"/>
      <c r="I11192" s="40"/>
    </row>
    <row r="11193" spans="1:9" hidden="1" x14ac:dyDescent="0.25">
      <c r="A11193" s="40"/>
      <c r="I11193" s="40"/>
    </row>
    <row r="11194" spans="1:9" hidden="1" x14ac:dyDescent="0.25">
      <c r="A11194" s="40"/>
      <c r="I11194" s="40"/>
    </row>
    <row r="11195" spans="1:9" hidden="1" x14ac:dyDescent="0.25">
      <c r="A11195" s="40"/>
      <c r="I11195" s="40"/>
    </row>
    <row r="11196" spans="1:9" hidden="1" x14ac:dyDescent="0.25">
      <c r="A11196" s="40"/>
      <c r="I11196" s="40"/>
    </row>
    <row r="11197" spans="1:9" hidden="1" x14ac:dyDescent="0.25">
      <c r="A11197" s="40"/>
      <c r="I11197" s="40"/>
    </row>
    <row r="11198" spans="1:9" hidden="1" x14ac:dyDescent="0.25">
      <c r="A11198" s="40"/>
      <c r="I11198" s="40"/>
    </row>
    <row r="11199" spans="1:9" hidden="1" x14ac:dyDescent="0.25">
      <c r="A11199" s="40"/>
      <c r="I11199" s="40"/>
    </row>
    <row r="11200" spans="1:9" hidden="1" x14ac:dyDescent="0.25">
      <c r="A11200" s="40"/>
      <c r="I11200" s="40"/>
    </row>
    <row r="11201" spans="1:9" hidden="1" x14ac:dyDescent="0.25">
      <c r="A11201" s="40"/>
      <c r="I11201" s="40"/>
    </row>
    <row r="11202" spans="1:9" hidden="1" x14ac:dyDescent="0.25">
      <c r="A11202" s="40"/>
      <c r="I11202" s="40"/>
    </row>
    <row r="11203" spans="1:9" hidden="1" x14ac:dyDescent="0.25">
      <c r="A11203" s="40"/>
      <c r="I11203" s="40"/>
    </row>
    <row r="11204" spans="1:9" hidden="1" x14ac:dyDescent="0.25">
      <c r="A11204" s="40"/>
      <c r="I11204" s="40"/>
    </row>
    <row r="11205" spans="1:9" hidden="1" x14ac:dyDescent="0.25">
      <c r="A11205" s="40"/>
      <c r="I11205" s="40"/>
    </row>
    <row r="11206" spans="1:9" hidden="1" x14ac:dyDescent="0.25">
      <c r="A11206" s="40"/>
      <c r="I11206" s="40"/>
    </row>
    <row r="11207" spans="1:9" hidden="1" x14ac:dyDescent="0.25">
      <c r="A11207" s="40"/>
      <c r="I11207" s="40"/>
    </row>
    <row r="11208" spans="1:9" hidden="1" x14ac:dyDescent="0.25">
      <c r="A11208" s="40"/>
      <c r="I11208" s="40"/>
    </row>
    <row r="11209" spans="1:9" hidden="1" x14ac:dyDescent="0.25">
      <c r="A11209" s="40"/>
      <c r="I11209" s="40"/>
    </row>
    <row r="11210" spans="1:9" hidden="1" x14ac:dyDescent="0.25">
      <c r="A11210" s="40"/>
      <c r="I11210" s="40"/>
    </row>
    <row r="11211" spans="1:9" hidden="1" x14ac:dyDescent="0.25">
      <c r="A11211" s="40"/>
      <c r="I11211" s="40"/>
    </row>
    <row r="11212" spans="1:9" hidden="1" x14ac:dyDescent="0.25">
      <c r="A11212" s="40"/>
      <c r="I11212" s="40"/>
    </row>
    <row r="11213" spans="1:9" hidden="1" x14ac:dyDescent="0.25">
      <c r="A11213" s="40"/>
      <c r="I11213" s="40"/>
    </row>
    <row r="11214" spans="1:9" hidden="1" x14ac:dyDescent="0.25">
      <c r="A11214" s="40"/>
      <c r="I11214" s="40"/>
    </row>
    <row r="11215" spans="1:9" hidden="1" x14ac:dyDescent="0.25">
      <c r="A11215" s="40"/>
      <c r="I11215" s="40"/>
    </row>
    <row r="11216" spans="1:9" hidden="1" x14ac:dyDescent="0.25">
      <c r="A11216" s="40"/>
      <c r="I11216" s="40"/>
    </row>
    <row r="11217" spans="1:9" hidden="1" x14ac:dyDescent="0.25">
      <c r="A11217" s="40"/>
      <c r="I11217" s="40"/>
    </row>
    <row r="11218" spans="1:9" hidden="1" x14ac:dyDescent="0.25">
      <c r="A11218" s="40"/>
      <c r="I11218" s="40"/>
    </row>
    <row r="11219" spans="1:9" hidden="1" x14ac:dyDescent="0.25">
      <c r="A11219" s="40"/>
      <c r="I11219" s="40"/>
    </row>
    <row r="11220" spans="1:9" hidden="1" x14ac:dyDescent="0.25">
      <c r="A11220" s="40"/>
      <c r="I11220" s="40"/>
    </row>
    <row r="11221" spans="1:9" hidden="1" x14ac:dyDescent="0.25">
      <c r="A11221" s="40"/>
      <c r="I11221" s="40"/>
    </row>
    <row r="11222" spans="1:9" hidden="1" x14ac:dyDescent="0.25">
      <c r="A11222" s="40"/>
      <c r="I11222" s="40"/>
    </row>
    <row r="11223" spans="1:9" hidden="1" x14ac:dyDescent="0.25">
      <c r="A11223" s="40"/>
      <c r="I11223" s="40"/>
    </row>
    <row r="11224" spans="1:9" hidden="1" x14ac:dyDescent="0.25">
      <c r="A11224" s="40"/>
      <c r="I11224" s="40"/>
    </row>
    <row r="11225" spans="1:9" hidden="1" x14ac:dyDescent="0.25">
      <c r="A11225" s="40"/>
      <c r="I11225" s="40"/>
    </row>
    <row r="11226" spans="1:9" hidden="1" x14ac:dyDescent="0.25">
      <c r="A11226" s="40"/>
      <c r="I11226" s="40"/>
    </row>
    <row r="11227" spans="1:9" hidden="1" x14ac:dyDescent="0.25">
      <c r="A11227" s="40"/>
      <c r="I11227" s="40"/>
    </row>
    <row r="11228" spans="1:9" hidden="1" x14ac:dyDescent="0.25">
      <c r="A11228" s="40"/>
      <c r="I11228" s="40"/>
    </row>
    <row r="11229" spans="1:9" hidden="1" x14ac:dyDescent="0.25">
      <c r="A11229" s="40"/>
      <c r="I11229" s="40"/>
    </row>
    <row r="11230" spans="1:9" hidden="1" x14ac:dyDescent="0.25">
      <c r="A11230" s="40"/>
      <c r="I11230" s="40"/>
    </row>
    <row r="11231" spans="1:9" hidden="1" x14ac:dyDescent="0.25">
      <c r="A11231" s="40"/>
      <c r="I11231" s="40"/>
    </row>
    <row r="11232" spans="1:9" hidden="1" x14ac:dyDescent="0.25">
      <c r="A11232" s="40"/>
      <c r="I11232" s="40"/>
    </row>
    <row r="11233" spans="1:9" hidden="1" x14ac:dyDescent="0.25">
      <c r="A11233" s="40"/>
      <c r="I11233" s="40"/>
    </row>
    <row r="11234" spans="1:9" hidden="1" x14ac:dyDescent="0.25">
      <c r="A11234" s="40"/>
      <c r="I11234" s="40"/>
    </row>
    <row r="11235" spans="1:9" hidden="1" x14ac:dyDescent="0.25">
      <c r="A11235" s="40"/>
      <c r="I11235" s="40"/>
    </row>
    <row r="11236" spans="1:9" hidden="1" x14ac:dyDescent="0.25">
      <c r="A11236" s="40"/>
      <c r="I11236" s="40"/>
    </row>
    <row r="11237" spans="1:9" hidden="1" x14ac:dyDescent="0.25">
      <c r="A11237" s="40"/>
      <c r="I11237" s="40"/>
    </row>
    <row r="11238" spans="1:9" hidden="1" x14ac:dyDescent="0.25">
      <c r="A11238" s="40"/>
      <c r="I11238" s="40"/>
    </row>
    <row r="11239" spans="1:9" hidden="1" x14ac:dyDescent="0.25">
      <c r="A11239" s="40"/>
      <c r="I11239" s="40"/>
    </row>
    <row r="11240" spans="1:9" hidden="1" x14ac:dyDescent="0.25">
      <c r="A11240" s="40"/>
      <c r="I11240" s="40"/>
    </row>
    <row r="11241" spans="1:9" hidden="1" x14ac:dyDescent="0.25">
      <c r="A11241" s="40"/>
      <c r="I11241" s="40"/>
    </row>
    <row r="11242" spans="1:9" hidden="1" x14ac:dyDescent="0.25">
      <c r="A11242" s="40"/>
      <c r="I11242" s="40"/>
    </row>
    <row r="11243" spans="1:9" hidden="1" x14ac:dyDescent="0.25">
      <c r="A11243" s="40"/>
      <c r="I11243" s="40"/>
    </row>
    <row r="11244" spans="1:9" hidden="1" x14ac:dyDescent="0.25">
      <c r="A11244" s="40"/>
      <c r="I11244" s="40"/>
    </row>
    <row r="11245" spans="1:9" hidden="1" x14ac:dyDescent="0.25">
      <c r="A11245" s="40"/>
      <c r="I11245" s="40"/>
    </row>
    <row r="11246" spans="1:9" hidden="1" x14ac:dyDescent="0.25">
      <c r="A11246" s="40"/>
      <c r="I11246" s="40"/>
    </row>
    <row r="11247" spans="1:9" hidden="1" x14ac:dyDescent="0.25">
      <c r="A11247" s="40"/>
      <c r="I11247" s="40"/>
    </row>
    <row r="11248" spans="1:9" hidden="1" x14ac:dyDescent="0.25">
      <c r="A11248" s="40"/>
      <c r="I11248" s="40"/>
    </row>
    <row r="11249" spans="1:9" hidden="1" x14ac:dyDescent="0.25">
      <c r="A11249" s="40"/>
      <c r="I11249" s="40"/>
    </row>
    <row r="11250" spans="1:9" hidden="1" x14ac:dyDescent="0.25">
      <c r="A11250" s="40"/>
      <c r="I11250" s="40"/>
    </row>
    <row r="11251" spans="1:9" hidden="1" x14ac:dyDescent="0.25">
      <c r="A11251" s="40"/>
      <c r="I11251" s="40"/>
    </row>
    <row r="11252" spans="1:9" hidden="1" x14ac:dyDescent="0.25">
      <c r="A11252" s="40"/>
      <c r="I11252" s="40"/>
    </row>
    <row r="11253" spans="1:9" hidden="1" x14ac:dyDescent="0.25">
      <c r="A11253" s="40"/>
      <c r="I11253" s="40"/>
    </row>
    <row r="11254" spans="1:9" hidden="1" x14ac:dyDescent="0.25">
      <c r="A11254" s="40"/>
      <c r="I11254" s="40"/>
    </row>
    <row r="11255" spans="1:9" hidden="1" x14ac:dyDescent="0.25">
      <c r="A11255" s="40"/>
      <c r="I11255" s="40"/>
    </row>
    <row r="11256" spans="1:9" hidden="1" x14ac:dyDescent="0.25">
      <c r="A11256" s="40"/>
      <c r="I11256" s="40"/>
    </row>
    <row r="11257" spans="1:9" hidden="1" x14ac:dyDescent="0.25">
      <c r="A11257" s="40"/>
      <c r="I11257" s="40"/>
    </row>
    <row r="11258" spans="1:9" hidden="1" x14ac:dyDescent="0.25">
      <c r="A11258" s="40"/>
      <c r="I11258" s="40"/>
    </row>
    <row r="11259" spans="1:9" hidden="1" x14ac:dyDescent="0.25">
      <c r="A11259" s="40"/>
      <c r="I11259" s="40"/>
    </row>
    <row r="11260" spans="1:9" hidden="1" x14ac:dyDescent="0.25">
      <c r="A11260" s="40"/>
      <c r="I11260" s="40"/>
    </row>
    <row r="11261" spans="1:9" hidden="1" x14ac:dyDescent="0.25">
      <c r="A11261" s="40"/>
      <c r="I11261" s="40"/>
    </row>
    <row r="11262" spans="1:9" hidden="1" x14ac:dyDescent="0.25">
      <c r="A11262" s="40"/>
      <c r="I11262" s="40"/>
    </row>
    <row r="11263" spans="1:9" hidden="1" x14ac:dyDescent="0.25">
      <c r="A11263" s="40"/>
      <c r="I11263" s="40"/>
    </row>
    <row r="11264" spans="1:9" hidden="1" x14ac:dyDescent="0.25">
      <c r="A11264" s="40"/>
      <c r="I11264" s="40"/>
    </row>
    <row r="11265" spans="1:9" hidden="1" x14ac:dyDescent="0.25">
      <c r="A11265" s="40"/>
      <c r="I11265" s="40"/>
    </row>
    <row r="11266" spans="1:9" hidden="1" x14ac:dyDescent="0.25">
      <c r="A11266" s="40"/>
      <c r="I11266" s="40"/>
    </row>
    <row r="11267" spans="1:9" hidden="1" x14ac:dyDescent="0.25">
      <c r="A11267" s="40"/>
      <c r="I11267" s="40"/>
    </row>
    <row r="11268" spans="1:9" hidden="1" x14ac:dyDescent="0.25">
      <c r="A11268" s="40"/>
      <c r="I11268" s="40"/>
    </row>
    <row r="11269" spans="1:9" hidden="1" x14ac:dyDescent="0.25">
      <c r="A11269" s="40"/>
      <c r="I11269" s="40"/>
    </row>
    <row r="11270" spans="1:9" hidden="1" x14ac:dyDescent="0.25">
      <c r="A11270" s="40"/>
      <c r="I11270" s="40"/>
    </row>
    <row r="11271" spans="1:9" hidden="1" x14ac:dyDescent="0.25">
      <c r="A11271" s="40"/>
      <c r="I11271" s="40"/>
    </row>
    <row r="11272" spans="1:9" hidden="1" x14ac:dyDescent="0.25">
      <c r="A11272" s="40"/>
      <c r="I11272" s="40"/>
    </row>
    <row r="11273" spans="1:9" hidden="1" x14ac:dyDescent="0.25">
      <c r="A11273" s="40"/>
      <c r="I11273" s="40"/>
    </row>
    <row r="11274" spans="1:9" hidden="1" x14ac:dyDescent="0.25">
      <c r="A11274" s="40"/>
      <c r="I11274" s="40"/>
    </row>
    <row r="11275" spans="1:9" hidden="1" x14ac:dyDescent="0.25">
      <c r="A11275" s="40"/>
      <c r="I11275" s="40"/>
    </row>
    <row r="11276" spans="1:9" hidden="1" x14ac:dyDescent="0.25">
      <c r="A11276" s="40"/>
      <c r="I11276" s="40"/>
    </row>
    <row r="11277" spans="1:9" hidden="1" x14ac:dyDescent="0.25">
      <c r="A11277" s="40"/>
      <c r="I11277" s="40"/>
    </row>
    <row r="11278" spans="1:9" hidden="1" x14ac:dyDescent="0.25">
      <c r="A11278" s="40"/>
      <c r="I11278" s="40"/>
    </row>
    <row r="11279" spans="1:9" hidden="1" x14ac:dyDescent="0.25">
      <c r="A11279" s="40"/>
      <c r="I11279" s="40"/>
    </row>
    <row r="11280" spans="1:9" hidden="1" x14ac:dyDescent="0.25">
      <c r="A11280" s="40"/>
      <c r="I11280" s="40"/>
    </row>
    <row r="11281" spans="1:9" hidden="1" x14ac:dyDescent="0.25">
      <c r="A11281" s="40"/>
      <c r="I11281" s="40"/>
    </row>
    <row r="11282" spans="1:9" hidden="1" x14ac:dyDescent="0.25">
      <c r="A11282" s="40"/>
      <c r="I11282" s="40"/>
    </row>
    <row r="11283" spans="1:9" hidden="1" x14ac:dyDescent="0.25">
      <c r="A11283" s="40"/>
      <c r="I11283" s="40"/>
    </row>
    <row r="11284" spans="1:9" hidden="1" x14ac:dyDescent="0.25">
      <c r="A11284" s="40"/>
      <c r="I11284" s="40"/>
    </row>
    <row r="11285" spans="1:9" hidden="1" x14ac:dyDescent="0.25">
      <c r="A11285" s="40"/>
      <c r="I11285" s="40"/>
    </row>
    <row r="11286" spans="1:9" hidden="1" x14ac:dyDescent="0.25">
      <c r="A11286" s="40"/>
      <c r="I11286" s="40"/>
    </row>
    <row r="11287" spans="1:9" hidden="1" x14ac:dyDescent="0.25">
      <c r="A11287" s="40"/>
      <c r="I11287" s="40"/>
    </row>
    <row r="11288" spans="1:9" hidden="1" x14ac:dyDescent="0.25">
      <c r="A11288" s="40"/>
      <c r="I11288" s="40"/>
    </row>
    <row r="11289" spans="1:9" hidden="1" x14ac:dyDescent="0.25">
      <c r="A11289" s="40"/>
      <c r="I11289" s="40"/>
    </row>
    <row r="11290" spans="1:9" hidden="1" x14ac:dyDescent="0.25">
      <c r="A11290" s="40"/>
      <c r="I11290" s="40"/>
    </row>
    <row r="11291" spans="1:9" hidden="1" x14ac:dyDescent="0.25">
      <c r="A11291" s="40"/>
      <c r="I11291" s="40"/>
    </row>
    <row r="11292" spans="1:9" hidden="1" x14ac:dyDescent="0.25">
      <c r="A11292" s="40"/>
      <c r="I11292" s="40"/>
    </row>
    <row r="11293" spans="1:9" hidden="1" x14ac:dyDescent="0.25">
      <c r="A11293" s="40"/>
      <c r="I11293" s="40"/>
    </row>
    <row r="11294" spans="1:9" hidden="1" x14ac:dyDescent="0.25">
      <c r="A11294" s="40"/>
      <c r="I11294" s="40"/>
    </row>
    <row r="11295" spans="1:9" hidden="1" x14ac:dyDescent="0.25">
      <c r="A11295" s="40"/>
      <c r="I11295" s="40"/>
    </row>
    <row r="11296" spans="1:9" hidden="1" x14ac:dyDescent="0.25">
      <c r="A11296" s="40"/>
      <c r="I11296" s="40"/>
    </row>
    <row r="11297" spans="1:9" hidden="1" x14ac:dyDescent="0.25">
      <c r="A11297" s="40"/>
      <c r="I11297" s="40"/>
    </row>
    <row r="11298" spans="1:9" hidden="1" x14ac:dyDescent="0.25">
      <c r="A11298" s="40"/>
      <c r="I11298" s="40"/>
    </row>
    <row r="11299" spans="1:9" hidden="1" x14ac:dyDescent="0.25">
      <c r="A11299" s="40"/>
      <c r="I11299" s="40"/>
    </row>
    <row r="11300" spans="1:9" hidden="1" x14ac:dyDescent="0.25">
      <c r="A11300" s="40"/>
      <c r="I11300" s="40"/>
    </row>
    <row r="11301" spans="1:9" hidden="1" x14ac:dyDescent="0.25">
      <c r="A11301" s="40"/>
      <c r="I11301" s="40"/>
    </row>
    <row r="11302" spans="1:9" hidden="1" x14ac:dyDescent="0.25">
      <c r="A11302" s="40"/>
      <c r="I11302" s="40"/>
    </row>
    <row r="11303" spans="1:9" hidden="1" x14ac:dyDescent="0.25">
      <c r="A11303" s="40"/>
      <c r="I11303" s="40"/>
    </row>
    <row r="11304" spans="1:9" hidden="1" x14ac:dyDescent="0.25">
      <c r="A11304" s="40"/>
      <c r="I11304" s="40"/>
    </row>
    <row r="11305" spans="1:9" hidden="1" x14ac:dyDescent="0.25">
      <c r="A11305" s="40"/>
      <c r="I11305" s="40"/>
    </row>
    <row r="11306" spans="1:9" hidden="1" x14ac:dyDescent="0.25">
      <c r="A11306" s="40"/>
      <c r="I11306" s="40"/>
    </row>
    <row r="11307" spans="1:9" hidden="1" x14ac:dyDescent="0.25">
      <c r="A11307" s="40"/>
      <c r="I11307" s="40"/>
    </row>
    <row r="11308" spans="1:9" hidden="1" x14ac:dyDescent="0.25">
      <c r="A11308" s="40"/>
      <c r="I11308" s="40"/>
    </row>
    <row r="11309" spans="1:9" hidden="1" x14ac:dyDescent="0.25">
      <c r="A11309" s="40"/>
      <c r="I11309" s="40"/>
    </row>
    <row r="11310" spans="1:9" hidden="1" x14ac:dyDescent="0.25">
      <c r="A11310" s="40"/>
      <c r="I11310" s="40"/>
    </row>
    <row r="11311" spans="1:9" hidden="1" x14ac:dyDescent="0.25">
      <c r="A11311" s="40"/>
      <c r="I11311" s="40"/>
    </row>
    <row r="11312" spans="1:9" hidden="1" x14ac:dyDescent="0.25">
      <c r="A11312" s="40"/>
      <c r="I11312" s="40"/>
    </row>
    <row r="11313" spans="1:9" hidden="1" x14ac:dyDescent="0.25">
      <c r="A11313" s="40"/>
      <c r="I11313" s="40"/>
    </row>
    <row r="11314" spans="1:9" hidden="1" x14ac:dyDescent="0.25">
      <c r="A11314" s="40"/>
      <c r="I11314" s="40"/>
    </row>
    <row r="11315" spans="1:9" hidden="1" x14ac:dyDescent="0.25">
      <c r="A11315" s="40"/>
      <c r="I11315" s="40"/>
    </row>
    <row r="11316" spans="1:9" hidden="1" x14ac:dyDescent="0.25">
      <c r="A11316" s="40"/>
      <c r="I11316" s="40"/>
    </row>
    <row r="11317" spans="1:9" hidden="1" x14ac:dyDescent="0.25">
      <c r="A11317" s="40"/>
      <c r="I11317" s="40"/>
    </row>
    <row r="11318" spans="1:9" hidden="1" x14ac:dyDescent="0.25">
      <c r="A11318" s="40"/>
      <c r="I11318" s="40"/>
    </row>
    <row r="11319" spans="1:9" hidden="1" x14ac:dyDescent="0.25">
      <c r="A11319" s="40"/>
      <c r="I11319" s="40"/>
    </row>
    <row r="11320" spans="1:9" hidden="1" x14ac:dyDescent="0.25">
      <c r="A11320" s="40"/>
      <c r="I11320" s="40"/>
    </row>
    <row r="11321" spans="1:9" hidden="1" x14ac:dyDescent="0.25">
      <c r="A11321" s="40"/>
      <c r="I11321" s="40"/>
    </row>
    <row r="11322" spans="1:9" hidden="1" x14ac:dyDescent="0.25">
      <c r="A11322" s="40"/>
      <c r="I11322" s="40"/>
    </row>
    <row r="11323" spans="1:9" hidden="1" x14ac:dyDescent="0.25">
      <c r="A11323" s="40"/>
      <c r="I11323" s="40"/>
    </row>
    <row r="11324" spans="1:9" hidden="1" x14ac:dyDescent="0.25">
      <c r="A11324" s="40"/>
      <c r="I11324" s="40"/>
    </row>
    <row r="11325" spans="1:9" hidden="1" x14ac:dyDescent="0.25">
      <c r="A11325" s="40"/>
      <c r="I11325" s="40"/>
    </row>
    <row r="11326" spans="1:9" hidden="1" x14ac:dyDescent="0.25">
      <c r="A11326" s="40"/>
      <c r="I11326" s="40"/>
    </row>
    <row r="11327" spans="1:9" hidden="1" x14ac:dyDescent="0.25">
      <c r="A11327" s="40"/>
      <c r="I11327" s="40"/>
    </row>
    <row r="11328" spans="1:9" hidden="1" x14ac:dyDescent="0.25">
      <c r="A11328" s="40"/>
      <c r="I11328" s="40"/>
    </row>
    <row r="11329" spans="1:9" hidden="1" x14ac:dyDescent="0.25">
      <c r="A11329" s="40"/>
      <c r="I11329" s="40"/>
    </row>
    <row r="11330" spans="1:9" hidden="1" x14ac:dyDescent="0.25">
      <c r="A11330" s="40"/>
      <c r="I11330" s="40"/>
    </row>
    <row r="11331" spans="1:9" hidden="1" x14ac:dyDescent="0.25">
      <c r="A11331" s="40"/>
      <c r="I11331" s="40"/>
    </row>
    <row r="11332" spans="1:9" hidden="1" x14ac:dyDescent="0.25">
      <c r="A11332" s="40"/>
      <c r="I11332" s="40"/>
    </row>
    <row r="11333" spans="1:9" hidden="1" x14ac:dyDescent="0.25">
      <c r="A11333" s="40"/>
      <c r="I11333" s="40"/>
    </row>
    <row r="11334" spans="1:9" hidden="1" x14ac:dyDescent="0.25">
      <c r="A11334" s="40"/>
      <c r="I11334" s="40"/>
    </row>
    <row r="11335" spans="1:9" hidden="1" x14ac:dyDescent="0.25">
      <c r="A11335" s="40"/>
      <c r="I11335" s="40"/>
    </row>
    <row r="11336" spans="1:9" hidden="1" x14ac:dyDescent="0.25">
      <c r="A11336" s="40"/>
      <c r="I11336" s="40"/>
    </row>
    <row r="11337" spans="1:9" hidden="1" x14ac:dyDescent="0.25">
      <c r="A11337" s="40"/>
      <c r="I11337" s="40"/>
    </row>
    <row r="11338" spans="1:9" hidden="1" x14ac:dyDescent="0.25">
      <c r="A11338" s="40"/>
      <c r="I11338" s="40"/>
    </row>
    <row r="11339" spans="1:9" hidden="1" x14ac:dyDescent="0.25">
      <c r="A11339" s="40"/>
      <c r="I11339" s="40"/>
    </row>
    <row r="11340" spans="1:9" hidden="1" x14ac:dyDescent="0.25">
      <c r="A11340" s="40"/>
      <c r="I11340" s="40"/>
    </row>
    <row r="11341" spans="1:9" hidden="1" x14ac:dyDescent="0.25">
      <c r="A11341" s="40"/>
      <c r="I11341" s="40"/>
    </row>
    <row r="11342" spans="1:9" hidden="1" x14ac:dyDescent="0.25">
      <c r="A11342" s="40"/>
      <c r="I11342" s="40"/>
    </row>
    <row r="11343" spans="1:9" hidden="1" x14ac:dyDescent="0.25">
      <c r="A11343" s="40"/>
      <c r="I11343" s="40"/>
    </row>
    <row r="11344" spans="1:9" hidden="1" x14ac:dyDescent="0.25">
      <c r="A11344" s="40"/>
      <c r="I11344" s="40"/>
    </row>
    <row r="11345" spans="1:9" hidden="1" x14ac:dyDescent="0.25">
      <c r="A11345" s="40"/>
      <c r="I11345" s="40"/>
    </row>
    <row r="11346" spans="1:9" hidden="1" x14ac:dyDescent="0.25">
      <c r="A11346" s="40"/>
      <c r="I11346" s="40"/>
    </row>
    <row r="11347" spans="1:9" hidden="1" x14ac:dyDescent="0.25">
      <c r="A11347" s="40"/>
      <c r="I11347" s="40"/>
    </row>
    <row r="11348" spans="1:9" hidden="1" x14ac:dyDescent="0.25">
      <c r="A11348" s="40"/>
      <c r="I11348" s="40"/>
    </row>
    <row r="11349" spans="1:9" hidden="1" x14ac:dyDescent="0.25">
      <c r="A11349" s="40"/>
      <c r="I11349" s="40"/>
    </row>
    <row r="11350" spans="1:9" hidden="1" x14ac:dyDescent="0.25">
      <c r="A11350" s="40"/>
      <c r="I11350" s="40"/>
    </row>
    <row r="11351" spans="1:9" hidden="1" x14ac:dyDescent="0.25">
      <c r="A11351" s="40"/>
      <c r="I11351" s="40"/>
    </row>
    <row r="11352" spans="1:9" hidden="1" x14ac:dyDescent="0.25">
      <c r="A11352" s="40"/>
      <c r="I11352" s="40"/>
    </row>
    <row r="11353" spans="1:9" hidden="1" x14ac:dyDescent="0.25">
      <c r="A11353" s="40"/>
      <c r="I11353" s="40"/>
    </row>
    <row r="11354" spans="1:9" hidden="1" x14ac:dyDescent="0.25">
      <c r="A11354" s="40"/>
      <c r="I11354" s="40"/>
    </row>
    <row r="11355" spans="1:9" hidden="1" x14ac:dyDescent="0.25">
      <c r="A11355" s="40"/>
      <c r="I11355" s="40"/>
    </row>
    <row r="11356" spans="1:9" hidden="1" x14ac:dyDescent="0.25">
      <c r="A11356" s="40"/>
      <c r="I11356" s="40"/>
    </row>
    <row r="11357" spans="1:9" hidden="1" x14ac:dyDescent="0.25">
      <c r="A11357" s="40"/>
      <c r="I11357" s="40"/>
    </row>
    <row r="11358" spans="1:9" hidden="1" x14ac:dyDescent="0.25">
      <c r="A11358" s="40"/>
      <c r="I11358" s="40"/>
    </row>
    <row r="11359" spans="1:9" hidden="1" x14ac:dyDescent="0.25">
      <c r="A11359" s="40"/>
      <c r="I11359" s="40"/>
    </row>
    <row r="11360" spans="1:9" hidden="1" x14ac:dyDescent="0.25">
      <c r="A11360" s="40"/>
      <c r="I11360" s="40"/>
    </row>
    <row r="11361" spans="1:9" hidden="1" x14ac:dyDescent="0.25">
      <c r="A11361" s="40"/>
      <c r="I11361" s="40"/>
    </row>
    <row r="11362" spans="1:9" hidden="1" x14ac:dyDescent="0.25">
      <c r="A11362" s="40"/>
      <c r="I11362" s="40"/>
    </row>
    <row r="11363" spans="1:9" hidden="1" x14ac:dyDescent="0.25">
      <c r="A11363" s="40"/>
      <c r="I11363" s="40"/>
    </row>
    <row r="11364" spans="1:9" hidden="1" x14ac:dyDescent="0.25">
      <c r="A11364" s="40"/>
      <c r="I11364" s="40"/>
    </row>
    <row r="11365" spans="1:9" hidden="1" x14ac:dyDescent="0.25">
      <c r="A11365" s="40"/>
      <c r="I11365" s="40"/>
    </row>
    <row r="11366" spans="1:9" hidden="1" x14ac:dyDescent="0.25">
      <c r="A11366" s="40"/>
      <c r="I11366" s="40"/>
    </row>
    <row r="11367" spans="1:9" hidden="1" x14ac:dyDescent="0.25">
      <c r="A11367" s="40"/>
      <c r="I11367" s="40"/>
    </row>
    <row r="11368" spans="1:9" hidden="1" x14ac:dyDescent="0.25">
      <c r="A11368" s="40"/>
      <c r="I11368" s="40"/>
    </row>
    <row r="11369" spans="1:9" hidden="1" x14ac:dyDescent="0.25">
      <c r="A11369" s="40"/>
      <c r="I11369" s="40"/>
    </row>
    <row r="11370" spans="1:9" hidden="1" x14ac:dyDescent="0.25">
      <c r="A11370" s="40"/>
      <c r="I11370" s="40"/>
    </row>
    <row r="11371" spans="1:9" hidden="1" x14ac:dyDescent="0.25">
      <c r="A11371" s="40"/>
      <c r="I11371" s="40"/>
    </row>
    <row r="11372" spans="1:9" hidden="1" x14ac:dyDescent="0.25">
      <c r="A11372" s="40"/>
      <c r="I11372" s="40"/>
    </row>
    <row r="11373" spans="1:9" hidden="1" x14ac:dyDescent="0.25">
      <c r="A11373" s="40"/>
      <c r="I11373" s="40"/>
    </row>
    <row r="11374" spans="1:9" hidden="1" x14ac:dyDescent="0.25">
      <c r="A11374" s="40"/>
      <c r="I11374" s="40"/>
    </row>
    <row r="11375" spans="1:9" hidden="1" x14ac:dyDescent="0.25">
      <c r="A11375" s="40"/>
      <c r="I11375" s="40"/>
    </row>
    <row r="11376" spans="1:9" hidden="1" x14ac:dyDescent="0.25">
      <c r="A11376" s="40"/>
      <c r="I11376" s="40"/>
    </row>
    <row r="11377" spans="1:9" hidden="1" x14ac:dyDescent="0.25">
      <c r="A11377" s="40"/>
      <c r="I11377" s="40"/>
    </row>
    <row r="11378" spans="1:9" hidden="1" x14ac:dyDescent="0.25">
      <c r="A11378" s="40"/>
      <c r="I11378" s="40"/>
    </row>
    <row r="11379" spans="1:9" hidden="1" x14ac:dyDescent="0.25">
      <c r="A11379" s="40"/>
      <c r="I11379" s="40"/>
    </row>
    <row r="11380" spans="1:9" hidden="1" x14ac:dyDescent="0.25">
      <c r="A11380" s="40"/>
      <c r="I11380" s="40"/>
    </row>
    <row r="11381" spans="1:9" hidden="1" x14ac:dyDescent="0.25">
      <c r="A11381" s="40"/>
      <c r="I11381" s="40"/>
    </row>
    <row r="11382" spans="1:9" hidden="1" x14ac:dyDescent="0.25">
      <c r="A11382" s="40"/>
      <c r="I11382" s="40"/>
    </row>
    <row r="11383" spans="1:9" hidden="1" x14ac:dyDescent="0.25">
      <c r="A11383" s="40"/>
      <c r="I11383" s="40"/>
    </row>
    <row r="11384" spans="1:9" hidden="1" x14ac:dyDescent="0.25">
      <c r="A11384" s="40"/>
      <c r="I11384" s="40"/>
    </row>
    <row r="11385" spans="1:9" hidden="1" x14ac:dyDescent="0.25">
      <c r="A11385" s="40"/>
      <c r="I11385" s="40"/>
    </row>
    <row r="11386" spans="1:9" hidden="1" x14ac:dyDescent="0.25">
      <c r="A11386" s="40"/>
      <c r="I11386" s="40"/>
    </row>
    <row r="11387" spans="1:9" hidden="1" x14ac:dyDescent="0.25">
      <c r="A11387" s="40"/>
      <c r="I11387" s="40"/>
    </row>
    <row r="11388" spans="1:9" hidden="1" x14ac:dyDescent="0.25">
      <c r="A11388" s="40"/>
      <c r="I11388" s="40"/>
    </row>
    <row r="11389" spans="1:9" hidden="1" x14ac:dyDescent="0.25">
      <c r="A11389" s="40"/>
      <c r="I11389" s="40"/>
    </row>
    <row r="11390" spans="1:9" hidden="1" x14ac:dyDescent="0.25">
      <c r="A11390" s="40"/>
      <c r="I11390" s="40"/>
    </row>
    <row r="11391" spans="1:9" hidden="1" x14ac:dyDescent="0.25">
      <c r="A11391" s="40"/>
      <c r="I11391" s="40"/>
    </row>
    <row r="11392" spans="1:9" hidden="1" x14ac:dyDescent="0.25">
      <c r="A11392" s="40"/>
      <c r="I11392" s="40"/>
    </row>
    <row r="11393" spans="1:9" hidden="1" x14ac:dyDescent="0.25">
      <c r="A11393" s="40"/>
      <c r="I11393" s="40"/>
    </row>
    <row r="11394" spans="1:9" hidden="1" x14ac:dyDescent="0.25">
      <c r="A11394" s="40"/>
      <c r="I11394" s="40"/>
    </row>
    <row r="11395" spans="1:9" hidden="1" x14ac:dyDescent="0.25">
      <c r="A11395" s="40"/>
      <c r="I11395" s="40"/>
    </row>
    <row r="11396" spans="1:9" hidden="1" x14ac:dyDescent="0.25">
      <c r="A11396" s="40"/>
      <c r="I11396" s="40"/>
    </row>
    <row r="11397" spans="1:9" hidden="1" x14ac:dyDescent="0.25">
      <c r="A11397" s="40"/>
      <c r="I11397" s="40"/>
    </row>
    <row r="11398" spans="1:9" hidden="1" x14ac:dyDescent="0.25">
      <c r="A11398" s="40"/>
      <c r="I11398" s="40"/>
    </row>
    <row r="11399" spans="1:9" hidden="1" x14ac:dyDescent="0.25">
      <c r="A11399" s="40"/>
      <c r="I11399" s="40"/>
    </row>
    <row r="11400" spans="1:9" hidden="1" x14ac:dyDescent="0.25">
      <c r="A11400" s="40"/>
      <c r="I11400" s="40"/>
    </row>
    <row r="11401" spans="1:9" hidden="1" x14ac:dyDescent="0.25">
      <c r="A11401" s="40"/>
      <c r="I11401" s="40"/>
    </row>
    <row r="11402" spans="1:9" hidden="1" x14ac:dyDescent="0.25">
      <c r="A11402" s="40"/>
      <c r="I11402" s="40"/>
    </row>
    <row r="11403" spans="1:9" hidden="1" x14ac:dyDescent="0.25">
      <c r="A11403" s="40"/>
      <c r="I11403" s="40"/>
    </row>
    <row r="11404" spans="1:9" hidden="1" x14ac:dyDescent="0.25">
      <c r="A11404" s="40"/>
      <c r="I11404" s="40"/>
    </row>
    <row r="11405" spans="1:9" hidden="1" x14ac:dyDescent="0.25">
      <c r="A11405" s="40"/>
      <c r="I11405" s="40"/>
    </row>
    <row r="11406" spans="1:9" hidden="1" x14ac:dyDescent="0.25">
      <c r="A11406" s="40"/>
      <c r="I11406" s="40"/>
    </row>
    <row r="11407" spans="1:9" hidden="1" x14ac:dyDescent="0.25">
      <c r="A11407" s="40"/>
      <c r="I11407" s="40"/>
    </row>
    <row r="11408" spans="1:9" hidden="1" x14ac:dyDescent="0.25">
      <c r="A11408" s="40"/>
      <c r="I11408" s="40"/>
    </row>
    <row r="11409" spans="1:9" hidden="1" x14ac:dyDescent="0.25">
      <c r="A11409" s="40"/>
      <c r="I11409" s="40"/>
    </row>
    <row r="11410" spans="1:9" hidden="1" x14ac:dyDescent="0.25">
      <c r="A11410" s="40"/>
      <c r="I11410" s="40"/>
    </row>
    <row r="11411" spans="1:9" hidden="1" x14ac:dyDescent="0.25">
      <c r="A11411" s="40"/>
      <c r="I11411" s="40"/>
    </row>
    <row r="11412" spans="1:9" hidden="1" x14ac:dyDescent="0.25">
      <c r="A11412" s="40"/>
      <c r="I11412" s="40"/>
    </row>
    <row r="11413" spans="1:9" hidden="1" x14ac:dyDescent="0.25">
      <c r="A11413" s="40"/>
      <c r="I11413" s="40"/>
    </row>
    <row r="11414" spans="1:9" hidden="1" x14ac:dyDescent="0.25">
      <c r="A11414" s="40"/>
      <c r="I11414" s="40"/>
    </row>
    <row r="11415" spans="1:9" hidden="1" x14ac:dyDescent="0.25">
      <c r="A11415" s="40"/>
      <c r="I11415" s="40"/>
    </row>
    <row r="11416" spans="1:9" hidden="1" x14ac:dyDescent="0.25">
      <c r="A11416" s="40"/>
      <c r="I11416" s="40"/>
    </row>
    <row r="11417" spans="1:9" hidden="1" x14ac:dyDescent="0.25">
      <c r="A11417" s="40"/>
      <c r="I11417" s="40"/>
    </row>
    <row r="11418" spans="1:9" hidden="1" x14ac:dyDescent="0.25">
      <c r="A11418" s="40"/>
      <c r="I11418" s="40"/>
    </row>
    <row r="11419" spans="1:9" hidden="1" x14ac:dyDescent="0.25">
      <c r="A11419" s="40"/>
      <c r="I11419" s="40"/>
    </row>
    <row r="11420" spans="1:9" hidden="1" x14ac:dyDescent="0.25">
      <c r="A11420" s="40"/>
      <c r="I11420" s="40"/>
    </row>
    <row r="11421" spans="1:9" hidden="1" x14ac:dyDescent="0.25">
      <c r="A11421" s="40"/>
      <c r="I11421" s="40"/>
    </row>
    <row r="11422" spans="1:9" hidden="1" x14ac:dyDescent="0.25">
      <c r="A11422" s="40"/>
      <c r="I11422" s="40"/>
    </row>
    <row r="11423" spans="1:9" hidden="1" x14ac:dyDescent="0.25">
      <c r="A11423" s="40"/>
      <c r="I11423" s="40"/>
    </row>
    <row r="11424" spans="1:9" hidden="1" x14ac:dyDescent="0.25">
      <c r="A11424" s="40"/>
      <c r="I11424" s="40"/>
    </row>
    <row r="11425" spans="1:9" hidden="1" x14ac:dyDescent="0.25">
      <c r="A11425" s="40"/>
      <c r="I11425" s="40"/>
    </row>
    <row r="11426" spans="1:9" hidden="1" x14ac:dyDescent="0.25">
      <c r="A11426" s="40"/>
      <c r="I11426" s="40"/>
    </row>
    <row r="11427" spans="1:9" hidden="1" x14ac:dyDescent="0.25">
      <c r="A11427" s="40"/>
      <c r="I11427" s="40"/>
    </row>
    <row r="11428" spans="1:9" hidden="1" x14ac:dyDescent="0.25">
      <c r="A11428" s="40"/>
      <c r="I11428" s="40"/>
    </row>
    <row r="11429" spans="1:9" hidden="1" x14ac:dyDescent="0.25">
      <c r="A11429" s="40"/>
      <c r="I11429" s="40"/>
    </row>
    <row r="11430" spans="1:9" hidden="1" x14ac:dyDescent="0.25">
      <c r="A11430" s="40"/>
      <c r="I11430" s="40"/>
    </row>
    <row r="11431" spans="1:9" hidden="1" x14ac:dyDescent="0.25">
      <c r="A11431" s="40"/>
      <c r="I11431" s="40"/>
    </row>
    <row r="11432" spans="1:9" hidden="1" x14ac:dyDescent="0.25">
      <c r="A11432" s="40"/>
      <c r="I11432" s="40"/>
    </row>
    <row r="11433" spans="1:9" hidden="1" x14ac:dyDescent="0.25">
      <c r="A11433" s="40"/>
      <c r="I11433" s="40"/>
    </row>
    <row r="11434" spans="1:9" hidden="1" x14ac:dyDescent="0.25">
      <c r="A11434" s="40"/>
      <c r="I11434" s="40"/>
    </row>
    <row r="11435" spans="1:9" hidden="1" x14ac:dyDescent="0.25">
      <c r="A11435" s="40"/>
      <c r="I11435" s="40"/>
    </row>
    <row r="11436" spans="1:9" hidden="1" x14ac:dyDescent="0.25">
      <c r="A11436" s="40"/>
      <c r="I11436" s="40"/>
    </row>
    <row r="11437" spans="1:9" hidden="1" x14ac:dyDescent="0.25">
      <c r="A11437" s="40"/>
      <c r="I11437" s="40"/>
    </row>
    <row r="11438" spans="1:9" hidden="1" x14ac:dyDescent="0.25">
      <c r="A11438" s="40"/>
      <c r="I11438" s="40"/>
    </row>
    <row r="11439" spans="1:9" hidden="1" x14ac:dyDescent="0.25">
      <c r="A11439" s="40"/>
      <c r="I11439" s="40"/>
    </row>
    <row r="11440" spans="1:9" hidden="1" x14ac:dyDescent="0.25">
      <c r="A11440" s="40"/>
      <c r="I11440" s="40"/>
    </row>
    <row r="11441" spans="1:9" hidden="1" x14ac:dyDescent="0.25">
      <c r="A11441" s="40"/>
      <c r="I11441" s="40"/>
    </row>
    <row r="11442" spans="1:9" hidden="1" x14ac:dyDescent="0.25">
      <c r="A11442" s="40"/>
      <c r="I11442" s="40"/>
    </row>
    <row r="11443" spans="1:9" hidden="1" x14ac:dyDescent="0.25">
      <c r="A11443" s="40"/>
      <c r="I11443" s="40"/>
    </row>
    <row r="11444" spans="1:9" hidden="1" x14ac:dyDescent="0.25">
      <c r="A11444" s="40"/>
      <c r="I11444" s="40"/>
    </row>
    <row r="11445" spans="1:9" hidden="1" x14ac:dyDescent="0.25">
      <c r="A11445" s="40"/>
      <c r="I11445" s="40"/>
    </row>
    <row r="11446" spans="1:9" hidden="1" x14ac:dyDescent="0.25">
      <c r="A11446" s="40"/>
      <c r="I11446" s="40"/>
    </row>
    <row r="11447" spans="1:9" hidden="1" x14ac:dyDescent="0.25">
      <c r="A11447" s="40"/>
      <c r="I11447" s="40"/>
    </row>
    <row r="11448" spans="1:9" hidden="1" x14ac:dyDescent="0.25">
      <c r="A11448" s="40"/>
      <c r="I11448" s="40"/>
    </row>
    <row r="11449" spans="1:9" hidden="1" x14ac:dyDescent="0.25">
      <c r="A11449" s="40"/>
      <c r="I11449" s="40"/>
    </row>
    <row r="11450" spans="1:9" hidden="1" x14ac:dyDescent="0.25">
      <c r="A11450" s="40"/>
      <c r="I11450" s="40"/>
    </row>
    <row r="11451" spans="1:9" hidden="1" x14ac:dyDescent="0.25">
      <c r="A11451" s="40"/>
      <c r="I11451" s="40"/>
    </row>
    <row r="11452" spans="1:9" hidden="1" x14ac:dyDescent="0.25">
      <c r="A11452" s="40"/>
      <c r="I11452" s="40"/>
    </row>
    <row r="11453" spans="1:9" hidden="1" x14ac:dyDescent="0.25">
      <c r="A11453" s="40"/>
      <c r="I11453" s="40"/>
    </row>
    <row r="11454" spans="1:9" hidden="1" x14ac:dyDescent="0.25">
      <c r="A11454" s="40"/>
      <c r="I11454" s="40"/>
    </row>
    <row r="11455" spans="1:9" hidden="1" x14ac:dyDescent="0.25">
      <c r="A11455" s="40"/>
      <c r="I11455" s="40"/>
    </row>
    <row r="11456" spans="1:9" hidden="1" x14ac:dyDescent="0.25">
      <c r="A11456" s="40"/>
      <c r="I11456" s="40"/>
    </row>
    <row r="11457" spans="1:9" hidden="1" x14ac:dyDescent="0.25">
      <c r="A11457" s="40"/>
      <c r="I11457" s="40"/>
    </row>
    <row r="11458" spans="1:9" hidden="1" x14ac:dyDescent="0.25">
      <c r="A11458" s="40"/>
      <c r="I11458" s="40"/>
    </row>
    <row r="11459" spans="1:9" hidden="1" x14ac:dyDescent="0.25">
      <c r="A11459" s="40"/>
      <c r="I11459" s="40"/>
    </row>
    <row r="11460" spans="1:9" hidden="1" x14ac:dyDescent="0.25">
      <c r="A11460" s="40"/>
      <c r="I11460" s="40"/>
    </row>
    <row r="11461" spans="1:9" hidden="1" x14ac:dyDescent="0.25">
      <c r="A11461" s="40"/>
      <c r="I11461" s="40"/>
    </row>
    <row r="11462" spans="1:9" hidden="1" x14ac:dyDescent="0.25">
      <c r="A11462" s="40"/>
      <c r="I11462" s="40"/>
    </row>
    <row r="11463" spans="1:9" hidden="1" x14ac:dyDescent="0.25">
      <c r="A11463" s="40"/>
      <c r="I11463" s="40"/>
    </row>
    <row r="11464" spans="1:9" hidden="1" x14ac:dyDescent="0.25">
      <c r="A11464" s="40"/>
      <c r="I11464" s="40"/>
    </row>
    <row r="11465" spans="1:9" hidden="1" x14ac:dyDescent="0.25">
      <c r="A11465" s="40"/>
      <c r="I11465" s="40"/>
    </row>
    <row r="11466" spans="1:9" hidden="1" x14ac:dyDescent="0.25">
      <c r="A11466" s="40"/>
      <c r="I11466" s="40"/>
    </row>
    <row r="11467" spans="1:9" hidden="1" x14ac:dyDescent="0.25">
      <c r="A11467" s="40"/>
      <c r="I11467" s="40"/>
    </row>
    <row r="11468" spans="1:9" hidden="1" x14ac:dyDescent="0.25">
      <c r="A11468" s="40"/>
      <c r="I11468" s="40"/>
    </row>
    <row r="11469" spans="1:9" hidden="1" x14ac:dyDescent="0.25">
      <c r="A11469" s="40"/>
      <c r="I11469" s="40"/>
    </row>
    <row r="11470" spans="1:9" hidden="1" x14ac:dyDescent="0.25">
      <c r="A11470" s="40"/>
      <c r="I11470" s="40"/>
    </row>
    <row r="11471" spans="1:9" hidden="1" x14ac:dyDescent="0.25">
      <c r="A11471" s="40"/>
      <c r="I11471" s="40"/>
    </row>
    <row r="11472" spans="1:9" hidden="1" x14ac:dyDescent="0.25">
      <c r="A11472" s="40"/>
      <c r="I11472" s="40"/>
    </row>
    <row r="11473" spans="1:9" hidden="1" x14ac:dyDescent="0.25">
      <c r="A11473" s="40"/>
      <c r="I11473" s="40"/>
    </row>
    <row r="11474" spans="1:9" hidden="1" x14ac:dyDescent="0.25">
      <c r="A11474" s="40"/>
      <c r="I11474" s="40"/>
    </row>
    <row r="11475" spans="1:9" hidden="1" x14ac:dyDescent="0.25">
      <c r="A11475" s="40"/>
      <c r="I11475" s="40"/>
    </row>
    <row r="11476" spans="1:9" hidden="1" x14ac:dyDescent="0.25">
      <c r="A11476" s="40"/>
      <c r="I11476" s="40"/>
    </row>
    <row r="11477" spans="1:9" hidden="1" x14ac:dyDescent="0.25">
      <c r="A11477" s="40"/>
      <c r="I11477" s="40"/>
    </row>
    <row r="11478" spans="1:9" hidden="1" x14ac:dyDescent="0.25">
      <c r="A11478" s="40"/>
      <c r="I11478" s="40"/>
    </row>
    <row r="11479" spans="1:9" hidden="1" x14ac:dyDescent="0.25">
      <c r="A11479" s="40"/>
      <c r="I11479" s="40"/>
    </row>
    <row r="11480" spans="1:9" hidden="1" x14ac:dyDescent="0.25">
      <c r="A11480" s="40"/>
      <c r="I11480" s="40"/>
    </row>
    <row r="11481" spans="1:9" hidden="1" x14ac:dyDescent="0.25">
      <c r="A11481" s="40"/>
      <c r="I11481" s="40"/>
    </row>
    <row r="11482" spans="1:9" hidden="1" x14ac:dyDescent="0.25">
      <c r="A11482" s="40"/>
      <c r="I11482" s="40"/>
    </row>
    <row r="11483" spans="1:9" hidden="1" x14ac:dyDescent="0.25">
      <c r="A11483" s="40"/>
      <c r="I11483" s="40"/>
    </row>
    <row r="11484" spans="1:9" hidden="1" x14ac:dyDescent="0.25">
      <c r="A11484" s="40"/>
      <c r="I11484" s="40"/>
    </row>
    <row r="11485" spans="1:9" hidden="1" x14ac:dyDescent="0.25">
      <c r="A11485" s="40"/>
      <c r="I11485" s="40"/>
    </row>
    <row r="11486" spans="1:9" hidden="1" x14ac:dyDescent="0.25">
      <c r="A11486" s="40"/>
      <c r="I11486" s="40"/>
    </row>
    <row r="11487" spans="1:9" hidden="1" x14ac:dyDescent="0.25">
      <c r="A11487" s="40"/>
      <c r="I11487" s="40"/>
    </row>
    <row r="11488" spans="1:9" hidden="1" x14ac:dyDescent="0.25">
      <c r="A11488" s="40"/>
      <c r="I11488" s="40"/>
    </row>
    <row r="11489" spans="1:9" hidden="1" x14ac:dyDescent="0.25">
      <c r="A11489" s="40"/>
      <c r="I11489" s="40"/>
    </row>
    <row r="11490" spans="1:9" hidden="1" x14ac:dyDescent="0.25">
      <c r="A11490" s="40"/>
      <c r="I11490" s="40"/>
    </row>
    <row r="11491" spans="1:9" hidden="1" x14ac:dyDescent="0.25">
      <c r="A11491" s="40"/>
      <c r="I11491" s="40"/>
    </row>
    <row r="11492" spans="1:9" hidden="1" x14ac:dyDescent="0.25">
      <c r="A11492" s="40"/>
      <c r="I11492" s="40"/>
    </row>
    <row r="11493" spans="1:9" hidden="1" x14ac:dyDescent="0.25">
      <c r="A11493" s="40"/>
      <c r="I11493" s="40"/>
    </row>
    <row r="11494" spans="1:9" hidden="1" x14ac:dyDescent="0.25">
      <c r="A11494" s="40"/>
      <c r="I11494" s="40"/>
    </row>
    <row r="11495" spans="1:9" hidden="1" x14ac:dyDescent="0.25">
      <c r="A11495" s="40"/>
      <c r="I11495" s="40"/>
    </row>
    <row r="11496" spans="1:9" hidden="1" x14ac:dyDescent="0.25">
      <c r="A11496" s="40"/>
      <c r="I11496" s="40"/>
    </row>
    <row r="11497" spans="1:9" hidden="1" x14ac:dyDescent="0.25">
      <c r="A11497" s="40"/>
      <c r="I11497" s="40"/>
    </row>
    <row r="11498" spans="1:9" hidden="1" x14ac:dyDescent="0.25">
      <c r="A11498" s="40"/>
      <c r="I11498" s="40"/>
    </row>
    <row r="11499" spans="1:9" hidden="1" x14ac:dyDescent="0.25">
      <c r="A11499" s="40"/>
      <c r="I11499" s="40"/>
    </row>
    <row r="11500" spans="1:9" hidden="1" x14ac:dyDescent="0.25">
      <c r="A11500" s="40"/>
      <c r="I11500" s="40"/>
    </row>
    <row r="11501" spans="1:9" hidden="1" x14ac:dyDescent="0.25">
      <c r="A11501" s="40"/>
      <c r="I11501" s="40"/>
    </row>
    <row r="11502" spans="1:9" hidden="1" x14ac:dyDescent="0.25">
      <c r="A11502" s="40"/>
      <c r="I11502" s="40"/>
    </row>
    <row r="11503" spans="1:9" hidden="1" x14ac:dyDescent="0.25">
      <c r="A11503" s="40"/>
      <c r="I11503" s="40"/>
    </row>
    <row r="11504" spans="1:9" hidden="1" x14ac:dyDescent="0.25">
      <c r="A11504" s="40"/>
      <c r="I11504" s="40"/>
    </row>
    <row r="11505" spans="1:9" hidden="1" x14ac:dyDescent="0.25">
      <c r="A11505" s="40"/>
      <c r="I11505" s="40"/>
    </row>
    <row r="11506" spans="1:9" hidden="1" x14ac:dyDescent="0.25">
      <c r="A11506" s="40"/>
      <c r="I11506" s="40"/>
    </row>
    <row r="11507" spans="1:9" hidden="1" x14ac:dyDescent="0.25">
      <c r="A11507" s="40"/>
      <c r="I11507" s="40"/>
    </row>
    <row r="11508" spans="1:9" hidden="1" x14ac:dyDescent="0.25">
      <c r="A11508" s="40"/>
      <c r="I11508" s="40"/>
    </row>
    <row r="11509" spans="1:9" hidden="1" x14ac:dyDescent="0.25">
      <c r="A11509" s="40"/>
      <c r="I11509" s="40"/>
    </row>
    <row r="11510" spans="1:9" hidden="1" x14ac:dyDescent="0.25">
      <c r="A11510" s="40"/>
      <c r="I11510" s="40"/>
    </row>
    <row r="11511" spans="1:9" hidden="1" x14ac:dyDescent="0.25">
      <c r="A11511" s="40"/>
      <c r="I11511" s="40"/>
    </row>
    <row r="11512" spans="1:9" hidden="1" x14ac:dyDescent="0.25">
      <c r="A11512" s="40"/>
      <c r="I11512" s="40"/>
    </row>
    <row r="11513" spans="1:9" hidden="1" x14ac:dyDescent="0.25">
      <c r="A11513" s="40"/>
      <c r="I11513" s="40"/>
    </row>
    <row r="11514" spans="1:9" hidden="1" x14ac:dyDescent="0.25">
      <c r="A11514" s="40"/>
      <c r="I11514" s="40"/>
    </row>
    <row r="11515" spans="1:9" hidden="1" x14ac:dyDescent="0.25">
      <c r="A11515" s="40"/>
      <c r="I11515" s="40"/>
    </row>
    <row r="11516" spans="1:9" hidden="1" x14ac:dyDescent="0.25">
      <c r="A11516" s="40"/>
      <c r="I11516" s="40"/>
    </row>
    <row r="11517" spans="1:9" hidden="1" x14ac:dyDescent="0.25">
      <c r="A11517" s="40"/>
      <c r="I11517" s="40"/>
    </row>
    <row r="11518" spans="1:9" hidden="1" x14ac:dyDescent="0.25">
      <c r="A11518" s="40"/>
      <c r="I11518" s="40"/>
    </row>
    <row r="11519" spans="1:9" hidden="1" x14ac:dyDescent="0.25">
      <c r="A11519" s="40"/>
      <c r="I11519" s="40"/>
    </row>
    <row r="11520" spans="1:9" hidden="1" x14ac:dyDescent="0.25">
      <c r="A11520" s="40"/>
      <c r="I11520" s="40"/>
    </row>
    <row r="11521" spans="1:9" hidden="1" x14ac:dyDescent="0.25">
      <c r="A11521" s="40"/>
      <c r="I11521" s="40"/>
    </row>
    <row r="11522" spans="1:9" hidden="1" x14ac:dyDescent="0.25">
      <c r="A11522" s="40"/>
      <c r="I11522" s="40"/>
    </row>
    <row r="11523" spans="1:9" hidden="1" x14ac:dyDescent="0.25">
      <c r="A11523" s="40"/>
      <c r="I11523" s="40"/>
    </row>
    <row r="11524" spans="1:9" hidden="1" x14ac:dyDescent="0.25">
      <c r="A11524" s="40"/>
      <c r="I11524" s="40"/>
    </row>
    <row r="11525" spans="1:9" hidden="1" x14ac:dyDescent="0.25">
      <c r="A11525" s="40"/>
      <c r="I11525" s="40"/>
    </row>
    <row r="11526" spans="1:9" hidden="1" x14ac:dyDescent="0.25">
      <c r="A11526" s="40"/>
      <c r="I11526" s="40"/>
    </row>
    <row r="11527" spans="1:9" hidden="1" x14ac:dyDescent="0.25">
      <c r="A11527" s="40"/>
      <c r="I11527" s="40"/>
    </row>
    <row r="11528" spans="1:9" hidden="1" x14ac:dyDescent="0.25">
      <c r="A11528" s="40"/>
      <c r="I11528" s="40"/>
    </row>
    <row r="11529" spans="1:9" hidden="1" x14ac:dyDescent="0.25">
      <c r="A11529" s="40"/>
      <c r="I11529" s="40"/>
    </row>
    <row r="11530" spans="1:9" hidden="1" x14ac:dyDescent="0.25">
      <c r="A11530" s="40"/>
      <c r="I11530" s="40"/>
    </row>
    <row r="11531" spans="1:9" hidden="1" x14ac:dyDescent="0.25">
      <c r="A11531" s="40"/>
      <c r="I11531" s="40"/>
    </row>
    <row r="11532" spans="1:9" hidden="1" x14ac:dyDescent="0.25">
      <c r="A11532" s="40"/>
      <c r="I11532" s="40"/>
    </row>
    <row r="11533" spans="1:9" hidden="1" x14ac:dyDescent="0.25">
      <c r="A11533" s="40"/>
      <c r="I11533" s="40"/>
    </row>
    <row r="11534" spans="1:9" hidden="1" x14ac:dyDescent="0.25">
      <c r="A11534" s="40"/>
      <c r="I11534" s="40"/>
    </row>
    <row r="11535" spans="1:9" hidden="1" x14ac:dyDescent="0.25">
      <c r="A11535" s="40"/>
      <c r="I11535" s="40"/>
    </row>
    <row r="11536" spans="1:9" hidden="1" x14ac:dyDescent="0.25">
      <c r="A11536" s="40"/>
      <c r="I11536" s="40"/>
    </row>
    <row r="11537" spans="1:9" hidden="1" x14ac:dyDescent="0.25">
      <c r="A11537" s="40"/>
      <c r="I11537" s="40"/>
    </row>
    <row r="11538" spans="1:9" hidden="1" x14ac:dyDescent="0.25">
      <c r="A11538" s="40"/>
      <c r="I11538" s="40"/>
    </row>
    <row r="11539" spans="1:9" hidden="1" x14ac:dyDescent="0.25">
      <c r="A11539" s="40"/>
      <c r="I11539" s="40"/>
    </row>
    <row r="11540" spans="1:9" hidden="1" x14ac:dyDescent="0.25">
      <c r="A11540" s="40"/>
      <c r="I11540" s="40"/>
    </row>
    <row r="11541" spans="1:9" hidden="1" x14ac:dyDescent="0.25">
      <c r="A11541" s="40"/>
      <c r="I11541" s="40"/>
    </row>
    <row r="11542" spans="1:9" hidden="1" x14ac:dyDescent="0.25">
      <c r="A11542" s="40"/>
      <c r="I11542" s="40"/>
    </row>
    <row r="11543" spans="1:9" hidden="1" x14ac:dyDescent="0.25">
      <c r="A11543" s="40"/>
      <c r="I11543" s="40"/>
    </row>
    <row r="11544" spans="1:9" hidden="1" x14ac:dyDescent="0.25">
      <c r="A11544" s="40"/>
      <c r="I11544" s="40"/>
    </row>
    <row r="11545" spans="1:9" hidden="1" x14ac:dyDescent="0.25">
      <c r="A11545" s="40"/>
      <c r="I11545" s="40"/>
    </row>
    <row r="11546" spans="1:9" hidden="1" x14ac:dyDescent="0.25">
      <c r="A11546" s="40"/>
      <c r="I11546" s="40"/>
    </row>
    <row r="11547" spans="1:9" hidden="1" x14ac:dyDescent="0.25">
      <c r="A11547" s="40"/>
      <c r="I11547" s="40"/>
    </row>
    <row r="11548" spans="1:9" hidden="1" x14ac:dyDescent="0.25">
      <c r="A11548" s="40"/>
      <c r="I11548" s="40"/>
    </row>
    <row r="11549" spans="1:9" hidden="1" x14ac:dyDescent="0.25">
      <c r="A11549" s="40"/>
      <c r="I11549" s="40"/>
    </row>
    <row r="11550" spans="1:9" hidden="1" x14ac:dyDescent="0.25">
      <c r="A11550" s="40"/>
      <c r="I11550" s="40"/>
    </row>
    <row r="11551" spans="1:9" hidden="1" x14ac:dyDescent="0.25">
      <c r="A11551" s="40"/>
      <c r="I11551" s="40"/>
    </row>
    <row r="11552" spans="1:9" hidden="1" x14ac:dyDescent="0.25">
      <c r="A11552" s="40"/>
      <c r="I11552" s="40"/>
    </row>
    <row r="11553" spans="1:9" hidden="1" x14ac:dyDescent="0.25">
      <c r="A11553" s="40"/>
      <c r="I11553" s="40"/>
    </row>
    <row r="11554" spans="1:9" hidden="1" x14ac:dyDescent="0.25">
      <c r="A11554" s="40"/>
      <c r="I11554" s="40"/>
    </row>
    <row r="11555" spans="1:9" hidden="1" x14ac:dyDescent="0.25">
      <c r="A11555" s="40"/>
      <c r="I11555" s="40"/>
    </row>
    <row r="11556" spans="1:9" hidden="1" x14ac:dyDescent="0.25">
      <c r="A11556" s="40"/>
      <c r="I11556" s="40"/>
    </row>
    <row r="11557" spans="1:9" hidden="1" x14ac:dyDescent="0.25">
      <c r="A11557" s="40"/>
      <c r="I11557" s="40"/>
    </row>
    <row r="11558" spans="1:9" hidden="1" x14ac:dyDescent="0.25">
      <c r="A11558" s="40"/>
      <c r="I11558" s="40"/>
    </row>
    <row r="11559" spans="1:9" hidden="1" x14ac:dyDescent="0.25">
      <c r="A11559" s="40"/>
      <c r="I11559" s="40"/>
    </row>
    <row r="11560" spans="1:9" hidden="1" x14ac:dyDescent="0.25">
      <c r="A11560" s="40"/>
      <c r="I11560" s="40"/>
    </row>
    <row r="11561" spans="1:9" hidden="1" x14ac:dyDescent="0.25">
      <c r="A11561" s="40"/>
      <c r="I11561" s="40"/>
    </row>
    <row r="11562" spans="1:9" hidden="1" x14ac:dyDescent="0.25">
      <c r="A11562" s="40"/>
      <c r="I11562" s="40"/>
    </row>
    <row r="11563" spans="1:9" hidden="1" x14ac:dyDescent="0.25">
      <c r="A11563" s="40"/>
      <c r="I11563" s="40"/>
    </row>
    <row r="11564" spans="1:9" hidden="1" x14ac:dyDescent="0.25">
      <c r="A11564" s="40"/>
      <c r="I11564" s="40"/>
    </row>
    <row r="11565" spans="1:9" hidden="1" x14ac:dyDescent="0.25">
      <c r="A11565" s="40"/>
      <c r="I11565" s="40"/>
    </row>
    <row r="11566" spans="1:9" hidden="1" x14ac:dyDescent="0.25">
      <c r="A11566" s="40"/>
      <c r="I11566" s="40"/>
    </row>
    <row r="11567" spans="1:9" hidden="1" x14ac:dyDescent="0.25">
      <c r="A11567" s="40"/>
      <c r="I11567" s="40"/>
    </row>
    <row r="11568" spans="1:9" hidden="1" x14ac:dyDescent="0.25">
      <c r="A11568" s="40"/>
      <c r="I11568" s="40"/>
    </row>
    <row r="11569" spans="1:9" hidden="1" x14ac:dyDescent="0.25">
      <c r="A11569" s="40"/>
      <c r="I11569" s="40"/>
    </row>
    <row r="11570" spans="1:9" hidden="1" x14ac:dyDescent="0.25">
      <c r="A11570" s="40"/>
      <c r="I11570" s="40"/>
    </row>
    <row r="11571" spans="1:9" hidden="1" x14ac:dyDescent="0.25">
      <c r="A11571" s="40"/>
      <c r="I11571" s="40"/>
    </row>
    <row r="11572" spans="1:9" hidden="1" x14ac:dyDescent="0.25">
      <c r="A11572" s="40"/>
      <c r="I11572" s="40"/>
    </row>
    <row r="11573" spans="1:9" hidden="1" x14ac:dyDescent="0.25">
      <c r="A11573" s="40"/>
      <c r="I11573" s="40"/>
    </row>
    <row r="11574" spans="1:9" hidden="1" x14ac:dyDescent="0.25">
      <c r="A11574" s="40"/>
      <c r="I11574" s="40"/>
    </row>
    <row r="11575" spans="1:9" hidden="1" x14ac:dyDescent="0.25">
      <c r="A11575" s="40"/>
      <c r="I11575" s="40"/>
    </row>
    <row r="11576" spans="1:9" hidden="1" x14ac:dyDescent="0.25">
      <c r="A11576" s="40"/>
      <c r="I11576" s="40"/>
    </row>
    <row r="11577" spans="1:9" hidden="1" x14ac:dyDescent="0.25">
      <c r="A11577" s="40"/>
      <c r="I11577" s="40"/>
    </row>
    <row r="11578" spans="1:9" hidden="1" x14ac:dyDescent="0.25">
      <c r="A11578" s="40"/>
      <c r="I11578" s="40"/>
    </row>
    <row r="11579" spans="1:9" hidden="1" x14ac:dyDescent="0.25">
      <c r="A11579" s="40"/>
      <c r="I11579" s="40"/>
    </row>
    <row r="11580" spans="1:9" hidden="1" x14ac:dyDescent="0.25">
      <c r="A11580" s="40"/>
      <c r="I11580" s="40"/>
    </row>
    <row r="11581" spans="1:9" hidden="1" x14ac:dyDescent="0.25">
      <c r="A11581" s="40"/>
      <c r="I11581" s="40"/>
    </row>
    <row r="11582" spans="1:9" hidden="1" x14ac:dyDescent="0.25">
      <c r="A11582" s="40"/>
      <c r="I11582" s="40"/>
    </row>
    <row r="11583" spans="1:9" hidden="1" x14ac:dyDescent="0.25">
      <c r="A11583" s="40"/>
      <c r="I11583" s="40"/>
    </row>
    <row r="11584" spans="1:9" hidden="1" x14ac:dyDescent="0.25">
      <c r="A11584" s="40"/>
      <c r="I11584" s="40"/>
    </row>
    <row r="11585" spans="1:9" hidden="1" x14ac:dyDescent="0.25">
      <c r="A11585" s="40"/>
      <c r="I11585" s="40"/>
    </row>
    <row r="11586" spans="1:9" hidden="1" x14ac:dyDescent="0.25">
      <c r="A11586" s="40"/>
      <c r="I11586" s="40"/>
    </row>
    <row r="11587" spans="1:9" hidden="1" x14ac:dyDescent="0.25">
      <c r="A11587" s="40"/>
      <c r="I11587" s="40"/>
    </row>
    <row r="11588" spans="1:9" hidden="1" x14ac:dyDescent="0.25">
      <c r="A11588" s="40"/>
      <c r="I11588" s="40"/>
    </row>
    <row r="11589" spans="1:9" hidden="1" x14ac:dyDescent="0.25">
      <c r="A11589" s="40"/>
      <c r="I11589" s="40"/>
    </row>
    <row r="11590" spans="1:9" hidden="1" x14ac:dyDescent="0.25">
      <c r="A11590" s="40"/>
      <c r="I11590" s="40"/>
    </row>
    <row r="11591" spans="1:9" hidden="1" x14ac:dyDescent="0.25">
      <c r="A11591" s="40"/>
      <c r="I11591" s="40"/>
    </row>
    <row r="11592" spans="1:9" hidden="1" x14ac:dyDescent="0.25">
      <c r="A11592" s="40"/>
      <c r="I11592" s="40"/>
    </row>
    <row r="11593" spans="1:9" hidden="1" x14ac:dyDescent="0.25">
      <c r="A11593" s="40"/>
      <c r="I11593" s="40"/>
    </row>
    <row r="11594" spans="1:9" hidden="1" x14ac:dyDescent="0.25">
      <c r="A11594" s="40"/>
      <c r="I11594" s="40"/>
    </row>
    <row r="11595" spans="1:9" hidden="1" x14ac:dyDescent="0.25">
      <c r="A11595" s="40"/>
      <c r="I11595" s="40"/>
    </row>
    <row r="11596" spans="1:9" hidden="1" x14ac:dyDescent="0.25">
      <c r="A11596" s="40"/>
      <c r="I11596" s="40"/>
    </row>
    <row r="11597" spans="1:9" hidden="1" x14ac:dyDescent="0.25">
      <c r="A11597" s="40"/>
      <c r="I11597" s="40"/>
    </row>
    <row r="11598" spans="1:9" hidden="1" x14ac:dyDescent="0.25">
      <c r="A11598" s="40"/>
      <c r="I11598" s="40"/>
    </row>
    <row r="11599" spans="1:9" hidden="1" x14ac:dyDescent="0.25">
      <c r="A11599" s="40"/>
      <c r="I11599" s="40"/>
    </row>
    <row r="11600" spans="1:9" hidden="1" x14ac:dyDescent="0.25">
      <c r="A11600" s="40"/>
      <c r="I11600" s="40"/>
    </row>
    <row r="11601" spans="1:9" hidden="1" x14ac:dyDescent="0.25">
      <c r="A11601" s="40"/>
      <c r="I11601" s="40"/>
    </row>
    <row r="11602" spans="1:9" hidden="1" x14ac:dyDescent="0.25">
      <c r="A11602" s="40"/>
      <c r="I11602" s="40"/>
    </row>
    <row r="11603" spans="1:9" hidden="1" x14ac:dyDescent="0.25">
      <c r="A11603" s="40"/>
      <c r="I11603" s="40"/>
    </row>
    <row r="11604" spans="1:9" hidden="1" x14ac:dyDescent="0.25">
      <c r="A11604" s="40"/>
      <c r="I11604" s="40"/>
    </row>
    <row r="11605" spans="1:9" hidden="1" x14ac:dyDescent="0.25">
      <c r="A11605" s="40"/>
      <c r="I11605" s="40"/>
    </row>
    <row r="11606" spans="1:9" hidden="1" x14ac:dyDescent="0.25">
      <c r="A11606" s="40"/>
      <c r="I11606" s="40"/>
    </row>
    <row r="11607" spans="1:9" hidden="1" x14ac:dyDescent="0.25">
      <c r="A11607" s="40"/>
      <c r="I11607" s="40"/>
    </row>
    <row r="11608" spans="1:9" hidden="1" x14ac:dyDescent="0.25">
      <c r="A11608" s="40"/>
      <c r="I11608" s="40"/>
    </row>
    <row r="11609" spans="1:9" hidden="1" x14ac:dyDescent="0.25">
      <c r="A11609" s="40"/>
      <c r="I11609" s="40"/>
    </row>
    <row r="11610" spans="1:9" hidden="1" x14ac:dyDescent="0.25">
      <c r="A11610" s="40"/>
      <c r="I11610" s="40"/>
    </row>
    <row r="11611" spans="1:9" hidden="1" x14ac:dyDescent="0.25">
      <c r="A11611" s="40"/>
      <c r="I11611" s="40"/>
    </row>
    <row r="11612" spans="1:9" hidden="1" x14ac:dyDescent="0.25">
      <c r="A11612" s="40"/>
      <c r="I11612" s="40"/>
    </row>
    <row r="11613" spans="1:9" hidden="1" x14ac:dyDescent="0.25">
      <c r="A11613" s="40"/>
      <c r="I11613" s="40"/>
    </row>
    <row r="11614" spans="1:9" hidden="1" x14ac:dyDescent="0.25">
      <c r="A11614" s="40"/>
      <c r="I11614" s="40"/>
    </row>
    <row r="11615" spans="1:9" hidden="1" x14ac:dyDescent="0.25">
      <c r="A11615" s="40"/>
      <c r="I11615" s="40"/>
    </row>
    <row r="11616" spans="1:9" hidden="1" x14ac:dyDescent="0.25">
      <c r="A11616" s="40"/>
      <c r="I11616" s="40"/>
    </row>
    <row r="11617" spans="1:9" hidden="1" x14ac:dyDescent="0.25">
      <c r="A11617" s="40"/>
      <c r="I11617" s="40"/>
    </row>
    <row r="11618" spans="1:9" hidden="1" x14ac:dyDescent="0.25">
      <c r="A11618" s="40"/>
      <c r="I11618" s="40"/>
    </row>
    <row r="11619" spans="1:9" hidden="1" x14ac:dyDescent="0.25">
      <c r="A11619" s="40"/>
      <c r="I11619" s="40"/>
    </row>
    <row r="11620" spans="1:9" hidden="1" x14ac:dyDescent="0.25">
      <c r="A11620" s="40"/>
      <c r="I11620" s="40"/>
    </row>
    <row r="11621" spans="1:9" hidden="1" x14ac:dyDescent="0.25">
      <c r="A11621" s="40"/>
      <c r="I11621" s="40"/>
    </row>
    <row r="11622" spans="1:9" hidden="1" x14ac:dyDescent="0.25">
      <c r="A11622" s="40"/>
      <c r="I11622" s="40"/>
    </row>
    <row r="11623" spans="1:9" hidden="1" x14ac:dyDescent="0.25">
      <c r="A11623" s="40"/>
      <c r="I11623" s="40"/>
    </row>
    <row r="11624" spans="1:9" hidden="1" x14ac:dyDescent="0.25">
      <c r="A11624" s="40"/>
      <c r="I11624" s="40"/>
    </row>
    <row r="11625" spans="1:9" hidden="1" x14ac:dyDescent="0.25">
      <c r="A11625" s="40"/>
      <c r="I11625" s="40"/>
    </row>
    <row r="11626" spans="1:9" hidden="1" x14ac:dyDescent="0.25">
      <c r="A11626" s="40"/>
      <c r="I11626" s="40"/>
    </row>
    <row r="11627" spans="1:9" hidden="1" x14ac:dyDescent="0.25">
      <c r="A11627" s="40"/>
      <c r="I11627" s="40"/>
    </row>
    <row r="11628" spans="1:9" hidden="1" x14ac:dyDescent="0.25">
      <c r="A11628" s="40"/>
      <c r="I11628" s="40"/>
    </row>
    <row r="11629" spans="1:9" hidden="1" x14ac:dyDescent="0.25">
      <c r="A11629" s="40"/>
      <c r="I11629" s="40"/>
    </row>
    <row r="11630" spans="1:9" hidden="1" x14ac:dyDescent="0.25">
      <c r="A11630" s="40"/>
      <c r="I11630" s="40"/>
    </row>
    <row r="11631" spans="1:9" hidden="1" x14ac:dyDescent="0.25">
      <c r="A11631" s="40"/>
      <c r="I11631" s="40"/>
    </row>
    <row r="11632" spans="1:9" hidden="1" x14ac:dyDescent="0.25">
      <c r="A11632" s="40"/>
      <c r="I11632" s="40"/>
    </row>
    <row r="11633" spans="1:9" hidden="1" x14ac:dyDescent="0.25">
      <c r="A11633" s="40"/>
      <c r="I11633" s="40"/>
    </row>
    <row r="11634" spans="1:9" hidden="1" x14ac:dyDescent="0.25">
      <c r="A11634" s="40"/>
      <c r="I11634" s="40"/>
    </row>
    <row r="11635" spans="1:9" hidden="1" x14ac:dyDescent="0.25">
      <c r="A11635" s="40"/>
      <c r="I11635" s="40"/>
    </row>
    <row r="11636" spans="1:9" hidden="1" x14ac:dyDescent="0.25">
      <c r="A11636" s="40"/>
      <c r="I11636" s="40"/>
    </row>
    <row r="11637" spans="1:9" hidden="1" x14ac:dyDescent="0.25">
      <c r="A11637" s="40"/>
      <c r="I11637" s="40"/>
    </row>
    <row r="11638" spans="1:9" hidden="1" x14ac:dyDescent="0.25">
      <c r="A11638" s="40"/>
      <c r="I11638" s="40"/>
    </row>
    <row r="11639" spans="1:9" hidden="1" x14ac:dyDescent="0.25">
      <c r="A11639" s="40"/>
      <c r="I11639" s="40"/>
    </row>
    <row r="11640" spans="1:9" hidden="1" x14ac:dyDescent="0.25">
      <c r="A11640" s="40"/>
      <c r="I11640" s="40"/>
    </row>
    <row r="11641" spans="1:9" hidden="1" x14ac:dyDescent="0.25">
      <c r="A11641" s="40"/>
      <c r="I11641" s="40"/>
    </row>
    <row r="11642" spans="1:9" hidden="1" x14ac:dyDescent="0.25">
      <c r="A11642" s="40"/>
      <c r="I11642" s="40"/>
    </row>
    <row r="11643" spans="1:9" hidden="1" x14ac:dyDescent="0.25">
      <c r="A11643" s="40"/>
      <c r="I11643" s="40"/>
    </row>
    <row r="11644" spans="1:9" hidden="1" x14ac:dyDescent="0.25">
      <c r="A11644" s="40"/>
      <c r="I11644" s="40"/>
    </row>
    <row r="11645" spans="1:9" hidden="1" x14ac:dyDescent="0.25">
      <c r="A11645" s="40"/>
      <c r="I11645" s="40"/>
    </row>
    <row r="11646" spans="1:9" hidden="1" x14ac:dyDescent="0.25">
      <c r="A11646" s="40"/>
      <c r="I11646" s="40"/>
    </row>
    <row r="11647" spans="1:9" hidden="1" x14ac:dyDescent="0.25">
      <c r="A11647" s="40"/>
      <c r="I11647" s="40"/>
    </row>
    <row r="11648" spans="1:9" hidden="1" x14ac:dyDescent="0.25">
      <c r="A11648" s="40"/>
      <c r="I11648" s="40"/>
    </row>
    <row r="11649" spans="1:9" hidden="1" x14ac:dyDescent="0.25">
      <c r="A11649" s="40"/>
      <c r="I11649" s="40"/>
    </row>
    <row r="11650" spans="1:9" hidden="1" x14ac:dyDescent="0.25">
      <c r="A11650" s="40"/>
      <c r="I11650" s="40"/>
    </row>
    <row r="11651" spans="1:9" hidden="1" x14ac:dyDescent="0.25">
      <c r="A11651" s="40"/>
      <c r="I11651" s="40"/>
    </row>
    <row r="11652" spans="1:9" hidden="1" x14ac:dyDescent="0.25">
      <c r="A11652" s="40"/>
      <c r="I11652" s="40"/>
    </row>
    <row r="11653" spans="1:9" hidden="1" x14ac:dyDescent="0.25">
      <c r="A11653" s="40"/>
      <c r="I11653" s="40"/>
    </row>
    <row r="11654" spans="1:9" hidden="1" x14ac:dyDescent="0.25">
      <c r="A11654" s="40"/>
      <c r="I11654" s="40"/>
    </row>
    <row r="11655" spans="1:9" hidden="1" x14ac:dyDescent="0.25">
      <c r="A11655" s="40"/>
      <c r="I11655" s="40"/>
    </row>
    <row r="11656" spans="1:9" hidden="1" x14ac:dyDescent="0.25">
      <c r="A11656" s="40"/>
      <c r="I11656" s="40"/>
    </row>
    <row r="11657" spans="1:9" hidden="1" x14ac:dyDescent="0.25">
      <c r="A11657" s="40"/>
      <c r="I11657" s="40"/>
    </row>
    <row r="11658" spans="1:9" hidden="1" x14ac:dyDescent="0.25">
      <c r="A11658" s="40"/>
      <c r="I11658" s="40"/>
    </row>
    <row r="11659" spans="1:9" hidden="1" x14ac:dyDescent="0.25">
      <c r="A11659" s="40"/>
      <c r="I11659" s="40"/>
    </row>
    <row r="11660" spans="1:9" hidden="1" x14ac:dyDescent="0.25">
      <c r="A11660" s="40"/>
      <c r="I11660" s="40"/>
    </row>
    <row r="11661" spans="1:9" hidden="1" x14ac:dyDescent="0.25">
      <c r="A11661" s="40"/>
      <c r="I11661" s="40"/>
    </row>
    <row r="11662" spans="1:9" hidden="1" x14ac:dyDescent="0.25">
      <c r="A11662" s="40"/>
      <c r="I11662" s="40"/>
    </row>
    <row r="11663" spans="1:9" hidden="1" x14ac:dyDescent="0.25">
      <c r="A11663" s="40"/>
      <c r="I11663" s="40"/>
    </row>
    <row r="11664" spans="1:9" hidden="1" x14ac:dyDescent="0.25">
      <c r="A11664" s="40"/>
      <c r="I11664" s="40"/>
    </row>
    <row r="11665" spans="1:9" hidden="1" x14ac:dyDescent="0.25">
      <c r="A11665" s="40"/>
      <c r="I11665" s="40"/>
    </row>
    <row r="11666" spans="1:9" hidden="1" x14ac:dyDescent="0.25">
      <c r="A11666" s="40"/>
      <c r="I11666" s="40"/>
    </row>
    <row r="11667" spans="1:9" hidden="1" x14ac:dyDescent="0.25">
      <c r="A11667" s="40"/>
      <c r="I11667" s="40"/>
    </row>
    <row r="11668" spans="1:9" hidden="1" x14ac:dyDescent="0.25">
      <c r="A11668" s="40"/>
      <c r="I11668" s="40"/>
    </row>
    <row r="11669" spans="1:9" hidden="1" x14ac:dyDescent="0.25">
      <c r="A11669" s="40"/>
      <c r="I11669" s="40"/>
    </row>
    <row r="11670" spans="1:9" hidden="1" x14ac:dyDescent="0.25">
      <c r="A11670" s="40"/>
      <c r="I11670" s="40"/>
    </row>
    <row r="11671" spans="1:9" hidden="1" x14ac:dyDescent="0.25">
      <c r="A11671" s="40"/>
      <c r="I11671" s="40"/>
    </row>
    <row r="11672" spans="1:9" hidden="1" x14ac:dyDescent="0.25">
      <c r="A11672" s="40"/>
      <c r="I11672" s="40"/>
    </row>
    <row r="11673" spans="1:9" hidden="1" x14ac:dyDescent="0.25">
      <c r="A11673" s="40"/>
      <c r="I11673" s="40"/>
    </row>
    <row r="11674" spans="1:9" hidden="1" x14ac:dyDescent="0.25">
      <c r="A11674" s="40"/>
      <c r="I11674" s="40"/>
    </row>
    <row r="11675" spans="1:9" hidden="1" x14ac:dyDescent="0.25">
      <c r="A11675" s="40"/>
      <c r="I11675" s="40"/>
    </row>
    <row r="11676" spans="1:9" hidden="1" x14ac:dyDescent="0.25">
      <c r="A11676" s="40"/>
      <c r="I11676" s="40"/>
    </row>
    <row r="11677" spans="1:9" hidden="1" x14ac:dyDescent="0.25">
      <c r="A11677" s="40"/>
      <c r="I11677" s="40"/>
    </row>
    <row r="11678" spans="1:9" hidden="1" x14ac:dyDescent="0.25">
      <c r="A11678" s="40"/>
      <c r="I11678" s="40"/>
    </row>
    <row r="11679" spans="1:9" hidden="1" x14ac:dyDescent="0.25">
      <c r="A11679" s="40"/>
      <c r="I11679" s="40"/>
    </row>
    <row r="11680" spans="1:9" hidden="1" x14ac:dyDescent="0.25">
      <c r="A11680" s="40"/>
      <c r="I11680" s="40"/>
    </row>
    <row r="11681" spans="1:9" hidden="1" x14ac:dyDescent="0.25">
      <c r="A11681" s="40"/>
      <c r="I11681" s="40"/>
    </row>
    <row r="11682" spans="1:9" hidden="1" x14ac:dyDescent="0.25">
      <c r="A11682" s="40"/>
      <c r="I11682" s="40"/>
    </row>
    <row r="11683" spans="1:9" hidden="1" x14ac:dyDescent="0.25">
      <c r="A11683" s="40"/>
      <c r="I11683" s="40"/>
    </row>
    <row r="11684" spans="1:9" hidden="1" x14ac:dyDescent="0.25">
      <c r="A11684" s="40"/>
      <c r="I11684" s="40"/>
    </row>
    <row r="11685" spans="1:9" hidden="1" x14ac:dyDescent="0.25">
      <c r="A11685" s="40"/>
      <c r="I11685" s="40"/>
    </row>
    <row r="11686" spans="1:9" hidden="1" x14ac:dyDescent="0.25">
      <c r="A11686" s="40"/>
      <c r="I11686" s="40"/>
    </row>
    <row r="11687" spans="1:9" hidden="1" x14ac:dyDescent="0.25">
      <c r="A11687" s="40"/>
      <c r="I11687" s="40"/>
    </row>
    <row r="11688" spans="1:9" hidden="1" x14ac:dyDescent="0.25">
      <c r="A11688" s="40"/>
      <c r="I11688" s="40"/>
    </row>
    <row r="11689" spans="1:9" hidden="1" x14ac:dyDescent="0.25">
      <c r="A11689" s="40"/>
      <c r="I11689" s="40"/>
    </row>
    <row r="11690" spans="1:9" hidden="1" x14ac:dyDescent="0.25">
      <c r="A11690" s="40"/>
      <c r="I11690" s="40"/>
    </row>
    <row r="11691" spans="1:9" hidden="1" x14ac:dyDescent="0.25">
      <c r="A11691" s="40"/>
      <c r="I11691" s="40"/>
    </row>
    <row r="11692" spans="1:9" hidden="1" x14ac:dyDescent="0.25">
      <c r="A11692" s="40"/>
      <c r="I11692" s="40"/>
    </row>
    <row r="11693" spans="1:9" hidden="1" x14ac:dyDescent="0.25">
      <c r="A11693" s="40"/>
      <c r="I11693" s="40"/>
    </row>
    <row r="11694" spans="1:9" hidden="1" x14ac:dyDescent="0.25">
      <c r="A11694" s="40"/>
      <c r="I11694" s="40"/>
    </row>
    <row r="11695" spans="1:9" hidden="1" x14ac:dyDescent="0.25">
      <c r="A11695" s="40"/>
      <c r="I11695" s="40"/>
    </row>
    <row r="11696" spans="1:9" hidden="1" x14ac:dyDescent="0.25">
      <c r="A11696" s="40"/>
      <c r="I11696" s="40"/>
    </row>
    <row r="11697" spans="1:9" hidden="1" x14ac:dyDescent="0.25">
      <c r="A11697" s="40"/>
      <c r="I11697" s="40"/>
    </row>
    <row r="11698" spans="1:9" hidden="1" x14ac:dyDescent="0.25">
      <c r="A11698" s="40"/>
      <c r="I11698" s="40"/>
    </row>
    <row r="11699" spans="1:9" hidden="1" x14ac:dyDescent="0.25">
      <c r="A11699" s="40"/>
      <c r="I11699" s="40"/>
    </row>
    <row r="11700" spans="1:9" hidden="1" x14ac:dyDescent="0.25">
      <c r="A11700" s="40"/>
      <c r="I11700" s="40"/>
    </row>
    <row r="11701" spans="1:9" hidden="1" x14ac:dyDescent="0.25">
      <c r="A11701" s="40"/>
      <c r="I11701" s="40"/>
    </row>
    <row r="11702" spans="1:9" hidden="1" x14ac:dyDescent="0.25">
      <c r="A11702" s="40"/>
      <c r="I11702" s="40"/>
    </row>
    <row r="11703" spans="1:9" hidden="1" x14ac:dyDescent="0.25">
      <c r="A11703" s="40"/>
      <c r="I11703" s="40"/>
    </row>
    <row r="11704" spans="1:9" hidden="1" x14ac:dyDescent="0.25">
      <c r="A11704" s="40"/>
      <c r="I11704" s="40"/>
    </row>
    <row r="11705" spans="1:9" hidden="1" x14ac:dyDescent="0.25">
      <c r="A11705" s="40"/>
      <c r="I11705" s="40"/>
    </row>
    <row r="11706" spans="1:9" hidden="1" x14ac:dyDescent="0.25">
      <c r="A11706" s="40"/>
      <c r="I11706" s="40"/>
    </row>
    <row r="11707" spans="1:9" hidden="1" x14ac:dyDescent="0.25">
      <c r="A11707" s="40"/>
      <c r="I11707" s="40"/>
    </row>
    <row r="11708" spans="1:9" hidden="1" x14ac:dyDescent="0.25">
      <c r="A11708" s="40"/>
      <c r="I11708" s="40"/>
    </row>
    <row r="11709" spans="1:9" hidden="1" x14ac:dyDescent="0.25">
      <c r="A11709" s="40"/>
      <c r="I11709" s="40"/>
    </row>
    <row r="11710" spans="1:9" hidden="1" x14ac:dyDescent="0.25">
      <c r="A11710" s="40"/>
      <c r="I11710" s="40"/>
    </row>
    <row r="11711" spans="1:9" hidden="1" x14ac:dyDescent="0.25">
      <c r="A11711" s="40"/>
      <c r="I11711" s="40"/>
    </row>
    <row r="11712" spans="1:9" hidden="1" x14ac:dyDescent="0.25">
      <c r="A11712" s="40"/>
      <c r="I11712" s="40"/>
    </row>
    <row r="11713" spans="1:9" hidden="1" x14ac:dyDescent="0.25">
      <c r="A11713" s="40"/>
      <c r="I11713" s="40"/>
    </row>
    <row r="11714" spans="1:9" hidden="1" x14ac:dyDescent="0.25">
      <c r="A11714" s="40"/>
      <c r="I11714" s="40"/>
    </row>
    <row r="11715" spans="1:9" hidden="1" x14ac:dyDescent="0.25">
      <c r="A11715" s="40"/>
      <c r="I11715" s="40"/>
    </row>
    <row r="11716" spans="1:9" hidden="1" x14ac:dyDescent="0.25">
      <c r="A11716" s="40"/>
      <c r="I11716" s="40"/>
    </row>
    <row r="11717" spans="1:9" hidden="1" x14ac:dyDescent="0.25">
      <c r="A11717" s="40"/>
      <c r="I11717" s="40"/>
    </row>
    <row r="11718" spans="1:9" hidden="1" x14ac:dyDescent="0.25">
      <c r="A11718" s="40"/>
      <c r="I11718" s="40"/>
    </row>
    <row r="11719" spans="1:9" hidden="1" x14ac:dyDescent="0.25">
      <c r="A11719" s="40"/>
      <c r="I11719" s="40"/>
    </row>
    <row r="11720" spans="1:9" hidden="1" x14ac:dyDescent="0.25">
      <c r="A11720" s="40"/>
      <c r="I11720" s="40"/>
    </row>
    <row r="11721" spans="1:9" hidden="1" x14ac:dyDescent="0.25">
      <c r="A11721" s="40"/>
      <c r="I11721" s="40"/>
    </row>
    <row r="11722" spans="1:9" hidden="1" x14ac:dyDescent="0.25">
      <c r="A11722" s="40"/>
      <c r="I11722" s="40"/>
    </row>
    <row r="11723" spans="1:9" hidden="1" x14ac:dyDescent="0.25">
      <c r="A11723" s="40"/>
      <c r="I11723" s="40"/>
    </row>
    <row r="11724" spans="1:9" hidden="1" x14ac:dyDescent="0.25">
      <c r="A11724" s="40"/>
      <c r="I11724" s="40"/>
    </row>
    <row r="11725" spans="1:9" hidden="1" x14ac:dyDescent="0.25">
      <c r="A11725" s="40"/>
      <c r="I11725" s="40"/>
    </row>
    <row r="11726" spans="1:9" hidden="1" x14ac:dyDescent="0.25">
      <c r="A11726" s="40"/>
      <c r="I11726" s="40"/>
    </row>
    <row r="11727" spans="1:9" hidden="1" x14ac:dyDescent="0.25">
      <c r="A11727" s="40"/>
      <c r="I11727" s="40"/>
    </row>
    <row r="11728" spans="1:9" hidden="1" x14ac:dyDescent="0.25">
      <c r="A11728" s="40"/>
      <c r="I11728" s="40"/>
    </row>
    <row r="11729" spans="1:9" hidden="1" x14ac:dyDescent="0.25">
      <c r="A11729" s="40"/>
      <c r="I11729" s="40"/>
    </row>
    <row r="11730" spans="1:9" hidden="1" x14ac:dyDescent="0.25">
      <c r="A11730" s="40"/>
      <c r="I11730" s="40"/>
    </row>
    <row r="11731" spans="1:9" hidden="1" x14ac:dyDescent="0.25">
      <c r="A11731" s="40"/>
      <c r="I11731" s="40"/>
    </row>
    <row r="11732" spans="1:9" hidden="1" x14ac:dyDescent="0.25">
      <c r="A11732" s="40"/>
      <c r="I11732" s="40"/>
    </row>
    <row r="11733" spans="1:9" hidden="1" x14ac:dyDescent="0.25">
      <c r="A11733" s="40"/>
      <c r="I11733" s="40"/>
    </row>
    <row r="11734" spans="1:9" hidden="1" x14ac:dyDescent="0.25">
      <c r="A11734" s="40"/>
      <c r="I11734" s="40"/>
    </row>
    <row r="11735" spans="1:9" hidden="1" x14ac:dyDescent="0.25">
      <c r="A11735" s="40"/>
      <c r="I11735" s="40"/>
    </row>
    <row r="11736" spans="1:9" hidden="1" x14ac:dyDescent="0.25">
      <c r="A11736" s="40"/>
      <c r="I11736" s="40"/>
    </row>
    <row r="11737" spans="1:9" hidden="1" x14ac:dyDescent="0.25">
      <c r="A11737" s="40"/>
      <c r="I11737" s="40"/>
    </row>
    <row r="11738" spans="1:9" hidden="1" x14ac:dyDescent="0.25">
      <c r="A11738" s="40"/>
      <c r="I11738" s="40"/>
    </row>
    <row r="11739" spans="1:9" hidden="1" x14ac:dyDescent="0.25">
      <c r="A11739" s="40"/>
      <c r="I11739" s="40"/>
    </row>
    <row r="11740" spans="1:9" hidden="1" x14ac:dyDescent="0.25">
      <c r="A11740" s="40"/>
      <c r="I11740" s="40"/>
    </row>
    <row r="11741" spans="1:9" hidden="1" x14ac:dyDescent="0.25">
      <c r="A11741" s="40"/>
      <c r="I11741" s="40"/>
    </row>
    <row r="11742" spans="1:9" hidden="1" x14ac:dyDescent="0.25">
      <c r="A11742" s="40"/>
      <c r="I11742" s="40"/>
    </row>
    <row r="11743" spans="1:9" hidden="1" x14ac:dyDescent="0.25">
      <c r="A11743" s="40"/>
      <c r="I11743" s="40"/>
    </row>
    <row r="11744" spans="1:9" hidden="1" x14ac:dyDescent="0.25">
      <c r="A11744" s="40"/>
      <c r="I11744" s="40"/>
    </row>
    <row r="11745" spans="1:9" hidden="1" x14ac:dyDescent="0.25">
      <c r="A11745" s="40"/>
      <c r="I11745" s="40"/>
    </row>
    <row r="11746" spans="1:9" hidden="1" x14ac:dyDescent="0.25">
      <c r="A11746" s="40"/>
      <c r="I11746" s="40"/>
    </row>
    <row r="11747" spans="1:9" hidden="1" x14ac:dyDescent="0.25">
      <c r="A11747" s="40"/>
      <c r="I11747" s="40"/>
    </row>
    <row r="11748" spans="1:9" hidden="1" x14ac:dyDescent="0.25">
      <c r="A11748" s="40"/>
      <c r="I11748" s="40"/>
    </row>
    <row r="11749" spans="1:9" hidden="1" x14ac:dyDescent="0.25">
      <c r="A11749" s="40"/>
      <c r="I11749" s="40"/>
    </row>
    <row r="11750" spans="1:9" hidden="1" x14ac:dyDescent="0.25">
      <c r="A11750" s="40"/>
      <c r="I11750" s="40"/>
    </row>
    <row r="11751" spans="1:9" hidden="1" x14ac:dyDescent="0.25">
      <c r="A11751" s="40"/>
      <c r="I11751" s="40"/>
    </row>
    <row r="11752" spans="1:9" hidden="1" x14ac:dyDescent="0.25">
      <c r="A11752" s="40"/>
      <c r="I11752" s="40"/>
    </row>
    <row r="11753" spans="1:9" hidden="1" x14ac:dyDescent="0.25">
      <c r="A11753" s="40"/>
      <c r="I11753" s="40"/>
    </row>
    <row r="11754" spans="1:9" hidden="1" x14ac:dyDescent="0.25">
      <c r="A11754" s="40"/>
      <c r="I11754" s="40"/>
    </row>
    <row r="11755" spans="1:9" hidden="1" x14ac:dyDescent="0.25">
      <c r="A11755" s="40"/>
      <c r="I11755" s="40"/>
    </row>
    <row r="11756" spans="1:9" hidden="1" x14ac:dyDescent="0.25">
      <c r="A11756" s="40"/>
      <c r="I11756" s="40"/>
    </row>
    <row r="11757" spans="1:9" hidden="1" x14ac:dyDescent="0.25">
      <c r="A11757" s="40"/>
      <c r="I11757" s="40"/>
    </row>
    <row r="11758" spans="1:9" hidden="1" x14ac:dyDescent="0.25">
      <c r="A11758" s="40"/>
      <c r="I11758" s="40"/>
    </row>
    <row r="11759" spans="1:9" hidden="1" x14ac:dyDescent="0.25">
      <c r="A11759" s="40"/>
      <c r="I11759" s="40"/>
    </row>
    <row r="11760" spans="1:9" hidden="1" x14ac:dyDescent="0.25">
      <c r="A11760" s="40"/>
      <c r="I11760" s="40"/>
    </row>
    <row r="11761" spans="1:9" hidden="1" x14ac:dyDescent="0.25">
      <c r="A11761" s="40"/>
      <c r="I11761" s="40"/>
    </row>
    <row r="11762" spans="1:9" hidden="1" x14ac:dyDescent="0.25">
      <c r="A11762" s="40"/>
      <c r="I11762" s="40"/>
    </row>
    <row r="11763" spans="1:9" hidden="1" x14ac:dyDescent="0.25">
      <c r="A11763" s="40"/>
      <c r="I11763" s="40"/>
    </row>
    <row r="11764" spans="1:9" hidden="1" x14ac:dyDescent="0.25">
      <c r="A11764" s="40"/>
      <c r="I11764" s="40"/>
    </row>
    <row r="11765" spans="1:9" hidden="1" x14ac:dyDescent="0.25">
      <c r="A11765" s="40"/>
      <c r="I11765" s="40"/>
    </row>
    <row r="11766" spans="1:9" hidden="1" x14ac:dyDescent="0.25">
      <c r="A11766" s="40"/>
      <c r="I11766" s="40"/>
    </row>
    <row r="11767" spans="1:9" hidden="1" x14ac:dyDescent="0.25">
      <c r="A11767" s="40"/>
      <c r="I11767" s="40"/>
    </row>
    <row r="11768" spans="1:9" hidden="1" x14ac:dyDescent="0.25">
      <c r="A11768" s="40"/>
      <c r="I11768" s="40"/>
    </row>
    <row r="11769" spans="1:9" hidden="1" x14ac:dyDescent="0.25">
      <c r="A11769" s="40"/>
      <c r="I11769" s="40"/>
    </row>
    <row r="11770" spans="1:9" hidden="1" x14ac:dyDescent="0.25">
      <c r="A11770" s="40"/>
      <c r="I11770" s="40"/>
    </row>
    <row r="11771" spans="1:9" hidden="1" x14ac:dyDescent="0.25">
      <c r="A11771" s="40"/>
      <c r="I11771" s="40"/>
    </row>
    <row r="11772" spans="1:9" hidden="1" x14ac:dyDescent="0.25">
      <c r="A11772" s="40"/>
      <c r="I11772" s="40"/>
    </row>
    <row r="11773" spans="1:9" hidden="1" x14ac:dyDescent="0.25">
      <c r="A11773" s="40"/>
      <c r="I11773" s="40"/>
    </row>
    <row r="11774" spans="1:9" hidden="1" x14ac:dyDescent="0.25">
      <c r="A11774" s="40"/>
      <c r="I11774" s="40"/>
    </row>
    <row r="11775" spans="1:9" hidden="1" x14ac:dyDescent="0.25">
      <c r="A11775" s="40"/>
      <c r="I11775" s="40"/>
    </row>
    <row r="11776" spans="1:9" hidden="1" x14ac:dyDescent="0.25">
      <c r="A11776" s="40"/>
      <c r="I11776" s="40"/>
    </row>
    <row r="11777" spans="1:9" hidden="1" x14ac:dyDescent="0.25">
      <c r="A11777" s="40"/>
      <c r="I11777" s="40"/>
    </row>
    <row r="11778" spans="1:9" hidden="1" x14ac:dyDescent="0.25">
      <c r="A11778" s="40"/>
      <c r="I11778" s="40"/>
    </row>
    <row r="11779" spans="1:9" hidden="1" x14ac:dyDescent="0.25">
      <c r="A11779" s="40"/>
      <c r="I11779" s="40"/>
    </row>
    <row r="11780" spans="1:9" hidden="1" x14ac:dyDescent="0.25">
      <c r="A11780" s="40"/>
      <c r="I11780" s="40"/>
    </row>
    <row r="11781" spans="1:9" hidden="1" x14ac:dyDescent="0.25">
      <c r="A11781" s="40"/>
      <c r="I11781" s="40"/>
    </row>
    <row r="11782" spans="1:9" hidden="1" x14ac:dyDescent="0.25">
      <c r="A11782" s="40"/>
      <c r="I11782" s="40"/>
    </row>
    <row r="11783" spans="1:9" hidden="1" x14ac:dyDescent="0.25">
      <c r="A11783" s="40"/>
      <c r="I11783" s="40"/>
    </row>
    <row r="11784" spans="1:9" hidden="1" x14ac:dyDescent="0.25">
      <c r="A11784" s="40"/>
      <c r="I11784" s="40"/>
    </row>
    <row r="11785" spans="1:9" hidden="1" x14ac:dyDescent="0.25">
      <c r="A11785" s="40"/>
      <c r="I11785" s="40"/>
    </row>
    <row r="11786" spans="1:9" hidden="1" x14ac:dyDescent="0.25">
      <c r="A11786" s="40"/>
      <c r="I11786" s="40"/>
    </row>
    <row r="11787" spans="1:9" hidden="1" x14ac:dyDescent="0.25">
      <c r="A11787" s="40"/>
      <c r="I11787" s="40"/>
    </row>
    <row r="11788" spans="1:9" hidden="1" x14ac:dyDescent="0.25">
      <c r="A11788" s="40"/>
      <c r="I11788" s="40"/>
    </row>
    <row r="11789" spans="1:9" hidden="1" x14ac:dyDescent="0.25">
      <c r="A11789" s="40"/>
      <c r="I11789" s="40"/>
    </row>
    <row r="11790" spans="1:9" hidden="1" x14ac:dyDescent="0.25">
      <c r="A11790" s="40"/>
      <c r="I11790" s="40"/>
    </row>
    <row r="11791" spans="1:9" hidden="1" x14ac:dyDescent="0.25">
      <c r="A11791" s="40"/>
      <c r="I11791" s="40"/>
    </row>
    <row r="11792" spans="1:9" hidden="1" x14ac:dyDescent="0.25">
      <c r="A11792" s="40"/>
      <c r="I11792" s="40"/>
    </row>
    <row r="11793" spans="1:9" hidden="1" x14ac:dyDescent="0.25">
      <c r="A11793" s="40"/>
      <c r="I11793" s="40"/>
    </row>
    <row r="11794" spans="1:9" hidden="1" x14ac:dyDescent="0.25">
      <c r="A11794" s="40"/>
      <c r="I11794" s="40"/>
    </row>
    <row r="11795" spans="1:9" hidden="1" x14ac:dyDescent="0.25">
      <c r="A11795" s="40"/>
      <c r="I11795" s="40"/>
    </row>
    <row r="11796" spans="1:9" hidden="1" x14ac:dyDescent="0.25">
      <c r="A11796" s="40"/>
      <c r="I11796" s="40"/>
    </row>
    <row r="11797" spans="1:9" hidden="1" x14ac:dyDescent="0.25">
      <c r="A11797" s="40"/>
      <c r="I11797" s="40"/>
    </row>
    <row r="11798" spans="1:9" hidden="1" x14ac:dyDescent="0.25">
      <c r="A11798" s="40"/>
      <c r="I11798" s="40"/>
    </row>
    <row r="11799" spans="1:9" hidden="1" x14ac:dyDescent="0.25">
      <c r="A11799" s="40"/>
      <c r="I11799" s="40"/>
    </row>
    <row r="11800" spans="1:9" hidden="1" x14ac:dyDescent="0.25">
      <c r="A11800" s="40"/>
      <c r="I11800" s="40"/>
    </row>
    <row r="11801" spans="1:9" hidden="1" x14ac:dyDescent="0.25">
      <c r="A11801" s="40"/>
      <c r="I11801" s="40"/>
    </row>
    <row r="11802" spans="1:9" hidden="1" x14ac:dyDescent="0.25">
      <c r="A11802" s="40"/>
      <c r="I11802" s="40"/>
    </row>
    <row r="11803" spans="1:9" hidden="1" x14ac:dyDescent="0.25">
      <c r="A11803" s="40"/>
      <c r="I11803" s="40"/>
    </row>
    <row r="11804" spans="1:9" hidden="1" x14ac:dyDescent="0.25">
      <c r="A11804" s="40"/>
      <c r="I11804" s="40"/>
    </row>
    <row r="11805" spans="1:9" hidden="1" x14ac:dyDescent="0.25">
      <c r="A11805" s="40"/>
      <c r="I11805" s="40"/>
    </row>
    <row r="11806" spans="1:9" hidden="1" x14ac:dyDescent="0.25">
      <c r="A11806" s="40"/>
      <c r="I11806" s="40"/>
    </row>
    <row r="11807" spans="1:9" hidden="1" x14ac:dyDescent="0.25">
      <c r="A11807" s="40"/>
      <c r="I11807" s="40"/>
    </row>
    <row r="11808" spans="1:9" hidden="1" x14ac:dyDescent="0.25">
      <c r="A11808" s="40"/>
      <c r="I11808" s="40"/>
    </row>
    <row r="11809" spans="1:9" hidden="1" x14ac:dyDescent="0.25">
      <c r="A11809" s="40"/>
      <c r="I11809" s="40"/>
    </row>
    <row r="11810" spans="1:9" hidden="1" x14ac:dyDescent="0.25">
      <c r="A11810" s="40"/>
      <c r="I11810" s="40"/>
    </row>
    <row r="11811" spans="1:9" hidden="1" x14ac:dyDescent="0.25">
      <c r="A11811" s="40"/>
      <c r="I11811" s="40"/>
    </row>
    <row r="11812" spans="1:9" hidden="1" x14ac:dyDescent="0.25">
      <c r="A11812" s="40"/>
      <c r="I11812" s="40"/>
    </row>
    <row r="11813" spans="1:9" hidden="1" x14ac:dyDescent="0.25">
      <c r="A11813" s="40"/>
      <c r="I11813" s="40"/>
    </row>
    <row r="11814" spans="1:9" hidden="1" x14ac:dyDescent="0.25">
      <c r="A11814" s="40"/>
      <c r="I11814" s="40"/>
    </row>
    <row r="11815" spans="1:9" hidden="1" x14ac:dyDescent="0.25">
      <c r="A11815" s="40"/>
      <c r="I11815" s="40"/>
    </row>
    <row r="11816" spans="1:9" hidden="1" x14ac:dyDescent="0.25">
      <c r="A11816" s="40"/>
      <c r="I11816" s="40"/>
    </row>
    <row r="11817" spans="1:9" hidden="1" x14ac:dyDescent="0.25">
      <c r="A11817" s="40"/>
      <c r="I11817" s="40"/>
    </row>
    <row r="11818" spans="1:9" hidden="1" x14ac:dyDescent="0.25">
      <c r="A11818" s="40"/>
      <c r="I11818" s="40"/>
    </row>
    <row r="11819" spans="1:9" hidden="1" x14ac:dyDescent="0.25">
      <c r="A11819" s="40"/>
      <c r="I11819" s="40"/>
    </row>
    <row r="11820" spans="1:9" hidden="1" x14ac:dyDescent="0.25">
      <c r="A11820" s="40"/>
      <c r="I11820" s="40"/>
    </row>
    <row r="11821" spans="1:9" hidden="1" x14ac:dyDescent="0.25">
      <c r="A11821" s="40"/>
      <c r="I11821" s="40"/>
    </row>
    <row r="11822" spans="1:9" hidden="1" x14ac:dyDescent="0.25">
      <c r="A11822" s="40"/>
      <c r="I11822" s="40"/>
    </row>
    <row r="11823" spans="1:9" hidden="1" x14ac:dyDescent="0.25">
      <c r="A11823" s="40"/>
      <c r="I11823" s="40"/>
    </row>
    <row r="11824" spans="1:9" hidden="1" x14ac:dyDescent="0.25">
      <c r="A11824" s="40"/>
      <c r="I11824" s="40"/>
    </row>
    <row r="11825" spans="1:9" hidden="1" x14ac:dyDescent="0.25">
      <c r="A11825" s="40"/>
      <c r="I11825" s="40"/>
    </row>
    <row r="11826" spans="1:9" hidden="1" x14ac:dyDescent="0.25">
      <c r="A11826" s="40"/>
      <c r="I11826" s="40"/>
    </row>
    <row r="11827" spans="1:9" hidden="1" x14ac:dyDescent="0.25">
      <c r="A11827" s="40"/>
      <c r="I11827" s="40"/>
    </row>
    <row r="11828" spans="1:9" hidden="1" x14ac:dyDescent="0.25">
      <c r="A11828" s="40"/>
      <c r="I11828" s="40"/>
    </row>
    <row r="11829" spans="1:9" hidden="1" x14ac:dyDescent="0.25">
      <c r="A11829" s="40"/>
      <c r="I11829" s="40"/>
    </row>
    <row r="11830" spans="1:9" hidden="1" x14ac:dyDescent="0.25">
      <c r="A11830" s="40"/>
      <c r="I11830" s="40"/>
    </row>
    <row r="11831" spans="1:9" hidden="1" x14ac:dyDescent="0.25">
      <c r="A11831" s="40"/>
      <c r="I11831" s="40"/>
    </row>
    <row r="11832" spans="1:9" hidden="1" x14ac:dyDescent="0.25">
      <c r="A11832" s="40"/>
      <c r="I11832" s="40"/>
    </row>
    <row r="11833" spans="1:9" hidden="1" x14ac:dyDescent="0.25">
      <c r="A11833" s="40"/>
      <c r="I11833" s="40"/>
    </row>
    <row r="11834" spans="1:9" hidden="1" x14ac:dyDescent="0.25">
      <c r="A11834" s="40"/>
      <c r="I11834" s="40"/>
    </row>
    <row r="11835" spans="1:9" hidden="1" x14ac:dyDescent="0.25">
      <c r="A11835" s="40"/>
      <c r="I11835" s="40"/>
    </row>
    <row r="11836" spans="1:9" hidden="1" x14ac:dyDescent="0.25">
      <c r="A11836" s="40"/>
      <c r="I11836" s="40"/>
    </row>
    <row r="11837" spans="1:9" hidden="1" x14ac:dyDescent="0.25">
      <c r="A11837" s="40"/>
      <c r="I11837" s="40"/>
    </row>
    <row r="11838" spans="1:9" hidden="1" x14ac:dyDescent="0.25">
      <c r="A11838" s="40"/>
      <c r="I11838" s="40"/>
    </row>
    <row r="11839" spans="1:9" hidden="1" x14ac:dyDescent="0.25">
      <c r="A11839" s="40"/>
      <c r="I11839" s="40"/>
    </row>
    <row r="11840" spans="1:9" hidden="1" x14ac:dyDescent="0.25">
      <c r="A11840" s="40"/>
      <c r="I11840" s="40"/>
    </row>
    <row r="11841" spans="1:9" hidden="1" x14ac:dyDescent="0.25">
      <c r="A11841" s="40"/>
      <c r="I11841" s="40"/>
    </row>
    <row r="11842" spans="1:9" hidden="1" x14ac:dyDescent="0.25">
      <c r="A11842" s="40"/>
      <c r="I11842" s="40"/>
    </row>
    <row r="11843" spans="1:9" hidden="1" x14ac:dyDescent="0.25">
      <c r="A11843" s="40"/>
      <c r="I11843" s="40"/>
    </row>
    <row r="11844" spans="1:9" hidden="1" x14ac:dyDescent="0.25">
      <c r="A11844" s="40"/>
      <c r="I11844" s="40"/>
    </row>
    <row r="11845" spans="1:9" hidden="1" x14ac:dyDescent="0.25">
      <c r="A11845" s="40"/>
      <c r="I11845" s="40"/>
    </row>
    <row r="11846" spans="1:9" hidden="1" x14ac:dyDescent="0.25">
      <c r="A11846" s="40"/>
      <c r="I11846" s="40"/>
    </row>
    <row r="11847" spans="1:9" hidden="1" x14ac:dyDescent="0.25">
      <c r="A11847" s="40"/>
      <c r="I11847" s="40"/>
    </row>
    <row r="11848" spans="1:9" hidden="1" x14ac:dyDescent="0.25">
      <c r="A11848" s="40"/>
      <c r="I11848" s="40"/>
    </row>
    <row r="11849" spans="1:9" hidden="1" x14ac:dyDescent="0.25">
      <c r="A11849" s="40"/>
      <c r="I11849" s="40"/>
    </row>
    <row r="11850" spans="1:9" hidden="1" x14ac:dyDescent="0.25">
      <c r="A11850" s="40"/>
      <c r="I11850" s="40"/>
    </row>
    <row r="11851" spans="1:9" hidden="1" x14ac:dyDescent="0.25">
      <c r="A11851" s="40"/>
      <c r="I11851" s="40"/>
    </row>
    <row r="11852" spans="1:9" hidden="1" x14ac:dyDescent="0.25">
      <c r="A11852" s="40"/>
      <c r="I11852" s="40"/>
    </row>
    <row r="11853" spans="1:9" hidden="1" x14ac:dyDescent="0.25">
      <c r="A11853" s="40"/>
      <c r="I11853" s="40"/>
    </row>
    <row r="11854" spans="1:9" hidden="1" x14ac:dyDescent="0.25">
      <c r="A11854" s="40"/>
      <c r="I11854" s="40"/>
    </row>
    <row r="11855" spans="1:9" hidden="1" x14ac:dyDescent="0.25">
      <c r="A11855" s="40"/>
      <c r="I11855" s="40"/>
    </row>
    <row r="11856" spans="1:9" hidden="1" x14ac:dyDescent="0.25">
      <c r="A11856" s="40"/>
      <c r="I11856" s="40"/>
    </row>
    <row r="11857" spans="1:9" hidden="1" x14ac:dyDescent="0.25">
      <c r="A11857" s="40"/>
      <c r="I11857" s="40"/>
    </row>
    <row r="11858" spans="1:9" hidden="1" x14ac:dyDescent="0.25">
      <c r="A11858" s="40"/>
      <c r="I11858" s="40"/>
    </row>
    <row r="11859" spans="1:9" hidden="1" x14ac:dyDescent="0.25">
      <c r="A11859" s="40"/>
      <c r="I11859" s="40"/>
    </row>
    <row r="11860" spans="1:9" hidden="1" x14ac:dyDescent="0.25">
      <c r="A11860" s="40"/>
      <c r="I11860" s="40"/>
    </row>
    <row r="11861" spans="1:9" hidden="1" x14ac:dyDescent="0.25">
      <c r="A11861" s="40"/>
      <c r="I11861" s="40"/>
    </row>
    <row r="11862" spans="1:9" hidden="1" x14ac:dyDescent="0.25">
      <c r="A11862" s="40"/>
      <c r="I11862" s="40"/>
    </row>
    <row r="11863" spans="1:9" hidden="1" x14ac:dyDescent="0.25">
      <c r="A11863" s="40"/>
      <c r="I11863" s="40"/>
    </row>
    <row r="11864" spans="1:9" hidden="1" x14ac:dyDescent="0.25">
      <c r="A11864" s="40"/>
      <c r="I11864" s="40"/>
    </row>
    <row r="11865" spans="1:9" hidden="1" x14ac:dyDescent="0.25">
      <c r="A11865" s="40"/>
      <c r="I11865" s="40"/>
    </row>
    <row r="11866" spans="1:9" hidden="1" x14ac:dyDescent="0.25">
      <c r="A11866" s="40"/>
      <c r="I11866" s="40"/>
    </row>
    <row r="11867" spans="1:9" hidden="1" x14ac:dyDescent="0.25">
      <c r="A11867" s="40"/>
      <c r="I11867" s="40"/>
    </row>
    <row r="11868" spans="1:9" hidden="1" x14ac:dyDescent="0.25">
      <c r="A11868" s="40"/>
      <c r="I11868" s="40"/>
    </row>
    <row r="11869" spans="1:9" hidden="1" x14ac:dyDescent="0.25">
      <c r="A11869" s="40"/>
      <c r="I11869" s="40"/>
    </row>
    <row r="11870" spans="1:9" hidden="1" x14ac:dyDescent="0.25">
      <c r="A11870" s="40"/>
      <c r="I11870" s="40"/>
    </row>
    <row r="11871" spans="1:9" hidden="1" x14ac:dyDescent="0.25">
      <c r="A11871" s="40"/>
      <c r="I11871" s="40"/>
    </row>
    <row r="11872" spans="1:9" hidden="1" x14ac:dyDescent="0.25">
      <c r="A11872" s="40"/>
      <c r="I11872" s="40"/>
    </row>
    <row r="11873" spans="1:9" hidden="1" x14ac:dyDescent="0.25">
      <c r="A11873" s="40"/>
      <c r="I11873" s="40"/>
    </row>
    <row r="11874" spans="1:9" hidden="1" x14ac:dyDescent="0.25">
      <c r="A11874" s="40"/>
      <c r="I11874" s="40"/>
    </row>
    <row r="11875" spans="1:9" hidden="1" x14ac:dyDescent="0.25">
      <c r="A11875" s="40"/>
      <c r="I11875" s="40"/>
    </row>
    <row r="11876" spans="1:9" hidden="1" x14ac:dyDescent="0.25">
      <c r="A11876" s="40"/>
      <c r="I11876" s="40"/>
    </row>
    <row r="11877" spans="1:9" hidden="1" x14ac:dyDescent="0.25">
      <c r="A11877" s="40"/>
      <c r="I11877" s="40"/>
    </row>
    <row r="11878" spans="1:9" hidden="1" x14ac:dyDescent="0.25">
      <c r="A11878" s="40"/>
      <c r="I11878" s="40"/>
    </row>
    <row r="11879" spans="1:9" hidden="1" x14ac:dyDescent="0.25">
      <c r="A11879" s="40"/>
      <c r="I11879" s="40"/>
    </row>
    <row r="11880" spans="1:9" hidden="1" x14ac:dyDescent="0.25">
      <c r="A11880" s="40"/>
      <c r="I11880" s="40"/>
    </row>
    <row r="11881" spans="1:9" hidden="1" x14ac:dyDescent="0.25">
      <c r="A11881" s="40"/>
      <c r="I11881" s="40"/>
    </row>
    <row r="11882" spans="1:9" hidden="1" x14ac:dyDescent="0.25">
      <c r="A11882" s="40"/>
      <c r="I11882" s="40"/>
    </row>
    <row r="11883" spans="1:9" hidden="1" x14ac:dyDescent="0.25">
      <c r="A11883" s="40"/>
      <c r="I11883" s="40"/>
    </row>
    <row r="11884" spans="1:9" hidden="1" x14ac:dyDescent="0.25">
      <c r="A11884" s="40"/>
      <c r="I11884" s="40"/>
    </row>
    <row r="11885" spans="1:9" hidden="1" x14ac:dyDescent="0.25">
      <c r="A11885" s="40"/>
      <c r="I11885" s="40"/>
    </row>
    <row r="11886" spans="1:9" hidden="1" x14ac:dyDescent="0.25">
      <c r="A11886" s="40"/>
      <c r="I11886" s="40"/>
    </row>
    <row r="11887" spans="1:9" hidden="1" x14ac:dyDescent="0.25">
      <c r="A11887" s="40"/>
      <c r="I11887" s="40"/>
    </row>
    <row r="11888" spans="1:9" hidden="1" x14ac:dyDescent="0.25">
      <c r="A11888" s="40"/>
      <c r="I11888" s="40"/>
    </row>
    <row r="11889" spans="1:9" hidden="1" x14ac:dyDescent="0.25">
      <c r="A11889" s="40"/>
      <c r="I11889" s="40"/>
    </row>
    <row r="11890" spans="1:9" hidden="1" x14ac:dyDescent="0.25">
      <c r="A11890" s="40"/>
      <c r="I11890" s="40"/>
    </row>
    <row r="11891" spans="1:9" hidden="1" x14ac:dyDescent="0.25">
      <c r="A11891" s="40"/>
      <c r="I11891" s="40"/>
    </row>
    <row r="11892" spans="1:9" hidden="1" x14ac:dyDescent="0.25">
      <c r="A11892" s="40"/>
      <c r="I11892" s="40"/>
    </row>
    <row r="11893" spans="1:9" hidden="1" x14ac:dyDescent="0.25">
      <c r="A11893" s="40"/>
      <c r="I11893" s="40"/>
    </row>
    <row r="11894" spans="1:9" hidden="1" x14ac:dyDescent="0.25">
      <c r="A11894" s="40"/>
      <c r="I11894" s="40"/>
    </row>
    <row r="11895" spans="1:9" hidden="1" x14ac:dyDescent="0.25">
      <c r="A11895" s="40"/>
      <c r="I11895" s="40"/>
    </row>
    <row r="11896" spans="1:9" hidden="1" x14ac:dyDescent="0.25">
      <c r="A11896" s="40"/>
      <c r="I11896" s="40"/>
    </row>
    <row r="11897" spans="1:9" hidden="1" x14ac:dyDescent="0.25">
      <c r="A11897" s="40"/>
      <c r="I11897" s="40"/>
    </row>
    <row r="11898" spans="1:9" hidden="1" x14ac:dyDescent="0.25">
      <c r="A11898" s="40"/>
      <c r="I11898" s="40"/>
    </row>
    <row r="11899" spans="1:9" hidden="1" x14ac:dyDescent="0.25">
      <c r="A11899" s="40"/>
      <c r="I11899" s="40"/>
    </row>
    <row r="11900" spans="1:9" hidden="1" x14ac:dyDescent="0.25">
      <c r="A11900" s="40"/>
      <c r="I11900" s="40"/>
    </row>
    <row r="11901" spans="1:9" hidden="1" x14ac:dyDescent="0.25">
      <c r="A11901" s="40"/>
      <c r="I11901" s="40"/>
    </row>
    <row r="11902" spans="1:9" hidden="1" x14ac:dyDescent="0.25">
      <c r="A11902" s="40"/>
      <c r="I11902" s="40"/>
    </row>
    <row r="11903" spans="1:9" hidden="1" x14ac:dyDescent="0.25">
      <c r="A11903" s="40"/>
      <c r="I11903" s="40"/>
    </row>
    <row r="11904" spans="1:9" hidden="1" x14ac:dyDescent="0.25">
      <c r="A11904" s="40"/>
      <c r="I11904" s="40"/>
    </row>
    <row r="11905" spans="1:9" hidden="1" x14ac:dyDescent="0.25">
      <c r="A11905" s="40"/>
      <c r="I11905" s="40"/>
    </row>
    <row r="11906" spans="1:9" hidden="1" x14ac:dyDescent="0.25">
      <c r="A11906" s="40"/>
      <c r="I11906" s="40"/>
    </row>
    <row r="11907" spans="1:9" hidden="1" x14ac:dyDescent="0.25">
      <c r="A11907" s="40"/>
      <c r="I11907" s="40"/>
    </row>
    <row r="11908" spans="1:9" hidden="1" x14ac:dyDescent="0.25">
      <c r="A11908" s="40"/>
      <c r="I11908" s="40"/>
    </row>
    <row r="11909" spans="1:9" hidden="1" x14ac:dyDescent="0.25">
      <c r="A11909" s="40"/>
      <c r="I11909" s="40"/>
    </row>
    <row r="11910" spans="1:9" hidden="1" x14ac:dyDescent="0.25">
      <c r="A11910" s="40"/>
      <c r="I11910" s="40"/>
    </row>
    <row r="11911" spans="1:9" hidden="1" x14ac:dyDescent="0.25">
      <c r="A11911" s="40"/>
      <c r="I11911" s="40"/>
    </row>
    <row r="11912" spans="1:9" hidden="1" x14ac:dyDescent="0.25">
      <c r="A11912" s="40"/>
      <c r="I11912" s="40"/>
    </row>
    <row r="11913" spans="1:9" hidden="1" x14ac:dyDescent="0.25">
      <c r="A11913" s="40"/>
      <c r="I11913" s="40"/>
    </row>
    <row r="11914" spans="1:9" hidden="1" x14ac:dyDescent="0.25">
      <c r="A11914" s="40"/>
      <c r="I11914" s="40"/>
    </row>
    <row r="11915" spans="1:9" hidden="1" x14ac:dyDescent="0.25">
      <c r="A11915" s="40"/>
      <c r="I11915" s="40"/>
    </row>
    <row r="11916" spans="1:9" hidden="1" x14ac:dyDescent="0.25">
      <c r="A11916" s="40"/>
      <c r="I11916" s="40"/>
    </row>
    <row r="11917" spans="1:9" hidden="1" x14ac:dyDescent="0.25">
      <c r="A11917" s="40"/>
      <c r="I11917" s="40"/>
    </row>
    <row r="11918" spans="1:9" hidden="1" x14ac:dyDescent="0.25">
      <c r="A11918" s="40"/>
      <c r="I11918" s="40"/>
    </row>
    <row r="11919" spans="1:9" hidden="1" x14ac:dyDescent="0.25">
      <c r="A11919" s="40"/>
      <c r="I11919" s="40"/>
    </row>
    <row r="11920" spans="1:9" hidden="1" x14ac:dyDescent="0.25">
      <c r="A11920" s="40"/>
      <c r="I11920" s="40"/>
    </row>
    <row r="11921" spans="1:9" hidden="1" x14ac:dyDescent="0.25">
      <c r="A11921" s="40"/>
      <c r="I11921" s="40"/>
    </row>
    <row r="11922" spans="1:9" hidden="1" x14ac:dyDescent="0.25">
      <c r="A11922" s="40"/>
      <c r="I11922" s="40"/>
    </row>
    <row r="11923" spans="1:9" hidden="1" x14ac:dyDescent="0.25">
      <c r="A11923" s="40"/>
      <c r="I11923" s="40"/>
    </row>
    <row r="11924" spans="1:9" hidden="1" x14ac:dyDescent="0.25">
      <c r="A11924" s="40"/>
      <c r="I11924" s="40"/>
    </row>
    <row r="11925" spans="1:9" hidden="1" x14ac:dyDescent="0.25">
      <c r="A11925" s="40"/>
      <c r="I11925" s="40"/>
    </row>
    <row r="11926" spans="1:9" hidden="1" x14ac:dyDescent="0.25">
      <c r="A11926" s="40"/>
      <c r="I11926" s="40"/>
    </row>
    <row r="11927" spans="1:9" hidden="1" x14ac:dyDescent="0.25">
      <c r="A11927" s="40"/>
      <c r="I11927" s="40"/>
    </row>
    <row r="11928" spans="1:9" hidden="1" x14ac:dyDescent="0.25">
      <c r="A11928" s="40"/>
      <c r="I11928" s="40"/>
    </row>
    <row r="11929" spans="1:9" hidden="1" x14ac:dyDescent="0.25">
      <c r="A11929" s="40"/>
      <c r="I11929" s="40"/>
    </row>
    <row r="11930" spans="1:9" hidden="1" x14ac:dyDescent="0.25">
      <c r="A11930" s="40"/>
      <c r="I11930" s="40"/>
    </row>
    <row r="11931" spans="1:9" hidden="1" x14ac:dyDescent="0.25">
      <c r="A11931" s="40"/>
      <c r="I11931" s="40"/>
    </row>
    <row r="11932" spans="1:9" hidden="1" x14ac:dyDescent="0.25">
      <c r="A11932" s="40"/>
      <c r="I11932" s="40"/>
    </row>
    <row r="11933" spans="1:9" hidden="1" x14ac:dyDescent="0.25">
      <c r="A11933" s="40"/>
      <c r="I11933" s="40"/>
    </row>
    <row r="11934" spans="1:9" hidden="1" x14ac:dyDescent="0.25">
      <c r="A11934" s="40"/>
      <c r="I11934" s="40"/>
    </row>
    <row r="11935" spans="1:9" hidden="1" x14ac:dyDescent="0.25">
      <c r="A11935" s="40"/>
      <c r="I11935" s="40"/>
    </row>
    <row r="11936" spans="1:9" hidden="1" x14ac:dyDescent="0.25">
      <c r="A11936" s="40"/>
      <c r="I11936" s="40"/>
    </row>
    <row r="11937" spans="1:9" hidden="1" x14ac:dyDescent="0.25">
      <c r="A11937" s="40"/>
      <c r="I11937" s="40"/>
    </row>
    <row r="11938" spans="1:9" hidden="1" x14ac:dyDescent="0.25">
      <c r="A11938" s="40"/>
      <c r="I11938" s="40"/>
    </row>
    <row r="11939" spans="1:9" hidden="1" x14ac:dyDescent="0.25">
      <c r="A11939" s="40"/>
      <c r="I11939" s="40"/>
    </row>
    <row r="11940" spans="1:9" hidden="1" x14ac:dyDescent="0.25">
      <c r="A11940" s="40"/>
      <c r="I11940" s="40"/>
    </row>
    <row r="11941" spans="1:9" hidden="1" x14ac:dyDescent="0.25">
      <c r="A11941" s="40"/>
      <c r="I11941" s="40"/>
    </row>
    <row r="11942" spans="1:9" hidden="1" x14ac:dyDescent="0.25">
      <c r="A11942" s="40"/>
      <c r="I11942" s="40"/>
    </row>
    <row r="11943" spans="1:9" hidden="1" x14ac:dyDescent="0.25">
      <c r="A11943" s="40"/>
      <c r="I11943" s="40"/>
    </row>
    <row r="11944" spans="1:9" hidden="1" x14ac:dyDescent="0.25">
      <c r="A11944" s="40"/>
      <c r="I11944" s="40"/>
    </row>
    <row r="11945" spans="1:9" hidden="1" x14ac:dyDescent="0.25">
      <c r="A11945" s="40"/>
      <c r="I11945" s="40"/>
    </row>
    <row r="11946" spans="1:9" hidden="1" x14ac:dyDescent="0.25">
      <c r="A11946" s="40"/>
      <c r="I11946" s="40"/>
    </row>
    <row r="11947" spans="1:9" hidden="1" x14ac:dyDescent="0.25">
      <c r="A11947" s="40"/>
      <c r="I11947" s="40"/>
    </row>
    <row r="11948" spans="1:9" hidden="1" x14ac:dyDescent="0.25">
      <c r="A11948" s="40"/>
      <c r="I11948" s="40"/>
    </row>
    <row r="11949" spans="1:9" hidden="1" x14ac:dyDescent="0.25">
      <c r="A11949" s="40"/>
      <c r="I11949" s="40"/>
    </row>
    <row r="11950" spans="1:9" hidden="1" x14ac:dyDescent="0.25">
      <c r="A11950" s="40"/>
      <c r="I11950" s="40"/>
    </row>
    <row r="11951" spans="1:9" hidden="1" x14ac:dyDescent="0.25">
      <c r="A11951" s="40"/>
      <c r="I11951" s="40"/>
    </row>
    <row r="11952" spans="1:9" hidden="1" x14ac:dyDescent="0.25">
      <c r="A11952" s="40"/>
      <c r="I11952" s="40"/>
    </row>
    <row r="11953" spans="1:9" hidden="1" x14ac:dyDescent="0.25">
      <c r="A11953" s="40"/>
      <c r="I11953" s="40"/>
    </row>
    <row r="11954" spans="1:9" hidden="1" x14ac:dyDescent="0.25">
      <c r="A11954" s="40"/>
      <c r="I11954" s="40"/>
    </row>
    <row r="11955" spans="1:9" hidden="1" x14ac:dyDescent="0.25">
      <c r="A11955" s="40"/>
      <c r="I11955" s="40"/>
    </row>
    <row r="11956" spans="1:9" hidden="1" x14ac:dyDescent="0.25">
      <c r="A11956" s="40"/>
      <c r="I11956" s="40"/>
    </row>
    <row r="11957" spans="1:9" hidden="1" x14ac:dyDescent="0.25">
      <c r="A11957" s="40"/>
      <c r="I11957" s="40"/>
    </row>
    <row r="11958" spans="1:9" hidden="1" x14ac:dyDescent="0.25">
      <c r="A11958" s="40"/>
      <c r="I11958" s="40"/>
    </row>
    <row r="11959" spans="1:9" hidden="1" x14ac:dyDescent="0.25">
      <c r="A11959" s="40"/>
      <c r="I11959" s="40"/>
    </row>
    <row r="11960" spans="1:9" hidden="1" x14ac:dyDescent="0.25">
      <c r="A11960" s="40"/>
      <c r="I11960" s="40"/>
    </row>
    <row r="11961" spans="1:9" hidden="1" x14ac:dyDescent="0.25">
      <c r="A11961" s="40"/>
      <c r="I11961" s="40"/>
    </row>
    <row r="11962" spans="1:9" hidden="1" x14ac:dyDescent="0.25">
      <c r="A11962" s="40"/>
      <c r="I11962" s="40"/>
    </row>
    <row r="11963" spans="1:9" hidden="1" x14ac:dyDescent="0.25">
      <c r="A11963" s="40"/>
      <c r="I11963" s="40"/>
    </row>
    <row r="11964" spans="1:9" hidden="1" x14ac:dyDescent="0.25">
      <c r="A11964" s="40"/>
      <c r="I11964" s="40"/>
    </row>
    <row r="11965" spans="1:9" hidden="1" x14ac:dyDescent="0.25">
      <c r="A11965" s="40"/>
      <c r="I11965" s="40"/>
    </row>
    <row r="11966" spans="1:9" hidden="1" x14ac:dyDescent="0.25">
      <c r="A11966" s="40"/>
      <c r="I11966" s="40"/>
    </row>
    <row r="11967" spans="1:9" hidden="1" x14ac:dyDescent="0.25">
      <c r="A11967" s="40"/>
      <c r="I11967" s="40"/>
    </row>
    <row r="11968" spans="1:9" hidden="1" x14ac:dyDescent="0.25">
      <c r="A11968" s="40"/>
      <c r="I11968" s="40"/>
    </row>
    <row r="11969" spans="1:9" hidden="1" x14ac:dyDescent="0.25">
      <c r="A11969" s="40"/>
      <c r="I11969" s="40"/>
    </row>
    <row r="11970" spans="1:9" hidden="1" x14ac:dyDescent="0.25">
      <c r="A11970" s="40"/>
      <c r="I11970" s="40"/>
    </row>
    <row r="11971" spans="1:9" hidden="1" x14ac:dyDescent="0.25">
      <c r="A11971" s="40"/>
      <c r="I11971" s="40"/>
    </row>
    <row r="11972" spans="1:9" hidden="1" x14ac:dyDescent="0.25">
      <c r="A11972" s="40"/>
      <c r="I11972" s="40"/>
    </row>
    <row r="11973" spans="1:9" hidden="1" x14ac:dyDescent="0.25">
      <c r="A11973" s="40"/>
      <c r="I11973" s="40"/>
    </row>
    <row r="11974" spans="1:9" hidden="1" x14ac:dyDescent="0.25">
      <c r="A11974" s="40"/>
      <c r="I11974" s="40"/>
    </row>
    <row r="11975" spans="1:9" hidden="1" x14ac:dyDescent="0.25">
      <c r="A11975" s="40"/>
      <c r="I11975" s="40"/>
    </row>
    <row r="11976" spans="1:9" hidden="1" x14ac:dyDescent="0.25">
      <c r="A11976" s="40"/>
      <c r="I11976" s="40"/>
    </row>
    <row r="11977" spans="1:9" hidden="1" x14ac:dyDescent="0.25">
      <c r="A11977" s="40"/>
      <c r="I11977" s="40"/>
    </row>
    <row r="11978" spans="1:9" hidden="1" x14ac:dyDescent="0.25">
      <c r="A11978" s="40"/>
      <c r="I11978" s="40"/>
    </row>
    <row r="11979" spans="1:9" hidden="1" x14ac:dyDescent="0.25">
      <c r="A11979" s="40"/>
      <c r="I11979" s="40"/>
    </row>
    <row r="11980" spans="1:9" hidden="1" x14ac:dyDescent="0.25">
      <c r="A11980" s="40"/>
      <c r="I11980" s="40"/>
    </row>
    <row r="11981" spans="1:9" hidden="1" x14ac:dyDescent="0.25">
      <c r="A11981" s="40"/>
      <c r="I11981" s="40"/>
    </row>
    <row r="11982" spans="1:9" hidden="1" x14ac:dyDescent="0.25">
      <c r="A11982" s="40"/>
      <c r="I11982" s="40"/>
    </row>
    <row r="11983" spans="1:9" hidden="1" x14ac:dyDescent="0.25">
      <c r="A11983" s="40"/>
      <c r="I11983" s="40"/>
    </row>
    <row r="11984" spans="1:9" hidden="1" x14ac:dyDescent="0.25">
      <c r="A11984" s="40"/>
      <c r="I11984" s="40"/>
    </row>
    <row r="11985" spans="1:9" hidden="1" x14ac:dyDescent="0.25">
      <c r="A11985" s="40"/>
      <c r="I11985" s="40"/>
    </row>
    <row r="11986" spans="1:9" hidden="1" x14ac:dyDescent="0.25">
      <c r="A11986" s="40"/>
      <c r="I11986" s="40"/>
    </row>
    <row r="11987" spans="1:9" hidden="1" x14ac:dyDescent="0.25">
      <c r="A11987" s="40"/>
      <c r="I11987" s="40"/>
    </row>
    <row r="11988" spans="1:9" hidden="1" x14ac:dyDescent="0.25">
      <c r="A11988" s="40"/>
      <c r="I11988" s="40"/>
    </row>
    <row r="11989" spans="1:9" hidden="1" x14ac:dyDescent="0.25">
      <c r="A11989" s="40"/>
      <c r="I11989" s="40"/>
    </row>
    <row r="11990" spans="1:9" hidden="1" x14ac:dyDescent="0.25">
      <c r="A11990" s="40"/>
      <c r="I11990" s="40"/>
    </row>
    <row r="11991" spans="1:9" hidden="1" x14ac:dyDescent="0.25">
      <c r="A11991" s="40"/>
      <c r="I11991" s="40"/>
    </row>
    <row r="11992" spans="1:9" hidden="1" x14ac:dyDescent="0.25">
      <c r="A11992" s="40"/>
      <c r="I11992" s="40"/>
    </row>
    <row r="11993" spans="1:9" hidden="1" x14ac:dyDescent="0.25">
      <c r="A11993" s="40"/>
      <c r="I11993" s="40"/>
    </row>
    <row r="11994" spans="1:9" hidden="1" x14ac:dyDescent="0.25">
      <c r="A11994" s="40"/>
      <c r="I11994" s="40"/>
    </row>
    <row r="11995" spans="1:9" hidden="1" x14ac:dyDescent="0.25">
      <c r="A11995" s="40"/>
      <c r="I11995" s="40"/>
    </row>
    <row r="11996" spans="1:9" hidden="1" x14ac:dyDescent="0.25">
      <c r="A11996" s="40"/>
      <c r="I11996" s="40"/>
    </row>
    <row r="11997" spans="1:9" hidden="1" x14ac:dyDescent="0.25">
      <c r="A11997" s="40"/>
      <c r="I11997" s="40"/>
    </row>
    <row r="11998" spans="1:9" hidden="1" x14ac:dyDescent="0.25">
      <c r="A11998" s="40"/>
      <c r="I11998" s="40"/>
    </row>
    <row r="11999" spans="1:9" hidden="1" x14ac:dyDescent="0.25">
      <c r="A11999" s="40"/>
      <c r="I11999" s="40"/>
    </row>
    <row r="12000" spans="1:9" hidden="1" x14ac:dyDescent="0.25">
      <c r="A12000" s="40"/>
      <c r="I12000" s="40"/>
    </row>
    <row r="12001" spans="1:9" hidden="1" x14ac:dyDescent="0.25">
      <c r="A12001" s="40"/>
      <c r="I12001" s="40"/>
    </row>
    <row r="12002" spans="1:9" hidden="1" x14ac:dyDescent="0.25">
      <c r="A12002" s="40"/>
      <c r="I12002" s="40"/>
    </row>
    <row r="12003" spans="1:9" hidden="1" x14ac:dyDescent="0.25">
      <c r="A12003" s="40"/>
      <c r="I12003" s="40"/>
    </row>
    <row r="12004" spans="1:9" hidden="1" x14ac:dyDescent="0.25">
      <c r="A12004" s="40"/>
      <c r="I12004" s="40"/>
    </row>
    <row r="12005" spans="1:9" hidden="1" x14ac:dyDescent="0.25">
      <c r="A12005" s="40"/>
      <c r="I12005" s="40"/>
    </row>
    <row r="12006" spans="1:9" hidden="1" x14ac:dyDescent="0.25">
      <c r="A12006" s="40"/>
      <c r="I12006" s="40"/>
    </row>
    <row r="12007" spans="1:9" hidden="1" x14ac:dyDescent="0.25">
      <c r="A12007" s="40"/>
      <c r="I12007" s="40"/>
    </row>
    <row r="12008" spans="1:9" hidden="1" x14ac:dyDescent="0.25">
      <c r="A12008" s="40"/>
      <c r="I12008" s="40"/>
    </row>
    <row r="12009" spans="1:9" hidden="1" x14ac:dyDescent="0.25">
      <c r="A12009" s="40"/>
      <c r="I12009" s="40"/>
    </row>
    <row r="12010" spans="1:9" hidden="1" x14ac:dyDescent="0.25">
      <c r="A12010" s="40"/>
      <c r="I12010" s="40"/>
    </row>
    <row r="12011" spans="1:9" hidden="1" x14ac:dyDescent="0.25">
      <c r="A12011" s="40"/>
      <c r="I12011" s="40"/>
    </row>
    <row r="12012" spans="1:9" hidden="1" x14ac:dyDescent="0.25">
      <c r="A12012" s="40"/>
      <c r="I12012" s="40"/>
    </row>
    <row r="12013" spans="1:9" hidden="1" x14ac:dyDescent="0.25">
      <c r="A12013" s="40"/>
      <c r="I12013" s="40"/>
    </row>
    <row r="12014" spans="1:9" hidden="1" x14ac:dyDescent="0.25">
      <c r="A12014" s="40"/>
      <c r="I12014" s="40"/>
    </row>
    <row r="12015" spans="1:9" hidden="1" x14ac:dyDescent="0.25">
      <c r="A12015" s="40"/>
      <c r="I12015" s="40"/>
    </row>
    <row r="12016" spans="1:9" hidden="1" x14ac:dyDescent="0.25">
      <c r="A12016" s="40"/>
      <c r="I12016" s="40"/>
    </row>
    <row r="12017" spans="1:9" hidden="1" x14ac:dyDescent="0.25">
      <c r="A12017" s="40"/>
      <c r="I12017" s="40"/>
    </row>
    <row r="12018" spans="1:9" hidden="1" x14ac:dyDescent="0.25">
      <c r="A12018" s="40"/>
      <c r="I12018" s="40"/>
    </row>
    <row r="12019" spans="1:9" hidden="1" x14ac:dyDescent="0.25">
      <c r="A12019" s="40"/>
      <c r="I12019" s="40"/>
    </row>
    <row r="12020" spans="1:9" hidden="1" x14ac:dyDescent="0.25">
      <c r="A12020" s="40"/>
      <c r="I12020" s="40"/>
    </row>
    <row r="12021" spans="1:9" hidden="1" x14ac:dyDescent="0.25">
      <c r="A12021" s="40"/>
      <c r="I12021" s="40"/>
    </row>
    <row r="12022" spans="1:9" hidden="1" x14ac:dyDescent="0.25">
      <c r="A12022" s="40"/>
      <c r="I12022" s="40"/>
    </row>
    <row r="12023" spans="1:9" hidden="1" x14ac:dyDescent="0.25">
      <c r="A12023" s="40"/>
      <c r="I12023" s="40"/>
    </row>
    <row r="12024" spans="1:9" hidden="1" x14ac:dyDescent="0.25">
      <c r="A12024" s="40"/>
      <c r="I12024" s="40"/>
    </row>
    <row r="12025" spans="1:9" hidden="1" x14ac:dyDescent="0.25">
      <c r="A12025" s="40"/>
      <c r="I12025" s="40"/>
    </row>
    <row r="12026" spans="1:9" hidden="1" x14ac:dyDescent="0.25">
      <c r="A12026" s="40"/>
      <c r="I12026" s="40"/>
    </row>
    <row r="12027" spans="1:9" hidden="1" x14ac:dyDescent="0.25">
      <c r="A12027" s="40"/>
      <c r="I12027" s="40"/>
    </row>
    <row r="12028" spans="1:9" hidden="1" x14ac:dyDescent="0.25">
      <c r="A12028" s="40"/>
      <c r="I12028" s="40"/>
    </row>
    <row r="12029" spans="1:9" hidden="1" x14ac:dyDescent="0.25">
      <c r="A12029" s="40"/>
      <c r="I12029" s="40"/>
    </row>
    <row r="12030" spans="1:9" hidden="1" x14ac:dyDescent="0.25">
      <c r="A12030" s="40"/>
      <c r="I12030" s="40"/>
    </row>
    <row r="12031" spans="1:9" hidden="1" x14ac:dyDescent="0.25">
      <c r="A12031" s="40"/>
      <c r="I12031" s="40"/>
    </row>
    <row r="12032" spans="1:9" hidden="1" x14ac:dyDescent="0.25">
      <c r="A12032" s="40"/>
      <c r="I12032" s="40"/>
    </row>
    <row r="12033" spans="1:9" hidden="1" x14ac:dyDescent="0.25">
      <c r="A12033" s="40"/>
      <c r="I12033" s="40"/>
    </row>
    <row r="12034" spans="1:9" hidden="1" x14ac:dyDescent="0.25">
      <c r="A12034" s="40"/>
      <c r="I12034" s="40"/>
    </row>
    <row r="12035" spans="1:9" hidden="1" x14ac:dyDescent="0.25">
      <c r="A12035" s="40"/>
      <c r="I12035" s="40"/>
    </row>
    <row r="12036" spans="1:9" hidden="1" x14ac:dyDescent="0.25">
      <c r="A12036" s="40"/>
      <c r="I12036" s="40"/>
    </row>
    <row r="12037" spans="1:9" hidden="1" x14ac:dyDescent="0.25">
      <c r="A12037" s="40"/>
      <c r="I12037" s="40"/>
    </row>
    <row r="12038" spans="1:9" hidden="1" x14ac:dyDescent="0.25">
      <c r="A12038" s="40"/>
      <c r="I12038" s="40"/>
    </row>
    <row r="12039" spans="1:9" hidden="1" x14ac:dyDescent="0.25">
      <c r="A12039" s="40"/>
      <c r="I12039" s="40"/>
    </row>
    <row r="12040" spans="1:9" hidden="1" x14ac:dyDescent="0.25">
      <c r="A12040" s="40"/>
      <c r="I12040" s="40"/>
    </row>
    <row r="12041" spans="1:9" hidden="1" x14ac:dyDescent="0.25">
      <c r="A12041" s="40"/>
      <c r="I12041" s="40"/>
    </row>
    <row r="12042" spans="1:9" hidden="1" x14ac:dyDescent="0.25">
      <c r="A12042" s="40"/>
      <c r="I12042" s="40"/>
    </row>
    <row r="12043" spans="1:9" hidden="1" x14ac:dyDescent="0.25">
      <c r="A12043" s="40"/>
      <c r="I12043" s="40"/>
    </row>
    <row r="12044" spans="1:9" hidden="1" x14ac:dyDescent="0.25">
      <c r="A12044" s="40"/>
      <c r="I12044" s="40"/>
    </row>
    <row r="12045" spans="1:9" hidden="1" x14ac:dyDescent="0.25">
      <c r="A12045" s="40"/>
      <c r="I12045" s="40"/>
    </row>
    <row r="12046" spans="1:9" hidden="1" x14ac:dyDescent="0.25">
      <c r="A12046" s="40"/>
      <c r="I12046" s="40"/>
    </row>
    <row r="12047" spans="1:9" hidden="1" x14ac:dyDescent="0.25">
      <c r="A12047" s="40"/>
      <c r="I12047" s="40"/>
    </row>
    <row r="12048" spans="1:9" hidden="1" x14ac:dyDescent="0.25">
      <c r="A12048" s="40"/>
      <c r="I12048" s="40"/>
    </row>
    <row r="12049" spans="1:9" hidden="1" x14ac:dyDescent="0.25">
      <c r="A12049" s="40"/>
      <c r="I12049" s="40"/>
    </row>
    <row r="12050" spans="1:9" hidden="1" x14ac:dyDescent="0.25">
      <c r="A12050" s="40"/>
      <c r="I12050" s="40"/>
    </row>
    <row r="12051" spans="1:9" hidden="1" x14ac:dyDescent="0.25">
      <c r="A12051" s="40"/>
      <c r="I12051" s="40"/>
    </row>
    <row r="12052" spans="1:9" hidden="1" x14ac:dyDescent="0.25">
      <c r="A12052" s="40"/>
      <c r="I12052" s="40"/>
    </row>
    <row r="12053" spans="1:9" hidden="1" x14ac:dyDescent="0.25">
      <c r="A12053" s="40"/>
      <c r="I12053" s="40"/>
    </row>
    <row r="12054" spans="1:9" hidden="1" x14ac:dyDescent="0.25">
      <c r="A12054" s="40"/>
      <c r="I12054" s="40"/>
    </row>
    <row r="12055" spans="1:9" hidden="1" x14ac:dyDescent="0.25">
      <c r="A12055" s="40"/>
      <c r="I12055" s="40"/>
    </row>
    <row r="12056" spans="1:9" hidden="1" x14ac:dyDescent="0.25">
      <c r="A12056" s="40"/>
      <c r="I12056" s="40"/>
    </row>
    <row r="12057" spans="1:9" hidden="1" x14ac:dyDescent="0.25">
      <c r="A12057" s="40"/>
      <c r="I12057" s="40"/>
    </row>
    <row r="12058" spans="1:9" hidden="1" x14ac:dyDescent="0.25">
      <c r="A12058" s="40"/>
      <c r="I12058" s="40"/>
    </row>
    <row r="12059" spans="1:9" hidden="1" x14ac:dyDescent="0.25">
      <c r="A12059" s="40"/>
      <c r="I12059" s="40"/>
    </row>
    <row r="12060" spans="1:9" hidden="1" x14ac:dyDescent="0.25">
      <c r="A12060" s="40"/>
      <c r="I12060" s="40"/>
    </row>
    <row r="12061" spans="1:9" hidden="1" x14ac:dyDescent="0.25">
      <c r="A12061" s="40"/>
      <c r="I12061" s="40"/>
    </row>
    <row r="12062" spans="1:9" hidden="1" x14ac:dyDescent="0.25">
      <c r="A12062" s="40"/>
      <c r="I12062" s="40"/>
    </row>
    <row r="12063" spans="1:9" hidden="1" x14ac:dyDescent="0.25">
      <c r="A12063" s="40"/>
      <c r="I12063" s="40"/>
    </row>
    <row r="12064" spans="1:9" hidden="1" x14ac:dyDescent="0.25">
      <c r="A12064" s="40"/>
      <c r="I12064" s="40"/>
    </row>
    <row r="12065" spans="1:9" hidden="1" x14ac:dyDescent="0.25">
      <c r="A12065" s="40"/>
      <c r="I12065" s="40"/>
    </row>
    <row r="12066" spans="1:9" hidden="1" x14ac:dyDescent="0.25">
      <c r="A12066" s="40"/>
      <c r="I12066" s="40"/>
    </row>
    <row r="12067" spans="1:9" hidden="1" x14ac:dyDescent="0.25">
      <c r="A12067" s="40"/>
      <c r="I12067" s="40"/>
    </row>
    <row r="12068" spans="1:9" hidden="1" x14ac:dyDescent="0.25">
      <c r="A12068" s="40"/>
      <c r="I12068" s="40"/>
    </row>
    <row r="12069" spans="1:9" hidden="1" x14ac:dyDescent="0.25">
      <c r="A12069" s="40"/>
      <c r="I12069" s="40"/>
    </row>
    <row r="12070" spans="1:9" hidden="1" x14ac:dyDescent="0.25">
      <c r="A12070" s="40"/>
      <c r="I12070" s="40"/>
    </row>
    <row r="12071" spans="1:9" hidden="1" x14ac:dyDescent="0.25">
      <c r="A12071" s="40"/>
      <c r="I12071" s="40"/>
    </row>
    <row r="12072" spans="1:9" hidden="1" x14ac:dyDescent="0.25">
      <c r="A12072" s="40"/>
      <c r="I12072" s="40"/>
    </row>
    <row r="12073" spans="1:9" hidden="1" x14ac:dyDescent="0.25">
      <c r="A12073" s="40"/>
      <c r="I12073" s="40"/>
    </row>
    <row r="12074" spans="1:9" hidden="1" x14ac:dyDescent="0.25">
      <c r="A12074" s="40"/>
      <c r="I12074" s="40"/>
    </row>
    <row r="12075" spans="1:9" hidden="1" x14ac:dyDescent="0.25">
      <c r="A12075" s="40"/>
      <c r="I12075" s="40"/>
    </row>
    <row r="12076" spans="1:9" hidden="1" x14ac:dyDescent="0.25">
      <c r="A12076" s="40"/>
      <c r="I12076" s="40"/>
    </row>
    <row r="12077" spans="1:9" hidden="1" x14ac:dyDescent="0.25">
      <c r="A12077" s="40"/>
      <c r="I12077" s="40"/>
    </row>
    <row r="12078" spans="1:9" hidden="1" x14ac:dyDescent="0.25">
      <c r="A12078" s="40"/>
      <c r="I12078" s="40"/>
    </row>
    <row r="12079" spans="1:9" hidden="1" x14ac:dyDescent="0.25">
      <c r="A12079" s="40"/>
      <c r="I12079" s="40"/>
    </row>
    <row r="12080" spans="1:9" hidden="1" x14ac:dyDescent="0.25">
      <c r="A12080" s="40"/>
      <c r="I12080" s="40"/>
    </row>
    <row r="12081" spans="1:9" hidden="1" x14ac:dyDescent="0.25">
      <c r="A12081" s="40"/>
      <c r="I12081" s="40"/>
    </row>
    <row r="12082" spans="1:9" hidden="1" x14ac:dyDescent="0.25">
      <c r="A12082" s="40"/>
      <c r="I12082" s="40"/>
    </row>
    <row r="12083" spans="1:9" hidden="1" x14ac:dyDescent="0.25">
      <c r="A12083" s="40"/>
      <c r="I12083" s="40"/>
    </row>
    <row r="12084" spans="1:9" hidden="1" x14ac:dyDescent="0.25">
      <c r="A12084" s="40"/>
      <c r="I12084" s="40"/>
    </row>
    <row r="12085" spans="1:9" hidden="1" x14ac:dyDescent="0.25">
      <c r="A12085" s="40"/>
      <c r="I12085" s="40"/>
    </row>
    <row r="12086" spans="1:9" hidden="1" x14ac:dyDescent="0.25">
      <c r="A12086" s="40"/>
      <c r="I12086" s="40"/>
    </row>
    <row r="12087" spans="1:9" hidden="1" x14ac:dyDescent="0.25">
      <c r="A12087" s="40"/>
      <c r="I12087" s="40"/>
    </row>
    <row r="12088" spans="1:9" hidden="1" x14ac:dyDescent="0.25">
      <c r="A12088" s="40"/>
      <c r="I12088" s="40"/>
    </row>
    <row r="12089" spans="1:9" hidden="1" x14ac:dyDescent="0.25">
      <c r="A12089" s="40"/>
      <c r="I12089" s="40"/>
    </row>
    <row r="12090" spans="1:9" hidden="1" x14ac:dyDescent="0.25">
      <c r="A12090" s="40"/>
      <c r="I12090" s="40"/>
    </row>
    <row r="12091" spans="1:9" hidden="1" x14ac:dyDescent="0.25">
      <c r="A12091" s="40"/>
      <c r="I12091" s="40"/>
    </row>
    <row r="12092" spans="1:9" hidden="1" x14ac:dyDescent="0.25">
      <c r="A12092" s="40"/>
      <c r="I12092" s="40"/>
    </row>
    <row r="12093" spans="1:9" hidden="1" x14ac:dyDescent="0.25">
      <c r="A12093" s="40"/>
      <c r="I12093" s="40"/>
    </row>
    <row r="12094" spans="1:9" hidden="1" x14ac:dyDescent="0.25">
      <c r="A12094" s="40"/>
      <c r="I12094" s="40"/>
    </row>
    <row r="12095" spans="1:9" hidden="1" x14ac:dyDescent="0.25">
      <c r="A12095" s="40"/>
      <c r="I12095" s="40"/>
    </row>
    <row r="12096" spans="1:9" hidden="1" x14ac:dyDescent="0.25">
      <c r="A12096" s="40"/>
      <c r="I12096" s="40"/>
    </row>
    <row r="12097" spans="1:9" hidden="1" x14ac:dyDescent="0.25">
      <c r="A12097" s="40"/>
      <c r="I12097" s="40"/>
    </row>
    <row r="12098" spans="1:9" hidden="1" x14ac:dyDescent="0.25">
      <c r="A12098" s="40"/>
      <c r="I12098" s="40"/>
    </row>
    <row r="12099" spans="1:9" hidden="1" x14ac:dyDescent="0.25">
      <c r="A12099" s="40"/>
      <c r="I12099" s="40"/>
    </row>
    <row r="12100" spans="1:9" hidden="1" x14ac:dyDescent="0.25">
      <c r="A12100" s="40"/>
      <c r="I12100" s="40"/>
    </row>
    <row r="12101" spans="1:9" hidden="1" x14ac:dyDescent="0.25">
      <c r="A12101" s="40"/>
      <c r="I12101" s="40"/>
    </row>
    <row r="12102" spans="1:9" hidden="1" x14ac:dyDescent="0.25">
      <c r="A12102" s="40"/>
      <c r="I12102" s="40"/>
    </row>
    <row r="12103" spans="1:9" hidden="1" x14ac:dyDescent="0.25">
      <c r="A12103" s="40"/>
      <c r="I12103" s="40"/>
    </row>
    <row r="12104" spans="1:9" hidden="1" x14ac:dyDescent="0.25">
      <c r="A12104" s="40"/>
      <c r="I12104" s="40"/>
    </row>
    <row r="12105" spans="1:9" hidden="1" x14ac:dyDescent="0.25">
      <c r="A12105" s="40"/>
      <c r="I12105" s="40"/>
    </row>
    <row r="12106" spans="1:9" hidden="1" x14ac:dyDescent="0.25">
      <c r="A12106" s="40"/>
      <c r="I12106" s="40"/>
    </row>
    <row r="12107" spans="1:9" hidden="1" x14ac:dyDescent="0.25">
      <c r="A12107" s="40"/>
      <c r="I12107" s="40"/>
    </row>
    <row r="12108" spans="1:9" hidden="1" x14ac:dyDescent="0.25">
      <c r="A12108" s="40"/>
      <c r="I12108" s="40"/>
    </row>
    <row r="12109" spans="1:9" hidden="1" x14ac:dyDescent="0.25">
      <c r="A12109" s="40"/>
      <c r="I12109" s="40"/>
    </row>
    <row r="12110" spans="1:9" hidden="1" x14ac:dyDescent="0.25">
      <c r="A12110" s="40"/>
      <c r="I12110" s="40"/>
    </row>
    <row r="12111" spans="1:9" hidden="1" x14ac:dyDescent="0.25">
      <c r="A12111" s="40"/>
      <c r="I12111" s="40"/>
    </row>
    <row r="12112" spans="1:9" hidden="1" x14ac:dyDescent="0.25">
      <c r="A12112" s="40"/>
      <c r="I12112" s="40"/>
    </row>
    <row r="12113" spans="1:9" hidden="1" x14ac:dyDescent="0.25">
      <c r="A12113" s="40"/>
      <c r="I12113" s="40"/>
    </row>
    <row r="12114" spans="1:9" hidden="1" x14ac:dyDescent="0.25">
      <c r="A12114" s="40"/>
      <c r="I12114" s="40"/>
    </row>
    <row r="12115" spans="1:9" hidden="1" x14ac:dyDescent="0.25">
      <c r="A12115" s="40"/>
      <c r="I12115" s="40"/>
    </row>
    <row r="12116" spans="1:9" hidden="1" x14ac:dyDescent="0.25">
      <c r="A12116" s="40"/>
      <c r="I12116" s="40"/>
    </row>
    <row r="12117" spans="1:9" hidden="1" x14ac:dyDescent="0.25">
      <c r="A12117" s="40"/>
      <c r="I12117" s="40"/>
    </row>
    <row r="12118" spans="1:9" hidden="1" x14ac:dyDescent="0.25">
      <c r="A12118" s="40"/>
      <c r="I12118" s="40"/>
    </row>
    <row r="12119" spans="1:9" hidden="1" x14ac:dyDescent="0.25">
      <c r="A12119" s="40"/>
      <c r="I12119" s="40"/>
    </row>
    <row r="12120" spans="1:9" hidden="1" x14ac:dyDescent="0.25">
      <c r="A12120" s="40"/>
      <c r="I12120" s="40"/>
    </row>
    <row r="12121" spans="1:9" hidden="1" x14ac:dyDescent="0.25">
      <c r="A12121" s="40"/>
      <c r="I12121" s="40"/>
    </row>
    <row r="12122" spans="1:9" hidden="1" x14ac:dyDescent="0.25">
      <c r="A12122" s="40"/>
      <c r="I12122" s="40"/>
    </row>
    <row r="12123" spans="1:9" hidden="1" x14ac:dyDescent="0.25">
      <c r="A12123" s="40"/>
      <c r="I12123" s="40"/>
    </row>
    <row r="12124" spans="1:9" hidden="1" x14ac:dyDescent="0.25">
      <c r="A12124" s="40"/>
      <c r="I12124" s="40"/>
    </row>
    <row r="12125" spans="1:9" hidden="1" x14ac:dyDescent="0.25">
      <c r="A12125" s="40"/>
      <c r="I12125" s="40"/>
    </row>
    <row r="12126" spans="1:9" hidden="1" x14ac:dyDescent="0.25">
      <c r="A12126" s="40"/>
      <c r="I12126" s="40"/>
    </row>
    <row r="12127" spans="1:9" hidden="1" x14ac:dyDescent="0.25">
      <c r="A12127" s="40"/>
      <c r="I12127" s="40"/>
    </row>
    <row r="12128" spans="1:9" hidden="1" x14ac:dyDescent="0.25">
      <c r="A12128" s="40"/>
      <c r="I12128" s="40"/>
    </row>
    <row r="12129" spans="1:9" hidden="1" x14ac:dyDescent="0.25">
      <c r="A12129" s="40"/>
      <c r="I12129" s="40"/>
    </row>
    <row r="12130" spans="1:9" hidden="1" x14ac:dyDescent="0.25">
      <c r="A12130" s="40"/>
      <c r="I12130" s="40"/>
    </row>
    <row r="12131" spans="1:9" hidden="1" x14ac:dyDescent="0.25">
      <c r="A12131" s="40"/>
      <c r="I12131" s="40"/>
    </row>
    <row r="12132" spans="1:9" hidden="1" x14ac:dyDescent="0.25">
      <c r="A12132" s="40"/>
      <c r="I12132" s="40"/>
    </row>
    <row r="12133" spans="1:9" hidden="1" x14ac:dyDescent="0.25">
      <c r="A12133" s="40"/>
      <c r="I12133" s="40"/>
    </row>
    <row r="12134" spans="1:9" hidden="1" x14ac:dyDescent="0.25">
      <c r="A12134" s="40"/>
      <c r="I12134" s="40"/>
    </row>
    <row r="12135" spans="1:9" hidden="1" x14ac:dyDescent="0.25">
      <c r="A12135" s="40"/>
      <c r="I12135" s="40"/>
    </row>
    <row r="12136" spans="1:9" hidden="1" x14ac:dyDescent="0.25">
      <c r="A12136" s="40"/>
      <c r="I12136" s="40"/>
    </row>
    <row r="12137" spans="1:9" hidden="1" x14ac:dyDescent="0.25">
      <c r="A12137" s="40"/>
      <c r="I12137" s="40"/>
    </row>
    <row r="12138" spans="1:9" hidden="1" x14ac:dyDescent="0.25">
      <c r="A12138" s="40"/>
      <c r="I12138" s="40"/>
    </row>
    <row r="12139" spans="1:9" hidden="1" x14ac:dyDescent="0.25">
      <c r="A12139" s="40"/>
      <c r="I12139" s="40"/>
    </row>
    <row r="12140" spans="1:9" hidden="1" x14ac:dyDescent="0.25">
      <c r="A12140" s="40"/>
      <c r="I12140" s="40"/>
    </row>
    <row r="12141" spans="1:9" hidden="1" x14ac:dyDescent="0.25">
      <c r="A12141" s="40"/>
      <c r="I12141" s="40"/>
    </row>
    <row r="12142" spans="1:9" hidden="1" x14ac:dyDescent="0.25">
      <c r="A12142" s="40"/>
      <c r="I12142" s="40"/>
    </row>
    <row r="12143" spans="1:9" hidden="1" x14ac:dyDescent="0.25">
      <c r="A12143" s="40"/>
      <c r="I12143" s="40"/>
    </row>
    <row r="12144" spans="1:9" hidden="1" x14ac:dyDescent="0.25">
      <c r="A12144" s="40"/>
      <c r="I12144" s="40"/>
    </row>
    <row r="12145" spans="1:9" hidden="1" x14ac:dyDescent="0.25">
      <c r="A12145" s="40"/>
      <c r="I12145" s="40"/>
    </row>
    <row r="12146" spans="1:9" hidden="1" x14ac:dyDescent="0.25">
      <c r="A12146" s="40"/>
      <c r="I12146" s="40"/>
    </row>
    <row r="12147" spans="1:9" hidden="1" x14ac:dyDescent="0.25">
      <c r="A12147" s="40"/>
      <c r="I12147" s="40"/>
    </row>
    <row r="12148" spans="1:9" hidden="1" x14ac:dyDescent="0.25">
      <c r="A12148" s="40"/>
      <c r="I12148" s="40"/>
    </row>
    <row r="12149" spans="1:9" hidden="1" x14ac:dyDescent="0.25">
      <c r="A12149" s="40"/>
      <c r="I12149" s="40"/>
    </row>
    <row r="12150" spans="1:9" hidden="1" x14ac:dyDescent="0.25">
      <c r="A12150" s="40"/>
      <c r="I12150" s="40"/>
    </row>
    <row r="12151" spans="1:9" hidden="1" x14ac:dyDescent="0.25">
      <c r="A12151" s="40"/>
      <c r="I12151" s="40"/>
    </row>
    <row r="12152" spans="1:9" hidden="1" x14ac:dyDescent="0.25">
      <c r="A12152" s="40"/>
      <c r="I12152" s="40"/>
    </row>
    <row r="12153" spans="1:9" hidden="1" x14ac:dyDescent="0.25">
      <c r="A12153" s="40"/>
      <c r="I12153" s="40"/>
    </row>
    <row r="12154" spans="1:9" hidden="1" x14ac:dyDescent="0.25">
      <c r="A12154" s="40"/>
      <c r="I12154" s="40"/>
    </row>
    <row r="12155" spans="1:9" hidden="1" x14ac:dyDescent="0.25">
      <c r="A12155" s="40"/>
      <c r="I12155" s="40"/>
    </row>
    <row r="12156" spans="1:9" hidden="1" x14ac:dyDescent="0.25">
      <c r="A12156" s="40"/>
      <c r="I12156" s="40"/>
    </row>
    <row r="12157" spans="1:9" hidden="1" x14ac:dyDescent="0.25">
      <c r="A12157" s="40"/>
      <c r="I12157" s="40"/>
    </row>
    <row r="12158" spans="1:9" hidden="1" x14ac:dyDescent="0.25">
      <c r="A12158" s="40"/>
      <c r="I12158" s="40"/>
    </row>
    <row r="12159" spans="1:9" hidden="1" x14ac:dyDescent="0.25">
      <c r="A12159" s="40"/>
      <c r="I12159" s="40"/>
    </row>
    <row r="12160" spans="1:9" hidden="1" x14ac:dyDescent="0.25">
      <c r="A12160" s="40"/>
      <c r="I12160" s="40"/>
    </row>
    <row r="12161" spans="1:9" hidden="1" x14ac:dyDescent="0.25">
      <c r="A12161" s="40"/>
      <c r="I12161" s="40"/>
    </row>
    <row r="12162" spans="1:9" hidden="1" x14ac:dyDescent="0.25">
      <c r="A12162" s="40"/>
      <c r="I12162" s="40"/>
    </row>
    <row r="12163" spans="1:9" hidden="1" x14ac:dyDescent="0.25">
      <c r="A12163" s="40"/>
      <c r="I12163" s="40"/>
    </row>
    <row r="12164" spans="1:9" hidden="1" x14ac:dyDescent="0.25">
      <c r="A12164" s="40"/>
      <c r="I12164" s="40"/>
    </row>
    <row r="12165" spans="1:9" hidden="1" x14ac:dyDescent="0.25">
      <c r="A12165" s="40"/>
      <c r="I12165" s="40"/>
    </row>
    <row r="12166" spans="1:9" hidden="1" x14ac:dyDescent="0.25">
      <c r="A12166" s="40"/>
      <c r="I12166" s="40"/>
    </row>
    <row r="12167" spans="1:9" hidden="1" x14ac:dyDescent="0.25">
      <c r="A12167" s="40"/>
      <c r="I12167" s="40"/>
    </row>
    <row r="12168" spans="1:9" hidden="1" x14ac:dyDescent="0.25">
      <c r="A12168" s="40"/>
      <c r="I12168" s="40"/>
    </row>
    <row r="12169" spans="1:9" hidden="1" x14ac:dyDescent="0.25">
      <c r="A12169" s="40"/>
      <c r="I12169" s="40"/>
    </row>
    <row r="12170" spans="1:9" hidden="1" x14ac:dyDescent="0.25">
      <c r="A12170" s="40"/>
      <c r="I12170" s="40"/>
    </row>
    <row r="12171" spans="1:9" hidden="1" x14ac:dyDescent="0.25">
      <c r="A12171" s="40"/>
      <c r="I12171" s="40"/>
    </row>
    <row r="12172" spans="1:9" hidden="1" x14ac:dyDescent="0.25">
      <c r="A12172" s="40"/>
      <c r="I12172" s="40"/>
    </row>
    <row r="12173" spans="1:9" hidden="1" x14ac:dyDescent="0.25">
      <c r="A12173" s="40"/>
      <c r="I12173" s="40"/>
    </row>
    <row r="12174" spans="1:9" hidden="1" x14ac:dyDescent="0.25">
      <c r="A12174" s="40"/>
      <c r="I12174" s="40"/>
    </row>
    <row r="12175" spans="1:9" hidden="1" x14ac:dyDescent="0.25">
      <c r="A12175" s="40"/>
      <c r="I12175" s="40"/>
    </row>
    <row r="12176" spans="1:9" hidden="1" x14ac:dyDescent="0.25">
      <c r="A12176" s="40"/>
      <c r="I12176" s="40"/>
    </row>
    <row r="12177" spans="1:9" hidden="1" x14ac:dyDescent="0.25">
      <c r="A12177" s="40"/>
      <c r="I12177" s="40"/>
    </row>
    <row r="12178" spans="1:9" hidden="1" x14ac:dyDescent="0.25">
      <c r="A12178" s="40"/>
      <c r="I12178" s="40"/>
    </row>
    <row r="12179" spans="1:9" hidden="1" x14ac:dyDescent="0.25">
      <c r="A12179" s="40"/>
      <c r="I12179" s="40"/>
    </row>
    <row r="12180" spans="1:9" hidden="1" x14ac:dyDescent="0.25">
      <c r="A12180" s="40"/>
      <c r="I12180" s="40"/>
    </row>
    <row r="12181" spans="1:9" hidden="1" x14ac:dyDescent="0.25">
      <c r="A12181" s="40"/>
      <c r="I12181" s="40"/>
    </row>
    <row r="12182" spans="1:9" hidden="1" x14ac:dyDescent="0.25">
      <c r="A12182" s="40"/>
      <c r="I12182" s="40"/>
    </row>
    <row r="12183" spans="1:9" hidden="1" x14ac:dyDescent="0.25">
      <c r="A12183" s="40"/>
      <c r="I12183" s="40"/>
    </row>
    <row r="12184" spans="1:9" hidden="1" x14ac:dyDescent="0.25">
      <c r="A12184" s="40"/>
      <c r="I12184" s="40"/>
    </row>
    <row r="12185" spans="1:9" hidden="1" x14ac:dyDescent="0.25">
      <c r="A12185" s="40"/>
      <c r="I12185" s="40"/>
    </row>
    <row r="12186" spans="1:9" hidden="1" x14ac:dyDescent="0.25">
      <c r="A12186" s="40"/>
      <c r="I12186" s="40"/>
    </row>
    <row r="12187" spans="1:9" hidden="1" x14ac:dyDescent="0.25">
      <c r="A12187" s="40"/>
      <c r="I12187" s="40"/>
    </row>
    <row r="12188" spans="1:9" hidden="1" x14ac:dyDescent="0.25">
      <c r="A12188" s="40"/>
      <c r="I12188" s="40"/>
    </row>
    <row r="12189" spans="1:9" hidden="1" x14ac:dyDescent="0.25">
      <c r="A12189" s="40"/>
      <c r="I12189" s="40"/>
    </row>
    <row r="12190" spans="1:9" hidden="1" x14ac:dyDescent="0.25">
      <c r="A12190" s="40"/>
      <c r="I12190" s="40"/>
    </row>
    <row r="12191" spans="1:9" hidden="1" x14ac:dyDescent="0.25">
      <c r="A12191" s="40"/>
      <c r="I12191" s="40"/>
    </row>
    <row r="12192" spans="1:9" hidden="1" x14ac:dyDescent="0.25">
      <c r="A12192" s="40"/>
      <c r="I12192" s="40"/>
    </row>
    <row r="12193" spans="1:9" hidden="1" x14ac:dyDescent="0.25">
      <c r="A12193" s="40"/>
      <c r="I12193" s="40"/>
    </row>
    <row r="12194" spans="1:9" hidden="1" x14ac:dyDescent="0.25">
      <c r="A12194" s="40"/>
      <c r="I12194" s="40"/>
    </row>
    <row r="12195" spans="1:9" hidden="1" x14ac:dyDescent="0.25">
      <c r="A12195" s="40"/>
      <c r="I12195" s="40"/>
    </row>
    <row r="12196" spans="1:9" hidden="1" x14ac:dyDescent="0.25">
      <c r="A12196" s="40"/>
      <c r="I12196" s="40"/>
    </row>
    <row r="12197" spans="1:9" hidden="1" x14ac:dyDescent="0.25">
      <c r="A12197" s="40"/>
      <c r="I12197" s="40"/>
    </row>
    <row r="12198" spans="1:9" hidden="1" x14ac:dyDescent="0.25">
      <c r="A12198" s="40"/>
      <c r="I12198" s="40"/>
    </row>
    <row r="12199" spans="1:9" hidden="1" x14ac:dyDescent="0.25">
      <c r="A12199" s="40"/>
      <c r="I12199" s="40"/>
    </row>
    <row r="12200" spans="1:9" hidden="1" x14ac:dyDescent="0.25">
      <c r="A12200" s="40"/>
      <c r="I12200" s="40"/>
    </row>
    <row r="12201" spans="1:9" hidden="1" x14ac:dyDescent="0.25">
      <c r="A12201" s="40"/>
      <c r="I12201" s="40"/>
    </row>
    <row r="12202" spans="1:9" hidden="1" x14ac:dyDescent="0.25">
      <c r="A12202" s="40"/>
      <c r="I12202" s="40"/>
    </row>
    <row r="12203" spans="1:9" hidden="1" x14ac:dyDescent="0.25">
      <c r="A12203" s="40"/>
      <c r="I12203" s="40"/>
    </row>
    <row r="12204" spans="1:9" hidden="1" x14ac:dyDescent="0.25">
      <c r="A12204" s="40"/>
      <c r="I12204" s="40"/>
    </row>
    <row r="12205" spans="1:9" hidden="1" x14ac:dyDescent="0.25">
      <c r="A12205" s="40"/>
      <c r="I12205" s="40"/>
    </row>
    <row r="12206" spans="1:9" hidden="1" x14ac:dyDescent="0.25">
      <c r="A12206" s="40"/>
      <c r="I12206" s="40"/>
    </row>
    <row r="12207" spans="1:9" hidden="1" x14ac:dyDescent="0.25">
      <c r="A12207" s="40"/>
      <c r="I12207" s="40"/>
    </row>
    <row r="12208" spans="1:9" hidden="1" x14ac:dyDescent="0.25">
      <c r="A12208" s="40"/>
      <c r="I12208" s="40"/>
    </row>
    <row r="12209" spans="1:9" hidden="1" x14ac:dyDescent="0.25">
      <c r="A12209" s="40"/>
      <c r="I12209" s="40"/>
    </row>
    <row r="12210" spans="1:9" hidden="1" x14ac:dyDescent="0.25">
      <c r="A12210" s="40"/>
      <c r="I12210" s="40"/>
    </row>
    <row r="12211" spans="1:9" hidden="1" x14ac:dyDescent="0.25">
      <c r="A12211" s="40"/>
      <c r="I12211" s="40"/>
    </row>
    <row r="12212" spans="1:9" hidden="1" x14ac:dyDescent="0.25">
      <c r="A12212" s="40"/>
      <c r="I12212" s="40"/>
    </row>
    <row r="12213" spans="1:9" hidden="1" x14ac:dyDescent="0.25">
      <c r="A12213" s="40"/>
      <c r="I12213" s="40"/>
    </row>
    <row r="12214" spans="1:9" hidden="1" x14ac:dyDescent="0.25">
      <c r="A12214" s="40"/>
      <c r="I12214" s="40"/>
    </row>
    <row r="12215" spans="1:9" hidden="1" x14ac:dyDescent="0.25">
      <c r="A12215" s="40"/>
      <c r="I12215" s="40"/>
    </row>
    <row r="12216" spans="1:9" hidden="1" x14ac:dyDescent="0.25">
      <c r="A12216" s="40"/>
      <c r="I12216" s="40"/>
    </row>
    <row r="12217" spans="1:9" hidden="1" x14ac:dyDescent="0.25">
      <c r="A12217" s="40"/>
      <c r="I12217" s="40"/>
    </row>
    <row r="12218" spans="1:9" hidden="1" x14ac:dyDescent="0.25">
      <c r="A12218" s="40"/>
      <c r="I12218" s="40"/>
    </row>
    <row r="12219" spans="1:9" hidden="1" x14ac:dyDescent="0.25">
      <c r="A12219" s="40"/>
      <c r="I12219" s="40"/>
    </row>
    <row r="12220" spans="1:9" hidden="1" x14ac:dyDescent="0.25">
      <c r="A12220" s="40"/>
      <c r="I12220" s="40"/>
    </row>
    <row r="12221" spans="1:9" hidden="1" x14ac:dyDescent="0.25">
      <c r="A12221" s="40"/>
      <c r="I12221" s="40"/>
    </row>
    <row r="12222" spans="1:9" hidden="1" x14ac:dyDescent="0.25">
      <c r="A12222" s="40"/>
      <c r="I12222" s="40"/>
    </row>
    <row r="12223" spans="1:9" hidden="1" x14ac:dyDescent="0.25">
      <c r="A12223" s="40"/>
      <c r="I12223" s="40"/>
    </row>
    <row r="12224" spans="1:9" hidden="1" x14ac:dyDescent="0.25">
      <c r="A12224" s="40"/>
      <c r="I12224" s="40"/>
    </row>
    <row r="12225" spans="1:9" hidden="1" x14ac:dyDescent="0.25">
      <c r="A12225" s="40"/>
      <c r="I12225" s="40"/>
    </row>
    <row r="12226" spans="1:9" hidden="1" x14ac:dyDescent="0.25">
      <c r="A12226" s="40"/>
      <c r="I12226" s="40"/>
    </row>
    <row r="12227" spans="1:9" hidden="1" x14ac:dyDescent="0.25">
      <c r="A12227" s="40"/>
      <c r="I12227" s="40"/>
    </row>
    <row r="12228" spans="1:9" hidden="1" x14ac:dyDescent="0.25">
      <c r="A12228" s="40"/>
      <c r="I12228" s="40"/>
    </row>
    <row r="12229" spans="1:9" hidden="1" x14ac:dyDescent="0.25">
      <c r="A12229" s="40"/>
      <c r="I12229" s="40"/>
    </row>
    <row r="12230" spans="1:9" hidden="1" x14ac:dyDescent="0.25">
      <c r="A12230" s="40"/>
      <c r="I12230" s="40"/>
    </row>
    <row r="12231" spans="1:9" hidden="1" x14ac:dyDescent="0.25">
      <c r="A12231" s="40"/>
      <c r="I12231" s="40"/>
    </row>
    <row r="12232" spans="1:9" hidden="1" x14ac:dyDescent="0.25">
      <c r="A12232" s="40"/>
      <c r="I12232" s="40"/>
    </row>
    <row r="12233" spans="1:9" hidden="1" x14ac:dyDescent="0.25">
      <c r="A12233" s="40"/>
      <c r="I12233" s="40"/>
    </row>
    <row r="12234" spans="1:9" hidden="1" x14ac:dyDescent="0.25">
      <c r="A12234" s="40"/>
      <c r="I12234" s="40"/>
    </row>
    <row r="12235" spans="1:9" hidden="1" x14ac:dyDescent="0.25">
      <c r="A12235" s="40"/>
      <c r="I12235" s="40"/>
    </row>
    <row r="12236" spans="1:9" hidden="1" x14ac:dyDescent="0.25">
      <c r="A12236" s="40"/>
      <c r="I12236" s="40"/>
    </row>
    <row r="12237" spans="1:9" hidden="1" x14ac:dyDescent="0.25">
      <c r="A12237" s="40"/>
      <c r="I12237" s="40"/>
    </row>
    <row r="12238" spans="1:9" hidden="1" x14ac:dyDescent="0.25">
      <c r="A12238" s="40"/>
      <c r="I12238" s="40"/>
    </row>
    <row r="12239" spans="1:9" hidden="1" x14ac:dyDescent="0.25">
      <c r="A12239" s="40"/>
      <c r="I12239" s="40"/>
    </row>
    <row r="12240" spans="1:9" hidden="1" x14ac:dyDescent="0.25">
      <c r="A12240" s="40"/>
      <c r="I12240" s="40"/>
    </row>
    <row r="12241" spans="1:9" hidden="1" x14ac:dyDescent="0.25">
      <c r="A12241" s="40"/>
      <c r="I12241" s="40"/>
    </row>
    <row r="12242" spans="1:9" hidden="1" x14ac:dyDescent="0.25">
      <c r="A12242" s="40"/>
      <c r="I12242" s="40"/>
    </row>
    <row r="12243" spans="1:9" hidden="1" x14ac:dyDescent="0.25">
      <c r="A12243" s="40"/>
      <c r="I12243" s="40"/>
    </row>
    <row r="12244" spans="1:9" hidden="1" x14ac:dyDescent="0.25">
      <c r="A12244" s="40"/>
      <c r="I12244" s="40"/>
    </row>
    <row r="12245" spans="1:9" hidden="1" x14ac:dyDescent="0.25">
      <c r="A12245" s="40"/>
      <c r="I12245" s="40"/>
    </row>
    <row r="12246" spans="1:9" hidden="1" x14ac:dyDescent="0.25">
      <c r="A12246" s="40"/>
      <c r="I12246" s="40"/>
    </row>
    <row r="12247" spans="1:9" hidden="1" x14ac:dyDescent="0.25">
      <c r="A12247" s="40"/>
      <c r="I12247" s="40"/>
    </row>
    <row r="12248" spans="1:9" hidden="1" x14ac:dyDescent="0.25">
      <c r="A12248" s="40"/>
      <c r="I12248" s="40"/>
    </row>
    <row r="12249" spans="1:9" hidden="1" x14ac:dyDescent="0.25">
      <c r="A12249" s="40"/>
      <c r="I12249" s="40"/>
    </row>
    <row r="12250" spans="1:9" hidden="1" x14ac:dyDescent="0.25">
      <c r="A12250" s="40"/>
      <c r="I12250" s="40"/>
    </row>
    <row r="12251" spans="1:9" hidden="1" x14ac:dyDescent="0.25">
      <c r="A12251" s="40"/>
      <c r="I12251" s="40"/>
    </row>
    <row r="12252" spans="1:9" hidden="1" x14ac:dyDescent="0.25">
      <c r="A12252" s="40"/>
      <c r="I12252" s="40"/>
    </row>
    <row r="12253" spans="1:9" hidden="1" x14ac:dyDescent="0.25">
      <c r="A12253" s="40"/>
      <c r="I12253" s="40"/>
    </row>
    <row r="12254" spans="1:9" hidden="1" x14ac:dyDescent="0.25">
      <c r="A12254" s="40"/>
      <c r="I12254" s="40"/>
    </row>
    <row r="12255" spans="1:9" hidden="1" x14ac:dyDescent="0.25">
      <c r="A12255" s="40"/>
      <c r="I12255" s="40"/>
    </row>
    <row r="12256" spans="1:9" hidden="1" x14ac:dyDescent="0.25">
      <c r="A12256" s="40"/>
      <c r="I12256" s="40"/>
    </row>
    <row r="12257" spans="1:9" hidden="1" x14ac:dyDescent="0.25">
      <c r="A12257" s="40"/>
      <c r="I12257" s="40"/>
    </row>
    <row r="12258" spans="1:9" hidden="1" x14ac:dyDescent="0.25">
      <c r="A12258" s="40"/>
      <c r="I12258" s="40"/>
    </row>
    <row r="12259" spans="1:9" hidden="1" x14ac:dyDescent="0.25">
      <c r="A12259" s="40"/>
      <c r="I12259" s="40"/>
    </row>
    <row r="12260" spans="1:9" hidden="1" x14ac:dyDescent="0.25">
      <c r="A12260" s="40"/>
      <c r="I12260" s="40"/>
    </row>
    <row r="12261" spans="1:9" hidden="1" x14ac:dyDescent="0.25">
      <c r="A12261" s="40"/>
      <c r="I12261" s="40"/>
    </row>
    <row r="12262" spans="1:9" hidden="1" x14ac:dyDescent="0.25">
      <c r="A12262" s="40"/>
      <c r="I12262" s="40"/>
    </row>
    <row r="12263" spans="1:9" hidden="1" x14ac:dyDescent="0.25">
      <c r="A12263" s="40"/>
      <c r="I12263" s="40"/>
    </row>
    <row r="12264" spans="1:9" hidden="1" x14ac:dyDescent="0.25">
      <c r="A12264" s="40"/>
      <c r="I12264" s="40"/>
    </row>
    <row r="12265" spans="1:9" hidden="1" x14ac:dyDescent="0.25">
      <c r="A12265" s="40"/>
      <c r="I12265" s="40"/>
    </row>
    <row r="12266" spans="1:9" hidden="1" x14ac:dyDescent="0.25">
      <c r="A12266" s="40"/>
      <c r="I12266" s="40"/>
    </row>
    <row r="12267" spans="1:9" hidden="1" x14ac:dyDescent="0.25">
      <c r="A12267" s="40"/>
      <c r="I12267" s="40"/>
    </row>
    <row r="12268" spans="1:9" hidden="1" x14ac:dyDescent="0.25">
      <c r="A12268" s="40"/>
      <c r="I12268" s="40"/>
    </row>
    <row r="12269" spans="1:9" hidden="1" x14ac:dyDescent="0.25">
      <c r="A12269" s="40"/>
      <c r="I12269" s="40"/>
    </row>
    <row r="12270" spans="1:9" hidden="1" x14ac:dyDescent="0.25">
      <c r="A12270" s="40"/>
      <c r="I12270" s="40"/>
    </row>
    <row r="12271" spans="1:9" hidden="1" x14ac:dyDescent="0.25">
      <c r="A12271" s="40"/>
      <c r="I12271" s="40"/>
    </row>
    <row r="12272" spans="1:9" hidden="1" x14ac:dyDescent="0.25">
      <c r="A12272" s="40"/>
      <c r="I12272" s="40"/>
    </row>
    <row r="12273" spans="1:9" hidden="1" x14ac:dyDescent="0.25">
      <c r="A12273" s="40"/>
      <c r="I12273" s="40"/>
    </row>
    <row r="12274" spans="1:9" hidden="1" x14ac:dyDescent="0.25">
      <c r="A12274" s="40"/>
      <c r="I12274" s="40"/>
    </row>
    <row r="12275" spans="1:9" hidden="1" x14ac:dyDescent="0.25">
      <c r="A12275" s="40"/>
      <c r="I12275" s="40"/>
    </row>
    <row r="12276" spans="1:9" hidden="1" x14ac:dyDescent="0.25">
      <c r="A12276" s="40"/>
      <c r="I12276" s="40"/>
    </row>
    <row r="12277" spans="1:9" hidden="1" x14ac:dyDescent="0.25">
      <c r="A12277" s="40"/>
      <c r="I12277" s="40"/>
    </row>
    <row r="12278" spans="1:9" hidden="1" x14ac:dyDescent="0.25">
      <c r="A12278" s="40"/>
      <c r="I12278" s="40"/>
    </row>
    <row r="12279" spans="1:9" hidden="1" x14ac:dyDescent="0.25">
      <c r="A12279" s="40"/>
      <c r="I12279" s="40"/>
    </row>
    <row r="12280" spans="1:9" hidden="1" x14ac:dyDescent="0.25">
      <c r="A12280" s="40"/>
      <c r="I12280" s="40"/>
    </row>
    <row r="12281" spans="1:9" hidden="1" x14ac:dyDescent="0.25">
      <c r="A12281" s="40"/>
      <c r="I12281" s="40"/>
    </row>
    <row r="12282" spans="1:9" hidden="1" x14ac:dyDescent="0.25">
      <c r="A12282" s="40"/>
      <c r="I12282" s="40"/>
    </row>
    <row r="12283" spans="1:9" hidden="1" x14ac:dyDescent="0.25">
      <c r="A12283" s="40"/>
      <c r="I12283" s="40"/>
    </row>
    <row r="12284" spans="1:9" hidden="1" x14ac:dyDescent="0.25">
      <c r="A12284" s="40"/>
      <c r="I12284" s="40"/>
    </row>
    <row r="12285" spans="1:9" hidden="1" x14ac:dyDescent="0.25">
      <c r="A12285" s="40"/>
      <c r="I12285" s="40"/>
    </row>
    <row r="12286" spans="1:9" hidden="1" x14ac:dyDescent="0.25">
      <c r="A12286" s="40"/>
      <c r="I12286" s="40"/>
    </row>
    <row r="12287" spans="1:9" hidden="1" x14ac:dyDescent="0.25">
      <c r="A12287" s="40"/>
      <c r="I12287" s="40"/>
    </row>
    <row r="12288" spans="1:9" hidden="1" x14ac:dyDescent="0.25">
      <c r="A12288" s="40"/>
      <c r="I12288" s="40"/>
    </row>
    <row r="12289" spans="1:9" hidden="1" x14ac:dyDescent="0.25">
      <c r="A12289" s="40"/>
      <c r="I12289" s="40"/>
    </row>
    <row r="12290" spans="1:9" hidden="1" x14ac:dyDescent="0.25">
      <c r="A12290" s="40"/>
      <c r="I12290" s="40"/>
    </row>
    <row r="12291" spans="1:9" hidden="1" x14ac:dyDescent="0.25">
      <c r="A12291" s="40"/>
      <c r="I12291" s="40"/>
    </row>
    <row r="12292" spans="1:9" hidden="1" x14ac:dyDescent="0.25">
      <c r="A12292" s="40"/>
      <c r="I12292" s="40"/>
    </row>
    <row r="12293" spans="1:9" hidden="1" x14ac:dyDescent="0.25">
      <c r="A12293" s="40"/>
      <c r="I12293" s="40"/>
    </row>
    <row r="12294" spans="1:9" hidden="1" x14ac:dyDescent="0.25">
      <c r="A12294" s="40"/>
      <c r="I12294" s="40"/>
    </row>
    <row r="12295" spans="1:9" hidden="1" x14ac:dyDescent="0.25">
      <c r="A12295" s="40"/>
      <c r="I12295" s="40"/>
    </row>
    <row r="12296" spans="1:9" hidden="1" x14ac:dyDescent="0.25">
      <c r="A12296" s="40"/>
      <c r="I12296" s="40"/>
    </row>
    <row r="12297" spans="1:9" hidden="1" x14ac:dyDescent="0.25">
      <c r="A12297" s="40"/>
      <c r="I12297" s="40"/>
    </row>
    <row r="12298" spans="1:9" hidden="1" x14ac:dyDescent="0.25">
      <c r="A12298" s="40"/>
      <c r="I12298" s="40"/>
    </row>
    <row r="12299" spans="1:9" hidden="1" x14ac:dyDescent="0.25">
      <c r="A12299" s="40"/>
      <c r="I12299" s="40"/>
    </row>
    <row r="12300" spans="1:9" hidden="1" x14ac:dyDescent="0.25">
      <c r="A12300" s="40"/>
      <c r="I12300" s="40"/>
    </row>
    <row r="12301" spans="1:9" hidden="1" x14ac:dyDescent="0.25">
      <c r="A12301" s="40"/>
      <c r="I12301" s="40"/>
    </row>
    <row r="12302" spans="1:9" hidden="1" x14ac:dyDescent="0.25">
      <c r="A12302" s="40"/>
      <c r="I12302" s="40"/>
    </row>
    <row r="12303" spans="1:9" hidden="1" x14ac:dyDescent="0.25">
      <c r="A12303" s="40"/>
      <c r="I12303" s="40"/>
    </row>
    <row r="12304" spans="1:9" hidden="1" x14ac:dyDescent="0.25">
      <c r="A12304" s="40"/>
      <c r="I12304" s="40"/>
    </row>
    <row r="12305" spans="1:9" hidden="1" x14ac:dyDescent="0.25">
      <c r="A12305" s="40"/>
      <c r="I12305" s="40"/>
    </row>
    <row r="12306" spans="1:9" hidden="1" x14ac:dyDescent="0.25">
      <c r="A12306" s="40"/>
      <c r="I12306" s="40"/>
    </row>
    <row r="12307" spans="1:9" hidden="1" x14ac:dyDescent="0.25">
      <c r="A12307" s="40"/>
      <c r="I12307" s="40"/>
    </row>
    <row r="12308" spans="1:9" hidden="1" x14ac:dyDescent="0.25">
      <c r="A12308" s="40"/>
      <c r="I12308" s="40"/>
    </row>
    <row r="12309" spans="1:9" hidden="1" x14ac:dyDescent="0.25">
      <c r="A12309" s="40"/>
      <c r="I12309" s="40"/>
    </row>
    <row r="12310" spans="1:9" hidden="1" x14ac:dyDescent="0.25">
      <c r="A12310" s="40"/>
      <c r="I12310" s="40"/>
    </row>
    <row r="12311" spans="1:9" hidden="1" x14ac:dyDescent="0.25">
      <c r="A12311" s="40"/>
      <c r="I12311" s="40"/>
    </row>
    <row r="12312" spans="1:9" hidden="1" x14ac:dyDescent="0.25">
      <c r="A12312" s="40"/>
      <c r="I12312" s="40"/>
    </row>
    <row r="12313" spans="1:9" hidden="1" x14ac:dyDescent="0.25">
      <c r="A12313" s="40"/>
      <c r="I12313" s="40"/>
    </row>
    <row r="12314" spans="1:9" hidden="1" x14ac:dyDescent="0.25">
      <c r="A12314" s="40"/>
      <c r="I12314" s="40"/>
    </row>
    <row r="12315" spans="1:9" hidden="1" x14ac:dyDescent="0.25">
      <c r="A12315" s="40"/>
      <c r="I12315" s="40"/>
    </row>
    <row r="12316" spans="1:9" hidden="1" x14ac:dyDescent="0.25">
      <c r="A12316" s="40"/>
      <c r="I12316" s="40"/>
    </row>
    <row r="12317" spans="1:9" hidden="1" x14ac:dyDescent="0.25">
      <c r="A12317" s="40"/>
      <c r="I12317" s="40"/>
    </row>
    <row r="12318" spans="1:9" hidden="1" x14ac:dyDescent="0.25">
      <c r="A12318" s="40"/>
      <c r="I12318" s="40"/>
    </row>
    <row r="12319" spans="1:9" hidden="1" x14ac:dyDescent="0.25">
      <c r="A12319" s="40"/>
      <c r="I12319" s="40"/>
    </row>
    <row r="12320" spans="1:9" hidden="1" x14ac:dyDescent="0.25">
      <c r="A12320" s="40"/>
      <c r="I12320" s="40"/>
    </row>
    <row r="12321" spans="1:9" hidden="1" x14ac:dyDescent="0.25">
      <c r="A12321" s="40"/>
      <c r="I12321" s="40"/>
    </row>
    <row r="12322" spans="1:9" hidden="1" x14ac:dyDescent="0.25">
      <c r="A12322" s="40"/>
      <c r="I12322" s="40"/>
    </row>
    <row r="12323" spans="1:9" hidden="1" x14ac:dyDescent="0.25">
      <c r="A12323" s="40"/>
      <c r="I12323" s="40"/>
    </row>
    <row r="12324" spans="1:9" hidden="1" x14ac:dyDescent="0.25">
      <c r="A12324" s="40"/>
      <c r="I12324" s="40"/>
    </row>
    <row r="12325" spans="1:9" hidden="1" x14ac:dyDescent="0.25">
      <c r="A12325" s="40"/>
      <c r="I12325" s="40"/>
    </row>
    <row r="12326" spans="1:9" hidden="1" x14ac:dyDescent="0.25">
      <c r="A12326" s="40"/>
      <c r="I12326" s="40"/>
    </row>
    <row r="12327" spans="1:9" hidden="1" x14ac:dyDescent="0.25">
      <c r="A12327" s="40"/>
      <c r="I12327" s="40"/>
    </row>
    <row r="12328" spans="1:9" hidden="1" x14ac:dyDescent="0.25">
      <c r="A12328" s="40"/>
      <c r="I12328" s="40"/>
    </row>
    <row r="12329" spans="1:9" hidden="1" x14ac:dyDescent="0.25">
      <c r="A12329" s="40"/>
      <c r="I12329" s="40"/>
    </row>
    <row r="12330" spans="1:9" hidden="1" x14ac:dyDescent="0.25">
      <c r="A12330" s="40"/>
      <c r="I12330" s="40"/>
    </row>
    <row r="12331" spans="1:9" hidden="1" x14ac:dyDescent="0.25">
      <c r="A12331" s="40"/>
      <c r="I12331" s="40"/>
    </row>
    <row r="12332" spans="1:9" hidden="1" x14ac:dyDescent="0.25">
      <c r="A12332" s="40"/>
      <c r="I12332" s="40"/>
    </row>
    <row r="12333" spans="1:9" hidden="1" x14ac:dyDescent="0.25">
      <c r="A12333" s="40"/>
      <c r="I12333" s="40"/>
    </row>
    <row r="12334" spans="1:9" hidden="1" x14ac:dyDescent="0.25">
      <c r="A12334" s="40"/>
      <c r="I12334" s="40"/>
    </row>
    <row r="12335" spans="1:9" hidden="1" x14ac:dyDescent="0.25">
      <c r="A12335" s="40"/>
      <c r="I12335" s="40"/>
    </row>
    <row r="12336" spans="1:9" hidden="1" x14ac:dyDescent="0.25">
      <c r="A12336" s="40"/>
      <c r="I12336" s="40"/>
    </row>
    <row r="12337" spans="1:9" hidden="1" x14ac:dyDescent="0.25">
      <c r="A12337" s="40"/>
      <c r="I12337" s="40"/>
    </row>
    <row r="12338" spans="1:9" hidden="1" x14ac:dyDescent="0.25">
      <c r="A12338" s="40"/>
      <c r="I12338" s="40"/>
    </row>
    <row r="12339" spans="1:9" hidden="1" x14ac:dyDescent="0.25">
      <c r="A12339" s="40"/>
      <c r="I12339" s="40"/>
    </row>
    <row r="12340" spans="1:9" hidden="1" x14ac:dyDescent="0.25">
      <c r="A12340" s="40"/>
      <c r="I12340" s="40"/>
    </row>
    <row r="12341" spans="1:9" hidden="1" x14ac:dyDescent="0.25">
      <c r="A12341" s="40"/>
      <c r="I12341" s="40"/>
    </row>
    <row r="12342" spans="1:9" hidden="1" x14ac:dyDescent="0.25">
      <c r="A12342" s="40"/>
      <c r="I12342" s="40"/>
    </row>
    <row r="12343" spans="1:9" hidden="1" x14ac:dyDescent="0.25">
      <c r="A12343" s="40"/>
      <c r="I12343" s="40"/>
    </row>
    <row r="12344" spans="1:9" hidden="1" x14ac:dyDescent="0.25">
      <c r="A12344" s="40"/>
      <c r="I12344" s="40"/>
    </row>
    <row r="12345" spans="1:9" hidden="1" x14ac:dyDescent="0.25">
      <c r="A12345" s="40"/>
      <c r="I12345" s="40"/>
    </row>
    <row r="12346" spans="1:9" hidden="1" x14ac:dyDescent="0.25">
      <c r="A12346" s="40"/>
      <c r="I12346" s="40"/>
    </row>
    <row r="12347" spans="1:9" hidden="1" x14ac:dyDescent="0.25">
      <c r="A12347" s="40"/>
      <c r="I12347" s="40"/>
    </row>
    <row r="12348" spans="1:9" hidden="1" x14ac:dyDescent="0.25">
      <c r="A12348" s="40"/>
      <c r="I12348" s="40"/>
    </row>
    <row r="12349" spans="1:9" hidden="1" x14ac:dyDescent="0.25">
      <c r="A12349" s="40"/>
      <c r="I12349" s="40"/>
    </row>
    <row r="12350" spans="1:9" hidden="1" x14ac:dyDescent="0.25">
      <c r="A12350" s="40"/>
      <c r="I12350" s="40"/>
    </row>
    <row r="12351" spans="1:9" hidden="1" x14ac:dyDescent="0.25">
      <c r="A12351" s="40"/>
      <c r="I12351" s="40"/>
    </row>
    <row r="12352" spans="1:9" hidden="1" x14ac:dyDescent="0.25">
      <c r="A12352" s="40"/>
      <c r="I12352" s="40"/>
    </row>
    <row r="12353" spans="1:9" hidden="1" x14ac:dyDescent="0.25">
      <c r="A12353" s="40"/>
      <c r="I12353" s="40"/>
    </row>
    <row r="12354" spans="1:9" hidden="1" x14ac:dyDescent="0.25">
      <c r="A12354" s="40"/>
      <c r="I12354" s="40"/>
    </row>
    <row r="12355" spans="1:9" hidden="1" x14ac:dyDescent="0.25">
      <c r="A12355" s="40"/>
      <c r="I12355" s="40"/>
    </row>
    <row r="12356" spans="1:9" hidden="1" x14ac:dyDescent="0.25">
      <c r="A12356" s="40"/>
      <c r="I12356" s="40"/>
    </row>
    <row r="12357" spans="1:9" hidden="1" x14ac:dyDescent="0.25">
      <c r="A12357" s="40"/>
      <c r="I12357" s="40"/>
    </row>
    <row r="12358" spans="1:9" hidden="1" x14ac:dyDescent="0.25">
      <c r="A12358" s="40"/>
      <c r="I12358" s="40"/>
    </row>
    <row r="12359" spans="1:9" hidden="1" x14ac:dyDescent="0.25">
      <c r="A12359" s="40"/>
      <c r="I12359" s="40"/>
    </row>
    <row r="12360" spans="1:9" hidden="1" x14ac:dyDescent="0.25">
      <c r="A12360" s="40"/>
      <c r="I12360" s="40"/>
    </row>
    <row r="12361" spans="1:9" hidden="1" x14ac:dyDescent="0.25">
      <c r="A12361" s="40"/>
      <c r="I12361" s="40"/>
    </row>
    <row r="12362" spans="1:9" hidden="1" x14ac:dyDescent="0.25">
      <c r="A12362" s="40"/>
      <c r="I12362" s="40"/>
    </row>
    <row r="12363" spans="1:9" hidden="1" x14ac:dyDescent="0.25">
      <c r="A12363" s="40"/>
      <c r="I12363" s="40"/>
    </row>
    <row r="12364" spans="1:9" hidden="1" x14ac:dyDescent="0.25">
      <c r="A12364" s="40"/>
      <c r="I12364" s="40"/>
    </row>
    <row r="12365" spans="1:9" hidden="1" x14ac:dyDescent="0.25">
      <c r="A12365" s="40"/>
      <c r="I12365" s="40"/>
    </row>
    <row r="12366" spans="1:9" hidden="1" x14ac:dyDescent="0.25">
      <c r="A12366" s="40"/>
      <c r="I12366" s="40"/>
    </row>
    <row r="12367" spans="1:9" hidden="1" x14ac:dyDescent="0.25">
      <c r="A12367" s="40"/>
      <c r="I12367" s="40"/>
    </row>
    <row r="12368" spans="1:9" hidden="1" x14ac:dyDescent="0.25">
      <c r="A12368" s="40"/>
      <c r="I12368" s="40"/>
    </row>
    <row r="12369" spans="1:9" hidden="1" x14ac:dyDescent="0.25">
      <c r="A12369" s="40"/>
      <c r="I12369" s="40"/>
    </row>
    <row r="12370" spans="1:9" hidden="1" x14ac:dyDescent="0.25">
      <c r="A12370" s="40"/>
      <c r="I12370" s="40"/>
    </row>
    <row r="12371" spans="1:9" hidden="1" x14ac:dyDescent="0.25">
      <c r="A12371" s="40"/>
      <c r="I12371" s="40"/>
    </row>
    <row r="12372" spans="1:9" hidden="1" x14ac:dyDescent="0.25">
      <c r="A12372" s="40"/>
      <c r="I12372" s="40"/>
    </row>
    <row r="12373" spans="1:9" hidden="1" x14ac:dyDescent="0.25">
      <c r="A12373" s="40"/>
      <c r="I12373" s="40"/>
    </row>
    <row r="12374" spans="1:9" hidden="1" x14ac:dyDescent="0.25">
      <c r="A12374" s="40"/>
      <c r="I12374" s="40"/>
    </row>
    <row r="12375" spans="1:9" hidden="1" x14ac:dyDescent="0.25">
      <c r="A12375" s="40"/>
      <c r="I12375" s="40"/>
    </row>
    <row r="12376" spans="1:9" hidden="1" x14ac:dyDescent="0.25">
      <c r="A12376" s="40"/>
      <c r="I12376" s="40"/>
    </row>
    <row r="12377" spans="1:9" hidden="1" x14ac:dyDescent="0.25">
      <c r="A12377" s="40"/>
      <c r="I12377" s="40"/>
    </row>
    <row r="12378" spans="1:9" hidden="1" x14ac:dyDescent="0.25">
      <c r="A12378" s="40"/>
      <c r="I12378" s="40"/>
    </row>
    <row r="12379" spans="1:9" hidden="1" x14ac:dyDescent="0.25">
      <c r="A12379" s="40"/>
      <c r="I12379" s="40"/>
    </row>
    <row r="12380" spans="1:9" hidden="1" x14ac:dyDescent="0.25">
      <c r="A12380" s="40"/>
      <c r="I12380" s="40"/>
    </row>
    <row r="12381" spans="1:9" hidden="1" x14ac:dyDescent="0.25">
      <c r="A12381" s="40"/>
      <c r="I12381" s="40"/>
    </row>
    <row r="12382" spans="1:9" hidden="1" x14ac:dyDescent="0.25">
      <c r="A12382" s="40"/>
      <c r="I12382" s="40"/>
    </row>
    <row r="12383" spans="1:9" hidden="1" x14ac:dyDescent="0.25">
      <c r="A12383" s="40"/>
      <c r="I12383" s="40"/>
    </row>
    <row r="12384" spans="1:9" hidden="1" x14ac:dyDescent="0.25">
      <c r="A12384" s="40"/>
      <c r="I12384" s="40"/>
    </row>
    <row r="12385" spans="1:9" hidden="1" x14ac:dyDescent="0.25">
      <c r="A12385" s="40"/>
      <c r="I12385" s="40"/>
    </row>
    <row r="12386" spans="1:9" hidden="1" x14ac:dyDescent="0.25">
      <c r="A12386" s="40"/>
      <c r="I12386" s="40"/>
    </row>
    <row r="12387" spans="1:9" hidden="1" x14ac:dyDescent="0.25">
      <c r="A12387" s="40"/>
      <c r="I12387" s="40"/>
    </row>
    <row r="12388" spans="1:9" hidden="1" x14ac:dyDescent="0.25">
      <c r="A12388" s="40"/>
      <c r="I12388" s="40"/>
    </row>
    <row r="12389" spans="1:9" hidden="1" x14ac:dyDescent="0.25">
      <c r="A12389" s="40"/>
      <c r="I12389" s="40"/>
    </row>
    <row r="12390" spans="1:9" hidden="1" x14ac:dyDescent="0.25">
      <c r="A12390" s="40"/>
      <c r="I12390" s="40"/>
    </row>
    <row r="12391" spans="1:9" hidden="1" x14ac:dyDescent="0.25">
      <c r="A12391" s="40"/>
      <c r="I12391" s="40"/>
    </row>
    <row r="12392" spans="1:9" hidden="1" x14ac:dyDescent="0.25">
      <c r="A12392" s="40"/>
      <c r="I12392" s="40"/>
    </row>
    <row r="12393" spans="1:9" hidden="1" x14ac:dyDescent="0.25">
      <c r="A12393" s="40"/>
      <c r="I12393" s="40"/>
    </row>
    <row r="12394" spans="1:9" hidden="1" x14ac:dyDescent="0.25">
      <c r="A12394" s="40"/>
      <c r="I12394" s="40"/>
    </row>
    <row r="12395" spans="1:9" hidden="1" x14ac:dyDescent="0.25">
      <c r="A12395" s="40"/>
      <c r="I12395" s="40"/>
    </row>
    <row r="12396" spans="1:9" hidden="1" x14ac:dyDescent="0.25">
      <c r="A12396" s="40"/>
      <c r="I12396" s="40"/>
    </row>
    <row r="12397" spans="1:9" hidden="1" x14ac:dyDescent="0.25">
      <c r="A12397" s="40"/>
      <c r="I12397" s="40"/>
    </row>
    <row r="12398" spans="1:9" hidden="1" x14ac:dyDescent="0.25">
      <c r="A12398" s="40"/>
      <c r="I12398" s="40"/>
    </row>
    <row r="12399" spans="1:9" hidden="1" x14ac:dyDescent="0.25">
      <c r="A12399" s="40"/>
      <c r="I12399" s="40"/>
    </row>
    <row r="12400" spans="1:9" hidden="1" x14ac:dyDescent="0.25">
      <c r="A12400" s="40"/>
      <c r="I12400" s="40"/>
    </row>
    <row r="12401" spans="1:9" hidden="1" x14ac:dyDescent="0.25">
      <c r="A12401" s="40"/>
      <c r="I12401" s="40"/>
    </row>
    <row r="12402" spans="1:9" hidden="1" x14ac:dyDescent="0.25">
      <c r="A12402" s="40"/>
      <c r="I12402" s="40"/>
    </row>
    <row r="12403" spans="1:9" hidden="1" x14ac:dyDescent="0.25">
      <c r="A12403" s="40"/>
      <c r="I12403" s="40"/>
    </row>
    <row r="12404" spans="1:9" hidden="1" x14ac:dyDescent="0.25">
      <c r="A12404" s="40"/>
      <c r="I12404" s="40"/>
    </row>
    <row r="12405" spans="1:9" hidden="1" x14ac:dyDescent="0.25">
      <c r="A12405" s="40"/>
      <c r="I12405" s="40"/>
    </row>
    <row r="12406" spans="1:9" hidden="1" x14ac:dyDescent="0.25">
      <c r="A12406" s="40"/>
      <c r="I12406" s="40"/>
    </row>
    <row r="12407" spans="1:9" hidden="1" x14ac:dyDescent="0.25">
      <c r="A12407" s="40"/>
      <c r="I12407" s="40"/>
    </row>
    <row r="12408" spans="1:9" hidden="1" x14ac:dyDescent="0.25">
      <c r="A12408" s="40"/>
      <c r="I12408" s="40"/>
    </row>
    <row r="12409" spans="1:9" hidden="1" x14ac:dyDescent="0.25">
      <c r="A12409" s="40"/>
      <c r="I12409" s="40"/>
    </row>
    <row r="12410" spans="1:9" hidden="1" x14ac:dyDescent="0.25">
      <c r="A12410" s="40"/>
      <c r="I12410" s="40"/>
    </row>
    <row r="12411" spans="1:9" hidden="1" x14ac:dyDescent="0.25">
      <c r="A12411" s="40"/>
      <c r="I12411" s="40"/>
    </row>
    <row r="12412" spans="1:9" hidden="1" x14ac:dyDescent="0.25">
      <c r="A12412" s="40"/>
      <c r="I12412" s="40"/>
    </row>
    <row r="12413" spans="1:9" hidden="1" x14ac:dyDescent="0.25">
      <c r="A12413" s="40"/>
      <c r="I12413" s="40"/>
    </row>
    <row r="12414" spans="1:9" hidden="1" x14ac:dyDescent="0.25">
      <c r="A12414" s="40"/>
      <c r="I12414" s="40"/>
    </row>
    <row r="12415" spans="1:9" hidden="1" x14ac:dyDescent="0.25">
      <c r="A12415" s="40"/>
      <c r="I12415" s="40"/>
    </row>
    <row r="12416" spans="1:9" hidden="1" x14ac:dyDescent="0.25">
      <c r="A12416" s="40"/>
      <c r="I12416" s="40"/>
    </row>
    <row r="12417" spans="1:9" hidden="1" x14ac:dyDescent="0.25">
      <c r="A12417" s="40"/>
      <c r="I12417" s="40"/>
    </row>
    <row r="12418" spans="1:9" hidden="1" x14ac:dyDescent="0.25">
      <c r="A12418" s="40"/>
      <c r="I12418" s="40"/>
    </row>
    <row r="12419" spans="1:9" hidden="1" x14ac:dyDescent="0.25">
      <c r="A12419" s="40"/>
      <c r="I12419" s="40"/>
    </row>
    <row r="12420" spans="1:9" hidden="1" x14ac:dyDescent="0.25">
      <c r="A12420" s="40"/>
      <c r="I12420" s="40"/>
    </row>
    <row r="12421" spans="1:9" hidden="1" x14ac:dyDescent="0.25">
      <c r="A12421" s="40"/>
      <c r="I12421" s="40"/>
    </row>
    <row r="12422" spans="1:9" hidden="1" x14ac:dyDescent="0.25">
      <c r="A12422" s="40"/>
      <c r="I12422" s="40"/>
    </row>
    <row r="12423" spans="1:9" hidden="1" x14ac:dyDescent="0.25">
      <c r="A12423" s="40"/>
      <c r="I12423" s="40"/>
    </row>
    <row r="12424" spans="1:9" hidden="1" x14ac:dyDescent="0.25">
      <c r="A12424" s="40"/>
      <c r="I12424" s="40"/>
    </row>
    <row r="12425" spans="1:9" hidden="1" x14ac:dyDescent="0.25">
      <c r="A12425" s="40"/>
      <c r="I12425" s="40"/>
    </row>
    <row r="12426" spans="1:9" hidden="1" x14ac:dyDescent="0.25">
      <c r="A12426" s="40"/>
      <c r="I12426" s="40"/>
    </row>
    <row r="12427" spans="1:9" hidden="1" x14ac:dyDescent="0.25">
      <c r="A12427" s="40"/>
      <c r="I12427" s="40"/>
    </row>
    <row r="12428" spans="1:9" hidden="1" x14ac:dyDescent="0.25">
      <c r="A12428" s="40"/>
      <c r="I12428" s="40"/>
    </row>
    <row r="12429" spans="1:9" hidden="1" x14ac:dyDescent="0.25">
      <c r="A12429" s="40"/>
      <c r="I12429" s="40"/>
    </row>
    <row r="12430" spans="1:9" hidden="1" x14ac:dyDescent="0.25">
      <c r="A12430" s="40"/>
      <c r="I12430" s="40"/>
    </row>
    <row r="12431" spans="1:9" hidden="1" x14ac:dyDescent="0.25">
      <c r="A12431" s="40"/>
      <c r="I12431" s="40"/>
    </row>
    <row r="12432" spans="1:9" hidden="1" x14ac:dyDescent="0.25">
      <c r="A12432" s="40"/>
      <c r="I12432" s="40"/>
    </row>
    <row r="12433" spans="1:9" hidden="1" x14ac:dyDescent="0.25">
      <c r="A12433" s="40"/>
      <c r="I12433" s="40"/>
    </row>
    <row r="12434" spans="1:9" hidden="1" x14ac:dyDescent="0.25">
      <c r="A12434" s="40"/>
      <c r="I12434" s="40"/>
    </row>
    <row r="12435" spans="1:9" hidden="1" x14ac:dyDescent="0.25">
      <c r="A12435" s="40"/>
      <c r="I12435" s="40"/>
    </row>
    <row r="12436" spans="1:9" hidden="1" x14ac:dyDescent="0.25">
      <c r="A12436" s="40"/>
      <c r="I12436" s="40"/>
    </row>
    <row r="12437" spans="1:9" hidden="1" x14ac:dyDescent="0.25">
      <c r="A12437" s="40"/>
      <c r="I12437" s="40"/>
    </row>
    <row r="12438" spans="1:9" hidden="1" x14ac:dyDescent="0.25">
      <c r="A12438" s="40"/>
      <c r="I12438" s="40"/>
    </row>
    <row r="12439" spans="1:9" hidden="1" x14ac:dyDescent="0.25">
      <c r="A12439" s="40"/>
      <c r="I12439" s="40"/>
    </row>
    <row r="12440" spans="1:9" hidden="1" x14ac:dyDescent="0.25">
      <c r="A12440" s="40"/>
      <c r="I12440" s="40"/>
    </row>
    <row r="12441" spans="1:9" hidden="1" x14ac:dyDescent="0.25">
      <c r="A12441" s="40"/>
      <c r="I12441" s="40"/>
    </row>
    <row r="12442" spans="1:9" hidden="1" x14ac:dyDescent="0.25">
      <c r="A12442" s="40"/>
      <c r="I12442" s="40"/>
    </row>
    <row r="12443" spans="1:9" hidden="1" x14ac:dyDescent="0.25">
      <c r="A12443" s="40"/>
      <c r="I12443" s="40"/>
    </row>
    <row r="12444" spans="1:9" hidden="1" x14ac:dyDescent="0.25">
      <c r="A12444" s="40"/>
      <c r="I12444" s="40"/>
    </row>
    <row r="12445" spans="1:9" hidden="1" x14ac:dyDescent="0.25">
      <c r="A12445" s="40"/>
      <c r="I12445" s="40"/>
    </row>
    <row r="12446" spans="1:9" hidden="1" x14ac:dyDescent="0.25">
      <c r="A12446" s="40"/>
      <c r="I12446" s="40"/>
    </row>
    <row r="12447" spans="1:9" hidden="1" x14ac:dyDescent="0.25">
      <c r="A12447" s="40"/>
      <c r="I12447" s="40"/>
    </row>
    <row r="12448" spans="1:9" hidden="1" x14ac:dyDescent="0.25">
      <c r="A12448" s="40"/>
      <c r="I12448" s="40"/>
    </row>
    <row r="12449" spans="1:9" hidden="1" x14ac:dyDescent="0.25">
      <c r="A12449" s="40"/>
      <c r="I12449" s="40"/>
    </row>
    <row r="12450" spans="1:9" hidden="1" x14ac:dyDescent="0.25">
      <c r="A12450" s="40"/>
      <c r="I12450" s="40"/>
    </row>
    <row r="12451" spans="1:9" hidden="1" x14ac:dyDescent="0.25">
      <c r="A12451" s="40"/>
      <c r="I12451" s="40"/>
    </row>
    <row r="12452" spans="1:9" hidden="1" x14ac:dyDescent="0.25">
      <c r="A12452" s="40"/>
      <c r="I12452" s="40"/>
    </row>
    <row r="12453" spans="1:9" hidden="1" x14ac:dyDescent="0.25">
      <c r="A12453" s="40"/>
      <c r="I12453" s="40"/>
    </row>
    <row r="12454" spans="1:9" hidden="1" x14ac:dyDescent="0.25">
      <c r="A12454" s="40"/>
      <c r="I12454" s="40"/>
    </row>
    <row r="12455" spans="1:9" hidden="1" x14ac:dyDescent="0.25">
      <c r="A12455" s="40"/>
      <c r="I12455" s="40"/>
    </row>
    <row r="12456" spans="1:9" hidden="1" x14ac:dyDescent="0.25">
      <c r="A12456" s="40"/>
      <c r="I12456" s="40"/>
    </row>
    <row r="12457" spans="1:9" hidden="1" x14ac:dyDescent="0.25">
      <c r="A12457" s="40"/>
      <c r="I12457" s="40"/>
    </row>
    <row r="12458" spans="1:9" hidden="1" x14ac:dyDescent="0.25">
      <c r="A12458" s="40"/>
      <c r="I12458" s="40"/>
    </row>
    <row r="12459" spans="1:9" hidden="1" x14ac:dyDescent="0.25">
      <c r="A12459" s="40"/>
      <c r="I12459" s="40"/>
    </row>
    <row r="12460" spans="1:9" hidden="1" x14ac:dyDescent="0.25">
      <c r="A12460" s="40"/>
      <c r="I12460" s="40"/>
    </row>
    <row r="12461" spans="1:9" hidden="1" x14ac:dyDescent="0.25">
      <c r="A12461" s="40"/>
      <c r="I12461" s="40"/>
    </row>
    <row r="12462" spans="1:9" hidden="1" x14ac:dyDescent="0.25">
      <c r="A12462" s="40"/>
      <c r="I12462" s="40"/>
    </row>
    <row r="12463" spans="1:9" hidden="1" x14ac:dyDescent="0.25">
      <c r="A12463" s="40"/>
      <c r="I12463" s="40"/>
    </row>
    <row r="12464" spans="1:9" hidden="1" x14ac:dyDescent="0.25">
      <c r="A12464" s="40"/>
      <c r="I12464" s="40"/>
    </row>
    <row r="12465" spans="1:9" hidden="1" x14ac:dyDescent="0.25">
      <c r="A12465" s="40"/>
      <c r="I12465" s="40"/>
    </row>
    <row r="12466" spans="1:9" hidden="1" x14ac:dyDescent="0.25">
      <c r="A12466" s="40"/>
      <c r="I12466" s="40"/>
    </row>
    <row r="12467" spans="1:9" hidden="1" x14ac:dyDescent="0.25">
      <c r="A12467" s="40"/>
      <c r="I12467" s="40"/>
    </row>
    <row r="12468" spans="1:9" hidden="1" x14ac:dyDescent="0.25">
      <c r="A12468" s="40"/>
      <c r="I12468" s="40"/>
    </row>
    <row r="12469" spans="1:9" hidden="1" x14ac:dyDescent="0.25">
      <c r="A12469" s="40"/>
      <c r="I12469" s="40"/>
    </row>
    <row r="12470" spans="1:9" hidden="1" x14ac:dyDescent="0.25">
      <c r="A12470" s="40"/>
      <c r="I12470" s="40"/>
    </row>
    <row r="12471" spans="1:9" hidden="1" x14ac:dyDescent="0.25">
      <c r="A12471" s="40"/>
      <c r="I12471" s="40"/>
    </row>
    <row r="12472" spans="1:9" hidden="1" x14ac:dyDescent="0.25">
      <c r="A12472" s="40"/>
      <c r="I12472" s="40"/>
    </row>
    <row r="12473" spans="1:9" hidden="1" x14ac:dyDescent="0.25">
      <c r="A12473" s="40"/>
      <c r="I12473" s="40"/>
    </row>
    <row r="12474" spans="1:9" hidden="1" x14ac:dyDescent="0.25">
      <c r="A12474" s="40"/>
      <c r="I12474" s="40"/>
    </row>
    <row r="12475" spans="1:9" hidden="1" x14ac:dyDescent="0.25">
      <c r="A12475" s="40"/>
      <c r="I12475" s="40"/>
    </row>
    <row r="12476" spans="1:9" hidden="1" x14ac:dyDescent="0.25">
      <c r="A12476" s="40"/>
      <c r="I12476" s="40"/>
    </row>
    <row r="12477" spans="1:9" hidden="1" x14ac:dyDescent="0.25">
      <c r="A12477" s="40"/>
      <c r="I12477" s="40"/>
    </row>
    <row r="12478" spans="1:9" hidden="1" x14ac:dyDescent="0.25">
      <c r="A12478" s="40"/>
      <c r="I12478" s="40"/>
    </row>
    <row r="12479" spans="1:9" hidden="1" x14ac:dyDescent="0.25">
      <c r="A12479" s="40"/>
      <c r="I12479" s="40"/>
    </row>
    <row r="12480" spans="1:9" hidden="1" x14ac:dyDescent="0.25">
      <c r="A12480" s="40"/>
      <c r="I12480" s="40"/>
    </row>
    <row r="12481" spans="1:9" hidden="1" x14ac:dyDescent="0.25">
      <c r="A12481" s="40"/>
      <c r="I12481" s="40"/>
    </row>
    <row r="12482" spans="1:9" hidden="1" x14ac:dyDescent="0.25">
      <c r="A12482" s="40"/>
      <c r="I12482" s="40"/>
    </row>
    <row r="12483" spans="1:9" hidden="1" x14ac:dyDescent="0.25">
      <c r="A12483" s="40"/>
      <c r="I12483" s="40"/>
    </row>
    <row r="12484" spans="1:9" hidden="1" x14ac:dyDescent="0.25">
      <c r="A12484" s="40"/>
      <c r="I12484" s="40"/>
    </row>
    <row r="12485" spans="1:9" hidden="1" x14ac:dyDescent="0.25">
      <c r="A12485" s="40"/>
      <c r="I12485" s="40"/>
    </row>
    <row r="12486" spans="1:9" hidden="1" x14ac:dyDescent="0.25">
      <c r="A12486" s="40"/>
      <c r="I12486" s="40"/>
    </row>
    <row r="12487" spans="1:9" hidden="1" x14ac:dyDescent="0.25">
      <c r="A12487" s="40"/>
      <c r="I12487" s="40"/>
    </row>
    <row r="12488" spans="1:9" hidden="1" x14ac:dyDescent="0.25">
      <c r="A12488" s="40"/>
      <c r="I12488" s="40"/>
    </row>
    <row r="12489" spans="1:9" hidden="1" x14ac:dyDescent="0.25">
      <c r="A12489" s="40"/>
      <c r="I12489" s="40"/>
    </row>
    <row r="12490" spans="1:9" hidden="1" x14ac:dyDescent="0.25">
      <c r="A12490" s="40"/>
      <c r="I12490" s="40"/>
    </row>
    <row r="12491" spans="1:9" hidden="1" x14ac:dyDescent="0.25">
      <c r="A12491" s="40"/>
      <c r="I12491" s="40"/>
    </row>
    <row r="12492" spans="1:9" hidden="1" x14ac:dyDescent="0.25">
      <c r="A12492" s="40"/>
      <c r="I12492" s="40"/>
    </row>
    <row r="12493" spans="1:9" hidden="1" x14ac:dyDescent="0.25">
      <c r="A12493" s="40"/>
      <c r="I12493" s="40"/>
    </row>
    <row r="12494" spans="1:9" hidden="1" x14ac:dyDescent="0.25">
      <c r="A12494" s="40"/>
      <c r="I12494" s="40"/>
    </row>
    <row r="12495" spans="1:9" hidden="1" x14ac:dyDescent="0.25">
      <c r="A12495" s="40"/>
      <c r="I12495" s="40"/>
    </row>
    <row r="12496" spans="1:9" hidden="1" x14ac:dyDescent="0.25">
      <c r="A12496" s="40"/>
      <c r="I12496" s="40"/>
    </row>
    <row r="12497" spans="1:9" hidden="1" x14ac:dyDescent="0.25">
      <c r="A12497" s="40"/>
      <c r="I12497" s="40"/>
    </row>
    <row r="12498" spans="1:9" hidden="1" x14ac:dyDescent="0.25">
      <c r="A12498" s="40"/>
      <c r="I12498" s="40"/>
    </row>
    <row r="12499" spans="1:9" hidden="1" x14ac:dyDescent="0.25">
      <c r="A12499" s="40"/>
      <c r="I12499" s="40"/>
    </row>
    <row r="12500" spans="1:9" hidden="1" x14ac:dyDescent="0.25">
      <c r="A12500" s="40"/>
      <c r="I12500" s="40"/>
    </row>
    <row r="12501" spans="1:9" hidden="1" x14ac:dyDescent="0.25">
      <c r="A12501" s="40"/>
      <c r="I12501" s="40"/>
    </row>
    <row r="12502" spans="1:9" hidden="1" x14ac:dyDescent="0.25">
      <c r="A12502" s="40"/>
      <c r="I12502" s="40"/>
    </row>
    <row r="12503" spans="1:9" hidden="1" x14ac:dyDescent="0.25">
      <c r="A12503" s="40"/>
      <c r="I12503" s="40"/>
    </row>
    <row r="12504" spans="1:9" hidden="1" x14ac:dyDescent="0.25">
      <c r="A12504" s="40"/>
      <c r="I12504" s="40"/>
    </row>
    <row r="12505" spans="1:9" hidden="1" x14ac:dyDescent="0.25">
      <c r="A12505" s="40"/>
      <c r="I12505" s="40"/>
    </row>
    <row r="12506" spans="1:9" hidden="1" x14ac:dyDescent="0.25">
      <c r="A12506" s="40"/>
      <c r="I12506" s="40"/>
    </row>
    <row r="12507" spans="1:9" hidden="1" x14ac:dyDescent="0.25">
      <c r="A12507" s="40"/>
      <c r="I12507" s="40"/>
    </row>
    <row r="12508" spans="1:9" hidden="1" x14ac:dyDescent="0.25">
      <c r="A12508" s="40"/>
      <c r="I12508" s="40"/>
    </row>
    <row r="12509" spans="1:9" hidden="1" x14ac:dyDescent="0.25">
      <c r="A12509" s="40"/>
      <c r="I12509" s="40"/>
    </row>
    <row r="12510" spans="1:9" hidden="1" x14ac:dyDescent="0.25">
      <c r="A12510" s="40"/>
      <c r="I12510" s="40"/>
    </row>
    <row r="12511" spans="1:9" hidden="1" x14ac:dyDescent="0.25">
      <c r="A12511" s="40"/>
      <c r="I12511" s="40"/>
    </row>
    <row r="12512" spans="1:9" hidden="1" x14ac:dyDescent="0.25">
      <c r="A12512" s="40"/>
      <c r="I12512" s="40"/>
    </row>
    <row r="12513" spans="1:9" hidden="1" x14ac:dyDescent="0.25">
      <c r="A12513" s="40"/>
      <c r="I12513" s="40"/>
    </row>
    <row r="12514" spans="1:9" hidden="1" x14ac:dyDescent="0.25">
      <c r="A12514" s="40"/>
      <c r="I12514" s="40"/>
    </row>
    <row r="12515" spans="1:9" hidden="1" x14ac:dyDescent="0.25">
      <c r="A12515" s="40"/>
      <c r="I12515" s="40"/>
    </row>
    <row r="12516" spans="1:9" hidden="1" x14ac:dyDescent="0.25">
      <c r="A12516" s="40"/>
      <c r="I12516" s="40"/>
    </row>
    <row r="12517" spans="1:9" hidden="1" x14ac:dyDescent="0.25">
      <c r="A12517" s="40"/>
      <c r="I12517" s="40"/>
    </row>
    <row r="12518" spans="1:9" hidden="1" x14ac:dyDescent="0.25">
      <c r="A12518" s="40"/>
      <c r="I12518" s="40"/>
    </row>
    <row r="12519" spans="1:9" hidden="1" x14ac:dyDescent="0.25">
      <c r="A12519" s="40"/>
      <c r="I12519" s="40"/>
    </row>
    <row r="12520" spans="1:9" hidden="1" x14ac:dyDescent="0.25">
      <c r="A12520" s="40"/>
      <c r="I12520" s="40"/>
    </row>
    <row r="12521" spans="1:9" hidden="1" x14ac:dyDescent="0.25">
      <c r="A12521" s="40"/>
      <c r="I12521" s="40"/>
    </row>
    <row r="12522" spans="1:9" hidden="1" x14ac:dyDescent="0.25">
      <c r="A12522" s="40"/>
      <c r="I12522" s="40"/>
    </row>
    <row r="12523" spans="1:9" hidden="1" x14ac:dyDescent="0.25">
      <c r="A12523" s="40"/>
      <c r="I12523" s="40"/>
    </row>
    <row r="12524" spans="1:9" hidden="1" x14ac:dyDescent="0.25">
      <c r="A12524" s="40"/>
      <c r="I12524" s="40"/>
    </row>
    <row r="12525" spans="1:9" hidden="1" x14ac:dyDescent="0.25">
      <c r="A12525" s="40"/>
      <c r="I12525" s="40"/>
    </row>
    <row r="12526" spans="1:9" hidden="1" x14ac:dyDescent="0.25">
      <c r="A12526" s="40"/>
      <c r="I12526" s="40"/>
    </row>
    <row r="12527" spans="1:9" hidden="1" x14ac:dyDescent="0.25">
      <c r="A12527" s="40"/>
      <c r="I12527" s="40"/>
    </row>
    <row r="12528" spans="1:9" hidden="1" x14ac:dyDescent="0.25">
      <c r="A12528" s="40"/>
      <c r="I12528" s="40"/>
    </row>
    <row r="12529" spans="1:9" hidden="1" x14ac:dyDescent="0.25">
      <c r="A12529" s="40"/>
      <c r="I12529" s="40"/>
    </row>
    <row r="12530" spans="1:9" hidden="1" x14ac:dyDescent="0.25">
      <c r="A12530" s="40"/>
      <c r="I12530" s="40"/>
    </row>
    <row r="12531" spans="1:9" hidden="1" x14ac:dyDescent="0.25">
      <c r="A12531" s="40"/>
      <c r="I12531" s="40"/>
    </row>
    <row r="12532" spans="1:9" hidden="1" x14ac:dyDescent="0.25">
      <c r="A12532" s="40"/>
      <c r="I12532" s="40"/>
    </row>
    <row r="12533" spans="1:9" hidden="1" x14ac:dyDescent="0.25">
      <c r="A12533" s="40"/>
      <c r="I12533" s="40"/>
    </row>
    <row r="12534" spans="1:9" hidden="1" x14ac:dyDescent="0.25">
      <c r="A12534" s="40"/>
      <c r="I12534" s="40"/>
    </row>
    <row r="12535" spans="1:9" hidden="1" x14ac:dyDescent="0.25">
      <c r="A12535" s="40"/>
      <c r="I12535" s="40"/>
    </row>
    <row r="12536" spans="1:9" hidden="1" x14ac:dyDescent="0.25">
      <c r="A12536" s="40"/>
      <c r="I12536" s="40"/>
    </row>
    <row r="12537" spans="1:9" hidden="1" x14ac:dyDescent="0.25">
      <c r="A12537" s="40"/>
      <c r="I12537" s="40"/>
    </row>
    <row r="12538" spans="1:9" hidden="1" x14ac:dyDescent="0.25">
      <c r="A12538" s="40"/>
      <c r="I12538" s="40"/>
    </row>
    <row r="12539" spans="1:9" hidden="1" x14ac:dyDescent="0.25">
      <c r="A12539" s="40"/>
      <c r="I12539" s="40"/>
    </row>
    <row r="12540" spans="1:9" hidden="1" x14ac:dyDescent="0.25">
      <c r="A12540" s="40"/>
      <c r="I12540" s="40"/>
    </row>
    <row r="12541" spans="1:9" hidden="1" x14ac:dyDescent="0.25">
      <c r="A12541" s="40"/>
      <c r="I12541" s="40"/>
    </row>
    <row r="12542" spans="1:9" hidden="1" x14ac:dyDescent="0.25">
      <c r="A12542" s="40"/>
      <c r="I12542" s="40"/>
    </row>
    <row r="12543" spans="1:9" hidden="1" x14ac:dyDescent="0.25">
      <c r="A12543" s="40"/>
      <c r="I12543" s="40"/>
    </row>
    <row r="12544" spans="1:9" hidden="1" x14ac:dyDescent="0.25">
      <c r="A12544" s="40"/>
      <c r="I12544" s="40"/>
    </row>
    <row r="12545" spans="1:9" hidden="1" x14ac:dyDescent="0.25">
      <c r="A12545" s="40"/>
      <c r="I12545" s="40"/>
    </row>
    <row r="12546" spans="1:9" hidden="1" x14ac:dyDescent="0.25">
      <c r="A12546" s="40"/>
      <c r="I12546" s="40"/>
    </row>
    <row r="12547" spans="1:9" hidden="1" x14ac:dyDescent="0.25">
      <c r="A12547" s="40"/>
      <c r="I12547" s="40"/>
    </row>
    <row r="12548" spans="1:9" hidden="1" x14ac:dyDescent="0.25">
      <c r="A12548" s="40"/>
      <c r="I12548" s="40"/>
    </row>
    <row r="12549" spans="1:9" hidden="1" x14ac:dyDescent="0.25">
      <c r="A12549" s="40"/>
      <c r="I12549" s="40"/>
    </row>
    <row r="12550" spans="1:9" hidden="1" x14ac:dyDescent="0.25">
      <c r="A12550" s="40"/>
      <c r="I12550" s="40"/>
    </row>
    <row r="12551" spans="1:9" hidden="1" x14ac:dyDescent="0.25">
      <c r="A12551" s="40"/>
      <c r="I12551" s="40"/>
    </row>
    <row r="12552" spans="1:9" hidden="1" x14ac:dyDescent="0.25">
      <c r="A12552" s="40"/>
      <c r="I12552" s="40"/>
    </row>
    <row r="12553" spans="1:9" hidden="1" x14ac:dyDescent="0.25">
      <c r="A12553" s="40"/>
      <c r="I12553" s="40"/>
    </row>
    <row r="12554" spans="1:9" hidden="1" x14ac:dyDescent="0.25">
      <c r="A12554" s="40"/>
      <c r="I12554" s="40"/>
    </row>
    <row r="12555" spans="1:9" hidden="1" x14ac:dyDescent="0.25">
      <c r="A12555" s="40"/>
      <c r="I12555" s="40"/>
    </row>
    <row r="12556" spans="1:9" hidden="1" x14ac:dyDescent="0.25">
      <c r="A12556" s="40"/>
      <c r="I12556" s="40"/>
    </row>
    <row r="12557" spans="1:9" hidden="1" x14ac:dyDescent="0.25">
      <c r="A12557" s="40"/>
      <c r="I12557" s="40"/>
    </row>
    <row r="12558" spans="1:9" hidden="1" x14ac:dyDescent="0.25">
      <c r="A12558" s="40"/>
      <c r="I12558" s="40"/>
    </row>
    <row r="12559" spans="1:9" hidden="1" x14ac:dyDescent="0.25">
      <c r="A12559" s="40"/>
      <c r="I12559" s="40"/>
    </row>
    <row r="12560" spans="1:9" hidden="1" x14ac:dyDescent="0.25">
      <c r="A12560" s="40"/>
      <c r="I12560" s="40"/>
    </row>
    <row r="12561" spans="1:9" hidden="1" x14ac:dyDescent="0.25">
      <c r="A12561" s="40"/>
      <c r="I12561" s="40"/>
    </row>
    <row r="12562" spans="1:9" hidden="1" x14ac:dyDescent="0.25">
      <c r="A12562" s="40"/>
      <c r="I12562" s="40"/>
    </row>
    <row r="12563" spans="1:9" hidden="1" x14ac:dyDescent="0.25">
      <c r="A12563" s="40"/>
      <c r="I12563" s="40"/>
    </row>
    <row r="12564" spans="1:9" hidden="1" x14ac:dyDescent="0.25">
      <c r="A12564" s="40"/>
      <c r="I12564" s="40"/>
    </row>
    <row r="12565" spans="1:9" hidden="1" x14ac:dyDescent="0.25">
      <c r="A12565" s="40"/>
      <c r="I12565" s="40"/>
    </row>
    <row r="12566" spans="1:9" hidden="1" x14ac:dyDescent="0.25">
      <c r="A12566" s="40"/>
      <c r="I12566" s="40"/>
    </row>
    <row r="12567" spans="1:9" hidden="1" x14ac:dyDescent="0.25">
      <c r="A12567" s="40"/>
      <c r="I12567" s="40"/>
    </row>
    <row r="12568" spans="1:9" hidden="1" x14ac:dyDescent="0.25">
      <c r="A12568" s="40"/>
      <c r="I12568" s="40"/>
    </row>
    <row r="12569" spans="1:9" hidden="1" x14ac:dyDescent="0.25">
      <c r="A12569" s="40"/>
      <c r="I12569" s="40"/>
    </row>
    <row r="12570" spans="1:9" hidden="1" x14ac:dyDescent="0.25">
      <c r="A12570" s="40"/>
      <c r="I12570" s="40"/>
    </row>
    <row r="12571" spans="1:9" hidden="1" x14ac:dyDescent="0.25">
      <c r="A12571" s="40"/>
      <c r="I12571" s="40"/>
    </row>
    <row r="12572" spans="1:9" hidden="1" x14ac:dyDescent="0.25">
      <c r="A12572" s="40"/>
      <c r="I12572" s="40"/>
    </row>
    <row r="12573" spans="1:9" hidden="1" x14ac:dyDescent="0.25">
      <c r="A12573" s="40"/>
      <c r="I12573" s="40"/>
    </row>
    <row r="12574" spans="1:9" hidden="1" x14ac:dyDescent="0.25">
      <c r="A12574" s="40"/>
      <c r="I12574" s="40"/>
    </row>
    <row r="12575" spans="1:9" hidden="1" x14ac:dyDescent="0.25">
      <c r="A12575" s="40"/>
      <c r="I12575" s="40"/>
    </row>
    <row r="12576" spans="1:9" hidden="1" x14ac:dyDescent="0.25">
      <c r="A12576" s="40"/>
      <c r="I12576" s="40"/>
    </row>
    <row r="12577" spans="1:9" hidden="1" x14ac:dyDescent="0.25">
      <c r="A12577" s="40"/>
      <c r="I12577" s="40"/>
    </row>
    <row r="12578" spans="1:9" hidden="1" x14ac:dyDescent="0.25">
      <c r="A12578" s="40"/>
      <c r="I12578" s="40"/>
    </row>
    <row r="12579" spans="1:9" hidden="1" x14ac:dyDescent="0.25">
      <c r="A12579" s="40"/>
      <c r="I12579" s="40"/>
    </row>
    <row r="12580" spans="1:9" hidden="1" x14ac:dyDescent="0.25">
      <c r="A12580" s="40"/>
      <c r="I12580" s="40"/>
    </row>
    <row r="12581" spans="1:9" hidden="1" x14ac:dyDescent="0.25">
      <c r="A12581" s="40"/>
      <c r="I12581" s="40"/>
    </row>
    <row r="12582" spans="1:9" hidden="1" x14ac:dyDescent="0.25">
      <c r="A12582" s="40"/>
      <c r="I12582" s="40"/>
    </row>
    <row r="12583" spans="1:9" hidden="1" x14ac:dyDescent="0.25">
      <c r="A12583" s="40"/>
      <c r="I12583" s="40"/>
    </row>
    <row r="12584" spans="1:9" hidden="1" x14ac:dyDescent="0.25">
      <c r="A12584" s="40"/>
      <c r="I12584" s="40"/>
    </row>
    <row r="12585" spans="1:9" hidden="1" x14ac:dyDescent="0.25">
      <c r="A12585" s="40"/>
      <c r="I12585" s="40"/>
    </row>
    <row r="12586" spans="1:9" hidden="1" x14ac:dyDescent="0.25">
      <c r="A12586" s="40"/>
      <c r="I12586" s="40"/>
    </row>
    <row r="12587" spans="1:9" hidden="1" x14ac:dyDescent="0.25">
      <c r="A12587" s="40"/>
      <c r="I12587" s="40"/>
    </row>
    <row r="12588" spans="1:9" hidden="1" x14ac:dyDescent="0.25">
      <c r="A12588" s="40"/>
      <c r="I12588" s="40"/>
    </row>
    <row r="12589" spans="1:9" hidden="1" x14ac:dyDescent="0.25">
      <c r="A12589" s="40"/>
      <c r="I12589" s="40"/>
    </row>
    <row r="12590" spans="1:9" hidden="1" x14ac:dyDescent="0.25">
      <c r="A12590" s="40"/>
      <c r="I12590" s="40"/>
    </row>
    <row r="12591" spans="1:9" hidden="1" x14ac:dyDescent="0.25">
      <c r="A12591" s="40"/>
      <c r="I12591" s="40"/>
    </row>
    <row r="12592" spans="1:9" hidden="1" x14ac:dyDescent="0.25">
      <c r="A12592" s="40"/>
      <c r="I12592" s="40"/>
    </row>
    <row r="12593" spans="1:9" hidden="1" x14ac:dyDescent="0.25">
      <c r="A12593" s="40"/>
      <c r="I12593" s="40"/>
    </row>
    <row r="12594" spans="1:9" hidden="1" x14ac:dyDescent="0.25">
      <c r="A12594" s="40"/>
      <c r="I12594" s="40"/>
    </row>
    <row r="12595" spans="1:9" hidden="1" x14ac:dyDescent="0.25">
      <c r="A12595" s="40"/>
      <c r="I12595" s="40"/>
    </row>
    <row r="12596" spans="1:9" hidden="1" x14ac:dyDescent="0.25">
      <c r="A12596" s="40"/>
      <c r="I12596" s="40"/>
    </row>
    <row r="12597" spans="1:9" hidden="1" x14ac:dyDescent="0.25">
      <c r="A12597" s="40"/>
      <c r="I12597" s="40"/>
    </row>
    <row r="12598" spans="1:9" hidden="1" x14ac:dyDescent="0.25">
      <c r="A12598" s="40"/>
      <c r="I12598" s="40"/>
    </row>
    <row r="12599" spans="1:9" hidden="1" x14ac:dyDescent="0.25">
      <c r="A12599" s="40"/>
      <c r="I12599" s="40"/>
    </row>
    <row r="12600" spans="1:9" hidden="1" x14ac:dyDescent="0.25">
      <c r="A12600" s="40"/>
      <c r="I12600" s="40"/>
    </row>
    <row r="12601" spans="1:9" hidden="1" x14ac:dyDescent="0.25">
      <c r="A12601" s="40"/>
      <c r="I12601" s="40"/>
    </row>
    <row r="12602" spans="1:9" hidden="1" x14ac:dyDescent="0.25">
      <c r="A12602" s="40"/>
      <c r="I12602" s="40"/>
    </row>
    <row r="12603" spans="1:9" hidden="1" x14ac:dyDescent="0.25">
      <c r="A12603" s="40"/>
      <c r="I12603" s="40"/>
    </row>
    <row r="12604" spans="1:9" hidden="1" x14ac:dyDescent="0.25">
      <c r="A12604" s="40"/>
      <c r="I12604" s="40"/>
    </row>
    <row r="12605" spans="1:9" hidden="1" x14ac:dyDescent="0.25">
      <c r="A12605" s="40"/>
      <c r="I12605" s="40"/>
    </row>
    <row r="12606" spans="1:9" hidden="1" x14ac:dyDescent="0.25">
      <c r="A12606" s="40"/>
      <c r="I12606" s="40"/>
    </row>
    <row r="12607" spans="1:9" hidden="1" x14ac:dyDescent="0.25">
      <c r="A12607" s="40"/>
      <c r="I12607" s="40"/>
    </row>
    <row r="12608" spans="1:9" hidden="1" x14ac:dyDescent="0.25">
      <c r="A12608" s="40"/>
      <c r="I12608" s="40"/>
    </row>
    <row r="12609" spans="1:9" hidden="1" x14ac:dyDescent="0.25">
      <c r="A12609" s="40"/>
      <c r="I12609" s="40"/>
    </row>
    <row r="12610" spans="1:9" hidden="1" x14ac:dyDescent="0.25">
      <c r="A12610" s="40"/>
      <c r="I12610" s="40"/>
    </row>
    <row r="12611" spans="1:9" hidden="1" x14ac:dyDescent="0.25">
      <c r="A12611" s="40"/>
      <c r="I12611" s="40"/>
    </row>
    <row r="12612" spans="1:9" hidden="1" x14ac:dyDescent="0.25">
      <c r="A12612" s="40"/>
      <c r="I12612" s="40"/>
    </row>
    <row r="12613" spans="1:9" hidden="1" x14ac:dyDescent="0.25">
      <c r="A12613" s="40"/>
      <c r="I12613" s="40"/>
    </row>
    <row r="12614" spans="1:9" hidden="1" x14ac:dyDescent="0.25">
      <c r="A12614" s="40"/>
      <c r="I12614" s="40"/>
    </row>
    <row r="12615" spans="1:9" hidden="1" x14ac:dyDescent="0.25">
      <c r="A12615" s="40"/>
      <c r="I12615" s="40"/>
    </row>
    <row r="12616" spans="1:9" hidden="1" x14ac:dyDescent="0.25">
      <c r="A12616" s="40"/>
      <c r="I12616" s="40"/>
    </row>
    <row r="12617" spans="1:9" hidden="1" x14ac:dyDescent="0.25">
      <c r="A12617" s="40"/>
      <c r="I12617" s="40"/>
    </row>
    <row r="12618" spans="1:9" hidden="1" x14ac:dyDescent="0.25">
      <c r="A12618" s="40"/>
      <c r="I12618" s="40"/>
    </row>
    <row r="12619" spans="1:9" hidden="1" x14ac:dyDescent="0.25">
      <c r="A12619" s="40"/>
      <c r="I12619" s="40"/>
    </row>
    <row r="12620" spans="1:9" hidden="1" x14ac:dyDescent="0.25">
      <c r="A12620" s="40"/>
      <c r="I12620" s="40"/>
    </row>
    <row r="12621" spans="1:9" hidden="1" x14ac:dyDescent="0.25">
      <c r="A12621" s="40"/>
      <c r="I12621" s="40"/>
    </row>
    <row r="12622" spans="1:9" hidden="1" x14ac:dyDescent="0.25">
      <c r="A12622" s="40"/>
      <c r="I12622" s="40"/>
    </row>
    <row r="12623" spans="1:9" hidden="1" x14ac:dyDescent="0.25">
      <c r="A12623" s="40"/>
      <c r="I12623" s="40"/>
    </row>
    <row r="12624" spans="1:9" hidden="1" x14ac:dyDescent="0.25">
      <c r="A12624" s="40"/>
      <c r="I12624" s="40"/>
    </row>
    <row r="12625" spans="1:9" hidden="1" x14ac:dyDescent="0.25">
      <c r="A12625" s="40"/>
      <c r="I12625" s="40"/>
    </row>
    <row r="12626" spans="1:9" hidden="1" x14ac:dyDescent="0.25">
      <c r="A12626" s="40"/>
      <c r="I12626" s="40"/>
    </row>
    <row r="12627" spans="1:9" hidden="1" x14ac:dyDescent="0.25">
      <c r="A12627" s="40"/>
      <c r="I12627" s="40"/>
    </row>
    <row r="12628" spans="1:9" hidden="1" x14ac:dyDescent="0.25">
      <c r="A12628" s="40"/>
      <c r="I12628" s="40"/>
    </row>
    <row r="12629" spans="1:9" hidden="1" x14ac:dyDescent="0.25">
      <c r="A12629" s="40"/>
      <c r="I12629" s="40"/>
    </row>
    <row r="12630" spans="1:9" hidden="1" x14ac:dyDescent="0.25">
      <c r="A12630" s="40"/>
      <c r="I12630" s="40"/>
    </row>
    <row r="12631" spans="1:9" hidden="1" x14ac:dyDescent="0.25">
      <c r="A12631" s="40"/>
      <c r="I12631" s="40"/>
    </row>
    <row r="12632" spans="1:9" hidden="1" x14ac:dyDescent="0.25">
      <c r="A12632" s="40"/>
      <c r="I12632" s="40"/>
    </row>
    <row r="12633" spans="1:9" hidden="1" x14ac:dyDescent="0.25">
      <c r="A12633" s="40"/>
      <c r="I12633" s="40"/>
    </row>
    <row r="12634" spans="1:9" hidden="1" x14ac:dyDescent="0.25">
      <c r="A12634" s="40"/>
      <c r="I12634" s="40"/>
    </row>
    <row r="12635" spans="1:9" hidden="1" x14ac:dyDescent="0.25">
      <c r="A12635" s="40"/>
      <c r="I12635" s="40"/>
    </row>
    <row r="12636" spans="1:9" hidden="1" x14ac:dyDescent="0.25">
      <c r="A12636" s="40"/>
      <c r="I12636" s="40"/>
    </row>
    <row r="12637" spans="1:9" hidden="1" x14ac:dyDescent="0.25">
      <c r="A12637" s="40"/>
      <c r="I12637" s="40"/>
    </row>
    <row r="12638" spans="1:9" hidden="1" x14ac:dyDescent="0.25">
      <c r="A12638" s="40"/>
      <c r="I12638" s="40"/>
    </row>
    <row r="12639" spans="1:9" hidden="1" x14ac:dyDescent="0.25">
      <c r="A12639" s="40"/>
      <c r="I12639" s="40"/>
    </row>
    <row r="12640" spans="1:9" hidden="1" x14ac:dyDescent="0.25">
      <c r="A12640" s="40"/>
      <c r="I12640" s="40"/>
    </row>
    <row r="12641" spans="1:9" hidden="1" x14ac:dyDescent="0.25">
      <c r="A12641" s="40"/>
      <c r="I12641" s="40"/>
    </row>
    <row r="12642" spans="1:9" hidden="1" x14ac:dyDescent="0.25">
      <c r="A12642" s="40"/>
      <c r="I12642" s="40"/>
    </row>
    <row r="12643" spans="1:9" hidden="1" x14ac:dyDescent="0.25">
      <c r="A12643" s="40"/>
      <c r="I12643" s="40"/>
    </row>
    <row r="12644" spans="1:9" hidden="1" x14ac:dyDescent="0.25">
      <c r="A12644" s="40"/>
      <c r="I12644" s="40"/>
    </row>
    <row r="12645" spans="1:9" hidden="1" x14ac:dyDescent="0.25">
      <c r="A12645" s="40"/>
      <c r="I12645" s="40"/>
    </row>
    <row r="12646" spans="1:9" hidden="1" x14ac:dyDescent="0.25">
      <c r="A12646" s="40"/>
      <c r="I12646" s="40"/>
    </row>
    <row r="12647" spans="1:9" hidden="1" x14ac:dyDescent="0.25">
      <c r="A12647" s="40"/>
      <c r="I12647" s="40"/>
    </row>
    <row r="12648" spans="1:9" hidden="1" x14ac:dyDescent="0.25">
      <c r="A12648" s="40"/>
      <c r="I12648" s="40"/>
    </row>
    <row r="12649" spans="1:9" hidden="1" x14ac:dyDescent="0.25">
      <c r="A12649" s="40"/>
      <c r="I12649" s="40"/>
    </row>
    <row r="12650" spans="1:9" hidden="1" x14ac:dyDescent="0.25">
      <c r="A12650" s="40"/>
      <c r="I12650" s="40"/>
    </row>
    <row r="12651" spans="1:9" hidden="1" x14ac:dyDescent="0.25">
      <c r="A12651" s="40"/>
      <c r="I12651" s="40"/>
    </row>
    <row r="12652" spans="1:9" hidden="1" x14ac:dyDescent="0.25">
      <c r="A12652" s="40"/>
      <c r="I12652" s="40"/>
    </row>
    <row r="12653" spans="1:9" hidden="1" x14ac:dyDescent="0.25">
      <c r="A12653" s="40"/>
      <c r="I12653" s="40"/>
    </row>
    <row r="12654" spans="1:9" hidden="1" x14ac:dyDescent="0.25">
      <c r="A12654" s="40"/>
      <c r="I12654" s="40"/>
    </row>
    <row r="12655" spans="1:9" hidden="1" x14ac:dyDescent="0.25">
      <c r="A12655" s="40"/>
      <c r="I12655" s="40"/>
    </row>
    <row r="12656" spans="1:9" hidden="1" x14ac:dyDescent="0.25">
      <c r="A12656" s="40"/>
      <c r="I12656" s="40"/>
    </row>
    <row r="12657" spans="1:9" hidden="1" x14ac:dyDescent="0.25">
      <c r="A12657" s="40"/>
      <c r="I12657" s="40"/>
    </row>
    <row r="12658" spans="1:9" hidden="1" x14ac:dyDescent="0.25">
      <c r="A12658" s="40"/>
      <c r="I12658" s="40"/>
    </row>
    <row r="12659" spans="1:9" hidden="1" x14ac:dyDescent="0.25">
      <c r="A12659" s="40"/>
      <c r="I12659" s="40"/>
    </row>
    <row r="12660" spans="1:9" hidden="1" x14ac:dyDescent="0.25">
      <c r="A12660" s="40"/>
      <c r="I12660" s="40"/>
    </row>
    <row r="12661" spans="1:9" hidden="1" x14ac:dyDescent="0.25">
      <c r="A12661" s="40"/>
      <c r="I12661" s="40"/>
    </row>
    <row r="12662" spans="1:9" hidden="1" x14ac:dyDescent="0.25">
      <c r="A12662" s="40"/>
      <c r="I12662" s="40"/>
    </row>
    <row r="12663" spans="1:9" hidden="1" x14ac:dyDescent="0.25">
      <c r="A12663" s="40"/>
      <c r="I12663" s="40"/>
    </row>
    <row r="12664" spans="1:9" hidden="1" x14ac:dyDescent="0.25">
      <c r="A12664" s="40"/>
      <c r="I12664" s="40"/>
    </row>
    <row r="12665" spans="1:9" hidden="1" x14ac:dyDescent="0.25">
      <c r="A12665" s="40"/>
      <c r="I12665" s="40"/>
    </row>
    <row r="12666" spans="1:9" hidden="1" x14ac:dyDescent="0.25">
      <c r="A12666" s="40"/>
      <c r="I12666" s="40"/>
    </row>
    <row r="12667" spans="1:9" hidden="1" x14ac:dyDescent="0.25">
      <c r="A12667" s="40"/>
      <c r="I12667" s="40"/>
    </row>
    <row r="12668" spans="1:9" hidden="1" x14ac:dyDescent="0.25">
      <c r="A12668" s="40"/>
      <c r="I12668" s="40"/>
    </row>
    <row r="12669" spans="1:9" hidden="1" x14ac:dyDescent="0.25">
      <c r="A12669" s="40"/>
      <c r="I12669" s="40"/>
    </row>
    <row r="12670" spans="1:9" hidden="1" x14ac:dyDescent="0.25">
      <c r="A12670" s="40"/>
      <c r="I12670" s="40"/>
    </row>
    <row r="12671" spans="1:9" hidden="1" x14ac:dyDescent="0.25">
      <c r="A12671" s="40"/>
      <c r="I12671" s="40"/>
    </row>
    <row r="12672" spans="1:9" hidden="1" x14ac:dyDescent="0.25">
      <c r="A12672" s="40"/>
      <c r="I12672" s="40"/>
    </row>
    <row r="12673" spans="1:9" hidden="1" x14ac:dyDescent="0.25">
      <c r="A12673" s="40"/>
      <c r="I12673" s="40"/>
    </row>
    <row r="12674" spans="1:9" hidden="1" x14ac:dyDescent="0.25">
      <c r="A12674" s="40"/>
      <c r="I12674" s="40"/>
    </row>
    <row r="12675" spans="1:9" hidden="1" x14ac:dyDescent="0.25">
      <c r="A12675" s="40"/>
      <c r="I12675" s="40"/>
    </row>
    <row r="12676" spans="1:9" hidden="1" x14ac:dyDescent="0.25">
      <c r="A12676" s="40"/>
      <c r="I12676" s="40"/>
    </row>
    <row r="12677" spans="1:9" hidden="1" x14ac:dyDescent="0.25">
      <c r="A12677" s="40"/>
      <c r="I12677" s="40"/>
    </row>
    <row r="12678" spans="1:9" hidden="1" x14ac:dyDescent="0.25">
      <c r="A12678" s="40"/>
      <c r="I12678" s="40"/>
    </row>
    <row r="12679" spans="1:9" hidden="1" x14ac:dyDescent="0.25">
      <c r="A12679" s="40"/>
      <c r="I12679" s="40"/>
    </row>
    <row r="12680" spans="1:9" hidden="1" x14ac:dyDescent="0.25">
      <c r="A12680" s="40"/>
      <c r="I12680" s="40"/>
    </row>
    <row r="12681" spans="1:9" hidden="1" x14ac:dyDescent="0.25">
      <c r="A12681" s="40"/>
      <c r="I12681" s="40"/>
    </row>
    <row r="12682" spans="1:9" hidden="1" x14ac:dyDescent="0.25">
      <c r="A12682" s="40"/>
      <c r="I12682" s="40"/>
    </row>
    <row r="12683" spans="1:9" hidden="1" x14ac:dyDescent="0.25">
      <c r="A12683" s="40"/>
      <c r="I12683" s="40"/>
    </row>
    <row r="12684" spans="1:9" hidden="1" x14ac:dyDescent="0.25">
      <c r="A12684" s="40"/>
      <c r="I12684" s="40"/>
    </row>
    <row r="12685" spans="1:9" hidden="1" x14ac:dyDescent="0.25">
      <c r="A12685" s="40"/>
      <c r="I12685" s="40"/>
    </row>
    <row r="12686" spans="1:9" hidden="1" x14ac:dyDescent="0.25">
      <c r="A12686" s="40"/>
      <c r="I12686" s="40"/>
    </row>
    <row r="12687" spans="1:9" hidden="1" x14ac:dyDescent="0.25">
      <c r="A12687" s="40"/>
      <c r="I12687" s="40"/>
    </row>
    <row r="12688" spans="1:9" hidden="1" x14ac:dyDescent="0.25">
      <c r="A12688" s="40"/>
      <c r="I12688" s="40"/>
    </row>
    <row r="12689" spans="1:9" hidden="1" x14ac:dyDescent="0.25">
      <c r="A12689" s="40"/>
      <c r="I12689" s="40"/>
    </row>
    <row r="12690" spans="1:9" hidden="1" x14ac:dyDescent="0.25">
      <c r="A12690" s="40"/>
      <c r="I12690" s="40"/>
    </row>
    <row r="12691" spans="1:9" hidden="1" x14ac:dyDescent="0.25">
      <c r="A12691" s="40"/>
      <c r="I12691" s="40"/>
    </row>
    <row r="12692" spans="1:9" hidden="1" x14ac:dyDescent="0.25">
      <c r="A12692" s="40"/>
      <c r="I12692" s="40"/>
    </row>
    <row r="12693" spans="1:9" hidden="1" x14ac:dyDescent="0.25">
      <c r="A12693" s="40"/>
      <c r="I12693" s="40"/>
    </row>
    <row r="12694" spans="1:9" hidden="1" x14ac:dyDescent="0.25">
      <c r="A12694" s="40"/>
      <c r="I12694" s="40"/>
    </row>
    <row r="12695" spans="1:9" hidden="1" x14ac:dyDescent="0.25">
      <c r="A12695" s="40"/>
      <c r="I12695" s="40"/>
    </row>
    <row r="12696" spans="1:9" hidden="1" x14ac:dyDescent="0.25">
      <c r="A12696" s="40"/>
      <c r="I12696" s="40"/>
    </row>
    <row r="12697" spans="1:9" hidden="1" x14ac:dyDescent="0.25">
      <c r="A12697" s="40"/>
      <c r="I12697" s="40"/>
    </row>
    <row r="12698" spans="1:9" hidden="1" x14ac:dyDescent="0.25">
      <c r="A12698" s="40"/>
      <c r="I12698" s="40"/>
    </row>
    <row r="12699" spans="1:9" hidden="1" x14ac:dyDescent="0.25">
      <c r="A12699" s="40"/>
      <c r="I12699" s="40"/>
    </row>
    <row r="12700" spans="1:9" hidden="1" x14ac:dyDescent="0.25">
      <c r="A12700" s="40"/>
      <c r="I12700" s="40"/>
    </row>
    <row r="12701" spans="1:9" hidden="1" x14ac:dyDescent="0.25">
      <c r="A12701" s="40"/>
      <c r="I12701" s="40"/>
    </row>
    <row r="12702" spans="1:9" hidden="1" x14ac:dyDescent="0.25">
      <c r="A12702" s="40"/>
      <c r="I12702" s="40"/>
    </row>
    <row r="12703" spans="1:9" hidden="1" x14ac:dyDescent="0.25">
      <c r="A12703" s="40"/>
      <c r="I12703" s="40"/>
    </row>
    <row r="12704" spans="1:9" hidden="1" x14ac:dyDescent="0.25">
      <c r="A12704" s="40"/>
      <c r="I12704" s="40"/>
    </row>
    <row r="12705" spans="1:9" hidden="1" x14ac:dyDescent="0.25">
      <c r="A12705" s="40"/>
      <c r="I12705" s="40"/>
    </row>
    <row r="12706" spans="1:9" hidden="1" x14ac:dyDescent="0.25">
      <c r="A12706" s="40"/>
      <c r="I12706" s="40"/>
    </row>
    <row r="12707" spans="1:9" hidden="1" x14ac:dyDescent="0.25">
      <c r="A12707" s="40"/>
      <c r="I12707" s="40"/>
    </row>
    <row r="12708" spans="1:9" hidden="1" x14ac:dyDescent="0.25">
      <c r="A12708" s="40"/>
      <c r="I12708" s="40"/>
    </row>
    <row r="12709" spans="1:9" hidden="1" x14ac:dyDescent="0.25">
      <c r="A12709" s="40"/>
      <c r="I12709" s="40"/>
    </row>
    <row r="12710" spans="1:9" hidden="1" x14ac:dyDescent="0.25">
      <c r="A12710" s="40"/>
      <c r="I12710" s="40"/>
    </row>
    <row r="12711" spans="1:9" hidden="1" x14ac:dyDescent="0.25">
      <c r="A12711" s="40"/>
      <c r="I12711" s="40"/>
    </row>
    <row r="12712" spans="1:9" hidden="1" x14ac:dyDescent="0.25">
      <c r="A12712" s="40"/>
      <c r="I12712" s="40"/>
    </row>
    <row r="12713" spans="1:9" hidden="1" x14ac:dyDescent="0.25">
      <c r="A12713" s="40"/>
      <c r="I12713" s="40"/>
    </row>
    <row r="12714" spans="1:9" hidden="1" x14ac:dyDescent="0.25">
      <c r="A12714" s="40"/>
      <c r="I12714" s="40"/>
    </row>
    <row r="12715" spans="1:9" hidden="1" x14ac:dyDescent="0.25">
      <c r="A12715" s="40"/>
      <c r="I12715" s="40"/>
    </row>
    <row r="12716" spans="1:9" hidden="1" x14ac:dyDescent="0.25">
      <c r="A12716" s="40"/>
      <c r="I12716" s="40"/>
    </row>
    <row r="12717" spans="1:9" hidden="1" x14ac:dyDescent="0.25">
      <c r="A12717" s="40"/>
      <c r="I12717" s="40"/>
    </row>
    <row r="12718" spans="1:9" hidden="1" x14ac:dyDescent="0.25">
      <c r="A12718" s="40"/>
      <c r="I12718" s="40"/>
    </row>
    <row r="12719" spans="1:9" hidden="1" x14ac:dyDescent="0.25">
      <c r="A12719" s="40"/>
      <c r="I12719" s="40"/>
    </row>
    <row r="12720" spans="1:9" hidden="1" x14ac:dyDescent="0.25">
      <c r="A12720" s="40"/>
      <c r="I12720" s="40"/>
    </row>
    <row r="12721" spans="1:9" hidden="1" x14ac:dyDescent="0.25">
      <c r="A12721" s="40"/>
      <c r="I12721" s="40"/>
    </row>
    <row r="12722" spans="1:9" hidden="1" x14ac:dyDescent="0.25">
      <c r="A12722" s="40"/>
      <c r="I12722" s="40"/>
    </row>
    <row r="12723" spans="1:9" hidden="1" x14ac:dyDescent="0.25">
      <c r="A12723" s="40"/>
      <c r="I12723" s="40"/>
    </row>
    <row r="12724" spans="1:9" hidden="1" x14ac:dyDescent="0.25">
      <c r="A12724" s="40"/>
      <c r="I12724" s="40"/>
    </row>
    <row r="12725" spans="1:9" hidden="1" x14ac:dyDescent="0.25">
      <c r="A12725" s="40"/>
      <c r="I12725" s="40"/>
    </row>
    <row r="12726" spans="1:9" hidden="1" x14ac:dyDescent="0.25">
      <c r="A12726" s="40"/>
      <c r="I12726" s="40"/>
    </row>
    <row r="12727" spans="1:9" hidden="1" x14ac:dyDescent="0.25">
      <c r="A12727" s="40"/>
      <c r="I12727" s="40"/>
    </row>
    <row r="12728" spans="1:9" hidden="1" x14ac:dyDescent="0.25">
      <c r="A12728" s="40"/>
      <c r="I12728" s="40"/>
    </row>
    <row r="12729" spans="1:9" hidden="1" x14ac:dyDescent="0.25">
      <c r="A12729" s="40"/>
      <c r="I12729" s="40"/>
    </row>
    <row r="12730" spans="1:9" hidden="1" x14ac:dyDescent="0.25">
      <c r="A12730" s="40"/>
      <c r="I12730" s="40"/>
    </row>
    <row r="12731" spans="1:9" hidden="1" x14ac:dyDescent="0.25">
      <c r="A12731" s="40"/>
      <c r="I12731" s="40"/>
    </row>
    <row r="12732" spans="1:9" hidden="1" x14ac:dyDescent="0.25">
      <c r="A12732" s="40"/>
      <c r="I12732" s="40"/>
    </row>
    <row r="12733" spans="1:9" hidden="1" x14ac:dyDescent="0.25">
      <c r="A12733" s="40"/>
      <c r="I12733" s="40"/>
    </row>
    <row r="12734" spans="1:9" hidden="1" x14ac:dyDescent="0.25">
      <c r="A12734" s="40"/>
      <c r="I12734" s="40"/>
    </row>
    <row r="12735" spans="1:9" hidden="1" x14ac:dyDescent="0.25">
      <c r="A12735" s="40"/>
      <c r="I12735" s="40"/>
    </row>
    <row r="12736" spans="1:9" hidden="1" x14ac:dyDescent="0.25">
      <c r="A12736" s="40"/>
      <c r="I12736" s="40"/>
    </row>
    <row r="12737" spans="1:9" hidden="1" x14ac:dyDescent="0.25">
      <c r="A12737" s="40"/>
      <c r="I12737" s="40"/>
    </row>
    <row r="12738" spans="1:9" hidden="1" x14ac:dyDescent="0.25">
      <c r="A12738" s="40"/>
      <c r="I12738" s="40"/>
    </row>
    <row r="12739" spans="1:9" hidden="1" x14ac:dyDescent="0.25">
      <c r="A12739" s="40"/>
      <c r="I12739" s="40"/>
    </row>
    <row r="12740" spans="1:9" hidden="1" x14ac:dyDescent="0.25">
      <c r="A12740" s="40"/>
      <c r="I12740" s="40"/>
    </row>
    <row r="12741" spans="1:9" hidden="1" x14ac:dyDescent="0.25">
      <c r="A12741" s="40"/>
      <c r="I12741" s="40"/>
    </row>
    <row r="12742" spans="1:9" hidden="1" x14ac:dyDescent="0.25">
      <c r="A12742" s="40"/>
      <c r="I12742" s="40"/>
    </row>
    <row r="12743" spans="1:9" hidden="1" x14ac:dyDescent="0.25">
      <c r="A12743" s="40"/>
      <c r="I12743" s="40"/>
    </row>
    <row r="12744" spans="1:9" hidden="1" x14ac:dyDescent="0.25">
      <c r="A12744" s="40"/>
      <c r="I12744" s="40"/>
    </row>
    <row r="12745" spans="1:9" hidden="1" x14ac:dyDescent="0.25">
      <c r="A12745" s="40"/>
      <c r="I12745" s="40"/>
    </row>
    <row r="12746" spans="1:9" hidden="1" x14ac:dyDescent="0.25">
      <c r="A12746" s="40"/>
      <c r="I12746" s="40"/>
    </row>
    <row r="12747" spans="1:9" hidden="1" x14ac:dyDescent="0.25">
      <c r="A12747" s="40"/>
      <c r="I12747" s="40"/>
    </row>
    <row r="12748" spans="1:9" hidden="1" x14ac:dyDescent="0.25">
      <c r="A12748" s="40"/>
      <c r="I12748" s="40"/>
    </row>
    <row r="12749" spans="1:9" hidden="1" x14ac:dyDescent="0.25">
      <c r="A12749" s="40"/>
      <c r="I12749" s="40"/>
    </row>
    <row r="12750" spans="1:9" hidden="1" x14ac:dyDescent="0.25">
      <c r="A12750" s="40"/>
      <c r="I12750" s="40"/>
    </row>
    <row r="12751" spans="1:9" hidden="1" x14ac:dyDescent="0.25">
      <c r="A12751" s="40"/>
      <c r="I12751" s="40"/>
    </row>
    <row r="12752" spans="1:9" hidden="1" x14ac:dyDescent="0.25">
      <c r="A12752" s="40"/>
      <c r="I12752" s="40"/>
    </row>
    <row r="12753" spans="1:9" hidden="1" x14ac:dyDescent="0.25">
      <c r="A12753" s="40"/>
      <c r="I12753" s="40"/>
    </row>
    <row r="12754" spans="1:9" hidden="1" x14ac:dyDescent="0.25">
      <c r="A12754" s="40"/>
      <c r="I12754" s="40"/>
    </row>
    <row r="12755" spans="1:9" hidden="1" x14ac:dyDescent="0.25">
      <c r="A12755" s="40"/>
      <c r="I12755" s="40"/>
    </row>
    <row r="12756" spans="1:9" hidden="1" x14ac:dyDescent="0.25">
      <c r="A12756" s="40"/>
      <c r="I12756" s="40"/>
    </row>
    <row r="12757" spans="1:9" hidden="1" x14ac:dyDescent="0.25">
      <c r="A12757" s="40"/>
      <c r="I12757" s="40"/>
    </row>
    <row r="12758" spans="1:9" hidden="1" x14ac:dyDescent="0.25">
      <c r="A12758" s="40"/>
      <c r="I12758" s="40"/>
    </row>
    <row r="12759" spans="1:9" hidden="1" x14ac:dyDescent="0.25">
      <c r="A12759" s="40"/>
      <c r="I12759" s="40"/>
    </row>
    <row r="12760" spans="1:9" hidden="1" x14ac:dyDescent="0.25">
      <c r="A12760" s="40"/>
      <c r="I12760" s="40"/>
    </row>
    <row r="12761" spans="1:9" hidden="1" x14ac:dyDescent="0.25">
      <c r="A12761" s="40"/>
      <c r="I12761" s="40"/>
    </row>
    <row r="12762" spans="1:9" hidden="1" x14ac:dyDescent="0.25">
      <c r="A12762" s="40"/>
      <c r="I12762" s="40"/>
    </row>
    <row r="12763" spans="1:9" hidden="1" x14ac:dyDescent="0.25">
      <c r="A12763" s="40"/>
      <c r="I12763" s="40"/>
    </row>
    <row r="12764" spans="1:9" hidden="1" x14ac:dyDescent="0.25">
      <c r="A12764" s="40"/>
      <c r="I12764" s="40"/>
    </row>
    <row r="12765" spans="1:9" hidden="1" x14ac:dyDescent="0.25">
      <c r="A12765" s="40"/>
      <c r="I12765" s="40"/>
    </row>
    <row r="12766" spans="1:9" hidden="1" x14ac:dyDescent="0.25">
      <c r="A12766" s="40"/>
      <c r="I12766" s="40"/>
    </row>
    <row r="12767" spans="1:9" hidden="1" x14ac:dyDescent="0.25">
      <c r="A12767" s="40"/>
      <c r="I12767" s="40"/>
    </row>
    <row r="12768" spans="1:9" hidden="1" x14ac:dyDescent="0.25">
      <c r="A12768" s="40"/>
      <c r="I12768" s="40"/>
    </row>
    <row r="12769" spans="1:9" hidden="1" x14ac:dyDescent="0.25">
      <c r="A12769" s="40"/>
      <c r="I12769" s="40"/>
    </row>
    <row r="12770" spans="1:9" hidden="1" x14ac:dyDescent="0.25">
      <c r="A12770" s="40"/>
      <c r="I12770" s="40"/>
    </row>
    <row r="12771" spans="1:9" hidden="1" x14ac:dyDescent="0.25">
      <c r="A12771" s="40"/>
      <c r="I12771" s="40"/>
    </row>
    <row r="12772" spans="1:9" hidden="1" x14ac:dyDescent="0.25">
      <c r="A12772" s="40"/>
      <c r="I12772" s="40"/>
    </row>
    <row r="12773" spans="1:9" hidden="1" x14ac:dyDescent="0.25">
      <c r="A12773" s="40"/>
      <c r="I12773" s="40"/>
    </row>
    <row r="12774" spans="1:9" hidden="1" x14ac:dyDescent="0.25">
      <c r="A12774" s="40"/>
      <c r="I12774" s="40"/>
    </row>
    <row r="12775" spans="1:9" hidden="1" x14ac:dyDescent="0.25">
      <c r="A12775" s="40"/>
      <c r="I12775" s="40"/>
    </row>
    <row r="12776" spans="1:9" hidden="1" x14ac:dyDescent="0.25">
      <c r="A12776" s="40"/>
      <c r="I12776" s="40"/>
    </row>
    <row r="12777" spans="1:9" hidden="1" x14ac:dyDescent="0.25">
      <c r="A12777" s="40"/>
      <c r="I12777" s="40"/>
    </row>
    <row r="12778" spans="1:9" hidden="1" x14ac:dyDescent="0.25">
      <c r="A12778" s="40"/>
      <c r="I12778" s="40"/>
    </row>
    <row r="12779" spans="1:9" hidden="1" x14ac:dyDescent="0.25">
      <c r="A12779" s="40"/>
      <c r="I12779" s="40"/>
    </row>
    <row r="12780" spans="1:9" hidden="1" x14ac:dyDescent="0.25">
      <c r="A12780" s="40"/>
      <c r="I12780" s="40"/>
    </row>
    <row r="12781" spans="1:9" hidden="1" x14ac:dyDescent="0.25">
      <c r="A12781" s="40"/>
      <c r="I12781" s="40"/>
    </row>
    <row r="12782" spans="1:9" hidden="1" x14ac:dyDescent="0.25">
      <c r="A12782" s="40"/>
      <c r="I12782" s="40"/>
    </row>
    <row r="12783" spans="1:9" hidden="1" x14ac:dyDescent="0.25">
      <c r="A12783" s="40"/>
      <c r="I12783" s="40"/>
    </row>
    <row r="12784" spans="1:9" hidden="1" x14ac:dyDescent="0.25">
      <c r="A12784" s="40"/>
      <c r="I12784" s="40"/>
    </row>
    <row r="12785" spans="1:9" hidden="1" x14ac:dyDescent="0.25">
      <c r="A12785" s="40"/>
      <c r="I12785" s="40"/>
    </row>
    <row r="12786" spans="1:9" hidden="1" x14ac:dyDescent="0.25">
      <c r="A12786" s="40"/>
      <c r="I12786" s="40"/>
    </row>
    <row r="12787" spans="1:9" hidden="1" x14ac:dyDescent="0.25">
      <c r="A12787" s="40"/>
      <c r="I12787" s="40"/>
    </row>
    <row r="12788" spans="1:9" hidden="1" x14ac:dyDescent="0.25">
      <c r="A12788" s="40"/>
      <c r="I12788" s="40"/>
    </row>
    <row r="12789" spans="1:9" hidden="1" x14ac:dyDescent="0.25">
      <c r="A12789" s="40"/>
      <c r="I12789" s="40"/>
    </row>
    <row r="12790" spans="1:9" hidden="1" x14ac:dyDescent="0.25">
      <c r="A12790" s="40"/>
      <c r="I12790" s="40"/>
    </row>
    <row r="12791" spans="1:9" hidden="1" x14ac:dyDescent="0.25">
      <c r="A12791" s="40"/>
      <c r="I12791" s="40"/>
    </row>
    <row r="12792" spans="1:9" hidden="1" x14ac:dyDescent="0.25">
      <c r="A12792" s="40"/>
      <c r="I12792" s="40"/>
    </row>
    <row r="12793" spans="1:9" hidden="1" x14ac:dyDescent="0.25">
      <c r="A12793" s="40"/>
      <c r="I12793" s="40"/>
    </row>
    <row r="12794" spans="1:9" hidden="1" x14ac:dyDescent="0.25">
      <c r="A12794" s="40"/>
      <c r="I12794" s="40"/>
    </row>
    <row r="12795" spans="1:9" hidden="1" x14ac:dyDescent="0.25">
      <c r="A12795" s="40"/>
      <c r="I12795" s="40"/>
    </row>
    <row r="12796" spans="1:9" hidden="1" x14ac:dyDescent="0.25">
      <c r="A12796" s="40"/>
      <c r="I12796" s="40"/>
    </row>
    <row r="12797" spans="1:9" hidden="1" x14ac:dyDescent="0.25">
      <c r="A12797" s="40"/>
      <c r="I12797" s="40"/>
    </row>
    <row r="12798" spans="1:9" hidden="1" x14ac:dyDescent="0.25">
      <c r="A12798" s="40"/>
      <c r="I12798" s="40"/>
    </row>
    <row r="12799" spans="1:9" hidden="1" x14ac:dyDescent="0.25">
      <c r="A12799" s="40"/>
      <c r="I12799" s="40"/>
    </row>
    <row r="12800" spans="1:9" hidden="1" x14ac:dyDescent="0.25">
      <c r="A12800" s="40"/>
      <c r="I12800" s="40"/>
    </row>
    <row r="12801" spans="1:9" hidden="1" x14ac:dyDescent="0.25">
      <c r="A12801" s="40"/>
      <c r="I12801" s="40"/>
    </row>
    <row r="12802" spans="1:9" hidden="1" x14ac:dyDescent="0.25">
      <c r="A12802" s="40"/>
      <c r="I12802" s="40"/>
    </row>
    <row r="12803" spans="1:9" hidden="1" x14ac:dyDescent="0.25">
      <c r="A12803" s="40"/>
      <c r="I12803" s="40"/>
    </row>
    <row r="12804" spans="1:9" hidden="1" x14ac:dyDescent="0.25">
      <c r="A12804" s="40"/>
      <c r="I12804" s="40"/>
    </row>
    <row r="12805" spans="1:9" hidden="1" x14ac:dyDescent="0.25">
      <c r="A12805" s="40"/>
      <c r="I12805" s="40"/>
    </row>
    <row r="12806" spans="1:9" hidden="1" x14ac:dyDescent="0.25">
      <c r="A12806" s="40"/>
      <c r="I12806" s="40"/>
    </row>
    <row r="12807" spans="1:9" hidden="1" x14ac:dyDescent="0.25">
      <c r="A12807" s="40"/>
      <c r="I12807" s="40"/>
    </row>
    <row r="12808" spans="1:9" hidden="1" x14ac:dyDescent="0.25">
      <c r="A12808" s="40"/>
      <c r="I12808" s="40"/>
    </row>
    <row r="12809" spans="1:9" hidden="1" x14ac:dyDescent="0.25">
      <c r="A12809" s="40"/>
      <c r="I12809" s="40"/>
    </row>
    <row r="12810" spans="1:9" hidden="1" x14ac:dyDescent="0.25">
      <c r="A12810" s="40"/>
      <c r="I12810" s="40"/>
    </row>
    <row r="12811" spans="1:9" hidden="1" x14ac:dyDescent="0.25">
      <c r="A12811" s="40"/>
      <c r="I12811" s="40"/>
    </row>
    <row r="12812" spans="1:9" hidden="1" x14ac:dyDescent="0.25">
      <c r="A12812" s="40"/>
      <c r="I12812" s="40"/>
    </row>
    <row r="12813" spans="1:9" hidden="1" x14ac:dyDescent="0.25">
      <c r="A12813" s="40"/>
      <c r="I12813" s="40"/>
    </row>
    <row r="12814" spans="1:9" hidden="1" x14ac:dyDescent="0.25">
      <c r="A12814" s="40"/>
      <c r="I12814" s="40"/>
    </row>
    <row r="12815" spans="1:9" hidden="1" x14ac:dyDescent="0.25">
      <c r="A12815" s="40"/>
      <c r="I12815" s="40"/>
    </row>
    <row r="12816" spans="1:9" hidden="1" x14ac:dyDescent="0.25">
      <c r="A12816" s="40"/>
      <c r="I12816" s="40"/>
    </row>
    <row r="12817" spans="1:9" hidden="1" x14ac:dyDescent="0.25">
      <c r="A12817" s="40"/>
      <c r="I12817" s="40"/>
    </row>
    <row r="12818" spans="1:9" hidden="1" x14ac:dyDescent="0.25">
      <c r="A12818" s="40"/>
      <c r="I12818" s="40"/>
    </row>
    <row r="12819" spans="1:9" hidden="1" x14ac:dyDescent="0.25">
      <c r="A12819" s="40"/>
      <c r="I12819" s="40"/>
    </row>
    <row r="12820" spans="1:9" hidden="1" x14ac:dyDescent="0.25">
      <c r="A12820" s="40"/>
      <c r="I12820" s="40"/>
    </row>
    <row r="12821" spans="1:9" hidden="1" x14ac:dyDescent="0.25">
      <c r="A12821" s="40"/>
      <c r="I12821" s="40"/>
    </row>
    <row r="12822" spans="1:9" hidden="1" x14ac:dyDescent="0.25">
      <c r="A12822" s="40"/>
      <c r="I12822" s="40"/>
    </row>
    <row r="12823" spans="1:9" hidden="1" x14ac:dyDescent="0.25">
      <c r="A12823" s="40"/>
      <c r="I12823" s="40"/>
    </row>
    <row r="12824" spans="1:9" hidden="1" x14ac:dyDescent="0.25">
      <c r="A12824" s="40"/>
      <c r="I12824" s="40"/>
    </row>
    <row r="12825" spans="1:9" hidden="1" x14ac:dyDescent="0.25">
      <c r="A12825" s="40"/>
      <c r="I12825" s="40"/>
    </row>
    <row r="12826" spans="1:9" hidden="1" x14ac:dyDescent="0.25">
      <c r="A12826" s="40"/>
      <c r="I12826" s="40"/>
    </row>
    <row r="12827" spans="1:9" hidden="1" x14ac:dyDescent="0.25">
      <c r="A12827" s="40"/>
      <c r="I12827" s="40"/>
    </row>
    <row r="12828" spans="1:9" hidden="1" x14ac:dyDescent="0.25">
      <c r="A12828" s="40"/>
      <c r="I12828" s="40"/>
    </row>
    <row r="12829" spans="1:9" hidden="1" x14ac:dyDescent="0.25">
      <c r="A12829" s="40"/>
      <c r="I12829" s="40"/>
    </row>
    <row r="12830" spans="1:9" hidden="1" x14ac:dyDescent="0.25">
      <c r="A12830" s="40"/>
      <c r="I12830" s="40"/>
    </row>
    <row r="12831" spans="1:9" hidden="1" x14ac:dyDescent="0.25">
      <c r="A12831" s="40"/>
      <c r="I12831" s="40"/>
    </row>
    <row r="12832" spans="1:9" hidden="1" x14ac:dyDescent="0.25">
      <c r="A12832" s="40"/>
      <c r="I12832" s="40"/>
    </row>
    <row r="12833" spans="1:9" hidden="1" x14ac:dyDescent="0.25">
      <c r="A12833" s="40"/>
      <c r="I12833" s="40"/>
    </row>
    <row r="12834" spans="1:9" hidden="1" x14ac:dyDescent="0.25">
      <c r="A12834" s="40"/>
      <c r="I12834" s="40"/>
    </row>
    <row r="12835" spans="1:9" hidden="1" x14ac:dyDescent="0.25">
      <c r="A12835" s="40"/>
      <c r="I12835" s="40"/>
    </row>
    <row r="12836" spans="1:9" hidden="1" x14ac:dyDescent="0.25">
      <c r="A12836" s="40"/>
      <c r="I12836" s="40"/>
    </row>
    <row r="12837" spans="1:9" hidden="1" x14ac:dyDescent="0.25">
      <c r="A12837" s="40"/>
      <c r="I12837" s="40"/>
    </row>
    <row r="12838" spans="1:9" hidden="1" x14ac:dyDescent="0.25">
      <c r="A12838" s="40"/>
      <c r="I12838" s="40"/>
    </row>
    <row r="12839" spans="1:9" hidden="1" x14ac:dyDescent="0.25">
      <c r="A12839" s="40"/>
      <c r="I12839" s="40"/>
    </row>
    <row r="12840" spans="1:9" hidden="1" x14ac:dyDescent="0.25">
      <c r="A12840" s="40"/>
      <c r="I12840" s="40"/>
    </row>
    <row r="12841" spans="1:9" hidden="1" x14ac:dyDescent="0.25">
      <c r="A12841" s="40"/>
      <c r="I12841" s="40"/>
    </row>
    <row r="12842" spans="1:9" hidden="1" x14ac:dyDescent="0.25">
      <c r="A12842" s="40"/>
      <c r="I12842" s="40"/>
    </row>
    <row r="12843" spans="1:9" hidden="1" x14ac:dyDescent="0.25">
      <c r="A12843" s="40"/>
      <c r="I12843" s="40"/>
    </row>
    <row r="12844" spans="1:9" hidden="1" x14ac:dyDescent="0.25">
      <c r="A12844" s="40"/>
      <c r="I12844" s="40"/>
    </row>
    <row r="12845" spans="1:9" hidden="1" x14ac:dyDescent="0.25">
      <c r="A12845" s="40"/>
      <c r="I12845" s="40"/>
    </row>
    <row r="12846" spans="1:9" hidden="1" x14ac:dyDescent="0.25">
      <c r="A12846" s="40"/>
      <c r="I12846" s="40"/>
    </row>
    <row r="12847" spans="1:9" hidden="1" x14ac:dyDescent="0.25">
      <c r="A12847" s="40"/>
      <c r="I12847" s="40"/>
    </row>
    <row r="12848" spans="1:9" hidden="1" x14ac:dyDescent="0.25">
      <c r="A12848" s="40"/>
      <c r="I12848" s="40"/>
    </row>
    <row r="12849" spans="1:9" hidden="1" x14ac:dyDescent="0.25">
      <c r="A12849" s="40"/>
      <c r="I12849" s="40"/>
    </row>
    <row r="12850" spans="1:9" hidden="1" x14ac:dyDescent="0.25">
      <c r="A12850" s="40"/>
      <c r="I12850" s="40"/>
    </row>
    <row r="12851" spans="1:9" hidden="1" x14ac:dyDescent="0.25">
      <c r="A12851" s="40"/>
      <c r="I12851" s="40"/>
    </row>
    <row r="12852" spans="1:9" hidden="1" x14ac:dyDescent="0.25">
      <c r="A12852" s="40"/>
      <c r="I12852" s="40"/>
    </row>
    <row r="12853" spans="1:9" hidden="1" x14ac:dyDescent="0.25">
      <c r="A12853" s="40"/>
      <c r="I12853" s="40"/>
    </row>
    <row r="12854" spans="1:9" hidden="1" x14ac:dyDescent="0.25">
      <c r="A12854" s="40"/>
      <c r="I12854" s="40"/>
    </row>
    <row r="12855" spans="1:9" hidden="1" x14ac:dyDescent="0.25">
      <c r="A12855" s="40"/>
      <c r="I12855" s="40"/>
    </row>
    <row r="12856" spans="1:9" hidden="1" x14ac:dyDescent="0.25">
      <c r="A12856" s="40"/>
      <c r="I12856" s="40"/>
    </row>
    <row r="12857" spans="1:9" hidden="1" x14ac:dyDescent="0.25">
      <c r="A12857" s="40"/>
      <c r="I12857" s="40"/>
    </row>
    <row r="12858" spans="1:9" hidden="1" x14ac:dyDescent="0.25">
      <c r="A12858" s="40"/>
      <c r="I12858" s="40"/>
    </row>
    <row r="12859" spans="1:9" hidden="1" x14ac:dyDescent="0.25">
      <c r="A12859" s="40"/>
      <c r="I12859" s="40"/>
    </row>
    <row r="12860" spans="1:9" hidden="1" x14ac:dyDescent="0.25">
      <c r="A12860" s="40"/>
      <c r="I12860" s="40"/>
    </row>
    <row r="12861" spans="1:9" hidden="1" x14ac:dyDescent="0.25">
      <c r="A12861" s="40"/>
      <c r="I12861" s="40"/>
    </row>
    <row r="12862" spans="1:9" hidden="1" x14ac:dyDescent="0.25">
      <c r="A12862" s="40"/>
      <c r="I12862" s="40"/>
    </row>
    <row r="12863" spans="1:9" hidden="1" x14ac:dyDescent="0.25">
      <c r="A12863" s="40"/>
      <c r="I12863" s="40"/>
    </row>
    <row r="12864" spans="1:9" hidden="1" x14ac:dyDescent="0.25">
      <c r="A12864" s="40"/>
      <c r="I12864" s="40"/>
    </row>
    <row r="12865" spans="1:9" hidden="1" x14ac:dyDescent="0.25">
      <c r="A12865" s="40"/>
      <c r="I12865" s="40"/>
    </row>
    <row r="12866" spans="1:9" hidden="1" x14ac:dyDescent="0.25">
      <c r="A12866" s="40"/>
      <c r="I12866" s="40"/>
    </row>
    <row r="12867" spans="1:9" hidden="1" x14ac:dyDescent="0.25">
      <c r="A12867" s="40"/>
      <c r="I12867" s="40"/>
    </row>
    <row r="12868" spans="1:9" hidden="1" x14ac:dyDescent="0.25">
      <c r="A12868" s="40"/>
      <c r="I12868" s="40"/>
    </row>
    <row r="12869" spans="1:9" hidden="1" x14ac:dyDescent="0.25">
      <c r="A12869" s="40"/>
      <c r="I12869" s="40"/>
    </row>
    <row r="12870" spans="1:9" hidden="1" x14ac:dyDescent="0.25">
      <c r="A12870" s="40"/>
      <c r="I12870" s="40"/>
    </row>
    <row r="12871" spans="1:9" hidden="1" x14ac:dyDescent="0.25">
      <c r="A12871" s="40"/>
      <c r="I12871" s="40"/>
    </row>
    <row r="12872" spans="1:9" hidden="1" x14ac:dyDescent="0.25">
      <c r="A12872" s="40"/>
      <c r="I12872" s="40"/>
    </row>
    <row r="12873" spans="1:9" hidden="1" x14ac:dyDescent="0.25">
      <c r="A12873" s="40"/>
      <c r="I12873" s="40"/>
    </row>
    <row r="12874" spans="1:9" hidden="1" x14ac:dyDescent="0.25">
      <c r="A12874" s="40"/>
      <c r="I12874" s="40"/>
    </row>
    <row r="12875" spans="1:9" hidden="1" x14ac:dyDescent="0.25">
      <c r="A12875" s="40"/>
      <c r="I12875" s="40"/>
    </row>
    <row r="12876" spans="1:9" hidden="1" x14ac:dyDescent="0.25">
      <c r="A12876" s="40"/>
      <c r="I12876" s="40"/>
    </row>
    <row r="12877" spans="1:9" hidden="1" x14ac:dyDescent="0.25">
      <c r="A12877" s="40"/>
      <c r="I12877" s="40"/>
    </row>
    <row r="12878" spans="1:9" hidden="1" x14ac:dyDescent="0.25">
      <c r="A12878" s="40"/>
      <c r="I12878" s="40"/>
    </row>
    <row r="12879" spans="1:9" hidden="1" x14ac:dyDescent="0.25">
      <c r="A12879" s="40"/>
      <c r="I12879" s="40"/>
    </row>
    <row r="12880" spans="1:9" hidden="1" x14ac:dyDescent="0.25">
      <c r="A12880" s="40"/>
      <c r="I12880" s="40"/>
    </row>
    <row r="12881" spans="1:9" hidden="1" x14ac:dyDescent="0.25">
      <c r="A12881" s="40"/>
      <c r="I12881" s="40"/>
    </row>
    <row r="12882" spans="1:9" hidden="1" x14ac:dyDescent="0.25">
      <c r="A12882" s="40"/>
      <c r="I12882" s="40"/>
    </row>
    <row r="12883" spans="1:9" hidden="1" x14ac:dyDescent="0.25">
      <c r="A12883" s="40"/>
      <c r="I12883" s="40"/>
    </row>
    <row r="12884" spans="1:9" hidden="1" x14ac:dyDescent="0.25">
      <c r="A12884" s="40"/>
      <c r="I12884" s="40"/>
    </row>
    <row r="12885" spans="1:9" hidden="1" x14ac:dyDescent="0.25">
      <c r="A12885" s="40"/>
      <c r="I12885" s="40"/>
    </row>
    <row r="12886" spans="1:9" hidden="1" x14ac:dyDescent="0.25">
      <c r="A12886" s="40"/>
      <c r="I12886" s="40"/>
    </row>
    <row r="12887" spans="1:9" hidden="1" x14ac:dyDescent="0.25">
      <c r="A12887" s="40"/>
      <c r="I12887" s="40"/>
    </row>
    <row r="12888" spans="1:9" hidden="1" x14ac:dyDescent="0.25">
      <c r="A12888" s="40"/>
      <c r="I12888" s="40"/>
    </row>
    <row r="12889" spans="1:9" hidden="1" x14ac:dyDescent="0.25">
      <c r="A12889" s="40"/>
      <c r="I12889" s="40"/>
    </row>
    <row r="12890" spans="1:9" hidden="1" x14ac:dyDescent="0.25">
      <c r="A12890" s="40"/>
      <c r="I12890" s="40"/>
    </row>
    <row r="12891" spans="1:9" hidden="1" x14ac:dyDescent="0.25">
      <c r="A12891" s="40"/>
      <c r="I12891" s="40"/>
    </row>
    <row r="12892" spans="1:9" hidden="1" x14ac:dyDescent="0.25">
      <c r="A12892" s="40"/>
      <c r="I12892" s="40"/>
    </row>
    <row r="12893" spans="1:9" hidden="1" x14ac:dyDescent="0.25">
      <c r="A12893" s="40"/>
      <c r="I12893" s="40"/>
    </row>
    <row r="12894" spans="1:9" hidden="1" x14ac:dyDescent="0.25">
      <c r="A12894" s="40"/>
      <c r="I12894" s="40"/>
    </row>
    <row r="12895" spans="1:9" hidden="1" x14ac:dyDescent="0.25">
      <c r="A12895" s="40"/>
      <c r="I12895" s="40"/>
    </row>
    <row r="12896" spans="1:9" hidden="1" x14ac:dyDescent="0.25">
      <c r="A12896" s="40"/>
      <c r="I12896" s="40"/>
    </row>
    <row r="12897" spans="1:9" hidden="1" x14ac:dyDescent="0.25">
      <c r="A12897" s="40"/>
      <c r="I12897" s="40"/>
    </row>
    <row r="12898" spans="1:9" hidden="1" x14ac:dyDescent="0.25">
      <c r="A12898" s="40"/>
      <c r="I12898" s="40"/>
    </row>
    <row r="12899" spans="1:9" hidden="1" x14ac:dyDescent="0.25">
      <c r="A12899" s="40"/>
      <c r="I12899" s="40"/>
    </row>
    <row r="12900" spans="1:9" hidden="1" x14ac:dyDescent="0.25">
      <c r="A12900" s="40"/>
      <c r="I12900" s="40"/>
    </row>
    <row r="12901" spans="1:9" hidden="1" x14ac:dyDescent="0.25">
      <c r="A12901" s="40"/>
      <c r="I12901" s="40"/>
    </row>
    <row r="12902" spans="1:9" hidden="1" x14ac:dyDescent="0.25">
      <c r="A12902" s="40"/>
      <c r="I12902" s="40"/>
    </row>
    <row r="12903" spans="1:9" hidden="1" x14ac:dyDescent="0.25">
      <c r="A12903" s="40"/>
      <c r="I12903" s="40"/>
    </row>
    <row r="12904" spans="1:9" hidden="1" x14ac:dyDescent="0.25">
      <c r="A12904" s="40"/>
      <c r="I12904" s="40"/>
    </row>
    <row r="12905" spans="1:9" hidden="1" x14ac:dyDescent="0.25">
      <c r="A12905" s="40"/>
      <c r="I12905" s="40"/>
    </row>
    <row r="12906" spans="1:9" hidden="1" x14ac:dyDescent="0.25">
      <c r="A12906" s="40"/>
      <c r="I12906" s="40"/>
    </row>
    <row r="12907" spans="1:9" hidden="1" x14ac:dyDescent="0.25">
      <c r="A12907" s="40"/>
      <c r="I12907" s="40"/>
    </row>
    <row r="12908" spans="1:9" hidden="1" x14ac:dyDescent="0.25">
      <c r="A12908" s="40"/>
      <c r="I12908" s="40"/>
    </row>
    <row r="12909" spans="1:9" hidden="1" x14ac:dyDescent="0.25">
      <c r="A12909" s="40"/>
      <c r="I12909" s="40"/>
    </row>
    <row r="12910" spans="1:9" hidden="1" x14ac:dyDescent="0.25">
      <c r="A12910" s="40"/>
      <c r="I12910" s="40"/>
    </row>
    <row r="12911" spans="1:9" hidden="1" x14ac:dyDescent="0.25">
      <c r="A12911" s="40"/>
      <c r="I12911" s="40"/>
    </row>
    <row r="12912" spans="1:9" hidden="1" x14ac:dyDescent="0.25">
      <c r="A12912" s="40"/>
      <c r="I12912" s="40"/>
    </row>
    <row r="12913" spans="1:9" hidden="1" x14ac:dyDescent="0.25">
      <c r="A12913" s="40"/>
      <c r="I12913" s="40"/>
    </row>
    <row r="12914" spans="1:9" hidden="1" x14ac:dyDescent="0.25">
      <c r="A12914" s="40"/>
      <c r="I12914" s="40"/>
    </row>
    <row r="12915" spans="1:9" hidden="1" x14ac:dyDescent="0.25">
      <c r="A12915" s="40"/>
      <c r="I12915" s="40"/>
    </row>
    <row r="12916" spans="1:9" hidden="1" x14ac:dyDescent="0.25">
      <c r="A12916" s="40"/>
      <c r="I12916" s="40"/>
    </row>
    <row r="12917" spans="1:9" hidden="1" x14ac:dyDescent="0.25">
      <c r="A12917" s="40"/>
      <c r="I12917" s="40"/>
    </row>
    <row r="12918" spans="1:9" hidden="1" x14ac:dyDescent="0.25">
      <c r="A12918" s="40"/>
      <c r="I12918" s="40"/>
    </row>
    <row r="12919" spans="1:9" hidden="1" x14ac:dyDescent="0.25">
      <c r="A12919" s="40"/>
      <c r="I12919" s="40"/>
    </row>
    <row r="12920" spans="1:9" hidden="1" x14ac:dyDescent="0.25">
      <c r="A12920" s="40"/>
      <c r="I12920" s="40"/>
    </row>
    <row r="12921" spans="1:9" hidden="1" x14ac:dyDescent="0.25">
      <c r="A12921" s="40"/>
      <c r="I12921" s="40"/>
    </row>
    <row r="12922" spans="1:9" hidden="1" x14ac:dyDescent="0.25">
      <c r="A12922" s="40"/>
      <c r="I12922" s="40"/>
    </row>
    <row r="12923" spans="1:9" hidden="1" x14ac:dyDescent="0.25">
      <c r="A12923" s="40"/>
      <c r="I12923" s="40"/>
    </row>
    <row r="12924" spans="1:9" hidden="1" x14ac:dyDescent="0.25">
      <c r="A12924" s="40"/>
      <c r="I12924" s="40"/>
    </row>
    <row r="12925" spans="1:9" hidden="1" x14ac:dyDescent="0.25">
      <c r="A12925" s="40"/>
      <c r="I12925" s="40"/>
    </row>
    <row r="12926" spans="1:9" hidden="1" x14ac:dyDescent="0.25">
      <c r="A12926" s="40"/>
      <c r="I12926" s="40"/>
    </row>
    <row r="12927" spans="1:9" hidden="1" x14ac:dyDescent="0.25">
      <c r="A12927" s="40"/>
      <c r="I12927" s="40"/>
    </row>
    <row r="12928" spans="1:9" hidden="1" x14ac:dyDescent="0.25">
      <c r="A12928" s="40"/>
      <c r="I12928" s="40"/>
    </row>
    <row r="12929" spans="1:9" hidden="1" x14ac:dyDescent="0.25">
      <c r="A12929" s="40"/>
      <c r="I12929" s="40"/>
    </row>
    <row r="12930" spans="1:9" hidden="1" x14ac:dyDescent="0.25">
      <c r="A12930" s="40"/>
      <c r="I12930" s="40"/>
    </row>
    <row r="12931" spans="1:9" hidden="1" x14ac:dyDescent="0.25">
      <c r="A12931" s="40"/>
      <c r="I12931" s="40"/>
    </row>
    <row r="12932" spans="1:9" hidden="1" x14ac:dyDescent="0.25">
      <c r="A12932" s="40"/>
      <c r="I12932" s="40"/>
    </row>
    <row r="12933" spans="1:9" hidden="1" x14ac:dyDescent="0.25">
      <c r="A12933" s="40"/>
      <c r="I12933" s="40"/>
    </row>
    <row r="12934" spans="1:9" hidden="1" x14ac:dyDescent="0.25">
      <c r="A12934" s="40"/>
      <c r="I12934" s="40"/>
    </row>
    <row r="12935" spans="1:9" hidden="1" x14ac:dyDescent="0.25">
      <c r="A12935" s="40"/>
      <c r="I12935" s="40"/>
    </row>
    <row r="12936" spans="1:9" hidden="1" x14ac:dyDescent="0.25">
      <c r="A12936" s="40"/>
      <c r="I12936" s="40"/>
    </row>
    <row r="12937" spans="1:9" hidden="1" x14ac:dyDescent="0.25">
      <c r="A12937" s="40"/>
      <c r="I12937" s="40"/>
    </row>
    <row r="12938" spans="1:9" hidden="1" x14ac:dyDescent="0.25">
      <c r="A12938" s="40"/>
      <c r="I12938" s="40"/>
    </row>
    <row r="12939" spans="1:9" hidden="1" x14ac:dyDescent="0.25">
      <c r="A12939" s="40"/>
      <c r="I12939" s="40"/>
    </row>
    <row r="12940" spans="1:9" hidden="1" x14ac:dyDescent="0.25">
      <c r="A12940" s="40"/>
      <c r="I12940" s="40"/>
    </row>
    <row r="12941" spans="1:9" hidden="1" x14ac:dyDescent="0.25">
      <c r="A12941" s="40"/>
      <c r="I12941" s="40"/>
    </row>
    <row r="12942" spans="1:9" hidden="1" x14ac:dyDescent="0.25">
      <c r="A12942" s="40"/>
      <c r="I12942" s="40"/>
    </row>
    <row r="12943" spans="1:9" hidden="1" x14ac:dyDescent="0.25">
      <c r="A12943" s="40"/>
      <c r="I12943" s="40"/>
    </row>
    <row r="12944" spans="1:9" hidden="1" x14ac:dyDescent="0.25">
      <c r="A12944" s="40"/>
      <c r="I12944" s="40"/>
    </row>
    <row r="12945" spans="1:9" hidden="1" x14ac:dyDescent="0.25">
      <c r="A12945" s="40"/>
      <c r="I12945" s="40"/>
    </row>
    <row r="12946" spans="1:9" hidden="1" x14ac:dyDescent="0.25">
      <c r="A12946" s="40"/>
      <c r="I12946" s="40"/>
    </row>
    <row r="12947" spans="1:9" hidden="1" x14ac:dyDescent="0.25">
      <c r="A12947" s="40"/>
      <c r="I12947" s="40"/>
    </row>
    <row r="12948" spans="1:9" hidden="1" x14ac:dyDescent="0.25">
      <c r="A12948" s="40"/>
      <c r="I12948" s="40"/>
    </row>
    <row r="12949" spans="1:9" hidden="1" x14ac:dyDescent="0.25">
      <c r="A12949" s="40"/>
      <c r="I12949" s="40"/>
    </row>
    <row r="12950" spans="1:9" hidden="1" x14ac:dyDescent="0.25">
      <c r="A12950" s="40"/>
      <c r="I12950" s="40"/>
    </row>
    <row r="12951" spans="1:9" hidden="1" x14ac:dyDescent="0.25">
      <c r="A12951" s="40"/>
      <c r="I12951" s="40"/>
    </row>
    <row r="12952" spans="1:9" hidden="1" x14ac:dyDescent="0.25">
      <c r="A12952" s="40"/>
      <c r="I12952" s="40"/>
    </row>
    <row r="12953" spans="1:9" hidden="1" x14ac:dyDescent="0.25">
      <c r="A12953" s="40"/>
      <c r="I12953" s="40"/>
    </row>
    <row r="12954" spans="1:9" hidden="1" x14ac:dyDescent="0.25">
      <c r="A12954" s="40"/>
      <c r="I12954" s="40"/>
    </row>
    <row r="12955" spans="1:9" hidden="1" x14ac:dyDescent="0.25">
      <c r="A12955" s="40"/>
      <c r="I12955" s="40"/>
    </row>
    <row r="12956" spans="1:9" hidden="1" x14ac:dyDescent="0.25">
      <c r="A12956" s="40"/>
      <c r="I12956" s="40"/>
    </row>
    <row r="12957" spans="1:9" hidden="1" x14ac:dyDescent="0.25">
      <c r="A12957" s="40"/>
      <c r="I12957" s="40"/>
    </row>
    <row r="12958" spans="1:9" hidden="1" x14ac:dyDescent="0.25">
      <c r="A12958" s="40"/>
      <c r="I12958" s="40"/>
    </row>
    <row r="12959" spans="1:9" hidden="1" x14ac:dyDescent="0.25">
      <c r="A12959" s="40"/>
      <c r="I12959" s="40"/>
    </row>
    <row r="12960" spans="1:9" hidden="1" x14ac:dyDescent="0.25">
      <c r="A12960" s="40"/>
      <c r="I12960" s="40"/>
    </row>
    <row r="12961" spans="1:9" hidden="1" x14ac:dyDescent="0.25">
      <c r="A12961" s="40"/>
      <c r="I12961" s="40"/>
    </row>
    <row r="12962" spans="1:9" hidden="1" x14ac:dyDescent="0.25">
      <c r="A12962" s="40"/>
      <c r="I12962" s="40"/>
    </row>
    <row r="12963" spans="1:9" hidden="1" x14ac:dyDescent="0.25">
      <c r="A12963" s="40"/>
      <c r="I12963" s="40"/>
    </row>
    <row r="12964" spans="1:9" hidden="1" x14ac:dyDescent="0.25">
      <c r="A12964" s="40"/>
      <c r="I12964" s="40"/>
    </row>
    <row r="12965" spans="1:9" hidden="1" x14ac:dyDescent="0.25">
      <c r="A12965" s="40"/>
      <c r="I12965" s="40"/>
    </row>
    <row r="12966" spans="1:9" hidden="1" x14ac:dyDescent="0.25">
      <c r="A12966" s="40"/>
      <c r="I12966" s="40"/>
    </row>
    <row r="12967" spans="1:9" hidden="1" x14ac:dyDescent="0.25">
      <c r="A12967" s="40"/>
      <c r="I12967" s="40"/>
    </row>
    <row r="12968" spans="1:9" hidden="1" x14ac:dyDescent="0.25">
      <c r="A12968" s="40"/>
      <c r="I12968" s="40"/>
    </row>
    <row r="12969" spans="1:9" hidden="1" x14ac:dyDescent="0.25">
      <c r="A12969" s="40"/>
      <c r="I12969" s="40"/>
    </row>
    <row r="12970" spans="1:9" hidden="1" x14ac:dyDescent="0.25">
      <c r="A12970" s="40"/>
      <c r="I12970" s="40"/>
    </row>
    <row r="12971" spans="1:9" hidden="1" x14ac:dyDescent="0.25">
      <c r="A12971" s="40"/>
      <c r="I12971" s="40"/>
    </row>
    <row r="12972" spans="1:9" hidden="1" x14ac:dyDescent="0.25">
      <c r="A12972" s="40"/>
      <c r="I12972" s="40"/>
    </row>
    <row r="12973" spans="1:9" hidden="1" x14ac:dyDescent="0.25">
      <c r="A12973" s="40"/>
      <c r="I12973" s="40"/>
    </row>
    <row r="12974" spans="1:9" hidden="1" x14ac:dyDescent="0.25">
      <c r="A12974" s="40"/>
      <c r="I12974" s="40"/>
    </row>
    <row r="12975" spans="1:9" hidden="1" x14ac:dyDescent="0.25">
      <c r="A12975" s="40"/>
      <c r="I12975" s="40"/>
    </row>
    <row r="12976" spans="1:9" hidden="1" x14ac:dyDescent="0.25">
      <c r="A12976" s="40"/>
      <c r="I12976" s="40"/>
    </row>
    <row r="12977" spans="1:9" hidden="1" x14ac:dyDescent="0.25">
      <c r="A12977" s="40"/>
      <c r="I12977" s="40"/>
    </row>
    <row r="12978" spans="1:9" hidden="1" x14ac:dyDescent="0.25">
      <c r="A12978" s="40"/>
      <c r="I12978" s="40"/>
    </row>
    <row r="12979" spans="1:9" hidden="1" x14ac:dyDescent="0.25">
      <c r="A12979" s="40"/>
      <c r="I12979" s="40"/>
    </row>
    <row r="12980" spans="1:9" hidden="1" x14ac:dyDescent="0.25">
      <c r="A12980" s="40"/>
      <c r="I12980" s="40"/>
    </row>
    <row r="12981" spans="1:9" hidden="1" x14ac:dyDescent="0.25">
      <c r="A12981" s="40"/>
      <c r="I12981" s="40"/>
    </row>
    <row r="12982" spans="1:9" hidden="1" x14ac:dyDescent="0.25">
      <c r="A12982" s="40"/>
      <c r="I12982" s="40"/>
    </row>
    <row r="12983" spans="1:9" hidden="1" x14ac:dyDescent="0.25">
      <c r="A12983" s="40"/>
      <c r="I12983" s="40"/>
    </row>
    <row r="12984" spans="1:9" hidden="1" x14ac:dyDescent="0.25">
      <c r="A12984" s="40"/>
      <c r="I12984" s="40"/>
    </row>
    <row r="12985" spans="1:9" hidden="1" x14ac:dyDescent="0.25">
      <c r="A12985" s="40"/>
      <c r="I12985" s="40"/>
    </row>
    <row r="12986" spans="1:9" hidden="1" x14ac:dyDescent="0.25">
      <c r="A12986" s="40"/>
      <c r="I12986" s="40"/>
    </row>
    <row r="12987" spans="1:9" hidden="1" x14ac:dyDescent="0.25">
      <c r="A12987" s="40"/>
      <c r="I12987" s="40"/>
    </row>
    <row r="12988" spans="1:9" hidden="1" x14ac:dyDescent="0.25">
      <c r="A12988" s="40"/>
      <c r="I12988" s="40"/>
    </row>
    <row r="12989" spans="1:9" hidden="1" x14ac:dyDescent="0.25">
      <c r="A12989" s="40"/>
      <c r="I12989" s="40"/>
    </row>
    <row r="12990" spans="1:9" hidden="1" x14ac:dyDescent="0.25">
      <c r="A12990" s="40"/>
      <c r="I12990" s="40"/>
    </row>
    <row r="12991" spans="1:9" hidden="1" x14ac:dyDescent="0.25">
      <c r="A12991" s="40"/>
      <c r="I12991" s="40"/>
    </row>
    <row r="12992" spans="1:9" hidden="1" x14ac:dyDescent="0.25">
      <c r="A12992" s="40"/>
      <c r="I12992" s="40"/>
    </row>
    <row r="12993" spans="1:9" hidden="1" x14ac:dyDescent="0.25">
      <c r="A12993" s="40"/>
      <c r="I12993" s="40"/>
    </row>
    <row r="12994" spans="1:9" hidden="1" x14ac:dyDescent="0.25">
      <c r="A12994" s="40"/>
      <c r="I12994" s="40"/>
    </row>
    <row r="12995" spans="1:9" hidden="1" x14ac:dyDescent="0.25">
      <c r="A12995" s="40"/>
      <c r="I12995" s="40"/>
    </row>
    <row r="12996" spans="1:9" hidden="1" x14ac:dyDescent="0.25">
      <c r="A12996" s="40"/>
      <c r="I12996" s="40"/>
    </row>
    <row r="12997" spans="1:9" hidden="1" x14ac:dyDescent="0.25">
      <c r="A12997" s="40"/>
      <c r="I12997" s="40"/>
    </row>
    <row r="12998" spans="1:9" hidden="1" x14ac:dyDescent="0.25">
      <c r="A12998" s="40"/>
      <c r="I12998" s="40"/>
    </row>
    <row r="12999" spans="1:9" hidden="1" x14ac:dyDescent="0.25">
      <c r="A12999" s="40"/>
      <c r="I12999" s="40"/>
    </row>
    <row r="13000" spans="1:9" hidden="1" x14ac:dyDescent="0.25">
      <c r="A13000" s="40"/>
      <c r="I13000" s="40"/>
    </row>
    <row r="13001" spans="1:9" hidden="1" x14ac:dyDescent="0.25">
      <c r="A13001" s="40"/>
      <c r="I13001" s="40"/>
    </row>
    <row r="13002" spans="1:9" hidden="1" x14ac:dyDescent="0.25">
      <c r="A13002" s="40"/>
      <c r="I13002" s="40"/>
    </row>
    <row r="13003" spans="1:9" hidden="1" x14ac:dyDescent="0.25">
      <c r="A13003" s="40"/>
      <c r="I13003" s="40"/>
    </row>
    <row r="13004" spans="1:9" hidden="1" x14ac:dyDescent="0.25">
      <c r="A13004" s="40"/>
      <c r="I13004" s="40"/>
    </row>
    <row r="13005" spans="1:9" hidden="1" x14ac:dyDescent="0.25">
      <c r="A13005" s="40"/>
      <c r="I13005" s="40"/>
    </row>
    <row r="13006" spans="1:9" hidden="1" x14ac:dyDescent="0.25">
      <c r="A13006" s="40"/>
      <c r="I13006" s="40"/>
    </row>
    <row r="13007" spans="1:9" hidden="1" x14ac:dyDescent="0.25">
      <c r="A13007" s="40"/>
      <c r="I13007" s="40"/>
    </row>
    <row r="13008" spans="1:9" hidden="1" x14ac:dyDescent="0.25">
      <c r="A13008" s="40"/>
      <c r="I13008" s="40"/>
    </row>
    <row r="13009" spans="1:9" hidden="1" x14ac:dyDescent="0.25">
      <c r="A13009" s="40"/>
      <c r="I13009" s="40"/>
    </row>
    <row r="13010" spans="1:9" hidden="1" x14ac:dyDescent="0.25">
      <c r="A13010" s="40"/>
      <c r="I13010" s="40"/>
    </row>
    <row r="13011" spans="1:9" hidden="1" x14ac:dyDescent="0.25">
      <c r="A13011" s="40"/>
      <c r="I13011" s="40"/>
    </row>
    <row r="13012" spans="1:9" hidden="1" x14ac:dyDescent="0.25">
      <c r="A13012" s="40"/>
      <c r="I13012" s="40"/>
    </row>
    <row r="13013" spans="1:9" hidden="1" x14ac:dyDescent="0.25">
      <c r="A13013" s="40"/>
      <c r="I13013" s="40"/>
    </row>
    <row r="13014" spans="1:9" hidden="1" x14ac:dyDescent="0.25">
      <c r="A13014" s="40"/>
      <c r="I13014" s="40"/>
    </row>
    <row r="13015" spans="1:9" hidden="1" x14ac:dyDescent="0.25">
      <c r="A13015" s="40"/>
      <c r="I13015" s="40"/>
    </row>
    <row r="13016" spans="1:9" hidden="1" x14ac:dyDescent="0.25">
      <c r="A13016" s="40"/>
      <c r="I13016" s="40"/>
    </row>
    <row r="13017" spans="1:9" hidden="1" x14ac:dyDescent="0.25">
      <c r="A13017" s="40"/>
      <c r="I13017" s="40"/>
    </row>
    <row r="13018" spans="1:9" hidden="1" x14ac:dyDescent="0.25">
      <c r="A13018" s="40"/>
      <c r="I13018" s="40"/>
    </row>
    <row r="13019" spans="1:9" hidden="1" x14ac:dyDescent="0.25">
      <c r="A13019" s="40"/>
      <c r="I13019" s="40"/>
    </row>
    <row r="13020" spans="1:9" hidden="1" x14ac:dyDescent="0.25">
      <c r="A13020" s="40"/>
      <c r="I13020" s="40"/>
    </row>
    <row r="13021" spans="1:9" hidden="1" x14ac:dyDescent="0.25">
      <c r="A13021" s="40"/>
      <c r="I13021" s="40"/>
    </row>
    <row r="13022" spans="1:9" hidden="1" x14ac:dyDescent="0.25">
      <c r="A13022" s="40"/>
      <c r="I13022" s="40"/>
    </row>
    <row r="13023" spans="1:9" hidden="1" x14ac:dyDescent="0.25">
      <c r="A13023" s="40"/>
      <c r="I13023" s="40"/>
    </row>
    <row r="13024" spans="1:9" hidden="1" x14ac:dyDescent="0.25">
      <c r="A13024" s="40"/>
      <c r="I13024" s="40"/>
    </row>
    <row r="13025" spans="1:9" hidden="1" x14ac:dyDescent="0.25">
      <c r="A13025" s="40"/>
      <c r="I13025" s="40"/>
    </row>
    <row r="13026" spans="1:9" hidden="1" x14ac:dyDescent="0.25">
      <c r="A13026" s="40"/>
      <c r="I13026" s="40"/>
    </row>
    <row r="13027" spans="1:9" hidden="1" x14ac:dyDescent="0.25">
      <c r="A13027" s="40"/>
      <c r="I13027" s="40"/>
    </row>
    <row r="13028" spans="1:9" hidden="1" x14ac:dyDescent="0.25">
      <c r="A13028" s="40"/>
      <c r="I13028" s="40"/>
    </row>
    <row r="13029" spans="1:9" hidden="1" x14ac:dyDescent="0.25">
      <c r="A13029" s="40"/>
      <c r="I13029" s="40"/>
    </row>
    <row r="13030" spans="1:9" hidden="1" x14ac:dyDescent="0.25">
      <c r="A13030" s="40"/>
      <c r="I13030" s="40"/>
    </row>
    <row r="13031" spans="1:9" hidden="1" x14ac:dyDescent="0.25">
      <c r="A13031" s="40"/>
      <c r="I13031" s="40"/>
    </row>
    <row r="13032" spans="1:9" hidden="1" x14ac:dyDescent="0.25">
      <c r="A13032" s="40"/>
      <c r="I13032" s="40"/>
    </row>
    <row r="13033" spans="1:9" hidden="1" x14ac:dyDescent="0.25">
      <c r="A13033" s="40"/>
      <c r="I13033" s="40"/>
    </row>
    <row r="13034" spans="1:9" hidden="1" x14ac:dyDescent="0.25">
      <c r="A13034" s="40"/>
      <c r="I13034" s="40"/>
    </row>
    <row r="13035" spans="1:9" hidden="1" x14ac:dyDescent="0.25">
      <c r="A13035" s="40"/>
      <c r="I13035" s="40"/>
    </row>
    <row r="13036" spans="1:9" hidden="1" x14ac:dyDescent="0.25">
      <c r="A13036" s="40"/>
      <c r="I13036" s="40"/>
    </row>
    <row r="13037" spans="1:9" hidden="1" x14ac:dyDescent="0.25">
      <c r="A13037" s="40"/>
      <c r="I13037" s="40"/>
    </row>
    <row r="13038" spans="1:9" hidden="1" x14ac:dyDescent="0.25">
      <c r="A13038" s="40"/>
      <c r="I13038" s="40"/>
    </row>
    <row r="13039" spans="1:9" hidden="1" x14ac:dyDescent="0.25">
      <c r="A13039" s="40"/>
      <c r="I13039" s="40"/>
    </row>
    <row r="13040" spans="1:9" hidden="1" x14ac:dyDescent="0.25">
      <c r="A13040" s="40"/>
      <c r="I13040" s="40"/>
    </row>
    <row r="13041" spans="1:9" hidden="1" x14ac:dyDescent="0.25">
      <c r="A13041" s="40"/>
      <c r="I13041" s="40"/>
    </row>
    <row r="13042" spans="1:9" hidden="1" x14ac:dyDescent="0.25">
      <c r="A13042" s="40"/>
      <c r="I13042" s="40"/>
    </row>
    <row r="13043" spans="1:9" hidden="1" x14ac:dyDescent="0.25">
      <c r="A13043" s="40"/>
      <c r="I13043" s="40"/>
    </row>
    <row r="13044" spans="1:9" hidden="1" x14ac:dyDescent="0.25">
      <c r="A13044" s="40"/>
      <c r="I13044" s="40"/>
    </row>
    <row r="13045" spans="1:9" hidden="1" x14ac:dyDescent="0.25">
      <c r="A13045" s="40"/>
      <c r="I13045" s="40"/>
    </row>
    <row r="13046" spans="1:9" hidden="1" x14ac:dyDescent="0.25">
      <c r="A13046" s="40"/>
      <c r="I13046" s="40"/>
    </row>
    <row r="13047" spans="1:9" hidden="1" x14ac:dyDescent="0.25">
      <c r="A13047" s="40"/>
      <c r="I13047" s="40"/>
    </row>
    <row r="13048" spans="1:9" hidden="1" x14ac:dyDescent="0.25">
      <c r="A13048" s="40"/>
      <c r="I13048" s="40"/>
    </row>
    <row r="13049" spans="1:9" hidden="1" x14ac:dyDescent="0.25">
      <c r="A13049" s="40"/>
      <c r="I13049" s="40"/>
    </row>
    <row r="13050" spans="1:9" hidden="1" x14ac:dyDescent="0.25">
      <c r="A13050" s="40"/>
      <c r="I13050" s="40"/>
    </row>
    <row r="13051" spans="1:9" hidden="1" x14ac:dyDescent="0.25">
      <c r="A13051" s="40"/>
      <c r="I13051" s="40"/>
    </row>
    <row r="13052" spans="1:9" hidden="1" x14ac:dyDescent="0.25">
      <c r="A13052" s="40"/>
      <c r="I13052" s="40"/>
    </row>
    <row r="13053" spans="1:9" hidden="1" x14ac:dyDescent="0.25">
      <c r="A13053" s="40"/>
      <c r="I13053" s="40"/>
    </row>
    <row r="13054" spans="1:9" hidden="1" x14ac:dyDescent="0.25">
      <c r="A13054" s="40"/>
      <c r="I13054" s="40"/>
    </row>
    <row r="13055" spans="1:9" hidden="1" x14ac:dyDescent="0.25">
      <c r="A13055" s="40"/>
      <c r="I13055" s="40"/>
    </row>
    <row r="13056" spans="1:9" hidden="1" x14ac:dyDescent="0.25">
      <c r="A13056" s="40"/>
      <c r="I13056" s="40"/>
    </row>
    <row r="13057" spans="1:9" hidden="1" x14ac:dyDescent="0.25">
      <c r="A13057" s="40"/>
      <c r="I13057" s="40"/>
    </row>
    <row r="13058" spans="1:9" hidden="1" x14ac:dyDescent="0.25">
      <c r="A13058" s="40"/>
      <c r="I13058" s="40"/>
    </row>
    <row r="13059" spans="1:9" hidden="1" x14ac:dyDescent="0.25">
      <c r="A13059" s="40"/>
      <c r="I13059" s="40"/>
    </row>
    <row r="13060" spans="1:9" hidden="1" x14ac:dyDescent="0.25">
      <c r="A13060" s="40"/>
      <c r="I13060" s="40"/>
    </row>
    <row r="13061" spans="1:9" hidden="1" x14ac:dyDescent="0.25">
      <c r="A13061" s="40"/>
      <c r="I13061" s="40"/>
    </row>
    <row r="13062" spans="1:9" hidden="1" x14ac:dyDescent="0.25">
      <c r="A13062" s="40"/>
      <c r="I13062" s="40"/>
    </row>
    <row r="13063" spans="1:9" hidden="1" x14ac:dyDescent="0.25">
      <c r="A13063" s="40"/>
      <c r="I13063" s="40"/>
    </row>
    <row r="13064" spans="1:9" hidden="1" x14ac:dyDescent="0.25">
      <c r="A13064" s="40"/>
      <c r="I13064" s="40"/>
    </row>
    <row r="13065" spans="1:9" hidden="1" x14ac:dyDescent="0.25">
      <c r="A13065" s="40"/>
      <c r="I13065" s="40"/>
    </row>
    <row r="13066" spans="1:9" hidden="1" x14ac:dyDescent="0.25">
      <c r="A13066" s="40"/>
      <c r="I13066" s="40"/>
    </row>
    <row r="13067" spans="1:9" hidden="1" x14ac:dyDescent="0.25">
      <c r="A13067" s="40"/>
      <c r="I13067" s="40"/>
    </row>
    <row r="13068" spans="1:9" hidden="1" x14ac:dyDescent="0.25">
      <c r="A13068" s="40"/>
      <c r="I13068" s="40"/>
    </row>
    <row r="13069" spans="1:9" hidden="1" x14ac:dyDescent="0.25">
      <c r="A13069" s="40"/>
      <c r="I13069" s="40"/>
    </row>
    <row r="13070" spans="1:9" hidden="1" x14ac:dyDescent="0.25">
      <c r="A13070" s="40"/>
      <c r="I13070" s="40"/>
    </row>
    <row r="13071" spans="1:9" hidden="1" x14ac:dyDescent="0.25">
      <c r="A13071" s="40"/>
      <c r="I13071" s="40"/>
    </row>
    <row r="13072" spans="1:9" hidden="1" x14ac:dyDescent="0.25">
      <c r="A13072" s="40"/>
      <c r="I13072" s="40"/>
    </row>
    <row r="13073" spans="1:9" hidden="1" x14ac:dyDescent="0.25">
      <c r="A13073" s="40"/>
      <c r="I13073" s="40"/>
    </row>
    <row r="13074" spans="1:9" hidden="1" x14ac:dyDescent="0.25">
      <c r="A13074" s="40"/>
      <c r="I13074" s="40"/>
    </row>
    <row r="13075" spans="1:9" hidden="1" x14ac:dyDescent="0.25">
      <c r="A13075" s="40"/>
      <c r="I13075" s="40"/>
    </row>
    <row r="13076" spans="1:9" hidden="1" x14ac:dyDescent="0.25">
      <c r="A13076" s="40"/>
      <c r="I13076" s="40"/>
    </row>
    <row r="13077" spans="1:9" hidden="1" x14ac:dyDescent="0.25">
      <c r="A13077" s="40"/>
      <c r="I13077" s="40"/>
    </row>
    <row r="13078" spans="1:9" hidden="1" x14ac:dyDescent="0.25">
      <c r="A13078" s="40"/>
      <c r="I13078" s="40"/>
    </row>
    <row r="13079" spans="1:9" hidden="1" x14ac:dyDescent="0.25">
      <c r="A13079" s="40"/>
      <c r="I13079" s="40"/>
    </row>
    <row r="13080" spans="1:9" hidden="1" x14ac:dyDescent="0.25">
      <c r="A13080" s="40"/>
      <c r="I13080" s="40"/>
    </row>
    <row r="13081" spans="1:9" hidden="1" x14ac:dyDescent="0.25">
      <c r="A13081" s="40"/>
      <c r="I13081" s="40"/>
    </row>
    <row r="13082" spans="1:9" hidden="1" x14ac:dyDescent="0.25">
      <c r="A13082" s="40"/>
      <c r="I13082" s="40"/>
    </row>
    <row r="13083" spans="1:9" hidden="1" x14ac:dyDescent="0.25">
      <c r="A13083" s="40"/>
      <c r="I13083" s="40"/>
    </row>
    <row r="13084" spans="1:9" hidden="1" x14ac:dyDescent="0.25">
      <c r="A13084" s="40"/>
      <c r="I13084" s="40"/>
    </row>
    <row r="13085" spans="1:9" hidden="1" x14ac:dyDescent="0.25">
      <c r="A13085" s="40"/>
      <c r="I13085" s="40"/>
    </row>
    <row r="13086" spans="1:9" hidden="1" x14ac:dyDescent="0.25">
      <c r="A13086" s="40"/>
      <c r="I13086" s="40"/>
    </row>
    <row r="13087" spans="1:9" hidden="1" x14ac:dyDescent="0.25">
      <c r="A13087" s="40"/>
      <c r="I13087" s="40"/>
    </row>
    <row r="13088" spans="1:9" hidden="1" x14ac:dyDescent="0.25">
      <c r="A13088" s="40"/>
      <c r="I13088" s="40"/>
    </row>
    <row r="13089" spans="1:9" hidden="1" x14ac:dyDescent="0.25">
      <c r="A13089" s="40"/>
      <c r="I13089" s="40"/>
    </row>
    <row r="13090" spans="1:9" hidden="1" x14ac:dyDescent="0.25">
      <c r="A13090" s="40"/>
      <c r="I13090" s="40"/>
    </row>
    <row r="13091" spans="1:9" hidden="1" x14ac:dyDescent="0.25">
      <c r="A13091" s="40"/>
      <c r="I13091" s="40"/>
    </row>
    <row r="13092" spans="1:9" hidden="1" x14ac:dyDescent="0.25">
      <c r="A13092" s="40"/>
      <c r="I13092" s="40"/>
    </row>
    <row r="13093" spans="1:9" hidden="1" x14ac:dyDescent="0.25">
      <c r="A13093" s="40"/>
      <c r="I13093" s="40"/>
    </row>
    <row r="13094" spans="1:9" hidden="1" x14ac:dyDescent="0.25">
      <c r="A13094" s="40"/>
      <c r="I13094" s="40"/>
    </row>
    <row r="13095" spans="1:9" hidden="1" x14ac:dyDescent="0.25">
      <c r="A13095" s="40"/>
      <c r="I13095" s="40"/>
    </row>
    <row r="13096" spans="1:9" hidden="1" x14ac:dyDescent="0.25">
      <c r="A13096" s="40"/>
      <c r="I13096" s="40"/>
    </row>
    <row r="13097" spans="1:9" hidden="1" x14ac:dyDescent="0.25">
      <c r="A13097" s="40"/>
      <c r="I13097" s="40"/>
    </row>
    <row r="13098" spans="1:9" hidden="1" x14ac:dyDescent="0.25">
      <c r="A13098" s="40"/>
      <c r="I13098" s="40"/>
    </row>
    <row r="13099" spans="1:9" hidden="1" x14ac:dyDescent="0.25">
      <c r="A13099" s="40"/>
      <c r="I13099" s="40"/>
    </row>
    <row r="13100" spans="1:9" hidden="1" x14ac:dyDescent="0.25">
      <c r="A13100" s="40"/>
      <c r="I13100" s="40"/>
    </row>
    <row r="13101" spans="1:9" hidden="1" x14ac:dyDescent="0.25">
      <c r="A13101" s="40"/>
      <c r="I13101" s="40"/>
    </row>
    <row r="13102" spans="1:9" hidden="1" x14ac:dyDescent="0.25">
      <c r="A13102" s="40"/>
      <c r="I13102" s="40"/>
    </row>
    <row r="13103" spans="1:9" hidden="1" x14ac:dyDescent="0.25">
      <c r="A13103" s="40"/>
      <c r="I13103" s="40"/>
    </row>
    <row r="13104" spans="1:9" hidden="1" x14ac:dyDescent="0.25">
      <c r="A13104" s="40"/>
      <c r="I13104" s="40"/>
    </row>
    <row r="13105" spans="1:9" hidden="1" x14ac:dyDescent="0.25">
      <c r="A13105" s="40"/>
      <c r="I13105" s="40"/>
    </row>
    <row r="13106" spans="1:9" hidden="1" x14ac:dyDescent="0.25">
      <c r="A13106" s="40"/>
      <c r="I13106" s="40"/>
    </row>
    <row r="13107" spans="1:9" hidden="1" x14ac:dyDescent="0.25">
      <c r="A13107" s="40"/>
      <c r="I13107" s="40"/>
    </row>
    <row r="13108" spans="1:9" hidden="1" x14ac:dyDescent="0.25">
      <c r="A13108" s="40"/>
      <c r="I13108" s="40"/>
    </row>
    <row r="13109" spans="1:9" hidden="1" x14ac:dyDescent="0.25">
      <c r="A13109" s="40"/>
      <c r="I13109" s="40"/>
    </row>
    <row r="13110" spans="1:9" hidden="1" x14ac:dyDescent="0.25">
      <c r="A13110" s="40"/>
      <c r="I13110" s="40"/>
    </row>
    <row r="13111" spans="1:9" hidden="1" x14ac:dyDescent="0.25">
      <c r="A13111" s="40"/>
      <c r="I13111" s="40"/>
    </row>
    <row r="13112" spans="1:9" hidden="1" x14ac:dyDescent="0.25">
      <c r="A13112" s="40"/>
      <c r="I13112" s="40"/>
    </row>
    <row r="13113" spans="1:9" hidden="1" x14ac:dyDescent="0.25">
      <c r="A13113" s="40"/>
      <c r="I13113" s="40"/>
    </row>
    <row r="13114" spans="1:9" hidden="1" x14ac:dyDescent="0.25">
      <c r="A13114" s="40"/>
      <c r="I13114" s="40"/>
    </row>
    <row r="13115" spans="1:9" hidden="1" x14ac:dyDescent="0.25">
      <c r="A13115" s="40"/>
      <c r="I13115" s="40"/>
    </row>
    <row r="13116" spans="1:9" hidden="1" x14ac:dyDescent="0.25">
      <c r="A13116" s="40"/>
      <c r="I13116" s="40"/>
    </row>
    <row r="13117" spans="1:9" hidden="1" x14ac:dyDescent="0.25">
      <c r="A13117" s="40"/>
      <c r="I13117" s="40"/>
    </row>
    <row r="13118" spans="1:9" hidden="1" x14ac:dyDescent="0.25">
      <c r="A13118" s="40"/>
      <c r="I13118" s="40"/>
    </row>
    <row r="13119" spans="1:9" hidden="1" x14ac:dyDescent="0.25">
      <c r="A13119" s="40"/>
      <c r="I13119" s="40"/>
    </row>
    <row r="13120" spans="1:9" hidden="1" x14ac:dyDescent="0.25">
      <c r="A13120" s="40"/>
      <c r="I13120" s="40"/>
    </row>
    <row r="13121" spans="1:9" hidden="1" x14ac:dyDescent="0.25">
      <c r="A13121" s="40"/>
      <c r="I13121" s="40"/>
    </row>
    <row r="13122" spans="1:9" hidden="1" x14ac:dyDescent="0.25">
      <c r="A13122" s="40"/>
      <c r="I13122" s="40"/>
    </row>
    <row r="13123" spans="1:9" hidden="1" x14ac:dyDescent="0.25">
      <c r="A13123" s="40"/>
      <c r="I13123" s="40"/>
    </row>
    <row r="13124" spans="1:9" hidden="1" x14ac:dyDescent="0.25">
      <c r="A13124" s="40"/>
      <c r="I13124" s="40"/>
    </row>
    <row r="13125" spans="1:9" hidden="1" x14ac:dyDescent="0.25">
      <c r="A13125" s="40"/>
      <c r="I13125" s="40"/>
    </row>
    <row r="13126" spans="1:9" hidden="1" x14ac:dyDescent="0.25">
      <c r="A13126" s="40"/>
      <c r="I13126" s="40"/>
    </row>
    <row r="13127" spans="1:9" hidden="1" x14ac:dyDescent="0.25">
      <c r="A13127" s="40"/>
      <c r="I13127" s="40"/>
    </row>
    <row r="13128" spans="1:9" hidden="1" x14ac:dyDescent="0.25">
      <c r="A13128" s="40"/>
      <c r="I13128" s="40"/>
    </row>
    <row r="13129" spans="1:9" hidden="1" x14ac:dyDescent="0.25">
      <c r="A13129" s="40"/>
      <c r="I13129" s="40"/>
    </row>
    <row r="13130" spans="1:9" hidden="1" x14ac:dyDescent="0.25">
      <c r="A13130" s="40"/>
      <c r="I13130" s="40"/>
    </row>
    <row r="13131" spans="1:9" hidden="1" x14ac:dyDescent="0.25">
      <c r="A13131" s="40"/>
      <c r="I13131" s="40"/>
    </row>
    <row r="13132" spans="1:9" hidden="1" x14ac:dyDescent="0.25">
      <c r="A13132" s="40"/>
      <c r="I13132" s="40"/>
    </row>
    <row r="13133" spans="1:9" hidden="1" x14ac:dyDescent="0.25">
      <c r="A13133" s="40"/>
      <c r="I13133" s="40"/>
    </row>
    <row r="13134" spans="1:9" hidden="1" x14ac:dyDescent="0.25">
      <c r="A13134" s="40"/>
      <c r="I13134" s="40"/>
    </row>
    <row r="13135" spans="1:9" hidden="1" x14ac:dyDescent="0.25">
      <c r="A13135" s="40"/>
      <c r="I13135" s="40"/>
    </row>
    <row r="13136" spans="1:9" hidden="1" x14ac:dyDescent="0.25">
      <c r="A13136" s="40"/>
      <c r="I13136" s="40"/>
    </row>
    <row r="13137" spans="1:9" hidden="1" x14ac:dyDescent="0.25">
      <c r="A13137" s="40"/>
      <c r="I13137" s="40"/>
    </row>
    <row r="13138" spans="1:9" hidden="1" x14ac:dyDescent="0.25">
      <c r="A13138" s="40"/>
      <c r="I13138" s="40"/>
    </row>
    <row r="13139" spans="1:9" hidden="1" x14ac:dyDescent="0.25">
      <c r="A13139" s="40"/>
      <c r="I13139" s="40"/>
    </row>
    <row r="13140" spans="1:9" hidden="1" x14ac:dyDescent="0.25">
      <c r="A13140" s="40"/>
      <c r="I13140" s="40"/>
    </row>
    <row r="13141" spans="1:9" hidden="1" x14ac:dyDescent="0.25">
      <c r="A13141" s="40"/>
      <c r="I13141" s="40"/>
    </row>
    <row r="13142" spans="1:9" hidden="1" x14ac:dyDescent="0.25">
      <c r="A13142" s="40"/>
      <c r="I13142" s="40"/>
    </row>
    <row r="13143" spans="1:9" hidden="1" x14ac:dyDescent="0.25">
      <c r="A13143" s="40"/>
      <c r="I13143" s="40"/>
    </row>
    <row r="13144" spans="1:9" hidden="1" x14ac:dyDescent="0.25">
      <c r="A13144" s="40"/>
      <c r="I13144" s="40"/>
    </row>
    <row r="13145" spans="1:9" hidden="1" x14ac:dyDescent="0.25">
      <c r="A13145" s="40"/>
      <c r="I13145" s="40"/>
    </row>
    <row r="13146" spans="1:9" hidden="1" x14ac:dyDescent="0.25">
      <c r="A13146" s="40"/>
      <c r="I13146" s="40"/>
    </row>
    <row r="13147" spans="1:9" hidden="1" x14ac:dyDescent="0.25">
      <c r="A13147" s="40"/>
      <c r="I13147" s="40"/>
    </row>
    <row r="13148" spans="1:9" hidden="1" x14ac:dyDescent="0.25">
      <c r="A13148" s="40"/>
      <c r="I13148" s="40"/>
    </row>
    <row r="13149" spans="1:9" hidden="1" x14ac:dyDescent="0.25">
      <c r="A13149" s="40"/>
      <c r="I13149" s="40"/>
    </row>
    <row r="13150" spans="1:9" hidden="1" x14ac:dyDescent="0.25">
      <c r="A13150" s="40"/>
      <c r="I13150" s="40"/>
    </row>
    <row r="13151" spans="1:9" hidden="1" x14ac:dyDescent="0.25">
      <c r="A13151" s="40"/>
      <c r="I13151" s="40"/>
    </row>
    <row r="13152" spans="1:9" hidden="1" x14ac:dyDescent="0.25">
      <c r="A13152" s="40"/>
      <c r="I13152" s="40"/>
    </row>
    <row r="13153" spans="1:9" hidden="1" x14ac:dyDescent="0.25">
      <c r="A13153" s="40"/>
      <c r="I13153" s="40"/>
    </row>
    <row r="13154" spans="1:9" hidden="1" x14ac:dyDescent="0.25">
      <c r="A13154" s="40"/>
      <c r="I13154" s="40"/>
    </row>
    <row r="13155" spans="1:9" hidden="1" x14ac:dyDescent="0.25">
      <c r="A13155" s="40"/>
      <c r="I13155" s="40"/>
    </row>
    <row r="13156" spans="1:9" hidden="1" x14ac:dyDescent="0.25">
      <c r="A13156" s="40"/>
      <c r="I13156" s="40"/>
    </row>
    <row r="13157" spans="1:9" hidden="1" x14ac:dyDescent="0.25">
      <c r="A13157" s="40"/>
      <c r="I13157" s="40"/>
    </row>
    <row r="13158" spans="1:9" hidden="1" x14ac:dyDescent="0.25">
      <c r="A13158" s="40"/>
      <c r="I13158" s="40"/>
    </row>
    <row r="13159" spans="1:9" hidden="1" x14ac:dyDescent="0.25">
      <c r="A13159" s="40"/>
      <c r="I13159" s="40"/>
    </row>
    <row r="13160" spans="1:9" hidden="1" x14ac:dyDescent="0.25">
      <c r="A13160" s="40"/>
      <c r="I13160" s="40"/>
    </row>
    <row r="13161" spans="1:9" hidden="1" x14ac:dyDescent="0.25">
      <c r="A13161" s="40"/>
      <c r="I13161" s="40"/>
    </row>
    <row r="13162" spans="1:9" hidden="1" x14ac:dyDescent="0.25">
      <c r="A13162" s="40"/>
      <c r="I13162" s="40"/>
    </row>
    <row r="13163" spans="1:9" hidden="1" x14ac:dyDescent="0.25">
      <c r="A13163" s="40"/>
      <c r="I13163" s="40"/>
    </row>
    <row r="13164" spans="1:9" hidden="1" x14ac:dyDescent="0.25">
      <c r="A13164" s="40"/>
      <c r="I13164" s="40"/>
    </row>
    <row r="13165" spans="1:9" hidden="1" x14ac:dyDescent="0.25">
      <c r="A13165" s="40"/>
      <c r="I13165" s="40"/>
    </row>
    <row r="13166" spans="1:9" hidden="1" x14ac:dyDescent="0.25">
      <c r="A13166" s="40"/>
      <c r="I13166" s="40"/>
    </row>
    <row r="13167" spans="1:9" hidden="1" x14ac:dyDescent="0.25">
      <c r="A13167" s="40"/>
      <c r="I13167" s="40"/>
    </row>
    <row r="13168" spans="1:9" hidden="1" x14ac:dyDescent="0.25">
      <c r="A13168" s="40"/>
      <c r="I13168" s="40"/>
    </row>
    <row r="13169" spans="1:9" hidden="1" x14ac:dyDescent="0.25">
      <c r="A13169" s="40"/>
      <c r="I13169" s="40"/>
    </row>
    <row r="13170" spans="1:9" hidden="1" x14ac:dyDescent="0.25">
      <c r="A13170" s="40"/>
      <c r="I13170" s="40"/>
    </row>
    <row r="13171" spans="1:9" hidden="1" x14ac:dyDescent="0.25">
      <c r="A13171" s="40"/>
      <c r="I13171" s="40"/>
    </row>
    <row r="13172" spans="1:9" hidden="1" x14ac:dyDescent="0.25">
      <c r="A13172" s="40"/>
      <c r="I13172" s="40"/>
    </row>
    <row r="13173" spans="1:9" hidden="1" x14ac:dyDescent="0.25">
      <c r="A13173" s="40"/>
      <c r="I13173" s="40"/>
    </row>
    <row r="13174" spans="1:9" hidden="1" x14ac:dyDescent="0.25">
      <c r="A13174" s="40"/>
      <c r="I13174" s="40"/>
    </row>
    <row r="13175" spans="1:9" hidden="1" x14ac:dyDescent="0.25">
      <c r="A13175" s="40"/>
      <c r="I13175" s="40"/>
    </row>
    <row r="13176" spans="1:9" hidden="1" x14ac:dyDescent="0.25">
      <c r="A13176" s="40"/>
      <c r="I13176" s="40"/>
    </row>
    <row r="13177" spans="1:9" hidden="1" x14ac:dyDescent="0.25">
      <c r="A13177" s="40"/>
      <c r="I13177" s="40"/>
    </row>
    <row r="13178" spans="1:9" hidden="1" x14ac:dyDescent="0.25">
      <c r="A13178" s="40"/>
      <c r="I13178" s="40"/>
    </row>
    <row r="13179" spans="1:9" hidden="1" x14ac:dyDescent="0.25">
      <c r="A13179" s="40"/>
      <c r="I13179" s="40"/>
    </row>
    <row r="13180" spans="1:9" hidden="1" x14ac:dyDescent="0.25">
      <c r="A13180" s="40"/>
      <c r="I13180" s="40"/>
    </row>
    <row r="13181" spans="1:9" hidden="1" x14ac:dyDescent="0.25">
      <c r="A13181" s="40"/>
      <c r="I13181" s="40"/>
    </row>
    <row r="13182" spans="1:9" hidden="1" x14ac:dyDescent="0.25">
      <c r="A13182" s="40"/>
      <c r="I13182" s="40"/>
    </row>
    <row r="13183" spans="1:9" hidden="1" x14ac:dyDescent="0.25">
      <c r="A13183" s="40"/>
      <c r="I13183" s="40"/>
    </row>
    <row r="13184" spans="1:9" hidden="1" x14ac:dyDescent="0.25">
      <c r="A13184" s="40"/>
      <c r="I13184" s="40"/>
    </row>
    <row r="13185" spans="1:9" hidden="1" x14ac:dyDescent="0.25">
      <c r="A13185" s="40"/>
      <c r="I13185" s="40"/>
    </row>
    <row r="13186" spans="1:9" hidden="1" x14ac:dyDescent="0.25">
      <c r="A13186" s="40"/>
      <c r="I13186" s="40"/>
    </row>
    <row r="13187" spans="1:9" hidden="1" x14ac:dyDescent="0.25">
      <c r="A13187" s="40"/>
      <c r="I13187" s="40"/>
    </row>
    <row r="13188" spans="1:9" hidden="1" x14ac:dyDescent="0.25">
      <c r="A13188" s="40"/>
      <c r="I13188" s="40"/>
    </row>
    <row r="13189" spans="1:9" hidden="1" x14ac:dyDescent="0.25">
      <c r="A13189" s="40"/>
      <c r="I13189" s="40"/>
    </row>
    <row r="13190" spans="1:9" hidden="1" x14ac:dyDescent="0.25">
      <c r="A13190" s="40"/>
      <c r="I13190" s="40"/>
    </row>
    <row r="13191" spans="1:9" hidden="1" x14ac:dyDescent="0.25">
      <c r="A13191" s="40"/>
      <c r="I13191" s="40"/>
    </row>
    <row r="13192" spans="1:9" hidden="1" x14ac:dyDescent="0.25">
      <c r="A13192" s="40"/>
      <c r="I13192" s="40"/>
    </row>
    <row r="13193" spans="1:9" hidden="1" x14ac:dyDescent="0.25">
      <c r="A13193" s="40"/>
      <c r="I13193" s="40"/>
    </row>
    <row r="13194" spans="1:9" hidden="1" x14ac:dyDescent="0.25">
      <c r="A13194" s="40"/>
      <c r="I13194" s="40"/>
    </row>
    <row r="13195" spans="1:9" hidden="1" x14ac:dyDescent="0.25">
      <c r="A13195" s="40"/>
      <c r="I13195" s="40"/>
    </row>
    <row r="13196" spans="1:9" hidden="1" x14ac:dyDescent="0.25">
      <c r="A13196" s="40"/>
      <c r="I13196" s="40"/>
    </row>
    <row r="13197" spans="1:9" hidden="1" x14ac:dyDescent="0.25">
      <c r="A13197" s="40"/>
      <c r="I13197" s="40"/>
    </row>
    <row r="13198" spans="1:9" hidden="1" x14ac:dyDescent="0.25">
      <c r="A13198" s="40"/>
      <c r="I13198" s="40"/>
    </row>
    <row r="13199" spans="1:9" hidden="1" x14ac:dyDescent="0.25">
      <c r="A13199" s="40"/>
      <c r="I13199" s="40"/>
    </row>
    <row r="13200" spans="1:9" hidden="1" x14ac:dyDescent="0.25">
      <c r="A13200" s="40"/>
      <c r="I13200" s="40"/>
    </row>
    <row r="13201" spans="1:9" hidden="1" x14ac:dyDescent="0.25">
      <c r="A13201" s="40"/>
      <c r="I13201" s="40"/>
    </row>
    <row r="13202" spans="1:9" hidden="1" x14ac:dyDescent="0.25">
      <c r="A13202" s="40"/>
      <c r="I13202" s="40"/>
    </row>
    <row r="13203" spans="1:9" hidden="1" x14ac:dyDescent="0.25">
      <c r="A13203" s="40"/>
      <c r="I13203" s="40"/>
    </row>
    <row r="13204" spans="1:9" hidden="1" x14ac:dyDescent="0.25">
      <c r="A13204" s="40"/>
      <c r="I13204" s="40"/>
    </row>
    <row r="13205" spans="1:9" hidden="1" x14ac:dyDescent="0.25">
      <c r="A13205" s="40"/>
      <c r="I13205" s="40"/>
    </row>
    <row r="13206" spans="1:9" hidden="1" x14ac:dyDescent="0.25">
      <c r="A13206" s="40"/>
      <c r="I13206" s="40"/>
    </row>
    <row r="13207" spans="1:9" hidden="1" x14ac:dyDescent="0.25">
      <c r="A13207" s="40"/>
      <c r="I13207" s="40"/>
    </row>
    <row r="13208" spans="1:9" hidden="1" x14ac:dyDescent="0.25">
      <c r="A13208" s="40"/>
      <c r="I13208" s="40"/>
    </row>
    <row r="13209" spans="1:9" hidden="1" x14ac:dyDescent="0.25">
      <c r="A13209" s="40"/>
      <c r="I13209" s="40"/>
    </row>
    <row r="13210" spans="1:9" hidden="1" x14ac:dyDescent="0.25">
      <c r="A13210" s="40"/>
      <c r="I13210" s="40"/>
    </row>
    <row r="13211" spans="1:9" hidden="1" x14ac:dyDescent="0.25">
      <c r="A13211" s="40"/>
      <c r="I13211" s="40"/>
    </row>
    <row r="13212" spans="1:9" hidden="1" x14ac:dyDescent="0.25">
      <c r="A13212" s="40"/>
      <c r="I13212" s="40"/>
    </row>
    <row r="13213" spans="1:9" hidden="1" x14ac:dyDescent="0.25">
      <c r="A13213" s="40"/>
      <c r="I13213" s="40"/>
    </row>
    <row r="13214" spans="1:9" hidden="1" x14ac:dyDescent="0.25">
      <c r="A13214" s="40"/>
      <c r="I13214" s="40"/>
    </row>
    <row r="13215" spans="1:9" hidden="1" x14ac:dyDescent="0.25">
      <c r="A13215" s="40"/>
      <c r="I13215" s="40"/>
    </row>
    <row r="13216" spans="1:9" hidden="1" x14ac:dyDescent="0.25">
      <c r="A13216" s="40"/>
      <c r="I13216" s="40"/>
    </row>
    <row r="13217" spans="1:9" hidden="1" x14ac:dyDescent="0.25">
      <c r="A13217" s="40"/>
      <c r="I13217" s="40"/>
    </row>
    <row r="13218" spans="1:9" hidden="1" x14ac:dyDescent="0.25">
      <c r="A13218" s="40"/>
      <c r="I13218" s="40"/>
    </row>
    <row r="13219" spans="1:9" hidden="1" x14ac:dyDescent="0.25">
      <c r="A13219" s="40"/>
      <c r="I13219" s="40"/>
    </row>
    <row r="13220" spans="1:9" hidden="1" x14ac:dyDescent="0.25">
      <c r="A13220" s="40"/>
      <c r="I13220" s="40"/>
    </row>
    <row r="13221" spans="1:9" hidden="1" x14ac:dyDescent="0.25">
      <c r="A13221" s="40"/>
      <c r="I13221" s="40"/>
    </row>
    <row r="13222" spans="1:9" hidden="1" x14ac:dyDescent="0.25">
      <c r="A13222" s="40"/>
      <c r="I13222" s="40"/>
    </row>
    <row r="13223" spans="1:9" hidden="1" x14ac:dyDescent="0.25">
      <c r="A13223" s="40"/>
      <c r="I13223" s="40"/>
    </row>
    <row r="13224" spans="1:9" hidden="1" x14ac:dyDescent="0.25">
      <c r="A13224" s="40"/>
      <c r="I13224" s="40"/>
    </row>
    <row r="13225" spans="1:9" hidden="1" x14ac:dyDescent="0.25">
      <c r="A13225" s="40"/>
      <c r="I13225" s="40"/>
    </row>
    <row r="13226" spans="1:9" hidden="1" x14ac:dyDescent="0.25">
      <c r="A13226" s="40"/>
      <c r="I13226" s="40"/>
    </row>
    <row r="13227" spans="1:9" hidden="1" x14ac:dyDescent="0.25">
      <c r="A13227" s="40"/>
      <c r="I13227" s="40"/>
    </row>
    <row r="13228" spans="1:9" hidden="1" x14ac:dyDescent="0.25">
      <c r="A13228" s="40"/>
      <c r="I13228" s="40"/>
    </row>
    <row r="13229" spans="1:9" hidden="1" x14ac:dyDescent="0.25">
      <c r="A13229" s="40"/>
      <c r="I13229" s="40"/>
    </row>
    <row r="13230" spans="1:9" hidden="1" x14ac:dyDescent="0.25">
      <c r="A13230" s="40"/>
      <c r="I13230" s="40"/>
    </row>
    <row r="13231" spans="1:9" hidden="1" x14ac:dyDescent="0.25">
      <c r="A13231" s="40"/>
      <c r="I13231" s="40"/>
    </row>
    <row r="13232" spans="1:9" hidden="1" x14ac:dyDescent="0.25">
      <c r="A13232" s="40"/>
      <c r="I13232" s="40"/>
    </row>
    <row r="13233" spans="1:9" hidden="1" x14ac:dyDescent="0.25">
      <c r="A13233" s="40"/>
      <c r="I13233" s="40"/>
    </row>
    <row r="13234" spans="1:9" hidden="1" x14ac:dyDescent="0.25">
      <c r="A13234" s="40"/>
      <c r="I13234" s="40"/>
    </row>
    <row r="13235" spans="1:9" hidden="1" x14ac:dyDescent="0.25">
      <c r="A13235" s="40"/>
      <c r="I13235" s="40"/>
    </row>
    <row r="13236" spans="1:9" hidden="1" x14ac:dyDescent="0.25">
      <c r="A13236" s="40"/>
      <c r="I13236" s="40"/>
    </row>
    <row r="13237" spans="1:9" hidden="1" x14ac:dyDescent="0.25">
      <c r="A13237" s="40"/>
      <c r="I13237" s="40"/>
    </row>
    <row r="13238" spans="1:9" hidden="1" x14ac:dyDescent="0.25">
      <c r="A13238" s="40"/>
      <c r="I13238" s="40"/>
    </row>
    <row r="13239" spans="1:9" hidden="1" x14ac:dyDescent="0.25">
      <c r="A13239" s="40"/>
      <c r="I13239" s="40"/>
    </row>
    <row r="13240" spans="1:9" hidden="1" x14ac:dyDescent="0.25">
      <c r="A13240" s="40"/>
      <c r="I13240" s="40"/>
    </row>
    <row r="13241" spans="1:9" hidden="1" x14ac:dyDescent="0.25">
      <c r="A13241" s="40"/>
      <c r="I13241" s="40"/>
    </row>
    <row r="13242" spans="1:9" hidden="1" x14ac:dyDescent="0.25">
      <c r="A13242" s="40"/>
      <c r="I13242" s="40"/>
    </row>
    <row r="13243" spans="1:9" hidden="1" x14ac:dyDescent="0.25">
      <c r="A13243" s="40"/>
      <c r="I13243" s="40"/>
    </row>
    <row r="13244" spans="1:9" hidden="1" x14ac:dyDescent="0.25">
      <c r="A13244" s="40"/>
      <c r="I13244" s="40"/>
    </row>
    <row r="13245" spans="1:9" hidden="1" x14ac:dyDescent="0.25">
      <c r="A13245" s="40"/>
      <c r="I13245" s="40"/>
    </row>
    <row r="13246" spans="1:9" hidden="1" x14ac:dyDescent="0.25">
      <c r="A13246" s="40"/>
      <c r="I13246" s="40"/>
    </row>
    <row r="13247" spans="1:9" hidden="1" x14ac:dyDescent="0.25">
      <c r="A13247" s="40"/>
      <c r="I13247" s="40"/>
    </row>
    <row r="13248" spans="1:9" hidden="1" x14ac:dyDescent="0.25">
      <c r="A13248" s="40"/>
      <c r="I13248" s="40"/>
    </row>
    <row r="13249" spans="1:9" hidden="1" x14ac:dyDescent="0.25">
      <c r="A13249" s="40"/>
      <c r="I13249" s="40"/>
    </row>
    <row r="13250" spans="1:9" hidden="1" x14ac:dyDescent="0.25">
      <c r="A13250" s="40"/>
      <c r="I13250" s="40"/>
    </row>
    <row r="13251" spans="1:9" hidden="1" x14ac:dyDescent="0.25">
      <c r="A13251" s="40"/>
      <c r="I13251" s="40"/>
    </row>
    <row r="13252" spans="1:9" hidden="1" x14ac:dyDescent="0.25">
      <c r="A13252" s="40"/>
      <c r="I13252" s="40"/>
    </row>
    <row r="13253" spans="1:9" hidden="1" x14ac:dyDescent="0.25">
      <c r="A13253" s="40"/>
      <c r="I13253" s="40"/>
    </row>
    <row r="13254" spans="1:9" hidden="1" x14ac:dyDescent="0.25">
      <c r="A13254" s="40"/>
      <c r="I13254" s="40"/>
    </row>
    <row r="13255" spans="1:9" hidden="1" x14ac:dyDescent="0.25">
      <c r="A13255" s="40"/>
      <c r="I13255" s="40"/>
    </row>
    <row r="13256" spans="1:9" hidden="1" x14ac:dyDescent="0.25">
      <c r="A13256" s="40"/>
      <c r="I13256" s="40"/>
    </row>
    <row r="13257" spans="1:9" hidden="1" x14ac:dyDescent="0.25">
      <c r="A13257" s="40"/>
      <c r="I13257" s="40"/>
    </row>
    <row r="13258" spans="1:9" hidden="1" x14ac:dyDescent="0.25">
      <c r="A13258" s="40"/>
      <c r="I13258" s="40"/>
    </row>
    <row r="13259" spans="1:9" hidden="1" x14ac:dyDescent="0.25">
      <c r="A13259" s="40"/>
      <c r="I13259" s="40"/>
    </row>
    <row r="13260" spans="1:9" hidden="1" x14ac:dyDescent="0.25">
      <c r="A13260" s="40"/>
      <c r="I13260" s="40"/>
    </row>
    <row r="13261" spans="1:9" hidden="1" x14ac:dyDescent="0.25">
      <c r="A13261" s="40"/>
      <c r="I13261" s="40"/>
    </row>
    <row r="13262" spans="1:9" hidden="1" x14ac:dyDescent="0.25">
      <c r="A13262" s="40"/>
      <c r="I13262" s="40"/>
    </row>
    <row r="13263" spans="1:9" hidden="1" x14ac:dyDescent="0.25">
      <c r="A13263" s="40"/>
      <c r="I13263" s="40"/>
    </row>
    <row r="13264" spans="1:9" hidden="1" x14ac:dyDescent="0.25">
      <c r="A13264" s="40"/>
      <c r="I13264" s="40"/>
    </row>
    <row r="13265" spans="1:9" hidden="1" x14ac:dyDescent="0.25">
      <c r="A13265" s="40"/>
      <c r="I13265" s="40"/>
    </row>
    <row r="13266" spans="1:9" hidden="1" x14ac:dyDescent="0.25">
      <c r="A13266" s="40"/>
      <c r="I13266" s="40"/>
    </row>
    <row r="13267" spans="1:9" hidden="1" x14ac:dyDescent="0.25">
      <c r="A13267" s="40"/>
      <c r="I13267" s="40"/>
    </row>
    <row r="13268" spans="1:9" hidden="1" x14ac:dyDescent="0.25">
      <c r="A13268" s="40"/>
      <c r="I13268" s="40"/>
    </row>
    <row r="13269" spans="1:9" hidden="1" x14ac:dyDescent="0.25">
      <c r="A13269" s="40"/>
      <c r="I13269" s="40"/>
    </row>
    <row r="13270" spans="1:9" hidden="1" x14ac:dyDescent="0.25">
      <c r="A13270" s="40"/>
      <c r="I13270" s="40"/>
    </row>
    <row r="13271" spans="1:9" hidden="1" x14ac:dyDescent="0.25">
      <c r="A13271" s="40"/>
      <c r="I13271" s="40"/>
    </row>
    <row r="13272" spans="1:9" hidden="1" x14ac:dyDescent="0.25">
      <c r="A13272" s="40"/>
      <c r="I13272" s="40"/>
    </row>
    <row r="13273" spans="1:9" hidden="1" x14ac:dyDescent="0.25">
      <c r="A13273" s="40"/>
      <c r="I13273" s="40"/>
    </row>
    <row r="13274" spans="1:9" hidden="1" x14ac:dyDescent="0.25">
      <c r="A13274" s="40"/>
      <c r="I13274" s="40"/>
    </row>
    <row r="13275" spans="1:9" hidden="1" x14ac:dyDescent="0.25">
      <c r="A13275" s="40"/>
      <c r="I13275" s="40"/>
    </row>
    <row r="13276" spans="1:9" hidden="1" x14ac:dyDescent="0.25">
      <c r="A13276" s="40"/>
      <c r="I13276" s="40"/>
    </row>
    <row r="13277" spans="1:9" hidden="1" x14ac:dyDescent="0.25">
      <c r="A13277" s="40"/>
      <c r="I13277" s="40"/>
    </row>
    <row r="13278" spans="1:9" hidden="1" x14ac:dyDescent="0.25">
      <c r="A13278" s="40"/>
      <c r="I13278" s="40"/>
    </row>
    <row r="13279" spans="1:9" hidden="1" x14ac:dyDescent="0.25">
      <c r="A13279" s="40"/>
      <c r="I13279" s="40"/>
    </row>
    <row r="13280" spans="1:9" hidden="1" x14ac:dyDescent="0.25">
      <c r="A13280" s="40"/>
      <c r="I13280" s="40"/>
    </row>
    <row r="13281" spans="1:9" hidden="1" x14ac:dyDescent="0.25">
      <c r="A13281" s="40"/>
      <c r="I13281" s="40"/>
    </row>
    <row r="13282" spans="1:9" hidden="1" x14ac:dyDescent="0.25">
      <c r="A13282" s="40"/>
      <c r="I13282" s="40"/>
    </row>
    <row r="13283" spans="1:9" hidden="1" x14ac:dyDescent="0.25">
      <c r="A13283" s="40"/>
      <c r="I13283" s="40"/>
    </row>
    <row r="13284" spans="1:9" hidden="1" x14ac:dyDescent="0.25">
      <c r="A13284" s="40"/>
      <c r="I13284" s="40"/>
    </row>
    <row r="13285" spans="1:9" hidden="1" x14ac:dyDescent="0.25">
      <c r="A13285" s="40"/>
      <c r="I13285" s="40"/>
    </row>
    <row r="13286" spans="1:9" hidden="1" x14ac:dyDescent="0.25">
      <c r="A13286" s="40"/>
      <c r="I13286" s="40"/>
    </row>
    <row r="13287" spans="1:9" hidden="1" x14ac:dyDescent="0.25">
      <c r="A13287" s="40"/>
      <c r="I13287" s="40"/>
    </row>
    <row r="13288" spans="1:9" hidden="1" x14ac:dyDescent="0.25">
      <c r="A13288" s="40"/>
      <c r="I13288" s="40"/>
    </row>
    <row r="13289" spans="1:9" hidden="1" x14ac:dyDescent="0.25">
      <c r="A13289" s="40"/>
      <c r="I13289" s="40"/>
    </row>
    <row r="13290" spans="1:9" hidden="1" x14ac:dyDescent="0.25">
      <c r="A13290" s="40"/>
      <c r="I13290" s="40"/>
    </row>
    <row r="13291" spans="1:9" hidden="1" x14ac:dyDescent="0.25">
      <c r="A13291" s="40"/>
      <c r="I13291" s="40"/>
    </row>
    <row r="13292" spans="1:9" hidden="1" x14ac:dyDescent="0.25">
      <c r="A13292" s="40"/>
      <c r="I13292" s="40"/>
    </row>
    <row r="13293" spans="1:9" hidden="1" x14ac:dyDescent="0.25">
      <c r="A13293" s="40"/>
      <c r="I13293" s="40"/>
    </row>
    <row r="13294" spans="1:9" hidden="1" x14ac:dyDescent="0.25">
      <c r="A13294" s="40"/>
      <c r="I13294" s="40"/>
    </row>
    <row r="13295" spans="1:9" hidden="1" x14ac:dyDescent="0.25">
      <c r="A13295" s="40"/>
      <c r="I13295" s="40"/>
    </row>
    <row r="13296" spans="1:9" hidden="1" x14ac:dyDescent="0.25">
      <c r="A13296" s="40"/>
      <c r="I13296" s="40"/>
    </row>
    <row r="13297" spans="1:9" hidden="1" x14ac:dyDescent="0.25">
      <c r="A13297" s="40"/>
      <c r="I13297" s="40"/>
    </row>
    <row r="13298" spans="1:9" hidden="1" x14ac:dyDescent="0.25">
      <c r="A13298" s="40"/>
      <c r="I13298" s="40"/>
    </row>
    <row r="13299" spans="1:9" hidden="1" x14ac:dyDescent="0.25">
      <c r="A13299" s="40"/>
      <c r="I13299" s="40"/>
    </row>
    <row r="13300" spans="1:9" hidden="1" x14ac:dyDescent="0.25">
      <c r="A13300" s="40"/>
      <c r="I13300" s="40"/>
    </row>
    <row r="13301" spans="1:9" hidden="1" x14ac:dyDescent="0.25">
      <c r="A13301" s="40"/>
      <c r="I13301" s="40"/>
    </row>
    <row r="13302" spans="1:9" hidden="1" x14ac:dyDescent="0.25">
      <c r="A13302" s="40"/>
      <c r="I13302" s="40"/>
    </row>
    <row r="13303" spans="1:9" hidden="1" x14ac:dyDescent="0.25">
      <c r="A13303" s="40"/>
      <c r="I13303" s="40"/>
    </row>
    <row r="13304" spans="1:9" hidden="1" x14ac:dyDescent="0.25">
      <c r="A13304" s="40"/>
      <c r="I13304" s="40"/>
    </row>
    <row r="13305" spans="1:9" hidden="1" x14ac:dyDescent="0.25">
      <c r="A13305" s="40"/>
      <c r="I13305" s="40"/>
    </row>
    <row r="13306" spans="1:9" hidden="1" x14ac:dyDescent="0.25">
      <c r="A13306" s="40"/>
      <c r="I13306" s="40"/>
    </row>
    <row r="13307" spans="1:9" hidden="1" x14ac:dyDescent="0.25">
      <c r="A13307" s="40"/>
      <c r="I13307" s="40"/>
    </row>
    <row r="13308" spans="1:9" hidden="1" x14ac:dyDescent="0.25">
      <c r="A13308" s="40"/>
      <c r="I13308" s="40"/>
    </row>
    <row r="13309" spans="1:9" hidden="1" x14ac:dyDescent="0.25">
      <c r="A13309" s="40"/>
      <c r="I13309" s="40"/>
    </row>
    <row r="13310" spans="1:9" hidden="1" x14ac:dyDescent="0.25">
      <c r="A13310" s="40"/>
      <c r="I13310" s="40"/>
    </row>
    <row r="13311" spans="1:9" hidden="1" x14ac:dyDescent="0.25">
      <c r="A13311" s="40"/>
      <c r="I13311" s="40"/>
    </row>
    <row r="13312" spans="1:9" hidden="1" x14ac:dyDescent="0.25">
      <c r="A13312" s="40"/>
      <c r="I13312" s="40"/>
    </row>
    <row r="13313" spans="1:9" hidden="1" x14ac:dyDescent="0.25">
      <c r="A13313" s="40"/>
      <c r="I13313" s="40"/>
    </row>
    <row r="13314" spans="1:9" hidden="1" x14ac:dyDescent="0.25">
      <c r="A13314" s="40"/>
      <c r="I13314" s="40"/>
    </row>
    <row r="13315" spans="1:9" hidden="1" x14ac:dyDescent="0.25">
      <c r="A13315" s="40"/>
      <c r="I13315" s="40"/>
    </row>
    <row r="13316" spans="1:9" hidden="1" x14ac:dyDescent="0.25">
      <c r="A13316" s="40"/>
      <c r="I13316" s="40"/>
    </row>
    <row r="13317" spans="1:9" hidden="1" x14ac:dyDescent="0.25">
      <c r="A13317" s="40"/>
      <c r="I13317" s="40"/>
    </row>
    <row r="13318" spans="1:9" hidden="1" x14ac:dyDescent="0.25">
      <c r="A13318" s="40"/>
      <c r="I13318" s="40"/>
    </row>
    <row r="13319" spans="1:9" hidden="1" x14ac:dyDescent="0.25">
      <c r="A13319" s="40"/>
      <c r="I13319" s="40"/>
    </row>
    <row r="13320" spans="1:9" hidden="1" x14ac:dyDescent="0.25">
      <c r="A13320" s="40"/>
      <c r="I13320" s="40"/>
    </row>
    <row r="13321" spans="1:9" hidden="1" x14ac:dyDescent="0.25">
      <c r="A13321" s="40"/>
      <c r="I13321" s="40"/>
    </row>
    <row r="13322" spans="1:9" hidden="1" x14ac:dyDescent="0.25">
      <c r="A13322" s="40"/>
      <c r="I13322" s="40"/>
    </row>
    <row r="13323" spans="1:9" hidden="1" x14ac:dyDescent="0.25">
      <c r="A13323" s="40"/>
      <c r="I13323" s="40"/>
    </row>
    <row r="13324" spans="1:9" hidden="1" x14ac:dyDescent="0.25">
      <c r="A13324" s="40"/>
      <c r="I13324" s="40"/>
    </row>
    <row r="13325" spans="1:9" hidden="1" x14ac:dyDescent="0.25">
      <c r="A13325" s="40"/>
      <c r="I13325" s="40"/>
    </row>
    <row r="13326" spans="1:9" hidden="1" x14ac:dyDescent="0.25">
      <c r="A13326" s="40"/>
      <c r="I13326" s="40"/>
    </row>
    <row r="13327" spans="1:9" hidden="1" x14ac:dyDescent="0.25">
      <c r="A13327" s="40"/>
      <c r="I13327" s="40"/>
    </row>
    <row r="13328" spans="1:9" hidden="1" x14ac:dyDescent="0.25">
      <c r="A13328" s="40"/>
      <c r="I13328" s="40"/>
    </row>
    <row r="13329" spans="1:9" hidden="1" x14ac:dyDescent="0.25">
      <c r="A13329" s="40"/>
      <c r="I13329" s="40"/>
    </row>
    <row r="13330" spans="1:9" hidden="1" x14ac:dyDescent="0.25">
      <c r="A13330" s="40"/>
      <c r="I13330" s="40"/>
    </row>
    <row r="13331" spans="1:9" hidden="1" x14ac:dyDescent="0.25">
      <c r="A13331" s="40"/>
      <c r="I13331" s="40"/>
    </row>
    <row r="13332" spans="1:9" hidden="1" x14ac:dyDescent="0.25">
      <c r="A13332" s="40"/>
      <c r="I13332" s="40"/>
    </row>
    <row r="13333" spans="1:9" hidden="1" x14ac:dyDescent="0.25">
      <c r="A13333" s="40"/>
      <c r="I13333" s="40"/>
    </row>
    <row r="13334" spans="1:9" hidden="1" x14ac:dyDescent="0.25">
      <c r="A13334" s="40"/>
      <c r="I13334" s="40"/>
    </row>
    <row r="13335" spans="1:9" hidden="1" x14ac:dyDescent="0.25">
      <c r="A13335" s="40"/>
      <c r="I13335" s="40"/>
    </row>
    <row r="13336" spans="1:9" hidden="1" x14ac:dyDescent="0.25">
      <c r="A13336" s="40"/>
      <c r="I13336" s="40"/>
    </row>
    <row r="13337" spans="1:9" hidden="1" x14ac:dyDescent="0.25">
      <c r="A13337" s="40"/>
      <c r="I13337" s="40"/>
    </row>
    <row r="13338" spans="1:9" hidden="1" x14ac:dyDescent="0.25">
      <c r="A13338" s="40"/>
      <c r="I13338" s="40"/>
    </row>
    <row r="13339" spans="1:9" hidden="1" x14ac:dyDescent="0.25">
      <c r="A13339" s="40"/>
      <c r="I13339" s="40"/>
    </row>
    <row r="13340" spans="1:9" hidden="1" x14ac:dyDescent="0.25">
      <c r="A13340" s="40"/>
      <c r="I13340" s="40"/>
    </row>
    <row r="13341" spans="1:9" hidden="1" x14ac:dyDescent="0.25">
      <c r="A13341" s="40"/>
      <c r="I13341" s="40"/>
    </row>
    <row r="13342" spans="1:9" hidden="1" x14ac:dyDescent="0.25">
      <c r="A13342" s="40"/>
      <c r="I13342" s="40"/>
    </row>
    <row r="13343" spans="1:9" hidden="1" x14ac:dyDescent="0.25">
      <c r="A13343" s="40"/>
      <c r="I13343" s="40"/>
    </row>
    <row r="13344" spans="1:9" hidden="1" x14ac:dyDescent="0.25">
      <c r="A13344" s="40"/>
      <c r="I13344" s="40"/>
    </row>
    <row r="13345" spans="1:9" hidden="1" x14ac:dyDescent="0.25">
      <c r="A13345" s="40"/>
      <c r="I13345" s="40"/>
    </row>
    <row r="13346" spans="1:9" hidden="1" x14ac:dyDescent="0.25">
      <c r="A13346" s="40"/>
      <c r="I13346" s="40"/>
    </row>
    <row r="13347" spans="1:9" hidden="1" x14ac:dyDescent="0.25">
      <c r="A13347" s="40"/>
      <c r="I13347" s="40"/>
    </row>
    <row r="13348" spans="1:9" hidden="1" x14ac:dyDescent="0.25">
      <c r="A13348" s="40"/>
      <c r="I13348" s="40"/>
    </row>
    <row r="13349" spans="1:9" hidden="1" x14ac:dyDescent="0.25">
      <c r="A13349" s="40"/>
      <c r="I13349" s="40"/>
    </row>
    <row r="13350" spans="1:9" hidden="1" x14ac:dyDescent="0.25">
      <c r="A13350" s="40"/>
      <c r="I13350" s="40"/>
    </row>
    <row r="13351" spans="1:9" hidden="1" x14ac:dyDescent="0.25">
      <c r="A13351" s="40"/>
      <c r="I13351" s="40"/>
    </row>
    <row r="13352" spans="1:9" hidden="1" x14ac:dyDescent="0.25">
      <c r="A13352" s="40"/>
      <c r="I13352" s="40"/>
    </row>
    <row r="13353" spans="1:9" hidden="1" x14ac:dyDescent="0.25">
      <c r="A13353" s="40"/>
      <c r="I13353" s="40"/>
    </row>
    <row r="13354" spans="1:9" hidden="1" x14ac:dyDescent="0.25">
      <c r="A13354" s="40"/>
      <c r="I13354" s="40"/>
    </row>
    <row r="13355" spans="1:9" hidden="1" x14ac:dyDescent="0.25">
      <c r="A13355" s="40"/>
      <c r="I13355" s="40"/>
    </row>
    <row r="13356" spans="1:9" hidden="1" x14ac:dyDescent="0.25">
      <c r="A13356" s="40"/>
      <c r="I13356" s="40"/>
    </row>
    <row r="13357" spans="1:9" hidden="1" x14ac:dyDescent="0.25">
      <c r="A13357" s="40"/>
      <c r="I13357" s="40"/>
    </row>
    <row r="13358" spans="1:9" hidden="1" x14ac:dyDescent="0.25">
      <c r="A13358" s="40"/>
      <c r="I13358" s="40"/>
    </row>
    <row r="13359" spans="1:9" hidden="1" x14ac:dyDescent="0.25">
      <c r="A13359" s="40"/>
      <c r="I13359" s="40"/>
    </row>
    <row r="13360" spans="1:9" hidden="1" x14ac:dyDescent="0.25">
      <c r="A13360" s="40"/>
      <c r="I13360" s="40"/>
    </row>
    <row r="13361" spans="1:9" hidden="1" x14ac:dyDescent="0.25">
      <c r="A13361" s="40"/>
      <c r="I13361" s="40"/>
    </row>
    <row r="13362" spans="1:9" hidden="1" x14ac:dyDescent="0.25">
      <c r="A13362" s="40"/>
      <c r="I13362" s="40"/>
    </row>
    <row r="13363" spans="1:9" hidden="1" x14ac:dyDescent="0.25">
      <c r="A13363" s="40"/>
      <c r="I13363" s="40"/>
    </row>
    <row r="13364" spans="1:9" hidden="1" x14ac:dyDescent="0.25">
      <c r="A13364" s="40"/>
      <c r="I13364" s="40"/>
    </row>
    <row r="13365" spans="1:9" hidden="1" x14ac:dyDescent="0.25">
      <c r="A13365" s="40"/>
      <c r="I13365" s="40"/>
    </row>
    <row r="13366" spans="1:9" hidden="1" x14ac:dyDescent="0.25">
      <c r="A13366" s="40"/>
      <c r="I13366" s="40"/>
    </row>
    <row r="13367" spans="1:9" hidden="1" x14ac:dyDescent="0.25">
      <c r="A13367" s="40"/>
      <c r="I13367" s="40"/>
    </row>
    <row r="13368" spans="1:9" hidden="1" x14ac:dyDescent="0.25">
      <c r="A13368" s="40"/>
      <c r="I13368" s="40"/>
    </row>
    <row r="13369" spans="1:9" hidden="1" x14ac:dyDescent="0.25">
      <c r="A13369" s="40"/>
      <c r="I13369" s="40"/>
    </row>
    <row r="13370" spans="1:9" hidden="1" x14ac:dyDescent="0.25">
      <c r="A13370" s="40"/>
      <c r="I13370" s="40"/>
    </row>
    <row r="13371" spans="1:9" hidden="1" x14ac:dyDescent="0.25">
      <c r="A13371" s="40"/>
      <c r="I13371" s="40"/>
    </row>
    <row r="13372" spans="1:9" hidden="1" x14ac:dyDescent="0.25">
      <c r="A13372" s="40"/>
      <c r="I13372" s="40"/>
    </row>
    <row r="13373" spans="1:9" hidden="1" x14ac:dyDescent="0.25">
      <c r="A13373" s="40"/>
      <c r="I13373" s="40"/>
    </row>
    <row r="13374" spans="1:9" hidden="1" x14ac:dyDescent="0.25">
      <c r="A13374" s="40"/>
      <c r="I13374" s="40"/>
    </row>
    <row r="13375" spans="1:9" hidden="1" x14ac:dyDescent="0.25">
      <c r="A13375" s="40"/>
      <c r="I13375" s="40"/>
    </row>
    <row r="13376" spans="1:9" hidden="1" x14ac:dyDescent="0.25">
      <c r="A13376" s="40"/>
      <c r="I13376" s="40"/>
    </row>
    <row r="13377" spans="1:9" hidden="1" x14ac:dyDescent="0.25">
      <c r="A13377" s="40"/>
      <c r="I13377" s="40"/>
    </row>
    <row r="13378" spans="1:9" hidden="1" x14ac:dyDescent="0.25">
      <c r="A13378" s="40"/>
      <c r="I13378" s="40"/>
    </row>
    <row r="13379" spans="1:9" hidden="1" x14ac:dyDescent="0.25">
      <c r="A13379" s="40"/>
      <c r="I13379" s="40"/>
    </row>
    <row r="13380" spans="1:9" hidden="1" x14ac:dyDescent="0.25">
      <c r="A13380" s="40"/>
      <c r="I13380" s="40"/>
    </row>
    <row r="13381" spans="1:9" hidden="1" x14ac:dyDescent="0.25">
      <c r="A13381" s="40"/>
      <c r="I13381" s="40"/>
    </row>
    <row r="13382" spans="1:9" hidden="1" x14ac:dyDescent="0.25">
      <c r="A13382" s="40"/>
      <c r="I13382" s="40"/>
    </row>
    <row r="13383" spans="1:9" hidden="1" x14ac:dyDescent="0.25">
      <c r="A13383" s="40"/>
      <c r="I13383" s="40"/>
    </row>
    <row r="13384" spans="1:9" hidden="1" x14ac:dyDescent="0.25">
      <c r="A13384" s="40"/>
      <c r="I13384" s="40"/>
    </row>
    <row r="13385" spans="1:9" hidden="1" x14ac:dyDescent="0.25">
      <c r="A13385" s="40"/>
      <c r="I13385" s="40"/>
    </row>
    <row r="13386" spans="1:9" hidden="1" x14ac:dyDescent="0.25">
      <c r="A13386" s="40"/>
      <c r="I13386" s="40"/>
    </row>
    <row r="13387" spans="1:9" hidden="1" x14ac:dyDescent="0.25">
      <c r="A13387" s="40"/>
      <c r="I13387" s="40"/>
    </row>
    <row r="13388" spans="1:9" hidden="1" x14ac:dyDescent="0.25">
      <c r="A13388" s="40"/>
      <c r="I13388" s="40"/>
    </row>
    <row r="13389" spans="1:9" hidden="1" x14ac:dyDescent="0.25">
      <c r="A13389" s="40"/>
      <c r="I13389" s="40"/>
    </row>
    <row r="13390" spans="1:9" hidden="1" x14ac:dyDescent="0.25">
      <c r="A13390" s="40"/>
      <c r="I13390" s="40"/>
    </row>
    <row r="13391" spans="1:9" hidden="1" x14ac:dyDescent="0.25">
      <c r="A13391" s="40"/>
      <c r="I13391" s="40"/>
    </row>
    <row r="13392" spans="1:9" hidden="1" x14ac:dyDescent="0.25">
      <c r="A13392" s="40"/>
      <c r="I13392" s="40"/>
    </row>
    <row r="13393" spans="1:9" hidden="1" x14ac:dyDescent="0.25">
      <c r="A13393" s="40"/>
      <c r="I13393" s="40"/>
    </row>
    <row r="13394" spans="1:9" hidden="1" x14ac:dyDescent="0.25">
      <c r="A13394" s="40"/>
      <c r="I13394" s="40"/>
    </row>
    <row r="13395" spans="1:9" hidden="1" x14ac:dyDescent="0.25">
      <c r="A13395" s="40"/>
      <c r="I13395" s="40"/>
    </row>
    <row r="13396" spans="1:9" hidden="1" x14ac:dyDescent="0.25">
      <c r="A13396" s="40"/>
      <c r="I13396" s="40"/>
    </row>
    <row r="13397" spans="1:9" hidden="1" x14ac:dyDescent="0.25">
      <c r="A13397" s="40"/>
      <c r="I13397" s="40"/>
    </row>
    <row r="13398" spans="1:9" hidden="1" x14ac:dyDescent="0.25">
      <c r="A13398" s="40"/>
      <c r="I13398" s="40"/>
    </row>
    <row r="13399" spans="1:9" hidden="1" x14ac:dyDescent="0.25">
      <c r="A13399" s="40"/>
      <c r="I13399" s="40"/>
    </row>
    <row r="13400" spans="1:9" hidden="1" x14ac:dyDescent="0.25">
      <c r="A13400" s="40"/>
      <c r="I13400" s="40"/>
    </row>
    <row r="13401" spans="1:9" hidden="1" x14ac:dyDescent="0.25">
      <c r="A13401" s="40"/>
      <c r="I13401" s="40"/>
    </row>
    <row r="13402" spans="1:9" hidden="1" x14ac:dyDescent="0.25">
      <c r="A13402" s="40"/>
      <c r="I13402" s="40"/>
    </row>
    <row r="13403" spans="1:9" hidden="1" x14ac:dyDescent="0.25">
      <c r="A13403" s="40"/>
      <c r="I13403" s="40"/>
    </row>
    <row r="13404" spans="1:9" hidden="1" x14ac:dyDescent="0.25">
      <c r="A13404" s="40"/>
      <c r="I13404" s="40"/>
    </row>
    <row r="13405" spans="1:9" hidden="1" x14ac:dyDescent="0.25">
      <c r="A13405" s="40"/>
      <c r="I13405" s="40"/>
    </row>
    <row r="13406" spans="1:9" hidden="1" x14ac:dyDescent="0.25">
      <c r="A13406" s="40"/>
      <c r="I13406" s="40"/>
    </row>
    <row r="13407" spans="1:9" hidden="1" x14ac:dyDescent="0.25">
      <c r="A13407" s="40"/>
      <c r="I13407" s="40"/>
    </row>
    <row r="13408" spans="1:9" hidden="1" x14ac:dyDescent="0.25">
      <c r="A13408" s="40"/>
      <c r="I13408" s="40"/>
    </row>
    <row r="13409" spans="1:9" hidden="1" x14ac:dyDescent="0.25">
      <c r="A13409" s="40"/>
      <c r="I13409" s="40"/>
    </row>
    <row r="13410" spans="1:9" hidden="1" x14ac:dyDescent="0.25">
      <c r="A13410" s="40"/>
      <c r="I13410" s="40"/>
    </row>
    <row r="13411" spans="1:9" hidden="1" x14ac:dyDescent="0.25">
      <c r="A13411" s="40"/>
      <c r="I13411" s="40"/>
    </row>
    <row r="13412" spans="1:9" hidden="1" x14ac:dyDescent="0.25">
      <c r="A13412" s="40"/>
      <c r="I13412" s="40"/>
    </row>
    <row r="13413" spans="1:9" hidden="1" x14ac:dyDescent="0.25">
      <c r="A13413" s="40"/>
      <c r="I13413" s="40"/>
    </row>
    <row r="13414" spans="1:9" hidden="1" x14ac:dyDescent="0.25">
      <c r="A13414" s="40"/>
      <c r="I13414" s="40"/>
    </row>
    <row r="13415" spans="1:9" hidden="1" x14ac:dyDescent="0.25">
      <c r="A13415" s="40"/>
      <c r="I13415" s="40"/>
    </row>
    <row r="13416" spans="1:9" hidden="1" x14ac:dyDescent="0.25">
      <c r="A13416" s="40"/>
      <c r="I13416" s="40"/>
    </row>
    <row r="13417" spans="1:9" hidden="1" x14ac:dyDescent="0.25">
      <c r="A13417" s="40"/>
      <c r="I13417" s="40"/>
    </row>
    <row r="13418" spans="1:9" hidden="1" x14ac:dyDescent="0.25">
      <c r="A13418" s="40"/>
      <c r="I13418" s="40"/>
    </row>
    <row r="13419" spans="1:9" hidden="1" x14ac:dyDescent="0.25">
      <c r="A13419" s="40"/>
      <c r="I13419" s="40"/>
    </row>
    <row r="13420" spans="1:9" hidden="1" x14ac:dyDescent="0.25">
      <c r="A13420" s="40"/>
      <c r="I13420" s="40"/>
    </row>
    <row r="13421" spans="1:9" hidden="1" x14ac:dyDescent="0.25">
      <c r="A13421" s="40"/>
      <c r="I13421" s="40"/>
    </row>
    <row r="13422" spans="1:9" hidden="1" x14ac:dyDescent="0.25">
      <c r="A13422" s="40"/>
      <c r="I13422" s="40"/>
    </row>
    <row r="13423" spans="1:9" hidden="1" x14ac:dyDescent="0.25">
      <c r="A13423" s="40"/>
      <c r="I13423" s="40"/>
    </row>
    <row r="13424" spans="1:9" hidden="1" x14ac:dyDescent="0.25">
      <c r="A13424" s="40"/>
      <c r="I13424" s="40"/>
    </row>
    <row r="13425" spans="1:9" hidden="1" x14ac:dyDescent="0.25">
      <c r="A13425" s="40"/>
      <c r="I13425" s="40"/>
    </row>
    <row r="13426" spans="1:9" hidden="1" x14ac:dyDescent="0.25">
      <c r="A13426" s="40"/>
      <c r="I13426" s="40"/>
    </row>
    <row r="13427" spans="1:9" hidden="1" x14ac:dyDescent="0.25">
      <c r="A13427" s="40"/>
      <c r="I13427" s="40"/>
    </row>
    <row r="13428" spans="1:9" hidden="1" x14ac:dyDescent="0.25">
      <c r="A13428" s="40"/>
      <c r="I13428" s="40"/>
    </row>
    <row r="13429" spans="1:9" hidden="1" x14ac:dyDescent="0.25">
      <c r="A13429" s="40"/>
      <c r="I13429" s="40"/>
    </row>
    <row r="13430" spans="1:9" hidden="1" x14ac:dyDescent="0.25">
      <c r="A13430" s="40"/>
      <c r="I13430" s="40"/>
    </row>
    <row r="13431" spans="1:9" hidden="1" x14ac:dyDescent="0.25">
      <c r="A13431" s="40"/>
      <c r="I13431" s="40"/>
    </row>
    <row r="13432" spans="1:9" hidden="1" x14ac:dyDescent="0.25">
      <c r="A13432" s="40"/>
      <c r="I13432" s="40"/>
    </row>
    <row r="13433" spans="1:9" hidden="1" x14ac:dyDescent="0.25">
      <c r="A13433" s="40"/>
      <c r="I13433" s="40"/>
    </row>
    <row r="13434" spans="1:9" hidden="1" x14ac:dyDescent="0.25">
      <c r="A13434" s="40"/>
      <c r="I13434" s="40"/>
    </row>
    <row r="13435" spans="1:9" hidden="1" x14ac:dyDescent="0.25">
      <c r="A13435" s="40"/>
      <c r="I13435" s="40"/>
    </row>
    <row r="13436" spans="1:9" hidden="1" x14ac:dyDescent="0.25">
      <c r="A13436" s="40"/>
      <c r="I13436" s="40"/>
    </row>
    <row r="13437" spans="1:9" hidden="1" x14ac:dyDescent="0.25">
      <c r="A13437" s="40"/>
      <c r="I13437" s="40"/>
    </row>
    <row r="13438" spans="1:9" hidden="1" x14ac:dyDescent="0.25">
      <c r="A13438" s="40"/>
      <c r="I13438" s="40"/>
    </row>
    <row r="13439" spans="1:9" hidden="1" x14ac:dyDescent="0.25">
      <c r="A13439" s="40"/>
      <c r="I13439" s="40"/>
    </row>
    <row r="13440" spans="1:9" hidden="1" x14ac:dyDescent="0.25">
      <c r="A13440" s="40"/>
      <c r="I13440" s="40"/>
    </row>
    <row r="13441" spans="1:9" hidden="1" x14ac:dyDescent="0.25">
      <c r="A13441" s="40"/>
      <c r="I13441" s="40"/>
    </row>
    <row r="13442" spans="1:9" hidden="1" x14ac:dyDescent="0.25">
      <c r="A13442" s="40"/>
      <c r="I13442" s="40"/>
    </row>
    <row r="13443" spans="1:9" hidden="1" x14ac:dyDescent="0.25">
      <c r="A13443" s="40"/>
      <c r="I13443" s="40"/>
    </row>
    <row r="13444" spans="1:9" hidden="1" x14ac:dyDescent="0.25">
      <c r="A13444" s="40"/>
      <c r="I13444" s="40"/>
    </row>
    <row r="13445" spans="1:9" hidden="1" x14ac:dyDescent="0.25">
      <c r="A13445" s="40"/>
      <c r="I13445" s="40"/>
    </row>
    <row r="13446" spans="1:9" hidden="1" x14ac:dyDescent="0.25">
      <c r="A13446" s="40"/>
      <c r="I13446" s="40"/>
    </row>
    <row r="13447" spans="1:9" hidden="1" x14ac:dyDescent="0.25">
      <c r="A13447" s="40"/>
      <c r="I13447" s="40"/>
    </row>
    <row r="13448" spans="1:9" hidden="1" x14ac:dyDescent="0.25">
      <c r="A13448" s="40"/>
      <c r="I13448" s="40"/>
    </row>
    <row r="13449" spans="1:9" hidden="1" x14ac:dyDescent="0.25">
      <c r="A13449" s="40"/>
      <c r="I13449" s="40"/>
    </row>
    <row r="13450" spans="1:9" hidden="1" x14ac:dyDescent="0.25">
      <c r="A13450" s="40"/>
      <c r="I13450" s="40"/>
    </row>
    <row r="13451" spans="1:9" hidden="1" x14ac:dyDescent="0.25">
      <c r="A13451" s="40"/>
      <c r="I13451" s="40"/>
    </row>
    <row r="13452" spans="1:9" hidden="1" x14ac:dyDescent="0.25">
      <c r="A13452" s="40"/>
      <c r="I13452" s="40"/>
    </row>
    <row r="13453" spans="1:9" hidden="1" x14ac:dyDescent="0.25">
      <c r="A13453" s="40"/>
      <c r="I13453" s="40"/>
    </row>
    <row r="13454" spans="1:9" hidden="1" x14ac:dyDescent="0.25">
      <c r="A13454" s="40"/>
      <c r="I13454" s="40"/>
    </row>
    <row r="13455" spans="1:9" hidden="1" x14ac:dyDescent="0.25">
      <c r="A13455" s="40"/>
      <c r="I13455" s="40"/>
    </row>
    <row r="13456" spans="1:9" hidden="1" x14ac:dyDescent="0.25">
      <c r="A13456" s="40"/>
      <c r="I13456" s="40"/>
    </row>
    <row r="13457" spans="1:9" hidden="1" x14ac:dyDescent="0.25">
      <c r="A13457" s="40"/>
      <c r="I13457" s="40"/>
    </row>
    <row r="13458" spans="1:9" hidden="1" x14ac:dyDescent="0.25">
      <c r="A13458" s="40"/>
      <c r="I13458" s="40"/>
    </row>
    <row r="13459" spans="1:9" hidden="1" x14ac:dyDescent="0.25">
      <c r="A13459" s="40"/>
      <c r="I13459" s="40"/>
    </row>
    <row r="13460" spans="1:9" hidden="1" x14ac:dyDescent="0.25">
      <c r="A13460" s="40"/>
      <c r="I13460" s="40"/>
    </row>
    <row r="13461" spans="1:9" hidden="1" x14ac:dyDescent="0.25">
      <c r="A13461" s="40"/>
      <c r="I13461" s="40"/>
    </row>
    <row r="13462" spans="1:9" hidden="1" x14ac:dyDescent="0.25">
      <c r="A13462" s="40"/>
      <c r="I13462" s="40"/>
    </row>
    <row r="13463" spans="1:9" hidden="1" x14ac:dyDescent="0.25">
      <c r="A13463" s="40"/>
      <c r="I13463" s="40"/>
    </row>
    <row r="13464" spans="1:9" hidden="1" x14ac:dyDescent="0.25">
      <c r="A13464" s="40"/>
      <c r="I13464" s="40"/>
    </row>
    <row r="13465" spans="1:9" hidden="1" x14ac:dyDescent="0.25">
      <c r="A13465" s="40"/>
      <c r="I13465" s="40"/>
    </row>
    <row r="13466" spans="1:9" hidden="1" x14ac:dyDescent="0.25">
      <c r="A13466" s="40"/>
      <c r="I13466" s="40"/>
    </row>
    <row r="13467" spans="1:9" hidden="1" x14ac:dyDescent="0.25">
      <c r="A13467" s="40"/>
      <c r="I13467" s="40"/>
    </row>
    <row r="13468" spans="1:9" hidden="1" x14ac:dyDescent="0.25">
      <c r="A13468" s="40"/>
      <c r="I13468" s="40"/>
    </row>
    <row r="13469" spans="1:9" hidden="1" x14ac:dyDescent="0.25">
      <c r="A13469" s="40"/>
      <c r="I13469" s="40"/>
    </row>
    <row r="13470" spans="1:9" hidden="1" x14ac:dyDescent="0.25">
      <c r="A13470" s="40"/>
      <c r="I13470" s="40"/>
    </row>
    <row r="13471" spans="1:9" hidden="1" x14ac:dyDescent="0.25">
      <c r="A13471" s="40"/>
      <c r="I13471" s="40"/>
    </row>
    <row r="13472" spans="1:9" hidden="1" x14ac:dyDescent="0.25">
      <c r="A13472" s="40"/>
      <c r="I13472" s="40"/>
    </row>
    <row r="13473" spans="1:9" hidden="1" x14ac:dyDescent="0.25">
      <c r="A13473" s="40"/>
      <c r="I13473" s="40"/>
    </row>
    <row r="13474" spans="1:9" hidden="1" x14ac:dyDescent="0.25">
      <c r="A13474" s="40"/>
      <c r="I13474" s="40"/>
    </row>
    <row r="13475" spans="1:9" hidden="1" x14ac:dyDescent="0.25">
      <c r="A13475" s="40"/>
      <c r="I13475" s="40"/>
    </row>
    <row r="13476" spans="1:9" hidden="1" x14ac:dyDescent="0.25">
      <c r="A13476" s="40"/>
      <c r="I13476" s="40"/>
    </row>
    <row r="13477" spans="1:9" hidden="1" x14ac:dyDescent="0.25">
      <c r="A13477" s="40"/>
      <c r="I13477" s="40"/>
    </row>
    <row r="13478" spans="1:9" hidden="1" x14ac:dyDescent="0.25">
      <c r="A13478" s="40"/>
      <c r="I13478" s="40"/>
    </row>
    <row r="13479" spans="1:9" hidden="1" x14ac:dyDescent="0.25">
      <c r="A13479" s="40"/>
      <c r="I13479" s="40"/>
    </row>
    <row r="13480" spans="1:9" hidden="1" x14ac:dyDescent="0.25">
      <c r="A13480" s="40"/>
      <c r="I13480" s="40"/>
    </row>
    <row r="13481" spans="1:9" hidden="1" x14ac:dyDescent="0.25">
      <c r="A13481" s="40"/>
      <c r="I13481" s="40"/>
    </row>
    <row r="13482" spans="1:9" hidden="1" x14ac:dyDescent="0.25">
      <c r="A13482" s="40"/>
      <c r="I13482" s="40"/>
    </row>
    <row r="13483" spans="1:9" hidden="1" x14ac:dyDescent="0.25">
      <c r="A13483" s="40"/>
      <c r="I13483" s="40"/>
    </row>
    <row r="13484" spans="1:9" hidden="1" x14ac:dyDescent="0.25">
      <c r="A13484" s="40"/>
      <c r="I13484" s="40"/>
    </row>
    <row r="13485" spans="1:9" hidden="1" x14ac:dyDescent="0.25">
      <c r="A13485" s="40"/>
      <c r="I13485" s="40"/>
    </row>
    <row r="13486" spans="1:9" hidden="1" x14ac:dyDescent="0.25">
      <c r="A13486" s="40"/>
      <c r="I13486" s="40"/>
    </row>
    <row r="13487" spans="1:9" hidden="1" x14ac:dyDescent="0.25">
      <c r="A13487" s="40"/>
      <c r="I13487" s="40"/>
    </row>
    <row r="13488" spans="1:9" hidden="1" x14ac:dyDescent="0.25">
      <c r="A13488" s="40"/>
      <c r="I13488" s="40"/>
    </row>
    <row r="13489" spans="1:9" hidden="1" x14ac:dyDescent="0.25">
      <c r="A13489" s="40"/>
      <c r="I13489" s="40"/>
    </row>
    <row r="13490" spans="1:9" hidden="1" x14ac:dyDescent="0.25">
      <c r="A13490" s="40"/>
      <c r="I13490" s="40"/>
    </row>
    <row r="13491" spans="1:9" hidden="1" x14ac:dyDescent="0.25">
      <c r="A13491" s="40"/>
      <c r="I13491" s="40"/>
    </row>
    <row r="13492" spans="1:9" hidden="1" x14ac:dyDescent="0.25">
      <c r="A13492" s="40"/>
      <c r="I13492" s="40"/>
    </row>
    <row r="13493" spans="1:9" hidden="1" x14ac:dyDescent="0.25">
      <c r="A13493" s="40"/>
      <c r="I13493" s="40"/>
    </row>
    <row r="13494" spans="1:9" hidden="1" x14ac:dyDescent="0.25">
      <c r="A13494" s="40"/>
      <c r="I13494" s="40"/>
    </row>
    <row r="13495" spans="1:9" hidden="1" x14ac:dyDescent="0.25">
      <c r="A13495" s="40"/>
      <c r="I13495" s="40"/>
    </row>
    <row r="13496" spans="1:9" hidden="1" x14ac:dyDescent="0.25">
      <c r="A13496" s="40"/>
      <c r="I13496" s="40"/>
    </row>
    <row r="13497" spans="1:9" hidden="1" x14ac:dyDescent="0.25">
      <c r="A13497" s="40"/>
      <c r="I13497" s="40"/>
    </row>
    <row r="13498" spans="1:9" hidden="1" x14ac:dyDescent="0.25">
      <c r="A13498" s="40"/>
      <c r="I13498" s="40"/>
    </row>
    <row r="13499" spans="1:9" hidden="1" x14ac:dyDescent="0.25">
      <c r="A13499" s="40"/>
      <c r="I13499" s="40"/>
    </row>
    <row r="13500" spans="1:9" hidden="1" x14ac:dyDescent="0.25">
      <c r="A13500" s="40"/>
      <c r="I13500" s="40"/>
    </row>
    <row r="13501" spans="1:9" hidden="1" x14ac:dyDescent="0.25">
      <c r="A13501" s="40"/>
      <c r="I13501" s="40"/>
    </row>
    <row r="13502" spans="1:9" hidden="1" x14ac:dyDescent="0.25">
      <c r="A13502" s="40"/>
      <c r="I13502" s="40"/>
    </row>
    <row r="13503" spans="1:9" hidden="1" x14ac:dyDescent="0.25">
      <c r="A13503" s="40"/>
      <c r="I13503" s="40"/>
    </row>
    <row r="13504" spans="1:9" hidden="1" x14ac:dyDescent="0.25">
      <c r="A13504" s="40"/>
      <c r="I13504" s="40"/>
    </row>
    <row r="13505" spans="1:9" hidden="1" x14ac:dyDescent="0.25">
      <c r="A13505" s="40"/>
      <c r="I13505" s="40"/>
    </row>
    <row r="13506" spans="1:9" hidden="1" x14ac:dyDescent="0.25">
      <c r="A13506" s="40"/>
      <c r="I13506" s="40"/>
    </row>
    <row r="13507" spans="1:9" hidden="1" x14ac:dyDescent="0.25">
      <c r="A13507" s="40"/>
      <c r="I13507" s="40"/>
    </row>
    <row r="13508" spans="1:9" hidden="1" x14ac:dyDescent="0.25">
      <c r="A13508" s="40"/>
      <c r="I13508" s="40"/>
    </row>
    <row r="13509" spans="1:9" hidden="1" x14ac:dyDescent="0.25">
      <c r="A13509" s="40"/>
      <c r="I13509" s="40"/>
    </row>
    <row r="13510" spans="1:9" hidden="1" x14ac:dyDescent="0.25">
      <c r="A13510" s="40"/>
      <c r="I13510" s="40"/>
    </row>
    <row r="13511" spans="1:9" hidden="1" x14ac:dyDescent="0.25">
      <c r="A13511" s="40"/>
      <c r="I13511" s="40"/>
    </row>
    <row r="13512" spans="1:9" hidden="1" x14ac:dyDescent="0.25">
      <c r="A13512" s="40"/>
      <c r="I13512" s="40"/>
    </row>
    <row r="13513" spans="1:9" hidden="1" x14ac:dyDescent="0.25">
      <c r="A13513" s="40"/>
      <c r="I13513" s="40"/>
    </row>
    <row r="13514" spans="1:9" hidden="1" x14ac:dyDescent="0.25">
      <c r="A13514" s="40"/>
      <c r="I13514" s="40"/>
    </row>
    <row r="13515" spans="1:9" hidden="1" x14ac:dyDescent="0.25">
      <c r="A13515" s="40"/>
      <c r="I13515" s="40"/>
    </row>
    <row r="13516" spans="1:9" hidden="1" x14ac:dyDescent="0.25">
      <c r="A13516" s="40"/>
      <c r="I13516" s="40"/>
    </row>
    <row r="13517" spans="1:9" hidden="1" x14ac:dyDescent="0.25">
      <c r="A13517" s="40"/>
      <c r="I13517" s="40"/>
    </row>
    <row r="13518" spans="1:9" hidden="1" x14ac:dyDescent="0.25">
      <c r="A13518" s="40"/>
      <c r="I13518" s="40"/>
    </row>
    <row r="13519" spans="1:9" hidden="1" x14ac:dyDescent="0.25">
      <c r="A13519" s="40"/>
      <c r="I13519" s="40"/>
    </row>
    <row r="13520" spans="1:9" hidden="1" x14ac:dyDescent="0.25">
      <c r="A13520" s="40"/>
      <c r="I13520" s="40"/>
    </row>
    <row r="13521" spans="1:9" hidden="1" x14ac:dyDescent="0.25">
      <c r="A13521" s="40"/>
      <c r="I13521" s="40"/>
    </row>
    <row r="13522" spans="1:9" hidden="1" x14ac:dyDescent="0.25">
      <c r="A13522" s="40"/>
      <c r="I13522" s="40"/>
    </row>
    <row r="13523" spans="1:9" hidden="1" x14ac:dyDescent="0.25">
      <c r="A13523" s="40"/>
      <c r="I13523" s="40"/>
    </row>
    <row r="13524" spans="1:9" hidden="1" x14ac:dyDescent="0.25">
      <c r="A13524" s="40"/>
      <c r="I13524" s="40"/>
    </row>
    <row r="13525" spans="1:9" hidden="1" x14ac:dyDescent="0.25">
      <c r="A13525" s="40"/>
      <c r="I13525" s="40"/>
    </row>
    <row r="13526" spans="1:9" hidden="1" x14ac:dyDescent="0.25">
      <c r="A13526" s="40"/>
      <c r="I13526" s="40"/>
    </row>
    <row r="13527" spans="1:9" hidden="1" x14ac:dyDescent="0.25">
      <c r="A13527" s="40"/>
      <c r="I13527" s="40"/>
    </row>
    <row r="13528" spans="1:9" hidden="1" x14ac:dyDescent="0.25">
      <c r="A13528" s="40"/>
      <c r="I13528" s="40"/>
    </row>
    <row r="13529" spans="1:9" hidden="1" x14ac:dyDescent="0.25">
      <c r="A13529" s="40"/>
      <c r="I13529" s="40"/>
    </row>
    <row r="13530" spans="1:9" hidden="1" x14ac:dyDescent="0.25">
      <c r="A13530" s="40"/>
      <c r="I13530" s="40"/>
    </row>
    <row r="13531" spans="1:9" hidden="1" x14ac:dyDescent="0.25">
      <c r="A13531" s="40"/>
      <c r="I13531" s="40"/>
    </row>
    <row r="13532" spans="1:9" hidden="1" x14ac:dyDescent="0.25">
      <c r="A13532" s="40"/>
      <c r="I13532" s="40"/>
    </row>
    <row r="13533" spans="1:9" hidden="1" x14ac:dyDescent="0.25">
      <c r="A13533" s="40"/>
      <c r="I13533" s="40"/>
    </row>
    <row r="13534" spans="1:9" hidden="1" x14ac:dyDescent="0.25">
      <c r="A13534" s="40"/>
      <c r="I13534" s="40"/>
    </row>
    <row r="13535" spans="1:9" hidden="1" x14ac:dyDescent="0.25">
      <c r="A13535" s="40"/>
      <c r="I13535" s="40"/>
    </row>
    <row r="13536" spans="1:9" hidden="1" x14ac:dyDescent="0.25">
      <c r="A13536" s="40"/>
      <c r="I13536" s="40"/>
    </row>
    <row r="13537" spans="1:9" hidden="1" x14ac:dyDescent="0.25">
      <c r="A13537" s="40"/>
      <c r="I13537" s="40"/>
    </row>
    <row r="13538" spans="1:9" hidden="1" x14ac:dyDescent="0.25">
      <c r="A13538" s="40"/>
      <c r="I13538" s="40"/>
    </row>
    <row r="13539" spans="1:9" hidden="1" x14ac:dyDescent="0.25">
      <c r="A13539" s="40"/>
      <c r="I13539" s="40"/>
    </row>
    <row r="13540" spans="1:9" hidden="1" x14ac:dyDescent="0.25">
      <c r="A13540" s="40"/>
      <c r="I13540" s="40"/>
    </row>
    <row r="13541" spans="1:9" hidden="1" x14ac:dyDescent="0.25">
      <c r="A13541" s="40"/>
      <c r="I13541" s="40"/>
    </row>
    <row r="13542" spans="1:9" hidden="1" x14ac:dyDescent="0.25">
      <c r="A13542" s="40"/>
      <c r="I13542" s="40"/>
    </row>
    <row r="13543" spans="1:9" hidden="1" x14ac:dyDescent="0.25">
      <c r="A13543" s="40"/>
      <c r="I13543" s="40"/>
    </row>
    <row r="13544" spans="1:9" hidden="1" x14ac:dyDescent="0.25">
      <c r="A13544" s="40"/>
      <c r="I13544" s="40"/>
    </row>
    <row r="13545" spans="1:9" hidden="1" x14ac:dyDescent="0.25">
      <c r="A13545" s="40"/>
      <c r="I13545" s="40"/>
    </row>
    <row r="13546" spans="1:9" hidden="1" x14ac:dyDescent="0.25">
      <c r="A13546" s="40"/>
      <c r="I13546" s="40"/>
    </row>
    <row r="13547" spans="1:9" hidden="1" x14ac:dyDescent="0.25">
      <c r="A13547" s="40"/>
      <c r="I13547" s="40"/>
    </row>
    <row r="13548" spans="1:9" hidden="1" x14ac:dyDescent="0.25">
      <c r="A13548" s="40"/>
      <c r="I13548" s="40"/>
    </row>
    <row r="13549" spans="1:9" hidden="1" x14ac:dyDescent="0.25">
      <c r="A13549" s="40"/>
      <c r="I13549" s="40"/>
    </row>
    <row r="13550" spans="1:9" hidden="1" x14ac:dyDescent="0.25">
      <c r="A13550" s="40"/>
      <c r="I13550" s="40"/>
    </row>
    <row r="13551" spans="1:9" hidden="1" x14ac:dyDescent="0.25">
      <c r="A13551" s="40"/>
      <c r="I13551" s="40"/>
    </row>
    <row r="13552" spans="1:9" hidden="1" x14ac:dyDescent="0.25">
      <c r="A13552" s="40"/>
      <c r="I13552" s="40"/>
    </row>
    <row r="13553" spans="1:9" hidden="1" x14ac:dyDescent="0.25">
      <c r="A13553" s="40"/>
      <c r="I13553" s="40"/>
    </row>
    <row r="13554" spans="1:9" hidden="1" x14ac:dyDescent="0.25">
      <c r="A13554" s="40"/>
      <c r="I13554" s="40"/>
    </row>
    <row r="13555" spans="1:9" hidden="1" x14ac:dyDescent="0.25">
      <c r="A13555" s="40"/>
      <c r="I13555" s="40"/>
    </row>
    <row r="13556" spans="1:9" hidden="1" x14ac:dyDescent="0.25">
      <c r="A13556" s="40"/>
      <c r="I13556" s="40"/>
    </row>
    <row r="13557" spans="1:9" hidden="1" x14ac:dyDescent="0.25">
      <c r="A13557" s="40"/>
      <c r="I13557" s="40"/>
    </row>
    <row r="13558" spans="1:9" hidden="1" x14ac:dyDescent="0.25">
      <c r="A13558" s="40"/>
      <c r="I13558" s="40"/>
    </row>
    <row r="13559" spans="1:9" hidden="1" x14ac:dyDescent="0.25">
      <c r="A13559" s="40"/>
      <c r="I13559" s="40"/>
    </row>
    <row r="13560" spans="1:9" hidden="1" x14ac:dyDescent="0.25">
      <c r="A13560" s="40"/>
      <c r="I13560" s="40"/>
    </row>
    <row r="13561" spans="1:9" hidden="1" x14ac:dyDescent="0.25">
      <c r="A13561" s="40"/>
      <c r="I13561" s="40"/>
    </row>
    <row r="13562" spans="1:9" hidden="1" x14ac:dyDescent="0.25">
      <c r="A13562" s="40"/>
      <c r="I13562" s="40"/>
    </row>
    <row r="13563" spans="1:9" hidden="1" x14ac:dyDescent="0.25">
      <c r="A13563" s="40"/>
      <c r="I13563" s="40"/>
    </row>
    <row r="13564" spans="1:9" hidden="1" x14ac:dyDescent="0.25">
      <c r="A13564" s="40"/>
      <c r="I13564" s="40"/>
    </row>
    <row r="13565" spans="1:9" hidden="1" x14ac:dyDescent="0.25">
      <c r="A13565" s="40"/>
      <c r="I13565" s="40"/>
    </row>
    <row r="13566" spans="1:9" hidden="1" x14ac:dyDescent="0.25">
      <c r="A13566" s="40"/>
      <c r="I13566" s="40"/>
    </row>
    <row r="13567" spans="1:9" hidden="1" x14ac:dyDescent="0.25">
      <c r="A13567" s="40"/>
      <c r="I13567" s="40"/>
    </row>
    <row r="13568" spans="1:9" hidden="1" x14ac:dyDescent="0.25">
      <c r="A13568" s="40"/>
      <c r="I13568" s="40"/>
    </row>
    <row r="13569" spans="1:9" hidden="1" x14ac:dyDescent="0.25">
      <c r="A13569" s="40"/>
      <c r="I13569" s="40"/>
    </row>
    <row r="13570" spans="1:9" hidden="1" x14ac:dyDescent="0.25">
      <c r="A13570" s="40"/>
      <c r="I13570" s="40"/>
    </row>
    <row r="13571" spans="1:9" hidden="1" x14ac:dyDescent="0.25">
      <c r="A13571" s="40"/>
      <c r="I13571" s="40"/>
    </row>
    <row r="13572" spans="1:9" hidden="1" x14ac:dyDescent="0.25">
      <c r="A13572" s="40"/>
      <c r="I13572" s="40"/>
    </row>
    <row r="13573" spans="1:9" hidden="1" x14ac:dyDescent="0.25">
      <c r="A13573" s="40"/>
      <c r="I13573" s="40"/>
    </row>
    <row r="13574" spans="1:9" hidden="1" x14ac:dyDescent="0.25">
      <c r="A13574" s="40"/>
      <c r="I13574" s="40"/>
    </row>
    <row r="13575" spans="1:9" hidden="1" x14ac:dyDescent="0.25">
      <c r="A13575" s="40"/>
      <c r="I13575" s="40"/>
    </row>
    <row r="13576" spans="1:9" hidden="1" x14ac:dyDescent="0.25">
      <c r="A13576" s="40"/>
      <c r="I13576" s="40"/>
    </row>
    <row r="13577" spans="1:9" hidden="1" x14ac:dyDescent="0.25">
      <c r="A13577" s="40"/>
      <c r="I13577" s="40"/>
    </row>
    <row r="13578" spans="1:9" hidden="1" x14ac:dyDescent="0.25">
      <c r="A13578" s="40"/>
      <c r="I13578" s="40"/>
    </row>
    <row r="13579" spans="1:9" hidden="1" x14ac:dyDescent="0.25">
      <c r="A13579" s="40"/>
      <c r="I13579" s="40"/>
    </row>
    <row r="13580" spans="1:9" hidden="1" x14ac:dyDescent="0.25">
      <c r="A13580" s="40"/>
      <c r="I13580" s="40"/>
    </row>
    <row r="13581" spans="1:9" hidden="1" x14ac:dyDescent="0.25">
      <c r="A13581" s="40"/>
      <c r="I13581" s="40"/>
    </row>
    <row r="13582" spans="1:9" hidden="1" x14ac:dyDescent="0.25">
      <c r="A13582" s="40"/>
      <c r="I13582" s="40"/>
    </row>
    <row r="13583" spans="1:9" hidden="1" x14ac:dyDescent="0.25">
      <c r="A13583" s="40"/>
      <c r="I13583" s="40"/>
    </row>
    <row r="13584" spans="1:9" hidden="1" x14ac:dyDescent="0.25">
      <c r="A13584" s="40"/>
      <c r="I13584" s="40"/>
    </row>
    <row r="13585" spans="1:9" hidden="1" x14ac:dyDescent="0.25">
      <c r="A13585" s="40"/>
      <c r="I13585" s="40"/>
    </row>
    <row r="13586" spans="1:9" hidden="1" x14ac:dyDescent="0.25">
      <c r="A13586" s="40"/>
      <c r="I13586" s="40"/>
    </row>
    <row r="13587" spans="1:9" hidden="1" x14ac:dyDescent="0.25">
      <c r="A13587" s="40"/>
      <c r="I13587" s="40"/>
    </row>
    <row r="13588" spans="1:9" hidden="1" x14ac:dyDescent="0.25">
      <c r="A13588" s="40"/>
      <c r="I13588" s="40"/>
    </row>
    <row r="13589" spans="1:9" hidden="1" x14ac:dyDescent="0.25">
      <c r="A13589" s="40"/>
      <c r="I13589" s="40"/>
    </row>
    <row r="13590" spans="1:9" hidden="1" x14ac:dyDescent="0.25">
      <c r="A13590" s="40"/>
      <c r="I13590" s="40"/>
    </row>
    <row r="13591" spans="1:9" hidden="1" x14ac:dyDescent="0.25">
      <c r="A13591" s="40"/>
      <c r="I13591" s="40"/>
    </row>
    <row r="13592" spans="1:9" hidden="1" x14ac:dyDescent="0.25">
      <c r="A13592" s="40"/>
      <c r="I13592" s="40"/>
    </row>
    <row r="13593" spans="1:9" hidden="1" x14ac:dyDescent="0.25">
      <c r="A13593" s="40"/>
      <c r="I13593" s="40"/>
    </row>
    <row r="13594" spans="1:9" hidden="1" x14ac:dyDescent="0.25">
      <c r="A13594" s="40"/>
      <c r="I13594" s="40"/>
    </row>
    <row r="13595" spans="1:9" hidden="1" x14ac:dyDescent="0.25">
      <c r="A13595" s="40"/>
      <c r="I13595" s="40"/>
    </row>
    <row r="13596" spans="1:9" hidden="1" x14ac:dyDescent="0.25">
      <c r="A13596" s="40"/>
      <c r="I13596" s="40"/>
    </row>
    <row r="13597" spans="1:9" hidden="1" x14ac:dyDescent="0.25">
      <c r="A13597" s="40"/>
      <c r="I13597" s="40"/>
    </row>
    <row r="13598" spans="1:9" hidden="1" x14ac:dyDescent="0.25">
      <c r="A13598" s="40"/>
      <c r="I13598" s="40"/>
    </row>
    <row r="13599" spans="1:9" hidden="1" x14ac:dyDescent="0.25">
      <c r="A13599" s="40"/>
      <c r="I13599" s="40"/>
    </row>
    <row r="13600" spans="1:9" hidden="1" x14ac:dyDescent="0.25">
      <c r="A13600" s="40"/>
      <c r="I13600" s="40"/>
    </row>
    <row r="13601" spans="1:9" hidden="1" x14ac:dyDescent="0.25">
      <c r="A13601" s="40"/>
      <c r="I13601" s="40"/>
    </row>
    <row r="13602" spans="1:9" hidden="1" x14ac:dyDescent="0.25">
      <c r="A13602" s="40"/>
      <c r="I13602" s="40"/>
    </row>
    <row r="13603" spans="1:9" hidden="1" x14ac:dyDescent="0.25">
      <c r="A13603" s="40"/>
      <c r="I13603" s="40"/>
    </row>
    <row r="13604" spans="1:9" hidden="1" x14ac:dyDescent="0.25">
      <c r="A13604" s="40"/>
      <c r="I13604" s="40"/>
    </row>
    <row r="13605" spans="1:9" hidden="1" x14ac:dyDescent="0.25">
      <c r="A13605" s="40"/>
      <c r="I13605" s="40"/>
    </row>
    <row r="13606" spans="1:9" hidden="1" x14ac:dyDescent="0.25">
      <c r="A13606" s="40"/>
      <c r="I13606" s="40"/>
    </row>
    <row r="13607" spans="1:9" hidden="1" x14ac:dyDescent="0.25">
      <c r="A13607" s="40"/>
      <c r="I13607" s="40"/>
    </row>
    <row r="13608" spans="1:9" hidden="1" x14ac:dyDescent="0.25">
      <c r="A13608" s="40"/>
      <c r="I13608" s="40"/>
    </row>
    <row r="13609" spans="1:9" hidden="1" x14ac:dyDescent="0.25">
      <c r="A13609" s="40"/>
      <c r="I13609" s="40"/>
    </row>
    <row r="13610" spans="1:9" hidden="1" x14ac:dyDescent="0.25">
      <c r="A13610" s="40"/>
      <c r="I13610" s="40"/>
    </row>
    <row r="13611" spans="1:9" hidden="1" x14ac:dyDescent="0.25">
      <c r="A13611" s="40"/>
      <c r="I13611" s="40"/>
    </row>
    <row r="13612" spans="1:9" hidden="1" x14ac:dyDescent="0.25">
      <c r="A13612" s="40"/>
      <c r="I13612" s="40"/>
    </row>
    <row r="13613" spans="1:9" hidden="1" x14ac:dyDescent="0.25">
      <c r="A13613" s="40"/>
      <c r="I13613" s="40"/>
    </row>
    <row r="13614" spans="1:9" hidden="1" x14ac:dyDescent="0.25">
      <c r="A13614" s="40"/>
      <c r="I13614" s="40"/>
    </row>
    <row r="13615" spans="1:9" hidden="1" x14ac:dyDescent="0.25">
      <c r="A13615" s="40"/>
      <c r="I13615" s="40"/>
    </row>
    <row r="13616" spans="1:9" hidden="1" x14ac:dyDescent="0.25">
      <c r="A13616" s="40"/>
      <c r="I13616" s="40"/>
    </row>
    <row r="13617" spans="1:9" hidden="1" x14ac:dyDescent="0.25">
      <c r="A13617" s="40"/>
      <c r="I13617" s="40"/>
    </row>
    <row r="13618" spans="1:9" hidden="1" x14ac:dyDescent="0.25">
      <c r="A13618" s="40"/>
      <c r="I13618" s="40"/>
    </row>
    <row r="13619" spans="1:9" hidden="1" x14ac:dyDescent="0.25">
      <c r="A13619" s="40"/>
      <c r="I13619" s="40"/>
    </row>
    <row r="13620" spans="1:9" hidden="1" x14ac:dyDescent="0.25">
      <c r="A13620" s="40"/>
      <c r="I13620" s="40"/>
    </row>
    <row r="13621" spans="1:9" hidden="1" x14ac:dyDescent="0.25">
      <c r="A13621" s="40"/>
      <c r="I13621" s="40"/>
    </row>
    <row r="13622" spans="1:9" hidden="1" x14ac:dyDescent="0.25">
      <c r="A13622" s="40"/>
      <c r="I13622" s="40"/>
    </row>
    <row r="13623" spans="1:9" hidden="1" x14ac:dyDescent="0.25">
      <c r="A13623" s="40"/>
      <c r="I13623" s="40"/>
    </row>
    <row r="13624" spans="1:9" hidden="1" x14ac:dyDescent="0.25">
      <c r="A13624" s="40"/>
      <c r="I13624" s="40"/>
    </row>
    <row r="13625" spans="1:9" hidden="1" x14ac:dyDescent="0.25">
      <c r="A13625" s="40"/>
      <c r="I13625" s="40"/>
    </row>
    <row r="13626" spans="1:9" hidden="1" x14ac:dyDescent="0.25">
      <c r="A13626" s="40"/>
      <c r="I13626" s="40"/>
    </row>
    <row r="13627" spans="1:9" hidden="1" x14ac:dyDescent="0.25">
      <c r="A13627" s="40"/>
      <c r="I13627" s="40"/>
    </row>
    <row r="13628" spans="1:9" hidden="1" x14ac:dyDescent="0.25">
      <c r="A13628" s="40"/>
      <c r="I13628" s="40"/>
    </row>
    <row r="13629" spans="1:9" hidden="1" x14ac:dyDescent="0.25">
      <c r="A13629" s="40"/>
      <c r="I13629" s="40"/>
    </row>
    <row r="13630" spans="1:9" hidden="1" x14ac:dyDescent="0.25">
      <c r="A13630" s="40"/>
      <c r="I13630" s="40"/>
    </row>
    <row r="13631" spans="1:9" hidden="1" x14ac:dyDescent="0.25">
      <c r="A13631" s="40"/>
      <c r="I13631" s="40"/>
    </row>
    <row r="13632" spans="1:9" hidden="1" x14ac:dyDescent="0.25">
      <c r="A13632" s="40"/>
      <c r="I13632" s="40"/>
    </row>
    <row r="13633" spans="1:9" hidden="1" x14ac:dyDescent="0.25">
      <c r="A13633" s="40"/>
      <c r="I13633" s="40"/>
    </row>
    <row r="13634" spans="1:9" hidden="1" x14ac:dyDescent="0.25">
      <c r="A13634" s="40"/>
      <c r="I13634" s="40"/>
    </row>
    <row r="13635" spans="1:9" hidden="1" x14ac:dyDescent="0.25">
      <c r="A13635" s="40"/>
      <c r="I13635" s="40"/>
    </row>
    <row r="13636" spans="1:9" hidden="1" x14ac:dyDescent="0.25">
      <c r="A13636" s="40"/>
      <c r="I13636" s="40"/>
    </row>
    <row r="13637" spans="1:9" hidden="1" x14ac:dyDescent="0.25">
      <c r="A13637" s="40"/>
      <c r="I13637" s="40"/>
    </row>
    <row r="13638" spans="1:9" hidden="1" x14ac:dyDescent="0.25">
      <c r="A13638" s="40"/>
      <c r="I13638" s="40"/>
    </row>
    <row r="13639" spans="1:9" hidden="1" x14ac:dyDescent="0.25">
      <c r="A13639" s="40"/>
      <c r="I13639" s="40"/>
    </row>
    <row r="13640" spans="1:9" hidden="1" x14ac:dyDescent="0.25">
      <c r="A13640" s="40"/>
      <c r="I13640" s="40"/>
    </row>
    <row r="13641" spans="1:9" hidden="1" x14ac:dyDescent="0.25">
      <c r="A13641" s="40"/>
      <c r="I13641" s="40"/>
    </row>
    <row r="13642" spans="1:9" hidden="1" x14ac:dyDescent="0.25">
      <c r="A13642" s="40"/>
      <c r="I13642" s="40"/>
    </row>
    <row r="13643" spans="1:9" hidden="1" x14ac:dyDescent="0.25">
      <c r="A13643" s="40"/>
      <c r="I13643" s="40"/>
    </row>
    <row r="13644" spans="1:9" hidden="1" x14ac:dyDescent="0.25">
      <c r="A13644" s="40"/>
      <c r="I13644" s="40"/>
    </row>
    <row r="13645" spans="1:9" hidden="1" x14ac:dyDescent="0.25">
      <c r="A13645" s="40"/>
      <c r="I13645" s="40"/>
    </row>
    <row r="13646" spans="1:9" hidden="1" x14ac:dyDescent="0.25">
      <c r="A13646" s="40"/>
      <c r="I13646" s="40"/>
    </row>
    <row r="13647" spans="1:9" hidden="1" x14ac:dyDescent="0.25">
      <c r="A13647" s="40"/>
      <c r="I13647" s="40"/>
    </row>
    <row r="13648" spans="1:9" hidden="1" x14ac:dyDescent="0.25">
      <c r="A13648" s="40"/>
      <c r="I13648" s="40"/>
    </row>
    <row r="13649" spans="1:9" hidden="1" x14ac:dyDescent="0.25">
      <c r="A13649" s="40"/>
      <c r="I13649" s="40"/>
    </row>
    <row r="13650" spans="1:9" hidden="1" x14ac:dyDescent="0.25">
      <c r="A13650" s="40"/>
      <c r="I13650" s="40"/>
    </row>
    <row r="13651" spans="1:9" hidden="1" x14ac:dyDescent="0.25">
      <c r="A13651" s="40"/>
      <c r="I13651" s="40"/>
    </row>
    <row r="13652" spans="1:9" hidden="1" x14ac:dyDescent="0.25">
      <c r="A13652" s="40"/>
      <c r="I13652" s="40"/>
    </row>
    <row r="13653" spans="1:9" hidden="1" x14ac:dyDescent="0.25">
      <c r="A13653" s="40"/>
      <c r="I13653" s="40"/>
    </row>
    <row r="13654" spans="1:9" hidden="1" x14ac:dyDescent="0.25">
      <c r="A13654" s="40"/>
      <c r="I13654" s="40"/>
    </row>
    <row r="13655" spans="1:9" hidden="1" x14ac:dyDescent="0.25">
      <c r="A13655" s="40"/>
      <c r="I13655" s="40"/>
    </row>
    <row r="13656" spans="1:9" hidden="1" x14ac:dyDescent="0.25">
      <c r="A13656" s="40"/>
      <c r="I13656" s="40"/>
    </row>
    <row r="13657" spans="1:9" hidden="1" x14ac:dyDescent="0.25">
      <c r="A13657" s="40"/>
      <c r="I13657" s="40"/>
    </row>
    <row r="13658" spans="1:9" hidden="1" x14ac:dyDescent="0.25">
      <c r="A13658" s="40"/>
      <c r="I13658" s="40"/>
    </row>
    <row r="13659" spans="1:9" hidden="1" x14ac:dyDescent="0.25">
      <c r="A13659" s="40"/>
      <c r="I13659" s="40"/>
    </row>
    <row r="13660" spans="1:9" hidden="1" x14ac:dyDescent="0.25">
      <c r="A13660" s="40"/>
      <c r="I13660" s="40"/>
    </row>
    <row r="13661" spans="1:9" hidden="1" x14ac:dyDescent="0.25">
      <c r="A13661" s="40"/>
      <c r="I13661" s="40"/>
    </row>
    <row r="13662" spans="1:9" hidden="1" x14ac:dyDescent="0.25">
      <c r="A13662" s="40"/>
      <c r="I13662" s="40"/>
    </row>
    <row r="13663" spans="1:9" hidden="1" x14ac:dyDescent="0.25">
      <c r="A13663" s="40"/>
      <c r="I13663" s="40"/>
    </row>
    <row r="13664" spans="1:9" hidden="1" x14ac:dyDescent="0.25">
      <c r="A13664" s="40"/>
      <c r="I13664" s="40"/>
    </row>
    <row r="13665" spans="1:9" hidden="1" x14ac:dyDescent="0.25">
      <c r="A13665" s="40"/>
      <c r="I13665" s="40"/>
    </row>
    <row r="13666" spans="1:9" hidden="1" x14ac:dyDescent="0.25">
      <c r="A13666" s="40"/>
      <c r="I13666" s="40"/>
    </row>
    <row r="13667" spans="1:9" hidden="1" x14ac:dyDescent="0.25">
      <c r="A13667" s="40"/>
      <c r="I13667" s="40"/>
    </row>
    <row r="13668" spans="1:9" hidden="1" x14ac:dyDescent="0.25">
      <c r="A13668" s="40"/>
      <c r="I13668" s="40"/>
    </row>
    <row r="13669" spans="1:9" hidden="1" x14ac:dyDescent="0.25">
      <c r="A13669" s="40"/>
      <c r="I13669" s="40"/>
    </row>
    <row r="13670" spans="1:9" hidden="1" x14ac:dyDescent="0.25">
      <c r="A13670" s="40"/>
      <c r="I13670" s="40"/>
    </row>
    <row r="13671" spans="1:9" hidden="1" x14ac:dyDescent="0.25">
      <c r="A13671" s="40"/>
      <c r="I13671" s="40"/>
    </row>
    <row r="13672" spans="1:9" hidden="1" x14ac:dyDescent="0.25">
      <c r="A13672" s="40"/>
      <c r="I13672" s="40"/>
    </row>
    <row r="13673" spans="1:9" hidden="1" x14ac:dyDescent="0.25">
      <c r="A13673" s="40"/>
      <c r="I13673" s="40"/>
    </row>
    <row r="13674" spans="1:9" hidden="1" x14ac:dyDescent="0.25">
      <c r="A13674" s="40"/>
      <c r="I13674" s="40"/>
    </row>
    <row r="13675" spans="1:9" hidden="1" x14ac:dyDescent="0.25">
      <c r="A13675" s="40"/>
      <c r="I13675" s="40"/>
    </row>
    <row r="13676" spans="1:9" hidden="1" x14ac:dyDescent="0.25">
      <c r="A13676" s="40"/>
      <c r="I13676" s="40"/>
    </row>
    <row r="13677" spans="1:9" hidden="1" x14ac:dyDescent="0.25">
      <c r="A13677" s="40"/>
      <c r="I13677" s="40"/>
    </row>
    <row r="13678" spans="1:9" hidden="1" x14ac:dyDescent="0.25">
      <c r="A13678" s="40"/>
      <c r="I13678" s="40"/>
    </row>
    <row r="13679" spans="1:9" hidden="1" x14ac:dyDescent="0.25">
      <c r="A13679" s="40"/>
      <c r="I13679" s="40"/>
    </row>
    <row r="13680" spans="1:9" hidden="1" x14ac:dyDescent="0.25">
      <c r="A13680" s="40"/>
      <c r="I13680" s="40"/>
    </row>
    <row r="13681" spans="1:9" hidden="1" x14ac:dyDescent="0.25">
      <c r="A13681" s="40"/>
      <c r="I13681" s="40"/>
    </row>
    <row r="13682" spans="1:9" hidden="1" x14ac:dyDescent="0.25">
      <c r="A13682" s="40"/>
      <c r="I13682" s="40"/>
    </row>
    <row r="13683" spans="1:9" hidden="1" x14ac:dyDescent="0.25">
      <c r="A13683" s="40"/>
      <c r="I13683" s="40"/>
    </row>
    <row r="13684" spans="1:9" hidden="1" x14ac:dyDescent="0.25">
      <c r="A13684" s="40"/>
      <c r="I13684" s="40"/>
    </row>
    <row r="13685" spans="1:9" hidden="1" x14ac:dyDescent="0.25">
      <c r="A13685" s="40"/>
      <c r="I13685" s="40"/>
    </row>
    <row r="13686" spans="1:9" hidden="1" x14ac:dyDescent="0.25">
      <c r="A13686" s="40"/>
      <c r="I13686" s="40"/>
    </row>
    <row r="13687" spans="1:9" hidden="1" x14ac:dyDescent="0.25">
      <c r="A13687" s="40"/>
      <c r="I13687" s="40"/>
    </row>
    <row r="13688" spans="1:9" hidden="1" x14ac:dyDescent="0.25">
      <c r="A13688" s="40"/>
      <c r="I13688" s="40"/>
    </row>
    <row r="13689" spans="1:9" hidden="1" x14ac:dyDescent="0.25">
      <c r="A13689" s="40"/>
      <c r="I13689" s="40"/>
    </row>
    <row r="13690" spans="1:9" hidden="1" x14ac:dyDescent="0.25">
      <c r="A13690" s="40"/>
      <c r="I13690" s="40"/>
    </row>
    <row r="13691" spans="1:9" hidden="1" x14ac:dyDescent="0.25">
      <c r="A13691" s="40"/>
      <c r="I13691" s="40"/>
    </row>
    <row r="13692" spans="1:9" hidden="1" x14ac:dyDescent="0.25">
      <c r="A13692" s="40"/>
      <c r="I13692" s="40"/>
    </row>
    <row r="13693" spans="1:9" hidden="1" x14ac:dyDescent="0.25">
      <c r="A13693" s="40"/>
      <c r="I13693" s="40"/>
    </row>
    <row r="13694" spans="1:9" hidden="1" x14ac:dyDescent="0.25">
      <c r="A13694" s="40"/>
      <c r="I13694" s="40"/>
    </row>
    <row r="13695" spans="1:9" hidden="1" x14ac:dyDescent="0.25">
      <c r="A13695" s="40"/>
      <c r="I13695" s="40"/>
    </row>
    <row r="13696" spans="1:9" hidden="1" x14ac:dyDescent="0.25">
      <c r="A13696" s="40"/>
      <c r="I13696" s="40"/>
    </row>
    <row r="13697" spans="1:9" hidden="1" x14ac:dyDescent="0.25">
      <c r="A13697" s="40"/>
      <c r="I13697" s="40"/>
    </row>
    <row r="13698" spans="1:9" hidden="1" x14ac:dyDescent="0.25">
      <c r="A13698" s="40"/>
      <c r="I13698" s="40"/>
    </row>
    <row r="13699" spans="1:9" hidden="1" x14ac:dyDescent="0.25">
      <c r="A13699" s="40"/>
      <c r="I13699" s="40"/>
    </row>
    <row r="13700" spans="1:9" hidden="1" x14ac:dyDescent="0.25">
      <c r="A13700" s="40"/>
      <c r="I13700" s="40"/>
    </row>
    <row r="13701" spans="1:9" hidden="1" x14ac:dyDescent="0.25">
      <c r="A13701" s="40"/>
      <c r="I13701" s="40"/>
    </row>
    <row r="13702" spans="1:9" hidden="1" x14ac:dyDescent="0.25">
      <c r="A13702" s="40"/>
      <c r="I13702" s="40"/>
    </row>
    <row r="13703" spans="1:9" hidden="1" x14ac:dyDescent="0.25">
      <c r="A13703" s="40"/>
      <c r="I13703" s="40"/>
    </row>
    <row r="13704" spans="1:9" hidden="1" x14ac:dyDescent="0.25">
      <c r="A13704" s="40"/>
      <c r="I13704" s="40"/>
    </row>
    <row r="13705" spans="1:9" hidden="1" x14ac:dyDescent="0.25">
      <c r="A13705" s="40"/>
      <c r="I13705" s="40"/>
    </row>
    <row r="13706" spans="1:9" hidden="1" x14ac:dyDescent="0.25">
      <c r="A13706" s="40"/>
      <c r="I13706" s="40"/>
    </row>
    <row r="13707" spans="1:9" hidden="1" x14ac:dyDescent="0.25">
      <c r="A13707" s="40"/>
      <c r="I13707" s="40"/>
    </row>
    <row r="13708" spans="1:9" hidden="1" x14ac:dyDescent="0.25">
      <c r="A13708" s="40"/>
      <c r="I13708" s="40"/>
    </row>
    <row r="13709" spans="1:9" hidden="1" x14ac:dyDescent="0.25">
      <c r="A13709" s="40"/>
      <c r="I13709" s="40"/>
    </row>
    <row r="13710" spans="1:9" hidden="1" x14ac:dyDescent="0.25">
      <c r="A13710" s="40"/>
      <c r="I13710" s="40"/>
    </row>
    <row r="13711" spans="1:9" hidden="1" x14ac:dyDescent="0.25">
      <c r="A13711" s="40"/>
      <c r="I13711" s="40"/>
    </row>
    <row r="13712" spans="1:9" hidden="1" x14ac:dyDescent="0.25">
      <c r="A13712" s="40"/>
      <c r="I13712" s="40"/>
    </row>
    <row r="13713" spans="1:9" hidden="1" x14ac:dyDescent="0.25">
      <c r="A13713" s="40"/>
      <c r="I13713" s="40"/>
    </row>
    <row r="13714" spans="1:9" hidden="1" x14ac:dyDescent="0.25">
      <c r="A13714" s="40"/>
      <c r="I13714" s="40"/>
    </row>
    <row r="13715" spans="1:9" hidden="1" x14ac:dyDescent="0.25">
      <c r="A13715" s="40"/>
      <c r="I13715" s="40"/>
    </row>
    <row r="13716" spans="1:9" hidden="1" x14ac:dyDescent="0.25">
      <c r="A13716" s="40"/>
      <c r="I13716" s="40"/>
    </row>
    <row r="13717" spans="1:9" hidden="1" x14ac:dyDescent="0.25">
      <c r="A13717" s="40"/>
      <c r="I13717" s="40"/>
    </row>
    <row r="13718" spans="1:9" hidden="1" x14ac:dyDescent="0.25">
      <c r="A13718" s="40"/>
      <c r="I13718" s="40"/>
    </row>
    <row r="13719" spans="1:9" hidden="1" x14ac:dyDescent="0.25">
      <c r="A13719" s="40"/>
      <c r="I13719" s="40"/>
    </row>
    <row r="13720" spans="1:9" hidden="1" x14ac:dyDescent="0.25">
      <c r="A13720" s="40"/>
      <c r="I13720" s="40"/>
    </row>
    <row r="13721" spans="1:9" hidden="1" x14ac:dyDescent="0.25">
      <c r="A13721" s="40"/>
      <c r="I13721" s="40"/>
    </row>
    <row r="13722" spans="1:9" hidden="1" x14ac:dyDescent="0.25">
      <c r="A13722" s="40"/>
      <c r="I13722" s="40"/>
    </row>
    <row r="13723" spans="1:9" hidden="1" x14ac:dyDescent="0.25">
      <c r="A13723" s="40"/>
      <c r="I13723" s="40"/>
    </row>
    <row r="13724" spans="1:9" hidden="1" x14ac:dyDescent="0.25">
      <c r="A13724" s="40"/>
      <c r="I13724" s="40"/>
    </row>
    <row r="13725" spans="1:9" hidden="1" x14ac:dyDescent="0.25">
      <c r="A13725" s="40"/>
      <c r="I13725" s="40"/>
    </row>
    <row r="13726" spans="1:9" hidden="1" x14ac:dyDescent="0.25">
      <c r="A13726" s="40"/>
      <c r="I13726" s="40"/>
    </row>
    <row r="13727" spans="1:9" hidden="1" x14ac:dyDescent="0.25">
      <c r="A13727" s="40"/>
      <c r="I13727" s="40"/>
    </row>
    <row r="13728" spans="1:9" hidden="1" x14ac:dyDescent="0.25">
      <c r="A13728" s="40"/>
      <c r="I13728" s="40"/>
    </row>
    <row r="13729" spans="1:9" hidden="1" x14ac:dyDescent="0.25">
      <c r="A13729" s="40"/>
      <c r="I13729" s="40"/>
    </row>
    <row r="13730" spans="1:9" hidden="1" x14ac:dyDescent="0.25">
      <c r="A13730" s="40"/>
      <c r="I13730" s="40"/>
    </row>
    <row r="13731" spans="1:9" hidden="1" x14ac:dyDescent="0.25">
      <c r="A13731" s="40"/>
      <c r="I13731" s="40"/>
    </row>
    <row r="13732" spans="1:9" hidden="1" x14ac:dyDescent="0.25">
      <c r="A13732" s="40"/>
      <c r="I13732" s="40"/>
    </row>
    <row r="13733" spans="1:9" hidden="1" x14ac:dyDescent="0.25">
      <c r="A13733" s="40"/>
      <c r="I13733" s="40"/>
    </row>
    <row r="13734" spans="1:9" hidden="1" x14ac:dyDescent="0.25">
      <c r="A13734" s="40"/>
      <c r="I13734" s="40"/>
    </row>
    <row r="13735" spans="1:9" hidden="1" x14ac:dyDescent="0.25">
      <c r="A13735" s="40"/>
      <c r="I13735" s="40"/>
    </row>
    <row r="13736" spans="1:9" hidden="1" x14ac:dyDescent="0.25">
      <c r="A13736" s="40"/>
      <c r="I13736" s="40"/>
    </row>
    <row r="13737" spans="1:9" hidden="1" x14ac:dyDescent="0.25">
      <c r="A13737" s="40"/>
      <c r="I13737" s="40"/>
    </row>
    <row r="13738" spans="1:9" hidden="1" x14ac:dyDescent="0.25">
      <c r="A13738" s="40"/>
      <c r="I13738" s="40"/>
    </row>
    <row r="13739" spans="1:9" hidden="1" x14ac:dyDescent="0.25">
      <c r="A13739" s="40"/>
      <c r="I13739" s="40"/>
    </row>
    <row r="13740" spans="1:9" hidden="1" x14ac:dyDescent="0.25">
      <c r="A13740" s="40"/>
      <c r="I13740" s="40"/>
    </row>
    <row r="13741" spans="1:9" hidden="1" x14ac:dyDescent="0.25">
      <c r="A13741" s="40"/>
      <c r="I13741" s="40"/>
    </row>
    <row r="13742" spans="1:9" hidden="1" x14ac:dyDescent="0.25">
      <c r="A13742" s="40"/>
      <c r="I13742" s="40"/>
    </row>
    <row r="13743" spans="1:9" hidden="1" x14ac:dyDescent="0.25">
      <c r="A13743" s="40"/>
      <c r="I13743" s="40"/>
    </row>
    <row r="13744" spans="1:9" hidden="1" x14ac:dyDescent="0.25">
      <c r="A13744" s="40"/>
      <c r="I13744" s="40"/>
    </row>
    <row r="13745" spans="1:9" hidden="1" x14ac:dyDescent="0.25">
      <c r="A13745" s="40"/>
      <c r="I13745" s="40"/>
    </row>
    <row r="13746" spans="1:9" hidden="1" x14ac:dyDescent="0.25">
      <c r="A13746" s="40"/>
      <c r="I13746" s="40"/>
    </row>
    <row r="13747" spans="1:9" hidden="1" x14ac:dyDescent="0.25">
      <c r="A13747" s="40"/>
      <c r="I13747" s="40"/>
    </row>
    <row r="13748" spans="1:9" hidden="1" x14ac:dyDescent="0.25">
      <c r="A13748" s="40"/>
      <c r="I13748" s="40"/>
    </row>
    <row r="13749" spans="1:9" hidden="1" x14ac:dyDescent="0.25">
      <c r="A13749" s="40"/>
      <c r="I13749" s="40"/>
    </row>
    <row r="13750" spans="1:9" hidden="1" x14ac:dyDescent="0.25">
      <c r="A13750" s="40"/>
      <c r="I13750" s="40"/>
    </row>
    <row r="13751" spans="1:9" hidden="1" x14ac:dyDescent="0.25">
      <c r="A13751" s="40"/>
      <c r="I13751" s="40"/>
    </row>
    <row r="13752" spans="1:9" hidden="1" x14ac:dyDescent="0.25">
      <c r="A13752" s="40"/>
      <c r="I13752" s="40"/>
    </row>
    <row r="13753" spans="1:9" hidden="1" x14ac:dyDescent="0.25">
      <c r="A13753" s="40"/>
      <c r="I13753" s="40"/>
    </row>
    <row r="13754" spans="1:9" hidden="1" x14ac:dyDescent="0.25">
      <c r="A13754" s="40"/>
      <c r="I13754" s="40"/>
    </row>
    <row r="13755" spans="1:9" hidden="1" x14ac:dyDescent="0.25">
      <c r="A13755" s="40"/>
      <c r="I13755" s="40"/>
    </row>
    <row r="13756" spans="1:9" hidden="1" x14ac:dyDescent="0.25">
      <c r="A13756" s="40"/>
      <c r="I13756" s="40"/>
    </row>
    <row r="13757" spans="1:9" hidden="1" x14ac:dyDescent="0.25">
      <c r="A13757" s="40"/>
      <c r="I13757" s="40"/>
    </row>
    <row r="13758" spans="1:9" hidden="1" x14ac:dyDescent="0.25">
      <c r="A13758" s="40"/>
      <c r="I13758" s="40"/>
    </row>
    <row r="13759" spans="1:9" hidden="1" x14ac:dyDescent="0.25">
      <c r="A13759" s="40"/>
      <c r="I13759" s="40"/>
    </row>
    <row r="13760" spans="1:9" hidden="1" x14ac:dyDescent="0.25">
      <c r="A13760" s="40"/>
      <c r="I13760" s="40"/>
    </row>
    <row r="13761" spans="1:9" hidden="1" x14ac:dyDescent="0.25">
      <c r="A13761" s="40"/>
      <c r="I13761" s="40"/>
    </row>
    <row r="13762" spans="1:9" hidden="1" x14ac:dyDescent="0.25">
      <c r="A13762" s="40"/>
      <c r="I13762" s="40"/>
    </row>
    <row r="13763" spans="1:9" hidden="1" x14ac:dyDescent="0.25">
      <c r="A13763" s="40"/>
      <c r="I13763" s="40"/>
    </row>
    <row r="13764" spans="1:9" hidden="1" x14ac:dyDescent="0.25">
      <c r="A13764" s="40"/>
      <c r="I13764" s="40"/>
    </row>
    <row r="13765" spans="1:9" hidden="1" x14ac:dyDescent="0.25">
      <c r="A13765" s="40"/>
      <c r="I13765" s="40"/>
    </row>
    <row r="13766" spans="1:9" hidden="1" x14ac:dyDescent="0.25">
      <c r="A13766" s="40"/>
      <c r="I13766" s="40"/>
    </row>
    <row r="13767" spans="1:9" hidden="1" x14ac:dyDescent="0.25">
      <c r="A13767" s="40"/>
      <c r="I13767" s="40"/>
    </row>
    <row r="13768" spans="1:9" hidden="1" x14ac:dyDescent="0.25">
      <c r="A13768" s="40"/>
      <c r="I13768" s="40"/>
    </row>
    <row r="13769" spans="1:9" hidden="1" x14ac:dyDescent="0.25">
      <c r="A13769" s="40"/>
      <c r="I13769" s="40"/>
    </row>
    <row r="13770" spans="1:9" hidden="1" x14ac:dyDescent="0.25">
      <c r="A13770" s="40"/>
      <c r="I13770" s="40"/>
    </row>
    <row r="13771" spans="1:9" hidden="1" x14ac:dyDescent="0.25">
      <c r="A13771" s="40"/>
      <c r="I13771" s="40"/>
    </row>
    <row r="13772" spans="1:9" hidden="1" x14ac:dyDescent="0.25">
      <c r="A13772" s="40"/>
      <c r="I13772" s="40"/>
    </row>
    <row r="13773" spans="1:9" hidden="1" x14ac:dyDescent="0.25">
      <c r="A13773" s="40"/>
      <c r="I13773" s="40"/>
    </row>
    <row r="13774" spans="1:9" hidden="1" x14ac:dyDescent="0.25">
      <c r="A13774" s="40"/>
      <c r="I13774" s="40"/>
    </row>
    <row r="13775" spans="1:9" hidden="1" x14ac:dyDescent="0.25">
      <c r="A13775" s="40"/>
      <c r="I13775" s="40"/>
    </row>
    <row r="13776" spans="1:9" hidden="1" x14ac:dyDescent="0.25">
      <c r="A13776" s="40"/>
      <c r="I13776" s="40"/>
    </row>
    <row r="13777" spans="1:9" hidden="1" x14ac:dyDescent="0.25">
      <c r="A13777" s="40"/>
      <c r="I13777" s="40"/>
    </row>
    <row r="13778" spans="1:9" hidden="1" x14ac:dyDescent="0.25">
      <c r="A13778" s="40"/>
      <c r="I13778" s="40"/>
    </row>
    <row r="13779" spans="1:9" hidden="1" x14ac:dyDescent="0.25">
      <c r="A13779" s="40"/>
      <c r="I13779" s="40"/>
    </row>
    <row r="13780" spans="1:9" hidden="1" x14ac:dyDescent="0.25">
      <c r="A13780" s="40"/>
      <c r="I13780" s="40"/>
    </row>
    <row r="13781" spans="1:9" hidden="1" x14ac:dyDescent="0.25">
      <c r="A13781" s="40"/>
      <c r="I13781" s="40"/>
    </row>
    <row r="13782" spans="1:9" hidden="1" x14ac:dyDescent="0.25">
      <c r="A13782" s="40"/>
      <c r="I13782" s="40"/>
    </row>
    <row r="13783" spans="1:9" hidden="1" x14ac:dyDescent="0.25">
      <c r="A13783" s="40"/>
      <c r="I13783" s="40"/>
    </row>
    <row r="13784" spans="1:9" hidden="1" x14ac:dyDescent="0.25">
      <c r="A13784" s="40"/>
      <c r="I13784" s="40"/>
    </row>
    <row r="13785" spans="1:9" hidden="1" x14ac:dyDescent="0.25">
      <c r="A13785" s="40"/>
      <c r="I13785" s="40"/>
    </row>
    <row r="13786" spans="1:9" hidden="1" x14ac:dyDescent="0.25">
      <c r="A13786" s="40"/>
      <c r="I13786" s="40"/>
    </row>
    <row r="13787" spans="1:9" hidden="1" x14ac:dyDescent="0.25">
      <c r="A13787" s="40"/>
      <c r="I13787" s="40"/>
    </row>
    <row r="13788" spans="1:9" hidden="1" x14ac:dyDescent="0.25">
      <c r="A13788" s="40"/>
      <c r="I13788" s="40"/>
    </row>
    <row r="13789" spans="1:9" hidden="1" x14ac:dyDescent="0.25">
      <c r="A13789" s="40"/>
      <c r="I13789" s="40"/>
    </row>
    <row r="13790" spans="1:9" hidden="1" x14ac:dyDescent="0.25">
      <c r="A13790" s="40"/>
      <c r="I13790" s="40"/>
    </row>
    <row r="13791" spans="1:9" hidden="1" x14ac:dyDescent="0.25">
      <c r="A13791" s="40"/>
      <c r="I13791" s="40"/>
    </row>
    <row r="13792" spans="1:9" hidden="1" x14ac:dyDescent="0.25">
      <c r="A13792" s="40"/>
      <c r="I13792" s="40"/>
    </row>
    <row r="13793" spans="1:9" hidden="1" x14ac:dyDescent="0.25">
      <c r="A13793" s="40"/>
      <c r="I13793" s="40"/>
    </row>
    <row r="13794" spans="1:9" hidden="1" x14ac:dyDescent="0.25">
      <c r="A13794" s="40"/>
      <c r="I13794" s="40"/>
    </row>
    <row r="13795" spans="1:9" hidden="1" x14ac:dyDescent="0.25">
      <c r="A13795" s="40"/>
      <c r="I13795" s="40"/>
    </row>
    <row r="13796" spans="1:9" hidden="1" x14ac:dyDescent="0.25">
      <c r="A13796" s="40"/>
      <c r="I13796" s="40"/>
    </row>
    <row r="13797" spans="1:9" hidden="1" x14ac:dyDescent="0.25">
      <c r="A13797" s="40"/>
      <c r="I13797" s="40"/>
    </row>
    <row r="13798" spans="1:9" hidden="1" x14ac:dyDescent="0.25">
      <c r="A13798" s="40"/>
      <c r="I13798" s="40"/>
    </row>
    <row r="13799" spans="1:9" hidden="1" x14ac:dyDescent="0.25">
      <c r="A13799" s="40"/>
      <c r="I13799" s="40"/>
    </row>
    <row r="13800" spans="1:9" hidden="1" x14ac:dyDescent="0.25">
      <c r="A13800" s="40"/>
      <c r="I13800" s="40"/>
    </row>
    <row r="13801" spans="1:9" hidden="1" x14ac:dyDescent="0.25">
      <c r="A13801" s="40"/>
      <c r="I13801" s="40"/>
    </row>
    <row r="13802" spans="1:9" hidden="1" x14ac:dyDescent="0.25">
      <c r="A13802" s="40"/>
      <c r="I13802" s="40"/>
    </row>
    <row r="13803" spans="1:9" hidden="1" x14ac:dyDescent="0.25">
      <c r="A13803" s="40"/>
      <c r="I13803" s="40"/>
    </row>
    <row r="13804" spans="1:9" hidden="1" x14ac:dyDescent="0.25">
      <c r="A13804" s="40"/>
      <c r="I13804" s="40"/>
    </row>
    <row r="13805" spans="1:9" hidden="1" x14ac:dyDescent="0.25">
      <c r="A13805" s="40"/>
      <c r="I13805" s="40"/>
    </row>
    <row r="13806" spans="1:9" hidden="1" x14ac:dyDescent="0.25">
      <c r="A13806" s="40"/>
      <c r="I13806" s="40"/>
    </row>
    <row r="13807" spans="1:9" hidden="1" x14ac:dyDescent="0.25">
      <c r="A13807" s="40"/>
      <c r="I13807" s="40"/>
    </row>
    <row r="13808" spans="1:9" hidden="1" x14ac:dyDescent="0.25">
      <c r="A13808" s="40"/>
      <c r="I13808" s="40"/>
    </row>
    <row r="13809" spans="1:9" hidden="1" x14ac:dyDescent="0.25">
      <c r="A13809" s="40"/>
      <c r="I13809" s="40"/>
    </row>
    <row r="13810" spans="1:9" hidden="1" x14ac:dyDescent="0.25">
      <c r="A13810" s="40"/>
      <c r="I13810" s="40"/>
    </row>
    <row r="13811" spans="1:9" hidden="1" x14ac:dyDescent="0.25">
      <c r="A13811" s="40"/>
      <c r="I13811" s="40"/>
    </row>
    <row r="13812" spans="1:9" hidden="1" x14ac:dyDescent="0.25">
      <c r="A13812" s="40"/>
      <c r="I13812" s="40"/>
    </row>
    <row r="13813" spans="1:9" hidden="1" x14ac:dyDescent="0.25">
      <c r="A13813" s="40"/>
      <c r="I13813" s="40"/>
    </row>
    <row r="13814" spans="1:9" hidden="1" x14ac:dyDescent="0.25">
      <c r="A13814" s="40"/>
      <c r="I13814" s="40"/>
    </row>
    <row r="13815" spans="1:9" hidden="1" x14ac:dyDescent="0.25">
      <c r="A13815" s="40"/>
      <c r="I13815" s="40"/>
    </row>
    <row r="13816" spans="1:9" hidden="1" x14ac:dyDescent="0.25">
      <c r="A13816" s="40"/>
      <c r="I13816" s="40"/>
    </row>
    <row r="13817" spans="1:9" hidden="1" x14ac:dyDescent="0.25">
      <c r="A13817" s="40"/>
      <c r="I13817" s="40"/>
    </row>
    <row r="13818" spans="1:9" hidden="1" x14ac:dyDescent="0.25">
      <c r="A13818" s="40"/>
      <c r="I13818" s="40"/>
    </row>
    <row r="13819" spans="1:9" hidden="1" x14ac:dyDescent="0.25">
      <c r="A13819" s="40"/>
      <c r="I13819" s="40"/>
    </row>
    <row r="13820" spans="1:9" hidden="1" x14ac:dyDescent="0.25">
      <c r="A13820" s="40"/>
      <c r="I13820" s="40"/>
    </row>
    <row r="13821" spans="1:9" hidden="1" x14ac:dyDescent="0.25">
      <c r="A13821" s="40"/>
      <c r="I13821" s="40"/>
    </row>
    <row r="13822" spans="1:9" hidden="1" x14ac:dyDescent="0.25">
      <c r="A13822" s="40"/>
      <c r="I13822" s="40"/>
    </row>
    <row r="13823" spans="1:9" hidden="1" x14ac:dyDescent="0.25">
      <c r="A13823" s="40"/>
      <c r="I13823" s="40"/>
    </row>
    <row r="13824" spans="1:9" hidden="1" x14ac:dyDescent="0.25">
      <c r="A13824" s="40"/>
      <c r="I13824" s="40"/>
    </row>
    <row r="13825" spans="1:9" hidden="1" x14ac:dyDescent="0.25">
      <c r="A13825" s="40"/>
      <c r="I13825" s="40"/>
    </row>
    <row r="13826" spans="1:9" hidden="1" x14ac:dyDescent="0.25">
      <c r="A13826" s="40"/>
      <c r="I13826" s="40"/>
    </row>
    <row r="13827" spans="1:9" hidden="1" x14ac:dyDescent="0.25">
      <c r="A13827" s="40"/>
      <c r="I13827" s="40"/>
    </row>
    <row r="13828" spans="1:9" hidden="1" x14ac:dyDescent="0.25">
      <c r="A13828" s="40"/>
      <c r="I13828" s="40"/>
    </row>
    <row r="13829" spans="1:9" hidden="1" x14ac:dyDescent="0.25">
      <c r="A13829" s="40"/>
      <c r="I13829" s="40"/>
    </row>
    <row r="13830" spans="1:9" hidden="1" x14ac:dyDescent="0.25">
      <c r="A13830" s="40"/>
      <c r="I13830" s="40"/>
    </row>
    <row r="13831" spans="1:9" hidden="1" x14ac:dyDescent="0.25">
      <c r="A13831" s="40"/>
      <c r="I13831" s="40"/>
    </row>
    <row r="13832" spans="1:9" hidden="1" x14ac:dyDescent="0.25">
      <c r="A13832" s="40"/>
      <c r="I13832" s="40"/>
    </row>
    <row r="13833" spans="1:9" hidden="1" x14ac:dyDescent="0.25">
      <c r="A13833" s="40"/>
      <c r="I13833" s="40"/>
    </row>
    <row r="13834" spans="1:9" hidden="1" x14ac:dyDescent="0.25">
      <c r="A13834" s="40"/>
      <c r="I13834" s="40"/>
    </row>
    <row r="13835" spans="1:9" hidden="1" x14ac:dyDescent="0.25">
      <c r="A13835" s="40"/>
      <c r="I13835" s="40"/>
    </row>
    <row r="13836" spans="1:9" hidden="1" x14ac:dyDescent="0.25">
      <c r="A13836" s="40"/>
      <c r="I13836" s="40"/>
    </row>
    <row r="13837" spans="1:9" hidden="1" x14ac:dyDescent="0.25">
      <c r="A13837" s="40"/>
      <c r="I13837" s="40"/>
    </row>
    <row r="13838" spans="1:9" hidden="1" x14ac:dyDescent="0.25">
      <c r="A13838" s="40"/>
      <c r="I13838" s="40"/>
    </row>
    <row r="13839" spans="1:9" hidden="1" x14ac:dyDescent="0.25">
      <c r="A13839" s="40"/>
      <c r="I13839" s="40"/>
    </row>
    <row r="13840" spans="1:9" hidden="1" x14ac:dyDescent="0.25">
      <c r="A13840" s="40"/>
      <c r="I13840" s="40"/>
    </row>
    <row r="13841" spans="1:9" hidden="1" x14ac:dyDescent="0.25">
      <c r="A13841" s="40"/>
      <c r="I13841" s="40"/>
    </row>
    <row r="13842" spans="1:9" hidden="1" x14ac:dyDescent="0.25">
      <c r="A13842" s="40"/>
      <c r="I13842" s="40"/>
    </row>
    <row r="13843" spans="1:9" hidden="1" x14ac:dyDescent="0.25">
      <c r="A13843" s="40"/>
      <c r="I13843" s="40"/>
    </row>
    <row r="13844" spans="1:9" hidden="1" x14ac:dyDescent="0.25">
      <c r="A13844" s="40"/>
      <c r="I13844" s="40"/>
    </row>
    <row r="13845" spans="1:9" hidden="1" x14ac:dyDescent="0.25">
      <c r="A13845" s="40"/>
      <c r="I13845" s="40"/>
    </row>
    <row r="13846" spans="1:9" hidden="1" x14ac:dyDescent="0.25">
      <c r="A13846" s="40"/>
      <c r="I13846" s="40"/>
    </row>
    <row r="13847" spans="1:9" hidden="1" x14ac:dyDescent="0.25">
      <c r="A13847" s="40"/>
      <c r="I13847" s="40"/>
    </row>
    <row r="13848" spans="1:9" hidden="1" x14ac:dyDescent="0.25">
      <c r="A13848" s="40"/>
      <c r="I13848" s="40"/>
    </row>
    <row r="13849" spans="1:9" hidden="1" x14ac:dyDescent="0.25">
      <c r="A13849" s="40"/>
      <c r="I13849" s="40"/>
    </row>
    <row r="13850" spans="1:9" hidden="1" x14ac:dyDescent="0.25">
      <c r="A13850" s="40"/>
      <c r="I13850" s="40"/>
    </row>
    <row r="13851" spans="1:9" hidden="1" x14ac:dyDescent="0.25">
      <c r="A13851" s="40"/>
      <c r="I13851" s="40"/>
    </row>
    <row r="13852" spans="1:9" hidden="1" x14ac:dyDescent="0.25">
      <c r="A13852" s="40"/>
      <c r="I13852" s="40"/>
    </row>
    <row r="13853" spans="1:9" hidden="1" x14ac:dyDescent="0.25">
      <c r="A13853" s="40"/>
      <c r="I13853" s="40"/>
    </row>
    <row r="13854" spans="1:9" hidden="1" x14ac:dyDescent="0.25">
      <c r="A13854" s="40"/>
      <c r="I13854" s="40"/>
    </row>
    <row r="13855" spans="1:9" hidden="1" x14ac:dyDescent="0.25">
      <c r="A13855" s="40"/>
      <c r="I13855" s="40"/>
    </row>
    <row r="13856" spans="1:9" hidden="1" x14ac:dyDescent="0.25">
      <c r="A13856" s="40"/>
      <c r="I13856" s="40"/>
    </row>
    <row r="13857" spans="1:9" hidden="1" x14ac:dyDescent="0.25">
      <c r="A13857" s="40"/>
      <c r="I13857" s="40"/>
    </row>
    <row r="13858" spans="1:9" hidden="1" x14ac:dyDescent="0.25">
      <c r="A13858" s="40"/>
      <c r="I13858" s="40"/>
    </row>
    <row r="13859" spans="1:9" hidden="1" x14ac:dyDescent="0.25">
      <c r="A13859" s="40"/>
      <c r="I13859" s="40"/>
    </row>
    <row r="13860" spans="1:9" hidden="1" x14ac:dyDescent="0.25">
      <c r="A13860" s="40"/>
      <c r="I13860" s="40"/>
    </row>
    <row r="13861" spans="1:9" hidden="1" x14ac:dyDescent="0.25">
      <c r="A13861" s="40"/>
      <c r="I13861" s="40"/>
    </row>
    <row r="13862" spans="1:9" hidden="1" x14ac:dyDescent="0.25">
      <c r="A13862" s="40"/>
      <c r="I13862" s="40"/>
    </row>
    <row r="13863" spans="1:9" hidden="1" x14ac:dyDescent="0.25">
      <c r="A13863" s="40"/>
      <c r="I13863" s="40"/>
    </row>
    <row r="13864" spans="1:9" hidden="1" x14ac:dyDescent="0.25">
      <c r="A13864" s="40"/>
      <c r="I13864" s="40"/>
    </row>
    <row r="13865" spans="1:9" hidden="1" x14ac:dyDescent="0.25">
      <c r="A13865" s="40"/>
      <c r="I13865" s="40"/>
    </row>
    <row r="13866" spans="1:9" hidden="1" x14ac:dyDescent="0.25">
      <c r="A13866" s="40"/>
      <c r="I13866" s="40"/>
    </row>
    <row r="13867" spans="1:9" hidden="1" x14ac:dyDescent="0.25">
      <c r="A13867" s="40"/>
      <c r="I13867" s="40"/>
    </row>
    <row r="13868" spans="1:9" hidden="1" x14ac:dyDescent="0.25">
      <c r="A13868" s="40"/>
      <c r="I13868" s="40"/>
    </row>
    <row r="13869" spans="1:9" hidden="1" x14ac:dyDescent="0.25">
      <c r="A13869" s="40"/>
      <c r="I13869" s="40"/>
    </row>
    <row r="13870" spans="1:9" hidden="1" x14ac:dyDescent="0.25">
      <c r="A13870" s="40"/>
      <c r="I13870" s="40"/>
    </row>
    <row r="13871" spans="1:9" hidden="1" x14ac:dyDescent="0.25">
      <c r="A13871" s="40"/>
      <c r="I13871" s="40"/>
    </row>
    <row r="13872" spans="1:9" hidden="1" x14ac:dyDescent="0.25">
      <c r="A13872" s="40"/>
      <c r="I13872" s="40"/>
    </row>
    <row r="13873" spans="1:9" hidden="1" x14ac:dyDescent="0.25">
      <c r="A13873" s="40"/>
      <c r="I13873" s="40"/>
    </row>
    <row r="13874" spans="1:9" hidden="1" x14ac:dyDescent="0.25">
      <c r="A13874" s="40"/>
      <c r="I13874" s="40"/>
    </row>
    <row r="13875" spans="1:9" hidden="1" x14ac:dyDescent="0.25">
      <c r="A13875" s="40"/>
      <c r="I13875" s="40"/>
    </row>
    <row r="13876" spans="1:9" hidden="1" x14ac:dyDescent="0.25">
      <c r="A13876" s="40"/>
      <c r="I13876" s="40"/>
    </row>
    <row r="13877" spans="1:9" hidden="1" x14ac:dyDescent="0.25">
      <c r="A13877" s="40"/>
      <c r="I13877" s="40"/>
    </row>
    <row r="13878" spans="1:9" hidden="1" x14ac:dyDescent="0.25">
      <c r="A13878" s="40"/>
      <c r="I13878" s="40"/>
    </row>
    <row r="13879" spans="1:9" hidden="1" x14ac:dyDescent="0.25">
      <c r="A13879" s="40"/>
      <c r="I13879" s="40"/>
    </row>
    <row r="13880" spans="1:9" hidden="1" x14ac:dyDescent="0.25">
      <c r="A13880" s="40"/>
      <c r="I13880" s="40"/>
    </row>
    <row r="13881" spans="1:9" hidden="1" x14ac:dyDescent="0.25">
      <c r="A13881" s="40"/>
      <c r="I13881" s="40"/>
    </row>
    <row r="13882" spans="1:9" hidden="1" x14ac:dyDescent="0.25">
      <c r="A13882" s="40"/>
      <c r="I13882" s="40"/>
    </row>
    <row r="13883" spans="1:9" hidden="1" x14ac:dyDescent="0.25">
      <c r="A13883" s="40"/>
      <c r="I13883" s="40"/>
    </row>
    <row r="13884" spans="1:9" hidden="1" x14ac:dyDescent="0.25">
      <c r="A13884" s="40"/>
      <c r="I13884" s="40"/>
    </row>
    <row r="13885" spans="1:9" hidden="1" x14ac:dyDescent="0.25">
      <c r="A13885" s="40"/>
      <c r="I13885" s="40"/>
    </row>
    <row r="13886" spans="1:9" hidden="1" x14ac:dyDescent="0.25">
      <c r="A13886" s="40"/>
      <c r="I13886" s="40"/>
    </row>
    <row r="13887" spans="1:9" hidden="1" x14ac:dyDescent="0.25">
      <c r="A13887" s="40"/>
      <c r="I13887" s="40"/>
    </row>
    <row r="13888" spans="1:9" hidden="1" x14ac:dyDescent="0.25">
      <c r="A13888" s="40"/>
      <c r="I13888" s="40"/>
    </row>
    <row r="13889" spans="1:9" hidden="1" x14ac:dyDescent="0.25">
      <c r="A13889" s="40"/>
      <c r="I13889" s="40"/>
    </row>
    <row r="13890" spans="1:9" hidden="1" x14ac:dyDescent="0.25">
      <c r="A13890" s="40"/>
      <c r="I13890" s="40"/>
    </row>
    <row r="13891" spans="1:9" hidden="1" x14ac:dyDescent="0.25">
      <c r="A13891" s="40"/>
      <c r="I13891" s="40"/>
    </row>
    <row r="13892" spans="1:9" hidden="1" x14ac:dyDescent="0.25">
      <c r="A13892" s="40"/>
      <c r="I13892" s="40"/>
    </row>
    <row r="13893" spans="1:9" hidden="1" x14ac:dyDescent="0.25">
      <c r="A13893" s="40"/>
      <c r="I13893" s="40"/>
    </row>
    <row r="13894" spans="1:9" hidden="1" x14ac:dyDescent="0.25">
      <c r="A13894" s="40"/>
      <c r="I13894" s="40"/>
    </row>
    <row r="13895" spans="1:9" hidden="1" x14ac:dyDescent="0.25">
      <c r="A13895" s="40"/>
      <c r="I13895" s="40"/>
    </row>
    <row r="13896" spans="1:9" hidden="1" x14ac:dyDescent="0.25">
      <c r="A13896" s="40"/>
      <c r="I13896" s="40"/>
    </row>
    <row r="13897" spans="1:9" hidden="1" x14ac:dyDescent="0.25">
      <c r="A13897" s="40"/>
      <c r="I13897" s="40"/>
    </row>
    <row r="13898" spans="1:9" hidden="1" x14ac:dyDescent="0.25">
      <c r="A13898" s="40"/>
      <c r="I13898" s="40"/>
    </row>
    <row r="13899" spans="1:9" hidden="1" x14ac:dyDescent="0.25">
      <c r="A13899" s="40"/>
      <c r="I13899" s="40"/>
    </row>
    <row r="13900" spans="1:9" hidden="1" x14ac:dyDescent="0.25">
      <c r="A13900" s="40"/>
      <c r="I13900" s="40"/>
    </row>
    <row r="13901" spans="1:9" hidden="1" x14ac:dyDescent="0.25">
      <c r="A13901" s="40"/>
      <c r="I13901" s="40"/>
    </row>
    <row r="13902" spans="1:9" hidden="1" x14ac:dyDescent="0.25">
      <c r="A13902" s="40"/>
      <c r="I13902" s="40"/>
    </row>
    <row r="13903" spans="1:9" hidden="1" x14ac:dyDescent="0.25">
      <c r="A13903" s="40"/>
      <c r="I13903" s="40"/>
    </row>
    <row r="13904" spans="1:9" hidden="1" x14ac:dyDescent="0.25">
      <c r="A13904" s="40"/>
      <c r="I13904" s="40"/>
    </row>
    <row r="13905" spans="1:9" hidden="1" x14ac:dyDescent="0.25">
      <c r="A13905" s="40"/>
      <c r="I13905" s="40"/>
    </row>
    <row r="13906" spans="1:9" hidden="1" x14ac:dyDescent="0.25">
      <c r="A13906" s="40"/>
      <c r="I13906" s="40"/>
    </row>
    <row r="13907" spans="1:9" hidden="1" x14ac:dyDescent="0.25">
      <c r="A13907" s="40"/>
      <c r="I13907" s="40"/>
    </row>
    <row r="13908" spans="1:9" hidden="1" x14ac:dyDescent="0.25">
      <c r="A13908" s="40"/>
      <c r="I13908" s="40"/>
    </row>
    <row r="13909" spans="1:9" hidden="1" x14ac:dyDescent="0.25">
      <c r="A13909" s="40"/>
      <c r="I13909" s="40"/>
    </row>
    <row r="13910" spans="1:9" hidden="1" x14ac:dyDescent="0.25">
      <c r="A13910" s="40"/>
      <c r="I13910" s="40"/>
    </row>
    <row r="13911" spans="1:9" hidden="1" x14ac:dyDescent="0.25">
      <c r="A13911" s="40"/>
      <c r="I13911" s="40"/>
    </row>
    <row r="13912" spans="1:9" hidden="1" x14ac:dyDescent="0.25">
      <c r="A13912" s="40"/>
      <c r="I13912" s="40"/>
    </row>
    <row r="13913" spans="1:9" hidden="1" x14ac:dyDescent="0.25">
      <c r="A13913" s="40"/>
      <c r="I13913" s="40"/>
    </row>
    <row r="13914" spans="1:9" hidden="1" x14ac:dyDescent="0.25">
      <c r="A13914" s="40"/>
      <c r="I13914" s="40"/>
    </row>
    <row r="13915" spans="1:9" hidden="1" x14ac:dyDescent="0.25">
      <c r="A13915" s="40"/>
      <c r="I13915" s="40"/>
    </row>
    <row r="13916" spans="1:9" hidden="1" x14ac:dyDescent="0.25">
      <c r="A13916" s="40"/>
      <c r="I13916" s="40"/>
    </row>
    <row r="13917" spans="1:9" hidden="1" x14ac:dyDescent="0.25">
      <c r="A13917" s="40"/>
      <c r="I13917" s="40"/>
    </row>
    <row r="13918" spans="1:9" hidden="1" x14ac:dyDescent="0.25">
      <c r="A13918" s="40"/>
      <c r="I13918" s="40"/>
    </row>
    <row r="13919" spans="1:9" hidden="1" x14ac:dyDescent="0.25">
      <c r="A13919" s="40"/>
      <c r="I13919" s="40"/>
    </row>
    <row r="13920" spans="1:9" hidden="1" x14ac:dyDescent="0.25">
      <c r="A13920" s="40"/>
      <c r="I13920" s="40"/>
    </row>
    <row r="13921" spans="1:9" hidden="1" x14ac:dyDescent="0.25">
      <c r="A13921" s="40"/>
      <c r="I13921" s="40"/>
    </row>
    <row r="13922" spans="1:9" hidden="1" x14ac:dyDescent="0.25">
      <c r="A13922" s="40"/>
      <c r="I13922" s="40"/>
    </row>
    <row r="13923" spans="1:9" hidden="1" x14ac:dyDescent="0.25">
      <c r="A13923" s="40"/>
      <c r="I13923" s="40"/>
    </row>
    <row r="13924" spans="1:9" hidden="1" x14ac:dyDescent="0.25">
      <c r="A13924" s="40"/>
      <c r="I13924" s="40"/>
    </row>
    <row r="13925" spans="1:9" hidden="1" x14ac:dyDescent="0.25">
      <c r="A13925" s="40"/>
      <c r="I13925" s="40"/>
    </row>
    <row r="13926" spans="1:9" hidden="1" x14ac:dyDescent="0.25">
      <c r="A13926" s="40"/>
      <c r="I13926" s="40"/>
    </row>
    <row r="13927" spans="1:9" hidden="1" x14ac:dyDescent="0.25">
      <c r="A13927" s="40"/>
      <c r="I13927" s="40"/>
    </row>
    <row r="13928" spans="1:9" hidden="1" x14ac:dyDescent="0.25">
      <c r="A13928" s="40"/>
      <c r="I13928" s="40"/>
    </row>
    <row r="13929" spans="1:9" hidden="1" x14ac:dyDescent="0.25">
      <c r="A13929" s="40"/>
      <c r="I13929" s="40"/>
    </row>
    <row r="13930" spans="1:9" hidden="1" x14ac:dyDescent="0.25">
      <c r="A13930" s="40"/>
      <c r="I13930" s="40"/>
    </row>
    <row r="13931" spans="1:9" hidden="1" x14ac:dyDescent="0.25">
      <c r="A13931" s="40"/>
      <c r="I13931" s="40"/>
    </row>
    <row r="13932" spans="1:9" hidden="1" x14ac:dyDescent="0.25">
      <c r="A13932" s="40"/>
      <c r="I13932" s="40"/>
    </row>
    <row r="13933" spans="1:9" hidden="1" x14ac:dyDescent="0.25">
      <c r="A13933" s="40"/>
      <c r="I13933" s="40"/>
    </row>
    <row r="13934" spans="1:9" hidden="1" x14ac:dyDescent="0.25">
      <c r="A13934" s="40"/>
      <c r="I13934" s="40"/>
    </row>
    <row r="13935" spans="1:9" hidden="1" x14ac:dyDescent="0.25">
      <c r="A13935" s="40"/>
      <c r="I13935" s="40"/>
    </row>
    <row r="13936" spans="1:9" hidden="1" x14ac:dyDescent="0.25">
      <c r="A13936" s="40"/>
      <c r="I13936" s="40"/>
    </row>
    <row r="13937" spans="1:9" hidden="1" x14ac:dyDescent="0.25">
      <c r="A13937" s="40"/>
      <c r="I13937" s="40"/>
    </row>
    <row r="13938" spans="1:9" hidden="1" x14ac:dyDescent="0.25">
      <c r="A13938" s="40"/>
      <c r="I13938" s="40"/>
    </row>
    <row r="13939" spans="1:9" hidden="1" x14ac:dyDescent="0.25">
      <c r="A13939" s="40"/>
      <c r="I13939" s="40"/>
    </row>
    <row r="13940" spans="1:9" hidden="1" x14ac:dyDescent="0.25">
      <c r="A13940" s="40"/>
      <c r="I13940" s="40"/>
    </row>
    <row r="13941" spans="1:9" hidden="1" x14ac:dyDescent="0.25">
      <c r="A13941" s="40"/>
      <c r="I13941" s="40"/>
    </row>
    <row r="13942" spans="1:9" hidden="1" x14ac:dyDescent="0.25">
      <c r="A13942" s="40"/>
      <c r="I13942" s="40"/>
    </row>
    <row r="13943" spans="1:9" hidden="1" x14ac:dyDescent="0.25">
      <c r="A13943" s="40"/>
      <c r="I13943" s="40"/>
    </row>
    <row r="13944" spans="1:9" hidden="1" x14ac:dyDescent="0.25">
      <c r="A13944" s="40"/>
      <c r="I13944" s="40"/>
    </row>
    <row r="13945" spans="1:9" hidden="1" x14ac:dyDescent="0.25">
      <c r="A13945" s="40"/>
      <c r="I13945" s="40"/>
    </row>
    <row r="13946" spans="1:9" hidden="1" x14ac:dyDescent="0.25">
      <c r="A13946" s="40"/>
      <c r="I13946" s="40"/>
    </row>
    <row r="13947" spans="1:9" hidden="1" x14ac:dyDescent="0.25">
      <c r="A13947" s="40"/>
      <c r="I13947" s="40"/>
    </row>
    <row r="13948" spans="1:9" hidden="1" x14ac:dyDescent="0.25">
      <c r="A13948" s="40"/>
      <c r="I13948" s="40"/>
    </row>
    <row r="13949" spans="1:9" hidden="1" x14ac:dyDescent="0.25">
      <c r="A13949" s="40"/>
      <c r="I13949" s="40"/>
    </row>
    <row r="13950" spans="1:9" hidden="1" x14ac:dyDescent="0.25">
      <c r="A13950" s="40"/>
      <c r="I13950" s="40"/>
    </row>
    <row r="13951" spans="1:9" hidden="1" x14ac:dyDescent="0.25">
      <c r="A13951" s="40"/>
      <c r="I13951" s="40"/>
    </row>
    <row r="13952" spans="1:9" hidden="1" x14ac:dyDescent="0.25">
      <c r="A13952" s="40"/>
      <c r="I13952" s="40"/>
    </row>
    <row r="13953" spans="1:9" hidden="1" x14ac:dyDescent="0.25">
      <c r="A13953" s="40"/>
      <c r="I13953" s="40"/>
    </row>
    <row r="13954" spans="1:9" hidden="1" x14ac:dyDescent="0.25">
      <c r="A13954" s="40"/>
      <c r="I13954" s="40"/>
    </row>
    <row r="13955" spans="1:9" hidden="1" x14ac:dyDescent="0.25">
      <c r="A13955" s="40"/>
      <c r="I13955" s="40"/>
    </row>
    <row r="13956" spans="1:9" hidden="1" x14ac:dyDescent="0.25">
      <c r="A13956" s="40"/>
      <c r="I13956" s="40"/>
    </row>
    <row r="13957" spans="1:9" hidden="1" x14ac:dyDescent="0.25">
      <c r="A13957" s="40"/>
      <c r="I13957" s="40"/>
    </row>
    <row r="13958" spans="1:9" hidden="1" x14ac:dyDescent="0.25">
      <c r="A13958" s="40"/>
      <c r="I13958" s="40"/>
    </row>
    <row r="13959" spans="1:9" hidden="1" x14ac:dyDescent="0.25">
      <c r="A13959" s="40"/>
      <c r="I13959" s="40"/>
    </row>
    <row r="13960" spans="1:9" hidden="1" x14ac:dyDescent="0.25">
      <c r="A13960" s="40"/>
      <c r="I13960" s="40"/>
    </row>
    <row r="13961" spans="1:9" hidden="1" x14ac:dyDescent="0.25">
      <c r="A13961" s="40"/>
      <c r="I13961" s="40"/>
    </row>
    <row r="13962" spans="1:9" hidden="1" x14ac:dyDescent="0.25">
      <c r="A13962" s="40"/>
      <c r="I13962" s="40"/>
    </row>
    <row r="13963" spans="1:9" hidden="1" x14ac:dyDescent="0.25">
      <c r="A13963" s="40"/>
      <c r="I13963" s="40"/>
    </row>
    <row r="13964" spans="1:9" hidden="1" x14ac:dyDescent="0.25">
      <c r="A13964" s="40"/>
      <c r="I13964" s="40"/>
    </row>
    <row r="13965" spans="1:9" hidden="1" x14ac:dyDescent="0.25">
      <c r="A13965" s="40"/>
      <c r="I13965" s="40"/>
    </row>
    <row r="13966" spans="1:9" hidden="1" x14ac:dyDescent="0.25">
      <c r="A13966" s="40"/>
      <c r="I13966" s="40"/>
    </row>
    <row r="13967" spans="1:9" hidden="1" x14ac:dyDescent="0.25">
      <c r="A13967" s="40"/>
      <c r="I13967" s="40"/>
    </row>
    <row r="13968" spans="1:9" hidden="1" x14ac:dyDescent="0.25">
      <c r="A13968" s="40"/>
      <c r="I13968" s="40"/>
    </row>
    <row r="13969" spans="1:9" hidden="1" x14ac:dyDescent="0.25">
      <c r="A13969" s="40"/>
      <c r="I13969" s="40"/>
    </row>
    <row r="13970" spans="1:9" hidden="1" x14ac:dyDescent="0.25">
      <c r="A13970" s="40"/>
      <c r="I13970" s="40"/>
    </row>
    <row r="13971" spans="1:9" hidden="1" x14ac:dyDescent="0.25">
      <c r="A13971" s="40"/>
      <c r="I13971" s="40"/>
    </row>
    <row r="13972" spans="1:9" hidden="1" x14ac:dyDescent="0.25">
      <c r="A13972" s="40"/>
      <c r="I13972" s="40"/>
    </row>
    <row r="13973" spans="1:9" hidden="1" x14ac:dyDescent="0.25">
      <c r="A13973" s="40"/>
      <c r="I13973" s="40"/>
    </row>
    <row r="13974" spans="1:9" hidden="1" x14ac:dyDescent="0.25">
      <c r="A13974" s="40"/>
      <c r="I13974" s="40"/>
    </row>
    <row r="13975" spans="1:9" hidden="1" x14ac:dyDescent="0.25">
      <c r="A13975" s="40"/>
      <c r="I13975" s="40"/>
    </row>
    <row r="13976" spans="1:9" hidden="1" x14ac:dyDescent="0.25">
      <c r="A13976" s="40"/>
      <c r="I13976" s="40"/>
    </row>
    <row r="13977" spans="1:9" hidden="1" x14ac:dyDescent="0.25">
      <c r="A13977" s="40"/>
      <c r="I13977" s="40"/>
    </row>
    <row r="13978" spans="1:9" hidden="1" x14ac:dyDescent="0.25">
      <c r="A13978" s="40"/>
      <c r="I13978" s="40"/>
    </row>
    <row r="13979" spans="1:9" hidden="1" x14ac:dyDescent="0.25">
      <c r="A13979" s="40"/>
      <c r="I13979" s="40"/>
    </row>
    <row r="13980" spans="1:9" hidden="1" x14ac:dyDescent="0.25">
      <c r="A13980" s="40"/>
      <c r="I13980" s="40"/>
    </row>
    <row r="13981" spans="1:9" hidden="1" x14ac:dyDescent="0.25">
      <c r="A13981" s="40"/>
      <c r="I13981" s="40"/>
    </row>
    <row r="13982" spans="1:9" hidden="1" x14ac:dyDescent="0.25">
      <c r="A13982" s="40"/>
      <c r="I13982" s="40"/>
    </row>
    <row r="13983" spans="1:9" hidden="1" x14ac:dyDescent="0.25">
      <c r="A13983" s="40"/>
      <c r="I13983" s="40"/>
    </row>
    <row r="13984" spans="1:9" hidden="1" x14ac:dyDescent="0.25">
      <c r="A13984" s="40"/>
      <c r="I13984" s="40"/>
    </row>
    <row r="13985" spans="1:9" hidden="1" x14ac:dyDescent="0.25">
      <c r="A13985" s="40"/>
      <c r="I13985" s="40"/>
    </row>
    <row r="13986" spans="1:9" hidden="1" x14ac:dyDescent="0.25">
      <c r="A13986" s="40"/>
      <c r="I13986" s="40"/>
    </row>
    <row r="13987" spans="1:9" hidden="1" x14ac:dyDescent="0.25">
      <c r="A13987" s="40"/>
      <c r="I13987" s="40"/>
    </row>
    <row r="13988" spans="1:9" hidden="1" x14ac:dyDescent="0.25">
      <c r="A13988" s="40"/>
      <c r="I13988" s="40"/>
    </row>
    <row r="13989" spans="1:9" hidden="1" x14ac:dyDescent="0.25">
      <c r="A13989" s="40"/>
      <c r="I13989" s="40"/>
    </row>
    <row r="13990" spans="1:9" hidden="1" x14ac:dyDescent="0.25">
      <c r="A13990" s="40"/>
      <c r="I13990" s="40"/>
    </row>
    <row r="13991" spans="1:9" hidden="1" x14ac:dyDescent="0.25">
      <c r="A13991" s="40"/>
      <c r="I13991" s="40"/>
    </row>
    <row r="13992" spans="1:9" hidden="1" x14ac:dyDescent="0.25">
      <c r="A13992" s="40"/>
      <c r="I13992" s="40"/>
    </row>
    <row r="13993" spans="1:9" hidden="1" x14ac:dyDescent="0.25">
      <c r="A13993" s="40"/>
      <c r="I13993" s="40"/>
    </row>
    <row r="13994" spans="1:9" hidden="1" x14ac:dyDescent="0.25">
      <c r="A13994" s="40"/>
      <c r="I13994" s="40"/>
    </row>
    <row r="13995" spans="1:9" hidden="1" x14ac:dyDescent="0.25">
      <c r="A13995" s="40"/>
      <c r="I13995" s="40"/>
    </row>
    <row r="13996" spans="1:9" hidden="1" x14ac:dyDescent="0.25">
      <c r="A13996" s="40"/>
      <c r="I13996" s="40"/>
    </row>
    <row r="13997" spans="1:9" hidden="1" x14ac:dyDescent="0.25">
      <c r="A13997" s="40"/>
      <c r="I13997" s="40"/>
    </row>
    <row r="13998" spans="1:9" hidden="1" x14ac:dyDescent="0.25">
      <c r="A13998" s="40"/>
      <c r="I13998" s="40"/>
    </row>
    <row r="13999" spans="1:9" hidden="1" x14ac:dyDescent="0.25">
      <c r="A13999" s="40"/>
      <c r="I13999" s="40"/>
    </row>
    <row r="14000" spans="1:9" hidden="1" x14ac:dyDescent="0.25">
      <c r="A14000" s="40"/>
      <c r="I14000" s="40"/>
    </row>
    <row r="14001" spans="1:9" hidden="1" x14ac:dyDescent="0.25">
      <c r="A14001" s="40"/>
      <c r="I14001" s="40"/>
    </row>
    <row r="14002" spans="1:9" hidden="1" x14ac:dyDescent="0.25">
      <c r="A14002" s="40"/>
      <c r="I14002" s="40"/>
    </row>
    <row r="14003" spans="1:9" hidden="1" x14ac:dyDescent="0.25">
      <c r="A14003" s="40"/>
      <c r="I14003" s="40"/>
    </row>
    <row r="14004" spans="1:9" hidden="1" x14ac:dyDescent="0.25">
      <c r="A14004" s="40"/>
      <c r="I14004" s="40"/>
    </row>
    <row r="14005" spans="1:9" hidden="1" x14ac:dyDescent="0.25">
      <c r="A14005" s="40"/>
      <c r="I14005" s="40"/>
    </row>
    <row r="14006" spans="1:9" hidden="1" x14ac:dyDescent="0.25">
      <c r="A14006" s="40"/>
      <c r="I14006" s="40"/>
    </row>
    <row r="14007" spans="1:9" hidden="1" x14ac:dyDescent="0.25">
      <c r="A14007" s="40"/>
      <c r="I14007" s="40"/>
    </row>
    <row r="14008" spans="1:9" hidden="1" x14ac:dyDescent="0.25">
      <c r="A14008" s="40"/>
      <c r="I14008" s="40"/>
    </row>
    <row r="14009" spans="1:9" hidden="1" x14ac:dyDescent="0.25">
      <c r="A14009" s="40"/>
      <c r="I14009" s="40"/>
    </row>
    <row r="14010" spans="1:9" hidden="1" x14ac:dyDescent="0.25">
      <c r="A14010" s="40"/>
      <c r="I14010" s="40"/>
    </row>
    <row r="14011" spans="1:9" hidden="1" x14ac:dyDescent="0.25">
      <c r="A14011" s="40"/>
      <c r="I14011" s="40"/>
    </row>
    <row r="14012" spans="1:9" hidden="1" x14ac:dyDescent="0.25">
      <c r="A14012" s="40"/>
      <c r="I14012" s="40"/>
    </row>
    <row r="14013" spans="1:9" hidden="1" x14ac:dyDescent="0.25">
      <c r="A14013" s="40"/>
      <c r="I14013" s="40"/>
    </row>
    <row r="14014" spans="1:9" hidden="1" x14ac:dyDescent="0.25">
      <c r="A14014" s="40"/>
      <c r="I14014" s="40"/>
    </row>
    <row r="14015" spans="1:9" hidden="1" x14ac:dyDescent="0.25">
      <c r="A14015" s="40"/>
      <c r="I14015" s="40"/>
    </row>
    <row r="14016" spans="1:9" hidden="1" x14ac:dyDescent="0.25">
      <c r="A14016" s="40"/>
      <c r="I14016" s="40"/>
    </row>
    <row r="14017" spans="1:9" hidden="1" x14ac:dyDescent="0.25">
      <c r="A14017" s="40"/>
      <c r="I14017" s="40"/>
    </row>
    <row r="14018" spans="1:9" hidden="1" x14ac:dyDescent="0.25">
      <c r="A14018" s="40"/>
      <c r="I14018" s="40"/>
    </row>
    <row r="14019" spans="1:9" hidden="1" x14ac:dyDescent="0.25">
      <c r="A14019" s="40"/>
      <c r="I14019" s="40"/>
    </row>
    <row r="14020" spans="1:9" hidden="1" x14ac:dyDescent="0.25">
      <c r="A14020" s="40"/>
      <c r="I14020" s="40"/>
    </row>
    <row r="14021" spans="1:9" hidden="1" x14ac:dyDescent="0.25">
      <c r="A14021" s="40"/>
      <c r="I14021" s="40"/>
    </row>
    <row r="14022" spans="1:9" hidden="1" x14ac:dyDescent="0.25">
      <c r="A14022" s="40"/>
      <c r="I14022" s="40"/>
    </row>
    <row r="14023" spans="1:9" hidden="1" x14ac:dyDescent="0.25">
      <c r="A14023" s="40"/>
      <c r="I14023" s="40"/>
    </row>
    <row r="14024" spans="1:9" hidden="1" x14ac:dyDescent="0.25">
      <c r="A14024" s="40"/>
      <c r="I14024" s="40"/>
    </row>
    <row r="14025" spans="1:9" hidden="1" x14ac:dyDescent="0.25">
      <c r="A14025" s="40"/>
      <c r="I14025" s="40"/>
    </row>
    <row r="14026" spans="1:9" hidden="1" x14ac:dyDescent="0.25">
      <c r="A14026" s="40"/>
      <c r="I14026" s="40"/>
    </row>
    <row r="14027" spans="1:9" hidden="1" x14ac:dyDescent="0.25">
      <c r="A14027" s="40"/>
      <c r="I14027" s="40"/>
    </row>
    <row r="14028" spans="1:9" hidden="1" x14ac:dyDescent="0.25">
      <c r="A14028" s="40"/>
      <c r="I14028" s="40"/>
    </row>
    <row r="14029" spans="1:9" hidden="1" x14ac:dyDescent="0.25">
      <c r="A14029" s="40"/>
      <c r="I14029" s="40"/>
    </row>
    <row r="14030" spans="1:9" hidden="1" x14ac:dyDescent="0.25">
      <c r="A14030" s="40"/>
      <c r="I14030" s="40"/>
    </row>
    <row r="14031" spans="1:9" hidden="1" x14ac:dyDescent="0.25">
      <c r="A14031" s="40"/>
      <c r="I14031" s="40"/>
    </row>
    <row r="14032" spans="1:9" hidden="1" x14ac:dyDescent="0.25">
      <c r="A14032" s="40"/>
      <c r="I14032" s="40"/>
    </row>
    <row r="14033" spans="1:9" hidden="1" x14ac:dyDescent="0.25">
      <c r="A14033" s="40"/>
      <c r="I14033" s="40"/>
    </row>
    <row r="14034" spans="1:9" hidden="1" x14ac:dyDescent="0.25">
      <c r="A14034" s="40"/>
      <c r="I14034" s="40"/>
    </row>
    <row r="14035" spans="1:9" hidden="1" x14ac:dyDescent="0.25">
      <c r="A14035" s="40"/>
      <c r="I14035" s="40"/>
    </row>
    <row r="14036" spans="1:9" hidden="1" x14ac:dyDescent="0.25">
      <c r="A14036" s="40"/>
      <c r="I14036" s="40"/>
    </row>
    <row r="14037" spans="1:9" hidden="1" x14ac:dyDescent="0.25">
      <c r="A14037" s="40"/>
      <c r="I14037" s="40"/>
    </row>
    <row r="14038" spans="1:9" hidden="1" x14ac:dyDescent="0.25">
      <c r="A14038" s="40"/>
      <c r="I14038" s="40"/>
    </row>
    <row r="14039" spans="1:9" hidden="1" x14ac:dyDescent="0.25">
      <c r="A14039" s="40"/>
      <c r="I14039" s="40"/>
    </row>
    <row r="14040" spans="1:9" hidden="1" x14ac:dyDescent="0.25">
      <c r="A14040" s="40"/>
      <c r="I14040" s="40"/>
    </row>
    <row r="14041" spans="1:9" hidden="1" x14ac:dyDescent="0.25">
      <c r="A14041" s="40"/>
      <c r="I14041" s="40"/>
    </row>
    <row r="14042" spans="1:9" hidden="1" x14ac:dyDescent="0.25">
      <c r="A14042" s="40"/>
      <c r="I14042" s="40"/>
    </row>
    <row r="14043" spans="1:9" hidden="1" x14ac:dyDescent="0.25">
      <c r="A14043" s="40"/>
      <c r="I14043" s="40"/>
    </row>
    <row r="14044" spans="1:9" hidden="1" x14ac:dyDescent="0.25">
      <c r="A14044" s="40"/>
      <c r="I14044" s="40"/>
    </row>
    <row r="14045" spans="1:9" hidden="1" x14ac:dyDescent="0.25">
      <c r="A14045" s="40"/>
      <c r="I14045" s="40"/>
    </row>
    <row r="14046" spans="1:9" hidden="1" x14ac:dyDescent="0.25">
      <c r="A14046" s="40"/>
      <c r="I14046" s="40"/>
    </row>
    <row r="14047" spans="1:9" hidden="1" x14ac:dyDescent="0.25">
      <c r="A14047" s="40"/>
      <c r="I14047" s="40"/>
    </row>
    <row r="14048" spans="1:9" hidden="1" x14ac:dyDescent="0.25">
      <c r="A14048" s="40"/>
      <c r="I14048" s="40"/>
    </row>
    <row r="14049" spans="1:9" hidden="1" x14ac:dyDescent="0.25">
      <c r="A14049" s="40"/>
      <c r="I14049" s="40"/>
    </row>
    <row r="14050" spans="1:9" hidden="1" x14ac:dyDescent="0.25">
      <c r="A14050" s="40"/>
      <c r="I14050" s="40"/>
    </row>
    <row r="14051" spans="1:9" hidden="1" x14ac:dyDescent="0.25">
      <c r="A14051" s="40"/>
      <c r="I14051" s="40"/>
    </row>
    <row r="14052" spans="1:9" hidden="1" x14ac:dyDescent="0.25">
      <c r="A14052" s="40"/>
      <c r="I14052" s="40"/>
    </row>
    <row r="14053" spans="1:9" hidden="1" x14ac:dyDescent="0.25">
      <c r="A14053" s="40"/>
      <c r="I14053" s="40"/>
    </row>
    <row r="14054" spans="1:9" hidden="1" x14ac:dyDescent="0.25">
      <c r="A14054" s="40"/>
      <c r="I14054" s="40"/>
    </row>
    <row r="14055" spans="1:9" hidden="1" x14ac:dyDescent="0.25">
      <c r="A14055" s="40"/>
      <c r="I14055" s="40"/>
    </row>
    <row r="14056" spans="1:9" hidden="1" x14ac:dyDescent="0.25">
      <c r="A14056" s="40"/>
      <c r="I14056" s="40"/>
    </row>
    <row r="14057" spans="1:9" hidden="1" x14ac:dyDescent="0.25">
      <c r="A14057" s="40"/>
      <c r="I14057" s="40"/>
    </row>
    <row r="14058" spans="1:9" hidden="1" x14ac:dyDescent="0.25">
      <c r="A14058" s="40"/>
      <c r="I14058" s="40"/>
    </row>
    <row r="14059" spans="1:9" hidden="1" x14ac:dyDescent="0.25">
      <c r="A14059" s="40"/>
      <c r="I14059" s="40"/>
    </row>
    <row r="14060" spans="1:9" hidden="1" x14ac:dyDescent="0.25">
      <c r="A14060" s="40"/>
      <c r="I14060" s="40"/>
    </row>
    <row r="14061" spans="1:9" hidden="1" x14ac:dyDescent="0.25">
      <c r="A14061" s="40"/>
      <c r="I14061" s="40"/>
    </row>
    <row r="14062" spans="1:9" hidden="1" x14ac:dyDescent="0.25">
      <c r="A14062" s="40"/>
      <c r="I14062" s="40"/>
    </row>
    <row r="14063" spans="1:9" hidden="1" x14ac:dyDescent="0.25">
      <c r="A14063" s="40"/>
      <c r="I14063" s="40"/>
    </row>
    <row r="14064" spans="1:9" hidden="1" x14ac:dyDescent="0.25">
      <c r="A14064" s="40"/>
      <c r="I14064" s="40"/>
    </row>
    <row r="14065" spans="1:9" hidden="1" x14ac:dyDescent="0.25">
      <c r="A14065" s="40"/>
      <c r="I14065" s="40"/>
    </row>
    <row r="14066" spans="1:9" hidden="1" x14ac:dyDescent="0.25">
      <c r="A14066" s="40"/>
      <c r="I14066" s="40"/>
    </row>
    <row r="14067" spans="1:9" hidden="1" x14ac:dyDescent="0.25">
      <c r="A14067" s="40"/>
      <c r="I14067" s="40"/>
    </row>
    <row r="14068" spans="1:9" hidden="1" x14ac:dyDescent="0.25">
      <c r="A14068" s="40"/>
      <c r="I14068" s="40"/>
    </row>
    <row r="14069" spans="1:9" hidden="1" x14ac:dyDescent="0.25">
      <c r="A14069" s="40"/>
      <c r="I14069" s="40"/>
    </row>
    <row r="14070" spans="1:9" hidden="1" x14ac:dyDescent="0.25">
      <c r="A14070" s="40"/>
      <c r="I14070" s="40"/>
    </row>
    <row r="14071" spans="1:9" hidden="1" x14ac:dyDescent="0.25">
      <c r="A14071" s="40"/>
      <c r="I14071" s="40"/>
    </row>
    <row r="14072" spans="1:9" hidden="1" x14ac:dyDescent="0.25">
      <c r="A14072" s="40"/>
      <c r="I14072" s="40"/>
    </row>
    <row r="14073" spans="1:9" hidden="1" x14ac:dyDescent="0.25">
      <c r="A14073" s="40"/>
      <c r="I14073" s="40"/>
    </row>
    <row r="14074" spans="1:9" hidden="1" x14ac:dyDescent="0.25">
      <c r="A14074" s="40"/>
      <c r="I14074" s="40"/>
    </row>
    <row r="14075" spans="1:9" hidden="1" x14ac:dyDescent="0.25">
      <c r="A14075" s="40"/>
      <c r="I14075" s="40"/>
    </row>
    <row r="14076" spans="1:9" hidden="1" x14ac:dyDescent="0.25">
      <c r="A14076" s="40"/>
      <c r="I14076" s="40"/>
    </row>
    <row r="14077" spans="1:9" hidden="1" x14ac:dyDescent="0.25">
      <c r="A14077" s="40"/>
      <c r="I14077" s="40"/>
    </row>
    <row r="14078" spans="1:9" hidden="1" x14ac:dyDescent="0.25">
      <c r="A14078" s="40"/>
      <c r="I14078" s="40"/>
    </row>
    <row r="14079" spans="1:9" hidden="1" x14ac:dyDescent="0.25">
      <c r="A14079" s="40"/>
      <c r="I14079" s="40"/>
    </row>
    <row r="14080" spans="1:9" hidden="1" x14ac:dyDescent="0.25">
      <c r="A14080" s="40"/>
      <c r="I14080" s="40"/>
    </row>
    <row r="14081" spans="1:9" hidden="1" x14ac:dyDescent="0.25">
      <c r="A14081" s="40"/>
      <c r="I14081" s="40"/>
    </row>
    <row r="14082" spans="1:9" hidden="1" x14ac:dyDescent="0.25">
      <c r="A14082" s="40"/>
      <c r="I14082" s="40"/>
    </row>
    <row r="14083" spans="1:9" hidden="1" x14ac:dyDescent="0.25">
      <c r="A14083" s="40"/>
      <c r="I14083" s="40"/>
    </row>
    <row r="14084" spans="1:9" hidden="1" x14ac:dyDescent="0.25">
      <c r="A14084" s="40"/>
      <c r="I14084" s="40"/>
    </row>
    <row r="14085" spans="1:9" hidden="1" x14ac:dyDescent="0.25">
      <c r="A14085" s="40"/>
      <c r="I14085" s="40"/>
    </row>
    <row r="14086" spans="1:9" hidden="1" x14ac:dyDescent="0.25">
      <c r="A14086" s="40"/>
      <c r="I14086" s="40"/>
    </row>
    <row r="14087" spans="1:9" hidden="1" x14ac:dyDescent="0.25">
      <c r="A14087" s="40"/>
      <c r="I14087" s="40"/>
    </row>
    <row r="14088" spans="1:9" hidden="1" x14ac:dyDescent="0.25">
      <c r="A14088" s="40"/>
      <c r="I14088" s="40"/>
    </row>
    <row r="14089" spans="1:9" hidden="1" x14ac:dyDescent="0.25">
      <c r="A14089" s="40"/>
      <c r="I14089" s="40"/>
    </row>
    <row r="14090" spans="1:9" hidden="1" x14ac:dyDescent="0.25">
      <c r="A14090" s="40"/>
      <c r="I14090" s="40"/>
    </row>
    <row r="14091" spans="1:9" hidden="1" x14ac:dyDescent="0.25">
      <c r="A14091" s="40"/>
      <c r="I14091" s="40"/>
    </row>
    <row r="14092" spans="1:9" hidden="1" x14ac:dyDescent="0.25">
      <c r="A14092" s="40"/>
      <c r="I14092" s="40"/>
    </row>
    <row r="14093" spans="1:9" hidden="1" x14ac:dyDescent="0.25">
      <c r="A14093" s="40"/>
      <c r="I14093" s="40"/>
    </row>
    <row r="14094" spans="1:9" hidden="1" x14ac:dyDescent="0.25">
      <c r="A14094" s="40"/>
      <c r="I14094" s="40"/>
    </row>
    <row r="14095" spans="1:9" hidden="1" x14ac:dyDescent="0.25">
      <c r="A14095" s="40"/>
      <c r="I14095" s="40"/>
    </row>
    <row r="14096" spans="1:9" hidden="1" x14ac:dyDescent="0.25">
      <c r="A14096" s="40"/>
      <c r="I14096" s="40"/>
    </row>
    <row r="14097" spans="1:9" hidden="1" x14ac:dyDescent="0.25">
      <c r="A14097" s="40"/>
      <c r="I14097" s="40"/>
    </row>
    <row r="14098" spans="1:9" hidden="1" x14ac:dyDescent="0.25">
      <c r="A14098" s="40"/>
      <c r="I14098" s="40"/>
    </row>
    <row r="14099" spans="1:9" hidden="1" x14ac:dyDescent="0.25">
      <c r="A14099" s="40"/>
      <c r="I14099" s="40"/>
    </row>
    <row r="14100" spans="1:9" hidden="1" x14ac:dyDescent="0.25">
      <c r="A14100" s="40"/>
      <c r="I14100" s="40"/>
    </row>
    <row r="14101" spans="1:9" hidden="1" x14ac:dyDescent="0.25">
      <c r="A14101" s="40"/>
      <c r="I14101" s="40"/>
    </row>
    <row r="14102" spans="1:9" hidden="1" x14ac:dyDescent="0.25">
      <c r="A14102" s="40"/>
      <c r="I14102" s="40"/>
    </row>
    <row r="14103" spans="1:9" hidden="1" x14ac:dyDescent="0.25">
      <c r="A14103" s="40"/>
      <c r="I14103" s="40"/>
    </row>
    <row r="14104" spans="1:9" hidden="1" x14ac:dyDescent="0.25">
      <c r="A14104" s="40"/>
      <c r="I14104" s="40"/>
    </row>
    <row r="14105" spans="1:9" hidden="1" x14ac:dyDescent="0.25">
      <c r="A14105" s="40"/>
      <c r="I14105" s="40"/>
    </row>
    <row r="14106" spans="1:9" hidden="1" x14ac:dyDescent="0.25">
      <c r="A14106" s="40"/>
      <c r="I14106" s="40"/>
    </row>
    <row r="14107" spans="1:9" hidden="1" x14ac:dyDescent="0.25">
      <c r="A14107" s="40"/>
      <c r="I14107" s="40"/>
    </row>
    <row r="14108" spans="1:9" hidden="1" x14ac:dyDescent="0.25">
      <c r="A14108" s="40"/>
      <c r="I14108" s="40"/>
    </row>
    <row r="14109" spans="1:9" hidden="1" x14ac:dyDescent="0.25">
      <c r="A14109" s="40"/>
      <c r="I14109" s="40"/>
    </row>
    <row r="14110" spans="1:9" hidden="1" x14ac:dyDescent="0.25">
      <c r="A14110" s="40"/>
      <c r="I14110" s="40"/>
    </row>
    <row r="14111" spans="1:9" hidden="1" x14ac:dyDescent="0.25">
      <c r="A14111" s="40"/>
      <c r="I14111" s="40"/>
    </row>
    <row r="14112" spans="1:9" hidden="1" x14ac:dyDescent="0.25">
      <c r="A14112" s="40"/>
      <c r="I14112" s="40"/>
    </row>
    <row r="14113" spans="1:9" hidden="1" x14ac:dyDescent="0.25">
      <c r="A14113" s="40"/>
      <c r="I14113" s="40"/>
    </row>
    <row r="14114" spans="1:9" hidden="1" x14ac:dyDescent="0.25">
      <c r="A14114" s="40"/>
      <c r="I14114" s="40"/>
    </row>
    <row r="14115" spans="1:9" hidden="1" x14ac:dyDescent="0.25">
      <c r="A14115" s="40"/>
      <c r="I14115" s="40"/>
    </row>
    <row r="14116" spans="1:9" hidden="1" x14ac:dyDescent="0.25">
      <c r="A14116" s="40"/>
      <c r="I14116" s="40"/>
    </row>
    <row r="14117" spans="1:9" hidden="1" x14ac:dyDescent="0.25">
      <c r="A14117" s="40"/>
      <c r="I14117" s="40"/>
    </row>
    <row r="14118" spans="1:9" hidden="1" x14ac:dyDescent="0.25">
      <c r="A14118" s="40"/>
      <c r="I14118" s="40"/>
    </row>
    <row r="14119" spans="1:9" hidden="1" x14ac:dyDescent="0.25">
      <c r="A14119" s="40"/>
      <c r="I14119" s="40"/>
    </row>
    <row r="14120" spans="1:9" hidden="1" x14ac:dyDescent="0.25">
      <c r="A14120" s="40"/>
      <c r="I14120" s="40"/>
    </row>
    <row r="14121" spans="1:9" hidden="1" x14ac:dyDescent="0.25">
      <c r="A14121" s="40"/>
      <c r="I14121" s="40"/>
    </row>
    <row r="14122" spans="1:9" hidden="1" x14ac:dyDescent="0.25">
      <c r="A14122" s="40"/>
      <c r="I14122" s="40"/>
    </row>
    <row r="14123" spans="1:9" hidden="1" x14ac:dyDescent="0.25">
      <c r="A14123" s="40"/>
      <c r="I14123" s="40"/>
    </row>
    <row r="14124" spans="1:9" hidden="1" x14ac:dyDescent="0.25">
      <c r="A14124" s="40"/>
      <c r="I14124" s="40"/>
    </row>
    <row r="14125" spans="1:9" hidden="1" x14ac:dyDescent="0.25">
      <c r="A14125" s="40"/>
      <c r="I14125" s="40"/>
    </row>
    <row r="14126" spans="1:9" hidden="1" x14ac:dyDescent="0.25">
      <c r="A14126" s="40"/>
      <c r="I14126" s="40"/>
    </row>
    <row r="14127" spans="1:9" hidden="1" x14ac:dyDescent="0.25">
      <c r="A14127" s="40"/>
      <c r="I14127" s="40"/>
    </row>
    <row r="14128" spans="1:9" hidden="1" x14ac:dyDescent="0.25">
      <c r="A14128" s="40"/>
      <c r="I14128" s="40"/>
    </row>
    <row r="14129" spans="1:9" hidden="1" x14ac:dyDescent="0.25">
      <c r="A14129" s="40"/>
      <c r="I14129" s="40"/>
    </row>
    <row r="14130" spans="1:9" hidden="1" x14ac:dyDescent="0.25">
      <c r="A14130" s="40"/>
      <c r="I14130" s="40"/>
    </row>
    <row r="14131" spans="1:9" hidden="1" x14ac:dyDescent="0.25">
      <c r="A14131" s="40"/>
      <c r="I14131" s="40"/>
    </row>
    <row r="14132" spans="1:9" hidden="1" x14ac:dyDescent="0.25">
      <c r="A14132" s="40"/>
      <c r="I14132" s="40"/>
    </row>
    <row r="14133" spans="1:9" hidden="1" x14ac:dyDescent="0.25">
      <c r="A14133" s="40"/>
      <c r="I14133" s="40"/>
    </row>
    <row r="14134" spans="1:9" hidden="1" x14ac:dyDescent="0.25">
      <c r="A14134" s="40"/>
      <c r="I14134" s="40"/>
    </row>
    <row r="14135" spans="1:9" hidden="1" x14ac:dyDescent="0.25">
      <c r="A14135" s="40"/>
      <c r="I14135" s="40"/>
    </row>
    <row r="14136" spans="1:9" hidden="1" x14ac:dyDescent="0.25">
      <c r="A14136" s="40"/>
      <c r="I14136" s="40"/>
    </row>
    <row r="14137" spans="1:9" hidden="1" x14ac:dyDescent="0.25">
      <c r="A14137" s="40"/>
      <c r="I14137" s="40"/>
    </row>
    <row r="14138" spans="1:9" hidden="1" x14ac:dyDescent="0.25">
      <c r="A14138" s="40"/>
      <c r="I14138" s="40"/>
    </row>
    <row r="14139" spans="1:9" hidden="1" x14ac:dyDescent="0.25">
      <c r="A14139" s="40"/>
      <c r="I14139" s="40"/>
    </row>
    <row r="14140" spans="1:9" hidden="1" x14ac:dyDescent="0.25">
      <c r="A14140" s="40"/>
      <c r="I14140" s="40"/>
    </row>
    <row r="14141" spans="1:9" hidden="1" x14ac:dyDescent="0.25">
      <c r="A14141" s="40"/>
      <c r="I14141" s="40"/>
    </row>
    <row r="14142" spans="1:9" hidden="1" x14ac:dyDescent="0.25">
      <c r="A14142" s="40"/>
      <c r="I14142" s="40"/>
    </row>
    <row r="14143" spans="1:9" hidden="1" x14ac:dyDescent="0.25">
      <c r="A14143" s="40"/>
      <c r="I14143" s="40"/>
    </row>
    <row r="14144" spans="1:9" hidden="1" x14ac:dyDescent="0.25">
      <c r="A14144" s="40"/>
      <c r="I14144" s="40"/>
    </row>
    <row r="14145" spans="1:9" hidden="1" x14ac:dyDescent="0.25">
      <c r="A14145" s="40"/>
      <c r="I14145" s="40"/>
    </row>
    <row r="14146" spans="1:9" hidden="1" x14ac:dyDescent="0.25">
      <c r="A14146" s="40"/>
      <c r="I14146" s="40"/>
    </row>
    <row r="14147" spans="1:9" hidden="1" x14ac:dyDescent="0.25">
      <c r="A14147" s="40"/>
      <c r="I14147" s="40"/>
    </row>
    <row r="14148" spans="1:9" hidden="1" x14ac:dyDescent="0.25">
      <c r="A14148" s="40"/>
      <c r="I14148" s="40"/>
    </row>
    <row r="14149" spans="1:9" hidden="1" x14ac:dyDescent="0.25">
      <c r="A14149" s="40"/>
      <c r="I14149" s="40"/>
    </row>
    <row r="14150" spans="1:9" hidden="1" x14ac:dyDescent="0.25">
      <c r="A14150" s="40"/>
      <c r="I14150" s="40"/>
    </row>
    <row r="14151" spans="1:9" hidden="1" x14ac:dyDescent="0.25">
      <c r="A14151" s="40"/>
      <c r="I14151" s="40"/>
    </row>
    <row r="14152" spans="1:9" hidden="1" x14ac:dyDescent="0.25">
      <c r="A14152" s="40"/>
      <c r="I14152" s="40"/>
    </row>
    <row r="14153" spans="1:9" hidden="1" x14ac:dyDescent="0.25">
      <c r="A14153" s="40"/>
      <c r="I14153" s="40"/>
    </row>
    <row r="14154" spans="1:9" hidden="1" x14ac:dyDescent="0.25">
      <c r="A14154" s="40"/>
      <c r="I14154" s="40"/>
    </row>
    <row r="14155" spans="1:9" hidden="1" x14ac:dyDescent="0.25">
      <c r="A14155" s="40"/>
      <c r="I14155" s="40"/>
    </row>
    <row r="14156" spans="1:9" hidden="1" x14ac:dyDescent="0.25">
      <c r="A14156" s="40"/>
      <c r="I14156" s="40"/>
    </row>
    <row r="14157" spans="1:9" hidden="1" x14ac:dyDescent="0.25">
      <c r="A14157" s="40"/>
      <c r="I14157" s="40"/>
    </row>
    <row r="14158" spans="1:9" hidden="1" x14ac:dyDescent="0.25">
      <c r="A14158" s="40"/>
      <c r="I14158" s="40"/>
    </row>
    <row r="14159" spans="1:9" hidden="1" x14ac:dyDescent="0.25">
      <c r="A14159" s="40"/>
      <c r="I14159" s="40"/>
    </row>
    <row r="14160" spans="1:9" hidden="1" x14ac:dyDescent="0.25">
      <c r="A14160" s="40"/>
      <c r="I14160" s="40"/>
    </row>
    <row r="14161" spans="1:9" hidden="1" x14ac:dyDescent="0.25">
      <c r="A14161" s="40"/>
      <c r="I14161" s="40"/>
    </row>
    <row r="14162" spans="1:9" hidden="1" x14ac:dyDescent="0.25">
      <c r="A14162" s="40"/>
      <c r="I14162" s="40"/>
    </row>
    <row r="14163" spans="1:9" hidden="1" x14ac:dyDescent="0.25">
      <c r="A14163" s="40"/>
      <c r="I14163" s="40"/>
    </row>
    <row r="14164" spans="1:9" hidden="1" x14ac:dyDescent="0.25">
      <c r="A14164" s="40"/>
      <c r="I14164" s="40"/>
    </row>
    <row r="14165" spans="1:9" hidden="1" x14ac:dyDescent="0.25">
      <c r="A14165" s="40"/>
      <c r="I14165" s="40"/>
    </row>
    <row r="14166" spans="1:9" hidden="1" x14ac:dyDescent="0.25">
      <c r="A14166" s="40"/>
      <c r="I14166" s="40"/>
    </row>
    <row r="14167" spans="1:9" hidden="1" x14ac:dyDescent="0.25">
      <c r="A14167" s="40"/>
      <c r="I14167" s="40"/>
    </row>
    <row r="14168" spans="1:9" hidden="1" x14ac:dyDescent="0.25">
      <c r="A14168" s="40"/>
      <c r="I14168" s="40"/>
    </row>
    <row r="14169" spans="1:9" hidden="1" x14ac:dyDescent="0.25">
      <c r="A14169" s="40"/>
      <c r="I14169" s="40"/>
    </row>
    <row r="14170" spans="1:9" hidden="1" x14ac:dyDescent="0.25">
      <c r="A14170" s="40"/>
      <c r="I14170" s="40"/>
    </row>
    <row r="14171" spans="1:9" hidden="1" x14ac:dyDescent="0.25">
      <c r="A14171" s="40"/>
      <c r="I14171" s="40"/>
    </row>
    <row r="14172" spans="1:9" hidden="1" x14ac:dyDescent="0.25">
      <c r="A14172" s="40"/>
      <c r="I14172" s="40"/>
    </row>
    <row r="14173" spans="1:9" hidden="1" x14ac:dyDescent="0.25">
      <c r="A14173" s="40"/>
      <c r="I14173" s="40"/>
    </row>
    <row r="14174" spans="1:9" hidden="1" x14ac:dyDescent="0.25">
      <c r="A14174" s="40"/>
      <c r="I14174" s="40"/>
    </row>
    <row r="14175" spans="1:9" hidden="1" x14ac:dyDescent="0.25">
      <c r="A14175" s="40"/>
      <c r="I14175" s="40"/>
    </row>
    <row r="14176" spans="1:9" hidden="1" x14ac:dyDescent="0.25">
      <c r="A14176" s="40"/>
      <c r="I14176" s="40"/>
    </row>
    <row r="14177" spans="1:9" hidden="1" x14ac:dyDescent="0.25">
      <c r="A14177" s="40"/>
      <c r="I14177" s="40"/>
    </row>
    <row r="14178" spans="1:9" hidden="1" x14ac:dyDescent="0.25">
      <c r="A14178" s="40"/>
      <c r="I14178" s="40"/>
    </row>
    <row r="14179" spans="1:9" hidden="1" x14ac:dyDescent="0.25">
      <c r="A14179" s="40"/>
      <c r="I14179" s="40"/>
    </row>
    <row r="14180" spans="1:9" hidden="1" x14ac:dyDescent="0.25">
      <c r="A14180" s="40"/>
      <c r="I14180" s="40"/>
    </row>
    <row r="14181" spans="1:9" hidden="1" x14ac:dyDescent="0.25">
      <c r="A14181" s="40"/>
      <c r="I14181" s="40"/>
    </row>
    <row r="14182" spans="1:9" hidden="1" x14ac:dyDescent="0.25">
      <c r="A14182" s="40"/>
      <c r="I14182" s="40"/>
    </row>
    <row r="14183" spans="1:9" hidden="1" x14ac:dyDescent="0.25">
      <c r="A14183" s="40"/>
      <c r="I14183" s="40"/>
    </row>
    <row r="14184" spans="1:9" hidden="1" x14ac:dyDescent="0.25">
      <c r="A14184" s="40"/>
      <c r="I14184" s="40"/>
    </row>
    <row r="14185" spans="1:9" hidden="1" x14ac:dyDescent="0.25">
      <c r="A14185" s="40"/>
      <c r="I14185" s="40"/>
    </row>
    <row r="14186" spans="1:9" hidden="1" x14ac:dyDescent="0.25">
      <c r="A14186" s="40"/>
      <c r="I14186" s="40"/>
    </row>
    <row r="14187" spans="1:9" hidden="1" x14ac:dyDescent="0.25">
      <c r="A14187" s="40"/>
      <c r="I14187" s="40"/>
    </row>
    <row r="14188" spans="1:9" hidden="1" x14ac:dyDescent="0.25">
      <c r="A14188" s="40"/>
      <c r="I14188" s="40"/>
    </row>
    <row r="14189" spans="1:9" hidden="1" x14ac:dyDescent="0.25">
      <c r="A14189" s="40"/>
      <c r="I14189" s="40"/>
    </row>
    <row r="14190" spans="1:9" hidden="1" x14ac:dyDescent="0.25">
      <c r="A14190" s="40"/>
      <c r="I14190" s="40"/>
    </row>
    <row r="14191" spans="1:9" hidden="1" x14ac:dyDescent="0.25">
      <c r="A14191" s="40"/>
      <c r="I14191" s="40"/>
    </row>
    <row r="14192" spans="1:9" hidden="1" x14ac:dyDescent="0.25">
      <c r="A14192" s="40"/>
      <c r="I14192" s="40"/>
    </row>
    <row r="14193" spans="1:9" hidden="1" x14ac:dyDescent="0.25">
      <c r="A14193" s="40"/>
      <c r="I14193" s="40"/>
    </row>
    <row r="14194" spans="1:9" hidden="1" x14ac:dyDescent="0.25">
      <c r="A14194" s="40"/>
      <c r="I14194" s="40"/>
    </row>
    <row r="14195" spans="1:9" hidden="1" x14ac:dyDescent="0.25">
      <c r="A14195" s="40"/>
      <c r="I14195" s="40"/>
    </row>
    <row r="14196" spans="1:9" hidden="1" x14ac:dyDescent="0.25">
      <c r="A14196" s="40"/>
      <c r="I14196" s="40"/>
    </row>
    <row r="14197" spans="1:9" hidden="1" x14ac:dyDescent="0.25">
      <c r="A14197" s="40"/>
      <c r="I14197" s="40"/>
    </row>
    <row r="14198" spans="1:9" hidden="1" x14ac:dyDescent="0.25">
      <c r="A14198" s="40"/>
      <c r="I14198" s="40"/>
    </row>
    <row r="14199" spans="1:9" hidden="1" x14ac:dyDescent="0.25">
      <c r="A14199" s="40"/>
      <c r="I14199" s="40"/>
    </row>
    <row r="14200" spans="1:9" hidden="1" x14ac:dyDescent="0.25">
      <c r="A14200" s="40"/>
      <c r="I14200" s="40"/>
    </row>
    <row r="14201" spans="1:9" hidden="1" x14ac:dyDescent="0.25">
      <c r="A14201" s="40"/>
      <c r="I14201" s="40"/>
    </row>
    <row r="14202" spans="1:9" hidden="1" x14ac:dyDescent="0.25">
      <c r="A14202" s="40"/>
      <c r="I14202" s="40"/>
    </row>
    <row r="14203" spans="1:9" hidden="1" x14ac:dyDescent="0.25">
      <c r="A14203" s="40"/>
      <c r="I14203" s="40"/>
    </row>
    <row r="14204" spans="1:9" hidden="1" x14ac:dyDescent="0.25">
      <c r="A14204" s="40"/>
      <c r="I14204" s="40"/>
    </row>
    <row r="14205" spans="1:9" hidden="1" x14ac:dyDescent="0.25">
      <c r="A14205" s="40"/>
      <c r="I14205" s="40"/>
    </row>
    <row r="14206" spans="1:9" hidden="1" x14ac:dyDescent="0.25">
      <c r="A14206" s="40"/>
      <c r="I14206" s="40"/>
    </row>
    <row r="14207" spans="1:9" hidden="1" x14ac:dyDescent="0.25">
      <c r="A14207" s="40"/>
      <c r="I14207" s="40"/>
    </row>
    <row r="14208" spans="1:9" hidden="1" x14ac:dyDescent="0.25">
      <c r="A14208" s="40"/>
      <c r="I14208" s="40"/>
    </row>
    <row r="14209" spans="1:9" hidden="1" x14ac:dyDescent="0.25">
      <c r="A14209" s="40"/>
      <c r="I14209" s="40"/>
    </row>
    <row r="14210" spans="1:9" hidden="1" x14ac:dyDescent="0.25">
      <c r="A14210" s="40"/>
      <c r="I14210" s="40"/>
    </row>
    <row r="14211" spans="1:9" hidden="1" x14ac:dyDescent="0.25">
      <c r="A14211" s="40"/>
      <c r="I14211" s="40"/>
    </row>
    <row r="14212" spans="1:9" hidden="1" x14ac:dyDescent="0.25">
      <c r="A14212" s="40"/>
      <c r="I14212" s="40"/>
    </row>
    <row r="14213" spans="1:9" hidden="1" x14ac:dyDescent="0.25">
      <c r="A14213" s="40"/>
      <c r="I14213" s="40"/>
    </row>
    <row r="14214" spans="1:9" hidden="1" x14ac:dyDescent="0.25">
      <c r="A14214" s="40"/>
      <c r="I14214" s="40"/>
    </row>
    <row r="14215" spans="1:9" hidden="1" x14ac:dyDescent="0.25">
      <c r="A14215" s="40"/>
      <c r="I14215" s="40"/>
    </row>
    <row r="14216" spans="1:9" hidden="1" x14ac:dyDescent="0.25">
      <c r="A14216" s="40"/>
      <c r="I14216" s="40"/>
    </row>
    <row r="14217" spans="1:9" hidden="1" x14ac:dyDescent="0.25">
      <c r="A14217" s="40"/>
      <c r="I14217" s="40"/>
    </row>
    <row r="14218" spans="1:9" hidden="1" x14ac:dyDescent="0.25">
      <c r="A14218" s="40"/>
      <c r="I14218" s="40"/>
    </row>
    <row r="14219" spans="1:9" hidden="1" x14ac:dyDescent="0.25">
      <c r="A14219" s="40"/>
      <c r="I14219" s="40"/>
    </row>
    <row r="14220" spans="1:9" hidden="1" x14ac:dyDescent="0.25">
      <c r="A14220" s="40"/>
      <c r="I14220" s="40"/>
    </row>
    <row r="14221" spans="1:9" hidden="1" x14ac:dyDescent="0.25">
      <c r="A14221" s="40"/>
      <c r="I14221" s="40"/>
    </row>
    <row r="14222" spans="1:9" hidden="1" x14ac:dyDescent="0.25">
      <c r="A14222" s="40"/>
      <c r="I14222" s="40"/>
    </row>
    <row r="14223" spans="1:9" hidden="1" x14ac:dyDescent="0.25">
      <c r="A14223" s="40"/>
      <c r="I14223" s="40"/>
    </row>
    <row r="14224" spans="1:9" hidden="1" x14ac:dyDescent="0.25">
      <c r="A14224" s="40"/>
      <c r="I14224" s="40"/>
    </row>
    <row r="14225" spans="1:9" hidden="1" x14ac:dyDescent="0.25">
      <c r="A14225" s="40"/>
      <c r="I14225" s="40"/>
    </row>
    <row r="14226" spans="1:9" hidden="1" x14ac:dyDescent="0.25">
      <c r="A14226" s="40"/>
      <c r="I14226" s="40"/>
    </row>
    <row r="14227" spans="1:9" hidden="1" x14ac:dyDescent="0.25">
      <c r="A14227" s="40"/>
      <c r="I14227" s="40"/>
    </row>
    <row r="14228" spans="1:9" hidden="1" x14ac:dyDescent="0.25">
      <c r="A14228" s="40"/>
      <c r="I14228" s="40"/>
    </row>
    <row r="14229" spans="1:9" hidden="1" x14ac:dyDescent="0.25">
      <c r="A14229" s="40"/>
      <c r="I14229" s="40"/>
    </row>
    <row r="14230" spans="1:9" hidden="1" x14ac:dyDescent="0.25">
      <c r="A14230" s="40"/>
      <c r="I14230" s="40"/>
    </row>
    <row r="14231" spans="1:9" hidden="1" x14ac:dyDescent="0.25">
      <c r="A14231" s="40"/>
      <c r="I14231" s="40"/>
    </row>
    <row r="14232" spans="1:9" hidden="1" x14ac:dyDescent="0.25">
      <c r="A14232" s="40"/>
      <c r="I14232" s="40"/>
    </row>
    <row r="14233" spans="1:9" hidden="1" x14ac:dyDescent="0.25">
      <c r="A14233" s="40"/>
      <c r="I14233" s="40"/>
    </row>
    <row r="14234" spans="1:9" hidden="1" x14ac:dyDescent="0.25">
      <c r="A14234" s="40"/>
      <c r="I14234" s="40"/>
    </row>
    <row r="14235" spans="1:9" hidden="1" x14ac:dyDescent="0.25">
      <c r="A14235" s="40"/>
      <c r="I14235" s="40"/>
    </row>
    <row r="14236" spans="1:9" hidden="1" x14ac:dyDescent="0.25">
      <c r="A14236" s="40"/>
      <c r="I14236" s="40"/>
    </row>
    <row r="14237" spans="1:9" hidden="1" x14ac:dyDescent="0.25">
      <c r="A14237" s="40"/>
      <c r="I14237" s="40"/>
    </row>
    <row r="14238" spans="1:9" hidden="1" x14ac:dyDescent="0.25">
      <c r="A14238" s="40"/>
      <c r="I14238" s="40"/>
    </row>
    <row r="14239" spans="1:9" hidden="1" x14ac:dyDescent="0.25">
      <c r="A14239" s="40"/>
      <c r="I14239" s="40"/>
    </row>
    <row r="14240" spans="1:9" hidden="1" x14ac:dyDescent="0.25">
      <c r="A14240" s="40"/>
      <c r="I14240" s="40"/>
    </row>
    <row r="14241" spans="1:9" hidden="1" x14ac:dyDescent="0.25">
      <c r="A14241" s="40"/>
      <c r="I14241" s="40"/>
    </row>
    <row r="14242" spans="1:9" hidden="1" x14ac:dyDescent="0.25">
      <c r="A14242" s="40"/>
      <c r="I14242" s="40"/>
    </row>
    <row r="14243" spans="1:9" hidden="1" x14ac:dyDescent="0.25">
      <c r="A14243" s="40"/>
      <c r="I14243" s="40"/>
    </row>
    <row r="14244" spans="1:9" hidden="1" x14ac:dyDescent="0.25">
      <c r="A14244" s="40"/>
      <c r="I14244" s="40"/>
    </row>
    <row r="14245" spans="1:9" hidden="1" x14ac:dyDescent="0.25">
      <c r="A14245" s="40"/>
      <c r="I14245" s="40"/>
    </row>
    <row r="14246" spans="1:9" hidden="1" x14ac:dyDescent="0.25">
      <c r="A14246" s="40"/>
      <c r="I14246" s="40"/>
    </row>
    <row r="14247" spans="1:9" hidden="1" x14ac:dyDescent="0.25">
      <c r="A14247" s="40"/>
      <c r="I14247" s="40"/>
    </row>
    <row r="14248" spans="1:9" hidden="1" x14ac:dyDescent="0.25">
      <c r="A14248" s="40"/>
      <c r="I14248" s="40"/>
    </row>
    <row r="14249" spans="1:9" hidden="1" x14ac:dyDescent="0.25">
      <c r="A14249" s="40"/>
      <c r="I14249" s="40"/>
    </row>
    <row r="14250" spans="1:9" hidden="1" x14ac:dyDescent="0.25">
      <c r="A14250" s="40"/>
      <c r="I14250" s="40"/>
    </row>
    <row r="14251" spans="1:9" hidden="1" x14ac:dyDescent="0.25">
      <c r="A14251" s="40"/>
      <c r="I14251" s="40"/>
    </row>
    <row r="14252" spans="1:9" hidden="1" x14ac:dyDescent="0.25">
      <c r="A14252" s="40"/>
      <c r="I14252" s="40"/>
    </row>
    <row r="14253" spans="1:9" hidden="1" x14ac:dyDescent="0.25">
      <c r="A14253" s="40"/>
      <c r="I14253" s="40"/>
    </row>
    <row r="14254" spans="1:9" hidden="1" x14ac:dyDescent="0.25">
      <c r="A14254" s="40"/>
      <c r="I14254" s="40"/>
    </row>
    <row r="14255" spans="1:9" hidden="1" x14ac:dyDescent="0.25">
      <c r="A14255" s="40"/>
      <c r="I14255" s="40"/>
    </row>
    <row r="14256" spans="1:9" hidden="1" x14ac:dyDescent="0.25">
      <c r="A14256" s="40"/>
      <c r="I14256" s="40"/>
    </row>
    <row r="14257" spans="1:9" hidden="1" x14ac:dyDescent="0.25">
      <c r="A14257" s="40"/>
      <c r="I14257" s="40"/>
    </row>
    <row r="14258" spans="1:9" hidden="1" x14ac:dyDescent="0.25">
      <c r="A14258" s="40"/>
      <c r="I14258" s="40"/>
    </row>
    <row r="14259" spans="1:9" hidden="1" x14ac:dyDescent="0.25">
      <c r="A14259" s="40"/>
      <c r="I14259" s="40"/>
    </row>
    <row r="14260" spans="1:9" hidden="1" x14ac:dyDescent="0.25">
      <c r="A14260" s="40"/>
      <c r="I14260" s="40"/>
    </row>
    <row r="14261" spans="1:9" hidden="1" x14ac:dyDescent="0.25">
      <c r="A14261" s="40"/>
      <c r="I14261" s="40"/>
    </row>
    <row r="14262" spans="1:9" hidden="1" x14ac:dyDescent="0.25">
      <c r="A14262" s="40"/>
      <c r="I14262" s="40"/>
    </row>
    <row r="14263" spans="1:9" hidden="1" x14ac:dyDescent="0.25">
      <c r="A14263" s="40"/>
      <c r="I14263" s="40"/>
    </row>
    <row r="14264" spans="1:9" hidden="1" x14ac:dyDescent="0.25">
      <c r="A14264" s="40"/>
      <c r="I14264" s="40"/>
    </row>
    <row r="14265" spans="1:9" hidden="1" x14ac:dyDescent="0.25">
      <c r="A14265" s="40"/>
      <c r="I14265" s="40"/>
    </row>
    <row r="14266" spans="1:9" hidden="1" x14ac:dyDescent="0.25">
      <c r="A14266" s="40"/>
      <c r="I14266" s="40"/>
    </row>
    <row r="14267" spans="1:9" hidden="1" x14ac:dyDescent="0.25">
      <c r="A14267" s="40"/>
      <c r="I14267" s="40"/>
    </row>
    <row r="14268" spans="1:9" hidden="1" x14ac:dyDescent="0.25">
      <c r="A14268" s="40"/>
      <c r="I14268" s="40"/>
    </row>
    <row r="14269" spans="1:9" hidden="1" x14ac:dyDescent="0.25">
      <c r="A14269" s="40"/>
      <c r="I14269" s="40"/>
    </row>
    <row r="14270" spans="1:9" hidden="1" x14ac:dyDescent="0.25">
      <c r="A14270" s="40"/>
      <c r="I14270" s="40"/>
    </row>
    <row r="14271" spans="1:9" hidden="1" x14ac:dyDescent="0.25">
      <c r="A14271" s="40"/>
      <c r="I14271" s="40"/>
    </row>
    <row r="14272" spans="1:9" hidden="1" x14ac:dyDescent="0.25">
      <c r="A14272" s="40"/>
      <c r="I14272" s="40"/>
    </row>
    <row r="14273" spans="1:9" hidden="1" x14ac:dyDescent="0.25">
      <c r="A14273" s="40"/>
      <c r="I14273" s="40"/>
    </row>
    <row r="14274" spans="1:9" hidden="1" x14ac:dyDescent="0.25">
      <c r="A14274" s="40"/>
      <c r="I14274" s="40"/>
    </row>
    <row r="14275" spans="1:9" hidden="1" x14ac:dyDescent="0.25">
      <c r="A14275" s="40"/>
      <c r="I14275" s="40"/>
    </row>
    <row r="14276" spans="1:9" hidden="1" x14ac:dyDescent="0.25">
      <c r="A14276" s="40"/>
      <c r="I14276" s="40"/>
    </row>
    <row r="14277" spans="1:9" hidden="1" x14ac:dyDescent="0.25">
      <c r="A14277" s="40"/>
      <c r="I14277" s="40"/>
    </row>
    <row r="14278" spans="1:9" hidden="1" x14ac:dyDescent="0.25">
      <c r="A14278" s="40"/>
      <c r="I14278" s="40"/>
    </row>
    <row r="14279" spans="1:9" hidden="1" x14ac:dyDescent="0.25">
      <c r="A14279" s="40"/>
      <c r="I14279" s="40"/>
    </row>
    <row r="14280" spans="1:9" hidden="1" x14ac:dyDescent="0.25">
      <c r="A14280" s="40"/>
      <c r="I14280" s="40"/>
    </row>
    <row r="14281" spans="1:9" hidden="1" x14ac:dyDescent="0.25">
      <c r="A14281" s="40"/>
      <c r="I14281" s="40"/>
    </row>
    <row r="14282" spans="1:9" hidden="1" x14ac:dyDescent="0.25">
      <c r="A14282" s="40"/>
      <c r="I14282" s="40"/>
    </row>
    <row r="14283" spans="1:9" hidden="1" x14ac:dyDescent="0.25">
      <c r="A14283" s="40"/>
      <c r="I14283" s="40"/>
    </row>
    <row r="14284" spans="1:9" hidden="1" x14ac:dyDescent="0.25">
      <c r="A14284" s="40"/>
      <c r="I14284" s="40"/>
    </row>
    <row r="14285" spans="1:9" hidden="1" x14ac:dyDescent="0.25">
      <c r="A14285" s="40"/>
      <c r="I14285" s="40"/>
    </row>
    <row r="14286" spans="1:9" hidden="1" x14ac:dyDescent="0.25">
      <c r="A14286" s="40"/>
      <c r="I14286" s="40"/>
    </row>
    <row r="14287" spans="1:9" hidden="1" x14ac:dyDescent="0.25">
      <c r="A14287" s="40"/>
      <c r="I14287" s="40"/>
    </row>
    <row r="14288" spans="1:9" hidden="1" x14ac:dyDescent="0.25">
      <c r="A14288" s="40"/>
      <c r="I14288" s="40"/>
    </row>
    <row r="14289" spans="1:9" hidden="1" x14ac:dyDescent="0.25">
      <c r="A14289" s="40"/>
      <c r="I14289" s="40"/>
    </row>
    <row r="14290" spans="1:9" hidden="1" x14ac:dyDescent="0.25">
      <c r="A14290" s="40"/>
      <c r="I14290" s="40"/>
    </row>
    <row r="14291" spans="1:9" hidden="1" x14ac:dyDescent="0.25">
      <c r="A14291" s="40"/>
      <c r="I14291" s="40"/>
    </row>
    <row r="14292" spans="1:9" hidden="1" x14ac:dyDescent="0.25">
      <c r="A14292" s="40"/>
      <c r="I14292" s="40"/>
    </row>
    <row r="14293" spans="1:9" hidden="1" x14ac:dyDescent="0.25">
      <c r="A14293" s="40"/>
      <c r="I14293" s="40"/>
    </row>
    <row r="14294" spans="1:9" hidden="1" x14ac:dyDescent="0.25">
      <c r="A14294" s="40"/>
      <c r="I14294" s="40"/>
    </row>
    <row r="14295" spans="1:9" hidden="1" x14ac:dyDescent="0.25">
      <c r="A14295" s="40"/>
      <c r="I14295" s="40"/>
    </row>
    <row r="14296" spans="1:9" hidden="1" x14ac:dyDescent="0.25">
      <c r="A14296" s="40"/>
      <c r="I14296" s="40"/>
    </row>
    <row r="14297" spans="1:9" hidden="1" x14ac:dyDescent="0.25">
      <c r="A14297" s="40"/>
      <c r="I14297" s="40"/>
    </row>
    <row r="14298" spans="1:9" hidden="1" x14ac:dyDescent="0.25">
      <c r="A14298" s="40"/>
      <c r="I14298" s="40"/>
    </row>
    <row r="14299" spans="1:9" hidden="1" x14ac:dyDescent="0.25">
      <c r="A14299" s="40"/>
      <c r="I14299" s="40"/>
    </row>
    <row r="14300" spans="1:9" hidden="1" x14ac:dyDescent="0.25">
      <c r="A14300" s="40"/>
      <c r="I14300" s="40"/>
    </row>
    <row r="14301" spans="1:9" hidden="1" x14ac:dyDescent="0.25">
      <c r="A14301" s="40"/>
      <c r="I14301" s="40"/>
    </row>
    <row r="14302" spans="1:9" hidden="1" x14ac:dyDescent="0.25">
      <c r="A14302" s="40"/>
      <c r="I14302" s="40"/>
    </row>
    <row r="14303" spans="1:9" hidden="1" x14ac:dyDescent="0.25">
      <c r="A14303" s="40"/>
      <c r="I14303" s="40"/>
    </row>
    <row r="14304" spans="1:9" hidden="1" x14ac:dyDescent="0.25">
      <c r="A14304" s="40"/>
      <c r="I14304" s="40"/>
    </row>
    <row r="14305" spans="1:9" hidden="1" x14ac:dyDescent="0.25">
      <c r="A14305" s="40"/>
      <c r="I14305" s="40"/>
    </row>
    <row r="14306" spans="1:9" hidden="1" x14ac:dyDescent="0.25">
      <c r="A14306" s="40"/>
      <c r="I14306" s="40"/>
    </row>
    <row r="14307" spans="1:9" hidden="1" x14ac:dyDescent="0.25">
      <c r="A14307" s="40"/>
      <c r="I14307" s="40"/>
    </row>
    <row r="14308" spans="1:9" hidden="1" x14ac:dyDescent="0.25">
      <c r="A14308" s="40"/>
      <c r="I14308" s="40"/>
    </row>
    <row r="14309" spans="1:9" hidden="1" x14ac:dyDescent="0.25">
      <c r="A14309" s="40"/>
      <c r="I14309" s="40"/>
    </row>
    <row r="14310" spans="1:9" hidden="1" x14ac:dyDescent="0.25">
      <c r="A14310" s="40"/>
      <c r="I14310" s="40"/>
    </row>
    <row r="14311" spans="1:9" hidden="1" x14ac:dyDescent="0.25">
      <c r="A14311" s="40"/>
      <c r="I14311" s="40"/>
    </row>
    <row r="14312" spans="1:9" hidden="1" x14ac:dyDescent="0.25">
      <c r="A14312" s="40"/>
      <c r="I14312" s="40"/>
    </row>
    <row r="14313" spans="1:9" hidden="1" x14ac:dyDescent="0.25">
      <c r="A14313" s="40"/>
      <c r="I14313" s="40"/>
    </row>
    <row r="14314" spans="1:9" hidden="1" x14ac:dyDescent="0.25">
      <c r="A14314" s="40"/>
      <c r="I14314" s="40"/>
    </row>
    <row r="14315" spans="1:9" hidden="1" x14ac:dyDescent="0.25">
      <c r="A14315" s="40"/>
      <c r="I14315" s="40"/>
    </row>
    <row r="14316" spans="1:9" hidden="1" x14ac:dyDescent="0.25">
      <c r="A14316" s="40"/>
      <c r="I14316" s="40"/>
    </row>
    <row r="14317" spans="1:9" hidden="1" x14ac:dyDescent="0.25">
      <c r="A14317" s="40"/>
      <c r="I14317" s="40"/>
    </row>
    <row r="14318" spans="1:9" hidden="1" x14ac:dyDescent="0.25">
      <c r="A14318" s="40"/>
      <c r="I14318" s="40"/>
    </row>
    <row r="14319" spans="1:9" hidden="1" x14ac:dyDescent="0.25">
      <c r="A14319" s="40"/>
      <c r="I14319" s="40"/>
    </row>
    <row r="14320" spans="1:9" hidden="1" x14ac:dyDescent="0.25">
      <c r="A14320" s="40"/>
      <c r="I14320" s="40"/>
    </row>
    <row r="14321" spans="1:9" hidden="1" x14ac:dyDescent="0.25">
      <c r="A14321" s="40"/>
      <c r="I14321" s="40"/>
    </row>
    <row r="14322" spans="1:9" hidden="1" x14ac:dyDescent="0.25">
      <c r="A14322" s="40"/>
      <c r="I14322" s="40"/>
    </row>
    <row r="14323" spans="1:9" hidden="1" x14ac:dyDescent="0.25">
      <c r="A14323" s="40"/>
      <c r="I14323" s="40"/>
    </row>
    <row r="14324" spans="1:9" hidden="1" x14ac:dyDescent="0.25">
      <c r="A14324" s="40"/>
      <c r="I14324" s="40"/>
    </row>
    <row r="14325" spans="1:9" hidden="1" x14ac:dyDescent="0.25">
      <c r="A14325" s="40"/>
      <c r="I14325" s="40"/>
    </row>
    <row r="14326" spans="1:9" hidden="1" x14ac:dyDescent="0.25">
      <c r="A14326" s="40"/>
      <c r="I14326" s="40"/>
    </row>
    <row r="14327" spans="1:9" hidden="1" x14ac:dyDescent="0.25">
      <c r="A14327" s="40"/>
      <c r="I14327" s="40"/>
    </row>
    <row r="14328" spans="1:9" hidden="1" x14ac:dyDescent="0.25">
      <c r="A14328" s="40"/>
      <c r="I14328" s="40"/>
    </row>
    <row r="14329" spans="1:9" hidden="1" x14ac:dyDescent="0.25">
      <c r="A14329" s="40"/>
      <c r="I14329" s="40"/>
    </row>
    <row r="14330" spans="1:9" hidden="1" x14ac:dyDescent="0.25">
      <c r="A14330" s="40"/>
      <c r="I14330" s="40"/>
    </row>
    <row r="14331" spans="1:9" hidden="1" x14ac:dyDescent="0.25">
      <c r="A14331" s="40"/>
      <c r="I14331" s="40"/>
    </row>
    <row r="14332" spans="1:9" hidden="1" x14ac:dyDescent="0.25">
      <c r="A14332" s="40"/>
      <c r="I14332" s="40"/>
    </row>
    <row r="14333" spans="1:9" hidden="1" x14ac:dyDescent="0.25">
      <c r="A14333" s="40"/>
      <c r="I14333" s="40"/>
    </row>
    <row r="14334" spans="1:9" hidden="1" x14ac:dyDescent="0.25">
      <c r="A14334" s="40"/>
      <c r="I14334" s="40"/>
    </row>
    <row r="14335" spans="1:9" hidden="1" x14ac:dyDescent="0.25">
      <c r="A14335" s="40"/>
      <c r="I14335" s="40"/>
    </row>
    <row r="14336" spans="1:9" hidden="1" x14ac:dyDescent="0.25">
      <c r="A14336" s="40"/>
      <c r="I14336" s="40"/>
    </row>
    <row r="14337" spans="1:9" hidden="1" x14ac:dyDescent="0.25">
      <c r="A14337" s="40"/>
      <c r="I14337" s="40"/>
    </row>
    <row r="14338" spans="1:9" hidden="1" x14ac:dyDescent="0.25">
      <c r="A14338" s="40"/>
      <c r="I14338" s="40"/>
    </row>
    <row r="14339" spans="1:9" hidden="1" x14ac:dyDescent="0.25">
      <c r="A14339" s="40"/>
      <c r="I14339" s="40"/>
    </row>
    <row r="14340" spans="1:9" hidden="1" x14ac:dyDescent="0.25">
      <c r="A14340" s="40"/>
      <c r="I14340" s="40"/>
    </row>
    <row r="14341" spans="1:9" hidden="1" x14ac:dyDescent="0.25">
      <c r="A14341" s="40"/>
      <c r="I14341" s="40"/>
    </row>
    <row r="14342" spans="1:9" hidden="1" x14ac:dyDescent="0.25">
      <c r="A14342" s="40"/>
      <c r="I14342" s="40"/>
    </row>
    <row r="14343" spans="1:9" hidden="1" x14ac:dyDescent="0.25">
      <c r="A14343" s="40"/>
      <c r="I14343" s="40"/>
    </row>
    <row r="14344" spans="1:9" hidden="1" x14ac:dyDescent="0.25">
      <c r="A14344" s="40"/>
      <c r="I14344" s="40"/>
    </row>
    <row r="14345" spans="1:9" hidden="1" x14ac:dyDescent="0.25">
      <c r="A14345" s="40"/>
      <c r="I14345" s="40"/>
    </row>
    <row r="14346" spans="1:9" hidden="1" x14ac:dyDescent="0.25">
      <c r="A14346" s="40"/>
      <c r="I14346" s="40"/>
    </row>
    <row r="14347" spans="1:9" hidden="1" x14ac:dyDescent="0.25">
      <c r="A14347" s="40"/>
      <c r="I14347" s="40"/>
    </row>
    <row r="14348" spans="1:9" hidden="1" x14ac:dyDescent="0.25">
      <c r="A14348" s="40"/>
      <c r="I14348" s="40"/>
    </row>
    <row r="14349" spans="1:9" hidden="1" x14ac:dyDescent="0.25">
      <c r="A14349" s="40"/>
      <c r="I14349" s="40"/>
    </row>
    <row r="14350" spans="1:9" hidden="1" x14ac:dyDescent="0.25">
      <c r="A14350" s="40"/>
      <c r="I14350" s="40"/>
    </row>
    <row r="14351" spans="1:9" hidden="1" x14ac:dyDescent="0.25">
      <c r="A14351" s="40"/>
      <c r="I14351" s="40"/>
    </row>
    <row r="14352" spans="1:9" hidden="1" x14ac:dyDescent="0.25">
      <c r="A14352" s="40"/>
      <c r="I14352" s="40"/>
    </row>
    <row r="14353" spans="1:9" hidden="1" x14ac:dyDescent="0.25">
      <c r="A14353" s="40"/>
      <c r="I14353" s="40"/>
    </row>
    <row r="14354" spans="1:9" hidden="1" x14ac:dyDescent="0.25">
      <c r="A14354" s="40"/>
      <c r="I14354" s="40"/>
    </row>
    <row r="14355" spans="1:9" hidden="1" x14ac:dyDescent="0.25">
      <c r="A14355" s="40"/>
      <c r="I14355" s="40"/>
    </row>
    <row r="14356" spans="1:9" hidden="1" x14ac:dyDescent="0.25">
      <c r="A14356" s="40"/>
      <c r="I14356" s="40"/>
    </row>
    <row r="14357" spans="1:9" hidden="1" x14ac:dyDescent="0.25">
      <c r="A14357" s="40"/>
      <c r="I14357" s="40"/>
    </row>
    <row r="14358" spans="1:9" hidden="1" x14ac:dyDescent="0.25">
      <c r="A14358" s="40"/>
      <c r="I14358" s="40"/>
    </row>
    <row r="14359" spans="1:9" hidden="1" x14ac:dyDescent="0.25">
      <c r="A14359" s="40"/>
      <c r="I14359" s="40"/>
    </row>
    <row r="14360" spans="1:9" hidden="1" x14ac:dyDescent="0.25">
      <c r="A14360" s="40"/>
      <c r="I14360" s="40"/>
    </row>
    <row r="14361" spans="1:9" hidden="1" x14ac:dyDescent="0.25">
      <c r="A14361" s="40"/>
      <c r="I14361" s="40"/>
    </row>
    <row r="14362" spans="1:9" hidden="1" x14ac:dyDescent="0.25">
      <c r="A14362" s="40"/>
      <c r="I14362" s="40"/>
    </row>
    <row r="14363" spans="1:9" hidden="1" x14ac:dyDescent="0.25">
      <c r="A14363" s="40"/>
      <c r="I14363" s="40"/>
    </row>
    <row r="14364" spans="1:9" hidden="1" x14ac:dyDescent="0.25">
      <c r="A14364" s="40"/>
      <c r="I14364" s="40"/>
    </row>
    <row r="14365" spans="1:9" hidden="1" x14ac:dyDescent="0.25">
      <c r="A14365" s="40"/>
      <c r="I14365" s="40"/>
    </row>
    <row r="14366" spans="1:9" hidden="1" x14ac:dyDescent="0.25">
      <c r="A14366" s="40"/>
      <c r="I14366" s="40"/>
    </row>
    <row r="14367" spans="1:9" hidden="1" x14ac:dyDescent="0.25">
      <c r="A14367" s="40"/>
      <c r="I14367" s="40"/>
    </row>
    <row r="14368" spans="1:9" hidden="1" x14ac:dyDescent="0.25">
      <c r="A14368" s="40"/>
      <c r="I14368" s="40"/>
    </row>
    <row r="14369" spans="1:9" hidden="1" x14ac:dyDescent="0.25">
      <c r="A14369" s="40"/>
      <c r="I14369" s="40"/>
    </row>
    <row r="14370" spans="1:9" hidden="1" x14ac:dyDescent="0.25">
      <c r="A14370" s="40"/>
      <c r="I14370" s="40"/>
    </row>
    <row r="14371" spans="1:9" hidden="1" x14ac:dyDescent="0.25">
      <c r="A14371" s="40"/>
      <c r="I14371" s="40"/>
    </row>
    <row r="14372" spans="1:9" hidden="1" x14ac:dyDescent="0.25">
      <c r="A14372" s="40"/>
      <c r="I14372" s="40"/>
    </row>
    <row r="14373" spans="1:9" hidden="1" x14ac:dyDescent="0.25">
      <c r="A14373" s="40"/>
      <c r="I14373" s="40"/>
    </row>
    <row r="14374" spans="1:9" hidden="1" x14ac:dyDescent="0.25">
      <c r="A14374" s="40"/>
      <c r="I14374" s="40"/>
    </row>
    <row r="14375" spans="1:9" hidden="1" x14ac:dyDescent="0.25">
      <c r="A14375" s="40"/>
      <c r="I14375" s="40"/>
    </row>
    <row r="14376" spans="1:9" hidden="1" x14ac:dyDescent="0.25">
      <c r="A14376" s="40"/>
      <c r="I14376" s="40"/>
    </row>
    <row r="14377" spans="1:9" hidden="1" x14ac:dyDescent="0.25">
      <c r="A14377" s="40"/>
      <c r="I14377" s="40"/>
    </row>
    <row r="14378" spans="1:9" hidden="1" x14ac:dyDescent="0.25">
      <c r="A14378" s="40"/>
      <c r="I14378" s="40"/>
    </row>
    <row r="14379" spans="1:9" hidden="1" x14ac:dyDescent="0.25">
      <c r="A14379" s="40"/>
      <c r="I14379" s="40"/>
    </row>
    <row r="14380" spans="1:9" hidden="1" x14ac:dyDescent="0.25">
      <c r="A14380" s="40"/>
      <c r="I14380" s="40"/>
    </row>
    <row r="14381" spans="1:9" hidden="1" x14ac:dyDescent="0.25">
      <c r="A14381" s="40"/>
      <c r="I14381" s="40"/>
    </row>
    <row r="14382" spans="1:9" hidden="1" x14ac:dyDescent="0.25">
      <c r="A14382" s="40"/>
      <c r="I14382" s="40"/>
    </row>
    <row r="14383" spans="1:9" hidden="1" x14ac:dyDescent="0.25">
      <c r="A14383" s="40"/>
      <c r="I14383" s="40"/>
    </row>
    <row r="14384" spans="1:9" hidden="1" x14ac:dyDescent="0.25">
      <c r="A14384" s="40"/>
      <c r="I14384" s="40"/>
    </row>
    <row r="14385" spans="1:9" hidden="1" x14ac:dyDescent="0.25">
      <c r="A14385" s="40"/>
      <c r="I14385" s="40"/>
    </row>
    <row r="14386" spans="1:9" hidden="1" x14ac:dyDescent="0.25">
      <c r="A14386" s="40"/>
      <c r="I14386" s="40"/>
    </row>
    <row r="14387" spans="1:9" hidden="1" x14ac:dyDescent="0.25">
      <c r="A14387" s="40"/>
      <c r="I14387" s="40"/>
    </row>
    <row r="14388" spans="1:9" hidden="1" x14ac:dyDescent="0.25">
      <c r="A14388" s="40"/>
      <c r="I14388" s="40"/>
    </row>
    <row r="14389" spans="1:9" hidden="1" x14ac:dyDescent="0.25">
      <c r="A14389" s="40"/>
      <c r="I14389" s="40"/>
    </row>
    <row r="14390" spans="1:9" hidden="1" x14ac:dyDescent="0.25">
      <c r="A14390" s="40"/>
      <c r="I14390" s="40"/>
    </row>
    <row r="14391" spans="1:9" hidden="1" x14ac:dyDescent="0.25">
      <c r="A14391" s="40"/>
      <c r="I14391" s="40"/>
    </row>
    <row r="14392" spans="1:9" hidden="1" x14ac:dyDescent="0.25">
      <c r="A14392" s="40"/>
      <c r="I14392" s="40"/>
    </row>
    <row r="14393" spans="1:9" hidden="1" x14ac:dyDescent="0.25">
      <c r="A14393" s="40"/>
      <c r="I14393" s="40"/>
    </row>
    <row r="14394" spans="1:9" hidden="1" x14ac:dyDescent="0.25">
      <c r="A14394" s="40"/>
      <c r="I14394" s="40"/>
    </row>
    <row r="14395" spans="1:9" hidden="1" x14ac:dyDescent="0.25">
      <c r="A14395" s="40"/>
      <c r="I14395" s="40"/>
    </row>
    <row r="14396" spans="1:9" hidden="1" x14ac:dyDescent="0.25">
      <c r="A14396" s="40"/>
      <c r="I14396" s="40"/>
    </row>
    <row r="14397" spans="1:9" hidden="1" x14ac:dyDescent="0.25">
      <c r="A14397" s="40"/>
      <c r="I14397" s="40"/>
    </row>
    <row r="14398" spans="1:9" hidden="1" x14ac:dyDescent="0.25">
      <c r="A14398" s="40"/>
      <c r="I14398" s="40"/>
    </row>
    <row r="14399" spans="1:9" hidden="1" x14ac:dyDescent="0.25">
      <c r="A14399" s="40"/>
      <c r="I14399" s="40"/>
    </row>
    <row r="14400" spans="1:9" hidden="1" x14ac:dyDescent="0.25">
      <c r="A14400" s="40"/>
      <c r="I14400" s="40"/>
    </row>
    <row r="14401" spans="1:9" hidden="1" x14ac:dyDescent="0.25">
      <c r="A14401" s="40"/>
      <c r="I14401" s="40"/>
    </row>
    <row r="14402" spans="1:9" hidden="1" x14ac:dyDescent="0.25">
      <c r="A14402" s="40"/>
      <c r="I14402" s="40"/>
    </row>
    <row r="14403" spans="1:9" hidden="1" x14ac:dyDescent="0.25">
      <c r="A14403" s="40"/>
      <c r="I14403" s="40"/>
    </row>
    <row r="14404" spans="1:9" hidden="1" x14ac:dyDescent="0.25">
      <c r="A14404" s="40"/>
      <c r="I14404" s="40"/>
    </row>
    <row r="14405" spans="1:9" hidden="1" x14ac:dyDescent="0.25">
      <c r="A14405" s="40"/>
      <c r="I14405" s="40"/>
    </row>
    <row r="14406" spans="1:9" hidden="1" x14ac:dyDescent="0.25">
      <c r="A14406" s="40"/>
      <c r="I14406" s="40"/>
    </row>
    <row r="14407" spans="1:9" hidden="1" x14ac:dyDescent="0.25">
      <c r="A14407" s="40"/>
      <c r="I14407" s="40"/>
    </row>
    <row r="14408" spans="1:9" hidden="1" x14ac:dyDescent="0.25">
      <c r="A14408" s="40"/>
      <c r="I14408" s="40"/>
    </row>
    <row r="14409" spans="1:9" hidden="1" x14ac:dyDescent="0.25">
      <c r="A14409" s="40"/>
      <c r="I14409" s="40"/>
    </row>
    <row r="14410" spans="1:9" hidden="1" x14ac:dyDescent="0.25">
      <c r="A14410" s="40"/>
      <c r="I14410" s="40"/>
    </row>
    <row r="14411" spans="1:9" hidden="1" x14ac:dyDescent="0.25">
      <c r="A14411" s="40"/>
      <c r="I14411" s="40"/>
    </row>
    <row r="14412" spans="1:9" hidden="1" x14ac:dyDescent="0.25">
      <c r="A14412" s="40"/>
      <c r="I14412" s="40"/>
    </row>
    <row r="14413" spans="1:9" hidden="1" x14ac:dyDescent="0.25">
      <c r="A14413" s="40"/>
      <c r="I14413" s="40"/>
    </row>
    <row r="14414" spans="1:9" hidden="1" x14ac:dyDescent="0.25">
      <c r="A14414" s="40"/>
      <c r="I14414" s="40"/>
    </row>
    <row r="14415" spans="1:9" hidden="1" x14ac:dyDescent="0.25">
      <c r="A14415" s="40"/>
      <c r="I14415" s="40"/>
    </row>
    <row r="14416" spans="1:9" hidden="1" x14ac:dyDescent="0.25">
      <c r="A14416" s="40"/>
      <c r="I14416" s="40"/>
    </row>
    <row r="14417" spans="1:9" hidden="1" x14ac:dyDescent="0.25">
      <c r="A14417" s="40"/>
      <c r="I14417" s="40"/>
    </row>
    <row r="14418" spans="1:9" hidden="1" x14ac:dyDescent="0.25">
      <c r="A14418" s="40"/>
      <c r="I14418" s="40"/>
    </row>
    <row r="14419" spans="1:9" hidden="1" x14ac:dyDescent="0.25">
      <c r="A14419" s="40"/>
      <c r="I14419" s="40"/>
    </row>
    <row r="14420" spans="1:9" hidden="1" x14ac:dyDescent="0.25">
      <c r="A14420" s="40"/>
      <c r="I14420" s="40"/>
    </row>
    <row r="14421" spans="1:9" hidden="1" x14ac:dyDescent="0.25">
      <c r="A14421" s="40"/>
      <c r="I14421" s="40"/>
    </row>
    <row r="14422" spans="1:9" hidden="1" x14ac:dyDescent="0.25">
      <c r="A14422" s="40"/>
      <c r="I14422" s="40"/>
    </row>
    <row r="14423" spans="1:9" hidden="1" x14ac:dyDescent="0.25">
      <c r="A14423" s="40"/>
      <c r="I14423" s="40"/>
    </row>
    <row r="14424" spans="1:9" hidden="1" x14ac:dyDescent="0.25">
      <c r="A14424" s="40"/>
      <c r="I14424" s="40"/>
    </row>
    <row r="14425" spans="1:9" hidden="1" x14ac:dyDescent="0.25">
      <c r="A14425" s="40"/>
      <c r="I14425" s="40"/>
    </row>
    <row r="14426" spans="1:9" hidden="1" x14ac:dyDescent="0.25">
      <c r="A14426" s="40"/>
      <c r="I14426" s="40"/>
    </row>
    <row r="14427" spans="1:9" hidden="1" x14ac:dyDescent="0.25">
      <c r="A14427" s="40"/>
      <c r="I14427" s="40"/>
    </row>
    <row r="14428" spans="1:9" hidden="1" x14ac:dyDescent="0.25">
      <c r="A14428" s="40"/>
      <c r="I14428" s="40"/>
    </row>
    <row r="14429" spans="1:9" hidden="1" x14ac:dyDescent="0.25">
      <c r="A14429" s="40"/>
      <c r="I14429" s="40"/>
    </row>
    <row r="14430" spans="1:9" hidden="1" x14ac:dyDescent="0.25">
      <c r="A14430" s="40"/>
      <c r="I14430" s="40"/>
    </row>
    <row r="14431" spans="1:9" hidden="1" x14ac:dyDescent="0.25">
      <c r="A14431" s="40"/>
      <c r="I14431" s="40"/>
    </row>
    <row r="14432" spans="1:9" hidden="1" x14ac:dyDescent="0.25">
      <c r="A14432" s="40"/>
      <c r="I14432" s="40"/>
    </row>
    <row r="14433" spans="1:9" hidden="1" x14ac:dyDescent="0.25">
      <c r="A14433" s="40"/>
      <c r="I14433" s="40"/>
    </row>
    <row r="14434" spans="1:9" hidden="1" x14ac:dyDescent="0.25">
      <c r="A14434" s="40"/>
      <c r="I14434" s="40"/>
    </row>
    <row r="14435" spans="1:9" hidden="1" x14ac:dyDescent="0.25">
      <c r="A14435" s="40"/>
      <c r="I14435" s="40"/>
    </row>
    <row r="14436" spans="1:9" hidden="1" x14ac:dyDescent="0.25">
      <c r="A14436" s="40"/>
      <c r="I14436" s="40"/>
    </row>
    <row r="14437" spans="1:9" hidden="1" x14ac:dyDescent="0.25">
      <c r="A14437" s="40"/>
      <c r="I14437" s="40"/>
    </row>
    <row r="14438" spans="1:9" hidden="1" x14ac:dyDescent="0.25">
      <c r="A14438" s="40"/>
      <c r="I14438" s="40"/>
    </row>
    <row r="14439" spans="1:9" hidden="1" x14ac:dyDescent="0.25">
      <c r="A14439" s="40"/>
      <c r="I14439" s="40"/>
    </row>
    <row r="14440" spans="1:9" hidden="1" x14ac:dyDescent="0.25">
      <c r="A14440" s="40"/>
      <c r="I14440" s="40"/>
    </row>
    <row r="14441" spans="1:9" hidden="1" x14ac:dyDescent="0.25">
      <c r="A14441" s="40"/>
      <c r="I14441" s="40"/>
    </row>
    <row r="14442" spans="1:9" hidden="1" x14ac:dyDescent="0.25">
      <c r="A14442" s="40"/>
      <c r="I14442" s="40"/>
    </row>
    <row r="14443" spans="1:9" hidden="1" x14ac:dyDescent="0.25">
      <c r="A14443" s="40"/>
      <c r="I14443" s="40"/>
    </row>
    <row r="14444" spans="1:9" hidden="1" x14ac:dyDescent="0.25">
      <c r="A14444" s="40"/>
      <c r="I14444" s="40"/>
    </row>
    <row r="14445" spans="1:9" hidden="1" x14ac:dyDescent="0.25">
      <c r="A14445" s="40"/>
      <c r="I14445" s="40"/>
    </row>
    <row r="14446" spans="1:9" hidden="1" x14ac:dyDescent="0.25">
      <c r="A14446" s="40"/>
      <c r="I14446" s="40"/>
    </row>
    <row r="14447" spans="1:9" hidden="1" x14ac:dyDescent="0.25">
      <c r="A14447" s="40"/>
      <c r="I14447" s="40"/>
    </row>
    <row r="14448" spans="1:9" hidden="1" x14ac:dyDescent="0.25">
      <c r="A14448" s="40"/>
      <c r="I14448" s="40"/>
    </row>
    <row r="14449" spans="1:9" hidden="1" x14ac:dyDescent="0.25">
      <c r="A14449" s="40"/>
      <c r="I14449" s="40"/>
    </row>
    <row r="14450" spans="1:9" hidden="1" x14ac:dyDescent="0.25">
      <c r="A14450" s="40"/>
      <c r="I14450" s="40"/>
    </row>
    <row r="14451" spans="1:9" hidden="1" x14ac:dyDescent="0.25">
      <c r="A14451" s="40"/>
      <c r="I14451" s="40"/>
    </row>
    <row r="14452" spans="1:9" hidden="1" x14ac:dyDescent="0.25">
      <c r="A14452" s="40"/>
      <c r="I14452" s="40"/>
    </row>
    <row r="14453" spans="1:9" hidden="1" x14ac:dyDescent="0.25">
      <c r="A14453" s="40"/>
      <c r="I14453" s="40"/>
    </row>
    <row r="14454" spans="1:9" hidden="1" x14ac:dyDescent="0.25">
      <c r="A14454" s="40"/>
      <c r="I14454" s="40"/>
    </row>
    <row r="14455" spans="1:9" hidden="1" x14ac:dyDescent="0.25">
      <c r="A14455" s="40"/>
      <c r="I14455" s="40"/>
    </row>
    <row r="14456" spans="1:9" hidden="1" x14ac:dyDescent="0.25">
      <c r="A14456" s="40"/>
      <c r="I14456" s="40"/>
    </row>
    <row r="14457" spans="1:9" hidden="1" x14ac:dyDescent="0.25">
      <c r="A14457" s="40"/>
      <c r="I14457" s="40"/>
    </row>
    <row r="14458" spans="1:9" hidden="1" x14ac:dyDescent="0.25">
      <c r="A14458" s="40"/>
      <c r="I14458" s="40"/>
    </row>
    <row r="14459" spans="1:9" hidden="1" x14ac:dyDescent="0.25">
      <c r="A14459" s="40"/>
      <c r="I14459" s="40"/>
    </row>
    <row r="14460" spans="1:9" hidden="1" x14ac:dyDescent="0.25">
      <c r="A14460" s="40"/>
      <c r="I14460" s="40"/>
    </row>
    <row r="14461" spans="1:9" hidden="1" x14ac:dyDescent="0.25">
      <c r="A14461" s="40"/>
      <c r="I14461" s="40"/>
    </row>
    <row r="14462" spans="1:9" hidden="1" x14ac:dyDescent="0.25">
      <c r="A14462" s="40"/>
      <c r="I14462" s="40"/>
    </row>
    <row r="14463" spans="1:9" hidden="1" x14ac:dyDescent="0.25">
      <c r="A14463" s="40"/>
      <c r="I14463" s="40"/>
    </row>
    <row r="14464" spans="1:9" hidden="1" x14ac:dyDescent="0.25">
      <c r="A14464" s="40"/>
      <c r="I14464" s="40"/>
    </row>
    <row r="14465" spans="1:9" hidden="1" x14ac:dyDescent="0.25">
      <c r="A14465" s="40"/>
      <c r="I14465" s="40"/>
    </row>
    <row r="14466" spans="1:9" hidden="1" x14ac:dyDescent="0.25">
      <c r="A14466" s="40"/>
      <c r="I14466" s="40"/>
    </row>
    <row r="14467" spans="1:9" hidden="1" x14ac:dyDescent="0.25">
      <c r="A14467" s="40"/>
      <c r="I14467" s="40"/>
    </row>
    <row r="14468" spans="1:9" hidden="1" x14ac:dyDescent="0.25">
      <c r="A14468" s="40"/>
      <c r="I14468" s="40"/>
    </row>
    <row r="14469" spans="1:9" hidden="1" x14ac:dyDescent="0.25">
      <c r="A14469" s="40"/>
      <c r="I14469" s="40"/>
    </row>
    <row r="14470" spans="1:9" hidden="1" x14ac:dyDescent="0.25">
      <c r="A14470" s="40"/>
      <c r="I14470" s="40"/>
    </row>
    <row r="14471" spans="1:9" hidden="1" x14ac:dyDescent="0.25">
      <c r="A14471" s="40"/>
      <c r="I14471" s="40"/>
    </row>
    <row r="14472" spans="1:9" hidden="1" x14ac:dyDescent="0.25">
      <c r="A14472" s="40"/>
      <c r="I14472" s="40"/>
    </row>
    <row r="14473" spans="1:9" hidden="1" x14ac:dyDescent="0.25">
      <c r="A14473" s="40"/>
      <c r="I14473" s="40"/>
    </row>
    <row r="14474" spans="1:9" hidden="1" x14ac:dyDescent="0.25">
      <c r="A14474" s="40"/>
      <c r="I14474" s="40"/>
    </row>
    <row r="14475" spans="1:9" hidden="1" x14ac:dyDescent="0.25">
      <c r="A14475" s="40"/>
      <c r="I14475" s="40"/>
    </row>
    <row r="14476" spans="1:9" hidden="1" x14ac:dyDescent="0.25">
      <c r="A14476" s="40"/>
      <c r="I14476" s="40"/>
    </row>
    <row r="14477" spans="1:9" hidden="1" x14ac:dyDescent="0.25">
      <c r="A14477" s="40"/>
      <c r="I14477" s="40"/>
    </row>
    <row r="14478" spans="1:9" hidden="1" x14ac:dyDescent="0.25">
      <c r="A14478" s="40"/>
      <c r="I14478" s="40"/>
    </row>
    <row r="14479" spans="1:9" hidden="1" x14ac:dyDescent="0.25">
      <c r="A14479" s="40"/>
      <c r="I14479" s="40"/>
    </row>
    <row r="14480" spans="1:9" hidden="1" x14ac:dyDescent="0.25">
      <c r="A14480" s="40"/>
      <c r="I14480" s="40"/>
    </row>
    <row r="14481" spans="1:9" hidden="1" x14ac:dyDescent="0.25">
      <c r="A14481" s="40"/>
      <c r="I14481" s="40"/>
    </row>
    <row r="14482" spans="1:9" hidden="1" x14ac:dyDescent="0.25">
      <c r="A14482" s="40"/>
      <c r="I14482" s="40"/>
    </row>
    <row r="14483" spans="1:9" hidden="1" x14ac:dyDescent="0.25">
      <c r="A14483" s="40"/>
      <c r="I14483" s="40"/>
    </row>
    <row r="14484" spans="1:9" hidden="1" x14ac:dyDescent="0.25">
      <c r="A14484" s="40"/>
      <c r="I14484" s="40"/>
    </row>
    <row r="14485" spans="1:9" hidden="1" x14ac:dyDescent="0.25">
      <c r="A14485" s="40"/>
      <c r="I14485" s="40"/>
    </row>
    <row r="14486" spans="1:9" hidden="1" x14ac:dyDescent="0.25">
      <c r="A14486" s="40"/>
      <c r="I14486" s="40"/>
    </row>
    <row r="14487" spans="1:9" hidden="1" x14ac:dyDescent="0.25">
      <c r="A14487" s="40"/>
      <c r="I14487" s="40"/>
    </row>
    <row r="14488" spans="1:9" hidden="1" x14ac:dyDescent="0.25">
      <c r="A14488" s="40"/>
      <c r="I14488" s="40"/>
    </row>
    <row r="14489" spans="1:9" hidden="1" x14ac:dyDescent="0.25">
      <c r="A14489" s="40"/>
      <c r="I14489" s="40"/>
    </row>
    <row r="14490" spans="1:9" hidden="1" x14ac:dyDescent="0.25">
      <c r="A14490" s="40"/>
      <c r="I14490" s="40"/>
    </row>
    <row r="14491" spans="1:9" hidden="1" x14ac:dyDescent="0.25">
      <c r="A14491" s="40"/>
      <c r="I14491" s="40"/>
    </row>
    <row r="14492" spans="1:9" hidden="1" x14ac:dyDescent="0.25">
      <c r="A14492" s="40"/>
      <c r="I14492" s="40"/>
    </row>
    <row r="14493" spans="1:9" hidden="1" x14ac:dyDescent="0.25">
      <c r="A14493" s="40"/>
      <c r="I14493" s="40"/>
    </row>
    <row r="14494" spans="1:9" hidden="1" x14ac:dyDescent="0.25">
      <c r="A14494" s="40"/>
      <c r="I14494" s="40"/>
    </row>
    <row r="14495" spans="1:9" hidden="1" x14ac:dyDescent="0.25">
      <c r="A14495" s="40"/>
      <c r="I14495" s="40"/>
    </row>
    <row r="14496" spans="1:9" hidden="1" x14ac:dyDescent="0.25">
      <c r="A14496" s="40"/>
      <c r="I14496" s="40"/>
    </row>
    <row r="14497" spans="1:9" hidden="1" x14ac:dyDescent="0.25">
      <c r="A14497" s="40"/>
      <c r="I14497" s="40"/>
    </row>
    <row r="14498" spans="1:9" hidden="1" x14ac:dyDescent="0.25">
      <c r="A14498" s="40"/>
      <c r="I14498" s="40"/>
    </row>
    <row r="14499" spans="1:9" hidden="1" x14ac:dyDescent="0.25">
      <c r="A14499" s="40"/>
      <c r="I14499" s="40"/>
    </row>
    <row r="14500" spans="1:9" hidden="1" x14ac:dyDescent="0.25">
      <c r="A14500" s="40"/>
      <c r="I14500" s="40"/>
    </row>
    <row r="14501" spans="1:9" hidden="1" x14ac:dyDescent="0.25">
      <c r="A14501" s="40"/>
      <c r="I14501" s="40"/>
    </row>
    <row r="14502" spans="1:9" hidden="1" x14ac:dyDescent="0.25">
      <c r="A14502" s="40"/>
      <c r="I14502" s="40"/>
    </row>
    <row r="14503" spans="1:9" hidden="1" x14ac:dyDescent="0.25">
      <c r="A14503" s="40"/>
      <c r="I14503" s="40"/>
    </row>
    <row r="14504" spans="1:9" hidden="1" x14ac:dyDescent="0.25">
      <c r="A14504" s="40"/>
      <c r="I14504" s="40"/>
    </row>
    <row r="14505" spans="1:9" hidden="1" x14ac:dyDescent="0.25">
      <c r="A14505" s="40"/>
      <c r="I14505" s="40"/>
    </row>
    <row r="14506" spans="1:9" hidden="1" x14ac:dyDescent="0.25">
      <c r="A14506" s="40"/>
      <c r="I14506" s="40"/>
    </row>
    <row r="14507" spans="1:9" hidden="1" x14ac:dyDescent="0.25">
      <c r="A14507" s="40"/>
      <c r="I14507" s="40"/>
    </row>
    <row r="14508" spans="1:9" hidden="1" x14ac:dyDescent="0.25">
      <c r="A14508" s="40"/>
      <c r="I14508" s="40"/>
    </row>
    <row r="14509" spans="1:9" hidden="1" x14ac:dyDescent="0.25">
      <c r="A14509" s="40"/>
      <c r="I14509" s="40"/>
    </row>
    <row r="14510" spans="1:9" hidden="1" x14ac:dyDescent="0.25">
      <c r="A14510" s="40"/>
      <c r="I14510" s="40"/>
    </row>
    <row r="14511" spans="1:9" hidden="1" x14ac:dyDescent="0.25">
      <c r="A14511" s="40"/>
      <c r="I14511" s="40"/>
    </row>
    <row r="14512" spans="1:9" hidden="1" x14ac:dyDescent="0.25">
      <c r="A14512" s="40"/>
      <c r="I14512" s="40"/>
    </row>
    <row r="14513" spans="1:9" hidden="1" x14ac:dyDescent="0.25">
      <c r="A14513" s="40"/>
      <c r="I14513" s="40"/>
    </row>
    <row r="14514" spans="1:9" hidden="1" x14ac:dyDescent="0.25">
      <c r="A14514" s="40"/>
      <c r="I14514" s="40"/>
    </row>
    <row r="14515" spans="1:9" hidden="1" x14ac:dyDescent="0.25">
      <c r="A14515" s="40"/>
      <c r="I14515" s="40"/>
    </row>
    <row r="14516" spans="1:9" hidden="1" x14ac:dyDescent="0.25">
      <c r="A14516" s="40"/>
      <c r="I14516" s="40"/>
    </row>
    <row r="14517" spans="1:9" hidden="1" x14ac:dyDescent="0.25">
      <c r="A14517" s="40"/>
      <c r="I14517" s="40"/>
    </row>
    <row r="14518" spans="1:9" hidden="1" x14ac:dyDescent="0.25">
      <c r="A14518" s="40"/>
      <c r="I14518" s="40"/>
    </row>
    <row r="14519" spans="1:9" hidden="1" x14ac:dyDescent="0.25">
      <c r="A14519" s="40"/>
      <c r="I14519" s="40"/>
    </row>
    <row r="14520" spans="1:9" hidden="1" x14ac:dyDescent="0.25">
      <c r="A14520" s="40"/>
      <c r="I14520" s="40"/>
    </row>
    <row r="14521" spans="1:9" hidden="1" x14ac:dyDescent="0.25">
      <c r="A14521" s="40"/>
      <c r="I14521" s="40"/>
    </row>
    <row r="14522" spans="1:9" hidden="1" x14ac:dyDescent="0.25">
      <c r="A14522" s="40"/>
      <c r="I14522" s="40"/>
    </row>
    <row r="14523" spans="1:9" hidden="1" x14ac:dyDescent="0.25">
      <c r="A14523" s="40"/>
      <c r="I14523" s="40"/>
    </row>
    <row r="14524" spans="1:9" hidden="1" x14ac:dyDescent="0.25">
      <c r="A14524" s="40"/>
      <c r="I14524" s="40"/>
    </row>
    <row r="14525" spans="1:9" hidden="1" x14ac:dyDescent="0.25">
      <c r="A14525" s="40"/>
      <c r="I14525" s="40"/>
    </row>
    <row r="14526" spans="1:9" hidden="1" x14ac:dyDescent="0.25">
      <c r="A14526" s="40"/>
      <c r="I14526" s="40"/>
    </row>
    <row r="14527" spans="1:9" hidden="1" x14ac:dyDescent="0.25">
      <c r="A14527" s="40"/>
      <c r="I14527" s="40"/>
    </row>
    <row r="14528" spans="1:9" hidden="1" x14ac:dyDescent="0.25">
      <c r="A14528" s="40"/>
      <c r="I14528" s="40"/>
    </row>
    <row r="14529" spans="1:9" hidden="1" x14ac:dyDescent="0.25">
      <c r="A14529" s="40"/>
      <c r="I14529" s="40"/>
    </row>
    <row r="14530" spans="1:9" hidden="1" x14ac:dyDescent="0.25">
      <c r="A14530" s="40"/>
      <c r="I14530" s="40"/>
    </row>
    <row r="14531" spans="1:9" hidden="1" x14ac:dyDescent="0.25">
      <c r="A14531" s="40"/>
      <c r="I14531" s="40"/>
    </row>
    <row r="14532" spans="1:9" hidden="1" x14ac:dyDescent="0.25">
      <c r="A14532" s="40"/>
      <c r="I14532" s="40"/>
    </row>
    <row r="14533" spans="1:9" hidden="1" x14ac:dyDescent="0.25">
      <c r="A14533" s="40"/>
      <c r="I14533" s="40"/>
    </row>
    <row r="14534" spans="1:9" hidden="1" x14ac:dyDescent="0.25">
      <c r="A14534" s="40"/>
      <c r="I14534" s="40"/>
    </row>
    <row r="14535" spans="1:9" hidden="1" x14ac:dyDescent="0.25">
      <c r="A14535" s="40"/>
      <c r="I14535" s="40"/>
    </row>
    <row r="14536" spans="1:9" hidden="1" x14ac:dyDescent="0.25">
      <c r="A14536" s="40"/>
      <c r="I14536" s="40"/>
    </row>
    <row r="14537" spans="1:9" hidden="1" x14ac:dyDescent="0.25">
      <c r="A14537" s="40"/>
      <c r="I14537" s="40"/>
    </row>
    <row r="14538" spans="1:9" hidden="1" x14ac:dyDescent="0.25">
      <c r="A14538" s="40"/>
      <c r="I14538" s="40"/>
    </row>
    <row r="14539" spans="1:9" hidden="1" x14ac:dyDescent="0.25">
      <c r="A14539" s="40"/>
      <c r="I14539" s="40"/>
    </row>
    <row r="14540" spans="1:9" hidden="1" x14ac:dyDescent="0.25">
      <c r="A14540" s="40"/>
      <c r="I14540" s="40"/>
    </row>
    <row r="14541" spans="1:9" hidden="1" x14ac:dyDescent="0.25">
      <c r="A14541" s="40"/>
      <c r="I14541" s="40"/>
    </row>
    <row r="14542" spans="1:9" hidden="1" x14ac:dyDescent="0.25">
      <c r="A14542" s="40"/>
      <c r="I14542" s="40"/>
    </row>
    <row r="14543" spans="1:9" hidden="1" x14ac:dyDescent="0.25">
      <c r="A14543" s="40"/>
      <c r="I14543" s="40"/>
    </row>
    <row r="14544" spans="1:9" hidden="1" x14ac:dyDescent="0.25">
      <c r="A14544" s="40"/>
      <c r="I14544" s="40"/>
    </row>
    <row r="14545" spans="1:9" hidden="1" x14ac:dyDescent="0.25">
      <c r="A14545" s="40"/>
      <c r="I14545" s="40"/>
    </row>
    <row r="14546" spans="1:9" hidden="1" x14ac:dyDescent="0.25">
      <c r="A14546" s="40"/>
      <c r="I14546" s="40"/>
    </row>
    <row r="14547" spans="1:9" hidden="1" x14ac:dyDescent="0.25">
      <c r="A14547" s="40"/>
      <c r="I14547" s="40"/>
    </row>
    <row r="14548" spans="1:9" hidden="1" x14ac:dyDescent="0.25">
      <c r="A14548" s="40"/>
      <c r="I14548" s="40"/>
    </row>
    <row r="14549" spans="1:9" hidden="1" x14ac:dyDescent="0.25">
      <c r="A14549" s="40"/>
      <c r="I14549" s="40"/>
    </row>
    <row r="14550" spans="1:9" hidden="1" x14ac:dyDescent="0.25">
      <c r="A14550" s="40"/>
      <c r="I14550" s="40"/>
    </row>
    <row r="14551" spans="1:9" hidden="1" x14ac:dyDescent="0.25">
      <c r="A14551" s="40"/>
      <c r="I14551" s="40"/>
    </row>
    <row r="14552" spans="1:9" hidden="1" x14ac:dyDescent="0.25">
      <c r="A14552" s="40"/>
      <c r="I14552" s="40"/>
    </row>
    <row r="14553" spans="1:9" hidden="1" x14ac:dyDescent="0.25">
      <c r="A14553" s="40"/>
      <c r="I14553" s="40"/>
    </row>
    <row r="14554" spans="1:9" hidden="1" x14ac:dyDescent="0.25">
      <c r="A14554" s="40"/>
      <c r="I14554" s="40"/>
    </row>
    <row r="14555" spans="1:9" hidden="1" x14ac:dyDescent="0.25">
      <c r="A14555" s="40"/>
      <c r="I14555" s="40"/>
    </row>
    <row r="14556" spans="1:9" hidden="1" x14ac:dyDescent="0.25">
      <c r="A14556" s="40"/>
      <c r="I14556" s="40"/>
    </row>
    <row r="14557" spans="1:9" hidden="1" x14ac:dyDescent="0.25">
      <c r="A14557" s="40"/>
      <c r="I14557" s="40"/>
    </row>
    <row r="14558" spans="1:9" hidden="1" x14ac:dyDescent="0.25">
      <c r="A14558" s="40"/>
      <c r="I14558" s="40"/>
    </row>
    <row r="14559" spans="1:9" hidden="1" x14ac:dyDescent="0.25">
      <c r="A14559" s="40"/>
      <c r="I14559" s="40"/>
    </row>
    <row r="14560" spans="1:9" hidden="1" x14ac:dyDescent="0.25">
      <c r="A14560" s="40"/>
      <c r="I14560" s="40"/>
    </row>
    <row r="14561" spans="1:9" hidden="1" x14ac:dyDescent="0.25">
      <c r="A14561" s="40"/>
      <c r="I14561" s="40"/>
    </row>
    <row r="14562" spans="1:9" hidden="1" x14ac:dyDescent="0.25">
      <c r="A14562" s="40"/>
      <c r="I14562" s="40"/>
    </row>
    <row r="14563" spans="1:9" hidden="1" x14ac:dyDescent="0.25">
      <c r="A14563" s="40"/>
      <c r="I14563" s="40"/>
    </row>
    <row r="14564" spans="1:9" hidden="1" x14ac:dyDescent="0.25">
      <c r="A14564" s="40"/>
      <c r="I14564" s="40"/>
    </row>
    <row r="14565" spans="1:9" hidden="1" x14ac:dyDescent="0.25">
      <c r="A14565" s="40"/>
      <c r="I14565" s="40"/>
    </row>
    <row r="14566" spans="1:9" hidden="1" x14ac:dyDescent="0.25">
      <c r="A14566" s="40"/>
      <c r="I14566" s="40"/>
    </row>
    <row r="14567" spans="1:9" hidden="1" x14ac:dyDescent="0.25">
      <c r="A14567" s="40"/>
      <c r="I14567" s="40"/>
    </row>
    <row r="14568" spans="1:9" hidden="1" x14ac:dyDescent="0.25">
      <c r="A14568" s="40"/>
      <c r="I14568" s="40"/>
    </row>
    <row r="14569" spans="1:9" hidden="1" x14ac:dyDescent="0.25">
      <c r="A14569" s="40"/>
      <c r="I14569" s="40"/>
    </row>
    <row r="14570" spans="1:9" hidden="1" x14ac:dyDescent="0.25">
      <c r="A14570" s="40"/>
      <c r="I14570" s="40"/>
    </row>
    <row r="14571" spans="1:9" hidden="1" x14ac:dyDescent="0.25">
      <c r="A14571" s="40"/>
      <c r="I14571" s="40"/>
    </row>
    <row r="14572" spans="1:9" hidden="1" x14ac:dyDescent="0.25">
      <c r="A14572" s="40"/>
      <c r="I14572" s="40"/>
    </row>
    <row r="14573" spans="1:9" hidden="1" x14ac:dyDescent="0.25">
      <c r="A14573" s="40"/>
      <c r="I14573" s="40"/>
    </row>
    <row r="14574" spans="1:9" hidden="1" x14ac:dyDescent="0.25">
      <c r="A14574" s="40"/>
      <c r="I14574" s="40"/>
    </row>
    <row r="14575" spans="1:9" hidden="1" x14ac:dyDescent="0.25">
      <c r="A14575" s="40"/>
      <c r="I14575" s="40"/>
    </row>
    <row r="14576" spans="1:9" hidden="1" x14ac:dyDescent="0.25">
      <c r="A14576" s="40"/>
      <c r="I14576" s="40"/>
    </row>
    <row r="14577" spans="1:9" hidden="1" x14ac:dyDescent="0.25">
      <c r="A14577" s="40"/>
      <c r="I14577" s="40"/>
    </row>
    <row r="14578" spans="1:9" hidden="1" x14ac:dyDescent="0.25">
      <c r="A14578" s="40"/>
      <c r="I14578" s="40"/>
    </row>
    <row r="14579" spans="1:9" hidden="1" x14ac:dyDescent="0.25">
      <c r="A14579" s="40"/>
      <c r="I14579" s="40"/>
    </row>
    <row r="14580" spans="1:9" hidden="1" x14ac:dyDescent="0.25">
      <c r="A14580" s="40"/>
      <c r="I14580" s="40"/>
    </row>
    <row r="14581" spans="1:9" hidden="1" x14ac:dyDescent="0.25">
      <c r="A14581" s="40"/>
      <c r="I14581" s="40"/>
    </row>
    <row r="14582" spans="1:9" hidden="1" x14ac:dyDescent="0.25">
      <c r="A14582" s="40"/>
      <c r="I14582" s="40"/>
    </row>
    <row r="14583" spans="1:9" hidden="1" x14ac:dyDescent="0.25">
      <c r="A14583" s="40"/>
      <c r="I14583" s="40"/>
    </row>
    <row r="14584" spans="1:9" hidden="1" x14ac:dyDescent="0.25">
      <c r="A14584" s="40"/>
      <c r="I14584" s="40"/>
    </row>
    <row r="14585" spans="1:9" hidden="1" x14ac:dyDescent="0.25">
      <c r="A14585" s="40"/>
      <c r="I14585" s="40"/>
    </row>
    <row r="14586" spans="1:9" hidden="1" x14ac:dyDescent="0.25">
      <c r="A14586" s="40"/>
      <c r="I14586" s="40"/>
    </row>
    <row r="14587" spans="1:9" hidden="1" x14ac:dyDescent="0.25">
      <c r="A14587" s="40"/>
      <c r="I14587" s="40"/>
    </row>
    <row r="14588" spans="1:9" hidden="1" x14ac:dyDescent="0.25">
      <c r="A14588" s="40"/>
      <c r="I14588" s="40"/>
    </row>
    <row r="14589" spans="1:9" hidden="1" x14ac:dyDescent="0.25">
      <c r="A14589" s="40"/>
      <c r="I14589" s="40"/>
    </row>
    <row r="14590" spans="1:9" hidden="1" x14ac:dyDescent="0.25">
      <c r="A14590" s="40"/>
      <c r="I14590" s="40"/>
    </row>
    <row r="14591" spans="1:9" hidden="1" x14ac:dyDescent="0.25">
      <c r="A14591" s="40"/>
      <c r="I14591" s="40"/>
    </row>
    <row r="14592" spans="1:9" hidden="1" x14ac:dyDescent="0.25">
      <c r="A14592" s="40"/>
      <c r="I14592" s="40"/>
    </row>
    <row r="14593" spans="1:9" hidden="1" x14ac:dyDescent="0.25">
      <c r="A14593" s="40"/>
      <c r="I14593" s="40"/>
    </row>
    <row r="14594" spans="1:9" hidden="1" x14ac:dyDescent="0.25">
      <c r="A14594" s="40"/>
      <c r="I14594" s="40"/>
    </row>
    <row r="14595" spans="1:9" hidden="1" x14ac:dyDescent="0.25">
      <c r="A14595" s="40"/>
      <c r="I14595" s="40"/>
    </row>
    <row r="14596" spans="1:9" hidden="1" x14ac:dyDescent="0.25">
      <c r="A14596" s="40"/>
      <c r="I14596" s="40"/>
    </row>
    <row r="14597" spans="1:9" hidden="1" x14ac:dyDescent="0.25">
      <c r="A14597" s="40"/>
      <c r="I14597" s="40"/>
    </row>
    <row r="14598" spans="1:9" hidden="1" x14ac:dyDescent="0.25">
      <c r="A14598" s="40"/>
      <c r="I14598" s="40"/>
    </row>
    <row r="14599" spans="1:9" hidden="1" x14ac:dyDescent="0.25">
      <c r="A14599" s="40"/>
      <c r="I14599" s="40"/>
    </row>
    <row r="14600" spans="1:9" hidden="1" x14ac:dyDescent="0.25">
      <c r="A14600" s="40"/>
      <c r="I14600" s="40"/>
    </row>
    <row r="14601" spans="1:9" hidden="1" x14ac:dyDescent="0.25">
      <c r="A14601" s="40"/>
      <c r="I14601" s="40"/>
    </row>
    <row r="14602" spans="1:9" hidden="1" x14ac:dyDescent="0.25">
      <c r="A14602" s="40"/>
      <c r="I14602" s="40"/>
    </row>
    <row r="14603" spans="1:9" hidden="1" x14ac:dyDescent="0.25">
      <c r="A14603" s="40"/>
      <c r="I14603" s="40"/>
    </row>
    <row r="14604" spans="1:9" hidden="1" x14ac:dyDescent="0.25">
      <c r="A14604" s="40"/>
      <c r="I14604" s="40"/>
    </row>
    <row r="14605" spans="1:9" hidden="1" x14ac:dyDescent="0.25">
      <c r="A14605" s="40"/>
      <c r="I14605" s="40"/>
    </row>
    <row r="14606" spans="1:9" hidden="1" x14ac:dyDescent="0.25">
      <c r="A14606" s="40"/>
      <c r="I14606" s="40"/>
    </row>
    <row r="14607" spans="1:9" hidden="1" x14ac:dyDescent="0.25">
      <c r="A14607" s="40"/>
      <c r="I14607" s="40"/>
    </row>
    <row r="14608" spans="1:9" hidden="1" x14ac:dyDescent="0.25">
      <c r="A14608" s="40"/>
      <c r="I14608" s="40"/>
    </row>
    <row r="14609" spans="1:9" hidden="1" x14ac:dyDescent="0.25">
      <c r="A14609" s="40"/>
      <c r="I14609" s="40"/>
    </row>
    <row r="14610" spans="1:9" hidden="1" x14ac:dyDescent="0.25">
      <c r="A14610" s="40"/>
      <c r="I14610" s="40"/>
    </row>
    <row r="14611" spans="1:9" hidden="1" x14ac:dyDescent="0.25">
      <c r="A14611" s="40"/>
      <c r="I14611" s="40"/>
    </row>
    <row r="14612" spans="1:9" hidden="1" x14ac:dyDescent="0.25">
      <c r="A14612" s="40"/>
      <c r="I14612" s="40"/>
    </row>
    <row r="14613" spans="1:9" hidden="1" x14ac:dyDescent="0.25">
      <c r="A14613" s="40"/>
      <c r="I14613" s="40"/>
    </row>
    <row r="14614" spans="1:9" hidden="1" x14ac:dyDescent="0.25">
      <c r="A14614" s="40"/>
      <c r="I14614" s="40"/>
    </row>
    <row r="14615" spans="1:9" hidden="1" x14ac:dyDescent="0.25">
      <c r="A14615" s="40"/>
      <c r="I14615" s="40"/>
    </row>
    <row r="14616" spans="1:9" hidden="1" x14ac:dyDescent="0.25">
      <c r="A14616" s="40"/>
      <c r="I14616" s="40"/>
    </row>
    <row r="14617" spans="1:9" hidden="1" x14ac:dyDescent="0.25">
      <c r="A14617" s="40"/>
      <c r="I14617" s="40"/>
    </row>
    <row r="14618" spans="1:9" hidden="1" x14ac:dyDescent="0.25">
      <c r="A14618" s="40"/>
      <c r="I14618" s="40"/>
    </row>
    <row r="14619" spans="1:9" hidden="1" x14ac:dyDescent="0.25">
      <c r="A14619" s="40"/>
      <c r="I14619" s="40"/>
    </row>
    <row r="14620" spans="1:9" hidden="1" x14ac:dyDescent="0.25">
      <c r="A14620" s="40"/>
      <c r="I14620" s="40"/>
    </row>
    <row r="14621" spans="1:9" hidden="1" x14ac:dyDescent="0.25">
      <c r="A14621" s="40"/>
      <c r="I14621" s="40"/>
    </row>
    <row r="14622" spans="1:9" hidden="1" x14ac:dyDescent="0.25">
      <c r="A14622" s="40"/>
      <c r="I14622" s="40"/>
    </row>
    <row r="14623" spans="1:9" hidden="1" x14ac:dyDescent="0.25">
      <c r="A14623" s="40"/>
      <c r="I14623" s="40"/>
    </row>
    <row r="14624" spans="1:9" hidden="1" x14ac:dyDescent="0.25">
      <c r="A14624" s="40"/>
      <c r="I14624" s="40"/>
    </row>
    <row r="14625" spans="1:9" hidden="1" x14ac:dyDescent="0.25">
      <c r="A14625" s="40"/>
      <c r="I14625" s="40"/>
    </row>
    <row r="14626" spans="1:9" hidden="1" x14ac:dyDescent="0.25">
      <c r="A14626" s="40"/>
      <c r="I14626" s="40"/>
    </row>
    <row r="14627" spans="1:9" hidden="1" x14ac:dyDescent="0.25">
      <c r="A14627" s="40"/>
      <c r="I14627" s="40"/>
    </row>
    <row r="14628" spans="1:9" hidden="1" x14ac:dyDescent="0.25">
      <c r="A14628" s="40"/>
      <c r="I14628" s="40"/>
    </row>
    <row r="14629" spans="1:9" hidden="1" x14ac:dyDescent="0.25">
      <c r="A14629" s="40"/>
      <c r="I14629" s="40"/>
    </row>
    <row r="14630" spans="1:9" hidden="1" x14ac:dyDescent="0.25">
      <c r="A14630" s="40"/>
      <c r="I14630" s="40"/>
    </row>
    <row r="14631" spans="1:9" hidden="1" x14ac:dyDescent="0.25">
      <c r="A14631" s="40"/>
      <c r="I14631" s="40"/>
    </row>
    <row r="14632" spans="1:9" hidden="1" x14ac:dyDescent="0.25">
      <c r="A14632" s="40"/>
      <c r="I14632" s="40"/>
    </row>
    <row r="14633" spans="1:9" hidden="1" x14ac:dyDescent="0.25">
      <c r="A14633" s="40"/>
      <c r="I14633" s="40"/>
    </row>
    <row r="14634" spans="1:9" hidden="1" x14ac:dyDescent="0.25">
      <c r="A14634" s="40"/>
      <c r="I14634" s="40"/>
    </row>
    <row r="14635" spans="1:9" hidden="1" x14ac:dyDescent="0.25">
      <c r="A14635" s="40"/>
      <c r="I14635" s="40"/>
    </row>
    <row r="14636" spans="1:9" hidden="1" x14ac:dyDescent="0.25">
      <c r="A14636" s="40"/>
      <c r="I14636" s="40"/>
    </row>
    <row r="14637" spans="1:9" hidden="1" x14ac:dyDescent="0.25">
      <c r="A14637" s="40"/>
      <c r="I14637" s="40"/>
    </row>
    <row r="14638" spans="1:9" hidden="1" x14ac:dyDescent="0.25">
      <c r="A14638" s="40"/>
      <c r="I14638" s="40"/>
    </row>
    <row r="14639" spans="1:9" hidden="1" x14ac:dyDescent="0.25">
      <c r="A14639" s="40"/>
      <c r="I14639" s="40"/>
    </row>
    <row r="14640" spans="1:9" hidden="1" x14ac:dyDescent="0.25">
      <c r="A14640" s="40"/>
      <c r="I14640" s="40"/>
    </row>
    <row r="14641" spans="1:9" hidden="1" x14ac:dyDescent="0.25">
      <c r="A14641" s="40"/>
      <c r="I14641" s="40"/>
    </row>
    <row r="14642" spans="1:9" hidden="1" x14ac:dyDescent="0.25">
      <c r="A14642" s="40"/>
      <c r="I14642" s="40"/>
    </row>
    <row r="14643" spans="1:9" hidden="1" x14ac:dyDescent="0.25">
      <c r="A14643" s="40"/>
      <c r="I14643" s="40"/>
    </row>
    <row r="14644" spans="1:9" hidden="1" x14ac:dyDescent="0.25">
      <c r="A14644" s="40"/>
      <c r="I14644" s="40"/>
    </row>
    <row r="14645" spans="1:9" hidden="1" x14ac:dyDescent="0.25">
      <c r="A14645" s="40"/>
      <c r="I14645" s="40"/>
    </row>
    <row r="14646" spans="1:9" hidden="1" x14ac:dyDescent="0.25">
      <c r="A14646" s="40"/>
      <c r="I14646" s="40"/>
    </row>
    <row r="14647" spans="1:9" hidden="1" x14ac:dyDescent="0.25">
      <c r="A14647" s="40"/>
      <c r="I14647" s="40"/>
    </row>
    <row r="14648" spans="1:9" hidden="1" x14ac:dyDescent="0.25">
      <c r="A14648" s="40"/>
      <c r="I14648" s="40"/>
    </row>
    <row r="14649" spans="1:9" hidden="1" x14ac:dyDescent="0.25">
      <c r="A14649" s="40"/>
      <c r="I14649" s="40"/>
    </row>
    <row r="14650" spans="1:9" hidden="1" x14ac:dyDescent="0.25">
      <c r="A14650" s="40"/>
      <c r="I14650" s="40"/>
    </row>
    <row r="14651" spans="1:9" hidden="1" x14ac:dyDescent="0.25">
      <c r="A14651" s="40"/>
      <c r="I14651" s="40"/>
    </row>
    <row r="14652" spans="1:9" hidden="1" x14ac:dyDescent="0.25">
      <c r="A14652" s="40"/>
      <c r="I14652" s="40"/>
    </row>
    <row r="14653" spans="1:9" hidden="1" x14ac:dyDescent="0.25">
      <c r="A14653" s="40"/>
      <c r="I14653" s="40"/>
    </row>
    <row r="14654" spans="1:9" hidden="1" x14ac:dyDescent="0.25">
      <c r="A14654" s="40"/>
      <c r="I14654" s="40"/>
    </row>
    <row r="14655" spans="1:9" hidden="1" x14ac:dyDescent="0.25">
      <c r="A14655" s="40"/>
      <c r="I14655" s="40"/>
    </row>
    <row r="14656" spans="1:9" hidden="1" x14ac:dyDescent="0.25">
      <c r="A14656" s="40"/>
      <c r="I14656" s="40"/>
    </row>
    <row r="14657" spans="1:9" hidden="1" x14ac:dyDescent="0.25">
      <c r="A14657" s="40"/>
      <c r="I14657" s="40"/>
    </row>
    <row r="14658" spans="1:9" hidden="1" x14ac:dyDescent="0.25">
      <c r="A14658" s="40"/>
      <c r="I14658" s="40"/>
    </row>
    <row r="14659" spans="1:9" hidden="1" x14ac:dyDescent="0.25">
      <c r="A14659" s="40"/>
      <c r="I14659" s="40"/>
    </row>
    <row r="14660" spans="1:9" hidden="1" x14ac:dyDescent="0.25">
      <c r="A14660" s="40"/>
      <c r="I14660" s="40"/>
    </row>
    <row r="14661" spans="1:9" hidden="1" x14ac:dyDescent="0.25">
      <c r="A14661" s="40"/>
      <c r="I14661" s="40"/>
    </row>
    <row r="14662" spans="1:9" hidden="1" x14ac:dyDescent="0.25">
      <c r="A14662" s="40"/>
      <c r="I14662" s="40"/>
    </row>
    <row r="14663" spans="1:9" hidden="1" x14ac:dyDescent="0.25">
      <c r="A14663" s="40"/>
      <c r="I14663" s="40"/>
    </row>
    <row r="14664" spans="1:9" hidden="1" x14ac:dyDescent="0.25">
      <c r="A14664" s="40"/>
      <c r="I14664" s="40"/>
    </row>
    <row r="14665" spans="1:9" hidden="1" x14ac:dyDescent="0.25">
      <c r="A14665" s="40"/>
      <c r="I14665" s="40"/>
    </row>
    <row r="14666" spans="1:9" hidden="1" x14ac:dyDescent="0.25">
      <c r="A14666" s="40"/>
      <c r="I14666" s="40"/>
    </row>
    <row r="14667" spans="1:9" hidden="1" x14ac:dyDescent="0.25">
      <c r="A14667" s="40"/>
      <c r="I14667" s="40"/>
    </row>
    <row r="14668" spans="1:9" hidden="1" x14ac:dyDescent="0.25">
      <c r="A14668" s="40"/>
      <c r="I14668" s="40"/>
    </row>
    <row r="14669" spans="1:9" hidden="1" x14ac:dyDescent="0.25">
      <c r="A14669" s="40"/>
      <c r="I14669" s="40"/>
    </row>
    <row r="14670" spans="1:9" hidden="1" x14ac:dyDescent="0.25">
      <c r="A14670" s="40"/>
      <c r="I14670" s="40"/>
    </row>
    <row r="14671" spans="1:9" hidden="1" x14ac:dyDescent="0.25">
      <c r="A14671" s="40"/>
      <c r="I14671" s="40"/>
    </row>
    <row r="14672" spans="1:9" hidden="1" x14ac:dyDescent="0.25">
      <c r="A14672" s="40"/>
      <c r="I14672" s="40"/>
    </row>
    <row r="14673" spans="1:9" hidden="1" x14ac:dyDescent="0.25">
      <c r="A14673" s="40"/>
      <c r="I14673" s="40"/>
    </row>
    <row r="14674" spans="1:9" hidden="1" x14ac:dyDescent="0.25">
      <c r="A14674" s="40"/>
      <c r="I14674" s="40"/>
    </row>
    <row r="14675" spans="1:9" hidden="1" x14ac:dyDescent="0.25">
      <c r="A14675" s="40"/>
      <c r="I14675" s="40"/>
    </row>
    <row r="14676" spans="1:9" hidden="1" x14ac:dyDescent="0.25">
      <c r="A14676" s="40"/>
      <c r="I14676" s="40"/>
    </row>
    <row r="14677" spans="1:9" hidden="1" x14ac:dyDescent="0.25">
      <c r="A14677" s="40"/>
      <c r="I14677" s="40"/>
    </row>
    <row r="14678" spans="1:9" hidden="1" x14ac:dyDescent="0.25">
      <c r="A14678" s="40"/>
      <c r="I14678" s="40"/>
    </row>
    <row r="14679" spans="1:9" hidden="1" x14ac:dyDescent="0.25">
      <c r="A14679" s="40"/>
      <c r="I14679" s="40"/>
    </row>
    <row r="14680" spans="1:9" hidden="1" x14ac:dyDescent="0.25">
      <c r="A14680" s="40"/>
      <c r="I14680" s="40"/>
    </row>
    <row r="14681" spans="1:9" hidden="1" x14ac:dyDescent="0.25">
      <c r="A14681" s="40"/>
      <c r="I14681" s="40"/>
    </row>
    <row r="14682" spans="1:9" hidden="1" x14ac:dyDescent="0.25">
      <c r="A14682" s="40"/>
      <c r="I14682" s="40"/>
    </row>
    <row r="14683" spans="1:9" hidden="1" x14ac:dyDescent="0.25">
      <c r="A14683" s="40"/>
      <c r="I14683" s="40"/>
    </row>
    <row r="14684" spans="1:9" hidden="1" x14ac:dyDescent="0.25">
      <c r="A14684" s="40"/>
      <c r="I14684" s="40"/>
    </row>
    <row r="14685" spans="1:9" hidden="1" x14ac:dyDescent="0.25">
      <c r="A14685" s="40"/>
      <c r="I14685" s="40"/>
    </row>
    <row r="14686" spans="1:9" hidden="1" x14ac:dyDescent="0.25">
      <c r="A14686" s="40"/>
      <c r="I14686" s="40"/>
    </row>
    <row r="14687" spans="1:9" hidden="1" x14ac:dyDescent="0.25">
      <c r="A14687" s="40"/>
      <c r="I14687" s="40"/>
    </row>
    <row r="14688" spans="1:9" hidden="1" x14ac:dyDescent="0.25">
      <c r="A14688" s="40"/>
      <c r="I14688" s="40"/>
    </row>
    <row r="14689" spans="1:9" hidden="1" x14ac:dyDescent="0.25">
      <c r="A14689" s="40"/>
      <c r="I14689" s="40"/>
    </row>
    <row r="14690" spans="1:9" hidden="1" x14ac:dyDescent="0.25">
      <c r="A14690" s="40"/>
      <c r="I14690" s="40"/>
    </row>
    <row r="14691" spans="1:9" hidden="1" x14ac:dyDescent="0.25">
      <c r="A14691" s="40"/>
      <c r="I14691" s="40"/>
    </row>
    <row r="14692" spans="1:9" hidden="1" x14ac:dyDescent="0.25">
      <c r="A14692" s="40"/>
      <c r="I14692" s="40"/>
    </row>
    <row r="14693" spans="1:9" hidden="1" x14ac:dyDescent="0.25">
      <c r="A14693" s="40"/>
      <c r="I14693" s="40"/>
    </row>
    <row r="14694" spans="1:9" hidden="1" x14ac:dyDescent="0.25">
      <c r="A14694" s="40"/>
      <c r="I14694" s="40"/>
    </row>
    <row r="14695" spans="1:9" hidden="1" x14ac:dyDescent="0.25">
      <c r="A14695" s="40"/>
      <c r="I14695" s="40"/>
    </row>
    <row r="14696" spans="1:9" hidden="1" x14ac:dyDescent="0.25">
      <c r="A14696" s="40"/>
      <c r="I14696" s="40"/>
    </row>
    <row r="14697" spans="1:9" hidden="1" x14ac:dyDescent="0.25">
      <c r="A14697" s="40"/>
      <c r="I14697" s="40"/>
    </row>
    <row r="14698" spans="1:9" hidden="1" x14ac:dyDescent="0.25">
      <c r="A14698" s="40"/>
      <c r="I14698" s="40"/>
    </row>
    <row r="14699" spans="1:9" hidden="1" x14ac:dyDescent="0.25">
      <c r="A14699" s="40"/>
      <c r="I14699" s="40"/>
    </row>
    <row r="14700" spans="1:9" hidden="1" x14ac:dyDescent="0.25">
      <c r="A14700" s="40"/>
      <c r="I14700" s="40"/>
    </row>
    <row r="14701" spans="1:9" hidden="1" x14ac:dyDescent="0.25">
      <c r="A14701" s="40"/>
      <c r="I14701" s="40"/>
    </row>
    <row r="14702" spans="1:9" hidden="1" x14ac:dyDescent="0.25">
      <c r="A14702" s="40"/>
      <c r="I14702" s="40"/>
    </row>
    <row r="14703" spans="1:9" hidden="1" x14ac:dyDescent="0.25">
      <c r="A14703" s="40"/>
      <c r="I14703" s="40"/>
    </row>
    <row r="14704" spans="1:9" hidden="1" x14ac:dyDescent="0.25">
      <c r="A14704" s="40"/>
      <c r="I14704" s="40"/>
    </row>
    <row r="14705" spans="1:9" hidden="1" x14ac:dyDescent="0.25">
      <c r="A14705" s="40"/>
      <c r="I14705" s="40"/>
    </row>
    <row r="14706" spans="1:9" hidden="1" x14ac:dyDescent="0.25">
      <c r="A14706" s="40"/>
      <c r="I14706" s="40"/>
    </row>
    <row r="14707" spans="1:9" hidden="1" x14ac:dyDescent="0.25">
      <c r="A14707" s="40"/>
      <c r="I14707" s="40"/>
    </row>
    <row r="14708" spans="1:9" hidden="1" x14ac:dyDescent="0.25">
      <c r="A14708" s="40"/>
      <c r="I14708" s="40"/>
    </row>
    <row r="14709" spans="1:9" hidden="1" x14ac:dyDescent="0.25">
      <c r="A14709" s="40"/>
      <c r="I14709" s="40"/>
    </row>
    <row r="14710" spans="1:9" hidden="1" x14ac:dyDescent="0.25">
      <c r="A14710" s="40"/>
      <c r="I14710" s="40"/>
    </row>
    <row r="14711" spans="1:9" hidden="1" x14ac:dyDescent="0.25">
      <c r="A14711" s="40"/>
      <c r="I14711" s="40"/>
    </row>
    <row r="14712" spans="1:9" hidden="1" x14ac:dyDescent="0.25">
      <c r="A14712" s="40"/>
      <c r="I14712" s="40"/>
    </row>
    <row r="14713" spans="1:9" hidden="1" x14ac:dyDescent="0.25">
      <c r="A14713" s="40"/>
      <c r="I14713" s="40"/>
    </row>
    <row r="14714" spans="1:9" hidden="1" x14ac:dyDescent="0.25">
      <c r="A14714" s="40"/>
      <c r="I14714" s="40"/>
    </row>
    <row r="14715" spans="1:9" hidden="1" x14ac:dyDescent="0.25">
      <c r="A14715" s="40"/>
      <c r="I14715" s="40"/>
    </row>
    <row r="14716" spans="1:9" hidden="1" x14ac:dyDescent="0.25">
      <c r="A14716" s="40"/>
      <c r="I14716" s="40"/>
    </row>
    <row r="14717" spans="1:9" hidden="1" x14ac:dyDescent="0.25">
      <c r="A14717" s="40"/>
      <c r="I14717" s="40"/>
    </row>
    <row r="14718" spans="1:9" hidden="1" x14ac:dyDescent="0.25">
      <c r="A14718" s="40"/>
      <c r="I14718" s="40"/>
    </row>
    <row r="14719" spans="1:9" hidden="1" x14ac:dyDescent="0.25">
      <c r="A14719" s="40"/>
      <c r="I14719" s="40"/>
    </row>
    <row r="14720" spans="1:9" hidden="1" x14ac:dyDescent="0.25">
      <c r="A14720" s="40"/>
      <c r="I14720" s="40"/>
    </row>
    <row r="14721" spans="1:9" hidden="1" x14ac:dyDescent="0.25">
      <c r="A14721" s="40"/>
      <c r="I14721" s="40"/>
    </row>
    <row r="14722" spans="1:9" hidden="1" x14ac:dyDescent="0.25">
      <c r="A14722" s="40"/>
      <c r="I14722" s="40"/>
    </row>
    <row r="14723" spans="1:9" hidden="1" x14ac:dyDescent="0.25">
      <c r="A14723" s="40"/>
      <c r="I14723" s="40"/>
    </row>
    <row r="14724" spans="1:9" hidden="1" x14ac:dyDescent="0.25">
      <c r="A14724" s="40"/>
      <c r="I14724" s="40"/>
    </row>
    <row r="14725" spans="1:9" hidden="1" x14ac:dyDescent="0.25">
      <c r="A14725" s="40"/>
      <c r="I14725" s="40"/>
    </row>
    <row r="14726" spans="1:9" hidden="1" x14ac:dyDescent="0.25">
      <c r="A14726" s="40"/>
      <c r="I14726" s="40"/>
    </row>
    <row r="14727" spans="1:9" hidden="1" x14ac:dyDescent="0.25">
      <c r="A14727" s="40"/>
      <c r="I14727" s="40"/>
    </row>
    <row r="14728" spans="1:9" hidden="1" x14ac:dyDescent="0.25">
      <c r="A14728" s="40"/>
      <c r="I14728" s="40"/>
    </row>
    <row r="14729" spans="1:9" hidden="1" x14ac:dyDescent="0.25">
      <c r="A14729" s="40"/>
      <c r="I14729" s="40"/>
    </row>
    <row r="14730" spans="1:9" hidden="1" x14ac:dyDescent="0.25">
      <c r="A14730" s="40"/>
      <c r="I14730" s="40"/>
    </row>
    <row r="14731" spans="1:9" hidden="1" x14ac:dyDescent="0.25">
      <c r="A14731" s="40"/>
      <c r="I14731" s="40"/>
    </row>
    <row r="14732" spans="1:9" hidden="1" x14ac:dyDescent="0.25">
      <c r="A14732" s="40"/>
      <c r="I14732" s="40"/>
    </row>
    <row r="14733" spans="1:9" hidden="1" x14ac:dyDescent="0.25">
      <c r="A14733" s="40"/>
      <c r="I14733" s="40"/>
    </row>
    <row r="14734" spans="1:9" hidden="1" x14ac:dyDescent="0.25">
      <c r="A14734" s="40"/>
      <c r="I14734" s="40"/>
    </row>
    <row r="14735" spans="1:9" hidden="1" x14ac:dyDescent="0.25">
      <c r="A14735" s="40"/>
      <c r="I14735" s="40"/>
    </row>
    <row r="14736" spans="1:9" hidden="1" x14ac:dyDescent="0.25">
      <c r="A14736" s="40"/>
      <c r="I14736" s="40"/>
    </row>
    <row r="14737" spans="1:9" hidden="1" x14ac:dyDescent="0.25">
      <c r="A14737" s="40"/>
      <c r="I14737" s="40"/>
    </row>
    <row r="14738" spans="1:9" hidden="1" x14ac:dyDescent="0.25">
      <c r="A14738" s="40"/>
      <c r="I14738" s="40"/>
    </row>
    <row r="14739" spans="1:9" hidden="1" x14ac:dyDescent="0.25">
      <c r="A14739" s="40"/>
      <c r="I14739" s="40"/>
    </row>
    <row r="14740" spans="1:9" hidden="1" x14ac:dyDescent="0.25">
      <c r="A14740" s="40"/>
      <c r="I14740" s="40"/>
    </row>
    <row r="14741" spans="1:9" hidden="1" x14ac:dyDescent="0.25">
      <c r="A14741" s="40"/>
      <c r="I14741" s="40"/>
    </row>
    <row r="14742" spans="1:9" hidden="1" x14ac:dyDescent="0.25">
      <c r="A14742" s="40"/>
      <c r="I14742" s="40"/>
    </row>
    <row r="14743" spans="1:9" hidden="1" x14ac:dyDescent="0.25">
      <c r="A14743" s="40"/>
      <c r="I14743" s="40"/>
    </row>
    <row r="14744" spans="1:9" hidden="1" x14ac:dyDescent="0.25">
      <c r="A14744" s="40"/>
      <c r="I14744" s="40"/>
    </row>
    <row r="14745" spans="1:9" hidden="1" x14ac:dyDescent="0.25">
      <c r="A14745" s="40"/>
      <c r="I14745" s="40"/>
    </row>
    <row r="14746" spans="1:9" hidden="1" x14ac:dyDescent="0.25">
      <c r="A14746" s="40"/>
      <c r="I14746" s="40"/>
    </row>
    <row r="14747" spans="1:9" hidden="1" x14ac:dyDescent="0.25">
      <c r="A14747" s="40"/>
      <c r="I14747" s="40"/>
    </row>
    <row r="14748" spans="1:9" hidden="1" x14ac:dyDescent="0.25">
      <c r="A14748" s="40"/>
      <c r="I14748" s="40"/>
    </row>
    <row r="14749" spans="1:9" hidden="1" x14ac:dyDescent="0.25">
      <c r="A14749" s="40"/>
      <c r="I14749" s="40"/>
    </row>
    <row r="14750" spans="1:9" hidden="1" x14ac:dyDescent="0.25">
      <c r="A14750" s="40"/>
      <c r="I14750" s="40"/>
    </row>
    <row r="14751" spans="1:9" hidden="1" x14ac:dyDescent="0.25">
      <c r="A14751" s="40"/>
      <c r="I14751" s="40"/>
    </row>
    <row r="14752" spans="1:9" hidden="1" x14ac:dyDescent="0.25">
      <c r="A14752" s="40"/>
      <c r="I14752" s="40"/>
    </row>
    <row r="14753" spans="1:9" hidden="1" x14ac:dyDescent="0.25">
      <c r="A14753" s="40"/>
      <c r="I14753" s="40"/>
    </row>
    <row r="14754" spans="1:9" hidden="1" x14ac:dyDescent="0.25">
      <c r="A14754" s="40"/>
      <c r="I14754" s="40"/>
    </row>
    <row r="14755" spans="1:9" hidden="1" x14ac:dyDescent="0.25">
      <c r="A14755" s="40"/>
      <c r="I14755" s="40"/>
    </row>
    <row r="14756" spans="1:9" hidden="1" x14ac:dyDescent="0.25">
      <c r="A14756" s="40"/>
      <c r="I14756" s="40"/>
    </row>
    <row r="14757" spans="1:9" hidden="1" x14ac:dyDescent="0.25">
      <c r="A14757" s="40"/>
      <c r="I14757" s="40"/>
    </row>
    <row r="14758" spans="1:9" hidden="1" x14ac:dyDescent="0.25">
      <c r="A14758" s="40"/>
      <c r="I14758" s="40"/>
    </row>
    <row r="14759" spans="1:9" hidden="1" x14ac:dyDescent="0.25">
      <c r="A14759" s="40"/>
      <c r="I14759" s="40"/>
    </row>
    <row r="14760" spans="1:9" hidden="1" x14ac:dyDescent="0.25">
      <c r="A14760" s="40"/>
      <c r="I14760" s="40"/>
    </row>
    <row r="14761" spans="1:9" hidden="1" x14ac:dyDescent="0.25">
      <c r="A14761" s="40"/>
      <c r="I14761" s="40"/>
    </row>
    <row r="14762" spans="1:9" hidden="1" x14ac:dyDescent="0.25">
      <c r="A14762" s="40"/>
      <c r="I14762" s="40"/>
    </row>
    <row r="14763" spans="1:9" hidden="1" x14ac:dyDescent="0.25">
      <c r="A14763" s="40"/>
      <c r="I14763" s="40"/>
    </row>
    <row r="14764" spans="1:9" hidden="1" x14ac:dyDescent="0.25">
      <c r="A14764" s="40"/>
      <c r="I14764" s="40"/>
    </row>
    <row r="14765" spans="1:9" hidden="1" x14ac:dyDescent="0.25">
      <c r="A14765" s="40"/>
      <c r="I14765" s="40"/>
    </row>
    <row r="14766" spans="1:9" hidden="1" x14ac:dyDescent="0.25">
      <c r="A14766" s="40"/>
      <c r="I14766" s="40"/>
    </row>
    <row r="14767" spans="1:9" hidden="1" x14ac:dyDescent="0.25">
      <c r="A14767" s="40"/>
      <c r="I14767" s="40"/>
    </row>
    <row r="14768" spans="1:9" hidden="1" x14ac:dyDescent="0.25">
      <c r="A14768" s="40"/>
      <c r="I14768" s="40"/>
    </row>
    <row r="14769" spans="1:9" hidden="1" x14ac:dyDescent="0.25">
      <c r="A14769" s="40"/>
      <c r="I14769" s="40"/>
    </row>
    <row r="14770" spans="1:9" hidden="1" x14ac:dyDescent="0.25">
      <c r="A14770" s="40"/>
      <c r="I14770" s="40"/>
    </row>
    <row r="14771" spans="1:9" hidden="1" x14ac:dyDescent="0.25">
      <c r="A14771" s="40"/>
      <c r="I14771" s="40"/>
    </row>
    <row r="14772" spans="1:9" hidden="1" x14ac:dyDescent="0.25">
      <c r="A14772" s="40"/>
      <c r="I14772" s="40"/>
    </row>
    <row r="14773" spans="1:9" hidden="1" x14ac:dyDescent="0.25">
      <c r="A14773" s="40"/>
      <c r="I14773" s="40"/>
    </row>
    <row r="14774" spans="1:9" hidden="1" x14ac:dyDescent="0.25">
      <c r="A14774" s="40"/>
      <c r="I14774" s="40"/>
    </row>
    <row r="14775" spans="1:9" hidden="1" x14ac:dyDescent="0.25">
      <c r="A14775" s="40"/>
      <c r="I14775" s="40"/>
    </row>
    <row r="14776" spans="1:9" hidden="1" x14ac:dyDescent="0.25">
      <c r="A14776" s="40"/>
      <c r="I14776" s="40"/>
    </row>
    <row r="14777" spans="1:9" hidden="1" x14ac:dyDescent="0.25">
      <c r="A14777" s="40"/>
      <c r="I14777" s="40"/>
    </row>
    <row r="14778" spans="1:9" hidden="1" x14ac:dyDescent="0.25">
      <c r="A14778" s="40"/>
      <c r="I14778" s="40"/>
    </row>
    <row r="14779" spans="1:9" hidden="1" x14ac:dyDescent="0.25">
      <c r="A14779" s="40"/>
      <c r="I14779" s="40"/>
    </row>
    <row r="14780" spans="1:9" hidden="1" x14ac:dyDescent="0.25">
      <c r="A14780" s="40"/>
      <c r="I14780" s="40"/>
    </row>
    <row r="14781" spans="1:9" hidden="1" x14ac:dyDescent="0.25">
      <c r="A14781" s="40"/>
      <c r="I14781" s="40"/>
    </row>
    <row r="14782" spans="1:9" hidden="1" x14ac:dyDescent="0.25">
      <c r="A14782" s="40"/>
      <c r="I14782" s="40"/>
    </row>
    <row r="14783" spans="1:9" hidden="1" x14ac:dyDescent="0.25">
      <c r="A14783" s="40"/>
      <c r="I14783" s="40"/>
    </row>
    <row r="14784" spans="1:9" hidden="1" x14ac:dyDescent="0.25">
      <c r="A14784" s="40"/>
      <c r="I14784" s="40"/>
    </row>
    <row r="14785" spans="1:9" hidden="1" x14ac:dyDescent="0.25">
      <c r="A14785" s="40"/>
      <c r="I14785" s="40"/>
    </row>
    <row r="14786" spans="1:9" hidden="1" x14ac:dyDescent="0.25">
      <c r="A14786" s="40"/>
      <c r="I14786" s="40"/>
    </row>
    <row r="14787" spans="1:9" hidden="1" x14ac:dyDescent="0.25">
      <c r="A14787" s="40"/>
      <c r="I14787" s="40"/>
    </row>
    <row r="14788" spans="1:9" hidden="1" x14ac:dyDescent="0.25">
      <c r="A14788" s="40"/>
      <c r="I14788" s="40"/>
    </row>
    <row r="14789" spans="1:9" hidden="1" x14ac:dyDescent="0.25">
      <c r="A14789" s="40"/>
      <c r="I14789" s="40"/>
    </row>
    <row r="14790" spans="1:9" hidden="1" x14ac:dyDescent="0.25">
      <c r="A14790" s="40"/>
      <c r="I14790" s="40"/>
    </row>
    <row r="14791" spans="1:9" hidden="1" x14ac:dyDescent="0.25">
      <c r="A14791" s="40"/>
      <c r="I14791" s="40"/>
    </row>
    <row r="14792" spans="1:9" hidden="1" x14ac:dyDescent="0.25">
      <c r="A14792" s="40"/>
      <c r="I14792" s="40"/>
    </row>
    <row r="14793" spans="1:9" hidden="1" x14ac:dyDescent="0.25">
      <c r="A14793" s="40"/>
      <c r="I14793" s="40"/>
    </row>
    <row r="14794" spans="1:9" hidden="1" x14ac:dyDescent="0.25">
      <c r="A14794" s="40"/>
      <c r="I14794" s="40"/>
    </row>
    <row r="14795" spans="1:9" hidden="1" x14ac:dyDescent="0.25">
      <c r="A14795" s="40"/>
      <c r="I14795" s="40"/>
    </row>
    <row r="14796" spans="1:9" hidden="1" x14ac:dyDescent="0.25">
      <c r="A14796" s="40"/>
      <c r="I14796" s="40"/>
    </row>
    <row r="14797" spans="1:9" hidden="1" x14ac:dyDescent="0.25">
      <c r="A14797" s="40"/>
      <c r="I14797" s="40"/>
    </row>
    <row r="14798" spans="1:9" hidden="1" x14ac:dyDescent="0.25">
      <c r="A14798" s="40"/>
      <c r="I14798" s="40"/>
    </row>
    <row r="14799" spans="1:9" hidden="1" x14ac:dyDescent="0.25">
      <c r="A14799" s="40"/>
      <c r="I14799" s="40"/>
    </row>
    <row r="14800" spans="1:9" hidden="1" x14ac:dyDescent="0.25">
      <c r="A14800" s="40"/>
      <c r="I14800" s="40"/>
    </row>
    <row r="14801" spans="1:9" hidden="1" x14ac:dyDescent="0.25">
      <c r="A14801" s="40"/>
      <c r="I14801" s="40"/>
    </row>
    <row r="14802" spans="1:9" hidden="1" x14ac:dyDescent="0.25">
      <c r="A14802" s="40"/>
      <c r="I14802" s="40"/>
    </row>
    <row r="14803" spans="1:9" hidden="1" x14ac:dyDescent="0.25">
      <c r="A14803" s="40"/>
      <c r="I14803" s="40"/>
    </row>
    <row r="14804" spans="1:9" hidden="1" x14ac:dyDescent="0.25">
      <c r="A14804" s="40"/>
      <c r="I14804" s="40"/>
    </row>
    <row r="14805" spans="1:9" hidden="1" x14ac:dyDescent="0.25">
      <c r="A14805" s="40"/>
      <c r="I14805" s="40"/>
    </row>
    <row r="14806" spans="1:9" hidden="1" x14ac:dyDescent="0.25">
      <c r="A14806" s="40"/>
      <c r="I14806" s="40"/>
    </row>
    <row r="14807" spans="1:9" hidden="1" x14ac:dyDescent="0.25">
      <c r="A14807" s="40"/>
      <c r="I14807" s="40"/>
    </row>
    <row r="14808" spans="1:9" hidden="1" x14ac:dyDescent="0.25">
      <c r="A14808" s="40"/>
      <c r="I14808" s="40"/>
    </row>
    <row r="14809" spans="1:9" hidden="1" x14ac:dyDescent="0.25">
      <c r="A14809" s="40"/>
      <c r="I14809" s="40"/>
    </row>
    <row r="14810" spans="1:9" hidden="1" x14ac:dyDescent="0.25">
      <c r="A14810" s="40"/>
      <c r="I14810" s="40"/>
    </row>
    <row r="14811" spans="1:9" hidden="1" x14ac:dyDescent="0.25">
      <c r="A14811" s="40"/>
      <c r="I14811" s="40"/>
    </row>
    <row r="14812" spans="1:9" hidden="1" x14ac:dyDescent="0.25">
      <c r="A14812" s="40"/>
      <c r="I14812" s="40"/>
    </row>
    <row r="14813" spans="1:9" hidden="1" x14ac:dyDescent="0.25">
      <c r="A14813" s="40"/>
      <c r="I14813" s="40"/>
    </row>
    <row r="14814" spans="1:9" hidden="1" x14ac:dyDescent="0.25">
      <c r="A14814" s="40"/>
      <c r="I14814" s="40"/>
    </row>
    <row r="14815" spans="1:9" hidden="1" x14ac:dyDescent="0.25">
      <c r="A14815" s="40"/>
      <c r="I14815" s="40"/>
    </row>
    <row r="14816" spans="1:9" hidden="1" x14ac:dyDescent="0.25">
      <c r="A14816" s="40"/>
      <c r="I14816" s="40"/>
    </row>
    <row r="14817" spans="1:9" hidden="1" x14ac:dyDescent="0.25">
      <c r="A14817" s="40"/>
      <c r="I14817" s="40"/>
    </row>
    <row r="14818" spans="1:9" hidden="1" x14ac:dyDescent="0.25">
      <c r="A14818" s="40"/>
      <c r="I14818" s="40"/>
    </row>
    <row r="14819" spans="1:9" hidden="1" x14ac:dyDescent="0.25">
      <c r="A14819" s="40"/>
      <c r="I14819" s="40"/>
    </row>
    <row r="14820" spans="1:9" hidden="1" x14ac:dyDescent="0.25">
      <c r="A14820" s="40"/>
      <c r="I14820" s="40"/>
    </row>
    <row r="14821" spans="1:9" hidden="1" x14ac:dyDescent="0.25">
      <c r="A14821" s="40"/>
      <c r="I14821" s="40"/>
    </row>
    <row r="14822" spans="1:9" hidden="1" x14ac:dyDescent="0.25">
      <c r="A14822" s="40"/>
      <c r="I14822" s="40"/>
    </row>
    <row r="14823" spans="1:9" hidden="1" x14ac:dyDescent="0.25">
      <c r="A14823" s="40"/>
      <c r="I14823" s="40"/>
    </row>
    <row r="14824" spans="1:9" hidden="1" x14ac:dyDescent="0.25">
      <c r="A14824" s="40"/>
      <c r="I14824" s="40"/>
    </row>
    <row r="14825" spans="1:9" hidden="1" x14ac:dyDescent="0.25">
      <c r="A14825" s="40"/>
      <c r="I14825" s="40"/>
    </row>
    <row r="14826" spans="1:9" hidden="1" x14ac:dyDescent="0.25">
      <c r="A14826" s="40"/>
      <c r="I14826" s="40"/>
    </row>
    <row r="14827" spans="1:9" hidden="1" x14ac:dyDescent="0.25">
      <c r="A14827" s="40"/>
      <c r="I14827" s="40"/>
    </row>
    <row r="14828" spans="1:9" hidden="1" x14ac:dyDescent="0.25">
      <c r="A14828" s="40"/>
      <c r="I14828" s="40"/>
    </row>
    <row r="14829" spans="1:9" hidden="1" x14ac:dyDescent="0.25">
      <c r="A14829" s="40"/>
      <c r="I14829" s="40"/>
    </row>
    <row r="14830" spans="1:9" hidden="1" x14ac:dyDescent="0.25">
      <c r="A14830" s="40"/>
      <c r="I14830" s="40"/>
    </row>
    <row r="14831" spans="1:9" hidden="1" x14ac:dyDescent="0.25">
      <c r="A14831" s="40"/>
      <c r="I14831" s="40"/>
    </row>
    <row r="14832" spans="1:9" hidden="1" x14ac:dyDescent="0.25">
      <c r="A14832" s="40"/>
      <c r="I14832" s="40"/>
    </row>
    <row r="14833" spans="1:9" hidden="1" x14ac:dyDescent="0.25">
      <c r="A14833" s="40"/>
      <c r="I14833" s="40"/>
    </row>
    <row r="14834" spans="1:9" hidden="1" x14ac:dyDescent="0.25">
      <c r="A14834" s="40"/>
      <c r="I14834" s="40"/>
    </row>
    <row r="14835" spans="1:9" hidden="1" x14ac:dyDescent="0.25">
      <c r="A14835" s="40"/>
      <c r="I14835" s="40"/>
    </row>
    <row r="14836" spans="1:9" hidden="1" x14ac:dyDescent="0.25">
      <c r="A14836" s="40"/>
      <c r="I14836" s="40"/>
    </row>
    <row r="14837" spans="1:9" hidden="1" x14ac:dyDescent="0.25">
      <c r="A14837" s="40"/>
      <c r="I14837" s="40"/>
    </row>
    <row r="14838" spans="1:9" hidden="1" x14ac:dyDescent="0.25">
      <c r="A14838" s="40"/>
      <c r="I14838" s="40"/>
    </row>
    <row r="14839" spans="1:9" hidden="1" x14ac:dyDescent="0.25">
      <c r="A14839" s="40"/>
      <c r="I14839" s="40"/>
    </row>
    <row r="14840" spans="1:9" hidden="1" x14ac:dyDescent="0.25">
      <c r="A14840" s="40"/>
      <c r="I14840" s="40"/>
    </row>
    <row r="14841" spans="1:9" hidden="1" x14ac:dyDescent="0.25">
      <c r="A14841" s="40"/>
      <c r="I14841" s="40"/>
    </row>
    <row r="14842" spans="1:9" hidden="1" x14ac:dyDescent="0.25">
      <c r="A14842" s="40"/>
      <c r="I14842" s="40"/>
    </row>
    <row r="14843" spans="1:9" hidden="1" x14ac:dyDescent="0.25">
      <c r="A14843" s="40"/>
      <c r="I14843" s="40"/>
    </row>
    <row r="14844" spans="1:9" hidden="1" x14ac:dyDescent="0.25">
      <c r="A14844" s="40"/>
      <c r="I14844" s="40"/>
    </row>
    <row r="14845" spans="1:9" hidden="1" x14ac:dyDescent="0.25">
      <c r="A14845" s="40"/>
      <c r="I14845" s="40"/>
    </row>
    <row r="14846" spans="1:9" hidden="1" x14ac:dyDescent="0.25">
      <c r="A14846" s="40"/>
      <c r="I14846" s="40"/>
    </row>
    <row r="14847" spans="1:9" hidden="1" x14ac:dyDescent="0.25">
      <c r="A14847" s="40"/>
      <c r="I14847" s="40"/>
    </row>
    <row r="14848" spans="1:9" hidden="1" x14ac:dyDescent="0.25">
      <c r="A14848" s="40"/>
      <c r="I14848" s="40"/>
    </row>
    <row r="14849" spans="1:9" hidden="1" x14ac:dyDescent="0.25">
      <c r="A14849" s="40"/>
      <c r="I14849" s="40"/>
    </row>
    <row r="14850" spans="1:9" hidden="1" x14ac:dyDescent="0.25">
      <c r="A14850" s="40"/>
      <c r="I14850" s="40"/>
    </row>
    <row r="14851" spans="1:9" hidden="1" x14ac:dyDescent="0.25">
      <c r="A14851" s="40"/>
      <c r="I14851" s="40"/>
    </row>
    <row r="14852" spans="1:9" hidden="1" x14ac:dyDescent="0.25">
      <c r="A14852" s="40"/>
      <c r="I14852" s="40"/>
    </row>
    <row r="14853" spans="1:9" hidden="1" x14ac:dyDescent="0.25">
      <c r="A14853" s="40"/>
      <c r="I14853" s="40"/>
    </row>
    <row r="14854" spans="1:9" hidden="1" x14ac:dyDescent="0.25">
      <c r="A14854" s="40"/>
      <c r="I14854" s="40"/>
    </row>
    <row r="14855" spans="1:9" hidden="1" x14ac:dyDescent="0.25">
      <c r="A14855" s="40"/>
      <c r="I14855" s="40"/>
    </row>
    <row r="14856" spans="1:9" hidden="1" x14ac:dyDescent="0.25">
      <c r="A14856" s="40"/>
      <c r="I14856" s="40"/>
    </row>
    <row r="14857" spans="1:9" hidden="1" x14ac:dyDescent="0.25">
      <c r="A14857" s="40"/>
      <c r="I14857" s="40"/>
    </row>
    <row r="14858" spans="1:9" hidden="1" x14ac:dyDescent="0.25">
      <c r="A14858" s="40"/>
      <c r="I14858" s="40"/>
    </row>
    <row r="14859" spans="1:9" hidden="1" x14ac:dyDescent="0.25">
      <c r="A14859" s="40"/>
      <c r="I14859" s="40"/>
    </row>
    <row r="14860" spans="1:9" hidden="1" x14ac:dyDescent="0.25">
      <c r="A14860" s="40"/>
      <c r="I14860" s="40"/>
    </row>
    <row r="14861" spans="1:9" hidden="1" x14ac:dyDescent="0.25">
      <c r="A14861" s="40"/>
      <c r="I14861" s="40"/>
    </row>
    <row r="14862" spans="1:9" hidden="1" x14ac:dyDescent="0.25">
      <c r="A14862" s="40"/>
      <c r="I14862" s="40"/>
    </row>
    <row r="14863" spans="1:9" hidden="1" x14ac:dyDescent="0.25">
      <c r="A14863" s="40"/>
      <c r="I14863" s="40"/>
    </row>
    <row r="14864" spans="1:9" hidden="1" x14ac:dyDescent="0.25">
      <c r="A14864" s="40"/>
      <c r="I14864" s="40"/>
    </row>
    <row r="14865" spans="1:9" hidden="1" x14ac:dyDescent="0.25">
      <c r="A14865" s="40"/>
      <c r="I14865" s="40"/>
    </row>
    <row r="14866" spans="1:9" hidden="1" x14ac:dyDescent="0.25">
      <c r="A14866" s="40"/>
      <c r="I14866" s="40"/>
    </row>
    <row r="14867" spans="1:9" hidden="1" x14ac:dyDescent="0.25">
      <c r="A14867" s="40"/>
      <c r="I14867" s="40"/>
    </row>
    <row r="14868" spans="1:9" hidden="1" x14ac:dyDescent="0.25">
      <c r="A14868" s="40"/>
      <c r="I14868" s="40"/>
    </row>
    <row r="14869" spans="1:9" hidden="1" x14ac:dyDescent="0.25">
      <c r="A14869" s="40"/>
      <c r="I14869" s="40"/>
    </row>
    <row r="14870" spans="1:9" hidden="1" x14ac:dyDescent="0.25">
      <c r="A14870" s="40"/>
      <c r="I14870" s="40"/>
    </row>
    <row r="14871" spans="1:9" hidden="1" x14ac:dyDescent="0.25">
      <c r="A14871" s="40"/>
      <c r="I14871" s="40"/>
    </row>
    <row r="14872" spans="1:9" hidden="1" x14ac:dyDescent="0.25">
      <c r="A14872" s="40"/>
      <c r="I14872" s="40"/>
    </row>
    <row r="14873" spans="1:9" hidden="1" x14ac:dyDescent="0.25">
      <c r="A14873" s="40"/>
      <c r="I14873" s="40"/>
    </row>
    <row r="14874" spans="1:9" hidden="1" x14ac:dyDescent="0.25">
      <c r="A14874" s="40"/>
      <c r="I14874" s="40"/>
    </row>
    <row r="14875" spans="1:9" hidden="1" x14ac:dyDescent="0.25">
      <c r="A14875" s="40"/>
      <c r="I14875" s="40"/>
    </row>
    <row r="14876" spans="1:9" hidden="1" x14ac:dyDescent="0.25">
      <c r="A14876" s="40"/>
      <c r="I14876" s="40"/>
    </row>
    <row r="14877" spans="1:9" hidden="1" x14ac:dyDescent="0.25">
      <c r="A14877" s="40"/>
      <c r="I14877" s="40"/>
    </row>
    <row r="14878" spans="1:9" hidden="1" x14ac:dyDescent="0.25">
      <c r="A14878" s="40"/>
      <c r="I14878" s="40"/>
    </row>
    <row r="14879" spans="1:9" hidden="1" x14ac:dyDescent="0.25">
      <c r="A14879" s="40"/>
      <c r="I14879" s="40"/>
    </row>
    <row r="14880" spans="1:9" hidden="1" x14ac:dyDescent="0.25">
      <c r="A14880" s="40"/>
      <c r="I14880" s="40"/>
    </row>
    <row r="14881" spans="1:9" hidden="1" x14ac:dyDescent="0.25">
      <c r="A14881" s="40"/>
      <c r="I14881" s="40"/>
    </row>
    <row r="14882" spans="1:9" hidden="1" x14ac:dyDescent="0.25">
      <c r="A14882" s="40"/>
      <c r="I14882" s="40"/>
    </row>
    <row r="14883" spans="1:9" hidden="1" x14ac:dyDescent="0.25">
      <c r="A14883" s="40"/>
      <c r="I14883" s="40"/>
    </row>
    <row r="14884" spans="1:9" hidden="1" x14ac:dyDescent="0.25">
      <c r="A14884" s="40"/>
      <c r="I14884" s="40"/>
    </row>
    <row r="14885" spans="1:9" hidden="1" x14ac:dyDescent="0.25">
      <c r="A14885" s="40"/>
      <c r="I14885" s="40"/>
    </row>
    <row r="14886" spans="1:9" hidden="1" x14ac:dyDescent="0.25">
      <c r="A14886" s="40"/>
      <c r="I14886" s="40"/>
    </row>
    <row r="14887" spans="1:9" hidden="1" x14ac:dyDescent="0.25">
      <c r="A14887" s="40"/>
      <c r="I14887" s="40"/>
    </row>
    <row r="14888" spans="1:9" hidden="1" x14ac:dyDescent="0.25">
      <c r="A14888" s="40"/>
      <c r="I14888" s="40"/>
    </row>
    <row r="14889" spans="1:9" hidden="1" x14ac:dyDescent="0.25">
      <c r="A14889" s="40"/>
      <c r="I14889" s="40"/>
    </row>
    <row r="14890" spans="1:9" hidden="1" x14ac:dyDescent="0.25">
      <c r="A14890" s="40"/>
      <c r="I14890" s="40"/>
    </row>
    <row r="14891" spans="1:9" hidden="1" x14ac:dyDescent="0.25">
      <c r="A14891" s="40"/>
      <c r="I14891" s="40"/>
    </row>
    <row r="14892" spans="1:9" hidden="1" x14ac:dyDescent="0.25">
      <c r="A14892" s="40"/>
      <c r="I14892" s="40"/>
    </row>
    <row r="14893" spans="1:9" hidden="1" x14ac:dyDescent="0.25">
      <c r="A14893" s="40"/>
      <c r="I14893" s="40"/>
    </row>
    <row r="14894" spans="1:9" hidden="1" x14ac:dyDescent="0.25">
      <c r="A14894" s="40"/>
      <c r="I14894" s="40"/>
    </row>
    <row r="14895" spans="1:9" hidden="1" x14ac:dyDescent="0.25">
      <c r="A14895" s="40"/>
      <c r="I14895" s="40"/>
    </row>
    <row r="14896" spans="1:9" hidden="1" x14ac:dyDescent="0.25">
      <c r="A14896" s="40"/>
      <c r="I14896" s="40"/>
    </row>
    <row r="14897" spans="1:9" hidden="1" x14ac:dyDescent="0.25">
      <c r="A14897" s="40"/>
      <c r="I14897" s="40"/>
    </row>
    <row r="14898" spans="1:9" hidden="1" x14ac:dyDescent="0.25">
      <c r="A14898" s="40"/>
      <c r="I14898" s="40"/>
    </row>
    <row r="14899" spans="1:9" hidden="1" x14ac:dyDescent="0.25">
      <c r="A14899" s="40"/>
      <c r="I14899" s="40"/>
    </row>
    <row r="14900" spans="1:9" hidden="1" x14ac:dyDescent="0.25">
      <c r="A14900" s="40"/>
      <c r="I14900" s="40"/>
    </row>
    <row r="14901" spans="1:9" hidden="1" x14ac:dyDescent="0.25">
      <c r="A14901" s="40"/>
      <c r="I14901" s="40"/>
    </row>
    <row r="14902" spans="1:9" hidden="1" x14ac:dyDescent="0.25">
      <c r="A14902" s="40"/>
      <c r="I14902" s="40"/>
    </row>
    <row r="14903" spans="1:9" hidden="1" x14ac:dyDescent="0.25">
      <c r="A14903" s="40"/>
      <c r="I14903" s="40"/>
    </row>
    <row r="14904" spans="1:9" hidden="1" x14ac:dyDescent="0.25">
      <c r="A14904" s="40"/>
      <c r="I14904" s="40"/>
    </row>
    <row r="14905" spans="1:9" hidden="1" x14ac:dyDescent="0.25">
      <c r="A14905" s="40"/>
      <c r="I14905" s="40"/>
    </row>
    <row r="14906" spans="1:9" hidden="1" x14ac:dyDescent="0.25">
      <c r="A14906" s="40"/>
      <c r="I14906" s="40"/>
    </row>
    <row r="14907" spans="1:9" hidden="1" x14ac:dyDescent="0.25">
      <c r="A14907" s="40"/>
      <c r="I14907" s="40"/>
    </row>
    <row r="14908" spans="1:9" hidden="1" x14ac:dyDescent="0.25">
      <c r="A14908" s="40"/>
      <c r="I14908" s="40"/>
    </row>
    <row r="14909" spans="1:9" hidden="1" x14ac:dyDescent="0.25">
      <c r="A14909" s="40"/>
      <c r="I14909" s="40"/>
    </row>
    <row r="14910" spans="1:9" hidden="1" x14ac:dyDescent="0.25">
      <c r="A14910" s="40"/>
      <c r="I14910" s="40"/>
    </row>
    <row r="14911" spans="1:9" hidden="1" x14ac:dyDescent="0.25">
      <c r="A14911" s="40"/>
      <c r="I14911" s="40"/>
    </row>
    <row r="14912" spans="1:9" hidden="1" x14ac:dyDescent="0.25">
      <c r="A14912" s="40"/>
      <c r="I14912" s="40"/>
    </row>
    <row r="14913" spans="1:9" hidden="1" x14ac:dyDescent="0.25">
      <c r="A14913" s="40"/>
      <c r="I14913" s="40"/>
    </row>
    <row r="14914" spans="1:9" hidden="1" x14ac:dyDescent="0.25">
      <c r="A14914" s="40"/>
      <c r="I14914" s="40"/>
    </row>
    <row r="14915" spans="1:9" hidden="1" x14ac:dyDescent="0.25">
      <c r="A14915" s="40"/>
      <c r="I14915" s="40"/>
    </row>
    <row r="14916" spans="1:9" hidden="1" x14ac:dyDescent="0.25">
      <c r="A14916" s="40"/>
      <c r="I14916" s="40"/>
    </row>
    <row r="14917" spans="1:9" hidden="1" x14ac:dyDescent="0.25">
      <c r="A14917" s="40"/>
      <c r="I14917" s="40"/>
    </row>
    <row r="14918" spans="1:9" hidden="1" x14ac:dyDescent="0.25">
      <c r="A14918" s="40"/>
      <c r="I14918" s="40"/>
    </row>
    <row r="14919" spans="1:9" hidden="1" x14ac:dyDescent="0.25">
      <c r="A14919" s="40"/>
      <c r="I14919" s="40"/>
    </row>
    <row r="14920" spans="1:9" hidden="1" x14ac:dyDescent="0.25">
      <c r="A14920" s="40"/>
      <c r="I14920" s="40"/>
    </row>
    <row r="14921" spans="1:9" hidden="1" x14ac:dyDescent="0.25">
      <c r="A14921" s="40"/>
      <c r="I14921" s="40"/>
    </row>
    <row r="14922" spans="1:9" hidden="1" x14ac:dyDescent="0.25">
      <c r="A14922" s="40"/>
      <c r="I14922" s="40"/>
    </row>
    <row r="14923" spans="1:9" hidden="1" x14ac:dyDescent="0.25">
      <c r="A14923" s="40"/>
      <c r="I14923" s="40"/>
    </row>
    <row r="14924" spans="1:9" hidden="1" x14ac:dyDescent="0.25">
      <c r="A14924" s="40"/>
      <c r="I14924" s="40"/>
    </row>
    <row r="14925" spans="1:9" hidden="1" x14ac:dyDescent="0.25">
      <c r="A14925" s="40"/>
      <c r="I14925" s="40"/>
    </row>
    <row r="14926" spans="1:9" hidden="1" x14ac:dyDescent="0.25">
      <c r="A14926" s="40"/>
      <c r="I14926" s="40"/>
    </row>
    <row r="14927" spans="1:9" hidden="1" x14ac:dyDescent="0.25">
      <c r="A14927" s="40"/>
      <c r="I14927" s="40"/>
    </row>
    <row r="14928" spans="1:9" hidden="1" x14ac:dyDescent="0.25">
      <c r="A14928" s="40"/>
      <c r="I14928" s="40"/>
    </row>
    <row r="14929" spans="1:9" hidden="1" x14ac:dyDescent="0.25">
      <c r="A14929" s="40"/>
      <c r="I14929" s="40"/>
    </row>
    <row r="14930" spans="1:9" hidden="1" x14ac:dyDescent="0.25">
      <c r="A14930" s="40"/>
      <c r="I14930" s="40"/>
    </row>
    <row r="14931" spans="1:9" hidden="1" x14ac:dyDescent="0.25">
      <c r="A14931" s="40"/>
      <c r="I14931" s="40"/>
    </row>
    <row r="14932" spans="1:9" hidden="1" x14ac:dyDescent="0.25">
      <c r="A14932" s="40"/>
      <c r="I14932" s="40"/>
    </row>
    <row r="14933" spans="1:9" hidden="1" x14ac:dyDescent="0.25">
      <c r="A14933" s="40"/>
      <c r="I14933" s="40"/>
    </row>
    <row r="14934" spans="1:9" hidden="1" x14ac:dyDescent="0.25">
      <c r="A14934" s="40"/>
      <c r="I14934" s="40"/>
    </row>
    <row r="14935" spans="1:9" hidden="1" x14ac:dyDescent="0.25">
      <c r="A14935" s="40"/>
      <c r="I14935" s="40"/>
    </row>
    <row r="14936" spans="1:9" hidden="1" x14ac:dyDescent="0.25">
      <c r="A14936" s="40"/>
      <c r="I14936" s="40"/>
    </row>
    <row r="14937" spans="1:9" hidden="1" x14ac:dyDescent="0.25">
      <c r="A14937" s="40"/>
      <c r="I14937" s="40"/>
    </row>
    <row r="14938" spans="1:9" hidden="1" x14ac:dyDescent="0.25">
      <c r="A14938" s="40"/>
      <c r="I14938" s="40"/>
    </row>
    <row r="14939" spans="1:9" hidden="1" x14ac:dyDescent="0.25">
      <c r="A14939" s="40"/>
      <c r="I14939" s="40"/>
    </row>
    <row r="14940" spans="1:9" hidden="1" x14ac:dyDescent="0.25">
      <c r="A14940" s="40"/>
      <c r="I14940" s="40"/>
    </row>
    <row r="14941" spans="1:9" hidden="1" x14ac:dyDescent="0.25">
      <c r="A14941" s="40"/>
      <c r="I14941" s="40"/>
    </row>
    <row r="14942" spans="1:9" hidden="1" x14ac:dyDescent="0.25">
      <c r="A14942" s="40"/>
      <c r="I14942" s="40"/>
    </row>
    <row r="14943" spans="1:9" hidden="1" x14ac:dyDescent="0.25">
      <c r="A14943" s="40"/>
      <c r="I14943" s="40"/>
    </row>
    <row r="14944" spans="1:9" hidden="1" x14ac:dyDescent="0.25">
      <c r="A14944" s="40"/>
      <c r="I14944" s="40"/>
    </row>
    <row r="14945" spans="1:9" hidden="1" x14ac:dyDescent="0.25">
      <c r="A14945" s="40"/>
      <c r="I14945" s="40"/>
    </row>
    <row r="14946" spans="1:9" hidden="1" x14ac:dyDescent="0.25">
      <c r="A14946" s="40"/>
      <c r="I14946" s="40"/>
    </row>
    <row r="14947" spans="1:9" hidden="1" x14ac:dyDescent="0.25">
      <c r="A14947" s="40"/>
      <c r="I14947" s="40"/>
    </row>
    <row r="14948" spans="1:9" hidden="1" x14ac:dyDescent="0.25">
      <c r="A14948" s="40"/>
      <c r="I14948" s="40"/>
    </row>
    <row r="14949" spans="1:9" hidden="1" x14ac:dyDescent="0.25">
      <c r="A14949" s="40"/>
      <c r="I14949" s="40"/>
    </row>
    <row r="14950" spans="1:9" hidden="1" x14ac:dyDescent="0.25">
      <c r="A14950" s="40"/>
      <c r="I14950" s="40"/>
    </row>
    <row r="14951" spans="1:9" hidden="1" x14ac:dyDescent="0.25">
      <c r="A14951" s="40"/>
      <c r="I14951" s="40"/>
    </row>
    <row r="14952" spans="1:9" hidden="1" x14ac:dyDescent="0.25">
      <c r="A14952" s="40"/>
      <c r="I14952" s="40"/>
    </row>
    <row r="14953" spans="1:9" hidden="1" x14ac:dyDescent="0.25">
      <c r="A14953" s="40"/>
      <c r="I14953" s="40"/>
    </row>
    <row r="14954" spans="1:9" hidden="1" x14ac:dyDescent="0.25">
      <c r="A14954" s="40"/>
      <c r="I14954" s="40"/>
    </row>
    <row r="14955" spans="1:9" hidden="1" x14ac:dyDescent="0.25">
      <c r="A14955" s="40"/>
      <c r="I14955" s="40"/>
    </row>
    <row r="14956" spans="1:9" hidden="1" x14ac:dyDescent="0.25">
      <c r="A14956" s="40"/>
      <c r="I14956" s="40"/>
    </row>
    <row r="14957" spans="1:9" hidden="1" x14ac:dyDescent="0.25">
      <c r="A14957" s="40"/>
      <c r="I14957" s="40"/>
    </row>
    <row r="14958" spans="1:9" hidden="1" x14ac:dyDescent="0.25">
      <c r="A14958" s="40"/>
      <c r="I14958" s="40"/>
    </row>
    <row r="14959" spans="1:9" hidden="1" x14ac:dyDescent="0.25">
      <c r="A14959" s="40"/>
      <c r="I14959" s="40"/>
    </row>
    <row r="14960" spans="1:9" hidden="1" x14ac:dyDescent="0.25">
      <c r="A14960" s="40"/>
      <c r="I14960" s="40"/>
    </row>
    <row r="14961" spans="1:9" hidden="1" x14ac:dyDescent="0.25">
      <c r="A14961" s="40"/>
      <c r="I14961" s="40"/>
    </row>
    <row r="14962" spans="1:9" hidden="1" x14ac:dyDescent="0.25">
      <c r="A14962" s="40"/>
      <c r="I14962" s="40"/>
    </row>
    <row r="14963" spans="1:9" hidden="1" x14ac:dyDescent="0.25">
      <c r="A14963" s="40"/>
      <c r="I14963" s="40"/>
    </row>
    <row r="14964" spans="1:9" hidden="1" x14ac:dyDescent="0.25">
      <c r="A14964" s="40"/>
      <c r="I14964" s="40"/>
    </row>
    <row r="14965" spans="1:9" hidden="1" x14ac:dyDescent="0.25">
      <c r="A14965" s="40"/>
      <c r="I14965" s="40"/>
    </row>
    <row r="14966" spans="1:9" hidden="1" x14ac:dyDescent="0.25">
      <c r="A14966" s="40"/>
      <c r="I14966" s="40"/>
    </row>
    <row r="14967" spans="1:9" hidden="1" x14ac:dyDescent="0.25">
      <c r="A14967" s="40"/>
      <c r="I14967" s="40"/>
    </row>
    <row r="14968" spans="1:9" hidden="1" x14ac:dyDescent="0.25">
      <c r="A14968" s="40"/>
      <c r="I14968" s="40"/>
    </row>
    <row r="14969" spans="1:9" hidden="1" x14ac:dyDescent="0.25">
      <c r="A14969" s="40"/>
      <c r="I14969" s="40"/>
    </row>
    <row r="14970" spans="1:9" hidden="1" x14ac:dyDescent="0.25">
      <c r="A14970" s="40"/>
      <c r="I14970" s="40"/>
    </row>
    <row r="14971" spans="1:9" hidden="1" x14ac:dyDescent="0.25">
      <c r="A14971" s="40"/>
      <c r="I14971" s="40"/>
    </row>
    <row r="14972" spans="1:9" hidden="1" x14ac:dyDescent="0.25">
      <c r="A14972" s="40"/>
      <c r="I14972" s="40"/>
    </row>
    <row r="14973" spans="1:9" hidden="1" x14ac:dyDescent="0.25">
      <c r="A14973" s="40"/>
      <c r="I14973" s="40"/>
    </row>
    <row r="14974" spans="1:9" hidden="1" x14ac:dyDescent="0.25">
      <c r="A14974" s="40"/>
      <c r="I14974" s="40"/>
    </row>
    <row r="14975" spans="1:9" hidden="1" x14ac:dyDescent="0.25">
      <c r="A14975" s="40"/>
      <c r="I14975" s="40"/>
    </row>
    <row r="14976" spans="1:9" hidden="1" x14ac:dyDescent="0.25">
      <c r="A14976" s="40"/>
      <c r="I14976" s="40"/>
    </row>
    <row r="14977" spans="1:9" hidden="1" x14ac:dyDescent="0.25">
      <c r="A14977" s="40"/>
      <c r="I14977" s="40"/>
    </row>
    <row r="14978" spans="1:9" hidden="1" x14ac:dyDescent="0.25">
      <c r="A14978" s="40"/>
      <c r="I14978" s="40"/>
    </row>
    <row r="14979" spans="1:9" hidden="1" x14ac:dyDescent="0.25">
      <c r="A14979" s="40"/>
      <c r="I14979" s="40"/>
    </row>
    <row r="14980" spans="1:9" hidden="1" x14ac:dyDescent="0.25">
      <c r="A14980" s="40"/>
      <c r="I14980" s="40"/>
    </row>
    <row r="14981" spans="1:9" hidden="1" x14ac:dyDescent="0.25">
      <c r="A14981" s="40"/>
      <c r="I14981" s="40"/>
    </row>
    <row r="14982" spans="1:9" hidden="1" x14ac:dyDescent="0.25">
      <c r="A14982" s="40"/>
      <c r="I14982" s="40"/>
    </row>
    <row r="14983" spans="1:9" hidden="1" x14ac:dyDescent="0.25">
      <c r="A14983" s="40"/>
      <c r="I14983" s="40"/>
    </row>
    <row r="14984" spans="1:9" hidden="1" x14ac:dyDescent="0.25">
      <c r="A14984" s="40"/>
      <c r="I14984" s="40"/>
    </row>
    <row r="14985" spans="1:9" hidden="1" x14ac:dyDescent="0.25">
      <c r="A14985" s="40"/>
      <c r="I14985" s="40"/>
    </row>
    <row r="14986" spans="1:9" hidden="1" x14ac:dyDescent="0.25">
      <c r="A14986" s="40"/>
      <c r="I14986" s="40"/>
    </row>
    <row r="14987" spans="1:9" hidden="1" x14ac:dyDescent="0.25">
      <c r="A14987" s="40"/>
      <c r="I14987" s="40"/>
    </row>
    <row r="14988" spans="1:9" hidden="1" x14ac:dyDescent="0.25">
      <c r="A14988" s="40"/>
      <c r="I14988" s="40"/>
    </row>
    <row r="14989" spans="1:9" hidden="1" x14ac:dyDescent="0.25">
      <c r="A14989" s="40"/>
      <c r="I14989" s="40"/>
    </row>
    <row r="14990" spans="1:9" hidden="1" x14ac:dyDescent="0.25">
      <c r="A14990" s="40"/>
      <c r="I14990" s="40"/>
    </row>
    <row r="14991" spans="1:9" hidden="1" x14ac:dyDescent="0.25">
      <c r="A14991" s="40"/>
      <c r="I14991" s="40"/>
    </row>
    <row r="14992" spans="1:9" hidden="1" x14ac:dyDescent="0.25">
      <c r="A14992" s="40"/>
      <c r="I14992" s="40"/>
    </row>
    <row r="14993" spans="1:9" hidden="1" x14ac:dyDescent="0.25">
      <c r="A14993" s="40"/>
      <c r="I14993" s="40"/>
    </row>
    <row r="14994" spans="1:9" hidden="1" x14ac:dyDescent="0.25">
      <c r="A14994" s="40"/>
      <c r="I14994" s="40"/>
    </row>
    <row r="14995" spans="1:9" hidden="1" x14ac:dyDescent="0.25">
      <c r="A14995" s="40"/>
      <c r="I14995" s="40"/>
    </row>
    <row r="14996" spans="1:9" hidden="1" x14ac:dyDescent="0.25">
      <c r="A14996" s="40"/>
      <c r="I14996" s="40"/>
    </row>
    <row r="14997" spans="1:9" hidden="1" x14ac:dyDescent="0.25">
      <c r="A14997" s="40"/>
      <c r="I14997" s="40"/>
    </row>
    <row r="14998" spans="1:9" hidden="1" x14ac:dyDescent="0.25">
      <c r="A14998" s="40"/>
      <c r="I14998" s="40"/>
    </row>
    <row r="14999" spans="1:9" hidden="1" x14ac:dyDescent="0.25">
      <c r="A14999" s="40"/>
      <c r="I14999" s="40"/>
    </row>
    <row r="15000" spans="1:9" hidden="1" x14ac:dyDescent="0.25">
      <c r="A15000" s="40"/>
      <c r="I15000" s="40"/>
    </row>
    <row r="15001" spans="1:9" hidden="1" x14ac:dyDescent="0.25">
      <c r="A15001" s="40"/>
      <c r="I15001" s="40"/>
    </row>
    <row r="15002" spans="1:9" hidden="1" x14ac:dyDescent="0.25">
      <c r="A15002" s="40"/>
      <c r="I15002" s="40"/>
    </row>
    <row r="15003" spans="1:9" hidden="1" x14ac:dyDescent="0.25">
      <c r="A15003" s="40"/>
      <c r="I15003" s="40"/>
    </row>
    <row r="15004" spans="1:9" hidden="1" x14ac:dyDescent="0.25">
      <c r="A15004" s="40"/>
      <c r="I15004" s="40"/>
    </row>
    <row r="15005" spans="1:9" hidden="1" x14ac:dyDescent="0.25">
      <c r="A15005" s="40"/>
      <c r="I15005" s="40"/>
    </row>
    <row r="15006" spans="1:9" hidden="1" x14ac:dyDescent="0.25">
      <c r="A15006" s="40"/>
      <c r="I15006" s="40"/>
    </row>
    <row r="15007" spans="1:9" hidden="1" x14ac:dyDescent="0.25">
      <c r="A15007" s="40"/>
      <c r="I15007" s="40"/>
    </row>
    <row r="15008" spans="1:9" hidden="1" x14ac:dyDescent="0.25">
      <c r="A15008" s="40"/>
      <c r="I15008" s="40"/>
    </row>
    <row r="15009" spans="1:9" hidden="1" x14ac:dyDescent="0.25">
      <c r="A15009" s="40"/>
      <c r="I15009" s="40"/>
    </row>
    <row r="15010" spans="1:9" hidden="1" x14ac:dyDescent="0.25">
      <c r="A15010" s="40"/>
      <c r="I15010" s="40"/>
    </row>
    <row r="15011" spans="1:9" hidden="1" x14ac:dyDescent="0.25">
      <c r="A15011" s="40"/>
      <c r="I15011" s="40"/>
    </row>
    <row r="15012" spans="1:9" hidden="1" x14ac:dyDescent="0.25">
      <c r="A15012" s="40"/>
      <c r="I15012" s="40"/>
    </row>
    <row r="15013" spans="1:9" hidden="1" x14ac:dyDescent="0.25">
      <c r="A15013" s="40"/>
      <c r="I15013" s="40"/>
    </row>
    <row r="15014" spans="1:9" hidden="1" x14ac:dyDescent="0.25">
      <c r="A15014" s="40"/>
      <c r="I15014" s="40"/>
    </row>
    <row r="15015" spans="1:9" hidden="1" x14ac:dyDescent="0.25">
      <c r="A15015" s="40"/>
      <c r="I15015" s="40"/>
    </row>
    <row r="15016" spans="1:9" hidden="1" x14ac:dyDescent="0.25">
      <c r="A15016" s="40"/>
      <c r="I15016" s="40"/>
    </row>
    <row r="15017" spans="1:9" hidden="1" x14ac:dyDescent="0.25">
      <c r="A15017" s="40"/>
      <c r="I15017" s="40"/>
    </row>
    <row r="15018" spans="1:9" hidden="1" x14ac:dyDescent="0.25">
      <c r="A15018" s="40"/>
      <c r="I15018" s="40"/>
    </row>
    <row r="15019" spans="1:9" hidden="1" x14ac:dyDescent="0.25">
      <c r="A15019" s="40"/>
      <c r="I15019" s="40"/>
    </row>
    <row r="15020" spans="1:9" hidden="1" x14ac:dyDescent="0.25">
      <c r="A15020" s="40"/>
      <c r="I15020" s="40"/>
    </row>
    <row r="15021" spans="1:9" hidden="1" x14ac:dyDescent="0.25">
      <c r="A15021" s="40"/>
      <c r="I15021" s="40"/>
    </row>
    <row r="15022" spans="1:9" hidden="1" x14ac:dyDescent="0.25">
      <c r="A15022" s="40"/>
      <c r="I15022" s="40"/>
    </row>
    <row r="15023" spans="1:9" hidden="1" x14ac:dyDescent="0.25">
      <c r="A15023" s="40"/>
      <c r="I15023" s="40"/>
    </row>
    <row r="15024" spans="1:9" hidden="1" x14ac:dyDescent="0.25">
      <c r="A15024" s="40"/>
      <c r="I15024" s="40"/>
    </row>
    <row r="15025" spans="1:9" hidden="1" x14ac:dyDescent="0.25">
      <c r="A15025" s="40"/>
      <c r="I15025" s="40"/>
    </row>
    <row r="15026" spans="1:9" hidden="1" x14ac:dyDescent="0.25">
      <c r="A15026" s="40"/>
      <c r="I15026" s="40"/>
    </row>
    <row r="15027" spans="1:9" hidden="1" x14ac:dyDescent="0.25">
      <c r="A15027" s="40"/>
      <c r="I15027" s="40"/>
    </row>
    <row r="15028" spans="1:9" hidden="1" x14ac:dyDescent="0.25">
      <c r="A15028" s="40"/>
      <c r="I15028" s="40"/>
    </row>
    <row r="15029" spans="1:9" hidden="1" x14ac:dyDescent="0.25">
      <c r="A15029" s="40"/>
      <c r="I15029" s="40"/>
    </row>
    <row r="15030" spans="1:9" hidden="1" x14ac:dyDescent="0.25">
      <c r="A15030" s="40"/>
      <c r="I15030" s="40"/>
    </row>
    <row r="15031" spans="1:9" hidden="1" x14ac:dyDescent="0.25">
      <c r="A15031" s="40"/>
      <c r="I15031" s="40"/>
    </row>
    <row r="15032" spans="1:9" hidden="1" x14ac:dyDescent="0.25">
      <c r="A15032" s="40"/>
      <c r="I15032" s="40"/>
    </row>
    <row r="15033" spans="1:9" hidden="1" x14ac:dyDescent="0.25">
      <c r="A15033" s="40"/>
      <c r="I15033" s="40"/>
    </row>
    <row r="15034" spans="1:9" hidden="1" x14ac:dyDescent="0.25">
      <c r="A15034" s="40"/>
      <c r="I15034" s="40"/>
    </row>
    <row r="15035" spans="1:9" hidden="1" x14ac:dyDescent="0.25">
      <c r="A15035" s="40"/>
      <c r="I15035" s="40"/>
    </row>
    <row r="15036" spans="1:9" hidden="1" x14ac:dyDescent="0.25">
      <c r="A15036" s="40"/>
      <c r="I15036" s="40"/>
    </row>
    <row r="15037" spans="1:9" hidden="1" x14ac:dyDescent="0.25">
      <c r="A15037" s="40"/>
      <c r="I15037" s="40"/>
    </row>
    <row r="15038" spans="1:9" hidden="1" x14ac:dyDescent="0.25">
      <c r="A15038" s="40"/>
      <c r="I15038" s="40"/>
    </row>
    <row r="15039" spans="1:9" hidden="1" x14ac:dyDescent="0.25">
      <c r="A15039" s="40"/>
      <c r="I15039" s="40"/>
    </row>
    <row r="15040" spans="1:9" hidden="1" x14ac:dyDescent="0.25">
      <c r="A15040" s="40"/>
      <c r="I15040" s="40"/>
    </row>
    <row r="15041" spans="1:9" hidden="1" x14ac:dyDescent="0.25">
      <c r="A15041" s="40"/>
      <c r="I15041" s="40"/>
    </row>
    <row r="15042" spans="1:9" hidden="1" x14ac:dyDescent="0.25">
      <c r="A15042" s="40"/>
      <c r="I15042" s="40"/>
    </row>
    <row r="15043" spans="1:9" hidden="1" x14ac:dyDescent="0.25">
      <c r="A15043" s="40"/>
      <c r="I15043" s="40"/>
    </row>
    <row r="15044" spans="1:9" hidden="1" x14ac:dyDescent="0.25">
      <c r="A15044" s="40"/>
      <c r="I15044" s="40"/>
    </row>
    <row r="15045" spans="1:9" hidden="1" x14ac:dyDescent="0.25">
      <c r="A15045" s="40"/>
      <c r="I15045" s="40"/>
    </row>
    <row r="15046" spans="1:9" hidden="1" x14ac:dyDescent="0.25">
      <c r="A15046" s="40"/>
      <c r="I15046" s="40"/>
    </row>
    <row r="15047" spans="1:9" hidden="1" x14ac:dyDescent="0.25">
      <c r="A15047" s="40"/>
      <c r="I15047" s="40"/>
    </row>
    <row r="15048" spans="1:9" hidden="1" x14ac:dyDescent="0.25">
      <c r="A15048" s="40"/>
      <c r="I15048" s="40"/>
    </row>
    <row r="15049" spans="1:9" hidden="1" x14ac:dyDescent="0.25">
      <c r="A15049" s="40"/>
      <c r="I15049" s="40"/>
    </row>
    <row r="15050" spans="1:9" hidden="1" x14ac:dyDescent="0.25">
      <c r="A15050" s="40"/>
      <c r="I15050" s="40"/>
    </row>
    <row r="15051" spans="1:9" hidden="1" x14ac:dyDescent="0.25">
      <c r="A15051" s="40"/>
      <c r="I15051" s="40"/>
    </row>
    <row r="15052" spans="1:9" hidden="1" x14ac:dyDescent="0.25">
      <c r="A15052" s="40"/>
      <c r="I15052" s="40"/>
    </row>
    <row r="15053" spans="1:9" hidden="1" x14ac:dyDescent="0.25">
      <c r="A15053" s="40"/>
      <c r="I15053" s="40"/>
    </row>
    <row r="15054" spans="1:9" hidden="1" x14ac:dyDescent="0.25">
      <c r="A15054" s="40"/>
      <c r="I15054" s="40"/>
    </row>
    <row r="15055" spans="1:9" hidden="1" x14ac:dyDescent="0.25">
      <c r="A15055" s="40"/>
      <c r="I15055" s="40"/>
    </row>
    <row r="15056" spans="1:9" hidden="1" x14ac:dyDescent="0.25">
      <c r="A15056" s="40"/>
      <c r="I15056" s="40"/>
    </row>
    <row r="15057" spans="1:9" hidden="1" x14ac:dyDescent="0.25">
      <c r="A15057" s="40"/>
      <c r="I15057" s="40"/>
    </row>
    <row r="15058" spans="1:9" hidden="1" x14ac:dyDescent="0.25">
      <c r="A15058" s="40"/>
      <c r="I15058" s="40"/>
    </row>
    <row r="15059" spans="1:9" hidden="1" x14ac:dyDescent="0.25">
      <c r="A15059" s="40"/>
      <c r="I15059" s="40"/>
    </row>
    <row r="15060" spans="1:9" hidden="1" x14ac:dyDescent="0.25">
      <c r="A15060" s="40"/>
      <c r="I15060" s="40"/>
    </row>
    <row r="15061" spans="1:9" hidden="1" x14ac:dyDescent="0.25">
      <c r="A15061" s="40"/>
      <c r="I15061" s="40"/>
    </row>
    <row r="15062" spans="1:9" hidden="1" x14ac:dyDescent="0.25">
      <c r="A15062" s="40"/>
      <c r="I15062" s="40"/>
    </row>
    <row r="15063" spans="1:9" hidden="1" x14ac:dyDescent="0.25">
      <c r="A15063" s="40"/>
      <c r="I15063" s="40"/>
    </row>
    <row r="15064" spans="1:9" hidden="1" x14ac:dyDescent="0.25">
      <c r="A15064" s="40"/>
      <c r="I15064" s="40"/>
    </row>
    <row r="15065" spans="1:9" hidden="1" x14ac:dyDescent="0.25">
      <c r="A15065" s="40"/>
      <c r="I15065" s="40"/>
    </row>
    <row r="15066" spans="1:9" hidden="1" x14ac:dyDescent="0.25">
      <c r="A15066" s="40"/>
      <c r="I15066" s="40"/>
    </row>
    <row r="15067" spans="1:9" hidden="1" x14ac:dyDescent="0.25">
      <c r="A15067" s="40"/>
      <c r="I15067" s="40"/>
    </row>
    <row r="15068" spans="1:9" hidden="1" x14ac:dyDescent="0.25">
      <c r="A15068" s="40"/>
      <c r="I15068" s="40"/>
    </row>
    <row r="15069" spans="1:9" hidden="1" x14ac:dyDescent="0.25">
      <c r="A15069" s="40"/>
      <c r="I15069" s="40"/>
    </row>
    <row r="15070" spans="1:9" hidden="1" x14ac:dyDescent="0.25">
      <c r="A15070" s="40"/>
      <c r="I15070" s="40"/>
    </row>
    <row r="15071" spans="1:9" hidden="1" x14ac:dyDescent="0.25">
      <c r="A15071" s="40"/>
      <c r="I15071" s="40"/>
    </row>
    <row r="15072" spans="1:9" hidden="1" x14ac:dyDescent="0.25">
      <c r="A15072" s="40"/>
      <c r="I15072" s="40"/>
    </row>
    <row r="15073" spans="1:9" hidden="1" x14ac:dyDescent="0.25">
      <c r="A15073" s="40"/>
      <c r="I15073" s="40"/>
    </row>
    <row r="15074" spans="1:9" hidden="1" x14ac:dyDescent="0.25">
      <c r="A15074" s="40"/>
      <c r="I15074" s="40"/>
    </row>
    <row r="15075" spans="1:9" hidden="1" x14ac:dyDescent="0.25">
      <c r="A15075" s="40"/>
      <c r="I15075" s="40"/>
    </row>
    <row r="15076" spans="1:9" hidden="1" x14ac:dyDescent="0.25">
      <c r="A15076" s="40"/>
      <c r="I15076" s="40"/>
    </row>
    <row r="15077" spans="1:9" hidden="1" x14ac:dyDescent="0.25">
      <c r="A15077" s="40"/>
      <c r="I15077" s="40"/>
    </row>
    <row r="15078" spans="1:9" hidden="1" x14ac:dyDescent="0.25">
      <c r="A15078" s="40"/>
      <c r="I15078" s="40"/>
    </row>
    <row r="15079" spans="1:9" hidden="1" x14ac:dyDescent="0.25">
      <c r="A15079" s="40"/>
      <c r="I15079" s="40"/>
    </row>
    <row r="15080" spans="1:9" hidden="1" x14ac:dyDescent="0.25">
      <c r="A15080" s="40"/>
      <c r="I15080" s="40"/>
    </row>
    <row r="15081" spans="1:9" hidden="1" x14ac:dyDescent="0.25">
      <c r="A15081" s="40"/>
      <c r="I15081" s="40"/>
    </row>
    <row r="15082" spans="1:9" hidden="1" x14ac:dyDescent="0.25">
      <c r="A15082" s="40"/>
      <c r="I15082" s="40"/>
    </row>
    <row r="15083" spans="1:9" hidden="1" x14ac:dyDescent="0.25">
      <c r="A15083" s="40"/>
      <c r="I15083" s="40"/>
    </row>
    <row r="15084" spans="1:9" hidden="1" x14ac:dyDescent="0.25">
      <c r="A15084" s="40"/>
      <c r="I15084" s="40"/>
    </row>
    <row r="15085" spans="1:9" hidden="1" x14ac:dyDescent="0.25">
      <c r="A15085" s="40"/>
      <c r="I15085" s="40"/>
    </row>
    <row r="15086" spans="1:9" hidden="1" x14ac:dyDescent="0.25">
      <c r="A15086" s="40"/>
      <c r="I15086" s="40"/>
    </row>
    <row r="15087" spans="1:9" hidden="1" x14ac:dyDescent="0.25">
      <c r="A15087" s="40"/>
      <c r="I15087" s="40"/>
    </row>
    <row r="15088" spans="1:9" hidden="1" x14ac:dyDescent="0.25">
      <c r="A15088" s="40"/>
      <c r="I15088" s="40"/>
    </row>
    <row r="15089" spans="1:9" hidden="1" x14ac:dyDescent="0.25">
      <c r="A15089" s="40"/>
      <c r="I15089" s="40"/>
    </row>
    <row r="15090" spans="1:9" hidden="1" x14ac:dyDescent="0.25">
      <c r="A15090" s="40"/>
      <c r="I15090" s="40"/>
    </row>
    <row r="15091" spans="1:9" hidden="1" x14ac:dyDescent="0.25">
      <c r="A15091" s="40"/>
      <c r="I15091" s="40"/>
    </row>
    <row r="15092" spans="1:9" hidden="1" x14ac:dyDescent="0.25">
      <c r="A15092" s="40"/>
      <c r="I15092" s="40"/>
    </row>
    <row r="15093" spans="1:9" hidden="1" x14ac:dyDescent="0.25">
      <c r="A15093" s="40"/>
      <c r="I15093" s="40"/>
    </row>
    <row r="15094" spans="1:9" hidden="1" x14ac:dyDescent="0.25">
      <c r="A15094" s="40"/>
      <c r="I15094" s="40"/>
    </row>
    <row r="15095" spans="1:9" hidden="1" x14ac:dyDescent="0.25">
      <c r="A15095" s="40"/>
      <c r="I15095" s="40"/>
    </row>
    <row r="15096" spans="1:9" hidden="1" x14ac:dyDescent="0.25">
      <c r="A15096" s="40"/>
      <c r="I15096" s="40"/>
    </row>
    <row r="15097" spans="1:9" hidden="1" x14ac:dyDescent="0.25">
      <c r="A15097" s="40"/>
      <c r="I15097" s="40"/>
    </row>
    <row r="15098" spans="1:9" hidden="1" x14ac:dyDescent="0.25">
      <c r="A15098" s="40"/>
      <c r="I15098" s="40"/>
    </row>
    <row r="15099" spans="1:9" hidden="1" x14ac:dyDescent="0.25">
      <c r="A15099" s="40"/>
      <c r="I15099" s="40"/>
    </row>
    <row r="15100" spans="1:9" hidden="1" x14ac:dyDescent="0.25">
      <c r="A15100" s="40"/>
      <c r="I15100" s="40"/>
    </row>
    <row r="15101" spans="1:9" hidden="1" x14ac:dyDescent="0.25">
      <c r="A15101" s="40"/>
      <c r="I15101" s="40"/>
    </row>
    <row r="15102" spans="1:9" hidden="1" x14ac:dyDescent="0.25">
      <c r="A15102" s="40"/>
      <c r="I15102" s="40"/>
    </row>
    <row r="15103" spans="1:9" hidden="1" x14ac:dyDescent="0.25">
      <c r="A15103" s="40"/>
      <c r="I15103" s="40"/>
    </row>
    <row r="15104" spans="1:9" hidden="1" x14ac:dyDescent="0.25">
      <c r="A15104" s="40"/>
      <c r="I15104" s="40"/>
    </row>
    <row r="15105" spans="1:9" hidden="1" x14ac:dyDescent="0.25">
      <c r="A15105" s="40"/>
      <c r="I15105" s="40"/>
    </row>
    <row r="15106" spans="1:9" hidden="1" x14ac:dyDescent="0.25">
      <c r="A15106" s="40"/>
      <c r="I15106" s="40"/>
    </row>
    <row r="15107" spans="1:9" hidden="1" x14ac:dyDescent="0.25">
      <c r="A15107" s="40"/>
      <c r="I15107" s="40"/>
    </row>
    <row r="15108" spans="1:9" hidden="1" x14ac:dyDescent="0.25">
      <c r="A15108" s="40"/>
      <c r="I15108" s="40"/>
    </row>
    <row r="15109" spans="1:9" hidden="1" x14ac:dyDescent="0.25">
      <c r="A15109" s="40"/>
      <c r="I15109" s="40"/>
    </row>
    <row r="15110" spans="1:9" hidden="1" x14ac:dyDescent="0.25">
      <c r="A15110" s="40"/>
      <c r="I15110" s="40"/>
    </row>
    <row r="15111" spans="1:9" hidden="1" x14ac:dyDescent="0.25">
      <c r="A15111" s="40"/>
      <c r="I15111" s="40"/>
    </row>
    <row r="15112" spans="1:9" hidden="1" x14ac:dyDescent="0.25">
      <c r="A15112" s="40"/>
      <c r="I15112" s="40"/>
    </row>
    <row r="15113" spans="1:9" hidden="1" x14ac:dyDescent="0.25">
      <c r="A15113" s="40"/>
      <c r="I15113" s="40"/>
    </row>
    <row r="15114" spans="1:9" hidden="1" x14ac:dyDescent="0.25">
      <c r="A15114" s="40"/>
      <c r="I15114" s="40"/>
    </row>
    <row r="15115" spans="1:9" hidden="1" x14ac:dyDescent="0.25">
      <c r="A15115" s="40"/>
      <c r="I15115" s="40"/>
    </row>
    <row r="15116" spans="1:9" hidden="1" x14ac:dyDescent="0.25">
      <c r="A15116" s="40"/>
      <c r="I15116" s="40"/>
    </row>
    <row r="15117" spans="1:9" hidden="1" x14ac:dyDescent="0.25">
      <c r="A15117" s="40"/>
      <c r="I15117" s="40"/>
    </row>
    <row r="15118" spans="1:9" hidden="1" x14ac:dyDescent="0.25">
      <c r="A15118" s="40"/>
      <c r="I15118" s="40"/>
    </row>
    <row r="15119" spans="1:9" hidden="1" x14ac:dyDescent="0.25">
      <c r="A15119" s="40"/>
      <c r="I15119" s="40"/>
    </row>
    <row r="15120" spans="1:9" hidden="1" x14ac:dyDescent="0.25">
      <c r="A15120" s="40"/>
      <c r="I15120" s="40"/>
    </row>
    <row r="15121" spans="1:9" hidden="1" x14ac:dyDescent="0.25">
      <c r="A15121" s="40"/>
      <c r="I15121" s="40"/>
    </row>
    <row r="15122" spans="1:9" hidden="1" x14ac:dyDescent="0.25">
      <c r="A15122" s="40"/>
      <c r="I15122" s="40"/>
    </row>
    <row r="15123" spans="1:9" hidden="1" x14ac:dyDescent="0.25">
      <c r="A15123" s="40"/>
      <c r="I15123" s="40"/>
    </row>
    <row r="15124" spans="1:9" hidden="1" x14ac:dyDescent="0.25">
      <c r="A15124" s="40"/>
      <c r="I15124" s="40"/>
    </row>
    <row r="15125" spans="1:9" hidden="1" x14ac:dyDescent="0.25">
      <c r="A15125" s="40"/>
      <c r="I15125" s="40"/>
    </row>
    <row r="15126" spans="1:9" hidden="1" x14ac:dyDescent="0.25">
      <c r="A15126" s="40"/>
      <c r="I15126" s="40"/>
    </row>
    <row r="15127" spans="1:9" hidden="1" x14ac:dyDescent="0.25">
      <c r="A15127" s="40"/>
      <c r="I15127" s="40"/>
    </row>
    <row r="15128" spans="1:9" hidden="1" x14ac:dyDescent="0.25">
      <c r="A15128" s="40"/>
      <c r="I15128" s="40"/>
    </row>
    <row r="15129" spans="1:9" hidden="1" x14ac:dyDescent="0.25">
      <c r="A15129" s="40"/>
      <c r="I15129" s="40"/>
    </row>
    <row r="15130" spans="1:9" hidden="1" x14ac:dyDescent="0.25">
      <c r="A15130" s="40"/>
      <c r="I15130" s="40"/>
    </row>
    <row r="15131" spans="1:9" hidden="1" x14ac:dyDescent="0.25">
      <c r="A15131" s="40"/>
      <c r="I15131" s="40"/>
    </row>
    <row r="15132" spans="1:9" hidden="1" x14ac:dyDescent="0.25">
      <c r="A15132" s="40"/>
      <c r="I15132" s="40"/>
    </row>
    <row r="15133" spans="1:9" hidden="1" x14ac:dyDescent="0.25">
      <c r="A15133" s="40"/>
      <c r="I15133" s="40"/>
    </row>
    <row r="15134" spans="1:9" hidden="1" x14ac:dyDescent="0.25">
      <c r="A15134" s="40"/>
      <c r="I15134" s="40"/>
    </row>
    <row r="15135" spans="1:9" hidden="1" x14ac:dyDescent="0.25">
      <c r="A15135" s="40"/>
      <c r="I15135" s="40"/>
    </row>
    <row r="15136" spans="1:9" hidden="1" x14ac:dyDescent="0.25">
      <c r="A15136" s="40"/>
      <c r="I15136" s="40"/>
    </row>
    <row r="15137" spans="1:9" hidden="1" x14ac:dyDescent="0.25">
      <c r="A15137" s="40"/>
      <c r="I15137" s="40"/>
    </row>
    <row r="15138" spans="1:9" hidden="1" x14ac:dyDescent="0.25">
      <c r="A15138" s="40"/>
      <c r="I15138" s="40"/>
    </row>
    <row r="15139" spans="1:9" hidden="1" x14ac:dyDescent="0.25">
      <c r="A15139" s="40"/>
      <c r="I15139" s="40"/>
    </row>
    <row r="15140" spans="1:9" hidden="1" x14ac:dyDescent="0.25">
      <c r="A15140" s="40"/>
      <c r="I15140" s="40"/>
    </row>
    <row r="15141" spans="1:9" hidden="1" x14ac:dyDescent="0.25">
      <c r="A15141" s="40"/>
      <c r="I15141" s="40"/>
    </row>
    <row r="15142" spans="1:9" hidden="1" x14ac:dyDescent="0.25">
      <c r="A15142" s="40"/>
      <c r="I15142" s="40"/>
    </row>
    <row r="15143" spans="1:9" hidden="1" x14ac:dyDescent="0.25">
      <c r="A15143" s="40"/>
      <c r="I15143" s="40"/>
    </row>
    <row r="15144" spans="1:9" hidden="1" x14ac:dyDescent="0.25">
      <c r="A15144" s="40"/>
      <c r="I15144" s="40"/>
    </row>
    <row r="15145" spans="1:9" hidden="1" x14ac:dyDescent="0.25">
      <c r="A15145" s="40"/>
      <c r="I15145" s="40"/>
    </row>
    <row r="15146" spans="1:9" hidden="1" x14ac:dyDescent="0.25">
      <c r="A15146" s="40"/>
      <c r="I15146" s="40"/>
    </row>
    <row r="15147" spans="1:9" hidden="1" x14ac:dyDescent="0.25">
      <c r="A15147" s="40"/>
      <c r="I15147" s="40"/>
    </row>
    <row r="15148" spans="1:9" hidden="1" x14ac:dyDescent="0.25">
      <c r="A15148" s="40"/>
      <c r="I15148" s="40"/>
    </row>
    <row r="15149" spans="1:9" hidden="1" x14ac:dyDescent="0.25">
      <c r="A15149" s="40"/>
      <c r="I15149" s="40"/>
    </row>
    <row r="15150" spans="1:9" hidden="1" x14ac:dyDescent="0.25">
      <c r="A15150" s="40"/>
      <c r="I15150" s="40"/>
    </row>
    <row r="15151" spans="1:9" hidden="1" x14ac:dyDescent="0.25">
      <c r="A15151" s="40"/>
      <c r="I15151" s="40"/>
    </row>
    <row r="15152" spans="1:9" hidden="1" x14ac:dyDescent="0.25">
      <c r="A15152" s="40"/>
      <c r="I15152" s="40"/>
    </row>
    <row r="15153" spans="1:9" hidden="1" x14ac:dyDescent="0.25">
      <c r="A15153" s="40"/>
      <c r="I15153" s="40"/>
    </row>
    <row r="15154" spans="1:9" hidden="1" x14ac:dyDescent="0.25">
      <c r="A15154" s="40"/>
      <c r="I15154" s="40"/>
    </row>
    <row r="15155" spans="1:9" hidden="1" x14ac:dyDescent="0.25">
      <c r="A15155" s="40"/>
      <c r="I15155" s="40"/>
    </row>
    <row r="15156" spans="1:9" hidden="1" x14ac:dyDescent="0.25">
      <c r="A15156" s="40"/>
      <c r="I15156" s="40"/>
    </row>
    <row r="15157" spans="1:9" hidden="1" x14ac:dyDescent="0.25">
      <c r="A15157" s="40"/>
      <c r="I15157" s="40"/>
    </row>
    <row r="15158" spans="1:9" hidden="1" x14ac:dyDescent="0.25">
      <c r="A15158" s="40"/>
      <c r="I15158" s="40"/>
    </row>
    <row r="15159" spans="1:9" hidden="1" x14ac:dyDescent="0.25">
      <c r="A15159" s="40"/>
      <c r="I15159" s="40"/>
    </row>
    <row r="15160" spans="1:9" hidden="1" x14ac:dyDescent="0.25">
      <c r="A15160" s="40"/>
      <c r="I15160" s="40"/>
    </row>
    <row r="15161" spans="1:9" hidden="1" x14ac:dyDescent="0.25">
      <c r="A15161" s="40"/>
      <c r="I15161" s="40"/>
    </row>
    <row r="15162" spans="1:9" hidden="1" x14ac:dyDescent="0.25">
      <c r="A15162" s="40"/>
      <c r="I15162" s="40"/>
    </row>
    <row r="15163" spans="1:9" hidden="1" x14ac:dyDescent="0.25">
      <c r="A15163" s="40"/>
      <c r="I15163" s="40"/>
    </row>
    <row r="15164" spans="1:9" hidden="1" x14ac:dyDescent="0.25">
      <c r="A15164" s="40"/>
      <c r="I15164" s="40"/>
    </row>
    <row r="15165" spans="1:9" hidden="1" x14ac:dyDescent="0.25">
      <c r="A15165" s="40"/>
      <c r="I15165" s="40"/>
    </row>
    <row r="15166" spans="1:9" hidden="1" x14ac:dyDescent="0.25">
      <c r="A15166" s="40"/>
      <c r="I15166" s="40"/>
    </row>
    <row r="15167" spans="1:9" hidden="1" x14ac:dyDescent="0.25">
      <c r="A15167" s="40"/>
      <c r="I15167" s="40"/>
    </row>
    <row r="15168" spans="1:9" hidden="1" x14ac:dyDescent="0.25">
      <c r="A15168" s="40"/>
      <c r="I15168" s="40"/>
    </row>
    <row r="15169" spans="1:9" hidden="1" x14ac:dyDescent="0.25">
      <c r="A15169" s="40"/>
      <c r="I15169" s="40"/>
    </row>
    <row r="15170" spans="1:9" hidden="1" x14ac:dyDescent="0.25">
      <c r="A15170" s="40"/>
      <c r="I15170" s="40"/>
    </row>
    <row r="15171" spans="1:9" hidden="1" x14ac:dyDescent="0.25">
      <c r="A15171" s="40"/>
      <c r="I15171" s="40"/>
    </row>
    <row r="15172" spans="1:9" hidden="1" x14ac:dyDescent="0.25">
      <c r="A15172" s="40"/>
      <c r="I15172" s="40"/>
    </row>
    <row r="15173" spans="1:9" hidden="1" x14ac:dyDescent="0.25">
      <c r="A15173" s="40"/>
      <c r="I15173" s="40"/>
    </row>
    <row r="15174" spans="1:9" hidden="1" x14ac:dyDescent="0.25">
      <c r="A15174" s="40"/>
      <c r="I15174" s="40"/>
    </row>
    <row r="15175" spans="1:9" hidden="1" x14ac:dyDescent="0.25">
      <c r="A15175" s="40"/>
      <c r="I15175" s="40"/>
    </row>
    <row r="15176" spans="1:9" hidden="1" x14ac:dyDescent="0.25">
      <c r="A15176" s="40"/>
      <c r="I15176" s="40"/>
    </row>
    <row r="15177" spans="1:9" hidden="1" x14ac:dyDescent="0.25">
      <c r="A15177" s="40"/>
      <c r="I15177" s="40"/>
    </row>
    <row r="15178" spans="1:9" hidden="1" x14ac:dyDescent="0.25">
      <c r="A15178" s="40"/>
      <c r="I15178" s="40"/>
    </row>
    <row r="15179" spans="1:9" hidden="1" x14ac:dyDescent="0.25">
      <c r="A15179" s="40"/>
      <c r="I15179" s="40"/>
    </row>
    <row r="15180" spans="1:9" hidden="1" x14ac:dyDescent="0.25">
      <c r="A15180" s="40"/>
      <c r="I15180" s="40"/>
    </row>
    <row r="15181" spans="1:9" hidden="1" x14ac:dyDescent="0.25">
      <c r="A15181" s="40"/>
      <c r="I15181" s="40"/>
    </row>
    <row r="15182" spans="1:9" hidden="1" x14ac:dyDescent="0.25">
      <c r="A15182" s="40"/>
      <c r="I15182" s="40"/>
    </row>
    <row r="15183" spans="1:9" hidden="1" x14ac:dyDescent="0.25">
      <c r="A15183" s="40"/>
      <c r="I15183" s="40"/>
    </row>
    <row r="15184" spans="1:9" hidden="1" x14ac:dyDescent="0.25">
      <c r="A15184" s="40"/>
      <c r="I15184" s="40"/>
    </row>
    <row r="15185" spans="1:9" hidden="1" x14ac:dyDescent="0.25">
      <c r="A15185" s="40"/>
      <c r="I15185" s="40"/>
    </row>
    <row r="15186" spans="1:9" hidden="1" x14ac:dyDescent="0.25">
      <c r="A15186" s="40"/>
      <c r="I15186" s="40"/>
    </row>
    <row r="15187" spans="1:9" hidden="1" x14ac:dyDescent="0.25">
      <c r="A15187" s="40"/>
      <c r="I15187" s="40"/>
    </row>
    <row r="15188" spans="1:9" hidden="1" x14ac:dyDescent="0.25">
      <c r="A15188" s="40"/>
      <c r="I15188" s="40"/>
    </row>
    <row r="15189" spans="1:9" hidden="1" x14ac:dyDescent="0.25">
      <c r="A15189" s="40"/>
      <c r="I15189" s="40"/>
    </row>
    <row r="15190" spans="1:9" hidden="1" x14ac:dyDescent="0.25">
      <c r="A15190" s="40"/>
      <c r="I15190" s="40"/>
    </row>
    <row r="15191" spans="1:9" hidden="1" x14ac:dyDescent="0.25">
      <c r="A15191" s="40"/>
      <c r="I15191" s="40"/>
    </row>
    <row r="15192" spans="1:9" hidden="1" x14ac:dyDescent="0.25">
      <c r="A15192" s="40"/>
      <c r="I15192" s="40"/>
    </row>
    <row r="15193" spans="1:9" hidden="1" x14ac:dyDescent="0.25">
      <c r="A15193" s="40"/>
      <c r="I15193" s="40"/>
    </row>
    <row r="15194" spans="1:9" hidden="1" x14ac:dyDescent="0.25">
      <c r="A15194" s="40"/>
      <c r="I15194" s="40"/>
    </row>
    <row r="15195" spans="1:9" hidden="1" x14ac:dyDescent="0.25">
      <c r="A15195" s="40"/>
      <c r="I15195" s="40"/>
    </row>
    <row r="15196" spans="1:9" hidden="1" x14ac:dyDescent="0.25">
      <c r="A15196" s="40"/>
      <c r="I15196" s="40"/>
    </row>
    <row r="15197" spans="1:9" hidden="1" x14ac:dyDescent="0.25">
      <c r="A15197" s="40"/>
      <c r="I15197" s="40"/>
    </row>
    <row r="15198" spans="1:9" hidden="1" x14ac:dyDescent="0.25">
      <c r="A15198" s="40"/>
      <c r="I15198" s="40"/>
    </row>
    <row r="15199" spans="1:9" hidden="1" x14ac:dyDescent="0.25">
      <c r="A15199" s="40"/>
      <c r="I15199" s="40"/>
    </row>
    <row r="15200" spans="1:9" hidden="1" x14ac:dyDescent="0.25">
      <c r="A15200" s="40"/>
      <c r="I15200" s="40"/>
    </row>
    <row r="15201" spans="1:9" hidden="1" x14ac:dyDescent="0.25">
      <c r="A15201" s="40"/>
      <c r="I15201" s="40"/>
    </row>
    <row r="15202" spans="1:9" hidden="1" x14ac:dyDescent="0.25">
      <c r="A15202" s="40"/>
      <c r="I15202" s="40"/>
    </row>
    <row r="15203" spans="1:9" hidden="1" x14ac:dyDescent="0.25">
      <c r="A15203" s="40"/>
      <c r="I15203" s="40"/>
    </row>
    <row r="15204" spans="1:9" hidden="1" x14ac:dyDescent="0.25">
      <c r="A15204" s="40"/>
      <c r="I15204" s="40"/>
    </row>
    <row r="15205" spans="1:9" hidden="1" x14ac:dyDescent="0.25">
      <c r="A15205" s="40"/>
      <c r="I15205" s="40"/>
    </row>
    <row r="15206" spans="1:9" hidden="1" x14ac:dyDescent="0.25">
      <c r="A15206" s="40"/>
      <c r="I15206" s="40"/>
    </row>
    <row r="15207" spans="1:9" hidden="1" x14ac:dyDescent="0.25">
      <c r="A15207" s="40"/>
      <c r="I15207" s="40"/>
    </row>
    <row r="15208" spans="1:9" hidden="1" x14ac:dyDescent="0.25">
      <c r="A15208" s="40"/>
      <c r="I15208" s="40"/>
    </row>
    <row r="15209" spans="1:9" hidden="1" x14ac:dyDescent="0.25">
      <c r="A15209" s="40"/>
      <c r="I15209" s="40"/>
    </row>
    <row r="15210" spans="1:9" hidden="1" x14ac:dyDescent="0.25">
      <c r="A15210" s="40"/>
      <c r="I15210" s="40"/>
    </row>
    <row r="15211" spans="1:9" hidden="1" x14ac:dyDescent="0.25">
      <c r="A15211" s="40"/>
      <c r="I15211" s="40"/>
    </row>
    <row r="15212" spans="1:9" hidden="1" x14ac:dyDescent="0.25">
      <c r="A15212" s="40"/>
      <c r="I15212" s="40"/>
    </row>
    <row r="15213" spans="1:9" hidden="1" x14ac:dyDescent="0.25">
      <c r="A15213" s="40"/>
      <c r="I15213" s="40"/>
    </row>
    <row r="15214" spans="1:9" hidden="1" x14ac:dyDescent="0.25">
      <c r="A15214" s="40"/>
      <c r="I15214" s="40"/>
    </row>
    <row r="15215" spans="1:9" hidden="1" x14ac:dyDescent="0.25">
      <c r="A15215" s="40"/>
      <c r="I15215" s="40"/>
    </row>
    <row r="15216" spans="1:9" hidden="1" x14ac:dyDescent="0.25">
      <c r="A15216" s="40"/>
      <c r="I15216" s="40"/>
    </row>
    <row r="15217" spans="1:9" hidden="1" x14ac:dyDescent="0.25">
      <c r="A15217" s="40"/>
      <c r="I15217" s="40"/>
    </row>
    <row r="15218" spans="1:9" hidden="1" x14ac:dyDescent="0.25">
      <c r="A15218" s="40"/>
      <c r="I15218" s="40"/>
    </row>
    <row r="15219" spans="1:9" hidden="1" x14ac:dyDescent="0.25">
      <c r="A15219" s="40"/>
      <c r="I15219" s="40"/>
    </row>
    <row r="15220" spans="1:9" hidden="1" x14ac:dyDescent="0.25">
      <c r="A15220" s="40"/>
      <c r="I15220" s="40"/>
    </row>
    <row r="15221" spans="1:9" hidden="1" x14ac:dyDescent="0.25">
      <c r="A15221" s="40"/>
      <c r="I15221" s="40"/>
    </row>
    <row r="15222" spans="1:9" hidden="1" x14ac:dyDescent="0.25">
      <c r="A15222" s="40"/>
      <c r="I15222" s="40"/>
    </row>
    <row r="15223" spans="1:9" hidden="1" x14ac:dyDescent="0.25">
      <c r="A15223" s="40"/>
      <c r="I15223" s="40"/>
    </row>
    <row r="15224" spans="1:9" hidden="1" x14ac:dyDescent="0.25">
      <c r="A15224" s="40"/>
      <c r="I15224" s="40"/>
    </row>
    <row r="15225" spans="1:9" hidden="1" x14ac:dyDescent="0.25">
      <c r="A15225" s="40"/>
      <c r="I15225" s="40"/>
    </row>
    <row r="15226" spans="1:9" hidden="1" x14ac:dyDescent="0.25">
      <c r="A15226" s="40"/>
      <c r="I15226" s="40"/>
    </row>
    <row r="15227" spans="1:9" hidden="1" x14ac:dyDescent="0.25">
      <c r="A15227" s="40"/>
      <c r="I15227" s="40"/>
    </row>
    <row r="15228" spans="1:9" hidden="1" x14ac:dyDescent="0.25">
      <c r="A15228" s="40"/>
      <c r="I15228" s="40"/>
    </row>
    <row r="15229" spans="1:9" hidden="1" x14ac:dyDescent="0.25">
      <c r="A15229" s="40"/>
      <c r="I15229" s="40"/>
    </row>
    <row r="15230" spans="1:9" hidden="1" x14ac:dyDescent="0.25">
      <c r="A15230" s="40"/>
      <c r="I15230" s="40"/>
    </row>
    <row r="15231" spans="1:9" hidden="1" x14ac:dyDescent="0.25">
      <c r="A15231" s="40"/>
      <c r="I15231" s="40"/>
    </row>
    <row r="15232" spans="1:9" hidden="1" x14ac:dyDescent="0.25">
      <c r="A15232" s="40"/>
      <c r="I15232" s="40"/>
    </row>
    <row r="15233" spans="1:9" hidden="1" x14ac:dyDescent="0.25">
      <c r="A15233" s="40"/>
      <c r="I15233" s="40"/>
    </row>
    <row r="15234" spans="1:9" hidden="1" x14ac:dyDescent="0.25">
      <c r="A15234" s="40"/>
      <c r="I15234" s="40"/>
    </row>
    <row r="15235" spans="1:9" hidden="1" x14ac:dyDescent="0.25">
      <c r="A15235" s="40"/>
      <c r="I15235" s="40"/>
    </row>
    <row r="15236" spans="1:9" hidden="1" x14ac:dyDescent="0.25">
      <c r="A15236" s="40"/>
      <c r="I15236" s="40"/>
    </row>
    <row r="15237" spans="1:9" hidden="1" x14ac:dyDescent="0.25">
      <c r="A15237" s="40"/>
      <c r="I15237" s="40"/>
    </row>
    <row r="15238" spans="1:9" hidden="1" x14ac:dyDescent="0.25">
      <c r="A15238" s="40"/>
      <c r="I15238" s="40"/>
    </row>
    <row r="15239" spans="1:9" hidden="1" x14ac:dyDescent="0.25">
      <c r="A15239" s="40"/>
      <c r="I15239" s="40"/>
    </row>
    <row r="15240" spans="1:9" hidden="1" x14ac:dyDescent="0.25">
      <c r="A15240" s="40"/>
      <c r="I15240" s="40"/>
    </row>
    <row r="15241" spans="1:9" hidden="1" x14ac:dyDescent="0.25">
      <c r="A15241" s="40"/>
      <c r="I15241" s="40"/>
    </row>
    <row r="15242" spans="1:9" hidden="1" x14ac:dyDescent="0.25">
      <c r="A15242" s="40"/>
      <c r="I15242" s="40"/>
    </row>
    <row r="15243" spans="1:9" hidden="1" x14ac:dyDescent="0.25">
      <c r="A15243" s="40"/>
      <c r="I15243" s="40"/>
    </row>
    <row r="15244" spans="1:9" hidden="1" x14ac:dyDescent="0.25">
      <c r="A15244" s="40"/>
      <c r="I15244" s="40"/>
    </row>
    <row r="15245" spans="1:9" hidden="1" x14ac:dyDescent="0.25">
      <c r="A15245" s="40"/>
      <c r="I15245" s="40"/>
    </row>
    <row r="15246" spans="1:9" hidden="1" x14ac:dyDescent="0.25">
      <c r="A15246" s="40"/>
      <c r="I15246" s="40"/>
    </row>
    <row r="15247" spans="1:9" hidden="1" x14ac:dyDescent="0.25">
      <c r="A15247" s="40"/>
      <c r="I15247" s="40"/>
    </row>
    <row r="15248" spans="1:9" hidden="1" x14ac:dyDescent="0.25">
      <c r="A15248" s="40"/>
      <c r="I15248" s="40"/>
    </row>
    <row r="15249" spans="1:9" hidden="1" x14ac:dyDescent="0.25">
      <c r="A15249" s="40"/>
      <c r="I15249" s="40"/>
    </row>
    <row r="15250" spans="1:9" hidden="1" x14ac:dyDescent="0.25">
      <c r="A15250" s="40"/>
      <c r="I15250" s="40"/>
    </row>
    <row r="15251" spans="1:9" hidden="1" x14ac:dyDescent="0.25">
      <c r="A15251" s="40"/>
      <c r="I15251" s="40"/>
    </row>
    <row r="15252" spans="1:9" hidden="1" x14ac:dyDescent="0.25">
      <c r="A15252" s="40"/>
      <c r="I15252" s="40"/>
    </row>
    <row r="15253" spans="1:9" hidden="1" x14ac:dyDescent="0.25">
      <c r="A15253" s="40"/>
      <c r="I15253" s="40"/>
    </row>
    <row r="15254" spans="1:9" hidden="1" x14ac:dyDescent="0.25">
      <c r="A15254" s="40"/>
      <c r="I15254" s="40"/>
    </row>
    <row r="15255" spans="1:9" hidden="1" x14ac:dyDescent="0.25">
      <c r="A15255" s="40"/>
      <c r="I15255" s="40"/>
    </row>
    <row r="15256" spans="1:9" hidden="1" x14ac:dyDescent="0.25">
      <c r="A15256" s="40"/>
      <c r="I15256" s="40"/>
    </row>
    <row r="15257" spans="1:9" hidden="1" x14ac:dyDescent="0.25">
      <c r="A15257" s="40"/>
      <c r="I15257" s="40"/>
    </row>
    <row r="15258" spans="1:9" hidden="1" x14ac:dyDescent="0.25">
      <c r="A15258" s="40"/>
      <c r="I15258" s="40"/>
    </row>
    <row r="15259" spans="1:9" hidden="1" x14ac:dyDescent="0.25">
      <c r="A15259" s="40"/>
      <c r="I15259" s="40"/>
    </row>
    <row r="15260" spans="1:9" hidden="1" x14ac:dyDescent="0.25">
      <c r="A15260" s="40"/>
      <c r="I15260" s="40"/>
    </row>
    <row r="15261" spans="1:9" hidden="1" x14ac:dyDescent="0.25">
      <c r="A15261" s="40"/>
      <c r="I15261" s="40"/>
    </row>
    <row r="15262" spans="1:9" hidden="1" x14ac:dyDescent="0.25">
      <c r="A15262" s="40"/>
      <c r="I15262" s="40"/>
    </row>
    <row r="15263" spans="1:9" hidden="1" x14ac:dyDescent="0.25">
      <c r="A15263" s="40"/>
      <c r="I15263" s="40"/>
    </row>
    <row r="15264" spans="1:9" hidden="1" x14ac:dyDescent="0.25">
      <c r="A15264" s="40"/>
      <c r="I15264" s="40"/>
    </row>
    <row r="15265" spans="1:9" hidden="1" x14ac:dyDescent="0.25">
      <c r="A15265" s="40"/>
      <c r="I15265" s="40"/>
    </row>
    <row r="15266" spans="1:9" hidden="1" x14ac:dyDescent="0.25">
      <c r="A15266" s="40"/>
      <c r="I15266" s="40"/>
    </row>
    <row r="15267" spans="1:9" hidden="1" x14ac:dyDescent="0.25">
      <c r="A15267" s="40"/>
      <c r="I15267" s="40"/>
    </row>
    <row r="15268" spans="1:9" hidden="1" x14ac:dyDescent="0.25">
      <c r="A15268" s="40"/>
      <c r="I15268" s="40"/>
    </row>
    <row r="15269" spans="1:9" hidden="1" x14ac:dyDescent="0.25">
      <c r="A15269" s="40"/>
      <c r="I15269" s="40"/>
    </row>
    <row r="15270" spans="1:9" hidden="1" x14ac:dyDescent="0.25">
      <c r="A15270" s="40"/>
      <c r="I15270" s="40"/>
    </row>
    <row r="15271" spans="1:9" hidden="1" x14ac:dyDescent="0.25">
      <c r="A15271" s="40"/>
      <c r="I15271" s="40"/>
    </row>
    <row r="15272" spans="1:9" hidden="1" x14ac:dyDescent="0.25">
      <c r="A15272" s="40"/>
      <c r="I15272" s="40"/>
    </row>
    <row r="15273" spans="1:9" hidden="1" x14ac:dyDescent="0.25">
      <c r="A15273" s="40"/>
      <c r="I15273" s="40"/>
    </row>
    <row r="15274" spans="1:9" hidden="1" x14ac:dyDescent="0.25">
      <c r="A15274" s="40"/>
      <c r="I15274" s="40"/>
    </row>
    <row r="15275" spans="1:9" hidden="1" x14ac:dyDescent="0.25">
      <c r="A15275" s="40"/>
      <c r="I15275" s="40"/>
    </row>
    <row r="15276" spans="1:9" hidden="1" x14ac:dyDescent="0.25">
      <c r="A15276" s="40"/>
      <c r="I15276" s="40"/>
    </row>
    <row r="15277" spans="1:9" hidden="1" x14ac:dyDescent="0.25">
      <c r="A15277" s="40"/>
      <c r="I15277" s="40"/>
    </row>
    <row r="15278" spans="1:9" hidden="1" x14ac:dyDescent="0.25">
      <c r="A15278" s="40"/>
      <c r="I15278" s="40"/>
    </row>
    <row r="15279" spans="1:9" hidden="1" x14ac:dyDescent="0.25">
      <c r="A15279" s="40"/>
      <c r="I15279" s="40"/>
    </row>
    <row r="15280" spans="1:9" hidden="1" x14ac:dyDescent="0.25">
      <c r="A15280" s="40"/>
      <c r="I15280" s="40"/>
    </row>
    <row r="15281" spans="1:9" hidden="1" x14ac:dyDescent="0.25">
      <c r="A15281" s="40"/>
      <c r="I15281" s="40"/>
    </row>
    <row r="15282" spans="1:9" hidden="1" x14ac:dyDescent="0.25">
      <c r="A15282" s="40"/>
      <c r="I15282" s="40"/>
    </row>
    <row r="15283" spans="1:9" hidden="1" x14ac:dyDescent="0.25">
      <c r="A15283" s="40"/>
      <c r="I15283" s="40"/>
    </row>
    <row r="15284" spans="1:9" hidden="1" x14ac:dyDescent="0.25">
      <c r="A15284" s="40"/>
      <c r="I15284" s="40"/>
    </row>
    <row r="15285" spans="1:9" hidden="1" x14ac:dyDescent="0.25">
      <c r="A15285" s="40"/>
      <c r="I15285" s="40"/>
    </row>
    <row r="15286" spans="1:9" hidden="1" x14ac:dyDescent="0.25">
      <c r="A15286" s="40"/>
      <c r="I15286" s="40"/>
    </row>
    <row r="15287" spans="1:9" hidden="1" x14ac:dyDescent="0.25">
      <c r="A15287" s="40"/>
      <c r="I15287" s="40"/>
    </row>
    <row r="15288" spans="1:9" hidden="1" x14ac:dyDescent="0.25">
      <c r="A15288" s="40"/>
      <c r="I15288" s="40"/>
    </row>
    <row r="15289" spans="1:9" hidden="1" x14ac:dyDescent="0.25">
      <c r="A15289" s="40"/>
      <c r="I15289" s="40"/>
    </row>
    <row r="15290" spans="1:9" hidden="1" x14ac:dyDescent="0.25">
      <c r="A15290" s="40"/>
      <c r="I15290" s="40"/>
    </row>
    <row r="15291" spans="1:9" hidden="1" x14ac:dyDescent="0.25">
      <c r="A15291" s="40"/>
      <c r="I15291" s="40"/>
    </row>
    <row r="15292" spans="1:9" hidden="1" x14ac:dyDescent="0.25">
      <c r="A15292" s="40"/>
      <c r="I15292" s="40"/>
    </row>
    <row r="15293" spans="1:9" hidden="1" x14ac:dyDescent="0.25">
      <c r="A15293" s="40"/>
      <c r="I15293" s="40"/>
    </row>
    <row r="15294" spans="1:9" hidden="1" x14ac:dyDescent="0.25">
      <c r="A15294" s="40"/>
      <c r="I15294" s="40"/>
    </row>
    <row r="15295" spans="1:9" hidden="1" x14ac:dyDescent="0.25">
      <c r="A15295" s="40"/>
      <c r="I15295" s="40"/>
    </row>
    <row r="15296" spans="1:9" hidden="1" x14ac:dyDescent="0.25">
      <c r="A15296" s="40"/>
      <c r="I15296" s="40"/>
    </row>
    <row r="15297" spans="1:9" hidden="1" x14ac:dyDescent="0.25">
      <c r="A15297" s="40"/>
      <c r="I15297" s="40"/>
    </row>
    <row r="15298" spans="1:9" hidden="1" x14ac:dyDescent="0.25">
      <c r="A15298" s="40"/>
      <c r="I15298" s="40"/>
    </row>
    <row r="15299" spans="1:9" hidden="1" x14ac:dyDescent="0.25">
      <c r="A15299" s="40"/>
      <c r="I15299" s="40"/>
    </row>
    <row r="15300" spans="1:9" hidden="1" x14ac:dyDescent="0.25">
      <c r="A15300" s="40"/>
      <c r="I15300" s="40"/>
    </row>
    <row r="15301" spans="1:9" hidden="1" x14ac:dyDescent="0.25">
      <c r="A15301" s="40"/>
      <c r="I15301" s="40"/>
    </row>
    <row r="15302" spans="1:9" hidden="1" x14ac:dyDescent="0.25">
      <c r="A15302" s="40"/>
      <c r="I15302" s="40"/>
    </row>
    <row r="15303" spans="1:9" hidden="1" x14ac:dyDescent="0.25">
      <c r="A15303" s="40"/>
      <c r="I15303" s="40"/>
    </row>
    <row r="15304" spans="1:9" hidden="1" x14ac:dyDescent="0.25">
      <c r="A15304" s="40"/>
      <c r="I15304" s="40"/>
    </row>
    <row r="15305" spans="1:9" hidden="1" x14ac:dyDescent="0.25">
      <c r="A15305" s="40"/>
      <c r="I15305" s="40"/>
    </row>
    <row r="15306" spans="1:9" hidden="1" x14ac:dyDescent="0.25">
      <c r="A15306" s="40"/>
      <c r="I15306" s="40"/>
    </row>
    <row r="15307" spans="1:9" hidden="1" x14ac:dyDescent="0.25">
      <c r="A15307" s="40"/>
      <c r="I15307" s="40"/>
    </row>
    <row r="15308" spans="1:9" hidden="1" x14ac:dyDescent="0.25">
      <c r="A15308" s="40"/>
      <c r="I15308" s="40"/>
    </row>
    <row r="15309" spans="1:9" hidden="1" x14ac:dyDescent="0.25">
      <c r="A15309" s="40"/>
      <c r="I15309" s="40"/>
    </row>
    <row r="15310" spans="1:9" hidden="1" x14ac:dyDescent="0.25">
      <c r="A15310" s="40"/>
      <c r="I15310" s="40"/>
    </row>
    <row r="15311" spans="1:9" hidden="1" x14ac:dyDescent="0.25">
      <c r="A15311" s="40"/>
      <c r="I15311" s="40"/>
    </row>
    <row r="15312" spans="1:9" hidden="1" x14ac:dyDescent="0.25">
      <c r="A15312" s="40"/>
      <c r="I15312" s="40"/>
    </row>
    <row r="15313" spans="1:9" hidden="1" x14ac:dyDescent="0.25">
      <c r="A15313" s="40"/>
      <c r="I15313" s="40"/>
    </row>
    <row r="15314" spans="1:9" hidden="1" x14ac:dyDescent="0.25">
      <c r="A15314" s="40"/>
      <c r="I15314" s="40"/>
    </row>
    <row r="15315" spans="1:9" hidden="1" x14ac:dyDescent="0.25">
      <c r="A15315" s="40"/>
      <c r="I15315" s="40"/>
    </row>
    <row r="15316" spans="1:9" hidden="1" x14ac:dyDescent="0.25">
      <c r="A15316" s="40"/>
      <c r="I15316" s="40"/>
    </row>
    <row r="15317" spans="1:9" hidden="1" x14ac:dyDescent="0.25">
      <c r="A15317" s="40"/>
      <c r="I15317" s="40"/>
    </row>
    <row r="15318" spans="1:9" hidden="1" x14ac:dyDescent="0.25">
      <c r="A15318" s="40"/>
      <c r="I15318" s="40"/>
    </row>
    <row r="15319" spans="1:9" hidden="1" x14ac:dyDescent="0.25">
      <c r="A15319" s="40"/>
      <c r="I15319" s="40"/>
    </row>
    <row r="15320" spans="1:9" hidden="1" x14ac:dyDescent="0.25">
      <c r="A15320" s="40"/>
      <c r="I15320" s="40"/>
    </row>
    <row r="15321" spans="1:9" hidden="1" x14ac:dyDescent="0.25">
      <c r="A15321" s="40"/>
      <c r="I15321" s="40"/>
    </row>
    <row r="15322" spans="1:9" hidden="1" x14ac:dyDescent="0.25">
      <c r="A15322" s="40"/>
      <c r="I15322" s="40"/>
    </row>
    <row r="15323" spans="1:9" hidden="1" x14ac:dyDescent="0.25">
      <c r="A15323" s="40"/>
      <c r="I15323" s="40"/>
    </row>
    <row r="15324" spans="1:9" hidden="1" x14ac:dyDescent="0.25">
      <c r="A15324" s="40"/>
      <c r="I15324" s="40"/>
    </row>
    <row r="15325" spans="1:9" hidden="1" x14ac:dyDescent="0.25">
      <c r="A15325" s="40"/>
      <c r="I15325" s="40"/>
    </row>
    <row r="15326" spans="1:9" hidden="1" x14ac:dyDescent="0.25">
      <c r="A15326" s="40"/>
      <c r="I15326" s="40"/>
    </row>
    <row r="15327" spans="1:9" hidden="1" x14ac:dyDescent="0.25">
      <c r="A15327" s="40"/>
      <c r="I15327" s="40"/>
    </row>
    <row r="15328" spans="1:9" hidden="1" x14ac:dyDescent="0.25">
      <c r="A15328" s="40"/>
      <c r="I15328" s="40"/>
    </row>
    <row r="15329" spans="1:9" hidden="1" x14ac:dyDescent="0.25">
      <c r="A15329" s="40"/>
      <c r="I15329" s="40"/>
    </row>
    <row r="15330" spans="1:9" hidden="1" x14ac:dyDescent="0.25">
      <c r="A15330" s="40"/>
      <c r="I15330" s="40"/>
    </row>
    <row r="15331" spans="1:9" hidden="1" x14ac:dyDescent="0.25">
      <c r="A15331" s="40"/>
      <c r="I15331" s="40"/>
    </row>
    <row r="15332" spans="1:9" hidden="1" x14ac:dyDescent="0.25">
      <c r="A15332" s="40"/>
      <c r="I15332" s="40"/>
    </row>
    <row r="15333" spans="1:9" hidden="1" x14ac:dyDescent="0.25">
      <c r="A15333" s="40"/>
      <c r="I15333" s="40"/>
    </row>
    <row r="15334" spans="1:9" hidden="1" x14ac:dyDescent="0.25">
      <c r="A15334" s="40"/>
      <c r="I15334" s="40"/>
    </row>
    <row r="15335" spans="1:9" hidden="1" x14ac:dyDescent="0.25">
      <c r="A15335" s="40"/>
      <c r="I15335" s="40"/>
    </row>
    <row r="15336" spans="1:9" hidden="1" x14ac:dyDescent="0.25">
      <c r="A15336" s="40"/>
      <c r="I15336" s="40"/>
    </row>
    <row r="15337" spans="1:9" hidden="1" x14ac:dyDescent="0.25">
      <c r="A15337" s="40"/>
      <c r="I15337" s="40"/>
    </row>
    <row r="15338" spans="1:9" hidden="1" x14ac:dyDescent="0.25">
      <c r="A15338" s="40"/>
      <c r="I15338" s="40"/>
    </row>
    <row r="15339" spans="1:9" hidden="1" x14ac:dyDescent="0.25">
      <c r="A15339" s="40"/>
      <c r="I15339" s="40"/>
    </row>
    <row r="15340" spans="1:9" hidden="1" x14ac:dyDescent="0.25">
      <c r="A15340" s="40"/>
      <c r="I15340" s="40"/>
    </row>
    <row r="15341" spans="1:9" hidden="1" x14ac:dyDescent="0.25">
      <c r="A15341" s="40"/>
      <c r="I15341" s="40"/>
    </row>
    <row r="15342" spans="1:9" hidden="1" x14ac:dyDescent="0.25">
      <c r="A15342" s="40"/>
      <c r="I15342" s="40"/>
    </row>
    <row r="15343" spans="1:9" hidden="1" x14ac:dyDescent="0.25">
      <c r="A15343" s="40"/>
      <c r="I15343" s="40"/>
    </row>
    <row r="15344" spans="1:9" hidden="1" x14ac:dyDescent="0.25">
      <c r="A15344" s="40"/>
      <c r="I15344" s="40"/>
    </row>
    <row r="15345" spans="1:9" hidden="1" x14ac:dyDescent="0.25">
      <c r="A15345" s="40"/>
      <c r="I15345" s="40"/>
    </row>
    <row r="15346" spans="1:9" hidden="1" x14ac:dyDescent="0.25">
      <c r="A15346" s="40"/>
      <c r="I15346" s="40"/>
    </row>
    <row r="15347" spans="1:9" hidden="1" x14ac:dyDescent="0.25">
      <c r="A15347" s="40"/>
      <c r="I15347" s="40"/>
    </row>
    <row r="15348" spans="1:9" hidden="1" x14ac:dyDescent="0.25">
      <c r="A15348" s="40"/>
      <c r="I15348" s="40"/>
    </row>
    <row r="15349" spans="1:9" hidden="1" x14ac:dyDescent="0.25">
      <c r="A15349" s="40"/>
      <c r="I15349" s="40"/>
    </row>
    <row r="15350" spans="1:9" hidden="1" x14ac:dyDescent="0.25">
      <c r="A15350" s="40"/>
      <c r="I15350" s="40"/>
    </row>
    <row r="15351" spans="1:9" hidden="1" x14ac:dyDescent="0.25">
      <c r="A15351" s="40"/>
      <c r="I15351" s="40"/>
    </row>
    <row r="15352" spans="1:9" hidden="1" x14ac:dyDescent="0.25">
      <c r="A15352" s="40"/>
      <c r="I15352" s="40"/>
    </row>
    <row r="15353" spans="1:9" hidden="1" x14ac:dyDescent="0.25">
      <c r="A15353" s="40"/>
      <c r="I15353" s="40"/>
    </row>
    <row r="15354" spans="1:9" hidden="1" x14ac:dyDescent="0.25">
      <c r="A15354" s="40"/>
      <c r="I15354" s="40"/>
    </row>
    <row r="15355" spans="1:9" hidden="1" x14ac:dyDescent="0.25">
      <c r="A15355" s="40"/>
      <c r="I15355" s="40"/>
    </row>
    <row r="15356" spans="1:9" hidden="1" x14ac:dyDescent="0.25">
      <c r="A15356" s="40"/>
      <c r="I15356" s="40"/>
    </row>
    <row r="15357" spans="1:9" hidden="1" x14ac:dyDescent="0.25">
      <c r="A15357" s="40"/>
      <c r="I15357" s="40"/>
    </row>
    <row r="15358" spans="1:9" hidden="1" x14ac:dyDescent="0.25">
      <c r="A15358" s="40"/>
      <c r="I15358" s="40"/>
    </row>
    <row r="15359" spans="1:9" hidden="1" x14ac:dyDescent="0.25">
      <c r="A15359" s="40"/>
      <c r="I15359" s="40"/>
    </row>
    <row r="15360" spans="1:9" hidden="1" x14ac:dyDescent="0.25">
      <c r="A15360" s="40"/>
      <c r="I15360" s="40"/>
    </row>
    <row r="15361" spans="1:9" hidden="1" x14ac:dyDescent="0.25">
      <c r="A15361" s="40"/>
      <c r="I15361" s="40"/>
    </row>
    <row r="15362" spans="1:9" hidden="1" x14ac:dyDescent="0.25">
      <c r="A15362" s="40"/>
      <c r="I15362" s="40"/>
    </row>
    <row r="15363" spans="1:9" hidden="1" x14ac:dyDescent="0.25">
      <c r="A15363" s="40"/>
      <c r="I15363" s="40"/>
    </row>
    <row r="15364" spans="1:9" hidden="1" x14ac:dyDescent="0.25">
      <c r="A15364" s="40"/>
      <c r="I15364" s="40"/>
    </row>
    <row r="15365" spans="1:9" hidden="1" x14ac:dyDescent="0.25">
      <c r="A15365" s="40"/>
      <c r="I15365" s="40"/>
    </row>
    <row r="15366" spans="1:9" hidden="1" x14ac:dyDescent="0.25">
      <c r="A15366" s="40"/>
      <c r="I15366" s="40"/>
    </row>
    <row r="15367" spans="1:9" hidden="1" x14ac:dyDescent="0.25">
      <c r="A15367" s="40"/>
      <c r="I15367" s="40"/>
    </row>
    <row r="15368" spans="1:9" hidden="1" x14ac:dyDescent="0.25">
      <c r="A15368" s="40"/>
      <c r="I15368" s="40"/>
    </row>
    <row r="15369" spans="1:9" hidden="1" x14ac:dyDescent="0.25">
      <c r="A15369" s="40"/>
      <c r="I15369" s="40"/>
    </row>
    <row r="15370" spans="1:9" hidden="1" x14ac:dyDescent="0.25">
      <c r="A15370" s="40"/>
      <c r="I15370" s="40"/>
    </row>
    <row r="15371" spans="1:9" hidden="1" x14ac:dyDescent="0.25">
      <c r="A15371" s="40"/>
      <c r="I15371" s="40"/>
    </row>
    <row r="15372" spans="1:9" hidden="1" x14ac:dyDescent="0.25">
      <c r="A15372" s="40"/>
      <c r="I15372" s="40"/>
    </row>
    <row r="15373" spans="1:9" hidden="1" x14ac:dyDescent="0.25">
      <c r="A15373" s="40"/>
      <c r="I15373" s="40"/>
    </row>
    <row r="15374" spans="1:9" hidden="1" x14ac:dyDescent="0.25">
      <c r="A15374" s="40"/>
      <c r="I15374" s="40"/>
    </row>
    <row r="15375" spans="1:9" hidden="1" x14ac:dyDescent="0.25">
      <c r="A15375" s="40"/>
      <c r="I15375" s="40"/>
    </row>
    <row r="15376" spans="1:9" hidden="1" x14ac:dyDescent="0.25">
      <c r="A15376" s="40"/>
      <c r="I15376" s="40"/>
    </row>
    <row r="15377" spans="1:9" hidden="1" x14ac:dyDescent="0.25">
      <c r="A15377" s="40"/>
      <c r="I15377" s="40"/>
    </row>
    <row r="15378" spans="1:9" hidden="1" x14ac:dyDescent="0.25">
      <c r="A15378" s="40"/>
      <c r="I15378" s="40"/>
    </row>
    <row r="15379" spans="1:9" hidden="1" x14ac:dyDescent="0.25">
      <c r="A15379" s="40"/>
      <c r="I15379" s="40"/>
    </row>
    <row r="15380" spans="1:9" hidden="1" x14ac:dyDescent="0.25">
      <c r="A15380" s="40"/>
      <c r="I15380" s="40"/>
    </row>
    <row r="15381" spans="1:9" hidden="1" x14ac:dyDescent="0.25">
      <c r="A15381" s="40"/>
      <c r="I15381" s="40"/>
    </row>
    <row r="15382" spans="1:9" hidden="1" x14ac:dyDescent="0.25">
      <c r="A15382" s="40"/>
      <c r="I15382" s="40"/>
    </row>
    <row r="15383" spans="1:9" hidden="1" x14ac:dyDescent="0.25">
      <c r="A15383" s="40"/>
      <c r="I15383" s="40"/>
    </row>
    <row r="15384" spans="1:9" hidden="1" x14ac:dyDescent="0.25">
      <c r="A15384" s="40"/>
      <c r="I15384" s="40"/>
    </row>
    <row r="15385" spans="1:9" hidden="1" x14ac:dyDescent="0.25">
      <c r="A15385" s="40"/>
      <c r="I15385" s="40"/>
    </row>
    <row r="15386" spans="1:9" hidden="1" x14ac:dyDescent="0.25">
      <c r="A15386" s="40"/>
      <c r="I15386" s="40"/>
    </row>
    <row r="15387" spans="1:9" hidden="1" x14ac:dyDescent="0.25">
      <c r="A15387" s="40"/>
      <c r="I15387" s="40"/>
    </row>
    <row r="15388" spans="1:9" hidden="1" x14ac:dyDescent="0.25">
      <c r="A15388" s="40"/>
      <c r="I15388" s="40"/>
    </row>
    <row r="15389" spans="1:9" hidden="1" x14ac:dyDescent="0.25">
      <c r="A15389" s="40"/>
      <c r="I15389" s="40"/>
    </row>
    <row r="15390" spans="1:9" hidden="1" x14ac:dyDescent="0.25">
      <c r="A15390" s="40"/>
      <c r="I15390" s="40"/>
    </row>
    <row r="15391" spans="1:9" hidden="1" x14ac:dyDescent="0.25">
      <c r="A15391" s="40"/>
      <c r="I15391" s="40"/>
    </row>
    <row r="15392" spans="1:9" hidden="1" x14ac:dyDescent="0.25">
      <c r="A15392" s="40"/>
      <c r="I15392" s="40"/>
    </row>
    <row r="15393" spans="1:9" hidden="1" x14ac:dyDescent="0.25">
      <c r="A15393" s="40"/>
      <c r="I15393" s="40"/>
    </row>
    <row r="15394" spans="1:9" hidden="1" x14ac:dyDescent="0.25">
      <c r="A15394" s="40"/>
      <c r="I15394" s="40"/>
    </row>
    <row r="15395" spans="1:9" hidden="1" x14ac:dyDescent="0.25">
      <c r="A15395" s="40"/>
      <c r="I15395" s="40"/>
    </row>
    <row r="15396" spans="1:9" hidden="1" x14ac:dyDescent="0.25">
      <c r="A15396" s="40"/>
      <c r="I15396" s="40"/>
    </row>
    <row r="15397" spans="1:9" hidden="1" x14ac:dyDescent="0.25">
      <c r="A15397" s="40"/>
      <c r="I15397" s="40"/>
    </row>
    <row r="15398" spans="1:9" hidden="1" x14ac:dyDescent="0.25">
      <c r="A15398" s="40"/>
      <c r="I15398" s="40"/>
    </row>
    <row r="15399" spans="1:9" hidden="1" x14ac:dyDescent="0.25">
      <c r="A15399" s="40"/>
      <c r="I15399" s="40"/>
    </row>
    <row r="15400" spans="1:9" hidden="1" x14ac:dyDescent="0.25">
      <c r="A15400" s="40"/>
      <c r="I15400" s="40"/>
    </row>
    <row r="15401" spans="1:9" hidden="1" x14ac:dyDescent="0.25">
      <c r="A15401" s="40"/>
      <c r="I15401" s="40"/>
    </row>
    <row r="15402" spans="1:9" hidden="1" x14ac:dyDescent="0.25">
      <c r="A15402" s="40"/>
      <c r="I15402" s="40"/>
    </row>
    <row r="15403" spans="1:9" hidden="1" x14ac:dyDescent="0.25">
      <c r="A15403" s="40"/>
      <c r="I15403" s="40"/>
    </row>
    <row r="15404" spans="1:9" hidden="1" x14ac:dyDescent="0.25">
      <c r="A15404" s="40"/>
      <c r="I15404" s="40"/>
    </row>
    <row r="15405" spans="1:9" hidden="1" x14ac:dyDescent="0.25">
      <c r="A15405" s="40"/>
      <c r="I15405" s="40"/>
    </row>
    <row r="15406" spans="1:9" hidden="1" x14ac:dyDescent="0.25">
      <c r="A15406" s="40"/>
      <c r="I15406" s="40"/>
    </row>
    <row r="15407" spans="1:9" hidden="1" x14ac:dyDescent="0.25">
      <c r="A15407" s="40"/>
      <c r="I15407" s="40"/>
    </row>
    <row r="15408" spans="1:9" hidden="1" x14ac:dyDescent="0.25">
      <c r="A15408" s="40"/>
      <c r="I15408" s="40"/>
    </row>
    <row r="15409" spans="1:9" hidden="1" x14ac:dyDescent="0.25">
      <c r="A15409" s="40"/>
      <c r="I15409" s="40"/>
    </row>
    <row r="15410" spans="1:9" hidden="1" x14ac:dyDescent="0.25">
      <c r="A15410" s="40"/>
      <c r="I15410" s="40"/>
    </row>
    <row r="15411" spans="1:9" hidden="1" x14ac:dyDescent="0.25">
      <c r="A15411" s="40"/>
      <c r="I15411" s="40"/>
    </row>
    <row r="15412" spans="1:9" hidden="1" x14ac:dyDescent="0.25">
      <c r="A15412" s="40"/>
      <c r="I15412" s="40"/>
    </row>
    <row r="15413" spans="1:9" hidden="1" x14ac:dyDescent="0.25">
      <c r="A15413" s="40"/>
      <c r="I15413" s="40"/>
    </row>
    <row r="15414" spans="1:9" hidden="1" x14ac:dyDescent="0.25">
      <c r="A15414" s="40"/>
      <c r="I15414" s="40"/>
    </row>
    <row r="15415" spans="1:9" hidden="1" x14ac:dyDescent="0.25">
      <c r="A15415" s="40"/>
      <c r="I15415" s="40"/>
    </row>
    <row r="15416" spans="1:9" hidden="1" x14ac:dyDescent="0.25">
      <c r="A15416" s="40"/>
      <c r="I15416" s="40"/>
    </row>
    <row r="15417" spans="1:9" hidden="1" x14ac:dyDescent="0.25">
      <c r="A15417" s="40"/>
      <c r="I15417" s="40"/>
    </row>
    <row r="15418" spans="1:9" hidden="1" x14ac:dyDescent="0.25">
      <c r="A15418" s="40"/>
      <c r="I15418" s="40"/>
    </row>
    <row r="15419" spans="1:9" hidden="1" x14ac:dyDescent="0.25">
      <c r="A15419" s="40"/>
      <c r="I15419" s="40"/>
    </row>
    <row r="15420" spans="1:9" hidden="1" x14ac:dyDescent="0.25">
      <c r="A15420" s="40"/>
      <c r="I15420" s="40"/>
    </row>
    <row r="15421" spans="1:9" hidden="1" x14ac:dyDescent="0.25">
      <c r="A15421" s="40"/>
      <c r="I15421" s="40"/>
    </row>
    <row r="15422" spans="1:9" hidden="1" x14ac:dyDescent="0.25">
      <c r="A15422" s="40"/>
      <c r="I15422" s="40"/>
    </row>
    <row r="15423" spans="1:9" hidden="1" x14ac:dyDescent="0.25">
      <c r="A15423" s="40"/>
      <c r="I15423" s="40"/>
    </row>
    <row r="15424" spans="1:9" hidden="1" x14ac:dyDescent="0.25">
      <c r="A15424" s="40"/>
      <c r="I15424" s="40"/>
    </row>
    <row r="15425" spans="1:9" hidden="1" x14ac:dyDescent="0.25">
      <c r="A15425" s="40"/>
      <c r="I15425" s="40"/>
    </row>
    <row r="15426" spans="1:9" hidden="1" x14ac:dyDescent="0.25">
      <c r="A15426" s="40"/>
      <c r="I15426" s="40"/>
    </row>
    <row r="15427" spans="1:9" hidden="1" x14ac:dyDescent="0.25">
      <c r="A15427" s="40"/>
      <c r="I15427" s="40"/>
    </row>
    <row r="15428" spans="1:9" hidden="1" x14ac:dyDescent="0.25">
      <c r="A15428" s="40"/>
      <c r="I15428" s="40"/>
    </row>
    <row r="15429" spans="1:9" hidden="1" x14ac:dyDescent="0.25">
      <c r="A15429" s="40"/>
      <c r="I15429" s="40"/>
    </row>
    <row r="15430" spans="1:9" hidden="1" x14ac:dyDescent="0.25">
      <c r="A15430" s="40"/>
      <c r="I15430" s="40"/>
    </row>
    <row r="15431" spans="1:9" hidden="1" x14ac:dyDescent="0.25">
      <c r="A15431" s="40"/>
      <c r="I15431" s="40"/>
    </row>
    <row r="15432" spans="1:9" hidden="1" x14ac:dyDescent="0.25">
      <c r="A15432" s="40"/>
      <c r="I15432" s="40"/>
    </row>
    <row r="15433" spans="1:9" hidden="1" x14ac:dyDescent="0.25">
      <c r="A15433" s="40"/>
      <c r="I15433" s="40"/>
    </row>
    <row r="15434" spans="1:9" hidden="1" x14ac:dyDescent="0.25">
      <c r="A15434" s="40"/>
      <c r="I15434" s="40"/>
    </row>
    <row r="15435" spans="1:9" hidden="1" x14ac:dyDescent="0.25">
      <c r="A15435" s="40"/>
      <c r="I15435" s="40"/>
    </row>
    <row r="15436" spans="1:9" hidden="1" x14ac:dyDescent="0.25">
      <c r="A15436" s="40"/>
      <c r="I15436" s="40"/>
    </row>
    <row r="15437" spans="1:9" hidden="1" x14ac:dyDescent="0.25">
      <c r="A15437" s="40"/>
      <c r="I15437" s="40"/>
    </row>
    <row r="15438" spans="1:9" hidden="1" x14ac:dyDescent="0.25">
      <c r="A15438" s="40"/>
      <c r="I15438" s="40"/>
    </row>
    <row r="15439" spans="1:9" hidden="1" x14ac:dyDescent="0.25">
      <c r="A15439" s="40"/>
      <c r="I15439" s="40"/>
    </row>
    <row r="15440" spans="1:9" hidden="1" x14ac:dyDescent="0.25">
      <c r="A15440" s="40"/>
      <c r="I15440" s="40"/>
    </row>
    <row r="15441" spans="1:9" hidden="1" x14ac:dyDescent="0.25">
      <c r="A15441" s="40"/>
      <c r="I15441" s="40"/>
    </row>
    <row r="15442" spans="1:9" hidden="1" x14ac:dyDescent="0.25">
      <c r="A15442" s="40"/>
      <c r="I15442" s="40"/>
    </row>
    <row r="15443" spans="1:9" hidden="1" x14ac:dyDescent="0.25">
      <c r="A15443" s="40"/>
      <c r="I15443" s="40"/>
    </row>
    <row r="15444" spans="1:9" hidden="1" x14ac:dyDescent="0.25">
      <c r="A15444" s="40"/>
      <c r="I15444" s="40"/>
    </row>
    <row r="15445" spans="1:9" hidden="1" x14ac:dyDescent="0.25">
      <c r="A15445" s="40"/>
      <c r="I15445" s="40"/>
    </row>
    <row r="15446" spans="1:9" hidden="1" x14ac:dyDescent="0.25">
      <c r="A15446" s="40"/>
      <c r="I15446" s="40"/>
    </row>
    <row r="15447" spans="1:9" hidden="1" x14ac:dyDescent="0.25">
      <c r="A15447" s="40"/>
      <c r="I15447" s="40"/>
    </row>
    <row r="15448" spans="1:9" hidden="1" x14ac:dyDescent="0.25">
      <c r="A15448" s="40"/>
      <c r="I15448" s="40"/>
    </row>
    <row r="15449" spans="1:9" hidden="1" x14ac:dyDescent="0.25">
      <c r="A15449" s="40"/>
      <c r="I15449" s="40"/>
    </row>
    <row r="15450" spans="1:9" hidden="1" x14ac:dyDescent="0.25">
      <c r="A15450" s="40"/>
      <c r="I15450" s="40"/>
    </row>
    <row r="15451" spans="1:9" hidden="1" x14ac:dyDescent="0.25">
      <c r="A15451" s="40"/>
      <c r="I15451" s="40"/>
    </row>
    <row r="15452" spans="1:9" hidden="1" x14ac:dyDescent="0.25">
      <c r="A15452" s="40"/>
      <c r="I15452" s="40"/>
    </row>
    <row r="15453" spans="1:9" hidden="1" x14ac:dyDescent="0.25">
      <c r="A15453" s="40"/>
      <c r="I15453" s="40"/>
    </row>
    <row r="15454" spans="1:9" hidden="1" x14ac:dyDescent="0.25">
      <c r="A15454" s="40"/>
      <c r="I15454" s="40"/>
    </row>
    <row r="15455" spans="1:9" hidden="1" x14ac:dyDescent="0.25">
      <c r="A15455" s="40"/>
      <c r="I15455" s="40"/>
    </row>
    <row r="15456" spans="1:9" hidden="1" x14ac:dyDescent="0.25">
      <c r="A15456" s="40"/>
      <c r="I15456" s="40"/>
    </row>
    <row r="15457" spans="1:9" hidden="1" x14ac:dyDescent="0.25">
      <c r="A15457" s="40"/>
      <c r="I15457" s="40"/>
    </row>
    <row r="15458" spans="1:9" hidden="1" x14ac:dyDescent="0.25">
      <c r="A15458" s="40"/>
      <c r="I15458" s="40"/>
    </row>
    <row r="15459" spans="1:9" hidden="1" x14ac:dyDescent="0.25">
      <c r="A15459" s="40"/>
      <c r="I15459" s="40"/>
    </row>
    <row r="15460" spans="1:9" hidden="1" x14ac:dyDescent="0.25">
      <c r="A15460" s="40"/>
      <c r="I15460" s="40"/>
    </row>
    <row r="15461" spans="1:9" hidden="1" x14ac:dyDescent="0.25">
      <c r="A15461" s="40"/>
      <c r="I15461" s="40"/>
    </row>
    <row r="15462" spans="1:9" hidden="1" x14ac:dyDescent="0.25">
      <c r="A15462" s="40"/>
      <c r="I15462" s="40"/>
    </row>
    <row r="15463" spans="1:9" hidden="1" x14ac:dyDescent="0.25">
      <c r="A15463" s="40"/>
      <c r="I15463" s="40"/>
    </row>
    <row r="15464" spans="1:9" hidden="1" x14ac:dyDescent="0.25">
      <c r="A15464" s="40"/>
      <c r="I15464" s="40"/>
    </row>
    <row r="15465" spans="1:9" hidden="1" x14ac:dyDescent="0.25">
      <c r="A15465" s="40"/>
      <c r="I15465" s="40"/>
    </row>
    <row r="15466" spans="1:9" hidden="1" x14ac:dyDescent="0.25">
      <c r="A15466" s="40"/>
      <c r="I15466" s="40"/>
    </row>
    <row r="15467" spans="1:9" hidden="1" x14ac:dyDescent="0.25">
      <c r="A15467" s="40"/>
      <c r="I15467" s="40"/>
    </row>
    <row r="15468" spans="1:9" hidden="1" x14ac:dyDescent="0.25">
      <c r="A15468" s="40"/>
      <c r="I15468" s="40"/>
    </row>
    <row r="15469" spans="1:9" hidden="1" x14ac:dyDescent="0.25">
      <c r="A15469" s="40"/>
      <c r="I15469" s="40"/>
    </row>
    <row r="15470" spans="1:9" hidden="1" x14ac:dyDescent="0.25">
      <c r="A15470" s="40"/>
      <c r="I15470" s="40"/>
    </row>
    <row r="15471" spans="1:9" hidden="1" x14ac:dyDescent="0.25">
      <c r="A15471" s="40"/>
      <c r="I15471" s="40"/>
    </row>
    <row r="15472" spans="1:9" hidden="1" x14ac:dyDescent="0.25">
      <c r="A15472" s="40"/>
      <c r="I15472" s="40"/>
    </row>
    <row r="15473" spans="1:9" hidden="1" x14ac:dyDescent="0.25">
      <c r="A15473" s="40"/>
      <c r="I15473" s="40"/>
    </row>
    <row r="15474" spans="1:9" hidden="1" x14ac:dyDescent="0.25">
      <c r="A15474" s="40"/>
      <c r="I15474" s="40"/>
    </row>
    <row r="15475" spans="1:9" hidden="1" x14ac:dyDescent="0.25">
      <c r="A15475" s="40"/>
      <c r="I15475" s="40"/>
    </row>
    <row r="15476" spans="1:9" hidden="1" x14ac:dyDescent="0.25">
      <c r="A15476" s="40"/>
      <c r="I15476" s="40"/>
    </row>
    <row r="15477" spans="1:9" hidden="1" x14ac:dyDescent="0.25">
      <c r="A15477" s="40"/>
      <c r="I15477" s="40"/>
    </row>
    <row r="15478" spans="1:9" hidden="1" x14ac:dyDescent="0.25">
      <c r="A15478" s="40"/>
      <c r="I15478" s="40"/>
    </row>
    <row r="15479" spans="1:9" hidden="1" x14ac:dyDescent="0.25">
      <c r="A15479" s="40"/>
      <c r="I15479" s="40"/>
    </row>
    <row r="15480" spans="1:9" hidden="1" x14ac:dyDescent="0.25">
      <c r="A15480" s="40"/>
      <c r="I15480" s="40"/>
    </row>
    <row r="15481" spans="1:9" hidden="1" x14ac:dyDescent="0.25">
      <c r="A15481" s="40"/>
      <c r="I15481" s="40"/>
    </row>
    <row r="15482" spans="1:9" hidden="1" x14ac:dyDescent="0.25">
      <c r="A15482" s="40"/>
      <c r="I15482" s="40"/>
    </row>
    <row r="15483" spans="1:9" hidden="1" x14ac:dyDescent="0.25">
      <c r="A15483" s="40"/>
      <c r="I15483" s="40"/>
    </row>
    <row r="15484" spans="1:9" hidden="1" x14ac:dyDescent="0.25">
      <c r="A15484" s="40"/>
      <c r="I15484" s="40"/>
    </row>
    <row r="15485" spans="1:9" hidden="1" x14ac:dyDescent="0.25">
      <c r="A15485" s="40"/>
      <c r="I15485" s="40"/>
    </row>
    <row r="15486" spans="1:9" hidden="1" x14ac:dyDescent="0.25">
      <c r="A15486" s="40"/>
      <c r="I15486" s="40"/>
    </row>
    <row r="15487" spans="1:9" hidden="1" x14ac:dyDescent="0.25">
      <c r="A15487" s="40"/>
      <c r="I15487" s="40"/>
    </row>
    <row r="15488" spans="1:9" hidden="1" x14ac:dyDescent="0.25">
      <c r="A15488" s="40"/>
      <c r="I15488" s="40"/>
    </row>
    <row r="15489" spans="1:9" hidden="1" x14ac:dyDescent="0.25">
      <c r="A15489" s="40"/>
      <c r="I15489" s="40"/>
    </row>
    <row r="15490" spans="1:9" hidden="1" x14ac:dyDescent="0.25">
      <c r="A15490" s="40"/>
      <c r="I15490" s="40"/>
    </row>
    <row r="15491" spans="1:9" hidden="1" x14ac:dyDescent="0.25">
      <c r="A15491" s="40"/>
      <c r="I15491" s="40"/>
    </row>
    <row r="15492" spans="1:9" hidden="1" x14ac:dyDescent="0.25">
      <c r="A15492" s="40"/>
      <c r="I15492" s="40"/>
    </row>
    <row r="15493" spans="1:9" hidden="1" x14ac:dyDescent="0.25">
      <c r="A15493" s="40"/>
      <c r="I15493" s="40"/>
    </row>
    <row r="15494" spans="1:9" hidden="1" x14ac:dyDescent="0.25">
      <c r="A15494" s="40"/>
      <c r="I15494" s="40"/>
    </row>
    <row r="15495" spans="1:9" hidden="1" x14ac:dyDescent="0.25">
      <c r="A15495" s="40"/>
      <c r="I15495" s="40"/>
    </row>
    <row r="15496" spans="1:9" hidden="1" x14ac:dyDescent="0.25">
      <c r="A15496" s="40"/>
      <c r="I15496" s="40"/>
    </row>
    <row r="15497" spans="1:9" hidden="1" x14ac:dyDescent="0.25">
      <c r="A15497" s="40"/>
      <c r="I15497" s="40"/>
    </row>
    <row r="15498" spans="1:9" hidden="1" x14ac:dyDescent="0.25">
      <c r="A15498" s="40"/>
      <c r="I15498" s="40"/>
    </row>
    <row r="15499" spans="1:9" hidden="1" x14ac:dyDescent="0.25">
      <c r="A15499" s="40"/>
      <c r="I15499" s="40"/>
    </row>
    <row r="15500" spans="1:9" hidden="1" x14ac:dyDescent="0.25">
      <c r="A15500" s="40"/>
      <c r="I15500" s="40"/>
    </row>
    <row r="15501" spans="1:9" hidden="1" x14ac:dyDescent="0.25">
      <c r="A15501" s="40"/>
      <c r="I15501" s="40"/>
    </row>
    <row r="15502" spans="1:9" hidden="1" x14ac:dyDescent="0.25">
      <c r="A15502" s="40"/>
      <c r="I15502" s="40"/>
    </row>
    <row r="15503" spans="1:9" hidden="1" x14ac:dyDescent="0.25">
      <c r="A15503" s="40"/>
      <c r="I15503" s="40"/>
    </row>
    <row r="15504" spans="1:9" hidden="1" x14ac:dyDescent="0.25">
      <c r="A15504" s="40"/>
      <c r="I15504" s="40"/>
    </row>
    <row r="15505" spans="1:9" hidden="1" x14ac:dyDescent="0.25">
      <c r="A15505" s="40"/>
      <c r="I15505" s="40"/>
    </row>
    <row r="15506" spans="1:9" hidden="1" x14ac:dyDescent="0.25">
      <c r="A15506" s="40"/>
      <c r="I15506" s="40"/>
    </row>
    <row r="15507" spans="1:9" hidden="1" x14ac:dyDescent="0.25">
      <c r="A15507" s="40"/>
      <c r="I15507" s="40"/>
    </row>
    <row r="15508" spans="1:9" hidden="1" x14ac:dyDescent="0.25">
      <c r="A15508" s="40"/>
      <c r="I15508" s="40"/>
    </row>
    <row r="15509" spans="1:9" hidden="1" x14ac:dyDescent="0.25">
      <c r="A15509" s="40"/>
      <c r="I15509" s="40"/>
    </row>
    <row r="15510" spans="1:9" hidden="1" x14ac:dyDescent="0.25">
      <c r="A15510" s="40"/>
      <c r="I15510" s="40"/>
    </row>
    <row r="15511" spans="1:9" hidden="1" x14ac:dyDescent="0.25">
      <c r="A15511" s="40"/>
      <c r="I15511" s="40"/>
    </row>
    <row r="15512" spans="1:9" hidden="1" x14ac:dyDescent="0.25">
      <c r="A15512" s="40"/>
      <c r="I15512" s="40"/>
    </row>
    <row r="15513" spans="1:9" hidden="1" x14ac:dyDescent="0.25">
      <c r="A15513" s="40"/>
      <c r="I15513" s="40"/>
    </row>
    <row r="15514" spans="1:9" hidden="1" x14ac:dyDescent="0.25">
      <c r="A15514" s="40"/>
      <c r="I15514" s="40"/>
    </row>
    <row r="15515" spans="1:9" hidden="1" x14ac:dyDescent="0.25">
      <c r="A15515" s="40"/>
      <c r="I15515" s="40"/>
    </row>
    <row r="15516" spans="1:9" hidden="1" x14ac:dyDescent="0.25">
      <c r="A15516" s="40"/>
      <c r="I15516" s="40"/>
    </row>
    <row r="15517" spans="1:9" hidden="1" x14ac:dyDescent="0.25">
      <c r="A15517" s="40"/>
      <c r="I15517" s="40"/>
    </row>
    <row r="15518" spans="1:9" hidden="1" x14ac:dyDescent="0.25">
      <c r="A15518" s="40"/>
      <c r="I15518" s="40"/>
    </row>
    <row r="15519" spans="1:9" hidden="1" x14ac:dyDescent="0.25">
      <c r="A15519" s="40"/>
      <c r="I15519" s="40"/>
    </row>
    <row r="15520" spans="1:9" hidden="1" x14ac:dyDescent="0.25">
      <c r="A15520" s="40"/>
      <c r="I15520" s="40"/>
    </row>
    <row r="15521" spans="1:9" hidden="1" x14ac:dyDescent="0.25">
      <c r="A15521" s="40"/>
      <c r="I15521" s="40"/>
    </row>
    <row r="15522" spans="1:9" hidden="1" x14ac:dyDescent="0.25">
      <c r="A15522" s="40"/>
      <c r="I15522" s="40"/>
    </row>
    <row r="15523" spans="1:9" hidden="1" x14ac:dyDescent="0.25">
      <c r="A15523" s="40"/>
      <c r="I15523" s="40"/>
    </row>
    <row r="15524" spans="1:9" hidden="1" x14ac:dyDescent="0.25">
      <c r="A15524" s="40"/>
      <c r="I15524" s="40"/>
    </row>
    <row r="15525" spans="1:9" hidden="1" x14ac:dyDescent="0.25">
      <c r="A15525" s="40"/>
      <c r="I15525" s="40"/>
    </row>
    <row r="15526" spans="1:9" hidden="1" x14ac:dyDescent="0.25">
      <c r="A15526" s="40"/>
      <c r="I15526" s="40"/>
    </row>
    <row r="15527" spans="1:9" hidden="1" x14ac:dyDescent="0.25">
      <c r="A15527" s="40"/>
      <c r="I15527" s="40"/>
    </row>
    <row r="15528" spans="1:9" hidden="1" x14ac:dyDescent="0.25">
      <c r="A15528" s="40"/>
      <c r="I15528" s="40"/>
    </row>
    <row r="15529" spans="1:9" hidden="1" x14ac:dyDescent="0.25">
      <c r="A15529" s="40"/>
      <c r="I15529" s="40"/>
    </row>
    <row r="15530" spans="1:9" hidden="1" x14ac:dyDescent="0.25">
      <c r="A15530" s="40"/>
      <c r="I15530" s="40"/>
    </row>
    <row r="15531" spans="1:9" hidden="1" x14ac:dyDescent="0.25">
      <c r="A15531" s="40"/>
      <c r="I15531" s="40"/>
    </row>
    <row r="15532" spans="1:9" hidden="1" x14ac:dyDescent="0.25">
      <c r="A15532" s="40"/>
      <c r="I15532" s="40"/>
    </row>
    <row r="15533" spans="1:9" hidden="1" x14ac:dyDescent="0.25">
      <c r="A15533" s="40"/>
      <c r="I15533" s="40"/>
    </row>
    <row r="15534" spans="1:9" hidden="1" x14ac:dyDescent="0.25">
      <c r="A15534" s="40"/>
      <c r="I15534" s="40"/>
    </row>
    <row r="15535" spans="1:9" hidden="1" x14ac:dyDescent="0.25">
      <c r="A15535" s="40"/>
      <c r="I15535" s="40"/>
    </row>
    <row r="15536" spans="1:9" hidden="1" x14ac:dyDescent="0.25">
      <c r="A15536" s="40"/>
      <c r="I15536" s="40"/>
    </row>
    <row r="15537" spans="1:9" hidden="1" x14ac:dyDescent="0.25">
      <c r="A15537" s="40"/>
      <c r="I15537" s="40"/>
    </row>
    <row r="15538" spans="1:9" hidden="1" x14ac:dyDescent="0.25">
      <c r="A15538" s="40"/>
      <c r="I15538" s="40"/>
    </row>
    <row r="15539" spans="1:9" hidden="1" x14ac:dyDescent="0.25">
      <c r="A15539" s="40"/>
      <c r="I15539" s="40"/>
    </row>
    <row r="15540" spans="1:9" hidden="1" x14ac:dyDescent="0.25">
      <c r="A15540" s="40"/>
      <c r="I15540" s="40"/>
    </row>
    <row r="15541" spans="1:9" hidden="1" x14ac:dyDescent="0.25">
      <c r="A15541" s="40"/>
      <c r="I15541" s="40"/>
    </row>
    <row r="15542" spans="1:9" hidden="1" x14ac:dyDescent="0.25">
      <c r="A15542" s="40"/>
      <c r="I15542" s="40"/>
    </row>
    <row r="15543" spans="1:9" hidden="1" x14ac:dyDescent="0.25">
      <c r="A15543" s="40"/>
      <c r="I15543" s="40"/>
    </row>
    <row r="15544" spans="1:9" hidden="1" x14ac:dyDescent="0.25">
      <c r="A15544" s="40"/>
      <c r="I15544" s="40"/>
    </row>
    <row r="15545" spans="1:9" hidden="1" x14ac:dyDescent="0.25">
      <c r="A15545" s="40"/>
      <c r="I15545" s="40"/>
    </row>
    <row r="15546" spans="1:9" hidden="1" x14ac:dyDescent="0.25">
      <c r="A15546" s="40"/>
      <c r="I15546" s="40"/>
    </row>
    <row r="15547" spans="1:9" hidden="1" x14ac:dyDescent="0.25">
      <c r="A15547" s="40"/>
      <c r="I15547" s="40"/>
    </row>
    <row r="15548" spans="1:9" hidden="1" x14ac:dyDescent="0.25">
      <c r="A15548" s="40"/>
      <c r="I15548" s="40"/>
    </row>
    <row r="15549" spans="1:9" hidden="1" x14ac:dyDescent="0.25">
      <c r="A15549" s="40"/>
      <c r="I15549" s="40"/>
    </row>
    <row r="15550" spans="1:9" hidden="1" x14ac:dyDescent="0.25">
      <c r="A15550" s="40"/>
      <c r="I15550" s="40"/>
    </row>
    <row r="15551" spans="1:9" hidden="1" x14ac:dyDescent="0.25">
      <c r="A15551" s="40"/>
      <c r="I15551" s="40"/>
    </row>
    <row r="15552" spans="1:9" hidden="1" x14ac:dyDescent="0.25">
      <c r="A15552" s="40"/>
      <c r="I15552" s="40"/>
    </row>
    <row r="15553" spans="1:9" hidden="1" x14ac:dyDescent="0.25">
      <c r="A15553" s="40"/>
      <c r="I15553" s="40"/>
    </row>
    <row r="15554" spans="1:9" hidden="1" x14ac:dyDescent="0.25">
      <c r="A15554" s="40"/>
      <c r="I15554" s="40"/>
    </row>
    <row r="15555" spans="1:9" hidden="1" x14ac:dyDescent="0.25">
      <c r="A15555" s="40"/>
      <c r="I15555" s="40"/>
    </row>
    <row r="15556" spans="1:9" hidden="1" x14ac:dyDescent="0.25">
      <c r="A15556" s="40"/>
      <c r="I15556" s="40"/>
    </row>
    <row r="15557" spans="1:9" hidden="1" x14ac:dyDescent="0.25">
      <c r="A15557" s="40"/>
      <c r="I15557" s="40"/>
    </row>
    <row r="15558" spans="1:9" hidden="1" x14ac:dyDescent="0.25">
      <c r="A15558" s="40"/>
      <c r="I15558" s="40"/>
    </row>
    <row r="15559" spans="1:9" hidden="1" x14ac:dyDescent="0.25">
      <c r="A15559" s="40"/>
      <c r="I15559" s="40"/>
    </row>
    <row r="15560" spans="1:9" hidden="1" x14ac:dyDescent="0.25">
      <c r="A15560" s="40"/>
      <c r="I15560" s="40"/>
    </row>
    <row r="15561" spans="1:9" hidden="1" x14ac:dyDescent="0.25">
      <c r="A15561" s="40"/>
      <c r="I15561" s="40"/>
    </row>
    <row r="15562" spans="1:9" hidden="1" x14ac:dyDescent="0.25">
      <c r="A15562" s="40"/>
      <c r="I15562" s="40"/>
    </row>
    <row r="15563" spans="1:9" hidden="1" x14ac:dyDescent="0.25">
      <c r="A15563" s="40"/>
      <c r="I15563" s="40"/>
    </row>
    <row r="15564" spans="1:9" hidden="1" x14ac:dyDescent="0.25">
      <c r="A15564" s="40"/>
      <c r="I15564" s="40"/>
    </row>
    <row r="15565" spans="1:9" hidden="1" x14ac:dyDescent="0.25">
      <c r="A15565" s="40"/>
      <c r="I15565" s="40"/>
    </row>
    <row r="15566" spans="1:9" hidden="1" x14ac:dyDescent="0.25">
      <c r="A15566" s="40"/>
      <c r="I15566" s="40"/>
    </row>
    <row r="15567" spans="1:9" hidden="1" x14ac:dyDescent="0.25">
      <c r="A15567" s="40"/>
      <c r="I15567" s="40"/>
    </row>
    <row r="15568" spans="1:9" hidden="1" x14ac:dyDescent="0.25">
      <c r="A15568" s="40"/>
      <c r="I15568" s="40"/>
    </row>
    <row r="15569" spans="1:9" hidden="1" x14ac:dyDescent="0.25">
      <c r="A15569" s="40"/>
      <c r="I15569" s="40"/>
    </row>
    <row r="15570" spans="1:9" hidden="1" x14ac:dyDescent="0.25">
      <c r="A15570" s="40"/>
      <c r="I15570" s="40"/>
    </row>
    <row r="15571" spans="1:9" hidden="1" x14ac:dyDescent="0.25">
      <c r="A15571" s="40"/>
      <c r="I15571" s="40"/>
    </row>
    <row r="15572" spans="1:9" hidden="1" x14ac:dyDescent="0.25">
      <c r="A15572" s="40"/>
      <c r="I15572" s="40"/>
    </row>
    <row r="15573" spans="1:9" hidden="1" x14ac:dyDescent="0.25">
      <c r="A15573" s="40"/>
      <c r="I15573" s="40"/>
    </row>
    <row r="15574" spans="1:9" hidden="1" x14ac:dyDescent="0.25">
      <c r="A15574" s="40"/>
      <c r="I15574" s="40"/>
    </row>
    <row r="15575" spans="1:9" hidden="1" x14ac:dyDescent="0.25">
      <c r="A15575" s="40"/>
      <c r="I15575" s="40"/>
    </row>
    <row r="15576" spans="1:9" hidden="1" x14ac:dyDescent="0.25">
      <c r="A15576" s="40"/>
      <c r="I15576" s="40"/>
    </row>
    <row r="15577" spans="1:9" hidden="1" x14ac:dyDescent="0.25">
      <c r="A15577" s="40"/>
      <c r="I15577" s="40"/>
    </row>
    <row r="15578" spans="1:9" hidden="1" x14ac:dyDescent="0.25">
      <c r="A15578" s="40"/>
      <c r="I15578" s="40"/>
    </row>
    <row r="15579" spans="1:9" hidden="1" x14ac:dyDescent="0.25">
      <c r="A15579" s="40"/>
      <c r="I15579" s="40"/>
    </row>
    <row r="15580" spans="1:9" hidden="1" x14ac:dyDescent="0.25">
      <c r="A15580" s="40"/>
      <c r="I15580" s="40"/>
    </row>
    <row r="15581" spans="1:9" hidden="1" x14ac:dyDescent="0.25">
      <c r="A15581" s="40"/>
      <c r="I15581" s="40"/>
    </row>
    <row r="15582" spans="1:9" hidden="1" x14ac:dyDescent="0.25">
      <c r="A15582" s="40"/>
      <c r="I15582" s="40"/>
    </row>
    <row r="15583" spans="1:9" hidden="1" x14ac:dyDescent="0.25">
      <c r="A15583" s="40"/>
      <c r="I15583" s="40"/>
    </row>
    <row r="15584" spans="1:9" hidden="1" x14ac:dyDescent="0.25">
      <c r="A15584" s="40"/>
      <c r="I15584" s="40"/>
    </row>
    <row r="15585" spans="1:9" hidden="1" x14ac:dyDescent="0.25">
      <c r="A15585" s="40"/>
      <c r="I15585" s="40"/>
    </row>
    <row r="15586" spans="1:9" hidden="1" x14ac:dyDescent="0.25">
      <c r="A15586" s="40"/>
      <c r="I15586" s="40"/>
    </row>
    <row r="15587" spans="1:9" hidden="1" x14ac:dyDescent="0.25">
      <c r="A15587" s="40"/>
      <c r="I15587" s="40"/>
    </row>
    <row r="15588" spans="1:9" hidden="1" x14ac:dyDescent="0.25">
      <c r="A15588" s="40"/>
      <c r="I15588" s="40"/>
    </row>
    <row r="15589" spans="1:9" hidden="1" x14ac:dyDescent="0.25">
      <c r="A15589" s="40"/>
      <c r="I15589" s="40"/>
    </row>
    <row r="15590" spans="1:9" hidden="1" x14ac:dyDescent="0.25">
      <c r="A15590" s="40"/>
      <c r="I15590" s="40"/>
    </row>
    <row r="15591" spans="1:9" hidden="1" x14ac:dyDescent="0.25">
      <c r="A15591" s="40"/>
      <c r="I15591" s="40"/>
    </row>
    <row r="15592" spans="1:9" hidden="1" x14ac:dyDescent="0.25">
      <c r="A15592" s="40"/>
      <c r="I15592" s="40"/>
    </row>
    <row r="15593" spans="1:9" hidden="1" x14ac:dyDescent="0.25">
      <c r="A15593" s="40"/>
      <c r="I15593" s="40"/>
    </row>
    <row r="15594" spans="1:9" hidden="1" x14ac:dyDescent="0.25">
      <c r="A15594" s="40"/>
      <c r="I15594" s="40"/>
    </row>
    <row r="15595" spans="1:9" hidden="1" x14ac:dyDescent="0.25">
      <c r="A15595" s="40"/>
      <c r="I15595" s="40"/>
    </row>
    <row r="15596" spans="1:9" hidden="1" x14ac:dyDescent="0.25">
      <c r="A15596" s="40"/>
      <c r="I15596" s="40"/>
    </row>
    <row r="15597" spans="1:9" hidden="1" x14ac:dyDescent="0.25">
      <c r="A15597" s="40"/>
      <c r="I15597" s="40"/>
    </row>
    <row r="15598" spans="1:9" hidden="1" x14ac:dyDescent="0.25">
      <c r="A15598" s="40"/>
      <c r="I15598" s="40"/>
    </row>
    <row r="15599" spans="1:9" hidden="1" x14ac:dyDescent="0.25">
      <c r="A15599" s="40"/>
      <c r="I15599" s="40"/>
    </row>
    <row r="15600" spans="1:9" hidden="1" x14ac:dyDescent="0.25">
      <c r="A15600" s="40"/>
      <c r="I15600" s="40"/>
    </row>
    <row r="15601" spans="1:9" hidden="1" x14ac:dyDescent="0.25">
      <c r="A15601" s="40"/>
      <c r="I15601" s="40"/>
    </row>
    <row r="15602" spans="1:9" hidden="1" x14ac:dyDescent="0.25">
      <c r="A15602" s="40"/>
      <c r="I15602" s="40"/>
    </row>
    <row r="15603" spans="1:9" hidden="1" x14ac:dyDescent="0.25">
      <c r="A15603" s="40"/>
      <c r="I15603" s="40"/>
    </row>
    <row r="15604" spans="1:9" hidden="1" x14ac:dyDescent="0.25">
      <c r="A15604" s="40"/>
      <c r="I15604" s="40"/>
    </row>
    <row r="15605" spans="1:9" hidden="1" x14ac:dyDescent="0.25">
      <c r="A15605" s="40"/>
      <c r="I15605" s="40"/>
    </row>
    <row r="15606" spans="1:9" hidden="1" x14ac:dyDescent="0.25">
      <c r="A15606" s="40"/>
      <c r="I15606" s="40"/>
    </row>
    <row r="15607" spans="1:9" hidden="1" x14ac:dyDescent="0.25">
      <c r="A15607" s="40"/>
      <c r="I15607" s="40"/>
    </row>
    <row r="15608" spans="1:9" hidden="1" x14ac:dyDescent="0.25">
      <c r="A15608" s="40"/>
      <c r="I15608" s="40"/>
    </row>
    <row r="15609" spans="1:9" hidden="1" x14ac:dyDescent="0.25">
      <c r="A15609" s="40"/>
      <c r="I15609" s="40"/>
    </row>
    <row r="15610" spans="1:9" hidden="1" x14ac:dyDescent="0.25">
      <c r="A15610" s="40"/>
      <c r="I15610" s="40"/>
    </row>
    <row r="15611" spans="1:9" hidden="1" x14ac:dyDescent="0.25">
      <c r="A15611" s="40"/>
      <c r="I15611" s="40"/>
    </row>
    <row r="15612" spans="1:9" hidden="1" x14ac:dyDescent="0.25">
      <c r="A15612" s="40"/>
      <c r="I15612" s="40"/>
    </row>
    <row r="15613" spans="1:9" hidden="1" x14ac:dyDescent="0.25">
      <c r="A15613" s="40"/>
      <c r="I15613" s="40"/>
    </row>
    <row r="15614" spans="1:9" hidden="1" x14ac:dyDescent="0.25">
      <c r="A15614" s="40"/>
      <c r="I15614" s="40"/>
    </row>
    <row r="15615" spans="1:9" hidden="1" x14ac:dyDescent="0.25">
      <c r="A15615" s="40"/>
      <c r="I15615" s="40"/>
    </row>
    <row r="15616" spans="1:9" hidden="1" x14ac:dyDescent="0.25">
      <c r="A15616" s="40"/>
      <c r="I15616" s="40"/>
    </row>
    <row r="15617" spans="1:9" hidden="1" x14ac:dyDescent="0.25">
      <c r="A15617" s="40"/>
      <c r="I15617" s="40"/>
    </row>
    <row r="15618" spans="1:9" hidden="1" x14ac:dyDescent="0.25">
      <c r="A15618" s="40"/>
      <c r="I15618" s="40"/>
    </row>
    <row r="15619" spans="1:9" hidden="1" x14ac:dyDescent="0.25">
      <c r="A15619" s="40"/>
      <c r="I15619" s="40"/>
    </row>
    <row r="15620" spans="1:9" hidden="1" x14ac:dyDescent="0.25">
      <c r="A15620" s="40"/>
      <c r="I15620" s="40"/>
    </row>
    <row r="15621" spans="1:9" hidden="1" x14ac:dyDescent="0.25">
      <c r="A15621" s="40"/>
      <c r="I15621" s="40"/>
    </row>
    <row r="15622" spans="1:9" hidden="1" x14ac:dyDescent="0.25">
      <c r="A15622" s="40"/>
      <c r="I15622" s="40"/>
    </row>
    <row r="15623" spans="1:9" hidden="1" x14ac:dyDescent="0.25">
      <c r="A15623" s="40"/>
      <c r="I15623" s="40"/>
    </row>
    <row r="15624" spans="1:9" hidden="1" x14ac:dyDescent="0.25">
      <c r="A15624" s="40"/>
      <c r="I15624" s="40"/>
    </row>
    <row r="15625" spans="1:9" hidden="1" x14ac:dyDescent="0.25">
      <c r="A15625" s="40"/>
      <c r="I15625" s="40"/>
    </row>
    <row r="15626" spans="1:9" hidden="1" x14ac:dyDescent="0.25">
      <c r="A15626" s="40"/>
      <c r="I15626" s="40"/>
    </row>
    <row r="15627" spans="1:9" hidden="1" x14ac:dyDescent="0.25">
      <c r="A15627" s="40"/>
      <c r="I15627" s="40"/>
    </row>
    <row r="15628" spans="1:9" hidden="1" x14ac:dyDescent="0.25">
      <c r="A15628" s="40"/>
      <c r="I15628" s="40"/>
    </row>
    <row r="15629" spans="1:9" hidden="1" x14ac:dyDescent="0.25">
      <c r="A15629" s="40"/>
      <c r="I15629" s="40"/>
    </row>
    <row r="15630" spans="1:9" hidden="1" x14ac:dyDescent="0.25">
      <c r="A15630" s="40"/>
      <c r="I15630" s="40"/>
    </row>
    <row r="15631" spans="1:9" hidden="1" x14ac:dyDescent="0.25">
      <c r="A15631" s="40"/>
      <c r="I15631" s="40"/>
    </row>
    <row r="15632" spans="1:9" hidden="1" x14ac:dyDescent="0.25">
      <c r="A15632" s="40"/>
      <c r="I15632" s="40"/>
    </row>
    <row r="15633" spans="1:9" hidden="1" x14ac:dyDescent="0.25">
      <c r="A15633" s="40"/>
      <c r="I15633" s="40"/>
    </row>
    <row r="15634" spans="1:9" hidden="1" x14ac:dyDescent="0.25">
      <c r="A15634" s="40"/>
      <c r="I15634" s="40"/>
    </row>
    <row r="15635" spans="1:9" hidden="1" x14ac:dyDescent="0.25">
      <c r="A15635" s="40"/>
      <c r="I15635" s="40"/>
    </row>
    <row r="15636" spans="1:9" hidden="1" x14ac:dyDescent="0.25">
      <c r="A15636" s="40"/>
      <c r="I15636" s="40"/>
    </row>
    <row r="15637" spans="1:9" hidden="1" x14ac:dyDescent="0.25">
      <c r="A15637" s="40"/>
      <c r="I15637" s="40"/>
    </row>
    <row r="15638" spans="1:9" hidden="1" x14ac:dyDescent="0.25">
      <c r="A15638" s="40"/>
      <c r="I15638" s="40"/>
    </row>
    <row r="15639" spans="1:9" hidden="1" x14ac:dyDescent="0.25">
      <c r="A15639" s="40"/>
      <c r="I15639" s="40"/>
    </row>
    <row r="15640" spans="1:9" hidden="1" x14ac:dyDescent="0.25">
      <c r="A15640" s="40"/>
      <c r="I15640" s="40"/>
    </row>
    <row r="15641" spans="1:9" hidden="1" x14ac:dyDescent="0.25">
      <c r="A15641" s="40"/>
      <c r="I15641" s="40"/>
    </row>
    <row r="15642" spans="1:9" hidden="1" x14ac:dyDescent="0.25">
      <c r="A15642" s="40"/>
      <c r="I15642" s="40"/>
    </row>
    <row r="15643" spans="1:9" hidden="1" x14ac:dyDescent="0.25">
      <c r="A15643" s="40"/>
      <c r="I15643" s="40"/>
    </row>
    <row r="15644" spans="1:9" hidden="1" x14ac:dyDescent="0.25">
      <c r="A15644" s="40"/>
      <c r="I15644" s="40"/>
    </row>
    <row r="15645" spans="1:9" hidden="1" x14ac:dyDescent="0.25">
      <c r="A15645" s="40"/>
      <c r="I15645" s="40"/>
    </row>
    <row r="15646" spans="1:9" hidden="1" x14ac:dyDescent="0.25">
      <c r="A15646" s="40"/>
      <c r="I15646" s="40"/>
    </row>
    <row r="15647" spans="1:9" hidden="1" x14ac:dyDescent="0.25">
      <c r="A15647" s="40"/>
      <c r="I15647" s="40"/>
    </row>
    <row r="15648" spans="1:9" hidden="1" x14ac:dyDescent="0.25">
      <c r="A15648" s="40"/>
      <c r="I15648" s="40"/>
    </row>
    <row r="15649" spans="1:9" hidden="1" x14ac:dyDescent="0.25">
      <c r="A15649" s="40"/>
      <c r="I15649" s="40"/>
    </row>
    <row r="15650" spans="1:9" hidden="1" x14ac:dyDescent="0.25">
      <c r="A15650" s="40"/>
      <c r="I15650" s="40"/>
    </row>
    <row r="15651" spans="1:9" hidden="1" x14ac:dyDescent="0.25">
      <c r="A15651" s="40"/>
      <c r="I15651" s="40"/>
    </row>
    <row r="15652" spans="1:9" hidden="1" x14ac:dyDescent="0.25">
      <c r="A15652" s="40"/>
      <c r="I15652" s="40"/>
    </row>
    <row r="15653" spans="1:9" hidden="1" x14ac:dyDescent="0.25">
      <c r="A15653" s="40"/>
      <c r="I15653" s="40"/>
    </row>
    <row r="15654" spans="1:9" hidden="1" x14ac:dyDescent="0.25">
      <c r="A15654" s="40"/>
      <c r="I15654" s="40"/>
    </row>
    <row r="15655" spans="1:9" hidden="1" x14ac:dyDescent="0.25">
      <c r="A15655" s="40"/>
      <c r="I15655" s="40"/>
    </row>
    <row r="15656" spans="1:9" hidden="1" x14ac:dyDescent="0.25">
      <c r="A15656" s="40"/>
      <c r="I15656" s="40"/>
    </row>
    <row r="15657" spans="1:9" hidden="1" x14ac:dyDescent="0.25">
      <c r="A15657" s="40"/>
      <c r="I15657" s="40"/>
    </row>
    <row r="15658" spans="1:9" hidden="1" x14ac:dyDescent="0.25">
      <c r="A15658" s="40"/>
      <c r="I15658" s="40"/>
    </row>
    <row r="15659" spans="1:9" hidden="1" x14ac:dyDescent="0.25">
      <c r="A15659" s="40"/>
      <c r="I15659" s="40"/>
    </row>
    <row r="15660" spans="1:9" hidden="1" x14ac:dyDescent="0.25">
      <c r="A15660" s="40"/>
      <c r="I15660" s="40"/>
    </row>
    <row r="15661" spans="1:9" hidden="1" x14ac:dyDescent="0.25">
      <c r="A15661" s="40"/>
      <c r="I15661" s="40"/>
    </row>
    <row r="15662" spans="1:9" hidden="1" x14ac:dyDescent="0.25">
      <c r="A15662" s="40"/>
      <c r="I15662" s="40"/>
    </row>
    <row r="15663" spans="1:9" hidden="1" x14ac:dyDescent="0.25">
      <c r="A15663" s="40"/>
      <c r="I15663" s="40"/>
    </row>
    <row r="15664" spans="1:9" hidden="1" x14ac:dyDescent="0.25">
      <c r="A15664" s="40"/>
      <c r="I15664" s="40"/>
    </row>
    <row r="15665" spans="1:9" hidden="1" x14ac:dyDescent="0.25">
      <c r="A15665" s="40"/>
      <c r="I15665" s="40"/>
    </row>
    <row r="15666" spans="1:9" hidden="1" x14ac:dyDescent="0.25">
      <c r="A15666" s="40"/>
      <c r="I15666" s="40"/>
    </row>
    <row r="15667" spans="1:9" hidden="1" x14ac:dyDescent="0.25">
      <c r="A15667" s="40"/>
      <c r="I15667" s="40"/>
    </row>
    <row r="15668" spans="1:9" hidden="1" x14ac:dyDescent="0.25">
      <c r="A15668" s="40"/>
      <c r="I15668" s="40"/>
    </row>
    <row r="15669" spans="1:9" hidden="1" x14ac:dyDescent="0.25">
      <c r="A15669" s="40"/>
      <c r="I15669" s="40"/>
    </row>
    <row r="15670" spans="1:9" hidden="1" x14ac:dyDescent="0.25">
      <c r="A15670" s="40"/>
      <c r="I15670" s="40"/>
    </row>
    <row r="15671" spans="1:9" hidden="1" x14ac:dyDescent="0.25">
      <c r="A15671" s="40"/>
      <c r="I15671" s="40"/>
    </row>
    <row r="15672" spans="1:9" hidden="1" x14ac:dyDescent="0.25">
      <c r="A15672" s="40"/>
      <c r="I15672" s="40"/>
    </row>
    <row r="15673" spans="1:9" hidden="1" x14ac:dyDescent="0.25">
      <c r="A15673" s="40"/>
      <c r="I15673" s="40"/>
    </row>
    <row r="15674" spans="1:9" hidden="1" x14ac:dyDescent="0.25">
      <c r="A15674" s="40"/>
      <c r="I15674" s="40"/>
    </row>
    <row r="15675" spans="1:9" hidden="1" x14ac:dyDescent="0.25">
      <c r="A15675" s="40"/>
      <c r="I15675" s="40"/>
    </row>
    <row r="15676" spans="1:9" hidden="1" x14ac:dyDescent="0.25">
      <c r="A15676" s="40"/>
      <c r="I15676" s="40"/>
    </row>
    <row r="15677" spans="1:9" hidden="1" x14ac:dyDescent="0.25">
      <c r="A15677" s="40"/>
      <c r="I15677" s="40"/>
    </row>
    <row r="15678" spans="1:9" hidden="1" x14ac:dyDescent="0.25">
      <c r="A15678" s="40"/>
      <c r="I15678" s="40"/>
    </row>
    <row r="15679" spans="1:9" hidden="1" x14ac:dyDescent="0.25">
      <c r="A15679" s="40"/>
      <c r="I15679" s="40"/>
    </row>
    <row r="15680" spans="1:9" hidden="1" x14ac:dyDescent="0.25">
      <c r="A15680" s="40"/>
      <c r="I15680" s="40"/>
    </row>
    <row r="15681" spans="1:9" hidden="1" x14ac:dyDescent="0.25">
      <c r="A15681" s="40"/>
      <c r="I15681" s="40"/>
    </row>
    <row r="15682" spans="1:9" hidden="1" x14ac:dyDescent="0.25">
      <c r="A15682" s="40"/>
      <c r="I15682" s="40"/>
    </row>
    <row r="15683" spans="1:9" hidden="1" x14ac:dyDescent="0.25">
      <c r="A15683" s="40"/>
      <c r="I15683" s="40"/>
    </row>
    <row r="15684" spans="1:9" hidden="1" x14ac:dyDescent="0.25">
      <c r="A15684" s="40"/>
      <c r="I15684" s="40"/>
    </row>
    <row r="15685" spans="1:9" hidden="1" x14ac:dyDescent="0.25">
      <c r="A15685" s="40"/>
      <c r="I15685" s="40"/>
    </row>
    <row r="15686" spans="1:9" hidden="1" x14ac:dyDescent="0.25">
      <c r="A15686" s="40"/>
      <c r="I15686" s="40"/>
    </row>
    <row r="15687" spans="1:9" hidden="1" x14ac:dyDescent="0.25">
      <c r="A15687" s="40"/>
      <c r="I15687" s="40"/>
    </row>
    <row r="15688" spans="1:9" hidden="1" x14ac:dyDescent="0.25">
      <c r="A15688" s="40"/>
      <c r="I15688" s="40"/>
    </row>
    <row r="15689" spans="1:9" hidden="1" x14ac:dyDescent="0.25">
      <c r="A15689" s="40"/>
      <c r="I15689" s="40"/>
    </row>
    <row r="15690" spans="1:9" hidden="1" x14ac:dyDescent="0.25">
      <c r="A15690" s="40"/>
      <c r="I15690" s="40"/>
    </row>
    <row r="15691" spans="1:9" hidden="1" x14ac:dyDescent="0.25">
      <c r="A15691" s="40"/>
      <c r="I15691" s="40"/>
    </row>
    <row r="15692" spans="1:9" hidden="1" x14ac:dyDescent="0.25">
      <c r="A15692" s="40"/>
      <c r="I15692" s="40"/>
    </row>
    <row r="15693" spans="1:9" hidden="1" x14ac:dyDescent="0.25">
      <c r="A15693" s="40"/>
      <c r="I15693" s="40"/>
    </row>
    <row r="15694" spans="1:9" hidden="1" x14ac:dyDescent="0.25">
      <c r="A15694" s="40"/>
      <c r="I15694" s="40"/>
    </row>
    <row r="15695" spans="1:9" hidden="1" x14ac:dyDescent="0.25">
      <c r="A15695" s="40"/>
      <c r="I15695" s="40"/>
    </row>
    <row r="15696" spans="1:9" hidden="1" x14ac:dyDescent="0.25">
      <c r="A15696" s="40"/>
      <c r="I15696" s="40"/>
    </row>
    <row r="15697" spans="1:9" hidden="1" x14ac:dyDescent="0.25">
      <c r="A15697" s="40"/>
      <c r="I15697" s="40"/>
    </row>
    <row r="15698" spans="1:9" hidden="1" x14ac:dyDescent="0.25">
      <c r="A15698" s="40"/>
      <c r="I15698" s="40"/>
    </row>
    <row r="15699" spans="1:9" hidden="1" x14ac:dyDescent="0.25">
      <c r="A15699" s="40"/>
      <c r="I15699" s="40"/>
    </row>
    <row r="15700" spans="1:9" hidden="1" x14ac:dyDescent="0.25">
      <c r="A15700" s="40"/>
      <c r="I15700" s="40"/>
    </row>
    <row r="15701" spans="1:9" hidden="1" x14ac:dyDescent="0.25">
      <c r="A15701" s="40"/>
      <c r="I15701" s="40"/>
    </row>
    <row r="15702" spans="1:9" hidden="1" x14ac:dyDescent="0.25">
      <c r="A15702" s="40"/>
      <c r="I15702" s="40"/>
    </row>
    <row r="15703" spans="1:9" hidden="1" x14ac:dyDescent="0.25">
      <c r="A15703" s="40"/>
      <c r="I15703" s="40"/>
    </row>
    <row r="15704" spans="1:9" hidden="1" x14ac:dyDescent="0.25">
      <c r="A15704" s="40"/>
      <c r="I15704" s="40"/>
    </row>
    <row r="15705" spans="1:9" hidden="1" x14ac:dyDescent="0.25">
      <c r="A15705" s="40"/>
      <c r="I15705" s="40"/>
    </row>
    <row r="15706" spans="1:9" hidden="1" x14ac:dyDescent="0.25">
      <c r="A15706" s="40"/>
      <c r="I15706" s="40"/>
    </row>
    <row r="15707" spans="1:9" hidden="1" x14ac:dyDescent="0.25">
      <c r="A15707" s="40"/>
      <c r="I15707" s="40"/>
    </row>
    <row r="15708" spans="1:9" hidden="1" x14ac:dyDescent="0.25">
      <c r="A15708" s="40"/>
      <c r="I15708" s="40"/>
    </row>
    <row r="15709" spans="1:9" hidden="1" x14ac:dyDescent="0.25">
      <c r="A15709" s="40"/>
      <c r="I15709" s="40"/>
    </row>
    <row r="15710" spans="1:9" hidden="1" x14ac:dyDescent="0.25">
      <c r="A15710" s="40"/>
      <c r="I15710" s="40"/>
    </row>
    <row r="15711" spans="1:9" hidden="1" x14ac:dyDescent="0.25">
      <c r="A15711" s="40"/>
      <c r="I15711" s="40"/>
    </row>
    <row r="15712" spans="1:9" hidden="1" x14ac:dyDescent="0.25">
      <c r="A15712" s="40"/>
      <c r="I15712" s="40"/>
    </row>
    <row r="15713" spans="1:9" hidden="1" x14ac:dyDescent="0.25">
      <c r="A15713" s="40"/>
      <c r="I15713" s="40"/>
    </row>
    <row r="15714" spans="1:9" hidden="1" x14ac:dyDescent="0.25">
      <c r="A15714" s="40"/>
      <c r="I15714" s="40"/>
    </row>
    <row r="15715" spans="1:9" hidden="1" x14ac:dyDescent="0.25">
      <c r="A15715" s="40"/>
      <c r="I15715" s="40"/>
    </row>
    <row r="15716" spans="1:9" hidden="1" x14ac:dyDescent="0.25">
      <c r="A15716" s="40"/>
      <c r="I15716" s="40"/>
    </row>
    <row r="15717" spans="1:9" hidden="1" x14ac:dyDescent="0.25">
      <c r="A15717" s="40"/>
      <c r="I15717" s="40"/>
    </row>
    <row r="15718" spans="1:9" hidden="1" x14ac:dyDescent="0.25">
      <c r="A15718" s="40"/>
      <c r="I15718" s="40"/>
    </row>
    <row r="15719" spans="1:9" hidden="1" x14ac:dyDescent="0.25">
      <c r="A15719" s="40"/>
      <c r="I15719" s="40"/>
    </row>
    <row r="15720" spans="1:9" hidden="1" x14ac:dyDescent="0.25">
      <c r="A15720" s="40"/>
      <c r="I15720" s="40"/>
    </row>
    <row r="15721" spans="1:9" hidden="1" x14ac:dyDescent="0.25">
      <c r="A15721" s="40"/>
      <c r="I15721" s="40"/>
    </row>
    <row r="15722" spans="1:9" hidden="1" x14ac:dyDescent="0.25">
      <c r="A15722" s="40"/>
      <c r="I15722" s="40"/>
    </row>
    <row r="15723" spans="1:9" hidden="1" x14ac:dyDescent="0.25">
      <c r="A15723" s="40"/>
      <c r="I15723" s="40"/>
    </row>
    <row r="15724" spans="1:9" hidden="1" x14ac:dyDescent="0.25">
      <c r="A15724" s="40"/>
      <c r="I15724" s="40"/>
    </row>
    <row r="15725" spans="1:9" hidden="1" x14ac:dyDescent="0.25">
      <c r="A15725" s="40"/>
      <c r="I15725" s="40"/>
    </row>
    <row r="15726" spans="1:9" hidden="1" x14ac:dyDescent="0.25">
      <c r="A15726" s="40"/>
      <c r="I15726" s="40"/>
    </row>
    <row r="15727" spans="1:9" hidden="1" x14ac:dyDescent="0.25">
      <c r="A15727" s="40"/>
      <c r="I15727" s="40"/>
    </row>
    <row r="15728" spans="1:9" hidden="1" x14ac:dyDescent="0.25">
      <c r="A15728" s="40"/>
      <c r="I15728" s="40"/>
    </row>
    <row r="15729" spans="1:9" hidden="1" x14ac:dyDescent="0.25">
      <c r="A15729" s="40"/>
      <c r="I15729" s="40"/>
    </row>
    <row r="15730" spans="1:9" hidden="1" x14ac:dyDescent="0.25">
      <c r="A15730" s="40"/>
      <c r="I15730" s="40"/>
    </row>
    <row r="15731" spans="1:9" hidden="1" x14ac:dyDescent="0.25">
      <c r="A15731" s="40"/>
      <c r="I15731" s="40"/>
    </row>
    <row r="15732" spans="1:9" hidden="1" x14ac:dyDescent="0.25">
      <c r="A15732" s="40"/>
      <c r="I15732" s="40"/>
    </row>
    <row r="15733" spans="1:9" hidden="1" x14ac:dyDescent="0.25">
      <c r="A15733" s="40"/>
      <c r="I15733" s="40"/>
    </row>
    <row r="15734" spans="1:9" hidden="1" x14ac:dyDescent="0.25">
      <c r="A15734" s="40"/>
      <c r="I15734" s="40"/>
    </row>
    <row r="15735" spans="1:9" hidden="1" x14ac:dyDescent="0.25">
      <c r="A15735" s="40"/>
      <c r="I15735" s="40"/>
    </row>
    <row r="15736" spans="1:9" hidden="1" x14ac:dyDescent="0.25">
      <c r="A15736" s="40"/>
      <c r="I15736" s="40"/>
    </row>
    <row r="15737" spans="1:9" hidden="1" x14ac:dyDescent="0.25">
      <c r="A15737" s="40"/>
      <c r="I15737" s="40"/>
    </row>
    <row r="15738" spans="1:9" hidden="1" x14ac:dyDescent="0.25">
      <c r="A15738" s="40"/>
      <c r="I15738" s="40"/>
    </row>
    <row r="15739" spans="1:9" hidden="1" x14ac:dyDescent="0.25">
      <c r="A15739" s="40"/>
      <c r="I15739" s="40"/>
    </row>
    <row r="15740" spans="1:9" hidden="1" x14ac:dyDescent="0.25">
      <c r="A15740" s="40"/>
      <c r="I15740" s="40"/>
    </row>
    <row r="15741" spans="1:9" hidden="1" x14ac:dyDescent="0.25">
      <c r="A15741" s="40"/>
      <c r="I15741" s="40"/>
    </row>
    <row r="15742" spans="1:9" hidden="1" x14ac:dyDescent="0.25">
      <c r="A15742" s="40"/>
      <c r="I15742" s="40"/>
    </row>
    <row r="15743" spans="1:9" hidden="1" x14ac:dyDescent="0.25">
      <c r="A15743" s="40"/>
      <c r="I15743" s="40"/>
    </row>
    <row r="15744" spans="1:9" hidden="1" x14ac:dyDescent="0.25">
      <c r="A15744" s="40"/>
      <c r="I15744" s="40"/>
    </row>
    <row r="15745" spans="1:9" hidden="1" x14ac:dyDescent="0.25">
      <c r="A15745" s="40"/>
      <c r="I15745" s="40"/>
    </row>
    <row r="15746" spans="1:9" hidden="1" x14ac:dyDescent="0.25">
      <c r="A15746" s="40"/>
      <c r="I15746" s="40"/>
    </row>
    <row r="15747" spans="1:9" hidden="1" x14ac:dyDescent="0.25">
      <c r="A15747" s="40"/>
      <c r="I15747" s="40"/>
    </row>
    <row r="15748" spans="1:9" hidden="1" x14ac:dyDescent="0.25">
      <c r="A15748" s="40"/>
      <c r="I15748" s="40"/>
    </row>
    <row r="15749" spans="1:9" hidden="1" x14ac:dyDescent="0.25">
      <c r="A15749" s="40"/>
      <c r="I15749" s="40"/>
    </row>
    <row r="15750" spans="1:9" hidden="1" x14ac:dyDescent="0.25">
      <c r="A15750" s="40"/>
      <c r="I15750" s="40"/>
    </row>
    <row r="15751" spans="1:9" hidden="1" x14ac:dyDescent="0.25">
      <c r="A15751" s="40"/>
      <c r="I15751" s="40"/>
    </row>
    <row r="15752" spans="1:9" hidden="1" x14ac:dyDescent="0.25">
      <c r="A15752" s="40"/>
      <c r="I15752" s="40"/>
    </row>
    <row r="15753" spans="1:9" hidden="1" x14ac:dyDescent="0.25">
      <c r="A15753" s="40"/>
      <c r="I15753" s="40"/>
    </row>
    <row r="15754" spans="1:9" hidden="1" x14ac:dyDescent="0.25">
      <c r="A15754" s="40"/>
      <c r="I15754" s="40"/>
    </row>
    <row r="15755" spans="1:9" hidden="1" x14ac:dyDescent="0.25">
      <c r="A15755" s="40"/>
      <c r="I15755" s="40"/>
    </row>
    <row r="15756" spans="1:9" hidden="1" x14ac:dyDescent="0.25">
      <c r="A15756" s="40"/>
      <c r="I15756" s="40"/>
    </row>
    <row r="15757" spans="1:9" hidden="1" x14ac:dyDescent="0.25">
      <c r="A15757" s="40"/>
      <c r="I15757" s="40"/>
    </row>
    <row r="15758" spans="1:9" hidden="1" x14ac:dyDescent="0.25">
      <c r="A15758" s="40"/>
      <c r="I15758" s="40"/>
    </row>
    <row r="15759" spans="1:9" hidden="1" x14ac:dyDescent="0.25">
      <c r="A15759" s="40"/>
      <c r="I15759" s="40"/>
    </row>
    <row r="15760" spans="1:9" hidden="1" x14ac:dyDescent="0.25">
      <c r="A15760" s="40"/>
      <c r="I15760" s="40"/>
    </row>
    <row r="15761" spans="1:9" hidden="1" x14ac:dyDescent="0.25">
      <c r="A15761" s="40"/>
      <c r="I15761" s="40"/>
    </row>
    <row r="15762" spans="1:9" hidden="1" x14ac:dyDescent="0.25">
      <c r="A15762" s="40"/>
      <c r="I15762" s="40"/>
    </row>
    <row r="15763" spans="1:9" hidden="1" x14ac:dyDescent="0.25">
      <c r="A15763" s="40"/>
      <c r="I15763" s="40"/>
    </row>
    <row r="15764" spans="1:9" hidden="1" x14ac:dyDescent="0.25">
      <c r="A15764" s="40"/>
      <c r="I15764" s="40"/>
    </row>
    <row r="15765" spans="1:9" hidden="1" x14ac:dyDescent="0.25">
      <c r="A15765" s="40"/>
      <c r="I15765" s="40"/>
    </row>
    <row r="15766" spans="1:9" hidden="1" x14ac:dyDescent="0.25">
      <c r="A15766" s="40"/>
      <c r="I15766" s="40"/>
    </row>
    <row r="15767" spans="1:9" hidden="1" x14ac:dyDescent="0.25">
      <c r="A15767" s="40"/>
      <c r="I15767" s="40"/>
    </row>
    <row r="15768" spans="1:9" hidden="1" x14ac:dyDescent="0.25">
      <c r="A15768" s="40"/>
      <c r="I15768" s="40"/>
    </row>
    <row r="15769" spans="1:9" hidden="1" x14ac:dyDescent="0.25">
      <c r="A15769" s="40"/>
      <c r="I15769" s="40"/>
    </row>
    <row r="15770" spans="1:9" hidden="1" x14ac:dyDescent="0.25">
      <c r="A15770" s="40"/>
      <c r="I15770" s="40"/>
    </row>
    <row r="15771" spans="1:9" hidden="1" x14ac:dyDescent="0.25">
      <c r="A15771" s="40"/>
      <c r="I15771" s="40"/>
    </row>
    <row r="15772" spans="1:9" hidden="1" x14ac:dyDescent="0.25">
      <c r="A15772" s="40"/>
      <c r="I15772" s="40"/>
    </row>
    <row r="15773" spans="1:9" hidden="1" x14ac:dyDescent="0.25">
      <c r="A15773" s="40"/>
      <c r="I15773" s="40"/>
    </row>
    <row r="15774" spans="1:9" hidden="1" x14ac:dyDescent="0.25">
      <c r="A15774" s="40"/>
      <c r="I15774" s="40"/>
    </row>
    <row r="15775" spans="1:9" hidden="1" x14ac:dyDescent="0.25">
      <c r="A15775" s="40"/>
      <c r="I15775" s="40"/>
    </row>
    <row r="15776" spans="1:9" hidden="1" x14ac:dyDescent="0.25">
      <c r="A15776" s="40"/>
      <c r="I15776" s="40"/>
    </row>
    <row r="15777" spans="1:9" hidden="1" x14ac:dyDescent="0.25">
      <c r="A15777" s="40"/>
      <c r="I15777" s="40"/>
    </row>
    <row r="15778" spans="1:9" hidden="1" x14ac:dyDescent="0.25">
      <c r="A15778" s="40"/>
      <c r="I15778" s="40"/>
    </row>
    <row r="15779" spans="1:9" hidden="1" x14ac:dyDescent="0.25">
      <c r="A15779" s="40"/>
      <c r="I15779" s="40"/>
    </row>
    <row r="15780" spans="1:9" hidden="1" x14ac:dyDescent="0.25">
      <c r="A15780" s="40"/>
      <c r="I15780" s="40"/>
    </row>
    <row r="15781" spans="1:9" hidden="1" x14ac:dyDescent="0.25">
      <c r="A15781" s="40"/>
      <c r="I15781" s="40"/>
    </row>
    <row r="15782" spans="1:9" hidden="1" x14ac:dyDescent="0.25">
      <c r="A15782" s="40"/>
      <c r="I15782" s="40"/>
    </row>
    <row r="15783" spans="1:9" hidden="1" x14ac:dyDescent="0.25">
      <c r="A15783" s="40"/>
      <c r="I15783" s="40"/>
    </row>
    <row r="15784" spans="1:9" hidden="1" x14ac:dyDescent="0.25">
      <c r="A15784" s="40"/>
      <c r="I15784" s="40"/>
    </row>
    <row r="15785" spans="1:9" hidden="1" x14ac:dyDescent="0.25">
      <c r="A15785" s="40"/>
      <c r="I15785" s="40"/>
    </row>
    <row r="15786" spans="1:9" hidden="1" x14ac:dyDescent="0.25">
      <c r="A15786" s="40"/>
      <c r="I15786" s="40"/>
    </row>
    <row r="15787" spans="1:9" hidden="1" x14ac:dyDescent="0.25">
      <c r="A15787" s="40"/>
      <c r="I15787" s="40"/>
    </row>
    <row r="15788" spans="1:9" hidden="1" x14ac:dyDescent="0.25">
      <c r="A15788" s="40"/>
      <c r="I15788" s="40"/>
    </row>
    <row r="15789" spans="1:9" hidden="1" x14ac:dyDescent="0.25">
      <c r="A15789" s="40"/>
      <c r="I15789" s="40"/>
    </row>
    <row r="15790" spans="1:9" hidden="1" x14ac:dyDescent="0.25">
      <c r="A15790" s="40"/>
      <c r="I15790" s="40"/>
    </row>
    <row r="15791" spans="1:9" hidden="1" x14ac:dyDescent="0.25">
      <c r="A15791" s="40"/>
      <c r="I15791" s="40"/>
    </row>
    <row r="15792" spans="1:9" hidden="1" x14ac:dyDescent="0.25">
      <c r="A15792" s="40"/>
      <c r="I15792" s="40"/>
    </row>
    <row r="15793" spans="1:9" hidden="1" x14ac:dyDescent="0.25">
      <c r="A15793" s="40"/>
      <c r="I15793" s="40"/>
    </row>
    <row r="15794" spans="1:9" hidden="1" x14ac:dyDescent="0.25">
      <c r="A15794" s="40"/>
      <c r="I15794" s="40"/>
    </row>
    <row r="15795" spans="1:9" hidden="1" x14ac:dyDescent="0.25">
      <c r="A15795" s="40"/>
      <c r="I15795" s="40"/>
    </row>
    <row r="15796" spans="1:9" hidden="1" x14ac:dyDescent="0.25">
      <c r="A15796" s="40"/>
      <c r="I15796" s="40"/>
    </row>
    <row r="15797" spans="1:9" hidden="1" x14ac:dyDescent="0.25">
      <c r="A15797" s="40"/>
      <c r="I15797" s="40"/>
    </row>
    <row r="15798" spans="1:9" hidden="1" x14ac:dyDescent="0.25">
      <c r="A15798" s="40"/>
      <c r="I15798" s="40"/>
    </row>
    <row r="15799" spans="1:9" hidden="1" x14ac:dyDescent="0.25">
      <c r="A15799" s="40"/>
      <c r="I15799" s="40"/>
    </row>
    <row r="15800" spans="1:9" hidden="1" x14ac:dyDescent="0.25">
      <c r="A15800" s="40"/>
      <c r="I15800" s="40"/>
    </row>
    <row r="15801" spans="1:9" hidden="1" x14ac:dyDescent="0.25">
      <c r="A15801" s="40"/>
      <c r="I15801" s="40"/>
    </row>
    <row r="15802" spans="1:9" hidden="1" x14ac:dyDescent="0.25">
      <c r="A15802" s="40"/>
      <c r="I15802" s="40"/>
    </row>
    <row r="15803" spans="1:9" hidden="1" x14ac:dyDescent="0.25">
      <c r="A15803" s="40"/>
      <c r="I15803" s="40"/>
    </row>
    <row r="15804" spans="1:9" hidden="1" x14ac:dyDescent="0.25">
      <c r="A15804" s="40"/>
      <c r="I15804" s="40"/>
    </row>
    <row r="15805" spans="1:9" hidden="1" x14ac:dyDescent="0.25">
      <c r="A15805" s="40"/>
      <c r="I15805" s="40"/>
    </row>
    <row r="15806" spans="1:9" hidden="1" x14ac:dyDescent="0.25">
      <c r="A15806" s="40"/>
      <c r="I15806" s="40"/>
    </row>
    <row r="15807" spans="1:9" hidden="1" x14ac:dyDescent="0.25">
      <c r="A15807" s="40"/>
      <c r="I15807" s="40"/>
    </row>
    <row r="15808" spans="1:9" hidden="1" x14ac:dyDescent="0.25">
      <c r="A15808" s="40"/>
      <c r="I15808" s="40"/>
    </row>
    <row r="15809" spans="1:9" hidden="1" x14ac:dyDescent="0.25">
      <c r="A15809" s="40"/>
      <c r="I15809" s="40"/>
    </row>
    <row r="15810" spans="1:9" hidden="1" x14ac:dyDescent="0.25">
      <c r="A15810" s="40"/>
      <c r="I15810" s="40"/>
    </row>
    <row r="15811" spans="1:9" hidden="1" x14ac:dyDescent="0.25">
      <c r="A15811" s="40"/>
      <c r="I15811" s="40"/>
    </row>
    <row r="15812" spans="1:9" hidden="1" x14ac:dyDescent="0.25">
      <c r="A15812" s="40"/>
      <c r="I15812" s="40"/>
    </row>
    <row r="15813" spans="1:9" hidden="1" x14ac:dyDescent="0.25">
      <c r="A15813" s="40"/>
      <c r="I15813" s="40"/>
    </row>
    <row r="15814" spans="1:9" hidden="1" x14ac:dyDescent="0.25">
      <c r="A15814" s="40"/>
      <c r="I15814" s="40"/>
    </row>
    <row r="15815" spans="1:9" hidden="1" x14ac:dyDescent="0.25">
      <c r="A15815" s="40"/>
      <c r="I15815" s="40"/>
    </row>
    <row r="15816" spans="1:9" hidden="1" x14ac:dyDescent="0.25">
      <c r="A15816" s="40"/>
      <c r="I15816" s="40"/>
    </row>
    <row r="15817" spans="1:9" hidden="1" x14ac:dyDescent="0.25">
      <c r="A15817" s="40"/>
      <c r="I15817" s="40"/>
    </row>
    <row r="15818" spans="1:9" hidden="1" x14ac:dyDescent="0.25">
      <c r="A15818" s="40"/>
      <c r="I15818" s="40"/>
    </row>
    <row r="15819" spans="1:9" hidden="1" x14ac:dyDescent="0.25">
      <c r="A15819" s="40"/>
      <c r="I15819" s="40"/>
    </row>
    <row r="15820" spans="1:9" hidden="1" x14ac:dyDescent="0.25">
      <c r="A15820" s="40"/>
      <c r="I15820" s="40"/>
    </row>
    <row r="15821" spans="1:9" hidden="1" x14ac:dyDescent="0.25">
      <c r="A15821" s="40"/>
      <c r="I15821" s="40"/>
    </row>
    <row r="15822" spans="1:9" hidden="1" x14ac:dyDescent="0.25">
      <c r="A15822" s="40"/>
      <c r="I15822" s="40"/>
    </row>
    <row r="15823" spans="1:9" hidden="1" x14ac:dyDescent="0.25">
      <c r="A15823" s="40"/>
      <c r="I15823" s="40"/>
    </row>
    <row r="15824" spans="1:9" hidden="1" x14ac:dyDescent="0.25">
      <c r="A15824" s="40"/>
      <c r="I15824" s="40"/>
    </row>
    <row r="15825" spans="1:9" hidden="1" x14ac:dyDescent="0.25">
      <c r="A15825" s="40"/>
      <c r="I15825" s="40"/>
    </row>
    <row r="15826" spans="1:9" hidden="1" x14ac:dyDescent="0.25">
      <c r="A15826" s="40"/>
      <c r="I15826" s="40"/>
    </row>
    <row r="15827" spans="1:9" hidden="1" x14ac:dyDescent="0.25">
      <c r="A15827" s="40"/>
      <c r="I15827" s="40"/>
    </row>
    <row r="15828" spans="1:9" hidden="1" x14ac:dyDescent="0.25">
      <c r="A15828" s="40"/>
      <c r="I15828" s="40"/>
    </row>
    <row r="15829" spans="1:9" hidden="1" x14ac:dyDescent="0.25">
      <c r="A15829" s="40"/>
      <c r="I15829" s="40"/>
    </row>
    <row r="15830" spans="1:9" hidden="1" x14ac:dyDescent="0.25">
      <c r="A15830" s="40"/>
      <c r="I15830" s="40"/>
    </row>
    <row r="15831" spans="1:9" hidden="1" x14ac:dyDescent="0.25">
      <c r="A15831" s="40"/>
      <c r="I15831" s="40"/>
    </row>
    <row r="15832" spans="1:9" hidden="1" x14ac:dyDescent="0.25">
      <c r="A15832" s="40"/>
      <c r="I15832" s="40"/>
    </row>
    <row r="15833" spans="1:9" hidden="1" x14ac:dyDescent="0.25">
      <c r="A15833" s="40"/>
      <c r="I15833" s="40"/>
    </row>
    <row r="15834" spans="1:9" hidden="1" x14ac:dyDescent="0.25">
      <c r="A15834" s="40"/>
      <c r="I15834" s="40"/>
    </row>
    <row r="15835" spans="1:9" hidden="1" x14ac:dyDescent="0.25">
      <c r="A15835" s="40"/>
      <c r="I15835" s="40"/>
    </row>
    <row r="15836" spans="1:9" hidden="1" x14ac:dyDescent="0.25">
      <c r="A15836" s="40"/>
      <c r="I15836" s="40"/>
    </row>
    <row r="15837" spans="1:9" hidden="1" x14ac:dyDescent="0.25">
      <c r="A15837" s="40"/>
      <c r="I15837" s="40"/>
    </row>
    <row r="15838" spans="1:9" hidden="1" x14ac:dyDescent="0.25">
      <c r="A15838" s="40"/>
      <c r="I15838" s="40"/>
    </row>
    <row r="15839" spans="1:9" hidden="1" x14ac:dyDescent="0.25">
      <c r="A15839" s="40"/>
      <c r="I15839" s="40"/>
    </row>
    <row r="15840" spans="1:9" hidden="1" x14ac:dyDescent="0.25">
      <c r="A15840" s="40"/>
      <c r="I15840" s="40"/>
    </row>
    <row r="15841" spans="1:9" hidden="1" x14ac:dyDescent="0.25">
      <c r="A15841" s="40"/>
      <c r="I15841" s="40"/>
    </row>
    <row r="15842" spans="1:9" hidden="1" x14ac:dyDescent="0.25">
      <c r="A15842" s="40"/>
      <c r="I15842" s="40"/>
    </row>
    <row r="15843" spans="1:9" hidden="1" x14ac:dyDescent="0.25">
      <c r="A15843" s="40"/>
      <c r="I15843" s="40"/>
    </row>
    <row r="15844" spans="1:9" hidden="1" x14ac:dyDescent="0.25">
      <c r="A15844" s="40"/>
      <c r="I15844" s="40"/>
    </row>
    <row r="15845" spans="1:9" hidden="1" x14ac:dyDescent="0.25">
      <c r="A15845" s="40"/>
      <c r="I15845" s="40"/>
    </row>
    <row r="15846" spans="1:9" hidden="1" x14ac:dyDescent="0.25">
      <c r="A15846" s="40"/>
      <c r="I15846" s="40"/>
    </row>
    <row r="15847" spans="1:9" hidden="1" x14ac:dyDescent="0.25">
      <c r="A15847" s="40"/>
      <c r="I15847" s="40"/>
    </row>
    <row r="15848" spans="1:9" hidden="1" x14ac:dyDescent="0.25">
      <c r="A15848" s="40"/>
      <c r="I15848" s="40"/>
    </row>
    <row r="15849" spans="1:9" hidden="1" x14ac:dyDescent="0.25">
      <c r="A15849" s="40"/>
      <c r="I15849" s="40"/>
    </row>
    <row r="15850" spans="1:9" hidden="1" x14ac:dyDescent="0.25">
      <c r="A15850" s="40"/>
      <c r="I15850" s="40"/>
    </row>
    <row r="15851" spans="1:9" hidden="1" x14ac:dyDescent="0.25">
      <c r="A15851" s="40"/>
      <c r="I15851" s="40"/>
    </row>
    <row r="15852" spans="1:9" hidden="1" x14ac:dyDescent="0.25">
      <c r="A15852" s="40"/>
      <c r="I15852" s="40"/>
    </row>
    <row r="15853" spans="1:9" hidden="1" x14ac:dyDescent="0.25">
      <c r="A15853" s="40"/>
      <c r="I15853" s="40"/>
    </row>
    <row r="15854" spans="1:9" hidden="1" x14ac:dyDescent="0.25">
      <c r="A15854" s="40"/>
      <c r="I15854" s="40"/>
    </row>
    <row r="15855" spans="1:9" hidden="1" x14ac:dyDescent="0.25">
      <c r="A15855" s="40"/>
      <c r="I15855" s="40"/>
    </row>
    <row r="15856" spans="1:9" hidden="1" x14ac:dyDescent="0.25">
      <c r="A15856" s="40"/>
      <c r="I15856" s="40"/>
    </row>
    <row r="15857" spans="1:9" hidden="1" x14ac:dyDescent="0.25">
      <c r="A15857" s="40"/>
      <c r="I15857" s="40"/>
    </row>
    <row r="15858" spans="1:9" hidden="1" x14ac:dyDescent="0.25">
      <c r="A15858" s="40"/>
      <c r="I15858" s="40"/>
    </row>
    <row r="15859" spans="1:9" hidden="1" x14ac:dyDescent="0.25">
      <c r="A15859" s="40"/>
      <c r="I15859" s="40"/>
    </row>
    <row r="15860" spans="1:9" hidden="1" x14ac:dyDescent="0.25">
      <c r="A15860" s="40"/>
      <c r="I15860" s="40"/>
    </row>
    <row r="15861" spans="1:9" hidden="1" x14ac:dyDescent="0.25">
      <c r="A15861" s="40"/>
      <c r="I15861" s="40"/>
    </row>
    <row r="15862" spans="1:9" hidden="1" x14ac:dyDescent="0.25">
      <c r="A15862" s="40"/>
      <c r="I15862" s="40"/>
    </row>
    <row r="15863" spans="1:9" hidden="1" x14ac:dyDescent="0.25">
      <c r="A15863" s="40"/>
      <c r="I15863" s="40"/>
    </row>
    <row r="15864" spans="1:9" hidden="1" x14ac:dyDescent="0.25">
      <c r="A15864" s="40"/>
      <c r="I15864" s="40"/>
    </row>
    <row r="15865" spans="1:9" hidden="1" x14ac:dyDescent="0.25">
      <c r="A15865" s="40"/>
      <c r="I15865" s="40"/>
    </row>
    <row r="15866" spans="1:9" hidden="1" x14ac:dyDescent="0.25">
      <c r="A15866" s="40"/>
      <c r="I15866" s="40"/>
    </row>
    <row r="15867" spans="1:9" hidden="1" x14ac:dyDescent="0.25">
      <c r="A15867" s="40"/>
      <c r="I15867" s="40"/>
    </row>
    <row r="15868" spans="1:9" hidden="1" x14ac:dyDescent="0.25">
      <c r="A15868" s="40"/>
      <c r="I15868" s="40"/>
    </row>
    <row r="15869" spans="1:9" hidden="1" x14ac:dyDescent="0.25">
      <c r="A15869" s="40"/>
      <c r="I15869" s="40"/>
    </row>
    <row r="15870" spans="1:9" hidden="1" x14ac:dyDescent="0.25">
      <c r="A15870" s="40"/>
      <c r="I15870" s="40"/>
    </row>
    <row r="15871" spans="1:9" hidden="1" x14ac:dyDescent="0.25">
      <c r="A15871" s="40"/>
      <c r="I15871" s="40"/>
    </row>
    <row r="15872" spans="1:9" hidden="1" x14ac:dyDescent="0.25">
      <c r="A15872" s="40"/>
      <c r="I15872" s="40"/>
    </row>
    <row r="15873" spans="1:9" hidden="1" x14ac:dyDescent="0.25">
      <c r="A15873" s="40"/>
      <c r="I15873" s="40"/>
    </row>
    <row r="15874" spans="1:9" hidden="1" x14ac:dyDescent="0.25">
      <c r="A15874" s="40"/>
      <c r="I15874" s="40"/>
    </row>
    <row r="15875" spans="1:9" hidden="1" x14ac:dyDescent="0.25">
      <c r="A15875" s="40"/>
      <c r="I15875" s="40"/>
    </row>
    <row r="15876" spans="1:9" hidden="1" x14ac:dyDescent="0.25">
      <c r="A15876" s="40"/>
      <c r="I15876" s="40"/>
    </row>
    <row r="15877" spans="1:9" hidden="1" x14ac:dyDescent="0.25">
      <c r="A15877" s="40"/>
      <c r="I15877" s="40"/>
    </row>
    <row r="15878" spans="1:9" hidden="1" x14ac:dyDescent="0.25">
      <c r="A15878" s="40"/>
      <c r="I15878" s="40"/>
    </row>
    <row r="15879" spans="1:9" hidden="1" x14ac:dyDescent="0.25">
      <c r="A15879" s="40"/>
      <c r="I15879" s="40"/>
    </row>
    <row r="15880" spans="1:9" hidden="1" x14ac:dyDescent="0.25">
      <c r="A15880" s="40"/>
      <c r="I15880" s="40"/>
    </row>
    <row r="15881" spans="1:9" hidden="1" x14ac:dyDescent="0.25">
      <c r="A15881" s="40"/>
      <c r="I15881" s="40"/>
    </row>
    <row r="15882" spans="1:9" hidden="1" x14ac:dyDescent="0.25">
      <c r="A15882" s="40"/>
      <c r="I15882" s="40"/>
    </row>
    <row r="15883" spans="1:9" hidden="1" x14ac:dyDescent="0.25">
      <c r="A15883" s="40"/>
      <c r="I15883" s="40"/>
    </row>
    <row r="15884" spans="1:9" hidden="1" x14ac:dyDescent="0.25">
      <c r="A15884" s="40"/>
      <c r="I15884" s="40"/>
    </row>
    <row r="15885" spans="1:9" hidden="1" x14ac:dyDescent="0.25">
      <c r="A15885" s="40"/>
      <c r="I15885" s="40"/>
    </row>
    <row r="15886" spans="1:9" hidden="1" x14ac:dyDescent="0.25">
      <c r="A15886" s="40"/>
      <c r="I15886" s="40"/>
    </row>
    <row r="15887" spans="1:9" hidden="1" x14ac:dyDescent="0.25">
      <c r="A15887" s="40"/>
      <c r="I15887" s="40"/>
    </row>
    <row r="15888" spans="1:9" hidden="1" x14ac:dyDescent="0.25">
      <c r="A15888" s="40"/>
      <c r="I15888" s="40"/>
    </row>
    <row r="15889" spans="1:9" hidden="1" x14ac:dyDescent="0.25">
      <c r="A15889" s="40"/>
      <c r="I15889" s="40"/>
    </row>
    <row r="15890" spans="1:9" hidden="1" x14ac:dyDescent="0.25">
      <c r="A15890" s="40"/>
      <c r="I15890" s="40"/>
    </row>
    <row r="15891" spans="1:9" hidden="1" x14ac:dyDescent="0.25">
      <c r="A15891" s="40"/>
      <c r="I15891" s="40"/>
    </row>
    <row r="15892" spans="1:9" hidden="1" x14ac:dyDescent="0.25">
      <c r="A15892" s="40"/>
      <c r="I15892" s="40"/>
    </row>
    <row r="15893" spans="1:9" hidden="1" x14ac:dyDescent="0.25">
      <c r="A15893" s="40"/>
      <c r="I15893" s="40"/>
    </row>
    <row r="15894" spans="1:9" hidden="1" x14ac:dyDescent="0.25">
      <c r="A15894" s="40"/>
      <c r="I15894" s="40"/>
    </row>
    <row r="15895" spans="1:9" hidden="1" x14ac:dyDescent="0.25">
      <c r="A15895" s="40"/>
      <c r="I15895" s="40"/>
    </row>
    <row r="15896" spans="1:9" hidden="1" x14ac:dyDescent="0.25">
      <c r="A15896" s="40"/>
      <c r="I15896" s="40"/>
    </row>
    <row r="15897" spans="1:9" hidden="1" x14ac:dyDescent="0.25">
      <c r="A15897" s="40"/>
      <c r="I15897" s="40"/>
    </row>
    <row r="15898" spans="1:9" hidden="1" x14ac:dyDescent="0.25">
      <c r="A15898" s="40"/>
      <c r="I15898" s="40"/>
    </row>
    <row r="15899" spans="1:9" hidden="1" x14ac:dyDescent="0.25">
      <c r="A15899" s="40"/>
      <c r="I15899" s="40"/>
    </row>
    <row r="15900" spans="1:9" hidden="1" x14ac:dyDescent="0.25">
      <c r="A15900" s="40"/>
      <c r="I15900" s="40"/>
    </row>
    <row r="15901" spans="1:9" hidden="1" x14ac:dyDescent="0.25">
      <c r="A15901" s="40"/>
      <c r="I15901" s="40"/>
    </row>
    <row r="15902" spans="1:9" hidden="1" x14ac:dyDescent="0.25">
      <c r="A15902" s="40"/>
      <c r="I15902" s="40"/>
    </row>
    <row r="15903" spans="1:9" hidden="1" x14ac:dyDescent="0.25">
      <c r="A15903" s="40"/>
      <c r="I15903" s="40"/>
    </row>
    <row r="15904" spans="1:9" hidden="1" x14ac:dyDescent="0.25">
      <c r="A15904" s="40"/>
      <c r="I15904" s="40"/>
    </row>
    <row r="15905" spans="1:9" hidden="1" x14ac:dyDescent="0.25">
      <c r="A15905" s="40"/>
      <c r="I15905" s="40"/>
    </row>
    <row r="15906" spans="1:9" hidden="1" x14ac:dyDescent="0.25">
      <c r="A15906" s="40"/>
      <c r="I15906" s="40"/>
    </row>
    <row r="15907" spans="1:9" hidden="1" x14ac:dyDescent="0.25">
      <c r="A15907" s="40"/>
      <c r="I15907" s="40"/>
    </row>
    <row r="15908" spans="1:9" hidden="1" x14ac:dyDescent="0.25">
      <c r="A15908" s="40"/>
      <c r="I15908" s="40"/>
    </row>
    <row r="15909" spans="1:9" hidden="1" x14ac:dyDescent="0.25">
      <c r="A15909" s="40"/>
      <c r="I15909" s="40"/>
    </row>
    <row r="15910" spans="1:9" hidden="1" x14ac:dyDescent="0.25">
      <c r="A15910" s="40"/>
      <c r="I15910" s="40"/>
    </row>
    <row r="15911" spans="1:9" hidden="1" x14ac:dyDescent="0.25">
      <c r="A15911" s="40"/>
      <c r="I15911" s="40"/>
    </row>
    <row r="15912" spans="1:9" hidden="1" x14ac:dyDescent="0.25">
      <c r="A15912" s="40"/>
      <c r="I15912" s="40"/>
    </row>
    <row r="15913" spans="1:9" hidden="1" x14ac:dyDescent="0.25">
      <c r="A15913" s="40"/>
      <c r="I15913" s="40"/>
    </row>
    <row r="15914" spans="1:9" hidden="1" x14ac:dyDescent="0.25">
      <c r="A15914" s="40"/>
      <c r="I15914" s="40"/>
    </row>
    <row r="15915" spans="1:9" hidden="1" x14ac:dyDescent="0.25">
      <c r="A15915" s="40"/>
      <c r="I15915" s="40"/>
    </row>
    <row r="15916" spans="1:9" hidden="1" x14ac:dyDescent="0.25">
      <c r="A15916" s="40"/>
      <c r="I15916" s="40"/>
    </row>
    <row r="15917" spans="1:9" hidden="1" x14ac:dyDescent="0.25">
      <c r="A15917" s="40"/>
      <c r="I15917" s="40"/>
    </row>
    <row r="15918" spans="1:9" hidden="1" x14ac:dyDescent="0.25">
      <c r="A15918" s="40"/>
      <c r="I15918" s="40"/>
    </row>
    <row r="15919" spans="1:9" hidden="1" x14ac:dyDescent="0.25">
      <c r="A15919" s="40"/>
      <c r="I15919" s="40"/>
    </row>
    <row r="15920" spans="1:9" hidden="1" x14ac:dyDescent="0.25">
      <c r="A15920" s="40"/>
      <c r="I15920" s="40"/>
    </row>
    <row r="15921" spans="1:9" hidden="1" x14ac:dyDescent="0.25">
      <c r="A15921" s="40"/>
      <c r="I15921" s="40"/>
    </row>
    <row r="15922" spans="1:9" hidden="1" x14ac:dyDescent="0.25">
      <c r="A15922" s="40"/>
      <c r="I15922" s="40"/>
    </row>
    <row r="15923" spans="1:9" hidden="1" x14ac:dyDescent="0.25">
      <c r="A15923" s="40"/>
      <c r="I15923" s="40"/>
    </row>
    <row r="15924" spans="1:9" hidden="1" x14ac:dyDescent="0.25">
      <c r="A15924" s="40"/>
      <c r="I15924" s="40"/>
    </row>
    <row r="15925" spans="1:9" hidden="1" x14ac:dyDescent="0.25">
      <c r="A15925" s="40"/>
      <c r="I15925" s="40"/>
    </row>
    <row r="15926" spans="1:9" hidden="1" x14ac:dyDescent="0.25">
      <c r="A15926" s="40"/>
      <c r="I15926" s="40"/>
    </row>
    <row r="15927" spans="1:9" hidden="1" x14ac:dyDescent="0.25">
      <c r="A15927" s="40"/>
      <c r="I15927" s="40"/>
    </row>
    <row r="15928" spans="1:9" hidden="1" x14ac:dyDescent="0.25">
      <c r="A15928" s="40"/>
      <c r="I15928" s="40"/>
    </row>
    <row r="15929" spans="1:9" hidden="1" x14ac:dyDescent="0.25">
      <c r="A15929" s="40"/>
      <c r="I15929" s="40"/>
    </row>
    <row r="15930" spans="1:9" hidden="1" x14ac:dyDescent="0.25">
      <c r="A15930" s="40"/>
      <c r="I15930" s="40"/>
    </row>
    <row r="15931" spans="1:9" hidden="1" x14ac:dyDescent="0.25">
      <c r="A15931" s="40"/>
      <c r="I15931" s="40"/>
    </row>
    <row r="15932" spans="1:9" hidden="1" x14ac:dyDescent="0.25">
      <c r="A15932" s="40"/>
      <c r="I15932" s="40"/>
    </row>
    <row r="15933" spans="1:9" hidden="1" x14ac:dyDescent="0.25">
      <c r="A15933" s="40"/>
      <c r="I15933" s="40"/>
    </row>
    <row r="15934" spans="1:9" hidden="1" x14ac:dyDescent="0.25">
      <c r="A15934" s="40"/>
      <c r="I15934" s="40"/>
    </row>
    <row r="15935" spans="1:9" hidden="1" x14ac:dyDescent="0.25">
      <c r="A15935" s="40"/>
      <c r="I15935" s="40"/>
    </row>
    <row r="15936" spans="1:9" hidden="1" x14ac:dyDescent="0.25">
      <c r="A15936" s="40"/>
      <c r="I15936" s="40"/>
    </row>
    <row r="15937" spans="1:9" hidden="1" x14ac:dyDescent="0.25">
      <c r="A15937" s="40"/>
      <c r="I15937" s="40"/>
    </row>
    <row r="15938" spans="1:9" hidden="1" x14ac:dyDescent="0.25">
      <c r="A15938" s="40"/>
      <c r="I15938" s="40"/>
    </row>
    <row r="15939" spans="1:9" hidden="1" x14ac:dyDescent="0.25">
      <c r="A15939" s="40"/>
      <c r="I15939" s="40"/>
    </row>
    <row r="15940" spans="1:9" hidden="1" x14ac:dyDescent="0.25">
      <c r="A15940" s="40"/>
      <c r="I15940" s="40"/>
    </row>
    <row r="15941" spans="1:9" hidden="1" x14ac:dyDescent="0.25">
      <c r="A15941" s="40"/>
      <c r="I15941" s="40"/>
    </row>
    <row r="15942" spans="1:9" hidden="1" x14ac:dyDescent="0.25">
      <c r="A15942" s="40"/>
      <c r="I15942" s="40"/>
    </row>
    <row r="15943" spans="1:9" hidden="1" x14ac:dyDescent="0.25">
      <c r="A15943" s="40"/>
      <c r="I15943" s="40"/>
    </row>
    <row r="15944" spans="1:9" hidden="1" x14ac:dyDescent="0.25">
      <c r="A15944" s="40"/>
      <c r="I15944" s="40"/>
    </row>
    <row r="15945" spans="1:9" hidden="1" x14ac:dyDescent="0.25">
      <c r="A15945" s="40"/>
      <c r="I15945" s="40"/>
    </row>
    <row r="15946" spans="1:9" hidden="1" x14ac:dyDescent="0.25">
      <c r="A15946" s="40"/>
      <c r="I15946" s="40"/>
    </row>
    <row r="15947" spans="1:9" hidden="1" x14ac:dyDescent="0.25">
      <c r="A15947" s="40"/>
      <c r="I15947" s="40"/>
    </row>
    <row r="15948" spans="1:9" hidden="1" x14ac:dyDescent="0.25">
      <c r="A15948" s="40"/>
      <c r="I15948" s="40"/>
    </row>
    <row r="15949" spans="1:9" hidden="1" x14ac:dyDescent="0.25">
      <c r="A15949" s="40"/>
      <c r="I15949" s="40"/>
    </row>
    <row r="15950" spans="1:9" hidden="1" x14ac:dyDescent="0.25">
      <c r="A15950" s="40"/>
      <c r="I15950" s="40"/>
    </row>
    <row r="15951" spans="1:9" hidden="1" x14ac:dyDescent="0.25">
      <c r="A15951" s="40"/>
      <c r="I15951" s="40"/>
    </row>
    <row r="15952" spans="1:9" hidden="1" x14ac:dyDescent="0.25">
      <c r="A15952" s="40"/>
      <c r="I15952" s="40"/>
    </row>
    <row r="15953" spans="1:9" hidden="1" x14ac:dyDescent="0.25">
      <c r="A15953" s="40"/>
      <c r="I15953" s="40"/>
    </row>
    <row r="15954" spans="1:9" hidden="1" x14ac:dyDescent="0.25">
      <c r="A15954" s="40"/>
      <c r="I15954" s="40"/>
    </row>
    <row r="15955" spans="1:9" hidden="1" x14ac:dyDescent="0.25">
      <c r="A15955" s="40"/>
      <c r="I15955" s="40"/>
    </row>
    <row r="15956" spans="1:9" hidden="1" x14ac:dyDescent="0.25">
      <c r="A15956" s="40"/>
      <c r="I15956" s="40"/>
    </row>
    <row r="15957" spans="1:9" hidden="1" x14ac:dyDescent="0.25">
      <c r="A15957" s="40"/>
      <c r="I15957" s="40"/>
    </row>
    <row r="15958" spans="1:9" hidden="1" x14ac:dyDescent="0.25">
      <c r="A15958" s="40"/>
      <c r="I15958" s="40"/>
    </row>
    <row r="15959" spans="1:9" hidden="1" x14ac:dyDescent="0.25">
      <c r="A15959" s="40"/>
      <c r="I15959" s="40"/>
    </row>
    <row r="15960" spans="1:9" hidden="1" x14ac:dyDescent="0.25">
      <c r="A15960" s="40"/>
      <c r="I15960" s="40"/>
    </row>
    <row r="15961" spans="1:9" hidden="1" x14ac:dyDescent="0.25">
      <c r="A15961" s="40"/>
      <c r="I15961" s="40"/>
    </row>
    <row r="15962" spans="1:9" hidden="1" x14ac:dyDescent="0.25">
      <c r="A15962" s="40"/>
      <c r="I15962" s="40"/>
    </row>
    <row r="15963" spans="1:9" hidden="1" x14ac:dyDescent="0.25">
      <c r="A15963" s="40"/>
      <c r="I15963" s="40"/>
    </row>
    <row r="15964" spans="1:9" hidden="1" x14ac:dyDescent="0.25">
      <c r="A15964" s="40"/>
      <c r="I15964" s="40"/>
    </row>
    <row r="15965" spans="1:9" hidden="1" x14ac:dyDescent="0.25">
      <c r="A15965" s="40"/>
      <c r="I15965" s="40"/>
    </row>
    <row r="15966" spans="1:9" hidden="1" x14ac:dyDescent="0.25">
      <c r="A15966" s="40"/>
      <c r="I15966" s="40"/>
    </row>
    <row r="15967" spans="1:9" hidden="1" x14ac:dyDescent="0.25">
      <c r="A15967" s="40"/>
      <c r="I15967" s="40"/>
    </row>
    <row r="15968" spans="1:9" hidden="1" x14ac:dyDescent="0.25">
      <c r="A15968" s="40"/>
      <c r="I15968" s="40"/>
    </row>
    <row r="15969" spans="1:9" hidden="1" x14ac:dyDescent="0.25">
      <c r="A15969" s="40"/>
      <c r="I15969" s="40"/>
    </row>
    <row r="15970" spans="1:9" hidden="1" x14ac:dyDescent="0.25">
      <c r="A15970" s="40"/>
      <c r="I15970" s="40"/>
    </row>
    <row r="15971" spans="1:9" hidden="1" x14ac:dyDescent="0.25">
      <c r="A15971" s="40"/>
      <c r="I15971" s="40"/>
    </row>
    <row r="15972" spans="1:9" hidden="1" x14ac:dyDescent="0.25">
      <c r="A15972" s="40"/>
      <c r="I15972" s="40"/>
    </row>
    <row r="15973" spans="1:9" hidden="1" x14ac:dyDescent="0.25">
      <c r="A15973" s="40"/>
      <c r="I15973" s="40"/>
    </row>
    <row r="15974" spans="1:9" hidden="1" x14ac:dyDescent="0.25">
      <c r="A15974" s="40"/>
      <c r="I15974" s="40"/>
    </row>
    <row r="15975" spans="1:9" hidden="1" x14ac:dyDescent="0.25">
      <c r="A15975" s="40"/>
      <c r="I15975" s="40"/>
    </row>
    <row r="15976" spans="1:9" hidden="1" x14ac:dyDescent="0.25">
      <c r="A15976" s="40"/>
      <c r="I15976" s="40"/>
    </row>
    <row r="15977" spans="1:9" hidden="1" x14ac:dyDescent="0.25">
      <c r="A15977" s="40"/>
      <c r="I15977" s="40"/>
    </row>
    <row r="15978" spans="1:9" hidden="1" x14ac:dyDescent="0.25">
      <c r="A15978" s="40"/>
      <c r="I15978" s="40"/>
    </row>
    <row r="15979" spans="1:9" hidden="1" x14ac:dyDescent="0.25">
      <c r="A15979" s="40"/>
      <c r="I15979" s="40"/>
    </row>
    <row r="15980" spans="1:9" hidden="1" x14ac:dyDescent="0.25">
      <c r="A15980" s="40"/>
      <c r="I15980" s="40"/>
    </row>
    <row r="15981" spans="1:9" hidden="1" x14ac:dyDescent="0.25">
      <c r="A15981" s="40"/>
      <c r="I15981" s="40"/>
    </row>
    <row r="15982" spans="1:9" hidden="1" x14ac:dyDescent="0.25">
      <c r="A15982" s="40"/>
      <c r="I15982" s="40"/>
    </row>
    <row r="15983" spans="1:9" hidden="1" x14ac:dyDescent="0.25">
      <c r="A15983" s="40"/>
      <c r="I15983" s="40"/>
    </row>
    <row r="15984" spans="1:9" hidden="1" x14ac:dyDescent="0.25">
      <c r="A15984" s="40"/>
      <c r="I15984" s="40"/>
    </row>
    <row r="15985" spans="1:9" hidden="1" x14ac:dyDescent="0.25">
      <c r="A15985" s="40"/>
      <c r="I15985" s="40"/>
    </row>
    <row r="15986" spans="1:9" hidden="1" x14ac:dyDescent="0.25">
      <c r="A15986" s="40"/>
      <c r="I15986" s="40"/>
    </row>
    <row r="15987" spans="1:9" hidden="1" x14ac:dyDescent="0.25">
      <c r="A15987" s="40"/>
      <c r="I15987" s="40"/>
    </row>
    <row r="15988" spans="1:9" hidden="1" x14ac:dyDescent="0.25">
      <c r="A15988" s="40"/>
      <c r="I15988" s="40"/>
    </row>
    <row r="15989" spans="1:9" hidden="1" x14ac:dyDescent="0.25">
      <c r="A15989" s="40"/>
      <c r="I15989" s="40"/>
    </row>
    <row r="15990" spans="1:9" hidden="1" x14ac:dyDescent="0.25">
      <c r="A15990" s="40"/>
      <c r="I15990" s="40"/>
    </row>
    <row r="15991" spans="1:9" hidden="1" x14ac:dyDescent="0.25">
      <c r="A15991" s="40"/>
      <c r="I15991" s="40"/>
    </row>
    <row r="15992" spans="1:9" hidden="1" x14ac:dyDescent="0.25">
      <c r="A15992" s="40"/>
      <c r="I15992" s="40"/>
    </row>
    <row r="15993" spans="1:9" hidden="1" x14ac:dyDescent="0.25">
      <c r="A15993" s="40"/>
      <c r="I15993" s="40"/>
    </row>
    <row r="15994" spans="1:9" hidden="1" x14ac:dyDescent="0.25">
      <c r="A15994" s="40"/>
      <c r="I15994" s="40"/>
    </row>
    <row r="15995" spans="1:9" hidden="1" x14ac:dyDescent="0.25">
      <c r="A15995" s="40"/>
      <c r="I15995" s="40"/>
    </row>
    <row r="15996" spans="1:9" hidden="1" x14ac:dyDescent="0.25">
      <c r="A15996" s="40"/>
      <c r="I15996" s="40"/>
    </row>
    <row r="15997" spans="1:9" hidden="1" x14ac:dyDescent="0.25">
      <c r="A15997" s="40"/>
      <c r="I15997" s="40"/>
    </row>
    <row r="15998" spans="1:9" hidden="1" x14ac:dyDescent="0.25">
      <c r="A15998" s="40"/>
      <c r="I15998" s="40"/>
    </row>
    <row r="15999" spans="1:9" hidden="1" x14ac:dyDescent="0.25">
      <c r="A15999" s="40"/>
      <c r="I15999" s="40"/>
    </row>
    <row r="16000" spans="1:9" hidden="1" x14ac:dyDescent="0.25">
      <c r="A16000" s="40"/>
      <c r="I16000" s="40"/>
    </row>
    <row r="16001" spans="1:9" hidden="1" x14ac:dyDescent="0.25">
      <c r="A16001" s="40"/>
      <c r="I16001" s="40"/>
    </row>
    <row r="16002" spans="1:9" hidden="1" x14ac:dyDescent="0.25">
      <c r="A16002" s="40"/>
      <c r="I16002" s="40"/>
    </row>
    <row r="16003" spans="1:9" hidden="1" x14ac:dyDescent="0.25">
      <c r="A16003" s="40"/>
      <c r="I16003" s="40"/>
    </row>
    <row r="16004" spans="1:9" hidden="1" x14ac:dyDescent="0.25">
      <c r="A16004" s="40"/>
      <c r="I16004" s="40"/>
    </row>
    <row r="16005" spans="1:9" hidden="1" x14ac:dyDescent="0.25">
      <c r="A16005" s="40"/>
      <c r="I16005" s="40"/>
    </row>
    <row r="16006" spans="1:9" hidden="1" x14ac:dyDescent="0.25">
      <c r="A16006" s="40"/>
      <c r="I16006" s="40"/>
    </row>
    <row r="16007" spans="1:9" hidden="1" x14ac:dyDescent="0.25">
      <c r="A16007" s="40"/>
      <c r="I16007" s="40"/>
    </row>
    <row r="16008" spans="1:9" hidden="1" x14ac:dyDescent="0.25">
      <c r="A16008" s="40"/>
      <c r="I16008" s="40"/>
    </row>
    <row r="16009" spans="1:9" hidden="1" x14ac:dyDescent="0.25">
      <c r="A16009" s="40"/>
      <c r="I16009" s="40"/>
    </row>
    <row r="16010" spans="1:9" hidden="1" x14ac:dyDescent="0.25">
      <c r="A16010" s="40"/>
      <c r="I16010" s="40"/>
    </row>
    <row r="16011" spans="1:9" hidden="1" x14ac:dyDescent="0.25">
      <c r="A16011" s="40"/>
      <c r="I16011" s="40"/>
    </row>
    <row r="16012" spans="1:9" hidden="1" x14ac:dyDescent="0.25">
      <c r="A16012" s="40"/>
      <c r="I16012" s="40"/>
    </row>
    <row r="16013" spans="1:9" hidden="1" x14ac:dyDescent="0.25">
      <c r="A16013" s="40"/>
      <c r="I16013" s="40"/>
    </row>
    <row r="16014" spans="1:9" hidden="1" x14ac:dyDescent="0.25">
      <c r="A16014" s="40"/>
      <c r="I16014" s="40"/>
    </row>
    <row r="16015" spans="1:9" hidden="1" x14ac:dyDescent="0.25">
      <c r="A16015" s="40"/>
      <c r="I16015" s="40"/>
    </row>
    <row r="16016" spans="1:9" hidden="1" x14ac:dyDescent="0.25">
      <c r="A16016" s="40"/>
      <c r="I16016" s="40"/>
    </row>
    <row r="16017" spans="1:9" hidden="1" x14ac:dyDescent="0.25">
      <c r="A16017" s="40"/>
      <c r="I16017" s="40"/>
    </row>
    <row r="16018" spans="1:9" hidden="1" x14ac:dyDescent="0.25">
      <c r="A16018" s="40"/>
      <c r="I16018" s="40"/>
    </row>
    <row r="16019" spans="1:9" hidden="1" x14ac:dyDescent="0.25">
      <c r="A16019" s="40"/>
      <c r="I16019" s="40"/>
    </row>
    <row r="16020" spans="1:9" hidden="1" x14ac:dyDescent="0.25">
      <c r="A16020" s="40"/>
      <c r="I16020" s="40"/>
    </row>
    <row r="16021" spans="1:9" hidden="1" x14ac:dyDescent="0.25">
      <c r="A16021" s="40"/>
      <c r="I16021" s="40"/>
    </row>
    <row r="16022" spans="1:9" hidden="1" x14ac:dyDescent="0.25">
      <c r="A16022" s="40"/>
      <c r="I16022" s="40"/>
    </row>
    <row r="16023" spans="1:9" hidden="1" x14ac:dyDescent="0.25">
      <c r="A16023" s="40"/>
      <c r="I16023" s="40"/>
    </row>
    <row r="16024" spans="1:9" hidden="1" x14ac:dyDescent="0.25">
      <c r="A16024" s="40"/>
      <c r="I16024" s="40"/>
    </row>
    <row r="16025" spans="1:9" hidden="1" x14ac:dyDescent="0.25">
      <c r="A16025" s="40"/>
      <c r="I16025" s="40"/>
    </row>
    <row r="16026" spans="1:9" hidden="1" x14ac:dyDescent="0.25">
      <c r="A16026" s="40"/>
      <c r="I16026" s="40"/>
    </row>
    <row r="16027" spans="1:9" hidden="1" x14ac:dyDescent="0.25">
      <c r="A16027" s="40"/>
      <c r="I16027" s="40"/>
    </row>
    <row r="16028" spans="1:9" hidden="1" x14ac:dyDescent="0.25">
      <c r="A16028" s="40"/>
      <c r="I16028" s="40"/>
    </row>
    <row r="16029" spans="1:9" hidden="1" x14ac:dyDescent="0.25">
      <c r="A16029" s="40"/>
      <c r="I16029" s="40"/>
    </row>
    <row r="16030" spans="1:9" hidden="1" x14ac:dyDescent="0.25">
      <c r="A16030" s="40"/>
      <c r="I16030" s="40"/>
    </row>
    <row r="16031" spans="1:9" hidden="1" x14ac:dyDescent="0.25">
      <c r="A16031" s="40"/>
      <c r="I16031" s="40"/>
    </row>
    <row r="16032" spans="1:9" hidden="1" x14ac:dyDescent="0.25">
      <c r="A16032" s="40"/>
      <c r="I16032" s="40"/>
    </row>
    <row r="16033" spans="1:9" hidden="1" x14ac:dyDescent="0.25">
      <c r="A16033" s="40"/>
      <c r="I16033" s="40"/>
    </row>
    <row r="16034" spans="1:9" hidden="1" x14ac:dyDescent="0.25">
      <c r="A16034" s="40"/>
      <c r="I16034" s="40"/>
    </row>
    <row r="16035" spans="1:9" hidden="1" x14ac:dyDescent="0.25">
      <c r="A16035" s="40"/>
      <c r="I16035" s="40"/>
    </row>
    <row r="16036" spans="1:9" hidden="1" x14ac:dyDescent="0.25">
      <c r="A16036" s="40"/>
      <c r="I16036" s="40"/>
    </row>
    <row r="16037" spans="1:9" hidden="1" x14ac:dyDescent="0.25">
      <c r="A16037" s="40"/>
      <c r="I16037" s="40"/>
    </row>
    <row r="16038" spans="1:9" hidden="1" x14ac:dyDescent="0.25">
      <c r="A16038" s="40"/>
      <c r="I16038" s="40"/>
    </row>
    <row r="16039" spans="1:9" hidden="1" x14ac:dyDescent="0.25">
      <c r="A16039" s="40"/>
      <c r="I16039" s="40"/>
    </row>
    <row r="16040" spans="1:9" hidden="1" x14ac:dyDescent="0.25">
      <c r="A16040" s="40"/>
      <c r="I16040" s="40"/>
    </row>
    <row r="16041" spans="1:9" hidden="1" x14ac:dyDescent="0.25">
      <c r="A16041" s="40"/>
      <c r="I16041" s="40"/>
    </row>
    <row r="16042" spans="1:9" hidden="1" x14ac:dyDescent="0.25">
      <c r="A16042" s="40"/>
      <c r="I16042" s="40"/>
    </row>
    <row r="16043" spans="1:9" hidden="1" x14ac:dyDescent="0.25">
      <c r="A16043" s="40"/>
      <c r="I16043" s="40"/>
    </row>
    <row r="16044" spans="1:9" hidden="1" x14ac:dyDescent="0.25">
      <c r="A16044" s="40"/>
      <c r="I16044" s="40"/>
    </row>
    <row r="16045" spans="1:9" hidden="1" x14ac:dyDescent="0.25">
      <c r="A16045" s="40"/>
      <c r="I16045" s="40"/>
    </row>
    <row r="16046" spans="1:9" hidden="1" x14ac:dyDescent="0.25">
      <c r="A16046" s="40"/>
      <c r="I16046" s="40"/>
    </row>
    <row r="16047" spans="1:9" hidden="1" x14ac:dyDescent="0.25">
      <c r="A16047" s="40"/>
      <c r="I16047" s="40"/>
    </row>
    <row r="16048" spans="1:9" hidden="1" x14ac:dyDescent="0.25">
      <c r="A16048" s="40"/>
      <c r="I16048" s="40"/>
    </row>
    <row r="16049" spans="1:9" hidden="1" x14ac:dyDescent="0.25">
      <c r="A16049" s="40"/>
      <c r="I16049" s="40"/>
    </row>
    <row r="16050" spans="1:9" hidden="1" x14ac:dyDescent="0.25">
      <c r="A16050" s="40"/>
      <c r="I16050" s="40"/>
    </row>
    <row r="16051" spans="1:9" hidden="1" x14ac:dyDescent="0.25">
      <c r="A16051" s="40"/>
      <c r="I16051" s="40"/>
    </row>
    <row r="16052" spans="1:9" hidden="1" x14ac:dyDescent="0.25">
      <c r="A16052" s="40"/>
      <c r="I16052" s="40"/>
    </row>
    <row r="16053" spans="1:9" hidden="1" x14ac:dyDescent="0.25">
      <c r="A16053" s="40"/>
      <c r="I16053" s="40"/>
    </row>
    <row r="16054" spans="1:9" hidden="1" x14ac:dyDescent="0.25">
      <c r="A16054" s="40"/>
      <c r="I16054" s="40"/>
    </row>
    <row r="16055" spans="1:9" hidden="1" x14ac:dyDescent="0.25">
      <c r="A16055" s="40"/>
      <c r="I16055" s="40"/>
    </row>
    <row r="16056" spans="1:9" hidden="1" x14ac:dyDescent="0.25">
      <c r="A16056" s="40"/>
      <c r="I16056" s="40"/>
    </row>
    <row r="16057" spans="1:9" hidden="1" x14ac:dyDescent="0.25">
      <c r="A16057" s="40"/>
      <c r="I16057" s="40"/>
    </row>
    <row r="16058" spans="1:9" hidden="1" x14ac:dyDescent="0.25">
      <c r="A16058" s="40"/>
      <c r="I16058" s="40"/>
    </row>
    <row r="16059" spans="1:9" hidden="1" x14ac:dyDescent="0.25">
      <c r="A16059" s="40"/>
      <c r="I16059" s="40"/>
    </row>
    <row r="16060" spans="1:9" hidden="1" x14ac:dyDescent="0.25">
      <c r="A16060" s="40"/>
      <c r="I16060" s="40"/>
    </row>
    <row r="16061" spans="1:9" hidden="1" x14ac:dyDescent="0.25">
      <c r="A16061" s="40"/>
      <c r="I16061" s="40"/>
    </row>
    <row r="16062" spans="1:9" hidden="1" x14ac:dyDescent="0.25">
      <c r="A16062" s="40"/>
      <c r="I16062" s="40"/>
    </row>
    <row r="16063" spans="1:9" hidden="1" x14ac:dyDescent="0.25">
      <c r="A16063" s="40"/>
      <c r="I16063" s="40"/>
    </row>
    <row r="16064" spans="1:9" hidden="1" x14ac:dyDescent="0.25">
      <c r="A16064" s="40"/>
      <c r="I16064" s="40"/>
    </row>
    <row r="16065" spans="1:9" hidden="1" x14ac:dyDescent="0.25">
      <c r="A16065" s="40"/>
      <c r="I16065" s="40"/>
    </row>
    <row r="16066" spans="1:9" hidden="1" x14ac:dyDescent="0.25">
      <c r="A16066" s="40"/>
      <c r="I16066" s="40"/>
    </row>
    <row r="16067" spans="1:9" hidden="1" x14ac:dyDescent="0.25">
      <c r="A16067" s="40"/>
      <c r="I16067" s="40"/>
    </row>
    <row r="16068" spans="1:9" hidden="1" x14ac:dyDescent="0.25">
      <c r="A16068" s="40"/>
      <c r="I16068" s="40"/>
    </row>
    <row r="16069" spans="1:9" hidden="1" x14ac:dyDescent="0.25">
      <c r="A16069" s="40"/>
      <c r="I16069" s="40"/>
    </row>
    <row r="16070" spans="1:9" hidden="1" x14ac:dyDescent="0.25">
      <c r="A16070" s="40"/>
      <c r="I16070" s="40"/>
    </row>
    <row r="16071" spans="1:9" hidden="1" x14ac:dyDescent="0.25">
      <c r="A16071" s="40"/>
      <c r="I16071" s="40"/>
    </row>
    <row r="16072" spans="1:9" hidden="1" x14ac:dyDescent="0.25">
      <c r="A16072" s="40"/>
      <c r="I16072" s="40"/>
    </row>
    <row r="16073" spans="1:9" hidden="1" x14ac:dyDescent="0.25">
      <c r="A16073" s="40"/>
      <c r="I16073" s="40"/>
    </row>
    <row r="16074" spans="1:9" hidden="1" x14ac:dyDescent="0.25">
      <c r="A16074" s="40"/>
      <c r="I16074" s="40"/>
    </row>
    <row r="16075" spans="1:9" hidden="1" x14ac:dyDescent="0.25">
      <c r="A16075" s="40"/>
      <c r="I16075" s="40"/>
    </row>
    <row r="16076" spans="1:9" hidden="1" x14ac:dyDescent="0.25">
      <c r="A16076" s="40"/>
      <c r="I16076" s="40"/>
    </row>
    <row r="16077" spans="1:9" hidden="1" x14ac:dyDescent="0.25">
      <c r="A16077" s="40"/>
      <c r="I16077" s="40"/>
    </row>
    <row r="16078" spans="1:9" hidden="1" x14ac:dyDescent="0.25">
      <c r="A16078" s="40"/>
      <c r="I16078" s="40"/>
    </row>
    <row r="16079" spans="1:9" hidden="1" x14ac:dyDescent="0.25">
      <c r="A16079" s="40"/>
      <c r="I16079" s="40"/>
    </row>
    <row r="16080" spans="1:9" hidden="1" x14ac:dyDescent="0.25">
      <c r="A16080" s="40"/>
      <c r="I16080" s="40"/>
    </row>
    <row r="16081" spans="1:9" hidden="1" x14ac:dyDescent="0.25">
      <c r="A16081" s="40"/>
      <c r="I16081" s="40"/>
    </row>
    <row r="16082" spans="1:9" hidden="1" x14ac:dyDescent="0.25">
      <c r="A16082" s="40"/>
      <c r="I16082" s="40"/>
    </row>
    <row r="16083" spans="1:9" hidden="1" x14ac:dyDescent="0.25">
      <c r="A16083" s="40"/>
      <c r="I16083" s="40"/>
    </row>
    <row r="16084" spans="1:9" hidden="1" x14ac:dyDescent="0.25">
      <c r="A16084" s="40"/>
      <c r="I16084" s="40"/>
    </row>
    <row r="16085" spans="1:9" hidden="1" x14ac:dyDescent="0.25">
      <c r="A16085" s="40"/>
      <c r="I16085" s="40"/>
    </row>
    <row r="16086" spans="1:9" hidden="1" x14ac:dyDescent="0.25">
      <c r="A16086" s="40"/>
      <c r="I16086" s="40"/>
    </row>
    <row r="16087" spans="1:9" hidden="1" x14ac:dyDescent="0.25">
      <c r="A16087" s="40"/>
      <c r="I16087" s="40"/>
    </row>
    <row r="16088" spans="1:9" hidden="1" x14ac:dyDescent="0.25">
      <c r="A16088" s="40"/>
      <c r="I16088" s="40"/>
    </row>
    <row r="16089" spans="1:9" hidden="1" x14ac:dyDescent="0.25">
      <c r="A16089" s="40"/>
      <c r="I16089" s="40"/>
    </row>
    <row r="16090" spans="1:9" hidden="1" x14ac:dyDescent="0.25">
      <c r="A16090" s="40"/>
      <c r="I16090" s="40"/>
    </row>
    <row r="16091" spans="1:9" hidden="1" x14ac:dyDescent="0.25">
      <c r="A16091" s="40"/>
      <c r="I16091" s="40"/>
    </row>
    <row r="16092" spans="1:9" hidden="1" x14ac:dyDescent="0.25">
      <c r="A16092" s="40"/>
      <c r="I16092" s="40"/>
    </row>
    <row r="16093" spans="1:9" hidden="1" x14ac:dyDescent="0.25">
      <c r="A16093" s="40"/>
      <c r="I16093" s="40"/>
    </row>
    <row r="16094" spans="1:9" hidden="1" x14ac:dyDescent="0.25">
      <c r="A16094" s="40"/>
      <c r="I16094" s="40"/>
    </row>
    <row r="16095" spans="1:9" hidden="1" x14ac:dyDescent="0.25">
      <c r="A16095" s="40"/>
      <c r="I16095" s="40"/>
    </row>
    <row r="16096" spans="1:9" hidden="1" x14ac:dyDescent="0.25">
      <c r="A16096" s="40"/>
      <c r="I16096" s="40"/>
    </row>
    <row r="16097" spans="1:9" hidden="1" x14ac:dyDescent="0.25">
      <c r="A16097" s="40"/>
      <c r="I16097" s="40"/>
    </row>
    <row r="16098" spans="1:9" hidden="1" x14ac:dyDescent="0.25">
      <c r="A16098" s="40"/>
      <c r="I16098" s="40"/>
    </row>
    <row r="16099" spans="1:9" hidden="1" x14ac:dyDescent="0.25">
      <c r="A16099" s="40"/>
      <c r="I16099" s="40"/>
    </row>
    <row r="16100" spans="1:9" hidden="1" x14ac:dyDescent="0.25">
      <c r="A16100" s="40"/>
      <c r="I16100" s="40"/>
    </row>
    <row r="16101" spans="1:9" hidden="1" x14ac:dyDescent="0.25">
      <c r="A16101" s="40"/>
      <c r="I16101" s="40"/>
    </row>
    <row r="16102" spans="1:9" hidden="1" x14ac:dyDescent="0.25">
      <c r="A16102" s="40"/>
      <c r="I16102" s="40"/>
    </row>
    <row r="16103" spans="1:9" hidden="1" x14ac:dyDescent="0.25">
      <c r="A16103" s="40"/>
      <c r="I16103" s="40"/>
    </row>
    <row r="16104" spans="1:9" hidden="1" x14ac:dyDescent="0.25">
      <c r="A16104" s="40"/>
      <c r="I16104" s="40"/>
    </row>
    <row r="16105" spans="1:9" hidden="1" x14ac:dyDescent="0.25">
      <c r="A16105" s="40"/>
      <c r="I16105" s="40"/>
    </row>
    <row r="16106" spans="1:9" hidden="1" x14ac:dyDescent="0.25">
      <c r="A16106" s="40"/>
      <c r="I16106" s="40"/>
    </row>
    <row r="16107" spans="1:9" hidden="1" x14ac:dyDescent="0.25">
      <c r="A16107" s="40"/>
      <c r="I16107" s="40"/>
    </row>
    <row r="16108" spans="1:9" hidden="1" x14ac:dyDescent="0.25">
      <c r="A16108" s="40"/>
      <c r="I16108" s="40"/>
    </row>
    <row r="16109" spans="1:9" hidden="1" x14ac:dyDescent="0.25">
      <c r="A16109" s="40"/>
      <c r="I16109" s="40"/>
    </row>
    <row r="16110" spans="1:9" hidden="1" x14ac:dyDescent="0.25">
      <c r="A16110" s="40"/>
      <c r="I16110" s="40"/>
    </row>
    <row r="16111" spans="1:9" hidden="1" x14ac:dyDescent="0.25">
      <c r="A16111" s="40"/>
      <c r="I16111" s="40"/>
    </row>
    <row r="16112" spans="1:9" hidden="1" x14ac:dyDescent="0.25">
      <c r="A16112" s="40"/>
      <c r="I16112" s="40"/>
    </row>
    <row r="16113" spans="1:9" hidden="1" x14ac:dyDescent="0.25">
      <c r="A16113" s="40"/>
      <c r="I16113" s="40"/>
    </row>
    <row r="16114" spans="1:9" hidden="1" x14ac:dyDescent="0.25">
      <c r="A16114" s="40"/>
      <c r="I16114" s="40"/>
    </row>
    <row r="16115" spans="1:9" hidden="1" x14ac:dyDescent="0.25">
      <c r="A16115" s="40"/>
      <c r="I16115" s="40"/>
    </row>
    <row r="16116" spans="1:9" hidden="1" x14ac:dyDescent="0.25">
      <c r="A16116" s="40"/>
      <c r="I16116" s="40"/>
    </row>
    <row r="16117" spans="1:9" hidden="1" x14ac:dyDescent="0.25">
      <c r="A16117" s="40"/>
      <c r="I16117" s="40"/>
    </row>
    <row r="16118" spans="1:9" hidden="1" x14ac:dyDescent="0.25">
      <c r="A16118" s="40"/>
      <c r="I16118" s="40"/>
    </row>
    <row r="16119" spans="1:9" hidden="1" x14ac:dyDescent="0.25">
      <c r="A16119" s="40"/>
      <c r="I16119" s="40"/>
    </row>
    <row r="16120" spans="1:9" hidden="1" x14ac:dyDescent="0.25">
      <c r="A16120" s="40"/>
      <c r="I16120" s="40"/>
    </row>
    <row r="16121" spans="1:9" hidden="1" x14ac:dyDescent="0.25">
      <c r="A16121" s="40"/>
      <c r="I16121" s="40"/>
    </row>
    <row r="16122" spans="1:9" hidden="1" x14ac:dyDescent="0.25">
      <c r="A16122" s="40"/>
      <c r="I16122" s="40"/>
    </row>
    <row r="16123" spans="1:9" hidden="1" x14ac:dyDescent="0.25">
      <c r="A16123" s="40"/>
      <c r="I16123" s="40"/>
    </row>
    <row r="16124" spans="1:9" hidden="1" x14ac:dyDescent="0.25">
      <c r="A16124" s="40"/>
      <c r="I16124" s="40"/>
    </row>
    <row r="16125" spans="1:9" hidden="1" x14ac:dyDescent="0.25">
      <c r="A16125" s="40"/>
      <c r="I16125" s="40"/>
    </row>
    <row r="16126" spans="1:9" hidden="1" x14ac:dyDescent="0.25">
      <c r="A16126" s="40"/>
      <c r="I16126" s="40"/>
    </row>
    <row r="16127" spans="1:9" hidden="1" x14ac:dyDescent="0.25">
      <c r="A16127" s="40"/>
      <c r="I16127" s="40"/>
    </row>
    <row r="16128" spans="1:9" hidden="1" x14ac:dyDescent="0.25">
      <c r="A16128" s="40"/>
      <c r="I16128" s="40"/>
    </row>
    <row r="16129" spans="1:9" hidden="1" x14ac:dyDescent="0.25">
      <c r="A16129" s="40"/>
      <c r="I16129" s="40"/>
    </row>
    <row r="16130" spans="1:9" hidden="1" x14ac:dyDescent="0.25">
      <c r="A16130" s="40"/>
      <c r="I16130" s="40"/>
    </row>
    <row r="16131" spans="1:9" hidden="1" x14ac:dyDescent="0.25">
      <c r="A16131" s="40"/>
      <c r="I16131" s="40"/>
    </row>
    <row r="16132" spans="1:9" hidden="1" x14ac:dyDescent="0.25">
      <c r="A16132" s="40"/>
      <c r="I16132" s="40"/>
    </row>
    <row r="16133" spans="1:9" hidden="1" x14ac:dyDescent="0.25">
      <c r="A16133" s="40"/>
      <c r="I16133" s="40"/>
    </row>
    <row r="16134" spans="1:9" hidden="1" x14ac:dyDescent="0.25">
      <c r="A16134" s="40"/>
      <c r="I16134" s="40"/>
    </row>
    <row r="16135" spans="1:9" hidden="1" x14ac:dyDescent="0.25">
      <c r="A16135" s="40"/>
      <c r="I16135" s="40"/>
    </row>
    <row r="16136" spans="1:9" hidden="1" x14ac:dyDescent="0.25">
      <c r="A16136" s="40"/>
      <c r="I16136" s="40"/>
    </row>
    <row r="16137" spans="1:9" hidden="1" x14ac:dyDescent="0.25">
      <c r="A16137" s="40"/>
      <c r="I16137" s="40"/>
    </row>
    <row r="16138" spans="1:9" hidden="1" x14ac:dyDescent="0.25">
      <c r="A16138" s="40"/>
      <c r="I16138" s="40"/>
    </row>
    <row r="16139" spans="1:9" hidden="1" x14ac:dyDescent="0.25">
      <c r="A16139" s="40"/>
      <c r="I16139" s="40"/>
    </row>
    <row r="16140" spans="1:9" hidden="1" x14ac:dyDescent="0.25">
      <c r="A16140" s="40"/>
      <c r="I16140" s="40"/>
    </row>
    <row r="16141" spans="1:9" hidden="1" x14ac:dyDescent="0.25">
      <c r="A16141" s="40"/>
      <c r="I16141" s="40"/>
    </row>
    <row r="16142" spans="1:9" hidden="1" x14ac:dyDescent="0.25">
      <c r="A16142" s="40"/>
      <c r="I16142" s="40"/>
    </row>
    <row r="16143" spans="1:9" hidden="1" x14ac:dyDescent="0.25">
      <c r="A16143" s="40"/>
      <c r="I16143" s="40"/>
    </row>
    <row r="16144" spans="1:9" hidden="1" x14ac:dyDescent="0.25">
      <c r="A16144" s="40"/>
      <c r="I16144" s="40"/>
    </row>
    <row r="16145" spans="1:9" hidden="1" x14ac:dyDescent="0.25">
      <c r="A16145" s="40"/>
      <c r="I16145" s="40"/>
    </row>
    <row r="16146" spans="1:9" hidden="1" x14ac:dyDescent="0.25">
      <c r="A16146" s="40"/>
      <c r="I16146" s="40"/>
    </row>
    <row r="16147" spans="1:9" hidden="1" x14ac:dyDescent="0.25">
      <c r="A16147" s="40"/>
      <c r="I16147" s="40"/>
    </row>
    <row r="16148" spans="1:9" hidden="1" x14ac:dyDescent="0.25">
      <c r="A16148" s="40"/>
      <c r="I16148" s="40"/>
    </row>
    <row r="16149" spans="1:9" hidden="1" x14ac:dyDescent="0.25">
      <c r="A16149" s="40"/>
      <c r="I16149" s="40"/>
    </row>
    <row r="16150" spans="1:9" hidden="1" x14ac:dyDescent="0.25">
      <c r="A16150" s="40"/>
      <c r="I16150" s="40"/>
    </row>
    <row r="16151" spans="1:9" hidden="1" x14ac:dyDescent="0.25">
      <c r="A16151" s="40"/>
      <c r="I16151" s="40"/>
    </row>
    <row r="16152" spans="1:9" hidden="1" x14ac:dyDescent="0.25">
      <c r="A16152" s="40"/>
      <c r="I16152" s="40"/>
    </row>
    <row r="16153" spans="1:9" hidden="1" x14ac:dyDescent="0.25">
      <c r="A16153" s="40"/>
      <c r="I16153" s="40"/>
    </row>
    <row r="16154" spans="1:9" hidden="1" x14ac:dyDescent="0.25">
      <c r="A16154" s="40"/>
      <c r="I16154" s="40"/>
    </row>
    <row r="16155" spans="1:9" hidden="1" x14ac:dyDescent="0.25">
      <c r="A16155" s="40"/>
      <c r="I16155" s="40"/>
    </row>
    <row r="16156" spans="1:9" hidden="1" x14ac:dyDescent="0.25">
      <c r="A16156" s="40"/>
      <c r="I16156" s="40"/>
    </row>
    <row r="16157" spans="1:9" hidden="1" x14ac:dyDescent="0.25">
      <c r="A16157" s="40"/>
      <c r="I16157" s="40"/>
    </row>
    <row r="16158" spans="1:9" hidden="1" x14ac:dyDescent="0.25">
      <c r="A16158" s="40"/>
      <c r="I16158" s="40"/>
    </row>
    <row r="16159" spans="1:9" hidden="1" x14ac:dyDescent="0.25">
      <c r="A16159" s="40"/>
      <c r="I16159" s="40"/>
    </row>
    <row r="16160" spans="1:9" hidden="1" x14ac:dyDescent="0.25">
      <c r="A16160" s="40"/>
      <c r="I16160" s="40"/>
    </row>
    <row r="16161" spans="1:9" hidden="1" x14ac:dyDescent="0.25">
      <c r="A16161" s="40"/>
      <c r="I16161" s="40"/>
    </row>
    <row r="16162" spans="1:9" hidden="1" x14ac:dyDescent="0.25">
      <c r="A16162" s="40"/>
      <c r="I16162" s="40"/>
    </row>
    <row r="16163" spans="1:9" hidden="1" x14ac:dyDescent="0.25">
      <c r="A16163" s="40"/>
      <c r="I16163" s="40"/>
    </row>
    <row r="16164" spans="1:9" hidden="1" x14ac:dyDescent="0.25">
      <c r="A16164" s="40"/>
      <c r="I16164" s="40"/>
    </row>
    <row r="16165" spans="1:9" hidden="1" x14ac:dyDescent="0.25">
      <c r="A16165" s="40"/>
      <c r="I16165" s="40"/>
    </row>
    <row r="16166" spans="1:9" hidden="1" x14ac:dyDescent="0.25">
      <c r="A16166" s="40"/>
      <c r="I16166" s="40"/>
    </row>
    <row r="16167" spans="1:9" hidden="1" x14ac:dyDescent="0.25">
      <c r="A16167" s="40"/>
      <c r="I16167" s="40"/>
    </row>
    <row r="16168" spans="1:9" hidden="1" x14ac:dyDescent="0.25">
      <c r="A16168" s="40"/>
      <c r="I16168" s="40"/>
    </row>
    <row r="16169" spans="1:9" hidden="1" x14ac:dyDescent="0.25">
      <c r="A16169" s="40"/>
      <c r="I16169" s="40"/>
    </row>
    <row r="16170" spans="1:9" hidden="1" x14ac:dyDescent="0.25">
      <c r="A16170" s="40"/>
      <c r="I16170" s="40"/>
    </row>
    <row r="16171" spans="1:9" hidden="1" x14ac:dyDescent="0.25">
      <c r="A16171" s="40"/>
      <c r="I16171" s="40"/>
    </row>
    <row r="16172" spans="1:9" hidden="1" x14ac:dyDescent="0.25">
      <c r="A16172" s="40"/>
      <c r="I16172" s="40"/>
    </row>
    <row r="16173" spans="1:9" hidden="1" x14ac:dyDescent="0.25">
      <c r="A16173" s="40"/>
      <c r="I16173" s="40"/>
    </row>
    <row r="16174" spans="1:9" hidden="1" x14ac:dyDescent="0.25">
      <c r="A16174" s="40"/>
      <c r="I16174" s="40"/>
    </row>
    <row r="16175" spans="1:9" hidden="1" x14ac:dyDescent="0.25">
      <c r="A16175" s="40"/>
      <c r="I16175" s="40"/>
    </row>
    <row r="16176" spans="1:9" hidden="1" x14ac:dyDescent="0.25">
      <c r="A16176" s="40"/>
      <c r="I16176" s="40"/>
    </row>
    <row r="16177" spans="1:9" hidden="1" x14ac:dyDescent="0.25">
      <c r="A16177" s="40"/>
      <c r="I16177" s="40"/>
    </row>
    <row r="16178" spans="1:9" hidden="1" x14ac:dyDescent="0.25">
      <c r="A16178" s="40"/>
      <c r="I16178" s="40"/>
    </row>
    <row r="16179" spans="1:9" hidden="1" x14ac:dyDescent="0.25">
      <c r="A16179" s="40"/>
      <c r="I16179" s="40"/>
    </row>
    <row r="16180" spans="1:9" hidden="1" x14ac:dyDescent="0.25">
      <c r="A16180" s="40"/>
      <c r="I16180" s="40"/>
    </row>
    <row r="16181" spans="1:9" hidden="1" x14ac:dyDescent="0.25">
      <c r="A16181" s="40"/>
      <c r="I16181" s="40"/>
    </row>
    <row r="16182" spans="1:9" hidden="1" x14ac:dyDescent="0.25">
      <c r="A16182" s="40"/>
      <c r="I16182" s="40"/>
    </row>
    <row r="16183" spans="1:9" hidden="1" x14ac:dyDescent="0.25">
      <c r="A16183" s="40"/>
      <c r="I16183" s="40"/>
    </row>
    <row r="16184" spans="1:9" hidden="1" x14ac:dyDescent="0.25">
      <c r="A16184" s="40"/>
      <c r="I16184" s="40"/>
    </row>
    <row r="16185" spans="1:9" hidden="1" x14ac:dyDescent="0.25">
      <c r="A16185" s="40"/>
      <c r="I16185" s="40"/>
    </row>
    <row r="16186" spans="1:9" hidden="1" x14ac:dyDescent="0.25">
      <c r="A16186" s="40"/>
      <c r="I16186" s="40"/>
    </row>
    <row r="16187" spans="1:9" hidden="1" x14ac:dyDescent="0.25">
      <c r="A16187" s="40"/>
      <c r="I16187" s="40"/>
    </row>
    <row r="16188" spans="1:9" hidden="1" x14ac:dyDescent="0.25">
      <c r="A16188" s="40"/>
      <c r="I16188" s="40"/>
    </row>
    <row r="16189" spans="1:9" hidden="1" x14ac:dyDescent="0.25">
      <c r="A16189" s="40"/>
      <c r="I16189" s="40"/>
    </row>
    <row r="16190" spans="1:9" hidden="1" x14ac:dyDescent="0.25">
      <c r="A16190" s="40"/>
      <c r="I16190" s="40"/>
    </row>
    <row r="16191" spans="1:9" hidden="1" x14ac:dyDescent="0.25">
      <c r="A16191" s="40"/>
      <c r="I16191" s="40"/>
    </row>
    <row r="16192" spans="1:9" hidden="1" x14ac:dyDescent="0.25">
      <c r="A16192" s="40"/>
      <c r="I16192" s="40"/>
    </row>
    <row r="16193" spans="1:9" hidden="1" x14ac:dyDescent="0.25">
      <c r="A16193" s="40"/>
      <c r="I16193" s="40"/>
    </row>
    <row r="16194" spans="1:9" hidden="1" x14ac:dyDescent="0.25">
      <c r="A16194" s="40"/>
      <c r="I16194" s="40"/>
    </row>
    <row r="16195" spans="1:9" hidden="1" x14ac:dyDescent="0.25">
      <c r="A16195" s="40"/>
      <c r="I16195" s="40"/>
    </row>
    <row r="16196" spans="1:9" hidden="1" x14ac:dyDescent="0.25">
      <c r="A16196" s="40"/>
      <c r="I16196" s="40"/>
    </row>
    <row r="16197" spans="1:9" hidden="1" x14ac:dyDescent="0.25">
      <c r="A16197" s="40"/>
      <c r="I16197" s="40"/>
    </row>
    <row r="16198" spans="1:9" hidden="1" x14ac:dyDescent="0.25">
      <c r="A16198" s="40"/>
      <c r="I16198" s="40"/>
    </row>
    <row r="16199" spans="1:9" hidden="1" x14ac:dyDescent="0.25">
      <c r="A16199" s="40"/>
      <c r="I16199" s="40"/>
    </row>
    <row r="16200" spans="1:9" hidden="1" x14ac:dyDescent="0.25">
      <c r="A16200" s="40"/>
      <c r="I16200" s="40"/>
    </row>
    <row r="16201" spans="1:9" hidden="1" x14ac:dyDescent="0.25">
      <c r="A16201" s="40"/>
      <c r="I16201" s="40"/>
    </row>
    <row r="16202" spans="1:9" hidden="1" x14ac:dyDescent="0.25">
      <c r="A16202" s="40"/>
      <c r="I16202" s="40"/>
    </row>
    <row r="16203" spans="1:9" hidden="1" x14ac:dyDescent="0.25">
      <c r="A16203" s="40"/>
      <c r="I16203" s="40"/>
    </row>
    <row r="16204" spans="1:9" hidden="1" x14ac:dyDescent="0.25">
      <c r="A16204" s="40"/>
      <c r="I16204" s="40"/>
    </row>
    <row r="16205" spans="1:9" hidden="1" x14ac:dyDescent="0.25">
      <c r="A16205" s="40"/>
      <c r="I16205" s="40"/>
    </row>
    <row r="16206" spans="1:9" hidden="1" x14ac:dyDescent="0.25">
      <c r="A16206" s="40"/>
      <c r="I16206" s="40"/>
    </row>
    <row r="16207" spans="1:9" hidden="1" x14ac:dyDescent="0.25">
      <c r="A16207" s="40"/>
      <c r="I16207" s="40"/>
    </row>
    <row r="16208" spans="1:9" hidden="1" x14ac:dyDescent="0.25">
      <c r="A16208" s="40"/>
      <c r="I16208" s="40"/>
    </row>
    <row r="16209" spans="1:9" hidden="1" x14ac:dyDescent="0.25">
      <c r="A16209" s="40"/>
      <c r="I16209" s="40"/>
    </row>
    <row r="16210" spans="1:9" hidden="1" x14ac:dyDescent="0.25">
      <c r="A16210" s="40"/>
      <c r="I16210" s="40"/>
    </row>
    <row r="16211" spans="1:9" hidden="1" x14ac:dyDescent="0.25">
      <c r="A16211" s="40"/>
      <c r="I16211" s="40"/>
    </row>
    <row r="16212" spans="1:9" hidden="1" x14ac:dyDescent="0.25">
      <c r="A16212" s="40"/>
      <c r="I16212" s="40"/>
    </row>
    <row r="16213" spans="1:9" hidden="1" x14ac:dyDescent="0.25">
      <c r="A16213" s="40"/>
      <c r="I16213" s="40"/>
    </row>
    <row r="16214" spans="1:9" hidden="1" x14ac:dyDescent="0.25">
      <c r="A16214" s="40"/>
      <c r="I16214" s="40"/>
    </row>
    <row r="16215" spans="1:9" hidden="1" x14ac:dyDescent="0.25">
      <c r="A16215" s="40"/>
      <c r="I16215" s="40"/>
    </row>
    <row r="16216" spans="1:9" hidden="1" x14ac:dyDescent="0.25">
      <c r="A16216" s="40"/>
      <c r="I16216" s="40"/>
    </row>
    <row r="16217" spans="1:9" hidden="1" x14ac:dyDescent="0.25">
      <c r="A16217" s="40"/>
      <c r="I16217" s="40"/>
    </row>
    <row r="16218" spans="1:9" hidden="1" x14ac:dyDescent="0.25">
      <c r="A16218" s="40"/>
      <c r="I16218" s="40"/>
    </row>
    <row r="16219" spans="1:9" hidden="1" x14ac:dyDescent="0.25">
      <c r="A16219" s="40"/>
      <c r="I16219" s="40"/>
    </row>
    <row r="16220" spans="1:9" hidden="1" x14ac:dyDescent="0.25">
      <c r="A16220" s="40"/>
      <c r="I16220" s="40"/>
    </row>
    <row r="16221" spans="1:9" hidden="1" x14ac:dyDescent="0.25">
      <c r="A16221" s="40"/>
      <c r="I16221" s="40"/>
    </row>
    <row r="16222" spans="1:9" hidden="1" x14ac:dyDescent="0.25">
      <c r="A16222" s="40"/>
      <c r="I16222" s="40"/>
    </row>
    <row r="16223" spans="1:9" hidden="1" x14ac:dyDescent="0.25">
      <c r="A16223" s="40"/>
      <c r="I16223" s="40"/>
    </row>
    <row r="16224" spans="1:9" hidden="1" x14ac:dyDescent="0.25">
      <c r="A16224" s="40"/>
      <c r="I16224" s="40"/>
    </row>
    <row r="16225" spans="1:9" hidden="1" x14ac:dyDescent="0.25">
      <c r="A16225" s="40"/>
      <c r="I16225" s="40"/>
    </row>
    <row r="16226" spans="1:9" hidden="1" x14ac:dyDescent="0.25">
      <c r="A16226" s="40"/>
      <c r="I16226" s="40"/>
    </row>
    <row r="16227" spans="1:9" hidden="1" x14ac:dyDescent="0.25">
      <c r="A16227" s="40"/>
      <c r="I16227" s="40"/>
    </row>
    <row r="16228" spans="1:9" hidden="1" x14ac:dyDescent="0.25">
      <c r="A16228" s="40"/>
      <c r="I16228" s="40"/>
    </row>
    <row r="16229" spans="1:9" hidden="1" x14ac:dyDescent="0.25">
      <c r="A16229" s="40"/>
      <c r="I16229" s="40"/>
    </row>
    <row r="16230" spans="1:9" hidden="1" x14ac:dyDescent="0.25">
      <c r="A16230" s="40"/>
      <c r="I16230" s="40"/>
    </row>
    <row r="16231" spans="1:9" hidden="1" x14ac:dyDescent="0.25">
      <c r="A16231" s="40"/>
      <c r="I16231" s="40"/>
    </row>
    <row r="16232" spans="1:9" hidden="1" x14ac:dyDescent="0.25">
      <c r="A16232" s="40"/>
      <c r="I16232" s="40"/>
    </row>
    <row r="16233" spans="1:9" hidden="1" x14ac:dyDescent="0.25">
      <c r="A16233" s="40"/>
      <c r="I16233" s="40"/>
    </row>
    <row r="16234" spans="1:9" hidden="1" x14ac:dyDescent="0.25">
      <c r="A16234" s="40"/>
      <c r="I16234" s="40"/>
    </row>
    <row r="16235" spans="1:9" hidden="1" x14ac:dyDescent="0.25">
      <c r="A16235" s="40"/>
      <c r="I16235" s="40"/>
    </row>
    <row r="16236" spans="1:9" hidden="1" x14ac:dyDescent="0.25">
      <c r="A16236" s="40"/>
      <c r="I16236" s="40"/>
    </row>
    <row r="16237" spans="1:9" hidden="1" x14ac:dyDescent="0.25">
      <c r="A16237" s="40"/>
      <c r="I16237" s="40"/>
    </row>
    <row r="16238" spans="1:9" hidden="1" x14ac:dyDescent="0.25">
      <c r="A16238" s="40"/>
      <c r="I16238" s="40"/>
    </row>
    <row r="16239" spans="1:9" hidden="1" x14ac:dyDescent="0.25">
      <c r="A16239" s="40"/>
      <c r="I16239" s="40"/>
    </row>
    <row r="16240" spans="1:9" hidden="1" x14ac:dyDescent="0.25">
      <c r="A16240" s="40"/>
      <c r="I16240" s="40"/>
    </row>
    <row r="16241" spans="1:9" hidden="1" x14ac:dyDescent="0.25">
      <c r="A16241" s="40"/>
      <c r="I16241" s="40"/>
    </row>
    <row r="16242" spans="1:9" hidden="1" x14ac:dyDescent="0.25">
      <c r="A16242" s="40"/>
      <c r="I16242" s="40"/>
    </row>
    <row r="16243" spans="1:9" hidden="1" x14ac:dyDescent="0.25">
      <c r="A16243" s="40"/>
      <c r="I16243" s="40"/>
    </row>
    <row r="16244" spans="1:9" hidden="1" x14ac:dyDescent="0.25">
      <c r="A16244" s="40"/>
      <c r="I16244" s="40"/>
    </row>
    <row r="16245" spans="1:9" hidden="1" x14ac:dyDescent="0.25">
      <c r="A16245" s="40"/>
      <c r="I16245" s="40"/>
    </row>
    <row r="16246" spans="1:9" hidden="1" x14ac:dyDescent="0.25">
      <c r="A16246" s="40"/>
      <c r="I16246" s="40"/>
    </row>
    <row r="16247" spans="1:9" hidden="1" x14ac:dyDescent="0.25">
      <c r="A16247" s="40"/>
      <c r="I16247" s="40"/>
    </row>
    <row r="16248" spans="1:9" hidden="1" x14ac:dyDescent="0.25">
      <c r="A16248" s="40"/>
      <c r="I16248" s="40"/>
    </row>
    <row r="16249" spans="1:9" hidden="1" x14ac:dyDescent="0.25">
      <c r="A16249" s="40"/>
      <c r="I16249" s="40"/>
    </row>
    <row r="16250" spans="1:9" hidden="1" x14ac:dyDescent="0.25">
      <c r="A16250" s="40"/>
      <c r="I16250" s="40"/>
    </row>
    <row r="16251" spans="1:9" hidden="1" x14ac:dyDescent="0.25">
      <c r="A16251" s="40"/>
      <c r="I16251" s="40"/>
    </row>
    <row r="16252" spans="1:9" hidden="1" x14ac:dyDescent="0.25">
      <c r="A16252" s="40"/>
      <c r="I16252" s="40"/>
    </row>
    <row r="16253" spans="1:9" hidden="1" x14ac:dyDescent="0.25">
      <c r="A16253" s="40"/>
      <c r="I16253" s="40"/>
    </row>
    <row r="16254" spans="1:9" hidden="1" x14ac:dyDescent="0.25">
      <c r="A16254" s="40"/>
      <c r="I16254" s="40"/>
    </row>
    <row r="16255" spans="1:9" hidden="1" x14ac:dyDescent="0.25">
      <c r="A16255" s="40"/>
      <c r="I16255" s="40"/>
    </row>
    <row r="16256" spans="1:9" hidden="1" x14ac:dyDescent="0.25">
      <c r="A16256" s="40"/>
      <c r="I16256" s="40"/>
    </row>
    <row r="16257" spans="1:9" hidden="1" x14ac:dyDescent="0.25">
      <c r="A16257" s="40"/>
      <c r="I16257" s="40"/>
    </row>
    <row r="16258" spans="1:9" hidden="1" x14ac:dyDescent="0.25">
      <c r="A16258" s="40"/>
      <c r="I16258" s="40"/>
    </row>
    <row r="16259" spans="1:9" hidden="1" x14ac:dyDescent="0.25">
      <c r="A16259" s="40"/>
      <c r="I16259" s="40"/>
    </row>
    <row r="16260" spans="1:9" hidden="1" x14ac:dyDescent="0.25">
      <c r="A16260" s="40"/>
      <c r="I16260" s="40"/>
    </row>
    <row r="16261" spans="1:9" hidden="1" x14ac:dyDescent="0.25">
      <c r="A16261" s="40"/>
      <c r="I16261" s="40"/>
    </row>
    <row r="16262" spans="1:9" hidden="1" x14ac:dyDescent="0.25">
      <c r="A16262" s="40"/>
      <c r="I16262" s="40"/>
    </row>
    <row r="16263" spans="1:9" hidden="1" x14ac:dyDescent="0.25">
      <c r="A16263" s="40"/>
      <c r="I16263" s="40"/>
    </row>
    <row r="16264" spans="1:9" hidden="1" x14ac:dyDescent="0.25">
      <c r="A16264" s="40"/>
      <c r="I16264" s="40"/>
    </row>
    <row r="16265" spans="1:9" hidden="1" x14ac:dyDescent="0.25">
      <c r="A16265" s="40"/>
      <c r="I16265" s="40"/>
    </row>
    <row r="16266" spans="1:9" hidden="1" x14ac:dyDescent="0.25">
      <c r="A16266" s="40"/>
      <c r="I16266" s="40"/>
    </row>
    <row r="16267" spans="1:9" hidden="1" x14ac:dyDescent="0.25">
      <c r="A16267" s="40"/>
      <c r="I16267" s="40"/>
    </row>
    <row r="16268" spans="1:9" hidden="1" x14ac:dyDescent="0.25">
      <c r="A16268" s="40"/>
      <c r="I16268" s="40"/>
    </row>
    <row r="16269" spans="1:9" hidden="1" x14ac:dyDescent="0.25">
      <c r="A16269" s="40"/>
      <c r="I16269" s="40"/>
    </row>
    <row r="16270" spans="1:9" hidden="1" x14ac:dyDescent="0.25">
      <c r="A16270" s="40"/>
      <c r="I16270" s="40"/>
    </row>
    <row r="16271" spans="1:9" hidden="1" x14ac:dyDescent="0.25">
      <c r="A16271" s="40"/>
      <c r="I16271" s="40"/>
    </row>
    <row r="16272" spans="1:9" hidden="1" x14ac:dyDescent="0.25">
      <c r="A16272" s="40"/>
      <c r="I16272" s="40"/>
    </row>
    <row r="16273" spans="1:9" hidden="1" x14ac:dyDescent="0.25">
      <c r="A16273" s="40"/>
      <c r="I16273" s="40"/>
    </row>
    <row r="16274" spans="1:9" hidden="1" x14ac:dyDescent="0.25">
      <c r="A16274" s="40"/>
      <c r="I16274" s="40"/>
    </row>
    <row r="16275" spans="1:9" hidden="1" x14ac:dyDescent="0.25">
      <c r="A16275" s="40"/>
      <c r="I16275" s="40"/>
    </row>
    <row r="16276" spans="1:9" hidden="1" x14ac:dyDescent="0.25">
      <c r="A16276" s="40"/>
      <c r="I16276" s="40"/>
    </row>
    <row r="16277" spans="1:9" hidden="1" x14ac:dyDescent="0.25">
      <c r="A16277" s="40"/>
      <c r="I16277" s="40"/>
    </row>
    <row r="16278" spans="1:9" hidden="1" x14ac:dyDescent="0.25">
      <c r="A16278" s="40"/>
      <c r="I16278" s="40"/>
    </row>
    <row r="16279" spans="1:9" hidden="1" x14ac:dyDescent="0.25">
      <c r="A16279" s="40"/>
      <c r="I16279" s="40"/>
    </row>
    <row r="16280" spans="1:9" hidden="1" x14ac:dyDescent="0.25">
      <c r="A16280" s="40"/>
      <c r="I16280" s="40"/>
    </row>
    <row r="16281" spans="1:9" hidden="1" x14ac:dyDescent="0.25">
      <c r="A16281" s="40"/>
      <c r="I16281" s="40"/>
    </row>
    <row r="16282" spans="1:9" hidden="1" x14ac:dyDescent="0.25">
      <c r="A16282" s="40"/>
      <c r="I16282" s="40"/>
    </row>
    <row r="16283" spans="1:9" hidden="1" x14ac:dyDescent="0.25">
      <c r="A16283" s="40"/>
      <c r="I16283" s="40"/>
    </row>
    <row r="16284" spans="1:9" hidden="1" x14ac:dyDescent="0.25">
      <c r="A16284" s="40"/>
      <c r="I16284" s="40"/>
    </row>
    <row r="16285" spans="1:9" hidden="1" x14ac:dyDescent="0.25">
      <c r="A16285" s="40"/>
      <c r="I16285" s="40"/>
    </row>
    <row r="16286" spans="1:9" hidden="1" x14ac:dyDescent="0.25">
      <c r="A16286" s="40"/>
      <c r="I16286" s="40"/>
    </row>
    <row r="16287" spans="1:9" hidden="1" x14ac:dyDescent="0.25">
      <c r="A16287" s="40"/>
      <c r="I16287" s="40"/>
    </row>
    <row r="16288" spans="1:9" hidden="1" x14ac:dyDescent="0.25">
      <c r="A16288" s="40"/>
      <c r="I16288" s="40"/>
    </row>
    <row r="16289" spans="1:9" hidden="1" x14ac:dyDescent="0.25">
      <c r="A16289" s="40"/>
      <c r="I16289" s="40"/>
    </row>
    <row r="16290" spans="1:9" hidden="1" x14ac:dyDescent="0.25">
      <c r="A16290" s="40"/>
      <c r="I16290" s="40"/>
    </row>
    <row r="16291" spans="1:9" hidden="1" x14ac:dyDescent="0.25">
      <c r="A16291" s="40"/>
      <c r="I16291" s="40"/>
    </row>
    <row r="16292" spans="1:9" hidden="1" x14ac:dyDescent="0.25">
      <c r="A16292" s="40"/>
      <c r="I16292" s="40"/>
    </row>
    <row r="16293" spans="1:9" hidden="1" x14ac:dyDescent="0.25">
      <c r="A16293" s="40"/>
      <c r="I16293" s="40"/>
    </row>
    <row r="16294" spans="1:9" hidden="1" x14ac:dyDescent="0.25">
      <c r="A16294" s="40"/>
      <c r="I16294" s="40"/>
    </row>
    <row r="16295" spans="1:9" hidden="1" x14ac:dyDescent="0.25">
      <c r="A16295" s="40"/>
      <c r="I16295" s="40"/>
    </row>
    <row r="16296" spans="1:9" hidden="1" x14ac:dyDescent="0.25">
      <c r="A16296" s="40"/>
      <c r="I16296" s="40"/>
    </row>
    <row r="16297" spans="1:9" hidden="1" x14ac:dyDescent="0.25">
      <c r="A16297" s="40"/>
      <c r="I16297" s="40"/>
    </row>
    <row r="16298" spans="1:9" hidden="1" x14ac:dyDescent="0.25">
      <c r="A16298" s="40"/>
      <c r="I16298" s="40"/>
    </row>
    <row r="16299" spans="1:9" hidden="1" x14ac:dyDescent="0.25">
      <c r="A16299" s="40"/>
      <c r="I16299" s="40"/>
    </row>
    <row r="16300" spans="1:9" hidden="1" x14ac:dyDescent="0.25">
      <c r="A16300" s="40"/>
      <c r="I16300" s="40"/>
    </row>
    <row r="16301" spans="1:9" hidden="1" x14ac:dyDescent="0.25">
      <c r="A16301" s="40"/>
      <c r="I16301" s="40"/>
    </row>
    <row r="16302" spans="1:9" hidden="1" x14ac:dyDescent="0.25">
      <c r="A16302" s="40"/>
      <c r="I16302" s="40"/>
    </row>
    <row r="16303" spans="1:9" hidden="1" x14ac:dyDescent="0.25">
      <c r="A16303" s="40"/>
      <c r="I16303" s="40"/>
    </row>
    <row r="16304" spans="1:9" hidden="1" x14ac:dyDescent="0.25">
      <c r="A16304" s="40"/>
      <c r="I16304" s="40"/>
    </row>
    <row r="16305" spans="1:9" hidden="1" x14ac:dyDescent="0.25">
      <c r="A16305" s="40"/>
      <c r="I16305" s="40"/>
    </row>
    <row r="16306" spans="1:9" hidden="1" x14ac:dyDescent="0.25">
      <c r="A16306" s="40"/>
      <c r="I16306" s="40"/>
    </row>
    <row r="16307" spans="1:9" hidden="1" x14ac:dyDescent="0.25">
      <c r="A16307" s="40"/>
      <c r="I16307" s="40"/>
    </row>
    <row r="16308" spans="1:9" hidden="1" x14ac:dyDescent="0.25">
      <c r="A16308" s="40"/>
      <c r="I16308" s="40"/>
    </row>
    <row r="16309" spans="1:9" hidden="1" x14ac:dyDescent="0.25">
      <c r="A16309" s="40"/>
      <c r="I16309" s="40"/>
    </row>
    <row r="16310" spans="1:9" hidden="1" x14ac:dyDescent="0.25">
      <c r="A16310" s="40"/>
      <c r="I16310" s="40"/>
    </row>
    <row r="16311" spans="1:9" hidden="1" x14ac:dyDescent="0.25">
      <c r="A16311" s="40"/>
      <c r="I16311" s="40"/>
    </row>
    <row r="16312" spans="1:9" hidden="1" x14ac:dyDescent="0.25">
      <c r="A16312" s="40"/>
      <c r="I16312" s="40"/>
    </row>
    <row r="16313" spans="1:9" hidden="1" x14ac:dyDescent="0.25">
      <c r="A16313" s="40"/>
      <c r="I16313" s="40"/>
    </row>
    <row r="16314" spans="1:9" hidden="1" x14ac:dyDescent="0.25">
      <c r="A16314" s="40"/>
      <c r="I16314" s="40"/>
    </row>
    <row r="16315" spans="1:9" hidden="1" x14ac:dyDescent="0.25">
      <c r="A16315" s="40"/>
      <c r="I16315" s="40"/>
    </row>
    <row r="16316" spans="1:9" hidden="1" x14ac:dyDescent="0.25">
      <c r="A16316" s="40"/>
      <c r="I16316" s="40"/>
    </row>
    <row r="16317" spans="1:9" hidden="1" x14ac:dyDescent="0.25">
      <c r="A16317" s="40"/>
      <c r="I16317" s="40"/>
    </row>
    <row r="16318" spans="1:9" hidden="1" x14ac:dyDescent="0.25">
      <c r="A16318" s="40"/>
      <c r="I16318" s="40"/>
    </row>
    <row r="16319" spans="1:9" hidden="1" x14ac:dyDescent="0.25">
      <c r="A16319" s="40"/>
      <c r="I16319" s="40"/>
    </row>
    <row r="16320" spans="1:9" hidden="1" x14ac:dyDescent="0.25">
      <c r="A16320" s="40"/>
      <c r="I16320" s="40"/>
    </row>
    <row r="16321" spans="1:9" hidden="1" x14ac:dyDescent="0.25">
      <c r="A16321" s="40"/>
      <c r="I16321" s="40"/>
    </row>
    <row r="16322" spans="1:9" hidden="1" x14ac:dyDescent="0.25">
      <c r="A16322" s="40"/>
      <c r="I16322" s="40"/>
    </row>
    <row r="16323" spans="1:9" hidden="1" x14ac:dyDescent="0.25">
      <c r="A16323" s="40"/>
      <c r="I16323" s="40"/>
    </row>
    <row r="16324" spans="1:9" hidden="1" x14ac:dyDescent="0.25">
      <c r="A16324" s="40"/>
      <c r="I16324" s="40"/>
    </row>
    <row r="16325" spans="1:9" hidden="1" x14ac:dyDescent="0.25">
      <c r="A16325" s="40"/>
      <c r="I16325" s="40"/>
    </row>
    <row r="16326" spans="1:9" hidden="1" x14ac:dyDescent="0.25">
      <c r="A16326" s="40"/>
      <c r="I16326" s="40"/>
    </row>
    <row r="16327" spans="1:9" hidden="1" x14ac:dyDescent="0.25">
      <c r="A16327" s="40"/>
      <c r="I16327" s="40"/>
    </row>
    <row r="16328" spans="1:9" hidden="1" x14ac:dyDescent="0.25">
      <c r="A16328" s="40"/>
      <c r="I16328" s="40"/>
    </row>
    <row r="16329" spans="1:9" hidden="1" x14ac:dyDescent="0.25">
      <c r="A16329" s="40"/>
      <c r="I16329" s="40"/>
    </row>
    <row r="16330" spans="1:9" hidden="1" x14ac:dyDescent="0.25">
      <c r="A16330" s="40"/>
      <c r="I16330" s="40"/>
    </row>
    <row r="16331" spans="1:9" hidden="1" x14ac:dyDescent="0.25">
      <c r="A16331" s="40"/>
      <c r="I16331" s="40"/>
    </row>
    <row r="16332" spans="1:9" hidden="1" x14ac:dyDescent="0.25">
      <c r="A16332" s="40"/>
      <c r="I16332" s="40"/>
    </row>
    <row r="16333" spans="1:9" hidden="1" x14ac:dyDescent="0.25">
      <c r="A16333" s="40"/>
      <c r="I16333" s="40"/>
    </row>
    <row r="16334" spans="1:9" hidden="1" x14ac:dyDescent="0.25">
      <c r="A16334" s="40"/>
      <c r="I16334" s="40"/>
    </row>
    <row r="16335" spans="1:9" hidden="1" x14ac:dyDescent="0.25">
      <c r="A16335" s="40"/>
      <c r="I16335" s="40"/>
    </row>
    <row r="16336" spans="1:9" hidden="1" x14ac:dyDescent="0.25">
      <c r="A16336" s="40"/>
      <c r="I16336" s="40"/>
    </row>
    <row r="16337" spans="1:9" hidden="1" x14ac:dyDescent="0.25">
      <c r="A16337" s="40"/>
      <c r="I16337" s="40"/>
    </row>
    <row r="16338" spans="1:9" hidden="1" x14ac:dyDescent="0.25">
      <c r="A16338" s="40"/>
      <c r="I16338" s="40"/>
    </row>
    <row r="16339" spans="1:9" hidden="1" x14ac:dyDescent="0.25">
      <c r="A16339" s="40"/>
      <c r="I16339" s="40"/>
    </row>
    <row r="16340" spans="1:9" hidden="1" x14ac:dyDescent="0.25">
      <c r="A16340" s="40"/>
      <c r="I16340" s="40"/>
    </row>
    <row r="16341" spans="1:9" hidden="1" x14ac:dyDescent="0.25">
      <c r="A16341" s="40"/>
      <c r="I16341" s="40"/>
    </row>
    <row r="16342" spans="1:9" hidden="1" x14ac:dyDescent="0.25">
      <c r="A16342" s="40"/>
      <c r="I16342" s="40"/>
    </row>
    <row r="16343" spans="1:9" hidden="1" x14ac:dyDescent="0.25">
      <c r="A16343" s="40"/>
      <c r="I16343" s="40"/>
    </row>
    <row r="16344" spans="1:9" hidden="1" x14ac:dyDescent="0.25">
      <c r="A16344" s="40"/>
      <c r="I16344" s="40"/>
    </row>
    <row r="16345" spans="1:9" hidden="1" x14ac:dyDescent="0.25">
      <c r="A16345" s="40"/>
      <c r="I16345" s="40"/>
    </row>
    <row r="16346" spans="1:9" hidden="1" x14ac:dyDescent="0.25">
      <c r="A16346" s="40"/>
      <c r="I16346" s="40"/>
    </row>
    <row r="16347" spans="1:9" hidden="1" x14ac:dyDescent="0.25">
      <c r="A16347" s="40"/>
      <c r="I16347" s="40"/>
    </row>
    <row r="16348" spans="1:9" hidden="1" x14ac:dyDescent="0.25">
      <c r="A16348" s="40"/>
      <c r="I16348" s="40"/>
    </row>
    <row r="16349" spans="1:9" hidden="1" x14ac:dyDescent="0.25">
      <c r="A16349" s="40"/>
      <c r="I16349" s="40"/>
    </row>
    <row r="16350" spans="1:9" hidden="1" x14ac:dyDescent="0.25">
      <c r="A16350" s="40"/>
      <c r="I16350" s="40"/>
    </row>
    <row r="16351" spans="1:9" hidden="1" x14ac:dyDescent="0.25">
      <c r="A16351" s="40"/>
      <c r="I16351" s="40"/>
    </row>
    <row r="16352" spans="1:9" hidden="1" x14ac:dyDescent="0.25">
      <c r="A16352" s="40"/>
      <c r="I16352" s="40"/>
    </row>
    <row r="16353" spans="1:9" hidden="1" x14ac:dyDescent="0.25">
      <c r="A16353" s="40"/>
      <c r="I16353" s="40"/>
    </row>
    <row r="16354" spans="1:9" hidden="1" x14ac:dyDescent="0.25">
      <c r="A16354" s="40"/>
      <c r="I16354" s="40"/>
    </row>
    <row r="16355" spans="1:9" hidden="1" x14ac:dyDescent="0.25">
      <c r="A16355" s="40"/>
      <c r="I16355" s="40"/>
    </row>
    <row r="16356" spans="1:9" hidden="1" x14ac:dyDescent="0.25">
      <c r="A16356" s="40"/>
      <c r="I16356" s="40"/>
    </row>
    <row r="16357" spans="1:9" hidden="1" x14ac:dyDescent="0.25">
      <c r="A16357" s="40"/>
      <c r="I16357" s="40"/>
    </row>
    <row r="16358" spans="1:9" hidden="1" x14ac:dyDescent="0.25">
      <c r="A16358" s="40"/>
      <c r="I16358" s="40"/>
    </row>
    <row r="16359" spans="1:9" hidden="1" x14ac:dyDescent="0.25">
      <c r="A16359" s="40"/>
      <c r="I16359" s="40"/>
    </row>
    <row r="16360" spans="1:9" hidden="1" x14ac:dyDescent="0.25">
      <c r="A16360" s="40"/>
      <c r="I16360" s="40"/>
    </row>
    <row r="16361" spans="1:9" hidden="1" x14ac:dyDescent="0.25">
      <c r="A16361" s="40"/>
      <c r="I16361" s="40"/>
    </row>
    <row r="16362" spans="1:9" hidden="1" x14ac:dyDescent="0.25">
      <c r="A16362" s="40"/>
      <c r="I16362" s="40"/>
    </row>
    <row r="16363" spans="1:9" hidden="1" x14ac:dyDescent="0.25">
      <c r="A16363" s="40"/>
      <c r="I16363" s="40"/>
    </row>
    <row r="16364" spans="1:9" hidden="1" x14ac:dyDescent="0.25">
      <c r="A16364" s="40"/>
      <c r="I16364" s="40"/>
    </row>
    <row r="16365" spans="1:9" hidden="1" x14ac:dyDescent="0.25">
      <c r="A16365" s="40"/>
      <c r="I16365" s="40"/>
    </row>
    <row r="16366" spans="1:9" hidden="1" x14ac:dyDescent="0.25">
      <c r="A16366" s="40"/>
      <c r="I16366" s="40"/>
    </row>
    <row r="16367" spans="1:9" hidden="1" x14ac:dyDescent="0.25">
      <c r="A16367" s="40"/>
      <c r="I16367" s="40"/>
    </row>
    <row r="16368" spans="1:9" hidden="1" x14ac:dyDescent="0.25">
      <c r="A16368" s="40"/>
      <c r="I16368" s="40"/>
    </row>
    <row r="16369" spans="1:9" hidden="1" x14ac:dyDescent="0.25">
      <c r="A16369" s="40"/>
      <c r="I16369" s="40"/>
    </row>
    <row r="16370" spans="1:9" hidden="1" x14ac:dyDescent="0.25">
      <c r="A16370" s="40"/>
      <c r="I16370" s="40"/>
    </row>
    <row r="16371" spans="1:9" hidden="1" x14ac:dyDescent="0.25">
      <c r="A16371" s="40"/>
      <c r="I16371" s="40"/>
    </row>
    <row r="16372" spans="1:9" hidden="1" x14ac:dyDescent="0.25">
      <c r="A16372" s="40"/>
      <c r="I16372" s="40"/>
    </row>
    <row r="16373" spans="1:9" hidden="1" x14ac:dyDescent="0.25">
      <c r="A16373" s="40"/>
      <c r="I16373" s="40"/>
    </row>
    <row r="16374" spans="1:9" hidden="1" x14ac:dyDescent="0.25">
      <c r="A16374" s="40"/>
      <c r="I16374" s="40"/>
    </row>
    <row r="16375" spans="1:9" hidden="1" x14ac:dyDescent="0.25">
      <c r="A16375" s="40"/>
      <c r="I16375" s="40"/>
    </row>
    <row r="16376" spans="1:9" hidden="1" x14ac:dyDescent="0.25">
      <c r="A16376" s="40"/>
      <c r="I16376" s="40"/>
    </row>
    <row r="16377" spans="1:9" hidden="1" x14ac:dyDescent="0.25">
      <c r="A16377" s="40"/>
      <c r="I16377" s="40"/>
    </row>
    <row r="16378" spans="1:9" hidden="1" x14ac:dyDescent="0.25">
      <c r="A16378" s="40"/>
      <c r="I16378" s="40"/>
    </row>
    <row r="16379" spans="1:9" hidden="1" x14ac:dyDescent="0.25">
      <c r="A16379" s="40"/>
      <c r="I16379" s="40"/>
    </row>
    <row r="16380" spans="1:9" hidden="1" x14ac:dyDescent="0.25">
      <c r="A16380" s="40"/>
      <c r="I16380" s="40"/>
    </row>
    <row r="16381" spans="1:9" hidden="1" x14ac:dyDescent="0.25">
      <c r="A16381" s="40"/>
      <c r="I16381" s="40"/>
    </row>
    <row r="16382" spans="1:9" hidden="1" x14ac:dyDescent="0.25">
      <c r="A16382" s="40"/>
      <c r="I16382" s="40"/>
    </row>
    <row r="16383" spans="1:9" hidden="1" x14ac:dyDescent="0.25">
      <c r="A16383" s="40"/>
      <c r="I16383" s="40"/>
    </row>
    <row r="16384" spans="1:9" hidden="1" x14ac:dyDescent="0.25">
      <c r="A16384" s="40"/>
      <c r="I16384" s="40"/>
    </row>
    <row r="16385" spans="1:9" hidden="1" x14ac:dyDescent="0.25">
      <c r="A16385" s="40"/>
      <c r="I16385" s="40"/>
    </row>
    <row r="16386" spans="1:9" hidden="1" x14ac:dyDescent="0.25">
      <c r="A16386" s="40"/>
      <c r="I16386" s="40"/>
    </row>
    <row r="16387" spans="1:9" hidden="1" x14ac:dyDescent="0.25">
      <c r="A16387" s="40"/>
      <c r="I16387" s="40"/>
    </row>
    <row r="16388" spans="1:9" hidden="1" x14ac:dyDescent="0.25">
      <c r="A16388" s="40"/>
      <c r="I16388" s="40"/>
    </row>
    <row r="16389" spans="1:9" hidden="1" x14ac:dyDescent="0.25">
      <c r="A16389" s="40"/>
      <c r="I16389" s="40"/>
    </row>
    <row r="16390" spans="1:9" hidden="1" x14ac:dyDescent="0.25">
      <c r="A16390" s="40"/>
      <c r="I16390" s="40"/>
    </row>
    <row r="16391" spans="1:9" hidden="1" x14ac:dyDescent="0.25">
      <c r="A16391" s="40"/>
      <c r="I16391" s="40"/>
    </row>
    <row r="16392" spans="1:9" hidden="1" x14ac:dyDescent="0.25">
      <c r="A16392" s="40"/>
      <c r="I16392" s="40"/>
    </row>
    <row r="16393" spans="1:9" hidden="1" x14ac:dyDescent="0.25">
      <c r="A16393" s="40"/>
      <c r="I16393" s="40"/>
    </row>
    <row r="16394" spans="1:9" hidden="1" x14ac:dyDescent="0.25">
      <c r="A16394" s="40"/>
      <c r="I16394" s="40"/>
    </row>
    <row r="16395" spans="1:9" hidden="1" x14ac:dyDescent="0.25">
      <c r="A16395" s="40"/>
      <c r="I16395" s="40"/>
    </row>
    <row r="16396" spans="1:9" hidden="1" x14ac:dyDescent="0.25">
      <c r="A16396" s="40"/>
      <c r="I16396" s="40"/>
    </row>
    <row r="16397" spans="1:9" hidden="1" x14ac:dyDescent="0.25">
      <c r="A16397" s="40"/>
      <c r="I16397" s="40"/>
    </row>
    <row r="16398" spans="1:9" hidden="1" x14ac:dyDescent="0.25">
      <c r="A16398" s="40"/>
      <c r="I16398" s="40"/>
    </row>
    <row r="16399" spans="1:9" hidden="1" x14ac:dyDescent="0.25">
      <c r="A16399" s="40"/>
      <c r="I16399" s="40"/>
    </row>
    <row r="16400" spans="1:9" hidden="1" x14ac:dyDescent="0.25">
      <c r="A16400" s="40"/>
      <c r="I16400" s="40"/>
    </row>
    <row r="16401" spans="1:9" hidden="1" x14ac:dyDescent="0.25">
      <c r="A16401" s="40"/>
      <c r="I16401" s="40"/>
    </row>
    <row r="16402" spans="1:9" hidden="1" x14ac:dyDescent="0.25">
      <c r="A16402" s="40"/>
      <c r="I16402" s="40"/>
    </row>
    <row r="16403" spans="1:9" hidden="1" x14ac:dyDescent="0.25">
      <c r="A16403" s="40"/>
      <c r="I16403" s="40"/>
    </row>
    <row r="16404" spans="1:9" hidden="1" x14ac:dyDescent="0.25">
      <c r="A16404" s="40"/>
      <c r="I16404" s="40"/>
    </row>
    <row r="16405" spans="1:9" hidden="1" x14ac:dyDescent="0.25">
      <c r="A16405" s="40"/>
      <c r="I16405" s="40"/>
    </row>
    <row r="16406" spans="1:9" hidden="1" x14ac:dyDescent="0.25">
      <c r="A16406" s="40"/>
      <c r="I16406" s="40"/>
    </row>
    <row r="16407" spans="1:9" hidden="1" x14ac:dyDescent="0.25">
      <c r="A16407" s="40"/>
      <c r="I16407" s="40"/>
    </row>
    <row r="16408" spans="1:9" hidden="1" x14ac:dyDescent="0.25">
      <c r="A16408" s="40"/>
      <c r="I16408" s="40"/>
    </row>
    <row r="16409" spans="1:9" hidden="1" x14ac:dyDescent="0.25">
      <c r="A16409" s="40"/>
      <c r="I16409" s="40"/>
    </row>
    <row r="16410" spans="1:9" hidden="1" x14ac:dyDescent="0.25">
      <c r="A16410" s="40"/>
      <c r="I16410" s="40"/>
    </row>
    <row r="16411" spans="1:9" hidden="1" x14ac:dyDescent="0.25">
      <c r="A16411" s="40"/>
      <c r="I16411" s="40"/>
    </row>
    <row r="16412" spans="1:9" hidden="1" x14ac:dyDescent="0.25">
      <c r="A16412" s="40"/>
      <c r="I16412" s="40"/>
    </row>
    <row r="16413" spans="1:9" hidden="1" x14ac:dyDescent="0.25">
      <c r="A16413" s="40"/>
      <c r="I16413" s="40"/>
    </row>
    <row r="16414" spans="1:9" hidden="1" x14ac:dyDescent="0.25">
      <c r="A16414" s="40"/>
      <c r="I16414" s="40"/>
    </row>
    <row r="16415" spans="1:9" hidden="1" x14ac:dyDescent="0.25">
      <c r="A16415" s="40"/>
      <c r="I16415" s="40"/>
    </row>
    <row r="16416" spans="1:9" hidden="1" x14ac:dyDescent="0.25">
      <c r="A16416" s="40"/>
      <c r="I16416" s="40"/>
    </row>
    <row r="16417" spans="1:9" hidden="1" x14ac:dyDescent="0.25">
      <c r="A16417" s="40"/>
      <c r="I16417" s="40"/>
    </row>
    <row r="16418" spans="1:9" hidden="1" x14ac:dyDescent="0.25">
      <c r="A16418" s="40"/>
      <c r="I16418" s="40"/>
    </row>
    <row r="16419" spans="1:9" hidden="1" x14ac:dyDescent="0.25">
      <c r="A16419" s="40"/>
      <c r="I16419" s="40"/>
    </row>
    <row r="16420" spans="1:9" hidden="1" x14ac:dyDescent="0.25">
      <c r="A16420" s="40"/>
      <c r="I16420" s="40"/>
    </row>
    <row r="16421" spans="1:9" hidden="1" x14ac:dyDescent="0.25">
      <c r="A16421" s="40"/>
      <c r="I16421" s="40"/>
    </row>
    <row r="16422" spans="1:9" hidden="1" x14ac:dyDescent="0.25">
      <c r="A16422" s="40"/>
      <c r="I16422" s="40"/>
    </row>
    <row r="16423" spans="1:9" hidden="1" x14ac:dyDescent="0.25">
      <c r="A16423" s="40"/>
      <c r="I16423" s="40"/>
    </row>
    <row r="16424" spans="1:9" hidden="1" x14ac:dyDescent="0.25">
      <c r="A16424" s="40"/>
      <c r="I16424" s="40"/>
    </row>
    <row r="16425" spans="1:9" hidden="1" x14ac:dyDescent="0.25">
      <c r="A16425" s="40"/>
      <c r="I16425" s="40"/>
    </row>
    <row r="16426" spans="1:9" hidden="1" x14ac:dyDescent="0.25">
      <c r="A16426" s="40"/>
      <c r="I16426" s="40"/>
    </row>
    <row r="16427" spans="1:9" hidden="1" x14ac:dyDescent="0.25">
      <c r="A16427" s="40"/>
      <c r="I16427" s="40"/>
    </row>
    <row r="16428" spans="1:9" hidden="1" x14ac:dyDescent="0.25">
      <c r="A16428" s="40"/>
      <c r="I16428" s="40"/>
    </row>
    <row r="16429" spans="1:9" hidden="1" x14ac:dyDescent="0.25">
      <c r="A16429" s="40"/>
      <c r="I16429" s="40"/>
    </row>
    <row r="16430" spans="1:9" hidden="1" x14ac:dyDescent="0.25">
      <c r="A16430" s="40"/>
      <c r="I16430" s="40"/>
    </row>
    <row r="16431" spans="1:9" hidden="1" x14ac:dyDescent="0.25">
      <c r="A16431" s="40"/>
      <c r="I16431" s="40"/>
    </row>
    <row r="16432" spans="1:9" hidden="1" x14ac:dyDescent="0.25">
      <c r="A16432" s="40"/>
      <c r="I16432" s="40"/>
    </row>
    <row r="16433" spans="1:9" hidden="1" x14ac:dyDescent="0.25">
      <c r="A16433" s="40"/>
      <c r="I16433" s="40"/>
    </row>
    <row r="16434" spans="1:9" hidden="1" x14ac:dyDescent="0.25">
      <c r="A16434" s="40"/>
      <c r="I16434" s="40"/>
    </row>
    <row r="16435" spans="1:9" hidden="1" x14ac:dyDescent="0.25">
      <c r="A16435" s="40"/>
      <c r="I16435" s="40"/>
    </row>
    <row r="16436" spans="1:9" hidden="1" x14ac:dyDescent="0.25">
      <c r="A16436" s="40"/>
      <c r="I16436" s="40"/>
    </row>
    <row r="16437" spans="1:9" hidden="1" x14ac:dyDescent="0.25">
      <c r="A16437" s="40"/>
      <c r="I16437" s="40"/>
    </row>
    <row r="16438" spans="1:9" hidden="1" x14ac:dyDescent="0.25">
      <c r="A16438" s="40"/>
      <c r="I16438" s="40"/>
    </row>
    <row r="16439" spans="1:9" hidden="1" x14ac:dyDescent="0.25">
      <c r="A16439" s="40"/>
      <c r="I16439" s="40"/>
    </row>
    <row r="16440" spans="1:9" hidden="1" x14ac:dyDescent="0.25">
      <c r="A16440" s="40"/>
      <c r="I16440" s="40"/>
    </row>
    <row r="16441" spans="1:9" hidden="1" x14ac:dyDescent="0.25">
      <c r="A16441" s="40"/>
      <c r="I16441" s="40"/>
    </row>
    <row r="16442" spans="1:9" hidden="1" x14ac:dyDescent="0.25">
      <c r="A16442" s="40"/>
      <c r="I16442" s="40"/>
    </row>
    <row r="16443" spans="1:9" hidden="1" x14ac:dyDescent="0.25">
      <c r="A16443" s="40"/>
      <c r="I16443" s="40"/>
    </row>
    <row r="16444" spans="1:9" hidden="1" x14ac:dyDescent="0.25">
      <c r="A16444" s="40"/>
      <c r="I16444" s="40"/>
    </row>
    <row r="16445" spans="1:9" hidden="1" x14ac:dyDescent="0.25">
      <c r="A16445" s="40"/>
      <c r="I16445" s="40"/>
    </row>
    <row r="16446" spans="1:9" hidden="1" x14ac:dyDescent="0.25">
      <c r="A16446" s="40"/>
      <c r="I16446" s="40"/>
    </row>
    <row r="16447" spans="1:9" hidden="1" x14ac:dyDescent="0.25">
      <c r="A16447" s="40"/>
      <c r="I16447" s="40"/>
    </row>
    <row r="16448" spans="1:9" hidden="1" x14ac:dyDescent="0.25">
      <c r="A16448" s="40"/>
      <c r="I16448" s="40"/>
    </row>
    <row r="16449" spans="1:9" hidden="1" x14ac:dyDescent="0.25">
      <c r="A16449" s="40"/>
      <c r="I16449" s="40"/>
    </row>
    <row r="16450" spans="1:9" hidden="1" x14ac:dyDescent="0.25">
      <c r="A16450" s="40"/>
      <c r="I16450" s="40"/>
    </row>
    <row r="16451" spans="1:9" hidden="1" x14ac:dyDescent="0.25">
      <c r="A16451" s="40"/>
      <c r="I16451" s="40"/>
    </row>
    <row r="16452" spans="1:9" hidden="1" x14ac:dyDescent="0.25">
      <c r="A16452" s="40"/>
      <c r="I16452" s="40"/>
    </row>
    <row r="16453" spans="1:9" hidden="1" x14ac:dyDescent="0.25">
      <c r="A16453" s="40"/>
      <c r="I16453" s="40"/>
    </row>
    <row r="16454" spans="1:9" hidden="1" x14ac:dyDescent="0.25">
      <c r="A16454" s="40"/>
      <c r="I16454" s="40"/>
    </row>
    <row r="16455" spans="1:9" hidden="1" x14ac:dyDescent="0.25">
      <c r="A16455" s="40"/>
      <c r="I16455" s="40"/>
    </row>
    <row r="16456" spans="1:9" hidden="1" x14ac:dyDescent="0.25">
      <c r="A16456" s="40"/>
      <c r="I16456" s="40"/>
    </row>
    <row r="16457" spans="1:9" hidden="1" x14ac:dyDescent="0.25">
      <c r="A16457" s="40"/>
      <c r="I16457" s="40"/>
    </row>
    <row r="16458" spans="1:9" hidden="1" x14ac:dyDescent="0.25">
      <c r="A16458" s="40"/>
      <c r="I16458" s="40"/>
    </row>
    <row r="16459" spans="1:9" hidden="1" x14ac:dyDescent="0.25">
      <c r="A16459" s="40"/>
      <c r="I16459" s="40"/>
    </row>
    <row r="16460" spans="1:9" hidden="1" x14ac:dyDescent="0.25">
      <c r="A16460" s="40"/>
      <c r="I16460" s="40"/>
    </row>
    <row r="16461" spans="1:9" hidden="1" x14ac:dyDescent="0.25">
      <c r="A16461" s="40"/>
      <c r="I16461" s="40"/>
    </row>
    <row r="16462" spans="1:9" hidden="1" x14ac:dyDescent="0.25">
      <c r="A16462" s="40"/>
      <c r="I16462" s="40"/>
    </row>
    <row r="16463" spans="1:9" hidden="1" x14ac:dyDescent="0.25">
      <c r="A16463" s="40"/>
      <c r="I16463" s="40"/>
    </row>
    <row r="16464" spans="1:9" hidden="1" x14ac:dyDescent="0.25">
      <c r="A16464" s="40"/>
      <c r="I16464" s="40"/>
    </row>
    <row r="16465" spans="1:9" hidden="1" x14ac:dyDescent="0.25">
      <c r="A16465" s="40"/>
      <c r="I16465" s="40"/>
    </row>
    <row r="16466" spans="1:9" hidden="1" x14ac:dyDescent="0.25">
      <c r="A16466" s="40"/>
      <c r="I16466" s="40"/>
    </row>
    <row r="16467" spans="1:9" hidden="1" x14ac:dyDescent="0.25">
      <c r="A16467" s="40"/>
      <c r="I16467" s="40"/>
    </row>
    <row r="16468" spans="1:9" hidden="1" x14ac:dyDescent="0.25">
      <c r="A16468" s="40"/>
      <c r="I16468" s="40"/>
    </row>
    <row r="16469" spans="1:9" hidden="1" x14ac:dyDescent="0.25">
      <c r="A16469" s="40"/>
      <c r="I16469" s="40"/>
    </row>
    <row r="16470" spans="1:9" hidden="1" x14ac:dyDescent="0.25">
      <c r="A16470" s="40"/>
      <c r="I16470" s="40"/>
    </row>
    <row r="16471" spans="1:9" hidden="1" x14ac:dyDescent="0.25">
      <c r="A16471" s="40"/>
      <c r="I16471" s="40"/>
    </row>
    <row r="16472" spans="1:9" hidden="1" x14ac:dyDescent="0.25">
      <c r="A16472" s="40"/>
      <c r="I16472" s="40"/>
    </row>
    <row r="16473" spans="1:9" hidden="1" x14ac:dyDescent="0.25">
      <c r="A16473" s="40"/>
      <c r="I16473" s="40"/>
    </row>
    <row r="16474" spans="1:9" hidden="1" x14ac:dyDescent="0.25">
      <c r="A16474" s="40"/>
      <c r="I16474" s="40"/>
    </row>
    <row r="16475" spans="1:9" hidden="1" x14ac:dyDescent="0.25">
      <c r="A16475" s="40"/>
      <c r="I16475" s="40"/>
    </row>
    <row r="16476" spans="1:9" hidden="1" x14ac:dyDescent="0.25">
      <c r="A16476" s="40"/>
      <c r="I16476" s="40"/>
    </row>
    <row r="16477" spans="1:9" hidden="1" x14ac:dyDescent="0.25">
      <c r="A16477" s="40"/>
      <c r="I16477" s="40"/>
    </row>
    <row r="16478" spans="1:9" hidden="1" x14ac:dyDescent="0.25">
      <c r="A16478" s="40"/>
      <c r="I16478" s="40"/>
    </row>
    <row r="16479" spans="1:9" hidden="1" x14ac:dyDescent="0.25">
      <c r="A16479" s="40"/>
      <c r="I16479" s="40"/>
    </row>
    <row r="16480" spans="1:9" hidden="1" x14ac:dyDescent="0.25">
      <c r="A16480" s="40"/>
      <c r="I16480" s="40"/>
    </row>
    <row r="16481" spans="1:9" hidden="1" x14ac:dyDescent="0.25">
      <c r="A16481" s="40"/>
      <c r="I16481" s="40"/>
    </row>
    <row r="16482" spans="1:9" hidden="1" x14ac:dyDescent="0.25">
      <c r="A16482" s="40"/>
      <c r="I16482" s="40"/>
    </row>
    <row r="16483" spans="1:9" hidden="1" x14ac:dyDescent="0.25">
      <c r="A16483" s="40"/>
      <c r="I16483" s="40"/>
    </row>
    <row r="16484" spans="1:9" hidden="1" x14ac:dyDescent="0.25">
      <c r="A16484" s="40"/>
      <c r="I16484" s="40"/>
    </row>
    <row r="16485" spans="1:9" hidden="1" x14ac:dyDescent="0.25">
      <c r="A16485" s="40"/>
      <c r="I16485" s="40"/>
    </row>
    <row r="16486" spans="1:9" hidden="1" x14ac:dyDescent="0.25">
      <c r="A16486" s="40"/>
      <c r="I16486" s="40"/>
    </row>
    <row r="16487" spans="1:9" hidden="1" x14ac:dyDescent="0.25">
      <c r="A16487" s="40"/>
      <c r="I16487" s="40"/>
    </row>
    <row r="16488" spans="1:9" hidden="1" x14ac:dyDescent="0.25">
      <c r="A16488" s="40"/>
      <c r="I16488" s="40"/>
    </row>
    <row r="16489" spans="1:9" hidden="1" x14ac:dyDescent="0.25">
      <c r="A16489" s="40"/>
      <c r="I16489" s="40"/>
    </row>
    <row r="16490" spans="1:9" hidden="1" x14ac:dyDescent="0.25">
      <c r="A16490" s="40"/>
      <c r="I16490" s="40"/>
    </row>
    <row r="16491" spans="1:9" hidden="1" x14ac:dyDescent="0.25">
      <c r="A16491" s="40"/>
      <c r="I16491" s="40"/>
    </row>
    <row r="16492" spans="1:9" hidden="1" x14ac:dyDescent="0.25">
      <c r="A16492" s="40"/>
      <c r="I16492" s="40"/>
    </row>
    <row r="16493" spans="1:9" hidden="1" x14ac:dyDescent="0.25">
      <c r="A16493" s="40"/>
      <c r="I16493" s="40"/>
    </row>
    <row r="16494" spans="1:9" hidden="1" x14ac:dyDescent="0.25">
      <c r="A16494" s="40"/>
      <c r="I16494" s="40"/>
    </row>
    <row r="16495" spans="1:9" hidden="1" x14ac:dyDescent="0.25">
      <c r="A16495" s="40"/>
      <c r="I16495" s="40"/>
    </row>
    <row r="16496" spans="1:9" hidden="1" x14ac:dyDescent="0.25">
      <c r="A16496" s="40"/>
      <c r="I16496" s="40"/>
    </row>
    <row r="16497" spans="1:9" hidden="1" x14ac:dyDescent="0.25">
      <c r="A16497" s="40"/>
      <c r="I16497" s="40"/>
    </row>
    <row r="16498" spans="1:9" hidden="1" x14ac:dyDescent="0.25">
      <c r="A16498" s="40"/>
      <c r="I16498" s="40"/>
    </row>
    <row r="16499" spans="1:9" hidden="1" x14ac:dyDescent="0.25">
      <c r="A16499" s="40"/>
      <c r="I16499" s="40"/>
    </row>
    <row r="16500" spans="1:9" hidden="1" x14ac:dyDescent="0.25">
      <c r="A16500" s="40"/>
      <c r="I16500" s="40"/>
    </row>
    <row r="16501" spans="1:9" hidden="1" x14ac:dyDescent="0.25">
      <c r="A16501" s="40"/>
      <c r="I16501" s="40"/>
    </row>
    <row r="16502" spans="1:9" hidden="1" x14ac:dyDescent="0.25">
      <c r="A16502" s="40"/>
      <c r="I16502" s="40"/>
    </row>
    <row r="16503" spans="1:9" hidden="1" x14ac:dyDescent="0.25">
      <c r="A16503" s="40"/>
      <c r="I16503" s="40"/>
    </row>
    <row r="16504" spans="1:9" hidden="1" x14ac:dyDescent="0.25">
      <c r="A16504" s="40"/>
      <c r="I16504" s="40"/>
    </row>
    <row r="16505" spans="1:9" hidden="1" x14ac:dyDescent="0.25">
      <c r="A16505" s="40"/>
      <c r="I16505" s="40"/>
    </row>
    <row r="16506" spans="1:9" hidden="1" x14ac:dyDescent="0.25">
      <c r="A16506" s="40"/>
      <c r="I16506" s="40"/>
    </row>
    <row r="16507" spans="1:9" hidden="1" x14ac:dyDescent="0.25">
      <c r="A16507" s="40"/>
      <c r="I16507" s="40"/>
    </row>
    <row r="16508" spans="1:9" hidden="1" x14ac:dyDescent="0.25">
      <c r="A16508" s="40"/>
      <c r="I16508" s="40"/>
    </row>
    <row r="16509" spans="1:9" hidden="1" x14ac:dyDescent="0.25">
      <c r="A16509" s="40"/>
      <c r="I16509" s="40"/>
    </row>
    <row r="16510" spans="1:9" hidden="1" x14ac:dyDescent="0.25">
      <c r="A16510" s="40"/>
      <c r="I16510" s="40"/>
    </row>
    <row r="16511" spans="1:9" hidden="1" x14ac:dyDescent="0.25">
      <c r="A16511" s="40"/>
      <c r="I16511" s="40"/>
    </row>
    <row r="16512" spans="1:9" hidden="1" x14ac:dyDescent="0.25">
      <c r="A16512" s="40"/>
      <c r="I16512" s="40"/>
    </row>
    <row r="16513" spans="1:9" hidden="1" x14ac:dyDescent="0.25">
      <c r="A16513" s="40"/>
      <c r="I16513" s="40"/>
    </row>
    <row r="16514" spans="1:9" hidden="1" x14ac:dyDescent="0.25">
      <c r="A16514" s="40"/>
      <c r="I16514" s="40"/>
    </row>
    <row r="16515" spans="1:9" hidden="1" x14ac:dyDescent="0.25">
      <c r="A16515" s="40"/>
      <c r="I16515" s="40"/>
    </row>
    <row r="16516" spans="1:9" hidden="1" x14ac:dyDescent="0.25">
      <c r="A16516" s="40"/>
      <c r="I16516" s="40"/>
    </row>
    <row r="16517" spans="1:9" hidden="1" x14ac:dyDescent="0.25">
      <c r="A16517" s="40"/>
      <c r="I16517" s="40"/>
    </row>
    <row r="16518" spans="1:9" hidden="1" x14ac:dyDescent="0.25">
      <c r="A16518" s="40"/>
      <c r="I16518" s="40"/>
    </row>
    <row r="16519" spans="1:9" hidden="1" x14ac:dyDescent="0.25">
      <c r="A16519" s="40"/>
      <c r="I16519" s="40"/>
    </row>
    <row r="16520" spans="1:9" hidden="1" x14ac:dyDescent="0.25">
      <c r="A16520" s="40"/>
      <c r="I16520" s="40"/>
    </row>
    <row r="16521" spans="1:9" hidden="1" x14ac:dyDescent="0.25">
      <c r="A16521" s="40"/>
      <c r="I16521" s="40"/>
    </row>
    <row r="16522" spans="1:9" hidden="1" x14ac:dyDescent="0.25">
      <c r="A16522" s="40"/>
      <c r="I16522" s="40"/>
    </row>
    <row r="16523" spans="1:9" hidden="1" x14ac:dyDescent="0.25">
      <c r="A16523" s="40"/>
      <c r="I16523" s="40"/>
    </row>
    <row r="16524" spans="1:9" hidden="1" x14ac:dyDescent="0.25">
      <c r="A16524" s="40"/>
      <c r="I16524" s="40"/>
    </row>
    <row r="16525" spans="1:9" hidden="1" x14ac:dyDescent="0.25">
      <c r="A16525" s="40"/>
      <c r="I16525" s="40"/>
    </row>
    <row r="16526" spans="1:9" hidden="1" x14ac:dyDescent="0.25">
      <c r="A16526" s="40"/>
      <c r="I16526" s="40"/>
    </row>
    <row r="16527" spans="1:9" hidden="1" x14ac:dyDescent="0.25">
      <c r="A16527" s="40"/>
      <c r="I16527" s="40"/>
    </row>
    <row r="16528" spans="1:9" hidden="1" x14ac:dyDescent="0.25">
      <c r="A16528" s="40"/>
      <c r="I16528" s="40"/>
    </row>
    <row r="16529" spans="1:9" hidden="1" x14ac:dyDescent="0.25">
      <c r="A16529" s="40"/>
      <c r="I16529" s="40"/>
    </row>
    <row r="16530" spans="1:9" hidden="1" x14ac:dyDescent="0.25">
      <c r="A16530" s="40"/>
      <c r="I16530" s="40"/>
    </row>
    <row r="16531" spans="1:9" hidden="1" x14ac:dyDescent="0.25">
      <c r="A16531" s="40"/>
      <c r="I16531" s="40"/>
    </row>
    <row r="16532" spans="1:9" hidden="1" x14ac:dyDescent="0.25">
      <c r="A16532" s="40"/>
      <c r="I16532" s="40"/>
    </row>
    <row r="16533" spans="1:9" hidden="1" x14ac:dyDescent="0.25">
      <c r="A16533" s="40"/>
      <c r="I16533" s="40"/>
    </row>
    <row r="16534" spans="1:9" hidden="1" x14ac:dyDescent="0.25">
      <c r="A16534" s="40"/>
      <c r="I16534" s="40"/>
    </row>
    <row r="16535" spans="1:9" hidden="1" x14ac:dyDescent="0.25">
      <c r="A16535" s="40"/>
      <c r="I16535" s="40"/>
    </row>
    <row r="16536" spans="1:9" hidden="1" x14ac:dyDescent="0.25">
      <c r="A16536" s="40"/>
      <c r="I16536" s="40"/>
    </row>
    <row r="16537" spans="1:9" hidden="1" x14ac:dyDescent="0.25">
      <c r="A16537" s="40"/>
      <c r="I16537" s="40"/>
    </row>
    <row r="16538" spans="1:9" hidden="1" x14ac:dyDescent="0.25">
      <c r="A16538" s="40"/>
      <c r="I16538" s="40"/>
    </row>
    <row r="16539" spans="1:9" hidden="1" x14ac:dyDescent="0.25">
      <c r="A16539" s="40"/>
      <c r="I16539" s="40"/>
    </row>
    <row r="16540" spans="1:9" hidden="1" x14ac:dyDescent="0.25">
      <c r="A16540" s="40"/>
      <c r="I16540" s="40"/>
    </row>
    <row r="16541" spans="1:9" hidden="1" x14ac:dyDescent="0.25">
      <c r="A16541" s="40"/>
      <c r="I16541" s="40"/>
    </row>
    <row r="16542" spans="1:9" hidden="1" x14ac:dyDescent="0.25">
      <c r="A16542" s="40"/>
      <c r="I16542" s="40"/>
    </row>
    <row r="16543" spans="1:9" hidden="1" x14ac:dyDescent="0.25">
      <c r="A16543" s="40"/>
      <c r="I16543" s="40"/>
    </row>
    <row r="16544" spans="1:9" hidden="1" x14ac:dyDescent="0.25">
      <c r="A16544" s="40"/>
      <c r="I16544" s="40"/>
    </row>
    <row r="16545" spans="1:9" hidden="1" x14ac:dyDescent="0.25">
      <c r="A16545" s="40"/>
      <c r="I16545" s="40"/>
    </row>
    <row r="16546" spans="1:9" hidden="1" x14ac:dyDescent="0.25">
      <c r="A16546" s="40"/>
      <c r="I16546" s="40"/>
    </row>
    <row r="16547" spans="1:9" hidden="1" x14ac:dyDescent="0.25">
      <c r="A16547" s="40"/>
      <c r="I16547" s="40"/>
    </row>
    <row r="16548" spans="1:9" hidden="1" x14ac:dyDescent="0.25">
      <c r="A16548" s="40"/>
      <c r="I16548" s="40"/>
    </row>
    <row r="16549" spans="1:9" hidden="1" x14ac:dyDescent="0.25">
      <c r="A16549" s="40"/>
      <c r="I16549" s="40"/>
    </row>
    <row r="16550" spans="1:9" hidden="1" x14ac:dyDescent="0.25">
      <c r="A16550" s="40"/>
      <c r="I16550" s="40"/>
    </row>
    <row r="16551" spans="1:9" hidden="1" x14ac:dyDescent="0.25">
      <c r="A16551" s="40"/>
      <c r="I16551" s="40"/>
    </row>
    <row r="16552" spans="1:9" hidden="1" x14ac:dyDescent="0.25">
      <c r="A16552" s="40"/>
      <c r="I16552" s="40"/>
    </row>
    <row r="16553" spans="1:9" hidden="1" x14ac:dyDescent="0.25">
      <c r="A16553" s="40"/>
      <c r="I16553" s="40"/>
    </row>
    <row r="16554" spans="1:9" hidden="1" x14ac:dyDescent="0.25">
      <c r="A16554" s="40"/>
      <c r="I16554" s="40"/>
    </row>
    <row r="16555" spans="1:9" hidden="1" x14ac:dyDescent="0.25">
      <c r="A16555" s="40"/>
      <c r="I16555" s="40"/>
    </row>
    <row r="16556" spans="1:9" hidden="1" x14ac:dyDescent="0.25">
      <c r="A16556" s="40"/>
      <c r="I16556" s="40"/>
    </row>
    <row r="16557" spans="1:9" hidden="1" x14ac:dyDescent="0.25">
      <c r="A16557" s="40"/>
      <c r="I16557" s="40"/>
    </row>
    <row r="16558" spans="1:9" hidden="1" x14ac:dyDescent="0.25">
      <c r="A16558" s="40"/>
      <c r="I16558" s="40"/>
    </row>
    <row r="16559" spans="1:9" hidden="1" x14ac:dyDescent="0.25">
      <c r="A16559" s="40"/>
      <c r="I16559" s="40"/>
    </row>
    <row r="16560" spans="1:9" hidden="1" x14ac:dyDescent="0.25">
      <c r="A16560" s="40"/>
      <c r="I16560" s="40"/>
    </row>
    <row r="16561" spans="1:9" hidden="1" x14ac:dyDescent="0.25">
      <c r="A16561" s="40"/>
      <c r="I16561" s="40"/>
    </row>
    <row r="16562" spans="1:9" hidden="1" x14ac:dyDescent="0.25">
      <c r="A16562" s="40"/>
      <c r="I16562" s="40"/>
    </row>
    <row r="16563" spans="1:9" hidden="1" x14ac:dyDescent="0.25">
      <c r="A16563" s="40"/>
      <c r="I16563" s="40"/>
    </row>
    <row r="16564" spans="1:9" hidden="1" x14ac:dyDescent="0.25">
      <c r="A16564" s="40"/>
      <c r="I16564" s="40"/>
    </row>
    <row r="16565" spans="1:9" hidden="1" x14ac:dyDescent="0.25">
      <c r="A16565" s="40"/>
      <c r="I16565" s="40"/>
    </row>
    <row r="16566" spans="1:9" hidden="1" x14ac:dyDescent="0.25">
      <c r="A16566" s="40"/>
      <c r="I16566" s="40"/>
    </row>
    <row r="16567" spans="1:9" hidden="1" x14ac:dyDescent="0.25">
      <c r="A16567" s="40"/>
      <c r="I16567" s="40"/>
    </row>
    <row r="16568" spans="1:9" hidden="1" x14ac:dyDescent="0.25">
      <c r="A16568" s="40"/>
      <c r="I16568" s="40"/>
    </row>
    <row r="16569" spans="1:9" hidden="1" x14ac:dyDescent="0.25">
      <c r="A16569" s="40"/>
      <c r="I16569" s="40"/>
    </row>
    <row r="16570" spans="1:9" hidden="1" x14ac:dyDescent="0.25">
      <c r="A16570" s="40"/>
      <c r="I16570" s="40"/>
    </row>
    <row r="16571" spans="1:9" hidden="1" x14ac:dyDescent="0.25">
      <c r="A16571" s="40"/>
      <c r="I16571" s="40"/>
    </row>
    <row r="16572" spans="1:9" hidden="1" x14ac:dyDescent="0.25">
      <c r="A16572" s="40"/>
      <c r="I16572" s="40"/>
    </row>
    <row r="16573" spans="1:9" hidden="1" x14ac:dyDescent="0.25">
      <c r="A16573" s="40"/>
      <c r="I16573" s="40"/>
    </row>
    <row r="16574" spans="1:9" hidden="1" x14ac:dyDescent="0.25">
      <c r="A16574" s="40"/>
      <c r="I16574" s="40"/>
    </row>
    <row r="16575" spans="1:9" hidden="1" x14ac:dyDescent="0.25">
      <c r="A16575" s="40"/>
      <c r="I16575" s="40"/>
    </row>
    <row r="16576" spans="1:9" hidden="1" x14ac:dyDescent="0.25">
      <c r="A16576" s="40"/>
      <c r="I16576" s="40"/>
    </row>
    <row r="16577" spans="1:9" hidden="1" x14ac:dyDescent="0.25">
      <c r="A16577" s="40"/>
      <c r="I16577" s="40"/>
    </row>
    <row r="16578" spans="1:9" hidden="1" x14ac:dyDescent="0.25">
      <c r="A16578" s="40"/>
      <c r="I16578" s="40"/>
    </row>
    <row r="16579" spans="1:9" hidden="1" x14ac:dyDescent="0.25">
      <c r="A16579" s="40"/>
      <c r="I16579" s="40"/>
    </row>
    <row r="16580" spans="1:9" hidden="1" x14ac:dyDescent="0.25">
      <c r="A16580" s="40"/>
      <c r="I16580" s="40"/>
    </row>
    <row r="16581" spans="1:9" hidden="1" x14ac:dyDescent="0.25">
      <c r="A16581" s="40"/>
      <c r="I16581" s="40"/>
    </row>
    <row r="16582" spans="1:9" hidden="1" x14ac:dyDescent="0.25">
      <c r="A16582" s="40"/>
      <c r="I16582" s="40"/>
    </row>
    <row r="16583" spans="1:9" hidden="1" x14ac:dyDescent="0.25">
      <c r="A16583" s="40"/>
      <c r="I16583" s="40"/>
    </row>
    <row r="16584" spans="1:9" hidden="1" x14ac:dyDescent="0.25">
      <c r="A16584" s="40"/>
      <c r="I16584" s="40"/>
    </row>
    <row r="16585" spans="1:9" hidden="1" x14ac:dyDescent="0.25">
      <c r="A16585" s="40"/>
      <c r="I16585" s="40"/>
    </row>
    <row r="16586" spans="1:9" hidden="1" x14ac:dyDescent="0.25">
      <c r="A16586" s="40"/>
      <c r="I16586" s="40"/>
    </row>
    <row r="16587" spans="1:9" hidden="1" x14ac:dyDescent="0.25">
      <c r="A16587" s="40"/>
      <c r="I16587" s="40"/>
    </row>
    <row r="16588" spans="1:9" hidden="1" x14ac:dyDescent="0.25">
      <c r="A16588" s="40"/>
      <c r="I16588" s="40"/>
    </row>
    <row r="16589" spans="1:9" hidden="1" x14ac:dyDescent="0.25">
      <c r="A16589" s="40"/>
      <c r="I16589" s="40"/>
    </row>
    <row r="16590" spans="1:9" hidden="1" x14ac:dyDescent="0.25">
      <c r="A16590" s="40"/>
      <c r="I16590" s="40"/>
    </row>
    <row r="16591" spans="1:9" hidden="1" x14ac:dyDescent="0.25">
      <c r="A16591" s="40"/>
      <c r="I16591" s="40"/>
    </row>
    <row r="16592" spans="1:9" hidden="1" x14ac:dyDescent="0.25">
      <c r="A16592" s="40"/>
      <c r="I16592" s="40"/>
    </row>
    <row r="16593" spans="1:9" hidden="1" x14ac:dyDescent="0.25">
      <c r="A16593" s="40"/>
      <c r="I16593" s="40"/>
    </row>
    <row r="16594" spans="1:9" hidden="1" x14ac:dyDescent="0.25">
      <c r="A16594" s="40"/>
      <c r="I16594" s="40"/>
    </row>
    <row r="16595" spans="1:9" hidden="1" x14ac:dyDescent="0.25">
      <c r="A16595" s="40"/>
      <c r="I16595" s="40"/>
    </row>
    <row r="16596" spans="1:9" hidden="1" x14ac:dyDescent="0.25">
      <c r="A16596" s="40"/>
      <c r="I16596" s="40"/>
    </row>
    <row r="16597" spans="1:9" hidden="1" x14ac:dyDescent="0.25">
      <c r="A16597" s="40"/>
      <c r="I16597" s="40"/>
    </row>
    <row r="16598" spans="1:9" hidden="1" x14ac:dyDescent="0.25">
      <c r="A16598" s="40"/>
      <c r="I16598" s="40"/>
    </row>
    <row r="16599" spans="1:9" hidden="1" x14ac:dyDescent="0.25">
      <c r="A16599" s="40"/>
      <c r="I16599" s="40"/>
    </row>
    <row r="16600" spans="1:9" hidden="1" x14ac:dyDescent="0.25">
      <c r="A16600" s="40"/>
      <c r="I16600" s="40"/>
    </row>
    <row r="16601" spans="1:9" hidden="1" x14ac:dyDescent="0.25">
      <c r="A16601" s="40"/>
      <c r="I16601" s="40"/>
    </row>
    <row r="16602" spans="1:9" hidden="1" x14ac:dyDescent="0.25">
      <c r="A16602" s="40"/>
      <c r="I16602" s="40"/>
    </row>
    <row r="16603" spans="1:9" hidden="1" x14ac:dyDescent="0.25">
      <c r="A16603" s="40"/>
      <c r="I16603" s="40"/>
    </row>
    <row r="16604" spans="1:9" hidden="1" x14ac:dyDescent="0.25">
      <c r="A16604" s="40"/>
      <c r="I16604" s="40"/>
    </row>
    <row r="16605" spans="1:9" hidden="1" x14ac:dyDescent="0.25">
      <c r="A16605" s="40"/>
      <c r="I16605" s="40"/>
    </row>
    <row r="16606" spans="1:9" hidden="1" x14ac:dyDescent="0.25">
      <c r="A16606" s="40"/>
      <c r="I16606" s="40"/>
    </row>
    <row r="16607" spans="1:9" hidden="1" x14ac:dyDescent="0.25">
      <c r="A16607" s="40"/>
      <c r="I16607" s="40"/>
    </row>
    <row r="16608" spans="1:9" hidden="1" x14ac:dyDescent="0.25">
      <c r="A16608" s="40"/>
      <c r="I16608" s="40"/>
    </row>
    <row r="16609" spans="1:9" hidden="1" x14ac:dyDescent="0.25">
      <c r="A16609" s="40"/>
      <c r="I16609" s="40"/>
    </row>
    <row r="16610" spans="1:9" hidden="1" x14ac:dyDescent="0.25">
      <c r="A16610" s="40"/>
      <c r="I16610" s="40"/>
    </row>
    <row r="16611" spans="1:9" hidden="1" x14ac:dyDescent="0.25">
      <c r="A16611" s="40"/>
      <c r="I16611" s="40"/>
    </row>
    <row r="16612" spans="1:9" hidden="1" x14ac:dyDescent="0.25">
      <c r="A16612" s="40"/>
      <c r="I16612" s="40"/>
    </row>
    <row r="16613" spans="1:9" hidden="1" x14ac:dyDescent="0.25">
      <c r="A16613" s="40"/>
      <c r="I16613" s="40"/>
    </row>
    <row r="16614" spans="1:9" hidden="1" x14ac:dyDescent="0.25">
      <c r="A16614" s="40"/>
      <c r="I16614" s="40"/>
    </row>
    <row r="16615" spans="1:9" hidden="1" x14ac:dyDescent="0.25">
      <c r="A16615" s="40"/>
      <c r="I16615" s="40"/>
    </row>
    <row r="16616" spans="1:9" hidden="1" x14ac:dyDescent="0.25">
      <c r="A16616" s="40"/>
      <c r="I16616" s="40"/>
    </row>
    <row r="16617" spans="1:9" hidden="1" x14ac:dyDescent="0.25">
      <c r="A16617" s="40"/>
      <c r="I16617" s="40"/>
    </row>
    <row r="16618" spans="1:9" hidden="1" x14ac:dyDescent="0.25">
      <c r="A16618" s="40"/>
      <c r="I16618" s="40"/>
    </row>
    <row r="16619" spans="1:9" hidden="1" x14ac:dyDescent="0.25">
      <c r="A16619" s="40"/>
      <c r="I16619" s="40"/>
    </row>
    <row r="16620" spans="1:9" hidden="1" x14ac:dyDescent="0.25">
      <c r="A16620" s="40"/>
      <c r="I16620" s="40"/>
    </row>
    <row r="16621" spans="1:9" hidden="1" x14ac:dyDescent="0.25">
      <c r="A16621" s="40"/>
      <c r="I16621" s="40"/>
    </row>
    <row r="16622" spans="1:9" hidden="1" x14ac:dyDescent="0.25">
      <c r="A16622" s="40"/>
      <c r="I16622" s="40"/>
    </row>
    <row r="16623" spans="1:9" hidden="1" x14ac:dyDescent="0.25">
      <c r="A16623" s="40"/>
      <c r="I16623" s="40"/>
    </row>
    <row r="16624" spans="1:9" hidden="1" x14ac:dyDescent="0.25">
      <c r="A16624" s="40"/>
      <c r="I16624" s="40"/>
    </row>
    <row r="16625" spans="1:9" hidden="1" x14ac:dyDescent="0.25">
      <c r="A16625" s="40"/>
      <c r="I16625" s="40"/>
    </row>
    <row r="16626" spans="1:9" hidden="1" x14ac:dyDescent="0.25">
      <c r="A16626" s="40"/>
      <c r="I16626" s="40"/>
    </row>
    <row r="16627" spans="1:9" hidden="1" x14ac:dyDescent="0.25">
      <c r="A16627" s="40"/>
      <c r="I16627" s="40"/>
    </row>
    <row r="16628" spans="1:9" hidden="1" x14ac:dyDescent="0.25">
      <c r="A16628" s="40"/>
      <c r="I16628" s="40"/>
    </row>
    <row r="16629" spans="1:9" hidden="1" x14ac:dyDescent="0.25">
      <c r="A16629" s="40"/>
      <c r="I16629" s="40"/>
    </row>
    <row r="16630" spans="1:9" hidden="1" x14ac:dyDescent="0.25">
      <c r="A16630" s="40"/>
      <c r="I16630" s="40"/>
    </row>
    <row r="16631" spans="1:9" hidden="1" x14ac:dyDescent="0.25">
      <c r="A16631" s="40"/>
      <c r="I16631" s="40"/>
    </row>
    <row r="16632" spans="1:9" hidden="1" x14ac:dyDescent="0.25">
      <c r="A16632" s="40"/>
      <c r="I16632" s="40"/>
    </row>
    <row r="16633" spans="1:9" hidden="1" x14ac:dyDescent="0.25">
      <c r="A16633" s="40"/>
      <c r="I16633" s="40"/>
    </row>
    <row r="16634" spans="1:9" hidden="1" x14ac:dyDescent="0.25">
      <c r="A16634" s="40"/>
      <c r="I16634" s="40"/>
    </row>
    <row r="16635" spans="1:9" hidden="1" x14ac:dyDescent="0.25">
      <c r="A16635" s="40"/>
      <c r="I16635" s="40"/>
    </row>
    <row r="16636" spans="1:9" hidden="1" x14ac:dyDescent="0.25">
      <c r="A16636" s="40"/>
      <c r="I16636" s="40"/>
    </row>
    <row r="16637" spans="1:9" hidden="1" x14ac:dyDescent="0.25">
      <c r="A16637" s="40"/>
      <c r="I16637" s="40"/>
    </row>
    <row r="16638" spans="1:9" hidden="1" x14ac:dyDescent="0.25">
      <c r="A16638" s="40"/>
      <c r="I16638" s="40"/>
    </row>
    <row r="16639" spans="1:9" hidden="1" x14ac:dyDescent="0.25">
      <c r="A16639" s="40"/>
      <c r="I16639" s="40"/>
    </row>
    <row r="16640" spans="1:9" hidden="1" x14ac:dyDescent="0.25">
      <c r="A16640" s="40"/>
      <c r="I16640" s="40"/>
    </row>
    <row r="16641" spans="1:9" hidden="1" x14ac:dyDescent="0.25">
      <c r="A16641" s="40"/>
      <c r="I16641" s="40"/>
    </row>
    <row r="16642" spans="1:9" hidden="1" x14ac:dyDescent="0.25">
      <c r="A16642" s="40"/>
      <c r="I16642" s="40"/>
    </row>
    <row r="16643" spans="1:9" hidden="1" x14ac:dyDescent="0.25">
      <c r="A16643" s="40"/>
      <c r="I16643" s="40"/>
    </row>
    <row r="16644" spans="1:9" hidden="1" x14ac:dyDescent="0.25">
      <c r="A16644" s="40"/>
      <c r="I16644" s="40"/>
    </row>
    <row r="16645" spans="1:9" hidden="1" x14ac:dyDescent="0.25">
      <c r="A16645" s="40"/>
      <c r="I16645" s="40"/>
    </row>
    <row r="16646" spans="1:9" hidden="1" x14ac:dyDescent="0.25">
      <c r="A16646" s="40"/>
      <c r="I16646" s="40"/>
    </row>
    <row r="16647" spans="1:9" hidden="1" x14ac:dyDescent="0.25">
      <c r="A16647" s="40"/>
      <c r="I16647" s="40"/>
    </row>
    <row r="16648" spans="1:9" hidden="1" x14ac:dyDescent="0.25">
      <c r="A16648" s="40"/>
      <c r="I16648" s="40"/>
    </row>
    <row r="16649" spans="1:9" hidden="1" x14ac:dyDescent="0.25">
      <c r="A16649" s="40"/>
      <c r="I16649" s="40"/>
    </row>
    <row r="16650" spans="1:9" hidden="1" x14ac:dyDescent="0.25">
      <c r="A16650" s="40"/>
      <c r="I16650" s="40"/>
    </row>
    <row r="16651" spans="1:9" hidden="1" x14ac:dyDescent="0.25">
      <c r="A16651" s="40"/>
      <c r="I16651" s="40"/>
    </row>
    <row r="16652" spans="1:9" hidden="1" x14ac:dyDescent="0.25">
      <c r="A16652" s="40"/>
      <c r="I16652" s="40"/>
    </row>
    <row r="16653" spans="1:9" hidden="1" x14ac:dyDescent="0.25">
      <c r="A16653" s="40"/>
      <c r="I16653" s="40"/>
    </row>
    <row r="16654" spans="1:9" hidden="1" x14ac:dyDescent="0.25">
      <c r="A16654" s="40"/>
      <c r="I16654" s="40"/>
    </row>
    <row r="16655" spans="1:9" hidden="1" x14ac:dyDescent="0.25">
      <c r="A16655" s="40"/>
      <c r="I16655" s="40"/>
    </row>
    <row r="16656" spans="1:9" hidden="1" x14ac:dyDescent="0.25">
      <c r="A16656" s="40"/>
      <c r="I16656" s="40"/>
    </row>
    <row r="16657" spans="1:9" hidden="1" x14ac:dyDescent="0.25">
      <c r="A16657" s="40"/>
      <c r="I16657" s="40"/>
    </row>
    <row r="16658" spans="1:9" hidden="1" x14ac:dyDescent="0.25">
      <c r="A16658" s="40"/>
      <c r="I16658" s="40"/>
    </row>
    <row r="16659" spans="1:9" hidden="1" x14ac:dyDescent="0.25">
      <c r="A16659" s="40"/>
      <c r="I16659" s="40"/>
    </row>
    <row r="16660" spans="1:9" hidden="1" x14ac:dyDescent="0.25">
      <c r="A16660" s="40"/>
      <c r="I16660" s="40"/>
    </row>
    <row r="16661" spans="1:9" hidden="1" x14ac:dyDescent="0.25">
      <c r="A16661" s="40"/>
      <c r="I16661" s="40"/>
    </row>
    <row r="16662" spans="1:9" hidden="1" x14ac:dyDescent="0.25">
      <c r="A16662" s="40"/>
      <c r="I16662" s="40"/>
    </row>
    <row r="16663" spans="1:9" hidden="1" x14ac:dyDescent="0.25">
      <c r="A16663" s="40"/>
      <c r="I16663" s="40"/>
    </row>
    <row r="16664" spans="1:9" hidden="1" x14ac:dyDescent="0.25">
      <c r="A16664" s="40"/>
      <c r="I16664" s="40"/>
    </row>
    <row r="16665" spans="1:9" hidden="1" x14ac:dyDescent="0.25">
      <c r="A16665" s="40"/>
      <c r="I16665" s="40"/>
    </row>
    <row r="16666" spans="1:9" hidden="1" x14ac:dyDescent="0.25">
      <c r="A16666" s="40"/>
      <c r="I16666" s="40"/>
    </row>
    <row r="16667" spans="1:9" hidden="1" x14ac:dyDescent="0.25">
      <c r="A16667" s="40"/>
      <c r="I16667" s="40"/>
    </row>
    <row r="16668" spans="1:9" hidden="1" x14ac:dyDescent="0.25">
      <c r="A16668" s="40"/>
      <c r="I16668" s="40"/>
    </row>
    <row r="16669" spans="1:9" hidden="1" x14ac:dyDescent="0.25">
      <c r="A16669" s="40"/>
      <c r="I16669" s="40"/>
    </row>
    <row r="16670" spans="1:9" hidden="1" x14ac:dyDescent="0.25">
      <c r="A16670" s="40"/>
      <c r="I16670" s="40"/>
    </row>
    <row r="16671" spans="1:9" hidden="1" x14ac:dyDescent="0.25">
      <c r="A16671" s="40"/>
      <c r="I16671" s="40"/>
    </row>
    <row r="16672" spans="1:9" hidden="1" x14ac:dyDescent="0.25">
      <c r="A16672" s="40"/>
      <c r="I16672" s="40"/>
    </row>
    <row r="16673" spans="1:9" hidden="1" x14ac:dyDescent="0.25">
      <c r="A16673" s="40"/>
      <c r="I16673" s="40"/>
    </row>
    <row r="16674" spans="1:9" hidden="1" x14ac:dyDescent="0.25">
      <c r="A16674" s="40"/>
      <c r="I16674" s="40"/>
    </row>
    <row r="16675" spans="1:9" hidden="1" x14ac:dyDescent="0.25">
      <c r="A16675" s="40"/>
      <c r="I16675" s="40"/>
    </row>
    <row r="16676" spans="1:9" hidden="1" x14ac:dyDescent="0.25">
      <c r="A16676" s="40"/>
      <c r="I16676" s="40"/>
    </row>
    <row r="16677" spans="1:9" hidden="1" x14ac:dyDescent="0.25">
      <c r="A16677" s="40"/>
      <c r="I16677" s="40"/>
    </row>
    <row r="16678" spans="1:9" hidden="1" x14ac:dyDescent="0.25">
      <c r="A16678" s="40"/>
      <c r="I16678" s="40"/>
    </row>
    <row r="16679" spans="1:9" hidden="1" x14ac:dyDescent="0.25">
      <c r="A16679" s="40"/>
      <c r="I16679" s="40"/>
    </row>
    <row r="16680" spans="1:9" hidden="1" x14ac:dyDescent="0.25">
      <c r="A16680" s="40"/>
      <c r="I16680" s="40"/>
    </row>
    <row r="16681" spans="1:9" hidden="1" x14ac:dyDescent="0.25">
      <c r="A16681" s="40"/>
      <c r="I16681" s="40"/>
    </row>
    <row r="16682" spans="1:9" hidden="1" x14ac:dyDescent="0.25">
      <c r="A16682" s="40"/>
      <c r="I16682" s="40"/>
    </row>
    <row r="16683" spans="1:9" hidden="1" x14ac:dyDescent="0.25">
      <c r="A16683" s="40"/>
      <c r="I16683" s="40"/>
    </row>
    <row r="16684" spans="1:9" hidden="1" x14ac:dyDescent="0.25">
      <c r="A16684" s="40"/>
      <c r="I16684" s="40"/>
    </row>
    <row r="16685" spans="1:9" hidden="1" x14ac:dyDescent="0.25">
      <c r="A16685" s="40"/>
      <c r="I16685" s="40"/>
    </row>
    <row r="16686" spans="1:9" hidden="1" x14ac:dyDescent="0.25">
      <c r="A16686" s="40"/>
      <c r="I16686" s="40"/>
    </row>
    <row r="16687" spans="1:9" hidden="1" x14ac:dyDescent="0.25">
      <c r="A16687" s="40"/>
      <c r="I16687" s="40"/>
    </row>
    <row r="16688" spans="1:9" hidden="1" x14ac:dyDescent="0.25">
      <c r="A16688" s="40"/>
      <c r="I16688" s="40"/>
    </row>
    <row r="16689" spans="1:9" hidden="1" x14ac:dyDescent="0.25">
      <c r="A16689" s="40"/>
      <c r="I16689" s="40"/>
    </row>
    <row r="16690" spans="1:9" hidden="1" x14ac:dyDescent="0.25">
      <c r="A16690" s="40"/>
      <c r="I16690" s="40"/>
    </row>
    <row r="16691" spans="1:9" hidden="1" x14ac:dyDescent="0.25">
      <c r="A16691" s="40"/>
      <c r="I16691" s="40"/>
    </row>
    <row r="16692" spans="1:9" hidden="1" x14ac:dyDescent="0.25">
      <c r="A16692" s="40"/>
      <c r="I16692" s="40"/>
    </row>
    <row r="16693" spans="1:9" hidden="1" x14ac:dyDescent="0.25">
      <c r="A16693" s="40"/>
      <c r="I16693" s="40"/>
    </row>
    <row r="16694" spans="1:9" hidden="1" x14ac:dyDescent="0.25">
      <c r="A16694" s="40"/>
      <c r="I16694" s="40"/>
    </row>
    <row r="16695" spans="1:9" hidden="1" x14ac:dyDescent="0.25">
      <c r="A16695" s="40"/>
      <c r="I16695" s="40"/>
    </row>
    <row r="16696" spans="1:9" hidden="1" x14ac:dyDescent="0.25">
      <c r="A16696" s="40"/>
      <c r="I16696" s="40"/>
    </row>
    <row r="16697" spans="1:9" hidden="1" x14ac:dyDescent="0.25">
      <c r="A16697" s="40"/>
      <c r="I16697" s="40"/>
    </row>
    <row r="16698" spans="1:9" hidden="1" x14ac:dyDescent="0.25">
      <c r="A16698" s="40"/>
      <c r="I16698" s="40"/>
    </row>
    <row r="16699" spans="1:9" hidden="1" x14ac:dyDescent="0.25">
      <c r="A16699" s="40"/>
      <c r="I16699" s="40"/>
    </row>
    <row r="16700" spans="1:9" hidden="1" x14ac:dyDescent="0.25">
      <c r="A16700" s="40"/>
      <c r="I16700" s="40"/>
    </row>
    <row r="16701" spans="1:9" hidden="1" x14ac:dyDescent="0.25">
      <c r="A16701" s="40"/>
      <c r="I16701" s="40"/>
    </row>
    <row r="16702" spans="1:9" hidden="1" x14ac:dyDescent="0.25">
      <c r="A16702" s="40"/>
      <c r="I16702" s="40"/>
    </row>
    <row r="16703" spans="1:9" hidden="1" x14ac:dyDescent="0.25">
      <c r="A16703" s="40"/>
      <c r="I16703" s="40"/>
    </row>
    <row r="16704" spans="1:9" hidden="1" x14ac:dyDescent="0.25">
      <c r="A16704" s="40"/>
      <c r="I16704" s="40"/>
    </row>
    <row r="16705" spans="1:9" hidden="1" x14ac:dyDescent="0.25">
      <c r="A16705" s="40"/>
      <c r="I16705" s="40"/>
    </row>
    <row r="16706" spans="1:9" hidden="1" x14ac:dyDescent="0.25">
      <c r="A16706" s="40"/>
      <c r="I16706" s="40"/>
    </row>
    <row r="16707" spans="1:9" hidden="1" x14ac:dyDescent="0.25">
      <c r="A16707" s="40"/>
      <c r="I16707" s="40"/>
    </row>
    <row r="16708" spans="1:9" hidden="1" x14ac:dyDescent="0.25">
      <c r="A16708" s="40"/>
      <c r="I16708" s="40"/>
    </row>
    <row r="16709" spans="1:9" hidden="1" x14ac:dyDescent="0.25">
      <c r="A16709" s="40"/>
      <c r="I16709" s="40"/>
    </row>
    <row r="16710" spans="1:9" hidden="1" x14ac:dyDescent="0.25">
      <c r="A16710" s="40"/>
      <c r="I16710" s="40"/>
    </row>
    <row r="16711" spans="1:9" hidden="1" x14ac:dyDescent="0.25">
      <c r="A16711" s="40"/>
      <c r="I16711" s="40"/>
    </row>
    <row r="16712" spans="1:9" hidden="1" x14ac:dyDescent="0.25">
      <c r="A16712" s="40"/>
      <c r="I16712" s="40"/>
    </row>
    <row r="16713" spans="1:9" hidden="1" x14ac:dyDescent="0.25">
      <c r="A16713" s="40"/>
      <c r="I16713" s="40"/>
    </row>
    <row r="16714" spans="1:9" hidden="1" x14ac:dyDescent="0.25">
      <c r="A16714" s="40"/>
      <c r="I16714" s="40"/>
    </row>
    <row r="16715" spans="1:9" hidden="1" x14ac:dyDescent="0.25">
      <c r="A16715" s="40"/>
      <c r="I16715" s="40"/>
    </row>
    <row r="16716" spans="1:9" hidden="1" x14ac:dyDescent="0.25">
      <c r="A16716" s="40"/>
      <c r="I16716" s="40"/>
    </row>
    <row r="16717" spans="1:9" hidden="1" x14ac:dyDescent="0.25">
      <c r="A16717" s="40"/>
      <c r="I16717" s="40"/>
    </row>
    <row r="16718" spans="1:9" hidden="1" x14ac:dyDescent="0.25">
      <c r="A16718" s="40"/>
      <c r="I16718" s="40"/>
    </row>
    <row r="16719" spans="1:9" hidden="1" x14ac:dyDescent="0.25">
      <c r="A16719" s="40"/>
      <c r="I16719" s="40"/>
    </row>
    <row r="16720" spans="1:9" hidden="1" x14ac:dyDescent="0.25">
      <c r="A16720" s="40"/>
      <c r="I16720" s="40"/>
    </row>
    <row r="16721" spans="1:9" hidden="1" x14ac:dyDescent="0.25">
      <c r="A16721" s="40"/>
      <c r="I16721" s="40"/>
    </row>
    <row r="16722" spans="1:9" hidden="1" x14ac:dyDescent="0.25">
      <c r="A16722" s="40"/>
      <c r="I16722" s="40"/>
    </row>
    <row r="16723" spans="1:9" hidden="1" x14ac:dyDescent="0.25">
      <c r="A16723" s="40"/>
      <c r="I16723" s="40"/>
    </row>
    <row r="16724" spans="1:9" hidden="1" x14ac:dyDescent="0.25">
      <c r="A16724" s="40"/>
      <c r="I16724" s="40"/>
    </row>
    <row r="16725" spans="1:9" hidden="1" x14ac:dyDescent="0.25">
      <c r="A16725" s="40"/>
      <c r="I16725" s="40"/>
    </row>
    <row r="16726" spans="1:9" hidden="1" x14ac:dyDescent="0.25">
      <c r="A16726" s="40"/>
      <c r="I16726" s="40"/>
    </row>
    <row r="16727" spans="1:9" hidden="1" x14ac:dyDescent="0.25">
      <c r="A16727" s="40"/>
      <c r="I16727" s="40"/>
    </row>
    <row r="16728" spans="1:9" hidden="1" x14ac:dyDescent="0.25">
      <c r="A16728" s="40"/>
      <c r="I16728" s="40"/>
    </row>
    <row r="16729" spans="1:9" hidden="1" x14ac:dyDescent="0.25">
      <c r="A16729" s="40"/>
      <c r="I16729" s="40"/>
    </row>
    <row r="16730" spans="1:9" hidden="1" x14ac:dyDescent="0.25">
      <c r="A16730" s="40"/>
      <c r="I16730" s="40"/>
    </row>
    <row r="16731" spans="1:9" hidden="1" x14ac:dyDescent="0.25">
      <c r="A16731" s="40"/>
      <c r="I16731" s="40"/>
    </row>
    <row r="16732" spans="1:9" hidden="1" x14ac:dyDescent="0.25">
      <c r="A16732" s="40"/>
      <c r="I16732" s="40"/>
    </row>
    <row r="16733" spans="1:9" hidden="1" x14ac:dyDescent="0.25">
      <c r="A16733" s="40"/>
      <c r="I16733" s="40"/>
    </row>
    <row r="16734" spans="1:9" hidden="1" x14ac:dyDescent="0.25">
      <c r="A16734" s="40"/>
      <c r="I16734" s="40"/>
    </row>
    <row r="16735" spans="1:9" hidden="1" x14ac:dyDescent="0.25">
      <c r="A16735" s="40"/>
      <c r="I16735" s="40"/>
    </row>
    <row r="16736" spans="1:9" hidden="1" x14ac:dyDescent="0.25">
      <c r="A16736" s="40"/>
      <c r="I16736" s="40"/>
    </row>
    <row r="16737" spans="1:9" hidden="1" x14ac:dyDescent="0.25">
      <c r="A16737" s="40"/>
      <c r="I16737" s="40"/>
    </row>
    <row r="16738" spans="1:9" hidden="1" x14ac:dyDescent="0.25">
      <c r="A16738" s="40"/>
      <c r="I16738" s="40"/>
    </row>
    <row r="16739" spans="1:9" hidden="1" x14ac:dyDescent="0.25">
      <c r="A16739" s="40"/>
      <c r="I16739" s="40"/>
    </row>
    <row r="16740" spans="1:9" hidden="1" x14ac:dyDescent="0.25">
      <c r="A16740" s="40"/>
      <c r="I16740" s="40"/>
    </row>
    <row r="16741" spans="1:9" hidden="1" x14ac:dyDescent="0.25">
      <c r="A16741" s="40"/>
      <c r="I16741" s="40"/>
    </row>
    <row r="16742" spans="1:9" hidden="1" x14ac:dyDescent="0.25">
      <c r="A16742" s="40"/>
      <c r="I16742" s="40"/>
    </row>
    <row r="16743" spans="1:9" hidden="1" x14ac:dyDescent="0.25">
      <c r="A16743" s="40"/>
      <c r="I16743" s="40"/>
    </row>
    <row r="16744" spans="1:9" hidden="1" x14ac:dyDescent="0.25">
      <c r="A16744" s="40"/>
      <c r="I16744" s="40"/>
    </row>
    <row r="16745" spans="1:9" hidden="1" x14ac:dyDescent="0.25">
      <c r="A16745" s="40"/>
      <c r="I16745" s="40"/>
    </row>
    <row r="16746" spans="1:9" hidden="1" x14ac:dyDescent="0.25">
      <c r="A16746" s="40"/>
      <c r="I16746" s="40"/>
    </row>
    <row r="16747" spans="1:9" hidden="1" x14ac:dyDescent="0.25">
      <c r="A16747" s="40"/>
      <c r="I16747" s="40"/>
    </row>
    <row r="16748" spans="1:9" hidden="1" x14ac:dyDescent="0.25">
      <c r="A16748" s="40"/>
      <c r="I16748" s="40"/>
    </row>
    <row r="16749" spans="1:9" hidden="1" x14ac:dyDescent="0.25">
      <c r="A16749" s="40"/>
      <c r="I16749" s="40"/>
    </row>
    <row r="16750" spans="1:9" hidden="1" x14ac:dyDescent="0.25">
      <c r="A16750" s="40"/>
      <c r="I16750" s="40"/>
    </row>
    <row r="16751" spans="1:9" hidden="1" x14ac:dyDescent="0.25">
      <c r="A16751" s="40"/>
      <c r="I16751" s="40"/>
    </row>
    <row r="16752" spans="1:9" hidden="1" x14ac:dyDescent="0.25">
      <c r="A16752" s="40"/>
      <c r="I16752" s="40"/>
    </row>
    <row r="16753" spans="1:9" hidden="1" x14ac:dyDescent="0.25">
      <c r="A16753" s="40"/>
      <c r="I16753" s="40"/>
    </row>
    <row r="16754" spans="1:9" hidden="1" x14ac:dyDescent="0.25">
      <c r="A16754" s="40"/>
      <c r="I16754" s="40"/>
    </row>
    <row r="16755" spans="1:9" hidden="1" x14ac:dyDescent="0.25">
      <c r="A16755" s="40"/>
      <c r="I16755" s="40"/>
    </row>
    <row r="16756" spans="1:9" hidden="1" x14ac:dyDescent="0.25">
      <c r="A16756" s="40"/>
      <c r="I16756" s="40"/>
    </row>
    <row r="16757" spans="1:9" hidden="1" x14ac:dyDescent="0.25">
      <c r="A16757" s="40"/>
      <c r="I16757" s="40"/>
    </row>
    <row r="16758" spans="1:9" hidden="1" x14ac:dyDescent="0.25">
      <c r="A16758" s="40"/>
      <c r="I16758" s="40"/>
    </row>
    <row r="16759" spans="1:9" hidden="1" x14ac:dyDescent="0.25">
      <c r="A16759" s="40"/>
      <c r="I16759" s="40"/>
    </row>
    <row r="16760" spans="1:9" hidden="1" x14ac:dyDescent="0.25">
      <c r="A16760" s="40"/>
      <c r="I16760" s="40"/>
    </row>
    <row r="16761" spans="1:9" hidden="1" x14ac:dyDescent="0.25">
      <c r="A16761" s="40"/>
      <c r="I16761" s="40"/>
    </row>
    <row r="16762" spans="1:9" hidden="1" x14ac:dyDescent="0.25">
      <c r="A16762" s="40"/>
      <c r="I16762" s="40"/>
    </row>
    <row r="16763" spans="1:9" hidden="1" x14ac:dyDescent="0.25">
      <c r="A16763" s="40"/>
      <c r="I16763" s="40"/>
    </row>
    <row r="16764" spans="1:9" hidden="1" x14ac:dyDescent="0.25">
      <c r="A16764" s="40"/>
      <c r="I16764" s="40"/>
    </row>
    <row r="16765" spans="1:9" hidden="1" x14ac:dyDescent="0.25">
      <c r="A16765" s="40"/>
      <c r="I16765" s="40"/>
    </row>
    <row r="16766" spans="1:9" hidden="1" x14ac:dyDescent="0.25">
      <c r="A16766" s="40"/>
      <c r="I16766" s="40"/>
    </row>
    <row r="16767" spans="1:9" hidden="1" x14ac:dyDescent="0.25">
      <c r="A16767" s="40"/>
      <c r="I16767" s="40"/>
    </row>
    <row r="16768" spans="1:9" hidden="1" x14ac:dyDescent="0.25">
      <c r="A16768" s="40"/>
      <c r="I16768" s="40"/>
    </row>
    <row r="16769" spans="1:9" hidden="1" x14ac:dyDescent="0.25">
      <c r="A16769" s="40"/>
      <c r="I16769" s="40"/>
    </row>
    <row r="16770" spans="1:9" hidden="1" x14ac:dyDescent="0.25">
      <c r="A16770" s="40"/>
      <c r="I16770" s="40"/>
    </row>
    <row r="16771" spans="1:9" hidden="1" x14ac:dyDescent="0.25">
      <c r="A16771" s="40"/>
      <c r="I16771" s="40"/>
    </row>
    <row r="16772" spans="1:9" hidden="1" x14ac:dyDescent="0.25">
      <c r="A16772" s="40"/>
      <c r="I16772" s="40"/>
    </row>
    <row r="16773" spans="1:9" hidden="1" x14ac:dyDescent="0.25">
      <c r="A16773" s="40"/>
      <c r="I16773" s="40"/>
    </row>
    <row r="16774" spans="1:9" hidden="1" x14ac:dyDescent="0.25">
      <c r="A16774" s="40"/>
      <c r="I16774" s="40"/>
    </row>
    <row r="16775" spans="1:9" hidden="1" x14ac:dyDescent="0.25">
      <c r="A16775" s="40"/>
      <c r="I16775" s="40"/>
    </row>
    <row r="16776" spans="1:9" hidden="1" x14ac:dyDescent="0.25">
      <c r="A16776" s="40"/>
      <c r="I16776" s="40"/>
    </row>
    <row r="16777" spans="1:9" hidden="1" x14ac:dyDescent="0.25">
      <c r="A16777" s="40"/>
      <c r="I16777" s="40"/>
    </row>
    <row r="16778" spans="1:9" hidden="1" x14ac:dyDescent="0.25">
      <c r="A16778" s="40"/>
      <c r="I16778" s="40"/>
    </row>
    <row r="16779" spans="1:9" hidden="1" x14ac:dyDescent="0.25">
      <c r="A16779" s="40"/>
      <c r="I16779" s="40"/>
    </row>
    <row r="16780" spans="1:9" hidden="1" x14ac:dyDescent="0.25">
      <c r="A16780" s="40"/>
      <c r="I16780" s="40"/>
    </row>
    <row r="16781" spans="1:9" hidden="1" x14ac:dyDescent="0.25">
      <c r="A16781" s="40"/>
      <c r="I16781" s="40"/>
    </row>
    <row r="16782" spans="1:9" hidden="1" x14ac:dyDescent="0.25">
      <c r="A16782" s="40"/>
      <c r="I16782" s="40"/>
    </row>
    <row r="16783" spans="1:9" hidden="1" x14ac:dyDescent="0.25">
      <c r="A16783" s="40"/>
      <c r="I16783" s="40"/>
    </row>
    <row r="16784" spans="1:9" hidden="1" x14ac:dyDescent="0.25">
      <c r="A16784" s="40"/>
      <c r="I16784" s="40"/>
    </row>
    <row r="16785" spans="1:9" hidden="1" x14ac:dyDescent="0.25">
      <c r="A16785" s="40"/>
      <c r="I16785" s="40"/>
    </row>
    <row r="16786" spans="1:9" hidden="1" x14ac:dyDescent="0.25">
      <c r="A16786" s="40"/>
      <c r="I16786" s="40"/>
    </row>
    <row r="16787" spans="1:9" hidden="1" x14ac:dyDescent="0.25">
      <c r="A16787" s="40"/>
      <c r="I16787" s="40"/>
    </row>
    <row r="16788" spans="1:9" hidden="1" x14ac:dyDescent="0.25">
      <c r="A16788" s="40"/>
      <c r="I16788" s="40"/>
    </row>
    <row r="16789" spans="1:9" hidden="1" x14ac:dyDescent="0.25">
      <c r="A16789" s="40"/>
      <c r="I16789" s="40"/>
    </row>
    <row r="16790" spans="1:9" hidden="1" x14ac:dyDescent="0.25">
      <c r="A16790" s="40"/>
      <c r="I16790" s="40"/>
    </row>
    <row r="16791" spans="1:9" hidden="1" x14ac:dyDescent="0.25">
      <c r="A16791" s="40"/>
      <c r="I16791" s="40"/>
    </row>
    <row r="16792" spans="1:9" hidden="1" x14ac:dyDescent="0.25">
      <c r="A16792" s="40"/>
      <c r="I16792" s="40"/>
    </row>
    <row r="16793" spans="1:9" hidden="1" x14ac:dyDescent="0.25">
      <c r="A16793" s="40"/>
      <c r="I16793" s="40"/>
    </row>
    <row r="16794" spans="1:9" hidden="1" x14ac:dyDescent="0.25">
      <c r="A16794" s="40"/>
      <c r="I16794" s="40"/>
    </row>
    <row r="16795" spans="1:9" hidden="1" x14ac:dyDescent="0.25">
      <c r="A16795" s="40"/>
      <c r="I16795" s="40"/>
    </row>
    <row r="16796" spans="1:9" hidden="1" x14ac:dyDescent="0.25">
      <c r="A16796" s="40"/>
      <c r="I16796" s="40"/>
    </row>
    <row r="16797" spans="1:9" hidden="1" x14ac:dyDescent="0.25">
      <c r="A16797" s="40"/>
      <c r="I16797" s="40"/>
    </row>
    <row r="16798" spans="1:9" hidden="1" x14ac:dyDescent="0.25">
      <c r="A16798" s="40"/>
      <c r="I16798" s="40"/>
    </row>
    <row r="16799" spans="1:9" hidden="1" x14ac:dyDescent="0.25">
      <c r="A16799" s="40"/>
      <c r="I16799" s="40"/>
    </row>
    <row r="16800" spans="1:9" hidden="1" x14ac:dyDescent="0.25">
      <c r="A16800" s="40"/>
      <c r="I16800" s="40"/>
    </row>
    <row r="16801" spans="1:9" hidden="1" x14ac:dyDescent="0.25">
      <c r="A16801" s="40"/>
      <c r="I16801" s="40"/>
    </row>
    <row r="16802" spans="1:9" hidden="1" x14ac:dyDescent="0.25">
      <c r="A16802" s="40"/>
      <c r="I16802" s="40"/>
    </row>
    <row r="16803" spans="1:9" hidden="1" x14ac:dyDescent="0.25">
      <c r="A16803" s="40"/>
      <c r="I16803" s="40"/>
    </row>
    <row r="16804" spans="1:9" hidden="1" x14ac:dyDescent="0.25">
      <c r="A16804" s="40"/>
      <c r="I16804" s="40"/>
    </row>
    <row r="16805" spans="1:9" hidden="1" x14ac:dyDescent="0.25">
      <c r="A16805" s="40"/>
      <c r="I16805" s="40"/>
    </row>
    <row r="16806" spans="1:9" hidden="1" x14ac:dyDescent="0.25">
      <c r="A16806" s="40"/>
      <c r="I16806" s="40"/>
    </row>
    <row r="16807" spans="1:9" hidden="1" x14ac:dyDescent="0.25">
      <c r="A16807" s="40"/>
      <c r="I16807" s="40"/>
    </row>
    <row r="16808" spans="1:9" hidden="1" x14ac:dyDescent="0.25">
      <c r="A16808" s="40"/>
      <c r="I16808" s="40"/>
    </row>
    <row r="16809" spans="1:9" hidden="1" x14ac:dyDescent="0.25">
      <c r="A16809" s="40"/>
      <c r="I16809" s="40"/>
    </row>
    <row r="16810" spans="1:9" hidden="1" x14ac:dyDescent="0.25">
      <c r="A16810" s="40"/>
      <c r="I16810" s="40"/>
    </row>
    <row r="16811" spans="1:9" hidden="1" x14ac:dyDescent="0.25">
      <c r="A16811" s="40"/>
      <c r="I16811" s="40"/>
    </row>
    <row r="16812" spans="1:9" hidden="1" x14ac:dyDescent="0.25">
      <c r="A16812" s="40"/>
      <c r="I16812" s="40"/>
    </row>
    <row r="16813" spans="1:9" hidden="1" x14ac:dyDescent="0.25">
      <c r="A16813" s="40"/>
      <c r="I16813" s="40"/>
    </row>
    <row r="16814" spans="1:9" hidden="1" x14ac:dyDescent="0.25">
      <c r="A16814" s="40"/>
      <c r="I16814" s="40"/>
    </row>
    <row r="16815" spans="1:9" hidden="1" x14ac:dyDescent="0.25">
      <c r="A16815" s="40"/>
      <c r="I16815" s="40"/>
    </row>
    <row r="16816" spans="1:9" hidden="1" x14ac:dyDescent="0.25">
      <c r="A16816" s="40"/>
      <c r="I16816" s="40"/>
    </row>
    <row r="16817" spans="1:9" hidden="1" x14ac:dyDescent="0.25">
      <c r="A16817" s="40"/>
      <c r="I16817" s="40"/>
    </row>
    <row r="16818" spans="1:9" hidden="1" x14ac:dyDescent="0.25">
      <c r="A16818" s="40"/>
      <c r="I16818" s="40"/>
    </row>
    <row r="16819" spans="1:9" hidden="1" x14ac:dyDescent="0.25">
      <c r="A16819" s="40"/>
      <c r="I16819" s="40"/>
    </row>
    <row r="16820" spans="1:9" hidden="1" x14ac:dyDescent="0.25">
      <c r="A16820" s="40"/>
      <c r="I16820" s="40"/>
    </row>
    <row r="16821" spans="1:9" hidden="1" x14ac:dyDescent="0.25">
      <c r="A16821" s="40"/>
      <c r="I16821" s="40"/>
    </row>
    <row r="16822" spans="1:9" hidden="1" x14ac:dyDescent="0.25">
      <c r="A16822" s="40"/>
      <c r="I16822" s="40"/>
    </row>
    <row r="16823" spans="1:9" hidden="1" x14ac:dyDescent="0.25">
      <c r="A16823" s="40"/>
      <c r="I16823" s="40"/>
    </row>
    <row r="16824" spans="1:9" hidden="1" x14ac:dyDescent="0.25">
      <c r="A16824" s="40"/>
      <c r="I16824" s="40"/>
    </row>
    <row r="16825" spans="1:9" hidden="1" x14ac:dyDescent="0.25">
      <c r="A16825" s="40"/>
      <c r="I16825" s="40"/>
    </row>
    <row r="16826" spans="1:9" hidden="1" x14ac:dyDescent="0.25">
      <c r="A16826" s="40"/>
      <c r="I16826" s="40"/>
    </row>
    <row r="16827" spans="1:9" hidden="1" x14ac:dyDescent="0.25">
      <c r="A16827" s="40"/>
      <c r="I16827" s="40"/>
    </row>
    <row r="16828" spans="1:9" hidden="1" x14ac:dyDescent="0.25">
      <c r="A16828" s="40"/>
      <c r="I16828" s="40"/>
    </row>
    <row r="16829" spans="1:9" hidden="1" x14ac:dyDescent="0.25">
      <c r="A16829" s="40"/>
      <c r="I16829" s="40"/>
    </row>
    <row r="16830" spans="1:9" hidden="1" x14ac:dyDescent="0.25">
      <c r="A16830" s="40"/>
      <c r="I16830" s="40"/>
    </row>
    <row r="16831" spans="1:9" hidden="1" x14ac:dyDescent="0.25">
      <c r="A16831" s="40"/>
      <c r="I16831" s="40"/>
    </row>
    <row r="16832" spans="1:9" hidden="1" x14ac:dyDescent="0.25">
      <c r="A16832" s="40"/>
      <c r="I16832" s="40"/>
    </row>
    <row r="16833" spans="1:9" hidden="1" x14ac:dyDescent="0.25">
      <c r="A16833" s="40"/>
      <c r="I16833" s="40"/>
    </row>
    <row r="16834" spans="1:9" hidden="1" x14ac:dyDescent="0.25">
      <c r="A16834" s="40"/>
      <c r="I16834" s="40"/>
    </row>
    <row r="16835" spans="1:9" hidden="1" x14ac:dyDescent="0.25">
      <c r="A16835" s="40"/>
      <c r="I16835" s="40"/>
    </row>
    <row r="16836" spans="1:9" hidden="1" x14ac:dyDescent="0.25">
      <c r="A16836" s="40"/>
      <c r="I16836" s="40"/>
    </row>
    <row r="16837" spans="1:9" hidden="1" x14ac:dyDescent="0.25">
      <c r="A16837" s="40"/>
      <c r="I16837" s="40"/>
    </row>
    <row r="16838" spans="1:9" hidden="1" x14ac:dyDescent="0.25">
      <c r="A16838" s="40"/>
      <c r="I16838" s="40"/>
    </row>
    <row r="16839" spans="1:9" hidden="1" x14ac:dyDescent="0.25">
      <c r="A16839" s="40"/>
      <c r="I16839" s="40"/>
    </row>
    <row r="16840" spans="1:9" hidden="1" x14ac:dyDescent="0.25">
      <c r="A16840" s="40"/>
      <c r="I16840" s="40"/>
    </row>
    <row r="16841" spans="1:9" hidden="1" x14ac:dyDescent="0.25">
      <c r="A16841" s="40"/>
      <c r="I16841" s="40"/>
    </row>
    <row r="16842" spans="1:9" hidden="1" x14ac:dyDescent="0.25">
      <c r="A16842" s="40"/>
      <c r="I16842" s="40"/>
    </row>
    <row r="16843" spans="1:9" hidden="1" x14ac:dyDescent="0.25">
      <c r="A16843" s="40"/>
      <c r="I16843" s="40"/>
    </row>
    <row r="16844" spans="1:9" hidden="1" x14ac:dyDescent="0.25">
      <c r="A16844" s="40"/>
      <c r="I16844" s="40"/>
    </row>
    <row r="16845" spans="1:9" hidden="1" x14ac:dyDescent="0.25">
      <c r="A16845" s="40"/>
      <c r="I16845" s="40"/>
    </row>
    <row r="16846" spans="1:9" hidden="1" x14ac:dyDescent="0.25">
      <c r="A16846" s="40"/>
      <c r="I16846" s="40"/>
    </row>
    <row r="16847" spans="1:9" hidden="1" x14ac:dyDescent="0.25">
      <c r="A16847" s="40"/>
      <c r="I16847" s="40"/>
    </row>
    <row r="16848" spans="1:9" hidden="1" x14ac:dyDescent="0.25">
      <c r="A16848" s="40"/>
      <c r="I16848" s="40"/>
    </row>
    <row r="16849" spans="1:9" hidden="1" x14ac:dyDescent="0.25">
      <c r="A16849" s="40"/>
      <c r="I16849" s="40"/>
    </row>
    <row r="16850" spans="1:9" hidden="1" x14ac:dyDescent="0.25">
      <c r="A16850" s="40"/>
      <c r="I16850" s="40"/>
    </row>
    <row r="16851" spans="1:9" hidden="1" x14ac:dyDescent="0.25">
      <c r="A16851" s="40"/>
      <c r="I16851" s="40"/>
    </row>
    <row r="16852" spans="1:9" hidden="1" x14ac:dyDescent="0.25">
      <c r="A16852" s="40"/>
      <c r="I16852" s="40"/>
    </row>
    <row r="16853" spans="1:9" hidden="1" x14ac:dyDescent="0.25">
      <c r="A16853" s="40"/>
      <c r="I16853" s="40"/>
    </row>
    <row r="16854" spans="1:9" hidden="1" x14ac:dyDescent="0.25">
      <c r="A16854" s="40"/>
      <c r="I16854" s="40"/>
    </row>
    <row r="16855" spans="1:9" hidden="1" x14ac:dyDescent="0.25">
      <c r="A16855" s="40"/>
      <c r="I16855" s="40"/>
    </row>
    <row r="16856" spans="1:9" hidden="1" x14ac:dyDescent="0.25">
      <c r="A16856" s="40"/>
      <c r="I16856" s="40"/>
    </row>
    <row r="16857" spans="1:9" hidden="1" x14ac:dyDescent="0.25">
      <c r="A16857" s="40"/>
      <c r="I16857" s="40"/>
    </row>
    <row r="16858" spans="1:9" hidden="1" x14ac:dyDescent="0.25">
      <c r="A16858" s="40"/>
      <c r="I16858" s="40"/>
    </row>
    <row r="16859" spans="1:9" hidden="1" x14ac:dyDescent="0.25">
      <c r="A16859" s="40"/>
      <c r="I16859" s="40"/>
    </row>
    <row r="16860" spans="1:9" hidden="1" x14ac:dyDescent="0.25">
      <c r="A16860" s="40"/>
      <c r="I16860" s="40"/>
    </row>
    <row r="16861" spans="1:9" hidden="1" x14ac:dyDescent="0.25">
      <c r="A16861" s="40"/>
      <c r="I16861" s="40"/>
    </row>
    <row r="16862" spans="1:9" hidden="1" x14ac:dyDescent="0.25">
      <c r="A16862" s="40"/>
      <c r="I16862" s="40"/>
    </row>
    <row r="16863" spans="1:9" hidden="1" x14ac:dyDescent="0.25">
      <c r="A16863" s="40"/>
      <c r="I16863" s="40"/>
    </row>
    <row r="16864" spans="1:9" hidden="1" x14ac:dyDescent="0.25">
      <c r="A16864" s="40"/>
      <c r="I16864" s="40"/>
    </row>
    <row r="16865" spans="1:9" hidden="1" x14ac:dyDescent="0.25">
      <c r="A16865" s="40"/>
      <c r="I16865" s="40"/>
    </row>
    <row r="16866" spans="1:9" hidden="1" x14ac:dyDescent="0.25">
      <c r="A16866" s="40"/>
      <c r="I16866" s="40"/>
    </row>
    <row r="16867" spans="1:9" hidden="1" x14ac:dyDescent="0.25">
      <c r="A16867" s="40"/>
      <c r="I16867" s="40"/>
    </row>
    <row r="16868" spans="1:9" hidden="1" x14ac:dyDescent="0.25">
      <c r="A16868" s="40"/>
      <c r="I16868" s="40"/>
    </row>
    <row r="16869" spans="1:9" hidden="1" x14ac:dyDescent="0.25">
      <c r="A16869" s="40"/>
      <c r="I16869" s="40"/>
    </row>
    <row r="16870" spans="1:9" hidden="1" x14ac:dyDescent="0.25">
      <c r="A16870" s="40"/>
      <c r="I16870" s="40"/>
    </row>
    <row r="16871" spans="1:9" hidden="1" x14ac:dyDescent="0.25">
      <c r="A16871" s="40"/>
      <c r="I16871" s="40"/>
    </row>
    <row r="16872" spans="1:9" hidden="1" x14ac:dyDescent="0.25">
      <c r="A16872" s="40"/>
      <c r="I16872" s="40"/>
    </row>
    <row r="16873" spans="1:9" hidden="1" x14ac:dyDescent="0.25">
      <c r="A16873" s="40"/>
      <c r="I16873" s="40"/>
    </row>
    <row r="16874" spans="1:9" hidden="1" x14ac:dyDescent="0.25">
      <c r="A16874" s="40"/>
      <c r="I16874" s="40"/>
    </row>
    <row r="16875" spans="1:9" hidden="1" x14ac:dyDescent="0.25">
      <c r="A16875" s="40"/>
      <c r="I16875" s="40"/>
    </row>
    <row r="16876" spans="1:9" hidden="1" x14ac:dyDescent="0.25">
      <c r="A16876" s="40"/>
      <c r="I16876" s="40"/>
    </row>
    <row r="16877" spans="1:9" hidden="1" x14ac:dyDescent="0.25">
      <c r="A16877" s="40"/>
      <c r="I16877" s="40"/>
    </row>
    <row r="16878" spans="1:9" hidden="1" x14ac:dyDescent="0.25">
      <c r="A16878" s="40"/>
      <c r="I16878" s="40"/>
    </row>
    <row r="16879" spans="1:9" hidden="1" x14ac:dyDescent="0.25">
      <c r="A16879" s="40"/>
      <c r="I16879" s="40"/>
    </row>
    <row r="16880" spans="1:9" hidden="1" x14ac:dyDescent="0.25">
      <c r="A16880" s="40"/>
      <c r="I16880" s="40"/>
    </row>
    <row r="16881" spans="1:9" hidden="1" x14ac:dyDescent="0.25">
      <c r="A16881" s="40"/>
      <c r="I16881" s="40"/>
    </row>
    <row r="16882" spans="1:9" hidden="1" x14ac:dyDescent="0.25">
      <c r="A16882" s="40"/>
      <c r="I16882" s="40"/>
    </row>
    <row r="16883" spans="1:9" hidden="1" x14ac:dyDescent="0.25">
      <c r="A16883" s="40"/>
      <c r="I16883" s="40"/>
    </row>
    <row r="16884" spans="1:9" hidden="1" x14ac:dyDescent="0.25">
      <c r="A16884" s="40"/>
      <c r="I16884" s="40"/>
    </row>
    <row r="16885" spans="1:9" hidden="1" x14ac:dyDescent="0.25">
      <c r="A16885" s="40"/>
      <c r="I16885" s="40"/>
    </row>
    <row r="16886" spans="1:9" hidden="1" x14ac:dyDescent="0.25">
      <c r="A16886" s="40"/>
      <c r="I16886" s="40"/>
    </row>
    <row r="16887" spans="1:9" hidden="1" x14ac:dyDescent="0.25">
      <c r="A16887" s="40"/>
      <c r="I16887" s="40"/>
    </row>
    <row r="16888" spans="1:9" hidden="1" x14ac:dyDescent="0.25">
      <c r="A16888" s="40"/>
      <c r="I16888" s="40"/>
    </row>
    <row r="16889" spans="1:9" hidden="1" x14ac:dyDescent="0.25">
      <c r="A16889" s="40"/>
      <c r="I16889" s="40"/>
    </row>
    <row r="16890" spans="1:9" hidden="1" x14ac:dyDescent="0.25">
      <c r="A16890" s="40"/>
      <c r="I16890" s="40"/>
    </row>
    <row r="16891" spans="1:9" hidden="1" x14ac:dyDescent="0.25">
      <c r="A16891" s="40"/>
      <c r="I16891" s="40"/>
    </row>
    <row r="16892" spans="1:9" hidden="1" x14ac:dyDescent="0.25">
      <c r="A16892" s="40"/>
      <c r="I16892" s="40"/>
    </row>
    <row r="16893" spans="1:9" hidden="1" x14ac:dyDescent="0.25">
      <c r="A16893" s="40"/>
      <c r="I16893" s="40"/>
    </row>
    <row r="16894" spans="1:9" hidden="1" x14ac:dyDescent="0.25">
      <c r="A16894" s="40"/>
      <c r="I16894" s="40"/>
    </row>
    <row r="16895" spans="1:9" hidden="1" x14ac:dyDescent="0.25">
      <c r="A16895" s="40"/>
      <c r="I16895" s="40"/>
    </row>
    <row r="16896" spans="1:9" hidden="1" x14ac:dyDescent="0.25">
      <c r="A16896" s="40"/>
      <c r="I16896" s="40"/>
    </row>
    <row r="16897" spans="1:9" hidden="1" x14ac:dyDescent="0.25">
      <c r="A16897" s="40"/>
      <c r="I16897" s="40"/>
    </row>
    <row r="16898" spans="1:9" hidden="1" x14ac:dyDescent="0.25">
      <c r="A16898" s="40"/>
      <c r="I16898" s="40"/>
    </row>
    <row r="16899" spans="1:9" hidden="1" x14ac:dyDescent="0.25">
      <c r="A16899" s="40"/>
      <c r="I16899" s="40"/>
    </row>
    <row r="16900" spans="1:9" hidden="1" x14ac:dyDescent="0.25">
      <c r="A16900" s="40"/>
      <c r="I16900" s="40"/>
    </row>
    <row r="16901" spans="1:9" hidden="1" x14ac:dyDescent="0.25">
      <c r="A16901" s="40"/>
      <c r="I16901" s="40"/>
    </row>
    <row r="16902" spans="1:9" hidden="1" x14ac:dyDescent="0.25">
      <c r="A16902" s="40"/>
      <c r="I16902" s="40"/>
    </row>
    <row r="16903" spans="1:9" hidden="1" x14ac:dyDescent="0.25">
      <c r="A16903" s="40"/>
      <c r="I16903" s="40"/>
    </row>
    <row r="16904" spans="1:9" hidden="1" x14ac:dyDescent="0.25">
      <c r="A16904" s="40"/>
      <c r="I16904" s="40"/>
    </row>
    <row r="16905" spans="1:9" hidden="1" x14ac:dyDescent="0.25">
      <c r="A16905" s="40"/>
      <c r="I16905" s="40"/>
    </row>
    <row r="16906" spans="1:9" hidden="1" x14ac:dyDescent="0.25">
      <c r="A16906" s="40"/>
      <c r="I16906" s="40"/>
    </row>
    <row r="16907" spans="1:9" hidden="1" x14ac:dyDescent="0.25">
      <c r="A16907" s="40"/>
      <c r="I16907" s="40"/>
    </row>
    <row r="16908" spans="1:9" hidden="1" x14ac:dyDescent="0.25">
      <c r="A16908" s="40"/>
      <c r="I16908" s="40"/>
    </row>
    <row r="16909" spans="1:9" hidden="1" x14ac:dyDescent="0.25">
      <c r="A16909" s="40"/>
      <c r="I16909" s="40"/>
    </row>
    <row r="16910" spans="1:9" hidden="1" x14ac:dyDescent="0.25">
      <c r="A16910" s="40"/>
      <c r="I16910" s="40"/>
    </row>
    <row r="16911" spans="1:9" hidden="1" x14ac:dyDescent="0.25">
      <c r="A16911" s="40"/>
      <c r="I16911" s="40"/>
    </row>
    <row r="16912" spans="1:9" hidden="1" x14ac:dyDescent="0.25">
      <c r="A16912" s="40"/>
      <c r="I16912" s="40"/>
    </row>
    <row r="16913" spans="1:9" hidden="1" x14ac:dyDescent="0.25">
      <c r="A16913" s="40"/>
      <c r="I16913" s="40"/>
    </row>
    <row r="16914" spans="1:9" hidden="1" x14ac:dyDescent="0.25">
      <c r="A16914" s="40"/>
      <c r="I16914" s="40"/>
    </row>
    <row r="16915" spans="1:9" hidden="1" x14ac:dyDescent="0.25">
      <c r="A16915" s="40"/>
      <c r="I16915" s="40"/>
    </row>
    <row r="16916" spans="1:9" hidden="1" x14ac:dyDescent="0.25">
      <c r="A16916" s="40"/>
      <c r="I16916" s="40"/>
    </row>
    <row r="16917" spans="1:9" hidden="1" x14ac:dyDescent="0.25">
      <c r="A16917" s="40"/>
      <c r="I16917" s="40"/>
    </row>
    <row r="16918" spans="1:9" hidden="1" x14ac:dyDescent="0.25">
      <c r="A16918" s="40"/>
      <c r="I16918" s="40"/>
    </row>
    <row r="16919" spans="1:9" hidden="1" x14ac:dyDescent="0.25">
      <c r="A16919" s="40"/>
      <c r="I16919" s="40"/>
    </row>
    <row r="16920" spans="1:9" hidden="1" x14ac:dyDescent="0.25">
      <c r="A16920" s="40"/>
      <c r="I16920" s="40"/>
    </row>
    <row r="16921" spans="1:9" hidden="1" x14ac:dyDescent="0.25">
      <c r="A16921" s="40"/>
      <c r="I16921" s="40"/>
    </row>
    <row r="16922" spans="1:9" hidden="1" x14ac:dyDescent="0.25">
      <c r="A16922" s="40"/>
      <c r="I16922" s="40"/>
    </row>
    <row r="16923" spans="1:9" hidden="1" x14ac:dyDescent="0.25">
      <c r="A16923" s="40"/>
      <c r="I16923" s="40"/>
    </row>
    <row r="16924" spans="1:9" hidden="1" x14ac:dyDescent="0.25">
      <c r="A16924" s="40"/>
      <c r="I16924" s="40"/>
    </row>
    <row r="16925" spans="1:9" hidden="1" x14ac:dyDescent="0.25">
      <c r="A16925" s="40"/>
      <c r="I16925" s="40"/>
    </row>
    <row r="16926" spans="1:9" hidden="1" x14ac:dyDescent="0.25">
      <c r="A16926" s="40"/>
      <c r="I16926" s="40"/>
    </row>
    <row r="16927" spans="1:9" hidden="1" x14ac:dyDescent="0.25">
      <c r="A16927" s="40"/>
      <c r="I16927" s="40"/>
    </row>
    <row r="16928" spans="1:9" hidden="1" x14ac:dyDescent="0.25">
      <c r="A16928" s="40"/>
      <c r="I16928" s="40"/>
    </row>
    <row r="16929" spans="1:9" hidden="1" x14ac:dyDescent="0.25">
      <c r="A16929" s="40"/>
      <c r="I16929" s="40"/>
    </row>
    <row r="16930" spans="1:9" hidden="1" x14ac:dyDescent="0.25">
      <c r="A16930" s="40"/>
      <c r="I16930" s="40"/>
    </row>
    <row r="16931" spans="1:9" hidden="1" x14ac:dyDescent="0.25">
      <c r="A16931" s="40"/>
      <c r="I16931" s="40"/>
    </row>
    <row r="16932" spans="1:9" hidden="1" x14ac:dyDescent="0.25">
      <c r="A16932" s="40"/>
      <c r="I16932" s="40"/>
    </row>
    <row r="16933" spans="1:9" hidden="1" x14ac:dyDescent="0.25">
      <c r="A16933" s="40"/>
      <c r="I16933" s="40"/>
    </row>
    <row r="16934" spans="1:9" hidden="1" x14ac:dyDescent="0.25">
      <c r="A16934" s="40"/>
      <c r="I16934" s="40"/>
    </row>
    <row r="16935" spans="1:9" hidden="1" x14ac:dyDescent="0.25">
      <c r="A16935" s="40"/>
      <c r="I16935" s="40"/>
    </row>
    <row r="16936" spans="1:9" hidden="1" x14ac:dyDescent="0.25">
      <c r="A16936" s="40"/>
      <c r="I16936" s="40"/>
    </row>
    <row r="16937" spans="1:9" hidden="1" x14ac:dyDescent="0.25">
      <c r="A16937" s="40"/>
      <c r="I16937" s="40"/>
    </row>
    <row r="16938" spans="1:9" hidden="1" x14ac:dyDescent="0.25">
      <c r="A16938" s="40"/>
      <c r="I16938" s="40"/>
    </row>
    <row r="16939" spans="1:9" hidden="1" x14ac:dyDescent="0.25">
      <c r="A16939" s="40"/>
      <c r="I16939" s="40"/>
    </row>
    <row r="16940" spans="1:9" hidden="1" x14ac:dyDescent="0.25">
      <c r="A16940" s="40"/>
      <c r="I16940" s="40"/>
    </row>
    <row r="16941" spans="1:9" hidden="1" x14ac:dyDescent="0.25">
      <c r="A16941" s="40"/>
      <c r="I16941" s="40"/>
    </row>
    <row r="16942" spans="1:9" hidden="1" x14ac:dyDescent="0.25">
      <c r="A16942" s="40"/>
      <c r="I16942" s="40"/>
    </row>
    <row r="16943" spans="1:9" hidden="1" x14ac:dyDescent="0.25">
      <c r="A16943" s="40"/>
      <c r="I16943" s="40"/>
    </row>
    <row r="16944" spans="1:9" hidden="1" x14ac:dyDescent="0.25">
      <c r="A16944" s="40"/>
      <c r="I16944" s="40"/>
    </row>
    <row r="16945" spans="1:9" hidden="1" x14ac:dyDescent="0.25">
      <c r="A16945" s="40"/>
      <c r="I16945" s="40"/>
    </row>
    <row r="16946" spans="1:9" hidden="1" x14ac:dyDescent="0.25">
      <c r="A16946" s="40"/>
      <c r="I16946" s="40"/>
    </row>
    <row r="16947" spans="1:9" hidden="1" x14ac:dyDescent="0.25">
      <c r="A16947" s="40"/>
      <c r="I16947" s="40"/>
    </row>
    <row r="16948" spans="1:9" hidden="1" x14ac:dyDescent="0.25">
      <c r="A16948" s="40"/>
      <c r="I16948" s="40"/>
    </row>
    <row r="16949" spans="1:9" hidden="1" x14ac:dyDescent="0.25">
      <c r="A16949" s="40"/>
      <c r="I16949" s="40"/>
    </row>
    <row r="16950" spans="1:9" hidden="1" x14ac:dyDescent="0.25">
      <c r="A16950" s="40"/>
      <c r="I16950" s="40"/>
    </row>
    <row r="16951" spans="1:9" hidden="1" x14ac:dyDescent="0.25">
      <c r="A16951" s="40"/>
      <c r="I16951" s="40"/>
    </row>
    <row r="16952" spans="1:9" hidden="1" x14ac:dyDescent="0.25">
      <c r="A16952" s="40"/>
      <c r="I16952" s="40"/>
    </row>
    <row r="16953" spans="1:9" hidden="1" x14ac:dyDescent="0.25">
      <c r="A16953" s="40"/>
      <c r="I16953" s="40"/>
    </row>
    <row r="16954" spans="1:9" hidden="1" x14ac:dyDescent="0.25">
      <c r="A16954" s="40"/>
      <c r="I16954" s="40"/>
    </row>
    <row r="16955" spans="1:9" hidden="1" x14ac:dyDescent="0.25">
      <c r="A16955" s="40"/>
      <c r="I16955" s="40"/>
    </row>
    <row r="16956" spans="1:9" hidden="1" x14ac:dyDescent="0.25">
      <c r="A16956" s="40"/>
      <c r="I16956" s="40"/>
    </row>
    <row r="16957" spans="1:9" hidden="1" x14ac:dyDescent="0.25">
      <c r="A16957" s="40"/>
      <c r="I16957" s="40"/>
    </row>
    <row r="16958" spans="1:9" hidden="1" x14ac:dyDescent="0.25">
      <c r="A16958" s="40"/>
      <c r="I16958" s="40"/>
    </row>
    <row r="16959" spans="1:9" hidden="1" x14ac:dyDescent="0.25">
      <c r="A16959" s="40"/>
      <c r="I16959" s="40"/>
    </row>
    <row r="16960" spans="1:9" hidden="1" x14ac:dyDescent="0.25">
      <c r="A16960" s="40"/>
      <c r="I16960" s="40"/>
    </row>
    <row r="16961" spans="1:9" hidden="1" x14ac:dyDescent="0.25">
      <c r="A16961" s="40"/>
      <c r="I16961" s="40"/>
    </row>
    <row r="16962" spans="1:9" hidden="1" x14ac:dyDescent="0.25">
      <c r="A16962" s="40"/>
      <c r="I16962" s="40"/>
    </row>
    <row r="16963" spans="1:9" hidden="1" x14ac:dyDescent="0.25">
      <c r="A16963" s="40"/>
      <c r="I16963" s="40"/>
    </row>
    <row r="16964" spans="1:9" hidden="1" x14ac:dyDescent="0.25">
      <c r="A16964" s="40"/>
      <c r="I16964" s="40"/>
    </row>
    <row r="16965" spans="1:9" hidden="1" x14ac:dyDescent="0.25">
      <c r="A16965" s="40"/>
      <c r="I16965" s="40"/>
    </row>
    <row r="16966" spans="1:9" hidden="1" x14ac:dyDescent="0.25">
      <c r="A16966" s="40"/>
      <c r="I16966" s="40"/>
    </row>
    <row r="16967" spans="1:9" hidden="1" x14ac:dyDescent="0.25">
      <c r="A16967" s="40"/>
      <c r="I16967" s="40"/>
    </row>
    <row r="16968" spans="1:9" hidden="1" x14ac:dyDescent="0.25">
      <c r="A16968" s="40"/>
      <c r="I16968" s="40"/>
    </row>
    <row r="16969" spans="1:9" hidden="1" x14ac:dyDescent="0.25">
      <c r="A16969" s="40"/>
      <c r="I16969" s="40"/>
    </row>
    <row r="16970" spans="1:9" hidden="1" x14ac:dyDescent="0.25">
      <c r="A16970" s="40"/>
      <c r="I16970" s="40"/>
    </row>
    <row r="16971" spans="1:9" hidden="1" x14ac:dyDescent="0.25">
      <c r="A16971" s="40"/>
      <c r="I16971" s="40"/>
    </row>
    <row r="16972" spans="1:9" hidden="1" x14ac:dyDescent="0.25">
      <c r="A16972" s="40"/>
      <c r="I16972" s="40"/>
    </row>
    <row r="16973" spans="1:9" hidden="1" x14ac:dyDescent="0.25">
      <c r="A16973" s="40"/>
      <c r="I16973" s="40"/>
    </row>
    <row r="16974" spans="1:9" hidden="1" x14ac:dyDescent="0.25">
      <c r="A16974" s="40"/>
      <c r="I16974" s="40"/>
    </row>
    <row r="16975" spans="1:9" hidden="1" x14ac:dyDescent="0.25">
      <c r="A16975" s="40"/>
      <c r="I16975" s="40"/>
    </row>
    <row r="16976" spans="1:9" hidden="1" x14ac:dyDescent="0.25">
      <c r="A16976" s="40"/>
      <c r="I16976" s="40"/>
    </row>
    <row r="16977" spans="1:9" hidden="1" x14ac:dyDescent="0.25">
      <c r="A16977" s="40"/>
      <c r="I16977" s="40"/>
    </row>
    <row r="16978" spans="1:9" hidden="1" x14ac:dyDescent="0.25">
      <c r="A16978" s="40"/>
      <c r="I16978" s="40"/>
    </row>
    <row r="16979" spans="1:9" hidden="1" x14ac:dyDescent="0.25">
      <c r="A16979" s="40"/>
      <c r="I16979" s="40"/>
    </row>
    <row r="16980" spans="1:9" hidden="1" x14ac:dyDescent="0.25">
      <c r="A16980" s="40"/>
      <c r="I16980" s="40"/>
    </row>
    <row r="16981" spans="1:9" hidden="1" x14ac:dyDescent="0.25">
      <c r="A16981" s="40"/>
      <c r="I16981" s="40"/>
    </row>
    <row r="16982" spans="1:9" hidden="1" x14ac:dyDescent="0.25">
      <c r="A16982" s="40"/>
      <c r="I16982" s="40"/>
    </row>
    <row r="16983" spans="1:9" hidden="1" x14ac:dyDescent="0.25">
      <c r="A16983" s="40"/>
      <c r="I16983" s="40"/>
    </row>
    <row r="16984" spans="1:9" hidden="1" x14ac:dyDescent="0.25">
      <c r="A16984" s="40"/>
      <c r="I16984" s="40"/>
    </row>
    <row r="16985" spans="1:9" hidden="1" x14ac:dyDescent="0.25">
      <c r="A16985" s="40"/>
      <c r="I16985" s="40"/>
    </row>
    <row r="16986" spans="1:9" hidden="1" x14ac:dyDescent="0.25">
      <c r="A16986" s="40"/>
      <c r="I16986" s="40"/>
    </row>
    <row r="16987" spans="1:9" hidden="1" x14ac:dyDescent="0.25">
      <c r="A16987" s="40"/>
      <c r="I16987" s="40"/>
    </row>
    <row r="16988" spans="1:9" hidden="1" x14ac:dyDescent="0.25">
      <c r="A16988" s="40"/>
      <c r="I16988" s="40"/>
    </row>
    <row r="16989" spans="1:9" hidden="1" x14ac:dyDescent="0.25">
      <c r="A16989" s="40"/>
      <c r="I16989" s="40"/>
    </row>
    <row r="16990" spans="1:9" hidden="1" x14ac:dyDescent="0.25">
      <c r="A16990" s="40"/>
      <c r="I16990" s="40"/>
    </row>
    <row r="16991" spans="1:9" hidden="1" x14ac:dyDescent="0.25">
      <c r="A16991" s="40"/>
      <c r="I16991" s="40"/>
    </row>
    <row r="16992" spans="1:9" hidden="1" x14ac:dyDescent="0.25">
      <c r="A16992" s="40"/>
      <c r="I16992" s="40"/>
    </row>
    <row r="16993" spans="1:9" hidden="1" x14ac:dyDescent="0.25">
      <c r="A16993" s="40"/>
      <c r="I16993" s="40"/>
    </row>
    <row r="16994" spans="1:9" hidden="1" x14ac:dyDescent="0.25">
      <c r="A16994" s="40"/>
      <c r="I16994" s="40"/>
    </row>
    <row r="16995" spans="1:9" hidden="1" x14ac:dyDescent="0.25">
      <c r="A16995" s="40"/>
      <c r="I16995" s="40"/>
    </row>
    <row r="16996" spans="1:9" hidden="1" x14ac:dyDescent="0.25">
      <c r="A16996" s="40"/>
      <c r="I16996" s="40"/>
    </row>
    <row r="16997" spans="1:9" hidden="1" x14ac:dyDescent="0.25">
      <c r="A16997" s="40"/>
      <c r="I16997" s="40"/>
    </row>
    <row r="16998" spans="1:9" hidden="1" x14ac:dyDescent="0.25">
      <c r="A16998" s="40"/>
      <c r="I16998" s="40"/>
    </row>
    <row r="16999" spans="1:9" hidden="1" x14ac:dyDescent="0.25">
      <c r="A16999" s="40"/>
      <c r="I16999" s="40"/>
    </row>
    <row r="17000" spans="1:9" hidden="1" x14ac:dyDescent="0.25">
      <c r="A17000" s="40"/>
      <c r="I17000" s="40"/>
    </row>
    <row r="17001" spans="1:9" hidden="1" x14ac:dyDescent="0.25">
      <c r="A17001" s="40"/>
      <c r="I17001" s="40"/>
    </row>
    <row r="17002" spans="1:9" hidden="1" x14ac:dyDescent="0.25">
      <c r="A17002" s="40"/>
      <c r="I17002" s="40"/>
    </row>
    <row r="17003" spans="1:9" hidden="1" x14ac:dyDescent="0.25">
      <c r="A17003" s="40"/>
      <c r="I17003" s="40"/>
    </row>
    <row r="17004" spans="1:9" hidden="1" x14ac:dyDescent="0.25">
      <c r="A17004" s="40"/>
      <c r="I17004" s="40"/>
    </row>
    <row r="17005" spans="1:9" hidden="1" x14ac:dyDescent="0.25">
      <c r="A17005" s="40"/>
      <c r="I17005" s="40"/>
    </row>
    <row r="17006" spans="1:9" hidden="1" x14ac:dyDescent="0.25">
      <c r="A17006" s="40"/>
      <c r="I17006" s="40"/>
    </row>
    <row r="17007" spans="1:9" hidden="1" x14ac:dyDescent="0.25">
      <c r="A17007" s="40"/>
      <c r="I17007" s="40"/>
    </row>
    <row r="17008" spans="1:9" hidden="1" x14ac:dyDescent="0.25">
      <c r="A17008" s="40"/>
      <c r="I17008" s="40"/>
    </row>
    <row r="17009" spans="1:9" hidden="1" x14ac:dyDescent="0.25">
      <c r="A17009" s="40"/>
      <c r="I17009" s="40"/>
    </row>
    <row r="17010" spans="1:9" hidden="1" x14ac:dyDescent="0.25">
      <c r="A17010" s="40"/>
      <c r="I17010" s="40"/>
    </row>
    <row r="17011" spans="1:9" hidden="1" x14ac:dyDescent="0.25">
      <c r="A17011" s="40"/>
      <c r="I17011" s="40"/>
    </row>
    <row r="17012" spans="1:9" hidden="1" x14ac:dyDescent="0.25">
      <c r="A17012" s="40"/>
      <c r="I17012" s="40"/>
    </row>
    <row r="17013" spans="1:9" hidden="1" x14ac:dyDescent="0.25">
      <c r="A17013" s="40"/>
      <c r="I17013" s="40"/>
    </row>
    <row r="17014" spans="1:9" hidden="1" x14ac:dyDescent="0.25">
      <c r="A17014" s="40"/>
      <c r="I17014" s="40"/>
    </row>
    <row r="17015" spans="1:9" hidden="1" x14ac:dyDescent="0.25">
      <c r="A17015" s="40"/>
      <c r="I17015" s="40"/>
    </row>
    <row r="17016" spans="1:9" hidden="1" x14ac:dyDescent="0.25">
      <c r="A17016" s="40"/>
      <c r="I17016" s="40"/>
    </row>
    <row r="17017" spans="1:9" hidden="1" x14ac:dyDescent="0.25">
      <c r="A17017" s="40"/>
      <c r="I17017" s="40"/>
    </row>
    <row r="17018" spans="1:9" hidden="1" x14ac:dyDescent="0.25">
      <c r="A17018" s="40"/>
      <c r="I17018" s="40"/>
    </row>
    <row r="17019" spans="1:9" hidden="1" x14ac:dyDescent="0.25">
      <c r="A17019" s="40"/>
      <c r="I17019" s="40"/>
    </row>
    <row r="17020" spans="1:9" hidden="1" x14ac:dyDescent="0.25">
      <c r="A17020" s="40"/>
      <c r="I17020" s="40"/>
    </row>
    <row r="17021" spans="1:9" hidden="1" x14ac:dyDescent="0.25">
      <c r="A17021" s="40"/>
      <c r="I17021" s="40"/>
    </row>
    <row r="17022" spans="1:9" hidden="1" x14ac:dyDescent="0.25">
      <c r="A17022" s="40"/>
      <c r="I17022" s="40"/>
    </row>
    <row r="17023" spans="1:9" hidden="1" x14ac:dyDescent="0.25">
      <c r="A17023" s="40"/>
      <c r="I17023" s="40"/>
    </row>
    <row r="17024" spans="1:9" hidden="1" x14ac:dyDescent="0.25">
      <c r="A17024" s="40"/>
      <c r="I17024" s="40"/>
    </row>
    <row r="17025" spans="1:9" hidden="1" x14ac:dyDescent="0.25">
      <c r="A17025" s="40"/>
      <c r="I17025" s="40"/>
    </row>
    <row r="17026" spans="1:9" hidden="1" x14ac:dyDescent="0.25">
      <c r="A17026" s="40"/>
      <c r="I17026" s="40"/>
    </row>
    <row r="17027" spans="1:9" hidden="1" x14ac:dyDescent="0.25">
      <c r="A17027" s="40"/>
      <c r="I17027" s="40"/>
    </row>
    <row r="17028" spans="1:9" hidden="1" x14ac:dyDescent="0.25">
      <c r="A17028" s="40"/>
      <c r="I17028" s="40"/>
    </row>
    <row r="17029" spans="1:9" hidden="1" x14ac:dyDescent="0.25">
      <c r="A17029" s="40"/>
      <c r="I17029" s="40"/>
    </row>
    <row r="17030" spans="1:9" hidden="1" x14ac:dyDescent="0.25">
      <c r="A17030" s="40"/>
      <c r="I17030" s="40"/>
    </row>
    <row r="17031" spans="1:9" hidden="1" x14ac:dyDescent="0.25">
      <c r="A17031" s="40"/>
      <c r="I17031" s="40"/>
    </row>
    <row r="17032" spans="1:9" hidden="1" x14ac:dyDescent="0.25">
      <c r="A17032" s="40"/>
      <c r="I17032" s="40"/>
    </row>
    <row r="17033" spans="1:9" hidden="1" x14ac:dyDescent="0.25">
      <c r="A17033" s="40"/>
      <c r="I17033" s="40"/>
    </row>
    <row r="17034" spans="1:9" hidden="1" x14ac:dyDescent="0.25">
      <c r="A17034" s="40"/>
      <c r="I17034" s="40"/>
    </row>
    <row r="17035" spans="1:9" hidden="1" x14ac:dyDescent="0.25">
      <c r="A17035" s="40"/>
      <c r="I17035" s="40"/>
    </row>
    <row r="17036" spans="1:9" hidden="1" x14ac:dyDescent="0.25">
      <c r="A17036" s="40"/>
      <c r="I17036" s="40"/>
    </row>
    <row r="17037" spans="1:9" hidden="1" x14ac:dyDescent="0.25">
      <c r="A17037" s="40"/>
      <c r="I17037" s="40"/>
    </row>
    <row r="17038" spans="1:9" hidden="1" x14ac:dyDescent="0.25">
      <c r="A17038" s="40"/>
      <c r="I17038" s="40"/>
    </row>
    <row r="17039" spans="1:9" hidden="1" x14ac:dyDescent="0.25">
      <c r="A17039" s="40"/>
      <c r="I17039" s="40"/>
    </row>
    <row r="17040" spans="1:9" hidden="1" x14ac:dyDescent="0.25">
      <c r="A17040" s="40"/>
      <c r="I17040" s="40"/>
    </row>
    <row r="17041" spans="1:9" hidden="1" x14ac:dyDescent="0.25">
      <c r="A17041" s="40"/>
      <c r="I17041" s="40"/>
    </row>
    <row r="17042" spans="1:9" hidden="1" x14ac:dyDescent="0.25">
      <c r="A17042" s="40"/>
      <c r="I17042" s="40"/>
    </row>
    <row r="17043" spans="1:9" hidden="1" x14ac:dyDescent="0.25">
      <c r="A17043" s="40"/>
      <c r="I17043" s="40"/>
    </row>
    <row r="17044" spans="1:9" hidden="1" x14ac:dyDescent="0.25">
      <c r="A17044" s="40"/>
      <c r="I17044" s="40"/>
    </row>
    <row r="17045" spans="1:9" hidden="1" x14ac:dyDescent="0.25">
      <c r="A17045" s="40"/>
      <c r="I17045" s="40"/>
    </row>
    <row r="17046" spans="1:9" hidden="1" x14ac:dyDescent="0.25">
      <c r="A17046" s="40"/>
      <c r="I17046" s="40"/>
    </row>
    <row r="17047" spans="1:9" hidden="1" x14ac:dyDescent="0.25">
      <c r="A17047" s="40"/>
      <c r="I17047" s="40"/>
    </row>
    <row r="17048" spans="1:9" hidden="1" x14ac:dyDescent="0.25">
      <c r="A17048" s="40"/>
      <c r="I17048" s="40"/>
    </row>
    <row r="17049" spans="1:9" hidden="1" x14ac:dyDescent="0.25">
      <c r="A17049" s="40"/>
      <c r="I17049" s="40"/>
    </row>
    <row r="17050" spans="1:9" hidden="1" x14ac:dyDescent="0.25">
      <c r="A17050" s="40"/>
      <c r="I17050" s="40"/>
    </row>
    <row r="17051" spans="1:9" hidden="1" x14ac:dyDescent="0.25">
      <c r="A17051" s="40"/>
      <c r="I17051" s="40"/>
    </row>
    <row r="17052" spans="1:9" hidden="1" x14ac:dyDescent="0.25">
      <c r="A17052" s="40"/>
      <c r="I17052" s="40"/>
    </row>
    <row r="17053" spans="1:9" hidden="1" x14ac:dyDescent="0.25">
      <c r="A17053" s="40"/>
      <c r="I17053" s="40"/>
    </row>
    <row r="17054" spans="1:9" hidden="1" x14ac:dyDescent="0.25">
      <c r="A17054" s="40"/>
      <c r="I17054" s="40"/>
    </row>
    <row r="17055" spans="1:9" hidden="1" x14ac:dyDescent="0.25">
      <c r="A17055" s="40"/>
      <c r="I17055" s="40"/>
    </row>
    <row r="17056" spans="1:9" hidden="1" x14ac:dyDescent="0.25">
      <c r="A17056" s="40"/>
      <c r="I17056" s="40"/>
    </row>
    <row r="17057" spans="1:9" hidden="1" x14ac:dyDescent="0.25">
      <c r="A17057" s="40"/>
      <c r="I17057" s="40"/>
    </row>
    <row r="17058" spans="1:9" hidden="1" x14ac:dyDescent="0.25">
      <c r="A17058" s="40"/>
      <c r="I17058" s="40"/>
    </row>
    <row r="17059" spans="1:9" hidden="1" x14ac:dyDescent="0.25">
      <c r="A17059" s="40"/>
      <c r="I17059" s="40"/>
    </row>
    <row r="17060" spans="1:9" hidden="1" x14ac:dyDescent="0.25">
      <c r="A17060" s="40"/>
      <c r="I17060" s="40"/>
    </row>
    <row r="17061" spans="1:9" hidden="1" x14ac:dyDescent="0.25">
      <c r="A17061" s="40"/>
      <c r="I17061" s="40"/>
    </row>
    <row r="17062" spans="1:9" hidden="1" x14ac:dyDescent="0.25">
      <c r="A17062" s="40"/>
      <c r="I17062" s="40"/>
    </row>
    <row r="17063" spans="1:9" hidden="1" x14ac:dyDescent="0.25">
      <c r="A17063" s="40"/>
      <c r="I17063" s="40"/>
    </row>
    <row r="17064" spans="1:9" hidden="1" x14ac:dyDescent="0.25">
      <c r="A17064" s="40"/>
      <c r="I17064" s="40"/>
    </row>
    <row r="17065" spans="1:9" hidden="1" x14ac:dyDescent="0.25">
      <c r="A17065" s="40"/>
      <c r="I17065" s="40"/>
    </row>
    <row r="17066" spans="1:9" hidden="1" x14ac:dyDescent="0.25">
      <c r="A17066" s="40"/>
      <c r="I17066" s="40"/>
    </row>
    <row r="17067" spans="1:9" hidden="1" x14ac:dyDescent="0.25">
      <c r="A17067" s="40"/>
      <c r="I17067" s="40"/>
    </row>
    <row r="17068" spans="1:9" hidden="1" x14ac:dyDescent="0.25">
      <c r="A17068" s="40"/>
      <c r="I17068" s="40"/>
    </row>
    <row r="17069" spans="1:9" hidden="1" x14ac:dyDescent="0.25">
      <c r="A17069" s="40"/>
      <c r="I17069" s="40"/>
    </row>
    <row r="17070" spans="1:9" hidden="1" x14ac:dyDescent="0.25">
      <c r="A17070" s="40"/>
      <c r="I17070" s="40"/>
    </row>
    <row r="17071" spans="1:9" hidden="1" x14ac:dyDescent="0.25">
      <c r="A17071" s="40"/>
      <c r="I17071" s="40"/>
    </row>
    <row r="17072" spans="1:9" hidden="1" x14ac:dyDescent="0.25">
      <c r="A17072" s="40"/>
      <c r="I17072" s="40"/>
    </row>
    <row r="17073" spans="1:9" hidden="1" x14ac:dyDescent="0.25">
      <c r="A17073" s="40"/>
      <c r="I17073" s="40"/>
    </row>
    <row r="17074" spans="1:9" hidden="1" x14ac:dyDescent="0.25">
      <c r="A17074" s="40"/>
      <c r="I17074" s="40"/>
    </row>
    <row r="17075" spans="1:9" hidden="1" x14ac:dyDescent="0.25">
      <c r="A17075" s="40"/>
      <c r="I17075" s="40"/>
    </row>
    <row r="17076" spans="1:9" hidden="1" x14ac:dyDescent="0.25">
      <c r="A17076" s="40"/>
      <c r="I17076" s="40"/>
    </row>
    <row r="17077" spans="1:9" hidden="1" x14ac:dyDescent="0.25">
      <c r="A17077" s="40"/>
      <c r="I17077" s="40"/>
    </row>
    <row r="17078" spans="1:9" hidden="1" x14ac:dyDescent="0.25">
      <c r="A17078" s="40"/>
      <c r="I17078" s="40"/>
    </row>
    <row r="17079" spans="1:9" hidden="1" x14ac:dyDescent="0.25">
      <c r="A17079" s="40"/>
      <c r="I17079" s="40"/>
    </row>
    <row r="17080" spans="1:9" hidden="1" x14ac:dyDescent="0.25">
      <c r="A17080" s="40"/>
      <c r="I17080" s="40"/>
    </row>
    <row r="17081" spans="1:9" hidden="1" x14ac:dyDescent="0.25">
      <c r="A17081" s="40"/>
      <c r="I17081" s="40"/>
    </row>
    <row r="17082" spans="1:9" hidden="1" x14ac:dyDescent="0.25">
      <c r="A17082" s="40"/>
      <c r="I17082" s="40"/>
    </row>
    <row r="17083" spans="1:9" hidden="1" x14ac:dyDescent="0.25">
      <c r="A17083" s="40"/>
      <c r="I17083" s="40"/>
    </row>
    <row r="17084" spans="1:9" hidden="1" x14ac:dyDescent="0.25">
      <c r="A17084" s="40"/>
      <c r="I17084" s="40"/>
    </row>
    <row r="17085" spans="1:9" hidden="1" x14ac:dyDescent="0.25">
      <c r="A17085" s="40"/>
      <c r="I17085" s="40"/>
    </row>
    <row r="17086" spans="1:9" hidden="1" x14ac:dyDescent="0.25">
      <c r="A17086" s="40"/>
      <c r="I17086" s="40"/>
    </row>
    <row r="17087" spans="1:9" hidden="1" x14ac:dyDescent="0.25">
      <c r="A17087" s="40"/>
      <c r="I17087" s="40"/>
    </row>
    <row r="17088" spans="1:9" hidden="1" x14ac:dyDescent="0.25">
      <c r="A17088" s="40"/>
      <c r="I17088" s="40"/>
    </row>
    <row r="17089" spans="1:9" hidden="1" x14ac:dyDescent="0.25">
      <c r="A17089" s="40"/>
      <c r="I17089" s="40"/>
    </row>
    <row r="17090" spans="1:9" hidden="1" x14ac:dyDescent="0.25">
      <c r="A17090" s="40"/>
      <c r="I17090" s="40"/>
    </row>
    <row r="17091" spans="1:9" hidden="1" x14ac:dyDescent="0.25">
      <c r="A17091" s="40"/>
      <c r="I17091" s="40"/>
    </row>
    <row r="17092" spans="1:9" hidden="1" x14ac:dyDescent="0.25">
      <c r="A17092" s="40"/>
      <c r="I17092" s="40"/>
    </row>
    <row r="17093" spans="1:9" hidden="1" x14ac:dyDescent="0.25">
      <c r="A17093" s="40"/>
      <c r="I17093" s="40"/>
    </row>
    <row r="17094" spans="1:9" hidden="1" x14ac:dyDescent="0.25">
      <c r="A17094" s="40"/>
      <c r="I17094" s="40"/>
    </row>
    <row r="17095" spans="1:9" hidden="1" x14ac:dyDescent="0.25">
      <c r="A17095" s="40"/>
      <c r="I17095" s="40"/>
    </row>
    <row r="17096" spans="1:9" hidden="1" x14ac:dyDescent="0.25">
      <c r="A17096" s="40"/>
      <c r="I17096" s="40"/>
    </row>
    <row r="17097" spans="1:9" hidden="1" x14ac:dyDescent="0.25">
      <c r="A17097" s="40"/>
      <c r="I17097" s="40"/>
    </row>
    <row r="17098" spans="1:9" hidden="1" x14ac:dyDescent="0.25">
      <c r="A17098" s="40"/>
      <c r="I17098" s="40"/>
    </row>
    <row r="17099" spans="1:9" hidden="1" x14ac:dyDescent="0.25">
      <c r="A17099" s="40"/>
      <c r="I17099" s="40"/>
    </row>
    <row r="17100" spans="1:9" hidden="1" x14ac:dyDescent="0.25">
      <c r="A17100" s="40"/>
      <c r="I17100" s="40"/>
    </row>
    <row r="17101" spans="1:9" hidden="1" x14ac:dyDescent="0.25">
      <c r="A17101" s="40"/>
      <c r="I17101" s="40"/>
    </row>
    <row r="17102" spans="1:9" hidden="1" x14ac:dyDescent="0.25">
      <c r="A17102" s="40"/>
      <c r="I17102" s="40"/>
    </row>
    <row r="17103" spans="1:9" hidden="1" x14ac:dyDescent="0.25">
      <c r="A17103" s="40"/>
      <c r="I17103" s="40"/>
    </row>
    <row r="17104" spans="1:9" hidden="1" x14ac:dyDescent="0.25">
      <c r="A17104" s="40"/>
      <c r="I17104" s="40"/>
    </row>
    <row r="17105" spans="1:9" hidden="1" x14ac:dyDescent="0.25">
      <c r="A17105" s="40"/>
      <c r="I17105" s="40"/>
    </row>
    <row r="17106" spans="1:9" hidden="1" x14ac:dyDescent="0.25">
      <c r="A17106" s="40"/>
      <c r="I17106" s="40"/>
    </row>
    <row r="17107" spans="1:9" hidden="1" x14ac:dyDescent="0.25">
      <c r="A17107" s="40"/>
      <c r="I17107" s="40"/>
    </row>
    <row r="17108" spans="1:9" hidden="1" x14ac:dyDescent="0.25">
      <c r="A17108" s="40"/>
      <c r="I17108" s="40"/>
    </row>
    <row r="17109" spans="1:9" hidden="1" x14ac:dyDescent="0.25">
      <c r="A17109" s="40"/>
      <c r="I17109" s="40"/>
    </row>
    <row r="17110" spans="1:9" hidden="1" x14ac:dyDescent="0.25">
      <c r="A17110" s="40"/>
      <c r="I17110" s="40"/>
    </row>
    <row r="17111" spans="1:9" hidden="1" x14ac:dyDescent="0.25">
      <c r="A17111" s="40"/>
      <c r="I17111" s="40"/>
    </row>
    <row r="17112" spans="1:9" hidden="1" x14ac:dyDescent="0.25">
      <c r="A17112" s="40"/>
      <c r="I17112" s="40"/>
    </row>
    <row r="17113" spans="1:9" hidden="1" x14ac:dyDescent="0.25">
      <c r="A17113" s="40"/>
      <c r="I17113" s="40"/>
    </row>
    <row r="17114" spans="1:9" hidden="1" x14ac:dyDescent="0.25">
      <c r="A17114" s="40"/>
      <c r="I17114" s="40"/>
    </row>
    <row r="17115" spans="1:9" hidden="1" x14ac:dyDescent="0.25">
      <c r="A17115" s="40"/>
      <c r="I17115" s="40"/>
    </row>
    <row r="17116" spans="1:9" hidden="1" x14ac:dyDescent="0.25">
      <c r="A17116" s="40"/>
      <c r="I17116" s="40"/>
    </row>
    <row r="17117" spans="1:9" hidden="1" x14ac:dyDescent="0.25">
      <c r="A17117" s="40"/>
      <c r="I17117" s="40"/>
    </row>
    <row r="17118" spans="1:9" hidden="1" x14ac:dyDescent="0.25">
      <c r="A17118" s="40"/>
      <c r="I17118" s="40"/>
    </row>
    <row r="17119" spans="1:9" hidden="1" x14ac:dyDescent="0.25">
      <c r="A17119" s="40"/>
      <c r="I17119" s="40"/>
    </row>
    <row r="17120" spans="1:9" hidden="1" x14ac:dyDescent="0.25">
      <c r="A17120" s="40"/>
      <c r="I17120" s="40"/>
    </row>
    <row r="17121" spans="1:9" hidden="1" x14ac:dyDescent="0.25">
      <c r="A17121" s="40"/>
      <c r="I17121" s="40"/>
    </row>
    <row r="17122" spans="1:9" hidden="1" x14ac:dyDescent="0.25">
      <c r="A17122" s="40"/>
      <c r="I17122" s="40"/>
    </row>
    <row r="17123" spans="1:9" hidden="1" x14ac:dyDescent="0.25">
      <c r="A17123" s="40"/>
      <c r="I17123" s="40"/>
    </row>
    <row r="17124" spans="1:9" hidden="1" x14ac:dyDescent="0.25">
      <c r="A17124" s="40"/>
      <c r="I17124" s="40"/>
    </row>
    <row r="17125" spans="1:9" hidden="1" x14ac:dyDescent="0.25">
      <c r="A17125" s="40"/>
      <c r="I17125" s="40"/>
    </row>
    <row r="17126" spans="1:9" hidden="1" x14ac:dyDescent="0.25">
      <c r="A17126" s="40"/>
      <c r="I17126" s="40"/>
    </row>
    <row r="17127" spans="1:9" hidden="1" x14ac:dyDescent="0.25">
      <c r="A17127" s="40"/>
      <c r="I17127" s="40"/>
    </row>
    <row r="17128" spans="1:9" hidden="1" x14ac:dyDescent="0.25">
      <c r="A17128" s="40"/>
      <c r="I17128" s="40"/>
    </row>
    <row r="17129" spans="1:9" hidden="1" x14ac:dyDescent="0.25">
      <c r="A17129" s="40"/>
      <c r="I17129" s="40"/>
    </row>
    <row r="17130" spans="1:9" hidden="1" x14ac:dyDescent="0.25">
      <c r="A17130" s="40"/>
      <c r="I17130" s="40"/>
    </row>
    <row r="17131" spans="1:9" hidden="1" x14ac:dyDescent="0.25">
      <c r="A17131" s="40"/>
      <c r="I17131" s="40"/>
    </row>
    <row r="17132" spans="1:9" hidden="1" x14ac:dyDescent="0.25">
      <c r="A17132" s="40"/>
      <c r="I17132" s="40"/>
    </row>
    <row r="17133" spans="1:9" hidden="1" x14ac:dyDescent="0.25">
      <c r="A17133" s="40"/>
      <c r="I17133" s="40"/>
    </row>
    <row r="17134" spans="1:9" hidden="1" x14ac:dyDescent="0.25">
      <c r="A17134" s="40"/>
      <c r="I17134" s="40"/>
    </row>
    <row r="17135" spans="1:9" hidden="1" x14ac:dyDescent="0.25">
      <c r="A17135" s="40"/>
      <c r="I17135" s="40"/>
    </row>
    <row r="17136" spans="1:9" hidden="1" x14ac:dyDescent="0.25">
      <c r="A17136" s="40"/>
      <c r="I17136" s="40"/>
    </row>
    <row r="17137" spans="1:9" hidden="1" x14ac:dyDescent="0.25">
      <c r="A17137" s="40"/>
      <c r="I17137" s="40"/>
    </row>
    <row r="17138" spans="1:9" hidden="1" x14ac:dyDescent="0.25">
      <c r="A17138" s="40"/>
      <c r="I17138" s="40"/>
    </row>
    <row r="17139" spans="1:9" hidden="1" x14ac:dyDescent="0.25">
      <c r="A17139" s="40"/>
      <c r="I17139" s="40"/>
    </row>
    <row r="17140" spans="1:9" hidden="1" x14ac:dyDescent="0.25">
      <c r="A17140" s="40"/>
      <c r="I17140" s="40"/>
    </row>
    <row r="17141" spans="1:9" hidden="1" x14ac:dyDescent="0.25">
      <c r="A17141" s="40"/>
      <c r="I17141" s="40"/>
    </row>
    <row r="17142" spans="1:9" hidden="1" x14ac:dyDescent="0.25">
      <c r="A17142" s="40"/>
      <c r="I17142" s="40"/>
    </row>
    <row r="17143" spans="1:9" hidden="1" x14ac:dyDescent="0.25">
      <c r="A17143" s="40"/>
      <c r="I17143" s="40"/>
    </row>
    <row r="17144" spans="1:9" hidden="1" x14ac:dyDescent="0.25">
      <c r="A17144" s="40"/>
      <c r="I17144" s="40"/>
    </row>
    <row r="17145" spans="1:9" hidden="1" x14ac:dyDescent="0.25">
      <c r="A17145" s="40"/>
      <c r="I17145" s="40"/>
    </row>
    <row r="17146" spans="1:9" hidden="1" x14ac:dyDescent="0.25">
      <c r="A17146" s="40"/>
      <c r="I17146" s="40"/>
    </row>
    <row r="17147" spans="1:9" hidden="1" x14ac:dyDescent="0.25">
      <c r="A17147" s="40"/>
      <c r="I17147" s="40"/>
    </row>
    <row r="17148" spans="1:9" hidden="1" x14ac:dyDescent="0.25">
      <c r="A17148" s="40"/>
      <c r="I17148" s="40"/>
    </row>
    <row r="17149" spans="1:9" hidden="1" x14ac:dyDescent="0.25">
      <c r="A17149" s="40"/>
      <c r="I17149" s="40"/>
    </row>
    <row r="17150" spans="1:9" hidden="1" x14ac:dyDescent="0.25">
      <c r="A17150" s="40"/>
      <c r="I17150" s="40"/>
    </row>
    <row r="17151" spans="1:9" hidden="1" x14ac:dyDescent="0.25">
      <c r="A17151" s="40"/>
      <c r="I17151" s="40"/>
    </row>
    <row r="17152" spans="1:9" hidden="1" x14ac:dyDescent="0.25">
      <c r="A17152" s="40"/>
      <c r="I17152" s="40"/>
    </row>
    <row r="17153" spans="1:9" hidden="1" x14ac:dyDescent="0.25">
      <c r="A17153" s="40"/>
      <c r="I17153" s="40"/>
    </row>
    <row r="17154" spans="1:9" hidden="1" x14ac:dyDescent="0.25">
      <c r="A17154" s="40"/>
      <c r="I17154" s="40"/>
    </row>
    <row r="17155" spans="1:9" hidden="1" x14ac:dyDescent="0.25">
      <c r="A17155" s="40"/>
      <c r="I17155" s="40"/>
    </row>
    <row r="17156" spans="1:9" hidden="1" x14ac:dyDescent="0.25">
      <c r="A17156" s="40"/>
      <c r="I17156" s="40"/>
    </row>
    <row r="17157" spans="1:9" hidden="1" x14ac:dyDescent="0.25">
      <c r="A17157" s="40"/>
      <c r="I17157" s="40"/>
    </row>
    <row r="17158" spans="1:9" hidden="1" x14ac:dyDescent="0.25">
      <c r="A17158" s="40"/>
      <c r="I17158" s="40"/>
    </row>
    <row r="17159" spans="1:9" hidden="1" x14ac:dyDescent="0.25">
      <c r="A17159" s="40"/>
      <c r="I17159" s="40"/>
    </row>
    <row r="17160" spans="1:9" hidden="1" x14ac:dyDescent="0.25">
      <c r="A17160" s="40"/>
      <c r="I17160" s="40"/>
    </row>
    <row r="17161" spans="1:9" hidden="1" x14ac:dyDescent="0.25">
      <c r="A17161" s="40"/>
      <c r="I17161" s="40"/>
    </row>
    <row r="17162" spans="1:9" hidden="1" x14ac:dyDescent="0.25">
      <c r="A17162" s="40"/>
      <c r="I17162" s="40"/>
    </row>
    <row r="17163" spans="1:9" hidden="1" x14ac:dyDescent="0.25">
      <c r="A17163" s="40"/>
      <c r="I17163" s="40"/>
    </row>
    <row r="17164" spans="1:9" hidden="1" x14ac:dyDescent="0.25">
      <c r="A17164" s="40"/>
      <c r="I17164" s="40"/>
    </row>
    <row r="17165" spans="1:9" hidden="1" x14ac:dyDescent="0.25">
      <c r="A17165" s="40"/>
      <c r="I17165" s="40"/>
    </row>
    <row r="17166" spans="1:9" hidden="1" x14ac:dyDescent="0.25">
      <c r="A17166" s="40"/>
      <c r="I17166" s="40"/>
    </row>
    <row r="17167" spans="1:9" hidden="1" x14ac:dyDescent="0.25">
      <c r="A17167" s="40"/>
      <c r="I17167" s="40"/>
    </row>
    <row r="17168" spans="1:9" hidden="1" x14ac:dyDescent="0.25">
      <c r="A17168" s="40"/>
      <c r="I17168" s="40"/>
    </row>
    <row r="17169" spans="1:9" hidden="1" x14ac:dyDescent="0.25">
      <c r="A17169" s="40"/>
      <c r="I17169" s="40"/>
    </row>
    <row r="17170" spans="1:9" hidden="1" x14ac:dyDescent="0.25">
      <c r="A17170" s="40"/>
      <c r="I17170" s="40"/>
    </row>
    <row r="17171" spans="1:9" hidden="1" x14ac:dyDescent="0.25">
      <c r="A17171" s="40"/>
      <c r="I17171" s="40"/>
    </row>
    <row r="17172" spans="1:9" hidden="1" x14ac:dyDescent="0.25">
      <c r="A17172" s="40"/>
      <c r="I17172" s="40"/>
    </row>
    <row r="17173" spans="1:9" hidden="1" x14ac:dyDescent="0.25">
      <c r="A17173" s="40"/>
      <c r="I17173" s="40"/>
    </row>
    <row r="17174" spans="1:9" hidden="1" x14ac:dyDescent="0.25">
      <c r="A17174" s="40"/>
      <c r="I17174" s="40"/>
    </row>
    <row r="17175" spans="1:9" hidden="1" x14ac:dyDescent="0.25">
      <c r="A17175" s="40"/>
      <c r="I17175" s="40"/>
    </row>
    <row r="17176" spans="1:9" hidden="1" x14ac:dyDescent="0.25">
      <c r="A17176" s="40"/>
      <c r="I17176" s="40"/>
    </row>
    <row r="17177" spans="1:9" hidden="1" x14ac:dyDescent="0.25">
      <c r="A17177" s="40"/>
      <c r="I17177" s="40"/>
    </row>
    <row r="17178" spans="1:9" hidden="1" x14ac:dyDescent="0.25">
      <c r="A17178" s="40"/>
      <c r="I17178" s="40"/>
    </row>
    <row r="17179" spans="1:9" hidden="1" x14ac:dyDescent="0.25">
      <c r="A17179" s="40"/>
      <c r="I17179" s="40"/>
    </row>
    <row r="17180" spans="1:9" hidden="1" x14ac:dyDescent="0.25">
      <c r="A17180" s="40"/>
      <c r="I17180" s="40"/>
    </row>
    <row r="17181" spans="1:9" hidden="1" x14ac:dyDescent="0.25">
      <c r="A17181" s="40"/>
      <c r="I17181" s="40"/>
    </row>
    <row r="17182" spans="1:9" hidden="1" x14ac:dyDescent="0.25">
      <c r="A17182" s="40"/>
      <c r="I17182" s="40"/>
    </row>
    <row r="17183" spans="1:9" hidden="1" x14ac:dyDescent="0.25">
      <c r="A17183" s="40"/>
      <c r="I17183" s="40"/>
    </row>
    <row r="17184" spans="1:9" hidden="1" x14ac:dyDescent="0.25">
      <c r="A17184" s="40"/>
      <c r="I17184" s="40"/>
    </row>
    <row r="17185" spans="1:9" hidden="1" x14ac:dyDescent="0.25">
      <c r="A17185" s="40"/>
      <c r="I17185" s="40"/>
    </row>
    <row r="17186" spans="1:9" hidden="1" x14ac:dyDescent="0.25">
      <c r="A17186" s="40"/>
      <c r="I17186" s="40"/>
    </row>
    <row r="17187" spans="1:9" hidden="1" x14ac:dyDescent="0.25">
      <c r="A17187" s="40"/>
      <c r="I17187" s="40"/>
    </row>
    <row r="17188" spans="1:9" hidden="1" x14ac:dyDescent="0.25">
      <c r="A17188" s="40"/>
      <c r="I17188" s="40"/>
    </row>
    <row r="17189" spans="1:9" hidden="1" x14ac:dyDescent="0.25">
      <c r="A17189" s="40"/>
      <c r="I17189" s="40"/>
    </row>
    <row r="17190" spans="1:9" hidden="1" x14ac:dyDescent="0.25">
      <c r="A17190" s="40"/>
      <c r="I17190" s="40"/>
    </row>
    <row r="17191" spans="1:9" hidden="1" x14ac:dyDescent="0.25">
      <c r="A17191" s="40"/>
      <c r="I17191" s="40"/>
    </row>
    <row r="17192" spans="1:9" hidden="1" x14ac:dyDescent="0.25">
      <c r="A17192" s="40"/>
      <c r="I17192" s="40"/>
    </row>
    <row r="17193" spans="1:9" hidden="1" x14ac:dyDescent="0.25">
      <c r="A17193" s="40"/>
      <c r="I17193" s="40"/>
    </row>
    <row r="17194" spans="1:9" hidden="1" x14ac:dyDescent="0.25">
      <c r="A17194" s="40"/>
      <c r="I17194" s="40"/>
    </row>
    <row r="17195" spans="1:9" hidden="1" x14ac:dyDescent="0.25">
      <c r="A17195" s="40"/>
      <c r="I17195" s="40"/>
    </row>
    <row r="17196" spans="1:9" hidden="1" x14ac:dyDescent="0.25">
      <c r="A17196" s="40"/>
      <c r="I17196" s="40"/>
    </row>
    <row r="17197" spans="1:9" hidden="1" x14ac:dyDescent="0.25">
      <c r="A17197" s="40"/>
      <c r="I17197" s="40"/>
    </row>
    <row r="17198" spans="1:9" hidden="1" x14ac:dyDescent="0.25">
      <c r="A17198" s="40"/>
      <c r="I17198" s="40"/>
    </row>
    <row r="17199" spans="1:9" hidden="1" x14ac:dyDescent="0.25">
      <c r="A17199" s="40"/>
      <c r="I17199" s="40"/>
    </row>
    <row r="17200" spans="1:9" hidden="1" x14ac:dyDescent="0.25">
      <c r="A17200" s="40"/>
      <c r="I17200" s="40"/>
    </row>
    <row r="17201" spans="1:9" hidden="1" x14ac:dyDescent="0.25">
      <c r="A17201" s="40"/>
      <c r="I17201" s="40"/>
    </row>
    <row r="17202" spans="1:9" hidden="1" x14ac:dyDescent="0.25">
      <c r="A17202" s="40"/>
      <c r="I17202" s="40"/>
    </row>
    <row r="17203" spans="1:9" hidden="1" x14ac:dyDescent="0.25">
      <c r="A17203" s="40"/>
      <c r="I17203" s="40"/>
    </row>
    <row r="17204" spans="1:9" hidden="1" x14ac:dyDescent="0.25">
      <c r="A17204" s="40"/>
      <c r="I17204" s="40"/>
    </row>
    <row r="17205" spans="1:9" hidden="1" x14ac:dyDescent="0.25">
      <c r="A17205" s="40"/>
      <c r="I17205" s="40"/>
    </row>
    <row r="17206" spans="1:9" hidden="1" x14ac:dyDescent="0.25">
      <c r="A17206" s="40"/>
      <c r="I17206" s="40"/>
    </row>
    <row r="17207" spans="1:9" hidden="1" x14ac:dyDescent="0.25">
      <c r="A17207" s="40"/>
      <c r="I17207" s="40"/>
    </row>
    <row r="17208" spans="1:9" hidden="1" x14ac:dyDescent="0.25">
      <c r="A17208" s="40"/>
      <c r="I17208" s="40"/>
    </row>
    <row r="17209" spans="1:9" hidden="1" x14ac:dyDescent="0.25">
      <c r="A17209" s="40"/>
      <c r="I17209" s="40"/>
    </row>
    <row r="17210" spans="1:9" hidden="1" x14ac:dyDescent="0.25">
      <c r="A17210" s="40"/>
      <c r="I17210" s="40"/>
    </row>
    <row r="17211" spans="1:9" hidden="1" x14ac:dyDescent="0.25">
      <c r="A17211" s="40"/>
      <c r="I17211" s="40"/>
    </row>
    <row r="17212" spans="1:9" hidden="1" x14ac:dyDescent="0.25">
      <c r="A17212" s="40"/>
      <c r="I17212" s="40"/>
    </row>
    <row r="17213" spans="1:9" hidden="1" x14ac:dyDescent="0.25">
      <c r="A17213" s="40"/>
      <c r="I17213" s="40"/>
    </row>
    <row r="17214" spans="1:9" hidden="1" x14ac:dyDescent="0.25">
      <c r="A17214" s="40"/>
      <c r="I17214" s="40"/>
    </row>
    <row r="17215" spans="1:9" hidden="1" x14ac:dyDescent="0.25">
      <c r="A17215" s="40"/>
      <c r="I17215" s="40"/>
    </row>
    <row r="17216" spans="1:9" hidden="1" x14ac:dyDescent="0.25">
      <c r="A17216" s="40"/>
      <c r="I17216" s="40"/>
    </row>
    <row r="17217" spans="1:9" hidden="1" x14ac:dyDescent="0.25">
      <c r="A17217" s="40"/>
      <c r="I17217" s="40"/>
    </row>
    <row r="17218" spans="1:9" hidden="1" x14ac:dyDescent="0.25">
      <c r="A17218" s="40"/>
      <c r="I17218" s="40"/>
    </row>
    <row r="17219" spans="1:9" hidden="1" x14ac:dyDescent="0.25">
      <c r="A17219" s="40"/>
      <c r="I17219" s="40"/>
    </row>
    <row r="17220" spans="1:9" hidden="1" x14ac:dyDescent="0.25">
      <c r="A17220" s="40"/>
      <c r="I17220" s="40"/>
    </row>
    <row r="17221" spans="1:9" hidden="1" x14ac:dyDescent="0.25">
      <c r="A17221" s="40"/>
      <c r="I17221" s="40"/>
    </row>
    <row r="17222" spans="1:9" hidden="1" x14ac:dyDescent="0.25">
      <c r="A17222" s="40"/>
      <c r="I17222" s="40"/>
    </row>
    <row r="17223" spans="1:9" hidden="1" x14ac:dyDescent="0.25">
      <c r="A17223" s="40"/>
      <c r="I17223" s="40"/>
    </row>
    <row r="17224" spans="1:9" hidden="1" x14ac:dyDescent="0.25">
      <c r="A17224" s="40"/>
      <c r="I17224" s="40"/>
    </row>
    <row r="17225" spans="1:9" hidden="1" x14ac:dyDescent="0.25">
      <c r="A17225" s="40"/>
      <c r="I17225" s="40"/>
    </row>
    <row r="17226" spans="1:9" hidden="1" x14ac:dyDescent="0.25">
      <c r="A17226" s="40"/>
      <c r="I17226" s="40"/>
    </row>
    <row r="17227" spans="1:9" hidden="1" x14ac:dyDescent="0.25">
      <c r="A17227" s="40"/>
      <c r="I17227" s="40"/>
    </row>
    <row r="17228" spans="1:9" hidden="1" x14ac:dyDescent="0.25">
      <c r="A17228" s="40"/>
      <c r="I17228" s="40"/>
    </row>
    <row r="17229" spans="1:9" hidden="1" x14ac:dyDescent="0.25">
      <c r="A17229" s="40"/>
      <c r="I17229" s="40"/>
    </row>
    <row r="17230" spans="1:9" hidden="1" x14ac:dyDescent="0.25">
      <c r="A17230" s="40"/>
      <c r="I17230" s="40"/>
    </row>
    <row r="17231" spans="1:9" hidden="1" x14ac:dyDescent="0.25">
      <c r="A17231" s="40"/>
      <c r="I17231" s="40"/>
    </row>
    <row r="17232" spans="1:9" hidden="1" x14ac:dyDescent="0.25">
      <c r="A17232" s="40"/>
      <c r="I17232" s="40"/>
    </row>
    <row r="17233" spans="1:9" hidden="1" x14ac:dyDescent="0.25">
      <c r="A17233" s="40"/>
      <c r="I17233" s="40"/>
    </row>
    <row r="17234" spans="1:9" hidden="1" x14ac:dyDescent="0.25">
      <c r="A17234" s="40"/>
      <c r="I17234" s="40"/>
    </row>
    <row r="17235" spans="1:9" hidden="1" x14ac:dyDescent="0.25">
      <c r="A17235" s="40"/>
      <c r="I17235" s="40"/>
    </row>
    <row r="17236" spans="1:9" hidden="1" x14ac:dyDescent="0.25">
      <c r="A17236" s="40"/>
      <c r="I17236" s="40"/>
    </row>
    <row r="17237" spans="1:9" hidden="1" x14ac:dyDescent="0.25">
      <c r="A17237" s="40"/>
      <c r="I17237" s="40"/>
    </row>
    <row r="17238" spans="1:9" hidden="1" x14ac:dyDescent="0.25">
      <c r="A17238" s="40"/>
      <c r="I17238" s="40"/>
    </row>
    <row r="17239" spans="1:9" hidden="1" x14ac:dyDescent="0.25">
      <c r="A17239" s="40"/>
      <c r="I17239" s="40"/>
    </row>
    <row r="17240" spans="1:9" hidden="1" x14ac:dyDescent="0.25">
      <c r="A17240" s="40"/>
      <c r="I17240" s="40"/>
    </row>
    <row r="17241" spans="1:9" hidden="1" x14ac:dyDescent="0.25">
      <c r="A17241" s="40"/>
      <c r="I17241" s="40"/>
    </row>
    <row r="17242" spans="1:9" hidden="1" x14ac:dyDescent="0.25">
      <c r="A17242" s="40"/>
      <c r="I17242" s="40"/>
    </row>
    <row r="17243" spans="1:9" hidden="1" x14ac:dyDescent="0.25">
      <c r="A17243" s="40"/>
      <c r="I17243" s="40"/>
    </row>
    <row r="17244" spans="1:9" hidden="1" x14ac:dyDescent="0.25">
      <c r="A17244" s="40"/>
      <c r="I17244" s="40"/>
    </row>
    <row r="17245" spans="1:9" hidden="1" x14ac:dyDescent="0.25">
      <c r="A17245" s="40"/>
      <c r="I17245" s="40"/>
    </row>
    <row r="17246" spans="1:9" hidden="1" x14ac:dyDescent="0.25">
      <c r="A17246" s="40"/>
      <c r="I17246" s="40"/>
    </row>
    <row r="17247" spans="1:9" hidden="1" x14ac:dyDescent="0.25">
      <c r="A17247" s="40"/>
      <c r="I17247" s="40"/>
    </row>
    <row r="17248" spans="1:9" hidden="1" x14ac:dyDescent="0.25">
      <c r="A17248" s="40"/>
      <c r="I17248" s="40"/>
    </row>
    <row r="17249" spans="1:9" hidden="1" x14ac:dyDescent="0.25">
      <c r="A17249" s="40"/>
      <c r="I17249" s="40"/>
    </row>
    <row r="17250" spans="1:9" hidden="1" x14ac:dyDescent="0.25">
      <c r="A17250" s="40"/>
      <c r="I17250" s="40"/>
    </row>
    <row r="17251" spans="1:9" hidden="1" x14ac:dyDescent="0.25">
      <c r="A17251" s="40"/>
      <c r="I17251" s="40"/>
    </row>
    <row r="17252" spans="1:9" hidden="1" x14ac:dyDescent="0.25">
      <c r="A17252" s="40"/>
      <c r="I17252" s="40"/>
    </row>
    <row r="17253" spans="1:9" hidden="1" x14ac:dyDescent="0.25">
      <c r="A17253" s="40"/>
      <c r="I17253" s="40"/>
    </row>
    <row r="17254" spans="1:9" hidden="1" x14ac:dyDescent="0.25">
      <c r="A17254" s="40"/>
      <c r="I17254" s="40"/>
    </row>
    <row r="17255" spans="1:9" hidden="1" x14ac:dyDescent="0.25">
      <c r="A17255" s="40"/>
      <c r="I17255" s="40"/>
    </row>
    <row r="17256" spans="1:9" hidden="1" x14ac:dyDescent="0.25">
      <c r="A17256" s="40"/>
      <c r="I17256" s="40"/>
    </row>
    <row r="17257" spans="1:9" hidden="1" x14ac:dyDescent="0.25">
      <c r="A17257" s="40"/>
      <c r="I17257" s="40"/>
    </row>
    <row r="17258" spans="1:9" hidden="1" x14ac:dyDescent="0.25">
      <c r="A17258" s="40"/>
      <c r="I17258" s="40"/>
    </row>
    <row r="17259" spans="1:9" hidden="1" x14ac:dyDescent="0.25">
      <c r="A17259" s="40"/>
      <c r="I17259" s="40"/>
    </row>
    <row r="17260" spans="1:9" hidden="1" x14ac:dyDescent="0.25">
      <c r="A17260" s="40"/>
      <c r="I17260" s="40"/>
    </row>
    <row r="17261" spans="1:9" hidden="1" x14ac:dyDescent="0.25">
      <c r="A17261" s="40"/>
      <c r="I17261" s="40"/>
    </row>
    <row r="17262" spans="1:9" hidden="1" x14ac:dyDescent="0.25">
      <c r="A17262" s="40"/>
      <c r="I17262" s="40"/>
    </row>
    <row r="17263" spans="1:9" hidden="1" x14ac:dyDescent="0.25">
      <c r="A17263" s="40"/>
      <c r="I17263" s="40"/>
    </row>
    <row r="17264" spans="1:9" hidden="1" x14ac:dyDescent="0.25">
      <c r="A17264" s="40"/>
      <c r="I17264" s="40"/>
    </row>
    <row r="17265" spans="1:9" hidden="1" x14ac:dyDescent="0.25">
      <c r="A17265" s="40"/>
      <c r="I17265" s="40"/>
    </row>
    <row r="17266" spans="1:9" hidden="1" x14ac:dyDescent="0.25">
      <c r="A17266" s="40"/>
      <c r="I17266" s="40"/>
    </row>
    <row r="17267" spans="1:9" hidden="1" x14ac:dyDescent="0.25">
      <c r="A17267" s="40"/>
      <c r="I17267" s="40"/>
    </row>
    <row r="17268" spans="1:9" hidden="1" x14ac:dyDescent="0.25">
      <c r="A17268" s="40"/>
      <c r="I17268" s="40"/>
    </row>
    <row r="17269" spans="1:9" hidden="1" x14ac:dyDescent="0.25">
      <c r="A17269" s="40"/>
      <c r="I17269" s="40"/>
    </row>
    <row r="17270" spans="1:9" hidden="1" x14ac:dyDescent="0.25">
      <c r="A17270" s="40"/>
      <c r="I17270" s="40"/>
    </row>
    <row r="17271" spans="1:9" hidden="1" x14ac:dyDescent="0.25">
      <c r="A17271" s="40"/>
      <c r="I17271" s="40"/>
    </row>
    <row r="17272" spans="1:9" hidden="1" x14ac:dyDescent="0.25">
      <c r="A17272" s="40"/>
      <c r="I17272" s="40"/>
    </row>
    <row r="17273" spans="1:9" hidden="1" x14ac:dyDescent="0.25">
      <c r="A17273" s="40"/>
      <c r="I17273" s="40"/>
    </row>
    <row r="17274" spans="1:9" hidden="1" x14ac:dyDescent="0.25">
      <c r="A17274" s="40"/>
      <c r="I17274" s="40"/>
    </row>
    <row r="17275" spans="1:9" hidden="1" x14ac:dyDescent="0.25">
      <c r="A17275" s="40"/>
      <c r="I17275" s="40"/>
    </row>
    <row r="17276" spans="1:9" hidden="1" x14ac:dyDescent="0.25">
      <c r="A17276" s="40"/>
      <c r="I17276" s="40"/>
    </row>
    <row r="17277" spans="1:9" hidden="1" x14ac:dyDescent="0.25">
      <c r="A17277" s="40"/>
      <c r="I17277" s="40"/>
    </row>
    <row r="17278" spans="1:9" hidden="1" x14ac:dyDescent="0.25">
      <c r="A17278" s="40"/>
      <c r="I17278" s="40"/>
    </row>
    <row r="17279" spans="1:9" hidden="1" x14ac:dyDescent="0.25">
      <c r="A17279" s="40"/>
      <c r="I17279" s="40"/>
    </row>
    <row r="17280" spans="1:9" hidden="1" x14ac:dyDescent="0.25">
      <c r="A17280" s="40"/>
      <c r="I17280" s="40"/>
    </row>
    <row r="17281" spans="1:9" hidden="1" x14ac:dyDescent="0.25">
      <c r="A17281" s="40"/>
      <c r="I17281" s="40"/>
    </row>
    <row r="17282" spans="1:9" hidden="1" x14ac:dyDescent="0.25">
      <c r="A17282" s="40"/>
      <c r="I17282" s="40"/>
    </row>
    <row r="17283" spans="1:9" hidden="1" x14ac:dyDescent="0.25">
      <c r="A17283" s="40"/>
      <c r="I17283" s="40"/>
    </row>
    <row r="17284" spans="1:9" hidden="1" x14ac:dyDescent="0.25">
      <c r="A17284" s="40"/>
      <c r="I17284" s="40"/>
    </row>
    <row r="17285" spans="1:9" hidden="1" x14ac:dyDescent="0.25">
      <c r="A17285" s="40"/>
      <c r="I17285" s="40"/>
    </row>
    <row r="17286" spans="1:9" hidden="1" x14ac:dyDescent="0.25">
      <c r="A17286" s="40"/>
      <c r="I17286" s="40"/>
    </row>
    <row r="17287" spans="1:9" hidden="1" x14ac:dyDescent="0.25">
      <c r="A17287" s="40"/>
      <c r="I17287" s="40"/>
    </row>
    <row r="17288" spans="1:9" hidden="1" x14ac:dyDescent="0.25">
      <c r="A17288" s="40"/>
      <c r="I17288" s="40"/>
    </row>
    <row r="17289" spans="1:9" hidden="1" x14ac:dyDescent="0.25">
      <c r="A17289" s="40"/>
      <c r="I17289" s="40"/>
    </row>
    <row r="17290" spans="1:9" hidden="1" x14ac:dyDescent="0.25">
      <c r="A17290" s="40"/>
      <c r="I17290" s="40"/>
    </row>
    <row r="17291" spans="1:9" hidden="1" x14ac:dyDescent="0.25">
      <c r="A17291" s="40"/>
      <c r="I17291" s="40"/>
    </row>
    <row r="17292" spans="1:9" hidden="1" x14ac:dyDescent="0.25">
      <c r="A17292" s="40"/>
      <c r="I17292" s="40"/>
    </row>
    <row r="17293" spans="1:9" hidden="1" x14ac:dyDescent="0.25">
      <c r="A17293" s="40"/>
      <c r="I17293" s="40"/>
    </row>
    <row r="17294" spans="1:9" hidden="1" x14ac:dyDescent="0.25">
      <c r="A17294" s="40"/>
      <c r="I17294" s="40"/>
    </row>
    <row r="17295" spans="1:9" hidden="1" x14ac:dyDescent="0.25">
      <c r="A17295" s="40"/>
      <c r="I17295" s="40"/>
    </row>
    <row r="17296" spans="1:9" hidden="1" x14ac:dyDescent="0.25">
      <c r="A17296" s="40"/>
      <c r="I17296" s="40"/>
    </row>
    <row r="17297" spans="1:9" hidden="1" x14ac:dyDescent="0.25">
      <c r="A17297" s="40"/>
      <c r="I17297" s="40"/>
    </row>
    <row r="17298" spans="1:9" hidden="1" x14ac:dyDescent="0.25">
      <c r="A17298" s="40"/>
      <c r="I17298" s="40"/>
    </row>
    <row r="17299" spans="1:9" hidden="1" x14ac:dyDescent="0.25">
      <c r="A17299" s="40"/>
      <c r="I17299" s="40"/>
    </row>
    <row r="17300" spans="1:9" hidden="1" x14ac:dyDescent="0.25">
      <c r="A17300" s="40"/>
      <c r="I17300" s="40"/>
    </row>
    <row r="17301" spans="1:9" hidden="1" x14ac:dyDescent="0.25">
      <c r="A17301" s="40"/>
      <c r="I17301" s="40"/>
    </row>
    <row r="17302" spans="1:9" hidden="1" x14ac:dyDescent="0.25">
      <c r="A17302" s="40"/>
      <c r="I17302" s="40"/>
    </row>
    <row r="17303" spans="1:9" hidden="1" x14ac:dyDescent="0.25">
      <c r="A17303" s="40"/>
      <c r="I17303" s="40"/>
    </row>
    <row r="17304" spans="1:9" hidden="1" x14ac:dyDescent="0.25">
      <c r="A17304" s="40"/>
      <c r="I17304" s="40"/>
    </row>
    <row r="17305" spans="1:9" hidden="1" x14ac:dyDescent="0.25">
      <c r="A17305" s="40"/>
      <c r="I17305" s="40"/>
    </row>
    <row r="17306" spans="1:9" hidden="1" x14ac:dyDescent="0.25">
      <c r="A17306" s="40"/>
      <c r="I17306" s="40"/>
    </row>
    <row r="17307" spans="1:9" hidden="1" x14ac:dyDescent="0.25">
      <c r="A17307" s="40"/>
      <c r="I17307" s="40"/>
    </row>
    <row r="17308" spans="1:9" hidden="1" x14ac:dyDescent="0.25">
      <c r="A17308" s="40"/>
      <c r="I17308" s="40"/>
    </row>
    <row r="17309" spans="1:9" hidden="1" x14ac:dyDescent="0.25">
      <c r="A17309" s="40"/>
      <c r="I17309" s="40"/>
    </row>
    <row r="17310" spans="1:9" hidden="1" x14ac:dyDescent="0.25">
      <c r="A17310" s="40"/>
      <c r="I17310" s="40"/>
    </row>
    <row r="17311" spans="1:9" hidden="1" x14ac:dyDescent="0.25">
      <c r="A17311" s="40"/>
      <c r="I17311" s="40"/>
    </row>
    <row r="17312" spans="1:9" hidden="1" x14ac:dyDescent="0.25">
      <c r="A17312" s="40"/>
      <c r="I17312" s="40"/>
    </row>
    <row r="17313" spans="1:9" hidden="1" x14ac:dyDescent="0.25">
      <c r="A17313" s="40"/>
      <c r="I17313" s="40"/>
    </row>
    <row r="17314" spans="1:9" hidden="1" x14ac:dyDescent="0.25">
      <c r="A17314" s="40"/>
      <c r="I17314" s="40"/>
    </row>
    <row r="17315" spans="1:9" hidden="1" x14ac:dyDescent="0.25">
      <c r="A17315" s="40"/>
      <c r="I17315" s="40"/>
    </row>
    <row r="17316" spans="1:9" hidden="1" x14ac:dyDescent="0.25">
      <c r="A17316" s="40"/>
      <c r="I17316" s="40"/>
    </row>
    <row r="17317" spans="1:9" hidden="1" x14ac:dyDescent="0.25">
      <c r="A17317" s="40"/>
      <c r="I17317" s="40"/>
    </row>
    <row r="17318" spans="1:9" hidden="1" x14ac:dyDescent="0.25">
      <c r="A17318" s="40"/>
      <c r="I17318" s="40"/>
    </row>
    <row r="17319" spans="1:9" hidden="1" x14ac:dyDescent="0.25">
      <c r="A17319" s="40"/>
      <c r="I17319" s="40"/>
    </row>
    <row r="17320" spans="1:9" hidden="1" x14ac:dyDescent="0.25">
      <c r="A17320" s="40"/>
      <c r="I17320" s="40"/>
    </row>
    <row r="17321" spans="1:9" hidden="1" x14ac:dyDescent="0.25">
      <c r="A17321" s="40"/>
      <c r="I17321" s="40"/>
    </row>
    <row r="17322" spans="1:9" hidden="1" x14ac:dyDescent="0.25">
      <c r="A17322" s="40"/>
      <c r="I17322" s="40"/>
    </row>
    <row r="17323" spans="1:9" hidden="1" x14ac:dyDescent="0.25">
      <c r="A17323" s="40"/>
      <c r="I17323" s="40"/>
    </row>
    <row r="17324" spans="1:9" hidden="1" x14ac:dyDescent="0.25">
      <c r="A17324" s="40"/>
      <c r="I17324" s="40"/>
    </row>
    <row r="17325" spans="1:9" hidden="1" x14ac:dyDescent="0.25">
      <c r="A17325" s="40"/>
      <c r="I17325" s="40"/>
    </row>
    <row r="17326" spans="1:9" hidden="1" x14ac:dyDescent="0.25">
      <c r="A17326" s="40"/>
      <c r="I17326" s="40"/>
    </row>
    <row r="17327" spans="1:9" hidden="1" x14ac:dyDescent="0.25">
      <c r="A17327" s="40"/>
      <c r="I17327" s="40"/>
    </row>
    <row r="17328" spans="1:9" hidden="1" x14ac:dyDescent="0.25">
      <c r="A17328" s="40"/>
      <c r="I17328" s="40"/>
    </row>
    <row r="17329" spans="1:9" hidden="1" x14ac:dyDescent="0.25">
      <c r="A17329" s="40"/>
      <c r="I17329" s="40"/>
    </row>
    <row r="17330" spans="1:9" hidden="1" x14ac:dyDescent="0.25">
      <c r="A17330" s="40"/>
      <c r="I17330" s="40"/>
    </row>
    <row r="17331" spans="1:9" hidden="1" x14ac:dyDescent="0.25">
      <c r="A17331" s="40"/>
      <c r="I17331" s="40"/>
    </row>
    <row r="17332" spans="1:9" hidden="1" x14ac:dyDescent="0.25">
      <c r="A17332" s="40"/>
      <c r="I17332" s="40"/>
    </row>
    <row r="17333" spans="1:9" hidden="1" x14ac:dyDescent="0.25">
      <c r="A17333" s="40"/>
      <c r="I17333" s="40"/>
    </row>
    <row r="17334" spans="1:9" hidden="1" x14ac:dyDescent="0.25">
      <c r="A17334" s="40"/>
      <c r="I17334" s="40"/>
    </row>
    <row r="17335" spans="1:9" hidden="1" x14ac:dyDescent="0.25">
      <c r="A17335" s="40"/>
      <c r="I17335" s="40"/>
    </row>
    <row r="17336" spans="1:9" hidden="1" x14ac:dyDescent="0.25">
      <c r="A17336" s="40"/>
      <c r="I17336" s="40"/>
    </row>
    <row r="17337" spans="1:9" hidden="1" x14ac:dyDescent="0.25">
      <c r="A17337" s="40"/>
      <c r="I17337" s="40"/>
    </row>
    <row r="17338" spans="1:9" hidden="1" x14ac:dyDescent="0.25">
      <c r="A17338" s="40"/>
      <c r="I17338" s="40"/>
    </row>
    <row r="17339" spans="1:9" hidden="1" x14ac:dyDescent="0.25">
      <c r="A17339" s="40"/>
      <c r="I17339" s="40"/>
    </row>
    <row r="17340" spans="1:9" hidden="1" x14ac:dyDescent="0.25">
      <c r="A17340" s="40"/>
      <c r="I17340" s="40"/>
    </row>
    <row r="17341" spans="1:9" hidden="1" x14ac:dyDescent="0.25">
      <c r="A17341" s="40"/>
      <c r="I17341" s="40"/>
    </row>
    <row r="17342" spans="1:9" hidden="1" x14ac:dyDescent="0.25">
      <c r="A17342" s="40"/>
      <c r="I17342" s="40"/>
    </row>
    <row r="17343" spans="1:9" hidden="1" x14ac:dyDescent="0.25">
      <c r="A17343" s="40"/>
      <c r="I17343" s="40"/>
    </row>
    <row r="17344" spans="1:9" hidden="1" x14ac:dyDescent="0.25">
      <c r="A17344" s="40"/>
      <c r="I17344" s="40"/>
    </row>
    <row r="17345" spans="1:9" hidden="1" x14ac:dyDescent="0.25">
      <c r="A17345" s="40"/>
      <c r="I17345" s="40"/>
    </row>
    <row r="17346" spans="1:9" hidden="1" x14ac:dyDescent="0.25">
      <c r="A17346" s="40"/>
      <c r="I17346" s="40"/>
    </row>
    <row r="17347" spans="1:9" hidden="1" x14ac:dyDescent="0.25">
      <c r="A17347" s="40"/>
      <c r="I17347" s="40"/>
    </row>
    <row r="17348" spans="1:9" hidden="1" x14ac:dyDescent="0.25">
      <c r="A17348" s="40"/>
      <c r="I17348" s="40"/>
    </row>
    <row r="17349" spans="1:9" hidden="1" x14ac:dyDescent="0.25">
      <c r="A17349" s="40"/>
      <c r="I17349" s="40"/>
    </row>
    <row r="17350" spans="1:9" hidden="1" x14ac:dyDescent="0.25">
      <c r="A17350" s="40"/>
      <c r="I17350" s="40"/>
    </row>
    <row r="17351" spans="1:9" hidden="1" x14ac:dyDescent="0.25">
      <c r="A17351" s="40"/>
      <c r="I17351" s="40"/>
    </row>
    <row r="17352" spans="1:9" hidden="1" x14ac:dyDescent="0.25">
      <c r="A17352" s="40"/>
      <c r="I17352" s="40"/>
    </row>
    <row r="17353" spans="1:9" hidden="1" x14ac:dyDescent="0.25">
      <c r="A17353" s="40"/>
      <c r="I17353" s="40"/>
    </row>
    <row r="17354" spans="1:9" hidden="1" x14ac:dyDescent="0.25">
      <c r="A17354" s="40"/>
      <c r="I17354" s="40"/>
    </row>
    <row r="17355" spans="1:9" hidden="1" x14ac:dyDescent="0.25">
      <c r="A17355" s="40"/>
      <c r="I17355" s="40"/>
    </row>
    <row r="17356" spans="1:9" hidden="1" x14ac:dyDescent="0.25">
      <c r="A17356" s="40"/>
      <c r="I17356" s="40"/>
    </row>
    <row r="17357" spans="1:9" hidden="1" x14ac:dyDescent="0.25">
      <c r="A17357" s="40"/>
      <c r="I17357" s="40"/>
    </row>
    <row r="17358" spans="1:9" hidden="1" x14ac:dyDescent="0.25">
      <c r="A17358" s="40"/>
      <c r="I17358" s="40"/>
    </row>
    <row r="17359" spans="1:9" hidden="1" x14ac:dyDescent="0.25">
      <c r="A17359" s="40"/>
      <c r="I17359" s="40"/>
    </row>
    <row r="17360" spans="1:9" hidden="1" x14ac:dyDescent="0.25">
      <c r="A17360" s="40"/>
      <c r="I17360" s="40"/>
    </row>
    <row r="17361" spans="1:9" hidden="1" x14ac:dyDescent="0.25">
      <c r="A17361" s="40"/>
      <c r="I17361" s="40"/>
    </row>
    <row r="17362" spans="1:9" hidden="1" x14ac:dyDescent="0.25">
      <c r="A17362" s="40"/>
      <c r="I17362" s="40"/>
    </row>
    <row r="17363" spans="1:9" hidden="1" x14ac:dyDescent="0.25">
      <c r="A17363" s="40"/>
      <c r="I17363" s="40"/>
    </row>
    <row r="17364" spans="1:9" hidden="1" x14ac:dyDescent="0.25">
      <c r="A17364" s="40"/>
      <c r="I17364" s="40"/>
    </row>
    <row r="17365" spans="1:9" hidden="1" x14ac:dyDescent="0.25">
      <c r="A17365" s="40"/>
      <c r="I17365" s="40"/>
    </row>
    <row r="17366" spans="1:9" hidden="1" x14ac:dyDescent="0.25">
      <c r="A17366" s="40"/>
      <c r="I17366" s="40"/>
    </row>
    <row r="17367" spans="1:9" hidden="1" x14ac:dyDescent="0.25">
      <c r="A17367" s="40"/>
      <c r="I17367" s="40"/>
    </row>
    <row r="17368" spans="1:9" hidden="1" x14ac:dyDescent="0.25">
      <c r="A17368" s="40"/>
      <c r="I17368" s="40"/>
    </row>
    <row r="17369" spans="1:9" hidden="1" x14ac:dyDescent="0.25">
      <c r="A17369" s="40"/>
      <c r="I17369" s="40"/>
    </row>
    <row r="17370" spans="1:9" hidden="1" x14ac:dyDescent="0.25">
      <c r="A17370" s="40"/>
      <c r="I17370" s="40"/>
    </row>
    <row r="17371" spans="1:9" hidden="1" x14ac:dyDescent="0.25">
      <c r="A17371" s="40"/>
      <c r="I17371" s="40"/>
    </row>
    <row r="17372" spans="1:9" hidden="1" x14ac:dyDescent="0.25">
      <c r="A17372" s="40"/>
      <c r="I17372" s="40"/>
    </row>
    <row r="17373" spans="1:9" hidden="1" x14ac:dyDescent="0.25">
      <c r="A17373" s="40"/>
      <c r="I17373" s="40"/>
    </row>
    <row r="17374" spans="1:9" hidden="1" x14ac:dyDescent="0.25">
      <c r="A17374" s="40"/>
      <c r="I17374" s="40"/>
    </row>
    <row r="17375" spans="1:9" hidden="1" x14ac:dyDescent="0.25">
      <c r="A17375" s="40"/>
      <c r="I17375" s="40"/>
    </row>
    <row r="17376" spans="1:9" hidden="1" x14ac:dyDescent="0.25">
      <c r="A17376" s="40"/>
      <c r="I17376" s="40"/>
    </row>
    <row r="17377" spans="1:9" hidden="1" x14ac:dyDescent="0.25">
      <c r="A17377" s="40"/>
      <c r="I17377" s="40"/>
    </row>
    <row r="17378" spans="1:9" hidden="1" x14ac:dyDescent="0.25">
      <c r="A17378" s="40"/>
      <c r="I17378" s="40"/>
    </row>
    <row r="17379" spans="1:9" hidden="1" x14ac:dyDescent="0.25">
      <c r="A17379" s="40"/>
      <c r="I17379" s="40"/>
    </row>
    <row r="17380" spans="1:9" hidden="1" x14ac:dyDescent="0.25">
      <c r="A17380" s="40"/>
      <c r="I17380" s="40"/>
    </row>
    <row r="17381" spans="1:9" hidden="1" x14ac:dyDescent="0.25">
      <c r="A17381" s="40"/>
      <c r="I17381" s="40"/>
    </row>
    <row r="17382" spans="1:9" hidden="1" x14ac:dyDescent="0.25">
      <c r="A17382" s="40"/>
      <c r="I17382" s="40"/>
    </row>
    <row r="17383" spans="1:9" hidden="1" x14ac:dyDescent="0.25">
      <c r="A17383" s="40"/>
      <c r="I17383" s="40"/>
    </row>
    <row r="17384" spans="1:9" hidden="1" x14ac:dyDescent="0.25">
      <c r="A17384" s="40"/>
      <c r="I17384" s="40"/>
    </row>
    <row r="17385" spans="1:9" hidden="1" x14ac:dyDescent="0.25">
      <c r="A17385" s="40"/>
      <c r="I17385" s="40"/>
    </row>
    <row r="17386" spans="1:9" hidden="1" x14ac:dyDescent="0.25">
      <c r="A17386" s="40"/>
      <c r="I17386" s="40"/>
    </row>
    <row r="17387" spans="1:9" hidden="1" x14ac:dyDescent="0.25">
      <c r="A17387" s="40"/>
      <c r="I17387" s="40"/>
    </row>
    <row r="17388" spans="1:9" hidden="1" x14ac:dyDescent="0.25">
      <c r="A17388" s="40"/>
      <c r="I17388" s="40"/>
    </row>
    <row r="17389" spans="1:9" hidden="1" x14ac:dyDescent="0.25">
      <c r="A17389" s="40"/>
      <c r="I17389" s="40"/>
    </row>
    <row r="17390" spans="1:9" hidden="1" x14ac:dyDescent="0.25">
      <c r="A17390" s="40"/>
      <c r="I17390" s="40"/>
    </row>
    <row r="17391" spans="1:9" hidden="1" x14ac:dyDescent="0.25">
      <c r="A17391" s="40"/>
      <c r="I17391" s="40"/>
    </row>
    <row r="17392" spans="1:9" hidden="1" x14ac:dyDescent="0.25">
      <c r="A17392" s="40"/>
      <c r="I17392" s="40"/>
    </row>
    <row r="17393" spans="1:9" hidden="1" x14ac:dyDescent="0.25">
      <c r="A17393" s="40"/>
      <c r="I17393" s="40"/>
    </row>
    <row r="17394" spans="1:9" hidden="1" x14ac:dyDescent="0.25">
      <c r="A17394" s="40"/>
      <c r="I17394" s="40"/>
    </row>
    <row r="17395" spans="1:9" hidden="1" x14ac:dyDescent="0.25">
      <c r="A17395" s="40"/>
      <c r="I17395" s="40"/>
    </row>
    <row r="17396" spans="1:9" hidden="1" x14ac:dyDescent="0.25">
      <c r="A17396" s="40"/>
      <c r="I17396" s="40"/>
    </row>
    <row r="17397" spans="1:9" hidden="1" x14ac:dyDescent="0.25">
      <c r="A17397" s="40"/>
      <c r="I17397" s="40"/>
    </row>
    <row r="17398" spans="1:9" hidden="1" x14ac:dyDescent="0.25">
      <c r="A17398" s="40"/>
      <c r="I17398" s="40"/>
    </row>
    <row r="17399" spans="1:9" hidden="1" x14ac:dyDescent="0.25">
      <c r="A17399" s="40"/>
      <c r="I17399" s="40"/>
    </row>
    <row r="17400" spans="1:9" hidden="1" x14ac:dyDescent="0.25">
      <c r="A17400" s="40"/>
      <c r="I17400" s="40"/>
    </row>
    <row r="17401" spans="1:9" hidden="1" x14ac:dyDescent="0.25">
      <c r="A17401" s="40"/>
      <c r="I17401" s="40"/>
    </row>
    <row r="17402" spans="1:9" hidden="1" x14ac:dyDescent="0.25">
      <c r="A17402" s="40"/>
      <c r="I17402" s="40"/>
    </row>
    <row r="17403" spans="1:9" hidden="1" x14ac:dyDescent="0.25">
      <c r="A17403" s="40"/>
      <c r="I17403" s="40"/>
    </row>
    <row r="17404" spans="1:9" hidden="1" x14ac:dyDescent="0.25">
      <c r="A17404" s="40"/>
      <c r="I17404" s="40"/>
    </row>
    <row r="17405" spans="1:9" hidden="1" x14ac:dyDescent="0.25">
      <c r="A17405" s="40"/>
      <c r="I17405" s="40"/>
    </row>
    <row r="17406" spans="1:9" hidden="1" x14ac:dyDescent="0.25">
      <c r="A17406" s="40"/>
      <c r="I17406" s="40"/>
    </row>
    <row r="17407" spans="1:9" hidden="1" x14ac:dyDescent="0.25">
      <c r="A17407" s="40"/>
      <c r="I17407" s="40"/>
    </row>
    <row r="17408" spans="1:9" hidden="1" x14ac:dyDescent="0.25">
      <c r="A17408" s="40"/>
      <c r="I17408" s="40"/>
    </row>
    <row r="17409" spans="1:9" hidden="1" x14ac:dyDescent="0.25">
      <c r="A17409" s="40"/>
      <c r="I17409" s="40"/>
    </row>
    <row r="17410" spans="1:9" hidden="1" x14ac:dyDescent="0.25">
      <c r="A17410" s="40"/>
      <c r="I17410" s="40"/>
    </row>
    <row r="17411" spans="1:9" hidden="1" x14ac:dyDescent="0.25">
      <c r="A17411" s="40"/>
      <c r="I17411" s="40"/>
    </row>
    <row r="17412" spans="1:9" hidden="1" x14ac:dyDescent="0.25">
      <c r="A17412" s="40"/>
      <c r="I17412" s="40"/>
    </row>
    <row r="17413" spans="1:9" hidden="1" x14ac:dyDescent="0.25">
      <c r="A17413" s="40"/>
      <c r="I17413" s="40"/>
    </row>
    <row r="17414" spans="1:9" hidden="1" x14ac:dyDescent="0.25">
      <c r="A17414" s="40"/>
      <c r="I17414" s="40"/>
    </row>
    <row r="17415" spans="1:9" hidden="1" x14ac:dyDescent="0.25">
      <c r="A17415" s="40"/>
      <c r="I17415" s="40"/>
    </row>
    <row r="17416" spans="1:9" hidden="1" x14ac:dyDescent="0.25">
      <c r="A17416" s="40"/>
      <c r="I17416" s="40"/>
    </row>
    <row r="17417" spans="1:9" hidden="1" x14ac:dyDescent="0.25">
      <c r="A17417" s="40"/>
      <c r="I17417" s="40"/>
    </row>
    <row r="17418" spans="1:9" hidden="1" x14ac:dyDescent="0.25">
      <c r="A17418" s="40"/>
      <c r="I17418" s="40"/>
    </row>
    <row r="17419" spans="1:9" hidden="1" x14ac:dyDescent="0.25">
      <c r="A17419" s="40"/>
      <c r="I17419" s="40"/>
    </row>
    <row r="17420" spans="1:9" hidden="1" x14ac:dyDescent="0.25">
      <c r="A17420" s="40"/>
      <c r="I17420" s="40"/>
    </row>
    <row r="17421" spans="1:9" hidden="1" x14ac:dyDescent="0.25">
      <c r="A17421" s="40"/>
      <c r="I17421" s="40"/>
    </row>
    <row r="17422" spans="1:9" hidden="1" x14ac:dyDescent="0.25">
      <c r="A17422" s="40"/>
      <c r="I17422" s="40"/>
    </row>
    <row r="17423" spans="1:9" hidden="1" x14ac:dyDescent="0.25">
      <c r="A17423" s="40"/>
      <c r="I17423" s="40"/>
    </row>
    <row r="17424" spans="1:9" hidden="1" x14ac:dyDescent="0.25">
      <c r="A17424" s="40"/>
      <c r="I17424" s="40"/>
    </row>
    <row r="17425" spans="1:9" hidden="1" x14ac:dyDescent="0.25">
      <c r="A17425" s="40"/>
      <c r="I17425" s="40"/>
    </row>
    <row r="17426" spans="1:9" hidden="1" x14ac:dyDescent="0.25">
      <c r="A17426" s="40"/>
      <c r="I17426" s="40"/>
    </row>
    <row r="17427" spans="1:9" hidden="1" x14ac:dyDescent="0.25">
      <c r="A17427" s="40"/>
      <c r="I17427" s="40"/>
    </row>
    <row r="17428" spans="1:9" hidden="1" x14ac:dyDescent="0.25">
      <c r="A17428" s="40"/>
      <c r="I17428" s="40"/>
    </row>
    <row r="17429" spans="1:9" hidden="1" x14ac:dyDescent="0.25">
      <c r="A17429" s="40"/>
      <c r="I17429" s="40"/>
    </row>
    <row r="17430" spans="1:9" hidden="1" x14ac:dyDescent="0.25">
      <c r="A17430" s="40"/>
      <c r="I17430" s="40"/>
    </row>
    <row r="17431" spans="1:9" hidden="1" x14ac:dyDescent="0.25">
      <c r="A17431" s="40"/>
      <c r="I17431" s="40"/>
    </row>
    <row r="17432" spans="1:9" hidden="1" x14ac:dyDescent="0.25">
      <c r="A17432" s="40"/>
      <c r="I17432" s="40"/>
    </row>
    <row r="17433" spans="1:9" hidden="1" x14ac:dyDescent="0.25">
      <c r="A17433" s="40"/>
      <c r="I17433" s="40"/>
    </row>
    <row r="17434" spans="1:9" hidden="1" x14ac:dyDescent="0.25">
      <c r="A17434" s="40"/>
      <c r="I17434" s="40"/>
    </row>
    <row r="17435" spans="1:9" hidden="1" x14ac:dyDescent="0.25">
      <c r="A17435" s="40"/>
      <c r="I17435" s="40"/>
    </row>
    <row r="17436" spans="1:9" hidden="1" x14ac:dyDescent="0.25">
      <c r="A17436" s="40"/>
      <c r="I17436" s="40"/>
    </row>
    <row r="17437" spans="1:9" hidden="1" x14ac:dyDescent="0.25">
      <c r="A17437" s="40"/>
      <c r="I17437" s="40"/>
    </row>
    <row r="17438" spans="1:9" hidden="1" x14ac:dyDescent="0.25">
      <c r="A17438" s="40"/>
      <c r="I17438" s="40"/>
    </row>
    <row r="17439" spans="1:9" hidden="1" x14ac:dyDescent="0.25">
      <c r="A17439" s="40"/>
      <c r="I17439" s="40"/>
    </row>
    <row r="17440" spans="1:9" hidden="1" x14ac:dyDescent="0.25">
      <c r="A17440" s="40"/>
      <c r="I17440" s="40"/>
    </row>
    <row r="17441" spans="1:9" hidden="1" x14ac:dyDescent="0.25">
      <c r="A17441" s="40"/>
      <c r="I17441" s="40"/>
    </row>
    <row r="17442" spans="1:9" hidden="1" x14ac:dyDescent="0.25">
      <c r="A17442" s="40"/>
      <c r="I17442" s="40"/>
    </row>
    <row r="17443" spans="1:9" hidden="1" x14ac:dyDescent="0.25">
      <c r="A17443" s="40"/>
      <c r="I17443" s="40"/>
    </row>
    <row r="17444" spans="1:9" hidden="1" x14ac:dyDescent="0.25">
      <c r="A17444" s="40"/>
      <c r="I17444" s="40"/>
    </row>
    <row r="17445" spans="1:9" hidden="1" x14ac:dyDescent="0.25">
      <c r="A17445" s="40"/>
      <c r="I17445" s="40"/>
    </row>
    <row r="17446" spans="1:9" hidden="1" x14ac:dyDescent="0.25">
      <c r="A17446" s="40"/>
      <c r="I17446" s="40"/>
    </row>
    <row r="17447" spans="1:9" hidden="1" x14ac:dyDescent="0.25">
      <c r="A17447" s="40"/>
      <c r="I17447" s="40"/>
    </row>
    <row r="17448" spans="1:9" hidden="1" x14ac:dyDescent="0.25">
      <c r="A17448" s="40"/>
      <c r="I17448" s="40"/>
    </row>
    <row r="17449" spans="1:9" hidden="1" x14ac:dyDescent="0.25">
      <c r="A17449" s="40"/>
      <c r="I17449" s="40"/>
    </row>
    <row r="17450" spans="1:9" hidden="1" x14ac:dyDescent="0.25">
      <c r="A17450" s="40"/>
      <c r="I17450" s="40"/>
    </row>
    <row r="17451" spans="1:9" hidden="1" x14ac:dyDescent="0.25">
      <c r="A17451" s="40"/>
      <c r="I17451" s="40"/>
    </row>
    <row r="17452" spans="1:9" hidden="1" x14ac:dyDescent="0.25">
      <c r="A17452" s="40"/>
      <c r="I17452" s="40"/>
    </row>
    <row r="17453" spans="1:9" hidden="1" x14ac:dyDescent="0.25">
      <c r="A17453" s="40"/>
      <c r="I17453" s="40"/>
    </row>
    <row r="17454" spans="1:9" hidden="1" x14ac:dyDescent="0.25">
      <c r="A17454" s="40"/>
      <c r="I17454" s="40"/>
    </row>
    <row r="17455" spans="1:9" hidden="1" x14ac:dyDescent="0.25">
      <c r="A17455" s="40"/>
      <c r="I17455" s="40"/>
    </row>
    <row r="17456" spans="1:9" hidden="1" x14ac:dyDescent="0.25">
      <c r="A17456" s="40"/>
      <c r="I17456" s="40"/>
    </row>
    <row r="17457" spans="1:9" hidden="1" x14ac:dyDescent="0.25">
      <c r="A17457" s="40"/>
      <c r="I17457" s="40"/>
    </row>
    <row r="17458" spans="1:9" hidden="1" x14ac:dyDescent="0.25">
      <c r="A17458" s="40"/>
      <c r="I17458" s="40"/>
    </row>
    <row r="17459" spans="1:9" hidden="1" x14ac:dyDescent="0.25">
      <c r="A17459" s="40"/>
      <c r="I17459" s="40"/>
    </row>
    <row r="17460" spans="1:9" hidden="1" x14ac:dyDescent="0.25">
      <c r="A17460" s="40"/>
      <c r="I17460" s="40"/>
    </row>
    <row r="17461" spans="1:9" hidden="1" x14ac:dyDescent="0.25">
      <c r="A17461" s="40"/>
      <c r="I17461" s="40"/>
    </row>
    <row r="17462" spans="1:9" hidden="1" x14ac:dyDescent="0.25">
      <c r="A17462" s="40"/>
      <c r="I17462" s="40"/>
    </row>
    <row r="17463" spans="1:9" hidden="1" x14ac:dyDescent="0.25">
      <c r="A17463" s="40"/>
      <c r="I17463" s="40"/>
    </row>
    <row r="17464" spans="1:9" hidden="1" x14ac:dyDescent="0.25">
      <c r="A17464" s="40"/>
      <c r="I17464" s="40"/>
    </row>
    <row r="17465" spans="1:9" hidden="1" x14ac:dyDescent="0.25">
      <c r="A17465" s="40"/>
      <c r="I17465" s="40"/>
    </row>
    <row r="17466" spans="1:9" hidden="1" x14ac:dyDescent="0.25">
      <c r="A17466" s="40"/>
      <c r="I17466" s="40"/>
    </row>
    <row r="17467" spans="1:9" hidden="1" x14ac:dyDescent="0.25">
      <c r="A17467" s="40"/>
      <c r="I17467" s="40"/>
    </row>
    <row r="17468" spans="1:9" hidden="1" x14ac:dyDescent="0.25">
      <c r="A17468" s="40"/>
      <c r="I17468" s="40"/>
    </row>
    <row r="17469" spans="1:9" hidden="1" x14ac:dyDescent="0.25">
      <c r="A17469" s="40"/>
      <c r="I17469" s="40"/>
    </row>
    <row r="17470" spans="1:9" hidden="1" x14ac:dyDescent="0.25">
      <c r="A17470" s="40"/>
      <c r="I17470" s="40"/>
    </row>
    <row r="17471" spans="1:9" hidden="1" x14ac:dyDescent="0.25">
      <c r="A17471" s="40"/>
      <c r="I17471" s="40"/>
    </row>
    <row r="17472" spans="1:9" hidden="1" x14ac:dyDescent="0.25">
      <c r="A17472" s="40"/>
      <c r="I17472" s="40"/>
    </row>
    <row r="17473" spans="1:9" hidden="1" x14ac:dyDescent="0.25">
      <c r="A17473" s="40"/>
      <c r="I17473" s="40"/>
    </row>
    <row r="17474" spans="1:9" hidden="1" x14ac:dyDescent="0.25">
      <c r="A17474" s="40"/>
      <c r="I17474" s="40"/>
    </row>
    <row r="17475" spans="1:9" hidden="1" x14ac:dyDescent="0.25">
      <c r="A17475" s="40"/>
      <c r="I17475" s="40"/>
    </row>
    <row r="17476" spans="1:9" hidden="1" x14ac:dyDescent="0.25">
      <c r="A17476" s="40"/>
      <c r="I17476" s="40"/>
    </row>
    <row r="17477" spans="1:9" hidden="1" x14ac:dyDescent="0.25">
      <c r="A17477" s="40"/>
      <c r="I17477" s="40"/>
    </row>
    <row r="17478" spans="1:9" hidden="1" x14ac:dyDescent="0.25">
      <c r="A17478" s="40"/>
      <c r="I17478" s="40"/>
    </row>
    <row r="17479" spans="1:9" hidden="1" x14ac:dyDescent="0.25">
      <c r="A17479" s="40"/>
      <c r="I17479" s="40"/>
    </row>
    <row r="17480" spans="1:9" hidden="1" x14ac:dyDescent="0.25">
      <c r="A17480" s="40"/>
      <c r="I17480" s="40"/>
    </row>
    <row r="17481" spans="1:9" hidden="1" x14ac:dyDescent="0.25">
      <c r="A17481" s="40"/>
      <c r="I17481" s="40"/>
    </row>
    <row r="17482" spans="1:9" hidden="1" x14ac:dyDescent="0.25">
      <c r="A17482" s="40"/>
      <c r="I17482" s="40"/>
    </row>
    <row r="17483" spans="1:9" hidden="1" x14ac:dyDescent="0.25">
      <c r="A17483" s="40"/>
      <c r="I17483" s="40"/>
    </row>
    <row r="17484" spans="1:9" hidden="1" x14ac:dyDescent="0.25">
      <c r="A17484" s="40"/>
      <c r="I17484" s="40"/>
    </row>
    <row r="17485" spans="1:9" hidden="1" x14ac:dyDescent="0.25">
      <c r="A17485" s="40"/>
      <c r="I17485" s="40"/>
    </row>
    <row r="17486" spans="1:9" hidden="1" x14ac:dyDescent="0.25">
      <c r="A17486" s="40"/>
      <c r="I17486" s="40"/>
    </row>
    <row r="17487" spans="1:9" hidden="1" x14ac:dyDescent="0.25">
      <c r="A17487" s="40"/>
      <c r="I17487" s="40"/>
    </row>
    <row r="17488" spans="1:9" hidden="1" x14ac:dyDescent="0.25">
      <c r="A17488" s="40"/>
      <c r="I17488" s="40"/>
    </row>
    <row r="17489" spans="1:9" hidden="1" x14ac:dyDescent="0.25">
      <c r="A17489" s="40"/>
      <c r="I17489" s="40"/>
    </row>
    <row r="17490" spans="1:9" hidden="1" x14ac:dyDescent="0.25">
      <c r="A17490" s="40"/>
      <c r="I17490" s="40"/>
    </row>
    <row r="17491" spans="1:9" hidden="1" x14ac:dyDescent="0.25">
      <c r="A17491" s="40"/>
      <c r="I17491" s="40"/>
    </row>
    <row r="17492" spans="1:9" hidden="1" x14ac:dyDescent="0.25">
      <c r="A17492" s="40"/>
      <c r="I17492" s="40"/>
    </row>
    <row r="17493" spans="1:9" hidden="1" x14ac:dyDescent="0.25">
      <c r="A17493" s="40"/>
      <c r="I17493" s="40"/>
    </row>
    <row r="17494" spans="1:9" hidden="1" x14ac:dyDescent="0.25">
      <c r="A17494" s="40"/>
      <c r="I17494" s="40"/>
    </row>
    <row r="17495" spans="1:9" hidden="1" x14ac:dyDescent="0.25">
      <c r="A17495" s="40"/>
      <c r="I17495" s="40"/>
    </row>
    <row r="17496" spans="1:9" hidden="1" x14ac:dyDescent="0.25">
      <c r="A17496" s="40"/>
      <c r="I17496" s="40"/>
    </row>
    <row r="17497" spans="1:9" hidden="1" x14ac:dyDescent="0.25">
      <c r="A17497" s="40"/>
      <c r="I17497" s="40"/>
    </row>
    <row r="17498" spans="1:9" hidden="1" x14ac:dyDescent="0.25">
      <c r="A17498" s="40"/>
      <c r="I17498" s="40"/>
    </row>
    <row r="17499" spans="1:9" hidden="1" x14ac:dyDescent="0.25">
      <c r="A17499" s="40"/>
      <c r="I17499" s="40"/>
    </row>
    <row r="17500" spans="1:9" hidden="1" x14ac:dyDescent="0.25">
      <c r="A17500" s="40"/>
      <c r="I17500" s="40"/>
    </row>
    <row r="17501" spans="1:9" hidden="1" x14ac:dyDescent="0.25">
      <c r="A17501" s="40"/>
      <c r="I17501" s="40"/>
    </row>
    <row r="17502" spans="1:9" hidden="1" x14ac:dyDescent="0.25">
      <c r="A17502" s="40"/>
      <c r="I17502" s="40"/>
    </row>
    <row r="17503" spans="1:9" hidden="1" x14ac:dyDescent="0.25">
      <c r="A17503" s="40"/>
      <c r="I17503" s="40"/>
    </row>
    <row r="17504" spans="1:9" hidden="1" x14ac:dyDescent="0.25">
      <c r="A17504" s="40"/>
      <c r="I17504" s="40"/>
    </row>
    <row r="17505" spans="1:9" hidden="1" x14ac:dyDescent="0.25">
      <c r="A17505" s="40"/>
      <c r="I17505" s="40"/>
    </row>
    <row r="17506" spans="1:9" hidden="1" x14ac:dyDescent="0.25">
      <c r="A17506" s="40"/>
      <c r="I17506" s="40"/>
    </row>
    <row r="17507" spans="1:9" hidden="1" x14ac:dyDescent="0.25">
      <c r="A17507" s="40"/>
      <c r="I17507" s="40"/>
    </row>
    <row r="17508" spans="1:9" hidden="1" x14ac:dyDescent="0.25">
      <c r="A17508" s="40"/>
      <c r="I17508" s="40"/>
    </row>
    <row r="17509" spans="1:9" hidden="1" x14ac:dyDescent="0.25">
      <c r="A17509" s="40"/>
      <c r="I17509" s="40"/>
    </row>
    <row r="17510" spans="1:9" hidden="1" x14ac:dyDescent="0.25">
      <c r="A17510" s="40"/>
      <c r="I17510" s="40"/>
    </row>
    <row r="17511" spans="1:9" hidden="1" x14ac:dyDescent="0.25">
      <c r="A17511" s="40"/>
      <c r="I17511" s="40"/>
    </row>
    <row r="17512" spans="1:9" hidden="1" x14ac:dyDescent="0.25">
      <c r="A17512" s="40"/>
      <c r="I17512" s="40"/>
    </row>
    <row r="17513" spans="1:9" hidden="1" x14ac:dyDescent="0.25">
      <c r="A17513" s="40"/>
      <c r="I17513" s="40"/>
    </row>
    <row r="17514" spans="1:9" hidden="1" x14ac:dyDescent="0.25">
      <c r="A17514" s="40"/>
      <c r="I17514" s="40"/>
    </row>
    <row r="17515" spans="1:9" hidden="1" x14ac:dyDescent="0.25">
      <c r="A17515" s="40"/>
      <c r="I17515" s="40"/>
    </row>
    <row r="17516" spans="1:9" hidden="1" x14ac:dyDescent="0.25">
      <c r="A17516" s="40"/>
      <c r="I17516" s="40"/>
    </row>
    <row r="17517" spans="1:9" hidden="1" x14ac:dyDescent="0.25">
      <c r="A17517" s="40"/>
      <c r="I17517" s="40"/>
    </row>
    <row r="17518" spans="1:9" hidden="1" x14ac:dyDescent="0.25">
      <c r="A17518" s="40"/>
      <c r="I17518" s="40"/>
    </row>
    <row r="17519" spans="1:9" hidden="1" x14ac:dyDescent="0.25">
      <c r="A17519" s="40"/>
      <c r="I17519" s="40"/>
    </row>
    <row r="17520" spans="1:9" hidden="1" x14ac:dyDescent="0.25">
      <c r="A17520" s="40"/>
      <c r="I17520" s="40"/>
    </row>
    <row r="17521" spans="1:9" hidden="1" x14ac:dyDescent="0.25">
      <c r="A17521" s="40"/>
      <c r="I17521" s="40"/>
    </row>
    <row r="17522" spans="1:9" hidden="1" x14ac:dyDescent="0.25">
      <c r="A17522" s="40"/>
      <c r="I17522" s="40"/>
    </row>
    <row r="17523" spans="1:9" hidden="1" x14ac:dyDescent="0.25">
      <c r="A17523" s="40"/>
      <c r="I17523" s="40"/>
    </row>
    <row r="17524" spans="1:9" hidden="1" x14ac:dyDescent="0.25">
      <c r="A17524" s="40"/>
      <c r="I17524" s="40"/>
    </row>
    <row r="17525" spans="1:9" hidden="1" x14ac:dyDescent="0.25">
      <c r="A17525" s="40"/>
      <c r="I17525" s="40"/>
    </row>
    <row r="17526" spans="1:9" hidden="1" x14ac:dyDescent="0.25">
      <c r="A17526" s="40"/>
      <c r="I17526" s="40"/>
    </row>
    <row r="17527" spans="1:9" hidden="1" x14ac:dyDescent="0.25">
      <c r="A17527" s="40"/>
      <c r="I17527" s="40"/>
    </row>
    <row r="17528" spans="1:9" hidden="1" x14ac:dyDescent="0.25">
      <c r="A17528" s="40"/>
      <c r="I17528" s="40"/>
    </row>
    <row r="17529" spans="1:9" hidden="1" x14ac:dyDescent="0.25">
      <c r="A17529" s="40"/>
      <c r="I17529" s="40"/>
    </row>
    <row r="17530" spans="1:9" hidden="1" x14ac:dyDescent="0.25">
      <c r="A17530" s="40"/>
      <c r="I17530" s="40"/>
    </row>
    <row r="17531" spans="1:9" hidden="1" x14ac:dyDescent="0.25">
      <c r="A17531" s="40"/>
      <c r="I17531" s="40"/>
    </row>
    <row r="17532" spans="1:9" hidden="1" x14ac:dyDescent="0.25">
      <c r="A17532" s="40"/>
      <c r="I17532" s="40"/>
    </row>
    <row r="17533" spans="1:9" hidden="1" x14ac:dyDescent="0.25">
      <c r="A17533" s="40"/>
      <c r="I17533" s="40"/>
    </row>
    <row r="17534" spans="1:9" hidden="1" x14ac:dyDescent="0.25">
      <c r="A17534" s="40"/>
      <c r="I17534" s="40"/>
    </row>
    <row r="17535" spans="1:9" hidden="1" x14ac:dyDescent="0.25">
      <c r="A17535" s="40"/>
      <c r="I17535" s="40"/>
    </row>
    <row r="17536" spans="1:9" hidden="1" x14ac:dyDescent="0.25">
      <c r="A17536" s="40"/>
      <c r="I17536" s="40"/>
    </row>
    <row r="17537" spans="1:9" hidden="1" x14ac:dyDescent="0.25">
      <c r="A17537" s="40"/>
      <c r="I17537" s="40"/>
    </row>
    <row r="17538" spans="1:9" hidden="1" x14ac:dyDescent="0.25">
      <c r="A17538" s="40"/>
      <c r="I17538" s="40"/>
    </row>
    <row r="17539" spans="1:9" hidden="1" x14ac:dyDescent="0.25">
      <c r="A17539" s="40"/>
      <c r="I17539" s="40"/>
    </row>
    <row r="17540" spans="1:9" hidden="1" x14ac:dyDescent="0.25">
      <c r="A17540" s="40"/>
      <c r="I17540" s="40"/>
    </row>
    <row r="17541" spans="1:9" hidden="1" x14ac:dyDescent="0.25">
      <c r="A17541" s="40"/>
      <c r="I17541" s="40"/>
    </row>
    <row r="17542" spans="1:9" hidden="1" x14ac:dyDescent="0.25">
      <c r="A17542" s="40"/>
      <c r="I17542" s="40"/>
    </row>
    <row r="17543" spans="1:9" hidden="1" x14ac:dyDescent="0.25">
      <c r="A17543" s="40"/>
      <c r="I17543" s="40"/>
    </row>
    <row r="17544" spans="1:9" hidden="1" x14ac:dyDescent="0.25">
      <c r="A17544" s="40"/>
      <c r="I17544" s="40"/>
    </row>
    <row r="17545" spans="1:9" hidden="1" x14ac:dyDescent="0.25">
      <c r="A17545" s="40"/>
      <c r="I17545" s="40"/>
    </row>
    <row r="17546" spans="1:9" hidden="1" x14ac:dyDescent="0.25">
      <c r="A17546" s="40"/>
      <c r="I17546" s="40"/>
    </row>
    <row r="17547" spans="1:9" hidden="1" x14ac:dyDescent="0.25">
      <c r="A17547" s="40"/>
      <c r="I17547" s="40"/>
    </row>
    <row r="17548" spans="1:9" hidden="1" x14ac:dyDescent="0.25">
      <c r="A17548" s="40"/>
      <c r="I17548" s="40"/>
    </row>
    <row r="17549" spans="1:9" hidden="1" x14ac:dyDescent="0.25">
      <c r="A17549" s="40"/>
      <c r="I17549" s="40"/>
    </row>
    <row r="17550" spans="1:9" hidden="1" x14ac:dyDescent="0.25">
      <c r="A17550" s="40"/>
      <c r="I17550" s="40"/>
    </row>
    <row r="17551" spans="1:9" hidden="1" x14ac:dyDescent="0.25">
      <c r="A17551" s="40"/>
      <c r="I17551" s="40"/>
    </row>
    <row r="17552" spans="1:9" hidden="1" x14ac:dyDescent="0.25">
      <c r="A17552" s="40"/>
      <c r="I17552" s="40"/>
    </row>
    <row r="17553" spans="1:9" hidden="1" x14ac:dyDescent="0.25">
      <c r="A17553" s="40"/>
      <c r="I17553" s="40"/>
    </row>
    <row r="17554" spans="1:9" hidden="1" x14ac:dyDescent="0.25">
      <c r="A17554" s="40"/>
      <c r="I17554" s="40"/>
    </row>
    <row r="17555" spans="1:9" hidden="1" x14ac:dyDescent="0.25">
      <c r="A17555" s="40"/>
      <c r="I17555" s="40"/>
    </row>
    <row r="17556" spans="1:9" hidden="1" x14ac:dyDescent="0.25">
      <c r="A17556" s="40"/>
      <c r="I17556" s="40"/>
    </row>
    <row r="17557" spans="1:9" hidden="1" x14ac:dyDescent="0.25">
      <c r="A17557" s="40"/>
      <c r="I17557" s="40"/>
    </row>
    <row r="17558" spans="1:9" hidden="1" x14ac:dyDescent="0.25">
      <c r="A17558" s="40"/>
      <c r="I17558" s="40"/>
    </row>
    <row r="17559" spans="1:9" hidden="1" x14ac:dyDescent="0.25">
      <c r="A17559" s="40"/>
      <c r="I17559" s="40"/>
    </row>
    <row r="17560" spans="1:9" hidden="1" x14ac:dyDescent="0.25">
      <c r="A17560" s="40"/>
      <c r="I17560" s="40"/>
    </row>
    <row r="17561" spans="1:9" hidden="1" x14ac:dyDescent="0.25">
      <c r="A17561" s="40"/>
      <c r="I17561" s="40"/>
    </row>
    <row r="17562" spans="1:9" hidden="1" x14ac:dyDescent="0.25">
      <c r="A17562" s="40"/>
      <c r="I17562" s="40"/>
    </row>
    <row r="17563" spans="1:9" hidden="1" x14ac:dyDescent="0.25">
      <c r="A17563" s="40"/>
      <c r="I17563" s="40"/>
    </row>
    <row r="17564" spans="1:9" hidden="1" x14ac:dyDescent="0.25">
      <c r="A17564" s="40"/>
      <c r="I17564" s="40"/>
    </row>
    <row r="17565" spans="1:9" hidden="1" x14ac:dyDescent="0.25">
      <c r="A17565" s="40"/>
      <c r="I17565" s="40"/>
    </row>
    <row r="17566" spans="1:9" hidden="1" x14ac:dyDescent="0.25">
      <c r="A17566" s="40"/>
      <c r="I17566" s="40"/>
    </row>
    <row r="17567" spans="1:9" hidden="1" x14ac:dyDescent="0.25">
      <c r="A17567" s="40"/>
      <c r="I17567" s="40"/>
    </row>
    <row r="17568" spans="1:9" hidden="1" x14ac:dyDescent="0.25">
      <c r="A17568" s="40"/>
      <c r="I17568" s="40"/>
    </row>
    <row r="17569" spans="1:9" hidden="1" x14ac:dyDescent="0.25">
      <c r="A17569" s="40"/>
      <c r="I17569" s="40"/>
    </row>
    <row r="17570" spans="1:9" hidden="1" x14ac:dyDescent="0.25">
      <c r="A17570" s="40"/>
      <c r="I17570" s="40"/>
    </row>
    <row r="17571" spans="1:9" hidden="1" x14ac:dyDescent="0.25">
      <c r="A17571" s="40"/>
      <c r="I17571" s="40"/>
    </row>
    <row r="17572" spans="1:9" hidden="1" x14ac:dyDescent="0.25">
      <c r="A17572" s="40"/>
      <c r="I17572" s="40"/>
    </row>
    <row r="17573" spans="1:9" hidden="1" x14ac:dyDescent="0.25">
      <c r="A17573" s="40"/>
      <c r="I17573" s="40"/>
    </row>
    <row r="17574" spans="1:9" hidden="1" x14ac:dyDescent="0.25">
      <c r="A17574" s="40"/>
      <c r="I17574" s="40"/>
    </row>
    <row r="17575" spans="1:9" hidden="1" x14ac:dyDescent="0.25">
      <c r="A17575" s="40"/>
      <c r="I17575" s="40"/>
    </row>
    <row r="17576" spans="1:9" hidden="1" x14ac:dyDescent="0.25">
      <c r="A17576" s="40"/>
      <c r="I17576" s="40"/>
    </row>
    <row r="17577" spans="1:9" hidden="1" x14ac:dyDescent="0.25">
      <c r="A17577" s="40"/>
      <c r="I17577" s="40"/>
    </row>
    <row r="17578" spans="1:9" hidden="1" x14ac:dyDescent="0.25">
      <c r="A17578" s="40"/>
      <c r="I17578" s="40"/>
    </row>
    <row r="17579" spans="1:9" hidden="1" x14ac:dyDescent="0.25">
      <c r="A17579" s="40"/>
      <c r="I17579" s="40"/>
    </row>
    <row r="17580" spans="1:9" hidden="1" x14ac:dyDescent="0.25">
      <c r="A17580" s="40"/>
      <c r="I17580" s="40"/>
    </row>
    <row r="17581" spans="1:9" hidden="1" x14ac:dyDescent="0.25">
      <c r="A17581" s="40"/>
      <c r="I17581" s="40"/>
    </row>
    <row r="17582" spans="1:9" hidden="1" x14ac:dyDescent="0.25">
      <c r="A17582" s="40"/>
      <c r="I17582" s="40"/>
    </row>
    <row r="17583" spans="1:9" hidden="1" x14ac:dyDescent="0.25">
      <c r="A17583" s="40"/>
      <c r="I17583" s="40"/>
    </row>
    <row r="17584" spans="1:9" hidden="1" x14ac:dyDescent="0.25">
      <c r="A17584" s="40"/>
      <c r="I17584" s="40"/>
    </row>
    <row r="17585" spans="1:9" hidden="1" x14ac:dyDescent="0.25">
      <c r="A17585" s="40"/>
      <c r="I17585" s="40"/>
    </row>
    <row r="17586" spans="1:9" hidden="1" x14ac:dyDescent="0.25">
      <c r="A17586" s="40"/>
      <c r="I17586" s="40"/>
    </row>
    <row r="17587" spans="1:9" hidden="1" x14ac:dyDescent="0.25">
      <c r="A17587" s="40"/>
      <c r="I17587" s="40"/>
    </row>
    <row r="17588" spans="1:9" hidden="1" x14ac:dyDescent="0.25">
      <c r="A17588" s="40"/>
      <c r="I17588" s="40"/>
    </row>
    <row r="17589" spans="1:9" hidden="1" x14ac:dyDescent="0.25">
      <c r="A17589" s="40"/>
      <c r="I17589" s="40"/>
    </row>
    <row r="17590" spans="1:9" hidden="1" x14ac:dyDescent="0.25">
      <c r="A17590" s="40"/>
      <c r="I17590" s="40"/>
    </row>
    <row r="17591" spans="1:9" hidden="1" x14ac:dyDescent="0.25">
      <c r="A17591" s="40"/>
      <c r="I17591" s="40"/>
    </row>
    <row r="17592" spans="1:9" hidden="1" x14ac:dyDescent="0.25">
      <c r="A17592" s="40"/>
      <c r="I17592" s="40"/>
    </row>
    <row r="17593" spans="1:9" hidden="1" x14ac:dyDescent="0.25">
      <c r="A17593" s="40"/>
      <c r="I17593" s="40"/>
    </row>
    <row r="17594" spans="1:9" hidden="1" x14ac:dyDescent="0.25">
      <c r="A17594" s="40"/>
      <c r="I17594" s="40"/>
    </row>
    <row r="17595" spans="1:9" hidden="1" x14ac:dyDescent="0.25">
      <c r="A17595" s="40"/>
      <c r="I17595" s="40"/>
    </row>
    <row r="17596" spans="1:9" hidden="1" x14ac:dyDescent="0.25">
      <c r="A17596" s="40"/>
      <c r="I17596" s="40"/>
    </row>
    <row r="17597" spans="1:9" hidden="1" x14ac:dyDescent="0.25">
      <c r="A17597" s="40"/>
      <c r="I17597" s="40"/>
    </row>
    <row r="17598" spans="1:9" hidden="1" x14ac:dyDescent="0.25">
      <c r="A17598" s="40"/>
      <c r="I17598" s="40"/>
    </row>
    <row r="17599" spans="1:9" hidden="1" x14ac:dyDescent="0.25">
      <c r="A17599" s="40"/>
      <c r="I17599" s="40"/>
    </row>
    <row r="17600" spans="1:9" hidden="1" x14ac:dyDescent="0.25">
      <c r="A17600" s="40"/>
      <c r="I17600" s="40"/>
    </row>
    <row r="17601" spans="1:9" hidden="1" x14ac:dyDescent="0.25">
      <c r="A17601" s="40"/>
      <c r="I17601" s="40"/>
    </row>
    <row r="17602" spans="1:9" hidden="1" x14ac:dyDescent="0.25">
      <c r="A17602" s="40"/>
      <c r="I17602" s="40"/>
    </row>
    <row r="17603" spans="1:9" hidden="1" x14ac:dyDescent="0.25">
      <c r="A17603" s="40"/>
      <c r="I17603" s="40"/>
    </row>
    <row r="17604" spans="1:9" hidden="1" x14ac:dyDescent="0.25">
      <c r="A17604" s="40"/>
      <c r="I17604" s="40"/>
    </row>
    <row r="17605" spans="1:9" hidden="1" x14ac:dyDescent="0.25">
      <c r="A17605" s="40"/>
      <c r="I17605" s="40"/>
    </row>
    <row r="17606" spans="1:9" hidden="1" x14ac:dyDescent="0.25">
      <c r="A17606" s="40"/>
      <c r="I17606" s="40"/>
    </row>
    <row r="17607" spans="1:9" hidden="1" x14ac:dyDescent="0.25">
      <c r="A17607" s="40"/>
      <c r="I17607" s="40"/>
    </row>
    <row r="17608" spans="1:9" hidden="1" x14ac:dyDescent="0.25">
      <c r="A17608" s="40"/>
      <c r="I17608" s="40"/>
    </row>
    <row r="17609" spans="1:9" hidden="1" x14ac:dyDescent="0.25">
      <c r="A17609" s="40"/>
      <c r="I17609" s="40"/>
    </row>
    <row r="17610" spans="1:9" hidden="1" x14ac:dyDescent="0.25">
      <c r="A17610" s="40"/>
      <c r="I17610" s="40"/>
    </row>
    <row r="17611" spans="1:9" hidden="1" x14ac:dyDescent="0.25">
      <c r="A17611" s="40"/>
      <c r="I17611" s="40"/>
    </row>
    <row r="17612" spans="1:9" hidden="1" x14ac:dyDescent="0.25">
      <c r="A17612" s="40"/>
      <c r="I17612" s="40"/>
    </row>
    <row r="17613" spans="1:9" hidden="1" x14ac:dyDescent="0.25">
      <c r="A17613" s="40"/>
      <c r="I17613" s="40"/>
    </row>
    <row r="17614" spans="1:9" hidden="1" x14ac:dyDescent="0.25">
      <c r="A17614" s="40"/>
      <c r="I17614" s="40"/>
    </row>
    <row r="17615" spans="1:9" hidden="1" x14ac:dyDescent="0.25">
      <c r="A17615" s="40"/>
      <c r="I17615" s="40"/>
    </row>
    <row r="17616" spans="1:9" hidden="1" x14ac:dyDescent="0.25">
      <c r="A17616" s="40"/>
      <c r="I17616" s="40"/>
    </row>
    <row r="17617" spans="1:9" hidden="1" x14ac:dyDescent="0.25">
      <c r="A17617" s="40"/>
      <c r="I17617" s="40"/>
    </row>
    <row r="17618" spans="1:9" hidden="1" x14ac:dyDescent="0.25">
      <c r="A17618" s="40"/>
      <c r="I17618" s="40"/>
    </row>
    <row r="17619" spans="1:9" hidden="1" x14ac:dyDescent="0.25">
      <c r="A17619" s="40"/>
      <c r="I17619" s="40"/>
    </row>
    <row r="17620" spans="1:9" hidden="1" x14ac:dyDescent="0.25">
      <c r="A17620" s="40"/>
      <c r="I17620" s="40"/>
    </row>
    <row r="17621" spans="1:9" hidden="1" x14ac:dyDescent="0.25">
      <c r="A17621" s="40"/>
      <c r="I17621" s="40"/>
    </row>
    <row r="17622" spans="1:9" hidden="1" x14ac:dyDescent="0.25">
      <c r="A17622" s="40"/>
      <c r="I17622" s="40"/>
    </row>
    <row r="17623" spans="1:9" hidden="1" x14ac:dyDescent="0.25">
      <c r="A17623" s="40"/>
      <c r="I17623" s="40"/>
    </row>
    <row r="17624" spans="1:9" hidden="1" x14ac:dyDescent="0.25">
      <c r="A17624" s="40"/>
      <c r="I17624" s="40"/>
    </row>
    <row r="17625" spans="1:9" hidden="1" x14ac:dyDescent="0.25">
      <c r="A17625" s="40"/>
      <c r="I17625" s="40"/>
    </row>
    <row r="17626" spans="1:9" hidden="1" x14ac:dyDescent="0.25">
      <c r="A17626" s="40"/>
      <c r="I17626" s="40"/>
    </row>
    <row r="17627" spans="1:9" hidden="1" x14ac:dyDescent="0.25">
      <c r="A17627" s="40"/>
      <c r="I17627" s="40"/>
    </row>
    <row r="17628" spans="1:9" hidden="1" x14ac:dyDescent="0.25">
      <c r="A17628" s="40"/>
      <c r="I17628" s="40"/>
    </row>
    <row r="17629" spans="1:9" hidden="1" x14ac:dyDescent="0.25">
      <c r="A17629" s="40"/>
      <c r="I17629" s="40"/>
    </row>
    <row r="17630" spans="1:9" hidden="1" x14ac:dyDescent="0.25">
      <c r="A17630" s="40"/>
      <c r="I17630" s="40"/>
    </row>
    <row r="17631" spans="1:9" hidden="1" x14ac:dyDescent="0.25">
      <c r="A17631" s="40"/>
      <c r="I17631" s="40"/>
    </row>
    <row r="17632" spans="1:9" hidden="1" x14ac:dyDescent="0.25">
      <c r="A17632" s="40"/>
      <c r="I17632" s="40"/>
    </row>
    <row r="17633" spans="1:9" hidden="1" x14ac:dyDescent="0.25">
      <c r="A17633" s="40"/>
      <c r="I17633" s="40"/>
    </row>
    <row r="17634" spans="1:9" hidden="1" x14ac:dyDescent="0.25">
      <c r="A17634" s="40"/>
      <c r="I17634" s="40"/>
    </row>
    <row r="17635" spans="1:9" hidden="1" x14ac:dyDescent="0.25">
      <c r="A17635" s="40"/>
      <c r="I17635" s="40"/>
    </row>
    <row r="17636" spans="1:9" hidden="1" x14ac:dyDescent="0.25">
      <c r="A17636" s="40"/>
      <c r="I17636" s="40"/>
    </row>
    <row r="17637" spans="1:9" hidden="1" x14ac:dyDescent="0.25">
      <c r="A17637" s="40"/>
      <c r="I17637" s="40"/>
    </row>
    <row r="17638" spans="1:9" hidden="1" x14ac:dyDescent="0.25">
      <c r="A17638" s="40"/>
      <c r="I17638" s="40"/>
    </row>
    <row r="17639" spans="1:9" hidden="1" x14ac:dyDescent="0.25">
      <c r="A17639" s="40"/>
      <c r="I17639" s="40"/>
    </row>
    <row r="17640" spans="1:9" hidden="1" x14ac:dyDescent="0.25">
      <c r="A17640" s="40"/>
      <c r="I17640" s="40"/>
    </row>
    <row r="17641" spans="1:9" hidden="1" x14ac:dyDescent="0.25">
      <c r="A17641" s="40"/>
      <c r="I17641" s="40"/>
    </row>
    <row r="17642" spans="1:9" hidden="1" x14ac:dyDescent="0.25">
      <c r="A17642" s="40"/>
      <c r="I17642" s="40"/>
    </row>
    <row r="17643" spans="1:9" hidden="1" x14ac:dyDescent="0.25">
      <c r="A17643" s="40"/>
      <c r="I17643" s="40"/>
    </row>
    <row r="17644" spans="1:9" hidden="1" x14ac:dyDescent="0.25">
      <c r="A17644" s="40"/>
      <c r="I17644" s="40"/>
    </row>
    <row r="17645" spans="1:9" hidden="1" x14ac:dyDescent="0.25">
      <c r="A17645" s="40"/>
      <c r="I17645" s="40"/>
    </row>
    <row r="17646" spans="1:9" hidden="1" x14ac:dyDescent="0.25">
      <c r="A17646" s="40"/>
      <c r="I17646" s="40"/>
    </row>
    <row r="17647" spans="1:9" hidden="1" x14ac:dyDescent="0.25">
      <c r="A17647" s="40"/>
      <c r="I17647" s="40"/>
    </row>
    <row r="17648" spans="1:9" hidden="1" x14ac:dyDescent="0.25">
      <c r="A17648" s="40"/>
      <c r="I17648" s="40"/>
    </row>
    <row r="17649" spans="1:9" hidden="1" x14ac:dyDescent="0.25">
      <c r="A17649" s="40"/>
      <c r="I17649" s="40"/>
    </row>
    <row r="17650" spans="1:9" hidden="1" x14ac:dyDescent="0.25">
      <c r="A17650" s="40"/>
      <c r="I17650" s="40"/>
    </row>
    <row r="17651" spans="1:9" hidden="1" x14ac:dyDescent="0.25">
      <c r="A17651" s="40"/>
      <c r="I17651" s="40"/>
    </row>
    <row r="17652" spans="1:9" hidden="1" x14ac:dyDescent="0.25">
      <c r="A17652" s="40"/>
      <c r="I17652" s="40"/>
    </row>
    <row r="17653" spans="1:9" hidden="1" x14ac:dyDescent="0.25">
      <c r="A17653" s="40"/>
      <c r="I17653" s="40"/>
    </row>
    <row r="17654" spans="1:9" hidden="1" x14ac:dyDescent="0.25">
      <c r="A17654" s="40"/>
      <c r="I17654" s="40"/>
    </row>
    <row r="17655" spans="1:9" hidden="1" x14ac:dyDescent="0.25">
      <c r="A17655" s="40"/>
      <c r="I17655" s="40"/>
    </row>
    <row r="17656" spans="1:9" hidden="1" x14ac:dyDescent="0.25">
      <c r="A17656" s="40"/>
      <c r="I17656" s="40"/>
    </row>
    <row r="17657" spans="1:9" hidden="1" x14ac:dyDescent="0.25">
      <c r="A17657" s="40"/>
      <c r="I17657" s="40"/>
    </row>
    <row r="17658" spans="1:9" hidden="1" x14ac:dyDescent="0.25">
      <c r="A17658" s="40"/>
      <c r="I17658" s="40"/>
    </row>
    <row r="17659" spans="1:9" hidden="1" x14ac:dyDescent="0.25">
      <c r="A17659" s="40"/>
      <c r="I17659" s="40"/>
    </row>
    <row r="17660" spans="1:9" hidden="1" x14ac:dyDescent="0.25">
      <c r="A17660" s="40"/>
      <c r="I17660" s="40"/>
    </row>
    <row r="17661" spans="1:9" hidden="1" x14ac:dyDescent="0.25">
      <c r="A17661" s="40"/>
      <c r="I17661" s="40"/>
    </row>
    <row r="17662" spans="1:9" hidden="1" x14ac:dyDescent="0.25">
      <c r="A17662" s="40"/>
      <c r="I17662" s="40"/>
    </row>
    <row r="17663" spans="1:9" hidden="1" x14ac:dyDescent="0.25">
      <c r="A17663" s="40"/>
      <c r="I17663" s="40"/>
    </row>
    <row r="17664" spans="1:9" hidden="1" x14ac:dyDescent="0.25">
      <c r="A17664" s="40"/>
      <c r="I17664" s="40"/>
    </row>
    <row r="17665" spans="1:9" hidden="1" x14ac:dyDescent="0.25">
      <c r="A17665" s="40"/>
      <c r="I17665" s="40"/>
    </row>
    <row r="17666" spans="1:9" hidden="1" x14ac:dyDescent="0.25">
      <c r="A17666" s="40"/>
      <c r="I17666" s="40"/>
    </row>
    <row r="17667" spans="1:9" hidden="1" x14ac:dyDescent="0.25">
      <c r="A17667" s="40"/>
      <c r="I17667" s="40"/>
    </row>
    <row r="17668" spans="1:9" hidden="1" x14ac:dyDescent="0.25">
      <c r="A17668" s="40"/>
      <c r="I17668" s="40"/>
    </row>
    <row r="17669" spans="1:9" hidden="1" x14ac:dyDescent="0.25">
      <c r="A17669" s="40"/>
      <c r="I17669" s="40"/>
    </row>
    <row r="17670" spans="1:9" hidden="1" x14ac:dyDescent="0.25">
      <c r="A17670" s="40"/>
      <c r="I17670" s="40"/>
    </row>
    <row r="17671" spans="1:9" hidden="1" x14ac:dyDescent="0.25">
      <c r="A17671" s="40"/>
      <c r="I17671" s="40"/>
    </row>
    <row r="17672" spans="1:9" hidden="1" x14ac:dyDescent="0.25">
      <c r="A17672" s="40"/>
      <c r="I17672" s="40"/>
    </row>
    <row r="17673" spans="1:9" hidden="1" x14ac:dyDescent="0.25">
      <c r="A17673" s="40"/>
      <c r="I17673" s="40"/>
    </row>
    <row r="17674" spans="1:9" hidden="1" x14ac:dyDescent="0.25">
      <c r="A17674" s="40"/>
      <c r="I17674" s="40"/>
    </row>
    <row r="17675" spans="1:9" hidden="1" x14ac:dyDescent="0.25">
      <c r="A17675" s="40"/>
      <c r="I17675" s="40"/>
    </row>
    <row r="17676" spans="1:9" hidden="1" x14ac:dyDescent="0.25">
      <c r="A17676" s="40"/>
      <c r="I17676" s="40"/>
    </row>
    <row r="17677" spans="1:9" hidden="1" x14ac:dyDescent="0.25">
      <c r="A17677" s="40"/>
      <c r="I17677" s="40"/>
    </row>
    <row r="17678" spans="1:9" hidden="1" x14ac:dyDescent="0.25">
      <c r="A17678" s="40"/>
      <c r="I17678" s="40"/>
    </row>
    <row r="17679" spans="1:9" hidden="1" x14ac:dyDescent="0.25">
      <c r="A17679" s="40"/>
      <c r="I17679" s="40"/>
    </row>
    <row r="17680" spans="1:9" hidden="1" x14ac:dyDescent="0.25">
      <c r="A17680" s="40"/>
      <c r="I17680" s="40"/>
    </row>
    <row r="17681" spans="1:9" hidden="1" x14ac:dyDescent="0.25">
      <c r="A17681" s="40"/>
      <c r="I17681" s="40"/>
    </row>
    <row r="17682" spans="1:9" hidden="1" x14ac:dyDescent="0.25">
      <c r="A17682" s="40"/>
      <c r="I17682" s="40"/>
    </row>
    <row r="17683" spans="1:9" hidden="1" x14ac:dyDescent="0.25">
      <c r="A17683" s="40"/>
      <c r="I17683" s="40"/>
    </row>
    <row r="17684" spans="1:9" hidden="1" x14ac:dyDescent="0.25">
      <c r="A17684" s="40"/>
      <c r="I17684" s="40"/>
    </row>
    <row r="17685" spans="1:9" hidden="1" x14ac:dyDescent="0.25">
      <c r="A17685" s="40"/>
      <c r="I17685" s="40"/>
    </row>
    <row r="17686" spans="1:9" hidden="1" x14ac:dyDescent="0.25">
      <c r="A17686" s="40"/>
      <c r="I17686" s="40"/>
    </row>
    <row r="17687" spans="1:9" hidden="1" x14ac:dyDescent="0.25">
      <c r="A17687" s="40"/>
      <c r="I17687" s="40"/>
    </row>
    <row r="17688" spans="1:9" hidden="1" x14ac:dyDescent="0.25">
      <c r="A17688" s="40"/>
      <c r="I17688" s="40"/>
    </row>
    <row r="17689" spans="1:9" hidden="1" x14ac:dyDescent="0.25">
      <c r="A17689" s="40"/>
      <c r="I17689" s="40"/>
    </row>
    <row r="17690" spans="1:9" hidden="1" x14ac:dyDescent="0.25">
      <c r="A17690" s="40"/>
      <c r="I17690" s="40"/>
    </row>
    <row r="17691" spans="1:9" hidden="1" x14ac:dyDescent="0.25">
      <c r="A17691" s="40"/>
      <c r="I17691" s="40"/>
    </row>
    <row r="17692" spans="1:9" hidden="1" x14ac:dyDescent="0.25">
      <c r="A17692" s="40"/>
      <c r="I17692" s="40"/>
    </row>
    <row r="17693" spans="1:9" hidden="1" x14ac:dyDescent="0.25">
      <c r="A17693" s="40"/>
      <c r="I17693" s="40"/>
    </row>
    <row r="17694" spans="1:9" hidden="1" x14ac:dyDescent="0.25">
      <c r="A17694" s="40"/>
      <c r="I17694" s="40"/>
    </row>
    <row r="17695" spans="1:9" hidden="1" x14ac:dyDescent="0.25">
      <c r="A17695" s="40"/>
      <c r="I17695" s="40"/>
    </row>
    <row r="17696" spans="1:9" hidden="1" x14ac:dyDescent="0.25">
      <c r="A17696" s="40"/>
      <c r="I17696" s="40"/>
    </row>
    <row r="17697" spans="1:9" hidden="1" x14ac:dyDescent="0.25">
      <c r="A17697" s="40"/>
      <c r="I17697" s="40"/>
    </row>
    <row r="17698" spans="1:9" hidden="1" x14ac:dyDescent="0.25">
      <c r="A17698" s="40"/>
      <c r="I17698" s="40"/>
    </row>
    <row r="17699" spans="1:9" hidden="1" x14ac:dyDescent="0.25">
      <c r="A17699" s="40"/>
      <c r="I17699" s="40"/>
    </row>
    <row r="17700" spans="1:9" hidden="1" x14ac:dyDescent="0.25">
      <c r="A17700" s="40"/>
      <c r="I17700" s="40"/>
    </row>
    <row r="17701" spans="1:9" hidden="1" x14ac:dyDescent="0.25">
      <c r="A17701" s="40"/>
      <c r="I17701" s="40"/>
    </row>
    <row r="17702" spans="1:9" hidden="1" x14ac:dyDescent="0.25">
      <c r="A17702" s="40"/>
      <c r="I17702" s="40"/>
    </row>
    <row r="17703" spans="1:9" hidden="1" x14ac:dyDescent="0.25">
      <c r="A17703" s="40"/>
      <c r="I17703" s="40"/>
    </row>
    <row r="17704" spans="1:9" hidden="1" x14ac:dyDescent="0.25">
      <c r="A17704" s="40"/>
      <c r="I17704" s="40"/>
    </row>
    <row r="17705" spans="1:9" hidden="1" x14ac:dyDescent="0.25">
      <c r="A17705" s="40"/>
      <c r="I17705" s="40"/>
    </row>
    <row r="17706" spans="1:9" hidden="1" x14ac:dyDescent="0.25">
      <c r="A17706" s="40"/>
      <c r="I17706" s="40"/>
    </row>
    <row r="17707" spans="1:9" hidden="1" x14ac:dyDescent="0.25">
      <c r="A17707" s="40"/>
      <c r="I17707" s="40"/>
    </row>
    <row r="17708" spans="1:9" hidden="1" x14ac:dyDescent="0.25">
      <c r="A17708" s="40"/>
      <c r="I17708" s="40"/>
    </row>
    <row r="17709" spans="1:9" hidden="1" x14ac:dyDescent="0.25">
      <c r="A17709" s="40"/>
      <c r="I17709" s="40"/>
    </row>
    <row r="17710" spans="1:9" hidden="1" x14ac:dyDescent="0.25">
      <c r="A17710" s="40"/>
      <c r="I17710" s="40"/>
    </row>
    <row r="17711" spans="1:9" hidden="1" x14ac:dyDescent="0.25">
      <c r="A17711" s="40"/>
      <c r="I17711" s="40"/>
    </row>
    <row r="17712" spans="1:9" hidden="1" x14ac:dyDescent="0.25">
      <c r="A17712" s="40"/>
      <c r="I17712" s="40"/>
    </row>
    <row r="17713" spans="1:9" hidden="1" x14ac:dyDescent="0.25">
      <c r="A17713" s="40"/>
      <c r="I17713" s="40"/>
    </row>
    <row r="17714" spans="1:9" hidden="1" x14ac:dyDescent="0.25">
      <c r="A17714" s="40"/>
      <c r="I17714" s="40"/>
    </row>
    <row r="17715" spans="1:9" hidden="1" x14ac:dyDescent="0.25">
      <c r="A17715" s="40"/>
      <c r="I17715" s="40"/>
    </row>
    <row r="17716" spans="1:9" hidden="1" x14ac:dyDescent="0.25">
      <c r="A17716" s="40"/>
      <c r="I17716" s="40"/>
    </row>
    <row r="17717" spans="1:9" hidden="1" x14ac:dyDescent="0.25">
      <c r="A17717" s="40"/>
      <c r="I17717" s="40"/>
    </row>
    <row r="17718" spans="1:9" hidden="1" x14ac:dyDescent="0.25">
      <c r="A17718" s="40"/>
      <c r="I17718" s="40"/>
    </row>
    <row r="17719" spans="1:9" hidden="1" x14ac:dyDescent="0.25">
      <c r="A17719" s="40"/>
      <c r="I17719" s="40"/>
    </row>
    <row r="17720" spans="1:9" hidden="1" x14ac:dyDescent="0.25">
      <c r="A17720" s="40"/>
      <c r="I17720" s="40"/>
    </row>
    <row r="17721" spans="1:9" hidden="1" x14ac:dyDescent="0.25">
      <c r="A17721" s="40"/>
      <c r="I17721" s="40"/>
    </row>
    <row r="17722" spans="1:9" hidden="1" x14ac:dyDescent="0.25">
      <c r="A17722" s="40"/>
      <c r="I17722" s="40"/>
    </row>
    <row r="17723" spans="1:9" hidden="1" x14ac:dyDescent="0.25">
      <c r="A17723" s="40"/>
      <c r="I17723" s="40"/>
    </row>
    <row r="17724" spans="1:9" hidden="1" x14ac:dyDescent="0.25">
      <c r="A17724" s="40"/>
      <c r="I17724" s="40"/>
    </row>
    <row r="17725" spans="1:9" hidden="1" x14ac:dyDescent="0.25">
      <c r="A17725" s="40"/>
      <c r="I17725" s="40"/>
    </row>
    <row r="17726" spans="1:9" hidden="1" x14ac:dyDescent="0.25">
      <c r="A17726" s="40"/>
      <c r="I17726" s="40"/>
    </row>
    <row r="17727" spans="1:9" hidden="1" x14ac:dyDescent="0.25">
      <c r="A17727" s="40"/>
      <c r="I17727" s="40"/>
    </row>
    <row r="17728" spans="1:9" hidden="1" x14ac:dyDescent="0.25">
      <c r="A17728" s="40"/>
      <c r="I17728" s="40"/>
    </row>
    <row r="17729" spans="1:9" hidden="1" x14ac:dyDescent="0.25">
      <c r="A17729" s="40"/>
      <c r="I17729" s="40"/>
    </row>
    <row r="17730" spans="1:9" hidden="1" x14ac:dyDescent="0.25">
      <c r="A17730" s="40"/>
      <c r="I17730" s="40"/>
    </row>
    <row r="17731" spans="1:9" hidden="1" x14ac:dyDescent="0.25">
      <c r="A17731" s="40"/>
      <c r="I17731" s="40"/>
    </row>
    <row r="17732" spans="1:9" hidden="1" x14ac:dyDescent="0.25">
      <c r="A17732" s="40"/>
      <c r="I17732" s="40"/>
    </row>
    <row r="17733" spans="1:9" hidden="1" x14ac:dyDescent="0.25">
      <c r="A17733" s="40"/>
      <c r="I17733" s="40"/>
    </row>
    <row r="17734" spans="1:9" hidden="1" x14ac:dyDescent="0.25">
      <c r="A17734" s="40"/>
      <c r="I17734" s="40"/>
    </row>
    <row r="17735" spans="1:9" hidden="1" x14ac:dyDescent="0.25">
      <c r="A17735" s="40"/>
      <c r="I17735" s="40"/>
    </row>
    <row r="17736" spans="1:9" hidden="1" x14ac:dyDescent="0.25">
      <c r="A17736" s="40"/>
      <c r="I17736" s="40"/>
    </row>
    <row r="17737" spans="1:9" hidden="1" x14ac:dyDescent="0.25">
      <c r="A17737" s="40"/>
      <c r="I17737" s="40"/>
    </row>
    <row r="17738" spans="1:9" hidden="1" x14ac:dyDescent="0.25">
      <c r="A17738" s="40"/>
      <c r="I17738" s="40"/>
    </row>
    <row r="17739" spans="1:9" hidden="1" x14ac:dyDescent="0.25">
      <c r="A17739" s="40"/>
      <c r="I17739" s="40"/>
    </row>
    <row r="17740" spans="1:9" hidden="1" x14ac:dyDescent="0.25">
      <c r="A17740" s="40"/>
      <c r="I17740" s="40"/>
    </row>
    <row r="17741" spans="1:9" hidden="1" x14ac:dyDescent="0.25">
      <c r="A17741" s="40"/>
      <c r="I17741" s="40"/>
    </row>
    <row r="17742" spans="1:9" hidden="1" x14ac:dyDescent="0.25">
      <c r="A17742" s="40"/>
      <c r="I17742" s="40"/>
    </row>
    <row r="17743" spans="1:9" hidden="1" x14ac:dyDescent="0.25">
      <c r="A17743" s="40"/>
      <c r="I17743" s="40"/>
    </row>
    <row r="17744" spans="1:9" hidden="1" x14ac:dyDescent="0.25">
      <c r="A17744" s="40"/>
      <c r="I17744" s="40"/>
    </row>
    <row r="17745" spans="1:9" hidden="1" x14ac:dyDescent="0.25">
      <c r="A17745" s="40"/>
      <c r="I17745" s="40"/>
    </row>
    <row r="17746" spans="1:9" hidden="1" x14ac:dyDescent="0.25">
      <c r="A17746" s="40"/>
      <c r="I17746" s="40"/>
    </row>
    <row r="17747" spans="1:9" hidden="1" x14ac:dyDescent="0.25">
      <c r="A17747" s="40"/>
      <c r="I17747" s="40"/>
    </row>
    <row r="17748" spans="1:9" hidden="1" x14ac:dyDescent="0.25">
      <c r="A17748" s="40"/>
      <c r="I17748" s="40"/>
    </row>
    <row r="17749" spans="1:9" hidden="1" x14ac:dyDescent="0.25">
      <c r="A17749" s="40"/>
      <c r="I17749" s="40"/>
    </row>
    <row r="17750" spans="1:9" hidden="1" x14ac:dyDescent="0.25">
      <c r="A17750" s="40"/>
      <c r="I17750" s="40"/>
    </row>
    <row r="17751" spans="1:9" hidden="1" x14ac:dyDescent="0.25">
      <c r="A17751" s="40"/>
      <c r="I17751" s="40"/>
    </row>
    <row r="17752" spans="1:9" hidden="1" x14ac:dyDescent="0.25">
      <c r="A17752" s="40"/>
      <c r="I17752" s="40"/>
    </row>
    <row r="17753" spans="1:9" hidden="1" x14ac:dyDescent="0.25">
      <c r="A17753" s="40"/>
      <c r="I17753" s="40"/>
    </row>
    <row r="17754" spans="1:9" hidden="1" x14ac:dyDescent="0.25">
      <c r="A17754" s="40"/>
      <c r="I17754" s="40"/>
    </row>
    <row r="17755" spans="1:9" hidden="1" x14ac:dyDescent="0.25">
      <c r="A17755" s="40"/>
      <c r="I17755" s="40"/>
    </row>
    <row r="17756" spans="1:9" hidden="1" x14ac:dyDescent="0.25">
      <c r="A17756" s="40"/>
      <c r="I17756" s="40"/>
    </row>
    <row r="17757" spans="1:9" hidden="1" x14ac:dyDescent="0.25">
      <c r="A17757" s="40"/>
      <c r="I17757" s="40"/>
    </row>
    <row r="17758" spans="1:9" hidden="1" x14ac:dyDescent="0.25">
      <c r="A17758" s="40"/>
      <c r="I17758" s="40"/>
    </row>
    <row r="17759" spans="1:9" hidden="1" x14ac:dyDescent="0.25">
      <c r="A17759" s="40"/>
      <c r="I17759" s="40"/>
    </row>
    <row r="17760" spans="1:9" hidden="1" x14ac:dyDescent="0.25">
      <c r="A17760" s="40"/>
      <c r="I17760" s="40"/>
    </row>
    <row r="17761" spans="1:9" hidden="1" x14ac:dyDescent="0.25">
      <c r="A17761" s="40"/>
      <c r="I17761" s="40"/>
    </row>
    <row r="17762" spans="1:9" hidden="1" x14ac:dyDescent="0.25">
      <c r="A17762" s="40"/>
      <c r="I17762" s="40"/>
    </row>
    <row r="17763" spans="1:9" hidden="1" x14ac:dyDescent="0.25">
      <c r="A17763" s="40"/>
      <c r="I17763" s="40"/>
    </row>
    <row r="17764" spans="1:9" hidden="1" x14ac:dyDescent="0.25">
      <c r="A17764" s="40"/>
      <c r="I17764" s="40"/>
    </row>
    <row r="17765" spans="1:9" hidden="1" x14ac:dyDescent="0.25">
      <c r="A17765" s="40"/>
      <c r="I17765" s="40"/>
    </row>
    <row r="17766" spans="1:9" hidden="1" x14ac:dyDescent="0.25">
      <c r="A17766" s="40"/>
      <c r="I17766" s="40"/>
    </row>
    <row r="17767" spans="1:9" hidden="1" x14ac:dyDescent="0.25">
      <c r="A17767" s="40"/>
      <c r="I17767" s="40"/>
    </row>
    <row r="17768" spans="1:9" hidden="1" x14ac:dyDescent="0.25">
      <c r="A17768" s="40"/>
      <c r="I17768" s="40"/>
    </row>
    <row r="17769" spans="1:9" hidden="1" x14ac:dyDescent="0.25">
      <c r="A17769" s="40"/>
      <c r="I17769" s="40"/>
    </row>
    <row r="17770" spans="1:9" hidden="1" x14ac:dyDescent="0.25">
      <c r="A17770" s="40"/>
      <c r="I17770" s="40"/>
    </row>
    <row r="17771" spans="1:9" hidden="1" x14ac:dyDescent="0.25">
      <c r="A17771" s="40"/>
      <c r="I17771" s="40"/>
    </row>
    <row r="17772" spans="1:9" hidden="1" x14ac:dyDescent="0.25">
      <c r="A17772" s="40"/>
      <c r="I17772" s="40"/>
    </row>
    <row r="17773" spans="1:9" hidden="1" x14ac:dyDescent="0.25">
      <c r="A17773" s="40"/>
      <c r="I17773" s="40"/>
    </row>
    <row r="17774" spans="1:9" hidden="1" x14ac:dyDescent="0.25">
      <c r="A17774" s="40"/>
      <c r="I17774" s="40"/>
    </row>
    <row r="17775" spans="1:9" hidden="1" x14ac:dyDescent="0.25">
      <c r="A17775" s="40"/>
      <c r="I17775" s="40"/>
    </row>
    <row r="17776" spans="1:9" hidden="1" x14ac:dyDescent="0.25">
      <c r="A17776" s="40"/>
      <c r="I17776" s="40"/>
    </row>
    <row r="17777" spans="1:9" hidden="1" x14ac:dyDescent="0.25">
      <c r="A17777" s="40"/>
      <c r="I17777" s="40"/>
    </row>
    <row r="17778" spans="1:9" hidden="1" x14ac:dyDescent="0.25">
      <c r="A17778" s="40"/>
      <c r="I17778" s="40"/>
    </row>
    <row r="17779" spans="1:9" hidden="1" x14ac:dyDescent="0.25">
      <c r="A17779" s="40"/>
      <c r="I17779" s="40"/>
    </row>
    <row r="17780" spans="1:9" hidden="1" x14ac:dyDescent="0.25">
      <c r="A17780" s="40"/>
      <c r="I17780" s="40"/>
    </row>
    <row r="17781" spans="1:9" hidden="1" x14ac:dyDescent="0.25">
      <c r="A17781" s="40"/>
      <c r="I17781" s="40"/>
    </row>
    <row r="17782" spans="1:9" hidden="1" x14ac:dyDescent="0.25">
      <c r="A17782" s="40"/>
      <c r="I17782" s="40"/>
    </row>
    <row r="17783" spans="1:9" hidden="1" x14ac:dyDescent="0.25">
      <c r="A17783" s="40"/>
      <c r="I17783" s="40"/>
    </row>
    <row r="17784" spans="1:9" hidden="1" x14ac:dyDescent="0.25">
      <c r="A17784" s="40"/>
      <c r="I17784" s="40"/>
    </row>
    <row r="17785" spans="1:9" hidden="1" x14ac:dyDescent="0.25">
      <c r="A17785" s="40"/>
      <c r="I17785" s="40"/>
    </row>
    <row r="17786" spans="1:9" hidden="1" x14ac:dyDescent="0.25">
      <c r="A17786" s="40"/>
      <c r="I17786" s="40"/>
    </row>
    <row r="17787" spans="1:9" hidden="1" x14ac:dyDescent="0.25">
      <c r="A17787" s="40"/>
      <c r="I17787" s="40"/>
    </row>
    <row r="17788" spans="1:9" hidden="1" x14ac:dyDescent="0.25">
      <c r="A17788" s="40"/>
      <c r="I17788" s="40"/>
    </row>
    <row r="17789" spans="1:9" hidden="1" x14ac:dyDescent="0.25">
      <c r="A17789" s="40"/>
      <c r="I17789" s="40"/>
    </row>
    <row r="17790" spans="1:9" hidden="1" x14ac:dyDescent="0.25">
      <c r="A17790" s="40"/>
      <c r="I17790" s="40"/>
    </row>
    <row r="17791" spans="1:9" hidden="1" x14ac:dyDescent="0.25">
      <c r="A17791" s="40"/>
      <c r="I17791" s="40"/>
    </row>
    <row r="17792" spans="1:9" hidden="1" x14ac:dyDescent="0.25">
      <c r="A17792" s="40"/>
      <c r="I17792" s="40"/>
    </row>
    <row r="17793" spans="1:9" hidden="1" x14ac:dyDescent="0.25">
      <c r="A17793" s="40"/>
      <c r="I17793" s="40"/>
    </row>
    <row r="17794" spans="1:9" hidden="1" x14ac:dyDescent="0.25">
      <c r="A17794" s="40"/>
      <c r="I17794" s="40"/>
    </row>
    <row r="17795" spans="1:9" hidden="1" x14ac:dyDescent="0.25">
      <c r="A17795" s="40"/>
      <c r="I17795" s="40"/>
    </row>
    <row r="17796" spans="1:9" hidden="1" x14ac:dyDescent="0.25">
      <c r="A17796" s="40"/>
      <c r="I17796" s="40"/>
    </row>
    <row r="17797" spans="1:9" hidden="1" x14ac:dyDescent="0.25">
      <c r="A17797" s="40"/>
      <c r="I17797" s="40"/>
    </row>
    <row r="17798" spans="1:9" hidden="1" x14ac:dyDescent="0.25">
      <c r="A17798" s="40"/>
      <c r="I17798" s="40"/>
    </row>
    <row r="17799" spans="1:9" hidden="1" x14ac:dyDescent="0.25">
      <c r="A17799" s="40"/>
      <c r="I17799" s="40"/>
    </row>
    <row r="17800" spans="1:9" hidden="1" x14ac:dyDescent="0.25">
      <c r="A17800" s="40"/>
      <c r="I17800" s="40"/>
    </row>
    <row r="17801" spans="1:9" hidden="1" x14ac:dyDescent="0.25">
      <c r="A17801" s="40"/>
      <c r="I17801" s="40"/>
    </row>
    <row r="17802" spans="1:9" hidden="1" x14ac:dyDescent="0.25">
      <c r="A17802" s="40"/>
      <c r="I17802" s="40"/>
    </row>
    <row r="17803" spans="1:9" hidden="1" x14ac:dyDescent="0.25">
      <c r="A17803" s="40"/>
      <c r="I17803" s="40"/>
    </row>
    <row r="17804" spans="1:9" hidden="1" x14ac:dyDescent="0.25">
      <c r="A17804" s="40"/>
      <c r="I17804" s="40"/>
    </row>
    <row r="17805" spans="1:9" hidden="1" x14ac:dyDescent="0.25">
      <c r="A17805" s="40"/>
      <c r="I17805" s="40"/>
    </row>
    <row r="17806" spans="1:9" hidden="1" x14ac:dyDescent="0.25">
      <c r="A17806" s="40"/>
      <c r="I17806" s="40"/>
    </row>
    <row r="17807" spans="1:9" hidden="1" x14ac:dyDescent="0.25">
      <c r="A17807" s="40"/>
      <c r="I17807" s="40"/>
    </row>
    <row r="17808" spans="1:9" hidden="1" x14ac:dyDescent="0.25">
      <c r="A17808" s="40"/>
      <c r="I17808" s="40"/>
    </row>
    <row r="17809" spans="1:9" hidden="1" x14ac:dyDescent="0.25">
      <c r="A17809" s="40"/>
      <c r="I17809" s="40"/>
    </row>
    <row r="17810" spans="1:9" hidden="1" x14ac:dyDescent="0.25">
      <c r="A17810" s="40"/>
      <c r="I17810" s="40"/>
    </row>
    <row r="17811" spans="1:9" hidden="1" x14ac:dyDescent="0.25">
      <c r="A17811" s="40"/>
      <c r="I17811" s="40"/>
    </row>
    <row r="17812" spans="1:9" hidden="1" x14ac:dyDescent="0.25">
      <c r="A17812" s="40"/>
      <c r="I17812" s="40"/>
    </row>
    <row r="17813" spans="1:9" hidden="1" x14ac:dyDescent="0.25">
      <c r="A17813" s="40"/>
      <c r="I17813" s="40"/>
    </row>
    <row r="17814" spans="1:9" hidden="1" x14ac:dyDescent="0.25">
      <c r="A17814" s="40"/>
      <c r="I17814" s="40"/>
    </row>
    <row r="17815" spans="1:9" hidden="1" x14ac:dyDescent="0.25">
      <c r="A17815" s="40"/>
      <c r="I17815" s="40"/>
    </row>
    <row r="17816" spans="1:9" hidden="1" x14ac:dyDescent="0.25">
      <c r="A17816" s="40"/>
      <c r="I17816" s="40"/>
    </row>
    <row r="17817" spans="1:9" hidden="1" x14ac:dyDescent="0.25">
      <c r="A17817" s="40"/>
      <c r="I17817" s="40"/>
    </row>
    <row r="17818" spans="1:9" hidden="1" x14ac:dyDescent="0.25">
      <c r="A17818" s="40"/>
      <c r="I17818" s="40"/>
    </row>
    <row r="17819" spans="1:9" hidden="1" x14ac:dyDescent="0.25">
      <c r="A17819" s="40"/>
      <c r="I17819" s="40"/>
    </row>
    <row r="17820" spans="1:9" hidden="1" x14ac:dyDescent="0.25">
      <c r="A17820" s="40"/>
      <c r="I17820" s="40"/>
    </row>
    <row r="17821" spans="1:9" hidden="1" x14ac:dyDescent="0.25">
      <c r="A17821" s="40"/>
      <c r="I17821" s="40"/>
    </row>
    <row r="17822" spans="1:9" hidden="1" x14ac:dyDescent="0.25">
      <c r="A17822" s="40"/>
      <c r="I17822" s="40"/>
    </row>
    <row r="17823" spans="1:9" hidden="1" x14ac:dyDescent="0.25">
      <c r="A17823" s="40"/>
      <c r="I17823" s="40"/>
    </row>
    <row r="17824" spans="1:9" hidden="1" x14ac:dyDescent="0.25">
      <c r="A17824" s="40"/>
      <c r="I17824" s="40"/>
    </row>
    <row r="17825" spans="1:9" hidden="1" x14ac:dyDescent="0.25">
      <c r="A17825" s="40"/>
      <c r="I17825" s="40"/>
    </row>
    <row r="17826" spans="1:9" hidden="1" x14ac:dyDescent="0.25">
      <c r="A17826" s="40"/>
      <c r="I17826" s="40"/>
    </row>
    <row r="17827" spans="1:9" hidden="1" x14ac:dyDescent="0.25">
      <c r="A17827" s="40"/>
      <c r="I17827" s="40"/>
    </row>
    <row r="17828" spans="1:9" hidden="1" x14ac:dyDescent="0.25">
      <c r="A17828" s="40"/>
      <c r="I17828" s="40"/>
    </row>
    <row r="17829" spans="1:9" hidden="1" x14ac:dyDescent="0.25">
      <c r="A17829" s="40"/>
      <c r="I17829" s="40"/>
    </row>
    <row r="17830" spans="1:9" hidden="1" x14ac:dyDescent="0.25">
      <c r="A17830" s="40"/>
      <c r="I17830" s="40"/>
    </row>
    <row r="17831" spans="1:9" hidden="1" x14ac:dyDescent="0.25">
      <c r="A17831" s="40"/>
      <c r="I17831" s="40"/>
    </row>
    <row r="17832" spans="1:9" hidden="1" x14ac:dyDescent="0.25">
      <c r="A17832" s="40"/>
      <c r="I17832" s="40"/>
    </row>
    <row r="17833" spans="1:9" hidden="1" x14ac:dyDescent="0.25">
      <c r="A17833" s="40"/>
      <c r="I17833" s="40"/>
    </row>
    <row r="17834" spans="1:9" hidden="1" x14ac:dyDescent="0.25">
      <c r="A17834" s="40"/>
      <c r="I17834" s="40"/>
    </row>
    <row r="17835" spans="1:9" hidden="1" x14ac:dyDescent="0.25">
      <c r="A17835" s="40"/>
      <c r="I17835" s="40"/>
    </row>
    <row r="17836" spans="1:9" hidden="1" x14ac:dyDescent="0.25">
      <c r="A17836" s="40"/>
      <c r="I17836" s="40"/>
    </row>
    <row r="17837" spans="1:9" hidden="1" x14ac:dyDescent="0.25">
      <c r="A17837" s="40"/>
      <c r="I17837" s="40"/>
    </row>
    <row r="17838" spans="1:9" hidden="1" x14ac:dyDescent="0.25">
      <c r="A17838" s="40"/>
      <c r="I17838" s="40"/>
    </row>
    <row r="17839" spans="1:9" hidden="1" x14ac:dyDescent="0.25">
      <c r="A17839" s="40"/>
      <c r="I17839" s="40"/>
    </row>
    <row r="17840" spans="1:9" hidden="1" x14ac:dyDescent="0.25">
      <c r="A17840" s="40"/>
      <c r="I17840" s="40"/>
    </row>
    <row r="17841" spans="1:9" hidden="1" x14ac:dyDescent="0.25">
      <c r="A17841" s="40"/>
      <c r="I17841" s="40"/>
    </row>
    <row r="17842" spans="1:9" hidden="1" x14ac:dyDescent="0.25">
      <c r="A17842" s="40"/>
      <c r="I17842" s="40"/>
    </row>
    <row r="17843" spans="1:9" hidden="1" x14ac:dyDescent="0.25">
      <c r="A17843" s="40"/>
      <c r="I17843" s="40"/>
    </row>
    <row r="17844" spans="1:9" hidden="1" x14ac:dyDescent="0.25">
      <c r="A17844" s="40"/>
      <c r="I17844" s="40"/>
    </row>
    <row r="17845" spans="1:9" hidden="1" x14ac:dyDescent="0.25">
      <c r="A17845" s="40"/>
      <c r="I17845" s="40"/>
    </row>
    <row r="17846" spans="1:9" hidden="1" x14ac:dyDescent="0.25">
      <c r="A17846" s="40"/>
      <c r="I17846" s="40"/>
    </row>
    <row r="17847" spans="1:9" hidden="1" x14ac:dyDescent="0.25">
      <c r="A17847" s="40"/>
      <c r="I17847" s="40"/>
    </row>
    <row r="17848" spans="1:9" hidden="1" x14ac:dyDescent="0.25">
      <c r="A17848" s="40"/>
      <c r="I17848" s="40"/>
    </row>
    <row r="17849" spans="1:9" hidden="1" x14ac:dyDescent="0.25">
      <c r="A17849" s="40"/>
      <c r="I17849" s="40"/>
    </row>
    <row r="17850" spans="1:9" hidden="1" x14ac:dyDescent="0.25">
      <c r="A17850" s="40"/>
      <c r="I17850" s="40"/>
    </row>
    <row r="17851" spans="1:9" hidden="1" x14ac:dyDescent="0.25">
      <c r="A17851" s="40"/>
      <c r="I17851" s="40"/>
    </row>
    <row r="17852" spans="1:9" hidden="1" x14ac:dyDescent="0.25">
      <c r="A17852" s="40"/>
      <c r="I17852" s="40"/>
    </row>
    <row r="17853" spans="1:9" hidden="1" x14ac:dyDescent="0.25">
      <c r="A17853" s="40"/>
      <c r="I17853" s="40"/>
    </row>
    <row r="17854" spans="1:9" hidden="1" x14ac:dyDescent="0.25">
      <c r="A17854" s="40"/>
      <c r="I17854" s="40"/>
    </row>
    <row r="17855" spans="1:9" hidden="1" x14ac:dyDescent="0.25">
      <c r="A17855" s="40"/>
      <c r="I17855" s="40"/>
    </row>
    <row r="17856" spans="1:9" hidden="1" x14ac:dyDescent="0.25">
      <c r="A17856" s="40"/>
      <c r="I17856" s="40"/>
    </row>
    <row r="17857" spans="1:9" hidden="1" x14ac:dyDescent="0.25">
      <c r="A17857" s="40"/>
      <c r="I17857" s="40"/>
    </row>
    <row r="17858" spans="1:9" hidden="1" x14ac:dyDescent="0.25">
      <c r="A17858" s="40"/>
      <c r="I17858" s="40"/>
    </row>
    <row r="17859" spans="1:9" hidden="1" x14ac:dyDescent="0.25">
      <c r="A17859" s="40"/>
      <c r="I17859" s="40"/>
    </row>
    <row r="17860" spans="1:9" hidden="1" x14ac:dyDescent="0.25">
      <c r="A17860" s="40"/>
      <c r="I17860" s="40"/>
    </row>
    <row r="17861" spans="1:9" hidden="1" x14ac:dyDescent="0.25">
      <c r="A17861" s="40"/>
      <c r="I17861" s="40"/>
    </row>
    <row r="17862" spans="1:9" hidden="1" x14ac:dyDescent="0.25">
      <c r="A17862" s="40"/>
      <c r="I17862" s="40"/>
    </row>
    <row r="17863" spans="1:9" hidden="1" x14ac:dyDescent="0.25">
      <c r="A17863" s="40"/>
      <c r="I17863" s="40"/>
    </row>
    <row r="17864" spans="1:9" hidden="1" x14ac:dyDescent="0.25">
      <c r="A17864" s="40"/>
      <c r="I17864" s="40"/>
    </row>
    <row r="17865" spans="1:9" hidden="1" x14ac:dyDescent="0.25">
      <c r="A17865" s="40"/>
      <c r="I17865" s="40"/>
    </row>
    <row r="17866" spans="1:9" hidden="1" x14ac:dyDescent="0.25">
      <c r="A17866" s="40"/>
      <c r="I17866" s="40"/>
    </row>
    <row r="17867" spans="1:9" hidden="1" x14ac:dyDescent="0.25">
      <c r="A17867" s="40"/>
      <c r="I17867" s="40"/>
    </row>
    <row r="17868" spans="1:9" hidden="1" x14ac:dyDescent="0.25">
      <c r="A17868" s="40"/>
      <c r="I17868" s="40"/>
    </row>
    <row r="17869" spans="1:9" hidden="1" x14ac:dyDescent="0.25">
      <c r="A17869" s="40"/>
      <c r="I17869" s="40"/>
    </row>
    <row r="17870" spans="1:9" hidden="1" x14ac:dyDescent="0.25">
      <c r="A17870" s="40"/>
      <c r="I17870" s="40"/>
    </row>
    <row r="17871" spans="1:9" hidden="1" x14ac:dyDescent="0.25">
      <c r="A17871" s="40"/>
      <c r="I17871" s="40"/>
    </row>
    <row r="17872" spans="1:9" hidden="1" x14ac:dyDescent="0.25">
      <c r="A17872" s="40"/>
      <c r="I17872" s="40"/>
    </row>
    <row r="17873" spans="1:9" hidden="1" x14ac:dyDescent="0.25">
      <c r="A17873" s="40"/>
      <c r="I17873" s="40"/>
    </row>
    <row r="17874" spans="1:9" hidden="1" x14ac:dyDescent="0.25">
      <c r="A17874" s="40"/>
      <c r="I17874" s="40"/>
    </row>
    <row r="17875" spans="1:9" hidden="1" x14ac:dyDescent="0.25">
      <c r="A17875" s="40"/>
      <c r="I17875" s="40"/>
    </row>
    <row r="17876" spans="1:9" hidden="1" x14ac:dyDescent="0.25">
      <c r="A17876" s="40"/>
      <c r="I17876" s="40"/>
    </row>
    <row r="17877" spans="1:9" hidden="1" x14ac:dyDescent="0.25">
      <c r="A17877" s="40"/>
      <c r="I17877" s="40"/>
    </row>
    <row r="17878" spans="1:9" hidden="1" x14ac:dyDescent="0.25">
      <c r="A17878" s="40"/>
      <c r="I17878" s="40"/>
    </row>
    <row r="17879" spans="1:9" hidden="1" x14ac:dyDescent="0.25">
      <c r="A17879" s="40"/>
      <c r="I17879" s="40"/>
    </row>
    <row r="17880" spans="1:9" hidden="1" x14ac:dyDescent="0.25">
      <c r="A17880" s="40"/>
      <c r="I17880" s="40"/>
    </row>
    <row r="17881" spans="1:9" hidden="1" x14ac:dyDescent="0.25">
      <c r="A17881" s="40"/>
      <c r="I17881" s="40"/>
    </row>
    <row r="17882" spans="1:9" hidden="1" x14ac:dyDescent="0.25">
      <c r="A17882" s="40"/>
      <c r="I17882" s="40"/>
    </row>
    <row r="17883" spans="1:9" hidden="1" x14ac:dyDescent="0.25">
      <c r="A17883" s="40"/>
      <c r="I17883" s="40"/>
    </row>
    <row r="17884" spans="1:9" hidden="1" x14ac:dyDescent="0.25">
      <c r="A17884" s="40"/>
      <c r="I17884" s="40"/>
    </row>
    <row r="17885" spans="1:9" hidden="1" x14ac:dyDescent="0.25">
      <c r="A17885" s="40"/>
      <c r="I17885" s="40"/>
    </row>
    <row r="17886" spans="1:9" hidden="1" x14ac:dyDescent="0.25">
      <c r="A17886" s="40"/>
      <c r="I17886" s="40"/>
    </row>
    <row r="17887" spans="1:9" hidden="1" x14ac:dyDescent="0.25">
      <c r="A17887" s="40"/>
      <c r="I17887" s="40"/>
    </row>
    <row r="17888" spans="1:9" hidden="1" x14ac:dyDescent="0.25">
      <c r="A17888" s="40"/>
      <c r="I17888" s="40"/>
    </row>
    <row r="17889" spans="1:9" hidden="1" x14ac:dyDescent="0.25">
      <c r="A17889" s="40"/>
      <c r="I17889" s="40"/>
    </row>
    <row r="17890" spans="1:9" hidden="1" x14ac:dyDescent="0.25">
      <c r="A17890" s="40"/>
      <c r="I17890" s="40"/>
    </row>
    <row r="17891" spans="1:9" hidden="1" x14ac:dyDescent="0.25">
      <c r="A17891" s="40"/>
      <c r="I17891" s="40"/>
    </row>
    <row r="17892" spans="1:9" hidden="1" x14ac:dyDescent="0.25">
      <c r="A17892" s="40"/>
      <c r="I17892" s="40"/>
    </row>
    <row r="17893" spans="1:9" hidden="1" x14ac:dyDescent="0.25">
      <c r="A17893" s="40"/>
      <c r="I17893" s="40"/>
    </row>
    <row r="17894" spans="1:9" hidden="1" x14ac:dyDescent="0.25">
      <c r="A17894" s="40"/>
      <c r="I17894" s="40"/>
    </row>
    <row r="17895" spans="1:9" hidden="1" x14ac:dyDescent="0.25">
      <c r="A17895" s="40"/>
      <c r="I17895" s="40"/>
    </row>
    <row r="17896" spans="1:9" hidden="1" x14ac:dyDescent="0.25">
      <c r="A17896" s="40"/>
      <c r="I17896" s="40"/>
    </row>
    <row r="17897" spans="1:9" hidden="1" x14ac:dyDescent="0.25">
      <c r="A17897" s="40"/>
      <c r="I17897" s="40"/>
    </row>
    <row r="17898" spans="1:9" hidden="1" x14ac:dyDescent="0.25">
      <c r="A17898" s="40"/>
      <c r="I17898" s="40"/>
    </row>
    <row r="17899" spans="1:9" hidden="1" x14ac:dyDescent="0.25">
      <c r="A17899" s="40"/>
      <c r="I17899" s="40"/>
    </row>
    <row r="17900" spans="1:9" hidden="1" x14ac:dyDescent="0.25">
      <c r="A17900" s="40"/>
      <c r="I17900" s="40"/>
    </row>
    <row r="17901" spans="1:9" hidden="1" x14ac:dyDescent="0.25">
      <c r="A17901" s="40"/>
      <c r="I17901" s="40"/>
    </row>
    <row r="17902" spans="1:9" hidden="1" x14ac:dyDescent="0.25">
      <c r="A17902" s="40"/>
      <c r="I17902" s="40"/>
    </row>
    <row r="17903" spans="1:9" hidden="1" x14ac:dyDescent="0.25">
      <c r="A17903" s="40"/>
      <c r="I17903" s="40"/>
    </row>
    <row r="17904" spans="1:9" hidden="1" x14ac:dyDescent="0.25">
      <c r="A17904" s="40"/>
      <c r="I17904" s="40"/>
    </row>
    <row r="17905" spans="1:9" hidden="1" x14ac:dyDescent="0.25">
      <c r="A17905" s="40"/>
      <c r="I17905" s="40"/>
    </row>
    <row r="17906" spans="1:9" hidden="1" x14ac:dyDescent="0.25">
      <c r="A17906" s="40"/>
      <c r="I17906" s="40"/>
    </row>
    <row r="17907" spans="1:9" hidden="1" x14ac:dyDescent="0.25">
      <c r="A17907" s="40"/>
      <c r="I17907" s="40"/>
    </row>
    <row r="17908" spans="1:9" hidden="1" x14ac:dyDescent="0.25">
      <c r="A17908" s="40"/>
      <c r="I17908" s="40"/>
    </row>
    <row r="17909" spans="1:9" hidden="1" x14ac:dyDescent="0.25">
      <c r="A17909" s="40"/>
      <c r="I17909" s="40"/>
    </row>
    <row r="17910" spans="1:9" hidden="1" x14ac:dyDescent="0.25">
      <c r="A17910" s="40"/>
      <c r="I17910" s="40"/>
    </row>
    <row r="17911" spans="1:9" hidden="1" x14ac:dyDescent="0.25">
      <c r="A17911" s="40"/>
      <c r="I17911" s="40"/>
    </row>
    <row r="17912" spans="1:9" hidden="1" x14ac:dyDescent="0.25">
      <c r="A17912" s="40"/>
      <c r="I17912" s="40"/>
    </row>
    <row r="17913" spans="1:9" hidden="1" x14ac:dyDescent="0.25">
      <c r="A17913" s="40"/>
      <c r="I17913" s="40"/>
    </row>
    <row r="17914" spans="1:9" hidden="1" x14ac:dyDescent="0.25">
      <c r="A17914" s="40"/>
      <c r="I17914" s="40"/>
    </row>
    <row r="17915" spans="1:9" hidden="1" x14ac:dyDescent="0.25">
      <c r="A17915" s="40"/>
      <c r="I17915" s="40"/>
    </row>
    <row r="17916" spans="1:9" hidden="1" x14ac:dyDescent="0.25">
      <c r="A17916" s="40"/>
      <c r="I17916" s="40"/>
    </row>
    <row r="17917" spans="1:9" hidden="1" x14ac:dyDescent="0.25">
      <c r="A17917" s="40"/>
      <c r="I17917" s="40"/>
    </row>
    <row r="17918" spans="1:9" hidden="1" x14ac:dyDescent="0.25">
      <c r="A17918" s="40"/>
      <c r="I17918" s="40"/>
    </row>
    <row r="17919" spans="1:9" hidden="1" x14ac:dyDescent="0.25">
      <c r="A17919" s="40"/>
      <c r="I17919" s="40"/>
    </row>
    <row r="17920" spans="1:9" hidden="1" x14ac:dyDescent="0.25">
      <c r="A17920" s="40"/>
      <c r="I17920" s="40"/>
    </row>
    <row r="17921" spans="1:9" hidden="1" x14ac:dyDescent="0.25">
      <c r="A17921" s="40"/>
      <c r="I17921" s="40"/>
    </row>
    <row r="17922" spans="1:9" hidden="1" x14ac:dyDescent="0.25">
      <c r="A17922" s="40"/>
      <c r="I17922" s="40"/>
    </row>
    <row r="17923" spans="1:9" hidden="1" x14ac:dyDescent="0.25">
      <c r="A17923" s="40"/>
      <c r="I17923" s="40"/>
    </row>
    <row r="17924" spans="1:9" hidden="1" x14ac:dyDescent="0.25">
      <c r="A17924" s="40"/>
      <c r="I17924" s="40"/>
    </row>
    <row r="17925" spans="1:9" hidden="1" x14ac:dyDescent="0.25">
      <c r="A17925" s="40"/>
      <c r="I17925" s="40"/>
    </row>
    <row r="17926" spans="1:9" hidden="1" x14ac:dyDescent="0.25">
      <c r="A17926" s="40"/>
      <c r="I17926" s="40"/>
    </row>
    <row r="17927" spans="1:9" hidden="1" x14ac:dyDescent="0.25">
      <c r="A17927" s="40"/>
      <c r="I17927" s="40"/>
    </row>
    <row r="17928" spans="1:9" hidden="1" x14ac:dyDescent="0.25">
      <c r="A17928" s="40"/>
      <c r="I17928" s="40"/>
    </row>
    <row r="17929" spans="1:9" hidden="1" x14ac:dyDescent="0.25">
      <c r="A17929" s="40"/>
      <c r="I17929" s="40"/>
    </row>
    <row r="17930" spans="1:9" hidden="1" x14ac:dyDescent="0.25">
      <c r="A17930" s="40"/>
      <c r="I17930" s="40"/>
    </row>
    <row r="17931" spans="1:9" hidden="1" x14ac:dyDescent="0.25">
      <c r="A17931" s="40"/>
      <c r="I17931" s="40"/>
    </row>
    <row r="17932" spans="1:9" hidden="1" x14ac:dyDescent="0.25">
      <c r="A17932" s="40"/>
      <c r="I17932" s="40"/>
    </row>
    <row r="17933" spans="1:9" hidden="1" x14ac:dyDescent="0.25">
      <c r="A17933" s="40"/>
      <c r="I17933" s="40"/>
    </row>
    <row r="17934" spans="1:9" hidden="1" x14ac:dyDescent="0.25">
      <c r="A17934" s="40"/>
      <c r="I17934" s="40"/>
    </row>
    <row r="17935" spans="1:9" hidden="1" x14ac:dyDescent="0.25">
      <c r="A17935" s="40"/>
      <c r="I17935" s="40"/>
    </row>
    <row r="17936" spans="1:9" hidden="1" x14ac:dyDescent="0.25">
      <c r="A17936" s="40"/>
      <c r="I17936" s="40"/>
    </row>
    <row r="17937" spans="1:9" hidden="1" x14ac:dyDescent="0.25">
      <c r="A17937" s="40"/>
      <c r="I17937" s="40"/>
    </row>
    <row r="17938" spans="1:9" hidden="1" x14ac:dyDescent="0.25">
      <c r="A17938" s="40"/>
      <c r="I17938" s="40"/>
    </row>
    <row r="17939" spans="1:9" hidden="1" x14ac:dyDescent="0.25">
      <c r="A17939" s="40"/>
      <c r="I17939" s="40"/>
    </row>
    <row r="17940" spans="1:9" hidden="1" x14ac:dyDescent="0.25">
      <c r="A17940" s="40"/>
      <c r="I17940" s="40"/>
    </row>
    <row r="17941" spans="1:9" hidden="1" x14ac:dyDescent="0.25">
      <c r="A17941" s="40"/>
      <c r="I17941" s="40"/>
    </row>
    <row r="17942" spans="1:9" hidden="1" x14ac:dyDescent="0.25">
      <c r="A17942" s="40"/>
      <c r="I17942" s="40"/>
    </row>
    <row r="17943" spans="1:9" hidden="1" x14ac:dyDescent="0.25">
      <c r="A17943" s="40"/>
      <c r="I17943" s="40"/>
    </row>
    <row r="17944" spans="1:9" hidden="1" x14ac:dyDescent="0.25">
      <c r="A17944" s="40"/>
      <c r="I17944" s="40"/>
    </row>
    <row r="17945" spans="1:9" hidden="1" x14ac:dyDescent="0.25">
      <c r="A17945" s="40"/>
      <c r="I17945" s="40"/>
    </row>
    <row r="17946" spans="1:9" hidden="1" x14ac:dyDescent="0.25">
      <c r="A17946" s="40"/>
      <c r="I17946" s="40"/>
    </row>
    <row r="17947" spans="1:9" hidden="1" x14ac:dyDescent="0.25">
      <c r="A17947" s="40"/>
      <c r="I17947" s="40"/>
    </row>
    <row r="17948" spans="1:9" hidden="1" x14ac:dyDescent="0.25">
      <c r="A17948" s="40"/>
      <c r="I17948" s="40"/>
    </row>
    <row r="17949" spans="1:9" hidden="1" x14ac:dyDescent="0.25">
      <c r="A17949" s="40"/>
      <c r="I17949" s="40"/>
    </row>
    <row r="17950" spans="1:9" hidden="1" x14ac:dyDescent="0.25">
      <c r="A17950" s="40"/>
      <c r="I17950" s="40"/>
    </row>
    <row r="17951" spans="1:9" hidden="1" x14ac:dyDescent="0.25">
      <c r="A17951" s="40"/>
      <c r="I17951" s="40"/>
    </row>
    <row r="17952" spans="1:9" hidden="1" x14ac:dyDescent="0.25">
      <c r="A17952" s="40"/>
      <c r="I17952" s="40"/>
    </row>
    <row r="17953" spans="1:9" hidden="1" x14ac:dyDescent="0.25">
      <c r="A17953" s="40"/>
      <c r="I17953" s="40"/>
    </row>
    <row r="17954" spans="1:9" hidden="1" x14ac:dyDescent="0.25">
      <c r="A17954" s="40"/>
      <c r="I17954" s="40"/>
    </row>
    <row r="17955" spans="1:9" hidden="1" x14ac:dyDescent="0.25">
      <c r="A17955" s="40"/>
      <c r="I17955" s="40"/>
    </row>
    <row r="17956" spans="1:9" hidden="1" x14ac:dyDescent="0.25">
      <c r="A17956" s="40"/>
      <c r="I17956" s="40"/>
    </row>
    <row r="17957" spans="1:9" hidden="1" x14ac:dyDescent="0.25">
      <c r="A17957" s="40"/>
      <c r="I17957" s="40"/>
    </row>
    <row r="17958" spans="1:9" hidden="1" x14ac:dyDescent="0.25">
      <c r="A17958" s="40"/>
      <c r="I17958" s="40"/>
    </row>
    <row r="17959" spans="1:9" hidden="1" x14ac:dyDescent="0.25">
      <c r="A17959" s="40"/>
      <c r="I17959" s="40"/>
    </row>
    <row r="17960" spans="1:9" hidden="1" x14ac:dyDescent="0.25">
      <c r="A17960" s="40"/>
      <c r="I17960" s="40"/>
    </row>
    <row r="17961" spans="1:9" hidden="1" x14ac:dyDescent="0.25">
      <c r="A17961" s="40"/>
      <c r="I17961" s="40"/>
    </row>
    <row r="17962" spans="1:9" hidden="1" x14ac:dyDescent="0.25">
      <c r="A17962" s="40"/>
      <c r="I17962" s="40"/>
    </row>
    <row r="17963" spans="1:9" hidden="1" x14ac:dyDescent="0.25">
      <c r="A17963" s="40"/>
      <c r="I17963" s="40"/>
    </row>
    <row r="17964" spans="1:9" hidden="1" x14ac:dyDescent="0.25">
      <c r="A17964" s="40"/>
      <c r="I17964" s="40"/>
    </row>
    <row r="17965" spans="1:9" hidden="1" x14ac:dyDescent="0.25">
      <c r="A17965" s="40"/>
      <c r="I17965" s="40"/>
    </row>
    <row r="17966" spans="1:9" hidden="1" x14ac:dyDescent="0.25">
      <c r="A17966" s="40"/>
      <c r="I17966" s="40"/>
    </row>
    <row r="17967" spans="1:9" hidden="1" x14ac:dyDescent="0.25">
      <c r="A17967" s="40"/>
      <c r="I17967" s="40"/>
    </row>
    <row r="17968" spans="1:9" hidden="1" x14ac:dyDescent="0.25">
      <c r="A17968" s="40"/>
      <c r="I17968" s="40"/>
    </row>
    <row r="17969" spans="1:9" hidden="1" x14ac:dyDescent="0.25">
      <c r="A17969" s="40"/>
      <c r="I17969" s="40"/>
    </row>
    <row r="17970" spans="1:9" hidden="1" x14ac:dyDescent="0.25">
      <c r="A17970" s="40"/>
      <c r="I17970" s="40"/>
    </row>
    <row r="17971" spans="1:9" hidden="1" x14ac:dyDescent="0.25">
      <c r="A17971" s="40"/>
      <c r="I17971" s="40"/>
    </row>
    <row r="17972" spans="1:9" hidden="1" x14ac:dyDescent="0.25">
      <c r="A17972" s="40"/>
      <c r="I17972" s="40"/>
    </row>
    <row r="17973" spans="1:9" hidden="1" x14ac:dyDescent="0.25">
      <c r="A17973" s="40"/>
      <c r="I17973" s="40"/>
    </row>
    <row r="17974" spans="1:9" hidden="1" x14ac:dyDescent="0.25">
      <c r="A17974" s="40"/>
      <c r="I17974" s="40"/>
    </row>
    <row r="17975" spans="1:9" hidden="1" x14ac:dyDescent="0.25">
      <c r="A17975" s="40"/>
      <c r="I17975" s="40"/>
    </row>
    <row r="17976" spans="1:9" hidden="1" x14ac:dyDescent="0.25">
      <c r="A17976" s="40"/>
      <c r="I17976" s="40"/>
    </row>
    <row r="17977" spans="1:9" hidden="1" x14ac:dyDescent="0.25">
      <c r="A17977" s="40"/>
      <c r="I17977" s="40"/>
    </row>
    <row r="17978" spans="1:9" hidden="1" x14ac:dyDescent="0.25">
      <c r="A17978" s="40"/>
      <c r="I17978" s="40"/>
    </row>
    <row r="17979" spans="1:9" hidden="1" x14ac:dyDescent="0.25">
      <c r="A17979" s="40"/>
      <c r="I17979" s="40"/>
    </row>
    <row r="17980" spans="1:9" hidden="1" x14ac:dyDescent="0.25">
      <c r="A17980" s="40"/>
      <c r="I17980" s="40"/>
    </row>
    <row r="17981" spans="1:9" hidden="1" x14ac:dyDescent="0.25">
      <c r="A17981" s="40"/>
      <c r="I17981" s="40"/>
    </row>
    <row r="17982" spans="1:9" hidden="1" x14ac:dyDescent="0.25">
      <c r="A17982" s="40"/>
      <c r="I17982" s="40"/>
    </row>
    <row r="17983" spans="1:9" hidden="1" x14ac:dyDescent="0.25">
      <c r="A17983" s="40"/>
      <c r="I17983" s="40"/>
    </row>
    <row r="17984" spans="1:9" hidden="1" x14ac:dyDescent="0.25">
      <c r="A17984" s="40"/>
      <c r="I17984" s="40"/>
    </row>
    <row r="17985" spans="1:9" hidden="1" x14ac:dyDescent="0.25">
      <c r="A17985" s="40"/>
      <c r="I17985" s="40"/>
    </row>
    <row r="17986" spans="1:9" hidden="1" x14ac:dyDescent="0.25">
      <c r="A17986" s="40"/>
      <c r="I17986" s="40"/>
    </row>
    <row r="17987" spans="1:9" hidden="1" x14ac:dyDescent="0.25">
      <c r="A17987" s="40"/>
      <c r="I17987" s="40"/>
    </row>
    <row r="17988" spans="1:9" hidden="1" x14ac:dyDescent="0.25">
      <c r="A17988" s="40"/>
      <c r="I17988" s="40"/>
    </row>
    <row r="17989" spans="1:9" hidden="1" x14ac:dyDescent="0.25">
      <c r="A17989" s="40"/>
      <c r="I17989" s="40"/>
    </row>
    <row r="17990" spans="1:9" hidden="1" x14ac:dyDescent="0.25">
      <c r="A17990" s="40"/>
      <c r="I17990" s="40"/>
    </row>
    <row r="17991" spans="1:9" hidden="1" x14ac:dyDescent="0.25">
      <c r="A17991" s="40"/>
      <c r="I17991" s="40"/>
    </row>
    <row r="17992" spans="1:9" hidden="1" x14ac:dyDescent="0.25">
      <c r="A17992" s="40"/>
      <c r="I17992" s="40"/>
    </row>
    <row r="17993" spans="1:9" hidden="1" x14ac:dyDescent="0.25">
      <c r="A17993" s="40"/>
      <c r="I17993" s="40"/>
    </row>
    <row r="17994" spans="1:9" hidden="1" x14ac:dyDescent="0.25">
      <c r="A17994" s="40"/>
      <c r="I17994" s="40"/>
    </row>
    <row r="17995" spans="1:9" hidden="1" x14ac:dyDescent="0.25">
      <c r="A17995" s="40"/>
      <c r="I17995" s="40"/>
    </row>
    <row r="17996" spans="1:9" hidden="1" x14ac:dyDescent="0.25">
      <c r="A17996" s="40"/>
      <c r="I17996" s="40"/>
    </row>
    <row r="17997" spans="1:9" hidden="1" x14ac:dyDescent="0.25">
      <c r="A17997" s="40"/>
      <c r="I17997" s="40"/>
    </row>
    <row r="17998" spans="1:9" hidden="1" x14ac:dyDescent="0.25">
      <c r="A17998" s="40"/>
      <c r="I17998" s="40"/>
    </row>
    <row r="17999" spans="1:9" hidden="1" x14ac:dyDescent="0.25">
      <c r="A17999" s="40"/>
      <c r="I17999" s="40"/>
    </row>
    <row r="18000" spans="1:9" hidden="1" x14ac:dyDescent="0.25">
      <c r="A18000" s="40"/>
      <c r="I18000" s="40"/>
    </row>
    <row r="18001" spans="1:9" hidden="1" x14ac:dyDescent="0.25">
      <c r="A18001" s="40"/>
      <c r="I18001" s="40"/>
    </row>
    <row r="18002" spans="1:9" hidden="1" x14ac:dyDescent="0.25">
      <c r="A18002" s="40"/>
      <c r="I18002" s="40"/>
    </row>
    <row r="18003" spans="1:9" hidden="1" x14ac:dyDescent="0.25">
      <c r="A18003" s="40"/>
      <c r="I18003" s="40"/>
    </row>
    <row r="18004" spans="1:9" hidden="1" x14ac:dyDescent="0.25">
      <c r="A18004" s="40"/>
      <c r="I18004" s="40"/>
    </row>
    <row r="18005" spans="1:9" hidden="1" x14ac:dyDescent="0.25">
      <c r="A18005" s="40"/>
      <c r="I18005" s="40"/>
    </row>
    <row r="18006" spans="1:9" hidden="1" x14ac:dyDescent="0.25">
      <c r="A18006" s="40"/>
      <c r="I18006" s="40"/>
    </row>
    <row r="18007" spans="1:9" hidden="1" x14ac:dyDescent="0.25">
      <c r="A18007" s="40"/>
      <c r="I18007" s="40"/>
    </row>
    <row r="18008" spans="1:9" hidden="1" x14ac:dyDescent="0.25">
      <c r="A18008" s="40"/>
      <c r="I18008" s="40"/>
    </row>
    <row r="18009" spans="1:9" hidden="1" x14ac:dyDescent="0.25">
      <c r="A18009" s="40"/>
      <c r="I18009" s="40"/>
    </row>
    <row r="18010" spans="1:9" hidden="1" x14ac:dyDescent="0.25">
      <c r="A18010" s="40"/>
      <c r="I18010" s="40"/>
    </row>
    <row r="18011" spans="1:9" hidden="1" x14ac:dyDescent="0.25">
      <c r="A18011" s="40"/>
      <c r="I18011" s="40"/>
    </row>
    <row r="18012" spans="1:9" hidden="1" x14ac:dyDescent="0.25">
      <c r="A18012" s="40"/>
      <c r="I18012" s="40"/>
    </row>
    <row r="18013" spans="1:9" hidden="1" x14ac:dyDescent="0.25">
      <c r="A18013" s="40"/>
      <c r="I18013" s="40"/>
    </row>
    <row r="18014" spans="1:9" hidden="1" x14ac:dyDescent="0.25">
      <c r="A18014" s="40"/>
      <c r="I18014" s="40"/>
    </row>
    <row r="18015" spans="1:9" hidden="1" x14ac:dyDescent="0.25">
      <c r="A18015" s="40"/>
      <c r="I18015" s="40"/>
    </row>
    <row r="18016" spans="1:9" hidden="1" x14ac:dyDescent="0.25">
      <c r="A18016" s="40"/>
      <c r="I18016" s="40"/>
    </row>
    <row r="18017" spans="1:9" hidden="1" x14ac:dyDescent="0.25">
      <c r="A18017" s="40"/>
      <c r="I18017" s="40"/>
    </row>
    <row r="18018" spans="1:9" hidden="1" x14ac:dyDescent="0.25">
      <c r="A18018" s="40"/>
      <c r="I18018" s="40"/>
    </row>
    <row r="18019" spans="1:9" hidden="1" x14ac:dyDescent="0.25">
      <c r="A18019" s="40"/>
      <c r="I18019" s="40"/>
    </row>
    <row r="18020" spans="1:9" hidden="1" x14ac:dyDescent="0.25">
      <c r="A18020" s="40"/>
      <c r="I18020" s="40"/>
    </row>
    <row r="18021" spans="1:9" hidden="1" x14ac:dyDescent="0.25">
      <c r="A18021" s="40"/>
      <c r="I18021" s="40"/>
    </row>
    <row r="18022" spans="1:9" hidden="1" x14ac:dyDescent="0.25">
      <c r="A18022" s="40"/>
      <c r="I18022" s="40"/>
    </row>
    <row r="18023" spans="1:9" hidden="1" x14ac:dyDescent="0.25">
      <c r="A18023" s="40"/>
      <c r="I18023" s="40"/>
    </row>
    <row r="18024" spans="1:9" hidden="1" x14ac:dyDescent="0.25">
      <c r="A18024" s="40"/>
      <c r="I18024" s="40"/>
    </row>
    <row r="18025" spans="1:9" hidden="1" x14ac:dyDescent="0.25">
      <c r="A18025" s="40"/>
      <c r="I18025" s="40"/>
    </row>
    <row r="18026" spans="1:9" hidden="1" x14ac:dyDescent="0.25">
      <c r="A18026" s="40"/>
      <c r="I18026" s="40"/>
    </row>
    <row r="18027" spans="1:9" hidden="1" x14ac:dyDescent="0.25">
      <c r="A18027" s="40"/>
      <c r="I18027" s="40"/>
    </row>
    <row r="18028" spans="1:9" hidden="1" x14ac:dyDescent="0.25">
      <c r="A18028" s="40"/>
      <c r="I18028" s="40"/>
    </row>
    <row r="18029" spans="1:9" hidden="1" x14ac:dyDescent="0.25">
      <c r="A18029" s="40"/>
      <c r="I18029" s="40"/>
    </row>
    <row r="18030" spans="1:9" hidden="1" x14ac:dyDescent="0.25">
      <c r="A18030" s="40"/>
      <c r="I18030" s="40"/>
    </row>
    <row r="18031" spans="1:9" hidden="1" x14ac:dyDescent="0.25">
      <c r="A18031" s="40"/>
      <c r="I18031" s="40"/>
    </row>
    <row r="18032" spans="1:9" hidden="1" x14ac:dyDescent="0.25">
      <c r="A18032" s="40"/>
      <c r="I18032" s="40"/>
    </row>
    <row r="18033" spans="1:9" hidden="1" x14ac:dyDescent="0.25">
      <c r="A18033" s="40"/>
      <c r="I18033" s="40"/>
    </row>
    <row r="18034" spans="1:9" hidden="1" x14ac:dyDescent="0.25">
      <c r="A18034" s="40"/>
      <c r="I18034" s="40"/>
    </row>
    <row r="18035" spans="1:9" hidden="1" x14ac:dyDescent="0.25">
      <c r="A18035" s="40"/>
      <c r="I18035" s="40"/>
    </row>
    <row r="18036" spans="1:9" hidden="1" x14ac:dyDescent="0.25">
      <c r="A18036" s="40"/>
      <c r="I18036" s="40"/>
    </row>
    <row r="18037" spans="1:9" hidden="1" x14ac:dyDescent="0.25">
      <c r="A18037" s="40"/>
      <c r="I18037" s="40"/>
    </row>
    <row r="18038" spans="1:9" hidden="1" x14ac:dyDescent="0.25">
      <c r="A18038" s="40"/>
      <c r="I18038" s="40"/>
    </row>
    <row r="18039" spans="1:9" hidden="1" x14ac:dyDescent="0.25">
      <c r="A18039" s="40"/>
      <c r="I18039" s="40"/>
    </row>
    <row r="18040" spans="1:9" hidden="1" x14ac:dyDescent="0.25">
      <c r="A18040" s="40"/>
      <c r="I18040" s="40"/>
    </row>
    <row r="18041" spans="1:9" hidden="1" x14ac:dyDescent="0.25">
      <c r="A18041" s="40"/>
      <c r="I18041" s="40"/>
    </row>
    <row r="18042" spans="1:9" hidden="1" x14ac:dyDescent="0.25">
      <c r="A18042" s="40"/>
      <c r="I18042" s="40"/>
    </row>
    <row r="18043" spans="1:9" hidden="1" x14ac:dyDescent="0.25">
      <c r="A18043" s="40"/>
      <c r="I18043" s="40"/>
    </row>
    <row r="18044" spans="1:9" hidden="1" x14ac:dyDescent="0.25">
      <c r="A18044" s="40"/>
      <c r="I18044" s="40"/>
    </row>
    <row r="18045" spans="1:9" hidden="1" x14ac:dyDescent="0.25">
      <c r="A18045" s="40"/>
      <c r="I18045" s="40"/>
    </row>
    <row r="18046" spans="1:9" hidden="1" x14ac:dyDescent="0.25">
      <c r="A18046" s="40"/>
      <c r="I18046" s="40"/>
    </row>
    <row r="18047" spans="1:9" hidden="1" x14ac:dyDescent="0.25">
      <c r="A18047" s="40"/>
      <c r="I18047" s="40"/>
    </row>
    <row r="18048" spans="1:9" hidden="1" x14ac:dyDescent="0.25">
      <c r="A18048" s="40"/>
      <c r="I18048" s="40"/>
    </row>
    <row r="18049" spans="1:9" hidden="1" x14ac:dyDescent="0.25">
      <c r="A18049" s="40"/>
      <c r="I18049" s="40"/>
    </row>
    <row r="18050" spans="1:9" hidden="1" x14ac:dyDescent="0.25">
      <c r="A18050" s="40"/>
      <c r="I18050" s="40"/>
    </row>
    <row r="18051" spans="1:9" hidden="1" x14ac:dyDescent="0.25">
      <c r="A18051" s="40"/>
      <c r="I18051" s="40"/>
    </row>
    <row r="18052" spans="1:9" hidden="1" x14ac:dyDescent="0.25">
      <c r="A18052" s="40"/>
      <c r="I18052" s="40"/>
    </row>
    <row r="18053" spans="1:9" hidden="1" x14ac:dyDescent="0.25">
      <c r="A18053" s="40"/>
      <c r="I18053" s="40"/>
    </row>
    <row r="18054" spans="1:9" hidden="1" x14ac:dyDescent="0.25">
      <c r="A18054" s="40"/>
      <c r="I18054" s="40"/>
    </row>
    <row r="18055" spans="1:9" hidden="1" x14ac:dyDescent="0.25">
      <c r="A18055" s="40"/>
      <c r="I18055" s="40"/>
    </row>
    <row r="18056" spans="1:9" hidden="1" x14ac:dyDescent="0.25">
      <c r="A18056" s="40"/>
      <c r="I18056" s="40"/>
    </row>
    <row r="18057" spans="1:9" hidden="1" x14ac:dyDescent="0.25">
      <c r="A18057" s="40"/>
      <c r="I18057" s="40"/>
    </row>
    <row r="18058" spans="1:9" hidden="1" x14ac:dyDescent="0.25">
      <c r="A18058" s="40"/>
      <c r="I18058" s="40"/>
    </row>
    <row r="18059" spans="1:9" hidden="1" x14ac:dyDescent="0.25">
      <c r="A18059" s="40"/>
      <c r="I18059" s="40"/>
    </row>
    <row r="18060" spans="1:9" hidden="1" x14ac:dyDescent="0.25">
      <c r="A18060" s="40"/>
      <c r="I18060" s="40"/>
    </row>
    <row r="18061" spans="1:9" hidden="1" x14ac:dyDescent="0.25">
      <c r="A18061" s="40"/>
      <c r="I18061" s="40"/>
    </row>
    <row r="18062" spans="1:9" hidden="1" x14ac:dyDescent="0.25">
      <c r="A18062" s="40"/>
      <c r="I18062" s="40"/>
    </row>
    <row r="18063" spans="1:9" hidden="1" x14ac:dyDescent="0.25">
      <c r="A18063" s="40"/>
      <c r="I18063" s="40"/>
    </row>
    <row r="18064" spans="1:9" hidden="1" x14ac:dyDescent="0.25">
      <c r="A18064" s="40"/>
      <c r="I18064" s="40"/>
    </row>
    <row r="18065" spans="1:9" hidden="1" x14ac:dyDescent="0.25">
      <c r="A18065" s="40"/>
      <c r="I18065" s="40"/>
    </row>
    <row r="18066" spans="1:9" hidden="1" x14ac:dyDescent="0.25">
      <c r="A18066" s="40"/>
      <c r="I18066" s="40"/>
    </row>
    <row r="18067" spans="1:9" hidden="1" x14ac:dyDescent="0.25">
      <c r="A18067" s="40"/>
      <c r="I18067" s="40"/>
    </row>
    <row r="18068" spans="1:9" hidden="1" x14ac:dyDescent="0.25">
      <c r="A18068" s="40"/>
      <c r="I18068" s="40"/>
    </row>
    <row r="18069" spans="1:9" hidden="1" x14ac:dyDescent="0.25">
      <c r="A18069" s="40"/>
      <c r="I18069" s="40"/>
    </row>
    <row r="18070" spans="1:9" hidden="1" x14ac:dyDescent="0.25">
      <c r="A18070" s="40"/>
      <c r="I18070" s="40"/>
    </row>
    <row r="18071" spans="1:9" hidden="1" x14ac:dyDescent="0.25">
      <c r="A18071" s="40"/>
      <c r="I18071" s="40"/>
    </row>
    <row r="18072" spans="1:9" hidden="1" x14ac:dyDescent="0.25">
      <c r="A18072" s="40"/>
      <c r="I18072" s="40"/>
    </row>
    <row r="18073" spans="1:9" hidden="1" x14ac:dyDescent="0.25">
      <c r="A18073" s="40"/>
      <c r="I18073" s="40"/>
    </row>
    <row r="18074" spans="1:9" hidden="1" x14ac:dyDescent="0.25">
      <c r="A18074" s="40"/>
      <c r="I18074" s="40"/>
    </row>
    <row r="18075" spans="1:9" hidden="1" x14ac:dyDescent="0.25">
      <c r="A18075" s="40"/>
      <c r="I18075" s="40"/>
    </row>
    <row r="18076" spans="1:9" hidden="1" x14ac:dyDescent="0.25">
      <c r="A18076" s="40"/>
      <c r="I18076" s="40"/>
    </row>
    <row r="18077" spans="1:9" hidden="1" x14ac:dyDescent="0.25">
      <c r="A18077" s="40"/>
      <c r="I18077" s="40"/>
    </row>
    <row r="18078" spans="1:9" hidden="1" x14ac:dyDescent="0.25">
      <c r="A18078" s="40"/>
      <c r="I18078" s="40"/>
    </row>
    <row r="18079" spans="1:9" hidden="1" x14ac:dyDescent="0.25">
      <c r="A18079" s="40"/>
      <c r="I18079" s="40"/>
    </row>
    <row r="18080" spans="1:9" hidden="1" x14ac:dyDescent="0.25">
      <c r="A18080" s="40"/>
      <c r="I18080" s="40"/>
    </row>
    <row r="18081" spans="1:9" hidden="1" x14ac:dyDescent="0.25">
      <c r="A18081" s="40"/>
      <c r="I18081" s="40"/>
    </row>
    <row r="18082" spans="1:9" hidden="1" x14ac:dyDescent="0.25">
      <c r="A18082" s="40"/>
      <c r="I18082" s="40"/>
    </row>
    <row r="18083" spans="1:9" hidden="1" x14ac:dyDescent="0.25">
      <c r="A18083" s="40"/>
      <c r="I18083" s="40"/>
    </row>
    <row r="18084" spans="1:9" hidden="1" x14ac:dyDescent="0.25">
      <c r="A18084" s="40"/>
      <c r="I18084" s="40"/>
    </row>
    <row r="18085" spans="1:9" hidden="1" x14ac:dyDescent="0.25">
      <c r="A18085" s="40"/>
      <c r="I18085" s="40"/>
    </row>
    <row r="18086" spans="1:9" hidden="1" x14ac:dyDescent="0.25">
      <c r="A18086" s="40"/>
      <c r="I18086" s="40"/>
    </row>
    <row r="18087" spans="1:9" hidden="1" x14ac:dyDescent="0.25">
      <c r="A18087" s="40"/>
      <c r="I18087" s="40"/>
    </row>
    <row r="18088" spans="1:9" hidden="1" x14ac:dyDescent="0.25">
      <c r="A18088" s="40"/>
      <c r="I18088" s="40"/>
    </row>
    <row r="18089" spans="1:9" hidden="1" x14ac:dyDescent="0.25">
      <c r="A18089" s="40"/>
      <c r="I18089" s="40"/>
    </row>
    <row r="18090" spans="1:9" hidden="1" x14ac:dyDescent="0.25">
      <c r="A18090" s="40"/>
      <c r="I18090" s="40"/>
    </row>
    <row r="18091" spans="1:9" hidden="1" x14ac:dyDescent="0.25">
      <c r="A18091" s="40"/>
      <c r="I18091" s="40"/>
    </row>
    <row r="18092" spans="1:9" hidden="1" x14ac:dyDescent="0.25">
      <c r="A18092" s="40"/>
      <c r="I18092" s="40"/>
    </row>
    <row r="18093" spans="1:9" hidden="1" x14ac:dyDescent="0.25">
      <c r="A18093" s="40"/>
      <c r="I18093" s="40"/>
    </row>
    <row r="18094" spans="1:9" hidden="1" x14ac:dyDescent="0.25">
      <c r="A18094" s="40"/>
      <c r="I18094" s="40"/>
    </row>
    <row r="18095" spans="1:9" hidden="1" x14ac:dyDescent="0.25">
      <c r="A18095" s="40"/>
      <c r="I18095" s="40"/>
    </row>
    <row r="18096" spans="1:9" hidden="1" x14ac:dyDescent="0.25">
      <c r="A18096" s="40"/>
      <c r="I18096" s="40"/>
    </row>
    <row r="18097" spans="1:9" hidden="1" x14ac:dyDescent="0.25">
      <c r="A18097" s="40"/>
      <c r="I18097" s="40"/>
    </row>
    <row r="18098" spans="1:9" hidden="1" x14ac:dyDescent="0.25">
      <c r="A18098" s="40"/>
      <c r="I18098" s="40"/>
    </row>
    <row r="18099" spans="1:9" hidden="1" x14ac:dyDescent="0.25">
      <c r="A18099" s="40"/>
      <c r="I18099" s="40"/>
    </row>
    <row r="18100" spans="1:9" hidden="1" x14ac:dyDescent="0.25">
      <c r="A18100" s="40"/>
      <c r="I18100" s="40"/>
    </row>
    <row r="18101" spans="1:9" hidden="1" x14ac:dyDescent="0.25">
      <c r="A18101" s="40"/>
      <c r="I18101" s="40"/>
    </row>
    <row r="18102" spans="1:9" hidden="1" x14ac:dyDescent="0.25">
      <c r="A18102" s="40"/>
      <c r="I18102" s="40"/>
    </row>
    <row r="18103" spans="1:9" hidden="1" x14ac:dyDescent="0.25">
      <c r="A18103" s="40"/>
      <c r="I18103" s="40"/>
    </row>
    <row r="18104" spans="1:9" hidden="1" x14ac:dyDescent="0.25">
      <c r="A18104" s="40"/>
      <c r="I18104" s="40"/>
    </row>
    <row r="18105" spans="1:9" hidden="1" x14ac:dyDescent="0.25">
      <c r="A18105" s="40"/>
      <c r="I18105" s="40"/>
    </row>
    <row r="18106" spans="1:9" hidden="1" x14ac:dyDescent="0.25">
      <c r="A18106" s="40"/>
      <c r="I18106" s="40"/>
    </row>
    <row r="18107" spans="1:9" hidden="1" x14ac:dyDescent="0.25">
      <c r="A18107" s="40"/>
      <c r="I18107" s="40"/>
    </row>
    <row r="18108" spans="1:9" hidden="1" x14ac:dyDescent="0.25">
      <c r="A18108" s="40"/>
      <c r="I18108" s="40"/>
    </row>
    <row r="18109" spans="1:9" hidden="1" x14ac:dyDescent="0.25">
      <c r="A18109" s="40"/>
      <c r="I18109" s="40"/>
    </row>
    <row r="18110" spans="1:9" hidden="1" x14ac:dyDescent="0.25">
      <c r="A18110" s="40"/>
      <c r="I18110" s="40"/>
    </row>
    <row r="18111" spans="1:9" hidden="1" x14ac:dyDescent="0.25">
      <c r="A18111" s="40"/>
      <c r="I18111" s="40"/>
    </row>
    <row r="18112" spans="1:9" hidden="1" x14ac:dyDescent="0.25">
      <c r="A18112" s="40"/>
      <c r="I18112" s="40"/>
    </row>
    <row r="18113" spans="1:9" hidden="1" x14ac:dyDescent="0.25">
      <c r="A18113" s="40"/>
      <c r="I18113" s="40"/>
    </row>
    <row r="18114" spans="1:9" hidden="1" x14ac:dyDescent="0.25">
      <c r="A18114" s="40"/>
      <c r="I18114" s="40"/>
    </row>
    <row r="18115" spans="1:9" hidden="1" x14ac:dyDescent="0.25">
      <c r="A18115" s="40"/>
      <c r="I18115" s="40"/>
    </row>
    <row r="18116" spans="1:9" hidden="1" x14ac:dyDescent="0.25">
      <c r="A18116" s="40"/>
      <c r="I18116" s="40"/>
    </row>
    <row r="18117" spans="1:9" hidden="1" x14ac:dyDescent="0.25">
      <c r="A18117" s="40"/>
      <c r="I18117" s="40"/>
    </row>
    <row r="18118" spans="1:9" hidden="1" x14ac:dyDescent="0.25">
      <c r="A18118" s="40"/>
      <c r="I18118" s="40"/>
    </row>
    <row r="18119" spans="1:9" hidden="1" x14ac:dyDescent="0.25">
      <c r="A18119" s="40"/>
      <c r="I18119" s="40"/>
    </row>
    <row r="18120" spans="1:9" hidden="1" x14ac:dyDescent="0.25">
      <c r="A18120" s="40"/>
      <c r="I18120" s="40"/>
    </row>
    <row r="18121" spans="1:9" hidden="1" x14ac:dyDescent="0.25">
      <c r="A18121" s="40"/>
      <c r="I18121" s="40"/>
    </row>
    <row r="18122" spans="1:9" hidden="1" x14ac:dyDescent="0.25">
      <c r="A18122" s="40"/>
      <c r="I18122" s="40"/>
    </row>
    <row r="18123" spans="1:9" hidden="1" x14ac:dyDescent="0.25">
      <c r="A18123" s="40"/>
      <c r="I18123" s="40"/>
    </row>
    <row r="18124" spans="1:9" hidden="1" x14ac:dyDescent="0.25">
      <c r="A18124" s="40"/>
      <c r="I18124" s="40"/>
    </row>
    <row r="18125" spans="1:9" hidden="1" x14ac:dyDescent="0.25">
      <c r="A18125" s="40"/>
      <c r="I18125" s="40"/>
    </row>
    <row r="18126" spans="1:9" hidden="1" x14ac:dyDescent="0.25">
      <c r="A18126" s="40"/>
      <c r="I18126" s="40"/>
    </row>
    <row r="18127" spans="1:9" hidden="1" x14ac:dyDescent="0.25">
      <c r="A18127" s="40"/>
      <c r="I18127" s="40"/>
    </row>
    <row r="18128" spans="1:9" hidden="1" x14ac:dyDescent="0.25">
      <c r="A18128" s="40"/>
      <c r="I18128" s="40"/>
    </row>
    <row r="18129" spans="1:9" hidden="1" x14ac:dyDescent="0.25">
      <c r="A18129" s="40"/>
      <c r="I18129" s="40"/>
    </row>
    <row r="18130" spans="1:9" hidden="1" x14ac:dyDescent="0.25">
      <c r="A18130" s="40"/>
      <c r="I18130" s="40"/>
    </row>
    <row r="18131" spans="1:9" hidden="1" x14ac:dyDescent="0.25">
      <c r="A18131" s="40"/>
      <c r="I18131" s="40"/>
    </row>
    <row r="18132" spans="1:9" hidden="1" x14ac:dyDescent="0.25">
      <c r="A18132" s="40"/>
      <c r="I18132" s="40"/>
    </row>
    <row r="18133" spans="1:9" hidden="1" x14ac:dyDescent="0.25">
      <c r="A18133" s="40"/>
      <c r="I18133" s="40"/>
    </row>
    <row r="18134" spans="1:9" hidden="1" x14ac:dyDescent="0.25">
      <c r="A18134" s="40"/>
      <c r="I18134" s="40"/>
    </row>
    <row r="18135" spans="1:9" hidden="1" x14ac:dyDescent="0.25">
      <c r="A18135" s="40"/>
      <c r="I18135" s="40"/>
    </row>
    <row r="18136" spans="1:9" hidden="1" x14ac:dyDescent="0.25">
      <c r="A18136" s="40"/>
      <c r="I18136" s="40"/>
    </row>
    <row r="18137" spans="1:9" hidden="1" x14ac:dyDescent="0.25">
      <c r="A18137" s="40"/>
      <c r="I18137" s="40"/>
    </row>
    <row r="18138" spans="1:9" hidden="1" x14ac:dyDescent="0.25">
      <c r="A18138" s="40"/>
      <c r="I18138" s="40"/>
    </row>
    <row r="18139" spans="1:9" hidden="1" x14ac:dyDescent="0.25">
      <c r="A18139" s="40"/>
      <c r="I18139" s="40"/>
    </row>
    <row r="18140" spans="1:9" hidden="1" x14ac:dyDescent="0.25">
      <c r="A18140" s="40"/>
      <c r="I18140" s="40"/>
    </row>
    <row r="18141" spans="1:9" hidden="1" x14ac:dyDescent="0.25">
      <c r="A18141" s="40"/>
      <c r="I18141" s="40"/>
    </row>
    <row r="18142" spans="1:9" hidden="1" x14ac:dyDescent="0.25">
      <c r="A18142" s="40"/>
      <c r="I18142" s="40"/>
    </row>
    <row r="18143" spans="1:9" hidden="1" x14ac:dyDescent="0.25">
      <c r="A18143" s="40"/>
      <c r="I18143" s="40"/>
    </row>
    <row r="18144" spans="1:9" hidden="1" x14ac:dyDescent="0.25">
      <c r="A18144" s="40"/>
      <c r="I18144" s="40"/>
    </row>
    <row r="18145" spans="1:9" hidden="1" x14ac:dyDescent="0.25">
      <c r="A18145" s="40"/>
      <c r="I18145" s="40"/>
    </row>
    <row r="18146" spans="1:9" hidden="1" x14ac:dyDescent="0.25">
      <c r="A18146" s="40"/>
      <c r="I18146" s="40"/>
    </row>
    <row r="18147" spans="1:9" hidden="1" x14ac:dyDescent="0.25">
      <c r="A18147" s="40"/>
      <c r="I18147" s="40"/>
    </row>
    <row r="18148" spans="1:9" hidden="1" x14ac:dyDescent="0.25">
      <c r="A18148" s="40"/>
      <c r="I18148" s="40"/>
    </row>
    <row r="18149" spans="1:9" hidden="1" x14ac:dyDescent="0.25">
      <c r="A18149" s="40"/>
      <c r="I18149" s="40"/>
    </row>
    <row r="18150" spans="1:9" hidden="1" x14ac:dyDescent="0.25">
      <c r="A18150" s="40"/>
      <c r="I18150" s="40"/>
    </row>
    <row r="18151" spans="1:9" hidden="1" x14ac:dyDescent="0.25">
      <c r="A18151" s="40"/>
      <c r="I18151" s="40"/>
    </row>
    <row r="18152" spans="1:9" hidden="1" x14ac:dyDescent="0.25">
      <c r="A18152" s="40"/>
      <c r="I18152" s="40"/>
    </row>
    <row r="18153" spans="1:9" hidden="1" x14ac:dyDescent="0.25">
      <c r="A18153" s="40"/>
      <c r="I18153" s="40"/>
    </row>
    <row r="18154" spans="1:9" hidden="1" x14ac:dyDescent="0.25">
      <c r="A18154" s="40"/>
      <c r="I18154" s="40"/>
    </row>
    <row r="18155" spans="1:9" hidden="1" x14ac:dyDescent="0.25">
      <c r="A18155" s="40"/>
      <c r="I18155" s="40"/>
    </row>
    <row r="18156" spans="1:9" hidden="1" x14ac:dyDescent="0.25">
      <c r="A18156" s="40"/>
      <c r="I18156" s="40"/>
    </row>
    <row r="18157" spans="1:9" hidden="1" x14ac:dyDescent="0.25">
      <c r="A18157" s="40"/>
      <c r="I18157" s="40"/>
    </row>
    <row r="18158" spans="1:9" hidden="1" x14ac:dyDescent="0.25">
      <c r="A18158" s="40"/>
      <c r="I18158" s="40"/>
    </row>
    <row r="18159" spans="1:9" hidden="1" x14ac:dyDescent="0.25">
      <c r="A18159" s="40"/>
      <c r="I18159" s="40"/>
    </row>
    <row r="18160" spans="1:9" hidden="1" x14ac:dyDescent="0.25">
      <c r="A18160" s="40"/>
      <c r="I18160" s="40"/>
    </row>
    <row r="18161" spans="1:9" hidden="1" x14ac:dyDescent="0.25">
      <c r="A18161" s="40"/>
      <c r="I18161" s="40"/>
    </row>
    <row r="18162" spans="1:9" hidden="1" x14ac:dyDescent="0.25">
      <c r="A18162" s="40"/>
      <c r="I18162" s="40"/>
    </row>
    <row r="18163" spans="1:9" hidden="1" x14ac:dyDescent="0.25">
      <c r="A18163" s="40"/>
      <c r="I18163" s="40"/>
    </row>
    <row r="18164" spans="1:9" hidden="1" x14ac:dyDescent="0.25">
      <c r="A18164" s="40"/>
      <c r="I18164" s="40"/>
    </row>
    <row r="18165" spans="1:9" hidden="1" x14ac:dyDescent="0.25">
      <c r="A18165" s="40"/>
      <c r="I18165" s="40"/>
    </row>
    <row r="18166" spans="1:9" hidden="1" x14ac:dyDescent="0.25">
      <c r="A18166" s="40"/>
      <c r="I18166" s="40"/>
    </row>
    <row r="18167" spans="1:9" hidden="1" x14ac:dyDescent="0.25">
      <c r="A18167" s="40"/>
      <c r="I18167" s="40"/>
    </row>
    <row r="18168" spans="1:9" hidden="1" x14ac:dyDescent="0.25">
      <c r="A18168" s="40"/>
      <c r="I18168" s="40"/>
    </row>
    <row r="18169" spans="1:9" hidden="1" x14ac:dyDescent="0.25">
      <c r="A18169" s="40"/>
      <c r="I18169" s="40"/>
    </row>
    <row r="18170" spans="1:9" hidden="1" x14ac:dyDescent="0.25">
      <c r="A18170" s="40"/>
      <c r="I18170" s="40"/>
    </row>
    <row r="18171" spans="1:9" hidden="1" x14ac:dyDescent="0.25">
      <c r="A18171" s="40"/>
      <c r="I18171" s="40"/>
    </row>
    <row r="18172" spans="1:9" hidden="1" x14ac:dyDescent="0.25">
      <c r="A18172" s="40"/>
      <c r="I18172" s="40"/>
    </row>
    <row r="18173" spans="1:9" hidden="1" x14ac:dyDescent="0.25">
      <c r="A18173" s="40"/>
      <c r="I18173" s="40"/>
    </row>
    <row r="18174" spans="1:9" hidden="1" x14ac:dyDescent="0.25">
      <c r="A18174" s="40"/>
      <c r="I18174" s="40"/>
    </row>
    <row r="18175" spans="1:9" hidden="1" x14ac:dyDescent="0.25">
      <c r="A18175" s="40"/>
      <c r="I18175" s="40"/>
    </row>
    <row r="18176" spans="1:9" hidden="1" x14ac:dyDescent="0.25">
      <c r="A18176" s="40"/>
      <c r="I18176" s="40"/>
    </row>
    <row r="18177" spans="1:9" hidden="1" x14ac:dyDescent="0.25">
      <c r="A18177" s="40"/>
      <c r="I18177" s="40"/>
    </row>
    <row r="18178" spans="1:9" hidden="1" x14ac:dyDescent="0.25">
      <c r="A18178" s="40"/>
      <c r="I18178" s="40"/>
    </row>
    <row r="18179" spans="1:9" hidden="1" x14ac:dyDescent="0.25">
      <c r="A18179" s="40"/>
      <c r="I18179" s="40"/>
    </row>
    <row r="18180" spans="1:9" hidden="1" x14ac:dyDescent="0.25">
      <c r="A18180" s="40"/>
      <c r="I18180" s="40"/>
    </row>
    <row r="18181" spans="1:9" hidden="1" x14ac:dyDescent="0.25">
      <c r="A18181" s="40"/>
      <c r="I18181" s="40"/>
    </row>
    <row r="18182" spans="1:9" hidden="1" x14ac:dyDescent="0.25">
      <c r="A18182" s="40"/>
      <c r="I18182" s="40"/>
    </row>
    <row r="18183" spans="1:9" hidden="1" x14ac:dyDescent="0.25">
      <c r="A18183" s="40"/>
      <c r="I18183" s="40"/>
    </row>
    <row r="18184" spans="1:9" hidden="1" x14ac:dyDescent="0.25">
      <c r="A18184" s="40"/>
      <c r="I18184" s="40"/>
    </row>
    <row r="18185" spans="1:9" hidden="1" x14ac:dyDescent="0.25">
      <c r="A18185" s="40"/>
      <c r="I18185" s="40"/>
    </row>
    <row r="18186" spans="1:9" hidden="1" x14ac:dyDescent="0.25">
      <c r="A18186" s="40"/>
      <c r="I18186" s="40"/>
    </row>
    <row r="18187" spans="1:9" hidden="1" x14ac:dyDescent="0.25">
      <c r="A18187" s="40"/>
      <c r="I18187" s="40"/>
    </row>
    <row r="18188" spans="1:9" hidden="1" x14ac:dyDescent="0.25">
      <c r="A18188" s="40"/>
      <c r="I18188" s="40"/>
    </row>
    <row r="18189" spans="1:9" hidden="1" x14ac:dyDescent="0.25">
      <c r="A18189" s="40"/>
      <c r="I18189" s="40"/>
    </row>
    <row r="18190" spans="1:9" hidden="1" x14ac:dyDescent="0.25">
      <c r="A18190" s="40"/>
      <c r="I18190" s="40"/>
    </row>
    <row r="18191" spans="1:9" hidden="1" x14ac:dyDescent="0.25">
      <c r="A18191" s="40"/>
      <c r="I18191" s="40"/>
    </row>
    <row r="18192" spans="1:9" hidden="1" x14ac:dyDescent="0.25">
      <c r="A18192" s="40"/>
      <c r="I18192" s="40"/>
    </row>
    <row r="18193" spans="1:9" hidden="1" x14ac:dyDescent="0.25">
      <c r="A18193" s="40"/>
      <c r="I18193" s="40"/>
    </row>
    <row r="18194" spans="1:9" hidden="1" x14ac:dyDescent="0.25">
      <c r="A18194" s="40"/>
      <c r="I18194" s="40"/>
    </row>
    <row r="18195" spans="1:9" hidden="1" x14ac:dyDescent="0.25">
      <c r="A18195" s="40"/>
      <c r="I18195" s="40"/>
    </row>
    <row r="18196" spans="1:9" hidden="1" x14ac:dyDescent="0.25">
      <c r="A18196" s="40"/>
      <c r="I18196" s="40"/>
    </row>
    <row r="18197" spans="1:9" hidden="1" x14ac:dyDescent="0.25">
      <c r="A18197" s="40"/>
      <c r="I18197" s="40"/>
    </row>
    <row r="18198" spans="1:9" hidden="1" x14ac:dyDescent="0.25">
      <c r="A18198" s="40"/>
      <c r="I18198" s="40"/>
    </row>
    <row r="18199" spans="1:9" hidden="1" x14ac:dyDescent="0.25">
      <c r="A18199" s="40"/>
      <c r="I18199" s="40"/>
    </row>
    <row r="18200" spans="1:9" hidden="1" x14ac:dyDescent="0.25">
      <c r="A18200" s="40"/>
      <c r="I18200" s="40"/>
    </row>
    <row r="18201" spans="1:9" hidden="1" x14ac:dyDescent="0.25">
      <c r="A18201" s="40"/>
      <c r="I18201" s="40"/>
    </row>
    <row r="18202" spans="1:9" hidden="1" x14ac:dyDescent="0.25">
      <c r="A18202" s="40"/>
      <c r="I18202" s="40"/>
    </row>
    <row r="18203" spans="1:9" hidden="1" x14ac:dyDescent="0.25">
      <c r="A18203" s="40"/>
      <c r="I18203" s="40"/>
    </row>
    <row r="18204" spans="1:9" hidden="1" x14ac:dyDescent="0.25">
      <c r="A18204" s="40"/>
      <c r="I18204" s="40"/>
    </row>
    <row r="18205" spans="1:9" hidden="1" x14ac:dyDescent="0.25">
      <c r="A18205" s="40"/>
      <c r="I18205" s="40"/>
    </row>
    <row r="18206" spans="1:9" hidden="1" x14ac:dyDescent="0.25">
      <c r="A18206" s="40"/>
      <c r="I18206" s="40"/>
    </row>
    <row r="18207" spans="1:9" hidden="1" x14ac:dyDescent="0.25">
      <c r="A18207" s="40"/>
      <c r="I18207" s="40"/>
    </row>
    <row r="18208" spans="1:9" hidden="1" x14ac:dyDescent="0.25">
      <c r="A18208" s="40"/>
      <c r="I18208" s="40"/>
    </row>
    <row r="18209" spans="1:9" hidden="1" x14ac:dyDescent="0.25">
      <c r="A18209" s="40"/>
      <c r="I18209" s="40"/>
    </row>
    <row r="18210" spans="1:9" hidden="1" x14ac:dyDescent="0.25">
      <c r="A18210" s="40"/>
      <c r="I18210" s="40"/>
    </row>
    <row r="18211" spans="1:9" hidden="1" x14ac:dyDescent="0.25">
      <c r="A18211" s="40"/>
      <c r="I18211" s="40"/>
    </row>
    <row r="18212" spans="1:9" hidden="1" x14ac:dyDescent="0.25">
      <c r="A18212" s="40"/>
      <c r="I18212" s="40"/>
    </row>
    <row r="18213" spans="1:9" hidden="1" x14ac:dyDescent="0.25">
      <c r="A18213" s="40"/>
      <c r="I18213" s="40"/>
    </row>
    <row r="18214" spans="1:9" hidden="1" x14ac:dyDescent="0.25">
      <c r="A18214" s="40"/>
      <c r="I18214" s="40"/>
    </row>
    <row r="18215" spans="1:9" hidden="1" x14ac:dyDescent="0.25">
      <c r="A18215" s="40"/>
      <c r="I18215" s="40"/>
    </row>
    <row r="18216" spans="1:9" hidden="1" x14ac:dyDescent="0.25">
      <c r="A18216" s="40"/>
      <c r="I18216" s="40"/>
    </row>
    <row r="18217" spans="1:9" hidden="1" x14ac:dyDescent="0.25">
      <c r="A18217" s="40"/>
      <c r="I18217" s="40"/>
    </row>
    <row r="18218" spans="1:9" hidden="1" x14ac:dyDescent="0.25">
      <c r="A18218" s="40"/>
      <c r="I18218" s="40"/>
    </row>
    <row r="18219" spans="1:9" hidden="1" x14ac:dyDescent="0.25">
      <c r="A18219" s="40"/>
      <c r="I18219" s="40"/>
    </row>
    <row r="18220" spans="1:9" hidden="1" x14ac:dyDescent="0.25">
      <c r="A18220" s="40"/>
      <c r="I18220" s="40"/>
    </row>
    <row r="18221" spans="1:9" hidden="1" x14ac:dyDescent="0.25">
      <c r="A18221" s="40"/>
      <c r="I18221" s="40"/>
    </row>
    <row r="18222" spans="1:9" hidden="1" x14ac:dyDescent="0.25">
      <c r="A18222" s="40"/>
      <c r="I18222" s="40"/>
    </row>
    <row r="18223" spans="1:9" hidden="1" x14ac:dyDescent="0.25">
      <c r="A18223" s="40"/>
      <c r="I18223" s="40"/>
    </row>
    <row r="18224" spans="1:9" hidden="1" x14ac:dyDescent="0.25">
      <c r="A18224" s="40"/>
      <c r="I18224" s="40"/>
    </row>
    <row r="18225" spans="1:9" hidden="1" x14ac:dyDescent="0.25">
      <c r="A18225" s="40"/>
      <c r="I18225" s="40"/>
    </row>
    <row r="18226" spans="1:9" hidden="1" x14ac:dyDescent="0.25">
      <c r="A18226" s="40"/>
      <c r="I18226" s="40"/>
    </row>
    <row r="18227" spans="1:9" hidden="1" x14ac:dyDescent="0.25">
      <c r="A18227" s="40"/>
      <c r="I18227" s="40"/>
    </row>
    <row r="18228" spans="1:9" hidden="1" x14ac:dyDescent="0.25">
      <c r="A18228" s="40"/>
      <c r="I18228" s="40"/>
    </row>
    <row r="18229" spans="1:9" hidden="1" x14ac:dyDescent="0.25">
      <c r="A18229" s="40"/>
      <c r="I18229" s="40"/>
    </row>
    <row r="18230" spans="1:9" hidden="1" x14ac:dyDescent="0.25">
      <c r="A18230" s="40"/>
      <c r="I18230" s="40"/>
    </row>
    <row r="18231" spans="1:9" hidden="1" x14ac:dyDescent="0.25">
      <c r="A18231" s="40"/>
      <c r="I18231" s="40"/>
    </row>
    <row r="18232" spans="1:9" hidden="1" x14ac:dyDescent="0.25">
      <c r="A18232" s="40"/>
      <c r="I18232" s="40"/>
    </row>
    <row r="18233" spans="1:9" hidden="1" x14ac:dyDescent="0.25">
      <c r="A18233" s="40"/>
      <c r="I18233" s="40"/>
    </row>
    <row r="18234" spans="1:9" hidden="1" x14ac:dyDescent="0.25">
      <c r="A18234" s="40"/>
      <c r="I18234" s="40"/>
    </row>
    <row r="18235" spans="1:9" hidden="1" x14ac:dyDescent="0.25">
      <c r="A18235" s="40"/>
      <c r="I18235" s="40"/>
    </row>
    <row r="18236" spans="1:9" hidden="1" x14ac:dyDescent="0.25">
      <c r="A18236" s="40"/>
      <c r="I18236" s="40"/>
    </row>
    <row r="18237" spans="1:9" hidden="1" x14ac:dyDescent="0.25">
      <c r="A18237" s="40"/>
      <c r="I18237" s="40"/>
    </row>
    <row r="18238" spans="1:9" hidden="1" x14ac:dyDescent="0.25">
      <c r="A18238" s="40"/>
      <c r="I18238" s="40"/>
    </row>
    <row r="18239" spans="1:9" hidden="1" x14ac:dyDescent="0.25">
      <c r="A18239" s="40"/>
      <c r="I18239" s="40"/>
    </row>
    <row r="18240" spans="1:9" hidden="1" x14ac:dyDescent="0.25">
      <c r="A18240" s="40"/>
      <c r="I18240" s="40"/>
    </row>
    <row r="18241" spans="1:9" hidden="1" x14ac:dyDescent="0.25">
      <c r="A18241" s="40"/>
      <c r="I18241" s="40"/>
    </row>
    <row r="18242" spans="1:9" hidden="1" x14ac:dyDescent="0.25">
      <c r="A18242" s="40"/>
      <c r="I18242" s="40"/>
    </row>
    <row r="18243" spans="1:9" hidden="1" x14ac:dyDescent="0.25">
      <c r="A18243" s="40"/>
      <c r="I18243" s="40"/>
    </row>
    <row r="18244" spans="1:9" hidden="1" x14ac:dyDescent="0.25">
      <c r="A18244" s="40"/>
      <c r="I18244" s="40"/>
    </row>
    <row r="18245" spans="1:9" hidden="1" x14ac:dyDescent="0.25">
      <c r="A18245" s="40"/>
      <c r="I18245" s="40"/>
    </row>
    <row r="18246" spans="1:9" hidden="1" x14ac:dyDescent="0.25">
      <c r="A18246" s="40"/>
      <c r="I18246" s="40"/>
    </row>
    <row r="18247" spans="1:9" hidden="1" x14ac:dyDescent="0.25">
      <c r="A18247" s="40"/>
      <c r="I18247" s="40"/>
    </row>
    <row r="18248" spans="1:9" hidden="1" x14ac:dyDescent="0.25">
      <c r="A18248" s="40"/>
      <c r="I18248" s="40"/>
    </row>
    <row r="18249" spans="1:9" hidden="1" x14ac:dyDescent="0.25">
      <c r="A18249" s="40"/>
      <c r="I18249" s="40"/>
    </row>
    <row r="18250" spans="1:9" hidden="1" x14ac:dyDescent="0.25">
      <c r="A18250" s="40"/>
      <c r="I18250" s="40"/>
    </row>
    <row r="18251" spans="1:9" hidden="1" x14ac:dyDescent="0.25">
      <c r="A18251" s="40"/>
      <c r="I18251" s="40"/>
    </row>
    <row r="18252" spans="1:9" hidden="1" x14ac:dyDescent="0.25">
      <c r="A18252" s="40"/>
      <c r="I18252" s="40"/>
    </row>
    <row r="18253" spans="1:9" hidden="1" x14ac:dyDescent="0.25">
      <c r="A18253" s="40"/>
      <c r="I18253" s="40"/>
    </row>
    <row r="18254" spans="1:9" hidden="1" x14ac:dyDescent="0.25">
      <c r="A18254" s="40"/>
      <c r="I18254" s="40"/>
    </row>
    <row r="18255" spans="1:9" hidden="1" x14ac:dyDescent="0.25">
      <c r="A18255" s="40"/>
      <c r="I18255" s="40"/>
    </row>
    <row r="18256" spans="1:9" hidden="1" x14ac:dyDescent="0.25">
      <c r="A18256" s="40"/>
      <c r="I18256" s="40"/>
    </row>
    <row r="18257" spans="1:9" hidden="1" x14ac:dyDescent="0.25">
      <c r="A18257" s="40"/>
      <c r="I18257" s="40"/>
    </row>
    <row r="18258" spans="1:9" hidden="1" x14ac:dyDescent="0.25">
      <c r="A18258" s="40"/>
      <c r="I18258" s="40"/>
    </row>
    <row r="18259" spans="1:9" hidden="1" x14ac:dyDescent="0.25">
      <c r="A18259" s="40"/>
      <c r="I18259" s="40"/>
    </row>
    <row r="18260" spans="1:9" hidden="1" x14ac:dyDescent="0.25">
      <c r="A18260" s="40"/>
      <c r="I18260" s="40"/>
    </row>
    <row r="18261" spans="1:9" hidden="1" x14ac:dyDescent="0.25">
      <c r="A18261" s="40"/>
      <c r="I18261" s="40"/>
    </row>
    <row r="18262" spans="1:9" hidden="1" x14ac:dyDescent="0.25">
      <c r="A18262" s="40"/>
      <c r="I18262" s="40"/>
    </row>
    <row r="18263" spans="1:9" hidden="1" x14ac:dyDescent="0.25">
      <c r="A18263" s="40"/>
      <c r="I18263" s="40"/>
    </row>
    <row r="18264" spans="1:9" hidden="1" x14ac:dyDescent="0.25">
      <c r="A18264" s="40"/>
      <c r="I18264" s="40"/>
    </row>
    <row r="18265" spans="1:9" hidden="1" x14ac:dyDescent="0.25">
      <c r="A18265" s="40"/>
      <c r="I18265" s="40"/>
    </row>
    <row r="18266" spans="1:9" hidden="1" x14ac:dyDescent="0.25">
      <c r="A18266" s="40"/>
      <c r="I18266" s="40"/>
    </row>
    <row r="18267" spans="1:9" hidden="1" x14ac:dyDescent="0.25">
      <c r="A18267" s="40"/>
      <c r="I18267" s="40"/>
    </row>
    <row r="18268" spans="1:9" hidden="1" x14ac:dyDescent="0.25">
      <c r="A18268" s="40"/>
      <c r="I18268" s="40"/>
    </row>
    <row r="18269" spans="1:9" hidden="1" x14ac:dyDescent="0.25">
      <c r="A18269" s="40"/>
      <c r="I18269" s="40"/>
    </row>
    <row r="18270" spans="1:9" hidden="1" x14ac:dyDescent="0.25">
      <c r="A18270" s="40"/>
      <c r="I18270" s="40"/>
    </row>
    <row r="18271" spans="1:9" hidden="1" x14ac:dyDescent="0.25">
      <c r="A18271" s="40"/>
      <c r="I18271" s="40"/>
    </row>
    <row r="18272" spans="1:9" hidden="1" x14ac:dyDescent="0.25">
      <c r="A18272" s="40"/>
      <c r="I18272" s="40"/>
    </row>
    <row r="18273" spans="1:9" hidden="1" x14ac:dyDescent="0.25">
      <c r="A18273" s="40"/>
      <c r="I18273" s="40"/>
    </row>
    <row r="18274" spans="1:9" hidden="1" x14ac:dyDescent="0.25">
      <c r="A18274" s="40"/>
      <c r="I18274" s="40"/>
    </row>
    <row r="18275" spans="1:9" hidden="1" x14ac:dyDescent="0.25">
      <c r="A18275" s="40"/>
      <c r="I18275" s="40"/>
    </row>
    <row r="18276" spans="1:9" hidden="1" x14ac:dyDescent="0.25">
      <c r="A18276" s="40"/>
      <c r="I18276" s="40"/>
    </row>
    <row r="18277" spans="1:9" hidden="1" x14ac:dyDescent="0.25">
      <c r="A18277" s="40"/>
      <c r="I18277" s="40"/>
    </row>
    <row r="18278" spans="1:9" hidden="1" x14ac:dyDescent="0.25">
      <c r="A18278" s="40"/>
      <c r="I18278" s="40"/>
    </row>
    <row r="18279" spans="1:9" hidden="1" x14ac:dyDescent="0.25">
      <c r="A18279" s="40"/>
      <c r="I18279" s="40"/>
    </row>
    <row r="18280" spans="1:9" hidden="1" x14ac:dyDescent="0.25">
      <c r="A18280" s="40"/>
      <c r="I18280" s="40"/>
    </row>
    <row r="18281" spans="1:9" hidden="1" x14ac:dyDescent="0.25">
      <c r="A18281" s="40"/>
      <c r="I18281" s="40"/>
    </row>
    <row r="18282" spans="1:9" hidden="1" x14ac:dyDescent="0.25">
      <c r="A18282" s="40"/>
      <c r="I18282" s="40"/>
    </row>
    <row r="18283" spans="1:9" hidden="1" x14ac:dyDescent="0.25">
      <c r="A18283" s="40"/>
      <c r="I18283" s="40"/>
    </row>
    <row r="18284" spans="1:9" hidden="1" x14ac:dyDescent="0.25">
      <c r="A18284" s="40"/>
      <c r="I18284" s="40"/>
    </row>
    <row r="18285" spans="1:9" hidden="1" x14ac:dyDescent="0.25">
      <c r="A18285" s="40"/>
      <c r="I18285" s="40"/>
    </row>
    <row r="18286" spans="1:9" hidden="1" x14ac:dyDescent="0.25">
      <c r="A18286" s="40"/>
      <c r="I18286" s="40"/>
    </row>
    <row r="18287" spans="1:9" hidden="1" x14ac:dyDescent="0.25">
      <c r="A18287" s="40"/>
      <c r="I18287" s="40"/>
    </row>
    <row r="18288" spans="1:9" hidden="1" x14ac:dyDescent="0.25">
      <c r="A18288" s="40"/>
      <c r="I18288" s="40"/>
    </row>
    <row r="18289" spans="1:9" hidden="1" x14ac:dyDescent="0.25">
      <c r="A18289" s="40"/>
      <c r="I18289" s="40"/>
    </row>
    <row r="18290" spans="1:9" hidden="1" x14ac:dyDescent="0.25">
      <c r="A18290" s="40"/>
      <c r="I18290" s="40"/>
    </row>
    <row r="18291" spans="1:9" hidden="1" x14ac:dyDescent="0.25">
      <c r="A18291" s="40"/>
      <c r="I18291" s="40"/>
    </row>
    <row r="18292" spans="1:9" hidden="1" x14ac:dyDescent="0.25">
      <c r="A18292" s="40"/>
      <c r="I18292" s="40"/>
    </row>
    <row r="18293" spans="1:9" hidden="1" x14ac:dyDescent="0.25">
      <c r="A18293" s="40"/>
      <c r="I18293" s="40"/>
    </row>
    <row r="18294" spans="1:9" hidden="1" x14ac:dyDescent="0.25">
      <c r="A18294" s="40"/>
      <c r="I18294" s="40"/>
    </row>
    <row r="18295" spans="1:9" hidden="1" x14ac:dyDescent="0.25">
      <c r="A18295" s="40"/>
      <c r="I18295" s="40"/>
    </row>
    <row r="18296" spans="1:9" hidden="1" x14ac:dyDescent="0.25">
      <c r="A18296" s="40"/>
      <c r="I18296" s="40"/>
    </row>
    <row r="18297" spans="1:9" hidden="1" x14ac:dyDescent="0.25">
      <c r="A18297" s="40"/>
      <c r="I18297" s="40"/>
    </row>
    <row r="18298" spans="1:9" hidden="1" x14ac:dyDescent="0.25">
      <c r="A18298" s="40"/>
      <c r="I18298" s="40"/>
    </row>
    <row r="18299" spans="1:9" hidden="1" x14ac:dyDescent="0.25">
      <c r="A18299" s="40"/>
      <c r="I18299" s="40"/>
    </row>
    <row r="18300" spans="1:9" hidden="1" x14ac:dyDescent="0.25">
      <c r="A18300" s="40"/>
      <c r="I18300" s="40"/>
    </row>
    <row r="18301" spans="1:9" hidden="1" x14ac:dyDescent="0.25">
      <c r="A18301" s="40"/>
      <c r="I18301" s="40"/>
    </row>
    <row r="18302" spans="1:9" hidden="1" x14ac:dyDescent="0.25">
      <c r="A18302" s="40"/>
      <c r="I18302" s="40"/>
    </row>
    <row r="18303" spans="1:9" hidden="1" x14ac:dyDescent="0.25">
      <c r="A18303" s="40"/>
      <c r="I18303" s="40"/>
    </row>
    <row r="18304" spans="1:9" hidden="1" x14ac:dyDescent="0.25">
      <c r="A18304" s="40"/>
      <c r="I18304" s="40"/>
    </row>
    <row r="18305" spans="1:9" hidden="1" x14ac:dyDescent="0.25">
      <c r="A18305" s="40"/>
      <c r="I18305" s="40"/>
    </row>
    <row r="18306" spans="1:9" hidden="1" x14ac:dyDescent="0.25">
      <c r="A18306" s="40"/>
      <c r="I18306" s="40"/>
    </row>
    <row r="18307" spans="1:9" hidden="1" x14ac:dyDescent="0.25">
      <c r="A18307" s="40"/>
      <c r="I18307" s="40"/>
    </row>
    <row r="18308" spans="1:9" hidden="1" x14ac:dyDescent="0.25">
      <c r="A18308" s="40"/>
      <c r="I18308" s="40"/>
    </row>
    <row r="18309" spans="1:9" hidden="1" x14ac:dyDescent="0.25">
      <c r="A18309" s="40"/>
      <c r="I18309" s="40"/>
    </row>
    <row r="18310" spans="1:9" hidden="1" x14ac:dyDescent="0.25">
      <c r="A18310" s="40"/>
      <c r="I18310" s="40"/>
    </row>
    <row r="18311" spans="1:9" hidden="1" x14ac:dyDescent="0.25">
      <c r="A18311" s="40"/>
      <c r="I18311" s="40"/>
    </row>
    <row r="18312" spans="1:9" hidden="1" x14ac:dyDescent="0.25">
      <c r="A18312" s="40"/>
      <c r="I18312" s="40"/>
    </row>
    <row r="18313" spans="1:9" hidden="1" x14ac:dyDescent="0.25">
      <c r="A18313" s="40"/>
      <c r="I18313" s="40"/>
    </row>
    <row r="18314" spans="1:9" hidden="1" x14ac:dyDescent="0.25">
      <c r="A18314" s="40"/>
      <c r="I18314" s="40"/>
    </row>
    <row r="18315" spans="1:9" hidden="1" x14ac:dyDescent="0.25">
      <c r="A18315" s="40"/>
      <c r="I18315" s="40"/>
    </row>
    <row r="18316" spans="1:9" hidden="1" x14ac:dyDescent="0.25">
      <c r="A18316" s="40"/>
      <c r="I18316" s="40"/>
    </row>
    <row r="18317" spans="1:9" hidden="1" x14ac:dyDescent="0.25">
      <c r="A18317" s="40"/>
      <c r="I18317" s="40"/>
    </row>
    <row r="18318" spans="1:9" hidden="1" x14ac:dyDescent="0.25">
      <c r="A18318" s="40"/>
      <c r="I18318" s="40"/>
    </row>
    <row r="18319" spans="1:9" hidden="1" x14ac:dyDescent="0.25">
      <c r="A18319" s="40"/>
      <c r="I18319" s="40"/>
    </row>
    <row r="18320" spans="1:9" hidden="1" x14ac:dyDescent="0.25">
      <c r="A18320" s="40"/>
      <c r="I18320" s="40"/>
    </row>
    <row r="18321" spans="1:9" hidden="1" x14ac:dyDescent="0.25">
      <c r="A18321" s="40"/>
      <c r="I18321" s="40"/>
    </row>
    <row r="18322" spans="1:9" hidden="1" x14ac:dyDescent="0.25">
      <c r="A18322" s="40"/>
      <c r="I18322" s="40"/>
    </row>
    <row r="18323" spans="1:9" hidden="1" x14ac:dyDescent="0.25">
      <c r="A18323" s="40"/>
      <c r="I18323" s="40"/>
    </row>
    <row r="18324" spans="1:9" hidden="1" x14ac:dyDescent="0.25">
      <c r="A18324" s="40"/>
      <c r="I18324" s="40"/>
    </row>
    <row r="18325" spans="1:9" hidden="1" x14ac:dyDescent="0.25">
      <c r="A18325" s="40"/>
      <c r="I18325" s="40"/>
    </row>
    <row r="18326" spans="1:9" hidden="1" x14ac:dyDescent="0.25">
      <c r="A18326" s="40"/>
      <c r="I18326" s="40"/>
    </row>
    <row r="18327" spans="1:9" hidden="1" x14ac:dyDescent="0.25">
      <c r="A18327" s="40"/>
      <c r="I18327" s="40"/>
    </row>
    <row r="18328" spans="1:9" hidden="1" x14ac:dyDescent="0.25">
      <c r="A18328" s="40"/>
      <c r="I18328" s="40"/>
    </row>
    <row r="18329" spans="1:9" hidden="1" x14ac:dyDescent="0.25">
      <c r="A18329" s="40"/>
      <c r="I18329" s="40"/>
    </row>
    <row r="18330" spans="1:9" hidden="1" x14ac:dyDescent="0.25">
      <c r="A18330" s="40"/>
      <c r="I18330" s="40"/>
    </row>
    <row r="18331" spans="1:9" hidden="1" x14ac:dyDescent="0.25">
      <c r="A18331" s="40"/>
      <c r="I18331" s="40"/>
    </row>
    <row r="18332" spans="1:9" hidden="1" x14ac:dyDescent="0.25">
      <c r="A18332" s="40"/>
      <c r="I18332" s="40"/>
    </row>
    <row r="18333" spans="1:9" hidden="1" x14ac:dyDescent="0.25">
      <c r="A18333" s="40"/>
      <c r="I18333" s="40"/>
    </row>
    <row r="18334" spans="1:9" hidden="1" x14ac:dyDescent="0.25">
      <c r="A18334" s="40"/>
      <c r="I18334" s="40"/>
    </row>
    <row r="18335" spans="1:9" hidden="1" x14ac:dyDescent="0.25">
      <c r="A18335" s="40"/>
      <c r="I18335" s="40"/>
    </row>
    <row r="18336" spans="1:9" hidden="1" x14ac:dyDescent="0.25">
      <c r="A18336" s="40"/>
      <c r="I18336" s="40"/>
    </row>
    <row r="18337" spans="1:9" hidden="1" x14ac:dyDescent="0.25">
      <c r="A18337" s="40"/>
      <c r="I18337" s="40"/>
    </row>
    <row r="18338" spans="1:9" hidden="1" x14ac:dyDescent="0.25">
      <c r="A18338" s="40"/>
      <c r="I18338" s="40"/>
    </row>
    <row r="18339" spans="1:9" hidden="1" x14ac:dyDescent="0.25">
      <c r="A18339" s="40"/>
      <c r="I18339" s="40"/>
    </row>
    <row r="18340" spans="1:9" hidden="1" x14ac:dyDescent="0.25">
      <c r="A18340" s="40"/>
      <c r="I18340" s="40"/>
    </row>
    <row r="18341" spans="1:9" hidden="1" x14ac:dyDescent="0.25">
      <c r="A18341" s="40"/>
      <c r="I18341" s="40"/>
    </row>
    <row r="18342" spans="1:9" hidden="1" x14ac:dyDescent="0.25">
      <c r="A18342" s="40"/>
      <c r="I18342" s="40"/>
    </row>
    <row r="18343" spans="1:9" hidden="1" x14ac:dyDescent="0.25">
      <c r="A18343" s="40"/>
      <c r="I18343" s="40"/>
    </row>
    <row r="18344" spans="1:9" hidden="1" x14ac:dyDescent="0.25">
      <c r="A18344" s="40"/>
      <c r="I18344" s="40"/>
    </row>
    <row r="18345" spans="1:9" hidden="1" x14ac:dyDescent="0.25">
      <c r="A18345" s="40"/>
      <c r="I18345" s="40"/>
    </row>
    <row r="18346" spans="1:9" hidden="1" x14ac:dyDescent="0.25">
      <c r="A18346" s="40"/>
      <c r="I18346" s="40"/>
    </row>
    <row r="18347" spans="1:9" hidden="1" x14ac:dyDescent="0.25">
      <c r="A18347" s="40"/>
      <c r="I18347" s="40"/>
    </row>
    <row r="18348" spans="1:9" hidden="1" x14ac:dyDescent="0.25">
      <c r="A18348" s="40"/>
      <c r="I18348" s="40"/>
    </row>
    <row r="18349" spans="1:9" hidden="1" x14ac:dyDescent="0.25">
      <c r="A18349" s="40"/>
      <c r="I18349" s="40"/>
    </row>
    <row r="18350" spans="1:9" hidden="1" x14ac:dyDescent="0.25">
      <c r="A18350" s="40"/>
      <c r="I18350" s="40"/>
    </row>
    <row r="18351" spans="1:9" hidden="1" x14ac:dyDescent="0.25">
      <c r="A18351" s="40"/>
      <c r="I18351" s="40"/>
    </row>
    <row r="18352" spans="1:9" hidden="1" x14ac:dyDescent="0.25">
      <c r="A18352" s="40"/>
      <c r="I18352" s="40"/>
    </row>
    <row r="18353" spans="1:9" hidden="1" x14ac:dyDescent="0.25">
      <c r="A18353" s="40"/>
      <c r="I18353" s="40"/>
    </row>
    <row r="18354" spans="1:9" hidden="1" x14ac:dyDescent="0.25">
      <c r="A18354" s="40"/>
      <c r="I18354" s="40"/>
    </row>
    <row r="18355" spans="1:9" hidden="1" x14ac:dyDescent="0.25">
      <c r="A18355" s="40"/>
      <c r="I18355" s="40"/>
    </row>
    <row r="18356" spans="1:9" hidden="1" x14ac:dyDescent="0.25">
      <c r="A18356" s="40"/>
      <c r="I18356" s="40"/>
    </row>
    <row r="18357" spans="1:9" hidden="1" x14ac:dyDescent="0.25">
      <c r="A18357" s="40"/>
      <c r="I18357" s="40"/>
    </row>
    <row r="18358" spans="1:9" hidden="1" x14ac:dyDescent="0.25">
      <c r="A18358" s="40"/>
      <c r="I18358" s="40"/>
    </row>
    <row r="18359" spans="1:9" hidden="1" x14ac:dyDescent="0.25">
      <c r="A18359" s="40"/>
      <c r="I18359" s="40"/>
    </row>
    <row r="18360" spans="1:9" hidden="1" x14ac:dyDescent="0.25">
      <c r="A18360" s="40"/>
      <c r="I18360" s="40"/>
    </row>
    <row r="18361" spans="1:9" hidden="1" x14ac:dyDescent="0.25">
      <c r="A18361" s="40"/>
      <c r="I18361" s="40"/>
    </row>
    <row r="18362" spans="1:9" hidden="1" x14ac:dyDescent="0.25">
      <c r="A18362" s="40"/>
      <c r="I18362" s="40"/>
    </row>
    <row r="18363" spans="1:9" hidden="1" x14ac:dyDescent="0.25">
      <c r="A18363" s="40"/>
      <c r="I18363" s="40"/>
    </row>
    <row r="18364" spans="1:9" hidden="1" x14ac:dyDescent="0.25">
      <c r="A18364" s="40"/>
      <c r="I18364" s="40"/>
    </row>
    <row r="18365" spans="1:9" hidden="1" x14ac:dyDescent="0.25">
      <c r="A18365" s="40"/>
      <c r="I18365" s="40"/>
    </row>
    <row r="18366" spans="1:9" hidden="1" x14ac:dyDescent="0.25">
      <c r="A18366" s="40"/>
      <c r="I18366" s="40"/>
    </row>
    <row r="18367" spans="1:9" hidden="1" x14ac:dyDescent="0.25">
      <c r="A18367" s="40"/>
      <c r="I18367" s="40"/>
    </row>
    <row r="18368" spans="1:9" hidden="1" x14ac:dyDescent="0.25">
      <c r="A18368" s="40"/>
      <c r="I18368" s="40"/>
    </row>
    <row r="18369" spans="1:9" hidden="1" x14ac:dyDescent="0.25">
      <c r="A18369" s="40"/>
      <c r="I18369" s="40"/>
    </row>
    <row r="18370" spans="1:9" hidden="1" x14ac:dyDescent="0.25">
      <c r="A18370" s="40"/>
      <c r="I18370" s="40"/>
    </row>
    <row r="18371" spans="1:9" hidden="1" x14ac:dyDescent="0.25">
      <c r="A18371" s="40"/>
      <c r="I18371" s="40"/>
    </row>
    <row r="18372" spans="1:9" hidden="1" x14ac:dyDescent="0.25">
      <c r="A18372" s="40"/>
      <c r="I18372" s="40"/>
    </row>
    <row r="18373" spans="1:9" hidden="1" x14ac:dyDescent="0.25">
      <c r="A18373" s="40"/>
      <c r="I18373" s="40"/>
    </row>
    <row r="18374" spans="1:9" hidden="1" x14ac:dyDescent="0.25">
      <c r="A18374" s="40"/>
      <c r="I18374" s="40"/>
    </row>
    <row r="18375" spans="1:9" hidden="1" x14ac:dyDescent="0.25">
      <c r="A18375" s="40"/>
      <c r="I18375" s="40"/>
    </row>
    <row r="18376" spans="1:9" hidden="1" x14ac:dyDescent="0.25">
      <c r="A18376" s="40"/>
      <c r="I18376" s="40"/>
    </row>
    <row r="18377" spans="1:9" hidden="1" x14ac:dyDescent="0.25">
      <c r="A18377" s="40"/>
      <c r="I18377" s="40"/>
    </row>
    <row r="18378" spans="1:9" hidden="1" x14ac:dyDescent="0.25">
      <c r="A18378" s="40"/>
      <c r="I18378" s="40"/>
    </row>
    <row r="18379" spans="1:9" hidden="1" x14ac:dyDescent="0.25">
      <c r="A18379" s="40"/>
      <c r="I18379" s="40"/>
    </row>
    <row r="18380" spans="1:9" hidden="1" x14ac:dyDescent="0.25">
      <c r="A18380" s="40"/>
      <c r="I18380" s="40"/>
    </row>
    <row r="18381" spans="1:9" hidden="1" x14ac:dyDescent="0.25">
      <c r="A18381" s="40"/>
      <c r="I18381" s="40"/>
    </row>
    <row r="18382" spans="1:9" hidden="1" x14ac:dyDescent="0.25">
      <c r="A18382" s="40"/>
      <c r="I18382" s="40"/>
    </row>
    <row r="18383" spans="1:9" hidden="1" x14ac:dyDescent="0.25">
      <c r="A18383" s="40"/>
      <c r="I18383" s="40"/>
    </row>
    <row r="18384" spans="1:9" hidden="1" x14ac:dyDescent="0.25">
      <c r="A18384" s="40"/>
      <c r="I18384" s="40"/>
    </row>
    <row r="18385" spans="1:9" hidden="1" x14ac:dyDescent="0.25">
      <c r="A18385" s="40"/>
      <c r="I18385" s="40"/>
    </row>
    <row r="18386" spans="1:9" hidden="1" x14ac:dyDescent="0.25">
      <c r="A18386" s="40"/>
      <c r="I18386" s="40"/>
    </row>
    <row r="18387" spans="1:9" hidden="1" x14ac:dyDescent="0.25">
      <c r="A18387" s="40"/>
      <c r="I18387" s="40"/>
    </row>
    <row r="18388" spans="1:9" hidden="1" x14ac:dyDescent="0.25">
      <c r="A18388" s="40"/>
      <c r="I18388" s="40"/>
    </row>
    <row r="18389" spans="1:9" hidden="1" x14ac:dyDescent="0.25">
      <c r="A18389" s="40"/>
      <c r="I18389" s="40"/>
    </row>
    <row r="18390" spans="1:9" hidden="1" x14ac:dyDescent="0.25">
      <c r="A18390" s="40"/>
      <c r="I18390" s="40"/>
    </row>
    <row r="18391" spans="1:9" hidden="1" x14ac:dyDescent="0.25">
      <c r="A18391" s="40"/>
      <c r="I18391" s="40"/>
    </row>
    <row r="18392" spans="1:9" hidden="1" x14ac:dyDescent="0.25">
      <c r="A18392" s="40"/>
      <c r="I18392" s="40"/>
    </row>
    <row r="18393" spans="1:9" hidden="1" x14ac:dyDescent="0.25">
      <c r="A18393" s="40"/>
      <c r="I18393" s="40"/>
    </row>
    <row r="18394" spans="1:9" hidden="1" x14ac:dyDescent="0.25">
      <c r="A18394" s="40"/>
      <c r="I18394" s="40"/>
    </row>
    <row r="18395" spans="1:9" hidden="1" x14ac:dyDescent="0.25">
      <c r="A18395" s="40"/>
      <c r="I18395" s="40"/>
    </row>
    <row r="18396" spans="1:9" hidden="1" x14ac:dyDescent="0.25">
      <c r="A18396" s="40"/>
      <c r="I18396" s="40"/>
    </row>
    <row r="18397" spans="1:9" hidden="1" x14ac:dyDescent="0.25">
      <c r="A18397" s="40"/>
      <c r="I18397" s="40"/>
    </row>
    <row r="18398" spans="1:9" hidden="1" x14ac:dyDescent="0.25">
      <c r="A18398" s="40"/>
      <c r="I18398" s="40"/>
    </row>
    <row r="18399" spans="1:9" hidden="1" x14ac:dyDescent="0.25">
      <c r="A18399" s="40"/>
      <c r="I18399" s="40"/>
    </row>
    <row r="18400" spans="1:9" hidden="1" x14ac:dyDescent="0.25">
      <c r="A18400" s="40"/>
      <c r="I18400" s="40"/>
    </row>
    <row r="18401" spans="1:9" hidden="1" x14ac:dyDescent="0.25">
      <c r="A18401" s="40"/>
      <c r="I18401" s="40"/>
    </row>
    <row r="18402" spans="1:9" hidden="1" x14ac:dyDescent="0.25">
      <c r="A18402" s="40"/>
      <c r="I18402" s="40"/>
    </row>
    <row r="18403" spans="1:9" hidden="1" x14ac:dyDescent="0.25">
      <c r="A18403" s="40"/>
      <c r="I18403" s="40"/>
    </row>
    <row r="18404" spans="1:9" hidden="1" x14ac:dyDescent="0.25">
      <c r="A18404" s="40"/>
      <c r="I18404" s="40"/>
    </row>
    <row r="18405" spans="1:9" hidden="1" x14ac:dyDescent="0.25">
      <c r="A18405" s="40"/>
      <c r="I18405" s="40"/>
    </row>
    <row r="18406" spans="1:9" hidden="1" x14ac:dyDescent="0.25">
      <c r="A18406" s="40"/>
      <c r="I18406" s="40"/>
    </row>
    <row r="18407" spans="1:9" hidden="1" x14ac:dyDescent="0.25">
      <c r="A18407" s="40"/>
      <c r="I18407" s="40"/>
    </row>
    <row r="18408" spans="1:9" hidden="1" x14ac:dyDescent="0.25">
      <c r="A18408" s="40"/>
      <c r="I18408" s="40"/>
    </row>
    <row r="18409" spans="1:9" hidden="1" x14ac:dyDescent="0.25">
      <c r="A18409" s="40"/>
      <c r="I18409" s="40"/>
    </row>
    <row r="18410" spans="1:9" hidden="1" x14ac:dyDescent="0.25">
      <c r="A18410" s="40"/>
      <c r="I18410" s="40"/>
    </row>
    <row r="18411" spans="1:9" hidden="1" x14ac:dyDescent="0.25">
      <c r="A18411" s="40"/>
      <c r="I18411" s="40"/>
    </row>
    <row r="18412" spans="1:9" hidden="1" x14ac:dyDescent="0.25">
      <c r="A18412" s="40"/>
      <c r="I18412" s="40"/>
    </row>
    <row r="18413" spans="1:9" hidden="1" x14ac:dyDescent="0.25">
      <c r="A18413" s="40"/>
      <c r="I18413" s="40"/>
    </row>
    <row r="18414" spans="1:9" hidden="1" x14ac:dyDescent="0.25">
      <c r="A18414" s="40"/>
      <c r="I18414" s="40"/>
    </row>
    <row r="18415" spans="1:9" hidden="1" x14ac:dyDescent="0.25">
      <c r="A18415" s="40"/>
      <c r="I18415" s="40"/>
    </row>
    <row r="18416" spans="1:9" hidden="1" x14ac:dyDescent="0.25">
      <c r="A18416" s="40"/>
      <c r="I18416" s="40"/>
    </row>
    <row r="18417" spans="1:9" hidden="1" x14ac:dyDescent="0.25">
      <c r="A18417" s="40"/>
      <c r="I18417" s="40"/>
    </row>
    <row r="18418" spans="1:9" hidden="1" x14ac:dyDescent="0.25">
      <c r="A18418" s="40"/>
      <c r="I18418" s="40"/>
    </row>
    <row r="18419" spans="1:9" hidden="1" x14ac:dyDescent="0.25">
      <c r="A18419" s="40"/>
      <c r="I18419" s="40"/>
    </row>
    <row r="18420" spans="1:9" hidden="1" x14ac:dyDescent="0.25">
      <c r="A18420" s="40"/>
      <c r="I18420" s="40"/>
    </row>
    <row r="18421" spans="1:9" hidden="1" x14ac:dyDescent="0.25">
      <c r="A18421" s="40"/>
      <c r="I18421" s="40"/>
    </row>
    <row r="18422" spans="1:9" hidden="1" x14ac:dyDescent="0.25">
      <c r="A18422" s="40"/>
      <c r="I18422" s="40"/>
    </row>
    <row r="18423" spans="1:9" hidden="1" x14ac:dyDescent="0.25">
      <c r="A18423" s="40"/>
      <c r="I18423" s="40"/>
    </row>
    <row r="18424" spans="1:9" hidden="1" x14ac:dyDescent="0.25">
      <c r="A18424" s="40"/>
      <c r="I18424" s="40"/>
    </row>
    <row r="18425" spans="1:9" hidden="1" x14ac:dyDescent="0.25">
      <c r="A18425" s="40"/>
      <c r="I18425" s="40"/>
    </row>
    <row r="18426" spans="1:9" hidden="1" x14ac:dyDescent="0.25">
      <c r="A18426" s="40"/>
      <c r="I18426" s="40"/>
    </row>
    <row r="18427" spans="1:9" hidden="1" x14ac:dyDescent="0.25">
      <c r="A18427" s="40"/>
      <c r="I18427" s="40"/>
    </row>
    <row r="18428" spans="1:9" hidden="1" x14ac:dyDescent="0.25">
      <c r="A18428" s="40"/>
      <c r="I18428" s="40"/>
    </row>
    <row r="18429" spans="1:9" hidden="1" x14ac:dyDescent="0.25">
      <c r="A18429" s="40"/>
      <c r="I18429" s="40"/>
    </row>
    <row r="18430" spans="1:9" hidden="1" x14ac:dyDescent="0.25">
      <c r="A18430" s="40"/>
      <c r="I18430" s="40"/>
    </row>
    <row r="18431" spans="1:9" hidden="1" x14ac:dyDescent="0.25">
      <c r="A18431" s="40"/>
      <c r="I18431" s="40"/>
    </row>
    <row r="18432" spans="1:9" hidden="1" x14ac:dyDescent="0.25">
      <c r="A18432" s="40"/>
      <c r="I18432" s="40"/>
    </row>
    <row r="18433" spans="1:9" hidden="1" x14ac:dyDescent="0.25">
      <c r="A18433" s="40"/>
      <c r="I18433" s="40"/>
    </row>
    <row r="18434" spans="1:9" hidden="1" x14ac:dyDescent="0.25">
      <c r="A18434" s="40"/>
      <c r="I18434" s="40"/>
    </row>
    <row r="18435" spans="1:9" hidden="1" x14ac:dyDescent="0.25">
      <c r="A18435" s="40"/>
      <c r="I18435" s="40"/>
    </row>
    <row r="18436" spans="1:9" hidden="1" x14ac:dyDescent="0.25">
      <c r="A18436" s="40"/>
      <c r="I18436" s="40"/>
    </row>
    <row r="18437" spans="1:9" hidden="1" x14ac:dyDescent="0.25">
      <c r="A18437" s="40"/>
      <c r="I18437" s="40"/>
    </row>
    <row r="18438" spans="1:9" hidden="1" x14ac:dyDescent="0.25">
      <c r="A18438" s="40"/>
      <c r="I18438" s="40"/>
    </row>
    <row r="18439" spans="1:9" hidden="1" x14ac:dyDescent="0.25">
      <c r="A18439" s="40"/>
      <c r="I18439" s="40"/>
    </row>
    <row r="18440" spans="1:9" hidden="1" x14ac:dyDescent="0.25">
      <c r="A18440" s="40"/>
      <c r="I18440" s="40"/>
    </row>
    <row r="18441" spans="1:9" hidden="1" x14ac:dyDescent="0.25">
      <c r="A18441" s="40"/>
      <c r="I18441" s="40"/>
    </row>
    <row r="18442" spans="1:9" hidden="1" x14ac:dyDescent="0.25">
      <c r="A18442" s="40"/>
      <c r="I18442" s="40"/>
    </row>
    <row r="18443" spans="1:9" hidden="1" x14ac:dyDescent="0.25">
      <c r="A18443" s="40"/>
      <c r="I18443" s="40"/>
    </row>
    <row r="18444" spans="1:9" hidden="1" x14ac:dyDescent="0.25">
      <c r="A18444" s="40"/>
      <c r="I18444" s="40"/>
    </row>
    <row r="18445" spans="1:9" hidden="1" x14ac:dyDescent="0.25">
      <c r="A18445" s="40"/>
      <c r="I18445" s="40"/>
    </row>
    <row r="18446" spans="1:9" hidden="1" x14ac:dyDescent="0.25">
      <c r="A18446" s="40"/>
      <c r="I18446" s="40"/>
    </row>
    <row r="18447" spans="1:9" hidden="1" x14ac:dyDescent="0.25">
      <c r="A18447" s="40"/>
      <c r="I18447" s="40"/>
    </row>
    <row r="18448" spans="1:9" hidden="1" x14ac:dyDescent="0.25">
      <c r="A18448" s="40"/>
      <c r="I18448" s="40"/>
    </row>
    <row r="18449" spans="1:9" hidden="1" x14ac:dyDescent="0.25">
      <c r="A18449" s="40"/>
      <c r="I18449" s="40"/>
    </row>
    <row r="18450" spans="1:9" hidden="1" x14ac:dyDescent="0.25">
      <c r="A18450" s="40"/>
      <c r="I18450" s="40"/>
    </row>
    <row r="18451" spans="1:9" hidden="1" x14ac:dyDescent="0.25">
      <c r="A18451" s="40"/>
      <c r="I18451" s="40"/>
    </row>
    <row r="18452" spans="1:9" hidden="1" x14ac:dyDescent="0.25">
      <c r="A18452" s="40"/>
      <c r="I18452" s="40"/>
    </row>
    <row r="18453" spans="1:9" hidden="1" x14ac:dyDescent="0.25">
      <c r="A18453" s="40"/>
      <c r="I18453" s="40"/>
    </row>
    <row r="18454" spans="1:9" hidden="1" x14ac:dyDescent="0.25">
      <c r="A18454" s="40"/>
      <c r="I18454" s="40"/>
    </row>
    <row r="18455" spans="1:9" hidden="1" x14ac:dyDescent="0.25">
      <c r="A18455" s="40"/>
      <c r="I18455" s="40"/>
    </row>
    <row r="18456" spans="1:9" hidden="1" x14ac:dyDescent="0.25">
      <c r="A18456" s="40"/>
      <c r="I18456" s="40"/>
    </row>
    <row r="18457" spans="1:9" hidden="1" x14ac:dyDescent="0.25">
      <c r="A18457" s="40"/>
      <c r="I18457" s="40"/>
    </row>
    <row r="18458" spans="1:9" hidden="1" x14ac:dyDescent="0.25">
      <c r="A18458" s="40"/>
      <c r="I18458" s="40"/>
    </row>
    <row r="18459" spans="1:9" hidden="1" x14ac:dyDescent="0.25">
      <c r="A18459" s="40"/>
      <c r="I18459" s="40"/>
    </row>
    <row r="18460" spans="1:9" hidden="1" x14ac:dyDescent="0.25">
      <c r="A18460" s="40"/>
      <c r="I18460" s="40"/>
    </row>
    <row r="18461" spans="1:9" hidden="1" x14ac:dyDescent="0.25">
      <c r="A18461" s="40"/>
      <c r="I18461" s="40"/>
    </row>
    <row r="18462" spans="1:9" hidden="1" x14ac:dyDescent="0.25">
      <c r="A18462" s="40"/>
      <c r="I18462" s="40"/>
    </row>
    <row r="18463" spans="1:9" hidden="1" x14ac:dyDescent="0.25">
      <c r="A18463" s="40"/>
      <c r="I18463" s="40"/>
    </row>
    <row r="18464" spans="1:9" hidden="1" x14ac:dyDescent="0.25">
      <c r="A18464" s="40"/>
      <c r="I18464" s="40"/>
    </row>
    <row r="18465" spans="1:9" hidden="1" x14ac:dyDescent="0.25">
      <c r="A18465" s="40"/>
      <c r="I18465" s="40"/>
    </row>
    <row r="18466" spans="1:9" hidden="1" x14ac:dyDescent="0.25">
      <c r="A18466" s="40"/>
      <c r="I18466" s="40"/>
    </row>
    <row r="18467" spans="1:9" hidden="1" x14ac:dyDescent="0.25">
      <c r="A18467" s="40"/>
      <c r="I18467" s="40"/>
    </row>
    <row r="18468" spans="1:9" hidden="1" x14ac:dyDescent="0.25">
      <c r="A18468" s="40"/>
      <c r="I18468" s="40"/>
    </row>
    <row r="18469" spans="1:9" hidden="1" x14ac:dyDescent="0.25">
      <c r="A18469" s="40"/>
      <c r="I18469" s="40"/>
    </row>
    <row r="18470" spans="1:9" hidden="1" x14ac:dyDescent="0.25">
      <c r="A18470" s="40"/>
      <c r="I18470" s="40"/>
    </row>
    <row r="18471" spans="1:9" hidden="1" x14ac:dyDescent="0.25">
      <c r="A18471" s="40"/>
      <c r="I18471" s="40"/>
    </row>
    <row r="18472" spans="1:9" hidden="1" x14ac:dyDescent="0.25">
      <c r="A18472" s="40"/>
      <c r="I18472" s="40"/>
    </row>
    <row r="18473" spans="1:9" hidden="1" x14ac:dyDescent="0.25">
      <c r="A18473" s="40"/>
      <c r="I18473" s="40"/>
    </row>
    <row r="18474" spans="1:9" hidden="1" x14ac:dyDescent="0.25">
      <c r="A18474" s="40"/>
      <c r="I18474" s="40"/>
    </row>
    <row r="18475" spans="1:9" hidden="1" x14ac:dyDescent="0.25">
      <c r="A18475" s="40"/>
      <c r="I18475" s="40"/>
    </row>
    <row r="18476" spans="1:9" hidden="1" x14ac:dyDescent="0.25">
      <c r="A18476" s="40"/>
      <c r="I18476" s="40"/>
    </row>
    <row r="18477" spans="1:9" hidden="1" x14ac:dyDescent="0.25">
      <c r="A18477" s="40"/>
      <c r="I18477" s="40"/>
    </row>
    <row r="18478" spans="1:9" hidden="1" x14ac:dyDescent="0.25">
      <c r="A18478" s="40"/>
      <c r="I18478" s="40"/>
    </row>
    <row r="18479" spans="1:9" hidden="1" x14ac:dyDescent="0.25">
      <c r="A18479" s="40"/>
      <c r="I18479" s="40"/>
    </row>
    <row r="18480" spans="1:9" hidden="1" x14ac:dyDescent="0.25">
      <c r="A18480" s="40"/>
      <c r="I18480" s="40"/>
    </row>
    <row r="18481" spans="1:9" hidden="1" x14ac:dyDescent="0.25">
      <c r="A18481" s="40"/>
      <c r="I18481" s="40"/>
    </row>
    <row r="18482" spans="1:9" hidden="1" x14ac:dyDescent="0.25">
      <c r="A18482" s="40"/>
      <c r="I18482" s="40"/>
    </row>
    <row r="18483" spans="1:9" hidden="1" x14ac:dyDescent="0.25">
      <c r="A18483" s="40"/>
      <c r="I18483" s="40"/>
    </row>
    <row r="18484" spans="1:9" hidden="1" x14ac:dyDescent="0.25">
      <c r="A18484" s="40"/>
      <c r="I18484" s="40"/>
    </row>
    <row r="18485" spans="1:9" hidden="1" x14ac:dyDescent="0.25">
      <c r="A18485" s="40"/>
      <c r="I18485" s="40"/>
    </row>
    <row r="18486" spans="1:9" hidden="1" x14ac:dyDescent="0.25">
      <c r="A18486" s="40"/>
      <c r="I18486" s="40"/>
    </row>
    <row r="18487" spans="1:9" hidden="1" x14ac:dyDescent="0.25">
      <c r="A18487" s="40"/>
      <c r="I18487" s="40"/>
    </row>
    <row r="18488" spans="1:9" hidden="1" x14ac:dyDescent="0.25">
      <c r="A18488" s="40"/>
      <c r="I18488" s="40"/>
    </row>
    <row r="18489" spans="1:9" hidden="1" x14ac:dyDescent="0.25">
      <c r="A18489" s="40"/>
      <c r="I18489" s="40"/>
    </row>
    <row r="18490" spans="1:9" hidden="1" x14ac:dyDescent="0.25">
      <c r="A18490" s="40"/>
      <c r="I18490" s="40"/>
    </row>
    <row r="18491" spans="1:9" hidden="1" x14ac:dyDescent="0.25">
      <c r="A18491" s="40"/>
      <c r="I18491" s="40"/>
    </row>
    <row r="18492" spans="1:9" hidden="1" x14ac:dyDescent="0.25">
      <c r="A18492" s="40"/>
      <c r="I18492" s="40"/>
    </row>
    <row r="18493" spans="1:9" hidden="1" x14ac:dyDescent="0.25">
      <c r="A18493" s="40"/>
      <c r="I18493" s="40"/>
    </row>
    <row r="18494" spans="1:9" hidden="1" x14ac:dyDescent="0.25">
      <c r="A18494" s="40"/>
      <c r="I18494" s="40"/>
    </row>
    <row r="18495" spans="1:9" hidden="1" x14ac:dyDescent="0.25">
      <c r="A18495" s="40"/>
      <c r="I18495" s="40"/>
    </row>
    <row r="18496" spans="1:9" hidden="1" x14ac:dyDescent="0.25">
      <c r="A18496" s="40"/>
      <c r="I18496" s="40"/>
    </row>
    <row r="18497" spans="1:9" hidden="1" x14ac:dyDescent="0.25">
      <c r="A18497" s="40"/>
      <c r="I18497" s="40"/>
    </row>
    <row r="18498" spans="1:9" hidden="1" x14ac:dyDescent="0.25">
      <c r="A18498" s="40"/>
      <c r="I18498" s="40"/>
    </row>
    <row r="18499" spans="1:9" hidden="1" x14ac:dyDescent="0.25">
      <c r="A18499" s="40"/>
      <c r="I18499" s="40"/>
    </row>
    <row r="18500" spans="1:9" hidden="1" x14ac:dyDescent="0.25">
      <c r="A18500" s="40"/>
      <c r="I18500" s="40"/>
    </row>
    <row r="18501" spans="1:9" hidden="1" x14ac:dyDescent="0.25">
      <c r="A18501" s="40"/>
      <c r="I18501" s="40"/>
    </row>
    <row r="18502" spans="1:9" hidden="1" x14ac:dyDescent="0.25">
      <c r="A18502" s="40"/>
      <c r="I18502" s="40"/>
    </row>
    <row r="18503" spans="1:9" hidden="1" x14ac:dyDescent="0.25">
      <c r="A18503" s="40"/>
      <c r="I18503" s="40"/>
    </row>
    <row r="18504" spans="1:9" hidden="1" x14ac:dyDescent="0.25">
      <c r="A18504" s="40"/>
      <c r="I18504" s="40"/>
    </row>
    <row r="18505" spans="1:9" hidden="1" x14ac:dyDescent="0.25">
      <c r="A18505" s="40"/>
      <c r="I18505" s="40"/>
    </row>
    <row r="18506" spans="1:9" hidden="1" x14ac:dyDescent="0.25">
      <c r="A18506" s="40"/>
      <c r="I18506" s="40"/>
    </row>
    <row r="18507" spans="1:9" hidden="1" x14ac:dyDescent="0.25">
      <c r="A18507" s="40"/>
      <c r="I18507" s="40"/>
    </row>
    <row r="18508" spans="1:9" hidden="1" x14ac:dyDescent="0.25">
      <c r="A18508" s="40"/>
      <c r="I18508" s="40"/>
    </row>
    <row r="18509" spans="1:9" hidden="1" x14ac:dyDescent="0.25">
      <c r="A18509" s="40"/>
      <c r="I18509" s="40"/>
    </row>
    <row r="18510" spans="1:9" hidden="1" x14ac:dyDescent="0.25">
      <c r="A18510" s="40"/>
      <c r="I18510" s="40"/>
    </row>
    <row r="18511" spans="1:9" hidden="1" x14ac:dyDescent="0.25">
      <c r="A18511" s="40"/>
      <c r="I18511" s="40"/>
    </row>
    <row r="18512" spans="1:9" hidden="1" x14ac:dyDescent="0.25">
      <c r="A18512" s="40"/>
      <c r="I18512" s="40"/>
    </row>
    <row r="18513" spans="1:9" hidden="1" x14ac:dyDescent="0.25">
      <c r="A18513" s="40"/>
      <c r="I18513" s="40"/>
    </row>
    <row r="18514" spans="1:9" hidden="1" x14ac:dyDescent="0.25">
      <c r="A18514" s="40"/>
      <c r="I18514" s="40"/>
    </row>
    <row r="18515" spans="1:9" hidden="1" x14ac:dyDescent="0.25">
      <c r="A18515" s="40"/>
      <c r="I18515" s="40"/>
    </row>
    <row r="18516" spans="1:9" hidden="1" x14ac:dyDescent="0.25">
      <c r="A18516" s="40"/>
      <c r="I18516" s="40"/>
    </row>
    <row r="18517" spans="1:9" hidden="1" x14ac:dyDescent="0.25">
      <c r="A18517" s="40"/>
      <c r="I18517" s="40"/>
    </row>
    <row r="18518" spans="1:9" hidden="1" x14ac:dyDescent="0.25">
      <c r="A18518" s="40"/>
      <c r="I18518" s="40"/>
    </row>
    <row r="18519" spans="1:9" hidden="1" x14ac:dyDescent="0.25">
      <c r="A18519" s="40"/>
      <c r="I18519" s="40"/>
    </row>
    <row r="18520" spans="1:9" hidden="1" x14ac:dyDescent="0.25">
      <c r="A18520" s="40"/>
      <c r="I18520" s="40"/>
    </row>
    <row r="18521" spans="1:9" hidden="1" x14ac:dyDescent="0.25">
      <c r="A18521" s="40"/>
      <c r="I18521" s="40"/>
    </row>
    <row r="18522" spans="1:9" hidden="1" x14ac:dyDescent="0.25">
      <c r="A18522" s="40"/>
      <c r="I18522" s="40"/>
    </row>
    <row r="18523" spans="1:9" hidden="1" x14ac:dyDescent="0.25">
      <c r="A18523" s="40"/>
      <c r="I18523" s="40"/>
    </row>
    <row r="18524" spans="1:9" hidden="1" x14ac:dyDescent="0.25">
      <c r="A18524" s="40"/>
      <c r="I18524" s="40"/>
    </row>
    <row r="18525" spans="1:9" hidden="1" x14ac:dyDescent="0.25">
      <c r="A18525" s="40"/>
      <c r="I18525" s="40"/>
    </row>
    <row r="18526" spans="1:9" hidden="1" x14ac:dyDescent="0.25">
      <c r="A18526" s="40"/>
      <c r="I18526" s="40"/>
    </row>
    <row r="18527" spans="1:9" hidden="1" x14ac:dyDescent="0.25">
      <c r="A18527" s="40"/>
      <c r="I18527" s="40"/>
    </row>
    <row r="18528" spans="1:9" hidden="1" x14ac:dyDescent="0.25">
      <c r="A18528" s="40"/>
      <c r="I18528" s="40"/>
    </row>
    <row r="18529" spans="1:9" hidden="1" x14ac:dyDescent="0.25">
      <c r="A18529" s="40"/>
      <c r="I18529" s="40"/>
    </row>
    <row r="18530" spans="1:9" hidden="1" x14ac:dyDescent="0.25">
      <c r="A18530" s="40"/>
      <c r="I18530" s="40"/>
    </row>
    <row r="18531" spans="1:9" hidden="1" x14ac:dyDescent="0.25">
      <c r="A18531" s="40"/>
      <c r="I18531" s="40"/>
    </row>
    <row r="18532" spans="1:9" hidden="1" x14ac:dyDescent="0.25">
      <c r="A18532" s="40"/>
      <c r="I18532" s="40"/>
    </row>
    <row r="18533" spans="1:9" hidden="1" x14ac:dyDescent="0.25">
      <c r="A18533" s="40"/>
      <c r="I18533" s="40"/>
    </row>
    <row r="18534" spans="1:9" hidden="1" x14ac:dyDescent="0.25">
      <c r="A18534" s="40"/>
      <c r="I18534" s="40"/>
    </row>
    <row r="18535" spans="1:9" hidden="1" x14ac:dyDescent="0.25">
      <c r="A18535" s="40"/>
      <c r="I18535" s="40"/>
    </row>
    <row r="18536" spans="1:9" hidden="1" x14ac:dyDescent="0.25">
      <c r="A18536" s="40"/>
      <c r="I18536" s="40"/>
    </row>
    <row r="18537" spans="1:9" hidden="1" x14ac:dyDescent="0.25">
      <c r="A18537" s="40"/>
      <c r="I18537" s="40"/>
    </row>
    <row r="18538" spans="1:9" hidden="1" x14ac:dyDescent="0.25">
      <c r="A18538" s="40"/>
      <c r="I18538" s="40"/>
    </row>
    <row r="18539" spans="1:9" hidden="1" x14ac:dyDescent="0.25">
      <c r="A18539" s="40"/>
      <c r="I18539" s="40"/>
    </row>
    <row r="18540" spans="1:9" hidden="1" x14ac:dyDescent="0.25">
      <c r="A18540" s="40"/>
      <c r="I18540" s="40"/>
    </row>
    <row r="18541" spans="1:9" hidden="1" x14ac:dyDescent="0.25">
      <c r="A18541" s="40"/>
      <c r="I18541" s="40"/>
    </row>
    <row r="18542" spans="1:9" hidden="1" x14ac:dyDescent="0.25">
      <c r="A18542" s="40"/>
      <c r="I18542" s="40"/>
    </row>
    <row r="18543" spans="1:9" hidden="1" x14ac:dyDescent="0.25">
      <c r="A18543" s="40"/>
      <c r="I18543" s="40"/>
    </row>
    <row r="18544" spans="1:9" hidden="1" x14ac:dyDescent="0.25">
      <c r="A18544" s="40"/>
      <c r="I18544" s="40"/>
    </row>
    <row r="18545" spans="1:9" hidden="1" x14ac:dyDescent="0.25">
      <c r="A18545" s="40"/>
      <c r="I18545" s="40"/>
    </row>
    <row r="18546" spans="1:9" hidden="1" x14ac:dyDescent="0.25">
      <c r="A18546" s="40"/>
      <c r="I18546" s="40"/>
    </row>
    <row r="18547" spans="1:9" hidden="1" x14ac:dyDescent="0.25">
      <c r="A18547" s="40"/>
      <c r="I18547" s="40"/>
    </row>
    <row r="18548" spans="1:9" hidden="1" x14ac:dyDescent="0.25">
      <c r="A18548" s="40"/>
      <c r="I18548" s="40"/>
    </row>
    <row r="18549" spans="1:9" hidden="1" x14ac:dyDescent="0.25">
      <c r="A18549" s="40"/>
      <c r="I18549" s="40"/>
    </row>
    <row r="18550" spans="1:9" hidden="1" x14ac:dyDescent="0.25">
      <c r="A18550" s="40"/>
      <c r="I18550" s="40"/>
    </row>
    <row r="18551" spans="1:9" hidden="1" x14ac:dyDescent="0.25">
      <c r="A18551" s="40"/>
      <c r="I18551" s="40"/>
    </row>
    <row r="18552" spans="1:9" hidden="1" x14ac:dyDescent="0.25">
      <c r="A18552" s="40"/>
      <c r="I18552" s="40"/>
    </row>
    <row r="18553" spans="1:9" hidden="1" x14ac:dyDescent="0.25">
      <c r="A18553" s="40"/>
      <c r="I18553" s="40"/>
    </row>
    <row r="18554" spans="1:9" hidden="1" x14ac:dyDescent="0.25">
      <c r="A18554" s="40"/>
      <c r="I18554" s="40"/>
    </row>
    <row r="18555" spans="1:9" hidden="1" x14ac:dyDescent="0.25">
      <c r="A18555" s="40"/>
      <c r="I18555" s="40"/>
    </row>
    <row r="18556" spans="1:9" hidden="1" x14ac:dyDescent="0.25">
      <c r="A18556" s="40"/>
      <c r="I18556" s="40"/>
    </row>
    <row r="18557" spans="1:9" hidden="1" x14ac:dyDescent="0.25">
      <c r="A18557" s="40"/>
      <c r="I18557" s="40"/>
    </row>
    <row r="18558" spans="1:9" hidden="1" x14ac:dyDescent="0.25">
      <c r="A18558" s="40"/>
      <c r="I18558" s="40"/>
    </row>
    <row r="18559" spans="1:9" hidden="1" x14ac:dyDescent="0.25">
      <c r="A18559" s="40"/>
      <c r="I18559" s="40"/>
    </row>
    <row r="18560" spans="1:9" hidden="1" x14ac:dyDescent="0.25">
      <c r="A18560" s="40"/>
      <c r="I18560" s="40"/>
    </row>
    <row r="18561" spans="1:9" hidden="1" x14ac:dyDescent="0.25">
      <c r="A18561" s="40"/>
      <c r="I18561" s="40"/>
    </row>
    <row r="18562" spans="1:9" hidden="1" x14ac:dyDescent="0.25">
      <c r="A18562" s="40"/>
      <c r="I18562" s="40"/>
    </row>
    <row r="18563" spans="1:9" hidden="1" x14ac:dyDescent="0.25">
      <c r="A18563" s="40"/>
      <c r="I18563" s="40"/>
    </row>
    <row r="18564" spans="1:9" hidden="1" x14ac:dyDescent="0.25">
      <c r="A18564" s="40"/>
      <c r="I18564" s="40"/>
    </row>
    <row r="18565" spans="1:9" hidden="1" x14ac:dyDescent="0.25">
      <c r="A18565" s="40"/>
      <c r="I18565" s="40"/>
    </row>
    <row r="18566" spans="1:9" hidden="1" x14ac:dyDescent="0.25">
      <c r="A18566" s="40"/>
      <c r="I18566" s="40"/>
    </row>
    <row r="18567" spans="1:9" hidden="1" x14ac:dyDescent="0.25">
      <c r="A18567" s="40"/>
      <c r="I18567" s="40"/>
    </row>
    <row r="18568" spans="1:9" hidden="1" x14ac:dyDescent="0.25">
      <c r="A18568" s="40"/>
      <c r="I18568" s="40"/>
    </row>
    <row r="18569" spans="1:9" hidden="1" x14ac:dyDescent="0.25">
      <c r="A18569" s="40"/>
      <c r="I18569" s="40"/>
    </row>
    <row r="18570" spans="1:9" hidden="1" x14ac:dyDescent="0.25">
      <c r="A18570" s="40"/>
      <c r="I18570" s="40"/>
    </row>
    <row r="18571" spans="1:9" hidden="1" x14ac:dyDescent="0.25">
      <c r="A18571" s="40"/>
      <c r="I18571" s="40"/>
    </row>
    <row r="18572" spans="1:9" hidden="1" x14ac:dyDescent="0.25">
      <c r="A18572" s="40"/>
      <c r="I18572" s="40"/>
    </row>
    <row r="18573" spans="1:9" hidden="1" x14ac:dyDescent="0.25">
      <c r="A18573" s="40"/>
      <c r="I18573" s="40"/>
    </row>
    <row r="18574" spans="1:9" hidden="1" x14ac:dyDescent="0.25">
      <c r="A18574" s="40"/>
      <c r="I18574" s="40"/>
    </row>
    <row r="18575" spans="1:9" hidden="1" x14ac:dyDescent="0.25">
      <c r="A18575" s="40"/>
      <c r="I18575" s="40"/>
    </row>
    <row r="18576" spans="1:9" hidden="1" x14ac:dyDescent="0.25">
      <c r="A18576" s="40"/>
      <c r="I18576" s="40"/>
    </row>
    <row r="18577" spans="1:9" hidden="1" x14ac:dyDescent="0.25">
      <c r="A18577" s="40"/>
      <c r="I18577" s="40"/>
    </row>
    <row r="18578" spans="1:9" hidden="1" x14ac:dyDescent="0.25">
      <c r="A18578" s="40"/>
      <c r="I18578" s="40"/>
    </row>
    <row r="18579" spans="1:9" hidden="1" x14ac:dyDescent="0.25">
      <c r="A18579" s="40"/>
      <c r="I18579" s="40"/>
    </row>
    <row r="18580" spans="1:9" hidden="1" x14ac:dyDescent="0.25">
      <c r="A18580" s="40"/>
      <c r="I18580" s="40"/>
    </row>
    <row r="18581" spans="1:9" hidden="1" x14ac:dyDescent="0.25">
      <c r="A18581" s="40"/>
      <c r="I18581" s="40"/>
    </row>
    <row r="18582" spans="1:9" hidden="1" x14ac:dyDescent="0.25">
      <c r="A18582" s="40"/>
      <c r="I18582" s="40"/>
    </row>
    <row r="18583" spans="1:9" hidden="1" x14ac:dyDescent="0.25">
      <c r="A18583" s="40"/>
      <c r="I18583" s="40"/>
    </row>
    <row r="18584" spans="1:9" hidden="1" x14ac:dyDescent="0.25">
      <c r="A18584" s="40"/>
      <c r="I18584" s="40"/>
    </row>
    <row r="18585" spans="1:9" hidden="1" x14ac:dyDescent="0.25">
      <c r="A18585" s="40"/>
      <c r="I18585" s="40"/>
    </row>
    <row r="18586" spans="1:9" hidden="1" x14ac:dyDescent="0.25">
      <c r="A18586" s="40"/>
      <c r="I18586" s="40"/>
    </row>
    <row r="18587" spans="1:9" hidden="1" x14ac:dyDescent="0.25">
      <c r="A18587" s="40"/>
      <c r="I18587" s="40"/>
    </row>
    <row r="18588" spans="1:9" hidden="1" x14ac:dyDescent="0.25">
      <c r="A18588" s="40"/>
      <c r="I18588" s="40"/>
    </row>
    <row r="18589" spans="1:9" hidden="1" x14ac:dyDescent="0.25">
      <c r="A18589" s="40"/>
      <c r="I18589" s="40"/>
    </row>
    <row r="18590" spans="1:9" hidden="1" x14ac:dyDescent="0.25">
      <c r="A18590" s="40"/>
      <c r="I18590" s="40"/>
    </row>
    <row r="18591" spans="1:9" hidden="1" x14ac:dyDescent="0.25">
      <c r="A18591" s="40"/>
      <c r="I18591" s="40"/>
    </row>
    <row r="18592" spans="1:9" hidden="1" x14ac:dyDescent="0.25">
      <c r="A18592" s="40"/>
      <c r="I18592" s="40"/>
    </row>
    <row r="18593" spans="1:9" hidden="1" x14ac:dyDescent="0.25">
      <c r="A18593" s="40"/>
      <c r="I18593" s="40"/>
    </row>
    <row r="18594" spans="1:9" hidden="1" x14ac:dyDescent="0.25">
      <c r="A18594" s="40"/>
      <c r="I18594" s="40"/>
    </row>
    <row r="18595" spans="1:9" hidden="1" x14ac:dyDescent="0.25">
      <c r="A18595" s="40"/>
      <c r="I18595" s="40"/>
    </row>
    <row r="18596" spans="1:9" hidden="1" x14ac:dyDescent="0.25">
      <c r="A18596" s="40"/>
      <c r="I18596" s="40"/>
    </row>
    <row r="18597" spans="1:9" hidden="1" x14ac:dyDescent="0.25">
      <c r="A18597" s="40"/>
      <c r="I18597" s="40"/>
    </row>
    <row r="18598" spans="1:9" hidden="1" x14ac:dyDescent="0.25">
      <c r="A18598" s="40"/>
      <c r="I18598" s="40"/>
    </row>
    <row r="18599" spans="1:9" hidden="1" x14ac:dyDescent="0.25">
      <c r="A18599" s="40"/>
      <c r="I18599" s="40"/>
    </row>
    <row r="18600" spans="1:9" hidden="1" x14ac:dyDescent="0.25">
      <c r="A18600" s="40"/>
      <c r="I18600" s="40"/>
    </row>
    <row r="18601" spans="1:9" hidden="1" x14ac:dyDescent="0.25">
      <c r="A18601" s="40"/>
      <c r="I18601" s="40"/>
    </row>
    <row r="18602" spans="1:9" hidden="1" x14ac:dyDescent="0.25">
      <c r="A18602" s="40"/>
      <c r="I18602" s="40"/>
    </row>
    <row r="18603" spans="1:9" hidden="1" x14ac:dyDescent="0.25">
      <c r="A18603" s="40"/>
      <c r="I18603" s="40"/>
    </row>
    <row r="18604" spans="1:9" hidden="1" x14ac:dyDescent="0.25">
      <c r="A18604" s="40"/>
      <c r="I18604" s="40"/>
    </row>
    <row r="18605" spans="1:9" hidden="1" x14ac:dyDescent="0.25">
      <c r="A18605" s="40"/>
      <c r="I18605" s="40"/>
    </row>
    <row r="18606" spans="1:9" hidden="1" x14ac:dyDescent="0.25">
      <c r="A18606" s="40"/>
      <c r="I18606" s="40"/>
    </row>
    <row r="18607" spans="1:9" hidden="1" x14ac:dyDescent="0.25">
      <c r="A18607" s="40"/>
      <c r="I18607" s="40"/>
    </row>
    <row r="18608" spans="1:9" hidden="1" x14ac:dyDescent="0.25">
      <c r="A18608" s="40"/>
      <c r="I18608" s="40"/>
    </row>
    <row r="18609" spans="1:9" hidden="1" x14ac:dyDescent="0.25">
      <c r="A18609" s="40"/>
      <c r="I18609" s="40"/>
    </row>
    <row r="18610" spans="1:9" hidden="1" x14ac:dyDescent="0.25">
      <c r="A18610" s="40"/>
      <c r="I18610" s="40"/>
    </row>
    <row r="18611" spans="1:9" hidden="1" x14ac:dyDescent="0.25">
      <c r="A18611" s="40"/>
      <c r="I18611" s="40"/>
    </row>
    <row r="18612" spans="1:9" hidden="1" x14ac:dyDescent="0.25">
      <c r="A18612" s="40"/>
      <c r="I18612" s="40"/>
    </row>
    <row r="18613" spans="1:9" hidden="1" x14ac:dyDescent="0.25">
      <c r="A18613" s="40"/>
      <c r="I18613" s="40"/>
    </row>
    <row r="18614" spans="1:9" hidden="1" x14ac:dyDescent="0.25">
      <c r="A18614" s="40"/>
      <c r="I18614" s="40"/>
    </row>
    <row r="18615" spans="1:9" hidden="1" x14ac:dyDescent="0.25">
      <c r="A18615" s="40"/>
      <c r="I18615" s="40"/>
    </row>
    <row r="18616" spans="1:9" hidden="1" x14ac:dyDescent="0.25">
      <c r="A18616" s="40"/>
      <c r="I18616" s="40"/>
    </row>
    <row r="18617" spans="1:9" hidden="1" x14ac:dyDescent="0.25">
      <c r="A18617" s="40"/>
      <c r="I18617" s="40"/>
    </row>
    <row r="18618" spans="1:9" hidden="1" x14ac:dyDescent="0.25">
      <c r="A18618" s="40"/>
      <c r="I18618" s="40"/>
    </row>
    <row r="18619" spans="1:9" hidden="1" x14ac:dyDescent="0.25">
      <c r="A18619" s="40"/>
      <c r="I18619" s="40"/>
    </row>
    <row r="18620" spans="1:9" hidden="1" x14ac:dyDescent="0.25">
      <c r="A18620" s="40"/>
      <c r="I18620" s="40"/>
    </row>
    <row r="18621" spans="1:9" hidden="1" x14ac:dyDescent="0.25">
      <c r="A18621" s="40"/>
      <c r="I18621" s="40"/>
    </row>
    <row r="18622" spans="1:9" hidden="1" x14ac:dyDescent="0.25">
      <c r="A18622" s="40"/>
      <c r="I18622" s="40"/>
    </row>
    <row r="18623" spans="1:9" hidden="1" x14ac:dyDescent="0.25">
      <c r="A18623" s="40"/>
      <c r="I18623" s="40"/>
    </row>
    <row r="18624" spans="1:9" hidden="1" x14ac:dyDescent="0.25">
      <c r="A18624" s="40"/>
      <c r="I18624" s="40"/>
    </row>
    <row r="18625" spans="1:9" hidden="1" x14ac:dyDescent="0.25">
      <c r="A18625" s="40"/>
      <c r="I18625" s="40"/>
    </row>
    <row r="18626" spans="1:9" hidden="1" x14ac:dyDescent="0.25">
      <c r="A18626" s="40"/>
      <c r="I18626" s="40"/>
    </row>
    <row r="18627" spans="1:9" hidden="1" x14ac:dyDescent="0.25">
      <c r="A18627" s="40"/>
      <c r="I18627" s="40"/>
    </row>
    <row r="18628" spans="1:9" hidden="1" x14ac:dyDescent="0.25">
      <c r="A18628" s="40"/>
      <c r="I18628" s="40"/>
    </row>
    <row r="18629" spans="1:9" hidden="1" x14ac:dyDescent="0.25">
      <c r="A18629" s="40"/>
      <c r="I18629" s="40"/>
    </row>
    <row r="18630" spans="1:9" hidden="1" x14ac:dyDescent="0.25">
      <c r="A18630" s="40"/>
      <c r="I18630" s="40"/>
    </row>
    <row r="18631" spans="1:9" hidden="1" x14ac:dyDescent="0.25">
      <c r="A18631" s="40"/>
      <c r="I18631" s="40"/>
    </row>
    <row r="18632" spans="1:9" hidden="1" x14ac:dyDescent="0.25">
      <c r="A18632" s="40"/>
      <c r="I18632" s="40"/>
    </row>
    <row r="18633" spans="1:9" hidden="1" x14ac:dyDescent="0.25">
      <c r="A18633" s="40"/>
      <c r="I18633" s="40"/>
    </row>
    <row r="18634" spans="1:9" hidden="1" x14ac:dyDescent="0.25">
      <c r="A18634" s="40"/>
      <c r="I18634" s="40"/>
    </row>
    <row r="18635" spans="1:9" hidden="1" x14ac:dyDescent="0.25">
      <c r="A18635" s="40"/>
      <c r="I18635" s="40"/>
    </row>
    <row r="18636" spans="1:9" hidden="1" x14ac:dyDescent="0.25">
      <c r="A18636" s="40"/>
      <c r="I18636" s="40"/>
    </row>
    <row r="18637" spans="1:9" hidden="1" x14ac:dyDescent="0.25">
      <c r="A18637" s="40"/>
      <c r="I18637" s="40"/>
    </row>
    <row r="18638" spans="1:9" hidden="1" x14ac:dyDescent="0.25">
      <c r="A18638" s="40"/>
      <c r="I18638" s="40"/>
    </row>
    <row r="18639" spans="1:9" hidden="1" x14ac:dyDescent="0.25">
      <c r="A18639" s="40"/>
      <c r="I18639" s="40"/>
    </row>
    <row r="18640" spans="1:9" hidden="1" x14ac:dyDescent="0.25">
      <c r="A18640" s="40"/>
      <c r="I18640" s="40"/>
    </row>
    <row r="18641" spans="1:9" hidden="1" x14ac:dyDescent="0.25">
      <c r="A18641" s="40"/>
      <c r="I18641" s="40"/>
    </row>
    <row r="18642" spans="1:9" hidden="1" x14ac:dyDescent="0.25">
      <c r="A18642" s="40"/>
      <c r="I18642" s="40"/>
    </row>
    <row r="18643" spans="1:9" hidden="1" x14ac:dyDescent="0.25">
      <c r="A18643" s="40"/>
      <c r="I18643" s="40"/>
    </row>
    <row r="18644" spans="1:9" hidden="1" x14ac:dyDescent="0.25">
      <c r="A18644" s="40"/>
      <c r="I18644" s="40"/>
    </row>
    <row r="18645" spans="1:9" hidden="1" x14ac:dyDescent="0.25">
      <c r="A18645" s="40"/>
      <c r="I18645" s="40"/>
    </row>
    <row r="18646" spans="1:9" hidden="1" x14ac:dyDescent="0.25">
      <c r="A18646" s="40"/>
      <c r="I18646" s="40"/>
    </row>
    <row r="18647" spans="1:9" hidden="1" x14ac:dyDescent="0.25">
      <c r="A18647" s="40"/>
      <c r="I18647" s="40"/>
    </row>
    <row r="18648" spans="1:9" hidden="1" x14ac:dyDescent="0.25">
      <c r="A18648" s="40"/>
      <c r="I18648" s="40"/>
    </row>
    <row r="18649" spans="1:9" hidden="1" x14ac:dyDescent="0.25">
      <c r="A18649" s="40"/>
      <c r="I18649" s="40"/>
    </row>
    <row r="18650" spans="1:9" hidden="1" x14ac:dyDescent="0.25">
      <c r="A18650" s="40"/>
      <c r="I18650" s="40"/>
    </row>
    <row r="18651" spans="1:9" hidden="1" x14ac:dyDescent="0.25">
      <c r="A18651" s="40"/>
      <c r="I18651" s="40"/>
    </row>
    <row r="18652" spans="1:9" hidden="1" x14ac:dyDescent="0.25">
      <c r="A18652" s="40"/>
      <c r="I18652" s="40"/>
    </row>
    <row r="18653" spans="1:9" hidden="1" x14ac:dyDescent="0.25">
      <c r="A18653" s="40"/>
      <c r="I18653" s="40"/>
    </row>
    <row r="18654" spans="1:9" hidden="1" x14ac:dyDescent="0.25">
      <c r="A18654" s="40"/>
      <c r="I18654" s="40"/>
    </row>
    <row r="18655" spans="1:9" hidden="1" x14ac:dyDescent="0.25">
      <c r="A18655" s="40"/>
      <c r="I18655" s="40"/>
    </row>
    <row r="18656" spans="1:9" hidden="1" x14ac:dyDescent="0.25">
      <c r="A18656" s="40"/>
      <c r="I18656" s="40"/>
    </row>
    <row r="18657" spans="1:9" hidden="1" x14ac:dyDescent="0.25">
      <c r="A18657" s="40"/>
      <c r="I18657" s="40"/>
    </row>
    <row r="18658" spans="1:9" hidden="1" x14ac:dyDescent="0.25">
      <c r="A18658" s="40"/>
      <c r="I18658" s="40"/>
    </row>
    <row r="18659" spans="1:9" hidden="1" x14ac:dyDescent="0.25">
      <c r="A18659" s="40"/>
      <c r="I18659" s="40"/>
    </row>
    <row r="18660" spans="1:9" hidden="1" x14ac:dyDescent="0.25">
      <c r="A18660" s="40"/>
      <c r="I18660" s="40"/>
    </row>
    <row r="18661" spans="1:9" hidden="1" x14ac:dyDescent="0.25">
      <c r="A18661" s="40"/>
      <c r="I18661" s="40"/>
    </row>
    <row r="18662" spans="1:9" hidden="1" x14ac:dyDescent="0.25">
      <c r="A18662" s="40"/>
      <c r="I18662" s="40"/>
    </row>
    <row r="18663" spans="1:9" hidden="1" x14ac:dyDescent="0.25">
      <c r="A18663" s="40"/>
      <c r="I18663" s="40"/>
    </row>
    <row r="18664" spans="1:9" hidden="1" x14ac:dyDescent="0.25">
      <c r="A18664" s="40"/>
      <c r="I18664" s="40"/>
    </row>
    <row r="18665" spans="1:9" hidden="1" x14ac:dyDescent="0.25">
      <c r="A18665" s="40"/>
      <c r="I18665" s="40"/>
    </row>
    <row r="18666" spans="1:9" hidden="1" x14ac:dyDescent="0.25">
      <c r="A18666" s="40"/>
      <c r="I18666" s="40"/>
    </row>
    <row r="18667" spans="1:9" hidden="1" x14ac:dyDescent="0.25">
      <c r="A18667" s="40"/>
      <c r="I18667" s="40"/>
    </row>
    <row r="18668" spans="1:9" hidden="1" x14ac:dyDescent="0.25">
      <c r="A18668" s="40"/>
      <c r="I18668" s="40"/>
    </row>
    <row r="18669" spans="1:9" hidden="1" x14ac:dyDescent="0.25">
      <c r="A18669" s="40"/>
      <c r="I18669" s="40"/>
    </row>
    <row r="18670" spans="1:9" hidden="1" x14ac:dyDescent="0.25">
      <c r="A18670" s="40"/>
      <c r="I18670" s="40"/>
    </row>
    <row r="18671" spans="1:9" hidden="1" x14ac:dyDescent="0.25">
      <c r="A18671" s="40"/>
      <c r="I18671" s="40"/>
    </row>
    <row r="18672" spans="1:9" hidden="1" x14ac:dyDescent="0.25">
      <c r="A18672" s="40"/>
      <c r="I18672" s="40"/>
    </row>
    <row r="18673" spans="1:9" hidden="1" x14ac:dyDescent="0.25">
      <c r="A18673" s="40"/>
      <c r="I18673" s="40"/>
    </row>
    <row r="18674" spans="1:9" hidden="1" x14ac:dyDescent="0.25">
      <c r="A18674" s="40"/>
      <c r="I18674" s="40"/>
    </row>
    <row r="18675" spans="1:9" hidden="1" x14ac:dyDescent="0.25">
      <c r="A18675" s="40"/>
      <c r="I18675" s="40"/>
    </row>
    <row r="18676" spans="1:9" hidden="1" x14ac:dyDescent="0.25">
      <c r="A18676" s="40"/>
      <c r="I18676" s="40"/>
    </row>
    <row r="18677" spans="1:9" hidden="1" x14ac:dyDescent="0.25">
      <c r="A18677" s="40"/>
      <c r="I18677" s="40"/>
    </row>
    <row r="18678" spans="1:9" hidden="1" x14ac:dyDescent="0.25">
      <c r="A18678" s="40"/>
      <c r="I18678" s="40"/>
    </row>
    <row r="18679" spans="1:9" hidden="1" x14ac:dyDescent="0.25">
      <c r="A18679" s="40"/>
      <c r="I18679" s="40"/>
    </row>
    <row r="18680" spans="1:9" hidden="1" x14ac:dyDescent="0.25">
      <c r="A18680" s="40"/>
      <c r="I18680" s="40"/>
    </row>
    <row r="18681" spans="1:9" hidden="1" x14ac:dyDescent="0.25">
      <c r="A18681" s="40"/>
      <c r="I18681" s="40"/>
    </row>
    <row r="18682" spans="1:9" hidden="1" x14ac:dyDescent="0.25">
      <c r="A18682" s="40"/>
      <c r="I18682" s="40"/>
    </row>
    <row r="18683" spans="1:9" hidden="1" x14ac:dyDescent="0.25">
      <c r="A18683" s="40"/>
      <c r="I18683" s="40"/>
    </row>
    <row r="18684" spans="1:9" hidden="1" x14ac:dyDescent="0.25">
      <c r="A18684" s="40"/>
      <c r="I18684" s="40"/>
    </row>
    <row r="18685" spans="1:9" hidden="1" x14ac:dyDescent="0.25">
      <c r="A18685" s="40"/>
      <c r="I18685" s="40"/>
    </row>
    <row r="18686" spans="1:9" hidden="1" x14ac:dyDescent="0.25">
      <c r="A18686" s="40"/>
      <c r="I18686" s="40"/>
    </row>
    <row r="18687" spans="1:9" hidden="1" x14ac:dyDescent="0.25">
      <c r="A18687" s="40"/>
      <c r="I18687" s="40"/>
    </row>
    <row r="18688" spans="1:9" hidden="1" x14ac:dyDescent="0.25">
      <c r="A18688" s="40"/>
      <c r="I18688" s="40"/>
    </row>
    <row r="18689" spans="1:9" hidden="1" x14ac:dyDescent="0.25">
      <c r="A18689" s="40"/>
      <c r="I18689" s="40"/>
    </row>
    <row r="18690" spans="1:9" hidden="1" x14ac:dyDescent="0.25">
      <c r="A18690" s="40"/>
      <c r="I18690" s="40"/>
    </row>
    <row r="18691" spans="1:9" hidden="1" x14ac:dyDescent="0.25">
      <c r="A18691" s="40"/>
      <c r="I18691" s="40"/>
    </row>
    <row r="18692" spans="1:9" hidden="1" x14ac:dyDescent="0.25">
      <c r="A18692" s="40"/>
      <c r="I18692" s="40"/>
    </row>
    <row r="18693" spans="1:9" hidden="1" x14ac:dyDescent="0.25">
      <c r="A18693" s="40"/>
      <c r="I18693" s="40"/>
    </row>
    <row r="18694" spans="1:9" hidden="1" x14ac:dyDescent="0.25">
      <c r="A18694" s="40"/>
      <c r="I18694" s="40"/>
    </row>
    <row r="18695" spans="1:9" hidden="1" x14ac:dyDescent="0.25">
      <c r="A18695" s="40"/>
      <c r="I18695" s="40"/>
    </row>
    <row r="18696" spans="1:9" hidden="1" x14ac:dyDescent="0.25">
      <c r="A18696" s="40"/>
      <c r="I18696" s="40"/>
    </row>
    <row r="18697" spans="1:9" hidden="1" x14ac:dyDescent="0.25">
      <c r="A18697" s="40"/>
      <c r="I18697" s="40"/>
    </row>
    <row r="18698" spans="1:9" hidden="1" x14ac:dyDescent="0.25">
      <c r="A18698" s="40"/>
      <c r="I18698" s="40"/>
    </row>
    <row r="18699" spans="1:9" hidden="1" x14ac:dyDescent="0.25">
      <c r="A18699" s="40"/>
      <c r="I18699" s="40"/>
    </row>
    <row r="18700" spans="1:9" hidden="1" x14ac:dyDescent="0.25">
      <c r="A18700" s="40"/>
      <c r="I18700" s="40"/>
    </row>
    <row r="18701" spans="1:9" hidden="1" x14ac:dyDescent="0.25">
      <c r="A18701" s="40"/>
      <c r="I18701" s="40"/>
    </row>
    <row r="18702" spans="1:9" hidden="1" x14ac:dyDescent="0.25">
      <c r="A18702" s="40"/>
      <c r="I18702" s="40"/>
    </row>
    <row r="18703" spans="1:9" hidden="1" x14ac:dyDescent="0.25">
      <c r="A18703" s="40"/>
      <c r="I18703" s="40"/>
    </row>
    <row r="18704" spans="1:9" hidden="1" x14ac:dyDescent="0.25">
      <c r="A18704" s="40"/>
      <c r="I18704" s="40"/>
    </row>
    <row r="18705" spans="1:9" hidden="1" x14ac:dyDescent="0.25">
      <c r="A18705" s="40"/>
      <c r="I18705" s="40"/>
    </row>
    <row r="18706" spans="1:9" hidden="1" x14ac:dyDescent="0.25">
      <c r="A18706" s="40"/>
      <c r="I18706" s="40"/>
    </row>
    <row r="18707" spans="1:9" hidden="1" x14ac:dyDescent="0.25">
      <c r="A18707" s="40"/>
      <c r="I18707" s="40"/>
    </row>
    <row r="18708" spans="1:9" hidden="1" x14ac:dyDescent="0.25">
      <c r="A18708" s="40"/>
      <c r="I18708" s="40"/>
    </row>
    <row r="18709" spans="1:9" hidden="1" x14ac:dyDescent="0.25">
      <c r="A18709" s="40"/>
      <c r="I18709" s="40"/>
    </row>
    <row r="18710" spans="1:9" hidden="1" x14ac:dyDescent="0.25">
      <c r="A18710" s="40"/>
      <c r="I18710" s="40"/>
    </row>
    <row r="18711" spans="1:9" hidden="1" x14ac:dyDescent="0.25">
      <c r="A18711" s="40"/>
      <c r="I18711" s="40"/>
    </row>
    <row r="18712" spans="1:9" hidden="1" x14ac:dyDescent="0.25">
      <c r="A18712" s="40"/>
      <c r="I18712" s="40"/>
    </row>
    <row r="18713" spans="1:9" hidden="1" x14ac:dyDescent="0.25">
      <c r="A18713" s="40"/>
      <c r="I18713" s="40"/>
    </row>
    <row r="18714" spans="1:9" hidden="1" x14ac:dyDescent="0.25">
      <c r="A18714" s="40"/>
      <c r="I18714" s="40"/>
    </row>
    <row r="18715" spans="1:9" hidden="1" x14ac:dyDescent="0.25">
      <c r="A18715" s="40"/>
      <c r="I18715" s="40"/>
    </row>
    <row r="18716" spans="1:9" hidden="1" x14ac:dyDescent="0.25">
      <c r="A18716" s="40"/>
      <c r="I18716" s="40"/>
    </row>
    <row r="18717" spans="1:9" hidden="1" x14ac:dyDescent="0.25">
      <c r="A18717" s="40"/>
      <c r="I18717" s="40"/>
    </row>
    <row r="18718" spans="1:9" hidden="1" x14ac:dyDescent="0.25">
      <c r="A18718" s="40"/>
      <c r="I18718" s="40"/>
    </row>
    <row r="18719" spans="1:9" hidden="1" x14ac:dyDescent="0.25">
      <c r="A18719" s="40"/>
      <c r="I18719" s="40"/>
    </row>
    <row r="18720" spans="1:9" hidden="1" x14ac:dyDescent="0.25">
      <c r="A18720" s="40"/>
      <c r="I18720" s="40"/>
    </row>
    <row r="18721" spans="1:9" hidden="1" x14ac:dyDescent="0.25">
      <c r="A18721" s="40"/>
      <c r="I18721" s="40"/>
    </row>
    <row r="18722" spans="1:9" hidden="1" x14ac:dyDescent="0.25">
      <c r="A18722" s="40"/>
      <c r="I18722" s="40"/>
    </row>
    <row r="18723" spans="1:9" hidden="1" x14ac:dyDescent="0.25">
      <c r="A18723" s="40"/>
      <c r="I18723" s="40"/>
    </row>
    <row r="18724" spans="1:9" hidden="1" x14ac:dyDescent="0.25">
      <c r="A18724" s="40"/>
      <c r="I18724" s="40"/>
    </row>
    <row r="18725" spans="1:9" hidden="1" x14ac:dyDescent="0.25">
      <c r="A18725" s="40"/>
      <c r="I18725" s="40"/>
    </row>
    <row r="18726" spans="1:9" hidden="1" x14ac:dyDescent="0.25">
      <c r="A18726" s="40"/>
      <c r="I18726" s="40"/>
    </row>
    <row r="18727" spans="1:9" hidden="1" x14ac:dyDescent="0.25">
      <c r="A18727" s="40"/>
      <c r="I18727" s="40"/>
    </row>
    <row r="18728" spans="1:9" hidden="1" x14ac:dyDescent="0.25">
      <c r="A18728" s="40"/>
      <c r="I18728" s="40"/>
    </row>
    <row r="18729" spans="1:9" hidden="1" x14ac:dyDescent="0.25">
      <c r="A18729" s="40"/>
      <c r="I18729" s="40"/>
    </row>
    <row r="18730" spans="1:9" hidden="1" x14ac:dyDescent="0.25">
      <c r="A18730" s="40"/>
      <c r="I18730" s="40"/>
    </row>
    <row r="18731" spans="1:9" hidden="1" x14ac:dyDescent="0.25">
      <c r="A18731" s="40"/>
      <c r="I18731" s="40"/>
    </row>
    <row r="18732" spans="1:9" hidden="1" x14ac:dyDescent="0.25">
      <c r="A18732" s="40"/>
      <c r="I18732" s="40"/>
    </row>
    <row r="18733" spans="1:9" hidden="1" x14ac:dyDescent="0.25">
      <c r="A18733" s="40"/>
      <c r="I18733" s="40"/>
    </row>
    <row r="18734" spans="1:9" hidden="1" x14ac:dyDescent="0.25">
      <c r="A18734" s="40"/>
      <c r="I18734" s="40"/>
    </row>
    <row r="18735" spans="1:9" hidden="1" x14ac:dyDescent="0.25">
      <c r="A18735" s="40"/>
      <c r="I18735" s="40"/>
    </row>
    <row r="18736" spans="1:9" hidden="1" x14ac:dyDescent="0.25">
      <c r="A18736" s="40"/>
      <c r="I18736" s="40"/>
    </row>
    <row r="18737" spans="1:9" hidden="1" x14ac:dyDescent="0.25">
      <c r="A18737" s="40"/>
      <c r="I18737" s="40"/>
    </row>
    <row r="18738" spans="1:9" hidden="1" x14ac:dyDescent="0.25">
      <c r="A18738" s="40"/>
      <c r="I18738" s="40"/>
    </row>
    <row r="18739" spans="1:9" hidden="1" x14ac:dyDescent="0.25">
      <c r="A18739" s="40"/>
      <c r="I18739" s="40"/>
    </row>
    <row r="18740" spans="1:9" hidden="1" x14ac:dyDescent="0.25">
      <c r="A18740" s="40"/>
      <c r="I18740" s="40"/>
    </row>
    <row r="18741" spans="1:9" hidden="1" x14ac:dyDescent="0.25">
      <c r="A18741" s="40"/>
      <c r="I18741" s="40"/>
    </row>
    <row r="18742" spans="1:9" hidden="1" x14ac:dyDescent="0.25">
      <c r="A18742" s="40"/>
      <c r="I18742" s="40"/>
    </row>
    <row r="18743" spans="1:9" hidden="1" x14ac:dyDescent="0.25">
      <c r="A18743" s="40"/>
      <c r="I18743" s="40"/>
    </row>
    <row r="18744" spans="1:9" hidden="1" x14ac:dyDescent="0.25">
      <c r="A18744" s="40"/>
      <c r="I18744" s="40"/>
    </row>
    <row r="18745" spans="1:9" hidden="1" x14ac:dyDescent="0.25">
      <c r="A18745" s="40"/>
      <c r="I18745" s="40"/>
    </row>
    <row r="18746" spans="1:9" hidden="1" x14ac:dyDescent="0.25">
      <c r="A18746" s="40"/>
      <c r="I18746" s="40"/>
    </row>
    <row r="18747" spans="1:9" hidden="1" x14ac:dyDescent="0.25">
      <c r="A18747" s="40"/>
      <c r="I18747" s="40"/>
    </row>
    <row r="18748" spans="1:9" hidden="1" x14ac:dyDescent="0.25">
      <c r="A18748" s="40"/>
      <c r="I18748" s="40"/>
    </row>
    <row r="18749" spans="1:9" hidden="1" x14ac:dyDescent="0.25">
      <c r="A18749" s="40"/>
      <c r="I18749" s="40"/>
    </row>
    <row r="18750" spans="1:9" hidden="1" x14ac:dyDescent="0.25">
      <c r="A18750" s="40"/>
      <c r="I18750" s="40"/>
    </row>
    <row r="18751" spans="1:9" hidden="1" x14ac:dyDescent="0.25">
      <c r="A18751" s="40"/>
      <c r="I18751" s="40"/>
    </row>
    <row r="18752" spans="1:9" hidden="1" x14ac:dyDescent="0.25">
      <c r="A18752" s="40"/>
      <c r="I18752" s="40"/>
    </row>
    <row r="18753" spans="1:9" hidden="1" x14ac:dyDescent="0.25">
      <c r="A18753" s="40"/>
      <c r="I18753" s="40"/>
    </row>
    <row r="18754" spans="1:9" hidden="1" x14ac:dyDescent="0.25">
      <c r="A18754" s="40"/>
      <c r="I18754" s="40"/>
    </row>
    <row r="18755" spans="1:9" hidden="1" x14ac:dyDescent="0.25">
      <c r="A18755" s="40"/>
      <c r="I18755" s="40"/>
    </row>
    <row r="18756" spans="1:9" hidden="1" x14ac:dyDescent="0.25">
      <c r="A18756" s="40"/>
      <c r="I18756" s="40"/>
    </row>
    <row r="18757" spans="1:9" hidden="1" x14ac:dyDescent="0.25">
      <c r="A18757" s="40"/>
      <c r="I18757" s="40"/>
    </row>
    <row r="18758" spans="1:9" hidden="1" x14ac:dyDescent="0.25">
      <c r="A18758" s="40"/>
      <c r="I18758" s="40"/>
    </row>
    <row r="18759" spans="1:9" hidden="1" x14ac:dyDescent="0.25">
      <c r="A18759" s="40"/>
      <c r="I18759" s="40"/>
    </row>
    <row r="18760" spans="1:9" hidden="1" x14ac:dyDescent="0.25">
      <c r="A18760" s="40"/>
      <c r="I18760" s="40"/>
    </row>
    <row r="18761" spans="1:9" hidden="1" x14ac:dyDescent="0.25">
      <c r="A18761" s="40"/>
      <c r="I18761" s="40"/>
    </row>
    <row r="18762" spans="1:9" hidden="1" x14ac:dyDescent="0.25">
      <c r="A18762" s="40"/>
      <c r="I18762" s="40"/>
    </row>
    <row r="18763" spans="1:9" hidden="1" x14ac:dyDescent="0.25">
      <c r="A18763" s="40"/>
      <c r="I18763" s="40"/>
    </row>
    <row r="18764" spans="1:9" hidden="1" x14ac:dyDescent="0.25">
      <c r="A18764" s="40"/>
      <c r="I18764" s="40"/>
    </row>
    <row r="18765" spans="1:9" hidden="1" x14ac:dyDescent="0.25">
      <c r="A18765" s="40"/>
      <c r="I18765" s="40"/>
    </row>
    <row r="18766" spans="1:9" hidden="1" x14ac:dyDescent="0.25">
      <c r="A18766" s="40"/>
      <c r="I18766" s="40"/>
    </row>
    <row r="18767" spans="1:9" hidden="1" x14ac:dyDescent="0.25">
      <c r="A18767" s="40"/>
      <c r="I18767" s="40"/>
    </row>
    <row r="18768" spans="1:9" hidden="1" x14ac:dyDescent="0.25">
      <c r="A18768" s="40"/>
      <c r="I18768" s="40"/>
    </row>
    <row r="18769" spans="1:9" hidden="1" x14ac:dyDescent="0.25">
      <c r="A18769" s="40"/>
      <c r="I18769" s="40"/>
    </row>
    <row r="18770" spans="1:9" hidden="1" x14ac:dyDescent="0.25">
      <c r="A18770" s="40"/>
      <c r="I18770" s="40"/>
    </row>
    <row r="18771" spans="1:9" hidden="1" x14ac:dyDescent="0.25">
      <c r="A18771" s="40"/>
      <c r="I18771" s="40"/>
    </row>
    <row r="18772" spans="1:9" hidden="1" x14ac:dyDescent="0.25">
      <c r="A18772" s="40"/>
      <c r="I18772" s="40"/>
    </row>
    <row r="18773" spans="1:9" hidden="1" x14ac:dyDescent="0.25">
      <c r="A18773" s="40"/>
      <c r="I18773" s="40"/>
    </row>
    <row r="18774" spans="1:9" hidden="1" x14ac:dyDescent="0.25">
      <c r="A18774" s="40"/>
      <c r="I18774" s="40"/>
    </row>
    <row r="18775" spans="1:9" hidden="1" x14ac:dyDescent="0.25">
      <c r="A18775" s="40"/>
      <c r="I18775" s="40"/>
    </row>
    <row r="18776" spans="1:9" hidden="1" x14ac:dyDescent="0.25">
      <c r="A18776" s="40"/>
      <c r="I18776" s="40"/>
    </row>
    <row r="18777" spans="1:9" hidden="1" x14ac:dyDescent="0.25">
      <c r="A18777" s="40"/>
      <c r="I18777" s="40"/>
    </row>
    <row r="18778" spans="1:9" hidden="1" x14ac:dyDescent="0.25">
      <c r="A18778" s="40"/>
      <c r="I18778" s="40"/>
    </row>
    <row r="18779" spans="1:9" hidden="1" x14ac:dyDescent="0.25">
      <c r="A18779" s="40"/>
      <c r="I18779" s="40"/>
    </row>
    <row r="18780" spans="1:9" hidden="1" x14ac:dyDescent="0.25">
      <c r="A18780" s="40"/>
      <c r="I18780" s="40"/>
    </row>
    <row r="18781" spans="1:9" hidden="1" x14ac:dyDescent="0.25">
      <c r="A18781" s="40"/>
      <c r="I18781" s="40"/>
    </row>
    <row r="18782" spans="1:9" hidden="1" x14ac:dyDescent="0.25">
      <c r="A18782" s="40"/>
      <c r="I18782" s="40"/>
    </row>
    <row r="18783" spans="1:9" hidden="1" x14ac:dyDescent="0.25">
      <c r="A18783" s="40"/>
      <c r="I18783" s="40"/>
    </row>
    <row r="18784" spans="1:9" hidden="1" x14ac:dyDescent="0.25">
      <c r="A18784" s="40"/>
      <c r="I18784" s="40"/>
    </row>
    <row r="18785" spans="1:9" hidden="1" x14ac:dyDescent="0.25">
      <c r="A18785" s="40"/>
      <c r="I18785" s="40"/>
    </row>
    <row r="18786" spans="1:9" hidden="1" x14ac:dyDescent="0.25">
      <c r="A18786" s="40"/>
      <c r="I18786" s="40"/>
    </row>
    <row r="18787" spans="1:9" hidden="1" x14ac:dyDescent="0.25">
      <c r="A18787" s="40"/>
      <c r="I18787" s="40"/>
    </row>
    <row r="18788" spans="1:9" hidden="1" x14ac:dyDescent="0.25">
      <c r="A18788" s="40"/>
      <c r="I18788" s="40"/>
    </row>
    <row r="18789" spans="1:9" hidden="1" x14ac:dyDescent="0.25">
      <c r="A18789" s="40"/>
      <c r="I18789" s="40"/>
    </row>
    <row r="18790" spans="1:9" hidden="1" x14ac:dyDescent="0.25">
      <c r="A18790" s="40"/>
      <c r="I18790" s="40"/>
    </row>
    <row r="18791" spans="1:9" hidden="1" x14ac:dyDescent="0.25">
      <c r="A18791" s="40"/>
      <c r="I18791" s="40"/>
    </row>
    <row r="18792" spans="1:9" hidden="1" x14ac:dyDescent="0.25">
      <c r="A18792" s="40"/>
      <c r="I18792" s="40"/>
    </row>
    <row r="18793" spans="1:9" hidden="1" x14ac:dyDescent="0.25">
      <c r="A18793" s="40"/>
      <c r="I18793" s="40"/>
    </row>
    <row r="18794" spans="1:9" hidden="1" x14ac:dyDescent="0.25">
      <c r="A18794" s="40"/>
      <c r="I18794" s="40"/>
    </row>
    <row r="18795" spans="1:9" hidden="1" x14ac:dyDescent="0.25">
      <c r="A18795" s="40"/>
      <c r="I18795" s="40"/>
    </row>
    <row r="18796" spans="1:9" hidden="1" x14ac:dyDescent="0.25">
      <c r="A18796" s="40"/>
      <c r="I18796" s="40"/>
    </row>
    <row r="18797" spans="1:9" hidden="1" x14ac:dyDescent="0.25">
      <c r="A18797" s="40"/>
      <c r="I18797" s="40"/>
    </row>
    <row r="18798" spans="1:9" hidden="1" x14ac:dyDescent="0.25">
      <c r="A18798" s="40"/>
      <c r="I18798" s="40"/>
    </row>
    <row r="18799" spans="1:9" hidden="1" x14ac:dyDescent="0.25">
      <c r="A18799" s="40"/>
      <c r="I18799" s="40"/>
    </row>
    <row r="18800" spans="1:9" hidden="1" x14ac:dyDescent="0.25">
      <c r="A18800" s="40"/>
      <c r="I18800" s="40"/>
    </row>
    <row r="18801" spans="1:9" hidden="1" x14ac:dyDescent="0.25">
      <c r="A18801" s="40"/>
      <c r="I18801" s="40"/>
    </row>
    <row r="18802" spans="1:9" hidden="1" x14ac:dyDescent="0.25">
      <c r="A18802" s="40"/>
      <c r="I18802" s="40"/>
    </row>
    <row r="18803" spans="1:9" hidden="1" x14ac:dyDescent="0.25">
      <c r="A18803" s="40"/>
      <c r="I18803" s="40"/>
    </row>
    <row r="18804" spans="1:9" hidden="1" x14ac:dyDescent="0.25">
      <c r="A18804" s="40"/>
      <c r="I18804" s="40"/>
    </row>
    <row r="18805" spans="1:9" hidden="1" x14ac:dyDescent="0.25">
      <c r="A18805" s="40"/>
      <c r="I18805" s="40"/>
    </row>
    <row r="18806" spans="1:9" hidden="1" x14ac:dyDescent="0.25">
      <c r="A18806" s="40"/>
      <c r="I18806" s="40"/>
    </row>
    <row r="18807" spans="1:9" hidden="1" x14ac:dyDescent="0.25">
      <c r="A18807" s="40"/>
      <c r="I18807" s="40"/>
    </row>
    <row r="18808" spans="1:9" hidden="1" x14ac:dyDescent="0.25">
      <c r="A18808" s="40"/>
      <c r="I18808" s="40"/>
    </row>
    <row r="18809" spans="1:9" hidden="1" x14ac:dyDescent="0.25">
      <c r="A18809" s="40"/>
      <c r="I18809" s="40"/>
    </row>
    <row r="18810" spans="1:9" hidden="1" x14ac:dyDescent="0.25">
      <c r="A18810" s="40"/>
      <c r="I18810" s="40"/>
    </row>
    <row r="18811" spans="1:9" hidden="1" x14ac:dyDescent="0.25">
      <c r="A18811" s="40"/>
      <c r="I18811" s="40"/>
    </row>
    <row r="18812" spans="1:9" hidden="1" x14ac:dyDescent="0.25">
      <c r="A18812" s="40"/>
      <c r="I18812" s="40"/>
    </row>
    <row r="18813" spans="1:9" hidden="1" x14ac:dyDescent="0.25">
      <c r="A18813" s="40"/>
      <c r="I18813" s="40"/>
    </row>
    <row r="18814" spans="1:9" hidden="1" x14ac:dyDescent="0.25">
      <c r="A18814" s="40"/>
      <c r="I18814" s="40"/>
    </row>
    <row r="18815" spans="1:9" hidden="1" x14ac:dyDescent="0.25">
      <c r="A18815" s="40"/>
      <c r="I18815" s="40"/>
    </row>
    <row r="18816" spans="1:9" hidden="1" x14ac:dyDescent="0.25">
      <c r="A18816" s="40"/>
      <c r="I18816" s="40"/>
    </row>
    <row r="18817" spans="1:9" hidden="1" x14ac:dyDescent="0.25">
      <c r="A18817" s="40"/>
      <c r="I18817" s="40"/>
    </row>
    <row r="18818" spans="1:9" hidden="1" x14ac:dyDescent="0.25">
      <c r="A18818" s="40"/>
      <c r="I18818" s="40"/>
    </row>
    <row r="18819" spans="1:9" hidden="1" x14ac:dyDescent="0.25">
      <c r="A18819" s="40"/>
      <c r="I18819" s="40"/>
    </row>
    <row r="18820" spans="1:9" hidden="1" x14ac:dyDescent="0.25">
      <c r="A18820" s="40"/>
      <c r="I18820" s="40"/>
    </row>
    <row r="18821" spans="1:9" hidden="1" x14ac:dyDescent="0.25">
      <c r="A18821" s="40"/>
      <c r="I18821" s="40"/>
    </row>
    <row r="18822" spans="1:9" hidden="1" x14ac:dyDescent="0.25">
      <c r="A18822" s="40"/>
      <c r="I18822" s="40"/>
    </row>
    <row r="18823" spans="1:9" hidden="1" x14ac:dyDescent="0.25">
      <c r="A18823" s="40"/>
      <c r="I18823" s="40"/>
    </row>
    <row r="18824" spans="1:9" hidden="1" x14ac:dyDescent="0.25">
      <c r="A18824" s="40"/>
      <c r="I18824" s="40"/>
    </row>
    <row r="18825" spans="1:9" hidden="1" x14ac:dyDescent="0.25">
      <c r="A18825" s="40"/>
      <c r="I18825" s="40"/>
    </row>
    <row r="18826" spans="1:9" hidden="1" x14ac:dyDescent="0.25">
      <c r="A18826" s="40"/>
      <c r="I18826" s="40"/>
    </row>
    <row r="18827" spans="1:9" hidden="1" x14ac:dyDescent="0.25">
      <c r="A18827" s="40"/>
      <c r="I18827" s="40"/>
    </row>
    <row r="18828" spans="1:9" hidden="1" x14ac:dyDescent="0.25">
      <c r="A18828" s="40"/>
      <c r="I18828" s="40"/>
    </row>
    <row r="18829" spans="1:9" hidden="1" x14ac:dyDescent="0.25">
      <c r="A18829" s="40"/>
      <c r="I18829" s="40"/>
    </row>
    <row r="18830" spans="1:9" hidden="1" x14ac:dyDescent="0.25">
      <c r="A18830" s="40"/>
      <c r="I18830" s="40"/>
    </row>
    <row r="18831" spans="1:9" hidden="1" x14ac:dyDescent="0.25">
      <c r="A18831" s="40"/>
      <c r="I18831" s="40"/>
    </row>
    <row r="18832" spans="1:9" hidden="1" x14ac:dyDescent="0.25">
      <c r="A18832" s="40"/>
      <c r="I18832" s="40"/>
    </row>
    <row r="18833" spans="1:9" hidden="1" x14ac:dyDescent="0.25">
      <c r="A18833" s="40"/>
      <c r="I18833" s="40"/>
    </row>
    <row r="18834" spans="1:9" hidden="1" x14ac:dyDescent="0.25">
      <c r="A18834" s="40"/>
      <c r="I18834" s="40"/>
    </row>
    <row r="18835" spans="1:9" hidden="1" x14ac:dyDescent="0.25">
      <c r="A18835" s="40"/>
      <c r="I18835" s="40"/>
    </row>
    <row r="18836" spans="1:9" hidden="1" x14ac:dyDescent="0.25">
      <c r="A18836" s="40"/>
      <c r="I18836" s="40"/>
    </row>
    <row r="18837" spans="1:9" hidden="1" x14ac:dyDescent="0.25">
      <c r="A18837" s="40"/>
      <c r="I18837" s="40"/>
    </row>
    <row r="18838" spans="1:9" hidden="1" x14ac:dyDescent="0.25">
      <c r="A18838" s="40"/>
      <c r="I18838" s="40"/>
    </row>
    <row r="18839" spans="1:9" hidden="1" x14ac:dyDescent="0.25">
      <c r="A18839" s="40"/>
      <c r="I18839" s="40"/>
    </row>
    <row r="18840" spans="1:9" hidden="1" x14ac:dyDescent="0.25">
      <c r="A18840" s="40"/>
      <c r="I18840" s="40"/>
    </row>
    <row r="18841" spans="1:9" hidden="1" x14ac:dyDescent="0.25">
      <c r="A18841" s="40"/>
      <c r="I18841" s="40"/>
    </row>
    <row r="18842" spans="1:9" hidden="1" x14ac:dyDescent="0.25">
      <c r="A18842" s="40"/>
      <c r="I18842" s="40"/>
    </row>
    <row r="18843" spans="1:9" hidden="1" x14ac:dyDescent="0.25">
      <c r="A18843" s="40"/>
      <c r="I18843" s="40"/>
    </row>
    <row r="18844" spans="1:9" hidden="1" x14ac:dyDescent="0.25">
      <c r="A18844" s="40"/>
      <c r="I18844" s="40"/>
    </row>
    <row r="18845" spans="1:9" hidden="1" x14ac:dyDescent="0.25">
      <c r="A18845" s="40"/>
      <c r="I18845" s="40"/>
    </row>
    <row r="18846" spans="1:9" hidden="1" x14ac:dyDescent="0.25">
      <c r="A18846" s="40"/>
      <c r="I18846" s="40"/>
    </row>
    <row r="18847" spans="1:9" hidden="1" x14ac:dyDescent="0.25">
      <c r="A18847" s="40"/>
      <c r="I18847" s="40"/>
    </row>
    <row r="18848" spans="1:9" hidden="1" x14ac:dyDescent="0.25">
      <c r="A18848" s="40"/>
      <c r="I18848" s="40"/>
    </row>
    <row r="18849" spans="1:9" hidden="1" x14ac:dyDescent="0.25">
      <c r="A18849" s="40"/>
      <c r="I18849" s="40"/>
    </row>
    <row r="18850" spans="1:9" hidden="1" x14ac:dyDescent="0.25">
      <c r="A18850" s="40"/>
      <c r="I18850" s="40"/>
    </row>
    <row r="18851" spans="1:9" hidden="1" x14ac:dyDescent="0.25">
      <c r="A18851" s="40"/>
      <c r="I18851" s="40"/>
    </row>
    <row r="18852" spans="1:9" hidden="1" x14ac:dyDescent="0.25">
      <c r="A18852" s="40"/>
      <c r="I18852" s="40"/>
    </row>
    <row r="18853" spans="1:9" hidden="1" x14ac:dyDescent="0.25">
      <c r="A18853" s="40"/>
      <c r="I18853" s="40"/>
    </row>
    <row r="18854" spans="1:9" hidden="1" x14ac:dyDescent="0.25">
      <c r="A18854" s="40"/>
      <c r="I18854" s="40"/>
    </row>
    <row r="18855" spans="1:9" hidden="1" x14ac:dyDescent="0.25">
      <c r="A18855" s="40"/>
      <c r="I18855" s="40"/>
    </row>
    <row r="18856" spans="1:9" hidden="1" x14ac:dyDescent="0.25">
      <c r="A18856" s="40"/>
      <c r="I18856" s="40"/>
    </row>
    <row r="18857" spans="1:9" hidden="1" x14ac:dyDescent="0.25">
      <c r="A18857" s="40"/>
      <c r="I18857" s="40"/>
    </row>
    <row r="18858" spans="1:9" hidden="1" x14ac:dyDescent="0.25">
      <c r="A18858" s="40"/>
      <c r="I18858" s="40"/>
    </row>
    <row r="18859" spans="1:9" hidden="1" x14ac:dyDescent="0.25">
      <c r="A18859" s="40"/>
      <c r="I18859" s="40"/>
    </row>
    <row r="18860" spans="1:9" hidden="1" x14ac:dyDescent="0.25">
      <c r="A18860" s="40"/>
      <c r="I18860" s="40"/>
    </row>
    <row r="18861" spans="1:9" hidden="1" x14ac:dyDescent="0.25">
      <c r="A18861" s="40"/>
      <c r="I18861" s="40"/>
    </row>
    <row r="18862" spans="1:9" hidden="1" x14ac:dyDescent="0.25">
      <c r="A18862" s="40"/>
      <c r="I18862" s="40"/>
    </row>
    <row r="18863" spans="1:9" hidden="1" x14ac:dyDescent="0.25">
      <c r="A18863" s="40"/>
      <c r="I18863" s="40"/>
    </row>
    <row r="18864" spans="1:9" hidden="1" x14ac:dyDescent="0.25">
      <c r="A18864" s="40"/>
      <c r="I18864" s="40"/>
    </row>
    <row r="18865" spans="1:9" hidden="1" x14ac:dyDescent="0.25">
      <c r="A18865" s="40"/>
      <c r="I18865" s="40"/>
    </row>
    <row r="18866" spans="1:9" hidden="1" x14ac:dyDescent="0.25">
      <c r="A18866" s="40"/>
      <c r="I18866" s="40"/>
    </row>
    <row r="18867" spans="1:9" hidden="1" x14ac:dyDescent="0.25">
      <c r="A18867" s="40"/>
      <c r="I18867" s="40"/>
    </row>
    <row r="18868" spans="1:9" hidden="1" x14ac:dyDescent="0.25">
      <c r="A18868" s="40"/>
      <c r="I18868" s="40"/>
    </row>
    <row r="18869" spans="1:9" hidden="1" x14ac:dyDescent="0.25">
      <c r="A18869" s="40"/>
      <c r="I18869" s="40"/>
    </row>
    <row r="18870" spans="1:9" hidden="1" x14ac:dyDescent="0.25">
      <c r="A18870" s="40"/>
      <c r="I18870" s="40"/>
    </row>
    <row r="18871" spans="1:9" hidden="1" x14ac:dyDescent="0.25">
      <c r="A18871" s="40"/>
      <c r="I18871" s="40"/>
    </row>
    <row r="18872" spans="1:9" hidden="1" x14ac:dyDescent="0.25">
      <c r="A18872" s="40"/>
      <c r="I18872" s="40"/>
    </row>
    <row r="18873" spans="1:9" hidden="1" x14ac:dyDescent="0.25">
      <c r="A18873" s="40"/>
      <c r="I18873" s="40"/>
    </row>
    <row r="18874" spans="1:9" hidden="1" x14ac:dyDescent="0.25">
      <c r="A18874" s="40"/>
      <c r="I18874" s="40"/>
    </row>
    <row r="18875" spans="1:9" hidden="1" x14ac:dyDescent="0.25">
      <c r="A18875" s="40"/>
      <c r="I18875" s="40"/>
    </row>
    <row r="18876" spans="1:9" hidden="1" x14ac:dyDescent="0.25">
      <c r="A18876" s="40"/>
      <c r="I18876" s="40"/>
    </row>
    <row r="18877" spans="1:9" hidden="1" x14ac:dyDescent="0.25">
      <c r="A18877" s="40"/>
      <c r="I18877" s="40"/>
    </row>
    <row r="18878" spans="1:9" hidden="1" x14ac:dyDescent="0.25">
      <c r="A18878" s="40"/>
      <c r="I18878" s="40"/>
    </row>
    <row r="18879" spans="1:9" hidden="1" x14ac:dyDescent="0.25">
      <c r="A18879" s="40"/>
      <c r="I18879" s="40"/>
    </row>
    <row r="18880" spans="1:9" hidden="1" x14ac:dyDescent="0.25">
      <c r="A18880" s="40"/>
      <c r="I18880" s="40"/>
    </row>
    <row r="18881" spans="1:9" hidden="1" x14ac:dyDescent="0.25">
      <c r="A18881" s="40"/>
      <c r="I18881" s="40"/>
    </row>
    <row r="18882" spans="1:9" hidden="1" x14ac:dyDescent="0.25">
      <c r="A18882" s="40"/>
      <c r="I18882" s="40"/>
    </row>
    <row r="18883" spans="1:9" hidden="1" x14ac:dyDescent="0.25">
      <c r="A18883" s="40"/>
      <c r="I18883" s="40"/>
    </row>
    <row r="18884" spans="1:9" hidden="1" x14ac:dyDescent="0.25">
      <c r="A18884" s="40"/>
      <c r="I18884" s="40"/>
    </row>
    <row r="18885" spans="1:9" hidden="1" x14ac:dyDescent="0.25">
      <c r="A18885" s="40"/>
      <c r="I18885" s="40"/>
    </row>
    <row r="18886" spans="1:9" hidden="1" x14ac:dyDescent="0.25">
      <c r="A18886" s="40"/>
      <c r="I18886" s="40"/>
    </row>
    <row r="18887" spans="1:9" hidden="1" x14ac:dyDescent="0.25">
      <c r="A18887" s="40"/>
      <c r="I18887" s="40"/>
    </row>
    <row r="18888" spans="1:9" hidden="1" x14ac:dyDescent="0.25">
      <c r="A18888" s="40"/>
      <c r="I18888" s="40"/>
    </row>
    <row r="18889" spans="1:9" hidden="1" x14ac:dyDescent="0.25">
      <c r="A18889" s="40"/>
      <c r="I18889" s="40"/>
    </row>
    <row r="18890" spans="1:9" hidden="1" x14ac:dyDescent="0.25">
      <c r="A18890" s="40"/>
      <c r="I18890" s="40"/>
    </row>
    <row r="18891" spans="1:9" hidden="1" x14ac:dyDescent="0.25">
      <c r="A18891" s="40"/>
      <c r="I18891" s="40"/>
    </row>
    <row r="18892" spans="1:9" hidden="1" x14ac:dyDescent="0.25">
      <c r="A18892" s="40"/>
      <c r="I18892" s="40"/>
    </row>
    <row r="18893" spans="1:9" hidden="1" x14ac:dyDescent="0.25">
      <c r="A18893" s="40"/>
      <c r="I18893" s="40"/>
    </row>
    <row r="18894" spans="1:9" hidden="1" x14ac:dyDescent="0.25">
      <c r="A18894" s="40"/>
      <c r="I18894" s="40"/>
    </row>
    <row r="18895" spans="1:9" hidden="1" x14ac:dyDescent="0.25">
      <c r="A18895" s="40"/>
      <c r="I18895" s="40"/>
    </row>
    <row r="18896" spans="1:9" hidden="1" x14ac:dyDescent="0.25">
      <c r="A18896" s="40"/>
      <c r="I18896" s="40"/>
    </row>
    <row r="18897" spans="1:9" hidden="1" x14ac:dyDescent="0.25">
      <c r="A18897" s="40"/>
      <c r="I18897" s="40"/>
    </row>
    <row r="18898" spans="1:9" hidden="1" x14ac:dyDescent="0.25">
      <c r="A18898" s="40"/>
      <c r="I18898" s="40"/>
    </row>
    <row r="18899" spans="1:9" hidden="1" x14ac:dyDescent="0.25">
      <c r="A18899" s="40"/>
      <c r="I18899" s="40"/>
    </row>
    <row r="18900" spans="1:9" hidden="1" x14ac:dyDescent="0.25">
      <c r="A18900" s="40"/>
      <c r="I18900" s="40"/>
    </row>
    <row r="18901" spans="1:9" hidden="1" x14ac:dyDescent="0.25">
      <c r="A18901" s="40"/>
      <c r="I18901" s="40"/>
    </row>
    <row r="18902" spans="1:9" hidden="1" x14ac:dyDescent="0.25">
      <c r="A18902" s="40"/>
      <c r="I18902" s="40"/>
    </row>
    <row r="18903" spans="1:9" hidden="1" x14ac:dyDescent="0.25">
      <c r="A18903" s="40"/>
      <c r="I18903" s="40"/>
    </row>
    <row r="18904" spans="1:9" hidden="1" x14ac:dyDescent="0.25">
      <c r="A18904" s="40"/>
      <c r="I18904" s="40"/>
    </row>
    <row r="18905" spans="1:9" hidden="1" x14ac:dyDescent="0.25">
      <c r="A18905" s="40"/>
      <c r="I18905" s="40"/>
    </row>
    <row r="18906" spans="1:9" hidden="1" x14ac:dyDescent="0.25">
      <c r="A18906" s="40"/>
      <c r="I18906" s="40"/>
    </row>
    <row r="18907" spans="1:9" hidden="1" x14ac:dyDescent="0.25">
      <c r="A18907" s="40"/>
      <c r="I18907" s="40"/>
    </row>
    <row r="18908" spans="1:9" hidden="1" x14ac:dyDescent="0.25">
      <c r="A18908" s="40"/>
      <c r="I18908" s="40"/>
    </row>
    <row r="18909" spans="1:9" hidden="1" x14ac:dyDescent="0.25">
      <c r="A18909" s="40"/>
      <c r="I18909" s="40"/>
    </row>
    <row r="18910" spans="1:9" hidden="1" x14ac:dyDescent="0.25">
      <c r="A18910" s="40"/>
      <c r="I18910" s="40"/>
    </row>
    <row r="18911" spans="1:9" hidden="1" x14ac:dyDescent="0.25">
      <c r="A18911" s="40"/>
      <c r="I18911" s="40"/>
    </row>
    <row r="18912" spans="1:9" hidden="1" x14ac:dyDescent="0.25">
      <c r="A18912" s="40"/>
      <c r="I18912" s="40"/>
    </row>
    <row r="18913" spans="1:9" hidden="1" x14ac:dyDescent="0.25">
      <c r="A18913" s="40"/>
      <c r="I18913" s="40"/>
    </row>
    <row r="18914" spans="1:9" hidden="1" x14ac:dyDescent="0.25">
      <c r="A18914" s="40"/>
      <c r="I18914" s="40"/>
    </row>
    <row r="18915" spans="1:9" hidden="1" x14ac:dyDescent="0.25">
      <c r="A18915" s="40"/>
      <c r="I18915" s="40"/>
    </row>
    <row r="18916" spans="1:9" hidden="1" x14ac:dyDescent="0.25">
      <c r="A18916" s="40"/>
      <c r="I18916" s="40"/>
    </row>
    <row r="18917" spans="1:9" hidden="1" x14ac:dyDescent="0.25">
      <c r="A18917" s="40"/>
      <c r="I18917" s="40"/>
    </row>
    <row r="18918" spans="1:9" hidden="1" x14ac:dyDescent="0.25">
      <c r="A18918" s="40"/>
      <c r="I18918" s="40"/>
    </row>
    <row r="18919" spans="1:9" hidden="1" x14ac:dyDescent="0.25">
      <c r="A18919" s="40"/>
      <c r="I18919" s="40"/>
    </row>
    <row r="18920" spans="1:9" hidden="1" x14ac:dyDescent="0.25">
      <c r="A18920" s="40"/>
      <c r="I18920" s="40"/>
    </row>
    <row r="18921" spans="1:9" hidden="1" x14ac:dyDescent="0.25">
      <c r="A18921" s="40"/>
      <c r="I18921" s="40"/>
    </row>
    <row r="18922" spans="1:9" hidden="1" x14ac:dyDescent="0.25">
      <c r="A18922" s="40"/>
      <c r="I18922" s="40"/>
    </row>
    <row r="18923" spans="1:9" hidden="1" x14ac:dyDescent="0.25">
      <c r="A18923" s="40"/>
      <c r="I18923" s="40"/>
    </row>
    <row r="18924" spans="1:9" hidden="1" x14ac:dyDescent="0.25">
      <c r="A18924" s="40"/>
      <c r="I18924" s="40"/>
    </row>
    <row r="18925" spans="1:9" hidden="1" x14ac:dyDescent="0.25">
      <c r="A18925" s="40"/>
      <c r="I18925" s="40"/>
    </row>
    <row r="18926" spans="1:9" hidden="1" x14ac:dyDescent="0.25">
      <c r="A18926" s="40"/>
      <c r="I18926" s="40"/>
    </row>
    <row r="18927" spans="1:9" hidden="1" x14ac:dyDescent="0.25">
      <c r="A18927" s="40"/>
      <c r="I18927" s="40"/>
    </row>
    <row r="18928" spans="1:9" hidden="1" x14ac:dyDescent="0.25">
      <c r="A18928" s="40"/>
      <c r="I18928" s="40"/>
    </row>
    <row r="18929" spans="1:9" hidden="1" x14ac:dyDescent="0.25">
      <c r="A18929" s="40"/>
      <c r="I18929" s="40"/>
    </row>
    <row r="18930" spans="1:9" hidden="1" x14ac:dyDescent="0.25">
      <c r="A18930" s="40"/>
      <c r="I18930" s="40"/>
    </row>
    <row r="18931" spans="1:9" hidden="1" x14ac:dyDescent="0.25">
      <c r="A18931" s="40"/>
      <c r="I18931" s="40"/>
    </row>
    <row r="18932" spans="1:9" hidden="1" x14ac:dyDescent="0.25">
      <c r="A18932" s="40"/>
      <c r="I18932" s="40"/>
    </row>
    <row r="18933" spans="1:9" hidden="1" x14ac:dyDescent="0.25">
      <c r="A18933" s="40"/>
      <c r="I18933" s="40"/>
    </row>
    <row r="18934" spans="1:9" hidden="1" x14ac:dyDescent="0.25">
      <c r="A18934" s="40"/>
      <c r="I18934" s="40"/>
    </row>
    <row r="18935" spans="1:9" hidden="1" x14ac:dyDescent="0.25">
      <c r="A18935" s="40"/>
      <c r="I18935" s="40"/>
    </row>
    <row r="18936" spans="1:9" hidden="1" x14ac:dyDescent="0.25">
      <c r="A18936" s="40"/>
      <c r="I18936" s="40"/>
    </row>
    <row r="18937" spans="1:9" hidden="1" x14ac:dyDescent="0.25">
      <c r="A18937" s="40"/>
      <c r="I18937" s="40"/>
    </row>
    <row r="18938" spans="1:9" hidden="1" x14ac:dyDescent="0.25">
      <c r="A18938" s="40"/>
      <c r="I18938" s="40"/>
    </row>
    <row r="18939" spans="1:9" hidden="1" x14ac:dyDescent="0.25">
      <c r="A18939" s="40"/>
      <c r="I18939" s="40"/>
    </row>
    <row r="18940" spans="1:9" hidden="1" x14ac:dyDescent="0.25">
      <c r="A18940" s="40"/>
      <c r="I18940" s="40"/>
    </row>
    <row r="18941" spans="1:9" hidden="1" x14ac:dyDescent="0.25">
      <c r="A18941" s="40"/>
      <c r="I18941" s="40"/>
    </row>
    <row r="18942" spans="1:9" hidden="1" x14ac:dyDescent="0.25">
      <c r="A18942" s="40"/>
      <c r="I18942" s="40"/>
    </row>
    <row r="18943" spans="1:9" hidden="1" x14ac:dyDescent="0.25">
      <c r="A18943" s="40"/>
      <c r="I18943" s="40"/>
    </row>
    <row r="18944" spans="1:9" hidden="1" x14ac:dyDescent="0.25">
      <c r="A18944" s="40"/>
      <c r="I18944" s="40"/>
    </row>
    <row r="18945" spans="1:9" hidden="1" x14ac:dyDescent="0.25">
      <c r="A18945" s="40"/>
      <c r="I18945" s="40"/>
    </row>
    <row r="18946" spans="1:9" hidden="1" x14ac:dyDescent="0.25">
      <c r="A18946" s="40"/>
      <c r="I18946" s="40"/>
    </row>
    <row r="18947" spans="1:9" hidden="1" x14ac:dyDescent="0.25">
      <c r="A18947" s="40"/>
      <c r="I18947" s="40"/>
    </row>
    <row r="18948" spans="1:9" hidden="1" x14ac:dyDescent="0.25">
      <c r="A18948" s="40"/>
      <c r="I18948" s="40"/>
    </row>
    <row r="18949" spans="1:9" hidden="1" x14ac:dyDescent="0.25">
      <c r="A18949" s="40"/>
      <c r="I18949" s="40"/>
    </row>
    <row r="18950" spans="1:9" hidden="1" x14ac:dyDescent="0.25">
      <c r="A18950" s="40"/>
      <c r="I18950" s="40"/>
    </row>
    <row r="18951" spans="1:9" hidden="1" x14ac:dyDescent="0.25">
      <c r="A18951" s="40"/>
      <c r="I18951" s="40"/>
    </row>
    <row r="18952" spans="1:9" hidden="1" x14ac:dyDescent="0.25">
      <c r="A18952" s="40"/>
      <c r="I18952" s="40"/>
    </row>
    <row r="18953" spans="1:9" hidden="1" x14ac:dyDescent="0.25">
      <c r="A18953" s="40"/>
      <c r="I18953" s="40"/>
    </row>
    <row r="18954" spans="1:9" hidden="1" x14ac:dyDescent="0.25">
      <c r="A18954" s="40"/>
      <c r="I18954" s="40"/>
    </row>
    <row r="18955" spans="1:9" hidden="1" x14ac:dyDescent="0.25">
      <c r="A18955" s="40"/>
      <c r="I18955" s="40"/>
    </row>
    <row r="18956" spans="1:9" hidden="1" x14ac:dyDescent="0.25">
      <c r="A18956" s="40"/>
      <c r="I18956" s="40"/>
    </row>
    <row r="18957" spans="1:9" hidden="1" x14ac:dyDescent="0.25">
      <c r="A18957" s="40"/>
      <c r="I18957" s="40"/>
    </row>
    <row r="18958" spans="1:9" hidden="1" x14ac:dyDescent="0.25">
      <c r="A18958" s="40"/>
      <c r="I18958" s="40"/>
    </row>
    <row r="18959" spans="1:9" hidden="1" x14ac:dyDescent="0.25">
      <c r="A18959" s="40"/>
      <c r="I18959" s="40"/>
    </row>
    <row r="18960" spans="1:9" hidden="1" x14ac:dyDescent="0.25">
      <c r="A18960" s="40"/>
      <c r="I18960" s="40"/>
    </row>
    <row r="18961" spans="1:9" hidden="1" x14ac:dyDescent="0.25">
      <c r="A18961" s="40"/>
      <c r="I18961" s="40"/>
    </row>
    <row r="18962" spans="1:9" hidden="1" x14ac:dyDescent="0.25">
      <c r="A18962" s="40"/>
      <c r="I18962" s="40"/>
    </row>
    <row r="18963" spans="1:9" hidden="1" x14ac:dyDescent="0.25">
      <c r="A18963" s="40"/>
      <c r="I18963" s="40"/>
    </row>
    <row r="18964" spans="1:9" hidden="1" x14ac:dyDescent="0.25">
      <c r="A18964" s="40"/>
      <c r="I18964" s="40"/>
    </row>
    <row r="18965" spans="1:9" hidden="1" x14ac:dyDescent="0.25">
      <c r="A18965" s="40"/>
      <c r="I18965" s="40"/>
    </row>
    <row r="18966" spans="1:9" hidden="1" x14ac:dyDescent="0.25">
      <c r="A18966" s="40"/>
      <c r="I18966" s="40"/>
    </row>
    <row r="18967" spans="1:9" hidden="1" x14ac:dyDescent="0.25">
      <c r="A18967" s="40"/>
      <c r="I18967" s="40"/>
    </row>
    <row r="18968" spans="1:9" hidden="1" x14ac:dyDescent="0.25">
      <c r="A18968" s="40"/>
      <c r="I18968" s="40"/>
    </row>
    <row r="18969" spans="1:9" hidden="1" x14ac:dyDescent="0.25">
      <c r="A18969" s="40"/>
      <c r="I18969" s="40"/>
    </row>
    <row r="18970" spans="1:9" hidden="1" x14ac:dyDescent="0.25">
      <c r="A18970" s="40"/>
      <c r="I18970" s="40"/>
    </row>
    <row r="18971" spans="1:9" hidden="1" x14ac:dyDescent="0.25">
      <c r="A18971" s="40"/>
      <c r="I18971" s="40"/>
    </row>
    <row r="18972" spans="1:9" hidden="1" x14ac:dyDescent="0.25">
      <c r="A18972" s="40"/>
      <c r="I18972" s="40"/>
    </row>
    <row r="18973" spans="1:9" hidden="1" x14ac:dyDescent="0.25">
      <c r="A18973" s="40"/>
      <c r="I18973" s="40"/>
    </row>
    <row r="18974" spans="1:9" hidden="1" x14ac:dyDescent="0.25">
      <c r="A18974" s="40"/>
      <c r="I18974" s="40"/>
    </row>
    <row r="18975" spans="1:9" hidden="1" x14ac:dyDescent="0.25">
      <c r="A18975" s="40"/>
      <c r="I18975" s="40"/>
    </row>
    <row r="18976" spans="1:9" hidden="1" x14ac:dyDescent="0.25">
      <c r="A18976" s="40"/>
      <c r="I18976" s="40"/>
    </row>
    <row r="18977" spans="1:9" hidden="1" x14ac:dyDescent="0.25">
      <c r="A18977" s="40"/>
      <c r="I18977" s="40"/>
    </row>
    <row r="18978" spans="1:9" hidden="1" x14ac:dyDescent="0.25">
      <c r="A18978" s="40"/>
      <c r="I18978" s="40"/>
    </row>
    <row r="18979" spans="1:9" hidden="1" x14ac:dyDescent="0.25">
      <c r="A18979" s="40"/>
      <c r="I18979" s="40"/>
    </row>
    <row r="18980" spans="1:9" hidden="1" x14ac:dyDescent="0.25">
      <c r="A18980" s="40"/>
      <c r="I18980" s="40"/>
    </row>
    <row r="18981" spans="1:9" hidden="1" x14ac:dyDescent="0.25">
      <c r="A18981" s="40"/>
      <c r="I18981" s="40"/>
    </row>
    <row r="18982" spans="1:9" hidden="1" x14ac:dyDescent="0.25">
      <c r="A18982" s="40"/>
      <c r="I18982" s="40"/>
    </row>
    <row r="18983" spans="1:9" hidden="1" x14ac:dyDescent="0.25">
      <c r="A18983" s="40"/>
      <c r="I18983" s="40"/>
    </row>
    <row r="18984" spans="1:9" hidden="1" x14ac:dyDescent="0.25">
      <c r="A18984" s="40"/>
      <c r="I18984" s="40"/>
    </row>
    <row r="18985" spans="1:9" hidden="1" x14ac:dyDescent="0.25">
      <c r="A18985" s="40"/>
      <c r="I18985" s="40"/>
    </row>
    <row r="18986" spans="1:9" hidden="1" x14ac:dyDescent="0.25">
      <c r="A18986" s="40"/>
      <c r="I18986" s="40"/>
    </row>
    <row r="18987" spans="1:9" hidden="1" x14ac:dyDescent="0.25">
      <c r="A18987" s="40"/>
      <c r="I18987" s="40"/>
    </row>
    <row r="18988" spans="1:9" hidden="1" x14ac:dyDescent="0.25">
      <c r="A18988" s="40"/>
      <c r="I18988" s="40"/>
    </row>
    <row r="18989" spans="1:9" hidden="1" x14ac:dyDescent="0.25">
      <c r="A18989" s="40"/>
      <c r="I18989" s="40"/>
    </row>
    <row r="18990" spans="1:9" hidden="1" x14ac:dyDescent="0.25">
      <c r="A18990" s="40"/>
      <c r="I18990" s="40"/>
    </row>
    <row r="18991" spans="1:9" hidden="1" x14ac:dyDescent="0.25">
      <c r="A18991" s="40"/>
      <c r="I18991" s="40"/>
    </row>
    <row r="18992" spans="1:9" hidden="1" x14ac:dyDescent="0.25">
      <c r="A18992" s="40"/>
      <c r="I18992" s="40"/>
    </row>
    <row r="18993" spans="1:9" hidden="1" x14ac:dyDescent="0.25">
      <c r="A18993" s="40"/>
      <c r="I18993" s="40"/>
    </row>
    <row r="18994" spans="1:9" hidden="1" x14ac:dyDescent="0.25">
      <c r="A18994" s="40"/>
      <c r="I18994" s="40"/>
    </row>
    <row r="18995" spans="1:9" hidden="1" x14ac:dyDescent="0.25">
      <c r="A18995" s="40"/>
      <c r="I18995" s="40"/>
    </row>
    <row r="18996" spans="1:9" hidden="1" x14ac:dyDescent="0.25">
      <c r="A18996" s="40"/>
      <c r="I18996" s="40"/>
    </row>
    <row r="18997" spans="1:9" hidden="1" x14ac:dyDescent="0.25">
      <c r="A18997" s="40"/>
      <c r="I18997" s="40"/>
    </row>
    <row r="18998" spans="1:9" hidden="1" x14ac:dyDescent="0.25">
      <c r="A18998" s="40"/>
      <c r="I18998" s="40"/>
    </row>
    <row r="18999" spans="1:9" hidden="1" x14ac:dyDescent="0.25">
      <c r="A18999" s="40"/>
      <c r="I18999" s="40"/>
    </row>
    <row r="19000" spans="1:9" hidden="1" x14ac:dyDescent="0.25">
      <c r="A19000" s="40"/>
      <c r="I19000" s="40"/>
    </row>
    <row r="19001" spans="1:9" hidden="1" x14ac:dyDescent="0.25">
      <c r="A19001" s="40"/>
      <c r="I19001" s="40"/>
    </row>
    <row r="19002" spans="1:9" hidden="1" x14ac:dyDescent="0.25">
      <c r="A19002" s="40"/>
      <c r="I19002" s="40"/>
    </row>
    <row r="19003" spans="1:9" hidden="1" x14ac:dyDescent="0.25">
      <c r="A19003" s="40"/>
      <c r="I19003" s="40"/>
    </row>
    <row r="19004" spans="1:9" hidden="1" x14ac:dyDescent="0.25">
      <c r="A19004" s="40"/>
      <c r="I19004" s="40"/>
    </row>
    <row r="19005" spans="1:9" hidden="1" x14ac:dyDescent="0.25">
      <c r="A19005" s="40"/>
      <c r="I19005" s="40"/>
    </row>
    <row r="19006" spans="1:9" hidden="1" x14ac:dyDescent="0.25">
      <c r="A19006" s="40"/>
      <c r="I19006" s="40"/>
    </row>
    <row r="19007" spans="1:9" hidden="1" x14ac:dyDescent="0.25">
      <c r="A19007" s="40"/>
      <c r="I19007" s="40"/>
    </row>
    <row r="19008" spans="1:9" hidden="1" x14ac:dyDescent="0.25">
      <c r="A19008" s="40"/>
      <c r="I19008" s="40"/>
    </row>
    <row r="19009" spans="1:9" hidden="1" x14ac:dyDescent="0.25">
      <c r="A19009" s="40"/>
      <c r="I19009" s="40"/>
    </row>
    <row r="19010" spans="1:9" hidden="1" x14ac:dyDescent="0.25">
      <c r="A19010" s="40"/>
      <c r="I19010" s="40"/>
    </row>
    <row r="19011" spans="1:9" hidden="1" x14ac:dyDescent="0.25">
      <c r="A19011" s="40"/>
      <c r="I19011" s="40"/>
    </row>
    <row r="19012" spans="1:9" hidden="1" x14ac:dyDescent="0.25">
      <c r="A19012" s="40"/>
      <c r="I19012" s="40"/>
    </row>
    <row r="19013" spans="1:9" hidden="1" x14ac:dyDescent="0.25">
      <c r="A19013" s="40"/>
      <c r="I19013" s="40"/>
    </row>
    <row r="19014" spans="1:9" hidden="1" x14ac:dyDescent="0.25">
      <c r="A19014" s="40"/>
      <c r="I19014" s="40"/>
    </row>
    <row r="19015" spans="1:9" hidden="1" x14ac:dyDescent="0.25">
      <c r="A19015" s="40"/>
      <c r="I19015" s="40"/>
    </row>
    <row r="19016" spans="1:9" hidden="1" x14ac:dyDescent="0.25">
      <c r="A19016" s="40"/>
      <c r="I19016" s="40"/>
    </row>
    <row r="19017" spans="1:9" hidden="1" x14ac:dyDescent="0.25">
      <c r="A19017" s="40"/>
      <c r="I19017" s="40"/>
    </row>
    <row r="19018" spans="1:9" hidden="1" x14ac:dyDescent="0.25">
      <c r="A19018" s="40"/>
      <c r="I19018" s="40"/>
    </row>
    <row r="19019" spans="1:9" hidden="1" x14ac:dyDescent="0.25">
      <c r="A19019" s="40"/>
      <c r="I19019" s="40"/>
    </row>
    <row r="19020" spans="1:9" hidden="1" x14ac:dyDescent="0.25">
      <c r="A19020" s="40"/>
      <c r="I19020" s="40"/>
    </row>
    <row r="19021" spans="1:9" hidden="1" x14ac:dyDescent="0.25">
      <c r="A19021" s="40"/>
      <c r="I19021" s="40"/>
    </row>
    <row r="19022" spans="1:9" hidden="1" x14ac:dyDescent="0.25">
      <c r="A19022" s="40"/>
      <c r="I19022" s="40"/>
    </row>
    <row r="19023" spans="1:9" hidden="1" x14ac:dyDescent="0.25">
      <c r="A19023" s="40"/>
      <c r="I19023" s="40"/>
    </row>
    <row r="19024" spans="1:9" hidden="1" x14ac:dyDescent="0.25">
      <c r="A19024" s="40"/>
      <c r="I19024" s="40"/>
    </row>
    <row r="19025" spans="1:9" hidden="1" x14ac:dyDescent="0.25">
      <c r="A19025" s="40"/>
      <c r="I19025" s="40"/>
    </row>
    <row r="19026" spans="1:9" hidden="1" x14ac:dyDescent="0.25">
      <c r="A19026" s="40"/>
      <c r="I19026" s="40"/>
    </row>
    <row r="19027" spans="1:9" hidden="1" x14ac:dyDescent="0.25">
      <c r="A19027" s="40"/>
      <c r="I19027" s="40"/>
    </row>
    <row r="19028" spans="1:9" hidden="1" x14ac:dyDescent="0.25">
      <c r="A19028" s="40"/>
      <c r="I19028" s="40"/>
    </row>
    <row r="19029" spans="1:9" hidden="1" x14ac:dyDescent="0.25">
      <c r="A19029" s="40"/>
      <c r="I19029" s="40"/>
    </row>
    <row r="19030" spans="1:9" hidden="1" x14ac:dyDescent="0.25">
      <c r="A19030" s="40"/>
      <c r="I19030" s="40"/>
    </row>
    <row r="19031" spans="1:9" hidden="1" x14ac:dyDescent="0.25">
      <c r="A19031" s="40"/>
      <c r="I19031" s="40"/>
    </row>
    <row r="19032" spans="1:9" hidden="1" x14ac:dyDescent="0.25">
      <c r="A19032" s="40"/>
      <c r="I19032" s="40"/>
    </row>
    <row r="19033" spans="1:9" hidden="1" x14ac:dyDescent="0.25">
      <c r="A19033" s="40"/>
      <c r="I19033" s="40"/>
    </row>
    <row r="19034" spans="1:9" hidden="1" x14ac:dyDescent="0.25">
      <c r="A19034" s="40"/>
      <c r="I19034" s="40"/>
    </row>
    <row r="19035" spans="1:9" hidden="1" x14ac:dyDescent="0.25">
      <c r="A19035" s="40"/>
      <c r="I19035" s="40"/>
    </row>
    <row r="19036" spans="1:9" hidden="1" x14ac:dyDescent="0.25">
      <c r="A19036" s="40"/>
      <c r="I19036" s="40"/>
    </row>
    <row r="19037" spans="1:9" hidden="1" x14ac:dyDescent="0.25">
      <c r="A19037" s="40"/>
      <c r="I19037" s="40"/>
    </row>
    <row r="19038" spans="1:9" hidden="1" x14ac:dyDescent="0.25">
      <c r="A19038" s="40"/>
      <c r="I19038" s="40"/>
    </row>
    <row r="19039" spans="1:9" hidden="1" x14ac:dyDescent="0.25">
      <c r="A19039" s="40"/>
      <c r="I19039" s="40"/>
    </row>
    <row r="19040" spans="1:9" hidden="1" x14ac:dyDescent="0.25">
      <c r="A19040" s="40"/>
      <c r="I19040" s="40"/>
    </row>
    <row r="19041" spans="1:9" hidden="1" x14ac:dyDescent="0.25">
      <c r="A19041" s="40"/>
      <c r="I19041" s="40"/>
    </row>
    <row r="19042" spans="1:9" hidden="1" x14ac:dyDescent="0.25">
      <c r="A19042" s="40"/>
      <c r="I19042" s="40"/>
    </row>
    <row r="19043" spans="1:9" hidden="1" x14ac:dyDescent="0.25">
      <c r="A19043" s="40"/>
      <c r="I19043" s="40"/>
    </row>
    <row r="19044" spans="1:9" hidden="1" x14ac:dyDescent="0.25">
      <c r="A19044" s="40"/>
      <c r="I19044" s="40"/>
    </row>
    <row r="19045" spans="1:9" hidden="1" x14ac:dyDescent="0.25">
      <c r="A19045" s="40"/>
      <c r="I19045" s="40"/>
    </row>
    <row r="19046" spans="1:9" hidden="1" x14ac:dyDescent="0.25">
      <c r="A19046" s="40"/>
      <c r="I19046" s="40"/>
    </row>
    <row r="19047" spans="1:9" hidden="1" x14ac:dyDescent="0.25">
      <c r="A19047" s="40"/>
      <c r="I19047" s="40"/>
    </row>
    <row r="19048" spans="1:9" hidden="1" x14ac:dyDescent="0.25">
      <c r="A19048" s="40"/>
      <c r="I19048" s="40"/>
    </row>
    <row r="19049" spans="1:9" hidden="1" x14ac:dyDescent="0.25">
      <c r="A19049" s="40"/>
      <c r="I19049" s="40"/>
    </row>
    <row r="19050" spans="1:9" hidden="1" x14ac:dyDescent="0.25">
      <c r="A19050" s="40"/>
      <c r="I19050" s="40"/>
    </row>
    <row r="19051" spans="1:9" hidden="1" x14ac:dyDescent="0.25">
      <c r="A19051" s="40"/>
      <c r="I19051" s="40"/>
    </row>
    <row r="19052" spans="1:9" hidden="1" x14ac:dyDescent="0.25">
      <c r="A19052" s="40"/>
      <c r="I19052" s="40"/>
    </row>
    <row r="19053" spans="1:9" hidden="1" x14ac:dyDescent="0.25">
      <c r="A19053" s="40"/>
      <c r="I19053" s="40"/>
    </row>
    <row r="19054" spans="1:9" hidden="1" x14ac:dyDescent="0.25">
      <c r="A19054" s="40"/>
      <c r="I19054" s="40"/>
    </row>
    <row r="19055" spans="1:9" hidden="1" x14ac:dyDescent="0.25">
      <c r="A19055" s="40"/>
      <c r="I19055" s="40"/>
    </row>
    <row r="19056" spans="1:9" hidden="1" x14ac:dyDescent="0.25">
      <c r="A19056" s="40"/>
      <c r="I19056" s="40"/>
    </row>
    <row r="19057" spans="1:9" hidden="1" x14ac:dyDescent="0.25">
      <c r="A19057" s="40"/>
      <c r="I19057" s="40"/>
    </row>
    <row r="19058" spans="1:9" hidden="1" x14ac:dyDescent="0.25">
      <c r="A19058" s="40"/>
      <c r="I19058" s="40"/>
    </row>
    <row r="19059" spans="1:9" hidden="1" x14ac:dyDescent="0.25">
      <c r="A19059" s="40"/>
      <c r="I19059" s="40"/>
    </row>
    <row r="19060" spans="1:9" hidden="1" x14ac:dyDescent="0.25">
      <c r="A19060" s="40"/>
      <c r="I19060" s="40"/>
    </row>
    <row r="19061" spans="1:9" hidden="1" x14ac:dyDescent="0.25">
      <c r="A19061" s="40"/>
      <c r="I19061" s="40"/>
    </row>
    <row r="19062" spans="1:9" hidden="1" x14ac:dyDescent="0.25">
      <c r="A19062" s="40"/>
      <c r="I19062" s="40"/>
    </row>
    <row r="19063" spans="1:9" hidden="1" x14ac:dyDescent="0.25">
      <c r="A19063" s="40"/>
      <c r="I19063" s="40"/>
    </row>
    <row r="19064" spans="1:9" hidden="1" x14ac:dyDescent="0.25">
      <c r="A19064" s="40"/>
      <c r="I19064" s="40"/>
    </row>
    <row r="19065" spans="1:9" hidden="1" x14ac:dyDescent="0.25">
      <c r="A19065" s="40"/>
      <c r="I19065" s="40"/>
    </row>
    <row r="19066" spans="1:9" hidden="1" x14ac:dyDescent="0.25">
      <c r="A19066" s="40"/>
      <c r="I19066" s="40"/>
    </row>
    <row r="19067" spans="1:9" hidden="1" x14ac:dyDescent="0.25">
      <c r="A19067" s="40"/>
      <c r="I19067" s="40"/>
    </row>
    <row r="19068" spans="1:9" hidden="1" x14ac:dyDescent="0.25">
      <c r="A19068" s="40"/>
      <c r="I19068" s="40"/>
    </row>
    <row r="19069" spans="1:9" hidden="1" x14ac:dyDescent="0.25">
      <c r="A19069" s="40"/>
      <c r="I19069" s="40"/>
    </row>
    <row r="19070" spans="1:9" hidden="1" x14ac:dyDescent="0.25">
      <c r="A19070" s="40"/>
      <c r="I19070" s="40"/>
    </row>
    <row r="19071" spans="1:9" hidden="1" x14ac:dyDescent="0.25">
      <c r="A19071" s="40"/>
      <c r="I19071" s="40"/>
    </row>
    <row r="19072" spans="1:9" hidden="1" x14ac:dyDescent="0.25">
      <c r="A19072" s="40"/>
      <c r="I19072" s="40"/>
    </row>
    <row r="19073" spans="1:9" hidden="1" x14ac:dyDescent="0.25">
      <c r="A19073" s="40"/>
      <c r="I19073" s="40"/>
    </row>
    <row r="19074" spans="1:9" hidden="1" x14ac:dyDescent="0.25">
      <c r="A19074" s="40"/>
      <c r="I19074" s="40"/>
    </row>
    <row r="19075" spans="1:9" hidden="1" x14ac:dyDescent="0.25">
      <c r="A19075" s="40"/>
      <c r="I19075" s="40"/>
    </row>
    <row r="19076" spans="1:9" hidden="1" x14ac:dyDescent="0.25">
      <c r="A19076" s="40"/>
      <c r="I19076" s="40"/>
    </row>
    <row r="19077" spans="1:9" hidden="1" x14ac:dyDescent="0.25">
      <c r="A19077" s="40"/>
      <c r="I19077" s="40"/>
    </row>
    <row r="19078" spans="1:9" hidden="1" x14ac:dyDescent="0.25">
      <c r="A19078" s="40"/>
      <c r="I19078" s="40"/>
    </row>
    <row r="19079" spans="1:9" hidden="1" x14ac:dyDescent="0.25">
      <c r="A19079" s="40"/>
      <c r="I19079" s="40"/>
    </row>
    <row r="19080" spans="1:9" hidden="1" x14ac:dyDescent="0.25">
      <c r="A19080" s="40"/>
      <c r="I19080" s="40"/>
    </row>
    <row r="19081" spans="1:9" hidden="1" x14ac:dyDescent="0.25">
      <c r="A19081" s="40"/>
      <c r="I19081" s="40"/>
    </row>
    <row r="19082" spans="1:9" hidden="1" x14ac:dyDescent="0.25">
      <c r="A19082" s="40"/>
      <c r="I19082" s="40"/>
    </row>
    <row r="19083" spans="1:9" hidden="1" x14ac:dyDescent="0.25">
      <c r="A19083" s="40"/>
      <c r="I19083" s="40"/>
    </row>
    <row r="19084" spans="1:9" hidden="1" x14ac:dyDescent="0.25">
      <c r="A19084" s="40"/>
      <c r="I19084" s="40"/>
    </row>
    <row r="19085" spans="1:9" hidden="1" x14ac:dyDescent="0.25">
      <c r="A19085" s="40"/>
      <c r="I19085" s="40"/>
    </row>
    <row r="19086" spans="1:9" hidden="1" x14ac:dyDescent="0.25">
      <c r="A19086" s="40"/>
      <c r="I19086" s="40"/>
    </row>
    <row r="19087" spans="1:9" hidden="1" x14ac:dyDescent="0.25">
      <c r="A19087" s="40"/>
      <c r="I19087" s="40"/>
    </row>
    <row r="19088" spans="1:9" hidden="1" x14ac:dyDescent="0.25">
      <c r="A19088" s="40"/>
      <c r="I19088" s="40"/>
    </row>
    <row r="19089" spans="1:9" hidden="1" x14ac:dyDescent="0.25">
      <c r="A19089" s="40"/>
      <c r="I19089" s="40"/>
    </row>
    <row r="19090" spans="1:9" hidden="1" x14ac:dyDescent="0.25">
      <c r="A19090" s="40"/>
      <c r="I19090" s="40"/>
    </row>
    <row r="19091" spans="1:9" hidden="1" x14ac:dyDescent="0.25">
      <c r="A19091" s="40"/>
      <c r="I19091" s="40"/>
    </row>
    <row r="19092" spans="1:9" hidden="1" x14ac:dyDescent="0.25">
      <c r="A19092" s="40"/>
      <c r="I19092" s="40"/>
    </row>
    <row r="19093" spans="1:9" hidden="1" x14ac:dyDescent="0.25">
      <c r="A19093" s="40"/>
      <c r="I19093" s="40"/>
    </row>
    <row r="19094" spans="1:9" hidden="1" x14ac:dyDescent="0.25">
      <c r="A19094" s="40"/>
      <c r="I19094" s="40"/>
    </row>
    <row r="19095" spans="1:9" hidden="1" x14ac:dyDescent="0.25">
      <c r="A19095" s="40"/>
      <c r="I19095" s="40"/>
    </row>
    <row r="19096" spans="1:9" hidden="1" x14ac:dyDescent="0.25">
      <c r="A19096" s="40"/>
      <c r="I19096" s="40"/>
    </row>
    <row r="19097" spans="1:9" hidden="1" x14ac:dyDescent="0.25">
      <c r="A19097" s="40"/>
      <c r="I19097" s="40"/>
    </row>
    <row r="19098" spans="1:9" hidden="1" x14ac:dyDescent="0.25">
      <c r="A19098" s="40"/>
      <c r="I19098" s="40"/>
    </row>
    <row r="19099" spans="1:9" hidden="1" x14ac:dyDescent="0.25">
      <c r="A19099" s="40"/>
      <c r="I19099" s="40"/>
    </row>
    <row r="19100" spans="1:9" hidden="1" x14ac:dyDescent="0.25">
      <c r="A19100" s="40"/>
      <c r="I19100" s="40"/>
    </row>
    <row r="19101" spans="1:9" hidden="1" x14ac:dyDescent="0.25">
      <c r="A19101" s="40"/>
      <c r="I19101" s="40"/>
    </row>
    <row r="19102" spans="1:9" hidden="1" x14ac:dyDescent="0.25">
      <c r="A19102" s="40"/>
      <c r="I19102" s="40"/>
    </row>
    <row r="19103" spans="1:9" hidden="1" x14ac:dyDescent="0.25">
      <c r="A19103" s="40"/>
      <c r="I19103" s="40"/>
    </row>
    <row r="19104" spans="1:9" hidden="1" x14ac:dyDescent="0.25">
      <c r="A19104" s="40"/>
      <c r="I19104" s="40"/>
    </row>
    <row r="19105" spans="1:9" hidden="1" x14ac:dyDescent="0.25">
      <c r="A19105" s="40"/>
      <c r="I19105" s="40"/>
    </row>
    <row r="19106" spans="1:9" hidden="1" x14ac:dyDescent="0.25">
      <c r="A19106" s="40"/>
      <c r="I19106" s="40"/>
    </row>
    <row r="19107" spans="1:9" hidden="1" x14ac:dyDescent="0.25">
      <c r="A19107" s="40"/>
      <c r="I19107" s="40"/>
    </row>
    <row r="19108" spans="1:9" hidden="1" x14ac:dyDescent="0.25">
      <c r="A19108" s="40"/>
      <c r="I19108" s="40"/>
    </row>
    <row r="19109" spans="1:9" hidden="1" x14ac:dyDescent="0.25">
      <c r="A19109" s="40"/>
      <c r="I19109" s="40"/>
    </row>
    <row r="19110" spans="1:9" hidden="1" x14ac:dyDescent="0.25">
      <c r="A19110" s="40"/>
      <c r="I19110" s="40"/>
    </row>
    <row r="19111" spans="1:9" hidden="1" x14ac:dyDescent="0.25">
      <c r="A19111" s="40"/>
      <c r="I19111" s="40"/>
    </row>
    <row r="19112" spans="1:9" hidden="1" x14ac:dyDescent="0.25">
      <c r="A19112" s="40"/>
      <c r="I19112" s="40"/>
    </row>
    <row r="19113" spans="1:9" hidden="1" x14ac:dyDescent="0.25">
      <c r="A19113" s="40"/>
      <c r="I19113" s="40"/>
    </row>
    <row r="19114" spans="1:9" hidden="1" x14ac:dyDescent="0.25">
      <c r="A19114" s="40"/>
      <c r="I19114" s="40"/>
    </row>
    <row r="19115" spans="1:9" hidden="1" x14ac:dyDescent="0.25">
      <c r="A19115" s="40"/>
      <c r="I19115" s="40"/>
    </row>
    <row r="19116" spans="1:9" hidden="1" x14ac:dyDescent="0.25">
      <c r="A19116" s="40"/>
      <c r="I19116" s="40"/>
    </row>
    <row r="19117" spans="1:9" hidden="1" x14ac:dyDescent="0.25">
      <c r="A19117" s="40"/>
      <c r="I19117" s="40"/>
    </row>
    <row r="19118" spans="1:9" hidden="1" x14ac:dyDescent="0.25">
      <c r="A19118" s="40"/>
      <c r="I19118" s="40"/>
    </row>
    <row r="19119" spans="1:9" hidden="1" x14ac:dyDescent="0.25">
      <c r="A19119" s="40"/>
      <c r="I19119" s="40"/>
    </row>
    <row r="19120" spans="1:9" hidden="1" x14ac:dyDescent="0.25">
      <c r="A19120" s="40"/>
      <c r="I19120" s="40"/>
    </row>
    <row r="19121" spans="1:9" hidden="1" x14ac:dyDescent="0.25">
      <c r="A19121" s="40"/>
      <c r="I19121" s="40"/>
    </row>
    <row r="19122" spans="1:9" hidden="1" x14ac:dyDescent="0.25">
      <c r="A19122" s="40"/>
      <c r="I19122" s="40"/>
    </row>
    <row r="19123" spans="1:9" hidden="1" x14ac:dyDescent="0.25">
      <c r="A19123" s="40"/>
      <c r="I19123" s="40"/>
    </row>
    <row r="19124" spans="1:9" hidden="1" x14ac:dyDescent="0.25">
      <c r="A19124" s="40"/>
      <c r="I19124" s="40"/>
    </row>
    <row r="19125" spans="1:9" hidden="1" x14ac:dyDescent="0.25">
      <c r="A19125" s="40"/>
      <c r="I19125" s="40"/>
    </row>
    <row r="19126" spans="1:9" hidden="1" x14ac:dyDescent="0.25">
      <c r="A19126" s="40"/>
      <c r="I19126" s="40"/>
    </row>
    <row r="19127" spans="1:9" hidden="1" x14ac:dyDescent="0.25">
      <c r="A19127" s="40"/>
      <c r="I19127" s="40"/>
    </row>
    <row r="19128" spans="1:9" hidden="1" x14ac:dyDescent="0.25">
      <c r="A19128" s="40"/>
      <c r="I19128" s="40"/>
    </row>
    <row r="19129" spans="1:9" hidden="1" x14ac:dyDescent="0.25">
      <c r="A19129" s="40"/>
      <c r="I19129" s="40"/>
    </row>
    <row r="19130" spans="1:9" hidden="1" x14ac:dyDescent="0.25">
      <c r="A19130" s="40"/>
      <c r="I19130" s="40"/>
    </row>
    <row r="19131" spans="1:9" hidden="1" x14ac:dyDescent="0.25">
      <c r="A19131" s="40"/>
      <c r="I19131" s="40"/>
    </row>
    <row r="19132" spans="1:9" hidden="1" x14ac:dyDescent="0.25">
      <c r="A19132" s="40"/>
      <c r="I19132" s="40"/>
    </row>
    <row r="19133" spans="1:9" hidden="1" x14ac:dyDescent="0.25">
      <c r="A19133" s="40"/>
      <c r="I19133" s="40"/>
    </row>
    <row r="19134" spans="1:9" hidden="1" x14ac:dyDescent="0.25">
      <c r="A19134" s="40"/>
      <c r="I19134" s="40"/>
    </row>
    <row r="19135" spans="1:9" hidden="1" x14ac:dyDescent="0.25">
      <c r="A19135" s="40"/>
      <c r="I19135" s="40"/>
    </row>
    <row r="19136" spans="1:9" hidden="1" x14ac:dyDescent="0.25">
      <c r="A19136" s="40"/>
      <c r="I19136" s="40"/>
    </row>
    <row r="19137" spans="1:9" hidden="1" x14ac:dyDescent="0.25">
      <c r="A19137" s="40"/>
      <c r="I19137" s="40"/>
    </row>
    <row r="19138" spans="1:9" hidden="1" x14ac:dyDescent="0.25">
      <c r="A19138" s="40"/>
      <c r="I19138" s="40"/>
    </row>
    <row r="19139" spans="1:9" hidden="1" x14ac:dyDescent="0.25">
      <c r="A19139" s="40"/>
      <c r="I19139" s="40"/>
    </row>
    <row r="19140" spans="1:9" hidden="1" x14ac:dyDescent="0.25">
      <c r="A19140" s="40"/>
      <c r="I19140" s="40"/>
    </row>
    <row r="19141" spans="1:9" hidden="1" x14ac:dyDescent="0.25">
      <c r="A19141" s="40"/>
      <c r="I19141" s="40"/>
    </row>
    <row r="19142" spans="1:9" hidden="1" x14ac:dyDescent="0.25">
      <c r="A19142" s="40"/>
      <c r="I19142" s="40"/>
    </row>
    <row r="19143" spans="1:9" hidden="1" x14ac:dyDescent="0.25">
      <c r="A19143" s="40"/>
      <c r="I19143" s="40"/>
    </row>
    <row r="19144" spans="1:9" hidden="1" x14ac:dyDescent="0.25">
      <c r="A19144" s="40"/>
      <c r="I19144" s="40"/>
    </row>
    <row r="19145" spans="1:9" hidden="1" x14ac:dyDescent="0.25">
      <c r="A19145" s="40"/>
      <c r="I19145" s="40"/>
    </row>
    <row r="19146" spans="1:9" hidden="1" x14ac:dyDescent="0.25">
      <c r="A19146" s="40"/>
      <c r="I19146" s="40"/>
    </row>
    <row r="19147" spans="1:9" hidden="1" x14ac:dyDescent="0.25">
      <c r="A19147" s="40"/>
      <c r="I19147" s="40"/>
    </row>
    <row r="19148" spans="1:9" hidden="1" x14ac:dyDescent="0.25">
      <c r="A19148" s="40"/>
      <c r="I19148" s="40"/>
    </row>
    <row r="19149" spans="1:9" hidden="1" x14ac:dyDescent="0.25">
      <c r="A19149" s="40"/>
      <c r="I19149" s="40"/>
    </row>
    <row r="19150" spans="1:9" hidden="1" x14ac:dyDescent="0.25">
      <c r="A19150" s="40"/>
      <c r="I19150" s="40"/>
    </row>
    <row r="19151" spans="1:9" hidden="1" x14ac:dyDescent="0.25">
      <c r="A19151" s="40"/>
      <c r="I19151" s="40"/>
    </row>
    <row r="19152" spans="1:9" hidden="1" x14ac:dyDescent="0.25">
      <c r="A19152" s="40"/>
      <c r="I19152" s="40"/>
    </row>
    <row r="19153" spans="1:9" hidden="1" x14ac:dyDescent="0.25">
      <c r="A19153" s="40"/>
      <c r="I19153" s="40"/>
    </row>
    <row r="19154" spans="1:9" hidden="1" x14ac:dyDescent="0.25">
      <c r="A19154" s="40"/>
      <c r="I19154" s="40"/>
    </row>
    <row r="19155" spans="1:9" hidden="1" x14ac:dyDescent="0.25">
      <c r="A19155" s="40"/>
      <c r="I19155" s="40"/>
    </row>
    <row r="19156" spans="1:9" hidden="1" x14ac:dyDescent="0.25">
      <c r="A19156" s="40"/>
      <c r="I19156" s="40"/>
    </row>
    <row r="19157" spans="1:9" hidden="1" x14ac:dyDescent="0.25">
      <c r="A19157" s="40"/>
      <c r="I19157" s="40"/>
    </row>
    <row r="19158" spans="1:9" hidden="1" x14ac:dyDescent="0.25">
      <c r="A19158" s="40"/>
      <c r="I19158" s="40"/>
    </row>
    <row r="19159" spans="1:9" hidden="1" x14ac:dyDescent="0.25">
      <c r="A19159" s="40"/>
      <c r="I19159" s="40"/>
    </row>
    <row r="19160" spans="1:9" hidden="1" x14ac:dyDescent="0.25">
      <c r="A19160" s="40"/>
      <c r="I19160" s="40"/>
    </row>
    <row r="19161" spans="1:9" hidden="1" x14ac:dyDescent="0.25">
      <c r="A19161" s="40"/>
      <c r="I19161" s="40"/>
    </row>
    <row r="19162" spans="1:9" hidden="1" x14ac:dyDescent="0.25">
      <c r="A19162" s="40"/>
      <c r="I19162" s="40"/>
    </row>
    <row r="19163" spans="1:9" hidden="1" x14ac:dyDescent="0.25">
      <c r="A19163" s="40"/>
      <c r="I19163" s="40"/>
    </row>
    <row r="19164" spans="1:9" hidden="1" x14ac:dyDescent="0.25">
      <c r="A19164" s="40"/>
      <c r="I19164" s="40"/>
    </row>
    <row r="19165" spans="1:9" hidden="1" x14ac:dyDescent="0.25">
      <c r="A19165" s="40"/>
      <c r="I19165" s="40"/>
    </row>
    <row r="19166" spans="1:9" hidden="1" x14ac:dyDescent="0.25">
      <c r="A19166" s="40"/>
      <c r="I19166" s="40"/>
    </row>
    <row r="19167" spans="1:9" hidden="1" x14ac:dyDescent="0.25">
      <c r="A19167" s="40"/>
      <c r="I19167" s="40"/>
    </row>
    <row r="19168" spans="1:9" hidden="1" x14ac:dyDescent="0.25">
      <c r="A19168" s="40"/>
      <c r="I19168" s="40"/>
    </row>
    <row r="19169" spans="1:9" hidden="1" x14ac:dyDescent="0.25">
      <c r="A19169" s="40"/>
      <c r="I19169" s="40"/>
    </row>
    <row r="19170" spans="1:9" hidden="1" x14ac:dyDescent="0.25">
      <c r="A19170" s="40"/>
      <c r="I19170" s="40"/>
    </row>
    <row r="19171" spans="1:9" hidden="1" x14ac:dyDescent="0.25">
      <c r="A19171" s="40"/>
      <c r="I19171" s="40"/>
    </row>
    <row r="19172" spans="1:9" hidden="1" x14ac:dyDescent="0.25">
      <c r="A19172" s="40"/>
      <c r="I19172" s="40"/>
    </row>
    <row r="19173" spans="1:9" hidden="1" x14ac:dyDescent="0.25">
      <c r="A19173" s="40"/>
      <c r="I19173" s="40"/>
    </row>
    <row r="19174" spans="1:9" hidden="1" x14ac:dyDescent="0.25">
      <c r="A19174" s="40"/>
      <c r="I19174" s="40"/>
    </row>
    <row r="19175" spans="1:9" hidden="1" x14ac:dyDescent="0.25">
      <c r="A19175" s="40"/>
      <c r="I19175" s="40"/>
    </row>
    <row r="19176" spans="1:9" hidden="1" x14ac:dyDescent="0.25">
      <c r="A19176" s="40"/>
      <c r="I19176" s="40"/>
    </row>
    <row r="19177" spans="1:9" hidden="1" x14ac:dyDescent="0.25">
      <c r="A19177" s="40"/>
      <c r="I19177" s="40"/>
    </row>
    <row r="19178" spans="1:9" hidden="1" x14ac:dyDescent="0.25">
      <c r="A19178" s="40"/>
      <c r="I19178" s="40"/>
    </row>
    <row r="19179" spans="1:9" hidden="1" x14ac:dyDescent="0.25">
      <c r="A19179" s="40"/>
      <c r="I19179" s="40"/>
    </row>
    <row r="19180" spans="1:9" hidden="1" x14ac:dyDescent="0.25">
      <c r="A19180" s="40"/>
      <c r="I19180" s="40"/>
    </row>
    <row r="19181" spans="1:9" hidden="1" x14ac:dyDescent="0.25">
      <c r="A19181" s="40"/>
      <c r="I19181" s="40"/>
    </row>
    <row r="19182" spans="1:9" hidden="1" x14ac:dyDescent="0.25">
      <c r="A19182" s="40"/>
      <c r="I19182" s="40"/>
    </row>
    <row r="19183" spans="1:9" hidden="1" x14ac:dyDescent="0.25">
      <c r="A19183" s="40"/>
      <c r="I19183" s="40"/>
    </row>
    <row r="19184" spans="1:9" hidden="1" x14ac:dyDescent="0.25">
      <c r="A19184" s="40"/>
      <c r="I19184" s="40"/>
    </row>
    <row r="19185" spans="1:9" hidden="1" x14ac:dyDescent="0.25">
      <c r="A19185" s="40"/>
      <c r="I19185" s="40"/>
    </row>
    <row r="19186" spans="1:9" hidden="1" x14ac:dyDescent="0.25">
      <c r="A19186" s="40"/>
      <c r="I19186" s="40"/>
    </row>
    <row r="19187" spans="1:9" hidden="1" x14ac:dyDescent="0.25">
      <c r="A19187" s="40"/>
      <c r="I19187" s="40"/>
    </row>
    <row r="19188" spans="1:9" hidden="1" x14ac:dyDescent="0.25">
      <c r="A19188" s="40"/>
      <c r="I19188" s="40"/>
    </row>
    <row r="19189" spans="1:9" hidden="1" x14ac:dyDescent="0.25">
      <c r="A19189" s="40"/>
      <c r="I19189" s="40"/>
    </row>
    <row r="19190" spans="1:9" hidden="1" x14ac:dyDescent="0.25">
      <c r="A19190" s="40"/>
      <c r="I19190" s="40"/>
    </row>
    <row r="19191" spans="1:9" hidden="1" x14ac:dyDescent="0.25">
      <c r="A19191" s="40"/>
      <c r="I19191" s="40"/>
    </row>
    <row r="19192" spans="1:9" hidden="1" x14ac:dyDescent="0.25">
      <c r="A19192" s="40"/>
      <c r="I19192" s="40"/>
    </row>
    <row r="19193" spans="1:9" hidden="1" x14ac:dyDescent="0.25">
      <c r="A19193" s="40"/>
      <c r="I19193" s="40"/>
    </row>
    <row r="19194" spans="1:9" hidden="1" x14ac:dyDescent="0.25">
      <c r="A19194" s="40"/>
      <c r="I19194" s="40"/>
    </row>
    <row r="19195" spans="1:9" hidden="1" x14ac:dyDescent="0.25">
      <c r="A19195" s="40"/>
      <c r="I19195" s="40"/>
    </row>
    <row r="19196" spans="1:9" hidden="1" x14ac:dyDescent="0.25">
      <c r="A19196" s="40"/>
      <c r="I19196" s="40"/>
    </row>
    <row r="19197" spans="1:9" hidden="1" x14ac:dyDescent="0.25">
      <c r="A19197" s="40"/>
      <c r="I19197" s="40"/>
    </row>
    <row r="19198" spans="1:9" hidden="1" x14ac:dyDescent="0.25">
      <c r="A19198" s="40"/>
      <c r="I19198" s="40"/>
    </row>
    <row r="19199" spans="1:9" hidden="1" x14ac:dyDescent="0.25">
      <c r="A19199" s="40"/>
      <c r="I19199" s="40"/>
    </row>
    <row r="19200" spans="1:9" hidden="1" x14ac:dyDescent="0.25">
      <c r="A19200" s="40"/>
      <c r="I19200" s="40"/>
    </row>
    <row r="19201" spans="1:9" hidden="1" x14ac:dyDescent="0.25">
      <c r="A19201" s="40"/>
      <c r="I19201" s="40"/>
    </row>
    <row r="19202" spans="1:9" hidden="1" x14ac:dyDescent="0.25">
      <c r="A19202" s="40"/>
      <c r="I19202" s="40"/>
    </row>
    <row r="19203" spans="1:9" hidden="1" x14ac:dyDescent="0.25">
      <c r="A19203" s="40"/>
      <c r="I19203" s="40"/>
    </row>
    <row r="19204" spans="1:9" hidden="1" x14ac:dyDescent="0.25">
      <c r="A19204" s="40"/>
      <c r="I19204" s="40"/>
    </row>
    <row r="19205" spans="1:9" hidden="1" x14ac:dyDescent="0.25">
      <c r="A19205" s="40"/>
      <c r="I19205" s="40"/>
    </row>
    <row r="19206" spans="1:9" hidden="1" x14ac:dyDescent="0.25">
      <c r="A19206" s="40"/>
      <c r="I19206" s="40"/>
    </row>
    <row r="19207" spans="1:9" hidden="1" x14ac:dyDescent="0.25">
      <c r="A19207" s="40"/>
      <c r="I19207" s="40"/>
    </row>
    <row r="19208" spans="1:9" hidden="1" x14ac:dyDescent="0.25">
      <c r="A19208" s="40"/>
      <c r="I19208" s="40"/>
    </row>
    <row r="19209" spans="1:9" hidden="1" x14ac:dyDescent="0.25">
      <c r="A19209" s="40"/>
      <c r="I19209" s="40"/>
    </row>
    <row r="19210" spans="1:9" hidden="1" x14ac:dyDescent="0.25">
      <c r="A19210" s="40"/>
      <c r="I19210" s="40"/>
    </row>
    <row r="19211" spans="1:9" hidden="1" x14ac:dyDescent="0.25">
      <c r="A19211" s="40"/>
      <c r="I19211" s="40"/>
    </row>
    <row r="19212" spans="1:9" hidden="1" x14ac:dyDescent="0.25">
      <c r="A19212" s="40"/>
      <c r="I19212" s="40"/>
    </row>
    <row r="19213" spans="1:9" hidden="1" x14ac:dyDescent="0.25">
      <c r="A19213" s="40"/>
      <c r="I19213" s="40"/>
    </row>
    <row r="19214" spans="1:9" hidden="1" x14ac:dyDescent="0.25">
      <c r="A19214" s="40"/>
      <c r="I19214" s="40"/>
    </row>
    <row r="19215" spans="1:9" hidden="1" x14ac:dyDescent="0.25">
      <c r="A19215" s="40"/>
      <c r="I19215" s="40"/>
    </row>
    <row r="19216" spans="1:9" hidden="1" x14ac:dyDescent="0.25">
      <c r="A19216" s="40"/>
      <c r="I19216" s="40"/>
    </row>
    <row r="19217" spans="1:9" hidden="1" x14ac:dyDescent="0.25">
      <c r="A19217" s="40"/>
      <c r="I19217" s="40"/>
    </row>
    <row r="19218" spans="1:9" hidden="1" x14ac:dyDescent="0.25">
      <c r="A19218" s="40"/>
      <c r="I19218" s="40"/>
    </row>
    <row r="19219" spans="1:9" hidden="1" x14ac:dyDescent="0.25">
      <c r="A19219" s="40"/>
      <c r="I19219" s="40"/>
    </row>
    <row r="19220" spans="1:9" hidden="1" x14ac:dyDescent="0.25">
      <c r="A19220" s="40"/>
      <c r="I19220" s="40"/>
    </row>
    <row r="19221" spans="1:9" hidden="1" x14ac:dyDescent="0.25">
      <c r="A19221" s="40"/>
      <c r="I19221" s="40"/>
    </row>
    <row r="19222" spans="1:9" hidden="1" x14ac:dyDescent="0.25">
      <c r="A19222" s="40"/>
      <c r="I19222" s="40"/>
    </row>
    <row r="19223" spans="1:9" hidden="1" x14ac:dyDescent="0.25">
      <c r="A19223" s="40"/>
      <c r="I19223" s="40"/>
    </row>
    <row r="19224" spans="1:9" hidden="1" x14ac:dyDescent="0.25">
      <c r="A19224" s="40"/>
      <c r="I19224" s="40"/>
    </row>
    <row r="19225" spans="1:9" hidden="1" x14ac:dyDescent="0.25">
      <c r="A19225" s="40"/>
      <c r="I19225" s="40"/>
    </row>
    <row r="19226" spans="1:9" hidden="1" x14ac:dyDescent="0.25">
      <c r="A19226" s="40"/>
      <c r="I19226" s="40"/>
    </row>
    <row r="19227" spans="1:9" hidden="1" x14ac:dyDescent="0.25">
      <c r="A19227" s="40"/>
      <c r="I19227" s="40"/>
    </row>
    <row r="19228" spans="1:9" hidden="1" x14ac:dyDescent="0.25">
      <c r="A19228" s="40"/>
      <c r="I19228" s="40"/>
    </row>
    <row r="19229" spans="1:9" hidden="1" x14ac:dyDescent="0.25">
      <c r="A19229" s="40"/>
      <c r="I19229" s="40"/>
    </row>
    <row r="19230" spans="1:9" hidden="1" x14ac:dyDescent="0.25">
      <c r="A19230" s="40"/>
      <c r="I19230" s="40"/>
    </row>
    <row r="19231" spans="1:9" hidden="1" x14ac:dyDescent="0.25">
      <c r="A19231" s="40"/>
      <c r="I19231" s="40"/>
    </row>
    <row r="19232" spans="1:9" hidden="1" x14ac:dyDescent="0.25">
      <c r="A19232" s="40"/>
      <c r="I19232" s="40"/>
    </row>
    <row r="19233" spans="1:9" hidden="1" x14ac:dyDescent="0.25">
      <c r="A19233" s="40"/>
      <c r="I19233" s="40"/>
    </row>
    <row r="19234" spans="1:9" hidden="1" x14ac:dyDescent="0.25">
      <c r="A19234" s="40"/>
      <c r="I19234" s="40"/>
    </row>
    <row r="19235" spans="1:9" hidden="1" x14ac:dyDescent="0.25">
      <c r="A19235" s="40"/>
      <c r="I19235" s="40"/>
    </row>
    <row r="19236" spans="1:9" hidden="1" x14ac:dyDescent="0.25">
      <c r="A19236" s="40"/>
      <c r="I19236" s="40"/>
    </row>
    <row r="19237" spans="1:9" hidden="1" x14ac:dyDescent="0.25">
      <c r="A19237" s="40"/>
      <c r="I19237" s="40"/>
    </row>
    <row r="19238" spans="1:9" hidden="1" x14ac:dyDescent="0.25">
      <c r="A19238" s="40"/>
      <c r="I19238" s="40"/>
    </row>
    <row r="19239" spans="1:9" hidden="1" x14ac:dyDescent="0.25">
      <c r="A19239" s="40"/>
      <c r="I19239" s="40"/>
    </row>
    <row r="19240" spans="1:9" hidden="1" x14ac:dyDescent="0.25">
      <c r="A19240" s="40"/>
      <c r="I19240" s="40"/>
    </row>
    <row r="19241" spans="1:9" hidden="1" x14ac:dyDescent="0.25">
      <c r="A19241" s="40"/>
      <c r="I19241" s="40"/>
    </row>
    <row r="19242" spans="1:9" hidden="1" x14ac:dyDescent="0.25">
      <c r="A19242" s="40"/>
      <c r="I19242" s="40"/>
    </row>
    <row r="19243" spans="1:9" hidden="1" x14ac:dyDescent="0.25">
      <c r="A19243" s="40"/>
      <c r="I19243" s="40"/>
    </row>
    <row r="19244" spans="1:9" hidden="1" x14ac:dyDescent="0.25">
      <c r="A19244" s="40"/>
      <c r="I19244" s="40"/>
    </row>
    <row r="19245" spans="1:9" hidden="1" x14ac:dyDescent="0.25">
      <c r="A19245" s="40"/>
      <c r="I19245" s="40"/>
    </row>
    <row r="19246" spans="1:9" hidden="1" x14ac:dyDescent="0.25">
      <c r="A19246" s="40"/>
      <c r="I19246" s="40"/>
    </row>
    <row r="19247" spans="1:9" hidden="1" x14ac:dyDescent="0.25">
      <c r="A19247" s="40"/>
      <c r="I19247" s="40"/>
    </row>
    <row r="19248" spans="1:9" hidden="1" x14ac:dyDescent="0.25">
      <c r="A19248" s="40"/>
      <c r="I19248" s="40"/>
    </row>
    <row r="19249" spans="1:9" hidden="1" x14ac:dyDescent="0.25">
      <c r="A19249" s="40"/>
      <c r="I19249" s="40"/>
    </row>
    <row r="19250" spans="1:9" hidden="1" x14ac:dyDescent="0.25">
      <c r="A19250" s="40"/>
      <c r="I19250" s="40"/>
    </row>
    <row r="19251" spans="1:9" hidden="1" x14ac:dyDescent="0.25">
      <c r="A19251" s="40"/>
      <c r="I19251" s="40"/>
    </row>
    <row r="19252" spans="1:9" hidden="1" x14ac:dyDescent="0.25">
      <c r="A19252" s="40"/>
      <c r="I19252" s="40"/>
    </row>
    <row r="19253" spans="1:9" hidden="1" x14ac:dyDescent="0.25">
      <c r="A19253" s="40"/>
      <c r="I19253" s="40"/>
    </row>
    <row r="19254" spans="1:9" hidden="1" x14ac:dyDescent="0.25">
      <c r="A19254" s="40"/>
      <c r="I19254" s="40"/>
    </row>
    <row r="19255" spans="1:9" hidden="1" x14ac:dyDescent="0.25">
      <c r="A19255" s="40"/>
      <c r="I19255" s="40"/>
    </row>
    <row r="19256" spans="1:9" hidden="1" x14ac:dyDescent="0.25">
      <c r="A19256" s="40"/>
      <c r="I19256" s="40"/>
    </row>
    <row r="19257" spans="1:9" hidden="1" x14ac:dyDescent="0.25">
      <c r="A19257" s="40"/>
      <c r="I19257" s="40"/>
    </row>
    <row r="19258" spans="1:9" hidden="1" x14ac:dyDescent="0.25">
      <c r="A19258" s="40"/>
      <c r="I19258" s="40"/>
    </row>
    <row r="19259" spans="1:9" hidden="1" x14ac:dyDescent="0.25">
      <c r="A19259" s="40"/>
      <c r="I19259" s="40"/>
    </row>
    <row r="19260" spans="1:9" hidden="1" x14ac:dyDescent="0.25">
      <c r="A19260" s="40"/>
      <c r="I19260" s="40"/>
    </row>
    <row r="19261" spans="1:9" hidden="1" x14ac:dyDescent="0.25">
      <c r="A19261" s="40"/>
      <c r="I19261" s="40"/>
    </row>
    <row r="19262" spans="1:9" hidden="1" x14ac:dyDescent="0.25">
      <c r="A19262" s="40"/>
      <c r="I19262" s="40"/>
    </row>
    <row r="19263" spans="1:9" hidden="1" x14ac:dyDescent="0.25">
      <c r="A19263" s="40"/>
      <c r="I19263" s="40"/>
    </row>
    <row r="19264" spans="1:9" hidden="1" x14ac:dyDescent="0.25">
      <c r="A19264" s="40"/>
      <c r="I19264" s="40"/>
    </row>
    <row r="19265" spans="1:9" hidden="1" x14ac:dyDescent="0.25">
      <c r="A19265" s="40"/>
      <c r="I19265" s="40"/>
    </row>
    <row r="19266" spans="1:9" hidden="1" x14ac:dyDescent="0.25">
      <c r="A19266" s="40"/>
      <c r="I19266" s="40"/>
    </row>
    <row r="19267" spans="1:9" hidden="1" x14ac:dyDescent="0.25">
      <c r="A19267" s="40"/>
      <c r="I19267" s="40"/>
    </row>
    <row r="19268" spans="1:9" hidden="1" x14ac:dyDescent="0.25">
      <c r="A19268" s="40"/>
      <c r="I19268" s="40"/>
    </row>
    <row r="19269" spans="1:9" hidden="1" x14ac:dyDescent="0.25">
      <c r="A19269" s="40"/>
      <c r="I19269" s="40"/>
    </row>
    <row r="19270" spans="1:9" hidden="1" x14ac:dyDescent="0.25">
      <c r="A19270" s="40"/>
      <c r="I19270" s="40"/>
    </row>
    <row r="19271" spans="1:9" hidden="1" x14ac:dyDescent="0.25">
      <c r="A19271" s="40"/>
      <c r="I19271" s="40"/>
    </row>
    <row r="19272" spans="1:9" hidden="1" x14ac:dyDescent="0.25">
      <c r="A19272" s="40"/>
      <c r="I19272" s="40"/>
    </row>
    <row r="19273" spans="1:9" hidden="1" x14ac:dyDescent="0.25">
      <c r="A19273" s="40"/>
      <c r="I19273" s="40"/>
    </row>
    <row r="19274" spans="1:9" hidden="1" x14ac:dyDescent="0.25">
      <c r="A19274" s="40"/>
      <c r="I19274" s="40"/>
    </row>
    <row r="19275" spans="1:9" hidden="1" x14ac:dyDescent="0.25">
      <c r="A19275" s="40"/>
      <c r="I19275" s="40"/>
    </row>
    <row r="19276" spans="1:9" hidden="1" x14ac:dyDescent="0.25">
      <c r="A19276" s="40"/>
      <c r="I19276" s="40"/>
    </row>
    <row r="19277" spans="1:9" hidden="1" x14ac:dyDescent="0.25">
      <c r="A19277" s="40"/>
      <c r="I19277" s="40"/>
    </row>
    <row r="19278" spans="1:9" hidden="1" x14ac:dyDescent="0.25">
      <c r="A19278" s="40"/>
      <c r="I19278" s="40"/>
    </row>
    <row r="19279" spans="1:9" hidden="1" x14ac:dyDescent="0.25">
      <c r="A19279" s="40"/>
      <c r="I19279" s="40"/>
    </row>
    <row r="19280" spans="1:9" hidden="1" x14ac:dyDescent="0.25">
      <c r="A19280" s="40"/>
      <c r="I19280" s="40"/>
    </row>
    <row r="19281" spans="1:9" hidden="1" x14ac:dyDescent="0.25">
      <c r="A19281" s="40"/>
      <c r="I19281" s="40"/>
    </row>
    <row r="19282" spans="1:9" hidden="1" x14ac:dyDescent="0.25">
      <c r="A19282" s="40"/>
      <c r="I19282" s="40"/>
    </row>
    <row r="19283" spans="1:9" hidden="1" x14ac:dyDescent="0.25">
      <c r="A19283" s="40"/>
      <c r="I19283" s="40"/>
    </row>
    <row r="19284" spans="1:9" hidden="1" x14ac:dyDescent="0.25">
      <c r="A19284" s="40"/>
      <c r="I19284" s="40"/>
    </row>
    <row r="19285" spans="1:9" hidden="1" x14ac:dyDescent="0.25">
      <c r="A19285" s="40"/>
      <c r="I19285" s="40"/>
    </row>
    <row r="19286" spans="1:9" hidden="1" x14ac:dyDescent="0.25">
      <c r="A19286" s="40"/>
      <c r="I19286" s="40"/>
    </row>
    <row r="19287" spans="1:9" hidden="1" x14ac:dyDescent="0.25">
      <c r="A19287" s="40"/>
      <c r="I19287" s="40"/>
    </row>
    <row r="19288" spans="1:9" hidden="1" x14ac:dyDescent="0.25">
      <c r="A19288" s="40"/>
      <c r="I19288" s="40"/>
    </row>
    <row r="19289" spans="1:9" hidden="1" x14ac:dyDescent="0.25">
      <c r="A19289" s="40"/>
      <c r="I19289" s="40"/>
    </row>
    <row r="19290" spans="1:9" hidden="1" x14ac:dyDescent="0.25">
      <c r="A19290" s="40"/>
      <c r="I19290" s="40"/>
    </row>
    <row r="19291" spans="1:9" hidden="1" x14ac:dyDescent="0.25">
      <c r="A19291" s="40"/>
      <c r="I19291" s="40"/>
    </row>
    <row r="19292" spans="1:9" hidden="1" x14ac:dyDescent="0.25">
      <c r="A19292" s="40"/>
      <c r="I19292" s="40"/>
    </row>
    <row r="19293" spans="1:9" hidden="1" x14ac:dyDescent="0.25">
      <c r="A19293" s="40"/>
      <c r="I19293" s="40"/>
    </row>
    <row r="19294" spans="1:9" hidden="1" x14ac:dyDescent="0.25">
      <c r="A19294" s="40"/>
      <c r="I19294" s="40"/>
    </row>
    <row r="19295" spans="1:9" hidden="1" x14ac:dyDescent="0.25">
      <c r="A19295" s="40"/>
      <c r="I19295" s="40"/>
    </row>
    <row r="19296" spans="1:9" hidden="1" x14ac:dyDescent="0.25">
      <c r="A19296" s="40"/>
      <c r="I19296" s="40"/>
    </row>
    <row r="19297" spans="1:9" hidden="1" x14ac:dyDescent="0.25">
      <c r="A19297" s="40"/>
      <c r="I19297" s="40"/>
    </row>
    <row r="19298" spans="1:9" hidden="1" x14ac:dyDescent="0.25">
      <c r="A19298" s="40"/>
      <c r="I19298" s="40"/>
    </row>
    <row r="19299" spans="1:9" hidden="1" x14ac:dyDescent="0.25">
      <c r="A19299" s="40"/>
      <c r="I19299" s="40"/>
    </row>
    <row r="19300" spans="1:9" hidden="1" x14ac:dyDescent="0.25">
      <c r="A19300" s="40"/>
      <c r="I19300" s="40"/>
    </row>
    <row r="19301" spans="1:9" hidden="1" x14ac:dyDescent="0.25">
      <c r="A19301" s="40"/>
      <c r="I19301" s="40"/>
    </row>
    <row r="19302" spans="1:9" hidden="1" x14ac:dyDescent="0.25">
      <c r="A19302" s="40"/>
      <c r="I19302" s="40"/>
    </row>
    <row r="19303" spans="1:9" hidden="1" x14ac:dyDescent="0.25">
      <c r="A19303" s="40"/>
      <c r="I19303" s="40"/>
    </row>
    <row r="19304" spans="1:9" hidden="1" x14ac:dyDescent="0.25">
      <c r="A19304" s="40"/>
      <c r="I19304" s="40"/>
    </row>
    <row r="19305" spans="1:9" hidden="1" x14ac:dyDescent="0.25">
      <c r="A19305" s="40"/>
      <c r="I19305" s="40"/>
    </row>
    <row r="19306" spans="1:9" hidden="1" x14ac:dyDescent="0.25">
      <c r="A19306" s="40"/>
      <c r="I19306" s="40"/>
    </row>
    <row r="19307" spans="1:9" hidden="1" x14ac:dyDescent="0.25">
      <c r="A19307" s="40"/>
      <c r="I19307" s="40"/>
    </row>
    <row r="19308" spans="1:9" hidden="1" x14ac:dyDescent="0.25">
      <c r="A19308" s="40"/>
      <c r="I19308" s="40"/>
    </row>
    <row r="19309" spans="1:9" hidden="1" x14ac:dyDescent="0.25">
      <c r="A19309" s="40"/>
      <c r="I19309" s="40"/>
    </row>
    <row r="19310" spans="1:9" hidden="1" x14ac:dyDescent="0.25">
      <c r="A19310" s="40"/>
      <c r="I19310" s="40"/>
    </row>
    <row r="19311" spans="1:9" hidden="1" x14ac:dyDescent="0.25">
      <c r="A19311" s="40"/>
      <c r="I19311" s="40"/>
    </row>
    <row r="19312" spans="1:9" hidden="1" x14ac:dyDescent="0.25">
      <c r="A19312" s="40"/>
      <c r="I19312" s="40"/>
    </row>
    <row r="19313" spans="1:9" hidden="1" x14ac:dyDescent="0.25">
      <c r="A19313" s="40"/>
      <c r="I19313" s="40"/>
    </row>
    <row r="19314" spans="1:9" hidden="1" x14ac:dyDescent="0.25">
      <c r="A19314" s="40"/>
      <c r="I19314" s="40"/>
    </row>
    <row r="19315" spans="1:9" hidden="1" x14ac:dyDescent="0.25">
      <c r="A19315" s="40"/>
      <c r="I19315" s="40"/>
    </row>
    <row r="19316" spans="1:9" hidden="1" x14ac:dyDescent="0.25">
      <c r="A19316" s="40"/>
      <c r="I19316" s="40"/>
    </row>
    <row r="19317" spans="1:9" hidden="1" x14ac:dyDescent="0.25">
      <c r="A19317" s="40"/>
      <c r="I19317" s="40"/>
    </row>
    <row r="19318" spans="1:9" hidden="1" x14ac:dyDescent="0.25">
      <c r="A19318" s="40"/>
      <c r="I19318" s="40"/>
    </row>
    <row r="19319" spans="1:9" hidden="1" x14ac:dyDescent="0.25">
      <c r="A19319" s="40"/>
      <c r="I19319" s="40"/>
    </row>
    <row r="19320" spans="1:9" hidden="1" x14ac:dyDescent="0.25">
      <c r="A19320" s="40"/>
      <c r="I19320" s="40"/>
    </row>
    <row r="19321" spans="1:9" hidden="1" x14ac:dyDescent="0.25">
      <c r="A19321" s="40"/>
      <c r="I19321" s="40"/>
    </row>
    <row r="19322" spans="1:9" hidden="1" x14ac:dyDescent="0.25">
      <c r="A19322" s="40"/>
      <c r="I19322" s="40"/>
    </row>
    <row r="19323" spans="1:9" hidden="1" x14ac:dyDescent="0.25">
      <c r="A19323" s="40"/>
      <c r="I19323" s="40"/>
    </row>
    <row r="19324" spans="1:9" hidden="1" x14ac:dyDescent="0.25">
      <c r="A19324" s="40"/>
      <c r="I19324" s="40"/>
    </row>
    <row r="19325" spans="1:9" hidden="1" x14ac:dyDescent="0.25">
      <c r="A19325" s="40"/>
      <c r="I19325" s="40"/>
    </row>
    <row r="19326" spans="1:9" hidden="1" x14ac:dyDescent="0.25">
      <c r="A19326" s="40"/>
      <c r="I19326" s="40"/>
    </row>
    <row r="19327" spans="1:9" hidden="1" x14ac:dyDescent="0.25">
      <c r="A19327" s="40"/>
      <c r="I19327" s="40"/>
    </row>
    <row r="19328" spans="1:9" hidden="1" x14ac:dyDescent="0.25">
      <c r="A19328" s="40"/>
      <c r="I19328" s="40"/>
    </row>
    <row r="19329" spans="1:9" hidden="1" x14ac:dyDescent="0.25">
      <c r="A19329" s="40"/>
      <c r="I19329" s="40"/>
    </row>
    <row r="19330" spans="1:9" hidden="1" x14ac:dyDescent="0.25">
      <c r="A19330" s="40"/>
      <c r="I19330" s="40"/>
    </row>
    <row r="19331" spans="1:9" hidden="1" x14ac:dyDescent="0.25">
      <c r="A19331" s="40"/>
      <c r="I19331" s="40"/>
    </row>
    <row r="19332" spans="1:9" hidden="1" x14ac:dyDescent="0.25">
      <c r="A19332" s="40"/>
      <c r="I19332" s="40"/>
    </row>
    <row r="19333" spans="1:9" hidden="1" x14ac:dyDescent="0.25">
      <c r="A19333" s="40"/>
      <c r="I19333" s="40"/>
    </row>
    <row r="19334" spans="1:9" hidden="1" x14ac:dyDescent="0.25">
      <c r="A19334" s="40"/>
      <c r="I19334" s="40"/>
    </row>
    <row r="19335" spans="1:9" hidden="1" x14ac:dyDescent="0.25">
      <c r="A19335" s="40"/>
      <c r="I19335" s="40"/>
    </row>
    <row r="19336" spans="1:9" hidden="1" x14ac:dyDescent="0.25">
      <c r="A19336" s="40"/>
      <c r="I19336" s="40"/>
    </row>
    <row r="19337" spans="1:9" hidden="1" x14ac:dyDescent="0.25">
      <c r="A19337" s="40"/>
      <c r="I19337" s="40"/>
    </row>
    <row r="19338" spans="1:9" hidden="1" x14ac:dyDescent="0.25">
      <c r="A19338" s="40"/>
      <c r="I19338" s="40"/>
    </row>
    <row r="19339" spans="1:9" hidden="1" x14ac:dyDescent="0.25">
      <c r="A19339" s="40"/>
      <c r="I19339" s="40"/>
    </row>
    <row r="19340" spans="1:9" hidden="1" x14ac:dyDescent="0.25">
      <c r="A19340" s="40"/>
      <c r="I19340" s="40"/>
    </row>
    <row r="19341" spans="1:9" hidden="1" x14ac:dyDescent="0.25">
      <c r="A19341" s="40"/>
      <c r="I19341" s="40"/>
    </row>
    <row r="19342" spans="1:9" hidden="1" x14ac:dyDescent="0.25">
      <c r="A19342" s="40"/>
      <c r="I19342" s="40"/>
    </row>
    <row r="19343" spans="1:9" hidden="1" x14ac:dyDescent="0.25">
      <c r="A19343" s="40"/>
      <c r="I19343" s="40"/>
    </row>
    <row r="19344" spans="1:9" hidden="1" x14ac:dyDescent="0.25">
      <c r="A19344" s="40"/>
      <c r="I19344" s="40"/>
    </row>
    <row r="19345" spans="1:9" hidden="1" x14ac:dyDescent="0.25">
      <c r="A19345" s="40"/>
      <c r="I19345" s="40"/>
    </row>
    <row r="19346" spans="1:9" hidden="1" x14ac:dyDescent="0.25">
      <c r="A19346" s="40"/>
      <c r="I19346" s="40"/>
    </row>
    <row r="19347" spans="1:9" hidden="1" x14ac:dyDescent="0.25">
      <c r="A19347" s="40"/>
      <c r="I19347" s="40"/>
    </row>
    <row r="19348" spans="1:9" hidden="1" x14ac:dyDescent="0.25">
      <c r="A19348" s="40"/>
      <c r="I19348" s="40"/>
    </row>
    <row r="19349" spans="1:9" hidden="1" x14ac:dyDescent="0.25">
      <c r="A19349" s="40"/>
      <c r="I19349" s="40"/>
    </row>
    <row r="19350" spans="1:9" hidden="1" x14ac:dyDescent="0.25">
      <c r="A19350" s="40"/>
      <c r="I19350" s="40"/>
    </row>
    <row r="19351" spans="1:9" hidden="1" x14ac:dyDescent="0.25">
      <c r="A19351" s="40"/>
      <c r="I19351" s="40"/>
    </row>
    <row r="19352" spans="1:9" hidden="1" x14ac:dyDescent="0.25">
      <c r="A19352" s="40"/>
      <c r="I19352" s="40"/>
    </row>
    <row r="19353" spans="1:9" hidden="1" x14ac:dyDescent="0.25">
      <c r="A19353" s="40"/>
      <c r="I19353" s="40"/>
    </row>
    <row r="19354" spans="1:9" hidden="1" x14ac:dyDescent="0.25">
      <c r="A19354" s="40"/>
      <c r="I19354" s="40"/>
    </row>
    <row r="19355" spans="1:9" hidden="1" x14ac:dyDescent="0.25">
      <c r="A19355" s="40"/>
      <c r="I19355" s="40"/>
    </row>
    <row r="19356" spans="1:9" hidden="1" x14ac:dyDescent="0.25">
      <c r="A19356" s="40"/>
      <c r="I19356" s="40"/>
    </row>
    <row r="19357" spans="1:9" hidden="1" x14ac:dyDescent="0.25">
      <c r="A19357" s="40"/>
      <c r="I19357" s="40"/>
    </row>
    <row r="19358" spans="1:9" hidden="1" x14ac:dyDescent="0.25">
      <c r="A19358" s="40"/>
      <c r="I19358" s="40"/>
    </row>
    <row r="19359" spans="1:9" hidden="1" x14ac:dyDescent="0.25">
      <c r="A19359" s="40"/>
      <c r="I19359" s="40"/>
    </row>
    <row r="19360" spans="1:9" hidden="1" x14ac:dyDescent="0.25">
      <c r="A19360" s="40"/>
      <c r="I19360" s="40"/>
    </row>
    <row r="19361" spans="1:9" hidden="1" x14ac:dyDescent="0.25">
      <c r="A19361" s="40"/>
      <c r="I19361" s="40"/>
    </row>
    <row r="19362" spans="1:9" hidden="1" x14ac:dyDescent="0.25">
      <c r="A19362" s="40"/>
      <c r="I19362" s="40"/>
    </row>
    <row r="19363" spans="1:9" hidden="1" x14ac:dyDescent="0.25">
      <c r="A19363" s="40"/>
      <c r="I19363" s="40"/>
    </row>
    <row r="19364" spans="1:9" hidden="1" x14ac:dyDescent="0.25">
      <c r="A19364" s="40"/>
      <c r="I19364" s="40"/>
    </row>
    <row r="19365" spans="1:9" hidden="1" x14ac:dyDescent="0.25">
      <c r="A19365" s="40"/>
      <c r="I19365" s="40"/>
    </row>
    <row r="19366" spans="1:9" hidden="1" x14ac:dyDescent="0.25">
      <c r="A19366" s="40"/>
      <c r="I19366" s="40"/>
    </row>
    <row r="19367" spans="1:9" hidden="1" x14ac:dyDescent="0.25">
      <c r="A19367" s="40"/>
      <c r="I19367" s="40"/>
    </row>
    <row r="19368" spans="1:9" hidden="1" x14ac:dyDescent="0.25">
      <c r="A19368" s="40"/>
      <c r="I19368" s="40"/>
    </row>
    <row r="19369" spans="1:9" hidden="1" x14ac:dyDescent="0.25">
      <c r="A19369" s="40"/>
      <c r="I19369" s="40"/>
    </row>
    <row r="19370" spans="1:9" hidden="1" x14ac:dyDescent="0.25">
      <c r="A19370" s="40"/>
      <c r="I19370" s="40"/>
    </row>
    <row r="19371" spans="1:9" hidden="1" x14ac:dyDescent="0.25">
      <c r="A19371" s="40"/>
      <c r="I19371" s="40"/>
    </row>
    <row r="19372" spans="1:9" hidden="1" x14ac:dyDescent="0.25">
      <c r="A19372" s="40"/>
      <c r="I19372" s="40"/>
    </row>
    <row r="19373" spans="1:9" hidden="1" x14ac:dyDescent="0.25">
      <c r="A19373" s="40"/>
      <c r="I19373" s="40"/>
    </row>
    <row r="19374" spans="1:9" hidden="1" x14ac:dyDescent="0.25">
      <c r="A19374" s="40"/>
      <c r="I19374" s="40"/>
    </row>
    <row r="19375" spans="1:9" hidden="1" x14ac:dyDescent="0.25">
      <c r="A19375" s="40"/>
      <c r="I19375" s="40"/>
    </row>
    <row r="19376" spans="1:9" hidden="1" x14ac:dyDescent="0.25">
      <c r="A19376" s="40"/>
      <c r="I19376" s="40"/>
    </row>
    <row r="19377" spans="1:9" hidden="1" x14ac:dyDescent="0.25">
      <c r="A19377" s="40"/>
      <c r="I19377" s="40"/>
    </row>
    <row r="19378" spans="1:9" hidden="1" x14ac:dyDescent="0.25">
      <c r="A19378" s="40"/>
      <c r="I19378" s="40"/>
    </row>
    <row r="19379" spans="1:9" hidden="1" x14ac:dyDescent="0.25">
      <c r="A19379" s="40"/>
      <c r="I19379" s="40"/>
    </row>
    <row r="19380" spans="1:9" hidden="1" x14ac:dyDescent="0.25">
      <c r="A19380" s="40"/>
      <c r="I19380" s="40"/>
    </row>
    <row r="19381" spans="1:9" hidden="1" x14ac:dyDescent="0.25">
      <c r="A19381" s="40"/>
      <c r="I19381" s="40"/>
    </row>
    <row r="19382" spans="1:9" hidden="1" x14ac:dyDescent="0.25">
      <c r="A19382" s="40"/>
      <c r="I19382" s="40"/>
    </row>
    <row r="19383" spans="1:9" hidden="1" x14ac:dyDescent="0.25">
      <c r="A19383" s="40"/>
      <c r="I19383" s="40"/>
    </row>
    <row r="19384" spans="1:9" hidden="1" x14ac:dyDescent="0.25">
      <c r="A19384" s="40"/>
      <c r="I19384" s="40"/>
    </row>
    <row r="19385" spans="1:9" hidden="1" x14ac:dyDescent="0.25">
      <c r="A19385" s="40"/>
      <c r="I19385" s="40"/>
    </row>
    <row r="19386" spans="1:9" hidden="1" x14ac:dyDescent="0.25">
      <c r="A19386" s="40"/>
      <c r="I19386" s="40"/>
    </row>
    <row r="19387" spans="1:9" hidden="1" x14ac:dyDescent="0.25">
      <c r="A19387" s="40"/>
      <c r="I19387" s="40"/>
    </row>
    <row r="19388" spans="1:9" hidden="1" x14ac:dyDescent="0.25">
      <c r="A19388" s="40"/>
      <c r="I19388" s="40"/>
    </row>
    <row r="19389" spans="1:9" hidden="1" x14ac:dyDescent="0.25">
      <c r="A19389" s="40"/>
      <c r="I19389" s="40"/>
    </row>
    <row r="19390" spans="1:9" hidden="1" x14ac:dyDescent="0.25">
      <c r="A19390" s="40"/>
      <c r="I19390" s="40"/>
    </row>
    <row r="19391" spans="1:9" hidden="1" x14ac:dyDescent="0.25">
      <c r="A19391" s="40"/>
      <c r="I19391" s="40"/>
    </row>
    <row r="19392" spans="1:9" hidden="1" x14ac:dyDescent="0.25">
      <c r="A19392" s="40"/>
      <c r="I19392" s="40"/>
    </row>
    <row r="19393" spans="1:9" hidden="1" x14ac:dyDescent="0.25">
      <c r="A19393" s="40"/>
      <c r="I19393" s="40"/>
    </row>
    <row r="19394" spans="1:9" hidden="1" x14ac:dyDescent="0.25">
      <c r="A19394" s="40"/>
      <c r="I19394" s="40"/>
    </row>
    <row r="19395" spans="1:9" hidden="1" x14ac:dyDescent="0.25">
      <c r="A19395" s="40"/>
      <c r="I19395" s="40"/>
    </row>
    <row r="19396" spans="1:9" hidden="1" x14ac:dyDescent="0.25">
      <c r="A19396" s="40"/>
      <c r="I19396" s="40"/>
    </row>
    <row r="19397" spans="1:9" hidden="1" x14ac:dyDescent="0.25">
      <c r="A19397" s="40"/>
      <c r="I19397" s="40"/>
    </row>
    <row r="19398" spans="1:9" hidden="1" x14ac:dyDescent="0.25">
      <c r="A19398" s="40"/>
      <c r="I19398" s="40"/>
    </row>
    <row r="19399" spans="1:9" hidden="1" x14ac:dyDescent="0.25">
      <c r="A19399" s="40"/>
      <c r="I19399" s="40"/>
    </row>
    <row r="19400" spans="1:9" hidden="1" x14ac:dyDescent="0.25">
      <c r="A19400" s="40"/>
      <c r="I19400" s="40"/>
    </row>
    <row r="19401" spans="1:9" hidden="1" x14ac:dyDescent="0.25">
      <c r="A19401" s="40"/>
      <c r="I19401" s="40"/>
    </row>
    <row r="19402" spans="1:9" hidden="1" x14ac:dyDescent="0.25">
      <c r="A19402" s="40"/>
      <c r="I19402" s="40"/>
    </row>
    <row r="19403" spans="1:9" hidden="1" x14ac:dyDescent="0.25">
      <c r="A19403" s="40"/>
      <c r="I19403" s="40"/>
    </row>
    <row r="19404" spans="1:9" hidden="1" x14ac:dyDescent="0.25">
      <c r="A19404" s="40"/>
      <c r="I19404" s="40"/>
    </row>
    <row r="19405" spans="1:9" hidden="1" x14ac:dyDescent="0.25">
      <c r="A19405" s="40"/>
      <c r="I19405" s="40"/>
    </row>
    <row r="19406" spans="1:9" hidden="1" x14ac:dyDescent="0.25">
      <c r="A19406" s="40"/>
      <c r="I19406" s="40"/>
    </row>
    <row r="19407" spans="1:9" hidden="1" x14ac:dyDescent="0.25">
      <c r="A19407" s="40"/>
      <c r="I19407" s="40"/>
    </row>
    <row r="19408" spans="1:9" hidden="1" x14ac:dyDescent="0.25">
      <c r="A19408" s="40"/>
      <c r="I19408" s="40"/>
    </row>
    <row r="19409" spans="1:9" hidden="1" x14ac:dyDescent="0.25">
      <c r="A19409" s="40"/>
      <c r="I19409" s="40"/>
    </row>
    <row r="19410" spans="1:9" hidden="1" x14ac:dyDescent="0.25">
      <c r="A19410" s="40"/>
      <c r="I19410" s="40"/>
    </row>
    <row r="19411" spans="1:9" hidden="1" x14ac:dyDescent="0.25">
      <c r="A19411" s="40"/>
      <c r="I19411" s="40"/>
    </row>
    <row r="19412" spans="1:9" hidden="1" x14ac:dyDescent="0.25">
      <c r="A19412" s="40"/>
      <c r="I19412" s="40"/>
    </row>
    <row r="19413" spans="1:9" hidden="1" x14ac:dyDescent="0.25">
      <c r="A19413" s="40"/>
      <c r="I19413" s="40"/>
    </row>
    <row r="19414" spans="1:9" hidden="1" x14ac:dyDescent="0.25">
      <c r="A19414" s="40"/>
      <c r="I19414" s="40"/>
    </row>
    <row r="19415" spans="1:9" hidden="1" x14ac:dyDescent="0.25">
      <c r="A19415" s="40"/>
      <c r="I19415" s="40"/>
    </row>
    <row r="19416" spans="1:9" hidden="1" x14ac:dyDescent="0.25">
      <c r="A19416" s="40"/>
      <c r="I19416" s="40"/>
    </row>
    <row r="19417" spans="1:9" hidden="1" x14ac:dyDescent="0.25">
      <c r="A19417" s="40"/>
      <c r="I19417" s="40"/>
    </row>
    <row r="19418" spans="1:9" hidden="1" x14ac:dyDescent="0.25">
      <c r="A19418" s="40"/>
      <c r="I19418" s="40"/>
    </row>
    <row r="19419" spans="1:9" hidden="1" x14ac:dyDescent="0.25">
      <c r="A19419" s="40"/>
      <c r="I19419" s="40"/>
    </row>
    <row r="19420" spans="1:9" hidden="1" x14ac:dyDescent="0.25">
      <c r="A19420" s="40"/>
      <c r="I19420" s="40"/>
    </row>
    <row r="19421" spans="1:9" hidden="1" x14ac:dyDescent="0.25">
      <c r="A19421" s="40"/>
      <c r="I19421" s="40"/>
    </row>
    <row r="19422" spans="1:9" hidden="1" x14ac:dyDescent="0.25">
      <c r="A19422" s="40"/>
      <c r="I19422" s="40"/>
    </row>
    <row r="19423" spans="1:9" hidden="1" x14ac:dyDescent="0.25">
      <c r="A19423" s="40"/>
      <c r="I19423" s="40"/>
    </row>
    <row r="19424" spans="1:9" hidden="1" x14ac:dyDescent="0.25">
      <c r="A19424" s="40"/>
      <c r="I19424" s="40"/>
    </row>
    <row r="19425" spans="1:9" hidden="1" x14ac:dyDescent="0.25">
      <c r="A19425" s="40"/>
      <c r="I19425" s="40"/>
    </row>
    <row r="19426" spans="1:9" hidden="1" x14ac:dyDescent="0.25">
      <c r="A19426" s="40"/>
      <c r="I19426" s="40"/>
    </row>
    <row r="19427" spans="1:9" hidden="1" x14ac:dyDescent="0.25">
      <c r="A19427" s="40"/>
      <c r="I19427" s="40"/>
    </row>
    <row r="19428" spans="1:9" hidden="1" x14ac:dyDescent="0.25">
      <c r="A19428" s="40"/>
      <c r="I19428" s="40"/>
    </row>
    <row r="19429" spans="1:9" hidden="1" x14ac:dyDescent="0.25">
      <c r="A19429" s="40"/>
      <c r="I19429" s="40"/>
    </row>
    <row r="19430" spans="1:9" hidden="1" x14ac:dyDescent="0.25">
      <c r="A19430" s="40"/>
      <c r="I19430" s="40"/>
    </row>
    <row r="19431" spans="1:9" hidden="1" x14ac:dyDescent="0.25">
      <c r="A19431" s="40"/>
      <c r="I19431" s="40"/>
    </row>
    <row r="19432" spans="1:9" hidden="1" x14ac:dyDescent="0.25">
      <c r="A19432" s="40"/>
      <c r="I19432" s="40"/>
    </row>
    <row r="19433" spans="1:9" hidden="1" x14ac:dyDescent="0.25">
      <c r="A19433" s="40"/>
      <c r="I19433" s="40"/>
    </row>
    <row r="19434" spans="1:9" hidden="1" x14ac:dyDescent="0.25">
      <c r="A19434" s="40"/>
      <c r="I19434" s="40"/>
    </row>
    <row r="19435" spans="1:9" hidden="1" x14ac:dyDescent="0.25">
      <c r="A19435" s="40"/>
      <c r="I19435" s="40"/>
    </row>
    <row r="19436" spans="1:9" hidden="1" x14ac:dyDescent="0.25">
      <c r="A19436" s="40"/>
      <c r="I19436" s="40"/>
    </row>
    <row r="19437" spans="1:9" hidden="1" x14ac:dyDescent="0.25">
      <c r="A19437" s="40"/>
      <c r="I19437" s="40"/>
    </row>
    <row r="19438" spans="1:9" hidden="1" x14ac:dyDescent="0.25">
      <c r="A19438" s="40"/>
      <c r="I19438" s="40"/>
    </row>
    <row r="19439" spans="1:9" hidden="1" x14ac:dyDescent="0.25">
      <c r="A19439" s="40"/>
      <c r="I19439" s="40"/>
    </row>
    <row r="19440" spans="1:9" hidden="1" x14ac:dyDescent="0.25">
      <c r="A19440" s="40"/>
      <c r="I19440" s="40"/>
    </row>
    <row r="19441" spans="1:9" hidden="1" x14ac:dyDescent="0.25">
      <c r="A19441" s="40"/>
      <c r="I19441" s="40"/>
    </row>
    <row r="19442" spans="1:9" hidden="1" x14ac:dyDescent="0.25">
      <c r="A19442" s="40"/>
      <c r="I19442" s="40"/>
    </row>
    <row r="19443" spans="1:9" hidden="1" x14ac:dyDescent="0.25">
      <c r="A19443" s="40"/>
      <c r="I19443" s="40"/>
    </row>
    <row r="19444" spans="1:9" hidden="1" x14ac:dyDescent="0.25">
      <c r="A19444" s="40"/>
      <c r="I19444" s="40"/>
    </row>
    <row r="19445" spans="1:9" hidden="1" x14ac:dyDescent="0.25">
      <c r="A19445" s="40"/>
      <c r="I19445" s="40"/>
    </row>
    <row r="19446" spans="1:9" hidden="1" x14ac:dyDescent="0.25">
      <c r="A19446" s="40"/>
      <c r="I19446" s="40"/>
    </row>
    <row r="19447" spans="1:9" hidden="1" x14ac:dyDescent="0.25">
      <c r="A19447" s="40"/>
      <c r="I19447" s="40"/>
    </row>
    <row r="19448" spans="1:9" hidden="1" x14ac:dyDescent="0.25">
      <c r="A19448" s="40"/>
      <c r="I19448" s="40"/>
    </row>
    <row r="19449" spans="1:9" hidden="1" x14ac:dyDescent="0.25">
      <c r="A19449" s="40"/>
      <c r="I19449" s="40"/>
    </row>
    <row r="19450" spans="1:9" hidden="1" x14ac:dyDescent="0.25">
      <c r="A19450" s="40"/>
      <c r="I19450" s="40"/>
    </row>
    <row r="19451" spans="1:9" hidden="1" x14ac:dyDescent="0.25">
      <c r="A19451" s="40"/>
      <c r="I19451" s="40"/>
    </row>
    <row r="19452" spans="1:9" hidden="1" x14ac:dyDescent="0.25">
      <c r="A19452" s="40"/>
      <c r="I19452" s="40"/>
    </row>
    <row r="19453" spans="1:9" hidden="1" x14ac:dyDescent="0.25">
      <c r="A19453" s="40"/>
      <c r="I19453" s="40"/>
    </row>
    <row r="19454" spans="1:9" hidden="1" x14ac:dyDescent="0.25">
      <c r="A19454" s="40"/>
      <c r="I19454" s="40"/>
    </row>
    <row r="19455" spans="1:9" hidden="1" x14ac:dyDescent="0.25">
      <c r="A19455" s="40"/>
      <c r="I19455" s="40"/>
    </row>
    <row r="19456" spans="1:9" hidden="1" x14ac:dyDescent="0.25">
      <c r="A19456" s="40"/>
      <c r="I19456" s="40"/>
    </row>
    <row r="19457" spans="1:9" hidden="1" x14ac:dyDescent="0.25">
      <c r="A19457" s="40"/>
      <c r="I19457" s="40"/>
    </row>
    <row r="19458" spans="1:9" hidden="1" x14ac:dyDescent="0.25">
      <c r="A19458" s="40"/>
      <c r="I19458" s="40"/>
    </row>
    <row r="19459" spans="1:9" hidden="1" x14ac:dyDescent="0.25">
      <c r="A19459" s="40"/>
      <c r="I19459" s="40"/>
    </row>
    <row r="19460" spans="1:9" hidden="1" x14ac:dyDescent="0.25">
      <c r="A19460" s="40"/>
      <c r="I19460" s="40"/>
    </row>
    <row r="19461" spans="1:9" hidden="1" x14ac:dyDescent="0.25">
      <c r="A19461" s="40"/>
      <c r="I19461" s="40"/>
    </row>
    <row r="19462" spans="1:9" hidden="1" x14ac:dyDescent="0.25">
      <c r="A19462" s="40"/>
      <c r="I19462" s="40"/>
    </row>
    <row r="19463" spans="1:9" hidden="1" x14ac:dyDescent="0.25">
      <c r="A19463" s="40"/>
      <c r="I19463" s="40"/>
    </row>
    <row r="19464" spans="1:9" hidden="1" x14ac:dyDescent="0.25">
      <c r="A19464" s="40"/>
      <c r="I19464" s="40"/>
    </row>
    <row r="19465" spans="1:9" hidden="1" x14ac:dyDescent="0.25">
      <c r="A19465" s="40"/>
      <c r="I19465" s="40"/>
    </row>
    <row r="19466" spans="1:9" hidden="1" x14ac:dyDescent="0.25">
      <c r="A19466" s="40"/>
      <c r="I19466" s="40"/>
    </row>
    <row r="19467" spans="1:9" hidden="1" x14ac:dyDescent="0.25">
      <c r="A19467" s="40"/>
      <c r="I19467" s="40"/>
    </row>
    <row r="19468" spans="1:9" hidden="1" x14ac:dyDescent="0.25">
      <c r="A19468" s="40"/>
      <c r="I19468" s="40"/>
    </row>
    <row r="19469" spans="1:9" hidden="1" x14ac:dyDescent="0.25">
      <c r="A19469" s="40"/>
      <c r="I19469" s="40"/>
    </row>
    <row r="19470" spans="1:9" hidden="1" x14ac:dyDescent="0.25">
      <c r="A19470" s="40"/>
      <c r="I19470" s="40"/>
    </row>
    <row r="19471" spans="1:9" hidden="1" x14ac:dyDescent="0.25">
      <c r="A19471" s="40"/>
      <c r="I19471" s="40"/>
    </row>
    <row r="19472" spans="1:9" hidden="1" x14ac:dyDescent="0.25">
      <c r="A19472" s="40"/>
      <c r="I19472" s="40"/>
    </row>
    <row r="19473" spans="1:9" hidden="1" x14ac:dyDescent="0.25">
      <c r="A19473" s="40"/>
      <c r="I19473" s="40"/>
    </row>
    <row r="19474" spans="1:9" hidden="1" x14ac:dyDescent="0.25">
      <c r="A19474" s="40"/>
      <c r="I19474" s="40"/>
    </row>
    <row r="19475" spans="1:9" hidden="1" x14ac:dyDescent="0.25">
      <c r="A19475" s="40"/>
      <c r="I19475" s="40"/>
    </row>
    <row r="19476" spans="1:9" hidden="1" x14ac:dyDescent="0.25">
      <c r="A19476" s="40"/>
      <c r="I19476" s="40"/>
    </row>
    <row r="19477" spans="1:9" hidden="1" x14ac:dyDescent="0.25">
      <c r="A19477" s="40"/>
      <c r="I19477" s="40"/>
    </row>
    <row r="19478" spans="1:9" hidden="1" x14ac:dyDescent="0.25">
      <c r="A19478" s="40"/>
      <c r="I19478" s="40"/>
    </row>
    <row r="19479" spans="1:9" hidden="1" x14ac:dyDescent="0.25">
      <c r="A19479" s="40"/>
      <c r="I19479" s="40"/>
    </row>
    <row r="19480" spans="1:9" hidden="1" x14ac:dyDescent="0.25">
      <c r="A19480" s="40"/>
      <c r="I19480" s="40"/>
    </row>
    <row r="19481" spans="1:9" hidden="1" x14ac:dyDescent="0.25">
      <c r="A19481" s="40"/>
      <c r="I19481" s="40"/>
    </row>
    <row r="19482" spans="1:9" hidden="1" x14ac:dyDescent="0.25">
      <c r="A19482" s="40"/>
      <c r="I19482" s="40"/>
    </row>
    <row r="19483" spans="1:9" hidden="1" x14ac:dyDescent="0.25">
      <c r="A19483" s="40"/>
      <c r="I19483" s="40"/>
    </row>
    <row r="19484" spans="1:9" hidden="1" x14ac:dyDescent="0.25">
      <c r="A19484" s="40"/>
      <c r="I19484" s="40"/>
    </row>
    <row r="19485" spans="1:9" hidden="1" x14ac:dyDescent="0.25">
      <c r="A19485" s="40"/>
      <c r="I19485" s="40"/>
    </row>
    <row r="19486" spans="1:9" hidden="1" x14ac:dyDescent="0.25">
      <c r="A19486" s="40"/>
      <c r="I19486" s="40"/>
    </row>
    <row r="19487" spans="1:9" hidden="1" x14ac:dyDescent="0.25">
      <c r="A19487" s="40"/>
      <c r="I19487" s="40"/>
    </row>
    <row r="19488" spans="1:9" hidden="1" x14ac:dyDescent="0.25">
      <c r="A19488" s="40"/>
      <c r="I19488" s="40"/>
    </row>
    <row r="19489" spans="1:9" hidden="1" x14ac:dyDescent="0.25">
      <c r="A19489" s="40"/>
      <c r="I19489" s="40"/>
    </row>
    <row r="19490" spans="1:9" hidden="1" x14ac:dyDescent="0.25">
      <c r="A19490" s="40"/>
      <c r="I19490" s="40"/>
    </row>
    <row r="19491" spans="1:9" hidden="1" x14ac:dyDescent="0.25">
      <c r="A19491" s="40"/>
      <c r="I19491" s="40"/>
    </row>
    <row r="19492" spans="1:9" hidden="1" x14ac:dyDescent="0.25">
      <c r="A19492" s="40"/>
      <c r="I19492" s="40"/>
    </row>
    <row r="19493" spans="1:9" hidden="1" x14ac:dyDescent="0.25">
      <c r="A19493" s="40"/>
      <c r="I19493" s="40"/>
    </row>
    <row r="19494" spans="1:9" hidden="1" x14ac:dyDescent="0.25">
      <c r="A19494" s="40"/>
      <c r="I19494" s="40"/>
    </row>
    <row r="19495" spans="1:9" hidden="1" x14ac:dyDescent="0.25">
      <c r="A19495" s="40"/>
      <c r="I19495" s="40"/>
    </row>
    <row r="19496" spans="1:9" hidden="1" x14ac:dyDescent="0.25">
      <c r="A19496" s="40"/>
      <c r="I19496" s="40"/>
    </row>
    <row r="19497" spans="1:9" hidden="1" x14ac:dyDescent="0.25">
      <c r="A19497" s="40"/>
      <c r="I19497" s="40"/>
    </row>
    <row r="19498" spans="1:9" hidden="1" x14ac:dyDescent="0.25">
      <c r="A19498" s="40"/>
      <c r="I19498" s="40"/>
    </row>
    <row r="19499" spans="1:9" hidden="1" x14ac:dyDescent="0.25">
      <c r="A19499" s="40"/>
      <c r="I19499" s="40"/>
    </row>
    <row r="19500" spans="1:9" hidden="1" x14ac:dyDescent="0.25">
      <c r="A19500" s="40"/>
      <c r="I19500" s="40"/>
    </row>
    <row r="19501" spans="1:9" hidden="1" x14ac:dyDescent="0.25">
      <c r="A19501" s="40"/>
      <c r="I19501" s="40"/>
    </row>
    <row r="19502" spans="1:9" hidden="1" x14ac:dyDescent="0.25">
      <c r="A19502" s="40"/>
      <c r="I19502" s="40"/>
    </row>
    <row r="19503" spans="1:9" hidden="1" x14ac:dyDescent="0.25">
      <c r="A19503" s="40"/>
      <c r="I19503" s="40"/>
    </row>
    <row r="19504" spans="1:9" hidden="1" x14ac:dyDescent="0.25">
      <c r="A19504" s="40"/>
      <c r="I19504" s="40"/>
    </row>
    <row r="19505" spans="1:9" hidden="1" x14ac:dyDescent="0.25">
      <c r="A19505" s="40"/>
      <c r="I19505" s="40"/>
    </row>
    <row r="19506" spans="1:9" hidden="1" x14ac:dyDescent="0.25">
      <c r="A19506" s="40"/>
      <c r="I19506" s="40"/>
    </row>
    <row r="19507" spans="1:9" hidden="1" x14ac:dyDescent="0.25">
      <c r="A19507" s="40"/>
      <c r="I19507" s="40"/>
    </row>
    <row r="19508" spans="1:9" hidden="1" x14ac:dyDescent="0.25">
      <c r="A19508" s="40"/>
      <c r="I19508" s="40"/>
    </row>
    <row r="19509" spans="1:9" hidden="1" x14ac:dyDescent="0.25">
      <c r="A19509" s="40"/>
      <c r="I19509" s="40"/>
    </row>
    <row r="19510" spans="1:9" hidden="1" x14ac:dyDescent="0.25">
      <c r="A19510" s="40"/>
      <c r="I19510" s="40"/>
    </row>
    <row r="19511" spans="1:9" hidden="1" x14ac:dyDescent="0.25">
      <c r="A19511" s="40"/>
      <c r="I19511" s="40"/>
    </row>
    <row r="19512" spans="1:9" hidden="1" x14ac:dyDescent="0.25">
      <c r="A19512" s="40"/>
      <c r="I19512" s="40"/>
    </row>
    <row r="19513" spans="1:9" hidden="1" x14ac:dyDescent="0.25">
      <c r="A19513" s="40"/>
      <c r="I19513" s="40"/>
    </row>
    <row r="19514" spans="1:9" hidden="1" x14ac:dyDescent="0.25">
      <c r="A19514" s="40"/>
      <c r="I19514" s="40"/>
    </row>
    <row r="19515" spans="1:9" hidden="1" x14ac:dyDescent="0.25">
      <c r="A19515" s="40"/>
      <c r="I19515" s="40"/>
    </row>
    <row r="19516" spans="1:9" hidden="1" x14ac:dyDescent="0.25">
      <c r="A19516" s="40"/>
      <c r="I19516" s="40"/>
    </row>
    <row r="19517" spans="1:9" hidden="1" x14ac:dyDescent="0.25">
      <c r="A19517" s="40"/>
      <c r="I19517" s="40"/>
    </row>
    <row r="19518" spans="1:9" hidden="1" x14ac:dyDescent="0.25">
      <c r="A19518" s="40"/>
      <c r="I19518" s="40"/>
    </row>
    <row r="19519" spans="1:9" hidden="1" x14ac:dyDescent="0.25">
      <c r="A19519" s="40"/>
      <c r="I19519" s="40"/>
    </row>
    <row r="19520" spans="1:9" hidden="1" x14ac:dyDescent="0.25">
      <c r="A19520" s="40"/>
      <c r="I19520" s="40"/>
    </row>
    <row r="19521" spans="1:9" hidden="1" x14ac:dyDescent="0.25">
      <c r="A19521" s="40"/>
      <c r="I19521" s="40"/>
    </row>
    <row r="19522" spans="1:9" hidden="1" x14ac:dyDescent="0.25">
      <c r="A19522" s="40"/>
      <c r="I19522" s="40"/>
    </row>
    <row r="19523" spans="1:9" hidden="1" x14ac:dyDescent="0.25">
      <c r="A19523" s="40"/>
      <c r="I19523" s="40"/>
    </row>
    <row r="19524" spans="1:9" hidden="1" x14ac:dyDescent="0.25">
      <c r="A19524" s="40"/>
      <c r="I19524" s="40"/>
    </row>
    <row r="19525" spans="1:9" hidden="1" x14ac:dyDescent="0.25">
      <c r="A19525" s="40"/>
      <c r="I19525" s="40"/>
    </row>
    <row r="19526" spans="1:9" hidden="1" x14ac:dyDescent="0.25">
      <c r="A19526" s="40"/>
      <c r="I19526" s="40"/>
    </row>
    <row r="19527" spans="1:9" hidden="1" x14ac:dyDescent="0.25">
      <c r="A19527" s="40"/>
      <c r="I19527" s="40"/>
    </row>
    <row r="19528" spans="1:9" hidden="1" x14ac:dyDescent="0.25">
      <c r="A19528" s="40"/>
      <c r="I19528" s="40"/>
    </row>
    <row r="19529" spans="1:9" hidden="1" x14ac:dyDescent="0.25">
      <c r="A19529" s="40"/>
      <c r="I19529" s="40"/>
    </row>
    <row r="19530" spans="1:9" hidden="1" x14ac:dyDescent="0.25">
      <c r="A19530" s="40"/>
      <c r="I19530" s="40"/>
    </row>
    <row r="19531" spans="1:9" hidden="1" x14ac:dyDescent="0.25">
      <c r="A19531" s="40"/>
      <c r="I19531" s="40"/>
    </row>
    <row r="19532" spans="1:9" hidden="1" x14ac:dyDescent="0.25">
      <c r="A19532" s="40"/>
      <c r="I19532" s="40"/>
    </row>
    <row r="19533" spans="1:9" hidden="1" x14ac:dyDescent="0.25">
      <c r="A19533" s="40"/>
      <c r="I19533" s="40"/>
    </row>
    <row r="19534" spans="1:9" hidden="1" x14ac:dyDescent="0.25">
      <c r="A19534" s="40"/>
      <c r="I19534" s="40"/>
    </row>
    <row r="19535" spans="1:9" hidden="1" x14ac:dyDescent="0.25">
      <c r="A19535" s="40"/>
      <c r="I19535" s="40"/>
    </row>
    <row r="19536" spans="1:9" hidden="1" x14ac:dyDescent="0.25">
      <c r="A19536" s="40"/>
      <c r="I19536" s="40"/>
    </row>
    <row r="19537" spans="1:9" hidden="1" x14ac:dyDescent="0.25">
      <c r="A19537" s="40"/>
      <c r="I19537" s="40"/>
    </row>
    <row r="19538" spans="1:9" hidden="1" x14ac:dyDescent="0.25">
      <c r="A19538" s="40"/>
      <c r="I19538" s="40"/>
    </row>
    <row r="19539" spans="1:9" hidden="1" x14ac:dyDescent="0.25">
      <c r="A19539" s="40"/>
      <c r="I19539" s="40"/>
    </row>
    <row r="19540" spans="1:9" hidden="1" x14ac:dyDescent="0.25">
      <c r="A19540" s="40"/>
      <c r="I19540" s="40"/>
    </row>
    <row r="19541" spans="1:9" hidden="1" x14ac:dyDescent="0.25">
      <c r="A19541" s="40"/>
      <c r="I19541" s="40"/>
    </row>
    <row r="19542" spans="1:9" hidden="1" x14ac:dyDescent="0.25">
      <c r="A19542" s="40"/>
      <c r="I19542" s="40"/>
    </row>
    <row r="19543" spans="1:9" hidden="1" x14ac:dyDescent="0.25">
      <c r="A19543" s="40"/>
      <c r="I19543" s="40"/>
    </row>
    <row r="19544" spans="1:9" hidden="1" x14ac:dyDescent="0.25">
      <c r="A19544" s="40"/>
      <c r="I19544" s="40"/>
    </row>
    <row r="19545" spans="1:9" hidden="1" x14ac:dyDescent="0.25">
      <c r="A19545" s="40"/>
      <c r="I19545" s="40"/>
    </row>
    <row r="19546" spans="1:9" hidden="1" x14ac:dyDescent="0.25">
      <c r="A19546" s="40"/>
      <c r="I19546" s="40"/>
    </row>
    <row r="19547" spans="1:9" hidden="1" x14ac:dyDescent="0.25">
      <c r="A19547" s="40"/>
      <c r="I19547" s="40"/>
    </row>
    <row r="19548" spans="1:9" hidden="1" x14ac:dyDescent="0.25">
      <c r="A19548" s="40"/>
      <c r="I19548" s="40"/>
    </row>
    <row r="19549" spans="1:9" hidden="1" x14ac:dyDescent="0.25">
      <c r="A19549" s="40"/>
      <c r="I19549" s="40"/>
    </row>
    <row r="19550" spans="1:9" hidden="1" x14ac:dyDescent="0.25">
      <c r="A19550" s="40"/>
      <c r="I19550" s="40"/>
    </row>
    <row r="19551" spans="1:9" hidden="1" x14ac:dyDescent="0.25">
      <c r="A19551" s="40"/>
      <c r="I19551" s="40"/>
    </row>
    <row r="19552" spans="1:9" hidden="1" x14ac:dyDescent="0.25">
      <c r="A19552" s="40"/>
      <c r="I19552" s="40"/>
    </row>
    <row r="19553" spans="1:9" hidden="1" x14ac:dyDescent="0.25">
      <c r="A19553" s="40"/>
      <c r="I19553" s="40"/>
    </row>
    <row r="19554" spans="1:9" hidden="1" x14ac:dyDescent="0.25">
      <c r="A19554" s="40"/>
      <c r="I19554" s="40"/>
    </row>
    <row r="19555" spans="1:9" hidden="1" x14ac:dyDescent="0.25">
      <c r="A19555" s="40"/>
      <c r="I19555" s="40"/>
    </row>
    <row r="19556" spans="1:9" hidden="1" x14ac:dyDescent="0.25">
      <c r="A19556" s="40"/>
      <c r="I19556" s="40"/>
    </row>
    <row r="19557" spans="1:9" hidden="1" x14ac:dyDescent="0.25">
      <c r="A19557" s="40"/>
      <c r="I19557" s="40"/>
    </row>
    <row r="19558" spans="1:9" hidden="1" x14ac:dyDescent="0.25">
      <c r="A19558" s="40"/>
      <c r="I19558" s="40"/>
    </row>
    <row r="19559" spans="1:9" hidden="1" x14ac:dyDescent="0.25">
      <c r="A19559" s="40"/>
      <c r="I19559" s="40"/>
    </row>
    <row r="19560" spans="1:9" hidden="1" x14ac:dyDescent="0.25">
      <c r="A19560" s="40"/>
      <c r="I19560" s="40"/>
    </row>
    <row r="19561" spans="1:9" hidden="1" x14ac:dyDescent="0.25">
      <c r="A19561" s="40"/>
      <c r="I19561" s="40"/>
    </row>
    <row r="19562" spans="1:9" hidden="1" x14ac:dyDescent="0.25">
      <c r="A19562" s="40"/>
      <c r="I19562" s="40"/>
    </row>
    <row r="19563" spans="1:9" hidden="1" x14ac:dyDescent="0.25">
      <c r="A19563" s="40"/>
      <c r="I19563" s="40"/>
    </row>
    <row r="19564" spans="1:9" hidden="1" x14ac:dyDescent="0.25">
      <c r="A19564" s="40"/>
      <c r="I19564" s="40"/>
    </row>
    <row r="19565" spans="1:9" hidden="1" x14ac:dyDescent="0.25">
      <c r="A19565" s="40"/>
      <c r="I19565" s="40"/>
    </row>
    <row r="19566" spans="1:9" hidden="1" x14ac:dyDescent="0.25">
      <c r="A19566" s="40"/>
      <c r="I19566" s="40"/>
    </row>
    <row r="19567" spans="1:9" hidden="1" x14ac:dyDescent="0.25">
      <c r="A19567" s="40"/>
      <c r="I19567" s="40"/>
    </row>
    <row r="19568" spans="1:9" hidden="1" x14ac:dyDescent="0.25">
      <c r="A19568" s="40"/>
      <c r="I19568" s="40"/>
    </row>
    <row r="19569" spans="1:9" hidden="1" x14ac:dyDescent="0.25">
      <c r="A19569" s="40"/>
      <c r="I19569" s="40"/>
    </row>
    <row r="19570" spans="1:9" hidden="1" x14ac:dyDescent="0.25">
      <c r="A19570" s="40"/>
      <c r="I19570" s="40"/>
    </row>
    <row r="19571" spans="1:9" hidden="1" x14ac:dyDescent="0.25">
      <c r="A19571" s="40"/>
      <c r="I19571" s="40"/>
    </row>
    <row r="19572" spans="1:9" hidden="1" x14ac:dyDescent="0.25">
      <c r="A19572" s="40"/>
      <c r="I19572" s="40"/>
    </row>
    <row r="19573" spans="1:9" hidden="1" x14ac:dyDescent="0.25">
      <c r="A19573" s="40"/>
      <c r="I19573" s="40"/>
    </row>
    <row r="19574" spans="1:9" hidden="1" x14ac:dyDescent="0.25">
      <c r="A19574" s="40"/>
      <c r="I19574" s="40"/>
    </row>
    <row r="19575" spans="1:9" hidden="1" x14ac:dyDescent="0.25">
      <c r="A19575" s="40"/>
      <c r="I19575" s="40"/>
    </row>
    <row r="19576" spans="1:9" hidden="1" x14ac:dyDescent="0.25">
      <c r="A19576" s="40"/>
      <c r="I19576" s="40"/>
    </row>
    <row r="19577" spans="1:9" hidden="1" x14ac:dyDescent="0.25">
      <c r="A19577" s="40"/>
      <c r="I19577" s="40"/>
    </row>
    <row r="19578" spans="1:9" hidden="1" x14ac:dyDescent="0.25">
      <c r="A19578" s="40"/>
      <c r="I19578" s="40"/>
    </row>
    <row r="19579" spans="1:9" hidden="1" x14ac:dyDescent="0.25">
      <c r="A19579" s="40"/>
      <c r="I19579" s="40"/>
    </row>
    <row r="19580" spans="1:9" hidden="1" x14ac:dyDescent="0.25">
      <c r="A19580" s="40"/>
      <c r="I19580" s="40"/>
    </row>
    <row r="19581" spans="1:9" hidden="1" x14ac:dyDescent="0.25">
      <c r="A19581" s="40"/>
      <c r="I19581" s="40"/>
    </row>
    <row r="19582" spans="1:9" hidden="1" x14ac:dyDescent="0.25">
      <c r="A19582" s="40"/>
      <c r="I19582" s="40"/>
    </row>
    <row r="19583" spans="1:9" hidden="1" x14ac:dyDescent="0.25">
      <c r="A19583" s="40"/>
      <c r="I19583" s="40"/>
    </row>
    <row r="19584" spans="1:9" hidden="1" x14ac:dyDescent="0.25">
      <c r="A19584" s="40"/>
      <c r="I19584" s="40"/>
    </row>
    <row r="19585" spans="1:9" hidden="1" x14ac:dyDescent="0.25">
      <c r="A19585" s="40"/>
      <c r="I19585" s="40"/>
    </row>
    <row r="19586" spans="1:9" hidden="1" x14ac:dyDescent="0.25">
      <c r="A19586" s="40"/>
      <c r="I19586" s="40"/>
    </row>
    <row r="19587" spans="1:9" hidden="1" x14ac:dyDescent="0.25">
      <c r="A19587" s="40"/>
      <c r="I19587" s="40"/>
    </row>
    <row r="19588" spans="1:9" hidden="1" x14ac:dyDescent="0.25">
      <c r="A19588" s="40"/>
      <c r="I19588" s="40"/>
    </row>
    <row r="19589" spans="1:9" hidden="1" x14ac:dyDescent="0.25">
      <c r="A19589" s="40"/>
      <c r="I19589" s="40"/>
    </row>
    <row r="19590" spans="1:9" hidden="1" x14ac:dyDescent="0.25">
      <c r="A19590" s="40"/>
      <c r="I19590" s="40"/>
    </row>
    <row r="19591" spans="1:9" hidden="1" x14ac:dyDescent="0.25">
      <c r="A19591" s="40"/>
      <c r="I19591" s="40"/>
    </row>
    <row r="19592" spans="1:9" hidden="1" x14ac:dyDescent="0.25">
      <c r="A19592" s="40"/>
      <c r="I19592" s="40"/>
    </row>
    <row r="19593" spans="1:9" hidden="1" x14ac:dyDescent="0.25">
      <c r="A19593" s="40"/>
      <c r="I19593" s="40"/>
    </row>
    <row r="19594" spans="1:9" hidden="1" x14ac:dyDescent="0.25">
      <c r="A19594" s="40"/>
      <c r="I19594" s="40"/>
    </row>
    <row r="19595" spans="1:9" hidden="1" x14ac:dyDescent="0.25">
      <c r="A19595" s="40"/>
      <c r="I19595" s="40"/>
    </row>
    <row r="19596" spans="1:9" hidden="1" x14ac:dyDescent="0.25">
      <c r="A19596" s="40"/>
      <c r="I19596" s="40"/>
    </row>
    <row r="19597" spans="1:9" hidden="1" x14ac:dyDescent="0.25">
      <c r="A19597" s="40"/>
      <c r="I19597" s="40"/>
    </row>
    <row r="19598" spans="1:9" hidden="1" x14ac:dyDescent="0.25">
      <c r="A19598" s="40"/>
      <c r="I19598" s="40"/>
    </row>
    <row r="19599" spans="1:9" hidden="1" x14ac:dyDescent="0.25">
      <c r="A19599" s="40"/>
      <c r="I19599" s="40"/>
    </row>
    <row r="19600" spans="1:9" hidden="1" x14ac:dyDescent="0.25">
      <c r="A19600" s="40"/>
      <c r="I19600" s="40"/>
    </row>
    <row r="19601" spans="1:9" hidden="1" x14ac:dyDescent="0.25">
      <c r="A19601" s="40"/>
      <c r="I19601" s="40"/>
    </row>
    <row r="19602" spans="1:9" hidden="1" x14ac:dyDescent="0.25">
      <c r="A19602" s="40"/>
      <c r="I19602" s="40"/>
    </row>
    <row r="19603" spans="1:9" hidden="1" x14ac:dyDescent="0.25">
      <c r="A19603" s="40"/>
      <c r="I19603" s="40"/>
    </row>
    <row r="19604" spans="1:9" hidden="1" x14ac:dyDescent="0.25">
      <c r="A19604" s="40"/>
      <c r="I19604" s="40"/>
    </row>
    <row r="19605" spans="1:9" hidden="1" x14ac:dyDescent="0.25">
      <c r="A19605" s="40"/>
      <c r="I19605" s="40"/>
    </row>
    <row r="19606" spans="1:9" hidden="1" x14ac:dyDescent="0.25">
      <c r="A19606" s="40"/>
      <c r="I19606" s="40"/>
    </row>
    <row r="19607" spans="1:9" hidden="1" x14ac:dyDescent="0.25">
      <c r="A19607" s="40"/>
      <c r="I19607" s="40"/>
    </row>
    <row r="19608" spans="1:9" hidden="1" x14ac:dyDescent="0.25">
      <c r="A19608" s="40"/>
      <c r="I19608" s="40"/>
    </row>
    <row r="19609" spans="1:9" hidden="1" x14ac:dyDescent="0.25">
      <c r="A19609" s="40"/>
      <c r="I19609" s="40"/>
    </row>
    <row r="19610" spans="1:9" hidden="1" x14ac:dyDescent="0.25">
      <c r="A19610" s="40"/>
      <c r="I19610" s="40"/>
    </row>
    <row r="19611" spans="1:9" hidden="1" x14ac:dyDescent="0.25">
      <c r="A19611" s="40"/>
      <c r="I19611" s="40"/>
    </row>
    <row r="19612" spans="1:9" hidden="1" x14ac:dyDescent="0.25">
      <c r="A19612" s="40"/>
      <c r="I19612" s="40"/>
    </row>
    <row r="19613" spans="1:9" hidden="1" x14ac:dyDescent="0.25">
      <c r="A19613" s="40"/>
      <c r="I19613" s="40"/>
    </row>
    <row r="19614" spans="1:9" hidden="1" x14ac:dyDescent="0.25">
      <c r="A19614" s="40"/>
      <c r="I19614" s="40"/>
    </row>
    <row r="19615" spans="1:9" hidden="1" x14ac:dyDescent="0.25">
      <c r="A19615" s="40"/>
      <c r="I19615" s="40"/>
    </row>
    <row r="19616" spans="1:9" hidden="1" x14ac:dyDescent="0.25">
      <c r="A19616" s="40"/>
      <c r="I19616" s="40"/>
    </row>
    <row r="19617" spans="1:9" hidden="1" x14ac:dyDescent="0.25">
      <c r="A19617" s="40"/>
      <c r="I19617" s="40"/>
    </row>
    <row r="19618" spans="1:9" hidden="1" x14ac:dyDescent="0.25">
      <c r="A19618" s="40"/>
      <c r="I19618" s="40"/>
    </row>
    <row r="19619" spans="1:9" hidden="1" x14ac:dyDescent="0.25">
      <c r="A19619" s="40"/>
      <c r="I19619" s="40"/>
    </row>
    <row r="19620" spans="1:9" hidden="1" x14ac:dyDescent="0.25">
      <c r="A19620" s="40"/>
      <c r="I19620" s="40"/>
    </row>
    <row r="19621" spans="1:9" hidden="1" x14ac:dyDescent="0.25">
      <c r="A19621" s="40"/>
      <c r="I19621" s="40"/>
    </row>
    <row r="19622" spans="1:9" hidden="1" x14ac:dyDescent="0.25">
      <c r="A19622" s="40"/>
      <c r="I19622" s="40"/>
    </row>
    <row r="19623" spans="1:9" hidden="1" x14ac:dyDescent="0.25">
      <c r="A19623" s="40"/>
      <c r="I19623" s="40"/>
    </row>
    <row r="19624" spans="1:9" hidden="1" x14ac:dyDescent="0.25">
      <c r="A19624" s="40"/>
      <c r="I19624" s="40"/>
    </row>
    <row r="19625" spans="1:9" hidden="1" x14ac:dyDescent="0.25">
      <c r="A19625" s="40"/>
      <c r="I19625" s="40"/>
    </row>
    <row r="19626" spans="1:9" hidden="1" x14ac:dyDescent="0.25">
      <c r="A19626" s="40"/>
      <c r="I19626" s="40"/>
    </row>
    <row r="19627" spans="1:9" hidden="1" x14ac:dyDescent="0.25">
      <c r="A19627" s="40"/>
      <c r="I19627" s="40"/>
    </row>
    <row r="19628" spans="1:9" hidden="1" x14ac:dyDescent="0.25">
      <c r="A19628" s="40"/>
      <c r="I19628" s="40"/>
    </row>
    <row r="19629" spans="1:9" hidden="1" x14ac:dyDescent="0.25">
      <c r="A19629" s="40"/>
      <c r="I19629" s="40"/>
    </row>
    <row r="19630" spans="1:9" hidden="1" x14ac:dyDescent="0.25">
      <c r="A19630" s="40"/>
      <c r="I19630" s="40"/>
    </row>
    <row r="19631" spans="1:9" hidden="1" x14ac:dyDescent="0.25">
      <c r="A19631" s="40"/>
      <c r="I19631" s="40"/>
    </row>
    <row r="19632" spans="1:9" hidden="1" x14ac:dyDescent="0.25">
      <c r="A19632" s="40"/>
      <c r="I19632" s="40"/>
    </row>
    <row r="19633" spans="1:9" hidden="1" x14ac:dyDescent="0.25">
      <c r="A19633" s="40"/>
      <c r="I19633" s="40"/>
    </row>
    <row r="19634" spans="1:9" hidden="1" x14ac:dyDescent="0.25">
      <c r="A19634" s="40"/>
      <c r="I19634" s="40"/>
    </row>
    <row r="19635" spans="1:9" hidden="1" x14ac:dyDescent="0.25">
      <c r="A19635" s="40"/>
      <c r="I19635" s="40"/>
    </row>
    <row r="19636" spans="1:9" hidden="1" x14ac:dyDescent="0.25">
      <c r="A19636" s="40"/>
      <c r="I19636" s="40"/>
    </row>
    <row r="19637" spans="1:9" hidden="1" x14ac:dyDescent="0.25">
      <c r="A19637" s="40"/>
      <c r="I19637" s="40"/>
    </row>
    <row r="19638" spans="1:9" hidden="1" x14ac:dyDescent="0.25">
      <c r="A19638" s="40"/>
      <c r="I19638" s="40"/>
    </row>
    <row r="19639" spans="1:9" hidden="1" x14ac:dyDescent="0.25">
      <c r="A19639" s="40"/>
      <c r="I19639" s="40"/>
    </row>
    <row r="19640" spans="1:9" hidden="1" x14ac:dyDescent="0.25">
      <c r="A19640" s="40"/>
      <c r="I19640" s="40"/>
    </row>
    <row r="19641" spans="1:9" hidden="1" x14ac:dyDescent="0.25">
      <c r="A19641" s="40"/>
      <c r="I19641" s="40"/>
    </row>
    <row r="19642" spans="1:9" hidden="1" x14ac:dyDescent="0.25">
      <c r="A19642" s="40"/>
      <c r="I19642" s="40"/>
    </row>
    <row r="19643" spans="1:9" hidden="1" x14ac:dyDescent="0.25">
      <c r="A19643" s="40"/>
      <c r="I19643" s="40"/>
    </row>
    <row r="19644" spans="1:9" hidden="1" x14ac:dyDescent="0.25">
      <c r="A19644" s="40"/>
      <c r="I19644" s="40"/>
    </row>
    <row r="19645" spans="1:9" hidden="1" x14ac:dyDescent="0.25">
      <c r="A19645" s="40"/>
      <c r="I19645" s="40"/>
    </row>
    <row r="19646" spans="1:9" hidden="1" x14ac:dyDescent="0.25">
      <c r="A19646" s="40"/>
      <c r="I19646" s="40"/>
    </row>
    <row r="19647" spans="1:9" hidden="1" x14ac:dyDescent="0.25">
      <c r="A19647" s="40"/>
      <c r="I19647" s="40"/>
    </row>
    <row r="19648" spans="1:9" hidden="1" x14ac:dyDescent="0.25">
      <c r="A19648" s="40"/>
      <c r="I19648" s="40"/>
    </row>
    <row r="19649" spans="1:9" hidden="1" x14ac:dyDescent="0.25">
      <c r="A19649" s="40"/>
      <c r="I19649" s="40"/>
    </row>
    <row r="19650" spans="1:9" hidden="1" x14ac:dyDescent="0.25">
      <c r="A19650" s="40"/>
      <c r="I19650" s="40"/>
    </row>
    <row r="19651" spans="1:9" hidden="1" x14ac:dyDescent="0.25">
      <c r="A19651" s="40"/>
      <c r="I19651" s="40"/>
    </row>
    <row r="19652" spans="1:9" hidden="1" x14ac:dyDescent="0.25">
      <c r="A19652" s="40"/>
      <c r="I19652" s="40"/>
    </row>
    <row r="19653" spans="1:9" hidden="1" x14ac:dyDescent="0.25">
      <c r="A19653" s="40"/>
      <c r="I19653" s="40"/>
    </row>
    <row r="19654" spans="1:9" hidden="1" x14ac:dyDescent="0.25">
      <c r="A19654" s="40"/>
      <c r="I19654" s="40"/>
    </row>
    <row r="19655" spans="1:9" hidden="1" x14ac:dyDescent="0.25">
      <c r="A19655" s="40"/>
      <c r="I19655" s="40"/>
    </row>
    <row r="19656" spans="1:9" hidden="1" x14ac:dyDescent="0.25">
      <c r="A19656" s="40"/>
      <c r="I19656" s="40"/>
    </row>
    <row r="19657" spans="1:9" hidden="1" x14ac:dyDescent="0.25">
      <c r="A19657" s="40"/>
      <c r="I19657" s="40"/>
    </row>
    <row r="19658" spans="1:9" hidden="1" x14ac:dyDescent="0.25">
      <c r="A19658" s="40"/>
      <c r="I19658" s="40"/>
    </row>
    <row r="19659" spans="1:9" hidden="1" x14ac:dyDescent="0.25">
      <c r="A19659" s="40"/>
      <c r="I19659" s="40"/>
    </row>
    <row r="19660" spans="1:9" hidden="1" x14ac:dyDescent="0.25">
      <c r="A19660" s="40"/>
      <c r="I19660" s="40"/>
    </row>
    <row r="19661" spans="1:9" hidden="1" x14ac:dyDescent="0.25">
      <c r="A19661" s="40"/>
      <c r="I19661" s="40"/>
    </row>
    <row r="19662" spans="1:9" hidden="1" x14ac:dyDescent="0.25">
      <c r="A19662" s="40"/>
      <c r="I19662" s="40"/>
    </row>
    <row r="19663" spans="1:9" hidden="1" x14ac:dyDescent="0.25">
      <c r="A19663" s="40"/>
      <c r="I19663" s="40"/>
    </row>
    <row r="19664" spans="1:9" hidden="1" x14ac:dyDescent="0.25">
      <c r="A19664" s="40"/>
      <c r="I19664" s="40"/>
    </row>
    <row r="19665" spans="1:9" hidden="1" x14ac:dyDescent="0.25">
      <c r="A19665" s="40"/>
      <c r="I19665" s="40"/>
    </row>
    <row r="19666" spans="1:9" hidden="1" x14ac:dyDescent="0.25">
      <c r="A19666" s="40"/>
      <c r="I19666" s="40"/>
    </row>
    <row r="19667" spans="1:9" hidden="1" x14ac:dyDescent="0.25">
      <c r="A19667" s="40"/>
      <c r="I19667" s="40"/>
    </row>
    <row r="19668" spans="1:9" hidden="1" x14ac:dyDescent="0.25">
      <c r="A19668" s="40"/>
      <c r="I19668" s="40"/>
    </row>
    <row r="19669" spans="1:9" hidden="1" x14ac:dyDescent="0.25">
      <c r="A19669" s="40"/>
      <c r="I19669" s="40"/>
    </row>
    <row r="19670" spans="1:9" hidden="1" x14ac:dyDescent="0.25">
      <c r="A19670" s="40"/>
      <c r="I19670" s="40"/>
    </row>
    <row r="19671" spans="1:9" hidden="1" x14ac:dyDescent="0.25">
      <c r="A19671" s="40"/>
      <c r="I19671" s="40"/>
    </row>
    <row r="19672" spans="1:9" hidden="1" x14ac:dyDescent="0.25">
      <c r="A19672" s="40"/>
      <c r="I19672" s="40"/>
    </row>
    <row r="19673" spans="1:9" hidden="1" x14ac:dyDescent="0.25">
      <c r="A19673" s="40"/>
      <c r="I19673" s="40"/>
    </row>
    <row r="19674" spans="1:9" hidden="1" x14ac:dyDescent="0.25">
      <c r="A19674" s="40"/>
      <c r="I19674" s="40"/>
    </row>
    <row r="19675" spans="1:9" hidden="1" x14ac:dyDescent="0.25">
      <c r="A19675" s="40"/>
      <c r="I19675" s="40"/>
    </row>
    <row r="19676" spans="1:9" hidden="1" x14ac:dyDescent="0.25">
      <c r="A19676" s="40"/>
      <c r="I19676" s="40"/>
    </row>
    <row r="19677" spans="1:9" hidden="1" x14ac:dyDescent="0.25">
      <c r="A19677" s="40"/>
      <c r="I19677" s="40"/>
    </row>
    <row r="19678" spans="1:9" hidden="1" x14ac:dyDescent="0.25">
      <c r="A19678" s="40"/>
      <c r="I19678" s="40"/>
    </row>
    <row r="19679" spans="1:9" hidden="1" x14ac:dyDescent="0.25">
      <c r="A19679" s="40"/>
      <c r="I19679" s="40"/>
    </row>
    <row r="19680" spans="1:9" hidden="1" x14ac:dyDescent="0.25">
      <c r="A19680" s="40"/>
      <c r="I19680" s="40"/>
    </row>
    <row r="19681" spans="1:9" hidden="1" x14ac:dyDescent="0.25">
      <c r="A19681" s="40"/>
      <c r="I19681" s="40"/>
    </row>
    <row r="19682" spans="1:9" hidden="1" x14ac:dyDescent="0.25">
      <c r="A19682" s="40"/>
      <c r="I19682" s="40"/>
    </row>
    <row r="19683" spans="1:9" hidden="1" x14ac:dyDescent="0.25">
      <c r="A19683" s="40"/>
      <c r="I19683" s="40"/>
    </row>
    <row r="19684" spans="1:9" hidden="1" x14ac:dyDescent="0.25">
      <c r="A19684" s="40"/>
      <c r="I19684" s="40"/>
    </row>
    <row r="19685" spans="1:9" hidden="1" x14ac:dyDescent="0.25">
      <c r="A19685" s="40"/>
      <c r="I19685" s="40"/>
    </row>
    <row r="19686" spans="1:9" hidden="1" x14ac:dyDescent="0.25">
      <c r="A19686" s="40"/>
      <c r="I19686" s="40"/>
    </row>
    <row r="19687" spans="1:9" hidden="1" x14ac:dyDescent="0.25">
      <c r="A19687" s="40"/>
      <c r="I19687" s="40"/>
    </row>
    <row r="19688" spans="1:9" hidden="1" x14ac:dyDescent="0.25">
      <c r="A19688" s="40"/>
      <c r="I19688" s="40"/>
    </row>
    <row r="19689" spans="1:9" hidden="1" x14ac:dyDescent="0.25">
      <c r="A19689" s="40"/>
      <c r="I19689" s="40"/>
    </row>
    <row r="19690" spans="1:9" hidden="1" x14ac:dyDescent="0.25">
      <c r="A19690" s="40"/>
      <c r="I19690" s="40"/>
    </row>
    <row r="19691" spans="1:9" hidden="1" x14ac:dyDescent="0.25">
      <c r="A19691" s="40"/>
      <c r="I19691" s="40"/>
    </row>
    <row r="19692" spans="1:9" hidden="1" x14ac:dyDescent="0.25">
      <c r="A19692" s="40"/>
      <c r="I19692" s="40"/>
    </row>
    <row r="19693" spans="1:9" hidden="1" x14ac:dyDescent="0.25">
      <c r="A19693" s="40"/>
      <c r="I19693" s="40"/>
    </row>
    <row r="19694" spans="1:9" hidden="1" x14ac:dyDescent="0.25">
      <c r="A19694" s="40"/>
      <c r="I19694" s="40"/>
    </row>
    <row r="19695" spans="1:9" hidden="1" x14ac:dyDescent="0.25">
      <c r="A19695" s="40"/>
      <c r="I19695" s="40"/>
    </row>
    <row r="19696" spans="1:9" hidden="1" x14ac:dyDescent="0.25">
      <c r="A19696" s="40"/>
      <c r="I19696" s="40"/>
    </row>
    <row r="19697" spans="1:9" hidden="1" x14ac:dyDescent="0.25">
      <c r="A19697" s="40"/>
      <c r="I19697" s="40"/>
    </row>
    <row r="19698" spans="1:9" hidden="1" x14ac:dyDescent="0.25">
      <c r="A19698" s="40"/>
      <c r="I19698" s="40"/>
    </row>
    <row r="19699" spans="1:9" hidden="1" x14ac:dyDescent="0.25">
      <c r="A19699" s="40"/>
      <c r="I19699" s="40"/>
    </row>
    <row r="19700" spans="1:9" hidden="1" x14ac:dyDescent="0.25">
      <c r="A19700" s="40"/>
      <c r="I19700" s="40"/>
    </row>
    <row r="19701" spans="1:9" hidden="1" x14ac:dyDescent="0.25">
      <c r="A19701" s="40"/>
      <c r="I19701" s="40"/>
    </row>
    <row r="19702" spans="1:9" hidden="1" x14ac:dyDescent="0.25">
      <c r="A19702" s="40"/>
      <c r="I19702" s="40"/>
    </row>
    <row r="19703" spans="1:9" hidden="1" x14ac:dyDescent="0.25">
      <c r="A19703" s="40"/>
      <c r="I19703" s="40"/>
    </row>
    <row r="19704" spans="1:9" hidden="1" x14ac:dyDescent="0.25">
      <c r="A19704" s="40"/>
      <c r="I19704" s="40"/>
    </row>
    <row r="19705" spans="1:9" hidden="1" x14ac:dyDescent="0.25">
      <c r="A19705" s="40"/>
      <c r="I19705" s="40"/>
    </row>
    <row r="19706" spans="1:9" hidden="1" x14ac:dyDescent="0.25">
      <c r="A19706" s="40"/>
      <c r="I19706" s="40"/>
    </row>
    <row r="19707" spans="1:9" hidden="1" x14ac:dyDescent="0.25">
      <c r="A19707" s="40"/>
      <c r="I19707" s="40"/>
    </row>
    <row r="19708" spans="1:9" hidden="1" x14ac:dyDescent="0.25">
      <c r="A19708" s="40"/>
      <c r="I19708" s="40"/>
    </row>
    <row r="19709" spans="1:9" hidden="1" x14ac:dyDescent="0.25">
      <c r="A19709" s="40"/>
      <c r="I19709" s="40"/>
    </row>
    <row r="19710" spans="1:9" hidden="1" x14ac:dyDescent="0.25">
      <c r="A19710" s="40"/>
      <c r="I19710" s="40"/>
    </row>
    <row r="19711" spans="1:9" hidden="1" x14ac:dyDescent="0.25">
      <c r="A19711" s="40"/>
      <c r="I19711" s="40"/>
    </row>
    <row r="19712" spans="1:9" hidden="1" x14ac:dyDescent="0.25">
      <c r="A19712" s="40"/>
      <c r="I19712" s="40"/>
    </row>
    <row r="19713" spans="1:9" hidden="1" x14ac:dyDescent="0.25">
      <c r="A19713" s="40"/>
      <c r="I19713" s="40"/>
    </row>
    <row r="19714" spans="1:9" hidden="1" x14ac:dyDescent="0.25">
      <c r="A19714" s="40"/>
      <c r="I19714" s="40"/>
    </row>
    <row r="19715" spans="1:9" hidden="1" x14ac:dyDescent="0.25">
      <c r="A19715" s="40"/>
      <c r="I19715" s="40"/>
    </row>
    <row r="19716" spans="1:9" hidden="1" x14ac:dyDescent="0.25">
      <c r="A19716" s="40"/>
      <c r="I19716" s="40"/>
    </row>
    <row r="19717" spans="1:9" hidden="1" x14ac:dyDescent="0.25">
      <c r="A19717" s="40"/>
      <c r="I19717" s="40"/>
    </row>
    <row r="19718" spans="1:9" hidden="1" x14ac:dyDescent="0.25">
      <c r="A19718" s="40"/>
      <c r="I19718" s="40"/>
    </row>
    <row r="19719" spans="1:9" hidden="1" x14ac:dyDescent="0.25">
      <c r="A19719" s="40"/>
      <c r="I19719" s="40"/>
    </row>
    <row r="19720" spans="1:9" hidden="1" x14ac:dyDescent="0.25">
      <c r="A19720" s="40"/>
      <c r="I19720" s="40"/>
    </row>
    <row r="19721" spans="1:9" hidden="1" x14ac:dyDescent="0.25">
      <c r="A19721" s="40"/>
      <c r="I19721" s="40"/>
    </row>
    <row r="19722" spans="1:9" hidden="1" x14ac:dyDescent="0.25">
      <c r="A19722" s="40"/>
      <c r="I19722" s="40"/>
    </row>
    <row r="19723" spans="1:9" hidden="1" x14ac:dyDescent="0.25">
      <c r="A19723" s="40"/>
      <c r="I19723" s="40"/>
    </row>
    <row r="19724" spans="1:9" hidden="1" x14ac:dyDescent="0.25">
      <c r="A19724" s="40"/>
      <c r="I19724" s="40"/>
    </row>
    <row r="19725" spans="1:9" hidden="1" x14ac:dyDescent="0.25">
      <c r="A19725" s="40"/>
      <c r="I19725" s="40"/>
    </row>
    <row r="19726" spans="1:9" hidden="1" x14ac:dyDescent="0.25">
      <c r="A19726" s="40"/>
      <c r="I19726" s="40"/>
    </row>
    <row r="19727" spans="1:9" hidden="1" x14ac:dyDescent="0.25">
      <c r="A19727" s="40"/>
      <c r="I19727" s="40"/>
    </row>
    <row r="19728" spans="1:9" hidden="1" x14ac:dyDescent="0.25">
      <c r="A19728" s="40"/>
      <c r="I19728" s="40"/>
    </row>
    <row r="19729" spans="1:9" hidden="1" x14ac:dyDescent="0.25">
      <c r="A19729" s="40"/>
      <c r="I19729" s="40"/>
    </row>
    <row r="19730" spans="1:9" hidden="1" x14ac:dyDescent="0.25">
      <c r="A19730" s="40"/>
      <c r="I19730" s="40"/>
    </row>
    <row r="19731" spans="1:9" hidden="1" x14ac:dyDescent="0.25">
      <c r="A19731" s="40"/>
      <c r="I19731" s="40"/>
    </row>
    <row r="19732" spans="1:9" hidden="1" x14ac:dyDescent="0.25">
      <c r="A19732" s="40"/>
      <c r="I19732" s="40"/>
    </row>
    <row r="19733" spans="1:9" hidden="1" x14ac:dyDescent="0.25">
      <c r="A19733" s="40"/>
      <c r="I19733" s="40"/>
    </row>
    <row r="19734" spans="1:9" hidden="1" x14ac:dyDescent="0.25">
      <c r="A19734" s="40"/>
      <c r="I19734" s="40"/>
    </row>
    <row r="19735" spans="1:9" hidden="1" x14ac:dyDescent="0.25">
      <c r="A19735" s="40"/>
      <c r="I19735" s="40"/>
    </row>
    <row r="19736" spans="1:9" hidden="1" x14ac:dyDescent="0.25">
      <c r="A19736" s="40"/>
      <c r="I19736" s="40"/>
    </row>
    <row r="19737" spans="1:9" hidden="1" x14ac:dyDescent="0.25">
      <c r="A19737" s="40"/>
      <c r="I19737" s="40"/>
    </row>
    <row r="19738" spans="1:9" hidden="1" x14ac:dyDescent="0.25">
      <c r="A19738" s="40"/>
      <c r="I19738" s="40"/>
    </row>
    <row r="19739" spans="1:9" hidden="1" x14ac:dyDescent="0.25">
      <c r="A19739" s="40"/>
      <c r="I19739" s="40"/>
    </row>
    <row r="19740" spans="1:9" hidden="1" x14ac:dyDescent="0.25">
      <c r="A19740" s="40"/>
      <c r="I19740" s="40"/>
    </row>
    <row r="19741" spans="1:9" hidden="1" x14ac:dyDescent="0.25">
      <c r="A19741" s="40"/>
      <c r="I19741" s="40"/>
    </row>
    <row r="19742" spans="1:9" hidden="1" x14ac:dyDescent="0.25">
      <c r="A19742" s="40"/>
      <c r="I19742" s="40"/>
    </row>
    <row r="19743" spans="1:9" hidden="1" x14ac:dyDescent="0.25">
      <c r="A19743" s="40"/>
      <c r="I19743" s="40"/>
    </row>
    <row r="19744" spans="1:9" hidden="1" x14ac:dyDescent="0.25">
      <c r="A19744" s="40"/>
      <c r="I19744" s="40"/>
    </row>
    <row r="19745" spans="1:9" hidden="1" x14ac:dyDescent="0.25">
      <c r="A19745" s="40"/>
      <c r="I19745" s="40"/>
    </row>
    <row r="19746" spans="1:9" hidden="1" x14ac:dyDescent="0.25">
      <c r="A19746" s="40"/>
      <c r="I19746" s="40"/>
    </row>
    <row r="19747" spans="1:9" hidden="1" x14ac:dyDescent="0.25">
      <c r="A19747" s="40"/>
      <c r="I19747" s="40"/>
    </row>
    <row r="19748" spans="1:9" hidden="1" x14ac:dyDescent="0.25">
      <c r="A19748" s="40"/>
      <c r="I19748" s="40"/>
    </row>
    <row r="19749" spans="1:9" hidden="1" x14ac:dyDescent="0.25">
      <c r="A19749" s="40"/>
      <c r="I19749" s="40"/>
    </row>
    <row r="19750" spans="1:9" hidden="1" x14ac:dyDescent="0.25">
      <c r="A19750" s="40"/>
      <c r="I19750" s="40"/>
    </row>
    <row r="19751" spans="1:9" hidden="1" x14ac:dyDescent="0.25">
      <c r="A19751" s="40"/>
      <c r="I19751" s="40"/>
    </row>
    <row r="19752" spans="1:9" hidden="1" x14ac:dyDescent="0.25">
      <c r="A19752" s="40"/>
      <c r="I19752" s="40"/>
    </row>
    <row r="19753" spans="1:9" hidden="1" x14ac:dyDescent="0.25">
      <c r="A19753" s="40"/>
      <c r="I19753" s="40"/>
    </row>
    <row r="19754" spans="1:9" hidden="1" x14ac:dyDescent="0.25">
      <c r="A19754" s="40"/>
      <c r="I19754" s="40"/>
    </row>
    <row r="19755" spans="1:9" hidden="1" x14ac:dyDescent="0.25">
      <c r="A19755" s="40"/>
      <c r="I19755" s="40"/>
    </row>
    <row r="19756" spans="1:9" hidden="1" x14ac:dyDescent="0.25">
      <c r="A19756" s="40"/>
      <c r="I19756" s="40"/>
    </row>
    <row r="19757" spans="1:9" hidden="1" x14ac:dyDescent="0.25">
      <c r="A19757" s="40"/>
      <c r="I19757" s="40"/>
    </row>
    <row r="19758" spans="1:9" hidden="1" x14ac:dyDescent="0.25">
      <c r="A19758" s="40"/>
      <c r="I19758" s="40"/>
    </row>
    <row r="19759" spans="1:9" hidden="1" x14ac:dyDescent="0.25">
      <c r="A19759" s="40"/>
      <c r="I19759" s="40"/>
    </row>
    <row r="19760" spans="1:9" hidden="1" x14ac:dyDescent="0.25">
      <c r="A19760" s="40"/>
      <c r="I19760" s="40"/>
    </row>
    <row r="19761" spans="1:9" hidden="1" x14ac:dyDescent="0.25">
      <c r="A19761" s="40"/>
      <c r="I19761" s="40"/>
    </row>
    <row r="19762" spans="1:9" hidden="1" x14ac:dyDescent="0.25">
      <c r="A19762" s="40"/>
      <c r="I19762" s="40"/>
    </row>
    <row r="19763" spans="1:9" hidden="1" x14ac:dyDescent="0.25">
      <c r="A19763" s="40"/>
      <c r="I19763" s="40"/>
    </row>
    <row r="19764" spans="1:9" hidden="1" x14ac:dyDescent="0.25">
      <c r="A19764" s="40"/>
      <c r="I19764" s="40"/>
    </row>
    <row r="19765" spans="1:9" hidden="1" x14ac:dyDescent="0.25">
      <c r="A19765" s="40"/>
      <c r="I19765" s="40"/>
    </row>
    <row r="19766" spans="1:9" hidden="1" x14ac:dyDescent="0.25">
      <c r="A19766" s="40"/>
      <c r="I19766" s="40"/>
    </row>
    <row r="19767" spans="1:9" hidden="1" x14ac:dyDescent="0.25">
      <c r="A19767" s="40"/>
      <c r="I19767" s="40"/>
    </row>
    <row r="19768" spans="1:9" hidden="1" x14ac:dyDescent="0.25">
      <c r="A19768" s="40"/>
      <c r="I19768" s="40"/>
    </row>
    <row r="19769" spans="1:9" hidden="1" x14ac:dyDescent="0.25">
      <c r="A19769" s="40"/>
      <c r="I19769" s="40"/>
    </row>
    <row r="19770" spans="1:9" hidden="1" x14ac:dyDescent="0.25">
      <c r="A19770" s="40"/>
      <c r="I19770" s="40"/>
    </row>
    <row r="19771" spans="1:9" hidden="1" x14ac:dyDescent="0.25">
      <c r="A19771" s="40"/>
      <c r="I19771" s="40"/>
    </row>
    <row r="19772" spans="1:9" hidden="1" x14ac:dyDescent="0.25">
      <c r="A19772" s="40"/>
      <c r="I19772" s="40"/>
    </row>
    <row r="19773" spans="1:9" hidden="1" x14ac:dyDescent="0.25">
      <c r="A19773" s="40"/>
      <c r="I19773" s="40"/>
    </row>
    <row r="19774" spans="1:9" hidden="1" x14ac:dyDescent="0.25">
      <c r="A19774" s="40"/>
      <c r="I19774" s="40"/>
    </row>
    <row r="19775" spans="1:9" hidden="1" x14ac:dyDescent="0.25">
      <c r="A19775" s="40"/>
      <c r="I19775" s="40"/>
    </row>
    <row r="19776" spans="1:9" hidden="1" x14ac:dyDescent="0.25">
      <c r="A19776" s="40"/>
      <c r="I19776" s="40"/>
    </row>
    <row r="19777" spans="1:9" hidden="1" x14ac:dyDescent="0.25">
      <c r="A19777" s="40"/>
      <c r="I19777" s="40"/>
    </row>
    <row r="19778" spans="1:9" hidden="1" x14ac:dyDescent="0.25">
      <c r="A19778" s="40"/>
      <c r="I19778" s="40"/>
    </row>
    <row r="19779" spans="1:9" hidden="1" x14ac:dyDescent="0.25">
      <c r="A19779" s="40"/>
      <c r="I19779" s="40"/>
    </row>
    <row r="19780" spans="1:9" hidden="1" x14ac:dyDescent="0.25">
      <c r="A19780" s="40"/>
      <c r="I19780" s="40"/>
    </row>
    <row r="19781" spans="1:9" hidden="1" x14ac:dyDescent="0.25">
      <c r="A19781" s="40"/>
      <c r="I19781" s="40"/>
    </row>
    <row r="19782" spans="1:9" hidden="1" x14ac:dyDescent="0.25">
      <c r="A19782" s="40"/>
      <c r="I19782" s="40"/>
    </row>
    <row r="19783" spans="1:9" hidden="1" x14ac:dyDescent="0.25">
      <c r="A19783" s="40"/>
      <c r="I19783" s="40"/>
    </row>
    <row r="19784" spans="1:9" hidden="1" x14ac:dyDescent="0.25">
      <c r="A19784" s="40"/>
      <c r="I19784" s="40"/>
    </row>
    <row r="19785" spans="1:9" hidden="1" x14ac:dyDescent="0.25">
      <c r="A19785" s="40"/>
      <c r="I19785" s="40"/>
    </row>
    <row r="19786" spans="1:9" hidden="1" x14ac:dyDescent="0.25">
      <c r="A19786" s="40"/>
      <c r="I19786" s="40"/>
    </row>
    <row r="19787" spans="1:9" hidden="1" x14ac:dyDescent="0.25">
      <c r="A19787" s="40"/>
      <c r="I19787" s="40"/>
    </row>
    <row r="19788" spans="1:9" hidden="1" x14ac:dyDescent="0.25">
      <c r="A19788" s="40"/>
      <c r="I19788" s="40"/>
    </row>
    <row r="19789" spans="1:9" hidden="1" x14ac:dyDescent="0.25">
      <c r="A19789" s="40"/>
      <c r="I19789" s="40"/>
    </row>
    <row r="19790" spans="1:9" hidden="1" x14ac:dyDescent="0.25">
      <c r="A19790" s="40"/>
      <c r="I19790" s="40"/>
    </row>
    <row r="19791" spans="1:9" hidden="1" x14ac:dyDescent="0.25">
      <c r="A19791" s="40"/>
      <c r="I19791" s="40"/>
    </row>
    <row r="19792" spans="1:9" hidden="1" x14ac:dyDescent="0.25">
      <c r="A19792" s="40"/>
      <c r="I19792" s="40"/>
    </row>
    <row r="19793" spans="1:9" hidden="1" x14ac:dyDescent="0.25">
      <c r="A19793" s="40"/>
      <c r="I19793" s="40"/>
    </row>
    <row r="19794" spans="1:9" hidden="1" x14ac:dyDescent="0.25">
      <c r="A19794" s="40"/>
      <c r="I19794" s="40"/>
    </row>
    <row r="19795" spans="1:9" hidden="1" x14ac:dyDescent="0.25">
      <c r="A19795" s="40"/>
      <c r="I19795" s="40"/>
    </row>
    <row r="19796" spans="1:9" hidden="1" x14ac:dyDescent="0.25">
      <c r="A19796" s="40"/>
      <c r="I19796" s="40"/>
    </row>
    <row r="19797" spans="1:9" hidden="1" x14ac:dyDescent="0.25">
      <c r="A19797" s="40"/>
      <c r="I19797" s="40"/>
    </row>
    <row r="19798" spans="1:9" hidden="1" x14ac:dyDescent="0.25">
      <c r="A19798" s="40"/>
      <c r="I19798" s="40"/>
    </row>
    <row r="19799" spans="1:9" hidden="1" x14ac:dyDescent="0.25">
      <c r="A19799" s="40"/>
      <c r="I19799" s="40"/>
    </row>
    <row r="19800" spans="1:9" hidden="1" x14ac:dyDescent="0.25">
      <c r="A19800" s="40"/>
      <c r="I19800" s="40"/>
    </row>
    <row r="19801" spans="1:9" hidden="1" x14ac:dyDescent="0.25">
      <c r="A19801" s="40"/>
      <c r="I19801" s="40"/>
    </row>
    <row r="19802" spans="1:9" hidden="1" x14ac:dyDescent="0.25">
      <c r="A19802" s="40"/>
      <c r="I19802" s="40"/>
    </row>
    <row r="19803" spans="1:9" hidden="1" x14ac:dyDescent="0.25">
      <c r="A19803" s="40"/>
      <c r="I19803" s="40"/>
    </row>
    <row r="19804" spans="1:9" hidden="1" x14ac:dyDescent="0.25">
      <c r="A19804" s="40"/>
      <c r="I19804" s="40"/>
    </row>
    <row r="19805" spans="1:9" hidden="1" x14ac:dyDescent="0.25">
      <c r="A19805" s="40"/>
      <c r="I19805" s="40"/>
    </row>
    <row r="19806" spans="1:9" hidden="1" x14ac:dyDescent="0.25">
      <c r="A19806" s="40"/>
      <c r="I19806" s="40"/>
    </row>
    <row r="19807" spans="1:9" hidden="1" x14ac:dyDescent="0.25">
      <c r="A19807" s="40"/>
      <c r="I19807" s="40"/>
    </row>
    <row r="19808" spans="1:9" hidden="1" x14ac:dyDescent="0.25">
      <c r="A19808" s="40"/>
      <c r="I19808" s="40"/>
    </row>
    <row r="19809" spans="1:9" hidden="1" x14ac:dyDescent="0.25">
      <c r="A19809" s="40"/>
      <c r="I19809" s="40"/>
    </row>
    <row r="19810" spans="1:9" hidden="1" x14ac:dyDescent="0.25">
      <c r="A19810" s="40"/>
      <c r="I19810" s="40"/>
    </row>
    <row r="19811" spans="1:9" hidden="1" x14ac:dyDescent="0.25">
      <c r="A19811" s="40"/>
      <c r="I19811" s="40"/>
    </row>
    <row r="19812" spans="1:9" hidden="1" x14ac:dyDescent="0.25">
      <c r="A19812" s="40"/>
      <c r="I19812" s="40"/>
    </row>
    <row r="19813" spans="1:9" hidden="1" x14ac:dyDescent="0.25">
      <c r="A19813" s="40"/>
      <c r="I19813" s="40"/>
    </row>
    <row r="19814" spans="1:9" hidden="1" x14ac:dyDescent="0.25">
      <c r="A19814" s="40"/>
      <c r="I19814" s="40"/>
    </row>
    <row r="19815" spans="1:9" hidden="1" x14ac:dyDescent="0.25">
      <c r="A19815" s="40"/>
      <c r="I19815" s="40"/>
    </row>
    <row r="19816" spans="1:9" hidden="1" x14ac:dyDescent="0.25">
      <c r="A19816" s="40"/>
      <c r="I19816" s="40"/>
    </row>
    <row r="19817" spans="1:9" hidden="1" x14ac:dyDescent="0.25">
      <c r="A19817" s="40"/>
      <c r="I19817" s="40"/>
    </row>
    <row r="19818" spans="1:9" hidden="1" x14ac:dyDescent="0.25">
      <c r="A19818" s="40"/>
      <c r="I19818" s="40"/>
    </row>
    <row r="19819" spans="1:9" hidden="1" x14ac:dyDescent="0.25">
      <c r="A19819" s="40"/>
      <c r="I19819" s="40"/>
    </row>
    <row r="19820" spans="1:9" hidden="1" x14ac:dyDescent="0.25">
      <c r="A19820" s="40"/>
      <c r="I19820" s="40"/>
    </row>
    <row r="19821" spans="1:9" hidden="1" x14ac:dyDescent="0.25">
      <c r="A19821" s="40"/>
      <c r="I19821" s="40"/>
    </row>
    <row r="19822" spans="1:9" hidden="1" x14ac:dyDescent="0.25">
      <c r="A19822" s="40"/>
      <c r="I19822" s="40"/>
    </row>
    <row r="19823" spans="1:9" hidden="1" x14ac:dyDescent="0.25">
      <c r="A19823" s="40"/>
      <c r="I19823" s="40"/>
    </row>
    <row r="19824" spans="1:9" hidden="1" x14ac:dyDescent="0.25">
      <c r="A19824" s="40"/>
      <c r="I19824" s="40"/>
    </row>
    <row r="19825" spans="1:9" hidden="1" x14ac:dyDescent="0.25">
      <c r="A19825" s="40"/>
      <c r="I19825" s="40"/>
    </row>
    <row r="19826" spans="1:9" hidden="1" x14ac:dyDescent="0.25">
      <c r="A19826" s="40"/>
      <c r="I19826" s="40"/>
    </row>
    <row r="19827" spans="1:9" hidden="1" x14ac:dyDescent="0.25">
      <c r="A19827" s="40"/>
      <c r="I19827" s="40"/>
    </row>
    <row r="19828" spans="1:9" hidden="1" x14ac:dyDescent="0.25">
      <c r="A19828" s="40"/>
      <c r="I19828" s="40"/>
    </row>
    <row r="19829" spans="1:9" hidden="1" x14ac:dyDescent="0.25">
      <c r="A19829" s="40"/>
      <c r="I19829" s="40"/>
    </row>
    <row r="19830" spans="1:9" hidden="1" x14ac:dyDescent="0.25">
      <c r="A19830" s="40"/>
      <c r="I19830" s="40"/>
    </row>
    <row r="19831" spans="1:9" hidden="1" x14ac:dyDescent="0.25">
      <c r="A19831" s="40"/>
      <c r="I19831" s="40"/>
    </row>
    <row r="19832" spans="1:9" hidden="1" x14ac:dyDescent="0.25">
      <c r="A19832" s="40"/>
      <c r="I19832" s="40"/>
    </row>
    <row r="19833" spans="1:9" hidden="1" x14ac:dyDescent="0.25">
      <c r="A19833" s="40"/>
      <c r="I19833" s="40"/>
    </row>
    <row r="19834" spans="1:9" hidden="1" x14ac:dyDescent="0.25">
      <c r="A19834" s="40"/>
      <c r="I19834" s="40"/>
    </row>
    <row r="19835" spans="1:9" hidden="1" x14ac:dyDescent="0.25">
      <c r="A19835" s="40"/>
      <c r="I19835" s="40"/>
    </row>
    <row r="19836" spans="1:9" hidden="1" x14ac:dyDescent="0.25">
      <c r="A19836" s="40"/>
      <c r="I19836" s="40"/>
    </row>
    <row r="19837" spans="1:9" hidden="1" x14ac:dyDescent="0.25">
      <c r="A19837" s="40"/>
      <c r="I19837" s="40"/>
    </row>
    <row r="19838" spans="1:9" hidden="1" x14ac:dyDescent="0.25">
      <c r="A19838" s="40"/>
      <c r="I19838" s="40"/>
    </row>
    <row r="19839" spans="1:9" hidden="1" x14ac:dyDescent="0.25">
      <c r="A19839" s="40"/>
      <c r="I19839" s="40"/>
    </row>
    <row r="19840" spans="1:9" hidden="1" x14ac:dyDescent="0.25">
      <c r="A19840" s="40"/>
      <c r="I19840" s="40"/>
    </row>
    <row r="19841" spans="1:9" hidden="1" x14ac:dyDescent="0.25">
      <c r="A19841" s="40"/>
      <c r="I19841" s="40"/>
    </row>
    <row r="19842" spans="1:9" hidden="1" x14ac:dyDescent="0.25">
      <c r="A19842" s="40"/>
      <c r="I19842" s="40"/>
    </row>
    <row r="19843" spans="1:9" hidden="1" x14ac:dyDescent="0.25">
      <c r="A19843" s="40"/>
      <c r="I19843" s="40"/>
    </row>
    <row r="19844" spans="1:9" hidden="1" x14ac:dyDescent="0.25">
      <c r="A19844" s="40"/>
      <c r="I19844" s="40"/>
    </row>
    <row r="19845" spans="1:9" hidden="1" x14ac:dyDescent="0.25">
      <c r="A19845" s="40"/>
      <c r="I19845" s="40"/>
    </row>
    <row r="19846" spans="1:9" hidden="1" x14ac:dyDescent="0.25">
      <c r="A19846" s="40"/>
      <c r="I19846" s="40"/>
    </row>
    <row r="19847" spans="1:9" hidden="1" x14ac:dyDescent="0.25">
      <c r="A19847" s="40"/>
      <c r="I19847" s="40"/>
    </row>
    <row r="19848" spans="1:9" hidden="1" x14ac:dyDescent="0.25">
      <c r="A19848" s="40"/>
      <c r="I19848" s="40"/>
    </row>
    <row r="19849" spans="1:9" hidden="1" x14ac:dyDescent="0.25">
      <c r="A19849" s="40"/>
      <c r="I19849" s="40"/>
    </row>
    <row r="19850" spans="1:9" hidden="1" x14ac:dyDescent="0.25">
      <c r="A19850" s="40"/>
      <c r="I19850" s="40"/>
    </row>
    <row r="19851" spans="1:9" hidden="1" x14ac:dyDescent="0.25">
      <c r="A19851" s="40"/>
      <c r="I19851" s="40"/>
    </row>
    <row r="19852" spans="1:9" hidden="1" x14ac:dyDescent="0.25">
      <c r="A19852" s="40"/>
      <c r="I19852" s="40"/>
    </row>
    <row r="19853" spans="1:9" hidden="1" x14ac:dyDescent="0.25">
      <c r="A19853" s="40"/>
      <c r="I19853" s="40"/>
    </row>
    <row r="19854" spans="1:9" hidden="1" x14ac:dyDescent="0.25">
      <c r="A19854" s="40"/>
      <c r="I19854" s="40"/>
    </row>
    <row r="19855" spans="1:9" hidden="1" x14ac:dyDescent="0.25">
      <c r="A19855" s="40"/>
      <c r="I19855" s="40"/>
    </row>
    <row r="19856" spans="1:9" hidden="1" x14ac:dyDescent="0.25">
      <c r="A19856" s="40"/>
      <c r="I19856" s="40"/>
    </row>
    <row r="19857" spans="1:9" hidden="1" x14ac:dyDescent="0.25">
      <c r="A19857" s="40"/>
      <c r="I19857" s="40"/>
    </row>
    <row r="19858" spans="1:9" hidden="1" x14ac:dyDescent="0.25">
      <c r="A19858" s="40"/>
      <c r="I19858" s="40"/>
    </row>
    <row r="19859" spans="1:9" hidden="1" x14ac:dyDescent="0.25">
      <c r="A19859" s="40"/>
      <c r="I19859" s="40"/>
    </row>
    <row r="19860" spans="1:9" hidden="1" x14ac:dyDescent="0.25">
      <c r="A19860" s="40"/>
      <c r="I19860" s="40"/>
    </row>
    <row r="19861" spans="1:9" hidden="1" x14ac:dyDescent="0.25">
      <c r="A19861" s="40"/>
      <c r="I19861" s="40"/>
    </row>
    <row r="19862" spans="1:9" hidden="1" x14ac:dyDescent="0.25">
      <c r="A19862" s="40"/>
      <c r="I19862" s="40"/>
    </row>
    <row r="19863" spans="1:9" hidden="1" x14ac:dyDescent="0.25">
      <c r="A19863" s="40"/>
      <c r="I19863" s="40"/>
    </row>
    <row r="19864" spans="1:9" hidden="1" x14ac:dyDescent="0.25">
      <c r="A19864" s="40"/>
      <c r="I19864" s="40"/>
    </row>
    <row r="19865" spans="1:9" hidden="1" x14ac:dyDescent="0.25">
      <c r="A19865" s="40"/>
      <c r="I19865" s="40"/>
    </row>
    <row r="19866" spans="1:9" hidden="1" x14ac:dyDescent="0.25">
      <c r="A19866" s="40"/>
      <c r="I19866" s="40"/>
    </row>
    <row r="19867" spans="1:9" hidden="1" x14ac:dyDescent="0.25">
      <c r="A19867" s="40"/>
      <c r="I19867" s="40"/>
    </row>
    <row r="19868" spans="1:9" hidden="1" x14ac:dyDescent="0.25">
      <c r="A19868" s="40"/>
      <c r="I19868" s="40"/>
    </row>
    <row r="19869" spans="1:9" hidden="1" x14ac:dyDescent="0.25">
      <c r="A19869" s="40"/>
      <c r="I19869" s="40"/>
    </row>
    <row r="19870" spans="1:9" hidden="1" x14ac:dyDescent="0.25">
      <c r="A19870" s="40"/>
      <c r="I19870" s="40"/>
    </row>
    <row r="19871" spans="1:9" hidden="1" x14ac:dyDescent="0.25">
      <c r="A19871" s="40"/>
      <c r="I19871" s="40"/>
    </row>
    <row r="19872" spans="1:9" hidden="1" x14ac:dyDescent="0.25">
      <c r="A19872" s="40"/>
      <c r="I19872" s="40"/>
    </row>
    <row r="19873" spans="1:9" hidden="1" x14ac:dyDescent="0.25">
      <c r="A19873" s="40"/>
      <c r="I19873" s="40"/>
    </row>
    <row r="19874" spans="1:9" hidden="1" x14ac:dyDescent="0.25">
      <c r="A19874" s="40"/>
      <c r="I19874" s="40"/>
    </row>
    <row r="19875" spans="1:9" hidden="1" x14ac:dyDescent="0.25">
      <c r="A19875" s="40"/>
      <c r="I19875" s="40"/>
    </row>
    <row r="19876" spans="1:9" hidden="1" x14ac:dyDescent="0.25">
      <c r="A19876" s="40"/>
      <c r="I19876" s="40"/>
    </row>
    <row r="19877" spans="1:9" hidden="1" x14ac:dyDescent="0.25">
      <c r="A19877" s="40"/>
      <c r="I19877" s="40"/>
    </row>
    <row r="19878" spans="1:9" hidden="1" x14ac:dyDescent="0.25">
      <c r="A19878" s="40"/>
      <c r="I19878" s="40"/>
    </row>
    <row r="19879" spans="1:9" hidden="1" x14ac:dyDescent="0.25">
      <c r="A19879" s="40"/>
      <c r="I19879" s="40"/>
    </row>
    <row r="19880" spans="1:9" hidden="1" x14ac:dyDescent="0.25">
      <c r="A19880" s="40"/>
      <c r="I19880" s="40"/>
    </row>
    <row r="19881" spans="1:9" hidden="1" x14ac:dyDescent="0.25">
      <c r="A19881" s="40"/>
      <c r="I19881" s="40"/>
    </row>
    <row r="19882" spans="1:9" hidden="1" x14ac:dyDescent="0.25">
      <c r="A19882" s="40"/>
      <c r="I19882" s="40"/>
    </row>
    <row r="19883" spans="1:9" hidden="1" x14ac:dyDescent="0.25">
      <c r="A19883" s="40"/>
      <c r="I19883" s="40"/>
    </row>
    <row r="19884" spans="1:9" hidden="1" x14ac:dyDescent="0.25">
      <c r="A19884" s="40"/>
      <c r="I19884" s="40"/>
    </row>
    <row r="19885" spans="1:9" hidden="1" x14ac:dyDescent="0.25">
      <c r="A19885" s="40"/>
      <c r="I19885" s="40"/>
    </row>
    <row r="19886" spans="1:9" hidden="1" x14ac:dyDescent="0.25">
      <c r="A19886" s="40"/>
      <c r="I19886" s="40"/>
    </row>
    <row r="19887" spans="1:9" hidden="1" x14ac:dyDescent="0.25">
      <c r="A19887" s="40"/>
      <c r="I19887" s="40"/>
    </row>
    <row r="19888" spans="1:9" hidden="1" x14ac:dyDescent="0.25">
      <c r="A19888" s="40"/>
      <c r="I19888" s="40"/>
    </row>
    <row r="19889" spans="1:9" hidden="1" x14ac:dyDescent="0.25">
      <c r="A19889" s="40"/>
      <c r="I19889" s="40"/>
    </row>
    <row r="19890" spans="1:9" hidden="1" x14ac:dyDescent="0.25">
      <c r="A19890" s="40"/>
      <c r="I19890" s="40"/>
    </row>
    <row r="19891" spans="1:9" hidden="1" x14ac:dyDescent="0.25">
      <c r="A19891" s="40"/>
      <c r="I19891" s="40"/>
    </row>
    <row r="19892" spans="1:9" hidden="1" x14ac:dyDescent="0.25">
      <c r="A19892" s="40"/>
      <c r="I19892" s="40"/>
    </row>
    <row r="19893" spans="1:9" hidden="1" x14ac:dyDescent="0.25">
      <c r="A19893" s="40"/>
      <c r="I19893" s="40"/>
    </row>
    <row r="19894" spans="1:9" hidden="1" x14ac:dyDescent="0.25">
      <c r="A19894" s="40"/>
      <c r="I19894" s="40"/>
    </row>
    <row r="19895" spans="1:9" hidden="1" x14ac:dyDescent="0.25">
      <c r="A19895" s="40"/>
      <c r="I19895" s="40"/>
    </row>
    <row r="19896" spans="1:9" hidden="1" x14ac:dyDescent="0.25">
      <c r="A19896" s="40"/>
      <c r="I19896" s="40"/>
    </row>
    <row r="19897" spans="1:9" hidden="1" x14ac:dyDescent="0.25">
      <c r="A19897" s="40"/>
      <c r="I19897" s="40"/>
    </row>
    <row r="19898" spans="1:9" hidden="1" x14ac:dyDescent="0.25">
      <c r="A19898" s="40"/>
      <c r="I19898" s="40"/>
    </row>
    <row r="19899" spans="1:9" hidden="1" x14ac:dyDescent="0.25">
      <c r="A19899" s="40"/>
      <c r="I19899" s="40"/>
    </row>
    <row r="19900" spans="1:9" hidden="1" x14ac:dyDescent="0.25">
      <c r="A19900" s="40"/>
      <c r="I19900" s="40"/>
    </row>
    <row r="19901" spans="1:9" hidden="1" x14ac:dyDescent="0.25">
      <c r="A19901" s="40"/>
      <c r="I19901" s="40"/>
    </row>
    <row r="19902" spans="1:9" hidden="1" x14ac:dyDescent="0.25">
      <c r="A19902" s="40"/>
      <c r="I19902" s="40"/>
    </row>
    <row r="19903" spans="1:9" hidden="1" x14ac:dyDescent="0.25">
      <c r="A19903" s="40"/>
      <c r="I19903" s="40"/>
    </row>
    <row r="19904" spans="1:9" hidden="1" x14ac:dyDescent="0.25">
      <c r="A19904" s="40"/>
      <c r="I19904" s="40"/>
    </row>
    <row r="19905" spans="1:9" hidden="1" x14ac:dyDescent="0.25">
      <c r="A19905" s="40"/>
      <c r="I19905" s="40"/>
    </row>
    <row r="19906" spans="1:9" hidden="1" x14ac:dyDescent="0.25">
      <c r="A19906" s="40"/>
      <c r="I19906" s="40"/>
    </row>
    <row r="19907" spans="1:9" hidden="1" x14ac:dyDescent="0.25">
      <c r="A19907" s="40"/>
      <c r="I19907" s="40"/>
    </row>
    <row r="19908" spans="1:9" hidden="1" x14ac:dyDescent="0.25">
      <c r="A19908" s="40"/>
      <c r="I19908" s="40"/>
    </row>
    <row r="19909" spans="1:9" hidden="1" x14ac:dyDescent="0.25">
      <c r="A19909" s="40"/>
      <c r="I19909" s="40"/>
    </row>
    <row r="19910" spans="1:9" hidden="1" x14ac:dyDescent="0.25">
      <c r="A19910" s="40"/>
      <c r="I19910" s="40"/>
    </row>
    <row r="19911" spans="1:9" hidden="1" x14ac:dyDescent="0.25">
      <c r="A19911" s="40"/>
      <c r="I19911" s="40"/>
    </row>
    <row r="19912" spans="1:9" hidden="1" x14ac:dyDescent="0.25">
      <c r="A19912" s="40"/>
      <c r="I19912" s="40"/>
    </row>
    <row r="19913" spans="1:9" hidden="1" x14ac:dyDescent="0.25">
      <c r="A19913" s="40"/>
      <c r="I19913" s="40"/>
    </row>
    <row r="19914" spans="1:9" hidden="1" x14ac:dyDescent="0.25">
      <c r="A19914" s="40"/>
      <c r="I19914" s="40"/>
    </row>
    <row r="19915" spans="1:9" hidden="1" x14ac:dyDescent="0.25">
      <c r="A19915" s="40"/>
      <c r="I19915" s="40"/>
    </row>
    <row r="19916" spans="1:9" hidden="1" x14ac:dyDescent="0.25">
      <c r="A19916" s="40"/>
      <c r="I19916" s="40"/>
    </row>
    <row r="19917" spans="1:9" hidden="1" x14ac:dyDescent="0.25">
      <c r="A19917" s="40"/>
      <c r="I19917" s="40"/>
    </row>
    <row r="19918" spans="1:9" hidden="1" x14ac:dyDescent="0.25">
      <c r="A19918" s="40"/>
      <c r="I19918" s="40"/>
    </row>
    <row r="19919" spans="1:9" hidden="1" x14ac:dyDescent="0.25">
      <c r="A19919" s="40"/>
      <c r="I19919" s="40"/>
    </row>
    <row r="19920" spans="1:9" hidden="1" x14ac:dyDescent="0.25">
      <c r="A19920" s="40"/>
      <c r="I19920" s="40"/>
    </row>
    <row r="19921" spans="1:9" hidden="1" x14ac:dyDescent="0.25">
      <c r="A19921" s="40"/>
      <c r="I19921" s="40"/>
    </row>
    <row r="19922" spans="1:9" hidden="1" x14ac:dyDescent="0.25">
      <c r="A19922" s="40"/>
      <c r="I19922" s="40"/>
    </row>
    <row r="19923" spans="1:9" hidden="1" x14ac:dyDescent="0.25">
      <c r="A19923" s="40"/>
      <c r="I19923" s="40"/>
    </row>
    <row r="19924" spans="1:9" hidden="1" x14ac:dyDescent="0.25">
      <c r="A19924" s="40"/>
      <c r="I19924" s="40"/>
    </row>
    <row r="19925" spans="1:9" hidden="1" x14ac:dyDescent="0.25">
      <c r="A19925" s="40"/>
      <c r="I19925" s="40"/>
    </row>
    <row r="19926" spans="1:9" hidden="1" x14ac:dyDescent="0.25">
      <c r="A19926" s="40"/>
      <c r="I19926" s="40"/>
    </row>
    <row r="19927" spans="1:9" hidden="1" x14ac:dyDescent="0.25">
      <c r="A19927" s="40"/>
      <c r="I19927" s="40"/>
    </row>
    <row r="19928" spans="1:9" hidden="1" x14ac:dyDescent="0.25">
      <c r="A19928" s="40"/>
      <c r="I19928" s="40"/>
    </row>
    <row r="19929" spans="1:9" hidden="1" x14ac:dyDescent="0.25">
      <c r="A19929" s="40"/>
      <c r="I19929" s="40"/>
    </row>
    <row r="19930" spans="1:9" hidden="1" x14ac:dyDescent="0.25">
      <c r="A19930" s="40"/>
      <c r="I19930" s="40"/>
    </row>
    <row r="19931" spans="1:9" hidden="1" x14ac:dyDescent="0.25">
      <c r="A19931" s="40"/>
      <c r="I19931" s="40"/>
    </row>
    <row r="19932" spans="1:9" hidden="1" x14ac:dyDescent="0.25">
      <c r="A19932" s="40"/>
      <c r="I19932" s="40"/>
    </row>
    <row r="19933" spans="1:9" hidden="1" x14ac:dyDescent="0.25">
      <c r="A19933" s="40"/>
      <c r="I19933" s="40"/>
    </row>
    <row r="19934" spans="1:9" hidden="1" x14ac:dyDescent="0.25">
      <c r="A19934" s="40"/>
      <c r="I19934" s="40"/>
    </row>
    <row r="19935" spans="1:9" hidden="1" x14ac:dyDescent="0.25">
      <c r="A19935" s="40"/>
      <c r="I19935" s="40"/>
    </row>
    <row r="19936" spans="1:9" hidden="1" x14ac:dyDescent="0.25">
      <c r="A19936" s="40"/>
      <c r="I19936" s="40"/>
    </row>
    <row r="19937" spans="1:9" hidden="1" x14ac:dyDescent="0.25">
      <c r="A19937" s="40"/>
      <c r="I19937" s="40"/>
    </row>
    <row r="19938" spans="1:9" hidden="1" x14ac:dyDescent="0.25">
      <c r="A19938" s="40"/>
      <c r="I19938" s="40"/>
    </row>
    <row r="19939" spans="1:9" hidden="1" x14ac:dyDescent="0.25">
      <c r="A19939" s="40"/>
      <c r="I19939" s="40"/>
    </row>
    <row r="19940" spans="1:9" hidden="1" x14ac:dyDescent="0.25">
      <c r="A19940" s="40"/>
      <c r="I19940" s="40"/>
    </row>
    <row r="19941" spans="1:9" hidden="1" x14ac:dyDescent="0.25">
      <c r="A19941" s="40"/>
      <c r="I19941" s="40"/>
    </row>
    <row r="19942" spans="1:9" hidden="1" x14ac:dyDescent="0.25">
      <c r="A19942" s="40"/>
      <c r="I19942" s="40"/>
    </row>
    <row r="19943" spans="1:9" hidden="1" x14ac:dyDescent="0.25">
      <c r="A19943" s="40"/>
      <c r="I19943" s="40"/>
    </row>
    <row r="19944" spans="1:9" hidden="1" x14ac:dyDescent="0.25">
      <c r="A19944" s="40"/>
      <c r="I19944" s="40"/>
    </row>
    <row r="19945" spans="1:9" hidden="1" x14ac:dyDescent="0.25">
      <c r="A19945" s="40"/>
      <c r="I19945" s="40"/>
    </row>
    <row r="19946" spans="1:9" hidden="1" x14ac:dyDescent="0.25">
      <c r="A19946" s="40"/>
      <c r="I19946" s="40"/>
    </row>
    <row r="19947" spans="1:9" hidden="1" x14ac:dyDescent="0.25">
      <c r="A19947" s="40"/>
      <c r="I19947" s="40"/>
    </row>
    <row r="19948" spans="1:9" hidden="1" x14ac:dyDescent="0.25">
      <c r="A19948" s="40"/>
      <c r="I19948" s="40"/>
    </row>
    <row r="19949" spans="1:9" hidden="1" x14ac:dyDescent="0.25">
      <c r="A19949" s="40"/>
      <c r="I19949" s="40"/>
    </row>
    <row r="19950" spans="1:9" hidden="1" x14ac:dyDescent="0.25">
      <c r="A19950" s="40"/>
      <c r="I19950" s="40"/>
    </row>
    <row r="19951" spans="1:9" hidden="1" x14ac:dyDescent="0.25">
      <c r="A19951" s="40"/>
      <c r="I19951" s="40"/>
    </row>
    <row r="19952" spans="1:9" hidden="1" x14ac:dyDescent="0.25">
      <c r="A19952" s="40"/>
      <c r="I19952" s="40"/>
    </row>
    <row r="19953" spans="1:9" hidden="1" x14ac:dyDescent="0.25">
      <c r="A19953" s="40"/>
      <c r="I19953" s="40"/>
    </row>
    <row r="19954" spans="1:9" hidden="1" x14ac:dyDescent="0.25">
      <c r="A19954" s="40"/>
      <c r="I19954" s="40"/>
    </row>
    <row r="19955" spans="1:9" hidden="1" x14ac:dyDescent="0.25">
      <c r="A19955" s="40"/>
      <c r="I19955" s="40"/>
    </row>
    <row r="19956" spans="1:9" hidden="1" x14ac:dyDescent="0.25">
      <c r="A19956" s="40"/>
      <c r="I19956" s="40"/>
    </row>
    <row r="19957" spans="1:9" hidden="1" x14ac:dyDescent="0.25">
      <c r="A19957" s="40"/>
      <c r="I19957" s="40"/>
    </row>
    <row r="19958" spans="1:9" hidden="1" x14ac:dyDescent="0.25">
      <c r="A19958" s="40"/>
      <c r="I19958" s="40"/>
    </row>
    <row r="19959" spans="1:9" hidden="1" x14ac:dyDescent="0.25">
      <c r="A19959" s="40"/>
      <c r="I19959" s="40"/>
    </row>
    <row r="19960" spans="1:9" hidden="1" x14ac:dyDescent="0.25">
      <c r="A19960" s="40"/>
      <c r="I19960" s="40"/>
    </row>
    <row r="19961" spans="1:9" hidden="1" x14ac:dyDescent="0.25">
      <c r="A19961" s="40"/>
      <c r="I19961" s="40"/>
    </row>
    <row r="19962" spans="1:9" hidden="1" x14ac:dyDescent="0.25">
      <c r="A19962" s="40"/>
      <c r="I19962" s="40"/>
    </row>
    <row r="19963" spans="1:9" hidden="1" x14ac:dyDescent="0.25">
      <c r="A19963" s="40"/>
      <c r="I19963" s="40"/>
    </row>
    <row r="19964" spans="1:9" hidden="1" x14ac:dyDescent="0.25">
      <c r="A19964" s="40"/>
      <c r="I19964" s="40"/>
    </row>
    <row r="19965" spans="1:9" hidden="1" x14ac:dyDescent="0.25">
      <c r="A19965" s="40"/>
      <c r="I19965" s="40"/>
    </row>
    <row r="19966" spans="1:9" hidden="1" x14ac:dyDescent="0.25">
      <c r="A19966" s="40"/>
      <c r="I19966" s="40"/>
    </row>
    <row r="19967" spans="1:9" hidden="1" x14ac:dyDescent="0.25">
      <c r="A19967" s="40"/>
      <c r="I19967" s="40"/>
    </row>
    <row r="19968" spans="1:9" hidden="1" x14ac:dyDescent="0.25">
      <c r="A19968" s="40"/>
      <c r="I19968" s="40"/>
    </row>
    <row r="19969" spans="1:9" hidden="1" x14ac:dyDescent="0.25">
      <c r="A19969" s="40"/>
      <c r="I19969" s="40"/>
    </row>
    <row r="19970" spans="1:9" hidden="1" x14ac:dyDescent="0.25">
      <c r="A19970" s="40"/>
      <c r="I19970" s="40"/>
    </row>
    <row r="19971" spans="1:9" hidden="1" x14ac:dyDescent="0.25">
      <c r="A19971" s="40"/>
      <c r="I19971" s="40"/>
    </row>
    <row r="19972" spans="1:9" hidden="1" x14ac:dyDescent="0.25">
      <c r="A19972" s="40"/>
      <c r="I19972" s="40"/>
    </row>
    <row r="19973" spans="1:9" hidden="1" x14ac:dyDescent="0.25">
      <c r="A19973" s="40"/>
      <c r="I19973" s="40"/>
    </row>
    <row r="19974" spans="1:9" hidden="1" x14ac:dyDescent="0.25">
      <c r="A19974" s="40"/>
      <c r="I19974" s="40"/>
    </row>
    <row r="19975" spans="1:9" hidden="1" x14ac:dyDescent="0.25">
      <c r="A19975" s="40"/>
      <c r="I19975" s="40"/>
    </row>
    <row r="19976" spans="1:9" hidden="1" x14ac:dyDescent="0.25">
      <c r="A19976" s="40"/>
      <c r="I19976" s="40"/>
    </row>
    <row r="19977" spans="1:9" hidden="1" x14ac:dyDescent="0.25">
      <c r="A19977" s="40"/>
      <c r="I19977" s="40"/>
    </row>
    <row r="19978" spans="1:9" hidden="1" x14ac:dyDescent="0.25">
      <c r="A19978" s="40"/>
      <c r="I19978" s="40"/>
    </row>
    <row r="19979" spans="1:9" hidden="1" x14ac:dyDescent="0.25">
      <c r="A19979" s="40"/>
      <c r="I19979" s="40"/>
    </row>
    <row r="19980" spans="1:9" hidden="1" x14ac:dyDescent="0.25">
      <c r="A19980" s="40"/>
      <c r="I19980" s="40"/>
    </row>
    <row r="19981" spans="1:9" hidden="1" x14ac:dyDescent="0.25">
      <c r="A19981" s="40"/>
      <c r="I19981" s="40"/>
    </row>
    <row r="19982" spans="1:9" hidden="1" x14ac:dyDescent="0.25">
      <c r="A19982" s="40"/>
      <c r="I19982" s="40"/>
    </row>
    <row r="19983" spans="1:9" hidden="1" x14ac:dyDescent="0.25">
      <c r="A19983" s="40"/>
      <c r="I19983" s="40"/>
    </row>
    <row r="19984" spans="1:9" hidden="1" x14ac:dyDescent="0.25">
      <c r="A19984" s="40"/>
      <c r="I19984" s="40"/>
    </row>
    <row r="19985" spans="1:9" hidden="1" x14ac:dyDescent="0.25">
      <c r="A19985" s="40"/>
      <c r="I19985" s="40"/>
    </row>
    <row r="19986" spans="1:9" hidden="1" x14ac:dyDescent="0.25">
      <c r="A19986" s="40"/>
      <c r="I19986" s="40"/>
    </row>
    <row r="19987" spans="1:9" hidden="1" x14ac:dyDescent="0.25">
      <c r="A19987" s="40"/>
      <c r="I19987" s="40"/>
    </row>
    <row r="19988" spans="1:9" hidden="1" x14ac:dyDescent="0.25">
      <c r="A19988" s="40"/>
      <c r="I19988" s="40"/>
    </row>
    <row r="19989" spans="1:9" hidden="1" x14ac:dyDescent="0.25">
      <c r="A19989" s="40"/>
      <c r="I19989" s="40"/>
    </row>
    <row r="19990" spans="1:9" hidden="1" x14ac:dyDescent="0.25">
      <c r="A19990" s="40"/>
      <c r="I19990" s="40"/>
    </row>
    <row r="19991" spans="1:9" hidden="1" x14ac:dyDescent="0.25">
      <c r="A19991" s="40"/>
      <c r="I19991" s="40"/>
    </row>
    <row r="19992" spans="1:9" hidden="1" x14ac:dyDescent="0.25">
      <c r="A19992" s="40"/>
      <c r="I19992" s="40"/>
    </row>
    <row r="19993" spans="1:9" hidden="1" x14ac:dyDescent="0.25">
      <c r="A19993" s="40"/>
      <c r="I19993" s="40"/>
    </row>
    <row r="19994" spans="1:9" hidden="1" x14ac:dyDescent="0.25">
      <c r="A19994" s="40"/>
      <c r="I19994" s="40"/>
    </row>
    <row r="19995" spans="1:9" hidden="1" x14ac:dyDescent="0.25">
      <c r="A19995" s="40"/>
      <c r="I19995" s="40"/>
    </row>
    <row r="19996" spans="1:9" hidden="1" x14ac:dyDescent="0.25">
      <c r="A19996" s="40"/>
      <c r="I19996" s="40"/>
    </row>
    <row r="19997" spans="1:9" hidden="1" x14ac:dyDescent="0.25">
      <c r="A19997" s="40"/>
      <c r="I19997" s="40"/>
    </row>
    <row r="19998" spans="1:9" hidden="1" x14ac:dyDescent="0.25">
      <c r="A19998" s="40"/>
      <c r="I19998" s="40"/>
    </row>
    <row r="19999" spans="1:9" hidden="1" x14ac:dyDescent="0.25">
      <c r="A19999" s="40"/>
      <c r="I19999" s="40"/>
    </row>
    <row r="20000" spans="1:9" hidden="1" x14ac:dyDescent="0.25">
      <c r="A20000" s="40"/>
      <c r="I20000" s="40"/>
    </row>
    <row r="20001" spans="1:9" hidden="1" x14ac:dyDescent="0.25">
      <c r="A20001" s="40"/>
      <c r="I20001" s="40"/>
    </row>
    <row r="20002" spans="1:9" hidden="1" x14ac:dyDescent="0.25">
      <c r="A20002" s="40"/>
      <c r="I20002" s="40"/>
    </row>
    <row r="20003" spans="1:9" hidden="1" x14ac:dyDescent="0.25">
      <c r="A20003" s="40"/>
      <c r="I20003" s="40"/>
    </row>
    <row r="20004" spans="1:9" hidden="1" x14ac:dyDescent="0.25">
      <c r="A20004" s="40"/>
      <c r="I20004" s="40"/>
    </row>
    <row r="20005" spans="1:9" hidden="1" x14ac:dyDescent="0.25">
      <c r="A20005" s="40"/>
      <c r="I20005" s="40"/>
    </row>
    <row r="20006" spans="1:9" hidden="1" x14ac:dyDescent="0.25">
      <c r="A20006" s="40"/>
      <c r="I20006" s="40"/>
    </row>
    <row r="20007" spans="1:9" hidden="1" x14ac:dyDescent="0.25">
      <c r="A20007" s="40"/>
      <c r="I20007" s="40"/>
    </row>
    <row r="20008" spans="1:9" hidden="1" x14ac:dyDescent="0.25">
      <c r="A20008" s="40"/>
      <c r="I20008" s="40"/>
    </row>
    <row r="20009" spans="1:9" hidden="1" x14ac:dyDescent="0.25">
      <c r="A20009" s="40"/>
      <c r="I20009" s="40"/>
    </row>
    <row r="20010" spans="1:9" hidden="1" x14ac:dyDescent="0.25">
      <c r="A20010" s="40"/>
      <c r="I20010" s="40"/>
    </row>
    <row r="20011" spans="1:9" hidden="1" x14ac:dyDescent="0.25">
      <c r="A20011" s="40"/>
      <c r="I20011" s="40"/>
    </row>
    <row r="20012" spans="1:9" hidden="1" x14ac:dyDescent="0.25">
      <c r="A20012" s="40"/>
      <c r="I20012" s="40"/>
    </row>
    <row r="20013" spans="1:9" hidden="1" x14ac:dyDescent="0.25">
      <c r="A20013" s="40"/>
      <c r="I20013" s="40"/>
    </row>
    <row r="20014" spans="1:9" hidden="1" x14ac:dyDescent="0.25">
      <c r="A20014" s="40"/>
      <c r="I20014" s="40"/>
    </row>
    <row r="20015" spans="1:9" hidden="1" x14ac:dyDescent="0.25">
      <c r="A20015" s="40"/>
      <c r="I20015" s="40"/>
    </row>
    <row r="20016" spans="1:9" hidden="1" x14ac:dyDescent="0.25">
      <c r="A20016" s="40"/>
      <c r="I20016" s="40"/>
    </row>
    <row r="20017" spans="1:9" hidden="1" x14ac:dyDescent="0.25">
      <c r="A20017" s="40"/>
      <c r="I20017" s="40"/>
    </row>
    <row r="20018" spans="1:9" hidden="1" x14ac:dyDescent="0.25">
      <c r="A20018" s="40"/>
      <c r="I20018" s="40"/>
    </row>
    <row r="20019" spans="1:9" hidden="1" x14ac:dyDescent="0.25">
      <c r="A20019" s="40"/>
      <c r="I20019" s="40"/>
    </row>
    <row r="20020" spans="1:9" hidden="1" x14ac:dyDescent="0.25">
      <c r="A20020" s="40"/>
      <c r="I20020" s="40"/>
    </row>
    <row r="20021" spans="1:9" hidden="1" x14ac:dyDescent="0.25">
      <c r="A20021" s="40"/>
      <c r="I20021" s="40"/>
    </row>
    <row r="20022" spans="1:9" hidden="1" x14ac:dyDescent="0.25">
      <c r="A20022" s="40"/>
      <c r="I20022" s="40"/>
    </row>
    <row r="20023" spans="1:9" hidden="1" x14ac:dyDescent="0.25">
      <c r="A20023" s="40"/>
      <c r="I20023" s="40"/>
    </row>
    <row r="20024" spans="1:9" hidden="1" x14ac:dyDescent="0.25">
      <c r="A20024" s="40"/>
      <c r="I20024" s="40"/>
    </row>
    <row r="20025" spans="1:9" hidden="1" x14ac:dyDescent="0.25">
      <c r="A20025" s="40"/>
      <c r="I20025" s="40"/>
    </row>
    <row r="20026" spans="1:9" hidden="1" x14ac:dyDescent="0.25">
      <c r="A20026" s="40"/>
      <c r="I20026" s="40"/>
    </row>
    <row r="20027" spans="1:9" hidden="1" x14ac:dyDescent="0.25">
      <c r="A20027" s="40"/>
      <c r="I20027" s="40"/>
    </row>
    <row r="20028" spans="1:9" hidden="1" x14ac:dyDescent="0.25">
      <c r="A20028" s="40"/>
      <c r="I20028" s="40"/>
    </row>
    <row r="20029" spans="1:9" hidden="1" x14ac:dyDescent="0.25">
      <c r="A20029" s="40"/>
      <c r="I20029" s="40"/>
    </row>
    <row r="20030" spans="1:9" hidden="1" x14ac:dyDescent="0.25">
      <c r="A20030" s="40"/>
      <c r="I20030" s="40"/>
    </row>
    <row r="20031" spans="1:9" hidden="1" x14ac:dyDescent="0.25">
      <c r="A20031" s="40"/>
      <c r="I20031" s="40"/>
    </row>
    <row r="20032" spans="1:9" hidden="1" x14ac:dyDescent="0.25">
      <c r="A20032" s="40"/>
      <c r="I20032" s="40"/>
    </row>
    <row r="20033" spans="1:9" hidden="1" x14ac:dyDescent="0.25">
      <c r="A20033" s="40"/>
      <c r="I20033" s="40"/>
    </row>
    <row r="20034" spans="1:9" hidden="1" x14ac:dyDescent="0.25">
      <c r="A20034" s="40"/>
      <c r="I20034" s="40"/>
    </row>
    <row r="20035" spans="1:9" hidden="1" x14ac:dyDescent="0.25">
      <c r="A20035" s="40"/>
      <c r="I20035" s="40"/>
    </row>
    <row r="20036" spans="1:9" hidden="1" x14ac:dyDescent="0.25">
      <c r="A20036" s="40"/>
      <c r="I20036" s="40"/>
    </row>
    <row r="20037" spans="1:9" hidden="1" x14ac:dyDescent="0.25">
      <c r="A20037" s="40"/>
      <c r="I20037" s="40"/>
    </row>
    <row r="20038" spans="1:9" hidden="1" x14ac:dyDescent="0.25">
      <c r="A20038" s="40"/>
      <c r="I20038" s="40"/>
    </row>
    <row r="20039" spans="1:9" hidden="1" x14ac:dyDescent="0.25">
      <c r="A20039" s="40"/>
      <c r="I20039" s="40"/>
    </row>
    <row r="20040" spans="1:9" hidden="1" x14ac:dyDescent="0.25">
      <c r="A20040" s="40"/>
      <c r="I20040" s="40"/>
    </row>
    <row r="20041" spans="1:9" hidden="1" x14ac:dyDescent="0.25">
      <c r="A20041" s="40"/>
      <c r="I20041" s="40"/>
    </row>
    <row r="20042" spans="1:9" hidden="1" x14ac:dyDescent="0.25">
      <c r="A20042" s="40"/>
      <c r="I20042" s="40"/>
    </row>
    <row r="20043" spans="1:9" hidden="1" x14ac:dyDescent="0.25">
      <c r="A20043" s="40"/>
      <c r="I20043" s="40"/>
    </row>
    <row r="20044" spans="1:9" hidden="1" x14ac:dyDescent="0.25">
      <c r="A20044" s="40"/>
      <c r="I20044" s="40"/>
    </row>
    <row r="20045" spans="1:9" hidden="1" x14ac:dyDescent="0.25">
      <c r="A20045" s="40"/>
      <c r="I20045" s="40"/>
    </row>
    <row r="20046" spans="1:9" hidden="1" x14ac:dyDescent="0.25">
      <c r="A20046" s="40"/>
      <c r="I20046" s="40"/>
    </row>
    <row r="20047" spans="1:9" hidden="1" x14ac:dyDescent="0.25">
      <c r="A20047" s="40"/>
      <c r="I20047" s="40"/>
    </row>
    <row r="20048" spans="1:9" hidden="1" x14ac:dyDescent="0.25">
      <c r="A20048" s="40"/>
      <c r="I20048" s="40"/>
    </row>
    <row r="20049" spans="1:9" hidden="1" x14ac:dyDescent="0.25">
      <c r="A20049" s="40"/>
      <c r="I20049" s="40"/>
    </row>
    <row r="20050" spans="1:9" hidden="1" x14ac:dyDescent="0.25">
      <c r="A20050" s="40"/>
      <c r="I20050" s="40"/>
    </row>
    <row r="20051" spans="1:9" hidden="1" x14ac:dyDescent="0.25">
      <c r="A20051" s="40"/>
      <c r="I20051" s="40"/>
    </row>
    <row r="20052" spans="1:9" hidden="1" x14ac:dyDescent="0.25">
      <c r="A20052" s="40"/>
      <c r="I20052" s="40"/>
    </row>
    <row r="20053" spans="1:9" hidden="1" x14ac:dyDescent="0.25">
      <c r="A20053" s="40"/>
      <c r="I20053" s="40"/>
    </row>
    <row r="20054" spans="1:9" hidden="1" x14ac:dyDescent="0.25">
      <c r="A20054" s="40"/>
      <c r="I20054" s="40"/>
    </row>
    <row r="20055" spans="1:9" hidden="1" x14ac:dyDescent="0.25">
      <c r="A20055" s="40"/>
      <c r="I20055" s="40"/>
    </row>
    <row r="20056" spans="1:9" hidden="1" x14ac:dyDescent="0.25">
      <c r="A20056" s="40"/>
      <c r="I20056" s="40"/>
    </row>
    <row r="20057" spans="1:9" hidden="1" x14ac:dyDescent="0.25">
      <c r="A20057" s="40"/>
      <c r="I20057" s="40"/>
    </row>
    <row r="20058" spans="1:9" hidden="1" x14ac:dyDescent="0.25">
      <c r="A20058" s="40"/>
      <c r="I20058" s="40"/>
    </row>
    <row r="20059" spans="1:9" hidden="1" x14ac:dyDescent="0.25">
      <c r="A20059" s="40"/>
      <c r="I20059" s="40"/>
    </row>
    <row r="20060" spans="1:9" hidden="1" x14ac:dyDescent="0.25">
      <c r="A20060" s="40"/>
      <c r="I20060" s="40"/>
    </row>
    <row r="20061" spans="1:9" hidden="1" x14ac:dyDescent="0.25">
      <c r="A20061" s="40"/>
      <c r="I20061" s="40"/>
    </row>
    <row r="20062" spans="1:9" hidden="1" x14ac:dyDescent="0.25">
      <c r="A20062" s="40"/>
      <c r="I20062" s="40"/>
    </row>
    <row r="20063" spans="1:9" hidden="1" x14ac:dyDescent="0.25">
      <c r="A20063" s="40"/>
      <c r="I20063" s="40"/>
    </row>
    <row r="20064" spans="1:9" hidden="1" x14ac:dyDescent="0.25">
      <c r="A20064" s="40"/>
      <c r="I20064" s="40"/>
    </row>
    <row r="20065" spans="1:9" hidden="1" x14ac:dyDescent="0.25">
      <c r="A20065" s="40"/>
      <c r="I20065" s="40"/>
    </row>
    <row r="20066" spans="1:9" hidden="1" x14ac:dyDescent="0.25">
      <c r="A20066" s="40"/>
      <c r="I20066" s="40"/>
    </row>
    <row r="20067" spans="1:9" hidden="1" x14ac:dyDescent="0.25">
      <c r="A20067" s="40"/>
      <c r="I20067" s="40"/>
    </row>
    <row r="20068" spans="1:9" hidden="1" x14ac:dyDescent="0.25">
      <c r="A20068" s="40"/>
      <c r="I20068" s="40"/>
    </row>
    <row r="20069" spans="1:9" hidden="1" x14ac:dyDescent="0.25">
      <c r="A20069" s="40"/>
      <c r="I20069" s="40"/>
    </row>
    <row r="20070" spans="1:9" hidden="1" x14ac:dyDescent="0.25">
      <c r="A20070" s="40"/>
      <c r="I20070" s="40"/>
    </row>
    <row r="20071" spans="1:9" hidden="1" x14ac:dyDescent="0.25">
      <c r="A20071" s="40"/>
      <c r="I20071" s="40"/>
    </row>
    <row r="20072" spans="1:9" hidden="1" x14ac:dyDescent="0.25">
      <c r="A20072" s="40"/>
      <c r="I20072" s="40"/>
    </row>
    <row r="20073" spans="1:9" hidden="1" x14ac:dyDescent="0.25">
      <c r="A20073" s="40"/>
      <c r="I20073" s="40"/>
    </row>
    <row r="20074" spans="1:9" hidden="1" x14ac:dyDescent="0.25">
      <c r="A20074" s="40"/>
      <c r="I20074" s="40"/>
    </row>
    <row r="20075" spans="1:9" hidden="1" x14ac:dyDescent="0.25">
      <c r="A20075" s="40"/>
      <c r="I20075" s="40"/>
    </row>
    <row r="20076" spans="1:9" hidden="1" x14ac:dyDescent="0.25">
      <c r="A20076" s="40"/>
      <c r="I20076" s="40"/>
    </row>
    <row r="20077" spans="1:9" hidden="1" x14ac:dyDescent="0.25">
      <c r="A20077" s="40"/>
      <c r="I20077" s="40"/>
    </row>
    <row r="20078" spans="1:9" hidden="1" x14ac:dyDescent="0.25">
      <c r="A20078" s="40"/>
      <c r="I20078" s="40"/>
    </row>
    <row r="20079" spans="1:9" hidden="1" x14ac:dyDescent="0.25">
      <c r="A20079" s="40"/>
      <c r="I20079" s="40"/>
    </row>
    <row r="20080" spans="1:9" hidden="1" x14ac:dyDescent="0.25">
      <c r="A20080" s="40"/>
      <c r="I20080" s="40"/>
    </row>
    <row r="20081" spans="1:9" hidden="1" x14ac:dyDescent="0.25">
      <c r="A20081" s="40"/>
      <c r="I20081" s="40"/>
    </row>
    <row r="20082" spans="1:9" hidden="1" x14ac:dyDescent="0.25">
      <c r="A20082" s="40"/>
      <c r="I20082" s="40"/>
    </row>
    <row r="20083" spans="1:9" hidden="1" x14ac:dyDescent="0.25">
      <c r="A20083" s="40"/>
      <c r="I20083" s="40"/>
    </row>
    <row r="20084" spans="1:9" hidden="1" x14ac:dyDescent="0.25">
      <c r="A20084" s="40"/>
      <c r="I20084" s="40"/>
    </row>
    <row r="20085" spans="1:9" hidden="1" x14ac:dyDescent="0.25">
      <c r="A20085" s="40"/>
      <c r="I20085" s="40"/>
    </row>
    <row r="20086" spans="1:9" hidden="1" x14ac:dyDescent="0.25">
      <c r="A20086" s="40"/>
      <c r="I20086" s="40"/>
    </row>
    <row r="20087" spans="1:9" hidden="1" x14ac:dyDescent="0.25">
      <c r="A20087" s="40"/>
      <c r="I20087" s="40"/>
    </row>
    <row r="20088" spans="1:9" hidden="1" x14ac:dyDescent="0.25">
      <c r="A20088" s="40"/>
      <c r="I20088" s="40"/>
    </row>
    <row r="20089" spans="1:9" hidden="1" x14ac:dyDescent="0.25">
      <c r="A20089" s="40"/>
      <c r="I20089" s="40"/>
    </row>
    <row r="20090" spans="1:9" hidden="1" x14ac:dyDescent="0.25">
      <c r="A20090" s="40"/>
      <c r="I20090" s="40"/>
    </row>
    <row r="20091" spans="1:9" hidden="1" x14ac:dyDescent="0.25">
      <c r="A20091" s="40"/>
      <c r="I20091" s="40"/>
    </row>
    <row r="20092" spans="1:9" hidden="1" x14ac:dyDescent="0.25">
      <c r="A20092" s="40"/>
      <c r="I20092" s="40"/>
    </row>
    <row r="20093" spans="1:9" hidden="1" x14ac:dyDescent="0.25">
      <c r="A20093" s="40"/>
      <c r="I20093" s="40"/>
    </row>
    <row r="20094" spans="1:9" hidden="1" x14ac:dyDescent="0.25">
      <c r="A20094" s="40"/>
      <c r="I20094" s="40"/>
    </row>
    <row r="20095" spans="1:9" hidden="1" x14ac:dyDescent="0.25">
      <c r="A20095" s="40"/>
      <c r="I20095" s="40"/>
    </row>
    <row r="20096" spans="1:9" hidden="1" x14ac:dyDescent="0.25">
      <c r="A20096" s="40"/>
      <c r="I20096" s="40"/>
    </row>
    <row r="20097" spans="1:9" hidden="1" x14ac:dyDescent="0.25">
      <c r="A20097" s="40"/>
      <c r="I20097" s="40"/>
    </row>
    <row r="20098" spans="1:9" hidden="1" x14ac:dyDescent="0.25">
      <c r="A20098" s="40"/>
      <c r="I20098" s="40"/>
    </row>
    <row r="20099" spans="1:9" hidden="1" x14ac:dyDescent="0.25">
      <c r="A20099" s="40"/>
      <c r="I20099" s="40"/>
    </row>
    <row r="20100" spans="1:9" hidden="1" x14ac:dyDescent="0.25">
      <c r="A20100" s="40"/>
      <c r="I20100" s="40"/>
    </row>
    <row r="20101" spans="1:9" hidden="1" x14ac:dyDescent="0.25">
      <c r="A20101" s="40"/>
      <c r="I20101" s="40"/>
    </row>
    <row r="20102" spans="1:9" hidden="1" x14ac:dyDescent="0.25">
      <c r="A20102" s="40"/>
      <c r="I20102" s="40"/>
    </row>
    <row r="20103" spans="1:9" hidden="1" x14ac:dyDescent="0.25">
      <c r="A20103" s="40"/>
      <c r="I20103" s="40"/>
    </row>
    <row r="20104" spans="1:9" hidden="1" x14ac:dyDescent="0.25">
      <c r="A20104" s="40"/>
      <c r="I20104" s="40"/>
    </row>
    <row r="20105" spans="1:9" hidden="1" x14ac:dyDescent="0.25">
      <c r="A20105" s="40"/>
      <c r="I20105" s="40"/>
    </row>
    <row r="20106" spans="1:9" hidden="1" x14ac:dyDescent="0.25">
      <c r="A20106" s="40"/>
      <c r="I20106" s="40"/>
    </row>
    <row r="20107" spans="1:9" hidden="1" x14ac:dyDescent="0.25">
      <c r="A20107" s="40"/>
      <c r="I20107" s="40"/>
    </row>
    <row r="20108" spans="1:9" hidden="1" x14ac:dyDescent="0.25">
      <c r="A20108" s="40"/>
      <c r="I20108" s="40"/>
    </row>
    <row r="20109" spans="1:9" hidden="1" x14ac:dyDescent="0.25">
      <c r="A20109" s="40"/>
      <c r="I20109" s="40"/>
    </row>
    <row r="20110" spans="1:9" hidden="1" x14ac:dyDescent="0.25">
      <c r="A20110" s="40"/>
      <c r="I20110" s="40"/>
    </row>
    <row r="20111" spans="1:9" hidden="1" x14ac:dyDescent="0.25">
      <c r="A20111" s="40"/>
      <c r="I20111" s="40"/>
    </row>
    <row r="20112" spans="1:9" hidden="1" x14ac:dyDescent="0.25">
      <c r="A20112" s="40"/>
      <c r="I20112" s="40"/>
    </row>
    <row r="20113" spans="1:9" hidden="1" x14ac:dyDescent="0.25">
      <c r="A20113" s="40"/>
      <c r="I20113" s="40"/>
    </row>
    <row r="20114" spans="1:9" hidden="1" x14ac:dyDescent="0.25">
      <c r="A20114" s="40"/>
      <c r="I20114" s="40"/>
    </row>
    <row r="20115" spans="1:9" hidden="1" x14ac:dyDescent="0.25">
      <c r="A20115" s="40"/>
      <c r="I20115" s="40"/>
    </row>
    <row r="20116" spans="1:9" hidden="1" x14ac:dyDescent="0.25">
      <c r="A20116" s="40"/>
      <c r="I20116" s="40"/>
    </row>
    <row r="20117" spans="1:9" hidden="1" x14ac:dyDescent="0.25">
      <c r="A20117" s="40"/>
      <c r="I20117" s="40"/>
    </row>
    <row r="20118" spans="1:9" hidden="1" x14ac:dyDescent="0.25">
      <c r="A20118" s="40"/>
      <c r="I20118" s="40"/>
    </row>
    <row r="20119" spans="1:9" hidden="1" x14ac:dyDescent="0.25">
      <c r="A20119" s="40"/>
      <c r="I20119" s="40"/>
    </row>
    <row r="20120" spans="1:9" hidden="1" x14ac:dyDescent="0.25">
      <c r="A20120" s="40"/>
      <c r="I20120" s="40"/>
    </row>
    <row r="20121" spans="1:9" hidden="1" x14ac:dyDescent="0.25">
      <c r="A20121" s="40"/>
      <c r="I20121" s="40"/>
    </row>
    <row r="20122" spans="1:9" hidden="1" x14ac:dyDescent="0.25">
      <c r="A20122" s="40"/>
      <c r="I20122" s="40"/>
    </row>
    <row r="20123" spans="1:9" hidden="1" x14ac:dyDescent="0.25">
      <c r="A20123" s="40"/>
      <c r="I20123" s="40"/>
    </row>
    <row r="20124" spans="1:9" hidden="1" x14ac:dyDescent="0.25">
      <c r="A20124" s="40"/>
      <c r="I20124" s="40"/>
    </row>
    <row r="20125" spans="1:9" hidden="1" x14ac:dyDescent="0.25">
      <c r="A20125" s="40"/>
      <c r="I20125" s="40"/>
    </row>
    <row r="20126" spans="1:9" hidden="1" x14ac:dyDescent="0.25">
      <c r="A20126" s="40"/>
      <c r="I20126" s="40"/>
    </row>
    <row r="20127" spans="1:9" hidden="1" x14ac:dyDescent="0.25">
      <c r="A20127" s="40"/>
      <c r="I20127" s="40"/>
    </row>
    <row r="20128" spans="1:9" hidden="1" x14ac:dyDescent="0.25">
      <c r="A20128" s="40"/>
      <c r="I20128" s="40"/>
    </row>
    <row r="20129" spans="1:9" hidden="1" x14ac:dyDescent="0.25">
      <c r="A20129" s="40"/>
      <c r="I20129" s="40"/>
    </row>
    <row r="20130" spans="1:9" hidden="1" x14ac:dyDescent="0.25">
      <c r="A20130" s="40"/>
      <c r="I20130" s="40"/>
    </row>
    <row r="20131" spans="1:9" hidden="1" x14ac:dyDescent="0.25">
      <c r="A20131" s="40"/>
      <c r="I20131" s="40"/>
    </row>
    <row r="20132" spans="1:9" hidden="1" x14ac:dyDescent="0.25">
      <c r="A20132" s="40"/>
      <c r="I20132" s="40"/>
    </row>
    <row r="20133" spans="1:9" hidden="1" x14ac:dyDescent="0.25">
      <c r="A20133" s="40"/>
      <c r="I20133" s="40"/>
    </row>
    <row r="20134" spans="1:9" hidden="1" x14ac:dyDescent="0.25">
      <c r="A20134" s="40"/>
      <c r="I20134" s="40"/>
    </row>
    <row r="20135" spans="1:9" hidden="1" x14ac:dyDescent="0.25">
      <c r="A20135" s="40"/>
      <c r="I20135" s="40"/>
    </row>
    <row r="20136" spans="1:9" hidden="1" x14ac:dyDescent="0.25">
      <c r="A20136" s="40"/>
      <c r="I20136" s="40"/>
    </row>
    <row r="20137" spans="1:9" hidden="1" x14ac:dyDescent="0.25">
      <c r="A20137" s="40"/>
      <c r="I20137" s="40"/>
    </row>
    <row r="20138" spans="1:9" hidden="1" x14ac:dyDescent="0.25">
      <c r="A20138" s="40"/>
      <c r="I20138" s="40"/>
    </row>
    <row r="20139" spans="1:9" hidden="1" x14ac:dyDescent="0.25">
      <c r="A20139" s="40"/>
      <c r="I20139" s="40"/>
    </row>
    <row r="20140" spans="1:9" hidden="1" x14ac:dyDescent="0.25">
      <c r="A20140" s="40"/>
      <c r="I20140" s="40"/>
    </row>
    <row r="20141" spans="1:9" hidden="1" x14ac:dyDescent="0.25">
      <c r="A20141" s="40"/>
      <c r="I20141" s="40"/>
    </row>
    <row r="20142" spans="1:9" hidden="1" x14ac:dyDescent="0.25">
      <c r="A20142" s="40"/>
      <c r="I20142" s="40"/>
    </row>
    <row r="20143" spans="1:9" hidden="1" x14ac:dyDescent="0.25">
      <c r="A20143" s="40"/>
      <c r="I20143" s="40"/>
    </row>
    <row r="20144" spans="1:9" hidden="1" x14ac:dyDescent="0.25">
      <c r="A20144" s="40"/>
      <c r="I20144" s="40"/>
    </row>
    <row r="20145" spans="1:9" hidden="1" x14ac:dyDescent="0.25">
      <c r="A20145" s="40"/>
      <c r="I20145" s="40"/>
    </row>
    <row r="20146" spans="1:9" hidden="1" x14ac:dyDescent="0.25">
      <c r="A20146" s="40"/>
      <c r="I20146" s="40"/>
    </row>
    <row r="20147" spans="1:9" hidden="1" x14ac:dyDescent="0.25">
      <c r="A20147" s="40"/>
      <c r="I20147" s="40"/>
    </row>
    <row r="20148" spans="1:9" hidden="1" x14ac:dyDescent="0.25">
      <c r="A20148" s="40"/>
      <c r="I20148" s="40"/>
    </row>
    <row r="20149" spans="1:9" hidden="1" x14ac:dyDescent="0.25">
      <c r="A20149" s="40"/>
      <c r="I20149" s="40"/>
    </row>
    <row r="20150" spans="1:9" hidden="1" x14ac:dyDescent="0.25">
      <c r="A20150" s="40"/>
      <c r="I20150" s="40"/>
    </row>
    <row r="20151" spans="1:9" hidden="1" x14ac:dyDescent="0.25">
      <c r="A20151" s="40"/>
      <c r="I20151" s="40"/>
    </row>
    <row r="20152" spans="1:9" hidden="1" x14ac:dyDescent="0.25">
      <c r="A20152" s="40"/>
      <c r="I20152" s="40"/>
    </row>
    <row r="20153" spans="1:9" hidden="1" x14ac:dyDescent="0.25">
      <c r="A20153" s="40"/>
      <c r="I20153" s="40"/>
    </row>
    <row r="20154" spans="1:9" hidden="1" x14ac:dyDescent="0.25">
      <c r="A20154" s="40"/>
      <c r="I20154" s="40"/>
    </row>
    <row r="20155" spans="1:9" hidden="1" x14ac:dyDescent="0.25">
      <c r="A20155" s="40"/>
      <c r="I20155" s="40"/>
    </row>
    <row r="20156" spans="1:9" hidden="1" x14ac:dyDescent="0.25">
      <c r="A20156" s="40"/>
      <c r="I20156" s="40"/>
    </row>
    <row r="20157" spans="1:9" hidden="1" x14ac:dyDescent="0.25">
      <c r="A20157" s="40"/>
      <c r="I20157" s="40"/>
    </row>
    <row r="20158" spans="1:9" hidden="1" x14ac:dyDescent="0.25">
      <c r="A20158" s="40"/>
      <c r="I20158" s="40"/>
    </row>
    <row r="20159" spans="1:9" hidden="1" x14ac:dyDescent="0.25">
      <c r="A20159" s="40"/>
      <c r="I20159" s="40"/>
    </row>
    <row r="20160" spans="1:9" hidden="1" x14ac:dyDescent="0.25">
      <c r="A20160" s="40"/>
      <c r="I20160" s="40"/>
    </row>
    <row r="20161" spans="1:9" hidden="1" x14ac:dyDescent="0.25">
      <c r="A20161" s="40"/>
      <c r="I20161" s="40"/>
    </row>
    <row r="20162" spans="1:9" hidden="1" x14ac:dyDescent="0.25">
      <c r="A20162" s="40"/>
      <c r="I20162" s="40"/>
    </row>
    <row r="20163" spans="1:9" hidden="1" x14ac:dyDescent="0.25">
      <c r="A20163" s="40"/>
      <c r="I20163" s="40"/>
    </row>
    <row r="20164" spans="1:9" hidden="1" x14ac:dyDescent="0.25">
      <c r="A20164" s="40"/>
      <c r="I20164" s="40"/>
    </row>
    <row r="20165" spans="1:9" hidden="1" x14ac:dyDescent="0.25">
      <c r="A20165" s="40"/>
      <c r="I20165" s="40"/>
    </row>
    <row r="20166" spans="1:9" hidden="1" x14ac:dyDescent="0.25">
      <c r="A20166" s="40"/>
      <c r="I20166" s="40"/>
    </row>
    <row r="20167" spans="1:9" hidden="1" x14ac:dyDescent="0.25">
      <c r="A20167" s="40"/>
      <c r="I20167" s="40"/>
    </row>
    <row r="20168" spans="1:9" hidden="1" x14ac:dyDescent="0.25">
      <c r="A20168" s="40"/>
      <c r="I20168" s="40"/>
    </row>
    <row r="20169" spans="1:9" hidden="1" x14ac:dyDescent="0.25">
      <c r="A20169" s="40"/>
      <c r="I20169" s="40"/>
    </row>
    <row r="20170" spans="1:9" hidden="1" x14ac:dyDescent="0.25">
      <c r="A20170" s="40"/>
      <c r="I20170" s="40"/>
    </row>
    <row r="20171" spans="1:9" hidden="1" x14ac:dyDescent="0.25">
      <c r="A20171" s="40"/>
      <c r="I20171" s="40"/>
    </row>
    <row r="20172" spans="1:9" hidden="1" x14ac:dyDescent="0.25">
      <c r="A20172" s="40"/>
      <c r="I20172" s="40"/>
    </row>
    <row r="20173" spans="1:9" hidden="1" x14ac:dyDescent="0.25">
      <c r="A20173" s="40"/>
      <c r="I20173" s="40"/>
    </row>
    <row r="20174" spans="1:9" hidden="1" x14ac:dyDescent="0.25">
      <c r="A20174" s="40"/>
      <c r="I20174" s="40"/>
    </row>
    <row r="20175" spans="1:9" hidden="1" x14ac:dyDescent="0.25">
      <c r="A20175" s="40"/>
      <c r="I20175" s="40"/>
    </row>
    <row r="20176" spans="1:9" hidden="1" x14ac:dyDescent="0.25">
      <c r="A20176" s="40"/>
      <c r="I20176" s="40"/>
    </row>
    <row r="20177" spans="1:9" hidden="1" x14ac:dyDescent="0.25">
      <c r="A20177" s="40"/>
      <c r="I20177" s="40"/>
    </row>
    <row r="20178" spans="1:9" hidden="1" x14ac:dyDescent="0.25">
      <c r="A20178" s="40"/>
      <c r="I20178" s="40"/>
    </row>
    <row r="20179" spans="1:9" hidden="1" x14ac:dyDescent="0.25">
      <c r="A20179" s="40"/>
      <c r="I20179" s="40"/>
    </row>
    <row r="20180" spans="1:9" hidden="1" x14ac:dyDescent="0.25">
      <c r="A20180" s="40"/>
      <c r="I20180" s="40"/>
    </row>
    <row r="20181" spans="1:9" hidden="1" x14ac:dyDescent="0.25">
      <c r="A20181" s="40"/>
      <c r="I20181" s="40"/>
    </row>
    <row r="20182" spans="1:9" hidden="1" x14ac:dyDescent="0.25">
      <c r="A20182" s="40"/>
      <c r="I20182" s="40"/>
    </row>
    <row r="20183" spans="1:9" hidden="1" x14ac:dyDescent="0.25">
      <c r="A20183" s="40"/>
      <c r="I20183" s="40"/>
    </row>
    <row r="20184" spans="1:9" hidden="1" x14ac:dyDescent="0.25">
      <c r="A20184" s="40"/>
      <c r="I20184" s="40"/>
    </row>
    <row r="20185" spans="1:9" hidden="1" x14ac:dyDescent="0.25">
      <c r="A20185" s="40"/>
      <c r="I20185" s="40"/>
    </row>
    <row r="20186" spans="1:9" hidden="1" x14ac:dyDescent="0.25">
      <c r="A20186" s="40"/>
      <c r="I20186" s="40"/>
    </row>
    <row r="20187" spans="1:9" hidden="1" x14ac:dyDescent="0.25">
      <c r="A20187" s="40"/>
      <c r="I20187" s="40"/>
    </row>
    <row r="20188" spans="1:9" hidden="1" x14ac:dyDescent="0.25">
      <c r="A20188" s="40"/>
      <c r="I20188" s="40"/>
    </row>
    <row r="20189" spans="1:9" hidden="1" x14ac:dyDescent="0.25">
      <c r="A20189" s="40"/>
      <c r="I20189" s="40"/>
    </row>
    <row r="20190" spans="1:9" hidden="1" x14ac:dyDescent="0.25">
      <c r="A20190" s="40"/>
      <c r="I20190" s="40"/>
    </row>
    <row r="20191" spans="1:9" hidden="1" x14ac:dyDescent="0.25">
      <c r="A20191" s="40"/>
      <c r="I20191" s="40"/>
    </row>
    <row r="20192" spans="1:9" hidden="1" x14ac:dyDescent="0.25">
      <c r="A20192" s="40"/>
      <c r="I20192" s="40"/>
    </row>
    <row r="20193" spans="1:9" hidden="1" x14ac:dyDescent="0.25">
      <c r="A20193" s="40"/>
      <c r="I20193" s="40"/>
    </row>
    <row r="20194" spans="1:9" hidden="1" x14ac:dyDescent="0.25">
      <c r="A20194" s="40"/>
      <c r="I20194" s="40"/>
    </row>
    <row r="20195" spans="1:9" hidden="1" x14ac:dyDescent="0.25">
      <c r="A20195" s="40"/>
      <c r="I20195" s="40"/>
    </row>
    <row r="20196" spans="1:9" hidden="1" x14ac:dyDescent="0.25">
      <c r="A20196" s="40"/>
      <c r="I20196" s="40"/>
    </row>
    <row r="20197" spans="1:9" hidden="1" x14ac:dyDescent="0.25">
      <c r="A20197" s="40"/>
      <c r="I20197" s="40"/>
    </row>
    <row r="20198" spans="1:9" hidden="1" x14ac:dyDescent="0.25">
      <c r="A20198" s="40"/>
      <c r="I20198" s="40"/>
    </row>
    <row r="20199" spans="1:9" hidden="1" x14ac:dyDescent="0.25">
      <c r="A20199" s="40"/>
      <c r="I20199" s="40"/>
    </row>
    <row r="20200" spans="1:9" hidden="1" x14ac:dyDescent="0.25">
      <c r="A20200" s="40"/>
      <c r="I20200" s="40"/>
    </row>
    <row r="20201" spans="1:9" hidden="1" x14ac:dyDescent="0.25">
      <c r="A20201" s="40"/>
      <c r="I20201" s="40"/>
    </row>
    <row r="20202" spans="1:9" hidden="1" x14ac:dyDescent="0.25">
      <c r="A20202" s="40"/>
      <c r="I20202" s="40"/>
    </row>
    <row r="20203" spans="1:9" hidden="1" x14ac:dyDescent="0.25">
      <c r="A20203" s="40"/>
      <c r="I20203" s="40"/>
    </row>
    <row r="20204" spans="1:9" hidden="1" x14ac:dyDescent="0.25">
      <c r="A20204" s="40"/>
      <c r="I20204" s="40"/>
    </row>
    <row r="20205" spans="1:9" hidden="1" x14ac:dyDescent="0.25">
      <c r="A20205" s="40"/>
      <c r="I20205" s="40"/>
    </row>
    <row r="20206" spans="1:9" hidden="1" x14ac:dyDescent="0.25">
      <c r="A20206" s="40"/>
      <c r="I20206" s="40"/>
    </row>
    <row r="20207" spans="1:9" hidden="1" x14ac:dyDescent="0.25">
      <c r="A20207" s="40"/>
      <c r="I20207" s="40"/>
    </row>
    <row r="20208" spans="1:9" hidden="1" x14ac:dyDescent="0.25">
      <c r="A20208" s="40"/>
      <c r="I20208" s="40"/>
    </row>
    <row r="20209" spans="1:9" hidden="1" x14ac:dyDescent="0.25">
      <c r="A20209" s="40"/>
      <c r="I20209" s="40"/>
    </row>
    <row r="20210" spans="1:9" hidden="1" x14ac:dyDescent="0.25">
      <c r="A20210" s="40"/>
      <c r="I20210" s="40"/>
    </row>
    <row r="20211" spans="1:9" hidden="1" x14ac:dyDescent="0.25">
      <c r="A20211" s="40"/>
      <c r="I20211" s="40"/>
    </row>
    <row r="20212" spans="1:9" hidden="1" x14ac:dyDescent="0.25">
      <c r="A20212" s="40"/>
      <c r="I20212" s="40"/>
    </row>
    <row r="20213" spans="1:9" hidden="1" x14ac:dyDescent="0.25">
      <c r="A20213" s="40"/>
      <c r="I20213" s="40"/>
    </row>
    <row r="20214" spans="1:9" hidden="1" x14ac:dyDescent="0.25">
      <c r="A20214" s="40"/>
      <c r="I20214" s="40"/>
    </row>
    <row r="20215" spans="1:9" hidden="1" x14ac:dyDescent="0.25">
      <c r="A20215" s="40"/>
      <c r="I20215" s="40"/>
    </row>
    <row r="20216" spans="1:9" hidden="1" x14ac:dyDescent="0.25">
      <c r="A20216" s="40"/>
      <c r="I20216" s="40"/>
    </row>
    <row r="20217" spans="1:9" hidden="1" x14ac:dyDescent="0.25">
      <c r="A20217" s="40"/>
      <c r="I20217" s="40"/>
    </row>
    <row r="20218" spans="1:9" hidden="1" x14ac:dyDescent="0.25">
      <c r="A20218" s="40"/>
      <c r="I20218" s="40"/>
    </row>
    <row r="20219" spans="1:9" hidden="1" x14ac:dyDescent="0.25">
      <c r="A20219" s="40"/>
      <c r="I20219" s="40"/>
    </row>
    <row r="20220" spans="1:9" hidden="1" x14ac:dyDescent="0.25">
      <c r="A20220" s="40"/>
      <c r="I20220" s="40"/>
    </row>
    <row r="20221" spans="1:9" hidden="1" x14ac:dyDescent="0.25">
      <c r="A20221" s="40"/>
      <c r="I20221" s="40"/>
    </row>
    <row r="20222" spans="1:9" hidden="1" x14ac:dyDescent="0.25">
      <c r="A20222" s="40"/>
      <c r="I20222" s="40"/>
    </row>
    <row r="20223" spans="1:9" hidden="1" x14ac:dyDescent="0.25">
      <c r="A20223" s="40"/>
      <c r="I20223" s="40"/>
    </row>
    <row r="20224" spans="1:9" hidden="1" x14ac:dyDescent="0.25">
      <c r="A20224" s="40"/>
      <c r="I20224" s="40"/>
    </row>
    <row r="20225" spans="1:9" hidden="1" x14ac:dyDescent="0.25">
      <c r="A20225" s="40"/>
      <c r="I20225" s="40"/>
    </row>
    <row r="20226" spans="1:9" hidden="1" x14ac:dyDescent="0.25">
      <c r="A20226" s="40"/>
      <c r="I20226" s="40"/>
    </row>
    <row r="20227" spans="1:9" hidden="1" x14ac:dyDescent="0.25">
      <c r="A20227" s="40"/>
      <c r="I20227" s="40"/>
    </row>
    <row r="20228" spans="1:9" hidden="1" x14ac:dyDescent="0.25">
      <c r="A20228" s="40"/>
      <c r="I20228" s="40"/>
    </row>
    <row r="20229" spans="1:9" hidden="1" x14ac:dyDescent="0.25">
      <c r="A20229" s="40"/>
      <c r="I20229" s="40"/>
    </row>
    <row r="20230" spans="1:9" hidden="1" x14ac:dyDescent="0.25">
      <c r="A20230" s="40"/>
      <c r="I20230" s="40"/>
    </row>
    <row r="20231" spans="1:9" hidden="1" x14ac:dyDescent="0.25">
      <c r="A20231" s="40"/>
      <c r="I20231" s="40"/>
    </row>
    <row r="20232" spans="1:9" hidden="1" x14ac:dyDescent="0.25">
      <c r="A20232" s="40"/>
      <c r="I20232" s="40"/>
    </row>
    <row r="20233" spans="1:9" hidden="1" x14ac:dyDescent="0.25">
      <c r="A20233" s="40"/>
      <c r="I20233" s="40"/>
    </row>
    <row r="20234" spans="1:9" hidden="1" x14ac:dyDescent="0.25">
      <c r="A20234" s="40"/>
      <c r="I20234" s="40"/>
    </row>
    <row r="20235" spans="1:9" hidden="1" x14ac:dyDescent="0.25">
      <c r="A20235" s="40"/>
      <c r="I20235" s="40"/>
    </row>
    <row r="20236" spans="1:9" hidden="1" x14ac:dyDescent="0.25">
      <c r="A20236" s="40"/>
      <c r="I20236" s="40"/>
    </row>
    <row r="20237" spans="1:9" hidden="1" x14ac:dyDescent="0.25">
      <c r="A20237" s="40"/>
      <c r="I20237" s="40"/>
    </row>
    <row r="20238" spans="1:9" hidden="1" x14ac:dyDescent="0.25">
      <c r="A20238" s="40"/>
      <c r="I20238" s="40"/>
    </row>
    <row r="20239" spans="1:9" hidden="1" x14ac:dyDescent="0.25">
      <c r="A20239" s="40"/>
      <c r="I20239" s="40"/>
    </row>
    <row r="20240" spans="1:9" hidden="1" x14ac:dyDescent="0.25">
      <c r="A20240" s="40"/>
      <c r="I20240" s="40"/>
    </row>
    <row r="20241" spans="1:9" hidden="1" x14ac:dyDescent="0.25">
      <c r="A20241" s="40"/>
      <c r="I20241" s="40"/>
    </row>
    <row r="20242" spans="1:9" hidden="1" x14ac:dyDescent="0.25">
      <c r="A20242" s="40"/>
      <c r="I20242" s="40"/>
    </row>
    <row r="20243" spans="1:9" hidden="1" x14ac:dyDescent="0.25">
      <c r="A20243" s="40"/>
      <c r="I20243" s="40"/>
    </row>
    <row r="20244" spans="1:9" hidden="1" x14ac:dyDescent="0.25">
      <c r="A20244" s="40"/>
      <c r="I20244" s="40"/>
    </row>
    <row r="20245" spans="1:9" hidden="1" x14ac:dyDescent="0.25">
      <c r="A20245" s="40"/>
      <c r="I20245" s="40"/>
    </row>
    <row r="20246" spans="1:9" hidden="1" x14ac:dyDescent="0.25">
      <c r="A20246" s="40"/>
      <c r="I20246" s="40"/>
    </row>
    <row r="20247" spans="1:9" hidden="1" x14ac:dyDescent="0.25">
      <c r="A20247" s="40"/>
      <c r="I20247" s="40"/>
    </row>
    <row r="20248" spans="1:9" hidden="1" x14ac:dyDescent="0.25">
      <c r="A20248" s="40"/>
      <c r="I20248" s="40"/>
    </row>
    <row r="20249" spans="1:9" hidden="1" x14ac:dyDescent="0.25">
      <c r="A20249" s="40"/>
      <c r="I20249" s="40"/>
    </row>
    <row r="20250" spans="1:9" hidden="1" x14ac:dyDescent="0.25">
      <c r="A20250" s="40"/>
      <c r="I20250" s="40"/>
    </row>
    <row r="20251" spans="1:9" hidden="1" x14ac:dyDescent="0.25">
      <c r="A20251" s="40"/>
      <c r="I20251" s="40"/>
    </row>
    <row r="20252" spans="1:9" hidden="1" x14ac:dyDescent="0.25">
      <c r="A20252" s="40"/>
      <c r="I20252" s="40"/>
    </row>
    <row r="20253" spans="1:9" hidden="1" x14ac:dyDescent="0.25">
      <c r="A20253" s="40"/>
      <c r="I20253" s="40"/>
    </row>
    <row r="20254" spans="1:9" hidden="1" x14ac:dyDescent="0.25">
      <c r="A20254" s="40"/>
      <c r="I20254" s="40"/>
    </row>
    <row r="20255" spans="1:9" hidden="1" x14ac:dyDescent="0.25">
      <c r="A20255" s="40"/>
      <c r="I20255" s="40"/>
    </row>
    <row r="20256" spans="1:9" hidden="1" x14ac:dyDescent="0.25">
      <c r="A20256" s="40"/>
      <c r="I20256" s="40"/>
    </row>
    <row r="20257" spans="1:9" hidden="1" x14ac:dyDescent="0.25">
      <c r="A20257" s="40"/>
      <c r="I20257" s="40"/>
    </row>
    <row r="20258" spans="1:9" hidden="1" x14ac:dyDescent="0.25">
      <c r="A20258" s="40"/>
      <c r="I20258" s="40"/>
    </row>
    <row r="20259" spans="1:9" hidden="1" x14ac:dyDescent="0.25">
      <c r="A20259" s="40"/>
      <c r="I20259" s="40"/>
    </row>
    <row r="20260" spans="1:9" hidden="1" x14ac:dyDescent="0.25">
      <c r="A20260" s="40"/>
      <c r="I20260" s="40"/>
    </row>
    <row r="20261" spans="1:9" hidden="1" x14ac:dyDescent="0.25">
      <c r="A20261" s="40"/>
      <c r="I20261" s="40"/>
    </row>
    <row r="20262" spans="1:9" hidden="1" x14ac:dyDescent="0.25">
      <c r="A20262" s="40"/>
      <c r="I20262" s="40"/>
    </row>
    <row r="20263" spans="1:9" hidden="1" x14ac:dyDescent="0.25">
      <c r="A20263" s="40"/>
      <c r="I20263" s="40"/>
    </row>
    <row r="20264" spans="1:9" hidden="1" x14ac:dyDescent="0.25">
      <c r="A20264" s="40"/>
      <c r="I20264" s="40"/>
    </row>
    <row r="20265" spans="1:9" hidden="1" x14ac:dyDescent="0.25">
      <c r="A20265" s="40"/>
      <c r="I20265" s="40"/>
    </row>
    <row r="20266" spans="1:9" hidden="1" x14ac:dyDescent="0.25">
      <c r="A20266" s="40"/>
      <c r="I20266" s="40"/>
    </row>
    <row r="20267" spans="1:9" hidden="1" x14ac:dyDescent="0.25">
      <c r="A20267" s="40"/>
      <c r="I20267" s="40"/>
    </row>
    <row r="20268" spans="1:9" hidden="1" x14ac:dyDescent="0.25">
      <c r="A20268" s="40"/>
      <c r="I20268" s="40"/>
    </row>
    <row r="20269" spans="1:9" hidden="1" x14ac:dyDescent="0.25">
      <c r="A20269" s="40"/>
      <c r="I20269" s="40"/>
    </row>
    <row r="20270" spans="1:9" hidden="1" x14ac:dyDescent="0.25">
      <c r="A20270" s="40"/>
      <c r="I20270" s="40"/>
    </row>
    <row r="20271" spans="1:9" hidden="1" x14ac:dyDescent="0.25">
      <c r="A20271" s="40"/>
      <c r="I20271" s="40"/>
    </row>
    <row r="20272" spans="1:9" hidden="1" x14ac:dyDescent="0.25">
      <c r="A20272" s="40"/>
      <c r="I20272" s="40"/>
    </row>
    <row r="20273" spans="1:9" hidden="1" x14ac:dyDescent="0.25">
      <c r="A20273" s="40"/>
      <c r="I20273" s="40"/>
    </row>
    <row r="20274" spans="1:9" hidden="1" x14ac:dyDescent="0.25">
      <c r="A20274" s="40"/>
      <c r="I20274" s="40"/>
    </row>
    <row r="20275" spans="1:9" hidden="1" x14ac:dyDescent="0.25">
      <c r="A20275" s="40"/>
      <c r="I20275" s="40"/>
    </row>
    <row r="20276" spans="1:9" hidden="1" x14ac:dyDescent="0.25">
      <c r="A20276" s="40"/>
      <c r="I20276" s="40"/>
    </row>
    <row r="20277" spans="1:9" hidden="1" x14ac:dyDescent="0.25">
      <c r="A20277" s="40"/>
      <c r="I20277" s="40"/>
    </row>
    <row r="20278" spans="1:9" hidden="1" x14ac:dyDescent="0.25">
      <c r="A20278" s="40"/>
      <c r="I20278" s="40"/>
    </row>
    <row r="20279" spans="1:9" hidden="1" x14ac:dyDescent="0.25">
      <c r="A20279" s="40"/>
      <c r="I20279" s="40"/>
    </row>
    <row r="20280" spans="1:9" hidden="1" x14ac:dyDescent="0.25">
      <c r="A20280" s="40"/>
      <c r="I20280" s="40"/>
    </row>
    <row r="20281" spans="1:9" hidden="1" x14ac:dyDescent="0.25">
      <c r="A20281" s="40"/>
      <c r="I20281" s="40"/>
    </row>
    <row r="20282" spans="1:9" hidden="1" x14ac:dyDescent="0.25">
      <c r="A20282" s="40"/>
      <c r="I20282" s="40"/>
    </row>
    <row r="20283" spans="1:9" hidden="1" x14ac:dyDescent="0.25">
      <c r="A20283" s="40"/>
      <c r="I20283" s="40"/>
    </row>
    <row r="20284" spans="1:9" hidden="1" x14ac:dyDescent="0.25">
      <c r="A20284" s="40"/>
      <c r="I20284" s="40"/>
    </row>
    <row r="20285" spans="1:9" hidden="1" x14ac:dyDescent="0.25">
      <c r="A20285" s="40"/>
      <c r="I20285" s="40"/>
    </row>
    <row r="20286" spans="1:9" hidden="1" x14ac:dyDescent="0.25">
      <c r="A20286" s="40"/>
      <c r="I20286" s="40"/>
    </row>
    <row r="20287" spans="1:9" hidden="1" x14ac:dyDescent="0.25">
      <c r="A20287" s="40"/>
      <c r="I20287" s="40"/>
    </row>
    <row r="20288" spans="1:9" hidden="1" x14ac:dyDescent="0.25">
      <c r="A20288" s="40"/>
      <c r="I20288" s="40"/>
    </row>
    <row r="20289" spans="1:9" hidden="1" x14ac:dyDescent="0.25">
      <c r="A20289" s="40"/>
      <c r="I20289" s="40"/>
    </row>
    <row r="20290" spans="1:9" hidden="1" x14ac:dyDescent="0.25">
      <c r="A20290" s="40"/>
      <c r="I20290" s="40"/>
    </row>
    <row r="20291" spans="1:9" hidden="1" x14ac:dyDescent="0.25">
      <c r="A20291" s="40"/>
      <c r="I20291" s="40"/>
    </row>
    <row r="20292" spans="1:9" hidden="1" x14ac:dyDescent="0.25">
      <c r="A20292" s="40"/>
      <c r="I20292" s="40"/>
    </row>
    <row r="20293" spans="1:9" hidden="1" x14ac:dyDescent="0.25">
      <c r="A20293" s="40"/>
      <c r="I20293" s="40"/>
    </row>
    <row r="20294" spans="1:9" hidden="1" x14ac:dyDescent="0.25">
      <c r="A20294" s="40"/>
      <c r="I20294" s="40"/>
    </row>
    <row r="20295" spans="1:9" hidden="1" x14ac:dyDescent="0.25">
      <c r="A20295" s="40"/>
      <c r="I20295" s="40"/>
    </row>
    <row r="20296" spans="1:9" hidden="1" x14ac:dyDescent="0.25">
      <c r="A20296" s="40"/>
      <c r="I20296" s="40"/>
    </row>
    <row r="20297" spans="1:9" hidden="1" x14ac:dyDescent="0.25">
      <c r="A20297" s="40"/>
      <c r="I20297" s="40"/>
    </row>
    <row r="20298" spans="1:9" hidden="1" x14ac:dyDescent="0.25">
      <c r="A20298" s="40"/>
      <c r="I20298" s="40"/>
    </row>
    <row r="20299" spans="1:9" hidden="1" x14ac:dyDescent="0.25">
      <c r="A20299" s="40"/>
      <c r="I20299" s="40"/>
    </row>
    <row r="20300" spans="1:9" hidden="1" x14ac:dyDescent="0.25">
      <c r="A20300" s="40"/>
      <c r="I20300" s="40"/>
    </row>
    <row r="20301" spans="1:9" hidden="1" x14ac:dyDescent="0.25">
      <c r="A20301" s="40"/>
      <c r="I20301" s="40"/>
    </row>
    <row r="20302" spans="1:9" hidden="1" x14ac:dyDescent="0.25">
      <c r="A20302" s="40"/>
      <c r="I20302" s="40"/>
    </row>
    <row r="20303" spans="1:9" hidden="1" x14ac:dyDescent="0.25">
      <c r="A20303" s="40"/>
      <c r="I20303" s="40"/>
    </row>
    <row r="20304" spans="1:9" hidden="1" x14ac:dyDescent="0.25">
      <c r="A20304" s="40"/>
      <c r="I20304" s="40"/>
    </row>
    <row r="20305" spans="1:9" hidden="1" x14ac:dyDescent="0.25">
      <c r="A20305" s="40"/>
      <c r="I20305" s="40"/>
    </row>
    <row r="20306" spans="1:9" hidden="1" x14ac:dyDescent="0.25">
      <c r="A20306" s="40"/>
      <c r="I20306" s="40"/>
    </row>
    <row r="20307" spans="1:9" hidden="1" x14ac:dyDescent="0.25">
      <c r="A20307" s="40"/>
      <c r="I20307" s="40"/>
    </row>
    <row r="20308" spans="1:9" hidden="1" x14ac:dyDescent="0.25">
      <c r="A20308" s="40"/>
      <c r="I20308" s="40"/>
    </row>
    <row r="20309" spans="1:9" hidden="1" x14ac:dyDescent="0.25">
      <c r="A20309" s="40"/>
      <c r="I20309" s="40"/>
    </row>
    <row r="20310" spans="1:9" hidden="1" x14ac:dyDescent="0.25">
      <c r="A20310" s="40"/>
      <c r="I20310" s="40"/>
    </row>
    <row r="20311" spans="1:9" hidden="1" x14ac:dyDescent="0.25">
      <c r="A20311" s="40"/>
      <c r="I20311" s="40"/>
    </row>
    <row r="20312" spans="1:9" hidden="1" x14ac:dyDescent="0.25">
      <c r="A20312" s="40"/>
      <c r="I20312" s="40"/>
    </row>
    <row r="20313" spans="1:9" hidden="1" x14ac:dyDescent="0.25">
      <c r="A20313" s="40"/>
      <c r="I20313" s="40"/>
    </row>
    <row r="20314" spans="1:9" hidden="1" x14ac:dyDescent="0.25">
      <c r="A20314" s="40"/>
      <c r="I20314" s="40"/>
    </row>
    <row r="20315" spans="1:9" hidden="1" x14ac:dyDescent="0.25">
      <c r="A20315" s="40"/>
      <c r="I20315" s="40"/>
    </row>
    <row r="20316" spans="1:9" hidden="1" x14ac:dyDescent="0.25">
      <c r="A20316" s="40"/>
      <c r="I20316" s="40"/>
    </row>
    <row r="20317" spans="1:9" hidden="1" x14ac:dyDescent="0.25">
      <c r="A20317" s="40"/>
      <c r="I20317" s="40"/>
    </row>
    <row r="20318" spans="1:9" hidden="1" x14ac:dyDescent="0.25">
      <c r="A20318" s="40"/>
      <c r="I20318" s="40"/>
    </row>
    <row r="20319" spans="1:9" hidden="1" x14ac:dyDescent="0.25">
      <c r="A20319" s="40"/>
      <c r="I20319" s="40"/>
    </row>
    <row r="20320" spans="1:9" hidden="1" x14ac:dyDescent="0.25">
      <c r="A20320" s="40"/>
      <c r="I20320" s="40"/>
    </row>
    <row r="20321" spans="1:9" hidden="1" x14ac:dyDescent="0.25">
      <c r="A20321" s="40"/>
      <c r="I20321" s="40"/>
    </row>
    <row r="20322" spans="1:9" hidden="1" x14ac:dyDescent="0.25">
      <c r="A20322" s="40"/>
      <c r="I20322" s="40"/>
    </row>
    <row r="20323" spans="1:9" hidden="1" x14ac:dyDescent="0.25">
      <c r="A20323" s="40"/>
      <c r="I20323" s="40"/>
    </row>
    <row r="20324" spans="1:9" hidden="1" x14ac:dyDescent="0.25">
      <c r="A20324" s="40"/>
      <c r="I20324" s="40"/>
    </row>
    <row r="20325" spans="1:9" hidden="1" x14ac:dyDescent="0.25">
      <c r="A20325" s="40"/>
      <c r="I20325" s="40"/>
    </row>
    <row r="20326" spans="1:9" hidden="1" x14ac:dyDescent="0.25">
      <c r="A20326" s="40"/>
      <c r="I20326" s="40"/>
    </row>
    <row r="20327" spans="1:9" hidden="1" x14ac:dyDescent="0.25">
      <c r="A20327" s="40"/>
      <c r="I20327" s="40"/>
    </row>
    <row r="20328" spans="1:9" hidden="1" x14ac:dyDescent="0.25">
      <c r="A20328" s="40"/>
      <c r="I20328" s="40"/>
    </row>
    <row r="20329" spans="1:9" hidden="1" x14ac:dyDescent="0.25">
      <c r="A20329" s="40"/>
      <c r="I20329" s="40"/>
    </row>
    <row r="20330" spans="1:9" hidden="1" x14ac:dyDescent="0.25">
      <c r="A20330" s="40"/>
      <c r="I20330" s="40"/>
    </row>
    <row r="20331" spans="1:9" hidden="1" x14ac:dyDescent="0.25">
      <c r="A20331" s="40"/>
      <c r="I20331" s="40"/>
    </row>
    <row r="20332" spans="1:9" hidden="1" x14ac:dyDescent="0.25">
      <c r="A20332" s="40"/>
      <c r="I20332" s="40"/>
    </row>
    <row r="20333" spans="1:9" hidden="1" x14ac:dyDescent="0.25">
      <c r="A20333" s="40"/>
      <c r="I20333" s="40"/>
    </row>
    <row r="20334" spans="1:9" hidden="1" x14ac:dyDescent="0.25">
      <c r="A20334" s="40"/>
      <c r="I20334" s="40"/>
    </row>
    <row r="20335" spans="1:9" hidden="1" x14ac:dyDescent="0.25">
      <c r="A20335" s="40"/>
      <c r="I20335" s="40"/>
    </row>
    <row r="20336" spans="1:9" hidden="1" x14ac:dyDescent="0.25">
      <c r="A20336" s="40"/>
      <c r="I20336" s="40"/>
    </row>
    <row r="20337" spans="1:9" hidden="1" x14ac:dyDescent="0.25">
      <c r="A20337" s="40"/>
      <c r="I20337" s="40"/>
    </row>
    <row r="20338" spans="1:9" hidden="1" x14ac:dyDescent="0.25">
      <c r="A20338" s="40"/>
      <c r="I20338" s="40"/>
    </row>
    <row r="20339" spans="1:9" hidden="1" x14ac:dyDescent="0.25">
      <c r="A20339" s="40"/>
      <c r="I20339" s="40"/>
    </row>
    <row r="20340" spans="1:9" hidden="1" x14ac:dyDescent="0.25">
      <c r="A20340" s="40"/>
      <c r="I20340" s="40"/>
    </row>
    <row r="20341" spans="1:9" hidden="1" x14ac:dyDescent="0.25">
      <c r="A20341" s="40"/>
      <c r="I20341" s="40"/>
    </row>
    <row r="20342" spans="1:9" hidden="1" x14ac:dyDescent="0.25">
      <c r="A20342" s="40"/>
      <c r="I20342" s="40"/>
    </row>
    <row r="20343" spans="1:9" hidden="1" x14ac:dyDescent="0.25">
      <c r="A20343" s="40"/>
      <c r="I20343" s="40"/>
    </row>
    <row r="20344" spans="1:9" hidden="1" x14ac:dyDescent="0.25">
      <c r="A20344" s="40"/>
      <c r="I20344" s="40"/>
    </row>
    <row r="20345" spans="1:9" hidden="1" x14ac:dyDescent="0.25">
      <c r="A20345" s="40"/>
      <c r="I20345" s="40"/>
    </row>
    <row r="20346" spans="1:9" hidden="1" x14ac:dyDescent="0.25">
      <c r="A20346" s="40"/>
      <c r="I20346" s="40"/>
    </row>
    <row r="20347" spans="1:9" hidden="1" x14ac:dyDescent="0.25">
      <c r="A20347" s="40"/>
      <c r="I20347" s="40"/>
    </row>
    <row r="20348" spans="1:9" hidden="1" x14ac:dyDescent="0.25">
      <c r="A20348" s="40"/>
      <c r="I20348" s="40"/>
    </row>
    <row r="20349" spans="1:9" hidden="1" x14ac:dyDescent="0.25">
      <c r="A20349" s="40"/>
      <c r="I20349" s="40"/>
    </row>
    <row r="20350" spans="1:9" hidden="1" x14ac:dyDescent="0.25">
      <c r="A20350" s="40"/>
      <c r="I20350" s="40"/>
    </row>
    <row r="20351" spans="1:9" hidden="1" x14ac:dyDescent="0.25">
      <c r="A20351" s="40"/>
      <c r="I20351" s="40"/>
    </row>
    <row r="20352" spans="1:9" hidden="1" x14ac:dyDescent="0.25">
      <c r="A20352" s="40"/>
      <c r="I20352" s="40"/>
    </row>
    <row r="20353" spans="1:9" hidden="1" x14ac:dyDescent="0.25">
      <c r="A20353" s="40"/>
      <c r="I20353" s="40"/>
    </row>
    <row r="20354" spans="1:9" hidden="1" x14ac:dyDescent="0.25">
      <c r="A20354" s="40"/>
      <c r="I20354" s="40"/>
    </row>
    <row r="20355" spans="1:9" hidden="1" x14ac:dyDescent="0.25">
      <c r="A20355" s="40"/>
      <c r="I20355" s="40"/>
    </row>
    <row r="20356" spans="1:9" hidden="1" x14ac:dyDescent="0.25">
      <c r="A20356" s="40"/>
      <c r="I20356" s="40"/>
    </row>
    <row r="20357" spans="1:9" hidden="1" x14ac:dyDescent="0.25">
      <c r="A20357" s="40"/>
      <c r="I20357" s="40"/>
    </row>
    <row r="20358" spans="1:9" hidden="1" x14ac:dyDescent="0.25">
      <c r="A20358" s="40"/>
      <c r="I20358" s="40"/>
    </row>
    <row r="20359" spans="1:9" hidden="1" x14ac:dyDescent="0.25">
      <c r="A20359" s="40"/>
      <c r="I20359" s="40"/>
    </row>
    <row r="20360" spans="1:9" hidden="1" x14ac:dyDescent="0.25">
      <c r="A20360" s="40"/>
      <c r="I20360" s="40"/>
    </row>
    <row r="20361" spans="1:9" hidden="1" x14ac:dyDescent="0.25">
      <c r="A20361" s="40"/>
      <c r="I20361" s="40"/>
    </row>
    <row r="20362" spans="1:9" hidden="1" x14ac:dyDescent="0.25">
      <c r="A20362" s="40"/>
      <c r="I20362" s="40"/>
    </row>
    <row r="20363" spans="1:9" hidden="1" x14ac:dyDescent="0.25">
      <c r="A20363" s="40"/>
      <c r="I20363" s="40"/>
    </row>
    <row r="20364" spans="1:9" hidden="1" x14ac:dyDescent="0.25">
      <c r="A20364" s="40"/>
      <c r="I20364" s="40"/>
    </row>
    <row r="20365" spans="1:9" hidden="1" x14ac:dyDescent="0.25">
      <c r="A20365" s="40"/>
      <c r="I20365" s="40"/>
    </row>
    <row r="20366" spans="1:9" hidden="1" x14ac:dyDescent="0.25">
      <c r="A20366" s="40"/>
      <c r="I20366" s="40"/>
    </row>
    <row r="20367" spans="1:9" hidden="1" x14ac:dyDescent="0.25">
      <c r="A20367" s="40"/>
      <c r="I20367" s="40"/>
    </row>
    <row r="20368" spans="1:9" hidden="1" x14ac:dyDescent="0.25">
      <c r="A20368" s="40"/>
      <c r="I20368" s="40"/>
    </row>
    <row r="20369" spans="1:9" hidden="1" x14ac:dyDescent="0.25">
      <c r="A20369" s="40"/>
      <c r="I20369" s="40"/>
    </row>
    <row r="20370" spans="1:9" hidden="1" x14ac:dyDescent="0.25">
      <c r="A20370" s="40"/>
      <c r="I20370" s="40"/>
    </row>
    <row r="20371" spans="1:9" hidden="1" x14ac:dyDescent="0.25">
      <c r="A20371" s="40"/>
      <c r="I20371" s="40"/>
    </row>
    <row r="20372" spans="1:9" hidden="1" x14ac:dyDescent="0.25">
      <c r="A20372" s="40"/>
      <c r="I20372" s="40"/>
    </row>
    <row r="20373" spans="1:9" hidden="1" x14ac:dyDescent="0.25">
      <c r="A20373" s="40"/>
      <c r="I20373" s="40"/>
    </row>
    <row r="20374" spans="1:9" hidden="1" x14ac:dyDescent="0.25">
      <c r="A20374" s="40"/>
      <c r="I20374" s="40"/>
    </row>
    <row r="20375" spans="1:9" hidden="1" x14ac:dyDescent="0.25">
      <c r="A20375" s="40"/>
      <c r="I20375" s="40"/>
    </row>
    <row r="20376" spans="1:9" hidden="1" x14ac:dyDescent="0.25">
      <c r="A20376" s="40"/>
      <c r="I20376" s="40"/>
    </row>
    <row r="20377" spans="1:9" hidden="1" x14ac:dyDescent="0.25">
      <c r="A20377" s="40"/>
      <c r="I20377" s="40"/>
    </row>
    <row r="20378" spans="1:9" hidden="1" x14ac:dyDescent="0.25">
      <c r="A20378" s="40"/>
      <c r="I20378" s="40"/>
    </row>
    <row r="20379" spans="1:9" hidden="1" x14ac:dyDescent="0.25">
      <c r="A20379" s="40"/>
      <c r="I20379" s="40"/>
    </row>
    <row r="20380" spans="1:9" hidden="1" x14ac:dyDescent="0.25">
      <c r="A20380" s="40"/>
      <c r="I20380" s="40"/>
    </row>
    <row r="20381" spans="1:9" hidden="1" x14ac:dyDescent="0.25">
      <c r="A20381" s="40"/>
      <c r="I20381" s="40"/>
    </row>
    <row r="20382" spans="1:9" hidden="1" x14ac:dyDescent="0.25">
      <c r="A20382" s="40"/>
      <c r="I20382" s="40"/>
    </row>
    <row r="20383" spans="1:9" hidden="1" x14ac:dyDescent="0.25">
      <c r="A20383" s="40"/>
      <c r="I20383" s="40"/>
    </row>
    <row r="20384" spans="1:9" hidden="1" x14ac:dyDescent="0.25">
      <c r="A20384" s="40"/>
      <c r="I20384" s="40"/>
    </row>
    <row r="20385" spans="1:9" hidden="1" x14ac:dyDescent="0.25">
      <c r="A20385" s="40"/>
      <c r="I20385" s="40"/>
    </row>
    <row r="20386" spans="1:9" hidden="1" x14ac:dyDescent="0.25">
      <c r="A20386" s="40"/>
      <c r="I20386" s="40"/>
    </row>
    <row r="20387" spans="1:9" hidden="1" x14ac:dyDescent="0.25">
      <c r="A20387" s="40"/>
      <c r="I20387" s="40"/>
    </row>
    <row r="20388" spans="1:9" hidden="1" x14ac:dyDescent="0.25">
      <c r="A20388" s="40"/>
      <c r="I20388" s="40"/>
    </row>
    <row r="20389" spans="1:9" hidden="1" x14ac:dyDescent="0.25">
      <c r="A20389" s="40"/>
      <c r="I20389" s="40"/>
    </row>
    <row r="20390" spans="1:9" hidden="1" x14ac:dyDescent="0.25">
      <c r="A20390" s="40"/>
      <c r="I20390" s="40"/>
    </row>
    <row r="20391" spans="1:9" hidden="1" x14ac:dyDescent="0.25">
      <c r="A20391" s="40"/>
      <c r="I20391" s="40"/>
    </row>
    <row r="20392" spans="1:9" hidden="1" x14ac:dyDescent="0.25">
      <c r="A20392" s="40"/>
      <c r="I20392" s="40"/>
    </row>
    <row r="20393" spans="1:9" hidden="1" x14ac:dyDescent="0.25">
      <c r="A20393" s="40"/>
      <c r="I20393" s="40"/>
    </row>
    <row r="20394" spans="1:9" hidden="1" x14ac:dyDescent="0.25">
      <c r="A20394" s="40"/>
      <c r="I20394" s="40"/>
    </row>
    <row r="20395" spans="1:9" hidden="1" x14ac:dyDescent="0.25">
      <c r="A20395" s="40"/>
      <c r="I20395" s="40"/>
    </row>
    <row r="20396" spans="1:9" hidden="1" x14ac:dyDescent="0.25">
      <c r="A20396" s="40"/>
      <c r="I20396" s="40"/>
    </row>
    <row r="20397" spans="1:9" hidden="1" x14ac:dyDescent="0.25">
      <c r="A20397" s="40"/>
      <c r="I20397" s="40"/>
    </row>
    <row r="20398" spans="1:9" hidden="1" x14ac:dyDescent="0.25">
      <c r="A20398" s="40"/>
      <c r="I20398" s="40"/>
    </row>
    <row r="20399" spans="1:9" hidden="1" x14ac:dyDescent="0.25">
      <c r="A20399" s="40"/>
      <c r="I20399" s="40"/>
    </row>
    <row r="20400" spans="1:9" hidden="1" x14ac:dyDescent="0.25">
      <c r="A20400" s="40"/>
      <c r="I20400" s="40"/>
    </row>
    <row r="20401" spans="1:9" hidden="1" x14ac:dyDescent="0.25">
      <c r="A20401" s="40"/>
      <c r="I20401" s="40"/>
    </row>
    <row r="20402" spans="1:9" hidden="1" x14ac:dyDescent="0.25">
      <c r="A20402" s="40"/>
      <c r="I20402" s="40"/>
    </row>
    <row r="20403" spans="1:9" hidden="1" x14ac:dyDescent="0.25">
      <c r="A20403" s="40"/>
      <c r="I20403" s="40"/>
    </row>
    <row r="20404" spans="1:9" hidden="1" x14ac:dyDescent="0.25">
      <c r="A20404" s="40"/>
      <c r="I20404" s="40"/>
    </row>
    <row r="20405" spans="1:9" hidden="1" x14ac:dyDescent="0.25">
      <c r="A20405" s="40"/>
      <c r="I20405" s="40"/>
    </row>
    <row r="20406" spans="1:9" hidden="1" x14ac:dyDescent="0.25">
      <c r="A20406" s="40"/>
      <c r="I20406" s="40"/>
    </row>
    <row r="20407" spans="1:9" hidden="1" x14ac:dyDescent="0.25">
      <c r="A20407" s="40"/>
      <c r="I20407" s="40"/>
    </row>
    <row r="20408" spans="1:9" hidden="1" x14ac:dyDescent="0.25">
      <c r="A20408" s="40"/>
      <c r="I20408" s="40"/>
    </row>
    <row r="20409" spans="1:9" hidden="1" x14ac:dyDescent="0.25">
      <c r="A20409" s="40"/>
      <c r="I20409" s="40"/>
    </row>
    <row r="20410" spans="1:9" hidden="1" x14ac:dyDescent="0.25">
      <c r="A20410" s="40"/>
      <c r="I20410" s="40"/>
    </row>
    <row r="20411" spans="1:9" hidden="1" x14ac:dyDescent="0.25">
      <c r="A20411" s="40"/>
      <c r="I20411" s="40"/>
    </row>
    <row r="20412" spans="1:9" hidden="1" x14ac:dyDescent="0.25">
      <c r="A20412" s="40"/>
      <c r="I20412" s="40"/>
    </row>
    <row r="20413" spans="1:9" hidden="1" x14ac:dyDescent="0.25">
      <c r="A20413" s="40"/>
      <c r="I20413" s="40"/>
    </row>
    <row r="20414" spans="1:9" hidden="1" x14ac:dyDescent="0.25">
      <c r="A20414" s="40"/>
      <c r="I20414" s="40"/>
    </row>
    <row r="20415" spans="1:9" hidden="1" x14ac:dyDescent="0.25">
      <c r="A20415" s="40"/>
      <c r="I20415" s="40"/>
    </row>
    <row r="20416" spans="1:9" hidden="1" x14ac:dyDescent="0.25">
      <c r="A20416" s="40"/>
      <c r="I20416" s="40"/>
    </row>
    <row r="20417" spans="1:9" hidden="1" x14ac:dyDescent="0.25">
      <c r="A20417" s="40"/>
      <c r="I20417" s="40"/>
    </row>
    <row r="20418" spans="1:9" hidden="1" x14ac:dyDescent="0.25">
      <c r="A20418" s="40"/>
      <c r="I20418" s="40"/>
    </row>
    <row r="20419" spans="1:9" hidden="1" x14ac:dyDescent="0.25">
      <c r="A20419" s="40"/>
      <c r="I20419" s="40"/>
    </row>
    <row r="20420" spans="1:9" hidden="1" x14ac:dyDescent="0.25">
      <c r="A20420" s="40"/>
      <c r="I20420" s="40"/>
    </row>
    <row r="20421" spans="1:9" hidden="1" x14ac:dyDescent="0.25">
      <c r="A20421" s="40"/>
      <c r="I20421" s="40"/>
    </row>
    <row r="20422" spans="1:9" hidden="1" x14ac:dyDescent="0.25">
      <c r="A20422" s="40"/>
      <c r="I20422" s="40"/>
    </row>
    <row r="20423" spans="1:9" hidden="1" x14ac:dyDescent="0.25">
      <c r="A20423" s="40"/>
      <c r="I20423" s="40"/>
    </row>
    <row r="20424" spans="1:9" hidden="1" x14ac:dyDescent="0.25">
      <c r="A20424" s="40"/>
      <c r="I20424" s="40"/>
    </row>
    <row r="20425" spans="1:9" hidden="1" x14ac:dyDescent="0.25">
      <c r="A20425" s="40"/>
      <c r="I20425" s="40"/>
    </row>
    <row r="20426" spans="1:9" hidden="1" x14ac:dyDescent="0.25">
      <c r="A20426" s="40"/>
      <c r="I20426" s="40"/>
    </row>
    <row r="20427" spans="1:9" hidden="1" x14ac:dyDescent="0.25">
      <c r="A20427" s="40"/>
      <c r="I20427" s="40"/>
    </row>
    <row r="20428" spans="1:9" hidden="1" x14ac:dyDescent="0.25">
      <c r="A20428" s="40"/>
      <c r="I20428" s="40"/>
    </row>
    <row r="20429" spans="1:9" hidden="1" x14ac:dyDescent="0.25">
      <c r="A20429" s="40"/>
      <c r="I20429" s="40"/>
    </row>
    <row r="20430" spans="1:9" hidden="1" x14ac:dyDescent="0.25">
      <c r="A20430" s="40"/>
      <c r="I20430" s="40"/>
    </row>
    <row r="20431" spans="1:9" hidden="1" x14ac:dyDescent="0.25">
      <c r="A20431" s="40"/>
      <c r="I20431" s="40"/>
    </row>
    <row r="20432" spans="1:9" hidden="1" x14ac:dyDescent="0.25">
      <c r="A20432" s="40"/>
      <c r="I20432" s="40"/>
    </row>
    <row r="20433" spans="1:9" hidden="1" x14ac:dyDescent="0.25">
      <c r="A20433" s="40"/>
      <c r="I20433" s="40"/>
    </row>
    <row r="20434" spans="1:9" hidden="1" x14ac:dyDescent="0.25">
      <c r="A20434" s="40"/>
      <c r="I20434" s="40"/>
    </row>
    <row r="20435" spans="1:9" hidden="1" x14ac:dyDescent="0.25">
      <c r="A20435" s="40"/>
      <c r="I20435" s="40"/>
    </row>
    <row r="20436" spans="1:9" hidden="1" x14ac:dyDescent="0.25">
      <c r="A20436" s="40"/>
      <c r="I20436" s="40"/>
    </row>
    <row r="20437" spans="1:9" hidden="1" x14ac:dyDescent="0.25">
      <c r="A20437" s="40"/>
      <c r="I20437" s="40"/>
    </row>
    <row r="20438" spans="1:9" hidden="1" x14ac:dyDescent="0.25">
      <c r="A20438" s="40"/>
      <c r="I20438" s="40"/>
    </row>
    <row r="20439" spans="1:9" hidden="1" x14ac:dyDescent="0.25">
      <c r="A20439" s="40"/>
      <c r="I20439" s="40"/>
    </row>
    <row r="20440" spans="1:9" hidden="1" x14ac:dyDescent="0.25">
      <c r="A20440" s="40"/>
      <c r="I20440" s="40"/>
    </row>
    <row r="20441" spans="1:9" hidden="1" x14ac:dyDescent="0.25">
      <c r="A20441" s="40"/>
      <c r="I20441" s="40"/>
    </row>
    <row r="20442" spans="1:9" hidden="1" x14ac:dyDescent="0.25">
      <c r="A20442" s="40"/>
      <c r="I20442" s="40"/>
    </row>
    <row r="20443" spans="1:9" hidden="1" x14ac:dyDescent="0.25">
      <c r="A20443" s="40"/>
      <c r="I20443" s="40"/>
    </row>
    <row r="20444" spans="1:9" hidden="1" x14ac:dyDescent="0.25">
      <c r="A20444" s="40"/>
      <c r="I20444" s="40"/>
    </row>
    <row r="20445" spans="1:9" hidden="1" x14ac:dyDescent="0.25">
      <c r="A20445" s="40"/>
      <c r="I20445" s="40"/>
    </row>
    <row r="20446" spans="1:9" hidden="1" x14ac:dyDescent="0.25">
      <c r="A20446" s="40"/>
      <c r="I20446" s="40"/>
    </row>
    <row r="20447" spans="1:9" hidden="1" x14ac:dyDescent="0.25">
      <c r="A20447" s="40"/>
      <c r="I20447" s="40"/>
    </row>
    <row r="20448" spans="1:9" hidden="1" x14ac:dyDescent="0.25">
      <c r="A20448" s="40"/>
      <c r="I20448" s="40"/>
    </row>
    <row r="20449" spans="1:9" hidden="1" x14ac:dyDescent="0.25">
      <c r="A20449" s="40"/>
      <c r="I20449" s="40"/>
    </row>
    <row r="20450" spans="1:9" hidden="1" x14ac:dyDescent="0.25">
      <c r="A20450" s="40"/>
      <c r="I20450" s="40"/>
    </row>
    <row r="20451" spans="1:9" hidden="1" x14ac:dyDescent="0.25">
      <c r="A20451" s="40"/>
      <c r="I20451" s="40"/>
    </row>
    <row r="20452" spans="1:9" hidden="1" x14ac:dyDescent="0.25">
      <c r="A20452" s="40"/>
      <c r="I20452" s="40"/>
    </row>
    <row r="20453" spans="1:9" hidden="1" x14ac:dyDescent="0.25">
      <c r="A20453" s="40"/>
      <c r="I20453" s="40"/>
    </row>
    <row r="20454" spans="1:9" hidden="1" x14ac:dyDescent="0.25">
      <c r="A20454" s="40"/>
      <c r="I20454" s="40"/>
    </row>
    <row r="20455" spans="1:9" hidden="1" x14ac:dyDescent="0.25">
      <c r="A20455" s="40"/>
      <c r="I20455" s="40"/>
    </row>
    <row r="20456" spans="1:9" hidden="1" x14ac:dyDescent="0.25">
      <c r="A20456" s="40"/>
      <c r="I20456" s="40"/>
    </row>
    <row r="20457" spans="1:9" hidden="1" x14ac:dyDescent="0.25">
      <c r="A20457" s="40"/>
      <c r="I20457" s="40"/>
    </row>
    <row r="20458" spans="1:9" hidden="1" x14ac:dyDescent="0.25">
      <c r="A20458" s="40"/>
      <c r="I20458" s="40"/>
    </row>
    <row r="20459" spans="1:9" hidden="1" x14ac:dyDescent="0.25">
      <c r="A20459" s="40"/>
      <c r="I20459" s="40"/>
    </row>
    <row r="20460" spans="1:9" hidden="1" x14ac:dyDescent="0.25">
      <c r="A20460" s="40"/>
      <c r="I20460" s="40"/>
    </row>
    <row r="20461" spans="1:9" hidden="1" x14ac:dyDescent="0.25">
      <c r="A20461" s="40"/>
      <c r="I20461" s="40"/>
    </row>
    <row r="20462" spans="1:9" hidden="1" x14ac:dyDescent="0.25">
      <c r="A20462" s="40"/>
      <c r="I20462" s="40"/>
    </row>
    <row r="20463" spans="1:9" hidden="1" x14ac:dyDescent="0.25">
      <c r="A20463" s="40"/>
      <c r="I20463" s="40"/>
    </row>
    <row r="20464" spans="1:9" hidden="1" x14ac:dyDescent="0.25">
      <c r="A20464" s="40"/>
      <c r="I20464" s="40"/>
    </row>
    <row r="20465" spans="1:9" hidden="1" x14ac:dyDescent="0.25">
      <c r="A20465" s="40"/>
      <c r="I20465" s="40"/>
    </row>
    <row r="20466" spans="1:9" hidden="1" x14ac:dyDescent="0.25">
      <c r="A20466" s="40"/>
      <c r="I20466" s="40"/>
    </row>
    <row r="20467" spans="1:9" hidden="1" x14ac:dyDescent="0.25">
      <c r="A20467" s="40"/>
      <c r="I20467" s="40"/>
    </row>
    <row r="20468" spans="1:9" hidden="1" x14ac:dyDescent="0.25">
      <c r="A20468" s="40"/>
      <c r="I20468" s="40"/>
    </row>
    <row r="20469" spans="1:9" hidden="1" x14ac:dyDescent="0.25">
      <c r="A20469" s="40"/>
      <c r="I20469" s="40"/>
    </row>
    <row r="20470" spans="1:9" hidden="1" x14ac:dyDescent="0.25">
      <c r="A20470" s="40"/>
      <c r="I20470" s="40"/>
    </row>
    <row r="20471" spans="1:9" hidden="1" x14ac:dyDescent="0.25">
      <c r="A20471" s="40"/>
      <c r="I20471" s="40"/>
    </row>
    <row r="20472" spans="1:9" hidden="1" x14ac:dyDescent="0.25">
      <c r="A20472" s="40"/>
      <c r="I20472" s="40"/>
    </row>
    <row r="20473" spans="1:9" hidden="1" x14ac:dyDescent="0.25">
      <c r="A20473" s="40"/>
      <c r="I20473" s="40"/>
    </row>
    <row r="20474" spans="1:9" hidden="1" x14ac:dyDescent="0.25">
      <c r="A20474" s="40"/>
      <c r="I20474" s="40"/>
    </row>
    <row r="20475" spans="1:9" hidden="1" x14ac:dyDescent="0.25">
      <c r="A20475" s="40"/>
      <c r="I20475" s="40"/>
    </row>
    <row r="20476" spans="1:9" hidden="1" x14ac:dyDescent="0.25">
      <c r="A20476" s="40"/>
      <c r="I20476" s="40"/>
    </row>
    <row r="20477" spans="1:9" hidden="1" x14ac:dyDescent="0.25">
      <c r="A20477" s="40"/>
      <c r="I20477" s="40"/>
    </row>
    <row r="20478" spans="1:9" hidden="1" x14ac:dyDescent="0.25">
      <c r="A20478" s="40"/>
      <c r="I20478" s="40"/>
    </row>
    <row r="20479" spans="1:9" hidden="1" x14ac:dyDescent="0.25">
      <c r="A20479" s="40"/>
      <c r="I20479" s="40"/>
    </row>
    <row r="20480" spans="1:9" hidden="1" x14ac:dyDescent="0.25">
      <c r="A20480" s="40"/>
      <c r="I20480" s="40"/>
    </row>
    <row r="20481" spans="1:9" hidden="1" x14ac:dyDescent="0.25">
      <c r="A20481" s="40"/>
      <c r="I20481" s="40"/>
    </row>
    <row r="20482" spans="1:9" hidden="1" x14ac:dyDescent="0.25">
      <c r="A20482" s="40"/>
      <c r="I20482" s="40"/>
    </row>
    <row r="20483" spans="1:9" hidden="1" x14ac:dyDescent="0.25">
      <c r="A20483" s="40"/>
      <c r="I20483" s="40"/>
    </row>
    <row r="20484" spans="1:9" hidden="1" x14ac:dyDescent="0.25">
      <c r="A20484" s="40"/>
      <c r="I20484" s="40"/>
    </row>
    <row r="20485" spans="1:9" hidden="1" x14ac:dyDescent="0.25">
      <c r="A20485" s="40"/>
      <c r="I20485" s="40"/>
    </row>
    <row r="20486" spans="1:9" hidden="1" x14ac:dyDescent="0.25">
      <c r="A20486" s="40"/>
      <c r="I20486" s="40"/>
    </row>
    <row r="20487" spans="1:9" hidden="1" x14ac:dyDescent="0.25">
      <c r="A20487" s="40"/>
      <c r="I20487" s="40"/>
    </row>
    <row r="20488" spans="1:9" hidden="1" x14ac:dyDescent="0.25">
      <c r="A20488" s="40"/>
      <c r="I20488" s="40"/>
    </row>
    <row r="20489" spans="1:9" hidden="1" x14ac:dyDescent="0.25">
      <c r="A20489" s="40"/>
      <c r="I20489" s="40"/>
    </row>
    <row r="20490" spans="1:9" hidden="1" x14ac:dyDescent="0.25">
      <c r="A20490" s="40"/>
      <c r="I20490" s="40"/>
    </row>
    <row r="20491" spans="1:9" hidden="1" x14ac:dyDescent="0.25">
      <c r="A20491" s="40"/>
      <c r="I20491" s="40"/>
    </row>
    <row r="20492" spans="1:9" hidden="1" x14ac:dyDescent="0.25">
      <c r="A20492" s="40"/>
      <c r="I20492" s="40"/>
    </row>
    <row r="20493" spans="1:9" hidden="1" x14ac:dyDescent="0.25">
      <c r="A20493" s="40"/>
      <c r="I20493" s="40"/>
    </row>
    <row r="20494" spans="1:9" hidden="1" x14ac:dyDescent="0.25">
      <c r="A20494" s="40"/>
      <c r="I20494" s="40"/>
    </row>
    <row r="20495" spans="1:9" hidden="1" x14ac:dyDescent="0.25">
      <c r="A20495" s="40"/>
      <c r="I20495" s="40"/>
    </row>
    <row r="20496" spans="1:9" hidden="1" x14ac:dyDescent="0.25">
      <c r="A20496" s="40"/>
      <c r="I20496" s="40"/>
    </row>
    <row r="20497" spans="1:9" hidden="1" x14ac:dyDescent="0.25">
      <c r="A20497" s="40"/>
      <c r="I20497" s="40"/>
    </row>
    <row r="20498" spans="1:9" hidden="1" x14ac:dyDescent="0.25">
      <c r="A20498" s="40"/>
      <c r="I20498" s="40"/>
    </row>
    <row r="20499" spans="1:9" hidden="1" x14ac:dyDescent="0.25">
      <c r="A20499" s="40"/>
      <c r="I20499" s="40"/>
    </row>
    <row r="20500" spans="1:9" hidden="1" x14ac:dyDescent="0.25">
      <c r="A20500" s="40"/>
      <c r="I20500" s="40"/>
    </row>
    <row r="20501" spans="1:9" hidden="1" x14ac:dyDescent="0.25">
      <c r="A20501" s="40"/>
      <c r="I20501" s="40"/>
    </row>
    <row r="20502" spans="1:9" hidden="1" x14ac:dyDescent="0.25">
      <c r="A20502" s="40"/>
      <c r="I20502" s="40"/>
    </row>
    <row r="20503" spans="1:9" hidden="1" x14ac:dyDescent="0.25">
      <c r="A20503" s="40"/>
      <c r="I20503" s="40"/>
    </row>
    <row r="20504" spans="1:9" hidden="1" x14ac:dyDescent="0.25">
      <c r="A20504" s="40"/>
      <c r="I20504" s="40"/>
    </row>
    <row r="20505" spans="1:9" hidden="1" x14ac:dyDescent="0.25">
      <c r="A20505" s="40"/>
      <c r="I20505" s="40"/>
    </row>
    <row r="20506" spans="1:9" hidden="1" x14ac:dyDescent="0.25">
      <c r="A20506" s="40"/>
      <c r="I20506" s="40"/>
    </row>
    <row r="20507" spans="1:9" hidden="1" x14ac:dyDescent="0.25">
      <c r="A20507" s="40"/>
      <c r="I20507" s="40"/>
    </row>
    <row r="20508" spans="1:9" hidden="1" x14ac:dyDescent="0.25">
      <c r="A20508" s="40"/>
      <c r="I20508" s="40"/>
    </row>
    <row r="20509" spans="1:9" hidden="1" x14ac:dyDescent="0.25">
      <c r="A20509" s="40"/>
      <c r="I20509" s="40"/>
    </row>
    <row r="20510" spans="1:9" hidden="1" x14ac:dyDescent="0.25">
      <c r="A20510" s="40"/>
      <c r="I20510" s="40"/>
    </row>
    <row r="20511" spans="1:9" hidden="1" x14ac:dyDescent="0.25">
      <c r="A20511" s="40"/>
      <c r="I20511" s="40"/>
    </row>
    <row r="20512" spans="1:9" hidden="1" x14ac:dyDescent="0.25">
      <c r="A20512" s="40"/>
      <c r="I20512" s="40"/>
    </row>
    <row r="20513" spans="1:9" hidden="1" x14ac:dyDescent="0.25">
      <c r="A20513" s="40"/>
      <c r="I20513" s="40"/>
    </row>
    <row r="20514" spans="1:9" hidden="1" x14ac:dyDescent="0.25">
      <c r="A20514" s="40"/>
      <c r="I20514" s="40"/>
    </row>
    <row r="20515" spans="1:9" hidden="1" x14ac:dyDescent="0.25">
      <c r="A20515" s="40"/>
      <c r="I20515" s="40"/>
    </row>
    <row r="20516" spans="1:9" hidden="1" x14ac:dyDescent="0.25">
      <c r="A20516" s="40"/>
      <c r="I20516" s="40"/>
    </row>
    <row r="20517" spans="1:9" hidden="1" x14ac:dyDescent="0.25">
      <c r="A20517" s="40"/>
      <c r="I20517" s="40"/>
    </row>
    <row r="20518" spans="1:9" hidden="1" x14ac:dyDescent="0.25">
      <c r="A20518" s="40"/>
      <c r="I20518" s="40"/>
    </row>
    <row r="20519" spans="1:9" hidden="1" x14ac:dyDescent="0.25">
      <c r="A20519" s="40"/>
      <c r="I20519" s="40"/>
    </row>
    <row r="20520" spans="1:9" hidden="1" x14ac:dyDescent="0.25">
      <c r="A20520" s="40"/>
      <c r="I20520" s="40"/>
    </row>
    <row r="20521" spans="1:9" hidden="1" x14ac:dyDescent="0.25">
      <c r="A20521" s="40"/>
      <c r="I20521" s="40"/>
    </row>
    <row r="20522" spans="1:9" hidden="1" x14ac:dyDescent="0.25">
      <c r="A20522" s="40"/>
      <c r="I20522" s="40"/>
    </row>
    <row r="20523" spans="1:9" hidden="1" x14ac:dyDescent="0.25">
      <c r="A20523" s="40"/>
      <c r="I20523" s="40"/>
    </row>
    <row r="20524" spans="1:9" hidden="1" x14ac:dyDescent="0.25">
      <c r="A20524" s="40"/>
      <c r="I20524" s="40"/>
    </row>
    <row r="20525" spans="1:9" hidden="1" x14ac:dyDescent="0.25">
      <c r="A20525" s="40"/>
      <c r="I20525" s="40"/>
    </row>
    <row r="20526" spans="1:9" hidden="1" x14ac:dyDescent="0.25">
      <c r="A20526" s="40"/>
      <c r="I20526" s="40"/>
    </row>
    <row r="20527" spans="1:9" hidden="1" x14ac:dyDescent="0.25">
      <c r="A20527" s="40"/>
      <c r="I20527" s="40"/>
    </row>
    <row r="20528" spans="1:9" hidden="1" x14ac:dyDescent="0.25">
      <c r="A20528" s="40"/>
      <c r="I20528" s="40"/>
    </row>
    <row r="20529" spans="1:9" hidden="1" x14ac:dyDescent="0.25">
      <c r="A20529" s="40"/>
      <c r="I20529" s="40"/>
    </row>
    <row r="20530" spans="1:9" hidden="1" x14ac:dyDescent="0.25">
      <c r="A20530" s="40"/>
      <c r="I20530" s="40"/>
    </row>
    <row r="20531" spans="1:9" hidden="1" x14ac:dyDescent="0.25">
      <c r="A20531" s="40"/>
      <c r="I20531" s="40"/>
    </row>
    <row r="20532" spans="1:9" hidden="1" x14ac:dyDescent="0.25">
      <c r="A20532" s="40"/>
      <c r="I20532" s="40"/>
    </row>
    <row r="20533" spans="1:9" hidden="1" x14ac:dyDescent="0.25">
      <c r="A20533" s="40"/>
      <c r="I20533" s="40"/>
    </row>
    <row r="20534" spans="1:9" hidden="1" x14ac:dyDescent="0.25">
      <c r="A20534" s="40"/>
      <c r="I20534" s="40"/>
    </row>
    <row r="20535" spans="1:9" hidden="1" x14ac:dyDescent="0.25">
      <c r="A20535" s="40"/>
      <c r="I20535" s="40"/>
    </row>
    <row r="20536" spans="1:9" hidden="1" x14ac:dyDescent="0.25">
      <c r="A20536" s="40"/>
      <c r="I20536" s="40"/>
    </row>
    <row r="20537" spans="1:9" hidden="1" x14ac:dyDescent="0.25">
      <c r="A20537" s="40"/>
      <c r="I20537" s="40"/>
    </row>
    <row r="20538" spans="1:9" hidden="1" x14ac:dyDescent="0.25">
      <c r="A20538" s="40"/>
      <c r="I20538" s="40"/>
    </row>
    <row r="20539" spans="1:9" hidden="1" x14ac:dyDescent="0.25">
      <c r="A20539" s="40"/>
      <c r="I20539" s="40"/>
    </row>
    <row r="20540" spans="1:9" hidden="1" x14ac:dyDescent="0.25">
      <c r="A20540" s="40"/>
      <c r="I20540" s="40"/>
    </row>
    <row r="20541" spans="1:9" hidden="1" x14ac:dyDescent="0.25">
      <c r="A20541" s="40"/>
      <c r="I20541" s="40"/>
    </row>
    <row r="20542" spans="1:9" hidden="1" x14ac:dyDescent="0.25">
      <c r="A20542" s="40"/>
      <c r="I20542" s="40"/>
    </row>
    <row r="20543" spans="1:9" hidden="1" x14ac:dyDescent="0.25">
      <c r="A20543" s="40"/>
      <c r="I20543" s="40"/>
    </row>
    <row r="20544" spans="1:9" hidden="1" x14ac:dyDescent="0.25">
      <c r="A20544" s="40"/>
      <c r="I20544" s="40"/>
    </row>
    <row r="20545" spans="1:9" hidden="1" x14ac:dyDescent="0.25">
      <c r="A20545" s="40"/>
      <c r="I20545" s="40"/>
    </row>
    <row r="20546" spans="1:9" hidden="1" x14ac:dyDescent="0.25">
      <c r="A20546" s="40"/>
      <c r="I20546" s="40"/>
    </row>
    <row r="20547" spans="1:9" hidden="1" x14ac:dyDescent="0.25">
      <c r="A20547" s="40"/>
      <c r="I20547" s="40"/>
    </row>
    <row r="20548" spans="1:9" hidden="1" x14ac:dyDescent="0.25">
      <c r="A20548" s="40"/>
      <c r="I20548" s="40"/>
    </row>
    <row r="20549" spans="1:9" hidden="1" x14ac:dyDescent="0.25">
      <c r="A20549" s="40"/>
      <c r="I20549" s="40"/>
    </row>
    <row r="20550" spans="1:9" hidden="1" x14ac:dyDescent="0.25">
      <c r="A20550" s="40"/>
      <c r="I20550" s="40"/>
    </row>
    <row r="20551" spans="1:9" hidden="1" x14ac:dyDescent="0.25">
      <c r="A20551" s="40"/>
      <c r="I20551" s="40"/>
    </row>
    <row r="20552" spans="1:9" hidden="1" x14ac:dyDescent="0.25">
      <c r="A20552" s="40"/>
      <c r="I20552" s="40"/>
    </row>
    <row r="20553" spans="1:9" hidden="1" x14ac:dyDescent="0.25">
      <c r="A20553" s="40"/>
      <c r="I20553" s="40"/>
    </row>
    <row r="20554" spans="1:9" hidden="1" x14ac:dyDescent="0.25">
      <c r="A20554" s="40"/>
      <c r="I20554" s="40"/>
    </row>
    <row r="20555" spans="1:9" hidden="1" x14ac:dyDescent="0.25">
      <c r="A20555" s="40"/>
      <c r="I20555" s="40"/>
    </row>
    <row r="20556" spans="1:9" hidden="1" x14ac:dyDescent="0.25">
      <c r="A20556" s="40"/>
      <c r="I20556" s="40"/>
    </row>
    <row r="20557" spans="1:9" hidden="1" x14ac:dyDescent="0.25">
      <c r="A20557" s="40"/>
      <c r="I20557" s="40"/>
    </row>
    <row r="20558" spans="1:9" hidden="1" x14ac:dyDescent="0.25">
      <c r="A20558" s="40"/>
      <c r="I20558" s="40"/>
    </row>
    <row r="20559" spans="1:9" hidden="1" x14ac:dyDescent="0.25">
      <c r="A20559" s="40"/>
      <c r="I20559" s="40"/>
    </row>
    <row r="20560" spans="1:9" hidden="1" x14ac:dyDescent="0.25">
      <c r="A20560" s="40"/>
      <c r="I20560" s="40"/>
    </row>
    <row r="20561" spans="1:9" hidden="1" x14ac:dyDescent="0.25">
      <c r="A20561" s="40"/>
      <c r="I20561" s="40"/>
    </row>
    <row r="20562" spans="1:9" hidden="1" x14ac:dyDescent="0.25">
      <c r="A20562" s="40"/>
      <c r="I20562" s="40"/>
    </row>
    <row r="20563" spans="1:9" hidden="1" x14ac:dyDescent="0.25">
      <c r="A20563" s="40"/>
      <c r="I20563" s="40"/>
    </row>
    <row r="20564" spans="1:9" hidden="1" x14ac:dyDescent="0.25">
      <c r="A20564" s="40"/>
      <c r="I20564" s="40"/>
    </row>
    <row r="20565" spans="1:9" hidden="1" x14ac:dyDescent="0.25">
      <c r="A20565" s="40"/>
      <c r="I20565" s="40"/>
    </row>
    <row r="20566" spans="1:9" hidden="1" x14ac:dyDescent="0.25">
      <c r="A20566" s="40"/>
      <c r="I20566" s="40"/>
    </row>
    <row r="20567" spans="1:9" hidden="1" x14ac:dyDescent="0.25">
      <c r="A20567" s="40"/>
      <c r="I20567" s="40"/>
    </row>
    <row r="20568" spans="1:9" hidden="1" x14ac:dyDescent="0.25">
      <c r="A20568" s="40"/>
      <c r="I20568" s="40"/>
    </row>
    <row r="20569" spans="1:9" hidden="1" x14ac:dyDescent="0.25">
      <c r="A20569" s="40"/>
      <c r="I20569" s="40"/>
    </row>
    <row r="20570" spans="1:9" hidden="1" x14ac:dyDescent="0.25">
      <c r="A20570" s="40"/>
      <c r="I20570" s="40"/>
    </row>
    <row r="20571" spans="1:9" hidden="1" x14ac:dyDescent="0.25">
      <c r="A20571" s="40"/>
      <c r="I20571" s="40"/>
    </row>
    <row r="20572" spans="1:9" hidden="1" x14ac:dyDescent="0.25">
      <c r="A20572" s="40"/>
      <c r="I20572" s="40"/>
    </row>
    <row r="20573" spans="1:9" hidden="1" x14ac:dyDescent="0.25">
      <c r="A20573" s="40"/>
      <c r="I20573" s="40"/>
    </row>
    <row r="20574" spans="1:9" hidden="1" x14ac:dyDescent="0.25">
      <c r="A20574" s="40"/>
      <c r="I20574" s="40"/>
    </row>
    <row r="20575" spans="1:9" hidden="1" x14ac:dyDescent="0.25">
      <c r="A20575" s="40"/>
      <c r="I20575" s="40"/>
    </row>
    <row r="20576" spans="1:9" hidden="1" x14ac:dyDescent="0.25">
      <c r="A20576" s="40"/>
      <c r="I20576" s="40"/>
    </row>
    <row r="20577" spans="1:9" hidden="1" x14ac:dyDescent="0.25">
      <c r="A20577" s="40"/>
      <c r="I20577" s="40"/>
    </row>
    <row r="20578" spans="1:9" hidden="1" x14ac:dyDescent="0.25">
      <c r="A20578" s="40"/>
      <c r="I20578" s="40"/>
    </row>
    <row r="20579" spans="1:9" hidden="1" x14ac:dyDescent="0.25">
      <c r="A20579" s="40"/>
      <c r="I20579" s="40"/>
    </row>
    <row r="20580" spans="1:9" hidden="1" x14ac:dyDescent="0.25">
      <c r="A20580" s="40"/>
      <c r="I20580" s="40"/>
    </row>
    <row r="20581" spans="1:9" hidden="1" x14ac:dyDescent="0.25">
      <c r="A20581" s="40"/>
      <c r="I20581" s="40"/>
    </row>
    <row r="20582" spans="1:9" hidden="1" x14ac:dyDescent="0.25">
      <c r="A20582" s="40"/>
      <c r="I20582" s="40"/>
    </row>
    <row r="20583" spans="1:9" hidden="1" x14ac:dyDescent="0.25">
      <c r="A20583" s="40"/>
      <c r="I20583" s="40"/>
    </row>
    <row r="20584" spans="1:9" hidden="1" x14ac:dyDescent="0.25">
      <c r="A20584" s="40"/>
      <c r="I20584" s="40"/>
    </row>
    <row r="20585" spans="1:9" hidden="1" x14ac:dyDescent="0.25">
      <c r="A20585" s="40"/>
      <c r="I20585" s="40"/>
    </row>
    <row r="20586" spans="1:9" hidden="1" x14ac:dyDescent="0.25">
      <c r="A20586" s="40"/>
      <c r="I20586" s="40"/>
    </row>
    <row r="20587" spans="1:9" hidden="1" x14ac:dyDescent="0.25">
      <c r="A20587" s="40"/>
      <c r="I20587" s="40"/>
    </row>
    <row r="20588" spans="1:9" hidden="1" x14ac:dyDescent="0.25">
      <c r="A20588" s="40"/>
      <c r="I20588" s="40"/>
    </row>
    <row r="20589" spans="1:9" hidden="1" x14ac:dyDescent="0.25">
      <c r="A20589" s="40"/>
      <c r="I20589" s="40"/>
    </row>
    <row r="20590" spans="1:9" hidden="1" x14ac:dyDescent="0.25">
      <c r="A20590" s="40"/>
      <c r="I20590" s="40"/>
    </row>
    <row r="20591" spans="1:9" hidden="1" x14ac:dyDescent="0.25">
      <c r="A20591" s="40"/>
      <c r="I20591" s="40"/>
    </row>
    <row r="20592" spans="1:9" hidden="1" x14ac:dyDescent="0.25">
      <c r="A20592" s="40"/>
      <c r="I20592" s="40"/>
    </row>
    <row r="20593" spans="1:9" hidden="1" x14ac:dyDescent="0.25">
      <c r="A20593" s="40"/>
      <c r="I20593" s="40"/>
    </row>
    <row r="20594" spans="1:9" hidden="1" x14ac:dyDescent="0.25">
      <c r="A20594" s="40"/>
      <c r="I20594" s="40"/>
    </row>
    <row r="20595" spans="1:9" hidden="1" x14ac:dyDescent="0.25">
      <c r="A20595" s="40"/>
      <c r="I20595" s="40"/>
    </row>
    <row r="20596" spans="1:9" hidden="1" x14ac:dyDescent="0.25">
      <c r="A20596" s="40"/>
      <c r="I20596" s="40"/>
    </row>
    <row r="20597" spans="1:9" hidden="1" x14ac:dyDescent="0.25">
      <c r="A20597" s="40"/>
      <c r="I20597" s="40"/>
    </row>
    <row r="20598" spans="1:9" hidden="1" x14ac:dyDescent="0.25">
      <c r="A20598" s="40"/>
      <c r="I20598" s="40"/>
    </row>
    <row r="20599" spans="1:9" hidden="1" x14ac:dyDescent="0.25">
      <c r="A20599" s="40"/>
      <c r="I20599" s="40"/>
    </row>
    <row r="20600" spans="1:9" hidden="1" x14ac:dyDescent="0.25">
      <c r="A20600" s="40"/>
      <c r="I20600" s="40"/>
    </row>
    <row r="20601" spans="1:9" hidden="1" x14ac:dyDescent="0.25">
      <c r="A20601" s="40"/>
      <c r="I20601" s="40"/>
    </row>
    <row r="20602" spans="1:9" hidden="1" x14ac:dyDescent="0.25">
      <c r="A20602" s="40"/>
      <c r="I20602" s="40"/>
    </row>
    <row r="20603" spans="1:9" hidden="1" x14ac:dyDescent="0.25">
      <c r="A20603" s="40"/>
      <c r="I20603" s="40"/>
    </row>
    <row r="20604" spans="1:9" hidden="1" x14ac:dyDescent="0.25">
      <c r="A20604" s="40"/>
      <c r="I20604" s="40"/>
    </row>
    <row r="20605" spans="1:9" hidden="1" x14ac:dyDescent="0.25">
      <c r="A20605" s="40"/>
      <c r="I20605" s="40"/>
    </row>
    <row r="20606" spans="1:9" hidden="1" x14ac:dyDescent="0.25">
      <c r="A20606" s="40"/>
      <c r="I20606" s="40"/>
    </row>
    <row r="20607" spans="1:9" hidden="1" x14ac:dyDescent="0.25">
      <c r="A20607" s="40"/>
      <c r="I20607" s="40"/>
    </row>
    <row r="20608" spans="1:9" hidden="1" x14ac:dyDescent="0.25">
      <c r="A20608" s="40"/>
      <c r="I20608" s="40"/>
    </row>
    <row r="20609" spans="1:9" hidden="1" x14ac:dyDescent="0.25">
      <c r="A20609" s="40"/>
      <c r="I20609" s="40"/>
    </row>
    <row r="20610" spans="1:9" hidden="1" x14ac:dyDescent="0.25">
      <c r="A20610" s="40"/>
      <c r="I20610" s="40"/>
    </row>
    <row r="20611" spans="1:9" hidden="1" x14ac:dyDescent="0.25">
      <c r="A20611" s="40"/>
      <c r="I20611" s="40"/>
    </row>
    <row r="20612" spans="1:9" hidden="1" x14ac:dyDescent="0.25">
      <c r="A20612" s="40"/>
      <c r="I20612" s="40"/>
    </row>
    <row r="20613" spans="1:9" hidden="1" x14ac:dyDescent="0.25">
      <c r="A20613" s="40"/>
      <c r="I20613" s="40"/>
    </row>
    <row r="20614" spans="1:9" hidden="1" x14ac:dyDescent="0.25">
      <c r="A20614" s="40"/>
      <c r="I20614" s="40"/>
    </row>
    <row r="20615" spans="1:9" hidden="1" x14ac:dyDescent="0.25">
      <c r="A20615" s="40"/>
      <c r="I20615" s="40"/>
    </row>
    <row r="20616" spans="1:9" hidden="1" x14ac:dyDescent="0.25">
      <c r="A20616" s="40"/>
      <c r="I20616" s="40"/>
    </row>
    <row r="20617" spans="1:9" hidden="1" x14ac:dyDescent="0.25">
      <c r="A20617" s="40"/>
      <c r="I20617" s="40"/>
    </row>
    <row r="20618" spans="1:9" hidden="1" x14ac:dyDescent="0.25">
      <c r="A20618" s="40"/>
      <c r="I20618" s="40"/>
    </row>
    <row r="20619" spans="1:9" hidden="1" x14ac:dyDescent="0.25">
      <c r="A20619" s="40"/>
      <c r="I20619" s="40"/>
    </row>
    <row r="20620" spans="1:9" hidden="1" x14ac:dyDescent="0.25">
      <c r="A20620" s="40"/>
      <c r="I20620" s="40"/>
    </row>
    <row r="20621" spans="1:9" hidden="1" x14ac:dyDescent="0.25">
      <c r="A20621" s="40"/>
      <c r="I20621" s="40"/>
    </row>
    <row r="20622" spans="1:9" hidden="1" x14ac:dyDescent="0.25">
      <c r="A20622" s="40"/>
      <c r="I20622" s="40"/>
    </row>
    <row r="20623" spans="1:9" hidden="1" x14ac:dyDescent="0.25">
      <c r="A20623" s="40"/>
      <c r="I20623" s="40"/>
    </row>
    <row r="20624" spans="1:9" hidden="1" x14ac:dyDescent="0.25">
      <c r="A20624" s="40"/>
      <c r="I20624" s="40"/>
    </row>
    <row r="20625" spans="1:9" hidden="1" x14ac:dyDescent="0.25">
      <c r="A20625" s="40"/>
      <c r="I20625" s="40"/>
    </row>
    <row r="20626" spans="1:9" hidden="1" x14ac:dyDescent="0.25">
      <c r="A20626" s="40"/>
      <c r="I20626" s="40"/>
    </row>
    <row r="20627" spans="1:9" hidden="1" x14ac:dyDescent="0.25">
      <c r="A20627" s="40"/>
      <c r="I20627" s="40"/>
    </row>
    <row r="20628" spans="1:9" hidden="1" x14ac:dyDescent="0.25">
      <c r="A20628" s="40"/>
      <c r="I20628" s="40"/>
    </row>
    <row r="20629" spans="1:9" hidden="1" x14ac:dyDescent="0.25">
      <c r="A20629" s="40"/>
      <c r="I20629" s="40"/>
    </row>
    <row r="20630" spans="1:9" hidden="1" x14ac:dyDescent="0.25">
      <c r="A20630" s="40"/>
      <c r="I20630" s="40"/>
    </row>
    <row r="20631" spans="1:9" hidden="1" x14ac:dyDescent="0.25">
      <c r="A20631" s="40"/>
      <c r="I20631" s="40"/>
    </row>
    <row r="20632" spans="1:9" hidden="1" x14ac:dyDescent="0.25">
      <c r="A20632" s="40"/>
      <c r="I20632" s="40"/>
    </row>
    <row r="20633" spans="1:9" hidden="1" x14ac:dyDescent="0.25">
      <c r="A20633" s="40"/>
      <c r="I20633" s="40"/>
    </row>
    <row r="20634" spans="1:9" hidden="1" x14ac:dyDescent="0.25">
      <c r="A20634" s="40"/>
      <c r="I20634" s="40"/>
    </row>
    <row r="20635" spans="1:9" hidden="1" x14ac:dyDescent="0.25">
      <c r="A20635" s="40"/>
      <c r="I20635" s="40"/>
    </row>
    <row r="20636" spans="1:9" hidden="1" x14ac:dyDescent="0.25">
      <c r="A20636" s="40"/>
      <c r="I20636" s="40"/>
    </row>
    <row r="20637" spans="1:9" hidden="1" x14ac:dyDescent="0.25">
      <c r="A20637" s="40"/>
      <c r="I20637" s="40"/>
    </row>
    <row r="20638" spans="1:9" hidden="1" x14ac:dyDescent="0.25">
      <c r="A20638" s="40"/>
      <c r="I20638" s="40"/>
    </row>
    <row r="20639" spans="1:9" hidden="1" x14ac:dyDescent="0.25">
      <c r="A20639" s="40"/>
      <c r="I20639" s="40"/>
    </row>
    <row r="20640" spans="1:9" hidden="1" x14ac:dyDescent="0.25">
      <c r="A20640" s="40"/>
      <c r="I20640" s="40"/>
    </row>
    <row r="20641" spans="1:9" hidden="1" x14ac:dyDescent="0.25">
      <c r="A20641" s="40"/>
      <c r="I20641" s="40"/>
    </row>
    <row r="20642" spans="1:9" hidden="1" x14ac:dyDescent="0.25">
      <c r="A20642" s="40"/>
      <c r="I20642" s="40"/>
    </row>
    <row r="20643" spans="1:9" hidden="1" x14ac:dyDescent="0.25">
      <c r="A20643" s="40"/>
      <c r="I20643" s="40"/>
    </row>
    <row r="20644" spans="1:9" hidden="1" x14ac:dyDescent="0.25">
      <c r="A20644" s="40"/>
      <c r="I20644" s="40"/>
    </row>
    <row r="20645" spans="1:9" hidden="1" x14ac:dyDescent="0.25">
      <c r="A20645" s="40"/>
      <c r="I20645" s="40"/>
    </row>
    <row r="20646" spans="1:9" hidden="1" x14ac:dyDescent="0.25">
      <c r="A20646" s="40"/>
      <c r="I20646" s="40"/>
    </row>
    <row r="20647" spans="1:9" hidden="1" x14ac:dyDescent="0.25">
      <c r="A20647" s="40"/>
      <c r="I20647" s="40"/>
    </row>
    <row r="20648" spans="1:9" hidden="1" x14ac:dyDescent="0.25">
      <c r="A20648" s="40"/>
      <c r="I20648" s="40"/>
    </row>
    <row r="20649" spans="1:9" hidden="1" x14ac:dyDescent="0.25">
      <c r="A20649" s="40"/>
      <c r="I20649" s="40"/>
    </row>
    <row r="20650" spans="1:9" hidden="1" x14ac:dyDescent="0.25">
      <c r="A20650" s="40"/>
      <c r="I20650" s="40"/>
    </row>
    <row r="20651" spans="1:9" hidden="1" x14ac:dyDescent="0.25">
      <c r="A20651" s="40"/>
      <c r="I20651" s="40"/>
    </row>
    <row r="20652" spans="1:9" hidden="1" x14ac:dyDescent="0.25">
      <c r="A20652" s="40"/>
      <c r="I20652" s="40"/>
    </row>
    <row r="20653" spans="1:9" hidden="1" x14ac:dyDescent="0.25">
      <c r="A20653" s="40"/>
      <c r="I20653" s="40"/>
    </row>
    <row r="20654" spans="1:9" hidden="1" x14ac:dyDescent="0.25">
      <c r="A20654" s="40"/>
      <c r="I20654" s="40"/>
    </row>
    <row r="20655" spans="1:9" hidden="1" x14ac:dyDescent="0.25">
      <c r="A20655" s="40"/>
      <c r="I20655" s="40"/>
    </row>
    <row r="20656" spans="1:9" hidden="1" x14ac:dyDescent="0.25">
      <c r="A20656" s="40"/>
      <c r="I20656" s="40"/>
    </row>
    <row r="20657" spans="1:9" hidden="1" x14ac:dyDescent="0.25">
      <c r="A20657" s="40"/>
      <c r="I20657" s="40"/>
    </row>
    <row r="20658" spans="1:9" hidden="1" x14ac:dyDescent="0.25">
      <c r="A20658" s="40"/>
      <c r="I20658" s="40"/>
    </row>
    <row r="20659" spans="1:9" hidden="1" x14ac:dyDescent="0.25">
      <c r="A20659" s="40"/>
      <c r="I20659" s="40"/>
    </row>
    <row r="20660" spans="1:9" hidden="1" x14ac:dyDescent="0.25">
      <c r="A20660" s="40"/>
      <c r="I20660" s="40"/>
    </row>
    <row r="20661" spans="1:9" hidden="1" x14ac:dyDescent="0.25">
      <c r="A20661" s="40"/>
      <c r="I20661" s="40"/>
    </row>
    <row r="20662" spans="1:9" hidden="1" x14ac:dyDescent="0.25">
      <c r="A20662" s="40"/>
      <c r="I20662" s="40"/>
    </row>
    <row r="20663" spans="1:9" hidden="1" x14ac:dyDescent="0.25">
      <c r="A20663" s="40"/>
      <c r="I20663" s="40"/>
    </row>
    <row r="20664" spans="1:9" hidden="1" x14ac:dyDescent="0.25">
      <c r="A20664" s="40"/>
      <c r="I20664" s="40"/>
    </row>
    <row r="20665" spans="1:9" hidden="1" x14ac:dyDescent="0.25">
      <c r="A20665" s="40"/>
      <c r="I20665" s="40"/>
    </row>
    <row r="20666" spans="1:9" hidden="1" x14ac:dyDescent="0.25">
      <c r="A20666" s="40"/>
      <c r="I20666" s="40"/>
    </row>
    <row r="20667" spans="1:9" hidden="1" x14ac:dyDescent="0.25">
      <c r="A20667" s="40"/>
      <c r="I20667" s="40"/>
    </row>
    <row r="20668" spans="1:9" hidden="1" x14ac:dyDescent="0.25">
      <c r="A20668" s="40"/>
      <c r="I20668" s="40"/>
    </row>
    <row r="20669" spans="1:9" hidden="1" x14ac:dyDescent="0.25">
      <c r="A20669" s="40"/>
      <c r="I20669" s="40"/>
    </row>
    <row r="20670" spans="1:9" hidden="1" x14ac:dyDescent="0.25">
      <c r="A20670" s="40"/>
      <c r="I20670" s="40"/>
    </row>
    <row r="20671" spans="1:9" hidden="1" x14ac:dyDescent="0.25">
      <c r="A20671" s="40"/>
      <c r="I20671" s="40"/>
    </row>
    <row r="20672" spans="1:9" hidden="1" x14ac:dyDescent="0.25">
      <c r="A20672" s="40"/>
      <c r="I20672" s="40"/>
    </row>
    <row r="20673" spans="1:9" hidden="1" x14ac:dyDescent="0.25">
      <c r="A20673" s="40"/>
      <c r="I20673" s="40"/>
    </row>
    <row r="20674" spans="1:9" hidden="1" x14ac:dyDescent="0.25">
      <c r="A20674" s="40"/>
      <c r="I20674" s="40"/>
    </row>
    <row r="20675" spans="1:9" hidden="1" x14ac:dyDescent="0.25">
      <c r="A20675" s="40"/>
      <c r="I20675" s="40"/>
    </row>
    <row r="20676" spans="1:9" hidden="1" x14ac:dyDescent="0.25">
      <c r="A20676" s="40"/>
      <c r="I20676" s="40"/>
    </row>
    <row r="20677" spans="1:9" hidden="1" x14ac:dyDescent="0.25">
      <c r="A20677" s="40"/>
      <c r="I20677" s="40"/>
    </row>
    <row r="20678" spans="1:9" hidden="1" x14ac:dyDescent="0.25">
      <c r="A20678" s="40"/>
      <c r="I20678" s="40"/>
    </row>
    <row r="20679" spans="1:9" hidden="1" x14ac:dyDescent="0.25">
      <c r="A20679" s="40"/>
      <c r="I20679" s="40"/>
    </row>
    <row r="20680" spans="1:9" hidden="1" x14ac:dyDescent="0.25">
      <c r="A20680" s="40"/>
      <c r="I20680" s="40"/>
    </row>
    <row r="20681" spans="1:9" hidden="1" x14ac:dyDescent="0.25">
      <c r="A20681" s="40"/>
      <c r="I20681" s="40"/>
    </row>
    <row r="20682" spans="1:9" hidden="1" x14ac:dyDescent="0.25">
      <c r="A20682" s="40"/>
      <c r="I20682" s="40"/>
    </row>
    <row r="20683" spans="1:9" hidden="1" x14ac:dyDescent="0.25">
      <c r="A20683" s="40"/>
      <c r="I20683" s="40"/>
    </row>
    <row r="20684" spans="1:9" hidden="1" x14ac:dyDescent="0.25">
      <c r="A20684" s="40"/>
      <c r="I20684" s="40"/>
    </row>
    <row r="20685" spans="1:9" hidden="1" x14ac:dyDescent="0.25">
      <c r="A20685" s="40"/>
      <c r="I20685" s="40"/>
    </row>
    <row r="20686" spans="1:9" hidden="1" x14ac:dyDescent="0.25">
      <c r="A20686" s="40"/>
      <c r="I20686" s="40"/>
    </row>
    <row r="20687" spans="1:9" hidden="1" x14ac:dyDescent="0.25">
      <c r="A20687" s="40"/>
      <c r="I20687" s="40"/>
    </row>
    <row r="20688" spans="1:9" hidden="1" x14ac:dyDescent="0.25">
      <c r="A20688" s="40"/>
      <c r="I20688" s="40"/>
    </row>
    <row r="20689" spans="1:9" hidden="1" x14ac:dyDescent="0.25">
      <c r="A20689" s="40"/>
      <c r="I20689" s="40"/>
    </row>
    <row r="20690" spans="1:9" hidden="1" x14ac:dyDescent="0.25">
      <c r="A20690" s="40"/>
      <c r="I20690" s="40"/>
    </row>
    <row r="20691" spans="1:9" hidden="1" x14ac:dyDescent="0.25">
      <c r="A20691" s="40"/>
      <c r="I20691" s="40"/>
    </row>
    <row r="20692" spans="1:9" hidden="1" x14ac:dyDescent="0.25">
      <c r="A20692" s="40"/>
      <c r="I20692" s="40"/>
    </row>
    <row r="20693" spans="1:9" hidden="1" x14ac:dyDescent="0.25">
      <c r="A20693" s="40"/>
      <c r="I20693" s="40"/>
    </row>
    <row r="20694" spans="1:9" hidden="1" x14ac:dyDescent="0.25">
      <c r="A20694" s="40"/>
      <c r="I20694" s="40"/>
    </row>
    <row r="20695" spans="1:9" hidden="1" x14ac:dyDescent="0.25">
      <c r="A20695" s="40"/>
      <c r="I20695" s="40"/>
    </row>
    <row r="20696" spans="1:9" hidden="1" x14ac:dyDescent="0.25">
      <c r="A20696" s="40"/>
      <c r="I20696" s="40"/>
    </row>
    <row r="20697" spans="1:9" hidden="1" x14ac:dyDescent="0.25">
      <c r="A20697" s="40"/>
      <c r="I20697" s="40"/>
    </row>
    <row r="20698" spans="1:9" hidden="1" x14ac:dyDescent="0.25">
      <c r="A20698" s="40"/>
      <c r="I20698" s="40"/>
    </row>
    <row r="20699" spans="1:9" hidden="1" x14ac:dyDescent="0.25">
      <c r="A20699" s="40"/>
      <c r="I20699" s="40"/>
    </row>
    <row r="20700" spans="1:9" hidden="1" x14ac:dyDescent="0.25">
      <c r="A20700" s="40"/>
      <c r="I20700" s="40"/>
    </row>
    <row r="20701" spans="1:9" hidden="1" x14ac:dyDescent="0.25">
      <c r="A20701" s="40"/>
      <c r="I20701" s="40"/>
    </row>
    <row r="20702" spans="1:9" hidden="1" x14ac:dyDescent="0.25">
      <c r="A20702" s="40"/>
      <c r="I20702" s="40"/>
    </row>
    <row r="20703" spans="1:9" hidden="1" x14ac:dyDescent="0.25">
      <c r="A20703" s="40"/>
      <c r="I20703" s="40"/>
    </row>
    <row r="20704" spans="1:9" hidden="1" x14ac:dyDescent="0.25">
      <c r="A20704" s="40"/>
      <c r="I20704" s="40"/>
    </row>
    <row r="20705" spans="1:9" hidden="1" x14ac:dyDescent="0.25">
      <c r="A20705" s="40"/>
      <c r="I20705" s="40"/>
    </row>
    <row r="20706" spans="1:9" hidden="1" x14ac:dyDescent="0.25">
      <c r="A20706" s="40"/>
      <c r="I20706" s="40"/>
    </row>
    <row r="20707" spans="1:9" hidden="1" x14ac:dyDescent="0.25">
      <c r="A20707" s="40"/>
      <c r="I20707" s="40"/>
    </row>
    <row r="20708" spans="1:9" hidden="1" x14ac:dyDescent="0.25">
      <c r="A20708" s="40"/>
      <c r="I20708" s="40"/>
    </row>
    <row r="20709" spans="1:9" hidden="1" x14ac:dyDescent="0.25">
      <c r="A20709" s="40"/>
      <c r="I20709" s="40"/>
    </row>
    <row r="20710" spans="1:9" hidden="1" x14ac:dyDescent="0.25">
      <c r="A20710" s="40"/>
      <c r="I20710" s="40"/>
    </row>
    <row r="20711" spans="1:9" hidden="1" x14ac:dyDescent="0.25">
      <c r="A20711" s="40"/>
      <c r="I20711" s="40"/>
    </row>
    <row r="20712" spans="1:9" hidden="1" x14ac:dyDescent="0.25">
      <c r="A20712" s="40"/>
      <c r="I20712" s="40"/>
    </row>
    <row r="20713" spans="1:9" hidden="1" x14ac:dyDescent="0.25">
      <c r="A20713" s="40"/>
      <c r="I20713" s="40"/>
    </row>
    <row r="20714" spans="1:9" hidden="1" x14ac:dyDescent="0.25">
      <c r="A20714" s="40"/>
      <c r="I20714" s="40"/>
    </row>
    <row r="20715" spans="1:9" hidden="1" x14ac:dyDescent="0.25">
      <c r="A20715" s="40"/>
      <c r="I20715" s="40"/>
    </row>
    <row r="20716" spans="1:9" hidden="1" x14ac:dyDescent="0.25">
      <c r="A20716" s="40"/>
      <c r="I20716" s="40"/>
    </row>
    <row r="20717" spans="1:9" hidden="1" x14ac:dyDescent="0.25">
      <c r="A20717" s="40"/>
      <c r="I20717" s="40"/>
    </row>
    <row r="20718" spans="1:9" hidden="1" x14ac:dyDescent="0.25">
      <c r="A20718" s="40"/>
      <c r="I20718" s="40"/>
    </row>
    <row r="20719" spans="1:9" hidden="1" x14ac:dyDescent="0.25">
      <c r="A20719" s="40"/>
      <c r="I20719" s="40"/>
    </row>
    <row r="20720" spans="1:9" hidden="1" x14ac:dyDescent="0.25">
      <c r="A20720" s="40"/>
      <c r="I20720" s="40"/>
    </row>
    <row r="20721" spans="1:9" hidden="1" x14ac:dyDescent="0.25">
      <c r="A20721" s="40"/>
      <c r="I20721" s="40"/>
    </row>
    <row r="20722" spans="1:9" hidden="1" x14ac:dyDescent="0.25">
      <c r="A20722" s="40"/>
      <c r="I20722" s="40"/>
    </row>
    <row r="20723" spans="1:9" hidden="1" x14ac:dyDescent="0.25">
      <c r="A20723" s="40"/>
      <c r="I20723" s="40"/>
    </row>
    <row r="20724" spans="1:9" hidden="1" x14ac:dyDescent="0.25">
      <c r="A20724" s="40"/>
      <c r="I20724" s="40"/>
    </row>
    <row r="20725" spans="1:9" hidden="1" x14ac:dyDescent="0.25">
      <c r="A20725" s="40"/>
      <c r="I20725" s="40"/>
    </row>
    <row r="20726" spans="1:9" hidden="1" x14ac:dyDescent="0.25">
      <c r="A20726" s="40"/>
      <c r="I20726" s="40"/>
    </row>
    <row r="20727" spans="1:9" hidden="1" x14ac:dyDescent="0.25">
      <c r="A20727" s="40"/>
      <c r="I20727" s="40"/>
    </row>
    <row r="20728" spans="1:9" hidden="1" x14ac:dyDescent="0.25">
      <c r="A20728" s="40"/>
      <c r="I20728" s="40"/>
    </row>
    <row r="20729" spans="1:9" hidden="1" x14ac:dyDescent="0.25">
      <c r="A20729" s="40"/>
      <c r="I20729" s="40"/>
    </row>
    <row r="20730" spans="1:9" hidden="1" x14ac:dyDescent="0.25">
      <c r="A20730" s="40"/>
      <c r="I20730" s="40"/>
    </row>
    <row r="20731" spans="1:9" hidden="1" x14ac:dyDescent="0.25">
      <c r="A20731" s="40"/>
      <c r="I20731" s="40"/>
    </row>
    <row r="20732" spans="1:9" hidden="1" x14ac:dyDescent="0.25">
      <c r="A20732" s="40"/>
      <c r="I20732" s="40"/>
    </row>
    <row r="20733" spans="1:9" hidden="1" x14ac:dyDescent="0.25">
      <c r="A20733" s="40"/>
      <c r="I20733" s="40"/>
    </row>
    <row r="20734" spans="1:9" hidden="1" x14ac:dyDescent="0.25">
      <c r="A20734" s="40"/>
      <c r="I20734" s="40"/>
    </row>
    <row r="20735" spans="1:9" hidden="1" x14ac:dyDescent="0.25">
      <c r="A20735" s="40"/>
      <c r="I20735" s="40"/>
    </row>
    <row r="20736" spans="1:9" hidden="1" x14ac:dyDescent="0.25">
      <c r="A20736" s="40"/>
      <c r="I20736" s="40"/>
    </row>
    <row r="20737" spans="1:9" hidden="1" x14ac:dyDescent="0.25">
      <c r="A20737" s="40"/>
      <c r="I20737" s="40"/>
    </row>
    <row r="20738" spans="1:9" hidden="1" x14ac:dyDescent="0.25">
      <c r="A20738" s="40"/>
      <c r="I20738" s="40"/>
    </row>
    <row r="20739" spans="1:9" hidden="1" x14ac:dyDescent="0.25">
      <c r="A20739" s="40"/>
      <c r="I20739" s="40"/>
    </row>
    <row r="20740" spans="1:9" hidden="1" x14ac:dyDescent="0.25">
      <c r="A20740" s="40"/>
      <c r="I20740" s="40"/>
    </row>
    <row r="20741" spans="1:9" hidden="1" x14ac:dyDescent="0.25">
      <c r="A20741" s="40"/>
      <c r="I20741" s="40"/>
    </row>
    <row r="20742" spans="1:9" hidden="1" x14ac:dyDescent="0.25">
      <c r="A20742" s="40"/>
      <c r="I20742" s="40"/>
    </row>
    <row r="20743" spans="1:9" hidden="1" x14ac:dyDescent="0.25">
      <c r="A20743" s="40"/>
      <c r="I20743" s="40"/>
    </row>
    <row r="20744" spans="1:9" hidden="1" x14ac:dyDescent="0.25">
      <c r="A20744" s="40"/>
      <c r="I20744" s="40"/>
    </row>
    <row r="20745" spans="1:9" hidden="1" x14ac:dyDescent="0.25">
      <c r="A20745" s="40"/>
      <c r="I20745" s="40"/>
    </row>
    <row r="20746" spans="1:9" hidden="1" x14ac:dyDescent="0.25">
      <c r="A20746" s="40"/>
      <c r="I20746" s="40"/>
    </row>
    <row r="20747" spans="1:9" hidden="1" x14ac:dyDescent="0.25">
      <c r="A20747" s="40"/>
      <c r="I20747" s="40"/>
    </row>
    <row r="20748" spans="1:9" hidden="1" x14ac:dyDescent="0.25">
      <c r="A20748" s="40"/>
      <c r="I20748" s="40"/>
    </row>
    <row r="20749" spans="1:9" hidden="1" x14ac:dyDescent="0.25">
      <c r="A20749" s="40"/>
      <c r="I20749" s="40"/>
    </row>
    <row r="20750" spans="1:9" hidden="1" x14ac:dyDescent="0.25">
      <c r="A20750" s="40"/>
      <c r="I20750" s="40"/>
    </row>
    <row r="20751" spans="1:9" hidden="1" x14ac:dyDescent="0.25">
      <c r="A20751" s="40"/>
      <c r="I20751" s="40"/>
    </row>
    <row r="20752" spans="1:9" hidden="1" x14ac:dyDescent="0.25">
      <c r="A20752" s="40"/>
      <c r="I20752" s="40"/>
    </row>
    <row r="20753" spans="1:9" hidden="1" x14ac:dyDescent="0.25">
      <c r="A20753" s="40"/>
      <c r="I20753" s="40"/>
    </row>
    <row r="20754" spans="1:9" hidden="1" x14ac:dyDescent="0.25">
      <c r="A20754" s="40"/>
      <c r="I20754" s="40"/>
    </row>
    <row r="20755" spans="1:9" hidden="1" x14ac:dyDescent="0.25">
      <c r="A20755" s="40"/>
      <c r="I20755" s="40"/>
    </row>
    <row r="20756" spans="1:9" hidden="1" x14ac:dyDescent="0.25">
      <c r="A20756" s="40"/>
      <c r="I20756" s="40"/>
    </row>
    <row r="20757" spans="1:9" hidden="1" x14ac:dyDescent="0.25">
      <c r="A20757" s="40"/>
      <c r="I20757" s="40"/>
    </row>
    <row r="20758" spans="1:9" hidden="1" x14ac:dyDescent="0.25">
      <c r="A20758" s="40"/>
      <c r="I20758" s="40"/>
    </row>
    <row r="20759" spans="1:9" hidden="1" x14ac:dyDescent="0.25">
      <c r="A20759" s="40"/>
      <c r="I20759" s="40"/>
    </row>
    <row r="20760" spans="1:9" hidden="1" x14ac:dyDescent="0.25">
      <c r="A20760" s="40"/>
      <c r="I20760" s="40"/>
    </row>
    <row r="20761" spans="1:9" hidden="1" x14ac:dyDescent="0.25">
      <c r="A20761" s="40"/>
      <c r="I20761" s="40"/>
    </row>
    <row r="20762" spans="1:9" hidden="1" x14ac:dyDescent="0.25">
      <c r="A20762" s="40"/>
      <c r="I20762" s="40"/>
    </row>
    <row r="20763" spans="1:9" hidden="1" x14ac:dyDescent="0.25">
      <c r="A20763" s="40"/>
      <c r="I20763" s="40"/>
    </row>
    <row r="20764" spans="1:9" hidden="1" x14ac:dyDescent="0.25">
      <c r="A20764" s="40"/>
      <c r="I20764" s="40"/>
    </row>
    <row r="20765" spans="1:9" hidden="1" x14ac:dyDescent="0.25">
      <c r="A20765" s="40"/>
      <c r="I20765" s="40"/>
    </row>
    <row r="20766" spans="1:9" hidden="1" x14ac:dyDescent="0.25">
      <c r="A20766" s="40"/>
      <c r="I20766" s="40"/>
    </row>
    <row r="20767" spans="1:9" hidden="1" x14ac:dyDescent="0.25">
      <c r="A20767" s="40"/>
      <c r="I20767" s="40"/>
    </row>
    <row r="20768" spans="1:9" hidden="1" x14ac:dyDescent="0.25">
      <c r="A20768" s="40"/>
      <c r="I20768" s="40"/>
    </row>
    <row r="20769" spans="1:9" hidden="1" x14ac:dyDescent="0.25">
      <c r="A20769" s="40"/>
      <c r="I20769" s="40"/>
    </row>
    <row r="20770" spans="1:9" hidden="1" x14ac:dyDescent="0.25">
      <c r="A20770" s="40"/>
      <c r="I20770" s="40"/>
    </row>
    <row r="20771" spans="1:9" hidden="1" x14ac:dyDescent="0.25">
      <c r="A20771" s="40"/>
      <c r="I20771" s="40"/>
    </row>
    <row r="20772" spans="1:9" hidden="1" x14ac:dyDescent="0.25">
      <c r="A20772" s="40"/>
      <c r="I20772" s="40"/>
    </row>
    <row r="20773" spans="1:9" hidden="1" x14ac:dyDescent="0.25">
      <c r="A20773" s="40"/>
      <c r="I20773" s="40"/>
    </row>
    <row r="20774" spans="1:9" hidden="1" x14ac:dyDescent="0.25">
      <c r="A20774" s="40"/>
      <c r="I20774" s="40"/>
    </row>
    <row r="20775" spans="1:9" hidden="1" x14ac:dyDescent="0.25">
      <c r="A20775" s="40"/>
      <c r="I20775" s="40"/>
    </row>
    <row r="20776" spans="1:9" hidden="1" x14ac:dyDescent="0.25">
      <c r="A20776" s="40"/>
      <c r="I20776" s="40"/>
    </row>
    <row r="20777" spans="1:9" hidden="1" x14ac:dyDescent="0.25">
      <c r="A20777" s="40"/>
      <c r="I20777" s="40"/>
    </row>
    <row r="20778" spans="1:9" hidden="1" x14ac:dyDescent="0.25">
      <c r="A20778" s="40"/>
      <c r="I20778" s="40"/>
    </row>
    <row r="20779" spans="1:9" hidden="1" x14ac:dyDescent="0.25">
      <c r="A20779" s="40"/>
      <c r="I20779" s="40"/>
    </row>
    <row r="20780" spans="1:9" hidden="1" x14ac:dyDescent="0.25">
      <c r="A20780" s="40"/>
      <c r="I20780" s="40"/>
    </row>
    <row r="20781" spans="1:9" hidden="1" x14ac:dyDescent="0.25">
      <c r="A20781" s="40"/>
      <c r="I20781" s="40"/>
    </row>
    <row r="20782" spans="1:9" hidden="1" x14ac:dyDescent="0.25">
      <c r="A20782" s="40"/>
      <c r="I20782" s="40"/>
    </row>
    <row r="20783" spans="1:9" hidden="1" x14ac:dyDescent="0.25">
      <c r="A20783" s="40"/>
      <c r="I20783" s="40"/>
    </row>
    <row r="20784" spans="1:9" hidden="1" x14ac:dyDescent="0.25">
      <c r="A20784" s="40"/>
      <c r="I20784" s="40"/>
    </row>
    <row r="20785" spans="1:9" hidden="1" x14ac:dyDescent="0.25">
      <c r="A20785" s="40"/>
      <c r="I20785" s="40"/>
    </row>
    <row r="20786" spans="1:9" hidden="1" x14ac:dyDescent="0.25">
      <c r="A20786" s="40"/>
      <c r="I20786" s="40"/>
    </row>
    <row r="20787" spans="1:9" hidden="1" x14ac:dyDescent="0.25">
      <c r="A20787" s="40"/>
      <c r="I20787" s="40"/>
    </row>
    <row r="20788" spans="1:9" hidden="1" x14ac:dyDescent="0.25">
      <c r="A20788" s="40"/>
      <c r="I20788" s="40"/>
    </row>
    <row r="20789" spans="1:9" hidden="1" x14ac:dyDescent="0.25">
      <c r="A20789" s="40"/>
      <c r="I20789" s="40"/>
    </row>
    <row r="20790" spans="1:9" hidden="1" x14ac:dyDescent="0.25">
      <c r="A20790" s="40"/>
      <c r="I20790" s="40"/>
    </row>
    <row r="20791" spans="1:9" hidden="1" x14ac:dyDescent="0.25">
      <c r="A20791" s="40"/>
      <c r="I20791" s="40"/>
    </row>
    <row r="20792" spans="1:9" hidden="1" x14ac:dyDescent="0.25">
      <c r="A20792" s="40"/>
      <c r="I20792" s="40"/>
    </row>
    <row r="20793" spans="1:9" hidden="1" x14ac:dyDescent="0.25">
      <c r="A20793" s="40"/>
      <c r="I20793" s="40"/>
    </row>
    <row r="20794" spans="1:9" hidden="1" x14ac:dyDescent="0.25">
      <c r="A20794" s="40"/>
      <c r="I20794" s="40"/>
    </row>
    <row r="20795" spans="1:9" hidden="1" x14ac:dyDescent="0.25">
      <c r="A20795" s="40"/>
      <c r="I20795" s="40"/>
    </row>
    <row r="20796" spans="1:9" hidden="1" x14ac:dyDescent="0.25">
      <c r="A20796" s="40"/>
      <c r="I20796" s="40"/>
    </row>
    <row r="20797" spans="1:9" hidden="1" x14ac:dyDescent="0.25">
      <c r="A20797" s="40"/>
      <c r="I20797" s="40"/>
    </row>
    <row r="20798" spans="1:9" hidden="1" x14ac:dyDescent="0.25">
      <c r="A20798" s="40"/>
      <c r="I20798" s="40"/>
    </row>
    <row r="20799" spans="1:9" hidden="1" x14ac:dyDescent="0.25">
      <c r="A20799" s="40"/>
      <c r="I20799" s="40"/>
    </row>
    <row r="20800" spans="1:9" hidden="1" x14ac:dyDescent="0.25">
      <c r="A20800" s="40"/>
      <c r="I20800" s="40"/>
    </row>
    <row r="20801" spans="1:9" hidden="1" x14ac:dyDescent="0.25">
      <c r="A20801" s="40"/>
      <c r="I20801" s="40"/>
    </row>
    <row r="20802" spans="1:9" hidden="1" x14ac:dyDescent="0.25">
      <c r="A20802" s="40"/>
      <c r="I20802" s="40"/>
    </row>
    <row r="20803" spans="1:9" hidden="1" x14ac:dyDescent="0.25">
      <c r="A20803" s="40"/>
      <c r="I20803" s="40"/>
    </row>
    <row r="20804" spans="1:9" hidden="1" x14ac:dyDescent="0.25">
      <c r="A20804" s="40"/>
      <c r="I20804" s="40"/>
    </row>
    <row r="20805" spans="1:9" hidden="1" x14ac:dyDescent="0.25">
      <c r="A20805" s="40"/>
      <c r="I20805" s="40"/>
    </row>
    <row r="20806" spans="1:9" hidden="1" x14ac:dyDescent="0.25">
      <c r="A20806" s="40"/>
      <c r="I20806" s="40"/>
    </row>
    <row r="20807" spans="1:9" hidden="1" x14ac:dyDescent="0.25">
      <c r="A20807" s="40"/>
      <c r="I20807" s="40"/>
    </row>
    <row r="20808" spans="1:9" hidden="1" x14ac:dyDescent="0.25">
      <c r="A20808" s="40"/>
      <c r="I20808" s="40"/>
    </row>
    <row r="20809" spans="1:9" hidden="1" x14ac:dyDescent="0.25">
      <c r="A20809" s="40"/>
      <c r="I20809" s="40"/>
    </row>
    <row r="20810" spans="1:9" hidden="1" x14ac:dyDescent="0.25">
      <c r="A20810" s="40"/>
      <c r="I20810" s="40"/>
    </row>
    <row r="20811" spans="1:9" hidden="1" x14ac:dyDescent="0.25">
      <c r="A20811" s="40"/>
      <c r="I20811" s="40"/>
    </row>
    <row r="20812" spans="1:9" hidden="1" x14ac:dyDescent="0.25">
      <c r="A20812" s="40"/>
      <c r="I20812" s="40"/>
    </row>
    <row r="20813" spans="1:9" hidden="1" x14ac:dyDescent="0.25">
      <c r="A20813" s="40"/>
      <c r="I20813" s="40"/>
    </row>
    <row r="20814" spans="1:9" hidden="1" x14ac:dyDescent="0.25">
      <c r="A20814" s="40"/>
      <c r="I20814" s="40"/>
    </row>
    <row r="20815" spans="1:9" hidden="1" x14ac:dyDescent="0.25">
      <c r="A20815" s="40"/>
      <c r="I20815" s="40"/>
    </row>
    <row r="20816" spans="1:9" hidden="1" x14ac:dyDescent="0.25">
      <c r="A20816" s="40"/>
      <c r="I20816" s="40"/>
    </row>
    <row r="20817" spans="1:9" hidden="1" x14ac:dyDescent="0.25">
      <c r="A20817" s="40"/>
      <c r="I20817" s="40"/>
    </row>
    <row r="20818" spans="1:9" hidden="1" x14ac:dyDescent="0.25">
      <c r="A20818" s="40"/>
      <c r="I20818" s="40"/>
    </row>
    <row r="20819" spans="1:9" hidden="1" x14ac:dyDescent="0.25">
      <c r="A20819" s="40"/>
      <c r="I20819" s="40"/>
    </row>
    <row r="20820" spans="1:9" hidden="1" x14ac:dyDescent="0.25">
      <c r="A20820" s="40"/>
      <c r="I20820" s="40"/>
    </row>
    <row r="20821" spans="1:9" hidden="1" x14ac:dyDescent="0.25">
      <c r="A20821" s="40"/>
      <c r="I20821" s="40"/>
    </row>
    <row r="20822" spans="1:9" hidden="1" x14ac:dyDescent="0.25">
      <c r="A20822" s="40"/>
      <c r="I20822" s="40"/>
    </row>
    <row r="20823" spans="1:9" hidden="1" x14ac:dyDescent="0.25">
      <c r="A20823" s="40"/>
      <c r="I20823" s="40"/>
    </row>
    <row r="20824" spans="1:9" hidden="1" x14ac:dyDescent="0.25">
      <c r="A20824" s="40"/>
      <c r="I20824" s="40"/>
    </row>
    <row r="20825" spans="1:9" hidden="1" x14ac:dyDescent="0.25">
      <c r="A20825" s="40"/>
      <c r="I20825" s="40"/>
    </row>
    <row r="20826" spans="1:9" hidden="1" x14ac:dyDescent="0.25">
      <c r="A20826" s="40"/>
      <c r="I20826" s="40"/>
    </row>
    <row r="20827" spans="1:9" hidden="1" x14ac:dyDescent="0.25">
      <c r="A20827" s="40"/>
      <c r="I20827" s="40"/>
    </row>
    <row r="20828" spans="1:9" hidden="1" x14ac:dyDescent="0.25">
      <c r="A20828" s="40"/>
      <c r="I20828" s="40"/>
    </row>
    <row r="20829" spans="1:9" hidden="1" x14ac:dyDescent="0.25">
      <c r="A20829" s="40"/>
      <c r="I20829" s="40"/>
    </row>
    <row r="20830" spans="1:9" hidden="1" x14ac:dyDescent="0.25">
      <c r="A20830" s="40"/>
      <c r="I20830" s="40"/>
    </row>
    <row r="20831" spans="1:9" hidden="1" x14ac:dyDescent="0.25">
      <c r="A20831" s="40"/>
      <c r="I20831" s="40"/>
    </row>
    <row r="20832" spans="1:9" hidden="1" x14ac:dyDescent="0.25">
      <c r="A20832" s="40"/>
      <c r="I20832" s="40"/>
    </row>
    <row r="20833" spans="1:9" hidden="1" x14ac:dyDescent="0.25">
      <c r="A20833" s="40"/>
      <c r="I20833" s="40"/>
    </row>
    <row r="20834" spans="1:9" hidden="1" x14ac:dyDescent="0.25">
      <c r="A20834" s="40"/>
      <c r="I20834" s="40"/>
    </row>
    <row r="20835" spans="1:9" hidden="1" x14ac:dyDescent="0.25">
      <c r="A20835" s="40"/>
      <c r="I20835" s="40"/>
    </row>
    <row r="20836" spans="1:9" hidden="1" x14ac:dyDescent="0.25">
      <c r="A20836" s="40"/>
      <c r="I20836" s="40"/>
    </row>
    <row r="20837" spans="1:9" hidden="1" x14ac:dyDescent="0.25">
      <c r="A20837" s="40"/>
      <c r="I20837" s="40"/>
    </row>
    <row r="20838" spans="1:9" hidden="1" x14ac:dyDescent="0.25">
      <c r="A20838" s="40"/>
      <c r="I20838" s="40"/>
    </row>
    <row r="20839" spans="1:9" hidden="1" x14ac:dyDescent="0.25">
      <c r="A20839" s="40"/>
      <c r="I20839" s="40"/>
    </row>
    <row r="20840" spans="1:9" hidden="1" x14ac:dyDescent="0.25">
      <c r="A20840" s="40"/>
      <c r="I20840" s="40"/>
    </row>
    <row r="20841" spans="1:9" hidden="1" x14ac:dyDescent="0.25">
      <c r="A20841" s="40"/>
      <c r="I20841" s="40"/>
    </row>
    <row r="20842" spans="1:9" hidden="1" x14ac:dyDescent="0.25">
      <c r="A20842" s="40"/>
      <c r="I20842" s="40"/>
    </row>
    <row r="20843" spans="1:9" hidden="1" x14ac:dyDescent="0.25">
      <c r="A20843" s="40"/>
      <c r="I20843" s="40"/>
    </row>
    <row r="20844" spans="1:9" hidden="1" x14ac:dyDescent="0.25">
      <c r="A20844" s="40"/>
      <c r="I20844" s="40"/>
    </row>
    <row r="20845" spans="1:9" hidden="1" x14ac:dyDescent="0.25">
      <c r="A20845" s="40"/>
      <c r="I20845" s="40"/>
    </row>
    <row r="20846" spans="1:9" hidden="1" x14ac:dyDescent="0.25">
      <c r="A20846" s="40"/>
      <c r="I20846" s="40"/>
    </row>
    <row r="20847" spans="1:9" hidden="1" x14ac:dyDescent="0.25">
      <c r="A20847" s="40"/>
      <c r="I20847" s="40"/>
    </row>
    <row r="20848" spans="1:9" hidden="1" x14ac:dyDescent="0.25">
      <c r="A20848" s="40"/>
      <c r="I20848" s="40"/>
    </row>
    <row r="20849" spans="1:9" hidden="1" x14ac:dyDescent="0.25">
      <c r="A20849" s="40"/>
      <c r="I20849" s="40"/>
    </row>
    <row r="20850" spans="1:9" hidden="1" x14ac:dyDescent="0.25">
      <c r="A20850" s="40"/>
      <c r="I20850" s="40"/>
    </row>
    <row r="20851" spans="1:9" hidden="1" x14ac:dyDescent="0.25">
      <c r="A20851" s="40"/>
      <c r="I20851" s="40"/>
    </row>
    <row r="20852" spans="1:9" hidden="1" x14ac:dyDescent="0.25">
      <c r="A20852" s="40"/>
      <c r="I20852" s="40"/>
    </row>
    <row r="20853" spans="1:9" hidden="1" x14ac:dyDescent="0.25">
      <c r="A20853" s="40"/>
      <c r="I20853" s="40"/>
    </row>
    <row r="20854" spans="1:9" hidden="1" x14ac:dyDescent="0.25">
      <c r="A20854" s="40"/>
      <c r="I20854" s="40"/>
    </row>
    <row r="20855" spans="1:9" hidden="1" x14ac:dyDescent="0.25">
      <c r="A20855" s="40"/>
      <c r="I20855" s="40"/>
    </row>
    <row r="20856" spans="1:9" hidden="1" x14ac:dyDescent="0.25">
      <c r="A20856" s="40"/>
      <c r="I20856" s="40"/>
    </row>
    <row r="20857" spans="1:9" hidden="1" x14ac:dyDescent="0.25">
      <c r="A20857" s="40"/>
      <c r="I20857" s="40"/>
    </row>
    <row r="20858" spans="1:9" hidden="1" x14ac:dyDescent="0.25">
      <c r="A20858" s="40"/>
      <c r="I20858" s="40"/>
    </row>
    <row r="20859" spans="1:9" hidden="1" x14ac:dyDescent="0.25">
      <c r="A20859" s="40"/>
      <c r="I20859" s="40"/>
    </row>
    <row r="20860" spans="1:9" hidden="1" x14ac:dyDescent="0.25">
      <c r="A20860" s="40"/>
      <c r="I20860" s="40"/>
    </row>
    <row r="20861" spans="1:9" hidden="1" x14ac:dyDescent="0.25">
      <c r="A20861" s="40"/>
      <c r="I20861" s="40"/>
    </row>
    <row r="20862" spans="1:9" hidden="1" x14ac:dyDescent="0.25">
      <c r="A20862" s="40"/>
      <c r="I20862" s="40"/>
    </row>
    <row r="20863" spans="1:9" hidden="1" x14ac:dyDescent="0.25">
      <c r="A20863" s="40"/>
      <c r="I20863" s="40"/>
    </row>
    <row r="20864" spans="1:9" hidden="1" x14ac:dyDescent="0.25">
      <c r="A20864" s="40"/>
      <c r="I20864" s="40"/>
    </row>
    <row r="20865" spans="1:9" hidden="1" x14ac:dyDescent="0.25">
      <c r="A20865" s="40"/>
      <c r="I20865" s="40"/>
    </row>
    <row r="20866" spans="1:9" hidden="1" x14ac:dyDescent="0.25">
      <c r="A20866" s="40"/>
      <c r="I20866" s="40"/>
    </row>
    <row r="20867" spans="1:9" hidden="1" x14ac:dyDescent="0.25">
      <c r="A20867" s="40"/>
      <c r="I20867" s="40"/>
    </row>
    <row r="20868" spans="1:9" hidden="1" x14ac:dyDescent="0.25">
      <c r="A20868" s="40"/>
      <c r="I20868" s="40"/>
    </row>
    <row r="20869" spans="1:9" hidden="1" x14ac:dyDescent="0.25">
      <c r="A20869" s="40"/>
      <c r="I20869" s="40"/>
    </row>
    <row r="20870" spans="1:9" hidden="1" x14ac:dyDescent="0.25">
      <c r="A20870" s="40"/>
      <c r="I20870" s="40"/>
    </row>
    <row r="20871" spans="1:9" hidden="1" x14ac:dyDescent="0.25">
      <c r="A20871" s="40"/>
      <c r="I20871" s="40"/>
    </row>
    <row r="20872" spans="1:9" hidden="1" x14ac:dyDescent="0.25">
      <c r="A20872" s="40"/>
      <c r="I20872" s="40"/>
    </row>
    <row r="20873" spans="1:9" hidden="1" x14ac:dyDescent="0.25">
      <c r="A20873" s="40"/>
      <c r="I20873" s="40"/>
    </row>
    <row r="20874" spans="1:9" hidden="1" x14ac:dyDescent="0.25">
      <c r="A20874" s="40"/>
      <c r="I20874" s="40"/>
    </row>
    <row r="20875" spans="1:9" hidden="1" x14ac:dyDescent="0.25">
      <c r="A20875" s="40"/>
      <c r="I20875" s="40"/>
    </row>
    <row r="20876" spans="1:9" hidden="1" x14ac:dyDescent="0.25">
      <c r="A20876" s="40"/>
      <c r="I20876" s="40"/>
    </row>
    <row r="20877" spans="1:9" hidden="1" x14ac:dyDescent="0.25">
      <c r="A20877" s="40"/>
      <c r="I20877" s="40"/>
    </row>
    <row r="20878" spans="1:9" hidden="1" x14ac:dyDescent="0.25">
      <c r="A20878" s="40"/>
      <c r="I20878" s="40"/>
    </row>
    <row r="20879" spans="1:9" hidden="1" x14ac:dyDescent="0.25">
      <c r="A20879" s="40"/>
      <c r="I20879" s="40"/>
    </row>
    <row r="20880" spans="1:9" hidden="1" x14ac:dyDescent="0.25">
      <c r="A20880" s="40"/>
      <c r="I20880" s="40"/>
    </row>
    <row r="20881" spans="1:9" hidden="1" x14ac:dyDescent="0.25">
      <c r="A20881" s="40"/>
      <c r="I20881" s="40"/>
    </row>
    <row r="20882" spans="1:9" hidden="1" x14ac:dyDescent="0.25">
      <c r="A20882" s="40"/>
      <c r="I20882" s="40"/>
    </row>
    <row r="20883" spans="1:9" hidden="1" x14ac:dyDescent="0.25">
      <c r="A20883" s="40"/>
      <c r="I20883" s="40"/>
    </row>
    <row r="20884" spans="1:9" hidden="1" x14ac:dyDescent="0.25">
      <c r="A20884" s="40"/>
      <c r="I20884" s="40"/>
    </row>
    <row r="20885" spans="1:9" hidden="1" x14ac:dyDescent="0.25">
      <c r="A20885" s="40"/>
      <c r="I20885" s="40"/>
    </row>
    <row r="20886" spans="1:9" hidden="1" x14ac:dyDescent="0.25">
      <c r="A20886" s="40"/>
      <c r="I20886" s="40"/>
    </row>
    <row r="20887" spans="1:9" hidden="1" x14ac:dyDescent="0.25">
      <c r="A20887" s="40"/>
      <c r="I20887" s="40"/>
    </row>
    <row r="20888" spans="1:9" hidden="1" x14ac:dyDescent="0.25">
      <c r="A20888" s="40"/>
      <c r="I20888" s="40"/>
    </row>
    <row r="20889" spans="1:9" hidden="1" x14ac:dyDescent="0.25">
      <c r="A20889" s="40"/>
      <c r="I20889" s="40"/>
    </row>
    <row r="20890" spans="1:9" hidden="1" x14ac:dyDescent="0.25">
      <c r="A20890" s="40"/>
      <c r="I20890" s="40"/>
    </row>
    <row r="20891" spans="1:9" hidden="1" x14ac:dyDescent="0.25">
      <c r="A20891" s="40"/>
      <c r="I20891" s="40"/>
    </row>
    <row r="20892" spans="1:9" hidden="1" x14ac:dyDescent="0.25">
      <c r="A20892" s="40"/>
      <c r="I20892" s="40"/>
    </row>
    <row r="20893" spans="1:9" hidden="1" x14ac:dyDescent="0.25">
      <c r="A20893" s="40"/>
      <c r="I20893" s="40"/>
    </row>
    <row r="20894" spans="1:9" hidden="1" x14ac:dyDescent="0.25">
      <c r="A20894" s="40"/>
      <c r="I20894" s="40"/>
    </row>
    <row r="20895" spans="1:9" hidden="1" x14ac:dyDescent="0.25">
      <c r="A20895" s="40"/>
      <c r="I20895" s="40"/>
    </row>
    <row r="20896" spans="1:9" hidden="1" x14ac:dyDescent="0.25">
      <c r="A20896" s="40"/>
      <c r="I20896" s="40"/>
    </row>
    <row r="20897" spans="1:9" hidden="1" x14ac:dyDescent="0.25">
      <c r="A20897" s="40"/>
      <c r="I20897" s="40"/>
    </row>
    <row r="20898" spans="1:9" hidden="1" x14ac:dyDescent="0.25">
      <c r="A20898" s="40"/>
      <c r="I20898" s="40"/>
    </row>
    <row r="20899" spans="1:9" hidden="1" x14ac:dyDescent="0.25">
      <c r="A20899" s="40"/>
      <c r="I20899" s="40"/>
    </row>
    <row r="20900" spans="1:9" hidden="1" x14ac:dyDescent="0.25">
      <c r="A20900" s="40"/>
      <c r="I20900" s="40"/>
    </row>
    <row r="20901" spans="1:9" hidden="1" x14ac:dyDescent="0.25">
      <c r="A20901" s="40"/>
      <c r="I20901" s="40"/>
    </row>
    <row r="20902" spans="1:9" hidden="1" x14ac:dyDescent="0.25">
      <c r="A20902" s="40"/>
      <c r="I20902" s="40"/>
    </row>
    <row r="20903" spans="1:9" hidden="1" x14ac:dyDescent="0.25">
      <c r="A20903" s="40"/>
      <c r="I20903" s="40"/>
    </row>
    <row r="20904" spans="1:9" hidden="1" x14ac:dyDescent="0.25">
      <c r="A20904" s="40"/>
      <c r="I20904" s="40"/>
    </row>
    <row r="20905" spans="1:9" hidden="1" x14ac:dyDescent="0.25">
      <c r="A20905" s="40"/>
      <c r="I20905" s="40"/>
    </row>
    <row r="20906" spans="1:9" hidden="1" x14ac:dyDescent="0.25">
      <c r="A20906" s="40"/>
      <c r="I20906" s="40"/>
    </row>
    <row r="20907" spans="1:9" hidden="1" x14ac:dyDescent="0.25">
      <c r="A20907" s="40"/>
      <c r="I20907" s="40"/>
    </row>
    <row r="20908" spans="1:9" hidden="1" x14ac:dyDescent="0.25">
      <c r="A20908" s="40"/>
      <c r="I20908" s="40"/>
    </row>
    <row r="20909" spans="1:9" hidden="1" x14ac:dyDescent="0.25">
      <c r="A20909" s="40"/>
      <c r="I20909" s="40"/>
    </row>
    <row r="20910" spans="1:9" hidden="1" x14ac:dyDescent="0.25">
      <c r="A20910" s="40"/>
      <c r="I20910" s="40"/>
    </row>
    <row r="20911" spans="1:9" hidden="1" x14ac:dyDescent="0.25">
      <c r="A20911" s="40"/>
      <c r="I20911" s="40"/>
    </row>
    <row r="20912" spans="1:9" hidden="1" x14ac:dyDescent="0.25">
      <c r="A20912" s="40"/>
      <c r="I20912" s="40"/>
    </row>
    <row r="20913" spans="1:9" hidden="1" x14ac:dyDescent="0.25">
      <c r="A20913" s="40"/>
      <c r="I20913" s="40"/>
    </row>
    <row r="20914" spans="1:9" hidden="1" x14ac:dyDescent="0.25">
      <c r="A20914" s="40"/>
      <c r="I20914" s="40"/>
    </row>
    <row r="20915" spans="1:9" hidden="1" x14ac:dyDescent="0.25">
      <c r="A20915" s="40"/>
      <c r="I20915" s="40"/>
    </row>
    <row r="20916" spans="1:9" hidden="1" x14ac:dyDescent="0.25">
      <c r="A20916" s="40"/>
      <c r="I20916" s="40"/>
    </row>
    <row r="20917" spans="1:9" hidden="1" x14ac:dyDescent="0.25">
      <c r="A20917" s="40"/>
      <c r="I20917" s="40"/>
    </row>
    <row r="20918" spans="1:9" hidden="1" x14ac:dyDescent="0.25">
      <c r="A20918" s="40"/>
      <c r="I20918" s="40"/>
    </row>
    <row r="20919" spans="1:9" hidden="1" x14ac:dyDescent="0.25">
      <c r="A20919" s="40"/>
      <c r="I20919" s="40"/>
    </row>
    <row r="20920" spans="1:9" hidden="1" x14ac:dyDescent="0.25">
      <c r="A20920" s="40"/>
      <c r="I20920" s="40"/>
    </row>
    <row r="20921" spans="1:9" hidden="1" x14ac:dyDescent="0.25">
      <c r="A20921" s="40"/>
      <c r="I20921" s="40"/>
    </row>
    <row r="20922" spans="1:9" hidden="1" x14ac:dyDescent="0.25">
      <c r="A20922" s="40"/>
      <c r="I20922" s="40"/>
    </row>
    <row r="20923" spans="1:9" hidden="1" x14ac:dyDescent="0.25">
      <c r="A20923" s="40"/>
      <c r="I20923" s="40"/>
    </row>
    <row r="20924" spans="1:9" hidden="1" x14ac:dyDescent="0.25">
      <c r="A20924" s="40"/>
      <c r="I20924" s="40"/>
    </row>
    <row r="20925" spans="1:9" hidden="1" x14ac:dyDescent="0.25">
      <c r="A20925" s="40"/>
      <c r="I20925" s="40"/>
    </row>
    <row r="20926" spans="1:9" hidden="1" x14ac:dyDescent="0.25">
      <c r="A20926" s="40"/>
      <c r="I20926" s="40"/>
    </row>
    <row r="20927" spans="1:9" hidden="1" x14ac:dyDescent="0.25">
      <c r="A20927" s="40"/>
      <c r="I20927" s="40"/>
    </row>
    <row r="20928" spans="1:9" hidden="1" x14ac:dyDescent="0.25">
      <c r="A20928" s="40"/>
      <c r="I20928" s="40"/>
    </row>
    <row r="20929" spans="1:9" hidden="1" x14ac:dyDescent="0.25">
      <c r="A20929" s="40"/>
      <c r="I20929" s="40"/>
    </row>
    <row r="20930" spans="1:9" hidden="1" x14ac:dyDescent="0.25">
      <c r="A20930" s="40"/>
      <c r="I20930" s="40"/>
    </row>
    <row r="20931" spans="1:9" hidden="1" x14ac:dyDescent="0.25">
      <c r="A20931" s="40"/>
      <c r="I20931" s="40"/>
    </row>
    <row r="20932" spans="1:9" hidden="1" x14ac:dyDescent="0.25">
      <c r="A20932" s="40"/>
      <c r="I20932" s="40"/>
    </row>
    <row r="20933" spans="1:9" hidden="1" x14ac:dyDescent="0.25">
      <c r="A20933" s="40"/>
      <c r="I20933" s="40"/>
    </row>
    <row r="20934" spans="1:9" hidden="1" x14ac:dyDescent="0.25">
      <c r="A20934" s="40"/>
      <c r="I20934" s="40"/>
    </row>
    <row r="20935" spans="1:9" hidden="1" x14ac:dyDescent="0.25">
      <c r="A20935" s="40"/>
      <c r="I20935" s="40"/>
    </row>
    <row r="20936" spans="1:9" hidden="1" x14ac:dyDescent="0.25">
      <c r="A20936" s="40"/>
      <c r="I20936" s="40"/>
    </row>
    <row r="20937" spans="1:9" hidden="1" x14ac:dyDescent="0.25">
      <c r="A20937" s="40"/>
      <c r="I20937" s="40"/>
    </row>
    <row r="20938" spans="1:9" hidden="1" x14ac:dyDescent="0.25">
      <c r="A20938" s="40"/>
      <c r="I20938" s="40"/>
    </row>
    <row r="20939" spans="1:9" hidden="1" x14ac:dyDescent="0.25">
      <c r="A20939" s="40"/>
      <c r="I20939" s="40"/>
    </row>
    <row r="20940" spans="1:9" hidden="1" x14ac:dyDescent="0.25">
      <c r="A20940" s="40"/>
      <c r="I20940" s="40"/>
    </row>
    <row r="20941" spans="1:9" hidden="1" x14ac:dyDescent="0.25">
      <c r="A20941" s="40"/>
      <c r="I20941" s="40"/>
    </row>
    <row r="20942" spans="1:9" hidden="1" x14ac:dyDescent="0.25">
      <c r="A20942" s="40"/>
      <c r="I20942" s="40"/>
    </row>
    <row r="20943" spans="1:9" hidden="1" x14ac:dyDescent="0.25">
      <c r="A20943" s="40"/>
      <c r="I20943" s="40"/>
    </row>
    <row r="20944" spans="1:9" hidden="1" x14ac:dyDescent="0.25">
      <c r="A20944" s="40"/>
      <c r="I20944" s="40"/>
    </row>
    <row r="20945" spans="1:9" hidden="1" x14ac:dyDescent="0.25">
      <c r="A20945" s="40"/>
      <c r="I20945" s="40"/>
    </row>
    <row r="20946" spans="1:9" hidden="1" x14ac:dyDescent="0.25">
      <c r="A20946" s="40"/>
      <c r="I20946" s="40"/>
    </row>
    <row r="20947" spans="1:9" hidden="1" x14ac:dyDescent="0.25">
      <c r="A20947" s="40"/>
      <c r="I20947" s="40"/>
    </row>
    <row r="20948" spans="1:9" hidden="1" x14ac:dyDescent="0.25">
      <c r="A20948" s="40"/>
      <c r="I20948" s="40"/>
    </row>
    <row r="20949" spans="1:9" hidden="1" x14ac:dyDescent="0.25">
      <c r="A20949" s="40"/>
      <c r="I20949" s="40"/>
    </row>
    <row r="20950" spans="1:9" hidden="1" x14ac:dyDescent="0.25">
      <c r="A20950" s="40"/>
      <c r="I20950" s="40"/>
    </row>
    <row r="20951" spans="1:9" hidden="1" x14ac:dyDescent="0.25">
      <c r="A20951" s="40"/>
      <c r="I20951" s="40"/>
    </row>
    <row r="20952" spans="1:9" hidden="1" x14ac:dyDescent="0.25">
      <c r="A20952" s="40"/>
      <c r="I20952" s="40"/>
    </row>
    <row r="20953" spans="1:9" hidden="1" x14ac:dyDescent="0.25">
      <c r="A20953" s="40"/>
      <c r="I20953" s="40"/>
    </row>
    <row r="20954" spans="1:9" hidden="1" x14ac:dyDescent="0.25">
      <c r="A20954" s="40"/>
      <c r="I20954" s="40"/>
    </row>
    <row r="20955" spans="1:9" hidden="1" x14ac:dyDescent="0.25">
      <c r="A20955" s="40"/>
      <c r="I20955" s="40"/>
    </row>
    <row r="20956" spans="1:9" hidden="1" x14ac:dyDescent="0.25">
      <c r="A20956" s="40"/>
      <c r="I20956" s="40"/>
    </row>
    <row r="20957" spans="1:9" hidden="1" x14ac:dyDescent="0.25">
      <c r="A20957" s="40"/>
      <c r="I20957" s="40"/>
    </row>
    <row r="20958" spans="1:9" hidden="1" x14ac:dyDescent="0.25">
      <c r="A20958" s="40"/>
      <c r="I20958" s="40"/>
    </row>
    <row r="20959" spans="1:9" hidden="1" x14ac:dyDescent="0.25">
      <c r="A20959" s="40"/>
      <c r="I20959" s="40"/>
    </row>
    <row r="20960" spans="1:9" hidden="1" x14ac:dyDescent="0.25">
      <c r="A20960" s="40"/>
      <c r="I20960" s="40"/>
    </row>
    <row r="20961" spans="1:9" hidden="1" x14ac:dyDescent="0.25">
      <c r="A20961" s="40"/>
      <c r="I20961" s="40"/>
    </row>
    <row r="20962" spans="1:9" hidden="1" x14ac:dyDescent="0.25">
      <c r="A20962" s="40"/>
      <c r="I20962" s="40"/>
    </row>
    <row r="20963" spans="1:9" hidden="1" x14ac:dyDescent="0.25">
      <c r="A20963" s="40"/>
      <c r="I20963" s="40"/>
    </row>
    <row r="20964" spans="1:9" hidden="1" x14ac:dyDescent="0.25">
      <c r="A20964" s="40"/>
      <c r="I20964" s="40"/>
    </row>
    <row r="20965" spans="1:9" hidden="1" x14ac:dyDescent="0.25">
      <c r="A20965" s="40"/>
      <c r="I20965" s="40"/>
    </row>
    <row r="20966" spans="1:9" hidden="1" x14ac:dyDescent="0.25">
      <c r="A20966" s="40"/>
      <c r="I20966" s="40"/>
    </row>
    <row r="20967" spans="1:9" hidden="1" x14ac:dyDescent="0.25">
      <c r="A20967" s="40"/>
      <c r="I20967" s="40"/>
    </row>
    <row r="20968" spans="1:9" hidden="1" x14ac:dyDescent="0.25">
      <c r="A20968" s="40"/>
      <c r="I20968" s="40"/>
    </row>
    <row r="20969" spans="1:9" hidden="1" x14ac:dyDescent="0.25">
      <c r="A20969" s="40"/>
      <c r="I20969" s="40"/>
    </row>
    <row r="20970" spans="1:9" hidden="1" x14ac:dyDescent="0.25">
      <c r="A20970" s="40"/>
      <c r="I20970" s="40"/>
    </row>
    <row r="20971" spans="1:9" hidden="1" x14ac:dyDescent="0.25">
      <c r="A20971" s="40"/>
      <c r="I20971" s="40"/>
    </row>
    <row r="20972" spans="1:9" hidden="1" x14ac:dyDescent="0.25">
      <c r="A20972" s="40"/>
      <c r="I20972" s="40"/>
    </row>
    <row r="20973" spans="1:9" hidden="1" x14ac:dyDescent="0.25">
      <c r="A20973" s="40"/>
      <c r="I20973" s="40"/>
    </row>
    <row r="20974" spans="1:9" hidden="1" x14ac:dyDescent="0.25">
      <c r="A20974" s="40"/>
      <c r="I20974" s="40"/>
    </row>
    <row r="20975" spans="1:9" hidden="1" x14ac:dyDescent="0.25">
      <c r="A20975" s="40"/>
      <c r="I20975" s="40"/>
    </row>
    <row r="20976" spans="1:9" hidden="1" x14ac:dyDescent="0.25">
      <c r="A20976" s="40"/>
      <c r="I20976" s="40"/>
    </row>
    <row r="20977" spans="1:9" hidden="1" x14ac:dyDescent="0.25">
      <c r="A20977" s="40"/>
      <c r="I20977" s="40"/>
    </row>
    <row r="20978" spans="1:9" hidden="1" x14ac:dyDescent="0.25">
      <c r="A20978" s="40"/>
      <c r="I20978" s="40"/>
    </row>
    <row r="20979" spans="1:9" hidden="1" x14ac:dyDescent="0.25">
      <c r="A20979" s="40"/>
      <c r="I20979" s="40"/>
    </row>
    <row r="20980" spans="1:9" hidden="1" x14ac:dyDescent="0.25">
      <c r="A20980" s="40"/>
      <c r="I20980" s="40"/>
    </row>
    <row r="20981" spans="1:9" hidden="1" x14ac:dyDescent="0.25">
      <c r="A20981" s="40"/>
      <c r="I20981" s="40"/>
    </row>
    <row r="20982" spans="1:9" hidden="1" x14ac:dyDescent="0.25">
      <c r="A20982" s="40"/>
      <c r="I20982" s="40"/>
    </row>
    <row r="20983" spans="1:9" hidden="1" x14ac:dyDescent="0.25">
      <c r="A20983" s="40"/>
      <c r="I20983" s="40"/>
    </row>
    <row r="20984" spans="1:9" hidden="1" x14ac:dyDescent="0.25">
      <c r="A20984" s="40"/>
      <c r="I20984" s="40"/>
    </row>
    <row r="20985" spans="1:9" hidden="1" x14ac:dyDescent="0.25">
      <c r="A20985" s="40"/>
      <c r="I20985" s="40"/>
    </row>
    <row r="20986" spans="1:9" hidden="1" x14ac:dyDescent="0.25">
      <c r="A20986" s="40"/>
      <c r="I20986" s="40"/>
    </row>
    <row r="20987" spans="1:9" hidden="1" x14ac:dyDescent="0.25">
      <c r="A20987" s="40"/>
      <c r="I20987" s="40"/>
    </row>
    <row r="20988" spans="1:9" hidden="1" x14ac:dyDescent="0.25">
      <c r="A20988" s="40"/>
      <c r="I20988" s="40"/>
    </row>
    <row r="20989" spans="1:9" hidden="1" x14ac:dyDescent="0.25">
      <c r="A20989" s="40"/>
      <c r="I20989" s="40"/>
    </row>
    <row r="20990" spans="1:9" hidden="1" x14ac:dyDescent="0.25">
      <c r="A20990" s="40"/>
      <c r="I20990" s="40"/>
    </row>
    <row r="20991" spans="1:9" hidden="1" x14ac:dyDescent="0.25">
      <c r="A20991" s="40"/>
      <c r="I20991" s="40"/>
    </row>
    <row r="20992" spans="1:9" hidden="1" x14ac:dyDescent="0.25">
      <c r="A20992" s="40"/>
      <c r="I20992" s="40"/>
    </row>
    <row r="20993" spans="1:9" hidden="1" x14ac:dyDescent="0.25">
      <c r="A20993" s="40"/>
      <c r="I20993" s="40"/>
    </row>
    <row r="20994" spans="1:9" hidden="1" x14ac:dyDescent="0.25">
      <c r="A20994" s="40"/>
      <c r="I20994" s="40"/>
    </row>
    <row r="20995" spans="1:9" hidden="1" x14ac:dyDescent="0.25">
      <c r="A20995" s="40"/>
      <c r="I20995" s="40"/>
    </row>
    <row r="20996" spans="1:9" hidden="1" x14ac:dyDescent="0.25">
      <c r="A20996" s="40"/>
      <c r="I20996" s="40"/>
    </row>
    <row r="20997" spans="1:9" hidden="1" x14ac:dyDescent="0.25">
      <c r="A20997" s="40"/>
      <c r="I20997" s="40"/>
    </row>
    <row r="20998" spans="1:9" hidden="1" x14ac:dyDescent="0.25">
      <c r="A20998" s="40"/>
      <c r="I20998" s="40"/>
    </row>
    <row r="20999" spans="1:9" hidden="1" x14ac:dyDescent="0.25">
      <c r="A20999" s="40"/>
      <c r="I20999" s="40"/>
    </row>
    <row r="21000" spans="1:9" hidden="1" x14ac:dyDescent="0.25">
      <c r="A21000" s="40"/>
      <c r="I21000" s="40"/>
    </row>
    <row r="21001" spans="1:9" hidden="1" x14ac:dyDescent="0.25">
      <c r="A21001" s="40"/>
      <c r="I21001" s="40"/>
    </row>
    <row r="21002" spans="1:9" hidden="1" x14ac:dyDescent="0.25">
      <c r="A21002" s="40"/>
      <c r="I21002" s="40"/>
    </row>
    <row r="21003" spans="1:9" hidden="1" x14ac:dyDescent="0.25">
      <c r="A21003" s="40"/>
      <c r="I21003" s="40"/>
    </row>
    <row r="21004" spans="1:9" hidden="1" x14ac:dyDescent="0.25">
      <c r="A21004" s="40"/>
      <c r="I21004" s="40"/>
    </row>
    <row r="21005" spans="1:9" hidden="1" x14ac:dyDescent="0.25">
      <c r="A21005" s="40"/>
      <c r="I21005" s="40"/>
    </row>
    <row r="21006" spans="1:9" hidden="1" x14ac:dyDescent="0.25">
      <c r="A21006" s="40"/>
      <c r="I21006" s="40"/>
    </row>
    <row r="21007" spans="1:9" hidden="1" x14ac:dyDescent="0.25">
      <c r="A21007" s="40"/>
      <c r="I21007" s="40"/>
    </row>
    <row r="21008" spans="1:9" hidden="1" x14ac:dyDescent="0.25">
      <c r="A21008" s="40"/>
      <c r="I21008" s="40"/>
    </row>
    <row r="21009" spans="1:9" hidden="1" x14ac:dyDescent="0.25">
      <c r="A21009" s="40"/>
      <c r="I21009" s="40"/>
    </row>
    <row r="21010" spans="1:9" hidden="1" x14ac:dyDescent="0.25">
      <c r="A21010" s="40"/>
      <c r="I21010" s="40"/>
    </row>
    <row r="21011" spans="1:9" hidden="1" x14ac:dyDescent="0.25">
      <c r="A21011" s="40"/>
      <c r="I21011" s="40"/>
    </row>
    <row r="21012" spans="1:9" hidden="1" x14ac:dyDescent="0.25">
      <c r="A21012" s="40"/>
      <c r="I21012" s="40"/>
    </row>
    <row r="21013" spans="1:9" hidden="1" x14ac:dyDescent="0.25">
      <c r="A21013" s="40"/>
      <c r="I21013" s="40"/>
    </row>
    <row r="21014" spans="1:9" hidden="1" x14ac:dyDescent="0.25">
      <c r="A21014" s="40"/>
      <c r="I21014" s="40"/>
    </row>
    <row r="21015" spans="1:9" hidden="1" x14ac:dyDescent="0.25">
      <c r="A21015" s="40"/>
      <c r="I21015" s="40"/>
    </row>
    <row r="21016" spans="1:9" hidden="1" x14ac:dyDescent="0.25">
      <c r="A21016" s="40"/>
      <c r="I21016" s="40"/>
    </row>
    <row r="21017" spans="1:9" hidden="1" x14ac:dyDescent="0.25">
      <c r="A21017" s="40"/>
      <c r="I21017" s="40"/>
    </row>
    <row r="21018" spans="1:9" hidden="1" x14ac:dyDescent="0.25">
      <c r="A21018" s="40"/>
      <c r="I21018" s="40"/>
    </row>
    <row r="21019" spans="1:9" hidden="1" x14ac:dyDescent="0.25">
      <c r="A21019" s="40"/>
      <c r="I21019" s="40"/>
    </row>
    <row r="21020" spans="1:9" hidden="1" x14ac:dyDescent="0.25">
      <c r="A21020" s="40"/>
      <c r="I21020" s="40"/>
    </row>
    <row r="21021" spans="1:9" hidden="1" x14ac:dyDescent="0.25">
      <c r="A21021" s="40"/>
      <c r="I21021" s="40"/>
    </row>
    <row r="21022" spans="1:9" hidden="1" x14ac:dyDescent="0.25">
      <c r="A21022" s="40"/>
      <c r="I21022" s="40"/>
    </row>
    <row r="21023" spans="1:9" hidden="1" x14ac:dyDescent="0.25">
      <c r="A21023" s="40"/>
      <c r="I21023" s="40"/>
    </row>
    <row r="21024" spans="1:9" hidden="1" x14ac:dyDescent="0.25">
      <c r="A21024" s="40"/>
      <c r="I21024" s="40"/>
    </row>
    <row r="21025" spans="1:9" hidden="1" x14ac:dyDescent="0.25">
      <c r="A21025" s="40"/>
      <c r="I21025" s="40"/>
    </row>
    <row r="21026" spans="1:9" hidden="1" x14ac:dyDescent="0.25">
      <c r="A21026" s="40"/>
      <c r="I21026" s="40"/>
    </row>
    <row r="21027" spans="1:9" hidden="1" x14ac:dyDescent="0.25">
      <c r="A21027" s="40"/>
      <c r="I21027" s="40"/>
    </row>
    <row r="21028" spans="1:9" hidden="1" x14ac:dyDescent="0.25">
      <c r="A21028" s="40"/>
      <c r="I21028" s="40"/>
    </row>
    <row r="21029" spans="1:9" hidden="1" x14ac:dyDescent="0.25">
      <c r="A21029" s="40"/>
      <c r="I21029" s="40"/>
    </row>
    <row r="21030" spans="1:9" hidden="1" x14ac:dyDescent="0.25">
      <c r="A21030" s="40"/>
      <c r="I21030" s="40"/>
    </row>
    <row r="21031" spans="1:9" hidden="1" x14ac:dyDescent="0.25">
      <c r="A21031" s="40"/>
      <c r="I21031" s="40"/>
    </row>
    <row r="21032" spans="1:9" hidden="1" x14ac:dyDescent="0.25">
      <c r="A21032" s="40"/>
      <c r="I21032" s="40"/>
    </row>
    <row r="21033" spans="1:9" hidden="1" x14ac:dyDescent="0.25">
      <c r="A21033" s="40"/>
      <c r="I21033" s="40"/>
    </row>
    <row r="21034" spans="1:9" hidden="1" x14ac:dyDescent="0.25">
      <c r="A21034" s="40"/>
      <c r="I21034" s="40"/>
    </row>
    <row r="21035" spans="1:9" hidden="1" x14ac:dyDescent="0.25">
      <c r="A21035" s="40"/>
      <c r="I21035" s="40"/>
    </row>
    <row r="21036" spans="1:9" hidden="1" x14ac:dyDescent="0.25">
      <c r="A21036" s="40"/>
      <c r="I21036" s="40"/>
    </row>
    <row r="21037" spans="1:9" hidden="1" x14ac:dyDescent="0.25">
      <c r="A21037" s="40"/>
      <c r="I21037" s="40"/>
    </row>
    <row r="21038" spans="1:9" hidden="1" x14ac:dyDescent="0.25">
      <c r="A21038" s="40"/>
      <c r="I21038" s="40"/>
    </row>
    <row r="21039" spans="1:9" hidden="1" x14ac:dyDescent="0.25">
      <c r="A21039" s="40"/>
      <c r="I21039" s="40"/>
    </row>
    <row r="21040" spans="1:9" hidden="1" x14ac:dyDescent="0.25">
      <c r="A21040" s="40"/>
      <c r="I21040" s="40"/>
    </row>
    <row r="21041" spans="1:9" hidden="1" x14ac:dyDescent="0.25">
      <c r="A21041" s="40"/>
      <c r="I21041" s="40"/>
    </row>
    <row r="21042" spans="1:9" hidden="1" x14ac:dyDescent="0.25">
      <c r="A21042" s="40"/>
      <c r="I21042" s="40"/>
    </row>
    <row r="21043" spans="1:9" hidden="1" x14ac:dyDescent="0.25">
      <c r="A21043" s="40"/>
      <c r="I21043" s="40"/>
    </row>
    <row r="21044" spans="1:9" hidden="1" x14ac:dyDescent="0.25">
      <c r="A21044" s="40"/>
      <c r="I21044" s="40"/>
    </row>
    <row r="21045" spans="1:9" hidden="1" x14ac:dyDescent="0.25">
      <c r="A21045" s="40"/>
      <c r="I21045" s="40"/>
    </row>
    <row r="21046" spans="1:9" hidden="1" x14ac:dyDescent="0.25">
      <c r="A21046" s="40"/>
      <c r="I21046" s="40"/>
    </row>
    <row r="21047" spans="1:9" hidden="1" x14ac:dyDescent="0.25">
      <c r="A21047" s="40"/>
      <c r="I21047" s="40"/>
    </row>
    <row r="21048" spans="1:9" hidden="1" x14ac:dyDescent="0.25">
      <c r="A21048" s="40"/>
      <c r="I21048" s="40"/>
    </row>
    <row r="21049" spans="1:9" hidden="1" x14ac:dyDescent="0.25">
      <c r="A21049" s="40"/>
      <c r="I21049" s="40"/>
    </row>
    <row r="21050" spans="1:9" hidden="1" x14ac:dyDescent="0.25">
      <c r="A21050" s="40"/>
      <c r="I21050" s="40"/>
    </row>
    <row r="21051" spans="1:9" hidden="1" x14ac:dyDescent="0.25">
      <c r="A21051" s="40"/>
      <c r="I21051" s="40"/>
    </row>
    <row r="21052" spans="1:9" hidden="1" x14ac:dyDescent="0.25">
      <c r="A21052" s="40"/>
      <c r="I21052" s="40"/>
    </row>
    <row r="21053" spans="1:9" hidden="1" x14ac:dyDescent="0.25">
      <c r="A21053" s="40"/>
      <c r="I21053" s="40"/>
    </row>
    <row r="21054" spans="1:9" hidden="1" x14ac:dyDescent="0.25">
      <c r="A21054" s="40"/>
      <c r="I21054" s="40"/>
    </row>
    <row r="21055" spans="1:9" hidden="1" x14ac:dyDescent="0.25">
      <c r="A21055" s="40"/>
      <c r="I21055" s="40"/>
    </row>
    <row r="21056" spans="1:9" hidden="1" x14ac:dyDescent="0.25">
      <c r="A21056" s="40"/>
      <c r="I21056" s="40"/>
    </row>
    <row r="21057" spans="1:9" hidden="1" x14ac:dyDescent="0.25">
      <c r="A21057" s="40"/>
      <c r="I21057" s="40"/>
    </row>
    <row r="21058" spans="1:9" hidden="1" x14ac:dyDescent="0.25">
      <c r="A21058" s="40"/>
      <c r="I21058" s="40"/>
    </row>
    <row r="21059" spans="1:9" hidden="1" x14ac:dyDescent="0.25">
      <c r="A21059" s="40"/>
      <c r="I21059" s="40"/>
    </row>
    <row r="21060" spans="1:9" hidden="1" x14ac:dyDescent="0.25">
      <c r="A21060" s="40"/>
      <c r="I21060" s="40"/>
    </row>
    <row r="21061" spans="1:9" hidden="1" x14ac:dyDescent="0.25">
      <c r="A21061" s="40"/>
      <c r="I21061" s="40"/>
    </row>
    <row r="21062" spans="1:9" hidden="1" x14ac:dyDescent="0.25">
      <c r="A21062" s="40"/>
      <c r="I21062" s="40"/>
    </row>
    <row r="21063" spans="1:9" hidden="1" x14ac:dyDescent="0.25">
      <c r="A21063" s="40"/>
      <c r="I21063" s="40"/>
    </row>
    <row r="21064" spans="1:9" hidden="1" x14ac:dyDescent="0.25">
      <c r="A21064" s="40"/>
      <c r="I21064" s="40"/>
    </row>
    <row r="21065" spans="1:9" hidden="1" x14ac:dyDescent="0.25">
      <c r="A21065" s="40"/>
      <c r="I21065" s="40"/>
    </row>
    <row r="21066" spans="1:9" hidden="1" x14ac:dyDescent="0.25">
      <c r="A21066" s="40"/>
      <c r="I21066" s="40"/>
    </row>
    <row r="21067" spans="1:9" hidden="1" x14ac:dyDescent="0.25">
      <c r="A21067" s="40"/>
      <c r="I21067" s="40"/>
    </row>
    <row r="21068" spans="1:9" hidden="1" x14ac:dyDescent="0.25">
      <c r="A21068" s="40"/>
      <c r="I21068" s="40"/>
    </row>
    <row r="21069" spans="1:9" hidden="1" x14ac:dyDescent="0.25">
      <c r="A21069" s="40"/>
      <c r="I21069" s="40"/>
    </row>
    <row r="21070" spans="1:9" hidden="1" x14ac:dyDescent="0.25">
      <c r="A21070" s="40"/>
      <c r="I21070" s="40"/>
    </row>
    <row r="21071" spans="1:9" hidden="1" x14ac:dyDescent="0.25">
      <c r="A21071" s="40"/>
      <c r="I21071" s="40"/>
    </row>
    <row r="21072" spans="1:9" hidden="1" x14ac:dyDescent="0.25">
      <c r="A21072" s="40"/>
      <c r="I21072" s="40"/>
    </row>
    <row r="21073" spans="1:9" hidden="1" x14ac:dyDescent="0.25">
      <c r="A21073" s="40"/>
      <c r="I21073" s="40"/>
    </row>
    <row r="21074" spans="1:9" hidden="1" x14ac:dyDescent="0.25">
      <c r="A21074" s="40"/>
      <c r="I21074" s="40"/>
    </row>
    <row r="21075" spans="1:9" hidden="1" x14ac:dyDescent="0.25">
      <c r="A21075" s="40"/>
      <c r="I21075" s="40"/>
    </row>
    <row r="21076" spans="1:9" hidden="1" x14ac:dyDescent="0.25">
      <c r="A21076" s="40"/>
      <c r="I21076" s="40"/>
    </row>
    <row r="21077" spans="1:9" hidden="1" x14ac:dyDescent="0.25">
      <c r="A21077" s="40"/>
      <c r="I21077" s="40"/>
    </row>
    <row r="21078" spans="1:9" hidden="1" x14ac:dyDescent="0.25">
      <c r="A21078" s="40"/>
      <c r="I21078" s="40"/>
    </row>
    <row r="21079" spans="1:9" hidden="1" x14ac:dyDescent="0.25">
      <c r="A21079" s="40"/>
      <c r="I21079" s="40"/>
    </row>
    <row r="21080" spans="1:9" hidden="1" x14ac:dyDescent="0.25">
      <c r="A21080" s="40"/>
      <c r="I21080" s="40"/>
    </row>
    <row r="21081" spans="1:9" hidden="1" x14ac:dyDescent="0.25">
      <c r="A21081" s="40"/>
      <c r="I21081" s="40"/>
    </row>
    <row r="21082" spans="1:9" hidden="1" x14ac:dyDescent="0.25">
      <c r="A21082" s="40"/>
      <c r="I21082" s="40"/>
    </row>
    <row r="21083" spans="1:9" hidden="1" x14ac:dyDescent="0.25">
      <c r="A21083" s="40"/>
      <c r="I21083" s="40"/>
    </row>
    <row r="21084" spans="1:9" hidden="1" x14ac:dyDescent="0.25">
      <c r="A21084" s="40"/>
      <c r="I21084" s="40"/>
    </row>
    <row r="21085" spans="1:9" hidden="1" x14ac:dyDescent="0.25">
      <c r="A21085" s="40"/>
      <c r="I21085" s="40"/>
    </row>
    <row r="21086" spans="1:9" hidden="1" x14ac:dyDescent="0.25">
      <c r="A21086" s="40"/>
      <c r="I21086" s="40"/>
    </row>
    <row r="21087" spans="1:9" hidden="1" x14ac:dyDescent="0.25">
      <c r="A21087" s="40"/>
      <c r="I21087" s="40"/>
    </row>
    <row r="21088" spans="1:9" hidden="1" x14ac:dyDescent="0.25">
      <c r="A21088" s="40"/>
      <c r="I21088" s="40"/>
    </row>
    <row r="21089" spans="1:9" hidden="1" x14ac:dyDescent="0.25">
      <c r="A21089" s="40"/>
      <c r="I21089" s="40"/>
    </row>
    <row r="21090" spans="1:9" hidden="1" x14ac:dyDescent="0.25">
      <c r="A21090" s="40"/>
      <c r="I21090" s="40"/>
    </row>
    <row r="21091" spans="1:9" hidden="1" x14ac:dyDescent="0.25">
      <c r="A21091" s="40"/>
      <c r="I21091" s="40"/>
    </row>
    <row r="21092" spans="1:9" hidden="1" x14ac:dyDescent="0.25">
      <c r="A21092" s="40"/>
      <c r="I21092" s="40"/>
    </row>
    <row r="21093" spans="1:9" hidden="1" x14ac:dyDescent="0.25">
      <c r="A21093" s="40"/>
      <c r="I21093" s="40"/>
    </row>
    <row r="21094" spans="1:9" hidden="1" x14ac:dyDescent="0.25">
      <c r="A21094" s="40"/>
      <c r="I21094" s="40"/>
    </row>
    <row r="21095" spans="1:9" hidden="1" x14ac:dyDescent="0.25">
      <c r="A21095" s="40"/>
      <c r="I21095" s="40"/>
    </row>
    <row r="21096" spans="1:9" hidden="1" x14ac:dyDescent="0.25">
      <c r="A21096" s="40"/>
      <c r="I21096" s="40"/>
    </row>
    <row r="21097" spans="1:9" hidden="1" x14ac:dyDescent="0.25">
      <c r="A21097" s="40"/>
      <c r="I21097" s="40"/>
    </row>
    <row r="21098" spans="1:9" hidden="1" x14ac:dyDescent="0.25">
      <c r="A21098" s="40"/>
      <c r="I21098" s="40"/>
    </row>
    <row r="21099" spans="1:9" hidden="1" x14ac:dyDescent="0.25">
      <c r="A21099" s="40"/>
      <c r="I21099" s="40"/>
    </row>
    <row r="21100" spans="1:9" hidden="1" x14ac:dyDescent="0.25">
      <c r="A21100" s="40"/>
      <c r="I21100" s="40"/>
    </row>
    <row r="21101" spans="1:9" hidden="1" x14ac:dyDescent="0.25">
      <c r="A21101" s="40"/>
      <c r="I21101" s="40"/>
    </row>
    <row r="21102" spans="1:9" hidden="1" x14ac:dyDescent="0.25">
      <c r="A21102" s="40"/>
      <c r="I21102" s="40"/>
    </row>
    <row r="21103" spans="1:9" hidden="1" x14ac:dyDescent="0.25">
      <c r="A21103" s="40"/>
      <c r="I21103" s="40"/>
    </row>
    <row r="21104" spans="1:9" hidden="1" x14ac:dyDescent="0.25">
      <c r="A21104" s="40"/>
      <c r="I21104" s="40"/>
    </row>
    <row r="21105" spans="1:9" hidden="1" x14ac:dyDescent="0.25">
      <c r="A21105" s="40"/>
      <c r="I21105" s="40"/>
    </row>
    <row r="21106" spans="1:9" hidden="1" x14ac:dyDescent="0.25">
      <c r="A21106" s="40"/>
      <c r="I21106" s="40"/>
    </row>
    <row r="21107" spans="1:9" hidden="1" x14ac:dyDescent="0.25">
      <c r="A21107" s="40"/>
      <c r="I21107" s="40"/>
    </row>
    <row r="21108" spans="1:9" hidden="1" x14ac:dyDescent="0.25">
      <c r="A21108" s="40"/>
      <c r="I21108" s="40"/>
    </row>
    <row r="21109" spans="1:9" hidden="1" x14ac:dyDescent="0.25">
      <c r="A21109" s="40"/>
      <c r="I21109" s="40"/>
    </row>
    <row r="21110" spans="1:9" hidden="1" x14ac:dyDescent="0.25">
      <c r="A21110" s="40"/>
      <c r="I21110" s="40"/>
    </row>
    <row r="21111" spans="1:9" hidden="1" x14ac:dyDescent="0.25">
      <c r="A21111" s="40"/>
      <c r="I21111" s="40"/>
    </row>
    <row r="21112" spans="1:9" hidden="1" x14ac:dyDescent="0.25">
      <c r="A21112" s="40"/>
      <c r="I21112" s="40"/>
    </row>
    <row r="21113" spans="1:9" hidden="1" x14ac:dyDescent="0.25">
      <c r="A21113" s="40"/>
      <c r="I21113" s="40"/>
    </row>
    <row r="21114" spans="1:9" hidden="1" x14ac:dyDescent="0.25">
      <c r="A21114" s="40"/>
      <c r="I21114" s="40"/>
    </row>
    <row r="21115" spans="1:9" hidden="1" x14ac:dyDescent="0.25">
      <c r="A21115" s="40"/>
      <c r="I21115" s="40"/>
    </row>
    <row r="21116" spans="1:9" hidden="1" x14ac:dyDescent="0.25">
      <c r="A21116" s="40"/>
      <c r="I21116" s="40"/>
    </row>
    <row r="21117" spans="1:9" hidden="1" x14ac:dyDescent="0.25">
      <c r="A21117" s="40"/>
      <c r="I21117" s="40"/>
    </row>
    <row r="21118" spans="1:9" hidden="1" x14ac:dyDescent="0.25">
      <c r="A21118" s="40"/>
      <c r="I21118" s="40"/>
    </row>
    <row r="21119" spans="1:9" hidden="1" x14ac:dyDescent="0.25">
      <c r="A21119" s="40"/>
      <c r="I21119" s="40"/>
    </row>
    <row r="21120" spans="1:9" hidden="1" x14ac:dyDescent="0.25">
      <c r="A21120" s="40"/>
      <c r="I21120" s="40"/>
    </row>
    <row r="21121" spans="1:9" hidden="1" x14ac:dyDescent="0.25">
      <c r="A21121" s="40"/>
      <c r="I21121" s="40"/>
    </row>
    <row r="21122" spans="1:9" hidden="1" x14ac:dyDescent="0.25">
      <c r="A21122" s="40"/>
      <c r="I21122" s="40"/>
    </row>
    <row r="21123" spans="1:9" hidden="1" x14ac:dyDescent="0.25">
      <c r="A21123" s="40"/>
      <c r="I21123" s="40"/>
    </row>
    <row r="21124" spans="1:9" hidden="1" x14ac:dyDescent="0.25">
      <c r="A21124" s="40"/>
      <c r="I21124" s="40"/>
    </row>
    <row r="21125" spans="1:9" hidden="1" x14ac:dyDescent="0.25">
      <c r="A21125" s="40"/>
      <c r="I21125" s="40"/>
    </row>
    <row r="21126" spans="1:9" hidden="1" x14ac:dyDescent="0.25">
      <c r="A21126" s="40"/>
      <c r="I21126" s="40"/>
    </row>
    <row r="21127" spans="1:9" hidden="1" x14ac:dyDescent="0.25">
      <c r="A21127" s="40"/>
      <c r="I21127" s="40"/>
    </row>
    <row r="21128" spans="1:9" hidden="1" x14ac:dyDescent="0.25">
      <c r="A21128" s="40"/>
      <c r="I21128" s="40"/>
    </row>
    <row r="21129" spans="1:9" hidden="1" x14ac:dyDescent="0.25">
      <c r="A21129" s="40"/>
      <c r="I21129" s="40"/>
    </row>
    <row r="21130" spans="1:9" hidden="1" x14ac:dyDescent="0.25">
      <c r="A21130" s="40"/>
      <c r="I21130" s="40"/>
    </row>
    <row r="21131" spans="1:9" hidden="1" x14ac:dyDescent="0.25">
      <c r="A21131" s="40"/>
      <c r="I21131" s="40"/>
    </row>
    <row r="21132" spans="1:9" hidden="1" x14ac:dyDescent="0.25">
      <c r="A21132" s="40"/>
      <c r="I21132" s="40"/>
    </row>
    <row r="21133" spans="1:9" hidden="1" x14ac:dyDescent="0.25">
      <c r="A21133" s="40"/>
      <c r="I21133" s="40"/>
    </row>
    <row r="21134" spans="1:9" hidden="1" x14ac:dyDescent="0.25">
      <c r="A21134" s="40"/>
      <c r="I21134" s="40"/>
    </row>
    <row r="21135" spans="1:9" hidden="1" x14ac:dyDescent="0.25">
      <c r="A21135" s="40"/>
      <c r="I21135" s="40"/>
    </row>
    <row r="21136" spans="1:9" hidden="1" x14ac:dyDescent="0.25">
      <c r="A21136" s="40"/>
      <c r="I21136" s="40"/>
    </row>
    <row r="21137" spans="1:9" hidden="1" x14ac:dyDescent="0.25">
      <c r="A21137" s="40"/>
      <c r="I21137" s="40"/>
    </row>
    <row r="21138" spans="1:9" hidden="1" x14ac:dyDescent="0.25">
      <c r="A21138" s="40"/>
      <c r="I21138" s="40"/>
    </row>
    <row r="21139" spans="1:9" hidden="1" x14ac:dyDescent="0.25">
      <c r="A21139" s="40"/>
      <c r="I21139" s="40"/>
    </row>
    <row r="21140" spans="1:9" hidden="1" x14ac:dyDescent="0.25">
      <c r="A21140" s="40"/>
      <c r="I21140" s="40"/>
    </row>
    <row r="21141" spans="1:9" hidden="1" x14ac:dyDescent="0.25">
      <c r="A21141" s="40"/>
      <c r="I21141" s="40"/>
    </row>
    <row r="21142" spans="1:9" hidden="1" x14ac:dyDescent="0.25">
      <c r="A21142" s="40"/>
      <c r="I21142" s="40"/>
    </row>
    <row r="21143" spans="1:9" hidden="1" x14ac:dyDescent="0.25">
      <c r="A21143" s="40"/>
      <c r="I21143" s="40"/>
    </row>
    <row r="21144" spans="1:9" hidden="1" x14ac:dyDescent="0.25">
      <c r="A21144" s="40"/>
      <c r="I21144" s="40"/>
    </row>
    <row r="21145" spans="1:9" hidden="1" x14ac:dyDescent="0.25">
      <c r="A21145" s="40"/>
      <c r="I21145" s="40"/>
    </row>
    <row r="21146" spans="1:9" hidden="1" x14ac:dyDescent="0.25">
      <c r="A21146" s="40"/>
      <c r="I21146" s="40"/>
    </row>
    <row r="21147" spans="1:9" hidden="1" x14ac:dyDescent="0.25">
      <c r="A21147" s="40"/>
      <c r="I21147" s="40"/>
    </row>
    <row r="21148" spans="1:9" hidden="1" x14ac:dyDescent="0.25">
      <c r="A21148" s="40"/>
      <c r="I21148" s="40"/>
    </row>
    <row r="21149" spans="1:9" hidden="1" x14ac:dyDescent="0.25">
      <c r="A21149" s="40"/>
      <c r="I21149" s="40"/>
    </row>
    <row r="21150" spans="1:9" hidden="1" x14ac:dyDescent="0.25">
      <c r="A21150" s="40"/>
      <c r="I21150" s="40"/>
    </row>
    <row r="21151" spans="1:9" hidden="1" x14ac:dyDescent="0.25">
      <c r="A21151" s="40"/>
      <c r="I21151" s="40"/>
    </row>
    <row r="21152" spans="1:9" hidden="1" x14ac:dyDescent="0.25">
      <c r="A21152" s="40"/>
      <c r="I21152" s="40"/>
    </row>
    <row r="21153" spans="1:9" hidden="1" x14ac:dyDescent="0.25">
      <c r="A21153" s="40"/>
      <c r="I21153" s="40"/>
    </row>
    <row r="21154" spans="1:9" hidden="1" x14ac:dyDescent="0.25">
      <c r="A21154" s="40"/>
      <c r="I21154" s="40"/>
    </row>
    <row r="21155" spans="1:9" hidden="1" x14ac:dyDescent="0.25">
      <c r="A21155" s="40"/>
      <c r="I21155" s="40"/>
    </row>
    <row r="21156" spans="1:9" hidden="1" x14ac:dyDescent="0.25">
      <c r="A21156" s="40"/>
      <c r="I21156" s="40"/>
    </row>
    <row r="21157" spans="1:9" hidden="1" x14ac:dyDescent="0.25">
      <c r="A21157" s="40"/>
      <c r="I21157" s="40"/>
    </row>
    <row r="21158" spans="1:9" hidden="1" x14ac:dyDescent="0.25">
      <c r="A21158" s="40"/>
      <c r="I21158" s="40"/>
    </row>
    <row r="21159" spans="1:9" hidden="1" x14ac:dyDescent="0.25">
      <c r="A21159" s="40"/>
      <c r="I21159" s="40"/>
    </row>
    <row r="21160" spans="1:9" hidden="1" x14ac:dyDescent="0.25">
      <c r="A21160" s="40"/>
      <c r="I21160" s="40"/>
    </row>
    <row r="21161" spans="1:9" hidden="1" x14ac:dyDescent="0.25">
      <c r="A21161" s="40"/>
      <c r="I21161" s="40"/>
    </row>
    <row r="21162" spans="1:9" hidden="1" x14ac:dyDescent="0.25">
      <c r="A21162" s="40"/>
      <c r="I21162" s="40"/>
    </row>
    <row r="21163" spans="1:9" hidden="1" x14ac:dyDescent="0.25">
      <c r="A21163" s="40"/>
      <c r="I21163" s="40"/>
    </row>
    <row r="21164" spans="1:9" hidden="1" x14ac:dyDescent="0.25">
      <c r="A21164" s="40"/>
      <c r="I21164" s="40"/>
    </row>
    <row r="21165" spans="1:9" hidden="1" x14ac:dyDescent="0.25">
      <c r="A21165" s="40"/>
      <c r="I21165" s="40"/>
    </row>
    <row r="21166" spans="1:9" hidden="1" x14ac:dyDescent="0.25">
      <c r="A21166" s="40"/>
      <c r="I21166" s="40"/>
    </row>
    <row r="21167" spans="1:9" hidden="1" x14ac:dyDescent="0.25">
      <c r="A21167" s="40"/>
      <c r="I21167" s="40"/>
    </row>
    <row r="21168" spans="1:9" hidden="1" x14ac:dyDescent="0.25">
      <c r="A21168" s="40"/>
      <c r="I21168" s="40"/>
    </row>
    <row r="21169" spans="1:9" hidden="1" x14ac:dyDescent="0.25">
      <c r="A21169" s="40"/>
      <c r="I21169" s="40"/>
    </row>
    <row r="21170" spans="1:9" hidden="1" x14ac:dyDescent="0.25">
      <c r="A21170" s="40"/>
      <c r="I21170" s="40"/>
    </row>
    <row r="21171" spans="1:9" hidden="1" x14ac:dyDescent="0.25">
      <c r="A21171" s="40"/>
      <c r="I21171" s="40"/>
    </row>
    <row r="21172" spans="1:9" hidden="1" x14ac:dyDescent="0.25">
      <c r="A21172" s="40"/>
      <c r="I21172" s="40"/>
    </row>
    <row r="21173" spans="1:9" hidden="1" x14ac:dyDescent="0.25">
      <c r="A21173" s="40"/>
      <c r="I21173" s="40"/>
    </row>
    <row r="21174" spans="1:9" hidden="1" x14ac:dyDescent="0.25">
      <c r="A21174" s="40"/>
      <c r="I21174" s="40"/>
    </row>
    <row r="21175" spans="1:9" hidden="1" x14ac:dyDescent="0.25">
      <c r="A21175" s="40"/>
      <c r="I21175" s="40"/>
    </row>
    <row r="21176" spans="1:9" hidden="1" x14ac:dyDescent="0.25">
      <c r="A21176" s="40"/>
      <c r="I21176" s="40"/>
    </row>
    <row r="21177" spans="1:9" hidden="1" x14ac:dyDescent="0.25">
      <c r="A21177" s="40"/>
      <c r="I21177" s="40"/>
    </row>
    <row r="21178" spans="1:9" hidden="1" x14ac:dyDescent="0.25">
      <c r="A21178" s="40"/>
      <c r="I21178" s="40"/>
    </row>
    <row r="21179" spans="1:9" hidden="1" x14ac:dyDescent="0.25">
      <c r="A21179" s="40"/>
      <c r="I21179" s="40"/>
    </row>
    <row r="21180" spans="1:9" hidden="1" x14ac:dyDescent="0.25">
      <c r="A21180" s="40"/>
      <c r="I21180" s="40"/>
    </row>
    <row r="21181" spans="1:9" hidden="1" x14ac:dyDescent="0.25">
      <c r="A21181" s="40"/>
      <c r="I21181" s="40"/>
    </row>
    <row r="21182" spans="1:9" hidden="1" x14ac:dyDescent="0.25">
      <c r="A21182" s="40"/>
      <c r="I21182" s="40"/>
    </row>
    <row r="21183" spans="1:9" hidden="1" x14ac:dyDescent="0.25">
      <c r="A21183" s="40"/>
      <c r="I21183" s="40"/>
    </row>
    <row r="21184" spans="1:9" hidden="1" x14ac:dyDescent="0.25">
      <c r="A21184" s="40"/>
      <c r="I21184" s="40"/>
    </row>
    <row r="21185" spans="1:9" hidden="1" x14ac:dyDescent="0.25">
      <c r="A21185" s="40"/>
      <c r="I21185" s="40"/>
    </row>
    <row r="21186" spans="1:9" hidden="1" x14ac:dyDescent="0.25">
      <c r="A21186" s="40"/>
      <c r="I21186" s="40"/>
    </row>
    <row r="21187" spans="1:9" hidden="1" x14ac:dyDescent="0.25">
      <c r="A21187" s="40"/>
      <c r="I21187" s="40"/>
    </row>
    <row r="21188" spans="1:9" hidden="1" x14ac:dyDescent="0.25">
      <c r="A21188" s="40"/>
      <c r="I21188" s="40"/>
    </row>
    <row r="21189" spans="1:9" hidden="1" x14ac:dyDescent="0.25">
      <c r="A21189" s="40"/>
      <c r="I21189" s="40"/>
    </row>
    <row r="21190" spans="1:9" hidden="1" x14ac:dyDescent="0.25">
      <c r="A21190" s="40"/>
      <c r="I21190" s="40"/>
    </row>
    <row r="21191" spans="1:9" hidden="1" x14ac:dyDescent="0.25">
      <c r="A21191" s="40"/>
      <c r="I21191" s="40"/>
    </row>
    <row r="21192" spans="1:9" hidden="1" x14ac:dyDescent="0.25">
      <c r="A21192" s="40"/>
      <c r="I21192" s="40"/>
    </row>
    <row r="21193" spans="1:9" hidden="1" x14ac:dyDescent="0.25">
      <c r="A21193" s="40"/>
      <c r="I21193" s="40"/>
    </row>
    <row r="21194" spans="1:9" hidden="1" x14ac:dyDescent="0.25">
      <c r="A21194" s="40"/>
      <c r="I21194" s="40"/>
    </row>
    <row r="21195" spans="1:9" hidden="1" x14ac:dyDescent="0.25">
      <c r="A21195" s="40"/>
      <c r="I21195" s="40"/>
    </row>
    <row r="21196" spans="1:9" hidden="1" x14ac:dyDescent="0.25">
      <c r="A21196" s="40"/>
      <c r="I21196" s="40"/>
    </row>
    <row r="21197" spans="1:9" hidden="1" x14ac:dyDescent="0.25">
      <c r="A21197" s="40"/>
      <c r="I21197" s="40"/>
    </row>
    <row r="21198" spans="1:9" hidden="1" x14ac:dyDescent="0.25">
      <c r="A21198" s="40"/>
      <c r="I21198" s="40"/>
    </row>
    <row r="21199" spans="1:9" hidden="1" x14ac:dyDescent="0.25">
      <c r="A21199" s="40"/>
      <c r="I21199" s="40"/>
    </row>
    <row r="21200" spans="1:9" hidden="1" x14ac:dyDescent="0.25">
      <c r="A21200" s="40"/>
      <c r="I21200" s="40"/>
    </row>
    <row r="21201" spans="1:9" hidden="1" x14ac:dyDescent="0.25">
      <c r="A21201" s="40"/>
      <c r="I21201" s="40"/>
    </row>
    <row r="21202" spans="1:9" hidden="1" x14ac:dyDescent="0.25">
      <c r="A21202" s="40"/>
      <c r="I21202" s="40"/>
    </row>
    <row r="21203" spans="1:9" hidden="1" x14ac:dyDescent="0.25">
      <c r="A21203" s="40"/>
      <c r="I21203" s="40"/>
    </row>
    <row r="21204" spans="1:9" hidden="1" x14ac:dyDescent="0.25">
      <c r="A21204" s="40"/>
      <c r="I21204" s="40"/>
    </row>
    <row r="21205" spans="1:9" hidden="1" x14ac:dyDescent="0.25">
      <c r="A21205" s="40"/>
      <c r="I21205" s="40"/>
    </row>
    <row r="21206" spans="1:9" hidden="1" x14ac:dyDescent="0.25">
      <c r="A21206" s="40"/>
      <c r="I21206" s="40"/>
    </row>
    <row r="21207" spans="1:9" hidden="1" x14ac:dyDescent="0.25">
      <c r="A21207" s="40"/>
      <c r="I21207" s="40"/>
    </row>
    <row r="21208" spans="1:9" hidden="1" x14ac:dyDescent="0.25">
      <c r="A21208" s="40"/>
      <c r="I21208" s="40"/>
    </row>
    <row r="21209" spans="1:9" hidden="1" x14ac:dyDescent="0.25">
      <c r="A21209" s="40"/>
      <c r="I21209" s="40"/>
    </row>
    <row r="21210" spans="1:9" hidden="1" x14ac:dyDescent="0.25">
      <c r="A21210" s="40"/>
      <c r="I21210" s="40"/>
    </row>
    <row r="21211" spans="1:9" hidden="1" x14ac:dyDescent="0.25">
      <c r="A21211" s="40"/>
      <c r="I21211" s="40"/>
    </row>
    <row r="21212" spans="1:9" hidden="1" x14ac:dyDescent="0.25">
      <c r="A21212" s="40"/>
      <c r="I21212" s="40"/>
    </row>
    <row r="21213" spans="1:9" hidden="1" x14ac:dyDescent="0.25">
      <c r="A21213" s="40"/>
      <c r="I21213" s="40"/>
    </row>
    <row r="21214" spans="1:9" hidden="1" x14ac:dyDescent="0.25">
      <c r="A21214" s="40"/>
      <c r="I21214" s="40"/>
    </row>
    <row r="21215" spans="1:9" hidden="1" x14ac:dyDescent="0.25">
      <c r="A21215" s="40"/>
      <c r="I21215" s="40"/>
    </row>
    <row r="21216" spans="1:9" hidden="1" x14ac:dyDescent="0.25">
      <c r="A21216" s="40"/>
      <c r="I21216" s="40"/>
    </row>
    <row r="21217" spans="1:9" hidden="1" x14ac:dyDescent="0.25">
      <c r="A21217" s="40"/>
      <c r="I21217" s="40"/>
    </row>
    <row r="21218" spans="1:9" hidden="1" x14ac:dyDescent="0.25">
      <c r="A21218" s="40"/>
      <c r="I21218" s="40"/>
    </row>
    <row r="21219" spans="1:9" hidden="1" x14ac:dyDescent="0.25">
      <c r="A21219" s="40"/>
      <c r="I21219" s="40"/>
    </row>
    <row r="21220" spans="1:9" hidden="1" x14ac:dyDescent="0.25">
      <c r="A21220" s="40"/>
      <c r="I21220" s="40"/>
    </row>
    <row r="21221" spans="1:9" hidden="1" x14ac:dyDescent="0.25">
      <c r="A21221" s="40"/>
      <c r="I21221" s="40"/>
    </row>
    <row r="21222" spans="1:9" hidden="1" x14ac:dyDescent="0.25">
      <c r="A21222" s="40"/>
      <c r="I21222" s="40"/>
    </row>
    <row r="21223" spans="1:9" hidden="1" x14ac:dyDescent="0.25">
      <c r="A21223" s="40"/>
      <c r="I21223" s="40"/>
    </row>
    <row r="21224" spans="1:9" hidden="1" x14ac:dyDescent="0.25">
      <c r="A21224" s="40"/>
      <c r="I21224" s="40"/>
    </row>
    <row r="21225" spans="1:9" hidden="1" x14ac:dyDescent="0.25">
      <c r="A21225" s="40"/>
      <c r="I21225" s="40"/>
    </row>
    <row r="21226" spans="1:9" hidden="1" x14ac:dyDescent="0.25">
      <c r="A21226" s="40"/>
      <c r="I21226" s="40"/>
    </row>
    <row r="21227" spans="1:9" hidden="1" x14ac:dyDescent="0.25">
      <c r="A21227" s="40"/>
      <c r="I21227" s="40"/>
    </row>
    <row r="21228" spans="1:9" hidden="1" x14ac:dyDescent="0.25">
      <c r="A21228" s="40"/>
      <c r="I21228" s="40"/>
    </row>
    <row r="21229" spans="1:9" hidden="1" x14ac:dyDescent="0.25">
      <c r="A21229" s="40"/>
      <c r="I21229" s="40"/>
    </row>
    <row r="21230" spans="1:9" hidden="1" x14ac:dyDescent="0.25">
      <c r="A21230" s="40"/>
      <c r="I21230" s="40"/>
    </row>
    <row r="21231" spans="1:9" hidden="1" x14ac:dyDescent="0.25">
      <c r="A21231" s="40"/>
      <c r="I21231" s="40"/>
    </row>
    <row r="21232" spans="1:9" hidden="1" x14ac:dyDescent="0.25">
      <c r="A21232" s="40"/>
      <c r="I21232" s="40"/>
    </row>
    <row r="21233" spans="1:9" hidden="1" x14ac:dyDescent="0.25">
      <c r="A21233" s="40"/>
      <c r="I21233" s="40"/>
    </row>
    <row r="21234" spans="1:9" hidden="1" x14ac:dyDescent="0.25">
      <c r="A21234" s="40"/>
      <c r="I21234" s="40"/>
    </row>
    <row r="21235" spans="1:9" hidden="1" x14ac:dyDescent="0.25">
      <c r="A21235" s="40"/>
      <c r="I21235" s="40"/>
    </row>
    <row r="21236" spans="1:9" hidden="1" x14ac:dyDescent="0.25">
      <c r="A21236" s="40"/>
      <c r="I21236" s="40"/>
    </row>
    <row r="21237" spans="1:9" hidden="1" x14ac:dyDescent="0.25">
      <c r="A21237" s="40"/>
      <c r="I21237" s="40"/>
    </row>
    <row r="21238" spans="1:9" hidden="1" x14ac:dyDescent="0.25">
      <c r="A21238" s="40"/>
      <c r="I21238" s="40"/>
    </row>
    <row r="21239" spans="1:9" hidden="1" x14ac:dyDescent="0.25">
      <c r="A21239" s="40"/>
      <c r="I21239" s="40"/>
    </row>
    <row r="21240" spans="1:9" hidden="1" x14ac:dyDescent="0.25">
      <c r="A21240" s="40"/>
      <c r="I21240" s="40"/>
    </row>
    <row r="21241" spans="1:9" hidden="1" x14ac:dyDescent="0.25">
      <c r="A21241" s="40"/>
      <c r="I21241" s="40"/>
    </row>
    <row r="21242" spans="1:9" hidden="1" x14ac:dyDescent="0.25">
      <c r="A21242" s="40"/>
      <c r="I21242" s="40"/>
    </row>
    <row r="21243" spans="1:9" hidden="1" x14ac:dyDescent="0.25">
      <c r="A21243" s="40"/>
      <c r="I21243" s="40"/>
    </row>
    <row r="21244" spans="1:9" hidden="1" x14ac:dyDescent="0.25">
      <c r="A21244" s="40"/>
      <c r="I21244" s="40"/>
    </row>
    <row r="21245" spans="1:9" hidden="1" x14ac:dyDescent="0.25">
      <c r="A21245" s="40"/>
      <c r="I21245" s="40"/>
    </row>
    <row r="21246" spans="1:9" hidden="1" x14ac:dyDescent="0.25">
      <c r="A21246" s="40"/>
      <c r="I21246" s="40"/>
    </row>
    <row r="21247" spans="1:9" hidden="1" x14ac:dyDescent="0.25">
      <c r="A21247" s="40"/>
      <c r="I21247" s="40"/>
    </row>
    <row r="21248" spans="1:9" hidden="1" x14ac:dyDescent="0.25">
      <c r="A21248" s="40"/>
      <c r="I21248" s="40"/>
    </row>
    <row r="21249" spans="1:9" hidden="1" x14ac:dyDescent="0.25">
      <c r="A21249" s="40"/>
      <c r="I21249" s="40"/>
    </row>
    <row r="21250" spans="1:9" hidden="1" x14ac:dyDescent="0.25">
      <c r="A21250" s="40"/>
      <c r="I21250" s="40"/>
    </row>
    <row r="21251" spans="1:9" hidden="1" x14ac:dyDescent="0.25">
      <c r="A21251" s="40"/>
      <c r="I21251" s="40"/>
    </row>
    <row r="21252" spans="1:9" hidden="1" x14ac:dyDescent="0.25">
      <c r="A21252" s="40"/>
      <c r="I21252" s="40"/>
    </row>
    <row r="21253" spans="1:9" hidden="1" x14ac:dyDescent="0.25">
      <c r="A21253" s="40"/>
      <c r="I21253" s="40"/>
    </row>
    <row r="21254" spans="1:9" hidden="1" x14ac:dyDescent="0.25">
      <c r="A21254" s="40"/>
      <c r="I21254" s="40"/>
    </row>
    <row r="21255" spans="1:9" hidden="1" x14ac:dyDescent="0.25">
      <c r="A21255" s="40"/>
      <c r="I21255" s="40"/>
    </row>
    <row r="21256" spans="1:9" hidden="1" x14ac:dyDescent="0.25">
      <c r="A21256" s="40"/>
      <c r="I21256" s="40"/>
    </row>
    <row r="21257" spans="1:9" hidden="1" x14ac:dyDescent="0.25">
      <c r="A21257" s="40"/>
      <c r="I21257" s="40"/>
    </row>
    <row r="21258" spans="1:9" hidden="1" x14ac:dyDescent="0.25">
      <c r="A21258" s="40"/>
      <c r="I21258" s="40"/>
    </row>
    <row r="21259" spans="1:9" hidden="1" x14ac:dyDescent="0.25">
      <c r="A21259" s="40"/>
      <c r="I21259" s="40"/>
    </row>
    <row r="21260" spans="1:9" hidden="1" x14ac:dyDescent="0.25">
      <c r="A21260" s="40"/>
      <c r="I21260" s="40"/>
    </row>
    <row r="21261" spans="1:9" hidden="1" x14ac:dyDescent="0.25">
      <c r="A21261" s="40"/>
      <c r="I21261" s="40"/>
    </row>
    <row r="21262" spans="1:9" hidden="1" x14ac:dyDescent="0.25">
      <c r="A21262" s="40"/>
      <c r="I21262" s="40"/>
    </row>
    <row r="21263" spans="1:9" hidden="1" x14ac:dyDescent="0.25">
      <c r="A21263" s="40"/>
      <c r="I21263" s="40"/>
    </row>
    <row r="21264" spans="1:9" hidden="1" x14ac:dyDescent="0.25">
      <c r="A21264" s="40"/>
      <c r="I21264" s="40"/>
    </row>
    <row r="21265" spans="1:9" hidden="1" x14ac:dyDescent="0.25">
      <c r="A21265" s="40"/>
      <c r="I21265" s="40"/>
    </row>
    <row r="21266" spans="1:9" hidden="1" x14ac:dyDescent="0.25">
      <c r="A21266" s="40"/>
      <c r="I21266" s="40"/>
    </row>
    <row r="21267" spans="1:9" hidden="1" x14ac:dyDescent="0.25">
      <c r="A21267" s="40"/>
      <c r="I21267" s="40"/>
    </row>
    <row r="21268" spans="1:9" hidden="1" x14ac:dyDescent="0.25">
      <c r="A21268" s="40"/>
      <c r="I21268" s="40"/>
    </row>
    <row r="21269" spans="1:9" hidden="1" x14ac:dyDescent="0.25">
      <c r="A21269" s="40"/>
      <c r="I21269" s="40"/>
    </row>
    <row r="21270" spans="1:9" hidden="1" x14ac:dyDescent="0.25">
      <c r="A21270" s="40"/>
      <c r="I21270" s="40"/>
    </row>
    <row r="21271" spans="1:9" hidden="1" x14ac:dyDescent="0.25">
      <c r="A21271" s="40"/>
      <c r="I21271" s="40"/>
    </row>
    <row r="21272" spans="1:9" hidden="1" x14ac:dyDescent="0.25">
      <c r="A21272" s="40"/>
      <c r="I21272" s="40"/>
    </row>
    <row r="21273" spans="1:9" hidden="1" x14ac:dyDescent="0.25">
      <c r="A21273" s="40"/>
      <c r="I21273" s="40"/>
    </row>
    <row r="21274" spans="1:9" hidden="1" x14ac:dyDescent="0.25">
      <c r="A21274" s="40"/>
      <c r="I21274" s="40"/>
    </row>
    <row r="21275" spans="1:9" hidden="1" x14ac:dyDescent="0.25">
      <c r="A21275" s="40"/>
      <c r="I21275" s="40"/>
    </row>
    <row r="21276" spans="1:9" hidden="1" x14ac:dyDescent="0.25">
      <c r="A21276" s="40"/>
      <c r="I21276" s="40"/>
    </row>
    <row r="21277" spans="1:9" hidden="1" x14ac:dyDescent="0.25">
      <c r="A21277" s="40"/>
      <c r="I21277" s="40"/>
    </row>
    <row r="21278" spans="1:9" hidden="1" x14ac:dyDescent="0.25">
      <c r="A21278" s="40"/>
      <c r="I21278" s="40"/>
    </row>
    <row r="21279" spans="1:9" hidden="1" x14ac:dyDescent="0.25">
      <c r="A21279" s="40"/>
      <c r="I21279" s="40"/>
    </row>
    <row r="21280" spans="1:9" hidden="1" x14ac:dyDescent="0.25">
      <c r="A21280" s="40"/>
      <c r="I21280" s="40"/>
    </row>
    <row r="21281" spans="1:9" hidden="1" x14ac:dyDescent="0.25">
      <c r="A21281" s="40"/>
      <c r="I21281" s="40"/>
    </row>
    <row r="21282" spans="1:9" hidden="1" x14ac:dyDescent="0.25">
      <c r="A21282" s="40"/>
      <c r="I21282" s="40"/>
    </row>
    <row r="21283" spans="1:9" hidden="1" x14ac:dyDescent="0.25">
      <c r="A21283" s="40"/>
      <c r="I21283" s="40"/>
    </row>
    <row r="21284" spans="1:9" hidden="1" x14ac:dyDescent="0.25">
      <c r="A21284" s="40"/>
      <c r="I21284" s="40"/>
    </row>
    <row r="21285" spans="1:9" hidden="1" x14ac:dyDescent="0.25">
      <c r="A21285" s="40"/>
      <c r="I21285" s="40"/>
    </row>
    <row r="21286" spans="1:9" hidden="1" x14ac:dyDescent="0.25">
      <c r="A21286" s="40"/>
      <c r="I21286" s="40"/>
    </row>
    <row r="21287" spans="1:9" hidden="1" x14ac:dyDescent="0.25">
      <c r="A21287" s="40"/>
      <c r="I21287" s="40"/>
    </row>
    <row r="21288" spans="1:9" hidden="1" x14ac:dyDescent="0.25">
      <c r="A21288" s="40"/>
      <c r="I21288" s="40"/>
    </row>
    <row r="21289" spans="1:9" hidden="1" x14ac:dyDescent="0.25">
      <c r="A21289" s="40"/>
      <c r="I21289" s="40"/>
    </row>
    <row r="21290" spans="1:9" hidden="1" x14ac:dyDescent="0.25">
      <c r="A21290" s="40"/>
      <c r="I21290" s="40"/>
    </row>
    <row r="21291" spans="1:9" hidden="1" x14ac:dyDescent="0.25">
      <c r="A21291" s="40"/>
      <c r="I21291" s="40"/>
    </row>
    <row r="21292" spans="1:9" hidden="1" x14ac:dyDescent="0.25">
      <c r="A21292" s="40"/>
      <c r="I21292" s="40"/>
    </row>
    <row r="21293" spans="1:9" hidden="1" x14ac:dyDescent="0.25">
      <c r="A21293" s="40"/>
      <c r="I21293" s="40"/>
    </row>
    <row r="21294" spans="1:9" hidden="1" x14ac:dyDescent="0.25">
      <c r="A21294" s="40"/>
      <c r="I21294" s="40"/>
    </row>
    <row r="21295" spans="1:9" hidden="1" x14ac:dyDescent="0.25">
      <c r="A21295" s="40"/>
      <c r="I21295" s="40"/>
    </row>
    <row r="21296" spans="1:9" hidden="1" x14ac:dyDescent="0.25">
      <c r="A21296" s="40"/>
      <c r="I21296" s="40"/>
    </row>
    <row r="21297" spans="1:9" hidden="1" x14ac:dyDescent="0.25">
      <c r="A21297" s="40"/>
      <c r="I21297" s="40"/>
    </row>
    <row r="21298" spans="1:9" hidden="1" x14ac:dyDescent="0.25">
      <c r="A21298" s="40"/>
      <c r="I21298" s="40"/>
    </row>
    <row r="21299" spans="1:9" hidden="1" x14ac:dyDescent="0.25">
      <c r="A21299" s="40"/>
      <c r="I21299" s="40"/>
    </row>
    <row r="21300" spans="1:9" hidden="1" x14ac:dyDescent="0.25">
      <c r="A21300" s="40"/>
      <c r="I21300" s="40"/>
    </row>
    <row r="21301" spans="1:9" hidden="1" x14ac:dyDescent="0.25">
      <c r="A21301" s="40"/>
      <c r="I21301" s="40"/>
    </row>
    <row r="21302" spans="1:9" hidden="1" x14ac:dyDescent="0.25">
      <c r="A21302" s="40"/>
      <c r="I21302" s="40"/>
    </row>
    <row r="21303" spans="1:9" hidden="1" x14ac:dyDescent="0.25">
      <c r="A21303" s="40"/>
      <c r="I21303" s="40"/>
    </row>
    <row r="21304" spans="1:9" hidden="1" x14ac:dyDescent="0.25">
      <c r="A21304" s="40"/>
      <c r="I21304" s="40"/>
    </row>
    <row r="21305" spans="1:9" hidden="1" x14ac:dyDescent="0.25">
      <c r="A21305" s="40"/>
      <c r="I21305" s="40"/>
    </row>
    <row r="21306" spans="1:9" hidden="1" x14ac:dyDescent="0.25">
      <c r="A21306" s="40"/>
      <c r="I21306" s="40"/>
    </row>
    <row r="21307" spans="1:9" hidden="1" x14ac:dyDescent="0.25">
      <c r="A21307" s="40"/>
      <c r="I21307" s="40"/>
    </row>
    <row r="21308" spans="1:9" hidden="1" x14ac:dyDescent="0.25">
      <c r="A21308" s="40"/>
      <c r="I21308" s="40"/>
    </row>
    <row r="21309" spans="1:9" hidden="1" x14ac:dyDescent="0.25">
      <c r="A21309" s="40"/>
      <c r="I21309" s="40"/>
    </row>
    <row r="21310" spans="1:9" hidden="1" x14ac:dyDescent="0.25">
      <c r="A21310" s="40"/>
      <c r="I21310" s="40"/>
    </row>
    <row r="21311" spans="1:9" hidden="1" x14ac:dyDescent="0.25">
      <c r="A21311" s="40"/>
      <c r="I21311" s="40"/>
    </row>
    <row r="21312" spans="1:9" hidden="1" x14ac:dyDescent="0.25">
      <c r="A21312" s="40"/>
      <c r="I21312" s="40"/>
    </row>
    <row r="21313" spans="1:9" hidden="1" x14ac:dyDescent="0.25">
      <c r="A21313" s="40"/>
      <c r="I21313" s="40"/>
    </row>
    <row r="21314" spans="1:9" hidden="1" x14ac:dyDescent="0.25">
      <c r="A21314" s="40"/>
      <c r="I21314" s="40"/>
    </row>
    <row r="21315" spans="1:9" hidden="1" x14ac:dyDescent="0.25">
      <c r="A21315" s="40"/>
      <c r="I21315" s="40"/>
    </row>
    <row r="21316" spans="1:9" hidden="1" x14ac:dyDescent="0.25">
      <c r="A21316" s="40"/>
      <c r="I21316" s="40"/>
    </row>
    <row r="21317" spans="1:9" hidden="1" x14ac:dyDescent="0.25">
      <c r="A21317" s="40"/>
      <c r="I21317" s="40"/>
    </row>
    <row r="21318" spans="1:9" hidden="1" x14ac:dyDescent="0.25">
      <c r="A21318" s="40"/>
      <c r="I21318" s="40"/>
    </row>
    <row r="21319" spans="1:9" hidden="1" x14ac:dyDescent="0.25">
      <c r="A21319" s="40"/>
      <c r="I21319" s="40"/>
    </row>
    <row r="21320" spans="1:9" hidden="1" x14ac:dyDescent="0.25">
      <c r="A21320" s="40"/>
      <c r="I21320" s="40"/>
    </row>
    <row r="21321" spans="1:9" hidden="1" x14ac:dyDescent="0.25">
      <c r="A21321" s="40"/>
      <c r="I21321" s="40"/>
    </row>
    <row r="21322" spans="1:9" hidden="1" x14ac:dyDescent="0.25">
      <c r="A21322" s="40"/>
      <c r="I21322" s="40"/>
    </row>
    <row r="21323" spans="1:9" hidden="1" x14ac:dyDescent="0.25">
      <c r="A21323" s="40"/>
      <c r="I21323" s="40"/>
    </row>
    <row r="21324" spans="1:9" hidden="1" x14ac:dyDescent="0.25">
      <c r="A21324" s="40"/>
      <c r="I21324" s="40"/>
    </row>
    <row r="21325" spans="1:9" hidden="1" x14ac:dyDescent="0.25">
      <c r="A21325" s="40"/>
      <c r="I21325" s="40"/>
    </row>
    <row r="21326" spans="1:9" hidden="1" x14ac:dyDescent="0.25">
      <c r="A21326" s="40"/>
      <c r="I21326" s="40"/>
    </row>
    <row r="21327" spans="1:9" hidden="1" x14ac:dyDescent="0.25">
      <c r="A21327" s="40"/>
      <c r="I21327" s="40"/>
    </row>
    <row r="21328" spans="1:9" hidden="1" x14ac:dyDescent="0.25">
      <c r="A21328" s="40"/>
      <c r="I21328" s="40"/>
    </row>
    <row r="21329" spans="1:9" hidden="1" x14ac:dyDescent="0.25">
      <c r="A21329" s="40"/>
      <c r="I21329" s="40"/>
    </row>
    <row r="21330" spans="1:9" hidden="1" x14ac:dyDescent="0.25">
      <c r="A21330" s="40"/>
      <c r="I21330" s="40"/>
    </row>
    <row r="21331" spans="1:9" hidden="1" x14ac:dyDescent="0.25">
      <c r="A21331" s="40"/>
      <c r="I21331" s="40"/>
    </row>
    <row r="21332" spans="1:9" hidden="1" x14ac:dyDescent="0.25">
      <c r="A21332" s="40"/>
      <c r="I21332" s="40"/>
    </row>
    <row r="21333" spans="1:9" hidden="1" x14ac:dyDescent="0.25">
      <c r="A21333" s="40"/>
      <c r="I21333" s="40"/>
    </row>
    <row r="21334" spans="1:9" hidden="1" x14ac:dyDescent="0.25">
      <c r="A21334" s="40"/>
      <c r="I21334" s="40"/>
    </row>
    <row r="21335" spans="1:9" hidden="1" x14ac:dyDescent="0.25">
      <c r="A21335" s="40"/>
      <c r="I21335" s="40"/>
    </row>
    <row r="21336" spans="1:9" hidden="1" x14ac:dyDescent="0.25">
      <c r="A21336" s="40"/>
      <c r="I21336" s="40"/>
    </row>
    <row r="21337" spans="1:9" hidden="1" x14ac:dyDescent="0.25">
      <c r="A21337" s="40"/>
      <c r="I21337" s="40"/>
    </row>
    <row r="21338" spans="1:9" hidden="1" x14ac:dyDescent="0.25">
      <c r="A21338" s="40"/>
      <c r="I21338" s="40"/>
    </row>
    <row r="21339" spans="1:9" hidden="1" x14ac:dyDescent="0.25">
      <c r="A21339" s="40"/>
      <c r="I21339" s="40"/>
    </row>
    <row r="21340" spans="1:9" hidden="1" x14ac:dyDescent="0.25">
      <c r="A21340" s="40"/>
      <c r="I21340" s="40"/>
    </row>
    <row r="21341" spans="1:9" hidden="1" x14ac:dyDescent="0.25">
      <c r="A21341" s="40"/>
      <c r="I21341" s="40"/>
    </row>
    <row r="21342" spans="1:9" hidden="1" x14ac:dyDescent="0.25">
      <c r="A21342" s="40"/>
      <c r="I21342" s="40"/>
    </row>
    <row r="21343" spans="1:9" hidden="1" x14ac:dyDescent="0.25">
      <c r="A21343" s="40"/>
      <c r="I21343" s="40"/>
    </row>
    <row r="21344" spans="1:9" hidden="1" x14ac:dyDescent="0.25">
      <c r="A21344" s="40"/>
      <c r="I21344" s="40"/>
    </row>
    <row r="21345" spans="1:9" hidden="1" x14ac:dyDescent="0.25">
      <c r="A21345" s="40"/>
      <c r="I21345" s="40"/>
    </row>
    <row r="21346" spans="1:9" hidden="1" x14ac:dyDescent="0.25">
      <c r="A21346" s="40"/>
      <c r="I21346" s="40"/>
    </row>
    <row r="21347" spans="1:9" hidden="1" x14ac:dyDescent="0.25">
      <c r="A21347" s="40"/>
      <c r="I21347" s="40"/>
    </row>
    <row r="21348" spans="1:9" hidden="1" x14ac:dyDescent="0.25">
      <c r="A21348" s="40"/>
      <c r="I21348" s="40"/>
    </row>
    <row r="21349" spans="1:9" hidden="1" x14ac:dyDescent="0.25">
      <c r="A21349" s="40"/>
      <c r="I21349" s="40"/>
    </row>
    <row r="21350" spans="1:9" hidden="1" x14ac:dyDescent="0.25">
      <c r="A21350" s="40"/>
      <c r="I21350" s="40"/>
    </row>
    <row r="21351" spans="1:9" hidden="1" x14ac:dyDescent="0.25">
      <c r="A21351" s="40"/>
      <c r="I21351" s="40"/>
    </row>
    <row r="21352" spans="1:9" hidden="1" x14ac:dyDescent="0.25">
      <c r="A21352" s="40"/>
      <c r="I21352" s="40"/>
    </row>
    <row r="21353" spans="1:9" hidden="1" x14ac:dyDescent="0.25">
      <c r="A21353" s="40"/>
      <c r="I21353" s="40"/>
    </row>
    <row r="21354" spans="1:9" hidden="1" x14ac:dyDescent="0.25">
      <c r="A21354" s="40"/>
      <c r="I21354" s="40"/>
    </row>
    <row r="21355" spans="1:9" hidden="1" x14ac:dyDescent="0.25">
      <c r="A21355" s="40"/>
      <c r="I21355" s="40"/>
    </row>
    <row r="21356" spans="1:9" hidden="1" x14ac:dyDescent="0.25">
      <c r="A21356" s="40"/>
      <c r="I21356" s="40"/>
    </row>
    <row r="21357" spans="1:9" hidden="1" x14ac:dyDescent="0.25">
      <c r="A21357" s="40"/>
      <c r="I21357" s="40"/>
    </row>
    <row r="21358" spans="1:9" hidden="1" x14ac:dyDescent="0.25">
      <c r="A21358" s="40"/>
      <c r="I21358" s="40"/>
    </row>
    <row r="21359" spans="1:9" hidden="1" x14ac:dyDescent="0.25">
      <c r="A21359" s="40"/>
      <c r="I21359" s="40"/>
    </row>
    <row r="21360" spans="1:9" hidden="1" x14ac:dyDescent="0.25">
      <c r="A21360" s="40"/>
      <c r="I21360" s="40"/>
    </row>
    <row r="21361" spans="1:9" hidden="1" x14ac:dyDescent="0.25">
      <c r="A21361" s="40"/>
      <c r="I21361" s="40"/>
    </row>
    <row r="21362" spans="1:9" hidden="1" x14ac:dyDescent="0.25">
      <c r="A21362" s="40"/>
      <c r="I21362" s="40"/>
    </row>
    <row r="21363" spans="1:9" hidden="1" x14ac:dyDescent="0.25">
      <c r="A21363" s="40"/>
      <c r="I21363" s="40"/>
    </row>
    <row r="21364" spans="1:9" hidden="1" x14ac:dyDescent="0.25">
      <c r="A21364" s="40"/>
      <c r="I21364" s="40"/>
    </row>
    <row r="21365" spans="1:9" hidden="1" x14ac:dyDescent="0.25">
      <c r="A21365" s="40"/>
      <c r="I21365" s="40"/>
    </row>
    <row r="21366" spans="1:9" hidden="1" x14ac:dyDescent="0.25">
      <c r="A21366" s="40"/>
      <c r="I21366" s="40"/>
    </row>
    <row r="21367" spans="1:9" hidden="1" x14ac:dyDescent="0.25">
      <c r="A21367" s="40"/>
      <c r="I21367" s="40"/>
    </row>
    <row r="21368" spans="1:9" hidden="1" x14ac:dyDescent="0.25">
      <c r="A21368" s="40"/>
      <c r="I21368" s="40"/>
    </row>
    <row r="21369" spans="1:9" hidden="1" x14ac:dyDescent="0.25">
      <c r="A21369" s="40"/>
      <c r="I21369" s="40"/>
    </row>
    <row r="21370" spans="1:9" hidden="1" x14ac:dyDescent="0.25">
      <c r="A21370" s="40"/>
      <c r="I21370" s="40"/>
    </row>
    <row r="21371" spans="1:9" hidden="1" x14ac:dyDescent="0.25">
      <c r="A21371" s="40"/>
      <c r="I21371" s="40"/>
    </row>
    <row r="21372" spans="1:9" hidden="1" x14ac:dyDescent="0.25">
      <c r="A21372" s="40"/>
      <c r="I21372" s="40"/>
    </row>
    <row r="21373" spans="1:9" hidden="1" x14ac:dyDescent="0.25">
      <c r="A21373" s="40"/>
      <c r="I21373" s="40"/>
    </row>
    <row r="21374" spans="1:9" hidden="1" x14ac:dyDescent="0.25">
      <c r="A21374" s="40"/>
      <c r="I21374" s="40"/>
    </row>
    <row r="21375" spans="1:9" hidden="1" x14ac:dyDescent="0.25">
      <c r="A21375" s="40"/>
      <c r="I21375" s="40"/>
    </row>
    <row r="21376" spans="1:9" hidden="1" x14ac:dyDescent="0.25">
      <c r="A21376" s="40"/>
      <c r="I21376" s="40"/>
    </row>
    <row r="21377" spans="1:9" hidden="1" x14ac:dyDescent="0.25">
      <c r="A21377" s="40"/>
      <c r="I21377" s="40"/>
    </row>
    <row r="21378" spans="1:9" hidden="1" x14ac:dyDescent="0.25">
      <c r="A21378" s="40"/>
      <c r="I21378" s="40"/>
    </row>
    <row r="21379" spans="1:9" hidden="1" x14ac:dyDescent="0.25">
      <c r="A21379" s="40"/>
      <c r="I21379" s="40"/>
    </row>
    <row r="21380" spans="1:9" hidden="1" x14ac:dyDescent="0.25">
      <c r="A21380" s="40"/>
      <c r="I21380" s="40"/>
    </row>
    <row r="21381" spans="1:9" hidden="1" x14ac:dyDescent="0.25">
      <c r="A21381" s="40"/>
      <c r="I21381" s="40"/>
    </row>
    <row r="21382" spans="1:9" hidden="1" x14ac:dyDescent="0.25">
      <c r="A21382" s="40"/>
      <c r="I21382" s="40"/>
    </row>
    <row r="21383" spans="1:9" hidden="1" x14ac:dyDescent="0.25">
      <c r="A21383" s="40"/>
      <c r="I21383" s="40"/>
    </row>
    <row r="21384" spans="1:9" hidden="1" x14ac:dyDescent="0.25">
      <c r="A21384" s="40"/>
      <c r="I21384" s="40"/>
    </row>
    <row r="21385" spans="1:9" hidden="1" x14ac:dyDescent="0.25">
      <c r="A21385" s="40"/>
      <c r="I21385" s="40"/>
    </row>
    <row r="21386" spans="1:9" hidden="1" x14ac:dyDescent="0.25">
      <c r="A21386" s="40"/>
      <c r="I21386" s="40"/>
    </row>
    <row r="21387" spans="1:9" hidden="1" x14ac:dyDescent="0.25">
      <c r="A21387" s="40"/>
      <c r="I21387" s="40"/>
    </row>
    <row r="21388" spans="1:9" hidden="1" x14ac:dyDescent="0.25">
      <c r="A21388" s="40"/>
      <c r="I21388" s="40"/>
    </row>
    <row r="21389" spans="1:9" hidden="1" x14ac:dyDescent="0.25">
      <c r="A21389" s="40"/>
      <c r="I21389" s="40"/>
    </row>
    <row r="21390" spans="1:9" hidden="1" x14ac:dyDescent="0.25">
      <c r="A21390" s="40"/>
      <c r="I21390" s="40"/>
    </row>
    <row r="21391" spans="1:9" hidden="1" x14ac:dyDescent="0.25">
      <c r="A21391" s="40"/>
      <c r="I21391" s="40"/>
    </row>
    <row r="21392" spans="1:9" hidden="1" x14ac:dyDescent="0.25">
      <c r="A21392" s="40"/>
      <c r="I21392" s="40"/>
    </row>
    <row r="21393" spans="1:9" hidden="1" x14ac:dyDescent="0.25">
      <c r="A21393" s="40"/>
      <c r="I21393" s="40"/>
    </row>
    <row r="21394" spans="1:9" hidden="1" x14ac:dyDescent="0.25">
      <c r="A21394" s="40"/>
      <c r="I21394" s="40"/>
    </row>
    <row r="21395" spans="1:9" hidden="1" x14ac:dyDescent="0.25">
      <c r="A21395" s="40"/>
      <c r="I21395" s="40"/>
    </row>
    <row r="21396" spans="1:9" hidden="1" x14ac:dyDescent="0.25">
      <c r="A21396" s="40"/>
      <c r="I21396" s="40"/>
    </row>
    <row r="21397" spans="1:9" hidden="1" x14ac:dyDescent="0.25">
      <c r="A21397" s="40"/>
      <c r="I21397" s="40"/>
    </row>
    <row r="21398" spans="1:9" hidden="1" x14ac:dyDescent="0.25">
      <c r="A21398" s="40"/>
      <c r="I21398" s="40"/>
    </row>
    <row r="21399" spans="1:9" hidden="1" x14ac:dyDescent="0.25">
      <c r="A21399" s="40"/>
      <c r="I21399" s="40"/>
    </row>
    <row r="21400" spans="1:9" hidden="1" x14ac:dyDescent="0.25">
      <c r="A21400" s="40"/>
      <c r="I21400" s="40"/>
    </row>
    <row r="21401" spans="1:9" hidden="1" x14ac:dyDescent="0.25">
      <c r="A21401" s="40"/>
      <c r="I21401" s="40"/>
    </row>
    <row r="21402" spans="1:9" hidden="1" x14ac:dyDescent="0.25">
      <c r="A21402" s="40"/>
      <c r="I21402" s="40"/>
    </row>
    <row r="21403" spans="1:9" hidden="1" x14ac:dyDescent="0.25">
      <c r="A21403" s="40"/>
      <c r="I21403" s="40"/>
    </row>
    <row r="21404" spans="1:9" hidden="1" x14ac:dyDescent="0.25">
      <c r="A21404" s="40"/>
      <c r="I21404" s="40"/>
    </row>
    <row r="21405" spans="1:9" hidden="1" x14ac:dyDescent="0.25">
      <c r="A21405" s="40"/>
      <c r="I21405" s="40"/>
    </row>
    <row r="21406" spans="1:9" hidden="1" x14ac:dyDescent="0.25">
      <c r="A21406" s="40"/>
      <c r="I21406" s="40"/>
    </row>
    <row r="21407" spans="1:9" hidden="1" x14ac:dyDescent="0.25">
      <c r="A21407" s="40"/>
      <c r="I21407" s="40"/>
    </row>
    <row r="21408" spans="1:9" hidden="1" x14ac:dyDescent="0.25">
      <c r="A21408" s="40"/>
      <c r="I21408" s="40"/>
    </row>
    <row r="21409" spans="1:9" hidden="1" x14ac:dyDescent="0.25">
      <c r="A21409" s="40"/>
      <c r="I21409" s="40"/>
    </row>
    <row r="21410" spans="1:9" hidden="1" x14ac:dyDescent="0.25">
      <c r="A21410" s="40"/>
      <c r="I21410" s="40"/>
    </row>
    <row r="21411" spans="1:9" hidden="1" x14ac:dyDescent="0.25">
      <c r="A21411" s="40"/>
      <c r="I21411" s="40"/>
    </row>
    <row r="21412" spans="1:9" hidden="1" x14ac:dyDescent="0.25">
      <c r="A21412" s="40"/>
      <c r="I21412" s="40"/>
    </row>
    <row r="21413" spans="1:9" hidden="1" x14ac:dyDescent="0.25">
      <c r="A21413" s="40"/>
      <c r="I21413" s="40"/>
    </row>
    <row r="21414" spans="1:9" hidden="1" x14ac:dyDescent="0.25">
      <c r="A21414" s="40"/>
      <c r="I21414" s="40"/>
    </row>
    <row r="21415" spans="1:9" hidden="1" x14ac:dyDescent="0.25">
      <c r="A21415" s="40"/>
      <c r="I21415" s="40"/>
    </row>
    <row r="21416" spans="1:9" hidden="1" x14ac:dyDescent="0.25">
      <c r="A21416" s="40"/>
      <c r="I21416" s="40"/>
    </row>
    <row r="21417" spans="1:9" hidden="1" x14ac:dyDescent="0.25">
      <c r="A21417" s="40"/>
      <c r="I21417" s="40"/>
    </row>
    <row r="21418" spans="1:9" hidden="1" x14ac:dyDescent="0.25">
      <c r="A21418" s="40"/>
      <c r="I21418" s="40"/>
    </row>
    <row r="21419" spans="1:9" hidden="1" x14ac:dyDescent="0.25">
      <c r="A21419" s="40"/>
      <c r="I21419" s="40"/>
    </row>
    <row r="21420" spans="1:9" hidden="1" x14ac:dyDescent="0.25">
      <c r="A21420" s="40"/>
      <c r="I21420" s="40"/>
    </row>
    <row r="21421" spans="1:9" hidden="1" x14ac:dyDescent="0.25">
      <c r="A21421" s="40"/>
      <c r="I21421" s="40"/>
    </row>
    <row r="21422" spans="1:9" hidden="1" x14ac:dyDescent="0.25">
      <c r="A21422" s="40"/>
      <c r="I21422" s="40"/>
    </row>
    <row r="21423" spans="1:9" hidden="1" x14ac:dyDescent="0.25">
      <c r="A21423" s="40"/>
      <c r="I21423" s="40"/>
    </row>
    <row r="21424" spans="1:9" hidden="1" x14ac:dyDescent="0.25">
      <c r="A21424" s="40"/>
      <c r="I21424" s="40"/>
    </row>
    <row r="21425" spans="1:9" hidden="1" x14ac:dyDescent="0.25">
      <c r="A21425" s="40"/>
      <c r="I21425" s="40"/>
    </row>
    <row r="21426" spans="1:9" hidden="1" x14ac:dyDescent="0.25">
      <c r="A21426" s="40"/>
      <c r="I21426" s="40"/>
    </row>
    <row r="21427" spans="1:9" hidden="1" x14ac:dyDescent="0.25">
      <c r="A21427" s="40"/>
      <c r="I21427" s="40"/>
    </row>
    <row r="21428" spans="1:9" hidden="1" x14ac:dyDescent="0.25">
      <c r="A21428" s="40"/>
      <c r="I21428" s="40"/>
    </row>
    <row r="21429" spans="1:9" hidden="1" x14ac:dyDescent="0.25">
      <c r="A21429" s="40"/>
      <c r="I21429" s="40"/>
    </row>
    <row r="21430" spans="1:9" hidden="1" x14ac:dyDescent="0.25">
      <c r="A21430" s="40"/>
      <c r="I21430" s="40"/>
    </row>
    <row r="21431" spans="1:9" hidden="1" x14ac:dyDescent="0.25">
      <c r="A21431" s="40"/>
      <c r="I21431" s="40"/>
    </row>
    <row r="21432" spans="1:9" hidden="1" x14ac:dyDescent="0.25">
      <c r="A21432" s="40"/>
      <c r="I21432" s="40"/>
    </row>
    <row r="21433" spans="1:9" hidden="1" x14ac:dyDescent="0.25">
      <c r="A21433" s="40"/>
      <c r="I21433" s="40"/>
    </row>
    <row r="21434" spans="1:9" hidden="1" x14ac:dyDescent="0.25">
      <c r="A21434" s="40"/>
      <c r="I21434" s="40"/>
    </row>
    <row r="21435" spans="1:9" hidden="1" x14ac:dyDescent="0.25">
      <c r="A21435" s="40"/>
      <c r="I21435" s="40"/>
    </row>
    <row r="21436" spans="1:9" hidden="1" x14ac:dyDescent="0.25">
      <c r="A21436" s="40"/>
      <c r="I21436" s="40"/>
    </row>
    <row r="21437" spans="1:9" hidden="1" x14ac:dyDescent="0.25">
      <c r="A21437" s="40"/>
      <c r="I21437" s="40"/>
    </row>
    <row r="21438" spans="1:9" hidden="1" x14ac:dyDescent="0.25">
      <c r="A21438" s="40"/>
      <c r="I21438" s="40"/>
    </row>
    <row r="21439" spans="1:9" hidden="1" x14ac:dyDescent="0.25">
      <c r="A21439" s="40"/>
      <c r="I21439" s="40"/>
    </row>
    <row r="21440" spans="1:9" hidden="1" x14ac:dyDescent="0.25">
      <c r="A21440" s="40"/>
      <c r="I21440" s="40"/>
    </row>
    <row r="21441" spans="1:9" hidden="1" x14ac:dyDescent="0.25">
      <c r="A21441" s="40"/>
      <c r="I21441" s="40"/>
    </row>
    <row r="21442" spans="1:9" hidden="1" x14ac:dyDescent="0.25">
      <c r="A21442" s="40"/>
      <c r="I21442" s="40"/>
    </row>
    <row r="21443" spans="1:9" hidden="1" x14ac:dyDescent="0.25">
      <c r="A21443" s="40"/>
      <c r="I21443" s="40"/>
    </row>
    <row r="21444" spans="1:9" hidden="1" x14ac:dyDescent="0.25">
      <c r="A21444" s="40"/>
      <c r="I21444" s="40"/>
    </row>
    <row r="21445" spans="1:9" hidden="1" x14ac:dyDescent="0.25">
      <c r="A21445" s="40"/>
      <c r="I21445" s="40"/>
    </row>
    <row r="21446" spans="1:9" hidden="1" x14ac:dyDescent="0.25">
      <c r="A21446" s="40"/>
      <c r="I21446" s="40"/>
    </row>
    <row r="21447" spans="1:9" hidden="1" x14ac:dyDescent="0.25">
      <c r="A21447" s="40"/>
      <c r="I21447" s="40"/>
    </row>
    <row r="21448" spans="1:9" hidden="1" x14ac:dyDescent="0.25">
      <c r="A21448" s="40"/>
      <c r="I21448" s="40"/>
    </row>
    <row r="21449" spans="1:9" hidden="1" x14ac:dyDescent="0.25">
      <c r="A21449" s="40"/>
      <c r="I21449" s="40"/>
    </row>
    <row r="21450" spans="1:9" hidden="1" x14ac:dyDescent="0.25">
      <c r="A21450" s="40"/>
      <c r="I21450" s="40"/>
    </row>
    <row r="21451" spans="1:9" hidden="1" x14ac:dyDescent="0.25">
      <c r="A21451" s="40"/>
      <c r="I21451" s="40"/>
    </row>
    <row r="21452" spans="1:9" hidden="1" x14ac:dyDescent="0.25">
      <c r="A21452" s="40"/>
      <c r="I21452" s="40"/>
    </row>
    <row r="21453" spans="1:9" hidden="1" x14ac:dyDescent="0.25">
      <c r="A21453" s="40"/>
      <c r="I21453" s="40"/>
    </row>
    <row r="21454" spans="1:9" hidden="1" x14ac:dyDescent="0.25">
      <c r="A21454" s="40"/>
      <c r="I21454" s="40"/>
    </row>
    <row r="21455" spans="1:9" hidden="1" x14ac:dyDescent="0.25">
      <c r="A21455" s="40"/>
      <c r="I21455" s="40"/>
    </row>
    <row r="21456" spans="1:9" hidden="1" x14ac:dyDescent="0.25">
      <c r="A21456" s="40"/>
      <c r="I21456" s="40"/>
    </row>
    <row r="21457" spans="1:9" hidden="1" x14ac:dyDescent="0.25">
      <c r="A21457" s="40"/>
      <c r="I21457" s="40"/>
    </row>
    <row r="21458" spans="1:9" hidden="1" x14ac:dyDescent="0.25">
      <c r="A21458" s="40"/>
      <c r="I21458" s="40"/>
    </row>
    <row r="21459" spans="1:9" hidden="1" x14ac:dyDescent="0.25">
      <c r="A21459" s="40"/>
      <c r="I21459" s="40"/>
    </row>
    <row r="21460" spans="1:9" hidden="1" x14ac:dyDescent="0.25">
      <c r="A21460" s="40"/>
      <c r="I21460" s="40"/>
    </row>
    <row r="21461" spans="1:9" hidden="1" x14ac:dyDescent="0.25">
      <c r="A21461" s="40"/>
      <c r="I21461" s="40"/>
    </row>
    <row r="21462" spans="1:9" hidden="1" x14ac:dyDescent="0.25">
      <c r="A21462" s="40"/>
      <c r="I21462" s="40"/>
    </row>
    <row r="21463" spans="1:9" hidden="1" x14ac:dyDescent="0.25">
      <c r="A21463" s="40"/>
      <c r="I21463" s="40"/>
    </row>
    <row r="21464" spans="1:9" hidden="1" x14ac:dyDescent="0.25">
      <c r="A21464" s="40"/>
      <c r="I21464" s="40"/>
    </row>
    <row r="21465" spans="1:9" hidden="1" x14ac:dyDescent="0.25">
      <c r="A21465" s="40"/>
      <c r="I21465" s="40"/>
    </row>
    <row r="21466" spans="1:9" hidden="1" x14ac:dyDescent="0.25">
      <c r="A21466" s="40"/>
      <c r="I21466" s="40"/>
    </row>
    <row r="21467" spans="1:9" hidden="1" x14ac:dyDescent="0.25">
      <c r="A21467" s="40"/>
      <c r="I21467" s="40"/>
    </row>
    <row r="21468" spans="1:9" hidden="1" x14ac:dyDescent="0.25">
      <c r="A21468" s="40"/>
      <c r="I21468" s="40"/>
    </row>
    <row r="21469" spans="1:9" hidden="1" x14ac:dyDescent="0.25">
      <c r="A21469" s="40"/>
      <c r="I21469" s="40"/>
    </row>
    <row r="21470" spans="1:9" hidden="1" x14ac:dyDescent="0.25">
      <c r="A21470" s="40"/>
      <c r="I21470" s="40"/>
    </row>
    <row r="21471" spans="1:9" hidden="1" x14ac:dyDescent="0.25">
      <c r="A21471" s="40"/>
      <c r="I21471" s="40"/>
    </row>
    <row r="21472" spans="1:9" hidden="1" x14ac:dyDescent="0.25">
      <c r="A21472" s="40"/>
      <c r="I21472" s="40"/>
    </row>
    <row r="21473" spans="1:9" hidden="1" x14ac:dyDescent="0.25">
      <c r="A21473" s="40"/>
      <c r="I21473" s="40"/>
    </row>
    <row r="21474" spans="1:9" hidden="1" x14ac:dyDescent="0.25">
      <c r="A21474" s="40"/>
      <c r="I21474" s="40"/>
    </row>
    <row r="21475" spans="1:9" hidden="1" x14ac:dyDescent="0.25">
      <c r="A21475" s="40"/>
      <c r="I21475" s="40"/>
    </row>
    <row r="21476" spans="1:9" hidden="1" x14ac:dyDescent="0.25">
      <c r="A21476" s="40"/>
      <c r="I21476" s="40"/>
    </row>
    <row r="21477" spans="1:9" hidden="1" x14ac:dyDescent="0.25">
      <c r="A21477" s="40"/>
      <c r="I21477" s="40"/>
    </row>
    <row r="21478" spans="1:9" hidden="1" x14ac:dyDescent="0.25">
      <c r="A21478" s="40"/>
      <c r="I21478" s="40"/>
    </row>
    <row r="21479" spans="1:9" hidden="1" x14ac:dyDescent="0.25">
      <c r="A21479" s="40"/>
      <c r="I21479" s="40"/>
    </row>
    <row r="21480" spans="1:9" hidden="1" x14ac:dyDescent="0.25">
      <c r="A21480" s="40"/>
      <c r="I21480" s="40"/>
    </row>
    <row r="21481" spans="1:9" hidden="1" x14ac:dyDescent="0.25">
      <c r="A21481" s="40"/>
      <c r="I21481" s="40"/>
    </row>
    <row r="21482" spans="1:9" hidden="1" x14ac:dyDescent="0.25">
      <c r="A21482" s="40"/>
      <c r="I21482" s="40"/>
    </row>
    <row r="21483" spans="1:9" hidden="1" x14ac:dyDescent="0.25">
      <c r="A21483" s="40"/>
      <c r="I21483" s="40"/>
    </row>
    <row r="21484" spans="1:9" hidden="1" x14ac:dyDescent="0.25">
      <c r="A21484" s="40"/>
      <c r="I21484" s="40"/>
    </row>
    <row r="21485" spans="1:9" hidden="1" x14ac:dyDescent="0.25">
      <c r="A21485" s="40"/>
      <c r="I21485" s="40"/>
    </row>
    <row r="21486" spans="1:9" hidden="1" x14ac:dyDescent="0.25">
      <c r="A21486" s="40"/>
      <c r="I21486" s="40"/>
    </row>
    <row r="21487" spans="1:9" hidden="1" x14ac:dyDescent="0.25">
      <c r="A21487" s="40"/>
      <c r="I21487" s="40"/>
    </row>
    <row r="21488" spans="1:9" hidden="1" x14ac:dyDescent="0.25">
      <c r="A21488" s="40"/>
      <c r="I21488" s="40"/>
    </row>
    <row r="21489" spans="1:9" hidden="1" x14ac:dyDescent="0.25">
      <c r="A21489" s="40"/>
      <c r="I21489" s="40"/>
    </row>
    <row r="21490" spans="1:9" hidden="1" x14ac:dyDescent="0.25">
      <c r="A21490" s="40"/>
      <c r="I21490" s="40"/>
    </row>
    <row r="21491" spans="1:9" hidden="1" x14ac:dyDescent="0.25">
      <c r="A21491" s="40"/>
      <c r="I21491" s="40"/>
    </row>
    <row r="21492" spans="1:9" hidden="1" x14ac:dyDescent="0.25">
      <c r="A21492" s="40"/>
      <c r="I21492" s="40"/>
    </row>
    <row r="21493" spans="1:9" hidden="1" x14ac:dyDescent="0.25">
      <c r="A21493" s="40"/>
      <c r="I21493" s="40"/>
    </row>
    <row r="21494" spans="1:9" hidden="1" x14ac:dyDescent="0.25">
      <c r="A21494" s="40"/>
      <c r="I21494" s="40"/>
    </row>
    <row r="21495" spans="1:9" hidden="1" x14ac:dyDescent="0.25">
      <c r="A21495" s="40"/>
      <c r="I21495" s="40"/>
    </row>
    <row r="21496" spans="1:9" hidden="1" x14ac:dyDescent="0.25">
      <c r="A21496" s="40"/>
      <c r="I21496" s="40"/>
    </row>
    <row r="21497" spans="1:9" hidden="1" x14ac:dyDescent="0.25">
      <c r="A21497" s="40"/>
      <c r="I21497" s="40"/>
    </row>
    <row r="21498" spans="1:9" hidden="1" x14ac:dyDescent="0.25">
      <c r="A21498" s="40"/>
      <c r="I21498" s="40"/>
    </row>
    <row r="21499" spans="1:9" hidden="1" x14ac:dyDescent="0.25">
      <c r="A21499" s="40"/>
      <c r="I21499" s="40"/>
    </row>
    <row r="21500" spans="1:9" hidden="1" x14ac:dyDescent="0.25">
      <c r="A21500" s="40"/>
      <c r="I21500" s="40"/>
    </row>
    <row r="21501" spans="1:9" hidden="1" x14ac:dyDescent="0.25">
      <c r="A21501" s="40"/>
      <c r="I21501" s="40"/>
    </row>
    <row r="21502" spans="1:9" hidden="1" x14ac:dyDescent="0.25">
      <c r="A21502" s="40"/>
      <c r="I21502" s="40"/>
    </row>
    <row r="21503" spans="1:9" hidden="1" x14ac:dyDescent="0.25">
      <c r="A21503" s="40"/>
      <c r="I21503" s="40"/>
    </row>
    <row r="21504" spans="1:9" hidden="1" x14ac:dyDescent="0.25">
      <c r="A21504" s="40"/>
      <c r="I21504" s="40"/>
    </row>
    <row r="21505" spans="1:9" hidden="1" x14ac:dyDescent="0.25">
      <c r="A21505" s="40"/>
      <c r="I21505" s="40"/>
    </row>
    <row r="21506" spans="1:9" hidden="1" x14ac:dyDescent="0.25">
      <c r="A21506" s="40"/>
      <c r="I21506" s="40"/>
    </row>
    <row r="21507" spans="1:9" hidden="1" x14ac:dyDescent="0.25">
      <c r="A21507" s="40"/>
      <c r="I21507" s="40"/>
    </row>
    <row r="21508" spans="1:9" hidden="1" x14ac:dyDescent="0.25">
      <c r="A21508" s="40"/>
      <c r="I21508" s="40"/>
    </row>
    <row r="21509" spans="1:9" hidden="1" x14ac:dyDescent="0.25">
      <c r="A21509" s="40"/>
      <c r="I21509" s="40"/>
    </row>
    <row r="21510" spans="1:9" hidden="1" x14ac:dyDescent="0.25">
      <c r="A21510" s="40"/>
      <c r="I21510" s="40"/>
    </row>
    <row r="21511" spans="1:9" hidden="1" x14ac:dyDescent="0.25">
      <c r="A21511" s="40"/>
      <c r="I21511" s="40"/>
    </row>
    <row r="21512" spans="1:9" hidden="1" x14ac:dyDescent="0.25">
      <c r="A21512" s="40"/>
      <c r="I21512" s="40"/>
    </row>
    <row r="21513" spans="1:9" hidden="1" x14ac:dyDescent="0.25">
      <c r="A21513" s="40"/>
      <c r="I21513" s="40"/>
    </row>
    <row r="21514" spans="1:9" hidden="1" x14ac:dyDescent="0.25">
      <c r="A21514" s="40"/>
      <c r="I21514" s="40"/>
    </row>
    <row r="21515" spans="1:9" hidden="1" x14ac:dyDescent="0.25">
      <c r="A21515" s="40"/>
      <c r="I21515" s="40"/>
    </row>
    <row r="21516" spans="1:9" hidden="1" x14ac:dyDescent="0.25">
      <c r="A21516" s="40"/>
      <c r="I21516" s="40"/>
    </row>
    <row r="21517" spans="1:9" hidden="1" x14ac:dyDescent="0.25">
      <c r="A21517" s="40"/>
      <c r="I21517" s="40"/>
    </row>
    <row r="21518" spans="1:9" hidden="1" x14ac:dyDescent="0.25">
      <c r="A21518" s="40"/>
      <c r="I21518" s="40"/>
    </row>
    <row r="21519" spans="1:9" hidden="1" x14ac:dyDescent="0.25">
      <c r="A21519" s="40"/>
      <c r="I21519" s="40"/>
    </row>
    <row r="21520" spans="1:9" hidden="1" x14ac:dyDescent="0.25">
      <c r="A21520" s="40"/>
      <c r="I21520" s="40"/>
    </row>
    <row r="21521" spans="1:9" hidden="1" x14ac:dyDescent="0.25">
      <c r="A21521" s="40"/>
      <c r="I21521" s="40"/>
    </row>
    <row r="21522" spans="1:9" hidden="1" x14ac:dyDescent="0.25">
      <c r="A21522" s="40"/>
      <c r="I21522" s="40"/>
    </row>
    <row r="21523" spans="1:9" hidden="1" x14ac:dyDescent="0.25">
      <c r="A21523" s="40"/>
      <c r="I21523" s="40"/>
    </row>
    <row r="21524" spans="1:9" hidden="1" x14ac:dyDescent="0.25">
      <c r="A21524" s="40"/>
      <c r="I21524" s="40"/>
    </row>
    <row r="21525" spans="1:9" hidden="1" x14ac:dyDescent="0.25">
      <c r="A21525" s="40"/>
      <c r="I21525" s="40"/>
    </row>
    <row r="21526" spans="1:9" hidden="1" x14ac:dyDescent="0.25">
      <c r="A21526" s="40"/>
      <c r="I21526" s="40"/>
    </row>
    <row r="21527" spans="1:9" hidden="1" x14ac:dyDescent="0.25">
      <c r="A21527" s="40"/>
      <c r="I21527" s="40"/>
    </row>
    <row r="21528" spans="1:9" hidden="1" x14ac:dyDescent="0.25">
      <c r="A21528" s="40"/>
      <c r="I21528" s="40"/>
    </row>
    <row r="21529" spans="1:9" hidden="1" x14ac:dyDescent="0.25">
      <c r="A21529" s="40"/>
      <c r="I21529" s="40"/>
    </row>
    <row r="21530" spans="1:9" hidden="1" x14ac:dyDescent="0.25">
      <c r="A21530" s="40"/>
      <c r="I21530" s="40"/>
    </row>
    <row r="21531" spans="1:9" hidden="1" x14ac:dyDescent="0.25">
      <c r="A21531" s="40"/>
      <c r="I21531" s="40"/>
    </row>
    <row r="21532" spans="1:9" hidden="1" x14ac:dyDescent="0.25">
      <c r="A21532" s="40"/>
      <c r="I21532" s="40"/>
    </row>
    <row r="21533" spans="1:9" hidden="1" x14ac:dyDescent="0.25">
      <c r="A21533" s="40"/>
      <c r="I21533" s="40"/>
    </row>
    <row r="21534" spans="1:9" hidden="1" x14ac:dyDescent="0.25">
      <c r="A21534" s="40"/>
      <c r="I21534" s="40"/>
    </row>
    <row r="21535" spans="1:9" hidden="1" x14ac:dyDescent="0.25">
      <c r="A21535" s="40"/>
      <c r="I21535" s="40"/>
    </row>
    <row r="21536" spans="1:9" hidden="1" x14ac:dyDescent="0.25">
      <c r="A21536" s="40"/>
      <c r="I21536" s="40"/>
    </row>
    <row r="21537" spans="1:9" hidden="1" x14ac:dyDescent="0.25">
      <c r="A21537" s="40"/>
      <c r="I21537" s="40"/>
    </row>
    <row r="21538" spans="1:9" hidden="1" x14ac:dyDescent="0.25">
      <c r="A21538" s="40"/>
      <c r="I21538" s="40"/>
    </row>
    <row r="21539" spans="1:9" hidden="1" x14ac:dyDescent="0.25">
      <c r="A21539" s="40"/>
      <c r="I21539" s="40"/>
    </row>
    <row r="21540" spans="1:9" hidden="1" x14ac:dyDescent="0.25">
      <c r="A21540" s="40"/>
      <c r="I21540" s="40"/>
    </row>
    <row r="21541" spans="1:9" hidden="1" x14ac:dyDescent="0.25">
      <c r="A21541" s="40"/>
      <c r="I21541" s="40"/>
    </row>
    <row r="21542" spans="1:9" hidden="1" x14ac:dyDescent="0.25">
      <c r="A21542" s="40"/>
      <c r="I21542" s="40"/>
    </row>
    <row r="21543" spans="1:9" hidden="1" x14ac:dyDescent="0.25">
      <c r="A21543" s="40"/>
      <c r="I21543" s="40"/>
    </row>
    <row r="21544" spans="1:9" hidden="1" x14ac:dyDescent="0.25">
      <c r="A21544" s="40"/>
      <c r="I21544" s="40"/>
    </row>
    <row r="21545" spans="1:9" hidden="1" x14ac:dyDescent="0.25">
      <c r="A21545" s="40"/>
      <c r="I21545" s="40"/>
    </row>
    <row r="21546" spans="1:9" hidden="1" x14ac:dyDescent="0.25">
      <c r="A21546" s="40"/>
      <c r="I21546" s="40"/>
    </row>
    <row r="21547" spans="1:9" hidden="1" x14ac:dyDescent="0.25">
      <c r="A21547" s="40"/>
      <c r="I21547" s="40"/>
    </row>
    <row r="21548" spans="1:9" hidden="1" x14ac:dyDescent="0.25">
      <c r="A21548" s="40"/>
      <c r="I21548" s="40"/>
    </row>
    <row r="21549" spans="1:9" hidden="1" x14ac:dyDescent="0.25">
      <c r="A21549" s="40"/>
      <c r="I21549" s="40"/>
    </row>
    <row r="21550" spans="1:9" hidden="1" x14ac:dyDescent="0.25">
      <c r="A21550" s="40"/>
      <c r="I21550" s="40"/>
    </row>
    <row r="21551" spans="1:9" hidden="1" x14ac:dyDescent="0.25">
      <c r="A21551" s="40"/>
      <c r="I21551" s="40"/>
    </row>
    <row r="21552" spans="1:9" hidden="1" x14ac:dyDescent="0.25">
      <c r="A21552" s="40"/>
      <c r="I21552" s="40"/>
    </row>
    <row r="21553" spans="1:9" hidden="1" x14ac:dyDescent="0.25">
      <c r="A21553" s="40"/>
      <c r="I21553" s="40"/>
    </row>
    <row r="21554" spans="1:9" hidden="1" x14ac:dyDescent="0.25">
      <c r="A21554" s="40"/>
      <c r="I21554" s="40"/>
    </row>
    <row r="21555" spans="1:9" hidden="1" x14ac:dyDescent="0.25">
      <c r="A21555" s="40"/>
      <c r="I21555" s="40"/>
    </row>
    <row r="21556" spans="1:9" hidden="1" x14ac:dyDescent="0.25">
      <c r="A21556" s="40"/>
      <c r="I21556" s="40"/>
    </row>
    <row r="21557" spans="1:9" hidden="1" x14ac:dyDescent="0.25">
      <c r="A21557" s="40"/>
      <c r="I21557" s="40"/>
    </row>
    <row r="21558" spans="1:9" hidden="1" x14ac:dyDescent="0.25">
      <c r="A21558" s="40"/>
      <c r="I21558" s="40"/>
    </row>
    <row r="21559" spans="1:9" hidden="1" x14ac:dyDescent="0.25">
      <c r="A21559" s="40"/>
      <c r="I21559" s="40"/>
    </row>
    <row r="21560" spans="1:9" hidden="1" x14ac:dyDescent="0.25">
      <c r="A21560" s="40"/>
      <c r="I21560" s="40"/>
    </row>
    <row r="21561" spans="1:9" hidden="1" x14ac:dyDescent="0.25">
      <c r="A21561" s="40"/>
      <c r="I21561" s="40"/>
    </row>
    <row r="21562" spans="1:9" hidden="1" x14ac:dyDescent="0.25">
      <c r="A21562" s="40"/>
      <c r="I21562" s="40"/>
    </row>
    <row r="21563" spans="1:9" hidden="1" x14ac:dyDescent="0.25">
      <c r="A21563" s="40"/>
      <c r="I21563" s="40"/>
    </row>
    <row r="21564" spans="1:9" hidden="1" x14ac:dyDescent="0.25">
      <c r="A21564" s="40"/>
      <c r="I21564" s="40"/>
    </row>
    <row r="21565" spans="1:9" hidden="1" x14ac:dyDescent="0.25">
      <c r="A21565" s="40"/>
      <c r="I21565" s="40"/>
    </row>
    <row r="21566" spans="1:9" hidden="1" x14ac:dyDescent="0.25">
      <c r="A21566" s="40"/>
      <c r="I21566" s="40"/>
    </row>
    <row r="21567" spans="1:9" hidden="1" x14ac:dyDescent="0.25">
      <c r="A21567" s="40"/>
      <c r="I21567" s="40"/>
    </row>
    <row r="21568" spans="1:9" hidden="1" x14ac:dyDescent="0.25">
      <c r="A21568" s="40"/>
      <c r="I21568" s="40"/>
    </row>
    <row r="21569" spans="1:9" hidden="1" x14ac:dyDescent="0.25">
      <c r="A21569" s="40"/>
      <c r="I21569" s="40"/>
    </row>
    <row r="21570" spans="1:9" hidden="1" x14ac:dyDescent="0.25">
      <c r="A21570" s="40"/>
      <c r="I21570" s="40"/>
    </row>
    <row r="21571" spans="1:9" hidden="1" x14ac:dyDescent="0.25">
      <c r="A21571" s="40"/>
      <c r="I21571" s="40"/>
    </row>
    <row r="21572" spans="1:9" hidden="1" x14ac:dyDescent="0.25">
      <c r="A21572" s="40"/>
      <c r="I21572" s="40"/>
    </row>
    <row r="21573" spans="1:9" hidden="1" x14ac:dyDescent="0.25">
      <c r="A21573" s="40"/>
      <c r="I21573" s="40"/>
    </row>
    <row r="21574" spans="1:9" hidden="1" x14ac:dyDescent="0.25">
      <c r="A21574" s="40"/>
      <c r="I21574" s="40"/>
    </row>
    <row r="21575" spans="1:9" hidden="1" x14ac:dyDescent="0.25">
      <c r="A21575" s="40"/>
      <c r="I21575" s="40"/>
    </row>
    <row r="21576" spans="1:9" hidden="1" x14ac:dyDescent="0.25">
      <c r="A21576" s="40"/>
      <c r="I21576" s="40"/>
    </row>
    <row r="21577" spans="1:9" hidden="1" x14ac:dyDescent="0.25">
      <c r="A21577" s="40"/>
      <c r="I21577" s="40"/>
    </row>
    <row r="21578" spans="1:9" hidden="1" x14ac:dyDescent="0.25">
      <c r="A21578" s="40"/>
      <c r="I21578" s="40"/>
    </row>
    <row r="21579" spans="1:9" hidden="1" x14ac:dyDescent="0.25">
      <c r="A21579" s="40"/>
      <c r="I21579" s="40"/>
    </row>
    <row r="21580" spans="1:9" hidden="1" x14ac:dyDescent="0.25">
      <c r="A21580" s="40"/>
      <c r="I21580" s="40"/>
    </row>
    <row r="21581" spans="1:9" hidden="1" x14ac:dyDescent="0.25">
      <c r="A21581" s="40"/>
      <c r="I21581" s="40"/>
    </row>
    <row r="21582" spans="1:9" hidden="1" x14ac:dyDescent="0.25">
      <c r="A21582" s="40"/>
      <c r="I21582" s="40"/>
    </row>
    <row r="21583" spans="1:9" hidden="1" x14ac:dyDescent="0.25">
      <c r="A21583" s="40"/>
      <c r="I21583" s="40"/>
    </row>
    <row r="21584" spans="1:9" hidden="1" x14ac:dyDescent="0.25">
      <c r="A21584" s="40"/>
      <c r="I21584" s="40"/>
    </row>
    <row r="21585" spans="1:9" hidden="1" x14ac:dyDescent="0.25">
      <c r="A21585" s="40"/>
      <c r="I21585" s="40"/>
    </row>
    <row r="21586" spans="1:9" hidden="1" x14ac:dyDescent="0.25">
      <c r="A21586" s="40"/>
      <c r="I21586" s="40"/>
    </row>
    <row r="21587" spans="1:9" hidden="1" x14ac:dyDescent="0.25">
      <c r="A21587" s="40"/>
      <c r="I21587" s="40"/>
    </row>
    <row r="21588" spans="1:9" hidden="1" x14ac:dyDescent="0.25">
      <c r="A21588" s="40"/>
      <c r="I21588" s="40"/>
    </row>
    <row r="21589" spans="1:9" hidden="1" x14ac:dyDescent="0.25">
      <c r="A21589" s="40"/>
      <c r="I21589" s="40"/>
    </row>
    <row r="21590" spans="1:9" hidden="1" x14ac:dyDescent="0.25">
      <c r="A21590" s="40"/>
      <c r="I21590" s="40"/>
    </row>
    <row r="21591" spans="1:9" hidden="1" x14ac:dyDescent="0.25">
      <c r="A21591" s="40"/>
      <c r="I21591" s="40"/>
    </row>
    <row r="21592" spans="1:9" hidden="1" x14ac:dyDescent="0.25">
      <c r="A21592" s="40"/>
      <c r="I21592" s="40"/>
    </row>
    <row r="21593" spans="1:9" hidden="1" x14ac:dyDescent="0.25">
      <c r="A21593" s="40"/>
      <c r="I21593" s="40"/>
    </row>
    <row r="21594" spans="1:9" hidden="1" x14ac:dyDescent="0.25">
      <c r="A21594" s="40"/>
      <c r="I21594" s="40"/>
    </row>
    <row r="21595" spans="1:9" hidden="1" x14ac:dyDescent="0.25">
      <c r="A21595" s="40"/>
      <c r="I21595" s="40"/>
    </row>
    <row r="21596" spans="1:9" hidden="1" x14ac:dyDescent="0.25">
      <c r="A21596" s="40"/>
      <c r="I21596" s="40"/>
    </row>
    <row r="21597" spans="1:9" hidden="1" x14ac:dyDescent="0.25">
      <c r="A21597" s="40"/>
      <c r="I21597" s="40"/>
    </row>
    <row r="21598" spans="1:9" hidden="1" x14ac:dyDescent="0.25">
      <c r="A21598" s="40"/>
      <c r="I21598" s="40"/>
    </row>
    <row r="21599" spans="1:9" hidden="1" x14ac:dyDescent="0.25">
      <c r="A21599" s="40"/>
      <c r="I21599" s="40"/>
    </row>
    <row r="21600" spans="1:9" hidden="1" x14ac:dyDescent="0.25">
      <c r="A21600" s="40"/>
      <c r="I21600" s="40"/>
    </row>
    <row r="21601" spans="1:9" hidden="1" x14ac:dyDescent="0.25">
      <c r="A21601" s="40"/>
      <c r="I21601" s="40"/>
    </row>
    <row r="21602" spans="1:9" hidden="1" x14ac:dyDescent="0.25">
      <c r="A21602" s="40"/>
      <c r="I21602" s="40"/>
    </row>
    <row r="21603" spans="1:9" hidden="1" x14ac:dyDescent="0.25">
      <c r="A21603" s="40"/>
      <c r="I21603" s="40"/>
    </row>
    <row r="21604" spans="1:9" hidden="1" x14ac:dyDescent="0.25">
      <c r="A21604" s="40"/>
      <c r="I21604" s="40"/>
    </row>
    <row r="21605" spans="1:9" hidden="1" x14ac:dyDescent="0.25">
      <c r="A21605" s="40"/>
      <c r="I21605" s="40"/>
    </row>
    <row r="21606" spans="1:9" hidden="1" x14ac:dyDescent="0.25">
      <c r="A21606" s="40"/>
      <c r="I21606" s="40"/>
    </row>
    <row r="21607" spans="1:9" hidden="1" x14ac:dyDescent="0.25">
      <c r="A21607" s="40"/>
      <c r="I21607" s="40"/>
    </row>
    <row r="21608" spans="1:9" hidden="1" x14ac:dyDescent="0.25">
      <c r="A21608" s="40"/>
      <c r="I21608" s="40"/>
    </row>
    <row r="21609" spans="1:9" hidden="1" x14ac:dyDescent="0.25">
      <c r="A21609" s="40"/>
      <c r="I21609" s="40"/>
    </row>
    <row r="21610" spans="1:9" hidden="1" x14ac:dyDescent="0.25">
      <c r="A21610" s="40"/>
      <c r="I21610" s="40"/>
    </row>
    <row r="21611" spans="1:9" hidden="1" x14ac:dyDescent="0.25">
      <c r="A21611" s="40"/>
      <c r="I21611" s="40"/>
    </row>
    <row r="21612" spans="1:9" hidden="1" x14ac:dyDescent="0.25">
      <c r="A21612" s="40"/>
      <c r="I21612" s="40"/>
    </row>
    <row r="21613" spans="1:9" hidden="1" x14ac:dyDescent="0.25">
      <c r="A21613" s="40"/>
      <c r="I21613" s="40"/>
    </row>
    <row r="21614" spans="1:9" hidden="1" x14ac:dyDescent="0.25">
      <c r="A21614" s="40"/>
      <c r="I21614" s="40"/>
    </row>
    <row r="21615" spans="1:9" hidden="1" x14ac:dyDescent="0.25">
      <c r="A21615" s="40"/>
      <c r="I21615" s="40"/>
    </row>
    <row r="21616" spans="1:9" hidden="1" x14ac:dyDescent="0.25">
      <c r="A21616" s="40"/>
      <c r="I21616" s="40"/>
    </row>
    <row r="21617" spans="1:9" hidden="1" x14ac:dyDescent="0.25">
      <c r="A21617" s="40"/>
      <c r="I21617" s="40"/>
    </row>
    <row r="21618" spans="1:9" hidden="1" x14ac:dyDescent="0.25">
      <c r="A21618" s="40"/>
      <c r="I21618" s="40"/>
    </row>
    <row r="21619" spans="1:9" hidden="1" x14ac:dyDescent="0.25">
      <c r="A21619" s="40"/>
      <c r="I21619" s="40"/>
    </row>
    <row r="21620" spans="1:9" hidden="1" x14ac:dyDescent="0.25">
      <c r="A21620" s="40"/>
      <c r="I21620" s="40"/>
    </row>
    <row r="21621" spans="1:9" hidden="1" x14ac:dyDescent="0.25">
      <c r="A21621" s="40"/>
      <c r="I21621" s="40"/>
    </row>
    <row r="21622" spans="1:9" hidden="1" x14ac:dyDescent="0.25">
      <c r="A21622" s="40"/>
      <c r="I21622" s="40"/>
    </row>
    <row r="21623" spans="1:9" hidden="1" x14ac:dyDescent="0.25">
      <c r="A21623" s="40"/>
      <c r="I21623" s="40"/>
    </row>
    <row r="21624" spans="1:9" hidden="1" x14ac:dyDescent="0.25">
      <c r="A21624" s="40"/>
      <c r="I21624" s="40"/>
    </row>
    <row r="21625" spans="1:9" hidden="1" x14ac:dyDescent="0.25">
      <c r="A21625" s="40"/>
      <c r="I21625" s="40"/>
    </row>
    <row r="21626" spans="1:9" hidden="1" x14ac:dyDescent="0.25">
      <c r="A21626" s="40"/>
      <c r="I21626" s="40"/>
    </row>
    <row r="21627" spans="1:9" hidden="1" x14ac:dyDescent="0.25">
      <c r="A21627" s="40"/>
      <c r="I21627" s="40"/>
    </row>
    <row r="21628" spans="1:9" hidden="1" x14ac:dyDescent="0.25">
      <c r="A21628" s="40"/>
      <c r="I21628" s="40"/>
    </row>
    <row r="21629" spans="1:9" hidden="1" x14ac:dyDescent="0.25">
      <c r="A21629" s="40"/>
      <c r="I21629" s="40"/>
    </row>
    <row r="21630" spans="1:9" hidden="1" x14ac:dyDescent="0.25">
      <c r="A21630" s="40"/>
      <c r="I21630" s="40"/>
    </row>
    <row r="21631" spans="1:9" hidden="1" x14ac:dyDescent="0.25">
      <c r="A21631" s="40"/>
      <c r="I21631" s="40"/>
    </row>
    <row r="21632" spans="1:9" hidden="1" x14ac:dyDescent="0.25">
      <c r="A21632" s="40"/>
      <c r="I21632" s="40"/>
    </row>
    <row r="21633" spans="1:9" hidden="1" x14ac:dyDescent="0.25">
      <c r="A21633" s="40"/>
      <c r="I21633" s="40"/>
    </row>
    <row r="21634" spans="1:9" hidden="1" x14ac:dyDescent="0.25">
      <c r="A21634" s="40"/>
      <c r="I21634" s="40"/>
    </row>
    <row r="21635" spans="1:9" hidden="1" x14ac:dyDescent="0.25">
      <c r="A21635" s="40"/>
      <c r="I21635" s="40"/>
    </row>
    <row r="21636" spans="1:9" hidden="1" x14ac:dyDescent="0.25">
      <c r="A21636" s="40"/>
      <c r="I21636" s="40"/>
    </row>
    <row r="21637" spans="1:9" hidden="1" x14ac:dyDescent="0.25">
      <c r="A21637" s="40"/>
      <c r="I21637" s="40"/>
    </row>
    <row r="21638" spans="1:9" hidden="1" x14ac:dyDescent="0.25">
      <c r="A21638" s="40"/>
      <c r="I21638" s="40"/>
    </row>
    <row r="21639" spans="1:9" hidden="1" x14ac:dyDescent="0.25">
      <c r="A21639" s="40"/>
      <c r="I21639" s="40"/>
    </row>
    <row r="21640" spans="1:9" hidden="1" x14ac:dyDescent="0.25">
      <c r="A21640" s="40"/>
      <c r="I21640" s="40"/>
    </row>
    <row r="21641" spans="1:9" hidden="1" x14ac:dyDescent="0.25">
      <c r="A21641" s="40"/>
      <c r="I21641" s="40"/>
    </row>
    <row r="21642" spans="1:9" hidden="1" x14ac:dyDescent="0.25">
      <c r="A21642" s="40"/>
      <c r="I21642" s="40"/>
    </row>
    <row r="21643" spans="1:9" hidden="1" x14ac:dyDescent="0.25">
      <c r="A21643" s="40"/>
      <c r="I21643" s="40"/>
    </row>
    <row r="21644" spans="1:9" hidden="1" x14ac:dyDescent="0.25">
      <c r="A21644" s="40"/>
      <c r="I21644" s="40"/>
    </row>
    <row r="21645" spans="1:9" hidden="1" x14ac:dyDescent="0.25">
      <c r="A21645" s="40"/>
      <c r="I21645" s="40"/>
    </row>
    <row r="21646" spans="1:9" hidden="1" x14ac:dyDescent="0.25">
      <c r="A21646" s="40"/>
      <c r="I21646" s="40"/>
    </row>
    <row r="21647" spans="1:9" hidden="1" x14ac:dyDescent="0.25">
      <c r="A21647" s="40"/>
      <c r="I21647" s="40"/>
    </row>
    <row r="21648" spans="1:9" hidden="1" x14ac:dyDescent="0.25">
      <c r="A21648" s="40"/>
      <c r="I21648" s="40"/>
    </row>
    <row r="21649" spans="1:9" hidden="1" x14ac:dyDescent="0.25">
      <c r="A21649" s="40"/>
      <c r="I21649" s="40"/>
    </row>
    <row r="21650" spans="1:9" hidden="1" x14ac:dyDescent="0.25">
      <c r="A21650" s="40"/>
      <c r="I21650" s="40"/>
    </row>
    <row r="21651" spans="1:9" hidden="1" x14ac:dyDescent="0.25">
      <c r="A21651" s="40"/>
      <c r="I21651" s="40"/>
    </row>
    <row r="21652" spans="1:9" hidden="1" x14ac:dyDescent="0.25">
      <c r="A21652" s="40"/>
      <c r="I21652" s="40"/>
    </row>
    <row r="21653" spans="1:9" hidden="1" x14ac:dyDescent="0.25">
      <c r="A21653" s="40"/>
      <c r="I21653" s="40"/>
    </row>
    <row r="21654" spans="1:9" hidden="1" x14ac:dyDescent="0.25">
      <c r="A21654" s="40"/>
      <c r="I21654" s="40"/>
    </row>
    <row r="21655" spans="1:9" hidden="1" x14ac:dyDescent="0.25">
      <c r="A21655" s="40"/>
      <c r="I21655" s="40"/>
    </row>
    <row r="21656" spans="1:9" hidden="1" x14ac:dyDescent="0.25">
      <c r="A21656" s="40"/>
      <c r="I21656" s="40"/>
    </row>
    <row r="21657" spans="1:9" hidden="1" x14ac:dyDescent="0.25">
      <c r="A21657" s="40"/>
      <c r="I21657" s="40"/>
    </row>
    <row r="21658" spans="1:9" hidden="1" x14ac:dyDescent="0.25">
      <c r="A21658" s="40"/>
      <c r="I21658" s="40"/>
    </row>
    <row r="21659" spans="1:9" hidden="1" x14ac:dyDescent="0.25">
      <c r="A21659" s="40"/>
      <c r="I21659" s="40"/>
    </row>
    <row r="21660" spans="1:9" hidden="1" x14ac:dyDescent="0.25">
      <c r="A21660" s="40"/>
      <c r="I21660" s="40"/>
    </row>
    <row r="21661" spans="1:9" hidden="1" x14ac:dyDescent="0.25">
      <c r="A21661" s="40"/>
      <c r="I21661" s="40"/>
    </row>
    <row r="21662" spans="1:9" hidden="1" x14ac:dyDescent="0.25">
      <c r="A21662" s="40"/>
      <c r="I21662" s="40"/>
    </row>
    <row r="21663" spans="1:9" hidden="1" x14ac:dyDescent="0.25">
      <c r="A21663" s="40"/>
      <c r="I21663" s="40"/>
    </row>
    <row r="21664" spans="1:9" hidden="1" x14ac:dyDescent="0.25">
      <c r="A21664" s="40"/>
      <c r="I21664" s="40"/>
    </row>
    <row r="21665" spans="1:9" hidden="1" x14ac:dyDescent="0.25">
      <c r="A21665" s="40"/>
      <c r="I21665" s="40"/>
    </row>
    <row r="21666" spans="1:9" hidden="1" x14ac:dyDescent="0.25">
      <c r="A21666" s="40"/>
      <c r="I21666" s="40"/>
    </row>
    <row r="21667" spans="1:9" hidden="1" x14ac:dyDescent="0.25">
      <c r="A21667" s="40"/>
      <c r="I21667" s="40"/>
    </row>
    <row r="21668" spans="1:9" hidden="1" x14ac:dyDescent="0.25">
      <c r="A21668" s="40"/>
      <c r="I21668" s="40"/>
    </row>
    <row r="21669" spans="1:9" hidden="1" x14ac:dyDescent="0.25">
      <c r="A21669" s="40"/>
      <c r="I21669" s="40"/>
    </row>
    <row r="21670" spans="1:9" hidden="1" x14ac:dyDescent="0.25">
      <c r="A21670" s="40"/>
      <c r="I21670" s="40"/>
    </row>
    <row r="21671" spans="1:9" hidden="1" x14ac:dyDescent="0.25">
      <c r="A21671" s="40"/>
      <c r="I21671" s="40"/>
    </row>
    <row r="21672" spans="1:9" hidden="1" x14ac:dyDescent="0.25">
      <c r="A21672" s="40"/>
      <c r="I21672" s="40"/>
    </row>
    <row r="21673" spans="1:9" hidden="1" x14ac:dyDescent="0.25">
      <c r="A21673" s="40"/>
      <c r="I21673" s="40"/>
    </row>
    <row r="21674" spans="1:9" hidden="1" x14ac:dyDescent="0.25">
      <c r="A21674" s="40"/>
      <c r="I21674" s="40"/>
    </row>
    <row r="21675" spans="1:9" hidden="1" x14ac:dyDescent="0.25">
      <c r="A21675" s="40"/>
      <c r="I21675" s="40"/>
    </row>
    <row r="21676" spans="1:9" hidden="1" x14ac:dyDescent="0.25">
      <c r="A21676" s="40"/>
      <c r="I21676" s="40"/>
    </row>
    <row r="21677" spans="1:9" hidden="1" x14ac:dyDescent="0.25">
      <c r="A21677" s="40"/>
      <c r="I21677" s="40"/>
    </row>
    <row r="21678" spans="1:9" hidden="1" x14ac:dyDescent="0.25">
      <c r="A21678" s="40"/>
      <c r="I21678" s="40"/>
    </row>
    <row r="21679" spans="1:9" hidden="1" x14ac:dyDescent="0.25">
      <c r="A21679" s="40"/>
      <c r="I21679" s="40"/>
    </row>
    <row r="21680" spans="1:9" hidden="1" x14ac:dyDescent="0.25">
      <c r="A21680" s="40"/>
      <c r="I21680" s="40"/>
    </row>
    <row r="21681" spans="1:9" hidden="1" x14ac:dyDescent="0.25">
      <c r="A21681" s="40"/>
      <c r="I21681" s="40"/>
    </row>
    <row r="21682" spans="1:9" hidden="1" x14ac:dyDescent="0.25">
      <c r="A21682" s="40"/>
      <c r="I21682" s="40"/>
    </row>
    <row r="21683" spans="1:9" hidden="1" x14ac:dyDescent="0.25">
      <c r="A21683" s="40"/>
      <c r="I21683" s="40"/>
    </row>
    <row r="21684" spans="1:9" hidden="1" x14ac:dyDescent="0.25">
      <c r="A21684" s="40"/>
      <c r="I21684" s="40"/>
    </row>
    <row r="21685" spans="1:9" hidden="1" x14ac:dyDescent="0.25">
      <c r="A21685" s="40"/>
      <c r="I21685" s="40"/>
    </row>
    <row r="21686" spans="1:9" hidden="1" x14ac:dyDescent="0.25">
      <c r="A21686" s="40"/>
      <c r="I21686" s="40"/>
    </row>
    <row r="21687" spans="1:9" hidden="1" x14ac:dyDescent="0.25">
      <c r="A21687" s="40"/>
      <c r="I21687" s="40"/>
    </row>
    <row r="21688" spans="1:9" hidden="1" x14ac:dyDescent="0.25">
      <c r="A21688" s="40"/>
      <c r="I21688" s="40"/>
    </row>
    <row r="21689" spans="1:9" hidden="1" x14ac:dyDescent="0.25">
      <c r="A21689" s="40"/>
      <c r="I21689" s="40"/>
    </row>
    <row r="21690" spans="1:9" hidden="1" x14ac:dyDescent="0.25">
      <c r="A21690" s="40"/>
      <c r="I21690" s="40"/>
    </row>
    <row r="21691" spans="1:9" hidden="1" x14ac:dyDescent="0.25">
      <c r="A21691" s="40"/>
      <c r="I21691" s="40"/>
    </row>
    <row r="21692" spans="1:9" hidden="1" x14ac:dyDescent="0.25">
      <c r="A21692" s="40"/>
      <c r="I21692" s="40"/>
    </row>
    <row r="21693" spans="1:9" hidden="1" x14ac:dyDescent="0.25">
      <c r="A21693" s="40"/>
      <c r="I21693" s="40"/>
    </row>
    <row r="21694" spans="1:9" hidden="1" x14ac:dyDescent="0.25">
      <c r="A21694" s="40"/>
      <c r="I21694" s="40"/>
    </row>
    <row r="21695" spans="1:9" hidden="1" x14ac:dyDescent="0.25">
      <c r="A21695" s="40"/>
      <c r="I21695" s="40"/>
    </row>
    <row r="21696" spans="1:9" hidden="1" x14ac:dyDescent="0.25">
      <c r="A21696" s="40"/>
      <c r="I21696" s="40"/>
    </row>
    <row r="21697" spans="1:9" hidden="1" x14ac:dyDescent="0.25">
      <c r="A21697" s="40"/>
      <c r="I21697" s="40"/>
    </row>
    <row r="21698" spans="1:9" hidden="1" x14ac:dyDescent="0.25">
      <c r="A21698" s="40"/>
      <c r="I21698" s="40"/>
    </row>
    <row r="21699" spans="1:9" hidden="1" x14ac:dyDescent="0.25">
      <c r="A21699" s="40"/>
      <c r="I21699" s="40"/>
    </row>
    <row r="21700" spans="1:9" hidden="1" x14ac:dyDescent="0.25">
      <c r="A21700" s="40"/>
      <c r="I21700" s="40"/>
    </row>
    <row r="21701" spans="1:9" hidden="1" x14ac:dyDescent="0.25">
      <c r="A21701" s="40"/>
      <c r="I21701" s="40"/>
    </row>
    <row r="21702" spans="1:9" hidden="1" x14ac:dyDescent="0.25">
      <c r="A21702" s="40"/>
      <c r="I21702" s="40"/>
    </row>
    <row r="21703" spans="1:9" hidden="1" x14ac:dyDescent="0.25">
      <c r="A21703" s="40"/>
      <c r="I21703" s="40"/>
    </row>
    <row r="21704" spans="1:9" hidden="1" x14ac:dyDescent="0.25">
      <c r="A21704" s="40"/>
      <c r="I21704" s="40"/>
    </row>
    <row r="21705" spans="1:9" hidden="1" x14ac:dyDescent="0.25">
      <c r="A21705" s="40"/>
      <c r="I21705" s="40"/>
    </row>
    <row r="21706" spans="1:9" hidden="1" x14ac:dyDescent="0.25">
      <c r="A21706" s="40"/>
      <c r="I21706" s="40"/>
    </row>
    <row r="21707" spans="1:9" hidden="1" x14ac:dyDescent="0.25">
      <c r="A21707" s="40"/>
      <c r="I21707" s="40"/>
    </row>
    <row r="21708" spans="1:9" hidden="1" x14ac:dyDescent="0.25">
      <c r="A21708" s="40"/>
      <c r="I21708" s="40"/>
    </row>
    <row r="21709" spans="1:9" hidden="1" x14ac:dyDescent="0.25">
      <c r="A21709" s="40"/>
      <c r="I21709" s="40"/>
    </row>
    <row r="21710" spans="1:9" hidden="1" x14ac:dyDescent="0.25">
      <c r="A21710" s="40"/>
      <c r="I21710" s="40"/>
    </row>
    <row r="21711" spans="1:9" hidden="1" x14ac:dyDescent="0.25">
      <c r="A21711" s="40"/>
      <c r="I21711" s="40"/>
    </row>
    <row r="21712" spans="1:9" hidden="1" x14ac:dyDescent="0.25">
      <c r="A21712" s="40"/>
      <c r="I21712" s="40"/>
    </row>
    <row r="21713" spans="1:9" hidden="1" x14ac:dyDescent="0.25">
      <c r="A21713" s="40"/>
      <c r="I21713" s="40"/>
    </row>
    <row r="21714" spans="1:9" hidden="1" x14ac:dyDescent="0.25">
      <c r="A21714" s="40"/>
      <c r="I21714" s="40"/>
    </row>
    <row r="21715" spans="1:9" hidden="1" x14ac:dyDescent="0.25">
      <c r="A21715" s="40"/>
      <c r="I21715" s="40"/>
    </row>
    <row r="21716" spans="1:9" hidden="1" x14ac:dyDescent="0.25">
      <c r="A21716" s="40"/>
      <c r="I21716" s="40"/>
    </row>
    <row r="21717" spans="1:9" hidden="1" x14ac:dyDescent="0.25">
      <c r="A21717" s="40"/>
      <c r="I21717" s="40"/>
    </row>
    <row r="21718" spans="1:9" hidden="1" x14ac:dyDescent="0.25">
      <c r="A21718" s="40"/>
      <c r="I21718" s="40"/>
    </row>
    <row r="21719" spans="1:9" hidden="1" x14ac:dyDescent="0.25">
      <c r="A21719" s="40"/>
      <c r="I21719" s="40"/>
    </row>
    <row r="21720" spans="1:9" hidden="1" x14ac:dyDescent="0.25">
      <c r="A21720" s="40"/>
      <c r="I21720" s="40"/>
    </row>
    <row r="21721" spans="1:9" hidden="1" x14ac:dyDescent="0.25">
      <c r="A21721" s="40"/>
      <c r="I21721" s="40"/>
    </row>
    <row r="21722" spans="1:9" hidden="1" x14ac:dyDescent="0.25">
      <c r="A21722" s="40"/>
      <c r="I21722" s="40"/>
    </row>
    <row r="21723" spans="1:9" hidden="1" x14ac:dyDescent="0.25">
      <c r="A21723" s="40"/>
      <c r="I21723" s="40"/>
    </row>
    <row r="21724" spans="1:9" hidden="1" x14ac:dyDescent="0.25">
      <c r="A21724" s="40"/>
      <c r="I21724" s="40"/>
    </row>
    <row r="21725" spans="1:9" hidden="1" x14ac:dyDescent="0.25">
      <c r="A21725" s="40"/>
      <c r="I21725" s="40"/>
    </row>
    <row r="21726" spans="1:9" hidden="1" x14ac:dyDescent="0.25">
      <c r="A21726" s="40"/>
      <c r="I21726" s="40"/>
    </row>
    <row r="21727" spans="1:9" hidden="1" x14ac:dyDescent="0.25">
      <c r="A21727" s="40"/>
      <c r="I21727" s="40"/>
    </row>
    <row r="21728" spans="1:9" hidden="1" x14ac:dyDescent="0.25">
      <c r="A21728" s="40"/>
      <c r="I21728" s="40"/>
    </row>
    <row r="21729" spans="1:9" hidden="1" x14ac:dyDescent="0.25">
      <c r="A21729" s="40"/>
      <c r="I21729" s="40"/>
    </row>
    <row r="21730" spans="1:9" hidden="1" x14ac:dyDescent="0.25">
      <c r="A21730" s="40"/>
      <c r="I21730" s="40"/>
    </row>
    <row r="21731" spans="1:9" hidden="1" x14ac:dyDescent="0.25">
      <c r="A21731" s="40"/>
      <c r="I21731" s="40"/>
    </row>
    <row r="21732" spans="1:9" hidden="1" x14ac:dyDescent="0.25">
      <c r="A21732" s="40"/>
      <c r="I21732" s="40"/>
    </row>
    <row r="21733" spans="1:9" hidden="1" x14ac:dyDescent="0.25">
      <c r="A21733" s="40"/>
      <c r="I21733" s="40"/>
    </row>
    <row r="21734" spans="1:9" hidden="1" x14ac:dyDescent="0.25">
      <c r="A21734" s="40"/>
      <c r="I21734" s="40"/>
    </row>
    <row r="21735" spans="1:9" hidden="1" x14ac:dyDescent="0.25">
      <c r="A21735" s="40"/>
      <c r="I21735" s="40"/>
    </row>
    <row r="21736" spans="1:9" hidden="1" x14ac:dyDescent="0.25">
      <c r="A21736" s="40"/>
      <c r="I21736" s="40"/>
    </row>
    <row r="21737" spans="1:9" hidden="1" x14ac:dyDescent="0.25">
      <c r="A21737" s="40"/>
      <c r="I21737" s="40"/>
    </row>
    <row r="21738" spans="1:9" hidden="1" x14ac:dyDescent="0.25">
      <c r="A21738" s="40"/>
      <c r="I21738" s="40"/>
    </row>
    <row r="21739" spans="1:9" hidden="1" x14ac:dyDescent="0.25">
      <c r="A21739" s="40"/>
      <c r="I21739" s="40"/>
    </row>
    <row r="21740" spans="1:9" hidden="1" x14ac:dyDescent="0.25">
      <c r="A21740" s="40"/>
      <c r="I21740" s="40"/>
    </row>
    <row r="21741" spans="1:9" hidden="1" x14ac:dyDescent="0.25">
      <c r="A21741" s="40"/>
      <c r="I21741" s="40"/>
    </row>
    <row r="21742" spans="1:9" hidden="1" x14ac:dyDescent="0.25">
      <c r="A21742" s="40"/>
      <c r="I21742" s="40"/>
    </row>
    <row r="21743" spans="1:9" hidden="1" x14ac:dyDescent="0.25">
      <c r="A21743" s="40"/>
      <c r="I21743" s="40"/>
    </row>
    <row r="21744" spans="1:9" hidden="1" x14ac:dyDescent="0.25">
      <c r="A21744" s="40"/>
      <c r="I21744" s="40"/>
    </row>
    <row r="21745" spans="1:9" hidden="1" x14ac:dyDescent="0.25">
      <c r="A21745" s="40"/>
      <c r="I21745" s="40"/>
    </row>
    <row r="21746" spans="1:9" hidden="1" x14ac:dyDescent="0.25">
      <c r="A21746" s="40"/>
      <c r="I21746" s="40"/>
    </row>
    <row r="21747" spans="1:9" hidden="1" x14ac:dyDescent="0.25">
      <c r="A21747" s="40"/>
      <c r="I21747" s="40"/>
    </row>
    <row r="21748" spans="1:9" hidden="1" x14ac:dyDescent="0.25">
      <c r="A21748" s="40"/>
      <c r="I21748" s="40"/>
    </row>
    <row r="21749" spans="1:9" hidden="1" x14ac:dyDescent="0.25">
      <c r="A21749" s="40"/>
      <c r="I21749" s="40"/>
    </row>
    <row r="21750" spans="1:9" hidden="1" x14ac:dyDescent="0.25">
      <c r="A21750" s="40"/>
      <c r="I21750" s="40"/>
    </row>
    <row r="21751" spans="1:9" hidden="1" x14ac:dyDescent="0.25">
      <c r="A21751" s="40"/>
      <c r="I21751" s="40"/>
    </row>
    <row r="21752" spans="1:9" hidden="1" x14ac:dyDescent="0.25">
      <c r="A21752" s="40"/>
      <c r="I21752" s="40"/>
    </row>
    <row r="21753" spans="1:9" hidden="1" x14ac:dyDescent="0.25">
      <c r="A21753" s="40"/>
      <c r="I21753" s="40"/>
    </row>
    <row r="21754" spans="1:9" hidden="1" x14ac:dyDescent="0.25">
      <c r="A21754" s="40"/>
      <c r="I21754" s="40"/>
    </row>
    <row r="21755" spans="1:9" hidden="1" x14ac:dyDescent="0.25">
      <c r="A21755" s="40"/>
      <c r="I21755" s="40"/>
    </row>
    <row r="21756" spans="1:9" hidden="1" x14ac:dyDescent="0.25">
      <c r="A21756" s="40"/>
      <c r="I21756" s="40"/>
    </row>
    <row r="21757" spans="1:9" hidden="1" x14ac:dyDescent="0.25">
      <c r="A21757" s="40"/>
      <c r="I21757" s="40"/>
    </row>
    <row r="21758" spans="1:9" hidden="1" x14ac:dyDescent="0.25">
      <c r="A21758" s="40"/>
      <c r="I21758" s="40"/>
    </row>
    <row r="21759" spans="1:9" hidden="1" x14ac:dyDescent="0.25">
      <c r="A21759" s="40"/>
      <c r="I21759" s="40"/>
    </row>
    <row r="21760" spans="1:9" hidden="1" x14ac:dyDescent="0.25">
      <c r="A21760" s="40"/>
      <c r="I21760" s="40"/>
    </row>
    <row r="21761" spans="1:9" hidden="1" x14ac:dyDescent="0.25">
      <c r="A21761" s="40"/>
      <c r="I21761" s="40"/>
    </row>
    <row r="21762" spans="1:9" hidden="1" x14ac:dyDescent="0.25">
      <c r="A21762" s="40"/>
      <c r="I21762" s="40"/>
    </row>
    <row r="21763" spans="1:9" hidden="1" x14ac:dyDescent="0.25">
      <c r="A21763" s="40"/>
      <c r="I21763" s="40"/>
    </row>
    <row r="21764" spans="1:9" hidden="1" x14ac:dyDescent="0.25">
      <c r="A21764" s="40"/>
      <c r="I21764" s="40"/>
    </row>
    <row r="21765" spans="1:9" hidden="1" x14ac:dyDescent="0.25">
      <c r="A21765" s="40"/>
      <c r="I21765" s="40"/>
    </row>
    <row r="21766" spans="1:9" hidden="1" x14ac:dyDescent="0.25">
      <c r="A21766" s="40"/>
      <c r="I21766" s="40"/>
    </row>
    <row r="21767" spans="1:9" hidden="1" x14ac:dyDescent="0.25">
      <c r="A21767" s="40"/>
      <c r="I21767" s="40"/>
    </row>
    <row r="21768" spans="1:9" hidden="1" x14ac:dyDescent="0.25">
      <c r="A21768" s="40"/>
      <c r="I21768" s="40"/>
    </row>
    <row r="21769" spans="1:9" hidden="1" x14ac:dyDescent="0.25">
      <c r="A21769" s="40"/>
      <c r="I21769" s="40"/>
    </row>
    <row r="21770" spans="1:9" hidden="1" x14ac:dyDescent="0.25">
      <c r="A21770" s="40"/>
      <c r="I21770" s="40"/>
    </row>
    <row r="21771" spans="1:9" hidden="1" x14ac:dyDescent="0.25">
      <c r="A21771" s="40"/>
      <c r="I21771" s="40"/>
    </row>
    <row r="21772" spans="1:9" hidden="1" x14ac:dyDescent="0.25">
      <c r="A21772" s="40"/>
      <c r="I21772" s="40"/>
    </row>
    <row r="21773" spans="1:9" hidden="1" x14ac:dyDescent="0.25">
      <c r="A21773" s="40"/>
      <c r="I21773" s="40"/>
    </row>
    <row r="21774" spans="1:9" hidden="1" x14ac:dyDescent="0.25">
      <c r="A21774" s="40"/>
      <c r="I21774" s="40"/>
    </row>
    <row r="21775" spans="1:9" hidden="1" x14ac:dyDescent="0.25">
      <c r="A21775" s="40"/>
      <c r="I21775" s="40"/>
    </row>
    <row r="21776" spans="1:9" hidden="1" x14ac:dyDescent="0.25">
      <c r="A21776" s="40"/>
      <c r="I21776" s="40"/>
    </row>
    <row r="21777" spans="1:9" hidden="1" x14ac:dyDescent="0.25">
      <c r="A21777" s="40"/>
      <c r="I21777" s="40"/>
    </row>
    <row r="21778" spans="1:9" hidden="1" x14ac:dyDescent="0.25">
      <c r="A21778" s="40"/>
      <c r="I21778" s="40"/>
    </row>
    <row r="21779" spans="1:9" hidden="1" x14ac:dyDescent="0.25">
      <c r="A21779" s="40"/>
      <c r="I21779" s="40"/>
    </row>
    <row r="21780" spans="1:9" hidden="1" x14ac:dyDescent="0.25">
      <c r="A21780" s="40"/>
      <c r="I21780" s="40"/>
    </row>
    <row r="21781" spans="1:9" hidden="1" x14ac:dyDescent="0.25">
      <c r="A21781" s="40"/>
      <c r="I21781" s="40"/>
    </row>
    <row r="21782" spans="1:9" hidden="1" x14ac:dyDescent="0.25">
      <c r="A21782" s="40"/>
      <c r="I21782" s="40"/>
    </row>
    <row r="21783" spans="1:9" hidden="1" x14ac:dyDescent="0.25">
      <c r="A21783" s="40"/>
      <c r="I21783" s="40"/>
    </row>
    <row r="21784" spans="1:9" hidden="1" x14ac:dyDescent="0.25">
      <c r="A21784" s="40"/>
      <c r="I21784" s="40"/>
    </row>
    <row r="21785" spans="1:9" hidden="1" x14ac:dyDescent="0.25">
      <c r="A21785" s="40"/>
      <c r="I21785" s="40"/>
    </row>
    <row r="21786" spans="1:9" hidden="1" x14ac:dyDescent="0.25">
      <c r="A21786" s="40"/>
      <c r="I21786" s="40"/>
    </row>
    <row r="21787" spans="1:9" hidden="1" x14ac:dyDescent="0.25">
      <c r="A21787" s="40"/>
      <c r="I21787" s="40"/>
    </row>
    <row r="21788" spans="1:9" hidden="1" x14ac:dyDescent="0.25">
      <c r="A21788" s="40"/>
      <c r="I21788" s="40"/>
    </row>
    <row r="21789" spans="1:9" hidden="1" x14ac:dyDescent="0.25">
      <c r="A21789" s="40"/>
      <c r="I21789" s="40"/>
    </row>
    <row r="21790" spans="1:9" hidden="1" x14ac:dyDescent="0.25">
      <c r="A21790" s="40"/>
      <c r="I21790" s="40"/>
    </row>
    <row r="21791" spans="1:9" hidden="1" x14ac:dyDescent="0.25">
      <c r="A21791" s="40"/>
      <c r="I21791" s="40"/>
    </row>
    <row r="21792" spans="1:9" hidden="1" x14ac:dyDescent="0.25">
      <c r="A21792" s="40"/>
      <c r="I21792" s="40"/>
    </row>
    <row r="21793" spans="1:9" hidden="1" x14ac:dyDescent="0.25">
      <c r="A21793" s="40"/>
      <c r="I21793" s="40"/>
    </row>
    <row r="21794" spans="1:9" hidden="1" x14ac:dyDescent="0.25">
      <c r="A21794" s="40"/>
      <c r="I21794" s="40"/>
    </row>
    <row r="21795" spans="1:9" hidden="1" x14ac:dyDescent="0.25">
      <c r="A21795" s="40"/>
      <c r="I21795" s="40"/>
    </row>
    <row r="21796" spans="1:9" hidden="1" x14ac:dyDescent="0.25">
      <c r="A21796" s="40"/>
      <c r="I21796" s="40"/>
    </row>
    <row r="21797" spans="1:9" hidden="1" x14ac:dyDescent="0.25">
      <c r="A21797" s="40"/>
      <c r="I21797" s="40"/>
    </row>
    <row r="21798" spans="1:9" hidden="1" x14ac:dyDescent="0.25">
      <c r="A21798" s="40"/>
      <c r="I21798" s="40"/>
    </row>
    <row r="21799" spans="1:9" hidden="1" x14ac:dyDescent="0.25">
      <c r="A21799" s="40"/>
      <c r="I21799" s="40"/>
    </row>
    <row r="21800" spans="1:9" hidden="1" x14ac:dyDescent="0.25">
      <c r="A21800" s="40"/>
      <c r="I21800" s="40"/>
    </row>
    <row r="21801" spans="1:9" hidden="1" x14ac:dyDescent="0.25">
      <c r="A21801" s="40"/>
      <c r="I21801" s="40"/>
    </row>
    <row r="21802" spans="1:9" hidden="1" x14ac:dyDescent="0.25">
      <c r="A21802" s="40"/>
      <c r="I21802" s="40"/>
    </row>
    <row r="21803" spans="1:9" hidden="1" x14ac:dyDescent="0.25">
      <c r="A21803" s="40"/>
      <c r="I21803" s="40"/>
    </row>
    <row r="21804" spans="1:9" hidden="1" x14ac:dyDescent="0.25">
      <c r="A21804" s="40"/>
      <c r="I21804" s="40"/>
    </row>
    <row r="21805" spans="1:9" hidden="1" x14ac:dyDescent="0.25">
      <c r="A21805" s="40"/>
      <c r="I21805" s="40"/>
    </row>
    <row r="21806" spans="1:9" hidden="1" x14ac:dyDescent="0.25">
      <c r="A21806" s="40"/>
      <c r="I21806" s="40"/>
    </row>
    <row r="21807" spans="1:9" hidden="1" x14ac:dyDescent="0.25">
      <c r="A21807" s="40"/>
      <c r="I21807" s="40"/>
    </row>
    <row r="21808" spans="1:9" hidden="1" x14ac:dyDescent="0.25">
      <c r="A21808" s="40"/>
      <c r="I21808" s="40"/>
    </row>
    <row r="21809" spans="1:9" hidden="1" x14ac:dyDescent="0.25">
      <c r="A21809" s="40"/>
      <c r="I21809" s="40"/>
    </row>
    <row r="21810" spans="1:9" hidden="1" x14ac:dyDescent="0.25">
      <c r="A21810" s="40"/>
      <c r="I21810" s="40"/>
    </row>
    <row r="21811" spans="1:9" hidden="1" x14ac:dyDescent="0.25">
      <c r="A21811" s="40"/>
      <c r="I21811" s="40"/>
    </row>
    <row r="21812" spans="1:9" hidden="1" x14ac:dyDescent="0.25">
      <c r="A21812" s="40"/>
      <c r="I21812" s="40"/>
    </row>
    <row r="21813" spans="1:9" hidden="1" x14ac:dyDescent="0.25">
      <c r="A21813" s="40"/>
      <c r="I21813" s="40"/>
    </row>
    <row r="21814" spans="1:9" hidden="1" x14ac:dyDescent="0.25">
      <c r="A21814" s="40"/>
      <c r="I21814" s="40"/>
    </row>
    <row r="21815" spans="1:9" hidden="1" x14ac:dyDescent="0.25">
      <c r="A21815" s="40"/>
      <c r="I21815" s="40"/>
    </row>
    <row r="21816" spans="1:9" hidden="1" x14ac:dyDescent="0.25">
      <c r="A21816" s="40"/>
      <c r="I21816" s="40"/>
    </row>
    <row r="21817" spans="1:9" hidden="1" x14ac:dyDescent="0.25">
      <c r="A21817" s="40"/>
      <c r="I21817" s="40"/>
    </row>
    <row r="21818" spans="1:9" hidden="1" x14ac:dyDescent="0.25">
      <c r="A21818" s="40"/>
      <c r="I21818" s="40"/>
    </row>
    <row r="21819" spans="1:9" hidden="1" x14ac:dyDescent="0.25">
      <c r="A21819" s="40"/>
      <c r="I21819" s="40"/>
    </row>
    <row r="21820" spans="1:9" hidden="1" x14ac:dyDescent="0.25">
      <c r="A21820" s="40"/>
      <c r="I21820" s="40"/>
    </row>
    <row r="21821" spans="1:9" hidden="1" x14ac:dyDescent="0.25">
      <c r="A21821" s="40"/>
      <c r="I21821" s="40"/>
    </row>
    <row r="21822" spans="1:9" hidden="1" x14ac:dyDescent="0.25">
      <c r="A21822" s="40"/>
      <c r="I21822" s="40"/>
    </row>
    <row r="21823" spans="1:9" hidden="1" x14ac:dyDescent="0.25">
      <c r="A21823" s="40"/>
      <c r="I21823" s="40"/>
    </row>
    <row r="21824" spans="1:9" hidden="1" x14ac:dyDescent="0.25">
      <c r="A21824" s="40"/>
      <c r="I21824" s="40"/>
    </row>
    <row r="21825" spans="1:9" hidden="1" x14ac:dyDescent="0.25">
      <c r="A21825" s="40"/>
      <c r="I21825" s="40"/>
    </row>
    <row r="21826" spans="1:9" hidden="1" x14ac:dyDescent="0.25">
      <c r="A21826" s="40"/>
      <c r="I21826" s="40"/>
    </row>
    <row r="21827" spans="1:9" hidden="1" x14ac:dyDescent="0.25">
      <c r="A21827" s="40"/>
      <c r="I21827" s="40"/>
    </row>
    <row r="21828" spans="1:9" hidden="1" x14ac:dyDescent="0.25">
      <c r="A21828" s="40"/>
      <c r="I21828" s="40"/>
    </row>
    <row r="21829" spans="1:9" hidden="1" x14ac:dyDescent="0.25">
      <c r="A21829" s="40"/>
      <c r="I21829" s="40"/>
    </row>
    <row r="21830" spans="1:9" hidden="1" x14ac:dyDescent="0.25">
      <c r="A21830" s="40"/>
      <c r="I21830" s="40"/>
    </row>
    <row r="21831" spans="1:9" hidden="1" x14ac:dyDescent="0.25">
      <c r="A21831" s="40"/>
      <c r="I21831" s="40"/>
    </row>
    <row r="21832" spans="1:9" hidden="1" x14ac:dyDescent="0.25">
      <c r="A21832" s="40"/>
      <c r="I21832" s="40"/>
    </row>
    <row r="21833" spans="1:9" hidden="1" x14ac:dyDescent="0.25">
      <c r="A21833" s="40"/>
      <c r="I21833" s="40"/>
    </row>
    <row r="21834" spans="1:9" hidden="1" x14ac:dyDescent="0.25">
      <c r="A21834" s="40"/>
      <c r="I21834" s="40"/>
    </row>
    <row r="21835" spans="1:9" hidden="1" x14ac:dyDescent="0.25">
      <c r="A21835" s="40"/>
      <c r="I21835" s="40"/>
    </row>
    <row r="21836" spans="1:9" hidden="1" x14ac:dyDescent="0.25">
      <c r="A21836" s="40"/>
      <c r="I21836" s="40"/>
    </row>
    <row r="21837" spans="1:9" hidden="1" x14ac:dyDescent="0.25">
      <c r="A21837" s="40"/>
      <c r="I21837" s="40"/>
    </row>
    <row r="21838" spans="1:9" hidden="1" x14ac:dyDescent="0.25">
      <c r="A21838" s="40"/>
      <c r="I21838" s="40"/>
    </row>
    <row r="21839" spans="1:9" hidden="1" x14ac:dyDescent="0.25">
      <c r="A21839" s="40"/>
      <c r="I21839" s="40"/>
    </row>
    <row r="21840" spans="1:9" hidden="1" x14ac:dyDescent="0.25">
      <c r="A21840" s="40"/>
      <c r="I21840" s="40"/>
    </row>
    <row r="21841" spans="1:9" hidden="1" x14ac:dyDescent="0.25">
      <c r="A21841" s="40"/>
      <c r="I21841" s="40"/>
    </row>
    <row r="21842" spans="1:9" hidden="1" x14ac:dyDescent="0.25">
      <c r="A21842" s="40"/>
      <c r="I21842" s="40"/>
    </row>
    <row r="21843" spans="1:9" hidden="1" x14ac:dyDescent="0.25">
      <c r="A21843" s="40"/>
      <c r="I21843" s="40"/>
    </row>
    <row r="21844" spans="1:9" hidden="1" x14ac:dyDescent="0.25">
      <c r="A21844" s="40"/>
      <c r="I21844" s="40"/>
    </row>
    <row r="21845" spans="1:9" hidden="1" x14ac:dyDescent="0.25">
      <c r="A21845" s="40"/>
      <c r="I21845" s="40"/>
    </row>
    <row r="21846" spans="1:9" hidden="1" x14ac:dyDescent="0.25">
      <c r="A21846" s="40"/>
      <c r="I21846" s="40"/>
    </row>
    <row r="21847" spans="1:9" hidden="1" x14ac:dyDescent="0.25">
      <c r="A21847" s="40"/>
      <c r="I21847" s="40"/>
    </row>
    <row r="21848" spans="1:9" hidden="1" x14ac:dyDescent="0.25">
      <c r="A21848" s="40"/>
      <c r="I21848" s="40"/>
    </row>
    <row r="21849" spans="1:9" hidden="1" x14ac:dyDescent="0.25">
      <c r="A21849" s="40"/>
      <c r="I21849" s="40"/>
    </row>
    <row r="21850" spans="1:9" hidden="1" x14ac:dyDescent="0.25">
      <c r="A21850" s="40"/>
      <c r="I21850" s="40"/>
    </row>
    <row r="21851" spans="1:9" hidden="1" x14ac:dyDescent="0.25">
      <c r="A21851" s="40"/>
      <c r="I21851" s="40"/>
    </row>
    <row r="21852" spans="1:9" hidden="1" x14ac:dyDescent="0.25">
      <c r="A21852" s="40"/>
      <c r="I21852" s="40"/>
    </row>
    <row r="21853" spans="1:9" hidden="1" x14ac:dyDescent="0.25">
      <c r="A21853" s="40"/>
      <c r="I21853" s="40"/>
    </row>
    <row r="21854" spans="1:9" hidden="1" x14ac:dyDescent="0.25">
      <c r="A21854" s="40"/>
      <c r="I21854" s="40"/>
    </row>
    <row r="21855" spans="1:9" hidden="1" x14ac:dyDescent="0.25">
      <c r="A21855" s="40"/>
      <c r="I21855" s="40"/>
    </row>
    <row r="21856" spans="1:9" hidden="1" x14ac:dyDescent="0.25">
      <c r="A21856" s="40"/>
      <c r="I21856" s="40"/>
    </row>
    <row r="21857" spans="1:9" hidden="1" x14ac:dyDescent="0.25">
      <c r="A21857" s="40"/>
      <c r="I21857" s="40"/>
    </row>
    <row r="21858" spans="1:9" hidden="1" x14ac:dyDescent="0.25">
      <c r="A21858" s="40"/>
      <c r="I21858" s="40"/>
    </row>
    <row r="21859" spans="1:9" hidden="1" x14ac:dyDescent="0.25">
      <c r="A21859" s="40"/>
      <c r="I21859" s="40"/>
    </row>
    <row r="21860" spans="1:9" hidden="1" x14ac:dyDescent="0.25">
      <c r="A21860" s="40"/>
      <c r="I21860" s="40"/>
    </row>
    <row r="21861" spans="1:9" hidden="1" x14ac:dyDescent="0.25">
      <c r="A21861" s="40"/>
      <c r="I21861" s="40"/>
    </row>
    <row r="21862" spans="1:9" hidden="1" x14ac:dyDescent="0.25">
      <c r="A21862" s="40"/>
      <c r="I21862" s="40"/>
    </row>
    <row r="21863" spans="1:9" hidden="1" x14ac:dyDescent="0.25">
      <c r="A21863" s="40"/>
      <c r="I21863" s="40"/>
    </row>
    <row r="21864" spans="1:9" hidden="1" x14ac:dyDescent="0.25">
      <c r="A21864" s="40"/>
      <c r="I21864" s="40"/>
    </row>
    <row r="21865" spans="1:9" hidden="1" x14ac:dyDescent="0.25">
      <c r="A21865" s="40"/>
      <c r="I21865" s="40"/>
    </row>
    <row r="21866" spans="1:9" hidden="1" x14ac:dyDescent="0.25">
      <c r="A21866" s="40"/>
      <c r="I21866" s="40"/>
    </row>
    <row r="21867" spans="1:9" hidden="1" x14ac:dyDescent="0.25">
      <c r="A21867" s="40"/>
      <c r="I21867" s="40"/>
    </row>
    <row r="21868" spans="1:9" hidden="1" x14ac:dyDescent="0.25">
      <c r="A21868" s="40"/>
      <c r="I21868" s="40"/>
    </row>
    <row r="21869" spans="1:9" hidden="1" x14ac:dyDescent="0.25">
      <c r="A21869" s="40"/>
      <c r="I21869" s="40"/>
    </row>
    <row r="21870" spans="1:9" hidden="1" x14ac:dyDescent="0.25">
      <c r="A21870" s="40"/>
      <c r="I21870" s="40"/>
    </row>
    <row r="21871" spans="1:9" hidden="1" x14ac:dyDescent="0.25">
      <c r="A21871" s="40"/>
      <c r="I21871" s="40"/>
    </row>
    <row r="21872" spans="1:9" hidden="1" x14ac:dyDescent="0.25">
      <c r="A21872" s="40"/>
      <c r="I21872" s="40"/>
    </row>
    <row r="21873" spans="1:9" hidden="1" x14ac:dyDescent="0.25">
      <c r="A21873" s="40"/>
      <c r="I21873" s="40"/>
    </row>
    <row r="21874" spans="1:9" hidden="1" x14ac:dyDescent="0.25">
      <c r="A21874" s="40"/>
      <c r="I21874" s="40"/>
    </row>
    <row r="21875" spans="1:9" hidden="1" x14ac:dyDescent="0.25">
      <c r="A21875" s="40"/>
      <c r="I21875" s="40"/>
    </row>
    <row r="21876" spans="1:9" hidden="1" x14ac:dyDescent="0.25">
      <c r="A21876" s="40"/>
      <c r="I21876" s="40"/>
    </row>
    <row r="21877" spans="1:9" hidden="1" x14ac:dyDescent="0.25">
      <c r="A21877" s="40"/>
      <c r="I21877" s="40"/>
    </row>
    <row r="21878" spans="1:9" hidden="1" x14ac:dyDescent="0.25">
      <c r="A21878" s="40"/>
      <c r="I21878" s="40"/>
    </row>
    <row r="21879" spans="1:9" hidden="1" x14ac:dyDescent="0.25">
      <c r="A21879" s="40"/>
      <c r="I21879" s="40"/>
    </row>
    <row r="21880" spans="1:9" hidden="1" x14ac:dyDescent="0.25">
      <c r="A21880" s="40"/>
      <c r="I21880" s="40"/>
    </row>
    <row r="21881" spans="1:9" hidden="1" x14ac:dyDescent="0.25">
      <c r="A21881" s="40"/>
      <c r="I21881" s="40"/>
    </row>
    <row r="21882" spans="1:9" hidden="1" x14ac:dyDescent="0.25">
      <c r="A21882" s="40"/>
      <c r="I21882" s="40"/>
    </row>
    <row r="21883" spans="1:9" hidden="1" x14ac:dyDescent="0.25">
      <c r="A21883" s="40"/>
      <c r="I21883" s="40"/>
    </row>
    <row r="21884" spans="1:9" hidden="1" x14ac:dyDescent="0.25">
      <c r="A21884" s="40"/>
      <c r="I21884" s="40"/>
    </row>
    <row r="21885" spans="1:9" hidden="1" x14ac:dyDescent="0.25">
      <c r="A21885" s="40"/>
      <c r="I21885" s="40"/>
    </row>
    <row r="21886" spans="1:9" hidden="1" x14ac:dyDescent="0.25">
      <c r="A21886" s="40"/>
      <c r="I21886" s="40"/>
    </row>
    <row r="21887" spans="1:9" hidden="1" x14ac:dyDescent="0.25">
      <c r="A21887" s="40"/>
      <c r="I21887" s="40"/>
    </row>
    <row r="21888" spans="1:9" hidden="1" x14ac:dyDescent="0.25">
      <c r="A21888" s="40"/>
      <c r="I21888" s="40"/>
    </row>
    <row r="21889" spans="1:9" hidden="1" x14ac:dyDescent="0.25">
      <c r="A21889" s="40"/>
      <c r="I21889" s="40"/>
    </row>
    <row r="21890" spans="1:9" hidden="1" x14ac:dyDescent="0.25">
      <c r="A21890" s="40"/>
      <c r="I21890" s="40"/>
    </row>
    <row r="21891" spans="1:9" hidden="1" x14ac:dyDescent="0.25">
      <c r="A21891" s="40"/>
      <c r="I21891" s="40"/>
    </row>
    <row r="21892" spans="1:9" hidden="1" x14ac:dyDescent="0.25">
      <c r="A21892" s="40"/>
      <c r="I21892" s="40"/>
    </row>
    <row r="21893" spans="1:9" hidden="1" x14ac:dyDescent="0.25">
      <c r="A21893" s="40"/>
      <c r="I21893" s="40"/>
    </row>
    <row r="21894" spans="1:9" hidden="1" x14ac:dyDescent="0.25">
      <c r="A21894" s="40"/>
      <c r="I21894" s="40"/>
    </row>
    <row r="21895" spans="1:9" hidden="1" x14ac:dyDescent="0.25">
      <c r="A21895" s="40"/>
      <c r="I21895" s="40"/>
    </row>
    <row r="21896" spans="1:9" hidden="1" x14ac:dyDescent="0.25">
      <c r="A21896" s="40"/>
      <c r="I21896" s="40"/>
    </row>
    <row r="21897" spans="1:9" hidden="1" x14ac:dyDescent="0.25">
      <c r="A21897" s="40"/>
      <c r="I21897" s="40"/>
    </row>
    <row r="21898" spans="1:9" hidden="1" x14ac:dyDescent="0.25">
      <c r="A21898" s="40"/>
      <c r="I21898" s="40"/>
    </row>
    <row r="21899" spans="1:9" hidden="1" x14ac:dyDescent="0.25">
      <c r="A21899" s="40"/>
      <c r="I21899" s="40"/>
    </row>
    <row r="21900" spans="1:9" hidden="1" x14ac:dyDescent="0.25">
      <c r="A21900" s="40"/>
      <c r="I21900" s="40"/>
    </row>
    <row r="21901" spans="1:9" hidden="1" x14ac:dyDescent="0.25">
      <c r="A21901" s="40"/>
      <c r="I21901" s="40"/>
    </row>
    <row r="21902" spans="1:9" hidden="1" x14ac:dyDescent="0.25">
      <c r="A21902" s="40"/>
      <c r="I21902" s="40"/>
    </row>
    <row r="21903" spans="1:9" hidden="1" x14ac:dyDescent="0.25">
      <c r="A21903" s="40"/>
      <c r="I21903" s="40"/>
    </row>
    <row r="21904" spans="1:9" hidden="1" x14ac:dyDescent="0.25">
      <c r="A21904" s="40"/>
      <c r="I21904" s="40"/>
    </row>
    <row r="21905" spans="1:9" hidden="1" x14ac:dyDescent="0.25">
      <c r="A21905" s="40"/>
      <c r="I21905" s="40"/>
    </row>
    <row r="21906" spans="1:9" hidden="1" x14ac:dyDescent="0.25">
      <c r="A21906" s="40"/>
      <c r="I21906" s="40"/>
    </row>
    <row r="21907" spans="1:9" hidden="1" x14ac:dyDescent="0.25">
      <c r="A21907" s="40"/>
      <c r="I21907" s="40"/>
    </row>
    <row r="21908" spans="1:9" hidden="1" x14ac:dyDescent="0.25">
      <c r="A21908" s="40"/>
      <c r="I21908" s="40"/>
    </row>
    <row r="21909" spans="1:9" hidden="1" x14ac:dyDescent="0.25">
      <c r="A21909" s="40"/>
      <c r="I21909" s="40"/>
    </row>
    <row r="21910" spans="1:9" hidden="1" x14ac:dyDescent="0.25">
      <c r="A21910" s="40"/>
      <c r="I21910" s="40"/>
    </row>
    <row r="21911" spans="1:9" hidden="1" x14ac:dyDescent="0.25">
      <c r="A21911" s="40"/>
      <c r="I21911" s="40"/>
    </row>
    <row r="21912" spans="1:9" hidden="1" x14ac:dyDescent="0.25">
      <c r="A21912" s="40"/>
      <c r="I21912" s="40"/>
    </row>
    <row r="21913" spans="1:9" hidden="1" x14ac:dyDescent="0.25">
      <c r="A21913" s="40"/>
      <c r="I21913" s="40"/>
    </row>
    <row r="21914" spans="1:9" hidden="1" x14ac:dyDescent="0.25">
      <c r="A21914" s="40"/>
      <c r="I21914" s="40"/>
    </row>
    <row r="21915" spans="1:9" hidden="1" x14ac:dyDescent="0.25">
      <c r="A21915" s="40"/>
      <c r="I21915" s="40"/>
    </row>
    <row r="21916" spans="1:9" hidden="1" x14ac:dyDescent="0.25">
      <c r="A21916" s="40"/>
      <c r="I21916" s="40"/>
    </row>
    <row r="21917" spans="1:9" hidden="1" x14ac:dyDescent="0.25">
      <c r="A21917" s="40"/>
      <c r="I21917" s="40"/>
    </row>
    <row r="21918" spans="1:9" hidden="1" x14ac:dyDescent="0.25">
      <c r="A21918" s="40"/>
      <c r="I21918" s="40"/>
    </row>
    <row r="21919" spans="1:9" hidden="1" x14ac:dyDescent="0.25">
      <c r="A21919" s="40"/>
      <c r="I21919" s="40"/>
    </row>
    <row r="21920" spans="1:9" hidden="1" x14ac:dyDescent="0.25">
      <c r="A21920" s="40"/>
      <c r="I21920" s="40"/>
    </row>
    <row r="21921" spans="1:9" hidden="1" x14ac:dyDescent="0.25">
      <c r="A21921" s="40"/>
      <c r="I21921" s="40"/>
    </row>
    <row r="21922" spans="1:9" hidden="1" x14ac:dyDescent="0.25">
      <c r="A21922" s="40"/>
      <c r="I21922" s="40"/>
    </row>
    <row r="21923" spans="1:9" hidden="1" x14ac:dyDescent="0.25">
      <c r="A21923" s="40"/>
      <c r="I21923" s="40"/>
    </row>
    <row r="21924" spans="1:9" hidden="1" x14ac:dyDescent="0.25">
      <c r="A21924" s="40"/>
      <c r="I21924" s="40"/>
    </row>
    <row r="21925" spans="1:9" hidden="1" x14ac:dyDescent="0.25">
      <c r="A21925" s="40"/>
      <c r="I21925" s="40"/>
    </row>
    <row r="21926" spans="1:9" hidden="1" x14ac:dyDescent="0.25">
      <c r="A21926" s="40"/>
      <c r="I21926" s="40"/>
    </row>
    <row r="21927" spans="1:9" hidden="1" x14ac:dyDescent="0.25">
      <c r="A21927" s="40"/>
      <c r="I21927" s="40"/>
    </row>
    <row r="21928" spans="1:9" hidden="1" x14ac:dyDescent="0.25">
      <c r="A21928" s="40"/>
      <c r="I21928" s="40"/>
    </row>
    <row r="21929" spans="1:9" hidden="1" x14ac:dyDescent="0.25">
      <c r="A21929" s="40"/>
      <c r="I21929" s="40"/>
    </row>
    <row r="21930" spans="1:9" hidden="1" x14ac:dyDescent="0.25">
      <c r="A21930" s="40"/>
      <c r="I21930" s="40"/>
    </row>
    <row r="21931" spans="1:9" hidden="1" x14ac:dyDescent="0.25">
      <c r="A21931" s="40"/>
      <c r="I21931" s="40"/>
    </row>
    <row r="21932" spans="1:9" hidden="1" x14ac:dyDescent="0.25">
      <c r="A21932" s="40"/>
      <c r="I21932" s="40"/>
    </row>
    <row r="21933" spans="1:9" hidden="1" x14ac:dyDescent="0.25">
      <c r="A21933" s="40"/>
      <c r="I21933" s="40"/>
    </row>
    <row r="21934" spans="1:9" hidden="1" x14ac:dyDescent="0.25">
      <c r="A21934" s="40"/>
      <c r="I21934" s="40"/>
    </row>
    <row r="21935" spans="1:9" hidden="1" x14ac:dyDescent="0.25">
      <c r="A21935" s="40"/>
      <c r="I21935" s="40"/>
    </row>
    <row r="21936" spans="1:9" hidden="1" x14ac:dyDescent="0.25">
      <c r="A21936" s="40"/>
      <c r="I21936" s="40"/>
    </row>
    <row r="21937" spans="1:9" hidden="1" x14ac:dyDescent="0.25">
      <c r="A21937" s="40"/>
      <c r="I21937" s="40"/>
    </row>
    <row r="21938" spans="1:9" hidden="1" x14ac:dyDescent="0.25">
      <c r="A21938" s="40"/>
      <c r="I21938" s="40"/>
    </row>
    <row r="21939" spans="1:9" hidden="1" x14ac:dyDescent="0.25">
      <c r="A21939" s="40"/>
      <c r="I21939" s="40"/>
    </row>
    <row r="21940" spans="1:9" hidden="1" x14ac:dyDescent="0.25">
      <c r="A21940" s="40"/>
      <c r="I21940" s="40"/>
    </row>
    <row r="21941" spans="1:9" hidden="1" x14ac:dyDescent="0.25">
      <c r="A21941" s="40"/>
      <c r="I21941" s="40"/>
    </row>
    <row r="21942" spans="1:9" hidden="1" x14ac:dyDescent="0.25">
      <c r="A21942" s="40"/>
      <c r="I21942" s="40"/>
    </row>
    <row r="21943" spans="1:9" hidden="1" x14ac:dyDescent="0.25">
      <c r="A21943" s="40"/>
      <c r="I21943" s="40"/>
    </row>
    <row r="21944" spans="1:9" hidden="1" x14ac:dyDescent="0.25">
      <c r="A21944" s="40"/>
      <c r="I21944" s="40"/>
    </row>
    <row r="21945" spans="1:9" hidden="1" x14ac:dyDescent="0.25">
      <c r="A21945" s="40"/>
      <c r="I21945" s="40"/>
    </row>
    <row r="21946" spans="1:9" hidden="1" x14ac:dyDescent="0.25">
      <c r="A21946" s="40"/>
      <c r="I21946" s="40"/>
    </row>
    <row r="21947" spans="1:9" hidden="1" x14ac:dyDescent="0.25">
      <c r="A21947" s="40"/>
      <c r="I21947" s="40"/>
    </row>
    <row r="21948" spans="1:9" hidden="1" x14ac:dyDescent="0.25">
      <c r="A21948" s="40"/>
      <c r="I21948" s="40"/>
    </row>
    <row r="21949" spans="1:9" hidden="1" x14ac:dyDescent="0.25">
      <c r="A21949" s="40"/>
      <c r="I21949" s="40"/>
    </row>
    <row r="21950" spans="1:9" hidden="1" x14ac:dyDescent="0.25">
      <c r="A21950" s="40"/>
      <c r="I21950" s="40"/>
    </row>
    <row r="21951" spans="1:9" hidden="1" x14ac:dyDescent="0.25">
      <c r="A21951" s="40"/>
      <c r="I21951" s="40"/>
    </row>
    <row r="21952" spans="1:9" hidden="1" x14ac:dyDescent="0.25">
      <c r="A21952" s="40"/>
      <c r="I21952" s="40"/>
    </row>
    <row r="21953" spans="1:9" hidden="1" x14ac:dyDescent="0.25">
      <c r="A21953" s="40"/>
      <c r="I21953" s="40"/>
    </row>
    <row r="21954" spans="1:9" hidden="1" x14ac:dyDescent="0.25">
      <c r="A21954" s="40"/>
      <c r="I21954" s="40"/>
    </row>
    <row r="21955" spans="1:9" hidden="1" x14ac:dyDescent="0.25">
      <c r="A21955" s="40"/>
      <c r="I21955" s="40"/>
    </row>
    <row r="21956" spans="1:9" hidden="1" x14ac:dyDescent="0.25">
      <c r="A21956" s="40"/>
      <c r="I21956" s="40"/>
    </row>
    <row r="21957" spans="1:9" hidden="1" x14ac:dyDescent="0.25">
      <c r="A21957" s="40"/>
      <c r="I21957" s="40"/>
    </row>
    <row r="21958" spans="1:9" hidden="1" x14ac:dyDescent="0.25">
      <c r="A21958" s="40"/>
      <c r="I21958" s="40"/>
    </row>
    <row r="21959" spans="1:9" hidden="1" x14ac:dyDescent="0.25">
      <c r="A21959" s="40"/>
      <c r="I21959" s="40"/>
    </row>
    <row r="21960" spans="1:9" hidden="1" x14ac:dyDescent="0.25">
      <c r="A21960" s="40"/>
      <c r="I21960" s="40"/>
    </row>
    <row r="21961" spans="1:9" hidden="1" x14ac:dyDescent="0.25">
      <c r="A21961" s="40"/>
      <c r="I21961" s="40"/>
    </row>
    <row r="21962" spans="1:9" hidden="1" x14ac:dyDescent="0.25">
      <c r="A21962" s="40"/>
      <c r="I21962" s="40"/>
    </row>
    <row r="21963" spans="1:9" hidden="1" x14ac:dyDescent="0.25">
      <c r="A21963" s="40"/>
      <c r="I21963" s="40"/>
    </row>
    <row r="21964" spans="1:9" hidden="1" x14ac:dyDescent="0.25">
      <c r="A21964" s="40"/>
      <c r="I21964" s="40"/>
    </row>
    <row r="21965" spans="1:9" hidden="1" x14ac:dyDescent="0.25">
      <c r="A21965" s="40"/>
      <c r="I21965" s="40"/>
    </row>
    <row r="21966" spans="1:9" hidden="1" x14ac:dyDescent="0.25">
      <c r="A21966" s="40"/>
      <c r="I21966" s="40"/>
    </row>
    <row r="21967" spans="1:9" hidden="1" x14ac:dyDescent="0.25">
      <c r="A21967" s="40"/>
      <c r="I21967" s="40"/>
    </row>
    <row r="21968" spans="1:9" hidden="1" x14ac:dyDescent="0.25">
      <c r="A21968" s="40"/>
      <c r="I21968" s="40"/>
    </row>
    <row r="21969" spans="1:9" hidden="1" x14ac:dyDescent="0.25">
      <c r="A21969" s="40"/>
      <c r="I21969" s="40"/>
    </row>
    <row r="21970" spans="1:9" hidden="1" x14ac:dyDescent="0.25">
      <c r="A21970" s="40"/>
      <c r="I21970" s="40"/>
    </row>
    <row r="21971" spans="1:9" hidden="1" x14ac:dyDescent="0.25">
      <c r="A21971" s="40"/>
      <c r="I21971" s="40"/>
    </row>
    <row r="21972" spans="1:9" hidden="1" x14ac:dyDescent="0.25">
      <c r="A21972" s="40"/>
      <c r="I21972" s="40"/>
    </row>
    <row r="21973" spans="1:9" hidden="1" x14ac:dyDescent="0.25">
      <c r="A21973" s="40"/>
      <c r="I21973" s="40"/>
    </row>
    <row r="21974" spans="1:9" hidden="1" x14ac:dyDescent="0.25">
      <c r="A21974" s="40"/>
      <c r="I21974" s="40"/>
    </row>
    <row r="21975" spans="1:9" hidden="1" x14ac:dyDescent="0.25">
      <c r="A21975" s="40"/>
      <c r="I21975" s="40"/>
    </row>
    <row r="21976" spans="1:9" hidden="1" x14ac:dyDescent="0.25">
      <c r="A21976" s="40"/>
      <c r="I21976" s="40"/>
    </row>
    <row r="21977" spans="1:9" hidden="1" x14ac:dyDescent="0.25">
      <c r="A21977" s="40"/>
      <c r="I21977" s="40"/>
    </row>
    <row r="21978" spans="1:9" hidden="1" x14ac:dyDescent="0.25">
      <c r="A21978" s="40"/>
      <c r="I21978" s="40"/>
    </row>
    <row r="21979" spans="1:9" hidden="1" x14ac:dyDescent="0.25">
      <c r="A21979" s="40"/>
      <c r="I21979" s="40"/>
    </row>
    <row r="21980" spans="1:9" hidden="1" x14ac:dyDescent="0.25">
      <c r="A21980" s="40"/>
      <c r="I21980" s="40"/>
    </row>
    <row r="21981" spans="1:9" hidden="1" x14ac:dyDescent="0.25">
      <c r="A21981" s="40"/>
      <c r="I21981" s="40"/>
    </row>
    <row r="21982" spans="1:9" hidden="1" x14ac:dyDescent="0.25">
      <c r="A21982" s="40"/>
      <c r="I21982" s="40"/>
    </row>
    <row r="21983" spans="1:9" hidden="1" x14ac:dyDescent="0.25">
      <c r="A21983" s="40"/>
      <c r="I21983" s="40"/>
    </row>
    <row r="21984" spans="1:9" hidden="1" x14ac:dyDescent="0.25">
      <c r="A21984" s="40"/>
      <c r="I21984" s="40"/>
    </row>
    <row r="21985" spans="1:9" hidden="1" x14ac:dyDescent="0.25">
      <c r="A21985" s="40"/>
      <c r="I21985" s="40"/>
    </row>
    <row r="21986" spans="1:9" hidden="1" x14ac:dyDescent="0.25">
      <c r="A21986" s="40"/>
      <c r="I21986" s="40"/>
    </row>
    <row r="21987" spans="1:9" hidden="1" x14ac:dyDescent="0.25">
      <c r="A21987" s="40"/>
      <c r="I21987" s="40"/>
    </row>
    <row r="21988" spans="1:9" hidden="1" x14ac:dyDescent="0.25">
      <c r="A21988" s="40"/>
      <c r="I21988" s="40"/>
    </row>
    <row r="21989" spans="1:9" hidden="1" x14ac:dyDescent="0.25">
      <c r="A21989" s="40"/>
      <c r="I21989" s="40"/>
    </row>
    <row r="21990" spans="1:9" hidden="1" x14ac:dyDescent="0.25">
      <c r="A21990" s="40"/>
      <c r="I21990" s="40"/>
    </row>
    <row r="21991" spans="1:9" hidden="1" x14ac:dyDescent="0.25">
      <c r="A21991" s="40"/>
      <c r="I21991" s="40"/>
    </row>
    <row r="21992" spans="1:9" hidden="1" x14ac:dyDescent="0.25">
      <c r="A21992" s="40"/>
      <c r="I21992" s="40"/>
    </row>
    <row r="21993" spans="1:9" hidden="1" x14ac:dyDescent="0.25">
      <c r="A21993" s="40"/>
      <c r="I21993" s="40"/>
    </row>
    <row r="21994" spans="1:9" hidden="1" x14ac:dyDescent="0.25">
      <c r="A21994" s="40"/>
      <c r="I21994" s="40"/>
    </row>
    <row r="21995" spans="1:9" hidden="1" x14ac:dyDescent="0.25">
      <c r="A21995" s="40"/>
      <c r="I21995" s="40"/>
    </row>
    <row r="21996" spans="1:9" hidden="1" x14ac:dyDescent="0.25">
      <c r="A21996" s="40"/>
      <c r="I21996" s="40"/>
    </row>
    <row r="21997" spans="1:9" hidden="1" x14ac:dyDescent="0.25">
      <c r="A21997" s="40"/>
      <c r="I21997" s="40"/>
    </row>
    <row r="21998" spans="1:9" hidden="1" x14ac:dyDescent="0.25">
      <c r="A21998" s="40"/>
      <c r="I21998" s="40"/>
    </row>
    <row r="21999" spans="1:9" hidden="1" x14ac:dyDescent="0.25">
      <c r="A21999" s="40"/>
      <c r="I21999" s="40"/>
    </row>
    <row r="22000" spans="1:9" hidden="1" x14ac:dyDescent="0.25">
      <c r="A22000" s="40"/>
      <c r="I22000" s="40"/>
    </row>
    <row r="22001" spans="1:9" hidden="1" x14ac:dyDescent="0.25">
      <c r="A22001" s="40"/>
      <c r="I22001" s="40"/>
    </row>
    <row r="22002" spans="1:9" hidden="1" x14ac:dyDescent="0.25">
      <c r="A22002" s="40"/>
      <c r="I22002" s="40"/>
    </row>
    <row r="22003" spans="1:9" hidden="1" x14ac:dyDescent="0.25">
      <c r="A22003" s="40"/>
      <c r="I22003" s="40"/>
    </row>
    <row r="22004" spans="1:9" hidden="1" x14ac:dyDescent="0.25">
      <c r="A22004" s="40"/>
      <c r="I22004" s="40"/>
    </row>
    <row r="22005" spans="1:9" hidden="1" x14ac:dyDescent="0.25">
      <c r="A22005" s="40"/>
      <c r="I22005" s="40"/>
    </row>
    <row r="22006" spans="1:9" hidden="1" x14ac:dyDescent="0.25">
      <c r="A22006" s="40"/>
      <c r="I22006" s="40"/>
    </row>
    <row r="22007" spans="1:9" hidden="1" x14ac:dyDescent="0.25">
      <c r="A22007" s="40"/>
      <c r="I22007" s="40"/>
    </row>
    <row r="22008" spans="1:9" hidden="1" x14ac:dyDescent="0.25">
      <c r="A22008" s="40"/>
      <c r="I22008" s="40"/>
    </row>
    <row r="22009" spans="1:9" hidden="1" x14ac:dyDescent="0.25">
      <c r="A22009" s="40"/>
      <c r="I22009" s="40"/>
    </row>
    <row r="22010" spans="1:9" hidden="1" x14ac:dyDescent="0.25">
      <c r="A22010" s="40"/>
      <c r="I22010" s="40"/>
    </row>
    <row r="22011" spans="1:9" hidden="1" x14ac:dyDescent="0.25">
      <c r="A22011" s="40"/>
      <c r="I22011" s="40"/>
    </row>
    <row r="22012" spans="1:9" hidden="1" x14ac:dyDescent="0.25">
      <c r="A22012" s="40"/>
      <c r="I22012" s="40"/>
    </row>
    <row r="22013" spans="1:9" hidden="1" x14ac:dyDescent="0.25">
      <c r="A22013" s="40"/>
      <c r="I22013" s="40"/>
    </row>
    <row r="22014" spans="1:9" hidden="1" x14ac:dyDescent="0.25">
      <c r="A22014" s="40"/>
      <c r="I22014" s="40"/>
    </row>
    <row r="22015" spans="1:9" hidden="1" x14ac:dyDescent="0.25">
      <c r="A22015" s="40"/>
      <c r="I22015" s="40"/>
    </row>
    <row r="22016" spans="1:9" hidden="1" x14ac:dyDescent="0.25">
      <c r="A22016" s="40"/>
      <c r="I22016" s="40"/>
    </row>
    <row r="22017" spans="1:9" hidden="1" x14ac:dyDescent="0.25">
      <c r="A22017" s="40"/>
      <c r="I22017" s="40"/>
    </row>
    <row r="22018" spans="1:9" hidden="1" x14ac:dyDescent="0.25">
      <c r="A22018" s="40"/>
      <c r="I22018" s="40"/>
    </row>
    <row r="22019" spans="1:9" hidden="1" x14ac:dyDescent="0.25">
      <c r="A22019" s="40"/>
      <c r="I22019" s="40"/>
    </row>
    <row r="22020" spans="1:9" hidden="1" x14ac:dyDescent="0.25">
      <c r="A22020" s="40"/>
      <c r="I22020" s="40"/>
    </row>
    <row r="22021" spans="1:9" hidden="1" x14ac:dyDescent="0.25">
      <c r="A22021" s="40"/>
      <c r="I22021" s="40"/>
    </row>
    <row r="22022" spans="1:9" hidden="1" x14ac:dyDescent="0.25">
      <c r="A22022" s="40"/>
      <c r="I22022" s="40"/>
    </row>
    <row r="22023" spans="1:9" hidden="1" x14ac:dyDescent="0.25">
      <c r="A22023" s="40"/>
      <c r="I22023" s="40"/>
    </row>
    <row r="22024" spans="1:9" hidden="1" x14ac:dyDescent="0.25">
      <c r="A22024" s="40"/>
      <c r="I22024" s="40"/>
    </row>
    <row r="22025" spans="1:9" hidden="1" x14ac:dyDescent="0.25">
      <c r="A22025" s="40"/>
      <c r="I22025" s="40"/>
    </row>
    <row r="22026" spans="1:9" hidden="1" x14ac:dyDescent="0.25">
      <c r="A22026" s="40"/>
      <c r="I22026" s="40"/>
    </row>
    <row r="22027" spans="1:9" hidden="1" x14ac:dyDescent="0.25">
      <c r="A22027" s="40"/>
      <c r="I22027" s="40"/>
    </row>
    <row r="22028" spans="1:9" hidden="1" x14ac:dyDescent="0.25">
      <c r="A22028" s="40"/>
      <c r="I22028" s="40"/>
    </row>
    <row r="22029" spans="1:9" hidden="1" x14ac:dyDescent="0.25">
      <c r="A22029" s="40"/>
      <c r="I22029" s="40"/>
    </row>
    <row r="22030" spans="1:9" hidden="1" x14ac:dyDescent="0.25">
      <c r="A22030" s="40"/>
      <c r="I22030" s="40"/>
    </row>
    <row r="22031" spans="1:9" hidden="1" x14ac:dyDescent="0.25">
      <c r="A22031" s="40"/>
      <c r="I22031" s="40"/>
    </row>
    <row r="22032" spans="1:9" hidden="1" x14ac:dyDescent="0.25">
      <c r="A22032" s="40"/>
      <c r="I22032" s="40"/>
    </row>
    <row r="22033" spans="1:9" hidden="1" x14ac:dyDescent="0.25">
      <c r="A22033" s="40"/>
      <c r="I22033" s="40"/>
    </row>
    <row r="22034" spans="1:9" hidden="1" x14ac:dyDescent="0.25">
      <c r="A22034" s="40"/>
      <c r="I22034" s="40"/>
    </row>
    <row r="22035" spans="1:9" hidden="1" x14ac:dyDescent="0.25">
      <c r="A22035" s="40"/>
      <c r="I22035" s="40"/>
    </row>
    <row r="22036" spans="1:9" hidden="1" x14ac:dyDescent="0.25">
      <c r="A22036" s="40"/>
      <c r="I22036" s="40"/>
    </row>
    <row r="22037" spans="1:9" hidden="1" x14ac:dyDescent="0.25">
      <c r="A22037" s="40"/>
      <c r="I22037" s="40"/>
    </row>
    <row r="22038" spans="1:9" hidden="1" x14ac:dyDescent="0.25">
      <c r="A22038" s="40"/>
      <c r="I22038" s="40"/>
    </row>
    <row r="22039" spans="1:9" hidden="1" x14ac:dyDescent="0.25">
      <c r="A22039" s="40"/>
      <c r="I22039" s="40"/>
    </row>
    <row r="22040" spans="1:9" hidden="1" x14ac:dyDescent="0.25">
      <c r="A22040" s="40"/>
      <c r="I22040" s="40"/>
    </row>
    <row r="22041" spans="1:9" hidden="1" x14ac:dyDescent="0.25">
      <c r="A22041" s="40"/>
      <c r="I22041" s="40"/>
    </row>
    <row r="22042" spans="1:9" hidden="1" x14ac:dyDescent="0.25">
      <c r="A22042" s="40"/>
      <c r="I22042" s="40"/>
    </row>
    <row r="22043" spans="1:9" hidden="1" x14ac:dyDescent="0.25">
      <c r="A22043" s="40"/>
      <c r="I22043" s="40"/>
    </row>
    <row r="22044" spans="1:9" hidden="1" x14ac:dyDescent="0.25">
      <c r="A22044" s="40"/>
      <c r="I22044" s="40"/>
    </row>
    <row r="22045" spans="1:9" hidden="1" x14ac:dyDescent="0.25">
      <c r="A22045" s="40"/>
      <c r="I22045" s="40"/>
    </row>
    <row r="22046" spans="1:9" hidden="1" x14ac:dyDescent="0.25">
      <c r="A22046" s="40"/>
      <c r="I22046" s="40"/>
    </row>
    <row r="22047" spans="1:9" hidden="1" x14ac:dyDescent="0.25">
      <c r="A22047" s="40"/>
      <c r="I22047" s="40"/>
    </row>
    <row r="22048" spans="1:9" hidden="1" x14ac:dyDescent="0.25">
      <c r="A22048" s="40"/>
      <c r="I22048" s="40"/>
    </row>
    <row r="22049" spans="1:9" hidden="1" x14ac:dyDescent="0.25">
      <c r="A22049" s="40"/>
      <c r="I22049" s="40"/>
    </row>
    <row r="22050" spans="1:9" hidden="1" x14ac:dyDescent="0.25">
      <c r="A22050" s="40"/>
      <c r="I22050" s="40"/>
    </row>
    <row r="22051" spans="1:9" hidden="1" x14ac:dyDescent="0.25">
      <c r="A22051" s="40"/>
      <c r="I22051" s="40"/>
    </row>
    <row r="22052" spans="1:9" hidden="1" x14ac:dyDescent="0.25">
      <c r="A22052" s="40"/>
      <c r="I22052" s="40"/>
    </row>
    <row r="22053" spans="1:9" hidden="1" x14ac:dyDescent="0.25">
      <c r="A22053" s="40"/>
      <c r="I22053" s="40"/>
    </row>
    <row r="22054" spans="1:9" hidden="1" x14ac:dyDescent="0.25">
      <c r="A22054" s="40"/>
      <c r="I22054" s="40"/>
    </row>
    <row r="22055" spans="1:9" hidden="1" x14ac:dyDescent="0.25">
      <c r="A22055" s="40"/>
      <c r="I22055" s="40"/>
    </row>
    <row r="22056" spans="1:9" hidden="1" x14ac:dyDescent="0.25">
      <c r="A22056" s="40"/>
      <c r="I22056" s="40"/>
    </row>
    <row r="22057" spans="1:9" hidden="1" x14ac:dyDescent="0.25">
      <c r="A22057" s="40"/>
      <c r="I22057" s="40"/>
    </row>
    <row r="22058" spans="1:9" hidden="1" x14ac:dyDescent="0.25">
      <c r="A22058" s="40"/>
      <c r="I22058" s="40"/>
    </row>
    <row r="22059" spans="1:9" hidden="1" x14ac:dyDescent="0.25">
      <c r="A22059" s="40"/>
      <c r="I22059" s="40"/>
    </row>
    <row r="22060" spans="1:9" hidden="1" x14ac:dyDescent="0.25">
      <c r="A22060" s="40"/>
      <c r="I22060" s="40"/>
    </row>
    <row r="22061" spans="1:9" hidden="1" x14ac:dyDescent="0.25">
      <c r="A22061" s="40"/>
      <c r="I22061" s="40"/>
    </row>
    <row r="22062" spans="1:9" hidden="1" x14ac:dyDescent="0.25">
      <c r="A22062" s="40"/>
      <c r="I22062" s="40"/>
    </row>
    <row r="22063" spans="1:9" hidden="1" x14ac:dyDescent="0.25">
      <c r="A22063" s="40"/>
      <c r="I22063" s="40"/>
    </row>
    <row r="22064" spans="1:9" hidden="1" x14ac:dyDescent="0.25">
      <c r="A22064" s="40"/>
      <c r="I22064" s="40"/>
    </row>
    <row r="22065" spans="1:9" hidden="1" x14ac:dyDescent="0.25">
      <c r="A22065" s="40"/>
      <c r="I22065" s="40"/>
    </row>
    <row r="22066" spans="1:9" hidden="1" x14ac:dyDescent="0.25">
      <c r="A22066" s="40"/>
      <c r="I22066" s="40"/>
    </row>
    <row r="22067" spans="1:9" hidden="1" x14ac:dyDescent="0.25">
      <c r="A22067" s="40"/>
      <c r="I22067" s="40"/>
    </row>
    <row r="22068" spans="1:9" hidden="1" x14ac:dyDescent="0.25">
      <c r="A22068" s="40"/>
      <c r="I22068" s="40"/>
    </row>
    <row r="22069" spans="1:9" hidden="1" x14ac:dyDescent="0.25">
      <c r="A22069" s="40"/>
      <c r="I22069" s="40"/>
    </row>
    <row r="22070" spans="1:9" hidden="1" x14ac:dyDescent="0.25">
      <c r="A22070" s="40"/>
      <c r="I22070" s="40"/>
    </row>
    <row r="22071" spans="1:9" hidden="1" x14ac:dyDescent="0.25">
      <c r="A22071" s="40"/>
      <c r="I22071" s="40"/>
    </row>
    <row r="22072" spans="1:9" hidden="1" x14ac:dyDescent="0.25">
      <c r="A22072" s="40"/>
      <c r="I22072" s="40"/>
    </row>
    <row r="22073" spans="1:9" hidden="1" x14ac:dyDescent="0.25">
      <c r="A22073" s="40"/>
      <c r="I22073" s="40"/>
    </row>
    <row r="22074" spans="1:9" hidden="1" x14ac:dyDescent="0.25">
      <c r="A22074" s="40"/>
      <c r="I22074" s="40"/>
    </row>
    <row r="22075" spans="1:9" hidden="1" x14ac:dyDescent="0.25">
      <c r="A22075" s="40"/>
      <c r="I22075" s="40"/>
    </row>
    <row r="22076" spans="1:9" hidden="1" x14ac:dyDescent="0.25">
      <c r="A22076" s="40"/>
      <c r="I22076" s="40"/>
    </row>
    <row r="22077" spans="1:9" hidden="1" x14ac:dyDescent="0.25">
      <c r="A22077" s="40"/>
      <c r="I22077" s="40"/>
    </row>
    <row r="22078" spans="1:9" hidden="1" x14ac:dyDescent="0.25">
      <c r="A22078" s="40"/>
      <c r="I22078" s="40"/>
    </row>
    <row r="22079" spans="1:9" hidden="1" x14ac:dyDescent="0.25">
      <c r="A22079" s="40"/>
      <c r="I22079" s="40"/>
    </row>
    <row r="22080" spans="1:9" hidden="1" x14ac:dyDescent="0.25">
      <c r="A22080" s="40"/>
      <c r="I22080" s="40"/>
    </row>
    <row r="22081" spans="1:9" hidden="1" x14ac:dyDescent="0.25">
      <c r="A22081" s="40"/>
      <c r="I22081" s="40"/>
    </row>
    <row r="22082" spans="1:9" hidden="1" x14ac:dyDescent="0.25">
      <c r="A22082" s="40"/>
      <c r="I22082" s="40"/>
    </row>
    <row r="22083" spans="1:9" hidden="1" x14ac:dyDescent="0.25">
      <c r="A22083" s="40"/>
      <c r="I22083" s="40"/>
    </row>
    <row r="22084" spans="1:9" hidden="1" x14ac:dyDescent="0.25">
      <c r="A22084" s="40"/>
      <c r="I22084" s="40"/>
    </row>
    <row r="22085" spans="1:9" hidden="1" x14ac:dyDescent="0.25">
      <c r="A22085" s="40"/>
      <c r="I22085" s="40"/>
    </row>
    <row r="22086" spans="1:9" hidden="1" x14ac:dyDescent="0.25">
      <c r="A22086" s="40"/>
      <c r="I22086" s="40"/>
    </row>
    <row r="22087" spans="1:9" hidden="1" x14ac:dyDescent="0.25">
      <c r="A22087" s="40"/>
      <c r="I22087" s="40"/>
    </row>
    <row r="22088" spans="1:9" hidden="1" x14ac:dyDescent="0.25">
      <c r="A22088" s="40"/>
      <c r="I22088" s="40"/>
    </row>
    <row r="22089" spans="1:9" hidden="1" x14ac:dyDescent="0.25">
      <c r="A22089" s="40"/>
      <c r="I22089" s="40"/>
    </row>
    <row r="22090" spans="1:9" hidden="1" x14ac:dyDescent="0.25">
      <c r="A22090" s="40"/>
      <c r="I22090" s="40"/>
    </row>
    <row r="22091" spans="1:9" hidden="1" x14ac:dyDescent="0.25">
      <c r="A22091" s="40"/>
      <c r="I22091" s="40"/>
    </row>
    <row r="22092" spans="1:9" hidden="1" x14ac:dyDescent="0.25">
      <c r="A22092" s="40"/>
      <c r="I22092" s="40"/>
    </row>
    <row r="22093" spans="1:9" hidden="1" x14ac:dyDescent="0.25">
      <c r="A22093" s="40"/>
      <c r="I22093" s="40"/>
    </row>
    <row r="22094" spans="1:9" hidden="1" x14ac:dyDescent="0.25">
      <c r="A22094" s="40"/>
      <c r="I22094" s="40"/>
    </row>
    <row r="22095" spans="1:9" hidden="1" x14ac:dyDescent="0.25">
      <c r="A22095" s="40"/>
      <c r="I22095" s="40"/>
    </row>
    <row r="22096" spans="1:9" hidden="1" x14ac:dyDescent="0.25">
      <c r="A22096" s="40"/>
      <c r="I22096" s="40"/>
    </row>
    <row r="22097" spans="1:9" hidden="1" x14ac:dyDescent="0.25">
      <c r="A22097" s="40"/>
      <c r="I22097" s="40"/>
    </row>
    <row r="22098" spans="1:9" hidden="1" x14ac:dyDescent="0.25">
      <c r="A22098" s="40"/>
      <c r="I22098" s="40"/>
    </row>
    <row r="22099" spans="1:9" hidden="1" x14ac:dyDescent="0.25">
      <c r="A22099" s="40"/>
      <c r="I22099" s="40"/>
    </row>
    <row r="22100" spans="1:9" hidden="1" x14ac:dyDescent="0.25">
      <c r="A22100" s="40"/>
      <c r="I22100" s="40"/>
    </row>
    <row r="22101" spans="1:9" hidden="1" x14ac:dyDescent="0.25">
      <c r="A22101" s="40"/>
      <c r="I22101" s="40"/>
    </row>
    <row r="22102" spans="1:9" hidden="1" x14ac:dyDescent="0.25">
      <c r="A22102" s="40"/>
      <c r="I22102" s="40"/>
    </row>
    <row r="22103" spans="1:9" hidden="1" x14ac:dyDescent="0.25">
      <c r="A22103" s="40"/>
      <c r="I22103" s="40"/>
    </row>
    <row r="22104" spans="1:9" hidden="1" x14ac:dyDescent="0.25">
      <c r="A22104" s="40"/>
      <c r="I22104" s="40"/>
    </row>
    <row r="22105" spans="1:9" hidden="1" x14ac:dyDescent="0.25">
      <c r="A22105" s="40"/>
      <c r="I22105" s="40"/>
    </row>
    <row r="22106" spans="1:9" hidden="1" x14ac:dyDescent="0.25">
      <c r="A22106" s="40"/>
      <c r="I22106" s="40"/>
    </row>
    <row r="22107" spans="1:9" hidden="1" x14ac:dyDescent="0.25">
      <c r="A22107" s="40"/>
      <c r="I22107" s="40"/>
    </row>
    <row r="22108" spans="1:9" hidden="1" x14ac:dyDescent="0.25">
      <c r="A22108" s="40"/>
      <c r="I22108" s="40"/>
    </row>
    <row r="22109" spans="1:9" hidden="1" x14ac:dyDescent="0.25">
      <c r="A22109" s="40"/>
      <c r="I22109" s="40"/>
    </row>
    <row r="22110" spans="1:9" hidden="1" x14ac:dyDescent="0.25">
      <c r="A22110" s="40"/>
      <c r="I22110" s="40"/>
    </row>
    <row r="22111" spans="1:9" hidden="1" x14ac:dyDescent="0.25">
      <c r="A22111" s="40"/>
      <c r="I22111" s="40"/>
    </row>
    <row r="22112" spans="1:9" hidden="1" x14ac:dyDescent="0.25">
      <c r="A22112" s="40"/>
      <c r="I22112" s="40"/>
    </row>
    <row r="22113" spans="1:9" hidden="1" x14ac:dyDescent="0.25">
      <c r="A22113" s="40"/>
      <c r="I22113" s="40"/>
    </row>
    <row r="22114" spans="1:9" hidden="1" x14ac:dyDescent="0.25">
      <c r="A22114" s="40"/>
      <c r="I22114" s="40"/>
    </row>
    <row r="22115" spans="1:9" hidden="1" x14ac:dyDescent="0.25">
      <c r="A22115" s="40"/>
      <c r="I22115" s="40"/>
    </row>
    <row r="22116" spans="1:9" hidden="1" x14ac:dyDescent="0.25">
      <c r="A22116" s="40"/>
      <c r="I22116" s="40"/>
    </row>
    <row r="22117" spans="1:9" hidden="1" x14ac:dyDescent="0.25">
      <c r="A22117" s="40"/>
      <c r="I22117" s="40"/>
    </row>
    <row r="22118" spans="1:9" hidden="1" x14ac:dyDescent="0.25">
      <c r="A22118" s="40"/>
      <c r="I22118" s="40"/>
    </row>
    <row r="22119" spans="1:9" hidden="1" x14ac:dyDescent="0.25">
      <c r="A22119" s="40"/>
      <c r="I22119" s="40"/>
    </row>
    <row r="22120" spans="1:9" hidden="1" x14ac:dyDescent="0.25">
      <c r="A22120" s="40"/>
      <c r="I22120" s="40"/>
    </row>
    <row r="22121" spans="1:9" hidden="1" x14ac:dyDescent="0.25">
      <c r="A22121" s="40"/>
      <c r="I22121" s="40"/>
    </row>
    <row r="22122" spans="1:9" hidden="1" x14ac:dyDescent="0.25">
      <c r="A22122" s="40"/>
      <c r="I22122" s="40"/>
    </row>
    <row r="22123" spans="1:9" hidden="1" x14ac:dyDescent="0.25">
      <c r="A22123" s="40"/>
      <c r="I22123" s="40"/>
    </row>
    <row r="22124" spans="1:9" hidden="1" x14ac:dyDescent="0.25">
      <c r="A22124" s="40"/>
      <c r="I22124" s="40"/>
    </row>
    <row r="22125" spans="1:9" hidden="1" x14ac:dyDescent="0.25">
      <c r="A22125" s="40"/>
      <c r="I22125" s="40"/>
    </row>
    <row r="22126" spans="1:9" hidden="1" x14ac:dyDescent="0.25">
      <c r="A22126" s="40"/>
      <c r="I22126" s="40"/>
    </row>
    <row r="22127" spans="1:9" hidden="1" x14ac:dyDescent="0.25">
      <c r="A22127" s="40"/>
      <c r="I22127" s="40"/>
    </row>
    <row r="22128" spans="1:9" hidden="1" x14ac:dyDescent="0.25">
      <c r="A22128" s="40"/>
      <c r="I22128" s="40"/>
    </row>
    <row r="22129" spans="1:9" hidden="1" x14ac:dyDescent="0.25">
      <c r="A22129" s="40"/>
      <c r="I22129" s="40"/>
    </row>
    <row r="22130" spans="1:9" hidden="1" x14ac:dyDescent="0.25">
      <c r="A22130" s="40"/>
      <c r="I22130" s="40"/>
    </row>
    <row r="22131" spans="1:9" hidden="1" x14ac:dyDescent="0.25">
      <c r="A22131" s="40"/>
      <c r="I22131" s="40"/>
    </row>
    <row r="22132" spans="1:9" hidden="1" x14ac:dyDescent="0.25">
      <c r="A22132" s="40"/>
      <c r="I22132" s="40"/>
    </row>
    <row r="22133" spans="1:9" hidden="1" x14ac:dyDescent="0.25">
      <c r="A22133" s="40"/>
      <c r="I22133" s="40"/>
    </row>
    <row r="22134" spans="1:9" hidden="1" x14ac:dyDescent="0.25">
      <c r="A22134" s="40"/>
      <c r="I22134" s="40"/>
    </row>
    <row r="22135" spans="1:9" hidden="1" x14ac:dyDescent="0.25">
      <c r="A22135" s="40"/>
      <c r="I22135" s="40"/>
    </row>
    <row r="22136" spans="1:9" hidden="1" x14ac:dyDescent="0.25">
      <c r="A22136" s="40"/>
      <c r="I22136" s="40"/>
    </row>
    <row r="22137" spans="1:9" hidden="1" x14ac:dyDescent="0.25">
      <c r="A22137" s="40"/>
      <c r="I22137" s="40"/>
    </row>
    <row r="22138" spans="1:9" hidden="1" x14ac:dyDescent="0.25">
      <c r="A22138" s="40"/>
      <c r="I22138" s="40"/>
    </row>
    <row r="22139" spans="1:9" hidden="1" x14ac:dyDescent="0.25">
      <c r="A22139" s="40"/>
      <c r="I22139" s="40"/>
    </row>
    <row r="22140" spans="1:9" hidden="1" x14ac:dyDescent="0.25">
      <c r="A22140" s="40"/>
      <c r="I22140" s="40"/>
    </row>
    <row r="22141" spans="1:9" hidden="1" x14ac:dyDescent="0.25">
      <c r="A22141" s="40"/>
      <c r="I22141" s="40"/>
    </row>
    <row r="22142" spans="1:9" hidden="1" x14ac:dyDescent="0.25">
      <c r="A22142" s="40"/>
      <c r="I22142" s="40"/>
    </row>
    <row r="22143" spans="1:9" hidden="1" x14ac:dyDescent="0.25">
      <c r="A22143" s="40"/>
      <c r="I22143" s="40"/>
    </row>
    <row r="22144" spans="1:9" hidden="1" x14ac:dyDescent="0.25">
      <c r="A22144" s="40"/>
      <c r="I22144" s="40"/>
    </row>
    <row r="22145" spans="1:9" hidden="1" x14ac:dyDescent="0.25">
      <c r="A22145" s="40"/>
      <c r="I22145" s="40"/>
    </row>
    <row r="22146" spans="1:9" hidden="1" x14ac:dyDescent="0.25">
      <c r="A22146" s="40"/>
      <c r="I22146" s="40"/>
    </row>
    <row r="22147" spans="1:9" hidden="1" x14ac:dyDescent="0.25">
      <c r="A22147" s="40"/>
      <c r="I22147" s="40"/>
    </row>
    <row r="22148" spans="1:9" hidden="1" x14ac:dyDescent="0.25">
      <c r="A22148" s="40"/>
      <c r="I22148" s="40"/>
    </row>
    <row r="22149" spans="1:9" hidden="1" x14ac:dyDescent="0.25">
      <c r="A22149" s="40"/>
      <c r="I22149" s="40"/>
    </row>
    <row r="22150" spans="1:9" hidden="1" x14ac:dyDescent="0.25">
      <c r="A22150" s="40"/>
      <c r="I22150" s="40"/>
    </row>
    <row r="22151" spans="1:9" hidden="1" x14ac:dyDescent="0.25">
      <c r="A22151" s="40"/>
      <c r="I22151" s="40"/>
    </row>
    <row r="22152" spans="1:9" hidden="1" x14ac:dyDescent="0.25">
      <c r="A22152" s="40"/>
      <c r="I22152" s="40"/>
    </row>
    <row r="22153" spans="1:9" hidden="1" x14ac:dyDescent="0.25">
      <c r="A22153" s="40"/>
      <c r="I22153" s="40"/>
    </row>
    <row r="22154" spans="1:9" hidden="1" x14ac:dyDescent="0.25">
      <c r="A22154" s="40"/>
      <c r="I22154" s="40"/>
    </row>
    <row r="22155" spans="1:9" hidden="1" x14ac:dyDescent="0.25">
      <c r="A22155" s="40"/>
      <c r="I22155" s="40"/>
    </row>
    <row r="22156" spans="1:9" hidden="1" x14ac:dyDescent="0.25">
      <c r="A22156" s="40"/>
      <c r="I22156" s="40"/>
    </row>
    <row r="22157" spans="1:9" hidden="1" x14ac:dyDescent="0.25">
      <c r="A22157" s="40"/>
      <c r="I22157" s="40"/>
    </row>
    <row r="22158" spans="1:9" hidden="1" x14ac:dyDescent="0.25">
      <c r="A22158" s="40"/>
      <c r="I22158" s="40"/>
    </row>
    <row r="22159" spans="1:9" hidden="1" x14ac:dyDescent="0.25">
      <c r="A22159" s="40"/>
      <c r="I22159" s="40"/>
    </row>
    <row r="22160" spans="1:9" hidden="1" x14ac:dyDescent="0.25">
      <c r="A22160" s="40"/>
      <c r="I22160" s="40"/>
    </row>
    <row r="22161" spans="1:9" hidden="1" x14ac:dyDescent="0.25">
      <c r="A22161" s="40"/>
      <c r="I22161" s="40"/>
    </row>
    <row r="22162" spans="1:9" hidden="1" x14ac:dyDescent="0.25">
      <c r="A22162" s="40"/>
      <c r="I22162" s="40"/>
    </row>
    <row r="22163" spans="1:9" hidden="1" x14ac:dyDescent="0.25">
      <c r="A22163" s="40"/>
      <c r="I22163" s="40"/>
    </row>
    <row r="22164" spans="1:9" hidden="1" x14ac:dyDescent="0.25">
      <c r="A22164" s="40"/>
      <c r="I22164" s="40"/>
    </row>
    <row r="22165" spans="1:9" hidden="1" x14ac:dyDescent="0.25">
      <c r="A22165" s="40"/>
      <c r="I22165" s="40"/>
    </row>
    <row r="22166" spans="1:9" hidden="1" x14ac:dyDescent="0.25">
      <c r="A22166" s="40"/>
      <c r="I22166" s="40"/>
    </row>
    <row r="22167" spans="1:9" hidden="1" x14ac:dyDescent="0.25">
      <c r="A22167" s="40"/>
      <c r="I22167" s="40"/>
    </row>
    <row r="22168" spans="1:9" hidden="1" x14ac:dyDescent="0.25">
      <c r="A22168" s="40"/>
      <c r="I22168" s="40"/>
    </row>
    <row r="22169" spans="1:9" hidden="1" x14ac:dyDescent="0.25">
      <c r="A22169" s="40"/>
      <c r="I22169" s="40"/>
    </row>
    <row r="22170" spans="1:9" hidden="1" x14ac:dyDescent="0.25">
      <c r="A22170" s="40"/>
      <c r="I22170" s="40"/>
    </row>
    <row r="22171" spans="1:9" hidden="1" x14ac:dyDescent="0.25">
      <c r="A22171" s="40"/>
      <c r="I22171" s="40"/>
    </row>
    <row r="22172" spans="1:9" hidden="1" x14ac:dyDescent="0.25">
      <c r="A22172" s="40"/>
      <c r="I22172" s="40"/>
    </row>
    <row r="22173" spans="1:9" hidden="1" x14ac:dyDescent="0.25">
      <c r="A22173" s="40"/>
      <c r="I22173" s="40"/>
    </row>
    <row r="22174" spans="1:9" hidden="1" x14ac:dyDescent="0.25">
      <c r="A22174" s="40"/>
      <c r="I22174" s="40"/>
    </row>
    <row r="22175" spans="1:9" hidden="1" x14ac:dyDescent="0.25">
      <c r="A22175" s="40"/>
      <c r="I22175" s="40"/>
    </row>
    <row r="22176" spans="1:9" hidden="1" x14ac:dyDescent="0.25">
      <c r="A22176" s="40"/>
      <c r="I22176" s="40"/>
    </row>
    <row r="22177" spans="1:9" hidden="1" x14ac:dyDescent="0.25">
      <c r="A22177" s="40"/>
      <c r="I22177" s="40"/>
    </row>
    <row r="22178" spans="1:9" hidden="1" x14ac:dyDescent="0.25">
      <c r="A22178" s="40"/>
      <c r="I22178" s="40"/>
    </row>
    <row r="22179" spans="1:9" hidden="1" x14ac:dyDescent="0.25">
      <c r="A22179" s="40"/>
      <c r="I22179" s="40"/>
    </row>
    <row r="22180" spans="1:9" hidden="1" x14ac:dyDescent="0.25">
      <c r="A22180" s="40"/>
      <c r="I22180" s="40"/>
    </row>
    <row r="22181" spans="1:9" hidden="1" x14ac:dyDescent="0.25">
      <c r="A22181" s="40"/>
      <c r="I22181" s="40"/>
    </row>
    <row r="22182" spans="1:9" hidden="1" x14ac:dyDescent="0.25">
      <c r="A22182" s="40"/>
      <c r="I22182" s="40"/>
    </row>
    <row r="22183" spans="1:9" hidden="1" x14ac:dyDescent="0.25">
      <c r="A22183" s="40"/>
      <c r="I22183" s="40"/>
    </row>
    <row r="22184" spans="1:9" hidden="1" x14ac:dyDescent="0.25">
      <c r="A22184" s="40"/>
      <c r="I22184" s="40"/>
    </row>
    <row r="22185" spans="1:9" hidden="1" x14ac:dyDescent="0.25">
      <c r="A22185" s="40"/>
      <c r="I22185" s="40"/>
    </row>
    <row r="22186" spans="1:9" hidden="1" x14ac:dyDescent="0.25">
      <c r="A22186" s="40"/>
      <c r="I22186" s="40"/>
    </row>
    <row r="22187" spans="1:9" hidden="1" x14ac:dyDescent="0.25">
      <c r="A22187" s="40"/>
      <c r="I22187" s="40"/>
    </row>
    <row r="22188" spans="1:9" hidden="1" x14ac:dyDescent="0.25">
      <c r="A22188" s="40"/>
      <c r="I22188" s="40"/>
    </row>
    <row r="22189" spans="1:9" hidden="1" x14ac:dyDescent="0.25">
      <c r="A22189" s="40"/>
      <c r="I22189" s="40"/>
    </row>
    <row r="22190" spans="1:9" hidden="1" x14ac:dyDescent="0.25">
      <c r="A22190" s="40"/>
      <c r="I22190" s="40"/>
    </row>
    <row r="22191" spans="1:9" hidden="1" x14ac:dyDescent="0.25">
      <c r="A22191" s="40"/>
      <c r="I22191" s="40"/>
    </row>
    <row r="22192" spans="1:9" hidden="1" x14ac:dyDescent="0.25">
      <c r="A22192" s="40"/>
      <c r="I22192" s="40"/>
    </row>
    <row r="22193" spans="1:9" hidden="1" x14ac:dyDescent="0.25">
      <c r="A22193" s="40"/>
      <c r="I22193" s="40"/>
    </row>
    <row r="22194" spans="1:9" hidden="1" x14ac:dyDescent="0.25">
      <c r="A22194" s="40"/>
      <c r="I22194" s="40"/>
    </row>
    <row r="22195" spans="1:9" hidden="1" x14ac:dyDescent="0.25">
      <c r="A22195" s="40"/>
      <c r="I22195" s="40"/>
    </row>
    <row r="22196" spans="1:9" hidden="1" x14ac:dyDescent="0.25">
      <c r="A22196" s="40"/>
      <c r="I22196" s="40"/>
    </row>
    <row r="22197" spans="1:9" hidden="1" x14ac:dyDescent="0.25">
      <c r="A22197" s="40"/>
      <c r="I22197" s="40"/>
    </row>
    <row r="22198" spans="1:9" hidden="1" x14ac:dyDescent="0.25">
      <c r="A22198" s="40"/>
      <c r="I22198" s="40"/>
    </row>
    <row r="22199" spans="1:9" hidden="1" x14ac:dyDescent="0.25">
      <c r="A22199" s="40"/>
      <c r="I22199" s="40"/>
    </row>
    <row r="22200" spans="1:9" hidden="1" x14ac:dyDescent="0.25">
      <c r="A22200" s="40"/>
      <c r="I22200" s="40"/>
    </row>
    <row r="22201" spans="1:9" hidden="1" x14ac:dyDescent="0.25">
      <c r="A22201" s="40"/>
      <c r="I22201" s="40"/>
    </row>
    <row r="22202" spans="1:9" hidden="1" x14ac:dyDescent="0.25">
      <c r="A22202" s="40"/>
      <c r="I22202" s="40"/>
    </row>
    <row r="22203" spans="1:9" hidden="1" x14ac:dyDescent="0.25">
      <c r="A22203" s="40"/>
      <c r="I22203" s="40"/>
    </row>
    <row r="22204" spans="1:9" hidden="1" x14ac:dyDescent="0.25">
      <c r="A22204" s="40"/>
      <c r="I22204" s="40"/>
    </row>
    <row r="22205" spans="1:9" hidden="1" x14ac:dyDescent="0.25">
      <c r="A22205" s="40"/>
      <c r="I22205" s="40"/>
    </row>
    <row r="22206" spans="1:9" hidden="1" x14ac:dyDescent="0.25">
      <c r="A22206" s="40"/>
      <c r="I22206" s="40"/>
    </row>
    <row r="22207" spans="1:9" hidden="1" x14ac:dyDescent="0.25">
      <c r="A22207" s="40"/>
      <c r="I22207" s="40"/>
    </row>
    <row r="22208" spans="1:9" hidden="1" x14ac:dyDescent="0.25">
      <c r="A22208" s="40"/>
      <c r="I22208" s="40"/>
    </row>
    <row r="22209" spans="1:9" hidden="1" x14ac:dyDescent="0.25">
      <c r="A22209" s="40"/>
      <c r="I22209" s="40"/>
    </row>
    <row r="22210" spans="1:9" hidden="1" x14ac:dyDescent="0.25">
      <c r="A22210" s="40"/>
      <c r="I22210" s="40"/>
    </row>
    <row r="22211" spans="1:9" hidden="1" x14ac:dyDescent="0.25">
      <c r="A22211" s="40"/>
      <c r="I22211" s="40"/>
    </row>
    <row r="22212" spans="1:9" hidden="1" x14ac:dyDescent="0.25">
      <c r="A22212" s="40"/>
      <c r="I22212" s="40"/>
    </row>
    <row r="22213" spans="1:9" hidden="1" x14ac:dyDescent="0.25">
      <c r="A22213" s="40"/>
      <c r="I22213" s="40"/>
    </row>
    <row r="22214" spans="1:9" hidden="1" x14ac:dyDescent="0.25">
      <c r="A22214" s="40"/>
      <c r="I22214" s="40"/>
    </row>
    <row r="22215" spans="1:9" hidden="1" x14ac:dyDescent="0.25">
      <c r="A22215" s="40"/>
      <c r="I22215" s="40"/>
    </row>
    <row r="22216" spans="1:9" hidden="1" x14ac:dyDescent="0.25">
      <c r="A22216" s="40"/>
      <c r="I22216" s="40"/>
    </row>
    <row r="22217" spans="1:9" hidden="1" x14ac:dyDescent="0.25">
      <c r="A22217" s="40"/>
      <c r="I22217" s="40"/>
    </row>
    <row r="22218" spans="1:9" hidden="1" x14ac:dyDescent="0.25">
      <c r="A22218" s="40"/>
      <c r="I22218" s="40"/>
    </row>
    <row r="22219" spans="1:9" hidden="1" x14ac:dyDescent="0.25">
      <c r="A22219" s="40"/>
      <c r="I22219" s="40"/>
    </row>
    <row r="22220" spans="1:9" hidden="1" x14ac:dyDescent="0.25">
      <c r="A22220" s="40"/>
      <c r="I22220" s="40"/>
    </row>
    <row r="22221" spans="1:9" hidden="1" x14ac:dyDescent="0.25">
      <c r="A22221" s="40"/>
      <c r="I22221" s="40"/>
    </row>
    <row r="22222" spans="1:9" hidden="1" x14ac:dyDescent="0.25">
      <c r="A22222" s="40"/>
      <c r="I22222" s="40"/>
    </row>
    <row r="22223" spans="1:9" hidden="1" x14ac:dyDescent="0.25">
      <c r="A22223" s="40"/>
      <c r="I22223" s="40"/>
    </row>
    <row r="22224" spans="1:9" hidden="1" x14ac:dyDescent="0.25">
      <c r="A22224" s="40"/>
      <c r="I22224" s="40"/>
    </row>
    <row r="22225" spans="1:9" hidden="1" x14ac:dyDescent="0.25">
      <c r="A22225" s="40"/>
      <c r="I22225" s="40"/>
    </row>
    <row r="22226" spans="1:9" hidden="1" x14ac:dyDescent="0.25">
      <c r="A22226" s="40"/>
      <c r="I22226" s="40"/>
    </row>
    <row r="22227" spans="1:9" hidden="1" x14ac:dyDescent="0.25">
      <c r="A22227" s="40"/>
      <c r="I22227" s="40"/>
    </row>
    <row r="22228" spans="1:9" hidden="1" x14ac:dyDescent="0.25">
      <c r="A22228" s="40"/>
      <c r="I22228" s="40"/>
    </row>
    <row r="22229" spans="1:9" hidden="1" x14ac:dyDescent="0.25">
      <c r="A22229" s="40"/>
      <c r="I22229" s="40"/>
    </row>
    <row r="22230" spans="1:9" hidden="1" x14ac:dyDescent="0.25">
      <c r="A22230" s="40"/>
      <c r="I22230" s="40"/>
    </row>
    <row r="22231" spans="1:9" hidden="1" x14ac:dyDescent="0.25">
      <c r="A22231" s="40"/>
      <c r="I22231" s="40"/>
    </row>
    <row r="22232" spans="1:9" hidden="1" x14ac:dyDescent="0.25">
      <c r="A22232" s="40"/>
      <c r="I22232" s="40"/>
    </row>
    <row r="22233" spans="1:9" hidden="1" x14ac:dyDescent="0.25">
      <c r="A22233" s="40"/>
      <c r="I22233" s="40"/>
    </row>
    <row r="22234" spans="1:9" hidden="1" x14ac:dyDescent="0.25">
      <c r="A22234" s="40"/>
      <c r="I22234" s="40"/>
    </row>
    <row r="22235" spans="1:9" hidden="1" x14ac:dyDescent="0.25">
      <c r="A22235" s="40"/>
      <c r="I22235" s="40"/>
    </row>
    <row r="22236" spans="1:9" hidden="1" x14ac:dyDescent="0.25">
      <c r="A22236" s="40"/>
      <c r="I22236" s="40"/>
    </row>
    <row r="22237" spans="1:9" hidden="1" x14ac:dyDescent="0.25">
      <c r="A22237" s="40"/>
      <c r="I22237" s="40"/>
    </row>
    <row r="22238" spans="1:9" hidden="1" x14ac:dyDescent="0.25">
      <c r="A22238" s="40"/>
      <c r="I22238" s="40"/>
    </row>
    <row r="22239" spans="1:9" hidden="1" x14ac:dyDescent="0.25">
      <c r="A22239" s="40"/>
      <c r="I22239" s="40"/>
    </row>
    <row r="22240" spans="1:9" hidden="1" x14ac:dyDescent="0.25">
      <c r="A22240" s="40"/>
      <c r="I22240" s="40"/>
    </row>
    <row r="22241" spans="1:9" hidden="1" x14ac:dyDescent="0.25">
      <c r="A22241" s="40"/>
      <c r="I22241" s="40"/>
    </row>
    <row r="22242" spans="1:9" hidden="1" x14ac:dyDescent="0.25">
      <c r="A22242" s="40"/>
      <c r="I22242" s="40"/>
    </row>
    <row r="22243" spans="1:9" hidden="1" x14ac:dyDescent="0.25">
      <c r="A22243" s="40"/>
      <c r="I22243" s="40"/>
    </row>
    <row r="22244" spans="1:9" hidden="1" x14ac:dyDescent="0.25">
      <c r="A22244" s="40"/>
      <c r="I22244" s="40"/>
    </row>
    <row r="22245" spans="1:9" hidden="1" x14ac:dyDescent="0.25">
      <c r="A22245" s="40"/>
      <c r="I22245" s="40"/>
    </row>
    <row r="22246" spans="1:9" hidden="1" x14ac:dyDescent="0.25">
      <c r="A22246" s="40"/>
      <c r="I22246" s="40"/>
    </row>
    <row r="22247" spans="1:9" hidden="1" x14ac:dyDescent="0.25">
      <c r="A22247" s="40"/>
      <c r="I22247" s="40"/>
    </row>
    <row r="22248" spans="1:9" hidden="1" x14ac:dyDescent="0.25">
      <c r="A22248" s="40"/>
      <c r="I22248" s="40"/>
    </row>
    <row r="22249" spans="1:9" hidden="1" x14ac:dyDescent="0.25">
      <c r="A22249" s="40"/>
      <c r="I22249" s="40"/>
    </row>
    <row r="22250" spans="1:9" hidden="1" x14ac:dyDescent="0.25">
      <c r="A22250" s="40"/>
      <c r="I22250" s="40"/>
    </row>
    <row r="22251" spans="1:9" hidden="1" x14ac:dyDescent="0.25">
      <c r="A22251" s="40"/>
      <c r="I22251" s="40"/>
    </row>
    <row r="22252" spans="1:9" hidden="1" x14ac:dyDescent="0.25">
      <c r="A22252" s="40"/>
      <c r="I22252" s="40"/>
    </row>
    <row r="22253" spans="1:9" hidden="1" x14ac:dyDescent="0.25">
      <c r="A22253" s="40"/>
      <c r="I22253" s="40"/>
    </row>
    <row r="22254" spans="1:9" hidden="1" x14ac:dyDescent="0.25">
      <c r="A22254" s="40"/>
      <c r="I22254" s="40"/>
    </row>
    <row r="22255" spans="1:9" hidden="1" x14ac:dyDescent="0.25">
      <c r="A22255" s="40"/>
      <c r="I22255" s="40"/>
    </row>
    <row r="22256" spans="1:9" hidden="1" x14ac:dyDescent="0.25">
      <c r="A22256" s="40"/>
      <c r="I22256" s="40"/>
    </row>
    <row r="22257" spans="1:9" hidden="1" x14ac:dyDescent="0.25">
      <c r="A22257" s="40"/>
      <c r="I22257" s="40"/>
    </row>
    <row r="22258" spans="1:9" hidden="1" x14ac:dyDescent="0.25">
      <c r="A22258" s="40"/>
      <c r="I22258" s="40"/>
    </row>
    <row r="22259" spans="1:9" hidden="1" x14ac:dyDescent="0.25">
      <c r="A22259" s="40"/>
      <c r="I22259" s="40"/>
    </row>
    <row r="22260" spans="1:9" hidden="1" x14ac:dyDescent="0.25">
      <c r="A22260" s="40"/>
      <c r="I22260" s="40"/>
    </row>
    <row r="22261" spans="1:9" hidden="1" x14ac:dyDescent="0.25">
      <c r="A22261" s="40"/>
      <c r="I22261" s="40"/>
    </row>
    <row r="22262" spans="1:9" hidden="1" x14ac:dyDescent="0.25">
      <c r="A22262" s="40"/>
      <c r="I22262" s="40"/>
    </row>
    <row r="22263" spans="1:9" hidden="1" x14ac:dyDescent="0.25">
      <c r="A22263" s="40"/>
      <c r="I22263" s="40"/>
    </row>
    <row r="22264" spans="1:9" hidden="1" x14ac:dyDescent="0.25">
      <c r="A22264" s="40"/>
      <c r="I22264" s="40"/>
    </row>
    <row r="22265" spans="1:9" hidden="1" x14ac:dyDescent="0.25">
      <c r="A22265" s="40"/>
      <c r="I22265" s="40"/>
    </row>
    <row r="22266" spans="1:9" hidden="1" x14ac:dyDescent="0.25">
      <c r="A22266" s="40"/>
      <c r="I22266" s="40"/>
    </row>
    <row r="22267" spans="1:9" hidden="1" x14ac:dyDescent="0.25">
      <c r="A22267" s="40"/>
      <c r="I22267" s="40"/>
    </row>
    <row r="22268" spans="1:9" hidden="1" x14ac:dyDescent="0.25">
      <c r="A22268" s="40"/>
      <c r="I22268" s="40"/>
    </row>
    <row r="22269" spans="1:9" hidden="1" x14ac:dyDescent="0.25">
      <c r="A22269" s="40"/>
      <c r="I22269" s="40"/>
    </row>
    <row r="22270" spans="1:9" hidden="1" x14ac:dyDescent="0.25">
      <c r="A22270" s="40"/>
      <c r="I22270" s="40"/>
    </row>
    <row r="22271" spans="1:9" hidden="1" x14ac:dyDescent="0.25">
      <c r="A22271" s="40"/>
      <c r="I22271" s="40"/>
    </row>
    <row r="22272" spans="1:9" hidden="1" x14ac:dyDescent="0.25">
      <c r="A22272" s="40"/>
      <c r="I22272" s="40"/>
    </row>
    <row r="22273" spans="1:9" hidden="1" x14ac:dyDescent="0.25">
      <c r="A22273" s="40"/>
      <c r="I22273" s="40"/>
    </row>
    <row r="22274" spans="1:9" hidden="1" x14ac:dyDescent="0.25">
      <c r="A22274" s="40"/>
      <c r="I22274" s="40"/>
    </row>
    <row r="22275" spans="1:9" hidden="1" x14ac:dyDescent="0.25">
      <c r="A22275" s="40"/>
      <c r="I22275" s="40"/>
    </row>
    <row r="22276" spans="1:9" hidden="1" x14ac:dyDescent="0.25">
      <c r="A22276" s="40"/>
      <c r="I22276" s="40"/>
    </row>
    <row r="22277" spans="1:9" hidden="1" x14ac:dyDescent="0.25">
      <c r="A22277" s="40"/>
      <c r="I22277" s="40"/>
    </row>
    <row r="22278" spans="1:9" hidden="1" x14ac:dyDescent="0.25">
      <c r="A22278" s="40"/>
      <c r="I22278" s="40"/>
    </row>
    <row r="22279" spans="1:9" hidden="1" x14ac:dyDescent="0.25">
      <c r="A22279" s="40"/>
      <c r="I22279" s="40"/>
    </row>
    <row r="22280" spans="1:9" hidden="1" x14ac:dyDescent="0.25">
      <c r="A22280" s="40"/>
      <c r="I22280" s="40"/>
    </row>
    <row r="22281" spans="1:9" hidden="1" x14ac:dyDescent="0.25">
      <c r="A22281" s="40"/>
      <c r="I22281" s="40"/>
    </row>
    <row r="22282" spans="1:9" hidden="1" x14ac:dyDescent="0.25">
      <c r="A22282" s="40"/>
      <c r="I22282" s="40"/>
    </row>
    <row r="22283" spans="1:9" hidden="1" x14ac:dyDescent="0.25">
      <c r="A22283" s="40"/>
      <c r="I22283" s="40"/>
    </row>
    <row r="22284" spans="1:9" hidden="1" x14ac:dyDescent="0.25">
      <c r="A22284" s="40"/>
      <c r="I22284" s="40"/>
    </row>
    <row r="22285" spans="1:9" hidden="1" x14ac:dyDescent="0.25">
      <c r="A22285" s="40"/>
      <c r="I22285" s="40"/>
    </row>
    <row r="22286" spans="1:9" hidden="1" x14ac:dyDescent="0.25">
      <c r="A22286" s="40"/>
      <c r="I22286" s="40"/>
    </row>
    <row r="22287" spans="1:9" hidden="1" x14ac:dyDescent="0.25">
      <c r="A22287" s="40"/>
      <c r="I22287" s="40"/>
    </row>
    <row r="22288" spans="1:9" hidden="1" x14ac:dyDescent="0.25">
      <c r="A22288" s="40"/>
      <c r="I22288" s="40"/>
    </row>
    <row r="22289" spans="1:9" hidden="1" x14ac:dyDescent="0.25">
      <c r="A22289" s="40"/>
      <c r="I22289" s="40"/>
    </row>
    <row r="22290" spans="1:9" hidden="1" x14ac:dyDescent="0.25">
      <c r="A22290" s="40"/>
      <c r="I22290" s="40"/>
    </row>
    <row r="22291" spans="1:9" hidden="1" x14ac:dyDescent="0.25">
      <c r="A22291" s="40"/>
      <c r="I22291" s="40"/>
    </row>
    <row r="22292" spans="1:9" hidden="1" x14ac:dyDescent="0.25">
      <c r="A22292" s="40"/>
      <c r="I22292" s="40"/>
    </row>
    <row r="22293" spans="1:9" hidden="1" x14ac:dyDescent="0.25">
      <c r="A22293" s="40"/>
      <c r="I22293" s="40"/>
    </row>
    <row r="22294" spans="1:9" hidden="1" x14ac:dyDescent="0.25">
      <c r="A22294" s="40"/>
      <c r="I22294" s="40"/>
    </row>
    <row r="22295" spans="1:9" hidden="1" x14ac:dyDescent="0.25">
      <c r="A22295" s="40"/>
      <c r="I22295" s="40"/>
    </row>
    <row r="22296" spans="1:9" hidden="1" x14ac:dyDescent="0.25">
      <c r="A22296" s="40"/>
      <c r="I22296" s="40"/>
    </row>
    <row r="22297" spans="1:9" hidden="1" x14ac:dyDescent="0.25">
      <c r="A22297" s="40"/>
      <c r="I22297" s="40"/>
    </row>
    <row r="22298" spans="1:9" hidden="1" x14ac:dyDescent="0.25">
      <c r="A22298" s="40"/>
      <c r="I22298" s="40"/>
    </row>
    <row r="22299" spans="1:9" hidden="1" x14ac:dyDescent="0.25">
      <c r="A22299" s="40"/>
      <c r="I22299" s="40"/>
    </row>
    <row r="22300" spans="1:9" hidden="1" x14ac:dyDescent="0.25">
      <c r="A22300" s="40"/>
      <c r="I22300" s="40"/>
    </row>
    <row r="22301" spans="1:9" hidden="1" x14ac:dyDescent="0.25">
      <c r="A22301" s="40"/>
      <c r="I22301" s="40"/>
    </row>
    <row r="22302" spans="1:9" hidden="1" x14ac:dyDescent="0.25">
      <c r="A22302" s="40"/>
      <c r="I22302" s="40"/>
    </row>
    <row r="22303" spans="1:9" hidden="1" x14ac:dyDescent="0.25">
      <c r="A22303" s="40"/>
      <c r="I22303" s="40"/>
    </row>
    <row r="22304" spans="1:9" hidden="1" x14ac:dyDescent="0.25">
      <c r="A22304" s="40"/>
      <c r="I22304" s="40"/>
    </row>
    <row r="22305" spans="1:9" hidden="1" x14ac:dyDescent="0.25">
      <c r="A22305" s="40"/>
      <c r="I22305" s="40"/>
    </row>
    <row r="22306" spans="1:9" hidden="1" x14ac:dyDescent="0.25">
      <c r="A22306" s="40"/>
      <c r="I22306" s="40"/>
    </row>
    <row r="22307" spans="1:9" hidden="1" x14ac:dyDescent="0.25">
      <c r="A22307" s="40"/>
      <c r="I22307" s="40"/>
    </row>
    <row r="22308" spans="1:9" hidden="1" x14ac:dyDescent="0.25">
      <c r="A22308" s="40"/>
      <c r="I22308" s="40"/>
    </row>
    <row r="22309" spans="1:9" hidden="1" x14ac:dyDescent="0.25">
      <c r="A22309" s="40"/>
      <c r="I22309" s="40"/>
    </row>
    <row r="22310" spans="1:9" hidden="1" x14ac:dyDescent="0.25">
      <c r="A22310" s="40"/>
      <c r="I22310" s="40"/>
    </row>
    <row r="22311" spans="1:9" hidden="1" x14ac:dyDescent="0.25">
      <c r="A22311" s="40"/>
      <c r="I22311" s="40"/>
    </row>
    <row r="22312" spans="1:9" hidden="1" x14ac:dyDescent="0.25">
      <c r="A22312" s="40"/>
      <c r="I22312" s="40"/>
    </row>
    <row r="22313" spans="1:9" hidden="1" x14ac:dyDescent="0.25">
      <c r="A22313" s="40"/>
      <c r="I22313" s="40"/>
    </row>
    <row r="22314" spans="1:9" hidden="1" x14ac:dyDescent="0.25">
      <c r="A22314" s="40"/>
      <c r="I22314" s="40"/>
    </row>
    <row r="22315" spans="1:9" hidden="1" x14ac:dyDescent="0.25">
      <c r="A22315" s="40"/>
      <c r="I22315" s="40"/>
    </row>
    <row r="22316" spans="1:9" hidden="1" x14ac:dyDescent="0.25">
      <c r="A22316" s="40"/>
      <c r="I22316" s="40"/>
    </row>
    <row r="22317" spans="1:9" hidden="1" x14ac:dyDescent="0.25">
      <c r="A22317" s="40"/>
      <c r="I22317" s="40"/>
    </row>
    <row r="22318" spans="1:9" hidden="1" x14ac:dyDescent="0.25">
      <c r="A22318" s="40"/>
      <c r="I22318" s="40"/>
    </row>
    <row r="22319" spans="1:9" hidden="1" x14ac:dyDescent="0.25">
      <c r="A22319" s="40"/>
      <c r="I22319" s="40"/>
    </row>
    <row r="22320" spans="1:9" hidden="1" x14ac:dyDescent="0.25">
      <c r="A22320" s="40"/>
      <c r="I22320" s="40"/>
    </row>
    <row r="22321" spans="1:9" hidden="1" x14ac:dyDescent="0.25">
      <c r="A22321" s="40"/>
      <c r="I22321" s="40"/>
    </row>
    <row r="22322" spans="1:9" hidden="1" x14ac:dyDescent="0.25">
      <c r="A22322" s="40"/>
      <c r="I22322" s="40"/>
    </row>
    <row r="22323" spans="1:9" hidden="1" x14ac:dyDescent="0.25">
      <c r="A22323" s="40"/>
      <c r="I22323" s="40"/>
    </row>
    <row r="22324" spans="1:9" hidden="1" x14ac:dyDescent="0.25">
      <c r="A22324" s="40"/>
      <c r="I22324" s="40"/>
    </row>
    <row r="22325" spans="1:9" hidden="1" x14ac:dyDescent="0.25">
      <c r="A22325" s="40"/>
      <c r="I22325" s="40"/>
    </row>
    <row r="22326" spans="1:9" hidden="1" x14ac:dyDescent="0.25">
      <c r="A22326" s="40"/>
      <c r="I22326" s="40"/>
    </row>
    <row r="22327" spans="1:9" hidden="1" x14ac:dyDescent="0.25">
      <c r="A22327" s="40"/>
      <c r="I22327" s="40"/>
    </row>
    <row r="22328" spans="1:9" hidden="1" x14ac:dyDescent="0.25">
      <c r="A22328" s="40"/>
      <c r="I22328" s="40"/>
    </row>
    <row r="22329" spans="1:9" hidden="1" x14ac:dyDescent="0.25">
      <c r="A22329" s="40"/>
      <c r="I22329" s="40"/>
    </row>
    <row r="22330" spans="1:9" hidden="1" x14ac:dyDescent="0.25">
      <c r="A22330" s="40"/>
      <c r="I22330" s="40"/>
    </row>
    <row r="22331" spans="1:9" hidden="1" x14ac:dyDescent="0.25">
      <c r="A22331" s="40"/>
      <c r="I22331" s="40"/>
    </row>
    <row r="22332" spans="1:9" hidden="1" x14ac:dyDescent="0.25">
      <c r="A22332" s="40"/>
      <c r="I22332" s="40"/>
    </row>
    <row r="22333" spans="1:9" hidden="1" x14ac:dyDescent="0.25">
      <c r="A22333" s="40"/>
      <c r="I22333" s="40"/>
    </row>
    <row r="22334" spans="1:9" hidden="1" x14ac:dyDescent="0.25">
      <c r="A22334" s="40"/>
      <c r="I22334" s="40"/>
    </row>
    <row r="22335" spans="1:9" hidden="1" x14ac:dyDescent="0.25">
      <c r="A22335" s="40"/>
      <c r="I22335" s="40"/>
    </row>
    <row r="22336" spans="1:9" hidden="1" x14ac:dyDescent="0.25">
      <c r="A22336" s="40"/>
      <c r="I22336" s="40"/>
    </row>
    <row r="22337" spans="1:9" hidden="1" x14ac:dyDescent="0.25">
      <c r="A22337" s="40"/>
      <c r="I22337" s="40"/>
    </row>
    <row r="22338" spans="1:9" hidden="1" x14ac:dyDescent="0.25">
      <c r="A22338" s="40"/>
      <c r="I22338" s="40"/>
    </row>
    <row r="22339" spans="1:9" hidden="1" x14ac:dyDescent="0.25">
      <c r="A22339" s="40"/>
      <c r="I22339" s="40"/>
    </row>
    <row r="22340" spans="1:9" hidden="1" x14ac:dyDescent="0.25">
      <c r="A22340" s="40"/>
      <c r="I22340" s="40"/>
    </row>
    <row r="22341" spans="1:9" hidden="1" x14ac:dyDescent="0.25">
      <c r="A22341" s="40"/>
      <c r="I22341" s="40"/>
    </row>
    <row r="22342" spans="1:9" hidden="1" x14ac:dyDescent="0.25">
      <c r="A22342" s="40"/>
      <c r="I22342" s="40"/>
    </row>
    <row r="22343" spans="1:9" hidden="1" x14ac:dyDescent="0.25">
      <c r="A22343" s="40"/>
      <c r="I22343" s="40"/>
    </row>
    <row r="22344" spans="1:9" hidden="1" x14ac:dyDescent="0.25">
      <c r="A22344" s="40"/>
      <c r="I22344" s="40"/>
    </row>
    <row r="22345" spans="1:9" hidden="1" x14ac:dyDescent="0.25">
      <c r="A22345" s="40"/>
      <c r="I22345" s="40"/>
    </row>
    <row r="22346" spans="1:9" hidden="1" x14ac:dyDescent="0.25">
      <c r="A22346" s="40"/>
      <c r="I22346" s="40"/>
    </row>
    <row r="22347" spans="1:9" hidden="1" x14ac:dyDescent="0.25">
      <c r="A22347" s="40"/>
      <c r="I22347" s="40"/>
    </row>
    <row r="22348" spans="1:9" hidden="1" x14ac:dyDescent="0.25">
      <c r="A22348" s="40"/>
      <c r="I22348" s="40"/>
    </row>
    <row r="22349" spans="1:9" hidden="1" x14ac:dyDescent="0.25">
      <c r="A22349" s="40"/>
      <c r="I22349" s="40"/>
    </row>
    <row r="22350" spans="1:9" hidden="1" x14ac:dyDescent="0.25">
      <c r="A22350" s="40"/>
      <c r="I22350" s="40"/>
    </row>
    <row r="22351" spans="1:9" hidden="1" x14ac:dyDescent="0.25">
      <c r="A22351" s="40"/>
      <c r="I22351" s="40"/>
    </row>
    <row r="22352" spans="1:9" hidden="1" x14ac:dyDescent="0.25">
      <c r="A22352" s="40"/>
      <c r="I22352" s="40"/>
    </row>
    <row r="22353" spans="1:9" hidden="1" x14ac:dyDescent="0.25">
      <c r="A22353" s="40"/>
      <c r="I22353" s="40"/>
    </row>
    <row r="22354" spans="1:9" hidden="1" x14ac:dyDescent="0.25">
      <c r="A22354" s="40"/>
      <c r="I22354" s="40"/>
    </row>
    <row r="22355" spans="1:9" hidden="1" x14ac:dyDescent="0.25">
      <c r="A22355" s="40"/>
      <c r="I22355" s="40"/>
    </row>
    <row r="22356" spans="1:9" hidden="1" x14ac:dyDescent="0.25">
      <c r="A22356" s="40"/>
      <c r="I22356" s="40"/>
    </row>
    <row r="22357" spans="1:9" hidden="1" x14ac:dyDescent="0.25">
      <c r="A22357" s="40"/>
      <c r="I22357" s="40"/>
    </row>
    <row r="22358" spans="1:9" hidden="1" x14ac:dyDescent="0.25">
      <c r="A22358" s="40"/>
      <c r="I22358" s="40"/>
    </row>
    <row r="22359" spans="1:9" hidden="1" x14ac:dyDescent="0.25">
      <c r="A22359" s="40"/>
      <c r="I22359" s="40"/>
    </row>
    <row r="22360" spans="1:9" hidden="1" x14ac:dyDescent="0.25">
      <c r="A22360" s="40"/>
      <c r="I22360" s="40"/>
    </row>
    <row r="22361" spans="1:9" hidden="1" x14ac:dyDescent="0.25">
      <c r="A22361" s="40"/>
      <c r="I22361" s="40"/>
    </row>
    <row r="22362" spans="1:9" hidden="1" x14ac:dyDescent="0.25">
      <c r="A22362" s="40"/>
      <c r="I22362" s="40"/>
    </row>
    <row r="22363" spans="1:9" hidden="1" x14ac:dyDescent="0.25">
      <c r="A22363" s="40"/>
      <c r="I22363" s="40"/>
    </row>
    <row r="22364" spans="1:9" hidden="1" x14ac:dyDescent="0.25">
      <c r="A22364" s="40"/>
      <c r="I22364" s="40"/>
    </row>
    <row r="22365" spans="1:9" hidden="1" x14ac:dyDescent="0.25">
      <c r="A22365" s="40"/>
      <c r="I22365" s="40"/>
    </row>
    <row r="22366" spans="1:9" hidden="1" x14ac:dyDescent="0.25">
      <c r="A22366" s="40"/>
      <c r="I22366" s="40"/>
    </row>
    <row r="22367" spans="1:9" hidden="1" x14ac:dyDescent="0.25">
      <c r="A22367" s="40"/>
      <c r="I22367" s="40"/>
    </row>
    <row r="22368" spans="1:9" hidden="1" x14ac:dyDescent="0.25">
      <c r="A22368" s="40"/>
      <c r="I22368" s="40"/>
    </row>
    <row r="22369" spans="1:9" hidden="1" x14ac:dyDescent="0.25">
      <c r="A22369" s="40"/>
      <c r="I22369" s="40"/>
    </row>
    <row r="22370" spans="1:9" hidden="1" x14ac:dyDescent="0.25">
      <c r="A22370" s="40"/>
      <c r="I22370" s="40"/>
    </row>
    <row r="22371" spans="1:9" hidden="1" x14ac:dyDescent="0.25">
      <c r="A22371" s="40"/>
      <c r="I22371" s="40"/>
    </row>
    <row r="22372" spans="1:9" hidden="1" x14ac:dyDescent="0.25">
      <c r="A22372" s="40"/>
      <c r="I22372" s="40"/>
    </row>
    <row r="22373" spans="1:9" hidden="1" x14ac:dyDescent="0.25">
      <c r="A22373" s="40"/>
      <c r="I22373" s="40"/>
    </row>
    <row r="22374" spans="1:9" hidden="1" x14ac:dyDescent="0.25">
      <c r="A22374" s="40"/>
      <c r="I22374" s="40"/>
    </row>
    <row r="22375" spans="1:9" hidden="1" x14ac:dyDescent="0.25">
      <c r="A22375" s="40"/>
      <c r="I22375" s="40"/>
    </row>
    <row r="22376" spans="1:9" hidden="1" x14ac:dyDescent="0.25">
      <c r="A22376" s="40"/>
      <c r="I22376" s="40"/>
    </row>
    <row r="22377" spans="1:9" hidden="1" x14ac:dyDescent="0.25">
      <c r="A22377" s="40"/>
      <c r="I22377" s="40"/>
    </row>
    <row r="22378" spans="1:9" hidden="1" x14ac:dyDescent="0.25">
      <c r="A22378" s="40"/>
      <c r="I22378" s="40"/>
    </row>
    <row r="22379" spans="1:9" hidden="1" x14ac:dyDescent="0.25">
      <c r="A22379" s="40"/>
      <c r="I22379" s="40"/>
    </row>
    <row r="22380" spans="1:9" hidden="1" x14ac:dyDescent="0.25">
      <c r="A22380" s="40"/>
      <c r="I22380" s="40"/>
    </row>
    <row r="22381" spans="1:9" hidden="1" x14ac:dyDescent="0.25">
      <c r="A22381" s="40"/>
      <c r="I22381" s="40"/>
    </row>
    <row r="22382" spans="1:9" hidden="1" x14ac:dyDescent="0.25">
      <c r="A22382" s="40"/>
      <c r="I22382" s="40"/>
    </row>
    <row r="22383" spans="1:9" hidden="1" x14ac:dyDescent="0.25">
      <c r="A22383" s="40"/>
      <c r="I22383" s="40"/>
    </row>
    <row r="22384" spans="1:9" hidden="1" x14ac:dyDescent="0.25">
      <c r="A22384" s="40"/>
      <c r="I22384" s="40"/>
    </row>
    <row r="22385" spans="1:9" hidden="1" x14ac:dyDescent="0.25">
      <c r="A22385" s="40"/>
      <c r="I22385" s="40"/>
    </row>
    <row r="22386" spans="1:9" hidden="1" x14ac:dyDescent="0.25">
      <c r="A22386" s="40"/>
      <c r="I22386" s="40"/>
    </row>
    <row r="22387" spans="1:9" hidden="1" x14ac:dyDescent="0.25">
      <c r="A22387" s="40"/>
      <c r="I22387" s="40"/>
    </row>
    <row r="22388" spans="1:9" hidden="1" x14ac:dyDescent="0.25">
      <c r="A22388" s="40"/>
      <c r="I22388" s="40"/>
    </row>
    <row r="22389" spans="1:9" hidden="1" x14ac:dyDescent="0.25">
      <c r="A22389" s="40"/>
      <c r="I22389" s="40"/>
    </row>
    <row r="22390" spans="1:9" hidden="1" x14ac:dyDescent="0.25">
      <c r="A22390" s="40"/>
      <c r="I22390" s="40"/>
    </row>
    <row r="22391" spans="1:9" hidden="1" x14ac:dyDescent="0.25">
      <c r="A22391" s="40"/>
      <c r="I22391" s="40"/>
    </row>
    <row r="22392" spans="1:9" hidden="1" x14ac:dyDescent="0.25">
      <c r="A22392" s="40"/>
      <c r="I22392" s="40"/>
    </row>
    <row r="22393" spans="1:9" hidden="1" x14ac:dyDescent="0.25">
      <c r="A22393" s="40"/>
      <c r="I22393" s="40"/>
    </row>
    <row r="22394" spans="1:9" hidden="1" x14ac:dyDescent="0.25">
      <c r="A22394" s="40"/>
      <c r="I22394" s="40"/>
    </row>
    <row r="22395" spans="1:9" hidden="1" x14ac:dyDescent="0.25">
      <c r="A22395" s="40"/>
      <c r="I22395" s="40"/>
    </row>
    <row r="22396" spans="1:9" hidden="1" x14ac:dyDescent="0.25">
      <c r="A22396" s="40"/>
      <c r="I22396" s="40"/>
    </row>
    <row r="22397" spans="1:9" hidden="1" x14ac:dyDescent="0.25">
      <c r="A22397" s="40"/>
      <c r="I22397" s="40"/>
    </row>
    <row r="22398" spans="1:9" hidden="1" x14ac:dyDescent="0.25">
      <c r="A22398" s="40"/>
      <c r="I22398" s="40"/>
    </row>
    <row r="22399" spans="1:9" hidden="1" x14ac:dyDescent="0.25">
      <c r="A22399" s="40"/>
      <c r="I22399" s="40"/>
    </row>
    <row r="22400" spans="1:9" hidden="1" x14ac:dyDescent="0.25">
      <c r="A22400" s="40"/>
      <c r="I22400" s="40"/>
    </row>
    <row r="22401" spans="1:9" hidden="1" x14ac:dyDescent="0.25">
      <c r="A22401" s="40"/>
      <c r="I22401" s="40"/>
    </row>
    <row r="22402" spans="1:9" hidden="1" x14ac:dyDescent="0.25">
      <c r="A22402" s="40"/>
      <c r="I22402" s="40"/>
    </row>
    <row r="22403" spans="1:9" hidden="1" x14ac:dyDescent="0.25">
      <c r="A22403" s="40"/>
      <c r="I22403" s="40"/>
    </row>
    <row r="22404" spans="1:9" hidden="1" x14ac:dyDescent="0.25">
      <c r="A22404" s="40"/>
      <c r="I22404" s="40"/>
    </row>
    <row r="22405" spans="1:9" hidden="1" x14ac:dyDescent="0.25">
      <c r="A22405" s="40"/>
      <c r="I22405" s="40"/>
    </row>
    <row r="22406" spans="1:9" hidden="1" x14ac:dyDescent="0.25">
      <c r="A22406" s="40"/>
      <c r="I22406" s="40"/>
    </row>
    <row r="22407" spans="1:9" hidden="1" x14ac:dyDescent="0.25">
      <c r="A22407" s="40"/>
      <c r="I22407" s="40"/>
    </row>
    <row r="22408" spans="1:9" hidden="1" x14ac:dyDescent="0.25">
      <c r="A22408" s="40"/>
      <c r="I22408" s="40"/>
    </row>
    <row r="22409" spans="1:9" hidden="1" x14ac:dyDescent="0.25">
      <c r="A22409" s="40"/>
      <c r="I22409" s="40"/>
    </row>
    <row r="22410" spans="1:9" hidden="1" x14ac:dyDescent="0.25">
      <c r="A22410" s="40"/>
      <c r="I22410" s="40"/>
    </row>
    <row r="22411" spans="1:9" hidden="1" x14ac:dyDescent="0.25">
      <c r="A22411" s="40"/>
      <c r="I22411" s="40"/>
    </row>
    <row r="22412" spans="1:9" hidden="1" x14ac:dyDescent="0.25">
      <c r="A22412" s="40"/>
      <c r="I22412" s="40"/>
    </row>
    <row r="22413" spans="1:9" hidden="1" x14ac:dyDescent="0.25">
      <c r="A22413" s="40"/>
      <c r="I22413" s="40"/>
    </row>
    <row r="22414" spans="1:9" hidden="1" x14ac:dyDescent="0.25">
      <c r="A22414" s="40"/>
      <c r="I22414" s="40"/>
    </row>
    <row r="22415" spans="1:9" hidden="1" x14ac:dyDescent="0.25">
      <c r="A22415" s="40"/>
      <c r="I22415" s="40"/>
    </row>
    <row r="22416" spans="1:9" hidden="1" x14ac:dyDescent="0.25">
      <c r="A22416" s="40"/>
      <c r="I22416" s="40"/>
    </row>
    <row r="22417" spans="1:9" hidden="1" x14ac:dyDescent="0.25">
      <c r="A22417" s="40"/>
      <c r="I22417" s="40"/>
    </row>
    <row r="22418" spans="1:9" hidden="1" x14ac:dyDescent="0.25">
      <c r="A22418" s="40"/>
      <c r="I22418" s="40"/>
    </row>
    <row r="22419" spans="1:9" hidden="1" x14ac:dyDescent="0.25">
      <c r="A22419" s="40"/>
      <c r="I22419" s="40"/>
    </row>
    <row r="22420" spans="1:9" hidden="1" x14ac:dyDescent="0.25">
      <c r="A22420" s="40"/>
      <c r="I22420" s="40"/>
    </row>
    <row r="22421" spans="1:9" hidden="1" x14ac:dyDescent="0.25">
      <c r="A22421" s="40"/>
      <c r="I22421" s="40"/>
    </row>
    <row r="22422" spans="1:9" hidden="1" x14ac:dyDescent="0.25">
      <c r="A22422" s="40"/>
      <c r="I22422" s="40"/>
    </row>
    <row r="22423" spans="1:9" hidden="1" x14ac:dyDescent="0.25">
      <c r="A22423" s="40"/>
      <c r="I22423" s="40"/>
    </row>
    <row r="22424" spans="1:9" hidden="1" x14ac:dyDescent="0.25">
      <c r="A22424" s="40"/>
      <c r="I22424" s="40"/>
    </row>
    <row r="22425" spans="1:9" hidden="1" x14ac:dyDescent="0.25">
      <c r="A22425" s="40"/>
      <c r="I22425" s="40"/>
    </row>
    <row r="22426" spans="1:9" hidden="1" x14ac:dyDescent="0.25">
      <c r="A22426" s="40"/>
      <c r="I22426" s="40"/>
    </row>
    <row r="22427" spans="1:9" hidden="1" x14ac:dyDescent="0.25">
      <c r="A22427" s="40"/>
      <c r="I22427" s="40"/>
    </row>
    <row r="22428" spans="1:9" hidden="1" x14ac:dyDescent="0.25">
      <c r="A22428" s="40"/>
      <c r="I22428" s="40"/>
    </row>
    <row r="22429" spans="1:9" hidden="1" x14ac:dyDescent="0.25">
      <c r="A22429" s="40"/>
      <c r="I22429" s="40"/>
    </row>
    <row r="22430" spans="1:9" hidden="1" x14ac:dyDescent="0.25">
      <c r="A22430" s="40"/>
      <c r="I22430" s="40"/>
    </row>
    <row r="22431" spans="1:9" hidden="1" x14ac:dyDescent="0.25">
      <c r="A22431" s="40"/>
      <c r="I22431" s="40"/>
    </row>
    <row r="22432" spans="1:9" hidden="1" x14ac:dyDescent="0.25">
      <c r="A22432" s="40"/>
      <c r="I22432" s="40"/>
    </row>
    <row r="22433" spans="1:9" hidden="1" x14ac:dyDescent="0.25">
      <c r="A22433" s="40"/>
      <c r="I22433" s="40"/>
    </row>
    <row r="22434" spans="1:9" hidden="1" x14ac:dyDescent="0.25">
      <c r="A22434" s="40"/>
      <c r="I22434" s="40"/>
    </row>
    <row r="22435" spans="1:9" hidden="1" x14ac:dyDescent="0.25">
      <c r="A22435" s="40"/>
      <c r="I22435" s="40"/>
    </row>
    <row r="22436" spans="1:9" hidden="1" x14ac:dyDescent="0.25">
      <c r="A22436" s="40"/>
      <c r="I22436" s="40"/>
    </row>
    <row r="22437" spans="1:9" hidden="1" x14ac:dyDescent="0.25">
      <c r="A22437" s="40"/>
      <c r="I22437" s="40"/>
    </row>
    <row r="22438" spans="1:9" hidden="1" x14ac:dyDescent="0.25">
      <c r="A22438" s="40"/>
      <c r="I22438" s="40"/>
    </row>
    <row r="22439" spans="1:9" hidden="1" x14ac:dyDescent="0.25">
      <c r="A22439" s="40"/>
      <c r="I22439" s="40"/>
    </row>
    <row r="22440" spans="1:9" hidden="1" x14ac:dyDescent="0.25">
      <c r="A22440" s="40"/>
      <c r="I22440" s="40"/>
    </row>
    <row r="22441" spans="1:9" hidden="1" x14ac:dyDescent="0.25">
      <c r="A22441" s="40"/>
      <c r="I22441" s="40"/>
    </row>
    <row r="22442" spans="1:9" hidden="1" x14ac:dyDescent="0.25">
      <c r="A22442" s="40"/>
      <c r="I22442" s="40"/>
    </row>
    <row r="22443" spans="1:9" hidden="1" x14ac:dyDescent="0.25">
      <c r="A22443" s="40"/>
      <c r="I22443" s="40"/>
    </row>
    <row r="22444" spans="1:9" hidden="1" x14ac:dyDescent="0.25">
      <c r="A22444" s="40"/>
      <c r="I22444" s="40"/>
    </row>
    <row r="22445" spans="1:9" hidden="1" x14ac:dyDescent="0.25">
      <c r="A22445" s="40"/>
      <c r="I22445" s="40"/>
    </row>
    <row r="22446" spans="1:9" hidden="1" x14ac:dyDescent="0.25">
      <c r="A22446" s="40"/>
      <c r="I22446" s="40"/>
    </row>
    <row r="22447" spans="1:9" hidden="1" x14ac:dyDescent="0.25">
      <c r="A22447" s="40"/>
      <c r="I22447" s="40"/>
    </row>
    <row r="22448" spans="1:9" hidden="1" x14ac:dyDescent="0.25">
      <c r="A22448" s="40"/>
      <c r="I22448" s="40"/>
    </row>
    <row r="22449" spans="1:9" hidden="1" x14ac:dyDescent="0.25">
      <c r="A22449" s="40"/>
      <c r="I22449" s="40"/>
    </row>
    <row r="22450" spans="1:9" hidden="1" x14ac:dyDescent="0.25">
      <c r="A22450" s="40"/>
      <c r="I22450" s="40"/>
    </row>
    <row r="22451" spans="1:9" hidden="1" x14ac:dyDescent="0.25">
      <c r="A22451" s="40"/>
      <c r="I22451" s="40"/>
    </row>
    <row r="22452" spans="1:9" hidden="1" x14ac:dyDescent="0.25">
      <c r="A22452" s="40"/>
      <c r="I22452" s="40"/>
    </row>
    <row r="22453" spans="1:9" hidden="1" x14ac:dyDescent="0.25">
      <c r="A22453" s="40"/>
      <c r="I22453" s="40"/>
    </row>
    <row r="22454" spans="1:9" hidden="1" x14ac:dyDescent="0.25">
      <c r="A22454" s="40"/>
      <c r="I22454" s="40"/>
    </row>
    <row r="22455" spans="1:9" hidden="1" x14ac:dyDescent="0.25">
      <c r="A22455" s="40"/>
      <c r="I22455" s="40"/>
    </row>
    <row r="22456" spans="1:9" hidden="1" x14ac:dyDescent="0.25">
      <c r="A22456" s="40"/>
      <c r="I22456" s="40"/>
    </row>
    <row r="22457" spans="1:9" hidden="1" x14ac:dyDescent="0.25">
      <c r="A22457" s="40"/>
      <c r="I22457" s="40"/>
    </row>
    <row r="22458" spans="1:9" hidden="1" x14ac:dyDescent="0.25">
      <c r="A22458" s="40"/>
      <c r="I22458" s="40"/>
    </row>
    <row r="22459" spans="1:9" hidden="1" x14ac:dyDescent="0.25">
      <c r="A22459" s="40"/>
      <c r="I22459" s="40"/>
    </row>
    <row r="22460" spans="1:9" hidden="1" x14ac:dyDescent="0.25">
      <c r="A22460" s="40"/>
      <c r="I22460" s="40"/>
    </row>
    <row r="22461" spans="1:9" hidden="1" x14ac:dyDescent="0.25">
      <c r="A22461" s="40"/>
      <c r="I22461" s="40"/>
    </row>
    <row r="22462" spans="1:9" hidden="1" x14ac:dyDescent="0.25">
      <c r="A22462" s="40"/>
      <c r="I22462" s="40"/>
    </row>
    <row r="22463" spans="1:9" hidden="1" x14ac:dyDescent="0.25">
      <c r="A22463" s="40"/>
      <c r="I22463" s="40"/>
    </row>
    <row r="22464" spans="1:9" hidden="1" x14ac:dyDescent="0.25">
      <c r="A22464" s="40"/>
      <c r="I22464" s="40"/>
    </row>
    <row r="22465" spans="1:9" hidden="1" x14ac:dyDescent="0.25">
      <c r="A22465" s="40"/>
      <c r="I22465" s="40"/>
    </row>
    <row r="22466" spans="1:9" hidden="1" x14ac:dyDescent="0.25">
      <c r="A22466" s="40"/>
      <c r="I22466" s="40"/>
    </row>
    <row r="22467" spans="1:9" hidden="1" x14ac:dyDescent="0.25">
      <c r="A22467" s="40"/>
      <c r="I22467" s="40"/>
    </row>
    <row r="22468" spans="1:9" hidden="1" x14ac:dyDescent="0.25">
      <c r="A22468" s="40"/>
      <c r="I22468" s="40"/>
    </row>
    <row r="22469" spans="1:9" hidden="1" x14ac:dyDescent="0.25">
      <c r="A22469" s="40"/>
      <c r="I22469" s="40"/>
    </row>
    <row r="22470" spans="1:9" hidden="1" x14ac:dyDescent="0.25">
      <c r="A22470" s="40"/>
      <c r="I22470" s="40"/>
    </row>
    <row r="22471" spans="1:9" hidden="1" x14ac:dyDescent="0.25">
      <c r="A22471" s="40"/>
      <c r="I22471" s="40"/>
    </row>
    <row r="22472" spans="1:9" hidden="1" x14ac:dyDescent="0.25">
      <c r="A22472" s="40"/>
      <c r="I22472" s="40"/>
    </row>
    <row r="22473" spans="1:9" hidden="1" x14ac:dyDescent="0.25">
      <c r="A22473" s="40"/>
      <c r="I22473" s="40"/>
    </row>
    <row r="22474" spans="1:9" hidden="1" x14ac:dyDescent="0.25">
      <c r="A22474" s="40"/>
      <c r="I22474" s="40"/>
    </row>
    <row r="22475" spans="1:9" hidden="1" x14ac:dyDescent="0.25">
      <c r="A22475" s="40"/>
      <c r="I22475" s="40"/>
    </row>
    <row r="22476" spans="1:9" hidden="1" x14ac:dyDescent="0.25">
      <c r="A22476" s="40"/>
      <c r="I22476" s="40"/>
    </row>
    <row r="22477" spans="1:9" hidden="1" x14ac:dyDescent="0.25">
      <c r="A22477" s="40"/>
      <c r="I22477" s="40"/>
    </row>
    <row r="22478" spans="1:9" hidden="1" x14ac:dyDescent="0.25">
      <c r="A22478" s="40"/>
      <c r="I22478" s="40"/>
    </row>
    <row r="22479" spans="1:9" hidden="1" x14ac:dyDescent="0.25">
      <c r="A22479" s="40"/>
      <c r="I22479" s="40"/>
    </row>
    <row r="22480" spans="1:9" hidden="1" x14ac:dyDescent="0.25">
      <c r="A22480" s="40"/>
      <c r="I22480" s="40"/>
    </row>
    <row r="22481" spans="1:9" hidden="1" x14ac:dyDescent="0.25">
      <c r="A22481" s="40"/>
      <c r="I22481" s="40"/>
    </row>
    <row r="22482" spans="1:9" hidden="1" x14ac:dyDescent="0.25">
      <c r="A22482" s="40"/>
      <c r="I22482" s="40"/>
    </row>
    <row r="22483" spans="1:9" hidden="1" x14ac:dyDescent="0.25">
      <c r="A22483" s="40"/>
      <c r="I22483" s="40"/>
    </row>
    <row r="22484" spans="1:9" hidden="1" x14ac:dyDescent="0.25">
      <c r="A22484" s="40"/>
      <c r="I22484" s="40"/>
    </row>
    <row r="22485" spans="1:9" hidden="1" x14ac:dyDescent="0.25">
      <c r="A22485" s="40"/>
      <c r="I22485" s="40"/>
    </row>
    <row r="22486" spans="1:9" hidden="1" x14ac:dyDescent="0.25">
      <c r="A22486" s="40"/>
      <c r="I22486" s="40"/>
    </row>
    <row r="22487" spans="1:9" hidden="1" x14ac:dyDescent="0.25">
      <c r="A22487" s="40"/>
      <c r="I22487" s="40"/>
    </row>
    <row r="22488" spans="1:9" hidden="1" x14ac:dyDescent="0.25">
      <c r="A22488" s="40"/>
      <c r="I22488" s="40"/>
    </row>
    <row r="22489" spans="1:9" hidden="1" x14ac:dyDescent="0.25">
      <c r="A22489" s="40"/>
      <c r="I22489" s="40"/>
    </row>
    <row r="22490" spans="1:9" hidden="1" x14ac:dyDescent="0.25">
      <c r="A22490" s="40"/>
      <c r="I22490" s="40"/>
    </row>
    <row r="22491" spans="1:9" hidden="1" x14ac:dyDescent="0.25">
      <c r="A22491" s="40"/>
      <c r="I22491" s="40"/>
    </row>
    <row r="22492" spans="1:9" hidden="1" x14ac:dyDescent="0.25">
      <c r="A22492" s="40"/>
      <c r="I22492" s="40"/>
    </row>
    <row r="22493" spans="1:9" hidden="1" x14ac:dyDescent="0.25">
      <c r="A22493" s="40"/>
      <c r="I22493" s="40"/>
    </row>
    <row r="22494" spans="1:9" hidden="1" x14ac:dyDescent="0.25">
      <c r="A22494" s="40"/>
      <c r="I22494" s="40"/>
    </row>
    <row r="22495" spans="1:9" hidden="1" x14ac:dyDescent="0.25">
      <c r="A22495" s="40"/>
      <c r="I22495" s="40"/>
    </row>
    <row r="22496" spans="1:9" hidden="1" x14ac:dyDescent="0.25">
      <c r="A22496" s="40"/>
      <c r="I22496" s="40"/>
    </row>
    <row r="22497" spans="1:9" hidden="1" x14ac:dyDescent="0.25">
      <c r="A22497" s="40"/>
      <c r="I22497" s="40"/>
    </row>
    <row r="22498" spans="1:9" hidden="1" x14ac:dyDescent="0.25">
      <c r="A22498" s="40"/>
      <c r="I22498" s="40"/>
    </row>
    <row r="22499" spans="1:9" hidden="1" x14ac:dyDescent="0.25">
      <c r="A22499" s="40"/>
      <c r="I22499" s="40"/>
    </row>
    <row r="22500" spans="1:9" hidden="1" x14ac:dyDescent="0.25">
      <c r="A22500" s="40"/>
      <c r="I22500" s="40"/>
    </row>
    <row r="22501" spans="1:9" hidden="1" x14ac:dyDescent="0.25">
      <c r="A22501" s="40"/>
      <c r="I22501" s="40"/>
    </row>
    <row r="22502" spans="1:9" hidden="1" x14ac:dyDescent="0.25">
      <c r="A22502" s="40"/>
      <c r="I22502" s="40"/>
    </row>
    <row r="22503" spans="1:9" hidden="1" x14ac:dyDescent="0.25">
      <c r="A22503" s="40"/>
      <c r="I22503" s="40"/>
    </row>
    <row r="22504" spans="1:9" hidden="1" x14ac:dyDescent="0.25">
      <c r="A22504" s="40"/>
      <c r="I22504" s="40"/>
    </row>
    <row r="22505" spans="1:9" hidden="1" x14ac:dyDescent="0.25">
      <c r="A22505" s="40"/>
      <c r="I22505" s="40"/>
    </row>
    <row r="22506" spans="1:9" hidden="1" x14ac:dyDescent="0.25">
      <c r="A22506" s="40"/>
      <c r="I22506" s="40"/>
    </row>
    <row r="22507" spans="1:9" hidden="1" x14ac:dyDescent="0.25">
      <c r="A22507" s="40"/>
      <c r="I22507" s="40"/>
    </row>
    <row r="22508" spans="1:9" hidden="1" x14ac:dyDescent="0.25">
      <c r="A22508" s="40"/>
      <c r="I22508" s="40"/>
    </row>
    <row r="22509" spans="1:9" hidden="1" x14ac:dyDescent="0.25">
      <c r="A22509" s="40"/>
      <c r="I22509" s="40"/>
    </row>
    <row r="22510" spans="1:9" hidden="1" x14ac:dyDescent="0.25">
      <c r="A22510" s="40"/>
      <c r="I22510" s="40"/>
    </row>
    <row r="22511" spans="1:9" hidden="1" x14ac:dyDescent="0.25">
      <c r="A22511" s="40"/>
      <c r="I22511" s="40"/>
    </row>
    <row r="22512" spans="1:9" hidden="1" x14ac:dyDescent="0.25">
      <c r="A22512" s="40"/>
      <c r="I22512" s="40"/>
    </row>
    <row r="22513" spans="1:9" hidden="1" x14ac:dyDescent="0.25">
      <c r="A22513" s="40"/>
      <c r="I22513" s="40"/>
    </row>
    <row r="22514" spans="1:9" hidden="1" x14ac:dyDescent="0.25">
      <c r="A22514" s="40"/>
      <c r="I22514" s="40"/>
    </row>
    <row r="22515" spans="1:9" hidden="1" x14ac:dyDescent="0.25">
      <c r="A22515" s="40"/>
      <c r="I22515" s="40"/>
    </row>
    <row r="22516" spans="1:9" hidden="1" x14ac:dyDescent="0.25">
      <c r="A22516" s="40"/>
      <c r="I22516" s="40"/>
    </row>
    <row r="22517" spans="1:9" hidden="1" x14ac:dyDescent="0.25">
      <c r="A22517" s="40"/>
      <c r="I22517" s="40"/>
    </row>
    <row r="22518" spans="1:9" hidden="1" x14ac:dyDescent="0.25">
      <c r="A22518" s="40"/>
      <c r="I22518" s="40"/>
    </row>
    <row r="22519" spans="1:9" hidden="1" x14ac:dyDescent="0.25">
      <c r="A22519" s="40"/>
      <c r="I22519" s="40"/>
    </row>
    <row r="22520" spans="1:9" hidden="1" x14ac:dyDescent="0.25">
      <c r="A22520" s="40"/>
      <c r="I22520" s="40"/>
    </row>
    <row r="22521" spans="1:9" hidden="1" x14ac:dyDescent="0.25">
      <c r="A22521" s="40"/>
      <c r="I22521" s="40"/>
    </row>
    <row r="22522" spans="1:9" hidden="1" x14ac:dyDescent="0.25">
      <c r="A22522" s="40"/>
      <c r="I22522" s="40"/>
    </row>
    <row r="22523" spans="1:9" hidden="1" x14ac:dyDescent="0.25">
      <c r="A22523" s="40"/>
      <c r="I22523" s="40"/>
    </row>
    <row r="22524" spans="1:9" hidden="1" x14ac:dyDescent="0.25">
      <c r="A22524" s="40"/>
      <c r="I22524" s="40"/>
    </row>
    <row r="22525" spans="1:9" hidden="1" x14ac:dyDescent="0.25">
      <c r="A22525" s="40"/>
      <c r="I22525" s="40"/>
    </row>
    <row r="22526" spans="1:9" hidden="1" x14ac:dyDescent="0.25">
      <c r="A22526" s="40"/>
      <c r="I22526" s="40"/>
    </row>
    <row r="22527" spans="1:9" hidden="1" x14ac:dyDescent="0.25">
      <c r="A22527" s="40"/>
      <c r="I22527" s="40"/>
    </row>
    <row r="22528" spans="1:9" hidden="1" x14ac:dyDescent="0.25">
      <c r="A22528" s="40"/>
      <c r="I22528" s="40"/>
    </row>
    <row r="22529" spans="1:9" hidden="1" x14ac:dyDescent="0.25">
      <c r="A22529" s="40"/>
      <c r="I22529" s="40"/>
    </row>
    <row r="22530" spans="1:9" hidden="1" x14ac:dyDescent="0.25">
      <c r="A22530" s="40"/>
      <c r="I22530" s="40"/>
    </row>
    <row r="22531" spans="1:9" hidden="1" x14ac:dyDescent="0.25">
      <c r="A22531" s="40"/>
      <c r="I22531" s="40"/>
    </row>
    <row r="22532" spans="1:9" hidden="1" x14ac:dyDescent="0.25">
      <c r="A22532" s="40"/>
      <c r="I22532" s="40"/>
    </row>
    <row r="22533" spans="1:9" hidden="1" x14ac:dyDescent="0.25">
      <c r="A22533" s="40"/>
      <c r="I22533" s="40"/>
    </row>
    <row r="22534" spans="1:9" hidden="1" x14ac:dyDescent="0.25">
      <c r="A22534" s="40"/>
      <c r="I22534" s="40"/>
    </row>
    <row r="22535" spans="1:9" hidden="1" x14ac:dyDescent="0.25">
      <c r="A22535" s="40"/>
      <c r="I22535" s="40"/>
    </row>
    <row r="22536" spans="1:9" hidden="1" x14ac:dyDescent="0.25">
      <c r="A22536" s="40"/>
      <c r="I22536" s="40"/>
    </row>
    <row r="22537" spans="1:9" hidden="1" x14ac:dyDescent="0.25">
      <c r="A22537" s="40"/>
      <c r="I22537" s="40"/>
    </row>
    <row r="22538" spans="1:9" hidden="1" x14ac:dyDescent="0.25">
      <c r="A22538" s="40"/>
      <c r="I22538" s="40"/>
    </row>
    <row r="22539" spans="1:9" hidden="1" x14ac:dyDescent="0.25">
      <c r="A22539" s="40"/>
      <c r="I22539" s="40"/>
    </row>
    <row r="22540" spans="1:9" hidden="1" x14ac:dyDescent="0.25">
      <c r="A22540" s="40"/>
      <c r="I22540" s="40"/>
    </row>
    <row r="22541" spans="1:9" hidden="1" x14ac:dyDescent="0.25">
      <c r="A22541" s="40"/>
      <c r="I22541" s="40"/>
    </row>
    <row r="22542" spans="1:9" hidden="1" x14ac:dyDescent="0.25">
      <c r="A22542" s="40"/>
      <c r="I22542" s="40"/>
    </row>
    <row r="22543" spans="1:9" hidden="1" x14ac:dyDescent="0.25">
      <c r="A22543" s="40"/>
      <c r="I22543" s="40"/>
    </row>
    <row r="22544" spans="1:9" hidden="1" x14ac:dyDescent="0.25">
      <c r="A22544" s="40"/>
      <c r="I22544" s="40"/>
    </row>
    <row r="22545" spans="1:9" hidden="1" x14ac:dyDescent="0.25">
      <c r="A22545" s="40"/>
      <c r="I22545" s="40"/>
    </row>
    <row r="22546" spans="1:9" hidden="1" x14ac:dyDescent="0.25">
      <c r="A22546" s="40"/>
      <c r="I22546" s="40"/>
    </row>
    <row r="22547" spans="1:9" hidden="1" x14ac:dyDescent="0.25">
      <c r="A22547" s="40"/>
      <c r="I22547" s="40"/>
    </row>
    <row r="22548" spans="1:9" hidden="1" x14ac:dyDescent="0.25">
      <c r="A22548" s="40"/>
      <c r="I22548" s="40"/>
    </row>
    <row r="22549" spans="1:9" hidden="1" x14ac:dyDescent="0.25">
      <c r="A22549" s="40"/>
      <c r="I22549" s="40"/>
    </row>
    <row r="22550" spans="1:9" hidden="1" x14ac:dyDescent="0.25">
      <c r="A22550" s="40"/>
      <c r="I22550" s="40"/>
    </row>
    <row r="22551" spans="1:9" hidden="1" x14ac:dyDescent="0.25">
      <c r="A22551" s="40"/>
      <c r="I22551" s="40"/>
    </row>
    <row r="22552" spans="1:9" hidden="1" x14ac:dyDescent="0.25">
      <c r="A22552" s="40"/>
      <c r="I22552" s="40"/>
    </row>
    <row r="22553" spans="1:9" hidden="1" x14ac:dyDescent="0.25">
      <c r="A22553" s="40"/>
      <c r="I22553" s="40"/>
    </row>
    <row r="22554" spans="1:9" hidden="1" x14ac:dyDescent="0.25">
      <c r="A22554" s="40"/>
      <c r="I22554" s="40"/>
    </row>
    <row r="22555" spans="1:9" hidden="1" x14ac:dyDescent="0.25">
      <c r="A22555" s="40"/>
      <c r="I22555" s="40"/>
    </row>
    <row r="22556" spans="1:9" hidden="1" x14ac:dyDescent="0.25">
      <c r="A22556" s="40"/>
      <c r="I22556" s="40"/>
    </row>
    <row r="22557" spans="1:9" hidden="1" x14ac:dyDescent="0.25">
      <c r="A22557" s="40"/>
      <c r="I22557" s="40"/>
    </row>
    <row r="22558" spans="1:9" hidden="1" x14ac:dyDescent="0.25">
      <c r="A22558" s="40"/>
      <c r="I22558" s="40"/>
    </row>
    <row r="22559" spans="1:9" hidden="1" x14ac:dyDescent="0.25">
      <c r="A22559" s="40"/>
      <c r="I22559" s="40"/>
    </row>
    <row r="22560" spans="1:9" hidden="1" x14ac:dyDescent="0.25">
      <c r="A22560" s="40"/>
      <c r="I22560" s="40"/>
    </row>
    <row r="22561" spans="1:9" hidden="1" x14ac:dyDescent="0.25">
      <c r="A22561" s="40"/>
      <c r="I22561" s="40"/>
    </row>
    <row r="22562" spans="1:9" hidden="1" x14ac:dyDescent="0.25">
      <c r="A22562" s="40"/>
      <c r="I22562" s="40"/>
    </row>
    <row r="22563" spans="1:9" hidden="1" x14ac:dyDescent="0.25">
      <c r="A22563" s="40"/>
      <c r="I22563" s="40"/>
    </row>
    <row r="22564" spans="1:9" hidden="1" x14ac:dyDescent="0.25">
      <c r="A22564" s="40"/>
      <c r="I22564" s="40"/>
    </row>
    <row r="22565" spans="1:9" hidden="1" x14ac:dyDescent="0.25">
      <c r="A22565" s="40"/>
      <c r="I22565" s="40"/>
    </row>
    <row r="22566" spans="1:9" hidden="1" x14ac:dyDescent="0.25">
      <c r="A22566" s="40"/>
      <c r="I22566" s="40"/>
    </row>
    <row r="22567" spans="1:9" hidden="1" x14ac:dyDescent="0.25">
      <c r="A22567" s="40"/>
      <c r="I22567" s="40"/>
    </row>
    <row r="22568" spans="1:9" hidden="1" x14ac:dyDescent="0.25">
      <c r="A22568" s="40"/>
      <c r="I22568" s="40"/>
    </row>
    <row r="22569" spans="1:9" hidden="1" x14ac:dyDescent="0.25">
      <c r="A22569" s="40"/>
      <c r="I22569" s="40"/>
    </row>
    <row r="22570" spans="1:9" hidden="1" x14ac:dyDescent="0.25">
      <c r="A22570" s="40"/>
      <c r="I22570" s="40"/>
    </row>
    <row r="22571" spans="1:9" hidden="1" x14ac:dyDescent="0.25">
      <c r="A22571" s="40"/>
      <c r="I22571" s="40"/>
    </row>
    <row r="22572" spans="1:9" hidden="1" x14ac:dyDescent="0.25">
      <c r="A22572" s="40"/>
      <c r="I22572" s="40"/>
    </row>
    <row r="22573" spans="1:9" hidden="1" x14ac:dyDescent="0.25">
      <c r="A22573" s="40"/>
      <c r="I22573" s="40"/>
    </row>
    <row r="22574" spans="1:9" hidden="1" x14ac:dyDescent="0.25">
      <c r="A22574" s="40"/>
      <c r="I22574" s="40"/>
    </row>
    <row r="22575" spans="1:9" hidden="1" x14ac:dyDescent="0.25">
      <c r="A22575" s="40"/>
      <c r="I22575" s="40"/>
    </row>
    <row r="22576" spans="1:9" hidden="1" x14ac:dyDescent="0.25">
      <c r="A22576" s="40"/>
      <c r="I22576" s="40"/>
    </row>
    <row r="22577" spans="1:9" hidden="1" x14ac:dyDescent="0.25">
      <c r="A22577" s="40"/>
      <c r="I22577" s="40"/>
    </row>
    <row r="22578" spans="1:9" hidden="1" x14ac:dyDescent="0.25">
      <c r="A22578" s="40"/>
      <c r="I22578" s="40"/>
    </row>
    <row r="22579" spans="1:9" hidden="1" x14ac:dyDescent="0.25">
      <c r="A22579" s="40"/>
      <c r="I22579" s="40"/>
    </row>
    <row r="22580" spans="1:9" hidden="1" x14ac:dyDescent="0.25">
      <c r="A22580" s="40"/>
      <c r="I22580" s="40"/>
    </row>
    <row r="22581" spans="1:9" hidden="1" x14ac:dyDescent="0.25">
      <c r="A22581" s="40"/>
      <c r="I22581" s="40"/>
    </row>
    <row r="22582" spans="1:9" hidden="1" x14ac:dyDescent="0.25">
      <c r="A22582" s="40"/>
      <c r="I22582" s="40"/>
    </row>
    <row r="22583" spans="1:9" hidden="1" x14ac:dyDescent="0.25">
      <c r="A22583" s="40"/>
      <c r="I22583" s="40"/>
    </row>
    <row r="22584" spans="1:9" hidden="1" x14ac:dyDescent="0.25">
      <c r="A22584" s="40"/>
      <c r="I22584" s="40"/>
    </row>
    <row r="22585" spans="1:9" hidden="1" x14ac:dyDescent="0.25">
      <c r="A22585" s="40"/>
      <c r="I22585" s="40"/>
    </row>
    <row r="22586" spans="1:9" hidden="1" x14ac:dyDescent="0.25">
      <c r="A22586" s="40"/>
      <c r="I22586" s="40"/>
    </row>
    <row r="22587" spans="1:9" hidden="1" x14ac:dyDescent="0.25">
      <c r="A22587" s="40"/>
      <c r="I22587" s="40"/>
    </row>
    <row r="22588" spans="1:9" hidden="1" x14ac:dyDescent="0.25">
      <c r="A22588" s="40"/>
      <c r="I22588" s="40"/>
    </row>
    <row r="22589" spans="1:9" hidden="1" x14ac:dyDescent="0.25">
      <c r="A22589" s="40"/>
      <c r="I22589" s="40"/>
    </row>
    <row r="22590" spans="1:9" hidden="1" x14ac:dyDescent="0.25">
      <c r="A22590" s="40"/>
      <c r="I22590" s="40"/>
    </row>
    <row r="22591" spans="1:9" hidden="1" x14ac:dyDescent="0.25">
      <c r="A22591" s="40"/>
      <c r="I22591" s="40"/>
    </row>
    <row r="22592" spans="1:9" hidden="1" x14ac:dyDescent="0.25">
      <c r="A22592" s="40"/>
      <c r="I22592" s="40"/>
    </row>
    <row r="22593" spans="1:9" hidden="1" x14ac:dyDescent="0.25">
      <c r="A22593" s="40"/>
      <c r="I22593" s="40"/>
    </row>
    <row r="22594" spans="1:9" hidden="1" x14ac:dyDescent="0.25">
      <c r="A22594" s="40"/>
      <c r="I22594" s="40"/>
    </row>
    <row r="22595" spans="1:9" hidden="1" x14ac:dyDescent="0.25">
      <c r="A22595" s="40"/>
      <c r="I22595" s="40"/>
    </row>
    <row r="22596" spans="1:9" hidden="1" x14ac:dyDescent="0.25">
      <c r="A22596" s="40"/>
      <c r="I22596" s="40"/>
    </row>
    <row r="22597" spans="1:9" hidden="1" x14ac:dyDescent="0.25">
      <c r="A22597" s="40"/>
      <c r="I22597" s="40"/>
    </row>
    <row r="22598" spans="1:9" hidden="1" x14ac:dyDescent="0.25">
      <c r="A22598" s="40"/>
      <c r="I22598" s="40"/>
    </row>
    <row r="22599" spans="1:9" hidden="1" x14ac:dyDescent="0.25">
      <c r="A22599" s="40"/>
      <c r="I22599" s="40"/>
    </row>
    <row r="22600" spans="1:9" hidden="1" x14ac:dyDescent="0.25">
      <c r="A22600" s="40"/>
      <c r="I22600" s="40"/>
    </row>
    <row r="22601" spans="1:9" hidden="1" x14ac:dyDescent="0.25">
      <c r="A22601" s="40"/>
      <c r="I22601" s="40"/>
    </row>
    <row r="22602" spans="1:9" hidden="1" x14ac:dyDescent="0.25">
      <c r="A22602" s="40"/>
      <c r="I22602" s="40"/>
    </row>
    <row r="22603" spans="1:9" hidden="1" x14ac:dyDescent="0.25">
      <c r="A22603" s="40"/>
      <c r="I22603" s="40"/>
    </row>
    <row r="22604" spans="1:9" hidden="1" x14ac:dyDescent="0.25">
      <c r="A22604" s="40"/>
      <c r="I22604" s="40"/>
    </row>
    <row r="22605" spans="1:9" hidden="1" x14ac:dyDescent="0.25">
      <c r="A22605" s="40"/>
      <c r="I22605" s="40"/>
    </row>
    <row r="22606" spans="1:9" hidden="1" x14ac:dyDescent="0.25">
      <c r="A22606" s="40"/>
      <c r="I22606" s="40"/>
    </row>
    <row r="22607" spans="1:9" hidden="1" x14ac:dyDescent="0.25">
      <c r="A22607" s="40"/>
      <c r="I22607" s="40"/>
    </row>
    <row r="22608" spans="1:9" hidden="1" x14ac:dyDescent="0.25">
      <c r="A22608" s="40"/>
      <c r="I22608" s="40"/>
    </row>
    <row r="22609" spans="1:9" hidden="1" x14ac:dyDescent="0.25">
      <c r="A22609" s="40"/>
      <c r="I22609" s="40"/>
    </row>
    <row r="22610" spans="1:9" hidden="1" x14ac:dyDescent="0.25">
      <c r="A22610" s="40"/>
      <c r="I22610" s="40"/>
    </row>
    <row r="22611" spans="1:9" hidden="1" x14ac:dyDescent="0.25">
      <c r="A22611" s="40"/>
      <c r="I22611" s="40"/>
    </row>
    <row r="22612" spans="1:9" hidden="1" x14ac:dyDescent="0.25">
      <c r="A22612" s="40"/>
      <c r="I22612" s="40"/>
    </row>
    <row r="22613" spans="1:9" hidden="1" x14ac:dyDescent="0.25">
      <c r="A22613" s="40"/>
      <c r="I22613" s="40"/>
    </row>
    <row r="22614" spans="1:9" hidden="1" x14ac:dyDescent="0.25">
      <c r="A22614" s="40"/>
      <c r="I22614" s="40"/>
    </row>
    <row r="22615" spans="1:9" hidden="1" x14ac:dyDescent="0.25">
      <c r="A22615" s="40"/>
      <c r="I22615" s="40"/>
    </row>
    <row r="22616" spans="1:9" hidden="1" x14ac:dyDescent="0.25">
      <c r="A22616" s="40"/>
      <c r="I22616" s="40"/>
    </row>
    <row r="22617" spans="1:9" hidden="1" x14ac:dyDescent="0.25">
      <c r="A22617" s="40"/>
      <c r="I22617" s="40"/>
    </row>
    <row r="22618" spans="1:9" hidden="1" x14ac:dyDescent="0.25">
      <c r="A22618" s="40"/>
      <c r="I22618" s="40"/>
    </row>
    <row r="22619" spans="1:9" hidden="1" x14ac:dyDescent="0.25">
      <c r="A22619" s="40"/>
      <c r="I22619" s="40"/>
    </row>
    <row r="22620" spans="1:9" hidden="1" x14ac:dyDescent="0.25">
      <c r="A22620" s="40"/>
      <c r="I22620" s="40"/>
    </row>
    <row r="22621" spans="1:9" hidden="1" x14ac:dyDescent="0.25">
      <c r="A22621" s="40"/>
      <c r="I22621" s="40"/>
    </row>
    <row r="22622" spans="1:9" hidden="1" x14ac:dyDescent="0.25">
      <c r="A22622" s="40"/>
      <c r="I22622" s="40"/>
    </row>
    <row r="22623" spans="1:9" hidden="1" x14ac:dyDescent="0.25">
      <c r="A22623" s="40"/>
      <c r="I22623" s="40"/>
    </row>
    <row r="22624" spans="1:9" hidden="1" x14ac:dyDescent="0.25">
      <c r="A22624" s="40"/>
      <c r="I22624" s="40"/>
    </row>
    <row r="22625" spans="1:9" hidden="1" x14ac:dyDescent="0.25">
      <c r="A22625" s="40"/>
      <c r="I22625" s="40"/>
    </row>
    <row r="22626" spans="1:9" hidden="1" x14ac:dyDescent="0.25">
      <c r="A22626" s="40"/>
      <c r="I22626" s="40"/>
    </row>
    <row r="22627" spans="1:9" hidden="1" x14ac:dyDescent="0.25">
      <c r="A22627" s="40"/>
      <c r="I22627" s="40"/>
    </row>
    <row r="22628" spans="1:9" hidden="1" x14ac:dyDescent="0.25">
      <c r="A22628" s="40"/>
      <c r="I22628" s="40"/>
    </row>
    <row r="22629" spans="1:9" hidden="1" x14ac:dyDescent="0.25">
      <c r="A22629" s="40"/>
      <c r="I22629" s="40"/>
    </row>
    <row r="22630" spans="1:9" hidden="1" x14ac:dyDescent="0.25">
      <c r="A22630" s="40"/>
      <c r="I22630" s="40"/>
    </row>
    <row r="22631" spans="1:9" hidden="1" x14ac:dyDescent="0.25">
      <c r="A22631" s="40"/>
      <c r="I22631" s="40"/>
    </row>
    <row r="22632" spans="1:9" hidden="1" x14ac:dyDescent="0.25">
      <c r="A22632" s="40"/>
      <c r="I22632" s="40"/>
    </row>
    <row r="22633" spans="1:9" hidden="1" x14ac:dyDescent="0.25">
      <c r="A22633" s="40"/>
      <c r="I22633" s="40"/>
    </row>
    <row r="22634" spans="1:9" hidden="1" x14ac:dyDescent="0.25">
      <c r="A22634" s="40"/>
      <c r="I22634" s="40"/>
    </row>
    <row r="22635" spans="1:9" hidden="1" x14ac:dyDescent="0.25">
      <c r="A22635" s="40"/>
      <c r="I22635" s="40"/>
    </row>
    <row r="22636" spans="1:9" hidden="1" x14ac:dyDescent="0.25">
      <c r="A22636" s="40"/>
      <c r="I22636" s="40"/>
    </row>
    <row r="22637" spans="1:9" hidden="1" x14ac:dyDescent="0.25">
      <c r="A22637" s="40"/>
      <c r="I22637" s="40"/>
    </row>
    <row r="22638" spans="1:9" hidden="1" x14ac:dyDescent="0.25">
      <c r="A22638" s="40"/>
      <c r="I22638" s="40"/>
    </row>
    <row r="22639" spans="1:9" hidden="1" x14ac:dyDescent="0.25">
      <c r="A22639" s="40"/>
      <c r="I22639" s="40"/>
    </row>
    <row r="22640" spans="1:9" hidden="1" x14ac:dyDescent="0.25">
      <c r="A22640" s="40"/>
      <c r="I22640" s="40"/>
    </row>
    <row r="22641" spans="1:9" hidden="1" x14ac:dyDescent="0.25">
      <c r="A22641" s="40"/>
      <c r="I22641" s="40"/>
    </row>
    <row r="22642" spans="1:9" hidden="1" x14ac:dyDescent="0.25">
      <c r="A22642" s="40"/>
      <c r="I22642" s="40"/>
    </row>
    <row r="22643" spans="1:9" hidden="1" x14ac:dyDescent="0.25">
      <c r="A22643" s="40"/>
      <c r="I22643" s="40"/>
    </row>
    <row r="22644" spans="1:9" hidden="1" x14ac:dyDescent="0.25">
      <c r="A22644" s="40"/>
      <c r="I22644" s="40"/>
    </row>
    <row r="22645" spans="1:9" hidden="1" x14ac:dyDescent="0.25">
      <c r="A22645" s="40"/>
      <c r="I22645" s="40"/>
    </row>
    <row r="22646" spans="1:9" hidden="1" x14ac:dyDescent="0.25">
      <c r="A22646" s="40"/>
      <c r="I22646" s="40"/>
    </row>
    <row r="22647" spans="1:9" hidden="1" x14ac:dyDescent="0.25">
      <c r="A22647" s="40"/>
      <c r="I22647" s="40"/>
    </row>
    <row r="22648" spans="1:9" hidden="1" x14ac:dyDescent="0.25">
      <c r="A22648" s="40"/>
      <c r="I22648" s="40"/>
    </row>
    <row r="22649" spans="1:9" hidden="1" x14ac:dyDescent="0.25">
      <c r="A22649" s="40"/>
      <c r="I22649" s="40"/>
    </row>
    <row r="22650" spans="1:9" hidden="1" x14ac:dyDescent="0.25">
      <c r="A22650" s="40"/>
      <c r="I22650" s="40"/>
    </row>
    <row r="22651" spans="1:9" hidden="1" x14ac:dyDescent="0.25">
      <c r="A22651" s="40"/>
      <c r="I22651" s="40"/>
    </row>
    <row r="22652" spans="1:9" hidden="1" x14ac:dyDescent="0.25">
      <c r="A22652" s="40"/>
      <c r="I22652" s="40"/>
    </row>
    <row r="22653" spans="1:9" hidden="1" x14ac:dyDescent="0.25">
      <c r="A22653" s="40"/>
      <c r="I22653" s="40"/>
    </row>
    <row r="22654" spans="1:9" hidden="1" x14ac:dyDescent="0.25">
      <c r="A22654" s="40"/>
      <c r="I22654" s="40"/>
    </row>
    <row r="22655" spans="1:9" hidden="1" x14ac:dyDescent="0.25">
      <c r="A22655" s="40"/>
      <c r="I22655" s="40"/>
    </row>
    <row r="22656" spans="1:9" hidden="1" x14ac:dyDescent="0.25">
      <c r="A22656" s="40"/>
      <c r="I22656" s="40"/>
    </row>
    <row r="22657" spans="1:9" hidden="1" x14ac:dyDescent="0.25">
      <c r="A22657" s="40"/>
      <c r="I22657" s="40"/>
    </row>
    <row r="22658" spans="1:9" hidden="1" x14ac:dyDescent="0.25">
      <c r="A22658" s="40"/>
      <c r="I22658" s="40"/>
    </row>
    <row r="22659" spans="1:9" hidden="1" x14ac:dyDescent="0.25">
      <c r="A22659" s="40"/>
      <c r="I22659" s="40"/>
    </row>
    <row r="22660" spans="1:9" hidden="1" x14ac:dyDescent="0.25">
      <c r="A22660" s="40"/>
      <c r="I22660" s="40"/>
    </row>
    <row r="22661" spans="1:9" hidden="1" x14ac:dyDescent="0.25">
      <c r="A22661" s="40"/>
      <c r="I22661" s="40"/>
    </row>
    <row r="22662" spans="1:9" hidden="1" x14ac:dyDescent="0.25">
      <c r="A22662" s="40"/>
      <c r="I22662" s="40"/>
    </row>
    <row r="22663" spans="1:9" hidden="1" x14ac:dyDescent="0.25">
      <c r="A22663" s="40"/>
      <c r="I22663" s="40"/>
    </row>
    <row r="22664" spans="1:9" hidden="1" x14ac:dyDescent="0.25">
      <c r="A22664" s="40"/>
      <c r="I22664" s="40"/>
    </row>
    <row r="22665" spans="1:9" hidden="1" x14ac:dyDescent="0.25">
      <c r="A22665" s="40"/>
      <c r="I22665" s="40"/>
    </row>
    <row r="22666" spans="1:9" hidden="1" x14ac:dyDescent="0.25">
      <c r="A22666" s="40"/>
      <c r="I22666" s="40"/>
    </row>
    <row r="22667" spans="1:9" hidden="1" x14ac:dyDescent="0.25">
      <c r="A22667" s="40"/>
      <c r="I22667" s="40"/>
    </row>
    <row r="22668" spans="1:9" hidden="1" x14ac:dyDescent="0.25">
      <c r="A22668" s="40"/>
      <c r="I22668" s="40"/>
    </row>
    <row r="22669" spans="1:9" hidden="1" x14ac:dyDescent="0.25">
      <c r="A22669" s="40"/>
      <c r="I22669" s="40"/>
    </row>
    <row r="22670" spans="1:9" hidden="1" x14ac:dyDescent="0.25">
      <c r="A22670" s="40"/>
      <c r="I22670" s="40"/>
    </row>
    <row r="22671" spans="1:9" hidden="1" x14ac:dyDescent="0.25">
      <c r="A22671" s="40"/>
      <c r="I22671" s="40"/>
    </row>
    <row r="22672" spans="1:9" hidden="1" x14ac:dyDescent="0.25">
      <c r="A22672" s="40"/>
      <c r="I22672" s="40"/>
    </row>
    <row r="22673" spans="1:9" hidden="1" x14ac:dyDescent="0.25">
      <c r="A22673" s="40"/>
      <c r="I22673" s="40"/>
    </row>
    <row r="22674" spans="1:9" hidden="1" x14ac:dyDescent="0.25">
      <c r="A22674" s="40"/>
      <c r="I22674" s="40"/>
    </row>
    <row r="22675" spans="1:9" hidden="1" x14ac:dyDescent="0.25">
      <c r="A22675" s="40"/>
      <c r="I22675" s="40"/>
    </row>
    <row r="22676" spans="1:9" hidden="1" x14ac:dyDescent="0.25">
      <c r="A22676" s="40"/>
      <c r="I22676" s="40"/>
    </row>
    <row r="22677" spans="1:9" hidden="1" x14ac:dyDescent="0.25">
      <c r="A22677" s="40"/>
      <c r="I22677" s="40"/>
    </row>
    <row r="22678" spans="1:9" hidden="1" x14ac:dyDescent="0.25">
      <c r="A22678" s="40"/>
      <c r="I22678" s="40"/>
    </row>
    <row r="22679" spans="1:9" hidden="1" x14ac:dyDescent="0.25">
      <c r="A22679" s="40"/>
      <c r="I22679" s="40"/>
    </row>
    <row r="22680" spans="1:9" hidden="1" x14ac:dyDescent="0.25">
      <c r="A22680" s="40"/>
      <c r="I22680" s="40"/>
    </row>
    <row r="22681" spans="1:9" hidden="1" x14ac:dyDescent="0.25">
      <c r="A22681" s="40"/>
      <c r="I22681" s="40"/>
    </row>
    <row r="22682" spans="1:9" hidden="1" x14ac:dyDescent="0.25">
      <c r="A22682" s="40"/>
      <c r="I22682" s="40"/>
    </row>
    <row r="22683" spans="1:9" hidden="1" x14ac:dyDescent="0.25">
      <c r="A22683" s="40"/>
      <c r="I22683" s="40"/>
    </row>
    <row r="22684" spans="1:9" hidden="1" x14ac:dyDescent="0.25">
      <c r="A22684" s="40"/>
      <c r="I22684" s="40"/>
    </row>
    <row r="22685" spans="1:9" hidden="1" x14ac:dyDescent="0.25">
      <c r="A22685" s="40"/>
      <c r="I22685" s="40"/>
    </row>
    <row r="22686" spans="1:9" hidden="1" x14ac:dyDescent="0.25">
      <c r="A22686" s="40"/>
      <c r="I22686" s="40"/>
    </row>
    <row r="22687" spans="1:9" hidden="1" x14ac:dyDescent="0.25">
      <c r="A22687" s="40"/>
      <c r="I22687" s="40"/>
    </row>
    <row r="22688" spans="1:9" hidden="1" x14ac:dyDescent="0.25">
      <c r="A22688" s="40"/>
      <c r="I22688" s="40"/>
    </row>
    <row r="22689" spans="1:9" hidden="1" x14ac:dyDescent="0.25">
      <c r="A22689" s="40"/>
      <c r="I22689" s="40"/>
    </row>
    <row r="22690" spans="1:9" hidden="1" x14ac:dyDescent="0.25">
      <c r="A22690" s="40"/>
      <c r="I22690" s="40"/>
    </row>
    <row r="22691" spans="1:9" hidden="1" x14ac:dyDescent="0.25">
      <c r="A22691" s="40"/>
      <c r="I22691" s="40"/>
    </row>
    <row r="22692" spans="1:9" hidden="1" x14ac:dyDescent="0.25">
      <c r="A22692" s="40"/>
      <c r="I22692" s="40"/>
    </row>
    <row r="22693" spans="1:9" hidden="1" x14ac:dyDescent="0.25">
      <c r="A22693" s="40"/>
      <c r="I22693" s="40"/>
    </row>
    <row r="22694" spans="1:9" hidden="1" x14ac:dyDescent="0.25">
      <c r="A22694" s="40"/>
      <c r="I22694" s="40"/>
    </row>
    <row r="22695" spans="1:9" hidden="1" x14ac:dyDescent="0.25">
      <c r="A22695" s="40"/>
      <c r="I22695" s="40"/>
    </row>
    <row r="22696" spans="1:9" hidden="1" x14ac:dyDescent="0.25">
      <c r="A22696" s="40"/>
      <c r="I22696" s="40"/>
    </row>
    <row r="22697" spans="1:9" hidden="1" x14ac:dyDescent="0.25">
      <c r="A22697" s="40"/>
      <c r="I22697" s="40"/>
    </row>
    <row r="22698" spans="1:9" hidden="1" x14ac:dyDescent="0.25">
      <c r="A22698" s="40"/>
      <c r="I22698" s="40"/>
    </row>
    <row r="22699" spans="1:9" hidden="1" x14ac:dyDescent="0.25">
      <c r="A22699" s="40"/>
      <c r="I22699" s="40"/>
    </row>
    <row r="22700" spans="1:9" hidden="1" x14ac:dyDescent="0.25">
      <c r="A22700" s="40"/>
      <c r="I22700" s="40"/>
    </row>
    <row r="22701" spans="1:9" hidden="1" x14ac:dyDescent="0.25">
      <c r="A22701" s="40"/>
      <c r="I22701" s="40"/>
    </row>
    <row r="22702" spans="1:9" hidden="1" x14ac:dyDescent="0.25">
      <c r="A22702" s="40"/>
      <c r="I22702" s="40"/>
    </row>
    <row r="22703" spans="1:9" hidden="1" x14ac:dyDescent="0.25">
      <c r="A22703" s="40"/>
      <c r="I22703" s="40"/>
    </row>
    <row r="22704" spans="1:9" hidden="1" x14ac:dyDescent="0.25">
      <c r="A22704" s="40"/>
      <c r="I22704" s="40"/>
    </row>
    <row r="22705" spans="1:9" hidden="1" x14ac:dyDescent="0.25">
      <c r="A22705" s="40"/>
      <c r="I22705" s="40"/>
    </row>
    <row r="22706" spans="1:9" hidden="1" x14ac:dyDescent="0.25">
      <c r="A22706" s="40"/>
      <c r="I22706" s="40"/>
    </row>
    <row r="22707" spans="1:9" hidden="1" x14ac:dyDescent="0.25">
      <c r="A22707" s="40"/>
      <c r="I22707" s="40"/>
    </row>
    <row r="22708" spans="1:9" hidden="1" x14ac:dyDescent="0.25">
      <c r="A22708" s="40"/>
      <c r="I22708" s="40"/>
    </row>
    <row r="22709" spans="1:9" hidden="1" x14ac:dyDescent="0.25">
      <c r="A22709" s="40"/>
      <c r="I22709" s="40"/>
    </row>
    <row r="22710" spans="1:9" hidden="1" x14ac:dyDescent="0.25">
      <c r="A22710" s="40"/>
      <c r="I22710" s="40"/>
    </row>
    <row r="22711" spans="1:9" hidden="1" x14ac:dyDescent="0.25">
      <c r="A22711" s="40"/>
      <c r="I22711" s="40"/>
    </row>
    <row r="22712" spans="1:9" hidden="1" x14ac:dyDescent="0.25">
      <c r="A22712" s="40"/>
      <c r="I22712" s="40"/>
    </row>
    <row r="22713" spans="1:9" hidden="1" x14ac:dyDescent="0.25">
      <c r="A22713" s="40"/>
      <c r="I22713" s="40"/>
    </row>
    <row r="22714" spans="1:9" hidden="1" x14ac:dyDescent="0.25">
      <c r="A22714" s="40"/>
      <c r="I22714" s="40"/>
    </row>
    <row r="22715" spans="1:9" hidden="1" x14ac:dyDescent="0.25">
      <c r="A22715" s="40"/>
      <c r="I22715" s="40"/>
    </row>
    <row r="22716" spans="1:9" hidden="1" x14ac:dyDescent="0.25">
      <c r="A22716" s="40"/>
      <c r="I22716" s="40"/>
    </row>
    <row r="22717" spans="1:9" hidden="1" x14ac:dyDescent="0.25">
      <c r="A22717" s="40"/>
      <c r="I22717" s="40"/>
    </row>
    <row r="22718" spans="1:9" hidden="1" x14ac:dyDescent="0.25">
      <c r="A22718" s="40"/>
      <c r="I22718" s="40"/>
    </row>
    <row r="22719" spans="1:9" hidden="1" x14ac:dyDescent="0.25">
      <c r="A22719" s="40"/>
      <c r="I22719" s="40"/>
    </row>
    <row r="22720" spans="1:9" hidden="1" x14ac:dyDescent="0.25">
      <c r="A22720" s="40"/>
      <c r="I22720" s="40"/>
    </row>
    <row r="22721" spans="1:9" hidden="1" x14ac:dyDescent="0.25">
      <c r="A22721" s="40"/>
      <c r="I22721" s="40"/>
    </row>
    <row r="22722" spans="1:9" hidden="1" x14ac:dyDescent="0.25">
      <c r="A22722" s="40"/>
      <c r="I22722" s="40"/>
    </row>
    <row r="22723" spans="1:9" hidden="1" x14ac:dyDescent="0.25">
      <c r="A22723" s="40"/>
      <c r="I22723" s="40"/>
    </row>
    <row r="22724" spans="1:9" hidden="1" x14ac:dyDescent="0.25">
      <c r="A22724" s="40"/>
      <c r="I22724" s="40"/>
    </row>
    <row r="22725" spans="1:9" hidden="1" x14ac:dyDescent="0.25">
      <c r="A22725" s="40"/>
      <c r="I22725" s="40"/>
    </row>
    <row r="22726" spans="1:9" hidden="1" x14ac:dyDescent="0.25">
      <c r="A22726" s="40"/>
      <c r="I22726" s="40"/>
    </row>
    <row r="22727" spans="1:9" hidden="1" x14ac:dyDescent="0.25">
      <c r="A22727" s="40"/>
      <c r="I22727" s="40"/>
    </row>
    <row r="22728" spans="1:9" hidden="1" x14ac:dyDescent="0.25">
      <c r="A22728" s="40"/>
      <c r="I22728" s="40"/>
    </row>
    <row r="22729" spans="1:9" hidden="1" x14ac:dyDescent="0.25">
      <c r="A22729" s="40"/>
      <c r="I22729" s="40"/>
    </row>
    <row r="22730" spans="1:9" hidden="1" x14ac:dyDescent="0.25">
      <c r="A22730" s="40"/>
      <c r="I22730" s="40"/>
    </row>
    <row r="22731" spans="1:9" hidden="1" x14ac:dyDescent="0.25">
      <c r="A22731" s="40"/>
      <c r="I22731" s="40"/>
    </row>
    <row r="22732" spans="1:9" hidden="1" x14ac:dyDescent="0.25">
      <c r="A22732" s="40"/>
      <c r="I22732" s="40"/>
    </row>
    <row r="22733" spans="1:9" hidden="1" x14ac:dyDescent="0.25">
      <c r="A22733" s="40"/>
      <c r="I22733" s="40"/>
    </row>
    <row r="22734" spans="1:9" hidden="1" x14ac:dyDescent="0.25">
      <c r="A22734" s="40"/>
      <c r="I22734" s="40"/>
    </row>
    <row r="22735" spans="1:9" hidden="1" x14ac:dyDescent="0.25">
      <c r="A22735" s="40"/>
      <c r="I22735" s="40"/>
    </row>
    <row r="22736" spans="1:9" hidden="1" x14ac:dyDescent="0.25">
      <c r="A22736" s="40"/>
      <c r="I22736" s="40"/>
    </row>
    <row r="22737" spans="1:9" hidden="1" x14ac:dyDescent="0.25">
      <c r="A22737" s="40"/>
      <c r="I22737" s="40"/>
    </row>
    <row r="22738" spans="1:9" hidden="1" x14ac:dyDescent="0.25">
      <c r="A22738" s="40"/>
      <c r="I22738" s="40"/>
    </row>
    <row r="22739" spans="1:9" hidden="1" x14ac:dyDescent="0.25">
      <c r="A22739" s="40"/>
      <c r="I22739" s="40"/>
    </row>
    <row r="22740" spans="1:9" hidden="1" x14ac:dyDescent="0.25">
      <c r="A22740" s="40"/>
      <c r="I22740" s="40"/>
    </row>
    <row r="22741" spans="1:9" hidden="1" x14ac:dyDescent="0.25">
      <c r="A22741" s="40"/>
      <c r="I22741" s="40"/>
    </row>
    <row r="22742" spans="1:9" hidden="1" x14ac:dyDescent="0.25">
      <c r="A22742" s="40"/>
      <c r="I22742" s="40"/>
    </row>
    <row r="22743" spans="1:9" hidden="1" x14ac:dyDescent="0.25">
      <c r="A22743" s="40"/>
      <c r="I22743" s="40"/>
    </row>
    <row r="22744" spans="1:9" hidden="1" x14ac:dyDescent="0.25">
      <c r="A22744" s="40"/>
      <c r="I22744" s="40"/>
    </row>
    <row r="22745" spans="1:9" hidden="1" x14ac:dyDescent="0.25">
      <c r="A22745" s="40"/>
      <c r="I22745" s="40"/>
    </row>
    <row r="22746" spans="1:9" hidden="1" x14ac:dyDescent="0.25">
      <c r="A22746" s="40"/>
      <c r="I22746" s="40"/>
    </row>
    <row r="22747" spans="1:9" hidden="1" x14ac:dyDescent="0.25">
      <c r="A22747" s="40"/>
      <c r="I22747" s="40"/>
    </row>
    <row r="22748" spans="1:9" hidden="1" x14ac:dyDescent="0.25">
      <c r="A22748" s="40"/>
      <c r="I22748" s="40"/>
    </row>
    <row r="22749" spans="1:9" hidden="1" x14ac:dyDescent="0.25">
      <c r="A22749" s="40"/>
      <c r="I22749" s="40"/>
    </row>
    <row r="22750" spans="1:9" hidden="1" x14ac:dyDescent="0.25">
      <c r="A22750" s="40"/>
      <c r="I22750" s="40"/>
    </row>
    <row r="22751" spans="1:9" hidden="1" x14ac:dyDescent="0.25">
      <c r="A22751" s="40"/>
      <c r="I22751" s="40"/>
    </row>
    <row r="22752" spans="1:9" hidden="1" x14ac:dyDescent="0.25">
      <c r="A22752" s="40"/>
      <c r="I22752" s="40"/>
    </row>
    <row r="22753" spans="1:9" hidden="1" x14ac:dyDescent="0.25">
      <c r="A22753" s="40"/>
      <c r="I22753" s="40"/>
    </row>
    <row r="22754" spans="1:9" hidden="1" x14ac:dyDescent="0.25">
      <c r="A22754" s="40"/>
      <c r="I22754" s="40"/>
    </row>
    <row r="22755" spans="1:9" hidden="1" x14ac:dyDescent="0.25">
      <c r="A22755" s="40"/>
      <c r="I22755" s="40"/>
    </row>
    <row r="22756" spans="1:9" hidden="1" x14ac:dyDescent="0.25">
      <c r="A22756" s="40"/>
      <c r="I22756" s="40"/>
    </row>
    <row r="22757" spans="1:9" hidden="1" x14ac:dyDescent="0.25">
      <c r="A22757" s="40"/>
      <c r="I22757" s="40"/>
    </row>
    <row r="22758" spans="1:9" hidden="1" x14ac:dyDescent="0.25">
      <c r="A22758" s="40"/>
      <c r="I22758" s="40"/>
    </row>
    <row r="22759" spans="1:9" hidden="1" x14ac:dyDescent="0.25">
      <c r="A22759" s="40"/>
      <c r="I22759" s="40"/>
    </row>
    <row r="22760" spans="1:9" hidden="1" x14ac:dyDescent="0.25">
      <c r="A22760" s="40"/>
      <c r="I22760" s="40"/>
    </row>
    <row r="22761" spans="1:9" hidden="1" x14ac:dyDescent="0.25">
      <c r="A22761" s="40"/>
      <c r="I22761" s="40"/>
    </row>
    <row r="22762" spans="1:9" hidden="1" x14ac:dyDescent="0.25">
      <c r="A22762" s="40"/>
      <c r="I22762" s="40"/>
    </row>
    <row r="22763" spans="1:9" hidden="1" x14ac:dyDescent="0.25">
      <c r="A22763" s="40"/>
      <c r="I22763" s="40"/>
    </row>
    <row r="22764" spans="1:9" hidden="1" x14ac:dyDescent="0.25">
      <c r="A22764" s="40"/>
      <c r="I22764" s="40"/>
    </row>
    <row r="22765" spans="1:9" hidden="1" x14ac:dyDescent="0.25">
      <c r="A22765" s="40"/>
      <c r="I22765" s="40"/>
    </row>
    <row r="22766" spans="1:9" hidden="1" x14ac:dyDescent="0.25">
      <c r="A22766" s="40"/>
      <c r="I22766" s="40"/>
    </row>
    <row r="22767" spans="1:9" hidden="1" x14ac:dyDescent="0.25">
      <c r="A22767" s="40"/>
      <c r="I22767" s="40"/>
    </row>
    <row r="22768" spans="1:9" hidden="1" x14ac:dyDescent="0.25">
      <c r="A22768" s="40"/>
      <c r="I22768" s="40"/>
    </row>
    <row r="22769" spans="1:9" hidden="1" x14ac:dyDescent="0.25">
      <c r="A22769" s="40"/>
      <c r="I22769" s="40"/>
    </row>
    <row r="22770" spans="1:9" hidden="1" x14ac:dyDescent="0.25">
      <c r="A22770" s="40"/>
      <c r="I22770" s="40"/>
    </row>
    <row r="22771" spans="1:9" hidden="1" x14ac:dyDescent="0.25">
      <c r="A22771" s="40"/>
      <c r="I22771" s="40"/>
    </row>
    <row r="22772" spans="1:9" hidden="1" x14ac:dyDescent="0.25">
      <c r="A22772" s="40"/>
      <c r="I22772" s="40"/>
    </row>
    <row r="22773" spans="1:9" hidden="1" x14ac:dyDescent="0.25">
      <c r="A22773" s="40"/>
      <c r="I22773" s="40"/>
    </row>
    <row r="22774" spans="1:9" hidden="1" x14ac:dyDescent="0.25">
      <c r="A22774" s="40"/>
      <c r="I22774" s="40"/>
    </row>
    <row r="22775" spans="1:9" hidden="1" x14ac:dyDescent="0.25">
      <c r="A22775" s="40"/>
      <c r="I22775" s="40"/>
    </row>
    <row r="22776" spans="1:9" hidden="1" x14ac:dyDescent="0.25">
      <c r="A22776" s="40"/>
      <c r="I22776" s="40"/>
    </row>
    <row r="22777" spans="1:9" hidden="1" x14ac:dyDescent="0.25">
      <c r="A22777" s="40"/>
      <c r="I22777" s="40"/>
    </row>
    <row r="22778" spans="1:9" hidden="1" x14ac:dyDescent="0.25">
      <c r="A22778" s="40"/>
      <c r="I22778" s="40"/>
    </row>
    <row r="22779" spans="1:9" hidden="1" x14ac:dyDescent="0.25">
      <c r="A22779" s="40"/>
      <c r="I22779" s="40"/>
    </row>
    <row r="22780" spans="1:9" hidden="1" x14ac:dyDescent="0.25">
      <c r="A22780" s="40"/>
      <c r="I22780" s="40"/>
    </row>
    <row r="22781" spans="1:9" hidden="1" x14ac:dyDescent="0.25">
      <c r="A22781" s="40"/>
      <c r="I22781" s="40"/>
    </row>
    <row r="22782" spans="1:9" hidden="1" x14ac:dyDescent="0.25">
      <c r="A22782" s="40"/>
      <c r="I22782" s="40"/>
    </row>
    <row r="22783" spans="1:9" hidden="1" x14ac:dyDescent="0.25">
      <c r="A22783" s="40"/>
      <c r="I22783" s="40"/>
    </row>
    <row r="22784" spans="1:9" hidden="1" x14ac:dyDescent="0.25">
      <c r="A22784" s="40"/>
      <c r="I22784" s="40"/>
    </row>
    <row r="22785" spans="1:9" hidden="1" x14ac:dyDescent="0.25">
      <c r="A22785" s="40"/>
      <c r="I22785" s="40"/>
    </row>
    <row r="22786" spans="1:9" hidden="1" x14ac:dyDescent="0.25">
      <c r="A22786" s="40"/>
      <c r="I22786" s="40"/>
    </row>
    <row r="22787" spans="1:9" hidden="1" x14ac:dyDescent="0.25">
      <c r="A22787" s="40"/>
      <c r="I22787" s="40"/>
    </row>
    <row r="22788" spans="1:9" hidden="1" x14ac:dyDescent="0.25">
      <c r="A22788" s="40"/>
      <c r="I22788" s="40"/>
    </row>
    <row r="22789" spans="1:9" hidden="1" x14ac:dyDescent="0.25">
      <c r="A22789" s="40"/>
      <c r="I22789" s="40"/>
    </row>
    <row r="22790" spans="1:9" hidden="1" x14ac:dyDescent="0.25">
      <c r="A22790" s="40"/>
      <c r="I22790" s="40"/>
    </row>
    <row r="22791" spans="1:9" hidden="1" x14ac:dyDescent="0.25">
      <c r="A22791" s="40"/>
      <c r="I22791" s="40"/>
    </row>
    <row r="22792" spans="1:9" hidden="1" x14ac:dyDescent="0.25">
      <c r="A22792" s="40"/>
      <c r="I22792" s="40"/>
    </row>
    <row r="22793" spans="1:9" hidden="1" x14ac:dyDescent="0.25">
      <c r="A22793" s="40"/>
      <c r="I22793" s="40"/>
    </row>
    <row r="22794" spans="1:9" hidden="1" x14ac:dyDescent="0.25">
      <c r="A22794" s="40"/>
      <c r="I22794" s="40"/>
    </row>
    <row r="22795" spans="1:9" hidden="1" x14ac:dyDescent="0.25">
      <c r="A22795" s="40"/>
      <c r="I22795" s="40"/>
    </row>
    <row r="22796" spans="1:9" hidden="1" x14ac:dyDescent="0.25">
      <c r="A22796" s="40"/>
      <c r="I22796" s="40"/>
    </row>
    <row r="22797" spans="1:9" hidden="1" x14ac:dyDescent="0.25">
      <c r="A22797" s="40"/>
      <c r="I22797" s="40"/>
    </row>
    <row r="22798" spans="1:9" hidden="1" x14ac:dyDescent="0.25">
      <c r="A22798" s="40"/>
      <c r="I22798" s="40"/>
    </row>
    <row r="22799" spans="1:9" hidden="1" x14ac:dyDescent="0.25">
      <c r="A22799" s="40"/>
      <c r="I22799" s="40"/>
    </row>
    <row r="22800" spans="1:9" hidden="1" x14ac:dyDescent="0.25">
      <c r="A22800" s="40"/>
      <c r="I22800" s="40"/>
    </row>
    <row r="22801" spans="1:9" hidden="1" x14ac:dyDescent="0.25">
      <c r="A22801" s="40"/>
      <c r="I22801" s="40"/>
    </row>
    <row r="22802" spans="1:9" hidden="1" x14ac:dyDescent="0.25">
      <c r="A22802" s="40"/>
      <c r="I22802" s="40"/>
    </row>
    <row r="22803" spans="1:9" hidden="1" x14ac:dyDescent="0.25">
      <c r="A22803" s="40"/>
      <c r="I22803" s="40"/>
    </row>
    <row r="22804" spans="1:9" hidden="1" x14ac:dyDescent="0.25">
      <c r="A22804" s="40"/>
      <c r="I22804" s="40"/>
    </row>
    <row r="22805" spans="1:9" hidden="1" x14ac:dyDescent="0.25">
      <c r="A22805" s="40"/>
      <c r="I22805" s="40"/>
    </row>
    <row r="22806" spans="1:9" hidden="1" x14ac:dyDescent="0.25">
      <c r="A22806" s="40"/>
      <c r="I22806" s="40"/>
    </row>
    <row r="22807" spans="1:9" hidden="1" x14ac:dyDescent="0.25">
      <c r="A22807" s="40"/>
      <c r="I22807" s="40"/>
    </row>
    <row r="22808" spans="1:9" hidden="1" x14ac:dyDescent="0.25">
      <c r="A22808" s="40"/>
      <c r="I22808" s="40"/>
    </row>
    <row r="22809" spans="1:9" hidden="1" x14ac:dyDescent="0.25">
      <c r="A22809" s="40"/>
      <c r="I22809" s="40"/>
    </row>
    <row r="22810" spans="1:9" hidden="1" x14ac:dyDescent="0.25">
      <c r="A22810" s="40"/>
      <c r="I22810" s="40"/>
    </row>
    <row r="22811" spans="1:9" hidden="1" x14ac:dyDescent="0.25">
      <c r="A22811" s="40"/>
      <c r="I22811" s="40"/>
    </row>
    <row r="22812" spans="1:9" hidden="1" x14ac:dyDescent="0.25">
      <c r="A22812" s="40"/>
      <c r="I22812" s="40"/>
    </row>
    <row r="22813" spans="1:9" hidden="1" x14ac:dyDescent="0.25">
      <c r="A22813" s="40"/>
      <c r="I22813" s="40"/>
    </row>
    <row r="22814" spans="1:9" hidden="1" x14ac:dyDescent="0.25">
      <c r="A22814" s="40"/>
      <c r="I22814" s="40"/>
    </row>
    <row r="22815" spans="1:9" hidden="1" x14ac:dyDescent="0.25">
      <c r="A22815" s="40"/>
      <c r="I22815" s="40"/>
    </row>
    <row r="22816" spans="1:9" hidden="1" x14ac:dyDescent="0.25">
      <c r="A22816" s="40"/>
      <c r="I22816" s="40"/>
    </row>
    <row r="22817" spans="1:9" hidden="1" x14ac:dyDescent="0.25">
      <c r="A22817" s="40"/>
      <c r="I22817" s="40"/>
    </row>
    <row r="22818" spans="1:9" hidden="1" x14ac:dyDescent="0.25">
      <c r="A22818" s="40"/>
      <c r="I22818" s="40"/>
    </row>
    <row r="22819" spans="1:9" hidden="1" x14ac:dyDescent="0.25">
      <c r="A22819" s="40"/>
      <c r="I22819" s="40"/>
    </row>
    <row r="22820" spans="1:9" hidden="1" x14ac:dyDescent="0.25">
      <c r="A22820" s="40"/>
      <c r="I22820" s="40"/>
    </row>
    <row r="22821" spans="1:9" hidden="1" x14ac:dyDescent="0.25">
      <c r="A22821" s="40"/>
      <c r="I22821" s="40"/>
    </row>
    <row r="22822" spans="1:9" hidden="1" x14ac:dyDescent="0.25">
      <c r="A22822" s="40"/>
      <c r="I22822" s="40"/>
    </row>
    <row r="22823" spans="1:9" hidden="1" x14ac:dyDescent="0.25">
      <c r="A22823" s="40"/>
      <c r="I22823" s="40"/>
    </row>
    <row r="22824" spans="1:9" hidden="1" x14ac:dyDescent="0.25">
      <c r="A22824" s="40"/>
      <c r="I22824" s="40"/>
    </row>
    <row r="22825" spans="1:9" hidden="1" x14ac:dyDescent="0.25">
      <c r="A22825" s="40"/>
      <c r="I22825" s="40"/>
    </row>
    <row r="22826" spans="1:9" hidden="1" x14ac:dyDescent="0.25">
      <c r="A22826" s="40"/>
      <c r="I22826" s="40"/>
    </row>
    <row r="22827" spans="1:9" hidden="1" x14ac:dyDescent="0.25">
      <c r="A22827" s="40"/>
      <c r="I22827" s="40"/>
    </row>
    <row r="22828" spans="1:9" hidden="1" x14ac:dyDescent="0.25">
      <c r="A22828" s="40"/>
      <c r="I22828" s="40"/>
    </row>
    <row r="22829" spans="1:9" hidden="1" x14ac:dyDescent="0.25">
      <c r="A22829" s="40"/>
      <c r="I22829" s="40"/>
    </row>
    <row r="22830" spans="1:9" hidden="1" x14ac:dyDescent="0.25">
      <c r="A22830" s="40"/>
      <c r="I22830" s="40"/>
    </row>
    <row r="22831" spans="1:9" hidden="1" x14ac:dyDescent="0.25">
      <c r="A22831" s="40"/>
      <c r="I22831" s="40"/>
    </row>
    <row r="22832" spans="1:9" hidden="1" x14ac:dyDescent="0.25">
      <c r="A22832" s="40"/>
      <c r="I22832" s="40"/>
    </row>
    <row r="22833" spans="1:9" hidden="1" x14ac:dyDescent="0.25">
      <c r="A22833" s="40"/>
      <c r="I22833" s="40"/>
    </row>
    <row r="22834" spans="1:9" hidden="1" x14ac:dyDescent="0.25">
      <c r="A22834" s="40"/>
      <c r="I22834" s="40"/>
    </row>
    <row r="22835" spans="1:9" hidden="1" x14ac:dyDescent="0.25">
      <c r="A22835" s="40"/>
      <c r="I22835" s="40"/>
    </row>
    <row r="22836" spans="1:9" hidden="1" x14ac:dyDescent="0.25">
      <c r="A22836" s="40"/>
      <c r="I22836" s="40"/>
    </row>
    <row r="22837" spans="1:9" hidden="1" x14ac:dyDescent="0.25">
      <c r="A22837" s="40"/>
      <c r="I22837" s="40"/>
    </row>
    <row r="22838" spans="1:9" hidden="1" x14ac:dyDescent="0.25">
      <c r="A22838" s="40"/>
      <c r="I22838" s="40"/>
    </row>
    <row r="22839" spans="1:9" hidden="1" x14ac:dyDescent="0.25">
      <c r="A22839" s="40"/>
      <c r="I22839" s="40"/>
    </row>
    <row r="22840" spans="1:9" hidden="1" x14ac:dyDescent="0.25">
      <c r="A22840" s="40"/>
      <c r="I22840" s="40"/>
    </row>
    <row r="22841" spans="1:9" hidden="1" x14ac:dyDescent="0.25">
      <c r="A22841" s="40"/>
      <c r="I22841" s="40"/>
    </row>
    <row r="22842" spans="1:9" hidden="1" x14ac:dyDescent="0.25">
      <c r="A22842" s="40"/>
      <c r="I22842" s="40"/>
    </row>
    <row r="22843" spans="1:9" hidden="1" x14ac:dyDescent="0.25">
      <c r="A22843" s="40"/>
      <c r="I22843" s="40"/>
    </row>
    <row r="22844" spans="1:9" hidden="1" x14ac:dyDescent="0.25">
      <c r="A22844" s="40"/>
      <c r="I22844" s="40"/>
    </row>
    <row r="22845" spans="1:9" hidden="1" x14ac:dyDescent="0.25">
      <c r="A22845" s="40"/>
      <c r="I22845" s="40"/>
    </row>
    <row r="22846" spans="1:9" hidden="1" x14ac:dyDescent="0.25">
      <c r="A22846" s="40"/>
      <c r="I22846" s="40"/>
    </row>
    <row r="22847" spans="1:9" hidden="1" x14ac:dyDescent="0.25">
      <c r="A22847" s="40"/>
      <c r="I22847" s="40"/>
    </row>
    <row r="22848" spans="1:9" hidden="1" x14ac:dyDescent="0.25">
      <c r="A22848" s="40"/>
      <c r="I22848" s="40"/>
    </row>
    <row r="22849" spans="1:9" hidden="1" x14ac:dyDescent="0.25">
      <c r="A22849" s="40"/>
      <c r="I22849" s="40"/>
    </row>
    <row r="22850" spans="1:9" hidden="1" x14ac:dyDescent="0.25">
      <c r="A22850" s="40"/>
      <c r="I22850" s="40"/>
    </row>
    <row r="22851" spans="1:9" hidden="1" x14ac:dyDescent="0.25">
      <c r="A22851" s="40"/>
      <c r="I22851" s="40"/>
    </row>
    <row r="22852" spans="1:9" hidden="1" x14ac:dyDescent="0.25">
      <c r="A22852" s="40"/>
      <c r="I22852" s="40"/>
    </row>
    <row r="22853" spans="1:9" hidden="1" x14ac:dyDescent="0.25">
      <c r="A22853" s="40"/>
      <c r="I22853" s="40"/>
    </row>
    <row r="22854" spans="1:9" hidden="1" x14ac:dyDescent="0.25">
      <c r="A22854" s="40"/>
      <c r="I22854" s="40"/>
    </row>
    <row r="22855" spans="1:9" hidden="1" x14ac:dyDescent="0.25">
      <c r="A22855" s="40"/>
      <c r="I22855" s="40"/>
    </row>
    <row r="22856" spans="1:9" hidden="1" x14ac:dyDescent="0.25">
      <c r="A22856" s="40"/>
      <c r="I22856" s="40"/>
    </row>
    <row r="22857" spans="1:9" hidden="1" x14ac:dyDescent="0.25">
      <c r="A22857" s="40"/>
      <c r="I22857" s="40"/>
    </row>
    <row r="22858" spans="1:9" hidden="1" x14ac:dyDescent="0.25">
      <c r="A22858" s="40"/>
      <c r="I22858" s="40"/>
    </row>
    <row r="22859" spans="1:9" hidden="1" x14ac:dyDescent="0.25">
      <c r="A22859" s="40"/>
      <c r="I22859" s="40"/>
    </row>
    <row r="22860" spans="1:9" hidden="1" x14ac:dyDescent="0.25">
      <c r="A22860" s="40"/>
      <c r="I22860" s="40"/>
    </row>
    <row r="22861" spans="1:9" hidden="1" x14ac:dyDescent="0.25">
      <c r="A22861" s="40"/>
      <c r="I22861" s="40"/>
    </row>
    <row r="22862" spans="1:9" hidden="1" x14ac:dyDescent="0.25">
      <c r="A22862" s="40"/>
      <c r="I22862" s="40"/>
    </row>
    <row r="22863" spans="1:9" hidden="1" x14ac:dyDescent="0.25">
      <c r="A22863" s="40"/>
      <c r="I22863" s="40"/>
    </row>
    <row r="22864" spans="1:9" hidden="1" x14ac:dyDescent="0.25">
      <c r="A22864" s="40"/>
      <c r="I22864" s="40"/>
    </row>
    <row r="22865" spans="1:9" hidden="1" x14ac:dyDescent="0.25">
      <c r="A22865" s="40"/>
      <c r="I22865" s="40"/>
    </row>
    <row r="22866" spans="1:9" hidden="1" x14ac:dyDescent="0.25">
      <c r="A22866" s="40"/>
      <c r="I22866" s="40"/>
    </row>
    <row r="22867" spans="1:9" hidden="1" x14ac:dyDescent="0.25">
      <c r="A22867" s="40"/>
      <c r="I22867" s="40"/>
    </row>
    <row r="22868" spans="1:9" hidden="1" x14ac:dyDescent="0.25">
      <c r="A22868" s="40"/>
      <c r="I22868" s="40"/>
    </row>
    <row r="22869" spans="1:9" hidden="1" x14ac:dyDescent="0.25">
      <c r="A22869" s="40"/>
      <c r="I22869" s="40"/>
    </row>
    <row r="22870" spans="1:9" hidden="1" x14ac:dyDescent="0.25">
      <c r="A22870" s="40"/>
      <c r="I22870" s="40"/>
    </row>
    <row r="22871" spans="1:9" hidden="1" x14ac:dyDescent="0.25">
      <c r="A22871" s="40"/>
      <c r="I22871" s="40"/>
    </row>
    <row r="22872" spans="1:9" hidden="1" x14ac:dyDescent="0.25">
      <c r="A22872" s="40"/>
      <c r="I22872" s="40"/>
    </row>
    <row r="22873" spans="1:9" hidden="1" x14ac:dyDescent="0.25">
      <c r="A22873" s="40"/>
      <c r="I22873" s="40"/>
    </row>
    <row r="22874" spans="1:9" hidden="1" x14ac:dyDescent="0.25">
      <c r="A22874" s="40"/>
      <c r="I22874" s="40"/>
    </row>
    <row r="22875" spans="1:9" hidden="1" x14ac:dyDescent="0.25">
      <c r="A22875" s="40"/>
      <c r="I22875" s="40"/>
    </row>
    <row r="22876" spans="1:9" hidden="1" x14ac:dyDescent="0.25">
      <c r="A22876" s="40"/>
      <c r="I22876" s="40"/>
    </row>
    <row r="22877" spans="1:9" hidden="1" x14ac:dyDescent="0.25">
      <c r="A22877" s="40"/>
      <c r="I22877" s="40"/>
    </row>
    <row r="22878" spans="1:9" hidden="1" x14ac:dyDescent="0.25">
      <c r="A22878" s="40"/>
      <c r="I22878" s="40"/>
    </row>
    <row r="22879" spans="1:9" hidden="1" x14ac:dyDescent="0.25">
      <c r="A22879" s="40"/>
      <c r="I22879" s="40"/>
    </row>
    <row r="22880" spans="1:9" hidden="1" x14ac:dyDescent="0.25">
      <c r="A22880" s="40"/>
      <c r="I22880" s="40"/>
    </row>
    <row r="22881" spans="1:9" hidden="1" x14ac:dyDescent="0.25">
      <c r="A22881" s="40"/>
      <c r="I22881" s="40"/>
    </row>
    <row r="22882" spans="1:9" hidden="1" x14ac:dyDescent="0.25">
      <c r="A22882" s="40"/>
      <c r="I22882" s="40"/>
    </row>
    <row r="22883" spans="1:9" hidden="1" x14ac:dyDescent="0.25">
      <c r="A22883" s="40"/>
      <c r="I22883" s="40"/>
    </row>
    <row r="22884" spans="1:9" hidden="1" x14ac:dyDescent="0.25">
      <c r="A22884" s="40"/>
      <c r="I22884" s="40"/>
    </row>
    <row r="22885" spans="1:9" hidden="1" x14ac:dyDescent="0.25">
      <c r="A22885" s="40"/>
      <c r="I22885" s="40"/>
    </row>
    <row r="22886" spans="1:9" hidden="1" x14ac:dyDescent="0.25">
      <c r="A22886" s="40"/>
      <c r="I22886" s="40"/>
    </row>
    <row r="22887" spans="1:9" hidden="1" x14ac:dyDescent="0.25">
      <c r="A22887" s="40"/>
      <c r="I22887" s="40"/>
    </row>
    <row r="22888" spans="1:9" hidden="1" x14ac:dyDescent="0.25">
      <c r="A22888" s="40"/>
      <c r="I22888" s="40"/>
    </row>
    <row r="22889" spans="1:9" hidden="1" x14ac:dyDescent="0.25">
      <c r="A22889" s="40"/>
      <c r="I22889" s="40"/>
    </row>
    <row r="22890" spans="1:9" hidden="1" x14ac:dyDescent="0.25">
      <c r="A22890" s="40"/>
      <c r="I22890" s="40"/>
    </row>
    <row r="22891" spans="1:9" hidden="1" x14ac:dyDescent="0.25">
      <c r="A22891" s="40"/>
      <c r="I22891" s="40"/>
    </row>
    <row r="22892" spans="1:9" hidden="1" x14ac:dyDescent="0.25">
      <c r="A22892" s="40"/>
      <c r="I22892" s="40"/>
    </row>
    <row r="22893" spans="1:9" hidden="1" x14ac:dyDescent="0.25">
      <c r="A22893" s="40"/>
      <c r="I22893" s="40"/>
    </row>
    <row r="22894" spans="1:9" hidden="1" x14ac:dyDescent="0.25">
      <c r="A22894" s="40"/>
      <c r="I22894" s="40"/>
    </row>
    <row r="22895" spans="1:9" hidden="1" x14ac:dyDescent="0.25">
      <c r="A22895" s="40"/>
      <c r="I22895" s="40"/>
    </row>
    <row r="22896" spans="1:9" hidden="1" x14ac:dyDescent="0.25">
      <c r="A22896" s="40"/>
      <c r="I22896" s="40"/>
    </row>
    <row r="22897" spans="1:9" hidden="1" x14ac:dyDescent="0.25">
      <c r="A22897" s="40"/>
      <c r="I22897" s="40"/>
    </row>
    <row r="22898" spans="1:9" hidden="1" x14ac:dyDescent="0.25">
      <c r="A22898" s="40"/>
      <c r="I22898" s="40"/>
    </row>
    <row r="22899" spans="1:9" hidden="1" x14ac:dyDescent="0.25">
      <c r="A22899" s="40"/>
      <c r="I22899" s="40"/>
    </row>
    <row r="22900" spans="1:9" hidden="1" x14ac:dyDescent="0.25">
      <c r="A22900" s="40"/>
      <c r="I22900" s="40"/>
    </row>
    <row r="22901" spans="1:9" hidden="1" x14ac:dyDescent="0.25">
      <c r="A22901" s="40"/>
      <c r="I22901" s="40"/>
    </row>
    <row r="22902" spans="1:9" hidden="1" x14ac:dyDescent="0.25">
      <c r="A22902" s="40"/>
      <c r="I22902" s="40"/>
    </row>
    <row r="22903" spans="1:9" hidden="1" x14ac:dyDescent="0.25">
      <c r="A22903" s="40"/>
      <c r="I22903" s="40"/>
    </row>
    <row r="22904" spans="1:9" hidden="1" x14ac:dyDescent="0.25">
      <c r="A22904" s="40"/>
      <c r="I22904" s="40"/>
    </row>
    <row r="22905" spans="1:9" hidden="1" x14ac:dyDescent="0.25">
      <c r="A22905" s="40"/>
      <c r="I22905" s="40"/>
    </row>
    <row r="22906" spans="1:9" hidden="1" x14ac:dyDescent="0.25">
      <c r="A22906" s="40"/>
      <c r="I22906" s="40"/>
    </row>
    <row r="22907" spans="1:9" hidden="1" x14ac:dyDescent="0.25">
      <c r="A22907" s="40"/>
      <c r="I22907" s="40"/>
    </row>
    <row r="22908" spans="1:9" hidden="1" x14ac:dyDescent="0.25">
      <c r="A22908" s="40"/>
      <c r="I22908" s="40"/>
    </row>
    <row r="22909" spans="1:9" hidden="1" x14ac:dyDescent="0.25">
      <c r="A22909" s="40"/>
      <c r="I22909" s="40"/>
    </row>
    <row r="22910" spans="1:9" hidden="1" x14ac:dyDescent="0.25">
      <c r="A22910" s="40"/>
      <c r="I22910" s="40"/>
    </row>
    <row r="22911" spans="1:9" hidden="1" x14ac:dyDescent="0.25">
      <c r="A22911" s="40"/>
      <c r="I22911" s="40"/>
    </row>
    <row r="22912" spans="1:9" hidden="1" x14ac:dyDescent="0.25">
      <c r="A22912" s="40"/>
      <c r="I22912" s="40"/>
    </row>
    <row r="22913" spans="1:9" hidden="1" x14ac:dyDescent="0.25">
      <c r="A22913" s="40"/>
      <c r="I22913" s="40"/>
    </row>
    <row r="22914" spans="1:9" hidden="1" x14ac:dyDescent="0.25">
      <c r="A22914" s="40"/>
      <c r="I22914" s="40"/>
    </row>
    <row r="22915" spans="1:9" hidden="1" x14ac:dyDescent="0.25">
      <c r="A22915" s="40"/>
      <c r="I22915" s="40"/>
    </row>
    <row r="22916" spans="1:9" hidden="1" x14ac:dyDescent="0.25">
      <c r="A22916" s="40"/>
      <c r="I22916" s="40"/>
    </row>
    <row r="22917" spans="1:9" hidden="1" x14ac:dyDescent="0.25">
      <c r="A22917" s="40"/>
      <c r="I22917" s="40"/>
    </row>
    <row r="22918" spans="1:9" hidden="1" x14ac:dyDescent="0.25">
      <c r="A22918" s="40"/>
      <c r="I22918" s="40"/>
    </row>
    <row r="22919" spans="1:9" hidden="1" x14ac:dyDescent="0.25">
      <c r="A22919" s="40"/>
      <c r="I22919" s="40"/>
    </row>
    <row r="22920" spans="1:9" hidden="1" x14ac:dyDescent="0.25">
      <c r="A22920" s="40"/>
      <c r="I22920" s="40"/>
    </row>
    <row r="22921" spans="1:9" hidden="1" x14ac:dyDescent="0.25">
      <c r="A22921" s="40"/>
      <c r="I22921" s="40"/>
    </row>
    <row r="22922" spans="1:9" hidden="1" x14ac:dyDescent="0.25">
      <c r="A22922" s="40"/>
      <c r="I22922" s="40"/>
    </row>
    <row r="22923" spans="1:9" hidden="1" x14ac:dyDescent="0.25">
      <c r="A22923" s="40"/>
      <c r="I22923" s="40"/>
    </row>
    <row r="22924" spans="1:9" hidden="1" x14ac:dyDescent="0.25">
      <c r="A22924" s="40"/>
      <c r="I22924" s="40"/>
    </row>
    <row r="22925" spans="1:9" hidden="1" x14ac:dyDescent="0.25">
      <c r="A22925" s="40"/>
      <c r="I22925" s="40"/>
    </row>
    <row r="22926" spans="1:9" hidden="1" x14ac:dyDescent="0.25">
      <c r="A22926" s="40"/>
      <c r="I22926" s="40"/>
    </row>
    <row r="22927" spans="1:9" hidden="1" x14ac:dyDescent="0.25">
      <c r="A22927" s="40"/>
      <c r="I22927" s="40"/>
    </row>
    <row r="22928" spans="1:9" hidden="1" x14ac:dyDescent="0.25">
      <c r="A22928" s="40"/>
      <c r="I22928" s="40"/>
    </row>
    <row r="22929" spans="1:9" hidden="1" x14ac:dyDescent="0.25">
      <c r="A22929" s="40"/>
      <c r="I22929" s="40"/>
    </row>
    <row r="22930" spans="1:9" hidden="1" x14ac:dyDescent="0.25">
      <c r="A22930" s="40"/>
      <c r="I22930" s="40"/>
    </row>
    <row r="22931" spans="1:9" hidden="1" x14ac:dyDescent="0.25">
      <c r="A22931" s="40"/>
      <c r="I22931" s="40"/>
    </row>
    <row r="22932" spans="1:9" hidden="1" x14ac:dyDescent="0.25">
      <c r="A22932" s="40"/>
      <c r="I22932" s="40"/>
    </row>
    <row r="22933" spans="1:9" hidden="1" x14ac:dyDescent="0.25">
      <c r="A22933" s="40"/>
      <c r="I22933" s="40"/>
    </row>
    <row r="22934" spans="1:9" hidden="1" x14ac:dyDescent="0.25">
      <c r="A22934" s="40"/>
      <c r="I22934" s="40"/>
    </row>
    <row r="22935" spans="1:9" hidden="1" x14ac:dyDescent="0.25">
      <c r="A22935" s="40"/>
      <c r="I22935" s="40"/>
    </row>
    <row r="22936" spans="1:9" hidden="1" x14ac:dyDescent="0.25">
      <c r="A22936" s="40"/>
      <c r="I22936" s="40"/>
    </row>
    <row r="22937" spans="1:9" hidden="1" x14ac:dyDescent="0.25">
      <c r="A22937" s="40"/>
      <c r="I22937" s="40"/>
    </row>
    <row r="22938" spans="1:9" hidden="1" x14ac:dyDescent="0.25">
      <c r="A22938" s="40"/>
      <c r="I22938" s="40"/>
    </row>
    <row r="22939" spans="1:9" hidden="1" x14ac:dyDescent="0.25">
      <c r="A22939" s="40"/>
      <c r="I22939" s="40"/>
    </row>
    <row r="22940" spans="1:9" hidden="1" x14ac:dyDescent="0.25">
      <c r="A22940" s="40"/>
      <c r="I22940" s="40"/>
    </row>
    <row r="22941" spans="1:9" hidden="1" x14ac:dyDescent="0.25">
      <c r="A22941" s="40"/>
      <c r="I22941" s="40"/>
    </row>
    <row r="22942" spans="1:9" hidden="1" x14ac:dyDescent="0.25">
      <c r="A22942" s="40"/>
      <c r="I22942" s="40"/>
    </row>
    <row r="22943" spans="1:9" hidden="1" x14ac:dyDescent="0.25">
      <c r="A22943" s="40"/>
      <c r="I22943" s="40"/>
    </row>
    <row r="22944" spans="1:9" hidden="1" x14ac:dyDescent="0.25">
      <c r="A22944" s="40"/>
      <c r="I22944" s="40"/>
    </row>
    <row r="22945" spans="1:9" hidden="1" x14ac:dyDescent="0.25">
      <c r="A22945" s="40"/>
      <c r="I22945" s="40"/>
    </row>
    <row r="22946" spans="1:9" hidden="1" x14ac:dyDescent="0.25">
      <c r="A22946" s="40"/>
      <c r="I22946" s="40"/>
    </row>
    <row r="22947" spans="1:9" hidden="1" x14ac:dyDescent="0.25">
      <c r="A22947" s="40"/>
      <c r="I22947" s="40"/>
    </row>
    <row r="22948" spans="1:9" hidden="1" x14ac:dyDescent="0.25">
      <c r="A22948" s="40"/>
      <c r="I22948" s="40"/>
    </row>
    <row r="22949" spans="1:9" hidden="1" x14ac:dyDescent="0.25">
      <c r="A22949" s="40"/>
      <c r="I22949" s="40"/>
    </row>
    <row r="22950" spans="1:9" hidden="1" x14ac:dyDescent="0.25">
      <c r="A22950" s="40"/>
      <c r="I22950" s="40"/>
    </row>
    <row r="22951" spans="1:9" hidden="1" x14ac:dyDescent="0.25">
      <c r="A22951" s="40"/>
      <c r="I22951" s="40"/>
    </row>
    <row r="22952" spans="1:9" hidden="1" x14ac:dyDescent="0.25">
      <c r="A22952" s="40"/>
      <c r="I22952" s="40"/>
    </row>
    <row r="22953" spans="1:9" hidden="1" x14ac:dyDescent="0.25">
      <c r="A22953" s="40"/>
      <c r="I22953" s="40"/>
    </row>
    <row r="22954" spans="1:9" hidden="1" x14ac:dyDescent="0.25">
      <c r="A22954" s="40"/>
      <c r="I22954" s="40"/>
    </row>
    <row r="22955" spans="1:9" hidden="1" x14ac:dyDescent="0.25">
      <c r="A22955" s="40"/>
      <c r="I22955" s="40"/>
    </row>
    <row r="22956" spans="1:9" hidden="1" x14ac:dyDescent="0.25">
      <c r="A22956" s="40"/>
      <c r="I22956" s="40"/>
    </row>
    <row r="22957" spans="1:9" hidden="1" x14ac:dyDescent="0.25">
      <c r="A22957" s="40"/>
      <c r="I22957" s="40"/>
    </row>
    <row r="22958" spans="1:9" hidden="1" x14ac:dyDescent="0.25">
      <c r="A22958" s="40"/>
      <c r="I22958" s="40"/>
    </row>
    <row r="22959" spans="1:9" hidden="1" x14ac:dyDescent="0.25">
      <c r="A22959" s="40"/>
      <c r="I22959" s="40"/>
    </row>
    <row r="22960" spans="1:9" hidden="1" x14ac:dyDescent="0.25">
      <c r="A22960" s="40"/>
      <c r="I22960" s="40"/>
    </row>
    <row r="22961" spans="1:9" hidden="1" x14ac:dyDescent="0.25">
      <c r="A22961" s="40"/>
      <c r="I22961" s="40"/>
    </row>
    <row r="22962" spans="1:9" hidden="1" x14ac:dyDescent="0.25">
      <c r="A22962" s="40"/>
      <c r="I22962" s="40"/>
    </row>
    <row r="22963" spans="1:9" hidden="1" x14ac:dyDescent="0.25">
      <c r="A22963" s="40"/>
      <c r="I22963" s="40"/>
    </row>
    <row r="22964" spans="1:9" hidden="1" x14ac:dyDescent="0.25">
      <c r="A22964" s="40"/>
      <c r="I22964" s="40"/>
    </row>
    <row r="22965" spans="1:9" hidden="1" x14ac:dyDescent="0.25">
      <c r="A22965" s="40"/>
      <c r="I22965" s="40"/>
    </row>
    <row r="22966" spans="1:9" hidden="1" x14ac:dyDescent="0.25">
      <c r="A22966" s="40"/>
      <c r="I22966" s="40"/>
    </row>
    <row r="22967" spans="1:9" hidden="1" x14ac:dyDescent="0.25">
      <c r="A22967" s="40"/>
      <c r="I22967" s="40"/>
    </row>
    <row r="22968" spans="1:9" hidden="1" x14ac:dyDescent="0.25">
      <c r="A22968" s="40"/>
      <c r="I22968" s="40"/>
    </row>
    <row r="22969" spans="1:9" hidden="1" x14ac:dyDescent="0.25">
      <c r="A22969" s="40"/>
      <c r="I22969" s="40"/>
    </row>
    <row r="22970" spans="1:9" hidden="1" x14ac:dyDescent="0.25">
      <c r="A22970" s="40"/>
      <c r="I22970" s="40"/>
    </row>
    <row r="22971" spans="1:9" hidden="1" x14ac:dyDescent="0.25">
      <c r="A22971" s="40"/>
      <c r="I22971" s="40"/>
    </row>
    <row r="22972" spans="1:9" hidden="1" x14ac:dyDescent="0.25">
      <c r="A22972" s="40"/>
      <c r="I22972" s="40"/>
    </row>
    <row r="22973" spans="1:9" hidden="1" x14ac:dyDescent="0.25">
      <c r="A22973" s="40"/>
      <c r="I22973" s="40"/>
    </row>
    <row r="22974" spans="1:9" hidden="1" x14ac:dyDescent="0.25">
      <c r="A22974" s="40"/>
      <c r="I22974" s="40"/>
    </row>
    <row r="22975" spans="1:9" hidden="1" x14ac:dyDescent="0.25">
      <c r="A22975" s="40"/>
      <c r="I22975" s="40"/>
    </row>
    <row r="22976" spans="1:9" hidden="1" x14ac:dyDescent="0.25">
      <c r="A22976" s="40"/>
      <c r="I22976" s="40"/>
    </row>
    <row r="22977" spans="1:9" hidden="1" x14ac:dyDescent="0.25">
      <c r="A22977" s="40"/>
      <c r="I22977" s="40"/>
    </row>
    <row r="22978" spans="1:9" hidden="1" x14ac:dyDescent="0.25">
      <c r="A22978" s="40"/>
      <c r="I22978" s="40"/>
    </row>
    <row r="22979" spans="1:9" hidden="1" x14ac:dyDescent="0.25">
      <c r="A22979" s="40"/>
      <c r="I22979" s="40"/>
    </row>
    <row r="22980" spans="1:9" hidden="1" x14ac:dyDescent="0.25">
      <c r="A22980" s="40"/>
      <c r="I22980" s="40"/>
    </row>
    <row r="22981" spans="1:9" hidden="1" x14ac:dyDescent="0.25">
      <c r="A22981" s="40"/>
      <c r="I22981" s="40"/>
    </row>
    <row r="22982" spans="1:9" hidden="1" x14ac:dyDescent="0.25">
      <c r="A22982" s="40"/>
      <c r="I22982" s="40"/>
    </row>
    <row r="22983" spans="1:9" hidden="1" x14ac:dyDescent="0.25">
      <c r="A22983" s="40"/>
      <c r="I22983" s="40"/>
    </row>
    <row r="22984" spans="1:9" hidden="1" x14ac:dyDescent="0.25">
      <c r="A22984" s="40"/>
      <c r="I22984" s="40"/>
    </row>
    <row r="22985" spans="1:9" hidden="1" x14ac:dyDescent="0.25">
      <c r="A22985" s="40"/>
      <c r="I22985" s="40"/>
    </row>
    <row r="22986" spans="1:9" hidden="1" x14ac:dyDescent="0.25">
      <c r="A22986" s="40"/>
      <c r="I22986" s="40"/>
    </row>
    <row r="22987" spans="1:9" hidden="1" x14ac:dyDescent="0.25">
      <c r="A22987" s="40"/>
      <c r="I22987" s="40"/>
    </row>
    <row r="22988" spans="1:9" hidden="1" x14ac:dyDescent="0.25">
      <c r="A22988" s="40"/>
      <c r="I22988" s="40"/>
    </row>
    <row r="22989" spans="1:9" hidden="1" x14ac:dyDescent="0.25">
      <c r="A22989" s="40"/>
      <c r="I22989" s="40"/>
    </row>
    <row r="22990" spans="1:9" hidden="1" x14ac:dyDescent="0.25">
      <c r="A22990" s="40"/>
      <c r="I22990" s="40"/>
    </row>
    <row r="22991" spans="1:9" hidden="1" x14ac:dyDescent="0.25">
      <c r="A22991" s="40"/>
      <c r="I22991" s="40"/>
    </row>
    <row r="22992" spans="1:9" hidden="1" x14ac:dyDescent="0.25">
      <c r="A22992" s="40"/>
      <c r="I22992" s="40"/>
    </row>
    <row r="22993" spans="1:9" hidden="1" x14ac:dyDescent="0.25">
      <c r="A22993" s="40"/>
      <c r="I22993" s="40"/>
    </row>
    <row r="22994" spans="1:9" hidden="1" x14ac:dyDescent="0.25">
      <c r="A22994" s="40"/>
      <c r="I22994" s="40"/>
    </row>
    <row r="22995" spans="1:9" hidden="1" x14ac:dyDescent="0.25">
      <c r="A22995" s="40"/>
      <c r="I22995" s="40"/>
    </row>
    <row r="22996" spans="1:9" hidden="1" x14ac:dyDescent="0.25">
      <c r="A22996" s="40"/>
      <c r="I22996" s="40"/>
    </row>
    <row r="22997" spans="1:9" hidden="1" x14ac:dyDescent="0.25">
      <c r="A22997" s="40"/>
      <c r="I22997" s="40"/>
    </row>
    <row r="22998" spans="1:9" hidden="1" x14ac:dyDescent="0.25">
      <c r="A22998" s="40"/>
      <c r="I22998" s="40"/>
    </row>
    <row r="22999" spans="1:9" hidden="1" x14ac:dyDescent="0.25">
      <c r="A22999" s="40"/>
      <c r="I22999" s="40"/>
    </row>
    <row r="23000" spans="1:9" hidden="1" x14ac:dyDescent="0.25">
      <c r="A23000" s="40"/>
      <c r="I23000" s="40"/>
    </row>
    <row r="23001" spans="1:9" hidden="1" x14ac:dyDescent="0.25">
      <c r="A23001" s="40"/>
      <c r="I23001" s="40"/>
    </row>
    <row r="23002" spans="1:9" hidden="1" x14ac:dyDescent="0.25">
      <c r="A23002" s="40"/>
      <c r="I23002" s="40"/>
    </row>
    <row r="23003" spans="1:9" hidden="1" x14ac:dyDescent="0.25">
      <c r="A23003" s="40"/>
      <c r="I23003" s="40"/>
    </row>
    <row r="23004" spans="1:9" hidden="1" x14ac:dyDescent="0.25">
      <c r="A23004" s="40"/>
      <c r="I23004" s="40"/>
    </row>
    <row r="23005" spans="1:9" hidden="1" x14ac:dyDescent="0.25">
      <c r="A23005" s="40"/>
      <c r="I23005" s="40"/>
    </row>
    <row r="23006" spans="1:9" hidden="1" x14ac:dyDescent="0.25">
      <c r="A23006" s="40"/>
      <c r="I23006" s="40"/>
    </row>
    <row r="23007" spans="1:9" hidden="1" x14ac:dyDescent="0.25">
      <c r="A23007" s="40"/>
      <c r="I23007" s="40"/>
    </row>
    <row r="23008" spans="1:9" hidden="1" x14ac:dyDescent="0.25">
      <c r="A23008" s="40"/>
      <c r="I23008" s="40"/>
    </row>
    <row r="23009" spans="1:9" hidden="1" x14ac:dyDescent="0.25">
      <c r="A23009" s="40"/>
      <c r="I23009" s="40"/>
    </row>
    <row r="23010" spans="1:9" hidden="1" x14ac:dyDescent="0.25">
      <c r="A23010" s="40"/>
      <c r="I23010" s="40"/>
    </row>
    <row r="23011" spans="1:9" hidden="1" x14ac:dyDescent="0.25">
      <c r="A23011" s="40"/>
      <c r="I23011" s="40"/>
    </row>
    <row r="23012" spans="1:9" hidden="1" x14ac:dyDescent="0.25">
      <c r="A23012" s="40"/>
      <c r="I23012" s="40"/>
    </row>
    <row r="23013" spans="1:9" hidden="1" x14ac:dyDescent="0.25">
      <c r="A23013" s="40"/>
      <c r="I23013" s="40"/>
    </row>
    <row r="23014" spans="1:9" hidden="1" x14ac:dyDescent="0.25">
      <c r="A23014" s="40"/>
      <c r="I23014" s="40"/>
    </row>
    <row r="23015" spans="1:9" hidden="1" x14ac:dyDescent="0.25">
      <c r="A23015" s="40"/>
      <c r="I23015" s="40"/>
    </row>
    <row r="23016" spans="1:9" hidden="1" x14ac:dyDescent="0.25">
      <c r="A23016" s="40"/>
      <c r="I23016" s="40"/>
    </row>
    <row r="23017" spans="1:9" hidden="1" x14ac:dyDescent="0.25">
      <c r="A23017" s="40"/>
      <c r="I23017" s="40"/>
    </row>
    <row r="23018" spans="1:9" hidden="1" x14ac:dyDescent="0.25">
      <c r="A23018" s="40"/>
      <c r="I23018" s="40"/>
    </row>
    <row r="23019" spans="1:9" hidden="1" x14ac:dyDescent="0.25">
      <c r="A23019" s="40"/>
      <c r="I23019" s="40"/>
    </row>
    <row r="23020" spans="1:9" hidden="1" x14ac:dyDescent="0.25">
      <c r="A23020" s="40"/>
      <c r="I23020" s="40"/>
    </row>
    <row r="23021" spans="1:9" hidden="1" x14ac:dyDescent="0.25">
      <c r="A23021" s="40"/>
      <c r="I23021" s="40"/>
    </row>
    <row r="23022" spans="1:9" hidden="1" x14ac:dyDescent="0.25">
      <c r="A23022" s="40"/>
      <c r="I23022" s="40"/>
    </row>
    <row r="23023" spans="1:9" hidden="1" x14ac:dyDescent="0.25">
      <c r="A23023" s="40"/>
      <c r="I23023" s="40"/>
    </row>
    <row r="23024" spans="1:9" hidden="1" x14ac:dyDescent="0.25">
      <c r="A23024" s="40"/>
      <c r="I23024" s="40"/>
    </row>
    <row r="23025" spans="1:9" hidden="1" x14ac:dyDescent="0.25">
      <c r="A23025" s="40"/>
      <c r="I23025" s="40"/>
    </row>
    <row r="23026" spans="1:9" hidden="1" x14ac:dyDescent="0.25">
      <c r="A23026" s="40"/>
      <c r="I23026" s="40"/>
    </row>
    <row r="23027" spans="1:9" hidden="1" x14ac:dyDescent="0.25">
      <c r="A23027" s="40"/>
      <c r="I23027" s="40"/>
    </row>
    <row r="23028" spans="1:9" hidden="1" x14ac:dyDescent="0.25">
      <c r="A23028" s="40"/>
      <c r="I23028" s="40"/>
    </row>
    <row r="23029" spans="1:9" hidden="1" x14ac:dyDescent="0.25">
      <c r="A23029" s="40"/>
      <c r="I23029" s="40"/>
    </row>
    <row r="23030" spans="1:9" hidden="1" x14ac:dyDescent="0.25">
      <c r="A23030" s="40"/>
      <c r="I23030" s="40"/>
    </row>
    <row r="23031" spans="1:9" hidden="1" x14ac:dyDescent="0.25">
      <c r="A23031" s="40"/>
      <c r="I23031" s="40"/>
    </row>
    <row r="23032" spans="1:9" hidden="1" x14ac:dyDescent="0.25">
      <c r="A23032" s="40"/>
      <c r="I23032" s="40"/>
    </row>
    <row r="23033" spans="1:9" hidden="1" x14ac:dyDescent="0.25">
      <c r="A23033" s="40"/>
      <c r="I23033" s="40"/>
    </row>
    <row r="23034" spans="1:9" hidden="1" x14ac:dyDescent="0.25">
      <c r="A23034" s="40"/>
      <c r="I23034" s="40"/>
    </row>
    <row r="23035" spans="1:9" hidden="1" x14ac:dyDescent="0.25">
      <c r="A23035" s="40"/>
      <c r="I23035" s="40"/>
    </row>
    <row r="23036" spans="1:9" hidden="1" x14ac:dyDescent="0.25">
      <c r="A23036" s="40"/>
      <c r="I23036" s="40"/>
    </row>
    <row r="23037" spans="1:9" hidden="1" x14ac:dyDescent="0.25">
      <c r="A23037" s="40"/>
      <c r="I23037" s="40"/>
    </row>
    <row r="23038" spans="1:9" hidden="1" x14ac:dyDescent="0.25">
      <c r="A23038" s="40"/>
      <c r="I23038" s="40"/>
    </row>
    <row r="23039" spans="1:9" hidden="1" x14ac:dyDescent="0.25">
      <c r="A23039" s="40"/>
      <c r="I23039" s="40"/>
    </row>
    <row r="23040" spans="1:9" hidden="1" x14ac:dyDescent="0.25">
      <c r="A23040" s="40"/>
      <c r="I23040" s="40"/>
    </row>
    <row r="23041" spans="1:9" hidden="1" x14ac:dyDescent="0.25">
      <c r="A23041" s="40"/>
      <c r="I23041" s="40"/>
    </row>
    <row r="23042" spans="1:9" hidden="1" x14ac:dyDescent="0.25">
      <c r="A23042" s="40"/>
      <c r="I23042" s="40"/>
    </row>
    <row r="23043" spans="1:9" hidden="1" x14ac:dyDescent="0.25">
      <c r="A23043" s="40"/>
      <c r="I23043" s="40"/>
    </row>
    <row r="23044" spans="1:9" hidden="1" x14ac:dyDescent="0.25">
      <c r="A23044" s="40"/>
      <c r="I23044" s="40"/>
    </row>
    <row r="23045" spans="1:9" hidden="1" x14ac:dyDescent="0.25">
      <c r="A23045" s="40"/>
      <c r="I23045" s="40"/>
    </row>
    <row r="23046" spans="1:9" hidden="1" x14ac:dyDescent="0.25">
      <c r="A23046" s="40"/>
      <c r="I23046" s="40"/>
    </row>
    <row r="23047" spans="1:9" hidden="1" x14ac:dyDescent="0.25">
      <c r="A23047" s="40"/>
      <c r="I23047" s="40"/>
    </row>
    <row r="23048" spans="1:9" hidden="1" x14ac:dyDescent="0.25">
      <c r="A23048" s="40"/>
      <c r="I23048" s="40"/>
    </row>
    <row r="23049" spans="1:9" hidden="1" x14ac:dyDescent="0.25">
      <c r="A23049" s="40"/>
      <c r="I23049" s="40"/>
    </row>
    <row r="23050" spans="1:9" hidden="1" x14ac:dyDescent="0.25">
      <c r="A23050" s="40"/>
      <c r="I23050" s="40"/>
    </row>
    <row r="23051" spans="1:9" hidden="1" x14ac:dyDescent="0.25">
      <c r="A23051" s="40"/>
      <c r="I23051" s="40"/>
    </row>
    <row r="23052" spans="1:9" hidden="1" x14ac:dyDescent="0.25">
      <c r="A23052" s="40"/>
      <c r="I23052" s="40"/>
    </row>
    <row r="23053" spans="1:9" hidden="1" x14ac:dyDescent="0.25">
      <c r="A23053" s="40"/>
      <c r="I23053" s="40"/>
    </row>
    <row r="23054" spans="1:9" hidden="1" x14ac:dyDescent="0.25">
      <c r="A23054" s="40"/>
      <c r="I23054" s="40"/>
    </row>
    <row r="23055" spans="1:9" hidden="1" x14ac:dyDescent="0.25">
      <c r="A23055" s="40"/>
      <c r="I23055" s="40"/>
    </row>
    <row r="23056" spans="1:9" hidden="1" x14ac:dyDescent="0.25">
      <c r="A23056" s="40"/>
      <c r="I23056" s="40"/>
    </row>
    <row r="23057" spans="1:9" hidden="1" x14ac:dyDescent="0.25">
      <c r="A23057" s="40"/>
      <c r="I23057" s="40"/>
    </row>
    <row r="23058" spans="1:9" hidden="1" x14ac:dyDescent="0.25">
      <c r="A23058" s="40"/>
      <c r="I23058" s="40"/>
    </row>
    <row r="23059" spans="1:9" hidden="1" x14ac:dyDescent="0.25">
      <c r="A23059" s="40"/>
      <c r="I23059" s="40"/>
    </row>
    <row r="23060" spans="1:9" hidden="1" x14ac:dyDescent="0.25">
      <c r="A23060" s="40"/>
      <c r="I23060" s="40"/>
    </row>
    <row r="23061" spans="1:9" hidden="1" x14ac:dyDescent="0.25">
      <c r="A23061" s="40"/>
      <c r="I23061" s="40"/>
    </row>
    <row r="23062" spans="1:9" hidden="1" x14ac:dyDescent="0.25">
      <c r="A23062" s="40"/>
      <c r="I23062" s="40"/>
    </row>
    <row r="23063" spans="1:9" hidden="1" x14ac:dyDescent="0.25">
      <c r="A23063" s="40"/>
      <c r="I23063" s="40"/>
    </row>
    <row r="23064" spans="1:9" hidden="1" x14ac:dyDescent="0.25">
      <c r="A23064" s="40"/>
      <c r="I23064" s="40"/>
    </row>
    <row r="23065" spans="1:9" hidden="1" x14ac:dyDescent="0.25">
      <c r="A23065" s="40"/>
      <c r="I23065" s="40"/>
    </row>
    <row r="23066" spans="1:9" hidden="1" x14ac:dyDescent="0.25">
      <c r="A23066" s="40"/>
      <c r="I23066" s="40"/>
    </row>
    <row r="23067" spans="1:9" hidden="1" x14ac:dyDescent="0.25">
      <c r="A23067" s="40"/>
      <c r="I23067" s="40"/>
    </row>
    <row r="23068" spans="1:9" hidden="1" x14ac:dyDescent="0.25">
      <c r="A23068" s="40"/>
      <c r="I23068" s="40"/>
    </row>
    <row r="23069" spans="1:9" hidden="1" x14ac:dyDescent="0.25">
      <c r="A23069" s="40"/>
      <c r="I23069" s="40"/>
    </row>
    <row r="23070" spans="1:9" hidden="1" x14ac:dyDescent="0.25">
      <c r="A23070" s="40"/>
      <c r="I23070" s="40"/>
    </row>
    <row r="23071" spans="1:9" hidden="1" x14ac:dyDescent="0.25">
      <c r="A23071" s="40"/>
      <c r="I23071" s="40"/>
    </row>
    <row r="23072" spans="1:9" hidden="1" x14ac:dyDescent="0.25">
      <c r="A23072" s="40"/>
      <c r="I23072" s="40"/>
    </row>
    <row r="23073" spans="1:9" hidden="1" x14ac:dyDescent="0.25">
      <c r="A23073" s="40"/>
      <c r="I23073" s="40"/>
    </row>
    <row r="23074" spans="1:9" hidden="1" x14ac:dyDescent="0.25">
      <c r="A23074" s="40"/>
      <c r="I23074" s="40"/>
    </row>
    <row r="23075" spans="1:9" hidden="1" x14ac:dyDescent="0.25">
      <c r="A23075" s="40"/>
      <c r="I23075" s="40"/>
    </row>
    <row r="23076" spans="1:9" hidden="1" x14ac:dyDescent="0.25">
      <c r="A23076" s="40"/>
      <c r="I23076" s="40"/>
    </row>
    <row r="23077" spans="1:9" hidden="1" x14ac:dyDescent="0.25">
      <c r="A23077" s="40"/>
      <c r="I23077" s="40"/>
    </row>
    <row r="23078" spans="1:9" hidden="1" x14ac:dyDescent="0.25">
      <c r="A23078" s="40"/>
      <c r="I23078" s="40"/>
    </row>
    <row r="23079" spans="1:9" hidden="1" x14ac:dyDescent="0.25">
      <c r="A23079" s="40"/>
      <c r="I23079" s="40"/>
    </row>
    <row r="23080" spans="1:9" hidden="1" x14ac:dyDescent="0.25">
      <c r="A23080" s="40"/>
      <c r="I23080" s="40"/>
    </row>
    <row r="23081" spans="1:9" hidden="1" x14ac:dyDescent="0.25">
      <c r="A23081" s="40"/>
      <c r="I23081" s="40"/>
    </row>
    <row r="23082" spans="1:9" hidden="1" x14ac:dyDescent="0.25">
      <c r="A23082" s="40"/>
      <c r="I23082" s="40"/>
    </row>
    <row r="23083" spans="1:9" hidden="1" x14ac:dyDescent="0.25">
      <c r="A23083" s="40"/>
      <c r="I23083" s="40"/>
    </row>
    <row r="23084" spans="1:9" hidden="1" x14ac:dyDescent="0.25">
      <c r="A23084" s="40"/>
      <c r="I23084" s="40"/>
    </row>
    <row r="23085" spans="1:9" hidden="1" x14ac:dyDescent="0.25">
      <c r="A23085" s="40"/>
      <c r="I23085" s="40"/>
    </row>
    <row r="23086" spans="1:9" hidden="1" x14ac:dyDescent="0.25">
      <c r="A23086" s="40"/>
      <c r="I23086" s="40"/>
    </row>
    <row r="23087" spans="1:9" hidden="1" x14ac:dyDescent="0.25">
      <c r="A23087" s="40"/>
      <c r="I23087" s="40"/>
    </row>
    <row r="23088" spans="1:9" hidden="1" x14ac:dyDescent="0.25">
      <c r="A23088" s="40"/>
      <c r="I23088" s="40"/>
    </row>
    <row r="23089" spans="1:9" hidden="1" x14ac:dyDescent="0.25">
      <c r="A23089" s="40"/>
      <c r="I23089" s="40"/>
    </row>
    <row r="23090" spans="1:9" hidden="1" x14ac:dyDescent="0.25">
      <c r="A23090" s="40"/>
      <c r="I23090" s="40"/>
    </row>
    <row r="23091" spans="1:9" hidden="1" x14ac:dyDescent="0.25">
      <c r="A23091" s="40"/>
      <c r="I23091" s="40"/>
    </row>
    <row r="23092" spans="1:9" hidden="1" x14ac:dyDescent="0.25">
      <c r="A23092" s="40"/>
      <c r="I23092" s="40"/>
    </row>
    <row r="23093" spans="1:9" hidden="1" x14ac:dyDescent="0.25">
      <c r="A23093" s="40"/>
      <c r="I23093" s="40"/>
    </row>
    <row r="23094" spans="1:9" hidden="1" x14ac:dyDescent="0.25">
      <c r="A23094" s="40"/>
      <c r="I23094" s="40"/>
    </row>
    <row r="23095" spans="1:9" hidden="1" x14ac:dyDescent="0.25">
      <c r="A23095" s="40"/>
      <c r="I23095" s="40"/>
    </row>
    <row r="23096" spans="1:9" hidden="1" x14ac:dyDescent="0.25">
      <c r="A23096" s="40"/>
      <c r="I23096" s="40"/>
    </row>
    <row r="23097" spans="1:9" hidden="1" x14ac:dyDescent="0.25">
      <c r="A23097" s="40"/>
      <c r="I23097" s="40"/>
    </row>
    <row r="23098" spans="1:9" hidden="1" x14ac:dyDescent="0.25">
      <c r="A23098" s="40"/>
      <c r="I23098" s="40"/>
    </row>
    <row r="23099" spans="1:9" hidden="1" x14ac:dyDescent="0.25">
      <c r="A23099" s="40"/>
      <c r="I23099" s="40"/>
    </row>
    <row r="23100" spans="1:9" hidden="1" x14ac:dyDescent="0.25">
      <c r="A23100" s="40"/>
      <c r="I23100" s="40"/>
    </row>
    <row r="23101" spans="1:9" hidden="1" x14ac:dyDescent="0.25">
      <c r="A23101" s="40"/>
      <c r="I23101" s="40"/>
    </row>
    <row r="23102" spans="1:9" hidden="1" x14ac:dyDescent="0.25">
      <c r="A23102" s="40"/>
      <c r="I23102" s="40"/>
    </row>
    <row r="23103" spans="1:9" hidden="1" x14ac:dyDescent="0.25">
      <c r="A23103" s="40"/>
      <c r="I23103" s="40"/>
    </row>
    <row r="23104" spans="1:9" hidden="1" x14ac:dyDescent="0.25">
      <c r="A23104" s="40"/>
      <c r="I23104" s="40"/>
    </row>
    <row r="23105" spans="1:9" hidden="1" x14ac:dyDescent="0.25">
      <c r="A23105" s="40"/>
      <c r="I23105" s="40"/>
    </row>
    <row r="23106" spans="1:9" hidden="1" x14ac:dyDescent="0.25">
      <c r="A23106" s="40"/>
      <c r="I23106" s="40"/>
    </row>
    <row r="23107" spans="1:9" hidden="1" x14ac:dyDescent="0.25">
      <c r="A23107" s="40"/>
      <c r="I23107" s="40"/>
    </row>
    <row r="23108" spans="1:9" hidden="1" x14ac:dyDescent="0.25">
      <c r="A23108" s="40"/>
      <c r="I23108" s="40"/>
    </row>
    <row r="23109" spans="1:9" hidden="1" x14ac:dyDescent="0.25">
      <c r="A23109" s="40"/>
      <c r="I23109" s="40"/>
    </row>
    <row r="23110" spans="1:9" hidden="1" x14ac:dyDescent="0.25">
      <c r="A23110" s="40"/>
      <c r="I23110" s="40"/>
    </row>
    <row r="23111" spans="1:9" hidden="1" x14ac:dyDescent="0.25">
      <c r="A23111" s="40"/>
      <c r="I23111" s="40"/>
    </row>
    <row r="23112" spans="1:9" hidden="1" x14ac:dyDescent="0.25">
      <c r="A23112" s="40"/>
      <c r="I23112" s="40"/>
    </row>
    <row r="23113" spans="1:9" hidden="1" x14ac:dyDescent="0.25">
      <c r="A23113" s="40"/>
      <c r="I23113" s="40"/>
    </row>
    <row r="23114" spans="1:9" hidden="1" x14ac:dyDescent="0.25">
      <c r="A23114" s="40"/>
      <c r="I23114" s="40"/>
    </row>
    <row r="23115" spans="1:9" hidden="1" x14ac:dyDescent="0.25">
      <c r="A23115" s="40"/>
      <c r="I23115" s="40"/>
    </row>
    <row r="23116" spans="1:9" hidden="1" x14ac:dyDescent="0.25">
      <c r="A23116" s="40"/>
      <c r="I23116" s="40"/>
    </row>
    <row r="23117" spans="1:9" hidden="1" x14ac:dyDescent="0.25">
      <c r="A23117" s="40"/>
      <c r="I23117" s="40"/>
    </row>
    <row r="23118" spans="1:9" hidden="1" x14ac:dyDescent="0.25">
      <c r="A23118" s="40"/>
      <c r="I23118" s="40"/>
    </row>
    <row r="23119" spans="1:9" hidden="1" x14ac:dyDescent="0.25">
      <c r="A23119" s="40"/>
      <c r="I23119" s="40"/>
    </row>
    <row r="23120" spans="1:9" hidden="1" x14ac:dyDescent="0.25">
      <c r="A23120" s="40"/>
      <c r="I23120" s="40"/>
    </row>
    <row r="23121" spans="1:9" hidden="1" x14ac:dyDescent="0.25">
      <c r="A23121" s="40"/>
      <c r="I23121" s="40"/>
    </row>
    <row r="23122" spans="1:9" hidden="1" x14ac:dyDescent="0.25">
      <c r="A23122" s="40"/>
      <c r="I23122" s="40"/>
    </row>
    <row r="23123" spans="1:9" hidden="1" x14ac:dyDescent="0.25">
      <c r="A23123" s="40"/>
      <c r="I23123" s="40"/>
    </row>
    <row r="23124" spans="1:9" hidden="1" x14ac:dyDescent="0.25">
      <c r="A23124" s="40"/>
      <c r="I23124" s="40"/>
    </row>
    <row r="23125" spans="1:9" hidden="1" x14ac:dyDescent="0.25">
      <c r="A23125" s="40"/>
      <c r="I23125" s="40"/>
    </row>
    <row r="23126" spans="1:9" hidden="1" x14ac:dyDescent="0.25">
      <c r="A23126" s="40"/>
      <c r="I23126" s="40"/>
    </row>
    <row r="23127" spans="1:9" hidden="1" x14ac:dyDescent="0.25">
      <c r="A23127" s="40"/>
      <c r="I23127" s="40"/>
    </row>
    <row r="23128" spans="1:9" hidden="1" x14ac:dyDescent="0.25">
      <c r="A23128" s="40"/>
      <c r="I23128" s="40"/>
    </row>
    <row r="23129" spans="1:9" hidden="1" x14ac:dyDescent="0.25">
      <c r="A23129" s="40"/>
      <c r="I23129" s="40"/>
    </row>
    <row r="23130" spans="1:9" hidden="1" x14ac:dyDescent="0.25">
      <c r="A23130" s="40"/>
      <c r="I23130" s="40"/>
    </row>
    <row r="23131" spans="1:9" hidden="1" x14ac:dyDescent="0.25">
      <c r="A23131" s="40"/>
      <c r="I23131" s="40"/>
    </row>
    <row r="23132" spans="1:9" hidden="1" x14ac:dyDescent="0.25">
      <c r="A23132" s="40"/>
      <c r="I23132" s="40"/>
    </row>
    <row r="23133" spans="1:9" hidden="1" x14ac:dyDescent="0.25">
      <c r="A23133" s="40"/>
      <c r="I23133" s="40"/>
    </row>
    <row r="23134" spans="1:9" hidden="1" x14ac:dyDescent="0.25">
      <c r="A23134" s="40"/>
      <c r="I23134" s="40"/>
    </row>
    <row r="23135" spans="1:9" hidden="1" x14ac:dyDescent="0.25">
      <c r="A23135" s="40"/>
      <c r="I23135" s="40"/>
    </row>
    <row r="23136" spans="1:9" hidden="1" x14ac:dyDescent="0.25">
      <c r="A23136" s="40"/>
      <c r="I23136" s="40"/>
    </row>
    <row r="23137" spans="1:9" hidden="1" x14ac:dyDescent="0.25">
      <c r="A23137" s="40"/>
      <c r="I23137" s="40"/>
    </row>
    <row r="23138" spans="1:9" hidden="1" x14ac:dyDescent="0.25">
      <c r="A23138" s="40"/>
      <c r="I23138" s="40"/>
    </row>
    <row r="23139" spans="1:9" hidden="1" x14ac:dyDescent="0.25">
      <c r="A23139" s="40"/>
      <c r="I23139" s="40"/>
    </row>
    <row r="23140" spans="1:9" hidden="1" x14ac:dyDescent="0.25">
      <c r="A23140" s="40"/>
      <c r="I23140" s="40"/>
    </row>
    <row r="23141" spans="1:9" hidden="1" x14ac:dyDescent="0.25">
      <c r="A23141" s="40"/>
      <c r="I23141" s="40"/>
    </row>
    <row r="23142" spans="1:9" hidden="1" x14ac:dyDescent="0.25">
      <c r="A23142" s="40"/>
      <c r="I23142" s="40"/>
    </row>
    <row r="23143" spans="1:9" hidden="1" x14ac:dyDescent="0.25">
      <c r="A23143" s="40"/>
      <c r="I23143" s="40"/>
    </row>
    <row r="23144" spans="1:9" hidden="1" x14ac:dyDescent="0.25">
      <c r="A23144" s="40"/>
      <c r="I23144" s="40"/>
    </row>
    <row r="23145" spans="1:9" hidden="1" x14ac:dyDescent="0.25">
      <c r="A23145" s="40"/>
      <c r="I23145" s="40"/>
    </row>
    <row r="23146" spans="1:9" hidden="1" x14ac:dyDescent="0.25">
      <c r="A23146" s="40"/>
      <c r="I23146" s="40"/>
    </row>
    <row r="23147" spans="1:9" hidden="1" x14ac:dyDescent="0.25">
      <c r="A23147" s="40"/>
      <c r="I23147" s="40"/>
    </row>
    <row r="23148" spans="1:9" hidden="1" x14ac:dyDescent="0.25">
      <c r="A23148" s="40"/>
      <c r="I23148" s="40"/>
    </row>
    <row r="23149" spans="1:9" hidden="1" x14ac:dyDescent="0.25">
      <c r="A23149" s="40"/>
      <c r="I23149" s="40"/>
    </row>
    <row r="23150" spans="1:9" hidden="1" x14ac:dyDescent="0.25">
      <c r="A23150" s="40"/>
      <c r="I23150" s="40"/>
    </row>
    <row r="23151" spans="1:9" hidden="1" x14ac:dyDescent="0.25">
      <c r="A23151" s="40"/>
      <c r="I23151" s="40"/>
    </row>
    <row r="23152" spans="1:9" hidden="1" x14ac:dyDescent="0.25">
      <c r="A23152" s="40"/>
      <c r="I23152" s="40"/>
    </row>
    <row r="23153" spans="1:9" hidden="1" x14ac:dyDescent="0.25">
      <c r="A23153" s="40"/>
      <c r="I23153" s="40"/>
    </row>
    <row r="23154" spans="1:9" hidden="1" x14ac:dyDescent="0.25">
      <c r="A23154" s="40"/>
      <c r="I23154" s="40"/>
    </row>
    <row r="23155" spans="1:9" hidden="1" x14ac:dyDescent="0.25">
      <c r="A23155" s="40"/>
      <c r="I23155" s="40"/>
    </row>
    <row r="23156" spans="1:9" hidden="1" x14ac:dyDescent="0.25">
      <c r="A23156" s="40"/>
      <c r="I23156" s="40"/>
    </row>
    <row r="23157" spans="1:9" hidden="1" x14ac:dyDescent="0.25">
      <c r="A23157" s="40"/>
      <c r="I23157" s="40"/>
    </row>
    <row r="23158" spans="1:9" hidden="1" x14ac:dyDescent="0.25">
      <c r="A23158" s="40"/>
      <c r="I23158" s="40"/>
    </row>
    <row r="23159" spans="1:9" hidden="1" x14ac:dyDescent="0.25">
      <c r="A23159" s="40"/>
      <c r="I23159" s="40"/>
    </row>
    <row r="23160" spans="1:9" hidden="1" x14ac:dyDescent="0.25">
      <c r="A23160" s="40"/>
      <c r="I23160" s="40"/>
    </row>
    <row r="23161" spans="1:9" hidden="1" x14ac:dyDescent="0.25">
      <c r="A23161" s="40"/>
      <c r="I23161" s="40"/>
    </row>
    <row r="23162" spans="1:9" hidden="1" x14ac:dyDescent="0.25">
      <c r="A23162" s="40"/>
      <c r="I23162" s="40"/>
    </row>
    <row r="23163" spans="1:9" hidden="1" x14ac:dyDescent="0.25">
      <c r="A23163" s="40"/>
      <c r="I23163" s="40"/>
    </row>
    <row r="23164" spans="1:9" hidden="1" x14ac:dyDescent="0.25">
      <c r="A23164" s="40"/>
      <c r="I23164" s="40"/>
    </row>
    <row r="23165" spans="1:9" hidden="1" x14ac:dyDescent="0.25">
      <c r="A23165" s="40"/>
      <c r="I23165" s="40"/>
    </row>
    <row r="23166" spans="1:9" hidden="1" x14ac:dyDescent="0.25">
      <c r="A23166" s="40"/>
      <c r="I23166" s="40"/>
    </row>
    <row r="23167" spans="1:9" hidden="1" x14ac:dyDescent="0.25">
      <c r="A23167" s="40"/>
      <c r="I23167" s="40"/>
    </row>
    <row r="23168" spans="1:9" hidden="1" x14ac:dyDescent="0.25">
      <c r="A23168" s="40"/>
      <c r="I23168" s="40"/>
    </row>
    <row r="23169" spans="1:9" hidden="1" x14ac:dyDescent="0.25">
      <c r="A23169" s="40"/>
      <c r="I23169" s="40"/>
    </row>
    <row r="23170" spans="1:9" hidden="1" x14ac:dyDescent="0.25">
      <c r="A23170" s="40"/>
      <c r="I23170" s="40"/>
    </row>
    <row r="23171" spans="1:9" hidden="1" x14ac:dyDescent="0.25">
      <c r="A23171" s="40"/>
      <c r="I23171" s="40"/>
    </row>
    <row r="23172" spans="1:9" hidden="1" x14ac:dyDescent="0.25">
      <c r="A23172" s="40"/>
      <c r="I23172" s="40"/>
    </row>
    <row r="23173" spans="1:9" hidden="1" x14ac:dyDescent="0.25">
      <c r="A23173" s="40"/>
      <c r="I23173" s="40"/>
    </row>
    <row r="23174" spans="1:9" hidden="1" x14ac:dyDescent="0.25">
      <c r="A23174" s="40"/>
      <c r="I23174" s="40"/>
    </row>
    <row r="23175" spans="1:9" hidden="1" x14ac:dyDescent="0.25">
      <c r="A23175" s="40"/>
      <c r="I23175" s="40"/>
    </row>
    <row r="23176" spans="1:9" hidden="1" x14ac:dyDescent="0.25">
      <c r="A23176" s="40"/>
      <c r="I23176" s="40"/>
    </row>
    <row r="23177" spans="1:9" hidden="1" x14ac:dyDescent="0.25">
      <c r="A23177" s="40"/>
      <c r="I23177" s="40"/>
    </row>
    <row r="23178" spans="1:9" hidden="1" x14ac:dyDescent="0.25">
      <c r="A23178" s="40"/>
      <c r="I23178" s="40"/>
    </row>
    <row r="23179" spans="1:9" hidden="1" x14ac:dyDescent="0.25">
      <c r="A23179" s="40"/>
      <c r="I23179" s="40"/>
    </row>
    <row r="23180" spans="1:9" hidden="1" x14ac:dyDescent="0.25">
      <c r="A23180" s="40"/>
      <c r="I23180" s="40"/>
    </row>
    <row r="23181" spans="1:9" hidden="1" x14ac:dyDescent="0.25">
      <c r="A23181" s="40"/>
      <c r="I23181" s="40"/>
    </row>
    <row r="23182" spans="1:9" hidden="1" x14ac:dyDescent="0.25">
      <c r="A23182" s="40"/>
      <c r="I23182" s="40"/>
    </row>
    <row r="23183" spans="1:9" hidden="1" x14ac:dyDescent="0.25">
      <c r="A23183" s="40"/>
      <c r="I23183" s="40"/>
    </row>
    <row r="23184" spans="1:9" hidden="1" x14ac:dyDescent="0.25">
      <c r="A23184" s="40"/>
      <c r="I23184" s="40"/>
    </row>
    <row r="23185" spans="1:9" hidden="1" x14ac:dyDescent="0.25">
      <c r="A23185" s="40"/>
      <c r="I23185" s="40"/>
    </row>
    <row r="23186" spans="1:9" hidden="1" x14ac:dyDescent="0.25">
      <c r="A23186" s="40"/>
      <c r="I23186" s="40"/>
    </row>
    <row r="23187" spans="1:9" hidden="1" x14ac:dyDescent="0.25">
      <c r="A23187" s="40"/>
      <c r="I23187" s="40"/>
    </row>
    <row r="23188" spans="1:9" hidden="1" x14ac:dyDescent="0.25">
      <c r="A23188" s="40"/>
      <c r="I23188" s="40"/>
    </row>
    <row r="23189" spans="1:9" hidden="1" x14ac:dyDescent="0.25">
      <c r="A23189" s="40"/>
      <c r="I23189" s="40"/>
    </row>
    <row r="23190" spans="1:9" hidden="1" x14ac:dyDescent="0.25">
      <c r="A23190" s="40"/>
      <c r="I23190" s="40"/>
    </row>
    <row r="23191" spans="1:9" hidden="1" x14ac:dyDescent="0.25">
      <c r="A23191" s="40"/>
      <c r="I23191" s="40"/>
    </row>
    <row r="23192" spans="1:9" hidden="1" x14ac:dyDescent="0.25">
      <c r="A23192" s="40"/>
      <c r="I23192" s="40"/>
    </row>
    <row r="23193" spans="1:9" hidden="1" x14ac:dyDescent="0.25">
      <c r="A23193" s="40"/>
      <c r="I23193" s="40"/>
    </row>
    <row r="23194" spans="1:9" hidden="1" x14ac:dyDescent="0.25">
      <c r="A23194" s="40"/>
      <c r="I23194" s="40"/>
    </row>
    <row r="23195" spans="1:9" hidden="1" x14ac:dyDescent="0.25">
      <c r="A23195" s="40"/>
      <c r="I23195" s="40"/>
    </row>
    <row r="23196" spans="1:9" hidden="1" x14ac:dyDescent="0.25">
      <c r="A23196" s="40"/>
      <c r="I23196" s="40"/>
    </row>
    <row r="23197" spans="1:9" hidden="1" x14ac:dyDescent="0.25">
      <c r="A23197" s="40"/>
      <c r="I23197" s="40"/>
    </row>
    <row r="23198" spans="1:9" hidden="1" x14ac:dyDescent="0.25">
      <c r="A23198" s="40"/>
      <c r="I23198" s="40"/>
    </row>
    <row r="23199" spans="1:9" hidden="1" x14ac:dyDescent="0.25">
      <c r="A23199" s="40"/>
      <c r="I23199" s="40"/>
    </row>
    <row r="23200" spans="1:9" hidden="1" x14ac:dyDescent="0.25">
      <c r="A23200" s="40"/>
      <c r="I23200" s="40"/>
    </row>
    <row r="23201" spans="1:9" hidden="1" x14ac:dyDescent="0.25">
      <c r="A23201" s="40"/>
      <c r="I23201" s="40"/>
    </row>
    <row r="23202" spans="1:9" hidden="1" x14ac:dyDescent="0.25">
      <c r="A23202" s="40"/>
      <c r="I23202" s="40"/>
    </row>
    <row r="23203" spans="1:9" hidden="1" x14ac:dyDescent="0.25">
      <c r="A23203" s="40"/>
      <c r="I23203" s="40"/>
    </row>
    <row r="23204" spans="1:9" hidden="1" x14ac:dyDescent="0.25">
      <c r="A23204" s="40"/>
      <c r="I23204" s="40"/>
    </row>
    <row r="23205" spans="1:9" hidden="1" x14ac:dyDescent="0.25">
      <c r="A23205" s="40"/>
      <c r="I23205" s="40"/>
    </row>
    <row r="23206" spans="1:9" hidden="1" x14ac:dyDescent="0.25">
      <c r="A23206" s="40"/>
      <c r="I23206" s="40"/>
    </row>
    <row r="23207" spans="1:9" hidden="1" x14ac:dyDescent="0.25">
      <c r="A23207" s="40"/>
      <c r="I23207" s="40"/>
    </row>
    <row r="23208" spans="1:9" hidden="1" x14ac:dyDescent="0.25">
      <c r="A23208" s="40"/>
      <c r="I23208" s="40"/>
    </row>
    <row r="23209" spans="1:9" hidden="1" x14ac:dyDescent="0.25">
      <c r="A23209" s="40"/>
      <c r="I23209" s="40"/>
    </row>
    <row r="23210" spans="1:9" hidden="1" x14ac:dyDescent="0.25">
      <c r="A23210" s="40"/>
      <c r="I23210" s="40"/>
    </row>
    <row r="23211" spans="1:9" hidden="1" x14ac:dyDescent="0.25">
      <c r="A23211" s="40"/>
      <c r="I23211" s="40"/>
    </row>
    <row r="23212" spans="1:9" hidden="1" x14ac:dyDescent="0.25">
      <c r="A23212" s="40"/>
      <c r="I23212" s="40"/>
    </row>
    <row r="23213" spans="1:9" hidden="1" x14ac:dyDescent="0.25">
      <c r="A23213" s="40"/>
      <c r="I23213" s="40"/>
    </row>
    <row r="23214" spans="1:9" hidden="1" x14ac:dyDescent="0.25">
      <c r="A23214" s="40"/>
      <c r="I23214" s="40"/>
    </row>
    <row r="23215" spans="1:9" hidden="1" x14ac:dyDescent="0.25">
      <c r="A23215" s="40"/>
      <c r="I23215" s="40"/>
    </row>
    <row r="23216" spans="1:9" hidden="1" x14ac:dyDescent="0.25">
      <c r="A23216" s="40"/>
      <c r="I23216" s="40"/>
    </row>
    <row r="23217" spans="1:9" hidden="1" x14ac:dyDescent="0.25">
      <c r="A23217" s="40"/>
      <c r="I23217" s="40"/>
    </row>
    <row r="23218" spans="1:9" hidden="1" x14ac:dyDescent="0.25">
      <c r="A23218" s="40"/>
      <c r="I23218" s="40"/>
    </row>
    <row r="23219" spans="1:9" hidden="1" x14ac:dyDescent="0.25">
      <c r="A23219" s="40"/>
      <c r="I23219" s="40"/>
    </row>
    <row r="23220" spans="1:9" hidden="1" x14ac:dyDescent="0.25">
      <c r="A23220" s="40"/>
      <c r="I23220" s="40"/>
    </row>
    <row r="23221" spans="1:9" hidden="1" x14ac:dyDescent="0.25">
      <c r="A23221" s="40"/>
      <c r="I23221" s="40"/>
    </row>
    <row r="23222" spans="1:9" hidden="1" x14ac:dyDescent="0.25">
      <c r="A23222" s="40"/>
      <c r="I23222" s="40"/>
    </row>
    <row r="23223" spans="1:9" hidden="1" x14ac:dyDescent="0.25">
      <c r="A23223" s="40"/>
      <c r="I23223" s="40"/>
    </row>
    <row r="23224" spans="1:9" hidden="1" x14ac:dyDescent="0.25">
      <c r="A23224" s="40"/>
      <c r="I23224" s="40"/>
    </row>
    <row r="23225" spans="1:9" hidden="1" x14ac:dyDescent="0.25">
      <c r="A23225" s="40"/>
      <c r="I23225" s="40"/>
    </row>
    <row r="23226" spans="1:9" hidden="1" x14ac:dyDescent="0.25">
      <c r="A23226" s="40"/>
      <c r="I23226" s="40"/>
    </row>
    <row r="23227" spans="1:9" hidden="1" x14ac:dyDescent="0.25">
      <c r="A23227" s="40"/>
      <c r="I23227" s="40"/>
    </row>
    <row r="23228" spans="1:9" hidden="1" x14ac:dyDescent="0.25">
      <c r="A23228" s="40"/>
      <c r="I23228" s="40"/>
    </row>
    <row r="23229" spans="1:9" hidden="1" x14ac:dyDescent="0.25">
      <c r="A23229" s="40"/>
      <c r="I23229" s="40"/>
    </row>
    <row r="23230" spans="1:9" hidden="1" x14ac:dyDescent="0.25">
      <c r="A23230" s="40"/>
      <c r="I23230" s="40"/>
    </row>
    <row r="23231" spans="1:9" hidden="1" x14ac:dyDescent="0.25">
      <c r="A23231" s="40"/>
      <c r="I23231" s="40"/>
    </row>
    <row r="23232" spans="1:9" hidden="1" x14ac:dyDescent="0.25">
      <c r="A23232" s="40"/>
      <c r="I23232" s="40"/>
    </row>
    <row r="23233" spans="1:9" hidden="1" x14ac:dyDescent="0.25">
      <c r="A23233" s="40"/>
      <c r="I23233" s="40"/>
    </row>
    <row r="23234" spans="1:9" hidden="1" x14ac:dyDescent="0.25">
      <c r="A23234" s="40"/>
      <c r="I23234" s="40"/>
    </row>
    <row r="23235" spans="1:9" hidden="1" x14ac:dyDescent="0.25">
      <c r="A23235" s="40"/>
      <c r="I23235" s="40"/>
    </row>
    <row r="23236" spans="1:9" hidden="1" x14ac:dyDescent="0.25">
      <c r="A23236" s="40"/>
      <c r="I23236" s="40"/>
    </row>
    <row r="23237" spans="1:9" hidden="1" x14ac:dyDescent="0.25">
      <c r="A23237" s="40"/>
      <c r="I23237" s="40"/>
    </row>
    <row r="23238" spans="1:9" hidden="1" x14ac:dyDescent="0.25">
      <c r="A23238" s="40"/>
      <c r="I23238" s="40"/>
    </row>
    <row r="23239" spans="1:9" hidden="1" x14ac:dyDescent="0.25">
      <c r="A23239" s="40"/>
      <c r="I23239" s="40"/>
    </row>
    <row r="23240" spans="1:9" hidden="1" x14ac:dyDescent="0.25">
      <c r="A23240" s="40"/>
      <c r="I23240" s="40"/>
    </row>
    <row r="23241" spans="1:9" hidden="1" x14ac:dyDescent="0.25">
      <c r="A23241" s="40"/>
      <c r="I23241" s="40"/>
    </row>
    <row r="23242" spans="1:9" hidden="1" x14ac:dyDescent="0.25">
      <c r="A23242" s="40"/>
      <c r="I23242" s="40"/>
    </row>
    <row r="23243" spans="1:9" hidden="1" x14ac:dyDescent="0.25">
      <c r="A23243" s="40"/>
      <c r="I23243" s="40"/>
    </row>
    <row r="23244" spans="1:9" hidden="1" x14ac:dyDescent="0.25">
      <c r="A23244" s="40"/>
      <c r="I23244" s="40"/>
    </row>
    <row r="23245" spans="1:9" hidden="1" x14ac:dyDescent="0.25">
      <c r="A23245" s="40"/>
      <c r="I23245" s="40"/>
    </row>
    <row r="23246" spans="1:9" hidden="1" x14ac:dyDescent="0.25">
      <c r="A23246" s="40"/>
      <c r="I23246" s="40"/>
    </row>
    <row r="23247" spans="1:9" hidden="1" x14ac:dyDescent="0.25">
      <c r="A23247" s="40"/>
      <c r="I23247" s="40"/>
    </row>
    <row r="23248" spans="1:9" hidden="1" x14ac:dyDescent="0.25">
      <c r="A23248" s="40"/>
      <c r="I23248" s="40"/>
    </row>
    <row r="23249" spans="1:9" hidden="1" x14ac:dyDescent="0.25">
      <c r="A23249" s="40"/>
      <c r="I23249" s="40"/>
    </row>
    <row r="23250" spans="1:9" hidden="1" x14ac:dyDescent="0.25">
      <c r="A23250" s="40"/>
      <c r="I23250" s="40"/>
    </row>
    <row r="23251" spans="1:9" hidden="1" x14ac:dyDescent="0.25">
      <c r="A23251" s="40"/>
      <c r="I23251" s="40"/>
    </row>
    <row r="23252" spans="1:9" hidden="1" x14ac:dyDescent="0.25">
      <c r="A23252" s="40"/>
      <c r="I23252" s="40"/>
    </row>
    <row r="23253" spans="1:9" hidden="1" x14ac:dyDescent="0.25">
      <c r="A23253" s="40"/>
      <c r="I23253" s="40"/>
    </row>
    <row r="23254" spans="1:9" hidden="1" x14ac:dyDescent="0.25">
      <c r="A23254" s="40"/>
      <c r="I23254" s="40"/>
    </row>
    <row r="23255" spans="1:9" hidden="1" x14ac:dyDescent="0.25">
      <c r="A23255" s="40"/>
      <c r="I23255" s="40"/>
    </row>
    <row r="23256" spans="1:9" hidden="1" x14ac:dyDescent="0.25">
      <c r="A23256" s="40"/>
      <c r="I23256" s="40"/>
    </row>
    <row r="23257" spans="1:9" hidden="1" x14ac:dyDescent="0.25">
      <c r="A23257" s="40"/>
      <c r="I23257" s="40"/>
    </row>
    <row r="23258" spans="1:9" hidden="1" x14ac:dyDescent="0.25">
      <c r="A23258" s="40"/>
      <c r="I23258" s="40"/>
    </row>
    <row r="23259" spans="1:9" hidden="1" x14ac:dyDescent="0.25">
      <c r="A23259" s="40"/>
      <c r="I23259" s="40"/>
    </row>
    <row r="23260" spans="1:9" hidden="1" x14ac:dyDescent="0.25">
      <c r="A23260" s="40"/>
      <c r="I23260" s="40"/>
    </row>
    <row r="23261" spans="1:9" hidden="1" x14ac:dyDescent="0.25">
      <c r="A23261" s="40"/>
      <c r="I23261" s="40"/>
    </row>
    <row r="23262" spans="1:9" hidden="1" x14ac:dyDescent="0.25">
      <c r="A23262" s="40"/>
      <c r="I23262" s="40"/>
    </row>
    <row r="23263" spans="1:9" hidden="1" x14ac:dyDescent="0.25">
      <c r="A23263" s="40"/>
      <c r="I23263" s="40"/>
    </row>
    <row r="23264" spans="1:9" hidden="1" x14ac:dyDescent="0.25">
      <c r="A23264" s="40"/>
      <c r="I23264" s="40"/>
    </row>
    <row r="23265" spans="1:9" hidden="1" x14ac:dyDescent="0.25">
      <c r="A23265" s="40"/>
      <c r="I23265" s="40"/>
    </row>
    <row r="23266" spans="1:9" hidden="1" x14ac:dyDescent="0.25">
      <c r="A23266" s="40"/>
      <c r="I23266" s="40"/>
    </row>
    <row r="23267" spans="1:9" hidden="1" x14ac:dyDescent="0.25">
      <c r="A23267" s="40"/>
      <c r="I23267" s="40"/>
    </row>
    <row r="23268" spans="1:9" hidden="1" x14ac:dyDescent="0.25">
      <c r="A23268" s="40"/>
      <c r="I23268" s="40"/>
    </row>
    <row r="23269" spans="1:9" hidden="1" x14ac:dyDescent="0.25">
      <c r="A23269" s="40"/>
      <c r="I23269" s="40"/>
    </row>
    <row r="23270" spans="1:9" hidden="1" x14ac:dyDescent="0.25">
      <c r="A23270" s="40"/>
      <c r="I23270" s="40"/>
    </row>
    <row r="23271" spans="1:9" hidden="1" x14ac:dyDescent="0.25">
      <c r="A23271" s="40"/>
      <c r="I23271" s="40"/>
    </row>
    <row r="23272" spans="1:9" hidden="1" x14ac:dyDescent="0.25">
      <c r="A23272" s="40"/>
      <c r="I23272" s="40"/>
    </row>
    <row r="23273" spans="1:9" hidden="1" x14ac:dyDescent="0.25">
      <c r="A23273" s="40"/>
      <c r="I23273" s="40"/>
    </row>
    <row r="23274" spans="1:9" hidden="1" x14ac:dyDescent="0.25">
      <c r="A23274" s="40"/>
      <c r="I23274" s="40"/>
    </row>
    <row r="23275" spans="1:9" hidden="1" x14ac:dyDescent="0.25">
      <c r="A23275" s="40"/>
      <c r="I23275" s="40"/>
    </row>
    <row r="23276" spans="1:9" hidden="1" x14ac:dyDescent="0.25">
      <c r="A23276" s="40"/>
      <c r="I23276" s="40"/>
    </row>
    <row r="23277" spans="1:9" hidden="1" x14ac:dyDescent="0.25">
      <c r="A23277" s="40"/>
      <c r="I23277" s="40"/>
    </row>
    <row r="23278" spans="1:9" hidden="1" x14ac:dyDescent="0.25">
      <c r="A23278" s="40"/>
      <c r="I23278" s="40"/>
    </row>
    <row r="23279" spans="1:9" hidden="1" x14ac:dyDescent="0.25">
      <c r="A23279" s="40"/>
      <c r="I23279" s="40"/>
    </row>
    <row r="23280" spans="1:9" hidden="1" x14ac:dyDescent="0.25">
      <c r="A23280" s="40"/>
      <c r="I23280" s="40"/>
    </row>
    <row r="23281" spans="1:9" hidden="1" x14ac:dyDescent="0.25">
      <c r="A23281" s="40"/>
      <c r="I23281" s="40"/>
    </row>
    <row r="23282" spans="1:9" hidden="1" x14ac:dyDescent="0.25">
      <c r="A23282" s="40"/>
      <c r="I23282" s="40"/>
    </row>
    <row r="23283" spans="1:9" hidden="1" x14ac:dyDescent="0.25">
      <c r="A23283" s="40"/>
      <c r="I23283" s="40"/>
    </row>
    <row r="23284" spans="1:9" hidden="1" x14ac:dyDescent="0.25">
      <c r="A23284" s="40"/>
      <c r="I23284" s="40"/>
    </row>
    <row r="23285" spans="1:9" hidden="1" x14ac:dyDescent="0.25">
      <c r="A23285" s="40"/>
      <c r="I23285" s="40"/>
    </row>
    <row r="23286" spans="1:9" hidden="1" x14ac:dyDescent="0.25">
      <c r="A23286" s="40"/>
      <c r="I23286" s="40"/>
    </row>
    <row r="23287" spans="1:9" hidden="1" x14ac:dyDescent="0.25">
      <c r="A23287" s="40"/>
      <c r="I23287" s="40"/>
    </row>
    <row r="23288" spans="1:9" hidden="1" x14ac:dyDescent="0.25">
      <c r="A23288" s="40"/>
      <c r="I23288" s="40"/>
    </row>
    <row r="23289" spans="1:9" hidden="1" x14ac:dyDescent="0.25">
      <c r="A23289" s="40"/>
      <c r="I23289" s="40"/>
    </row>
    <row r="23290" spans="1:9" hidden="1" x14ac:dyDescent="0.25">
      <c r="A23290" s="40"/>
      <c r="I23290" s="40"/>
    </row>
    <row r="23291" spans="1:9" hidden="1" x14ac:dyDescent="0.25">
      <c r="A23291" s="40"/>
      <c r="I23291" s="40"/>
    </row>
    <row r="23292" spans="1:9" hidden="1" x14ac:dyDescent="0.25">
      <c r="A23292" s="40"/>
      <c r="I23292" s="40"/>
    </row>
    <row r="23293" spans="1:9" hidden="1" x14ac:dyDescent="0.25">
      <c r="A23293" s="40"/>
      <c r="I23293" s="40"/>
    </row>
    <row r="23294" spans="1:9" hidden="1" x14ac:dyDescent="0.25">
      <c r="A23294" s="40"/>
      <c r="I23294" s="40"/>
    </row>
    <row r="23295" spans="1:9" hidden="1" x14ac:dyDescent="0.25">
      <c r="A23295" s="40"/>
      <c r="I23295" s="40"/>
    </row>
    <row r="23296" spans="1:9" hidden="1" x14ac:dyDescent="0.25">
      <c r="A23296" s="40"/>
      <c r="I23296" s="40"/>
    </row>
    <row r="23297" spans="1:9" hidden="1" x14ac:dyDescent="0.25">
      <c r="A23297" s="40"/>
      <c r="I23297" s="40"/>
    </row>
    <row r="23298" spans="1:9" hidden="1" x14ac:dyDescent="0.25">
      <c r="A23298" s="40"/>
      <c r="I23298" s="40"/>
    </row>
    <row r="23299" spans="1:9" hidden="1" x14ac:dyDescent="0.25">
      <c r="A23299" s="40"/>
      <c r="I23299" s="40"/>
    </row>
    <row r="23300" spans="1:9" hidden="1" x14ac:dyDescent="0.25">
      <c r="A23300" s="40"/>
      <c r="I23300" s="40"/>
    </row>
    <row r="23301" spans="1:9" hidden="1" x14ac:dyDescent="0.25">
      <c r="A23301" s="40"/>
      <c r="I23301" s="40"/>
    </row>
    <row r="23302" spans="1:9" hidden="1" x14ac:dyDescent="0.25">
      <c r="A23302" s="40"/>
      <c r="I23302" s="40"/>
    </row>
    <row r="23303" spans="1:9" hidden="1" x14ac:dyDescent="0.25">
      <c r="A23303" s="40"/>
      <c r="I23303" s="40"/>
    </row>
    <row r="23304" spans="1:9" hidden="1" x14ac:dyDescent="0.25">
      <c r="A23304" s="40"/>
      <c r="I23304" s="40"/>
    </row>
    <row r="23305" spans="1:9" hidden="1" x14ac:dyDescent="0.25">
      <c r="A23305" s="40"/>
      <c r="I23305" s="40"/>
    </row>
    <row r="23306" spans="1:9" hidden="1" x14ac:dyDescent="0.25">
      <c r="A23306" s="40"/>
      <c r="I23306" s="40"/>
    </row>
    <row r="23307" spans="1:9" hidden="1" x14ac:dyDescent="0.25">
      <c r="A23307" s="40"/>
      <c r="I23307" s="40"/>
    </row>
    <row r="23308" spans="1:9" hidden="1" x14ac:dyDescent="0.25">
      <c r="A23308" s="40"/>
      <c r="I23308" s="40"/>
    </row>
    <row r="23309" spans="1:9" hidden="1" x14ac:dyDescent="0.25">
      <c r="A23309" s="40"/>
      <c r="I23309" s="40"/>
    </row>
    <row r="23310" spans="1:9" hidden="1" x14ac:dyDescent="0.25">
      <c r="A23310" s="40"/>
      <c r="I23310" s="40"/>
    </row>
    <row r="23311" spans="1:9" hidden="1" x14ac:dyDescent="0.25">
      <c r="A23311" s="40"/>
      <c r="I23311" s="40"/>
    </row>
    <row r="23312" spans="1:9" hidden="1" x14ac:dyDescent="0.25">
      <c r="A23312" s="40"/>
      <c r="I23312" s="40"/>
    </row>
    <row r="23313" spans="1:9" hidden="1" x14ac:dyDescent="0.25">
      <c r="A23313" s="40"/>
      <c r="I23313" s="40"/>
    </row>
    <row r="23314" spans="1:9" hidden="1" x14ac:dyDescent="0.25">
      <c r="A23314" s="40"/>
      <c r="I23314" s="40"/>
    </row>
    <row r="23315" spans="1:9" hidden="1" x14ac:dyDescent="0.25">
      <c r="A23315" s="40"/>
      <c r="I23315" s="40"/>
    </row>
    <row r="23316" spans="1:9" hidden="1" x14ac:dyDescent="0.25">
      <c r="A23316" s="40"/>
      <c r="I23316" s="40"/>
    </row>
    <row r="23317" spans="1:9" hidden="1" x14ac:dyDescent="0.25">
      <c r="A23317" s="40"/>
      <c r="I23317" s="40"/>
    </row>
    <row r="23318" spans="1:9" hidden="1" x14ac:dyDescent="0.25">
      <c r="A23318" s="40"/>
      <c r="I23318" s="40"/>
    </row>
    <row r="23319" spans="1:9" hidden="1" x14ac:dyDescent="0.25">
      <c r="A23319" s="40"/>
      <c r="I23319" s="40"/>
    </row>
    <row r="23320" spans="1:9" hidden="1" x14ac:dyDescent="0.25">
      <c r="A23320" s="40"/>
      <c r="I23320" s="40"/>
    </row>
    <row r="23321" spans="1:9" hidden="1" x14ac:dyDescent="0.25">
      <c r="A23321" s="40"/>
      <c r="I23321" s="40"/>
    </row>
    <row r="23322" spans="1:9" hidden="1" x14ac:dyDescent="0.25">
      <c r="A23322" s="40"/>
      <c r="I23322" s="40"/>
    </row>
    <row r="23323" spans="1:9" hidden="1" x14ac:dyDescent="0.25">
      <c r="A23323" s="40"/>
      <c r="I23323" s="40"/>
    </row>
    <row r="23324" spans="1:9" hidden="1" x14ac:dyDescent="0.25">
      <c r="A23324" s="40"/>
      <c r="I23324" s="40"/>
    </row>
    <row r="23325" spans="1:9" hidden="1" x14ac:dyDescent="0.25">
      <c r="A23325" s="40"/>
      <c r="I23325" s="40"/>
    </row>
    <row r="23326" spans="1:9" hidden="1" x14ac:dyDescent="0.25">
      <c r="A23326" s="40"/>
      <c r="I23326" s="40"/>
    </row>
    <row r="23327" spans="1:9" hidden="1" x14ac:dyDescent="0.25">
      <c r="A23327" s="40"/>
      <c r="I23327" s="40"/>
    </row>
    <row r="23328" spans="1:9" hidden="1" x14ac:dyDescent="0.25">
      <c r="A23328" s="40"/>
      <c r="I23328" s="40"/>
    </row>
    <row r="23329" spans="1:9" hidden="1" x14ac:dyDescent="0.25">
      <c r="A23329" s="40"/>
      <c r="I23329" s="40"/>
    </row>
    <row r="23330" spans="1:9" hidden="1" x14ac:dyDescent="0.25">
      <c r="A23330" s="40"/>
      <c r="I23330" s="40"/>
    </row>
    <row r="23331" spans="1:9" hidden="1" x14ac:dyDescent="0.25">
      <c r="A23331" s="40"/>
      <c r="I23331" s="40"/>
    </row>
    <row r="23332" spans="1:9" hidden="1" x14ac:dyDescent="0.25">
      <c r="A23332" s="40"/>
      <c r="I23332" s="40"/>
    </row>
    <row r="23333" spans="1:9" hidden="1" x14ac:dyDescent="0.25">
      <c r="A23333" s="40"/>
      <c r="I23333" s="40"/>
    </row>
    <row r="23334" spans="1:9" hidden="1" x14ac:dyDescent="0.25">
      <c r="A23334" s="40"/>
      <c r="I23334" s="40"/>
    </row>
    <row r="23335" spans="1:9" hidden="1" x14ac:dyDescent="0.25">
      <c r="A23335" s="40"/>
      <c r="I23335" s="40"/>
    </row>
    <row r="23336" spans="1:9" hidden="1" x14ac:dyDescent="0.25">
      <c r="A23336" s="40"/>
      <c r="I23336" s="40"/>
    </row>
    <row r="23337" spans="1:9" hidden="1" x14ac:dyDescent="0.25">
      <c r="A23337" s="40"/>
      <c r="I23337" s="40"/>
    </row>
    <row r="23338" spans="1:9" hidden="1" x14ac:dyDescent="0.25">
      <c r="A23338" s="40"/>
      <c r="I23338" s="40"/>
    </row>
    <row r="23339" spans="1:9" hidden="1" x14ac:dyDescent="0.25">
      <c r="A23339" s="40"/>
      <c r="I23339" s="40"/>
    </row>
    <row r="23340" spans="1:9" hidden="1" x14ac:dyDescent="0.25">
      <c r="A23340" s="40"/>
      <c r="I23340" s="40"/>
    </row>
    <row r="23341" spans="1:9" hidden="1" x14ac:dyDescent="0.25">
      <c r="A23341" s="40"/>
      <c r="I23341" s="40"/>
    </row>
    <row r="23342" spans="1:9" hidden="1" x14ac:dyDescent="0.25">
      <c r="A23342" s="40"/>
      <c r="I23342" s="40"/>
    </row>
    <row r="23343" spans="1:9" hidden="1" x14ac:dyDescent="0.25">
      <c r="A23343" s="40"/>
      <c r="I23343" s="40"/>
    </row>
    <row r="23344" spans="1:9" hidden="1" x14ac:dyDescent="0.25">
      <c r="A23344" s="40"/>
      <c r="I23344" s="40"/>
    </row>
    <row r="23345" spans="1:9" hidden="1" x14ac:dyDescent="0.25">
      <c r="A23345" s="40"/>
      <c r="I23345" s="40"/>
    </row>
    <row r="23346" spans="1:9" hidden="1" x14ac:dyDescent="0.25">
      <c r="A23346" s="40"/>
      <c r="I23346" s="40"/>
    </row>
    <row r="23347" spans="1:9" hidden="1" x14ac:dyDescent="0.25">
      <c r="A23347" s="40"/>
      <c r="I23347" s="40"/>
    </row>
    <row r="23348" spans="1:9" hidden="1" x14ac:dyDescent="0.25">
      <c r="A23348" s="40"/>
      <c r="I23348" s="40"/>
    </row>
    <row r="23349" spans="1:9" hidden="1" x14ac:dyDescent="0.25">
      <c r="A23349" s="40"/>
      <c r="I23349" s="40"/>
    </row>
    <row r="23350" spans="1:9" hidden="1" x14ac:dyDescent="0.25">
      <c r="A23350" s="40"/>
      <c r="I23350" s="40"/>
    </row>
    <row r="23351" spans="1:9" hidden="1" x14ac:dyDescent="0.25">
      <c r="A23351" s="40"/>
      <c r="I23351" s="40"/>
    </row>
    <row r="23352" spans="1:9" hidden="1" x14ac:dyDescent="0.25">
      <c r="A23352" s="40"/>
      <c r="I23352" s="40"/>
    </row>
    <row r="23353" spans="1:9" hidden="1" x14ac:dyDescent="0.25">
      <c r="A23353" s="40"/>
      <c r="I23353" s="40"/>
    </row>
    <row r="23354" spans="1:9" hidden="1" x14ac:dyDescent="0.25">
      <c r="A23354" s="40"/>
      <c r="I23354" s="40"/>
    </row>
    <row r="23355" spans="1:9" hidden="1" x14ac:dyDescent="0.25">
      <c r="A23355" s="40"/>
      <c r="I23355" s="40"/>
    </row>
    <row r="23356" spans="1:9" hidden="1" x14ac:dyDescent="0.25">
      <c r="A23356" s="40"/>
      <c r="I23356" s="40"/>
    </row>
    <row r="23357" spans="1:9" hidden="1" x14ac:dyDescent="0.25">
      <c r="A23357" s="40"/>
      <c r="I23357" s="40"/>
    </row>
    <row r="23358" spans="1:9" hidden="1" x14ac:dyDescent="0.25">
      <c r="A23358" s="40"/>
      <c r="I23358" s="40"/>
    </row>
    <row r="23359" spans="1:9" hidden="1" x14ac:dyDescent="0.25">
      <c r="A23359" s="40"/>
      <c r="I23359" s="40"/>
    </row>
    <row r="23360" spans="1:9" hidden="1" x14ac:dyDescent="0.25">
      <c r="A23360" s="40"/>
      <c r="I23360" s="40"/>
    </row>
    <row r="23361" spans="1:9" hidden="1" x14ac:dyDescent="0.25">
      <c r="A23361" s="40"/>
      <c r="I23361" s="40"/>
    </row>
    <row r="23362" spans="1:9" hidden="1" x14ac:dyDescent="0.25">
      <c r="A23362" s="40"/>
      <c r="I23362" s="40"/>
    </row>
    <row r="23363" spans="1:9" hidden="1" x14ac:dyDescent="0.25">
      <c r="A23363" s="40"/>
      <c r="I23363" s="40"/>
    </row>
    <row r="23364" spans="1:9" hidden="1" x14ac:dyDescent="0.25">
      <c r="A23364" s="40"/>
      <c r="I23364" s="40"/>
    </row>
    <row r="23365" spans="1:9" hidden="1" x14ac:dyDescent="0.25">
      <c r="A23365" s="40"/>
      <c r="I23365" s="40"/>
    </row>
    <row r="23366" spans="1:9" hidden="1" x14ac:dyDescent="0.25">
      <c r="A23366" s="40"/>
      <c r="I23366" s="40"/>
    </row>
    <row r="23367" spans="1:9" hidden="1" x14ac:dyDescent="0.25">
      <c r="A23367" s="40"/>
      <c r="I23367" s="40"/>
    </row>
    <row r="23368" spans="1:9" hidden="1" x14ac:dyDescent="0.25">
      <c r="A23368" s="40"/>
      <c r="I23368" s="40"/>
    </row>
    <row r="23369" spans="1:9" hidden="1" x14ac:dyDescent="0.25">
      <c r="A23369" s="40"/>
      <c r="I23369" s="40"/>
    </row>
    <row r="23370" spans="1:9" hidden="1" x14ac:dyDescent="0.25">
      <c r="A23370" s="40"/>
      <c r="I23370" s="40"/>
    </row>
    <row r="23371" spans="1:9" hidden="1" x14ac:dyDescent="0.25">
      <c r="A23371" s="40"/>
      <c r="I23371" s="40"/>
    </row>
    <row r="23372" spans="1:9" hidden="1" x14ac:dyDescent="0.25">
      <c r="A23372" s="40"/>
      <c r="I23372" s="40"/>
    </row>
    <row r="23373" spans="1:9" hidden="1" x14ac:dyDescent="0.25">
      <c r="A23373" s="40"/>
      <c r="I23373" s="40"/>
    </row>
    <row r="23374" spans="1:9" hidden="1" x14ac:dyDescent="0.25">
      <c r="A23374" s="40"/>
      <c r="I23374" s="40"/>
    </row>
    <row r="23375" spans="1:9" hidden="1" x14ac:dyDescent="0.25">
      <c r="A23375" s="40"/>
      <c r="I23375" s="40"/>
    </row>
    <row r="23376" spans="1:9" hidden="1" x14ac:dyDescent="0.25">
      <c r="A23376" s="40"/>
      <c r="I23376" s="40"/>
    </row>
    <row r="23377" spans="1:9" hidden="1" x14ac:dyDescent="0.25">
      <c r="A23377" s="40"/>
      <c r="I23377" s="40"/>
    </row>
    <row r="23378" spans="1:9" hidden="1" x14ac:dyDescent="0.25">
      <c r="A23378" s="40"/>
      <c r="I23378" s="40"/>
    </row>
    <row r="23379" spans="1:9" hidden="1" x14ac:dyDescent="0.25">
      <c r="A23379" s="40"/>
      <c r="I23379" s="40"/>
    </row>
    <row r="23380" spans="1:9" hidden="1" x14ac:dyDescent="0.25">
      <c r="A23380" s="40"/>
      <c r="I23380" s="40"/>
    </row>
    <row r="23381" spans="1:9" hidden="1" x14ac:dyDescent="0.25">
      <c r="A23381" s="40"/>
      <c r="I23381" s="40"/>
    </row>
    <row r="23382" spans="1:9" hidden="1" x14ac:dyDescent="0.25">
      <c r="A23382" s="40"/>
      <c r="I23382" s="40"/>
    </row>
    <row r="23383" spans="1:9" hidden="1" x14ac:dyDescent="0.25">
      <c r="A23383" s="40"/>
      <c r="I23383" s="40"/>
    </row>
    <row r="23384" spans="1:9" hidden="1" x14ac:dyDescent="0.25">
      <c r="A23384" s="40"/>
      <c r="I23384" s="40"/>
    </row>
    <row r="23385" spans="1:9" hidden="1" x14ac:dyDescent="0.25">
      <c r="A23385" s="40"/>
      <c r="I23385" s="40"/>
    </row>
    <row r="23386" spans="1:9" hidden="1" x14ac:dyDescent="0.25">
      <c r="A23386" s="40"/>
      <c r="I23386" s="40"/>
    </row>
    <row r="23387" spans="1:9" hidden="1" x14ac:dyDescent="0.25">
      <c r="A23387" s="40"/>
      <c r="I23387" s="40"/>
    </row>
    <row r="23388" spans="1:9" hidden="1" x14ac:dyDescent="0.25">
      <c r="A23388" s="40"/>
      <c r="I23388" s="40"/>
    </row>
    <row r="23389" spans="1:9" hidden="1" x14ac:dyDescent="0.25">
      <c r="A23389" s="40"/>
      <c r="I23389" s="40"/>
    </row>
    <row r="23390" spans="1:9" hidden="1" x14ac:dyDescent="0.25">
      <c r="A23390" s="40"/>
      <c r="I23390" s="40"/>
    </row>
    <row r="23391" spans="1:9" hidden="1" x14ac:dyDescent="0.25">
      <c r="A23391" s="40"/>
      <c r="I23391" s="40"/>
    </row>
    <row r="23392" spans="1:9" hidden="1" x14ac:dyDescent="0.25">
      <c r="A23392" s="40"/>
      <c r="I23392" s="40"/>
    </row>
    <row r="23393" spans="1:9" hidden="1" x14ac:dyDescent="0.25">
      <c r="A23393" s="40"/>
      <c r="I23393" s="40"/>
    </row>
    <row r="23394" spans="1:9" hidden="1" x14ac:dyDescent="0.25">
      <c r="A23394" s="40"/>
      <c r="I23394" s="40"/>
    </row>
    <row r="23395" spans="1:9" hidden="1" x14ac:dyDescent="0.25">
      <c r="A23395" s="40"/>
      <c r="I23395" s="40"/>
    </row>
    <row r="23396" spans="1:9" hidden="1" x14ac:dyDescent="0.25">
      <c r="A23396" s="40"/>
      <c r="I23396" s="40"/>
    </row>
    <row r="23397" spans="1:9" hidden="1" x14ac:dyDescent="0.25">
      <c r="A23397" s="40"/>
      <c r="I23397" s="40"/>
    </row>
    <row r="23398" spans="1:9" hidden="1" x14ac:dyDescent="0.25">
      <c r="A23398" s="40"/>
      <c r="I23398" s="40"/>
    </row>
    <row r="23399" spans="1:9" hidden="1" x14ac:dyDescent="0.25">
      <c r="A23399" s="40"/>
      <c r="I23399" s="40"/>
    </row>
    <row r="23400" spans="1:9" hidden="1" x14ac:dyDescent="0.25">
      <c r="A23400" s="40"/>
      <c r="I23400" s="40"/>
    </row>
    <row r="23401" spans="1:9" hidden="1" x14ac:dyDescent="0.25">
      <c r="A23401" s="40"/>
      <c r="I23401" s="40"/>
    </row>
    <row r="23402" spans="1:9" hidden="1" x14ac:dyDescent="0.25">
      <c r="A23402" s="40"/>
      <c r="I23402" s="40"/>
    </row>
    <row r="23403" spans="1:9" hidden="1" x14ac:dyDescent="0.25">
      <c r="A23403" s="40"/>
      <c r="I23403" s="40"/>
    </row>
    <row r="23404" spans="1:9" hidden="1" x14ac:dyDescent="0.25">
      <c r="A23404" s="40"/>
      <c r="I23404" s="40"/>
    </row>
    <row r="23405" spans="1:9" hidden="1" x14ac:dyDescent="0.25">
      <c r="A23405" s="40"/>
      <c r="I23405" s="40"/>
    </row>
    <row r="23406" spans="1:9" hidden="1" x14ac:dyDescent="0.25">
      <c r="A23406" s="40"/>
      <c r="I23406" s="40"/>
    </row>
    <row r="23407" spans="1:9" hidden="1" x14ac:dyDescent="0.25">
      <c r="A23407" s="40"/>
      <c r="I23407" s="40"/>
    </row>
    <row r="23408" spans="1:9" hidden="1" x14ac:dyDescent="0.25">
      <c r="A23408" s="40"/>
      <c r="I23408" s="40"/>
    </row>
    <row r="23409" spans="1:9" hidden="1" x14ac:dyDescent="0.25">
      <c r="A23409" s="40"/>
      <c r="I23409" s="40"/>
    </row>
    <row r="23410" spans="1:9" hidden="1" x14ac:dyDescent="0.25">
      <c r="A23410" s="40"/>
      <c r="I23410" s="40"/>
    </row>
    <row r="23411" spans="1:9" hidden="1" x14ac:dyDescent="0.25">
      <c r="A23411" s="40"/>
      <c r="I23411" s="40"/>
    </row>
    <row r="23412" spans="1:9" hidden="1" x14ac:dyDescent="0.25">
      <c r="A23412" s="40"/>
      <c r="I23412" s="40"/>
    </row>
    <row r="23413" spans="1:9" hidden="1" x14ac:dyDescent="0.25">
      <c r="A23413" s="40"/>
      <c r="I23413" s="40"/>
    </row>
    <row r="23414" spans="1:9" hidden="1" x14ac:dyDescent="0.25">
      <c r="A23414" s="40"/>
      <c r="I23414" s="40"/>
    </row>
    <row r="23415" spans="1:9" hidden="1" x14ac:dyDescent="0.25">
      <c r="A23415" s="40"/>
      <c r="I23415" s="40"/>
    </row>
    <row r="23416" spans="1:9" hidden="1" x14ac:dyDescent="0.25">
      <c r="A23416" s="40"/>
      <c r="I23416" s="40"/>
    </row>
    <row r="23417" spans="1:9" hidden="1" x14ac:dyDescent="0.25">
      <c r="A23417" s="40"/>
      <c r="I23417" s="40"/>
    </row>
    <row r="23418" spans="1:9" hidden="1" x14ac:dyDescent="0.25">
      <c r="A23418" s="40"/>
      <c r="I23418" s="40"/>
    </row>
    <row r="23419" spans="1:9" hidden="1" x14ac:dyDescent="0.25">
      <c r="A23419" s="40"/>
      <c r="I23419" s="40"/>
    </row>
    <row r="23420" spans="1:9" hidden="1" x14ac:dyDescent="0.25">
      <c r="A23420" s="40"/>
      <c r="I23420" s="40"/>
    </row>
    <row r="23421" spans="1:9" hidden="1" x14ac:dyDescent="0.25">
      <c r="A23421" s="40"/>
      <c r="I23421" s="40"/>
    </row>
    <row r="23422" spans="1:9" hidden="1" x14ac:dyDescent="0.25">
      <c r="A23422" s="40"/>
      <c r="I23422" s="40"/>
    </row>
    <row r="23423" spans="1:9" hidden="1" x14ac:dyDescent="0.25">
      <c r="A23423" s="40"/>
      <c r="I23423" s="40"/>
    </row>
    <row r="23424" spans="1:9" hidden="1" x14ac:dyDescent="0.25">
      <c r="A23424" s="40"/>
      <c r="I23424" s="40"/>
    </row>
    <row r="23425" spans="1:9" hidden="1" x14ac:dyDescent="0.25">
      <c r="A23425" s="40"/>
      <c r="I23425" s="40"/>
    </row>
    <row r="23426" spans="1:9" hidden="1" x14ac:dyDescent="0.25">
      <c r="A23426" s="40"/>
      <c r="I23426" s="40"/>
    </row>
    <row r="23427" spans="1:9" hidden="1" x14ac:dyDescent="0.25">
      <c r="A23427" s="40"/>
      <c r="I23427" s="40"/>
    </row>
    <row r="23428" spans="1:9" hidden="1" x14ac:dyDescent="0.25">
      <c r="A23428" s="40"/>
      <c r="I23428" s="40"/>
    </row>
    <row r="23429" spans="1:9" hidden="1" x14ac:dyDescent="0.25">
      <c r="A23429" s="40"/>
      <c r="I23429" s="40"/>
    </row>
    <row r="23430" spans="1:9" hidden="1" x14ac:dyDescent="0.25">
      <c r="A23430" s="40"/>
      <c r="I23430" s="40"/>
    </row>
    <row r="23431" spans="1:9" hidden="1" x14ac:dyDescent="0.25">
      <c r="A23431" s="40"/>
      <c r="I23431" s="40"/>
    </row>
    <row r="23432" spans="1:9" hidden="1" x14ac:dyDescent="0.25">
      <c r="A23432" s="40"/>
      <c r="I23432" s="40"/>
    </row>
    <row r="23433" spans="1:9" hidden="1" x14ac:dyDescent="0.25">
      <c r="A23433" s="40"/>
      <c r="I23433" s="40"/>
    </row>
    <row r="23434" spans="1:9" hidden="1" x14ac:dyDescent="0.25">
      <c r="A23434" s="40"/>
      <c r="I23434" s="40"/>
    </row>
    <row r="23435" spans="1:9" hidden="1" x14ac:dyDescent="0.25">
      <c r="A23435" s="40"/>
      <c r="I23435" s="40"/>
    </row>
    <row r="23436" spans="1:9" hidden="1" x14ac:dyDescent="0.25">
      <c r="A23436" s="40"/>
      <c r="I23436" s="40"/>
    </row>
    <row r="23437" spans="1:9" hidden="1" x14ac:dyDescent="0.25">
      <c r="A23437" s="40"/>
      <c r="I23437" s="40"/>
    </row>
    <row r="23438" spans="1:9" hidden="1" x14ac:dyDescent="0.25">
      <c r="A23438" s="40"/>
      <c r="I23438" s="40"/>
    </row>
    <row r="23439" spans="1:9" hidden="1" x14ac:dyDescent="0.25">
      <c r="A23439" s="40"/>
      <c r="I23439" s="40"/>
    </row>
    <row r="23440" spans="1:9" hidden="1" x14ac:dyDescent="0.25">
      <c r="A23440" s="40"/>
      <c r="I23440" s="40"/>
    </row>
    <row r="23441" spans="1:9" hidden="1" x14ac:dyDescent="0.25">
      <c r="A23441" s="40"/>
      <c r="I23441" s="40"/>
    </row>
    <row r="23442" spans="1:9" hidden="1" x14ac:dyDescent="0.25">
      <c r="A23442" s="40"/>
      <c r="I23442" s="40"/>
    </row>
    <row r="23443" spans="1:9" hidden="1" x14ac:dyDescent="0.25">
      <c r="A23443" s="40"/>
      <c r="I23443" s="40"/>
    </row>
    <row r="23444" spans="1:9" hidden="1" x14ac:dyDescent="0.25">
      <c r="A23444" s="40"/>
      <c r="I23444" s="40"/>
    </row>
    <row r="23445" spans="1:9" hidden="1" x14ac:dyDescent="0.25">
      <c r="A23445" s="40"/>
      <c r="I23445" s="40"/>
    </row>
    <row r="23446" spans="1:9" hidden="1" x14ac:dyDescent="0.25">
      <c r="A23446" s="40"/>
      <c r="I23446" s="40"/>
    </row>
    <row r="23447" spans="1:9" hidden="1" x14ac:dyDescent="0.25">
      <c r="A23447" s="40"/>
      <c r="I23447" s="40"/>
    </row>
    <row r="23448" spans="1:9" hidden="1" x14ac:dyDescent="0.25">
      <c r="A23448" s="40"/>
      <c r="I23448" s="40"/>
    </row>
    <row r="23449" spans="1:9" hidden="1" x14ac:dyDescent="0.25">
      <c r="A23449" s="40"/>
      <c r="I23449" s="40"/>
    </row>
    <row r="23450" spans="1:9" hidden="1" x14ac:dyDescent="0.25">
      <c r="A23450" s="40"/>
      <c r="I23450" s="40"/>
    </row>
    <row r="23451" spans="1:9" hidden="1" x14ac:dyDescent="0.25">
      <c r="A23451" s="40"/>
      <c r="I23451" s="40"/>
    </row>
    <row r="23452" spans="1:9" hidden="1" x14ac:dyDescent="0.25">
      <c r="A23452" s="40"/>
      <c r="I23452" s="40"/>
    </row>
    <row r="23453" spans="1:9" hidden="1" x14ac:dyDescent="0.25">
      <c r="A23453" s="40"/>
      <c r="I23453" s="40"/>
    </row>
    <row r="23454" spans="1:9" hidden="1" x14ac:dyDescent="0.25">
      <c r="A23454" s="40"/>
      <c r="I23454" s="40"/>
    </row>
    <row r="23455" spans="1:9" hidden="1" x14ac:dyDescent="0.25">
      <c r="A23455" s="40"/>
      <c r="I23455" s="40"/>
    </row>
    <row r="23456" spans="1:9" hidden="1" x14ac:dyDescent="0.25">
      <c r="A23456" s="40"/>
      <c r="I23456" s="40"/>
    </row>
    <row r="23457" spans="1:9" hidden="1" x14ac:dyDescent="0.25">
      <c r="A23457" s="40"/>
      <c r="I23457" s="40"/>
    </row>
    <row r="23458" spans="1:9" hidden="1" x14ac:dyDescent="0.25">
      <c r="A23458" s="40"/>
      <c r="I23458" s="40"/>
    </row>
    <row r="23459" spans="1:9" hidden="1" x14ac:dyDescent="0.25">
      <c r="A23459" s="40"/>
      <c r="I23459" s="40"/>
    </row>
    <row r="23460" spans="1:9" hidden="1" x14ac:dyDescent="0.25">
      <c r="A23460" s="40"/>
      <c r="I23460" s="40"/>
    </row>
    <row r="23461" spans="1:9" hidden="1" x14ac:dyDescent="0.25">
      <c r="A23461" s="40"/>
      <c r="I23461" s="40"/>
    </row>
    <row r="23462" spans="1:9" hidden="1" x14ac:dyDescent="0.25">
      <c r="A23462" s="40"/>
      <c r="I23462" s="40"/>
    </row>
    <row r="23463" spans="1:9" hidden="1" x14ac:dyDescent="0.25">
      <c r="A23463" s="40"/>
      <c r="I23463" s="40"/>
    </row>
    <row r="23464" spans="1:9" hidden="1" x14ac:dyDescent="0.25">
      <c r="A23464" s="40"/>
      <c r="I23464" s="40"/>
    </row>
    <row r="23465" spans="1:9" hidden="1" x14ac:dyDescent="0.25">
      <c r="A23465" s="40"/>
      <c r="I23465" s="40"/>
    </row>
    <row r="23466" spans="1:9" hidden="1" x14ac:dyDescent="0.25">
      <c r="A23466" s="40"/>
      <c r="I23466" s="40"/>
    </row>
    <row r="23467" spans="1:9" hidden="1" x14ac:dyDescent="0.25">
      <c r="A23467" s="40"/>
      <c r="I23467" s="40"/>
    </row>
    <row r="23468" spans="1:9" hidden="1" x14ac:dyDescent="0.25">
      <c r="A23468" s="40"/>
      <c r="I23468" s="40"/>
    </row>
    <row r="23469" spans="1:9" hidden="1" x14ac:dyDescent="0.25">
      <c r="A23469" s="40"/>
      <c r="I23469" s="40"/>
    </row>
    <row r="23470" spans="1:9" hidden="1" x14ac:dyDescent="0.25">
      <c r="A23470" s="40"/>
      <c r="I23470" s="40"/>
    </row>
    <row r="23471" spans="1:9" hidden="1" x14ac:dyDescent="0.25">
      <c r="A23471" s="40"/>
      <c r="I23471" s="40"/>
    </row>
    <row r="23472" spans="1:9" hidden="1" x14ac:dyDescent="0.25">
      <c r="A23472" s="40"/>
      <c r="I23472" s="40"/>
    </row>
    <row r="23473" spans="1:9" hidden="1" x14ac:dyDescent="0.25">
      <c r="A23473" s="40"/>
      <c r="I23473" s="40"/>
    </row>
    <row r="23474" spans="1:9" hidden="1" x14ac:dyDescent="0.25">
      <c r="A23474" s="40"/>
      <c r="I23474" s="40"/>
    </row>
    <row r="23475" spans="1:9" hidden="1" x14ac:dyDescent="0.25">
      <c r="A23475" s="40"/>
      <c r="I23475" s="40"/>
    </row>
    <row r="23476" spans="1:9" hidden="1" x14ac:dyDescent="0.25">
      <c r="A23476" s="40"/>
      <c r="I23476" s="40"/>
    </row>
    <row r="23477" spans="1:9" hidden="1" x14ac:dyDescent="0.25">
      <c r="A23477" s="40"/>
      <c r="I23477" s="40"/>
    </row>
    <row r="23478" spans="1:9" hidden="1" x14ac:dyDescent="0.25">
      <c r="A23478" s="40"/>
      <c r="I23478" s="40"/>
    </row>
    <row r="23479" spans="1:9" hidden="1" x14ac:dyDescent="0.25">
      <c r="A23479" s="40"/>
      <c r="I23479" s="40"/>
    </row>
    <row r="23480" spans="1:9" hidden="1" x14ac:dyDescent="0.25">
      <c r="A23480" s="40"/>
      <c r="I23480" s="40"/>
    </row>
    <row r="23481" spans="1:9" hidden="1" x14ac:dyDescent="0.25">
      <c r="A23481" s="40"/>
      <c r="I23481" s="40"/>
    </row>
    <row r="23482" spans="1:9" hidden="1" x14ac:dyDescent="0.25">
      <c r="A23482" s="40"/>
      <c r="I23482" s="40"/>
    </row>
    <row r="23483" spans="1:9" hidden="1" x14ac:dyDescent="0.25">
      <c r="A23483" s="40"/>
      <c r="I23483" s="40"/>
    </row>
    <row r="23484" spans="1:9" hidden="1" x14ac:dyDescent="0.25">
      <c r="A23484" s="40"/>
      <c r="I23484" s="40"/>
    </row>
    <row r="23485" spans="1:9" hidden="1" x14ac:dyDescent="0.25">
      <c r="A23485" s="40"/>
      <c r="I23485" s="40"/>
    </row>
    <row r="23486" spans="1:9" hidden="1" x14ac:dyDescent="0.25">
      <c r="A23486" s="40"/>
      <c r="I23486" s="40"/>
    </row>
    <row r="23487" spans="1:9" hidden="1" x14ac:dyDescent="0.25">
      <c r="A23487" s="40"/>
      <c r="I23487" s="40"/>
    </row>
    <row r="23488" spans="1:9" hidden="1" x14ac:dyDescent="0.25">
      <c r="A23488" s="40"/>
      <c r="I23488" s="40"/>
    </row>
    <row r="23489" spans="1:9" hidden="1" x14ac:dyDescent="0.25">
      <c r="A23489" s="40"/>
      <c r="I23489" s="40"/>
    </row>
    <row r="23490" spans="1:9" hidden="1" x14ac:dyDescent="0.25">
      <c r="A23490" s="40"/>
      <c r="I23490" s="40"/>
    </row>
    <row r="23491" spans="1:9" hidden="1" x14ac:dyDescent="0.25">
      <c r="A23491" s="40"/>
      <c r="I23491" s="40"/>
    </row>
    <row r="23492" spans="1:9" hidden="1" x14ac:dyDescent="0.25">
      <c r="A23492" s="40"/>
      <c r="I23492" s="40"/>
    </row>
    <row r="23493" spans="1:9" hidden="1" x14ac:dyDescent="0.25">
      <c r="A23493" s="40"/>
      <c r="I23493" s="40"/>
    </row>
    <row r="23494" spans="1:9" hidden="1" x14ac:dyDescent="0.25">
      <c r="A23494" s="40"/>
      <c r="I23494" s="40"/>
    </row>
    <row r="23495" spans="1:9" hidden="1" x14ac:dyDescent="0.25">
      <c r="A23495" s="40"/>
      <c r="I23495" s="40"/>
    </row>
    <row r="23496" spans="1:9" hidden="1" x14ac:dyDescent="0.25">
      <c r="A23496" s="40"/>
      <c r="I23496" s="40"/>
    </row>
    <row r="23497" spans="1:9" hidden="1" x14ac:dyDescent="0.25">
      <c r="A23497" s="40"/>
      <c r="I23497" s="40"/>
    </row>
    <row r="23498" spans="1:9" hidden="1" x14ac:dyDescent="0.25">
      <c r="A23498" s="40"/>
      <c r="I23498" s="40"/>
    </row>
    <row r="23499" spans="1:9" hidden="1" x14ac:dyDescent="0.25">
      <c r="A23499" s="40"/>
      <c r="I23499" s="40"/>
    </row>
    <row r="23500" spans="1:9" hidden="1" x14ac:dyDescent="0.25">
      <c r="A23500" s="40"/>
      <c r="I23500" s="40"/>
    </row>
    <row r="23501" spans="1:9" hidden="1" x14ac:dyDescent="0.25">
      <c r="A23501" s="40"/>
      <c r="I23501" s="40"/>
    </row>
    <row r="23502" spans="1:9" hidden="1" x14ac:dyDescent="0.25">
      <c r="A23502" s="40"/>
      <c r="I23502" s="40"/>
    </row>
    <row r="23503" spans="1:9" hidden="1" x14ac:dyDescent="0.25">
      <c r="A23503" s="40"/>
      <c r="I23503" s="40"/>
    </row>
    <row r="23504" spans="1:9" hidden="1" x14ac:dyDescent="0.25">
      <c r="A23504" s="40"/>
      <c r="I23504" s="40"/>
    </row>
    <row r="23505" spans="1:9" hidden="1" x14ac:dyDescent="0.25">
      <c r="A23505" s="40"/>
      <c r="I23505" s="40"/>
    </row>
    <row r="23506" spans="1:9" hidden="1" x14ac:dyDescent="0.25">
      <c r="A23506" s="40"/>
      <c r="I23506" s="40"/>
    </row>
    <row r="23507" spans="1:9" hidden="1" x14ac:dyDescent="0.25">
      <c r="A23507" s="40"/>
      <c r="I23507" s="40"/>
    </row>
    <row r="23508" spans="1:9" hidden="1" x14ac:dyDescent="0.25">
      <c r="A23508" s="40"/>
      <c r="I23508" s="40"/>
    </row>
    <row r="23509" spans="1:9" hidden="1" x14ac:dyDescent="0.25">
      <c r="A23509" s="40"/>
      <c r="I23509" s="40"/>
    </row>
    <row r="23510" spans="1:9" hidden="1" x14ac:dyDescent="0.25">
      <c r="A23510" s="40"/>
      <c r="I23510" s="40"/>
    </row>
    <row r="23511" spans="1:9" hidden="1" x14ac:dyDescent="0.25">
      <c r="A23511" s="40"/>
      <c r="I23511" s="40"/>
    </row>
    <row r="23512" spans="1:9" hidden="1" x14ac:dyDescent="0.25">
      <c r="A23512" s="40"/>
      <c r="I23512" s="40"/>
    </row>
    <row r="23513" spans="1:9" hidden="1" x14ac:dyDescent="0.25">
      <c r="A23513" s="40"/>
      <c r="I23513" s="40"/>
    </row>
    <row r="23514" spans="1:9" hidden="1" x14ac:dyDescent="0.25">
      <c r="A23514" s="40"/>
      <c r="I23514" s="40"/>
    </row>
    <row r="23515" spans="1:9" hidden="1" x14ac:dyDescent="0.25">
      <c r="A23515" s="40"/>
      <c r="I23515" s="40"/>
    </row>
    <row r="23516" spans="1:9" hidden="1" x14ac:dyDescent="0.25">
      <c r="A23516" s="40"/>
      <c r="I23516" s="40"/>
    </row>
    <row r="23517" spans="1:9" hidden="1" x14ac:dyDescent="0.25">
      <c r="A23517" s="40"/>
      <c r="I23517" s="40"/>
    </row>
    <row r="23518" spans="1:9" hidden="1" x14ac:dyDescent="0.25">
      <c r="A23518" s="40"/>
      <c r="I23518" s="40"/>
    </row>
    <row r="23519" spans="1:9" hidden="1" x14ac:dyDescent="0.25">
      <c r="A23519" s="40"/>
      <c r="I23519" s="40"/>
    </row>
    <row r="23520" spans="1:9" hidden="1" x14ac:dyDescent="0.25">
      <c r="A23520" s="40"/>
      <c r="I23520" s="40"/>
    </row>
    <row r="23521" spans="1:9" hidden="1" x14ac:dyDescent="0.25">
      <c r="A23521" s="40"/>
      <c r="I23521" s="40"/>
    </row>
    <row r="23522" spans="1:9" hidden="1" x14ac:dyDescent="0.25">
      <c r="A23522" s="40"/>
      <c r="I23522" s="40"/>
    </row>
    <row r="23523" spans="1:9" hidden="1" x14ac:dyDescent="0.25">
      <c r="A23523" s="40"/>
      <c r="I23523" s="40"/>
    </row>
    <row r="23524" spans="1:9" hidden="1" x14ac:dyDescent="0.25">
      <c r="A23524" s="40"/>
      <c r="I23524" s="40"/>
    </row>
    <row r="23525" spans="1:9" hidden="1" x14ac:dyDescent="0.25">
      <c r="A23525" s="40"/>
      <c r="I23525" s="40"/>
    </row>
    <row r="23526" spans="1:9" hidden="1" x14ac:dyDescent="0.25">
      <c r="A23526" s="40"/>
      <c r="I23526" s="40"/>
    </row>
    <row r="23527" spans="1:9" hidden="1" x14ac:dyDescent="0.25">
      <c r="A23527" s="40"/>
      <c r="I23527" s="40"/>
    </row>
    <row r="23528" spans="1:9" hidden="1" x14ac:dyDescent="0.25">
      <c r="A23528" s="40"/>
      <c r="I23528" s="40"/>
    </row>
    <row r="23529" spans="1:9" hidden="1" x14ac:dyDescent="0.25">
      <c r="A23529" s="40"/>
      <c r="I23529" s="40"/>
    </row>
    <row r="23530" spans="1:9" hidden="1" x14ac:dyDescent="0.25">
      <c r="A23530" s="40"/>
      <c r="I23530" s="40"/>
    </row>
    <row r="23531" spans="1:9" hidden="1" x14ac:dyDescent="0.25">
      <c r="A23531" s="40"/>
      <c r="I23531" s="40"/>
    </row>
    <row r="23532" spans="1:9" hidden="1" x14ac:dyDescent="0.25">
      <c r="A23532" s="40"/>
      <c r="I23532" s="40"/>
    </row>
    <row r="23533" spans="1:9" hidden="1" x14ac:dyDescent="0.25">
      <c r="A23533" s="40"/>
      <c r="I23533" s="40"/>
    </row>
    <row r="23534" spans="1:9" hidden="1" x14ac:dyDescent="0.25">
      <c r="A23534" s="40"/>
      <c r="I23534" s="40"/>
    </row>
    <row r="23535" spans="1:9" hidden="1" x14ac:dyDescent="0.25">
      <c r="A23535" s="40"/>
      <c r="I23535" s="40"/>
    </row>
    <row r="23536" spans="1:9" hidden="1" x14ac:dyDescent="0.25">
      <c r="A23536" s="40"/>
      <c r="I23536" s="40"/>
    </row>
    <row r="23537" spans="1:9" hidden="1" x14ac:dyDescent="0.25">
      <c r="A23537" s="40"/>
      <c r="I23537" s="40"/>
    </row>
    <row r="23538" spans="1:9" hidden="1" x14ac:dyDescent="0.25">
      <c r="A23538" s="40"/>
      <c r="I23538" s="40"/>
    </row>
    <row r="23539" spans="1:9" hidden="1" x14ac:dyDescent="0.25">
      <c r="A23539" s="40"/>
      <c r="I23539" s="40"/>
    </row>
    <row r="23540" spans="1:9" hidden="1" x14ac:dyDescent="0.25">
      <c r="A23540" s="40"/>
      <c r="I23540" s="40"/>
    </row>
    <row r="23541" spans="1:9" hidden="1" x14ac:dyDescent="0.25">
      <c r="A23541" s="40"/>
      <c r="I23541" s="40"/>
    </row>
    <row r="23542" spans="1:9" hidden="1" x14ac:dyDescent="0.25">
      <c r="A23542" s="40"/>
      <c r="I23542" s="40"/>
    </row>
    <row r="23543" spans="1:9" hidden="1" x14ac:dyDescent="0.25">
      <c r="A23543" s="40"/>
      <c r="I23543" s="40"/>
    </row>
    <row r="23544" spans="1:9" hidden="1" x14ac:dyDescent="0.25">
      <c r="A23544" s="40"/>
      <c r="I23544" s="40"/>
    </row>
    <row r="23545" spans="1:9" hidden="1" x14ac:dyDescent="0.25">
      <c r="A23545" s="40"/>
      <c r="I23545" s="40"/>
    </row>
    <row r="23546" spans="1:9" hidden="1" x14ac:dyDescent="0.25">
      <c r="A23546" s="40"/>
      <c r="I23546" s="40"/>
    </row>
    <row r="23547" spans="1:9" hidden="1" x14ac:dyDescent="0.25">
      <c r="A23547" s="40"/>
      <c r="I23547" s="40"/>
    </row>
    <row r="23548" spans="1:9" hidden="1" x14ac:dyDescent="0.25">
      <c r="A23548" s="40"/>
      <c r="I23548" s="40"/>
    </row>
    <row r="23549" spans="1:9" hidden="1" x14ac:dyDescent="0.25">
      <c r="A23549" s="40"/>
      <c r="I23549" s="40"/>
    </row>
    <row r="23550" spans="1:9" hidden="1" x14ac:dyDescent="0.25">
      <c r="A23550" s="40"/>
      <c r="I23550" s="40"/>
    </row>
    <row r="23551" spans="1:9" hidden="1" x14ac:dyDescent="0.25">
      <c r="A23551" s="40"/>
      <c r="I23551" s="40"/>
    </row>
    <row r="23552" spans="1:9" hidden="1" x14ac:dyDescent="0.25">
      <c r="A23552" s="40"/>
      <c r="I23552" s="40"/>
    </row>
    <row r="23553" spans="1:9" hidden="1" x14ac:dyDescent="0.25">
      <c r="A23553" s="40"/>
      <c r="I23553" s="40"/>
    </row>
    <row r="23554" spans="1:9" hidden="1" x14ac:dyDescent="0.25">
      <c r="A23554" s="40"/>
      <c r="I23554" s="40"/>
    </row>
    <row r="23555" spans="1:9" hidden="1" x14ac:dyDescent="0.25">
      <c r="A23555" s="40"/>
      <c r="I23555" s="40"/>
    </row>
    <row r="23556" spans="1:9" hidden="1" x14ac:dyDescent="0.25">
      <c r="A23556" s="40"/>
      <c r="I23556" s="40"/>
    </row>
    <row r="23557" spans="1:9" hidden="1" x14ac:dyDescent="0.25">
      <c r="A23557" s="40"/>
      <c r="I23557" s="40"/>
    </row>
    <row r="23558" spans="1:9" hidden="1" x14ac:dyDescent="0.25">
      <c r="A23558" s="40"/>
      <c r="I23558" s="40"/>
    </row>
    <row r="23559" spans="1:9" hidden="1" x14ac:dyDescent="0.25">
      <c r="A23559" s="40"/>
      <c r="I23559" s="40"/>
    </row>
    <row r="23560" spans="1:9" hidden="1" x14ac:dyDescent="0.25">
      <c r="A23560" s="40"/>
      <c r="I23560" s="40"/>
    </row>
    <row r="23561" spans="1:9" hidden="1" x14ac:dyDescent="0.25">
      <c r="A23561" s="40"/>
      <c r="I23561" s="40"/>
    </row>
    <row r="23562" spans="1:9" hidden="1" x14ac:dyDescent="0.25">
      <c r="A23562" s="40"/>
      <c r="I23562" s="40"/>
    </row>
    <row r="23563" spans="1:9" hidden="1" x14ac:dyDescent="0.25">
      <c r="A23563" s="40"/>
      <c r="I23563" s="40"/>
    </row>
    <row r="23564" spans="1:9" hidden="1" x14ac:dyDescent="0.25">
      <c r="A23564" s="40"/>
      <c r="I23564" s="40"/>
    </row>
    <row r="23565" spans="1:9" hidden="1" x14ac:dyDescent="0.25">
      <c r="A23565" s="40"/>
      <c r="I23565" s="40"/>
    </row>
    <row r="23566" spans="1:9" hidden="1" x14ac:dyDescent="0.25">
      <c r="A23566" s="40"/>
      <c r="I23566" s="40"/>
    </row>
    <row r="23567" spans="1:9" hidden="1" x14ac:dyDescent="0.25">
      <c r="A23567" s="40"/>
      <c r="I23567" s="40"/>
    </row>
    <row r="23568" spans="1:9" hidden="1" x14ac:dyDescent="0.25">
      <c r="A23568" s="40"/>
      <c r="I23568" s="40"/>
    </row>
    <row r="23569" spans="1:9" hidden="1" x14ac:dyDescent="0.25">
      <c r="A23569" s="40"/>
      <c r="I23569" s="40"/>
    </row>
    <row r="23570" spans="1:9" hidden="1" x14ac:dyDescent="0.25">
      <c r="A23570" s="40"/>
      <c r="I23570" s="40"/>
    </row>
    <row r="23571" spans="1:9" hidden="1" x14ac:dyDescent="0.25">
      <c r="A23571" s="40"/>
      <c r="I23571" s="40"/>
    </row>
    <row r="23572" spans="1:9" hidden="1" x14ac:dyDescent="0.25">
      <c r="A23572" s="40"/>
      <c r="I23572" s="40"/>
    </row>
    <row r="23573" spans="1:9" hidden="1" x14ac:dyDescent="0.25">
      <c r="A23573" s="40"/>
      <c r="I23573" s="40"/>
    </row>
    <row r="23574" spans="1:9" hidden="1" x14ac:dyDescent="0.25">
      <c r="A23574" s="40"/>
      <c r="I23574" s="40"/>
    </row>
    <row r="23575" spans="1:9" hidden="1" x14ac:dyDescent="0.25">
      <c r="A23575" s="40"/>
      <c r="I23575" s="40"/>
    </row>
    <row r="23576" spans="1:9" hidden="1" x14ac:dyDescent="0.25">
      <c r="A23576" s="40"/>
      <c r="I23576" s="40"/>
    </row>
    <row r="23577" spans="1:9" hidden="1" x14ac:dyDescent="0.25">
      <c r="A23577" s="40"/>
      <c r="I23577" s="40"/>
    </row>
    <row r="23578" spans="1:9" hidden="1" x14ac:dyDescent="0.25">
      <c r="A23578" s="40"/>
      <c r="I23578" s="40"/>
    </row>
    <row r="23579" spans="1:9" hidden="1" x14ac:dyDescent="0.25">
      <c r="A23579" s="40"/>
      <c r="I23579" s="40"/>
    </row>
    <row r="23580" spans="1:9" hidden="1" x14ac:dyDescent="0.25">
      <c r="A23580" s="40"/>
      <c r="I23580" s="40"/>
    </row>
    <row r="23581" spans="1:9" hidden="1" x14ac:dyDescent="0.25">
      <c r="A23581" s="40"/>
      <c r="I23581" s="40"/>
    </row>
    <row r="23582" spans="1:9" hidden="1" x14ac:dyDescent="0.25">
      <c r="A23582" s="40"/>
      <c r="I23582" s="40"/>
    </row>
    <row r="23583" spans="1:9" hidden="1" x14ac:dyDescent="0.25">
      <c r="A23583" s="40"/>
      <c r="I23583" s="40"/>
    </row>
    <row r="23584" spans="1:9" hidden="1" x14ac:dyDescent="0.25">
      <c r="A23584" s="40"/>
      <c r="I23584" s="40"/>
    </row>
    <row r="23585" spans="1:9" hidden="1" x14ac:dyDescent="0.25">
      <c r="A23585" s="40"/>
      <c r="I23585" s="40"/>
    </row>
    <row r="23586" spans="1:9" hidden="1" x14ac:dyDescent="0.25">
      <c r="A23586" s="40"/>
      <c r="I23586" s="40"/>
    </row>
    <row r="23587" spans="1:9" hidden="1" x14ac:dyDescent="0.25">
      <c r="A23587" s="40"/>
      <c r="I23587" s="40"/>
    </row>
    <row r="23588" spans="1:9" hidden="1" x14ac:dyDescent="0.25">
      <c r="A23588" s="40"/>
      <c r="I23588" s="40"/>
    </row>
    <row r="23589" spans="1:9" hidden="1" x14ac:dyDescent="0.25">
      <c r="A23589" s="40"/>
      <c r="I23589" s="40"/>
    </row>
    <row r="23590" spans="1:9" hidden="1" x14ac:dyDescent="0.25">
      <c r="A23590" s="40"/>
      <c r="I23590" s="40"/>
    </row>
    <row r="23591" spans="1:9" hidden="1" x14ac:dyDescent="0.25">
      <c r="A23591" s="40"/>
      <c r="I23591" s="40"/>
    </row>
    <row r="23592" spans="1:9" hidden="1" x14ac:dyDescent="0.25">
      <c r="A23592" s="40"/>
      <c r="I23592" s="40"/>
    </row>
    <row r="23593" spans="1:9" hidden="1" x14ac:dyDescent="0.25">
      <c r="A23593" s="40"/>
      <c r="I23593" s="40"/>
    </row>
    <row r="23594" spans="1:9" hidden="1" x14ac:dyDescent="0.25">
      <c r="A23594" s="40"/>
      <c r="I23594" s="40"/>
    </row>
    <row r="23595" spans="1:9" hidden="1" x14ac:dyDescent="0.25">
      <c r="A23595" s="40"/>
      <c r="I23595" s="40"/>
    </row>
    <row r="23596" spans="1:9" hidden="1" x14ac:dyDescent="0.25">
      <c r="A23596" s="40"/>
      <c r="I23596" s="40"/>
    </row>
    <row r="23597" spans="1:9" hidden="1" x14ac:dyDescent="0.25">
      <c r="A23597" s="40"/>
      <c r="I23597" s="40"/>
    </row>
    <row r="23598" spans="1:9" hidden="1" x14ac:dyDescent="0.25">
      <c r="A23598" s="40"/>
      <c r="I23598" s="40"/>
    </row>
    <row r="23599" spans="1:9" hidden="1" x14ac:dyDescent="0.25">
      <c r="A23599" s="40"/>
      <c r="I23599" s="40"/>
    </row>
    <row r="23600" spans="1:9" hidden="1" x14ac:dyDescent="0.25">
      <c r="A23600" s="40"/>
      <c r="I23600" s="40"/>
    </row>
    <row r="23601" spans="1:9" hidden="1" x14ac:dyDescent="0.25">
      <c r="A23601" s="40"/>
      <c r="I23601" s="40"/>
    </row>
    <row r="23602" spans="1:9" hidden="1" x14ac:dyDescent="0.25">
      <c r="A23602" s="40"/>
      <c r="I23602" s="40"/>
    </row>
    <row r="23603" spans="1:9" hidden="1" x14ac:dyDescent="0.25">
      <c r="A23603" s="40"/>
      <c r="I23603" s="40"/>
    </row>
    <row r="23604" spans="1:9" hidden="1" x14ac:dyDescent="0.25">
      <c r="A23604" s="40"/>
      <c r="I23604" s="40"/>
    </row>
    <row r="23605" spans="1:9" hidden="1" x14ac:dyDescent="0.25">
      <c r="A23605" s="40"/>
      <c r="I23605" s="40"/>
    </row>
    <row r="23606" spans="1:9" hidden="1" x14ac:dyDescent="0.25">
      <c r="A23606" s="40"/>
      <c r="I23606" s="40"/>
    </row>
    <row r="23607" spans="1:9" hidden="1" x14ac:dyDescent="0.25">
      <c r="A23607" s="40"/>
      <c r="I23607" s="40"/>
    </row>
    <row r="23608" spans="1:9" hidden="1" x14ac:dyDescent="0.25">
      <c r="A23608" s="40"/>
      <c r="I23608" s="40"/>
    </row>
    <row r="23609" spans="1:9" hidden="1" x14ac:dyDescent="0.25">
      <c r="A23609" s="40"/>
      <c r="I23609" s="40"/>
    </row>
    <row r="23610" spans="1:9" hidden="1" x14ac:dyDescent="0.25">
      <c r="A23610" s="40"/>
      <c r="I23610" s="40"/>
    </row>
    <row r="23611" spans="1:9" hidden="1" x14ac:dyDescent="0.25">
      <c r="A23611" s="40"/>
      <c r="I23611" s="40"/>
    </row>
    <row r="23612" spans="1:9" hidden="1" x14ac:dyDescent="0.25">
      <c r="A23612" s="40"/>
      <c r="I23612" s="40"/>
    </row>
    <row r="23613" spans="1:9" hidden="1" x14ac:dyDescent="0.25">
      <c r="A23613" s="40"/>
      <c r="I23613" s="40"/>
    </row>
    <row r="23614" spans="1:9" hidden="1" x14ac:dyDescent="0.25">
      <c r="A23614" s="40"/>
      <c r="I23614" s="40"/>
    </row>
    <row r="23615" spans="1:9" hidden="1" x14ac:dyDescent="0.25">
      <c r="A23615" s="40"/>
      <c r="I23615" s="40"/>
    </row>
    <row r="23616" spans="1:9" hidden="1" x14ac:dyDescent="0.25">
      <c r="A23616" s="40"/>
      <c r="I23616" s="40"/>
    </row>
    <row r="23617" spans="1:9" hidden="1" x14ac:dyDescent="0.25">
      <c r="A23617" s="40"/>
      <c r="I23617" s="40"/>
    </row>
    <row r="23618" spans="1:9" hidden="1" x14ac:dyDescent="0.25">
      <c r="A23618" s="40"/>
      <c r="I23618" s="40"/>
    </row>
    <row r="23619" spans="1:9" hidden="1" x14ac:dyDescent="0.25">
      <c r="A23619" s="40"/>
      <c r="I23619" s="40"/>
    </row>
    <row r="23620" spans="1:9" hidden="1" x14ac:dyDescent="0.25">
      <c r="A23620" s="40"/>
      <c r="I23620" s="40"/>
    </row>
    <row r="23621" spans="1:9" hidden="1" x14ac:dyDescent="0.25">
      <c r="A23621" s="40"/>
      <c r="I23621" s="40"/>
    </row>
    <row r="23622" spans="1:9" hidden="1" x14ac:dyDescent="0.25">
      <c r="A23622" s="40"/>
      <c r="I23622" s="40"/>
    </row>
    <row r="23623" spans="1:9" hidden="1" x14ac:dyDescent="0.25">
      <c r="A23623" s="40"/>
      <c r="I23623" s="40"/>
    </row>
    <row r="23624" spans="1:9" hidden="1" x14ac:dyDescent="0.25">
      <c r="A23624" s="40"/>
      <c r="I23624" s="40"/>
    </row>
    <row r="23625" spans="1:9" hidden="1" x14ac:dyDescent="0.25">
      <c r="A23625" s="40"/>
      <c r="I23625" s="40"/>
    </row>
    <row r="23626" spans="1:9" hidden="1" x14ac:dyDescent="0.25">
      <c r="A23626" s="40"/>
      <c r="I23626" s="40"/>
    </row>
    <row r="23627" spans="1:9" hidden="1" x14ac:dyDescent="0.25">
      <c r="A23627" s="40"/>
      <c r="I23627" s="40"/>
    </row>
    <row r="23628" spans="1:9" hidden="1" x14ac:dyDescent="0.25">
      <c r="A23628" s="40"/>
      <c r="I23628" s="40"/>
    </row>
    <row r="23629" spans="1:9" hidden="1" x14ac:dyDescent="0.25">
      <c r="A23629" s="40"/>
      <c r="I23629" s="40"/>
    </row>
    <row r="23630" spans="1:9" hidden="1" x14ac:dyDescent="0.25">
      <c r="A23630" s="40"/>
      <c r="I23630" s="40"/>
    </row>
    <row r="23631" spans="1:9" hidden="1" x14ac:dyDescent="0.25">
      <c r="A23631" s="40"/>
      <c r="I23631" s="40"/>
    </row>
    <row r="23632" spans="1:9" hidden="1" x14ac:dyDescent="0.25">
      <c r="A23632" s="40"/>
      <c r="I23632" s="40"/>
    </row>
    <row r="23633" spans="1:9" hidden="1" x14ac:dyDescent="0.25">
      <c r="A23633" s="40"/>
      <c r="I23633" s="40"/>
    </row>
    <row r="23634" spans="1:9" hidden="1" x14ac:dyDescent="0.25">
      <c r="A23634" s="40"/>
      <c r="I23634" s="40"/>
    </row>
    <row r="23635" spans="1:9" hidden="1" x14ac:dyDescent="0.25">
      <c r="A23635" s="40"/>
      <c r="I23635" s="40"/>
    </row>
    <row r="23636" spans="1:9" hidden="1" x14ac:dyDescent="0.25">
      <c r="A23636" s="40"/>
      <c r="I23636" s="40"/>
    </row>
    <row r="23637" spans="1:9" hidden="1" x14ac:dyDescent="0.25">
      <c r="A23637" s="40"/>
      <c r="I23637" s="40"/>
    </row>
    <row r="23638" spans="1:9" hidden="1" x14ac:dyDescent="0.25">
      <c r="A23638" s="40"/>
      <c r="I23638" s="40"/>
    </row>
    <row r="23639" spans="1:9" hidden="1" x14ac:dyDescent="0.25">
      <c r="A23639" s="40"/>
      <c r="I23639" s="40"/>
    </row>
    <row r="23640" spans="1:9" hidden="1" x14ac:dyDescent="0.25">
      <c r="A23640" s="40"/>
      <c r="I23640" s="40"/>
    </row>
    <row r="23641" spans="1:9" hidden="1" x14ac:dyDescent="0.25">
      <c r="A23641" s="40"/>
      <c r="I23641" s="40"/>
    </row>
    <row r="23642" spans="1:9" hidden="1" x14ac:dyDescent="0.25">
      <c r="A23642" s="40"/>
      <c r="I23642" s="40"/>
    </row>
    <row r="23643" spans="1:9" hidden="1" x14ac:dyDescent="0.25">
      <c r="A23643" s="40"/>
      <c r="I23643" s="40"/>
    </row>
    <row r="23644" spans="1:9" hidden="1" x14ac:dyDescent="0.25">
      <c r="A23644" s="40"/>
      <c r="I23644" s="40"/>
    </row>
    <row r="23645" spans="1:9" hidden="1" x14ac:dyDescent="0.25">
      <c r="A23645" s="40"/>
      <c r="I23645" s="40"/>
    </row>
    <row r="23646" spans="1:9" hidden="1" x14ac:dyDescent="0.25">
      <c r="A23646" s="40"/>
      <c r="I23646" s="40"/>
    </row>
    <row r="23647" spans="1:9" hidden="1" x14ac:dyDescent="0.25">
      <c r="A23647" s="40"/>
      <c r="I23647" s="40"/>
    </row>
    <row r="23648" spans="1:9" hidden="1" x14ac:dyDescent="0.25">
      <c r="A23648" s="40"/>
      <c r="I23648" s="40"/>
    </row>
    <row r="23649" spans="1:9" hidden="1" x14ac:dyDescent="0.25">
      <c r="A23649" s="40"/>
      <c r="I23649" s="40"/>
    </row>
    <row r="23650" spans="1:9" hidden="1" x14ac:dyDescent="0.25">
      <c r="A23650" s="40"/>
      <c r="I23650" s="40"/>
    </row>
    <row r="23651" spans="1:9" hidden="1" x14ac:dyDescent="0.25">
      <c r="A23651" s="40"/>
      <c r="I23651" s="40"/>
    </row>
    <row r="23652" spans="1:9" hidden="1" x14ac:dyDescent="0.25">
      <c r="A23652" s="40"/>
      <c r="I23652" s="40"/>
    </row>
    <row r="23653" spans="1:9" hidden="1" x14ac:dyDescent="0.25">
      <c r="A23653" s="40"/>
      <c r="I23653" s="40"/>
    </row>
    <row r="23654" spans="1:9" hidden="1" x14ac:dyDescent="0.25">
      <c r="A23654" s="40"/>
      <c r="I23654" s="40"/>
    </row>
    <row r="23655" spans="1:9" hidden="1" x14ac:dyDescent="0.25">
      <c r="A23655" s="40"/>
      <c r="I23655" s="40"/>
    </row>
    <row r="23656" spans="1:9" hidden="1" x14ac:dyDescent="0.25">
      <c r="A23656" s="40"/>
      <c r="I23656" s="40"/>
    </row>
    <row r="23657" spans="1:9" hidden="1" x14ac:dyDescent="0.25">
      <c r="A23657" s="40"/>
      <c r="I23657" s="40"/>
    </row>
    <row r="23658" spans="1:9" hidden="1" x14ac:dyDescent="0.25">
      <c r="A23658" s="40"/>
      <c r="I23658" s="40"/>
    </row>
    <row r="23659" spans="1:9" hidden="1" x14ac:dyDescent="0.25">
      <c r="A23659" s="40"/>
      <c r="I23659" s="40"/>
    </row>
    <row r="23660" spans="1:9" hidden="1" x14ac:dyDescent="0.25">
      <c r="A23660" s="40"/>
      <c r="I23660" s="40"/>
    </row>
    <row r="23661" spans="1:9" hidden="1" x14ac:dyDescent="0.25">
      <c r="A23661" s="40"/>
      <c r="I23661" s="40"/>
    </row>
    <row r="23662" spans="1:9" hidden="1" x14ac:dyDescent="0.25">
      <c r="A23662" s="40"/>
      <c r="I23662" s="40"/>
    </row>
    <row r="23663" spans="1:9" hidden="1" x14ac:dyDescent="0.25">
      <c r="A23663" s="40"/>
      <c r="I23663" s="40"/>
    </row>
    <row r="23664" spans="1:9" hidden="1" x14ac:dyDescent="0.25">
      <c r="A23664" s="40"/>
      <c r="I23664" s="40"/>
    </row>
    <row r="23665" spans="1:9" hidden="1" x14ac:dyDescent="0.25">
      <c r="A23665" s="40"/>
      <c r="I23665" s="40"/>
    </row>
    <row r="23666" spans="1:9" hidden="1" x14ac:dyDescent="0.25">
      <c r="A23666" s="40"/>
      <c r="I23666" s="40"/>
    </row>
    <row r="23667" spans="1:9" hidden="1" x14ac:dyDescent="0.25">
      <c r="A23667" s="40"/>
      <c r="I23667" s="40"/>
    </row>
    <row r="23668" spans="1:9" hidden="1" x14ac:dyDescent="0.25">
      <c r="A23668" s="40"/>
      <c r="I23668" s="40"/>
    </row>
    <row r="23669" spans="1:9" hidden="1" x14ac:dyDescent="0.25">
      <c r="A23669" s="40"/>
      <c r="I23669" s="40"/>
    </row>
    <row r="23670" spans="1:9" hidden="1" x14ac:dyDescent="0.25">
      <c r="A23670" s="40"/>
      <c r="I23670" s="40"/>
    </row>
    <row r="23671" spans="1:9" hidden="1" x14ac:dyDescent="0.25">
      <c r="A23671" s="40"/>
      <c r="I23671" s="40"/>
    </row>
    <row r="23672" spans="1:9" hidden="1" x14ac:dyDescent="0.25">
      <c r="A23672" s="40"/>
      <c r="I23672" s="40"/>
    </row>
    <row r="23673" spans="1:9" hidden="1" x14ac:dyDescent="0.25">
      <c r="A23673" s="40"/>
      <c r="I23673" s="40"/>
    </row>
    <row r="23674" spans="1:9" hidden="1" x14ac:dyDescent="0.25">
      <c r="A23674" s="40"/>
      <c r="I23674" s="40"/>
    </row>
    <row r="23675" spans="1:9" hidden="1" x14ac:dyDescent="0.25">
      <c r="A23675" s="40"/>
      <c r="I23675" s="40"/>
    </row>
    <row r="23676" spans="1:9" hidden="1" x14ac:dyDescent="0.25">
      <c r="A23676" s="40"/>
      <c r="I23676" s="40"/>
    </row>
    <row r="23677" spans="1:9" hidden="1" x14ac:dyDescent="0.25">
      <c r="A23677" s="40"/>
      <c r="I23677" s="40"/>
    </row>
    <row r="23678" spans="1:9" hidden="1" x14ac:dyDescent="0.25">
      <c r="A23678" s="40"/>
      <c r="I23678" s="40"/>
    </row>
    <row r="23679" spans="1:9" hidden="1" x14ac:dyDescent="0.25">
      <c r="A23679" s="40"/>
      <c r="I23679" s="40"/>
    </row>
    <row r="23680" spans="1:9" hidden="1" x14ac:dyDescent="0.25">
      <c r="A23680" s="40"/>
      <c r="I23680" s="40"/>
    </row>
    <row r="23681" spans="1:9" hidden="1" x14ac:dyDescent="0.25">
      <c r="A23681" s="40"/>
      <c r="I23681" s="40"/>
    </row>
    <row r="23682" spans="1:9" hidden="1" x14ac:dyDescent="0.25">
      <c r="A23682" s="40"/>
      <c r="I23682" s="40"/>
    </row>
    <row r="23683" spans="1:9" hidden="1" x14ac:dyDescent="0.25">
      <c r="A23683" s="40"/>
      <c r="I23683" s="40"/>
    </row>
    <row r="23684" spans="1:9" hidden="1" x14ac:dyDescent="0.25">
      <c r="A23684" s="40"/>
      <c r="I23684" s="40"/>
    </row>
    <row r="23685" spans="1:9" hidden="1" x14ac:dyDescent="0.25">
      <c r="A23685" s="40"/>
      <c r="I23685" s="40"/>
    </row>
    <row r="23686" spans="1:9" hidden="1" x14ac:dyDescent="0.25">
      <c r="A23686" s="40"/>
      <c r="I23686" s="40"/>
    </row>
    <row r="23687" spans="1:9" hidden="1" x14ac:dyDescent="0.25">
      <c r="A23687" s="40"/>
      <c r="I23687" s="40"/>
    </row>
    <row r="23688" spans="1:9" hidden="1" x14ac:dyDescent="0.25">
      <c r="A23688" s="40"/>
      <c r="I23688" s="40"/>
    </row>
    <row r="23689" spans="1:9" hidden="1" x14ac:dyDescent="0.25">
      <c r="A23689" s="40"/>
      <c r="I23689" s="40"/>
    </row>
    <row r="23690" spans="1:9" hidden="1" x14ac:dyDescent="0.25">
      <c r="A23690" s="40"/>
      <c r="I23690" s="40"/>
    </row>
    <row r="23691" spans="1:9" hidden="1" x14ac:dyDescent="0.25">
      <c r="A23691" s="40"/>
      <c r="I23691" s="40"/>
    </row>
    <row r="23692" spans="1:9" hidden="1" x14ac:dyDescent="0.25">
      <c r="A23692" s="40"/>
      <c r="I23692" s="40"/>
    </row>
    <row r="23693" spans="1:9" hidden="1" x14ac:dyDescent="0.25">
      <c r="A23693" s="40"/>
      <c r="I23693" s="40"/>
    </row>
    <row r="23694" spans="1:9" hidden="1" x14ac:dyDescent="0.25">
      <c r="A23694" s="40"/>
      <c r="I23694" s="40"/>
    </row>
    <row r="23695" spans="1:9" hidden="1" x14ac:dyDescent="0.25">
      <c r="A23695" s="40"/>
      <c r="I23695" s="40"/>
    </row>
    <row r="23696" spans="1:9" hidden="1" x14ac:dyDescent="0.25">
      <c r="A23696" s="40"/>
      <c r="I23696" s="40"/>
    </row>
    <row r="23697" spans="1:9" hidden="1" x14ac:dyDescent="0.25">
      <c r="A23697" s="40"/>
      <c r="I23697" s="40"/>
    </row>
    <row r="23698" spans="1:9" hidden="1" x14ac:dyDescent="0.25">
      <c r="A23698" s="40"/>
      <c r="I23698" s="40"/>
    </row>
    <row r="23699" spans="1:9" hidden="1" x14ac:dyDescent="0.25">
      <c r="A23699" s="40"/>
      <c r="I23699" s="40"/>
    </row>
    <row r="23700" spans="1:9" hidden="1" x14ac:dyDescent="0.25">
      <c r="A23700" s="40"/>
      <c r="I23700" s="40"/>
    </row>
    <row r="23701" spans="1:9" hidden="1" x14ac:dyDescent="0.25">
      <c r="A23701" s="40"/>
      <c r="I23701" s="40"/>
    </row>
    <row r="23702" spans="1:9" hidden="1" x14ac:dyDescent="0.25">
      <c r="A23702" s="40"/>
      <c r="I23702" s="40"/>
    </row>
    <row r="23703" spans="1:9" hidden="1" x14ac:dyDescent="0.25">
      <c r="A23703" s="40"/>
      <c r="I23703" s="40"/>
    </row>
    <row r="23704" spans="1:9" hidden="1" x14ac:dyDescent="0.25">
      <c r="A23704" s="40"/>
      <c r="I23704" s="40"/>
    </row>
    <row r="23705" spans="1:9" hidden="1" x14ac:dyDescent="0.25">
      <c r="A23705" s="40"/>
      <c r="I23705" s="40"/>
    </row>
    <row r="23706" spans="1:9" hidden="1" x14ac:dyDescent="0.25">
      <c r="A23706" s="40"/>
      <c r="I23706" s="40"/>
    </row>
    <row r="23707" spans="1:9" hidden="1" x14ac:dyDescent="0.25">
      <c r="A23707" s="40"/>
      <c r="I23707" s="40"/>
    </row>
    <row r="23708" spans="1:9" hidden="1" x14ac:dyDescent="0.25">
      <c r="A23708" s="40"/>
      <c r="I23708" s="40"/>
    </row>
    <row r="23709" spans="1:9" hidden="1" x14ac:dyDescent="0.25">
      <c r="A23709" s="40"/>
      <c r="I23709" s="40"/>
    </row>
    <row r="23710" spans="1:9" hidden="1" x14ac:dyDescent="0.25">
      <c r="A23710" s="40"/>
      <c r="I23710" s="40"/>
    </row>
    <row r="23711" spans="1:9" hidden="1" x14ac:dyDescent="0.25">
      <c r="A23711" s="40"/>
      <c r="I23711" s="40"/>
    </row>
    <row r="23712" spans="1:9" hidden="1" x14ac:dyDescent="0.25">
      <c r="A23712" s="40"/>
      <c r="I23712" s="40"/>
    </row>
    <row r="23713" spans="1:9" hidden="1" x14ac:dyDescent="0.25">
      <c r="A23713" s="40"/>
      <c r="I23713" s="40"/>
    </row>
    <row r="23714" spans="1:9" hidden="1" x14ac:dyDescent="0.25">
      <c r="A23714" s="40"/>
      <c r="I23714" s="40"/>
    </row>
    <row r="23715" spans="1:9" hidden="1" x14ac:dyDescent="0.25">
      <c r="A23715" s="40"/>
      <c r="I23715" s="40"/>
    </row>
    <row r="23716" spans="1:9" hidden="1" x14ac:dyDescent="0.25">
      <c r="A23716" s="40"/>
      <c r="I23716" s="40"/>
    </row>
    <row r="23717" spans="1:9" hidden="1" x14ac:dyDescent="0.25">
      <c r="A23717" s="40"/>
      <c r="I23717" s="40"/>
    </row>
    <row r="23718" spans="1:9" hidden="1" x14ac:dyDescent="0.25">
      <c r="A23718" s="40"/>
      <c r="I23718" s="40"/>
    </row>
    <row r="23719" spans="1:9" hidden="1" x14ac:dyDescent="0.25">
      <c r="A23719" s="40"/>
      <c r="I23719" s="40"/>
    </row>
    <row r="23720" spans="1:9" hidden="1" x14ac:dyDescent="0.25">
      <c r="A23720" s="40"/>
      <c r="I23720" s="40"/>
    </row>
    <row r="23721" spans="1:9" hidden="1" x14ac:dyDescent="0.25">
      <c r="A23721" s="40"/>
      <c r="I23721" s="40"/>
    </row>
    <row r="23722" spans="1:9" hidden="1" x14ac:dyDescent="0.25">
      <c r="A23722" s="40"/>
      <c r="I23722" s="40"/>
    </row>
    <row r="23723" spans="1:9" hidden="1" x14ac:dyDescent="0.25">
      <c r="A23723" s="40"/>
      <c r="I23723" s="40"/>
    </row>
    <row r="23724" spans="1:9" hidden="1" x14ac:dyDescent="0.25">
      <c r="A23724" s="40"/>
      <c r="I23724" s="40"/>
    </row>
    <row r="23725" spans="1:9" hidden="1" x14ac:dyDescent="0.25">
      <c r="A23725" s="40"/>
      <c r="I23725" s="40"/>
    </row>
    <row r="23726" spans="1:9" hidden="1" x14ac:dyDescent="0.25">
      <c r="A23726" s="40"/>
      <c r="I23726" s="40"/>
    </row>
    <row r="23727" spans="1:9" hidden="1" x14ac:dyDescent="0.25">
      <c r="A23727" s="40"/>
      <c r="I23727" s="40"/>
    </row>
    <row r="23728" spans="1:9" hidden="1" x14ac:dyDescent="0.25">
      <c r="A23728" s="40"/>
      <c r="I23728" s="40"/>
    </row>
    <row r="23729" spans="1:9" hidden="1" x14ac:dyDescent="0.25">
      <c r="A23729" s="40"/>
      <c r="I23729" s="40"/>
    </row>
    <row r="23730" spans="1:9" hidden="1" x14ac:dyDescent="0.25">
      <c r="A23730" s="40"/>
      <c r="I23730" s="40"/>
    </row>
    <row r="23731" spans="1:9" hidden="1" x14ac:dyDescent="0.25">
      <c r="A23731" s="40"/>
      <c r="I23731" s="40"/>
    </row>
    <row r="23732" spans="1:9" hidden="1" x14ac:dyDescent="0.25">
      <c r="A23732" s="40"/>
      <c r="I23732" s="40"/>
    </row>
    <row r="23733" spans="1:9" hidden="1" x14ac:dyDescent="0.25">
      <c r="A23733" s="40"/>
      <c r="I23733" s="40"/>
    </row>
    <row r="23734" spans="1:9" hidden="1" x14ac:dyDescent="0.25">
      <c r="A23734" s="40"/>
      <c r="I23734" s="40"/>
    </row>
    <row r="23735" spans="1:9" hidden="1" x14ac:dyDescent="0.25">
      <c r="A23735" s="40"/>
      <c r="I23735" s="40"/>
    </row>
    <row r="23736" spans="1:9" hidden="1" x14ac:dyDescent="0.25">
      <c r="A23736" s="40"/>
      <c r="I23736" s="40"/>
    </row>
    <row r="23737" spans="1:9" hidden="1" x14ac:dyDescent="0.25">
      <c r="A23737" s="40"/>
      <c r="I23737" s="40"/>
    </row>
    <row r="23738" spans="1:9" hidden="1" x14ac:dyDescent="0.25">
      <c r="A23738" s="40"/>
      <c r="I23738" s="40"/>
    </row>
    <row r="23739" spans="1:9" hidden="1" x14ac:dyDescent="0.25">
      <c r="A23739" s="40"/>
      <c r="I23739" s="40"/>
    </row>
    <row r="23740" spans="1:9" hidden="1" x14ac:dyDescent="0.25">
      <c r="A23740" s="40"/>
      <c r="I23740" s="40"/>
    </row>
    <row r="23741" spans="1:9" hidden="1" x14ac:dyDescent="0.25">
      <c r="A23741" s="40"/>
      <c r="I23741" s="40"/>
    </row>
    <row r="23742" spans="1:9" hidden="1" x14ac:dyDescent="0.25">
      <c r="A23742" s="40"/>
      <c r="I23742" s="40"/>
    </row>
    <row r="23743" spans="1:9" hidden="1" x14ac:dyDescent="0.25">
      <c r="A23743" s="40"/>
      <c r="I23743" s="40"/>
    </row>
    <row r="23744" spans="1:9" hidden="1" x14ac:dyDescent="0.25">
      <c r="A23744" s="40"/>
      <c r="I23744" s="40"/>
    </row>
    <row r="23745" spans="1:9" hidden="1" x14ac:dyDescent="0.25">
      <c r="A23745" s="40"/>
      <c r="I23745" s="40"/>
    </row>
    <row r="23746" spans="1:9" hidden="1" x14ac:dyDescent="0.25">
      <c r="A23746" s="40"/>
      <c r="I23746" s="40"/>
    </row>
    <row r="23747" spans="1:9" hidden="1" x14ac:dyDescent="0.25">
      <c r="A23747" s="40"/>
      <c r="I23747" s="40"/>
    </row>
    <row r="23748" spans="1:9" hidden="1" x14ac:dyDescent="0.25">
      <c r="A23748" s="40"/>
      <c r="I23748" s="40"/>
    </row>
    <row r="23749" spans="1:9" hidden="1" x14ac:dyDescent="0.25">
      <c r="A23749" s="40"/>
      <c r="I23749" s="40"/>
    </row>
    <row r="23750" spans="1:9" hidden="1" x14ac:dyDescent="0.25">
      <c r="A23750" s="40"/>
      <c r="I23750" s="40"/>
    </row>
    <row r="23751" spans="1:9" hidden="1" x14ac:dyDescent="0.25">
      <c r="A23751" s="40"/>
      <c r="I23751" s="40"/>
    </row>
    <row r="23752" spans="1:9" hidden="1" x14ac:dyDescent="0.25">
      <c r="A23752" s="40"/>
      <c r="I23752" s="40"/>
    </row>
    <row r="23753" spans="1:9" hidden="1" x14ac:dyDescent="0.25">
      <c r="A23753" s="40"/>
      <c r="I23753" s="40"/>
    </row>
    <row r="23754" spans="1:9" hidden="1" x14ac:dyDescent="0.25">
      <c r="A23754" s="40"/>
      <c r="I23754" s="40"/>
    </row>
    <row r="23755" spans="1:9" hidden="1" x14ac:dyDescent="0.25">
      <c r="A23755" s="40"/>
      <c r="I23755" s="40"/>
    </row>
    <row r="23756" spans="1:9" hidden="1" x14ac:dyDescent="0.25">
      <c r="A23756" s="40"/>
      <c r="I23756" s="40"/>
    </row>
    <row r="23757" spans="1:9" hidden="1" x14ac:dyDescent="0.25">
      <c r="A23757" s="40"/>
      <c r="I23757" s="40"/>
    </row>
    <row r="23758" spans="1:9" hidden="1" x14ac:dyDescent="0.25">
      <c r="A23758" s="40"/>
      <c r="I23758" s="40"/>
    </row>
    <row r="23759" spans="1:9" hidden="1" x14ac:dyDescent="0.25">
      <c r="A23759" s="40"/>
      <c r="I23759" s="40"/>
    </row>
    <row r="23760" spans="1:9" hidden="1" x14ac:dyDescent="0.25">
      <c r="A23760" s="40"/>
      <c r="I23760" s="40"/>
    </row>
    <row r="23761" spans="1:9" hidden="1" x14ac:dyDescent="0.25">
      <c r="A23761" s="40"/>
      <c r="I23761" s="40"/>
    </row>
    <row r="23762" spans="1:9" hidden="1" x14ac:dyDescent="0.25">
      <c r="A23762" s="40"/>
      <c r="I23762" s="40"/>
    </row>
    <row r="23763" spans="1:9" hidden="1" x14ac:dyDescent="0.25">
      <c r="A23763" s="40"/>
      <c r="I23763" s="40"/>
    </row>
    <row r="23764" spans="1:9" hidden="1" x14ac:dyDescent="0.25">
      <c r="A23764" s="40"/>
      <c r="I23764" s="40"/>
    </row>
    <row r="23765" spans="1:9" hidden="1" x14ac:dyDescent="0.25">
      <c r="A23765" s="40"/>
      <c r="I23765" s="40"/>
    </row>
    <row r="23766" spans="1:9" hidden="1" x14ac:dyDescent="0.25">
      <c r="A23766" s="40"/>
      <c r="I23766" s="40"/>
    </row>
    <row r="23767" spans="1:9" hidden="1" x14ac:dyDescent="0.25">
      <c r="A23767" s="40"/>
      <c r="I23767" s="40"/>
    </row>
    <row r="23768" spans="1:9" hidden="1" x14ac:dyDescent="0.25">
      <c r="A23768" s="40"/>
      <c r="I23768" s="40"/>
    </row>
    <row r="23769" spans="1:9" hidden="1" x14ac:dyDescent="0.25">
      <c r="A23769" s="40"/>
      <c r="I23769" s="40"/>
    </row>
    <row r="23770" spans="1:9" hidden="1" x14ac:dyDescent="0.25">
      <c r="A23770" s="40"/>
      <c r="I23770" s="40"/>
    </row>
    <row r="23771" spans="1:9" hidden="1" x14ac:dyDescent="0.25">
      <c r="A23771" s="40"/>
      <c r="I23771" s="40"/>
    </row>
    <row r="23772" spans="1:9" hidden="1" x14ac:dyDescent="0.25">
      <c r="A23772" s="40"/>
      <c r="I23772" s="40"/>
    </row>
    <row r="23773" spans="1:9" hidden="1" x14ac:dyDescent="0.25">
      <c r="A23773" s="40"/>
      <c r="I23773" s="40"/>
    </row>
    <row r="23774" spans="1:9" hidden="1" x14ac:dyDescent="0.25">
      <c r="A23774" s="40"/>
      <c r="I23774" s="40"/>
    </row>
    <row r="23775" spans="1:9" hidden="1" x14ac:dyDescent="0.25">
      <c r="A23775" s="40"/>
      <c r="I23775" s="40"/>
    </row>
    <row r="23776" spans="1:9" hidden="1" x14ac:dyDescent="0.25">
      <c r="A23776" s="40"/>
      <c r="I23776" s="40"/>
    </row>
    <row r="23777" spans="1:9" hidden="1" x14ac:dyDescent="0.25">
      <c r="A23777" s="40"/>
      <c r="I23777" s="40"/>
    </row>
    <row r="23778" spans="1:9" hidden="1" x14ac:dyDescent="0.25">
      <c r="A23778" s="40"/>
      <c r="I23778" s="40"/>
    </row>
    <row r="23779" spans="1:9" hidden="1" x14ac:dyDescent="0.25">
      <c r="A23779" s="40"/>
      <c r="I23779" s="40"/>
    </row>
    <row r="23780" spans="1:9" hidden="1" x14ac:dyDescent="0.25">
      <c r="A23780" s="40"/>
      <c r="I23780" s="40"/>
    </row>
    <row r="23781" spans="1:9" hidden="1" x14ac:dyDescent="0.25">
      <c r="A23781" s="40"/>
      <c r="I23781" s="40"/>
    </row>
    <row r="23782" spans="1:9" hidden="1" x14ac:dyDescent="0.25">
      <c r="A23782" s="40"/>
      <c r="I23782" s="40"/>
    </row>
    <row r="23783" spans="1:9" hidden="1" x14ac:dyDescent="0.25">
      <c r="A23783" s="40"/>
      <c r="I23783" s="40"/>
    </row>
    <row r="23784" spans="1:9" hidden="1" x14ac:dyDescent="0.25">
      <c r="A23784" s="40"/>
      <c r="I23784" s="40"/>
    </row>
    <row r="23785" spans="1:9" hidden="1" x14ac:dyDescent="0.25">
      <c r="A23785" s="40"/>
      <c r="I23785" s="40"/>
    </row>
    <row r="23786" spans="1:9" hidden="1" x14ac:dyDescent="0.25">
      <c r="A23786" s="40"/>
      <c r="I23786" s="40"/>
    </row>
    <row r="23787" spans="1:9" hidden="1" x14ac:dyDescent="0.25">
      <c r="A23787" s="40"/>
      <c r="I23787" s="40"/>
    </row>
    <row r="23788" spans="1:9" hidden="1" x14ac:dyDescent="0.25">
      <c r="A23788" s="40"/>
      <c r="I23788" s="40"/>
    </row>
    <row r="23789" spans="1:9" hidden="1" x14ac:dyDescent="0.25">
      <c r="A23789" s="40"/>
      <c r="I23789" s="40"/>
    </row>
    <row r="23790" spans="1:9" hidden="1" x14ac:dyDescent="0.25">
      <c r="A23790" s="40"/>
      <c r="I23790" s="40"/>
    </row>
    <row r="23791" spans="1:9" hidden="1" x14ac:dyDescent="0.25">
      <c r="A23791" s="40"/>
      <c r="I23791" s="40"/>
    </row>
    <row r="23792" spans="1:9" hidden="1" x14ac:dyDescent="0.25">
      <c r="A23792" s="40"/>
      <c r="I23792" s="40"/>
    </row>
    <row r="23793" spans="1:9" hidden="1" x14ac:dyDescent="0.25">
      <c r="A23793" s="40"/>
      <c r="I23793" s="40"/>
    </row>
    <row r="23794" spans="1:9" hidden="1" x14ac:dyDescent="0.25">
      <c r="A23794" s="40"/>
      <c r="I23794" s="40"/>
    </row>
    <row r="23795" spans="1:9" hidden="1" x14ac:dyDescent="0.25">
      <c r="A23795" s="40"/>
      <c r="I23795" s="40"/>
    </row>
    <row r="23796" spans="1:9" hidden="1" x14ac:dyDescent="0.25">
      <c r="A23796" s="40"/>
      <c r="I23796" s="40"/>
    </row>
    <row r="23797" spans="1:9" hidden="1" x14ac:dyDescent="0.25">
      <c r="A23797" s="40"/>
      <c r="I23797" s="40"/>
    </row>
    <row r="23798" spans="1:9" hidden="1" x14ac:dyDescent="0.25">
      <c r="A23798" s="40"/>
      <c r="I23798" s="40"/>
    </row>
    <row r="23799" spans="1:9" hidden="1" x14ac:dyDescent="0.25">
      <c r="A23799" s="40"/>
      <c r="I23799" s="40"/>
    </row>
    <row r="23800" spans="1:9" hidden="1" x14ac:dyDescent="0.25">
      <c r="A23800" s="40"/>
      <c r="I23800" s="40"/>
    </row>
    <row r="23801" spans="1:9" hidden="1" x14ac:dyDescent="0.25">
      <c r="A23801" s="40"/>
      <c r="I23801" s="40"/>
    </row>
    <row r="23802" spans="1:9" hidden="1" x14ac:dyDescent="0.25">
      <c r="A23802" s="40"/>
      <c r="I23802" s="40"/>
    </row>
    <row r="23803" spans="1:9" hidden="1" x14ac:dyDescent="0.25">
      <c r="A23803" s="40"/>
      <c r="I23803" s="40"/>
    </row>
    <row r="23804" spans="1:9" hidden="1" x14ac:dyDescent="0.25">
      <c r="A23804" s="40"/>
      <c r="I23804" s="40"/>
    </row>
    <row r="23805" spans="1:9" hidden="1" x14ac:dyDescent="0.25">
      <c r="A23805" s="40"/>
      <c r="I23805" s="40"/>
    </row>
    <row r="23806" spans="1:9" hidden="1" x14ac:dyDescent="0.25">
      <c r="A23806" s="40"/>
      <c r="I23806" s="40"/>
    </row>
    <row r="23807" spans="1:9" hidden="1" x14ac:dyDescent="0.25">
      <c r="A23807" s="40"/>
      <c r="I23807" s="40"/>
    </row>
    <row r="23808" spans="1:9" hidden="1" x14ac:dyDescent="0.25">
      <c r="A23808" s="40"/>
      <c r="I23808" s="40"/>
    </row>
    <row r="23809" spans="1:9" hidden="1" x14ac:dyDescent="0.25">
      <c r="A23809" s="40"/>
      <c r="I23809" s="40"/>
    </row>
    <row r="23810" spans="1:9" hidden="1" x14ac:dyDescent="0.25">
      <c r="A23810" s="40"/>
      <c r="I23810" s="40"/>
    </row>
    <row r="23811" spans="1:9" hidden="1" x14ac:dyDescent="0.25">
      <c r="A23811" s="40"/>
      <c r="I23811" s="40"/>
    </row>
    <row r="23812" spans="1:9" hidden="1" x14ac:dyDescent="0.25">
      <c r="A23812" s="40"/>
      <c r="I23812" s="40"/>
    </row>
    <row r="23813" spans="1:9" hidden="1" x14ac:dyDescent="0.25">
      <c r="A23813" s="40"/>
      <c r="I23813" s="40"/>
    </row>
    <row r="23814" spans="1:9" hidden="1" x14ac:dyDescent="0.25">
      <c r="A23814" s="40"/>
      <c r="I23814" s="40"/>
    </row>
    <row r="23815" spans="1:9" hidden="1" x14ac:dyDescent="0.25">
      <c r="A23815" s="40"/>
      <c r="I23815" s="40"/>
    </row>
    <row r="23816" spans="1:9" hidden="1" x14ac:dyDescent="0.25">
      <c r="A23816" s="40"/>
      <c r="I23816" s="40"/>
    </row>
    <row r="23817" spans="1:9" hidden="1" x14ac:dyDescent="0.25">
      <c r="A23817" s="40"/>
      <c r="I23817" s="40"/>
    </row>
    <row r="23818" spans="1:9" hidden="1" x14ac:dyDescent="0.25">
      <c r="A23818" s="40"/>
      <c r="I23818" s="40"/>
    </row>
    <row r="23819" spans="1:9" hidden="1" x14ac:dyDescent="0.25">
      <c r="A23819" s="40"/>
      <c r="I23819" s="40"/>
    </row>
    <row r="23820" spans="1:9" hidden="1" x14ac:dyDescent="0.25">
      <c r="A23820" s="40"/>
      <c r="I23820" s="40"/>
    </row>
    <row r="23821" spans="1:9" hidden="1" x14ac:dyDescent="0.25">
      <c r="A23821" s="40"/>
      <c r="I23821" s="40"/>
    </row>
    <row r="23822" spans="1:9" hidden="1" x14ac:dyDescent="0.25">
      <c r="A23822" s="40"/>
      <c r="I23822" s="40"/>
    </row>
    <row r="23823" spans="1:9" hidden="1" x14ac:dyDescent="0.25">
      <c r="A23823" s="40"/>
      <c r="I23823" s="40"/>
    </row>
    <row r="23824" spans="1:9" hidden="1" x14ac:dyDescent="0.25">
      <c r="A23824" s="40"/>
      <c r="I23824" s="40"/>
    </row>
    <row r="23825" spans="1:9" hidden="1" x14ac:dyDescent="0.25">
      <c r="A23825" s="40"/>
      <c r="I23825" s="40"/>
    </row>
    <row r="23826" spans="1:9" hidden="1" x14ac:dyDescent="0.25">
      <c r="A23826" s="40"/>
      <c r="I23826" s="40"/>
    </row>
    <row r="23827" spans="1:9" hidden="1" x14ac:dyDescent="0.25">
      <c r="A23827" s="40"/>
      <c r="I23827" s="40"/>
    </row>
    <row r="23828" spans="1:9" hidden="1" x14ac:dyDescent="0.25">
      <c r="A23828" s="40"/>
      <c r="I23828" s="40"/>
    </row>
    <row r="23829" spans="1:9" hidden="1" x14ac:dyDescent="0.25">
      <c r="A23829" s="40"/>
      <c r="I23829" s="40"/>
    </row>
    <row r="23830" spans="1:9" hidden="1" x14ac:dyDescent="0.25">
      <c r="A23830" s="40"/>
      <c r="I23830" s="40"/>
    </row>
    <row r="23831" spans="1:9" hidden="1" x14ac:dyDescent="0.25">
      <c r="A23831" s="40"/>
      <c r="I23831" s="40"/>
    </row>
    <row r="23832" spans="1:9" hidden="1" x14ac:dyDescent="0.25">
      <c r="A23832" s="40"/>
      <c r="I23832" s="40"/>
    </row>
    <row r="23833" spans="1:9" hidden="1" x14ac:dyDescent="0.25">
      <c r="A23833" s="40"/>
      <c r="I23833" s="40"/>
    </row>
    <row r="23834" spans="1:9" hidden="1" x14ac:dyDescent="0.25">
      <c r="A23834" s="40"/>
      <c r="I23834" s="40"/>
    </row>
    <row r="23835" spans="1:9" hidden="1" x14ac:dyDescent="0.25">
      <c r="A23835" s="40"/>
      <c r="I23835" s="40"/>
    </row>
    <row r="23836" spans="1:9" hidden="1" x14ac:dyDescent="0.25">
      <c r="A23836" s="40"/>
      <c r="I23836" s="40"/>
    </row>
    <row r="23837" spans="1:9" hidden="1" x14ac:dyDescent="0.25">
      <c r="A23837" s="40"/>
      <c r="I23837" s="40"/>
    </row>
    <row r="23838" spans="1:9" hidden="1" x14ac:dyDescent="0.25">
      <c r="A23838" s="40"/>
      <c r="I23838" s="40"/>
    </row>
    <row r="23839" spans="1:9" hidden="1" x14ac:dyDescent="0.25">
      <c r="A23839" s="40"/>
      <c r="I23839" s="40"/>
    </row>
    <row r="23840" spans="1:9" hidden="1" x14ac:dyDescent="0.25">
      <c r="A23840" s="40"/>
      <c r="I23840" s="40"/>
    </row>
    <row r="23841" spans="1:9" hidden="1" x14ac:dyDescent="0.25">
      <c r="A23841" s="40"/>
      <c r="I23841" s="40"/>
    </row>
    <row r="23842" spans="1:9" hidden="1" x14ac:dyDescent="0.25">
      <c r="A23842" s="40"/>
      <c r="I23842" s="40"/>
    </row>
    <row r="23843" spans="1:9" hidden="1" x14ac:dyDescent="0.25">
      <c r="A23843" s="40"/>
      <c r="I23843" s="40"/>
    </row>
    <row r="23844" spans="1:9" hidden="1" x14ac:dyDescent="0.25">
      <c r="A23844" s="40"/>
      <c r="I23844" s="40"/>
    </row>
    <row r="23845" spans="1:9" hidden="1" x14ac:dyDescent="0.25">
      <c r="A23845" s="40"/>
      <c r="I23845" s="40"/>
    </row>
    <row r="23846" spans="1:9" hidden="1" x14ac:dyDescent="0.25">
      <c r="A23846" s="40"/>
      <c r="I23846" s="40"/>
    </row>
    <row r="23847" spans="1:9" hidden="1" x14ac:dyDescent="0.25">
      <c r="A23847" s="40"/>
      <c r="I23847" s="40"/>
    </row>
    <row r="23848" spans="1:9" hidden="1" x14ac:dyDescent="0.25">
      <c r="A23848" s="40"/>
      <c r="I23848" s="40"/>
    </row>
    <row r="23849" spans="1:9" hidden="1" x14ac:dyDescent="0.25">
      <c r="A23849" s="40"/>
      <c r="I23849" s="40"/>
    </row>
    <row r="23850" spans="1:9" hidden="1" x14ac:dyDescent="0.25">
      <c r="A23850" s="40"/>
      <c r="I23850" s="40"/>
    </row>
    <row r="23851" spans="1:9" hidden="1" x14ac:dyDescent="0.25">
      <c r="A23851" s="40"/>
      <c r="I23851" s="40"/>
    </row>
    <row r="23852" spans="1:9" hidden="1" x14ac:dyDescent="0.25">
      <c r="A23852" s="40"/>
      <c r="I23852" s="40"/>
    </row>
    <row r="23853" spans="1:9" hidden="1" x14ac:dyDescent="0.25">
      <c r="A23853" s="40"/>
      <c r="I23853" s="40"/>
    </row>
    <row r="23854" spans="1:9" hidden="1" x14ac:dyDescent="0.25">
      <c r="A23854" s="40"/>
      <c r="I23854" s="40"/>
    </row>
    <row r="23855" spans="1:9" hidden="1" x14ac:dyDescent="0.25">
      <c r="A23855" s="40"/>
      <c r="I23855" s="40"/>
    </row>
    <row r="23856" spans="1:9" hidden="1" x14ac:dyDescent="0.25">
      <c r="A23856" s="40"/>
      <c r="I23856" s="40"/>
    </row>
    <row r="23857" spans="1:9" hidden="1" x14ac:dyDescent="0.25">
      <c r="A23857" s="40"/>
      <c r="I23857" s="40"/>
    </row>
    <row r="23858" spans="1:9" hidden="1" x14ac:dyDescent="0.25">
      <c r="A23858" s="40"/>
      <c r="I23858" s="40"/>
    </row>
    <row r="23859" spans="1:9" hidden="1" x14ac:dyDescent="0.25">
      <c r="A23859" s="40"/>
      <c r="I23859" s="40"/>
    </row>
    <row r="23860" spans="1:9" hidden="1" x14ac:dyDescent="0.25">
      <c r="A23860" s="40"/>
      <c r="I23860" s="40"/>
    </row>
    <row r="23861" spans="1:9" hidden="1" x14ac:dyDescent="0.25">
      <c r="A23861" s="40"/>
      <c r="I23861" s="40"/>
    </row>
    <row r="23862" spans="1:9" hidden="1" x14ac:dyDescent="0.25">
      <c r="A23862" s="40"/>
      <c r="I23862" s="40"/>
    </row>
    <row r="23863" spans="1:9" hidden="1" x14ac:dyDescent="0.25">
      <c r="A23863" s="40"/>
      <c r="I23863" s="40"/>
    </row>
    <row r="23864" spans="1:9" hidden="1" x14ac:dyDescent="0.25">
      <c r="A23864" s="40"/>
      <c r="I23864" s="40"/>
    </row>
    <row r="23865" spans="1:9" hidden="1" x14ac:dyDescent="0.25">
      <c r="A23865" s="40"/>
      <c r="I23865" s="40"/>
    </row>
    <row r="23866" spans="1:9" hidden="1" x14ac:dyDescent="0.25">
      <c r="A23866" s="40"/>
      <c r="I23866" s="40"/>
    </row>
    <row r="23867" spans="1:9" hidden="1" x14ac:dyDescent="0.25">
      <c r="A23867" s="40"/>
      <c r="I23867" s="40"/>
    </row>
    <row r="23868" spans="1:9" hidden="1" x14ac:dyDescent="0.25">
      <c r="A23868" s="40"/>
      <c r="I23868" s="40"/>
    </row>
    <row r="23869" spans="1:9" hidden="1" x14ac:dyDescent="0.25">
      <c r="A23869" s="40"/>
      <c r="I23869" s="40"/>
    </row>
    <row r="23870" spans="1:9" hidden="1" x14ac:dyDescent="0.25">
      <c r="A23870" s="40"/>
      <c r="I23870" s="40"/>
    </row>
    <row r="23871" spans="1:9" hidden="1" x14ac:dyDescent="0.25">
      <c r="A23871" s="40"/>
      <c r="I23871" s="40"/>
    </row>
    <row r="23872" spans="1:9" hidden="1" x14ac:dyDescent="0.25">
      <c r="A23872" s="40"/>
      <c r="I23872" s="40"/>
    </row>
    <row r="23873" spans="1:9" hidden="1" x14ac:dyDescent="0.25">
      <c r="A23873" s="40"/>
      <c r="I23873" s="40"/>
    </row>
    <row r="23874" spans="1:9" hidden="1" x14ac:dyDescent="0.25">
      <c r="A23874" s="40"/>
      <c r="I23874" s="40"/>
    </row>
    <row r="23875" spans="1:9" hidden="1" x14ac:dyDescent="0.25">
      <c r="A23875" s="40"/>
      <c r="I23875" s="40"/>
    </row>
    <row r="23876" spans="1:9" hidden="1" x14ac:dyDescent="0.25">
      <c r="A23876" s="40"/>
      <c r="I23876" s="40"/>
    </row>
    <row r="23877" spans="1:9" hidden="1" x14ac:dyDescent="0.25">
      <c r="A23877" s="40"/>
      <c r="I23877" s="40"/>
    </row>
    <row r="23878" spans="1:9" hidden="1" x14ac:dyDescent="0.25">
      <c r="A23878" s="40"/>
      <c r="I23878" s="40"/>
    </row>
    <row r="23879" spans="1:9" hidden="1" x14ac:dyDescent="0.25">
      <c r="A23879" s="40"/>
      <c r="I23879" s="40"/>
    </row>
    <row r="23880" spans="1:9" hidden="1" x14ac:dyDescent="0.25">
      <c r="A23880" s="40"/>
      <c r="I23880" s="40"/>
    </row>
    <row r="23881" spans="1:9" hidden="1" x14ac:dyDescent="0.25">
      <c r="A23881" s="40"/>
      <c r="I23881" s="40"/>
    </row>
    <row r="23882" spans="1:9" hidden="1" x14ac:dyDescent="0.25">
      <c r="A23882" s="40"/>
      <c r="I23882" s="40"/>
    </row>
    <row r="23883" spans="1:9" hidden="1" x14ac:dyDescent="0.25">
      <c r="A23883" s="40"/>
      <c r="I23883" s="40"/>
    </row>
    <row r="23884" spans="1:9" hidden="1" x14ac:dyDescent="0.25">
      <c r="A23884" s="40"/>
      <c r="I23884" s="40"/>
    </row>
    <row r="23885" spans="1:9" hidden="1" x14ac:dyDescent="0.25">
      <c r="A23885" s="40"/>
      <c r="I23885" s="40"/>
    </row>
    <row r="23886" spans="1:9" hidden="1" x14ac:dyDescent="0.25">
      <c r="A23886" s="40"/>
      <c r="I23886" s="40"/>
    </row>
    <row r="23887" spans="1:9" hidden="1" x14ac:dyDescent="0.25">
      <c r="A23887" s="40"/>
      <c r="I23887" s="40"/>
    </row>
    <row r="23888" spans="1:9" hidden="1" x14ac:dyDescent="0.25">
      <c r="A23888" s="40"/>
      <c r="I23888" s="40"/>
    </row>
    <row r="23889" spans="1:9" hidden="1" x14ac:dyDescent="0.25">
      <c r="A23889" s="40"/>
      <c r="I23889" s="40"/>
    </row>
    <row r="23890" spans="1:9" hidden="1" x14ac:dyDescent="0.25">
      <c r="A23890" s="40"/>
      <c r="I23890" s="40"/>
    </row>
    <row r="23891" spans="1:9" hidden="1" x14ac:dyDescent="0.25">
      <c r="A23891" s="40"/>
      <c r="I23891" s="40"/>
    </row>
    <row r="23892" spans="1:9" hidden="1" x14ac:dyDescent="0.25">
      <c r="A23892" s="40"/>
      <c r="I23892" s="40"/>
    </row>
    <row r="23893" spans="1:9" hidden="1" x14ac:dyDescent="0.25">
      <c r="A23893" s="40"/>
      <c r="I23893" s="40"/>
    </row>
    <row r="23894" spans="1:9" hidden="1" x14ac:dyDescent="0.25">
      <c r="A23894" s="40"/>
      <c r="I23894" s="40"/>
    </row>
    <row r="23895" spans="1:9" hidden="1" x14ac:dyDescent="0.25">
      <c r="A23895" s="40"/>
      <c r="I23895" s="40"/>
    </row>
    <row r="23896" spans="1:9" hidden="1" x14ac:dyDescent="0.25">
      <c r="A23896" s="40"/>
      <c r="I23896" s="40"/>
    </row>
    <row r="23897" spans="1:9" hidden="1" x14ac:dyDescent="0.25">
      <c r="A23897" s="40"/>
      <c r="I23897" s="40"/>
    </row>
    <row r="23898" spans="1:9" hidden="1" x14ac:dyDescent="0.25">
      <c r="A23898" s="40"/>
      <c r="I23898" s="40"/>
    </row>
    <row r="23899" spans="1:9" hidden="1" x14ac:dyDescent="0.25">
      <c r="A23899" s="40"/>
      <c r="I23899" s="40"/>
    </row>
    <row r="23900" spans="1:9" hidden="1" x14ac:dyDescent="0.25">
      <c r="A23900" s="40"/>
      <c r="I23900" s="40"/>
    </row>
    <row r="23901" spans="1:9" hidden="1" x14ac:dyDescent="0.25">
      <c r="A23901" s="40"/>
      <c r="I23901" s="40"/>
    </row>
    <row r="23902" spans="1:9" hidden="1" x14ac:dyDescent="0.25">
      <c r="A23902" s="40"/>
      <c r="I23902" s="40"/>
    </row>
    <row r="23903" spans="1:9" hidden="1" x14ac:dyDescent="0.25">
      <c r="A23903" s="40"/>
      <c r="I23903" s="40"/>
    </row>
    <row r="23904" spans="1:9" hidden="1" x14ac:dyDescent="0.25">
      <c r="A23904" s="40"/>
      <c r="I23904" s="40"/>
    </row>
    <row r="23905" spans="1:9" hidden="1" x14ac:dyDescent="0.25">
      <c r="A23905" s="40"/>
      <c r="I23905" s="40"/>
    </row>
    <row r="23906" spans="1:9" hidden="1" x14ac:dyDescent="0.25">
      <c r="A23906" s="40"/>
      <c r="I23906" s="40"/>
    </row>
    <row r="23907" spans="1:9" hidden="1" x14ac:dyDescent="0.25">
      <c r="A23907" s="40"/>
      <c r="I23907" s="40"/>
    </row>
    <row r="23908" spans="1:9" hidden="1" x14ac:dyDescent="0.25">
      <c r="A23908" s="40"/>
      <c r="I23908" s="40"/>
    </row>
    <row r="23909" spans="1:9" hidden="1" x14ac:dyDescent="0.25">
      <c r="A23909" s="40"/>
      <c r="I23909" s="40"/>
    </row>
    <row r="23910" spans="1:9" hidden="1" x14ac:dyDescent="0.25">
      <c r="A23910" s="40"/>
      <c r="I23910" s="40"/>
    </row>
    <row r="23911" spans="1:9" hidden="1" x14ac:dyDescent="0.25">
      <c r="A23911" s="40"/>
      <c r="I23911" s="40"/>
    </row>
    <row r="23912" spans="1:9" hidden="1" x14ac:dyDescent="0.25">
      <c r="A23912" s="40"/>
      <c r="I23912" s="40"/>
    </row>
    <row r="23913" spans="1:9" hidden="1" x14ac:dyDescent="0.25">
      <c r="A23913" s="40"/>
      <c r="I23913" s="40"/>
    </row>
    <row r="23914" spans="1:9" hidden="1" x14ac:dyDescent="0.25">
      <c r="A23914" s="40"/>
      <c r="I23914" s="40"/>
    </row>
    <row r="23915" spans="1:9" hidden="1" x14ac:dyDescent="0.25">
      <c r="A23915" s="40"/>
      <c r="I23915" s="40"/>
    </row>
    <row r="23916" spans="1:9" hidden="1" x14ac:dyDescent="0.25">
      <c r="A23916" s="40"/>
      <c r="I23916" s="40"/>
    </row>
    <row r="23917" spans="1:9" hidden="1" x14ac:dyDescent="0.25">
      <c r="A23917" s="40"/>
      <c r="I23917" s="40"/>
    </row>
    <row r="23918" spans="1:9" hidden="1" x14ac:dyDescent="0.25">
      <c r="A23918" s="40"/>
      <c r="I23918" s="40"/>
    </row>
    <row r="23919" spans="1:9" hidden="1" x14ac:dyDescent="0.25">
      <c r="A23919" s="40"/>
      <c r="I23919" s="40"/>
    </row>
    <row r="23920" spans="1:9" hidden="1" x14ac:dyDescent="0.25">
      <c r="A23920" s="40"/>
      <c r="I23920" s="40"/>
    </row>
    <row r="23921" spans="1:9" hidden="1" x14ac:dyDescent="0.25">
      <c r="A23921" s="40"/>
      <c r="I23921" s="40"/>
    </row>
    <row r="23922" spans="1:9" hidden="1" x14ac:dyDescent="0.25">
      <c r="A23922" s="40"/>
      <c r="I23922" s="40"/>
    </row>
    <row r="23923" spans="1:9" hidden="1" x14ac:dyDescent="0.25">
      <c r="A23923" s="40"/>
      <c r="I23923" s="40"/>
    </row>
    <row r="23924" spans="1:9" hidden="1" x14ac:dyDescent="0.25">
      <c r="A23924" s="40"/>
      <c r="I23924" s="40"/>
    </row>
    <row r="23925" spans="1:9" hidden="1" x14ac:dyDescent="0.25">
      <c r="A23925" s="40"/>
      <c r="I23925" s="40"/>
    </row>
    <row r="23926" spans="1:9" hidden="1" x14ac:dyDescent="0.25">
      <c r="A23926" s="40"/>
      <c r="I23926" s="40"/>
    </row>
    <row r="23927" spans="1:9" hidden="1" x14ac:dyDescent="0.25">
      <c r="A23927" s="40"/>
      <c r="I23927" s="40"/>
    </row>
    <row r="23928" spans="1:9" hidden="1" x14ac:dyDescent="0.25">
      <c r="A23928" s="40"/>
      <c r="I23928" s="40"/>
    </row>
    <row r="23929" spans="1:9" hidden="1" x14ac:dyDescent="0.25">
      <c r="A23929" s="40"/>
      <c r="I23929" s="40"/>
    </row>
    <row r="23930" spans="1:9" hidden="1" x14ac:dyDescent="0.25">
      <c r="A23930" s="40"/>
      <c r="I23930" s="40"/>
    </row>
    <row r="23931" spans="1:9" hidden="1" x14ac:dyDescent="0.25">
      <c r="A23931" s="40"/>
      <c r="I23931" s="40"/>
    </row>
    <row r="23932" spans="1:9" hidden="1" x14ac:dyDescent="0.25">
      <c r="A23932" s="40"/>
      <c r="I23932" s="40"/>
    </row>
    <row r="23933" spans="1:9" hidden="1" x14ac:dyDescent="0.25">
      <c r="A23933" s="40"/>
      <c r="I23933" s="40"/>
    </row>
    <row r="23934" spans="1:9" hidden="1" x14ac:dyDescent="0.25">
      <c r="A23934" s="40"/>
      <c r="I23934" s="40"/>
    </row>
    <row r="23935" spans="1:9" hidden="1" x14ac:dyDescent="0.25">
      <c r="A23935" s="40"/>
      <c r="I23935" s="40"/>
    </row>
    <row r="23936" spans="1:9" hidden="1" x14ac:dyDescent="0.25">
      <c r="A23936" s="40"/>
      <c r="I23936" s="40"/>
    </row>
    <row r="23937" spans="1:9" hidden="1" x14ac:dyDescent="0.25">
      <c r="A23937" s="40"/>
      <c r="I23937" s="40"/>
    </row>
    <row r="23938" spans="1:9" hidden="1" x14ac:dyDescent="0.25">
      <c r="A23938" s="40"/>
      <c r="I23938" s="40"/>
    </row>
    <row r="23939" spans="1:9" hidden="1" x14ac:dyDescent="0.25">
      <c r="A23939" s="40"/>
      <c r="I23939" s="40"/>
    </row>
    <row r="23940" spans="1:9" hidden="1" x14ac:dyDescent="0.25">
      <c r="A23940" s="40"/>
      <c r="I23940" s="40"/>
    </row>
    <row r="23941" spans="1:9" hidden="1" x14ac:dyDescent="0.25">
      <c r="A23941" s="40"/>
      <c r="I23941" s="40"/>
    </row>
    <row r="23942" spans="1:9" hidden="1" x14ac:dyDescent="0.25">
      <c r="A23942" s="40"/>
      <c r="I23942" s="40"/>
    </row>
    <row r="23943" spans="1:9" hidden="1" x14ac:dyDescent="0.25">
      <c r="A23943" s="40"/>
      <c r="I23943" s="40"/>
    </row>
    <row r="23944" spans="1:9" hidden="1" x14ac:dyDescent="0.25">
      <c r="A23944" s="40"/>
      <c r="I23944" s="40"/>
    </row>
    <row r="23945" spans="1:9" hidden="1" x14ac:dyDescent="0.25">
      <c r="A23945" s="40"/>
      <c r="I23945" s="40"/>
    </row>
    <row r="23946" spans="1:9" hidden="1" x14ac:dyDescent="0.25">
      <c r="A23946" s="40"/>
      <c r="I23946" s="40"/>
    </row>
    <row r="23947" spans="1:9" hidden="1" x14ac:dyDescent="0.25">
      <c r="A23947" s="40"/>
      <c r="I23947" s="40"/>
    </row>
    <row r="23948" spans="1:9" hidden="1" x14ac:dyDescent="0.25">
      <c r="A23948" s="40"/>
      <c r="I23948" s="40"/>
    </row>
    <row r="23949" spans="1:9" hidden="1" x14ac:dyDescent="0.25">
      <c r="A23949" s="40"/>
      <c r="I23949" s="40"/>
    </row>
    <row r="23950" spans="1:9" hidden="1" x14ac:dyDescent="0.25">
      <c r="A23950" s="40"/>
      <c r="I23950" s="40"/>
    </row>
    <row r="23951" spans="1:9" hidden="1" x14ac:dyDescent="0.25">
      <c r="A23951" s="40"/>
      <c r="I23951" s="40"/>
    </row>
    <row r="23952" spans="1:9" hidden="1" x14ac:dyDescent="0.25">
      <c r="A23952" s="40"/>
      <c r="I23952" s="40"/>
    </row>
    <row r="23953" spans="1:9" hidden="1" x14ac:dyDescent="0.25">
      <c r="A23953" s="40"/>
      <c r="I23953" s="40"/>
    </row>
    <row r="23954" spans="1:9" hidden="1" x14ac:dyDescent="0.25">
      <c r="A23954" s="40"/>
      <c r="I23954" s="40"/>
    </row>
    <row r="23955" spans="1:9" hidden="1" x14ac:dyDescent="0.25">
      <c r="A23955" s="40"/>
      <c r="I23955" s="40"/>
    </row>
    <row r="23956" spans="1:9" hidden="1" x14ac:dyDescent="0.25">
      <c r="A23956" s="40"/>
      <c r="I23956" s="40"/>
    </row>
    <row r="23957" spans="1:9" hidden="1" x14ac:dyDescent="0.25">
      <c r="A23957" s="40"/>
      <c r="I23957" s="40"/>
    </row>
    <row r="23958" spans="1:9" hidden="1" x14ac:dyDescent="0.25">
      <c r="A23958" s="40"/>
      <c r="I23958" s="40"/>
    </row>
    <row r="23959" spans="1:9" hidden="1" x14ac:dyDescent="0.25">
      <c r="A23959" s="40"/>
      <c r="I23959" s="40"/>
    </row>
    <row r="23960" spans="1:9" hidden="1" x14ac:dyDescent="0.25">
      <c r="A23960" s="40"/>
      <c r="I23960" s="40"/>
    </row>
    <row r="23961" spans="1:9" hidden="1" x14ac:dyDescent="0.25">
      <c r="A23961" s="40"/>
      <c r="I23961" s="40"/>
    </row>
    <row r="23962" spans="1:9" hidden="1" x14ac:dyDescent="0.25">
      <c r="A23962" s="40"/>
      <c r="I23962" s="40"/>
    </row>
    <row r="23963" spans="1:9" hidden="1" x14ac:dyDescent="0.25">
      <c r="A23963" s="40"/>
      <c r="I23963" s="40"/>
    </row>
    <row r="23964" spans="1:9" hidden="1" x14ac:dyDescent="0.25">
      <c r="A23964" s="40"/>
      <c r="I23964" s="40"/>
    </row>
    <row r="23965" spans="1:9" hidden="1" x14ac:dyDescent="0.25">
      <c r="A23965" s="40"/>
      <c r="I23965" s="40"/>
    </row>
    <row r="23966" spans="1:9" hidden="1" x14ac:dyDescent="0.25">
      <c r="A23966" s="40"/>
      <c r="I23966" s="40"/>
    </row>
    <row r="23967" spans="1:9" hidden="1" x14ac:dyDescent="0.25">
      <c r="A23967" s="40"/>
      <c r="I23967" s="40"/>
    </row>
    <row r="23968" spans="1:9" hidden="1" x14ac:dyDescent="0.25">
      <c r="A23968" s="40"/>
      <c r="I23968" s="40"/>
    </row>
    <row r="23969" spans="1:9" hidden="1" x14ac:dyDescent="0.25">
      <c r="A23969" s="40"/>
      <c r="I23969" s="40"/>
    </row>
    <row r="23970" spans="1:9" hidden="1" x14ac:dyDescent="0.25">
      <c r="A23970" s="40"/>
      <c r="I23970" s="40"/>
    </row>
    <row r="23971" spans="1:9" hidden="1" x14ac:dyDescent="0.25">
      <c r="A23971" s="40"/>
      <c r="I23971" s="40"/>
    </row>
    <row r="23972" spans="1:9" hidden="1" x14ac:dyDescent="0.25">
      <c r="A23972" s="40"/>
      <c r="I23972" s="40"/>
    </row>
    <row r="23973" spans="1:9" hidden="1" x14ac:dyDescent="0.25">
      <c r="A23973" s="40"/>
      <c r="I23973" s="40"/>
    </row>
    <row r="23974" spans="1:9" hidden="1" x14ac:dyDescent="0.25">
      <c r="A23974" s="40"/>
      <c r="I23974" s="40"/>
    </row>
    <row r="23975" spans="1:9" hidden="1" x14ac:dyDescent="0.25">
      <c r="A23975" s="40"/>
      <c r="I23975" s="40"/>
    </row>
    <row r="23976" spans="1:9" hidden="1" x14ac:dyDescent="0.25">
      <c r="A23976" s="40"/>
      <c r="I23976" s="40"/>
    </row>
    <row r="23977" spans="1:9" hidden="1" x14ac:dyDescent="0.25">
      <c r="A23977" s="40"/>
      <c r="I23977" s="40"/>
    </row>
    <row r="23978" spans="1:9" hidden="1" x14ac:dyDescent="0.25">
      <c r="A23978" s="40"/>
      <c r="I23978" s="40"/>
    </row>
    <row r="23979" spans="1:9" hidden="1" x14ac:dyDescent="0.25">
      <c r="A23979" s="40"/>
      <c r="I23979" s="40"/>
    </row>
    <row r="23980" spans="1:9" hidden="1" x14ac:dyDescent="0.25">
      <c r="A23980" s="40"/>
      <c r="I23980" s="40"/>
    </row>
    <row r="23981" spans="1:9" hidden="1" x14ac:dyDescent="0.25">
      <c r="A23981" s="40"/>
      <c r="I23981" s="40"/>
    </row>
    <row r="23982" spans="1:9" hidden="1" x14ac:dyDescent="0.25">
      <c r="A23982" s="40"/>
      <c r="I23982" s="40"/>
    </row>
    <row r="23983" spans="1:9" hidden="1" x14ac:dyDescent="0.25">
      <c r="A23983" s="40"/>
      <c r="I23983" s="40"/>
    </row>
    <row r="23984" spans="1:9" hidden="1" x14ac:dyDescent="0.25">
      <c r="A23984" s="40"/>
      <c r="I23984" s="40"/>
    </row>
    <row r="23985" spans="1:9" hidden="1" x14ac:dyDescent="0.25">
      <c r="A23985" s="40"/>
      <c r="I23985" s="40"/>
    </row>
    <row r="23986" spans="1:9" hidden="1" x14ac:dyDescent="0.25">
      <c r="A23986" s="40"/>
      <c r="I23986" s="40"/>
    </row>
    <row r="23987" spans="1:9" hidden="1" x14ac:dyDescent="0.25">
      <c r="A23987" s="40"/>
      <c r="I23987" s="40"/>
    </row>
    <row r="23988" spans="1:9" hidden="1" x14ac:dyDescent="0.25">
      <c r="A23988" s="40"/>
      <c r="I23988" s="40"/>
    </row>
    <row r="23989" spans="1:9" hidden="1" x14ac:dyDescent="0.25">
      <c r="A23989" s="40"/>
      <c r="I23989" s="40"/>
    </row>
    <row r="23990" spans="1:9" hidden="1" x14ac:dyDescent="0.25">
      <c r="A23990" s="40"/>
      <c r="I23990" s="40"/>
    </row>
    <row r="23991" spans="1:9" hidden="1" x14ac:dyDescent="0.25">
      <c r="A23991" s="40"/>
      <c r="I23991" s="40"/>
    </row>
    <row r="23992" spans="1:9" hidden="1" x14ac:dyDescent="0.25">
      <c r="A23992" s="40"/>
      <c r="I23992" s="40"/>
    </row>
    <row r="23993" spans="1:9" hidden="1" x14ac:dyDescent="0.25">
      <c r="A23993" s="40"/>
      <c r="I23993" s="40"/>
    </row>
    <row r="23994" spans="1:9" hidden="1" x14ac:dyDescent="0.25">
      <c r="A23994" s="40"/>
      <c r="I23994" s="40"/>
    </row>
    <row r="23995" spans="1:9" hidden="1" x14ac:dyDescent="0.25">
      <c r="A23995" s="40"/>
      <c r="I23995" s="40"/>
    </row>
    <row r="23996" spans="1:9" hidden="1" x14ac:dyDescent="0.25">
      <c r="A23996" s="40"/>
      <c r="I23996" s="40"/>
    </row>
    <row r="23997" spans="1:9" hidden="1" x14ac:dyDescent="0.25">
      <c r="A23997" s="40"/>
      <c r="I23997" s="40"/>
    </row>
    <row r="23998" spans="1:9" hidden="1" x14ac:dyDescent="0.25">
      <c r="A23998" s="40"/>
      <c r="I23998" s="40"/>
    </row>
    <row r="23999" spans="1:9" hidden="1" x14ac:dyDescent="0.25">
      <c r="A23999" s="40"/>
      <c r="I23999" s="40"/>
    </row>
    <row r="24000" spans="1:9" hidden="1" x14ac:dyDescent="0.25">
      <c r="A24000" s="40"/>
      <c r="I24000" s="40"/>
    </row>
    <row r="24001" spans="1:9" hidden="1" x14ac:dyDescent="0.25">
      <c r="A24001" s="40"/>
      <c r="I24001" s="40"/>
    </row>
    <row r="24002" spans="1:9" hidden="1" x14ac:dyDescent="0.25">
      <c r="A24002" s="40"/>
      <c r="I24002" s="40"/>
    </row>
    <row r="24003" spans="1:9" hidden="1" x14ac:dyDescent="0.25">
      <c r="A24003" s="40"/>
      <c r="I24003" s="40"/>
    </row>
    <row r="24004" spans="1:9" hidden="1" x14ac:dyDescent="0.25">
      <c r="A24004" s="40"/>
      <c r="I24004" s="40"/>
    </row>
    <row r="24005" spans="1:9" hidden="1" x14ac:dyDescent="0.25">
      <c r="A24005" s="40"/>
      <c r="I24005" s="40"/>
    </row>
    <row r="24006" spans="1:9" hidden="1" x14ac:dyDescent="0.25">
      <c r="A24006" s="40"/>
      <c r="I24006" s="40"/>
    </row>
    <row r="24007" spans="1:9" hidden="1" x14ac:dyDescent="0.25">
      <c r="A24007" s="40"/>
      <c r="I24007" s="40"/>
    </row>
    <row r="24008" spans="1:9" hidden="1" x14ac:dyDescent="0.25">
      <c r="A24008" s="40"/>
      <c r="I24008" s="40"/>
    </row>
    <row r="24009" spans="1:9" hidden="1" x14ac:dyDescent="0.25">
      <c r="A24009" s="40"/>
      <c r="I24009" s="40"/>
    </row>
    <row r="24010" spans="1:9" hidden="1" x14ac:dyDescent="0.25">
      <c r="A24010" s="40"/>
      <c r="I24010" s="40"/>
    </row>
    <row r="24011" spans="1:9" hidden="1" x14ac:dyDescent="0.25">
      <c r="A24011" s="40"/>
      <c r="I24011" s="40"/>
    </row>
    <row r="24012" spans="1:9" hidden="1" x14ac:dyDescent="0.25">
      <c r="A24012" s="40"/>
      <c r="I24012" s="40"/>
    </row>
    <row r="24013" spans="1:9" hidden="1" x14ac:dyDescent="0.25">
      <c r="A24013" s="40"/>
      <c r="I24013" s="40"/>
    </row>
    <row r="24014" spans="1:9" hidden="1" x14ac:dyDescent="0.25">
      <c r="A24014" s="40"/>
      <c r="I24014" s="40"/>
    </row>
    <row r="24015" spans="1:9" hidden="1" x14ac:dyDescent="0.25">
      <c r="A24015" s="40"/>
      <c r="I24015" s="40"/>
    </row>
    <row r="24016" spans="1:9" hidden="1" x14ac:dyDescent="0.25">
      <c r="A24016" s="40"/>
      <c r="I24016" s="40"/>
    </row>
    <row r="24017" spans="1:9" hidden="1" x14ac:dyDescent="0.25">
      <c r="A24017" s="40"/>
      <c r="I24017" s="40"/>
    </row>
    <row r="24018" spans="1:9" hidden="1" x14ac:dyDescent="0.25">
      <c r="A24018" s="40"/>
      <c r="I24018" s="40"/>
    </row>
    <row r="24019" spans="1:9" hidden="1" x14ac:dyDescent="0.25">
      <c r="A24019" s="40"/>
      <c r="I24019" s="40"/>
    </row>
    <row r="24020" spans="1:9" hidden="1" x14ac:dyDescent="0.25">
      <c r="A24020" s="40"/>
      <c r="I24020" s="40"/>
    </row>
    <row r="24021" spans="1:9" hidden="1" x14ac:dyDescent="0.25">
      <c r="A24021" s="40"/>
      <c r="I24021" s="40"/>
    </row>
    <row r="24022" spans="1:9" hidden="1" x14ac:dyDescent="0.25">
      <c r="A24022" s="40"/>
      <c r="I24022" s="40"/>
    </row>
    <row r="24023" spans="1:9" hidden="1" x14ac:dyDescent="0.25">
      <c r="A24023" s="40"/>
      <c r="I24023" s="40"/>
    </row>
    <row r="24024" spans="1:9" hidden="1" x14ac:dyDescent="0.25">
      <c r="A24024" s="40"/>
      <c r="I24024" s="40"/>
    </row>
    <row r="24025" spans="1:9" hidden="1" x14ac:dyDescent="0.25">
      <c r="A24025" s="40"/>
      <c r="I24025" s="40"/>
    </row>
    <row r="24026" spans="1:9" hidden="1" x14ac:dyDescent="0.25">
      <c r="A24026" s="40"/>
      <c r="I24026" s="40"/>
    </row>
    <row r="24027" spans="1:9" hidden="1" x14ac:dyDescent="0.25">
      <c r="A24027" s="40"/>
      <c r="I24027" s="40"/>
    </row>
    <row r="24028" spans="1:9" hidden="1" x14ac:dyDescent="0.25">
      <c r="A24028" s="40"/>
      <c r="I24028" s="40"/>
    </row>
    <row r="24029" spans="1:9" hidden="1" x14ac:dyDescent="0.25">
      <c r="A24029" s="40"/>
      <c r="I24029" s="40"/>
    </row>
    <row r="24030" spans="1:9" hidden="1" x14ac:dyDescent="0.25">
      <c r="A24030" s="40"/>
      <c r="I24030" s="40"/>
    </row>
    <row r="24031" spans="1:9" hidden="1" x14ac:dyDescent="0.25">
      <c r="A24031" s="40"/>
      <c r="I24031" s="40"/>
    </row>
    <row r="24032" spans="1:9" hidden="1" x14ac:dyDescent="0.25">
      <c r="A24032" s="40"/>
      <c r="I24032" s="40"/>
    </row>
    <row r="24033" spans="1:9" hidden="1" x14ac:dyDescent="0.25">
      <c r="A24033" s="40"/>
      <c r="I24033" s="40"/>
    </row>
    <row r="24034" spans="1:9" hidden="1" x14ac:dyDescent="0.25">
      <c r="A24034" s="40"/>
      <c r="I24034" s="40"/>
    </row>
    <row r="24035" spans="1:9" hidden="1" x14ac:dyDescent="0.25">
      <c r="A24035" s="40"/>
      <c r="I24035" s="40"/>
    </row>
    <row r="24036" spans="1:9" hidden="1" x14ac:dyDescent="0.25">
      <c r="A24036" s="40"/>
      <c r="I24036" s="40"/>
    </row>
    <row r="24037" spans="1:9" hidden="1" x14ac:dyDescent="0.25">
      <c r="A24037" s="40"/>
      <c r="I24037" s="40"/>
    </row>
    <row r="24038" spans="1:9" hidden="1" x14ac:dyDescent="0.25">
      <c r="A24038" s="40"/>
      <c r="I24038" s="40"/>
    </row>
    <row r="24039" spans="1:9" hidden="1" x14ac:dyDescent="0.25">
      <c r="A24039" s="40"/>
      <c r="I24039" s="40"/>
    </row>
    <row r="24040" spans="1:9" hidden="1" x14ac:dyDescent="0.25">
      <c r="A24040" s="40"/>
      <c r="I24040" s="40"/>
    </row>
    <row r="24041" spans="1:9" hidden="1" x14ac:dyDescent="0.25">
      <c r="A24041" s="40"/>
      <c r="I24041" s="40"/>
    </row>
    <row r="24042" spans="1:9" hidden="1" x14ac:dyDescent="0.25">
      <c r="A24042" s="40"/>
      <c r="I24042" s="40"/>
    </row>
    <row r="24043" spans="1:9" hidden="1" x14ac:dyDescent="0.25">
      <c r="A24043" s="40"/>
      <c r="I24043" s="40"/>
    </row>
    <row r="24044" spans="1:9" hidden="1" x14ac:dyDescent="0.25">
      <c r="A24044" s="40"/>
      <c r="I24044" s="40"/>
    </row>
    <row r="24045" spans="1:9" hidden="1" x14ac:dyDescent="0.25">
      <c r="A24045" s="40"/>
      <c r="I24045" s="40"/>
    </row>
    <row r="24046" spans="1:9" hidden="1" x14ac:dyDescent="0.25">
      <c r="A24046" s="40"/>
      <c r="I24046" s="40"/>
    </row>
    <row r="24047" spans="1:9" hidden="1" x14ac:dyDescent="0.25">
      <c r="A24047" s="40"/>
      <c r="I24047" s="40"/>
    </row>
    <row r="24048" spans="1:9" hidden="1" x14ac:dyDescent="0.25">
      <c r="A24048" s="40"/>
      <c r="I24048" s="40"/>
    </row>
    <row r="24049" spans="1:9" hidden="1" x14ac:dyDescent="0.25">
      <c r="A24049" s="40"/>
      <c r="I24049" s="40"/>
    </row>
    <row r="24050" spans="1:9" hidden="1" x14ac:dyDescent="0.25">
      <c r="A24050" s="40"/>
      <c r="I24050" s="40"/>
    </row>
    <row r="24051" spans="1:9" hidden="1" x14ac:dyDescent="0.25">
      <c r="A24051" s="40"/>
      <c r="I24051" s="40"/>
    </row>
    <row r="24052" spans="1:9" hidden="1" x14ac:dyDescent="0.25">
      <c r="A24052" s="40"/>
      <c r="I24052" s="40"/>
    </row>
    <row r="24053" spans="1:9" hidden="1" x14ac:dyDescent="0.25">
      <c r="A24053" s="40"/>
      <c r="I24053" s="40"/>
    </row>
    <row r="24054" spans="1:9" hidden="1" x14ac:dyDescent="0.25">
      <c r="A24054" s="40"/>
      <c r="I24054" s="40"/>
    </row>
    <row r="24055" spans="1:9" hidden="1" x14ac:dyDescent="0.25">
      <c r="A24055" s="40"/>
      <c r="I24055" s="40"/>
    </row>
    <row r="24056" spans="1:9" hidden="1" x14ac:dyDescent="0.25">
      <c r="A24056" s="40"/>
      <c r="I24056" s="40"/>
    </row>
    <row r="24057" spans="1:9" hidden="1" x14ac:dyDescent="0.25">
      <c r="A24057" s="40"/>
      <c r="I24057" s="40"/>
    </row>
    <row r="24058" spans="1:9" hidden="1" x14ac:dyDescent="0.25">
      <c r="A24058" s="40"/>
      <c r="I24058" s="40"/>
    </row>
    <row r="24059" spans="1:9" hidden="1" x14ac:dyDescent="0.25">
      <c r="A24059" s="40"/>
      <c r="I24059" s="40"/>
    </row>
    <row r="24060" spans="1:9" hidden="1" x14ac:dyDescent="0.25">
      <c r="A24060" s="40"/>
      <c r="I24060" s="40"/>
    </row>
    <row r="24061" spans="1:9" hidden="1" x14ac:dyDescent="0.25">
      <c r="A24061" s="40"/>
      <c r="I24061" s="40"/>
    </row>
    <row r="24062" spans="1:9" hidden="1" x14ac:dyDescent="0.25">
      <c r="A24062" s="40"/>
      <c r="I24062" s="40"/>
    </row>
    <row r="24063" spans="1:9" hidden="1" x14ac:dyDescent="0.25">
      <c r="A24063" s="40"/>
      <c r="I24063" s="40"/>
    </row>
    <row r="24064" spans="1:9" hidden="1" x14ac:dyDescent="0.25">
      <c r="A24064" s="40"/>
      <c r="I24064" s="40"/>
    </row>
    <row r="24065" spans="1:9" hidden="1" x14ac:dyDescent="0.25">
      <c r="A24065" s="40"/>
      <c r="I24065" s="40"/>
    </row>
    <row r="24066" spans="1:9" hidden="1" x14ac:dyDescent="0.25">
      <c r="A24066" s="40"/>
      <c r="I24066" s="40"/>
    </row>
    <row r="24067" spans="1:9" hidden="1" x14ac:dyDescent="0.25">
      <c r="A24067" s="40"/>
      <c r="I24067" s="40"/>
    </row>
    <row r="24068" spans="1:9" hidden="1" x14ac:dyDescent="0.25">
      <c r="A24068" s="40"/>
      <c r="I24068" s="40"/>
    </row>
    <row r="24069" spans="1:9" hidden="1" x14ac:dyDescent="0.25">
      <c r="A24069" s="40"/>
      <c r="I24069" s="40"/>
    </row>
    <row r="24070" spans="1:9" hidden="1" x14ac:dyDescent="0.25">
      <c r="A24070" s="40"/>
      <c r="I24070" s="40"/>
    </row>
    <row r="24071" spans="1:9" hidden="1" x14ac:dyDescent="0.25">
      <c r="A24071" s="40"/>
      <c r="I24071" s="40"/>
    </row>
    <row r="24072" spans="1:9" hidden="1" x14ac:dyDescent="0.25">
      <c r="A24072" s="40"/>
      <c r="I24072" s="40"/>
    </row>
    <row r="24073" spans="1:9" hidden="1" x14ac:dyDescent="0.25">
      <c r="A24073" s="40"/>
      <c r="I24073" s="40"/>
    </row>
    <row r="24074" spans="1:9" hidden="1" x14ac:dyDescent="0.25">
      <c r="A24074" s="40"/>
      <c r="I24074" s="40"/>
    </row>
    <row r="24075" spans="1:9" hidden="1" x14ac:dyDescent="0.25">
      <c r="A24075" s="40"/>
      <c r="I24075" s="40"/>
    </row>
    <row r="24076" spans="1:9" hidden="1" x14ac:dyDescent="0.25">
      <c r="A24076" s="40"/>
      <c r="I24076" s="40"/>
    </row>
    <row r="24077" spans="1:9" hidden="1" x14ac:dyDescent="0.25">
      <c r="A24077" s="40"/>
      <c r="I24077" s="40"/>
    </row>
    <row r="24078" spans="1:9" hidden="1" x14ac:dyDescent="0.25">
      <c r="A24078" s="40"/>
      <c r="I24078" s="40"/>
    </row>
    <row r="24079" spans="1:9" hidden="1" x14ac:dyDescent="0.25">
      <c r="A24079" s="40"/>
      <c r="I24079" s="40"/>
    </row>
    <row r="24080" spans="1:9" hidden="1" x14ac:dyDescent="0.25">
      <c r="A24080" s="40"/>
      <c r="I24080" s="40"/>
    </row>
    <row r="24081" spans="1:9" hidden="1" x14ac:dyDescent="0.25">
      <c r="A24081" s="40"/>
      <c r="I24081" s="40"/>
    </row>
    <row r="24082" spans="1:9" hidden="1" x14ac:dyDescent="0.25">
      <c r="A24082" s="40"/>
      <c r="I24082" s="40"/>
    </row>
    <row r="24083" spans="1:9" hidden="1" x14ac:dyDescent="0.25">
      <c r="A24083" s="40"/>
      <c r="I24083" s="40"/>
    </row>
    <row r="24084" spans="1:9" hidden="1" x14ac:dyDescent="0.25">
      <c r="A24084" s="40"/>
      <c r="I24084" s="40"/>
    </row>
    <row r="24085" spans="1:9" hidden="1" x14ac:dyDescent="0.25">
      <c r="A24085" s="40"/>
      <c r="I24085" s="40"/>
    </row>
    <row r="24086" spans="1:9" hidden="1" x14ac:dyDescent="0.25">
      <c r="A24086" s="40"/>
      <c r="I24086" s="40"/>
    </row>
    <row r="24087" spans="1:9" hidden="1" x14ac:dyDescent="0.25">
      <c r="A24087" s="40"/>
      <c r="I24087" s="40"/>
    </row>
    <row r="24088" spans="1:9" hidden="1" x14ac:dyDescent="0.25">
      <c r="A24088" s="40"/>
      <c r="I24088" s="40"/>
    </row>
    <row r="24089" spans="1:9" hidden="1" x14ac:dyDescent="0.25">
      <c r="A24089" s="40"/>
      <c r="I24089" s="40"/>
    </row>
    <row r="24090" spans="1:9" hidden="1" x14ac:dyDescent="0.25">
      <c r="A24090" s="40"/>
      <c r="I24090" s="40"/>
    </row>
    <row r="24091" spans="1:9" hidden="1" x14ac:dyDescent="0.25">
      <c r="A24091" s="40"/>
      <c r="I24091" s="40"/>
    </row>
    <row r="24092" spans="1:9" hidden="1" x14ac:dyDescent="0.25">
      <c r="A24092" s="40"/>
      <c r="I24092" s="40"/>
    </row>
    <row r="24093" spans="1:9" hidden="1" x14ac:dyDescent="0.25">
      <c r="A24093" s="40"/>
      <c r="I24093" s="40"/>
    </row>
    <row r="24094" spans="1:9" hidden="1" x14ac:dyDescent="0.25">
      <c r="A24094" s="40"/>
      <c r="I24094" s="40"/>
    </row>
    <row r="24095" spans="1:9" hidden="1" x14ac:dyDescent="0.25">
      <c r="A24095" s="40"/>
      <c r="I24095" s="40"/>
    </row>
    <row r="24096" spans="1:9" hidden="1" x14ac:dyDescent="0.25">
      <c r="A24096" s="40"/>
      <c r="I24096" s="40"/>
    </row>
    <row r="24097" spans="1:9" hidden="1" x14ac:dyDescent="0.25">
      <c r="A24097" s="40"/>
      <c r="I24097" s="40"/>
    </row>
    <row r="24098" spans="1:9" hidden="1" x14ac:dyDescent="0.25">
      <c r="A24098" s="40"/>
      <c r="I24098" s="40"/>
    </row>
    <row r="24099" spans="1:9" hidden="1" x14ac:dyDescent="0.25">
      <c r="A24099" s="40"/>
      <c r="I24099" s="40"/>
    </row>
    <row r="24100" spans="1:9" hidden="1" x14ac:dyDescent="0.25">
      <c r="A24100" s="40"/>
      <c r="I24100" s="40"/>
    </row>
    <row r="24101" spans="1:9" hidden="1" x14ac:dyDescent="0.25">
      <c r="A24101" s="40"/>
      <c r="I24101" s="40"/>
    </row>
    <row r="24102" spans="1:9" hidden="1" x14ac:dyDescent="0.25">
      <c r="A24102" s="40"/>
      <c r="I24102" s="40"/>
    </row>
    <row r="24103" spans="1:9" hidden="1" x14ac:dyDescent="0.25">
      <c r="A24103" s="40"/>
      <c r="I24103" s="40"/>
    </row>
    <row r="24104" spans="1:9" hidden="1" x14ac:dyDescent="0.25">
      <c r="A24104" s="40"/>
      <c r="I24104" s="40"/>
    </row>
    <row r="24105" spans="1:9" hidden="1" x14ac:dyDescent="0.25">
      <c r="A24105" s="40"/>
      <c r="I24105" s="40"/>
    </row>
    <row r="24106" spans="1:9" hidden="1" x14ac:dyDescent="0.25">
      <c r="A24106" s="40"/>
      <c r="I24106" s="40"/>
    </row>
    <row r="24107" spans="1:9" hidden="1" x14ac:dyDescent="0.25">
      <c r="A24107" s="40"/>
      <c r="I24107" s="40"/>
    </row>
    <row r="24108" spans="1:9" hidden="1" x14ac:dyDescent="0.25">
      <c r="A24108" s="40"/>
      <c r="I24108" s="40"/>
    </row>
    <row r="24109" spans="1:9" hidden="1" x14ac:dyDescent="0.25">
      <c r="A24109" s="40"/>
      <c r="I24109" s="40"/>
    </row>
    <row r="24110" spans="1:9" hidden="1" x14ac:dyDescent="0.25">
      <c r="A24110" s="40"/>
      <c r="I24110" s="40"/>
    </row>
    <row r="24111" spans="1:9" hidden="1" x14ac:dyDescent="0.25">
      <c r="A24111" s="40"/>
      <c r="I24111" s="40"/>
    </row>
    <row r="24112" spans="1:9" hidden="1" x14ac:dyDescent="0.25">
      <c r="A24112" s="40"/>
      <c r="I24112" s="40"/>
    </row>
    <row r="24113" spans="1:9" hidden="1" x14ac:dyDescent="0.25">
      <c r="A24113" s="40"/>
      <c r="I24113" s="40"/>
    </row>
    <row r="24114" spans="1:9" hidden="1" x14ac:dyDescent="0.25">
      <c r="A24114" s="40"/>
      <c r="I24114" s="40"/>
    </row>
    <row r="24115" spans="1:9" hidden="1" x14ac:dyDescent="0.25">
      <c r="A24115" s="40"/>
      <c r="I24115" s="40"/>
    </row>
    <row r="24116" spans="1:9" hidden="1" x14ac:dyDescent="0.25">
      <c r="A24116" s="40"/>
      <c r="I24116" s="40"/>
    </row>
    <row r="24117" spans="1:9" hidden="1" x14ac:dyDescent="0.25">
      <c r="A24117" s="40"/>
      <c r="I24117" s="40"/>
    </row>
    <row r="24118" spans="1:9" hidden="1" x14ac:dyDescent="0.25">
      <c r="A24118" s="40"/>
      <c r="I24118" s="40"/>
    </row>
    <row r="24119" spans="1:9" hidden="1" x14ac:dyDescent="0.25">
      <c r="A24119" s="40"/>
      <c r="I24119" s="40"/>
    </row>
    <row r="24120" spans="1:9" hidden="1" x14ac:dyDescent="0.25">
      <c r="A24120" s="40"/>
      <c r="I24120" s="40"/>
    </row>
    <row r="24121" spans="1:9" hidden="1" x14ac:dyDescent="0.25">
      <c r="A24121" s="40"/>
      <c r="I24121" s="40"/>
    </row>
    <row r="24122" spans="1:9" hidden="1" x14ac:dyDescent="0.25">
      <c r="A24122" s="40"/>
      <c r="I24122" s="40"/>
    </row>
    <row r="24123" spans="1:9" hidden="1" x14ac:dyDescent="0.25">
      <c r="A24123" s="40"/>
      <c r="I24123" s="40"/>
    </row>
    <row r="24124" spans="1:9" hidden="1" x14ac:dyDescent="0.25">
      <c r="A24124" s="40"/>
      <c r="I24124" s="40"/>
    </row>
    <row r="24125" spans="1:9" hidden="1" x14ac:dyDescent="0.25">
      <c r="A24125" s="40"/>
      <c r="I24125" s="40"/>
    </row>
    <row r="24126" spans="1:9" hidden="1" x14ac:dyDescent="0.25">
      <c r="A24126" s="40"/>
      <c r="I24126" s="40"/>
    </row>
    <row r="24127" spans="1:9" hidden="1" x14ac:dyDescent="0.25">
      <c r="A24127" s="40"/>
      <c r="I24127" s="40"/>
    </row>
    <row r="24128" spans="1:9" hidden="1" x14ac:dyDescent="0.25">
      <c r="A24128" s="40"/>
      <c r="I24128" s="40"/>
    </row>
    <row r="24129" spans="1:9" hidden="1" x14ac:dyDescent="0.25">
      <c r="A24129" s="40"/>
      <c r="I24129" s="40"/>
    </row>
    <row r="24130" spans="1:9" hidden="1" x14ac:dyDescent="0.25">
      <c r="A24130" s="40"/>
      <c r="I24130" s="40"/>
    </row>
    <row r="24131" spans="1:9" hidden="1" x14ac:dyDescent="0.25">
      <c r="A24131" s="40"/>
      <c r="I24131" s="40"/>
    </row>
    <row r="24132" spans="1:9" hidden="1" x14ac:dyDescent="0.25">
      <c r="A24132" s="40"/>
      <c r="I24132" s="40"/>
    </row>
    <row r="24133" spans="1:9" hidden="1" x14ac:dyDescent="0.25">
      <c r="A24133" s="40"/>
      <c r="I24133" s="40"/>
    </row>
    <row r="24134" spans="1:9" hidden="1" x14ac:dyDescent="0.25">
      <c r="A24134" s="40"/>
      <c r="I24134" s="40"/>
    </row>
    <row r="24135" spans="1:9" hidden="1" x14ac:dyDescent="0.25">
      <c r="A24135" s="40"/>
      <c r="I24135" s="40"/>
    </row>
    <row r="24136" spans="1:9" hidden="1" x14ac:dyDescent="0.25">
      <c r="A24136" s="40"/>
      <c r="I24136" s="40"/>
    </row>
    <row r="24137" spans="1:9" hidden="1" x14ac:dyDescent="0.25">
      <c r="A24137" s="40"/>
      <c r="I24137" s="40"/>
    </row>
    <row r="24138" spans="1:9" hidden="1" x14ac:dyDescent="0.25">
      <c r="A24138" s="40"/>
      <c r="I24138" s="40"/>
    </row>
    <row r="24139" spans="1:9" hidden="1" x14ac:dyDescent="0.25">
      <c r="A24139" s="40"/>
      <c r="I24139" s="40"/>
    </row>
    <row r="24140" spans="1:9" hidden="1" x14ac:dyDescent="0.25">
      <c r="A24140" s="40"/>
      <c r="I24140" s="40"/>
    </row>
    <row r="24141" spans="1:9" hidden="1" x14ac:dyDescent="0.25">
      <c r="A24141" s="40"/>
      <c r="I24141" s="40"/>
    </row>
    <row r="24142" spans="1:9" hidden="1" x14ac:dyDescent="0.25">
      <c r="A24142" s="40"/>
      <c r="I24142" s="40"/>
    </row>
    <row r="24143" spans="1:9" hidden="1" x14ac:dyDescent="0.25">
      <c r="A24143" s="40"/>
      <c r="I24143" s="40"/>
    </row>
    <row r="24144" spans="1:9" hidden="1" x14ac:dyDescent="0.25">
      <c r="A24144" s="40"/>
      <c r="I24144" s="40"/>
    </row>
    <row r="24145" spans="1:9" hidden="1" x14ac:dyDescent="0.25">
      <c r="A24145" s="40"/>
      <c r="I24145" s="40"/>
    </row>
    <row r="24146" spans="1:9" hidden="1" x14ac:dyDescent="0.25">
      <c r="A24146" s="40"/>
      <c r="I24146" s="40"/>
    </row>
    <row r="24147" spans="1:9" hidden="1" x14ac:dyDescent="0.25">
      <c r="A24147" s="40"/>
      <c r="I24147" s="40"/>
    </row>
    <row r="24148" spans="1:9" hidden="1" x14ac:dyDescent="0.25">
      <c r="A24148" s="40"/>
      <c r="I24148" s="40"/>
    </row>
    <row r="24149" spans="1:9" hidden="1" x14ac:dyDescent="0.25">
      <c r="A24149" s="40"/>
      <c r="I24149" s="40"/>
    </row>
    <row r="24150" spans="1:9" hidden="1" x14ac:dyDescent="0.25">
      <c r="A24150" s="40"/>
      <c r="I24150" s="40"/>
    </row>
    <row r="24151" spans="1:9" hidden="1" x14ac:dyDescent="0.25">
      <c r="A24151" s="40"/>
      <c r="I24151" s="40"/>
    </row>
    <row r="24152" spans="1:9" hidden="1" x14ac:dyDescent="0.25">
      <c r="A24152" s="40"/>
      <c r="I24152" s="40"/>
    </row>
    <row r="24153" spans="1:9" hidden="1" x14ac:dyDescent="0.25">
      <c r="A24153" s="40"/>
      <c r="I24153" s="40"/>
    </row>
    <row r="24154" spans="1:9" hidden="1" x14ac:dyDescent="0.25">
      <c r="A24154" s="40"/>
      <c r="I24154" s="40"/>
    </row>
    <row r="24155" spans="1:9" hidden="1" x14ac:dyDescent="0.25">
      <c r="A24155" s="40"/>
      <c r="I24155" s="40"/>
    </row>
    <row r="24156" spans="1:9" hidden="1" x14ac:dyDescent="0.25">
      <c r="A24156" s="40"/>
      <c r="I24156" s="40"/>
    </row>
    <row r="24157" spans="1:9" hidden="1" x14ac:dyDescent="0.25">
      <c r="A24157" s="40"/>
      <c r="I24157" s="40"/>
    </row>
    <row r="24158" spans="1:9" hidden="1" x14ac:dyDescent="0.25">
      <c r="A24158" s="40"/>
      <c r="I24158" s="40"/>
    </row>
    <row r="24159" spans="1:9" hidden="1" x14ac:dyDescent="0.25">
      <c r="A24159" s="40"/>
      <c r="I24159" s="40"/>
    </row>
    <row r="24160" spans="1:9" hidden="1" x14ac:dyDescent="0.25">
      <c r="A24160" s="40"/>
      <c r="I24160" s="40"/>
    </row>
    <row r="24161" spans="1:9" hidden="1" x14ac:dyDescent="0.25">
      <c r="A24161" s="40"/>
      <c r="I24161" s="40"/>
    </row>
    <row r="24162" spans="1:9" hidden="1" x14ac:dyDescent="0.25">
      <c r="A24162" s="40"/>
      <c r="I24162" s="40"/>
    </row>
    <row r="24163" spans="1:9" hidden="1" x14ac:dyDescent="0.25">
      <c r="A24163" s="40"/>
      <c r="I24163" s="40"/>
    </row>
    <row r="24164" spans="1:9" hidden="1" x14ac:dyDescent="0.25">
      <c r="A24164" s="40"/>
      <c r="I24164" s="40"/>
    </row>
    <row r="24165" spans="1:9" hidden="1" x14ac:dyDescent="0.25">
      <c r="A24165" s="40"/>
      <c r="I24165" s="40"/>
    </row>
    <row r="24166" spans="1:9" hidden="1" x14ac:dyDescent="0.25">
      <c r="A24166" s="40"/>
      <c r="I24166" s="40"/>
    </row>
    <row r="24167" spans="1:9" hidden="1" x14ac:dyDescent="0.25">
      <c r="A24167" s="40"/>
      <c r="I24167" s="40"/>
    </row>
    <row r="24168" spans="1:9" hidden="1" x14ac:dyDescent="0.25">
      <c r="A24168" s="40"/>
      <c r="I24168" s="40"/>
    </row>
    <row r="24169" spans="1:9" hidden="1" x14ac:dyDescent="0.25">
      <c r="A24169" s="40"/>
      <c r="I24169" s="40"/>
    </row>
    <row r="24170" spans="1:9" hidden="1" x14ac:dyDescent="0.25">
      <c r="A24170" s="40"/>
      <c r="I24170" s="40"/>
    </row>
    <row r="24171" spans="1:9" hidden="1" x14ac:dyDescent="0.25">
      <c r="A24171" s="40"/>
      <c r="I24171" s="40"/>
    </row>
    <row r="24172" spans="1:9" hidden="1" x14ac:dyDescent="0.25">
      <c r="A24172" s="40"/>
      <c r="I24172" s="40"/>
    </row>
    <row r="24173" spans="1:9" hidden="1" x14ac:dyDescent="0.25">
      <c r="A24173" s="40"/>
      <c r="I24173" s="40"/>
    </row>
    <row r="24174" spans="1:9" hidden="1" x14ac:dyDescent="0.25">
      <c r="A24174" s="40"/>
      <c r="I24174" s="40"/>
    </row>
    <row r="24175" spans="1:9" hidden="1" x14ac:dyDescent="0.25">
      <c r="A24175" s="40"/>
      <c r="I24175" s="40"/>
    </row>
    <row r="24176" spans="1:9" hidden="1" x14ac:dyDescent="0.25">
      <c r="A24176" s="40"/>
      <c r="I24176" s="40"/>
    </row>
    <row r="24177" spans="1:9" hidden="1" x14ac:dyDescent="0.25">
      <c r="A24177" s="40"/>
      <c r="I24177" s="40"/>
    </row>
    <row r="24178" spans="1:9" hidden="1" x14ac:dyDescent="0.25">
      <c r="A24178" s="40"/>
      <c r="I24178" s="40"/>
    </row>
    <row r="24179" spans="1:9" hidden="1" x14ac:dyDescent="0.25">
      <c r="A24179" s="40"/>
      <c r="I24179" s="40"/>
    </row>
    <row r="24180" spans="1:9" hidden="1" x14ac:dyDescent="0.25">
      <c r="A24180" s="40"/>
      <c r="I24180" s="40"/>
    </row>
    <row r="24181" spans="1:9" hidden="1" x14ac:dyDescent="0.25">
      <c r="A24181" s="40"/>
      <c r="I24181" s="40"/>
    </row>
    <row r="24182" spans="1:9" hidden="1" x14ac:dyDescent="0.25">
      <c r="A24182" s="40"/>
      <c r="I24182" s="40"/>
    </row>
    <row r="24183" spans="1:9" hidden="1" x14ac:dyDescent="0.25">
      <c r="A24183" s="40"/>
      <c r="I24183" s="40"/>
    </row>
    <row r="24184" spans="1:9" hidden="1" x14ac:dyDescent="0.25">
      <c r="A24184" s="40"/>
      <c r="I24184" s="40"/>
    </row>
    <row r="24185" spans="1:9" hidden="1" x14ac:dyDescent="0.25">
      <c r="A24185" s="40"/>
      <c r="I24185" s="40"/>
    </row>
    <row r="24186" spans="1:9" hidden="1" x14ac:dyDescent="0.25">
      <c r="A24186" s="40"/>
      <c r="I24186" s="40"/>
    </row>
    <row r="24187" spans="1:9" hidden="1" x14ac:dyDescent="0.25">
      <c r="A24187" s="40"/>
      <c r="I24187" s="40"/>
    </row>
    <row r="24188" spans="1:9" hidden="1" x14ac:dyDescent="0.25">
      <c r="A24188" s="40"/>
      <c r="I24188" s="40"/>
    </row>
    <row r="24189" spans="1:9" hidden="1" x14ac:dyDescent="0.25">
      <c r="A24189" s="40"/>
      <c r="I24189" s="40"/>
    </row>
    <row r="24190" spans="1:9" hidden="1" x14ac:dyDescent="0.25">
      <c r="A24190" s="40"/>
      <c r="I24190" s="40"/>
    </row>
    <row r="24191" spans="1:9" hidden="1" x14ac:dyDescent="0.25">
      <c r="A24191" s="40"/>
      <c r="I24191" s="40"/>
    </row>
    <row r="24192" spans="1:9" hidden="1" x14ac:dyDescent="0.25">
      <c r="A24192" s="40"/>
      <c r="I24192" s="40"/>
    </row>
    <row r="24193" spans="1:9" hidden="1" x14ac:dyDescent="0.25">
      <c r="A24193" s="40"/>
      <c r="I24193" s="40"/>
    </row>
    <row r="24194" spans="1:9" hidden="1" x14ac:dyDescent="0.25">
      <c r="A24194" s="40"/>
      <c r="I24194" s="40"/>
    </row>
    <row r="24195" spans="1:9" hidden="1" x14ac:dyDescent="0.25">
      <c r="A24195" s="40"/>
      <c r="I24195" s="40"/>
    </row>
    <row r="24196" spans="1:9" hidden="1" x14ac:dyDescent="0.25">
      <c r="A24196" s="40"/>
      <c r="I24196" s="40"/>
    </row>
    <row r="24197" spans="1:9" hidden="1" x14ac:dyDescent="0.25">
      <c r="A24197" s="40"/>
      <c r="I24197" s="40"/>
    </row>
    <row r="24198" spans="1:9" hidden="1" x14ac:dyDescent="0.25">
      <c r="A24198" s="40"/>
      <c r="I24198" s="40"/>
    </row>
    <row r="24199" spans="1:9" hidden="1" x14ac:dyDescent="0.25">
      <c r="A24199" s="40"/>
      <c r="I24199" s="40"/>
    </row>
    <row r="24200" spans="1:9" hidden="1" x14ac:dyDescent="0.25">
      <c r="A24200" s="40"/>
      <c r="I24200" s="40"/>
    </row>
    <row r="24201" spans="1:9" hidden="1" x14ac:dyDescent="0.25">
      <c r="A24201" s="40"/>
      <c r="I24201" s="40"/>
    </row>
    <row r="24202" spans="1:9" hidden="1" x14ac:dyDescent="0.25">
      <c r="A24202" s="40"/>
      <c r="I24202" s="40"/>
    </row>
    <row r="24203" spans="1:9" hidden="1" x14ac:dyDescent="0.25">
      <c r="A24203" s="40"/>
      <c r="I24203" s="40"/>
    </row>
    <row r="24204" spans="1:9" hidden="1" x14ac:dyDescent="0.25">
      <c r="A24204" s="40"/>
      <c r="I24204" s="40"/>
    </row>
    <row r="24205" spans="1:9" hidden="1" x14ac:dyDescent="0.25">
      <c r="A24205" s="40"/>
      <c r="I24205" s="40"/>
    </row>
    <row r="24206" spans="1:9" hidden="1" x14ac:dyDescent="0.25">
      <c r="A24206" s="40"/>
      <c r="I24206" s="40"/>
    </row>
    <row r="24207" spans="1:9" hidden="1" x14ac:dyDescent="0.25">
      <c r="A24207" s="40"/>
      <c r="I24207" s="40"/>
    </row>
    <row r="24208" spans="1:9" hidden="1" x14ac:dyDescent="0.25">
      <c r="A24208" s="40"/>
      <c r="I24208" s="40"/>
    </row>
    <row r="24209" spans="1:9" hidden="1" x14ac:dyDescent="0.25">
      <c r="A24209" s="40"/>
      <c r="I24209" s="40"/>
    </row>
    <row r="24210" spans="1:9" hidden="1" x14ac:dyDescent="0.25">
      <c r="A24210" s="40"/>
      <c r="I24210" s="40"/>
    </row>
    <row r="24211" spans="1:9" hidden="1" x14ac:dyDescent="0.25">
      <c r="A24211" s="40"/>
      <c r="I24211" s="40"/>
    </row>
    <row r="24212" spans="1:9" hidden="1" x14ac:dyDescent="0.25">
      <c r="A24212" s="40"/>
      <c r="I24212" s="40"/>
    </row>
    <row r="24213" spans="1:9" hidden="1" x14ac:dyDescent="0.25">
      <c r="A24213" s="40"/>
      <c r="I24213" s="40"/>
    </row>
    <row r="24214" spans="1:9" hidden="1" x14ac:dyDescent="0.25">
      <c r="A24214" s="40"/>
      <c r="I24214" s="40"/>
    </row>
    <row r="24215" spans="1:9" hidden="1" x14ac:dyDescent="0.25">
      <c r="A24215" s="40"/>
      <c r="I24215" s="40"/>
    </row>
    <row r="24216" spans="1:9" hidden="1" x14ac:dyDescent="0.25">
      <c r="A24216" s="40"/>
      <c r="I24216" s="40"/>
    </row>
    <row r="24217" spans="1:9" hidden="1" x14ac:dyDescent="0.25">
      <c r="A24217" s="40"/>
      <c r="I24217" s="40"/>
    </row>
    <row r="24218" spans="1:9" hidden="1" x14ac:dyDescent="0.25">
      <c r="A24218" s="40"/>
      <c r="I24218" s="40"/>
    </row>
    <row r="24219" spans="1:9" hidden="1" x14ac:dyDescent="0.25">
      <c r="A24219" s="40"/>
      <c r="I24219" s="40"/>
    </row>
    <row r="24220" spans="1:9" hidden="1" x14ac:dyDescent="0.25">
      <c r="A24220" s="40"/>
      <c r="I24220" s="40"/>
    </row>
    <row r="24221" spans="1:9" hidden="1" x14ac:dyDescent="0.25">
      <c r="A24221" s="40"/>
      <c r="I24221" s="40"/>
    </row>
    <row r="24222" spans="1:9" hidden="1" x14ac:dyDescent="0.25">
      <c r="A24222" s="40"/>
      <c r="I24222" s="40"/>
    </row>
    <row r="24223" spans="1:9" hidden="1" x14ac:dyDescent="0.25">
      <c r="A24223" s="40"/>
      <c r="I24223" s="40"/>
    </row>
    <row r="24224" spans="1:9" hidden="1" x14ac:dyDescent="0.25">
      <c r="A24224" s="40"/>
      <c r="I24224" s="40"/>
    </row>
    <row r="24225" spans="1:9" hidden="1" x14ac:dyDescent="0.25">
      <c r="A24225" s="40"/>
      <c r="I24225" s="40"/>
    </row>
    <row r="24226" spans="1:9" hidden="1" x14ac:dyDescent="0.25">
      <c r="A24226" s="40"/>
      <c r="I24226" s="40"/>
    </row>
    <row r="24227" spans="1:9" hidden="1" x14ac:dyDescent="0.25">
      <c r="A24227" s="40"/>
      <c r="I24227" s="40"/>
    </row>
    <row r="24228" spans="1:9" hidden="1" x14ac:dyDescent="0.25">
      <c r="A24228" s="40"/>
      <c r="I24228" s="40"/>
    </row>
    <row r="24229" spans="1:9" hidden="1" x14ac:dyDescent="0.25">
      <c r="A24229" s="40"/>
      <c r="I24229" s="40"/>
    </row>
    <row r="24230" spans="1:9" hidden="1" x14ac:dyDescent="0.25">
      <c r="A24230" s="40"/>
      <c r="I24230" s="40"/>
    </row>
    <row r="24231" spans="1:9" hidden="1" x14ac:dyDescent="0.25">
      <c r="A24231" s="40"/>
      <c r="I24231" s="40"/>
    </row>
    <row r="24232" spans="1:9" hidden="1" x14ac:dyDescent="0.25">
      <c r="A24232" s="40"/>
      <c r="I24232" s="40"/>
    </row>
    <row r="24233" spans="1:9" hidden="1" x14ac:dyDescent="0.25">
      <c r="A24233" s="40"/>
      <c r="I24233" s="40"/>
    </row>
    <row r="24234" spans="1:9" hidden="1" x14ac:dyDescent="0.25">
      <c r="A24234" s="40"/>
      <c r="I24234" s="40"/>
    </row>
    <row r="24235" spans="1:9" hidden="1" x14ac:dyDescent="0.25">
      <c r="A24235" s="40"/>
      <c r="I24235" s="40"/>
    </row>
    <row r="24236" spans="1:9" hidden="1" x14ac:dyDescent="0.25">
      <c r="A24236" s="40"/>
      <c r="I24236" s="40"/>
    </row>
    <row r="24237" spans="1:9" hidden="1" x14ac:dyDescent="0.25">
      <c r="A24237" s="40"/>
      <c r="I24237" s="40"/>
    </row>
    <row r="24238" spans="1:9" hidden="1" x14ac:dyDescent="0.25">
      <c r="A24238" s="40"/>
      <c r="I24238" s="40"/>
    </row>
    <row r="24239" spans="1:9" hidden="1" x14ac:dyDescent="0.25">
      <c r="A24239" s="40"/>
      <c r="I24239" s="40"/>
    </row>
    <row r="24240" spans="1:9" hidden="1" x14ac:dyDescent="0.25">
      <c r="A24240" s="40"/>
      <c r="I24240" s="40"/>
    </row>
    <row r="24241" spans="1:9" hidden="1" x14ac:dyDescent="0.25">
      <c r="A24241" s="40"/>
      <c r="I24241" s="40"/>
    </row>
    <row r="24242" spans="1:9" hidden="1" x14ac:dyDescent="0.25">
      <c r="A24242" s="40"/>
      <c r="I24242" s="40"/>
    </row>
    <row r="24243" spans="1:9" hidden="1" x14ac:dyDescent="0.25">
      <c r="A24243" s="40"/>
      <c r="I24243" s="40"/>
    </row>
    <row r="24244" spans="1:9" hidden="1" x14ac:dyDescent="0.25">
      <c r="A24244" s="40"/>
      <c r="I24244" s="40"/>
    </row>
    <row r="24245" spans="1:9" hidden="1" x14ac:dyDescent="0.25">
      <c r="A24245" s="40"/>
      <c r="I24245" s="40"/>
    </row>
    <row r="24246" spans="1:9" hidden="1" x14ac:dyDescent="0.25">
      <c r="A24246" s="40"/>
      <c r="I24246" s="40"/>
    </row>
    <row r="24247" spans="1:9" hidden="1" x14ac:dyDescent="0.25">
      <c r="A24247" s="40"/>
      <c r="I24247" s="40"/>
    </row>
    <row r="24248" spans="1:9" hidden="1" x14ac:dyDescent="0.25">
      <c r="A24248" s="40"/>
      <c r="I24248" s="40"/>
    </row>
    <row r="24249" spans="1:9" hidden="1" x14ac:dyDescent="0.25">
      <c r="A24249" s="40"/>
      <c r="I24249" s="40"/>
    </row>
    <row r="24250" spans="1:9" hidden="1" x14ac:dyDescent="0.25">
      <c r="A24250" s="40"/>
      <c r="I24250" s="40"/>
    </row>
    <row r="24251" spans="1:9" hidden="1" x14ac:dyDescent="0.25">
      <c r="A24251" s="40"/>
      <c r="I24251" s="40"/>
    </row>
    <row r="24252" spans="1:9" hidden="1" x14ac:dyDescent="0.25">
      <c r="A24252" s="40"/>
      <c r="I24252" s="40"/>
    </row>
    <row r="24253" spans="1:9" hidden="1" x14ac:dyDescent="0.25">
      <c r="A24253" s="40"/>
      <c r="I24253" s="40"/>
    </row>
    <row r="24254" spans="1:9" hidden="1" x14ac:dyDescent="0.25">
      <c r="A24254" s="40"/>
      <c r="I24254" s="40"/>
    </row>
    <row r="24255" spans="1:9" hidden="1" x14ac:dyDescent="0.25">
      <c r="A24255" s="40"/>
      <c r="I24255" s="40"/>
    </row>
    <row r="24256" spans="1:9" hidden="1" x14ac:dyDescent="0.25">
      <c r="A24256" s="40"/>
      <c r="I24256" s="40"/>
    </row>
    <row r="24257" spans="1:9" hidden="1" x14ac:dyDescent="0.25">
      <c r="A24257" s="40"/>
      <c r="I24257" s="40"/>
    </row>
    <row r="24258" spans="1:9" hidden="1" x14ac:dyDescent="0.25">
      <c r="A24258" s="40"/>
      <c r="I24258" s="40"/>
    </row>
    <row r="24259" spans="1:9" hidden="1" x14ac:dyDescent="0.25">
      <c r="A24259" s="40"/>
      <c r="I24259" s="40"/>
    </row>
    <row r="24260" spans="1:9" hidden="1" x14ac:dyDescent="0.25">
      <c r="A24260" s="40"/>
      <c r="I24260" s="40"/>
    </row>
    <row r="24261" spans="1:9" hidden="1" x14ac:dyDescent="0.25">
      <c r="A24261" s="40"/>
      <c r="I24261" s="40"/>
    </row>
    <row r="24262" spans="1:9" hidden="1" x14ac:dyDescent="0.25">
      <c r="A24262" s="40"/>
      <c r="I24262" s="40"/>
    </row>
    <row r="24263" spans="1:9" hidden="1" x14ac:dyDescent="0.25">
      <c r="A24263" s="40"/>
      <c r="I24263" s="40"/>
    </row>
    <row r="24264" spans="1:9" hidden="1" x14ac:dyDescent="0.25">
      <c r="A24264" s="40"/>
      <c r="I24264" s="40"/>
    </row>
    <row r="24265" spans="1:9" hidden="1" x14ac:dyDescent="0.25">
      <c r="A24265" s="40"/>
      <c r="I24265" s="40"/>
    </row>
    <row r="24266" spans="1:9" hidden="1" x14ac:dyDescent="0.25">
      <c r="A24266" s="40"/>
      <c r="I24266" s="40"/>
    </row>
    <row r="24267" spans="1:9" hidden="1" x14ac:dyDescent="0.25">
      <c r="A24267" s="40"/>
      <c r="I24267" s="40"/>
    </row>
    <row r="24268" spans="1:9" hidden="1" x14ac:dyDescent="0.25">
      <c r="A24268" s="40"/>
      <c r="I24268" s="40"/>
    </row>
    <row r="24269" spans="1:9" hidden="1" x14ac:dyDescent="0.25">
      <c r="A24269" s="40"/>
      <c r="I24269" s="40"/>
    </row>
    <row r="24270" spans="1:9" hidden="1" x14ac:dyDescent="0.25">
      <c r="A24270" s="40"/>
      <c r="I24270" s="40"/>
    </row>
    <row r="24271" spans="1:9" hidden="1" x14ac:dyDescent="0.25">
      <c r="A24271" s="40"/>
      <c r="I24271" s="40"/>
    </row>
    <row r="24272" spans="1:9" hidden="1" x14ac:dyDescent="0.25">
      <c r="A24272" s="40"/>
      <c r="I24272" s="40"/>
    </row>
    <row r="24273" spans="1:9" hidden="1" x14ac:dyDescent="0.25">
      <c r="A24273" s="40"/>
      <c r="I24273" s="40"/>
    </row>
    <row r="24274" spans="1:9" hidden="1" x14ac:dyDescent="0.25">
      <c r="A24274" s="40"/>
      <c r="I24274" s="40"/>
    </row>
    <row r="24275" spans="1:9" hidden="1" x14ac:dyDescent="0.25">
      <c r="A24275" s="40"/>
      <c r="I24275" s="40"/>
    </row>
    <row r="24276" spans="1:9" hidden="1" x14ac:dyDescent="0.25">
      <c r="A24276" s="40"/>
      <c r="I24276" s="40"/>
    </row>
    <row r="24277" spans="1:9" hidden="1" x14ac:dyDescent="0.25">
      <c r="A24277" s="40"/>
      <c r="I24277" s="40"/>
    </row>
    <row r="24278" spans="1:9" hidden="1" x14ac:dyDescent="0.25">
      <c r="A24278" s="40"/>
      <c r="I24278" s="40"/>
    </row>
    <row r="24279" spans="1:9" hidden="1" x14ac:dyDescent="0.25">
      <c r="A24279" s="40"/>
      <c r="I24279" s="40"/>
    </row>
    <row r="24280" spans="1:9" hidden="1" x14ac:dyDescent="0.25">
      <c r="A24280" s="40"/>
      <c r="I24280" s="40"/>
    </row>
    <row r="24281" spans="1:9" hidden="1" x14ac:dyDescent="0.25">
      <c r="A24281" s="40"/>
      <c r="I24281" s="40"/>
    </row>
    <row r="24282" spans="1:9" hidden="1" x14ac:dyDescent="0.25">
      <c r="A24282" s="40"/>
      <c r="I24282" s="40"/>
    </row>
    <row r="24283" spans="1:9" hidden="1" x14ac:dyDescent="0.25">
      <c r="A24283" s="40"/>
      <c r="I24283" s="40"/>
    </row>
    <row r="24284" spans="1:9" hidden="1" x14ac:dyDescent="0.25">
      <c r="A24284" s="40"/>
      <c r="I24284" s="40"/>
    </row>
    <row r="24285" spans="1:9" hidden="1" x14ac:dyDescent="0.25">
      <c r="A24285" s="40"/>
      <c r="I24285" s="40"/>
    </row>
    <row r="24286" spans="1:9" hidden="1" x14ac:dyDescent="0.25">
      <c r="A24286" s="40"/>
      <c r="I24286" s="40"/>
    </row>
    <row r="24287" spans="1:9" hidden="1" x14ac:dyDescent="0.25">
      <c r="A24287" s="40"/>
      <c r="I24287" s="40"/>
    </row>
    <row r="24288" spans="1:9" hidden="1" x14ac:dyDescent="0.25">
      <c r="A24288" s="40"/>
      <c r="I24288" s="40"/>
    </row>
    <row r="24289" spans="1:9" hidden="1" x14ac:dyDescent="0.25">
      <c r="A24289" s="40"/>
      <c r="I24289" s="40"/>
    </row>
    <row r="24290" spans="1:9" hidden="1" x14ac:dyDescent="0.25">
      <c r="A24290" s="40"/>
      <c r="I24290" s="40"/>
    </row>
    <row r="24291" spans="1:9" hidden="1" x14ac:dyDescent="0.25">
      <c r="A24291" s="40"/>
      <c r="I24291" s="40"/>
    </row>
    <row r="24292" spans="1:9" hidden="1" x14ac:dyDescent="0.25">
      <c r="A24292" s="40"/>
      <c r="I24292" s="40"/>
    </row>
    <row r="24293" spans="1:9" hidden="1" x14ac:dyDescent="0.25">
      <c r="A24293" s="40"/>
      <c r="I24293" s="40"/>
    </row>
    <row r="24294" spans="1:9" hidden="1" x14ac:dyDescent="0.25">
      <c r="A24294" s="40"/>
      <c r="I24294" s="40"/>
    </row>
    <row r="24295" spans="1:9" hidden="1" x14ac:dyDescent="0.25">
      <c r="A24295" s="40"/>
      <c r="I24295" s="40"/>
    </row>
    <row r="24296" spans="1:9" hidden="1" x14ac:dyDescent="0.25">
      <c r="A24296" s="40"/>
      <c r="I24296" s="40"/>
    </row>
    <row r="24297" spans="1:9" hidden="1" x14ac:dyDescent="0.25">
      <c r="A24297" s="40"/>
      <c r="I24297" s="40"/>
    </row>
    <row r="24298" spans="1:9" hidden="1" x14ac:dyDescent="0.25">
      <c r="A24298" s="40"/>
      <c r="I24298" s="40"/>
    </row>
    <row r="24299" spans="1:9" hidden="1" x14ac:dyDescent="0.25">
      <c r="A24299" s="40"/>
      <c r="I24299" s="40"/>
    </row>
    <row r="24300" spans="1:9" hidden="1" x14ac:dyDescent="0.25">
      <c r="A24300" s="40"/>
      <c r="I24300" s="40"/>
    </row>
    <row r="24301" spans="1:9" hidden="1" x14ac:dyDescent="0.25">
      <c r="A24301" s="40"/>
      <c r="I24301" s="40"/>
    </row>
    <row r="24302" spans="1:9" hidden="1" x14ac:dyDescent="0.25">
      <c r="A24302" s="40"/>
      <c r="I24302" s="40"/>
    </row>
    <row r="24303" spans="1:9" hidden="1" x14ac:dyDescent="0.25">
      <c r="A24303" s="40"/>
      <c r="I24303" s="40"/>
    </row>
    <row r="24304" spans="1:9" hidden="1" x14ac:dyDescent="0.25">
      <c r="A24304" s="40"/>
      <c r="I24304" s="40"/>
    </row>
    <row r="24305" spans="1:9" hidden="1" x14ac:dyDescent="0.25">
      <c r="A24305" s="40"/>
      <c r="I24305" s="40"/>
    </row>
    <row r="24306" spans="1:9" hidden="1" x14ac:dyDescent="0.25">
      <c r="A24306" s="40"/>
      <c r="I24306" s="40"/>
    </row>
    <row r="24307" spans="1:9" hidden="1" x14ac:dyDescent="0.25">
      <c r="A24307" s="40"/>
      <c r="I24307" s="40"/>
    </row>
    <row r="24308" spans="1:9" hidden="1" x14ac:dyDescent="0.25">
      <c r="A24308" s="40"/>
      <c r="I24308" s="40"/>
    </row>
    <row r="24309" spans="1:9" hidden="1" x14ac:dyDescent="0.25">
      <c r="A24309" s="40"/>
      <c r="I24309" s="40"/>
    </row>
    <row r="24310" spans="1:9" hidden="1" x14ac:dyDescent="0.25">
      <c r="A24310" s="40"/>
      <c r="I24310" s="40"/>
    </row>
    <row r="24311" spans="1:9" hidden="1" x14ac:dyDescent="0.25">
      <c r="A24311" s="40"/>
      <c r="I24311" s="40"/>
    </row>
    <row r="24312" spans="1:9" hidden="1" x14ac:dyDescent="0.25">
      <c r="A24312" s="40"/>
      <c r="I24312" s="40"/>
    </row>
    <row r="24313" spans="1:9" hidden="1" x14ac:dyDescent="0.25">
      <c r="A24313" s="40"/>
      <c r="I24313" s="40"/>
    </row>
    <row r="24314" spans="1:9" hidden="1" x14ac:dyDescent="0.25">
      <c r="A24314" s="40"/>
      <c r="I24314" s="40"/>
    </row>
    <row r="24315" spans="1:9" hidden="1" x14ac:dyDescent="0.25">
      <c r="A24315" s="40"/>
      <c r="I24315" s="40"/>
    </row>
    <row r="24316" spans="1:9" hidden="1" x14ac:dyDescent="0.25">
      <c r="A24316" s="40"/>
      <c r="I24316" s="40"/>
    </row>
    <row r="24317" spans="1:9" hidden="1" x14ac:dyDescent="0.25">
      <c r="A24317" s="40"/>
      <c r="I24317" s="40"/>
    </row>
    <row r="24318" spans="1:9" hidden="1" x14ac:dyDescent="0.25">
      <c r="A24318" s="40"/>
      <c r="I24318" s="40"/>
    </row>
    <row r="24319" spans="1:9" hidden="1" x14ac:dyDescent="0.25">
      <c r="A24319" s="40"/>
      <c r="I24319" s="40"/>
    </row>
    <row r="24320" spans="1:9" hidden="1" x14ac:dyDescent="0.25">
      <c r="A24320" s="40"/>
      <c r="I24320" s="40"/>
    </row>
    <row r="24321" spans="1:9" hidden="1" x14ac:dyDescent="0.25">
      <c r="A24321" s="40"/>
      <c r="I24321" s="40"/>
    </row>
    <row r="24322" spans="1:9" hidden="1" x14ac:dyDescent="0.25">
      <c r="A24322" s="40"/>
      <c r="I24322" s="40"/>
    </row>
    <row r="24323" spans="1:9" hidden="1" x14ac:dyDescent="0.25">
      <c r="A24323" s="40"/>
      <c r="I24323" s="40"/>
    </row>
    <row r="24324" spans="1:9" hidden="1" x14ac:dyDescent="0.25">
      <c r="A24324" s="40"/>
      <c r="I24324" s="40"/>
    </row>
    <row r="24325" spans="1:9" hidden="1" x14ac:dyDescent="0.25">
      <c r="A24325" s="40"/>
      <c r="I24325" s="40"/>
    </row>
    <row r="24326" spans="1:9" hidden="1" x14ac:dyDescent="0.25">
      <c r="A24326" s="40"/>
      <c r="I24326" s="40"/>
    </row>
    <row r="24327" spans="1:9" hidden="1" x14ac:dyDescent="0.25">
      <c r="A24327" s="40"/>
      <c r="I24327" s="40"/>
    </row>
    <row r="24328" spans="1:9" hidden="1" x14ac:dyDescent="0.25">
      <c r="A24328" s="40"/>
      <c r="I24328" s="40"/>
    </row>
    <row r="24329" spans="1:9" hidden="1" x14ac:dyDescent="0.25">
      <c r="A24329" s="40"/>
      <c r="I24329" s="40"/>
    </row>
    <row r="24330" spans="1:9" hidden="1" x14ac:dyDescent="0.25">
      <c r="A24330" s="40"/>
      <c r="I24330" s="40"/>
    </row>
    <row r="24331" spans="1:9" hidden="1" x14ac:dyDescent="0.25">
      <c r="A24331" s="40"/>
      <c r="I24331" s="40"/>
    </row>
    <row r="24332" spans="1:9" hidden="1" x14ac:dyDescent="0.25">
      <c r="A24332" s="40"/>
      <c r="I24332" s="40"/>
    </row>
    <row r="24333" spans="1:9" hidden="1" x14ac:dyDescent="0.25">
      <c r="A24333" s="40"/>
      <c r="I24333" s="40"/>
    </row>
    <row r="24334" spans="1:9" hidden="1" x14ac:dyDescent="0.25">
      <c r="A24334" s="40"/>
      <c r="I24334" s="40"/>
    </row>
    <row r="24335" spans="1:9" hidden="1" x14ac:dyDescent="0.25">
      <c r="A24335" s="40"/>
      <c r="I24335" s="40"/>
    </row>
    <row r="24336" spans="1:9" hidden="1" x14ac:dyDescent="0.25">
      <c r="A24336" s="40"/>
      <c r="I24336" s="40"/>
    </row>
    <row r="24337" spans="1:9" hidden="1" x14ac:dyDescent="0.25">
      <c r="A24337" s="40"/>
      <c r="I24337" s="40"/>
    </row>
    <row r="24338" spans="1:9" hidden="1" x14ac:dyDescent="0.25">
      <c r="A24338" s="40"/>
      <c r="I24338" s="40"/>
    </row>
    <row r="24339" spans="1:9" hidden="1" x14ac:dyDescent="0.25">
      <c r="A24339" s="40"/>
      <c r="I24339" s="40"/>
    </row>
    <row r="24340" spans="1:9" hidden="1" x14ac:dyDescent="0.25">
      <c r="A24340" s="40"/>
      <c r="I24340" s="40"/>
    </row>
    <row r="24341" spans="1:9" hidden="1" x14ac:dyDescent="0.25">
      <c r="A24341" s="40"/>
      <c r="I24341" s="40"/>
    </row>
    <row r="24342" spans="1:9" hidden="1" x14ac:dyDescent="0.25">
      <c r="A24342" s="40"/>
      <c r="I24342" s="40"/>
    </row>
    <row r="24343" spans="1:9" hidden="1" x14ac:dyDescent="0.25">
      <c r="A24343" s="40"/>
      <c r="I24343" s="40"/>
    </row>
    <row r="24344" spans="1:9" hidden="1" x14ac:dyDescent="0.25">
      <c r="A24344" s="40"/>
      <c r="I24344" s="40"/>
    </row>
    <row r="24345" spans="1:9" hidden="1" x14ac:dyDescent="0.25">
      <c r="A24345" s="40"/>
      <c r="I24345" s="40"/>
    </row>
    <row r="24346" spans="1:9" hidden="1" x14ac:dyDescent="0.25">
      <c r="A24346" s="40"/>
      <c r="I24346" s="40"/>
    </row>
    <row r="24347" spans="1:9" hidden="1" x14ac:dyDescent="0.25">
      <c r="A24347" s="40"/>
      <c r="I24347" s="40"/>
    </row>
    <row r="24348" spans="1:9" hidden="1" x14ac:dyDescent="0.25">
      <c r="A24348" s="40"/>
      <c r="I24348" s="40"/>
    </row>
    <row r="24349" spans="1:9" hidden="1" x14ac:dyDescent="0.25">
      <c r="A24349" s="40"/>
      <c r="I24349" s="40"/>
    </row>
    <row r="24350" spans="1:9" hidden="1" x14ac:dyDescent="0.25">
      <c r="A24350" s="40"/>
      <c r="I24350" s="40"/>
    </row>
    <row r="24351" spans="1:9" hidden="1" x14ac:dyDescent="0.25">
      <c r="A24351" s="40"/>
      <c r="I24351" s="40"/>
    </row>
    <row r="24352" spans="1:9" hidden="1" x14ac:dyDescent="0.25">
      <c r="A24352" s="40"/>
      <c r="I24352" s="40"/>
    </row>
    <row r="24353" spans="1:9" hidden="1" x14ac:dyDescent="0.25">
      <c r="A24353" s="40"/>
      <c r="I24353" s="40"/>
    </row>
    <row r="24354" spans="1:9" hidden="1" x14ac:dyDescent="0.25">
      <c r="A24354" s="40"/>
      <c r="I24354" s="40"/>
    </row>
    <row r="24355" spans="1:9" hidden="1" x14ac:dyDescent="0.25">
      <c r="A24355" s="40"/>
      <c r="I24355" s="40"/>
    </row>
    <row r="24356" spans="1:9" hidden="1" x14ac:dyDescent="0.25">
      <c r="A24356" s="40"/>
      <c r="I24356" s="40"/>
    </row>
    <row r="24357" spans="1:9" hidden="1" x14ac:dyDescent="0.25">
      <c r="A24357" s="40"/>
      <c r="I24357" s="40"/>
    </row>
    <row r="24358" spans="1:9" hidden="1" x14ac:dyDescent="0.25">
      <c r="A24358" s="40"/>
      <c r="I24358" s="40"/>
    </row>
    <row r="24359" spans="1:9" hidden="1" x14ac:dyDescent="0.25">
      <c r="A24359" s="40"/>
      <c r="I24359" s="40"/>
    </row>
    <row r="24360" spans="1:9" hidden="1" x14ac:dyDescent="0.25">
      <c r="A24360" s="40"/>
      <c r="I24360" s="40"/>
    </row>
    <row r="24361" spans="1:9" hidden="1" x14ac:dyDescent="0.25">
      <c r="A24361" s="40"/>
      <c r="I24361" s="40"/>
    </row>
    <row r="24362" spans="1:9" hidden="1" x14ac:dyDescent="0.25">
      <c r="A24362" s="40"/>
      <c r="I24362" s="40"/>
    </row>
    <row r="24363" spans="1:9" hidden="1" x14ac:dyDescent="0.25">
      <c r="A24363" s="40"/>
      <c r="I24363" s="40"/>
    </row>
    <row r="24364" spans="1:9" hidden="1" x14ac:dyDescent="0.25">
      <c r="A24364" s="40"/>
      <c r="I24364" s="40"/>
    </row>
    <row r="24365" spans="1:9" hidden="1" x14ac:dyDescent="0.25">
      <c r="A24365" s="40"/>
      <c r="I24365" s="40"/>
    </row>
    <row r="24366" spans="1:9" hidden="1" x14ac:dyDescent="0.25">
      <c r="A24366" s="40"/>
      <c r="I24366" s="40"/>
    </row>
    <row r="24367" spans="1:9" hidden="1" x14ac:dyDescent="0.25">
      <c r="A24367" s="40"/>
      <c r="I24367" s="40"/>
    </row>
    <row r="24368" spans="1:9" hidden="1" x14ac:dyDescent="0.25">
      <c r="A24368" s="40"/>
      <c r="I24368" s="40"/>
    </row>
    <row r="24369" spans="1:9" hidden="1" x14ac:dyDescent="0.25">
      <c r="A24369" s="40"/>
      <c r="I24369" s="40"/>
    </row>
    <row r="24370" spans="1:9" hidden="1" x14ac:dyDescent="0.25">
      <c r="A24370" s="40"/>
      <c r="I24370" s="40"/>
    </row>
    <row r="24371" spans="1:9" hidden="1" x14ac:dyDescent="0.25">
      <c r="A24371" s="40"/>
      <c r="I24371" s="40"/>
    </row>
    <row r="24372" spans="1:9" hidden="1" x14ac:dyDescent="0.25">
      <c r="A24372" s="40"/>
      <c r="I24372" s="40"/>
    </row>
    <row r="24373" spans="1:9" hidden="1" x14ac:dyDescent="0.25">
      <c r="A24373" s="40"/>
      <c r="I24373" s="40"/>
    </row>
    <row r="24374" spans="1:9" hidden="1" x14ac:dyDescent="0.25">
      <c r="A24374" s="40"/>
      <c r="I24374" s="40"/>
    </row>
    <row r="24375" spans="1:9" hidden="1" x14ac:dyDescent="0.25">
      <c r="A24375" s="40"/>
      <c r="I24375" s="40"/>
    </row>
    <row r="24376" spans="1:9" hidden="1" x14ac:dyDescent="0.25">
      <c r="A24376" s="40"/>
      <c r="I24376" s="40"/>
    </row>
    <row r="24377" spans="1:9" hidden="1" x14ac:dyDescent="0.25">
      <c r="A24377" s="40"/>
      <c r="I24377" s="40"/>
    </row>
    <row r="24378" spans="1:9" hidden="1" x14ac:dyDescent="0.25">
      <c r="A24378" s="40"/>
      <c r="I24378" s="40"/>
    </row>
    <row r="24379" spans="1:9" hidden="1" x14ac:dyDescent="0.25">
      <c r="A24379" s="40"/>
      <c r="I24379" s="40"/>
    </row>
    <row r="24380" spans="1:9" hidden="1" x14ac:dyDescent="0.25">
      <c r="A24380" s="40"/>
      <c r="I24380" s="40"/>
    </row>
    <row r="24381" spans="1:9" hidden="1" x14ac:dyDescent="0.25">
      <c r="A24381" s="40"/>
      <c r="I24381" s="40"/>
    </row>
    <row r="24382" spans="1:9" hidden="1" x14ac:dyDescent="0.25">
      <c r="A24382" s="40"/>
      <c r="I24382" s="40"/>
    </row>
    <row r="24383" spans="1:9" hidden="1" x14ac:dyDescent="0.25">
      <c r="A24383" s="40"/>
      <c r="I24383" s="40"/>
    </row>
    <row r="24384" spans="1:9" hidden="1" x14ac:dyDescent="0.25">
      <c r="A24384" s="40"/>
      <c r="I24384" s="40"/>
    </row>
    <row r="24385" spans="1:9" hidden="1" x14ac:dyDescent="0.25">
      <c r="A24385" s="40"/>
      <c r="I24385" s="40"/>
    </row>
    <row r="24386" spans="1:9" hidden="1" x14ac:dyDescent="0.25">
      <c r="A24386" s="40"/>
      <c r="I24386" s="40"/>
    </row>
    <row r="24387" spans="1:9" hidden="1" x14ac:dyDescent="0.25">
      <c r="A24387" s="40"/>
      <c r="I24387" s="40"/>
    </row>
    <row r="24388" spans="1:9" hidden="1" x14ac:dyDescent="0.25">
      <c r="A24388" s="40"/>
      <c r="I24388" s="40"/>
    </row>
    <row r="24389" spans="1:9" hidden="1" x14ac:dyDescent="0.25">
      <c r="A24389" s="40"/>
      <c r="I24389" s="40"/>
    </row>
    <row r="24390" spans="1:9" hidden="1" x14ac:dyDescent="0.25">
      <c r="A24390" s="40"/>
      <c r="I24390" s="40"/>
    </row>
    <row r="24391" spans="1:9" hidden="1" x14ac:dyDescent="0.25">
      <c r="A24391" s="40"/>
      <c r="I24391" s="40"/>
    </row>
    <row r="24392" spans="1:9" hidden="1" x14ac:dyDescent="0.25">
      <c r="A24392" s="40"/>
      <c r="I24392" s="40"/>
    </row>
    <row r="24393" spans="1:9" hidden="1" x14ac:dyDescent="0.25">
      <c r="A24393" s="40"/>
      <c r="I24393" s="40"/>
    </row>
    <row r="24394" spans="1:9" hidden="1" x14ac:dyDescent="0.25">
      <c r="A24394" s="40"/>
      <c r="I24394" s="40"/>
    </row>
    <row r="24395" spans="1:9" hidden="1" x14ac:dyDescent="0.25">
      <c r="A24395" s="40"/>
      <c r="I24395" s="40"/>
    </row>
    <row r="24396" spans="1:9" hidden="1" x14ac:dyDescent="0.25">
      <c r="A24396" s="40"/>
      <c r="I24396" s="40"/>
    </row>
    <row r="24397" spans="1:9" hidden="1" x14ac:dyDescent="0.25">
      <c r="A24397" s="40"/>
      <c r="I24397" s="40"/>
    </row>
    <row r="24398" spans="1:9" hidden="1" x14ac:dyDescent="0.25">
      <c r="A24398" s="40"/>
      <c r="I24398" s="40"/>
    </row>
    <row r="24399" spans="1:9" hidden="1" x14ac:dyDescent="0.25">
      <c r="A24399" s="40"/>
      <c r="I24399" s="40"/>
    </row>
    <row r="24400" spans="1:9" hidden="1" x14ac:dyDescent="0.25">
      <c r="A24400" s="40"/>
      <c r="I24400" s="40"/>
    </row>
    <row r="24401" spans="1:9" hidden="1" x14ac:dyDescent="0.25">
      <c r="A24401" s="40"/>
      <c r="I24401" s="40"/>
    </row>
    <row r="24402" spans="1:9" hidden="1" x14ac:dyDescent="0.25">
      <c r="A24402" s="40"/>
      <c r="I24402" s="40"/>
    </row>
    <row r="24403" spans="1:9" hidden="1" x14ac:dyDescent="0.25">
      <c r="A24403" s="40"/>
      <c r="I24403" s="40"/>
    </row>
    <row r="24404" spans="1:9" hidden="1" x14ac:dyDescent="0.25">
      <c r="A24404" s="40"/>
      <c r="I24404" s="40"/>
    </row>
    <row r="24405" spans="1:9" hidden="1" x14ac:dyDescent="0.25">
      <c r="A24405" s="40"/>
      <c r="I24405" s="40"/>
    </row>
    <row r="24406" spans="1:9" hidden="1" x14ac:dyDescent="0.25">
      <c r="A24406" s="40"/>
      <c r="I24406" s="40"/>
    </row>
    <row r="24407" spans="1:9" hidden="1" x14ac:dyDescent="0.25">
      <c r="A24407" s="40"/>
      <c r="I24407" s="40"/>
    </row>
    <row r="24408" spans="1:9" hidden="1" x14ac:dyDescent="0.25">
      <c r="A24408" s="40"/>
      <c r="I24408" s="40"/>
    </row>
    <row r="24409" spans="1:9" hidden="1" x14ac:dyDescent="0.25">
      <c r="A24409" s="40"/>
      <c r="I24409" s="40"/>
    </row>
    <row r="24410" spans="1:9" hidden="1" x14ac:dyDescent="0.25">
      <c r="A24410" s="40"/>
      <c r="I24410" s="40"/>
    </row>
    <row r="24411" spans="1:9" hidden="1" x14ac:dyDescent="0.25">
      <c r="A24411" s="40"/>
      <c r="I24411" s="40"/>
    </row>
    <row r="24412" spans="1:9" hidden="1" x14ac:dyDescent="0.25">
      <c r="A24412" s="40"/>
      <c r="I24412" s="40"/>
    </row>
    <row r="24413" spans="1:9" hidden="1" x14ac:dyDescent="0.25">
      <c r="A24413" s="40"/>
      <c r="I24413" s="40"/>
    </row>
    <row r="24414" spans="1:9" hidden="1" x14ac:dyDescent="0.25">
      <c r="A24414" s="40"/>
      <c r="I24414" s="40"/>
    </row>
    <row r="24415" spans="1:9" hidden="1" x14ac:dyDescent="0.25">
      <c r="A24415" s="40"/>
      <c r="I24415" s="40"/>
    </row>
    <row r="24416" spans="1:9" hidden="1" x14ac:dyDescent="0.25">
      <c r="A24416" s="40"/>
      <c r="I24416" s="40"/>
    </row>
    <row r="24417" spans="1:9" hidden="1" x14ac:dyDescent="0.25">
      <c r="A24417" s="40"/>
      <c r="I24417" s="40"/>
    </row>
    <row r="24418" spans="1:9" hidden="1" x14ac:dyDescent="0.25">
      <c r="A24418" s="40"/>
      <c r="I24418" s="40"/>
    </row>
    <row r="24419" spans="1:9" hidden="1" x14ac:dyDescent="0.25">
      <c r="A24419" s="40"/>
      <c r="I24419" s="40"/>
    </row>
    <row r="24420" spans="1:9" hidden="1" x14ac:dyDescent="0.25">
      <c r="A24420" s="40"/>
      <c r="I24420" s="40"/>
    </row>
    <row r="24421" spans="1:9" hidden="1" x14ac:dyDescent="0.25">
      <c r="A24421" s="40"/>
      <c r="I24421" s="40"/>
    </row>
    <row r="24422" spans="1:9" hidden="1" x14ac:dyDescent="0.25">
      <c r="A24422" s="40"/>
      <c r="I24422" s="40"/>
    </row>
    <row r="24423" spans="1:9" hidden="1" x14ac:dyDescent="0.25">
      <c r="A24423" s="40"/>
      <c r="I24423" s="40"/>
    </row>
    <row r="24424" spans="1:9" hidden="1" x14ac:dyDescent="0.25">
      <c r="A24424" s="40"/>
      <c r="I24424" s="40"/>
    </row>
    <row r="24425" spans="1:9" hidden="1" x14ac:dyDescent="0.25">
      <c r="A24425" s="40"/>
      <c r="I24425" s="40"/>
    </row>
    <row r="24426" spans="1:9" hidden="1" x14ac:dyDescent="0.25">
      <c r="A24426" s="40"/>
      <c r="I24426" s="40"/>
    </row>
    <row r="24427" spans="1:9" hidden="1" x14ac:dyDescent="0.25">
      <c r="A24427" s="40"/>
      <c r="I24427" s="40"/>
    </row>
    <row r="24428" spans="1:9" hidden="1" x14ac:dyDescent="0.25">
      <c r="A24428" s="40"/>
      <c r="I24428" s="40"/>
    </row>
    <row r="24429" spans="1:9" hidden="1" x14ac:dyDescent="0.25">
      <c r="A24429" s="40"/>
      <c r="I24429" s="40"/>
    </row>
    <row r="24430" spans="1:9" hidden="1" x14ac:dyDescent="0.25">
      <c r="A24430" s="40"/>
      <c r="I24430" s="40"/>
    </row>
    <row r="24431" spans="1:9" hidden="1" x14ac:dyDescent="0.25">
      <c r="A24431" s="40"/>
      <c r="I24431" s="40"/>
    </row>
    <row r="24432" spans="1:9" hidden="1" x14ac:dyDescent="0.25">
      <c r="A24432" s="40"/>
      <c r="I24432" s="40"/>
    </row>
    <row r="24433" spans="1:9" hidden="1" x14ac:dyDescent="0.25">
      <c r="A24433" s="40"/>
      <c r="I24433" s="40"/>
    </row>
    <row r="24434" spans="1:9" hidden="1" x14ac:dyDescent="0.25">
      <c r="A24434" s="40"/>
      <c r="I24434" s="40"/>
    </row>
    <row r="24435" spans="1:9" hidden="1" x14ac:dyDescent="0.25">
      <c r="A24435" s="40"/>
      <c r="I24435" s="40"/>
    </row>
    <row r="24436" spans="1:9" hidden="1" x14ac:dyDescent="0.25">
      <c r="A24436" s="40"/>
      <c r="I24436" s="40"/>
    </row>
    <row r="24437" spans="1:9" hidden="1" x14ac:dyDescent="0.25">
      <c r="A24437" s="40"/>
      <c r="I24437" s="40"/>
    </row>
    <row r="24438" spans="1:9" hidden="1" x14ac:dyDescent="0.25">
      <c r="A24438" s="40"/>
      <c r="I24438" s="40"/>
    </row>
    <row r="24439" spans="1:9" hidden="1" x14ac:dyDescent="0.25">
      <c r="A24439" s="40"/>
      <c r="I24439" s="40"/>
    </row>
    <row r="24440" spans="1:9" hidden="1" x14ac:dyDescent="0.25">
      <c r="A24440" s="40"/>
      <c r="I24440" s="40"/>
    </row>
    <row r="24441" spans="1:9" hidden="1" x14ac:dyDescent="0.25">
      <c r="A24441" s="40"/>
      <c r="I24441" s="40"/>
    </row>
    <row r="24442" spans="1:9" hidden="1" x14ac:dyDescent="0.25">
      <c r="A24442" s="40"/>
      <c r="I24442" s="40"/>
    </row>
    <row r="24443" spans="1:9" hidden="1" x14ac:dyDescent="0.25">
      <c r="A24443" s="40"/>
      <c r="I24443" s="40"/>
    </row>
    <row r="24444" spans="1:9" hidden="1" x14ac:dyDescent="0.25">
      <c r="A24444" s="40"/>
      <c r="I24444" s="40"/>
    </row>
    <row r="24445" spans="1:9" hidden="1" x14ac:dyDescent="0.25">
      <c r="A24445" s="40"/>
      <c r="I24445" s="40"/>
    </row>
    <row r="24446" spans="1:9" hidden="1" x14ac:dyDescent="0.25">
      <c r="A24446" s="40"/>
      <c r="I24446" s="40"/>
    </row>
    <row r="24447" spans="1:9" hidden="1" x14ac:dyDescent="0.25">
      <c r="A24447" s="40"/>
      <c r="I24447" s="40"/>
    </row>
    <row r="24448" spans="1:9" hidden="1" x14ac:dyDescent="0.25">
      <c r="A24448" s="40"/>
      <c r="I24448" s="40"/>
    </row>
    <row r="24449" spans="1:9" hidden="1" x14ac:dyDescent="0.25">
      <c r="A24449" s="40"/>
      <c r="I24449" s="40"/>
    </row>
    <row r="24450" spans="1:9" hidden="1" x14ac:dyDescent="0.25">
      <c r="A24450" s="40"/>
      <c r="I24450" s="40"/>
    </row>
    <row r="24451" spans="1:9" hidden="1" x14ac:dyDescent="0.25">
      <c r="A24451" s="40"/>
      <c r="I24451" s="40"/>
    </row>
    <row r="24452" spans="1:9" hidden="1" x14ac:dyDescent="0.25">
      <c r="A24452" s="40"/>
      <c r="I24452" s="40"/>
    </row>
    <row r="24453" spans="1:9" hidden="1" x14ac:dyDescent="0.25">
      <c r="A24453" s="40"/>
      <c r="I24453" s="40"/>
    </row>
    <row r="24454" spans="1:9" hidden="1" x14ac:dyDescent="0.25">
      <c r="A24454" s="40"/>
      <c r="I24454" s="40"/>
    </row>
    <row r="24455" spans="1:9" hidden="1" x14ac:dyDescent="0.25">
      <c r="A24455" s="40"/>
      <c r="I24455" s="40"/>
    </row>
    <row r="24456" spans="1:9" hidden="1" x14ac:dyDescent="0.25">
      <c r="A24456" s="40"/>
      <c r="I24456" s="40"/>
    </row>
    <row r="24457" spans="1:9" hidden="1" x14ac:dyDescent="0.25">
      <c r="A24457" s="40"/>
      <c r="I24457" s="40"/>
    </row>
    <row r="24458" spans="1:9" hidden="1" x14ac:dyDescent="0.25">
      <c r="A24458" s="40"/>
      <c r="I24458" s="40"/>
    </row>
    <row r="24459" spans="1:9" hidden="1" x14ac:dyDescent="0.25">
      <c r="A24459" s="40"/>
      <c r="I24459" s="40"/>
    </row>
    <row r="24460" spans="1:9" hidden="1" x14ac:dyDescent="0.25">
      <c r="A24460" s="40"/>
      <c r="I24460" s="40"/>
    </row>
    <row r="24461" spans="1:9" hidden="1" x14ac:dyDescent="0.25">
      <c r="A24461" s="40"/>
      <c r="I24461" s="40"/>
    </row>
    <row r="24462" spans="1:9" hidden="1" x14ac:dyDescent="0.25">
      <c r="A24462" s="40"/>
      <c r="I24462" s="40"/>
    </row>
    <row r="24463" spans="1:9" hidden="1" x14ac:dyDescent="0.25">
      <c r="A24463" s="40"/>
      <c r="I24463" s="40"/>
    </row>
    <row r="24464" spans="1:9" hidden="1" x14ac:dyDescent="0.25">
      <c r="A24464" s="40"/>
      <c r="I24464" s="40"/>
    </row>
    <row r="24465" spans="1:9" hidden="1" x14ac:dyDescent="0.25">
      <c r="A24465" s="40"/>
      <c r="I24465" s="40"/>
    </row>
    <row r="24466" spans="1:9" hidden="1" x14ac:dyDescent="0.25">
      <c r="A24466" s="40"/>
      <c r="I24466" s="40"/>
    </row>
    <row r="24467" spans="1:9" hidden="1" x14ac:dyDescent="0.25">
      <c r="A24467" s="40"/>
      <c r="I24467" s="40"/>
    </row>
    <row r="24468" spans="1:9" hidden="1" x14ac:dyDescent="0.25">
      <c r="A24468" s="40"/>
      <c r="I24468" s="40"/>
    </row>
    <row r="24469" spans="1:9" hidden="1" x14ac:dyDescent="0.25">
      <c r="A24469" s="40"/>
      <c r="I24469" s="40"/>
    </row>
    <row r="24470" spans="1:9" hidden="1" x14ac:dyDescent="0.25">
      <c r="A24470" s="40"/>
      <c r="I24470" s="40"/>
    </row>
    <row r="24471" spans="1:9" hidden="1" x14ac:dyDescent="0.25">
      <c r="A24471" s="40"/>
      <c r="I24471" s="40"/>
    </row>
    <row r="24472" spans="1:9" hidden="1" x14ac:dyDescent="0.25">
      <c r="A24472" s="40"/>
      <c r="I24472" s="40"/>
    </row>
    <row r="24473" spans="1:9" hidden="1" x14ac:dyDescent="0.25">
      <c r="A24473" s="40"/>
      <c r="I24473" s="40"/>
    </row>
    <row r="24474" spans="1:9" hidden="1" x14ac:dyDescent="0.25">
      <c r="A24474" s="40"/>
      <c r="I24474" s="40"/>
    </row>
    <row r="24475" spans="1:9" hidden="1" x14ac:dyDescent="0.25">
      <c r="A24475" s="40"/>
      <c r="I24475" s="40"/>
    </row>
    <row r="24476" spans="1:9" hidden="1" x14ac:dyDescent="0.25">
      <c r="A24476" s="40"/>
      <c r="I24476" s="40"/>
    </row>
    <row r="24477" spans="1:9" hidden="1" x14ac:dyDescent="0.25">
      <c r="A24477" s="40"/>
      <c r="I24477" s="40"/>
    </row>
    <row r="24478" spans="1:9" hidden="1" x14ac:dyDescent="0.25">
      <c r="A24478" s="40"/>
      <c r="I24478" s="40"/>
    </row>
    <row r="24479" spans="1:9" hidden="1" x14ac:dyDescent="0.25">
      <c r="A24479" s="40"/>
      <c r="I24479" s="40"/>
    </row>
    <row r="24480" spans="1:9" hidden="1" x14ac:dyDescent="0.25">
      <c r="A24480" s="40"/>
      <c r="I24480" s="40"/>
    </row>
    <row r="24481" spans="1:9" hidden="1" x14ac:dyDescent="0.25">
      <c r="A24481" s="40"/>
      <c r="I24481" s="40"/>
    </row>
    <row r="24482" spans="1:9" hidden="1" x14ac:dyDescent="0.25">
      <c r="A24482" s="40"/>
      <c r="I24482" s="40"/>
    </row>
    <row r="24483" spans="1:9" hidden="1" x14ac:dyDescent="0.25">
      <c r="A24483" s="40"/>
      <c r="I24483" s="40"/>
    </row>
    <row r="24484" spans="1:9" hidden="1" x14ac:dyDescent="0.25">
      <c r="A24484" s="40"/>
      <c r="I24484" s="40"/>
    </row>
    <row r="24485" spans="1:9" hidden="1" x14ac:dyDescent="0.25">
      <c r="A24485" s="40"/>
      <c r="I24485" s="40"/>
    </row>
    <row r="24486" spans="1:9" hidden="1" x14ac:dyDescent="0.25">
      <c r="A24486" s="40"/>
      <c r="I24486" s="40"/>
    </row>
    <row r="24487" spans="1:9" hidden="1" x14ac:dyDescent="0.25">
      <c r="A24487" s="40"/>
      <c r="I24487" s="40"/>
    </row>
    <row r="24488" spans="1:9" hidden="1" x14ac:dyDescent="0.25">
      <c r="A24488" s="40"/>
      <c r="I24488" s="40"/>
    </row>
    <row r="24489" spans="1:9" hidden="1" x14ac:dyDescent="0.25">
      <c r="A24489" s="40"/>
      <c r="I24489" s="40"/>
    </row>
    <row r="24490" spans="1:9" hidden="1" x14ac:dyDescent="0.25">
      <c r="A24490" s="40"/>
      <c r="I24490" s="40"/>
    </row>
    <row r="24491" spans="1:9" hidden="1" x14ac:dyDescent="0.25">
      <c r="A24491" s="40"/>
      <c r="I24491" s="40"/>
    </row>
    <row r="24492" spans="1:9" hidden="1" x14ac:dyDescent="0.25">
      <c r="A24492" s="40"/>
      <c r="I24492" s="40"/>
    </row>
    <row r="24493" spans="1:9" hidden="1" x14ac:dyDescent="0.25">
      <c r="A24493" s="40"/>
      <c r="I24493" s="40"/>
    </row>
    <row r="24494" spans="1:9" hidden="1" x14ac:dyDescent="0.25">
      <c r="A24494" s="40"/>
      <c r="I24494" s="40"/>
    </row>
    <row r="24495" spans="1:9" hidden="1" x14ac:dyDescent="0.25">
      <c r="A24495" s="40"/>
      <c r="I24495" s="40"/>
    </row>
    <row r="24496" spans="1:9" hidden="1" x14ac:dyDescent="0.25">
      <c r="A24496" s="40"/>
      <c r="I24496" s="40"/>
    </row>
    <row r="24497" spans="1:9" hidden="1" x14ac:dyDescent="0.25">
      <c r="A24497" s="40"/>
      <c r="I24497" s="40"/>
    </row>
    <row r="24498" spans="1:9" hidden="1" x14ac:dyDescent="0.25">
      <c r="A24498" s="40"/>
      <c r="I24498" s="40"/>
    </row>
    <row r="24499" spans="1:9" hidden="1" x14ac:dyDescent="0.25">
      <c r="A24499" s="40"/>
      <c r="I24499" s="40"/>
    </row>
    <row r="24500" spans="1:9" hidden="1" x14ac:dyDescent="0.25">
      <c r="A24500" s="40"/>
      <c r="I24500" s="40"/>
    </row>
    <row r="24501" spans="1:9" hidden="1" x14ac:dyDescent="0.25">
      <c r="A24501" s="40"/>
      <c r="I24501" s="40"/>
    </row>
    <row r="24502" spans="1:9" hidden="1" x14ac:dyDescent="0.25">
      <c r="A24502" s="40"/>
      <c r="I24502" s="40"/>
    </row>
    <row r="24503" spans="1:9" hidden="1" x14ac:dyDescent="0.25">
      <c r="A24503" s="40"/>
      <c r="I24503" s="40"/>
    </row>
    <row r="24504" spans="1:9" hidden="1" x14ac:dyDescent="0.25">
      <c r="A24504" s="40"/>
      <c r="I24504" s="40"/>
    </row>
    <row r="24505" spans="1:9" hidden="1" x14ac:dyDescent="0.25">
      <c r="A24505" s="40"/>
      <c r="I24505" s="40"/>
    </row>
    <row r="24506" spans="1:9" hidden="1" x14ac:dyDescent="0.25">
      <c r="A24506" s="40"/>
      <c r="I24506" s="40"/>
    </row>
    <row r="24507" spans="1:9" hidden="1" x14ac:dyDescent="0.25">
      <c r="A24507" s="40"/>
      <c r="I24507" s="40"/>
    </row>
    <row r="24508" spans="1:9" hidden="1" x14ac:dyDescent="0.25">
      <c r="A24508" s="40"/>
      <c r="I24508" s="40"/>
    </row>
    <row r="24509" spans="1:9" hidden="1" x14ac:dyDescent="0.25">
      <c r="A24509" s="40"/>
      <c r="I24509" s="40"/>
    </row>
    <row r="24510" spans="1:9" hidden="1" x14ac:dyDescent="0.25">
      <c r="A24510" s="40"/>
      <c r="I24510" s="40"/>
    </row>
    <row r="24511" spans="1:9" hidden="1" x14ac:dyDescent="0.25">
      <c r="A24511" s="40"/>
      <c r="I24511" s="40"/>
    </row>
    <row r="24512" spans="1:9" hidden="1" x14ac:dyDescent="0.25">
      <c r="A24512" s="40"/>
      <c r="I24512" s="40"/>
    </row>
    <row r="24513" spans="1:9" hidden="1" x14ac:dyDescent="0.25">
      <c r="A24513" s="40"/>
      <c r="I24513" s="40"/>
    </row>
    <row r="24514" spans="1:9" hidden="1" x14ac:dyDescent="0.25">
      <c r="A24514" s="40"/>
      <c r="I24514" s="40"/>
    </row>
    <row r="24515" spans="1:9" hidden="1" x14ac:dyDescent="0.25">
      <c r="A24515" s="40"/>
      <c r="I24515" s="40"/>
    </row>
    <row r="24516" spans="1:9" hidden="1" x14ac:dyDescent="0.25">
      <c r="A24516" s="40"/>
      <c r="I24516" s="40"/>
    </row>
    <row r="24517" spans="1:9" hidden="1" x14ac:dyDescent="0.25">
      <c r="A24517" s="40"/>
      <c r="I24517" s="40"/>
    </row>
    <row r="24518" spans="1:9" hidden="1" x14ac:dyDescent="0.25">
      <c r="A24518" s="40"/>
      <c r="I24518" s="40"/>
    </row>
    <row r="24519" spans="1:9" hidden="1" x14ac:dyDescent="0.25">
      <c r="A24519" s="40"/>
      <c r="I24519" s="40"/>
    </row>
    <row r="24520" spans="1:9" hidden="1" x14ac:dyDescent="0.25">
      <c r="A24520" s="40"/>
      <c r="I24520" s="40"/>
    </row>
    <row r="24521" spans="1:9" hidden="1" x14ac:dyDescent="0.25">
      <c r="A24521" s="40"/>
      <c r="I24521" s="40"/>
    </row>
    <row r="24522" spans="1:9" hidden="1" x14ac:dyDescent="0.25">
      <c r="A24522" s="40"/>
      <c r="I24522" s="40"/>
    </row>
    <row r="24523" spans="1:9" hidden="1" x14ac:dyDescent="0.25">
      <c r="A24523" s="40"/>
      <c r="I24523" s="40"/>
    </row>
    <row r="24524" spans="1:9" hidden="1" x14ac:dyDescent="0.25">
      <c r="A24524" s="40"/>
      <c r="I24524" s="40"/>
    </row>
    <row r="24525" spans="1:9" hidden="1" x14ac:dyDescent="0.25">
      <c r="A24525" s="40"/>
      <c r="I24525" s="40"/>
    </row>
    <row r="24526" spans="1:9" hidden="1" x14ac:dyDescent="0.25">
      <c r="A24526" s="40"/>
      <c r="I24526" s="40"/>
    </row>
    <row r="24527" spans="1:9" hidden="1" x14ac:dyDescent="0.25">
      <c r="A24527" s="40"/>
      <c r="I24527" s="40"/>
    </row>
    <row r="24528" spans="1:9" hidden="1" x14ac:dyDescent="0.25">
      <c r="A24528" s="40"/>
      <c r="I24528" s="40"/>
    </row>
    <row r="24529" spans="1:9" hidden="1" x14ac:dyDescent="0.25">
      <c r="A24529" s="40"/>
      <c r="I24529" s="40"/>
    </row>
    <row r="24530" spans="1:9" hidden="1" x14ac:dyDescent="0.25">
      <c r="A24530" s="40"/>
      <c r="I24530" s="40"/>
    </row>
    <row r="24531" spans="1:9" hidden="1" x14ac:dyDescent="0.25">
      <c r="A24531" s="40"/>
      <c r="I24531" s="40"/>
    </row>
    <row r="24532" spans="1:9" hidden="1" x14ac:dyDescent="0.25">
      <c r="A24532" s="40"/>
      <c r="I24532" s="40"/>
    </row>
    <row r="24533" spans="1:9" hidden="1" x14ac:dyDescent="0.25">
      <c r="A24533" s="40"/>
      <c r="I24533" s="40"/>
    </row>
    <row r="24534" spans="1:9" hidden="1" x14ac:dyDescent="0.25">
      <c r="A24534" s="40"/>
      <c r="I24534" s="40"/>
    </row>
    <row r="24535" spans="1:9" hidden="1" x14ac:dyDescent="0.25">
      <c r="A24535" s="40"/>
      <c r="I24535" s="40"/>
    </row>
    <row r="24536" spans="1:9" hidden="1" x14ac:dyDescent="0.25">
      <c r="A24536" s="40"/>
      <c r="I24536" s="40"/>
    </row>
    <row r="24537" spans="1:9" hidden="1" x14ac:dyDescent="0.25">
      <c r="A24537" s="40"/>
      <c r="I24537" s="40"/>
    </row>
    <row r="24538" spans="1:9" hidden="1" x14ac:dyDescent="0.25">
      <c r="A24538" s="40"/>
      <c r="I24538" s="40"/>
    </row>
    <row r="24539" spans="1:9" hidden="1" x14ac:dyDescent="0.25">
      <c r="A24539" s="40"/>
      <c r="I24539" s="40"/>
    </row>
    <row r="24540" spans="1:9" hidden="1" x14ac:dyDescent="0.25">
      <c r="A24540" s="40"/>
      <c r="I24540" s="40"/>
    </row>
    <row r="24541" spans="1:9" hidden="1" x14ac:dyDescent="0.25">
      <c r="A24541" s="40"/>
      <c r="I24541" s="40"/>
    </row>
    <row r="24542" spans="1:9" hidden="1" x14ac:dyDescent="0.25">
      <c r="A24542" s="40"/>
      <c r="I24542" s="40"/>
    </row>
    <row r="24543" spans="1:9" hidden="1" x14ac:dyDescent="0.25">
      <c r="A24543" s="40"/>
      <c r="I24543" s="40"/>
    </row>
    <row r="24544" spans="1:9" hidden="1" x14ac:dyDescent="0.25">
      <c r="A24544" s="40"/>
      <c r="I24544" s="40"/>
    </row>
    <row r="24545" spans="1:9" hidden="1" x14ac:dyDescent="0.25">
      <c r="A24545" s="40"/>
      <c r="I24545" s="40"/>
    </row>
    <row r="24546" spans="1:9" hidden="1" x14ac:dyDescent="0.25">
      <c r="A24546" s="40"/>
      <c r="I24546" s="40"/>
    </row>
    <row r="24547" spans="1:9" hidden="1" x14ac:dyDescent="0.25">
      <c r="A24547" s="40"/>
      <c r="I24547" s="40"/>
    </row>
    <row r="24548" spans="1:9" hidden="1" x14ac:dyDescent="0.25">
      <c r="A24548" s="40"/>
      <c r="I24548" s="40"/>
    </row>
    <row r="24549" spans="1:9" hidden="1" x14ac:dyDescent="0.25">
      <c r="A24549" s="40"/>
      <c r="I24549" s="40"/>
    </row>
    <row r="24550" spans="1:9" hidden="1" x14ac:dyDescent="0.25">
      <c r="A24550" s="40"/>
      <c r="I24550" s="40"/>
    </row>
    <row r="24551" spans="1:9" hidden="1" x14ac:dyDescent="0.25">
      <c r="A24551" s="40"/>
      <c r="I24551" s="40"/>
    </row>
    <row r="24552" spans="1:9" hidden="1" x14ac:dyDescent="0.25">
      <c r="A24552" s="40"/>
      <c r="I24552" s="40"/>
    </row>
    <row r="24553" spans="1:9" hidden="1" x14ac:dyDescent="0.25">
      <c r="A24553" s="40"/>
      <c r="I24553" s="40"/>
    </row>
    <row r="24554" spans="1:9" hidden="1" x14ac:dyDescent="0.25">
      <c r="A24554" s="40"/>
      <c r="I24554" s="40"/>
    </row>
    <row r="24555" spans="1:9" hidden="1" x14ac:dyDescent="0.25">
      <c r="A24555" s="40"/>
      <c r="I24555" s="40"/>
    </row>
    <row r="24556" spans="1:9" hidden="1" x14ac:dyDescent="0.25">
      <c r="A24556" s="40"/>
      <c r="I24556" s="40"/>
    </row>
    <row r="24557" spans="1:9" hidden="1" x14ac:dyDescent="0.25">
      <c r="A24557" s="40"/>
      <c r="I24557" s="40"/>
    </row>
    <row r="24558" spans="1:9" hidden="1" x14ac:dyDescent="0.25">
      <c r="A24558" s="40"/>
      <c r="I24558" s="40"/>
    </row>
    <row r="24559" spans="1:9" hidden="1" x14ac:dyDescent="0.25">
      <c r="A24559" s="40"/>
      <c r="I24559" s="40"/>
    </row>
    <row r="24560" spans="1:9" hidden="1" x14ac:dyDescent="0.25">
      <c r="A24560" s="40"/>
      <c r="I24560" s="40"/>
    </row>
    <row r="24561" spans="1:9" hidden="1" x14ac:dyDescent="0.25">
      <c r="A24561" s="40"/>
      <c r="I24561" s="40"/>
    </row>
    <row r="24562" spans="1:9" hidden="1" x14ac:dyDescent="0.25">
      <c r="A24562" s="40"/>
      <c r="I24562" s="40"/>
    </row>
    <row r="24563" spans="1:9" hidden="1" x14ac:dyDescent="0.25">
      <c r="A24563" s="40"/>
      <c r="I24563" s="40"/>
    </row>
    <row r="24564" spans="1:9" hidden="1" x14ac:dyDescent="0.25">
      <c r="A24564" s="40"/>
      <c r="I24564" s="40"/>
    </row>
    <row r="24565" spans="1:9" hidden="1" x14ac:dyDescent="0.25">
      <c r="A24565" s="40"/>
      <c r="I24565" s="40"/>
    </row>
    <row r="24566" spans="1:9" hidden="1" x14ac:dyDescent="0.25">
      <c r="A24566" s="40"/>
      <c r="I24566" s="40"/>
    </row>
    <row r="24567" spans="1:9" hidden="1" x14ac:dyDescent="0.25">
      <c r="A24567" s="40"/>
      <c r="I24567" s="40"/>
    </row>
    <row r="24568" spans="1:9" hidden="1" x14ac:dyDescent="0.25">
      <c r="A24568" s="40"/>
      <c r="I24568" s="40"/>
    </row>
    <row r="24569" spans="1:9" hidden="1" x14ac:dyDescent="0.25">
      <c r="A24569" s="40"/>
      <c r="I24569" s="40"/>
    </row>
    <row r="24570" spans="1:9" hidden="1" x14ac:dyDescent="0.25">
      <c r="A24570" s="40"/>
      <c r="I24570" s="40"/>
    </row>
    <row r="24571" spans="1:9" hidden="1" x14ac:dyDescent="0.25">
      <c r="A24571" s="40"/>
      <c r="I24571" s="40"/>
    </row>
    <row r="24572" spans="1:9" hidden="1" x14ac:dyDescent="0.25">
      <c r="A24572" s="40"/>
      <c r="I24572" s="40"/>
    </row>
    <row r="24573" spans="1:9" hidden="1" x14ac:dyDescent="0.25">
      <c r="A24573" s="40"/>
      <c r="I24573" s="40"/>
    </row>
    <row r="24574" spans="1:9" hidden="1" x14ac:dyDescent="0.25">
      <c r="A24574" s="40"/>
      <c r="I24574" s="40"/>
    </row>
    <row r="24575" spans="1:9" hidden="1" x14ac:dyDescent="0.25">
      <c r="A24575" s="40"/>
      <c r="I24575" s="40"/>
    </row>
    <row r="24576" spans="1:9" hidden="1" x14ac:dyDescent="0.25">
      <c r="A24576" s="40"/>
      <c r="I24576" s="40"/>
    </row>
    <row r="24577" spans="1:9" hidden="1" x14ac:dyDescent="0.25">
      <c r="A24577" s="40"/>
      <c r="I24577" s="40"/>
    </row>
    <row r="24578" spans="1:9" hidden="1" x14ac:dyDescent="0.25">
      <c r="A24578" s="40"/>
      <c r="I24578" s="40"/>
    </row>
    <row r="24579" spans="1:9" hidden="1" x14ac:dyDescent="0.25">
      <c r="A24579" s="40"/>
      <c r="I24579" s="40"/>
    </row>
    <row r="24580" spans="1:9" hidden="1" x14ac:dyDescent="0.25">
      <c r="A24580" s="40"/>
      <c r="I24580" s="40"/>
    </row>
    <row r="24581" spans="1:9" hidden="1" x14ac:dyDescent="0.25">
      <c r="A24581" s="40"/>
      <c r="I24581" s="40"/>
    </row>
    <row r="24582" spans="1:9" hidden="1" x14ac:dyDescent="0.25">
      <c r="A24582" s="40"/>
      <c r="I24582" s="40"/>
    </row>
    <row r="24583" spans="1:9" hidden="1" x14ac:dyDescent="0.25">
      <c r="A24583" s="40"/>
      <c r="I24583" s="40"/>
    </row>
    <row r="24584" spans="1:9" hidden="1" x14ac:dyDescent="0.25">
      <c r="A24584" s="40"/>
      <c r="I24584" s="40"/>
    </row>
    <row r="24585" spans="1:9" hidden="1" x14ac:dyDescent="0.25">
      <c r="A24585" s="40"/>
      <c r="I24585" s="40"/>
    </row>
    <row r="24586" spans="1:9" hidden="1" x14ac:dyDescent="0.25">
      <c r="A24586" s="40"/>
      <c r="I24586" s="40"/>
    </row>
    <row r="24587" spans="1:9" hidden="1" x14ac:dyDescent="0.25">
      <c r="A24587" s="40"/>
      <c r="I24587" s="40"/>
    </row>
    <row r="24588" spans="1:9" hidden="1" x14ac:dyDescent="0.25">
      <c r="A24588" s="40"/>
      <c r="I24588" s="40"/>
    </row>
    <row r="24589" spans="1:9" hidden="1" x14ac:dyDescent="0.25">
      <c r="A24589" s="40"/>
      <c r="I24589" s="40"/>
    </row>
    <row r="24590" spans="1:9" hidden="1" x14ac:dyDescent="0.25">
      <c r="A24590" s="40"/>
      <c r="I24590" s="40"/>
    </row>
    <row r="24591" spans="1:9" hidden="1" x14ac:dyDescent="0.25">
      <c r="A24591" s="40"/>
      <c r="I24591" s="40"/>
    </row>
    <row r="24592" spans="1:9" hidden="1" x14ac:dyDescent="0.25">
      <c r="A24592" s="40"/>
      <c r="I24592" s="40"/>
    </row>
    <row r="24593" spans="1:9" hidden="1" x14ac:dyDescent="0.25">
      <c r="A24593" s="40"/>
      <c r="I24593" s="40"/>
    </row>
    <row r="24594" spans="1:9" hidden="1" x14ac:dyDescent="0.25">
      <c r="A24594" s="40"/>
      <c r="I24594" s="40"/>
    </row>
    <row r="24595" spans="1:9" hidden="1" x14ac:dyDescent="0.25">
      <c r="A24595" s="40"/>
      <c r="I24595" s="40"/>
    </row>
    <row r="24596" spans="1:9" hidden="1" x14ac:dyDescent="0.25">
      <c r="A24596" s="40"/>
      <c r="I24596" s="40"/>
    </row>
    <row r="24597" spans="1:9" hidden="1" x14ac:dyDescent="0.25">
      <c r="A24597" s="40"/>
      <c r="I24597" s="40"/>
    </row>
    <row r="24598" spans="1:9" hidden="1" x14ac:dyDescent="0.25">
      <c r="A24598" s="40"/>
      <c r="I24598" s="40"/>
    </row>
    <row r="24599" spans="1:9" hidden="1" x14ac:dyDescent="0.25">
      <c r="A24599" s="40"/>
      <c r="I24599" s="40"/>
    </row>
    <row r="24600" spans="1:9" hidden="1" x14ac:dyDescent="0.25">
      <c r="A24600" s="40"/>
      <c r="I24600" s="40"/>
    </row>
    <row r="24601" spans="1:9" hidden="1" x14ac:dyDescent="0.25">
      <c r="A24601" s="40"/>
      <c r="I24601" s="40"/>
    </row>
    <row r="24602" spans="1:9" hidden="1" x14ac:dyDescent="0.25">
      <c r="A24602" s="40"/>
      <c r="I24602" s="40"/>
    </row>
    <row r="24603" spans="1:9" hidden="1" x14ac:dyDescent="0.25">
      <c r="A24603" s="40"/>
      <c r="I24603" s="40"/>
    </row>
    <row r="24604" spans="1:9" hidden="1" x14ac:dyDescent="0.25">
      <c r="A24604" s="40"/>
      <c r="I24604" s="40"/>
    </row>
    <row r="24605" spans="1:9" hidden="1" x14ac:dyDescent="0.25">
      <c r="A24605" s="40"/>
      <c r="I24605" s="40"/>
    </row>
    <row r="24606" spans="1:9" hidden="1" x14ac:dyDescent="0.25">
      <c r="A24606" s="40"/>
      <c r="I24606" s="40"/>
    </row>
    <row r="24607" spans="1:9" hidden="1" x14ac:dyDescent="0.25">
      <c r="A24607" s="40"/>
      <c r="I24607" s="40"/>
    </row>
    <row r="24608" spans="1:9" hidden="1" x14ac:dyDescent="0.25">
      <c r="A24608" s="40"/>
      <c r="I24608" s="40"/>
    </row>
    <row r="24609" spans="1:9" hidden="1" x14ac:dyDescent="0.25">
      <c r="A24609" s="40"/>
      <c r="I24609" s="40"/>
    </row>
    <row r="24610" spans="1:9" hidden="1" x14ac:dyDescent="0.25">
      <c r="A24610" s="40"/>
      <c r="I24610" s="40"/>
    </row>
    <row r="24611" spans="1:9" hidden="1" x14ac:dyDescent="0.25">
      <c r="A24611" s="40"/>
      <c r="I24611" s="40"/>
    </row>
    <row r="24612" spans="1:9" hidden="1" x14ac:dyDescent="0.25">
      <c r="A24612" s="40"/>
      <c r="I24612" s="40"/>
    </row>
    <row r="24613" spans="1:9" hidden="1" x14ac:dyDescent="0.25">
      <c r="A24613" s="40"/>
      <c r="I24613" s="40"/>
    </row>
    <row r="24614" spans="1:9" hidden="1" x14ac:dyDescent="0.25">
      <c r="A24614" s="40"/>
      <c r="I24614" s="40"/>
    </row>
    <row r="24615" spans="1:9" hidden="1" x14ac:dyDescent="0.25">
      <c r="A24615" s="40"/>
      <c r="I24615" s="40"/>
    </row>
    <row r="24616" spans="1:9" hidden="1" x14ac:dyDescent="0.25">
      <c r="A24616" s="40"/>
      <c r="I24616" s="40"/>
    </row>
    <row r="24617" spans="1:9" hidden="1" x14ac:dyDescent="0.25">
      <c r="A24617" s="40"/>
      <c r="I24617" s="40"/>
    </row>
    <row r="24618" spans="1:9" hidden="1" x14ac:dyDescent="0.25">
      <c r="A24618" s="40"/>
      <c r="I24618" s="40"/>
    </row>
    <row r="24619" spans="1:9" hidden="1" x14ac:dyDescent="0.25">
      <c r="A24619" s="40"/>
      <c r="I24619" s="40"/>
    </row>
    <row r="24620" spans="1:9" hidden="1" x14ac:dyDescent="0.25">
      <c r="A24620" s="40"/>
      <c r="I24620" s="40"/>
    </row>
    <row r="24621" spans="1:9" hidden="1" x14ac:dyDescent="0.25">
      <c r="A24621" s="40"/>
      <c r="I24621" s="40"/>
    </row>
    <row r="24622" spans="1:9" hidden="1" x14ac:dyDescent="0.25">
      <c r="A24622" s="40"/>
      <c r="I24622" s="40"/>
    </row>
    <row r="24623" spans="1:9" hidden="1" x14ac:dyDescent="0.25">
      <c r="A24623" s="40"/>
      <c r="I24623" s="40"/>
    </row>
    <row r="24624" spans="1:9" hidden="1" x14ac:dyDescent="0.25">
      <c r="A24624" s="40"/>
      <c r="I24624" s="40"/>
    </row>
    <row r="24625" spans="1:9" hidden="1" x14ac:dyDescent="0.25">
      <c r="A24625" s="40"/>
      <c r="I24625" s="40"/>
    </row>
    <row r="24626" spans="1:9" hidden="1" x14ac:dyDescent="0.25">
      <c r="A24626" s="40"/>
      <c r="I24626" s="40"/>
    </row>
    <row r="24627" spans="1:9" hidden="1" x14ac:dyDescent="0.25">
      <c r="A24627" s="40"/>
      <c r="I24627" s="40"/>
    </row>
    <row r="24628" spans="1:9" hidden="1" x14ac:dyDescent="0.25">
      <c r="A24628" s="40"/>
      <c r="I24628" s="40"/>
    </row>
    <row r="24629" spans="1:9" hidden="1" x14ac:dyDescent="0.25">
      <c r="A24629" s="40"/>
      <c r="I24629" s="40"/>
    </row>
    <row r="24630" spans="1:9" hidden="1" x14ac:dyDescent="0.25">
      <c r="A24630" s="40"/>
      <c r="I24630" s="40"/>
    </row>
    <row r="24631" spans="1:9" hidden="1" x14ac:dyDescent="0.25">
      <c r="A24631" s="40"/>
      <c r="I24631" s="40"/>
    </row>
    <row r="24632" spans="1:9" hidden="1" x14ac:dyDescent="0.25">
      <c r="A24632" s="40"/>
      <c r="I24632" s="40"/>
    </row>
    <row r="24633" spans="1:9" hidden="1" x14ac:dyDescent="0.25">
      <c r="A24633" s="40"/>
      <c r="I24633" s="40"/>
    </row>
    <row r="24634" spans="1:9" hidden="1" x14ac:dyDescent="0.25">
      <c r="A24634" s="40"/>
      <c r="I24634" s="40"/>
    </row>
    <row r="24635" spans="1:9" hidden="1" x14ac:dyDescent="0.25">
      <c r="A24635" s="40"/>
      <c r="I24635" s="40"/>
    </row>
    <row r="24636" spans="1:9" hidden="1" x14ac:dyDescent="0.25">
      <c r="A24636" s="40"/>
      <c r="I24636" s="40"/>
    </row>
    <row r="24637" spans="1:9" hidden="1" x14ac:dyDescent="0.25">
      <c r="A24637" s="40"/>
      <c r="I24637" s="40"/>
    </row>
    <row r="24638" spans="1:9" hidden="1" x14ac:dyDescent="0.25">
      <c r="A24638" s="40"/>
      <c r="I24638" s="40"/>
    </row>
    <row r="24639" spans="1:9" hidden="1" x14ac:dyDescent="0.25">
      <c r="A24639" s="40"/>
      <c r="I24639" s="40"/>
    </row>
    <row r="24640" spans="1:9" hidden="1" x14ac:dyDescent="0.25">
      <c r="A24640" s="40"/>
      <c r="I24640" s="40"/>
    </row>
    <row r="24641" spans="1:9" hidden="1" x14ac:dyDescent="0.25">
      <c r="A24641" s="40"/>
      <c r="I24641" s="40"/>
    </row>
    <row r="24642" spans="1:9" hidden="1" x14ac:dyDescent="0.25">
      <c r="A24642" s="40"/>
      <c r="I24642" s="40"/>
    </row>
    <row r="24643" spans="1:9" hidden="1" x14ac:dyDescent="0.25">
      <c r="A24643" s="40"/>
      <c r="I24643" s="40"/>
    </row>
    <row r="24644" spans="1:9" hidden="1" x14ac:dyDescent="0.25">
      <c r="A24644" s="40"/>
      <c r="I24644" s="40"/>
    </row>
    <row r="24645" spans="1:9" hidden="1" x14ac:dyDescent="0.25">
      <c r="A24645" s="40"/>
      <c r="I24645" s="40"/>
    </row>
    <row r="24646" spans="1:9" hidden="1" x14ac:dyDescent="0.25">
      <c r="A24646" s="40"/>
      <c r="I24646" s="40"/>
    </row>
    <row r="24647" spans="1:9" hidden="1" x14ac:dyDescent="0.25">
      <c r="A24647" s="40"/>
      <c r="I24647" s="40"/>
    </row>
    <row r="24648" spans="1:9" hidden="1" x14ac:dyDescent="0.25">
      <c r="A24648" s="40"/>
      <c r="I24648" s="40"/>
    </row>
    <row r="24649" spans="1:9" hidden="1" x14ac:dyDescent="0.25">
      <c r="A24649" s="40"/>
      <c r="I24649" s="40"/>
    </row>
    <row r="24650" spans="1:9" hidden="1" x14ac:dyDescent="0.25">
      <c r="A24650" s="40"/>
      <c r="I24650" s="40"/>
    </row>
    <row r="24651" spans="1:9" hidden="1" x14ac:dyDescent="0.25">
      <c r="A24651" s="40"/>
      <c r="I24651" s="40"/>
    </row>
    <row r="24652" spans="1:9" hidden="1" x14ac:dyDescent="0.25">
      <c r="A24652" s="40"/>
      <c r="I24652" s="40"/>
    </row>
    <row r="24653" spans="1:9" hidden="1" x14ac:dyDescent="0.25">
      <c r="A24653" s="40"/>
      <c r="I24653" s="40"/>
    </row>
    <row r="24654" spans="1:9" hidden="1" x14ac:dyDescent="0.25">
      <c r="A24654" s="40"/>
      <c r="I24654" s="40"/>
    </row>
    <row r="24655" spans="1:9" hidden="1" x14ac:dyDescent="0.25">
      <c r="A24655" s="40"/>
      <c r="I24655" s="40"/>
    </row>
    <row r="24656" spans="1:9" hidden="1" x14ac:dyDescent="0.25">
      <c r="A24656" s="40"/>
      <c r="I24656" s="40"/>
    </row>
    <row r="24657" spans="1:9" hidden="1" x14ac:dyDescent="0.25">
      <c r="A24657" s="40"/>
      <c r="I24657" s="40"/>
    </row>
    <row r="24658" spans="1:9" hidden="1" x14ac:dyDescent="0.25">
      <c r="A24658" s="40"/>
      <c r="I24658" s="40"/>
    </row>
    <row r="24659" spans="1:9" hidden="1" x14ac:dyDescent="0.25">
      <c r="A24659" s="40"/>
      <c r="I24659" s="40"/>
    </row>
    <row r="24660" spans="1:9" hidden="1" x14ac:dyDescent="0.25">
      <c r="A24660" s="40"/>
      <c r="I24660" s="40"/>
    </row>
    <row r="24661" spans="1:9" hidden="1" x14ac:dyDescent="0.25">
      <c r="A24661" s="40"/>
      <c r="I24661" s="40"/>
    </row>
    <row r="24662" spans="1:9" hidden="1" x14ac:dyDescent="0.25">
      <c r="A24662" s="40"/>
      <c r="I24662" s="40"/>
    </row>
    <row r="24663" spans="1:9" hidden="1" x14ac:dyDescent="0.25">
      <c r="A24663" s="40"/>
      <c r="I24663" s="40"/>
    </row>
    <row r="24664" spans="1:9" hidden="1" x14ac:dyDescent="0.25">
      <c r="A24664" s="40"/>
      <c r="I24664" s="40"/>
    </row>
    <row r="24665" spans="1:9" hidden="1" x14ac:dyDescent="0.25">
      <c r="A24665" s="40"/>
      <c r="I24665" s="40"/>
    </row>
    <row r="24666" spans="1:9" hidden="1" x14ac:dyDescent="0.25">
      <c r="A24666" s="40"/>
      <c r="I24666" s="40"/>
    </row>
    <row r="24667" spans="1:9" hidden="1" x14ac:dyDescent="0.25">
      <c r="A24667" s="40"/>
      <c r="I24667" s="40"/>
    </row>
    <row r="24668" spans="1:9" hidden="1" x14ac:dyDescent="0.25">
      <c r="A24668" s="40"/>
      <c r="I24668" s="40"/>
    </row>
    <row r="24669" spans="1:9" hidden="1" x14ac:dyDescent="0.25">
      <c r="A24669" s="40"/>
      <c r="I24669" s="40"/>
    </row>
    <row r="24670" spans="1:9" hidden="1" x14ac:dyDescent="0.25">
      <c r="A24670" s="40"/>
      <c r="I24670" s="40"/>
    </row>
    <row r="24671" spans="1:9" hidden="1" x14ac:dyDescent="0.25">
      <c r="A24671" s="40"/>
      <c r="I24671" s="40"/>
    </row>
    <row r="24672" spans="1:9" hidden="1" x14ac:dyDescent="0.25">
      <c r="A24672" s="40"/>
      <c r="I24672" s="40"/>
    </row>
    <row r="24673" spans="1:9" hidden="1" x14ac:dyDescent="0.25">
      <c r="A24673" s="40"/>
      <c r="I24673" s="40"/>
    </row>
    <row r="24674" spans="1:9" hidden="1" x14ac:dyDescent="0.25">
      <c r="A24674" s="40"/>
      <c r="I24674" s="40"/>
    </row>
    <row r="24675" spans="1:9" hidden="1" x14ac:dyDescent="0.25">
      <c r="A24675" s="40"/>
      <c r="I24675" s="40"/>
    </row>
    <row r="24676" spans="1:9" hidden="1" x14ac:dyDescent="0.25">
      <c r="A24676" s="40"/>
      <c r="I24676" s="40"/>
    </row>
    <row r="24677" spans="1:9" hidden="1" x14ac:dyDescent="0.25">
      <c r="A24677" s="40"/>
      <c r="I24677" s="40"/>
    </row>
    <row r="24678" spans="1:9" hidden="1" x14ac:dyDescent="0.25">
      <c r="A24678" s="40"/>
      <c r="I24678" s="40"/>
    </row>
    <row r="24679" spans="1:9" hidden="1" x14ac:dyDescent="0.25">
      <c r="A24679" s="40"/>
      <c r="I24679" s="40"/>
    </row>
    <row r="24680" spans="1:9" hidden="1" x14ac:dyDescent="0.25">
      <c r="A24680" s="40"/>
      <c r="I24680" s="40"/>
    </row>
    <row r="24681" spans="1:9" hidden="1" x14ac:dyDescent="0.25">
      <c r="A24681" s="40"/>
      <c r="I24681" s="40"/>
    </row>
    <row r="24682" spans="1:9" hidden="1" x14ac:dyDescent="0.25">
      <c r="A24682" s="40"/>
      <c r="I24682" s="40"/>
    </row>
    <row r="24683" spans="1:9" hidden="1" x14ac:dyDescent="0.25">
      <c r="A24683" s="40"/>
      <c r="I24683" s="40"/>
    </row>
    <row r="24684" spans="1:9" hidden="1" x14ac:dyDescent="0.25">
      <c r="A24684" s="40"/>
      <c r="I24684" s="40"/>
    </row>
    <row r="24685" spans="1:9" hidden="1" x14ac:dyDescent="0.25">
      <c r="A24685" s="40"/>
      <c r="I24685" s="40"/>
    </row>
    <row r="24686" spans="1:9" hidden="1" x14ac:dyDescent="0.25">
      <c r="A24686" s="40"/>
      <c r="I24686" s="40"/>
    </row>
    <row r="24687" spans="1:9" hidden="1" x14ac:dyDescent="0.25">
      <c r="A24687" s="40"/>
      <c r="I24687" s="40"/>
    </row>
    <row r="24688" spans="1:9" hidden="1" x14ac:dyDescent="0.25">
      <c r="A24688" s="40"/>
      <c r="I24688" s="40"/>
    </row>
    <row r="24689" spans="1:9" hidden="1" x14ac:dyDescent="0.25">
      <c r="A24689" s="40"/>
      <c r="I24689" s="40"/>
    </row>
    <row r="24690" spans="1:9" hidden="1" x14ac:dyDescent="0.25">
      <c r="A24690" s="40"/>
      <c r="I24690" s="40"/>
    </row>
    <row r="24691" spans="1:9" hidden="1" x14ac:dyDescent="0.25">
      <c r="A24691" s="40"/>
      <c r="I24691" s="40"/>
    </row>
    <row r="24692" spans="1:9" hidden="1" x14ac:dyDescent="0.25">
      <c r="A24692" s="40"/>
      <c r="I24692" s="40"/>
    </row>
    <row r="24693" spans="1:9" hidden="1" x14ac:dyDescent="0.25">
      <c r="A24693" s="40"/>
      <c r="I24693" s="40"/>
    </row>
    <row r="24694" spans="1:9" hidden="1" x14ac:dyDescent="0.25">
      <c r="A24694" s="40"/>
      <c r="I24694" s="40"/>
    </row>
    <row r="24695" spans="1:9" hidden="1" x14ac:dyDescent="0.25">
      <c r="A24695" s="40"/>
      <c r="I24695" s="40"/>
    </row>
    <row r="24696" spans="1:9" hidden="1" x14ac:dyDescent="0.25">
      <c r="A24696" s="40"/>
      <c r="I24696" s="40"/>
    </row>
    <row r="24697" spans="1:9" hidden="1" x14ac:dyDescent="0.25">
      <c r="A24697" s="40"/>
      <c r="I24697" s="40"/>
    </row>
    <row r="24698" spans="1:9" hidden="1" x14ac:dyDescent="0.25">
      <c r="A24698" s="40"/>
      <c r="I24698" s="40"/>
    </row>
    <row r="24699" spans="1:9" hidden="1" x14ac:dyDescent="0.25">
      <c r="A24699" s="40"/>
      <c r="I24699" s="40"/>
    </row>
    <row r="24700" spans="1:9" hidden="1" x14ac:dyDescent="0.25">
      <c r="A24700" s="40"/>
      <c r="I24700" s="40"/>
    </row>
    <row r="24701" spans="1:9" hidden="1" x14ac:dyDescent="0.25">
      <c r="A24701" s="40"/>
      <c r="I24701" s="40"/>
    </row>
    <row r="24702" spans="1:9" hidden="1" x14ac:dyDescent="0.25">
      <c r="A24702" s="40"/>
      <c r="I24702" s="40"/>
    </row>
    <row r="24703" spans="1:9" hidden="1" x14ac:dyDescent="0.25">
      <c r="A24703" s="40"/>
      <c r="I24703" s="40"/>
    </row>
    <row r="24704" spans="1:9" hidden="1" x14ac:dyDescent="0.25">
      <c r="A24704" s="40"/>
      <c r="I24704" s="40"/>
    </row>
    <row r="24705" spans="1:9" hidden="1" x14ac:dyDescent="0.25">
      <c r="A24705" s="40"/>
      <c r="I24705" s="40"/>
    </row>
    <row r="24706" spans="1:9" hidden="1" x14ac:dyDescent="0.25">
      <c r="A24706" s="40"/>
      <c r="I24706" s="40"/>
    </row>
    <row r="24707" spans="1:9" hidden="1" x14ac:dyDescent="0.25">
      <c r="A24707" s="40"/>
      <c r="I24707" s="40"/>
    </row>
    <row r="24708" spans="1:9" hidden="1" x14ac:dyDescent="0.25">
      <c r="A24708" s="40"/>
      <c r="I24708" s="40"/>
    </row>
    <row r="24709" spans="1:9" hidden="1" x14ac:dyDescent="0.25">
      <c r="A24709" s="40"/>
      <c r="I24709" s="40"/>
    </row>
    <row r="24710" spans="1:9" hidden="1" x14ac:dyDescent="0.25">
      <c r="A24710" s="40"/>
      <c r="I24710" s="40"/>
    </row>
    <row r="24711" spans="1:9" hidden="1" x14ac:dyDescent="0.25">
      <c r="A24711" s="40"/>
      <c r="I24711" s="40"/>
    </row>
    <row r="24712" spans="1:9" hidden="1" x14ac:dyDescent="0.25">
      <c r="A24712" s="40"/>
      <c r="I24712" s="40"/>
    </row>
    <row r="24713" spans="1:9" hidden="1" x14ac:dyDescent="0.25">
      <c r="A24713" s="40"/>
      <c r="I24713" s="40"/>
    </row>
    <row r="24714" spans="1:9" hidden="1" x14ac:dyDescent="0.25">
      <c r="A24714" s="40"/>
      <c r="I24714" s="40"/>
    </row>
    <row r="24715" spans="1:9" hidden="1" x14ac:dyDescent="0.25">
      <c r="A24715" s="40"/>
      <c r="I24715" s="40"/>
    </row>
    <row r="24716" spans="1:9" hidden="1" x14ac:dyDescent="0.25">
      <c r="A24716" s="40"/>
      <c r="I24716" s="40"/>
    </row>
    <row r="24717" spans="1:9" hidden="1" x14ac:dyDescent="0.25">
      <c r="A24717" s="40"/>
      <c r="I24717" s="40"/>
    </row>
    <row r="24718" spans="1:9" hidden="1" x14ac:dyDescent="0.25">
      <c r="A24718" s="40"/>
      <c r="I24718" s="40"/>
    </row>
    <row r="24719" spans="1:9" hidden="1" x14ac:dyDescent="0.25">
      <c r="A24719" s="40"/>
      <c r="I24719" s="40"/>
    </row>
    <row r="24720" spans="1:9" hidden="1" x14ac:dyDescent="0.25">
      <c r="A24720" s="40"/>
      <c r="I24720" s="40"/>
    </row>
    <row r="24721" spans="1:9" hidden="1" x14ac:dyDescent="0.25">
      <c r="A24721" s="40"/>
      <c r="I24721" s="40"/>
    </row>
    <row r="24722" spans="1:9" hidden="1" x14ac:dyDescent="0.25">
      <c r="A24722" s="40"/>
      <c r="I24722" s="40"/>
    </row>
    <row r="24723" spans="1:9" hidden="1" x14ac:dyDescent="0.25">
      <c r="A24723" s="40"/>
      <c r="I24723" s="40"/>
    </row>
    <row r="24724" spans="1:9" hidden="1" x14ac:dyDescent="0.25">
      <c r="A24724" s="40"/>
      <c r="I24724" s="40"/>
    </row>
    <row r="24725" spans="1:9" hidden="1" x14ac:dyDescent="0.25">
      <c r="A24725" s="40"/>
      <c r="I24725" s="40"/>
    </row>
    <row r="24726" spans="1:9" hidden="1" x14ac:dyDescent="0.25">
      <c r="A24726" s="40"/>
      <c r="I24726" s="40"/>
    </row>
    <row r="24727" spans="1:9" hidden="1" x14ac:dyDescent="0.25">
      <c r="A24727" s="40"/>
      <c r="I24727" s="40"/>
    </row>
    <row r="24728" spans="1:9" hidden="1" x14ac:dyDescent="0.25">
      <c r="A24728" s="40"/>
      <c r="I24728" s="40"/>
    </row>
    <row r="24729" spans="1:9" hidden="1" x14ac:dyDescent="0.25">
      <c r="A24729" s="40"/>
      <c r="I24729" s="40"/>
    </row>
    <row r="24730" spans="1:9" hidden="1" x14ac:dyDescent="0.25">
      <c r="A24730" s="40"/>
      <c r="I24730" s="40"/>
    </row>
    <row r="24731" spans="1:9" hidden="1" x14ac:dyDescent="0.25">
      <c r="A24731" s="40"/>
      <c r="I24731" s="40"/>
    </row>
    <row r="24732" spans="1:9" hidden="1" x14ac:dyDescent="0.25">
      <c r="A24732" s="40"/>
      <c r="I24732" s="40"/>
    </row>
    <row r="24733" spans="1:9" hidden="1" x14ac:dyDescent="0.25">
      <c r="A24733" s="40"/>
      <c r="I24733" s="40"/>
    </row>
    <row r="24734" spans="1:9" hidden="1" x14ac:dyDescent="0.25">
      <c r="A24734" s="40"/>
      <c r="I24734" s="40"/>
    </row>
    <row r="24735" spans="1:9" hidden="1" x14ac:dyDescent="0.25">
      <c r="A24735" s="40"/>
      <c r="I24735" s="40"/>
    </row>
    <row r="24736" spans="1:9" hidden="1" x14ac:dyDescent="0.25">
      <c r="A24736" s="40"/>
      <c r="I24736" s="40"/>
    </row>
    <row r="24737" spans="1:9" hidden="1" x14ac:dyDescent="0.25">
      <c r="A24737" s="40"/>
      <c r="I24737" s="40"/>
    </row>
    <row r="24738" spans="1:9" hidden="1" x14ac:dyDescent="0.25">
      <c r="A24738" s="40"/>
      <c r="I24738" s="40"/>
    </row>
    <row r="24739" spans="1:9" hidden="1" x14ac:dyDescent="0.25">
      <c r="A24739" s="40"/>
      <c r="I24739" s="40"/>
    </row>
    <row r="24740" spans="1:9" hidden="1" x14ac:dyDescent="0.25">
      <c r="A24740" s="40"/>
      <c r="I24740" s="40"/>
    </row>
    <row r="24741" spans="1:9" hidden="1" x14ac:dyDescent="0.25">
      <c r="A24741" s="40"/>
      <c r="I24741" s="40"/>
    </row>
    <row r="24742" spans="1:9" hidden="1" x14ac:dyDescent="0.25">
      <c r="A24742" s="40"/>
      <c r="I24742" s="40"/>
    </row>
    <row r="24743" spans="1:9" hidden="1" x14ac:dyDescent="0.25">
      <c r="A24743" s="40"/>
      <c r="I24743" s="40"/>
    </row>
    <row r="24744" spans="1:9" hidden="1" x14ac:dyDescent="0.25">
      <c r="A24744" s="40"/>
      <c r="I24744" s="40"/>
    </row>
    <row r="24745" spans="1:9" hidden="1" x14ac:dyDescent="0.25">
      <c r="A24745" s="40"/>
      <c r="I24745" s="40"/>
    </row>
    <row r="24746" spans="1:9" hidden="1" x14ac:dyDescent="0.25">
      <c r="A24746" s="40"/>
      <c r="I24746" s="40"/>
    </row>
    <row r="24747" spans="1:9" hidden="1" x14ac:dyDescent="0.25">
      <c r="A24747" s="40"/>
      <c r="I24747" s="40"/>
    </row>
    <row r="24748" spans="1:9" hidden="1" x14ac:dyDescent="0.25">
      <c r="A24748" s="40"/>
      <c r="I24748" s="40"/>
    </row>
    <row r="24749" spans="1:9" hidden="1" x14ac:dyDescent="0.25">
      <c r="A24749" s="40"/>
      <c r="I24749" s="40"/>
    </row>
    <row r="24750" spans="1:9" hidden="1" x14ac:dyDescent="0.25">
      <c r="A24750" s="40"/>
      <c r="I24750" s="40"/>
    </row>
    <row r="24751" spans="1:9" hidden="1" x14ac:dyDescent="0.25">
      <c r="A24751" s="40"/>
      <c r="I24751" s="40"/>
    </row>
    <row r="24752" spans="1:9" hidden="1" x14ac:dyDescent="0.25">
      <c r="A24752" s="40"/>
      <c r="I24752" s="40"/>
    </row>
    <row r="24753" spans="1:9" hidden="1" x14ac:dyDescent="0.25">
      <c r="A24753" s="40"/>
      <c r="I24753" s="40"/>
    </row>
    <row r="24754" spans="1:9" hidden="1" x14ac:dyDescent="0.25">
      <c r="A24754" s="40"/>
      <c r="I24754" s="40"/>
    </row>
    <row r="24755" spans="1:9" hidden="1" x14ac:dyDescent="0.25">
      <c r="A24755" s="40"/>
      <c r="I24755" s="40"/>
    </row>
    <row r="24756" spans="1:9" hidden="1" x14ac:dyDescent="0.25">
      <c r="A24756" s="40"/>
      <c r="I24756" s="40"/>
    </row>
    <row r="24757" spans="1:9" hidden="1" x14ac:dyDescent="0.25">
      <c r="A24757" s="40"/>
      <c r="I24757" s="40"/>
    </row>
    <row r="24758" spans="1:9" hidden="1" x14ac:dyDescent="0.25">
      <c r="A24758" s="40"/>
      <c r="I24758" s="40"/>
    </row>
    <row r="24759" spans="1:9" hidden="1" x14ac:dyDescent="0.25">
      <c r="A24759" s="40"/>
      <c r="I24759" s="40"/>
    </row>
    <row r="24760" spans="1:9" hidden="1" x14ac:dyDescent="0.25">
      <c r="A24760" s="40"/>
      <c r="I24760" s="40"/>
    </row>
    <row r="24761" spans="1:9" hidden="1" x14ac:dyDescent="0.25">
      <c r="A24761" s="40"/>
      <c r="I24761" s="40"/>
    </row>
    <row r="24762" spans="1:9" hidden="1" x14ac:dyDescent="0.25">
      <c r="A24762" s="40"/>
      <c r="I24762" s="40"/>
    </row>
    <row r="24763" spans="1:9" hidden="1" x14ac:dyDescent="0.25">
      <c r="A24763" s="40"/>
      <c r="I24763" s="40"/>
    </row>
    <row r="24764" spans="1:9" hidden="1" x14ac:dyDescent="0.25">
      <c r="A24764" s="40"/>
      <c r="I24764" s="40"/>
    </row>
    <row r="24765" spans="1:9" hidden="1" x14ac:dyDescent="0.25">
      <c r="A24765" s="40"/>
      <c r="I24765" s="40"/>
    </row>
    <row r="24766" spans="1:9" hidden="1" x14ac:dyDescent="0.25">
      <c r="A24766" s="40"/>
      <c r="I24766" s="40"/>
    </row>
    <row r="24767" spans="1:9" hidden="1" x14ac:dyDescent="0.25">
      <c r="A24767" s="40"/>
      <c r="I24767" s="40"/>
    </row>
    <row r="24768" spans="1:9" hidden="1" x14ac:dyDescent="0.25">
      <c r="A24768" s="40"/>
      <c r="I24768" s="40"/>
    </row>
    <row r="24769" spans="1:9" hidden="1" x14ac:dyDescent="0.25">
      <c r="A24769" s="40"/>
      <c r="I24769" s="40"/>
    </row>
    <row r="24770" spans="1:9" hidden="1" x14ac:dyDescent="0.25">
      <c r="A24770" s="40"/>
      <c r="I24770" s="40"/>
    </row>
    <row r="24771" spans="1:9" hidden="1" x14ac:dyDescent="0.25">
      <c r="A24771" s="40"/>
      <c r="I24771" s="40"/>
    </row>
    <row r="24772" spans="1:9" hidden="1" x14ac:dyDescent="0.25">
      <c r="A24772" s="40"/>
      <c r="I24772" s="40"/>
    </row>
    <row r="24773" spans="1:9" hidden="1" x14ac:dyDescent="0.25">
      <c r="A24773" s="40"/>
      <c r="I24773" s="40"/>
    </row>
    <row r="24774" spans="1:9" hidden="1" x14ac:dyDescent="0.25">
      <c r="A24774" s="40"/>
      <c r="I24774" s="40"/>
    </row>
    <row r="24775" spans="1:9" hidden="1" x14ac:dyDescent="0.25">
      <c r="A24775" s="40"/>
      <c r="I24775" s="40"/>
    </row>
    <row r="24776" spans="1:9" hidden="1" x14ac:dyDescent="0.25">
      <c r="A24776" s="40"/>
      <c r="I24776" s="40"/>
    </row>
    <row r="24777" spans="1:9" hidden="1" x14ac:dyDescent="0.25">
      <c r="A24777" s="40"/>
      <c r="I24777" s="40"/>
    </row>
    <row r="24778" spans="1:9" hidden="1" x14ac:dyDescent="0.25">
      <c r="A24778" s="40"/>
      <c r="I24778" s="40"/>
    </row>
    <row r="24779" spans="1:9" hidden="1" x14ac:dyDescent="0.25">
      <c r="A24779" s="40"/>
      <c r="I24779" s="40"/>
    </row>
    <row r="24780" spans="1:9" hidden="1" x14ac:dyDescent="0.25">
      <c r="A24780" s="40"/>
      <c r="I24780" s="40"/>
    </row>
    <row r="24781" spans="1:9" hidden="1" x14ac:dyDescent="0.25">
      <c r="A24781" s="40"/>
      <c r="I24781" s="40"/>
    </row>
    <row r="24782" spans="1:9" hidden="1" x14ac:dyDescent="0.25">
      <c r="A24782" s="40"/>
      <c r="I24782" s="40"/>
    </row>
    <row r="24783" spans="1:9" hidden="1" x14ac:dyDescent="0.25">
      <c r="A24783" s="40"/>
      <c r="I24783" s="40"/>
    </row>
    <row r="24784" spans="1:9" hidden="1" x14ac:dyDescent="0.25">
      <c r="A24784" s="40"/>
      <c r="I24784" s="40"/>
    </row>
    <row r="24785" spans="1:9" hidden="1" x14ac:dyDescent="0.25">
      <c r="A24785" s="40"/>
      <c r="I24785" s="40"/>
    </row>
    <row r="24786" spans="1:9" hidden="1" x14ac:dyDescent="0.25">
      <c r="A24786" s="40"/>
      <c r="I24786" s="40"/>
    </row>
    <row r="24787" spans="1:9" hidden="1" x14ac:dyDescent="0.25">
      <c r="A24787" s="40"/>
      <c r="I24787" s="40"/>
    </row>
    <row r="24788" spans="1:9" hidden="1" x14ac:dyDescent="0.25">
      <c r="A24788" s="40"/>
      <c r="I24788" s="40"/>
    </row>
    <row r="24789" spans="1:9" hidden="1" x14ac:dyDescent="0.25">
      <c r="A24789" s="40"/>
      <c r="I24789" s="40"/>
    </row>
    <row r="24790" spans="1:9" hidden="1" x14ac:dyDescent="0.25">
      <c r="A24790" s="40"/>
      <c r="I24790" s="40"/>
    </row>
    <row r="24791" spans="1:9" hidden="1" x14ac:dyDescent="0.25">
      <c r="A24791" s="40"/>
      <c r="I24791" s="40"/>
    </row>
    <row r="24792" spans="1:9" hidden="1" x14ac:dyDescent="0.25">
      <c r="A24792" s="40"/>
      <c r="I24792" s="40"/>
    </row>
    <row r="24793" spans="1:9" hidden="1" x14ac:dyDescent="0.25">
      <c r="A24793" s="40"/>
      <c r="I24793" s="40"/>
    </row>
    <row r="24794" spans="1:9" hidden="1" x14ac:dyDescent="0.25">
      <c r="A24794" s="40"/>
      <c r="I24794" s="40"/>
    </row>
    <row r="24795" spans="1:9" hidden="1" x14ac:dyDescent="0.25">
      <c r="A24795" s="40"/>
      <c r="I24795" s="40"/>
    </row>
    <row r="24796" spans="1:9" hidden="1" x14ac:dyDescent="0.25">
      <c r="A24796" s="40"/>
      <c r="I24796" s="40"/>
    </row>
    <row r="24797" spans="1:9" hidden="1" x14ac:dyDescent="0.25">
      <c r="A24797" s="40"/>
      <c r="I24797" s="40"/>
    </row>
    <row r="24798" spans="1:9" hidden="1" x14ac:dyDescent="0.25">
      <c r="A24798" s="40"/>
      <c r="I24798" s="40"/>
    </row>
    <row r="24799" spans="1:9" hidden="1" x14ac:dyDescent="0.25">
      <c r="A24799" s="40"/>
      <c r="I24799" s="40"/>
    </row>
    <row r="24800" spans="1:9" hidden="1" x14ac:dyDescent="0.25">
      <c r="A24800" s="40"/>
      <c r="I24800" s="40"/>
    </row>
    <row r="24801" spans="1:9" hidden="1" x14ac:dyDescent="0.25">
      <c r="A24801" s="40"/>
      <c r="I24801" s="40"/>
    </row>
    <row r="24802" spans="1:9" hidden="1" x14ac:dyDescent="0.25">
      <c r="A24802" s="40"/>
      <c r="I24802" s="40"/>
    </row>
    <row r="24803" spans="1:9" hidden="1" x14ac:dyDescent="0.25">
      <c r="A24803" s="40"/>
      <c r="I24803" s="40"/>
    </row>
    <row r="24804" spans="1:9" hidden="1" x14ac:dyDescent="0.25">
      <c r="A24804" s="40"/>
      <c r="I24804" s="40"/>
    </row>
    <row r="24805" spans="1:9" hidden="1" x14ac:dyDescent="0.25">
      <c r="A24805" s="40"/>
      <c r="I24805" s="40"/>
    </row>
    <row r="24806" spans="1:9" hidden="1" x14ac:dyDescent="0.25">
      <c r="A24806" s="40"/>
      <c r="I24806" s="40"/>
    </row>
    <row r="24807" spans="1:9" hidden="1" x14ac:dyDescent="0.25">
      <c r="A24807" s="40"/>
      <c r="I24807" s="40"/>
    </row>
    <row r="24808" spans="1:9" hidden="1" x14ac:dyDescent="0.25">
      <c r="A24808" s="40"/>
      <c r="I24808" s="40"/>
    </row>
    <row r="24809" spans="1:9" hidden="1" x14ac:dyDescent="0.25">
      <c r="A24809" s="40"/>
      <c r="I24809" s="40"/>
    </row>
    <row r="24810" spans="1:9" hidden="1" x14ac:dyDescent="0.25">
      <c r="A24810" s="40"/>
      <c r="I24810" s="40"/>
    </row>
    <row r="24811" spans="1:9" hidden="1" x14ac:dyDescent="0.25">
      <c r="A24811" s="40"/>
      <c r="I24811" s="40"/>
    </row>
    <row r="24812" spans="1:9" hidden="1" x14ac:dyDescent="0.25">
      <c r="A24812" s="40"/>
      <c r="I24812" s="40"/>
    </row>
    <row r="24813" spans="1:9" hidden="1" x14ac:dyDescent="0.25">
      <c r="A24813" s="40"/>
      <c r="I24813" s="40"/>
    </row>
    <row r="24814" spans="1:9" hidden="1" x14ac:dyDescent="0.25">
      <c r="A24814" s="40"/>
      <c r="I24814" s="40"/>
    </row>
    <row r="24815" spans="1:9" hidden="1" x14ac:dyDescent="0.25">
      <c r="A24815" s="40"/>
      <c r="I24815" s="40"/>
    </row>
    <row r="24816" spans="1:9" hidden="1" x14ac:dyDescent="0.25">
      <c r="A24816" s="40"/>
      <c r="I24816" s="40"/>
    </row>
    <row r="24817" spans="1:9" hidden="1" x14ac:dyDescent="0.25">
      <c r="A24817" s="40"/>
      <c r="I24817" s="40"/>
    </row>
    <row r="24818" spans="1:9" hidden="1" x14ac:dyDescent="0.25">
      <c r="A24818" s="40"/>
      <c r="I24818" s="40"/>
    </row>
    <row r="24819" spans="1:9" hidden="1" x14ac:dyDescent="0.25">
      <c r="A24819" s="40"/>
      <c r="I24819" s="40"/>
    </row>
    <row r="24820" spans="1:9" hidden="1" x14ac:dyDescent="0.25">
      <c r="A24820" s="40"/>
      <c r="I24820" s="40"/>
    </row>
    <row r="24821" spans="1:9" hidden="1" x14ac:dyDescent="0.25">
      <c r="A24821" s="40"/>
      <c r="I24821" s="40"/>
    </row>
    <row r="24822" spans="1:9" hidden="1" x14ac:dyDescent="0.25">
      <c r="A24822" s="40"/>
      <c r="I24822" s="40"/>
    </row>
    <row r="24823" spans="1:9" hidden="1" x14ac:dyDescent="0.25">
      <c r="A24823" s="40"/>
      <c r="I24823" s="40"/>
    </row>
    <row r="24824" spans="1:9" hidden="1" x14ac:dyDescent="0.25">
      <c r="A24824" s="40"/>
      <c r="I24824" s="40"/>
    </row>
    <row r="24825" spans="1:9" hidden="1" x14ac:dyDescent="0.25">
      <c r="A24825" s="40"/>
      <c r="I24825" s="40"/>
    </row>
    <row r="24826" spans="1:9" hidden="1" x14ac:dyDescent="0.25">
      <c r="A24826" s="40"/>
      <c r="I24826" s="40"/>
    </row>
    <row r="24827" spans="1:9" hidden="1" x14ac:dyDescent="0.25">
      <c r="A24827" s="40"/>
      <c r="I24827" s="40"/>
    </row>
    <row r="24828" spans="1:9" hidden="1" x14ac:dyDescent="0.25">
      <c r="A24828" s="40"/>
      <c r="I24828" s="40"/>
    </row>
    <row r="24829" spans="1:9" hidden="1" x14ac:dyDescent="0.25">
      <c r="A24829" s="40"/>
      <c r="I24829" s="40"/>
    </row>
    <row r="24830" spans="1:9" hidden="1" x14ac:dyDescent="0.25">
      <c r="A24830" s="40"/>
      <c r="I24830" s="40"/>
    </row>
    <row r="24831" spans="1:9" hidden="1" x14ac:dyDescent="0.25">
      <c r="A24831" s="40"/>
      <c r="I24831" s="40"/>
    </row>
    <row r="24832" spans="1:9" hidden="1" x14ac:dyDescent="0.25">
      <c r="A24832" s="40"/>
      <c r="I24832" s="40"/>
    </row>
    <row r="24833" spans="1:9" hidden="1" x14ac:dyDescent="0.25">
      <c r="A24833" s="40"/>
      <c r="I24833" s="40"/>
    </row>
    <row r="24834" spans="1:9" hidden="1" x14ac:dyDescent="0.25">
      <c r="A24834" s="40"/>
      <c r="I24834" s="40"/>
    </row>
    <row r="24835" spans="1:9" hidden="1" x14ac:dyDescent="0.25">
      <c r="A24835" s="40"/>
      <c r="I24835" s="40"/>
    </row>
    <row r="24836" spans="1:9" hidden="1" x14ac:dyDescent="0.25">
      <c r="A24836" s="40"/>
      <c r="I24836" s="40"/>
    </row>
    <row r="24837" spans="1:9" hidden="1" x14ac:dyDescent="0.25">
      <c r="A24837" s="40"/>
      <c r="I24837" s="40"/>
    </row>
    <row r="24838" spans="1:9" hidden="1" x14ac:dyDescent="0.25">
      <c r="A24838" s="40"/>
      <c r="I24838" s="40"/>
    </row>
    <row r="24839" spans="1:9" hidden="1" x14ac:dyDescent="0.25">
      <c r="A24839" s="40"/>
      <c r="I24839" s="40"/>
    </row>
    <row r="24840" spans="1:9" hidden="1" x14ac:dyDescent="0.25">
      <c r="A24840" s="40"/>
      <c r="I24840" s="40"/>
    </row>
    <row r="24841" spans="1:9" hidden="1" x14ac:dyDescent="0.25">
      <c r="A24841" s="40"/>
      <c r="I24841" s="40"/>
    </row>
    <row r="24842" spans="1:9" hidden="1" x14ac:dyDescent="0.25">
      <c r="A24842" s="40"/>
      <c r="I24842" s="40"/>
    </row>
    <row r="24843" spans="1:9" hidden="1" x14ac:dyDescent="0.25">
      <c r="A24843" s="40"/>
      <c r="I24843" s="40"/>
    </row>
    <row r="24844" spans="1:9" hidden="1" x14ac:dyDescent="0.25">
      <c r="A24844" s="40"/>
      <c r="I24844" s="40"/>
    </row>
    <row r="24845" spans="1:9" hidden="1" x14ac:dyDescent="0.25">
      <c r="A24845" s="40"/>
      <c r="I24845" s="40"/>
    </row>
    <row r="24846" spans="1:9" hidden="1" x14ac:dyDescent="0.25">
      <c r="A24846" s="40"/>
      <c r="I24846" s="40"/>
    </row>
    <row r="24847" spans="1:9" hidden="1" x14ac:dyDescent="0.25">
      <c r="A24847" s="40"/>
      <c r="I24847" s="40"/>
    </row>
    <row r="24848" spans="1:9" hidden="1" x14ac:dyDescent="0.25">
      <c r="A24848" s="40"/>
      <c r="I24848" s="40"/>
    </row>
    <row r="24849" spans="1:9" hidden="1" x14ac:dyDescent="0.25">
      <c r="A24849" s="40"/>
      <c r="I24849" s="40"/>
    </row>
    <row r="24850" spans="1:9" hidden="1" x14ac:dyDescent="0.25">
      <c r="A24850" s="40"/>
      <c r="I24850" s="40"/>
    </row>
    <row r="24851" spans="1:9" hidden="1" x14ac:dyDescent="0.25">
      <c r="A24851" s="40"/>
      <c r="I24851" s="40"/>
    </row>
    <row r="24852" spans="1:9" hidden="1" x14ac:dyDescent="0.25">
      <c r="A24852" s="40"/>
      <c r="I24852" s="40"/>
    </row>
    <row r="24853" spans="1:9" hidden="1" x14ac:dyDescent="0.25">
      <c r="A24853" s="40"/>
      <c r="I24853" s="40"/>
    </row>
    <row r="24854" spans="1:9" hidden="1" x14ac:dyDescent="0.25">
      <c r="A24854" s="40"/>
      <c r="I24854" s="40"/>
    </row>
    <row r="24855" spans="1:9" hidden="1" x14ac:dyDescent="0.25">
      <c r="A24855" s="40"/>
      <c r="I24855" s="40"/>
    </row>
    <row r="24856" spans="1:9" hidden="1" x14ac:dyDescent="0.25">
      <c r="A24856" s="40"/>
      <c r="I24856" s="40"/>
    </row>
    <row r="24857" spans="1:9" hidden="1" x14ac:dyDescent="0.25">
      <c r="A24857" s="40"/>
      <c r="I24857" s="40"/>
    </row>
    <row r="24858" spans="1:9" hidden="1" x14ac:dyDescent="0.25">
      <c r="A24858" s="40"/>
      <c r="I24858" s="40"/>
    </row>
    <row r="24859" spans="1:9" hidden="1" x14ac:dyDescent="0.25">
      <c r="A24859" s="40"/>
      <c r="I24859" s="40"/>
    </row>
    <row r="24860" spans="1:9" hidden="1" x14ac:dyDescent="0.25">
      <c r="A24860" s="40"/>
      <c r="I24860" s="40"/>
    </row>
    <row r="24861" spans="1:9" hidden="1" x14ac:dyDescent="0.25">
      <c r="A24861" s="40"/>
      <c r="I24861" s="40"/>
    </row>
    <row r="24862" spans="1:9" hidden="1" x14ac:dyDescent="0.25">
      <c r="A24862" s="40"/>
      <c r="I24862" s="40"/>
    </row>
    <row r="24863" spans="1:9" hidden="1" x14ac:dyDescent="0.25">
      <c r="A24863" s="40"/>
      <c r="I24863" s="40"/>
    </row>
    <row r="24864" spans="1:9" hidden="1" x14ac:dyDescent="0.25">
      <c r="A24864" s="40"/>
      <c r="I24864" s="40"/>
    </row>
    <row r="24865" spans="1:9" hidden="1" x14ac:dyDescent="0.25">
      <c r="A24865" s="40"/>
      <c r="I24865" s="40"/>
    </row>
    <row r="24866" spans="1:9" hidden="1" x14ac:dyDescent="0.25">
      <c r="A24866" s="40"/>
      <c r="I24866" s="40"/>
    </row>
    <row r="24867" spans="1:9" hidden="1" x14ac:dyDescent="0.25">
      <c r="A24867" s="40"/>
      <c r="I24867" s="40"/>
    </row>
    <row r="24868" spans="1:9" hidden="1" x14ac:dyDescent="0.25">
      <c r="A24868" s="40"/>
      <c r="I24868" s="40"/>
    </row>
    <row r="24869" spans="1:9" hidden="1" x14ac:dyDescent="0.25">
      <c r="A24869" s="40"/>
      <c r="I24869" s="40"/>
    </row>
    <row r="24870" spans="1:9" hidden="1" x14ac:dyDescent="0.25">
      <c r="A24870" s="40"/>
      <c r="I24870" s="40"/>
    </row>
    <row r="24871" spans="1:9" hidden="1" x14ac:dyDescent="0.25">
      <c r="A24871" s="40"/>
      <c r="I24871" s="40"/>
    </row>
    <row r="24872" spans="1:9" hidden="1" x14ac:dyDescent="0.25">
      <c r="A24872" s="40"/>
      <c r="I24872" s="40"/>
    </row>
    <row r="24873" spans="1:9" hidden="1" x14ac:dyDescent="0.25">
      <c r="A24873" s="40"/>
      <c r="I24873" s="40"/>
    </row>
    <row r="24874" spans="1:9" hidden="1" x14ac:dyDescent="0.25">
      <c r="A24874" s="40"/>
      <c r="I24874" s="40"/>
    </row>
    <row r="24875" spans="1:9" hidden="1" x14ac:dyDescent="0.25">
      <c r="A24875" s="40"/>
      <c r="I24875" s="40"/>
    </row>
    <row r="24876" spans="1:9" hidden="1" x14ac:dyDescent="0.25">
      <c r="A24876" s="40"/>
      <c r="I24876" s="40"/>
    </row>
    <row r="24877" spans="1:9" hidden="1" x14ac:dyDescent="0.25">
      <c r="A24877" s="40"/>
      <c r="I24877" s="40"/>
    </row>
    <row r="24878" spans="1:9" hidden="1" x14ac:dyDescent="0.25">
      <c r="A24878" s="40"/>
      <c r="I24878" s="40"/>
    </row>
    <row r="24879" spans="1:9" hidden="1" x14ac:dyDescent="0.25">
      <c r="A24879" s="40"/>
      <c r="I24879" s="40"/>
    </row>
    <row r="24880" spans="1:9" hidden="1" x14ac:dyDescent="0.25">
      <c r="A24880" s="40"/>
      <c r="I24880" s="40"/>
    </row>
    <row r="24881" spans="1:9" hidden="1" x14ac:dyDescent="0.25">
      <c r="A24881" s="40"/>
      <c r="I24881" s="40"/>
    </row>
    <row r="24882" spans="1:9" hidden="1" x14ac:dyDescent="0.25">
      <c r="A24882" s="40"/>
      <c r="I24882" s="40"/>
    </row>
    <row r="24883" spans="1:9" hidden="1" x14ac:dyDescent="0.25">
      <c r="A24883" s="40"/>
      <c r="I24883" s="40"/>
    </row>
    <row r="24884" spans="1:9" hidden="1" x14ac:dyDescent="0.25">
      <c r="A24884" s="40"/>
      <c r="I24884" s="40"/>
    </row>
    <row r="24885" spans="1:9" hidden="1" x14ac:dyDescent="0.25">
      <c r="A24885" s="40"/>
      <c r="I24885" s="40"/>
    </row>
    <row r="24886" spans="1:9" hidden="1" x14ac:dyDescent="0.25">
      <c r="A24886" s="40"/>
      <c r="I24886" s="40"/>
    </row>
    <row r="24887" spans="1:9" hidden="1" x14ac:dyDescent="0.25">
      <c r="A24887" s="40"/>
      <c r="I24887" s="40"/>
    </row>
    <row r="24888" spans="1:9" hidden="1" x14ac:dyDescent="0.25">
      <c r="A24888" s="40"/>
      <c r="I24888" s="40"/>
    </row>
    <row r="24889" spans="1:9" hidden="1" x14ac:dyDescent="0.25">
      <c r="A24889" s="40"/>
      <c r="I24889" s="40"/>
    </row>
    <row r="24890" spans="1:9" hidden="1" x14ac:dyDescent="0.25">
      <c r="A24890" s="40"/>
      <c r="I24890" s="40"/>
    </row>
    <row r="24891" spans="1:9" hidden="1" x14ac:dyDescent="0.25">
      <c r="A24891" s="40"/>
      <c r="I24891" s="40"/>
    </row>
    <row r="24892" spans="1:9" hidden="1" x14ac:dyDescent="0.25">
      <c r="A24892" s="40"/>
      <c r="I24892" s="40"/>
    </row>
    <row r="24893" spans="1:9" hidden="1" x14ac:dyDescent="0.25">
      <c r="A24893" s="40"/>
      <c r="I24893" s="40"/>
    </row>
    <row r="24894" spans="1:9" hidden="1" x14ac:dyDescent="0.25">
      <c r="A24894" s="40"/>
      <c r="I24894" s="40"/>
    </row>
    <row r="24895" spans="1:9" hidden="1" x14ac:dyDescent="0.25">
      <c r="A24895" s="40"/>
      <c r="I24895" s="40"/>
    </row>
    <row r="24896" spans="1:9" hidden="1" x14ac:dyDescent="0.25">
      <c r="A24896" s="40"/>
      <c r="I24896" s="40"/>
    </row>
    <row r="24897" spans="1:9" hidden="1" x14ac:dyDescent="0.25">
      <c r="A24897" s="40"/>
      <c r="I24897" s="40"/>
    </row>
    <row r="24898" spans="1:9" hidden="1" x14ac:dyDescent="0.25">
      <c r="A24898" s="40"/>
      <c r="I24898" s="40"/>
    </row>
    <row r="24899" spans="1:9" hidden="1" x14ac:dyDescent="0.25">
      <c r="A24899" s="40"/>
      <c r="I24899" s="40"/>
    </row>
    <row r="24900" spans="1:9" hidden="1" x14ac:dyDescent="0.25">
      <c r="A24900" s="40"/>
      <c r="I24900" s="40"/>
    </row>
    <row r="24901" spans="1:9" hidden="1" x14ac:dyDescent="0.25">
      <c r="A24901" s="40"/>
      <c r="I24901" s="40"/>
    </row>
    <row r="24902" spans="1:9" hidden="1" x14ac:dyDescent="0.25">
      <c r="A24902" s="40"/>
      <c r="I24902" s="40"/>
    </row>
    <row r="24903" spans="1:9" hidden="1" x14ac:dyDescent="0.25">
      <c r="A24903" s="40"/>
      <c r="I24903" s="40"/>
    </row>
    <row r="24904" spans="1:9" hidden="1" x14ac:dyDescent="0.25">
      <c r="A24904" s="40"/>
      <c r="I24904" s="40"/>
    </row>
    <row r="24905" spans="1:9" hidden="1" x14ac:dyDescent="0.25">
      <c r="A24905" s="40"/>
      <c r="I24905" s="40"/>
    </row>
    <row r="24906" spans="1:9" hidden="1" x14ac:dyDescent="0.25">
      <c r="A24906" s="40"/>
      <c r="I24906" s="40"/>
    </row>
    <row r="24907" spans="1:9" hidden="1" x14ac:dyDescent="0.25">
      <c r="A24907" s="40"/>
      <c r="I24907" s="40"/>
    </row>
    <row r="24908" spans="1:9" hidden="1" x14ac:dyDescent="0.25">
      <c r="A24908" s="40"/>
      <c r="I24908" s="40"/>
    </row>
    <row r="24909" spans="1:9" hidden="1" x14ac:dyDescent="0.25">
      <c r="A24909" s="40"/>
      <c r="I24909" s="40"/>
    </row>
    <row r="24910" spans="1:9" hidden="1" x14ac:dyDescent="0.25">
      <c r="A24910" s="40"/>
      <c r="I24910" s="40"/>
    </row>
    <row r="24911" spans="1:9" hidden="1" x14ac:dyDescent="0.25">
      <c r="A24911" s="40"/>
      <c r="I24911" s="40"/>
    </row>
    <row r="24912" spans="1:9" hidden="1" x14ac:dyDescent="0.25">
      <c r="A24912" s="40"/>
      <c r="I24912" s="40"/>
    </row>
    <row r="24913" spans="1:9" hidden="1" x14ac:dyDescent="0.25">
      <c r="A24913" s="40"/>
      <c r="I24913" s="40"/>
    </row>
    <row r="24914" spans="1:9" hidden="1" x14ac:dyDescent="0.25">
      <c r="A24914" s="40"/>
      <c r="I24914" s="40"/>
    </row>
    <row r="24915" spans="1:9" hidden="1" x14ac:dyDescent="0.25">
      <c r="A24915" s="40"/>
      <c r="I24915" s="40"/>
    </row>
    <row r="24916" spans="1:9" hidden="1" x14ac:dyDescent="0.25">
      <c r="A24916" s="40"/>
      <c r="I24916" s="40"/>
    </row>
    <row r="24917" spans="1:9" hidden="1" x14ac:dyDescent="0.25">
      <c r="A24917" s="40"/>
      <c r="I24917" s="40"/>
    </row>
    <row r="24918" spans="1:9" hidden="1" x14ac:dyDescent="0.25">
      <c r="A24918" s="40"/>
      <c r="I24918" s="40"/>
    </row>
    <row r="24919" spans="1:9" hidden="1" x14ac:dyDescent="0.25">
      <c r="A24919" s="40"/>
      <c r="I24919" s="40"/>
    </row>
    <row r="24920" spans="1:9" hidden="1" x14ac:dyDescent="0.25">
      <c r="A24920" s="40"/>
      <c r="I24920" s="40"/>
    </row>
    <row r="24921" spans="1:9" hidden="1" x14ac:dyDescent="0.25">
      <c r="A24921" s="40"/>
      <c r="I24921" s="40"/>
    </row>
    <row r="24922" spans="1:9" hidden="1" x14ac:dyDescent="0.25">
      <c r="A24922" s="40"/>
      <c r="I24922" s="40"/>
    </row>
    <row r="24923" spans="1:9" hidden="1" x14ac:dyDescent="0.25">
      <c r="A24923" s="40"/>
      <c r="I24923" s="40"/>
    </row>
    <row r="24924" spans="1:9" hidden="1" x14ac:dyDescent="0.25">
      <c r="A24924" s="40"/>
      <c r="I24924" s="40"/>
    </row>
    <row r="24925" spans="1:9" hidden="1" x14ac:dyDescent="0.25">
      <c r="A24925" s="40"/>
      <c r="I24925" s="40"/>
    </row>
    <row r="24926" spans="1:9" hidden="1" x14ac:dyDescent="0.25">
      <c r="A24926" s="40"/>
      <c r="I24926" s="40"/>
    </row>
    <row r="24927" spans="1:9" hidden="1" x14ac:dyDescent="0.25">
      <c r="A24927" s="40"/>
      <c r="I24927" s="40"/>
    </row>
    <row r="24928" spans="1:9" hidden="1" x14ac:dyDescent="0.25">
      <c r="A24928" s="40"/>
      <c r="I24928" s="40"/>
    </row>
    <row r="24929" spans="1:9" hidden="1" x14ac:dyDescent="0.25">
      <c r="A24929" s="40"/>
      <c r="I24929" s="40"/>
    </row>
    <row r="24930" spans="1:9" hidden="1" x14ac:dyDescent="0.25">
      <c r="A24930" s="40"/>
      <c r="I24930" s="40"/>
    </row>
    <row r="24931" spans="1:9" hidden="1" x14ac:dyDescent="0.25">
      <c r="A24931" s="40"/>
      <c r="I24931" s="40"/>
    </row>
    <row r="24932" spans="1:9" hidden="1" x14ac:dyDescent="0.25">
      <c r="A24932" s="40"/>
      <c r="I24932" s="40"/>
    </row>
    <row r="24933" spans="1:9" hidden="1" x14ac:dyDescent="0.25">
      <c r="A24933" s="40"/>
      <c r="I24933" s="40"/>
    </row>
    <row r="24934" spans="1:9" hidden="1" x14ac:dyDescent="0.25">
      <c r="A24934" s="40"/>
      <c r="I24934" s="40"/>
    </row>
    <row r="24935" spans="1:9" hidden="1" x14ac:dyDescent="0.25">
      <c r="A24935" s="40"/>
      <c r="I24935" s="40"/>
    </row>
    <row r="24936" spans="1:9" hidden="1" x14ac:dyDescent="0.25">
      <c r="A24936" s="40"/>
      <c r="I24936" s="40"/>
    </row>
    <row r="24937" spans="1:9" hidden="1" x14ac:dyDescent="0.25">
      <c r="A24937" s="40"/>
      <c r="I24937" s="40"/>
    </row>
    <row r="24938" spans="1:9" hidden="1" x14ac:dyDescent="0.25">
      <c r="A24938" s="40"/>
      <c r="I24938" s="40"/>
    </row>
    <row r="24939" spans="1:9" hidden="1" x14ac:dyDescent="0.25">
      <c r="A24939" s="40"/>
      <c r="I24939" s="40"/>
    </row>
    <row r="24940" spans="1:9" hidden="1" x14ac:dyDescent="0.25">
      <c r="A24940" s="40"/>
      <c r="I24940" s="40"/>
    </row>
    <row r="24941" spans="1:9" hidden="1" x14ac:dyDescent="0.25">
      <c r="A24941" s="40"/>
      <c r="I24941" s="40"/>
    </row>
    <row r="24942" spans="1:9" hidden="1" x14ac:dyDescent="0.25">
      <c r="A24942" s="40"/>
      <c r="I24942" s="40"/>
    </row>
    <row r="24943" spans="1:9" hidden="1" x14ac:dyDescent="0.25">
      <c r="A24943" s="40"/>
      <c r="I24943" s="40"/>
    </row>
    <row r="24944" spans="1:9" hidden="1" x14ac:dyDescent="0.25">
      <c r="A24944" s="40"/>
      <c r="I24944" s="40"/>
    </row>
    <row r="24945" spans="1:9" hidden="1" x14ac:dyDescent="0.25">
      <c r="A24945" s="40"/>
      <c r="I24945" s="40"/>
    </row>
    <row r="24946" spans="1:9" hidden="1" x14ac:dyDescent="0.25">
      <c r="A24946" s="40"/>
      <c r="I24946" s="40"/>
    </row>
    <row r="24947" spans="1:9" hidden="1" x14ac:dyDescent="0.25">
      <c r="A24947" s="40"/>
      <c r="I24947" s="40"/>
    </row>
    <row r="24948" spans="1:9" hidden="1" x14ac:dyDescent="0.25">
      <c r="A24948" s="40"/>
      <c r="I24948" s="40"/>
    </row>
    <row r="24949" spans="1:9" hidden="1" x14ac:dyDescent="0.25">
      <c r="A24949" s="40"/>
      <c r="I24949" s="40"/>
    </row>
    <row r="24950" spans="1:9" hidden="1" x14ac:dyDescent="0.25">
      <c r="A24950" s="40"/>
      <c r="I24950" s="40"/>
    </row>
    <row r="24951" spans="1:9" hidden="1" x14ac:dyDescent="0.25">
      <c r="A24951" s="40"/>
      <c r="I24951" s="40"/>
    </row>
    <row r="24952" spans="1:9" hidden="1" x14ac:dyDescent="0.25">
      <c r="A24952" s="40"/>
      <c r="I24952" s="40"/>
    </row>
    <row r="24953" spans="1:9" hidden="1" x14ac:dyDescent="0.25">
      <c r="A24953" s="40"/>
      <c r="I24953" s="40"/>
    </row>
    <row r="24954" spans="1:9" hidden="1" x14ac:dyDescent="0.25">
      <c r="A24954" s="40"/>
      <c r="I24954" s="40"/>
    </row>
    <row r="24955" spans="1:9" hidden="1" x14ac:dyDescent="0.25">
      <c r="A24955" s="40"/>
      <c r="I24955" s="40"/>
    </row>
    <row r="24956" spans="1:9" hidden="1" x14ac:dyDescent="0.25">
      <c r="A24956" s="40"/>
      <c r="I24956" s="40"/>
    </row>
    <row r="24957" spans="1:9" hidden="1" x14ac:dyDescent="0.25">
      <c r="A24957" s="40"/>
      <c r="I24957" s="40"/>
    </row>
    <row r="24958" spans="1:9" hidden="1" x14ac:dyDescent="0.25">
      <c r="A24958" s="40"/>
      <c r="I24958" s="40"/>
    </row>
    <row r="24959" spans="1:9" hidden="1" x14ac:dyDescent="0.25">
      <c r="A24959" s="40"/>
      <c r="I24959" s="40"/>
    </row>
    <row r="24960" spans="1:9" hidden="1" x14ac:dyDescent="0.25">
      <c r="A24960" s="40"/>
      <c r="I24960" s="40"/>
    </row>
    <row r="24961" spans="1:9" hidden="1" x14ac:dyDescent="0.25">
      <c r="A24961" s="40"/>
      <c r="I24961" s="40"/>
    </row>
    <row r="24962" spans="1:9" hidden="1" x14ac:dyDescent="0.25">
      <c r="A24962" s="40"/>
      <c r="I24962" s="40"/>
    </row>
    <row r="24963" spans="1:9" hidden="1" x14ac:dyDescent="0.25">
      <c r="A24963" s="40"/>
      <c r="I24963" s="40"/>
    </row>
    <row r="24964" spans="1:9" hidden="1" x14ac:dyDescent="0.25">
      <c r="A24964" s="40"/>
      <c r="I24964" s="40"/>
    </row>
    <row r="24965" spans="1:9" hidden="1" x14ac:dyDescent="0.25">
      <c r="A24965" s="40"/>
      <c r="I24965" s="40"/>
    </row>
    <row r="24966" spans="1:9" hidden="1" x14ac:dyDescent="0.25">
      <c r="A24966" s="40"/>
      <c r="I24966" s="40"/>
    </row>
    <row r="24967" spans="1:9" hidden="1" x14ac:dyDescent="0.25">
      <c r="A24967" s="40"/>
      <c r="I24967" s="40"/>
    </row>
    <row r="24968" spans="1:9" hidden="1" x14ac:dyDescent="0.25">
      <c r="A24968" s="40"/>
      <c r="I24968" s="40"/>
    </row>
    <row r="24969" spans="1:9" hidden="1" x14ac:dyDescent="0.25">
      <c r="A24969" s="40"/>
      <c r="I24969" s="40"/>
    </row>
    <row r="24970" spans="1:9" hidden="1" x14ac:dyDescent="0.25">
      <c r="A24970" s="40"/>
      <c r="I24970" s="40"/>
    </row>
    <row r="24971" spans="1:9" hidden="1" x14ac:dyDescent="0.25">
      <c r="A24971" s="40"/>
      <c r="I24971" s="40"/>
    </row>
    <row r="24972" spans="1:9" hidden="1" x14ac:dyDescent="0.25">
      <c r="A24972" s="40"/>
      <c r="I24972" s="40"/>
    </row>
    <row r="24973" spans="1:9" hidden="1" x14ac:dyDescent="0.25">
      <c r="A24973" s="40"/>
      <c r="I24973" s="40"/>
    </row>
    <row r="24974" spans="1:9" hidden="1" x14ac:dyDescent="0.25">
      <c r="A24974" s="40"/>
      <c r="I24974" s="40"/>
    </row>
    <row r="24975" spans="1:9" hidden="1" x14ac:dyDescent="0.25">
      <c r="A24975" s="40"/>
      <c r="I24975" s="40"/>
    </row>
    <row r="24976" spans="1:9" hidden="1" x14ac:dyDescent="0.25">
      <c r="A24976" s="40"/>
      <c r="I24976" s="40"/>
    </row>
    <row r="24977" spans="1:9" hidden="1" x14ac:dyDescent="0.25">
      <c r="A24977" s="40"/>
      <c r="I24977" s="40"/>
    </row>
    <row r="24978" spans="1:9" hidden="1" x14ac:dyDescent="0.25">
      <c r="A24978" s="40"/>
      <c r="I24978" s="40"/>
    </row>
    <row r="24979" spans="1:9" hidden="1" x14ac:dyDescent="0.25">
      <c r="A24979" s="40"/>
      <c r="I24979" s="40"/>
    </row>
    <row r="24980" spans="1:9" hidden="1" x14ac:dyDescent="0.25">
      <c r="A24980" s="40"/>
      <c r="I24980" s="40"/>
    </row>
    <row r="24981" spans="1:9" hidden="1" x14ac:dyDescent="0.25">
      <c r="A24981" s="40"/>
      <c r="I24981" s="40"/>
    </row>
    <row r="24982" spans="1:9" hidden="1" x14ac:dyDescent="0.25">
      <c r="A24982" s="40"/>
      <c r="I24982" s="40"/>
    </row>
    <row r="24983" spans="1:9" hidden="1" x14ac:dyDescent="0.25">
      <c r="A24983" s="40"/>
      <c r="I24983" s="40"/>
    </row>
    <row r="24984" spans="1:9" hidden="1" x14ac:dyDescent="0.25">
      <c r="A24984" s="40"/>
      <c r="I24984" s="40"/>
    </row>
    <row r="24985" spans="1:9" hidden="1" x14ac:dyDescent="0.25">
      <c r="A24985" s="40"/>
      <c r="I24985" s="40"/>
    </row>
    <row r="24986" spans="1:9" hidden="1" x14ac:dyDescent="0.25">
      <c r="A24986" s="40"/>
      <c r="I24986" s="40"/>
    </row>
    <row r="24987" spans="1:9" hidden="1" x14ac:dyDescent="0.25">
      <c r="A24987" s="40"/>
      <c r="I24987" s="40"/>
    </row>
    <row r="24988" spans="1:9" hidden="1" x14ac:dyDescent="0.25">
      <c r="A24988" s="40"/>
      <c r="I24988" s="40"/>
    </row>
    <row r="24989" spans="1:9" hidden="1" x14ac:dyDescent="0.25">
      <c r="A24989" s="40"/>
      <c r="I24989" s="40"/>
    </row>
    <row r="24990" spans="1:9" hidden="1" x14ac:dyDescent="0.25">
      <c r="A24990" s="40"/>
      <c r="I24990" s="40"/>
    </row>
    <row r="24991" spans="1:9" hidden="1" x14ac:dyDescent="0.25">
      <c r="A24991" s="40"/>
      <c r="I24991" s="40"/>
    </row>
    <row r="24992" spans="1:9" hidden="1" x14ac:dyDescent="0.25">
      <c r="A24992" s="40"/>
      <c r="I24992" s="40"/>
    </row>
    <row r="24993" spans="1:9" hidden="1" x14ac:dyDescent="0.25">
      <c r="A24993" s="40"/>
      <c r="I24993" s="40"/>
    </row>
    <row r="24994" spans="1:9" hidden="1" x14ac:dyDescent="0.25">
      <c r="A24994" s="40"/>
      <c r="I24994" s="40"/>
    </row>
    <row r="24995" spans="1:9" hidden="1" x14ac:dyDescent="0.25">
      <c r="A24995" s="40"/>
      <c r="I24995" s="40"/>
    </row>
    <row r="24996" spans="1:9" hidden="1" x14ac:dyDescent="0.25">
      <c r="A24996" s="40"/>
      <c r="I24996" s="40"/>
    </row>
    <row r="24997" spans="1:9" hidden="1" x14ac:dyDescent="0.25">
      <c r="A24997" s="40"/>
      <c r="I24997" s="40"/>
    </row>
    <row r="24998" spans="1:9" hidden="1" x14ac:dyDescent="0.25">
      <c r="A24998" s="40"/>
      <c r="I24998" s="40"/>
    </row>
    <row r="24999" spans="1:9" hidden="1" x14ac:dyDescent="0.25">
      <c r="A24999" s="40"/>
      <c r="I24999" s="40"/>
    </row>
    <row r="25000" spans="1:9" hidden="1" x14ac:dyDescent="0.25">
      <c r="A25000" s="40"/>
      <c r="I25000" s="40"/>
    </row>
    <row r="25001" spans="1:9" hidden="1" x14ac:dyDescent="0.25">
      <c r="A25001" s="40"/>
      <c r="I25001" s="40"/>
    </row>
    <row r="25002" spans="1:9" hidden="1" x14ac:dyDescent="0.25">
      <c r="A25002" s="40"/>
      <c r="I25002" s="40"/>
    </row>
    <row r="25003" spans="1:9" hidden="1" x14ac:dyDescent="0.25">
      <c r="A25003" s="40"/>
      <c r="I25003" s="40"/>
    </row>
    <row r="25004" spans="1:9" hidden="1" x14ac:dyDescent="0.25">
      <c r="A25004" s="40"/>
      <c r="I25004" s="40"/>
    </row>
    <row r="25005" spans="1:9" hidden="1" x14ac:dyDescent="0.25">
      <c r="A25005" s="40"/>
      <c r="I25005" s="40"/>
    </row>
    <row r="25006" spans="1:9" hidden="1" x14ac:dyDescent="0.25">
      <c r="A25006" s="40"/>
      <c r="I25006" s="40"/>
    </row>
    <row r="25007" spans="1:9" hidden="1" x14ac:dyDescent="0.25">
      <c r="A25007" s="40"/>
      <c r="I25007" s="40"/>
    </row>
    <row r="25008" spans="1:9" hidden="1" x14ac:dyDescent="0.25">
      <c r="A25008" s="40"/>
      <c r="I25008" s="40"/>
    </row>
    <row r="25009" spans="1:9" hidden="1" x14ac:dyDescent="0.25">
      <c r="A25009" s="40"/>
      <c r="I25009" s="40"/>
    </row>
    <row r="25010" spans="1:9" hidden="1" x14ac:dyDescent="0.25">
      <c r="A25010" s="40"/>
      <c r="I25010" s="40"/>
    </row>
    <row r="25011" spans="1:9" hidden="1" x14ac:dyDescent="0.25">
      <c r="A25011" s="40"/>
      <c r="I25011" s="40"/>
    </row>
    <row r="25012" spans="1:9" hidden="1" x14ac:dyDescent="0.25">
      <c r="A25012" s="40"/>
      <c r="I25012" s="40"/>
    </row>
    <row r="25013" spans="1:9" hidden="1" x14ac:dyDescent="0.25">
      <c r="A25013" s="40"/>
      <c r="I25013" s="40"/>
    </row>
    <row r="25014" spans="1:9" hidden="1" x14ac:dyDescent="0.25">
      <c r="A25014" s="40"/>
      <c r="I25014" s="40"/>
    </row>
    <row r="25015" spans="1:9" hidden="1" x14ac:dyDescent="0.25">
      <c r="A25015" s="40"/>
      <c r="I25015" s="40"/>
    </row>
    <row r="25016" spans="1:9" hidden="1" x14ac:dyDescent="0.25">
      <c r="A25016" s="40"/>
      <c r="I25016" s="40"/>
    </row>
    <row r="25017" spans="1:9" hidden="1" x14ac:dyDescent="0.25">
      <c r="A25017" s="40"/>
      <c r="I25017" s="40"/>
    </row>
    <row r="25018" spans="1:9" hidden="1" x14ac:dyDescent="0.25">
      <c r="A25018" s="40"/>
      <c r="I25018" s="40"/>
    </row>
    <row r="25019" spans="1:9" hidden="1" x14ac:dyDescent="0.25">
      <c r="A25019" s="40"/>
      <c r="I25019" s="40"/>
    </row>
    <row r="25020" spans="1:9" hidden="1" x14ac:dyDescent="0.25">
      <c r="A25020" s="40"/>
      <c r="I25020" s="40"/>
    </row>
    <row r="25021" spans="1:9" hidden="1" x14ac:dyDescent="0.25">
      <c r="A25021" s="40"/>
      <c r="I25021" s="40"/>
    </row>
    <row r="25022" spans="1:9" hidden="1" x14ac:dyDescent="0.25">
      <c r="A25022" s="40"/>
      <c r="I25022" s="40"/>
    </row>
    <row r="25023" spans="1:9" hidden="1" x14ac:dyDescent="0.25">
      <c r="A25023" s="40"/>
      <c r="I25023" s="40"/>
    </row>
    <row r="25024" spans="1:9" hidden="1" x14ac:dyDescent="0.25">
      <c r="A25024" s="40"/>
      <c r="I25024" s="40"/>
    </row>
    <row r="25025" spans="1:9" hidden="1" x14ac:dyDescent="0.25">
      <c r="A25025" s="40"/>
      <c r="I25025" s="40"/>
    </row>
    <row r="25026" spans="1:9" hidden="1" x14ac:dyDescent="0.25">
      <c r="A25026" s="40"/>
      <c r="I25026" s="40"/>
    </row>
    <row r="25027" spans="1:9" hidden="1" x14ac:dyDescent="0.25">
      <c r="A25027" s="40"/>
      <c r="I25027" s="40"/>
    </row>
    <row r="25028" spans="1:9" hidden="1" x14ac:dyDescent="0.25">
      <c r="A25028" s="40"/>
      <c r="I25028" s="40"/>
    </row>
    <row r="25029" spans="1:9" hidden="1" x14ac:dyDescent="0.25">
      <c r="A25029" s="40"/>
      <c r="I25029" s="40"/>
    </row>
    <row r="25030" spans="1:9" hidden="1" x14ac:dyDescent="0.25">
      <c r="A25030" s="40"/>
      <c r="I25030" s="40"/>
    </row>
    <row r="25031" spans="1:9" hidden="1" x14ac:dyDescent="0.25">
      <c r="A25031" s="40"/>
      <c r="I25031" s="40"/>
    </row>
    <row r="25032" spans="1:9" hidden="1" x14ac:dyDescent="0.25">
      <c r="A25032" s="40"/>
      <c r="I25032" s="40"/>
    </row>
    <row r="25033" spans="1:9" hidden="1" x14ac:dyDescent="0.25">
      <c r="A25033" s="40"/>
      <c r="I25033" s="40"/>
    </row>
    <row r="25034" spans="1:9" hidden="1" x14ac:dyDescent="0.25">
      <c r="A25034" s="40"/>
      <c r="I25034" s="40"/>
    </row>
    <row r="25035" spans="1:9" hidden="1" x14ac:dyDescent="0.25">
      <c r="A25035" s="40"/>
      <c r="I25035" s="40"/>
    </row>
    <row r="25036" spans="1:9" hidden="1" x14ac:dyDescent="0.25">
      <c r="A25036" s="40"/>
      <c r="I25036" s="40"/>
    </row>
    <row r="25037" spans="1:9" hidden="1" x14ac:dyDescent="0.25">
      <c r="A25037" s="40"/>
      <c r="I25037" s="40"/>
    </row>
    <row r="25038" spans="1:9" hidden="1" x14ac:dyDescent="0.25">
      <c r="A25038" s="40"/>
      <c r="I25038" s="40"/>
    </row>
    <row r="25039" spans="1:9" hidden="1" x14ac:dyDescent="0.25">
      <c r="A25039" s="40"/>
      <c r="I25039" s="40"/>
    </row>
    <row r="25040" spans="1:9" hidden="1" x14ac:dyDescent="0.25">
      <c r="A25040" s="40"/>
      <c r="I25040" s="40"/>
    </row>
    <row r="25041" spans="1:9" hidden="1" x14ac:dyDescent="0.25">
      <c r="A25041" s="40"/>
      <c r="I25041" s="40"/>
    </row>
    <row r="25042" spans="1:9" hidden="1" x14ac:dyDescent="0.25">
      <c r="A25042" s="40"/>
      <c r="I25042" s="40"/>
    </row>
    <row r="25043" spans="1:9" hidden="1" x14ac:dyDescent="0.25">
      <c r="A25043" s="40"/>
      <c r="I25043" s="40"/>
    </row>
    <row r="25044" spans="1:9" hidden="1" x14ac:dyDescent="0.25">
      <c r="A25044" s="40"/>
      <c r="I25044" s="40"/>
    </row>
    <row r="25045" spans="1:9" hidden="1" x14ac:dyDescent="0.25">
      <c r="A25045" s="40"/>
      <c r="I25045" s="40"/>
    </row>
    <row r="25046" spans="1:9" hidden="1" x14ac:dyDescent="0.25">
      <c r="A25046" s="40"/>
      <c r="I25046" s="40"/>
    </row>
    <row r="25047" spans="1:9" hidden="1" x14ac:dyDescent="0.25">
      <c r="A25047" s="40"/>
      <c r="I25047" s="40"/>
    </row>
    <row r="25048" spans="1:9" hidden="1" x14ac:dyDescent="0.25">
      <c r="A25048" s="40"/>
      <c r="I25048" s="40"/>
    </row>
    <row r="25049" spans="1:9" hidden="1" x14ac:dyDescent="0.25">
      <c r="A25049" s="40"/>
      <c r="I25049" s="40"/>
    </row>
    <row r="25050" spans="1:9" hidden="1" x14ac:dyDescent="0.25">
      <c r="A25050" s="40"/>
      <c r="I25050" s="40"/>
    </row>
    <row r="25051" spans="1:9" hidden="1" x14ac:dyDescent="0.25">
      <c r="A25051" s="40"/>
      <c r="I25051" s="40"/>
    </row>
    <row r="25052" spans="1:9" hidden="1" x14ac:dyDescent="0.25">
      <c r="A25052" s="40"/>
      <c r="I25052" s="40"/>
    </row>
    <row r="25053" spans="1:9" hidden="1" x14ac:dyDescent="0.25">
      <c r="A25053" s="40"/>
      <c r="I25053" s="40"/>
    </row>
    <row r="25054" spans="1:9" hidden="1" x14ac:dyDescent="0.25">
      <c r="A25054" s="40"/>
      <c r="I25054" s="40"/>
    </row>
    <row r="25055" spans="1:9" hidden="1" x14ac:dyDescent="0.25">
      <c r="A25055" s="40"/>
      <c r="I25055" s="40"/>
    </row>
    <row r="25056" spans="1:9" hidden="1" x14ac:dyDescent="0.25">
      <c r="A25056" s="40"/>
      <c r="I25056" s="40"/>
    </row>
    <row r="25057" spans="1:9" hidden="1" x14ac:dyDescent="0.25">
      <c r="A25057" s="40"/>
      <c r="I25057" s="40"/>
    </row>
    <row r="25058" spans="1:9" hidden="1" x14ac:dyDescent="0.25">
      <c r="A25058" s="40"/>
      <c r="I25058" s="40"/>
    </row>
    <row r="25059" spans="1:9" hidden="1" x14ac:dyDescent="0.25">
      <c r="A25059" s="40"/>
      <c r="I25059" s="40"/>
    </row>
    <row r="25060" spans="1:9" hidden="1" x14ac:dyDescent="0.25">
      <c r="A25060" s="40"/>
      <c r="I25060" s="40"/>
    </row>
    <row r="25061" spans="1:9" hidden="1" x14ac:dyDescent="0.25">
      <c r="A25061" s="40"/>
      <c r="I25061" s="40"/>
    </row>
    <row r="25062" spans="1:9" hidden="1" x14ac:dyDescent="0.25">
      <c r="A25062" s="40"/>
      <c r="I25062" s="40"/>
    </row>
    <row r="25063" spans="1:9" hidden="1" x14ac:dyDescent="0.25">
      <c r="A25063" s="40"/>
      <c r="I25063" s="40"/>
    </row>
    <row r="25064" spans="1:9" hidden="1" x14ac:dyDescent="0.25">
      <c r="A25064" s="40"/>
      <c r="I25064" s="40"/>
    </row>
    <row r="25065" spans="1:9" hidden="1" x14ac:dyDescent="0.25">
      <c r="A25065" s="40"/>
      <c r="I25065" s="40"/>
    </row>
    <row r="25066" spans="1:9" hidden="1" x14ac:dyDescent="0.25">
      <c r="A25066" s="40"/>
      <c r="I25066" s="40"/>
    </row>
    <row r="25067" spans="1:9" hidden="1" x14ac:dyDescent="0.25">
      <c r="A25067" s="40"/>
      <c r="I25067" s="40"/>
    </row>
    <row r="25068" spans="1:9" hidden="1" x14ac:dyDescent="0.25">
      <c r="A25068" s="40"/>
      <c r="I25068" s="40"/>
    </row>
    <row r="25069" spans="1:9" hidden="1" x14ac:dyDescent="0.25">
      <c r="A25069" s="40"/>
      <c r="I25069" s="40"/>
    </row>
    <row r="25070" spans="1:9" hidden="1" x14ac:dyDescent="0.25">
      <c r="A25070" s="40"/>
      <c r="I25070" s="40"/>
    </row>
    <row r="25071" spans="1:9" hidden="1" x14ac:dyDescent="0.25">
      <c r="A25071" s="40"/>
      <c r="I25071" s="40"/>
    </row>
    <row r="25072" spans="1:9" hidden="1" x14ac:dyDescent="0.25">
      <c r="A25072" s="40"/>
      <c r="I25072" s="40"/>
    </row>
    <row r="25073" spans="1:9" hidden="1" x14ac:dyDescent="0.25">
      <c r="A25073" s="40"/>
      <c r="I25073" s="40"/>
    </row>
    <row r="25074" spans="1:9" hidden="1" x14ac:dyDescent="0.25">
      <c r="A25074" s="40"/>
      <c r="I25074" s="40"/>
    </row>
    <row r="25075" spans="1:9" hidden="1" x14ac:dyDescent="0.25">
      <c r="A25075" s="40"/>
      <c r="I25075" s="40"/>
    </row>
    <row r="25076" spans="1:9" hidden="1" x14ac:dyDescent="0.25">
      <c r="A25076" s="40"/>
      <c r="I25076" s="40"/>
    </row>
    <row r="25077" spans="1:9" hidden="1" x14ac:dyDescent="0.25">
      <c r="A25077" s="40"/>
      <c r="I25077" s="40"/>
    </row>
    <row r="25078" spans="1:9" hidden="1" x14ac:dyDescent="0.25">
      <c r="A25078" s="40"/>
      <c r="I25078" s="40"/>
    </row>
    <row r="25079" spans="1:9" hidden="1" x14ac:dyDescent="0.25">
      <c r="A25079" s="40"/>
      <c r="I25079" s="40"/>
    </row>
    <row r="25080" spans="1:9" hidden="1" x14ac:dyDescent="0.25">
      <c r="A25080" s="40"/>
      <c r="I25080" s="40"/>
    </row>
    <row r="25081" spans="1:9" hidden="1" x14ac:dyDescent="0.25">
      <c r="A25081" s="40"/>
      <c r="I25081" s="40"/>
    </row>
    <row r="25082" spans="1:9" hidden="1" x14ac:dyDescent="0.25">
      <c r="A25082" s="40"/>
      <c r="I25082" s="40"/>
    </row>
    <row r="25083" spans="1:9" hidden="1" x14ac:dyDescent="0.25">
      <c r="A25083" s="40"/>
      <c r="I25083" s="40"/>
    </row>
    <row r="25084" spans="1:9" hidden="1" x14ac:dyDescent="0.25">
      <c r="A25084" s="40"/>
      <c r="I25084" s="40"/>
    </row>
    <row r="25085" spans="1:9" hidden="1" x14ac:dyDescent="0.25">
      <c r="A25085" s="40"/>
      <c r="I25085" s="40"/>
    </row>
    <row r="25086" spans="1:9" hidden="1" x14ac:dyDescent="0.25">
      <c r="A25086" s="40"/>
      <c r="I25086" s="40"/>
    </row>
    <row r="25087" spans="1:9" hidden="1" x14ac:dyDescent="0.25">
      <c r="A25087" s="40"/>
      <c r="I25087" s="40"/>
    </row>
    <row r="25088" spans="1:9" hidden="1" x14ac:dyDescent="0.25">
      <c r="A25088" s="40"/>
      <c r="I25088" s="40"/>
    </row>
    <row r="25089" spans="1:9" hidden="1" x14ac:dyDescent="0.25">
      <c r="A25089" s="40"/>
      <c r="I25089" s="40"/>
    </row>
    <row r="25090" spans="1:9" hidden="1" x14ac:dyDescent="0.25">
      <c r="A25090" s="40"/>
      <c r="I25090" s="40"/>
    </row>
    <row r="25091" spans="1:9" hidden="1" x14ac:dyDescent="0.25">
      <c r="A25091" s="40"/>
      <c r="I25091" s="40"/>
    </row>
    <row r="25092" spans="1:9" hidden="1" x14ac:dyDescent="0.25">
      <c r="A25092" s="40"/>
      <c r="I25092" s="40"/>
    </row>
    <row r="25093" spans="1:9" hidden="1" x14ac:dyDescent="0.25">
      <c r="A25093" s="40"/>
      <c r="I25093" s="40"/>
    </row>
    <row r="25094" spans="1:9" hidden="1" x14ac:dyDescent="0.25">
      <c r="A25094" s="40"/>
      <c r="I25094" s="40"/>
    </row>
    <row r="25095" spans="1:9" hidden="1" x14ac:dyDescent="0.25">
      <c r="A25095" s="40"/>
      <c r="I25095" s="40"/>
    </row>
    <row r="25096" spans="1:9" hidden="1" x14ac:dyDescent="0.25">
      <c r="A25096" s="40"/>
      <c r="I25096" s="40"/>
    </row>
    <row r="25097" spans="1:9" hidden="1" x14ac:dyDescent="0.25">
      <c r="A25097" s="40"/>
      <c r="I25097" s="40"/>
    </row>
    <row r="25098" spans="1:9" hidden="1" x14ac:dyDescent="0.25">
      <c r="A25098" s="40"/>
      <c r="I25098" s="40"/>
    </row>
    <row r="25099" spans="1:9" hidden="1" x14ac:dyDescent="0.25">
      <c r="A25099" s="40"/>
      <c r="I25099" s="40"/>
    </row>
    <row r="25100" spans="1:9" hidden="1" x14ac:dyDescent="0.25">
      <c r="A25100" s="40"/>
      <c r="I25100" s="40"/>
    </row>
    <row r="25101" spans="1:9" hidden="1" x14ac:dyDescent="0.25">
      <c r="A25101" s="40"/>
      <c r="I25101" s="40"/>
    </row>
    <row r="25102" spans="1:9" hidden="1" x14ac:dyDescent="0.25">
      <c r="A25102" s="40"/>
      <c r="I25102" s="40"/>
    </row>
    <row r="25103" spans="1:9" hidden="1" x14ac:dyDescent="0.25">
      <c r="A25103" s="40"/>
      <c r="I25103" s="40"/>
    </row>
    <row r="25104" spans="1:9" hidden="1" x14ac:dyDescent="0.25">
      <c r="A25104" s="40"/>
      <c r="I25104" s="40"/>
    </row>
    <row r="25105" spans="1:9" hidden="1" x14ac:dyDescent="0.25">
      <c r="A25105" s="40"/>
      <c r="I25105" s="40"/>
    </row>
    <row r="25106" spans="1:9" hidden="1" x14ac:dyDescent="0.25">
      <c r="A25106" s="40"/>
      <c r="I25106" s="40"/>
    </row>
    <row r="25107" spans="1:9" hidden="1" x14ac:dyDescent="0.25">
      <c r="A25107" s="40"/>
      <c r="I25107" s="40"/>
    </row>
    <row r="25108" spans="1:9" hidden="1" x14ac:dyDescent="0.25">
      <c r="A25108" s="40"/>
      <c r="I25108" s="40"/>
    </row>
    <row r="25109" spans="1:9" hidden="1" x14ac:dyDescent="0.25">
      <c r="A25109" s="40"/>
      <c r="I25109" s="40"/>
    </row>
    <row r="25110" spans="1:9" hidden="1" x14ac:dyDescent="0.25">
      <c r="A25110" s="40"/>
      <c r="I25110" s="40"/>
    </row>
    <row r="25111" spans="1:9" hidden="1" x14ac:dyDescent="0.25">
      <c r="A25111" s="40"/>
      <c r="I25111" s="40"/>
    </row>
    <row r="25112" spans="1:9" hidden="1" x14ac:dyDescent="0.25">
      <c r="A25112" s="40"/>
      <c r="I25112" s="40"/>
    </row>
    <row r="25113" spans="1:9" hidden="1" x14ac:dyDescent="0.25">
      <c r="A25113" s="40"/>
      <c r="I25113" s="40"/>
    </row>
    <row r="25114" spans="1:9" hidden="1" x14ac:dyDescent="0.25">
      <c r="A25114" s="40"/>
      <c r="I25114" s="40"/>
    </row>
    <row r="25115" spans="1:9" hidden="1" x14ac:dyDescent="0.25">
      <c r="A25115" s="40"/>
      <c r="I25115" s="40"/>
    </row>
    <row r="25116" spans="1:9" hidden="1" x14ac:dyDescent="0.25">
      <c r="A25116" s="40"/>
      <c r="I25116" s="40"/>
    </row>
    <row r="25117" spans="1:9" hidden="1" x14ac:dyDescent="0.25">
      <c r="A25117" s="40"/>
      <c r="I25117" s="40"/>
    </row>
    <row r="25118" spans="1:9" hidden="1" x14ac:dyDescent="0.25">
      <c r="A25118" s="40"/>
      <c r="I25118" s="40"/>
    </row>
    <row r="25119" spans="1:9" hidden="1" x14ac:dyDescent="0.25">
      <c r="A25119" s="40"/>
      <c r="I25119" s="40"/>
    </row>
    <row r="25120" spans="1:9" hidden="1" x14ac:dyDescent="0.25">
      <c r="A25120" s="40"/>
      <c r="I25120" s="40"/>
    </row>
    <row r="25121" spans="1:9" hidden="1" x14ac:dyDescent="0.25">
      <c r="A25121" s="40"/>
      <c r="I25121" s="40"/>
    </row>
    <row r="25122" spans="1:9" hidden="1" x14ac:dyDescent="0.25">
      <c r="A25122" s="40"/>
      <c r="I25122" s="40"/>
    </row>
    <row r="25123" spans="1:9" hidden="1" x14ac:dyDescent="0.25">
      <c r="A25123" s="40"/>
      <c r="I25123" s="40"/>
    </row>
    <row r="25124" spans="1:9" hidden="1" x14ac:dyDescent="0.25">
      <c r="A25124" s="40"/>
      <c r="I25124" s="40"/>
    </row>
    <row r="25125" spans="1:9" hidden="1" x14ac:dyDescent="0.25">
      <c r="A25125" s="40"/>
      <c r="I25125" s="40"/>
    </row>
    <row r="25126" spans="1:9" hidden="1" x14ac:dyDescent="0.25">
      <c r="A25126" s="40"/>
      <c r="I25126" s="40"/>
    </row>
    <row r="25127" spans="1:9" hidden="1" x14ac:dyDescent="0.25">
      <c r="A25127" s="40"/>
      <c r="I25127" s="40"/>
    </row>
    <row r="25128" spans="1:9" hidden="1" x14ac:dyDescent="0.25">
      <c r="A25128" s="40"/>
      <c r="I25128" s="40"/>
    </row>
    <row r="25129" spans="1:9" hidden="1" x14ac:dyDescent="0.25">
      <c r="A25129" s="40"/>
      <c r="I25129" s="40"/>
    </row>
    <row r="25130" spans="1:9" hidden="1" x14ac:dyDescent="0.25">
      <c r="A25130" s="40"/>
      <c r="I25130" s="40"/>
    </row>
    <row r="25131" spans="1:9" hidden="1" x14ac:dyDescent="0.25">
      <c r="A25131" s="40"/>
      <c r="I25131" s="40"/>
    </row>
    <row r="25132" spans="1:9" hidden="1" x14ac:dyDescent="0.25">
      <c r="A25132" s="40"/>
      <c r="I25132" s="40"/>
    </row>
    <row r="25133" spans="1:9" hidden="1" x14ac:dyDescent="0.25">
      <c r="A25133" s="40"/>
      <c r="I25133" s="40"/>
    </row>
    <row r="25134" spans="1:9" hidden="1" x14ac:dyDescent="0.25">
      <c r="A25134" s="40"/>
      <c r="I25134" s="40"/>
    </row>
    <row r="25135" spans="1:9" hidden="1" x14ac:dyDescent="0.25">
      <c r="A25135" s="40"/>
      <c r="I25135" s="40"/>
    </row>
    <row r="25136" spans="1:9" hidden="1" x14ac:dyDescent="0.25">
      <c r="A25136" s="40"/>
      <c r="I25136" s="40"/>
    </row>
    <row r="25137" spans="1:9" hidden="1" x14ac:dyDescent="0.25">
      <c r="A25137" s="40"/>
      <c r="I25137" s="40"/>
    </row>
    <row r="25138" spans="1:9" hidden="1" x14ac:dyDescent="0.25">
      <c r="A25138" s="40"/>
      <c r="I25138" s="40"/>
    </row>
    <row r="25139" spans="1:9" hidden="1" x14ac:dyDescent="0.25">
      <c r="A25139" s="40"/>
      <c r="I25139" s="40"/>
    </row>
    <row r="25140" spans="1:9" hidden="1" x14ac:dyDescent="0.25">
      <c r="A25140" s="40"/>
      <c r="I25140" s="40"/>
    </row>
    <row r="25141" spans="1:9" hidden="1" x14ac:dyDescent="0.25">
      <c r="A25141" s="40"/>
      <c r="I25141" s="40"/>
    </row>
    <row r="25142" spans="1:9" hidden="1" x14ac:dyDescent="0.25">
      <c r="A25142" s="40"/>
      <c r="I25142" s="40"/>
    </row>
    <row r="25143" spans="1:9" hidden="1" x14ac:dyDescent="0.25">
      <c r="A25143" s="40"/>
      <c r="I25143" s="40"/>
    </row>
    <row r="25144" spans="1:9" hidden="1" x14ac:dyDescent="0.25">
      <c r="A25144" s="40"/>
      <c r="I25144" s="40"/>
    </row>
    <row r="25145" spans="1:9" hidden="1" x14ac:dyDescent="0.25">
      <c r="A25145" s="40"/>
      <c r="I25145" s="40"/>
    </row>
    <row r="25146" spans="1:9" hidden="1" x14ac:dyDescent="0.25">
      <c r="A25146" s="40"/>
      <c r="I25146" s="40"/>
    </row>
    <row r="25147" spans="1:9" hidden="1" x14ac:dyDescent="0.25">
      <c r="A25147" s="40"/>
      <c r="I25147" s="40"/>
    </row>
    <row r="25148" spans="1:9" hidden="1" x14ac:dyDescent="0.25">
      <c r="A25148" s="40"/>
      <c r="I25148" s="40"/>
    </row>
    <row r="25149" spans="1:9" hidden="1" x14ac:dyDescent="0.25">
      <c r="A25149" s="40"/>
      <c r="I25149" s="40"/>
    </row>
    <row r="25150" spans="1:9" hidden="1" x14ac:dyDescent="0.25">
      <c r="A25150" s="40"/>
      <c r="I25150" s="40"/>
    </row>
    <row r="25151" spans="1:9" hidden="1" x14ac:dyDescent="0.25">
      <c r="A25151" s="40"/>
      <c r="I25151" s="40"/>
    </row>
    <row r="25152" spans="1:9" hidden="1" x14ac:dyDescent="0.25">
      <c r="A25152" s="40"/>
      <c r="I25152" s="40"/>
    </row>
    <row r="25153" spans="1:9" hidden="1" x14ac:dyDescent="0.25">
      <c r="A25153" s="40"/>
      <c r="I25153" s="40"/>
    </row>
    <row r="25154" spans="1:9" hidden="1" x14ac:dyDescent="0.25">
      <c r="A25154" s="40"/>
      <c r="I25154" s="40"/>
    </row>
    <row r="25155" spans="1:9" hidden="1" x14ac:dyDescent="0.25">
      <c r="A25155" s="40"/>
      <c r="I25155" s="40"/>
    </row>
    <row r="25156" spans="1:9" hidden="1" x14ac:dyDescent="0.25">
      <c r="A25156" s="40"/>
      <c r="I25156" s="40"/>
    </row>
    <row r="25157" spans="1:9" hidden="1" x14ac:dyDescent="0.25">
      <c r="A25157" s="40"/>
      <c r="I25157" s="40"/>
    </row>
    <row r="25158" spans="1:9" hidden="1" x14ac:dyDescent="0.25">
      <c r="A25158" s="40"/>
      <c r="I25158" s="40"/>
    </row>
    <row r="25159" spans="1:9" hidden="1" x14ac:dyDescent="0.25">
      <c r="A25159" s="40"/>
      <c r="I25159" s="40"/>
    </row>
    <row r="25160" spans="1:9" hidden="1" x14ac:dyDescent="0.25">
      <c r="A25160" s="40"/>
      <c r="I25160" s="40"/>
    </row>
    <row r="25161" spans="1:9" hidden="1" x14ac:dyDescent="0.25">
      <c r="A25161" s="40"/>
      <c r="I25161" s="40"/>
    </row>
    <row r="25162" spans="1:9" hidden="1" x14ac:dyDescent="0.25">
      <c r="A25162" s="40"/>
      <c r="I25162" s="40"/>
    </row>
    <row r="25163" spans="1:9" hidden="1" x14ac:dyDescent="0.25">
      <c r="A25163" s="40"/>
      <c r="I25163" s="40"/>
    </row>
    <row r="25164" spans="1:9" hidden="1" x14ac:dyDescent="0.25">
      <c r="A25164" s="40"/>
      <c r="I25164" s="40"/>
    </row>
    <row r="25165" spans="1:9" hidden="1" x14ac:dyDescent="0.25">
      <c r="A25165" s="40"/>
      <c r="I25165" s="40"/>
    </row>
    <row r="25166" spans="1:9" hidden="1" x14ac:dyDescent="0.25">
      <c r="A25166" s="40"/>
      <c r="I25166" s="40"/>
    </row>
    <row r="25167" spans="1:9" hidden="1" x14ac:dyDescent="0.25">
      <c r="A25167" s="40"/>
      <c r="I25167" s="40"/>
    </row>
    <row r="25168" spans="1:9" hidden="1" x14ac:dyDescent="0.25">
      <c r="A25168" s="40"/>
      <c r="I25168" s="40"/>
    </row>
    <row r="25169" spans="1:9" hidden="1" x14ac:dyDescent="0.25">
      <c r="A25169" s="40"/>
      <c r="I25169" s="40"/>
    </row>
    <row r="25170" spans="1:9" hidden="1" x14ac:dyDescent="0.25">
      <c r="A25170" s="40"/>
      <c r="I25170" s="40"/>
    </row>
    <row r="25171" spans="1:9" hidden="1" x14ac:dyDescent="0.25">
      <c r="A25171" s="40"/>
      <c r="I25171" s="40"/>
    </row>
    <row r="25172" spans="1:9" hidden="1" x14ac:dyDescent="0.25">
      <c r="A25172" s="40"/>
      <c r="I25172" s="40"/>
    </row>
    <row r="25173" spans="1:9" hidden="1" x14ac:dyDescent="0.25">
      <c r="A25173" s="40"/>
      <c r="I25173" s="40"/>
    </row>
    <row r="25174" spans="1:9" hidden="1" x14ac:dyDescent="0.25">
      <c r="A25174" s="40"/>
      <c r="I25174" s="40"/>
    </row>
    <row r="25175" spans="1:9" hidden="1" x14ac:dyDescent="0.25">
      <c r="A25175" s="40"/>
      <c r="I25175" s="40"/>
    </row>
    <row r="25176" spans="1:9" hidden="1" x14ac:dyDescent="0.25">
      <c r="A25176" s="40"/>
      <c r="I25176" s="40"/>
    </row>
    <row r="25177" spans="1:9" hidden="1" x14ac:dyDescent="0.25">
      <c r="A25177" s="40"/>
      <c r="I25177" s="40"/>
    </row>
    <row r="25178" spans="1:9" hidden="1" x14ac:dyDescent="0.25">
      <c r="A25178" s="40"/>
      <c r="I25178" s="40"/>
    </row>
    <row r="25179" spans="1:9" hidden="1" x14ac:dyDescent="0.25">
      <c r="A25179" s="40"/>
      <c r="I25179" s="40"/>
    </row>
    <row r="25180" spans="1:9" hidden="1" x14ac:dyDescent="0.25">
      <c r="A25180" s="40"/>
      <c r="I25180" s="40"/>
    </row>
    <row r="25181" spans="1:9" hidden="1" x14ac:dyDescent="0.25">
      <c r="A25181" s="40"/>
      <c r="I25181" s="40"/>
    </row>
    <row r="25182" spans="1:9" hidden="1" x14ac:dyDescent="0.25">
      <c r="A25182" s="40"/>
      <c r="I25182" s="40"/>
    </row>
    <row r="25183" spans="1:9" hidden="1" x14ac:dyDescent="0.25">
      <c r="A25183" s="40"/>
      <c r="I25183" s="40"/>
    </row>
    <row r="25184" spans="1:9" hidden="1" x14ac:dyDescent="0.25">
      <c r="A25184" s="40"/>
      <c r="I25184" s="40"/>
    </row>
    <row r="25185" spans="1:9" hidden="1" x14ac:dyDescent="0.25">
      <c r="A25185" s="40"/>
      <c r="I25185" s="40"/>
    </row>
    <row r="25186" spans="1:9" hidden="1" x14ac:dyDescent="0.25">
      <c r="A25186" s="40"/>
      <c r="I25186" s="40"/>
    </row>
    <row r="25187" spans="1:9" hidden="1" x14ac:dyDescent="0.25">
      <c r="A25187" s="40"/>
      <c r="I25187" s="40"/>
    </row>
    <row r="25188" spans="1:9" hidden="1" x14ac:dyDescent="0.25">
      <c r="A25188" s="40"/>
      <c r="I25188" s="40"/>
    </row>
    <row r="25189" spans="1:9" hidden="1" x14ac:dyDescent="0.25">
      <c r="A25189" s="40"/>
      <c r="I25189" s="40"/>
    </row>
    <row r="25190" spans="1:9" hidden="1" x14ac:dyDescent="0.25">
      <c r="A25190" s="40"/>
      <c r="I25190" s="40"/>
    </row>
    <row r="25191" spans="1:9" hidden="1" x14ac:dyDescent="0.25">
      <c r="A25191" s="40"/>
      <c r="I25191" s="40"/>
    </row>
    <row r="25192" spans="1:9" hidden="1" x14ac:dyDescent="0.25">
      <c r="A25192" s="40"/>
      <c r="I25192" s="40"/>
    </row>
    <row r="25193" spans="1:9" hidden="1" x14ac:dyDescent="0.25">
      <c r="A25193" s="40"/>
      <c r="I25193" s="40"/>
    </row>
    <row r="25194" spans="1:9" hidden="1" x14ac:dyDescent="0.25">
      <c r="A25194" s="40"/>
      <c r="I25194" s="40"/>
    </row>
    <row r="25195" spans="1:9" hidden="1" x14ac:dyDescent="0.25">
      <c r="A25195" s="40"/>
      <c r="I25195" s="40"/>
    </row>
    <row r="25196" spans="1:9" hidden="1" x14ac:dyDescent="0.25">
      <c r="A25196" s="40"/>
      <c r="I25196" s="40"/>
    </row>
    <row r="25197" spans="1:9" hidden="1" x14ac:dyDescent="0.25">
      <c r="A25197" s="40"/>
      <c r="I25197" s="40"/>
    </row>
    <row r="25198" spans="1:9" hidden="1" x14ac:dyDescent="0.25">
      <c r="A25198" s="40"/>
      <c r="I25198" s="40"/>
    </row>
    <row r="25199" spans="1:9" hidden="1" x14ac:dyDescent="0.25">
      <c r="A25199" s="40"/>
      <c r="I25199" s="40"/>
    </row>
    <row r="25200" spans="1:9" hidden="1" x14ac:dyDescent="0.25">
      <c r="A25200" s="40"/>
      <c r="I25200" s="40"/>
    </row>
    <row r="25201" spans="1:9" hidden="1" x14ac:dyDescent="0.25">
      <c r="A25201" s="40"/>
      <c r="I25201" s="40"/>
    </row>
    <row r="25202" spans="1:9" hidden="1" x14ac:dyDescent="0.25">
      <c r="A25202" s="40"/>
      <c r="I25202" s="40"/>
    </row>
    <row r="25203" spans="1:9" hidden="1" x14ac:dyDescent="0.25">
      <c r="A25203" s="40"/>
      <c r="I25203" s="40"/>
    </row>
    <row r="25204" spans="1:9" hidden="1" x14ac:dyDescent="0.25">
      <c r="A25204" s="40"/>
      <c r="I25204" s="40"/>
    </row>
    <row r="25205" spans="1:9" hidden="1" x14ac:dyDescent="0.25">
      <c r="A25205" s="40"/>
      <c r="I25205" s="40"/>
    </row>
    <row r="25206" spans="1:9" hidden="1" x14ac:dyDescent="0.25">
      <c r="A25206" s="40"/>
      <c r="I25206" s="40"/>
    </row>
    <row r="25207" spans="1:9" hidden="1" x14ac:dyDescent="0.25">
      <c r="A25207" s="40"/>
      <c r="I25207" s="40"/>
    </row>
    <row r="25208" spans="1:9" hidden="1" x14ac:dyDescent="0.25">
      <c r="A25208" s="40"/>
      <c r="I25208" s="40"/>
    </row>
    <row r="25209" spans="1:9" hidden="1" x14ac:dyDescent="0.25">
      <c r="A25209" s="40"/>
      <c r="I25209" s="40"/>
    </row>
    <row r="25210" spans="1:9" hidden="1" x14ac:dyDescent="0.25">
      <c r="A25210" s="40"/>
      <c r="I25210" s="40"/>
    </row>
    <row r="25211" spans="1:9" hidden="1" x14ac:dyDescent="0.25">
      <c r="A25211" s="40"/>
      <c r="I25211" s="40"/>
    </row>
    <row r="25212" spans="1:9" hidden="1" x14ac:dyDescent="0.25">
      <c r="A25212" s="40"/>
      <c r="I25212" s="40"/>
    </row>
    <row r="25213" spans="1:9" hidden="1" x14ac:dyDescent="0.25">
      <c r="A25213" s="40"/>
      <c r="I25213" s="40"/>
    </row>
    <row r="25214" spans="1:9" hidden="1" x14ac:dyDescent="0.25">
      <c r="A25214" s="40"/>
      <c r="I25214" s="40"/>
    </row>
    <row r="25215" spans="1:9" hidden="1" x14ac:dyDescent="0.25">
      <c r="A25215" s="40"/>
      <c r="I25215" s="40"/>
    </row>
    <row r="25216" spans="1:9" hidden="1" x14ac:dyDescent="0.25">
      <c r="A25216" s="40"/>
      <c r="I25216" s="40"/>
    </row>
    <row r="25217" spans="1:9" hidden="1" x14ac:dyDescent="0.25">
      <c r="A25217" s="40"/>
      <c r="I25217" s="40"/>
    </row>
    <row r="25218" spans="1:9" hidden="1" x14ac:dyDescent="0.25">
      <c r="A25218" s="40"/>
      <c r="I25218" s="40"/>
    </row>
    <row r="25219" spans="1:9" hidden="1" x14ac:dyDescent="0.25">
      <c r="A25219" s="40"/>
      <c r="I25219" s="40"/>
    </row>
    <row r="25220" spans="1:9" hidden="1" x14ac:dyDescent="0.25">
      <c r="A25220" s="40"/>
      <c r="I25220" s="40"/>
    </row>
    <row r="25221" spans="1:9" hidden="1" x14ac:dyDescent="0.25">
      <c r="A25221" s="40"/>
      <c r="I25221" s="40"/>
    </row>
    <row r="25222" spans="1:9" hidden="1" x14ac:dyDescent="0.25">
      <c r="A25222" s="40"/>
      <c r="I25222" s="40"/>
    </row>
    <row r="25223" spans="1:9" hidden="1" x14ac:dyDescent="0.25">
      <c r="A25223" s="40"/>
      <c r="I25223" s="40"/>
    </row>
    <row r="25224" spans="1:9" hidden="1" x14ac:dyDescent="0.25">
      <c r="A25224" s="40"/>
      <c r="I25224" s="40"/>
    </row>
    <row r="25225" spans="1:9" hidden="1" x14ac:dyDescent="0.25">
      <c r="A25225" s="40"/>
      <c r="I25225" s="40"/>
    </row>
    <row r="25226" spans="1:9" hidden="1" x14ac:dyDescent="0.25">
      <c r="A25226" s="40"/>
      <c r="I25226" s="40"/>
    </row>
    <row r="25227" spans="1:9" hidden="1" x14ac:dyDescent="0.25">
      <c r="A25227" s="40"/>
      <c r="I25227" s="40"/>
    </row>
    <row r="25228" spans="1:9" hidden="1" x14ac:dyDescent="0.25">
      <c r="A25228" s="40"/>
      <c r="I25228" s="40"/>
    </row>
    <row r="25229" spans="1:9" hidden="1" x14ac:dyDescent="0.25">
      <c r="A25229" s="40"/>
      <c r="I25229" s="40"/>
    </row>
    <row r="25230" spans="1:9" hidden="1" x14ac:dyDescent="0.25">
      <c r="A25230" s="40"/>
      <c r="I25230" s="40"/>
    </row>
    <row r="25231" spans="1:9" hidden="1" x14ac:dyDescent="0.25">
      <c r="A25231" s="40"/>
      <c r="I25231" s="40"/>
    </row>
    <row r="25232" spans="1:9" hidden="1" x14ac:dyDescent="0.25">
      <c r="A25232" s="40"/>
      <c r="I25232" s="40"/>
    </row>
    <row r="25233" spans="1:9" hidden="1" x14ac:dyDescent="0.25">
      <c r="A25233" s="40"/>
      <c r="I25233" s="40"/>
    </row>
    <row r="25234" spans="1:9" hidden="1" x14ac:dyDescent="0.25">
      <c r="A25234" s="40"/>
      <c r="I25234" s="40"/>
    </row>
    <row r="25235" spans="1:9" hidden="1" x14ac:dyDescent="0.25">
      <c r="A25235" s="40"/>
      <c r="I25235" s="40"/>
    </row>
    <row r="25236" spans="1:9" hidden="1" x14ac:dyDescent="0.25">
      <c r="A25236" s="40"/>
      <c r="I25236" s="40"/>
    </row>
    <row r="25237" spans="1:9" hidden="1" x14ac:dyDescent="0.25">
      <c r="A25237" s="40"/>
      <c r="I25237" s="40"/>
    </row>
    <row r="25238" spans="1:9" hidden="1" x14ac:dyDescent="0.25">
      <c r="A25238" s="40"/>
      <c r="I25238" s="40"/>
    </row>
    <row r="25239" spans="1:9" hidden="1" x14ac:dyDescent="0.25">
      <c r="A25239" s="40"/>
      <c r="I25239" s="40"/>
    </row>
    <row r="25240" spans="1:9" hidden="1" x14ac:dyDescent="0.25">
      <c r="A25240" s="40"/>
      <c r="I25240" s="40"/>
    </row>
    <row r="25241" spans="1:9" hidden="1" x14ac:dyDescent="0.25">
      <c r="A25241" s="40"/>
      <c r="I25241" s="40"/>
    </row>
    <row r="25242" spans="1:9" hidden="1" x14ac:dyDescent="0.25">
      <c r="A25242" s="40"/>
      <c r="I25242" s="40"/>
    </row>
    <row r="25243" spans="1:9" hidden="1" x14ac:dyDescent="0.25">
      <c r="A25243" s="40"/>
      <c r="I25243" s="40"/>
    </row>
    <row r="25244" spans="1:9" hidden="1" x14ac:dyDescent="0.25">
      <c r="A25244" s="40"/>
      <c r="I25244" s="40"/>
    </row>
    <row r="25245" spans="1:9" hidden="1" x14ac:dyDescent="0.25">
      <c r="A25245" s="40"/>
      <c r="I25245" s="40"/>
    </row>
    <row r="25246" spans="1:9" hidden="1" x14ac:dyDescent="0.25">
      <c r="A25246" s="40"/>
      <c r="I25246" s="40"/>
    </row>
    <row r="25247" spans="1:9" hidden="1" x14ac:dyDescent="0.25">
      <c r="A25247" s="40"/>
      <c r="I25247" s="40"/>
    </row>
    <row r="25248" spans="1:9" hidden="1" x14ac:dyDescent="0.25">
      <c r="A25248" s="40"/>
      <c r="I25248" s="40"/>
    </row>
    <row r="25249" spans="1:9" hidden="1" x14ac:dyDescent="0.25">
      <c r="A25249" s="40"/>
      <c r="I25249" s="40"/>
    </row>
    <row r="25250" spans="1:9" hidden="1" x14ac:dyDescent="0.25">
      <c r="A25250" s="40"/>
      <c r="I25250" s="40"/>
    </row>
    <row r="25251" spans="1:9" hidden="1" x14ac:dyDescent="0.25">
      <c r="A25251" s="40"/>
      <c r="I25251" s="40"/>
    </row>
    <row r="25252" spans="1:9" hidden="1" x14ac:dyDescent="0.25">
      <c r="A25252" s="40"/>
      <c r="I25252" s="40"/>
    </row>
    <row r="25253" spans="1:9" hidden="1" x14ac:dyDescent="0.25">
      <c r="A25253" s="40"/>
      <c r="I25253" s="40"/>
    </row>
    <row r="25254" spans="1:9" hidden="1" x14ac:dyDescent="0.25">
      <c r="A25254" s="40"/>
      <c r="I25254" s="40"/>
    </row>
    <row r="25255" spans="1:9" hidden="1" x14ac:dyDescent="0.25">
      <c r="A25255" s="40"/>
      <c r="I25255" s="40"/>
    </row>
    <row r="25256" spans="1:9" hidden="1" x14ac:dyDescent="0.25">
      <c r="A25256" s="40"/>
      <c r="I25256" s="40"/>
    </row>
    <row r="25257" spans="1:9" hidden="1" x14ac:dyDescent="0.25">
      <c r="A25257" s="40"/>
      <c r="I25257" s="40"/>
    </row>
    <row r="25258" spans="1:9" hidden="1" x14ac:dyDescent="0.25">
      <c r="A25258" s="40"/>
      <c r="I25258" s="40"/>
    </row>
    <row r="25259" spans="1:9" hidden="1" x14ac:dyDescent="0.25">
      <c r="A25259" s="40"/>
      <c r="I25259" s="40"/>
    </row>
    <row r="25260" spans="1:9" hidden="1" x14ac:dyDescent="0.25">
      <c r="A25260" s="40"/>
      <c r="I25260" s="40"/>
    </row>
    <row r="25261" spans="1:9" hidden="1" x14ac:dyDescent="0.25">
      <c r="A25261" s="40"/>
      <c r="I25261" s="40"/>
    </row>
    <row r="25262" spans="1:9" hidden="1" x14ac:dyDescent="0.25">
      <c r="A25262" s="40"/>
      <c r="I25262" s="40"/>
    </row>
    <row r="25263" spans="1:9" hidden="1" x14ac:dyDescent="0.25">
      <c r="A25263" s="40"/>
      <c r="I25263" s="40"/>
    </row>
    <row r="25264" spans="1:9" hidden="1" x14ac:dyDescent="0.25">
      <c r="A25264" s="40"/>
      <c r="I25264" s="40"/>
    </row>
    <row r="25265" spans="1:9" hidden="1" x14ac:dyDescent="0.25">
      <c r="A25265" s="40"/>
      <c r="I25265" s="40"/>
    </row>
    <row r="25266" spans="1:9" hidden="1" x14ac:dyDescent="0.25">
      <c r="A25266" s="40"/>
      <c r="I25266" s="40"/>
    </row>
    <row r="25267" spans="1:9" hidden="1" x14ac:dyDescent="0.25">
      <c r="A25267" s="40"/>
      <c r="I25267" s="40"/>
    </row>
    <row r="25268" spans="1:9" hidden="1" x14ac:dyDescent="0.25">
      <c r="A25268" s="40"/>
      <c r="I25268" s="40"/>
    </row>
    <row r="25269" spans="1:9" hidden="1" x14ac:dyDescent="0.25">
      <c r="A25269" s="40"/>
      <c r="I25269" s="40"/>
    </row>
    <row r="25270" spans="1:9" hidden="1" x14ac:dyDescent="0.25">
      <c r="A25270" s="40"/>
      <c r="I25270" s="40"/>
    </row>
    <row r="25271" spans="1:9" hidden="1" x14ac:dyDescent="0.25">
      <c r="A25271" s="40"/>
      <c r="I25271" s="40"/>
    </row>
    <row r="25272" spans="1:9" hidden="1" x14ac:dyDescent="0.25">
      <c r="A25272" s="40"/>
      <c r="I25272" s="40"/>
    </row>
    <row r="25273" spans="1:9" hidden="1" x14ac:dyDescent="0.25">
      <c r="A25273" s="40"/>
      <c r="I25273" s="40"/>
    </row>
    <row r="25274" spans="1:9" hidden="1" x14ac:dyDescent="0.25">
      <c r="A25274" s="40"/>
      <c r="I25274" s="40"/>
    </row>
    <row r="25275" spans="1:9" hidden="1" x14ac:dyDescent="0.25">
      <c r="A25275" s="40"/>
      <c r="I25275" s="40"/>
    </row>
    <row r="25276" spans="1:9" hidden="1" x14ac:dyDescent="0.25">
      <c r="A25276" s="40"/>
      <c r="I25276" s="40"/>
    </row>
    <row r="25277" spans="1:9" hidden="1" x14ac:dyDescent="0.25">
      <c r="A25277" s="40"/>
      <c r="I25277" s="40"/>
    </row>
    <row r="25278" spans="1:9" hidden="1" x14ac:dyDescent="0.25">
      <c r="A25278" s="40"/>
      <c r="I25278" s="40"/>
    </row>
    <row r="25279" spans="1:9" hidden="1" x14ac:dyDescent="0.25">
      <c r="A25279" s="40"/>
      <c r="I25279" s="40"/>
    </row>
    <row r="25280" spans="1:9" hidden="1" x14ac:dyDescent="0.25">
      <c r="A25280" s="40"/>
      <c r="I25280" s="40"/>
    </row>
    <row r="25281" spans="1:9" hidden="1" x14ac:dyDescent="0.25">
      <c r="A25281" s="40"/>
      <c r="I25281" s="40"/>
    </row>
    <row r="25282" spans="1:9" hidden="1" x14ac:dyDescent="0.25">
      <c r="A25282" s="40"/>
      <c r="I25282" s="40"/>
    </row>
    <row r="25283" spans="1:9" hidden="1" x14ac:dyDescent="0.25">
      <c r="A25283" s="40"/>
      <c r="I25283" s="40"/>
    </row>
    <row r="25284" spans="1:9" hidden="1" x14ac:dyDescent="0.25">
      <c r="A25284" s="40"/>
      <c r="I25284" s="40"/>
    </row>
    <row r="25285" spans="1:9" hidden="1" x14ac:dyDescent="0.25">
      <c r="A25285" s="40"/>
      <c r="I25285" s="40"/>
    </row>
    <row r="25286" spans="1:9" hidden="1" x14ac:dyDescent="0.25">
      <c r="A25286" s="40"/>
      <c r="I25286" s="40"/>
    </row>
    <row r="25287" spans="1:9" hidden="1" x14ac:dyDescent="0.25">
      <c r="A25287" s="40"/>
      <c r="I25287" s="40"/>
    </row>
    <row r="25288" spans="1:9" hidden="1" x14ac:dyDescent="0.25">
      <c r="A25288" s="40"/>
      <c r="I25288" s="40"/>
    </row>
    <row r="25289" spans="1:9" hidden="1" x14ac:dyDescent="0.25">
      <c r="A25289" s="40"/>
      <c r="I25289" s="40"/>
    </row>
    <row r="25290" spans="1:9" hidden="1" x14ac:dyDescent="0.25">
      <c r="A25290" s="40"/>
      <c r="I25290" s="40"/>
    </row>
    <row r="25291" spans="1:9" hidden="1" x14ac:dyDescent="0.25">
      <c r="A25291" s="40"/>
      <c r="I25291" s="40"/>
    </row>
    <row r="25292" spans="1:9" hidden="1" x14ac:dyDescent="0.25">
      <c r="A25292" s="40"/>
      <c r="I25292" s="40"/>
    </row>
    <row r="25293" spans="1:9" hidden="1" x14ac:dyDescent="0.25">
      <c r="A25293" s="40"/>
      <c r="I25293" s="40"/>
    </row>
    <row r="25294" spans="1:9" hidden="1" x14ac:dyDescent="0.25">
      <c r="A25294" s="40"/>
      <c r="I25294" s="40"/>
    </row>
    <row r="25295" spans="1:9" hidden="1" x14ac:dyDescent="0.25">
      <c r="A25295" s="40"/>
      <c r="I25295" s="40"/>
    </row>
    <row r="25296" spans="1:9" hidden="1" x14ac:dyDescent="0.25">
      <c r="A25296" s="40"/>
      <c r="I25296" s="40"/>
    </row>
    <row r="25297" spans="1:9" hidden="1" x14ac:dyDescent="0.25">
      <c r="A25297" s="40"/>
      <c r="I25297" s="40"/>
    </row>
    <row r="25298" spans="1:9" hidden="1" x14ac:dyDescent="0.25">
      <c r="A25298" s="40"/>
      <c r="I25298" s="40"/>
    </row>
    <row r="25299" spans="1:9" hidden="1" x14ac:dyDescent="0.25">
      <c r="A25299" s="40"/>
      <c r="I25299" s="40"/>
    </row>
    <row r="25300" spans="1:9" hidden="1" x14ac:dyDescent="0.25">
      <c r="A25300" s="40"/>
      <c r="I25300" s="40"/>
    </row>
    <row r="25301" spans="1:9" hidden="1" x14ac:dyDescent="0.25">
      <c r="A25301" s="40"/>
      <c r="I25301" s="40"/>
    </row>
    <row r="25302" spans="1:9" hidden="1" x14ac:dyDescent="0.25">
      <c r="A25302" s="40"/>
      <c r="I25302" s="40"/>
    </row>
    <row r="25303" spans="1:9" hidden="1" x14ac:dyDescent="0.25">
      <c r="A25303" s="40"/>
      <c r="I25303" s="40"/>
    </row>
    <row r="25304" spans="1:9" hidden="1" x14ac:dyDescent="0.25">
      <c r="A25304" s="40"/>
      <c r="I25304" s="40"/>
    </row>
    <row r="25305" spans="1:9" hidden="1" x14ac:dyDescent="0.25">
      <c r="A25305" s="40"/>
      <c r="I25305" s="40"/>
    </row>
    <row r="25306" spans="1:9" hidden="1" x14ac:dyDescent="0.25">
      <c r="A25306" s="40"/>
      <c r="I25306" s="40"/>
    </row>
    <row r="25307" spans="1:9" hidden="1" x14ac:dyDescent="0.25">
      <c r="A25307" s="40"/>
      <c r="I25307" s="40"/>
    </row>
    <row r="25308" spans="1:9" hidden="1" x14ac:dyDescent="0.25">
      <c r="A25308" s="40"/>
      <c r="I25308" s="40"/>
    </row>
    <row r="25309" spans="1:9" hidden="1" x14ac:dyDescent="0.25">
      <c r="A25309" s="40"/>
      <c r="I25309" s="40"/>
    </row>
    <row r="25310" spans="1:9" hidden="1" x14ac:dyDescent="0.25">
      <c r="A25310" s="40"/>
      <c r="I25310" s="40"/>
    </row>
    <row r="25311" spans="1:9" hidden="1" x14ac:dyDescent="0.25">
      <c r="A25311" s="40"/>
      <c r="I25311" s="40"/>
    </row>
    <row r="25312" spans="1:9" hidden="1" x14ac:dyDescent="0.25">
      <c r="A25312" s="40"/>
      <c r="I25312" s="40"/>
    </row>
    <row r="25313" spans="1:9" hidden="1" x14ac:dyDescent="0.25">
      <c r="A25313" s="40"/>
      <c r="I25313" s="40"/>
    </row>
    <row r="25314" spans="1:9" hidden="1" x14ac:dyDescent="0.25">
      <c r="A25314" s="40"/>
      <c r="I25314" s="40"/>
    </row>
    <row r="25315" spans="1:9" hidden="1" x14ac:dyDescent="0.25">
      <c r="A25315" s="40"/>
      <c r="I25315" s="40"/>
    </row>
    <row r="25316" spans="1:9" hidden="1" x14ac:dyDescent="0.25">
      <c r="A25316" s="40"/>
      <c r="I25316" s="40"/>
    </row>
    <row r="25317" spans="1:9" hidden="1" x14ac:dyDescent="0.25">
      <c r="A25317" s="40"/>
      <c r="I25317" s="40"/>
    </row>
    <row r="25318" spans="1:9" hidden="1" x14ac:dyDescent="0.25">
      <c r="A25318" s="40"/>
      <c r="I25318" s="40"/>
    </row>
    <row r="25319" spans="1:9" hidden="1" x14ac:dyDescent="0.25">
      <c r="A25319" s="40"/>
      <c r="I25319" s="40"/>
    </row>
    <row r="25320" spans="1:9" hidden="1" x14ac:dyDescent="0.25">
      <c r="A25320" s="40"/>
      <c r="I25320" s="40"/>
    </row>
    <row r="25321" spans="1:9" hidden="1" x14ac:dyDescent="0.25">
      <c r="A25321" s="40"/>
      <c r="I25321" s="40"/>
    </row>
    <row r="25322" spans="1:9" hidden="1" x14ac:dyDescent="0.25">
      <c r="A25322" s="40"/>
      <c r="I25322" s="40"/>
    </row>
    <row r="25323" spans="1:9" hidden="1" x14ac:dyDescent="0.25">
      <c r="A25323" s="40"/>
      <c r="I25323" s="40"/>
    </row>
    <row r="25324" spans="1:9" hidden="1" x14ac:dyDescent="0.25">
      <c r="A25324" s="40"/>
      <c r="I25324" s="40"/>
    </row>
    <row r="25325" spans="1:9" hidden="1" x14ac:dyDescent="0.25">
      <c r="A25325" s="40"/>
      <c r="I25325" s="40"/>
    </row>
    <row r="25326" spans="1:9" hidden="1" x14ac:dyDescent="0.25">
      <c r="A25326" s="40"/>
      <c r="I25326" s="40"/>
    </row>
    <row r="25327" spans="1:9" hidden="1" x14ac:dyDescent="0.25">
      <c r="A25327" s="40"/>
      <c r="I25327" s="40"/>
    </row>
    <row r="25328" spans="1:9" hidden="1" x14ac:dyDescent="0.25">
      <c r="A25328" s="40"/>
      <c r="I25328" s="40"/>
    </row>
    <row r="25329" spans="1:9" hidden="1" x14ac:dyDescent="0.25">
      <c r="A25329" s="40"/>
      <c r="I25329" s="40"/>
    </row>
    <row r="25330" spans="1:9" hidden="1" x14ac:dyDescent="0.25">
      <c r="A25330" s="40"/>
      <c r="I25330" s="40"/>
    </row>
    <row r="25331" spans="1:9" hidden="1" x14ac:dyDescent="0.25">
      <c r="A25331" s="40"/>
      <c r="I25331" s="40"/>
    </row>
    <row r="25332" spans="1:9" hidden="1" x14ac:dyDescent="0.25">
      <c r="A25332" s="40"/>
      <c r="I25332" s="40"/>
    </row>
    <row r="25333" spans="1:9" hidden="1" x14ac:dyDescent="0.25">
      <c r="A25333" s="40"/>
      <c r="I25333" s="40"/>
    </row>
    <row r="25334" spans="1:9" hidden="1" x14ac:dyDescent="0.25">
      <c r="A25334" s="40"/>
      <c r="I25334" s="40"/>
    </row>
    <row r="25335" spans="1:9" hidden="1" x14ac:dyDescent="0.25">
      <c r="A25335" s="40"/>
      <c r="I25335" s="40"/>
    </row>
    <row r="25336" spans="1:9" hidden="1" x14ac:dyDescent="0.25">
      <c r="A25336" s="40"/>
      <c r="I25336" s="40"/>
    </row>
    <row r="25337" spans="1:9" hidden="1" x14ac:dyDescent="0.25">
      <c r="A25337" s="40"/>
      <c r="I25337" s="40"/>
    </row>
    <row r="25338" spans="1:9" hidden="1" x14ac:dyDescent="0.25">
      <c r="A25338" s="40"/>
      <c r="I25338" s="40"/>
    </row>
    <row r="25339" spans="1:9" hidden="1" x14ac:dyDescent="0.25">
      <c r="A25339" s="40"/>
      <c r="I25339" s="40"/>
    </row>
    <row r="25340" spans="1:9" hidden="1" x14ac:dyDescent="0.25">
      <c r="A25340" s="40"/>
      <c r="I25340" s="40"/>
    </row>
    <row r="25341" spans="1:9" hidden="1" x14ac:dyDescent="0.25">
      <c r="A25341" s="40"/>
      <c r="I25341" s="40"/>
    </row>
    <row r="25342" spans="1:9" hidden="1" x14ac:dyDescent="0.25">
      <c r="A25342" s="40"/>
      <c r="I25342" s="40"/>
    </row>
    <row r="25343" spans="1:9" hidden="1" x14ac:dyDescent="0.25">
      <c r="A25343" s="40"/>
      <c r="I25343" s="40"/>
    </row>
    <row r="25344" spans="1:9" hidden="1" x14ac:dyDescent="0.25">
      <c r="A25344" s="40"/>
      <c r="I25344" s="40"/>
    </row>
    <row r="25345" spans="1:9" hidden="1" x14ac:dyDescent="0.25">
      <c r="A25345" s="40"/>
      <c r="I25345" s="40"/>
    </row>
    <row r="25346" spans="1:9" hidden="1" x14ac:dyDescent="0.25">
      <c r="A25346" s="40"/>
      <c r="I25346" s="40"/>
    </row>
    <row r="25347" spans="1:9" hidden="1" x14ac:dyDescent="0.25">
      <c r="A25347" s="40"/>
      <c r="I25347" s="40"/>
    </row>
    <row r="25348" spans="1:9" hidden="1" x14ac:dyDescent="0.25">
      <c r="A25348" s="40"/>
      <c r="I25348" s="40"/>
    </row>
    <row r="25349" spans="1:9" hidden="1" x14ac:dyDescent="0.25">
      <c r="A25349" s="40"/>
      <c r="I25349" s="40"/>
    </row>
    <row r="25350" spans="1:9" hidden="1" x14ac:dyDescent="0.25">
      <c r="A25350" s="40"/>
      <c r="I25350" s="40"/>
    </row>
    <row r="25351" spans="1:9" hidden="1" x14ac:dyDescent="0.25">
      <c r="A25351" s="40"/>
      <c r="I25351" s="40"/>
    </row>
    <row r="25352" spans="1:9" hidden="1" x14ac:dyDescent="0.25">
      <c r="A25352" s="40"/>
      <c r="I25352" s="40"/>
    </row>
    <row r="25353" spans="1:9" hidden="1" x14ac:dyDescent="0.25">
      <c r="A25353" s="40"/>
      <c r="I25353" s="40"/>
    </row>
    <row r="25354" spans="1:9" hidden="1" x14ac:dyDescent="0.25">
      <c r="A25354" s="40"/>
      <c r="I25354" s="40"/>
    </row>
    <row r="25355" spans="1:9" hidden="1" x14ac:dyDescent="0.25">
      <c r="A25355" s="40"/>
      <c r="I25355" s="40"/>
    </row>
    <row r="25356" spans="1:9" hidden="1" x14ac:dyDescent="0.25">
      <c r="A25356" s="40"/>
      <c r="I25356" s="40"/>
    </row>
    <row r="25357" spans="1:9" hidden="1" x14ac:dyDescent="0.25">
      <c r="A25357" s="40"/>
      <c r="I25357" s="40"/>
    </row>
    <row r="25358" spans="1:9" hidden="1" x14ac:dyDescent="0.25">
      <c r="A25358" s="40"/>
      <c r="I25358" s="40"/>
    </row>
    <row r="25359" spans="1:9" hidden="1" x14ac:dyDescent="0.25">
      <c r="A25359" s="40"/>
      <c r="I25359" s="40"/>
    </row>
    <row r="25360" spans="1:9" hidden="1" x14ac:dyDescent="0.25">
      <c r="A25360" s="40"/>
      <c r="I25360" s="40"/>
    </row>
    <row r="25361" spans="1:9" hidden="1" x14ac:dyDescent="0.25">
      <c r="A25361" s="40"/>
      <c r="I25361" s="40"/>
    </row>
    <row r="25362" spans="1:9" hidden="1" x14ac:dyDescent="0.25">
      <c r="A25362" s="40"/>
      <c r="I25362" s="40"/>
    </row>
    <row r="25363" spans="1:9" hidden="1" x14ac:dyDescent="0.25">
      <c r="A25363" s="40"/>
      <c r="I25363" s="40"/>
    </row>
    <row r="25364" spans="1:9" hidden="1" x14ac:dyDescent="0.25">
      <c r="A25364" s="40"/>
      <c r="I25364" s="40"/>
    </row>
    <row r="25365" spans="1:9" hidden="1" x14ac:dyDescent="0.25">
      <c r="A25365" s="40"/>
      <c r="I25365" s="40"/>
    </row>
    <row r="25366" spans="1:9" hidden="1" x14ac:dyDescent="0.25">
      <c r="A25366" s="40"/>
      <c r="I25366" s="40"/>
    </row>
    <row r="25367" spans="1:9" hidden="1" x14ac:dyDescent="0.25">
      <c r="A25367" s="40"/>
      <c r="I25367" s="40"/>
    </row>
    <row r="25368" spans="1:9" hidden="1" x14ac:dyDescent="0.25">
      <c r="A25368" s="40"/>
      <c r="I25368" s="40"/>
    </row>
    <row r="25369" spans="1:9" hidden="1" x14ac:dyDescent="0.25">
      <c r="A25369" s="40"/>
      <c r="I25369" s="40"/>
    </row>
    <row r="25370" spans="1:9" hidden="1" x14ac:dyDescent="0.25">
      <c r="A25370" s="40"/>
      <c r="I25370" s="40"/>
    </row>
    <row r="25371" spans="1:9" hidden="1" x14ac:dyDescent="0.25">
      <c r="A25371" s="40"/>
      <c r="I25371" s="40"/>
    </row>
    <row r="25372" spans="1:9" hidden="1" x14ac:dyDescent="0.25">
      <c r="A25372" s="40"/>
      <c r="I25372" s="40"/>
    </row>
    <row r="25373" spans="1:9" hidden="1" x14ac:dyDescent="0.25">
      <c r="A25373" s="40"/>
      <c r="I25373" s="40"/>
    </row>
    <row r="25374" spans="1:9" hidden="1" x14ac:dyDescent="0.25">
      <c r="A25374" s="40"/>
      <c r="I25374" s="40"/>
    </row>
    <row r="25375" spans="1:9" hidden="1" x14ac:dyDescent="0.25">
      <c r="A25375" s="40"/>
      <c r="I25375" s="40"/>
    </row>
    <row r="25376" spans="1:9" hidden="1" x14ac:dyDescent="0.25">
      <c r="A25376" s="40"/>
      <c r="I25376" s="40"/>
    </row>
    <row r="25377" spans="1:9" hidden="1" x14ac:dyDescent="0.25">
      <c r="A25377" s="40"/>
      <c r="I25377" s="40"/>
    </row>
    <row r="25378" spans="1:9" hidden="1" x14ac:dyDescent="0.25">
      <c r="A25378" s="40"/>
      <c r="I25378" s="40"/>
    </row>
    <row r="25379" spans="1:9" hidden="1" x14ac:dyDescent="0.25">
      <c r="A25379" s="40"/>
      <c r="I25379" s="40"/>
    </row>
    <row r="25380" spans="1:9" hidden="1" x14ac:dyDescent="0.25">
      <c r="A25380" s="40"/>
      <c r="I25380" s="40"/>
    </row>
    <row r="25381" spans="1:9" hidden="1" x14ac:dyDescent="0.25">
      <c r="A25381" s="40"/>
      <c r="I25381" s="40"/>
    </row>
    <row r="25382" spans="1:9" hidden="1" x14ac:dyDescent="0.25">
      <c r="A25382" s="40"/>
      <c r="I25382" s="40"/>
    </row>
    <row r="25383" spans="1:9" hidden="1" x14ac:dyDescent="0.25">
      <c r="A25383" s="40"/>
      <c r="I25383" s="40"/>
    </row>
    <row r="25384" spans="1:9" hidden="1" x14ac:dyDescent="0.25">
      <c r="A25384" s="40"/>
      <c r="I25384" s="40"/>
    </row>
    <row r="25385" spans="1:9" hidden="1" x14ac:dyDescent="0.25">
      <c r="A25385" s="40"/>
      <c r="I25385" s="40"/>
    </row>
    <row r="25386" spans="1:9" hidden="1" x14ac:dyDescent="0.25">
      <c r="A25386" s="40"/>
      <c r="I25386" s="40"/>
    </row>
    <row r="25387" spans="1:9" hidden="1" x14ac:dyDescent="0.25">
      <c r="A25387" s="40"/>
      <c r="I25387" s="40"/>
    </row>
    <row r="25388" spans="1:9" hidden="1" x14ac:dyDescent="0.25">
      <c r="A25388" s="40"/>
      <c r="I25388" s="40"/>
    </row>
    <row r="25389" spans="1:9" hidden="1" x14ac:dyDescent="0.25">
      <c r="A25389" s="40"/>
      <c r="I25389" s="40"/>
    </row>
    <row r="25390" spans="1:9" hidden="1" x14ac:dyDescent="0.25">
      <c r="A25390" s="40"/>
      <c r="I25390" s="40"/>
    </row>
    <row r="25391" spans="1:9" hidden="1" x14ac:dyDescent="0.25">
      <c r="A25391" s="40"/>
      <c r="I25391" s="40"/>
    </row>
    <row r="25392" spans="1:9" hidden="1" x14ac:dyDescent="0.25">
      <c r="A25392" s="40"/>
      <c r="I25392" s="40"/>
    </row>
    <row r="25393" spans="1:9" hidden="1" x14ac:dyDescent="0.25">
      <c r="A25393" s="40"/>
      <c r="I25393" s="40"/>
    </row>
    <row r="25394" spans="1:9" hidden="1" x14ac:dyDescent="0.25">
      <c r="A25394" s="40"/>
      <c r="I25394" s="40"/>
    </row>
    <row r="25395" spans="1:9" hidden="1" x14ac:dyDescent="0.25">
      <c r="A25395" s="40"/>
      <c r="I25395" s="40"/>
    </row>
    <row r="25396" spans="1:9" hidden="1" x14ac:dyDescent="0.25">
      <c r="A25396" s="40"/>
      <c r="I25396" s="40"/>
    </row>
    <row r="25397" spans="1:9" hidden="1" x14ac:dyDescent="0.25">
      <c r="A25397" s="40"/>
      <c r="I25397" s="40"/>
    </row>
    <row r="25398" spans="1:9" hidden="1" x14ac:dyDescent="0.25">
      <c r="A25398" s="40"/>
      <c r="I25398" s="40"/>
    </row>
    <row r="25399" spans="1:9" hidden="1" x14ac:dyDescent="0.25">
      <c r="A25399" s="40"/>
      <c r="I25399" s="40"/>
    </row>
    <row r="25400" spans="1:9" hidden="1" x14ac:dyDescent="0.25">
      <c r="A25400" s="40"/>
      <c r="I25400" s="40"/>
    </row>
    <row r="25401" spans="1:9" hidden="1" x14ac:dyDescent="0.25">
      <c r="A25401" s="40"/>
      <c r="I25401" s="40"/>
    </row>
    <row r="25402" spans="1:9" hidden="1" x14ac:dyDescent="0.25">
      <c r="A25402" s="40"/>
      <c r="I25402" s="40"/>
    </row>
    <row r="25403" spans="1:9" hidden="1" x14ac:dyDescent="0.25">
      <c r="A25403" s="40"/>
      <c r="I25403" s="40"/>
    </row>
    <row r="25404" spans="1:9" hidden="1" x14ac:dyDescent="0.25">
      <c r="A25404" s="40"/>
      <c r="I25404" s="40"/>
    </row>
    <row r="25405" spans="1:9" hidden="1" x14ac:dyDescent="0.25">
      <c r="A25405" s="40"/>
      <c r="I25405" s="40"/>
    </row>
    <row r="25406" spans="1:9" hidden="1" x14ac:dyDescent="0.25">
      <c r="A25406" s="40"/>
      <c r="I25406" s="40"/>
    </row>
    <row r="25407" spans="1:9" hidden="1" x14ac:dyDescent="0.25">
      <c r="A25407" s="40"/>
      <c r="I25407" s="40"/>
    </row>
    <row r="25408" spans="1:9" hidden="1" x14ac:dyDescent="0.25">
      <c r="A25408" s="40"/>
      <c r="I25408" s="40"/>
    </row>
    <row r="25409" spans="1:9" hidden="1" x14ac:dyDescent="0.25">
      <c r="A25409" s="40"/>
      <c r="I25409" s="40"/>
    </row>
    <row r="25410" spans="1:9" hidden="1" x14ac:dyDescent="0.25">
      <c r="A25410" s="40"/>
      <c r="I25410" s="40"/>
    </row>
    <row r="25411" spans="1:9" hidden="1" x14ac:dyDescent="0.25">
      <c r="A25411" s="40"/>
      <c r="I25411" s="40"/>
    </row>
    <row r="25412" spans="1:9" hidden="1" x14ac:dyDescent="0.25">
      <c r="A25412" s="40"/>
      <c r="I25412" s="40"/>
    </row>
    <row r="25413" spans="1:9" hidden="1" x14ac:dyDescent="0.25">
      <c r="A25413" s="40"/>
      <c r="I25413" s="40"/>
    </row>
    <row r="25414" spans="1:9" hidden="1" x14ac:dyDescent="0.25">
      <c r="A25414" s="40"/>
      <c r="I25414" s="40"/>
    </row>
    <row r="25415" spans="1:9" hidden="1" x14ac:dyDescent="0.25">
      <c r="A25415" s="40"/>
      <c r="I25415" s="40"/>
    </row>
    <row r="25416" spans="1:9" hidden="1" x14ac:dyDescent="0.25">
      <c r="A25416" s="40"/>
      <c r="I25416" s="40"/>
    </row>
    <row r="25417" spans="1:9" hidden="1" x14ac:dyDescent="0.25">
      <c r="A25417" s="40"/>
      <c r="I25417" s="40"/>
    </row>
    <row r="25418" spans="1:9" hidden="1" x14ac:dyDescent="0.25">
      <c r="A25418" s="40"/>
      <c r="I25418" s="40"/>
    </row>
    <row r="25419" spans="1:9" hidden="1" x14ac:dyDescent="0.25">
      <c r="A25419" s="40"/>
      <c r="I25419" s="40"/>
    </row>
    <row r="25420" spans="1:9" hidden="1" x14ac:dyDescent="0.25">
      <c r="A25420" s="40"/>
      <c r="I25420" s="40"/>
    </row>
    <row r="25421" spans="1:9" hidden="1" x14ac:dyDescent="0.25">
      <c r="A25421" s="40"/>
      <c r="I25421" s="40"/>
    </row>
    <row r="25422" spans="1:9" hidden="1" x14ac:dyDescent="0.25">
      <c r="A25422" s="40"/>
      <c r="I25422" s="40"/>
    </row>
    <row r="25423" spans="1:9" hidden="1" x14ac:dyDescent="0.25">
      <c r="A25423" s="40"/>
      <c r="I25423" s="40"/>
    </row>
    <row r="25424" spans="1:9" hidden="1" x14ac:dyDescent="0.25">
      <c r="A25424" s="40"/>
      <c r="I25424" s="40"/>
    </row>
    <row r="25425" spans="1:9" hidden="1" x14ac:dyDescent="0.25">
      <c r="A25425" s="40"/>
      <c r="I25425" s="40"/>
    </row>
    <row r="25426" spans="1:9" hidden="1" x14ac:dyDescent="0.25">
      <c r="A25426" s="40"/>
      <c r="I25426" s="40"/>
    </row>
    <row r="25427" spans="1:9" hidden="1" x14ac:dyDescent="0.25">
      <c r="A25427" s="40"/>
      <c r="I25427" s="40"/>
    </row>
    <row r="25428" spans="1:9" hidden="1" x14ac:dyDescent="0.25">
      <c r="A25428" s="40"/>
      <c r="I25428" s="40"/>
    </row>
    <row r="25429" spans="1:9" hidden="1" x14ac:dyDescent="0.25">
      <c r="A25429" s="40"/>
      <c r="I25429" s="40"/>
    </row>
    <row r="25430" spans="1:9" hidden="1" x14ac:dyDescent="0.25">
      <c r="A25430" s="40"/>
      <c r="I25430" s="40"/>
    </row>
    <row r="25431" spans="1:9" hidden="1" x14ac:dyDescent="0.25">
      <c r="A25431" s="40"/>
      <c r="I25431" s="40"/>
    </row>
    <row r="25432" spans="1:9" hidden="1" x14ac:dyDescent="0.25">
      <c r="A25432" s="40"/>
      <c r="I25432" s="40"/>
    </row>
    <row r="25433" spans="1:9" hidden="1" x14ac:dyDescent="0.25">
      <c r="A25433" s="40"/>
      <c r="I25433" s="40"/>
    </row>
    <row r="25434" spans="1:9" hidden="1" x14ac:dyDescent="0.25">
      <c r="A25434" s="40"/>
      <c r="I25434" s="40"/>
    </row>
    <row r="25435" spans="1:9" hidden="1" x14ac:dyDescent="0.25">
      <c r="A25435" s="40"/>
      <c r="I25435" s="40"/>
    </row>
    <row r="25436" spans="1:9" hidden="1" x14ac:dyDescent="0.25">
      <c r="A25436" s="40"/>
      <c r="I25436" s="40"/>
    </row>
    <row r="25437" spans="1:9" hidden="1" x14ac:dyDescent="0.25">
      <c r="A25437" s="40"/>
      <c r="I25437" s="40"/>
    </row>
    <row r="25438" spans="1:9" hidden="1" x14ac:dyDescent="0.25">
      <c r="A25438" s="40"/>
      <c r="I25438" s="40"/>
    </row>
    <row r="25439" spans="1:9" hidden="1" x14ac:dyDescent="0.25">
      <c r="A25439" s="40"/>
      <c r="I25439" s="40"/>
    </row>
    <row r="25440" spans="1:9" hidden="1" x14ac:dyDescent="0.25">
      <c r="A25440" s="40"/>
      <c r="I25440" s="40"/>
    </row>
    <row r="25441" spans="1:9" hidden="1" x14ac:dyDescent="0.25">
      <c r="A25441" s="40"/>
      <c r="I25441" s="40"/>
    </row>
    <row r="25442" spans="1:9" hidden="1" x14ac:dyDescent="0.25">
      <c r="A25442" s="40"/>
      <c r="I25442" s="40"/>
    </row>
    <row r="25443" spans="1:9" hidden="1" x14ac:dyDescent="0.25">
      <c r="A25443" s="40"/>
      <c r="I25443" s="40"/>
    </row>
    <row r="25444" spans="1:9" hidden="1" x14ac:dyDescent="0.25">
      <c r="A25444" s="40"/>
      <c r="I25444" s="40"/>
    </row>
    <row r="25445" spans="1:9" hidden="1" x14ac:dyDescent="0.25">
      <c r="A25445" s="40"/>
      <c r="I25445" s="40"/>
    </row>
    <row r="25446" spans="1:9" hidden="1" x14ac:dyDescent="0.25">
      <c r="A25446" s="40"/>
      <c r="I25446" s="40"/>
    </row>
    <row r="25447" spans="1:9" hidden="1" x14ac:dyDescent="0.25">
      <c r="A25447" s="40"/>
      <c r="I25447" s="40"/>
    </row>
    <row r="25448" spans="1:9" hidden="1" x14ac:dyDescent="0.25">
      <c r="A25448" s="40"/>
      <c r="I25448" s="40"/>
    </row>
    <row r="25449" spans="1:9" hidden="1" x14ac:dyDescent="0.25">
      <c r="A25449" s="40"/>
      <c r="I25449" s="40"/>
    </row>
    <row r="25450" spans="1:9" hidden="1" x14ac:dyDescent="0.25">
      <c r="A25450" s="40"/>
      <c r="I25450" s="40"/>
    </row>
    <row r="25451" spans="1:9" hidden="1" x14ac:dyDescent="0.25">
      <c r="A25451" s="40"/>
      <c r="I25451" s="40"/>
    </row>
    <row r="25452" spans="1:9" hidden="1" x14ac:dyDescent="0.25">
      <c r="A25452" s="40"/>
      <c r="I25452" s="40"/>
    </row>
    <row r="25453" spans="1:9" hidden="1" x14ac:dyDescent="0.25">
      <c r="A25453" s="40"/>
      <c r="I25453" s="40"/>
    </row>
    <row r="25454" spans="1:9" hidden="1" x14ac:dyDescent="0.25">
      <c r="A25454" s="40"/>
      <c r="I25454" s="40"/>
    </row>
    <row r="25455" spans="1:9" hidden="1" x14ac:dyDescent="0.25">
      <c r="A25455" s="40"/>
      <c r="I25455" s="40"/>
    </row>
    <row r="25456" spans="1:9" hidden="1" x14ac:dyDescent="0.25">
      <c r="A25456" s="40"/>
      <c r="I25456" s="40"/>
    </row>
    <row r="25457" spans="1:9" hidden="1" x14ac:dyDescent="0.25">
      <c r="A25457" s="40"/>
      <c r="I25457" s="40"/>
    </row>
    <row r="25458" spans="1:9" hidden="1" x14ac:dyDescent="0.25">
      <c r="A25458" s="40"/>
      <c r="I25458" s="40"/>
    </row>
    <row r="25459" spans="1:9" hidden="1" x14ac:dyDescent="0.25">
      <c r="A25459" s="40"/>
      <c r="I25459" s="40"/>
    </row>
    <row r="25460" spans="1:9" hidden="1" x14ac:dyDescent="0.25">
      <c r="A25460" s="40"/>
      <c r="I25460" s="40"/>
    </row>
    <row r="25461" spans="1:9" hidden="1" x14ac:dyDescent="0.25">
      <c r="A25461" s="40"/>
      <c r="I25461" s="40"/>
    </row>
    <row r="25462" spans="1:9" hidden="1" x14ac:dyDescent="0.25">
      <c r="A25462" s="40"/>
      <c r="I25462" s="40"/>
    </row>
    <row r="25463" spans="1:9" hidden="1" x14ac:dyDescent="0.25">
      <c r="A25463" s="40"/>
      <c r="I25463" s="40"/>
    </row>
    <row r="25464" spans="1:9" hidden="1" x14ac:dyDescent="0.25">
      <c r="A25464" s="40"/>
      <c r="I25464" s="40"/>
    </row>
    <row r="25465" spans="1:9" hidden="1" x14ac:dyDescent="0.25">
      <c r="A25465" s="40"/>
      <c r="I25465" s="40"/>
    </row>
    <row r="25466" spans="1:9" hidden="1" x14ac:dyDescent="0.25">
      <c r="A25466" s="40"/>
      <c r="I25466" s="40"/>
    </row>
    <row r="25467" spans="1:9" hidden="1" x14ac:dyDescent="0.25">
      <c r="A25467" s="40"/>
      <c r="I25467" s="40"/>
    </row>
    <row r="25468" spans="1:9" hidden="1" x14ac:dyDescent="0.25">
      <c r="A25468" s="40"/>
      <c r="I25468" s="40"/>
    </row>
    <row r="25469" spans="1:9" hidden="1" x14ac:dyDescent="0.25">
      <c r="A25469" s="40"/>
      <c r="I25469" s="40"/>
    </row>
    <row r="25470" spans="1:9" hidden="1" x14ac:dyDescent="0.25">
      <c r="A25470" s="40"/>
      <c r="I25470" s="40"/>
    </row>
    <row r="25471" spans="1:9" hidden="1" x14ac:dyDescent="0.25">
      <c r="A25471" s="40"/>
      <c r="I25471" s="40"/>
    </row>
    <row r="25472" spans="1:9" hidden="1" x14ac:dyDescent="0.25">
      <c r="A25472" s="40"/>
      <c r="I25472" s="40"/>
    </row>
    <row r="25473" spans="1:9" hidden="1" x14ac:dyDescent="0.25">
      <c r="A25473" s="40"/>
      <c r="I25473" s="40"/>
    </row>
    <row r="25474" spans="1:9" hidden="1" x14ac:dyDescent="0.25">
      <c r="A25474" s="40"/>
      <c r="I25474" s="40"/>
    </row>
    <row r="25475" spans="1:9" hidden="1" x14ac:dyDescent="0.25">
      <c r="A25475" s="40"/>
      <c r="I25475" s="40"/>
    </row>
    <row r="25476" spans="1:9" hidden="1" x14ac:dyDescent="0.25">
      <c r="A25476" s="40"/>
      <c r="I25476" s="40"/>
    </row>
    <row r="25477" spans="1:9" hidden="1" x14ac:dyDescent="0.25">
      <c r="A25477" s="40"/>
      <c r="I25477" s="40"/>
    </row>
    <row r="25478" spans="1:9" hidden="1" x14ac:dyDescent="0.25">
      <c r="A25478" s="40"/>
      <c r="I25478" s="40"/>
    </row>
    <row r="25479" spans="1:9" hidden="1" x14ac:dyDescent="0.25">
      <c r="A25479" s="40"/>
      <c r="I25479" s="40"/>
    </row>
    <row r="25480" spans="1:9" hidden="1" x14ac:dyDescent="0.25">
      <c r="A25480" s="40"/>
      <c r="I25480" s="40"/>
    </row>
    <row r="25481" spans="1:9" hidden="1" x14ac:dyDescent="0.25">
      <c r="A25481" s="40"/>
      <c r="I25481" s="40"/>
    </row>
    <row r="25482" spans="1:9" hidden="1" x14ac:dyDescent="0.25">
      <c r="A25482" s="40"/>
      <c r="I25482" s="40"/>
    </row>
    <row r="25483" spans="1:9" hidden="1" x14ac:dyDescent="0.25">
      <c r="A25483" s="40"/>
      <c r="I25483" s="40"/>
    </row>
    <row r="25484" spans="1:9" hidden="1" x14ac:dyDescent="0.25">
      <c r="A25484" s="40"/>
      <c r="I25484" s="40"/>
    </row>
    <row r="25485" spans="1:9" hidden="1" x14ac:dyDescent="0.25">
      <c r="A25485" s="40"/>
      <c r="I25485" s="40"/>
    </row>
    <row r="25486" spans="1:9" hidden="1" x14ac:dyDescent="0.25">
      <c r="A25486" s="40"/>
      <c r="I25486" s="40"/>
    </row>
    <row r="25487" spans="1:9" hidden="1" x14ac:dyDescent="0.25">
      <c r="A25487" s="40"/>
      <c r="I25487" s="40"/>
    </row>
    <row r="25488" spans="1:9" hidden="1" x14ac:dyDescent="0.25">
      <c r="A25488" s="40"/>
      <c r="I25488" s="40"/>
    </row>
    <row r="25489" spans="1:9" hidden="1" x14ac:dyDescent="0.25">
      <c r="A25489" s="40"/>
      <c r="I25489" s="40"/>
    </row>
    <row r="25490" spans="1:9" hidden="1" x14ac:dyDescent="0.25">
      <c r="A25490" s="40"/>
      <c r="I25490" s="40"/>
    </row>
    <row r="25491" spans="1:9" hidden="1" x14ac:dyDescent="0.25">
      <c r="A25491" s="40"/>
      <c r="I25491" s="40"/>
    </row>
    <row r="25492" spans="1:9" hidden="1" x14ac:dyDescent="0.25">
      <c r="A25492" s="40"/>
      <c r="I25492" s="40"/>
    </row>
    <row r="25493" spans="1:9" hidden="1" x14ac:dyDescent="0.25">
      <c r="A25493" s="40"/>
      <c r="I25493" s="40"/>
    </row>
    <row r="25494" spans="1:9" hidden="1" x14ac:dyDescent="0.25">
      <c r="A25494" s="40"/>
      <c r="I25494" s="40"/>
    </row>
    <row r="25495" spans="1:9" hidden="1" x14ac:dyDescent="0.25">
      <c r="A25495" s="40"/>
      <c r="I25495" s="40"/>
    </row>
    <row r="25496" spans="1:9" hidden="1" x14ac:dyDescent="0.25">
      <c r="A25496" s="40"/>
      <c r="I25496" s="40"/>
    </row>
    <row r="25497" spans="1:9" hidden="1" x14ac:dyDescent="0.25">
      <c r="A25497" s="40"/>
      <c r="I25497" s="40"/>
    </row>
    <row r="25498" spans="1:9" hidden="1" x14ac:dyDescent="0.25">
      <c r="A25498" s="40"/>
      <c r="I25498" s="40"/>
    </row>
    <row r="25499" spans="1:9" hidden="1" x14ac:dyDescent="0.25">
      <c r="A25499" s="40"/>
      <c r="I25499" s="40"/>
    </row>
    <row r="25500" spans="1:9" hidden="1" x14ac:dyDescent="0.25">
      <c r="A25500" s="40"/>
      <c r="I25500" s="40"/>
    </row>
    <row r="25501" spans="1:9" hidden="1" x14ac:dyDescent="0.25">
      <c r="A25501" s="40"/>
      <c r="I25501" s="40"/>
    </row>
    <row r="25502" spans="1:9" hidden="1" x14ac:dyDescent="0.25">
      <c r="A25502" s="40"/>
      <c r="I25502" s="40"/>
    </row>
    <row r="25503" spans="1:9" hidden="1" x14ac:dyDescent="0.25">
      <c r="A25503" s="40"/>
      <c r="I25503" s="40"/>
    </row>
    <row r="25504" spans="1:9" hidden="1" x14ac:dyDescent="0.25">
      <c r="A25504" s="40"/>
      <c r="I25504" s="40"/>
    </row>
    <row r="25505" spans="1:9" hidden="1" x14ac:dyDescent="0.25">
      <c r="A25505" s="40"/>
      <c r="I25505" s="40"/>
    </row>
    <row r="25506" spans="1:9" hidden="1" x14ac:dyDescent="0.25">
      <c r="A25506" s="40"/>
      <c r="I25506" s="40"/>
    </row>
    <row r="25507" spans="1:9" hidden="1" x14ac:dyDescent="0.25">
      <c r="A25507" s="40"/>
      <c r="I25507" s="40"/>
    </row>
    <row r="25508" spans="1:9" hidden="1" x14ac:dyDescent="0.25">
      <c r="A25508" s="40"/>
      <c r="I25508" s="40"/>
    </row>
    <row r="25509" spans="1:9" hidden="1" x14ac:dyDescent="0.25">
      <c r="A25509" s="40"/>
      <c r="I25509" s="40"/>
    </row>
    <row r="25510" spans="1:9" hidden="1" x14ac:dyDescent="0.25">
      <c r="A25510" s="40"/>
      <c r="I25510" s="40"/>
    </row>
    <row r="25511" spans="1:9" hidden="1" x14ac:dyDescent="0.25">
      <c r="A25511" s="40"/>
      <c r="I25511" s="40"/>
    </row>
    <row r="25512" spans="1:9" hidden="1" x14ac:dyDescent="0.25">
      <c r="A25512" s="40"/>
      <c r="I25512" s="40"/>
    </row>
    <row r="25513" spans="1:9" hidden="1" x14ac:dyDescent="0.25">
      <c r="A25513" s="40"/>
      <c r="I25513" s="40"/>
    </row>
    <row r="25514" spans="1:9" hidden="1" x14ac:dyDescent="0.25">
      <c r="A25514" s="40"/>
      <c r="I25514" s="40"/>
    </row>
    <row r="25515" spans="1:9" hidden="1" x14ac:dyDescent="0.25">
      <c r="A25515" s="40"/>
      <c r="I25515" s="40"/>
    </row>
    <row r="25516" spans="1:9" hidden="1" x14ac:dyDescent="0.25">
      <c r="A25516" s="40"/>
      <c r="I25516" s="40"/>
    </row>
    <row r="25517" spans="1:9" hidden="1" x14ac:dyDescent="0.25">
      <c r="A25517" s="40"/>
      <c r="I25517" s="40"/>
    </row>
    <row r="25518" spans="1:9" hidden="1" x14ac:dyDescent="0.25">
      <c r="A25518" s="40"/>
      <c r="I25518" s="40"/>
    </row>
    <row r="25519" spans="1:9" hidden="1" x14ac:dyDescent="0.25">
      <c r="A25519" s="40"/>
      <c r="I25519" s="40"/>
    </row>
    <row r="25520" spans="1:9" hidden="1" x14ac:dyDescent="0.25">
      <c r="A25520" s="40"/>
      <c r="I25520" s="40"/>
    </row>
    <row r="25521" spans="1:9" hidden="1" x14ac:dyDescent="0.25">
      <c r="A25521" s="40"/>
      <c r="I25521" s="40"/>
    </row>
    <row r="25522" spans="1:9" hidden="1" x14ac:dyDescent="0.25">
      <c r="A25522" s="40"/>
      <c r="I25522" s="40"/>
    </row>
    <row r="25523" spans="1:9" hidden="1" x14ac:dyDescent="0.25">
      <c r="A25523" s="40"/>
      <c r="I25523" s="40"/>
    </row>
    <row r="25524" spans="1:9" hidden="1" x14ac:dyDescent="0.25">
      <c r="A25524" s="40"/>
      <c r="I25524" s="40"/>
    </row>
    <row r="25525" spans="1:9" hidden="1" x14ac:dyDescent="0.25">
      <c r="A25525" s="40"/>
      <c r="I25525" s="40"/>
    </row>
    <row r="25526" spans="1:9" hidden="1" x14ac:dyDescent="0.25">
      <c r="A25526" s="40"/>
      <c r="I25526" s="40"/>
    </row>
    <row r="25527" spans="1:9" hidden="1" x14ac:dyDescent="0.25">
      <c r="A25527" s="40"/>
      <c r="I25527" s="40"/>
    </row>
    <row r="25528" spans="1:9" hidden="1" x14ac:dyDescent="0.25">
      <c r="A25528" s="40"/>
      <c r="I25528" s="40"/>
    </row>
    <row r="25529" spans="1:9" hidden="1" x14ac:dyDescent="0.25">
      <c r="A25529" s="40"/>
      <c r="I25529" s="40"/>
    </row>
    <row r="25530" spans="1:9" hidden="1" x14ac:dyDescent="0.25">
      <c r="A25530" s="40"/>
      <c r="I25530" s="40"/>
    </row>
    <row r="25531" spans="1:9" hidden="1" x14ac:dyDescent="0.25">
      <c r="A25531" s="40"/>
      <c r="I25531" s="40"/>
    </row>
    <row r="25532" spans="1:9" hidden="1" x14ac:dyDescent="0.25">
      <c r="A25532" s="40"/>
      <c r="I25532" s="40"/>
    </row>
    <row r="25533" spans="1:9" hidden="1" x14ac:dyDescent="0.25">
      <c r="A25533" s="40"/>
      <c r="I25533" s="40"/>
    </row>
    <row r="25534" spans="1:9" hidden="1" x14ac:dyDescent="0.25">
      <c r="A25534" s="40"/>
      <c r="I25534" s="40"/>
    </row>
    <row r="25535" spans="1:9" hidden="1" x14ac:dyDescent="0.25">
      <c r="A25535" s="40"/>
      <c r="I25535" s="40"/>
    </row>
    <row r="25536" spans="1:9" hidden="1" x14ac:dyDescent="0.25">
      <c r="A25536" s="40"/>
      <c r="I25536" s="40"/>
    </row>
    <row r="25537" spans="1:9" hidden="1" x14ac:dyDescent="0.25">
      <c r="A25537" s="40"/>
      <c r="I25537" s="40"/>
    </row>
    <row r="25538" spans="1:9" hidden="1" x14ac:dyDescent="0.25">
      <c r="A25538" s="40"/>
      <c r="I25538" s="40"/>
    </row>
    <row r="25539" spans="1:9" hidden="1" x14ac:dyDescent="0.25">
      <c r="A25539" s="40"/>
      <c r="I25539" s="40"/>
    </row>
    <row r="25540" spans="1:9" hidden="1" x14ac:dyDescent="0.25">
      <c r="A25540" s="40"/>
      <c r="I25540" s="40"/>
    </row>
    <row r="25541" spans="1:9" hidden="1" x14ac:dyDescent="0.25">
      <c r="A25541" s="40"/>
      <c r="I25541" s="40"/>
    </row>
    <row r="25542" spans="1:9" hidden="1" x14ac:dyDescent="0.25">
      <c r="A25542" s="40"/>
      <c r="I25542" s="40"/>
    </row>
    <row r="25543" spans="1:9" hidden="1" x14ac:dyDescent="0.25">
      <c r="A25543" s="40"/>
      <c r="I25543" s="40"/>
    </row>
    <row r="25544" spans="1:9" hidden="1" x14ac:dyDescent="0.25">
      <c r="A25544" s="40"/>
      <c r="I25544" s="40"/>
    </row>
    <row r="25545" spans="1:9" hidden="1" x14ac:dyDescent="0.25">
      <c r="A25545" s="40"/>
      <c r="I25545" s="40"/>
    </row>
    <row r="25546" spans="1:9" hidden="1" x14ac:dyDescent="0.25">
      <c r="A25546" s="40"/>
      <c r="I25546" s="40"/>
    </row>
    <row r="25547" spans="1:9" hidden="1" x14ac:dyDescent="0.25">
      <c r="A25547" s="40"/>
      <c r="I25547" s="40"/>
    </row>
    <row r="25548" spans="1:9" hidden="1" x14ac:dyDescent="0.25">
      <c r="A25548" s="40"/>
      <c r="I25548" s="40"/>
    </row>
    <row r="25549" spans="1:9" hidden="1" x14ac:dyDescent="0.25">
      <c r="A25549" s="40"/>
      <c r="I25549" s="40"/>
    </row>
    <row r="25550" spans="1:9" hidden="1" x14ac:dyDescent="0.25">
      <c r="A25550" s="40"/>
      <c r="I25550" s="40"/>
    </row>
    <row r="25551" spans="1:9" hidden="1" x14ac:dyDescent="0.25">
      <c r="A25551" s="40"/>
      <c r="I25551" s="40"/>
    </row>
    <row r="25552" spans="1:9" hidden="1" x14ac:dyDescent="0.25">
      <c r="A25552" s="40"/>
      <c r="I25552" s="40"/>
    </row>
    <row r="25553" spans="1:9" hidden="1" x14ac:dyDescent="0.25">
      <c r="A25553" s="40"/>
      <c r="I25553" s="40"/>
    </row>
    <row r="25554" spans="1:9" hidden="1" x14ac:dyDescent="0.25">
      <c r="A25554" s="40"/>
      <c r="I25554" s="40"/>
    </row>
    <row r="25555" spans="1:9" hidden="1" x14ac:dyDescent="0.25">
      <c r="A25555" s="40"/>
      <c r="I25555" s="40"/>
    </row>
    <row r="25556" spans="1:9" hidden="1" x14ac:dyDescent="0.25">
      <c r="A25556" s="40"/>
      <c r="I25556" s="40"/>
    </row>
    <row r="25557" spans="1:9" hidden="1" x14ac:dyDescent="0.25">
      <c r="A25557" s="40"/>
      <c r="I25557" s="40"/>
    </row>
    <row r="25558" spans="1:9" hidden="1" x14ac:dyDescent="0.25">
      <c r="A25558" s="40"/>
      <c r="I25558" s="40"/>
    </row>
    <row r="25559" spans="1:9" hidden="1" x14ac:dyDescent="0.25">
      <c r="A25559" s="40"/>
      <c r="I25559" s="40"/>
    </row>
    <row r="25560" spans="1:9" hidden="1" x14ac:dyDescent="0.25">
      <c r="A25560" s="40"/>
      <c r="I25560" s="40"/>
    </row>
    <row r="25561" spans="1:9" hidden="1" x14ac:dyDescent="0.25">
      <c r="A25561" s="40"/>
      <c r="I25561" s="40"/>
    </row>
    <row r="25562" spans="1:9" hidden="1" x14ac:dyDescent="0.25">
      <c r="A25562" s="40"/>
      <c r="I25562" s="40"/>
    </row>
    <row r="25563" spans="1:9" hidden="1" x14ac:dyDescent="0.25">
      <c r="A25563" s="40"/>
      <c r="I25563" s="40"/>
    </row>
    <row r="25564" spans="1:9" hidden="1" x14ac:dyDescent="0.25">
      <c r="A25564" s="40"/>
      <c r="I25564" s="40"/>
    </row>
    <row r="25565" spans="1:9" hidden="1" x14ac:dyDescent="0.25">
      <c r="A25565" s="40"/>
      <c r="I25565" s="40"/>
    </row>
    <row r="25566" spans="1:9" hidden="1" x14ac:dyDescent="0.25">
      <c r="A25566" s="40"/>
      <c r="I25566" s="40"/>
    </row>
    <row r="25567" spans="1:9" hidden="1" x14ac:dyDescent="0.25">
      <c r="A25567" s="40"/>
      <c r="I25567" s="40"/>
    </row>
    <row r="25568" spans="1:9" hidden="1" x14ac:dyDescent="0.25">
      <c r="A25568" s="40"/>
      <c r="I25568" s="40"/>
    </row>
    <row r="25569" spans="1:9" hidden="1" x14ac:dyDescent="0.25">
      <c r="A25569" s="40"/>
      <c r="I25569" s="40"/>
    </row>
    <row r="25570" spans="1:9" hidden="1" x14ac:dyDescent="0.25">
      <c r="A25570" s="40"/>
      <c r="I25570" s="40"/>
    </row>
    <row r="25571" spans="1:9" hidden="1" x14ac:dyDescent="0.25">
      <c r="A25571" s="40"/>
      <c r="I25571" s="40"/>
    </row>
    <row r="25572" spans="1:9" hidden="1" x14ac:dyDescent="0.25">
      <c r="A25572" s="40"/>
      <c r="I25572" s="40"/>
    </row>
    <row r="25573" spans="1:9" hidden="1" x14ac:dyDescent="0.25">
      <c r="A25573" s="40"/>
      <c r="I25573" s="40"/>
    </row>
    <row r="25574" spans="1:9" hidden="1" x14ac:dyDescent="0.25">
      <c r="A25574" s="40"/>
      <c r="I25574" s="40"/>
    </row>
    <row r="25575" spans="1:9" hidden="1" x14ac:dyDescent="0.25">
      <c r="A25575" s="40"/>
      <c r="I25575" s="40"/>
    </row>
    <row r="25576" spans="1:9" hidden="1" x14ac:dyDescent="0.25">
      <c r="A25576" s="40"/>
      <c r="I25576" s="40"/>
    </row>
    <row r="25577" spans="1:9" hidden="1" x14ac:dyDescent="0.25">
      <c r="A25577" s="40"/>
      <c r="I25577" s="40"/>
    </row>
    <row r="25578" spans="1:9" hidden="1" x14ac:dyDescent="0.25">
      <c r="A25578" s="40"/>
      <c r="I25578" s="40"/>
    </row>
    <row r="25579" spans="1:9" hidden="1" x14ac:dyDescent="0.25">
      <c r="A25579" s="40"/>
      <c r="I25579" s="40"/>
    </row>
    <row r="25580" spans="1:9" hidden="1" x14ac:dyDescent="0.25">
      <c r="A25580" s="40"/>
      <c r="I25580" s="40"/>
    </row>
    <row r="25581" spans="1:9" hidden="1" x14ac:dyDescent="0.25">
      <c r="A25581" s="40"/>
      <c r="I25581" s="40"/>
    </row>
    <row r="25582" spans="1:9" hidden="1" x14ac:dyDescent="0.25">
      <c r="A25582" s="40"/>
      <c r="I25582" s="40"/>
    </row>
    <row r="25583" spans="1:9" hidden="1" x14ac:dyDescent="0.25">
      <c r="A25583" s="40"/>
      <c r="I25583" s="40"/>
    </row>
    <row r="25584" spans="1:9" hidden="1" x14ac:dyDescent="0.25">
      <c r="A25584" s="40"/>
      <c r="I25584" s="40"/>
    </row>
    <row r="25585" spans="1:9" hidden="1" x14ac:dyDescent="0.25">
      <c r="A25585" s="40"/>
      <c r="I25585" s="40"/>
    </row>
    <row r="25586" spans="1:9" hidden="1" x14ac:dyDescent="0.25">
      <c r="A25586" s="40"/>
      <c r="I25586" s="40"/>
    </row>
    <row r="25587" spans="1:9" hidden="1" x14ac:dyDescent="0.25">
      <c r="A25587" s="40"/>
      <c r="I25587" s="40"/>
    </row>
    <row r="25588" spans="1:9" hidden="1" x14ac:dyDescent="0.25">
      <c r="A25588" s="40"/>
      <c r="I25588" s="40"/>
    </row>
    <row r="25589" spans="1:9" hidden="1" x14ac:dyDescent="0.25">
      <c r="A25589" s="40"/>
      <c r="I25589" s="40"/>
    </row>
    <row r="25590" spans="1:9" hidden="1" x14ac:dyDescent="0.25">
      <c r="A25590" s="40"/>
      <c r="I25590" s="40"/>
    </row>
    <row r="25591" spans="1:9" hidden="1" x14ac:dyDescent="0.25">
      <c r="A25591" s="40"/>
      <c r="I25591" s="40"/>
    </row>
    <row r="25592" spans="1:9" hidden="1" x14ac:dyDescent="0.25">
      <c r="A25592" s="40"/>
      <c r="I25592" s="40"/>
    </row>
    <row r="25593" spans="1:9" hidden="1" x14ac:dyDescent="0.25">
      <c r="A25593" s="40"/>
      <c r="I25593" s="40"/>
    </row>
    <row r="25594" spans="1:9" hidden="1" x14ac:dyDescent="0.25">
      <c r="A25594" s="40"/>
      <c r="I25594" s="40"/>
    </row>
    <row r="25595" spans="1:9" hidden="1" x14ac:dyDescent="0.25">
      <c r="A25595" s="40"/>
      <c r="I25595" s="40"/>
    </row>
    <row r="25596" spans="1:9" hidden="1" x14ac:dyDescent="0.25">
      <c r="A25596" s="40"/>
      <c r="I25596" s="40"/>
    </row>
    <row r="25597" spans="1:9" hidden="1" x14ac:dyDescent="0.25">
      <c r="A25597" s="40"/>
      <c r="I25597" s="40"/>
    </row>
    <row r="25598" spans="1:9" hidden="1" x14ac:dyDescent="0.25">
      <c r="A25598" s="40"/>
      <c r="I25598" s="40"/>
    </row>
    <row r="25599" spans="1:9" hidden="1" x14ac:dyDescent="0.25">
      <c r="A25599" s="40"/>
      <c r="I25599" s="40"/>
    </row>
    <row r="25600" spans="1:9" hidden="1" x14ac:dyDescent="0.25">
      <c r="A25600" s="40"/>
      <c r="I25600" s="40"/>
    </row>
    <row r="25601" spans="1:9" hidden="1" x14ac:dyDescent="0.25">
      <c r="A25601" s="40"/>
      <c r="I25601" s="40"/>
    </row>
    <row r="25602" spans="1:9" hidden="1" x14ac:dyDescent="0.25">
      <c r="A25602" s="40"/>
      <c r="I25602" s="40"/>
    </row>
    <row r="25603" spans="1:9" hidden="1" x14ac:dyDescent="0.25">
      <c r="A25603" s="40"/>
      <c r="I25603" s="40"/>
    </row>
    <row r="25604" spans="1:9" hidden="1" x14ac:dyDescent="0.25">
      <c r="A25604" s="40"/>
      <c r="I25604" s="40"/>
    </row>
    <row r="25605" spans="1:9" hidden="1" x14ac:dyDescent="0.25">
      <c r="A25605" s="40"/>
      <c r="I25605" s="40"/>
    </row>
    <row r="25606" spans="1:9" hidden="1" x14ac:dyDescent="0.25">
      <c r="A25606" s="40"/>
      <c r="I25606" s="40"/>
    </row>
    <row r="25607" spans="1:9" hidden="1" x14ac:dyDescent="0.25">
      <c r="A25607" s="40"/>
      <c r="I25607" s="40"/>
    </row>
    <row r="25608" spans="1:9" hidden="1" x14ac:dyDescent="0.25">
      <c r="A25608" s="40"/>
      <c r="I25608" s="40"/>
    </row>
    <row r="25609" spans="1:9" hidden="1" x14ac:dyDescent="0.25">
      <c r="A25609" s="40"/>
      <c r="I25609" s="40"/>
    </row>
    <row r="25610" spans="1:9" hidden="1" x14ac:dyDescent="0.25">
      <c r="A25610" s="40"/>
      <c r="I25610" s="40"/>
    </row>
    <row r="25611" spans="1:9" hidden="1" x14ac:dyDescent="0.25">
      <c r="A25611" s="40"/>
      <c r="I25611" s="40"/>
    </row>
    <row r="25612" spans="1:9" hidden="1" x14ac:dyDescent="0.25">
      <c r="A25612" s="40"/>
      <c r="I25612" s="40"/>
    </row>
    <row r="25613" spans="1:9" hidden="1" x14ac:dyDescent="0.25">
      <c r="A25613" s="40"/>
      <c r="I25613" s="40"/>
    </row>
    <row r="25614" spans="1:9" hidden="1" x14ac:dyDescent="0.25">
      <c r="A25614" s="40"/>
      <c r="I25614" s="40"/>
    </row>
    <row r="25615" spans="1:9" hidden="1" x14ac:dyDescent="0.25">
      <c r="A25615" s="40"/>
      <c r="I25615" s="40"/>
    </row>
    <row r="25616" spans="1:9" hidden="1" x14ac:dyDescent="0.25">
      <c r="A25616" s="40"/>
      <c r="I25616" s="40"/>
    </row>
    <row r="25617" spans="1:9" hidden="1" x14ac:dyDescent="0.25">
      <c r="A25617" s="40"/>
      <c r="I25617" s="40"/>
    </row>
    <row r="25618" spans="1:9" hidden="1" x14ac:dyDescent="0.25">
      <c r="A25618" s="40"/>
      <c r="I25618" s="40"/>
    </row>
    <row r="25619" spans="1:9" hidden="1" x14ac:dyDescent="0.25">
      <c r="A25619" s="40"/>
      <c r="I25619" s="40"/>
    </row>
    <row r="25620" spans="1:9" hidden="1" x14ac:dyDescent="0.25">
      <c r="A25620" s="40"/>
      <c r="I25620" s="40"/>
    </row>
    <row r="25621" spans="1:9" hidden="1" x14ac:dyDescent="0.25">
      <c r="A25621" s="40"/>
      <c r="I25621" s="40"/>
    </row>
    <row r="25622" spans="1:9" hidden="1" x14ac:dyDescent="0.25">
      <c r="A25622" s="40"/>
      <c r="I25622" s="40"/>
    </row>
    <row r="25623" spans="1:9" hidden="1" x14ac:dyDescent="0.25">
      <c r="A25623" s="40"/>
      <c r="I25623" s="40"/>
    </row>
    <row r="25624" spans="1:9" hidden="1" x14ac:dyDescent="0.25">
      <c r="A25624" s="40"/>
      <c r="I25624" s="40"/>
    </row>
    <row r="25625" spans="1:9" hidden="1" x14ac:dyDescent="0.25">
      <c r="A25625" s="40"/>
      <c r="I25625" s="40"/>
    </row>
    <row r="25626" spans="1:9" hidden="1" x14ac:dyDescent="0.25">
      <c r="A25626" s="40"/>
      <c r="I25626" s="40"/>
    </row>
    <row r="25627" spans="1:9" hidden="1" x14ac:dyDescent="0.25">
      <c r="A25627" s="40"/>
      <c r="I25627" s="40"/>
    </row>
    <row r="25628" spans="1:9" hidden="1" x14ac:dyDescent="0.25">
      <c r="A25628" s="40"/>
      <c r="I25628" s="40"/>
    </row>
    <row r="25629" spans="1:9" hidden="1" x14ac:dyDescent="0.25">
      <c r="A25629" s="40"/>
      <c r="I25629" s="40"/>
    </row>
    <row r="25630" spans="1:9" hidden="1" x14ac:dyDescent="0.25">
      <c r="A25630" s="40"/>
      <c r="I25630" s="40"/>
    </row>
    <row r="25631" spans="1:9" hidden="1" x14ac:dyDescent="0.25">
      <c r="A25631" s="40"/>
      <c r="I25631" s="40"/>
    </row>
    <row r="25632" spans="1:9" hidden="1" x14ac:dyDescent="0.25">
      <c r="A25632" s="40"/>
      <c r="I25632" s="40"/>
    </row>
    <row r="25633" spans="1:9" hidden="1" x14ac:dyDescent="0.25">
      <c r="A25633" s="40"/>
      <c r="I25633" s="40"/>
    </row>
    <row r="25634" spans="1:9" hidden="1" x14ac:dyDescent="0.25">
      <c r="A25634" s="40"/>
      <c r="I25634" s="40"/>
    </row>
    <row r="25635" spans="1:9" hidden="1" x14ac:dyDescent="0.25">
      <c r="A25635" s="40"/>
      <c r="I25635" s="40"/>
    </row>
    <row r="25636" spans="1:9" hidden="1" x14ac:dyDescent="0.25">
      <c r="A25636" s="40"/>
      <c r="I25636" s="40"/>
    </row>
    <row r="25637" spans="1:9" hidden="1" x14ac:dyDescent="0.25">
      <c r="A25637" s="40"/>
      <c r="I25637" s="40"/>
    </row>
    <row r="25638" spans="1:9" hidden="1" x14ac:dyDescent="0.25">
      <c r="A25638" s="40"/>
      <c r="I25638" s="40"/>
    </row>
    <row r="25639" spans="1:9" hidden="1" x14ac:dyDescent="0.25">
      <c r="A25639" s="40"/>
      <c r="I25639" s="40"/>
    </row>
    <row r="25640" spans="1:9" hidden="1" x14ac:dyDescent="0.25">
      <c r="A25640" s="40"/>
      <c r="I25640" s="40"/>
    </row>
    <row r="25641" spans="1:9" hidden="1" x14ac:dyDescent="0.25">
      <c r="A25641" s="40"/>
      <c r="I25641" s="40"/>
    </row>
    <row r="25642" spans="1:9" hidden="1" x14ac:dyDescent="0.25">
      <c r="A25642" s="40"/>
      <c r="I25642" s="40"/>
    </row>
    <row r="25643" spans="1:9" hidden="1" x14ac:dyDescent="0.25">
      <c r="A25643" s="40"/>
      <c r="I25643" s="40"/>
    </row>
    <row r="25644" spans="1:9" hidden="1" x14ac:dyDescent="0.25">
      <c r="A25644" s="40"/>
      <c r="I25644" s="40"/>
    </row>
    <row r="25645" spans="1:9" hidden="1" x14ac:dyDescent="0.25">
      <c r="A25645" s="40"/>
      <c r="I25645" s="40"/>
    </row>
    <row r="25646" spans="1:9" hidden="1" x14ac:dyDescent="0.25">
      <c r="A25646" s="40"/>
      <c r="I25646" s="40"/>
    </row>
    <row r="25647" spans="1:9" hidden="1" x14ac:dyDescent="0.25">
      <c r="A25647" s="40"/>
      <c r="I25647" s="40"/>
    </row>
    <row r="25648" spans="1:9" hidden="1" x14ac:dyDescent="0.25">
      <c r="A25648" s="40"/>
      <c r="I25648" s="40"/>
    </row>
    <row r="25649" spans="1:9" hidden="1" x14ac:dyDescent="0.25">
      <c r="A25649" s="40"/>
      <c r="I25649" s="40"/>
    </row>
    <row r="25650" spans="1:9" hidden="1" x14ac:dyDescent="0.25">
      <c r="A25650" s="40"/>
      <c r="I25650" s="40"/>
    </row>
    <row r="25651" spans="1:9" hidden="1" x14ac:dyDescent="0.25">
      <c r="A25651" s="40"/>
      <c r="I25651" s="40"/>
    </row>
    <row r="25652" spans="1:9" hidden="1" x14ac:dyDescent="0.25">
      <c r="A25652" s="40"/>
      <c r="I25652" s="40"/>
    </row>
    <row r="25653" spans="1:9" hidden="1" x14ac:dyDescent="0.25">
      <c r="A25653" s="40"/>
      <c r="I25653" s="40"/>
    </row>
    <row r="25654" spans="1:9" hidden="1" x14ac:dyDescent="0.25">
      <c r="A25654" s="40"/>
      <c r="I25654" s="40"/>
    </row>
    <row r="25655" spans="1:9" hidden="1" x14ac:dyDescent="0.25">
      <c r="A25655" s="40"/>
      <c r="I25655" s="40"/>
    </row>
    <row r="25656" spans="1:9" hidden="1" x14ac:dyDescent="0.25">
      <c r="A25656" s="40"/>
      <c r="I25656" s="40"/>
    </row>
    <row r="25657" spans="1:9" hidden="1" x14ac:dyDescent="0.25">
      <c r="A25657" s="40"/>
      <c r="I25657" s="40"/>
    </row>
    <row r="25658" spans="1:9" hidden="1" x14ac:dyDescent="0.25">
      <c r="A25658" s="40"/>
      <c r="I25658" s="40"/>
    </row>
    <row r="25659" spans="1:9" hidden="1" x14ac:dyDescent="0.25">
      <c r="A25659" s="40"/>
      <c r="I25659" s="40"/>
    </row>
    <row r="25660" spans="1:9" hidden="1" x14ac:dyDescent="0.25">
      <c r="A25660" s="40"/>
      <c r="I25660" s="40"/>
    </row>
    <row r="25661" spans="1:9" hidden="1" x14ac:dyDescent="0.25">
      <c r="A25661" s="40"/>
      <c r="I25661" s="40"/>
    </row>
    <row r="25662" spans="1:9" hidden="1" x14ac:dyDescent="0.25">
      <c r="A25662" s="40"/>
      <c r="I25662" s="40"/>
    </row>
    <row r="25663" spans="1:9" hidden="1" x14ac:dyDescent="0.25">
      <c r="A25663" s="40"/>
      <c r="I25663" s="40"/>
    </row>
    <row r="25664" spans="1:9" hidden="1" x14ac:dyDescent="0.25">
      <c r="A25664" s="40"/>
      <c r="I25664" s="40"/>
    </row>
    <row r="25665" spans="1:9" hidden="1" x14ac:dyDescent="0.25">
      <c r="A25665" s="40"/>
      <c r="I25665" s="40"/>
    </row>
    <row r="25666" spans="1:9" hidden="1" x14ac:dyDescent="0.25">
      <c r="A25666" s="40"/>
      <c r="I25666" s="40"/>
    </row>
    <row r="25667" spans="1:9" hidden="1" x14ac:dyDescent="0.25">
      <c r="A25667" s="40"/>
      <c r="I25667" s="40"/>
    </row>
    <row r="25668" spans="1:9" hidden="1" x14ac:dyDescent="0.25">
      <c r="A25668" s="40"/>
      <c r="I25668" s="40"/>
    </row>
    <row r="25669" spans="1:9" hidden="1" x14ac:dyDescent="0.25">
      <c r="A25669" s="40"/>
      <c r="I25669" s="40"/>
    </row>
    <row r="25670" spans="1:9" hidden="1" x14ac:dyDescent="0.25">
      <c r="A25670" s="40"/>
      <c r="I25670" s="40"/>
    </row>
    <row r="25671" spans="1:9" hidden="1" x14ac:dyDescent="0.25">
      <c r="A25671" s="40"/>
      <c r="I25671" s="40"/>
    </row>
    <row r="25672" spans="1:9" hidden="1" x14ac:dyDescent="0.25">
      <c r="A25672" s="40"/>
      <c r="I25672" s="40"/>
    </row>
    <row r="25673" spans="1:9" hidden="1" x14ac:dyDescent="0.25">
      <c r="A25673" s="40"/>
      <c r="I25673" s="40"/>
    </row>
    <row r="25674" spans="1:9" hidden="1" x14ac:dyDescent="0.25">
      <c r="A25674" s="40"/>
      <c r="I25674" s="40"/>
    </row>
    <row r="25675" spans="1:9" hidden="1" x14ac:dyDescent="0.25">
      <c r="A25675" s="40"/>
      <c r="I25675" s="40"/>
    </row>
    <row r="25676" spans="1:9" hidden="1" x14ac:dyDescent="0.25">
      <c r="A25676" s="40"/>
      <c r="I25676" s="40"/>
    </row>
    <row r="25677" spans="1:9" hidden="1" x14ac:dyDescent="0.25">
      <c r="A25677" s="40"/>
      <c r="I25677" s="40"/>
    </row>
    <row r="25678" spans="1:9" hidden="1" x14ac:dyDescent="0.25">
      <c r="A25678" s="40"/>
      <c r="I25678" s="40"/>
    </row>
    <row r="25679" spans="1:9" hidden="1" x14ac:dyDescent="0.25">
      <c r="A25679" s="40"/>
      <c r="I25679" s="40"/>
    </row>
    <row r="25680" spans="1:9" hidden="1" x14ac:dyDescent="0.25">
      <c r="A25680" s="40"/>
      <c r="I25680" s="40"/>
    </row>
    <row r="25681" spans="1:9" hidden="1" x14ac:dyDescent="0.25">
      <c r="A25681" s="40"/>
      <c r="I25681" s="40"/>
    </row>
    <row r="25682" spans="1:9" hidden="1" x14ac:dyDescent="0.25">
      <c r="A25682" s="40"/>
      <c r="I25682" s="40"/>
    </row>
    <row r="25683" spans="1:9" hidden="1" x14ac:dyDescent="0.25">
      <c r="A25683" s="40"/>
      <c r="I25683" s="40"/>
    </row>
    <row r="25684" spans="1:9" hidden="1" x14ac:dyDescent="0.25">
      <c r="A25684" s="40"/>
      <c r="I25684" s="40"/>
    </row>
    <row r="25685" spans="1:9" hidden="1" x14ac:dyDescent="0.25">
      <c r="A25685" s="40"/>
      <c r="I25685" s="40"/>
    </row>
    <row r="25686" spans="1:9" hidden="1" x14ac:dyDescent="0.25">
      <c r="A25686" s="40"/>
      <c r="I25686" s="40"/>
    </row>
    <row r="25687" spans="1:9" hidden="1" x14ac:dyDescent="0.25">
      <c r="A25687" s="40"/>
      <c r="I25687" s="40"/>
    </row>
    <row r="25688" spans="1:9" hidden="1" x14ac:dyDescent="0.25">
      <c r="A25688" s="40"/>
      <c r="I25688" s="40"/>
    </row>
    <row r="25689" spans="1:9" hidden="1" x14ac:dyDescent="0.25">
      <c r="A25689" s="40"/>
      <c r="I25689" s="40"/>
    </row>
    <row r="25690" spans="1:9" hidden="1" x14ac:dyDescent="0.25">
      <c r="A25690" s="40"/>
      <c r="I25690" s="40"/>
    </row>
    <row r="25691" spans="1:9" hidden="1" x14ac:dyDescent="0.25">
      <c r="A25691" s="40"/>
      <c r="I25691" s="40"/>
    </row>
    <row r="25692" spans="1:9" hidden="1" x14ac:dyDescent="0.25">
      <c r="A25692" s="40"/>
      <c r="I25692" s="40"/>
    </row>
    <row r="25693" spans="1:9" hidden="1" x14ac:dyDescent="0.25">
      <c r="A25693" s="40"/>
      <c r="I25693" s="40"/>
    </row>
    <row r="25694" spans="1:9" hidden="1" x14ac:dyDescent="0.25">
      <c r="A25694" s="40"/>
      <c r="I25694" s="40"/>
    </row>
    <row r="25695" spans="1:9" hidden="1" x14ac:dyDescent="0.25">
      <c r="A25695" s="40"/>
      <c r="I25695" s="40"/>
    </row>
    <row r="25696" spans="1:9" hidden="1" x14ac:dyDescent="0.25">
      <c r="A25696" s="40"/>
      <c r="I25696" s="40"/>
    </row>
    <row r="25697" spans="1:9" hidden="1" x14ac:dyDescent="0.25">
      <c r="A25697" s="40"/>
      <c r="I25697" s="40"/>
    </row>
    <row r="25698" spans="1:9" hidden="1" x14ac:dyDescent="0.25">
      <c r="A25698" s="40"/>
      <c r="I25698" s="40"/>
    </row>
    <row r="25699" spans="1:9" hidden="1" x14ac:dyDescent="0.25">
      <c r="A25699" s="40"/>
      <c r="I25699" s="40"/>
    </row>
    <row r="25700" spans="1:9" hidden="1" x14ac:dyDescent="0.25">
      <c r="A25700" s="40"/>
      <c r="I25700" s="40"/>
    </row>
    <row r="25701" spans="1:9" hidden="1" x14ac:dyDescent="0.25">
      <c r="A25701" s="40"/>
      <c r="I25701" s="40"/>
    </row>
    <row r="25702" spans="1:9" hidden="1" x14ac:dyDescent="0.25">
      <c r="A25702" s="40"/>
      <c r="I25702" s="40"/>
    </row>
    <row r="25703" spans="1:9" hidden="1" x14ac:dyDescent="0.25">
      <c r="A25703" s="40"/>
      <c r="I25703" s="40"/>
    </row>
    <row r="25704" spans="1:9" hidden="1" x14ac:dyDescent="0.25">
      <c r="A25704" s="40"/>
      <c r="I25704" s="40"/>
    </row>
    <row r="25705" spans="1:9" hidden="1" x14ac:dyDescent="0.25">
      <c r="A25705" s="40"/>
      <c r="I25705" s="40"/>
    </row>
    <row r="25706" spans="1:9" hidden="1" x14ac:dyDescent="0.25">
      <c r="A25706" s="40"/>
      <c r="I25706" s="40"/>
    </row>
    <row r="25707" spans="1:9" hidden="1" x14ac:dyDescent="0.25">
      <c r="A25707" s="40"/>
      <c r="I25707" s="40"/>
    </row>
    <row r="25708" spans="1:9" hidden="1" x14ac:dyDescent="0.25">
      <c r="A25708" s="40"/>
      <c r="I25708" s="40"/>
    </row>
    <row r="25709" spans="1:9" hidden="1" x14ac:dyDescent="0.25">
      <c r="A25709" s="40"/>
      <c r="I25709" s="40"/>
    </row>
    <row r="25710" spans="1:9" hidden="1" x14ac:dyDescent="0.25">
      <c r="A25710" s="40"/>
      <c r="I25710" s="40"/>
    </row>
    <row r="25711" spans="1:9" hidden="1" x14ac:dyDescent="0.25">
      <c r="A25711" s="40"/>
      <c r="I25711" s="40"/>
    </row>
    <row r="25712" spans="1:9" hidden="1" x14ac:dyDescent="0.25">
      <c r="A25712" s="40"/>
      <c r="I25712" s="40"/>
    </row>
    <row r="25713" spans="1:9" hidden="1" x14ac:dyDescent="0.25">
      <c r="A25713" s="40"/>
      <c r="I25713" s="40"/>
    </row>
    <row r="25714" spans="1:9" hidden="1" x14ac:dyDescent="0.25">
      <c r="A25714" s="40"/>
      <c r="I25714" s="40"/>
    </row>
    <row r="25715" spans="1:9" hidden="1" x14ac:dyDescent="0.25">
      <c r="A25715" s="40"/>
      <c r="I25715" s="40"/>
    </row>
    <row r="25716" spans="1:9" hidden="1" x14ac:dyDescent="0.25">
      <c r="A25716" s="40"/>
      <c r="I25716" s="40"/>
    </row>
    <row r="25717" spans="1:9" hidden="1" x14ac:dyDescent="0.25">
      <c r="A25717" s="40"/>
      <c r="I25717" s="40"/>
    </row>
    <row r="25718" spans="1:9" hidden="1" x14ac:dyDescent="0.25">
      <c r="A25718" s="40"/>
      <c r="I25718" s="40"/>
    </row>
    <row r="25719" spans="1:9" hidden="1" x14ac:dyDescent="0.25">
      <c r="A25719" s="40"/>
      <c r="I25719" s="40"/>
    </row>
    <row r="25720" spans="1:9" hidden="1" x14ac:dyDescent="0.25">
      <c r="A25720" s="40"/>
      <c r="I25720" s="40"/>
    </row>
    <row r="25721" spans="1:9" hidden="1" x14ac:dyDescent="0.25">
      <c r="A25721" s="40"/>
      <c r="I25721" s="40"/>
    </row>
    <row r="25722" spans="1:9" hidden="1" x14ac:dyDescent="0.25">
      <c r="A25722" s="40"/>
      <c r="I25722" s="40"/>
    </row>
    <row r="25723" spans="1:9" hidden="1" x14ac:dyDescent="0.25">
      <c r="A25723" s="40"/>
      <c r="I25723" s="40"/>
    </row>
    <row r="25724" spans="1:9" hidden="1" x14ac:dyDescent="0.25">
      <c r="A25724" s="40"/>
      <c r="I25724" s="40"/>
    </row>
    <row r="25725" spans="1:9" hidden="1" x14ac:dyDescent="0.25">
      <c r="A25725" s="40"/>
      <c r="I25725" s="40"/>
    </row>
    <row r="25726" spans="1:9" hidden="1" x14ac:dyDescent="0.25">
      <c r="A25726" s="40"/>
      <c r="I25726" s="40"/>
    </row>
    <row r="25727" spans="1:9" hidden="1" x14ac:dyDescent="0.25">
      <c r="A25727" s="40"/>
      <c r="I25727" s="40"/>
    </row>
    <row r="25728" spans="1:9" hidden="1" x14ac:dyDescent="0.25">
      <c r="A25728" s="40"/>
      <c r="I25728" s="40"/>
    </row>
    <row r="25729" spans="1:9" hidden="1" x14ac:dyDescent="0.25">
      <c r="A25729" s="40"/>
      <c r="I25729" s="40"/>
    </row>
    <row r="25730" spans="1:9" hidden="1" x14ac:dyDescent="0.25">
      <c r="A25730" s="40"/>
      <c r="I25730" s="40"/>
    </row>
    <row r="25731" spans="1:9" hidden="1" x14ac:dyDescent="0.25">
      <c r="A25731" s="40"/>
      <c r="I25731" s="40"/>
    </row>
    <row r="25732" spans="1:9" hidden="1" x14ac:dyDescent="0.25">
      <c r="A25732" s="40"/>
      <c r="I25732" s="40"/>
    </row>
    <row r="25733" spans="1:9" hidden="1" x14ac:dyDescent="0.25">
      <c r="A25733" s="40"/>
      <c r="I25733" s="40"/>
    </row>
    <row r="25734" spans="1:9" hidden="1" x14ac:dyDescent="0.25">
      <c r="A25734" s="40"/>
      <c r="I25734" s="40"/>
    </row>
    <row r="25735" spans="1:9" hidden="1" x14ac:dyDescent="0.25">
      <c r="A25735" s="40"/>
      <c r="I25735" s="40"/>
    </row>
    <row r="25736" spans="1:9" hidden="1" x14ac:dyDescent="0.25">
      <c r="A25736" s="40"/>
      <c r="I25736" s="40"/>
    </row>
    <row r="25737" spans="1:9" hidden="1" x14ac:dyDescent="0.25">
      <c r="A25737" s="40"/>
      <c r="I25737" s="40"/>
    </row>
    <row r="25738" spans="1:9" hidden="1" x14ac:dyDescent="0.25">
      <c r="A25738" s="40"/>
      <c r="I25738" s="40"/>
    </row>
    <row r="25739" spans="1:9" hidden="1" x14ac:dyDescent="0.25">
      <c r="A25739" s="40"/>
      <c r="I25739" s="40"/>
    </row>
    <row r="25740" spans="1:9" hidden="1" x14ac:dyDescent="0.25">
      <c r="A25740" s="40"/>
      <c r="I25740" s="40"/>
    </row>
    <row r="25741" spans="1:9" hidden="1" x14ac:dyDescent="0.25">
      <c r="A25741" s="40"/>
      <c r="I25741" s="40"/>
    </row>
    <row r="25742" spans="1:9" hidden="1" x14ac:dyDescent="0.25">
      <c r="A25742" s="40"/>
      <c r="I25742" s="40"/>
    </row>
    <row r="25743" spans="1:9" hidden="1" x14ac:dyDescent="0.25">
      <c r="A25743" s="40"/>
      <c r="I25743" s="40"/>
    </row>
    <row r="25744" spans="1:9" hidden="1" x14ac:dyDescent="0.25">
      <c r="A25744" s="40"/>
      <c r="I25744" s="40"/>
    </row>
    <row r="25745" spans="1:9" hidden="1" x14ac:dyDescent="0.25">
      <c r="A25745" s="40"/>
      <c r="I25745" s="40"/>
    </row>
    <row r="25746" spans="1:9" hidden="1" x14ac:dyDescent="0.25">
      <c r="A25746" s="40"/>
      <c r="I25746" s="40"/>
    </row>
    <row r="25747" spans="1:9" hidden="1" x14ac:dyDescent="0.25">
      <c r="A25747" s="40"/>
      <c r="I25747" s="40"/>
    </row>
    <row r="25748" spans="1:9" hidden="1" x14ac:dyDescent="0.25">
      <c r="A25748" s="40"/>
      <c r="I25748" s="40"/>
    </row>
    <row r="25749" spans="1:9" hidden="1" x14ac:dyDescent="0.25">
      <c r="A25749" s="40"/>
      <c r="I25749" s="40"/>
    </row>
    <row r="25750" spans="1:9" hidden="1" x14ac:dyDescent="0.25">
      <c r="A25750" s="40"/>
      <c r="I25750" s="40"/>
    </row>
    <row r="25751" spans="1:9" hidden="1" x14ac:dyDescent="0.25">
      <c r="A25751" s="40"/>
      <c r="I25751" s="40"/>
    </row>
    <row r="25752" spans="1:9" hidden="1" x14ac:dyDescent="0.25">
      <c r="A25752" s="40"/>
      <c r="I25752" s="40"/>
    </row>
    <row r="25753" spans="1:9" hidden="1" x14ac:dyDescent="0.25">
      <c r="A25753" s="40"/>
      <c r="I25753" s="40"/>
    </row>
    <row r="25754" spans="1:9" hidden="1" x14ac:dyDescent="0.25">
      <c r="A25754" s="40"/>
      <c r="I25754" s="40"/>
    </row>
    <row r="25755" spans="1:9" hidden="1" x14ac:dyDescent="0.25">
      <c r="A25755" s="40"/>
      <c r="I25755" s="40"/>
    </row>
    <row r="25756" spans="1:9" hidden="1" x14ac:dyDescent="0.25">
      <c r="A25756" s="40"/>
      <c r="I25756" s="40"/>
    </row>
    <row r="25757" spans="1:9" hidden="1" x14ac:dyDescent="0.25">
      <c r="A25757" s="40"/>
      <c r="I25757" s="40"/>
    </row>
    <row r="25758" spans="1:9" hidden="1" x14ac:dyDescent="0.25">
      <c r="A25758" s="40"/>
      <c r="I25758" s="40"/>
    </row>
    <row r="25759" spans="1:9" hidden="1" x14ac:dyDescent="0.25">
      <c r="A25759" s="40"/>
      <c r="I25759" s="40"/>
    </row>
    <row r="25760" spans="1:9" hidden="1" x14ac:dyDescent="0.25">
      <c r="A25760" s="40"/>
      <c r="I25760" s="40"/>
    </row>
    <row r="25761" spans="1:9" hidden="1" x14ac:dyDescent="0.25">
      <c r="A25761" s="40"/>
      <c r="I25761" s="40"/>
    </row>
    <row r="25762" spans="1:9" hidden="1" x14ac:dyDescent="0.25">
      <c r="A25762" s="40"/>
      <c r="I25762" s="40"/>
    </row>
    <row r="25763" spans="1:9" hidden="1" x14ac:dyDescent="0.25">
      <c r="A25763" s="40"/>
      <c r="I25763" s="40"/>
    </row>
    <row r="25764" spans="1:9" hidden="1" x14ac:dyDescent="0.25">
      <c r="A25764" s="40"/>
      <c r="I25764" s="40"/>
    </row>
    <row r="25765" spans="1:9" hidden="1" x14ac:dyDescent="0.25">
      <c r="A25765" s="40"/>
      <c r="I25765" s="40"/>
    </row>
    <row r="25766" spans="1:9" hidden="1" x14ac:dyDescent="0.25">
      <c r="A25766" s="40"/>
      <c r="I25766" s="40"/>
    </row>
    <row r="25767" spans="1:9" hidden="1" x14ac:dyDescent="0.25">
      <c r="A25767" s="40"/>
      <c r="I25767" s="40"/>
    </row>
    <row r="25768" spans="1:9" hidden="1" x14ac:dyDescent="0.25">
      <c r="A25768" s="40"/>
      <c r="I25768" s="40"/>
    </row>
    <row r="25769" spans="1:9" hidden="1" x14ac:dyDescent="0.25">
      <c r="A25769" s="40"/>
      <c r="I25769" s="40"/>
    </row>
    <row r="25770" spans="1:9" hidden="1" x14ac:dyDescent="0.25">
      <c r="A25770" s="40"/>
      <c r="I25770" s="40"/>
    </row>
    <row r="25771" spans="1:9" hidden="1" x14ac:dyDescent="0.25">
      <c r="A25771" s="40"/>
      <c r="I25771" s="40"/>
    </row>
    <row r="25772" spans="1:9" hidden="1" x14ac:dyDescent="0.25">
      <c r="A25772" s="40"/>
      <c r="I25772" s="40"/>
    </row>
    <row r="25773" spans="1:9" hidden="1" x14ac:dyDescent="0.25">
      <c r="A25773" s="40"/>
      <c r="I25773" s="40"/>
    </row>
    <row r="25774" spans="1:9" hidden="1" x14ac:dyDescent="0.25">
      <c r="A25774" s="40"/>
      <c r="I25774" s="40"/>
    </row>
    <row r="25775" spans="1:9" hidden="1" x14ac:dyDescent="0.25">
      <c r="A25775" s="40"/>
      <c r="I25775" s="40"/>
    </row>
    <row r="25776" spans="1:9" hidden="1" x14ac:dyDescent="0.25">
      <c r="A25776" s="40"/>
      <c r="I25776" s="40"/>
    </row>
    <row r="25777" spans="1:9" hidden="1" x14ac:dyDescent="0.25">
      <c r="A25777" s="40"/>
      <c r="I25777" s="40"/>
    </row>
    <row r="25778" spans="1:9" hidden="1" x14ac:dyDescent="0.25">
      <c r="A25778" s="40"/>
      <c r="I25778" s="40"/>
    </row>
    <row r="25779" spans="1:9" hidden="1" x14ac:dyDescent="0.25">
      <c r="A25779" s="40"/>
      <c r="I25779" s="40"/>
    </row>
    <row r="25780" spans="1:9" hidden="1" x14ac:dyDescent="0.25">
      <c r="A25780" s="40"/>
      <c r="I25780" s="40"/>
    </row>
    <row r="25781" spans="1:9" hidden="1" x14ac:dyDescent="0.25">
      <c r="A25781" s="40"/>
      <c r="I25781" s="40"/>
    </row>
    <row r="25782" spans="1:9" hidden="1" x14ac:dyDescent="0.25">
      <c r="A25782" s="40"/>
      <c r="I25782" s="40"/>
    </row>
    <row r="25783" spans="1:9" hidden="1" x14ac:dyDescent="0.25">
      <c r="A25783" s="40"/>
      <c r="I25783" s="40"/>
    </row>
    <row r="25784" spans="1:9" hidden="1" x14ac:dyDescent="0.25">
      <c r="A25784" s="40"/>
      <c r="I25784" s="40"/>
    </row>
    <row r="25785" spans="1:9" hidden="1" x14ac:dyDescent="0.25">
      <c r="A25785" s="40"/>
      <c r="I25785" s="40"/>
    </row>
    <row r="25786" spans="1:9" hidden="1" x14ac:dyDescent="0.25">
      <c r="A25786" s="40"/>
      <c r="I25786" s="40"/>
    </row>
    <row r="25787" spans="1:9" hidden="1" x14ac:dyDescent="0.25">
      <c r="A25787" s="40"/>
      <c r="I25787" s="40"/>
    </row>
    <row r="25788" spans="1:9" hidden="1" x14ac:dyDescent="0.25">
      <c r="A25788" s="40"/>
      <c r="I25788" s="40"/>
    </row>
    <row r="25789" spans="1:9" hidden="1" x14ac:dyDescent="0.25">
      <c r="A25789" s="40"/>
      <c r="I25789" s="40"/>
    </row>
    <row r="25790" spans="1:9" hidden="1" x14ac:dyDescent="0.25">
      <c r="A25790" s="40"/>
      <c r="I25790" s="40"/>
    </row>
    <row r="25791" spans="1:9" hidden="1" x14ac:dyDescent="0.25">
      <c r="A25791" s="40"/>
      <c r="I25791" s="40"/>
    </row>
    <row r="25792" spans="1:9" hidden="1" x14ac:dyDescent="0.25">
      <c r="A25792" s="40"/>
      <c r="I25792" s="40"/>
    </row>
    <row r="25793" spans="1:9" hidden="1" x14ac:dyDescent="0.25">
      <c r="A25793" s="40"/>
      <c r="I25793" s="40"/>
    </row>
    <row r="25794" spans="1:9" hidden="1" x14ac:dyDescent="0.25">
      <c r="A25794" s="40"/>
      <c r="I25794" s="40"/>
    </row>
    <row r="25795" spans="1:9" hidden="1" x14ac:dyDescent="0.25">
      <c r="A25795" s="40"/>
      <c r="I25795" s="40"/>
    </row>
    <row r="25796" spans="1:9" hidden="1" x14ac:dyDescent="0.25">
      <c r="A25796" s="40"/>
      <c r="I25796" s="40"/>
    </row>
    <row r="25797" spans="1:9" hidden="1" x14ac:dyDescent="0.25">
      <c r="A25797" s="40"/>
      <c r="I25797" s="40"/>
    </row>
    <row r="25798" spans="1:9" hidden="1" x14ac:dyDescent="0.25">
      <c r="A25798" s="40"/>
      <c r="I25798" s="40"/>
    </row>
    <row r="25799" spans="1:9" hidden="1" x14ac:dyDescent="0.25">
      <c r="A25799" s="40"/>
      <c r="I25799" s="40"/>
    </row>
    <row r="25800" spans="1:9" hidden="1" x14ac:dyDescent="0.25">
      <c r="A25800" s="40"/>
      <c r="I25800" s="40"/>
    </row>
    <row r="25801" spans="1:9" hidden="1" x14ac:dyDescent="0.25">
      <c r="A25801" s="40"/>
      <c r="I25801" s="40"/>
    </row>
    <row r="25802" spans="1:9" hidden="1" x14ac:dyDescent="0.25">
      <c r="A25802" s="40"/>
      <c r="I25802" s="40"/>
    </row>
    <row r="25803" spans="1:9" hidden="1" x14ac:dyDescent="0.25">
      <c r="A25803" s="40"/>
      <c r="I25803" s="40"/>
    </row>
    <row r="25804" spans="1:9" hidden="1" x14ac:dyDescent="0.25">
      <c r="A25804" s="40"/>
      <c r="I25804" s="40"/>
    </row>
    <row r="25805" spans="1:9" hidden="1" x14ac:dyDescent="0.25">
      <c r="A25805" s="40"/>
      <c r="I25805" s="40"/>
    </row>
    <row r="25806" spans="1:9" hidden="1" x14ac:dyDescent="0.25">
      <c r="A25806" s="40"/>
      <c r="I25806" s="40"/>
    </row>
    <row r="25807" spans="1:9" hidden="1" x14ac:dyDescent="0.25">
      <c r="A25807" s="40"/>
      <c r="I25807" s="40"/>
    </row>
    <row r="25808" spans="1:9" hidden="1" x14ac:dyDescent="0.25">
      <c r="A25808" s="40"/>
      <c r="I25808" s="40"/>
    </row>
    <row r="25809" spans="1:9" hidden="1" x14ac:dyDescent="0.25">
      <c r="A25809" s="40"/>
      <c r="I25809" s="40"/>
    </row>
    <row r="25810" spans="1:9" hidden="1" x14ac:dyDescent="0.25">
      <c r="A25810" s="40"/>
      <c r="I25810" s="40"/>
    </row>
    <row r="25811" spans="1:9" hidden="1" x14ac:dyDescent="0.25">
      <c r="A25811" s="40"/>
      <c r="I25811" s="40"/>
    </row>
    <row r="25812" spans="1:9" hidden="1" x14ac:dyDescent="0.25">
      <c r="A25812" s="40"/>
      <c r="I25812" s="40"/>
    </row>
    <row r="25813" spans="1:9" hidden="1" x14ac:dyDescent="0.25">
      <c r="A25813" s="40"/>
      <c r="I25813" s="40"/>
    </row>
    <row r="25814" spans="1:9" hidden="1" x14ac:dyDescent="0.25">
      <c r="A25814" s="40"/>
      <c r="I25814" s="40"/>
    </row>
    <row r="25815" spans="1:9" hidden="1" x14ac:dyDescent="0.25">
      <c r="A25815" s="40"/>
      <c r="I25815" s="40"/>
    </row>
    <row r="25816" spans="1:9" hidden="1" x14ac:dyDescent="0.25">
      <c r="A25816" s="40"/>
      <c r="I25816" s="40"/>
    </row>
    <row r="25817" spans="1:9" hidden="1" x14ac:dyDescent="0.25">
      <c r="A25817" s="40"/>
      <c r="I25817" s="40"/>
    </row>
    <row r="25818" spans="1:9" hidden="1" x14ac:dyDescent="0.25">
      <c r="A25818" s="40"/>
      <c r="I25818" s="40"/>
    </row>
    <row r="25819" spans="1:9" hidden="1" x14ac:dyDescent="0.25">
      <c r="A25819" s="40"/>
      <c r="I25819" s="40"/>
    </row>
    <row r="25820" spans="1:9" hidden="1" x14ac:dyDescent="0.25">
      <c r="A25820" s="40"/>
      <c r="I25820" s="40"/>
    </row>
    <row r="25821" spans="1:9" hidden="1" x14ac:dyDescent="0.25">
      <c r="A25821" s="40"/>
      <c r="I25821" s="40"/>
    </row>
    <row r="25822" spans="1:9" hidden="1" x14ac:dyDescent="0.25">
      <c r="A25822" s="40"/>
      <c r="I25822" s="40"/>
    </row>
    <row r="25823" spans="1:9" hidden="1" x14ac:dyDescent="0.25">
      <c r="A25823" s="40"/>
      <c r="I25823" s="40"/>
    </row>
    <row r="25824" spans="1:9" hidden="1" x14ac:dyDescent="0.25">
      <c r="A25824" s="40"/>
      <c r="I25824" s="40"/>
    </row>
    <row r="25825" spans="1:9" hidden="1" x14ac:dyDescent="0.25">
      <c r="A25825" s="40"/>
      <c r="I25825" s="40"/>
    </row>
    <row r="25826" spans="1:9" hidden="1" x14ac:dyDescent="0.25">
      <c r="A25826" s="40"/>
      <c r="I25826" s="40"/>
    </row>
    <row r="25827" spans="1:9" hidden="1" x14ac:dyDescent="0.25">
      <c r="A25827" s="40"/>
      <c r="I25827" s="40"/>
    </row>
    <row r="25828" spans="1:9" hidden="1" x14ac:dyDescent="0.25">
      <c r="A25828" s="40"/>
      <c r="I25828" s="40"/>
    </row>
    <row r="25829" spans="1:9" hidden="1" x14ac:dyDescent="0.25">
      <c r="A25829" s="40"/>
      <c r="I25829" s="40"/>
    </row>
    <row r="25830" spans="1:9" hidden="1" x14ac:dyDescent="0.25">
      <c r="A25830" s="40"/>
      <c r="I25830" s="40"/>
    </row>
    <row r="25831" spans="1:9" hidden="1" x14ac:dyDescent="0.25">
      <c r="A25831" s="40"/>
      <c r="I25831" s="40"/>
    </row>
    <row r="25832" spans="1:9" hidden="1" x14ac:dyDescent="0.25">
      <c r="A25832" s="40"/>
      <c r="I25832" s="40"/>
    </row>
    <row r="25833" spans="1:9" hidden="1" x14ac:dyDescent="0.25">
      <c r="A25833" s="40"/>
      <c r="I25833" s="40"/>
    </row>
    <row r="25834" spans="1:9" hidden="1" x14ac:dyDescent="0.25">
      <c r="A25834" s="40"/>
      <c r="I25834" s="40"/>
    </row>
    <row r="25835" spans="1:9" hidden="1" x14ac:dyDescent="0.25">
      <c r="A25835" s="40"/>
      <c r="I25835" s="40"/>
    </row>
    <row r="25836" spans="1:9" hidden="1" x14ac:dyDescent="0.25">
      <c r="A25836" s="40"/>
      <c r="I25836" s="40"/>
    </row>
    <row r="25837" spans="1:9" hidden="1" x14ac:dyDescent="0.25">
      <c r="A25837" s="40"/>
      <c r="I25837" s="40"/>
    </row>
    <row r="25838" spans="1:9" hidden="1" x14ac:dyDescent="0.25">
      <c r="A25838" s="40"/>
      <c r="I25838" s="40"/>
    </row>
    <row r="25839" spans="1:9" hidden="1" x14ac:dyDescent="0.25">
      <c r="A25839" s="40"/>
      <c r="I25839" s="40"/>
    </row>
    <row r="25840" spans="1:9" hidden="1" x14ac:dyDescent="0.25">
      <c r="A25840" s="40"/>
      <c r="I25840" s="40"/>
    </row>
    <row r="25841" spans="1:9" hidden="1" x14ac:dyDescent="0.25">
      <c r="A25841" s="40"/>
      <c r="I25841" s="40"/>
    </row>
    <row r="25842" spans="1:9" hidden="1" x14ac:dyDescent="0.25">
      <c r="A25842" s="40"/>
      <c r="I25842" s="40"/>
    </row>
    <row r="25843" spans="1:9" hidden="1" x14ac:dyDescent="0.25">
      <c r="A25843" s="40"/>
      <c r="I25843" s="40"/>
    </row>
    <row r="25844" spans="1:9" hidden="1" x14ac:dyDescent="0.25">
      <c r="A25844" s="40"/>
      <c r="I25844" s="40"/>
    </row>
    <row r="25845" spans="1:9" hidden="1" x14ac:dyDescent="0.25">
      <c r="A25845" s="40"/>
      <c r="I25845" s="40"/>
    </row>
    <row r="25846" spans="1:9" hidden="1" x14ac:dyDescent="0.25">
      <c r="A25846" s="40"/>
      <c r="I25846" s="40"/>
    </row>
    <row r="25847" spans="1:9" hidden="1" x14ac:dyDescent="0.25">
      <c r="A25847" s="40"/>
      <c r="I25847" s="40"/>
    </row>
    <row r="25848" spans="1:9" hidden="1" x14ac:dyDescent="0.25">
      <c r="A25848" s="40"/>
      <c r="I25848" s="40"/>
    </row>
    <row r="25849" spans="1:9" hidden="1" x14ac:dyDescent="0.25">
      <c r="A25849" s="40"/>
      <c r="I25849" s="40"/>
    </row>
    <row r="25850" spans="1:9" hidden="1" x14ac:dyDescent="0.25">
      <c r="A25850" s="40"/>
      <c r="I25850" s="40"/>
    </row>
    <row r="25851" spans="1:9" hidden="1" x14ac:dyDescent="0.25">
      <c r="A25851" s="40"/>
      <c r="I25851" s="40"/>
    </row>
    <row r="25852" spans="1:9" hidden="1" x14ac:dyDescent="0.25">
      <c r="A25852" s="40"/>
      <c r="I25852" s="40"/>
    </row>
    <row r="25853" spans="1:9" hidden="1" x14ac:dyDescent="0.25">
      <c r="A25853" s="40"/>
      <c r="I25853" s="40"/>
    </row>
    <row r="25854" spans="1:9" hidden="1" x14ac:dyDescent="0.25">
      <c r="A25854" s="40"/>
      <c r="I25854" s="40"/>
    </row>
    <row r="25855" spans="1:9" hidden="1" x14ac:dyDescent="0.25">
      <c r="A25855" s="40"/>
      <c r="I25855" s="40"/>
    </row>
    <row r="25856" spans="1:9" hidden="1" x14ac:dyDescent="0.25">
      <c r="A25856" s="40"/>
      <c r="I25856" s="40"/>
    </row>
    <row r="25857" spans="1:9" hidden="1" x14ac:dyDescent="0.25">
      <c r="A25857" s="40"/>
      <c r="I25857" s="40"/>
    </row>
    <row r="25858" spans="1:9" hidden="1" x14ac:dyDescent="0.25">
      <c r="A25858" s="40"/>
      <c r="I25858" s="40"/>
    </row>
    <row r="25859" spans="1:9" hidden="1" x14ac:dyDescent="0.25">
      <c r="A25859" s="40"/>
      <c r="I25859" s="40"/>
    </row>
    <row r="25860" spans="1:9" hidden="1" x14ac:dyDescent="0.25">
      <c r="A25860" s="40"/>
      <c r="I25860" s="40"/>
    </row>
    <row r="25861" spans="1:9" hidden="1" x14ac:dyDescent="0.25">
      <c r="A25861" s="40"/>
      <c r="I25861" s="40"/>
    </row>
    <row r="25862" spans="1:9" hidden="1" x14ac:dyDescent="0.25">
      <c r="A25862" s="40"/>
      <c r="I25862" s="40"/>
    </row>
    <row r="25863" spans="1:9" hidden="1" x14ac:dyDescent="0.25">
      <c r="A25863" s="40"/>
      <c r="I25863" s="40"/>
    </row>
    <row r="25864" spans="1:9" hidden="1" x14ac:dyDescent="0.25">
      <c r="A25864" s="40"/>
      <c r="I25864" s="40"/>
    </row>
    <row r="25865" spans="1:9" hidden="1" x14ac:dyDescent="0.25">
      <c r="A25865" s="40"/>
      <c r="I25865" s="40"/>
    </row>
    <row r="25866" spans="1:9" hidden="1" x14ac:dyDescent="0.25">
      <c r="A25866" s="40"/>
      <c r="I25866" s="40"/>
    </row>
    <row r="25867" spans="1:9" hidden="1" x14ac:dyDescent="0.25">
      <c r="A25867" s="40"/>
      <c r="I25867" s="40"/>
    </row>
    <row r="25868" spans="1:9" hidden="1" x14ac:dyDescent="0.25">
      <c r="A25868" s="40"/>
      <c r="I25868" s="40"/>
    </row>
    <row r="25869" spans="1:9" hidden="1" x14ac:dyDescent="0.25">
      <c r="A25869" s="40"/>
      <c r="I25869" s="40"/>
    </row>
    <row r="25870" spans="1:9" hidden="1" x14ac:dyDescent="0.25">
      <c r="A25870" s="40"/>
      <c r="I25870" s="40"/>
    </row>
    <row r="25871" spans="1:9" hidden="1" x14ac:dyDescent="0.25">
      <c r="A25871" s="40"/>
      <c r="I25871" s="40"/>
    </row>
    <row r="25872" spans="1:9" hidden="1" x14ac:dyDescent="0.25">
      <c r="A25872" s="40"/>
      <c r="I25872" s="40"/>
    </row>
    <row r="25873" spans="1:9" hidden="1" x14ac:dyDescent="0.25">
      <c r="A25873" s="40"/>
      <c r="I25873" s="40"/>
    </row>
    <row r="25874" spans="1:9" hidden="1" x14ac:dyDescent="0.25">
      <c r="A25874" s="40"/>
      <c r="I25874" s="40"/>
    </row>
    <row r="25875" spans="1:9" hidden="1" x14ac:dyDescent="0.25">
      <c r="A25875" s="40"/>
      <c r="I25875" s="40"/>
    </row>
    <row r="25876" spans="1:9" hidden="1" x14ac:dyDescent="0.25">
      <c r="A25876" s="40"/>
      <c r="I25876" s="40"/>
    </row>
    <row r="25877" spans="1:9" hidden="1" x14ac:dyDescent="0.25">
      <c r="A25877" s="40"/>
      <c r="I25877" s="40"/>
    </row>
    <row r="25878" spans="1:9" hidden="1" x14ac:dyDescent="0.25">
      <c r="A25878" s="40"/>
      <c r="I25878" s="40"/>
    </row>
    <row r="25879" spans="1:9" hidden="1" x14ac:dyDescent="0.25">
      <c r="A25879" s="40"/>
      <c r="I25879" s="40"/>
    </row>
    <row r="25880" spans="1:9" hidden="1" x14ac:dyDescent="0.25">
      <c r="A25880" s="40"/>
      <c r="I25880" s="40"/>
    </row>
    <row r="25881" spans="1:9" hidden="1" x14ac:dyDescent="0.25">
      <c r="A25881" s="40"/>
      <c r="I25881" s="40"/>
    </row>
    <row r="25882" spans="1:9" hidden="1" x14ac:dyDescent="0.25">
      <c r="A25882" s="40"/>
      <c r="I25882" s="40"/>
    </row>
    <row r="25883" spans="1:9" hidden="1" x14ac:dyDescent="0.25">
      <c r="A25883" s="40"/>
      <c r="I25883" s="40"/>
    </row>
    <row r="25884" spans="1:9" hidden="1" x14ac:dyDescent="0.25">
      <c r="A25884" s="40"/>
      <c r="I25884" s="40"/>
    </row>
    <row r="25885" spans="1:9" hidden="1" x14ac:dyDescent="0.25">
      <c r="A25885" s="40"/>
      <c r="I25885" s="40"/>
    </row>
    <row r="25886" spans="1:9" hidden="1" x14ac:dyDescent="0.25">
      <c r="A25886" s="40"/>
      <c r="I25886" s="40"/>
    </row>
    <row r="25887" spans="1:9" hidden="1" x14ac:dyDescent="0.25">
      <c r="A25887" s="40"/>
      <c r="I25887" s="40"/>
    </row>
    <row r="25888" spans="1:9" hidden="1" x14ac:dyDescent="0.25">
      <c r="A25888" s="40"/>
      <c r="I25888" s="40"/>
    </row>
    <row r="25889" spans="1:9" hidden="1" x14ac:dyDescent="0.25">
      <c r="A25889" s="40"/>
      <c r="I25889" s="40"/>
    </row>
    <row r="25890" spans="1:9" hidden="1" x14ac:dyDescent="0.25">
      <c r="A25890" s="40"/>
      <c r="I25890" s="40"/>
    </row>
    <row r="25891" spans="1:9" hidden="1" x14ac:dyDescent="0.25">
      <c r="A25891" s="40"/>
      <c r="I25891" s="40"/>
    </row>
    <row r="25892" spans="1:9" hidden="1" x14ac:dyDescent="0.25">
      <c r="A25892" s="40"/>
      <c r="I25892" s="40"/>
    </row>
    <row r="25893" spans="1:9" hidden="1" x14ac:dyDescent="0.25">
      <c r="A25893" s="40"/>
      <c r="I25893" s="40"/>
    </row>
    <row r="25894" spans="1:9" hidden="1" x14ac:dyDescent="0.25">
      <c r="A25894" s="40"/>
      <c r="I25894" s="40"/>
    </row>
    <row r="25895" spans="1:9" hidden="1" x14ac:dyDescent="0.25">
      <c r="A25895" s="40"/>
      <c r="I25895" s="40"/>
    </row>
    <row r="25896" spans="1:9" hidden="1" x14ac:dyDescent="0.25">
      <c r="A25896" s="40"/>
      <c r="I25896" s="40"/>
    </row>
    <row r="25897" spans="1:9" hidden="1" x14ac:dyDescent="0.25">
      <c r="A25897" s="40"/>
      <c r="I25897" s="40"/>
    </row>
    <row r="25898" spans="1:9" hidden="1" x14ac:dyDescent="0.25">
      <c r="A25898" s="40"/>
      <c r="I25898" s="40"/>
    </row>
    <row r="25899" spans="1:9" hidden="1" x14ac:dyDescent="0.25">
      <c r="A25899" s="40"/>
      <c r="I25899" s="40"/>
    </row>
    <row r="25900" spans="1:9" hidden="1" x14ac:dyDescent="0.25">
      <c r="A25900" s="40"/>
      <c r="I25900" s="40"/>
    </row>
    <row r="25901" spans="1:9" hidden="1" x14ac:dyDescent="0.25">
      <c r="A25901" s="40"/>
      <c r="I25901" s="40"/>
    </row>
    <row r="25902" spans="1:9" hidden="1" x14ac:dyDescent="0.25">
      <c r="A25902" s="40"/>
      <c r="I25902" s="40"/>
    </row>
    <row r="25903" spans="1:9" hidden="1" x14ac:dyDescent="0.25">
      <c r="A25903" s="40"/>
      <c r="I25903" s="40"/>
    </row>
    <row r="25904" spans="1:9" hidden="1" x14ac:dyDescent="0.25">
      <c r="A25904" s="40"/>
      <c r="I25904" s="40"/>
    </row>
    <row r="25905" spans="1:9" hidden="1" x14ac:dyDescent="0.25">
      <c r="A25905" s="40"/>
      <c r="I25905" s="40"/>
    </row>
    <row r="25906" spans="1:9" hidden="1" x14ac:dyDescent="0.25">
      <c r="A25906" s="40"/>
      <c r="I25906" s="40"/>
    </row>
    <row r="25907" spans="1:9" hidden="1" x14ac:dyDescent="0.25">
      <c r="A25907" s="40"/>
      <c r="I25907" s="40"/>
    </row>
    <row r="25908" spans="1:9" hidden="1" x14ac:dyDescent="0.25">
      <c r="A25908" s="40"/>
      <c r="I25908" s="40"/>
    </row>
    <row r="25909" spans="1:9" hidden="1" x14ac:dyDescent="0.25">
      <c r="A25909" s="40"/>
      <c r="I25909" s="40"/>
    </row>
    <row r="25910" spans="1:9" hidden="1" x14ac:dyDescent="0.25">
      <c r="A25910" s="40"/>
      <c r="I25910" s="40"/>
    </row>
    <row r="25911" spans="1:9" hidden="1" x14ac:dyDescent="0.25">
      <c r="A25911" s="40"/>
      <c r="I25911" s="40"/>
    </row>
    <row r="25912" spans="1:9" hidden="1" x14ac:dyDescent="0.25">
      <c r="A25912" s="40"/>
      <c r="I25912" s="40"/>
    </row>
    <row r="25913" spans="1:9" hidden="1" x14ac:dyDescent="0.25">
      <c r="A25913" s="40"/>
      <c r="I25913" s="40"/>
    </row>
    <row r="25914" spans="1:9" hidden="1" x14ac:dyDescent="0.25">
      <c r="A25914" s="40"/>
      <c r="I25914" s="40"/>
    </row>
    <row r="25915" spans="1:9" hidden="1" x14ac:dyDescent="0.25">
      <c r="A25915" s="40"/>
      <c r="I25915" s="40"/>
    </row>
    <row r="25916" spans="1:9" hidden="1" x14ac:dyDescent="0.25">
      <c r="A25916" s="40"/>
      <c r="I25916" s="40"/>
    </row>
    <row r="25917" spans="1:9" hidden="1" x14ac:dyDescent="0.25">
      <c r="A25917" s="40"/>
      <c r="I25917" s="40"/>
    </row>
    <row r="25918" spans="1:9" hidden="1" x14ac:dyDescent="0.25">
      <c r="A25918" s="40"/>
      <c r="I25918" s="40"/>
    </row>
    <row r="25919" spans="1:9" hidden="1" x14ac:dyDescent="0.25">
      <c r="A25919" s="40"/>
      <c r="I25919" s="40"/>
    </row>
    <row r="25920" spans="1:9" hidden="1" x14ac:dyDescent="0.25">
      <c r="A25920" s="40"/>
      <c r="I25920" s="40"/>
    </row>
    <row r="25921" spans="1:9" hidden="1" x14ac:dyDescent="0.25">
      <c r="A25921" s="40"/>
      <c r="I25921" s="40"/>
    </row>
    <row r="25922" spans="1:9" hidden="1" x14ac:dyDescent="0.25">
      <c r="A25922" s="40"/>
      <c r="I25922" s="40"/>
    </row>
    <row r="25923" spans="1:9" hidden="1" x14ac:dyDescent="0.25">
      <c r="A25923" s="40"/>
      <c r="I25923" s="40"/>
    </row>
    <row r="25924" spans="1:9" hidden="1" x14ac:dyDescent="0.25">
      <c r="A25924" s="40"/>
      <c r="I25924" s="40"/>
    </row>
    <row r="25925" spans="1:9" hidden="1" x14ac:dyDescent="0.25">
      <c r="A25925" s="40"/>
      <c r="I25925" s="40"/>
    </row>
    <row r="25926" spans="1:9" hidden="1" x14ac:dyDescent="0.25">
      <c r="A25926" s="40"/>
      <c r="I25926" s="40"/>
    </row>
    <row r="25927" spans="1:9" hidden="1" x14ac:dyDescent="0.25">
      <c r="A25927" s="40"/>
      <c r="I25927" s="40"/>
    </row>
    <row r="25928" spans="1:9" hidden="1" x14ac:dyDescent="0.25">
      <c r="A25928" s="40"/>
      <c r="I25928" s="40"/>
    </row>
    <row r="25929" spans="1:9" hidden="1" x14ac:dyDescent="0.25">
      <c r="A25929" s="40"/>
      <c r="I25929" s="40"/>
    </row>
    <row r="25930" spans="1:9" hidden="1" x14ac:dyDescent="0.25">
      <c r="A25930" s="40"/>
      <c r="I25930" s="40"/>
    </row>
    <row r="25931" spans="1:9" hidden="1" x14ac:dyDescent="0.25">
      <c r="A25931" s="40"/>
      <c r="I25931" s="40"/>
    </row>
    <row r="25932" spans="1:9" hidden="1" x14ac:dyDescent="0.25">
      <c r="A25932" s="40"/>
      <c r="I25932" s="40"/>
    </row>
    <row r="25933" spans="1:9" hidden="1" x14ac:dyDescent="0.25">
      <c r="A25933" s="40"/>
      <c r="I25933" s="40"/>
    </row>
    <row r="25934" spans="1:9" hidden="1" x14ac:dyDescent="0.25">
      <c r="A25934" s="40"/>
      <c r="I25934" s="40"/>
    </row>
    <row r="25935" spans="1:9" hidden="1" x14ac:dyDescent="0.25">
      <c r="A25935" s="40"/>
      <c r="I25935" s="40"/>
    </row>
    <row r="25936" spans="1:9" hidden="1" x14ac:dyDescent="0.25">
      <c r="A25936" s="40"/>
      <c r="I25936" s="40"/>
    </row>
    <row r="25937" spans="1:9" hidden="1" x14ac:dyDescent="0.25">
      <c r="A25937" s="40"/>
      <c r="I25937" s="40"/>
    </row>
    <row r="25938" spans="1:9" hidden="1" x14ac:dyDescent="0.25">
      <c r="A25938" s="40"/>
      <c r="I25938" s="40"/>
    </row>
    <row r="25939" spans="1:9" hidden="1" x14ac:dyDescent="0.25">
      <c r="A25939" s="40"/>
      <c r="I25939" s="40"/>
    </row>
    <row r="25940" spans="1:9" hidden="1" x14ac:dyDescent="0.25">
      <c r="A25940" s="40"/>
      <c r="I25940" s="40"/>
    </row>
    <row r="25941" spans="1:9" hidden="1" x14ac:dyDescent="0.25">
      <c r="A25941" s="40"/>
      <c r="I25941" s="40"/>
    </row>
    <row r="25942" spans="1:9" hidden="1" x14ac:dyDescent="0.25">
      <c r="A25942" s="40"/>
      <c r="I25942" s="40"/>
    </row>
    <row r="25943" spans="1:9" hidden="1" x14ac:dyDescent="0.25">
      <c r="A25943" s="40"/>
      <c r="I25943" s="40"/>
    </row>
    <row r="25944" spans="1:9" hidden="1" x14ac:dyDescent="0.25">
      <c r="A25944" s="40"/>
      <c r="I25944" s="40"/>
    </row>
    <row r="25945" spans="1:9" hidden="1" x14ac:dyDescent="0.25">
      <c r="A25945" s="40"/>
      <c r="I25945" s="40"/>
    </row>
    <row r="25946" spans="1:9" hidden="1" x14ac:dyDescent="0.25">
      <c r="A25946" s="40"/>
      <c r="I25946" s="40"/>
    </row>
    <row r="25947" spans="1:9" hidden="1" x14ac:dyDescent="0.25">
      <c r="A25947" s="40"/>
      <c r="I25947" s="40"/>
    </row>
    <row r="25948" spans="1:9" hidden="1" x14ac:dyDescent="0.25">
      <c r="A25948" s="40"/>
      <c r="I25948" s="40"/>
    </row>
    <row r="25949" spans="1:9" hidden="1" x14ac:dyDescent="0.25">
      <c r="A25949" s="40"/>
      <c r="I25949" s="40"/>
    </row>
    <row r="25950" spans="1:9" hidden="1" x14ac:dyDescent="0.25">
      <c r="A25950" s="40"/>
      <c r="I25950" s="40"/>
    </row>
    <row r="25951" spans="1:9" hidden="1" x14ac:dyDescent="0.25">
      <c r="A25951" s="40"/>
      <c r="I25951" s="40"/>
    </row>
    <row r="25952" spans="1:9" hidden="1" x14ac:dyDescent="0.25">
      <c r="A25952" s="40"/>
      <c r="I25952" s="40"/>
    </row>
    <row r="25953" spans="1:9" hidden="1" x14ac:dyDescent="0.25">
      <c r="A25953" s="40"/>
      <c r="I25953" s="40"/>
    </row>
    <row r="25954" spans="1:9" hidden="1" x14ac:dyDescent="0.25">
      <c r="A25954" s="40"/>
      <c r="I25954" s="40"/>
    </row>
    <row r="25955" spans="1:9" hidden="1" x14ac:dyDescent="0.25">
      <c r="A25955" s="40"/>
      <c r="I25955" s="40"/>
    </row>
    <row r="25956" spans="1:9" hidden="1" x14ac:dyDescent="0.25">
      <c r="A25956" s="40"/>
      <c r="I25956" s="40"/>
    </row>
    <row r="25957" spans="1:9" hidden="1" x14ac:dyDescent="0.25">
      <c r="A25957" s="40"/>
      <c r="I25957" s="40"/>
    </row>
    <row r="25958" spans="1:9" hidden="1" x14ac:dyDescent="0.25">
      <c r="A25958" s="40"/>
      <c r="I25958" s="40"/>
    </row>
    <row r="25959" spans="1:9" hidden="1" x14ac:dyDescent="0.25">
      <c r="A25959" s="40"/>
      <c r="I25959" s="40"/>
    </row>
    <row r="25960" spans="1:9" hidden="1" x14ac:dyDescent="0.25">
      <c r="A25960" s="40"/>
      <c r="I25960" s="40"/>
    </row>
    <row r="25961" spans="1:9" hidden="1" x14ac:dyDescent="0.25">
      <c r="A25961" s="40"/>
      <c r="I25961" s="40"/>
    </row>
    <row r="25962" spans="1:9" hidden="1" x14ac:dyDescent="0.25">
      <c r="A25962" s="40"/>
      <c r="I25962" s="40"/>
    </row>
    <row r="25963" spans="1:9" hidden="1" x14ac:dyDescent="0.25">
      <c r="A25963" s="40"/>
      <c r="I25963" s="40"/>
    </row>
    <row r="25964" spans="1:9" hidden="1" x14ac:dyDescent="0.25">
      <c r="A25964" s="40"/>
      <c r="I25964" s="40"/>
    </row>
    <row r="25965" spans="1:9" hidden="1" x14ac:dyDescent="0.25">
      <c r="A25965" s="40"/>
      <c r="I25965" s="40"/>
    </row>
    <row r="25966" spans="1:9" hidden="1" x14ac:dyDescent="0.25">
      <c r="A25966" s="40"/>
      <c r="I25966" s="40"/>
    </row>
    <row r="25967" spans="1:9" hidden="1" x14ac:dyDescent="0.25">
      <c r="A25967" s="40"/>
      <c r="I25967" s="40"/>
    </row>
    <row r="25968" spans="1:9" hidden="1" x14ac:dyDescent="0.25">
      <c r="A25968" s="40"/>
      <c r="I25968" s="40"/>
    </row>
    <row r="25969" spans="1:9" hidden="1" x14ac:dyDescent="0.25">
      <c r="A25969" s="40"/>
      <c r="I25969" s="40"/>
    </row>
    <row r="25970" spans="1:9" hidden="1" x14ac:dyDescent="0.25">
      <c r="A25970" s="40"/>
      <c r="I25970" s="40"/>
    </row>
    <row r="25971" spans="1:9" hidden="1" x14ac:dyDescent="0.25">
      <c r="A25971" s="40"/>
      <c r="I25971" s="40"/>
    </row>
    <row r="25972" spans="1:9" hidden="1" x14ac:dyDescent="0.25">
      <c r="A25972" s="40"/>
      <c r="I25972" s="40"/>
    </row>
    <row r="25973" spans="1:9" hidden="1" x14ac:dyDescent="0.25">
      <c r="A25973" s="40"/>
      <c r="I25973" s="40"/>
    </row>
    <row r="25974" spans="1:9" hidden="1" x14ac:dyDescent="0.25">
      <c r="A25974" s="40"/>
      <c r="I25974" s="40"/>
    </row>
    <row r="25975" spans="1:9" hidden="1" x14ac:dyDescent="0.25">
      <c r="A25975" s="40"/>
      <c r="I25975" s="40"/>
    </row>
    <row r="25976" spans="1:9" hidden="1" x14ac:dyDescent="0.25">
      <c r="A25976" s="40"/>
      <c r="I25976" s="40"/>
    </row>
    <row r="25977" spans="1:9" hidden="1" x14ac:dyDescent="0.25">
      <c r="A25977" s="40"/>
      <c r="I25977" s="40"/>
    </row>
    <row r="25978" spans="1:9" hidden="1" x14ac:dyDescent="0.25">
      <c r="A25978" s="40"/>
      <c r="I25978" s="40"/>
    </row>
    <row r="25979" spans="1:9" hidden="1" x14ac:dyDescent="0.25">
      <c r="A25979" s="40"/>
      <c r="I25979" s="40"/>
    </row>
    <row r="25980" spans="1:9" hidden="1" x14ac:dyDescent="0.25">
      <c r="A25980" s="40"/>
      <c r="I25980" s="40"/>
    </row>
    <row r="25981" spans="1:9" hidden="1" x14ac:dyDescent="0.25">
      <c r="A25981" s="40"/>
      <c r="I25981" s="40"/>
    </row>
    <row r="25982" spans="1:9" hidden="1" x14ac:dyDescent="0.25">
      <c r="A25982" s="40"/>
      <c r="I25982" s="40"/>
    </row>
    <row r="25983" spans="1:9" hidden="1" x14ac:dyDescent="0.25">
      <c r="A25983" s="40"/>
      <c r="I25983" s="40"/>
    </row>
    <row r="25984" spans="1:9" hidden="1" x14ac:dyDescent="0.25">
      <c r="A25984" s="40"/>
      <c r="I25984" s="40"/>
    </row>
    <row r="25985" spans="1:9" hidden="1" x14ac:dyDescent="0.25">
      <c r="A25985" s="40"/>
      <c r="I25985" s="40"/>
    </row>
    <row r="25986" spans="1:9" hidden="1" x14ac:dyDescent="0.25">
      <c r="A25986" s="40"/>
      <c r="I25986" s="40"/>
    </row>
    <row r="25987" spans="1:9" hidden="1" x14ac:dyDescent="0.25">
      <c r="A25987" s="40"/>
      <c r="I25987" s="40"/>
    </row>
    <row r="25988" spans="1:9" hidden="1" x14ac:dyDescent="0.25">
      <c r="A25988" s="40"/>
      <c r="I25988" s="40"/>
    </row>
    <row r="25989" spans="1:9" hidden="1" x14ac:dyDescent="0.25">
      <c r="A25989" s="40"/>
      <c r="I25989" s="40"/>
    </row>
    <row r="25990" spans="1:9" hidden="1" x14ac:dyDescent="0.25">
      <c r="A25990" s="40"/>
      <c r="I25990" s="40"/>
    </row>
    <row r="25991" spans="1:9" hidden="1" x14ac:dyDescent="0.25">
      <c r="A25991" s="40"/>
      <c r="I25991" s="40"/>
    </row>
    <row r="25992" spans="1:9" hidden="1" x14ac:dyDescent="0.25">
      <c r="A25992" s="40"/>
      <c r="I25992" s="40"/>
    </row>
    <row r="25993" spans="1:9" hidden="1" x14ac:dyDescent="0.25">
      <c r="A25993" s="40"/>
      <c r="I25993" s="40"/>
    </row>
    <row r="25994" spans="1:9" hidden="1" x14ac:dyDescent="0.25">
      <c r="A25994" s="40"/>
      <c r="I25994" s="40"/>
    </row>
    <row r="25995" spans="1:9" hidden="1" x14ac:dyDescent="0.25">
      <c r="A25995" s="40"/>
      <c r="I25995" s="40"/>
    </row>
    <row r="25996" spans="1:9" hidden="1" x14ac:dyDescent="0.25">
      <c r="A25996" s="40"/>
      <c r="I25996" s="40"/>
    </row>
    <row r="25997" spans="1:9" hidden="1" x14ac:dyDescent="0.25">
      <c r="A25997" s="40"/>
      <c r="I25997" s="40"/>
    </row>
    <row r="25998" spans="1:9" hidden="1" x14ac:dyDescent="0.25">
      <c r="A25998" s="40"/>
      <c r="I25998" s="40"/>
    </row>
    <row r="25999" spans="1:9" hidden="1" x14ac:dyDescent="0.25">
      <c r="A25999" s="40"/>
      <c r="I25999" s="40"/>
    </row>
    <row r="26000" spans="1:9" hidden="1" x14ac:dyDescent="0.25">
      <c r="A26000" s="40"/>
      <c r="I26000" s="40"/>
    </row>
    <row r="26001" spans="1:9" hidden="1" x14ac:dyDescent="0.25">
      <c r="A26001" s="40"/>
      <c r="I26001" s="40"/>
    </row>
    <row r="26002" spans="1:9" hidden="1" x14ac:dyDescent="0.25">
      <c r="A26002" s="40"/>
      <c r="I26002" s="40"/>
    </row>
    <row r="26003" spans="1:9" hidden="1" x14ac:dyDescent="0.25">
      <c r="A26003" s="40"/>
      <c r="I26003" s="40"/>
    </row>
    <row r="26004" spans="1:9" hidden="1" x14ac:dyDescent="0.25">
      <c r="A26004" s="40"/>
      <c r="I26004" s="40"/>
    </row>
    <row r="26005" spans="1:9" hidden="1" x14ac:dyDescent="0.25">
      <c r="A26005" s="40"/>
      <c r="I26005" s="40"/>
    </row>
    <row r="26006" spans="1:9" hidden="1" x14ac:dyDescent="0.25">
      <c r="A26006" s="40"/>
      <c r="I26006" s="40"/>
    </row>
    <row r="26007" spans="1:9" hidden="1" x14ac:dyDescent="0.25">
      <c r="A26007" s="40"/>
      <c r="I26007" s="40"/>
    </row>
    <row r="26008" spans="1:9" hidden="1" x14ac:dyDescent="0.25">
      <c r="A26008" s="40"/>
      <c r="I26008" s="40"/>
    </row>
    <row r="26009" spans="1:9" hidden="1" x14ac:dyDescent="0.25">
      <c r="A26009" s="40"/>
      <c r="I26009" s="40"/>
    </row>
    <row r="26010" spans="1:9" hidden="1" x14ac:dyDescent="0.25">
      <c r="A26010" s="40"/>
      <c r="I26010" s="40"/>
    </row>
    <row r="26011" spans="1:9" hidden="1" x14ac:dyDescent="0.25">
      <c r="A26011" s="40"/>
      <c r="I26011" s="40"/>
    </row>
    <row r="26012" spans="1:9" hidden="1" x14ac:dyDescent="0.25">
      <c r="A26012" s="40"/>
      <c r="I26012" s="40"/>
    </row>
    <row r="26013" spans="1:9" hidden="1" x14ac:dyDescent="0.25">
      <c r="A26013" s="40"/>
      <c r="I26013" s="40"/>
    </row>
    <row r="26014" spans="1:9" hidden="1" x14ac:dyDescent="0.25">
      <c r="A26014" s="40"/>
      <c r="I26014" s="40"/>
    </row>
    <row r="26015" spans="1:9" hidden="1" x14ac:dyDescent="0.25">
      <c r="A26015" s="40"/>
      <c r="I26015" s="40"/>
    </row>
    <row r="26016" spans="1:9" hidden="1" x14ac:dyDescent="0.25">
      <c r="A26016" s="40"/>
      <c r="I26016" s="40"/>
    </row>
    <row r="26017" spans="1:9" hidden="1" x14ac:dyDescent="0.25">
      <c r="A26017" s="40"/>
      <c r="I26017" s="40"/>
    </row>
    <row r="26018" spans="1:9" hidden="1" x14ac:dyDescent="0.25">
      <c r="A26018" s="40"/>
      <c r="I26018" s="40"/>
    </row>
    <row r="26019" spans="1:9" hidden="1" x14ac:dyDescent="0.25">
      <c r="A26019" s="40"/>
      <c r="I26019" s="40"/>
    </row>
    <row r="26020" spans="1:9" hidden="1" x14ac:dyDescent="0.25">
      <c r="A26020" s="40"/>
      <c r="I26020" s="40"/>
    </row>
    <row r="26021" spans="1:9" hidden="1" x14ac:dyDescent="0.25">
      <c r="A26021" s="40"/>
      <c r="I26021" s="40"/>
    </row>
    <row r="26022" spans="1:9" hidden="1" x14ac:dyDescent="0.25">
      <c r="A26022" s="40"/>
      <c r="I26022" s="40"/>
    </row>
    <row r="26023" spans="1:9" hidden="1" x14ac:dyDescent="0.25">
      <c r="A26023" s="40"/>
      <c r="I26023" s="40"/>
    </row>
    <row r="26024" spans="1:9" hidden="1" x14ac:dyDescent="0.25">
      <c r="A26024" s="40"/>
      <c r="I26024" s="40"/>
    </row>
    <row r="26025" spans="1:9" hidden="1" x14ac:dyDescent="0.25">
      <c r="A26025" s="40"/>
      <c r="I26025" s="40"/>
    </row>
    <row r="26026" spans="1:9" hidden="1" x14ac:dyDescent="0.25">
      <c r="A26026" s="40"/>
      <c r="I26026" s="40"/>
    </row>
    <row r="26027" spans="1:9" hidden="1" x14ac:dyDescent="0.25">
      <c r="A26027" s="40"/>
      <c r="I26027" s="40"/>
    </row>
    <row r="26028" spans="1:9" hidden="1" x14ac:dyDescent="0.25">
      <c r="A26028" s="40"/>
      <c r="I26028" s="40"/>
    </row>
    <row r="26029" spans="1:9" hidden="1" x14ac:dyDescent="0.25">
      <c r="A26029" s="40"/>
      <c r="I26029" s="40"/>
    </row>
    <row r="26030" spans="1:9" hidden="1" x14ac:dyDescent="0.25">
      <c r="A26030" s="40"/>
      <c r="I26030" s="40"/>
    </row>
    <row r="26031" spans="1:9" hidden="1" x14ac:dyDescent="0.25">
      <c r="A26031" s="40"/>
      <c r="I26031" s="40"/>
    </row>
    <row r="26032" spans="1:9" hidden="1" x14ac:dyDescent="0.25">
      <c r="A26032" s="40"/>
      <c r="I26032" s="40"/>
    </row>
    <row r="26033" spans="1:9" hidden="1" x14ac:dyDescent="0.25">
      <c r="A26033" s="40"/>
      <c r="I26033" s="40"/>
    </row>
    <row r="26034" spans="1:9" hidden="1" x14ac:dyDescent="0.25">
      <c r="A26034" s="40"/>
      <c r="I26034" s="40"/>
    </row>
    <row r="26035" spans="1:9" hidden="1" x14ac:dyDescent="0.25">
      <c r="A26035" s="40"/>
      <c r="I26035" s="40"/>
    </row>
    <row r="26036" spans="1:9" hidden="1" x14ac:dyDescent="0.25">
      <c r="A26036" s="40"/>
      <c r="I26036" s="40"/>
    </row>
    <row r="26037" spans="1:9" hidden="1" x14ac:dyDescent="0.25">
      <c r="A26037" s="40"/>
      <c r="I26037" s="40"/>
    </row>
    <row r="26038" spans="1:9" hidden="1" x14ac:dyDescent="0.25">
      <c r="A26038" s="40"/>
      <c r="I26038" s="40"/>
    </row>
    <row r="26039" spans="1:9" hidden="1" x14ac:dyDescent="0.25">
      <c r="A26039" s="40"/>
      <c r="I26039" s="40"/>
    </row>
    <row r="26040" spans="1:9" hidden="1" x14ac:dyDescent="0.25">
      <c r="A26040" s="40"/>
      <c r="I26040" s="40"/>
    </row>
    <row r="26041" spans="1:9" hidden="1" x14ac:dyDescent="0.25">
      <c r="A26041" s="40"/>
      <c r="I26041" s="40"/>
    </row>
    <row r="26042" spans="1:9" hidden="1" x14ac:dyDescent="0.25">
      <c r="A26042" s="40"/>
      <c r="I26042" s="40"/>
    </row>
    <row r="26043" spans="1:9" hidden="1" x14ac:dyDescent="0.25">
      <c r="A26043" s="40"/>
      <c r="I26043" s="40"/>
    </row>
    <row r="26044" spans="1:9" hidden="1" x14ac:dyDescent="0.25">
      <c r="A26044" s="40"/>
      <c r="I26044" s="40"/>
    </row>
    <row r="26045" spans="1:9" hidden="1" x14ac:dyDescent="0.25">
      <c r="A26045" s="40"/>
      <c r="I26045" s="40"/>
    </row>
    <row r="26046" spans="1:9" hidden="1" x14ac:dyDescent="0.25">
      <c r="A26046" s="40"/>
      <c r="I26046" s="40"/>
    </row>
    <row r="26047" spans="1:9" hidden="1" x14ac:dyDescent="0.25">
      <c r="A26047" s="40"/>
      <c r="I26047" s="40"/>
    </row>
    <row r="26048" spans="1:9" hidden="1" x14ac:dyDescent="0.25">
      <c r="A26048" s="40"/>
      <c r="I26048" s="40"/>
    </row>
    <row r="26049" spans="1:9" hidden="1" x14ac:dyDescent="0.25">
      <c r="A26049" s="40"/>
      <c r="I26049" s="40"/>
    </row>
    <row r="26050" spans="1:9" hidden="1" x14ac:dyDescent="0.25">
      <c r="A26050" s="40"/>
      <c r="I26050" s="40"/>
    </row>
    <row r="26051" spans="1:9" hidden="1" x14ac:dyDescent="0.25">
      <c r="A26051" s="40"/>
      <c r="I26051" s="40"/>
    </row>
    <row r="26052" spans="1:9" hidden="1" x14ac:dyDescent="0.25">
      <c r="A26052" s="40"/>
      <c r="I26052" s="40"/>
    </row>
    <row r="26053" spans="1:9" hidden="1" x14ac:dyDescent="0.25">
      <c r="A26053" s="40"/>
      <c r="I26053" s="40"/>
    </row>
    <row r="26054" spans="1:9" hidden="1" x14ac:dyDescent="0.25">
      <c r="A26054" s="40"/>
      <c r="I26054" s="40"/>
    </row>
    <row r="26055" spans="1:9" hidden="1" x14ac:dyDescent="0.25">
      <c r="A26055" s="40"/>
      <c r="I26055" s="40"/>
    </row>
    <row r="26056" spans="1:9" hidden="1" x14ac:dyDescent="0.25">
      <c r="A26056" s="40"/>
      <c r="I26056" s="40"/>
    </row>
    <row r="26057" spans="1:9" hidden="1" x14ac:dyDescent="0.25">
      <c r="A26057" s="40"/>
      <c r="I26057" s="40"/>
    </row>
    <row r="26058" spans="1:9" hidden="1" x14ac:dyDescent="0.25">
      <c r="A26058" s="40"/>
      <c r="I26058" s="40"/>
    </row>
    <row r="26059" spans="1:9" hidden="1" x14ac:dyDescent="0.25">
      <c r="A26059" s="40"/>
      <c r="I26059" s="40"/>
    </row>
    <row r="26060" spans="1:9" hidden="1" x14ac:dyDescent="0.25">
      <c r="A26060" s="40"/>
      <c r="I26060" s="40"/>
    </row>
    <row r="26061" spans="1:9" hidden="1" x14ac:dyDescent="0.25">
      <c r="A26061" s="40"/>
      <c r="I26061" s="40"/>
    </row>
    <row r="26062" spans="1:9" hidden="1" x14ac:dyDescent="0.25">
      <c r="A26062" s="40"/>
      <c r="I26062" s="40"/>
    </row>
    <row r="26063" spans="1:9" hidden="1" x14ac:dyDescent="0.25">
      <c r="A26063" s="40"/>
      <c r="I26063" s="40"/>
    </row>
    <row r="26064" spans="1:9" hidden="1" x14ac:dyDescent="0.25">
      <c r="A26064" s="40"/>
      <c r="I26064" s="40"/>
    </row>
    <row r="26065" spans="1:9" hidden="1" x14ac:dyDescent="0.25">
      <c r="A26065" s="40"/>
      <c r="I26065" s="40"/>
    </row>
    <row r="26066" spans="1:9" hidden="1" x14ac:dyDescent="0.25">
      <c r="A26066" s="40"/>
      <c r="I26066" s="40"/>
    </row>
    <row r="26067" spans="1:9" hidden="1" x14ac:dyDescent="0.25">
      <c r="A26067" s="40"/>
      <c r="I26067" s="40"/>
    </row>
    <row r="26068" spans="1:9" hidden="1" x14ac:dyDescent="0.25">
      <c r="A26068" s="40"/>
      <c r="I26068" s="40"/>
    </row>
    <row r="26069" spans="1:9" hidden="1" x14ac:dyDescent="0.25">
      <c r="A26069" s="40"/>
      <c r="I26069" s="40"/>
    </row>
    <row r="26070" spans="1:9" hidden="1" x14ac:dyDescent="0.25">
      <c r="A26070" s="40"/>
      <c r="I26070" s="40"/>
    </row>
    <row r="26071" spans="1:9" hidden="1" x14ac:dyDescent="0.25">
      <c r="A26071" s="40"/>
      <c r="I26071" s="40"/>
    </row>
    <row r="26072" spans="1:9" hidden="1" x14ac:dyDescent="0.25">
      <c r="A26072" s="40"/>
      <c r="I26072" s="40"/>
    </row>
    <row r="26073" spans="1:9" hidden="1" x14ac:dyDescent="0.25">
      <c r="A26073" s="40"/>
      <c r="I26073" s="40"/>
    </row>
    <row r="26074" spans="1:9" hidden="1" x14ac:dyDescent="0.25">
      <c r="A26074" s="40"/>
      <c r="I26074" s="40"/>
    </row>
    <row r="26075" spans="1:9" hidden="1" x14ac:dyDescent="0.25">
      <c r="A26075" s="40"/>
      <c r="I26075" s="40"/>
    </row>
    <row r="26076" spans="1:9" hidden="1" x14ac:dyDescent="0.25">
      <c r="A26076" s="40"/>
      <c r="I26076" s="40"/>
    </row>
    <row r="26077" spans="1:9" hidden="1" x14ac:dyDescent="0.25">
      <c r="A26077" s="40"/>
      <c r="I26077" s="40"/>
    </row>
    <row r="26078" spans="1:9" hidden="1" x14ac:dyDescent="0.25">
      <c r="A26078" s="40"/>
      <c r="I26078" s="40"/>
    </row>
    <row r="26079" spans="1:9" hidden="1" x14ac:dyDescent="0.25">
      <c r="A26079" s="40"/>
      <c r="I26079" s="40"/>
    </row>
    <row r="26080" spans="1:9" hidden="1" x14ac:dyDescent="0.25">
      <c r="A26080" s="40"/>
      <c r="I26080" s="40"/>
    </row>
    <row r="26081" spans="1:9" hidden="1" x14ac:dyDescent="0.25">
      <c r="A26081" s="40"/>
      <c r="I26081" s="40"/>
    </row>
    <row r="26082" spans="1:9" hidden="1" x14ac:dyDescent="0.25">
      <c r="A26082" s="40"/>
      <c r="I26082" s="40"/>
    </row>
    <row r="26083" spans="1:9" hidden="1" x14ac:dyDescent="0.25">
      <c r="A26083" s="40"/>
      <c r="I26083" s="40"/>
    </row>
    <row r="26084" spans="1:9" hidden="1" x14ac:dyDescent="0.25">
      <c r="A26084" s="40"/>
      <c r="I26084" s="40"/>
    </row>
    <row r="26085" spans="1:9" hidden="1" x14ac:dyDescent="0.25">
      <c r="A26085" s="40"/>
      <c r="I26085" s="40"/>
    </row>
    <row r="26086" spans="1:9" hidden="1" x14ac:dyDescent="0.25">
      <c r="A26086" s="40"/>
      <c r="I26086" s="40"/>
    </row>
    <row r="26087" spans="1:9" hidden="1" x14ac:dyDescent="0.25">
      <c r="A26087" s="40"/>
      <c r="I26087" s="40"/>
    </row>
    <row r="26088" spans="1:9" hidden="1" x14ac:dyDescent="0.25">
      <c r="A26088" s="40"/>
      <c r="I26088" s="40"/>
    </row>
    <row r="26089" spans="1:9" hidden="1" x14ac:dyDescent="0.25">
      <c r="A26089" s="40"/>
      <c r="I26089" s="40"/>
    </row>
    <row r="26090" spans="1:9" hidden="1" x14ac:dyDescent="0.25">
      <c r="A26090" s="40"/>
      <c r="I26090" s="40"/>
    </row>
    <row r="26091" spans="1:9" hidden="1" x14ac:dyDescent="0.25">
      <c r="A26091" s="40"/>
      <c r="I26091" s="40"/>
    </row>
    <row r="26092" spans="1:9" hidden="1" x14ac:dyDescent="0.25">
      <c r="A26092" s="40"/>
      <c r="I26092" s="40"/>
    </row>
    <row r="26093" spans="1:9" hidden="1" x14ac:dyDescent="0.25">
      <c r="A26093" s="40"/>
      <c r="I26093" s="40"/>
    </row>
    <row r="26094" spans="1:9" hidden="1" x14ac:dyDescent="0.25">
      <c r="A26094" s="40"/>
      <c r="I26094" s="40"/>
    </row>
    <row r="26095" spans="1:9" hidden="1" x14ac:dyDescent="0.25">
      <c r="A26095" s="40"/>
      <c r="I26095" s="40"/>
    </row>
    <row r="26096" spans="1:9" hidden="1" x14ac:dyDescent="0.25">
      <c r="A26096" s="40"/>
      <c r="I26096" s="40"/>
    </row>
    <row r="26097" spans="1:9" hidden="1" x14ac:dyDescent="0.25">
      <c r="A26097" s="40"/>
      <c r="I26097" s="40"/>
    </row>
    <row r="26098" spans="1:9" hidden="1" x14ac:dyDescent="0.25">
      <c r="A26098" s="40"/>
      <c r="I26098" s="40"/>
    </row>
    <row r="26099" spans="1:9" hidden="1" x14ac:dyDescent="0.25">
      <c r="A26099" s="40"/>
      <c r="I26099" s="40"/>
    </row>
    <row r="26100" spans="1:9" hidden="1" x14ac:dyDescent="0.25">
      <c r="A26100" s="40"/>
      <c r="I26100" s="40"/>
    </row>
    <row r="26101" spans="1:9" hidden="1" x14ac:dyDescent="0.25">
      <c r="A26101" s="40"/>
      <c r="I26101" s="40"/>
    </row>
    <row r="26102" spans="1:9" hidden="1" x14ac:dyDescent="0.25">
      <c r="A26102" s="40"/>
      <c r="I26102" s="40"/>
    </row>
    <row r="26103" spans="1:9" hidden="1" x14ac:dyDescent="0.25">
      <c r="A26103" s="40"/>
      <c r="I26103" s="40"/>
    </row>
    <row r="26104" spans="1:9" hidden="1" x14ac:dyDescent="0.25">
      <c r="A26104" s="40"/>
      <c r="I26104" s="40"/>
    </row>
    <row r="26105" spans="1:9" hidden="1" x14ac:dyDescent="0.25">
      <c r="A26105" s="40"/>
      <c r="I26105" s="40"/>
    </row>
    <row r="26106" spans="1:9" hidden="1" x14ac:dyDescent="0.25">
      <c r="A26106" s="40"/>
      <c r="I26106" s="40"/>
    </row>
    <row r="26107" spans="1:9" hidden="1" x14ac:dyDescent="0.25">
      <c r="A26107" s="40"/>
      <c r="I26107" s="40"/>
    </row>
    <row r="26108" spans="1:9" hidden="1" x14ac:dyDescent="0.25">
      <c r="A26108" s="40"/>
      <c r="I26108" s="40"/>
    </row>
    <row r="26109" spans="1:9" hidden="1" x14ac:dyDescent="0.25">
      <c r="A26109" s="40"/>
      <c r="I26109" s="40"/>
    </row>
    <row r="26110" spans="1:9" hidden="1" x14ac:dyDescent="0.25">
      <c r="A26110" s="40"/>
      <c r="I26110" s="40"/>
    </row>
    <row r="26111" spans="1:9" hidden="1" x14ac:dyDescent="0.25">
      <c r="A26111" s="40"/>
      <c r="I26111" s="40"/>
    </row>
    <row r="26112" spans="1:9" hidden="1" x14ac:dyDescent="0.25">
      <c r="A26112" s="40"/>
      <c r="I26112" s="40"/>
    </row>
    <row r="26113" spans="1:9" hidden="1" x14ac:dyDescent="0.25">
      <c r="A26113" s="40"/>
      <c r="I26113" s="40"/>
    </row>
    <row r="26114" spans="1:9" hidden="1" x14ac:dyDescent="0.25">
      <c r="A26114" s="40"/>
      <c r="I26114" s="40"/>
    </row>
    <row r="26115" spans="1:9" hidden="1" x14ac:dyDescent="0.25">
      <c r="A26115" s="40"/>
      <c r="I26115" s="40"/>
    </row>
    <row r="26116" spans="1:9" hidden="1" x14ac:dyDescent="0.25">
      <c r="A26116" s="40"/>
      <c r="I26116" s="40"/>
    </row>
    <row r="26117" spans="1:9" hidden="1" x14ac:dyDescent="0.25">
      <c r="A26117" s="40"/>
      <c r="I26117" s="40"/>
    </row>
    <row r="26118" spans="1:9" hidden="1" x14ac:dyDescent="0.25">
      <c r="A26118" s="40"/>
      <c r="I26118" s="40"/>
    </row>
    <row r="26119" spans="1:9" hidden="1" x14ac:dyDescent="0.25">
      <c r="A26119" s="40"/>
      <c r="I26119" s="40"/>
    </row>
    <row r="26120" spans="1:9" hidden="1" x14ac:dyDescent="0.25">
      <c r="A26120" s="40"/>
      <c r="I26120" s="40"/>
    </row>
    <row r="26121" spans="1:9" hidden="1" x14ac:dyDescent="0.25">
      <c r="A26121" s="40"/>
      <c r="I26121" s="40"/>
    </row>
    <row r="26122" spans="1:9" hidden="1" x14ac:dyDescent="0.25">
      <c r="A26122" s="40"/>
      <c r="I26122" s="40"/>
    </row>
    <row r="26123" spans="1:9" hidden="1" x14ac:dyDescent="0.25">
      <c r="A26123" s="40"/>
      <c r="I26123" s="40"/>
    </row>
    <row r="26124" spans="1:9" hidden="1" x14ac:dyDescent="0.25">
      <c r="A26124" s="40"/>
      <c r="I26124" s="40"/>
    </row>
    <row r="26125" spans="1:9" hidden="1" x14ac:dyDescent="0.25">
      <c r="A26125" s="40"/>
      <c r="I26125" s="40"/>
    </row>
    <row r="26126" spans="1:9" hidden="1" x14ac:dyDescent="0.25">
      <c r="A26126" s="40"/>
      <c r="I26126" s="40"/>
    </row>
    <row r="26127" spans="1:9" hidden="1" x14ac:dyDescent="0.25">
      <c r="A26127" s="40"/>
      <c r="I26127" s="40"/>
    </row>
    <row r="26128" spans="1:9" hidden="1" x14ac:dyDescent="0.25">
      <c r="A26128" s="40"/>
      <c r="I26128" s="40"/>
    </row>
    <row r="26129" spans="1:9" hidden="1" x14ac:dyDescent="0.25">
      <c r="A26129" s="40"/>
      <c r="I26129" s="40"/>
    </row>
    <row r="26130" spans="1:9" hidden="1" x14ac:dyDescent="0.25">
      <c r="A26130" s="40"/>
      <c r="I26130" s="40"/>
    </row>
    <row r="26131" spans="1:9" hidden="1" x14ac:dyDescent="0.25">
      <c r="A26131" s="40"/>
      <c r="I26131" s="40"/>
    </row>
    <row r="26132" spans="1:9" hidden="1" x14ac:dyDescent="0.25">
      <c r="A26132" s="40"/>
      <c r="I26132" s="40"/>
    </row>
    <row r="26133" spans="1:9" hidden="1" x14ac:dyDescent="0.25">
      <c r="A26133" s="40"/>
      <c r="I26133" s="40"/>
    </row>
    <row r="26134" spans="1:9" hidden="1" x14ac:dyDescent="0.25">
      <c r="A26134" s="40"/>
      <c r="I26134" s="40"/>
    </row>
    <row r="26135" spans="1:9" hidden="1" x14ac:dyDescent="0.25">
      <c r="A26135" s="40"/>
      <c r="I26135" s="40"/>
    </row>
    <row r="26136" spans="1:9" hidden="1" x14ac:dyDescent="0.25">
      <c r="A26136" s="40"/>
      <c r="I26136" s="40"/>
    </row>
    <row r="26137" spans="1:9" hidden="1" x14ac:dyDescent="0.25">
      <c r="A26137" s="40"/>
      <c r="I26137" s="40"/>
    </row>
    <row r="26138" spans="1:9" hidden="1" x14ac:dyDescent="0.25">
      <c r="A26138" s="40"/>
      <c r="I26138" s="40"/>
    </row>
    <row r="26139" spans="1:9" hidden="1" x14ac:dyDescent="0.25">
      <c r="A26139" s="40"/>
      <c r="I26139" s="40"/>
    </row>
    <row r="26140" spans="1:9" hidden="1" x14ac:dyDescent="0.25">
      <c r="A26140" s="40"/>
      <c r="I26140" s="40"/>
    </row>
    <row r="26141" spans="1:9" hidden="1" x14ac:dyDescent="0.25">
      <c r="A26141" s="40"/>
      <c r="I26141" s="40"/>
    </row>
    <row r="26142" spans="1:9" hidden="1" x14ac:dyDescent="0.25">
      <c r="A26142" s="40"/>
      <c r="I26142" s="40"/>
    </row>
    <row r="26143" spans="1:9" hidden="1" x14ac:dyDescent="0.25">
      <c r="A26143" s="40"/>
      <c r="I26143" s="40"/>
    </row>
    <row r="26144" spans="1:9" hidden="1" x14ac:dyDescent="0.25">
      <c r="A26144" s="40"/>
      <c r="I26144" s="40"/>
    </row>
    <row r="26145" spans="1:9" hidden="1" x14ac:dyDescent="0.25">
      <c r="A26145" s="40"/>
      <c r="I26145" s="40"/>
    </row>
    <row r="26146" spans="1:9" hidden="1" x14ac:dyDescent="0.25">
      <c r="A26146" s="40"/>
      <c r="I26146" s="40"/>
    </row>
    <row r="26147" spans="1:9" hidden="1" x14ac:dyDescent="0.25">
      <c r="A26147" s="40"/>
      <c r="I26147" s="40"/>
    </row>
    <row r="26148" spans="1:9" hidden="1" x14ac:dyDescent="0.25">
      <c r="A26148" s="40"/>
      <c r="I26148" s="40"/>
    </row>
    <row r="26149" spans="1:9" hidden="1" x14ac:dyDescent="0.25">
      <c r="A26149" s="40"/>
      <c r="I26149" s="40"/>
    </row>
    <row r="26150" spans="1:9" hidden="1" x14ac:dyDescent="0.25">
      <c r="A26150" s="40"/>
      <c r="I26150" s="40"/>
    </row>
    <row r="26151" spans="1:9" hidden="1" x14ac:dyDescent="0.25">
      <c r="A26151" s="40"/>
      <c r="I26151" s="40"/>
    </row>
    <row r="26152" spans="1:9" hidden="1" x14ac:dyDescent="0.25">
      <c r="A26152" s="40"/>
      <c r="I26152" s="40"/>
    </row>
    <row r="26153" spans="1:9" hidden="1" x14ac:dyDescent="0.25">
      <c r="A26153" s="40"/>
      <c r="I26153" s="40"/>
    </row>
    <row r="26154" spans="1:9" hidden="1" x14ac:dyDescent="0.25">
      <c r="A26154" s="40"/>
      <c r="I26154" s="40"/>
    </row>
    <row r="26155" spans="1:9" hidden="1" x14ac:dyDescent="0.25">
      <c r="A26155" s="40"/>
      <c r="I26155" s="40"/>
    </row>
    <row r="26156" spans="1:9" hidden="1" x14ac:dyDescent="0.25">
      <c r="A26156" s="40"/>
      <c r="I26156" s="40"/>
    </row>
    <row r="26157" spans="1:9" hidden="1" x14ac:dyDescent="0.25">
      <c r="A26157" s="40"/>
      <c r="I26157" s="40"/>
    </row>
    <row r="26158" spans="1:9" hidden="1" x14ac:dyDescent="0.25">
      <c r="A26158" s="40"/>
      <c r="I26158" s="40"/>
    </row>
    <row r="26159" spans="1:9" hidden="1" x14ac:dyDescent="0.25">
      <c r="A26159" s="40"/>
      <c r="I26159" s="40"/>
    </row>
    <row r="26160" spans="1:9" hidden="1" x14ac:dyDescent="0.25">
      <c r="A26160" s="40"/>
      <c r="I26160" s="40"/>
    </row>
    <row r="26161" spans="1:9" hidden="1" x14ac:dyDescent="0.25">
      <c r="A26161" s="40"/>
      <c r="I26161" s="40"/>
    </row>
    <row r="26162" spans="1:9" hidden="1" x14ac:dyDescent="0.25">
      <c r="A26162" s="40"/>
      <c r="I26162" s="40"/>
    </row>
    <row r="26163" spans="1:9" hidden="1" x14ac:dyDescent="0.25">
      <c r="A26163" s="40"/>
      <c r="I26163" s="40"/>
    </row>
    <row r="26164" spans="1:9" hidden="1" x14ac:dyDescent="0.25">
      <c r="A26164" s="40"/>
      <c r="I26164" s="40"/>
    </row>
    <row r="26165" spans="1:9" hidden="1" x14ac:dyDescent="0.25">
      <c r="A26165" s="40"/>
      <c r="I26165" s="40"/>
    </row>
    <row r="26166" spans="1:9" hidden="1" x14ac:dyDescent="0.25">
      <c r="A26166" s="40"/>
      <c r="I26166" s="40"/>
    </row>
    <row r="26167" spans="1:9" hidden="1" x14ac:dyDescent="0.25">
      <c r="A26167" s="40"/>
      <c r="I26167" s="40"/>
    </row>
    <row r="26168" spans="1:9" hidden="1" x14ac:dyDescent="0.25">
      <c r="A26168" s="40"/>
      <c r="I26168" s="40"/>
    </row>
    <row r="26169" spans="1:9" hidden="1" x14ac:dyDescent="0.25">
      <c r="A26169" s="40"/>
      <c r="I26169" s="40"/>
    </row>
    <row r="26170" spans="1:9" hidden="1" x14ac:dyDescent="0.25">
      <c r="A26170" s="40"/>
      <c r="I26170" s="40"/>
    </row>
    <row r="26171" spans="1:9" hidden="1" x14ac:dyDescent="0.25">
      <c r="A26171" s="40"/>
      <c r="I26171" s="40"/>
    </row>
    <row r="26172" spans="1:9" hidden="1" x14ac:dyDescent="0.25">
      <c r="A26172" s="40"/>
      <c r="I26172" s="40"/>
    </row>
    <row r="26173" spans="1:9" hidden="1" x14ac:dyDescent="0.25">
      <c r="A26173" s="40"/>
      <c r="I26173" s="40"/>
    </row>
    <row r="26174" spans="1:9" hidden="1" x14ac:dyDescent="0.25">
      <c r="A26174" s="40"/>
      <c r="I26174" s="40"/>
    </row>
    <row r="26175" spans="1:9" hidden="1" x14ac:dyDescent="0.25">
      <c r="A26175" s="40"/>
      <c r="I26175" s="40"/>
    </row>
    <row r="26176" spans="1:9" hidden="1" x14ac:dyDescent="0.25">
      <c r="A26176" s="40"/>
      <c r="I26176" s="40"/>
    </row>
    <row r="26177" spans="1:9" hidden="1" x14ac:dyDescent="0.25">
      <c r="A26177" s="40"/>
      <c r="I26177" s="40"/>
    </row>
    <row r="26178" spans="1:9" hidden="1" x14ac:dyDescent="0.25">
      <c r="A26178" s="40"/>
      <c r="I26178" s="40"/>
    </row>
    <row r="26179" spans="1:9" hidden="1" x14ac:dyDescent="0.25">
      <c r="A26179" s="40"/>
      <c r="I26179" s="40"/>
    </row>
    <row r="26180" spans="1:9" hidden="1" x14ac:dyDescent="0.25">
      <c r="A26180" s="40"/>
      <c r="I26180" s="40"/>
    </row>
    <row r="26181" spans="1:9" hidden="1" x14ac:dyDescent="0.25">
      <c r="A26181" s="40"/>
      <c r="I26181" s="40"/>
    </row>
    <row r="26182" spans="1:9" hidden="1" x14ac:dyDescent="0.25">
      <c r="A26182" s="40"/>
      <c r="I26182" s="40"/>
    </row>
    <row r="26183" spans="1:9" hidden="1" x14ac:dyDescent="0.25">
      <c r="A26183" s="40"/>
      <c r="I26183" s="40"/>
    </row>
    <row r="26184" spans="1:9" hidden="1" x14ac:dyDescent="0.25">
      <c r="A26184" s="40"/>
      <c r="I26184" s="40"/>
    </row>
    <row r="26185" spans="1:9" hidden="1" x14ac:dyDescent="0.25">
      <c r="A26185" s="40"/>
      <c r="I26185" s="40"/>
    </row>
    <row r="26186" spans="1:9" hidden="1" x14ac:dyDescent="0.25">
      <c r="A26186" s="40"/>
      <c r="I26186" s="40"/>
    </row>
    <row r="26187" spans="1:9" hidden="1" x14ac:dyDescent="0.25">
      <c r="A26187" s="40"/>
      <c r="I26187" s="40"/>
    </row>
    <row r="26188" spans="1:9" hidden="1" x14ac:dyDescent="0.25">
      <c r="A26188" s="40"/>
      <c r="I26188" s="40"/>
    </row>
    <row r="26189" spans="1:9" hidden="1" x14ac:dyDescent="0.25">
      <c r="A26189" s="40"/>
      <c r="I26189" s="40"/>
    </row>
    <row r="26190" spans="1:9" hidden="1" x14ac:dyDescent="0.25">
      <c r="A26190" s="40"/>
      <c r="I26190" s="40"/>
    </row>
    <row r="26191" spans="1:9" hidden="1" x14ac:dyDescent="0.25">
      <c r="A26191" s="40"/>
      <c r="I26191" s="40"/>
    </row>
    <row r="26192" spans="1:9" hidden="1" x14ac:dyDescent="0.25">
      <c r="A26192" s="40"/>
      <c r="I26192" s="40"/>
    </row>
    <row r="26193" spans="1:9" hidden="1" x14ac:dyDescent="0.25">
      <c r="A26193" s="40"/>
      <c r="I26193" s="40"/>
    </row>
    <row r="26194" spans="1:9" hidden="1" x14ac:dyDescent="0.25">
      <c r="A26194" s="40"/>
      <c r="I26194" s="40"/>
    </row>
    <row r="26195" spans="1:9" hidden="1" x14ac:dyDescent="0.25">
      <c r="A26195" s="40"/>
      <c r="I26195" s="40"/>
    </row>
    <row r="26196" spans="1:9" hidden="1" x14ac:dyDescent="0.25">
      <c r="A26196" s="40"/>
      <c r="I26196" s="40"/>
    </row>
    <row r="26197" spans="1:9" hidden="1" x14ac:dyDescent="0.25">
      <c r="A26197" s="40"/>
      <c r="I26197" s="40"/>
    </row>
    <row r="26198" spans="1:9" hidden="1" x14ac:dyDescent="0.25">
      <c r="A26198" s="40"/>
      <c r="I26198" s="40"/>
    </row>
    <row r="26199" spans="1:9" hidden="1" x14ac:dyDescent="0.25">
      <c r="A26199" s="40"/>
      <c r="I26199" s="40"/>
    </row>
    <row r="26200" spans="1:9" hidden="1" x14ac:dyDescent="0.25">
      <c r="A26200" s="40"/>
      <c r="I26200" s="40"/>
    </row>
    <row r="26201" spans="1:9" hidden="1" x14ac:dyDescent="0.25">
      <c r="A26201" s="40"/>
      <c r="I26201" s="40"/>
    </row>
    <row r="26202" spans="1:9" hidden="1" x14ac:dyDescent="0.25">
      <c r="A26202" s="40"/>
      <c r="I26202" s="40"/>
    </row>
    <row r="26203" spans="1:9" hidden="1" x14ac:dyDescent="0.25">
      <c r="A26203" s="40"/>
      <c r="I26203" s="40"/>
    </row>
    <row r="26204" spans="1:9" hidden="1" x14ac:dyDescent="0.25">
      <c r="A26204" s="40"/>
      <c r="I26204" s="40"/>
    </row>
    <row r="26205" spans="1:9" hidden="1" x14ac:dyDescent="0.25">
      <c r="A26205" s="40"/>
      <c r="I26205" s="40"/>
    </row>
    <row r="26206" spans="1:9" hidden="1" x14ac:dyDescent="0.25">
      <c r="A26206" s="40"/>
      <c r="I26206" s="40"/>
    </row>
    <row r="26207" spans="1:9" hidden="1" x14ac:dyDescent="0.25">
      <c r="A26207" s="40"/>
      <c r="I26207" s="40"/>
    </row>
    <row r="26208" spans="1:9" hidden="1" x14ac:dyDescent="0.25">
      <c r="A26208" s="40"/>
      <c r="I26208" s="40"/>
    </row>
    <row r="26209" spans="1:9" hidden="1" x14ac:dyDescent="0.25">
      <c r="A26209" s="40"/>
      <c r="I26209" s="40"/>
    </row>
    <row r="26210" spans="1:9" hidden="1" x14ac:dyDescent="0.25">
      <c r="A26210" s="40"/>
      <c r="I26210" s="40"/>
    </row>
    <row r="26211" spans="1:9" hidden="1" x14ac:dyDescent="0.25">
      <c r="A26211" s="40"/>
      <c r="I26211" s="40"/>
    </row>
    <row r="26212" spans="1:9" hidden="1" x14ac:dyDescent="0.25">
      <c r="A26212" s="40"/>
      <c r="I26212" s="40"/>
    </row>
    <row r="26213" spans="1:9" hidden="1" x14ac:dyDescent="0.25">
      <c r="A26213" s="40"/>
      <c r="I26213" s="40"/>
    </row>
    <row r="26214" spans="1:9" hidden="1" x14ac:dyDescent="0.25">
      <c r="A26214" s="40"/>
      <c r="I26214" s="40"/>
    </row>
    <row r="26215" spans="1:9" hidden="1" x14ac:dyDescent="0.25">
      <c r="A26215" s="40"/>
      <c r="I26215" s="40"/>
    </row>
    <row r="26216" spans="1:9" hidden="1" x14ac:dyDescent="0.25">
      <c r="A26216" s="40"/>
      <c r="I26216" s="40"/>
    </row>
    <row r="26217" spans="1:9" hidden="1" x14ac:dyDescent="0.25">
      <c r="A26217" s="40"/>
      <c r="I26217" s="40"/>
    </row>
    <row r="26218" spans="1:9" hidden="1" x14ac:dyDescent="0.25">
      <c r="A26218" s="40"/>
      <c r="I26218" s="40"/>
    </row>
    <row r="26219" spans="1:9" hidden="1" x14ac:dyDescent="0.25">
      <c r="A26219" s="40"/>
      <c r="I26219" s="40"/>
    </row>
    <row r="26220" spans="1:9" hidden="1" x14ac:dyDescent="0.25">
      <c r="A26220" s="40"/>
      <c r="I26220" s="40"/>
    </row>
    <row r="26221" spans="1:9" hidden="1" x14ac:dyDescent="0.25">
      <c r="A26221" s="40"/>
      <c r="I26221" s="40"/>
    </row>
    <row r="26222" spans="1:9" hidden="1" x14ac:dyDescent="0.25">
      <c r="A26222" s="40"/>
      <c r="I26222" s="40"/>
    </row>
    <row r="26223" spans="1:9" hidden="1" x14ac:dyDescent="0.25">
      <c r="A26223" s="40"/>
      <c r="I26223" s="40"/>
    </row>
    <row r="26224" spans="1:9" hidden="1" x14ac:dyDescent="0.25">
      <c r="A26224" s="40"/>
      <c r="I26224" s="40"/>
    </row>
    <row r="26225" spans="1:9" hidden="1" x14ac:dyDescent="0.25">
      <c r="A26225" s="40"/>
      <c r="I26225" s="40"/>
    </row>
    <row r="26226" spans="1:9" hidden="1" x14ac:dyDescent="0.25">
      <c r="A26226" s="40"/>
      <c r="I26226" s="40"/>
    </row>
    <row r="26227" spans="1:9" hidden="1" x14ac:dyDescent="0.25">
      <c r="A26227" s="40"/>
      <c r="I26227" s="40"/>
    </row>
    <row r="26228" spans="1:9" hidden="1" x14ac:dyDescent="0.25">
      <c r="A26228" s="40"/>
      <c r="I26228" s="40"/>
    </row>
    <row r="26229" spans="1:9" hidden="1" x14ac:dyDescent="0.25">
      <c r="A26229" s="40"/>
      <c r="I26229" s="40"/>
    </row>
    <row r="26230" spans="1:9" hidden="1" x14ac:dyDescent="0.25">
      <c r="A26230" s="40"/>
      <c r="I26230" s="40"/>
    </row>
    <row r="26231" spans="1:9" hidden="1" x14ac:dyDescent="0.25">
      <c r="A26231" s="40"/>
      <c r="I26231" s="40"/>
    </row>
    <row r="26232" spans="1:9" hidden="1" x14ac:dyDescent="0.25">
      <c r="A26232" s="40"/>
      <c r="I26232" s="40"/>
    </row>
    <row r="26233" spans="1:9" hidden="1" x14ac:dyDescent="0.25">
      <c r="A26233" s="40"/>
      <c r="I26233" s="40"/>
    </row>
    <row r="26234" spans="1:9" hidden="1" x14ac:dyDescent="0.25">
      <c r="A26234" s="40"/>
      <c r="I26234" s="40"/>
    </row>
    <row r="26235" spans="1:9" hidden="1" x14ac:dyDescent="0.25">
      <c r="A26235" s="40"/>
      <c r="I26235" s="40"/>
    </row>
    <row r="26236" spans="1:9" hidden="1" x14ac:dyDescent="0.25">
      <c r="A26236" s="40"/>
      <c r="I26236" s="40"/>
    </row>
    <row r="26237" spans="1:9" hidden="1" x14ac:dyDescent="0.25">
      <c r="A26237" s="40"/>
      <c r="I26237" s="40"/>
    </row>
    <row r="26238" spans="1:9" hidden="1" x14ac:dyDescent="0.25">
      <c r="A26238" s="40"/>
      <c r="I26238" s="40"/>
    </row>
    <row r="26239" spans="1:9" hidden="1" x14ac:dyDescent="0.25">
      <c r="A26239" s="40"/>
      <c r="I26239" s="40"/>
    </row>
    <row r="26240" spans="1:9" hidden="1" x14ac:dyDescent="0.25">
      <c r="A26240" s="40"/>
      <c r="I26240" s="40"/>
    </row>
    <row r="26241" spans="1:9" hidden="1" x14ac:dyDescent="0.25">
      <c r="A26241" s="40"/>
      <c r="I26241" s="40"/>
    </row>
    <row r="26242" spans="1:9" hidden="1" x14ac:dyDescent="0.25">
      <c r="A26242" s="40"/>
      <c r="I26242" s="40"/>
    </row>
    <row r="26243" spans="1:9" hidden="1" x14ac:dyDescent="0.25">
      <c r="A26243" s="40"/>
      <c r="I26243" s="40"/>
    </row>
    <row r="26244" spans="1:9" hidden="1" x14ac:dyDescent="0.25">
      <c r="A26244" s="40"/>
      <c r="I26244" s="40"/>
    </row>
    <row r="26245" spans="1:9" hidden="1" x14ac:dyDescent="0.25">
      <c r="A26245" s="40"/>
      <c r="I26245" s="40"/>
    </row>
    <row r="26246" spans="1:9" hidden="1" x14ac:dyDescent="0.25">
      <c r="A26246" s="40"/>
      <c r="I26246" s="40"/>
    </row>
    <row r="26247" spans="1:9" hidden="1" x14ac:dyDescent="0.25">
      <c r="A26247" s="40"/>
      <c r="I26247" s="40"/>
    </row>
    <row r="26248" spans="1:9" hidden="1" x14ac:dyDescent="0.25">
      <c r="A26248" s="40"/>
      <c r="I26248" s="40"/>
    </row>
    <row r="26249" spans="1:9" hidden="1" x14ac:dyDescent="0.25">
      <c r="A26249" s="40"/>
      <c r="I26249" s="40"/>
    </row>
    <row r="26250" spans="1:9" hidden="1" x14ac:dyDescent="0.25">
      <c r="A26250" s="40"/>
      <c r="I26250" s="40"/>
    </row>
    <row r="26251" spans="1:9" hidden="1" x14ac:dyDescent="0.25">
      <c r="A26251" s="40"/>
      <c r="I26251" s="40"/>
    </row>
    <row r="26252" spans="1:9" hidden="1" x14ac:dyDescent="0.25">
      <c r="A26252" s="40"/>
      <c r="I26252" s="40"/>
    </row>
    <row r="26253" spans="1:9" hidden="1" x14ac:dyDescent="0.25">
      <c r="A26253" s="40"/>
      <c r="I26253" s="40"/>
    </row>
    <row r="26254" spans="1:9" hidden="1" x14ac:dyDescent="0.25">
      <c r="A26254" s="40"/>
      <c r="I26254" s="40"/>
    </row>
    <row r="26255" spans="1:9" hidden="1" x14ac:dyDescent="0.25">
      <c r="A26255" s="40"/>
      <c r="I26255" s="40"/>
    </row>
    <row r="26256" spans="1:9" hidden="1" x14ac:dyDescent="0.25">
      <c r="A26256" s="40"/>
      <c r="I26256" s="40"/>
    </row>
    <row r="26257" spans="1:9" hidden="1" x14ac:dyDescent="0.25">
      <c r="A26257" s="40"/>
      <c r="I26257" s="40"/>
    </row>
    <row r="26258" spans="1:9" hidden="1" x14ac:dyDescent="0.25">
      <c r="A26258" s="40"/>
      <c r="I26258" s="40"/>
    </row>
    <row r="26259" spans="1:9" hidden="1" x14ac:dyDescent="0.25">
      <c r="A26259" s="40"/>
      <c r="I26259" s="40"/>
    </row>
    <row r="26260" spans="1:9" hidden="1" x14ac:dyDescent="0.25">
      <c r="A26260" s="40"/>
      <c r="I26260" s="40"/>
    </row>
    <row r="26261" spans="1:9" hidden="1" x14ac:dyDescent="0.25">
      <c r="A26261" s="40"/>
      <c r="I26261" s="40"/>
    </row>
    <row r="26262" spans="1:9" hidden="1" x14ac:dyDescent="0.25">
      <c r="A26262" s="40"/>
      <c r="I26262" s="40"/>
    </row>
    <row r="26263" spans="1:9" hidden="1" x14ac:dyDescent="0.25">
      <c r="A26263" s="40"/>
      <c r="I26263" s="40"/>
    </row>
    <row r="26264" spans="1:9" hidden="1" x14ac:dyDescent="0.25">
      <c r="A26264" s="40"/>
      <c r="I26264" s="40"/>
    </row>
    <row r="26265" spans="1:9" hidden="1" x14ac:dyDescent="0.25">
      <c r="A26265" s="40"/>
      <c r="I26265" s="40"/>
    </row>
    <row r="26266" spans="1:9" hidden="1" x14ac:dyDescent="0.25">
      <c r="A26266" s="40"/>
      <c r="I26266" s="40"/>
    </row>
    <row r="26267" spans="1:9" hidden="1" x14ac:dyDescent="0.25">
      <c r="A26267" s="40"/>
      <c r="I26267" s="40"/>
    </row>
    <row r="26268" spans="1:9" hidden="1" x14ac:dyDescent="0.25">
      <c r="A26268" s="40"/>
      <c r="I26268" s="40"/>
    </row>
    <row r="26269" spans="1:9" hidden="1" x14ac:dyDescent="0.25">
      <c r="A26269" s="40"/>
      <c r="I26269" s="40"/>
    </row>
    <row r="26270" spans="1:9" hidden="1" x14ac:dyDescent="0.25">
      <c r="A26270" s="40"/>
      <c r="I26270" s="40"/>
    </row>
    <row r="26271" spans="1:9" hidden="1" x14ac:dyDescent="0.25">
      <c r="A26271" s="40"/>
      <c r="I26271" s="40"/>
    </row>
    <row r="26272" spans="1:9" hidden="1" x14ac:dyDescent="0.25">
      <c r="A26272" s="40"/>
      <c r="I26272" s="40"/>
    </row>
    <row r="26273" spans="1:9" hidden="1" x14ac:dyDescent="0.25">
      <c r="A26273" s="40"/>
      <c r="I26273" s="40"/>
    </row>
    <row r="26274" spans="1:9" hidden="1" x14ac:dyDescent="0.25">
      <c r="A26274" s="40"/>
      <c r="I26274" s="40"/>
    </row>
    <row r="26275" spans="1:9" hidden="1" x14ac:dyDescent="0.25">
      <c r="A26275" s="40"/>
      <c r="I26275" s="40"/>
    </row>
    <row r="26276" spans="1:9" hidden="1" x14ac:dyDescent="0.25">
      <c r="A26276" s="40"/>
      <c r="I26276" s="40"/>
    </row>
    <row r="26277" spans="1:9" hidden="1" x14ac:dyDescent="0.25">
      <c r="A26277" s="40"/>
      <c r="I26277" s="40"/>
    </row>
    <row r="26278" spans="1:9" hidden="1" x14ac:dyDescent="0.25">
      <c r="A26278" s="40"/>
      <c r="I26278" s="40"/>
    </row>
    <row r="26279" spans="1:9" hidden="1" x14ac:dyDescent="0.25">
      <c r="A26279" s="40"/>
      <c r="I26279" s="40"/>
    </row>
    <row r="26280" spans="1:9" hidden="1" x14ac:dyDescent="0.25">
      <c r="A26280" s="40"/>
      <c r="I26280" s="40"/>
    </row>
    <row r="26281" spans="1:9" hidden="1" x14ac:dyDescent="0.25">
      <c r="A26281" s="40"/>
      <c r="I26281" s="40"/>
    </row>
    <row r="26282" spans="1:9" hidden="1" x14ac:dyDescent="0.25">
      <c r="A26282" s="40"/>
      <c r="I26282" s="40"/>
    </row>
    <row r="26283" spans="1:9" hidden="1" x14ac:dyDescent="0.25">
      <c r="A26283" s="40"/>
      <c r="I26283" s="40"/>
    </row>
    <row r="26284" spans="1:9" hidden="1" x14ac:dyDescent="0.25">
      <c r="A26284" s="40"/>
      <c r="I26284" s="40"/>
    </row>
    <row r="26285" spans="1:9" hidden="1" x14ac:dyDescent="0.25">
      <c r="A26285" s="40"/>
      <c r="I26285" s="40"/>
    </row>
    <row r="26286" spans="1:9" hidden="1" x14ac:dyDescent="0.25">
      <c r="A26286" s="40"/>
      <c r="I26286" s="40"/>
    </row>
    <row r="26287" spans="1:9" hidden="1" x14ac:dyDescent="0.25">
      <c r="A26287" s="40"/>
      <c r="I26287" s="40"/>
    </row>
    <row r="26288" spans="1:9" hidden="1" x14ac:dyDescent="0.25">
      <c r="A26288" s="40"/>
      <c r="I26288" s="40"/>
    </row>
    <row r="26289" spans="1:9" hidden="1" x14ac:dyDescent="0.25">
      <c r="A26289" s="40"/>
      <c r="I26289" s="40"/>
    </row>
    <row r="26290" spans="1:9" hidden="1" x14ac:dyDescent="0.25">
      <c r="A26290" s="40"/>
      <c r="I26290" s="40"/>
    </row>
    <row r="26291" spans="1:9" hidden="1" x14ac:dyDescent="0.25">
      <c r="A26291" s="40"/>
      <c r="I26291" s="40"/>
    </row>
    <row r="26292" spans="1:9" hidden="1" x14ac:dyDescent="0.25">
      <c r="A26292" s="40"/>
      <c r="I26292" s="40"/>
    </row>
    <row r="26293" spans="1:9" hidden="1" x14ac:dyDescent="0.25">
      <c r="A26293" s="40"/>
      <c r="I26293" s="40"/>
    </row>
    <row r="26294" spans="1:9" hidden="1" x14ac:dyDescent="0.25">
      <c r="A26294" s="40"/>
      <c r="I26294" s="40"/>
    </row>
    <row r="26295" spans="1:9" hidden="1" x14ac:dyDescent="0.25">
      <c r="A26295" s="40"/>
      <c r="I26295" s="40"/>
    </row>
    <row r="26296" spans="1:9" hidden="1" x14ac:dyDescent="0.25">
      <c r="A26296" s="40"/>
      <c r="I26296" s="40"/>
    </row>
    <row r="26297" spans="1:9" hidden="1" x14ac:dyDescent="0.25">
      <c r="A26297" s="40"/>
      <c r="I26297" s="40"/>
    </row>
    <row r="26298" spans="1:9" hidden="1" x14ac:dyDescent="0.25">
      <c r="A26298" s="40"/>
      <c r="I26298" s="40"/>
    </row>
    <row r="26299" spans="1:9" hidden="1" x14ac:dyDescent="0.25">
      <c r="A26299" s="40"/>
      <c r="I26299" s="40"/>
    </row>
    <row r="26300" spans="1:9" hidden="1" x14ac:dyDescent="0.25">
      <c r="A26300" s="40"/>
      <c r="I26300" s="40"/>
    </row>
    <row r="26301" spans="1:9" hidden="1" x14ac:dyDescent="0.25">
      <c r="A26301" s="40"/>
      <c r="I26301" s="40"/>
    </row>
    <row r="26302" spans="1:9" hidden="1" x14ac:dyDescent="0.25">
      <c r="A26302" s="40"/>
      <c r="I26302" s="40"/>
    </row>
    <row r="26303" spans="1:9" hidden="1" x14ac:dyDescent="0.25">
      <c r="A26303" s="40"/>
      <c r="I26303" s="40"/>
    </row>
    <row r="26304" spans="1:9" hidden="1" x14ac:dyDescent="0.25">
      <c r="A26304" s="40"/>
      <c r="I26304" s="40"/>
    </row>
    <row r="26305" spans="1:9" hidden="1" x14ac:dyDescent="0.25">
      <c r="A26305" s="40"/>
      <c r="I26305" s="40"/>
    </row>
    <row r="26306" spans="1:9" hidden="1" x14ac:dyDescent="0.25">
      <c r="A26306" s="40"/>
      <c r="I26306" s="40"/>
    </row>
    <row r="26307" spans="1:9" hidden="1" x14ac:dyDescent="0.25">
      <c r="A26307" s="40"/>
      <c r="I26307" s="40"/>
    </row>
    <row r="26308" spans="1:9" hidden="1" x14ac:dyDescent="0.25">
      <c r="A26308" s="40"/>
      <c r="I26308" s="40"/>
    </row>
    <row r="26309" spans="1:9" hidden="1" x14ac:dyDescent="0.25">
      <c r="A26309" s="40"/>
      <c r="I26309" s="40"/>
    </row>
    <row r="26310" spans="1:9" hidden="1" x14ac:dyDescent="0.25">
      <c r="A26310" s="40"/>
      <c r="I26310" s="40"/>
    </row>
    <row r="26311" spans="1:9" hidden="1" x14ac:dyDescent="0.25">
      <c r="A26311" s="40"/>
      <c r="I26311" s="40"/>
    </row>
    <row r="26312" spans="1:9" hidden="1" x14ac:dyDescent="0.25">
      <c r="A26312" s="40"/>
      <c r="I26312" s="40"/>
    </row>
    <row r="26313" spans="1:9" hidden="1" x14ac:dyDescent="0.25">
      <c r="A26313" s="40"/>
      <c r="I26313" s="40"/>
    </row>
    <row r="26314" spans="1:9" hidden="1" x14ac:dyDescent="0.25">
      <c r="A26314" s="40"/>
      <c r="I26314" s="40"/>
    </row>
    <row r="26315" spans="1:9" hidden="1" x14ac:dyDescent="0.25">
      <c r="A26315" s="40"/>
      <c r="I26315" s="40"/>
    </row>
    <row r="26316" spans="1:9" hidden="1" x14ac:dyDescent="0.25">
      <c r="A26316" s="40"/>
      <c r="I26316" s="40"/>
    </row>
    <row r="26317" spans="1:9" hidden="1" x14ac:dyDescent="0.25">
      <c r="A26317" s="40"/>
      <c r="I26317" s="40"/>
    </row>
    <row r="26318" spans="1:9" hidden="1" x14ac:dyDescent="0.25">
      <c r="A26318" s="40"/>
      <c r="I26318" s="40"/>
    </row>
    <row r="26319" spans="1:9" hidden="1" x14ac:dyDescent="0.25">
      <c r="A26319" s="40"/>
      <c r="I26319" s="40"/>
    </row>
    <row r="26320" spans="1:9" hidden="1" x14ac:dyDescent="0.25">
      <c r="A26320" s="40"/>
      <c r="I26320" s="40"/>
    </row>
    <row r="26321" spans="1:9" hidden="1" x14ac:dyDescent="0.25">
      <c r="A26321" s="40"/>
      <c r="I26321" s="40"/>
    </row>
    <row r="26322" spans="1:9" hidden="1" x14ac:dyDescent="0.25">
      <c r="A26322" s="40"/>
      <c r="I26322" s="40"/>
    </row>
    <row r="26323" spans="1:9" hidden="1" x14ac:dyDescent="0.25">
      <c r="A26323" s="40"/>
      <c r="I26323" s="40"/>
    </row>
    <row r="26324" spans="1:9" hidden="1" x14ac:dyDescent="0.25">
      <c r="A26324" s="40"/>
      <c r="I26324" s="40"/>
    </row>
    <row r="26325" spans="1:9" hidden="1" x14ac:dyDescent="0.25">
      <c r="A26325" s="40"/>
      <c r="I26325" s="40"/>
    </row>
    <row r="26326" spans="1:9" hidden="1" x14ac:dyDescent="0.25">
      <c r="A26326" s="40"/>
      <c r="I26326" s="40"/>
    </row>
    <row r="26327" spans="1:9" hidden="1" x14ac:dyDescent="0.25">
      <c r="A26327" s="40"/>
      <c r="I26327" s="40"/>
    </row>
    <row r="26328" spans="1:9" hidden="1" x14ac:dyDescent="0.25">
      <c r="A26328" s="40"/>
      <c r="I26328" s="40"/>
    </row>
    <row r="26329" spans="1:9" hidden="1" x14ac:dyDescent="0.25">
      <c r="A26329" s="40"/>
      <c r="I26329" s="40"/>
    </row>
    <row r="26330" spans="1:9" hidden="1" x14ac:dyDescent="0.25">
      <c r="A26330" s="40"/>
      <c r="I26330" s="40"/>
    </row>
    <row r="26331" spans="1:9" hidden="1" x14ac:dyDescent="0.25">
      <c r="A26331" s="40"/>
      <c r="I26331" s="40"/>
    </row>
    <row r="26332" spans="1:9" hidden="1" x14ac:dyDescent="0.25">
      <c r="A26332" s="40"/>
      <c r="I26332" s="40"/>
    </row>
    <row r="26333" spans="1:9" hidden="1" x14ac:dyDescent="0.25">
      <c r="A26333" s="40"/>
      <c r="I26333" s="40"/>
    </row>
    <row r="26334" spans="1:9" hidden="1" x14ac:dyDescent="0.25">
      <c r="A26334" s="40"/>
      <c r="I26334" s="40"/>
    </row>
    <row r="26335" spans="1:9" hidden="1" x14ac:dyDescent="0.25">
      <c r="A26335" s="40"/>
      <c r="I26335" s="40"/>
    </row>
    <row r="26336" spans="1:9" hidden="1" x14ac:dyDescent="0.25">
      <c r="A26336" s="40"/>
      <c r="I26336" s="40"/>
    </row>
    <row r="26337" spans="1:9" hidden="1" x14ac:dyDescent="0.25">
      <c r="A26337" s="40"/>
      <c r="I26337" s="40"/>
    </row>
    <row r="26338" spans="1:9" hidden="1" x14ac:dyDescent="0.25">
      <c r="A26338" s="40"/>
      <c r="I26338" s="40"/>
    </row>
    <row r="26339" spans="1:9" hidden="1" x14ac:dyDescent="0.25">
      <c r="A26339" s="40"/>
      <c r="I26339" s="40"/>
    </row>
    <row r="26340" spans="1:9" hidden="1" x14ac:dyDescent="0.25">
      <c r="A26340" s="40"/>
      <c r="I26340" s="40"/>
    </row>
    <row r="26341" spans="1:9" hidden="1" x14ac:dyDescent="0.25">
      <c r="A26341" s="40"/>
      <c r="I26341" s="40"/>
    </row>
    <row r="26342" spans="1:9" hidden="1" x14ac:dyDescent="0.25">
      <c r="A26342" s="40"/>
      <c r="I26342" s="40"/>
    </row>
    <row r="26343" spans="1:9" hidden="1" x14ac:dyDescent="0.25">
      <c r="A26343" s="40"/>
      <c r="I26343" s="40"/>
    </row>
    <row r="26344" spans="1:9" hidden="1" x14ac:dyDescent="0.25">
      <c r="A26344" s="40"/>
      <c r="I26344" s="40"/>
    </row>
    <row r="26345" spans="1:9" hidden="1" x14ac:dyDescent="0.25">
      <c r="A26345" s="40"/>
      <c r="I26345" s="40"/>
    </row>
    <row r="26346" spans="1:9" hidden="1" x14ac:dyDescent="0.25">
      <c r="A26346" s="40"/>
      <c r="I26346" s="40"/>
    </row>
    <row r="26347" spans="1:9" hidden="1" x14ac:dyDescent="0.25">
      <c r="A26347" s="40"/>
      <c r="I26347" s="40"/>
    </row>
    <row r="26348" spans="1:9" hidden="1" x14ac:dyDescent="0.25">
      <c r="A26348" s="40"/>
      <c r="I26348" s="40"/>
    </row>
    <row r="26349" spans="1:9" hidden="1" x14ac:dyDescent="0.25">
      <c r="A26349" s="40"/>
      <c r="I26349" s="40"/>
    </row>
    <row r="26350" spans="1:9" hidden="1" x14ac:dyDescent="0.25">
      <c r="A26350" s="40"/>
      <c r="I26350" s="40"/>
    </row>
    <row r="26351" spans="1:9" hidden="1" x14ac:dyDescent="0.25">
      <c r="A26351" s="40"/>
      <c r="I26351" s="40"/>
    </row>
    <row r="26352" spans="1:9" hidden="1" x14ac:dyDescent="0.25">
      <c r="A26352" s="40"/>
      <c r="I26352" s="40"/>
    </row>
    <row r="26353" spans="1:9" hidden="1" x14ac:dyDescent="0.25">
      <c r="A26353" s="40"/>
      <c r="I26353" s="40"/>
    </row>
    <row r="26354" spans="1:9" hidden="1" x14ac:dyDescent="0.25">
      <c r="A26354" s="40"/>
      <c r="I26354" s="40"/>
    </row>
    <row r="26355" spans="1:9" hidden="1" x14ac:dyDescent="0.25">
      <c r="A26355" s="40"/>
      <c r="I26355" s="40"/>
    </row>
    <row r="26356" spans="1:9" hidden="1" x14ac:dyDescent="0.25">
      <c r="A26356" s="40"/>
      <c r="I26356" s="40"/>
    </row>
    <row r="26357" spans="1:9" hidden="1" x14ac:dyDescent="0.25">
      <c r="A26357" s="40"/>
      <c r="I26357" s="40"/>
    </row>
    <row r="26358" spans="1:9" hidden="1" x14ac:dyDescent="0.25">
      <c r="A26358" s="40"/>
      <c r="I26358" s="40"/>
    </row>
    <row r="26359" spans="1:9" hidden="1" x14ac:dyDescent="0.25">
      <c r="A26359" s="40"/>
      <c r="I26359" s="40"/>
    </row>
    <row r="26360" spans="1:9" hidden="1" x14ac:dyDescent="0.25">
      <c r="A26360" s="40"/>
      <c r="I26360" s="40"/>
    </row>
    <row r="26361" spans="1:9" hidden="1" x14ac:dyDescent="0.25">
      <c r="A26361" s="40"/>
      <c r="I26361" s="40"/>
    </row>
    <row r="26362" spans="1:9" hidden="1" x14ac:dyDescent="0.25">
      <c r="A26362" s="40"/>
      <c r="I26362" s="40"/>
    </row>
    <row r="26363" spans="1:9" hidden="1" x14ac:dyDescent="0.25">
      <c r="A26363" s="40"/>
      <c r="I26363" s="40"/>
    </row>
    <row r="26364" spans="1:9" hidden="1" x14ac:dyDescent="0.25">
      <c r="A26364" s="40"/>
      <c r="I26364" s="40"/>
    </row>
    <row r="26365" spans="1:9" hidden="1" x14ac:dyDescent="0.25">
      <c r="A26365" s="40"/>
      <c r="I26365" s="40"/>
    </row>
    <row r="26366" spans="1:9" hidden="1" x14ac:dyDescent="0.25">
      <c r="A26366" s="40"/>
      <c r="I26366" s="40"/>
    </row>
    <row r="26367" spans="1:9" hidden="1" x14ac:dyDescent="0.25">
      <c r="A26367" s="40"/>
      <c r="I26367" s="40"/>
    </row>
    <row r="26368" spans="1:9" hidden="1" x14ac:dyDescent="0.25">
      <c r="A26368" s="40"/>
      <c r="I26368" s="40"/>
    </row>
    <row r="26369" spans="1:9" hidden="1" x14ac:dyDescent="0.25">
      <c r="A26369" s="40"/>
      <c r="I26369" s="40"/>
    </row>
    <row r="26370" spans="1:9" hidden="1" x14ac:dyDescent="0.25">
      <c r="A26370" s="40"/>
      <c r="I26370" s="40"/>
    </row>
    <row r="26371" spans="1:9" hidden="1" x14ac:dyDescent="0.25">
      <c r="A26371" s="40"/>
      <c r="I26371" s="40"/>
    </row>
    <row r="26372" spans="1:9" hidden="1" x14ac:dyDescent="0.25">
      <c r="A26372" s="40"/>
      <c r="I26372" s="40"/>
    </row>
    <row r="26373" spans="1:9" hidden="1" x14ac:dyDescent="0.25">
      <c r="A26373" s="40"/>
      <c r="I26373" s="40"/>
    </row>
    <row r="26374" spans="1:9" hidden="1" x14ac:dyDescent="0.25">
      <c r="A26374" s="40"/>
      <c r="I26374" s="40"/>
    </row>
    <row r="26375" spans="1:9" hidden="1" x14ac:dyDescent="0.25">
      <c r="A26375" s="40"/>
      <c r="I26375" s="40"/>
    </row>
    <row r="26376" spans="1:9" hidden="1" x14ac:dyDescent="0.25">
      <c r="A26376" s="40"/>
      <c r="I26376" s="40"/>
    </row>
    <row r="26377" spans="1:9" hidden="1" x14ac:dyDescent="0.25">
      <c r="A26377" s="40"/>
      <c r="I26377" s="40"/>
    </row>
    <row r="26378" spans="1:9" hidden="1" x14ac:dyDescent="0.25">
      <c r="A26378" s="40"/>
      <c r="I26378" s="40"/>
    </row>
    <row r="26379" spans="1:9" hidden="1" x14ac:dyDescent="0.25">
      <c r="A26379" s="40"/>
      <c r="I26379" s="40"/>
    </row>
    <row r="26380" spans="1:9" hidden="1" x14ac:dyDescent="0.25">
      <c r="A26380" s="40"/>
      <c r="I26380" s="40"/>
    </row>
    <row r="26381" spans="1:9" hidden="1" x14ac:dyDescent="0.25">
      <c r="A26381" s="40"/>
      <c r="I26381" s="40"/>
    </row>
    <row r="26382" spans="1:9" hidden="1" x14ac:dyDescent="0.25">
      <c r="A26382" s="40"/>
      <c r="I26382" s="40"/>
    </row>
    <row r="26383" spans="1:9" hidden="1" x14ac:dyDescent="0.25">
      <c r="A26383" s="40"/>
      <c r="I26383" s="40"/>
    </row>
    <row r="26384" spans="1:9" hidden="1" x14ac:dyDescent="0.25">
      <c r="A26384" s="40"/>
      <c r="I26384" s="40"/>
    </row>
    <row r="26385" spans="1:9" hidden="1" x14ac:dyDescent="0.25">
      <c r="A26385" s="40"/>
      <c r="I26385" s="40"/>
    </row>
    <row r="26386" spans="1:9" hidden="1" x14ac:dyDescent="0.25">
      <c r="A26386" s="40"/>
      <c r="I26386" s="40"/>
    </row>
    <row r="26387" spans="1:9" hidden="1" x14ac:dyDescent="0.25">
      <c r="A26387" s="40"/>
      <c r="I26387" s="40"/>
    </row>
    <row r="26388" spans="1:9" hidden="1" x14ac:dyDescent="0.25">
      <c r="A26388" s="40"/>
      <c r="I26388" s="40"/>
    </row>
    <row r="26389" spans="1:9" hidden="1" x14ac:dyDescent="0.25">
      <c r="A26389" s="40"/>
      <c r="I26389" s="40"/>
    </row>
    <row r="26390" spans="1:9" hidden="1" x14ac:dyDescent="0.25">
      <c r="A26390" s="40"/>
      <c r="I26390" s="40"/>
    </row>
    <row r="26391" spans="1:9" hidden="1" x14ac:dyDescent="0.25">
      <c r="A26391" s="40"/>
      <c r="I26391" s="40"/>
    </row>
    <row r="26392" spans="1:9" hidden="1" x14ac:dyDescent="0.25">
      <c r="A26392" s="40"/>
      <c r="I26392" s="40"/>
    </row>
    <row r="26393" spans="1:9" hidden="1" x14ac:dyDescent="0.25">
      <c r="A26393" s="40"/>
      <c r="I26393" s="40"/>
    </row>
    <row r="26394" spans="1:9" hidden="1" x14ac:dyDescent="0.25">
      <c r="A26394" s="40"/>
      <c r="I26394" s="40"/>
    </row>
    <row r="26395" spans="1:9" hidden="1" x14ac:dyDescent="0.25">
      <c r="A26395" s="40"/>
      <c r="I26395" s="40"/>
    </row>
    <row r="26396" spans="1:9" hidden="1" x14ac:dyDescent="0.25">
      <c r="A26396" s="40"/>
      <c r="I26396" s="40"/>
    </row>
    <row r="26397" spans="1:9" hidden="1" x14ac:dyDescent="0.25">
      <c r="A26397" s="40"/>
      <c r="I26397" s="40"/>
    </row>
    <row r="26398" spans="1:9" hidden="1" x14ac:dyDescent="0.25">
      <c r="A26398" s="40"/>
      <c r="I26398" s="40"/>
    </row>
    <row r="26399" spans="1:9" hidden="1" x14ac:dyDescent="0.25">
      <c r="A26399" s="40"/>
      <c r="I26399" s="40"/>
    </row>
    <row r="26400" spans="1:9" hidden="1" x14ac:dyDescent="0.25">
      <c r="A26400" s="40"/>
      <c r="I26400" s="40"/>
    </row>
    <row r="26401" spans="1:9" hidden="1" x14ac:dyDescent="0.25">
      <c r="A26401" s="40"/>
      <c r="I26401" s="40"/>
    </row>
    <row r="26402" spans="1:9" hidden="1" x14ac:dyDescent="0.25">
      <c r="A26402" s="40"/>
      <c r="I26402" s="40"/>
    </row>
    <row r="26403" spans="1:9" hidden="1" x14ac:dyDescent="0.25">
      <c r="A26403" s="40"/>
      <c r="I26403" s="40"/>
    </row>
    <row r="26404" spans="1:9" hidden="1" x14ac:dyDescent="0.25">
      <c r="A26404" s="40"/>
      <c r="I26404" s="40"/>
    </row>
    <row r="26405" spans="1:9" hidden="1" x14ac:dyDescent="0.25">
      <c r="A26405" s="40"/>
      <c r="I26405" s="40"/>
    </row>
    <row r="26406" spans="1:9" hidden="1" x14ac:dyDescent="0.25">
      <c r="A26406" s="40"/>
      <c r="I26406" s="40"/>
    </row>
    <row r="26407" spans="1:9" hidden="1" x14ac:dyDescent="0.25">
      <c r="A26407" s="40"/>
      <c r="I26407" s="40"/>
    </row>
    <row r="26408" spans="1:9" hidden="1" x14ac:dyDescent="0.25">
      <c r="A26408" s="40"/>
      <c r="I26408" s="40"/>
    </row>
    <row r="26409" spans="1:9" hidden="1" x14ac:dyDescent="0.25">
      <c r="A26409" s="40"/>
      <c r="I26409" s="40"/>
    </row>
    <row r="26410" spans="1:9" hidden="1" x14ac:dyDescent="0.25">
      <c r="A26410" s="40"/>
      <c r="I26410" s="40"/>
    </row>
    <row r="26411" spans="1:9" hidden="1" x14ac:dyDescent="0.25">
      <c r="A26411" s="40"/>
      <c r="I26411" s="40"/>
    </row>
    <row r="26412" spans="1:9" hidden="1" x14ac:dyDescent="0.25">
      <c r="A26412" s="40"/>
      <c r="I26412" s="40"/>
    </row>
    <row r="26413" spans="1:9" hidden="1" x14ac:dyDescent="0.25">
      <c r="A26413" s="40"/>
      <c r="I26413" s="40"/>
    </row>
    <row r="26414" spans="1:9" hidden="1" x14ac:dyDescent="0.25">
      <c r="A26414" s="40"/>
      <c r="I26414" s="40"/>
    </row>
    <row r="26415" spans="1:9" hidden="1" x14ac:dyDescent="0.25">
      <c r="A26415" s="40"/>
      <c r="I26415" s="40"/>
    </row>
    <row r="26416" spans="1:9" hidden="1" x14ac:dyDescent="0.25">
      <c r="A26416" s="40"/>
      <c r="I26416" s="40"/>
    </row>
    <row r="26417" spans="1:9" hidden="1" x14ac:dyDescent="0.25">
      <c r="A26417" s="40"/>
      <c r="I26417" s="40"/>
    </row>
    <row r="26418" spans="1:9" hidden="1" x14ac:dyDescent="0.25">
      <c r="A26418" s="40"/>
      <c r="I26418" s="40"/>
    </row>
    <row r="26419" spans="1:9" hidden="1" x14ac:dyDescent="0.25">
      <c r="A26419" s="40"/>
      <c r="I26419" s="40"/>
    </row>
    <row r="26420" spans="1:9" hidden="1" x14ac:dyDescent="0.25">
      <c r="A26420" s="40"/>
      <c r="I26420" s="40"/>
    </row>
    <row r="26421" spans="1:9" hidden="1" x14ac:dyDescent="0.25">
      <c r="A26421" s="40"/>
      <c r="I26421" s="40"/>
    </row>
    <row r="26422" spans="1:9" hidden="1" x14ac:dyDescent="0.25">
      <c r="A26422" s="40"/>
      <c r="I26422" s="40"/>
    </row>
    <row r="26423" spans="1:9" hidden="1" x14ac:dyDescent="0.25">
      <c r="A26423" s="40"/>
      <c r="I26423" s="40"/>
    </row>
    <row r="26424" spans="1:9" hidden="1" x14ac:dyDescent="0.25">
      <c r="A26424" s="40"/>
      <c r="I26424" s="40"/>
    </row>
    <row r="26425" spans="1:9" hidden="1" x14ac:dyDescent="0.25">
      <c r="A26425" s="40"/>
      <c r="I26425" s="40"/>
    </row>
    <row r="26426" spans="1:9" hidden="1" x14ac:dyDescent="0.25">
      <c r="A26426" s="40"/>
      <c r="I26426" s="40"/>
    </row>
    <row r="26427" spans="1:9" hidden="1" x14ac:dyDescent="0.25">
      <c r="A26427" s="40"/>
      <c r="I26427" s="40"/>
    </row>
    <row r="26428" spans="1:9" hidden="1" x14ac:dyDescent="0.25">
      <c r="A26428" s="40"/>
      <c r="I26428" s="40"/>
    </row>
    <row r="26429" spans="1:9" hidden="1" x14ac:dyDescent="0.25">
      <c r="A26429" s="40"/>
      <c r="I26429" s="40"/>
    </row>
    <row r="26430" spans="1:9" hidden="1" x14ac:dyDescent="0.25">
      <c r="A26430" s="40"/>
      <c r="I26430" s="40"/>
    </row>
    <row r="26431" spans="1:9" hidden="1" x14ac:dyDescent="0.25">
      <c r="A26431" s="40"/>
      <c r="I26431" s="40"/>
    </row>
    <row r="26432" spans="1:9" hidden="1" x14ac:dyDescent="0.25">
      <c r="A26432" s="40"/>
      <c r="I26432" s="40"/>
    </row>
    <row r="26433" spans="1:9" hidden="1" x14ac:dyDescent="0.25">
      <c r="A26433" s="40"/>
      <c r="I26433" s="40"/>
    </row>
    <row r="26434" spans="1:9" hidden="1" x14ac:dyDescent="0.25">
      <c r="A26434" s="40"/>
      <c r="I26434" s="40"/>
    </row>
    <row r="26435" spans="1:9" hidden="1" x14ac:dyDescent="0.25">
      <c r="A26435" s="40"/>
      <c r="I26435" s="40"/>
    </row>
    <row r="26436" spans="1:9" hidden="1" x14ac:dyDescent="0.25">
      <c r="A26436" s="40"/>
      <c r="I26436" s="40"/>
    </row>
    <row r="26437" spans="1:9" hidden="1" x14ac:dyDescent="0.25">
      <c r="A26437" s="40"/>
      <c r="I26437" s="40"/>
    </row>
    <row r="26438" spans="1:9" hidden="1" x14ac:dyDescent="0.25">
      <c r="A26438" s="40"/>
      <c r="I26438" s="40"/>
    </row>
    <row r="26439" spans="1:9" hidden="1" x14ac:dyDescent="0.25">
      <c r="A26439" s="40"/>
      <c r="I26439" s="40"/>
    </row>
    <row r="26440" spans="1:9" hidden="1" x14ac:dyDescent="0.25">
      <c r="A26440" s="40"/>
      <c r="I26440" s="40"/>
    </row>
    <row r="26441" spans="1:9" hidden="1" x14ac:dyDescent="0.25">
      <c r="A26441" s="40"/>
      <c r="I26441" s="40"/>
    </row>
    <row r="26442" spans="1:9" hidden="1" x14ac:dyDescent="0.25">
      <c r="A26442" s="40"/>
      <c r="I26442" s="40"/>
    </row>
    <row r="26443" spans="1:9" hidden="1" x14ac:dyDescent="0.25">
      <c r="A26443" s="40"/>
      <c r="I26443" s="40"/>
    </row>
    <row r="26444" spans="1:9" hidden="1" x14ac:dyDescent="0.25">
      <c r="A26444" s="40"/>
      <c r="I26444" s="40"/>
    </row>
    <row r="26445" spans="1:9" hidden="1" x14ac:dyDescent="0.25">
      <c r="A26445" s="40"/>
      <c r="I26445" s="40"/>
    </row>
    <row r="26446" spans="1:9" hidden="1" x14ac:dyDescent="0.25">
      <c r="A26446" s="40"/>
      <c r="I26446" s="40"/>
    </row>
    <row r="26447" spans="1:9" hidden="1" x14ac:dyDescent="0.25">
      <c r="A26447" s="40"/>
      <c r="I26447" s="40"/>
    </row>
    <row r="26448" spans="1:9" hidden="1" x14ac:dyDescent="0.25">
      <c r="A26448" s="40"/>
      <c r="I26448" s="40"/>
    </row>
    <row r="26449" spans="1:9" hidden="1" x14ac:dyDescent="0.25">
      <c r="A26449" s="40"/>
      <c r="I26449" s="40"/>
    </row>
    <row r="26450" spans="1:9" hidden="1" x14ac:dyDescent="0.25">
      <c r="A26450" s="40"/>
      <c r="I26450" s="40"/>
    </row>
    <row r="26451" spans="1:9" hidden="1" x14ac:dyDescent="0.25">
      <c r="A26451" s="40"/>
      <c r="I26451" s="40"/>
    </row>
    <row r="26452" spans="1:9" hidden="1" x14ac:dyDescent="0.25">
      <c r="A26452" s="40"/>
      <c r="I26452" s="40"/>
    </row>
    <row r="26453" spans="1:9" hidden="1" x14ac:dyDescent="0.25">
      <c r="A26453" s="40"/>
      <c r="I26453" s="40"/>
    </row>
    <row r="26454" spans="1:9" hidden="1" x14ac:dyDescent="0.25">
      <c r="A26454" s="40"/>
      <c r="I26454" s="40"/>
    </row>
    <row r="26455" spans="1:9" hidden="1" x14ac:dyDescent="0.25">
      <c r="A26455" s="40"/>
      <c r="I26455" s="40"/>
    </row>
    <row r="26456" spans="1:9" hidden="1" x14ac:dyDescent="0.25">
      <c r="A26456" s="40"/>
      <c r="I26456" s="40"/>
    </row>
    <row r="26457" spans="1:9" hidden="1" x14ac:dyDescent="0.25">
      <c r="A26457" s="40"/>
      <c r="I26457" s="40"/>
    </row>
    <row r="26458" spans="1:9" hidden="1" x14ac:dyDescent="0.25">
      <c r="A26458" s="40"/>
      <c r="I26458" s="40"/>
    </row>
    <row r="26459" spans="1:9" hidden="1" x14ac:dyDescent="0.25">
      <c r="A26459" s="40"/>
      <c r="I26459" s="40"/>
    </row>
    <row r="26460" spans="1:9" hidden="1" x14ac:dyDescent="0.25">
      <c r="A26460" s="40"/>
      <c r="I26460" s="40"/>
    </row>
    <row r="26461" spans="1:9" hidden="1" x14ac:dyDescent="0.25">
      <c r="A26461" s="40"/>
      <c r="I26461" s="40"/>
    </row>
    <row r="26462" spans="1:9" hidden="1" x14ac:dyDescent="0.25">
      <c r="A26462" s="40"/>
      <c r="I26462" s="40"/>
    </row>
    <row r="26463" spans="1:9" hidden="1" x14ac:dyDescent="0.25">
      <c r="A26463" s="40"/>
      <c r="I26463" s="40"/>
    </row>
    <row r="26464" spans="1:9" hidden="1" x14ac:dyDescent="0.25">
      <c r="A26464" s="40"/>
      <c r="I26464" s="40"/>
    </row>
    <row r="26465" spans="1:9" hidden="1" x14ac:dyDescent="0.25">
      <c r="A26465" s="40"/>
      <c r="I26465" s="40"/>
    </row>
    <row r="26466" spans="1:9" hidden="1" x14ac:dyDescent="0.25">
      <c r="A26466" s="40"/>
      <c r="I26466" s="40"/>
    </row>
    <row r="26467" spans="1:9" hidden="1" x14ac:dyDescent="0.25">
      <c r="A26467" s="40"/>
      <c r="I26467" s="40"/>
    </row>
    <row r="26468" spans="1:9" hidden="1" x14ac:dyDescent="0.25">
      <c r="A26468" s="40"/>
      <c r="I26468" s="40"/>
    </row>
    <row r="26469" spans="1:9" hidden="1" x14ac:dyDescent="0.25">
      <c r="A26469" s="40"/>
      <c r="I26469" s="40"/>
    </row>
    <row r="26470" spans="1:9" hidden="1" x14ac:dyDescent="0.25">
      <c r="A26470" s="40"/>
      <c r="I26470" s="40"/>
    </row>
    <row r="26471" spans="1:9" hidden="1" x14ac:dyDescent="0.25">
      <c r="A26471" s="40"/>
      <c r="I26471" s="40"/>
    </row>
    <row r="26472" spans="1:9" hidden="1" x14ac:dyDescent="0.25">
      <c r="A26472" s="40"/>
      <c r="I26472" s="40"/>
    </row>
    <row r="26473" spans="1:9" hidden="1" x14ac:dyDescent="0.25">
      <c r="A26473" s="40"/>
      <c r="I26473" s="40"/>
    </row>
    <row r="26474" spans="1:9" hidden="1" x14ac:dyDescent="0.25">
      <c r="A26474" s="40"/>
      <c r="I26474" s="40"/>
    </row>
    <row r="26475" spans="1:9" hidden="1" x14ac:dyDescent="0.25">
      <c r="A26475" s="40"/>
      <c r="I26475" s="40"/>
    </row>
    <row r="26476" spans="1:9" hidden="1" x14ac:dyDescent="0.25">
      <c r="A26476" s="40"/>
      <c r="I26476" s="40"/>
    </row>
    <row r="26477" spans="1:9" hidden="1" x14ac:dyDescent="0.25">
      <c r="A26477" s="40"/>
      <c r="I26477" s="40"/>
    </row>
    <row r="26478" spans="1:9" hidden="1" x14ac:dyDescent="0.25">
      <c r="A26478" s="40"/>
      <c r="I26478" s="40"/>
    </row>
    <row r="26479" spans="1:9" hidden="1" x14ac:dyDescent="0.25">
      <c r="A26479" s="40"/>
      <c r="I26479" s="40"/>
    </row>
    <row r="26480" spans="1:9" hidden="1" x14ac:dyDescent="0.25">
      <c r="A26480" s="40"/>
      <c r="I26480" s="40"/>
    </row>
    <row r="26481" spans="1:9" hidden="1" x14ac:dyDescent="0.25">
      <c r="A26481" s="40"/>
      <c r="I26481" s="40"/>
    </row>
    <row r="26482" spans="1:9" hidden="1" x14ac:dyDescent="0.25">
      <c r="A26482" s="40"/>
      <c r="I26482" s="40"/>
    </row>
    <row r="26483" spans="1:9" hidden="1" x14ac:dyDescent="0.25">
      <c r="A26483" s="40"/>
      <c r="I26483" s="40"/>
    </row>
    <row r="26484" spans="1:9" hidden="1" x14ac:dyDescent="0.25">
      <c r="A26484" s="40"/>
      <c r="I26484" s="40"/>
    </row>
    <row r="26485" spans="1:9" hidden="1" x14ac:dyDescent="0.25">
      <c r="A26485" s="40"/>
      <c r="I26485" s="40"/>
    </row>
    <row r="26486" spans="1:9" hidden="1" x14ac:dyDescent="0.25">
      <c r="A26486" s="40"/>
      <c r="I26486" s="40"/>
    </row>
    <row r="26487" spans="1:9" hidden="1" x14ac:dyDescent="0.25">
      <c r="A26487" s="40"/>
      <c r="I26487" s="40"/>
    </row>
    <row r="26488" spans="1:9" hidden="1" x14ac:dyDescent="0.25">
      <c r="A26488" s="40"/>
      <c r="I26488" s="40"/>
    </row>
    <row r="26489" spans="1:9" hidden="1" x14ac:dyDescent="0.25">
      <c r="A26489" s="40"/>
      <c r="I26489" s="40"/>
    </row>
    <row r="26490" spans="1:9" hidden="1" x14ac:dyDescent="0.25">
      <c r="A26490" s="40"/>
      <c r="I26490" s="40"/>
    </row>
    <row r="26491" spans="1:9" hidden="1" x14ac:dyDescent="0.25">
      <c r="A26491" s="40"/>
      <c r="I26491" s="40"/>
    </row>
    <row r="26492" spans="1:9" hidden="1" x14ac:dyDescent="0.25">
      <c r="A26492" s="40"/>
      <c r="I26492" s="40"/>
    </row>
    <row r="26493" spans="1:9" hidden="1" x14ac:dyDescent="0.25">
      <c r="A26493" s="40"/>
      <c r="I26493" s="40"/>
    </row>
    <row r="26494" spans="1:9" hidden="1" x14ac:dyDescent="0.25">
      <c r="A26494" s="40"/>
      <c r="I26494" s="40"/>
    </row>
    <row r="26495" spans="1:9" hidden="1" x14ac:dyDescent="0.25">
      <c r="A26495" s="40"/>
      <c r="I26495" s="40"/>
    </row>
    <row r="26496" spans="1:9" hidden="1" x14ac:dyDescent="0.25">
      <c r="A26496" s="40"/>
      <c r="I26496" s="40"/>
    </row>
    <row r="26497" spans="1:9" hidden="1" x14ac:dyDescent="0.25">
      <c r="A26497" s="40"/>
      <c r="I26497" s="40"/>
    </row>
    <row r="26498" spans="1:9" hidden="1" x14ac:dyDescent="0.25">
      <c r="A26498" s="40"/>
      <c r="I26498" s="40"/>
    </row>
    <row r="26499" spans="1:9" hidden="1" x14ac:dyDescent="0.25">
      <c r="A26499" s="40"/>
      <c r="I26499" s="40"/>
    </row>
    <row r="26500" spans="1:9" hidden="1" x14ac:dyDescent="0.25">
      <c r="A26500" s="40"/>
      <c r="I26500" s="40"/>
    </row>
    <row r="26501" spans="1:9" hidden="1" x14ac:dyDescent="0.25">
      <c r="A26501" s="40"/>
      <c r="I26501" s="40"/>
    </row>
    <row r="26502" spans="1:9" hidden="1" x14ac:dyDescent="0.25">
      <c r="A26502" s="40"/>
      <c r="I26502" s="40"/>
    </row>
    <row r="26503" spans="1:9" hidden="1" x14ac:dyDescent="0.25">
      <c r="A26503" s="40"/>
      <c r="I26503" s="40"/>
    </row>
    <row r="26504" spans="1:9" hidden="1" x14ac:dyDescent="0.25">
      <c r="A26504" s="40"/>
      <c r="I26504" s="40"/>
    </row>
    <row r="26505" spans="1:9" hidden="1" x14ac:dyDescent="0.25">
      <c r="A26505" s="40"/>
      <c r="I26505" s="40"/>
    </row>
    <row r="26506" spans="1:9" hidden="1" x14ac:dyDescent="0.25">
      <c r="A26506" s="40"/>
      <c r="I26506" s="40"/>
    </row>
    <row r="26507" spans="1:9" hidden="1" x14ac:dyDescent="0.25">
      <c r="A26507" s="40"/>
      <c r="I26507" s="40"/>
    </row>
    <row r="26508" spans="1:9" hidden="1" x14ac:dyDescent="0.25">
      <c r="A26508" s="40"/>
      <c r="I26508" s="40"/>
    </row>
    <row r="26509" spans="1:9" hidden="1" x14ac:dyDescent="0.25">
      <c r="A26509" s="40"/>
      <c r="I26509" s="40"/>
    </row>
    <row r="26510" spans="1:9" hidden="1" x14ac:dyDescent="0.25">
      <c r="A26510" s="40"/>
      <c r="I26510" s="40"/>
    </row>
    <row r="26511" spans="1:9" hidden="1" x14ac:dyDescent="0.25">
      <c r="A26511" s="40"/>
      <c r="I26511" s="40"/>
    </row>
    <row r="26512" spans="1:9" hidden="1" x14ac:dyDescent="0.25">
      <c r="A26512" s="40"/>
      <c r="I26512" s="40"/>
    </row>
    <row r="26513" spans="1:9" hidden="1" x14ac:dyDescent="0.25">
      <c r="A26513" s="40"/>
      <c r="I26513" s="40"/>
    </row>
    <row r="26514" spans="1:9" hidden="1" x14ac:dyDescent="0.25">
      <c r="A26514" s="40"/>
      <c r="I26514" s="40"/>
    </row>
    <row r="26515" spans="1:9" hidden="1" x14ac:dyDescent="0.25">
      <c r="A26515" s="40"/>
      <c r="I26515" s="40"/>
    </row>
    <row r="26516" spans="1:9" hidden="1" x14ac:dyDescent="0.25">
      <c r="A26516" s="40"/>
      <c r="I26516" s="40"/>
    </row>
    <row r="26517" spans="1:9" hidden="1" x14ac:dyDescent="0.25">
      <c r="A26517" s="40"/>
      <c r="I26517" s="40"/>
    </row>
    <row r="26518" spans="1:9" hidden="1" x14ac:dyDescent="0.25">
      <c r="A26518" s="40"/>
      <c r="I26518" s="40"/>
    </row>
    <row r="26519" spans="1:9" hidden="1" x14ac:dyDescent="0.25">
      <c r="A26519" s="40"/>
      <c r="I26519" s="40"/>
    </row>
    <row r="26520" spans="1:9" hidden="1" x14ac:dyDescent="0.25">
      <c r="A26520" s="40"/>
      <c r="I26520" s="40"/>
    </row>
    <row r="26521" spans="1:9" hidden="1" x14ac:dyDescent="0.25">
      <c r="A26521" s="40"/>
      <c r="I26521" s="40"/>
    </row>
    <row r="26522" spans="1:9" hidden="1" x14ac:dyDescent="0.25">
      <c r="A26522" s="40"/>
      <c r="I26522" s="40"/>
    </row>
    <row r="26523" spans="1:9" hidden="1" x14ac:dyDescent="0.25">
      <c r="A26523" s="40"/>
      <c r="I26523" s="40"/>
    </row>
    <row r="26524" spans="1:9" hidden="1" x14ac:dyDescent="0.25">
      <c r="A26524" s="40"/>
      <c r="I26524" s="40"/>
    </row>
    <row r="26525" spans="1:9" hidden="1" x14ac:dyDescent="0.25">
      <c r="A26525" s="40"/>
      <c r="I26525" s="40"/>
    </row>
    <row r="26526" spans="1:9" hidden="1" x14ac:dyDescent="0.25">
      <c r="A26526" s="40"/>
      <c r="I26526" s="40"/>
    </row>
    <row r="26527" spans="1:9" hidden="1" x14ac:dyDescent="0.25">
      <c r="A26527" s="40"/>
      <c r="I26527" s="40"/>
    </row>
    <row r="26528" spans="1:9" hidden="1" x14ac:dyDescent="0.25">
      <c r="A26528" s="40"/>
      <c r="I26528" s="40"/>
    </row>
    <row r="26529" spans="1:9" hidden="1" x14ac:dyDescent="0.25">
      <c r="A26529" s="40"/>
      <c r="I26529" s="40"/>
    </row>
    <row r="26530" spans="1:9" hidden="1" x14ac:dyDescent="0.25">
      <c r="A26530" s="40"/>
      <c r="I26530" s="40"/>
    </row>
    <row r="26531" spans="1:9" hidden="1" x14ac:dyDescent="0.25">
      <c r="A26531" s="40"/>
      <c r="I26531" s="40"/>
    </row>
    <row r="26532" spans="1:9" hidden="1" x14ac:dyDescent="0.25">
      <c r="A26532" s="40"/>
      <c r="I26532" s="40"/>
    </row>
    <row r="26533" spans="1:9" hidden="1" x14ac:dyDescent="0.25">
      <c r="A26533" s="40"/>
      <c r="I26533" s="40"/>
    </row>
    <row r="26534" spans="1:9" hidden="1" x14ac:dyDescent="0.25">
      <c r="A26534" s="40"/>
      <c r="I26534" s="40"/>
    </row>
    <row r="26535" spans="1:9" hidden="1" x14ac:dyDescent="0.25">
      <c r="A26535" s="40"/>
      <c r="I26535" s="40"/>
    </row>
    <row r="26536" spans="1:9" hidden="1" x14ac:dyDescent="0.25">
      <c r="A26536" s="40"/>
      <c r="I26536" s="40"/>
    </row>
    <row r="26537" spans="1:9" hidden="1" x14ac:dyDescent="0.25">
      <c r="A26537" s="40"/>
      <c r="I26537" s="40"/>
    </row>
    <row r="26538" spans="1:9" hidden="1" x14ac:dyDescent="0.25">
      <c r="A26538" s="40"/>
      <c r="I26538" s="40"/>
    </row>
    <row r="26539" spans="1:9" hidden="1" x14ac:dyDescent="0.25">
      <c r="A26539" s="40"/>
      <c r="I26539" s="40"/>
    </row>
    <row r="26540" spans="1:9" hidden="1" x14ac:dyDescent="0.25">
      <c r="A26540" s="40"/>
      <c r="I26540" s="40"/>
    </row>
    <row r="26541" spans="1:9" hidden="1" x14ac:dyDescent="0.25">
      <c r="A26541" s="40"/>
      <c r="I26541" s="40"/>
    </row>
    <row r="26542" spans="1:9" hidden="1" x14ac:dyDescent="0.25">
      <c r="A26542" s="40"/>
      <c r="I26542" s="40"/>
    </row>
    <row r="26543" spans="1:9" hidden="1" x14ac:dyDescent="0.25">
      <c r="A26543" s="40"/>
      <c r="I26543" s="40"/>
    </row>
    <row r="26544" spans="1:9" hidden="1" x14ac:dyDescent="0.25">
      <c r="A26544" s="40"/>
      <c r="I26544" s="40"/>
    </row>
    <row r="26545" spans="1:9" hidden="1" x14ac:dyDescent="0.25">
      <c r="A26545" s="40"/>
      <c r="I26545" s="40"/>
    </row>
    <row r="26546" spans="1:9" hidden="1" x14ac:dyDescent="0.25">
      <c r="A26546" s="40"/>
      <c r="I26546" s="40"/>
    </row>
    <row r="26547" spans="1:9" hidden="1" x14ac:dyDescent="0.25">
      <c r="A26547" s="40"/>
      <c r="I26547" s="40"/>
    </row>
    <row r="26548" spans="1:9" hidden="1" x14ac:dyDescent="0.25">
      <c r="A26548" s="40"/>
      <c r="I26548" s="40"/>
    </row>
    <row r="26549" spans="1:9" hidden="1" x14ac:dyDescent="0.25">
      <c r="A26549" s="40"/>
      <c r="I26549" s="40"/>
    </row>
    <row r="26550" spans="1:9" hidden="1" x14ac:dyDescent="0.25">
      <c r="A26550" s="40"/>
      <c r="I26550" s="40"/>
    </row>
    <row r="26551" spans="1:9" hidden="1" x14ac:dyDescent="0.25">
      <c r="A26551" s="40"/>
      <c r="I26551" s="40"/>
    </row>
    <row r="26552" spans="1:9" hidden="1" x14ac:dyDescent="0.25">
      <c r="A26552" s="40"/>
      <c r="I26552" s="40"/>
    </row>
    <row r="26553" spans="1:9" hidden="1" x14ac:dyDescent="0.25">
      <c r="A26553" s="40"/>
      <c r="I26553" s="40"/>
    </row>
    <row r="26554" spans="1:9" hidden="1" x14ac:dyDescent="0.25">
      <c r="A26554" s="40"/>
      <c r="I26554" s="40"/>
    </row>
    <row r="26555" spans="1:9" hidden="1" x14ac:dyDescent="0.25">
      <c r="A26555" s="40"/>
      <c r="I26555" s="40"/>
    </row>
    <row r="26556" spans="1:9" hidden="1" x14ac:dyDescent="0.25">
      <c r="A26556" s="40"/>
      <c r="I26556" s="40"/>
    </row>
    <row r="26557" spans="1:9" hidden="1" x14ac:dyDescent="0.25">
      <c r="A26557" s="40"/>
      <c r="I26557" s="40"/>
    </row>
    <row r="26558" spans="1:9" hidden="1" x14ac:dyDescent="0.25">
      <c r="A26558" s="40"/>
      <c r="I26558" s="40"/>
    </row>
    <row r="26559" spans="1:9" hidden="1" x14ac:dyDescent="0.25">
      <c r="A26559" s="40"/>
      <c r="I26559" s="40"/>
    </row>
    <row r="26560" spans="1:9" hidden="1" x14ac:dyDescent="0.25">
      <c r="A26560" s="40"/>
      <c r="I26560" s="40"/>
    </row>
    <row r="26561" spans="1:9" hidden="1" x14ac:dyDescent="0.25">
      <c r="A26561" s="40"/>
      <c r="I26561" s="40"/>
    </row>
    <row r="26562" spans="1:9" hidden="1" x14ac:dyDescent="0.25">
      <c r="A26562" s="40"/>
      <c r="I26562" s="40"/>
    </row>
    <row r="26563" spans="1:9" hidden="1" x14ac:dyDescent="0.25">
      <c r="A26563" s="40"/>
      <c r="I26563" s="40"/>
    </row>
    <row r="26564" spans="1:9" hidden="1" x14ac:dyDescent="0.25">
      <c r="A26564" s="40"/>
      <c r="I26564" s="40"/>
    </row>
    <row r="26565" spans="1:9" hidden="1" x14ac:dyDescent="0.25">
      <c r="A26565" s="40"/>
      <c r="I26565" s="40"/>
    </row>
    <row r="26566" spans="1:9" hidden="1" x14ac:dyDescent="0.25">
      <c r="A26566" s="40"/>
      <c r="I26566" s="40"/>
    </row>
    <row r="26567" spans="1:9" hidden="1" x14ac:dyDescent="0.25">
      <c r="A26567" s="40"/>
      <c r="I26567" s="40"/>
    </row>
    <row r="26568" spans="1:9" hidden="1" x14ac:dyDescent="0.25">
      <c r="A26568" s="40"/>
      <c r="I26568" s="40"/>
    </row>
    <row r="26569" spans="1:9" hidden="1" x14ac:dyDescent="0.25">
      <c r="A26569" s="40"/>
      <c r="I26569" s="40"/>
    </row>
    <row r="26570" spans="1:9" hidden="1" x14ac:dyDescent="0.25">
      <c r="A26570" s="40"/>
      <c r="I26570" s="40"/>
    </row>
    <row r="26571" spans="1:9" hidden="1" x14ac:dyDescent="0.25">
      <c r="A26571" s="40"/>
      <c r="I26571" s="40"/>
    </row>
    <row r="26572" spans="1:9" hidden="1" x14ac:dyDescent="0.25">
      <c r="A26572" s="40"/>
      <c r="I26572" s="40"/>
    </row>
    <row r="26573" spans="1:9" hidden="1" x14ac:dyDescent="0.25">
      <c r="A26573" s="40"/>
      <c r="I26573" s="40"/>
    </row>
    <row r="26574" spans="1:9" hidden="1" x14ac:dyDescent="0.25">
      <c r="A26574" s="40"/>
      <c r="I26574" s="40"/>
    </row>
    <row r="26575" spans="1:9" hidden="1" x14ac:dyDescent="0.25">
      <c r="A26575" s="40"/>
      <c r="I26575" s="40"/>
    </row>
    <row r="26576" spans="1:9" hidden="1" x14ac:dyDescent="0.25">
      <c r="A26576" s="40"/>
      <c r="I26576" s="40"/>
    </row>
    <row r="26577" spans="1:9" hidden="1" x14ac:dyDescent="0.25">
      <c r="A26577" s="40"/>
      <c r="I26577" s="40"/>
    </row>
    <row r="26578" spans="1:9" hidden="1" x14ac:dyDescent="0.25">
      <c r="A26578" s="40"/>
      <c r="I26578" s="40"/>
    </row>
    <row r="26579" spans="1:9" hidden="1" x14ac:dyDescent="0.25">
      <c r="A26579" s="40"/>
      <c r="I26579" s="40"/>
    </row>
    <row r="26580" spans="1:9" hidden="1" x14ac:dyDescent="0.25">
      <c r="A26580" s="40"/>
      <c r="I26580" s="40"/>
    </row>
    <row r="26581" spans="1:9" hidden="1" x14ac:dyDescent="0.25">
      <c r="A26581" s="40"/>
      <c r="I26581" s="40"/>
    </row>
    <row r="26582" spans="1:9" hidden="1" x14ac:dyDescent="0.25">
      <c r="A26582" s="40"/>
      <c r="I26582" s="40"/>
    </row>
    <row r="26583" spans="1:9" hidden="1" x14ac:dyDescent="0.25">
      <c r="A26583" s="40"/>
      <c r="I26583" s="40"/>
    </row>
    <row r="26584" spans="1:9" hidden="1" x14ac:dyDescent="0.25">
      <c r="A26584" s="40"/>
      <c r="I26584" s="40"/>
    </row>
    <row r="26585" spans="1:9" hidden="1" x14ac:dyDescent="0.25">
      <c r="A26585" s="40"/>
      <c r="I26585" s="40"/>
    </row>
    <row r="26586" spans="1:9" hidden="1" x14ac:dyDescent="0.25">
      <c r="A26586" s="40"/>
      <c r="I26586" s="40"/>
    </row>
    <row r="26587" spans="1:9" hidden="1" x14ac:dyDescent="0.25">
      <c r="A26587" s="40"/>
      <c r="I26587" s="40"/>
    </row>
    <row r="26588" spans="1:9" hidden="1" x14ac:dyDescent="0.25">
      <c r="A26588" s="40"/>
      <c r="I26588" s="40"/>
    </row>
    <row r="26589" spans="1:9" hidden="1" x14ac:dyDescent="0.25">
      <c r="A26589" s="40"/>
      <c r="I26589" s="40"/>
    </row>
    <row r="26590" spans="1:9" hidden="1" x14ac:dyDescent="0.25">
      <c r="A26590" s="40"/>
      <c r="I26590" s="40"/>
    </row>
    <row r="26591" spans="1:9" hidden="1" x14ac:dyDescent="0.25">
      <c r="A26591" s="40"/>
      <c r="I26591" s="40"/>
    </row>
    <row r="26592" spans="1:9" hidden="1" x14ac:dyDescent="0.25">
      <c r="A26592" s="40"/>
      <c r="I26592" s="40"/>
    </row>
    <row r="26593" spans="1:9" hidden="1" x14ac:dyDescent="0.25">
      <c r="A26593" s="40"/>
      <c r="I26593" s="40"/>
    </row>
    <row r="26594" spans="1:9" hidden="1" x14ac:dyDescent="0.25">
      <c r="A26594" s="40"/>
      <c r="I26594" s="40"/>
    </row>
    <row r="26595" spans="1:9" hidden="1" x14ac:dyDescent="0.25">
      <c r="A26595" s="40"/>
      <c r="I26595" s="40"/>
    </row>
    <row r="26596" spans="1:9" hidden="1" x14ac:dyDescent="0.25">
      <c r="A26596" s="40"/>
      <c r="I26596" s="40"/>
    </row>
    <row r="26597" spans="1:9" hidden="1" x14ac:dyDescent="0.25">
      <c r="A26597" s="40"/>
      <c r="I26597" s="40"/>
    </row>
    <row r="26598" spans="1:9" hidden="1" x14ac:dyDescent="0.25">
      <c r="A26598" s="40"/>
      <c r="I26598" s="40"/>
    </row>
    <row r="26599" spans="1:9" hidden="1" x14ac:dyDescent="0.25">
      <c r="A26599" s="40"/>
      <c r="I26599" s="40"/>
    </row>
    <row r="26600" spans="1:9" hidden="1" x14ac:dyDescent="0.25">
      <c r="A26600" s="40"/>
      <c r="I26600" s="40"/>
    </row>
    <row r="26601" spans="1:9" hidden="1" x14ac:dyDescent="0.25">
      <c r="A26601" s="40"/>
      <c r="I26601" s="40"/>
    </row>
    <row r="26602" spans="1:9" hidden="1" x14ac:dyDescent="0.25">
      <c r="A26602" s="40"/>
      <c r="I26602" s="40"/>
    </row>
    <row r="26603" spans="1:9" hidden="1" x14ac:dyDescent="0.25">
      <c r="A26603" s="40"/>
      <c r="I26603" s="40"/>
    </row>
    <row r="26604" spans="1:9" hidden="1" x14ac:dyDescent="0.25">
      <c r="A26604" s="40"/>
      <c r="I26604" s="40"/>
    </row>
    <row r="26605" spans="1:9" hidden="1" x14ac:dyDescent="0.25">
      <c r="A26605" s="40"/>
      <c r="I26605" s="40"/>
    </row>
    <row r="26606" spans="1:9" hidden="1" x14ac:dyDescent="0.25">
      <c r="A26606" s="40"/>
      <c r="I26606" s="40"/>
    </row>
    <row r="26607" spans="1:9" hidden="1" x14ac:dyDescent="0.25">
      <c r="A26607" s="40"/>
      <c r="I26607" s="40"/>
    </row>
    <row r="26608" spans="1:9" hidden="1" x14ac:dyDescent="0.25">
      <c r="A26608" s="40"/>
      <c r="I26608" s="40"/>
    </row>
    <row r="26609" spans="1:9" hidden="1" x14ac:dyDescent="0.25">
      <c r="A26609" s="40"/>
      <c r="I26609" s="40"/>
    </row>
    <row r="26610" spans="1:9" hidden="1" x14ac:dyDescent="0.25">
      <c r="A26610" s="40"/>
      <c r="I26610" s="40"/>
    </row>
    <row r="26611" spans="1:9" hidden="1" x14ac:dyDescent="0.25">
      <c r="A26611" s="40"/>
      <c r="I26611" s="40"/>
    </row>
    <row r="26612" spans="1:9" hidden="1" x14ac:dyDescent="0.25">
      <c r="A26612" s="40"/>
      <c r="I26612" s="40"/>
    </row>
    <row r="26613" spans="1:9" hidden="1" x14ac:dyDescent="0.25">
      <c r="A26613" s="40"/>
      <c r="I26613" s="40"/>
    </row>
    <row r="26614" spans="1:9" hidden="1" x14ac:dyDescent="0.25">
      <c r="A26614" s="40"/>
      <c r="I26614" s="40"/>
    </row>
    <row r="26615" spans="1:9" hidden="1" x14ac:dyDescent="0.25">
      <c r="A26615" s="40"/>
      <c r="I26615" s="40"/>
    </row>
    <row r="26616" spans="1:9" hidden="1" x14ac:dyDescent="0.25">
      <c r="A26616" s="40"/>
      <c r="I26616" s="40"/>
    </row>
    <row r="26617" spans="1:9" hidden="1" x14ac:dyDescent="0.25">
      <c r="A26617" s="40"/>
      <c r="I26617" s="40"/>
    </row>
    <row r="26618" spans="1:9" hidden="1" x14ac:dyDescent="0.25">
      <c r="A26618" s="40"/>
      <c r="I26618" s="40"/>
    </row>
    <row r="26619" spans="1:9" hidden="1" x14ac:dyDescent="0.25">
      <c r="A26619" s="40"/>
      <c r="I26619" s="40"/>
    </row>
    <row r="26620" spans="1:9" hidden="1" x14ac:dyDescent="0.25">
      <c r="A26620" s="40"/>
      <c r="I26620" s="40"/>
    </row>
    <row r="26621" spans="1:9" hidden="1" x14ac:dyDescent="0.25">
      <c r="A26621" s="40"/>
      <c r="I26621" s="40"/>
    </row>
    <row r="26622" spans="1:9" hidden="1" x14ac:dyDescent="0.25">
      <c r="A26622" s="40"/>
      <c r="I26622" s="40"/>
    </row>
    <row r="26623" spans="1:9" hidden="1" x14ac:dyDescent="0.25">
      <c r="A26623" s="40"/>
      <c r="I26623" s="40"/>
    </row>
    <row r="26624" spans="1:9" hidden="1" x14ac:dyDescent="0.25">
      <c r="A26624" s="40"/>
      <c r="I26624" s="40"/>
    </row>
    <row r="26625" spans="1:9" hidden="1" x14ac:dyDescent="0.25">
      <c r="A26625" s="40"/>
      <c r="I26625" s="40"/>
    </row>
    <row r="26626" spans="1:9" hidden="1" x14ac:dyDescent="0.25">
      <c r="A26626" s="40"/>
      <c r="I26626" s="40"/>
    </row>
    <row r="26627" spans="1:9" hidden="1" x14ac:dyDescent="0.25">
      <c r="A26627" s="40"/>
      <c r="I26627" s="40"/>
    </row>
    <row r="26628" spans="1:9" hidden="1" x14ac:dyDescent="0.25">
      <c r="A26628" s="40"/>
      <c r="I26628" s="40"/>
    </row>
    <row r="26629" spans="1:9" hidden="1" x14ac:dyDescent="0.25">
      <c r="A26629" s="40"/>
      <c r="I26629" s="40"/>
    </row>
    <row r="26630" spans="1:9" hidden="1" x14ac:dyDescent="0.25">
      <c r="A26630" s="40"/>
      <c r="I26630" s="40"/>
    </row>
    <row r="26631" spans="1:9" hidden="1" x14ac:dyDescent="0.25">
      <c r="A26631" s="40"/>
      <c r="I26631" s="40"/>
    </row>
    <row r="26632" spans="1:9" hidden="1" x14ac:dyDescent="0.25">
      <c r="A26632" s="40"/>
      <c r="I26632" s="40"/>
    </row>
    <row r="26633" spans="1:9" hidden="1" x14ac:dyDescent="0.25">
      <c r="A26633" s="40"/>
      <c r="I26633" s="40"/>
    </row>
    <row r="26634" spans="1:9" hidden="1" x14ac:dyDescent="0.25">
      <c r="A26634" s="40"/>
      <c r="I26634" s="40"/>
    </row>
    <row r="26635" spans="1:9" hidden="1" x14ac:dyDescent="0.25">
      <c r="A26635" s="40"/>
      <c r="I26635" s="40"/>
    </row>
    <row r="26636" spans="1:9" hidden="1" x14ac:dyDescent="0.25">
      <c r="A26636" s="40"/>
      <c r="I26636" s="40"/>
    </row>
    <row r="26637" spans="1:9" hidden="1" x14ac:dyDescent="0.25">
      <c r="A26637" s="40"/>
      <c r="I26637" s="40"/>
    </row>
    <row r="26638" spans="1:9" hidden="1" x14ac:dyDescent="0.25">
      <c r="A26638" s="40"/>
      <c r="I26638" s="40"/>
    </row>
    <row r="26639" spans="1:9" hidden="1" x14ac:dyDescent="0.25">
      <c r="A26639" s="40"/>
      <c r="I26639" s="40"/>
    </row>
    <row r="26640" spans="1:9" hidden="1" x14ac:dyDescent="0.25">
      <c r="A26640" s="40"/>
      <c r="I26640" s="40"/>
    </row>
    <row r="26641" spans="1:9" hidden="1" x14ac:dyDescent="0.25">
      <c r="A26641" s="40"/>
      <c r="I26641" s="40"/>
    </row>
    <row r="26642" spans="1:9" hidden="1" x14ac:dyDescent="0.25">
      <c r="A26642" s="40"/>
      <c r="I26642" s="40"/>
    </row>
    <row r="26643" spans="1:9" hidden="1" x14ac:dyDescent="0.25">
      <c r="A26643" s="40"/>
      <c r="I26643" s="40"/>
    </row>
    <row r="26644" spans="1:9" hidden="1" x14ac:dyDescent="0.25">
      <c r="A26644" s="40"/>
      <c r="I26644" s="40"/>
    </row>
    <row r="26645" spans="1:9" hidden="1" x14ac:dyDescent="0.25">
      <c r="A26645" s="40"/>
      <c r="I26645" s="40"/>
    </row>
    <row r="26646" spans="1:9" hidden="1" x14ac:dyDescent="0.25">
      <c r="A26646" s="40"/>
      <c r="I26646" s="40"/>
    </row>
    <row r="26647" spans="1:9" hidden="1" x14ac:dyDescent="0.25">
      <c r="A26647" s="40"/>
      <c r="I26647" s="40"/>
    </row>
    <row r="26648" spans="1:9" hidden="1" x14ac:dyDescent="0.25">
      <c r="A26648" s="40"/>
      <c r="I26648" s="40"/>
    </row>
    <row r="26649" spans="1:9" hidden="1" x14ac:dyDescent="0.25">
      <c r="A26649" s="40"/>
      <c r="I26649" s="40"/>
    </row>
    <row r="26650" spans="1:9" hidden="1" x14ac:dyDescent="0.25">
      <c r="A26650" s="40"/>
      <c r="I26650" s="40"/>
    </row>
    <row r="26651" spans="1:9" hidden="1" x14ac:dyDescent="0.25">
      <c r="A26651" s="40"/>
      <c r="I26651" s="40"/>
    </row>
    <row r="26652" spans="1:9" hidden="1" x14ac:dyDescent="0.25">
      <c r="A26652" s="40"/>
      <c r="I26652" s="40"/>
    </row>
    <row r="26653" spans="1:9" hidden="1" x14ac:dyDescent="0.25">
      <c r="A26653" s="40"/>
      <c r="I26653" s="40"/>
    </row>
    <row r="26654" spans="1:9" hidden="1" x14ac:dyDescent="0.25">
      <c r="A26654" s="40"/>
      <c r="I26654" s="40"/>
    </row>
    <row r="26655" spans="1:9" hidden="1" x14ac:dyDescent="0.25">
      <c r="A26655" s="40"/>
      <c r="I26655" s="40"/>
    </row>
    <row r="26656" spans="1:9" hidden="1" x14ac:dyDescent="0.25">
      <c r="A26656" s="40"/>
      <c r="I26656" s="40"/>
    </row>
    <row r="26657" spans="1:9" hidden="1" x14ac:dyDescent="0.25">
      <c r="A26657" s="40"/>
      <c r="I26657" s="40"/>
    </row>
    <row r="26658" spans="1:9" hidden="1" x14ac:dyDescent="0.25">
      <c r="A26658" s="40"/>
      <c r="I26658" s="40"/>
    </row>
    <row r="26659" spans="1:9" hidden="1" x14ac:dyDescent="0.25">
      <c r="A26659" s="40"/>
      <c r="I26659" s="40"/>
    </row>
    <row r="26660" spans="1:9" hidden="1" x14ac:dyDescent="0.25">
      <c r="A26660" s="40"/>
      <c r="I26660" s="40"/>
    </row>
    <row r="26661" spans="1:9" hidden="1" x14ac:dyDescent="0.25">
      <c r="A26661" s="40"/>
      <c r="I26661" s="40"/>
    </row>
    <row r="26662" spans="1:9" hidden="1" x14ac:dyDescent="0.25">
      <c r="A26662" s="40"/>
      <c r="I26662" s="40"/>
    </row>
    <row r="26663" spans="1:9" hidden="1" x14ac:dyDescent="0.25">
      <c r="A26663" s="40"/>
      <c r="I26663" s="40"/>
    </row>
    <row r="26664" spans="1:9" hidden="1" x14ac:dyDescent="0.25">
      <c r="A26664" s="40"/>
      <c r="I26664" s="40"/>
    </row>
    <row r="26665" spans="1:9" hidden="1" x14ac:dyDescent="0.25">
      <c r="A26665" s="40"/>
      <c r="I26665" s="40"/>
    </row>
    <row r="26666" spans="1:9" hidden="1" x14ac:dyDescent="0.25">
      <c r="A26666" s="40"/>
      <c r="I26666" s="40"/>
    </row>
    <row r="26667" spans="1:9" hidden="1" x14ac:dyDescent="0.25">
      <c r="A26667" s="40"/>
      <c r="I26667" s="40"/>
    </row>
    <row r="26668" spans="1:9" hidden="1" x14ac:dyDescent="0.25">
      <c r="A26668" s="40"/>
      <c r="I26668" s="40"/>
    </row>
    <row r="26669" spans="1:9" hidden="1" x14ac:dyDescent="0.25">
      <c r="A26669" s="40"/>
      <c r="I26669" s="40"/>
    </row>
    <row r="26670" spans="1:9" hidden="1" x14ac:dyDescent="0.25">
      <c r="A26670" s="40"/>
      <c r="I26670" s="40"/>
    </row>
    <row r="26671" spans="1:9" hidden="1" x14ac:dyDescent="0.25">
      <c r="A26671" s="40"/>
      <c r="I26671" s="40"/>
    </row>
    <row r="26672" spans="1:9" hidden="1" x14ac:dyDescent="0.25">
      <c r="A26672" s="40"/>
      <c r="I26672" s="40"/>
    </row>
    <row r="26673" spans="1:9" hidden="1" x14ac:dyDescent="0.25">
      <c r="A26673" s="40"/>
      <c r="I26673" s="40"/>
    </row>
    <row r="26674" spans="1:9" hidden="1" x14ac:dyDescent="0.25">
      <c r="A26674" s="40"/>
      <c r="I26674" s="40"/>
    </row>
    <row r="26675" spans="1:9" hidden="1" x14ac:dyDescent="0.25">
      <c r="A26675" s="40"/>
      <c r="I26675" s="40"/>
    </row>
    <row r="26676" spans="1:9" hidden="1" x14ac:dyDescent="0.25">
      <c r="A26676" s="40"/>
      <c r="I26676" s="40"/>
    </row>
    <row r="26677" spans="1:9" hidden="1" x14ac:dyDescent="0.25">
      <c r="A26677" s="40"/>
      <c r="I26677" s="40"/>
    </row>
    <row r="26678" spans="1:9" hidden="1" x14ac:dyDescent="0.25">
      <c r="A26678" s="40"/>
      <c r="I26678" s="40"/>
    </row>
    <row r="26679" spans="1:9" hidden="1" x14ac:dyDescent="0.25">
      <c r="A26679" s="40"/>
      <c r="I26679" s="40"/>
    </row>
    <row r="26680" spans="1:9" hidden="1" x14ac:dyDescent="0.25">
      <c r="A26680" s="40"/>
      <c r="I26680" s="40"/>
    </row>
    <row r="26681" spans="1:9" hidden="1" x14ac:dyDescent="0.25">
      <c r="A26681" s="40"/>
      <c r="I26681" s="40"/>
    </row>
    <row r="26682" spans="1:9" hidden="1" x14ac:dyDescent="0.25">
      <c r="A26682" s="40"/>
      <c r="I26682" s="40"/>
    </row>
    <row r="26683" spans="1:9" hidden="1" x14ac:dyDescent="0.25">
      <c r="A26683" s="40"/>
      <c r="I26683" s="40"/>
    </row>
    <row r="26684" spans="1:9" hidden="1" x14ac:dyDescent="0.25">
      <c r="A26684" s="40"/>
      <c r="I26684" s="40"/>
    </row>
    <row r="26685" spans="1:9" hidden="1" x14ac:dyDescent="0.25">
      <c r="A26685" s="40"/>
      <c r="I26685" s="40"/>
    </row>
    <row r="26686" spans="1:9" hidden="1" x14ac:dyDescent="0.25">
      <c r="A26686" s="40"/>
      <c r="I26686" s="40"/>
    </row>
    <row r="26687" spans="1:9" hidden="1" x14ac:dyDescent="0.25">
      <c r="A26687" s="40"/>
      <c r="I26687" s="40"/>
    </row>
    <row r="26688" spans="1:9" hidden="1" x14ac:dyDescent="0.25">
      <c r="A26688" s="40"/>
      <c r="I26688" s="40"/>
    </row>
    <row r="26689" spans="1:9" hidden="1" x14ac:dyDescent="0.25">
      <c r="A26689" s="40"/>
      <c r="I26689" s="40"/>
    </row>
    <row r="26690" spans="1:9" hidden="1" x14ac:dyDescent="0.25">
      <c r="A26690" s="40"/>
      <c r="I26690" s="40"/>
    </row>
    <row r="26691" spans="1:9" hidden="1" x14ac:dyDescent="0.25">
      <c r="A26691" s="40"/>
      <c r="I26691" s="40"/>
    </row>
    <row r="26692" spans="1:9" hidden="1" x14ac:dyDescent="0.25">
      <c r="A26692" s="40"/>
      <c r="I26692" s="40"/>
    </row>
    <row r="26693" spans="1:9" hidden="1" x14ac:dyDescent="0.25">
      <c r="A26693" s="40"/>
      <c r="I26693" s="40"/>
    </row>
    <row r="26694" spans="1:9" hidden="1" x14ac:dyDescent="0.25">
      <c r="A26694" s="40"/>
      <c r="I26694" s="40"/>
    </row>
    <row r="26695" spans="1:9" hidden="1" x14ac:dyDescent="0.25">
      <c r="A26695" s="40"/>
      <c r="I26695" s="40"/>
    </row>
    <row r="26696" spans="1:9" hidden="1" x14ac:dyDescent="0.25">
      <c r="A26696" s="40"/>
      <c r="I26696" s="40"/>
    </row>
    <row r="26697" spans="1:9" hidden="1" x14ac:dyDescent="0.25">
      <c r="A26697" s="40"/>
      <c r="I26697" s="40"/>
    </row>
    <row r="26698" spans="1:9" hidden="1" x14ac:dyDescent="0.25">
      <c r="A26698" s="40"/>
      <c r="I26698" s="40"/>
    </row>
    <row r="26699" spans="1:9" hidden="1" x14ac:dyDescent="0.25">
      <c r="A26699" s="40"/>
      <c r="I26699" s="40"/>
    </row>
    <row r="26700" spans="1:9" hidden="1" x14ac:dyDescent="0.25">
      <c r="A26700" s="40"/>
      <c r="I26700" s="40"/>
    </row>
    <row r="26701" spans="1:9" hidden="1" x14ac:dyDescent="0.25">
      <c r="A26701" s="40"/>
      <c r="I26701" s="40"/>
    </row>
    <row r="26702" spans="1:9" hidden="1" x14ac:dyDescent="0.25">
      <c r="A26702" s="40"/>
      <c r="I26702" s="40"/>
    </row>
    <row r="26703" spans="1:9" hidden="1" x14ac:dyDescent="0.25">
      <c r="A26703" s="40"/>
      <c r="I26703" s="40"/>
    </row>
    <row r="26704" spans="1:9" hidden="1" x14ac:dyDescent="0.25">
      <c r="A26704" s="40"/>
      <c r="I26704" s="40"/>
    </row>
    <row r="26705" spans="1:9" hidden="1" x14ac:dyDescent="0.25">
      <c r="A26705" s="40"/>
      <c r="I26705" s="40"/>
    </row>
    <row r="26706" spans="1:9" hidden="1" x14ac:dyDescent="0.25">
      <c r="A26706" s="40"/>
      <c r="I26706" s="40"/>
    </row>
    <row r="26707" spans="1:9" hidden="1" x14ac:dyDescent="0.25">
      <c r="A26707" s="40"/>
      <c r="I26707" s="40"/>
    </row>
    <row r="26708" spans="1:9" hidden="1" x14ac:dyDescent="0.25">
      <c r="A26708" s="40"/>
      <c r="I26708" s="40"/>
    </row>
    <row r="26709" spans="1:9" hidden="1" x14ac:dyDescent="0.25">
      <c r="A26709" s="40"/>
      <c r="I26709" s="40"/>
    </row>
    <row r="26710" spans="1:9" hidden="1" x14ac:dyDescent="0.25">
      <c r="A26710" s="40"/>
      <c r="I26710" s="40"/>
    </row>
    <row r="26711" spans="1:9" hidden="1" x14ac:dyDescent="0.25">
      <c r="A26711" s="40"/>
      <c r="I26711" s="40"/>
    </row>
    <row r="26712" spans="1:9" hidden="1" x14ac:dyDescent="0.25">
      <c r="A26712" s="40"/>
      <c r="I26712" s="40"/>
    </row>
    <row r="26713" spans="1:9" hidden="1" x14ac:dyDescent="0.25">
      <c r="A26713" s="40"/>
      <c r="I26713" s="40"/>
    </row>
    <row r="26714" spans="1:9" hidden="1" x14ac:dyDescent="0.25">
      <c r="A26714" s="40"/>
      <c r="I26714" s="40"/>
    </row>
    <row r="26715" spans="1:9" hidden="1" x14ac:dyDescent="0.25">
      <c r="A26715" s="40"/>
      <c r="I26715" s="40"/>
    </row>
    <row r="26716" spans="1:9" hidden="1" x14ac:dyDescent="0.25">
      <c r="A26716" s="40"/>
      <c r="I26716" s="40"/>
    </row>
    <row r="26717" spans="1:9" hidden="1" x14ac:dyDescent="0.25">
      <c r="A26717" s="40"/>
      <c r="I26717" s="40"/>
    </row>
    <row r="26718" spans="1:9" hidden="1" x14ac:dyDescent="0.25">
      <c r="A26718" s="40"/>
      <c r="I26718" s="40"/>
    </row>
    <row r="26719" spans="1:9" hidden="1" x14ac:dyDescent="0.25">
      <c r="A26719" s="40"/>
      <c r="I26719" s="40"/>
    </row>
    <row r="26720" spans="1:9" hidden="1" x14ac:dyDescent="0.25">
      <c r="A26720" s="40"/>
      <c r="I26720" s="40"/>
    </row>
    <row r="26721" spans="1:9" hidden="1" x14ac:dyDescent="0.25">
      <c r="A26721" s="40"/>
      <c r="I26721" s="40"/>
    </row>
    <row r="26722" spans="1:9" hidden="1" x14ac:dyDescent="0.25">
      <c r="A26722" s="40"/>
      <c r="I26722" s="40"/>
    </row>
    <row r="26723" spans="1:9" hidden="1" x14ac:dyDescent="0.25">
      <c r="A26723" s="40"/>
      <c r="I26723" s="40"/>
    </row>
    <row r="26724" spans="1:9" hidden="1" x14ac:dyDescent="0.25">
      <c r="A26724" s="40"/>
      <c r="I26724" s="40"/>
    </row>
    <row r="26725" spans="1:9" hidden="1" x14ac:dyDescent="0.25">
      <c r="A26725" s="40"/>
      <c r="I26725" s="40"/>
    </row>
    <row r="26726" spans="1:9" hidden="1" x14ac:dyDescent="0.25">
      <c r="A26726" s="40"/>
      <c r="I26726" s="40"/>
    </row>
    <row r="26727" spans="1:9" hidden="1" x14ac:dyDescent="0.25">
      <c r="A26727" s="40"/>
      <c r="I26727" s="40"/>
    </row>
    <row r="26728" spans="1:9" hidden="1" x14ac:dyDescent="0.25">
      <c r="A26728" s="40"/>
      <c r="I26728" s="40"/>
    </row>
    <row r="26729" spans="1:9" hidden="1" x14ac:dyDescent="0.25">
      <c r="A26729" s="40"/>
      <c r="I26729" s="40"/>
    </row>
    <row r="26730" spans="1:9" hidden="1" x14ac:dyDescent="0.25">
      <c r="A26730" s="40"/>
      <c r="I26730" s="40"/>
    </row>
    <row r="26731" spans="1:9" hidden="1" x14ac:dyDescent="0.25">
      <c r="A26731" s="40"/>
      <c r="I26731" s="40"/>
    </row>
    <row r="26732" spans="1:9" hidden="1" x14ac:dyDescent="0.25">
      <c r="A26732" s="40"/>
      <c r="I26732" s="40"/>
    </row>
    <row r="26733" spans="1:9" hidden="1" x14ac:dyDescent="0.25">
      <c r="A26733" s="40"/>
      <c r="I26733" s="40"/>
    </row>
    <row r="26734" spans="1:9" hidden="1" x14ac:dyDescent="0.25">
      <c r="A26734" s="40"/>
      <c r="I26734" s="40"/>
    </row>
    <row r="26735" spans="1:9" hidden="1" x14ac:dyDescent="0.25">
      <c r="A26735" s="40"/>
      <c r="I26735" s="40"/>
    </row>
    <row r="26736" spans="1:9" hidden="1" x14ac:dyDescent="0.25">
      <c r="A26736" s="40"/>
      <c r="I26736" s="40"/>
    </row>
    <row r="26737" spans="1:9" hidden="1" x14ac:dyDescent="0.25">
      <c r="A26737" s="40"/>
      <c r="I26737" s="40"/>
    </row>
    <row r="26738" spans="1:9" hidden="1" x14ac:dyDescent="0.25">
      <c r="A26738" s="40"/>
      <c r="I26738" s="40"/>
    </row>
    <row r="26739" spans="1:9" hidden="1" x14ac:dyDescent="0.25">
      <c r="A26739" s="40"/>
      <c r="I26739" s="40"/>
    </row>
    <row r="26740" spans="1:9" hidden="1" x14ac:dyDescent="0.25">
      <c r="A26740" s="40"/>
      <c r="I26740" s="40"/>
    </row>
    <row r="26741" spans="1:9" hidden="1" x14ac:dyDescent="0.25">
      <c r="A26741" s="40"/>
      <c r="I26741" s="40"/>
    </row>
    <row r="26742" spans="1:9" hidden="1" x14ac:dyDescent="0.25">
      <c r="A26742" s="40"/>
      <c r="I26742" s="40"/>
    </row>
    <row r="26743" spans="1:9" hidden="1" x14ac:dyDescent="0.25">
      <c r="A26743" s="40"/>
      <c r="I26743" s="40"/>
    </row>
    <row r="26744" spans="1:9" hidden="1" x14ac:dyDescent="0.25">
      <c r="A26744" s="40"/>
      <c r="I26744" s="40"/>
    </row>
    <row r="26745" spans="1:9" hidden="1" x14ac:dyDescent="0.25">
      <c r="A26745" s="40"/>
      <c r="I26745" s="40"/>
    </row>
    <row r="26746" spans="1:9" hidden="1" x14ac:dyDescent="0.25">
      <c r="A26746" s="40"/>
      <c r="I26746" s="40"/>
    </row>
    <row r="26747" spans="1:9" hidden="1" x14ac:dyDescent="0.25">
      <c r="A26747" s="40"/>
      <c r="I26747" s="40"/>
    </row>
    <row r="26748" spans="1:9" hidden="1" x14ac:dyDescent="0.25">
      <c r="A26748" s="40"/>
      <c r="I26748" s="40"/>
    </row>
    <row r="26749" spans="1:9" hidden="1" x14ac:dyDescent="0.25">
      <c r="A26749" s="40"/>
      <c r="I26749" s="40"/>
    </row>
    <row r="26750" spans="1:9" hidden="1" x14ac:dyDescent="0.25">
      <c r="A26750" s="40"/>
      <c r="I26750" s="40"/>
    </row>
    <row r="26751" spans="1:9" hidden="1" x14ac:dyDescent="0.25">
      <c r="A26751" s="40"/>
      <c r="I26751" s="40"/>
    </row>
    <row r="26752" spans="1:9" hidden="1" x14ac:dyDescent="0.25">
      <c r="A26752" s="40"/>
      <c r="I26752" s="40"/>
    </row>
    <row r="26753" spans="1:9" hidden="1" x14ac:dyDescent="0.25">
      <c r="A26753" s="40"/>
      <c r="I26753" s="40"/>
    </row>
    <row r="26754" spans="1:9" hidden="1" x14ac:dyDescent="0.25">
      <c r="A26754" s="40"/>
      <c r="I26754" s="40"/>
    </row>
    <row r="26755" spans="1:9" hidden="1" x14ac:dyDescent="0.25">
      <c r="A26755" s="40"/>
      <c r="I26755" s="40"/>
    </row>
    <row r="26756" spans="1:9" hidden="1" x14ac:dyDescent="0.25">
      <c r="A26756" s="40"/>
      <c r="I26756" s="40"/>
    </row>
    <row r="26757" spans="1:9" hidden="1" x14ac:dyDescent="0.25">
      <c r="A26757" s="40"/>
      <c r="I26757" s="40"/>
    </row>
    <row r="26758" spans="1:9" hidden="1" x14ac:dyDescent="0.25">
      <c r="A26758" s="40"/>
      <c r="I26758" s="40"/>
    </row>
    <row r="26759" spans="1:9" hidden="1" x14ac:dyDescent="0.25">
      <c r="A26759" s="40"/>
      <c r="I26759" s="40"/>
    </row>
    <row r="26760" spans="1:9" hidden="1" x14ac:dyDescent="0.25">
      <c r="A26760" s="40"/>
      <c r="I26760" s="40"/>
    </row>
    <row r="26761" spans="1:9" hidden="1" x14ac:dyDescent="0.25">
      <c r="A26761" s="40"/>
      <c r="I26761" s="40"/>
    </row>
    <row r="26762" spans="1:9" hidden="1" x14ac:dyDescent="0.25">
      <c r="A26762" s="40"/>
      <c r="I26762" s="40"/>
    </row>
    <row r="26763" spans="1:9" hidden="1" x14ac:dyDescent="0.25">
      <c r="A26763" s="40"/>
      <c r="I26763" s="40"/>
    </row>
    <row r="26764" spans="1:9" hidden="1" x14ac:dyDescent="0.25">
      <c r="A26764" s="40"/>
      <c r="I26764" s="40"/>
    </row>
    <row r="26765" spans="1:9" hidden="1" x14ac:dyDescent="0.25">
      <c r="A26765" s="40"/>
      <c r="I26765" s="40"/>
    </row>
    <row r="26766" spans="1:9" hidden="1" x14ac:dyDescent="0.25">
      <c r="A26766" s="40"/>
      <c r="I26766" s="40"/>
    </row>
    <row r="26767" spans="1:9" hidden="1" x14ac:dyDescent="0.25">
      <c r="A26767" s="40"/>
      <c r="I26767" s="40"/>
    </row>
    <row r="26768" spans="1:9" hidden="1" x14ac:dyDescent="0.25">
      <c r="A26768" s="40"/>
      <c r="I26768" s="40"/>
    </row>
    <row r="26769" spans="1:9" hidden="1" x14ac:dyDescent="0.25">
      <c r="A26769" s="40"/>
      <c r="I26769" s="40"/>
    </row>
    <row r="26770" spans="1:9" hidden="1" x14ac:dyDescent="0.25">
      <c r="A26770" s="40"/>
      <c r="I26770" s="40"/>
    </row>
    <row r="26771" spans="1:9" hidden="1" x14ac:dyDescent="0.25">
      <c r="A26771" s="40"/>
      <c r="I26771" s="40"/>
    </row>
    <row r="26772" spans="1:9" hidden="1" x14ac:dyDescent="0.25">
      <c r="A26772" s="40"/>
      <c r="I26772" s="40"/>
    </row>
    <row r="26773" spans="1:9" hidden="1" x14ac:dyDescent="0.25">
      <c r="A26773" s="40"/>
      <c r="I26773" s="40"/>
    </row>
    <row r="26774" spans="1:9" hidden="1" x14ac:dyDescent="0.25">
      <c r="A26774" s="40"/>
      <c r="I26774" s="40"/>
    </row>
    <row r="26775" spans="1:9" hidden="1" x14ac:dyDescent="0.25">
      <c r="A26775" s="40"/>
      <c r="I26775" s="40"/>
    </row>
    <row r="26776" spans="1:9" hidden="1" x14ac:dyDescent="0.25">
      <c r="A26776" s="40"/>
      <c r="I26776" s="40"/>
    </row>
    <row r="26777" spans="1:9" hidden="1" x14ac:dyDescent="0.25">
      <c r="A26777" s="40"/>
      <c r="I26777" s="40"/>
    </row>
    <row r="26778" spans="1:9" hidden="1" x14ac:dyDescent="0.25">
      <c r="A26778" s="40"/>
      <c r="I26778" s="40"/>
    </row>
    <row r="26779" spans="1:9" hidden="1" x14ac:dyDescent="0.25">
      <c r="A26779" s="40"/>
      <c r="I26779" s="40"/>
    </row>
    <row r="26780" spans="1:9" hidden="1" x14ac:dyDescent="0.25">
      <c r="A26780" s="40"/>
      <c r="I26780" s="40"/>
    </row>
    <row r="26781" spans="1:9" hidden="1" x14ac:dyDescent="0.25">
      <c r="A26781" s="40"/>
      <c r="I26781" s="40"/>
    </row>
    <row r="26782" spans="1:9" hidden="1" x14ac:dyDescent="0.25">
      <c r="A26782" s="40"/>
      <c r="I26782" s="40"/>
    </row>
    <row r="26783" spans="1:9" hidden="1" x14ac:dyDescent="0.25">
      <c r="A26783" s="40"/>
      <c r="I26783" s="40"/>
    </row>
    <row r="26784" spans="1:9" hidden="1" x14ac:dyDescent="0.25">
      <c r="A26784" s="40"/>
      <c r="I26784" s="40"/>
    </row>
    <row r="26785" spans="1:9" hidden="1" x14ac:dyDescent="0.25">
      <c r="A26785" s="40"/>
      <c r="I26785" s="40"/>
    </row>
    <row r="26786" spans="1:9" hidden="1" x14ac:dyDescent="0.25">
      <c r="A26786" s="40"/>
      <c r="I26786" s="40"/>
    </row>
    <row r="26787" spans="1:9" hidden="1" x14ac:dyDescent="0.25">
      <c r="A26787" s="40"/>
      <c r="I26787" s="40"/>
    </row>
    <row r="26788" spans="1:9" hidden="1" x14ac:dyDescent="0.25">
      <c r="A26788" s="40"/>
      <c r="I26788" s="40"/>
    </row>
    <row r="26789" spans="1:9" hidden="1" x14ac:dyDescent="0.25">
      <c r="A26789" s="40"/>
      <c r="I26789" s="40"/>
    </row>
    <row r="26790" spans="1:9" hidden="1" x14ac:dyDescent="0.25">
      <c r="A26790" s="40"/>
      <c r="I26790" s="40"/>
    </row>
    <row r="26791" spans="1:9" hidden="1" x14ac:dyDescent="0.25">
      <c r="A26791" s="40"/>
      <c r="I26791" s="40"/>
    </row>
    <row r="26792" spans="1:9" hidden="1" x14ac:dyDescent="0.25">
      <c r="A26792" s="40"/>
      <c r="I26792" s="40"/>
    </row>
    <row r="26793" spans="1:9" hidden="1" x14ac:dyDescent="0.25">
      <c r="A26793" s="40"/>
      <c r="I26793" s="40"/>
    </row>
    <row r="26794" spans="1:9" hidden="1" x14ac:dyDescent="0.25">
      <c r="A26794" s="40"/>
      <c r="I26794" s="40"/>
    </row>
    <row r="26795" spans="1:9" hidden="1" x14ac:dyDescent="0.25">
      <c r="A26795" s="40"/>
      <c r="I26795" s="40"/>
    </row>
    <row r="26796" spans="1:9" hidden="1" x14ac:dyDescent="0.25">
      <c r="A26796" s="40"/>
      <c r="I26796" s="40"/>
    </row>
    <row r="26797" spans="1:9" hidden="1" x14ac:dyDescent="0.25">
      <c r="A26797" s="40"/>
      <c r="I26797" s="40"/>
    </row>
    <row r="26798" spans="1:9" hidden="1" x14ac:dyDescent="0.25">
      <c r="A26798" s="40"/>
      <c r="I26798" s="40"/>
    </row>
    <row r="26799" spans="1:9" hidden="1" x14ac:dyDescent="0.25">
      <c r="A26799" s="40"/>
      <c r="I26799" s="40"/>
    </row>
    <row r="26800" spans="1:9" hidden="1" x14ac:dyDescent="0.25">
      <c r="A26800" s="40"/>
      <c r="I26800" s="40"/>
    </row>
    <row r="26801" spans="1:9" hidden="1" x14ac:dyDescent="0.25">
      <c r="A26801" s="40"/>
      <c r="I26801" s="40"/>
    </row>
    <row r="26802" spans="1:9" hidden="1" x14ac:dyDescent="0.25">
      <c r="A26802" s="40"/>
      <c r="I26802" s="40"/>
    </row>
    <row r="26803" spans="1:9" hidden="1" x14ac:dyDescent="0.25">
      <c r="A26803" s="40"/>
      <c r="I26803" s="40"/>
    </row>
    <row r="26804" spans="1:9" hidden="1" x14ac:dyDescent="0.25">
      <c r="A26804" s="40"/>
      <c r="I26804" s="40"/>
    </row>
    <row r="26805" spans="1:9" hidden="1" x14ac:dyDescent="0.25">
      <c r="A26805" s="40"/>
      <c r="I26805" s="40"/>
    </row>
    <row r="26806" spans="1:9" hidden="1" x14ac:dyDescent="0.25">
      <c r="A26806" s="40"/>
      <c r="I26806" s="40"/>
    </row>
    <row r="26807" spans="1:9" hidden="1" x14ac:dyDescent="0.25">
      <c r="A26807" s="40"/>
      <c r="I26807" s="40"/>
    </row>
    <row r="26808" spans="1:9" hidden="1" x14ac:dyDescent="0.25">
      <c r="A26808" s="40"/>
      <c r="I26808" s="40"/>
    </row>
    <row r="26809" spans="1:9" hidden="1" x14ac:dyDescent="0.25">
      <c r="A26809" s="40"/>
      <c r="I26809" s="40"/>
    </row>
    <row r="26810" spans="1:9" hidden="1" x14ac:dyDescent="0.25">
      <c r="A26810" s="40"/>
      <c r="I26810" s="40"/>
    </row>
    <row r="26811" spans="1:9" hidden="1" x14ac:dyDescent="0.25">
      <c r="A26811" s="40"/>
      <c r="I26811" s="40"/>
    </row>
    <row r="26812" spans="1:9" hidden="1" x14ac:dyDescent="0.25">
      <c r="A26812" s="40"/>
      <c r="I26812" s="40"/>
    </row>
    <row r="26813" spans="1:9" hidden="1" x14ac:dyDescent="0.25">
      <c r="A26813" s="40"/>
      <c r="I26813" s="40"/>
    </row>
    <row r="26814" spans="1:9" hidden="1" x14ac:dyDescent="0.25">
      <c r="A26814" s="40"/>
      <c r="I26814" s="40"/>
    </row>
    <row r="26815" spans="1:9" hidden="1" x14ac:dyDescent="0.25">
      <c r="A26815" s="40"/>
      <c r="I26815" s="40"/>
    </row>
    <row r="26816" spans="1:9" hidden="1" x14ac:dyDescent="0.25">
      <c r="A26816" s="40"/>
      <c r="I26816" s="40"/>
    </row>
    <row r="26817" spans="1:9" hidden="1" x14ac:dyDescent="0.25">
      <c r="A26817" s="40"/>
      <c r="I26817" s="40"/>
    </row>
    <row r="26818" spans="1:9" hidden="1" x14ac:dyDescent="0.25">
      <c r="A26818" s="40"/>
      <c r="I26818" s="40"/>
    </row>
    <row r="26819" spans="1:9" hidden="1" x14ac:dyDescent="0.25">
      <c r="A26819" s="40"/>
      <c r="I26819" s="40"/>
    </row>
    <row r="26820" spans="1:9" hidden="1" x14ac:dyDescent="0.25">
      <c r="A26820" s="40"/>
      <c r="I26820" s="40"/>
    </row>
    <row r="26821" spans="1:9" hidden="1" x14ac:dyDescent="0.25">
      <c r="A26821" s="40"/>
      <c r="I26821" s="40"/>
    </row>
    <row r="26822" spans="1:9" hidden="1" x14ac:dyDescent="0.25">
      <c r="A26822" s="40"/>
      <c r="I26822" s="40"/>
    </row>
    <row r="26823" spans="1:9" hidden="1" x14ac:dyDescent="0.25">
      <c r="A26823" s="40"/>
      <c r="I26823" s="40"/>
    </row>
    <row r="26824" spans="1:9" hidden="1" x14ac:dyDescent="0.25">
      <c r="A26824" s="40"/>
      <c r="I26824" s="40"/>
    </row>
    <row r="26825" spans="1:9" hidden="1" x14ac:dyDescent="0.25">
      <c r="A26825" s="40"/>
      <c r="I26825" s="40"/>
    </row>
    <row r="26826" spans="1:9" hidden="1" x14ac:dyDescent="0.25">
      <c r="A26826" s="40"/>
      <c r="I26826" s="40"/>
    </row>
    <row r="26827" spans="1:9" hidden="1" x14ac:dyDescent="0.25">
      <c r="A26827" s="40"/>
      <c r="I26827" s="40"/>
    </row>
    <row r="26828" spans="1:9" hidden="1" x14ac:dyDescent="0.25">
      <c r="A26828" s="40"/>
      <c r="I26828" s="40"/>
    </row>
    <row r="26829" spans="1:9" hidden="1" x14ac:dyDescent="0.25">
      <c r="A26829" s="40"/>
      <c r="I26829" s="40"/>
    </row>
    <row r="26830" spans="1:9" hidden="1" x14ac:dyDescent="0.25">
      <c r="A26830" s="40"/>
      <c r="I26830" s="40"/>
    </row>
    <row r="26831" spans="1:9" hidden="1" x14ac:dyDescent="0.25">
      <c r="A26831" s="40"/>
      <c r="I26831" s="40"/>
    </row>
    <row r="26832" spans="1:9" hidden="1" x14ac:dyDescent="0.25">
      <c r="A26832" s="40"/>
      <c r="I26832" s="40"/>
    </row>
    <row r="26833" spans="1:9" hidden="1" x14ac:dyDescent="0.25">
      <c r="A26833" s="40"/>
      <c r="I26833" s="40"/>
    </row>
    <row r="26834" spans="1:9" hidden="1" x14ac:dyDescent="0.25">
      <c r="A26834" s="40"/>
      <c r="I26834" s="40"/>
    </row>
    <row r="26835" spans="1:9" hidden="1" x14ac:dyDescent="0.25">
      <c r="A26835" s="40"/>
      <c r="I26835" s="40"/>
    </row>
    <row r="26836" spans="1:9" hidden="1" x14ac:dyDescent="0.25">
      <c r="A26836" s="40"/>
      <c r="I26836" s="40"/>
    </row>
    <row r="26837" spans="1:9" hidden="1" x14ac:dyDescent="0.25">
      <c r="A26837" s="40"/>
      <c r="I26837" s="40"/>
    </row>
    <row r="26838" spans="1:9" hidden="1" x14ac:dyDescent="0.25">
      <c r="A26838" s="40"/>
      <c r="I26838" s="40"/>
    </row>
    <row r="26839" spans="1:9" hidden="1" x14ac:dyDescent="0.25">
      <c r="A26839" s="40"/>
      <c r="I26839" s="40"/>
    </row>
    <row r="26840" spans="1:9" hidden="1" x14ac:dyDescent="0.25">
      <c r="A26840" s="40"/>
      <c r="I26840" s="40"/>
    </row>
    <row r="26841" spans="1:9" hidden="1" x14ac:dyDescent="0.25">
      <c r="A26841" s="40"/>
      <c r="I26841" s="40"/>
    </row>
    <row r="26842" spans="1:9" hidden="1" x14ac:dyDescent="0.25">
      <c r="A26842" s="40"/>
      <c r="I26842" s="40"/>
    </row>
    <row r="26843" spans="1:9" hidden="1" x14ac:dyDescent="0.25">
      <c r="A26843" s="40"/>
      <c r="I26843" s="40"/>
    </row>
    <row r="26844" spans="1:9" hidden="1" x14ac:dyDescent="0.25">
      <c r="A26844" s="40"/>
      <c r="I26844" s="40"/>
    </row>
    <row r="26845" spans="1:9" hidden="1" x14ac:dyDescent="0.25">
      <c r="A26845" s="40"/>
      <c r="I26845" s="40"/>
    </row>
    <row r="26846" spans="1:9" hidden="1" x14ac:dyDescent="0.25">
      <c r="A26846" s="40"/>
      <c r="I26846" s="40"/>
    </row>
    <row r="26847" spans="1:9" hidden="1" x14ac:dyDescent="0.25">
      <c r="A26847" s="40"/>
      <c r="I26847" s="40"/>
    </row>
    <row r="26848" spans="1:9" hidden="1" x14ac:dyDescent="0.25">
      <c r="A26848" s="40"/>
      <c r="I26848" s="40"/>
    </row>
    <row r="26849" spans="1:9" hidden="1" x14ac:dyDescent="0.25">
      <c r="A26849" s="40"/>
      <c r="I26849" s="40"/>
    </row>
    <row r="26850" spans="1:9" hidden="1" x14ac:dyDescent="0.25">
      <c r="A26850" s="40"/>
      <c r="I26850" s="40"/>
    </row>
    <row r="26851" spans="1:9" hidden="1" x14ac:dyDescent="0.25">
      <c r="A26851" s="40"/>
      <c r="I26851" s="40"/>
    </row>
    <row r="26852" spans="1:9" hidden="1" x14ac:dyDescent="0.25">
      <c r="A26852" s="40"/>
      <c r="I26852" s="40"/>
    </row>
    <row r="26853" spans="1:9" hidden="1" x14ac:dyDescent="0.25">
      <c r="A26853" s="40"/>
      <c r="I26853" s="40"/>
    </row>
    <row r="26854" spans="1:9" hidden="1" x14ac:dyDescent="0.25">
      <c r="A26854" s="40"/>
      <c r="I26854" s="40"/>
    </row>
    <row r="26855" spans="1:9" hidden="1" x14ac:dyDescent="0.25">
      <c r="A26855" s="40"/>
      <c r="I26855" s="40"/>
    </row>
    <row r="26856" spans="1:9" hidden="1" x14ac:dyDescent="0.25">
      <c r="A26856" s="40"/>
      <c r="I26856" s="40"/>
    </row>
    <row r="26857" spans="1:9" hidden="1" x14ac:dyDescent="0.25">
      <c r="A26857" s="40"/>
      <c r="I26857" s="40"/>
    </row>
    <row r="26858" spans="1:9" hidden="1" x14ac:dyDescent="0.25">
      <c r="A26858" s="40"/>
      <c r="I26858" s="40"/>
    </row>
    <row r="26859" spans="1:9" hidden="1" x14ac:dyDescent="0.25">
      <c r="A26859" s="40"/>
      <c r="I26859" s="40"/>
    </row>
    <row r="26860" spans="1:9" hidden="1" x14ac:dyDescent="0.25">
      <c r="A26860" s="40"/>
      <c r="I26860" s="40"/>
    </row>
    <row r="26861" spans="1:9" hidden="1" x14ac:dyDescent="0.25">
      <c r="A26861" s="40"/>
      <c r="I26861" s="40"/>
    </row>
    <row r="26862" spans="1:9" hidden="1" x14ac:dyDescent="0.25">
      <c r="A26862" s="40"/>
      <c r="I26862" s="40"/>
    </row>
    <row r="26863" spans="1:9" hidden="1" x14ac:dyDescent="0.25">
      <c r="A26863" s="40"/>
      <c r="I26863" s="40"/>
    </row>
    <row r="26864" spans="1:9" hidden="1" x14ac:dyDescent="0.25">
      <c r="A26864" s="40"/>
      <c r="I26864" s="40"/>
    </row>
    <row r="26865" spans="1:9" hidden="1" x14ac:dyDescent="0.25">
      <c r="A26865" s="40"/>
      <c r="I26865" s="40"/>
    </row>
    <row r="26866" spans="1:9" hidden="1" x14ac:dyDescent="0.25">
      <c r="A26866" s="40"/>
      <c r="I26866" s="40"/>
    </row>
    <row r="26867" spans="1:9" hidden="1" x14ac:dyDescent="0.25">
      <c r="A26867" s="40"/>
      <c r="I26867" s="40"/>
    </row>
    <row r="26868" spans="1:9" hidden="1" x14ac:dyDescent="0.25">
      <c r="A26868" s="40"/>
      <c r="I26868" s="40"/>
    </row>
    <row r="26869" spans="1:9" hidden="1" x14ac:dyDescent="0.25">
      <c r="A26869" s="40"/>
      <c r="I26869" s="40"/>
    </row>
    <row r="26870" spans="1:9" hidden="1" x14ac:dyDescent="0.25">
      <c r="A26870" s="40"/>
      <c r="I26870" s="40"/>
    </row>
    <row r="26871" spans="1:9" hidden="1" x14ac:dyDescent="0.25">
      <c r="A26871" s="40"/>
      <c r="I26871" s="40"/>
    </row>
    <row r="26872" spans="1:9" hidden="1" x14ac:dyDescent="0.25">
      <c r="A26872" s="40"/>
      <c r="I26872" s="40"/>
    </row>
    <row r="26873" spans="1:9" hidden="1" x14ac:dyDescent="0.25">
      <c r="A26873" s="40"/>
      <c r="I26873" s="40"/>
    </row>
    <row r="26874" spans="1:9" hidden="1" x14ac:dyDescent="0.25">
      <c r="A26874" s="40"/>
      <c r="I26874" s="40"/>
    </row>
    <row r="26875" spans="1:9" hidden="1" x14ac:dyDescent="0.25">
      <c r="A26875" s="40"/>
      <c r="I26875" s="40"/>
    </row>
    <row r="26876" spans="1:9" hidden="1" x14ac:dyDescent="0.25">
      <c r="A26876" s="40"/>
      <c r="I26876" s="40"/>
    </row>
    <row r="26877" spans="1:9" hidden="1" x14ac:dyDescent="0.25">
      <c r="A26877" s="40"/>
      <c r="I26877" s="40"/>
    </row>
    <row r="26878" spans="1:9" hidden="1" x14ac:dyDescent="0.25">
      <c r="A26878" s="40"/>
      <c r="I26878" s="40"/>
    </row>
    <row r="26879" spans="1:9" hidden="1" x14ac:dyDescent="0.25">
      <c r="A26879" s="40"/>
      <c r="I26879" s="40"/>
    </row>
    <row r="26880" spans="1:9" hidden="1" x14ac:dyDescent="0.25">
      <c r="A26880" s="40"/>
      <c r="I26880" s="40"/>
    </row>
    <row r="26881" spans="1:9" hidden="1" x14ac:dyDescent="0.25">
      <c r="A26881" s="40"/>
      <c r="I26881" s="40"/>
    </row>
    <row r="26882" spans="1:9" hidden="1" x14ac:dyDescent="0.25">
      <c r="A26882" s="40"/>
      <c r="I26882" s="40"/>
    </row>
    <row r="26883" spans="1:9" hidden="1" x14ac:dyDescent="0.25">
      <c r="A26883" s="40"/>
      <c r="I26883" s="40"/>
    </row>
    <row r="26884" spans="1:9" hidden="1" x14ac:dyDescent="0.25">
      <c r="A26884" s="40"/>
      <c r="I26884" s="40"/>
    </row>
    <row r="26885" spans="1:9" hidden="1" x14ac:dyDescent="0.25">
      <c r="A26885" s="40"/>
      <c r="I26885" s="40"/>
    </row>
    <row r="26886" spans="1:9" hidden="1" x14ac:dyDescent="0.25">
      <c r="A26886" s="40"/>
      <c r="I26886" s="40"/>
    </row>
    <row r="26887" spans="1:9" hidden="1" x14ac:dyDescent="0.25">
      <c r="A26887" s="40"/>
      <c r="I26887" s="40"/>
    </row>
    <row r="26888" spans="1:9" hidden="1" x14ac:dyDescent="0.25">
      <c r="A26888" s="40"/>
      <c r="I26888" s="40"/>
    </row>
    <row r="26889" spans="1:9" hidden="1" x14ac:dyDescent="0.25">
      <c r="A26889" s="40"/>
      <c r="I26889" s="40"/>
    </row>
    <row r="26890" spans="1:9" hidden="1" x14ac:dyDescent="0.25">
      <c r="A26890" s="40"/>
      <c r="I26890" s="40"/>
    </row>
    <row r="26891" spans="1:9" hidden="1" x14ac:dyDescent="0.25">
      <c r="A26891" s="40"/>
      <c r="I26891" s="40"/>
    </row>
    <row r="26892" spans="1:9" hidden="1" x14ac:dyDescent="0.25">
      <c r="A26892" s="40"/>
      <c r="I26892" s="40"/>
    </row>
    <row r="26893" spans="1:9" hidden="1" x14ac:dyDescent="0.25">
      <c r="A26893" s="40"/>
      <c r="I26893" s="40"/>
    </row>
    <row r="26894" spans="1:9" hidden="1" x14ac:dyDescent="0.25">
      <c r="A26894" s="40"/>
      <c r="I26894" s="40"/>
    </row>
    <row r="26895" spans="1:9" hidden="1" x14ac:dyDescent="0.25">
      <c r="A26895" s="40"/>
      <c r="I26895" s="40"/>
    </row>
    <row r="26896" spans="1:9" hidden="1" x14ac:dyDescent="0.25">
      <c r="A26896" s="40"/>
      <c r="I26896" s="40"/>
    </row>
    <row r="26897" spans="1:9" hidden="1" x14ac:dyDescent="0.25">
      <c r="A26897" s="40"/>
      <c r="I26897" s="40"/>
    </row>
    <row r="26898" spans="1:9" hidden="1" x14ac:dyDescent="0.25">
      <c r="A26898" s="40"/>
      <c r="I26898" s="40"/>
    </row>
    <row r="26899" spans="1:9" hidden="1" x14ac:dyDescent="0.25">
      <c r="A26899" s="40"/>
      <c r="I26899" s="40"/>
    </row>
    <row r="26900" spans="1:9" hidden="1" x14ac:dyDescent="0.25">
      <c r="A26900" s="40"/>
      <c r="I26900" s="40"/>
    </row>
    <row r="26901" spans="1:9" hidden="1" x14ac:dyDescent="0.25">
      <c r="A26901" s="40"/>
      <c r="I26901" s="40"/>
    </row>
    <row r="26902" spans="1:9" hidden="1" x14ac:dyDescent="0.25">
      <c r="A26902" s="40"/>
      <c r="I26902" s="40"/>
    </row>
    <row r="26903" spans="1:9" hidden="1" x14ac:dyDescent="0.25">
      <c r="A26903" s="40"/>
      <c r="I26903" s="40"/>
    </row>
    <row r="26904" spans="1:9" hidden="1" x14ac:dyDescent="0.25">
      <c r="A26904" s="40"/>
      <c r="I26904" s="40"/>
    </row>
    <row r="26905" spans="1:9" hidden="1" x14ac:dyDescent="0.25">
      <c r="A26905" s="40"/>
      <c r="I26905" s="40"/>
    </row>
    <row r="26906" spans="1:9" hidden="1" x14ac:dyDescent="0.25">
      <c r="A26906" s="40"/>
      <c r="I26906" s="40"/>
    </row>
    <row r="26907" spans="1:9" hidden="1" x14ac:dyDescent="0.25">
      <c r="A26907" s="40"/>
      <c r="I26907" s="40"/>
    </row>
    <row r="26908" spans="1:9" hidden="1" x14ac:dyDescent="0.25">
      <c r="A26908" s="40"/>
      <c r="I26908" s="40"/>
    </row>
    <row r="26909" spans="1:9" hidden="1" x14ac:dyDescent="0.25">
      <c r="A26909" s="40"/>
      <c r="I26909" s="40"/>
    </row>
    <row r="26910" spans="1:9" hidden="1" x14ac:dyDescent="0.25">
      <c r="A26910" s="40"/>
      <c r="I26910" s="40"/>
    </row>
    <row r="26911" spans="1:9" hidden="1" x14ac:dyDescent="0.25">
      <c r="A26911" s="40"/>
      <c r="I26911" s="40"/>
    </row>
    <row r="26912" spans="1:9" hidden="1" x14ac:dyDescent="0.25">
      <c r="A26912" s="40"/>
      <c r="I26912" s="40"/>
    </row>
    <row r="26913" spans="1:9" hidden="1" x14ac:dyDescent="0.25">
      <c r="A26913" s="40"/>
      <c r="I26913" s="40"/>
    </row>
    <row r="26914" spans="1:9" hidden="1" x14ac:dyDescent="0.25">
      <c r="A26914" s="40"/>
      <c r="I26914" s="40"/>
    </row>
    <row r="26915" spans="1:9" hidden="1" x14ac:dyDescent="0.25">
      <c r="A26915" s="40"/>
      <c r="I26915" s="40"/>
    </row>
    <row r="26916" spans="1:9" hidden="1" x14ac:dyDescent="0.25">
      <c r="A26916" s="40"/>
      <c r="I26916" s="40"/>
    </row>
    <row r="26917" spans="1:9" hidden="1" x14ac:dyDescent="0.25">
      <c r="A26917" s="40"/>
      <c r="I26917" s="40"/>
    </row>
    <row r="26918" spans="1:9" hidden="1" x14ac:dyDescent="0.25">
      <c r="A26918" s="40"/>
      <c r="I26918" s="40"/>
    </row>
    <row r="26919" spans="1:9" hidden="1" x14ac:dyDescent="0.25">
      <c r="A26919" s="40"/>
      <c r="I26919" s="40"/>
    </row>
    <row r="26920" spans="1:9" hidden="1" x14ac:dyDescent="0.25">
      <c r="A26920" s="40"/>
      <c r="I26920" s="40"/>
    </row>
    <row r="26921" spans="1:9" hidden="1" x14ac:dyDescent="0.25">
      <c r="A26921" s="40"/>
      <c r="I26921" s="40"/>
    </row>
    <row r="26922" spans="1:9" hidden="1" x14ac:dyDescent="0.25">
      <c r="A26922" s="40"/>
      <c r="I26922" s="40"/>
    </row>
    <row r="26923" spans="1:9" hidden="1" x14ac:dyDescent="0.25">
      <c r="A26923" s="40"/>
      <c r="I26923" s="40"/>
    </row>
    <row r="26924" spans="1:9" hidden="1" x14ac:dyDescent="0.25">
      <c r="A26924" s="40"/>
      <c r="I26924" s="40"/>
    </row>
    <row r="26925" spans="1:9" hidden="1" x14ac:dyDescent="0.25">
      <c r="A26925" s="40"/>
      <c r="I26925" s="40"/>
    </row>
    <row r="26926" spans="1:9" hidden="1" x14ac:dyDescent="0.25">
      <c r="A26926" s="40"/>
      <c r="I26926" s="40"/>
    </row>
    <row r="26927" spans="1:9" hidden="1" x14ac:dyDescent="0.25">
      <c r="A26927" s="40"/>
      <c r="I26927" s="40"/>
    </row>
    <row r="26928" spans="1:9" hidden="1" x14ac:dyDescent="0.25">
      <c r="A26928" s="40"/>
      <c r="I26928" s="40"/>
    </row>
    <row r="26929" spans="1:9" hidden="1" x14ac:dyDescent="0.25">
      <c r="A26929" s="40"/>
      <c r="I26929" s="40"/>
    </row>
    <row r="26930" spans="1:9" hidden="1" x14ac:dyDescent="0.25">
      <c r="A26930" s="40"/>
      <c r="I26930" s="40"/>
    </row>
    <row r="26931" spans="1:9" hidden="1" x14ac:dyDescent="0.25">
      <c r="A26931" s="40"/>
      <c r="I26931" s="40"/>
    </row>
    <row r="26932" spans="1:9" hidden="1" x14ac:dyDescent="0.25">
      <c r="A26932" s="40"/>
      <c r="I26932" s="40"/>
    </row>
    <row r="26933" spans="1:9" hidden="1" x14ac:dyDescent="0.25">
      <c r="A26933" s="40"/>
      <c r="I26933" s="40"/>
    </row>
    <row r="26934" spans="1:9" hidden="1" x14ac:dyDescent="0.25">
      <c r="A26934" s="40"/>
      <c r="I26934" s="40"/>
    </row>
    <row r="26935" spans="1:9" hidden="1" x14ac:dyDescent="0.25">
      <c r="A26935" s="40"/>
      <c r="I26935" s="40"/>
    </row>
    <row r="26936" spans="1:9" hidden="1" x14ac:dyDescent="0.25">
      <c r="A26936" s="40"/>
      <c r="I26936" s="40"/>
    </row>
    <row r="26937" spans="1:9" hidden="1" x14ac:dyDescent="0.25">
      <c r="A26937" s="40"/>
      <c r="I26937" s="40"/>
    </row>
    <row r="26938" spans="1:9" hidden="1" x14ac:dyDescent="0.25">
      <c r="A26938" s="40"/>
      <c r="I26938" s="40"/>
    </row>
    <row r="26939" spans="1:9" hidden="1" x14ac:dyDescent="0.25">
      <c r="A26939" s="40"/>
      <c r="I26939" s="40"/>
    </row>
    <row r="26940" spans="1:9" hidden="1" x14ac:dyDescent="0.25">
      <c r="A26940" s="40"/>
      <c r="I26940" s="40"/>
    </row>
    <row r="26941" spans="1:9" hidden="1" x14ac:dyDescent="0.25">
      <c r="A26941" s="40"/>
      <c r="I26941" s="40"/>
    </row>
    <row r="26942" spans="1:9" hidden="1" x14ac:dyDescent="0.25">
      <c r="A26942" s="40"/>
      <c r="I26942" s="40"/>
    </row>
    <row r="26943" spans="1:9" hidden="1" x14ac:dyDescent="0.25">
      <c r="A26943" s="40"/>
      <c r="I26943" s="40"/>
    </row>
    <row r="26944" spans="1:9" hidden="1" x14ac:dyDescent="0.25">
      <c r="A26944" s="40"/>
      <c r="I26944" s="40"/>
    </row>
    <row r="26945" spans="1:9" hidden="1" x14ac:dyDescent="0.25">
      <c r="A26945" s="40"/>
      <c r="I26945" s="40"/>
    </row>
    <row r="26946" spans="1:9" hidden="1" x14ac:dyDescent="0.25">
      <c r="A26946" s="40"/>
      <c r="I26946" s="40"/>
    </row>
    <row r="26947" spans="1:9" hidden="1" x14ac:dyDescent="0.25">
      <c r="A26947" s="40"/>
      <c r="I26947" s="40"/>
    </row>
    <row r="26948" spans="1:9" hidden="1" x14ac:dyDescent="0.25">
      <c r="A26948" s="40"/>
      <c r="I26948" s="40"/>
    </row>
    <row r="26949" spans="1:9" hidden="1" x14ac:dyDescent="0.25">
      <c r="A26949" s="40"/>
      <c r="I26949" s="40"/>
    </row>
    <row r="26950" spans="1:9" hidden="1" x14ac:dyDescent="0.25">
      <c r="A26950" s="40"/>
      <c r="I26950" s="40"/>
    </row>
    <row r="26951" spans="1:9" hidden="1" x14ac:dyDescent="0.25">
      <c r="A26951" s="40"/>
      <c r="I26951" s="40"/>
    </row>
    <row r="26952" spans="1:9" hidden="1" x14ac:dyDescent="0.25">
      <c r="A26952" s="40"/>
      <c r="I26952" s="40"/>
    </row>
    <row r="26953" spans="1:9" hidden="1" x14ac:dyDescent="0.25">
      <c r="A26953" s="40"/>
      <c r="I26953" s="40"/>
    </row>
    <row r="26954" spans="1:9" hidden="1" x14ac:dyDescent="0.25">
      <c r="A26954" s="40"/>
      <c r="I26954" s="40"/>
    </row>
    <row r="26955" spans="1:9" hidden="1" x14ac:dyDescent="0.25">
      <c r="A26955" s="40"/>
      <c r="I26955" s="40"/>
    </row>
    <row r="26956" spans="1:9" hidden="1" x14ac:dyDescent="0.25">
      <c r="A26956" s="40"/>
      <c r="I26956" s="40"/>
    </row>
    <row r="26957" spans="1:9" hidden="1" x14ac:dyDescent="0.25">
      <c r="A26957" s="40"/>
      <c r="I26957" s="40"/>
    </row>
    <row r="26958" spans="1:9" hidden="1" x14ac:dyDescent="0.25">
      <c r="A26958" s="40"/>
      <c r="I26958" s="40"/>
    </row>
    <row r="26959" spans="1:9" hidden="1" x14ac:dyDescent="0.25">
      <c r="A26959" s="40"/>
      <c r="I26959" s="40"/>
    </row>
    <row r="26960" spans="1:9" hidden="1" x14ac:dyDescent="0.25">
      <c r="A26960" s="40"/>
      <c r="I26960" s="40"/>
    </row>
    <row r="26961" spans="1:9" hidden="1" x14ac:dyDescent="0.25">
      <c r="A26961" s="40"/>
      <c r="I26961" s="40"/>
    </row>
    <row r="26962" spans="1:9" hidden="1" x14ac:dyDescent="0.25">
      <c r="A26962" s="40"/>
      <c r="I26962" s="40"/>
    </row>
    <row r="26963" spans="1:9" hidden="1" x14ac:dyDescent="0.25">
      <c r="A26963" s="40"/>
      <c r="I26963" s="40"/>
    </row>
    <row r="26964" spans="1:9" hidden="1" x14ac:dyDescent="0.25">
      <c r="A26964" s="40"/>
      <c r="I26964" s="40"/>
    </row>
    <row r="26965" spans="1:9" hidden="1" x14ac:dyDescent="0.25">
      <c r="A26965" s="40"/>
      <c r="I26965" s="40"/>
    </row>
    <row r="26966" spans="1:9" hidden="1" x14ac:dyDescent="0.25">
      <c r="A26966" s="40"/>
      <c r="I26966" s="40"/>
    </row>
    <row r="26967" spans="1:9" hidden="1" x14ac:dyDescent="0.25">
      <c r="A26967" s="40"/>
      <c r="I26967" s="40"/>
    </row>
    <row r="26968" spans="1:9" hidden="1" x14ac:dyDescent="0.25">
      <c r="A26968" s="40"/>
      <c r="I26968" s="40"/>
    </row>
    <row r="26969" spans="1:9" hidden="1" x14ac:dyDescent="0.25">
      <c r="A26969" s="40"/>
      <c r="I26969" s="40"/>
    </row>
    <row r="26970" spans="1:9" hidden="1" x14ac:dyDescent="0.25">
      <c r="A26970" s="40"/>
      <c r="I26970" s="40"/>
    </row>
    <row r="26971" spans="1:9" hidden="1" x14ac:dyDescent="0.25">
      <c r="A26971" s="40"/>
      <c r="I26971" s="40"/>
    </row>
    <row r="26972" spans="1:9" hidden="1" x14ac:dyDescent="0.25">
      <c r="A26972" s="40"/>
      <c r="I26972" s="40"/>
    </row>
    <row r="26973" spans="1:9" hidden="1" x14ac:dyDescent="0.25">
      <c r="A26973" s="40"/>
      <c r="I26973" s="40"/>
    </row>
    <row r="26974" spans="1:9" hidden="1" x14ac:dyDescent="0.25">
      <c r="A26974" s="40"/>
      <c r="I26974" s="40"/>
    </row>
    <row r="26975" spans="1:9" hidden="1" x14ac:dyDescent="0.25">
      <c r="A26975" s="40"/>
      <c r="I26975" s="40"/>
    </row>
    <row r="26976" spans="1:9" hidden="1" x14ac:dyDescent="0.25">
      <c r="A26976" s="40"/>
      <c r="I26976" s="40"/>
    </row>
    <row r="26977" spans="1:9" hidden="1" x14ac:dyDescent="0.25">
      <c r="A26977" s="40"/>
      <c r="I26977" s="40"/>
    </row>
    <row r="26978" spans="1:9" hidden="1" x14ac:dyDescent="0.25">
      <c r="A26978" s="40"/>
      <c r="I26978" s="40"/>
    </row>
    <row r="26979" spans="1:9" hidden="1" x14ac:dyDescent="0.25">
      <c r="A26979" s="40"/>
      <c r="I26979" s="40"/>
    </row>
    <row r="26980" spans="1:9" hidden="1" x14ac:dyDescent="0.25">
      <c r="A26980" s="40"/>
      <c r="I26980" s="40"/>
    </row>
    <row r="26981" spans="1:9" hidden="1" x14ac:dyDescent="0.25">
      <c r="A26981" s="40"/>
      <c r="I26981" s="40"/>
    </row>
    <row r="26982" spans="1:9" hidden="1" x14ac:dyDescent="0.25">
      <c r="A26982" s="40"/>
      <c r="I26982" s="40"/>
    </row>
    <row r="26983" spans="1:9" hidden="1" x14ac:dyDescent="0.25">
      <c r="A26983" s="40"/>
      <c r="I26983" s="40"/>
    </row>
    <row r="26984" spans="1:9" hidden="1" x14ac:dyDescent="0.25">
      <c r="A26984" s="40"/>
      <c r="I26984" s="40"/>
    </row>
    <row r="26985" spans="1:9" hidden="1" x14ac:dyDescent="0.25">
      <c r="A26985" s="40"/>
      <c r="I26985" s="40"/>
    </row>
    <row r="26986" spans="1:9" hidden="1" x14ac:dyDescent="0.25">
      <c r="A26986" s="40"/>
      <c r="I26986" s="40"/>
    </row>
    <row r="26987" spans="1:9" hidden="1" x14ac:dyDescent="0.25">
      <c r="A26987" s="40"/>
      <c r="I26987" s="40"/>
    </row>
    <row r="26988" spans="1:9" hidden="1" x14ac:dyDescent="0.25">
      <c r="A26988" s="40"/>
      <c r="I26988" s="40"/>
    </row>
    <row r="26989" spans="1:9" hidden="1" x14ac:dyDescent="0.25">
      <c r="A26989" s="40"/>
      <c r="I26989" s="40"/>
    </row>
    <row r="26990" spans="1:9" hidden="1" x14ac:dyDescent="0.25">
      <c r="A26990" s="40"/>
      <c r="I26990" s="40"/>
    </row>
    <row r="26991" spans="1:9" hidden="1" x14ac:dyDescent="0.25">
      <c r="A26991" s="40"/>
      <c r="I26991" s="40"/>
    </row>
    <row r="26992" spans="1:9" hidden="1" x14ac:dyDescent="0.25">
      <c r="A26992" s="40"/>
      <c r="I26992" s="40"/>
    </row>
    <row r="26993" spans="1:9" hidden="1" x14ac:dyDescent="0.25">
      <c r="A26993" s="40"/>
      <c r="I26993" s="40"/>
    </row>
    <row r="26994" spans="1:9" hidden="1" x14ac:dyDescent="0.25">
      <c r="A26994" s="40"/>
      <c r="I26994" s="40"/>
    </row>
    <row r="26995" spans="1:9" hidden="1" x14ac:dyDescent="0.25">
      <c r="A26995" s="40"/>
      <c r="I26995" s="40"/>
    </row>
    <row r="26996" spans="1:9" hidden="1" x14ac:dyDescent="0.25">
      <c r="A26996" s="40"/>
      <c r="I26996" s="40"/>
    </row>
    <row r="26997" spans="1:9" hidden="1" x14ac:dyDescent="0.25">
      <c r="A26997" s="40"/>
      <c r="I26997" s="40"/>
    </row>
    <row r="26998" spans="1:9" hidden="1" x14ac:dyDescent="0.25">
      <c r="A26998" s="40"/>
      <c r="I26998" s="40"/>
    </row>
    <row r="26999" spans="1:9" hidden="1" x14ac:dyDescent="0.25">
      <c r="A26999" s="40"/>
      <c r="I26999" s="40"/>
    </row>
    <row r="27000" spans="1:9" hidden="1" x14ac:dyDescent="0.25">
      <c r="A27000" s="40"/>
      <c r="I27000" s="40"/>
    </row>
    <row r="27001" spans="1:9" hidden="1" x14ac:dyDescent="0.25">
      <c r="A27001" s="40"/>
      <c r="I27001" s="40"/>
    </row>
    <row r="27002" spans="1:9" hidden="1" x14ac:dyDescent="0.25">
      <c r="A27002" s="40"/>
      <c r="I27002" s="40"/>
    </row>
    <row r="27003" spans="1:9" hidden="1" x14ac:dyDescent="0.25">
      <c r="A27003" s="40"/>
      <c r="I27003" s="40"/>
    </row>
    <row r="27004" spans="1:9" hidden="1" x14ac:dyDescent="0.25">
      <c r="A27004" s="40"/>
      <c r="I27004" s="40"/>
    </row>
    <row r="27005" spans="1:9" hidden="1" x14ac:dyDescent="0.25">
      <c r="A27005" s="40"/>
      <c r="I27005" s="40"/>
    </row>
    <row r="27006" spans="1:9" hidden="1" x14ac:dyDescent="0.25">
      <c r="A27006" s="40"/>
      <c r="I27006" s="40"/>
    </row>
    <row r="27007" spans="1:9" hidden="1" x14ac:dyDescent="0.25">
      <c r="A27007" s="40"/>
      <c r="I27007" s="40"/>
    </row>
    <row r="27008" spans="1:9" hidden="1" x14ac:dyDescent="0.25">
      <c r="A27008" s="40"/>
      <c r="I27008" s="40"/>
    </row>
    <row r="27009" spans="1:9" hidden="1" x14ac:dyDescent="0.25">
      <c r="A27009" s="40"/>
      <c r="I27009" s="40"/>
    </row>
    <row r="27010" spans="1:9" hidden="1" x14ac:dyDescent="0.25">
      <c r="A27010" s="40"/>
      <c r="I27010" s="40"/>
    </row>
    <row r="27011" spans="1:9" hidden="1" x14ac:dyDescent="0.25">
      <c r="A27011" s="40"/>
      <c r="I27011" s="40"/>
    </row>
    <row r="27012" spans="1:9" hidden="1" x14ac:dyDescent="0.25">
      <c r="A27012" s="40"/>
      <c r="I27012" s="40"/>
    </row>
    <row r="27013" spans="1:9" hidden="1" x14ac:dyDescent="0.25">
      <c r="A27013" s="40"/>
      <c r="I27013" s="40"/>
    </row>
    <row r="27014" spans="1:9" hidden="1" x14ac:dyDescent="0.25">
      <c r="A27014" s="40"/>
      <c r="I27014" s="40"/>
    </row>
    <row r="27015" spans="1:9" hidden="1" x14ac:dyDescent="0.25">
      <c r="A27015" s="40"/>
      <c r="I27015" s="40"/>
    </row>
    <row r="27016" spans="1:9" hidden="1" x14ac:dyDescent="0.25">
      <c r="A27016" s="40"/>
      <c r="I27016" s="40"/>
    </row>
    <row r="27017" spans="1:9" hidden="1" x14ac:dyDescent="0.25">
      <c r="A27017" s="40"/>
      <c r="I27017" s="40"/>
    </row>
    <row r="27018" spans="1:9" hidden="1" x14ac:dyDescent="0.25">
      <c r="A27018" s="40"/>
      <c r="I27018" s="40"/>
    </row>
    <row r="27019" spans="1:9" hidden="1" x14ac:dyDescent="0.25">
      <c r="A27019" s="40"/>
      <c r="I27019" s="40"/>
    </row>
    <row r="27020" spans="1:9" hidden="1" x14ac:dyDescent="0.25">
      <c r="A27020" s="40"/>
      <c r="I27020" s="40"/>
    </row>
    <row r="27021" spans="1:9" hidden="1" x14ac:dyDescent="0.25">
      <c r="A27021" s="40"/>
      <c r="I27021" s="40"/>
    </row>
    <row r="27022" spans="1:9" hidden="1" x14ac:dyDescent="0.25">
      <c r="A27022" s="40"/>
      <c r="I27022" s="40"/>
    </row>
    <row r="27023" spans="1:9" hidden="1" x14ac:dyDescent="0.25">
      <c r="A27023" s="40"/>
      <c r="I27023" s="40"/>
    </row>
    <row r="27024" spans="1:9" hidden="1" x14ac:dyDescent="0.25">
      <c r="A27024" s="40"/>
      <c r="I27024" s="40"/>
    </row>
    <row r="27025" spans="1:9" hidden="1" x14ac:dyDescent="0.25">
      <c r="A27025" s="40"/>
      <c r="I27025" s="40"/>
    </row>
    <row r="27026" spans="1:9" hidden="1" x14ac:dyDescent="0.25">
      <c r="A27026" s="40"/>
      <c r="I27026" s="40"/>
    </row>
    <row r="27027" spans="1:9" hidden="1" x14ac:dyDescent="0.25">
      <c r="A27027" s="40"/>
      <c r="I27027" s="40"/>
    </row>
    <row r="27028" spans="1:9" hidden="1" x14ac:dyDescent="0.25">
      <c r="A27028" s="40"/>
      <c r="I27028" s="40"/>
    </row>
    <row r="27029" spans="1:9" hidden="1" x14ac:dyDescent="0.25">
      <c r="A27029" s="40"/>
      <c r="I27029" s="40"/>
    </row>
    <row r="27030" spans="1:9" hidden="1" x14ac:dyDescent="0.25">
      <c r="A27030" s="40"/>
      <c r="I27030" s="40"/>
    </row>
    <row r="27031" spans="1:9" hidden="1" x14ac:dyDescent="0.25">
      <c r="A27031" s="40"/>
      <c r="I27031" s="40"/>
    </row>
    <row r="27032" spans="1:9" hidden="1" x14ac:dyDescent="0.25">
      <c r="A27032" s="40"/>
      <c r="I27032" s="40"/>
    </row>
    <row r="27033" spans="1:9" hidden="1" x14ac:dyDescent="0.25">
      <c r="A27033" s="40"/>
      <c r="I27033" s="40"/>
    </row>
    <row r="27034" spans="1:9" hidden="1" x14ac:dyDescent="0.25">
      <c r="A27034" s="40"/>
      <c r="I27034" s="40"/>
    </row>
    <row r="27035" spans="1:9" hidden="1" x14ac:dyDescent="0.25">
      <c r="A27035" s="40"/>
      <c r="I27035" s="40"/>
    </row>
    <row r="27036" spans="1:9" hidden="1" x14ac:dyDescent="0.25">
      <c r="A27036" s="40"/>
      <c r="I27036" s="40"/>
    </row>
    <row r="27037" spans="1:9" hidden="1" x14ac:dyDescent="0.25">
      <c r="A27037" s="40"/>
      <c r="I27037" s="40"/>
    </row>
    <row r="27038" spans="1:9" hidden="1" x14ac:dyDescent="0.25">
      <c r="A27038" s="40"/>
      <c r="I27038" s="40"/>
    </row>
    <row r="27039" spans="1:9" hidden="1" x14ac:dyDescent="0.25">
      <c r="A27039" s="40"/>
      <c r="I27039" s="40"/>
    </row>
    <row r="27040" spans="1:9" hidden="1" x14ac:dyDescent="0.25">
      <c r="A27040" s="40"/>
      <c r="I27040" s="40"/>
    </row>
    <row r="27041" spans="1:9" hidden="1" x14ac:dyDescent="0.25">
      <c r="A27041" s="40"/>
      <c r="I27041" s="40"/>
    </row>
    <row r="27042" spans="1:9" hidden="1" x14ac:dyDescent="0.25">
      <c r="A27042" s="40"/>
      <c r="I27042" s="40"/>
    </row>
    <row r="27043" spans="1:9" hidden="1" x14ac:dyDescent="0.25">
      <c r="A27043" s="40"/>
      <c r="I27043" s="40"/>
    </row>
    <row r="27044" spans="1:9" hidden="1" x14ac:dyDescent="0.25">
      <c r="A27044" s="40"/>
      <c r="I27044" s="40"/>
    </row>
    <row r="27045" spans="1:9" hidden="1" x14ac:dyDescent="0.25">
      <c r="A27045" s="40"/>
      <c r="I27045" s="40"/>
    </row>
    <row r="27046" spans="1:9" hidden="1" x14ac:dyDescent="0.25">
      <c r="A27046" s="40"/>
      <c r="I27046" s="40"/>
    </row>
    <row r="27047" spans="1:9" hidden="1" x14ac:dyDescent="0.25">
      <c r="A27047" s="40"/>
      <c r="I27047" s="40"/>
    </row>
    <row r="27048" spans="1:9" hidden="1" x14ac:dyDescent="0.25">
      <c r="A27048" s="40"/>
      <c r="I27048" s="40"/>
    </row>
    <row r="27049" spans="1:9" hidden="1" x14ac:dyDescent="0.25">
      <c r="A27049" s="40"/>
      <c r="I27049" s="40"/>
    </row>
    <row r="27050" spans="1:9" hidden="1" x14ac:dyDescent="0.25">
      <c r="A27050" s="40"/>
      <c r="I27050" s="40"/>
    </row>
    <row r="27051" spans="1:9" hidden="1" x14ac:dyDescent="0.25">
      <c r="A27051" s="40"/>
      <c r="I27051" s="40"/>
    </row>
    <row r="27052" spans="1:9" hidden="1" x14ac:dyDescent="0.25">
      <c r="A27052" s="40"/>
      <c r="I27052" s="40"/>
    </row>
    <row r="27053" spans="1:9" hidden="1" x14ac:dyDescent="0.25">
      <c r="A27053" s="40"/>
      <c r="I27053" s="40"/>
    </row>
    <row r="27054" spans="1:9" hidden="1" x14ac:dyDescent="0.25">
      <c r="A27054" s="40"/>
      <c r="I27054" s="40"/>
    </row>
    <row r="27055" spans="1:9" hidden="1" x14ac:dyDescent="0.25">
      <c r="A27055" s="40"/>
      <c r="I27055" s="40"/>
    </row>
    <row r="27056" spans="1:9" hidden="1" x14ac:dyDescent="0.25">
      <c r="A27056" s="40"/>
      <c r="I27056" s="40"/>
    </row>
    <row r="27057" spans="1:9" hidden="1" x14ac:dyDescent="0.25">
      <c r="A27057" s="40"/>
      <c r="I27057" s="40"/>
    </row>
    <row r="27058" spans="1:9" hidden="1" x14ac:dyDescent="0.25">
      <c r="A27058" s="40"/>
      <c r="I27058" s="40"/>
    </row>
    <row r="27059" spans="1:9" hidden="1" x14ac:dyDescent="0.25">
      <c r="A27059" s="40"/>
      <c r="I27059" s="40"/>
    </row>
    <row r="27060" spans="1:9" hidden="1" x14ac:dyDescent="0.25">
      <c r="A27060" s="40"/>
      <c r="I27060" s="40"/>
    </row>
    <row r="27061" spans="1:9" hidden="1" x14ac:dyDescent="0.25">
      <c r="A27061" s="40"/>
      <c r="I27061" s="40"/>
    </row>
    <row r="27062" spans="1:9" hidden="1" x14ac:dyDescent="0.25">
      <c r="A27062" s="40"/>
      <c r="I27062" s="40"/>
    </row>
    <row r="27063" spans="1:9" hidden="1" x14ac:dyDescent="0.25">
      <c r="A27063" s="40"/>
      <c r="I27063" s="40"/>
    </row>
    <row r="27064" spans="1:9" hidden="1" x14ac:dyDescent="0.25">
      <c r="A27064" s="40"/>
      <c r="I27064" s="40"/>
    </row>
    <row r="27065" spans="1:9" hidden="1" x14ac:dyDescent="0.25">
      <c r="A27065" s="40"/>
      <c r="I27065" s="40"/>
    </row>
    <row r="27066" spans="1:9" hidden="1" x14ac:dyDescent="0.25">
      <c r="A27066" s="40"/>
      <c r="I27066" s="40"/>
    </row>
    <row r="27067" spans="1:9" hidden="1" x14ac:dyDescent="0.25">
      <c r="A27067" s="40"/>
      <c r="I27067" s="40"/>
    </row>
    <row r="27068" spans="1:9" hidden="1" x14ac:dyDescent="0.25">
      <c r="A27068" s="40"/>
      <c r="I27068" s="40"/>
    </row>
    <row r="27069" spans="1:9" hidden="1" x14ac:dyDescent="0.25">
      <c r="A27069" s="40"/>
      <c r="I27069" s="40"/>
    </row>
    <row r="27070" spans="1:9" hidden="1" x14ac:dyDescent="0.25">
      <c r="A27070" s="40"/>
      <c r="I27070" s="40"/>
    </row>
    <row r="27071" spans="1:9" hidden="1" x14ac:dyDescent="0.25">
      <c r="A27071" s="40"/>
      <c r="I27071" s="40"/>
    </row>
    <row r="27072" spans="1:9" hidden="1" x14ac:dyDescent="0.25">
      <c r="A27072" s="40"/>
      <c r="I27072" s="40"/>
    </row>
    <row r="27073" spans="1:9" hidden="1" x14ac:dyDescent="0.25">
      <c r="A27073" s="40"/>
      <c r="I27073" s="40"/>
    </row>
    <row r="27074" spans="1:9" hidden="1" x14ac:dyDescent="0.25">
      <c r="A27074" s="40"/>
      <c r="I27074" s="40"/>
    </row>
    <row r="27075" spans="1:9" hidden="1" x14ac:dyDescent="0.25">
      <c r="A27075" s="40"/>
      <c r="I27075" s="40"/>
    </row>
    <row r="27076" spans="1:9" hidden="1" x14ac:dyDescent="0.25">
      <c r="A27076" s="40"/>
      <c r="I27076" s="40"/>
    </row>
    <row r="27077" spans="1:9" hidden="1" x14ac:dyDescent="0.25">
      <c r="A27077" s="40"/>
      <c r="I27077" s="40"/>
    </row>
    <row r="27078" spans="1:9" hidden="1" x14ac:dyDescent="0.25">
      <c r="A27078" s="40"/>
      <c r="I27078" s="40"/>
    </row>
    <row r="27079" spans="1:9" hidden="1" x14ac:dyDescent="0.25">
      <c r="A27079" s="40"/>
      <c r="I27079" s="40"/>
    </row>
    <row r="27080" spans="1:9" hidden="1" x14ac:dyDescent="0.25">
      <c r="A27080" s="40"/>
      <c r="I27080" s="40"/>
    </row>
    <row r="27081" spans="1:9" hidden="1" x14ac:dyDescent="0.25">
      <c r="A27081" s="40"/>
      <c r="I27081" s="40"/>
    </row>
    <row r="27082" spans="1:9" hidden="1" x14ac:dyDescent="0.25">
      <c r="A27082" s="40"/>
      <c r="I27082" s="40"/>
    </row>
    <row r="27083" spans="1:9" hidden="1" x14ac:dyDescent="0.25">
      <c r="A27083" s="40"/>
      <c r="I27083" s="40"/>
    </row>
    <row r="27084" spans="1:9" hidden="1" x14ac:dyDescent="0.25">
      <c r="A27084" s="40"/>
      <c r="I27084" s="40"/>
    </row>
    <row r="27085" spans="1:9" hidden="1" x14ac:dyDescent="0.25">
      <c r="A27085" s="40"/>
      <c r="I27085" s="40"/>
    </row>
    <row r="27086" spans="1:9" hidden="1" x14ac:dyDescent="0.25">
      <c r="A27086" s="40"/>
      <c r="I27086" s="40"/>
    </row>
    <row r="27087" spans="1:9" hidden="1" x14ac:dyDescent="0.25">
      <c r="A27087" s="40"/>
      <c r="I27087" s="40"/>
    </row>
    <row r="27088" spans="1:9" hidden="1" x14ac:dyDescent="0.25">
      <c r="A27088" s="40"/>
      <c r="I27088" s="40"/>
    </row>
    <row r="27089" spans="1:9" hidden="1" x14ac:dyDescent="0.25">
      <c r="A27089" s="40"/>
      <c r="I27089" s="40"/>
    </row>
    <row r="27090" spans="1:9" hidden="1" x14ac:dyDescent="0.25">
      <c r="A27090" s="40"/>
      <c r="I27090" s="40"/>
    </row>
    <row r="27091" spans="1:9" hidden="1" x14ac:dyDescent="0.25">
      <c r="A27091" s="40"/>
      <c r="I27091" s="40"/>
    </row>
    <row r="27092" spans="1:9" hidden="1" x14ac:dyDescent="0.25">
      <c r="A27092" s="40"/>
      <c r="I27092" s="40"/>
    </row>
    <row r="27093" spans="1:9" hidden="1" x14ac:dyDescent="0.25">
      <c r="A27093" s="40"/>
      <c r="I27093" s="40"/>
    </row>
    <row r="27094" spans="1:9" hidden="1" x14ac:dyDescent="0.25">
      <c r="A27094" s="40"/>
      <c r="I27094" s="40"/>
    </row>
    <row r="27095" spans="1:9" hidden="1" x14ac:dyDescent="0.25">
      <c r="A27095" s="40"/>
      <c r="I27095" s="40"/>
    </row>
    <row r="27096" spans="1:9" hidden="1" x14ac:dyDescent="0.25">
      <c r="A27096" s="40"/>
      <c r="I27096" s="40"/>
    </row>
    <row r="27097" spans="1:9" hidden="1" x14ac:dyDescent="0.25">
      <c r="A27097" s="40"/>
      <c r="I27097" s="40"/>
    </row>
    <row r="27098" spans="1:9" hidden="1" x14ac:dyDescent="0.25">
      <c r="A27098" s="40"/>
      <c r="I27098" s="40"/>
    </row>
    <row r="27099" spans="1:9" hidden="1" x14ac:dyDescent="0.25">
      <c r="A27099" s="40"/>
      <c r="I27099" s="40"/>
    </row>
    <row r="27100" spans="1:9" hidden="1" x14ac:dyDescent="0.25">
      <c r="A27100" s="40"/>
      <c r="I27100" s="40"/>
    </row>
    <row r="27101" spans="1:9" hidden="1" x14ac:dyDescent="0.25">
      <c r="A27101" s="40"/>
      <c r="I27101" s="40"/>
    </row>
    <row r="27102" spans="1:9" hidden="1" x14ac:dyDescent="0.25">
      <c r="A27102" s="40"/>
      <c r="I27102" s="40"/>
    </row>
    <row r="27103" spans="1:9" hidden="1" x14ac:dyDescent="0.25">
      <c r="A27103" s="40"/>
      <c r="I27103" s="40"/>
    </row>
    <row r="27104" spans="1:9" hidden="1" x14ac:dyDescent="0.25">
      <c r="A27104" s="40"/>
      <c r="I27104" s="40"/>
    </row>
    <row r="27105" spans="1:9" hidden="1" x14ac:dyDescent="0.25">
      <c r="A27105" s="40"/>
      <c r="I27105" s="40"/>
    </row>
    <row r="27106" spans="1:9" hidden="1" x14ac:dyDescent="0.25">
      <c r="A27106" s="40"/>
      <c r="I27106" s="40"/>
    </row>
    <row r="27107" spans="1:9" hidden="1" x14ac:dyDescent="0.25">
      <c r="A27107" s="40"/>
      <c r="I27107" s="40"/>
    </row>
    <row r="27108" spans="1:9" hidden="1" x14ac:dyDescent="0.25">
      <c r="A27108" s="40"/>
      <c r="I27108" s="40"/>
    </row>
    <row r="27109" spans="1:9" hidden="1" x14ac:dyDescent="0.25">
      <c r="A27109" s="40"/>
      <c r="I27109" s="40"/>
    </row>
    <row r="27110" spans="1:9" hidden="1" x14ac:dyDescent="0.25">
      <c r="A27110" s="40"/>
      <c r="I27110" s="40"/>
    </row>
    <row r="27111" spans="1:9" hidden="1" x14ac:dyDescent="0.25">
      <c r="A27111" s="40"/>
      <c r="I27111" s="40"/>
    </row>
    <row r="27112" spans="1:9" hidden="1" x14ac:dyDescent="0.25">
      <c r="A27112" s="40"/>
      <c r="I27112" s="40"/>
    </row>
    <row r="27113" spans="1:9" hidden="1" x14ac:dyDescent="0.25">
      <c r="A27113" s="40"/>
      <c r="I27113" s="40"/>
    </row>
    <row r="27114" spans="1:9" hidden="1" x14ac:dyDescent="0.25">
      <c r="A27114" s="40"/>
      <c r="I27114" s="40"/>
    </row>
    <row r="27115" spans="1:9" hidden="1" x14ac:dyDescent="0.25">
      <c r="A27115" s="40"/>
      <c r="I27115" s="40"/>
    </row>
    <row r="27116" spans="1:9" hidden="1" x14ac:dyDescent="0.25">
      <c r="A27116" s="40"/>
      <c r="I27116" s="40"/>
    </row>
    <row r="27117" spans="1:9" hidden="1" x14ac:dyDescent="0.25">
      <c r="A27117" s="40"/>
      <c r="I27117" s="40"/>
    </row>
    <row r="27118" spans="1:9" hidden="1" x14ac:dyDescent="0.25">
      <c r="A27118" s="40"/>
      <c r="I27118" s="40"/>
    </row>
    <row r="27119" spans="1:9" hidden="1" x14ac:dyDescent="0.25">
      <c r="A27119" s="40"/>
      <c r="I27119" s="40"/>
    </row>
    <row r="27120" spans="1:9" hidden="1" x14ac:dyDescent="0.25">
      <c r="A27120" s="40"/>
      <c r="I27120" s="40"/>
    </row>
    <row r="27121" spans="1:9" hidden="1" x14ac:dyDescent="0.25">
      <c r="A27121" s="40"/>
      <c r="I27121" s="40"/>
    </row>
    <row r="27122" spans="1:9" hidden="1" x14ac:dyDescent="0.25">
      <c r="A27122" s="40"/>
      <c r="I27122" s="40"/>
    </row>
    <row r="27123" spans="1:9" hidden="1" x14ac:dyDescent="0.25">
      <c r="A27123" s="40"/>
      <c r="I27123" s="40"/>
    </row>
    <row r="27124" spans="1:9" hidden="1" x14ac:dyDescent="0.25">
      <c r="A27124" s="40"/>
      <c r="I27124" s="40"/>
    </row>
    <row r="27125" spans="1:9" hidden="1" x14ac:dyDescent="0.25">
      <c r="A27125" s="40"/>
      <c r="I27125" s="40"/>
    </row>
    <row r="27126" spans="1:9" hidden="1" x14ac:dyDescent="0.25">
      <c r="A27126" s="40"/>
      <c r="I27126" s="40"/>
    </row>
    <row r="27127" spans="1:9" hidden="1" x14ac:dyDescent="0.25">
      <c r="A27127" s="40"/>
      <c r="I27127" s="40"/>
    </row>
    <row r="27128" spans="1:9" hidden="1" x14ac:dyDescent="0.25">
      <c r="A27128" s="40"/>
      <c r="I27128" s="40"/>
    </row>
    <row r="27129" spans="1:9" hidden="1" x14ac:dyDescent="0.25">
      <c r="A27129" s="40"/>
      <c r="I27129" s="40"/>
    </row>
    <row r="27130" spans="1:9" hidden="1" x14ac:dyDescent="0.25">
      <c r="A27130" s="40"/>
      <c r="I27130" s="40"/>
    </row>
    <row r="27131" spans="1:9" hidden="1" x14ac:dyDescent="0.25">
      <c r="A27131" s="40"/>
      <c r="I27131" s="40"/>
    </row>
    <row r="27132" spans="1:9" hidden="1" x14ac:dyDescent="0.25">
      <c r="A27132" s="40"/>
      <c r="I27132" s="40"/>
    </row>
    <row r="27133" spans="1:9" hidden="1" x14ac:dyDescent="0.25">
      <c r="A27133" s="40"/>
      <c r="I27133" s="40"/>
    </row>
    <row r="27134" spans="1:9" hidden="1" x14ac:dyDescent="0.25">
      <c r="A27134" s="40"/>
      <c r="I27134" s="40"/>
    </row>
    <row r="27135" spans="1:9" hidden="1" x14ac:dyDescent="0.25">
      <c r="A27135" s="40"/>
      <c r="I27135" s="40"/>
    </row>
    <row r="27136" spans="1:9" hidden="1" x14ac:dyDescent="0.25">
      <c r="A27136" s="40"/>
      <c r="I27136" s="40"/>
    </row>
    <row r="27137" spans="1:9" hidden="1" x14ac:dyDescent="0.25">
      <c r="A27137" s="40"/>
      <c r="I27137" s="40"/>
    </row>
    <row r="27138" spans="1:9" hidden="1" x14ac:dyDescent="0.25">
      <c r="A27138" s="40"/>
      <c r="I27138" s="40"/>
    </row>
    <row r="27139" spans="1:9" hidden="1" x14ac:dyDescent="0.25">
      <c r="A27139" s="40"/>
      <c r="I27139" s="40"/>
    </row>
    <row r="27140" spans="1:9" hidden="1" x14ac:dyDescent="0.25">
      <c r="A27140" s="40"/>
      <c r="I27140" s="40"/>
    </row>
    <row r="27141" spans="1:9" hidden="1" x14ac:dyDescent="0.25">
      <c r="A27141" s="40"/>
      <c r="I27141" s="40"/>
    </row>
    <row r="27142" spans="1:9" hidden="1" x14ac:dyDescent="0.25">
      <c r="A27142" s="40"/>
      <c r="I27142" s="40"/>
    </row>
    <row r="27143" spans="1:9" hidden="1" x14ac:dyDescent="0.25">
      <c r="A27143" s="40"/>
      <c r="I27143" s="40"/>
    </row>
    <row r="27144" spans="1:9" hidden="1" x14ac:dyDescent="0.25">
      <c r="A27144" s="40"/>
      <c r="I27144" s="40"/>
    </row>
    <row r="27145" spans="1:9" hidden="1" x14ac:dyDescent="0.25">
      <c r="A27145" s="40"/>
      <c r="I27145" s="40"/>
    </row>
    <row r="27146" spans="1:9" hidden="1" x14ac:dyDescent="0.25">
      <c r="A27146" s="40"/>
      <c r="I27146" s="40"/>
    </row>
    <row r="27147" spans="1:9" hidden="1" x14ac:dyDescent="0.25">
      <c r="A27147" s="40"/>
      <c r="I27147" s="40"/>
    </row>
    <row r="27148" spans="1:9" hidden="1" x14ac:dyDescent="0.25">
      <c r="A27148" s="40"/>
      <c r="I27148" s="40"/>
    </row>
    <row r="27149" spans="1:9" hidden="1" x14ac:dyDescent="0.25">
      <c r="A27149" s="40"/>
      <c r="I27149" s="40"/>
    </row>
    <row r="27150" spans="1:9" hidden="1" x14ac:dyDescent="0.25">
      <c r="A27150" s="40"/>
      <c r="I27150" s="40"/>
    </row>
    <row r="27151" spans="1:9" hidden="1" x14ac:dyDescent="0.25">
      <c r="A27151" s="40"/>
      <c r="I27151" s="40"/>
    </row>
    <row r="27152" spans="1:9" hidden="1" x14ac:dyDescent="0.25">
      <c r="A27152" s="40"/>
      <c r="I27152" s="40"/>
    </row>
    <row r="27153" spans="1:9" hidden="1" x14ac:dyDescent="0.25">
      <c r="A27153" s="40"/>
      <c r="I27153" s="40"/>
    </row>
    <row r="27154" spans="1:9" hidden="1" x14ac:dyDescent="0.25">
      <c r="A27154" s="40"/>
      <c r="I27154" s="40"/>
    </row>
    <row r="27155" spans="1:9" hidden="1" x14ac:dyDescent="0.25">
      <c r="A27155" s="40"/>
      <c r="I27155" s="40"/>
    </row>
    <row r="27156" spans="1:9" hidden="1" x14ac:dyDescent="0.25">
      <c r="A27156" s="40"/>
      <c r="I27156" s="40"/>
    </row>
    <row r="27157" spans="1:9" hidden="1" x14ac:dyDescent="0.25">
      <c r="A27157" s="40"/>
      <c r="I27157" s="40"/>
    </row>
    <row r="27158" spans="1:9" hidden="1" x14ac:dyDescent="0.25">
      <c r="A27158" s="40"/>
      <c r="I27158" s="40"/>
    </row>
    <row r="27159" spans="1:9" hidden="1" x14ac:dyDescent="0.25">
      <c r="A27159" s="40"/>
      <c r="I27159" s="40"/>
    </row>
    <row r="27160" spans="1:9" hidden="1" x14ac:dyDescent="0.25">
      <c r="A27160" s="40"/>
      <c r="I27160" s="40"/>
    </row>
    <row r="27161" spans="1:9" hidden="1" x14ac:dyDescent="0.25">
      <c r="A27161" s="40"/>
      <c r="I27161" s="40"/>
    </row>
    <row r="27162" spans="1:9" hidden="1" x14ac:dyDescent="0.25">
      <c r="A27162" s="40"/>
      <c r="I27162" s="40"/>
    </row>
    <row r="27163" spans="1:9" hidden="1" x14ac:dyDescent="0.25">
      <c r="A27163" s="40"/>
      <c r="I27163" s="40"/>
    </row>
    <row r="27164" spans="1:9" hidden="1" x14ac:dyDescent="0.25">
      <c r="A27164" s="40"/>
      <c r="I27164" s="40"/>
    </row>
    <row r="27165" spans="1:9" hidden="1" x14ac:dyDescent="0.25">
      <c r="A27165" s="40"/>
      <c r="I27165" s="40"/>
    </row>
    <row r="27166" spans="1:9" hidden="1" x14ac:dyDescent="0.25">
      <c r="A27166" s="40"/>
      <c r="I27166" s="40"/>
    </row>
    <row r="27167" spans="1:9" hidden="1" x14ac:dyDescent="0.25">
      <c r="A27167" s="40"/>
      <c r="I27167" s="40"/>
    </row>
    <row r="27168" spans="1:9" hidden="1" x14ac:dyDescent="0.25">
      <c r="A27168" s="40"/>
      <c r="I27168" s="40"/>
    </row>
    <row r="27169" spans="1:9" hidden="1" x14ac:dyDescent="0.25">
      <c r="A27169" s="40"/>
      <c r="I27169" s="40"/>
    </row>
    <row r="27170" spans="1:9" hidden="1" x14ac:dyDescent="0.25">
      <c r="A27170" s="40"/>
      <c r="I27170" s="40"/>
    </row>
    <row r="27171" spans="1:9" hidden="1" x14ac:dyDescent="0.25">
      <c r="A27171" s="40"/>
      <c r="I27171" s="40"/>
    </row>
    <row r="27172" spans="1:9" hidden="1" x14ac:dyDescent="0.25">
      <c r="A27172" s="40"/>
      <c r="I27172" s="40"/>
    </row>
    <row r="27173" spans="1:9" hidden="1" x14ac:dyDescent="0.25">
      <c r="A27173" s="40"/>
      <c r="I27173" s="40"/>
    </row>
    <row r="27174" spans="1:9" hidden="1" x14ac:dyDescent="0.25">
      <c r="A27174" s="40"/>
      <c r="I27174" s="40"/>
    </row>
    <row r="27175" spans="1:9" hidden="1" x14ac:dyDescent="0.25">
      <c r="A27175" s="40"/>
      <c r="I27175" s="40"/>
    </row>
    <row r="27176" spans="1:9" hidden="1" x14ac:dyDescent="0.25">
      <c r="A27176" s="40"/>
      <c r="I27176" s="40"/>
    </row>
    <row r="27177" spans="1:9" hidden="1" x14ac:dyDescent="0.25">
      <c r="A27177" s="40"/>
      <c r="I27177" s="40"/>
    </row>
    <row r="27178" spans="1:9" hidden="1" x14ac:dyDescent="0.25">
      <c r="A27178" s="40"/>
      <c r="I27178" s="40"/>
    </row>
    <row r="27179" spans="1:9" hidden="1" x14ac:dyDescent="0.25">
      <c r="A27179" s="40"/>
      <c r="I27179" s="40"/>
    </row>
    <row r="27180" spans="1:9" hidden="1" x14ac:dyDescent="0.25">
      <c r="A27180" s="40"/>
      <c r="I27180" s="40"/>
    </row>
    <row r="27181" spans="1:9" hidden="1" x14ac:dyDescent="0.25">
      <c r="A27181" s="40"/>
      <c r="I27181" s="40"/>
    </row>
    <row r="27182" spans="1:9" hidden="1" x14ac:dyDescent="0.25">
      <c r="A27182" s="40"/>
      <c r="I27182" s="40"/>
    </row>
    <row r="27183" spans="1:9" hidden="1" x14ac:dyDescent="0.25">
      <c r="A27183" s="40"/>
      <c r="I27183" s="40"/>
    </row>
    <row r="27184" spans="1:9" hidden="1" x14ac:dyDescent="0.25">
      <c r="A27184" s="40"/>
      <c r="I27184" s="40"/>
    </row>
    <row r="27185" spans="1:9" hidden="1" x14ac:dyDescent="0.25">
      <c r="A27185" s="40"/>
      <c r="I27185" s="40"/>
    </row>
    <row r="27186" spans="1:9" hidden="1" x14ac:dyDescent="0.25">
      <c r="A27186" s="40"/>
      <c r="I27186" s="40"/>
    </row>
    <row r="27187" spans="1:9" hidden="1" x14ac:dyDescent="0.25">
      <c r="A27187" s="40"/>
      <c r="I27187" s="40"/>
    </row>
    <row r="27188" spans="1:9" hidden="1" x14ac:dyDescent="0.25">
      <c r="A27188" s="40"/>
      <c r="I27188" s="40"/>
    </row>
    <row r="27189" spans="1:9" hidden="1" x14ac:dyDescent="0.25">
      <c r="A27189" s="40"/>
      <c r="I27189" s="40"/>
    </row>
    <row r="27190" spans="1:9" hidden="1" x14ac:dyDescent="0.25">
      <c r="A27190" s="40"/>
      <c r="I27190" s="40"/>
    </row>
    <row r="27191" spans="1:9" hidden="1" x14ac:dyDescent="0.25">
      <c r="A27191" s="40"/>
      <c r="I27191" s="40"/>
    </row>
    <row r="27192" spans="1:9" hidden="1" x14ac:dyDescent="0.25">
      <c r="A27192" s="40"/>
      <c r="I27192" s="40"/>
    </row>
    <row r="27193" spans="1:9" hidden="1" x14ac:dyDescent="0.25">
      <c r="A27193" s="40"/>
      <c r="I27193" s="40"/>
    </row>
    <row r="27194" spans="1:9" hidden="1" x14ac:dyDescent="0.25">
      <c r="A27194" s="40"/>
      <c r="I27194" s="40"/>
    </row>
    <row r="27195" spans="1:9" hidden="1" x14ac:dyDescent="0.25">
      <c r="A27195" s="40"/>
      <c r="I27195" s="40"/>
    </row>
    <row r="27196" spans="1:9" hidden="1" x14ac:dyDescent="0.25">
      <c r="A27196" s="40"/>
      <c r="I27196" s="40"/>
    </row>
    <row r="27197" spans="1:9" hidden="1" x14ac:dyDescent="0.25">
      <c r="A27197" s="40"/>
      <c r="I27197" s="40"/>
    </row>
    <row r="27198" spans="1:9" hidden="1" x14ac:dyDescent="0.25">
      <c r="A27198" s="40"/>
      <c r="I27198" s="40"/>
    </row>
    <row r="27199" spans="1:9" hidden="1" x14ac:dyDescent="0.25">
      <c r="A27199" s="40"/>
      <c r="I27199" s="40"/>
    </row>
    <row r="27200" spans="1:9" hidden="1" x14ac:dyDescent="0.25">
      <c r="A27200" s="40"/>
      <c r="I27200" s="40"/>
    </row>
    <row r="27201" spans="1:9" hidden="1" x14ac:dyDescent="0.25">
      <c r="A27201" s="40"/>
      <c r="I27201" s="40"/>
    </row>
    <row r="27202" spans="1:9" hidden="1" x14ac:dyDescent="0.25">
      <c r="A27202" s="40"/>
      <c r="I27202" s="40"/>
    </row>
    <row r="27203" spans="1:9" hidden="1" x14ac:dyDescent="0.25">
      <c r="A27203" s="40"/>
      <c r="I27203" s="40"/>
    </row>
    <row r="27204" spans="1:9" hidden="1" x14ac:dyDescent="0.25">
      <c r="A27204" s="40"/>
      <c r="I27204" s="40"/>
    </row>
    <row r="27205" spans="1:9" hidden="1" x14ac:dyDescent="0.25">
      <c r="A27205" s="40"/>
      <c r="I27205" s="40"/>
    </row>
    <row r="27206" spans="1:9" hidden="1" x14ac:dyDescent="0.25">
      <c r="A27206" s="40"/>
      <c r="I27206" s="40"/>
    </row>
    <row r="27207" spans="1:9" hidden="1" x14ac:dyDescent="0.25">
      <c r="A27207" s="40"/>
      <c r="I27207" s="40"/>
    </row>
    <row r="27208" spans="1:9" hidden="1" x14ac:dyDescent="0.25">
      <c r="A27208" s="40"/>
      <c r="I27208" s="40"/>
    </row>
    <row r="27209" spans="1:9" hidden="1" x14ac:dyDescent="0.25">
      <c r="A27209" s="40"/>
      <c r="I27209" s="40"/>
    </row>
    <row r="27210" spans="1:9" hidden="1" x14ac:dyDescent="0.25">
      <c r="A27210" s="40"/>
      <c r="I27210" s="40"/>
    </row>
    <row r="27211" spans="1:9" hidden="1" x14ac:dyDescent="0.25">
      <c r="A27211" s="40"/>
      <c r="I27211" s="40"/>
    </row>
    <row r="27212" spans="1:9" hidden="1" x14ac:dyDescent="0.25">
      <c r="A27212" s="40"/>
      <c r="I27212" s="40"/>
    </row>
    <row r="27213" spans="1:9" hidden="1" x14ac:dyDescent="0.25">
      <c r="A27213" s="40"/>
      <c r="I27213" s="40"/>
    </row>
    <row r="27214" spans="1:9" hidden="1" x14ac:dyDescent="0.25">
      <c r="A27214" s="40"/>
      <c r="I27214" s="40"/>
    </row>
    <row r="27215" spans="1:9" hidden="1" x14ac:dyDescent="0.25">
      <c r="A27215" s="40"/>
      <c r="I27215" s="40"/>
    </row>
    <row r="27216" spans="1:9" hidden="1" x14ac:dyDescent="0.25">
      <c r="A27216" s="40"/>
      <c r="I27216" s="40"/>
    </row>
    <row r="27217" spans="1:9" hidden="1" x14ac:dyDescent="0.25">
      <c r="A27217" s="40"/>
      <c r="I27217" s="40"/>
    </row>
    <row r="27218" spans="1:9" hidden="1" x14ac:dyDescent="0.25">
      <c r="A27218" s="40"/>
      <c r="I27218" s="40"/>
    </row>
    <row r="27219" spans="1:9" hidden="1" x14ac:dyDescent="0.25">
      <c r="A27219" s="40"/>
      <c r="I27219" s="40"/>
    </row>
    <row r="27220" spans="1:9" hidden="1" x14ac:dyDescent="0.25">
      <c r="A27220" s="40"/>
      <c r="I27220" s="40"/>
    </row>
    <row r="27221" spans="1:9" hidden="1" x14ac:dyDescent="0.25">
      <c r="A27221" s="40"/>
      <c r="I27221" s="40"/>
    </row>
    <row r="27222" spans="1:9" hidden="1" x14ac:dyDescent="0.25">
      <c r="A27222" s="40"/>
      <c r="I27222" s="40"/>
    </row>
    <row r="27223" spans="1:9" hidden="1" x14ac:dyDescent="0.25">
      <c r="A27223" s="40"/>
      <c r="I27223" s="40"/>
    </row>
    <row r="27224" spans="1:9" hidden="1" x14ac:dyDescent="0.25">
      <c r="A27224" s="40"/>
      <c r="I27224" s="40"/>
    </row>
    <row r="27225" spans="1:9" hidden="1" x14ac:dyDescent="0.25">
      <c r="A27225" s="40"/>
      <c r="I27225" s="40"/>
    </row>
    <row r="27226" spans="1:9" hidden="1" x14ac:dyDescent="0.25">
      <c r="A27226" s="40"/>
      <c r="I27226" s="40"/>
    </row>
    <row r="27227" spans="1:9" hidden="1" x14ac:dyDescent="0.25">
      <c r="A27227" s="40"/>
      <c r="I27227" s="40"/>
    </row>
    <row r="27228" spans="1:9" hidden="1" x14ac:dyDescent="0.25">
      <c r="A27228" s="40"/>
      <c r="I27228" s="40"/>
    </row>
    <row r="27229" spans="1:9" hidden="1" x14ac:dyDescent="0.25">
      <c r="A27229" s="40"/>
      <c r="I27229" s="40"/>
    </row>
    <row r="27230" spans="1:9" hidden="1" x14ac:dyDescent="0.25">
      <c r="A27230" s="40"/>
      <c r="I27230" s="40"/>
    </row>
    <row r="27231" spans="1:9" hidden="1" x14ac:dyDescent="0.25">
      <c r="A27231" s="40"/>
      <c r="I27231" s="40"/>
    </row>
    <row r="27232" spans="1:9" hidden="1" x14ac:dyDescent="0.25">
      <c r="A27232" s="40"/>
      <c r="I27232" s="40"/>
    </row>
    <row r="27233" spans="1:9" hidden="1" x14ac:dyDescent="0.25">
      <c r="A27233" s="40"/>
      <c r="I27233" s="40"/>
    </row>
    <row r="27234" spans="1:9" hidden="1" x14ac:dyDescent="0.25">
      <c r="A27234" s="40"/>
      <c r="I27234" s="40"/>
    </row>
    <row r="27235" spans="1:9" hidden="1" x14ac:dyDescent="0.25">
      <c r="A27235" s="40"/>
      <c r="I27235" s="40"/>
    </row>
    <row r="27236" spans="1:9" hidden="1" x14ac:dyDescent="0.25">
      <c r="A27236" s="40"/>
      <c r="I27236" s="40"/>
    </row>
    <row r="27237" spans="1:9" hidden="1" x14ac:dyDescent="0.25">
      <c r="A27237" s="40"/>
      <c r="I27237" s="40"/>
    </row>
    <row r="27238" spans="1:9" hidden="1" x14ac:dyDescent="0.25">
      <c r="A27238" s="40"/>
      <c r="I27238" s="40"/>
    </row>
    <row r="27239" spans="1:9" hidden="1" x14ac:dyDescent="0.25">
      <c r="A27239" s="40"/>
      <c r="I27239" s="40"/>
    </row>
    <row r="27240" spans="1:9" hidden="1" x14ac:dyDescent="0.25">
      <c r="A27240" s="40"/>
      <c r="I27240" s="40"/>
    </row>
    <row r="27241" spans="1:9" hidden="1" x14ac:dyDescent="0.25">
      <c r="A27241" s="40"/>
      <c r="I27241" s="40"/>
    </row>
    <row r="27242" spans="1:9" hidden="1" x14ac:dyDescent="0.25">
      <c r="A27242" s="40"/>
      <c r="I27242" s="40"/>
    </row>
    <row r="27243" spans="1:9" hidden="1" x14ac:dyDescent="0.25">
      <c r="A27243" s="40"/>
      <c r="I27243" s="40"/>
    </row>
    <row r="27244" spans="1:9" hidden="1" x14ac:dyDescent="0.25">
      <c r="A27244" s="40"/>
      <c r="I27244" s="40"/>
    </row>
    <row r="27245" spans="1:9" hidden="1" x14ac:dyDescent="0.25">
      <c r="A27245" s="40"/>
      <c r="I27245" s="40"/>
    </row>
    <row r="27246" spans="1:9" hidden="1" x14ac:dyDescent="0.25">
      <c r="A27246" s="40"/>
      <c r="I27246" s="40"/>
    </row>
    <row r="27247" spans="1:9" hidden="1" x14ac:dyDescent="0.25">
      <c r="A27247" s="40"/>
      <c r="I27247" s="40"/>
    </row>
    <row r="27248" spans="1:9" hidden="1" x14ac:dyDescent="0.25">
      <c r="A27248" s="40"/>
      <c r="I27248" s="40"/>
    </row>
    <row r="27249" spans="1:9" hidden="1" x14ac:dyDescent="0.25">
      <c r="A27249" s="40"/>
      <c r="I27249" s="40"/>
    </row>
    <row r="27250" spans="1:9" hidden="1" x14ac:dyDescent="0.25">
      <c r="A27250" s="40"/>
      <c r="I27250" s="40"/>
    </row>
    <row r="27251" spans="1:9" hidden="1" x14ac:dyDescent="0.25">
      <c r="A27251" s="40"/>
      <c r="I27251" s="40"/>
    </row>
    <row r="27252" spans="1:9" hidden="1" x14ac:dyDescent="0.25">
      <c r="A27252" s="40"/>
      <c r="I27252" s="40"/>
    </row>
    <row r="27253" spans="1:9" hidden="1" x14ac:dyDescent="0.25">
      <c r="A27253" s="40"/>
      <c r="I27253" s="40"/>
    </row>
    <row r="27254" spans="1:9" hidden="1" x14ac:dyDescent="0.25">
      <c r="A27254" s="40"/>
      <c r="I27254" s="40"/>
    </row>
    <row r="27255" spans="1:9" hidden="1" x14ac:dyDescent="0.25">
      <c r="A27255" s="40"/>
      <c r="I27255" s="40"/>
    </row>
    <row r="27256" spans="1:9" hidden="1" x14ac:dyDescent="0.25">
      <c r="A27256" s="40"/>
      <c r="I27256" s="40"/>
    </row>
    <row r="27257" spans="1:9" hidden="1" x14ac:dyDescent="0.25">
      <c r="A27257" s="40"/>
      <c r="I27257" s="40"/>
    </row>
    <row r="27258" spans="1:9" hidden="1" x14ac:dyDescent="0.25">
      <c r="A27258" s="40"/>
      <c r="I27258" s="40"/>
    </row>
    <row r="27259" spans="1:9" hidden="1" x14ac:dyDescent="0.25">
      <c r="A27259" s="40"/>
      <c r="I27259" s="40"/>
    </row>
    <row r="27260" spans="1:9" hidden="1" x14ac:dyDescent="0.25">
      <c r="A27260" s="40"/>
      <c r="I27260" s="40"/>
    </row>
    <row r="27261" spans="1:9" hidden="1" x14ac:dyDescent="0.25">
      <c r="A27261" s="40"/>
      <c r="I27261" s="40"/>
    </row>
    <row r="27262" spans="1:9" hidden="1" x14ac:dyDescent="0.25">
      <c r="A27262" s="40"/>
      <c r="I27262" s="40"/>
    </row>
    <row r="27263" spans="1:9" hidden="1" x14ac:dyDescent="0.25">
      <c r="A27263" s="40"/>
      <c r="I27263" s="40"/>
    </row>
    <row r="27264" spans="1:9" hidden="1" x14ac:dyDescent="0.25">
      <c r="A27264" s="40"/>
      <c r="I27264" s="40"/>
    </row>
    <row r="27265" spans="1:9" hidden="1" x14ac:dyDescent="0.25">
      <c r="A27265" s="40"/>
      <c r="I27265" s="40"/>
    </row>
    <row r="27266" spans="1:9" hidden="1" x14ac:dyDescent="0.25">
      <c r="A27266" s="40"/>
      <c r="I27266" s="40"/>
    </row>
    <row r="27267" spans="1:9" hidden="1" x14ac:dyDescent="0.25">
      <c r="A27267" s="40"/>
      <c r="I27267" s="40"/>
    </row>
    <row r="27268" spans="1:9" hidden="1" x14ac:dyDescent="0.25">
      <c r="A27268" s="40"/>
      <c r="I27268" s="40"/>
    </row>
    <row r="27269" spans="1:9" hidden="1" x14ac:dyDescent="0.25">
      <c r="A27269" s="40"/>
      <c r="I27269" s="40"/>
    </row>
    <row r="27270" spans="1:9" hidden="1" x14ac:dyDescent="0.25">
      <c r="A27270" s="40"/>
      <c r="I27270" s="40"/>
    </row>
    <row r="27271" spans="1:9" hidden="1" x14ac:dyDescent="0.25">
      <c r="A27271" s="40"/>
      <c r="I27271" s="40"/>
    </row>
    <row r="27272" spans="1:9" hidden="1" x14ac:dyDescent="0.25">
      <c r="A27272" s="40"/>
      <c r="I27272" s="40"/>
    </row>
    <row r="27273" spans="1:9" hidden="1" x14ac:dyDescent="0.25">
      <c r="A27273" s="40"/>
      <c r="I27273" s="40"/>
    </row>
    <row r="27274" spans="1:9" hidden="1" x14ac:dyDescent="0.25">
      <c r="A27274" s="40"/>
      <c r="I27274" s="40"/>
    </row>
    <row r="27275" spans="1:9" hidden="1" x14ac:dyDescent="0.25">
      <c r="A27275" s="40"/>
      <c r="I27275" s="40"/>
    </row>
    <row r="27276" spans="1:9" hidden="1" x14ac:dyDescent="0.25">
      <c r="A27276" s="40"/>
      <c r="I27276" s="40"/>
    </row>
    <row r="27277" spans="1:9" hidden="1" x14ac:dyDescent="0.25">
      <c r="A27277" s="40"/>
      <c r="I27277" s="40"/>
    </row>
    <row r="27278" spans="1:9" hidden="1" x14ac:dyDescent="0.25">
      <c r="A27278" s="40"/>
      <c r="I27278" s="40"/>
    </row>
    <row r="27279" spans="1:9" hidden="1" x14ac:dyDescent="0.25">
      <c r="A27279" s="40"/>
      <c r="I27279" s="40"/>
    </row>
    <row r="27280" spans="1:9" hidden="1" x14ac:dyDescent="0.25">
      <c r="A27280" s="40"/>
      <c r="I27280" s="40"/>
    </row>
    <row r="27281" spans="1:9" hidden="1" x14ac:dyDescent="0.25">
      <c r="A27281" s="40"/>
      <c r="I27281" s="40"/>
    </row>
    <row r="27282" spans="1:9" hidden="1" x14ac:dyDescent="0.25">
      <c r="A27282" s="40"/>
      <c r="I27282" s="40"/>
    </row>
    <row r="27283" spans="1:9" hidden="1" x14ac:dyDescent="0.25">
      <c r="A27283" s="40"/>
      <c r="I27283" s="40"/>
    </row>
    <row r="27284" spans="1:9" hidden="1" x14ac:dyDescent="0.25">
      <c r="A27284" s="40"/>
      <c r="I27284" s="40"/>
    </row>
    <row r="27285" spans="1:9" hidden="1" x14ac:dyDescent="0.25">
      <c r="A27285" s="40"/>
      <c r="I27285" s="40"/>
    </row>
    <row r="27286" spans="1:9" hidden="1" x14ac:dyDescent="0.25">
      <c r="A27286" s="40"/>
      <c r="I27286" s="40"/>
    </row>
    <row r="27287" spans="1:9" hidden="1" x14ac:dyDescent="0.25">
      <c r="A27287" s="40"/>
      <c r="I27287" s="40"/>
    </row>
    <row r="27288" spans="1:9" hidden="1" x14ac:dyDescent="0.25">
      <c r="A27288" s="40"/>
      <c r="I27288" s="40"/>
    </row>
    <row r="27289" spans="1:9" hidden="1" x14ac:dyDescent="0.25">
      <c r="A27289" s="40"/>
      <c r="I27289" s="40"/>
    </row>
    <row r="27290" spans="1:9" hidden="1" x14ac:dyDescent="0.25">
      <c r="A27290" s="40"/>
      <c r="I27290" s="40"/>
    </row>
    <row r="27291" spans="1:9" hidden="1" x14ac:dyDescent="0.25">
      <c r="A27291" s="40"/>
      <c r="I27291" s="40"/>
    </row>
    <row r="27292" spans="1:9" hidden="1" x14ac:dyDescent="0.25">
      <c r="A27292" s="40"/>
      <c r="I27292" s="40"/>
    </row>
    <row r="27293" spans="1:9" hidden="1" x14ac:dyDescent="0.25">
      <c r="A27293" s="40"/>
      <c r="I27293" s="40"/>
    </row>
    <row r="27294" spans="1:9" hidden="1" x14ac:dyDescent="0.25">
      <c r="A27294" s="40"/>
      <c r="I27294" s="40"/>
    </row>
    <row r="27295" spans="1:9" hidden="1" x14ac:dyDescent="0.25">
      <c r="A27295" s="40"/>
      <c r="I27295" s="40"/>
    </row>
    <row r="27296" spans="1:9" hidden="1" x14ac:dyDescent="0.25">
      <c r="A27296" s="40"/>
      <c r="I27296" s="40"/>
    </row>
    <row r="27297" spans="1:9" hidden="1" x14ac:dyDescent="0.25">
      <c r="A27297" s="40"/>
      <c r="I27297" s="40"/>
    </row>
    <row r="27298" spans="1:9" hidden="1" x14ac:dyDescent="0.25">
      <c r="A27298" s="40"/>
      <c r="I27298" s="40"/>
    </row>
    <row r="27299" spans="1:9" hidden="1" x14ac:dyDescent="0.25">
      <c r="A27299" s="40"/>
      <c r="I27299" s="40"/>
    </row>
    <row r="27300" spans="1:9" hidden="1" x14ac:dyDescent="0.25">
      <c r="A27300" s="40"/>
      <c r="I27300" s="40"/>
    </row>
    <row r="27301" spans="1:9" hidden="1" x14ac:dyDescent="0.25">
      <c r="A27301" s="40"/>
      <c r="I27301" s="40"/>
    </row>
    <row r="27302" spans="1:9" hidden="1" x14ac:dyDescent="0.25">
      <c r="A27302" s="40"/>
      <c r="I27302" s="40"/>
    </row>
    <row r="27303" spans="1:9" hidden="1" x14ac:dyDescent="0.25">
      <c r="A27303" s="40"/>
      <c r="I27303" s="40"/>
    </row>
    <row r="27304" spans="1:9" hidden="1" x14ac:dyDescent="0.25">
      <c r="A27304" s="40"/>
      <c r="I27304" s="40"/>
    </row>
    <row r="27305" spans="1:9" hidden="1" x14ac:dyDescent="0.25">
      <c r="A27305" s="40"/>
      <c r="I27305" s="40"/>
    </row>
    <row r="27306" spans="1:9" hidden="1" x14ac:dyDescent="0.25">
      <c r="A27306" s="40"/>
      <c r="I27306" s="40"/>
    </row>
    <row r="27307" spans="1:9" hidden="1" x14ac:dyDescent="0.25">
      <c r="A27307" s="40"/>
      <c r="I27307" s="40"/>
    </row>
    <row r="27308" spans="1:9" hidden="1" x14ac:dyDescent="0.25">
      <c r="A27308" s="40"/>
      <c r="I27308" s="40"/>
    </row>
    <row r="27309" spans="1:9" hidden="1" x14ac:dyDescent="0.25">
      <c r="A27309" s="40"/>
      <c r="I27309" s="40"/>
    </row>
    <row r="27310" spans="1:9" hidden="1" x14ac:dyDescent="0.25">
      <c r="A27310" s="40"/>
      <c r="I27310" s="40"/>
    </row>
    <row r="27311" spans="1:9" hidden="1" x14ac:dyDescent="0.25">
      <c r="A27311" s="40"/>
      <c r="I27311" s="40"/>
    </row>
    <row r="27312" spans="1:9" hidden="1" x14ac:dyDescent="0.25">
      <c r="A27312" s="40"/>
      <c r="I27312" s="40"/>
    </row>
    <row r="27313" spans="1:9" hidden="1" x14ac:dyDescent="0.25">
      <c r="A27313" s="40"/>
      <c r="I27313" s="40"/>
    </row>
    <row r="27314" spans="1:9" hidden="1" x14ac:dyDescent="0.25">
      <c r="A27314" s="40"/>
      <c r="I27314" s="40"/>
    </row>
    <row r="27315" spans="1:9" hidden="1" x14ac:dyDescent="0.25">
      <c r="A27315" s="40"/>
      <c r="I27315" s="40"/>
    </row>
    <row r="27316" spans="1:9" hidden="1" x14ac:dyDescent="0.25">
      <c r="A27316" s="40"/>
      <c r="I27316" s="40"/>
    </row>
    <row r="27317" spans="1:9" hidden="1" x14ac:dyDescent="0.25">
      <c r="A27317" s="40"/>
      <c r="I27317" s="40"/>
    </row>
    <row r="27318" spans="1:9" hidden="1" x14ac:dyDescent="0.25">
      <c r="A27318" s="40"/>
      <c r="I27318" s="40"/>
    </row>
    <row r="27319" spans="1:9" hidden="1" x14ac:dyDescent="0.25">
      <c r="A27319" s="40"/>
      <c r="I27319" s="40"/>
    </row>
    <row r="27320" spans="1:9" hidden="1" x14ac:dyDescent="0.25">
      <c r="A27320" s="40"/>
      <c r="I27320" s="40"/>
    </row>
    <row r="27321" spans="1:9" hidden="1" x14ac:dyDescent="0.25">
      <c r="A27321" s="40"/>
      <c r="I27321" s="40"/>
    </row>
    <row r="27322" spans="1:9" hidden="1" x14ac:dyDescent="0.25">
      <c r="A27322" s="40"/>
      <c r="I27322" s="40"/>
    </row>
    <row r="27323" spans="1:9" hidden="1" x14ac:dyDescent="0.25">
      <c r="A27323" s="40"/>
      <c r="I27323" s="40"/>
    </row>
    <row r="27324" spans="1:9" hidden="1" x14ac:dyDescent="0.25">
      <c r="A27324" s="40"/>
      <c r="I27324" s="40"/>
    </row>
    <row r="27325" spans="1:9" hidden="1" x14ac:dyDescent="0.25">
      <c r="A27325" s="40"/>
      <c r="I27325" s="40"/>
    </row>
    <row r="27326" spans="1:9" hidden="1" x14ac:dyDescent="0.25">
      <c r="A27326" s="40"/>
      <c r="I27326" s="40"/>
    </row>
    <row r="27327" spans="1:9" hidden="1" x14ac:dyDescent="0.25">
      <c r="A27327" s="40"/>
      <c r="I27327" s="40"/>
    </row>
    <row r="27328" spans="1:9" hidden="1" x14ac:dyDescent="0.25">
      <c r="A27328" s="40"/>
      <c r="I27328" s="40"/>
    </row>
    <row r="27329" spans="1:9" hidden="1" x14ac:dyDescent="0.25">
      <c r="A27329" s="40"/>
      <c r="I27329" s="40"/>
    </row>
    <row r="27330" spans="1:9" hidden="1" x14ac:dyDescent="0.25">
      <c r="A27330" s="40"/>
      <c r="I27330" s="40"/>
    </row>
    <row r="27331" spans="1:9" hidden="1" x14ac:dyDescent="0.25">
      <c r="A27331" s="40"/>
      <c r="I27331" s="40"/>
    </row>
    <row r="27332" spans="1:9" hidden="1" x14ac:dyDescent="0.25">
      <c r="A27332" s="40"/>
      <c r="I27332" s="40"/>
    </row>
    <row r="27333" spans="1:9" hidden="1" x14ac:dyDescent="0.25">
      <c r="A27333" s="40"/>
      <c r="I27333" s="40"/>
    </row>
    <row r="27334" spans="1:9" hidden="1" x14ac:dyDescent="0.25">
      <c r="A27334" s="40"/>
      <c r="I27334" s="40"/>
    </row>
    <row r="27335" spans="1:9" hidden="1" x14ac:dyDescent="0.25">
      <c r="A27335" s="40"/>
      <c r="I27335" s="40"/>
    </row>
    <row r="27336" spans="1:9" hidden="1" x14ac:dyDescent="0.25">
      <c r="A27336" s="40"/>
      <c r="I27336" s="40"/>
    </row>
    <row r="27337" spans="1:9" hidden="1" x14ac:dyDescent="0.25">
      <c r="A27337" s="40"/>
      <c r="I27337" s="40"/>
    </row>
    <row r="27338" spans="1:9" hidden="1" x14ac:dyDescent="0.25">
      <c r="A27338" s="40"/>
      <c r="I27338" s="40"/>
    </row>
    <row r="27339" spans="1:9" hidden="1" x14ac:dyDescent="0.25">
      <c r="A27339" s="40"/>
      <c r="I27339" s="40"/>
    </row>
    <row r="27340" spans="1:9" hidden="1" x14ac:dyDescent="0.25">
      <c r="A27340" s="40"/>
      <c r="I27340" s="40"/>
    </row>
    <row r="27341" spans="1:9" hidden="1" x14ac:dyDescent="0.25">
      <c r="A27341" s="40"/>
      <c r="I27341" s="40"/>
    </row>
    <row r="27342" spans="1:9" hidden="1" x14ac:dyDescent="0.25">
      <c r="A27342" s="40"/>
      <c r="I27342" s="40"/>
    </row>
    <row r="27343" spans="1:9" hidden="1" x14ac:dyDescent="0.25">
      <c r="A27343" s="40"/>
      <c r="I27343" s="40"/>
    </row>
    <row r="27344" spans="1:9" hidden="1" x14ac:dyDescent="0.25">
      <c r="A27344" s="40"/>
      <c r="I27344" s="40"/>
    </row>
    <row r="27345" spans="1:9" hidden="1" x14ac:dyDescent="0.25">
      <c r="A27345" s="40"/>
      <c r="I27345" s="40"/>
    </row>
    <row r="27346" spans="1:9" hidden="1" x14ac:dyDescent="0.25">
      <c r="A27346" s="40"/>
      <c r="I27346" s="40"/>
    </row>
    <row r="27347" spans="1:9" hidden="1" x14ac:dyDescent="0.25">
      <c r="A27347" s="40"/>
      <c r="I27347" s="40"/>
    </row>
    <row r="27348" spans="1:9" hidden="1" x14ac:dyDescent="0.25">
      <c r="A27348" s="40"/>
      <c r="I27348" s="40"/>
    </row>
    <row r="27349" spans="1:9" hidden="1" x14ac:dyDescent="0.25">
      <c r="A27349" s="40"/>
      <c r="I27349" s="40"/>
    </row>
    <row r="27350" spans="1:9" hidden="1" x14ac:dyDescent="0.25">
      <c r="A27350" s="40"/>
      <c r="I27350" s="40"/>
    </row>
    <row r="27351" spans="1:9" hidden="1" x14ac:dyDescent="0.25">
      <c r="A27351" s="40"/>
      <c r="I27351" s="40"/>
    </row>
    <row r="27352" spans="1:9" hidden="1" x14ac:dyDescent="0.25">
      <c r="A27352" s="40"/>
      <c r="I27352" s="40"/>
    </row>
    <row r="27353" spans="1:9" hidden="1" x14ac:dyDescent="0.25">
      <c r="A27353" s="40"/>
      <c r="I27353" s="40"/>
    </row>
    <row r="27354" spans="1:9" hidden="1" x14ac:dyDescent="0.25">
      <c r="A27354" s="40"/>
      <c r="I27354" s="40"/>
    </row>
    <row r="27355" spans="1:9" hidden="1" x14ac:dyDescent="0.25">
      <c r="A27355" s="40"/>
      <c r="I27355" s="40"/>
    </row>
    <row r="27356" spans="1:9" hidden="1" x14ac:dyDescent="0.25">
      <c r="A27356" s="40"/>
      <c r="I27356" s="40"/>
    </row>
    <row r="27357" spans="1:9" hidden="1" x14ac:dyDescent="0.25">
      <c r="A27357" s="40"/>
      <c r="I27357" s="40"/>
    </row>
    <row r="27358" spans="1:9" hidden="1" x14ac:dyDescent="0.25">
      <c r="A27358" s="40"/>
      <c r="I27358" s="40"/>
    </row>
    <row r="27359" spans="1:9" hidden="1" x14ac:dyDescent="0.25">
      <c r="A27359" s="40"/>
      <c r="I27359" s="40"/>
    </row>
    <row r="27360" spans="1:9" hidden="1" x14ac:dyDescent="0.25">
      <c r="A27360" s="40"/>
      <c r="I27360" s="40"/>
    </row>
    <row r="27361" spans="1:9" hidden="1" x14ac:dyDescent="0.25">
      <c r="A27361" s="40"/>
      <c r="I27361" s="40"/>
    </row>
    <row r="27362" spans="1:9" hidden="1" x14ac:dyDescent="0.25">
      <c r="A27362" s="40"/>
      <c r="I27362" s="40"/>
    </row>
    <row r="27363" spans="1:9" hidden="1" x14ac:dyDescent="0.25">
      <c r="A27363" s="40"/>
      <c r="I27363" s="40"/>
    </row>
    <row r="27364" spans="1:9" hidden="1" x14ac:dyDescent="0.25">
      <c r="A27364" s="40"/>
      <c r="I27364" s="40"/>
    </row>
    <row r="27365" spans="1:9" hidden="1" x14ac:dyDescent="0.25">
      <c r="A27365" s="40"/>
      <c r="I27365" s="40"/>
    </row>
    <row r="27366" spans="1:9" hidden="1" x14ac:dyDescent="0.25">
      <c r="A27366" s="40"/>
      <c r="I27366" s="40"/>
    </row>
    <row r="27367" spans="1:9" hidden="1" x14ac:dyDescent="0.25">
      <c r="A27367" s="40"/>
      <c r="I27367" s="40"/>
    </row>
    <row r="27368" spans="1:9" hidden="1" x14ac:dyDescent="0.25">
      <c r="A27368" s="40"/>
      <c r="I27368" s="40"/>
    </row>
    <row r="27369" spans="1:9" hidden="1" x14ac:dyDescent="0.25">
      <c r="A27369" s="40"/>
      <c r="I27369" s="40"/>
    </row>
    <row r="27370" spans="1:9" hidden="1" x14ac:dyDescent="0.25">
      <c r="A27370" s="40"/>
      <c r="I27370" s="40"/>
    </row>
    <row r="27371" spans="1:9" hidden="1" x14ac:dyDescent="0.25">
      <c r="A27371" s="40"/>
      <c r="I27371" s="40"/>
    </row>
    <row r="27372" spans="1:9" hidden="1" x14ac:dyDescent="0.25">
      <c r="A27372" s="40"/>
      <c r="I27372" s="40"/>
    </row>
    <row r="27373" spans="1:9" hidden="1" x14ac:dyDescent="0.25">
      <c r="A27373" s="40"/>
      <c r="I27373" s="40"/>
    </row>
    <row r="27374" spans="1:9" hidden="1" x14ac:dyDescent="0.25">
      <c r="A27374" s="40"/>
      <c r="I27374" s="40"/>
    </row>
    <row r="27375" spans="1:9" hidden="1" x14ac:dyDescent="0.25">
      <c r="A27375" s="40"/>
      <c r="I27375" s="40"/>
    </row>
    <row r="27376" spans="1:9" hidden="1" x14ac:dyDescent="0.25">
      <c r="A27376" s="40"/>
      <c r="I27376" s="40"/>
    </row>
    <row r="27377" spans="1:9" hidden="1" x14ac:dyDescent="0.25">
      <c r="A27377" s="40"/>
      <c r="I27377" s="40"/>
    </row>
    <row r="27378" spans="1:9" hidden="1" x14ac:dyDescent="0.25">
      <c r="A27378" s="40"/>
      <c r="I27378" s="40"/>
    </row>
    <row r="27379" spans="1:9" hidden="1" x14ac:dyDescent="0.25">
      <c r="A27379" s="40"/>
      <c r="I27379" s="40"/>
    </row>
    <row r="27380" spans="1:9" hidden="1" x14ac:dyDescent="0.25">
      <c r="A27380" s="40"/>
      <c r="I27380" s="40"/>
    </row>
    <row r="27381" spans="1:9" hidden="1" x14ac:dyDescent="0.25">
      <c r="A27381" s="40"/>
      <c r="I27381" s="40"/>
    </row>
    <row r="27382" spans="1:9" hidden="1" x14ac:dyDescent="0.25">
      <c r="A27382" s="40"/>
      <c r="I27382" s="40"/>
    </row>
    <row r="27383" spans="1:9" hidden="1" x14ac:dyDescent="0.25">
      <c r="A27383" s="40"/>
      <c r="I27383" s="40"/>
    </row>
    <row r="27384" spans="1:9" hidden="1" x14ac:dyDescent="0.25">
      <c r="A27384" s="40"/>
      <c r="I27384" s="40"/>
    </row>
    <row r="27385" spans="1:9" hidden="1" x14ac:dyDescent="0.25">
      <c r="A27385" s="40"/>
      <c r="I27385" s="40"/>
    </row>
    <row r="27386" spans="1:9" hidden="1" x14ac:dyDescent="0.25">
      <c r="A27386" s="40"/>
      <c r="I27386" s="40"/>
    </row>
    <row r="27387" spans="1:9" hidden="1" x14ac:dyDescent="0.25">
      <c r="A27387" s="40"/>
      <c r="I27387" s="40"/>
    </row>
    <row r="27388" spans="1:9" hidden="1" x14ac:dyDescent="0.25">
      <c r="A27388" s="40"/>
      <c r="I27388" s="40"/>
    </row>
    <row r="27389" spans="1:9" hidden="1" x14ac:dyDescent="0.25">
      <c r="A27389" s="40"/>
      <c r="I27389" s="40"/>
    </row>
    <row r="27390" spans="1:9" hidden="1" x14ac:dyDescent="0.25">
      <c r="A27390" s="40"/>
      <c r="I27390" s="40"/>
    </row>
    <row r="27391" spans="1:9" hidden="1" x14ac:dyDescent="0.25">
      <c r="A27391" s="40"/>
      <c r="I27391" s="40"/>
    </row>
    <row r="27392" spans="1:9" hidden="1" x14ac:dyDescent="0.25">
      <c r="A27392" s="40"/>
      <c r="I27392" s="40"/>
    </row>
    <row r="27393" spans="1:9" hidden="1" x14ac:dyDescent="0.25">
      <c r="A27393" s="40"/>
      <c r="I27393" s="40"/>
    </row>
    <row r="27394" spans="1:9" hidden="1" x14ac:dyDescent="0.25">
      <c r="A27394" s="40"/>
      <c r="I27394" s="40"/>
    </row>
    <row r="27395" spans="1:9" hidden="1" x14ac:dyDescent="0.25">
      <c r="A27395" s="40"/>
      <c r="I27395" s="40"/>
    </row>
    <row r="27396" spans="1:9" hidden="1" x14ac:dyDescent="0.25">
      <c r="A27396" s="40"/>
      <c r="I27396" s="40"/>
    </row>
    <row r="27397" spans="1:9" hidden="1" x14ac:dyDescent="0.25">
      <c r="A27397" s="40"/>
      <c r="I27397" s="40"/>
    </row>
    <row r="27398" spans="1:9" hidden="1" x14ac:dyDescent="0.25">
      <c r="A27398" s="40"/>
      <c r="I27398" s="40"/>
    </row>
    <row r="27399" spans="1:9" hidden="1" x14ac:dyDescent="0.25">
      <c r="A27399" s="40"/>
      <c r="I27399" s="40"/>
    </row>
    <row r="27400" spans="1:9" hidden="1" x14ac:dyDescent="0.25">
      <c r="A27400" s="40"/>
      <c r="I27400" s="40"/>
    </row>
    <row r="27401" spans="1:9" hidden="1" x14ac:dyDescent="0.25">
      <c r="A27401" s="40"/>
      <c r="I27401" s="40"/>
    </row>
    <row r="27402" spans="1:9" hidden="1" x14ac:dyDescent="0.25">
      <c r="A27402" s="40"/>
      <c r="I27402" s="40"/>
    </row>
    <row r="27403" spans="1:9" hidden="1" x14ac:dyDescent="0.25">
      <c r="A27403" s="40"/>
      <c r="I27403" s="40"/>
    </row>
    <row r="27404" spans="1:9" hidden="1" x14ac:dyDescent="0.25">
      <c r="A27404" s="40"/>
      <c r="I27404" s="40"/>
    </row>
    <row r="27405" spans="1:9" hidden="1" x14ac:dyDescent="0.25">
      <c r="A27405" s="40"/>
      <c r="I27405" s="40"/>
    </row>
    <row r="27406" spans="1:9" hidden="1" x14ac:dyDescent="0.25">
      <c r="A27406" s="40"/>
      <c r="I27406" s="40"/>
    </row>
    <row r="27407" spans="1:9" hidden="1" x14ac:dyDescent="0.25">
      <c r="A27407" s="40"/>
      <c r="I27407" s="40"/>
    </row>
    <row r="27408" spans="1:9" hidden="1" x14ac:dyDescent="0.25">
      <c r="A27408" s="40"/>
      <c r="I27408" s="40"/>
    </row>
    <row r="27409" spans="1:9" hidden="1" x14ac:dyDescent="0.25">
      <c r="A27409" s="40"/>
      <c r="I27409" s="40"/>
    </row>
    <row r="27410" spans="1:9" hidden="1" x14ac:dyDescent="0.25">
      <c r="A27410" s="40"/>
      <c r="I27410" s="40"/>
    </row>
    <row r="27411" spans="1:9" hidden="1" x14ac:dyDescent="0.25">
      <c r="A27411" s="40"/>
      <c r="I27411" s="40"/>
    </row>
    <row r="27412" spans="1:9" hidden="1" x14ac:dyDescent="0.25">
      <c r="A27412" s="40"/>
      <c r="I27412" s="40"/>
    </row>
    <row r="27413" spans="1:9" hidden="1" x14ac:dyDescent="0.25">
      <c r="A27413" s="40"/>
      <c r="I27413" s="40"/>
    </row>
    <row r="27414" spans="1:9" hidden="1" x14ac:dyDescent="0.25">
      <c r="A27414" s="40"/>
      <c r="I27414" s="40"/>
    </row>
    <row r="27415" spans="1:9" hidden="1" x14ac:dyDescent="0.25">
      <c r="A27415" s="40"/>
      <c r="I27415" s="40"/>
    </row>
    <row r="27416" spans="1:9" hidden="1" x14ac:dyDescent="0.25">
      <c r="A27416" s="40"/>
      <c r="I27416" s="40"/>
    </row>
    <row r="27417" spans="1:9" hidden="1" x14ac:dyDescent="0.25">
      <c r="A27417" s="40"/>
      <c r="I27417" s="40"/>
    </row>
    <row r="27418" spans="1:9" hidden="1" x14ac:dyDescent="0.25">
      <c r="A27418" s="40"/>
      <c r="I27418" s="40"/>
    </row>
    <row r="27419" spans="1:9" hidden="1" x14ac:dyDescent="0.25">
      <c r="A27419" s="40"/>
      <c r="I27419" s="40"/>
    </row>
    <row r="27420" spans="1:9" hidden="1" x14ac:dyDescent="0.25">
      <c r="A27420" s="40"/>
      <c r="I27420" s="40"/>
    </row>
    <row r="27421" spans="1:9" hidden="1" x14ac:dyDescent="0.25">
      <c r="A27421" s="40"/>
      <c r="I27421" s="40"/>
    </row>
    <row r="27422" spans="1:9" hidden="1" x14ac:dyDescent="0.25">
      <c r="A27422" s="40"/>
      <c r="I27422" s="40"/>
    </row>
    <row r="27423" spans="1:9" hidden="1" x14ac:dyDescent="0.25">
      <c r="A27423" s="40"/>
      <c r="I27423" s="40"/>
    </row>
    <row r="27424" spans="1:9" hidden="1" x14ac:dyDescent="0.25">
      <c r="A27424" s="40"/>
      <c r="I27424" s="40"/>
    </row>
    <row r="27425" spans="1:9" hidden="1" x14ac:dyDescent="0.25">
      <c r="A27425" s="40"/>
      <c r="I27425" s="40"/>
    </row>
    <row r="27426" spans="1:9" hidden="1" x14ac:dyDescent="0.25">
      <c r="A27426" s="40"/>
      <c r="I27426" s="40"/>
    </row>
    <row r="27427" spans="1:9" hidden="1" x14ac:dyDescent="0.25">
      <c r="A27427" s="40"/>
      <c r="I27427" s="40"/>
    </row>
    <row r="27428" spans="1:9" hidden="1" x14ac:dyDescent="0.25">
      <c r="A27428" s="40"/>
      <c r="I27428" s="40"/>
    </row>
    <row r="27429" spans="1:9" hidden="1" x14ac:dyDescent="0.25">
      <c r="A27429" s="40"/>
      <c r="I27429" s="40"/>
    </row>
    <row r="27430" spans="1:9" hidden="1" x14ac:dyDescent="0.25">
      <c r="A27430" s="40"/>
      <c r="I27430" s="40"/>
    </row>
    <row r="27431" spans="1:9" hidden="1" x14ac:dyDescent="0.25">
      <c r="A27431" s="40"/>
      <c r="I27431" s="40"/>
    </row>
    <row r="27432" spans="1:9" hidden="1" x14ac:dyDescent="0.25">
      <c r="A27432" s="40"/>
      <c r="I27432" s="40"/>
    </row>
    <row r="27433" spans="1:9" hidden="1" x14ac:dyDescent="0.25">
      <c r="A27433" s="40"/>
      <c r="I27433" s="40"/>
    </row>
    <row r="27434" spans="1:9" hidden="1" x14ac:dyDescent="0.25">
      <c r="A27434" s="40"/>
      <c r="I27434" s="40"/>
    </row>
    <row r="27435" spans="1:9" hidden="1" x14ac:dyDescent="0.25">
      <c r="A27435" s="40"/>
      <c r="I27435" s="40"/>
    </row>
    <row r="27436" spans="1:9" hidden="1" x14ac:dyDescent="0.25">
      <c r="A27436" s="40"/>
      <c r="I27436" s="40"/>
    </row>
    <row r="27437" spans="1:9" hidden="1" x14ac:dyDescent="0.25">
      <c r="A27437" s="40"/>
      <c r="I27437" s="40"/>
    </row>
    <row r="27438" spans="1:9" hidden="1" x14ac:dyDescent="0.25">
      <c r="A27438" s="40"/>
      <c r="I27438" s="40"/>
    </row>
    <row r="27439" spans="1:9" hidden="1" x14ac:dyDescent="0.25">
      <c r="A27439" s="40"/>
      <c r="I27439" s="40"/>
    </row>
    <row r="27440" spans="1:9" hidden="1" x14ac:dyDescent="0.25">
      <c r="A27440" s="40"/>
      <c r="I27440" s="40"/>
    </row>
    <row r="27441" spans="1:9" hidden="1" x14ac:dyDescent="0.25">
      <c r="A27441" s="40"/>
      <c r="I27441" s="40"/>
    </row>
    <row r="27442" spans="1:9" hidden="1" x14ac:dyDescent="0.25">
      <c r="A27442" s="40"/>
      <c r="I27442" s="40"/>
    </row>
    <row r="27443" spans="1:9" hidden="1" x14ac:dyDescent="0.25">
      <c r="A27443" s="40"/>
      <c r="I27443" s="40"/>
    </row>
    <row r="27444" spans="1:9" hidden="1" x14ac:dyDescent="0.25">
      <c r="A27444" s="40"/>
      <c r="I27444" s="40"/>
    </row>
    <row r="27445" spans="1:9" hidden="1" x14ac:dyDescent="0.25">
      <c r="A27445" s="40"/>
      <c r="I27445" s="40"/>
    </row>
    <row r="27446" spans="1:9" hidden="1" x14ac:dyDescent="0.25">
      <c r="A27446" s="40"/>
      <c r="I27446" s="40"/>
    </row>
    <row r="27447" spans="1:9" hidden="1" x14ac:dyDescent="0.25">
      <c r="A27447" s="40"/>
      <c r="I27447" s="40"/>
    </row>
    <row r="27448" spans="1:9" hidden="1" x14ac:dyDescent="0.25">
      <c r="A27448" s="40"/>
      <c r="I27448" s="40"/>
    </row>
    <row r="27449" spans="1:9" hidden="1" x14ac:dyDescent="0.25">
      <c r="A27449" s="40"/>
      <c r="I27449" s="40"/>
    </row>
    <row r="27450" spans="1:9" hidden="1" x14ac:dyDescent="0.25">
      <c r="A27450" s="40"/>
      <c r="I27450" s="40"/>
    </row>
    <row r="27451" spans="1:9" hidden="1" x14ac:dyDescent="0.25">
      <c r="A27451" s="40"/>
      <c r="I27451" s="40"/>
    </row>
    <row r="27452" spans="1:9" hidden="1" x14ac:dyDescent="0.25">
      <c r="A27452" s="40"/>
      <c r="I27452" s="40"/>
    </row>
    <row r="27453" spans="1:9" hidden="1" x14ac:dyDescent="0.25">
      <c r="A27453" s="40"/>
      <c r="I27453" s="40"/>
    </row>
    <row r="27454" spans="1:9" hidden="1" x14ac:dyDescent="0.25">
      <c r="A27454" s="40"/>
      <c r="I27454" s="40"/>
    </row>
    <row r="27455" spans="1:9" hidden="1" x14ac:dyDescent="0.25">
      <c r="A27455" s="40"/>
      <c r="I27455" s="40"/>
    </row>
    <row r="27456" spans="1:9" hidden="1" x14ac:dyDescent="0.25">
      <c r="A27456" s="40"/>
      <c r="I27456" s="40"/>
    </row>
    <row r="27457" spans="1:9" hidden="1" x14ac:dyDescent="0.25">
      <c r="A27457" s="40"/>
      <c r="I27457" s="40"/>
    </row>
    <row r="27458" spans="1:9" hidden="1" x14ac:dyDescent="0.25">
      <c r="A27458" s="40"/>
      <c r="I27458" s="40"/>
    </row>
    <row r="27459" spans="1:9" hidden="1" x14ac:dyDescent="0.25">
      <c r="A27459" s="40"/>
      <c r="I27459" s="40"/>
    </row>
    <row r="27460" spans="1:9" hidden="1" x14ac:dyDescent="0.25">
      <c r="A27460" s="40"/>
      <c r="I27460" s="40"/>
    </row>
    <row r="27461" spans="1:9" hidden="1" x14ac:dyDescent="0.25">
      <c r="A27461" s="40"/>
      <c r="I27461" s="40"/>
    </row>
    <row r="27462" spans="1:9" hidden="1" x14ac:dyDescent="0.25">
      <c r="A27462" s="40"/>
      <c r="I27462" s="40"/>
    </row>
    <row r="27463" spans="1:9" hidden="1" x14ac:dyDescent="0.25">
      <c r="A27463" s="40"/>
      <c r="I27463" s="40"/>
    </row>
    <row r="27464" spans="1:9" hidden="1" x14ac:dyDescent="0.25">
      <c r="A27464" s="40"/>
      <c r="I27464" s="40"/>
    </row>
    <row r="27465" spans="1:9" hidden="1" x14ac:dyDescent="0.25">
      <c r="A27465" s="40"/>
      <c r="I27465" s="40"/>
    </row>
    <row r="27466" spans="1:9" hidden="1" x14ac:dyDescent="0.25">
      <c r="A27466" s="40"/>
      <c r="I27466" s="40"/>
    </row>
    <row r="27467" spans="1:9" hidden="1" x14ac:dyDescent="0.25">
      <c r="A27467" s="40"/>
      <c r="I27467" s="40"/>
    </row>
    <row r="27468" spans="1:9" hidden="1" x14ac:dyDescent="0.25">
      <c r="A27468" s="40"/>
      <c r="I27468" s="40"/>
    </row>
    <row r="27469" spans="1:9" hidden="1" x14ac:dyDescent="0.25">
      <c r="A27469" s="40"/>
      <c r="I27469" s="40"/>
    </row>
    <row r="27470" spans="1:9" hidden="1" x14ac:dyDescent="0.25">
      <c r="A27470" s="40"/>
      <c r="I27470" s="40"/>
    </row>
    <row r="27471" spans="1:9" hidden="1" x14ac:dyDescent="0.25">
      <c r="A27471" s="40"/>
      <c r="I27471" s="40"/>
    </row>
    <row r="27472" spans="1:9" hidden="1" x14ac:dyDescent="0.25">
      <c r="A27472" s="40"/>
      <c r="I27472" s="40"/>
    </row>
    <row r="27473" spans="1:9" hidden="1" x14ac:dyDescent="0.25">
      <c r="A27473" s="40"/>
      <c r="I27473" s="40"/>
    </row>
    <row r="27474" spans="1:9" hidden="1" x14ac:dyDescent="0.25">
      <c r="A27474" s="40"/>
      <c r="I27474" s="40"/>
    </row>
    <row r="27475" spans="1:9" hidden="1" x14ac:dyDescent="0.25">
      <c r="A27475" s="40"/>
      <c r="I27475" s="40"/>
    </row>
    <row r="27476" spans="1:9" hidden="1" x14ac:dyDescent="0.25">
      <c r="A27476" s="40"/>
      <c r="I27476" s="40"/>
    </row>
    <row r="27477" spans="1:9" hidden="1" x14ac:dyDescent="0.25">
      <c r="A27477" s="40"/>
      <c r="I27477" s="40"/>
    </row>
    <row r="27478" spans="1:9" hidden="1" x14ac:dyDescent="0.25">
      <c r="A27478" s="40"/>
      <c r="I27478" s="40"/>
    </row>
    <row r="27479" spans="1:9" hidden="1" x14ac:dyDescent="0.25">
      <c r="A27479" s="40"/>
      <c r="I27479" s="40"/>
    </row>
    <row r="27480" spans="1:9" hidden="1" x14ac:dyDescent="0.25">
      <c r="A27480" s="40"/>
      <c r="I27480" s="40"/>
    </row>
    <row r="27481" spans="1:9" hidden="1" x14ac:dyDescent="0.25">
      <c r="A27481" s="40"/>
      <c r="I27481" s="40"/>
    </row>
    <row r="27482" spans="1:9" hidden="1" x14ac:dyDescent="0.25">
      <c r="A27482" s="40"/>
      <c r="I27482" s="40"/>
    </row>
    <row r="27483" spans="1:9" hidden="1" x14ac:dyDescent="0.25">
      <c r="A27483" s="40"/>
      <c r="I27483" s="40"/>
    </row>
    <row r="27484" spans="1:9" hidden="1" x14ac:dyDescent="0.25">
      <c r="A27484" s="40"/>
      <c r="I27484" s="40"/>
    </row>
    <row r="27485" spans="1:9" hidden="1" x14ac:dyDescent="0.25">
      <c r="A27485" s="40"/>
      <c r="I27485" s="40"/>
    </row>
    <row r="27486" spans="1:9" hidden="1" x14ac:dyDescent="0.25">
      <c r="A27486" s="40"/>
      <c r="I27486" s="40"/>
    </row>
    <row r="27487" spans="1:9" hidden="1" x14ac:dyDescent="0.25">
      <c r="A27487" s="40"/>
      <c r="I27487" s="40"/>
    </row>
    <row r="27488" spans="1:9" hidden="1" x14ac:dyDescent="0.25">
      <c r="A27488" s="40"/>
      <c r="I27488" s="40"/>
    </row>
    <row r="27489" spans="1:9" hidden="1" x14ac:dyDescent="0.25">
      <c r="A27489" s="40"/>
      <c r="I27489" s="40"/>
    </row>
    <row r="27490" spans="1:9" hidden="1" x14ac:dyDescent="0.25">
      <c r="A27490" s="40"/>
      <c r="I27490" s="40"/>
    </row>
    <row r="27491" spans="1:9" hidden="1" x14ac:dyDescent="0.25">
      <c r="A27491" s="40"/>
      <c r="I27491" s="40"/>
    </row>
    <row r="27492" spans="1:9" hidden="1" x14ac:dyDescent="0.25">
      <c r="A27492" s="40"/>
      <c r="I27492" s="40"/>
    </row>
    <row r="27493" spans="1:9" hidden="1" x14ac:dyDescent="0.25">
      <c r="A27493" s="40"/>
      <c r="I27493" s="40"/>
    </row>
    <row r="27494" spans="1:9" hidden="1" x14ac:dyDescent="0.25">
      <c r="A27494" s="40"/>
      <c r="I27494" s="40"/>
    </row>
    <row r="27495" spans="1:9" hidden="1" x14ac:dyDescent="0.25">
      <c r="A27495" s="40"/>
      <c r="I27495" s="40"/>
    </row>
    <row r="27496" spans="1:9" hidden="1" x14ac:dyDescent="0.25">
      <c r="A27496" s="40"/>
      <c r="I27496" s="40"/>
    </row>
    <row r="27497" spans="1:9" hidden="1" x14ac:dyDescent="0.25">
      <c r="A27497" s="40"/>
      <c r="I27497" s="40"/>
    </row>
    <row r="27498" spans="1:9" hidden="1" x14ac:dyDescent="0.25">
      <c r="A27498" s="40"/>
      <c r="I27498" s="40"/>
    </row>
    <row r="27499" spans="1:9" hidden="1" x14ac:dyDescent="0.25">
      <c r="A27499" s="40"/>
      <c r="I27499" s="40"/>
    </row>
    <row r="27500" spans="1:9" hidden="1" x14ac:dyDescent="0.25">
      <c r="A27500" s="40"/>
      <c r="I27500" s="40"/>
    </row>
    <row r="27501" spans="1:9" hidden="1" x14ac:dyDescent="0.25">
      <c r="A27501" s="40"/>
      <c r="I27501" s="40"/>
    </row>
    <row r="27502" spans="1:9" hidden="1" x14ac:dyDescent="0.25">
      <c r="A27502" s="40"/>
      <c r="I27502" s="40"/>
    </row>
    <row r="27503" spans="1:9" hidden="1" x14ac:dyDescent="0.25">
      <c r="A27503" s="40"/>
      <c r="I27503" s="40"/>
    </row>
    <row r="27504" spans="1:9" hidden="1" x14ac:dyDescent="0.25">
      <c r="A27504" s="40"/>
      <c r="I27504" s="40"/>
    </row>
    <row r="27505" spans="1:9" hidden="1" x14ac:dyDescent="0.25">
      <c r="A27505" s="40"/>
      <c r="I27505" s="40"/>
    </row>
    <row r="27506" spans="1:9" hidden="1" x14ac:dyDescent="0.25">
      <c r="A27506" s="40"/>
      <c r="I27506" s="40"/>
    </row>
    <row r="27507" spans="1:9" hidden="1" x14ac:dyDescent="0.25">
      <c r="A27507" s="40"/>
      <c r="I27507" s="40"/>
    </row>
    <row r="27508" spans="1:9" hidden="1" x14ac:dyDescent="0.25">
      <c r="A27508" s="40"/>
      <c r="I27508" s="40"/>
    </row>
    <row r="27509" spans="1:9" hidden="1" x14ac:dyDescent="0.25">
      <c r="A27509" s="40"/>
      <c r="I27509" s="40"/>
    </row>
    <row r="27510" spans="1:9" hidden="1" x14ac:dyDescent="0.25">
      <c r="A27510" s="40"/>
      <c r="I27510" s="40"/>
    </row>
    <row r="27511" spans="1:9" hidden="1" x14ac:dyDescent="0.25">
      <c r="A27511" s="40"/>
      <c r="I27511" s="40"/>
    </row>
    <row r="27512" spans="1:9" hidden="1" x14ac:dyDescent="0.25">
      <c r="A27512" s="40"/>
      <c r="I27512" s="40"/>
    </row>
    <row r="27513" spans="1:9" hidden="1" x14ac:dyDescent="0.25">
      <c r="A27513" s="40"/>
      <c r="I27513" s="40"/>
    </row>
    <row r="27514" spans="1:9" hidden="1" x14ac:dyDescent="0.25">
      <c r="A27514" s="40"/>
      <c r="I27514" s="40"/>
    </row>
    <row r="27515" spans="1:9" hidden="1" x14ac:dyDescent="0.25">
      <c r="A27515" s="40"/>
      <c r="I27515" s="40"/>
    </row>
    <row r="27516" spans="1:9" hidden="1" x14ac:dyDescent="0.25">
      <c r="A27516" s="40"/>
      <c r="I27516" s="40"/>
    </row>
    <row r="27517" spans="1:9" hidden="1" x14ac:dyDescent="0.25">
      <c r="A27517" s="40"/>
      <c r="I27517" s="40"/>
    </row>
    <row r="27518" spans="1:9" hidden="1" x14ac:dyDescent="0.25">
      <c r="A27518" s="40"/>
      <c r="I27518" s="40"/>
    </row>
    <row r="27519" spans="1:9" hidden="1" x14ac:dyDescent="0.25">
      <c r="A27519" s="40"/>
      <c r="I27519" s="40"/>
    </row>
    <row r="27520" spans="1:9" hidden="1" x14ac:dyDescent="0.25">
      <c r="A27520" s="40"/>
      <c r="I27520" s="40"/>
    </row>
    <row r="27521" spans="1:9" hidden="1" x14ac:dyDescent="0.25">
      <c r="A27521" s="40"/>
      <c r="I27521" s="40"/>
    </row>
    <row r="27522" spans="1:9" hidden="1" x14ac:dyDescent="0.25">
      <c r="A27522" s="40"/>
      <c r="I27522" s="40"/>
    </row>
    <row r="27523" spans="1:9" hidden="1" x14ac:dyDescent="0.25">
      <c r="A27523" s="40"/>
      <c r="I27523" s="40"/>
    </row>
    <row r="27524" spans="1:9" hidden="1" x14ac:dyDescent="0.25">
      <c r="A27524" s="40"/>
      <c r="I27524" s="40"/>
    </row>
    <row r="27525" spans="1:9" hidden="1" x14ac:dyDescent="0.25">
      <c r="A27525" s="40"/>
      <c r="I27525" s="40"/>
    </row>
    <row r="27526" spans="1:9" hidden="1" x14ac:dyDescent="0.25">
      <c r="A27526" s="40"/>
      <c r="I27526" s="40"/>
    </row>
    <row r="27527" spans="1:9" hidden="1" x14ac:dyDescent="0.25">
      <c r="A27527" s="40"/>
      <c r="I27527" s="40"/>
    </row>
    <row r="27528" spans="1:9" hidden="1" x14ac:dyDescent="0.25">
      <c r="A27528" s="40"/>
      <c r="I27528" s="40"/>
    </row>
    <row r="27529" spans="1:9" hidden="1" x14ac:dyDescent="0.25">
      <c r="A27529" s="40"/>
      <c r="I27529" s="40"/>
    </row>
    <row r="27530" spans="1:9" hidden="1" x14ac:dyDescent="0.25">
      <c r="A27530" s="40"/>
      <c r="I27530" s="40"/>
    </row>
    <row r="27531" spans="1:9" hidden="1" x14ac:dyDescent="0.25">
      <c r="A27531" s="40"/>
      <c r="I27531" s="40"/>
    </row>
    <row r="27532" spans="1:9" hidden="1" x14ac:dyDescent="0.25">
      <c r="A27532" s="40"/>
      <c r="I27532" s="40"/>
    </row>
    <row r="27533" spans="1:9" hidden="1" x14ac:dyDescent="0.25">
      <c r="A27533" s="40"/>
      <c r="I27533" s="40"/>
    </row>
    <row r="27534" spans="1:9" hidden="1" x14ac:dyDescent="0.25">
      <c r="A27534" s="40"/>
      <c r="I27534" s="40"/>
    </row>
    <row r="27535" spans="1:9" hidden="1" x14ac:dyDescent="0.25">
      <c r="A27535" s="40"/>
      <c r="I27535" s="40"/>
    </row>
    <row r="27536" spans="1:9" hidden="1" x14ac:dyDescent="0.25">
      <c r="A27536" s="40"/>
      <c r="I27536" s="40"/>
    </row>
    <row r="27537" spans="1:9" hidden="1" x14ac:dyDescent="0.25">
      <c r="A27537" s="40"/>
      <c r="I27537" s="40"/>
    </row>
    <row r="27538" spans="1:9" hidden="1" x14ac:dyDescent="0.25">
      <c r="A27538" s="40"/>
      <c r="I27538" s="40"/>
    </row>
    <row r="27539" spans="1:9" hidden="1" x14ac:dyDescent="0.25">
      <c r="A27539" s="40"/>
      <c r="I27539" s="40"/>
    </row>
    <row r="27540" spans="1:9" hidden="1" x14ac:dyDescent="0.25">
      <c r="A27540" s="40"/>
      <c r="I27540" s="40"/>
    </row>
    <row r="27541" spans="1:9" hidden="1" x14ac:dyDescent="0.25">
      <c r="A27541" s="40"/>
      <c r="I27541" s="40"/>
    </row>
    <row r="27542" spans="1:9" hidden="1" x14ac:dyDescent="0.25">
      <c r="A27542" s="40"/>
      <c r="I27542" s="40"/>
    </row>
    <row r="27543" spans="1:9" hidden="1" x14ac:dyDescent="0.25">
      <c r="A27543" s="40"/>
      <c r="I27543" s="40"/>
    </row>
    <row r="27544" spans="1:9" hidden="1" x14ac:dyDescent="0.25">
      <c r="A27544" s="40"/>
      <c r="I27544" s="40"/>
    </row>
    <row r="27545" spans="1:9" hidden="1" x14ac:dyDescent="0.25">
      <c r="A27545" s="40"/>
      <c r="I27545" s="40"/>
    </row>
    <row r="27546" spans="1:9" hidden="1" x14ac:dyDescent="0.25">
      <c r="A27546" s="40"/>
      <c r="I27546" s="40"/>
    </row>
    <row r="27547" spans="1:9" hidden="1" x14ac:dyDescent="0.25">
      <c r="A27547" s="40"/>
      <c r="I27547" s="40"/>
    </row>
    <row r="27548" spans="1:9" hidden="1" x14ac:dyDescent="0.25">
      <c r="A27548" s="40"/>
      <c r="I27548" s="40"/>
    </row>
    <row r="27549" spans="1:9" hidden="1" x14ac:dyDescent="0.25">
      <c r="A27549" s="40"/>
      <c r="I27549" s="40"/>
    </row>
    <row r="27550" spans="1:9" hidden="1" x14ac:dyDescent="0.25">
      <c r="A27550" s="40"/>
      <c r="I27550" s="40"/>
    </row>
    <row r="27551" spans="1:9" hidden="1" x14ac:dyDescent="0.25">
      <c r="A27551" s="40"/>
      <c r="I27551" s="40"/>
    </row>
    <row r="27552" spans="1:9" hidden="1" x14ac:dyDescent="0.25">
      <c r="A27552" s="40"/>
      <c r="I27552" s="40"/>
    </row>
    <row r="27553" spans="1:9" hidden="1" x14ac:dyDescent="0.25">
      <c r="A27553" s="40"/>
      <c r="I27553" s="40"/>
    </row>
    <row r="27554" spans="1:9" hidden="1" x14ac:dyDescent="0.25">
      <c r="A27554" s="40"/>
      <c r="I27554" s="40"/>
    </row>
    <row r="27555" spans="1:9" hidden="1" x14ac:dyDescent="0.25">
      <c r="A27555" s="40"/>
      <c r="I27555" s="40"/>
    </row>
    <row r="27556" spans="1:9" hidden="1" x14ac:dyDescent="0.25">
      <c r="A27556" s="40"/>
      <c r="I27556" s="40"/>
    </row>
    <row r="27557" spans="1:9" hidden="1" x14ac:dyDescent="0.25">
      <c r="A27557" s="40"/>
      <c r="I27557" s="40"/>
    </row>
    <row r="27558" spans="1:9" hidden="1" x14ac:dyDescent="0.25">
      <c r="A27558" s="40"/>
      <c r="I27558" s="40"/>
    </row>
    <row r="27559" spans="1:9" hidden="1" x14ac:dyDescent="0.25">
      <c r="A27559" s="40"/>
      <c r="I27559" s="40"/>
    </row>
    <row r="27560" spans="1:9" hidden="1" x14ac:dyDescent="0.25">
      <c r="A27560" s="40"/>
      <c r="I27560" s="40"/>
    </row>
    <row r="27561" spans="1:9" hidden="1" x14ac:dyDescent="0.25">
      <c r="A27561" s="40"/>
      <c r="I27561" s="40"/>
    </row>
    <row r="27562" spans="1:9" hidden="1" x14ac:dyDescent="0.25">
      <c r="A27562" s="40"/>
      <c r="I27562" s="40"/>
    </row>
    <row r="27563" spans="1:9" hidden="1" x14ac:dyDescent="0.25">
      <c r="A27563" s="40"/>
      <c r="I27563" s="40"/>
    </row>
    <row r="27564" spans="1:9" hidden="1" x14ac:dyDescent="0.25">
      <c r="A27564" s="40"/>
      <c r="I27564" s="40"/>
    </row>
    <row r="27565" spans="1:9" hidden="1" x14ac:dyDescent="0.25">
      <c r="A27565" s="40"/>
      <c r="I27565" s="40"/>
    </row>
    <row r="27566" spans="1:9" hidden="1" x14ac:dyDescent="0.25">
      <c r="A27566" s="40"/>
      <c r="I27566" s="40"/>
    </row>
    <row r="27567" spans="1:9" hidden="1" x14ac:dyDescent="0.25">
      <c r="A27567" s="40"/>
      <c r="I27567" s="40"/>
    </row>
    <row r="27568" spans="1:9" hidden="1" x14ac:dyDescent="0.25">
      <c r="A27568" s="40"/>
      <c r="I27568" s="40"/>
    </row>
    <row r="27569" spans="1:9" hidden="1" x14ac:dyDescent="0.25">
      <c r="A27569" s="40"/>
      <c r="I27569" s="40"/>
    </row>
    <row r="27570" spans="1:9" hidden="1" x14ac:dyDescent="0.25">
      <c r="A27570" s="40"/>
      <c r="I27570" s="40"/>
    </row>
    <row r="27571" spans="1:9" hidden="1" x14ac:dyDescent="0.25">
      <c r="A27571" s="40"/>
      <c r="I27571" s="40"/>
    </row>
    <row r="27572" spans="1:9" hidden="1" x14ac:dyDescent="0.25">
      <c r="A27572" s="40"/>
      <c r="I27572" s="40"/>
    </row>
    <row r="27573" spans="1:9" hidden="1" x14ac:dyDescent="0.25">
      <c r="A27573" s="40"/>
      <c r="I27573" s="40"/>
    </row>
    <row r="27574" spans="1:9" hidden="1" x14ac:dyDescent="0.25">
      <c r="A27574" s="40"/>
      <c r="I27574" s="40"/>
    </row>
    <row r="27575" spans="1:9" hidden="1" x14ac:dyDescent="0.25">
      <c r="A27575" s="40"/>
      <c r="I27575" s="40"/>
    </row>
    <row r="27576" spans="1:9" hidden="1" x14ac:dyDescent="0.25">
      <c r="A27576" s="40"/>
      <c r="I27576" s="40"/>
    </row>
    <row r="27577" spans="1:9" hidden="1" x14ac:dyDescent="0.25">
      <c r="A27577" s="40"/>
      <c r="I27577" s="40"/>
    </row>
    <row r="27578" spans="1:9" hidden="1" x14ac:dyDescent="0.25">
      <c r="A27578" s="40"/>
      <c r="I27578" s="40"/>
    </row>
    <row r="27579" spans="1:9" hidden="1" x14ac:dyDescent="0.25">
      <c r="A27579" s="40"/>
      <c r="I27579" s="40"/>
    </row>
    <row r="27580" spans="1:9" hidden="1" x14ac:dyDescent="0.25">
      <c r="A27580" s="40"/>
      <c r="I27580" s="40"/>
    </row>
    <row r="27581" spans="1:9" hidden="1" x14ac:dyDescent="0.25">
      <c r="A27581" s="40"/>
      <c r="I27581" s="40"/>
    </row>
    <row r="27582" spans="1:9" hidden="1" x14ac:dyDescent="0.25">
      <c r="A27582" s="40"/>
      <c r="I27582" s="40"/>
    </row>
    <row r="27583" spans="1:9" hidden="1" x14ac:dyDescent="0.25">
      <c r="A27583" s="40"/>
      <c r="I27583" s="40"/>
    </row>
    <row r="27584" spans="1:9" hidden="1" x14ac:dyDescent="0.25">
      <c r="A27584" s="40"/>
      <c r="I27584" s="40"/>
    </row>
    <row r="27585" spans="1:9" hidden="1" x14ac:dyDescent="0.25">
      <c r="A27585" s="40"/>
      <c r="I27585" s="40"/>
    </row>
    <row r="27586" spans="1:9" hidden="1" x14ac:dyDescent="0.25">
      <c r="A27586" s="40"/>
      <c r="I27586" s="40"/>
    </row>
    <row r="27587" spans="1:9" hidden="1" x14ac:dyDescent="0.25">
      <c r="A27587" s="40"/>
      <c r="I27587" s="40"/>
    </row>
    <row r="27588" spans="1:9" hidden="1" x14ac:dyDescent="0.25">
      <c r="A27588" s="40"/>
      <c r="I27588" s="40"/>
    </row>
    <row r="27589" spans="1:9" hidden="1" x14ac:dyDescent="0.25">
      <c r="A27589" s="40"/>
      <c r="I27589" s="40"/>
    </row>
    <row r="27590" spans="1:9" hidden="1" x14ac:dyDescent="0.25">
      <c r="A27590" s="40"/>
      <c r="I27590" s="40"/>
    </row>
    <row r="27591" spans="1:9" hidden="1" x14ac:dyDescent="0.25">
      <c r="A27591" s="40"/>
      <c r="I27591" s="40"/>
    </row>
    <row r="27592" spans="1:9" hidden="1" x14ac:dyDescent="0.25">
      <c r="A27592" s="40"/>
      <c r="I27592" s="40"/>
    </row>
    <row r="27593" spans="1:9" hidden="1" x14ac:dyDescent="0.25">
      <c r="A27593" s="40"/>
      <c r="I27593" s="40"/>
    </row>
    <row r="27594" spans="1:9" hidden="1" x14ac:dyDescent="0.25">
      <c r="A27594" s="40"/>
      <c r="I27594" s="40"/>
    </row>
    <row r="27595" spans="1:9" hidden="1" x14ac:dyDescent="0.25">
      <c r="A27595" s="40"/>
      <c r="I27595" s="40"/>
    </row>
    <row r="27596" spans="1:9" hidden="1" x14ac:dyDescent="0.25">
      <c r="A27596" s="40"/>
      <c r="I27596" s="40"/>
    </row>
    <row r="27597" spans="1:9" hidden="1" x14ac:dyDescent="0.25">
      <c r="A27597" s="40"/>
      <c r="I27597" s="40"/>
    </row>
    <row r="27598" spans="1:9" hidden="1" x14ac:dyDescent="0.25">
      <c r="A27598" s="40"/>
      <c r="I27598" s="40"/>
    </row>
    <row r="27599" spans="1:9" hidden="1" x14ac:dyDescent="0.25">
      <c r="A27599" s="40"/>
      <c r="I27599" s="40"/>
    </row>
    <row r="27600" spans="1:9" hidden="1" x14ac:dyDescent="0.25">
      <c r="A27600" s="40"/>
      <c r="I27600" s="40"/>
    </row>
    <row r="27601" spans="1:9" hidden="1" x14ac:dyDescent="0.25">
      <c r="A27601" s="40"/>
      <c r="I27601" s="40"/>
    </row>
    <row r="27602" spans="1:9" hidden="1" x14ac:dyDescent="0.25">
      <c r="A27602" s="40"/>
      <c r="I27602" s="40"/>
    </row>
    <row r="27603" spans="1:9" hidden="1" x14ac:dyDescent="0.25">
      <c r="A27603" s="40"/>
      <c r="I27603" s="40"/>
    </row>
    <row r="27604" spans="1:9" hidden="1" x14ac:dyDescent="0.25">
      <c r="A27604" s="40"/>
      <c r="I27604" s="40"/>
    </row>
    <row r="27605" spans="1:9" hidden="1" x14ac:dyDescent="0.25">
      <c r="A27605" s="40"/>
      <c r="I27605" s="40"/>
    </row>
    <row r="27606" spans="1:9" hidden="1" x14ac:dyDescent="0.25">
      <c r="A27606" s="40"/>
      <c r="I27606" s="40"/>
    </row>
    <row r="27607" spans="1:9" hidden="1" x14ac:dyDescent="0.25">
      <c r="A27607" s="40"/>
      <c r="I27607" s="40"/>
    </row>
    <row r="27608" spans="1:9" hidden="1" x14ac:dyDescent="0.25">
      <c r="A27608" s="40"/>
      <c r="I27608" s="40"/>
    </row>
    <row r="27609" spans="1:9" hidden="1" x14ac:dyDescent="0.25">
      <c r="A27609" s="40"/>
      <c r="I27609" s="40"/>
    </row>
    <row r="27610" spans="1:9" hidden="1" x14ac:dyDescent="0.25">
      <c r="A27610" s="40"/>
      <c r="I27610" s="40"/>
    </row>
    <row r="27611" spans="1:9" hidden="1" x14ac:dyDescent="0.25">
      <c r="A27611" s="40"/>
      <c r="I27611" s="40"/>
    </row>
    <row r="27612" spans="1:9" hidden="1" x14ac:dyDescent="0.25">
      <c r="A27612" s="40"/>
      <c r="I27612" s="40"/>
    </row>
    <row r="27613" spans="1:9" hidden="1" x14ac:dyDescent="0.25">
      <c r="A27613" s="40"/>
      <c r="I27613" s="40"/>
    </row>
    <row r="27614" spans="1:9" hidden="1" x14ac:dyDescent="0.25">
      <c r="A27614" s="40"/>
      <c r="I27614" s="40"/>
    </row>
    <row r="27615" spans="1:9" hidden="1" x14ac:dyDescent="0.25">
      <c r="A27615" s="40"/>
      <c r="I27615" s="40"/>
    </row>
    <row r="27616" spans="1:9" hidden="1" x14ac:dyDescent="0.25">
      <c r="A27616" s="40"/>
      <c r="I27616" s="40"/>
    </row>
    <row r="27617" spans="1:9" hidden="1" x14ac:dyDescent="0.25">
      <c r="A27617" s="40"/>
      <c r="I27617" s="40"/>
    </row>
    <row r="27618" spans="1:9" hidden="1" x14ac:dyDescent="0.25">
      <c r="A27618" s="40"/>
      <c r="I27618" s="40"/>
    </row>
    <row r="27619" spans="1:9" hidden="1" x14ac:dyDescent="0.25">
      <c r="A27619" s="40"/>
      <c r="I27619" s="40"/>
    </row>
    <row r="27620" spans="1:9" hidden="1" x14ac:dyDescent="0.25">
      <c r="A27620" s="40"/>
      <c r="I27620" s="40"/>
    </row>
    <row r="27621" spans="1:9" hidden="1" x14ac:dyDescent="0.25">
      <c r="A27621" s="40"/>
      <c r="I27621" s="40"/>
    </row>
    <row r="27622" spans="1:9" hidden="1" x14ac:dyDescent="0.25">
      <c r="A27622" s="40"/>
      <c r="I27622" s="40"/>
    </row>
    <row r="27623" spans="1:9" hidden="1" x14ac:dyDescent="0.25">
      <c r="A27623" s="40"/>
      <c r="I27623" s="40"/>
    </row>
    <row r="27624" spans="1:9" hidden="1" x14ac:dyDescent="0.25">
      <c r="A27624" s="40"/>
      <c r="I27624" s="40"/>
    </row>
    <row r="27625" spans="1:9" hidden="1" x14ac:dyDescent="0.25">
      <c r="A27625" s="40"/>
      <c r="I27625" s="40"/>
    </row>
    <row r="27626" spans="1:9" hidden="1" x14ac:dyDescent="0.25">
      <c r="A27626" s="40"/>
      <c r="I27626" s="40"/>
    </row>
    <row r="27627" spans="1:9" hidden="1" x14ac:dyDescent="0.25">
      <c r="A27627" s="40"/>
      <c r="I27627" s="40"/>
    </row>
    <row r="27628" spans="1:9" hidden="1" x14ac:dyDescent="0.25">
      <c r="A27628" s="40"/>
      <c r="I27628" s="40"/>
    </row>
    <row r="27629" spans="1:9" hidden="1" x14ac:dyDescent="0.25">
      <c r="A27629" s="40"/>
      <c r="I27629" s="40"/>
    </row>
    <row r="27630" spans="1:9" hidden="1" x14ac:dyDescent="0.25">
      <c r="A27630" s="40"/>
      <c r="I27630" s="40"/>
    </row>
    <row r="27631" spans="1:9" hidden="1" x14ac:dyDescent="0.25">
      <c r="A27631" s="40"/>
      <c r="I27631" s="40"/>
    </row>
    <row r="27632" spans="1:9" hidden="1" x14ac:dyDescent="0.25">
      <c r="A27632" s="40"/>
      <c r="I27632" s="40"/>
    </row>
    <row r="27633" spans="1:9" hidden="1" x14ac:dyDescent="0.25">
      <c r="A27633" s="40"/>
      <c r="I27633" s="40"/>
    </row>
    <row r="27634" spans="1:9" hidden="1" x14ac:dyDescent="0.25">
      <c r="A27634" s="40"/>
      <c r="I27634" s="40"/>
    </row>
    <row r="27635" spans="1:9" hidden="1" x14ac:dyDescent="0.25">
      <c r="A27635" s="40"/>
      <c r="I27635" s="40"/>
    </row>
    <row r="27636" spans="1:9" hidden="1" x14ac:dyDescent="0.25">
      <c r="A27636" s="40"/>
      <c r="I27636" s="40"/>
    </row>
    <row r="27637" spans="1:9" hidden="1" x14ac:dyDescent="0.25">
      <c r="A27637" s="40"/>
      <c r="I27637" s="40"/>
    </row>
    <row r="27638" spans="1:9" hidden="1" x14ac:dyDescent="0.25">
      <c r="A27638" s="40"/>
      <c r="I27638" s="40"/>
    </row>
    <row r="27639" spans="1:9" hidden="1" x14ac:dyDescent="0.25">
      <c r="A27639" s="40"/>
      <c r="I27639" s="40"/>
    </row>
    <row r="27640" spans="1:9" hidden="1" x14ac:dyDescent="0.25">
      <c r="A27640" s="40"/>
      <c r="I27640" s="40"/>
    </row>
    <row r="27641" spans="1:9" hidden="1" x14ac:dyDescent="0.25">
      <c r="A27641" s="40"/>
      <c r="I27641" s="40"/>
    </row>
    <row r="27642" spans="1:9" hidden="1" x14ac:dyDescent="0.25">
      <c r="A27642" s="40"/>
      <c r="I27642" s="40"/>
    </row>
    <row r="27643" spans="1:9" hidden="1" x14ac:dyDescent="0.25">
      <c r="A27643" s="40"/>
      <c r="I27643" s="40"/>
    </row>
    <row r="27644" spans="1:9" hidden="1" x14ac:dyDescent="0.25">
      <c r="A27644" s="40"/>
      <c r="I27644" s="40"/>
    </row>
    <row r="27645" spans="1:9" hidden="1" x14ac:dyDescent="0.25">
      <c r="A27645" s="40"/>
      <c r="I27645" s="40"/>
    </row>
    <row r="27646" spans="1:9" hidden="1" x14ac:dyDescent="0.25">
      <c r="A27646" s="40"/>
      <c r="I27646" s="40"/>
    </row>
    <row r="27647" spans="1:9" hidden="1" x14ac:dyDescent="0.25">
      <c r="A27647" s="40"/>
      <c r="I27647" s="40"/>
    </row>
    <row r="27648" spans="1:9" hidden="1" x14ac:dyDescent="0.25">
      <c r="A27648" s="40"/>
      <c r="I27648" s="40"/>
    </row>
    <row r="27649" spans="1:9" hidden="1" x14ac:dyDescent="0.25">
      <c r="A27649" s="40"/>
      <c r="I27649" s="40"/>
    </row>
    <row r="27650" spans="1:9" hidden="1" x14ac:dyDescent="0.25">
      <c r="A27650" s="40"/>
      <c r="I27650" s="40"/>
    </row>
    <row r="27651" spans="1:9" hidden="1" x14ac:dyDescent="0.25">
      <c r="A27651" s="40"/>
      <c r="I27651" s="40"/>
    </row>
    <row r="27652" spans="1:9" hidden="1" x14ac:dyDescent="0.25">
      <c r="A27652" s="40"/>
      <c r="I27652" s="40"/>
    </row>
    <row r="27653" spans="1:9" hidden="1" x14ac:dyDescent="0.25">
      <c r="A27653" s="40"/>
      <c r="I27653" s="40"/>
    </row>
    <row r="27654" spans="1:9" hidden="1" x14ac:dyDescent="0.25">
      <c r="A27654" s="40"/>
      <c r="I27654" s="40"/>
    </row>
    <row r="27655" spans="1:9" hidden="1" x14ac:dyDescent="0.25">
      <c r="A27655" s="40"/>
      <c r="I27655" s="40"/>
    </row>
    <row r="27656" spans="1:9" hidden="1" x14ac:dyDescent="0.25">
      <c r="A27656" s="40"/>
      <c r="I27656" s="40"/>
    </row>
    <row r="27657" spans="1:9" hidden="1" x14ac:dyDescent="0.25">
      <c r="A27657" s="40"/>
      <c r="I27657" s="40"/>
    </row>
    <row r="27658" spans="1:9" hidden="1" x14ac:dyDescent="0.25">
      <c r="A27658" s="40"/>
      <c r="I27658" s="40"/>
    </row>
    <row r="27659" spans="1:9" hidden="1" x14ac:dyDescent="0.25">
      <c r="A27659" s="40"/>
      <c r="I27659" s="40"/>
    </row>
    <row r="27660" spans="1:9" hidden="1" x14ac:dyDescent="0.25">
      <c r="A27660" s="40"/>
      <c r="I27660" s="40"/>
    </row>
    <row r="27661" spans="1:9" hidden="1" x14ac:dyDescent="0.25">
      <c r="A27661" s="40"/>
      <c r="I27661" s="40"/>
    </row>
    <row r="27662" spans="1:9" hidden="1" x14ac:dyDescent="0.25">
      <c r="A27662" s="40"/>
      <c r="I27662" s="40"/>
    </row>
    <row r="27663" spans="1:9" hidden="1" x14ac:dyDescent="0.25">
      <c r="A27663" s="40"/>
      <c r="I27663" s="40"/>
    </row>
    <row r="27664" spans="1:9" hidden="1" x14ac:dyDescent="0.25">
      <c r="A27664" s="40"/>
      <c r="I27664" s="40"/>
    </row>
    <row r="27665" spans="1:9" hidden="1" x14ac:dyDescent="0.25">
      <c r="A27665" s="40"/>
      <c r="I27665" s="40"/>
    </row>
    <row r="27666" spans="1:9" hidden="1" x14ac:dyDescent="0.25">
      <c r="A27666" s="40"/>
      <c r="I27666" s="40"/>
    </row>
    <row r="27667" spans="1:9" hidden="1" x14ac:dyDescent="0.25">
      <c r="A27667" s="40"/>
      <c r="I27667" s="40"/>
    </row>
    <row r="27668" spans="1:9" hidden="1" x14ac:dyDescent="0.25">
      <c r="A27668" s="40"/>
      <c r="I27668" s="40"/>
    </row>
    <row r="27669" spans="1:9" hidden="1" x14ac:dyDescent="0.25">
      <c r="A27669" s="40"/>
      <c r="I27669" s="40"/>
    </row>
    <row r="27670" spans="1:9" hidden="1" x14ac:dyDescent="0.25">
      <c r="A27670" s="40"/>
      <c r="I27670" s="40"/>
    </row>
    <row r="27671" spans="1:9" hidden="1" x14ac:dyDescent="0.25">
      <c r="A27671" s="40"/>
      <c r="I27671" s="40"/>
    </row>
    <row r="27672" spans="1:9" hidden="1" x14ac:dyDescent="0.25">
      <c r="A27672" s="40"/>
      <c r="I27672" s="40"/>
    </row>
    <row r="27673" spans="1:9" hidden="1" x14ac:dyDescent="0.25">
      <c r="A27673" s="40"/>
      <c r="I27673" s="40"/>
    </row>
    <row r="27674" spans="1:9" hidden="1" x14ac:dyDescent="0.25">
      <c r="A27674" s="40"/>
      <c r="I27674" s="40"/>
    </row>
    <row r="27675" spans="1:9" hidden="1" x14ac:dyDescent="0.25">
      <c r="A27675" s="40"/>
      <c r="I27675" s="40"/>
    </row>
    <row r="27676" spans="1:9" hidden="1" x14ac:dyDescent="0.25">
      <c r="A27676" s="40"/>
      <c r="I27676" s="40"/>
    </row>
    <row r="27677" spans="1:9" hidden="1" x14ac:dyDescent="0.25">
      <c r="A27677" s="40"/>
      <c r="I27677" s="40"/>
    </row>
    <row r="27678" spans="1:9" hidden="1" x14ac:dyDescent="0.25">
      <c r="A27678" s="40"/>
      <c r="I27678" s="40"/>
    </row>
    <row r="27679" spans="1:9" hidden="1" x14ac:dyDescent="0.25">
      <c r="A27679" s="40"/>
      <c r="I27679" s="40"/>
    </row>
    <row r="27680" spans="1:9" hidden="1" x14ac:dyDescent="0.25">
      <c r="A27680" s="40"/>
      <c r="I27680" s="40"/>
    </row>
    <row r="27681" spans="1:9" hidden="1" x14ac:dyDescent="0.25">
      <c r="A27681" s="40"/>
      <c r="I27681" s="40"/>
    </row>
    <row r="27682" spans="1:9" hidden="1" x14ac:dyDescent="0.25">
      <c r="A27682" s="40"/>
      <c r="I27682" s="40"/>
    </row>
    <row r="27683" spans="1:9" hidden="1" x14ac:dyDescent="0.25">
      <c r="A27683" s="40"/>
      <c r="I27683" s="40"/>
    </row>
    <row r="27684" spans="1:9" hidden="1" x14ac:dyDescent="0.25">
      <c r="A27684" s="40"/>
      <c r="I27684" s="40"/>
    </row>
    <row r="27685" spans="1:9" hidden="1" x14ac:dyDescent="0.25">
      <c r="A27685" s="40"/>
      <c r="I27685" s="40"/>
    </row>
    <row r="27686" spans="1:9" hidden="1" x14ac:dyDescent="0.25">
      <c r="A27686" s="40"/>
      <c r="I27686" s="40"/>
    </row>
    <row r="27687" spans="1:9" hidden="1" x14ac:dyDescent="0.25">
      <c r="A27687" s="40"/>
      <c r="I27687" s="40"/>
    </row>
    <row r="27688" spans="1:9" hidden="1" x14ac:dyDescent="0.25">
      <c r="A27688" s="40"/>
      <c r="I27688" s="40"/>
    </row>
    <row r="27689" spans="1:9" hidden="1" x14ac:dyDescent="0.25">
      <c r="A27689" s="40"/>
      <c r="I27689" s="40"/>
    </row>
    <row r="27690" spans="1:9" hidden="1" x14ac:dyDescent="0.25">
      <c r="A27690" s="40"/>
      <c r="I27690" s="40"/>
    </row>
    <row r="27691" spans="1:9" hidden="1" x14ac:dyDescent="0.25">
      <c r="A27691" s="40"/>
      <c r="I27691" s="40"/>
    </row>
    <row r="27692" spans="1:9" hidden="1" x14ac:dyDescent="0.25">
      <c r="A27692" s="40"/>
      <c r="I27692" s="40"/>
    </row>
    <row r="27693" spans="1:9" hidden="1" x14ac:dyDescent="0.25">
      <c r="A27693" s="40"/>
      <c r="I27693" s="40"/>
    </row>
    <row r="27694" spans="1:9" hidden="1" x14ac:dyDescent="0.25">
      <c r="A27694" s="40"/>
      <c r="I27694" s="40"/>
    </row>
    <row r="27695" spans="1:9" hidden="1" x14ac:dyDescent="0.25">
      <c r="A27695" s="40"/>
      <c r="I27695" s="40"/>
    </row>
    <row r="27696" spans="1:9" hidden="1" x14ac:dyDescent="0.25">
      <c r="A27696" s="40"/>
      <c r="I27696" s="40"/>
    </row>
    <row r="27697" spans="1:9" hidden="1" x14ac:dyDescent="0.25">
      <c r="A27697" s="40"/>
      <c r="I27697" s="40"/>
    </row>
    <row r="27698" spans="1:9" hidden="1" x14ac:dyDescent="0.25">
      <c r="A27698" s="40"/>
      <c r="I27698" s="40"/>
    </row>
    <row r="27699" spans="1:9" hidden="1" x14ac:dyDescent="0.25">
      <c r="A27699" s="40"/>
      <c r="I27699" s="40"/>
    </row>
    <row r="27700" spans="1:9" hidden="1" x14ac:dyDescent="0.25">
      <c r="A27700" s="40"/>
      <c r="I27700" s="40"/>
    </row>
    <row r="27701" spans="1:9" hidden="1" x14ac:dyDescent="0.25">
      <c r="A27701" s="40"/>
      <c r="I27701" s="40"/>
    </row>
    <row r="27702" spans="1:9" hidden="1" x14ac:dyDescent="0.25">
      <c r="A27702" s="40"/>
      <c r="I27702" s="40"/>
    </row>
    <row r="27703" spans="1:9" hidden="1" x14ac:dyDescent="0.25">
      <c r="A27703" s="40"/>
      <c r="I27703" s="40"/>
    </row>
    <row r="27704" spans="1:9" hidden="1" x14ac:dyDescent="0.25">
      <c r="A27704" s="40"/>
      <c r="I27704" s="40"/>
    </row>
    <row r="27705" spans="1:9" hidden="1" x14ac:dyDescent="0.25">
      <c r="A27705" s="40"/>
      <c r="I27705" s="40"/>
    </row>
    <row r="27706" spans="1:9" hidden="1" x14ac:dyDescent="0.25">
      <c r="A27706" s="40"/>
      <c r="I27706" s="40"/>
    </row>
    <row r="27707" spans="1:9" hidden="1" x14ac:dyDescent="0.25">
      <c r="A27707" s="40"/>
      <c r="I27707" s="40"/>
    </row>
    <row r="27708" spans="1:9" hidden="1" x14ac:dyDescent="0.25">
      <c r="A27708" s="40"/>
      <c r="I27708" s="40"/>
    </row>
    <row r="27709" spans="1:9" hidden="1" x14ac:dyDescent="0.25">
      <c r="A27709" s="40"/>
      <c r="I27709" s="40"/>
    </row>
    <row r="27710" spans="1:9" hidden="1" x14ac:dyDescent="0.25">
      <c r="A27710" s="40"/>
      <c r="I27710" s="40"/>
    </row>
    <row r="27711" spans="1:9" hidden="1" x14ac:dyDescent="0.25">
      <c r="A27711" s="40"/>
      <c r="I27711" s="40"/>
    </row>
    <row r="27712" spans="1:9" hidden="1" x14ac:dyDescent="0.25">
      <c r="A27712" s="40"/>
      <c r="I27712" s="40"/>
    </row>
    <row r="27713" spans="1:9" hidden="1" x14ac:dyDescent="0.25">
      <c r="A27713" s="40"/>
      <c r="I27713" s="40"/>
    </row>
    <row r="27714" spans="1:9" hidden="1" x14ac:dyDescent="0.25">
      <c r="A27714" s="40"/>
      <c r="I27714" s="40"/>
    </row>
    <row r="27715" spans="1:9" hidden="1" x14ac:dyDescent="0.25">
      <c r="A27715" s="40"/>
      <c r="I27715" s="40"/>
    </row>
    <row r="27716" spans="1:9" hidden="1" x14ac:dyDescent="0.25">
      <c r="A27716" s="40"/>
      <c r="I27716" s="40"/>
    </row>
    <row r="27717" spans="1:9" hidden="1" x14ac:dyDescent="0.25">
      <c r="A27717" s="40"/>
      <c r="I27717" s="40"/>
    </row>
    <row r="27718" spans="1:9" hidden="1" x14ac:dyDescent="0.25">
      <c r="A27718" s="40"/>
      <c r="I27718" s="40"/>
    </row>
    <row r="27719" spans="1:9" hidden="1" x14ac:dyDescent="0.25">
      <c r="A27719" s="40"/>
      <c r="I27719" s="40"/>
    </row>
    <row r="27720" spans="1:9" hidden="1" x14ac:dyDescent="0.25">
      <c r="A27720" s="40"/>
      <c r="I27720" s="40"/>
    </row>
    <row r="27721" spans="1:9" hidden="1" x14ac:dyDescent="0.25">
      <c r="A27721" s="40"/>
      <c r="I27721" s="40"/>
    </row>
    <row r="27722" spans="1:9" hidden="1" x14ac:dyDescent="0.25">
      <c r="A27722" s="40"/>
      <c r="I27722" s="40"/>
    </row>
    <row r="27723" spans="1:9" hidden="1" x14ac:dyDescent="0.25">
      <c r="A27723" s="40"/>
      <c r="I27723" s="40"/>
    </row>
    <row r="27724" spans="1:9" hidden="1" x14ac:dyDescent="0.25">
      <c r="A27724" s="40"/>
      <c r="I27724" s="40"/>
    </row>
    <row r="27725" spans="1:9" hidden="1" x14ac:dyDescent="0.25">
      <c r="A27725" s="40"/>
      <c r="I27725" s="40"/>
    </row>
    <row r="27726" spans="1:9" hidden="1" x14ac:dyDescent="0.25">
      <c r="A27726" s="40"/>
      <c r="I27726" s="40"/>
    </row>
    <row r="27727" spans="1:9" hidden="1" x14ac:dyDescent="0.25">
      <c r="A27727" s="40"/>
      <c r="I27727" s="40"/>
    </row>
    <row r="27728" spans="1:9" hidden="1" x14ac:dyDescent="0.25">
      <c r="A27728" s="40"/>
      <c r="I27728" s="40"/>
    </row>
    <row r="27729" spans="1:9" hidden="1" x14ac:dyDescent="0.25">
      <c r="A27729" s="40"/>
      <c r="I27729" s="40"/>
    </row>
    <row r="27730" spans="1:9" hidden="1" x14ac:dyDescent="0.25">
      <c r="A27730" s="40"/>
      <c r="I27730" s="40"/>
    </row>
    <row r="27731" spans="1:9" hidden="1" x14ac:dyDescent="0.25">
      <c r="A27731" s="40"/>
      <c r="I27731" s="40"/>
    </row>
    <row r="27732" spans="1:9" hidden="1" x14ac:dyDescent="0.25">
      <c r="A27732" s="40"/>
      <c r="I27732" s="40"/>
    </row>
    <row r="27733" spans="1:9" hidden="1" x14ac:dyDescent="0.25">
      <c r="A27733" s="40"/>
      <c r="I27733" s="40"/>
    </row>
    <row r="27734" spans="1:9" hidden="1" x14ac:dyDescent="0.25">
      <c r="A27734" s="40"/>
      <c r="I27734" s="40"/>
    </row>
    <row r="27735" spans="1:9" hidden="1" x14ac:dyDescent="0.25">
      <c r="A27735" s="40"/>
      <c r="I27735" s="40"/>
    </row>
    <row r="27736" spans="1:9" hidden="1" x14ac:dyDescent="0.25">
      <c r="A27736" s="40"/>
      <c r="I27736" s="40"/>
    </row>
    <row r="27737" spans="1:9" hidden="1" x14ac:dyDescent="0.25">
      <c r="A27737" s="40"/>
      <c r="I27737" s="40"/>
    </row>
    <row r="27738" spans="1:9" hidden="1" x14ac:dyDescent="0.25">
      <c r="A27738" s="40"/>
      <c r="I27738" s="40"/>
    </row>
    <row r="27739" spans="1:9" hidden="1" x14ac:dyDescent="0.25">
      <c r="A27739" s="40"/>
      <c r="I27739" s="40"/>
    </row>
    <row r="27740" spans="1:9" hidden="1" x14ac:dyDescent="0.25">
      <c r="A27740" s="40"/>
      <c r="I27740" s="40"/>
    </row>
    <row r="27741" spans="1:9" hidden="1" x14ac:dyDescent="0.25">
      <c r="A27741" s="40"/>
      <c r="I27741" s="40"/>
    </row>
    <row r="27742" spans="1:9" hidden="1" x14ac:dyDescent="0.25">
      <c r="A27742" s="40"/>
      <c r="I27742" s="40"/>
    </row>
    <row r="27743" spans="1:9" hidden="1" x14ac:dyDescent="0.25">
      <c r="A27743" s="40"/>
      <c r="I27743" s="40"/>
    </row>
    <row r="27744" spans="1:9" hidden="1" x14ac:dyDescent="0.25">
      <c r="A27744" s="40"/>
      <c r="I27744" s="40"/>
    </row>
    <row r="27745" spans="1:9" hidden="1" x14ac:dyDescent="0.25">
      <c r="A27745" s="40"/>
      <c r="I27745" s="40"/>
    </row>
    <row r="27746" spans="1:9" hidden="1" x14ac:dyDescent="0.25">
      <c r="A27746" s="40"/>
      <c r="I27746" s="40"/>
    </row>
    <row r="27747" spans="1:9" hidden="1" x14ac:dyDescent="0.25">
      <c r="A27747" s="40"/>
      <c r="I27747" s="40"/>
    </row>
    <row r="27748" spans="1:9" hidden="1" x14ac:dyDescent="0.25">
      <c r="A27748" s="40"/>
      <c r="I27748" s="40"/>
    </row>
    <row r="27749" spans="1:9" hidden="1" x14ac:dyDescent="0.25">
      <c r="A27749" s="40"/>
      <c r="I27749" s="40"/>
    </row>
    <row r="27750" spans="1:9" hidden="1" x14ac:dyDescent="0.25">
      <c r="A27750" s="40"/>
      <c r="I27750" s="40"/>
    </row>
    <row r="27751" spans="1:9" hidden="1" x14ac:dyDescent="0.25">
      <c r="A27751" s="40"/>
      <c r="I27751" s="40"/>
    </row>
    <row r="27752" spans="1:9" hidden="1" x14ac:dyDescent="0.25">
      <c r="A27752" s="40"/>
      <c r="I27752" s="40"/>
    </row>
    <row r="27753" spans="1:9" hidden="1" x14ac:dyDescent="0.25">
      <c r="A27753" s="40"/>
      <c r="I27753" s="40"/>
    </row>
    <row r="27754" spans="1:9" hidden="1" x14ac:dyDescent="0.25">
      <c r="A27754" s="40"/>
      <c r="I27754" s="40"/>
    </row>
    <row r="27755" spans="1:9" hidden="1" x14ac:dyDescent="0.25">
      <c r="A27755" s="40"/>
      <c r="I27755" s="40"/>
    </row>
    <row r="27756" spans="1:9" hidden="1" x14ac:dyDescent="0.25">
      <c r="A27756" s="40"/>
      <c r="I27756" s="40"/>
    </row>
    <row r="27757" spans="1:9" hidden="1" x14ac:dyDescent="0.25">
      <c r="A27757" s="40"/>
      <c r="I27757" s="40"/>
    </row>
    <row r="27758" spans="1:9" hidden="1" x14ac:dyDescent="0.25">
      <c r="A27758" s="40"/>
      <c r="I27758" s="40"/>
    </row>
    <row r="27759" spans="1:9" hidden="1" x14ac:dyDescent="0.25">
      <c r="A27759" s="40"/>
      <c r="I27759" s="40"/>
    </row>
    <row r="27760" spans="1:9" hidden="1" x14ac:dyDescent="0.25">
      <c r="A27760" s="40"/>
      <c r="I27760" s="40"/>
    </row>
    <row r="27761" spans="1:9" hidden="1" x14ac:dyDescent="0.25">
      <c r="A27761" s="40"/>
      <c r="I27761" s="40"/>
    </row>
    <row r="27762" spans="1:9" hidden="1" x14ac:dyDescent="0.25">
      <c r="A27762" s="40"/>
      <c r="I27762" s="40"/>
    </row>
    <row r="27763" spans="1:9" hidden="1" x14ac:dyDescent="0.25">
      <c r="A27763" s="40"/>
      <c r="I27763" s="40"/>
    </row>
    <row r="27764" spans="1:9" hidden="1" x14ac:dyDescent="0.25">
      <c r="A27764" s="40"/>
      <c r="I27764" s="40"/>
    </row>
    <row r="27765" spans="1:9" hidden="1" x14ac:dyDescent="0.25">
      <c r="A27765" s="40"/>
      <c r="I27765" s="40"/>
    </row>
    <row r="27766" spans="1:9" hidden="1" x14ac:dyDescent="0.25">
      <c r="A27766" s="40"/>
      <c r="I27766" s="40"/>
    </row>
    <row r="27767" spans="1:9" hidden="1" x14ac:dyDescent="0.25">
      <c r="A27767" s="40"/>
      <c r="I27767" s="40"/>
    </row>
    <row r="27768" spans="1:9" hidden="1" x14ac:dyDescent="0.25">
      <c r="A27768" s="40"/>
      <c r="I27768" s="40"/>
    </row>
    <row r="27769" spans="1:9" hidden="1" x14ac:dyDescent="0.25">
      <c r="A27769" s="40"/>
      <c r="I27769" s="40"/>
    </row>
    <row r="27770" spans="1:9" hidden="1" x14ac:dyDescent="0.25">
      <c r="A27770" s="40"/>
      <c r="I27770" s="40"/>
    </row>
    <row r="27771" spans="1:9" hidden="1" x14ac:dyDescent="0.25">
      <c r="A27771" s="40"/>
      <c r="I27771" s="40"/>
    </row>
    <row r="27772" spans="1:9" hidden="1" x14ac:dyDescent="0.25">
      <c r="A27772" s="40"/>
      <c r="I27772" s="40"/>
    </row>
    <row r="27773" spans="1:9" hidden="1" x14ac:dyDescent="0.25">
      <c r="A27773" s="40"/>
      <c r="I27773" s="40"/>
    </row>
    <row r="27774" spans="1:9" hidden="1" x14ac:dyDescent="0.25">
      <c r="A27774" s="40"/>
      <c r="I27774" s="40"/>
    </row>
    <row r="27775" spans="1:9" hidden="1" x14ac:dyDescent="0.25">
      <c r="A27775" s="40"/>
      <c r="I27775" s="40"/>
    </row>
    <row r="27776" spans="1:9" hidden="1" x14ac:dyDescent="0.25">
      <c r="A27776" s="40"/>
      <c r="I27776" s="40"/>
    </row>
    <row r="27777" spans="1:9" hidden="1" x14ac:dyDescent="0.25">
      <c r="A27777" s="40"/>
      <c r="I27777" s="40"/>
    </row>
    <row r="27778" spans="1:9" hidden="1" x14ac:dyDescent="0.25">
      <c r="A27778" s="40"/>
      <c r="I27778" s="40"/>
    </row>
    <row r="27779" spans="1:9" hidden="1" x14ac:dyDescent="0.25">
      <c r="A27779" s="40"/>
      <c r="I27779" s="40"/>
    </row>
    <row r="27780" spans="1:9" hidden="1" x14ac:dyDescent="0.25">
      <c r="A27780" s="40"/>
      <c r="I27780" s="40"/>
    </row>
    <row r="27781" spans="1:9" hidden="1" x14ac:dyDescent="0.25">
      <c r="A27781" s="40"/>
      <c r="I27781" s="40"/>
    </row>
    <row r="27782" spans="1:9" hidden="1" x14ac:dyDescent="0.25">
      <c r="A27782" s="40"/>
      <c r="I27782" s="40"/>
    </row>
    <row r="27783" spans="1:9" hidden="1" x14ac:dyDescent="0.25">
      <c r="A27783" s="40"/>
      <c r="I27783" s="40"/>
    </row>
    <row r="27784" spans="1:9" hidden="1" x14ac:dyDescent="0.25">
      <c r="A27784" s="40"/>
      <c r="I27784" s="40"/>
    </row>
    <row r="27785" spans="1:9" hidden="1" x14ac:dyDescent="0.25">
      <c r="A27785" s="40"/>
      <c r="I27785" s="40"/>
    </row>
    <row r="27786" spans="1:9" hidden="1" x14ac:dyDescent="0.25">
      <c r="A27786" s="40"/>
      <c r="I27786" s="40"/>
    </row>
    <row r="27787" spans="1:9" hidden="1" x14ac:dyDescent="0.25">
      <c r="A27787" s="40"/>
      <c r="I27787" s="40"/>
    </row>
    <row r="27788" spans="1:9" hidden="1" x14ac:dyDescent="0.25">
      <c r="A27788" s="40"/>
      <c r="I27788" s="40"/>
    </row>
    <row r="27789" spans="1:9" hidden="1" x14ac:dyDescent="0.25">
      <c r="A27789" s="40"/>
      <c r="I27789" s="40"/>
    </row>
    <row r="27790" spans="1:9" hidden="1" x14ac:dyDescent="0.25">
      <c r="A27790" s="40"/>
      <c r="I27790" s="40"/>
    </row>
    <row r="27791" spans="1:9" hidden="1" x14ac:dyDescent="0.25">
      <c r="A27791" s="40"/>
      <c r="I27791" s="40"/>
    </row>
    <row r="27792" spans="1:9" hidden="1" x14ac:dyDescent="0.25">
      <c r="A27792" s="40"/>
      <c r="I27792" s="40"/>
    </row>
    <row r="27793" spans="1:9" hidden="1" x14ac:dyDescent="0.25">
      <c r="A27793" s="40"/>
      <c r="I27793" s="40"/>
    </row>
    <row r="27794" spans="1:9" hidden="1" x14ac:dyDescent="0.25">
      <c r="A27794" s="40"/>
      <c r="I27794" s="40"/>
    </row>
    <row r="27795" spans="1:9" hidden="1" x14ac:dyDescent="0.25">
      <c r="A27795" s="40"/>
      <c r="I27795" s="40"/>
    </row>
    <row r="27796" spans="1:9" hidden="1" x14ac:dyDescent="0.25">
      <c r="A27796" s="40"/>
      <c r="I27796" s="40"/>
    </row>
    <row r="27797" spans="1:9" hidden="1" x14ac:dyDescent="0.25">
      <c r="A27797" s="40"/>
      <c r="I27797" s="40"/>
    </row>
    <row r="27798" spans="1:9" hidden="1" x14ac:dyDescent="0.25">
      <c r="A27798" s="40"/>
      <c r="I27798" s="40"/>
    </row>
    <row r="27799" spans="1:9" hidden="1" x14ac:dyDescent="0.25">
      <c r="A27799" s="40"/>
      <c r="I27799" s="40"/>
    </row>
    <row r="27800" spans="1:9" hidden="1" x14ac:dyDescent="0.25">
      <c r="A27800" s="40"/>
      <c r="I27800" s="40"/>
    </row>
    <row r="27801" spans="1:9" hidden="1" x14ac:dyDescent="0.25">
      <c r="A27801" s="40"/>
      <c r="I27801" s="40"/>
    </row>
    <row r="27802" spans="1:9" hidden="1" x14ac:dyDescent="0.25">
      <c r="A27802" s="40"/>
      <c r="I27802" s="40"/>
    </row>
    <row r="27803" spans="1:9" hidden="1" x14ac:dyDescent="0.25">
      <c r="A27803" s="40"/>
      <c r="I27803" s="40"/>
    </row>
    <row r="27804" spans="1:9" hidden="1" x14ac:dyDescent="0.25">
      <c r="A27804" s="40"/>
      <c r="I27804" s="40"/>
    </row>
    <row r="27805" spans="1:9" hidden="1" x14ac:dyDescent="0.25">
      <c r="A27805" s="40"/>
      <c r="I27805" s="40"/>
    </row>
    <row r="27806" spans="1:9" hidden="1" x14ac:dyDescent="0.25">
      <c r="A27806" s="40"/>
      <c r="I27806" s="40"/>
    </row>
    <row r="27807" spans="1:9" hidden="1" x14ac:dyDescent="0.25">
      <c r="A27807" s="40"/>
      <c r="I27807" s="40"/>
    </row>
    <row r="27808" spans="1:9" hidden="1" x14ac:dyDescent="0.25">
      <c r="A27808" s="40"/>
      <c r="I27808" s="40"/>
    </row>
    <row r="27809" spans="1:9" hidden="1" x14ac:dyDescent="0.25">
      <c r="A27809" s="40"/>
      <c r="I27809" s="40"/>
    </row>
    <row r="27810" spans="1:9" hidden="1" x14ac:dyDescent="0.25">
      <c r="A27810" s="40"/>
      <c r="I27810" s="40"/>
    </row>
    <row r="27811" spans="1:9" hidden="1" x14ac:dyDescent="0.25">
      <c r="A27811" s="40"/>
      <c r="I27811" s="40"/>
    </row>
    <row r="27812" spans="1:9" hidden="1" x14ac:dyDescent="0.25">
      <c r="A27812" s="40"/>
      <c r="I27812" s="40"/>
    </row>
    <row r="27813" spans="1:9" hidden="1" x14ac:dyDescent="0.25">
      <c r="A27813" s="40"/>
      <c r="I27813" s="40"/>
    </row>
    <row r="27814" spans="1:9" hidden="1" x14ac:dyDescent="0.25">
      <c r="A27814" s="40"/>
      <c r="I27814" s="40"/>
    </row>
    <row r="27815" spans="1:9" hidden="1" x14ac:dyDescent="0.25">
      <c r="A27815" s="40"/>
      <c r="I27815" s="40"/>
    </row>
    <row r="27816" spans="1:9" hidden="1" x14ac:dyDescent="0.25">
      <c r="A27816" s="40"/>
      <c r="I27816" s="40"/>
    </row>
    <row r="27817" spans="1:9" hidden="1" x14ac:dyDescent="0.25">
      <c r="A27817" s="40"/>
      <c r="I27817" s="40"/>
    </row>
    <row r="27818" spans="1:9" hidden="1" x14ac:dyDescent="0.25">
      <c r="A27818" s="40"/>
      <c r="I27818" s="40"/>
    </row>
    <row r="27819" spans="1:9" hidden="1" x14ac:dyDescent="0.25">
      <c r="A27819" s="40"/>
      <c r="I27819" s="40"/>
    </row>
    <row r="27820" spans="1:9" hidden="1" x14ac:dyDescent="0.25">
      <c r="A27820" s="40"/>
      <c r="I27820" s="40"/>
    </row>
    <row r="27821" spans="1:9" hidden="1" x14ac:dyDescent="0.25">
      <c r="A27821" s="40"/>
      <c r="I27821" s="40"/>
    </row>
    <row r="27822" spans="1:9" hidden="1" x14ac:dyDescent="0.25">
      <c r="A27822" s="40"/>
      <c r="I27822" s="40"/>
    </row>
    <row r="27823" spans="1:9" hidden="1" x14ac:dyDescent="0.25">
      <c r="A27823" s="40"/>
      <c r="I27823" s="40"/>
    </row>
    <row r="27824" spans="1:9" hidden="1" x14ac:dyDescent="0.25">
      <c r="A27824" s="40"/>
      <c r="I27824" s="40"/>
    </row>
    <row r="27825" spans="1:9" hidden="1" x14ac:dyDescent="0.25">
      <c r="A27825" s="40"/>
      <c r="I27825" s="40"/>
    </row>
    <row r="27826" spans="1:9" hidden="1" x14ac:dyDescent="0.25">
      <c r="A27826" s="40"/>
      <c r="I27826" s="40"/>
    </row>
    <row r="27827" spans="1:9" hidden="1" x14ac:dyDescent="0.25">
      <c r="A27827" s="40"/>
      <c r="I27827" s="40"/>
    </row>
    <row r="27828" spans="1:9" hidden="1" x14ac:dyDescent="0.25">
      <c r="A27828" s="40"/>
      <c r="I27828" s="40"/>
    </row>
    <row r="27829" spans="1:9" hidden="1" x14ac:dyDescent="0.25">
      <c r="A27829" s="40"/>
      <c r="I27829" s="40"/>
    </row>
    <row r="27830" spans="1:9" hidden="1" x14ac:dyDescent="0.25">
      <c r="A27830" s="40"/>
      <c r="I27830" s="40"/>
    </row>
    <row r="27831" spans="1:9" hidden="1" x14ac:dyDescent="0.25">
      <c r="A27831" s="40"/>
      <c r="I27831" s="40"/>
    </row>
    <row r="27832" spans="1:9" hidden="1" x14ac:dyDescent="0.25">
      <c r="A27832" s="40"/>
      <c r="I27832" s="40"/>
    </row>
    <row r="27833" spans="1:9" hidden="1" x14ac:dyDescent="0.25">
      <c r="A27833" s="40"/>
      <c r="I27833" s="40"/>
    </row>
    <row r="27834" spans="1:9" hidden="1" x14ac:dyDescent="0.25">
      <c r="A27834" s="40"/>
      <c r="I27834" s="40"/>
    </row>
    <row r="27835" spans="1:9" hidden="1" x14ac:dyDescent="0.25">
      <c r="A27835" s="40"/>
      <c r="I27835" s="40"/>
    </row>
    <row r="27836" spans="1:9" hidden="1" x14ac:dyDescent="0.25">
      <c r="A27836" s="40"/>
      <c r="I27836" s="40"/>
    </row>
    <row r="27837" spans="1:9" hidden="1" x14ac:dyDescent="0.25">
      <c r="A27837" s="40"/>
      <c r="I27837" s="40"/>
    </row>
    <row r="27838" spans="1:9" hidden="1" x14ac:dyDescent="0.25">
      <c r="A27838" s="40"/>
      <c r="I27838" s="40"/>
    </row>
    <row r="27839" spans="1:9" hidden="1" x14ac:dyDescent="0.25">
      <c r="A27839" s="40"/>
      <c r="I27839" s="40"/>
    </row>
    <row r="27840" spans="1:9" hidden="1" x14ac:dyDescent="0.25">
      <c r="A27840" s="40"/>
      <c r="I27840" s="40"/>
    </row>
    <row r="27841" spans="1:9" hidden="1" x14ac:dyDescent="0.25">
      <c r="A27841" s="40"/>
      <c r="I27841" s="40"/>
    </row>
    <row r="27842" spans="1:9" hidden="1" x14ac:dyDescent="0.25">
      <c r="A27842" s="40"/>
      <c r="I27842" s="40"/>
    </row>
    <row r="27843" spans="1:9" hidden="1" x14ac:dyDescent="0.25">
      <c r="A27843" s="40"/>
      <c r="I27843" s="40"/>
    </row>
    <row r="27844" spans="1:9" hidden="1" x14ac:dyDescent="0.25">
      <c r="A27844" s="40"/>
      <c r="I27844" s="40"/>
    </row>
    <row r="27845" spans="1:9" hidden="1" x14ac:dyDescent="0.25">
      <c r="A27845" s="40"/>
      <c r="I27845" s="40"/>
    </row>
    <row r="27846" spans="1:9" hidden="1" x14ac:dyDescent="0.25">
      <c r="A27846" s="40"/>
      <c r="I27846" s="40"/>
    </row>
    <row r="27847" spans="1:9" hidden="1" x14ac:dyDescent="0.25">
      <c r="A27847" s="40"/>
      <c r="I27847" s="40"/>
    </row>
    <row r="27848" spans="1:9" hidden="1" x14ac:dyDescent="0.25">
      <c r="A27848" s="40"/>
      <c r="I27848" s="40"/>
    </row>
    <row r="27849" spans="1:9" hidden="1" x14ac:dyDescent="0.25">
      <c r="A27849" s="40"/>
      <c r="I27849" s="40"/>
    </row>
    <row r="27850" spans="1:9" hidden="1" x14ac:dyDescent="0.25">
      <c r="A27850" s="40"/>
      <c r="I27850" s="40"/>
    </row>
    <row r="27851" spans="1:9" hidden="1" x14ac:dyDescent="0.25">
      <c r="A27851" s="40"/>
      <c r="I27851" s="40"/>
    </row>
    <row r="27852" spans="1:9" hidden="1" x14ac:dyDescent="0.25">
      <c r="A27852" s="40"/>
      <c r="I27852" s="40"/>
    </row>
    <row r="27853" spans="1:9" hidden="1" x14ac:dyDescent="0.25">
      <c r="A27853" s="40"/>
      <c r="I27853" s="40"/>
    </row>
    <row r="27854" spans="1:9" hidden="1" x14ac:dyDescent="0.25">
      <c r="A27854" s="40"/>
      <c r="I27854" s="40"/>
    </row>
    <row r="27855" spans="1:9" hidden="1" x14ac:dyDescent="0.25">
      <c r="A27855" s="40"/>
      <c r="I27855" s="40"/>
    </row>
    <row r="27856" spans="1:9" hidden="1" x14ac:dyDescent="0.25">
      <c r="A27856" s="40"/>
      <c r="I27856" s="40"/>
    </row>
    <row r="27857" spans="1:9" hidden="1" x14ac:dyDescent="0.25">
      <c r="A27857" s="40"/>
      <c r="I27857" s="40"/>
    </row>
    <row r="27858" spans="1:9" hidden="1" x14ac:dyDescent="0.25">
      <c r="A27858" s="40"/>
      <c r="I27858" s="40"/>
    </row>
    <row r="27859" spans="1:9" hidden="1" x14ac:dyDescent="0.25">
      <c r="A27859" s="40"/>
      <c r="I27859" s="40"/>
    </row>
    <row r="27860" spans="1:9" hidden="1" x14ac:dyDescent="0.25">
      <c r="A27860" s="40"/>
      <c r="I27860" s="40"/>
    </row>
    <row r="27861" spans="1:9" hidden="1" x14ac:dyDescent="0.25">
      <c r="A27861" s="40"/>
      <c r="I27861" s="40"/>
    </row>
    <row r="27862" spans="1:9" hidden="1" x14ac:dyDescent="0.25">
      <c r="A27862" s="40"/>
      <c r="I27862" s="40"/>
    </row>
    <row r="27863" spans="1:9" hidden="1" x14ac:dyDescent="0.25">
      <c r="A27863" s="40"/>
      <c r="I27863" s="40"/>
    </row>
    <row r="27864" spans="1:9" hidden="1" x14ac:dyDescent="0.25">
      <c r="A27864" s="40"/>
      <c r="I27864" s="40"/>
    </row>
    <row r="27865" spans="1:9" hidden="1" x14ac:dyDescent="0.25">
      <c r="A27865" s="40"/>
      <c r="I27865" s="40"/>
    </row>
    <row r="27866" spans="1:9" hidden="1" x14ac:dyDescent="0.25">
      <c r="A27866" s="40"/>
      <c r="I27866" s="40"/>
    </row>
    <row r="27867" spans="1:9" hidden="1" x14ac:dyDescent="0.25">
      <c r="A27867" s="40"/>
      <c r="I27867" s="40"/>
    </row>
    <row r="27868" spans="1:9" hidden="1" x14ac:dyDescent="0.25">
      <c r="A27868" s="40"/>
      <c r="I27868" s="40"/>
    </row>
    <row r="27869" spans="1:9" hidden="1" x14ac:dyDescent="0.25">
      <c r="A27869" s="40"/>
      <c r="I27869" s="40"/>
    </row>
    <row r="27870" spans="1:9" hidden="1" x14ac:dyDescent="0.25">
      <c r="A27870" s="40"/>
      <c r="I27870" s="40"/>
    </row>
    <row r="27871" spans="1:9" hidden="1" x14ac:dyDescent="0.25">
      <c r="A27871" s="40"/>
      <c r="I27871" s="40"/>
    </row>
    <row r="27872" spans="1:9" hidden="1" x14ac:dyDescent="0.25">
      <c r="A27872" s="40"/>
      <c r="I27872" s="40"/>
    </row>
    <row r="27873" spans="1:9" hidden="1" x14ac:dyDescent="0.25">
      <c r="A27873" s="40"/>
      <c r="I27873" s="40"/>
    </row>
    <row r="27874" spans="1:9" hidden="1" x14ac:dyDescent="0.25">
      <c r="A27874" s="40"/>
      <c r="I27874" s="40"/>
    </row>
    <row r="27875" spans="1:9" hidden="1" x14ac:dyDescent="0.25">
      <c r="A27875" s="40"/>
      <c r="I27875" s="40"/>
    </row>
    <row r="27876" spans="1:9" hidden="1" x14ac:dyDescent="0.25">
      <c r="A27876" s="40"/>
      <c r="I27876" s="40"/>
    </row>
    <row r="27877" spans="1:9" hidden="1" x14ac:dyDescent="0.25">
      <c r="A27877" s="40"/>
      <c r="I27877" s="40"/>
    </row>
    <row r="27878" spans="1:9" hidden="1" x14ac:dyDescent="0.25">
      <c r="A27878" s="40"/>
      <c r="I27878" s="40"/>
    </row>
    <row r="27879" spans="1:9" hidden="1" x14ac:dyDescent="0.25">
      <c r="A27879" s="40"/>
      <c r="I27879" s="40"/>
    </row>
    <row r="27880" spans="1:9" hidden="1" x14ac:dyDescent="0.25">
      <c r="A27880" s="40"/>
      <c r="I27880" s="40"/>
    </row>
    <row r="27881" spans="1:9" hidden="1" x14ac:dyDescent="0.25">
      <c r="A27881" s="40"/>
      <c r="I27881" s="40"/>
    </row>
    <row r="27882" spans="1:9" hidden="1" x14ac:dyDescent="0.25">
      <c r="A27882" s="40"/>
      <c r="I27882" s="40"/>
    </row>
    <row r="27883" spans="1:9" hidden="1" x14ac:dyDescent="0.25">
      <c r="A27883" s="40"/>
      <c r="I27883" s="40"/>
    </row>
    <row r="27884" spans="1:9" hidden="1" x14ac:dyDescent="0.25">
      <c r="A27884" s="40"/>
      <c r="I27884" s="40"/>
    </row>
    <row r="27885" spans="1:9" hidden="1" x14ac:dyDescent="0.25">
      <c r="A27885" s="40"/>
      <c r="I27885" s="40"/>
    </row>
    <row r="27886" spans="1:9" hidden="1" x14ac:dyDescent="0.25">
      <c r="A27886" s="40"/>
      <c r="I27886" s="40"/>
    </row>
    <row r="27887" spans="1:9" hidden="1" x14ac:dyDescent="0.25">
      <c r="A27887" s="40"/>
      <c r="I27887" s="40"/>
    </row>
    <row r="27888" spans="1:9" hidden="1" x14ac:dyDescent="0.25">
      <c r="A27888" s="40"/>
      <c r="I27888" s="40"/>
    </row>
    <row r="27889" spans="1:9" hidden="1" x14ac:dyDescent="0.25">
      <c r="A27889" s="40"/>
      <c r="I27889" s="40"/>
    </row>
    <row r="27890" spans="1:9" hidden="1" x14ac:dyDescent="0.25">
      <c r="A27890" s="40"/>
      <c r="I27890" s="40"/>
    </row>
    <row r="27891" spans="1:9" hidden="1" x14ac:dyDescent="0.25">
      <c r="A27891" s="40"/>
      <c r="I27891" s="40"/>
    </row>
    <row r="27892" spans="1:9" hidden="1" x14ac:dyDescent="0.25">
      <c r="A27892" s="40"/>
      <c r="I27892" s="40"/>
    </row>
    <row r="27893" spans="1:9" hidden="1" x14ac:dyDescent="0.25">
      <c r="A27893" s="40"/>
      <c r="I27893" s="40"/>
    </row>
    <row r="27894" spans="1:9" hidden="1" x14ac:dyDescent="0.25">
      <c r="A27894" s="40"/>
      <c r="I27894" s="40"/>
    </row>
    <row r="27895" spans="1:9" hidden="1" x14ac:dyDescent="0.25">
      <c r="A27895" s="40"/>
      <c r="I27895" s="40"/>
    </row>
    <row r="27896" spans="1:9" hidden="1" x14ac:dyDescent="0.25">
      <c r="A27896" s="40"/>
      <c r="I27896" s="40"/>
    </row>
    <row r="27897" spans="1:9" hidden="1" x14ac:dyDescent="0.25">
      <c r="A27897" s="40"/>
      <c r="I27897" s="40"/>
    </row>
    <row r="27898" spans="1:9" hidden="1" x14ac:dyDescent="0.25">
      <c r="A27898" s="40"/>
      <c r="I27898" s="40"/>
    </row>
    <row r="27899" spans="1:9" hidden="1" x14ac:dyDescent="0.25">
      <c r="A27899" s="40"/>
      <c r="I27899" s="40"/>
    </row>
    <row r="27900" spans="1:9" hidden="1" x14ac:dyDescent="0.25">
      <c r="A27900" s="40"/>
      <c r="I27900" s="40"/>
    </row>
    <row r="27901" spans="1:9" hidden="1" x14ac:dyDescent="0.25">
      <c r="A27901" s="40"/>
      <c r="I27901" s="40"/>
    </row>
    <row r="27902" spans="1:9" hidden="1" x14ac:dyDescent="0.25">
      <c r="A27902" s="40"/>
      <c r="I27902" s="40"/>
    </row>
    <row r="27903" spans="1:9" hidden="1" x14ac:dyDescent="0.25">
      <c r="A27903" s="40"/>
      <c r="I27903" s="40"/>
    </row>
    <row r="27904" spans="1:9" hidden="1" x14ac:dyDescent="0.25">
      <c r="A27904" s="40"/>
      <c r="I27904" s="40"/>
    </row>
    <row r="27905" spans="1:9" hidden="1" x14ac:dyDescent="0.25">
      <c r="A27905" s="40"/>
      <c r="I27905" s="40"/>
    </row>
    <row r="27906" spans="1:9" hidden="1" x14ac:dyDescent="0.25">
      <c r="A27906" s="40"/>
      <c r="I27906" s="40"/>
    </row>
    <row r="27907" spans="1:9" hidden="1" x14ac:dyDescent="0.25">
      <c r="A27907" s="40"/>
      <c r="I27907" s="40"/>
    </row>
    <row r="27908" spans="1:9" hidden="1" x14ac:dyDescent="0.25">
      <c r="A27908" s="40"/>
      <c r="I27908" s="40"/>
    </row>
    <row r="27909" spans="1:9" hidden="1" x14ac:dyDescent="0.25">
      <c r="A27909" s="40"/>
      <c r="I27909" s="40"/>
    </row>
    <row r="27910" spans="1:9" hidden="1" x14ac:dyDescent="0.25">
      <c r="A27910" s="40"/>
      <c r="I27910" s="40"/>
    </row>
    <row r="27911" spans="1:9" hidden="1" x14ac:dyDescent="0.25">
      <c r="A27911" s="40"/>
      <c r="I27911" s="40"/>
    </row>
    <row r="27912" spans="1:9" hidden="1" x14ac:dyDescent="0.25">
      <c r="A27912" s="40"/>
      <c r="I27912" s="40"/>
    </row>
    <row r="27913" spans="1:9" hidden="1" x14ac:dyDescent="0.25">
      <c r="A27913" s="40"/>
      <c r="I27913" s="40"/>
    </row>
    <row r="27914" spans="1:9" hidden="1" x14ac:dyDescent="0.25">
      <c r="A27914" s="40"/>
      <c r="I27914" s="40"/>
    </row>
    <row r="27915" spans="1:9" hidden="1" x14ac:dyDescent="0.25">
      <c r="A27915" s="40"/>
      <c r="I27915" s="40"/>
    </row>
    <row r="27916" spans="1:9" hidden="1" x14ac:dyDescent="0.25">
      <c r="A27916" s="40"/>
      <c r="I27916" s="40"/>
    </row>
    <row r="27917" spans="1:9" hidden="1" x14ac:dyDescent="0.25">
      <c r="A27917" s="40"/>
      <c r="I27917" s="40"/>
    </row>
    <row r="27918" spans="1:9" hidden="1" x14ac:dyDescent="0.25">
      <c r="A27918" s="40"/>
      <c r="I27918" s="40"/>
    </row>
    <row r="27919" spans="1:9" hidden="1" x14ac:dyDescent="0.25">
      <c r="A27919" s="40"/>
      <c r="I27919" s="40"/>
    </row>
    <row r="27920" spans="1:9" hidden="1" x14ac:dyDescent="0.25">
      <c r="A27920" s="40"/>
      <c r="I27920" s="40"/>
    </row>
    <row r="27921" spans="1:9" hidden="1" x14ac:dyDescent="0.25">
      <c r="A27921" s="40"/>
      <c r="I27921" s="40"/>
    </row>
    <row r="27922" spans="1:9" hidden="1" x14ac:dyDescent="0.25">
      <c r="A27922" s="40"/>
      <c r="I27922" s="40"/>
    </row>
    <row r="27923" spans="1:9" hidden="1" x14ac:dyDescent="0.25">
      <c r="A27923" s="40"/>
      <c r="I27923" s="40"/>
    </row>
    <row r="27924" spans="1:9" hidden="1" x14ac:dyDescent="0.25">
      <c r="A27924" s="40"/>
      <c r="I27924" s="40"/>
    </row>
    <row r="27925" spans="1:9" hidden="1" x14ac:dyDescent="0.25">
      <c r="A27925" s="40"/>
      <c r="I27925" s="40"/>
    </row>
    <row r="27926" spans="1:9" hidden="1" x14ac:dyDescent="0.25">
      <c r="A27926" s="40"/>
      <c r="I27926" s="40"/>
    </row>
    <row r="27927" spans="1:9" hidden="1" x14ac:dyDescent="0.25">
      <c r="A27927" s="40"/>
      <c r="I27927" s="40"/>
    </row>
    <row r="27928" spans="1:9" hidden="1" x14ac:dyDescent="0.25">
      <c r="A27928" s="40"/>
      <c r="I27928" s="40"/>
    </row>
    <row r="27929" spans="1:9" hidden="1" x14ac:dyDescent="0.25">
      <c r="A27929" s="40"/>
      <c r="I27929" s="40"/>
    </row>
    <row r="27930" spans="1:9" hidden="1" x14ac:dyDescent="0.25">
      <c r="A27930" s="40"/>
      <c r="I27930" s="40"/>
    </row>
    <row r="27931" spans="1:9" hidden="1" x14ac:dyDescent="0.25">
      <c r="A27931" s="40"/>
      <c r="I27931" s="40"/>
    </row>
    <row r="27932" spans="1:9" hidden="1" x14ac:dyDescent="0.25">
      <c r="A27932" s="40"/>
      <c r="I27932" s="40"/>
    </row>
    <row r="27933" spans="1:9" hidden="1" x14ac:dyDescent="0.25">
      <c r="A27933" s="40"/>
      <c r="I27933" s="40"/>
    </row>
    <row r="27934" spans="1:9" hidden="1" x14ac:dyDescent="0.25">
      <c r="A27934" s="40"/>
      <c r="I27934" s="40"/>
    </row>
    <row r="27935" spans="1:9" hidden="1" x14ac:dyDescent="0.25">
      <c r="A27935" s="40"/>
      <c r="I27935" s="40"/>
    </row>
    <row r="27936" spans="1:9" hidden="1" x14ac:dyDescent="0.25">
      <c r="A27936" s="40"/>
      <c r="I27936" s="40"/>
    </row>
    <row r="27937" spans="1:9" hidden="1" x14ac:dyDescent="0.25">
      <c r="A27937" s="40"/>
      <c r="I27937" s="40"/>
    </row>
    <row r="27938" spans="1:9" hidden="1" x14ac:dyDescent="0.25">
      <c r="A27938" s="40"/>
      <c r="I27938" s="40"/>
    </row>
    <row r="27939" spans="1:9" hidden="1" x14ac:dyDescent="0.25">
      <c r="A27939" s="40"/>
      <c r="I27939" s="40"/>
    </row>
    <row r="27940" spans="1:9" hidden="1" x14ac:dyDescent="0.25">
      <c r="A27940" s="40"/>
      <c r="I27940" s="40"/>
    </row>
    <row r="27941" spans="1:9" hidden="1" x14ac:dyDescent="0.25">
      <c r="A27941" s="40"/>
      <c r="I27941" s="40"/>
    </row>
    <row r="27942" spans="1:9" hidden="1" x14ac:dyDescent="0.25">
      <c r="A27942" s="40"/>
      <c r="I27942" s="40"/>
    </row>
    <row r="27943" spans="1:9" hidden="1" x14ac:dyDescent="0.25">
      <c r="A27943" s="40"/>
      <c r="I27943" s="40"/>
    </row>
    <row r="27944" spans="1:9" hidden="1" x14ac:dyDescent="0.25">
      <c r="A27944" s="40"/>
      <c r="I27944" s="40"/>
    </row>
    <row r="27945" spans="1:9" hidden="1" x14ac:dyDescent="0.25">
      <c r="A27945" s="40"/>
      <c r="I27945" s="40"/>
    </row>
    <row r="27946" spans="1:9" hidden="1" x14ac:dyDescent="0.25">
      <c r="A27946" s="40"/>
      <c r="I27946" s="40"/>
    </row>
    <row r="27947" spans="1:9" hidden="1" x14ac:dyDescent="0.25">
      <c r="A27947" s="40"/>
      <c r="I27947" s="40"/>
    </row>
    <row r="27948" spans="1:9" hidden="1" x14ac:dyDescent="0.25">
      <c r="A27948" s="40"/>
      <c r="I27948" s="40"/>
    </row>
    <row r="27949" spans="1:9" hidden="1" x14ac:dyDescent="0.25">
      <c r="A27949" s="40"/>
      <c r="I27949" s="40"/>
    </row>
    <row r="27950" spans="1:9" hidden="1" x14ac:dyDescent="0.25">
      <c r="A27950" s="40"/>
      <c r="I27950" s="40"/>
    </row>
    <row r="27951" spans="1:9" hidden="1" x14ac:dyDescent="0.25">
      <c r="A27951" s="40"/>
      <c r="I27951" s="40"/>
    </row>
    <row r="27952" spans="1:9" hidden="1" x14ac:dyDescent="0.25">
      <c r="A27952" s="40"/>
      <c r="I27952" s="40"/>
    </row>
    <row r="27953" spans="1:9" hidden="1" x14ac:dyDescent="0.25">
      <c r="A27953" s="40"/>
      <c r="I27953" s="40"/>
    </row>
    <row r="27954" spans="1:9" hidden="1" x14ac:dyDescent="0.25">
      <c r="A27954" s="40"/>
      <c r="I27954" s="40"/>
    </row>
    <row r="27955" spans="1:9" hidden="1" x14ac:dyDescent="0.25">
      <c r="A27955" s="40"/>
      <c r="I27955" s="40"/>
    </row>
    <row r="27956" spans="1:9" hidden="1" x14ac:dyDescent="0.25">
      <c r="A27956" s="40"/>
      <c r="I27956" s="40"/>
    </row>
    <row r="27957" spans="1:9" hidden="1" x14ac:dyDescent="0.25">
      <c r="A27957" s="40"/>
      <c r="I27957" s="40"/>
    </row>
    <row r="27958" spans="1:9" hidden="1" x14ac:dyDescent="0.25">
      <c r="A27958" s="40"/>
      <c r="I27958" s="40"/>
    </row>
    <row r="27959" spans="1:9" hidden="1" x14ac:dyDescent="0.25">
      <c r="A27959" s="40"/>
      <c r="I27959" s="40"/>
    </row>
    <row r="27960" spans="1:9" hidden="1" x14ac:dyDescent="0.25">
      <c r="A27960" s="40"/>
      <c r="I27960" s="40"/>
    </row>
    <row r="27961" spans="1:9" hidden="1" x14ac:dyDescent="0.25">
      <c r="A27961" s="40"/>
      <c r="I27961" s="40"/>
    </row>
    <row r="27962" spans="1:9" hidden="1" x14ac:dyDescent="0.25">
      <c r="A27962" s="40"/>
      <c r="I27962" s="40"/>
    </row>
    <row r="27963" spans="1:9" hidden="1" x14ac:dyDescent="0.25">
      <c r="A27963" s="40"/>
      <c r="I27963" s="40"/>
    </row>
    <row r="27964" spans="1:9" hidden="1" x14ac:dyDescent="0.25">
      <c r="A27964" s="40"/>
      <c r="I27964" s="40"/>
    </row>
    <row r="27965" spans="1:9" hidden="1" x14ac:dyDescent="0.25">
      <c r="A27965" s="40"/>
      <c r="I27965" s="40"/>
    </row>
    <row r="27966" spans="1:9" hidden="1" x14ac:dyDescent="0.25">
      <c r="A27966" s="40"/>
      <c r="I27966" s="40"/>
    </row>
    <row r="27967" spans="1:9" hidden="1" x14ac:dyDescent="0.25">
      <c r="A27967" s="40"/>
      <c r="I27967" s="40"/>
    </row>
    <row r="27968" spans="1:9" hidden="1" x14ac:dyDescent="0.25">
      <c r="A27968" s="40"/>
      <c r="I27968" s="40"/>
    </row>
    <row r="27969" spans="1:9" hidden="1" x14ac:dyDescent="0.25">
      <c r="A27969" s="40"/>
      <c r="I27969" s="40"/>
    </row>
    <row r="27970" spans="1:9" hidden="1" x14ac:dyDescent="0.25">
      <c r="A27970" s="40"/>
      <c r="I27970" s="40"/>
    </row>
    <row r="27971" spans="1:9" hidden="1" x14ac:dyDescent="0.25">
      <c r="A27971" s="40"/>
      <c r="I27971" s="40"/>
    </row>
    <row r="27972" spans="1:9" hidden="1" x14ac:dyDescent="0.25">
      <c r="A27972" s="40"/>
      <c r="I27972" s="40"/>
    </row>
    <row r="27973" spans="1:9" hidden="1" x14ac:dyDescent="0.25">
      <c r="A27973" s="40"/>
      <c r="I27973" s="40"/>
    </row>
    <row r="27974" spans="1:9" hidden="1" x14ac:dyDescent="0.25">
      <c r="A27974" s="40"/>
      <c r="I27974" s="40"/>
    </row>
    <row r="27975" spans="1:9" hidden="1" x14ac:dyDescent="0.25">
      <c r="A27975" s="40"/>
      <c r="I27975" s="40"/>
    </row>
    <row r="27976" spans="1:9" hidden="1" x14ac:dyDescent="0.25">
      <c r="A27976" s="40"/>
      <c r="I27976" s="40"/>
    </row>
    <row r="27977" spans="1:9" hidden="1" x14ac:dyDescent="0.25">
      <c r="A27977" s="40"/>
      <c r="I27977" s="40"/>
    </row>
    <row r="27978" spans="1:9" hidden="1" x14ac:dyDescent="0.25">
      <c r="A27978" s="40"/>
      <c r="I27978" s="40"/>
    </row>
    <row r="27979" spans="1:9" hidden="1" x14ac:dyDescent="0.25">
      <c r="A27979" s="40"/>
      <c r="I27979" s="40"/>
    </row>
    <row r="27980" spans="1:9" hidden="1" x14ac:dyDescent="0.25">
      <c r="A27980" s="40"/>
      <c r="I27980" s="40"/>
    </row>
    <row r="27981" spans="1:9" hidden="1" x14ac:dyDescent="0.25">
      <c r="A27981" s="40"/>
      <c r="I27981" s="40"/>
    </row>
    <row r="27982" spans="1:9" hidden="1" x14ac:dyDescent="0.25">
      <c r="A27982" s="40"/>
      <c r="I27982" s="40"/>
    </row>
    <row r="27983" spans="1:9" hidden="1" x14ac:dyDescent="0.25">
      <c r="A27983" s="40"/>
      <c r="I27983" s="40"/>
    </row>
    <row r="27984" spans="1:9" hidden="1" x14ac:dyDescent="0.25">
      <c r="A27984" s="40"/>
      <c r="I27984" s="40"/>
    </row>
    <row r="27985" spans="1:9" hidden="1" x14ac:dyDescent="0.25">
      <c r="A27985" s="40"/>
      <c r="I27985" s="40"/>
    </row>
    <row r="27986" spans="1:9" hidden="1" x14ac:dyDescent="0.25">
      <c r="A27986" s="40"/>
      <c r="I27986" s="40"/>
    </row>
    <row r="27987" spans="1:9" hidden="1" x14ac:dyDescent="0.25">
      <c r="A27987" s="40"/>
      <c r="I27987" s="40"/>
    </row>
    <row r="27988" spans="1:9" hidden="1" x14ac:dyDescent="0.25">
      <c r="A27988" s="40"/>
      <c r="I27988" s="40"/>
    </row>
    <row r="27989" spans="1:9" hidden="1" x14ac:dyDescent="0.25">
      <c r="A27989" s="40"/>
      <c r="I27989" s="40"/>
    </row>
    <row r="27990" spans="1:9" hidden="1" x14ac:dyDescent="0.25">
      <c r="A27990" s="40"/>
      <c r="I27990" s="40"/>
    </row>
    <row r="27991" spans="1:9" hidden="1" x14ac:dyDescent="0.25">
      <c r="A27991" s="40"/>
      <c r="I27991" s="40"/>
    </row>
    <row r="27992" spans="1:9" hidden="1" x14ac:dyDescent="0.25">
      <c r="A27992" s="40"/>
      <c r="I27992" s="40"/>
    </row>
    <row r="27993" spans="1:9" hidden="1" x14ac:dyDescent="0.25">
      <c r="A27993" s="40"/>
      <c r="I27993" s="40"/>
    </row>
    <row r="27994" spans="1:9" hidden="1" x14ac:dyDescent="0.25">
      <c r="A27994" s="40"/>
      <c r="I27994" s="40"/>
    </row>
    <row r="27995" spans="1:9" hidden="1" x14ac:dyDescent="0.25">
      <c r="A27995" s="40"/>
      <c r="I27995" s="40"/>
    </row>
    <row r="27996" spans="1:9" hidden="1" x14ac:dyDescent="0.25">
      <c r="A27996" s="40"/>
      <c r="I27996" s="40"/>
    </row>
    <row r="27997" spans="1:9" hidden="1" x14ac:dyDescent="0.25">
      <c r="A27997" s="40"/>
      <c r="I27997" s="40"/>
    </row>
    <row r="27998" spans="1:9" hidden="1" x14ac:dyDescent="0.25">
      <c r="A27998" s="40"/>
      <c r="I27998" s="40"/>
    </row>
    <row r="27999" spans="1:9" hidden="1" x14ac:dyDescent="0.25">
      <c r="A27999" s="40"/>
      <c r="I27999" s="40"/>
    </row>
    <row r="28000" spans="1:9" hidden="1" x14ac:dyDescent="0.25">
      <c r="A28000" s="40"/>
      <c r="I28000" s="40"/>
    </row>
    <row r="28001" spans="1:9" hidden="1" x14ac:dyDescent="0.25">
      <c r="A28001" s="40"/>
      <c r="I28001" s="40"/>
    </row>
    <row r="28002" spans="1:9" hidden="1" x14ac:dyDescent="0.25">
      <c r="A28002" s="40"/>
      <c r="I28002" s="40"/>
    </row>
    <row r="28003" spans="1:9" hidden="1" x14ac:dyDescent="0.25">
      <c r="A28003" s="40"/>
      <c r="I28003" s="40"/>
    </row>
    <row r="28004" spans="1:9" hidden="1" x14ac:dyDescent="0.25">
      <c r="A28004" s="40"/>
      <c r="I28004" s="40"/>
    </row>
    <row r="28005" spans="1:9" hidden="1" x14ac:dyDescent="0.25">
      <c r="A28005" s="40"/>
      <c r="I28005" s="40"/>
    </row>
    <row r="28006" spans="1:9" hidden="1" x14ac:dyDescent="0.25">
      <c r="A28006" s="40"/>
      <c r="I28006" s="40"/>
    </row>
    <row r="28007" spans="1:9" hidden="1" x14ac:dyDescent="0.25">
      <c r="A28007" s="40"/>
      <c r="I28007" s="40"/>
    </row>
    <row r="28008" spans="1:9" hidden="1" x14ac:dyDescent="0.25">
      <c r="A28008" s="40"/>
      <c r="I28008" s="40"/>
    </row>
    <row r="28009" spans="1:9" hidden="1" x14ac:dyDescent="0.25">
      <c r="A28009" s="40"/>
      <c r="I28009" s="40"/>
    </row>
    <row r="28010" spans="1:9" hidden="1" x14ac:dyDescent="0.25">
      <c r="A28010" s="40"/>
      <c r="I28010" s="40"/>
    </row>
    <row r="28011" spans="1:9" hidden="1" x14ac:dyDescent="0.25">
      <c r="A28011" s="40"/>
      <c r="I28011" s="40"/>
    </row>
    <row r="28012" spans="1:9" hidden="1" x14ac:dyDescent="0.25">
      <c r="A28012" s="40"/>
      <c r="I28012" s="40"/>
    </row>
    <row r="28013" spans="1:9" hidden="1" x14ac:dyDescent="0.25">
      <c r="A28013" s="40"/>
      <c r="I28013" s="40"/>
    </row>
    <row r="28014" spans="1:9" hidden="1" x14ac:dyDescent="0.25">
      <c r="A28014" s="40"/>
      <c r="I28014" s="40"/>
    </row>
    <row r="28015" spans="1:9" hidden="1" x14ac:dyDescent="0.25">
      <c r="A28015" s="40"/>
      <c r="I28015" s="40"/>
    </row>
    <row r="28016" spans="1:9" hidden="1" x14ac:dyDescent="0.25">
      <c r="A28016" s="40"/>
      <c r="I28016" s="40"/>
    </row>
    <row r="28017" spans="1:9" hidden="1" x14ac:dyDescent="0.25">
      <c r="A28017" s="40"/>
      <c r="I28017" s="40"/>
    </row>
    <row r="28018" spans="1:9" hidden="1" x14ac:dyDescent="0.25">
      <c r="A28018" s="40"/>
      <c r="I28018" s="40"/>
    </row>
    <row r="28019" spans="1:9" hidden="1" x14ac:dyDescent="0.25">
      <c r="A28019" s="40"/>
      <c r="I28019" s="40"/>
    </row>
    <row r="28020" spans="1:9" hidden="1" x14ac:dyDescent="0.25">
      <c r="A28020" s="40"/>
      <c r="I28020" s="40"/>
    </row>
    <row r="28021" spans="1:9" hidden="1" x14ac:dyDescent="0.25">
      <c r="A28021" s="40"/>
      <c r="I28021" s="40"/>
    </row>
    <row r="28022" spans="1:9" hidden="1" x14ac:dyDescent="0.25">
      <c r="A28022" s="40"/>
      <c r="I28022" s="40"/>
    </row>
    <row r="28023" spans="1:9" hidden="1" x14ac:dyDescent="0.25">
      <c r="A28023" s="40"/>
      <c r="I28023" s="40"/>
    </row>
    <row r="28024" spans="1:9" hidden="1" x14ac:dyDescent="0.25">
      <c r="A28024" s="40"/>
      <c r="I28024" s="40"/>
    </row>
    <row r="28025" spans="1:9" hidden="1" x14ac:dyDescent="0.25">
      <c r="A28025" s="40"/>
      <c r="I28025" s="40"/>
    </row>
    <row r="28026" spans="1:9" hidden="1" x14ac:dyDescent="0.25">
      <c r="A28026" s="40"/>
      <c r="I28026" s="40"/>
    </row>
    <row r="28027" spans="1:9" hidden="1" x14ac:dyDescent="0.25">
      <c r="A28027" s="40"/>
      <c r="I28027" s="40"/>
    </row>
    <row r="28028" spans="1:9" hidden="1" x14ac:dyDescent="0.25">
      <c r="A28028" s="40"/>
      <c r="I28028" s="40"/>
    </row>
    <row r="28029" spans="1:9" hidden="1" x14ac:dyDescent="0.25">
      <c r="A28029" s="40"/>
      <c r="I28029" s="40"/>
    </row>
    <row r="28030" spans="1:9" hidden="1" x14ac:dyDescent="0.25">
      <c r="A28030" s="40"/>
      <c r="I28030" s="40"/>
    </row>
    <row r="28031" spans="1:9" hidden="1" x14ac:dyDescent="0.25">
      <c r="A28031" s="40"/>
      <c r="I28031" s="40"/>
    </row>
    <row r="28032" spans="1:9" hidden="1" x14ac:dyDescent="0.25">
      <c r="A28032" s="40"/>
      <c r="I28032" s="40"/>
    </row>
    <row r="28033" spans="1:9" hidden="1" x14ac:dyDescent="0.25">
      <c r="A28033" s="40"/>
      <c r="I28033" s="40"/>
    </row>
    <row r="28034" spans="1:9" hidden="1" x14ac:dyDescent="0.25">
      <c r="A28034" s="40"/>
      <c r="I28034" s="40"/>
    </row>
    <row r="28035" spans="1:9" hidden="1" x14ac:dyDescent="0.25">
      <c r="A28035" s="40"/>
      <c r="I28035" s="40"/>
    </row>
    <row r="28036" spans="1:9" hidden="1" x14ac:dyDescent="0.25">
      <c r="A28036" s="40"/>
      <c r="I28036" s="40"/>
    </row>
    <row r="28037" spans="1:9" hidden="1" x14ac:dyDescent="0.25">
      <c r="A28037" s="40"/>
      <c r="I28037" s="40"/>
    </row>
    <row r="28038" spans="1:9" hidden="1" x14ac:dyDescent="0.25">
      <c r="A28038" s="40"/>
      <c r="I28038" s="40"/>
    </row>
    <row r="28039" spans="1:9" hidden="1" x14ac:dyDescent="0.25">
      <c r="A28039" s="40"/>
      <c r="I28039" s="40"/>
    </row>
    <row r="28040" spans="1:9" hidden="1" x14ac:dyDescent="0.25">
      <c r="A28040" s="40"/>
      <c r="I28040" s="40"/>
    </row>
    <row r="28041" spans="1:9" hidden="1" x14ac:dyDescent="0.25">
      <c r="A28041" s="40"/>
      <c r="I28041" s="40"/>
    </row>
    <row r="28042" spans="1:9" hidden="1" x14ac:dyDescent="0.25">
      <c r="A28042" s="40"/>
      <c r="I28042" s="40"/>
    </row>
    <row r="28043" spans="1:9" hidden="1" x14ac:dyDescent="0.25">
      <c r="A28043" s="40"/>
      <c r="I28043" s="40"/>
    </row>
    <row r="28044" spans="1:9" hidden="1" x14ac:dyDescent="0.25">
      <c r="A28044" s="40"/>
      <c r="I28044" s="40"/>
    </row>
    <row r="28045" spans="1:9" hidden="1" x14ac:dyDescent="0.25">
      <c r="A28045" s="40"/>
      <c r="I28045" s="40"/>
    </row>
    <row r="28046" spans="1:9" hidden="1" x14ac:dyDescent="0.25">
      <c r="A28046" s="40"/>
      <c r="I28046" s="40"/>
    </row>
    <row r="28047" spans="1:9" hidden="1" x14ac:dyDescent="0.25">
      <c r="A28047" s="40"/>
      <c r="I28047" s="40"/>
    </row>
    <row r="28048" spans="1:9" hidden="1" x14ac:dyDescent="0.25">
      <c r="A28048" s="40"/>
      <c r="I28048" s="40"/>
    </row>
    <row r="28049" spans="1:9" hidden="1" x14ac:dyDescent="0.25">
      <c r="A28049" s="40"/>
      <c r="I28049" s="40"/>
    </row>
    <row r="28050" spans="1:9" hidden="1" x14ac:dyDescent="0.25">
      <c r="A28050" s="40"/>
      <c r="I28050" s="40"/>
    </row>
    <row r="28051" spans="1:9" hidden="1" x14ac:dyDescent="0.25">
      <c r="A28051" s="40"/>
      <c r="I28051" s="40"/>
    </row>
    <row r="28052" spans="1:9" hidden="1" x14ac:dyDescent="0.25">
      <c r="A28052" s="40"/>
      <c r="I28052" s="40"/>
    </row>
    <row r="28053" spans="1:9" hidden="1" x14ac:dyDescent="0.25">
      <c r="A28053" s="40"/>
      <c r="I28053" s="40"/>
    </row>
    <row r="28054" spans="1:9" hidden="1" x14ac:dyDescent="0.25">
      <c r="A28054" s="40"/>
      <c r="I28054" s="40"/>
    </row>
    <row r="28055" spans="1:9" hidden="1" x14ac:dyDescent="0.25">
      <c r="A28055" s="40"/>
      <c r="I28055" s="40"/>
    </row>
    <row r="28056" spans="1:9" hidden="1" x14ac:dyDescent="0.25">
      <c r="A28056" s="40"/>
      <c r="I28056" s="40"/>
    </row>
    <row r="28057" spans="1:9" hidden="1" x14ac:dyDescent="0.25">
      <c r="A28057" s="40"/>
      <c r="I28057" s="40"/>
    </row>
    <row r="28058" spans="1:9" hidden="1" x14ac:dyDescent="0.25">
      <c r="A28058" s="40"/>
      <c r="I28058" s="40"/>
    </row>
    <row r="28059" spans="1:9" hidden="1" x14ac:dyDescent="0.25">
      <c r="A28059" s="40"/>
      <c r="I28059" s="40"/>
    </row>
    <row r="28060" spans="1:9" hidden="1" x14ac:dyDescent="0.25">
      <c r="A28060" s="40"/>
      <c r="I28060" s="40"/>
    </row>
    <row r="28061" spans="1:9" hidden="1" x14ac:dyDescent="0.25">
      <c r="A28061" s="40"/>
      <c r="I28061" s="40"/>
    </row>
    <row r="28062" spans="1:9" hidden="1" x14ac:dyDescent="0.25">
      <c r="A28062" s="40"/>
      <c r="I28062" s="40"/>
    </row>
    <row r="28063" spans="1:9" hidden="1" x14ac:dyDescent="0.25">
      <c r="A28063" s="40"/>
      <c r="I28063" s="40"/>
    </row>
    <row r="28064" spans="1:9" hidden="1" x14ac:dyDescent="0.25">
      <c r="A28064" s="40"/>
      <c r="I28064" s="40"/>
    </row>
    <row r="28065" spans="1:9" hidden="1" x14ac:dyDescent="0.25">
      <c r="A28065" s="40"/>
      <c r="I28065" s="40"/>
    </row>
    <row r="28066" spans="1:9" hidden="1" x14ac:dyDescent="0.25">
      <c r="A28066" s="40"/>
      <c r="I28066" s="40"/>
    </row>
    <row r="28067" spans="1:9" hidden="1" x14ac:dyDescent="0.25">
      <c r="A28067" s="40"/>
      <c r="I28067" s="40"/>
    </row>
    <row r="28068" spans="1:9" hidden="1" x14ac:dyDescent="0.25">
      <c r="A28068" s="40"/>
      <c r="I28068" s="40"/>
    </row>
    <row r="28069" spans="1:9" hidden="1" x14ac:dyDescent="0.25">
      <c r="A28069" s="40"/>
      <c r="I28069" s="40"/>
    </row>
    <row r="28070" spans="1:9" hidden="1" x14ac:dyDescent="0.25">
      <c r="A28070" s="40"/>
      <c r="I28070" s="40"/>
    </row>
    <row r="28071" spans="1:9" hidden="1" x14ac:dyDescent="0.25">
      <c r="A28071" s="40"/>
      <c r="I28071" s="40"/>
    </row>
    <row r="28072" spans="1:9" hidden="1" x14ac:dyDescent="0.25">
      <c r="A28072" s="40"/>
      <c r="I28072" s="40"/>
    </row>
    <row r="28073" spans="1:9" hidden="1" x14ac:dyDescent="0.25">
      <c r="A28073" s="40"/>
      <c r="I28073" s="40"/>
    </row>
    <row r="28074" spans="1:9" hidden="1" x14ac:dyDescent="0.25">
      <c r="A28074" s="40"/>
      <c r="I28074" s="40"/>
    </row>
    <row r="28075" spans="1:9" hidden="1" x14ac:dyDescent="0.25">
      <c r="A28075" s="40"/>
      <c r="I28075" s="40"/>
    </row>
    <row r="28076" spans="1:9" hidden="1" x14ac:dyDescent="0.25">
      <c r="A28076" s="40"/>
      <c r="I28076" s="40"/>
    </row>
    <row r="28077" spans="1:9" hidden="1" x14ac:dyDescent="0.25">
      <c r="A28077" s="40"/>
      <c r="I28077" s="40"/>
    </row>
    <row r="28078" spans="1:9" hidden="1" x14ac:dyDescent="0.25">
      <c r="A28078" s="40"/>
      <c r="I28078" s="40"/>
    </row>
    <row r="28079" spans="1:9" hidden="1" x14ac:dyDescent="0.25">
      <c r="A28079" s="40"/>
      <c r="I28079" s="40"/>
    </row>
    <row r="28080" spans="1:9" hidden="1" x14ac:dyDescent="0.25">
      <c r="A28080" s="40"/>
      <c r="I28080" s="40"/>
    </row>
    <row r="28081" spans="1:9" hidden="1" x14ac:dyDescent="0.25">
      <c r="A28081" s="40"/>
      <c r="I28081" s="40"/>
    </row>
    <row r="28082" spans="1:9" hidden="1" x14ac:dyDescent="0.25">
      <c r="A28082" s="40"/>
      <c r="I28082" s="40"/>
    </row>
    <row r="28083" spans="1:9" hidden="1" x14ac:dyDescent="0.25">
      <c r="A28083" s="40"/>
      <c r="I28083" s="40"/>
    </row>
    <row r="28084" spans="1:9" hidden="1" x14ac:dyDescent="0.25">
      <c r="A28084" s="40"/>
      <c r="I28084" s="40"/>
    </row>
    <row r="28085" spans="1:9" hidden="1" x14ac:dyDescent="0.25">
      <c r="A28085" s="40"/>
      <c r="I28085" s="40"/>
    </row>
    <row r="28086" spans="1:9" hidden="1" x14ac:dyDescent="0.25">
      <c r="A28086" s="40"/>
      <c r="I28086" s="40"/>
    </row>
    <row r="28087" spans="1:9" hidden="1" x14ac:dyDescent="0.25">
      <c r="A28087" s="40"/>
      <c r="I28087" s="40"/>
    </row>
    <row r="28088" spans="1:9" hidden="1" x14ac:dyDescent="0.25">
      <c r="A28088" s="40"/>
      <c r="I28088" s="40"/>
    </row>
    <row r="28089" spans="1:9" hidden="1" x14ac:dyDescent="0.25">
      <c r="A28089" s="40"/>
      <c r="I28089" s="40"/>
    </row>
    <row r="28090" spans="1:9" hidden="1" x14ac:dyDescent="0.25">
      <c r="A28090" s="40"/>
      <c r="I28090" s="40"/>
    </row>
    <row r="28091" spans="1:9" hidden="1" x14ac:dyDescent="0.25">
      <c r="A28091" s="40"/>
      <c r="I28091" s="40"/>
    </row>
    <row r="28092" spans="1:9" hidden="1" x14ac:dyDescent="0.25">
      <c r="A28092" s="40"/>
      <c r="I28092" s="40"/>
    </row>
    <row r="28093" spans="1:9" hidden="1" x14ac:dyDescent="0.25">
      <c r="A28093" s="40"/>
      <c r="I28093" s="40"/>
    </row>
    <row r="28094" spans="1:9" hidden="1" x14ac:dyDescent="0.25">
      <c r="A28094" s="40"/>
      <c r="I28094" s="40"/>
    </row>
    <row r="28095" spans="1:9" hidden="1" x14ac:dyDescent="0.25">
      <c r="A28095" s="40"/>
      <c r="I28095" s="40"/>
    </row>
    <row r="28096" spans="1:9" hidden="1" x14ac:dyDescent="0.25">
      <c r="A28096" s="40"/>
      <c r="I28096" s="40"/>
    </row>
    <row r="28097" spans="1:9" hidden="1" x14ac:dyDescent="0.25">
      <c r="A28097" s="40"/>
      <c r="I28097" s="40"/>
    </row>
    <row r="28098" spans="1:9" hidden="1" x14ac:dyDescent="0.25">
      <c r="A28098" s="40"/>
      <c r="I28098" s="40"/>
    </row>
    <row r="28099" spans="1:9" hidden="1" x14ac:dyDescent="0.25">
      <c r="A28099" s="40"/>
      <c r="I28099" s="40"/>
    </row>
    <row r="28100" spans="1:9" hidden="1" x14ac:dyDescent="0.25">
      <c r="A28100" s="40"/>
      <c r="I28100" s="40"/>
    </row>
    <row r="28101" spans="1:9" hidden="1" x14ac:dyDescent="0.25">
      <c r="A28101" s="40"/>
      <c r="I28101" s="40"/>
    </row>
    <row r="28102" spans="1:9" hidden="1" x14ac:dyDescent="0.25">
      <c r="A28102" s="40"/>
      <c r="I28102" s="40"/>
    </row>
    <row r="28103" spans="1:9" hidden="1" x14ac:dyDescent="0.25">
      <c r="A28103" s="40"/>
      <c r="I28103" s="40"/>
    </row>
    <row r="28104" spans="1:9" hidden="1" x14ac:dyDescent="0.25">
      <c r="A28104" s="40"/>
      <c r="I28104" s="40"/>
    </row>
    <row r="28105" spans="1:9" hidden="1" x14ac:dyDescent="0.25">
      <c r="A28105" s="40"/>
      <c r="I28105" s="40"/>
    </row>
    <row r="28106" spans="1:9" hidden="1" x14ac:dyDescent="0.25">
      <c r="A28106" s="40"/>
      <c r="I28106" s="40"/>
    </row>
    <row r="28107" spans="1:9" hidden="1" x14ac:dyDescent="0.25">
      <c r="A28107" s="40"/>
      <c r="I28107" s="40"/>
    </row>
    <row r="28108" spans="1:9" hidden="1" x14ac:dyDescent="0.25">
      <c r="A28108" s="40"/>
      <c r="I28108" s="40"/>
    </row>
    <row r="28109" spans="1:9" hidden="1" x14ac:dyDescent="0.25">
      <c r="A28109" s="40"/>
      <c r="I28109" s="40"/>
    </row>
    <row r="28110" spans="1:9" hidden="1" x14ac:dyDescent="0.25">
      <c r="A28110" s="40"/>
      <c r="I28110" s="40"/>
    </row>
    <row r="28111" spans="1:9" hidden="1" x14ac:dyDescent="0.25">
      <c r="A28111" s="40"/>
      <c r="I28111" s="40"/>
    </row>
    <row r="28112" spans="1:9" hidden="1" x14ac:dyDescent="0.25">
      <c r="A28112" s="40"/>
      <c r="I28112" s="40"/>
    </row>
    <row r="28113" spans="1:9" hidden="1" x14ac:dyDescent="0.25">
      <c r="A28113" s="40"/>
      <c r="I28113" s="40"/>
    </row>
    <row r="28114" spans="1:9" hidden="1" x14ac:dyDescent="0.25">
      <c r="A28114" s="40"/>
      <c r="I28114" s="40"/>
    </row>
    <row r="28115" spans="1:9" hidden="1" x14ac:dyDescent="0.25">
      <c r="A28115" s="40"/>
      <c r="I28115" s="40"/>
    </row>
    <row r="28116" spans="1:9" hidden="1" x14ac:dyDescent="0.25">
      <c r="A28116" s="40"/>
      <c r="I28116" s="40"/>
    </row>
    <row r="28117" spans="1:9" hidden="1" x14ac:dyDescent="0.25">
      <c r="A28117" s="40"/>
      <c r="I28117" s="40"/>
    </row>
    <row r="28118" spans="1:9" hidden="1" x14ac:dyDescent="0.25">
      <c r="A28118" s="40"/>
      <c r="I28118" s="40"/>
    </row>
    <row r="28119" spans="1:9" hidden="1" x14ac:dyDescent="0.25">
      <c r="A28119" s="40"/>
      <c r="I28119" s="40"/>
    </row>
    <row r="28120" spans="1:9" hidden="1" x14ac:dyDescent="0.25">
      <c r="A28120" s="40"/>
      <c r="I28120" s="40"/>
    </row>
    <row r="28121" spans="1:9" hidden="1" x14ac:dyDescent="0.25">
      <c r="A28121" s="40"/>
      <c r="I28121" s="40"/>
    </row>
    <row r="28122" spans="1:9" hidden="1" x14ac:dyDescent="0.25">
      <c r="A28122" s="40"/>
      <c r="I28122" s="40"/>
    </row>
    <row r="28123" spans="1:9" hidden="1" x14ac:dyDescent="0.25">
      <c r="A28123" s="40"/>
      <c r="I28123" s="40"/>
    </row>
    <row r="28124" spans="1:9" hidden="1" x14ac:dyDescent="0.25">
      <c r="A28124" s="40"/>
      <c r="I28124" s="40"/>
    </row>
    <row r="28125" spans="1:9" hidden="1" x14ac:dyDescent="0.25">
      <c r="A28125" s="40"/>
      <c r="I28125" s="40"/>
    </row>
    <row r="28126" spans="1:9" hidden="1" x14ac:dyDescent="0.25">
      <c r="A28126" s="40"/>
      <c r="I28126" s="40"/>
    </row>
    <row r="28127" spans="1:9" hidden="1" x14ac:dyDescent="0.25">
      <c r="A28127" s="40"/>
      <c r="I28127" s="40"/>
    </row>
    <row r="28128" spans="1:9" hidden="1" x14ac:dyDescent="0.25">
      <c r="A28128" s="40"/>
      <c r="I28128" s="40"/>
    </row>
    <row r="28129" spans="1:9" hidden="1" x14ac:dyDescent="0.25">
      <c r="A28129" s="40"/>
      <c r="I28129" s="40"/>
    </row>
    <row r="28130" spans="1:9" hidden="1" x14ac:dyDescent="0.25">
      <c r="A28130" s="40"/>
      <c r="I28130" s="40"/>
    </row>
    <row r="28131" spans="1:9" hidden="1" x14ac:dyDescent="0.25">
      <c r="A28131" s="40"/>
      <c r="I28131" s="40"/>
    </row>
    <row r="28132" spans="1:9" hidden="1" x14ac:dyDescent="0.25">
      <c r="A28132" s="40"/>
      <c r="I28132" s="40"/>
    </row>
    <row r="28133" spans="1:9" hidden="1" x14ac:dyDescent="0.25">
      <c r="A28133" s="40"/>
      <c r="I28133" s="40"/>
    </row>
    <row r="28134" spans="1:9" hidden="1" x14ac:dyDescent="0.25">
      <c r="A28134" s="40"/>
      <c r="I28134" s="40"/>
    </row>
    <row r="28135" spans="1:9" hidden="1" x14ac:dyDescent="0.25">
      <c r="A28135" s="40"/>
      <c r="I28135" s="40"/>
    </row>
    <row r="28136" spans="1:9" hidden="1" x14ac:dyDescent="0.25">
      <c r="A28136" s="40"/>
      <c r="I28136" s="40"/>
    </row>
    <row r="28137" spans="1:9" hidden="1" x14ac:dyDescent="0.25">
      <c r="A28137" s="40"/>
      <c r="I28137" s="40"/>
    </row>
    <row r="28138" spans="1:9" hidden="1" x14ac:dyDescent="0.25">
      <c r="A28138" s="40"/>
      <c r="I28138" s="40"/>
    </row>
    <row r="28139" spans="1:9" hidden="1" x14ac:dyDescent="0.25">
      <c r="A28139" s="40"/>
      <c r="I28139" s="40"/>
    </row>
    <row r="28140" spans="1:9" hidden="1" x14ac:dyDescent="0.25">
      <c r="A28140" s="40"/>
      <c r="I28140" s="40"/>
    </row>
    <row r="28141" spans="1:9" hidden="1" x14ac:dyDescent="0.25">
      <c r="A28141" s="40"/>
      <c r="I28141" s="40"/>
    </row>
    <row r="28142" spans="1:9" hidden="1" x14ac:dyDescent="0.25">
      <c r="A28142" s="40"/>
      <c r="I28142" s="40"/>
    </row>
    <row r="28143" spans="1:9" hidden="1" x14ac:dyDescent="0.25">
      <c r="A28143" s="40"/>
      <c r="I28143" s="40"/>
    </row>
    <row r="28144" spans="1:9" hidden="1" x14ac:dyDescent="0.25">
      <c r="A28144" s="40"/>
      <c r="I28144" s="40"/>
    </row>
    <row r="28145" spans="1:9" hidden="1" x14ac:dyDescent="0.25">
      <c r="A28145" s="40"/>
      <c r="I28145" s="40"/>
    </row>
    <row r="28146" spans="1:9" hidden="1" x14ac:dyDescent="0.25">
      <c r="A28146" s="40"/>
      <c r="I28146" s="40"/>
    </row>
    <row r="28147" spans="1:9" hidden="1" x14ac:dyDescent="0.25">
      <c r="A28147" s="40"/>
      <c r="I28147" s="40"/>
    </row>
    <row r="28148" spans="1:9" hidden="1" x14ac:dyDescent="0.25">
      <c r="A28148" s="40"/>
      <c r="I28148" s="40"/>
    </row>
    <row r="28149" spans="1:9" hidden="1" x14ac:dyDescent="0.25">
      <c r="A28149" s="40"/>
      <c r="I28149" s="40"/>
    </row>
    <row r="28150" spans="1:9" hidden="1" x14ac:dyDescent="0.25">
      <c r="A28150" s="40"/>
      <c r="I28150" s="40"/>
    </row>
    <row r="28151" spans="1:9" hidden="1" x14ac:dyDescent="0.25">
      <c r="A28151" s="40"/>
      <c r="I28151" s="40"/>
    </row>
    <row r="28152" spans="1:9" hidden="1" x14ac:dyDescent="0.25">
      <c r="A28152" s="40"/>
      <c r="I28152" s="40"/>
    </row>
    <row r="28153" spans="1:9" hidden="1" x14ac:dyDescent="0.25">
      <c r="A28153" s="40"/>
      <c r="I28153" s="40"/>
    </row>
    <row r="28154" spans="1:9" hidden="1" x14ac:dyDescent="0.25">
      <c r="A28154" s="40"/>
      <c r="I28154" s="40"/>
    </row>
    <row r="28155" spans="1:9" hidden="1" x14ac:dyDescent="0.25">
      <c r="A28155" s="40"/>
      <c r="I28155" s="40"/>
    </row>
    <row r="28156" spans="1:9" hidden="1" x14ac:dyDescent="0.25">
      <c r="A28156" s="40"/>
      <c r="I28156" s="40"/>
    </row>
    <row r="28157" spans="1:9" hidden="1" x14ac:dyDescent="0.25">
      <c r="A28157" s="40"/>
      <c r="I28157" s="40"/>
    </row>
    <row r="28158" spans="1:9" hidden="1" x14ac:dyDescent="0.25">
      <c r="A28158" s="40"/>
      <c r="I28158" s="40"/>
    </row>
    <row r="28159" spans="1:9" hidden="1" x14ac:dyDescent="0.25">
      <c r="A28159" s="40"/>
      <c r="I28159" s="40"/>
    </row>
    <row r="28160" spans="1:9" hidden="1" x14ac:dyDescent="0.25">
      <c r="A28160" s="40"/>
      <c r="I28160" s="40"/>
    </row>
    <row r="28161" spans="1:9" hidden="1" x14ac:dyDescent="0.25">
      <c r="A28161" s="40"/>
      <c r="I28161" s="40"/>
    </row>
    <row r="28162" spans="1:9" hidden="1" x14ac:dyDescent="0.25">
      <c r="A28162" s="40"/>
      <c r="I28162" s="40"/>
    </row>
    <row r="28163" spans="1:9" hidden="1" x14ac:dyDescent="0.25">
      <c r="A28163" s="40"/>
      <c r="I28163" s="40"/>
    </row>
    <row r="28164" spans="1:9" hidden="1" x14ac:dyDescent="0.25">
      <c r="A28164" s="40"/>
      <c r="I28164" s="40"/>
    </row>
    <row r="28165" spans="1:9" hidden="1" x14ac:dyDescent="0.25">
      <c r="A28165" s="40"/>
      <c r="I28165" s="40"/>
    </row>
    <row r="28166" spans="1:9" hidden="1" x14ac:dyDescent="0.25">
      <c r="A28166" s="40"/>
      <c r="I28166" s="40"/>
    </row>
    <row r="28167" spans="1:9" hidden="1" x14ac:dyDescent="0.25">
      <c r="A28167" s="40"/>
      <c r="I28167" s="40"/>
    </row>
    <row r="28168" spans="1:9" hidden="1" x14ac:dyDescent="0.25">
      <c r="A28168" s="40"/>
      <c r="I28168" s="40"/>
    </row>
    <row r="28169" spans="1:9" hidden="1" x14ac:dyDescent="0.25">
      <c r="A28169" s="40"/>
      <c r="I28169" s="40"/>
    </row>
    <row r="28170" spans="1:9" hidden="1" x14ac:dyDescent="0.25">
      <c r="A28170" s="40"/>
      <c r="I28170" s="40"/>
    </row>
    <row r="28171" spans="1:9" hidden="1" x14ac:dyDescent="0.25">
      <c r="A28171" s="40"/>
      <c r="I28171" s="40"/>
    </row>
    <row r="28172" spans="1:9" hidden="1" x14ac:dyDescent="0.25">
      <c r="A28172" s="40"/>
      <c r="I28172" s="40"/>
    </row>
    <row r="28173" spans="1:9" hidden="1" x14ac:dyDescent="0.25">
      <c r="A28173" s="40"/>
      <c r="I28173" s="40"/>
    </row>
    <row r="28174" spans="1:9" hidden="1" x14ac:dyDescent="0.25">
      <c r="A28174" s="40"/>
      <c r="I28174" s="40"/>
    </row>
    <row r="28175" spans="1:9" hidden="1" x14ac:dyDescent="0.25">
      <c r="A28175" s="40"/>
      <c r="I28175" s="40"/>
    </row>
    <row r="28176" spans="1:9" hidden="1" x14ac:dyDescent="0.25">
      <c r="A28176" s="40"/>
      <c r="I28176" s="40"/>
    </row>
    <row r="28177" spans="1:9" hidden="1" x14ac:dyDescent="0.25">
      <c r="A28177" s="40"/>
      <c r="I28177" s="40"/>
    </row>
    <row r="28178" spans="1:9" hidden="1" x14ac:dyDescent="0.25">
      <c r="A28178" s="40"/>
      <c r="I28178" s="40"/>
    </row>
    <row r="28179" spans="1:9" hidden="1" x14ac:dyDescent="0.25">
      <c r="A28179" s="40"/>
      <c r="I28179" s="40"/>
    </row>
    <row r="28180" spans="1:9" hidden="1" x14ac:dyDescent="0.25">
      <c r="A28180" s="40"/>
      <c r="I28180" s="40"/>
    </row>
    <row r="28181" spans="1:9" hidden="1" x14ac:dyDescent="0.25">
      <c r="A28181" s="40"/>
      <c r="I28181" s="40"/>
    </row>
    <row r="28182" spans="1:9" hidden="1" x14ac:dyDescent="0.25">
      <c r="A28182" s="40"/>
      <c r="I28182" s="40"/>
    </row>
    <row r="28183" spans="1:9" hidden="1" x14ac:dyDescent="0.25">
      <c r="A28183" s="40"/>
      <c r="I28183" s="40"/>
    </row>
    <row r="28184" spans="1:9" hidden="1" x14ac:dyDescent="0.25">
      <c r="A28184" s="40"/>
      <c r="I28184" s="40"/>
    </row>
    <row r="28185" spans="1:9" hidden="1" x14ac:dyDescent="0.25">
      <c r="A28185" s="40"/>
      <c r="I28185" s="40"/>
    </row>
    <row r="28186" spans="1:9" hidden="1" x14ac:dyDescent="0.25">
      <c r="A28186" s="40"/>
      <c r="I28186" s="40"/>
    </row>
    <row r="28187" spans="1:9" hidden="1" x14ac:dyDescent="0.25">
      <c r="A28187" s="40"/>
      <c r="I28187" s="40"/>
    </row>
    <row r="28188" spans="1:9" hidden="1" x14ac:dyDescent="0.25">
      <c r="A28188" s="40"/>
      <c r="I28188" s="40"/>
    </row>
    <row r="28189" spans="1:9" hidden="1" x14ac:dyDescent="0.25">
      <c r="A28189" s="40"/>
      <c r="I28189" s="40"/>
    </row>
    <row r="28190" spans="1:9" hidden="1" x14ac:dyDescent="0.25">
      <c r="A28190" s="40"/>
      <c r="I28190" s="40"/>
    </row>
    <row r="28191" spans="1:9" hidden="1" x14ac:dyDescent="0.25">
      <c r="A28191" s="40"/>
      <c r="I28191" s="40"/>
    </row>
    <row r="28192" spans="1:9" hidden="1" x14ac:dyDescent="0.25">
      <c r="A28192" s="40"/>
      <c r="I28192" s="40"/>
    </row>
    <row r="28193" spans="1:9" hidden="1" x14ac:dyDescent="0.25">
      <c r="A28193" s="40"/>
      <c r="I28193" s="40"/>
    </row>
    <row r="28194" spans="1:9" hidden="1" x14ac:dyDescent="0.25">
      <c r="A28194" s="40"/>
      <c r="I28194" s="40"/>
    </row>
    <row r="28195" spans="1:9" hidden="1" x14ac:dyDescent="0.25">
      <c r="A28195" s="40"/>
      <c r="I28195" s="40"/>
    </row>
    <row r="28196" spans="1:9" hidden="1" x14ac:dyDescent="0.25">
      <c r="A28196" s="40"/>
      <c r="I28196" s="40"/>
    </row>
    <row r="28197" spans="1:9" hidden="1" x14ac:dyDescent="0.25">
      <c r="A28197" s="40"/>
      <c r="I28197" s="40"/>
    </row>
    <row r="28198" spans="1:9" hidden="1" x14ac:dyDescent="0.25">
      <c r="A28198" s="40"/>
      <c r="I28198" s="40"/>
    </row>
    <row r="28199" spans="1:9" hidden="1" x14ac:dyDescent="0.25">
      <c r="A28199" s="40"/>
      <c r="I28199" s="40"/>
    </row>
    <row r="28200" spans="1:9" hidden="1" x14ac:dyDescent="0.25">
      <c r="A28200" s="40"/>
      <c r="I28200" s="40"/>
    </row>
    <row r="28201" spans="1:9" hidden="1" x14ac:dyDescent="0.25">
      <c r="A28201" s="40"/>
      <c r="I28201" s="40"/>
    </row>
    <row r="28202" spans="1:9" hidden="1" x14ac:dyDescent="0.25">
      <c r="A28202" s="40"/>
      <c r="I28202" s="40"/>
    </row>
    <row r="28203" spans="1:9" hidden="1" x14ac:dyDescent="0.25">
      <c r="A28203" s="40"/>
      <c r="I28203" s="40"/>
    </row>
    <row r="28204" spans="1:9" hidden="1" x14ac:dyDescent="0.25">
      <c r="A28204" s="40"/>
      <c r="I28204" s="40"/>
    </row>
    <row r="28205" spans="1:9" hidden="1" x14ac:dyDescent="0.25">
      <c r="A28205" s="40"/>
      <c r="I28205" s="40"/>
    </row>
    <row r="28206" spans="1:9" hidden="1" x14ac:dyDescent="0.25">
      <c r="A28206" s="40"/>
      <c r="I28206" s="40"/>
    </row>
    <row r="28207" spans="1:9" hidden="1" x14ac:dyDescent="0.25">
      <c r="A28207" s="40"/>
      <c r="I28207" s="40"/>
    </row>
    <row r="28208" spans="1:9" hidden="1" x14ac:dyDescent="0.25">
      <c r="A28208" s="40"/>
      <c r="I28208" s="40"/>
    </row>
    <row r="28209" spans="1:9" hidden="1" x14ac:dyDescent="0.25">
      <c r="A28209" s="40"/>
      <c r="I28209" s="40"/>
    </row>
    <row r="28210" spans="1:9" hidden="1" x14ac:dyDescent="0.25">
      <c r="A28210" s="40"/>
      <c r="I28210" s="40"/>
    </row>
    <row r="28211" spans="1:9" hidden="1" x14ac:dyDescent="0.25">
      <c r="A28211" s="40"/>
      <c r="I28211" s="40"/>
    </row>
    <row r="28212" spans="1:9" hidden="1" x14ac:dyDescent="0.25">
      <c r="A28212" s="40"/>
      <c r="I28212" s="40"/>
    </row>
    <row r="28213" spans="1:9" hidden="1" x14ac:dyDescent="0.25">
      <c r="A28213" s="40"/>
      <c r="I28213" s="40"/>
    </row>
    <row r="28214" spans="1:9" hidden="1" x14ac:dyDescent="0.25">
      <c r="A28214" s="40"/>
      <c r="I28214" s="40"/>
    </row>
    <row r="28215" spans="1:9" hidden="1" x14ac:dyDescent="0.25">
      <c r="A28215" s="40"/>
      <c r="I28215" s="40"/>
    </row>
    <row r="28216" spans="1:9" hidden="1" x14ac:dyDescent="0.25">
      <c r="A28216" s="40"/>
      <c r="I28216" s="40"/>
    </row>
    <row r="28217" spans="1:9" hidden="1" x14ac:dyDescent="0.25">
      <c r="A28217" s="40"/>
      <c r="I28217" s="40"/>
    </row>
    <row r="28218" spans="1:9" hidden="1" x14ac:dyDescent="0.25">
      <c r="A28218" s="40"/>
      <c r="I28218" s="40"/>
    </row>
    <row r="28219" spans="1:9" hidden="1" x14ac:dyDescent="0.25">
      <c r="A28219" s="40"/>
      <c r="I28219" s="40"/>
    </row>
    <row r="28220" spans="1:9" hidden="1" x14ac:dyDescent="0.25">
      <c r="A28220" s="40"/>
      <c r="I28220" s="40"/>
    </row>
    <row r="28221" spans="1:9" hidden="1" x14ac:dyDescent="0.25">
      <c r="A28221" s="40"/>
      <c r="I28221" s="40"/>
    </row>
    <row r="28222" spans="1:9" hidden="1" x14ac:dyDescent="0.25">
      <c r="A28222" s="40"/>
      <c r="I28222" s="40"/>
    </row>
    <row r="28223" spans="1:9" hidden="1" x14ac:dyDescent="0.25">
      <c r="A28223" s="40"/>
      <c r="I28223" s="40"/>
    </row>
    <row r="28224" spans="1:9" hidden="1" x14ac:dyDescent="0.25">
      <c r="A28224" s="40"/>
      <c r="I28224" s="40"/>
    </row>
    <row r="28225" spans="1:9" hidden="1" x14ac:dyDescent="0.25">
      <c r="A28225" s="40"/>
      <c r="I28225" s="40"/>
    </row>
    <row r="28226" spans="1:9" hidden="1" x14ac:dyDescent="0.25">
      <c r="A28226" s="40"/>
      <c r="I28226" s="40"/>
    </row>
    <row r="28227" spans="1:9" hidden="1" x14ac:dyDescent="0.25">
      <c r="A28227" s="40"/>
      <c r="I28227" s="40"/>
    </row>
    <row r="28228" spans="1:9" hidden="1" x14ac:dyDescent="0.25">
      <c r="A28228" s="40"/>
      <c r="I28228" s="40"/>
    </row>
    <row r="28229" spans="1:9" hidden="1" x14ac:dyDescent="0.25">
      <c r="A28229" s="40"/>
      <c r="I28229" s="40"/>
    </row>
    <row r="28230" spans="1:9" hidden="1" x14ac:dyDescent="0.25">
      <c r="A28230" s="40"/>
      <c r="I28230" s="40"/>
    </row>
    <row r="28231" spans="1:9" hidden="1" x14ac:dyDescent="0.25">
      <c r="A28231" s="40"/>
      <c r="I28231" s="40"/>
    </row>
    <row r="28232" spans="1:9" hidden="1" x14ac:dyDescent="0.25">
      <c r="A28232" s="40"/>
      <c r="I28232" s="40"/>
    </row>
    <row r="28233" spans="1:9" hidden="1" x14ac:dyDescent="0.25">
      <c r="A28233" s="40"/>
      <c r="I28233" s="40"/>
    </row>
    <row r="28234" spans="1:9" hidden="1" x14ac:dyDescent="0.25">
      <c r="A28234" s="40"/>
      <c r="I28234" s="40"/>
    </row>
    <row r="28235" spans="1:9" hidden="1" x14ac:dyDescent="0.25">
      <c r="A28235" s="40"/>
      <c r="I28235" s="40"/>
    </row>
    <row r="28236" spans="1:9" hidden="1" x14ac:dyDescent="0.25">
      <c r="A28236" s="40"/>
      <c r="I28236" s="40"/>
    </row>
    <row r="28237" spans="1:9" hidden="1" x14ac:dyDescent="0.25">
      <c r="A28237" s="40"/>
      <c r="I28237" s="40"/>
    </row>
    <row r="28238" spans="1:9" hidden="1" x14ac:dyDescent="0.25">
      <c r="A28238" s="40"/>
      <c r="I28238" s="40"/>
    </row>
    <row r="28239" spans="1:9" hidden="1" x14ac:dyDescent="0.25">
      <c r="A28239" s="40"/>
      <c r="I28239" s="40"/>
    </row>
    <row r="28240" spans="1:9" hidden="1" x14ac:dyDescent="0.25">
      <c r="A28240" s="40"/>
      <c r="I28240" s="40"/>
    </row>
    <row r="28241" spans="1:9" hidden="1" x14ac:dyDescent="0.25">
      <c r="A28241" s="40"/>
      <c r="I28241" s="40"/>
    </row>
    <row r="28242" spans="1:9" hidden="1" x14ac:dyDescent="0.25">
      <c r="A28242" s="40"/>
      <c r="I28242" s="40"/>
    </row>
    <row r="28243" spans="1:9" hidden="1" x14ac:dyDescent="0.25">
      <c r="A28243" s="40"/>
      <c r="I28243" s="40"/>
    </row>
    <row r="28244" spans="1:9" hidden="1" x14ac:dyDescent="0.25">
      <c r="A28244" s="40"/>
      <c r="I28244" s="40"/>
    </row>
    <row r="28245" spans="1:9" hidden="1" x14ac:dyDescent="0.25">
      <c r="A28245" s="40"/>
      <c r="I28245" s="40"/>
    </row>
    <row r="28246" spans="1:9" hidden="1" x14ac:dyDescent="0.25">
      <c r="A28246" s="40"/>
      <c r="I28246" s="40"/>
    </row>
    <row r="28247" spans="1:9" hidden="1" x14ac:dyDescent="0.25">
      <c r="A28247" s="40"/>
      <c r="I28247" s="40"/>
    </row>
    <row r="28248" spans="1:9" hidden="1" x14ac:dyDescent="0.25">
      <c r="A28248" s="40"/>
      <c r="I28248" s="40"/>
    </row>
    <row r="28249" spans="1:9" hidden="1" x14ac:dyDescent="0.25">
      <c r="A28249" s="40"/>
      <c r="I28249" s="40"/>
    </row>
    <row r="28250" spans="1:9" hidden="1" x14ac:dyDescent="0.25">
      <c r="A28250" s="40"/>
      <c r="I28250" s="40"/>
    </row>
    <row r="28251" spans="1:9" hidden="1" x14ac:dyDescent="0.25">
      <c r="A28251" s="40"/>
      <c r="I28251" s="40"/>
    </row>
    <row r="28252" spans="1:9" hidden="1" x14ac:dyDescent="0.25">
      <c r="A28252" s="40"/>
      <c r="I28252" s="40"/>
    </row>
    <row r="28253" spans="1:9" hidden="1" x14ac:dyDescent="0.25">
      <c r="A28253" s="40"/>
      <c r="I28253" s="40"/>
    </row>
    <row r="28254" spans="1:9" hidden="1" x14ac:dyDescent="0.25">
      <c r="A28254" s="40"/>
      <c r="I28254" s="40"/>
    </row>
    <row r="28255" spans="1:9" hidden="1" x14ac:dyDescent="0.25">
      <c r="A28255" s="40"/>
      <c r="I28255" s="40"/>
    </row>
    <row r="28256" spans="1:9" hidden="1" x14ac:dyDescent="0.25">
      <c r="A28256" s="40"/>
      <c r="I28256" s="40"/>
    </row>
    <row r="28257" spans="1:9" hidden="1" x14ac:dyDescent="0.25">
      <c r="A28257" s="40"/>
      <c r="I28257" s="40"/>
    </row>
    <row r="28258" spans="1:9" hidden="1" x14ac:dyDescent="0.25">
      <c r="A28258" s="40"/>
      <c r="I28258" s="40"/>
    </row>
    <row r="28259" spans="1:9" hidden="1" x14ac:dyDescent="0.25">
      <c r="A28259" s="40"/>
      <c r="I28259" s="40"/>
    </row>
    <row r="28260" spans="1:9" hidden="1" x14ac:dyDescent="0.25">
      <c r="A28260" s="40"/>
      <c r="I28260" s="40"/>
    </row>
    <row r="28261" spans="1:9" hidden="1" x14ac:dyDescent="0.25">
      <c r="A28261" s="40"/>
      <c r="I28261" s="40"/>
    </row>
    <row r="28262" spans="1:9" hidden="1" x14ac:dyDescent="0.25">
      <c r="A28262" s="40"/>
      <c r="I28262" s="40"/>
    </row>
    <row r="28263" spans="1:9" hidden="1" x14ac:dyDescent="0.25">
      <c r="A28263" s="40"/>
      <c r="I28263" s="40"/>
    </row>
    <row r="28264" spans="1:9" hidden="1" x14ac:dyDescent="0.25">
      <c r="A28264" s="40"/>
      <c r="I28264" s="40"/>
    </row>
    <row r="28265" spans="1:9" hidden="1" x14ac:dyDescent="0.25">
      <c r="A28265" s="40"/>
      <c r="I28265" s="40"/>
    </row>
    <row r="28266" spans="1:9" hidden="1" x14ac:dyDescent="0.25">
      <c r="A28266" s="40"/>
      <c r="I28266" s="40"/>
    </row>
    <row r="28267" spans="1:9" hidden="1" x14ac:dyDescent="0.25">
      <c r="A28267" s="40"/>
      <c r="I28267" s="40"/>
    </row>
    <row r="28268" spans="1:9" hidden="1" x14ac:dyDescent="0.25">
      <c r="A28268" s="40"/>
      <c r="I28268" s="40"/>
    </row>
    <row r="28269" spans="1:9" hidden="1" x14ac:dyDescent="0.25">
      <c r="A28269" s="40"/>
      <c r="I28269" s="40"/>
    </row>
    <row r="28270" spans="1:9" hidden="1" x14ac:dyDescent="0.25">
      <c r="A28270" s="40"/>
      <c r="I28270" s="40"/>
    </row>
    <row r="28271" spans="1:9" hidden="1" x14ac:dyDescent="0.25">
      <c r="A28271" s="40"/>
      <c r="I28271" s="40"/>
    </row>
    <row r="28272" spans="1:9" hidden="1" x14ac:dyDescent="0.25">
      <c r="A28272" s="40"/>
      <c r="I28272" s="40"/>
    </row>
    <row r="28273" spans="1:9" hidden="1" x14ac:dyDescent="0.25">
      <c r="A28273" s="40"/>
      <c r="I28273" s="40"/>
    </row>
    <row r="28274" spans="1:9" hidden="1" x14ac:dyDescent="0.25">
      <c r="A28274" s="40"/>
      <c r="I28274" s="40"/>
    </row>
    <row r="28275" spans="1:9" hidden="1" x14ac:dyDescent="0.25">
      <c r="A28275" s="40"/>
      <c r="I28275" s="40"/>
    </row>
    <row r="28276" spans="1:9" hidden="1" x14ac:dyDescent="0.25">
      <c r="A28276" s="40"/>
      <c r="I28276" s="40"/>
    </row>
    <row r="28277" spans="1:9" hidden="1" x14ac:dyDescent="0.25">
      <c r="A28277" s="40"/>
      <c r="I28277" s="40"/>
    </row>
    <row r="28278" spans="1:9" hidden="1" x14ac:dyDescent="0.25">
      <c r="A28278" s="40"/>
      <c r="I28278" s="40"/>
    </row>
    <row r="28279" spans="1:9" hidden="1" x14ac:dyDescent="0.25">
      <c r="A28279" s="40"/>
      <c r="I28279" s="40"/>
    </row>
    <row r="28280" spans="1:9" hidden="1" x14ac:dyDescent="0.25">
      <c r="A28280" s="40"/>
      <c r="I28280" s="40"/>
    </row>
    <row r="28281" spans="1:9" hidden="1" x14ac:dyDescent="0.25">
      <c r="A28281" s="40"/>
      <c r="I28281" s="40"/>
    </row>
    <row r="28282" spans="1:9" hidden="1" x14ac:dyDescent="0.25">
      <c r="A28282" s="40"/>
      <c r="I28282" s="40"/>
    </row>
    <row r="28283" spans="1:9" hidden="1" x14ac:dyDescent="0.25">
      <c r="A28283" s="40"/>
      <c r="I28283" s="40"/>
    </row>
    <row r="28284" spans="1:9" hidden="1" x14ac:dyDescent="0.25">
      <c r="A28284" s="40"/>
      <c r="I28284" s="40"/>
    </row>
    <row r="28285" spans="1:9" hidden="1" x14ac:dyDescent="0.25">
      <c r="A28285" s="40"/>
      <c r="I28285" s="40"/>
    </row>
    <row r="28286" spans="1:9" hidden="1" x14ac:dyDescent="0.25">
      <c r="A28286" s="40"/>
      <c r="I28286" s="40"/>
    </row>
    <row r="28287" spans="1:9" hidden="1" x14ac:dyDescent="0.25">
      <c r="A28287" s="40"/>
      <c r="I28287" s="40"/>
    </row>
    <row r="28288" spans="1:9" hidden="1" x14ac:dyDescent="0.25">
      <c r="A28288" s="40"/>
      <c r="I28288" s="40"/>
    </row>
    <row r="28289" spans="1:9" hidden="1" x14ac:dyDescent="0.25">
      <c r="A28289" s="40"/>
      <c r="I28289" s="40"/>
    </row>
    <row r="28290" spans="1:9" hidden="1" x14ac:dyDescent="0.25">
      <c r="A28290" s="40"/>
      <c r="I28290" s="40"/>
    </row>
    <row r="28291" spans="1:9" hidden="1" x14ac:dyDescent="0.25">
      <c r="A28291" s="40"/>
      <c r="I28291" s="40"/>
    </row>
    <row r="28292" spans="1:9" hidden="1" x14ac:dyDescent="0.25">
      <c r="A28292" s="40"/>
      <c r="I28292" s="40"/>
    </row>
    <row r="28293" spans="1:9" hidden="1" x14ac:dyDescent="0.25">
      <c r="A28293" s="40"/>
      <c r="I28293" s="40"/>
    </row>
    <row r="28294" spans="1:9" hidden="1" x14ac:dyDescent="0.25">
      <c r="A28294" s="40"/>
      <c r="I28294" s="40"/>
    </row>
    <row r="28295" spans="1:9" hidden="1" x14ac:dyDescent="0.25">
      <c r="A28295" s="40"/>
      <c r="I28295" s="40"/>
    </row>
    <row r="28296" spans="1:9" hidden="1" x14ac:dyDescent="0.25">
      <c r="A28296" s="40"/>
      <c r="I28296" s="40"/>
    </row>
    <row r="28297" spans="1:9" hidden="1" x14ac:dyDescent="0.25">
      <c r="A28297" s="40"/>
      <c r="I28297" s="40"/>
    </row>
    <row r="28298" spans="1:9" hidden="1" x14ac:dyDescent="0.25">
      <c r="A28298" s="40"/>
      <c r="I28298" s="40"/>
    </row>
    <row r="28299" spans="1:9" hidden="1" x14ac:dyDescent="0.25">
      <c r="A28299" s="40"/>
      <c r="I28299" s="40"/>
    </row>
    <row r="28300" spans="1:9" hidden="1" x14ac:dyDescent="0.25">
      <c r="A28300" s="40"/>
      <c r="I28300" s="40"/>
    </row>
    <row r="28301" spans="1:9" hidden="1" x14ac:dyDescent="0.25">
      <c r="A28301" s="40"/>
      <c r="I28301" s="40"/>
    </row>
    <row r="28302" spans="1:9" hidden="1" x14ac:dyDescent="0.25">
      <c r="A28302" s="40"/>
      <c r="I28302" s="40"/>
    </row>
    <row r="28303" spans="1:9" hidden="1" x14ac:dyDescent="0.25">
      <c r="A28303" s="40"/>
      <c r="I28303" s="40"/>
    </row>
    <row r="28304" spans="1:9" hidden="1" x14ac:dyDescent="0.25">
      <c r="A28304" s="40"/>
      <c r="I28304" s="40"/>
    </row>
    <row r="28305" spans="1:9" hidden="1" x14ac:dyDescent="0.25">
      <c r="A28305" s="40"/>
      <c r="I28305" s="40"/>
    </row>
    <row r="28306" spans="1:9" hidden="1" x14ac:dyDescent="0.25">
      <c r="A28306" s="40"/>
      <c r="I28306" s="40"/>
    </row>
    <row r="28307" spans="1:9" hidden="1" x14ac:dyDescent="0.25">
      <c r="A28307" s="40"/>
      <c r="I28307" s="40"/>
    </row>
    <row r="28308" spans="1:9" hidden="1" x14ac:dyDescent="0.25">
      <c r="A28308" s="40"/>
      <c r="I28308" s="40"/>
    </row>
    <row r="28309" spans="1:9" hidden="1" x14ac:dyDescent="0.25">
      <c r="A28309" s="40"/>
      <c r="I28309" s="40"/>
    </row>
    <row r="28310" spans="1:9" hidden="1" x14ac:dyDescent="0.25">
      <c r="A28310" s="40"/>
      <c r="I28310" s="40"/>
    </row>
    <row r="28311" spans="1:9" hidden="1" x14ac:dyDescent="0.25">
      <c r="A28311" s="40"/>
      <c r="I28311" s="40"/>
    </row>
    <row r="28312" spans="1:9" hidden="1" x14ac:dyDescent="0.25">
      <c r="A28312" s="40"/>
      <c r="I28312" s="40"/>
    </row>
    <row r="28313" spans="1:9" hidden="1" x14ac:dyDescent="0.25">
      <c r="A28313" s="40"/>
      <c r="I28313" s="40"/>
    </row>
    <row r="28314" spans="1:9" hidden="1" x14ac:dyDescent="0.25">
      <c r="A28314" s="40"/>
      <c r="I28314" s="40"/>
    </row>
    <row r="28315" spans="1:9" hidden="1" x14ac:dyDescent="0.25">
      <c r="A28315" s="40"/>
      <c r="I28315" s="40"/>
    </row>
    <row r="28316" spans="1:9" hidden="1" x14ac:dyDescent="0.25">
      <c r="A28316" s="40"/>
      <c r="I28316" s="40"/>
    </row>
    <row r="28317" spans="1:9" hidden="1" x14ac:dyDescent="0.25">
      <c r="A28317" s="40"/>
      <c r="I28317" s="40"/>
    </row>
    <row r="28318" spans="1:9" hidden="1" x14ac:dyDescent="0.25">
      <c r="A28318" s="40"/>
      <c r="I28318" s="40"/>
    </row>
    <row r="28319" spans="1:9" hidden="1" x14ac:dyDescent="0.25">
      <c r="A28319" s="40"/>
      <c r="I28319" s="40"/>
    </row>
    <row r="28320" spans="1:9" hidden="1" x14ac:dyDescent="0.25">
      <c r="A28320" s="40"/>
      <c r="I28320" s="40"/>
    </row>
    <row r="28321" spans="1:9" hidden="1" x14ac:dyDescent="0.25">
      <c r="A28321" s="40"/>
      <c r="I28321" s="40"/>
    </row>
    <row r="28322" spans="1:9" hidden="1" x14ac:dyDescent="0.25">
      <c r="A28322" s="40"/>
      <c r="I28322" s="40"/>
    </row>
    <row r="28323" spans="1:9" hidden="1" x14ac:dyDescent="0.25">
      <c r="A28323" s="40"/>
      <c r="I28323" s="40"/>
    </row>
    <row r="28324" spans="1:9" hidden="1" x14ac:dyDescent="0.25">
      <c r="A28324" s="40"/>
      <c r="I28324" s="40"/>
    </row>
    <row r="28325" spans="1:9" hidden="1" x14ac:dyDescent="0.25">
      <c r="A28325" s="40"/>
      <c r="I28325" s="40"/>
    </row>
    <row r="28326" spans="1:9" hidden="1" x14ac:dyDescent="0.25">
      <c r="A28326" s="40"/>
      <c r="I28326" s="40"/>
    </row>
    <row r="28327" spans="1:9" hidden="1" x14ac:dyDescent="0.25">
      <c r="A28327" s="40"/>
      <c r="I28327" s="40"/>
    </row>
    <row r="28328" spans="1:9" hidden="1" x14ac:dyDescent="0.25">
      <c r="A28328" s="40"/>
      <c r="I28328" s="40"/>
    </row>
    <row r="28329" spans="1:9" hidden="1" x14ac:dyDescent="0.25">
      <c r="A28329" s="40"/>
      <c r="I28329" s="40"/>
    </row>
    <row r="28330" spans="1:9" hidden="1" x14ac:dyDescent="0.25">
      <c r="A28330" s="40"/>
      <c r="I28330" s="40"/>
    </row>
    <row r="28331" spans="1:9" hidden="1" x14ac:dyDescent="0.25">
      <c r="A28331" s="40"/>
      <c r="I28331" s="40"/>
    </row>
    <row r="28332" spans="1:9" hidden="1" x14ac:dyDescent="0.25">
      <c r="A28332" s="40"/>
      <c r="I28332" s="40"/>
    </row>
    <row r="28333" spans="1:9" hidden="1" x14ac:dyDescent="0.25">
      <c r="A28333" s="40"/>
      <c r="I28333" s="40"/>
    </row>
    <row r="28334" spans="1:9" hidden="1" x14ac:dyDescent="0.25">
      <c r="A28334" s="40"/>
      <c r="I28334" s="40"/>
    </row>
    <row r="28335" spans="1:9" hidden="1" x14ac:dyDescent="0.25">
      <c r="A28335" s="40"/>
      <c r="I28335" s="40"/>
    </row>
    <row r="28336" spans="1:9" hidden="1" x14ac:dyDescent="0.25">
      <c r="A28336" s="40"/>
      <c r="I28336" s="40"/>
    </row>
    <row r="28337" spans="1:9" hidden="1" x14ac:dyDescent="0.25">
      <c r="A28337" s="40"/>
      <c r="I28337" s="40"/>
    </row>
    <row r="28338" spans="1:9" hidden="1" x14ac:dyDescent="0.25">
      <c r="A28338" s="40"/>
      <c r="I28338" s="40"/>
    </row>
    <row r="28339" spans="1:9" hidden="1" x14ac:dyDescent="0.25">
      <c r="A28339" s="40"/>
      <c r="I28339" s="40"/>
    </row>
    <row r="28340" spans="1:9" hidden="1" x14ac:dyDescent="0.25">
      <c r="A28340" s="40"/>
      <c r="I28340" s="40"/>
    </row>
    <row r="28341" spans="1:9" hidden="1" x14ac:dyDescent="0.25">
      <c r="A28341" s="40"/>
      <c r="I28341" s="40"/>
    </row>
    <row r="28342" spans="1:9" hidden="1" x14ac:dyDescent="0.25">
      <c r="A28342" s="40"/>
      <c r="I28342" s="40"/>
    </row>
    <row r="28343" spans="1:9" hidden="1" x14ac:dyDescent="0.25">
      <c r="A28343" s="40"/>
      <c r="I28343" s="40"/>
    </row>
    <row r="28344" spans="1:9" hidden="1" x14ac:dyDescent="0.25">
      <c r="A28344" s="40"/>
      <c r="I28344" s="40"/>
    </row>
    <row r="28345" spans="1:9" hidden="1" x14ac:dyDescent="0.25">
      <c r="A28345" s="40"/>
      <c r="I28345" s="40"/>
    </row>
    <row r="28346" spans="1:9" hidden="1" x14ac:dyDescent="0.25">
      <c r="A28346" s="40"/>
      <c r="I28346" s="40"/>
    </row>
    <row r="28347" spans="1:9" hidden="1" x14ac:dyDescent="0.25">
      <c r="A28347" s="40"/>
      <c r="I28347" s="40"/>
    </row>
    <row r="28348" spans="1:9" hidden="1" x14ac:dyDescent="0.25">
      <c r="A28348" s="40"/>
      <c r="I28348" s="40"/>
    </row>
    <row r="28349" spans="1:9" hidden="1" x14ac:dyDescent="0.25">
      <c r="A28349" s="40"/>
      <c r="I28349" s="40"/>
    </row>
    <row r="28350" spans="1:9" hidden="1" x14ac:dyDescent="0.25">
      <c r="A28350" s="40"/>
      <c r="I28350" s="40"/>
    </row>
    <row r="28351" spans="1:9" hidden="1" x14ac:dyDescent="0.25">
      <c r="A28351" s="40"/>
      <c r="I28351" s="40"/>
    </row>
    <row r="28352" spans="1:9" hidden="1" x14ac:dyDescent="0.25">
      <c r="A28352" s="40"/>
      <c r="I28352" s="40"/>
    </row>
    <row r="28353" spans="1:9" hidden="1" x14ac:dyDescent="0.25">
      <c r="A28353" s="40"/>
      <c r="I28353" s="40"/>
    </row>
    <row r="28354" spans="1:9" hidden="1" x14ac:dyDescent="0.25">
      <c r="A28354" s="40"/>
      <c r="I28354" s="40"/>
    </row>
    <row r="28355" spans="1:9" hidden="1" x14ac:dyDescent="0.25">
      <c r="A28355" s="40"/>
      <c r="I28355" s="40"/>
    </row>
    <row r="28356" spans="1:9" hidden="1" x14ac:dyDescent="0.25">
      <c r="A28356" s="40"/>
      <c r="I28356" s="40"/>
    </row>
    <row r="28357" spans="1:9" hidden="1" x14ac:dyDescent="0.25">
      <c r="A28357" s="40"/>
      <c r="I28357" s="40"/>
    </row>
    <row r="28358" spans="1:9" hidden="1" x14ac:dyDescent="0.25">
      <c r="A28358" s="40"/>
      <c r="I28358" s="40"/>
    </row>
    <row r="28359" spans="1:9" hidden="1" x14ac:dyDescent="0.25">
      <c r="A28359" s="40"/>
      <c r="I28359" s="40"/>
    </row>
    <row r="28360" spans="1:9" hidden="1" x14ac:dyDescent="0.25">
      <c r="A28360" s="40"/>
      <c r="I28360" s="40"/>
    </row>
    <row r="28361" spans="1:9" hidden="1" x14ac:dyDescent="0.25">
      <c r="A28361" s="40"/>
      <c r="I28361" s="40"/>
    </row>
    <row r="28362" spans="1:9" hidden="1" x14ac:dyDescent="0.25">
      <c r="A28362" s="40"/>
      <c r="I28362" s="40"/>
    </row>
    <row r="28363" spans="1:9" hidden="1" x14ac:dyDescent="0.25">
      <c r="A28363" s="40"/>
      <c r="I28363" s="40"/>
    </row>
    <row r="28364" spans="1:9" hidden="1" x14ac:dyDescent="0.25">
      <c r="A28364" s="40"/>
      <c r="I28364" s="40"/>
    </row>
    <row r="28365" spans="1:9" hidden="1" x14ac:dyDescent="0.25">
      <c r="A28365" s="40"/>
      <c r="I28365" s="40"/>
    </row>
    <row r="28366" spans="1:9" hidden="1" x14ac:dyDescent="0.25">
      <c r="A28366" s="40"/>
      <c r="I28366" s="40"/>
    </row>
    <row r="28367" spans="1:9" hidden="1" x14ac:dyDescent="0.25">
      <c r="A28367" s="40"/>
      <c r="I28367" s="40"/>
    </row>
    <row r="28368" spans="1:9" hidden="1" x14ac:dyDescent="0.25">
      <c r="A28368" s="40"/>
      <c r="I28368" s="40"/>
    </row>
    <row r="28369" spans="1:9" hidden="1" x14ac:dyDescent="0.25">
      <c r="A28369" s="40"/>
      <c r="I28369" s="40"/>
    </row>
    <row r="28370" spans="1:9" hidden="1" x14ac:dyDescent="0.25">
      <c r="A28370" s="40"/>
      <c r="I28370" s="40"/>
    </row>
    <row r="28371" spans="1:9" hidden="1" x14ac:dyDescent="0.25">
      <c r="A28371" s="40"/>
      <c r="I28371" s="40"/>
    </row>
    <row r="28372" spans="1:9" hidden="1" x14ac:dyDescent="0.25">
      <c r="A28372" s="40"/>
      <c r="I28372" s="40"/>
    </row>
    <row r="28373" spans="1:9" hidden="1" x14ac:dyDescent="0.25">
      <c r="A28373" s="40"/>
      <c r="I28373" s="40"/>
    </row>
    <row r="28374" spans="1:9" hidden="1" x14ac:dyDescent="0.25">
      <c r="A28374" s="40"/>
      <c r="I28374" s="40"/>
    </row>
    <row r="28375" spans="1:9" hidden="1" x14ac:dyDescent="0.25">
      <c r="A28375" s="40"/>
      <c r="I28375" s="40"/>
    </row>
    <row r="28376" spans="1:9" hidden="1" x14ac:dyDescent="0.25">
      <c r="A28376" s="40"/>
      <c r="I28376" s="40"/>
    </row>
    <row r="28377" spans="1:9" hidden="1" x14ac:dyDescent="0.25">
      <c r="A28377" s="40"/>
      <c r="I28377" s="40"/>
    </row>
    <row r="28378" spans="1:9" hidden="1" x14ac:dyDescent="0.25">
      <c r="A28378" s="40"/>
      <c r="I28378" s="40"/>
    </row>
    <row r="28379" spans="1:9" hidden="1" x14ac:dyDescent="0.25">
      <c r="A28379" s="40"/>
      <c r="I28379" s="40"/>
    </row>
    <row r="28380" spans="1:9" hidden="1" x14ac:dyDescent="0.25">
      <c r="A28380" s="40"/>
      <c r="I28380" s="40"/>
    </row>
    <row r="28381" spans="1:9" hidden="1" x14ac:dyDescent="0.25">
      <c r="A28381" s="40"/>
      <c r="I28381" s="40"/>
    </row>
    <row r="28382" spans="1:9" hidden="1" x14ac:dyDescent="0.25">
      <c r="A28382" s="40"/>
      <c r="I28382" s="40"/>
    </row>
    <row r="28383" spans="1:9" hidden="1" x14ac:dyDescent="0.25">
      <c r="A28383" s="40"/>
      <c r="I28383" s="40"/>
    </row>
    <row r="28384" spans="1:9" hidden="1" x14ac:dyDescent="0.25">
      <c r="A28384" s="40"/>
      <c r="I28384" s="40"/>
    </row>
    <row r="28385" spans="1:9" hidden="1" x14ac:dyDescent="0.25">
      <c r="A28385" s="40"/>
      <c r="I28385" s="40"/>
    </row>
    <row r="28386" spans="1:9" hidden="1" x14ac:dyDescent="0.25">
      <c r="A28386" s="40"/>
      <c r="I28386" s="40"/>
    </row>
    <row r="28387" spans="1:9" hidden="1" x14ac:dyDescent="0.25">
      <c r="A28387" s="40"/>
      <c r="I28387" s="40"/>
    </row>
    <row r="28388" spans="1:9" hidden="1" x14ac:dyDescent="0.25">
      <c r="A28388" s="40"/>
      <c r="I28388" s="40"/>
    </row>
    <row r="28389" spans="1:9" hidden="1" x14ac:dyDescent="0.25">
      <c r="A28389" s="40"/>
      <c r="I28389" s="40"/>
    </row>
    <row r="28390" spans="1:9" hidden="1" x14ac:dyDescent="0.25">
      <c r="A28390" s="40"/>
      <c r="I28390" s="40"/>
    </row>
    <row r="28391" spans="1:9" hidden="1" x14ac:dyDescent="0.25">
      <c r="A28391" s="40"/>
      <c r="I28391" s="40"/>
    </row>
    <row r="28392" spans="1:9" hidden="1" x14ac:dyDescent="0.25">
      <c r="A28392" s="40"/>
      <c r="I28392" s="40"/>
    </row>
    <row r="28393" spans="1:9" hidden="1" x14ac:dyDescent="0.25">
      <c r="A28393" s="40"/>
      <c r="I28393" s="40"/>
    </row>
    <row r="28394" spans="1:9" hidden="1" x14ac:dyDescent="0.25">
      <c r="A28394" s="40"/>
      <c r="I28394" s="40"/>
    </row>
    <row r="28395" spans="1:9" hidden="1" x14ac:dyDescent="0.25">
      <c r="A28395" s="40"/>
      <c r="I28395" s="40"/>
    </row>
    <row r="28396" spans="1:9" hidden="1" x14ac:dyDescent="0.25">
      <c r="A28396" s="40"/>
      <c r="I28396" s="40"/>
    </row>
    <row r="28397" spans="1:9" hidden="1" x14ac:dyDescent="0.25">
      <c r="A28397" s="40"/>
      <c r="I28397" s="40"/>
    </row>
    <row r="28398" spans="1:9" hidden="1" x14ac:dyDescent="0.25">
      <c r="A28398" s="40"/>
      <c r="I28398" s="40"/>
    </row>
    <row r="28399" spans="1:9" hidden="1" x14ac:dyDescent="0.25">
      <c r="A28399" s="40"/>
      <c r="I28399" s="40"/>
    </row>
    <row r="28400" spans="1:9" hidden="1" x14ac:dyDescent="0.25">
      <c r="A28400" s="40"/>
      <c r="I28400" s="40"/>
    </row>
    <row r="28401" spans="1:9" hidden="1" x14ac:dyDescent="0.25">
      <c r="A28401" s="40"/>
      <c r="I28401" s="40"/>
    </row>
    <row r="28402" spans="1:9" hidden="1" x14ac:dyDescent="0.25">
      <c r="A28402" s="40"/>
      <c r="I28402" s="40"/>
    </row>
    <row r="28403" spans="1:9" hidden="1" x14ac:dyDescent="0.25">
      <c r="A28403" s="40"/>
      <c r="I28403" s="40"/>
    </row>
    <row r="28404" spans="1:9" hidden="1" x14ac:dyDescent="0.25">
      <c r="A28404" s="40"/>
      <c r="I28404" s="40"/>
    </row>
    <row r="28405" spans="1:9" hidden="1" x14ac:dyDescent="0.25">
      <c r="A28405" s="40"/>
      <c r="I28405" s="40"/>
    </row>
    <row r="28406" spans="1:9" hidden="1" x14ac:dyDescent="0.25">
      <c r="A28406" s="40"/>
      <c r="I28406" s="40"/>
    </row>
    <row r="28407" spans="1:9" hidden="1" x14ac:dyDescent="0.25">
      <c r="A28407" s="40"/>
      <c r="I28407" s="40"/>
    </row>
    <row r="28408" spans="1:9" hidden="1" x14ac:dyDescent="0.25">
      <c r="A28408" s="40"/>
      <c r="I28408" s="40"/>
    </row>
    <row r="28409" spans="1:9" hidden="1" x14ac:dyDescent="0.25">
      <c r="A28409" s="40"/>
      <c r="I28409" s="40"/>
    </row>
    <row r="28410" spans="1:9" hidden="1" x14ac:dyDescent="0.25">
      <c r="A28410" s="40"/>
      <c r="I28410" s="40"/>
    </row>
    <row r="28411" spans="1:9" hidden="1" x14ac:dyDescent="0.25">
      <c r="A28411" s="40"/>
      <c r="I28411" s="40"/>
    </row>
    <row r="28412" spans="1:9" hidden="1" x14ac:dyDescent="0.25">
      <c r="A28412" s="40"/>
      <c r="I28412" s="40"/>
    </row>
    <row r="28413" spans="1:9" hidden="1" x14ac:dyDescent="0.25">
      <c r="A28413" s="40"/>
      <c r="I28413" s="40"/>
    </row>
    <row r="28414" spans="1:9" hidden="1" x14ac:dyDescent="0.25">
      <c r="A28414" s="40"/>
      <c r="I28414" s="40"/>
    </row>
    <row r="28415" spans="1:9" hidden="1" x14ac:dyDescent="0.25">
      <c r="A28415" s="40"/>
      <c r="I28415" s="40"/>
    </row>
    <row r="28416" spans="1:9" hidden="1" x14ac:dyDescent="0.25">
      <c r="A28416" s="40"/>
      <c r="I28416" s="40"/>
    </row>
    <row r="28417" spans="1:9" hidden="1" x14ac:dyDescent="0.25">
      <c r="A28417" s="40"/>
      <c r="I28417" s="40"/>
    </row>
    <row r="28418" spans="1:9" hidden="1" x14ac:dyDescent="0.25">
      <c r="A28418" s="40"/>
      <c r="I28418" s="40"/>
    </row>
    <row r="28419" spans="1:9" hidden="1" x14ac:dyDescent="0.25">
      <c r="A28419" s="40"/>
      <c r="I28419" s="40"/>
    </row>
    <row r="28420" spans="1:9" hidden="1" x14ac:dyDescent="0.25">
      <c r="A28420" s="40"/>
      <c r="I28420" s="40"/>
    </row>
    <row r="28421" spans="1:9" hidden="1" x14ac:dyDescent="0.25">
      <c r="A28421" s="40"/>
      <c r="I28421" s="40"/>
    </row>
    <row r="28422" spans="1:9" hidden="1" x14ac:dyDescent="0.25">
      <c r="A28422" s="40"/>
      <c r="I28422" s="40"/>
    </row>
    <row r="28423" spans="1:9" hidden="1" x14ac:dyDescent="0.25">
      <c r="A28423" s="40"/>
      <c r="I28423" s="40"/>
    </row>
    <row r="28424" spans="1:9" hidden="1" x14ac:dyDescent="0.25">
      <c r="A28424" s="40"/>
      <c r="I28424" s="40"/>
    </row>
    <row r="28425" spans="1:9" hidden="1" x14ac:dyDescent="0.25">
      <c r="A28425" s="40"/>
      <c r="I28425" s="40"/>
    </row>
    <row r="28426" spans="1:9" hidden="1" x14ac:dyDescent="0.25">
      <c r="A28426" s="40"/>
      <c r="I28426" s="40"/>
    </row>
    <row r="28427" spans="1:9" hidden="1" x14ac:dyDescent="0.25">
      <c r="A28427" s="40"/>
      <c r="I28427" s="40"/>
    </row>
    <row r="28428" spans="1:9" hidden="1" x14ac:dyDescent="0.25">
      <c r="A28428" s="40"/>
      <c r="I28428" s="40"/>
    </row>
    <row r="28429" spans="1:9" hidden="1" x14ac:dyDescent="0.25">
      <c r="A28429" s="40"/>
      <c r="I28429" s="40"/>
    </row>
    <row r="28430" spans="1:9" hidden="1" x14ac:dyDescent="0.25">
      <c r="A28430" s="40"/>
      <c r="I28430" s="40"/>
    </row>
    <row r="28431" spans="1:9" hidden="1" x14ac:dyDescent="0.25">
      <c r="A28431" s="40"/>
      <c r="I28431" s="40"/>
    </row>
    <row r="28432" spans="1:9" hidden="1" x14ac:dyDescent="0.25">
      <c r="A28432" s="40"/>
      <c r="I28432" s="40"/>
    </row>
    <row r="28433" spans="1:9" hidden="1" x14ac:dyDescent="0.25">
      <c r="A28433" s="40"/>
      <c r="I28433" s="40"/>
    </row>
    <row r="28434" spans="1:9" hidden="1" x14ac:dyDescent="0.25">
      <c r="A28434" s="40"/>
      <c r="I28434" s="40"/>
    </row>
    <row r="28435" spans="1:9" hidden="1" x14ac:dyDescent="0.25">
      <c r="A28435" s="40"/>
      <c r="I28435" s="40"/>
    </row>
    <row r="28436" spans="1:9" hidden="1" x14ac:dyDescent="0.25">
      <c r="A28436" s="40"/>
      <c r="I28436" s="40"/>
    </row>
    <row r="28437" spans="1:9" hidden="1" x14ac:dyDescent="0.25">
      <c r="A28437" s="40"/>
      <c r="I28437" s="40"/>
    </row>
    <row r="28438" spans="1:9" hidden="1" x14ac:dyDescent="0.25">
      <c r="A28438" s="40"/>
      <c r="I28438" s="40"/>
    </row>
    <row r="28439" spans="1:9" hidden="1" x14ac:dyDescent="0.25">
      <c r="A28439" s="40"/>
      <c r="I28439" s="40"/>
    </row>
    <row r="28440" spans="1:9" hidden="1" x14ac:dyDescent="0.25">
      <c r="A28440" s="40"/>
      <c r="I28440" s="40"/>
    </row>
    <row r="28441" spans="1:9" hidden="1" x14ac:dyDescent="0.25">
      <c r="A28441" s="40"/>
      <c r="I28441" s="40"/>
    </row>
    <row r="28442" spans="1:9" hidden="1" x14ac:dyDescent="0.25">
      <c r="A28442" s="40"/>
      <c r="I28442" s="40"/>
    </row>
    <row r="28443" spans="1:9" hidden="1" x14ac:dyDescent="0.25">
      <c r="A28443" s="40"/>
      <c r="I28443" s="40"/>
    </row>
    <row r="28444" spans="1:9" hidden="1" x14ac:dyDescent="0.25">
      <c r="A28444" s="40"/>
      <c r="I28444" s="40"/>
    </row>
    <row r="28445" spans="1:9" hidden="1" x14ac:dyDescent="0.25">
      <c r="A28445" s="40"/>
      <c r="I28445" s="40"/>
    </row>
    <row r="28446" spans="1:9" hidden="1" x14ac:dyDescent="0.25">
      <c r="A28446" s="40"/>
      <c r="I28446" s="40"/>
    </row>
    <row r="28447" spans="1:9" hidden="1" x14ac:dyDescent="0.25">
      <c r="A28447" s="40"/>
      <c r="I28447" s="40"/>
    </row>
    <row r="28448" spans="1:9" hidden="1" x14ac:dyDescent="0.25">
      <c r="A28448" s="40"/>
      <c r="I28448" s="40"/>
    </row>
    <row r="28449" spans="1:9" hidden="1" x14ac:dyDescent="0.25">
      <c r="A28449" s="40"/>
      <c r="I28449" s="40"/>
    </row>
    <row r="28450" spans="1:9" hidden="1" x14ac:dyDescent="0.25">
      <c r="A28450" s="40"/>
      <c r="I28450" s="40"/>
    </row>
    <row r="28451" spans="1:9" hidden="1" x14ac:dyDescent="0.25">
      <c r="A28451" s="40"/>
      <c r="I28451" s="40"/>
    </row>
    <row r="28452" spans="1:9" hidden="1" x14ac:dyDescent="0.25">
      <c r="A28452" s="40"/>
      <c r="I28452" s="40"/>
    </row>
    <row r="28453" spans="1:9" hidden="1" x14ac:dyDescent="0.25">
      <c r="A28453" s="40"/>
      <c r="I28453" s="40"/>
    </row>
    <row r="28454" spans="1:9" hidden="1" x14ac:dyDescent="0.25">
      <c r="A28454" s="40"/>
      <c r="I28454" s="40"/>
    </row>
    <row r="28455" spans="1:9" hidden="1" x14ac:dyDescent="0.25">
      <c r="A28455" s="40"/>
      <c r="I28455" s="40"/>
    </row>
    <row r="28456" spans="1:9" hidden="1" x14ac:dyDescent="0.25">
      <c r="A28456" s="40"/>
      <c r="I28456" s="40"/>
    </row>
    <row r="28457" spans="1:9" hidden="1" x14ac:dyDescent="0.25">
      <c r="A28457" s="40"/>
      <c r="I28457" s="40"/>
    </row>
    <row r="28458" spans="1:9" hidden="1" x14ac:dyDescent="0.25">
      <c r="A28458" s="40"/>
      <c r="I28458" s="40"/>
    </row>
    <row r="28459" spans="1:9" hidden="1" x14ac:dyDescent="0.25">
      <c r="A28459" s="40"/>
      <c r="I28459" s="40"/>
    </row>
    <row r="28460" spans="1:9" hidden="1" x14ac:dyDescent="0.25">
      <c r="A28460" s="40"/>
      <c r="I28460" s="40"/>
    </row>
    <row r="28461" spans="1:9" hidden="1" x14ac:dyDescent="0.25">
      <c r="A28461" s="40"/>
      <c r="I28461" s="40"/>
    </row>
    <row r="28462" spans="1:9" hidden="1" x14ac:dyDescent="0.25">
      <c r="A28462" s="40"/>
      <c r="I28462" s="40"/>
    </row>
    <row r="28463" spans="1:9" hidden="1" x14ac:dyDescent="0.25">
      <c r="A28463" s="40"/>
      <c r="I28463" s="40"/>
    </row>
    <row r="28464" spans="1:9" hidden="1" x14ac:dyDescent="0.25">
      <c r="A28464" s="40"/>
      <c r="I28464" s="40"/>
    </row>
    <row r="28465" spans="1:9" hidden="1" x14ac:dyDescent="0.25">
      <c r="A28465" s="40"/>
      <c r="I28465" s="40"/>
    </row>
    <row r="28466" spans="1:9" hidden="1" x14ac:dyDescent="0.25">
      <c r="A28466" s="40"/>
      <c r="I28466" s="40"/>
    </row>
    <row r="28467" spans="1:9" hidden="1" x14ac:dyDescent="0.25">
      <c r="A28467" s="40"/>
      <c r="I28467" s="40"/>
    </row>
    <row r="28468" spans="1:9" hidden="1" x14ac:dyDescent="0.25">
      <c r="A28468" s="40"/>
      <c r="I28468" s="40"/>
    </row>
    <row r="28469" spans="1:9" hidden="1" x14ac:dyDescent="0.25">
      <c r="A28469" s="40"/>
      <c r="I28469" s="40"/>
    </row>
    <row r="28470" spans="1:9" hidden="1" x14ac:dyDescent="0.25">
      <c r="A28470" s="40"/>
      <c r="I28470" s="40"/>
    </row>
    <row r="28471" spans="1:9" hidden="1" x14ac:dyDescent="0.25">
      <c r="A28471" s="40"/>
      <c r="I28471" s="40"/>
    </row>
    <row r="28472" spans="1:9" hidden="1" x14ac:dyDescent="0.25">
      <c r="A28472" s="40"/>
      <c r="I28472" s="40"/>
    </row>
    <row r="28473" spans="1:9" hidden="1" x14ac:dyDescent="0.25">
      <c r="A28473" s="40"/>
      <c r="I28473" s="40"/>
    </row>
    <row r="28474" spans="1:9" hidden="1" x14ac:dyDescent="0.25">
      <c r="A28474" s="40"/>
      <c r="I28474" s="40"/>
    </row>
    <row r="28475" spans="1:9" hidden="1" x14ac:dyDescent="0.25">
      <c r="A28475" s="40"/>
      <c r="I28475" s="40"/>
    </row>
    <row r="28476" spans="1:9" hidden="1" x14ac:dyDescent="0.25">
      <c r="A28476" s="40"/>
      <c r="I28476" s="40"/>
    </row>
    <row r="28477" spans="1:9" hidden="1" x14ac:dyDescent="0.25">
      <c r="A28477" s="40"/>
      <c r="I28477" s="40"/>
    </row>
    <row r="28478" spans="1:9" hidden="1" x14ac:dyDescent="0.25">
      <c r="A28478" s="40"/>
      <c r="I28478" s="40"/>
    </row>
    <row r="28479" spans="1:9" hidden="1" x14ac:dyDescent="0.25">
      <c r="A28479" s="40"/>
      <c r="I28479" s="40"/>
    </row>
    <row r="28480" spans="1:9" hidden="1" x14ac:dyDescent="0.25">
      <c r="A28480" s="40"/>
      <c r="I28480" s="40"/>
    </row>
    <row r="28481" spans="1:9" hidden="1" x14ac:dyDescent="0.25">
      <c r="A28481" s="40"/>
      <c r="I28481" s="40"/>
    </row>
    <row r="28482" spans="1:9" hidden="1" x14ac:dyDescent="0.25">
      <c r="A28482" s="40"/>
      <c r="I28482" s="40"/>
    </row>
    <row r="28483" spans="1:9" hidden="1" x14ac:dyDescent="0.25">
      <c r="A28483" s="40"/>
      <c r="I28483" s="40"/>
    </row>
    <row r="28484" spans="1:9" hidden="1" x14ac:dyDescent="0.25">
      <c r="A28484" s="40"/>
      <c r="I28484" s="40"/>
    </row>
    <row r="28485" spans="1:9" hidden="1" x14ac:dyDescent="0.25">
      <c r="A28485" s="40"/>
      <c r="I28485" s="40"/>
    </row>
    <row r="28486" spans="1:9" hidden="1" x14ac:dyDescent="0.25">
      <c r="A28486" s="40"/>
      <c r="I28486" s="40"/>
    </row>
    <row r="28487" spans="1:9" hidden="1" x14ac:dyDescent="0.25">
      <c r="A28487" s="40"/>
      <c r="I28487" s="40"/>
    </row>
    <row r="28488" spans="1:9" hidden="1" x14ac:dyDescent="0.25">
      <c r="A28488" s="40"/>
      <c r="I28488" s="40"/>
    </row>
    <row r="28489" spans="1:9" hidden="1" x14ac:dyDescent="0.25">
      <c r="A28489" s="40"/>
      <c r="I28489" s="40"/>
    </row>
    <row r="28490" spans="1:9" hidden="1" x14ac:dyDescent="0.25">
      <c r="A28490" s="40"/>
      <c r="I28490" s="40"/>
    </row>
    <row r="28491" spans="1:9" hidden="1" x14ac:dyDescent="0.25">
      <c r="A28491" s="40"/>
      <c r="I28491" s="40"/>
    </row>
    <row r="28492" spans="1:9" hidden="1" x14ac:dyDescent="0.25">
      <c r="A28492" s="40"/>
      <c r="I28492" s="40"/>
    </row>
    <row r="28493" spans="1:9" hidden="1" x14ac:dyDescent="0.25">
      <c r="A28493" s="40"/>
      <c r="I28493" s="40"/>
    </row>
    <row r="28494" spans="1:9" hidden="1" x14ac:dyDescent="0.25">
      <c r="A28494" s="40"/>
      <c r="I28494" s="40"/>
    </row>
    <row r="28495" spans="1:9" hidden="1" x14ac:dyDescent="0.25">
      <c r="A28495" s="40"/>
      <c r="I28495" s="40"/>
    </row>
    <row r="28496" spans="1:9" hidden="1" x14ac:dyDescent="0.25">
      <c r="A28496" s="40"/>
      <c r="I28496" s="40"/>
    </row>
    <row r="28497" spans="1:9" hidden="1" x14ac:dyDescent="0.25">
      <c r="A28497" s="40"/>
      <c r="I28497" s="40"/>
    </row>
    <row r="28498" spans="1:9" hidden="1" x14ac:dyDescent="0.25">
      <c r="A28498" s="40"/>
      <c r="I28498" s="40"/>
    </row>
    <row r="28499" spans="1:9" hidden="1" x14ac:dyDescent="0.25">
      <c r="A28499" s="40"/>
      <c r="I28499" s="40"/>
    </row>
    <row r="28500" spans="1:9" hidden="1" x14ac:dyDescent="0.25">
      <c r="A28500" s="40"/>
      <c r="I28500" s="40"/>
    </row>
    <row r="28501" spans="1:9" hidden="1" x14ac:dyDescent="0.25">
      <c r="A28501" s="40"/>
      <c r="I28501" s="40"/>
    </row>
    <row r="28502" spans="1:9" hidden="1" x14ac:dyDescent="0.25">
      <c r="A28502" s="40"/>
      <c r="I28502" s="40"/>
    </row>
    <row r="28503" spans="1:9" hidden="1" x14ac:dyDescent="0.25">
      <c r="A28503" s="40"/>
      <c r="I28503" s="40"/>
    </row>
    <row r="28504" spans="1:9" hidden="1" x14ac:dyDescent="0.25">
      <c r="A28504" s="40"/>
      <c r="I28504" s="40"/>
    </row>
    <row r="28505" spans="1:9" hidden="1" x14ac:dyDescent="0.25">
      <c r="A28505" s="40"/>
      <c r="I28505" s="40"/>
    </row>
    <row r="28506" spans="1:9" hidden="1" x14ac:dyDescent="0.25">
      <c r="A28506" s="40"/>
      <c r="I28506" s="40"/>
    </row>
    <row r="28507" spans="1:9" hidden="1" x14ac:dyDescent="0.25">
      <c r="A28507" s="40"/>
      <c r="I28507" s="40"/>
    </row>
    <row r="28508" spans="1:9" hidden="1" x14ac:dyDescent="0.25">
      <c r="A28508" s="40"/>
      <c r="I28508" s="40"/>
    </row>
    <row r="28509" spans="1:9" hidden="1" x14ac:dyDescent="0.25">
      <c r="A28509" s="40"/>
      <c r="I28509" s="40"/>
    </row>
    <row r="28510" spans="1:9" hidden="1" x14ac:dyDescent="0.25">
      <c r="A28510" s="40"/>
      <c r="I28510" s="40"/>
    </row>
    <row r="28511" spans="1:9" hidden="1" x14ac:dyDescent="0.25">
      <c r="A28511" s="40"/>
      <c r="I28511" s="40"/>
    </row>
    <row r="28512" spans="1:9" hidden="1" x14ac:dyDescent="0.25">
      <c r="A28512" s="40"/>
      <c r="I28512" s="40"/>
    </row>
    <row r="28513" spans="1:9" hidden="1" x14ac:dyDescent="0.25">
      <c r="A28513" s="40"/>
      <c r="I28513" s="40"/>
    </row>
    <row r="28514" spans="1:9" hidden="1" x14ac:dyDescent="0.25">
      <c r="A28514" s="40"/>
      <c r="I28514" s="40"/>
    </row>
    <row r="28515" spans="1:9" hidden="1" x14ac:dyDescent="0.25">
      <c r="A28515" s="40"/>
      <c r="I28515" s="40"/>
    </row>
    <row r="28516" spans="1:9" hidden="1" x14ac:dyDescent="0.25">
      <c r="A28516" s="40"/>
      <c r="I28516" s="40"/>
    </row>
    <row r="28517" spans="1:9" hidden="1" x14ac:dyDescent="0.25">
      <c r="A28517" s="40"/>
      <c r="I28517" s="40"/>
    </row>
    <row r="28518" spans="1:9" hidden="1" x14ac:dyDescent="0.25">
      <c r="A28518" s="40"/>
      <c r="I28518" s="40"/>
    </row>
    <row r="28519" spans="1:9" hidden="1" x14ac:dyDescent="0.25">
      <c r="A28519" s="40"/>
      <c r="I28519" s="40"/>
    </row>
    <row r="28520" spans="1:9" hidden="1" x14ac:dyDescent="0.25">
      <c r="A28520" s="40"/>
      <c r="I28520" s="40"/>
    </row>
    <row r="28521" spans="1:9" hidden="1" x14ac:dyDescent="0.25">
      <c r="A28521" s="40"/>
      <c r="I28521" s="40"/>
    </row>
    <row r="28522" spans="1:9" hidden="1" x14ac:dyDescent="0.25">
      <c r="A28522" s="40"/>
      <c r="I28522" s="40"/>
    </row>
    <row r="28523" spans="1:9" hidden="1" x14ac:dyDescent="0.25">
      <c r="A28523" s="40"/>
      <c r="I28523" s="40"/>
    </row>
    <row r="28524" spans="1:9" hidden="1" x14ac:dyDescent="0.25">
      <c r="A28524" s="40"/>
      <c r="I28524" s="40"/>
    </row>
    <row r="28525" spans="1:9" hidden="1" x14ac:dyDescent="0.25">
      <c r="A28525" s="40"/>
      <c r="I28525" s="40"/>
    </row>
    <row r="28526" spans="1:9" hidden="1" x14ac:dyDescent="0.25">
      <c r="A28526" s="40"/>
      <c r="I28526" s="40"/>
    </row>
    <row r="28527" spans="1:9" hidden="1" x14ac:dyDescent="0.25">
      <c r="A28527" s="40"/>
      <c r="I28527" s="40"/>
    </row>
    <row r="28528" spans="1:9" hidden="1" x14ac:dyDescent="0.25">
      <c r="A28528" s="40"/>
      <c r="I28528" s="40"/>
    </row>
    <row r="28529" spans="1:9" hidden="1" x14ac:dyDescent="0.25">
      <c r="A28529" s="40"/>
      <c r="I28529" s="40"/>
    </row>
    <row r="28530" spans="1:9" hidden="1" x14ac:dyDescent="0.25">
      <c r="A28530" s="40"/>
      <c r="I28530" s="40"/>
    </row>
    <row r="28531" spans="1:9" hidden="1" x14ac:dyDescent="0.25">
      <c r="A28531" s="40"/>
      <c r="I28531" s="40"/>
    </row>
    <row r="28532" spans="1:9" hidden="1" x14ac:dyDescent="0.25">
      <c r="A28532" s="40"/>
      <c r="I28532" s="40"/>
    </row>
    <row r="28533" spans="1:9" hidden="1" x14ac:dyDescent="0.25">
      <c r="A28533" s="40"/>
      <c r="I28533" s="40"/>
    </row>
    <row r="28534" spans="1:9" hidden="1" x14ac:dyDescent="0.25">
      <c r="A28534" s="40"/>
      <c r="I28534" s="40"/>
    </row>
    <row r="28535" spans="1:9" hidden="1" x14ac:dyDescent="0.25">
      <c r="A28535" s="40"/>
      <c r="I28535" s="40"/>
    </row>
    <row r="28536" spans="1:9" hidden="1" x14ac:dyDescent="0.25">
      <c r="A28536" s="40"/>
      <c r="I28536" s="40"/>
    </row>
    <row r="28537" spans="1:9" hidden="1" x14ac:dyDescent="0.25">
      <c r="A28537" s="40"/>
      <c r="I28537" s="40"/>
    </row>
    <row r="28538" spans="1:9" hidden="1" x14ac:dyDescent="0.25">
      <c r="A28538" s="40"/>
      <c r="I28538" s="40"/>
    </row>
    <row r="28539" spans="1:9" hidden="1" x14ac:dyDescent="0.25">
      <c r="A28539" s="40"/>
      <c r="I28539" s="40"/>
    </row>
    <row r="28540" spans="1:9" hidden="1" x14ac:dyDescent="0.25">
      <c r="A28540" s="40"/>
      <c r="I28540" s="40"/>
    </row>
    <row r="28541" spans="1:9" hidden="1" x14ac:dyDescent="0.25">
      <c r="A28541" s="40"/>
      <c r="I28541" s="40"/>
    </row>
    <row r="28542" spans="1:9" hidden="1" x14ac:dyDescent="0.25">
      <c r="A28542" s="40"/>
      <c r="I28542" s="40"/>
    </row>
    <row r="28543" spans="1:9" hidden="1" x14ac:dyDescent="0.25">
      <c r="A28543" s="40"/>
      <c r="I28543" s="40"/>
    </row>
    <row r="28544" spans="1:9" hidden="1" x14ac:dyDescent="0.25">
      <c r="A28544" s="40"/>
      <c r="I28544" s="40"/>
    </row>
    <row r="28545" spans="1:9" hidden="1" x14ac:dyDescent="0.25">
      <c r="A28545" s="40"/>
      <c r="I28545" s="40"/>
    </row>
    <row r="28546" spans="1:9" hidden="1" x14ac:dyDescent="0.25">
      <c r="A28546" s="40"/>
      <c r="I28546" s="40"/>
    </row>
    <row r="28547" spans="1:9" hidden="1" x14ac:dyDescent="0.25">
      <c r="A28547" s="40"/>
      <c r="I28547" s="40"/>
    </row>
    <row r="28548" spans="1:9" hidden="1" x14ac:dyDescent="0.25">
      <c r="A28548" s="40"/>
      <c r="I28548" s="40"/>
    </row>
    <row r="28549" spans="1:9" hidden="1" x14ac:dyDescent="0.25">
      <c r="A28549" s="40"/>
      <c r="I28549" s="40"/>
    </row>
    <row r="28550" spans="1:9" hidden="1" x14ac:dyDescent="0.25">
      <c r="A28550" s="40"/>
      <c r="I28550" s="40"/>
    </row>
    <row r="28551" spans="1:9" hidden="1" x14ac:dyDescent="0.25">
      <c r="A28551" s="40"/>
      <c r="I28551" s="40"/>
    </row>
    <row r="28552" spans="1:9" hidden="1" x14ac:dyDescent="0.25">
      <c r="A28552" s="40"/>
      <c r="I28552" s="40"/>
    </row>
    <row r="28553" spans="1:9" hidden="1" x14ac:dyDescent="0.25">
      <c r="A28553" s="40"/>
      <c r="I28553" s="40"/>
    </row>
    <row r="28554" spans="1:9" hidden="1" x14ac:dyDescent="0.25">
      <c r="A28554" s="40"/>
      <c r="I28554" s="40"/>
    </row>
    <row r="28555" spans="1:9" hidden="1" x14ac:dyDescent="0.25">
      <c r="A28555" s="40"/>
      <c r="I28555" s="40"/>
    </row>
    <row r="28556" spans="1:9" hidden="1" x14ac:dyDescent="0.25">
      <c r="A28556" s="40"/>
      <c r="I28556" s="40"/>
    </row>
    <row r="28557" spans="1:9" hidden="1" x14ac:dyDescent="0.25">
      <c r="A28557" s="40"/>
      <c r="I28557" s="40"/>
    </row>
    <row r="28558" spans="1:9" hidden="1" x14ac:dyDescent="0.25">
      <c r="A28558" s="40"/>
      <c r="I28558" s="40"/>
    </row>
    <row r="28559" spans="1:9" hidden="1" x14ac:dyDescent="0.25">
      <c r="A28559" s="40"/>
      <c r="I28559" s="40"/>
    </row>
    <row r="28560" spans="1:9" hidden="1" x14ac:dyDescent="0.25">
      <c r="A28560" s="40"/>
      <c r="I28560" s="40"/>
    </row>
    <row r="28561" spans="1:9" hidden="1" x14ac:dyDescent="0.25">
      <c r="A28561" s="40"/>
      <c r="I28561" s="40"/>
    </row>
    <row r="28562" spans="1:9" hidden="1" x14ac:dyDescent="0.25">
      <c r="A28562" s="40"/>
      <c r="I28562" s="40"/>
    </row>
    <row r="28563" spans="1:9" hidden="1" x14ac:dyDescent="0.25">
      <c r="A28563" s="40"/>
      <c r="I28563" s="40"/>
    </row>
    <row r="28564" spans="1:9" hidden="1" x14ac:dyDescent="0.25">
      <c r="A28564" s="40"/>
      <c r="I28564" s="40"/>
    </row>
    <row r="28565" spans="1:9" hidden="1" x14ac:dyDescent="0.25">
      <c r="A28565" s="40"/>
      <c r="I28565" s="40"/>
    </row>
    <row r="28566" spans="1:9" hidden="1" x14ac:dyDescent="0.25">
      <c r="A28566" s="40"/>
      <c r="I28566" s="40"/>
    </row>
    <row r="28567" spans="1:9" hidden="1" x14ac:dyDescent="0.25">
      <c r="A28567" s="40"/>
      <c r="I28567" s="40"/>
    </row>
    <row r="28568" spans="1:9" hidden="1" x14ac:dyDescent="0.25">
      <c r="A28568" s="40"/>
      <c r="I28568" s="40"/>
    </row>
    <row r="28569" spans="1:9" hidden="1" x14ac:dyDescent="0.25">
      <c r="A28569" s="40"/>
      <c r="I28569" s="40"/>
    </row>
    <row r="28570" spans="1:9" hidden="1" x14ac:dyDescent="0.25">
      <c r="A28570" s="40"/>
      <c r="I28570" s="40"/>
    </row>
    <row r="28571" spans="1:9" hidden="1" x14ac:dyDescent="0.25">
      <c r="A28571" s="40"/>
      <c r="I28571" s="40"/>
    </row>
    <row r="28572" spans="1:9" hidden="1" x14ac:dyDescent="0.25">
      <c r="A28572" s="40"/>
      <c r="I28572" s="40"/>
    </row>
    <row r="28573" spans="1:9" hidden="1" x14ac:dyDescent="0.25">
      <c r="A28573" s="40"/>
      <c r="I28573" s="40"/>
    </row>
    <row r="28574" spans="1:9" hidden="1" x14ac:dyDescent="0.25">
      <c r="A28574" s="40"/>
      <c r="I28574" s="40"/>
    </row>
    <row r="28575" spans="1:9" hidden="1" x14ac:dyDescent="0.25">
      <c r="A28575" s="40"/>
      <c r="I28575" s="40"/>
    </row>
    <row r="28576" spans="1:9" hidden="1" x14ac:dyDescent="0.25">
      <c r="A28576" s="40"/>
      <c r="I28576" s="40"/>
    </row>
    <row r="28577" spans="1:9" hidden="1" x14ac:dyDescent="0.25">
      <c r="A28577" s="40"/>
      <c r="I28577" s="40"/>
    </row>
    <row r="28578" spans="1:9" hidden="1" x14ac:dyDescent="0.25">
      <c r="A28578" s="40"/>
      <c r="I28578" s="40"/>
    </row>
    <row r="28579" spans="1:9" hidden="1" x14ac:dyDescent="0.25">
      <c r="A28579" s="40"/>
      <c r="I28579" s="40"/>
    </row>
    <row r="28580" spans="1:9" hidden="1" x14ac:dyDescent="0.25">
      <c r="A28580" s="40"/>
      <c r="I28580" s="40"/>
    </row>
    <row r="28581" spans="1:9" hidden="1" x14ac:dyDescent="0.25">
      <c r="A28581" s="40"/>
      <c r="I28581" s="40"/>
    </row>
    <row r="28582" spans="1:9" hidden="1" x14ac:dyDescent="0.25">
      <c r="A28582" s="40"/>
      <c r="I28582" s="40"/>
    </row>
    <row r="28583" spans="1:9" hidden="1" x14ac:dyDescent="0.25">
      <c r="A28583" s="40"/>
      <c r="I28583" s="40"/>
    </row>
    <row r="28584" spans="1:9" hidden="1" x14ac:dyDescent="0.25">
      <c r="A28584" s="40"/>
      <c r="I28584" s="40"/>
    </row>
    <row r="28585" spans="1:9" hidden="1" x14ac:dyDescent="0.25">
      <c r="A28585" s="40"/>
      <c r="I28585" s="40"/>
    </row>
    <row r="28586" spans="1:9" hidden="1" x14ac:dyDescent="0.25">
      <c r="A28586" s="40"/>
      <c r="I28586" s="40"/>
    </row>
    <row r="28587" spans="1:9" hidden="1" x14ac:dyDescent="0.25">
      <c r="A28587" s="40"/>
      <c r="I28587" s="40"/>
    </row>
    <row r="28588" spans="1:9" hidden="1" x14ac:dyDescent="0.25">
      <c r="A28588" s="40"/>
      <c r="I28588" s="40"/>
    </row>
    <row r="28589" spans="1:9" hidden="1" x14ac:dyDescent="0.25">
      <c r="A28589" s="40"/>
      <c r="I28589" s="40"/>
    </row>
    <row r="28590" spans="1:9" hidden="1" x14ac:dyDescent="0.25">
      <c r="A28590" s="40"/>
      <c r="I28590" s="40"/>
    </row>
    <row r="28591" spans="1:9" hidden="1" x14ac:dyDescent="0.25">
      <c r="A28591" s="40"/>
      <c r="I28591" s="40"/>
    </row>
    <row r="28592" spans="1:9" hidden="1" x14ac:dyDescent="0.25">
      <c r="A28592" s="40"/>
      <c r="I28592" s="40"/>
    </row>
    <row r="28593" spans="1:9" hidden="1" x14ac:dyDescent="0.25">
      <c r="A28593" s="40"/>
      <c r="I28593" s="40"/>
    </row>
    <row r="28594" spans="1:9" hidden="1" x14ac:dyDescent="0.25">
      <c r="A28594" s="40"/>
      <c r="I28594" s="40"/>
    </row>
    <row r="28595" spans="1:9" hidden="1" x14ac:dyDescent="0.25">
      <c r="A28595" s="40"/>
      <c r="I28595" s="40"/>
    </row>
    <row r="28596" spans="1:9" hidden="1" x14ac:dyDescent="0.25">
      <c r="A28596" s="40"/>
      <c r="I28596" s="40"/>
    </row>
    <row r="28597" spans="1:9" hidden="1" x14ac:dyDescent="0.25">
      <c r="A28597" s="40"/>
      <c r="I28597" s="40"/>
    </row>
    <row r="28598" spans="1:9" hidden="1" x14ac:dyDescent="0.25">
      <c r="A28598" s="40"/>
      <c r="I28598" s="40"/>
    </row>
    <row r="28599" spans="1:9" hidden="1" x14ac:dyDescent="0.25">
      <c r="A28599" s="40"/>
      <c r="I28599" s="40"/>
    </row>
    <row r="28600" spans="1:9" hidden="1" x14ac:dyDescent="0.25">
      <c r="A28600" s="40"/>
      <c r="I28600" s="40"/>
    </row>
    <row r="28601" spans="1:9" hidden="1" x14ac:dyDescent="0.25">
      <c r="A28601" s="40"/>
      <c r="I28601" s="40"/>
    </row>
    <row r="28602" spans="1:9" hidden="1" x14ac:dyDescent="0.25">
      <c r="A28602" s="40"/>
      <c r="I28602" s="40"/>
    </row>
    <row r="28603" spans="1:9" hidden="1" x14ac:dyDescent="0.25">
      <c r="A28603" s="40"/>
      <c r="I28603" s="40"/>
    </row>
    <row r="28604" spans="1:9" hidden="1" x14ac:dyDescent="0.25">
      <c r="A28604" s="40"/>
      <c r="I28604" s="40"/>
    </row>
    <row r="28605" spans="1:9" hidden="1" x14ac:dyDescent="0.25">
      <c r="A28605" s="40"/>
      <c r="I28605" s="40"/>
    </row>
    <row r="28606" spans="1:9" hidden="1" x14ac:dyDescent="0.25">
      <c r="A28606" s="40"/>
      <c r="I28606" s="40"/>
    </row>
    <row r="28607" spans="1:9" hidden="1" x14ac:dyDescent="0.25">
      <c r="A28607" s="40"/>
      <c r="I28607" s="40"/>
    </row>
    <row r="28608" spans="1:9" hidden="1" x14ac:dyDescent="0.25">
      <c r="A28608" s="40"/>
      <c r="I28608" s="40"/>
    </row>
    <row r="28609" spans="1:9" hidden="1" x14ac:dyDescent="0.25">
      <c r="A28609" s="40"/>
      <c r="I28609" s="40"/>
    </row>
    <row r="28610" spans="1:9" hidden="1" x14ac:dyDescent="0.25">
      <c r="A28610" s="40"/>
      <c r="I28610" s="40"/>
    </row>
    <row r="28611" spans="1:9" hidden="1" x14ac:dyDescent="0.25">
      <c r="A28611" s="40"/>
      <c r="I28611" s="40"/>
    </row>
    <row r="28612" spans="1:9" hidden="1" x14ac:dyDescent="0.25">
      <c r="A28612" s="40"/>
      <c r="I28612" s="40"/>
    </row>
    <row r="28613" spans="1:9" hidden="1" x14ac:dyDescent="0.25">
      <c r="A28613" s="40"/>
      <c r="I28613" s="40"/>
    </row>
    <row r="28614" spans="1:9" hidden="1" x14ac:dyDescent="0.25">
      <c r="A28614" s="40"/>
      <c r="I28614" s="40"/>
    </row>
    <row r="28615" spans="1:9" hidden="1" x14ac:dyDescent="0.25">
      <c r="A28615" s="40"/>
      <c r="I28615" s="40"/>
    </row>
    <row r="28616" spans="1:9" hidden="1" x14ac:dyDescent="0.25">
      <c r="A28616" s="40"/>
      <c r="I28616" s="40"/>
    </row>
    <row r="28617" spans="1:9" hidden="1" x14ac:dyDescent="0.25">
      <c r="A28617" s="40"/>
      <c r="I28617" s="40"/>
    </row>
    <row r="28618" spans="1:9" hidden="1" x14ac:dyDescent="0.25">
      <c r="A28618" s="40"/>
      <c r="I28618" s="40"/>
    </row>
    <row r="28619" spans="1:9" hidden="1" x14ac:dyDescent="0.25">
      <c r="A28619" s="40"/>
      <c r="I28619" s="40"/>
    </row>
    <row r="28620" spans="1:9" hidden="1" x14ac:dyDescent="0.25">
      <c r="A28620" s="40"/>
      <c r="I28620" s="40"/>
    </row>
    <row r="28621" spans="1:9" hidden="1" x14ac:dyDescent="0.25">
      <c r="A28621" s="40"/>
      <c r="I28621" s="40"/>
    </row>
    <row r="28622" spans="1:9" hidden="1" x14ac:dyDescent="0.25">
      <c r="A28622" s="40"/>
      <c r="I28622" s="40"/>
    </row>
    <row r="28623" spans="1:9" hidden="1" x14ac:dyDescent="0.25">
      <c r="A28623" s="40"/>
      <c r="I28623" s="40"/>
    </row>
    <row r="28624" spans="1:9" hidden="1" x14ac:dyDescent="0.25">
      <c r="A28624" s="40"/>
      <c r="I28624" s="40"/>
    </row>
    <row r="28625" spans="1:9" hidden="1" x14ac:dyDescent="0.25">
      <c r="A28625" s="40"/>
      <c r="I28625" s="40"/>
    </row>
    <row r="28626" spans="1:9" hidden="1" x14ac:dyDescent="0.25">
      <c r="A28626" s="40"/>
      <c r="I28626" s="40"/>
    </row>
    <row r="28627" spans="1:9" hidden="1" x14ac:dyDescent="0.25">
      <c r="A28627" s="40"/>
      <c r="I28627" s="40"/>
    </row>
    <row r="28628" spans="1:9" hidden="1" x14ac:dyDescent="0.25">
      <c r="A28628" s="40"/>
      <c r="I28628" s="40"/>
    </row>
    <row r="28629" spans="1:9" hidden="1" x14ac:dyDescent="0.25">
      <c r="A28629" s="40"/>
      <c r="I28629" s="40"/>
    </row>
    <row r="28630" spans="1:9" hidden="1" x14ac:dyDescent="0.25">
      <c r="A28630" s="40"/>
      <c r="I28630" s="40"/>
    </row>
    <row r="28631" spans="1:9" hidden="1" x14ac:dyDescent="0.25">
      <c r="A28631" s="40"/>
      <c r="I28631" s="40"/>
    </row>
    <row r="28632" spans="1:9" hidden="1" x14ac:dyDescent="0.25">
      <c r="A28632" s="40"/>
      <c r="I28632" s="40"/>
    </row>
    <row r="28633" spans="1:9" hidden="1" x14ac:dyDescent="0.25">
      <c r="A28633" s="40"/>
      <c r="I28633" s="40"/>
    </row>
    <row r="28634" spans="1:9" hidden="1" x14ac:dyDescent="0.25">
      <c r="A28634" s="40"/>
      <c r="I28634" s="40"/>
    </row>
    <row r="28635" spans="1:9" hidden="1" x14ac:dyDescent="0.25">
      <c r="A28635" s="40"/>
      <c r="I28635" s="40"/>
    </row>
    <row r="28636" spans="1:9" hidden="1" x14ac:dyDescent="0.25">
      <c r="A28636" s="40"/>
      <c r="I28636" s="40"/>
    </row>
    <row r="28637" spans="1:9" hidden="1" x14ac:dyDescent="0.25">
      <c r="A28637" s="40"/>
      <c r="I28637" s="40"/>
    </row>
    <row r="28638" spans="1:9" hidden="1" x14ac:dyDescent="0.25">
      <c r="A28638" s="40"/>
      <c r="I28638" s="40"/>
    </row>
    <row r="28639" spans="1:9" hidden="1" x14ac:dyDescent="0.25">
      <c r="A28639" s="40"/>
      <c r="I28639" s="40"/>
    </row>
    <row r="28640" spans="1:9" hidden="1" x14ac:dyDescent="0.25">
      <c r="A28640" s="40"/>
      <c r="I28640" s="40"/>
    </row>
    <row r="28641" spans="1:9" hidden="1" x14ac:dyDescent="0.25">
      <c r="A28641" s="40"/>
      <c r="I28641" s="40"/>
    </row>
    <row r="28642" spans="1:9" hidden="1" x14ac:dyDescent="0.25">
      <c r="A28642" s="40"/>
      <c r="I28642" s="40"/>
    </row>
    <row r="28643" spans="1:9" hidden="1" x14ac:dyDescent="0.25">
      <c r="A28643" s="40"/>
      <c r="I28643" s="40"/>
    </row>
    <row r="28644" spans="1:9" hidden="1" x14ac:dyDescent="0.25">
      <c r="A28644" s="40"/>
      <c r="I28644" s="40"/>
    </row>
    <row r="28645" spans="1:9" hidden="1" x14ac:dyDescent="0.25">
      <c r="A28645" s="40"/>
      <c r="I28645" s="40"/>
    </row>
    <row r="28646" spans="1:9" hidden="1" x14ac:dyDescent="0.25">
      <c r="A28646" s="40"/>
      <c r="I28646" s="40"/>
    </row>
    <row r="28647" spans="1:9" hidden="1" x14ac:dyDescent="0.25">
      <c r="A28647" s="40"/>
      <c r="I28647" s="40"/>
    </row>
    <row r="28648" spans="1:9" hidden="1" x14ac:dyDescent="0.25">
      <c r="A28648" s="40"/>
      <c r="I28648" s="40"/>
    </row>
    <row r="28649" spans="1:9" hidden="1" x14ac:dyDescent="0.25">
      <c r="A28649" s="40"/>
      <c r="I28649" s="40"/>
    </row>
    <row r="28650" spans="1:9" hidden="1" x14ac:dyDescent="0.25">
      <c r="A28650" s="40"/>
      <c r="I28650" s="40"/>
    </row>
    <row r="28651" spans="1:9" hidden="1" x14ac:dyDescent="0.25">
      <c r="A28651" s="40"/>
      <c r="I28651" s="40"/>
    </row>
    <row r="28652" spans="1:9" hidden="1" x14ac:dyDescent="0.25">
      <c r="A28652" s="40"/>
      <c r="I28652" s="40"/>
    </row>
    <row r="28653" spans="1:9" hidden="1" x14ac:dyDescent="0.25">
      <c r="A28653" s="40"/>
      <c r="I28653" s="40"/>
    </row>
    <row r="28654" spans="1:9" hidden="1" x14ac:dyDescent="0.25">
      <c r="A28654" s="40"/>
      <c r="I28654" s="40"/>
    </row>
    <row r="28655" spans="1:9" hidden="1" x14ac:dyDescent="0.25">
      <c r="A28655" s="40"/>
      <c r="I28655" s="40"/>
    </row>
    <row r="28656" spans="1:9" hidden="1" x14ac:dyDescent="0.25">
      <c r="A28656" s="40"/>
      <c r="I28656" s="40"/>
    </row>
    <row r="28657" spans="1:9" hidden="1" x14ac:dyDescent="0.25">
      <c r="A28657" s="40"/>
      <c r="I28657" s="40"/>
    </row>
    <row r="28658" spans="1:9" hidden="1" x14ac:dyDescent="0.25">
      <c r="A28658" s="40"/>
      <c r="I28658" s="40"/>
    </row>
    <row r="28659" spans="1:9" hidden="1" x14ac:dyDescent="0.25">
      <c r="A28659" s="40"/>
      <c r="I28659" s="40"/>
    </row>
    <row r="28660" spans="1:9" hidden="1" x14ac:dyDescent="0.25">
      <c r="A28660" s="40"/>
      <c r="I28660" s="40"/>
    </row>
    <row r="28661" spans="1:9" hidden="1" x14ac:dyDescent="0.25">
      <c r="A28661" s="40"/>
      <c r="I28661" s="40"/>
    </row>
    <row r="28662" spans="1:9" hidden="1" x14ac:dyDescent="0.25">
      <c r="A28662" s="40"/>
      <c r="I28662" s="40"/>
    </row>
    <row r="28663" spans="1:9" hidden="1" x14ac:dyDescent="0.25">
      <c r="A28663" s="40"/>
      <c r="I28663" s="40"/>
    </row>
    <row r="28664" spans="1:9" hidden="1" x14ac:dyDescent="0.25">
      <c r="A28664" s="40"/>
      <c r="I28664" s="40"/>
    </row>
    <row r="28665" spans="1:9" hidden="1" x14ac:dyDescent="0.25">
      <c r="A28665" s="40"/>
      <c r="I28665" s="40"/>
    </row>
    <row r="28666" spans="1:9" hidden="1" x14ac:dyDescent="0.25">
      <c r="A28666" s="40"/>
      <c r="I28666" s="40"/>
    </row>
    <row r="28667" spans="1:9" hidden="1" x14ac:dyDescent="0.25">
      <c r="A28667" s="40"/>
      <c r="I28667" s="40"/>
    </row>
    <row r="28668" spans="1:9" hidden="1" x14ac:dyDescent="0.25">
      <c r="A28668" s="40"/>
      <c r="I28668" s="40"/>
    </row>
    <row r="28669" spans="1:9" hidden="1" x14ac:dyDescent="0.25">
      <c r="A28669" s="40"/>
      <c r="I28669" s="40"/>
    </row>
    <row r="28670" spans="1:9" hidden="1" x14ac:dyDescent="0.25">
      <c r="A28670" s="40"/>
      <c r="I28670" s="40"/>
    </row>
    <row r="28671" spans="1:9" hidden="1" x14ac:dyDescent="0.25">
      <c r="A28671" s="40"/>
      <c r="I28671" s="40"/>
    </row>
    <row r="28672" spans="1:9" hidden="1" x14ac:dyDescent="0.25">
      <c r="A28672" s="40"/>
      <c r="I28672" s="40"/>
    </row>
    <row r="28673" spans="1:9" hidden="1" x14ac:dyDescent="0.25">
      <c r="A28673" s="40"/>
      <c r="I28673" s="40"/>
    </row>
    <row r="28674" spans="1:9" hidden="1" x14ac:dyDescent="0.25">
      <c r="A28674" s="40"/>
      <c r="I28674" s="40"/>
    </row>
    <row r="28675" spans="1:9" hidden="1" x14ac:dyDescent="0.25">
      <c r="A28675" s="40"/>
      <c r="I28675" s="40"/>
    </row>
    <row r="28676" spans="1:9" hidden="1" x14ac:dyDescent="0.25">
      <c r="A28676" s="40"/>
      <c r="I28676" s="40"/>
    </row>
    <row r="28677" spans="1:9" hidden="1" x14ac:dyDescent="0.25">
      <c r="A28677" s="40"/>
      <c r="I28677" s="40"/>
    </row>
    <row r="28678" spans="1:9" hidden="1" x14ac:dyDescent="0.25">
      <c r="A28678" s="40"/>
      <c r="I28678" s="40"/>
    </row>
    <row r="28679" spans="1:9" hidden="1" x14ac:dyDescent="0.25">
      <c r="A28679" s="40"/>
      <c r="I28679" s="40"/>
    </row>
    <row r="28680" spans="1:9" hidden="1" x14ac:dyDescent="0.25">
      <c r="A28680" s="40"/>
      <c r="I28680" s="40"/>
    </row>
    <row r="28681" spans="1:9" hidden="1" x14ac:dyDescent="0.25">
      <c r="A28681" s="40"/>
      <c r="I28681" s="40"/>
    </row>
    <row r="28682" spans="1:9" hidden="1" x14ac:dyDescent="0.25">
      <c r="A28682" s="40"/>
      <c r="I28682" s="40"/>
    </row>
    <row r="28683" spans="1:9" hidden="1" x14ac:dyDescent="0.25">
      <c r="A28683" s="40"/>
      <c r="I28683" s="40"/>
    </row>
    <row r="28684" spans="1:9" hidden="1" x14ac:dyDescent="0.25">
      <c r="A28684" s="40"/>
      <c r="I28684" s="40"/>
    </row>
    <row r="28685" spans="1:9" hidden="1" x14ac:dyDescent="0.25">
      <c r="A28685" s="40"/>
      <c r="I28685" s="40"/>
    </row>
    <row r="28686" spans="1:9" hidden="1" x14ac:dyDescent="0.25">
      <c r="A28686" s="40"/>
      <c r="I28686" s="40"/>
    </row>
    <row r="28687" spans="1:9" hidden="1" x14ac:dyDescent="0.25">
      <c r="A28687" s="40"/>
      <c r="I28687" s="40"/>
    </row>
    <row r="28688" spans="1:9" hidden="1" x14ac:dyDescent="0.25">
      <c r="A28688" s="40"/>
      <c r="I28688" s="40"/>
    </row>
    <row r="28689" spans="1:9" hidden="1" x14ac:dyDescent="0.25">
      <c r="A28689" s="40"/>
      <c r="I28689" s="40"/>
    </row>
    <row r="28690" spans="1:9" hidden="1" x14ac:dyDescent="0.25">
      <c r="A28690" s="40"/>
      <c r="I28690" s="40"/>
    </row>
    <row r="28691" spans="1:9" hidden="1" x14ac:dyDescent="0.25">
      <c r="A28691" s="40"/>
      <c r="I28691" s="40"/>
    </row>
    <row r="28692" spans="1:9" hidden="1" x14ac:dyDescent="0.25">
      <c r="A28692" s="40"/>
      <c r="I28692" s="40"/>
    </row>
    <row r="28693" spans="1:9" hidden="1" x14ac:dyDescent="0.25">
      <c r="A28693" s="40"/>
      <c r="I28693" s="40"/>
    </row>
    <row r="28694" spans="1:9" hidden="1" x14ac:dyDescent="0.25">
      <c r="A28694" s="40"/>
      <c r="I28694" s="40"/>
    </row>
    <row r="28695" spans="1:9" hidden="1" x14ac:dyDescent="0.25">
      <c r="A28695" s="40"/>
      <c r="I28695" s="40"/>
    </row>
    <row r="28696" spans="1:9" hidden="1" x14ac:dyDescent="0.25">
      <c r="A28696" s="40"/>
      <c r="I28696" s="40"/>
    </row>
    <row r="28697" spans="1:9" hidden="1" x14ac:dyDescent="0.25">
      <c r="A28697" s="40"/>
      <c r="I28697" s="40"/>
    </row>
    <row r="28698" spans="1:9" hidden="1" x14ac:dyDescent="0.25">
      <c r="A28698" s="40"/>
      <c r="I28698" s="40"/>
    </row>
    <row r="28699" spans="1:9" hidden="1" x14ac:dyDescent="0.25">
      <c r="A28699" s="40"/>
      <c r="I28699" s="40"/>
    </row>
    <row r="28700" spans="1:9" hidden="1" x14ac:dyDescent="0.25">
      <c r="A28700" s="40"/>
      <c r="I28700" s="40"/>
    </row>
    <row r="28701" spans="1:9" hidden="1" x14ac:dyDescent="0.25">
      <c r="A28701" s="40"/>
      <c r="I28701" s="40"/>
    </row>
    <row r="28702" spans="1:9" hidden="1" x14ac:dyDescent="0.25">
      <c r="A28702" s="40"/>
      <c r="I28702" s="40"/>
    </row>
    <row r="28703" spans="1:9" hidden="1" x14ac:dyDescent="0.25">
      <c r="A28703" s="40"/>
      <c r="I28703" s="40"/>
    </row>
    <row r="28704" spans="1:9" hidden="1" x14ac:dyDescent="0.25">
      <c r="A28704" s="40"/>
      <c r="I28704" s="40"/>
    </row>
    <row r="28705" spans="1:9" hidden="1" x14ac:dyDescent="0.25">
      <c r="A28705" s="40"/>
      <c r="I28705" s="40"/>
    </row>
    <row r="28706" spans="1:9" hidden="1" x14ac:dyDescent="0.25">
      <c r="A28706" s="40"/>
      <c r="I28706" s="40"/>
    </row>
    <row r="28707" spans="1:9" hidden="1" x14ac:dyDescent="0.25">
      <c r="A28707" s="40"/>
      <c r="I28707" s="40"/>
    </row>
    <row r="28708" spans="1:9" hidden="1" x14ac:dyDescent="0.25">
      <c r="A28708" s="40"/>
      <c r="I28708" s="40"/>
    </row>
    <row r="28709" spans="1:9" hidden="1" x14ac:dyDescent="0.25">
      <c r="A28709" s="40"/>
      <c r="I28709" s="40"/>
    </row>
    <row r="28710" spans="1:9" hidden="1" x14ac:dyDescent="0.25">
      <c r="A28710" s="40"/>
      <c r="I28710" s="40"/>
    </row>
    <row r="28711" spans="1:9" hidden="1" x14ac:dyDescent="0.25">
      <c r="A28711" s="40"/>
      <c r="I28711" s="40"/>
    </row>
    <row r="28712" spans="1:9" hidden="1" x14ac:dyDescent="0.25">
      <c r="A28712" s="40"/>
      <c r="I28712" s="40"/>
    </row>
    <row r="28713" spans="1:9" hidden="1" x14ac:dyDescent="0.25">
      <c r="A28713" s="40"/>
      <c r="I28713" s="40"/>
    </row>
    <row r="28714" spans="1:9" hidden="1" x14ac:dyDescent="0.25">
      <c r="A28714" s="40"/>
      <c r="I28714" s="40"/>
    </row>
    <row r="28715" spans="1:9" hidden="1" x14ac:dyDescent="0.25">
      <c r="A28715" s="40"/>
      <c r="I28715" s="40"/>
    </row>
    <row r="28716" spans="1:9" hidden="1" x14ac:dyDescent="0.25">
      <c r="A28716" s="40"/>
      <c r="I28716" s="40"/>
    </row>
    <row r="28717" spans="1:9" hidden="1" x14ac:dyDescent="0.25">
      <c r="A28717" s="40"/>
      <c r="I28717" s="40"/>
    </row>
    <row r="28718" spans="1:9" hidden="1" x14ac:dyDescent="0.25">
      <c r="A28718" s="40"/>
      <c r="I28718" s="40"/>
    </row>
    <row r="28719" spans="1:9" hidden="1" x14ac:dyDescent="0.25">
      <c r="A28719" s="40"/>
      <c r="I28719" s="40"/>
    </row>
    <row r="28720" spans="1:9" hidden="1" x14ac:dyDescent="0.25">
      <c r="A28720" s="40"/>
      <c r="I28720" s="40"/>
    </row>
    <row r="28721" spans="1:9" hidden="1" x14ac:dyDescent="0.25">
      <c r="A28721" s="40"/>
      <c r="I28721" s="40"/>
    </row>
    <row r="28722" spans="1:9" hidden="1" x14ac:dyDescent="0.25">
      <c r="A28722" s="40"/>
      <c r="I28722" s="40"/>
    </row>
    <row r="28723" spans="1:9" hidden="1" x14ac:dyDescent="0.25">
      <c r="A28723" s="40"/>
      <c r="I28723" s="40"/>
    </row>
    <row r="28724" spans="1:9" hidden="1" x14ac:dyDescent="0.25">
      <c r="A28724" s="40"/>
      <c r="I28724" s="40"/>
    </row>
    <row r="28725" spans="1:9" hidden="1" x14ac:dyDescent="0.25">
      <c r="A28725" s="40"/>
      <c r="I28725" s="40"/>
    </row>
    <row r="28726" spans="1:9" hidden="1" x14ac:dyDescent="0.25">
      <c r="A28726" s="40"/>
      <c r="I28726" s="40"/>
    </row>
    <row r="28727" spans="1:9" hidden="1" x14ac:dyDescent="0.25">
      <c r="A28727" s="40"/>
      <c r="I28727" s="40"/>
    </row>
    <row r="28728" spans="1:9" hidden="1" x14ac:dyDescent="0.25">
      <c r="A28728" s="40"/>
      <c r="I28728" s="40"/>
    </row>
    <row r="28729" spans="1:9" hidden="1" x14ac:dyDescent="0.25">
      <c r="A28729" s="40"/>
      <c r="I28729" s="40"/>
    </row>
    <row r="28730" spans="1:9" hidden="1" x14ac:dyDescent="0.25">
      <c r="A28730" s="40"/>
      <c r="I28730" s="40"/>
    </row>
    <row r="28731" spans="1:9" hidden="1" x14ac:dyDescent="0.25">
      <c r="A28731" s="40"/>
      <c r="I28731" s="40"/>
    </row>
    <row r="28732" spans="1:9" hidden="1" x14ac:dyDescent="0.25">
      <c r="A28732" s="40"/>
      <c r="I28732" s="40"/>
    </row>
    <row r="28733" spans="1:9" hidden="1" x14ac:dyDescent="0.25">
      <c r="A28733" s="40"/>
      <c r="I28733" s="40"/>
    </row>
    <row r="28734" spans="1:9" hidden="1" x14ac:dyDescent="0.25">
      <c r="A28734" s="40"/>
      <c r="I28734" s="40"/>
    </row>
    <row r="28735" spans="1:9" hidden="1" x14ac:dyDescent="0.25">
      <c r="A28735" s="40"/>
      <c r="I28735" s="40"/>
    </row>
    <row r="28736" spans="1:9" hidden="1" x14ac:dyDescent="0.25">
      <c r="A28736" s="40"/>
      <c r="I28736" s="40"/>
    </row>
    <row r="28737" spans="1:9" hidden="1" x14ac:dyDescent="0.25">
      <c r="A28737" s="40"/>
      <c r="I28737" s="40"/>
    </row>
    <row r="28738" spans="1:9" hidden="1" x14ac:dyDescent="0.25">
      <c r="A28738" s="40"/>
      <c r="I28738" s="40"/>
    </row>
    <row r="28739" spans="1:9" hidden="1" x14ac:dyDescent="0.25">
      <c r="A28739" s="40"/>
      <c r="I28739" s="40"/>
    </row>
    <row r="28740" spans="1:9" hidden="1" x14ac:dyDescent="0.25">
      <c r="A28740" s="40"/>
      <c r="I28740" s="40"/>
    </row>
    <row r="28741" spans="1:9" hidden="1" x14ac:dyDescent="0.25">
      <c r="A28741" s="40"/>
      <c r="I28741" s="40"/>
    </row>
    <row r="28742" spans="1:9" hidden="1" x14ac:dyDescent="0.25">
      <c r="A28742" s="40"/>
      <c r="I28742" s="40"/>
    </row>
    <row r="28743" spans="1:9" hidden="1" x14ac:dyDescent="0.25">
      <c r="A28743" s="40"/>
      <c r="I28743" s="40"/>
    </row>
    <row r="28744" spans="1:9" hidden="1" x14ac:dyDescent="0.25">
      <c r="A28744" s="40"/>
      <c r="I28744" s="40"/>
    </row>
    <row r="28745" spans="1:9" hidden="1" x14ac:dyDescent="0.25">
      <c r="A28745" s="40"/>
      <c r="I28745" s="40"/>
    </row>
    <row r="28746" spans="1:9" hidden="1" x14ac:dyDescent="0.25">
      <c r="A28746" s="40"/>
      <c r="I28746" s="40"/>
    </row>
    <row r="28747" spans="1:9" hidden="1" x14ac:dyDescent="0.25">
      <c r="A28747" s="40"/>
      <c r="I28747" s="40"/>
    </row>
    <row r="28748" spans="1:9" hidden="1" x14ac:dyDescent="0.25">
      <c r="A28748" s="40"/>
      <c r="I28748" s="40"/>
    </row>
    <row r="28749" spans="1:9" hidden="1" x14ac:dyDescent="0.25">
      <c r="A28749" s="40"/>
      <c r="I28749" s="40"/>
    </row>
    <row r="28750" spans="1:9" hidden="1" x14ac:dyDescent="0.25">
      <c r="A28750" s="40"/>
      <c r="I28750" s="40"/>
    </row>
    <row r="28751" spans="1:9" hidden="1" x14ac:dyDescent="0.25">
      <c r="A28751" s="40"/>
      <c r="I28751" s="40"/>
    </row>
    <row r="28752" spans="1:9" hidden="1" x14ac:dyDescent="0.25">
      <c r="A28752" s="40"/>
      <c r="I28752" s="40"/>
    </row>
    <row r="28753" spans="1:9" hidden="1" x14ac:dyDescent="0.25">
      <c r="A28753" s="40"/>
      <c r="I28753" s="40"/>
    </row>
    <row r="28754" spans="1:9" hidden="1" x14ac:dyDescent="0.25">
      <c r="A28754" s="40"/>
      <c r="I28754" s="40"/>
    </row>
    <row r="28755" spans="1:9" hidden="1" x14ac:dyDescent="0.25">
      <c r="A28755" s="40"/>
      <c r="I28755" s="40"/>
    </row>
    <row r="28756" spans="1:9" hidden="1" x14ac:dyDescent="0.25">
      <c r="A28756" s="40"/>
      <c r="I28756" s="40"/>
    </row>
    <row r="28757" spans="1:9" hidden="1" x14ac:dyDescent="0.25">
      <c r="A28757" s="40"/>
      <c r="I28757" s="40"/>
    </row>
    <row r="28758" spans="1:9" hidden="1" x14ac:dyDescent="0.25">
      <c r="A28758" s="40"/>
      <c r="I28758" s="40"/>
    </row>
    <row r="28759" spans="1:9" hidden="1" x14ac:dyDescent="0.25">
      <c r="A28759" s="40"/>
      <c r="I28759" s="40"/>
    </row>
    <row r="28760" spans="1:9" hidden="1" x14ac:dyDescent="0.25">
      <c r="A28760" s="40"/>
      <c r="I28760" s="40"/>
    </row>
    <row r="28761" spans="1:9" hidden="1" x14ac:dyDescent="0.25">
      <c r="A28761" s="40"/>
      <c r="I28761" s="40"/>
    </row>
    <row r="28762" spans="1:9" hidden="1" x14ac:dyDescent="0.25">
      <c r="A28762" s="40"/>
      <c r="I28762" s="40"/>
    </row>
    <row r="28763" spans="1:9" hidden="1" x14ac:dyDescent="0.25">
      <c r="A28763" s="40"/>
      <c r="I28763" s="40"/>
    </row>
    <row r="28764" spans="1:9" hidden="1" x14ac:dyDescent="0.25">
      <c r="A28764" s="40"/>
      <c r="I28764" s="40"/>
    </row>
    <row r="28765" spans="1:9" hidden="1" x14ac:dyDescent="0.25">
      <c r="A28765" s="40"/>
      <c r="I28765" s="40"/>
    </row>
    <row r="28766" spans="1:9" hidden="1" x14ac:dyDescent="0.25">
      <c r="A28766" s="40"/>
      <c r="I28766" s="40"/>
    </row>
    <row r="28767" spans="1:9" hidden="1" x14ac:dyDescent="0.25">
      <c r="A28767" s="40"/>
      <c r="I28767" s="40"/>
    </row>
    <row r="28768" spans="1:9" hidden="1" x14ac:dyDescent="0.25">
      <c r="A28768" s="40"/>
      <c r="I28768" s="40"/>
    </row>
    <row r="28769" spans="1:9" hidden="1" x14ac:dyDescent="0.25">
      <c r="A28769" s="40"/>
      <c r="I28769" s="40"/>
    </row>
    <row r="28770" spans="1:9" hidden="1" x14ac:dyDescent="0.25">
      <c r="A28770" s="40"/>
      <c r="I28770" s="40"/>
    </row>
    <row r="28771" spans="1:9" hidden="1" x14ac:dyDescent="0.25">
      <c r="A28771" s="40"/>
      <c r="I28771" s="40"/>
    </row>
    <row r="28772" spans="1:9" hidden="1" x14ac:dyDescent="0.25">
      <c r="A28772" s="40"/>
      <c r="I28772" s="40"/>
    </row>
    <row r="28773" spans="1:9" hidden="1" x14ac:dyDescent="0.25">
      <c r="A28773" s="40"/>
      <c r="I28773" s="40"/>
    </row>
    <row r="28774" spans="1:9" hidden="1" x14ac:dyDescent="0.25">
      <c r="A28774" s="40"/>
      <c r="I28774" s="40"/>
    </row>
    <row r="28775" spans="1:9" hidden="1" x14ac:dyDescent="0.25">
      <c r="A28775" s="40"/>
      <c r="I28775" s="40"/>
    </row>
    <row r="28776" spans="1:9" hidden="1" x14ac:dyDescent="0.25">
      <c r="A28776" s="40"/>
      <c r="I28776" s="40"/>
    </row>
    <row r="28777" spans="1:9" hidden="1" x14ac:dyDescent="0.25">
      <c r="A28777" s="40"/>
      <c r="I28777" s="40"/>
    </row>
    <row r="28778" spans="1:9" hidden="1" x14ac:dyDescent="0.25">
      <c r="A28778" s="40"/>
      <c r="I28778" s="40"/>
    </row>
    <row r="28779" spans="1:9" hidden="1" x14ac:dyDescent="0.25">
      <c r="A28779" s="40"/>
      <c r="I28779" s="40"/>
    </row>
    <row r="28780" spans="1:9" hidden="1" x14ac:dyDescent="0.25">
      <c r="A28780" s="40"/>
      <c r="I28780" s="40"/>
    </row>
    <row r="28781" spans="1:9" hidden="1" x14ac:dyDescent="0.25">
      <c r="A28781" s="40"/>
      <c r="I28781" s="40"/>
    </row>
    <row r="28782" spans="1:9" hidden="1" x14ac:dyDescent="0.25">
      <c r="A28782" s="40"/>
      <c r="I28782" s="40"/>
    </row>
    <row r="28783" spans="1:9" hidden="1" x14ac:dyDescent="0.25">
      <c r="A28783" s="40"/>
      <c r="I28783" s="40"/>
    </row>
    <row r="28784" spans="1:9" hidden="1" x14ac:dyDescent="0.25">
      <c r="A28784" s="40"/>
      <c r="I28784" s="40"/>
    </row>
    <row r="28785" spans="1:9" hidden="1" x14ac:dyDescent="0.25">
      <c r="A28785" s="40"/>
      <c r="I28785" s="40"/>
    </row>
    <row r="28786" spans="1:9" hidden="1" x14ac:dyDescent="0.25">
      <c r="A28786" s="40"/>
      <c r="I28786" s="40"/>
    </row>
    <row r="28787" spans="1:9" hidden="1" x14ac:dyDescent="0.25">
      <c r="A28787" s="40"/>
      <c r="I28787" s="40"/>
    </row>
    <row r="28788" spans="1:9" hidden="1" x14ac:dyDescent="0.25">
      <c r="A28788" s="40"/>
      <c r="I28788" s="40"/>
    </row>
    <row r="28789" spans="1:9" hidden="1" x14ac:dyDescent="0.25">
      <c r="A28789" s="40"/>
      <c r="I28789" s="40"/>
    </row>
    <row r="28790" spans="1:9" hidden="1" x14ac:dyDescent="0.25">
      <c r="A28790" s="40"/>
      <c r="I28790" s="40"/>
    </row>
    <row r="28791" spans="1:9" hidden="1" x14ac:dyDescent="0.25">
      <c r="A28791" s="40"/>
      <c r="I28791" s="40"/>
    </row>
    <row r="28792" spans="1:9" hidden="1" x14ac:dyDescent="0.25">
      <c r="A28792" s="40"/>
      <c r="I28792" s="40"/>
    </row>
    <row r="28793" spans="1:9" hidden="1" x14ac:dyDescent="0.25">
      <c r="A28793" s="40"/>
      <c r="I28793" s="40"/>
    </row>
    <row r="28794" spans="1:9" hidden="1" x14ac:dyDescent="0.25">
      <c r="A28794" s="40"/>
      <c r="I28794" s="40"/>
    </row>
    <row r="28795" spans="1:9" hidden="1" x14ac:dyDescent="0.25">
      <c r="A28795" s="40"/>
      <c r="I28795" s="40"/>
    </row>
    <row r="28796" spans="1:9" hidden="1" x14ac:dyDescent="0.25">
      <c r="A28796" s="40"/>
      <c r="I28796" s="40"/>
    </row>
    <row r="28797" spans="1:9" hidden="1" x14ac:dyDescent="0.25">
      <c r="A28797" s="40"/>
      <c r="I28797" s="40"/>
    </row>
    <row r="28798" spans="1:9" hidden="1" x14ac:dyDescent="0.25">
      <c r="A28798" s="40"/>
      <c r="I28798" s="40"/>
    </row>
    <row r="28799" spans="1:9" hidden="1" x14ac:dyDescent="0.25">
      <c r="A28799" s="40"/>
      <c r="I28799" s="40"/>
    </row>
    <row r="28800" spans="1:9" hidden="1" x14ac:dyDescent="0.25">
      <c r="A28800" s="40"/>
      <c r="I28800" s="40"/>
    </row>
    <row r="28801" spans="1:9" hidden="1" x14ac:dyDescent="0.25">
      <c r="A28801" s="40"/>
      <c r="I28801" s="40"/>
    </row>
    <row r="28802" spans="1:9" hidden="1" x14ac:dyDescent="0.25">
      <c r="A28802" s="40"/>
      <c r="I28802" s="40"/>
    </row>
    <row r="28803" spans="1:9" hidden="1" x14ac:dyDescent="0.25">
      <c r="A28803" s="40"/>
      <c r="I28803" s="40"/>
    </row>
    <row r="28804" spans="1:9" hidden="1" x14ac:dyDescent="0.25">
      <c r="A28804" s="40"/>
      <c r="I28804" s="40"/>
    </row>
    <row r="28805" spans="1:9" hidden="1" x14ac:dyDescent="0.25">
      <c r="A28805" s="40"/>
      <c r="I28805" s="40"/>
    </row>
    <row r="28806" spans="1:9" hidden="1" x14ac:dyDescent="0.25">
      <c r="A28806" s="40"/>
      <c r="I28806" s="40"/>
    </row>
    <row r="28807" spans="1:9" hidden="1" x14ac:dyDescent="0.25">
      <c r="A28807" s="40"/>
      <c r="I28807" s="40"/>
    </row>
    <row r="28808" spans="1:9" hidden="1" x14ac:dyDescent="0.25">
      <c r="A28808" s="40"/>
      <c r="I28808" s="40"/>
    </row>
    <row r="28809" spans="1:9" hidden="1" x14ac:dyDescent="0.25">
      <c r="A28809" s="40"/>
      <c r="I28809" s="40"/>
    </row>
    <row r="28810" spans="1:9" hidden="1" x14ac:dyDescent="0.25">
      <c r="A28810" s="40"/>
      <c r="I28810" s="40"/>
    </row>
    <row r="28811" spans="1:9" hidden="1" x14ac:dyDescent="0.25">
      <c r="A28811" s="40"/>
      <c r="I28811" s="40"/>
    </row>
    <row r="28812" spans="1:9" hidden="1" x14ac:dyDescent="0.25">
      <c r="A28812" s="40"/>
      <c r="I28812" s="40"/>
    </row>
    <row r="28813" spans="1:9" hidden="1" x14ac:dyDescent="0.25">
      <c r="A28813" s="40"/>
      <c r="I28813" s="40"/>
    </row>
    <row r="28814" spans="1:9" hidden="1" x14ac:dyDescent="0.25">
      <c r="A28814" s="40"/>
      <c r="I28814" s="40"/>
    </row>
    <row r="28815" spans="1:9" hidden="1" x14ac:dyDescent="0.25">
      <c r="A28815" s="40"/>
      <c r="I28815" s="40"/>
    </row>
    <row r="28816" spans="1:9" hidden="1" x14ac:dyDescent="0.25">
      <c r="A28816" s="40"/>
      <c r="I28816" s="40"/>
    </row>
    <row r="28817" spans="1:9" hidden="1" x14ac:dyDescent="0.25">
      <c r="A28817" s="40"/>
      <c r="I28817" s="40"/>
    </row>
    <row r="28818" spans="1:9" hidden="1" x14ac:dyDescent="0.25">
      <c r="A28818" s="40"/>
      <c r="I28818" s="40"/>
    </row>
    <row r="28819" spans="1:9" hidden="1" x14ac:dyDescent="0.25">
      <c r="A28819" s="40"/>
      <c r="I28819" s="40"/>
    </row>
    <row r="28820" spans="1:9" hidden="1" x14ac:dyDescent="0.25">
      <c r="A28820" s="40"/>
      <c r="I28820" s="40"/>
    </row>
    <row r="28821" spans="1:9" hidden="1" x14ac:dyDescent="0.25">
      <c r="A28821" s="40"/>
      <c r="I28821" s="40"/>
    </row>
    <row r="28822" spans="1:9" hidden="1" x14ac:dyDescent="0.25">
      <c r="A28822" s="40"/>
      <c r="I28822" s="40"/>
    </row>
    <row r="28823" spans="1:9" hidden="1" x14ac:dyDescent="0.25">
      <c r="A28823" s="40"/>
      <c r="I28823" s="40"/>
    </row>
    <row r="28824" spans="1:9" hidden="1" x14ac:dyDescent="0.25">
      <c r="A28824" s="40"/>
      <c r="I28824" s="40"/>
    </row>
    <row r="28825" spans="1:9" hidden="1" x14ac:dyDescent="0.25">
      <c r="A28825" s="40"/>
      <c r="I28825" s="40"/>
    </row>
    <row r="28826" spans="1:9" hidden="1" x14ac:dyDescent="0.25">
      <c r="A28826" s="40"/>
      <c r="I28826" s="40"/>
    </row>
    <row r="28827" spans="1:9" hidden="1" x14ac:dyDescent="0.25">
      <c r="A28827" s="40"/>
      <c r="I28827" s="40"/>
    </row>
    <row r="28828" spans="1:9" hidden="1" x14ac:dyDescent="0.25">
      <c r="A28828" s="40"/>
      <c r="I28828" s="40"/>
    </row>
    <row r="28829" spans="1:9" hidden="1" x14ac:dyDescent="0.25">
      <c r="A28829" s="40"/>
      <c r="I28829" s="40"/>
    </row>
    <row r="28830" spans="1:9" hidden="1" x14ac:dyDescent="0.25">
      <c r="A28830" s="40"/>
      <c r="I28830" s="40"/>
    </row>
    <row r="28831" spans="1:9" hidden="1" x14ac:dyDescent="0.25">
      <c r="A28831" s="40"/>
      <c r="I28831" s="40"/>
    </row>
    <row r="28832" spans="1:9" hidden="1" x14ac:dyDescent="0.25">
      <c r="A28832" s="40"/>
      <c r="I28832" s="40"/>
    </row>
    <row r="28833" spans="1:9" hidden="1" x14ac:dyDescent="0.25">
      <c r="A28833" s="40"/>
      <c r="I28833" s="40"/>
    </row>
    <row r="28834" spans="1:9" hidden="1" x14ac:dyDescent="0.25">
      <c r="A28834" s="40"/>
      <c r="I28834" s="40"/>
    </row>
    <row r="28835" spans="1:9" hidden="1" x14ac:dyDescent="0.25">
      <c r="A28835" s="40"/>
      <c r="I28835" s="40"/>
    </row>
    <row r="28836" spans="1:9" hidden="1" x14ac:dyDescent="0.25">
      <c r="A28836" s="40"/>
      <c r="I28836" s="40"/>
    </row>
    <row r="28837" spans="1:9" hidden="1" x14ac:dyDescent="0.25">
      <c r="A28837" s="40"/>
      <c r="I28837" s="40"/>
    </row>
    <row r="28838" spans="1:9" hidden="1" x14ac:dyDescent="0.25">
      <c r="A28838" s="40"/>
      <c r="I28838" s="40"/>
    </row>
    <row r="28839" spans="1:9" hidden="1" x14ac:dyDescent="0.25">
      <c r="A28839" s="40"/>
      <c r="I28839" s="40"/>
    </row>
    <row r="28840" spans="1:9" hidden="1" x14ac:dyDescent="0.25">
      <c r="A28840" s="40"/>
      <c r="I28840" s="40"/>
    </row>
    <row r="28841" spans="1:9" hidden="1" x14ac:dyDescent="0.25">
      <c r="A28841" s="40"/>
      <c r="I28841" s="40"/>
    </row>
    <row r="28842" spans="1:9" hidden="1" x14ac:dyDescent="0.25">
      <c r="A28842" s="40"/>
      <c r="I28842" s="40"/>
    </row>
    <row r="28843" spans="1:9" hidden="1" x14ac:dyDescent="0.25">
      <c r="A28843" s="40"/>
      <c r="I28843" s="40"/>
    </row>
    <row r="28844" spans="1:9" hidden="1" x14ac:dyDescent="0.25">
      <c r="A28844" s="40"/>
      <c r="I28844" s="40"/>
    </row>
    <row r="28845" spans="1:9" hidden="1" x14ac:dyDescent="0.25">
      <c r="A28845" s="40"/>
      <c r="I28845" s="40"/>
    </row>
    <row r="28846" spans="1:9" hidden="1" x14ac:dyDescent="0.25">
      <c r="A28846" s="40"/>
      <c r="I28846" s="40"/>
    </row>
    <row r="28847" spans="1:9" hidden="1" x14ac:dyDescent="0.25">
      <c r="A28847" s="40"/>
      <c r="I28847" s="40"/>
    </row>
    <row r="28848" spans="1:9" hidden="1" x14ac:dyDescent="0.25">
      <c r="A28848" s="40"/>
      <c r="I28848" s="40"/>
    </row>
    <row r="28849" spans="1:9" hidden="1" x14ac:dyDescent="0.25">
      <c r="A28849" s="40"/>
      <c r="I28849" s="40"/>
    </row>
    <row r="28850" spans="1:9" hidden="1" x14ac:dyDescent="0.25">
      <c r="A28850" s="40"/>
      <c r="I28850" s="40"/>
    </row>
    <row r="28851" spans="1:9" hidden="1" x14ac:dyDescent="0.25">
      <c r="A28851" s="40"/>
      <c r="I28851" s="40"/>
    </row>
    <row r="28852" spans="1:9" hidden="1" x14ac:dyDescent="0.25">
      <c r="A28852" s="40"/>
      <c r="I28852" s="40"/>
    </row>
    <row r="28853" spans="1:9" hidden="1" x14ac:dyDescent="0.25">
      <c r="A28853" s="40"/>
      <c r="I28853" s="40"/>
    </row>
    <row r="28854" spans="1:9" hidden="1" x14ac:dyDescent="0.25">
      <c r="A28854" s="40"/>
      <c r="I28854" s="40"/>
    </row>
    <row r="28855" spans="1:9" hidden="1" x14ac:dyDescent="0.25">
      <c r="A28855" s="40"/>
      <c r="I28855" s="40"/>
    </row>
    <row r="28856" spans="1:9" hidden="1" x14ac:dyDescent="0.25">
      <c r="A28856" s="40"/>
      <c r="I28856" s="40"/>
    </row>
    <row r="28857" spans="1:9" hidden="1" x14ac:dyDescent="0.25">
      <c r="A28857" s="40"/>
      <c r="I28857" s="40"/>
    </row>
    <row r="28858" spans="1:9" hidden="1" x14ac:dyDescent="0.25">
      <c r="A28858" s="40"/>
      <c r="I28858" s="40"/>
    </row>
    <row r="28859" spans="1:9" hidden="1" x14ac:dyDescent="0.25">
      <c r="A28859" s="40"/>
      <c r="I28859" s="40"/>
    </row>
    <row r="28860" spans="1:9" hidden="1" x14ac:dyDescent="0.25">
      <c r="A28860" s="40"/>
      <c r="I28860" s="40"/>
    </row>
    <row r="28861" spans="1:9" hidden="1" x14ac:dyDescent="0.25">
      <c r="A28861" s="40"/>
      <c r="I28861" s="40"/>
    </row>
    <row r="28862" spans="1:9" hidden="1" x14ac:dyDescent="0.25">
      <c r="A28862" s="40"/>
      <c r="I28862" s="40"/>
    </row>
    <row r="28863" spans="1:9" hidden="1" x14ac:dyDescent="0.25">
      <c r="A28863" s="40"/>
      <c r="I28863" s="40"/>
    </row>
    <row r="28864" spans="1:9" hidden="1" x14ac:dyDescent="0.25">
      <c r="A28864" s="40"/>
      <c r="I28864" s="40"/>
    </row>
    <row r="28865" spans="1:9" hidden="1" x14ac:dyDescent="0.25">
      <c r="A28865" s="40"/>
      <c r="I28865" s="40"/>
    </row>
    <row r="28866" spans="1:9" hidden="1" x14ac:dyDescent="0.25">
      <c r="A28866" s="40"/>
      <c r="I28866" s="40"/>
    </row>
    <row r="28867" spans="1:9" hidden="1" x14ac:dyDescent="0.25">
      <c r="A28867" s="40"/>
      <c r="I28867" s="40"/>
    </row>
    <row r="28868" spans="1:9" hidden="1" x14ac:dyDescent="0.25">
      <c r="A28868" s="40"/>
      <c r="I28868" s="40"/>
    </row>
    <row r="28869" spans="1:9" hidden="1" x14ac:dyDescent="0.25">
      <c r="A28869" s="40"/>
      <c r="I28869" s="40"/>
    </row>
    <row r="28870" spans="1:9" hidden="1" x14ac:dyDescent="0.25">
      <c r="A28870" s="40"/>
      <c r="I28870" s="40"/>
    </row>
    <row r="28871" spans="1:9" hidden="1" x14ac:dyDescent="0.25">
      <c r="A28871" s="40"/>
      <c r="I28871" s="40"/>
    </row>
    <row r="28872" spans="1:9" hidden="1" x14ac:dyDescent="0.25">
      <c r="A28872" s="40"/>
      <c r="I28872" s="40"/>
    </row>
    <row r="28873" spans="1:9" hidden="1" x14ac:dyDescent="0.25">
      <c r="A28873" s="40"/>
      <c r="I28873" s="40"/>
    </row>
    <row r="28874" spans="1:9" hidden="1" x14ac:dyDescent="0.25">
      <c r="A28874" s="40"/>
      <c r="I28874" s="40"/>
    </row>
    <row r="28875" spans="1:9" hidden="1" x14ac:dyDescent="0.25">
      <c r="A28875" s="40"/>
      <c r="I28875" s="40"/>
    </row>
    <row r="28876" spans="1:9" hidden="1" x14ac:dyDescent="0.25">
      <c r="A28876" s="40"/>
      <c r="I28876" s="40"/>
    </row>
    <row r="28877" spans="1:9" hidden="1" x14ac:dyDescent="0.25">
      <c r="A28877" s="40"/>
      <c r="I28877" s="40"/>
    </row>
    <row r="28878" spans="1:9" hidden="1" x14ac:dyDescent="0.25">
      <c r="A28878" s="40"/>
      <c r="I28878" s="40"/>
    </row>
    <row r="28879" spans="1:9" hidden="1" x14ac:dyDescent="0.25">
      <c r="A28879" s="40"/>
      <c r="I28879" s="40"/>
    </row>
    <row r="28880" spans="1:9" hidden="1" x14ac:dyDescent="0.25">
      <c r="A28880" s="40"/>
      <c r="I28880" s="40"/>
    </row>
    <row r="28881" spans="1:9" hidden="1" x14ac:dyDescent="0.25">
      <c r="A28881" s="40"/>
      <c r="I28881" s="40"/>
    </row>
    <row r="28882" spans="1:9" hidden="1" x14ac:dyDescent="0.25">
      <c r="A28882" s="40"/>
      <c r="I28882" s="40"/>
    </row>
    <row r="28883" spans="1:9" hidden="1" x14ac:dyDescent="0.25">
      <c r="A28883" s="40"/>
      <c r="I28883" s="40"/>
    </row>
    <row r="28884" spans="1:9" hidden="1" x14ac:dyDescent="0.25">
      <c r="A28884" s="40"/>
      <c r="I28884" s="40"/>
    </row>
    <row r="28885" spans="1:9" hidden="1" x14ac:dyDescent="0.25">
      <c r="A28885" s="40"/>
      <c r="I28885" s="40"/>
    </row>
    <row r="28886" spans="1:9" hidden="1" x14ac:dyDescent="0.25">
      <c r="A28886" s="40"/>
      <c r="I28886" s="40"/>
    </row>
    <row r="28887" spans="1:9" hidden="1" x14ac:dyDescent="0.25">
      <c r="A28887" s="40"/>
      <c r="I28887" s="40"/>
    </row>
    <row r="28888" spans="1:9" hidden="1" x14ac:dyDescent="0.25">
      <c r="A28888" s="40"/>
      <c r="I28888" s="40"/>
    </row>
    <row r="28889" spans="1:9" hidden="1" x14ac:dyDescent="0.25">
      <c r="A28889" s="40"/>
      <c r="I28889" s="40"/>
    </row>
    <row r="28890" spans="1:9" hidden="1" x14ac:dyDescent="0.25">
      <c r="A28890" s="40"/>
      <c r="I28890" s="40"/>
    </row>
    <row r="28891" spans="1:9" hidden="1" x14ac:dyDescent="0.25">
      <c r="A28891" s="40"/>
      <c r="I28891" s="40"/>
    </row>
    <row r="28892" spans="1:9" hidden="1" x14ac:dyDescent="0.25">
      <c r="A28892" s="40"/>
      <c r="I28892" s="40"/>
    </row>
    <row r="28893" spans="1:9" hidden="1" x14ac:dyDescent="0.25">
      <c r="A28893" s="40"/>
      <c r="I28893" s="40"/>
    </row>
    <row r="28894" spans="1:9" hidden="1" x14ac:dyDescent="0.25">
      <c r="A28894" s="40"/>
      <c r="I28894" s="40"/>
    </row>
    <row r="28895" spans="1:9" hidden="1" x14ac:dyDescent="0.25">
      <c r="A28895" s="40"/>
      <c r="I28895" s="40"/>
    </row>
    <row r="28896" spans="1:9" hidden="1" x14ac:dyDescent="0.25">
      <c r="A28896" s="40"/>
      <c r="I28896" s="40"/>
    </row>
    <row r="28897" spans="1:9" hidden="1" x14ac:dyDescent="0.25">
      <c r="A28897" s="40"/>
      <c r="I28897" s="40"/>
    </row>
    <row r="28898" spans="1:9" hidden="1" x14ac:dyDescent="0.25">
      <c r="A28898" s="40"/>
      <c r="I28898" s="40"/>
    </row>
    <row r="28899" spans="1:9" hidden="1" x14ac:dyDescent="0.25">
      <c r="A28899" s="40"/>
      <c r="I28899" s="40"/>
    </row>
    <row r="28900" spans="1:9" hidden="1" x14ac:dyDescent="0.25">
      <c r="A28900" s="40"/>
      <c r="I28900" s="40"/>
    </row>
    <row r="28901" spans="1:9" hidden="1" x14ac:dyDescent="0.25">
      <c r="A28901" s="40"/>
      <c r="I28901" s="40"/>
    </row>
    <row r="28902" spans="1:9" hidden="1" x14ac:dyDescent="0.25">
      <c r="A28902" s="40"/>
      <c r="I28902" s="40"/>
    </row>
    <row r="28903" spans="1:9" hidden="1" x14ac:dyDescent="0.25">
      <c r="A28903" s="40"/>
      <c r="I28903" s="40"/>
    </row>
    <row r="28904" spans="1:9" hidden="1" x14ac:dyDescent="0.25">
      <c r="A28904" s="40"/>
      <c r="I28904" s="40"/>
    </row>
    <row r="28905" spans="1:9" hidden="1" x14ac:dyDescent="0.25">
      <c r="A28905" s="40"/>
      <c r="I28905" s="40"/>
    </row>
    <row r="28906" spans="1:9" hidden="1" x14ac:dyDescent="0.25">
      <c r="A28906" s="40"/>
      <c r="I28906" s="40"/>
    </row>
    <row r="28907" spans="1:9" hidden="1" x14ac:dyDescent="0.25">
      <c r="A28907" s="40"/>
      <c r="I28907" s="40"/>
    </row>
    <row r="28908" spans="1:9" hidden="1" x14ac:dyDescent="0.25">
      <c r="A28908" s="40"/>
      <c r="I28908" s="40"/>
    </row>
    <row r="28909" spans="1:9" hidden="1" x14ac:dyDescent="0.25">
      <c r="A28909" s="40"/>
      <c r="I28909" s="40"/>
    </row>
    <row r="28910" spans="1:9" hidden="1" x14ac:dyDescent="0.25">
      <c r="A28910" s="40"/>
      <c r="I28910" s="40"/>
    </row>
    <row r="28911" spans="1:9" hidden="1" x14ac:dyDescent="0.25">
      <c r="A28911" s="40"/>
      <c r="I28911" s="40"/>
    </row>
    <row r="28912" spans="1:9" hidden="1" x14ac:dyDescent="0.25">
      <c r="A28912" s="40"/>
      <c r="I28912" s="40"/>
    </row>
    <row r="28913" spans="1:9" hidden="1" x14ac:dyDescent="0.25">
      <c r="A28913" s="40"/>
      <c r="I28913" s="40"/>
    </row>
    <row r="28914" spans="1:9" hidden="1" x14ac:dyDescent="0.25">
      <c r="A28914" s="40"/>
      <c r="I28914" s="40"/>
    </row>
    <row r="28915" spans="1:9" hidden="1" x14ac:dyDescent="0.25">
      <c r="A28915" s="40"/>
      <c r="I28915" s="40"/>
    </row>
    <row r="28916" spans="1:9" hidden="1" x14ac:dyDescent="0.25">
      <c r="A28916" s="40"/>
      <c r="I28916" s="40"/>
    </row>
    <row r="28917" spans="1:9" hidden="1" x14ac:dyDescent="0.25">
      <c r="A28917" s="40"/>
      <c r="I28917" s="40"/>
    </row>
    <row r="28918" spans="1:9" hidden="1" x14ac:dyDescent="0.25">
      <c r="A28918" s="40"/>
      <c r="I28918" s="40"/>
    </row>
    <row r="28919" spans="1:9" hidden="1" x14ac:dyDescent="0.25">
      <c r="A28919" s="40"/>
      <c r="I28919" s="40"/>
    </row>
    <row r="28920" spans="1:9" hidden="1" x14ac:dyDescent="0.25">
      <c r="A28920" s="40"/>
      <c r="I28920" s="40"/>
    </row>
    <row r="28921" spans="1:9" hidden="1" x14ac:dyDescent="0.25">
      <c r="A28921" s="40"/>
      <c r="I28921" s="40"/>
    </row>
    <row r="28922" spans="1:9" hidden="1" x14ac:dyDescent="0.25">
      <c r="A28922" s="40"/>
      <c r="I28922" s="40"/>
    </row>
    <row r="28923" spans="1:9" hidden="1" x14ac:dyDescent="0.25">
      <c r="A28923" s="40"/>
      <c r="I28923" s="40"/>
    </row>
    <row r="28924" spans="1:9" hidden="1" x14ac:dyDescent="0.25">
      <c r="A28924" s="40"/>
      <c r="I28924" s="40"/>
    </row>
    <row r="28925" spans="1:9" hidden="1" x14ac:dyDescent="0.25">
      <c r="A28925" s="40"/>
      <c r="I28925" s="40"/>
    </row>
    <row r="28926" spans="1:9" hidden="1" x14ac:dyDescent="0.25">
      <c r="A28926" s="40"/>
      <c r="I28926" s="40"/>
    </row>
    <row r="28927" spans="1:9" hidden="1" x14ac:dyDescent="0.25">
      <c r="A28927" s="40"/>
      <c r="I28927" s="40"/>
    </row>
    <row r="28928" spans="1:9" hidden="1" x14ac:dyDescent="0.25">
      <c r="A28928" s="40"/>
      <c r="I28928" s="40"/>
    </row>
    <row r="28929" spans="1:9" hidden="1" x14ac:dyDescent="0.25">
      <c r="A28929" s="40"/>
      <c r="I28929" s="40"/>
    </row>
    <row r="28930" spans="1:9" hidden="1" x14ac:dyDescent="0.25">
      <c r="A28930" s="40"/>
      <c r="I28930" s="40"/>
    </row>
    <row r="28931" spans="1:9" hidden="1" x14ac:dyDescent="0.25">
      <c r="A28931" s="40"/>
      <c r="I28931" s="40"/>
    </row>
    <row r="28932" spans="1:9" hidden="1" x14ac:dyDescent="0.25">
      <c r="A28932" s="40"/>
      <c r="I28932" s="40"/>
    </row>
    <row r="28933" spans="1:9" hidden="1" x14ac:dyDescent="0.25">
      <c r="A28933" s="40"/>
      <c r="I28933" s="40"/>
    </row>
    <row r="28934" spans="1:9" hidden="1" x14ac:dyDescent="0.25">
      <c r="A28934" s="40"/>
      <c r="I28934" s="40"/>
    </row>
    <row r="28935" spans="1:9" hidden="1" x14ac:dyDescent="0.25">
      <c r="A28935" s="40"/>
      <c r="I28935" s="40"/>
    </row>
    <row r="28936" spans="1:9" hidden="1" x14ac:dyDescent="0.25">
      <c r="A28936" s="40"/>
      <c r="I28936" s="40"/>
    </row>
    <row r="28937" spans="1:9" hidden="1" x14ac:dyDescent="0.25">
      <c r="A28937" s="40"/>
      <c r="I28937" s="40"/>
    </row>
    <row r="28938" spans="1:9" hidden="1" x14ac:dyDescent="0.25">
      <c r="A28938" s="40"/>
      <c r="I28938" s="40"/>
    </row>
    <row r="28939" spans="1:9" hidden="1" x14ac:dyDescent="0.25">
      <c r="A28939" s="40"/>
      <c r="I28939" s="40"/>
    </row>
    <row r="28940" spans="1:9" hidden="1" x14ac:dyDescent="0.25">
      <c r="A28940" s="40"/>
      <c r="I28940" s="40"/>
    </row>
    <row r="28941" spans="1:9" hidden="1" x14ac:dyDescent="0.25">
      <c r="A28941" s="40"/>
      <c r="I28941" s="40"/>
    </row>
    <row r="28942" spans="1:9" hidden="1" x14ac:dyDescent="0.25">
      <c r="A28942" s="40"/>
      <c r="I28942" s="40"/>
    </row>
    <row r="28943" spans="1:9" hidden="1" x14ac:dyDescent="0.25">
      <c r="A28943" s="40"/>
      <c r="I28943" s="40"/>
    </row>
    <row r="28944" spans="1:9" hidden="1" x14ac:dyDescent="0.25">
      <c r="A28944" s="40"/>
      <c r="I28944" s="40"/>
    </row>
    <row r="28945" spans="1:9" hidden="1" x14ac:dyDescent="0.25">
      <c r="A28945" s="40"/>
      <c r="I28945" s="40"/>
    </row>
    <row r="28946" spans="1:9" hidden="1" x14ac:dyDescent="0.25">
      <c r="A28946" s="40"/>
      <c r="I28946" s="40"/>
    </row>
    <row r="28947" spans="1:9" hidden="1" x14ac:dyDescent="0.25">
      <c r="A28947" s="40"/>
      <c r="I28947" s="40"/>
    </row>
    <row r="28948" spans="1:9" hidden="1" x14ac:dyDescent="0.25">
      <c r="A28948" s="40"/>
      <c r="I28948" s="40"/>
    </row>
    <row r="28949" spans="1:9" hidden="1" x14ac:dyDescent="0.25">
      <c r="A28949" s="40"/>
      <c r="I28949" s="40"/>
    </row>
    <row r="28950" spans="1:9" hidden="1" x14ac:dyDescent="0.25">
      <c r="A28950" s="40"/>
      <c r="I28950" s="40"/>
    </row>
    <row r="28951" spans="1:9" hidden="1" x14ac:dyDescent="0.25">
      <c r="A28951" s="40"/>
      <c r="I28951" s="40"/>
    </row>
    <row r="28952" spans="1:9" hidden="1" x14ac:dyDescent="0.25">
      <c r="A28952" s="40"/>
      <c r="I28952" s="40"/>
    </row>
    <row r="28953" spans="1:9" hidden="1" x14ac:dyDescent="0.25">
      <c r="A28953" s="40"/>
      <c r="I28953" s="40"/>
    </row>
    <row r="28954" spans="1:9" hidden="1" x14ac:dyDescent="0.25">
      <c r="A28954" s="40"/>
      <c r="I28954" s="40"/>
    </row>
    <row r="28955" spans="1:9" hidden="1" x14ac:dyDescent="0.25">
      <c r="A28955" s="40"/>
      <c r="I28955" s="40"/>
    </row>
    <row r="28956" spans="1:9" hidden="1" x14ac:dyDescent="0.25">
      <c r="A28956" s="40"/>
      <c r="I28956" s="40"/>
    </row>
    <row r="28957" spans="1:9" hidden="1" x14ac:dyDescent="0.25">
      <c r="A28957" s="40"/>
      <c r="I28957" s="40"/>
    </row>
    <row r="28958" spans="1:9" hidden="1" x14ac:dyDescent="0.25">
      <c r="A28958" s="40"/>
      <c r="I28958" s="40"/>
    </row>
    <row r="28959" spans="1:9" hidden="1" x14ac:dyDescent="0.25">
      <c r="A28959" s="40"/>
      <c r="I28959" s="40"/>
    </row>
    <row r="28960" spans="1:9" hidden="1" x14ac:dyDescent="0.25">
      <c r="A28960" s="40"/>
      <c r="I28960" s="40"/>
    </row>
    <row r="28961" spans="1:9" hidden="1" x14ac:dyDescent="0.25">
      <c r="A28961" s="40"/>
      <c r="I28961" s="40"/>
    </row>
    <row r="28962" spans="1:9" hidden="1" x14ac:dyDescent="0.25">
      <c r="A28962" s="40"/>
      <c r="I28962" s="40"/>
    </row>
    <row r="28963" spans="1:9" hidden="1" x14ac:dyDescent="0.25">
      <c r="A28963" s="40"/>
      <c r="I28963" s="40"/>
    </row>
    <row r="28964" spans="1:9" hidden="1" x14ac:dyDescent="0.25">
      <c r="A28964" s="40"/>
      <c r="I28964" s="40"/>
    </row>
    <row r="28965" spans="1:9" hidden="1" x14ac:dyDescent="0.25">
      <c r="A28965" s="40"/>
      <c r="I28965" s="40"/>
    </row>
    <row r="28966" spans="1:9" hidden="1" x14ac:dyDescent="0.25">
      <c r="A28966" s="40"/>
      <c r="I28966" s="40"/>
    </row>
    <row r="28967" spans="1:9" hidden="1" x14ac:dyDescent="0.25">
      <c r="A28967" s="40"/>
      <c r="I28967" s="40"/>
    </row>
    <row r="28968" spans="1:9" hidden="1" x14ac:dyDescent="0.25">
      <c r="A28968" s="40"/>
      <c r="I28968" s="40"/>
    </row>
    <row r="28969" spans="1:9" hidden="1" x14ac:dyDescent="0.25">
      <c r="A28969" s="40"/>
      <c r="I28969" s="40"/>
    </row>
    <row r="28970" spans="1:9" hidden="1" x14ac:dyDescent="0.25">
      <c r="A28970" s="40"/>
      <c r="I28970" s="40"/>
    </row>
    <row r="28971" spans="1:9" hidden="1" x14ac:dyDescent="0.25">
      <c r="A28971" s="40"/>
      <c r="I28971" s="40"/>
    </row>
    <row r="28972" spans="1:9" hidden="1" x14ac:dyDescent="0.25">
      <c r="A28972" s="40"/>
      <c r="I28972" s="40"/>
    </row>
    <row r="28973" spans="1:9" hidden="1" x14ac:dyDescent="0.25">
      <c r="A28973" s="40"/>
      <c r="I28973" s="40"/>
    </row>
    <row r="28974" spans="1:9" hidden="1" x14ac:dyDescent="0.25">
      <c r="A28974" s="40"/>
      <c r="I28974" s="40"/>
    </row>
    <row r="28975" spans="1:9" hidden="1" x14ac:dyDescent="0.25">
      <c r="A28975" s="40"/>
      <c r="I28975" s="40"/>
    </row>
    <row r="28976" spans="1:9" hidden="1" x14ac:dyDescent="0.25">
      <c r="A28976" s="40"/>
      <c r="I28976" s="40"/>
    </row>
    <row r="28977" spans="1:9" hidden="1" x14ac:dyDescent="0.25">
      <c r="A28977" s="40"/>
      <c r="I28977" s="40"/>
    </row>
    <row r="28978" spans="1:9" hidden="1" x14ac:dyDescent="0.25">
      <c r="A28978" s="40"/>
      <c r="I28978" s="40"/>
    </row>
    <row r="28979" spans="1:9" hidden="1" x14ac:dyDescent="0.25">
      <c r="A28979" s="40"/>
      <c r="I28979" s="40"/>
    </row>
    <row r="28980" spans="1:9" hidden="1" x14ac:dyDescent="0.25">
      <c r="A28980" s="40"/>
      <c r="I28980" s="40"/>
    </row>
    <row r="28981" spans="1:9" hidden="1" x14ac:dyDescent="0.25">
      <c r="A28981" s="40"/>
      <c r="I28981" s="40"/>
    </row>
    <row r="28982" spans="1:9" hidden="1" x14ac:dyDescent="0.25">
      <c r="A28982" s="40"/>
      <c r="I28982" s="40"/>
    </row>
    <row r="28983" spans="1:9" hidden="1" x14ac:dyDescent="0.25">
      <c r="A28983" s="40"/>
      <c r="I28983" s="40"/>
    </row>
    <row r="28984" spans="1:9" hidden="1" x14ac:dyDescent="0.25">
      <c r="A28984" s="40"/>
      <c r="I28984" s="40"/>
    </row>
    <row r="28985" spans="1:9" hidden="1" x14ac:dyDescent="0.25">
      <c r="A28985" s="40"/>
      <c r="I28985" s="40"/>
    </row>
    <row r="28986" spans="1:9" hidden="1" x14ac:dyDescent="0.25">
      <c r="A28986" s="40"/>
      <c r="I28986" s="40"/>
    </row>
    <row r="28987" spans="1:9" hidden="1" x14ac:dyDescent="0.25">
      <c r="A28987" s="40"/>
      <c r="I28987" s="40"/>
    </row>
    <row r="28988" spans="1:9" hidden="1" x14ac:dyDescent="0.25">
      <c r="A28988" s="40"/>
      <c r="I28988" s="40"/>
    </row>
    <row r="28989" spans="1:9" hidden="1" x14ac:dyDescent="0.25">
      <c r="A28989" s="40"/>
      <c r="I28989" s="40"/>
    </row>
    <row r="28990" spans="1:9" hidden="1" x14ac:dyDescent="0.25">
      <c r="A28990" s="40"/>
      <c r="I28990" s="40"/>
    </row>
    <row r="28991" spans="1:9" hidden="1" x14ac:dyDescent="0.25">
      <c r="A28991" s="40"/>
      <c r="I28991" s="40"/>
    </row>
    <row r="28992" spans="1:9" hidden="1" x14ac:dyDescent="0.25">
      <c r="A28992" s="40"/>
      <c r="I28992" s="40"/>
    </row>
    <row r="28993" spans="1:9" hidden="1" x14ac:dyDescent="0.25">
      <c r="A28993" s="40"/>
      <c r="I28993" s="40"/>
    </row>
    <row r="28994" spans="1:9" hidden="1" x14ac:dyDescent="0.25">
      <c r="A28994" s="40"/>
      <c r="I28994" s="40"/>
    </row>
    <row r="28995" spans="1:9" hidden="1" x14ac:dyDescent="0.25">
      <c r="A28995" s="40"/>
      <c r="I28995" s="40"/>
    </row>
    <row r="28996" spans="1:9" hidden="1" x14ac:dyDescent="0.25">
      <c r="A28996" s="40"/>
      <c r="I28996" s="40"/>
    </row>
    <row r="28997" spans="1:9" hidden="1" x14ac:dyDescent="0.25">
      <c r="A28997" s="40"/>
      <c r="I28997" s="40"/>
    </row>
    <row r="28998" spans="1:9" hidden="1" x14ac:dyDescent="0.25">
      <c r="A28998" s="40"/>
      <c r="I28998" s="40"/>
    </row>
    <row r="28999" spans="1:9" hidden="1" x14ac:dyDescent="0.25">
      <c r="A28999" s="40"/>
      <c r="I28999" s="40"/>
    </row>
    <row r="29000" spans="1:9" hidden="1" x14ac:dyDescent="0.25">
      <c r="A29000" s="40"/>
      <c r="I29000" s="40"/>
    </row>
    <row r="29001" spans="1:9" hidden="1" x14ac:dyDescent="0.25">
      <c r="A29001" s="40"/>
      <c r="I29001" s="40"/>
    </row>
    <row r="29002" spans="1:9" hidden="1" x14ac:dyDescent="0.25">
      <c r="A29002" s="40"/>
      <c r="I29002" s="40"/>
    </row>
    <row r="29003" spans="1:9" hidden="1" x14ac:dyDescent="0.25">
      <c r="A29003" s="40"/>
      <c r="I29003" s="40"/>
    </row>
    <row r="29004" spans="1:9" hidden="1" x14ac:dyDescent="0.25">
      <c r="A29004" s="40"/>
      <c r="I29004" s="40"/>
    </row>
    <row r="29005" spans="1:9" hidden="1" x14ac:dyDescent="0.25">
      <c r="A29005" s="40"/>
      <c r="I29005" s="40"/>
    </row>
    <row r="29006" spans="1:9" hidden="1" x14ac:dyDescent="0.25">
      <c r="A29006" s="40"/>
      <c r="I29006" s="40"/>
    </row>
    <row r="29007" spans="1:9" hidden="1" x14ac:dyDescent="0.25">
      <c r="A29007" s="40"/>
      <c r="I29007" s="40"/>
    </row>
    <row r="29008" spans="1:9" hidden="1" x14ac:dyDescent="0.25">
      <c r="A29008" s="40"/>
      <c r="I29008" s="40"/>
    </row>
    <row r="29009" spans="1:9" hidden="1" x14ac:dyDescent="0.25">
      <c r="A29009" s="40"/>
      <c r="I29009" s="40"/>
    </row>
    <row r="29010" spans="1:9" hidden="1" x14ac:dyDescent="0.25">
      <c r="A29010" s="40"/>
      <c r="I29010" s="40"/>
    </row>
    <row r="29011" spans="1:9" hidden="1" x14ac:dyDescent="0.25">
      <c r="A29011" s="40"/>
      <c r="I29011" s="40"/>
    </row>
    <row r="29012" spans="1:9" hidden="1" x14ac:dyDescent="0.25">
      <c r="A29012" s="40"/>
      <c r="I29012" s="40"/>
    </row>
    <row r="29013" spans="1:9" hidden="1" x14ac:dyDescent="0.25">
      <c r="A29013" s="40"/>
      <c r="I29013" s="40"/>
    </row>
    <row r="29014" spans="1:9" hidden="1" x14ac:dyDescent="0.25">
      <c r="A29014" s="40"/>
      <c r="I29014" s="40"/>
    </row>
    <row r="29015" spans="1:9" hidden="1" x14ac:dyDescent="0.25">
      <c r="A29015" s="40"/>
      <c r="I29015" s="40"/>
    </row>
    <row r="29016" spans="1:9" hidden="1" x14ac:dyDescent="0.25">
      <c r="A29016" s="40"/>
      <c r="I29016" s="40"/>
    </row>
    <row r="29017" spans="1:9" hidden="1" x14ac:dyDescent="0.25">
      <c r="A29017" s="40"/>
      <c r="I29017" s="40"/>
    </row>
    <row r="29018" spans="1:9" hidden="1" x14ac:dyDescent="0.25">
      <c r="A29018" s="40"/>
      <c r="I29018" s="40"/>
    </row>
    <row r="29019" spans="1:9" hidden="1" x14ac:dyDescent="0.25">
      <c r="A29019" s="40"/>
      <c r="I29019" s="40"/>
    </row>
    <row r="29020" spans="1:9" hidden="1" x14ac:dyDescent="0.25">
      <c r="A29020" s="40"/>
      <c r="I29020" s="40"/>
    </row>
    <row r="29021" spans="1:9" hidden="1" x14ac:dyDescent="0.25">
      <c r="A29021" s="40"/>
      <c r="I29021" s="40"/>
    </row>
    <row r="29022" spans="1:9" hidden="1" x14ac:dyDescent="0.25">
      <c r="A29022" s="40"/>
      <c r="I29022" s="40"/>
    </row>
    <row r="29023" spans="1:9" hidden="1" x14ac:dyDescent="0.25">
      <c r="A29023" s="40"/>
      <c r="I29023" s="40"/>
    </row>
    <row r="29024" spans="1:9" hidden="1" x14ac:dyDescent="0.25">
      <c r="A29024" s="40"/>
      <c r="I29024" s="40"/>
    </row>
    <row r="29025" spans="1:9" hidden="1" x14ac:dyDescent="0.25">
      <c r="A29025" s="40"/>
      <c r="I29025" s="40"/>
    </row>
    <row r="29026" spans="1:9" hidden="1" x14ac:dyDescent="0.25">
      <c r="A29026" s="40"/>
      <c r="I29026" s="40"/>
    </row>
    <row r="29027" spans="1:9" hidden="1" x14ac:dyDescent="0.25">
      <c r="A29027" s="40"/>
      <c r="I29027" s="40"/>
    </row>
    <row r="29028" spans="1:9" hidden="1" x14ac:dyDescent="0.25">
      <c r="A29028" s="40"/>
      <c r="I29028" s="40"/>
    </row>
    <row r="29029" spans="1:9" hidden="1" x14ac:dyDescent="0.25">
      <c r="A29029" s="40"/>
      <c r="I29029" s="40"/>
    </row>
    <row r="29030" spans="1:9" hidden="1" x14ac:dyDescent="0.25">
      <c r="A29030" s="40"/>
      <c r="I29030" s="40"/>
    </row>
    <row r="29031" spans="1:9" hidden="1" x14ac:dyDescent="0.25">
      <c r="A29031" s="40"/>
      <c r="I29031" s="40"/>
    </row>
    <row r="29032" spans="1:9" hidden="1" x14ac:dyDescent="0.25">
      <c r="A29032" s="40"/>
      <c r="I29032" s="40"/>
    </row>
    <row r="29033" spans="1:9" hidden="1" x14ac:dyDescent="0.25">
      <c r="A29033" s="40"/>
      <c r="I29033" s="40"/>
    </row>
    <row r="29034" spans="1:9" hidden="1" x14ac:dyDescent="0.25">
      <c r="A29034" s="40"/>
      <c r="I29034" s="40"/>
    </row>
    <row r="29035" spans="1:9" hidden="1" x14ac:dyDescent="0.25">
      <c r="A29035" s="40"/>
      <c r="I29035" s="40"/>
    </row>
    <row r="29036" spans="1:9" hidden="1" x14ac:dyDescent="0.25">
      <c r="A29036" s="40"/>
      <c r="I29036" s="40"/>
    </row>
    <row r="29037" spans="1:9" hidden="1" x14ac:dyDescent="0.25">
      <c r="A29037" s="40"/>
      <c r="I29037" s="40"/>
    </row>
    <row r="29038" spans="1:9" hidden="1" x14ac:dyDescent="0.25">
      <c r="A29038" s="40"/>
      <c r="I29038" s="40"/>
    </row>
    <row r="29039" spans="1:9" hidden="1" x14ac:dyDescent="0.25">
      <c r="A29039" s="40"/>
      <c r="I29039" s="40"/>
    </row>
    <row r="29040" spans="1:9" hidden="1" x14ac:dyDescent="0.25">
      <c r="A29040" s="40"/>
      <c r="I29040" s="40"/>
    </row>
    <row r="29041" spans="1:9" hidden="1" x14ac:dyDescent="0.25">
      <c r="A29041" s="40"/>
      <c r="I29041" s="40"/>
    </row>
    <row r="29042" spans="1:9" hidden="1" x14ac:dyDescent="0.25">
      <c r="A29042" s="40"/>
      <c r="I29042" s="40"/>
    </row>
    <row r="29043" spans="1:9" hidden="1" x14ac:dyDescent="0.25">
      <c r="A29043" s="40"/>
      <c r="I29043" s="40"/>
    </row>
    <row r="29044" spans="1:9" hidden="1" x14ac:dyDescent="0.25">
      <c r="A29044" s="40"/>
      <c r="I29044" s="40"/>
    </row>
    <row r="29045" spans="1:9" hidden="1" x14ac:dyDescent="0.25">
      <c r="A29045" s="40"/>
      <c r="I29045" s="40"/>
    </row>
    <row r="29046" spans="1:9" hidden="1" x14ac:dyDescent="0.25">
      <c r="A29046" s="40"/>
      <c r="I29046" s="40"/>
    </row>
    <row r="29047" spans="1:9" hidden="1" x14ac:dyDescent="0.25">
      <c r="A29047" s="40"/>
      <c r="I29047" s="40"/>
    </row>
    <row r="29048" spans="1:9" hidden="1" x14ac:dyDescent="0.25">
      <c r="A29048" s="40"/>
      <c r="I29048" s="40"/>
    </row>
    <row r="29049" spans="1:9" hidden="1" x14ac:dyDescent="0.25">
      <c r="A29049" s="40"/>
      <c r="I29049" s="40"/>
    </row>
    <row r="29050" spans="1:9" hidden="1" x14ac:dyDescent="0.25">
      <c r="A29050" s="40"/>
      <c r="I29050" s="40"/>
    </row>
    <row r="29051" spans="1:9" hidden="1" x14ac:dyDescent="0.25">
      <c r="A29051" s="40"/>
      <c r="I29051" s="40"/>
    </row>
    <row r="29052" spans="1:9" hidden="1" x14ac:dyDescent="0.25">
      <c r="A29052" s="40"/>
      <c r="I29052" s="40"/>
    </row>
    <row r="29053" spans="1:9" hidden="1" x14ac:dyDescent="0.25">
      <c r="A29053" s="40"/>
      <c r="I29053" s="40"/>
    </row>
    <row r="29054" spans="1:9" hidden="1" x14ac:dyDescent="0.25">
      <c r="A29054" s="40"/>
      <c r="I29054" s="40"/>
    </row>
    <row r="29055" spans="1:9" hidden="1" x14ac:dyDescent="0.25">
      <c r="A29055" s="40"/>
      <c r="I29055" s="40"/>
    </row>
    <row r="29056" spans="1:9" hidden="1" x14ac:dyDescent="0.25">
      <c r="A29056" s="40"/>
      <c r="I29056" s="40"/>
    </row>
    <row r="29057" spans="1:9" hidden="1" x14ac:dyDescent="0.25">
      <c r="A29057" s="40"/>
      <c r="I29057" s="40"/>
    </row>
    <row r="29058" spans="1:9" hidden="1" x14ac:dyDescent="0.25">
      <c r="A29058" s="40"/>
      <c r="I29058" s="40"/>
    </row>
    <row r="29059" spans="1:9" hidden="1" x14ac:dyDescent="0.25">
      <c r="A29059" s="40"/>
      <c r="I29059" s="40"/>
    </row>
    <row r="29060" spans="1:9" hidden="1" x14ac:dyDescent="0.25">
      <c r="A29060" s="40"/>
      <c r="I29060" s="40"/>
    </row>
    <row r="29061" spans="1:9" hidden="1" x14ac:dyDescent="0.25">
      <c r="A29061" s="40"/>
      <c r="I29061" s="40"/>
    </row>
    <row r="29062" spans="1:9" hidden="1" x14ac:dyDescent="0.25">
      <c r="A29062" s="40"/>
      <c r="I29062" s="40"/>
    </row>
    <row r="29063" spans="1:9" hidden="1" x14ac:dyDescent="0.25">
      <c r="A29063" s="40"/>
      <c r="I29063" s="40"/>
    </row>
    <row r="29064" spans="1:9" hidden="1" x14ac:dyDescent="0.25">
      <c r="A29064" s="40"/>
      <c r="I29064" s="40"/>
    </row>
    <row r="29065" spans="1:9" hidden="1" x14ac:dyDescent="0.25">
      <c r="A29065" s="40"/>
      <c r="I29065" s="40"/>
    </row>
    <row r="29066" spans="1:9" hidden="1" x14ac:dyDescent="0.25">
      <c r="A29066" s="40"/>
      <c r="I29066" s="40"/>
    </row>
    <row r="29067" spans="1:9" hidden="1" x14ac:dyDescent="0.25">
      <c r="A29067" s="40"/>
      <c r="I29067" s="40"/>
    </row>
    <row r="29068" spans="1:9" hidden="1" x14ac:dyDescent="0.25">
      <c r="A29068" s="40"/>
      <c r="I29068" s="40"/>
    </row>
    <row r="29069" spans="1:9" hidden="1" x14ac:dyDescent="0.25">
      <c r="A29069" s="40"/>
      <c r="I29069" s="40"/>
    </row>
    <row r="29070" spans="1:9" hidden="1" x14ac:dyDescent="0.25">
      <c r="A29070" s="40"/>
      <c r="I29070" s="40"/>
    </row>
    <row r="29071" spans="1:9" hidden="1" x14ac:dyDescent="0.25">
      <c r="A29071" s="40"/>
      <c r="I29071" s="40"/>
    </row>
    <row r="29072" spans="1:9" hidden="1" x14ac:dyDescent="0.25">
      <c r="A29072" s="40"/>
      <c r="I29072" s="40"/>
    </row>
    <row r="29073" spans="1:9" hidden="1" x14ac:dyDescent="0.25">
      <c r="A29073" s="40"/>
      <c r="I29073" s="40"/>
    </row>
    <row r="29074" spans="1:9" hidden="1" x14ac:dyDescent="0.25">
      <c r="A29074" s="40"/>
      <c r="I29074" s="40"/>
    </row>
    <row r="29075" spans="1:9" hidden="1" x14ac:dyDescent="0.25">
      <c r="A29075" s="40"/>
      <c r="I29075" s="40"/>
    </row>
    <row r="29076" spans="1:9" hidden="1" x14ac:dyDescent="0.25">
      <c r="A29076" s="40"/>
      <c r="I29076" s="40"/>
    </row>
    <row r="29077" spans="1:9" hidden="1" x14ac:dyDescent="0.25">
      <c r="A29077" s="40"/>
      <c r="I29077" s="40"/>
    </row>
    <row r="29078" spans="1:9" hidden="1" x14ac:dyDescent="0.25">
      <c r="A29078" s="40"/>
      <c r="I29078" s="40"/>
    </row>
    <row r="29079" spans="1:9" hidden="1" x14ac:dyDescent="0.25">
      <c r="A29079" s="40"/>
      <c r="I29079" s="40"/>
    </row>
    <row r="29080" spans="1:9" hidden="1" x14ac:dyDescent="0.25">
      <c r="A29080" s="40"/>
      <c r="I29080" s="40"/>
    </row>
    <row r="29081" spans="1:9" hidden="1" x14ac:dyDescent="0.25">
      <c r="A29081" s="40"/>
      <c r="I29081" s="40"/>
    </row>
    <row r="29082" spans="1:9" hidden="1" x14ac:dyDescent="0.25">
      <c r="A29082" s="40"/>
      <c r="I29082" s="40"/>
    </row>
    <row r="29083" spans="1:9" hidden="1" x14ac:dyDescent="0.25">
      <c r="A29083" s="40"/>
      <c r="I29083" s="40"/>
    </row>
    <row r="29084" spans="1:9" hidden="1" x14ac:dyDescent="0.25">
      <c r="A29084" s="40"/>
      <c r="I29084" s="40"/>
    </row>
    <row r="29085" spans="1:9" hidden="1" x14ac:dyDescent="0.25">
      <c r="A29085" s="40"/>
      <c r="I29085" s="40"/>
    </row>
    <row r="29086" spans="1:9" hidden="1" x14ac:dyDescent="0.25">
      <c r="A29086" s="40"/>
      <c r="I29086" s="40"/>
    </row>
    <row r="29087" spans="1:9" hidden="1" x14ac:dyDescent="0.25">
      <c r="A29087" s="40"/>
      <c r="I29087" s="40"/>
    </row>
    <row r="29088" spans="1:9" hidden="1" x14ac:dyDescent="0.25">
      <c r="A29088" s="40"/>
      <c r="I29088" s="40"/>
    </row>
    <row r="29089" spans="1:9" hidden="1" x14ac:dyDescent="0.25">
      <c r="A29089" s="40"/>
      <c r="I29089" s="40"/>
    </row>
    <row r="29090" spans="1:9" hidden="1" x14ac:dyDescent="0.25">
      <c r="A29090" s="40"/>
      <c r="I29090" s="40"/>
    </row>
    <row r="29091" spans="1:9" hidden="1" x14ac:dyDescent="0.25">
      <c r="A29091" s="40"/>
      <c r="I29091" s="40"/>
    </row>
    <row r="29092" spans="1:9" hidden="1" x14ac:dyDescent="0.25">
      <c r="A29092" s="40"/>
      <c r="I29092" s="40"/>
    </row>
    <row r="29093" spans="1:9" hidden="1" x14ac:dyDescent="0.25">
      <c r="A29093" s="40"/>
      <c r="I29093" s="40"/>
    </row>
    <row r="29094" spans="1:9" hidden="1" x14ac:dyDescent="0.25">
      <c r="A29094" s="40"/>
      <c r="I29094" s="40"/>
    </row>
    <row r="29095" spans="1:9" hidden="1" x14ac:dyDescent="0.25">
      <c r="A29095" s="40"/>
      <c r="I29095" s="40"/>
    </row>
    <row r="29096" spans="1:9" hidden="1" x14ac:dyDescent="0.25">
      <c r="A29096" s="40"/>
      <c r="I29096" s="40"/>
    </row>
    <row r="29097" spans="1:9" hidden="1" x14ac:dyDescent="0.25">
      <c r="A29097" s="40"/>
      <c r="I29097" s="40"/>
    </row>
    <row r="29098" spans="1:9" hidden="1" x14ac:dyDescent="0.25">
      <c r="A29098" s="40"/>
      <c r="I29098" s="40"/>
    </row>
    <row r="29099" spans="1:9" hidden="1" x14ac:dyDescent="0.25">
      <c r="A29099" s="40"/>
      <c r="I29099" s="40"/>
    </row>
    <row r="29100" spans="1:9" hidden="1" x14ac:dyDescent="0.25">
      <c r="A29100" s="40"/>
      <c r="I29100" s="40"/>
    </row>
    <row r="29101" spans="1:9" hidden="1" x14ac:dyDescent="0.25">
      <c r="A29101" s="40"/>
      <c r="I29101" s="40"/>
    </row>
    <row r="29102" spans="1:9" hidden="1" x14ac:dyDescent="0.25">
      <c r="A29102" s="40"/>
      <c r="I29102" s="40"/>
    </row>
    <row r="29103" spans="1:9" hidden="1" x14ac:dyDescent="0.25">
      <c r="A29103" s="40"/>
      <c r="I29103" s="40"/>
    </row>
    <row r="29104" spans="1:9" hidden="1" x14ac:dyDescent="0.25">
      <c r="A29104" s="40"/>
      <c r="I29104" s="40"/>
    </row>
    <row r="29105" spans="1:9" hidden="1" x14ac:dyDescent="0.25">
      <c r="A29105" s="40"/>
      <c r="I29105" s="40"/>
    </row>
    <row r="29106" spans="1:9" hidden="1" x14ac:dyDescent="0.25">
      <c r="A29106" s="40"/>
      <c r="I29106" s="40"/>
    </row>
    <row r="29107" spans="1:9" hidden="1" x14ac:dyDescent="0.25">
      <c r="A29107" s="40"/>
      <c r="I29107" s="40"/>
    </row>
    <row r="29108" spans="1:9" hidden="1" x14ac:dyDescent="0.25">
      <c r="A29108" s="40"/>
      <c r="I29108" s="40"/>
    </row>
    <row r="29109" spans="1:9" hidden="1" x14ac:dyDescent="0.25">
      <c r="A29109" s="40"/>
      <c r="I29109" s="40"/>
    </row>
    <row r="29110" spans="1:9" hidden="1" x14ac:dyDescent="0.25">
      <c r="A29110" s="40"/>
      <c r="I29110" s="40"/>
    </row>
    <row r="29111" spans="1:9" hidden="1" x14ac:dyDescent="0.25">
      <c r="A29111" s="40"/>
      <c r="I29111" s="40"/>
    </row>
    <row r="29112" spans="1:9" hidden="1" x14ac:dyDescent="0.25">
      <c r="A29112" s="40"/>
      <c r="I29112" s="40"/>
    </row>
    <row r="29113" spans="1:9" hidden="1" x14ac:dyDescent="0.25">
      <c r="A29113" s="40"/>
      <c r="I29113" s="40"/>
    </row>
    <row r="29114" spans="1:9" hidden="1" x14ac:dyDescent="0.25">
      <c r="A29114" s="40"/>
      <c r="I29114" s="40"/>
    </row>
    <row r="29115" spans="1:9" hidden="1" x14ac:dyDescent="0.25">
      <c r="A29115" s="40"/>
      <c r="I29115" s="40"/>
    </row>
    <row r="29116" spans="1:9" hidden="1" x14ac:dyDescent="0.25">
      <c r="A29116" s="40"/>
      <c r="I29116" s="40"/>
    </row>
    <row r="29117" spans="1:9" hidden="1" x14ac:dyDescent="0.25">
      <c r="A29117" s="40"/>
      <c r="I29117" s="40"/>
    </row>
    <row r="29118" spans="1:9" hidden="1" x14ac:dyDescent="0.25">
      <c r="A29118" s="40"/>
      <c r="I29118" s="40"/>
    </row>
    <row r="29119" spans="1:9" hidden="1" x14ac:dyDescent="0.25">
      <c r="A29119" s="40"/>
      <c r="I29119" s="40"/>
    </row>
    <row r="29120" spans="1:9" hidden="1" x14ac:dyDescent="0.25">
      <c r="A29120" s="40"/>
      <c r="I29120" s="40"/>
    </row>
    <row r="29121" spans="1:9" hidden="1" x14ac:dyDescent="0.25">
      <c r="A29121" s="40"/>
      <c r="I29121" s="40"/>
    </row>
    <row r="29122" spans="1:9" hidden="1" x14ac:dyDescent="0.25">
      <c r="A29122" s="40"/>
      <c r="I29122" s="40"/>
    </row>
    <row r="29123" spans="1:9" hidden="1" x14ac:dyDescent="0.25">
      <c r="A29123" s="40"/>
      <c r="I29123" s="40"/>
    </row>
    <row r="29124" spans="1:9" hidden="1" x14ac:dyDescent="0.25">
      <c r="A29124" s="40"/>
      <c r="I29124" s="40"/>
    </row>
    <row r="29125" spans="1:9" hidden="1" x14ac:dyDescent="0.25">
      <c r="A29125" s="40"/>
      <c r="I29125" s="40"/>
    </row>
    <row r="29126" spans="1:9" hidden="1" x14ac:dyDescent="0.25">
      <c r="A29126" s="40"/>
      <c r="I29126" s="40"/>
    </row>
    <row r="29127" spans="1:9" hidden="1" x14ac:dyDescent="0.25">
      <c r="A29127" s="40"/>
      <c r="I29127" s="40"/>
    </row>
    <row r="29128" spans="1:9" hidden="1" x14ac:dyDescent="0.25">
      <c r="A29128" s="40"/>
      <c r="I29128" s="40"/>
    </row>
    <row r="29129" spans="1:9" hidden="1" x14ac:dyDescent="0.25">
      <c r="A29129" s="40"/>
      <c r="I29129" s="40"/>
    </row>
    <row r="29130" spans="1:9" hidden="1" x14ac:dyDescent="0.25">
      <c r="A29130" s="40"/>
      <c r="I29130" s="40"/>
    </row>
    <row r="29131" spans="1:9" hidden="1" x14ac:dyDescent="0.25">
      <c r="A29131" s="40"/>
      <c r="I29131" s="40"/>
    </row>
    <row r="29132" spans="1:9" hidden="1" x14ac:dyDescent="0.25">
      <c r="A29132" s="40"/>
      <c r="I29132" s="40"/>
    </row>
    <row r="29133" spans="1:9" hidden="1" x14ac:dyDescent="0.25">
      <c r="A29133" s="40"/>
      <c r="I29133" s="40"/>
    </row>
    <row r="29134" spans="1:9" hidden="1" x14ac:dyDescent="0.25">
      <c r="A29134" s="40"/>
      <c r="I29134" s="40"/>
    </row>
    <row r="29135" spans="1:9" hidden="1" x14ac:dyDescent="0.25">
      <c r="A29135" s="40"/>
      <c r="I29135" s="40"/>
    </row>
    <row r="29136" spans="1:9" hidden="1" x14ac:dyDescent="0.25">
      <c r="A29136" s="40"/>
      <c r="I29136" s="40"/>
    </row>
    <row r="29137" spans="1:9" hidden="1" x14ac:dyDescent="0.25">
      <c r="A29137" s="40"/>
      <c r="I29137" s="40"/>
    </row>
    <row r="29138" spans="1:9" hidden="1" x14ac:dyDescent="0.25">
      <c r="A29138" s="40"/>
      <c r="I29138" s="40"/>
    </row>
    <row r="29139" spans="1:9" hidden="1" x14ac:dyDescent="0.25">
      <c r="A29139" s="40"/>
      <c r="I29139" s="40"/>
    </row>
    <row r="29140" spans="1:9" hidden="1" x14ac:dyDescent="0.25">
      <c r="A29140" s="40"/>
      <c r="I29140" s="40"/>
    </row>
    <row r="29141" spans="1:9" hidden="1" x14ac:dyDescent="0.25">
      <c r="A29141" s="40"/>
      <c r="I29141" s="40"/>
    </row>
    <row r="29142" spans="1:9" hidden="1" x14ac:dyDescent="0.25">
      <c r="A29142" s="40"/>
      <c r="I29142" s="40"/>
    </row>
    <row r="29143" spans="1:9" hidden="1" x14ac:dyDescent="0.25">
      <c r="A29143" s="40"/>
      <c r="I29143" s="40"/>
    </row>
    <row r="29144" spans="1:9" hidden="1" x14ac:dyDescent="0.25">
      <c r="A29144" s="40"/>
      <c r="I29144" s="40"/>
    </row>
    <row r="29145" spans="1:9" hidden="1" x14ac:dyDescent="0.25">
      <c r="A29145" s="40"/>
      <c r="I29145" s="40"/>
    </row>
    <row r="29146" spans="1:9" hidden="1" x14ac:dyDescent="0.25">
      <c r="A29146" s="40"/>
      <c r="I29146" s="40"/>
    </row>
    <row r="29147" spans="1:9" hidden="1" x14ac:dyDescent="0.25">
      <c r="A29147" s="40"/>
      <c r="I29147" s="40"/>
    </row>
    <row r="29148" spans="1:9" hidden="1" x14ac:dyDescent="0.25">
      <c r="A29148" s="40"/>
      <c r="I29148" s="40"/>
    </row>
    <row r="29149" spans="1:9" hidden="1" x14ac:dyDescent="0.25">
      <c r="A29149" s="40"/>
      <c r="I29149" s="40"/>
    </row>
    <row r="29150" spans="1:9" hidden="1" x14ac:dyDescent="0.25">
      <c r="A29150" s="40"/>
      <c r="I29150" s="40"/>
    </row>
    <row r="29151" spans="1:9" hidden="1" x14ac:dyDescent="0.25">
      <c r="A29151" s="40"/>
      <c r="I29151" s="40"/>
    </row>
    <row r="29152" spans="1:9" hidden="1" x14ac:dyDescent="0.25">
      <c r="A29152" s="40"/>
      <c r="I29152" s="40"/>
    </row>
    <row r="29153" spans="1:9" hidden="1" x14ac:dyDescent="0.25">
      <c r="A29153" s="40"/>
      <c r="I29153" s="40"/>
    </row>
    <row r="29154" spans="1:9" hidden="1" x14ac:dyDescent="0.25">
      <c r="A29154" s="40"/>
      <c r="I29154" s="40"/>
    </row>
    <row r="29155" spans="1:9" hidden="1" x14ac:dyDescent="0.25">
      <c r="A29155" s="40"/>
      <c r="I29155" s="40"/>
    </row>
    <row r="29156" spans="1:9" hidden="1" x14ac:dyDescent="0.25">
      <c r="A29156" s="40"/>
      <c r="I29156" s="40"/>
    </row>
    <row r="29157" spans="1:9" hidden="1" x14ac:dyDescent="0.25">
      <c r="A29157" s="40"/>
      <c r="I29157" s="40"/>
    </row>
    <row r="29158" spans="1:9" hidden="1" x14ac:dyDescent="0.25">
      <c r="A29158" s="40"/>
      <c r="I29158" s="40"/>
    </row>
    <row r="29159" spans="1:9" hidden="1" x14ac:dyDescent="0.25">
      <c r="A29159" s="40"/>
      <c r="I29159" s="40"/>
    </row>
    <row r="29160" spans="1:9" hidden="1" x14ac:dyDescent="0.25">
      <c r="A29160" s="40"/>
      <c r="I29160" s="40"/>
    </row>
    <row r="29161" spans="1:9" hidden="1" x14ac:dyDescent="0.25">
      <c r="A29161" s="40"/>
      <c r="I29161" s="40"/>
    </row>
    <row r="29162" spans="1:9" hidden="1" x14ac:dyDescent="0.25">
      <c r="A29162" s="40"/>
      <c r="I29162" s="40"/>
    </row>
    <row r="29163" spans="1:9" hidden="1" x14ac:dyDescent="0.25">
      <c r="A29163" s="40"/>
      <c r="I29163" s="40"/>
    </row>
    <row r="29164" spans="1:9" hidden="1" x14ac:dyDescent="0.25">
      <c r="A29164" s="40"/>
      <c r="I29164" s="40"/>
    </row>
    <row r="29165" spans="1:9" hidden="1" x14ac:dyDescent="0.25">
      <c r="A29165" s="40"/>
      <c r="I29165" s="40"/>
    </row>
    <row r="29166" spans="1:9" hidden="1" x14ac:dyDescent="0.25">
      <c r="A29166" s="40"/>
      <c r="I29166" s="40"/>
    </row>
    <row r="29167" spans="1:9" hidden="1" x14ac:dyDescent="0.25">
      <c r="A29167" s="40"/>
      <c r="I29167" s="40"/>
    </row>
    <row r="29168" spans="1:9" hidden="1" x14ac:dyDescent="0.25">
      <c r="A29168" s="40"/>
      <c r="I29168" s="40"/>
    </row>
    <row r="29169" spans="1:9" hidden="1" x14ac:dyDescent="0.25">
      <c r="A29169" s="40"/>
      <c r="I29169" s="40"/>
    </row>
    <row r="29170" spans="1:9" hidden="1" x14ac:dyDescent="0.25">
      <c r="A29170" s="40"/>
      <c r="I29170" s="40"/>
    </row>
    <row r="29171" spans="1:9" hidden="1" x14ac:dyDescent="0.25">
      <c r="A29171" s="40"/>
      <c r="I29171" s="40"/>
    </row>
    <row r="29172" spans="1:9" hidden="1" x14ac:dyDescent="0.25">
      <c r="A29172" s="40"/>
      <c r="I29172" s="40"/>
    </row>
    <row r="29173" spans="1:9" hidden="1" x14ac:dyDescent="0.25">
      <c r="A29173" s="40"/>
      <c r="I29173" s="40"/>
    </row>
    <row r="29174" spans="1:9" hidden="1" x14ac:dyDescent="0.25">
      <c r="A29174" s="40"/>
      <c r="I29174" s="40"/>
    </row>
    <row r="29175" spans="1:9" hidden="1" x14ac:dyDescent="0.25">
      <c r="A29175" s="40"/>
      <c r="I29175" s="40"/>
    </row>
    <row r="29176" spans="1:9" hidden="1" x14ac:dyDescent="0.25">
      <c r="A29176" s="40"/>
      <c r="I29176" s="40"/>
    </row>
    <row r="29177" spans="1:9" hidden="1" x14ac:dyDescent="0.25">
      <c r="A29177" s="40"/>
      <c r="I29177" s="40"/>
    </row>
    <row r="29178" spans="1:9" hidden="1" x14ac:dyDescent="0.25">
      <c r="A29178" s="40"/>
      <c r="I29178" s="40"/>
    </row>
    <row r="29179" spans="1:9" hidden="1" x14ac:dyDescent="0.25">
      <c r="A29179" s="40"/>
      <c r="I29179" s="40"/>
    </row>
    <row r="29180" spans="1:9" hidden="1" x14ac:dyDescent="0.25">
      <c r="A29180" s="40"/>
      <c r="I29180" s="40"/>
    </row>
    <row r="29181" spans="1:9" hidden="1" x14ac:dyDescent="0.25">
      <c r="A29181" s="40"/>
      <c r="I29181" s="40"/>
    </row>
    <row r="29182" spans="1:9" hidden="1" x14ac:dyDescent="0.25">
      <c r="A29182" s="40"/>
      <c r="I29182" s="40"/>
    </row>
    <row r="29183" spans="1:9" hidden="1" x14ac:dyDescent="0.25">
      <c r="A29183" s="40"/>
      <c r="I29183" s="40"/>
    </row>
    <row r="29184" spans="1:9" hidden="1" x14ac:dyDescent="0.25">
      <c r="A29184" s="40"/>
      <c r="I29184" s="40"/>
    </row>
    <row r="29185" spans="1:9" hidden="1" x14ac:dyDescent="0.25">
      <c r="A29185" s="40"/>
      <c r="I29185" s="40"/>
    </row>
    <row r="29186" spans="1:9" hidden="1" x14ac:dyDescent="0.25">
      <c r="A29186" s="40"/>
      <c r="I29186" s="40"/>
    </row>
    <row r="29187" spans="1:9" hidden="1" x14ac:dyDescent="0.25">
      <c r="A29187" s="40"/>
      <c r="I29187" s="40"/>
    </row>
    <row r="29188" spans="1:9" hidden="1" x14ac:dyDescent="0.25">
      <c r="A29188" s="40"/>
      <c r="I29188" s="40"/>
    </row>
    <row r="29189" spans="1:9" hidden="1" x14ac:dyDescent="0.25">
      <c r="A29189" s="40"/>
      <c r="I29189" s="40"/>
    </row>
    <row r="29190" spans="1:9" hidden="1" x14ac:dyDescent="0.25">
      <c r="A29190" s="40"/>
      <c r="I29190" s="40"/>
    </row>
    <row r="29191" spans="1:9" hidden="1" x14ac:dyDescent="0.25">
      <c r="A29191" s="40"/>
      <c r="I29191" s="40"/>
    </row>
    <row r="29192" spans="1:9" hidden="1" x14ac:dyDescent="0.25">
      <c r="A29192" s="40"/>
      <c r="I29192" s="40"/>
    </row>
    <row r="29193" spans="1:9" hidden="1" x14ac:dyDescent="0.25">
      <c r="A29193" s="40"/>
      <c r="I29193" s="40"/>
    </row>
    <row r="29194" spans="1:9" hidden="1" x14ac:dyDescent="0.25">
      <c r="A29194" s="40"/>
      <c r="I29194" s="40"/>
    </row>
    <row r="29195" spans="1:9" hidden="1" x14ac:dyDescent="0.25">
      <c r="A29195" s="40"/>
      <c r="I29195" s="40"/>
    </row>
    <row r="29196" spans="1:9" hidden="1" x14ac:dyDescent="0.25">
      <c r="A29196" s="40"/>
      <c r="I29196" s="40"/>
    </row>
    <row r="29197" spans="1:9" hidden="1" x14ac:dyDescent="0.25">
      <c r="A29197" s="40"/>
      <c r="I29197" s="40"/>
    </row>
    <row r="29198" spans="1:9" hidden="1" x14ac:dyDescent="0.25">
      <c r="A29198" s="40"/>
      <c r="I29198" s="40"/>
    </row>
    <row r="29199" spans="1:9" hidden="1" x14ac:dyDescent="0.25">
      <c r="A29199" s="40"/>
      <c r="I29199" s="40"/>
    </row>
    <row r="29200" spans="1:9" hidden="1" x14ac:dyDescent="0.25">
      <c r="A29200" s="40"/>
      <c r="I29200" s="40"/>
    </row>
    <row r="29201" spans="1:9" hidden="1" x14ac:dyDescent="0.25">
      <c r="A29201" s="40"/>
      <c r="I29201" s="40"/>
    </row>
    <row r="29202" spans="1:9" hidden="1" x14ac:dyDescent="0.25">
      <c r="A29202" s="40"/>
      <c r="I29202" s="40"/>
    </row>
    <row r="29203" spans="1:9" hidden="1" x14ac:dyDescent="0.25">
      <c r="A29203" s="40"/>
      <c r="I29203" s="40"/>
    </row>
    <row r="29204" spans="1:9" hidden="1" x14ac:dyDescent="0.25">
      <c r="A29204" s="40"/>
      <c r="I29204" s="40"/>
    </row>
    <row r="29205" spans="1:9" hidden="1" x14ac:dyDescent="0.25">
      <c r="A29205" s="40"/>
      <c r="I29205" s="40"/>
    </row>
    <row r="29206" spans="1:9" hidden="1" x14ac:dyDescent="0.25">
      <c r="A29206" s="40"/>
      <c r="I29206" s="40"/>
    </row>
    <row r="29207" spans="1:9" hidden="1" x14ac:dyDescent="0.25">
      <c r="A29207" s="40"/>
      <c r="I29207" s="40"/>
    </row>
    <row r="29208" spans="1:9" hidden="1" x14ac:dyDescent="0.25">
      <c r="A29208" s="40"/>
      <c r="I29208" s="40"/>
    </row>
    <row r="29209" spans="1:9" hidden="1" x14ac:dyDescent="0.25">
      <c r="A29209" s="40"/>
      <c r="I29209" s="40"/>
    </row>
    <row r="29210" spans="1:9" hidden="1" x14ac:dyDescent="0.25">
      <c r="A29210" s="40"/>
      <c r="I29210" s="40"/>
    </row>
    <row r="29211" spans="1:9" hidden="1" x14ac:dyDescent="0.25">
      <c r="A29211" s="40"/>
      <c r="I29211" s="40"/>
    </row>
    <row r="29212" spans="1:9" hidden="1" x14ac:dyDescent="0.25">
      <c r="A29212" s="40"/>
      <c r="I29212" s="40"/>
    </row>
    <row r="29213" spans="1:9" hidden="1" x14ac:dyDescent="0.25">
      <c r="A29213" s="40"/>
      <c r="I29213" s="40"/>
    </row>
    <row r="29214" spans="1:9" hidden="1" x14ac:dyDescent="0.25">
      <c r="A29214" s="40"/>
      <c r="I29214" s="40"/>
    </row>
    <row r="29215" spans="1:9" hidden="1" x14ac:dyDescent="0.25">
      <c r="A29215" s="40"/>
      <c r="I29215" s="40"/>
    </row>
    <row r="29216" spans="1:9" hidden="1" x14ac:dyDescent="0.25">
      <c r="A29216" s="40"/>
      <c r="I29216" s="40"/>
    </row>
    <row r="29217" spans="1:9" hidden="1" x14ac:dyDescent="0.25">
      <c r="A29217" s="40"/>
      <c r="I29217" s="40"/>
    </row>
    <row r="29218" spans="1:9" hidden="1" x14ac:dyDescent="0.25">
      <c r="A29218" s="40"/>
      <c r="I29218" s="40"/>
    </row>
    <row r="29219" spans="1:9" hidden="1" x14ac:dyDescent="0.25">
      <c r="A29219" s="40"/>
      <c r="I29219" s="40"/>
    </row>
    <row r="29220" spans="1:9" hidden="1" x14ac:dyDescent="0.25">
      <c r="A29220" s="40"/>
      <c r="I29220" s="40"/>
    </row>
    <row r="29221" spans="1:9" hidden="1" x14ac:dyDescent="0.25">
      <c r="A29221" s="40"/>
      <c r="I29221" s="40"/>
    </row>
    <row r="29222" spans="1:9" hidden="1" x14ac:dyDescent="0.25">
      <c r="A29222" s="40"/>
      <c r="I29222" s="40"/>
    </row>
    <row r="29223" spans="1:9" hidden="1" x14ac:dyDescent="0.25">
      <c r="A29223" s="40"/>
      <c r="I29223" s="40"/>
    </row>
    <row r="29224" spans="1:9" hidden="1" x14ac:dyDescent="0.25">
      <c r="A29224" s="40"/>
      <c r="I29224" s="40"/>
    </row>
    <row r="29225" spans="1:9" hidden="1" x14ac:dyDescent="0.25">
      <c r="A29225" s="40"/>
      <c r="I29225" s="40"/>
    </row>
    <row r="29226" spans="1:9" hidden="1" x14ac:dyDescent="0.25">
      <c r="A29226" s="40"/>
      <c r="I29226" s="40"/>
    </row>
    <row r="29227" spans="1:9" hidden="1" x14ac:dyDescent="0.25">
      <c r="A29227" s="40"/>
      <c r="I29227" s="40"/>
    </row>
    <row r="29228" spans="1:9" hidden="1" x14ac:dyDescent="0.25">
      <c r="A29228" s="40"/>
      <c r="I29228" s="40"/>
    </row>
    <row r="29229" spans="1:9" hidden="1" x14ac:dyDescent="0.25">
      <c r="A29229" s="40"/>
      <c r="I29229" s="40"/>
    </row>
    <row r="29230" spans="1:9" hidden="1" x14ac:dyDescent="0.25">
      <c r="A29230" s="40"/>
      <c r="I29230" s="40"/>
    </row>
    <row r="29231" spans="1:9" hidden="1" x14ac:dyDescent="0.25">
      <c r="A29231" s="40"/>
      <c r="I29231" s="40"/>
    </row>
    <row r="29232" spans="1:9" hidden="1" x14ac:dyDescent="0.25">
      <c r="A29232" s="40"/>
      <c r="I29232" s="40"/>
    </row>
    <row r="29233" spans="1:9" hidden="1" x14ac:dyDescent="0.25">
      <c r="A29233" s="40"/>
      <c r="I29233" s="40"/>
    </row>
    <row r="29234" spans="1:9" hidden="1" x14ac:dyDescent="0.25">
      <c r="A29234" s="40"/>
      <c r="I29234" s="40"/>
    </row>
    <row r="29235" spans="1:9" hidden="1" x14ac:dyDescent="0.25">
      <c r="A29235" s="40"/>
      <c r="I29235" s="40"/>
    </row>
    <row r="29236" spans="1:9" hidden="1" x14ac:dyDescent="0.25">
      <c r="A29236" s="40"/>
      <c r="I29236" s="40"/>
    </row>
    <row r="29237" spans="1:9" hidden="1" x14ac:dyDescent="0.25">
      <c r="A29237" s="40"/>
      <c r="I29237" s="40"/>
    </row>
    <row r="29238" spans="1:9" hidden="1" x14ac:dyDescent="0.25">
      <c r="A29238" s="40"/>
      <c r="I29238" s="40"/>
    </row>
    <row r="29239" spans="1:9" hidden="1" x14ac:dyDescent="0.25">
      <c r="A29239" s="40"/>
      <c r="I29239" s="40"/>
    </row>
    <row r="29240" spans="1:9" hidden="1" x14ac:dyDescent="0.25">
      <c r="A29240" s="40"/>
      <c r="I29240" s="40"/>
    </row>
    <row r="29241" spans="1:9" hidden="1" x14ac:dyDescent="0.25">
      <c r="A29241" s="40"/>
      <c r="I29241" s="40"/>
    </row>
    <row r="29242" spans="1:9" hidden="1" x14ac:dyDescent="0.25">
      <c r="A29242" s="40"/>
      <c r="I29242" s="40"/>
    </row>
    <row r="29243" spans="1:9" hidden="1" x14ac:dyDescent="0.25">
      <c r="A29243" s="40"/>
      <c r="I29243" s="40"/>
    </row>
    <row r="29244" spans="1:9" hidden="1" x14ac:dyDescent="0.25">
      <c r="A29244" s="40"/>
      <c r="I29244" s="40"/>
    </row>
    <row r="29245" spans="1:9" hidden="1" x14ac:dyDescent="0.25">
      <c r="A29245" s="40"/>
      <c r="I29245" s="40"/>
    </row>
    <row r="29246" spans="1:9" hidden="1" x14ac:dyDescent="0.25">
      <c r="A29246" s="40"/>
      <c r="I29246" s="40"/>
    </row>
    <row r="29247" spans="1:9" hidden="1" x14ac:dyDescent="0.25">
      <c r="A29247" s="40"/>
      <c r="I29247" s="40"/>
    </row>
    <row r="29248" spans="1:9" hidden="1" x14ac:dyDescent="0.25">
      <c r="A29248" s="40"/>
      <c r="I29248" s="40"/>
    </row>
    <row r="29249" spans="1:9" hidden="1" x14ac:dyDescent="0.25">
      <c r="A29249" s="40"/>
      <c r="I29249" s="40"/>
    </row>
    <row r="29250" spans="1:9" hidden="1" x14ac:dyDescent="0.25">
      <c r="A29250" s="40"/>
      <c r="I29250" s="40"/>
    </row>
    <row r="29251" spans="1:9" hidden="1" x14ac:dyDescent="0.25">
      <c r="A29251" s="40"/>
      <c r="I29251" s="40"/>
    </row>
    <row r="29252" spans="1:9" hidden="1" x14ac:dyDescent="0.25">
      <c r="A29252" s="40"/>
      <c r="I29252" s="40"/>
    </row>
    <row r="29253" spans="1:9" hidden="1" x14ac:dyDescent="0.25">
      <c r="A29253" s="40"/>
      <c r="I29253" s="40"/>
    </row>
    <row r="29254" spans="1:9" hidden="1" x14ac:dyDescent="0.25">
      <c r="A29254" s="40"/>
      <c r="I29254" s="40"/>
    </row>
    <row r="29255" spans="1:9" hidden="1" x14ac:dyDescent="0.25">
      <c r="A29255" s="40"/>
      <c r="I29255" s="40"/>
    </row>
    <row r="29256" spans="1:9" hidden="1" x14ac:dyDescent="0.25">
      <c r="A29256" s="40"/>
      <c r="I29256" s="40"/>
    </row>
    <row r="29257" spans="1:9" hidden="1" x14ac:dyDescent="0.25">
      <c r="A29257" s="40"/>
      <c r="I29257" s="40"/>
    </row>
    <row r="29258" spans="1:9" hidden="1" x14ac:dyDescent="0.25">
      <c r="A29258" s="40"/>
      <c r="I29258" s="40"/>
    </row>
    <row r="29259" spans="1:9" hidden="1" x14ac:dyDescent="0.25">
      <c r="A29259" s="40"/>
      <c r="I29259" s="40"/>
    </row>
    <row r="29260" spans="1:9" hidden="1" x14ac:dyDescent="0.25">
      <c r="A29260" s="40"/>
      <c r="I29260" s="40"/>
    </row>
    <row r="29261" spans="1:9" hidden="1" x14ac:dyDescent="0.25">
      <c r="A29261" s="40"/>
      <c r="I29261" s="40"/>
    </row>
    <row r="29262" spans="1:9" hidden="1" x14ac:dyDescent="0.25">
      <c r="A29262" s="40"/>
      <c r="I29262" s="40"/>
    </row>
    <row r="29263" spans="1:9" hidden="1" x14ac:dyDescent="0.25">
      <c r="A29263" s="40"/>
      <c r="I29263" s="40"/>
    </row>
    <row r="29264" spans="1:9" hidden="1" x14ac:dyDescent="0.25">
      <c r="A29264" s="40"/>
      <c r="I29264" s="40"/>
    </row>
    <row r="29265" spans="1:9" hidden="1" x14ac:dyDescent="0.25">
      <c r="A29265" s="40"/>
      <c r="I29265" s="40"/>
    </row>
    <row r="29266" spans="1:9" hidden="1" x14ac:dyDescent="0.25">
      <c r="A29266" s="40"/>
      <c r="I29266" s="40"/>
    </row>
    <row r="29267" spans="1:9" hidden="1" x14ac:dyDescent="0.25">
      <c r="A29267" s="40"/>
      <c r="I29267" s="40"/>
    </row>
    <row r="29268" spans="1:9" hidden="1" x14ac:dyDescent="0.25">
      <c r="A29268" s="40"/>
      <c r="I29268" s="40"/>
    </row>
    <row r="29269" spans="1:9" hidden="1" x14ac:dyDescent="0.25">
      <c r="A29269" s="40"/>
      <c r="I29269" s="40"/>
    </row>
    <row r="29270" spans="1:9" hidden="1" x14ac:dyDescent="0.25">
      <c r="A29270" s="40"/>
      <c r="I29270" s="40"/>
    </row>
    <row r="29271" spans="1:9" hidden="1" x14ac:dyDescent="0.25">
      <c r="A29271" s="40"/>
      <c r="I29271" s="40"/>
    </row>
    <row r="29272" spans="1:9" hidden="1" x14ac:dyDescent="0.25">
      <c r="A29272" s="40"/>
      <c r="I29272" s="40"/>
    </row>
    <row r="29273" spans="1:9" hidden="1" x14ac:dyDescent="0.25">
      <c r="A29273" s="40"/>
      <c r="I29273" s="40"/>
    </row>
    <row r="29274" spans="1:9" hidden="1" x14ac:dyDescent="0.25">
      <c r="A29274" s="40"/>
      <c r="I29274" s="40"/>
    </row>
    <row r="29275" spans="1:9" hidden="1" x14ac:dyDescent="0.25">
      <c r="A29275" s="40"/>
      <c r="I29275" s="40"/>
    </row>
    <row r="29276" spans="1:9" hidden="1" x14ac:dyDescent="0.25">
      <c r="A29276" s="40"/>
      <c r="I29276" s="40"/>
    </row>
    <row r="29277" spans="1:9" hidden="1" x14ac:dyDescent="0.25">
      <c r="A29277" s="40"/>
      <c r="I29277" s="40"/>
    </row>
    <row r="29278" spans="1:9" hidden="1" x14ac:dyDescent="0.25">
      <c r="A29278" s="40"/>
      <c r="I29278" s="40"/>
    </row>
    <row r="29279" spans="1:9" hidden="1" x14ac:dyDescent="0.25">
      <c r="A29279" s="40"/>
      <c r="I29279" s="40"/>
    </row>
    <row r="29280" spans="1:9" hidden="1" x14ac:dyDescent="0.25">
      <c r="A29280" s="40"/>
      <c r="I29280" s="40"/>
    </row>
    <row r="29281" spans="1:9" hidden="1" x14ac:dyDescent="0.25">
      <c r="A29281" s="40"/>
      <c r="I29281" s="40"/>
    </row>
    <row r="29282" spans="1:9" hidden="1" x14ac:dyDescent="0.25">
      <c r="A29282" s="40"/>
      <c r="I29282" s="40"/>
    </row>
    <row r="29283" spans="1:9" hidden="1" x14ac:dyDescent="0.25">
      <c r="A29283" s="40"/>
      <c r="I29283" s="40"/>
    </row>
    <row r="29284" spans="1:9" hidden="1" x14ac:dyDescent="0.25">
      <c r="A29284" s="40"/>
      <c r="I29284" s="40"/>
    </row>
    <row r="29285" spans="1:9" hidden="1" x14ac:dyDescent="0.25">
      <c r="A29285" s="40"/>
      <c r="I29285" s="40"/>
    </row>
    <row r="29286" spans="1:9" hidden="1" x14ac:dyDescent="0.25">
      <c r="A29286" s="40"/>
      <c r="I29286" s="40"/>
    </row>
    <row r="29287" spans="1:9" hidden="1" x14ac:dyDescent="0.25">
      <c r="A29287" s="40"/>
      <c r="I29287" s="40"/>
    </row>
    <row r="29288" spans="1:9" hidden="1" x14ac:dyDescent="0.25">
      <c r="A29288" s="40"/>
      <c r="I29288" s="40"/>
    </row>
    <row r="29289" spans="1:9" hidden="1" x14ac:dyDescent="0.25">
      <c r="A29289" s="40"/>
      <c r="I29289" s="40"/>
    </row>
    <row r="29290" spans="1:9" hidden="1" x14ac:dyDescent="0.25">
      <c r="A29290" s="40"/>
      <c r="I29290" s="40"/>
    </row>
    <row r="29291" spans="1:9" hidden="1" x14ac:dyDescent="0.25">
      <c r="A29291" s="40"/>
      <c r="I29291" s="40"/>
    </row>
    <row r="29292" spans="1:9" hidden="1" x14ac:dyDescent="0.25">
      <c r="A29292" s="40"/>
      <c r="I29292" s="40"/>
    </row>
    <row r="29293" spans="1:9" hidden="1" x14ac:dyDescent="0.25">
      <c r="A29293" s="40"/>
      <c r="I29293" s="40"/>
    </row>
    <row r="29294" spans="1:9" hidden="1" x14ac:dyDescent="0.25">
      <c r="A29294" s="40"/>
      <c r="I29294" s="40"/>
    </row>
    <row r="29295" spans="1:9" hidden="1" x14ac:dyDescent="0.25">
      <c r="A29295" s="40"/>
      <c r="I29295" s="40"/>
    </row>
    <row r="29296" spans="1:9" hidden="1" x14ac:dyDescent="0.25">
      <c r="A29296" s="40"/>
      <c r="I29296" s="40"/>
    </row>
    <row r="29297" spans="1:9" hidden="1" x14ac:dyDescent="0.25">
      <c r="A29297" s="40"/>
      <c r="I29297" s="40"/>
    </row>
    <row r="29298" spans="1:9" hidden="1" x14ac:dyDescent="0.25">
      <c r="A29298" s="40"/>
      <c r="I29298" s="40"/>
    </row>
    <row r="29299" spans="1:9" hidden="1" x14ac:dyDescent="0.25">
      <c r="A29299" s="40"/>
      <c r="I29299" s="40"/>
    </row>
    <row r="29300" spans="1:9" hidden="1" x14ac:dyDescent="0.25">
      <c r="A29300" s="40"/>
      <c r="I29300" s="40"/>
    </row>
    <row r="29301" spans="1:9" hidden="1" x14ac:dyDescent="0.25">
      <c r="A29301" s="40"/>
      <c r="I29301" s="40"/>
    </row>
    <row r="29302" spans="1:9" hidden="1" x14ac:dyDescent="0.25">
      <c r="A29302" s="40"/>
      <c r="I29302" s="40"/>
    </row>
    <row r="29303" spans="1:9" hidden="1" x14ac:dyDescent="0.25">
      <c r="A29303" s="40"/>
      <c r="I29303" s="40"/>
    </row>
    <row r="29304" spans="1:9" hidden="1" x14ac:dyDescent="0.25">
      <c r="A29304" s="40"/>
      <c r="I29304" s="40"/>
    </row>
    <row r="29305" spans="1:9" hidden="1" x14ac:dyDescent="0.25">
      <c r="A29305" s="40"/>
      <c r="I29305" s="40"/>
    </row>
    <row r="29306" spans="1:9" hidden="1" x14ac:dyDescent="0.25">
      <c r="A29306" s="40"/>
      <c r="I29306" s="40"/>
    </row>
    <row r="29307" spans="1:9" hidden="1" x14ac:dyDescent="0.25">
      <c r="A29307" s="40"/>
      <c r="I29307" s="40"/>
    </row>
    <row r="29308" spans="1:9" hidden="1" x14ac:dyDescent="0.25">
      <c r="A29308" s="40"/>
      <c r="I29308" s="40"/>
    </row>
    <row r="29309" spans="1:9" hidden="1" x14ac:dyDescent="0.25">
      <c r="A29309" s="40"/>
      <c r="I29309" s="40"/>
    </row>
    <row r="29310" spans="1:9" hidden="1" x14ac:dyDescent="0.25">
      <c r="A29310" s="40"/>
      <c r="I29310" s="40"/>
    </row>
    <row r="29311" spans="1:9" hidden="1" x14ac:dyDescent="0.25">
      <c r="A29311" s="40"/>
      <c r="I29311" s="40"/>
    </row>
    <row r="29312" spans="1:9" hidden="1" x14ac:dyDescent="0.25">
      <c r="A29312" s="40"/>
      <c r="I29312" s="40"/>
    </row>
    <row r="29313" spans="1:9" hidden="1" x14ac:dyDescent="0.25">
      <c r="A29313" s="40"/>
      <c r="I29313" s="40"/>
    </row>
    <row r="29314" spans="1:9" hidden="1" x14ac:dyDescent="0.25">
      <c r="A29314" s="40"/>
      <c r="I29314" s="40"/>
    </row>
    <row r="29315" spans="1:9" hidden="1" x14ac:dyDescent="0.25">
      <c r="A29315" s="40"/>
      <c r="I29315" s="40"/>
    </row>
    <row r="29316" spans="1:9" hidden="1" x14ac:dyDescent="0.25">
      <c r="A29316" s="40"/>
      <c r="I29316" s="40"/>
    </row>
    <row r="29317" spans="1:9" hidden="1" x14ac:dyDescent="0.25">
      <c r="A29317" s="40"/>
      <c r="I29317" s="40"/>
    </row>
    <row r="29318" spans="1:9" hidden="1" x14ac:dyDescent="0.25">
      <c r="A29318" s="40"/>
      <c r="I29318" s="40"/>
    </row>
    <row r="29319" spans="1:9" hidden="1" x14ac:dyDescent="0.25">
      <c r="A29319" s="40"/>
      <c r="I29319" s="40"/>
    </row>
    <row r="29320" spans="1:9" hidden="1" x14ac:dyDescent="0.25">
      <c r="A29320" s="40"/>
      <c r="I29320" s="40"/>
    </row>
    <row r="29321" spans="1:9" hidden="1" x14ac:dyDescent="0.25">
      <c r="A29321" s="40"/>
      <c r="I29321" s="40"/>
    </row>
    <row r="29322" spans="1:9" hidden="1" x14ac:dyDescent="0.25">
      <c r="A29322" s="40"/>
      <c r="I29322" s="40"/>
    </row>
    <row r="29323" spans="1:9" hidden="1" x14ac:dyDescent="0.25">
      <c r="A29323" s="40"/>
      <c r="I29323" s="40"/>
    </row>
    <row r="29324" spans="1:9" hidden="1" x14ac:dyDescent="0.25">
      <c r="A29324" s="40"/>
      <c r="I29324" s="40"/>
    </row>
    <row r="29325" spans="1:9" hidden="1" x14ac:dyDescent="0.25">
      <c r="A29325" s="40"/>
      <c r="I29325" s="40"/>
    </row>
    <row r="29326" spans="1:9" hidden="1" x14ac:dyDescent="0.25">
      <c r="A29326" s="40"/>
      <c r="I29326" s="40"/>
    </row>
    <row r="29327" spans="1:9" hidden="1" x14ac:dyDescent="0.25">
      <c r="A29327" s="40"/>
      <c r="I29327" s="40"/>
    </row>
    <row r="29328" spans="1:9" hidden="1" x14ac:dyDescent="0.25">
      <c r="A29328" s="40"/>
      <c r="I29328" s="40"/>
    </row>
    <row r="29329" spans="1:9" hidden="1" x14ac:dyDescent="0.25">
      <c r="A29329" s="40"/>
      <c r="I29329" s="40"/>
    </row>
    <row r="29330" spans="1:9" hidden="1" x14ac:dyDescent="0.25">
      <c r="A29330" s="40"/>
      <c r="I29330" s="40"/>
    </row>
    <row r="29331" spans="1:9" hidden="1" x14ac:dyDescent="0.25">
      <c r="A29331" s="40"/>
      <c r="I29331" s="40"/>
    </row>
    <row r="29332" spans="1:9" hidden="1" x14ac:dyDescent="0.25">
      <c r="A29332" s="40"/>
      <c r="I29332" s="40"/>
    </row>
    <row r="29333" spans="1:9" hidden="1" x14ac:dyDescent="0.25">
      <c r="A29333" s="40"/>
      <c r="I29333" s="40"/>
    </row>
    <row r="29334" spans="1:9" hidden="1" x14ac:dyDescent="0.25">
      <c r="A29334" s="40"/>
      <c r="I29334" s="40"/>
    </row>
    <row r="29335" spans="1:9" hidden="1" x14ac:dyDescent="0.25">
      <c r="A29335" s="40"/>
      <c r="I29335" s="40"/>
    </row>
    <row r="29336" spans="1:9" hidden="1" x14ac:dyDescent="0.25">
      <c r="A29336" s="40"/>
      <c r="I29336" s="40"/>
    </row>
    <row r="29337" spans="1:9" hidden="1" x14ac:dyDescent="0.25">
      <c r="A29337" s="40"/>
      <c r="I29337" s="40"/>
    </row>
    <row r="29338" spans="1:9" hidden="1" x14ac:dyDescent="0.25">
      <c r="A29338" s="40"/>
      <c r="I29338" s="40"/>
    </row>
    <row r="29339" spans="1:9" hidden="1" x14ac:dyDescent="0.25">
      <c r="A29339" s="40"/>
      <c r="I29339" s="40"/>
    </row>
    <row r="29340" spans="1:9" hidden="1" x14ac:dyDescent="0.25">
      <c r="A29340" s="40"/>
      <c r="I29340" s="40"/>
    </row>
    <row r="29341" spans="1:9" hidden="1" x14ac:dyDescent="0.25">
      <c r="A29341" s="40"/>
      <c r="I29341" s="40"/>
    </row>
    <row r="29342" spans="1:9" hidden="1" x14ac:dyDescent="0.25">
      <c r="A29342" s="40"/>
      <c r="I29342" s="40"/>
    </row>
    <row r="29343" spans="1:9" hidden="1" x14ac:dyDescent="0.25">
      <c r="A29343" s="40"/>
      <c r="I29343" s="40"/>
    </row>
    <row r="29344" spans="1:9" hidden="1" x14ac:dyDescent="0.25">
      <c r="A29344" s="40"/>
      <c r="I29344" s="40"/>
    </row>
    <row r="29345" spans="1:9" hidden="1" x14ac:dyDescent="0.25">
      <c r="A29345" s="40"/>
      <c r="I29345" s="40"/>
    </row>
    <row r="29346" spans="1:9" hidden="1" x14ac:dyDescent="0.25">
      <c r="A29346" s="40"/>
      <c r="I29346" s="40"/>
    </row>
    <row r="29347" spans="1:9" hidden="1" x14ac:dyDescent="0.25">
      <c r="A29347" s="40"/>
      <c r="I29347" s="40"/>
    </row>
    <row r="29348" spans="1:9" hidden="1" x14ac:dyDescent="0.25">
      <c r="A29348" s="40"/>
      <c r="I29348" s="40"/>
    </row>
    <row r="29349" spans="1:9" hidden="1" x14ac:dyDescent="0.25">
      <c r="A29349" s="40"/>
      <c r="I29349" s="40"/>
    </row>
    <row r="29350" spans="1:9" hidden="1" x14ac:dyDescent="0.25">
      <c r="A29350" s="40"/>
      <c r="I29350" s="40"/>
    </row>
    <row r="29351" spans="1:9" hidden="1" x14ac:dyDescent="0.25">
      <c r="A29351" s="40"/>
      <c r="I29351" s="40"/>
    </row>
    <row r="29352" spans="1:9" hidden="1" x14ac:dyDescent="0.25">
      <c r="A29352" s="40"/>
      <c r="I29352" s="40"/>
    </row>
    <row r="29353" spans="1:9" hidden="1" x14ac:dyDescent="0.25">
      <c r="A29353" s="40"/>
      <c r="I29353" s="40"/>
    </row>
    <row r="29354" spans="1:9" hidden="1" x14ac:dyDescent="0.25">
      <c r="A29354" s="40"/>
      <c r="I29354" s="40"/>
    </row>
    <row r="29355" spans="1:9" hidden="1" x14ac:dyDescent="0.25">
      <c r="A29355" s="40"/>
      <c r="I29355" s="40"/>
    </row>
    <row r="29356" spans="1:9" hidden="1" x14ac:dyDescent="0.25">
      <c r="A29356" s="40"/>
      <c r="I29356" s="40"/>
    </row>
    <row r="29357" spans="1:9" hidden="1" x14ac:dyDescent="0.25">
      <c r="A29357" s="40"/>
      <c r="I29357" s="40"/>
    </row>
    <row r="29358" spans="1:9" hidden="1" x14ac:dyDescent="0.25">
      <c r="A29358" s="40"/>
      <c r="I29358" s="40"/>
    </row>
    <row r="29359" spans="1:9" hidden="1" x14ac:dyDescent="0.25">
      <c r="A29359" s="40"/>
      <c r="I29359" s="40"/>
    </row>
    <row r="29360" spans="1:9" hidden="1" x14ac:dyDescent="0.25">
      <c r="A29360" s="40"/>
      <c r="I29360" s="40"/>
    </row>
    <row r="29361" spans="1:9" hidden="1" x14ac:dyDescent="0.25">
      <c r="A29361" s="40"/>
      <c r="I29361" s="40"/>
    </row>
    <row r="29362" spans="1:9" hidden="1" x14ac:dyDescent="0.25">
      <c r="A29362" s="40"/>
      <c r="I29362" s="40"/>
    </row>
    <row r="29363" spans="1:9" hidden="1" x14ac:dyDescent="0.25">
      <c r="A29363" s="40"/>
      <c r="I29363" s="40"/>
    </row>
    <row r="29364" spans="1:9" hidden="1" x14ac:dyDescent="0.25">
      <c r="A29364" s="40"/>
      <c r="I29364" s="40"/>
    </row>
    <row r="29365" spans="1:9" hidden="1" x14ac:dyDescent="0.25">
      <c r="A29365" s="40"/>
      <c r="I29365" s="40"/>
    </row>
    <row r="29366" spans="1:9" hidden="1" x14ac:dyDescent="0.25">
      <c r="A29366" s="40"/>
      <c r="I29366" s="40"/>
    </row>
    <row r="29367" spans="1:9" hidden="1" x14ac:dyDescent="0.25">
      <c r="A29367" s="40"/>
      <c r="I29367" s="40"/>
    </row>
    <row r="29368" spans="1:9" hidden="1" x14ac:dyDescent="0.25">
      <c r="A29368" s="40"/>
      <c r="I29368" s="40"/>
    </row>
    <row r="29369" spans="1:9" hidden="1" x14ac:dyDescent="0.25">
      <c r="A29369" s="40"/>
      <c r="I29369" s="40"/>
    </row>
    <row r="29370" spans="1:9" hidden="1" x14ac:dyDescent="0.25">
      <c r="A29370" s="40"/>
      <c r="I29370" s="40"/>
    </row>
    <row r="29371" spans="1:9" hidden="1" x14ac:dyDescent="0.25">
      <c r="A29371" s="40"/>
      <c r="I29371" s="40"/>
    </row>
    <row r="29372" spans="1:9" hidden="1" x14ac:dyDescent="0.25">
      <c r="A29372" s="40"/>
      <c r="I29372" s="40"/>
    </row>
    <row r="29373" spans="1:9" hidden="1" x14ac:dyDescent="0.25">
      <c r="A29373" s="40"/>
      <c r="I29373" s="40"/>
    </row>
    <row r="29374" spans="1:9" hidden="1" x14ac:dyDescent="0.25">
      <c r="A29374" s="40"/>
      <c r="I29374" s="40"/>
    </row>
    <row r="29375" spans="1:9" hidden="1" x14ac:dyDescent="0.25">
      <c r="A29375" s="40"/>
      <c r="I29375" s="40"/>
    </row>
    <row r="29376" spans="1:9" hidden="1" x14ac:dyDescent="0.25">
      <c r="A29376" s="40"/>
      <c r="I29376" s="40"/>
    </row>
    <row r="29377" spans="1:9" hidden="1" x14ac:dyDescent="0.25">
      <c r="A29377" s="40"/>
      <c r="I29377" s="40"/>
    </row>
    <row r="29378" spans="1:9" hidden="1" x14ac:dyDescent="0.25">
      <c r="A29378" s="40"/>
      <c r="I29378" s="40"/>
    </row>
    <row r="29379" spans="1:9" hidden="1" x14ac:dyDescent="0.25">
      <c r="A29379" s="40"/>
      <c r="I29379" s="40"/>
    </row>
    <row r="29380" spans="1:9" hidden="1" x14ac:dyDescent="0.25">
      <c r="A29380" s="40"/>
      <c r="I29380" s="40"/>
    </row>
    <row r="29381" spans="1:9" hidden="1" x14ac:dyDescent="0.25">
      <c r="A29381" s="40"/>
      <c r="I29381" s="40"/>
    </row>
    <row r="29382" spans="1:9" hidden="1" x14ac:dyDescent="0.25">
      <c r="A29382" s="40"/>
      <c r="I29382" s="40"/>
    </row>
    <row r="29383" spans="1:9" hidden="1" x14ac:dyDescent="0.25">
      <c r="A29383" s="40"/>
      <c r="I29383" s="40"/>
    </row>
    <row r="29384" spans="1:9" hidden="1" x14ac:dyDescent="0.25">
      <c r="A29384" s="40"/>
      <c r="I29384" s="40"/>
    </row>
    <row r="29385" spans="1:9" hidden="1" x14ac:dyDescent="0.25">
      <c r="A29385" s="40"/>
      <c r="I29385" s="40"/>
    </row>
    <row r="29386" spans="1:9" hidden="1" x14ac:dyDescent="0.25">
      <c r="A29386" s="40"/>
      <c r="I29386" s="40"/>
    </row>
    <row r="29387" spans="1:9" hidden="1" x14ac:dyDescent="0.25">
      <c r="A29387" s="40"/>
      <c r="I29387" s="40"/>
    </row>
    <row r="29388" spans="1:9" hidden="1" x14ac:dyDescent="0.25">
      <c r="A29388" s="40"/>
      <c r="I29388" s="40"/>
    </row>
    <row r="29389" spans="1:9" hidden="1" x14ac:dyDescent="0.25">
      <c r="A29389" s="40"/>
      <c r="I29389" s="40"/>
    </row>
    <row r="29390" spans="1:9" hidden="1" x14ac:dyDescent="0.25">
      <c r="A29390" s="40"/>
      <c r="I29390" s="40"/>
    </row>
    <row r="29391" spans="1:9" hidden="1" x14ac:dyDescent="0.25">
      <c r="A29391" s="40"/>
      <c r="I29391" s="40"/>
    </row>
    <row r="29392" spans="1:9" hidden="1" x14ac:dyDescent="0.25">
      <c r="A29392" s="40"/>
      <c r="I29392" s="40"/>
    </row>
    <row r="29393" spans="1:9" hidden="1" x14ac:dyDescent="0.25">
      <c r="A29393" s="40"/>
      <c r="I29393" s="40"/>
    </row>
    <row r="29394" spans="1:9" hidden="1" x14ac:dyDescent="0.25">
      <c r="A29394" s="40"/>
      <c r="I29394" s="40"/>
    </row>
    <row r="29395" spans="1:9" hidden="1" x14ac:dyDescent="0.25">
      <c r="A29395" s="40"/>
      <c r="I29395" s="40"/>
    </row>
    <row r="29396" spans="1:9" hidden="1" x14ac:dyDescent="0.25">
      <c r="A29396" s="40"/>
      <c r="I29396" s="40"/>
    </row>
    <row r="29397" spans="1:9" hidden="1" x14ac:dyDescent="0.25">
      <c r="A29397" s="40"/>
      <c r="I29397" s="40"/>
    </row>
    <row r="29398" spans="1:9" hidden="1" x14ac:dyDescent="0.25">
      <c r="A29398" s="40"/>
      <c r="I29398" s="40"/>
    </row>
    <row r="29399" spans="1:9" hidden="1" x14ac:dyDescent="0.25">
      <c r="A29399" s="40"/>
      <c r="I29399" s="40"/>
    </row>
    <row r="29400" spans="1:9" hidden="1" x14ac:dyDescent="0.25">
      <c r="A29400" s="40"/>
      <c r="I29400" s="40"/>
    </row>
    <row r="29401" spans="1:9" hidden="1" x14ac:dyDescent="0.25">
      <c r="A29401" s="40"/>
      <c r="I29401" s="40"/>
    </row>
    <row r="29402" spans="1:9" hidden="1" x14ac:dyDescent="0.25">
      <c r="A29402" s="40"/>
      <c r="I29402" s="40"/>
    </row>
    <row r="29403" spans="1:9" hidden="1" x14ac:dyDescent="0.25">
      <c r="A29403" s="40"/>
      <c r="I29403" s="40"/>
    </row>
    <row r="29404" spans="1:9" hidden="1" x14ac:dyDescent="0.25">
      <c r="A29404" s="40"/>
      <c r="I29404" s="40"/>
    </row>
    <row r="29405" spans="1:9" hidden="1" x14ac:dyDescent="0.25">
      <c r="A29405" s="40"/>
      <c r="I29405" s="40"/>
    </row>
    <row r="29406" spans="1:9" hidden="1" x14ac:dyDescent="0.25">
      <c r="A29406" s="40"/>
      <c r="I29406" s="40"/>
    </row>
    <row r="29407" spans="1:9" hidden="1" x14ac:dyDescent="0.25">
      <c r="A29407" s="40"/>
      <c r="I29407" s="40"/>
    </row>
    <row r="29408" spans="1:9" hidden="1" x14ac:dyDescent="0.25">
      <c r="A29408" s="40"/>
      <c r="I29408" s="40"/>
    </row>
    <row r="29409" spans="1:9" hidden="1" x14ac:dyDescent="0.25">
      <c r="A29409" s="40"/>
      <c r="I29409" s="40"/>
    </row>
    <row r="29410" spans="1:9" hidden="1" x14ac:dyDescent="0.25">
      <c r="A29410" s="40"/>
      <c r="I29410" s="40"/>
    </row>
    <row r="29411" spans="1:9" hidden="1" x14ac:dyDescent="0.25">
      <c r="A29411" s="40"/>
      <c r="I29411" s="40"/>
    </row>
    <row r="29412" spans="1:9" hidden="1" x14ac:dyDescent="0.25">
      <c r="A29412" s="40"/>
      <c r="I29412" s="40"/>
    </row>
    <row r="29413" spans="1:9" hidden="1" x14ac:dyDescent="0.25">
      <c r="A29413" s="40"/>
      <c r="I29413" s="40"/>
    </row>
    <row r="29414" spans="1:9" hidden="1" x14ac:dyDescent="0.25">
      <c r="A29414" s="40"/>
      <c r="I29414" s="40"/>
    </row>
    <row r="29415" spans="1:9" hidden="1" x14ac:dyDescent="0.25">
      <c r="A29415" s="40"/>
      <c r="I29415" s="40"/>
    </row>
    <row r="29416" spans="1:9" hidden="1" x14ac:dyDescent="0.25">
      <c r="A29416" s="40"/>
      <c r="I29416" s="40"/>
    </row>
    <row r="29417" spans="1:9" hidden="1" x14ac:dyDescent="0.25">
      <c r="A29417" s="40"/>
      <c r="I29417" s="40"/>
    </row>
    <row r="29418" spans="1:9" hidden="1" x14ac:dyDescent="0.25">
      <c r="A29418" s="40"/>
      <c r="I29418" s="40"/>
    </row>
    <row r="29419" spans="1:9" hidden="1" x14ac:dyDescent="0.25">
      <c r="A29419" s="40"/>
      <c r="I29419" s="40"/>
    </row>
    <row r="29420" spans="1:9" hidden="1" x14ac:dyDescent="0.25">
      <c r="A29420" s="40"/>
      <c r="I29420" s="40"/>
    </row>
    <row r="29421" spans="1:9" hidden="1" x14ac:dyDescent="0.25">
      <c r="A29421" s="40"/>
      <c r="I29421" s="40"/>
    </row>
    <row r="29422" spans="1:9" hidden="1" x14ac:dyDescent="0.25">
      <c r="A29422" s="40"/>
      <c r="I29422" s="40"/>
    </row>
    <row r="29423" spans="1:9" hidden="1" x14ac:dyDescent="0.25">
      <c r="A29423" s="40"/>
      <c r="I29423" s="40"/>
    </row>
    <row r="29424" spans="1:9" hidden="1" x14ac:dyDescent="0.25">
      <c r="A29424" s="40"/>
      <c r="I29424" s="40"/>
    </row>
    <row r="29425" spans="1:9" hidden="1" x14ac:dyDescent="0.25">
      <c r="A29425" s="40"/>
      <c r="I29425" s="40"/>
    </row>
    <row r="29426" spans="1:9" hidden="1" x14ac:dyDescent="0.25">
      <c r="A29426" s="40"/>
      <c r="I29426" s="40"/>
    </row>
    <row r="29427" spans="1:9" hidden="1" x14ac:dyDescent="0.25">
      <c r="A29427" s="40"/>
      <c r="I29427" s="40"/>
    </row>
    <row r="29428" spans="1:9" hidden="1" x14ac:dyDescent="0.25">
      <c r="A29428" s="40"/>
      <c r="I29428" s="40"/>
    </row>
    <row r="29429" spans="1:9" hidden="1" x14ac:dyDescent="0.25">
      <c r="A29429" s="40"/>
      <c r="I29429" s="40"/>
    </row>
    <row r="29430" spans="1:9" hidden="1" x14ac:dyDescent="0.25">
      <c r="A29430" s="40"/>
      <c r="I29430" s="40"/>
    </row>
    <row r="29431" spans="1:9" hidden="1" x14ac:dyDescent="0.25">
      <c r="A29431" s="40"/>
      <c r="I29431" s="40"/>
    </row>
    <row r="29432" spans="1:9" hidden="1" x14ac:dyDescent="0.25">
      <c r="A29432" s="40"/>
      <c r="I29432" s="40"/>
    </row>
    <row r="29433" spans="1:9" hidden="1" x14ac:dyDescent="0.25">
      <c r="A29433" s="40"/>
      <c r="I29433" s="40"/>
    </row>
    <row r="29434" spans="1:9" hidden="1" x14ac:dyDescent="0.25">
      <c r="A29434" s="40"/>
      <c r="I29434" s="40"/>
    </row>
    <row r="29435" spans="1:9" hidden="1" x14ac:dyDescent="0.25">
      <c r="A29435" s="40"/>
      <c r="I29435" s="40"/>
    </row>
    <row r="29436" spans="1:9" hidden="1" x14ac:dyDescent="0.25">
      <c r="A29436" s="40"/>
      <c r="I29436" s="40"/>
    </row>
    <row r="29437" spans="1:9" hidden="1" x14ac:dyDescent="0.25">
      <c r="A29437" s="40"/>
      <c r="I29437" s="40"/>
    </row>
    <row r="29438" spans="1:9" hidden="1" x14ac:dyDescent="0.25">
      <c r="A29438" s="40"/>
      <c r="I29438" s="40"/>
    </row>
    <row r="29439" spans="1:9" hidden="1" x14ac:dyDescent="0.25">
      <c r="A29439" s="40"/>
      <c r="I29439" s="40"/>
    </row>
    <row r="29440" spans="1:9" hidden="1" x14ac:dyDescent="0.25">
      <c r="A29440" s="40"/>
      <c r="I29440" s="40"/>
    </row>
    <row r="29441" spans="1:9" hidden="1" x14ac:dyDescent="0.25">
      <c r="A29441" s="40"/>
      <c r="I29441" s="40"/>
    </row>
    <row r="29442" spans="1:9" hidden="1" x14ac:dyDescent="0.25">
      <c r="A29442" s="40"/>
      <c r="I29442" s="40"/>
    </row>
    <row r="29443" spans="1:9" hidden="1" x14ac:dyDescent="0.25">
      <c r="A29443" s="40"/>
      <c r="I29443" s="40"/>
    </row>
    <row r="29444" spans="1:9" hidden="1" x14ac:dyDescent="0.25">
      <c r="A29444" s="40"/>
      <c r="I29444" s="40"/>
    </row>
    <row r="29445" spans="1:9" hidden="1" x14ac:dyDescent="0.25">
      <c r="A29445" s="40"/>
      <c r="I29445" s="40"/>
    </row>
    <row r="29446" spans="1:9" hidden="1" x14ac:dyDescent="0.25">
      <c r="A29446" s="40"/>
      <c r="I29446" s="40"/>
    </row>
    <row r="29447" spans="1:9" hidden="1" x14ac:dyDescent="0.25">
      <c r="A29447" s="40"/>
      <c r="I29447" s="40"/>
    </row>
    <row r="29448" spans="1:9" hidden="1" x14ac:dyDescent="0.25">
      <c r="A29448" s="40"/>
      <c r="I29448" s="40"/>
    </row>
    <row r="29449" spans="1:9" hidden="1" x14ac:dyDescent="0.25">
      <c r="A29449" s="40"/>
      <c r="I29449" s="40"/>
    </row>
    <row r="29450" spans="1:9" hidden="1" x14ac:dyDescent="0.25">
      <c r="A29450" s="40"/>
      <c r="I29450" s="40"/>
    </row>
    <row r="29451" spans="1:9" hidden="1" x14ac:dyDescent="0.25">
      <c r="A29451" s="40"/>
      <c r="I29451" s="40"/>
    </row>
    <row r="29452" spans="1:9" hidden="1" x14ac:dyDescent="0.25">
      <c r="A29452" s="40"/>
      <c r="I29452" s="40"/>
    </row>
    <row r="29453" spans="1:9" hidden="1" x14ac:dyDescent="0.25">
      <c r="A29453" s="40"/>
      <c r="I29453" s="40"/>
    </row>
    <row r="29454" spans="1:9" hidden="1" x14ac:dyDescent="0.25">
      <c r="A29454" s="40"/>
      <c r="I29454" s="40"/>
    </row>
    <row r="29455" spans="1:9" hidden="1" x14ac:dyDescent="0.25">
      <c r="A29455" s="40"/>
      <c r="I29455" s="40"/>
    </row>
    <row r="29456" spans="1:9" hidden="1" x14ac:dyDescent="0.25">
      <c r="A29456" s="40"/>
      <c r="I29456" s="40"/>
    </row>
    <row r="29457" spans="1:9" hidden="1" x14ac:dyDescent="0.25">
      <c r="A29457" s="40"/>
      <c r="I29457" s="40"/>
    </row>
    <row r="29458" spans="1:9" hidden="1" x14ac:dyDescent="0.25">
      <c r="A29458" s="40"/>
      <c r="I29458" s="40"/>
    </row>
    <row r="29459" spans="1:9" hidden="1" x14ac:dyDescent="0.25">
      <c r="A29459" s="40"/>
      <c r="I29459" s="40"/>
    </row>
    <row r="29460" spans="1:9" hidden="1" x14ac:dyDescent="0.25">
      <c r="A29460" s="40"/>
      <c r="I29460" s="40"/>
    </row>
    <row r="29461" spans="1:9" hidden="1" x14ac:dyDescent="0.25">
      <c r="A29461" s="40"/>
      <c r="I29461" s="40"/>
    </row>
    <row r="29462" spans="1:9" hidden="1" x14ac:dyDescent="0.25">
      <c r="A29462" s="40"/>
      <c r="I29462" s="40"/>
    </row>
    <row r="29463" spans="1:9" hidden="1" x14ac:dyDescent="0.25">
      <c r="A29463" s="40"/>
      <c r="I29463" s="40"/>
    </row>
    <row r="29464" spans="1:9" hidden="1" x14ac:dyDescent="0.25">
      <c r="A29464" s="40"/>
      <c r="I29464" s="40"/>
    </row>
    <row r="29465" spans="1:9" hidden="1" x14ac:dyDescent="0.25">
      <c r="A29465" s="40"/>
      <c r="I29465" s="40"/>
    </row>
    <row r="29466" spans="1:9" hidden="1" x14ac:dyDescent="0.25">
      <c r="A29466" s="40"/>
      <c r="I29466" s="40"/>
    </row>
    <row r="29467" spans="1:9" hidden="1" x14ac:dyDescent="0.25">
      <c r="A29467" s="40"/>
      <c r="I29467" s="40"/>
    </row>
    <row r="29468" spans="1:9" hidden="1" x14ac:dyDescent="0.25">
      <c r="A29468" s="40"/>
      <c r="I29468" s="40"/>
    </row>
    <row r="29469" spans="1:9" hidden="1" x14ac:dyDescent="0.25">
      <c r="A29469" s="40"/>
      <c r="I29469" s="40"/>
    </row>
    <row r="29470" spans="1:9" hidden="1" x14ac:dyDescent="0.25">
      <c r="A29470" s="40"/>
      <c r="I29470" s="40"/>
    </row>
    <row r="29471" spans="1:9" hidden="1" x14ac:dyDescent="0.25">
      <c r="A29471" s="40"/>
      <c r="I29471" s="40"/>
    </row>
    <row r="29472" spans="1:9" hidden="1" x14ac:dyDescent="0.25">
      <c r="A29472" s="40"/>
      <c r="I29472" s="40"/>
    </row>
    <row r="29473" spans="1:9" hidden="1" x14ac:dyDescent="0.25">
      <c r="A29473" s="40"/>
      <c r="I29473" s="40"/>
    </row>
    <row r="29474" spans="1:9" hidden="1" x14ac:dyDescent="0.25">
      <c r="A29474" s="40"/>
      <c r="I29474" s="40"/>
    </row>
    <row r="29475" spans="1:9" hidden="1" x14ac:dyDescent="0.25">
      <c r="A29475" s="40"/>
      <c r="I29475" s="40"/>
    </row>
    <row r="29476" spans="1:9" hidden="1" x14ac:dyDescent="0.25">
      <c r="A29476" s="40"/>
      <c r="I29476" s="40"/>
    </row>
    <row r="29477" spans="1:9" hidden="1" x14ac:dyDescent="0.25">
      <c r="A29477" s="40"/>
      <c r="I29477" s="40"/>
    </row>
    <row r="29478" spans="1:9" hidden="1" x14ac:dyDescent="0.25">
      <c r="A29478" s="40"/>
      <c r="I29478" s="40"/>
    </row>
    <row r="29479" spans="1:9" hidden="1" x14ac:dyDescent="0.25">
      <c r="A29479" s="40"/>
      <c r="I29479" s="40"/>
    </row>
    <row r="29480" spans="1:9" hidden="1" x14ac:dyDescent="0.25">
      <c r="A29480" s="40"/>
      <c r="I29480" s="40"/>
    </row>
    <row r="29481" spans="1:9" hidden="1" x14ac:dyDescent="0.25">
      <c r="A29481" s="40"/>
      <c r="I29481" s="40"/>
    </row>
    <row r="29482" spans="1:9" hidden="1" x14ac:dyDescent="0.25">
      <c r="A29482" s="40"/>
      <c r="I29482" s="40"/>
    </row>
    <row r="29483" spans="1:9" hidden="1" x14ac:dyDescent="0.25">
      <c r="A29483" s="40"/>
      <c r="I29483" s="40"/>
    </row>
    <row r="29484" spans="1:9" hidden="1" x14ac:dyDescent="0.25">
      <c r="A29484" s="40"/>
      <c r="I29484" s="40"/>
    </row>
    <row r="29485" spans="1:9" hidden="1" x14ac:dyDescent="0.25">
      <c r="A29485" s="40"/>
      <c r="I29485" s="40"/>
    </row>
    <row r="29486" spans="1:9" hidden="1" x14ac:dyDescent="0.25">
      <c r="A29486" s="40"/>
      <c r="I29486" s="40"/>
    </row>
    <row r="29487" spans="1:9" hidden="1" x14ac:dyDescent="0.25">
      <c r="A29487" s="40"/>
      <c r="I29487" s="40"/>
    </row>
    <row r="29488" spans="1:9" hidden="1" x14ac:dyDescent="0.25">
      <c r="A29488" s="40"/>
      <c r="I29488" s="40"/>
    </row>
    <row r="29489" spans="1:9" hidden="1" x14ac:dyDescent="0.25">
      <c r="A29489" s="40"/>
      <c r="I29489" s="40"/>
    </row>
    <row r="29490" spans="1:9" hidden="1" x14ac:dyDescent="0.25">
      <c r="A29490" s="40"/>
      <c r="I29490" s="40"/>
    </row>
    <row r="29491" spans="1:9" hidden="1" x14ac:dyDescent="0.25">
      <c r="A29491" s="40"/>
      <c r="I29491" s="40"/>
    </row>
    <row r="29492" spans="1:9" hidden="1" x14ac:dyDescent="0.25">
      <c r="A29492" s="40"/>
      <c r="I29492" s="40"/>
    </row>
    <row r="29493" spans="1:9" hidden="1" x14ac:dyDescent="0.25">
      <c r="A29493" s="40"/>
      <c r="I29493" s="40"/>
    </row>
    <row r="29494" spans="1:9" hidden="1" x14ac:dyDescent="0.25">
      <c r="A29494" s="40"/>
      <c r="I29494" s="40"/>
    </row>
    <row r="29495" spans="1:9" hidden="1" x14ac:dyDescent="0.25">
      <c r="A29495" s="40"/>
      <c r="I29495" s="40"/>
    </row>
    <row r="29496" spans="1:9" hidden="1" x14ac:dyDescent="0.25">
      <c r="A29496" s="40"/>
      <c r="I29496" s="40"/>
    </row>
    <row r="29497" spans="1:9" hidden="1" x14ac:dyDescent="0.25">
      <c r="A29497" s="40"/>
      <c r="I29497" s="40"/>
    </row>
    <row r="29498" spans="1:9" hidden="1" x14ac:dyDescent="0.25">
      <c r="A29498" s="40"/>
      <c r="I29498" s="40"/>
    </row>
    <row r="29499" spans="1:9" hidden="1" x14ac:dyDescent="0.25">
      <c r="A29499" s="40"/>
      <c r="I29499" s="40"/>
    </row>
    <row r="29500" spans="1:9" hidden="1" x14ac:dyDescent="0.25">
      <c r="A29500" s="40"/>
      <c r="I29500" s="40"/>
    </row>
    <row r="29501" spans="1:9" hidden="1" x14ac:dyDescent="0.25">
      <c r="A29501" s="40"/>
      <c r="I29501" s="40"/>
    </row>
    <row r="29502" spans="1:9" hidden="1" x14ac:dyDescent="0.25">
      <c r="A29502" s="40"/>
      <c r="I29502" s="40"/>
    </row>
    <row r="29503" spans="1:9" hidden="1" x14ac:dyDescent="0.25">
      <c r="A29503" s="40"/>
      <c r="I29503" s="40"/>
    </row>
    <row r="29504" spans="1:9" hidden="1" x14ac:dyDescent="0.25">
      <c r="A29504" s="40"/>
      <c r="I29504" s="40"/>
    </row>
    <row r="29505" spans="1:9" hidden="1" x14ac:dyDescent="0.25">
      <c r="A29505" s="40"/>
      <c r="I29505" s="40"/>
    </row>
    <row r="29506" spans="1:9" hidden="1" x14ac:dyDescent="0.25">
      <c r="A29506" s="40"/>
      <c r="I29506" s="40"/>
    </row>
    <row r="29507" spans="1:9" hidden="1" x14ac:dyDescent="0.25">
      <c r="A29507" s="40"/>
      <c r="I29507" s="40"/>
    </row>
    <row r="29508" spans="1:9" hidden="1" x14ac:dyDescent="0.25">
      <c r="A29508" s="40"/>
      <c r="I29508" s="40"/>
    </row>
    <row r="29509" spans="1:9" hidden="1" x14ac:dyDescent="0.25">
      <c r="A29509" s="40"/>
      <c r="I29509" s="40"/>
    </row>
    <row r="29510" spans="1:9" hidden="1" x14ac:dyDescent="0.25">
      <c r="A29510" s="40"/>
      <c r="I29510" s="40"/>
    </row>
    <row r="29511" spans="1:9" hidden="1" x14ac:dyDescent="0.25">
      <c r="A29511" s="40"/>
      <c r="I29511" s="40"/>
    </row>
    <row r="29512" spans="1:9" hidden="1" x14ac:dyDescent="0.25">
      <c r="A29512" s="40"/>
      <c r="I29512" s="40"/>
    </row>
    <row r="29513" spans="1:9" hidden="1" x14ac:dyDescent="0.25">
      <c r="A29513" s="40"/>
      <c r="I29513" s="40"/>
    </row>
    <row r="29514" spans="1:9" hidden="1" x14ac:dyDescent="0.25">
      <c r="A29514" s="40"/>
      <c r="I29514" s="40"/>
    </row>
    <row r="29515" spans="1:9" hidden="1" x14ac:dyDescent="0.25">
      <c r="A29515" s="40"/>
      <c r="I29515" s="40"/>
    </row>
    <row r="29516" spans="1:9" hidden="1" x14ac:dyDescent="0.25">
      <c r="A29516" s="40"/>
      <c r="I29516" s="40"/>
    </row>
    <row r="29517" spans="1:9" hidden="1" x14ac:dyDescent="0.25">
      <c r="A29517" s="40"/>
      <c r="I29517" s="40"/>
    </row>
    <row r="29518" spans="1:9" hidden="1" x14ac:dyDescent="0.25">
      <c r="A29518" s="40"/>
      <c r="I29518" s="40"/>
    </row>
    <row r="29519" spans="1:9" hidden="1" x14ac:dyDescent="0.25">
      <c r="A29519" s="40"/>
      <c r="I29519" s="40"/>
    </row>
    <row r="29520" spans="1:9" hidden="1" x14ac:dyDescent="0.25">
      <c r="A29520" s="40"/>
      <c r="I29520" s="40"/>
    </row>
    <row r="29521" spans="1:9" hidden="1" x14ac:dyDescent="0.25">
      <c r="A29521" s="40"/>
      <c r="I29521" s="40"/>
    </row>
    <row r="29522" spans="1:9" hidden="1" x14ac:dyDescent="0.25">
      <c r="A29522" s="40"/>
      <c r="I29522" s="40"/>
    </row>
    <row r="29523" spans="1:9" hidden="1" x14ac:dyDescent="0.25">
      <c r="A29523" s="40"/>
      <c r="I29523" s="40"/>
    </row>
    <row r="29524" spans="1:9" hidden="1" x14ac:dyDescent="0.25">
      <c r="A29524" s="40"/>
      <c r="I29524" s="40"/>
    </row>
    <row r="29525" spans="1:9" hidden="1" x14ac:dyDescent="0.25">
      <c r="A29525" s="40"/>
      <c r="I29525" s="40"/>
    </row>
    <row r="29526" spans="1:9" hidden="1" x14ac:dyDescent="0.25">
      <c r="A29526" s="40"/>
      <c r="I29526" s="40"/>
    </row>
    <row r="29527" spans="1:9" hidden="1" x14ac:dyDescent="0.25">
      <c r="A29527" s="40"/>
      <c r="I29527" s="40"/>
    </row>
    <row r="29528" spans="1:9" hidden="1" x14ac:dyDescent="0.25">
      <c r="A29528" s="40"/>
      <c r="I29528" s="40"/>
    </row>
    <row r="29529" spans="1:9" hidden="1" x14ac:dyDescent="0.25">
      <c r="A29529" s="40"/>
      <c r="I29529" s="40"/>
    </row>
    <row r="29530" spans="1:9" hidden="1" x14ac:dyDescent="0.25">
      <c r="A29530" s="40"/>
      <c r="I29530" s="40"/>
    </row>
    <row r="29531" spans="1:9" hidden="1" x14ac:dyDescent="0.25">
      <c r="A29531" s="40"/>
      <c r="I29531" s="40"/>
    </row>
    <row r="29532" spans="1:9" hidden="1" x14ac:dyDescent="0.25">
      <c r="A29532" s="40"/>
      <c r="I29532" s="40"/>
    </row>
    <row r="29533" spans="1:9" hidden="1" x14ac:dyDescent="0.25">
      <c r="A29533" s="40"/>
      <c r="I29533" s="40"/>
    </row>
    <row r="29534" spans="1:9" hidden="1" x14ac:dyDescent="0.25">
      <c r="A29534" s="40"/>
      <c r="I29534" s="40"/>
    </row>
    <row r="29535" spans="1:9" hidden="1" x14ac:dyDescent="0.25">
      <c r="A29535" s="40"/>
      <c r="I29535" s="40"/>
    </row>
    <row r="29536" spans="1:9" hidden="1" x14ac:dyDescent="0.25">
      <c r="A29536" s="40"/>
      <c r="I29536" s="40"/>
    </row>
    <row r="29537" spans="1:9" hidden="1" x14ac:dyDescent="0.25">
      <c r="A29537" s="40"/>
      <c r="I29537" s="40"/>
    </row>
    <row r="29538" spans="1:9" hidden="1" x14ac:dyDescent="0.25">
      <c r="A29538" s="40"/>
      <c r="I29538" s="40"/>
    </row>
    <row r="29539" spans="1:9" hidden="1" x14ac:dyDescent="0.25">
      <c r="A29539" s="40"/>
      <c r="I29539" s="40"/>
    </row>
    <row r="29540" spans="1:9" hidden="1" x14ac:dyDescent="0.25">
      <c r="A29540" s="40"/>
      <c r="I29540" s="40"/>
    </row>
    <row r="29541" spans="1:9" hidden="1" x14ac:dyDescent="0.25">
      <c r="A29541" s="40"/>
      <c r="I29541" s="40"/>
    </row>
    <row r="29542" spans="1:9" hidden="1" x14ac:dyDescent="0.25">
      <c r="A29542" s="40"/>
      <c r="I29542" s="40"/>
    </row>
    <row r="29543" spans="1:9" hidden="1" x14ac:dyDescent="0.25">
      <c r="A29543" s="40"/>
      <c r="I29543" s="40"/>
    </row>
    <row r="29544" spans="1:9" hidden="1" x14ac:dyDescent="0.25">
      <c r="A29544" s="40"/>
      <c r="I29544" s="40"/>
    </row>
    <row r="29545" spans="1:9" hidden="1" x14ac:dyDescent="0.25">
      <c r="A29545" s="40"/>
      <c r="I29545" s="40"/>
    </row>
    <row r="29546" spans="1:9" hidden="1" x14ac:dyDescent="0.25">
      <c r="A29546" s="40"/>
      <c r="I29546" s="40"/>
    </row>
    <row r="29547" spans="1:9" hidden="1" x14ac:dyDescent="0.25">
      <c r="A29547" s="40"/>
      <c r="I29547" s="40"/>
    </row>
    <row r="29548" spans="1:9" hidden="1" x14ac:dyDescent="0.25">
      <c r="A29548" s="40"/>
      <c r="I29548" s="40"/>
    </row>
    <row r="29549" spans="1:9" hidden="1" x14ac:dyDescent="0.25">
      <c r="A29549" s="40"/>
      <c r="I29549" s="40"/>
    </row>
    <row r="29550" spans="1:9" hidden="1" x14ac:dyDescent="0.25">
      <c r="A29550" s="40"/>
      <c r="I29550" s="40"/>
    </row>
    <row r="29551" spans="1:9" hidden="1" x14ac:dyDescent="0.25">
      <c r="A29551" s="40"/>
      <c r="I29551" s="40"/>
    </row>
    <row r="29552" spans="1:9" hidden="1" x14ac:dyDescent="0.25">
      <c r="A29552" s="40"/>
      <c r="I29552" s="40"/>
    </row>
    <row r="29553" spans="1:9" hidden="1" x14ac:dyDescent="0.25">
      <c r="A29553" s="40"/>
      <c r="I29553" s="40"/>
    </row>
    <row r="29554" spans="1:9" hidden="1" x14ac:dyDescent="0.25">
      <c r="A29554" s="40"/>
      <c r="I29554" s="40"/>
    </row>
    <row r="29555" spans="1:9" hidden="1" x14ac:dyDescent="0.25">
      <c r="A29555" s="40"/>
      <c r="I29555" s="40"/>
    </row>
    <row r="29556" spans="1:9" hidden="1" x14ac:dyDescent="0.25">
      <c r="A29556" s="40"/>
      <c r="I29556" s="40"/>
    </row>
    <row r="29557" spans="1:9" hidden="1" x14ac:dyDescent="0.25">
      <c r="A29557" s="40"/>
      <c r="I29557" s="40"/>
    </row>
    <row r="29558" spans="1:9" hidden="1" x14ac:dyDescent="0.25">
      <c r="A29558" s="40"/>
      <c r="I29558" s="40"/>
    </row>
    <row r="29559" spans="1:9" hidden="1" x14ac:dyDescent="0.25">
      <c r="A29559" s="40"/>
      <c r="I29559" s="40"/>
    </row>
    <row r="29560" spans="1:9" hidden="1" x14ac:dyDescent="0.25">
      <c r="A29560" s="40"/>
      <c r="I29560" s="40"/>
    </row>
    <row r="29561" spans="1:9" hidden="1" x14ac:dyDescent="0.25">
      <c r="A29561" s="40"/>
      <c r="I29561" s="40"/>
    </row>
    <row r="29562" spans="1:9" hidden="1" x14ac:dyDescent="0.25">
      <c r="A29562" s="40"/>
      <c r="I29562" s="40"/>
    </row>
    <row r="29563" spans="1:9" hidden="1" x14ac:dyDescent="0.25">
      <c r="A29563" s="40"/>
      <c r="I29563" s="40"/>
    </row>
    <row r="29564" spans="1:9" hidden="1" x14ac:dyDescent="0.25">
      <c r="A29564" s="40"/>
      <c r="I29564" s="40"/>
    </row>
    <row r="29565" spans="1:9" hidden="1" x14ac:dyDescent="0.25">
      <c r="A29565" s="40"/>
      <c r="I29565" s="40"/>
    </row>
    <row r="29566" spans="1:9" hidden="1" x14ac:dyDescent="0.25">
      <c r="A29566" s="40"/>
      <c r="I29566" s="40"/>
    </row>
    <row r="29567" spans="1:9" hidden="1" x14ac:dyDescent="0.25">
      <c r="A29567" s="40"/>
      <c r="I29567" s="40"/>
    </row>
    <row r="29568" spans="1:9" hidden="1" x14ac:dyDescent="0.25">
      <c r="A29568" s="40"/>
      <c r="I29568" s="40"/>
    </row>
    <row r="29569" spans="1:9" hidden="1" x14ac:dyDescent="0.25">
      <c r="A29569" s="40"/>
      <c r="I29569" s="40"/>
    </row>
    <row r="29570" spans="1:9" hidden="1" x14ac:dyDescent="0.25">
      <c r="A29570" s="40"/>
      <c r="I29570" s="40"/>
    </row>
    <row r="29571" spans="1:9" hidden="1" x14ac:dyDescent="0.25">
      <c r="A29571" s="40"/>
      <c r="I29571" s="40"/>
    </row>
    <row r="29572" spans="1:9" hidden="1" x14ac:dyDescent="0.25">
      <c r="A29572" s="40"/>
      <c r="I29572" s="40"/>
    </row>
    <row r="29573" spans="1:9" hidden="1" x14ac:dyDescent="0.25">
      <c r="A29573" s="40"/>
      <c r="I29573" s="40"/>
    </row>
    <row r="29574" spans="1:9" hidden="1" x14ac:dyDescent="0.25">
      <c r="A29574" s="40"/>
      <c r="I29574" s="40"/>
    </row>
    <row r="29575" spans="1:9" hidden="1" x14ac:dyDescent="0.25">
      <c r="A29575" s="40"/>
      <c r="I29575" s="40"/>
    </row>
    <row r="29576" spans="1:9" hidden="1" x14ac:dyDescent="0.25">
      <c r="A29576" s="40"/>
      <c r="I29576" s="40"/>
    </row>
    <row r="29577" spans="1:9" hidden="1" x14ac:dyDescent="0.25">
      <c r="A29577" s="40"/>
      <c r="I29577" s="40"/>
    </row>
    <row r="29578" spans="1:9" hidden="1" x14ac:dyDescent="0.25">
      <c r="A29578" s="40"/>
      <c r="I29578" s="40"/>
    </row>
    <row r="29579" spans="1:9" hidden="1" x14ac:dyDescent="0.25">
      <c r="A29579" s="40"/>
      <c r="I29579" s="40"/>
    </row>
    <row r="29580" spans="1:9" hidden="1" x14ac:dyDescent="0.25">
      <c r="A29580" s="40"/>
      <c r="I29580" s="40"/>
    </row>
    <row r="29581" spans="1:9" hidden="1" x14ac:dyDescent="0.25">
      <c r="A29581" s="40"/>
      <c r="I29581" s="40"/>
    </row>
    <row r="29582" spans="1:9" hidden="1" x14ac:dyDescent="0.25">
      <c r="A29582" s="40"/>
      <c r="I29582" s="40"/>
    </row>
    <row r="29583" spans="1:9" hidden="1" x14ac:dyDescent="0.25">
      <c r="A29583" s="40"/>
      <c r="I29583" s="40"/>
    </row>
    <row r="29584" spans="1:9" hidden="1" x14ac:dyDescent="0.25">
      <c r="A29584" s="40"/>
      <c r="I29584" s="40"/>
    </row>
    <row r="29585" spans="1:9" hidden="1" x14ac:dyDescent="0.25">
      <c r="A29585" s="40"/>
      <c r="I29585" s="40"/>
    </row>
    <row r="29586" spans="1:9" hidden="1" x14ac:dyDescent="0.25">
      <c r="A29586" s="40"/>
      <c r="I29586" s="40"/>
    </row>
    <row r="29587" spans="1:9" hidden="1" x14ac:dyDescent="0.25">
      <c r="A29587" s="40"/>
      <c r="I29587" s="40"/>
    </row>
    <row r="29588" spans="1:9" hidden="1" x14ac:dyDescent="0.25">
      <c r="A29588" s="40"/>
      <c r="I29588" s="40"/>
    </row>
    <row r="29589" spans="1:9" hidden="1" x14ac:dyDescent="0.25">
      <c r="A29589" s="40"/>
      <c r="I29589" s="40"/>
    </row>
    <row r="29590" spans="1:9" hidden="1" x14ac:dyDescent="0.25">
      <c r="A29590" s="40"/>
      <c r="I29590" s="40"/>
    </row>
    <row r="29591" spans="1:9" hidden="1" x14ac:dyDescent="0.25">
      <c r="A29591" s="40"/>
      <c r="I29591" s="40"/>
    </row>
    <row r="29592" spans="1:9" hidden="1" x14ac:dyDescent="0.25">
      <c r="A29592" s="40"/>
      <c r="I29592" s="40"/>
    </row>
    <row r="29593" spans="1:9" hidden="1" x14ac:dyDescent="0.25">
      <c r="A29593" s="40"/>
      <c r="I29593" s="40"/>
    </row>
    <row r="29594" spans="1:9" hidden="1" x14ac:dyDescent="0.25">
      <c r="A29594" s="40"/>
      <c r="I29594" s="40"/>
    </row>
    <row r="29595" spans="1:9" hidden="1" x14ac:dyDescent="0.25">
      <c r="A29595" s="40"/>
      <c r="I29595" s="40"/>
    </row>
    <row r="29596" spans="1:9" hidden="1" x14ac:dyDescent="0.25">
      <c r="A29596" s="40"/>
      <c r="I29596" s="40"/>
    </row>
    <row r="29597" spans="1:9" hidden="1" x14ac:dyDescent="0.25">
      <c r="A29597" s="40"/>
      <c r="I29597" s="40"/>
    </row>
    <row r="29598" spans="1:9" hidden="1" x14ac:dyDescent="0.25">
      <c r="A29598" s="40"/>
      <c r="I29598" s="40"/>
    </row>
    <row r="29599" spans="1:9" hidden="1" x14ac:dyDescent="0.25">
      <c r="A29599" s="40"/>
      <c r="I29599" s="40"/>
    </row>
    <row r="29600" spans="1:9" hidden="1" x14ac:dyDescent="0.25">
      <c r="A29600" s="40"/>
      <c r="I29600" s="40"/>
    </row>
    <row r="29601" spans="1:9" hidden="1" x14ac:dyDescent="0.25">
      <c r="A29601" s="40"/>
      <c r="I29601" s="40"/>
    </row>
    <row r="29602" spans="1:9" hidden="1" x14ac:dyDescent="0.25">
      <c r="A29602" s="40"/>
      <c r="I29602" s="40"/>
    </row>
    <row r="29603" spans="1:9" hidden="1" x14ac:dyDescent="0.25">
      <c r="A29603" s="40"/>
      <c r="I29603" s="40"/>
    </row>
    <row r="29604" spans="1:9" hidden="1" x14ac:dyDescent="0.25">
      <c r="A29604" s="40"/>
      <c r="I29604" s="40"/>
    </row>
    <row r="29605" spans="1:9" hidden="1" x14ac:dyDescent="0.25">
      <c r="A29605" s="40"/>
      <c r="I29605" s="40"/>
    </row>
    <row r="29606" spans="1:9" hidden="1" x14ac:dyDescent="0.25">
      <c r="A29606" s="40"/>
      <c r="I29606" s="40"/>
    </row>
    <row r="29607" spans="1:9" hidden="1" x14ac:dyDescent="0.25">
      <c r="A29607" s="40"/>
      <c r="I29607" s="40"/>
    </row>
    <row r="29608" spans="1:9" hidden="1" x14ac:dyDescent="0.25">
      <c r="A29608" s="40"/>
      <c r="I29608" s="40"/>
    </row>
    <row r="29609" spans="1:9" hidden="1" x14ac:dyDescent="0.25">
      <c r="A29609" s="40"/>
      <c r="I29609" s="40"/>
    </row>
    <row r="29610" spans="1:9" hidden="1" x14ac:dyDescent="0.25">
      <c r="A29610" s="40"/>
      <c r="I29610" s="40"/>
    </row>
    <row r="29611" spans="1:9" hidden="1" x14ac:dyDescent="0.25">
      <c r="A29611" s="40"/>
      <c r="I29611" s="40"/>
    </row>
    <row r="29612" spans="1:9" hidden="1" x14ac:dyDescent="0.25">
      <c r="A29612" s="40"/>
      <c r="I29612" s="40"/>
    </row>
    <row r="29613" spans="1:9" hidden="1" x14ac:dyDescent="0.25">
      <c r="A29613" s="40"/>
      <c r="I29613" s="40"/>
    </row>
    <row r="29614" spans="1:9" hidden="1" x14ac:dyDescent="0.25">
      <c r="A29614" s="40"/>
      <c r="I29614" s="40"/>
    </row>
    <row r="29615" spans="1:9" hidden="1" x14ac:dyDescent="0.25">
      <c r="A29615" s="40"/>
      <c r="I29615" s="40"/>
    </row>
    <row r="29616" spans="1:9" hidden="1" x14ac:dyDescent="0.25">
      <c r="A29616" s="40"/>
      <c r="I29616" s="40"/>
    </row>
    <row r="29617" spans="1:9" hidden="1" x14ac:dyDescent="0.25">
      <c r="A29617" s="40"/>
      <c r="I29617" s="40"/>
    </row>
    <row r="29618" spans="1:9" hidden="1" x14ac:dyDescent="0.25">
      <c r="A29618" s="40"/>
      <c r="I29618" s="40"/>
    </row>
    <row r="29619" spans="1:9" hidden="1" x14ac:dyDescent="0.25">
      <c r="A29619" s="40"/>
      <c r="I29619" s="40"/>
    </row>
    <row r="29620" spans="1:9" hidden="1" x14ac:dyDescent="0.25">
      <c r="A29620" s="40"/>
      <c r="I29620" s="40"/>
    </row>
    <row r="29621" spans="1:9" hidden="1" x14ac:dyDescent="0.25">
      <c r="A29621" s="40"/>
      <c r="I29621" s="40"/>
    </row>
    <row r="29622" spans="1:9" hidden="1" x14ac:dyDescent="0.25">
      <c r="A29622" s="40"/>
      <c r="I29622" s="40"/>
    </row>
    <row r="29623" spans="1:9" hidden="1" x14ac:dyDescent="0.25">
      <c r="A29623" s="40"/>
      <c r="I29623" s="40"/>
    </row>
    <row r="29624" spans="1:9" hidden="1" x14ac:dyDescent="0.25">
      <c r="A29624" s="40"/>
      <c r="I29624" s="40"/>
    </row>
    <row r="29625" spans="1:9" hidden="1" x14ac:dyDescent="0.25">
      <c r="A29625" s="40"/>
      <c r="I29625" s="40"/>
    </row>
    <row r="29626" spans="1:9" hidden="1" x14ac:dyDescent="0.25">
      <c r="A29626" s="40"/>
      <c r="I29626" s="40"/>
    </row>
    <row r="29627" spans="1:9" hidden="1" x14ac:dyDescent="0.25">
      <c r="A29627" s="40"/>
      <c r="I29627" s="40"/>
    </row>
    <row r="29628" spans="1:9" hidden="1" x14ac:dyDescent="0.25">
      <c r="A29628" s="40"/>
      <c r="I29628" s="40"/>
    </row>
    <row r="29629" spans="1:9" hidden="1" x14ac:dyDescent="0.25">
      <c r="A29629" s="40"/>
      <c r="I29629" s="40"/>
    </row>
    <row r="29630" spans="1:9" hidden="1" x14ac:dyDescent="0.25">
      <c r="A29630" s="40"/>
      <c r="I29630" s="40"/>
    </row>
    <row r="29631" spans="1:9" hidden="1" x14ac:dyDescent="0.25">
      <c r="A29631" s="40"/>
      <c r="I29631" s="40"/>
    </row>
    <row r="29632" spans="1:9" hidden="1" x14ac:dyDescent="0.25">
      <c r="A29632" s="40"/>
      <c r="I29632" s="40"/>
    </row>
    <row r="29633" spans="1:9" hidden="1" x14ac:dyDescent="0.25">
      <c r="A29633" s="40"/>
      <c r="I29633" s="40"/>
    </row>
    <row r="29634" spans="1:9" hidden="1" x14ac:dyDescent="0.25">
      <c r="A29634" s="40"/>
      <c r="I29634" s="40"/>
    </row>
    <row r="29635" spans="1:9" hidden="1" x14ac:dyDescent="0.25">
      <c r="A29635" s="40"/>
      <c r="I29635" s="40"/>
    </row>
    <row r="29636" spans="1:9" hidden="1" x14ac:dyDescent="0.25">
      <c r="A29636" s="40"/>
      <c r="I29636" s="40"/>
    </row>
    <row r="29637" spans="1:9" hidden="1" x14ac:dyDescent="0.25">
      <c r="A29637" s="40"/>
      <c r="I29637" s="40"/>
    </row>
    <row r="29638" spans="1:9" hidden="1" x14ac:dyDescent="0.25">
      <c r="A29638" s="40"/>
      <c r="I29638" s="40"/>
    </row>
    <row r="29639" spans="1:9" hidden="1" x14ac:dyDescent="0.25">
      <c r="A29639" s="40"/>
      <c r="I29639" s="40"/>
    </row>
    <row r="29640" spans="1:9" hidden="1" x14ac:dyDescent="0.25">
      <c r="A29640" s="40"/>
      <c r="I29640" s="40"/>
    </row>
    <row r="29641" spans="1:9" hidden="1" x14ac:dyDescent="0.25">
      <c r="A29641" s="40"/>
      <c r="I29641" s="40"/>
    </row>
    <row r="29642" spans="1:9" hidden="1" x14ac:dyDescent="0.25">
      <c r="A29642" s="40"/>
      <c r="I29642" s="40"/>
    </row>
    <row r="29643" spans="1:9" hidden="1" x14ac:dyDescent="0.25">
      <c r="A29643" s="40"/>
      <c r="I29643" s="40"/>
    </row>
    <row r="29644" spans="1:9" hidden="1" x14ac:dyDescent="0.25">
      <c r="A29644" s="40"/>
      <c r="I29644" s="40"/>
    </row>
    <row r="29645" spans="1:9" hidden="1" x14ac:dyDescent="0.25">
      <c r="A29645" s="40"/>
      <c r="I29645" s="40"/>
    </row>
    <row r="29646" spans="1:9" hidden="1" x14ac:dyDescent="0.25">
      <c r="A29646" s="40"/>
      <c r="I29646" s="40"/>
    </row>
    <row r="29647" spans="1:9" hidden="1" x14ac:dyDescent="0.25">
      <c r="A29647" s="40"/>
      <c r="I29647" s="40"/>
    </row>
    <row r="29648" spans="1:9" hidden="1" x14ac:dyDescent="0.25">
      <c r="A29648" s="40"/>
      <c r="I29648" s="40"/>
    </row>
    <row r="29649" spans="1:9" hidden="1" x14ac:dyDescent="0.25">
      <c r="A29649" s="40"/>
      <c r="I29649" s="40"/>
    </row>
    <row r="29650" spans="1:9" hidden="1" x14ac:dyDescent="0.25">
      <c r="A29650" s="40"/>
      <c r="I29650" s="40"/>
    </row>
    <row r="29651" spans="1:9" hidden="1" x14ac:dyDescent="0.25">
      <c r="A29651" s="40"/>
      <c r="I29651" s="40"/>
    </row>
    <row r="29652" spans="1:9" hidden="1" x14ac:dyDescent="0.25">
      <c r="A29652" s="40"/>
      <c r="I29652" s="40"/>
    </row>
    <row r="29653" spans="1:9" hidden="1" x14ac:dyDescent="0.25">
      <c r="A29653" s="40"/>
      <c r="I29653" s="40"/>
    </row>
    <row r="29654" spans="1:9" hidden="1" x14ac:dyDescent="0.25">
      <c r="A29654" s="40"/>
      <c r="I29654" s="40"/>
    </row>
    <row r="29655" spans="1:9" hidden="1" x14ac:dyDescent="0.25">
      <c r="A29655" s="40"/>
      <c r="I29655" s="40"/>
    </row>
    <row r="29656" spans="1:9" hidden="1" x14ac:dyDescent="0.25">
      <c r="A29656" s="40"/>
      <c r="I29656" s="40"/>
    </row>
    <row r="29657" spans="1:9" hidden="1" x14ac:dyDescent="0.25">
      <c r="A29657" s="40"/>
      <c r="I29657" s="40"/>
    </row>
    <row r="29658" spans="1:9" hidden="1" x14ac:dyDescent="0.25">
      <c r="A29658" s="40"/>
      <c r="I29658" s="40"/>
    </row>
    <row r="29659" spans="1:9" hidden="1" x14ac:dyDescent="0.25">
      <c r="A29659" s="40"/>
      <c r="I29659" s="40"/>
    </row>
    <row r="29660" spans="1:9" hidden="1" x14ac:dyDescent="0.25">
      <c r="A29660" s="40"/>
      <c r="I29660" s="40"/>
    </row>
    <row r="29661" spans="1:9" hidden="1" x14ac:dyDescent="0.25">
      <c r="A29661" s="40"/>
      <c r="I29661" s="40"/>
    </row>
    <row r="29662" spans="1:9" hidden="1" x14ac:dyDescent="0.25">
      <c r="A29662" s="40"/>
      <c r="I29662" s="40"/>
    </row>
    <row r="29663" spans="1:9" hidden="1" x14ac:dyDescent="0.25">
      <c r="A29663" s="40"/>
      <c r="I29663" s="40"/>
    </row>
    <row r="29664" spans="1:9" hidden="1" x14ac:dyDescent="0.25">
      <c r="A29664" s="40"/>
      <c r="I29664" s="40"/>
    </row>
    <row r="29665" spans="1:9" hidden="1" x14ac:dyDescent="0.25">
      <c r="A29665" s="40"/>
      <c r="I29665" s="40"/>
    </row>
    <row r="29666" spans="1:9" hidden="1" x14ac:dyDescent="0.25">
      <c r="A29666" s="40"/>
      <c r="I29666" s="40"/>
    </row>
    <row r="29667" spans="1:9" hidden="1" x14ac:dyDescent="0.25">
      <c r="A29667" s="40"/>
      <c r="I29667" s="40"/>
    </row>
    <row r="29668" spans="1:9" hidden="1" x14ac:dyDescent="0.25">
      <c r="A29668" s="40"/>
      <c r="I29668" s="40"/>
    </row>
    <row r="29669" spans="1:9" hidden="1" x14ac:dyDescent="0.25">
      <c r="A29669" s="40"/>
      <c r="I29669" s="40"/>
    </row>
    <row r="29670" spans="1:9" hidden="1" x14ac:dyDescent="0.25">
      <c r="A29670" s="40"/>
      <c r="I29670" s="40"/>
    </row>
    <row r="29671" spans="1:9" hidden="1" x14ac:dyDescent="0.25">
      <c r="A29671" s="40"/>
      <c r="I29671" s="40"/>
    </row>
    <row r="29672" spans="1:9" hidden="1" x14ac:dyDescent="0.25">
      <c r="A29672" s="40"/>
      <c r="I29672" s="40"/>
    </row>
    <row r="29673" spans="1:9" hidden="1" x14ac:dyDescent="0.25">
      <c r="A29673" s="40"/>
      <c r="I29673" s="40"/>
    </row>
    <row r="29674" spans="1:9" hidden="1" x14ac:dyDescent="0.25">
      <c r="A29674" s="40"/>
      <c r="I29674" s="40"/>
    </row>
    <row r="29675" spans="1:9" hidden="1" x14ac:dyDescent="0.25">
      <c r="A29675" s="40"/>
      <c r="I29675" s="40"/>
    </row>
    <row r="29676" spans="1:9" hidden="1" x14ac:dyDescent="0.25">
      <c r="A29676" s="40"/>
      <c r="I29676" s="40"/>
    </row>
    <row r="29677" spans="1:9" hidden="1" x14ac:dyDescent="0.25">
      <c r="A29677" s="40"/>
      <c r="I29677" s="40"/>
    </row>
    <row r="29678" spans="1:9" hidden="1" x14ac:dyDescent="0.25">
      <c r="A29678" s="40"/>
      <c r="I29678" s="40"/>
    </row>
    <row r="29679" spans="1:9" hidden="1" x14ac:dyDescent="0.25">
      <c r="A29679" s="40"/>
      <c r="I29679" s="40"/>
    </row>
    <row r="29680" spans="1:9" hidden="1" x14ac:dyDescent="0.25">
      <c r="A29680" s="40"/>
      <c r="I29680" s="40"/>
    </row>
    <row r="29681" spans="1:9" hidden="1" x14ac:dyDescent="0.25">
      <c r="A29681" s="40"/>
      <c r="I29681" s="40"/>
    </row>
    <row r="29682" spans="1:9" hidden="1" x14ac:dyDescent="0.25">
      <c r="A29682" s="40"/>
      <c r="I29682" s="40"/>
    </row>
    <row r="29683" spans="1:9" hidden="1" x14ac:dyDescent="0.25">
      <c r="A29683" s="40"/>
      <c r="I29683" s="40"/>
    </row>
    <row r="29684" spans="1:9" hidden="1" x14ac:dyDescent="0.25">
      <c r="A29684" s="40"/>
      <c r="I29684" s="40"/>
    </row>
    <row r="29685" spans="1:9" hidden="1" x14ac:dyDescent="0.25">
      <c r="A29685" s="40"/>
      <c r="I29685" s="40"/>
    </row>
    <row r="29686" spans="1:9" hidden="1" x14ac:dyDescent="0.25">
      <c r="A29686" s="40"/>
      <c r="I29686" s="40"/>
    </row>
    <row r="29687" spans="1:9" hidden="1" x14ac:dyDescent="0.25">
      <c r="A29687" s="40"/>
      <c r="I29687" s="40"/>
    </row>
    <row r="29688" spans="1:9" hidden="1" x14ac:dyDescent="0.25">
      <c r="A29688" s="40"/>
      <c r="I29688" s="40"/>
    </row>
    <row r="29689" spans="1:9" hidden="1" x14ac:dyDescent="0.25">
      <c r="A29689" s="40"/>
      <c r="I29689" s="40"/>
    </row>
    <row r="29690" spans="1:9" hidden="1" x14ac:dyDescent="0.25">
      <c r="A29690" s="40"/>
      <c r="I29690" s="40"/>
    </row>
    <row r="29691" spans="1:9" hidden="1" x14ac:dyDescent="0.25">
      <c r="A29691" s="40"/>
      <c r="I29691" s="40"/>
    </row>
    <row r="29692" spans="1:9" hidden="1" x14ac:dyDescent="0.25">
      <c r="A29692" s="40"/>
      <c r="I29692" s="40"/>
    </row>
    <row r="29693" spans="1:9" hidden="1" x14ac:dyDescent="0.25">
      <c r="A29693" s="40"/>
      <c r="I29693" s="40"/>
    </row>
    <row r="29694" spans="1:9" hidden="1" x14ac:dyDescent="0.25">
      <c r="A29694" s="40"/>
      <c r="I29694" s="40"/>
    </row>
    <row r="29695" spans="1:9" hidden="1" x14ac:dyDescent="0.25">
      <c r="A29695" s="40"/>
      <c r="I29695" s="40"/>
    </row>
    <row r="29696" spans="1:9" hidden="1" x14ac:dyDescent="0.25">
      <c r="A29696" s="40"/>
      <c r="I29696" s="40"/>
    </row>
    <row r="29697" spans="1:9" hidden="1" x14ac:dyDescent="0.25">
      <c r="A29697" s="40"/>
      <c r="I29697" s="40"/>
    </row>
    <row r="29698" spans="1:9" hidden="1" x14ac:dyDescent="0.25">
      <c r="A29698" s="40"/>
      <c r="I29698" s="40"/>
    </row>
    <row r="29699" spans="1:9" hidden="1" x14ac:dyDescent="0.25">
      <c r="A29699" s="40"/>
      <c r="I29699" s="40"/>
    </row>
    <row r="29700" spans="1:9" hidden="1" x14ac:dyDescent="0.25">
      <c r="A29700" s="40"/>
      <c r="I29700" s="40"/>
    </row>
    <row r="29701" spans="1:9" hidden="1" x14ac:dyDescent="0.25">
      <c r="A29701" s="40"/>
      <c r="I29701" s="40"/>
    </row>
    <row r="29702" spans="1:9" hidden="1" x14ac:dyDescent="0.25">
      <c r="A29702" s="40"/>
      <c r="I29702" s="40"/>
    </row>
    <row r="29703" spans="1:9" hidden="1" x14ac:dyDescent="0.25">
      <c r="A29703" s="40"/>
      <c r="I29703" s="40"/>
    </row>
    <row r="29704" spans="1:9" hidden="1" x14ac:dyDescent="0.25">
      <c r="A29704" s="40"/>
      <c r="I29704" s="40"/>
    </row>
    <row r="29705" spans="1:9" hidden="1" x14ac:dyDescent="0.25">
      <c r="A29705" s="40"/>
      <c r="I29705" s="40"/>
    </row>
    <row r="29706" spans="1:9" hidden="1" x14ac:dyDescent="0.25">
      <c r="A29706" s="40"/>
      <c r="I29706" s="40"/>
    </row>
    <row r="29707" spans="1:9" hidden="1" x14ac:dyDescent="0.25">
      <c r="A29707" s="40"/>
      <c r="I29707" s="40"/>
    </row>
    <row r="29708" spans="1:9" hidden="1" x14ac:dyDescent="0.25">
      <c r="A29708" s="40"/>
      <c r="I29708" s="40"/>
    </row>
    <row r="29709" spans="1:9" hidden="1" x14ac:dyDescent="0.25">
      <c r="A29709" s="40"/>
      <c r="I29709" s="40"/>
    </row>
    <row r="29710" spans="1:9" hidden="1" x14ac:dyDescent="0.25">
      <c r="A29710" s="40"/>
      <c r="I29710" s="40"/>
    </row>
    <row r="29711" spans="1:9" hidden="1" x14ac:dyDescent="0.25">
      <c r="A29711" s="40"/>
      <c r="I29711" s="40"/>
    </row>
    <row r="29712" spans="1:9" hidden="1" x14ac:dyDescent="0.25">
      <c r="A29712" s="40"/>
      <c r="I29712" s="40"/>
    </row>
    <row r="29713" spans="1:9" hidden="1" x14ac:dyDescent="0.25">
      <c r="A29713" s="40"/>
      <c r="I29713" s="40"/>
    </row>
    <row r="29714" spans="1:9" hidden="1" x14ac:dyDescent="0.25">
      <c r="A29714" s="40"/>
      <c r="I29714" s="40"/>
    </row>
    <row r="29715" spans="1:9" hidden="1" x14ac:dyDescent="0.25">
      <c r="A29715" s="40"/>
      <c r="I29715" s="40"/>
    </row>
    <row r="29716" spans="1:9" hidden="1" x14ac:dyDescent="0.25">
      <c r="A29716" s="40"/>
      <c r="I29716" s="40"/>
    </row>
    <row r="29717" spans="1:9" hidden="1" x14ac:dyDescent="0.25">
      <c r="A29717" s="40"/>
      <c r="I29717" s="40"/>
    </row>
    <row r="29718" spans="1:9" hidden="1" x14ac:dyDescent="0.25">
      <c r="A29718" s="40"/>
      <c r="I29718" s="40"/>
    </row>
    <row r="29719" spans="1:9" hidden="1" x14ac:dyDescent="0.25">
      <c r="A29719" s="40"/>
      <c r="I29719" s="40"/>
    </row>
    <row r="29720" spans="1:9" hidden="1" x14ac:dyDescent="0.25">
      <c r="A29720" s="40"/>
      <c r="I29720" s="40"/>
    </row>
    <row r="29721" spans="1:9" hidden="1" x14ac:dyDescent="0.25">
      <c r="A29721" s="40"/>
      <c r="I29721" s="40"/>
    </row>
    <row r="29722" spans="1:9" hidden="1" x14ac:dyDescent="0.25">
      <c r="A29722" s="40"/>
      <c r="I29722" s="40"/>
    </row>
    <row r="29723" spans="1:9" hidden="1" x14ac:dyDescent="0.25">
      <c r="A29723" s="40"/>
      <c r="I29723" s="40"/>
    </row>
    <row r="29724" spans="1:9" hidden="1" x14ac:dyDescent="0.25">
      <c r="A29724" s="40"/>
      <c r="I29724" s="40"/>
    </row>
    <row r="29725" spans="1:9" hidden="1" x14ac:dyDescent="0.25">
      <c r="A29725" s="40"/>
      <c r="I29725" s="40"/>
    </row>
    <row r="29726" spans="1:9" hidden="1" x14ac:dyDescent="0.25">
      <c r="A29726" s="40"/>
      <c r="I29726" s="40"/>
    </row>
    <row r="29727" spans="1:9" hidden="1" x14ac:dyDescent="0.25">
      <c r="A29727" s="40"/>
      <c r="I29727" s="40"/>
    </row>
    <row r="29728" spans="1:9" hidden="1" x14ac:dyDescent="0.25">
      <c r="A29728" s="40"/>
      <c r="I29728" s="40"/>
    </row>
    <row r="29729" spans="1:9" hidden="1" x14ac:dyDescent="0.25">
      <c r="A29729" s="40"/>
      <c r="I29729" s="40"/>
    </row>
    <row r="29730" spans="1:9" hidden="1" x14ac:dyDescent="0.25">
      <c r="A29730" s="40"/>
      <c r="I29730" s="40"/>
    </row>
    <row r="29731" spans="1:9" hidden="1" x14ac:dyDescent="0.25">
      <c r="A29731" s="40"/>
      <c r="I29731" s="40"/>
    </row>
    <row r="29732" spans="1:9" hidden="1" x14ac:dyDescent="0.25">
      <c r="A29732" s="40"/>
      <c r="I29732" s="40"/>
    </row>
    <row r="29733" spans="1:9" hidden="1" x14ac:dyDescent="0.25">
      <c r="A29733" s="40"/>
      <c r="I29733" s="40"/>
    </row>
    <row r="29734" spans="1:9" hidden="1" x14ac:dyDescent="0.25">
      <c r="A29734" s="40"/>
      <c r="I29734" s="40"/>
    </row>
    <row r="29735" spans="1:9" hidden="1" x14ac:dyDescent="0.25">
      <c r="A29735" s="40"/>
      <c r="I29735" s="40"/>
    </row>
    <row r="29736" spans="1:9" hidden="1" x14ac:dyDescent="0.25">
      <c r="A29736" s="40"/>
      <c r="I29736" s="40"/>
    </row>
    <row r="29737" spans="1:9" hidden="1" x14ac:dyDescent="0.25">
      <c r="A29737" s="40"/>
      <c r="I29737" s="40"/>
    </row>
    <row r="29738" spans="1:9" hidden="1" x14ac:dyDescent="0.25">
      <c r="A29738" s="40"/>
      <c r="I29738" s="40"/>
    </row>
    <row r="29739" spans="1:9" hidden="1" x14ac:dyDescent="0.25">
      <c r="A29739" s="40"/>
      <c r="I29739" s="40"/>
    </row>
    <row r="29740" spans="1:9" hidden="1" x14ac:dyDescent="0.25">
      <c r="A29740" s="40"/>
      <c r="I29740" s="40"/>
    </row>
    <row r="29741" spans="1:9" hidden="1" x14ac:dyDescent="0.25">
      <c r="A29741" s="40"/>
      <c r="I29741" s="40"/>
    </row>
    <row r="29742" spans="1:9" hidden="1" x14ac:dyDescent="0.25">
      <c r="A29742" s="40"/>
      <c r="I29742" s="40"/>
    </row>
    <row r="29743" spans="1:9" hidden="1" x14ac:dyDescent="0.25">
      <c r="A29743" s="40"/>
      <c r="I29743" s="40"/>
    </row>
    <row r="29744" spans="1:9" hidden="1" x14ac:dyDescent="0.25">
      <c r="A29744" s="40"/>
      <c r="I29744" s="40"/>
    </row>
    <row r="29745" spans="1:9" hidden="1" x14ac:dyDescent="0.25">
      <c r="A29745" s="40"/>
      <c r="I29745" s="40"/>
    </row>
    <row r="29746" spans="1:9" hidden="1" x14ac:dyDescent="0.25">
      <c r="A29746" s="40"/>
      <c r="I29746" s="40"/>
    </row>
    <row r="29747" spans="1:9" hidden="1" x14ac:dyDescent="0.25">
      <c r="A29747" s="40"/>
      <c r="I29747" s="40"/>
    </row>
    <row r="29748" spans="1:9" hidden="1" x14ac:dyDescent="0.25">
      <c r="A29748" s="40"/>
      <c r="I29748" s="40"/>
    </row>
    <row r="29749" spans="1:9" hidden="1" x14ac:dyDescent="0.25">
      <c r="A29749" s="40"/>
      <c r="I29749" s="40"/>
    </row>
    <row r="29750" spans="1:9" hidden="1" x14ac:dyDescent="0.25">
      <c r="A29750" s="40"/>
      <c r="I29750" s="40"/>
    </row>
    <row r="29751" spans="1:9" hidden="1" x14ac:dyDescent="0.25">
      <c r="A29751" s="40"/>
      <c r="I29751" s="40"/>
    </row>
    <row r="29752" spans="1:9" hidden="1" x14ac:dyDescent="0.25">
      <c r="A29752" s="40"/>
      <c r="I29752" s="40"/>
    </row>
    <row r="29753" spans="1:9" hidden="1" x14ac:dyDescent="0.25">
      <c r="A29753" s="40"/>
      <c r="I29753" s="40"/>
    </row>
    <row r="29754" spans="1:9" hidden="1" x14ac:dyDescent="0.25">
      <c r="A29754" s="40"/>
      <c r="I29754" s="40"/>
    </row>
    <row r="29755" spans="1:9" hidden="1" x14ac:dyDescent="0.25">
      <c r="A29755" s="40"/>
      <c r="I29755" s="40"/>
    </row>
    <row r="29756" spans="1:9" hidden="1" x14ac:dyDescent="0.25">
      <c r="A29756" s="40"/>
      <c r="I29756" s="40"/>
    </row>
    <row r="29757" spans="1:9" hidden="1" x14ac:dyDescent="0.25">
      <c r="A29757" s="40"/>
      <c r="I29757" s="40"/>
    </row>
    <row r="29758" spans="1:9" hidden="1" x14ac:dyDescent="0.25">
      <c r="A29758" s="40"/>
      <c r="I29758" s="40"/>
    </row>
    <row r="29759" spans="1:9" hidden="1" x14ac:dyDescent="0.25">
      <c r="A29759" s="40"/>
      <c r="I29759" s="40"/>
    </row>
    <row r="29760" spans="1:9" hidden="1" x14ac:dyDescent="0.25">
      <c r="A29760" s="40"/>
      <c r="I29760" s="40"/>
    </row>
    <row r="29761" spans="1:9" hidden="1" x14ac:dyDescent="0.25">
      <c r="A29761" s="40"/>
      <c r="I29761" s="40"/>
    </row>
    <row r="29762" spans="1:9" hidden="1" x14ac:dyDescent="0.25">
      <c r="A29762" s="40"/>
      <c r="I29762" s="40"/>
    </row>
    <row r="29763" spans="1:9" hidden="1" x14ac:dyDescent="0.25">
      <c r="A29763" s="40"/>
      <c r="I29763" s="40"/>
    </row>
    <row r="29764" spans="1:9" hidden="1" x14ac:dyDescent="0.25">
      <c r="A29764" s="40"/>
      <c r="I29764" s="40"/>
    </row>
    <row r="29765" spans="1:9" hidden="1" x14ac:dyDescent="0.25">
      <c r="A29765" s="40"/>
      <c r="I29765" s="40"/>
    </row>
    <row r="29766" spans="1:9" hidden="1" x14ac:dyDescent="0.25">
      <c r="A29766" s="40"/>
      <c r="I29766" s="40"/>
    </row>
    <row r="29767" spans="1:9" hidden="1" x14ac:dyDescent="0.25">
      <c r="A29767" s="40"/>
      <c r="I29767" s="40"/>
    </row>
    <row r="29768" spans="1:9" hidden="1" x14ac:dyDescent="0.25">
      <c r="A29768" s="40"/>
      <c r="I29768" s="40"/>
    </row>
    <row r="29769" spans="1:9" hidden="1" x14ac:dyDescent="0.25">
      <c r="A29769" s="40"/>
      <c r="I29769" s="40"/>
    </row>
    <row r="29770" spans="1:9" hidden="1" x14ac:dyDescent="0.25">
      <c r="A29770" s="40"/>
      <c r="I29770" s="40"/>
    </row>
    <row r="29771" spans="1:9" hidden="1" x14ac:dyDescent="0.25">
      <c r="A29771" s="40"/>
      <c r="I29771" s="40"/>
    </row>
    <row r="29772" spans="1:9" hidden="1" x14ac:dyDescent="0.25">
      <c r="A29772" s="40"/>
      <c r="I29772" s="40"/>
    </row>
    <row r="29773" spans="1:9" hidden="1" x14ac:dyDescent="0.25">
      <c r="A29773" s="40"/>
      <c r="I29773" s="40"/>
    </row>
    <row r="29774" spans="1:9" hidden="1" x14ac:dyDescent="0.25">
      <c r="A29774" s="40"/>
      <c r="I29774" s="40"/>
    </row>
    <row r="29775" spans="1:9" hidden="1" x14ac:dyDescent="0.25">
      <c r="A29775" s="40"/>
      <c r="I29775" s="40"/>
    </row>
    <row r="29776" spans="1:9" hidden="1" x14ac:dyDescent="0.25">
      <c r="A29776" s="40"/>
      <c r="I29776" s="40"/>
    </row>
    <row r="29777" spans="1:9" hidden="1" x14ac:dyDescent="0.25">
      <c r="A29777" s="40"/>
      <c r="I29777" s="40"/>
    </row>
    <row r="29778" spans="1:9" hidden="1" x14ac:dyDescent="0.25">
      <c r="A29778" s="40"/>
      <c r="I29778" s="40"/>
    </row>
    <row r="29779" spans="1:9" hidden="1" x14ac:dyDescent="0.25">
      <c r="A29779" s="40"/>
      <c r="I29779" s="40"/>
    </row>
    <row r="29780" spans="1:9" hidden="1" x14ac:dyDescent="0.25">
      <c r="A29780" s="40"/>
      <c r="I29780" s="40"/>
    </row>
    <row r="29781" spans="1:9" hidden="1" x14ac:dyDescent="0.25">
      <c r="A29781" s="40"/>
      <c r="I29781" s="40"/>
    </row>
    <row r="29782" spans="1:9" hidden="1" x14ac:dyDescent="0.25">
      <c r="A29782" s="40"/>
      <c r="I29782" s="40"/>
    </row>
    <row r="29783" spans="1:9" hidden="1" x14ac:dyDescent="0.25">
      <c r="A29783" s="40"/>
      <c r="I29783" s="40"/>
    </row>
    <row r="29784" spans="1:9" hidden="1" x14ac:dyDescent="0.25">
      <c r="A29784" s="40"/>
      <c r="I29784" s="40"/>
    </row>
    <row r="29785" spans="1:9" hidden="1" x14ac:dyDescent="0.25">
      <c r="A29785" s="40"/>
      <c r="I29785" s="40"/>
    </row>
    <row r="29786" spans="1:9" hidden="1" x14ac:dyDescent="0.25">
      <c r="A29786" s="40"/>
      <c r="I29786" s="40"/>
    </row>
    <row r="29787" spans="1:9" hidden="1" x14ac:dyDescent="0.25">
      <c r="A29787" s="40"/>
      <c r="I29787" s="40"/>
    </row>
    <row r="29788" spans="1:9" hidden="1" x14ac:dyDescent="0.25">
      <c r="A29788" s="40"/>
      <c r="I29788" s="40"/>
    </row>
    <row r="29789" spans="1:9" hidden="1" x14ac:dyDescent="0.25">
      <c r="A29789" s="40"/>
      <c r="I29789" s="40"/>
    </row>
    <row r="29790" spans="1:9" hidden="1" x14ac:dyDescent="0.25">
      <c r="A29790" s="40"/>
      <c r="I29790" s="40"/>
    </row>
    <row r="29791" spans="1:9" hidden="1" x14ac:dyDescent="0.25">
      <c r="A29791" s="40"/>
      <c r="I29791" s="40"/>
    </row>
    <row r="29792" spans="1:9" hidden="1" x14ac:dyDescent="0.25">
      <c r="A29792" s="40"/>
      <c r="I29792" s="40"/>
    </row>
    <row r="29793" spans="1:9" hidden="1" x14ac:dyDescent="0.25">
      <c r="A29793" s="40"/>
      <c r="I29793" s="40"/>
    </row>
    <row r="29794" spans="1:9" hidden="1" x14ac:dyDescent="0.25">
      <c r="A29794" s="40"/>
      <c r="I29794" s="40"/>
    </row>
    <row r="29795" spans="1:9" hidden="1" x14ac:dyDescent="0.25">
      <c r="A29795" s="40"/>
      <c r="I29795" s="40"/>
    </row>
    <row r="29796" spans="1:9" hidden="1" x14ac:dyDescent="0.25">
      <c r="A29796" s="40"/>
      <c r="I29796" s="40"/>
    </row>
    <row r="29797" spans="1:9" hidden="1" x14ac:dyDescent="0.25">
      <c r="A29797" s="40"/>
      <c r="I29797" s="40"/>
    </row>
    <row r="29798" spans="1:9" hidden="1" x14ac:dyDescent="0.25">
      <c r="A29798" s="40"/>
      <c r="I29798" s="40"/>
    </row>
    <row r="29799" spans="1:9" hidden="1" x14ac:dyDescent="0.25">
      <c r="A29799" s="40"/>
      <c r="I29799" s="40"/>
    </row>
    <row r="29800" spans="1:9" hidden="1" x14ac:dyDescent="0.25">
      <c r="A29800" s="40"/>
      <c r="I29800" s="40"/>
    </row>
    <row r="29801" spans="1:9" hidden="1" x14ac:dyDescent="0.25">
      <c r="A29801" s="40"/>
      <c r="I29801" s="40"/>
    </row>
    <row r="29802" spans="1:9" hidden="1" x14ac:dyDescent="0.25">
      <c r="A29802" s="40"/>
      <c r="I29802" s="40"/>
    </row>
    <row r="29803" spans="1:9" hidden="1" x14ac:dyDescent="0.25">
      <c r="A29803" s="40"/>
      <c r="I29803" s="40"/>
    </row>
    <row r="29804" spans="1:9" hidden="1" x14ac:dyDescent="0.25">
      <c r="A29804" s="40"/>
      <c r="I29804" s="40"/>
    </row>
    <row r="29805" spans="1:9" hidden="1" x14ac:dyDescent="0.25">
      <c r="A29805" s="40"/>
      <c r="I29805" s="40"/>
    </row>
    <row r="29806" spans="1:9" hidden="1" x14ac:dyDescent="0.25">
      <c r="A29806" s="40"/>
      <c r="I29806" s="40"/>
    </row>
    <row r="29807" spans="1:9" hidden="1" x14ac:dyDescent="0.25">
      <c r="A29807" s="40"/>
      <c r="I29807" s="40"/>
    </row>
    <row r="29808" spans="1:9" hidden="1" x14ac:dyDescent="0.25">
      <c r="A29808" s="40"/>
      <c r="I29808" s="40"/>
    </row>
    <row r="29809" spans="1:9" hidden="1" x14ac:dyDescent="0.25">
      <c r="A29809" s="40"/>
      <c r="I29809" s="40"/>
    </row>
    <row r="29810" spans="1:9" hidden="1" x14ac:dyDescent="0.25">
      <c r="A29810" s="40"/>
      <c r="I29810" s="40"/>
    </row>
    <row r="29811" spans="1:9" hidden="1" x14ac:dyDescent="0.25">
      <c r="A29811" s="40"/>
      <c r="I29811" s="40"/>
    </row>
    <row r="29812" spans="1:9" hidden="1" x14ac:dyDescent="0.25">
      <c r="A29812" s="40"/>
      <c r="I29812" s="40"/>
    </row>
    <row r="29813" spans="1:9" hidden="1" x14ac:dyDescent="0.25">
      <c r="A29813" s="40"/>
      <c r="I29813" s="40"/>
    </row>
    <row r="29814" spans="1:9" hidden="1" x14ac:dyDescent="0.25">
      <c r="A29814" s="40"/>
      <c r="I29814" s="40"/>
    </row>
    <row r="29815" spans="1:9" hidden="1" x14ac:dyDescent="0.25">
      <c r="A29815" s="40"/>
      <c r="I29815" s="40"/>
    </row>
    <row r="29816" spans="1:9" hidden="1" x14ac:dyDescent="0.25">
      <c r="A29816" s="40"/>
      <c r="I29816" s="40"/>
    </row>
    <row r="29817" spans="1:9" hidden="1" x14ac:dyDescent="0.25">
      <c r="A29817" s="40"/>
      <c r="I29817" s="40"/>
    </row>
    <row r="29818" spans="1:9" hidden="1" x14ac:dyDescent="0.25">
      <c r="A29818" s="40"/>
      <c r="I29818" s="40"/>
    </row>
    <row r="29819" spans="1:9" hidden="1" x14ac:dyDescent="0.25">
      <c r="A29819" s="40"/>
      <c r="I29819" s="40"/>
    </row>
    <row r="29820" spans="1:9" hidden="1" x14ac:dyDescent="0.25">
      <c r="A29820" s="40"/>
      <c r="I29820" s="40"/>
    </row>
    <row r="29821" spans="1:9" hidden="1" x14ac:dyDescent="0.25">
      <c r="A29821" s="40"/>
      <c r="I29821" s="40"/>
    </row>
    <row r="29822" spans="1:9" hidden="1" x14ac:dyDescent="0.25">
      <c r="A29822" s="40"/>
      <c r="I29822" s="40"/>
    </row>
    <row r="29823" spans="1:9" hidden="1" x14ac:dyDescent="0.25">
      <c r="A29823" s="40"/>
      <c r="I29823" s="40"/>
    </row>
    <row r="29824" spans="1:9" hidden="1" x14ac:dyDescent="0.25">
      <c r="A29824" s="40"/>
      <c r="I29824" s="40"/>
    </row>
    <row r="29825" spans="1:9" hidden="1" x14ac:dyDescent="0.25">
      <c r="A29825" s="40"/>
      <c r="I29825" s="40"/>
    </row>
    <row r="29826" spans="1:9" hidden="1" x14ac:dyDescent="0.25">
      <c r="A29826" s="40"/>
      <c r="I29826" s="40"/>
    </row>
    <row r="29827" spans="1:9" hidden="1" x14ac:dyDescent="0.25">
      <c r="A29827" s="40"/>
      <c r="I29827" s="40"/>
    </row>
    <row r="29828" spans="1:9" hidden="1" x14ac:dyDescent="0.25">
      <c r="A29828" s="40"/>
      <c r="I29828" s="40"/>
    </row>
    <row r="29829" spans="1:9" hidden="1" x14ac:dyDescent="0.25">
      <c r="A29829" s="40"/>
      <c r="I29829" s="40"/>
    </row>
    <row r="29830" spans="1:9" hidden="1" x14ac:dyDescent="0.25">
      <c r="A29830" s="40"/>
      <c r="I29830" s="40"/>
    </row>
    <row r="29831" spans="1:9" hidden="1" x14ac:dyDescent="0.25">
      <c r="A29831" s="40"/>
      <c r="I29831" s="40"/>
    </row>
    <row r="29832" spans="1:9" hidden="1" x14ac:dyDescent="0.25">
      <c r="A29832" s="40"/>
      <c r="I29832" s="40"/>
    </row>
    <row r="29833" spans="1:9" hidden="1" x14ac:dyDescent="0.25">
      <c r="A29833" s="40"/>
      <c r="I29833" s="40"/>
    </row>
    <row r="29834" spans="1:9" hidden="1" x14ac:dyDescent="0.25">
      <c r="A29834" s="40"/>
      <c r="I29834" s="40"/>
    </row>
    <row r="29835" spans="1:9" hidden="1" x14ac:dyDescent="0.25">
      <c r="A29835" s="40"/>
      <c r="I29835" s="40"/>
    </row>
    <row r="29836" spans="1:9" hidden="1" x14ac:dyDescent="0.25">
      <c r="A29836" s="40"/>
      <c r="I29836" s="40"/>
    </row>
    <row r="29837" spans="1:9" hidden="1" x14ac:dyDescent="0.25">
      <c r="A29837" s="40"/>
      <c r="I29837" s="40"/>
    </row>
    <row r="29838" spans="1:9" hidden="1" x14ac:dyDescent="0.25">
      <c r="A29838" s="40"/>
      <c r="I29838" s="40"/>
    </row>
    <row r="29839" spans="1:9" hidden="1" x14ac:dyDescent="0.25">
      <c r="A29839" s="40"/>
      <c r="I29839" s="40"/>
    </row>
    <row r="29840" spans="1:9" hidden="1" x14ac:dyDescent="0.25">
      <c r="A29840" s="40"/>
      <c r="I29840" s="40"/>
    </row>
    <row r="29841" spans="1:9" hidden="1" x14ac:dyDescent="0.25">
      <c r="A29841" s="40"/>
      <c r="I29841" s="40"/>
    </row>
    <row r="29842" spans="1:9" hidden="1" x14ac:dyDescent="0.25">
      <c r="A29842" s="40"/>
      <c r="I29842" s="40"/>
    </row>
    <row r="29843" spans="1:9" hidden="1" x14ac:dyDescent="0.25">
      <c r="A29843" s="40"/>
      <c r="I29843" s="40"/>
    </row>
    <row r="29844" spans="1:9" hidden="1" x14ac:dyDescent="0.25">
      <c r="A29844" s="40"/>
      <c r="I29844" s="40"/>
    </row>
    <row r="29845" spans="1:9" hidden="1" x14ac:dyDescent="0.25">
      <c r="A29845" s="40"/>
      <c r="I29845" s="40"/>
    </row>
    <row r="29846" spans="1:9" hidden="1" x14ac:dyDescent="0.25">
      <c r="A29846" s="40"/>
      <c r="I29846" s="40"/>
    </row>
    <row r="29847" spans="1:9" hidden="1" x14ac:dyDescent="0.25">
      <c r="A29847" s="40"/>
      <c r="I29847" s="40"/>
    </row>
    <row r="29848" spans="1:9" hidden="1" x14ac:dyDescent="0.25">
      <c r="A29848" s="40"/>
      <c r="I29848" s="40"/>
    </row>
    <row r="29849" spans="1:9" hidden="1" x14ac:dyDescent="0.25">
      <c r="A29849" s="40"/>
      <c r="I29849" s="40"/>
    </row>
    <row r="29850" spans="1:9" hidden="1" x14ac:dyDescent="0.25">
      <c r="A29850" s="40"/>
      <c r="I29850" s="40"/>
    </row>
    <row r="29851" spans="1:9" hidden="1" x14ac:dyDescent="0.25">
      <c r="A29851" s="40"/>
      <c r="I29851" s="40"/>
    </row>
    <row r="29852" spans="1:9" hidden="1" x14ac:dyDescent="0.25">
      <c r="A29852" s="40"/>
      <c r="I29852" s="40"/>
    </row>
    <row r="29853" spans="1:9" hidden="1" x14ac:dyDescent="0.25">
      <c r="A29853" s="40"/>
      <c r="I29853" s="40"/>
    </row>
    <row r="29854" spans="1:9" hidden="1" x14ac:dyDescent="0.25">
      <c r="A29854" s="40"/>
      <c r="I29854" s="40"/>
    </row>
    <row r="29855" spans="1:9" hidden="1" x14ac:dyDescent="0.25">
      <c r="A29855" s="40"/>
      <c r="I29855" s="40"/>
    </row>
    <row r="29856" spans="1:9" hidden="1" x14ac:dyDescent="0.25">
      <c r="A29856" s="40"/>
      <c r="I29856" s="40"/>
    </row>
    <row r="29857" spans="1:9" hidden="1" x14ac:dyDescent="0.25">
      <c r="A29857" s="40"/>
      <c r="I29857" s="40"/>
    </row>
    <row r="29858" spans="1:9" hidden="1" x14ac:dyDescent="0.25">
      <c r="A29858" s="40"/>
      <c r="I29858" s="40"/>
    </row>
    <row r="29859" spans="1:9" hidden="1" x14ac:dyDescent="0.25">
      <c r="A29859" s="40"/>
      <c r="I29859" s="40"/>
    </row>
    <row r="29860" spans="1:9" hidden="1" x14ac:dyDescent="0.25">
      <c r="A29860" s="40"/>
      <c r="I29860" s="40"/>
    </row>
    <row r="29861" spans="1:9" hidden="1" x14ac:dyDescent="0.25">
      <c r="A29861" s="40"/>
      <c r="I29861" s="40"/>
    </row>
    <row r="29862" spans="1:9" hidden="1" x14ac:dyDescent="0.25">
      <c r="A29862" s="40"/>
      <c r="I29862" s="40"/>
    </row>
    <row r="29863" spans="1:9" hidden="1" x14ac:dyDescent="0.25">
      <c r="A29863" s="40"/>
      <c r="I29863" s="40"/>
    </row>
    <row r="29864" spans="1:9" hidden="1" x14ac:dyDescent="0.25">
      <c r="A29864" s="40"/>
      <c r="I29864" s="40"/>
    </row>
    <row r="29865" spans="1:9" hidden="1" x14ac:dyDescent="0.25">
      <c r="A29865" s="40"/>
      <c r="I29865" s="40"/>
    </row>
    <row r="29866" spans="1:9" hidden="1" x14ac:dyDescent="0.25">
      <c r="A29866" s="40"/>
      <c r="I29866" s="40"/>
    </row>
    <row r="29867" spans="1:9" hidden="1" x14ac:dyDescent="0.25">
      <c r="A29867" s="40"/>
      <c r="I29867" s="40"/>
    </row>
    <row r="29868" spans="1:9" hidden="1" x14ac:dyDescent="0.25">
      <c r="A29868" s="40"/>
      <c r="I29868" s="40"/>
    </row>
    <row r="29869" spans="1:9" hidden="1" x14ac:dyDescent="0.25">
      <c r="A29869" s="40"/>
      <c r="I29869" s="40"/>
    </row>
    <row r="29870" spans="1:9" hidden="1" x14ac:dyDescent="0.25">
      <c r="A29870" s="40"/>
      <c r="I29870" s="40"/>
    </row>
    <row r="29871" spans="1:9" hidden="1" x14ac:dyDescent="0.25">
      <c r="A29871" s="40"/>
      <c r="I29871" s="40"/>
    </row>
    <row r="29872" spans="1:9" hidden="1" x14ac:dyDescent="0.25">
      <c r="A29872" s="40"/>
      <c r="I29872" s="40"/>
    </row>
    <row r="29873" spans="1:9" hidden="1" x14ac:dyDescent="0.25">
      <c r="A29873" s="40"/>
      <c r="I29873" s="40"/>
    </row>
    <row r="29874" spans="1:9" hidden="1" x14ac:dyDescent="0.25">
      <c r="A29874" s="40"/>
      <c r="I29874" s="40"/>
    </row>
    <row r="29875" spans="1:9" hidden="1" x14ac:dyDescent="0.25">
      <c r="A29875" s="40"/>
      <c r="I29875" s="40"/>
    </row>
    <row r="29876" spans="1:9" hidden="1" x14ac:dyDescent="0.25">
      <c r="A29876" s="40"/>
      <c r="I29876" s="40"/>
    </row>
    <row r="29877" spans="1:9" hidden="1" x14ac:dyDescent="0.25">
      <c r="A29877" s="40"/>
      <c r="I29877" s="40"/>
    </row>
    <row r="29878" spans="1:9" hidden="1" x14ac:dyDescent="0.25">
      <c r="A29878" s="40"/>
      <c r="I29878" s="40"/>
    </row>
    <row r="29879" spans="1:9" hidden="1" x14ac:dyDescent="0.25">
      <c r="A29879" s="40"/>
      <c r="I29879" s="40"/>
    </row>
    <row r="29880" spans="1:9" hidden="1" x14ac:dyDescent="0.25">
      <c r="A29880" s="40"/>
      <c r="I29880" s="40"/>
    </row>
    <row r="29881" spans="1:9" hidden="1" x14ac:dyDescent="0.25">
      <c r="A29881" s="40"/>
      <c r="I29881" s="40"/>
    </row>
    <row r="29882" spans="1:9" hidden="1" x14ac:dyDescent="0.25">
      <c r="A29882" s="40"/>
      <c r="I29882" s="40"/>
    </row>
    <row r="29883" spans="1:9" hidden="1" x14ac:dyDescent="0.25">
      <c r="A29883" s="40"/>
      <c r="I29883" s="40"/>
    </row>
    <row r="29884" spans="1:9" hidden="1" x14ac:dyDescent="0.25">
      <c r="A29884" s="40"/>
      <c r="I29884" s="40"/>
    </row>
    <row r="29885" spans="1:9" hidden="1" x14ac:dyDescent="0.25">
      <c r="A29885" s="40"/>
      <c r="I29885" s="40"/>
    </row>
    <row r="29886" spans="1:9" hidden="1" x14ac:dyDescent="0.25">
      <c r="A29886" s="40"/>
      <c r="I29886" s="40"/>
    </row>
    <row r="29887" spans="1:9" hidden="1" x14ac:dyDescent="0.25">
      <c r="A29887" s="40"/>
      <c r="I29887" s="40"/>
    </row>
    <row r="29888" spans="1:9" hidden="1" x14ac:dyDescent="0.25">
      <c r="A29888" s="40"/>
      <c r="I29888" s="40"/>
    </row>
    <row r="29889" spans="1:9" hidden="1" x14ac:dyDescent="0.25">
      <c r="A29889" s="40"/>
      <c r="I29889" s="40"/>
    </row>
    <row r="29890" spans="1:9" hidden="1" x14ac:dyDescent="0.25">
      <c r="A29890" s="40"/>
      <c r="I29890" s="40"/>
    </row>
    <row r="29891" spans="1:9" hidden="1" x14ac:dyDescent="0.25">
      <c r="A29891" s="40"/>
      <c r="I29891" s="40"/>
    </row>
    <row r="29892" spans="1:9" hidden="1" x14ac:dyDescent="0.25">
      <c r="A29892" s="40"/>
      <c r="I29892" s="40"/>
    </row>
    <row r="29893" spans="1:9" hidden="1" x14ac:dyDescent="0.25">
      <c r="A29893" s="40"/>
      <c r="I29893" s="40"/>
    </row>
    <row r="29894" spans="1:9" hidden="1" x14ac:dyDescent="0.25">
      <c r="A29894" s="40"/>
      <c r="I29894" s="40"/>
    </row>
    <row r="29895" spans="1:9" hidden="1" x14ac:dyDescent="0.25">
      <c r="A29895" s="40"/>
      <c r="I29895" s="40"/>
    </row>
    <row r="29896" spans="1:9" hidden="1" x14ac:dyDescent="0.25">
      <c r="A29896" s="40"/>
      <c r="I29896" s="40"/>
    </row>
    <row r="29897" spans="1:9" hidden="1" x14ac:dyDescent="0.25">
      <c r="A29897" s="40"/>
      <c r="I29897" s="40"/>
    </row>
    <row r="29898" spans="1:9" hidden="1" x14ac:dyDescent="0.25">
      <c r="A29898" s="40"/>
      <c r="I29898" s="40"/>
    </row>
    <row r="29899" spans="1:9" hidden="1" x14ac:dyDescent="0.25">
      <c r="A29899" s="40"/>
      <c r="I29899" s="40"/>
    </row>
    <row r="29900" spans="1:9" hidden="1" x14ac:dyDescent="0.25">
      <c r="A29900" s="40"/>
      <c r="I29900" s="40"/>
    </row>
    <row r="29901" spans="1:9" hidden="1" x14ac:dyDescent="0.25">
      <c r="A29901" s="40"/>
      <c r="I29901" s="40"/>
    </row>
    <row r="29902" spans="1:9" hidden="1" x14ac:dyDescent="0.25">
      <c r="A29902" s="40"/>
      <c r="I29902" s="40"/>
    </row>
    <row r="29903" spans="1:9" hidden="1" x14ac:dyDescent="0.25">
      <c r="A29903" s="40"/>
      <c r="I29903" s="40"/>
    </row>
    <row r="29904" spans="1:9" hidden="1" x14ac:dyDescent="0.25">
      <c r="A29904" s="40"/>
      <c r="I29904" s="40"/>
    </row>
    <row r="29905" spans="1:9" hidden="1" x14ac:dyDescent="0.25">
      <c r="A29905" s="40"/>
      <c r="I29905" s="40"/>
    </row>
    <row r="29906" spans="1:9" hidden="1" x14ac:dyDescent="0.25">
      <c r="A29906" s="40"/>
      <c r="I29906" s="40"/>
    </row>
    <row r="29907" spans="1:9" hidden="1" x14ac:dyDescent="0.25">
      <c r="A29907" s="40"/>
      <c r="I29907" s="40"/>
    </row>
    <row r="29908" spans="1:9" hidden="1" x14ac:dyDescent="0.25">
      <c r="A29908" s="40"/>
      <c r="I29908" s="40"/>
    </row>
    <row r="29909" spans="1:9" hidden="1" x14ac:dyDescent="0.25">
      <c r="A29909" s="40"/>
      <c r="I29909" s="40"/>
    </row>
    <row r="29910" spans="1:9" hidden="1" x14ac:dyDescent="0.25">
      <c r="A29910" s="40"/>
      <c r="I29910" s="40"/>
    </row>
    <row r="29911" spans="1:9" hidden="1" x14ac:dyDescent="0.25">
      <c r="A29911" s="40"/>
      <c r="I29911" s="40"/>
    </row>
    <row r="29912" spans="1:9" hidden="1" x14ac:dyDescent="0.25">
      <c r="A29912" s="40"/>
      <c r="I29912" s="40"/>
    </row>
    <row r="29913" spans="1:9" hidden="1" x14ac:dyDescent="0.25">
      <c r="A29913" s="40"/>
      <c r="I29913" s="40"/>
    </row>
    <row r="29914" spans="1:9" hidden="1" x14ac:dyDescent="0.25">
      <c r="A29914" s="40"/>
      <c r="I29914" s="40"/>
    </row>
    <row r="29915" spans="1:9" hidden="1" x14ac:dyDescent="0.25">
      <c r="A29915" s="40"/>
      <c r="I29915" s="40"/>
    </row>
    <row r="29916" spans="1:9" hidden="1" x14ac:dyDescent="0.25">
      <c r="A29916" s="40"/>
      <c r="I29916" s="40"/>
    </row>
    <row r="29917" spans="1:9" hidden="1" x14ac:dyDescent="0.25">
      <c r="A29917" s="40"/>
      <c r="I29917" s="40"/>
    </row>
    <row r="29918" spans="1:9" hidden="1" x14ac:dyDescent="0.25">
      <c r="A29918" s="40"/>
      <c r="I29918" s="40"/>
    </row>
    <row r="29919" spans="1:9" hidden="1" x14ac:dyDescent="0.25">
      <c r="A29919" s="40"/>
      <c r="I29919" s="40"/>
    </row>
    <row r="29920" spans="1:9" hidden="1" x14ac:dyDescent="0.25">
      <c r="A29920" s="40"/>
      <c r="I29920" s="40"/>
    </row>
    <row r="29921" spans="1:9" hidden="1" x14ac:dyDescent="0.25">
      <c r="A29921" s="40"/>
      <c r="I29921" s="40"/>
    </row>
    <row r="29922" spans="1:9" hidden="1" x14ac:dyDescent="0.25">
      <c r="A29922" s="40"/>
      <c r="I29922" s="40"/>
    </row>
    <row r="29923" spans="1:9" hidden="1" x14ac:dyDescent="0.25">
      <c r="A29923" s="40"/>
      <c r="I29923" s="40"/>
    </row>
    <row r="29924" spans="1:9" hidden="1" x14ac:dyDescent="0.25">
      <c r="A29924" s="40"/>
      <c r="I29924" s="40"/>
    </row>
    <row r="29925" spans="1:9" hidden="1" x14ac:dyDescent="0.25">
      <c r="A29925" s="40"/>
      <c r="I29925" s="40"/>
    </row>
    <row r="29926" spans="1:9" hidden="1" x14ac:dyDescent="0.25">
      <c r="A29926" s="40"/>
      <c r="I29926" s="40"/>
    </row>
    <row r="29927" spans="1:9" hidden="1" x14ac:dyDescent="0.25">
      <c r="A29927" s="40"/>
      <c r="I29927" s="40"/>
    </row>
    <row r="29928" spans="1:9" hidden="1" x14ac:dyDescent="0.25">
      <c r="A29928" s="40"/>
      <c r="I29928" s="40"/>
    </row>
    <row r="29929" spans="1:9" hidden="1" x14ac:dyDescent="0.25">
      <c r="A29929" s="40"/>
      <c r="I29929" s="40"/>
    </row>
    <row r="29930" spans="1:9" hidden="1" x14ac:dyDescent="0.25">
      <c r="A29930" s="40"/>
      <c r="I29930" s="40"/>
    </row>
    <row r="29931" spans="1:9" hidden="1" x14ac:dyDescent="0.25">
      <c r="A29931" s="40"/>
      <c r="I29931" s="40"/>
    </row>
    <row r="29932" spans="1:9" hidden="1" x14ac:dyDescent="0.25">
      <c r="A29932" s="40"/>
      <c r="I29932" s="40"/>
    </row>
    <row r="29933" spans="1:9" hidden="1" x14ac:dyDescent="0.25">
      <c r="A29933" s="40"/>
      <c r="I29933" s="40"/>
    </row>
    <row r="29934" spans="1:9" hidden="1" x14ac:dyDescent="0.25">
      <c r="A29934" s="40"/>
      <c r="I29934" s="40"/>
    </row>
    <row r="29935" spans="1:9" hidden="1" x14ac:dyDescent="0.25">
      <c r="A29935" s="40"/>
      <c r="I29935" s="40"/>
    </row>
    <row r="29936" spans="1:9" hidden="1" x14ac:dyDescent="0.25">
      <c r="A29936" s="40"/>
      <c r="I29936" s="40"/>
    </row>
    <row r="29937" spans="1:9" hidden="1" x14ac:dyDescent="0.25">
      <c r="A29937" s="40"/>
      <c r="I29937" s="40"/>
    </row>
    <row r="29938" spans="1:9" hidden="1" x14ac:dyDescent="0.25">
      <c r="A29938" s="40"/>
      <c r="I29938" s="40"/>
    </row>
    <row r="29939" spans="1:9" hidden="1" x14ac:dyDescent="0.25">
      <c r="A29939" s="40"/>
      <c r="I29939" s="40"/>
    </row>
    <row r="29940" spans="1:9" hidden="1" x14ac:dyDescent="0.25">
      <c r="A29940" s="40"/>
      <c r="I29940" s="40"/>
    </row>
    <row r="29941" spans="1:9" hidden="1" x14ac:dyDescent="0.25">
      <c r="A29941" s="40"/>
      <c r="I29941" s="40"/>
    </row>
    <row r="29942" spans="1:9" hidden="1" x14ac:dyDescent="0.25">
      <c r="A29942" s="40"/>
      <c r="I29942" s="40"/>
    </row>
    <row r="29943" spans="1:9" hidden="1" x14ac:dyDescent="0.25">
      <c r="A29943" s="40"/>
      <c r="I29943" s="40"/>
    </row>
    <row r="29944" spans="1:9" hidden="1" x14ac:dyDescent="0.25">
      <c r="A29944" s="40"/>
      <c r="I29944" s="40"/>
    </row>
    <row r="29945" spans="1:9" hidden="1" x14ac:dyDescent="0.25">
      <c r="A29945" s="40"/>
      <c r="I29945" s="40"/>
    </row>
    <row r="29946" spans="1:9" hidden="1" x14ac:dyDescent="0.25">
      <c r="A29946" s="40"/>
      <c r="I29946" s="40"/>
    </row>
    <row r="29947" spans="1:9" hidden="1" x14ac:dyDescent="0.25">
      <c r="A29947" s="40"/>
      <c r="I29947" s="40"/>
    </row>
    <row r="29948" spans="1:9" hidden="1" x14ac:dyDescent="0.25">
      <c r="A29948" s="40"/>
      <c r="I29948" s="40"/>
    </row>
    <row r="29949" spans="1:9" hidden="1" x14ac:dyDescent="0.25">
      <c r="A29949" s="40"/>
      <c r="I29949" s="40"/>
    </row>
    <row r="29950" spans="1:9" hidden="1" x14ac:dyDescent="0.25">
      <c r="A29950" s="40"/>
      <c r="I29950" s="40"/>
    </row>
    <row r="29951" spans="1:9" hidden="1" x14ac:dyDescent="0.25">
      <c r="A29951" s="40"/>
      <c r="I29951" s="40"/>
    </row>
    <row r="29952" spans="1:9" hidden="1" x14ac:dyDescent="0.25">
      <c r="A29952" s="40"/>
      <c r="I29952" s="40"/>
    </row>
    <row r="29953" spans="1:9" hidden="1" x14ac:dyDescent="0.25">
      <c r="A29953" s="40"/>
      <c r="I29953" s="40"/>
    </row>
    <row r="29954" spans="1:9" hidden="1" x14ac:dyDescent="0.25">
      <c r="A29954" s="40"/>
      <c r="I29954" s="40"/>
    </row>
    <row r="29955" spans="1:9" hidden="1" x14ac:dyDescent="0.25">
      <c r="A29955" s="40"/>
      <c r="I29955" s="40"/>
    </row>
    <row r="29956" spans="1:9" hidden="1" x14ac:dyDescent="0.25">
      <c r="A29956" s="40"/>
      <c r="I29956" s="40"/>
    </row>
    <row r="29957" spans="1:9" hidden="1" x14ac:dyDescent="0.25">
      <c r="A29957" s="40"/>
      <c r="I29957" s="40"/>
    </row>
    <row r="29958" spans="1:9" hidden="1" x14ac:dyDescent="0.25">
      <c r="A29958" s="40"/>
      <c r="I29958" s="40"/>
    </row>
    <row r="29959" spans="1:9" hidden="1" x14ac:dyDescent="0.25">
      <c r="A29959" s="40"/>
      <c r="I29959" s="40"/>
    </row>
    <row r="29960" spans="1:9" hidden="1" x14ac:dyDescent="0.25">
      <c r="A29960" s="40"/>
      <c r="I29960" s="40"/>
    </row>
    <row r="29961" spans="1:9" hidden="1" x14ac:dyDescent="0.25">
      <c r="A29961" s="40"/>
      <c r="I29961" s="40"/>
    </row>
    <row r="29962" spans="1:9" hidden="1" x14ac:dyDescent="0.25">
      <c r="A29962" s="40"/>
      <c r="I29962" s="40"/>
    </row>
    <row r="29963" spans="1:9" hidden="1" x14ac:dyDescent="0.25">
      <c r="A29963" s="40"/>
      <c r="I29963" s="40"/>
    </row>
    <row r="29964" spans="1:9" hidden="1" x14ac:dyDescent="0.25">
      <c r="A29964" s="40"/>
      <c r="I29964" s="40"/>
    </row>
    <row r="29965" spans="1:9" hidden="1" x14ac:dyDescent="0.25">
      <c r="A29965" s="40"/>
      <c r="I29965" s="40"/>
    </row>
    <row r="29966" spans="1:9" hidden="1" x14ac:dyDescent="0.25">
      <c r="A29966" s="40"/>
      <c r="I29966" s="40"/>
    </row>
    <row r="29967" spans="1:9" hidden="1" x14ac:dyDescent="0.25">
      <c r="A29967" s="40"/>
      <c r="I29967" s="40"/>
    </row>
    <row r="29968" spans="1:9" hidden="1" x14ac:dyDescent="0.25">
      <c r="A29968" s="40"/>
      <c r="I29968" s="40"/>
    </row>
    <row r="29969" spans="1:9" hidden="1" x14ac:dyDescent="0.25">
      <c r="A29969" s="40"/>
      <c r="I29969" s="40"/>
    </row>
    <row r="29970" spans="1:9" hidden="1" x14ac:dyDescent="0.25">
      <c r="A29970" s="40"/>
      <c r="I29970" s="40"/>
    </row>
    <row r="29971" spans="1:9" hidden="1" x14ac:dyDescent="0.25">
      <c r="A29971" s="40"/>
      <c r="I29971" s="40"/>
    </row>
    <row r="29972" spans="1:9" hidden="1" x14ac:dyDescent="0.25">
      <c r="A29972" s="40"/>
      <c r="I29972" s="40"/>
    </row>
    <row r="29973" spans="1:9" hidden="1" x14ac:dyDescent="0.25">
      <c r="A29973" s="40"/>
      <c r="I29973" s="40"/>
    </row>
    <row r="29974" spans="1:9" hidden="1" x14ac:dyDescent="0.25">
      <c r="A29974" s="40"/>
      <c r="I29974" s="40"/>
    </row>
    <row r="29975" spans="1:9" hidden="1" x14ac:dyDescent="0.25">
      <c r="A29975" s="40"/>
      <c r="I29975" s="40"/>
    </row>
    <row r="29976" spans="1:9" hidden="1" x14ac:dyDescent="0.25">
      <c r="A29976" s="40"/>
      <c r="I29976" s="40"/>
    </row>
    <row r="29977" spans="1:9" hidden="1" x14ac:dyDescent="0.25">
      <c r="A29977" s="40"/>
      <c r="I29977" s="40"/>
    </row>
    <row r="29978" spans="1:9" hidden="1" x14ac:dyDescent="0.25">
      <c r="A29978" s="40"/>
      <c r="I29978" s="40"/>
    </row>
    <row r="29979" spans="1:9" hidden="1" x14ac:dyDescent="0.25">
      <c r="A29979" s="40"/>
      <c r="I29979" s="40"/>
    </row>
    <row r="29980" spans="1:9" hidden="1" x14ac:dyDescent="0.25">
      <c r="A29980" s="40"/>
      <c r="I29980" s="40"/>
    </row>
    <row r="29981" spans="1:9" hidden="1" x14ac:dyDescent="0.25">
      <c r="A29981" s="40"/>
      <c r="I29981" s="40"/>
    </row>
    <row r="29982" spans="1:9" hidden="1" x14ac:dyDescent="0.25">
      <c r="A29982" s="40"/>
      <c r="I29982" s="40"/>
    </row>
    <row r="29983" spans="1:9" hidden="1" x14ac:dyDescent="0.25">
      <c r="A29983" s="40"/>
      <c r="I29983" s="40"/>
    </row>
    <row r="29984" spans="1:9" hidden="1" x14ac:dyDescent="0.25">
      <c r="A29984" s="40"/>
      <c r="I29984" s="40"/>
    </row>
    <row r="29985" spans="1:9" hidden="1" x14ac:dyDescent="0.25">
      <c r="A29985" s="40"/>
      <c r="I29985" s="40"/>
    </row>
    <row r="29986" spans="1:9" hidden="1" x14ac:dyDescent="0.25">
      <c r="A29986" s="40"/>
      <c r="I29986" s="40"/>
    </row>
    <row r="29987" spans="1:9" hidden="1" x14ac:dyDescent="0.25">
      <c r="A29987" s="40"/>
      <c r="I29987" s="40"/>
    </row>
    <row r="29988" spans="1:9" hidden="1" x14ac:dyDescent="0.25">
      <c r="A29988" s="40"/>
      <c r="I29988" s="40"/>
    </row>
    <row r="29989" spans="1:9" hidden="1" x14ac:dyDescent="0.25">
      <c r="A29989" s="40"/>
      <c r="I29989" s="40"/>
    </row>
    <row r="29990" spans="1:9" hidden="1" x14ac:dyDescent="0.25">
      <c r="A29990" s="40"/>
      <c r="I29990" s="40"/>
    </row>
    <row r="29991" spans="1:9" hidden="1" x14ac:dyDescent="0.25">
      <c r="A29991" s="40"/>
      <c r="I29991" s="40"/>
    </row>
    <row r="29992" spans="1:9" hidden="1" x14ac:dyDescent="0.25">
      <c r="A29992" s="40"/>
      <c r="I29992" s="40"/>
    </row>
    <row r="29993" spans="1:9" hidden="1" x14ac:dyDescent="0.25">
      <c r="A29993" s="40"/>
      <c r="I29993" s="40"/>
    </row>
    <row r="29994" spans="1:9" hidden="1" x14ac:dyDescent="0.25">
      <c r="A29994" s="40"/>
      <c r="I29994" s="40"/>
    </row>
    <row r="29995" spans="1:9" hidden="1" x14ac:dyDescent="0.25">
      <c r="A29995" s="40"/>
      <c r="I29995" s="40"/>
    </row>
    <row r="29996" spans="1:9" hidden="1" x14ac:dyDescent="0.25">
      <c r="A29996" s="40"/>
      <c r="I29996" s="40"/>
    </row>
    <row r="29997" spans="1:9" hidden="1" x14ac:dyDescent="0.25">
      <c r="A29997" s="40"/>
      <c r="I29997" s="40"/>
    </row>
    <row r="29998" spans="1:9" hidden="1" x14ac:dyDescent="0.25">
      <c r="A29998" s="40"/>
      <c r="I29998" s="40"/>
    </row>
    <row r="29999" spans="1:9" hidden="1" x14ac:dyDescent="0.25">
      <c r="A29999" s="40"/>
      <c r="I29999" s="40"/>
    </row>
    <row r="30000" spans="1:9" hidden="1" x14ac:dyDescent="0.25">
      <c r="A30000" s="40"/>
      <c r="I30000" s="40"/>
    </row>
    <row r="30001" spans="1:9" hidden="1" x14ac:dyDescent="0.25">
      <c r="A30001" s="40"/>
      <c r="I30001" s="40"/>
    </row>
    <row r="30002" spans="1:9" hidden="1" x14ac:dyDescent="0.25">
      <c r="A30002" s="40"/>
      <c r="I30002" s="40"/>
    </row>
    <row r="30003" spans="1:9" hidden="1" x14ac:dyDescent="0.25">
      <c r="A30003" s="40"/>
      <c r="I30003" s="40"/>
    </row>
    <row r="30004" spans="1:9" hidden="1" x14ac:dyDescent="0.25">
      <c r="A30004" s="40"/>
      <c r="I30004" s="40"/>
    </row>
    <row r="30005" spans="1:9" hidden="1" x14ac:dyDescent="0.25">
      <c r="A30005" s="40"/>
      <c r="I30005" s="40"/>
    </row>
    <row r="30006" spans="1:9" hidden="1" x14ac:dyDescent="0.25">
      <c r="A30006" s="40"/>
      <c r="I30006" s="40"/>
    </row>
    <row r="30007" spans="1:9" hidden="1" x14ac:dyDescent="0.25">
      <c r="A30007" s="40"/>
      <c r="I30007" s="40"/>
    </row>
    <row r="30008" spans="1:9" hidden="1" x14ac:dyDescent="0.25">
      <c r="A30008" s="40"/>
      <c r="I30008" s="40"/>
    </row>
    <row r="30009" spans="1:9" hidden="1" x14ac:dyDescent="0.25">
      <c r="A30009" s="40"/>
      <c r="I30009" s="40"/>
    </row>
    <row r="30010" spans="1:9" hidden="1" x14ac:dyDescent="0.25">
      <c r="A30010" s="40"/>
      <c r="I30010" s="40"/>
    </row>
    <row r="30011" spans="1:9" hidden="1" x14ac:dyDescent="0.25">
      <c r="A30011" s="40"/>
      <c r="I30011" s="40"/>
    </row>
    <row r="30012" spans="1:9" hidden="1" x14ac:dyDescent="0.25">
      <c r="A30012" s="40"/>
      <c r="I30012" s="40"/>
    </row>
    <row r="30013" spans="1:9" hidden="1" x14ac:dyDescent="0.25">
      <c r="A30013" s="40"/>
      <c r="I30013" s="40"/>
    </row>
    <row r="30014" spans="1:9" hidden="1" x14ac:dyDescent="0.25">
      <c r="A30014" s="40"/>
      <c r="I30014" s="40"/>
    </row>
    <row r="30015" spans="1:9" hidden="1" x14ac:dyDescent="0.25">
      <c r="A30015" s="40"/>
      <c r="I30015" s="40"/>
    </row>
    <row r="30016" spans="1:9" hidden="1" x14ac:dyDescent="0.25">
      <c r="A30016" s="40"/>
      <c r="I30016" s="40"/>
    </row>
    <row r="30017" spans="1:9" hidden="1" x14ac:dyDescent="0.25">
      <c r="A30017" s="40"/>
      <c r="I30017" s="40"/>
    </row>
    <row r="30018" spans="1:9" hidden="1" x14ac:dyDescent="0.25">
      <c r="A30018" s="40"/>
      <c r="I30018" s="40"/>
    </row>
    <row r="30019" spans="1:9" hidden="1" x14ac:dyDescent="0.25">
      <c r="A30019" s="40"/>
      <c r="I30019" s="40"/>
    </row>
    <row r="30020" spans="1:9" hidden="1" x14ac:dyDescent="0.25">
      <c r="A30020" s="40"/>
      <c r="I30020" s="40"/>
    </row>
    <row r="30021" spans="1:9" hidden="1" x14ac:dyDescent="0.25">
      <c r="A30021" s="40"/>
      <c r="I30021" s="40"/>
    </row>
    <row r="30022" spans="1:9" hidden="1" x14ac:dyDescent="0.25">
      <c r="A30022" s="40"/>
      <c r="I30022" s="40"/>
    </row>
    <row r="30023" spans="1:9" hidden="1" x14ac:dyDescent="0.25">
      <c r="A30023" s="40"/>
      <c r="I30023" s="40"/>
    </row>
    <row r="30024" spans="1:9" hidden="1" x14ac:dyDescent="0.25">
      <c r="A30024" s="40"/>
      <c r="I30024" s="40"/>
    </row>
    <row r="30025" spans="1:9" hidden="1" x14ac:dyDescent="0.25">
      <c r="A30025" s="40"/>
      <c r="I30025" s="40"/>
    </row>
    <row r="30026" spans="1:9" hidden="1" x14ac:dyDescent="0.25">
      <c r="A30026" s="40"/>
      <c r="I30026" s="40"/>
    </row>
    <row r="30027" spans="1:9" hidden="1" x14ac:dyDescent="0.25">
      <c r="A30027" s="40"/>
      <c r="I30027" s="40"/>
    </row>
    <row r="30028" spans="1:9" hidden="1" x14ac:dyDescent="0.25">
      <c r="A30028" s="40"/>
      <c r="I30028" s="40"/>
    </row>
    <row r="30029" spans="1:9" hidden="1" x14ac:dyDescent="0.25">
      <c r="A30029" s="40"/>
      <c r="I30029" s="40"/>
    </row>
    <row r="30030" spans="1:9" hidden="1" x14ac:dyDescent="0.25">
      <c r="A30030" s="40"/>
      <c r="I30030" s="40"/>
    </row>
    <row r="30031" spans="1:9" hidden="1" x14ac:dyDescent="0.25">
      <c r="A30031" s="40"/>
      <c r="I30031" s="40"/>
    </row>
    <row r="30032" spans="1:9" hidden="1" x14ac:dyDescent="0.25">
      <c r="A30032" s="40"/>
      <c r="I30032" s="40"/>
    </row>
    <row r="30033" spans="1:9" hidden="1" x14ac:dyDescent="0.25">
      <c r="A30033" s="40"/>
      <c r="I30033" s="40"/>
    </row>
    <row r="30034" spans="1:9" hidden="1" x14ac:dyDescent="0.25">
      <c r="A30034" s="40"/>
      <c r="I30034" s="40"/>
    </row>
    <row r="30035" spans="1:9" hidden="1" x14ac:dyDescent="0.25">
      <c r="A30035" s="40"/>
      <c r="I30035" s="40"/>
    </row>
    <row r="30036" spans="1:9" hidden="1" x14ac:dyDescent="0.25">
      <c r="A30036" s="40"/>
      <c r="I30036" s="40"/>
    </row>
    <row r="30037" spans="1:9" hidden="1" x14ac:dyDescent="0.25">
      <c r="A30037" s="40"/>
      <c r="I30037" s="40"/>
    </row>
    <row r="30038" spans="1:9" hidden="1" x14ac:dyDescent="0.25">
      <c r="A30038" s="40"/>
      <c r="I30038" s="40"/>
    </row>
    <row r="30039" spans="1:9" hidden="1" x14ac:dyDescent="0.25">
      <c r="A30039" s="40"/>
      <c r="I30039" s="40"/>
    </row>
    <row r="30040" spans="1:9" hidden="1" x14ac:dyDescent="0.25">
      <c r="A30040" s="40"/>
      <c r="I30040" s="40"/>
    </row>
    <row r="30041" spans="1:9" hidden="1" x14ac:dyDescent="0.25">
      <c r="A30041" s="40"/>
      <c r="I30041" s="40"/>
    </row>
    <row r="30042" spans="1:9" hidden="1" x14ac:dyDescent="0.25">
      <c r="A30042" s="40"/>
      <c r="I30042" s="40"/>
    </row>
    <row r="30043" spans="1:9" hidden="1" x14ac:dyDescent="0.25">
      <c r="A30043" s="40"/>
      <c r="I30043" s="40"/>
    </row>
    <row r="30044" spans="1:9" hidden="1" x14ac:dyDescent="0.25">
      <c r="A30044" s="40"/>
      <c r="I30044" s="40"/>
    </row>
    <row r="30045" spans="1:9" hidden="1" x14ac:dyDescent="0.25">
      <c r="A30045" s="40"/>
      <c r="I30045" s="40"/>
    </row>
    <row r="30046" spans="1:9" hidden="1" x14ac:dyDescent="0.25">
      <c r="A30046" s="40"/>
      <c r="I30046" s="40"/>
    </row>
    <row r="30047" spans="1:9" hidden="1" x14ac:dyDescent="0.25">
      <c r="A30047" s="40"/>
      <c r="I30047" s="40"/>
    </row>
    <row r="30048" spans="1:9" hidden="1" x14ac:dyDescent="0.25">
      <c r="A30048" s="40"/>
      <c r="I30048" s="40"/>
    </row>
    <row r="30049" spans="1:9" hidden="1" x14ac:dyDescent="0.25">
      <c r="A30049" s="40"/>
      <c r="I30049" s="40"/>
    </row>
    <row r="30050" spans="1:9" hidden="1" x14ac:dyDescent="0.25">
      <c r="A30050" s="40"/>
      <c r="I30050" s="40"/>
    </row>
    <row r="30051" spans="1:9" hidden="1" x14ac:dyDescent="0.25">
      <c r="A30051" s="40"/>
      <c r="I30051" s="40"/>
    </row>
    <row r="30052" spans="1:9" hidden="1" x14ac:dyDescent="0.25">
      <c r="A30052" s="40"/>
      <c r="I30052" s="40"/>
    </row>
    <row r="30053" spans="1:9" hidden="1" x14ac:dyDescent="0.25">
      <c r="A30053" s="40"/>
      <c r="I30053" s="40"/>
    </row>
    <row r="30054" spans="1:9" hidden="1" x14ac:dyDescent="0.25">
      <c r="A30054" s="40"/>
      <c r="I30054" s="40"/>
    </row>
    <row r="30055" spans="1:9" hidden="1" x14ac:dyDescent="0.25">
      <c r="A30055" s="40"/>
      <c r="I30055" s="40"/>
    </row>
    <row r="30056" spans="1:9" hidden="1" x14ac:dyDescent="0.25">
      <c r="A30056" s="40"/>
      <c r="I30056" s="40"/>
    </row>
    <row r="30057" spans="1:9" hidden="1" x14ac:dyDescent="0.25">
      <c r="A30057" s="40"/>
      <c r="I30057" s="40"/>
    </row>
    <row r="30058" spans="1:9" hidden="1" x14ac:dyDescent="0.25">
      <c r="A30058" s="40"/>
      <c r="I30058" s="40"/>
    </row>
    <row r="30059" spans="1:9" hidden="1" x14ac:dyDescent="0.25">
      <c r="A30059" s="40"/>
      <c r="I30059" s="40"/>
    </row>
    <row r="30060" spans="1:9" hidden="1" x14ac:dyDescent="0.25">
      <c r="A30060" s="40"/>
      <c r="I30060" s="40"/>
    </row>
    <row r="30061" spans="1:9" hidden="1" x14ac:dyDescent="0.25">
      <c r="A30061" s="40"/>
      <c r="I30061" s="40"/>
    </row>
    <row r="30062" spans="1:9" hidden="1" x14ac:dyDescent="0.25">
      <c r="A30062" s="40"/>
      <c r="I30062" s="40"/>
    </row>
    <row r="30063" spans="1:9" hidden="1" x14ac:dyDescent="0.25">
      <c r="A30063" s="40"/>
      <c r="I30063" s="40"/>
    </row>
    <row r="30064" spans="1:9" hidden="1" x14ac:dyDescent="0.25">
      <c r="A30064" s="40"/>
      <c r="I30064" s="40"/>
    </row>
    <row r="30065" spans="1:9" hidden="1" x14ac:dyDescent="0.25">
      <c r="A30065" s="40"/>
      <c r="I30065" s="40"/>
    </row>
    <row r="30066" spans="1:9" hidden="1" x14ac:dyDescent="0.25">
      <c r="A30066" s="40"/>
      <c r="I30066" s="40"/>
    </row>
    <row r="30067" spans="1:9" hidden="1" x14ac:dyDescent="0.25">
      <c r="A30067" s="40"/>
      <c r="I30067" s="40"/>
    </row>
    <row r="30068" spans="1:9" hidden="1" x14ac:dyDescent="0.25">
      <c r="A30068" s="40"/>
      <c r="I30068" s="40"/>
    </row>
    <row r="30069" spans="1:9" hidden="1" x14ac:dyDescent="0.25">
      <c r="A30069" s="40"/>
      <c r="I30069" s="40"/>
    </row>
    <row r="30070" spans="1:9" hidden="1" x14ac:dyDescent="0.25">
      <c r="A30070" s="40"/>
      <c r="I30070" s="40"/>
    </row>
    <row r="30071" spans="1:9" hidden="1" x14ac:dyDescent="0.25">
      <c r="A30071" s="40"/>
      <c r="I30071" s="40"/>
    </row>
    <row r="30072" spans="1:9" hidden="1" x14ac:dyDescent="0.25">
      <c r="A30072" s="40"/>
      <c r="I30072" s="40"/>
    </row>
    <row r="30073" spans="1:9" hidden="1" x14ac:dyDescent="0.25">
      <c r="A30073" s="40"/>
      <c r="I30073" s="40"/>
    </row>
    <row r="30074" spans="1:9" hidden="1" x14ac:dyDescent="0.25">
      <c r="A30074" s="40"/>
      <c r="I30074" s="40"/>
    </row>
    <row r="30075" spans="1:9" hidden="1" x14ac:dyDescent="0.25">
      <c r="A30075" s="40"/>
      <c r="I30075" s="40"/>
    </row>
    <row r="30076" spans="1:9" hidden="1" x14ac:dyDescent="0.25">
      <c r="A30076" s="40"/>
      <c r="I30076" s="40"/>
    </row>
    <row r="30077" spans="1:9" hidden="1" x14ac:dyDescent="0.25">
      <c r="A30077" s="40"/>
      <c r="I30077" s="40"/>
    </row>
    <row r="30078" spans="1:9" hidden="1" x14ac:dyDescent="0.25">
      <c r="A30078" s="40"/>
      <c r="I30078" s="40"/>
    </row>
    <row r="30079" spans="1:9" hidden="1" x14ac:dyDescent="0.25">
      <c r="A30079" s="40"/>
      <c r="I30079" s="40"/>
    </row>
    <row r="30080" spans="1:9" hidden="1" x14ac:dyDescent="0.25">
      <c r="A30080" s="40"/>
      <c r="I30080" s="40"/>
    </row>
    <row r="30081" spans="1:9" hidden="1" x14ac:dyDescent="0.25">
      <c r="A30081" s="40"/>
      <c r="I30081" s="40"/>
    </row>
    <row r="30082" spans="1:9" hidden="1" x14ac:dyDescent="0.25">
      <c r="A30082" s="40"/>
      <c r="I30082" s="40"/>
    </row>
    <row r="30083" spans="1:9" hidden="1" x14ac:dyDescent="0.25">
      <c r="A30083" s="40"/>
      <c r="I30083" s="40"/>
    </row>
    <row r="30084" spans="1:9" hidden="1" x14ac:dyDescent="0.25">
      <c r="A30084" s="40"/>
      <c r="I30084" s="40"/>
    </row>
    <row r="30085" spans="1:9" hidden="1" x14ac:dyDescent="0.25">
      <c r="A30085" s="40"/>
      <c r="I30085" s="40"/>
    </row>
    <row r="30086" spans="1:9" hidden="1" x14ac:dyDescent="0.25">
      <c r="A30086" s="40"/>
      <c r="I30086" s="40"/>
    </row>
    <row r="30087" spans="1:9" hidden="1" x14ac:dyDescent="0.25">
      <c r="A30087" s="40"/>
      <c r="I30087" s="40"/>
    </row>
    <row r="30088" spans="1:9" hidden="1" x14ac:dyDescent="0.25">
      <c r="A30088" s="40"/>
      <c r="I30088" s="40"/>
    </row>
    <row r="30089" spans="1:9" hidden="1" x14ac:dyDescent="0.25">
      <c r="A30089" s="40"/>
      <c r="I30089" s="40"/>
    </row>
    <row r="30090" spans="1:9" hidden="1" x14ac:dyDescent="0.25">
      <c r="A30090" s="40"/>
      <c r="I30090" s="40"/>
    </row>
    <row r="30091" spans="1:9" hidden="1" x14ac:dyDescent="0.25">
      <c r="A30091" s="40"/>
      <c r="I30091" s="40"/>
    </row>
    <row r="30092" spans="1:9" hidden="1" x14ac:dyDescent="0.25">
      <c r="A30092" s="40"/>
      <c r="I30092" s="40"/>
    </row>
    <row r="30093" spans="1:9" hidden="1" x14ac:dyDescent="0.25">
      <c r="A30093" s="40"/>
      <c r="I30093" s="40"/>
    </row>
    <row r="30094" spans="1:9" hidden="1" x14ac:dyDescent="0.25">
      <c r="A30094" s="40"/>
      <c r="I30094" s="40"/>
    </row>
    <row r="30095" spans="1:9" hidden="1" x14ac:dyDescent="0.25">
      <c r="A30095" s="40"/>
      <c r="I30095" s="40"/>
    </row>
    <row r="30096" spans="1:9" hidden="1" x14ac:dyDescent="0.25">
      <c r="A30096" s="40"/>
      <c r="I30096" s="40"/>
    </row>
    <row r="30097" spans="1:9" hidden="1" x14ac:dyDescent="0.25">
      <c r="A30097" s="40"/>
      <c r="I30097" s="40"/>
    </row>
    <row r="30098" spans="1:9" hidden="1" x14ac:dyDescent="0.25">
      <c r="A30098" s="40"/>
      <c r="I30098" s="40"/>
    </row>
    <row r="30099" spans="1:9" hidden="1" x14ac:dyDescent="0.25">
      <c r="A30099" s="40"/>
      <c r="I30099" s="40"/>
    </row>
    <row r="30100" spans="1:9" hidden="1" x14ac:dyDescent="0.25">
      <c r="A30100" s="40"/>
      <c r="I30100" s="40"/>
    </row>
    <row r="30101" spans="1:9" hidden="1" x14ac:dyDescent="0.25">
      <c r="A30101" s="40"/>
      <c r="I30101" s="40"/>
    </row>
    <row r="30102" spans="1:9" hidden="1" x14ac:dyDescent="0.25">
      <c r="A30102" s="40"/>
      <c r="I30102" s="40"/>
    </row>
    <row r="30103" spans="1:9" hidden="1" x14ac:dyDescent="0.25">
      <c r="A30103" s="40"/>
      <c r="I30103" s="40"/>
    </row>
    <row r="30104" spans="1:9" hidden="1" x14ac:dyDescent="0.25">
      <c r="A30104" s="40"/>
      <c r="I30104" s="40"/>
    </row>
    <row r="30105" spans="1:9" hidden="1" x14ac:dyDescent="0.25">
      <c r="A30105" s="40"/>
      <c r="I30105" s="40"/>
    </row>
    <row r="30106" spans="1:9" hidden="1" x14ac:dyDescent="0.25">
      <c r="A30106" s="40"/>
      <c r="I30106" s="40"/>
    </row>
    <row r="30107" spans="1:9" hidden="1" x14ac:dyDescent="0.25">
      <c r="A30107" s="40"/>
      <c r="I30107" s="40"/>
    </row>
    <row r="30108" spans="1:9" hidden="1" x14ac:dyDescent="0.25">
      <c r="A30108" s="40"/>
      <c r="I30108" s="40"/>
    </row>
    <row r="30109" spans="1:9" hidden="1" x14ac:dyDescent="0.25">
      <c r="A30109" s="40"/>
      <c r="I30109" s="40"/>
    </row>
    <row r="30110" spans="1:9" hidden="1" x14ac:dyDescent="0.25">
      <c r="A30110" s="40"/>
      <c r="I30110" s="40"/>
    </row>
    <row r="30111" spans="1:9" hidden="1" x14ac:dyDescent="0.25">
      <c r="A30111" s="40"/>
      <c r="I30111" s="40"/>
    </row>
    <row r="30112" spans="1:9" hidden="1" x14ac:dyDescent="0.25">
      <c r="A30112" s="40"/>
      <c r="I30112" s="40"/>
    </row>
    <row r="30113" spans="1:9" hidden="1" x14ac:dyDescent="0.25">
      <c r="A30113" s="40"/>
      <c r="I30113" s="40"/>
    </row>
    <row r="30114" spans="1:9" hidden="1" x14ac:dyDescent="0.25">
      <c r="A30114" s="40"/>
      <c r="I30114" s="40"/>
    </row>
    <row r="30115" spans="1:9" hidden="1" x14ac:dyDescent="0.25">
      <c r="A30115" s="40"/>
      <c r="I30115" s="40"/>
    </row>
    <row r="30116" spans="1:9" hidden="1" x14ac:dyDescent="0.25">
      <c r="A30116" s="40"/>
      <c r="I30116" s="40"/>
    </row>
    <row r="30117" spans="1:9" hidden="1" x14ac:dyDescent="0.25">
      <c r="A30117" s="40"/>
      <c r="I30117" s="40"/>
    </row>
    <row r="30118" spans="1:9" hidden="1" x14ac:dyDescent="0.25">
      <c r="A30118" s="40"/>
      <c r="I30118" s="40"/>
    </row>
    <row r="30119" spans="1:9" hidden="1" x14ac:dyDescent="0.25">
      <c r="A30119" s="40"/>
      <c r="I30119" s="40"/>
    </row>
    <row r="30120" spans="1:9" hidden="1" x14ac:dyDescent="0.25">
      <c r="A30120" s="40"/>
      <c r="I30120" s="40"/>
    </row>
    <row r="30121" spans="1:9" hidden="1" x14ac:dyDescent="0.25">
      <c r="A30121" s="40"/>
      <c r="I30121" s="40"/>
    </row>
    <row r="30122" spans="1:9" hidden="1" x14ac:dyDescent="0.25">
      <c r="A30122" s="40"/>
      <c r="I30122" s="40"/>
    </row>
    <row r="30123" spans="1:9" hidden="1" x14ac:dyDescent="0.25">
      <c r="A30123" s="40"/>
      <c r="I30123" s="40"/>
    </row>
    <row r="30124" spans="1:9" hidden="1" x14ac:dyDescent="0.25">
      <c r="A30124" s="40"/>
      <c r="I30124" s="40"/>
    </row>
    <row r="30125" spans="1:9" hidden="1" x14ac:dyDescent="0.25">
      <c r="A30125" s="40"/>
      <c r="I30125" s="40"/>
    </row>
    <row r="30126" spans="1:9" hidden="1" x14ac:dyDescent="0.25">
      <c r="A30126" s="40"/>
      <c r="I30126" s="40"/>
    </row>
    <row r="30127" spans="1:9" hidden="1" x14ac:dyDescent="0.25">
      <c r="A30127" s="40"/>
      <c r="I30127" s="40"/>
    </row>
    <row r="30128" spans="1:9" hidden="1" x14ac:dyDescent="0.25">
      <c r="A30128" s="40"/>
      <c r="I30128" s="40"/>
    </row>
    <row r="30129" spans="1:9" hidden="1" x14ac:dyDescent="0.25">
      <c r="A30129" s="40"/>
      <c r="I30129" s="40"/>
    </row>
    <row r="30130" spans="1:9" hidden="1" x14ac:dyDescent="0.25">
      <c r="A30130" s="40"/>
      <c r="I30130" s="40"/>
    </row>
    <row r="30131" spans="1:9" hidden="1" x14ac:dyDescent="0.25">
      <c r="A30131" s="40"/>
      <c r="I30131" s="40"/>
    </row>
    <row r="30132" spans="1:9" hidden="1" x14ac:dyDescent="0.25">
      <c r="A30132" s="40"/>
      <c r="I30132" s="40"/>
    </row>
    <row r="30133" spans="1:9" hidden="1" x14ac:dyDescent="0.25">
      <c r="A30133" s="40"/>
      <c r="I30133" s="40"/>
    </row>
    <row r="30134" spans="1:9" hidden="1" x14ac:dyDescent="0.25">
      <c r="A30134" s="40"/>
      <c r="I30134" s="40"/>
    </row>
    <row r="30135" spans="1:9" hidden="1" x14ac:dyDescent="0.25">
      <c r="A30135" s="40"/>
      <c r="I30135" s="40"/>
    </row>
    <row r="30136" spans="1:9" hidden="1" x14ac:dyDescent="0.25">
      <c r="A30136" s="40"/>
      <c r="I30136" s="40"/>
    </row>
    <row r="30137" spans="1:9" hidden="1" x14ac:dyDescent="0.25">
      <c r="A30137" s="40"/>
      <c r="I30137" s="40"/>
    </row>
    <row r="30138" spans="1:9" hidden="1" x14ac:dyDescent="0.25">
      <c r="A30138" s="40"/>
      <c r="I30138" s="40"/>
    </row>
    <row r="30139" spans="1:9" hidden="1" x14ac:dyDescent="0.25">
      <c r="A30139" s="40"/>
      <c r="I30139" s="40"/>
    </row>
    <row r="30140" spans="1:9" hidden="1" x14ac:dyDescent="0.25">
      <c r="A30140" s="40"/>
      <c r="I30140" s="40"/>
    </row>
    <row r="30141" spans="1:9" hidden="1" x14ac:dyDescent="0.25">
      <c r="A30141" s="40"/>
      <c r="I30141" s="40"/>
    </row>
    <row r="30142" spans="1:9" hidden="1" x14ac:dyDescent="0.25">
      <c r="A30142" s="40"/>
      <c r="I30142" s="40"/>
    </row>
    <row r="30143" spans="1:9" hidden="1" x14ac:dyDescent="0.25">
      <c r="A30143" s="40"/>
      <c r="I30143" s="40"/>
    </row>
    <row r="30144" spans="1:9" hidden="1" x14ac:dyDescent="0.25">
      <c r="A30144" s="40"/>
      <c r="I30144" s="40"/>
    </row>
    <row r="30145" spans="1:9" hidden="1" x14ac:dyDescent="0.25">
      <c r="A30145" s="40"/>
      <c r="I30145" s="40"/>
    </row>
    <row r="30146" spans="1:9" hidden="1" x14ac:dyDescent="0.25">
      <c r="A30146" s="40"/>
      <c r="I30146" s="40"/>
    </row>
    <row r="30147" spans="1:9" hidden="1" x14ac:dyDescent="0.25">
      <c r="A30147" s="40"/>
      <c r="I30147" s="40"/>
    </row>
    <row r="30148" spans="1:9" hidden="1" x14ac:dyDescent="0.25">
      <c r="A30148" s="40"/>
      <c r="I30148" s="40"/>
    </row>
    <row r="30149" spans="1:9" hidden="1" x14ac:dyDescent="0.25">
      <c r="A30149" s="40"/>
      <c r="I30149" s="40"/>
    </row>
    <row r="30150" spans="1:9" hidden="1" x14ac:dyDescent="0.25">
      <c r="A30150" s="40"/>
      <c r="I30150" s="40"/>
    </row>
    <row r="30151" spans="1:9" hidden="1" x14ac:dyDescent="0.25">
      <c r="A30151" s="40"/>
      <c r="I30151" s="40"/>
    </row>
    <row r="30152" spans="1:9" hidden="1" x14ac:dyDescent="0.25">
      <c r="A30152" s="40"/>
      <c r="I30152" s="40"/>
    </row>
    <row r="30153" spans="1:9" hidden="1" x14ac:dyDescent="0.25">
      <c r="A30153" s="40"/>
      <c r="I30153" s="40"/>
    </row>
    <row r="30154" spans="1:9" hidden="1" x14ac:dyDescent="0.25">
      <c r="A30154" s="40"/>
      <c r="I30154" s="40"/>
    </row>
    <row r="30155" spans="1:9" hidden="1" x14ac:dyDescent="0.25">
      <c r="A30155" s="40"/>
      <c r="I30155" s="40"/>
    </row>
    <row r="30156" spans="1:9" hidden="1" x14ac:dyDescent="0.25">
      <c r="A30156" s="40"/>
      <c r="I30156" s="40"/>
    </row>
    <row r="30157" spans="1:9" hidden="1" x14ac:dyDescent="0.25">
      <c r="A30157" s="40"/>
      <c r="I30157" s="40"/>
    </row>
    <row r="30158" spans="1:9" hidden="1" x14ac:dyDescent="0.25">
      <c r="A30158" s="40"/>
      <c r="I30158" s="40"/>
    </row>
    <row r="30159" spans="1:9" hidden="1" x14ac:dyDescent="0.25">
      <c r="A30159" s="40"/>
      <c r="I30159" s="40"/>
    </row>
    <row r="30160" spans="1:9" hidden="1" x14ac:dyDescent="0.25">
      <c r="A30160" s="40"/>
      <c r="I30160" s="40"/>
    </row>
    <row r="30161" spans="1:9" hidden="1" x14ac:dyDescent="0.25">
      <c r="A30161" s="40"/>
      <c r="I30161" s="40"/>
    </row>
    <row r="30162" spans="1:9" hidden="1" x14ac:dyDescent="0.25">
      <c r="A30162" s="40"/>
      <c r="I30162" s="40"/>
    </row>
    <row r="30163" spans="1:9" hidden="1" x14ac:dyDescent="0.25">
      <c r="A30163" s="40"/>
      <c r="I30163" s="40"/>
    </row>
    <row r="30164" spans="1:9" hidden="1" x14ac:dyDescent="0.25">
      <c r="A30164" s="40"/>
      <c r="I30164" s="40"/>
    </row>
    <row r="30165" spans="1:9" hidden="1" x14ac:dyDescent="0.25">
      <c r="A30165" s="40"/>
      <c r="I30165" s="40"/>
    </row>
    <row r="30166" spans="1:9" hidden="1" x14ac:dyDescent="0.25">
      <c r="A30166" s="40"/>
      <c r="I30166" s="40"/>
    </row>
    <row r="30167" spans="1:9" hidden="1" x14ac:dyDescent="0.25">
      <c r="A30167" s="40"/>
      <c r="I30167" s="40"/>
    </row>
    <row r="30168" spans="1:9" hidden="1" x14ac:dyDescent="0.25">
      <c r="A30168" s="40"/>
      <c r="I30168" s="40"/>
    </row>
    <row r="30169" spans="1:9" hidden="1" x14ac:dyDescent="0.25">
      <c r="A30169" s="40"/>
      <c r="I30169" s="40"/>
    </row>
    <row r="30170" spans="1:9" hidden="1" x14ac:dyDescent="0.25">
      <c r="A30170" s="40"/>
      <c r="I30170" s="40"/>
    </row>
    <row r="30171" spans="1:9" hidden="1" x14ac:dyDescent="0.25">
      <c r="A30171" s="40"/>
      <c r="I30171" s="40"/>
    </row>
    <row r="30172" spans="1:9" hidden="1" x14ac:dyDescent="0.25">
      <c r="A30172" s="40"/>
      <c r="I30172" s="40"/>
    </row>
    <row r="30173" spans="1:9" hidden="1" x14ac:dyDescent="0.25">
      <c r="A30173" s="40"/>
      <c r="I30173" s="40"/>
    </row>
    <row r="30174" spans="1:9" hidden="1" x14ac:dyDescent="0.25">
      <c r="A30174" s="40"/>
      <c r="I30174" s="40"/>
    </row>
    <row r="30175" spans="1:9" hidden="1" x14ac:dyDescent="0.25">
      <c r="A30175" s="40"/>
      <c r="I30175" s="40"/>
    </row>
    <row r="30176" spans="1:9" hidden="1" x14ac:dyDescent="0.25">
      <c r="A30176" s="40"/>
      <c r="I30176" s="40"/>
    </row>
    <row r="30177" spans="1:9" hidden="1" x14ac:dyDescent="0.25">
      <c r="A30177" s="40"/>
      <c r="I30177" s="40"/>
    </row>
    <row r="30178" spans="1:9" hidden="1" x14ac:dyDescent="0.25">
      <c r="A30178" s="40"/>
      <c r="I30178" s="40"/>
    </row>
    <row r="30179" spans="1:9" hidden="1" x14ac:dyDescent="0.25">
      <c r="A30179" s="40"/>
      <c r="I30179" s="40"/>
    </row>
    <row r="30180" spans="1:9" hidden="1" x14ac:dyDescent="0.25">
      <c r="A30180" s="40"/>
      <c r="I30180" s="40"/>
    </row>
    <row r="30181" spans="1:9" hidden="1" x14ac:dyDescent="0.25">
      <c r="A30181" s="40"/>
      <c r="I30181" s="40"/>
    </row>
    <row r="30182" spans="1:9" hidden="1" x14ac:dyDescent="0.25">
      <c r="A30182" s="40"/>
      <c r="I30182" s="40"/>
    </row>
    <row r="30183" spans="1:9" hidden="1" x14ac:dyDescent="0.25">
      <c r="A30183" s="40"/>
      <c r="I30183" s="40"/>
    </row>
    <row r="30184" spans="1:9" hidden="1" x14ac:dyDescent="0.25">
      <c r="A30184" s="40"/>
      <c r="I30184" s="40"/>
    </row>
    <row r="30185" spans="1:9" hidden="1" x14ac:dyDescent="0.25">
      <c r="A30185" s="40"/>
      <c r="I30185" s="40"/>
    </row>
    <row r="30186" spans="1:9" hidden="1" x14ac:dyDescent="0.25">
      <c r="A30186" s="40"/>
      <c r="I30186" s="40"/>
    </row>
    <row r="30187" spans="1:9" hidden="1" x14ac:dyDescent="0.25">
      <c r="A30187" s="40"/>
      <c r="I30187" s="40"/>
    </row>
    <row r="30188" spans="1:9" hidden="1" x14ac:dyDescent="0.25">
      <c r="A30188" s="40"/>
      <c r="I30188" s="40"/>
    </row>
    <row r="30189" spans="1:9" hidden="1" x14ac:dyDescent="0.25">
      <c r="A30189" s="40"/>
      <c r="I30189" s="40"/>
    </row>
    <row r="30190" spans="1:9" hidden="1" x14ac:dyDescent="0.25">
      <c r="A30190" s="40"/>
      <c r="I30190" s="40"/>
    </row>
    <row r="30191" spans="1:9" hidden="1" x14ac:dyDescent="0.25">
      <c r="A30191" s="40"/>
      <c r="I30191" s="40"/>
    </row>
    <row r="30192" spans="1:9" hidden="1" x14ac:dyDescent="0.25">
      <c r="A30192" s="40"/>
      <c r="I30192" s="40"/>
    </row>
    <row r="30193" spans="1:9" hidden="1" x14ac:dyDescent="0.25">
      <c r="A30193" s="40"/>
      <c r="I30193" s="40"/>
    </row>
    <row r="30194" spans="1:9" hidden="1" x14ac:dyDescent="0.25">
      <c r="A30194" s="40"/>
      <c r="I30194" s="40"/>
    </row>
    <row r="30195" spans="1:9" hidden="1" x14ac:dyDescent="0.25">
      <c r="A30195" s="40"/>
      <c r="I30195" s="40"/>
    </row>
    <row r="30196" spans="1:9" hidden="1" x14ac:dyDescent="0.25">
      <c r="A30196" s="40"/>
      <c r="I30196" s="40"/>
    </row>
    <row r="30197" spans="1:9" hidden="1" x14ac:dyDescent="0.25">
      <c r="A30197" s="40"/>
      <c r="I30197" s="40"/>
    </row>
    <row r="30198" spans="1:9" hidden="1" x14ac:dyDescent="0.25">
      <c r="A30198" s="40"/>
      <c r="I30198" s="40"/>
    </row>
    <row r="30199" spans="1:9" hidden="1" x14ac:dyDescent="0.25">
      <c r="A30199" s="40"/>
      <c r="I30199" s="40"/>
    </row>
    <row r="30200" spans="1:9" hidden="1" x14ac:dyDescent="0.25">
      <c r="A30200" s="40"/>
      <c r="I30200" s="40"/>
    </row>
    <row r="30201" spans="1:9" hidden="1" x14ac:dyDescent="0.25">
      <c r="A30201" s="40"/>
      <c r="I30201" s="40"/>
    </row>
    <row r="30202" spans="1:9" hidden="1" x14ac:dyDescent="0.25">
      <c r="A30202" s="40"/>
      <c r="I30202" s="40"/>
    </row>
    <row r="30203" spans="1:9" hidden="1" x14ac:dyDescent="0.25">
      <c r="A30203" s="40"/>
      <c r="I30203" s="40"/>
    </row>
    <row r="30204" spans="1:9" hidden="1" x14ac:dyDescent="0.25">
      <c r="A30204" s="40"/>
      <c r="I30204" s="40"/>
    </row>
    <row r="30205" spans="1:9" hidden="1" x14ac:dyDescent="0.25">
      <c r="A30205" s="40"/>
      <c r="I30205" s="40"/>
    </row>
    <row r="30206" spans="1:9" hidden="1" x14ac:dyDescent="0.25">
      <c r="A30206" s="40"/>
      <c r="I30206" s="40"/>
    </row>
    <row r="30207" spans="1:9" hidden="1" x14ac:dyDescent="0.25">
      <c r="A30207" s="40"/>
      <c r="I30207" s="40"/>
    </row>
    <row r="30208" spans="1:9" hidden="1" x14ac:dyDescent="0.25">
      <c r="A30208" s="40"/>
      <c r="I30208" s="40"/>
    </row>
    <row r="30209" spans="1:9" hidden="1" x14ac:dyDescent="0.25">
      <c r="A30209" s="40"/>
      <c r="I30209" s="40"/>
    </row>
    <row r="30210" spans="1:9" hidden="1" x14ac:dyDescent="0.25">
      <c r="A30210" s="40"/>
      <c r="I30210" s="40"/>
    </row>
    <row r="30211" spans="1:9" hidden="1" x14ac:dyDescent="0.25">
      <c r="A30211" s="40"/>
      <c r="I30211" s="40"/>
    </row>
    <row r="30212" spans="1:9" hidden="1" x14ac:dyDescent="0.25">
      <c r="A30212" s="40"/>
      <c r="I30212" s="40"/>
    </row>
    <row r="30213" spans="1:9" hidden="1" x14ac:dyDescent="0.25">
      <c r="A30213" s="40"/>
      <c r="I30213" s="40"/>
    </row>
    <row r="30214" spans="1:9" hidden="1" x14ac:dyDescent="0.25">
      <c r="A30214" s="40"/>
      <c r="I30214" s="40"/>
    </row>
    <row r="30215" spans="1:9" hidden="1" x14ac:dyDescent="0.25">
      <c r="A30215" s="40"/>
      <c r="I30215" s="40"/>
    </row>
    <row r="30216" spans="1:9" hidden="1" x14ac:dyDescent="0.25">
      <c r="A30216" s="40"/>
      <c r="I30216" s="40"/>
    </row>
    <row r="30217" spans="1:9" hidden="1" x14ac:dyDescent="0.25">
      <c r="A30217" s="40"/>
      <c r="I30217" s="40"/>
    </row>
    <row r="30218" spans="1:9" hidden="1" x14ac:dyDescent="0.25">
      <c r="A30218" s="40"/>
      <c r="I30218" s="40"/>
    </row>
    <row r="30219" spans="1:9" hidden="1" x14ac:dyDescent="0.25">
      <c r="A30219" s="40"/>
      <c r="I30219" s="40"/>
    </row>
    <row r="30220" spans="1:9" hidden="1" x14ac:dyDescent="0.25">
      <c r="A30220" s="40"/>
      <c r="I30220" s="40"/>
    </row>
    <row r="30221" spans="1:9" hidden="1" x14ac:dyDescent="0.25">
      <c r="A30221" s="40"/>
      <c r="I30221" s="40"/>
    </row>
    <row r="30222" spans="1:9" hidden="1" x14ac:dyDescent="0.25">
      <c r="A30222" s="40"/>
      <c r="I30222" s="40"/>
    </row>
    <row r="30223" spans="1:9" hidden="1" x14ac:dyDescent="0.25">
      <c r="A30223" s="40"/>
      <c r="I30223" s="40"/>
    </row>
    <row r="30224" spans="1:9" hidden="1" x14ac:dyDescent="0.25">
      <c r="A30224" s="40"/>
      <c r="I30224" s="40"/>
    </row>
    <row r="30225" spans="1:9" hidden="1" x14ac:dyDescent="0.25">
      <c r="A30225" s="40"/>
      <c r="I30225" s="40"/>
    </row>
    <row r="30226" spans="1:9" hidden="1" x14ac:dyDescent="0.25">
      <c r="A30226" s="40"/>
      <c r="I30226" s="40"/>
    </row>
    <row r="30227" spans="1:9" hidden="1" x14ac:dyDescent="0.25">
      <c r="A30227" s="40"/>
      <c r="I30227" s="40"/>
    </row>
    <row r="30228" spans="1:9" hidden="1" x14ac:dyDescent="0.25">
      <c r="A30228" s="40"/>
      <c r="I30228" s="40"/>
    </row>
    <row r="30229" spans="1:9" hidden="1" x14ac:dyDescent="0.25">
      <c r="A30229" s="40"/>
      <c r="I30229" s="40"/>
    </row>
    <row r="30230" spans="1:9" hidden="1" x14ac:dyDescent="0.25">
      <c r="A30230" s="40"/>
      <c r="I30230" s="40"/>
    </row>
    <row r="30231" spans="1:9" hidden="1" x14ac:dyDescent="0.25">
      <c r="A30231" s="40"/>
      <c r="I30231" s="40"/>
    </row>
    <row r="30232" spans="1:9" hidden="1" x14ac:dyDescent="0.25">
      <c r="A30232" s="40"/>
      <c r="I30232" s="40"/>
    </row>
    <row r="30233" spans="1:9" hidden="1" x14ac:dyDescent="0.25">
      <c r="A30233" s="40"/>
      <c r="I30233" s="40"/>
    </row>
    <row r="30234" spans="1:9" hidden="1" x14ac:dyDescent="0.25">
      <c r="A30234" s="40"/>
      <c r="I30234" s="40"/>
    </row>
    <row r="30235" spans="1:9" hidden="1" x14ac:dyDescent="0.25">
      <c r="A30235" s="40"/>
      <c r="I30235" s="40"/>
    </row>
    <row r="30236" spans="1:9" hidden="1" x14ac:dyDescent="0.25">
      <c r="A30236" s="40"/>
      <c r="I30236" s="40"/>
    </row>
    <row r="30237" spans="1:9" hidden="1" x14ac:dyDescent="0.25">
      <c r="A30237" s="40"/>
      <c r="I30237" s="40"/>
    </row>
    <row r="30238" spans="1:9" hidden="1" x14ac:dyDescent="0.25">
      <c r="A30238" s="40"/>
      <c r="I30238" s="40"/>
    </row>
    <row r="30239" spans="1:9" hidden="1" x14ac:dyDescent="0.25">
      <c r="A30239" s="40"/>
      <c r="I30239" s="40"/>
    </row>
    <row r="30240" spans="1:9" hidden="1" x14ac:dyDescent="0.25">
      <c r="A30240" s="40"/>
      <c r="I30240" s="40"/>
    </row>
    <row r="30241" spans="1:9" hidden="1" x14ac:dyDescent="0.25">
      <c r="A30241" s="40"/>
      <c r="I30241" s="40"/>
    </row>
    <row r="30242" spans="1:9" hidden="1" x14ac:dyDescent="0.25">
      <c r="A30242" s="40"/>
      <c r="I30242" s="40"/>
    </row>
    <row r="30243" spans="1:9" hidden="1" x14ac:dyDescent="0.25">
      <c r="A30243" s="40"/>
      <c r="I30243" s="40"/>
    </row>
    <row r="30244" spans="1:9" hidden="1" x14ac:dyDescent="0.25">
      <c r="A30244" s="40"/>
      <c r="I30244" s="40"/>
    </row>
    <row r="30245" spans="1:9" hidden="1" x14ac:dyDescent="0.25">
      <c r="A30245" s="40"/>
      <c r="I30245" s="40"/>
    </row>
    <row r="30246" spans="1:9" hidden="1" x14ac:dyDescent="0.25">
      <c r="A30246" s="40"/>
      <c r="I30246" s="40"/>
    </row>
    <row r="30247" spans="1:9" hidden="1" x14ac:dyDescent="0.25">
      <c r="A30247" s="40"/>
      <c r="I30247" s="40"/>
    </row>
    <row r="30248" spans="1:9" hidden="1" x14ac:dyDescent="0.25">
      <c r="A30248" s="40"/>
      <c r="I30248" s="40"/>
    </row>
    <row r="30249" spans="1:9" hidden="1" x14ac:dyDescent="0.25">
      <c r="A30249" s="40"/>
      <c r="I30249" s="40"/>
    </row>
    <row r="30250" spans="1:9" hidden="1" x14ac:dyDescent="0.25">
      <c r="A30250" s="40"/>
      <c r="I30250" s="40"/>
    </row>
    <row r="30251" spans="1:9" hidden="1" x14ac:dyDescent="0.25">
      <c r="A30251" s="40"/>
      <c r="I30251" s="40"/>
    </row>
    <row r="30252" spans="1:9" hidden="1" x14ac:dyDescent="0.25">
      <c r="A30252" s="40"/>
      <c r="I30252" s="40"/>
    </row>
    <row r="30253" spans="1:9" hidden="1" x14ac:dyDescent="0.25">
      <c r="A30253" s="40"/>
      <c r="I30253" s="40"/>
    </row>
    <row r="30254" spans="1:9" hidden="1" x14ac:dyDescent="0.25">
      <c r="A30254" s="40"/>
      <c r="I30254" s="40"/>
    </row>
    <row r="30255" spans="1:9" hidden="1" x14ac:dyDescent="0.25">
      <c r="A30255" s="40"/>
      <c r="I30255" s="40"/>
    </row>
    <row r="30256" spans="1:9" hidden="1" x14ac:dyDescent="0.25">
      <c r="A30256" s="40"/>
      <c r="I30256" s="40"/>
    </row>
    <row r="30257" spans="1:9" hidden="1" x14ac:dyDescent="0.25">
      <c r="A30257" s="40"/>
      <c r="I30257" s="40"/>
    </row>
    <row r="30258" spans="1:9" hidden="1" x14ac:dyDescent="0.25">
      <c r="A30258" s="40"/>
      <c r="I30258" s="40"/>
    </row>
    <row r="30259" spans="1:9" hidden="1" x14ac:dyDescent="0.25">
      <c r="A30259" s="40"/>
      <c r="I30259" s="40"/>
    </row>
    <row r="30260" spans="1:9" hidden="1" x14ac:dyDescent="0.25">
      <c r="A30260" s="40"/>
      <c r="I30260" s="40"/>
    </row>
    <row r="30261" spans="1:9" hidden="1" x14ac:dyDescent="0.25">
      <c r="A30261" s="40"/>
      <c r="I30261" s="40"/>
    </row>
    <row r="30262" spans="1:9" hidden="1" x14ac:dyDescent="0.25">
      <c r="A30262" s="40"/>
      <c r="I30262" s="40"/>
    </row>
    <row r="30263" spans="1:9" hidden="1" x14ac:dyDescent="0.25">
      <c r="A30263" s="40"/>
      <c r="I30263" s="40"/>
    </row>
    <row r="30264" spans="1:9" hidden="1" x14ac:dyDescent="0.25">
      <c r="A30264" s="40"/>
      <c r="I30264" s="40"/>
    </row>
    <row r="30265" spans="1:9" hidden="1" x14ac:dyDescent="0.25">
      <c r="A30265" s="40"/>
      <c r="I30265" s="40"/>
    </row>
    <row r="30266" spans="1:9" hidden="1" x14ac:dyDescent="0.25">
      <c r="A30266" s="40"/>
      <c r="I30266" s="40"/>
    </row>
    <row r="30267" spans="1:9" hidden="1" x14ac:dyDescent="0.25">
      <c r="A30267" s="40"/>
      <c r="I30267" s="40"/>
    </row>
    <row r="30268" spans="1:9" hidden="1" x14ac:dyDescent="0.25">
      <c r="A30268" s="40"/>
      <c r="I30268" s="40"/>
    </row>
    <row r="30269" spans="1:9" hidden="1" x14ac:dyDescent="0.25">
      <c r="A30269" s="40"/>
      <c r="I30269" s="40"/>
    </row>
    <row r="30270" spans="1:9" hidden="1" x14ac:dyDescent="0.25">
      <c r="A30270" s="40"/>
      <c r="I30270" s="40"/>
    </row>
    <row r="30271" spans="1:9" hidden="1" x14ac:dyDescent="0.25">
      <c r="A30271" s="40"/>
      <c r="I30271" s="40"/>
    </row>
    <row r="30272" spans="1:9" hidden="1" x14ac:dyDescent="0.25">
      <c r="A30272" s="40"/>
      <c r="I30272" s="40"/>
    </row>
    <row r="30273" spans="1:9" hidden="1" x14ac:dyDescent="0.25">
      <c r="A30273" s="40"/>
      <c r="I30273" s="40"/>
    </row>
    <row r="30274" spans="1:9" hidden="1" x14ac:dyDescent="0.25">
      <c r="A30274" s="40"/>
      <c r="I30274" s="40"/>
    </row>
    <row r="30275" spans="1:9" hidden="1" x14ac:dyDescent="0.25">
      <c r="A30275" s="40"/>
      <c r="I30275" s="40"/>
    </row>
    <row r="30276" spans="1:9" hidden="1" x14ac:dyDescent="0.25">
      <c r="A30276" s="40"/>
      <c r="I30276" s="40"/>
    </row>
    <row r="30277" spans="1:9" hidden="1" x14ac:dyDescent="0.25">
      <c r="A30277" s="40"/>
      <c r="I30277" s="40"/>
    </row>
    <row r="30278" spans="1:9" hidden="1" x14ac:dyDescent="0.25">
      <c r="A30278" s="40"/>
      <c r="I30278" s="40"/>
    </row>
    <row r="30279" spans="1:9" hidden="1" x14ac:dyDescent="0.25">
      <c r="A30279" s="40"/>
      <c r="I30279" s="40"/>
    </row>
    <row r="30280" spans="1:9" hidden="1" x14ac:dyDescent="0.25">
      <c r="A30280" s="40"/>
      <c r="I30280" s="40"/>
    </row>
    <row r="30281" spans="1:9" hidden="1" x14ac:dyDescent="0.25">
      <c r="A30281" s="40"/>
      <c r="I30281" s="40"/>
    </row>
    <row r="30282" spans="1:9" hidden="1" x14ac:dyDescent="0.25">
      <c r="A30282" s="40"/>
      <c r="I30282" s="40"/>
    </row>
    <row r="30283" spans="1:9" hidden="1" x14ac:dyDescent="0.25">
      <c r="A30283" s="40"/>
      <c r="I30283" s="40"/>
    </row>
    <row r="30284" spans="1:9" hidden="1" x14ac:dyDescent="0.25">
      <c r="A30284" s="40"/>
      <c r="I30284" s="40"/>
    </row>
    <row r="30285" spans="1:9" hidden="1" x14ac:dyDescent="0.25">
      <c r="A30285" s="40"/>
      <c r="I30285" s="40"/>
    </row>
    <row r="30286" spans="1:9" hidden="1" x14ac:dyDescent="0.25">
      <c r="A30286" s="40"/>
      <c r="I30286" s="40"/>
    </row>
    <row r="30287" spans="1:9" hidden="1" x14ac:dyDescent="0.25">
      <c r="A30287" s="40"/>
      <c r="I30287" s="40"/>
    </row>
    <row r="30288" spans="1:9" hidden="1" x14ac:dyDescent="0.25">
      <c r="A30288" s="40"/>
      <c r="I30288" s="40"/>
    </row>
    <row r="30289" spans="1:9" hidden="1" x14ac:dyDescent="0.25">
      <c r="A30289" s="40"/>
      <c r="I30289" s="40"/>
    </row>
    <row r="30290" spans="1:9" hidden="1" x14ac:dyDescent="0.25">
      <c r="A30290" s="40"/>
      <c r="I30290" s="40"/>
    </row>
    <row r="30291" spans="1:9" hidden="1" x14ac:dyDescent="0.25">
      <c r="A30291" s="40"/>
      <c r="I30291" s="40"/>
    </row>
    <row r="30292" spans="1:9" hidden="1" x14ac:dyDescent="0.25">
      <c r="A30292" s="40"/>
      <c r="I30292" s="40"/>
    </row>
    <row r="30293" spans="1:9" hidden="1" x14ac:dyDescent="0.25">
      <c r="A30293" s="40"/>
      <c r="I30293" s="40"/>
    </row>
    <row r="30294" spans="1:9" hidden="1" x14ac:dyDescent="0.25">
      <c r="A30294" s="40"/>
      <c r="I30294" s="40"/>
    </row>
    <row r="30295" spans="1:9" hidden="1" x14ac:dyDescent="0.25">
      <c r="A30295" s="40"/>
      <c r="I30295" s="40"/>
    </row>
    <row r="30296" spans="1:9" hidden="1" x14ac:dyDescent="0.25">
      <c r="A30296" s="40"/>
      <c r="I30296" s="40"/>
    </row>
    <row r="30297" spans="1:9" hidden="1" x14ac:dyDescent="0.25">
      <c r="A30297" s="40"/>
      <c r="I30297" s="40"/>
    </row>
    <row r="30298" spans="1:9" hidden="1" x14ac:dyDescent="0.25">
      <c r="A30298" s="40"/>
      <c r="I30298" s="40"/>
    </row>
    <row r="30299" spans="1:9" hidden="1" x14ac:dyDescent="0.25">
      <c r="A30299" s="40"/>
      <c r="I30299" s="40"/>
    </row>
    <row r="30300" spans="1:9" hidden="1" x14ac:dyDescent="0.25">
      <c r="A30300" s="40"/>
      <c r="I30300" s="40"/>
    </row>
    <row r="30301" spans="1:9" hidden="1" x14ac:dyDescent="0.25">
      <c r="A30301" s="40"/>
      <c r="I30301" s="40"/>
    </row>
    <row r="30302" spans="1:9" hidden="1" x14ac:dyDescent="0.25">
      <c r="A30302" s="40"/>
      <c r="I30302" s="40"/>
    </row>
    <row r="30303" spans="1:9" hidden="1" x14ac:dyDescent="0.25">
      <c r="A30303" s="40"/>
      <c r="I30303" s="40"/>
    </row>
    <row r="30304" spans="1:9" hidden="1" x14ac:dyDescent="0.25">
      <c r="A30304" s="40"/>
      <c r="I30304" s="40"/>
    </row>
    <row r="30305" spans="1:9" hidden="1" x14ac:dyDescent="0.25">
      <c r="A30305" s="40"/>
      <c r="I30305" s="40"/>
    </row>
    <row r="30306" spans="1:9" hidden="1" x14ac:dyDescent="0.25">
      <c r="A30306" s="40"/>
      <c r="I30306" s="40"/>
    </row>
    <row r="30307" spans="1:9" hidden="1" x14ac:dyDescent="0.25">
      <c r="A30307" s="40"/>
      <c r="I30307" s="40"/>
    </row>
    <row r="30308" spans="1:9" hidden="1" x14ac:dyDescent="0.25">
      <c r="A30308" s="40"/>
      <c r="I30308" s="40"/>
    </row>
    <row r="30309" spans="1:9" hidden="1" x14ac:dyDescent="0.25">
      <c r="A30309" s="40"/>
      <c r="I30309" s="40"/>
    </row>
    <row r="30310" spans="1:9" hidden="1" x14ac:dyDescent="0.25">
      <c r="A30310" s="40"/>
      <c r="I30310" s="40"/>
    </row>
    <row r="30311" spans="1:9" hidden="1" x14ac:dyDescent="0.25">
      <c r="A30311" s="40"/>
      <c r="I30311" s="40"/>
    </row>
    <row r="30312" spans="1:9" hidden="1" x14ac:dyDescent="0.25">
      <c r="A30312" s="40"/>
      <c r="I30312" s="40"/>
    </row>
    <row r="30313" spans="1:9" hidden="1" x14ac:dyDescent="0.25">
      <c r="A30313" s="40"/>
      <c r="I30313" s="40"/>
    </row>
    <row r="30314" spans="1:9" hidden="1" x14ac:dyDescent="0.25">
      <c r="A30314" s="40"/>
      <c r="I30314" s="40"/>
    </row>
    <row r="30315" spans="1:9" hidden="1" x14ac:dyDescent="0.25">
      <c r="A30315" s="40"/>
      <c r="I30315" s="40"/>
    </row>
    <row r="30316" spans="1:9" hidden="1" x14ac:dyDescent="0.25">
      <c r="A30316" s="40"/>
      <c r="I30316" s="40"/>
    </row>
    <row r="30317" spans="1:9" hidden="1" x14ac:dyDescent="0.25">
      <c r="A30317" s="40"/>
      <c r="I30317" s="40"/>
    </row>
    <row r="30318" spans="1:9" hidden="1" x14ac:dyDescent="0.25">
      <c r="A30318" s="40"/>
      <c r="I30318" s="40"/>
    </row>
    <row r="30319" spans="1:9" hidden="1" x14ac:dyDescent="0.25">
      <c r="A30319" s="40"/>
      <c r="I30319" s="40"/>
    </row>
    <row r="30320" spans="1:9" hidden="1" x14ac:dyDescent="0.25">
      <c r="A30320" s="40"/>
      <c r="I30320" s="40"/>
    </row>
    <row r="30321" spans="1:9" hidden="1" x14ac:dyDescent="0.25">
      <c r="A30321" s="40"/>
      <c r="I30321" s="40"/>
    </row>
    <row r="30322" spans="1:9" hidden="1" x14ac:dyDescent="0.25">
      <c r="A30322" s="40"/>
      <c r="I30322" s="40"/>
    </row>
    <row r="30323" spans="1:9" hidden="1" x14ac:dyDescent="0.25">
      <c r="A30323" s="40"/>
      <c r="I30323" s="40"/>
    </row>
    <row r="30324" spans="1:9" hidden="1" x14ac:dyDescent="0.25">
      <c r="A30324" s="40"/>
      <c r="I30324" s="40"/>
    </row>
    <row r="30325" spans="1:9" hidden="1" x14ac:dyDescent="0.25">
      <c r="A30325" s="40"/>
      <c r="I30325" s="40"/>
    </row>
    <row r="30326" spans="1:9" hidden="1" x14ac:dyDescent="0.25">
      <c r="A30326" s="40"/>
      <c r="I30326" s="40"/>
    </row>
    <row r="30327" spans="1:9" hidden="1" x14ac:dyDescent="0.25">
      <c r="A30327" s="40"/>
      <c r="I30327" s="40"/>
    </row>
    <row r="30328" spans="1:9" hidden="1" x14ac:dyDescent="0.25">
      <c r="A30328" s="40"/>
      <c r="I30328" s="40"/>
    </row>
    <row r="30329" spans="1:9" hidden="1" x14ac:dyDescent="0.25">
      <c r="A30329" s="40"/>
      <c r="I30329" s="40"/>
    </row>
    <row r="30330" spans="1:9" hidden="1" x14ac:dyDescent="0.25">
      <c r="A30330" s="40"/>
      <c r="I30330" s="40"/>
    </row>
    <row r="30331" spans="1:9" hidden="1" x14ac:dyDescent="0.25">
      <c r="A30331" s="40"/>
      <c r="I30331" s="40"/>
    </row>
    <row r="30332" spans="1:9" hidden="1" x14ac:dyDescent="0.25">
      <c r="A30332" s="40"/>
      <c r="I30332" s="40"/>
    </row>
    <row r="30333" spans="1:9" hidden="1" x14ac:dyDescent="0.25">
      <c r="A30333" s="40"/>
      <c r="I30333" s="40"/>
    </row>
    <row r="30334" spans="1:9" hidden="1" x14ac:dyDescent="0.25">
      <c r="A30334" s="40"/>
      <c r="I30334" s="40"/>
    </row>
    <row r="30335" spans="1:9" hidden="1" x14ac:dyDescent="0.25">
      <c r="A30335" s="40"/>
      <c r="I30335" s="40"/>
    </row>
    <row r="30336" spans="1:9" hidden="1" x14ac:dyDescent="0.25">
      <c r="A30336" s="40"/>
      <c r="I30336" s="40"/>
    </row>
    <row r="30337" spans="1:9" hidden="1" x14ac:dyDescent="0.25">
      <c r="A30337" s="40"/>
      <c r="I30337" s="40"/>
    </row>
    <row r="30338" spans="1:9" hidden="1" x14ac:dyDescent="0.25">
      <c r="A30338" s="40"/>
      <c r="I30338" s="40"/>
    </row>
    <row r="30339" spans="1:9" hidden="1" x14ac:dyDescent="0.25">
      <c r="A30339" s="40"/>
      <c r="I30339" s="40"/>
    </row>
    <row r="30340" spans="1:9" hidden="1" x14ac:dyDescent="0.25">
      <c r="A30340" s="40"/>
      <c r="I30340" s="40"/>
    </row>
    <row r="30341" spans="1:9" hidden="1" x14ac:dyDescent="0.25">
      <c r="A30341" s="40"/>
      <c r="I30341" s="40"/>
    </row>
    <row r="30342" spans="1:9" hidden="1" x14ac:dyDescent="0.25">
      <c r="A30342" s="40"/>
      <c r="I30342" s="40"/>
    </row>
    <row r="30343" spans="1:9" hidden="1" x14ac:dyDescent="0.25">
      <c r="A30343" s="40"/>
      <c r="I30343" s="40"/>
    </row>
    <row r="30344" spans="1:9" hidden="1" x14ac:dyDescent="0.25">
      <c r="A30344" s="40"/>
      <c r="I30344" s="40"/>
    </row>
    <row r="30345" spans="1:9" hidden="1" x14ac:dyDescent="0.25">
      <c r="A30345" s="40"/>
      <c r="I30345" s="40"/>
    </row>
    <row r="30346" spans="1:9" hidden="1" x14ac:dyDescent="0.25">
      <c r="A30346" s="40"/>
      <c r="I30346" s="40"/>
    </row>
    <row r="30347" spans="1:9" hidden="1" x14ac:dyDescent="0.25">
      <c r="A30347" s="40"/>
      <c r="I30347" s="40"/>
    </row>
    <row r="30348" spans="1:9" hidden="1" x14ac:dyDescent="0.25">
      <c r="A30348" s="40"/>
      <c r="I30348" s="40"/>
    </row>
    <row r="30349" spans="1:9" hidden="1" x14ac:dyDescent="0.25">
      <c r="A30349" s="40"/>
      <c r="I30349" s="40"/>
    </row>
    <row r="30350" spans="1:9" hidden="1" x14ac:dyDescent="0.25">
      <c r="A30350" s="40"/>
      <c r="I30350" s="40"/>
    </row>
    <row r="30351" spans="1:9" hidden="1" x14ac:dyDescent="0.25">
      <c r="A30351" s="40"/>
      <c r="I30351" s="40"/>
    </row>
    <row r="30352" spans="1:9" hidden="1" x14ac:dyDescent="0.25">
      <c r="A30352" s="40"/>
      <c r="I30352" s="40"/>
    </row>
    <row r="30353" spans="1:9" hidden="1" x14ac:dyDescent="0.25">
      <c r="A30353" s="40"/>
      <c r="I30353" s="40"/>
    </row>
    <row r="30354" spans="1:9" hidden="1" x14ac:dyDescent="0.25">
      <c r="A30354" s="40"/>
      <c r="I30354" s="40"/>
    </row>
    <row r="30355" spans="1:9" hidden="1" x14ac:dyDescent="0.25">
      <c r="A30355" s="40"/>
      <c r="I30355" s="40"/>
    </row>
    <row r="30356" spans="1:9" hidden="1" x14ac:dyDescent="0.25">
      <c r="A30356" s="40"/>
      <c r="I30356" s="40"/>
    </row>
    <row r="30357" spans="1:9" hidden="1" x14ac:dyDescent="0.25">
      <c r="A30357" s="40"/>
      <c r="I30357" s="40"/>
    </row>
    <row r="30358" spans="1:9" hidden="1" x14ac:dyDescent="0.25">
      <c r="A30358" s="40"/>
      <c r="I30358" s="40"/>
    </row>
    <row r="30359" spans="1:9" hidden="1" x14ac:dyDescent="0.25">
      <c r="A30359" s="40"/>
      <c r="I30359" s="40"/>
    </row>
    <row r="30360" spans="1:9" hidden="1" x14ac:dyDescent="0.25">
      <c r="A30360" s="40"/>
      <c r="I30360" s="40"/>
    </row>
    <row r="30361" spans="1:9" hidden="1" x14ac:dyDescent="0.25">
      <c r="A30361" s="40"/>
      <c r="I30361" s="40"/>
    </row>
    <row r="30362" spans="1:9" hidden="1" x14ac:dyDescent="0.25">
      <c r="A30362" s="40"/>
      <c r="I30362" s="40"/>
    </row>
    <row r="30363" spans="1:9" hidden="1" x14ac:dyDescent="0.25">
      <c r="A30363" s="40"/>
      <c r="I30363" s="40"/>
    </row>
    <row r="30364" spans="1:9" hidden="1" x14ac:dyDescent="0.25">
      <c r="A30364" s="40"/>
      <c r="I30364" s="40"/>
    </row>
    <row r="30365" spans="1:9" hidden="1" x14ac:dyDescent="0.25">
      <c r="A30365" s="40"/>
      <c r="I30365" s="40"/>
    </row>
    <row r="30366" spans="1:9" hidden="1" x14ac:dyDescent="0.25">
      <c r="A30366" s="40"/>
      <c r="I30366" s="40"/>
    </row>
    <row r="30367" spans="1:9" hidden="1" x14ac:dyDescent="0.25">
      <c r="A30367" s="40"/>
      <c r="I30367" s="40"/>
    </row>
    <row r="30368" spans="1:9" hidden="1" x14ac:dyDescent="0.25">
      <c r="A30368" s="40"/>
      <c r="I30368" s="40"/>
    </row>
    <row r="30369" spans="1:9" hidden="1" x14ac:dyDescent="0.25">
      <c r="A30369" s="40"/>
      <c r="I30369" s="40"/>
    </row>
    <row r="30370" spans="1:9" hidden="1" x14ac:dyDescent="0.25">
      <c r="A30370" s="40"/>
      <c r="I30370" s="40"/>
    </row>
    <row r="30371" spans="1:9" hidden="1" x14ac:dyDescent="0.25">
      <c r="A30371" s="40"/>
      <c r="I30371" s="40"/>
    </row>
    <row r="30372" spans="1:9" hidden="1" x14ac:dyDescent="0.25">
      <c r="A30372" s="40"/>
      <c r="I30372" s="40"/>
    </row>
    <row r="30373" spans="1:9" hidden="1" x14ac:dyDescent="0.25">
      <c r="A30373" s="40"/>
      <c r="I30373" s="40"/>
    </row>
    <row r="30374" spans="1:9" hidden="1" x14ac:dyDescent="0.25">
      <c r="A30374" s="40"/>
      <c r="I30374" s="40"/>
    </row>
    <row r="30375" spans="1:9" hidden="1" x14ac:dyDescent="0.25">
      <c r="A30375" s="40"/>
      <c r="I30375" s="40"/>
    </row>
    <row r="30376" spans="1:9" hidden="1" x14ac:dyDescent="0.25">
      <c r="A30376" s="40"/>
      <c r="I30376" s="40"/>
    </row>
    <row r="30377" spans="1:9" hidden="1" x14ac:dyDescent="0.25">
      <c r="A30377" s="40"/>
      <c r="I30377" s="40"/>
    </row>
    <row r="30378" spans="1:9" hidden="1" x14ac:dyDescent="0.25">
      <c r="A30378" s="40"/>
      <c r="I30378" s="40"/>
    </row>
    <row r="30379" spans="1:9" hidden="1" x14ac:dyDescent="0.25">
      <c r="A30379" s="40"/>
      <c r="I30379" s="40"/>
    </row>
    <row r="30380" spans="1:9" hidden="1" x14ac:dyDescent="0.25">
      <c r="A30380" s="40"/>
      <c r="I30380" s="40"/>
    </row>
    <row r="30381" spans="1:9" hidden="1" x14ac:dyDescent="0.25">
      <c r="A30381" s="40"/>
      <c r="I30381" s="40"/>
    </row>
    <row r="30382" spans="1:9" hidden="1" x14ac:dyDescent="0.25">
      <c r="A30382" s="40"/>
      <c r="I30382" s="40"/>
    </row>
    <row r="30383" spans="1:9" hidden="1" x14ac:dyDescent="0.25">
      <c r="A30383" s="40"/>
      <c r="I30383" s="40"/>
    </row>
    <row r="30384" spans="1:9" hidden="1" x14ac:dyDescent="0.25">
      <c r="A30384" s="40"/>
      <c r="I30384" s="40"/>
    </row>
    <row r="30385" spans="1:9" hidden="1" x14ac:dyDescent="0.25">
      <c r="A30385" s="40"/>
      <c r="I30385" s="40"/>
    </row>
    <row r="30386" spans="1:9" hidden="1" x14ac:dyDescent="0.25">
      <c r="A30386" s="40"/>
      <c r="I30386" s="40"/>
    </row>
    <row r="30387" spans="1:9" hidden="1" x14ac:dyDescent="0.25">
      <c r="A30387" s="40"/>
      <c r="I30387" s="40"/>
    </row>
    <row r="30388" spans="1:9" hidden="1" x14ac:dyDescent="0.25">
      <c r="A30388" s="40"/>
      <c r="I30388" s="40"/>
    </row>
    <row r="30389" spans="1:9" hidden="1" x14ac:dyDescent="0.25">
      <c r="A30389" s="40"/>
      <c r="I30389" s="40"/>
    </row>
    <row r="30390" spans="1:9" hidden="1" x14ac:dyDescent="0.25">
      <c r="A30390" s="40"/>
      <c r="I30390" s="40"/>
    </row>
    <row r="30391" spans="1:9" hidden="1" x14ac:dyDescent="0.25">
      <c r="A30391" s="40"/>
      <c r="I30391" s="40"/>
    </row>
    <row r="30392" spans="1:9" hidden="1" x14ac:dyDescent="0.25">
      <c r="A30392" s="40"/>
      <c r="I30392" s="40"/>
    </row>
    <row r="30393" spans="1:9" hidden="1" x14ac:dyDescent="0.25">
      <c r="A30393" s="40"/>
      <c r="I30393" s="40"/>
    </row>
    <row r="30394" spans="1:9" hidden="1" x14ac:dyDescent="0.25">
      <c r="A30394" s="40"/>
      <c r="I30394" s="40"/>
    </row>
    <row r="30395" spans="1:9" hidden="1" x14ac:dyDescent="0.25">
      <c r="A30395" s="40"/>
      <c r="I30395" s="40"/>
    </row>
    <row r="30396" spans="1:9" hidden="1" x14ac:dyDescent="0.25">
      <c r="A30396" s="40"/>
      <c r="I30396" s="40"/>
    </row>
    <row r="30397" spans="1:9" hidden="1" x14ac:dyDescent="0.25">
      <c r="A30397" s="40"/>
      <c r="I30397" s="40"/>
    </row>
    <row r="30398" spans="1:9" hidden="1" x14ac:dyDescent="0.25">
      <c r="A30398" s="40"/>
      <c r="I30398" s="40"/>
    </row>
    <row r="30399" spans="1:9" hidden="1" x14ac:dyDescent="0.25">
      <c r="A30399" s="40"/>
      <c r="I30399" s="40"/>
    </row>
    <row r="30400" spans="1:9" hidden="1" x14ac:dyDescent="0.25">
      <c r="A30400" s="40"/>
      <c r="I30400" s="40"/>
    </row>
    <row r="30401" spans="1:9" hidden="1" x14ac:dyDescent="0.25">
      <c r="A30401" s="40"/>
      <c r="I30401" s="40"/>
    </row>
    <row r="30402" spans="1:9" hidden="1" x14ac:dyDescent="0.25">
      <c r="A30402" s="40"/>
      <c r="I30402" s="40"/>
    </row>
    <row r="30403" spans="1:9" hidden="1" x14ac:dyDescent="0.25">
      <c r="A30403" s="40"/>
      <c r="I30403" s="40"/>
    </row>
    <row r="30404" spans="1:9" hidden="1" x14ac:dyDescent="0.25">
      <c r="A30404" s="40"/>
      <c r="I30404" s="40"/>
    </row>
    <row r="30405" spans="1:9" hidden="1" x14ac:dyDescent="0.25">
      <c r="A30405" s="40"/>
      <c r="I30405" s="40"/>
    </row>
    <row r="30406" spans="1:9" hidden="1" x14ac:dyDescent="0.25">
      <c r="A30406" s="40"/>
      <c r="I30406" s="40"/>
    </row>
    <row r="30407" spans="1:9" hidden="1" x14ac:dyDescent="0.25">
      <c r="A30407" s="40"/>
      <c r="I30407" s="40"/>
    </row>
    <row r="30408" spans="1:9" hidden="1" x14ac:dyDescent="0.25">
      <c r="A30408" s="40"/>
      <c r="I30408" s="40"/>
    </row>
    <row r="30409" spans="1:9" hidden="1" x14ac:dyDescent="0.25">
      <c r="A30409" s="40"/>
      <c r="I30409" s="40"/>
    </row>
    <row r="30410" spans="1:9" hidden="1" x14ac:dyDescent="0.25">
      <c r="A30410" s="40"/>
      <c r="I30410" s="40"/>
    </row>
    <row r="30411" spans="1:9" hidden="1" x14ac:dyDescent="0.25">
      <c r="A30411" s="40"/>
      <c r="I30411" s="40"/>
    </row>
    <row r="30412" spans="1:9" hidden="1" x14ac:dyDescent="0.25">
      <c r="A30412" s="40"/>
      <c r="I30412" s="40"/>
    </row>
    <row r="30413" spans="1:9" hidden="1" x14ac:dyDescent="0.25">
      <c r="A30413" s="40"/>
      <c r="I30413" s="40"/>
    </row>
    <row r="30414" spans="1:9" hidden="1" x14ac:dyDescent="0.25">
      <c r="A30414" s="40"/>
      <c r="I30414" s="40"/>
    </row>
    <row r="30415" spans="1:9" hidden="1" x14ac:dyDescent="0.25">
      <c r="A30415" s="40"/>
      <c r="I30415" s="40"/>
    </row>
    <row r="30416" spans="1:9" hidden="1" x14ac:dyDescent="0.25">
      <c r="A30416" s="40"/>
      <c r="I30416" s="40"/>
    </row>
    <row r="30417" spans="1:9" hidden="1" x14ac:dyDescent="0.25">
      <c r="A30417" s="40"/>
      <c r="I30417" s="40"/>
    </row>
    <row r="30418" spans="1:9" hidden="1" x14ac:dyDescent="0.25">
      <c r="A30418" s="40"/>
      <c r="I30418" s="40"/>
    </row>
    <row r="30419" spans="1:9" hidden="1" x14ac:dyDescent="0.25">
      <c r="A30419" s="40"/>
      <c r="I30419" s="40"/>
    </row>
    <row r="30420" spans="1:9" hidden="1" x14ac:dyDescent="0.25">
      <c r="A30420" s="40"/>
      <c r="I30420" s="40"/>
    </row>
    <row r="30421" spans="1:9" hidden="1" x14ac:dyDescent="0.25">
      <c r="A30421" s="40"/>
      <c r="I30421" s="40"/>
    </row>
    <row r="30422" spans="1:9" hidden="1" x14ac:dyDescent="0.25">
      <c r="A30422" s="40"/>
      <c r="I30422" s="40"/>
    </row>
    <row r="30423" spans="1:9" hidden="1" x14ac:dyDescent="0.25">
      <c r="A30423" s="40"/>
      <c r="I30423" s="40"/>
    </row>
    <row r="30424" spans="1:9" hidden="1" x14ac:dyDescent="0.25">
      <c r="A30424" s="40"/>
      <c r="I30424" s="40"/>
    </row>
    <row r="30425" spans="1:9" hidden="1" x14ac:dyDescent="0.25">
      <c r="A30425" s="40"/>
      <c r="I30425" s="40"/>
    </row>
    <row r="30426" spans="1:9" hidden="1" x14ac:dyDescent="0.25">
      <c r="A30426" s="40"/>
      <c r="I30426" s="40"/>
    </row>
    <row r="30427" spans="1:9" hidden="1" x14ac:dyDescent="0.25">
      <c r="A30427" s="40"/>
      <c r="I30427" s="40"/>
    </row>
    <row r="30428" spans="1:9" hidden="1" x14ac:dyDescent="0.25">
      <c r="A30428" s="40"/>
      <c r="I30428" s="40"/>
    </row>
    <row r="30429" spans="1:9" hidden="1" x14ac:dyDescent="0.25">
      <c r="A30429" s="40"/>
      <c r="I30429" s="40"/>
    </row>
    <row r="30430" spans="1:9" hidden="1" x14ac:dyDescent="0.25">
      <c r="A30430" s="40"/>
      <c r="I30430" s="40"/>
    </row>
    <row r="30431" spans="1:9" hidden="1" x14ac:dyDescent="0.25">
      <c r="A30431" s="40"/>
      <c r="I30431" s="40"/>
    </row>
    <row r="30432" spans="1:9" hidden="1" x14ac:dyDescent="0.25">
      <c r="A30432" s="40"/>
      <c r="I30432" s="40"/>
    </row>
    <row r="30433" spans="1:9" hidden="1" x14ac:dyDescent="0.25">
      <c r="A30433" s="40"/>
      <c r="I30433" s="40"/>
    </row>
    <row r="30434" spans="1:9" hidden="1" x14ac:dyDescent="0.25">
      <c r="A30434" s="40"/>
      <c r="I30434" s="40"/>
    </row>
    <row r="30435" spans="1:9" hidden="1" x14ac:dyDescent="0.25">
      <c r="A30435" s="40"/>
      <c r="I30435" s="40"/>
    </row>
    <row r="30436" spans="1:9" hidden="1" x14ac:dyDescent="0.25">
      <c r="A30436" s="40"/>
      <c r="I30436" s="40"/>
    </row>
    <row r="30437" spans="1:9" hidden="1" x14ac:dyDescent="0.25">
      <c r="A30437" s="40"/>
      <c r="I30437" s="40"/>
    </row>
    <row r="30438" spans="1:9" hidden="1" x14ac:dyDescent="0.25">
      <c r="A30438" s="40"/>
      <c r="I30438" s="40"/>
    </row>
    <row r="30439" spans="1:9" hidden="1" x14ac:dyDescent="0.25">
      <c r="A30439" s="40"/>
      <c r="I30439" s="40"/>
    </row>
    <row r="30440" spans="1:9" hidden="1" x14ac:dyDescent="0.25">
      <c r="A30440" s="40"/>
      <c r="I30440" s="40"/>
    </row>
    <row r="30441" spans="1:9" hidden="1" x14ac:dyDescent="0.25">
      <c r="A30441" s="40"/>
      <c r="I30441" s="40"/>
    </row>
    <row r="30442" spans="1:9" hidden="1" x14ac:dyDescent="0.25">
      <c r="A30442" s="40"/>
      <c r="I30442" s="40"/>
    </row>
    <row r="30443" spans="1:9" hidden="1" x14ac:dyDescent="0.25">
      <c r="A30443" s="40"/>
      <c r="I30443" s="40"/>
    </row>
    <row r="30444" spans="1:9" hidden="1" x14ac:dyDescent="0.25">
      <c r="A30444" s="40"/>
      <c r="I30444" s="40"/>
    </row>
    <row r="30445" spans="1:9" hidden="1" x14ac:dyDescent="0.25">
      <c r="A30445" s="40"/>
      <c r="I30445" s="40"/>
    </row>
    <row r="30446" spans="1:9" hidden="1" x14ac:dyDescent="0.25">
      <c r="A30446" s="40"/>
      <c r="I30446" s="40"/>
    </row>
    <row r="30447" spans="1:9" hidden="1" x14ac:dyDescent="0.25">
      <c r="A30447" s="40"/>
      <c r="I30447" s="40"/>
    </row>
    <row r="30448" spans="1:9" hidden="1" x14ac:dyDescent="0.25">
      <c r="A30448" s="40"/>
      <c r="I30448" s="40"/>
    </row>
    <row r="30449" spans="1:9" hidden="1" x14ac:dyDescent="0.25">
      <c r="A30449" s="40"/>
      <c r="I30449" s="40"/>
    </row>
    <row r="30450" spans="1:9" hidden="1" x14ac:dyDescent="0.25">
      <c r="A30450" s="40"/>
      <c r="I30450" s="40"/>
    </row>
    <row r="30451" spans="1:9" hidden="1" x14ac:dyDescent="0.25">
      <c r="A30451" s="40"/>
      <c r="I30451" s="40"/>
    </row>
    <row r="30452" spans="1:9" hidden="1" x14ac:dyDescent="0.25">
      <c r="A30452" s="40"/>
      <c r="I30452" s="40"/>
    </row>
    <row r="30453" spans="1:9" hidden="1" x14ac:dyDescent="0.25">
      <c r="A30453" s="40"/>
      <c r="I30453" s="40"/>
    </row>
    <row r="30454" spans="1:9" hidden="1" x14ac:dyDescent="0.25">
      <c r="A30454" s="40"/>
      <c r="I30454" s="40"/>
    </row>
    <row r="30455" spans="1:9" hidden="1" x14ac:dyDescent="0.25">
      <c r="A30455" s="40"/>
      <c r="I30455" s="40"/>
    </row>
    <row r="30456" spans="1:9" hidden="1" x14ac:dyDescent="0.25">
      <c r="A30456" s="40"/>
      <c r="I30456" s="40"/>
    </row>
    <row r="30457" spans="1:9" hidden="1" x14ac:dyDescent="0.25">
      <c r="A30457" s="40"/>
      <c r="I30457" s="40"/>
    </row>
    <row r="30458" spans="1:9" hidden="1" x14ac:dyDescent="0.25">
      <c r="A30458" s="40"/>
      <c r="I30458" s="40"/>
    </row>
    <row r="30459" spans="1:9" hidden="1" x14ac:dyDescent="0.25">
      <c r="A30459" s="40"/>
      <c r="I30459" s="40"/>
    </row>
    <row r="30460" spans="1:9" hidden="1" x14ac:dyDescent="0.25">
      <c r="A30460" s="40"/>
      <c r="I30460" s="40"/>
    </row>
    <row r="30461" spans="1:9" hidden="1" x14ac:dyDescent="0.25">
      <c r="A30461" s="40"/>
      <c r="I30461" s="40"/>
    </row>
    <row r="30462" spans="1:9" hidden="1" x14ac:dyDescent="0.25">
      <c r="A30462" s="40"/>
      <c r="I30462" s="40"/>
    </row>
    <row r="30463" spans="1:9" hidden="1" x14ac:dyDescent="0.25">
      <c r="A30463" s="40"/>
      <c r="I30463" s="40"/>
    </row>
    <row r="30464" spans="1:9" hidden="1" x14ac:dyDescent="0.25">
      <c r="A30464" s="40"/>
      <c r="I30464" s="40"/>
    </row>
    <row r="30465" spans="1:9" hidden="1" x14ac:dyDescent="0.25">
      <c r="A30465" s="40"/>
      <c r="I30465" s="40"/>
    </row>
    <row r="30466" spans="1:9" hidden="1" x14ac:dyDescent="0.25">
      <c r="A30466" s="40"/>
      <c r="I30466" s="40"/>
    </row>
    <row r="30467" spans="1:9" hidden="1" x14ac:dyDescent="0.25">
      <c r="A30467" s="40"/>
      <c r="I30467" s="40"/>
    </row>
    <row r="30468" spans="1:9" hidden="1" x14ac:dyDescent="0.25">
      <c r="A30468" s="40"/>
      <c r="I30468" s="40"/>
    </row>
    <row r="30469" spans="1:9" hidden="1" x14ac:dyDescent="0.25">
      <c r="A30469" s="40"/>
      <c r="I30469" s="40"/>
    </row>
    <row r="30470" spans="1:9" hidden="1" x14ac:dyDescent="0.25">
      <c r="A30470" s="40"/>
      <c r="I30470" s="40"/>
    </row>
    <row r="30471" spans="1:9" hidden="1" x14ac:dyDescent="0.25">
      <c r="A30471" s="40"/>
      <c r="I30471" s="40"/>
    </row>
    <row r="30472" spans="1:9" hidden="1" x14ac:dyDescent="0.25">
      <c r="A30472" s="40"/>
      <c r="I30472" s="40"/>
    </row>
    <row r="30473" spans="1:9" hidden="1" x14ac:dyDescent="0.25">
      <c r="A30473" s="40"/>
      <c r="I30473" s="40"/>
    </row>
    <row r="30474" spans="1:9" hidden="1" x14ac:dyDescent="0.25">
      <c r="A30474" s="40"/>
      <c r="I30474" s="40"/>
    </row>
    <row r="30475" spans="1:9" hidden="1" x14ac:dyDescent="0.25">
      <c r="A30475" s="40"/>
      <c r="I30475" s="40"/>
    </row>
    <row r="30476" spans="1:9" hidden="1" x14ac:dyDescent="0.25">
      <c r="A30476" s="40"/>
      <c r="I30476" s="40"/>
    </row>
    <row r="30477" spans="1:9" hidden="1" x14ac:dyDescent="0.25">
      <c r="A30477" s="40"/>
      <c r="I30477" s="40"/>
    </row>
    <row r="30478" spans="1:9" hidden="1" x14ac:dyDescent="0.25">
      <c r="A30478" s="40"/>
      <c r="I30478" s="40"/>
    </row>
    <row r="30479" spans="1:9" hidden="1" x14ac:dyDescent="0.25">
      <c r="A30479" s="40"/>
      <c r="I30479" s="40"/>
    </row>
    <row r="30480" spans="1:9" hidden="1" x14ac:dyDescent="0.25">
      <c r="A30480" s="40"/>
      <c r="I30480" s="40"/>
    </row>
    <row r="30481" spans="1:9" hidden="1" x14ac:dyDescent="0.25">
      <c r="A30481" s="40"/>
      <c r="I30481" s="40"/>
    </row>
    <row r="30482" spans="1:9" hidden="1" x14ac:dyDescent="0.25">
      <c r="A30482" s="40"/>
      <c r="I30482" s="40"/>
    </row>
    <row r="30483" spans="1:9" hidden="1" x14ac:dyDescent="0.25">
      <c r="A30483" s="40"/>
      <c r="I30483" s="40"/>
    </row>
    <row r="30484" spans="1:9" hidden="1" x14ac:dyDescent="0.25">
      <c r="A30484" s="40"/>
      <c r="I30484" s="40"/>
    </row>
    <row r="30485" spans="1:9" hidden="1" x14ac:dyDescent="0.25">
      <c r="A30485" s="40"/>
      <c r="I30485" s="40"/>
    </row>
    <row r="30486" spans="1:9" hidden="1" x14ac:dyDescent="0.25">
      <c r="A30486" s="40"/>
      <c r="I30486" s="40"/>
    </row>
    <row r="30487" spans="1:9" hidden="1" x14ac:dyDescent="0.25">
      <c r="A30487" s="40"/>
      <c r="I30487" s="40"/>
    </row>
    <row r="30488" spans="1:9" hidden="1" x14ac:dyDescent="0.25">
      <c r="A30488" s="40"/>
      <c r="I30488" s="40"/>
    </row>
    <row r="30489" spans="1:9" hidden="1" x14ac:dyDescent="0.25">
      <c r="A30489" s="40"/>
      <c r="I30489" s="40"/>
    </row>
    <row r="30490" spans="1:9" hidden="1" x14ac:dyDescent="0.25">
      <c r="A30490" s="40"/>
      <c r="I30490" s="40"/>
    </row>
    <row r="30491" spans="1:9" hidden="1" x14ac:dyDescent="0.25">
      <c r="A30491" s="40"/>
      <c r="I30491" s="40"/>
    </row>
    <row r="30492" spans="1:9" hidden="1" x14ac:dyDescent="0.25">
      <c r="A30492" s="40"/>
      <c r="I30492" s="40"/>
    </row>
    <row r="30493" spans="1:9" hidden="1" x14ac:dyDescent="0.25">
      <c r="A30493" s="40"/>
      <c r="I30493" s="40"/>
    </row>
    <row r="30494" spans="1:9" hidden="1" x14ac:dyDescent="0.25">
      <c r="A30494" s="40"/>
      <c r="I30494" s="40"/>
    </row>
    <row r="30495" spans="1:9" hidden="1" x14ac:dyDescent="0.25">
      <c r="A30495" s="40"/>
      <c r="I30495" s="40"/>
    </row>
    <row r="30496" spans="1:9" hidden="1" x14ac:dyDescent="0.25">
      <c r="A30496" s="40"/>
      <c r="I30496" s="40"/>
    </row>
    <row r="30497" spans="1:9" hidden="1" x14ac:dyDescent="0.25">
      <c r="A30497" s="40"/>
      <c r="I30497" s="40"/>
    </row>
    <row r="30498" spans="1:9" hidden="1" x14ac:dyDescent="0.25">
      <c r="A30498" s="40"/>
      <c r="I30498" s="40"/>
    </row>
    <row r="30499" spans="1:9" hidden="1" x14ac:dyDescent="0.25">
      <c r="A30499" s="40"/>
      <c r="I30499" s="40"/>
    </row>
    <row r="30500" spans="1:9" hidden="1" x14ac:dyDescent="0.25">
      <c r="A30500" s="40"/>
      <c r="I30500" s="40"/>
    </row>
    <row r="30501" spans="1:9" hidden="1" x14ac:dyDescent="0.25">
      <c r="A30501" s="40"/>
      <c r="I30501" s="40"/>
    </row>
    <row r="30502" spans="1:9" hidden="1" x14ac:dyDescent="0.25">
      <c r="A30502" s="40"/>
      <c r="I30502" s="40"/>
    </row>
    <row r="30503" spans="1:9" hidden="1" x14ac:dyDescent="0.25">
      <c r="A30503" s="40"/>
      <c r="I30503" s="40"/>
    </row>
    <row r="30504" spans="1:9" hidden="1" x14ac:dyDescent="0.25">
      <c r="A30504" s="40"/>
      <c r="I30504" s="40"/>
    </row>
    <row r="30505" spans="1:9" hidden="1" x14ac:dyDescent="0.25">
      <c r="A30505" s="40"/>
      <c r="I30505" s="40"/>
    </row>
    <row r="30506" spans="1:9" hidden="1" x14ac:dyDescent="0.25">
      <c r="A30506" s="40"/>
      <c r="I30506" s="40"/>
    </row>
    <row r="30507" spans="1:9" hidden="1" x14ac:dyDescent="0.25">
      <c r="A30507" s="40"/>
      <c r="I30507" s="40"/>
    </row>
    <row r="30508" spans="1:9" hidden="1" x14ac:dyDescent="0.25">
      <c r="A30508" s="40"/>
      <c r="I30508" s="40"/>
    </row>
    <row r="30509" spans="1:9" hidden="1" x14ac:dyDescent="0.25">
      <c r="A30509" s="40"/>
      <c r="I30509" s="40"/>
    </row>
    <row r="30510" spans="1:9" hidden="1" x14ac:dyDescent="0.25">
      <c r="A30510" s="40"/>
      <c r="I30510" s="40"/>
    </row>
    <row r="30511" spans="1:9" hidden="1" x14ac:dyDescent="0.25">
      <c r="A30511" s="40"/>
      <c r="I30511" s="40"/>
    </row>
    <row r="30512" spans="1:9" hidden="1" x14ac:dyDescent="0.25">
      <c r="A30512" s="40"/>
      <c r="I30512" s="40"/>
    </row>
    <row r="30513" spans="1:9" hidden="1" x14ac:dyDescent="0.25">
      <c r="A30513" s="40"/>
      <c r="I30513" s="40"/>
    </row>
    <row r="30514" spans="1:9" hidden="1" x14ac:dyDescent="0.25">
      <c r="A30514" s="40"/>
      <c r="I30514" s="40"/>
    </row>
    <row r="30515" spans="1:9" hidden="1" x14ac:dyDescent="0.25">
      <c r="A30515" s="40"/>
      <c r="I30515" s="40"/>
    </row>
    <row r="30516" spans="1:9" hidden="1" x14ac:dyDescent="0.25">
      <c r="A30516" s="40"/>
      <c r="I30516" s="40"/>
    </row>
    <row r="30517" spans="1:9" hidden="1" x14ac:dyDescent="0.25">
      <c r="A30517" s="40"/>
      <c r="I30517" s="40"/>
    </row>
    <row r="30518" spans="1:9" hidden="1" x14ac:dyDescent="0.25">
      <c r="A30518" s="40"/>
      <c r="I30518" s="40"/>
    </row>
    <row r="30519" spans="1:9" hidden="1" x14ac:dyDescent="0.25">
      <c r="A30519" s="40"/>
      <c r="I30519" s="40"/>
    </row>
    <row r="30520" spans="1:9" hidden="1" x14ac:dyDescent="0.25">
      <c r="A30520" s="40"/>
      <c r="I30520" s="40"/>
    </row>
    <row r="30521" spans="1:9" hidden="1" x14ac:dyDescent="0.25">
      <c r="A30521" s="40"/>
      <c r="I30521" s="40"/>
    </row>
    <row r="30522" spans="1:9" hidden="1" x14ac:dyDescent="0.25">
      <c r="A30522" s="40"/>
      <c r="I30522" s="40"/>
    </row>
    <row r="30523" spans="1:9" hidden="1" x14ac:dyDescent="0.25">
      <c r="A30523" s="40"/>
      <c r="I30523" s="40"/>
    </row>
    <row r="30524" spans="1:9" hidden="1" x14ac:dyDescent="0.25">
      <c r="A30524" s="40"/>
      <c r="I30524" s="40"/>
    </row>
    <row r="30525" spans="1:9" hidden="1" x14ac:dyDescent="0.25">
      <c r="A30525" s="40"/>
      <c r="I30525" s="40"/>
    </row>
    <row r="30526" spans="1:9" hidden="1" x14ac:dyDescent="0.25">
      <c r="A30526" s="40"/>
      <c r="I30526" s="40"/>
    </row>
    <row r="30527" spans="1:9" hidden="1" x14ac:dyDescent="0.25">
      <c r="A30527" s="40"/>
      <c r="I30527" s="40"/>
    </row>
    <row r="30528" spans="1:9" hidden="1" x14ac:dyDescent="0.25">
      <c r="A30528" s="40"/>
      <c r="I30528" s="40"/>
    </row>
    <row r="30529" spans="1:9" hidden="1" x14ac:dyDescent="0.25">
      <c r="A30529" s="40"/>
      <c r="I30529" s="40"/>
    </row>
    <row r="30530" spans="1:9" hidden="1" x14ac:dyDescent="0.25">
      <c r="A30530" s="40"/>
      <c r="I30530" s="40"/>
    </row>
    <row r="30531" spans="1:9" hidden="1" x14ac:dyDescent="0.25">
      <c r="A30531" s="40"/>
      <c r="I30531" s="40"/>
    </row>
    <row r="30532" spans="1:9" hidden="1" x14ac:dyDescent="0.25">
      <c r="A30532" s="40"/>
      <c r="I30532" s="40"/>
    </row>
    <row r="30533" spans="1:9" hidden="1" x14ac:dyDescent="0.25">
      <c r="A30533" s="40"/>
      <c r="I30533" s="40"/>
    </row>
    <row r="30534" spans="1:9" hidden="1" x14ac:dyDescent="0.25">
      <c r="A30534" s="40"/>
      <c r="I30534" s="40"/>
    </row>
    <row r="30535" spans="1:9" hidden="1" x14ac:dyDescent="0.25">
      <c r="A30535" s="40"/>
      <c r="I30535" s="40"/>
    </row>
    <row r="30536" spans="1:9" hidden="1" x14ac:dyDescent="0.25">
      <c r="A30536" s="40"/>
      <c r="I30536" s="40"/>
    </row>
    <row r="30537" spans="1:9" hidden="1" x14ac:dyDescent="0.25">
      <c r="A30537" s="40"/>
      <c r="I30537" s="40"/>
    </row>
    <row r="30538" spans="1:9" hidden="1" x14ac:dyDescent="0.25">
      <c r="A30538" s="40"/>
      <c r="I30538" s="40"/>
    </row>
    <row r="30539" spans="1:9" hidden="1" x14ac:dyDescent="0.25">
      <c r="A30539" s="40"/>
      <c r="I30539" s="40"/>
    </row>
    <row r="30540" spans="1:9" hidden="1" x14ac:dyDescent="0.25">
      <c r="A30540" s="40"/>
      <c r="I30540" s="40"/>
    </row>
    <row r="30541" spans="1:9" hidden="1" x14ac:dyDescent="0.25">
      <c r="A30541" s="40"/>
      <c r="I30541" s="40"/>
    </row>
    <row r="30542" spans="1:9" hidden="1" x14ac:dyDescent="0.25">
      <c r="A30542" s="40"/>
      <c r="I30542" s="40"/>
    </row>
    <row r="30543" spans="1:9" hidden="1" x14ac:dyDescent="0.25">
      <c r="A30543" s="40"/>
      <c r="I30543" s="40"/>
    </row>
    <row r="30544" spans="1:9" hidden="1" x14ac:dyDescent="0.25">
      <c r="A30544" s="40"/>
      <c r="I30544" s="40"/>
    </row>
    <row r="30545" spans="1:9" hidden="1" x14ac:dyDescent="0.25">
      <c r="A30545" s="40"/>
      <c r="I30545" s="40"/>
    </row>
    <row r="30546" spans="1:9" hidden="1" x14ac:dyDescent="0.25">
      <c r="A30546" s="40"/>
      <c r="I30546" s="40"/>
    </row>
    <row r="30547" spans="1:9" hidden="1" x14ac:dyDescent="0.25">
      <c r="A30547" s="40"/>
      <c r="I30547" s="40"/>
    </row>
    <row r="30548" spans="1:9" hidden="1" x14ac:dyDescent="0.25">
      <c r="A30548" s="40"/>
      <c r="I30548" s="40"/>
    </row>
    <row r="30549" spans="1:9" hidden="1" x14ac:dyDescent="0.25">
      <c r="A30549" s="40"/>
      <c r="I30549" s="40"/>
    </row>
    <row r="30550" spans="1:9" hidden="1" x14ac:dyDescent="0.25">
      <c r="A30550" s="40"/>
      <c r="I30550" s="40"/>
    </row>
    <row r="30551" spans="1:9" hidden="1" x14ac:dyDescent="0.25">
      <c r="A30551" s="40"/>
      <c r="I30551" s="40"/>
    </row>
    <row r="30552" spans="1:9" hidden="1" x14ac:dyDescent="0.25">
      <c r="A30552" s="40"/>
      <c r="I30552" s="40"/>
    </row>
    <row r="30553" spans="1:9" hidden="1" x14ac:dyDescent="0.25">
      <c r="A30553" s="40"/>
      <c r="I30553" s="40"/>
    </row>
    <row r="30554" spans="1:9" hidden="1" x14ac:dyDescent="0.25">
      <c r="A30554" s="40"/>
      <c r="I30554" s="40"/>
    </row>
    <row r="30555" spans="1:9" hidden="1" x14ac:dyDescent="0.25">
      <c r="A30555" s="40"/>
      <c r="I30555" s="40"/>
    </row>
    <row r="30556" spans="1:9" hidden="1" x14ac:dyDescent="0.25">
      <c r="A30556" s="40"/>
      <c r="I30556" s="40"/>
    </row>
    <row r="30557" spans="1:9" hidden="1" x14ac:dyDescent="0.25">
      <c r="A30557" s="40"/>
      <c r="I30557" s="40"/>
    </row>
    <row r="30558" spans="1:9" hidden="1" x14ac:dyDescent="0.25">
      <c r="A30558" s="40"/>
      <c r="I30558" s="40"/>
    </row>
    <row r="30559" spans="1:9" hidden="1" x14ac:dyDescent="0.25">
      <c r="A30559" s="40"/>
      <c r="I30559" s="40"/>
    </row>
    <row r="30560" spans="1:9" hidden="1" x14ac:dyDescent="0.25">
      <c r="A30560" s="40"/>
      <c r="I30560" s="40"/>
    </row>
    <row r="30561" spans="1:9" hidden="1" x14ac:dyDescent="0.25">
      <c r="A30561" s="40"/>
      <c r="I30561" s="40"/>
    </row>
    <row r="30562" spans="1:9" hidden="1" x14ac:dyDescent="0.25">
      <c r="A30562" s="40"/>
      <c r="I30562" s="40"/>
    </row>
    <row r="30563" spans="1:9" hidden="1" x14ac:dyDescent="0.25">
      <c r="A30563" s="40"/>
      <c r="I30563" s="40"/>
    </row>
    <row r="30564" spans="1:9" hidden="1" x14ac:dyDescent="0.25">
      <c r="A30564" s="40"/>
      <c r="I30564" s="40"/>
    </row>
    <row r="30565" spans="1:9" hidden="1" x14ac:dyDescent="0.25">
      <c r="A30565" s="40"/>
      <c r="I30565" s="40"/>
    </row>
    <row r="30566" spans="1:9" hidden="1" x14ac:dyDescent="0.25">
      <c r="A30566" s="40"/>
      <c r="I30566" s="40"/>
    </row>
    <row r="30567" spans="1:9" hidden="1" x14ac:dyDescent="0.25">
      <c r="A30567" s="40"/>
      <c r="I30567" s="40"/>
    </row>
    <row r="30568" spans="1:9" hidden="1" x14ac:dyDescent="0.25">
      <c r="A30568" s="40"/>
      <c r="I30568" s="40"/>
    </row>
    <row r="30569" spans="1:9" hidden="1" x14ac:dyDescent="0.25">
      <c r="A30569" s="40"/>
      <c r="I30569" s="40"/>
    </row>
    <row r="30570" spans="1:9" hidden="1" x14ac:dyDescent="0.25">
      <c r="A30570" s="40"/>
      <c r="I30570" s="40"/>
    </row>
    <row r="30571" spans="1:9" hidden="1" x14ac:dyDescent="0.25">
      <c r="A30571" s="40"/>
      <c r="I30571" s="40"/>
    </row>
    <row r="30572" spans="1:9" hidden="1" x14ac:dyDescent="0.25">
      <c r="A30572" s="40"/>
      <c r="I30572" s="40"/>
    </row>
    <row r="30573" spans="1:9" hidden="1" x14ac:dyDescent="0.25">
      <c r="A30573" s="40"/>
      <c r="I30573" s="40"/>
    </row>
    <row r="30574" spans="1:9" hidden="1" x14ac:dyDescent="0.25">
      <c r="A30574" s="40"/>
      <c r="I30574" s="40"/>
    </row>
    <row r="30575" spans="1:9" hidden="1" x14ac:dyDescent="0.25">
      <c r="A30575" s="40"/>
      <c r="I30575" s="40"/>
    </row>
    <row r="30576" spans="1:9" hidden="1" x14ac:dyDescent="0.25">
      <c r="A30576" s="40"/>
      <c r="I30576" s="40"/>
    </row>
    <row r="30577" spans="1:9" hidden="1" x14ac:dyDescent="0.25">
      <c r="A30577" s="40"/>
      <c r="I30577" s="40"/>
    </row>
    <row r="30578" spans="1:9" hidden="1" x14ac:dyDescent="0.25">
      <c r="A30578" s="40"/>
      <c r="I30578" s="40"/>
    </row>
    <row r="30579" spans="1:9" hidden="1" x14ac:dyDescent="0.25">
      <c r="A30579" s="40"/>
      <c r="I30579" s="40"/>
    </row>
    <row r="30580" spans="1:9" hidden="1" x14ac:dyDescent="0.25">
      <c r="A30580" s="40"/>
      <c r="I30580" s="40"/>
    </row>
    <row r="30581" spans="1:9" hidden="1" x14ac:dyDescent="0.25">
      <c r="A30581" s="40"/>
      <c r="I30581" s="40"/>
    </row>
    <row r="30582" spans="1:9" hidden="1" x14ac:dyDescent="0.25">
      <c r="A30582" s="40"/>
      <c r="I30582" s="40"/>
    </row>
    <row r="30583" spans="1:9" hidden="1" x14ac:dyDescent="0.25">
      <c r="A30583" s="40"/>
      <c r="I30583" s="40"/>
    </row>
    <row r="30584" spans="1:9" hidden="1" x14ac:dyDescent="0.25">
      <c r="A30584" s="40"/>
      <c r="I30584" s="40"/>
    </row>
    <row r="30585" spans="1:9" hidden="1" x14ac:dyDescent="0.25">
      <c r="A30585" s="40"/>
      <c r="I30585" s="40"/>
    </row>
    <row r="30586" spans="1:9" hidden="1" x14ac:dyDescent="0.25">
      <c r="A30586" s="40"/>
      <c r="I30586" s="40"/>
    </row>
    <row r="30587" spans="1:9" hidden="1" x14ac:dyDescent="0.25">
      <c r="A30587" s="40"/>
      <c r="I30587" s="40"/>
    </row>
    <row r="30588" spans="1:9" hidden="1" x14ac:dyDescent="0.25">
      <c r="A30588" s="40"/>
      <c r="I30588" s="40"/>
    </row>
    <row r="30589" spans="1:9" hidden="1" x14ac:dyDescent="0.25">
      <c r="A30589" s="40"/>
      <c r="I30589" s="40"/>
    </row>
    <row r="30590" spans="1:9" hidden="1" x14ac:dyDescent="0.25">
      <c r="A30590" s="40"/>
      <c r="I30590" s="40"/>
    </row>
    <row r="30591" spans="1:9" hidden="1" x14ac:dyDescent="0.25">
      <c r="A30591" s="40"/>
      <c r="I30591" s="40"/>
    </row>
    <row r="30592" spans="1:9" hidden="1" x14ac:dyDescent="0.25">
      <c r="A30592" s="40"/>
      <c r="I30592" s="40"/>
    </row>
    <row r="30593" spans="1:9" hidden="1" x14ac:dyDescent="0.25">
      <c r="A30593" s="40"/>
      <c r="I30593" s="40"/>
    </row>
    <row r="30594" spans="1:9" hidden="1" x14ac:dyDescent="0.25">
      <c r="A30594" s="40"/>
      <c r="I30594" s="40"/>
    </row>
    <row r="30595" spans="1:9" hidden="1" x14ac:dyDescent="0.25">
      <c r="A30595" s="40"/>
      <c r="I30595" s="40"/>
    </row>
    <row r="30596" spans="1:9" hidden="1" x14ac:dyDescent="0.25">
      <c r="A30596" s="40"/>
      <c r="I30596" s="40"/>
    </row>
    <row r="30597" spans="1:9" hidden="1" x14ac:dyDescent="0.25">
      <c r="A30597" s="40"/>
      <c r="I30597" s="40"/>
    </row>
    <row r="30598" spans="1:9" hidden="1" x14ac:dyDescent="0.25">
      <c r="A30598" s="40"/>
      <c r="I30598" s="40"/>
    </row>
    <row r="30599" spans="1:9" hidden="1" x14ac:dyDescent="0.25">
      <c r="A30599" s="40"/>
      <c r="I30599" s="40"/>
    </row>
    <row r="30600" spans="1:9" hidden="1" x14ac:dyDescent="0.25">
      <c r="A30600" s="40"/>
      <c r="I30600" s="40"/>
    </row>
    <row r="30601" spans="1:9" hidden="1" x14ac:dyDescent="0.25">
      <c r="A30601" s="40"/>
      <c r="I30601" s="40"/>
    </row>
    <row r="30602" spans="1:9" hidden="1" x14ac:dyDescent="0.25">
      <c r="A30602" s="40"/>
      <c r="I30602" s="40"/>
    </row>
    <row r="30603" spans="1:9" hidden="1" x14ac:dyDescent="0.25">
      <c r="A30603" s="40"/>
      <c r="I30603" s="40"/>
    </row>
    <row r="30604" spans="1:9" hidden="1" x14ac:dyDescent="0.25">
      <c r="A30604" s="40"/>
      <c r="I30604" s="40"/>
    </row>
    <row r="30605" spans="1:9" hidden="1" x14ac:dyDescent="0.25">
      <c r="A30605" s="40"/>
      <c r="I30605" s="40"/>
    </row>
    <row r="30606" spans="1:9" hidden="1" x14ac:dyDescent="0.25">
      <c r="A30606" s="40"/>
      <c r="I30606" s="40"/>
    </row>
    <row r="30607" spans="1:9" hidden="1" x14ac:dyDescent="0.25">
      <c r="A30607" s="40"/>
      <c r="I30607" s="40"/>
    </row>
    <row r="30608" spans="1:9" hidden="1" x14ac:dyDescent="0.25">
      <c r="A30608" s="40"/>
      <c r="I30608" s="40"/>
    </row>
    <row r="30609" spans="1:9" hidden="1" x14ac:dyDescent="0.25">
      <c r="A30609" s="40"/>
      <c r="I30609" s="40"/>
    </row>
    <row r="30610" spans="1:9" hidden="1" x14ac:dyDescent="0.25">
      <c r="A30610" s="40"/>
      <c r="I30610" s="40"/>
    </row>
    <row r="30611" spans="1:9" hidden="1" x14ac:dyDescent="0.25">
      <c r="A30611" s="40"/>
      <c r="I30611" s="40"/>
    </row>
    <row r="30612" spans="1:9" hidden="1" x14ac:dyDescent="0.25">
      <c r="A30612" s="40"/>
      <c r="I30612" s="40"/>
    </row>
    <row r="30613" spans="1:9" hidden="1" x14ac:dyDescent="0.25">
      <c r="A30613" s="40"/>
      <c r="I30613" s="40"/>
    </row>
    <row r="30614" spans="1:9" hidden="1" x14ac:dyDescent="0.25">
      <c r="A30614" s="40"/>
      <c r="I30614" s="40"/>
    </row>
    <row r="30615" spans="1:9" hidden="1" x14ac:dyDescent="0.25">
      <c r="A30615" s="40"/>
      <c r="I30615" s="40"/>
    </row>
    <row r="30616" spans="1:9" hidden="1" x14ac:dyDescent="0.25">
      <c r="A30616" s="40"/>
      <c r="I30616" s="40"/>
    </row>
    <row r="30617" spans="1:9" hidden="1" x14ac:dyDescent="0.25">
      <c r="A30617" s="40"/>
      <c r="I30617" s="40"/>
    </row>
    <row r="30618" spans="1:9" hidden="1" x14ac:dyDescent="0.25">
      <c r="A30618" s="40"/>
      <c r="I30618" s="40"/>
    </row>
    <row r="30619" spans="1:9" hidden="1" x14ac:dyDescent="0.25">
      <c r="A30619" s="40"/>
      <c r="I30619" s="40"/>
    </row>
    <row r="30620" spans="1:9" hidden="1" x14ac:dyDescent="0.25">
      <c r="A30620" s="40"/>
      <c r="I30620" s="40"/>
    </row>
    <row r="30621" spans="1:9" hidden="1" x14ac:dyDescent="0.25">
      <c r="A30621" s="40"/>
      <c r="I30621" s="40"/>
    </row>
    <row r="30622" spans="1:9" hidden="1" x14ac:dyDescent="0.25">
      <c r="A30622" s="40"/>
      <c r="I30622" s="40"/>
    </row>
    <row r="30623" spans="1:9" hidden="1" x14ac:dyDescent="0.25">
      <c r="A30623" s="40"/>
      <c r="I30623" s="40"/>
    </row>
    <row r="30624" spans="1:9" hidden="1" x14ac:dyDescent="0.25">
      <c r="A30624" s="40"/>
      <c r="I30624" s="40"/>
    </row>
    <row r="30625" spans="1:9" hidden="1" x14ac:dyDescent="0.25">
      <c r="A30625" s="40"/>
      <c r="I30625" s="40"/>
    </row>
    <row r="30626" spans="1:9" hidden="1" x14ac:dyDescent="0.25">
      <c r="A30626" s="40"/>
      <c r="I30626" s="40"/>
    </row>
    <row r="30627" spans="1:9" hidden="1" x14ac:dyDescent="0.25">
      <c r="A30627" s="40"/>
      <c r="I30627" s="40"/>
    </row>
    <row r="30628" spans="1:9" hidden="1" x14ac:dyDescent="0.25">
      <c r="A30628" s="40"/>
      <c r="I30628" s="40"/>
    </row>
    <row r="30629" spans="1:9" hidden="1" x14ac:dyDescent="0.25">
      <c r="A30629" s="40"/>
      <c r="I30629" s="40"/>
    </row>
    <row r="30630" spans="1:9" hidden="1" x14ac:dyDescent="0.25">
      <c r="A30630" s="40"/>
      <c r="I30630" s="40"/>
    </row>
    <row r="30631" spans="1:9" hidden="1" x14ac:dyDescent="0.25">
      <c r="A30631" s="40"/>
      <c r="I30631" s="40"/>
    </row>
    <row r="30632" spans="1:9" hidden="1" x14ac:dyDescent="0.25">
      <c r="A30632" s="40"/>
      <c r="I30632" s="40"/>
    </row>
    <row r="30633" spans="1:9" hidden="1" x14ac:dyDescent="0.25">
      <c r="A30633" s="40"/>
      <c r="I30633" s="40"/>
    </row>
    <row r="30634" spans="1:9" hidden="1" x14ac:dyDescent="0.25">
      <c r="A30634" s="40"/>
      <c r="I30634" s="40"/>
    </row>
    <row r="30635" spans="1:9" hidden="1" x14ac:dyDescent="0.25">
      <c r="A30635" s="40"/>
      <c r="I30635" s="40"/>
    </row>
    <row r="30636" spans="1:9" hidden="1" x14ac:dyDescent="0.25">
      <c r="A30636" s="40"/>
      <c r="I30636" s="40"/>
    </row>
    <row r="30637" spans="1:9" hidden="1" x14ac:dyDescent="0.25">
      <c r="A30637" s="40"/>
      <c r="I30637" s="40"/>
    </row>
    <row r="30638" spans="1:9" hidden="1" x14ac:dyDescent="0.25">
      <c r="A30638" s="40"/>
      <c r="I30638" s="40"/>
    </row>
    <row r="30639" spans="1:9" hidden="1" x14ac:dyDescent="0.25">
      <c r="A30639" s="40"/>
      <c r="I30639" s="40"/>
    </row>
    <row r="30640" spans="1:9" hidden="1" x14ac:dyDescent="0.25">
      <c r="A30640" s="40"/>
      <c r="I30640" s="40"/>
    </row>
    <row r="30641" spans="1:9" hidden="1" x14ac:dyDescent="0.25">
      <c r="A30641" s="40"/>
      <c r="I30641" s="40"/>
    </row>
    <row r="30642" spans="1:9" hidden="1" x14ac:dyDescent="0.25">
      <c r="A30642" s="40"/>
      <c r="I30642" s="40"/>
    </row>
    <row r="30643" spans="1:9" hidden="1" x14ac:dyDescent="0.25">
      <c r="A30643" s="40"/>
      <c r="I30643" s="40"/>
    </row>
    <row r="30644" spans="1:9" hidden="1" x14ac:dyDescent="0.25">
      <c r="A30644" s="40"/>
      <c r="I30644" s="40"/>
    </row>
    <row r="30645" spans="1:9" hidden="1" x14ac:dyDescent="0.25">
      <c r="A30645" s="40"/>
      <c r="I30645" s="40"/>
    </row>
    <row r="30646" spans="1:9" hidden="1" x14ac:dyDescent="0.25">
      <c r="A30646" s="40"/>
      <c r="I30646" s="40"/>
    </row>
    <row r="30647" spans="1:9" hidden="1" x14ac:dyDescent="0.25">
      <c r="A30647" s="40"/>
      <c r="I30647" s="40"/>
    </row>
    <row r="30648" spans="1:9" hidden="1" x14ac:dyDescent="0.25">
      <c r="A30648" s="40"/>
      <c r="I30648" s="40"/>
    </row>
    <row r="30649" spans="1:9" hidden="1" x14ac:dyDescent="0.25">
      <c r="A30649" s="40"/>
      <c r="I30649" s="40"/>
    </row>
    <row r="30650" spans="1:9" hidden="1" x14ac:dyDescent="0.25">
      <c r="A30650" s="40"/>
      <c r="I30650" s="40"/>
    </row>
    <row r="30651" spans="1:9" hidden="1" x14ac:dyDescent="0.25">
      <c r="A30651" s="40"/>
      <c r="I30651" s="40"/>
    </row>
    <row r="30652" spans="1:9" hidden="1" x14ac:dyDescent="0.25">
      <c r="A30652" s="40"/>
      <c r="I30652" s="40"/>
    </row>
    <row r="30653" spans="1:9" hidden="1" x14ac:dyDescent="0.25">
      <c r="A30653" s="40"/>
      <c r="I30653" s="40"/>
    </row>
    <row r="30654" spans="1:9" hidden="1" x14ac:dyDescent="0.25">
      <c r="A30654" s="40"/>
      <c r="I30654" s="40"/>
    </row>
    <row r="30655" spans="1:9" hidden="1" x14ac:dyDescent="0.25">
      <c r="A30655" s="40"/>
      <c r="I30655" s="40"/>
    </row>
    <row r="30656" spans="1:9" hidden="1" x14ac:dyDescent="0.25">
      <c r="A30656" s="40"/>
      <c r="I30656" s="40"/>
    </row>
    <row r="30657" spans="1:9" hidden="1" x14ac:dyDescent="0.25">
      <c r="A30657" s="40"/>
      <c r="I30657" s="40"/>
    </row>
    <row r="30658" spans="1:9" hidden="1" x14ac:dyDescent="0.25">
      <c r="A30658" s="40"/>
      <c r="I30658" s="40"/>
    </row>
    <row r="30659" spans="1:9" hidden="1" x14ac:dyDescent="0.25">
      <c r="A30659" s="40"/>
      <c r="I30659" s="40"/>
    </row>
    <row r="30660" spans="1:9" hidden="1" x14ac:dyDescent="0.25">
      <c r="A30660" s="40"/>
      <c r="I30660" s="40"/>
    </row>
    <row r="30661" spans="1:9" hidden="1" x14ac:dyDescent="0.25">
      <c r="A30661" s="40"/>
      <c r="I30661" s="40"/>
    </row>
    <row r="30662" spans="1:9" hidden="1" x14ac:dyDescent="0.25">
      <c r="A30662" s="40"/>
      <c r="I30662" s="40"/>
    </row>
    <row r="30663" spans="1:9" hidden="1" x14ac:dyDescent="0.25">
      <c r="A30663" s="40"/>
      <c r="I30663" s="40"/>
    </row>
    <row r="30664" spans="1:9" hidden="1" x14ac:dyDescent="0.25">
      <c r="A30664" s="40"/>
      <c r="I30664" s="40"/>
    </row>
    <row r="30665" spans="1:9" hidden="1" x14ac:dyDescent="0.25">
      <c r="A30665" s="40"/>
      <c r="I30665" s="40"/>
    </row>
    <row r="30666" spans="1:9" hidden="1" x14ac:dyDescent="0.25">
      <c r="A30666" s="40"/>
      <c r="I30666" s="40"/>
    </row>
    <row r="30667" spans="1:9" hidden="1" x14ac:dyDescent="0.25">
      <c r="A30667" s="40"/>
      <c r="I30667" s="40"/>
    </row>
    <row r="30668" spans="1:9" hidden="1" x14ac:dyDescent="0.25">
      <c r="A30668" s="40"/>
      <c r="I30668" s="40"/>
    </row>
    <row r="30669" spans="1:9" hidden="1" x14ac:dyDescent="0.25">
      <c r="A30669" s="40"/>
      <c r="I30669" s="40"/>
    </row>
    <row r="30670" spans="1:9" hidden="1" x14ac:dyDescent="0.25">
      <c r="A30670" s="40"/>
      <c r="I30670" s="40"/>
    </row>
    <row r="30671" spans="1:9" hidden="1" x14ac:dyDescent="0.25">
      <c r="A30671" s="40"/>
      <c r="I30671" s="40"/>
    </row>
    <row r="30672" spans="1:9" hidden="1" x14ac:dyDescent="0.25">
      <c r="A30672" s="40"/>
      <c r="I30672" s="40"/>
    </row>
    <row r="30673" spans="1:9" hidden="1" x14ac:dyDescent="0.25">
      <c r="A30673" s="40"/>
      <c r="I30673" s="40"/>
    </row>
    <row r="30674" spans="1:9" hidden="1" x14ac:dyDescent="0.25">
      <c r="A30674" s="40"/>
      <c r="I30674" s="40"/>
    </row>
    <row r="30675" spans="1:9" hidden="1" x14ac:dyDescent="0.25">
      <c r="A30675" s="40"/>
      <c r="I30675" s="40"/>
    </row>
    <row r="30676" spans="1:9" hidden="1" x14ac:dyDescent="0.25">
      <c r="A30676" s="40"/>
      <c r="I30676" s="40"/>
    </row>
    <row r="30677" spans="1:9" hidden="1" x14ac:dyDescent="0.25">
      <c r="A30677" s="40"/>
      <c r="I30677" s="40"/>
    </row>
    <row r="30678" spans="1:9" hidden="1" x14ac:dyDescent="0.25">
      <c r="A30678" s="40"/>
      <c r="I30678" s="40"/>
    </row>
    <row r="30679" spans="1:9" hidden="1" x14ac:dyDescent="0.25">
      <c r="A30679" s="40"/>
      <c r="I30679" s="40"/>
    </row>
    <row r="30680" spans="1:9" hidden="1" x14ac:dyDescent="0.25">
      <c r="A30680" s="40"/>
      <c r="I30680" s="40"/>
    </row>
    <row r="30681" spans="1:9" hidden="1" x14ac:dyDescent="0.25">
      <c r="A30681" s="40"/>
      <c r="I30681" s="40"/>
    </row>
    <row r="30682" spans="1:9" hidden="1" x14ac:dyDescent="0.25">
      <c r="A30682" s="40"/>
      <c r="I30682" s="40"/>
    </row>
    <row r="30683" spans="1:9" hidden="1" x14ac:dyDescent="0.25">
      <c r="A30683" s="40"/>
      <c r="I30683" s="40"/>
    </row>
    <row r="30684" spans="1:9" hidden="1" x14ac:dyDescent="0.25">
      <c r="A30684" s="40"/>
      <c r="I30684" s="40"/>
    </row>
    <row r="30685" spans="1:9" hidden="1" x14ac:dyDescent="0.25">
      <c r="A30685" s="40"/>
      <c r="I30685" s="40"/>
    </row>
    <row r="30686" spans="1:9" hidden="1" x14ac:dyDescent="0.25">
      <c r="A30686" s="40"/>
      <c r="I30686" s="40"/>
    </row>
    <row r="30687" spans="1:9" hidden="1" x14ac:dyDescent="0.25">
      <c r="A30687" s="40"/>
      <c r="I30687" s="40"/>
    </row>
    <row r="30688" spans="1:9" hidden="1" x14ac:dyDescent="0.25">
      <c r="A30688" s="40"/>
      <c r="I30688" s="40"/>
    </row>
    <row r="30689" spans="1:9" hidden="1" x14ac:dyDescent="0.25">
      <c r="A30689" s="40"/>
      <c r="I30689" s="40"/>
    </row>
    <row r="30690" spans="1:9" hidden="1" x14ac:dyDescent="0.25">
      <c r="A30690" s="40"/>
      <c r="I30690" s="40"/>
    </row>
    <row r="30691" spans="1:9" hidden="1" x14ac:dyDescent="0.25">
      <c r="A30691" s="40"/>
      <c r="I30691" s="40"/>
    </row>
    <row r="30692" spans="1:9" hidden="1" x14ac:dyDescent="0.25">
      <c r="A30692" s="40"/>
      <c r="I30692" s="40"/>
    </row>
    <row r="30693" spans="1:9" hidden="1" x14ac:dyDescent="0.25">
      <c r="A30693" s="40"/>
      <c r="I30693" s="40"/>
    </row>
    <row r="30694" spans="1:9" hidden="1" x14ac:dyDescent="0.25">
      <c r="A30694" s="40"/>
      <c r="I30694" s="40"/>
    </row>
    <row r="30695" spans="1:9" hidden="1" x14ac:dyDescent="0.25">
      <c r="A30695" s="40"/>
      <c r="I30695" s="40"/>
    </row>
    <row r="30696" spans="1:9" hidden="1" x14ac:dyDescent="0.25">
      <c r="A30696" s="40"/>
      <c r="I30696" s="40"/>
    </row>
    <row r="30697" spans="1:9" hidden="1" x14ac:dyDescent="0.25">
      <c r="A30697" s="40"/>
      <c r="I30697" s="40"/>
    </row>
    <row r="30698" spans="1:9" hidden="1" x14ac:dyDescent="0.25">
      <c r="A30698" s="40"/>
      <c r="I30698" s="40"/>
    </row>
    <row r="30699" spans="1:9" hidden="1" x14ac:dyDescent="0.25">
      <c r="A30699" s="40"/>
      <c r="I30699" s="40"/>
    </row>
    <row r="30700" spans="1:9" hidden="1" x14ac:dyDescent="0.25">
      <c r="A30700" s="40"/>
      <c r="I30700" s="40"/>
    </row>
    <row r="30701" spans="1:9" hidden="1" x14ac:dyDescent="0.25">
      <c r="A30701" s="40"/>
      <c r="I30701" s="40"/>
    </row>
    <row r="30702" spans="1:9" hidden="1" x14ac:dyDescent="0.25">
      <c r="A30702" s="40"/>
      <c r="I30702" s="40"/>
    </row>
    <row r="30703" spans="1:9" hidden="1" x14ac:dyDescent="0.25">
      <c r="A30703" s="40"/>
      <c r="I30703" s="40"/>
    </row>
    <row r="30704" spans="1:9" hidden="1" x14ac:dyDescent="0.25">
      <c r="A30704" s="40"/>
      <c r="I30704" s="40"/>
    </row>
    <row r="30705" spans="1:9" hidden="1" x14ac:dyDescent="0.25">
      <c r="A30705" s="40"/>
      <c r="I30705" s="40"/>
    </row>
    <row r="30706" spans="1:9" hidden="1" x14ac:dyDescent="0.25">
      <c r="A30706" s="40"/>
      <c r="I30706" s="40"/>
    </row>
    <row r="30707" spans="1:9" hidden="1" x14ac:dyDescent="0.25">
      <c r="A30707" s="40"/>
      <c r="I30707" s="40"/>
    </row>
    <row r="30708" spans="1:9" hidden="1" x14ac:dyDescent="0.25">
      <c r="A30708" s="40"/>
      <c r="I30708" s="40"/>
    </row>
    <row r="30709" spans="1:9" hidden="1" x14ac:dyDescent="0.25">
      <c r="A30709" s="40"/>
      <c r="I30709" s="40"/>
    </row>
    <row r="30710" spans="1:9" hidden="1" x14ac:dyDescent="0.25">
      <c r="A30710" s="40"/>
      <c r="I30710" s="40"/>
    </row>
    <row r="30711" spans="1:9" hidden="1" x14ac:dyDescent="0.25">
      <c r="A30711" s="40"/>
      <c r="I30711" s="40"/>
    </row>
    <row r="30712" spans="1:9" hidden="1" x14ac:dyDescent="0.25">
      <c r="A30712" s="40"/>
      <c r="I30712" s="40"/>
    </row>
    <row r="30713" spans="1:9" hidden="1" x14ac:dyDescent="0.25">
      <c r="A30713" s="40"/>
      <c r="I30713" s="40"/>
    </row>
    <row r="30714" spans="1:9" hidden="1" x14ac:dyDescent="0.25">
      <c r="A30714" s="40"/>
      <c r="I30714" s="40"/>
    </row>
    <row r="30715" spans="1:9" hidden="1" x14ac:dyDescent="0.25">
      <c r="A30715" s="40"/>
      <c r="I30715" s="40"/>
    </row>
    <row r="30716" spans="1:9" hidden="1" x14ac:dyDescent="0.25">
      <c r="A30716" s="40"/>
      <c r="I30716" s="40"/>
    </row>
    <row r="30717" spans="1:9" hidden="1" x14ac:dyDescent="0.25">
      <c r="A30717" s="40"/>
      <c r="I30717" s="40"/>
    </row>
    <row r="30718" spans="1:9" hidden="1" x14ac:dyDescent="0.25">
      <c r="A30718" s="40"/>
      <c r="I30718" s="40"/>
    </row>
    <row r="30719" spans="1:9" hidden="1" x14ac:dyDescent="0.25">
      <c r="A30719" s="40"/>
      <c r="I30719" s="40"/>
    </row>
    <row r="30720" spans="1:9" hidden="1" x14ac:dyDescent="0.25">
      <c r="A30720" s="40"/>
      <c r="I30720" s="40"/>
    </row>
    <row r="30721" spans="1:9" hidden="1" x14ac:dyDescent="0.25">
      <c r="A30721" s="40"/>
      <c r="I30721" s="40"/>
    </row>
    <row r="30722" spans="1:9" hidden="1" x14ac:dyDescent="0.25">
      <c r="A30722" s="40"/>
      <c r="I30722" s="40"/>
    </row>
    <row r="30723" spans="1:9" hidden="1" x14ac:dyDescent="0.25">
      <c r="A30723" s="40"/>
      <c r="I30723" s="40"/>
    </row>
    <row r="30724" spans="1:9" hidden="1" x14ac:dyDescent="0.25">
      <c r="A30724" s="40"/>
      <c r="I30724" s="40"/>
    </row>
    <row r="30725" spans="1:9" hidden="1" x14ac:dyDescent="0.25">
      <c r="A30725" s="40"/>
      <c r="I30725" s="40"/>
    </row>
    <row r="30726" spans="1:9" hidden="1" x14ac:dyDescent="0.25">
      <c r="A30726" s="40"/>
      <c r="I30726" s="40"/>
    </row>
    <row r="30727" spans="1:9" hidden="1" x14ac:dyDescent="0.25">
      <c r="A30727" s="40"/>
      <c r="I30727" s="40"/>
    </row>
    <row r="30728" spans="1:9" hidden="1" x14ac:dyDescent="0.25">
      <c r="A30728" s="40"/>
      <c r="I30728" s="40"/>
    </row>
    <row r="30729" spans="1:9" hidden="1" x14ac:dyDescent="0.25">
      <c r="A30729" s="40"/>
      <c r="I30729" s="40"/>
    </row>
    <row r="30730" spans="1:9" hidden="1" x14ac:dyDescent="0.25">
      <c r="A30730" s="40"/>
      <c r="I30730" s="40"/>
    </row>
    <row r="30731" spans="1:9" hidden="1" x14ac:dyDescent="0.25">
      <c r="A30731" s="40"/>
      <c r="I30731" s="40"/>
    </row>
    <row r="30732" spans="1:9" hidden="1" x14ac:dyDescent="0.25">
      <c r="A30732" s="40"/>
      <c r="I30732" s="40"/>
    </row>
    <row r="30733" spans="1:9" hidden="1" x14ac:dyDescent="0.25">
      <c r="A30733" s="40"/>
      <c r="I30733" s="40"/>
    </row>
    <row r="30734" spans="1:9" hidden="1" x14ac:dyDescent="0.25">
      <c r="A30734" s="40"/>
      <c r="I30734" s="40"/>
    </row>
    <row r="30735" spans="1:9" hidden="1" x14ac:dyDescent="0.25">
      <c r="A30735" s="40"/>
      <c r="I30735" s="40"/>
    </row>
    <row r="30736" spans="1:9" hidden="1" x14ac:dyDescent="0.25">
      <c r="A30736" s="40"/>
      <c r="I30736" s="40"/>
    </row>
    <row r="30737" spans="1:9" hidden="1" x14ac:dyDescent="0.25">
      <c r="A30737" s="40"/>
      <c r="I30737" s="40"/>
    </row>
    <row r="30738" spans="1:9" hidden="1" x14ac:dyDescent="0.25">
      <c r="A30738" s="40"/>
      <c r="I30738" s="40"/>
    </row>
    <row r="30739" spans="1:9" hidden="1" x14ac:dyDescent="0.25">
      <c r="A30739" s="40"/>
      <c r="I30739" s="40"/>
    </row>
    <row r="30740" spans="1:9" hidden="1" x14ac:dyDescent="0.25">
      <c r="A30740" s="40"/>
      <c r="I30740" s="40"/>
    </row>
    <row r="30741" spans="1:9" hidden="1" x14ac:dyDescent="0.25">
      <c r="A30741" s="40"/>
      <c r="I30741" s="40"/>
    </row>
    <row r="30742" spans="1:9" hidden="1" x14ac:dyDescent="0.25">
      <c r="A30742" s="40"/>
      <c r="I30742" s="40"/>
    </row>
    <row r="30743" spans="1:9" hidden="1" x14ac:dyDescent="0.25">
      <c r="A30743" s="40"/>
      <c r="I30743" s="40"/>
    </row>
    <row r="30744" spans="1:9" hidden="1" x14ac:dyDescent="0.25">
      <c r="A30744" s="40"/>
      <c r="I30744" s="40"/>
    </row>
    <row r="30745" spans="1:9" hidden="1" x14ac:dyDescent="0.25">
      <c r="A30745" s="40"/>
      <c r="I30745" s="40"/>
    </row>
    <row r="30746" spans="1:9" hidden="1" x14ac:dyDescent="0.25">
      <c r="A30746" s="40"/>
      <c r="I30746" s="40"/>
    </row>
    <row r="30747" spans="1:9" hidden="1" x14ac:dyDescent="0.25">
      <c r="A30747" s="40"/>
      <c r="I30747" s="40"/>
    </row>
    <row r="30748" spans="1:9" hidden="1" x14ac:dyDescent="0.25">
      <c r="A30748" s="40"/>
      <c r="I30748" s="40"/>
    </row>
    <row r="30749" spans="1:9" hidden="1" x14ac:dyDescent="0.25">
      <c r="A30749" s="40"/>
      <c r="I30749" s="40"/>
    </row>
    <row r="30750" spans="1:9" hidden="1" x14ac:dyDescent="0.25">
      <c r="A30750" s="40"/>
      <c r="I30750" s="40"/>
    </row>
    <row r="30751" spans="1:9" hidden="1" x14ac:dyDescent="0.25">
      <c r="A30751" s="40"/>
      <c r="I30751" s="40"/>
    </row>
    <row r="30752" spans="1:9" hidden="1" x14ac:dyDescent="0.25">
      <c r="A30752" s="40"/>
      <c r="I30752" s="40"/>
    </row>
    <row r="30753" spans="1:9" hidden="1" x14ac:dyDescent="0.25">
      <c r="A30753" s="40"/>
      <c r="I30753" s="40"/>
    </row>
    <row r="30754" spans="1:9" hidden="1" x14ac:dyDescent="0.25">
      <c r="A30754" s="40"/>
      <c r="I30754" s="40"/>
    </row>
    <row r="30755" spans="1:9" hidden="1" x14ac:dyDescent="0.25">
      <c r="A30755" s="40"/>
      <c r="I30755" s="40"/>
    </row>
    <row r="30756" spans="1:9" hidden="1" x14ac:dyDescent="0.25">
      <c r="A30756" s="40"/>
      <c r="I30756" s="40"/>
    </row>
    <row r="30757" spans="1:9" hidden="1" x14ac:dyDescent="0.25">
      <c r="A30757" s="40"/>
      <c r="I30757" s="40"/>
    </row>
    <row r="30758" spans="1:9" hidden="1" x14ac:dyDescent="0.25">
      <c r="A30758" s="40"/>
      <c r="I30758" s="40"/>
    </row>
    <row r="30759" spans="1:9" hidden="1" x14ac:dyDescent="0.25">
      <c r="A30759" s="40"/>
      <c r="I30759" s="40"/>
    </row>
    <row r="30760" spans="1:9" hidden="1" x14ac:dyDescent="0.25">
      <c r="A30760" s="40"/>
      <c r="I30760" s="40"/>
    </row>
    <row r="30761" spans="1:9" hidden="1" x14ac:dyDescent="0.25">
      <c r="A30761" s="40"/>
      <c r="I30761" s="40"/>
    </row>
    <row r="30762" spans="1:9" hidden="1" x14ac:dyDescent="0.25">
      <c r="A30762" s="40"/>
      <c r="I30762" s="40"/>
    </row>
    <row r="30763" spans="1:9" hidden="1" x14ac:dyDescent="0.25">
      <c r="A30763" s="40"/>
      <c r="I30763" s="40"/>
    </row>
    <row r="30764" spans="1:9" hidden="1" x14ac:dyDescent="0.25">
      <c r="A30764" s="40"/>
      <c r="I30764" s="40"/>
    </row>
    <row r="30765" spans="1:9" hidden="1" x14ac:dyDescent="0.25">
      <c r="A30765" s="40"/>
      <c r="I30765" s="40"/>
    </row>
    <row r="30766" spans="1:9" hidden="1" x14ac:dyDescent="0.25">
      <c r="A30766" s="40"/>
      <c r="I30766" s="40"/>
    </row>
    <row r="30767" spans="1:9" hidden="1" x14ac:dyDescent="0.25">
      <c r="A30767" s="40"/>
      <c r="I30767" s="40"/>
    </row>
    <row r="30768" spans="1:9" hidden="1" x14ac:dyDescent="0.25">
      <c r="A30768" s="40"/>
      <c r="I30768" s="40"/>
    </row>
    <row r="30769" spans="1:9" hidden="1" x14ac:dyDescent="0.25">
      <c r="A30769" s="40"/>
      <c r="I30769" s="40"/>
    </row>
    <row r="30770" spans="1:9" hidden="1" x14ac:dyDescent="0.25">
      <c r="A30770" s="40"/>
      <c r="I30770" s="40"/>
    </row>
    <row r="30771" spans="1:9" hidden="1" x14ac:dyDescent="0.25">
      <c r="A30771" s="40"/>
      <c r="I30771" s="40"/>
    </row>
    <row r="30772" spans="1:9" hidden="1" x14ac:dyDescent="0.25">
      <c r="A30772" s="40"/>
      <c r="I30772" s="40"/>
    </row>
    <row r="30773" spans="1:9" hidden="1" x14ac:dyDescent="0.25">
      <c r="A30773" s="40"/>
      <c r="I30773" s="40"/>
    </row>
    <row r="30774" spans="1:9" hidden="1" x14ac:dyDescent="0.25">
      <c r="A30774" s="40"/>
      <c r="I30774" s="40"/>
    </row>
    <row r="30775" spans="1:9" hidden="1" x14ac:dyDescent="0.25">
      <c r="A30775" s="40"/>
      <c r="I30775" s="40"/>
    </row>
    <row r="30776" spans="1:9" hidden="1" x14ac:dyDescent="0.25">
      <c r="A30776" s="40"/>
      <c r="I30776" s="40"/>
    </row>
    <row r="30777" spans="1:9" hidden="1" x14ac:dyDescent="0.25">
      <c r="A30777" s="40"/>
      <c r="I30777" s="40"/>
    </row>
    <row r="30778" spans="1:9" hidden="1" x14ac:dyDescent="0.25">
      <c r="A30778" s="40"/>
      <c r="I30778" s="40"/>
    </row>
    <row r="30779" spans="1:9" hidden="1" x14ac:dyDescent="0.25">
      <c r="A30779" s="40"/>
      <c r="I30779" s="40"/>
    </row>
    <row r="30780" spans="1:9" hidden="1" x14ac:dyDescent="0.25">
      <c r="A30780" s="40"/>
      <c r="I30780" s="40"/>
    </row>
    <row r="30781" spans="1:9" hidden="1" x14ac:dyDescent="0.25">
      <c r="A30781" s="40"/>
      <c r="I30781" s="40"/>
    </row>
    <row r="30782" spans="1:9" hidden="1" x14ac:dyDescent="0.25">
      <c r="A30782" s="40"/>
      <c r="I30782" s="40"/>
    </row>
    <row r="30783" spans="1:9" hidden="1" x14ac:dyDescent="0.25">
      <c r="A30783" s="40"/>
      <c r="I30783" s="40"/>
    </row>
    <row r="30784" spans="1:9" hidden="1" x14ac:dyDescent="0.25">
      <c r="A30784" s="40"/>
      <c r="I30784" s="40"/>
    </row>
    <row r="30785" spans="1:9" hidden="1" x14ac:dyDescent="0.25">
      <c r="A30785" s="40"/>
      <c r="I30785" s="40"/>
    </row>
    <row r="30786" spans="1:9" hidden="1" x14ac:dyDescent="0.25">
      <c r="A30786" s="40"/>
      <c r="I30786" s="40"/>
    </row>
    <row r="30787" spans="1:9" hidden="1" x14ac:dyDescent="0.25">
      <c r="A30787" s="40"/>
      <c r="I30787" s="40"/>
    </row>
    <row r="30788" spans="1:9" hidden="1" x14ac:dyDescent="0.25">
      <c r="A30788" s="40"/>
      <c r="I30788" s="40"/>
    </row>
    <row r="30789" spans="1:9" hidden="1" x14ac:dyDescent="0.25">
      <c r="A30789" s="40"/>
      <c r="I30789" s="40"/>
    </row>
    <row r="30790" spans="1:9" hidden="1" x14ac:dyDescent="0.25">
      <c r="A30790" s="40"/>
      <c r="I30790" s="40"/>
    </row>
    <row r="30791" spans="1:9" hidden="1" x14ac:dyDescent="0.25">
      <c r="A30791" s="40"/>
      <c r="I30791" s="40"/>
    </row>
    <row r="30792" spans="1:9" hidden="1" x14ac:dyDescent="0.25">
      <c r="A30792" s="40"/>
      <c r="I30792" s="40"/>
    </row>
    <row r="30793" spans="1:9" hidden="1" x14ac:dyDescent="0.25">
      <c r="A30793" s="40"/>
      <c r="I30793" s="40"/>
    </row>
    <row r="30794" spans="1:9" hidden="1" x14ac:dyDescent="0.25">
      <c r="A30794" s="40"/>
      <c r="I30794" s="40"/>
    </row>
    <row r="30795" spans="1:9" hidden="1" x14ac:dyDescent="0.25">
      <c r="A30795" s="40"/>
      <c r="I30795" s="40"/>
    </row>
    <row r="30796" spans="1:9" hidden="1" x14ac:dyDescent="0.25">
      <c r="A30796" s="40"/>
      <c r="I30796" s="40"/>
    </row>
    <row r="30797" spans="1:9" hidden="1" x14ac:dyDescent="0.25">
      <c r="A30797" s="40"/>
      <c r="I30797" s="40"/>
    </row>
    <row r="30798" spans="1:9" hidden="1" x14ac:dyDescent="0.25">
      <c r="A30798" s="40"/>
      <c r="I30798" s="40"/>
    </row>
    <row r="30799" spans="1:9" hidden="1" x14ac:dyDescent="0.25">
      <c r="A30799" s="40"/>
      <c r="I30799" s="40"/>
    </row>
    <row r="30800" spans="1:9" hidden="1" x14ac:dyDescent="0.25">
      <c r="A30800" s="40"/>
      <c r="I30800" s="40"/>
    </row>
    <row r="30801" spans="1:9" hidden="1" x14ac:dyDescent="0.25">
      <c r="A30801" s="40"/>
      <c r="I30801" s="40"/>
    </row>
    <row r="30802" spans="1:9" hidden="1" x14ac:dyDescent="0.25">
      <c r="A30802" s="40"/>
      <c r="I30802" s="40"/>
    </row>
    <row r="30803" spans="1:9" hidden="1" x14ac:dyDescent="0.25">
      <c r="A30803" s="40"/>
      <c r="I30803" s="40"/>
    </row>
    <row r="30804" spans="1:9" hidden="1" x14ac:dyDescent="0.25">
      <c r="A30804" s="40"/>
      <c r="I30804" s="40"/>
    </row>
    <row r="30805" spans="1:9" hidden="1" x14ac:dyDescent="0.25">
      <c r="A30805" s="40"/>
      <c r="I30805" s="40"/>
    </row>
    <row r="30806" spans="1:9" hidden="1" x14ac:dyDescent="0.25">
      <c r="A30806" s="40"/>
      <c r="I30806" s="40"/>
    </row>
    <row r="30807" spans="1:9" hidden="1" x14ac:dyDescent="0.25">
      <c r="A30807" s="40"/>
      <c r="I30807" s="40"/>
    </row>
    <row r="30808" spans="1:9" hidden="1" x14ac:dyDescent="0.25">
      <c r="A30808" s="40"/>
      <c r="I30808" s="40"/>
    </row>
    <row r="30809" spans="1:9" hidden="1" x14ac:dyDescent="0.25">
      <c r="A30809" s="40"/>
      <c r="I30809" s="40"/>
    </row>
    <row r="30810" spans="1:9" hidden="1" x14ac:dyDescent="0.25">
      <c r="A30810" s="40"/>
      <c r="I30810" s="40"/>
    </row>
    <row r="30811" spans="1:9" hidden="1" x14ac:dyDescent="0.25">
      <c r="A30811" s="40"/>
      <c r="I30811" s="40"/>
    </row>
    <row r="30812" spans="1:9" hidden="1" x14ac:dyDescent="0.25">
      <c r="A30812" s="40"/>
      <c r="I30812" s="40"/>
    </row>
    <row r="30813" spans="1:9" hidden="1" x14ac:dyDescent="0.25">
      <c r="A30813" s="40"/>
      <c r="I30813" s="40"/>
    </row>
    <row r="30814" spans="1:9" hidden="1" x14ac:dyDescent="0.25">
      <c r="A30814" s="40"/>
      <c r="I30814" s="40"/>
    </row>
    <row r="30815" spans="1:9" hidden="1" x14ac:dyDescent="0.25">
      <c r="A30815" s="40"/>
      <c r="I30815" s="40"/>
    </row>
    <row r="30816" spans="1:9" hidden="1" x14ac:dyDescent="0.25">
      <c r="A30816" s="40"/>
      <c r="I30816" s="40"/>
    </row>
    <row r="30817" spans="1:9" hidden="1" x14ac:dyDescent="0.25">
      <c r="A30817" s="40"/>
      <c r="I30817" s="40"/>
    </row>
    <row r="30818" spans="1:9" hidden="1" x14ac:dyDescent="0.25">
      <c r="A30818" s="40"/>
      <c r="I30818" s="40"/>
    </row>
    <row r="30819" spans="1:9" hidden="1" x14ac:dyDescent="0.25">
      <c r="A30819" s="40"/>
      <c r="I30819" s="40"/>
    </row>
    <row r="30820" spans="1:9" hidden="1" x14ac:dyDescent="0.25">
      <c r="A30820" s="40"/>
      <c r="I30820" s="40"/>
    </row>
    <row r="30821" spans="1:9" hidden="1" x14ac:dyDescent="0.25">
      <c r="A30821" s="40"/>
      <c r="I30821" s="40"/>
    </row>
    <row r="30822" spans="1:9" hidden="1" x14ac:dyDescent="0.25">
      <c r="A30822" s="40"/>
      <c r="I30822" s="40"/>
    </row>
    <row r="30823" spans="1:9" hidden="1" x14ac:dyDescent="0.25">
      <c r="A30823" s="40"/>
      <c r="I30823" s="40"/>
    </row>
    <row r="30824" spans="1:9" hidden="1" x14ac:dyDescent="0.25">
      <c r="A30824" s="40"/>
      <c r="I30824" s="40"/>
    </row>
    <row r="30825" spans="1:9" hidden="1" x14ac:dyDescent="0.25">
      <c r="A30825" s="40"/>
      <c r="I30825" s="40"/>
    </row>
    <row r="30826" spans="1:9" hidden="1" x14ac:dyDescent="0.25">
      <c r="A30826" s="40"/>
      <c r="I30826" s="40"/>
    </row>
    <row r="30827" spans="1:9" hidden="1" x14ac:dyDescent="0.25">
      <c r="A30827" s="40"/>
      <c r="I30827" s="40"/>
    </row>
    <row r="30828" spans="1:9" hidden="1" x14ac:dyDescent="0.25">
      <c r="A30828" s="40"/>
      <c r="I30828" s="40"/>
    </row>
    <row r="30829" spans="1:9" hidden="1" x14ac:dyDescent="0.25">
      <c r="A30829" s="40"/>
      <c r="I30829" s="40"/>
    </row>
    <row r="30830" spans="1:9" hidden="1" x14ac:dyDescent="0.25">
      <c r="A30830" s="40"/>
      <c r="I30830" s="40"/>
    </row>
    <row r="30831" spans="1:9" hidden="1" x14ac:dyDescent="0.25">
      <c r="A30831" s="40"/>
      <c r="I30831" s="40"/>
    </row>
    <row r="30832" spans="1:9" hidden="1" x14ac:dyDescent="0.25">
      <c r="A30832" s="40"/>
      <c r="I30832" s="40"/>
    </row>
    <row r="30833" spans="1:9" hidden="1" x14ac:dyDescent="0.25">
      <c r="A30833" s="40"/>
      <c r="I30833" s="40"/>
    </row>
    <row r="30834" spans="1:9" hidden="1" x14ac:dyDescent="0.25">
      <c r="A30834" s="40"/>
      <c r="I30834" s="40"/>
    </row>
    <row r="30835" spans="1:9" hidden="1" x14ac:dyDescent="0.25">
      <c r="A30835" s="40"/>
      <c r="I30835" s="40"/>
    </row>
    <row r="30836" spans="1:9" hidden="1" x14ac:dyDescent="0.25">
      <c r="A30836" s="40"/>
      <c r="I30836" s="40"/>
    </row>
    <row r="30837" spans="1:9" hidden="1" x14ac:dyDescent="0.25">
      <c r="A30837" s="40"/>
      <c r="I30837" s="40"/>
    </row>
    <row r="30838" spans="1:9" hidden="1" x14ac:dyDescent="0.25">
      <c r="A30838" s="40"/>
      <c r="I30838" s="40"/>
    </row>
    <row r="30839" spans="1:9" hidden="1" x14ac:dyDescent="0.25">
      <c r="A30839" s="40"/>
      <c r="I30839" s="40"/>
    </row>
    <row r="30840" spans="1:9" hidden="1" x14ac:dyDescent="0.25">
      <c r="A30840" s="40"/>
      <c r="I30840" s="40"/>
    </row>
    <row r="30841" spans="1:9" hidden="1" x14ac:dyDescent="0.25">
      <c r="A30841" s="40"/>
      <c r="I30841" s="40"/>
    </row>
    <row r="30842" spans="1:9" hidden="1" x14ac:dyDescent="0.25">
      <c r="A30842" s="40"/>
      <c r="I30842" s="40"/>
    </row>
    <row r="30843" spans="1:9" hidden="1" x14ac:dyDescent="0.25">
      <c r="A30843" s="40"/>
      <c r="I30843" s="40"/>
    </row>
    <row r="30844" spans="1:9" hidden="1" x14ac:dyDescent="0.25">
      <c r="A30844" s="40"/>
      <c r="I30844" s="40"/>
    </row>
    <row r="30845" spans="1:9" hidden="1" x14ac:dyDescent="0.25">
      <c r="A30845" s="40"/>
      <c r="I30845" s="40"/>
    </row>
    <row r="30846" spans="1:9" hidden="1" x14ac:dyDescent="0.25">
      <c r="A30846" s="40"/>
      <c r="I30846" s="40"/>
    </row>
    <row r="30847" spans="1:9" hidden="1" x14ac:dyDescent="0.25">
      <c r="A30847" s="40"/>
      <c r="I30847" s="40"/>
    </row>
    <row r="30848" spans="1:9" hidden="1" x14ac:dyDescent="0.25">
      <c r="A30848" s="40"/>
      <c r="I30848" s="40"/>
    </row>
    <row r="30849" spans="1:9" hidden="1" x14ac:dyDescent="0.25">
      <c r="A30849" s="40"/>
      <c r="I30849" s="40"/>
    </row>
    <row r="30850" spans="1:9" hidden="1" x14ac:dyDescent="0.25">
      <c r="A30850" s="40"/>
      <c r="I30850" s="40"/>
    </row>
    <row r="30851" spans="1:9" hidden="1" x14ac:dyDescent="0.25">
      <c r="A30851" s="40"/>
      <c r="I30851" s="40"/>
    </row>
    <row r="30852" spans="1:9" hidden="1" x14ac:dyDescent="0.25">
      <c r="A30852" s="40"/>
      <c r="I30852" s="40"/>
    </row>
    <row r="30853" spans="1:9" hidden="1" x14ac:dyDescent="0.25">
      <c r="A30853" s="40"/>
      <c r="I30853" s="40"/>
    </row>
    <row r="30854" spans="1:9" hidden="1" x14ac:dyDescent="0.25">
      <c r="A30854" s="40"/>
      <c r="I30854" s="40"/>
    </row>
    <row r="30855" spans="1:9" hidden="1" x14ac:dyDescent="0.25">
      <c r="A30855" s="40"/>
      <c r="I30855" s="40"/>
    </row>
    <row r="30856" spans="1:9" hidden="1" x14ac:dyDescent="0.25">
      <c r="A30856" s="40"/>
      <c r="I30856" s="40"/>
    </row>
    <row r="30857" spans="1:9" hidden="1" x14ac:dyDescent="0.25">
      <c r="A30857" s="40"/>
      <c r="I30857" s="40"/>
    </row>
    <row r="30858" spans="1:9" hidden="1" x14ac:dyDescent="0.25">
      <c r="A30858" s="40"/>
      <c r="I30858" s="40"/>
    </row>
    <row r="30859" spans="1:9" hidden="1" x14ac:dyDescent="0.25">
      <c r="A30859" s="40"/>
      <c r="I30859" s="40"/>
    </row>
    <row r="30860" spans="1:9" hidden="1" x14ac:dyDescent="0.25">
      <c r="A30860" s="40"/>
      <c r="I30860" s="40"/>
    </row>
    <row r="30861" spans="1:9" hidden="1" x14ac:dyDescent="0.25">
      <c r="A30861" s="40"/>
      <c r="I30861" s="40"/>
    </row>
    <row r="30862" spans="1:9" hidden="1" x14ac:dyDescent="0.25">
      <c r="A30862" s="40"/>
      <c r="I30862" s="40"/>
    </row>
    <row r="30863" spans="1:9" hidden="1" x14ac:dyDescent="0.25">
      <c r="A30863" s="40"/>
      <c r="I30863" s="40"/>
    </row>
    <row r="30864" spans="1:9" hidden="1" x14ac:dyDescent="0.25">
      <c r="A30864" s="40"/>
      <c r="I30864" s="40"/>
    </row>
    <row r="30865" spans="1:9" hidden="1" x14ac:dyDescent="0.25">
      <c r="A30865" s="40"/>
      <c r="I30865" s="40"/>
    </row>
    <row r="30866" spans="1:9" hidden="1" x14ac:dyDescent="0.25">
      <c r="A30866" s="40"/>
      <c r="I30866" s="40"/>
    </row>
    <row r="30867" spans="1:9" hidden="1" x14ac:dyDescent="0.25">
      <c r="A30867" s="40"/>
      <c r="I30867" s="40"/>
    </row>
    <row r="30868" spans="1:9" hidden="1" x14ac:dyDescent="0.25">
      <c r="A30868" s="40"/>
      <c r="I30868" s="40"/>
    </row>
    <row r="30869" spans="1:9" hidden="1" x14ac:dyDescent="0.25">
      <c r="A30869" s="40"/>
      <c r="I30869" s="40"/>
    </row>
    <row r="30870" spans="1:9" hidden="1" x14ac:dyDescent="0.25">
      <c r="A30870" s="40"/>
      <c r="I30870" s="40"/>
    </row>
    <row r="30871" spans="1:9" hidden="1" x14ac:dyDescent="0.25">
      <c r="A30871" s="40"/>
      <c r="I30871" s="40"/>
    </row>
    <row r="30872" spans="1:9" hidden="1" x14ac:dyDescent="0.25">
      <c r="A30872" s="40"/>
      <c r="I30872" s="40"/>
    </row>
    <row r="30873" spans="1:9" hidden="1" x14ac:dyDescent="0.25">
      <c r="A30873" s="40"/>
      <c r="I30873" s="40"/>
    </row>
    <row r="30874" spans="1:9" hidden="1" x14ac:dyDescent="0.25">
      <c r="A30874" s="40"/>
      <c r="I30874" s="40"/>
    </row>
    <row r="30875" spans="1:9" hidden="1" x14ac:dyDescent="0.25">
      <c r="A30875" s="40"/>
      <c r="I30875" s="40"/>
    </row>
    <row r="30876" spans="1:9" hidden="1" x14ac:dyDescent="0.25">
      <c r="A30876" s="40"/>
      <c r="I30876" s="40"/>
    </row>
    <row r="30877" spans="1:9" hidden="1" x14ac:dyDescent="0.25">
      <c r="A30877" s="40"/>
      <c r="I30877" s="40"/>
    </row>
    <row r="30878" spans="1:9" hidden="1" x14ac:dyDescent="0.25">
      <c r="A30878" s="40"/>
      <c r="I30878" s="40"/>
    </row>
    <row r="30879" spans="1:9" hidden="1" x14ac:dyDescent="0.25">
      <c r="A30879" s="40"/>
      <c r="I30879" s="40"/>
    </row>
    <row r="30880" spans="1:9" hidden="1" x14ac:dyDescent="0.25">
      <c r="A30880" s="40"/>
      <c r="I30880" s="40"/>
    </row>
    <row r="30881" spans="1:9" hidden="1" x14ac:dyDescent="0.25">
      <c r="A30881" s="40"/>
      <c r="I30881" s="40"/>
    </row>
    <row r="30882" spans="1:9" hidden="1" x14ac:dyDescent="0.25">
      <c r="A30882" s="40"/>
      <c r="I30882" s="40"/>
    </row>
    <row r="30883" spans="1:9" hidden="1" x14ac:dyDescent="0.25">
      <c r="A30883" s="40"/>
      <c r="I30883" s="40"/>
    </row>
    <row r="30884" spans="1:9" hidden="1" x14ac:dyDescent="0.25">
      <c r="A30884" s="40"/>
      <c r="I30884" s="40"/>
    </row>
    <row r="30885" spans="1:9" hidden="1" x14ac:dyDescent="0.25">
      <c r="A30885" s="40"/>
      <c r="I30885" s="40"/>
    </row>
    <row r="30886" spans="1:9" hidden="1" x14ac:dyDescent="0.25">
      <c r="A30886" s="40"/>
      <c r="I30886" s="40"/>
    </row>
    <row r="30887" spans="1:9" hidden="1" x14ac:dyDescent="0.25">
      <c r="A30887" s="40"/>
      <c r="I30887" s="40"/>
    </row>
    <row r="30888" spans="1:9" hidden="1" x14ac:dyDescent="0.25">
      <c r="A30888" s="40"/>
      <c r="I30888" s="40"/>
    </row>
    <row r="30889" spans="1:9" hidden="1" x14ac:dyDescent="0.25">
      <c r="A30889" s="40"/>
      <c r="I30889" s="40"/>
    </row>
    <row r="30890" spans="1:9" hidden="1" x14ac:dyDescent="0.25">
      <c r="A30890" s="40"/>
      <c r="I30890" s="40"/>
    </row>
    <row r="30891" spans="1:9" hidden="1" x14ac:dyDescent="0.25">
      <c r="A30891" s="40"/>
      <c r="I30891" s="40"/>
    </row>
    <row r="30892" spans="1:9" hidden="1" x14ac:dyDescent="0.25">
      <c r="A30892" s="40"/>
      <c r="I30892" s="40"/>
    </row>
    <row r="30893" spans="1:9" hidden="1" x14ac:dyDescent="0.25">
      <c r="A30893" s="40"/>
      <c r="I30893" s="40"/>
    </row>
    <row r="30894" spans="1:9" hidden="1" x14ac:dyDescent="0.25">
      <c r="A30894" s="40"/>
      <c r="I30894" s="40"/>
    </row>
    <row r="30895" spans="1:9" hidden="1" x14ac:dyDescent="0.25">
      <c r="A30895" s="40"/>
      <c r="I30895" s="40"/>
    </row>
    <row r="30896" spans="1:9" hidden="1" x14ac:dyDescent="0.25">
      <c r="A30896" s="40"/>
      <c r="I30896" s="40"/>
    </row>
    <row r="30897" spans="1:9" hidden="1" x14ac:dyDescent="0.25">
      <c r="A30897" s="40"/>
      <c r="I30897" s="40"/>
    </row>
    <row r="30898" spans="1:9" hidden="1" x14ac:dyDescent="0.25">
      <c r="A30898" s="40"/>
      <c r="I30898" s="40"/>
    </row>
    <row r="30899" spans="1:9" hidden="1" x14ac:dyDescent="0.25">
      <c r="A30899" s="40"/>
      <c r="I30899" s="40"/>
    </row>
    <row r="30900" spans="1:9" hidden="1" x14ac:dyDescent="0.25">
      <c r="A30900" s="40"/>
      <c r="I30900" s="40"/>
    </row>
    <row r="30901" spans="1:9" hidden="1" x14ac:dyDescent="0.25">
      <c r="A30901" s="40"/>
      <c r="I30901" s="40"/>
    </row>
    <row r="30902" spans="1:9" hidden="1" x14ac:dyDescent="0.25">
      <c r="A30902" s="40"/>
      <c r="I30902" s="40"/>
    </row>
    <row r="30903" spans="1:9" hidden="1" x14ac:dyDescent="0.25">
      <c r="A30903" s="40"/>
      <c r="I30903" s="40"/>
    </row>
    <row r="30904" spans="1:9" hidden="1" x14ac:dyDescent="0.25">
      <c r="A30904" s="40"/>
      <c r="I30904" s="40"/>
    </row>
    <row r="30905" spans="1:9" hidden="1" x14ac:dyDescent="0.25">
      <c r="A30905" s="40"/>
      <c r="I30905" s="40"/>
    </row>
    <row r="30906" spans="1:9" hidden="1" x14ac:dyDescent="0.25">
      <c r="A30906" s="40"/>
      <c r="I30906" s="40"/>
    </row>
    <row r="30907" spans="1:9" hidden="1" x14ac:dyDescent="0.25">
      <c r="A30907" s="40"/>
      <c r="I30907" s="40"/>
    </row>
    <row r="30908" spans="1:9" hidden="1" x14ac:dyDescent="0.25">
      <c r="A30908" s="40"/>
      <c r="I30908" s="40"/>
    </row>
    <row r="30909" spans="1:9" hidden="1" x14ac:dyDescent="0.25">
      <c r="A30909" s="40"/>
      <c r="I30909" s="40"/>
    </row>
    <row r="30910" spans="1:9" hidden="1" x14ac:dyDescent="0.25">
      <c r="A30910" s="40"/>
      <c r="I30910" s="40"/>
    </row>
    <row r="30911" spans="1:9" hidden="1" x14ac:dyDescent="0.25">
      <c r="A30911" s="40"/>
      <c r="I30911" s="40"/>
    </row>
    <row r="30912" spans="1:9" hidden="1" x14ac:dyDescent="0.25">
      <c r="A30912" s="40"/>
      <c r="I30912" s="40"/>
    </row>
    <row r="30913" spans="1:9" hidden="1" x14ac:dyDescent="0.25">
      <c r="A30913" s="40"/>
      <c r="I30913" s="40"/>
    </row>
    <row r="30914" spans="1:9" hidden="1" x14ac:dyDescent="0.25">
      <c r="A30914" s="40"/>
      <c r="I30914" s="40"/>
    </row>
    <row r="30915" spans="1:9" hidden="1" x14ac:dyDescent="0.25">
      <c r="A30915" s="40"/>
      <c r="I30915" s="40"/>
    </row>
    <row r="30916" spans="1:9" hidden="1" x14ac:dyDescent="0.25">
      <c r="A30916" s="40"/>
      <c r="I30916" s="40"/>
    </row>
    <row r="30917" spans="1:9" hidden="1" x14ac:dyDescent="0.25">
      <c r="A30917" s="40"/>
      <c r="I30917" s="40"/>
    </row>
    <row r="30918" spans="1:9" hidden="1" x14ac:dyDescent="0.25">
      <c r="A30918" s="40"/>
      <c r="I30918" s="40"/>
    </row>
    <row r="30919" spans="1:9" hidden="1" x14ac:dyDescent="0.25">
      <c r="A30919" s="40"/>
      <c r="I30919" s="40"/>
    </row>
    <row r="30920" spans="1:9" hidden="1" x14ac:dyDescent="0.25">
      <c r="A30920" s="40"/>
      <c r="I30920" s="40"/>
    </row>
    <row r="30921" spans="1:9" hidden="1" x14ac:dyDescent="0.25">
      <c r="A30921" s="40"/>
      <c r="I30921" s="40"/>
    </row>
    <row r="30922" spans="1:9" hidden="1" x14ac:dyDescent="0.25">
      <c r="A30922" s="40"/>
      <c r="I30922" s="40"/>
    </row>
    <row r="30923" spans="1:9" hidden="1" x14ac:dyDescent="0.25">
      <c r="A30923" s="40"/>
      <c r="I30923" s="40"/>
    </row>
    <row r="30924" spans="1:9" hidden="1" x14ac:dyDescent="0.25">
      <c r="A30924" s="40"/>
      <c r="I30924" s="40"/>
    </row>
    <row r="30925" spans="1:9" hidden="1" x14ac:dyDescent="0.25">
      <c r="A30925" s="40"/>
      <c r="I30925" s="40"/>
    </row>
    <row r="30926" spans="1:9" hidden="1" x14ac:dyDescent="0.25">
      <c r="A30926" s="40"/>
      <c r="I30926" s="40"/>
    </row>
    <row r="30927" spans="1:9" hidden="1" x14ac:dyDescent="0.25">
      <c r="A30927" s="40"/>
      <c r="I30927" s="40"/>
    </row>
    <row r="30928" spans="1:9" hidden="1" x14ac:dyDescent="0.25">
      <c r="A30928" s="40"/>
      <c r="I30928" s="40"/>
    </row>
    <row r="30929" spans="1:9" hidden="1" x14ac:dyDescent="0.25">
      <c r="A30929" s="40"/>
      <c r="I30929" s="40"/>
    </row>
    <row r="30930" spans="1:9" hidden="1" x14ac:dyDescent="0.25">
      <c r="A30930" s="40"/>
      <c r="I30930" s="40"/>
    </row>
    <row r="30931" spans="1:9" hidden="1" x14ac:dyDescent="0.25">
      <c r="A30931" s="40"/>
      <c r="I30931" s="40"/>
    </row>
    <row r="30932" spans="1:9" hidden="1" x14ac:dyDescent="0.25">
      <c r="A30932" s="40"/>
      <c r="I30932" s="40"/>
    </row>
    <row r="30933" spans="1:9" hidden="1" x14ac:dyDescent="0.25">
      <c r="A30933" s="40"/>
      <c r="I30933" s="40"/>
    </row>
    <row r="30934" spans="1:9" hidden="1" x14ac:dyDescent="0.25">
      <c r="A30934" s="40"/>
      <c r="I30934" s="40"/>
    </row>
    <row r="30935" spans="1:9" hidden="1" x14ac:dyDescent="0.25">
      <c r="A30935" s="40"/>
      <c r="I30935" s="40"/>
    </row>
    <row r="30936" spans="1:9" hidden="1" x14ac:dyDescent="0.25">
      <c r="A30936" s="40"/>
      <c r="I30936" s="40"/>
    </row>
    <row r="30937" spans="1:9" hidden="1" x14ac:dyDescent="0.25">
      <c r="A30937" s="40"/>
      <c r="I30937" s="40"/>
    </row>
    <row r="30938" spans="1:9" hidden="1" x14ac:dyDescent="0.25">
      <c r="A30938" s="40"/>
      <c r="I30938" s="40"/>
    </row>
    <row r="30939" spans="1:9" hidden="1" x14ac:dyDescent="0.25">
      <c r="A30939" s="40"/>
      <c r="I30939" s="40"/>
    </row>
    <row r="30940" spans="1:9" hidden="1" x14ac:dyDescent="0.25">
      <c r="A30940" s="40"/>
      <c r="I30940" s="40"/>
    </row>
    <row r="30941" spans="1:9" hidden="1" x14ac:dyDescent="0.25">
      <c r="A30941" s="40"/>
      <c r="I30941" s="40"/>
    </row>
    <row r="30942" spans="1:9" hidden="1" x14ac:dyDescent="0.25">
      <c r="A30942" s="40"/>
      <c r="I30942" s="40"/>
    </row>
    <row r="30943" spans="1:9" hidden="1" x14ac:dyDescent="0.25">
      <c r="A30943" s="40"/>
      <c r="I30943" s="40"/>
    </row>
    <row r="30944" spans="1:9" hidden="1" x14ac:dyDescent="0.25">
      <c r="A30944" s="40"/>
      <c r="I30944" s="40"/>
    </row>
    <row r="30945" spans="1:9" hidden="1" x14ac:dyDescent="0.25">
      <c r="A30945" s="40"/>
      <c r="I30945" s="40"/>
    </row>
    <row r="30946" spans="1:9" hidden="1" x14ac:dyDescent="0.25">
      <c r="A30946" s="40"/>
      <c r="I30946" s="40"/>
    </row>
    <row r="30947" spans="1:9" hidden="1" x14ac:dyDescent="0.25">
      <c r="A30947" s="40"/>
      <c r="I30947" s="40"/>
    </row>
    <row r="30948" spans="1:9" hidden="1" x14ac:dyDescent="0.25">
      <c r="A30948" s="40"/>
      <c r="I30948" s="40"/>
    </row>
    <row r="30949" spans="1:9" hidden="1" x14ac:dyDescent="0.25">
      <c r="A30949" s="40"/>
      <c r="I30949" s="40"/>
    </row>
    <row r="30950" spans="1:9" hidden="1" x14ac:dyDescent="0.25">
      <c r="A30950" s="40"/>
      <c r="I30950" s="40"/>
    </row>
    <row r="30951" spans="1:9" hidden="1" x14ac:dyDescent="0.25">
      <c r="A30951" s="40"/>
      <c r="I30951" s="40"/>
    </row>
    <row r="30952" spans="1:9" hidden="1" x14ac:dyDescent="0.25">
      <c r="A30952" s="40"/>
      <c r="I30952" s="40"/>
    </row>
    <row r="30953" spans="1:9" hidden="1" x14ac:dyDescent="0.25">
      <c r="A30953" s="40"/>
      <c r="I30953" s="40"/>
    </row>
    <row r="30954" spans="1:9" hidden="1" x14ac:dyDescent="0.25">
      <c r="A30954" s="40"/>
      <c r="I30954" s="40"/>
    </row>
    <row r="30955" spans="1:9" hidden="1" x14ac:dyDescent="0.25">
      <c r="A30955" s="40"/>
      <c r="I30955" s="40"/>
    </row>
    <row r="30956" spans="1:9" hidden="1" x14ac:dyDescent="0.25">
      <c r="A30956" s="40"/>
      <c r="I30956" s="40"/>
    </row>
    <row r="30957" spans="1:9" hidden="1" x14ac:dyDescent="0.25">
      <c r="A30957" s="40"/>
      <c r="I30957" s="40"/>
    </row>
    <row r="30958" spans="1:9" hidden="1" x14ac:dyDescent="0.25">
      <c r="A30958" s="40"/>
      <c r="I30958" s="40"/>
    </row>
    <row r="30959" spans="1:9" hidden="1" x14ac:dyDescent="0.25">
      <c r="A30959" s="40"/>
      <c r="I30959" s="40"/>
    </row>
    <row r="30960" spans="1:9" hidden="1" x14ac:dyDescent="0.25">
      <c r="A30960" s="40"/>
      <c r="I30960" s="40"/>
    </row>
    <row r="30961" spans="1:9" hidden="1" x14ac:dyDescent="0.25">
      <c r="A30961" s="40"/>
      <c r="I30961" s="40"/>
    </row>
    <row r="30962" spans="1:9" hidden="1" x14ac:dyDescent="0.25">
      <c r="A30962" s="40"/>
      <c r="I30962" s="40"/>
    </row>
    <row r="30963" spans="1:9" hidden="1" x14ac:dyDescent="0.25">
      <c r="A30963" s="40"/>
      <c r="I30963" s="40"/>
    </row>
    <row r="30964" spans="1:9" hidden="1" x14ac:dyDescent="0.25">
      <c r="A30964" s="40"/>
      <c r="I30964" s="40"/>
    </row>
    <row r="30965" spans="1:9" hidden="1" x14ac:dyDescent="0.25">
      <c r="A30965" s="40"/>
      <c r="I30965" s="40"/>
    </row>
    <row r="30966" spans="1:9" hidden="1" x14ac:dyDescent="0.25">
      <c r="A30966" s="40"/>
      <c r="I30966" s="40"/>
    </row>
    <row r="30967" spans="1:9" hidden="1" x14ac:dyDescent="0.25">
      <c r="A30967" s="40"/>
      <c r="I30967" s="40"/>
    </row>
    <row r="30968" spans="1:9" hidden="1" x14ac:dyDescent="0.25">
      <c r="A30968" s="40"/>
      <c r="I30968" s="40"/>
    </row>
    <row r="30969" spans="1:9" hidden="1" x14ac:dyDescent="0.25">
      <c r="A30969" s="40"/>
      <c r="I30969" s="40"/>
    </row>
    <row r="30970" spans="1:9" hidden="1" x14ac:dyDescent="0.25">
      <c r="A30970" s="40"/>
      <c r="I30970" s="40"/>
    </row>
    <row r="30971" spans="1:9" hidden="1" x14ac:dyDescent="0.25">
      <c r="A30971" s="40"/>
      <c r="I30971" s="40"/>
    </row>
    <row r="30972" spans="1:9" hidden="1" x14ac:dyDescent="0.25">
      <c r="A30972" s="40"/>
      <c r="I30972" s="40"/>
    </row>
    <row r="30973" spans="1:9" hidden="1" x14ac:dyDescent="0.25">
      <c r="A30973" s="40"/>
      <c r="I30973" s="40"/>
    </row>
    <row r="30974" spans="1:9" hidden="1" x14ac:dyDescent="0.25">
      <c r="A30974" s="40"/>
      <c r="I30974" s="40"/>
    </row>
    <row r="30975" spans="1:9" hidden="1" x14ac:dyDescent="0.25">
      <c r="A30975" s="40"/>
      <c r="I30975" s="40"/>
    </row>
    <row r="30976" spans="1:9" hidden="1" x14ac:dyDescent="0.25">
      <c r="A30976" s="40"/>
      <c r="I30976" s="40"/>
    </row>
    <row r="30977" spans="1:9" hidden="1" x14ac:dyDescent="0.25">
      <c r="A30977" s="40"/>
      <c r="I30977" s="40"/>
    </row>
    <row r="30978" spans="1:9" hidden="1" x14ac:dyDescent="0.25">
      <c r="A30978" s="40"/>
      <c r="I30978" s="40"/>
    </row>
    <row r="30979" spans="1:9" hidden="1" x14ac:dyDescent="0.25">
      <c r="A30979" s="40"/>
      <c r="I30979" s="40"/>
    </row>
    <row r="30980" spans="1:9" hidden="1" x14ac:dyDescent="0.25">
      <c r="A30980" s="40"/>
      <c r="I30980" s="40"/>
    </row>
    <row r="30981" spans="1:9" hidden="1" x14ac:dyDescent="0.25">
      <c r="A30981" s="40"/>
      <c r="I30981" s="40"/>
    </row>
    <row r="30982" spans="1:9" hidden="1" x14ac:dyDescent="0.25">
      <c r="A30982" s="40"/>
      <c r="I30982" s="40"/>
    </row>
    <row r="30983" spans="1:9" hidden="1" x14ac:dyDescent="0.25">
      <c r="A30983" s="40"/>
      <c r="I30983" s="40"/>
    </row>
    <row r="30984" spans="1:9" hidden="1" x14ac:dyDescent="0.25">
      <c r="A30984" s="40"/>
      <c r="I30984" s="40"/>
    </row>
    <row r="30985" spans="1:9" hidden="1" x14ac:dyDescent="0.25">
      <c r="A30985" s="40"/>
      <c r="I30985" s="40"/>
    </row>
    <row r="30986" spans="1:9" hidden="1" x14ac:dyDescent="0.25">
      <c r="A30986" s="40"/>
      <c r="I30986" s="40"/>
    </row>
    <row r="30987" spans="1:9" hidden="1" x14ac:dyDescent="0.25">
      <c r="A30987" s="40"/>
      <c r="I30987" s="40"/>
    </row>
    <row r="30988" spans="1:9" hidden="1" x14ac:dyDescent="0.25">
      <c r="A30988" s="40"/>
      <c r="I30988" s="40"/>
    </row>
    <row r="30989" spans="1:9" hidden="1" x14ac:dyDescent="0.25">
      <c r="A30989" s="40"/>
      <c r="I30989" s="40"/>
    </row>
    <row r="30990" spans="1:9" hidden="1" x14ac:dyDescent="0.25">
      <c r="A30990" s="40"/>
      <c r="I30990" s="40"/>
    </row>
    <row r="30991" spans="1:9" hidden="1" x14ac:dyDescent="0.25">
      <c r="A30991" s="40"/>
      <c r="I30991" s="40"/>
    </row>
    <row r="30992" spans="1:9" hidden="1" x14ac:dyDescent="0.25">
      <c r="A30992" s="40"/>
      <c r="I30992" s="40"/>
    </row>
    <row r="30993" spans="1:9" hidden="1" x14ac:dyDescent="0.25">
      <c r="A30993" s="40"/>
      <c r="I30993" s="40"/>
    </row>
    <row r="30994" spans="1:9" hidden="1" x14ac:dyDescent="0.25">
      <c r="A30994" s="40"/>
      <c r="I30994" s="40"/>
    </row>
    <row r="30995" spans="1:9" hidden="1" x14ac:dyDescent="0.25">
      <c r="A30995" s="40"/>
      <c r="I30995" s="40"/>
    </row>
    <row r="30996" spans="1:9" hidden="1" x14ac:dyDescent="0.25">
      <c r="A30996" s="40"/>
      <c r="I30996" s="40"/>
    </row>
    <row r="30997" spans="1:9" hidden="1" x14ac:dyDescent="0.25">
      <c r="A30997" s="40"/>
      <c r="I30997" s="40"/>
    </row>
    <row r="30998" spans="1:9" hidden="1" x14ac:dyDescent="0.25">
      <c r="A30998" s="40"/>
      <c r="I30998" s="40"/>
    </row>
    <row r="30999" spans="1:9" hidden="1" x14ac:dyDescent="0.25">
      <c r="A30999" s="40"/>
      <c r="I30999" s="40"/>
    </row>
    <row r="31000" spans="1:9" hidden="1" x14ac:dyDescent="0.25">
      <c r="A31000" s="40"/>
      <c r="I31000" s="40"/>
    </row>
    <row r="31001" spans="1:9" hidden="1" x14ac:dyDescent="0.25">
      <c r="A31001" s="40"/>
      <c r="I31001" s="40"/>
    </row>
    <row r="31002" spans="1:9" hidden="1" x14ac:dyDescent="0.25">
      <c r="A31002" s="40"/>
      <c r="I31002" s="40"/>
    </row>
    <row r="31003" spans="1:9" hidden="1" x14ac:dyDescent="0.25">
      <c r="A31003" s="40"/>
      <c r="I31003" s="40"/>
    </row>
    <row r="31004" spans="1:9" hidden="1" x14ac:dyDescent="0.25">
      <c r="A31004" s="40"/>
      <c r="I31004" s="40"/>
    </row>
    <row r="31005" spans="1:9" hidden="1" x14ac:dyDescent="0.25">
      <c r="A31005" s="40"/>
      <c r="I31005" s="40"/>
    </row>
    <row r="31006" spans="1:9" hidden="1" x14ac:dyDescent="0.25">
      <c r="A31006" s="40"/>
      <c r="I31006" s="40"/>
    </row>
    <row r="31007" spans="1:9" hidden="1" x14ac:dyDescent="0.25">
      <c r="A31007" s="40"/>
      <c r="I31007" s="40"/>
    </row>
    <row r="31008" spans="1:9" hidden="1" x14ac:dyDescent="0.25">
      <c r="A31008" s="40"/>
      <c r="I31008" s="40"/>
    </row>
    <row r="31009" spans="1:9" hidden="1" x14ac:dyDescent="0.25">
      <c r="A31009" s="40"/>
      <c r="I31009" s="40"/>
    </row>
    <row r="31010" spans="1:9" hidden="1" x14ac:dyDescent="0.25">
      <c r="A31010" s="40"/>
      <c r="I31010" s="40"/>
    </row>
    <row r="31011" spans="1:9" hidden="1" x14ac:dyDescent="0.25">
      <c r="A31011" s="40"/>
      <c r="I31011" s="40"/>
    </row>
    <row r="31012" spans="1:9" hidden="1" x14ac:dyDescent="0.25">
      <c r="A31012" s="40"/>
      <c r="I31012" s="40"/>
    </row>
    <row r="31013" spans="1:9" hidden="1" x14ac:dyDescent="0.25">
      <c r="A31013" s="40"/>
      <c r="I31013" s="40"/>
    </row>
    <row r="31014" spans="1:9" hidden="1" x14ac:dyDescent="0.25">
      <c r="A31014" s="40"/>
      <c r="I31014" s="40"/>
    </row>
    <row r="31015" spans="1:9" hidden="1" x14ac:dyDescent="0.25">
      <c r="A31015" s="40"/>
      <c r="I31015" s="40"/>
    </row>
    <row r="31016" spans="1:9" hidden="1" x14ac:dyDescent="0.25">
      <c r="A31016" s="40"/>
      <c r="I31016" s="40"/>
    </row>
    <row r="31017" spans="1:9" hidden="1" x14ac:dyDescent="0.25">
      <c r="A31017" s="40"/>
      <c r="I31017" s="40"/>
    </row>
    <row r="31018" spans="1:9" hidden="1" x14ac:dyDescent="0.25">
      <c r="A31018" s="40"/>
      <c r="I31018" s="40"/>
    </row>
    <row r="31019" spans="1:9" hidden="1" x14ac:dyDescent="0.25">
      <c r="A31019" s="40"/>
      <c r="I31019" s="40"/>
    </row>
    <row r="31020" spans="1:9" hidden="1" x14ac:dyDescent="0.25">
      <c r="A31020" s="40"/>
      <c r="I31020" s="40"/>
    </row>
    <row r="31021" spans="1:9" hidden="1" x14ac:dyDescent="0.25">
      <c r="A31021" s="40"/>
      <c r="I31021" s="40"/>
    </row>
    <row r="31022" spans="1:9" hidden="1" x14ac:dyDescent="0.25">
      <c r="A31022" s="40"/>
      <c r="I31022" s="40"/>
    </row>
    <row r="31023" spans="1:9" hidden="1" x14ac:dyDescent="0.25">
      <c r="A31023" s="40"/>
      <c r="I31023" s="40"/>
    </row>
    <row r="31024" spans="1:9" hidden="1" x14ac:dyDescent="0.25">
      <c r="A31024" s="40"/>
      <c r="I31024" s="40"/>
    </row>
    <row r="31025" spans="1:9" hidden="1" x14ac:dyDescent="0.25">
      <c r="A31025" s="40"/>
      <c r="I31025" s="40"/>
    </row>
    <row r="31026" spans="1:9" hidden="1" x14ac:dyDescent="0.25">
      <c r="A31026" s="40"/>
      <c r="I31026" s="40"/>
    </row>
    <row r="31027" spans="1:9" hidden="1" x14ac:dyDescent="0.25">
      <c r="A31027" s="40"/>
      <c r="I31027" s="40"/>
    </row>
    <row r="31028" spans="1:9" hidden="1" x14ac:dyDescent="0.25">
      <c r="A31028" s="40"/>
      <c r="I31028" s="40"/>
    </row>
    <row r="31029" spans="1:9" hidden="1" x14ac:dyDescent="0.25">
      <c r="A31029" s="40"/>
      <c r="I31029" s="40"/>
    </row>
    <row r="31030" spans="1:9" hidden="1" x14ac:dyDescent="0.25">
      <c r="A31030" s="40"/>
      <c r="I31030" s="40"/>
    </row>
    <row r="31031" spans="1:9" hidden="1" x14ac:dyDescent="0.25">
      <c r="A31031" s="40"/>
      <c r="I31031" s="40"/>
    </row>
    <row r="31032" spans="1:9" hidden="1" x14ac:dyDescent="0.25">
      <c r="A31032" s="40"/>
      <c r="I31032" s="40"/>
    </row>
    <row r="31033" spans="1:9" hidden="1" x14ac:dyDescent="0.25">
      <c r="A31033" s="40"/>
      <c r="I31033" s="40"/>
    </row>
    <row r="31034" spans="1:9" hidden="1" x14ac:dyDescent="0.25">
      <c r="A31034" s="40"/>
      <c r="I31034" s="40"/>
    </row>
    <row r="31035" spans="1:9" hidden="1" x14ac:dyDescent="0.25">
      <c r="A31035" s="40"/>
      <c r="I31035" s="40"/>
    </row>
    <row r="31036" spans="1:9" hidden="1" x14ac:dyDescent="0.25">
      <c r="A31036" s="40"/>
      <c r="I31036" s="40"/>
    </row>
    <row r="31037" spans="1:9" hidden="1" x14ac:dyDescent="0.25">
      <c r="A31037" s="40"/>
      <c r="I31037" s="40"/>
    </row>
    <row r="31038" spans="1:9" hidden="1" x14ac:dyDescent="0.25">
      <c r="A31038" s="40"/>
      <c r="I31038" s="40"/>
    </row>
    <row r="31039" spans="1:9" hidden="1" x14ac:dyDescent="0.25">
      <c r="A31039" s="40"/>
      <c r="I31039" s="40"/>
    </row>
    <row r="31040" spans="1:9" hidden="1" x14ac:dyDescent="0.25">
      <c r="A31040" s="40"/>
      <c r="I31040" s="40"/>
    </row>
    <row r="31041" spans="1:9" hidden="1" x14ac:dyDescent="0.25">
      <c r="A31041" s="40"/>
      <c r="I31041" s="40"/>
    </row>
    <row r="31042" spans="1:9" hidden="1" x14ac:dyDescent="0.25">
      <c r="A31042" s="40"/>
      <c r="I31042" s="40"/>
    </row>
    <row r="31043" spans="1:9" hidden="1" x14ac:dyDescent="0.25">
      <c r="A31043" s="40"/>
      <c r="I31043" s="40"/>
    </row>
    <row r="31044" spans="1:9" hidden="1" x14ac:dyDescent="0.25">
      <c r="A31044" s="40"/>
      <c r="I31044" s="40"/>
    </row>
    <row r="31045" spans="1:9" hidden="1" x14ac:dyDescent="0.25">
      <c r="A31045" s="40"/>
      <c r="I31045" s="40"/>
    </row>
    <row r="31046" spans="1:9" hidden="1" x14ac:dyDescent="0.25">
      <c r="A31046" s="40"/>
      <c r="I31046" s="40"/>
    </row>
    <row r="31047" spans="1:9" hidden="1" x14ac:dyDescent="0.25">
      <c r="A31047" s="40"/>
      <c r="I31047" s="40"/>
    </row>
    <row r="31048" spans="1:9" hidden="1" x14ac:dyDescent="0.25">
      <c r="A31048" s="40"/>
      <c r="I31048" s="40"/>
    </row>
    <row r="31049" spans="1:9" hidden="1" x14ac:dyDescent="0.25">
      <c r="A31049" s="40"/>
      <c r="I31049" s="40"/>
    </row>
    <row r="31050" spans="1:9" hidden="1" x14ac:dyDescent="0.25">
      <c r="A31050" s="40"/>
      <c r="I31050" s="40"/>
    </row>
    <row r="31051" spans="1:9" hidden="1" x14ac:dyDescent="0.25">
      <c r="A31051" s="40"/>
      <c r="I31051" s="40"/>
    </row>
    <row r="31052" spans="1:9" hidden="1" x14ac:dyDescent="0.25">
      <c r="A31052" s="40"/>
      <c r="I31052" s="40"/>
    </row>
    <row r="31053" spans="1:9" hidden="1" x14ac:dyDescent="0.25">
      <c r="A31053" s="40"/>
      <c r="I31053" s="40"/>
    </row>
    <row r="31054" spans="1:9" hidden="1" x14ac:dyDescent="0.25">
      <c r="A31054" s="40"/>
      <c r="I31054" s="40"/>
    </row>
    <row r="31055" spans="1:9" hidden="1" x14ac:dyDescent="0.25">
      <c r="A31055" s="40"/>
      <c r="I31055" s="40"/>
    </row>
    <row r="31056" spans="1:9" hidden="1" x14ac:dyDescent="0.25">
      <c r="A31056" s="40"/>
      <c r="I31056" s="40"/>
    </row>
    <row r="31057" spans="1:9" hidden="1" x14ac:dyDescent="0.25">
      <c r="A31057" s="40"/>
      <c r="I31057" s="40"/>
    </row>
    <row r="31058" spans="1:9" hidden="1" x14ac:dyDescent="0.25">
      <c r="A31058" s="40"/>
      <c r="I31058" s="40"/>
    </row>
    <row r="31059" spans="1:9" hidden="1" x14ac:dyDescent="0.25">
      <c r="A31059" s="40"/>
      <c r="I31059" s="40"/>
    </row>
    <row r="31060" spans="1:9" hidden="1" x14ac:dyDescent="0.25">
      <c r="A31060" s="40"/>
      <c r="I31060" s="40"/>
    </row>
    <row r="31061" spans="1:9" hidden="1" x14ac:dyDescent="0.25">
      <c r="A31061" s="40"/>
      <c r="I31061" s="40"/>
    </row>
    <row r="31062" spans="1:9" hidden="1" x14ac:dyDescent="0.25">
      <c r="A31062" s="40"/>
      <c r="I31062" s="40"/>
    </row>
    <row r="31063" spans="1:9" hidden="1" x14ac:dyDescent="0.25">
      <c r="A31063" s="40"/>
      <c r="I31063" s="40"/>
    </row>
    <row r="31064" spans="1:9" hidden="1" x14ac:dyDescent="0.25">
      <c r="A31064" s="40"/>
      <c r="I31064" s="40"/>
    </row>
    <row r="31065" spans="1:9" hidden="1" x14ac:dyDescent="0.25">
      <c r="A31065" s="40"/>
      <c r="I31065" s="40"/>
    </row>
    <row r="31066" spans="1:9" hidden="1" x14ac:dyDescent="0.25">
      <c r="A31066" s="40"/>
      <c r="I31066" s="40"/>
    </row>
    <row r="31067" spans="1:9" hidden="1" x14ac:dyDescent="0.25">
      <c r="A31067" s="40"/>
      <c r="I31067" s="40"/>
    </row>
    <row r="31068" spans="1:9" hidden="1" x14ac:dyDescent="0.25">
      <c r="A31068" s="40"/>
      <c r="I31068" s="40"/>
    </row>
    <row r="31069" spans="1:9" hidden="1" x14ac:dyDescent="0.25">
      <c r="A31069" s="40"/>
      <c r="I31069" s="40"/>
    </row>
    <row r="31070" spans="1:9" hidden="1" x14ac:dyDescent="0.25">
      <c r="A31070" s="40"/>
      <c r="I31070" s="40"/>
    </row>
    <row r="31071" spans="1:9" hidden="1" x14ac:dyDescent="0.25">
      <c r="A31071" s="40"/>
      <c r="I31071" s="40"/>
    </row>
    <row r="31072" spans="1:9" hidden="1" x14ac:dyDescent="0.25">
      <c r="A31072" s="40"/>
      <c r="I31072" s="40"/>
    </row>
    <row r="31073" spans="1:9" hidden="1" x14ac:dyDescent="0.25">
      <c r="A31073" s="40"/>
      <c r="I31073" s="40"/>
    </row>
    <row r="31074" spans="1:9" hidden="1" x14ac:dyDescent="0.25">
      <c r="A31074" s="40"/>
      <c r="I31074" s="40"/>
    </row>
    <row r="31075" spans="1:9" hidden="1" x14ac:dyDescent="0.25">
      <c r="A31075" s="40"/>
      <c r="I31075" s="40"/>
    </row>
    <row r="31076" spans="1:9" hidden="1" x14ac:dyDescent="0.25">
      <c r="A31076" s="40"/>
      <c r="I31076" s="40"/>
    </row>
    <row r="31077" spans="1:9" hidden="1" x14ac:dyDescent="0.25">
      <c r="A31077" s="40"/>
      <c r="I31077" s="40"/>
    </row>
    <row r="31078" spans="1:9" hidden="1" x14ac:dyDescent="0.25">
      <c r="A31078" s="40"/>
      <c r="I31078" s="40"/>
    </row>
    <row r="31079" spans="1:9" hidden="1" x14ac:dyDescent="0.25">
      <c r="A31079" s="40"/>
      <c r="I31079" s="40"/>
    </row>
    <row r="31080" spans="1:9" hidden="1" x14ac:dyDescent="0.25">
      <c r="A31080" s="40"/>
      <c r="I31080" s="40"/>
    </row>
    <row r="31081" spans="1:9" hidden="1" x14ac:dyDescent="0.25">
      <c r="A31081" s="40"/>
      <c r="I31081" s="40"/>
    </row>
    <row r="31082" spans="1:9" hidden="1" x14ac:dyDescent="0.25">
      <c r="A31082" s="40"/>
      <c r="I31082" s="40"/>
    </row>
    <row r="31083" spans="1:9" hidden="1" x14ac:dyDescent="0.25">
      <c r="A31083" s="40"/>
      <c r="I31083" s="40"/>
    </row>
    <row r="31084" spans="1:9" hidden="1" x14ac:dyDescent="0.25">
      <c r="A31084" s="40"/>
      <c r="I31084" s="40"/>
    </row>
    <row r="31085" spans="1:9" hidden="1" x14ac:dyDescent="0.25">
      <c r="A31085" s="40"/>
      <c r="I31085" s="40"/>
    </row>
    <row r="31086" spans="1:9" hidden="1" x14ac:dyDescent="0.25">
      <c r="A31086" s="40"/>
      <c r="I31086" s="40"/>
    </row>
    <row r="31087" spans="1:9" hidden="1" x14ac:dyDescent="0.25">
      <c r="A31087" s="40"/>
      <c r="I31087" s="40"/>
    </row>
    <row r="31088" spans="1:9" hidden="1" x14ac:dyDescent="0.25">
      <c r="A31088" s="40"/>
      <c r="I31088" s="40"/>
    </row>
    <row r="31089" spans="1:9" hidden="1" x14ac:dyDescent="0.25">
      <c r="A31089" s="40"/>
      <c r="I31089" s="40"/>
    </row>
    <row r="31090" spans="1:9" hidden="1" x14ac:dyDescent="0.25">
      <c r="A31090" s="40"/>
      <c r="I31090" s="40"/>
    </row>
    <row r="31091" spans="1:9" hidden="1" x14ac:dyDescent="0.25">
      <c r="A31091" s="40"/>
      <c r="I31091" s="40"/>
    </row>
    <row r="31092" spans="1:9" hidden="1" x14ac:dyDescent="0.25">
      <c r="A31092" s="40"/>
      <c r="I31092" s="40"/>
    </row>
    <row r="31093" spans="1:9" hidden="1" x14ac:dyDescent="0.25">
      <c r="A31093" s="40"/>
      <c r="I31093" s="40"/>
    </row>
    <row r="31094" spans="1:9" hidden="1" x14ac:dyDescent="0.25">
      <c r="A31094" s="40"/>
      <c r="I31094" s="40"/>
    </row>
    <row r="31095" spans="1:9" hidden="1" x14ac:dyDescent="0.25">
      <c r="A31095" s="40"/>
      <c r="I31095" s="40"/>
    </row>
    <row r="31096" spans="1:9" hidden="1" x14ac:dyDescent="0.25">
      <c r="A31096" s="40"/>
      <c r="I31096" s="40"/>
    </row>
    <row r="31097" spans="1:9" hidden="1" x14ac:dyDescent="0.25">
      <c r="A31097" s="40"/>
      <c r="I31097" s="40"/>
    </row>
    <row r="31098" spans="1:9" hidden="1" x14ac:dyDescent="0.25">
      <c r="A31098" s="40"/>
      <c r="I31098" s="40"/>
    </row>
    <row r="31099" spans="1:9" hidden="1" x14ac:dyDescent="0.25">
      <c r="A31099" s="40"/>
      <c r="I31099" s="40"/>
    </row>
    <row r="31100" spans="1:9" hidden="1" x14ac:dyDescent="0.25">
      <c r="A31100" s="40"/>
      <c r="I31100" s="40"/>
    </row>
    <row r="31101" spans="1:9" hidden="1" x14ac:dyDescent="0.25">
      <c r="A31101" s="40"/>
      <c r="I31101" s="40"/>
    </row>
    <row r="31102" spans="1:9" hidden="1" x14ac:dyDescent="0.25">
      <c r="A31102" s="40"/>
      <c r="I31102" s="40"/>
    </row>
    <row r="31103" spans="1:9" hidden="1" x14ac:dyDescent="0.25">
      <c r="A31103" s="40"/>
      <c r="I31103" s="40"/>
    </row>
    <row r="31104" spans="1:9" hidden="1" x14ac:dyDescent="0.25">
      <c r="A31104" s="40"/>
      <c r="I31104" s="40"/>
    </row>
    <row r="31105" spans="1:9" hidden="1" x14ac:dyDescent="0.25">
      <c r="A31105" s="40"/>
      <c r="I31105" s="40"/>
    </row>
    <row r="31106" spans="1:9" hidden="1" x14ac:dyDescent="0.25">
      <c r="A31106" s="40"/>
      <c r="I31106" s="40"/>
    </row>
    <row r="31107" spans="1:9" hidden="1" x14ac:dyDescent="0.25">
      <c r="A31107" s="40"/>
      <c r="I31107" s="40"/>
    </row>
    <row r="31108" spans="1:9" hidden="1" x14ac:dyDescent="0.25">
      <c r="A31108" s="40"/>
      <c r="I31108" s="40"/>
    </row>
    <row r="31109" spans="1:9" hidden="1" x14ac:dyDescent="0.25">
      <c r="A31109" s="40"/>
      <c r="I31109" s="40"/>
    </row>
    <row r="31110" spans="1:9" hidden="1" x14ac:dyDescent="0.25">
      <c r="A31110" s="40"/>
      <c r="I31110" s="40"/>
    </row>
    <row r="31111" spans="1:9" hidden="1" x14ac:dyDescent="0.25">
      <c r="A31111" s="40"/>
      <c r="I31111" s="40"/>
    </row>
    <row r="31112" spans="1:9" hidden="1" x14ac:dyDescent="0.25">
      <c r="A31112" s="40"/>
      <c r="I31112" s="40"/>
    </row>
    <row r="31113" spans="1:9" hidden="1" x14ac:dyDescent="0.25">
      <c r="A31113" s="40"/>
      <c r="I31113" s="40"/>
    </row>
    <row r="31114" spans="1:9" hidden="1" x14ac:dyDescent="0.25">
      <c r="A31114" s="40"/>
      <c r="I31114" s="40"/>
    </row>
    <row r="31115" spans="1:9" hidden="1" x14ac:dyDescent="0.25">
      <c r="A31115" s="40"/>
      <c r="I31115" s="40"/>
    </row>
    <row r="31116" spans="1:9" hidden="1" x14ac:dyDescent="0.25">
      <c r="A31116" s="40"/>
      <c r="I31116" s="40"/>
    </row>
    <row r="31117" spans="1:9" hidden="1" x14ac:dyDescent="0.25">
      <c r="A31117" s="40"/>
      <c r="I31117" s="40"/>
    </row>
    <row r="31118" spans="1:9" hidden="1" x14ac:dyDescent="0.25">
      <c r="A31118" s="40"/>
      <c r="I31118" s="40"/>
    </row>
    <row r="31119" spans="1:9" hidden="1" x14ac:dyDescent="0.25">
      <c r="A31119" s="40"/>
      <c r="I31119" s="40"/>
    </row>
    <row r="31120" spans="1:9" hidden="1" x14ac:dyDescent="0.25">
      <c r="A31120" s="40"/>
      <c r="I31120" s="40"/>
    </row>
    <row r="31121" spans="1:9" hidden="1" x14ac:dyDescent="0.25">
      <c r="A31121" s="40"/>
      <c r="I31121" s="40"/>
    </row>
    <row r="31122" spans="1:9" hidden="1" x14ac:dyDescent="0.25">
      <c r="A31122" s="40"/>
      <c r="I31122" s="40"/>
    </row>
    <row r="31123" spans="1:9" hidden="1" x14ac:dyDescent="0.25">
      <c r="A31123" s="40"/>
      <c r="I31123" s="40"/>
    </row>
    <row r="31124" spans="1:9" hidden="1" x14ac:dyDescent="0.25">
      <c r="A31124" s="40"/>
      <c r="I31124" s="40"/>
    </row>
    <row r="31125" spans="1:9" hidden="1" x14ac:dyDescent="0.25">
      <c r="A31125" s="40"/>
      <c r="I31125" s="40"/>
    </row>
    <row r="31126" spans="1:9" hidden="1" x14ac:dyDescent="0.25">
      <c r="A31126" s="40"/>
      <c r="I31126" s="40"/>
    </row>
    <row r="31127" spans="1:9" hidden="1" x14ac:dyDescent="0.25">
      <c r="A31127" s="40"/>
      <c r="I31127" s="40"/>
    </row>
    <row r="31128" spans="1:9" hidden="1" x14ac:dyDescent="0.25">
      <c r="A31128" s="40"/>
      <c r="I31128" s="40"/>
    </row>
    <row r="31129" spans="1:9" hidden="1" x14ac:dyDescent="0.25">
      <c r="A31129" s="40"/>
      <c r="I31129" s="40"/>
    </row>
    <row r="31130" spans="1:9" hidden="1" x14ac:dyDescent="0.25">
      <c r="A31130" s="40"/>
      <c r="I31130" s="40"/>
    </row>
    <row r="31131" spans="1:9" hidden="1" x14ac:dyDescent="0.25">
      <c r="A31131" s="40"/>
      <c r="I31131" s="40"/>
    </row>
    <row r="31132" spans="1:9" hidden="1" x14ac:dyDescent="0.25">
      <c r="A31132" s="40"/>
      <c r="I31132" s="40"/>
    </row>
    <row r="31133" spans="1:9" hidden="1" x14ac:dyDescent="0.25">
      <c r="A31133" s="40"/>
      <c r="I31133" s="40"/>
    </row>
    <row r="31134" spans="1:9" hidden="1" x14ac:dyDescent="0.25">
      <c r="A31134" s="40"/>
      <c r="I31134" s="40"/>
    </row>
    <row r="31135" spans="1:9" hidden="1" x14ac:dyDescent="0.25">
      <c r="A31135" s="40"/>
      <c r="I31135" s="40"/>
    </row>
    <row r="31136" spans="1:9" hidden="1" x14ac:dyDescent="0.25">
      <c r="A31136" s="40"/>
      <c r="I31136" s="40"/>
    </row>
    <row r="31137" spans="1:9" hidden="1" x14ac:dyDescent="0.25">
      <c r="A31137" s="40"/>
      <c r="I31137" s="40"/>
    </row>
    <row r="31138" spans="1:9" hidden="1" x14ac:dyDescent="0.25">
      <c r="A31138" s="40"/>
      <c r="I31138" s="40"/>
    </row>
    <row r="31139" spans="1:9" hidden="1" x14ac:dyDescent="0.25">
      <c r="A31139" s="40"/>
      <c r="I31139" s="40"/>
    </row>
    <row r="31140" spans="1:9" hidden="1" x14ac:dyDescent="0.25">
      <c r="A31140" s="40"/>
      <c r="I31140" s="40"/>
    </row>
    <row r="31141" spans="1:9" hidden="1" x14ac:dyDescent="0.25">
      <c r="A31141" s="40"/>
      <c r="I31141" s="40"/>
    </row>
    <row r="31142" spans="1:9" hidden="1" x14ac:dyDescent="0.25">
      <c r="A31142" s="40"/>
      <c r="I31142" s="40"/>
    </row>
    <row r="31143" spans="1:9" hidden="1" x14ac:dyDescent="0.25">
      <c r="A31143" s="40"/>
      <c r="I31143" s="40"/>
    </row>
    <row r="31144" spans="1:9" hidden="1" x14ac:dyDescent="0.25">
      <c r="A31144" s="40"/>
      <c r="I31144" s="40"/>
    </row>
    <row r="31145" spans="1:9" hidden="1" x14ac:dyDescent="0.25">
      <c r="A31145" s="40"/>
      <c r="I31145" s="40"/>
    </row>
    <row r="31146" spans="1:9" hidden="1" x14ac:dyDescent="0.25">
      <c r="A31146" s="40"/>
      <c r="I31146" s="40"/>
    </row>
    <row r="31147" spans="1:9" hidden="1" x14ac:dyDescent="0.25">
      <c r="A31147" s="40"/>
      <c r="I31147" s="40"/>
    </row>
    <row r="31148" spans="1:9" hidden="1" x14ac:dyDescent="0.25">
      <c r="A31148" s="40"/>
      <c r="I31148" s="40"/>
    </row>
    <row r="31149" spans="1:9" hidden="1" x14ac:dyDescent="0.25">
      <c r="A31149" s="40"/>
      <c r="I31149" s="40"/>
    </row>
    <row r="31150" spans="1:9" hidden="1" x14ac:dyDescent="0.25">
      <c r="A31150" s="40"/>
      <c r="I31150" s="40"/>
    </row>
    <row r="31151" spans="1:9" hidden="1" x14ac:dyDescent="0.25">
      <c r="A31151" s="40"/>
      <c r="I31151" s="40"/>
    </row>
    <row r="31152" spans="1:9" hidden="1" x14ac:dyDescent="0.25">
      <c r="A31152" s="40"/>
      <c r="I31152" s="40"/>
    </row>
    <row r="31153" spans="1:9" hidden="1" x14ac:dyDescent="0.25">
      <c r="A31153" s="40"/>
      <c r="I31153" s="40"/>
    </row>
    <row r="31154" spans="1:9" hidden="1" x14ac:dyDescent="0.25">
      <c r="A31154" s="40"/>
      <c r="I31154" s="40"/>
    </row>
    <row r="31155" spans="1:9" hidden="1" x14ac:dyDescent="0.25">
      <c r="A31155" s="40"/>
      <c r="I31155" s="40"/>
    </row>
    <row r="31156" spans="1:9" hidden="1" x14ac:dyDescent="0.25">
      <c r="A31156" s="40"/>
      <c r="I31156" s="40"/>
    </row>
    <row r="31157" spans="1:9" hidden="1" x14ac:dyDescent="0.25">
      <c r="A31157" s="40"/>
      <c r="I31157" s="40"/>
    </row>
    <row r="31158" spans="1:9" hidden="1" x14ac:dyDescent="0.25">
      <c r="A31158" s="40"/>
      <c r="I31158" s="40"/>
    </row>
    <row r="31159" spans="1:9" hidden="1" x14ac:dyDescent="0.25">
      <c r="A31159" s="40"/>
      <c r="I31159" s="40"/>
    </row>
    <row r="31160" spans="1:9" hidden="1" x14ac:dyDescent="0.25">
      <c r="A31160" s="40"/>
      <c r="I31160" s="40"/>
    </row>
    <row r="31161" spans="1:9" hidden="1" x14ac:dyDescent="0.25">
      <c r="A31161" s="40"/>
      <c r="I31161" s="40"/>
    </row>
    <row r="31162" spans="1:9" hidden="1" x14ac:dyDescent="0.25">
      <c r="A31162" s="40"/>
      <c r="I31162" s="40"/>
    </row>
    <row r="31163" spans="1:9" hidden="1" x14ac:dyDescent="0.25">
      <c r="A31163" s="40"/>
      <c r="I31163" s="40"/>
    </row>
    <row r="31164" spans="1:9" hidden="1" x14ac:dyDescent="0.25">
      <c r="A31164" s="40"/>
      <c r="I31164" s="40"/>
    </row>
    <row r="31165" spans="1:9" hidden="1" x14ac:dyDescent="0.25">
      <c r="A31165" s="40"/>
      <c r="I31165" s="40"/>
    </row>
    <row r="31166" spans="1:9" hidden="1" x14ac:dyDescent="0.25">
      <c r="A31166" s="40"/>
      <c r="I31166" s="40"/>
    </row>
    <row r="31167" spans="1:9" hidden="1" x14ac:dyDescent="0.25">
      <c r="A31167" s="40"/>
      <c r="I31167" s="40"/>
    </row>
    <row r="31168" spans="1:9" hidden="1" x14ac:dyDescent="0.25">
      <c r="A31168" s="40"/>
      <c r="I31168" s="40"/>
    </row>
    <row r="31169" spans="1:9" hidden="1" x14ac:dyDescent="0.25">
      <c r="A31169" s="40"/>
      <c r="I31169" s="40"/>
    </row>
    <row r="31170" spans="1:9" hidden="1" x14ac:dyDescent="0.25">
      <c r="A31170" s="40"/>
      <c r="I31170" s="40"/>
    </row>
    <row r="31171" spans="1:9" hidden="1" x14ac:dyDescent="0.25">
      <c r="A31171" s="40"/>
      <c r="I31171" s="40"/>
    </row>
    <row r="31172" spans="1:9" hidden="1" x14ac:dyDescent="0.25">
      <c r="A31172" s="40"/>
      <c r="I31172" s="40"/>
    </row>
    <row r="31173" spans="1:9" hidden="1" x14ac:dyDescent="0.25">
      <c r="A31173" s="40"/>
      <c r="I31173" s="40"/>
    </row>
    <row r="31174" spans="1:9" hidden="1" x14ac:dyDescent="0.25">
      <c r="A31174" s="40"/>
      <c r="I31174" s="40"/>
    </row>
    <row r="31175" spans="1:9" hidden="1" x14ac:dyDescent="0.25">
      <c r="A31175" s="40"/>
      <c r="I31175" s="40"/>
    </row>
    <row r="31176" spans="1:9" hidden="1" x14ac:dyDescent="0.25">
      <c r="A31176" s="40"/>
      <c r="I31176" s="40"/>
    </row>
    <row r="31177" spans="1:9" hidden="1" x14ac:dyDescent="0.25">
      <c r="A31177" s="40"/>
      <c r="I31177" s="40"/>
    </row>
    <row r="31178" spans="1:9" hidden="1" x14ac:dyDescent="0.25">
      <c r="A31178" s="40"/>
      <c r="I31178" s="40"/>
    </row>
    <row r="31179" spans="1:9" hidden="1" x14ac:dyDescent="0.25">
      <c r="A31179" s="40"/>
      <c r="I31179" s="40"/>
    </row>
    <row r="31180" spans="1:9" hidden="1" x14ac:dyDescent="0.25">
      <c r="A31180" s="40"/>
      <c r="I31180" s="40"/>
    </row>
    <row r="31181" spans="1:9" hidden="1" x14ac:dyDescent="0.25">
      <c r="A31181" s="40"/>
      <c r="I31181" s="40"/>
    </row>
    <row r="31182" spans="1:9" hidden="1" x14ac:dyDescent="0.25">
      <c r="A31182" s="40"/>
      <c r="I31182" s="40"/>
    </row>
    <row r="31183" spans="1:9" hidden="1" x14ac:dyDescent="0.25">
      <c r="A31183" s="40"/>
      <c r="I31183" s="40"/>
    </row>
    <row r="31184" spans="1:9" hidden="1" x14ac:dyDescent="0.25">
      <c r="A31184" s="40"/>
      <c r="I31184" s="40"/>
    </row>
    <row r="31185" spans="1:9" hidden="1" x14ac:dyDescent="0.25">
      <c r="A31185" s="40"/>
      <c r="I31185" s="40"/>
    </row>
    <row r="31186" spans="1:9" hidden="1" x14ac:dyDescent="0.25">
      <c r="A31186" s="40"/>
      <c r="I31186" s="40"/>
    </row>
    <row r="31187" spans="1:9" hidden="1" x14ac:dyDescent="0.25">
      <c r="A31187" s="40"/>
      <c r="I31187" s="40"/>
    </row>
    <row r="31188" spans="1:9" hidden="1" x14ac:dyDescent="0.25">
      <c r="A31188" s="40"/>
      <c r="I31188" s="40"/>
    </row>
    <row r="31189" spans="1:9" hidden="1" x14ac:dyDescent="0.25">
      <c r="A31189" s="40"/>
      <c r="I31189" s="40"/>
    </row>
    <row r="31190" spans="1:9" hidden="1" x14ac:dyDescent="0.25">
      <c r="A31190" s="40"/>
      <c r="I31190" s="40"/>
    </row>
    <row r="31191" spans="1:9" hidden="1" x14ac:dyDescent="0.25">
      <c r="A31191" s="40"/>
      <c r="I31191" s="40"/>
    </row>
    <row r="31192" spans="1:9" hidden="1" x14ac:dyDescent="0.25">
      <c r="A31192" s="40"/>
      <c r="I31192" s="40"/>
    </row>
    <row r="31193" spans="1:9" hidden="1" x14ac:dyDescent="0.25">
      <c r="A31193" s="40"/>
      <c r="I31193" s="40"/>
    </row>
    <row r="31194" spans="1:9" hidden="1" x14ac:dyDescent="0.25">
      <c r="A31194" s="40"/>
      <c r="I31194" s="40"/>
    </row>
    <row r="31195" spans="1:9" hidden="1" x14ac:dyDescent="0.25">
      <c r="A31195" s="40"/>
      <c r="I31195" s="40"/>
    </row>
    <row r="31196" spans="1:9" hidden="1" x14ac:dyDescent="0.25">
      <c r="A31196" s="40"/>
      <c r="I31196" s="40"/>
    </row>
    <row r="31197" spans="1:9" hidden="1" x14ac:dyDescent="0.25">
      <c r="A31197" s="40"/>
      <c r="I31197" s="40"/>
    </row>
    <row r="31198" spans="1:9" hidden="1" x14ac:dyDescent="0.25">
      <c r="A31198" s="40"/>
      <c r="I31198" s="40"/>
    </row>
    <row r="31199" spans="1:9" hidden="1" x14ac:dyDescent="0.25">
      <c r="A31199" s="40"/>
      <c r="I31199" s="40"/>
    </row>
    <row r="31200" spans="1:9" hidden="1" x14ac:dyDescent="0.25">
      <c r="A31200" s="40"/>
      <c r="I31200" s="40"/>
    </row>
    <row r="31201" spans="1:9" hidden="1" x14ac:dyDescent="0.25">
      <c r="A31201" s="40"/>
      <c r="I31201" s="40"/>
    </row>
    <row r="31202" spans="1:9" hidden="1" x14ac:dyDescent="0.25">
      <c r="A31202" s="40"/>
      <c r="I31202" s="40"/>
    </row>
    <row r="31203" spans="1:9" hidden="1" x14ac:dyDescent="0.25">
      <c r="A31203" s="40"/>
      <c r="I31203" s="40"/>
    </row>
    <row r="31204" spans="1:9" hidden="1" x14ac:dyDescent="0.25">
      <c r="A31204" s="40"/>
      <c r="I31204" s="40"/>
    </row>
    <row r="31205" spans="1:9" hidden="1" x14ac:dyDescent="0.25">
      <c r="A31205" s="40"/>
      <c r="I31205" s="40"/>
    </row>
    <row r="31206" spans="1:9" hidden="1" x14ac:dyDescent="0.25">
      <c r="A31206" s="40"/>
      <c r="I31206" s="40"/>
    </row>
    <row r="31207" spans="1:9" hidden="1" x14ac:dyDescent="0.25">
      <c r="A31207" s="40"/>
      <c r="I31207" s="40"/>
    </row>
    <row r="31208" spans="1:9" hidden="1" x14ac:dyDescent="0.25">
      <c r="A31208" s="40"/>
      <c r="I31208" s="40"/>
    </row>
    <row r="31209" spans="1:9" hidden="1" x14ac:dyDescent="0.25">
      <c r="A31209" s="40"/>
      <c r="I31209" s="40"/>
    </row>
    <row r="31210" spans="1:9" hidden="1" x14ac:dyDescent="0.25">
      <c r="A31210" s="40"/>
      <c r="I31210" s="40"/>
    </row>
    <row r="31211" spans="1:9" hidden="1" x14ac:dyDescent="0.25">
      <c r="A31211" s="40"/>
      <c r="I31211" s="40"/>
    </row>
    <row r="31212" spans="1:9" hidden="1" x14ac:dyDescent="0.25">
      <c r="A31212" s="40"/>
      <c r="I31212" s="40"/>
    </row>
    <row r="31213" spans="1:9" hidden="1" x14ac:dyDescent="0.25">
      <c r="A31213" s="40"/>
      <c r="I31213" s="40"/>
    </row>
    <row r="31214" spans="1:9" hidden="1" x14ac:dyDescent="0.25">
      <c r="A31214" s="40"/>
      <c r="I31214" s="40"/>
    </row>
    <row r="31215" spans="1:9" hidden="1" x14ac:dyDescent="0.25">
      <c r="A31215" s="40"/>
      <c r="I31215" s="40"/>
    </row>
    <row r="31216" spans="1:9" hidden="1" x14ac:dyDescent="0.25">
      <c r="A31216" s="40"/>
      <c r="I31216" s="40"/>
    </row>
    <row r="31217" spans="1:9" hidden="1" x14ac:dyDescent="0.25">
      <c r="A31217" s="40"/>
      <c r="I31217" s="40"/>
    </row>
    <row r="31218" spans="1:9" hidden="1" x14ac:dyDescent="0.25">
      <c r="A31218" s="40"/>
      <c r="I31218" s="40"/>
    </row>
    <row r="31219" spans="1:9" hidden="1" x14ac:dyDescent="0.25">
      <c r="A31219" s="40"/>
      <c r="I31219" s="40"/>
    </row>
    <row r="31220" spans="1:9" hidden="1" x14ac:dyDescent="0.25">
      <c r="A31220" s="40"/>
      <c r="I31220" s="40"/>
    </row>
    <row r="31221" spans="1:9" hidden="1" x14ac:dyDescent="0.25">
      <c r="A31221" s="40"/>
      <c r="I31221" s="40"/>
    </row>
    <row r="31222" spans="1:9" hidden="1" x14ac:dyDescent="0.25">
      <c r="A31222" s="40"/>
      <c r="I31222" s="40"/>
    </row>
    <row r="31223" spans="1:9" hidden="1" x14ac:dyDescent="0.25">
      <c r="A31223" s="40"/>
      <c r="I31223" s="40"/>
    </row>
    <row r="31224" spans="1:9" hidden="1" x14ac:dyDescent="0.25">
      <c r="A31224" s="40"/>
      <c r="I31224" s="40"/>
    </row>
    <row r="31225" spans="1:9" hidden="1" x14ac:dyDescent="0.25">
      <c r="A31225" s="40"/>
      <c r="I31225" s="40"/>
    </row>
    <row r="31226" spans="1:9" hidden="1" x14ac:dyDescent="0.25">
      <c r="A31226" s="40"/>
      <c r="I31226" s="40"/>
    </row>
    <row r="31227" spans="1:9" hidden="1" x14ac:dyDescent="0.25">
      <c r="A31227" s="40"/>
      <c r="I31227" s="40"/>
    </row>
    <row r="31228" spans="1:9" hidden="1" x14ac:dyDescent="0.25">
      <c r="A31228" s="40"/>
      <c r="I31228" s="40"/>
    </row>
    <row r="31229" spans="1:9" hidden="1" x14ac:dyDescent="0.25">
      <c r="A31229" s="40"/>
      <c r="I31229" s="40"/>
    </row>
    <row r="31230" spans="1:9" hidden="1" x14ac:dyDescent="0.25">
      <c r="A31230" s="40"/>
      <c r="I31230" s="40"/>
    </row>
    <row r="31231" spans="1:9" hidden="1" x14ac:dyDescent="0.25">
      <c r="A31231" s="40"/>
      <c r="I31231" s="40"/>
    </row>
    <row r="31232" spans="1:9" hidden="1" x14ac:dyDescent="0.25">
      <c r="A31232" s="40"/>
      <c r="I31232" s="40"/>
    </row>
    <row r="31233" spans="1:9" hidden="1" x14ac:dyDescent="0.25">
      <c r="A31233" s="40"/>
      <c r="I31233" s="40"/>
    </row>
    <row r="31234" spans="1:9" hidden="1" x14ac:dyDescent="0.25">
      <c r="A31234" s="40"/>
      <c r="I31234" s="40"/>
    </row>
    <row r="31235" spans="1:9" hidden="1" x14ac:dyDescent="0.25">
      <c r="A31235" s="40"/>
      <c r="I31235" s="40"/>
    </row>
    <row r="31236" spans="1:9" hidden="1" x14ac:dyDescent="0.25">
      <c r="A31236" s="40"/>
      <c r="I31236" s="40"/>
    </row>
    <row r="31237" spans="1:9" hidden="1" x14ac:dyDescent="0.25">
      <c r="A31237" s="40"/>
      <c r="I31237" s="40"/>
    </row>
    <row r="31238" spans="1:9" hidden="1" x14ac:dyDescent="0.25">
      <c r="A31238" s="40"/>
      <c r="I31238" s="40"/>
    </row>
    <row r="31239" spans="1:9" hidden="1" x14ac:dyDescent="0.25">
      <c r="A31239" s="40"/>
      <c r="I31239" s="40"/>
    </row>
    <row r="31240" spans="1:9" hidden="1" x14ac:dyDescent="0.25">
      <c r="A31240" s="40"/>
      <c r="I31240" s="40"/>
    </row>
    <row r="31241" spans="1:9" hidden="1" x14ac:dyDescent="0.25">
      <c r="A31241" s="40"/>
      <c r="I31241" s="40"/>
    </row>
    <row r="31242" spans="1:9" hidden="1" x14ac:dyDescent="0.25">
      <c r="A31242" s="40"/>
      <c r="I31242" s="40"/>
    </row>
    <row r="31243" spans="1:9" hidden="1" x14ac:dyDescent="0.25">
      <c r="A31243" s="40"/>
      <c r="I31243" s="40"/>
    </row>
    <row r="31244" spans="1:9" hidden="1" x14ac:dyDescent="0.25">
      <c r="A31244" s="40"/>
      <c r="I31244" s="40"/>
    </row>
    <row r="31245" spans="1:9" hidden="1" x14ac:dyDescent="0.25">
      <c r="A31245" s="40"/>
      <c r="I31245" s="40"/>
    </row>
    <row r="31246" spans="1:9" hidden="1" x14ac:dyDescent="0.25">
      <c r="A31246" s="40"/>
      <c r="I31246" s="40"/>
    </row>
    <row r="31247" spans="1:9" hidden="1" x14ac:dyDescent="0.25">
      <c r="A31247" s="40"/>
      <c r="I31247" s="40"/>
    </row>
    <row r="31248" spans="1:9" hidden="1" x14ac:dyDescent="0.25">
      <c r="A31248" s="40"/>
      <c r="I31248" s="40"/>
    </row>
    <row r="31249" spans="1:9" hidden="1" x14ac:dyDescent="0.25">
      <c r="A31249" s="40"/>
      <c r="I31249" s="40"/>
    </row>
    <row r="31250" spans="1:9" hidden="1" x14ac:dyDescent="0.25">
      <c r="A31250" s="40"/>
      <c r="I31250" s="40"/>
    </row>
    <row r="31251" spans="1:9" hidden="1" x14ac:dyDescent="0.25">
      <c r="A31251" s="40"/>
      <c r="I31251" s="40"/>
    </row>
    <row r="31252" spans="1:9" hidden="1" x14ac:dyDescent="0.25">
      <c r="A31252" s="40"/>
      <c r="I31252" s="40"/>
    </row>
    <row r="31253" spans="1:9" hidden="1" x14ac:dyDescent="0.25">
      <c r="A31253" s="40"/>
      <c r="I31253" s="40"/>
    </row>
    <row r="31254" spans="1:9" hidden="1" x14ac:dyDescent="0.25">
      <c r="A31254" s="40"/>
      <c r="I31254" s="40"/>
    </row>
    <row r="31255" spans="1:9" hidden="1" x14ac:dyDescent="0.25">
      <c r="A31255" s="40"/>
      <c r="I31255" s="40"/>
    </row>
    <row r="31256" spans="1:9" hidden="1" x14ac:dyDescent="0.25">
      <c r="A31256" s="40"/>
      <c r="I31256" s="40"/>
    </row>
    <row r="31257" spans="1:9" hidden="1" x14ac:dyDescent="0.25">
      <c r="A31257" s="40"/>
      <c r="I31257" s="40"/>
    </row>
    <row r="31258" spans="1:9" hidden="1" x14ac:dyDescent="0.25">
      <c r="A31258" s="40"/>
      <c r="I31258" s="40"/>
    </row>
    <row r="31259" spans="1:9" hidden="1" x14ac:dyDescent="0.25">
      <c r="A31259" s="40"/>
      <c r="I31259" s="40"/>
    </row>
    <row r="31260" spans="1:9" hidden="1" x14ac:dyDescent="0.25">
      <c r="A31260" s="40"/>
      <c r="I31260" s="40"/>
    </row>
    <row r="31261" spans="1:9" hidden="1" x14ac:dyDescent="0.25">
      <c r="A31261" s="40"/>
      <c r="I31261" s="40"/>
    </row>
    <row r="31262" spans="1:9" hidden="1" x14ac:dyDescent="0.25">
      <c r="A31262" s="40"/>
      <c r="I31262" s="40"/>
    </row>
    <row r="31263" spans="1:9" hidden="1" x14ac:dyDescent="0.25">
      <c r="A31263" s="40"/>
      <c r="I31263" s="40"/>
    </row>
    <row r="31264" spans="1:9" hidden="1" x14ac:dyDescent="0.25">
      <c r="A31264" s="40"/>
      <c r="I31264" s="40"/>
    </row>
    <row r="31265" spans="1:9" hidden="1" x14ac:dyDescent="0.25">
      <c r="A31265" s="40"/>
      <c r="I31265" s="40"/>
    </row>
    <row r="31266" spans="1:9" hidden="1" x14ac:dyDescent="0.25">
      <c r="A31266" s="40"/>
      <c r="I31266" s="40"/>
    </row>
    <row r="31267" spans="1:9" hidden="1" x14ac:dyDescent="0.25">
      <c r="A31267" s="40"/>
      <c r="I31267" s="40"/>
    </row>
    <row r="31268" spans="1:9" hidden="1" x14ac:dyDescent="0.25">
      <c r="A31268" s="40"/>
      <c r="I31268" s="40"/>
    </row>
    <row r="31269" spans="1:9" hidden="1" x14ac:dyDescent="0.25">
      <c r="A31269" s="40"/>
      <c r="I31269" s="40"/>
    </row>
    <row r="31270" spans="1:9" hidden="1" x14ac:dyDescent="0.25">
      <c r="A31270" s="40"/>
      <c r="I31270" s="40"/>
    </row>
    <row r="31271" spans="1:9" hidden="1" x14ac:dyDescent="0.25">
      <c r="A31271" s="40"/>
      <c r="I31271" s="40"/>
    </row>
    <row r="31272" spans="1:9" hidden="1" x14ac:dyDescent="0.25">
      <c r="A31272" s="40"/>
      <c r="I31272" s="40"/>
    </row>
    <row r="31273" spans="1:9" hidden="1" x14ac:dyDescent="0.25">
      <c r="A31273" s="40"/>
      <c r="I31273" s="40"/>
    </row>
    <row r="31274" spans="1:9" hidden="1" x14ac:dyDescent="0.25">
      <c r="A31274" s="40"/>
      <c r="I31274" s="40"/>
    </row>
    <row r="31275" spans="1:9" hidden="1" x14ac:dyDescent="0.25">
      <c r="A31275" s="40"/>
      <c r="I31275" s="40"/>
    </row>
    <row r="31276" spans="1:9" hidden="1" x14ac:dyDescent="0.25">
      <c r="A31276" s="40"/>
      <c r="I31276" s="40"/>
    </row>
    <row r="31277" spans="1:9" hidden="1" x14ac:dyDescent="0.25">
      <c r="A31277" s="40"/>
      <c r="I31277" s="40"/>
    </row>
    <row r="31278" spans="1:9" hidden="1" x14ac:dyDescent="0.25">
      <c r="A31278" s="40"/>
      <c r="I31278" s="40"/>
    </row>
    <row r="31279" spans="1:9" hidden="1" x14ac:dyDescent="0.25">
      <c r="A31279" s="40"/>
      <c r="I31279" s="40"/>
    </row>
    <row r="31280" spans="1:9" hidden="1" x14ac:dyDescent="0.25">
      <c r="A31280" s="40"/>
      <c r="I31280" s="40"/>
    </row>
    <row r="31281" spans="1:9" hidden="1" x14ac:dyDescent="0.25">
      <c r="A31281" s="40"/>
      <c r="I31281" s="40"/>
    </row>
    <row r="31282" spans="1:9" hidden="1" x14ac:dyDescent="0.25">
      <c r="A31282" s="40"/>
      <c r="I31282" s="40"/>
    </row>
    <row r="31283" spans="1:9" hidden="1" x14ac:dyDescent="0.25">
      <c r="A31283" s="40"/>
      <c r="I31283" s="40"/>
    </row>
    <row r="31284" spans="1:9" hidden="1" x14ac:dyDescent="0.25">
      <c r="A31284" s="40"/>
      <c r="I31284" s="40"/>
    </row>
    <row r="31285" spans="1:9" hidden="1" x14ac:dyDescent="0.25">
      <c r="A31285" s="40"/>
      <c r="I31285" s="40"/>
    </row>
    <row r="31286" spans="1:9" hidden="1" x14ac:dyDescent="0.25">
      <c r="A31286" s="40"/>
      <c r="I31286" s="40"/>
    </row>
    <row r="31287" spans="1:9" hidden="1" x14ac:dyDescent="0.25">
      <c r="A31287" s="40"/>
      <c r="I31287" s="40"/>
    </row>
    <row r="31288" spans="1:9" hidden="1" x14ac:dyDescent="0.25">
      <c r="A31288" s="40"/>
      <c r="I31288" s="40"/>
    </row>
    <row r="31289" spans="1:9" hidden="1" x14ac:dyDescent="0.25">
      <c r="A31289" s="40"/>
      <c r="I31289" s="40"/>
    </row>
    <row r="31290" spans="1:9" hidden="1" x14ac:dyDescent="0.25">
      <c r="A31290" s="40"/>
      <c r="I31290" s="40"/>
    </row>
    <row r="31291" spans="1:9" hidden="1" x14ac:dyDescent="0.25">
      <c r="A31291" s="40"/>
      <c r="I31291" s="40"/>
    </row>
    <row r="31292" spans="1:9" hidden="1" x14ac:dyDescent="0.25">
      <c r="A31292" s="40"/>
      <c r="I31292" s="40"/>
    </row>
    <row r="31293" spans="1:9" hidden="1" x14ac:dyDescent="0.25">
      <c r="A31293" s="40"/>
      <c r="I31293" s="40"/>
    </row>
    <row r="31294" spans="1:9" hidden="1" x14ac:dyDescent="0.25">
      <c r="A31294" s="40"/>
      <c r="I31294" s="40"/>
    </row>
    <row r="31295" spans="1:9" hidden="1" x14ac:dyDescent="0.25">
      <c r="A31295" s="40"/>
      <c r="I31295" s="40"/>
    </row>
    <row r="31296" spans="1:9" hidden="1" x14ac:dyDescent="0.25">
      <c r="A31296" s="40"/>
      <c r="I31296" s="40"/>
    </row>
    <row r="31297" spans="1:9" hidden="1" x14ac:dyDescent="0.25">
      <c r="A31297" s="40"/>
      <c r="I31297" s="40"/>
    </row>
    <row r="31298" spans="1:9" hidden="1" x14ac:dyDescent="0.25">
      <c r="A31298" s="40"/>
      <c r="I31298" s="40"/>
    </row>
    <row r="31299" spans="1:9" hidden="1" x14ac:dyDescent="0.25">
      <c r="A31299" s="40"/>
      <c r="I31299" s="40"/>
    </row>
    <row r="31300" spans="1:9" hidden="1" x14ac:dyDescent="0.25">
      <c r="A31300" s="40"/>
      <c r="I31300" s="40"/>
    </row>
    <row r="31301" spans="1:9" hidden="1" x14ac:dyDescent="0.25">
      <c r="A31301" s="40"/>
      <c r="I31301" s="40"/>
    </row>
    <row r="31302" spans="1:9" hidden="1" x14ac:dyDescent="0.25">
      <c r="A31302" s="40"/>
      <c r="I31302" s="40"/>
    </row>
    <row r="31303" spans="1:9" hidden="1" x14ac:dyDescent="0.25">
      <c r="A31303" s="40"/>
      <c r="I31303" s="40"/>
    </row>
    <row r="31304" spans="1:9" hidden="1" x14ac:dyDescent="0.25">
      <c r="A31304" s="40"/>
      <c r="I31304" s="40"/>
    </row>
    <row r="31305" spans="1:9" hidden="1" x14ac:dyDescent="0.25">
      <c r="A31305" s="40"/>
      <c r="I31305" s="40"/>
    </row>
    <row r="31306" spans="1:9" hidden="1" x14ac:dyDescent="0.25">
      <c r="A31306" s="40"/>
      <c r="I31306" s="40"/>
    </row>
    <row r="31307" spans="1:9" hidden="1" x14ac:dyDescent="0.25">
      <c r="A31307" s="40"/>
      <c r="I31307" s="40"/>
    </row>
    <row r="31308" spans="1:9" hidden="1" x14ac:dyDescent="0.25">
      <c r="A31308" s="40"/>
      <c r="I31308" s="40"/>
    </row>
    <row r="31309" spans="1:9" hidden="1" x14ac:dyDescent="0.25">
      <c r="A31309" s="40"/>
      <c r="I31309" s="40"/>
    </row>
    <row r="31310" spans="1:9" hidden="1" x14ac:dyDescent="0.25">
      <c r="A31310" s="40"/>
      <c r="I31310" s="40"/>
    </row>
    <row r="31311" spans="1:9" hidden="1" x14ac:dyDescent="0.25">
      <c r="A31311" s="40"/>
      <c r="I31311" s="40"/>
    </row>
    <row r="31312" spans="1:9" hidden="1" x14ac:dyDescent="0.25">
      <c r="A31312" s="40"/>
      <c r="I31312" s="40"/>
    </row>
    <row r="31313" spans="1:9" hidden="1" x14ac:dyDescent="0.25">
      <c r="A31313" s="40"/>
      <c r="I31313" s="40"/>
    </row>
    <row r="31314" spans="1:9" hidden="1" x14ac:dyDescent="0.25">
      <c r="A31314" s="40"/>
      <c r="I31314" s="40"/>
    </row>
    <row r="31315" spans="1:9" hidden="1" x14ac:dyDescent="0.25">
      <c r="A31315" s="40"/>
      <c r="I31315" s="40"/>
    </row>
    <row r="31316" spans="1:9" hidden="1" x14ac:dyDescent="0.25">
      <c r="A31316" s="40"/>
      <c r="I31316" s="40"/>
    </row>
    <row r="31317" spans="1:9" hidden="1" x14ac:dyDescent="0.25">
      <c r="A31317" s="40"/>
      <c r="I31317" s="40"/>
    </row>
    <row r="31318" spans="1:9" hidden="1" x14ac:dyDescent="0.25">
      <c r="A31318" s="40"/>
      <c r="I31318" s="40"/>
    </row>
    <row r="31319" spans="1:9" hidden="1" x14ac:dyDescent="0.25">
      <c r="A31319" s="40"/>
      <c r="I31319" s="40"/>
    </row>
    <row r="31320" spans="1:9" hidden="1" x14ac:dyDescent="0.25">
      <c r="A31320" s="40"/>
      <c r="I31320" s="40"/>
    </row>
    <row r="31321" spans="1:9" hidden="1" x14ac:dyDescent="0.25">
      <c r="A31321" s="40"/>
      <c r="I31321" s="40"/>
    </row>
    <row r="31322" spans="1:9" hidden="1" x14ac:dyDescent="0.25">
      <c r="A31322" s="40"/>
      <c r="I31322" s="40"/>
    </row>
    <row r="31323" spans="1:9" hidden="1" x14ac:dyDescent="0.25">
      <c r="A31323" s="40"/>
      <c r="I31323" s="40"/>
    </row>
    <row r="31324" spans="1:9" hidden="1" x14ac:dyDescent="0.25">
      <c r="A31324" s="40"/>
      <c r="I31324" s="40"/>
    </row>
    <row r="31325" spans="1:9" hidden="1" x14ac:dyDescent="0.25">
      <c r="A31325" s="40"/>
      <c r="I31325" s="40"/>
    </row>
    <row r="31326" spans="1:9" hidden="1" x14ac:dyDescent="0.25">
      <c r="A31326" s="40"/>
      <c r="I31326" s="40"/>
    </row>
    <row r="31327" spans="1:9" hidden="1" x14ac:dyDescent="0.25">
      <c r="A31327" s="40"/>
      <c r="I31327" s="40"/>
    </row>
    <row r="31328" spans="1:9" hidden="1" x14ac:dyDescent="0.25">
      <c r="A31328" s="40"/>
      <c r="I31328" s="40"/>
    </row>
    <row r="31329" spans="1:9" hidden="1" x14ac:dyDescent="0.25">
      <c r="A31329" s="40"/>
      <c r="I31329" s="40"/>
    </row>
    <row r="31330" spans="1:9" hidden="1" x14ac:dyDescent="0.25">
      <c r="A31330" s="40"/>
      <c r="I31330" s="40"/>
    </row>
    <row r="31331" spans="1:9" hidden="1" x14ac:dyDescent="0.25">
      <c r="A31331" s="40"/>
      <c r="I31331" s="40"/>
    </row>
    <row r="31332" spans="1:9" hidden="1" x14ac:dyDescent="0.25">
      <c r="A31332" s="40"/>
      <c r="I31332" s="40"/>
    </row>
    <row r="31333" spans="1:9" hidden="1" x14ac:dyDescent="0.25">
      <c r="A31333" s="40"/>
      <c r="I31333" s="40"/>
    </row>
    <row r="31334" spans="1:9" hidden="1" x14ac:dyDescent="0.25">
      <c r="A31334" s="40"/>
      <c r="I31334" s="40"/>
    </row>
    <row r="31335" spans="1:9" hidden="1" x14ac:dyDescent="0.25">
      <c r="A31335" s="40"/>
      <c r="I31335" s="40"/>
    </row>
    <row r="31336" spans="1:9" hidden="1" x14ac:dyDescent="0.25">
      <c r="A31336" s="40"/>
      <c r="I31336" s="40"/>
    </row>
    <row r="31337" spans="1:9" hidden="1" x14ac:dyDescent="0.25">
      <c r="A31337" s="40"/>
      <c r="I31337" s="40"/>
    </row>
    <row r="31338" spans="1:9" hidden="1" x14ac:dyDescent="0.25">
      <c r="A31338" s="40"/>
      <c r="I31338" s="40"/>
    </row>
    <row r="31339" spans="1:9" hidden="1" x14ac:dyDescent="0.25">
      <c r="A31339" s="40"/>
      <c r="I31339" s="40"/>
    </row>
    <row r="31340" spans="1:9" hidden="1" x14ac:dyDescent="0.25">
      <c r="A31340" s="40"/>
      <c r="I31340" s="40"/>
    </row>
    <row r="31341" spans="1:9" hidden="1" x14ac:dyDescent="0.25">
      <c r="A31341" s="40"/>
      <c r="I31341" s="40"/>
    </row>
    <row r="31342" spans="1:9" hidden="1" x14ac:dyDescent="0.25">
      <c r="A31342" s="40"/>
      <c r="I31342" s="40"/>
    </row>
    <row r="31343" spans="1:9" hidden="1" x14ac:dyDescent="0.25">
      <c r="A31343" s="40"/>
      <c r="I31343" s="40"/>
    </row>
    <row r="31344" spans="1:9" hidden="1" x14ac:dyDescent="0.25">
      <c r="A31344" s="40"/>
      <c r="I31344" s="40"/>
    </row>
    <row r="31345" spans="1:9" hidden="1" x14ac:dyDescent="0.25">
      <c r="A31345" s="40"/>
      <c r="I31345" s="40"/>
    </row>
    <row r="31346" spans="1:9" hidden="1" x14ac:dyDescent="0.25">
      <c r="A31346" s="40"/>
      <c r="I31346" s="40"/>
    </row>
    <row r="31347" spans="1:9" hidden="1" x14ac:dyDescent="0.25">
      <c r="A31347" s="40"/>
      <c r="I31347" s="40"/>
    </row>
    <row r="31348" spans="1:9" hidden="1" x14ac:dyDescent="0.25">
      <c r="A31348" s="40"/>
      <c r="I31348" s="40"/>
    </row>
    <row r="31349" spans="1:9" hidden="1" x14ac:dyDescent="0.25">
      <c r="A31349" s="40"/>
      <c r="I31349" s="40"/>
    </row>
    <row r="31350" spans="1:9" hidden="1" x14ac:dyDescent="0.25">
      <c r="A31350" s="40"/>
      <c r="I31350" s="40"/>
    </row>
    <row r="31351" spans="1:9" hidden="1" x14ac:dyDescent="0.25">
      <c r="A31351" s="40"/>
      <c r="I31351" s="40"/>
    </row>
    <row r="31352" spans="1:9" hidden="1" x14ac:dyDescent="0.25">
      <c r="A31352" s="40"/>
      <c r="I31352" s="40"/>
    </row>
    <row r="31353" spans="1:9" hidden="1" x14ac:dyDescent="0.25">
      <c r="A31353" s="40"/>
      <c r="I31353" s="40"/>
    </row>
    <row r="31354" spans="1:9" hidden="1" x14ac:dyDescent="0.25">
      <c r="A31354" s="40"/>
      <c r="I31354" s="40"/>
    </row>
    <row r="31355" spans="1:9" hidden="1" x14ac:dyDescent="0.25">
      <c r="A31355" s="40"/>
      <c r="I31355" s="40"/>
    </row>
    <row r="31356" spans="1:9" hidden="1" x14ac:dyDescent="0.25">
      <c r="A31356" s="40"/>
      <c r="I31356" s="40"/>
    </row>
    <row r="31357" spans="1:9" hidden="1" x14ac:dyDescent="0.25">
      <c r="A31357" s="40"/>
      <c r="I31357" s="40"/>
    </row>
    <row r="31358" spans="1:9" hidden="1" x14ac:dyDescent="0.25">
      <c r="A31358" s="40"/>
      <c r="I31358" s="40"/>
    </row>
    <row r="31359" spans="1:9" hidden="1" x14ac:dyDescent="0.25">
      <c r="A31359" s="40"/>
      <c r="I31359" s="40"/>
    </row>
    <row r="31360" spans="1:9" hidden="1" x14ac:dyDescent="0.25">
      <c r="A31360" s="40"/>
      <c r="I31360" s="40"/>
    </row>
    <row r="31361" spans="1:9" hidden="1" x14ac:dyDescent="0.25">
      <c r="A31361" s="40"/>
      <c r="I31361" s="40"/>
    </row>
    <row r="31362" spans="1:9" hidden="1" x14ac:dyDescent="0.25">
      <c r="A31362" s="40"/>
      <c r="I31362" s="40"/>
    </row>
    <row r="31363" spans="1:9" hidden="1" x14ac:dyDescent="0.25">
      <c r="A31363" s="40"/>
      <c r="I31363" s="40"/>
    </row>
    <row r="31364" spans="1:9" hidden="1" x14ac:dyDescent="0.25">
      <c r="A31364" s="40"/>
      <c r="I31364" s="40"/>
    </row>
    <row r="31365" spans="1:9" hidden="1" x14ac:dyDescent="0.25">
      <c r="A31365" s="40"/>
      <c r="I31365" s="40"/>
    </row>
    <row r="31366" spans="1:9" hidden="1" x14ac:dyDescent="0.25">
      <c r="A31366" s="40"/>
      <c r="I31366" s="40"/>
    </row>
    <row r="31367" spans="1:9" hidden="1" x14ac:dyDescent="0.25">
      <c r="A31367" s="40"/>
      <c r="I31367" s="40"/>
    </row>
    <row r="31368" spans="1:9" hidden="1" x14ac:dyDescent="0.25">
      <c r="A31368" s="40"/>
      <c r="I31368" s="40"/>
    </row>
    <row r="31369" spans="1:9" hidden="1" x14ac:dyDescent="0.25">
      <c r="A31369" s="40"/>
      <c r="I31369" s="40"/>
    </row>
    <row r="31370" spans="1:9" hidden="1" x14ac:dyDescent="0.25">
      <c r="A31370" s="40"/>
      <c r="I31370" s="40"/>
    </row>
    <row r="31371" spans="1:9" hidden="1" x14ac:dyDescent="0.25">
      <c r="A31371" s="40"/>
      <c r="I31371" s="40"/>
    </row>
    <row r="31372" spans="1:9" hidden="1" x14ac:dyDescent="0.25">
      <c r="A31372" s="40"/>
      <c r="I31372" s="40"/>
    </row>
    <row r="31373" spans="1:9" hidden="1" x14ac:dyDescent="0.25">
      <c r="A31373" s="40"/>
      <c r="I31373" s="40"/>
    </row>
    <row r="31374" spans="1:9" hidden="1" x14ac:dyDescent="0.25">
      <c r="A31374" s="40"/>
      <c r="I31374" s="40"/>
    </row>
    <row r="31375" spans="1:9" hidden="1" x14ac:dyDescent="0.25">
      <c r="A31375" s="40"/>
      <c r="I31375" s="40"/>
    </row>
    <row r="31376" spans="1:9" hidden="1" x14ac:dyDescent="0.25">
      <c r="A31376" s="40"/>
      <c r="I31376" s="40"/>
    </row>
    <row r="31377" spans="1:9" hidden="1" x14ac:dyDescent="0.25">
      <c r="A31377" s="40"/>
      <c r="I31377" s="40"/>
    </row>
    <row r="31378" spans="1:9" hidden="1" x14ac:dyDescent="0.25">
      <c r="A31378" s="40"/>
      <c r="I31378" s="40"/>
    </row>
    <row r="31379" spans="1:9" hidden="1" x14ac:dyDescent="0.25">
      <c r="A31379" s="40"/>
      <c r="I31379" s="40"/>
    </row>
    <row r="31380" spans="1:9" hidden="1" x14ac:dyDescent="0.25">
      <c r="A31380" s="40"/>
      <c r="I31380" s="40"/>
    </row>
    <row r="31381" spans="1:9" hidden="1" x14ac:dyDescent="0.25">
      <c r="A31381" s="40"/>
      <c r="I31381" s="40"/>
    </row>
    <row r="31382" spans="1:9" hidden="1" x14ac:dyDescent="0.25">
      <c r="A31382" s="40"/>
      <c r="I31382" s="40"/>
    </row>
    <row r="31383" spans="1:9" hidden="1" x14ac:dyDescent="0.25">
      <c r="A31383" s="40"/>
      <c r="I31383" s="40"/>
    </row>
    <row r="31384" spans="1:9" hidden="1" x14ac:dyDescent="0.25">
      <c r="A31384" s="40"/>
      <c r="I31384" s="40"/>
    </row>
    <row r="31385" spans="1:9" hidden="1" x14ac:dyDescent="0.25">
      <c r="A31385" s="40"/>
      <c r="I31385" s="40"/>
    </row>
    <row r="31386" spans="1:9" hidden="1" x14ac:dyDescent="0.25">
      <c r="A31386" s="40"/>
      <c r="I31386" s="40"/>
    </row>
    <row r="31387" spans="1:9" hidden="1" x14ac:dyDescent="0.25">
      <c r="A31387" s="40"/>
      <c r="I31387" s="40"/>
    </row>
    <row r="31388" spans="1:9" hidden="1" x14ac:dyDescent="0.25">
      <c r="A31388" s="40"/>
      <c r="I31388" s="40"/>
    </row>
    <row r="31389" spans="1:9" hidden="1" x14ac:dyDescent="0.25">
      <c r="A31389" s="40"/>
      <c r="I31389" s="40"/>
    </row>
    <row r="31390" spans="1:9" hidden="1" x14ac:dyDescent="0.25">
      <c r="A31390" s="40"/>
      <c r="I31390" s="40"/>
    </row>
    <row r="31391" spans="1:9" hidden="1" x14ac:dyDescent="0.25">
      <c r="A31391" s="40"/>
      <c r="I31391" s="40"/>
    </row>
    <row r="31392" spans="1:9" hidden="1" x14ac:dyDescent="0.25">
      <c r="A31392" s="40"/>
      <c r="I31392" s="40"/>
    </row>
    <row r="31393" spans="1:9" hidden="1" x14ac:dyDescent="0.25">
      <c r="A31393" s="40"/>
      <c r="I31393" s="40"/>
    </row>
    <row r="31394" spans="1:9" hidden="1" x14ac:dyDescent="0.25">
      <c r="A31394" s="40"/>
      <c r="I31394" s="40"/>
    </row>
    <row r="31395" spans="1:9" hidden="1" x14ac:dyDescent="0.25">
      <c r="A31395" s="40"/>
      <c r="I31395" s="40"/>
    </row>
    <row r="31396" spans="1:9" hidden="1" x14ac:dyDescent="0.25">
      <c r="A31396" s="40"/>
      <c r="I31396" s="40"/>
    </row>
    <row r="31397" spans="1:9" hidden="1" x14ac:dyDescent="0.25">
      <c r="A31397" s="40"/>
      <c r="I31397" s="40"/>
    </row>
    <row r="31398" spans="1:9" hidden="1" x14ac:dyDescent="0.25">
      <c r="A31398" s="40"/>
      <c r="I31398" s="40"/>
    </row>
    <row r="31399" spans="1:9" hidden="1" x14ac:dyDescent="0.25">
      <c r="A31399" s="40"/>
      <c r="I31399" s="40"/>
    </row>
    <row r="31400" spans="1:9" hidden="1" x14ac:dyDescent="0.25">
      <c r="A31400" s="40"/>
      <c r="I31400" s="40"/>
    </row>
    <row r="31401" spans="1:9" hidden="1" x14ac:dyDescent="0.25">
      <c r="A31401" s="40"/>
      <c r="I31401" s="40"/>
    </row>
    <row r="31402" spans="1:9" hidden="1" x14ac:dyDescent="0.25">
      <c r="A31402" s="40"/>
      <c r="I31402" s="40"/>
    </row>
    <row r="31403" spans="1:9" hidden="1" x14ac:dyDescent="0.25">
      <c r="A31403" s="40"/>
      <c r="I31403" s="40"/>
    </row>
    <row r="31404" spans="1:9" hidden="1" x14ac:dyDescent="0.25">
      <c r="A31404" s="40"/>
      <c r="I31404" s="40"/>
    </row>
    <row r="31405" spans="1:9" hidden="1" x14ac:dyDescent="0.25">
      <c r="A31405" s="40"/>
      <c r="I31405" s="40"/>
    </row>
    <row r="31406" spans="1:9" hidden="1" x14ac:dyDescent="0.25">
      <c r="A31406" s="40"/>
      <c r="I31406" s="40"/>
    </row>
    <row r="31407" spans="1:9" hidden="1" x14ac:dyDescent="0.25">
      <c r="A31407" s="40"/>
      <c r="I31407" s="40"/>
    </row>
    <row r="31408" spans="1:9" hidden="1" x14ac:dyDescent="0.25">
      <c r="A31408" s="40"/>
      <c r="I31408" s="40"/>
    </row>
    <row r="31409" spans="1:9" hidden="1" x14ac:dyDescent="0.25">
      <c r="A31409" s="40"/>
      <c r="I31409" s="40"/>
    </row>
    <row r="31410" spans="1:9" hidden="1" x14ac:dyDescent="0.25">
      <c r="A31410" s="40"/>
      <c r="I31410" s="40"/>
    </row>
    <row r="31411" spans="1:9" hidden="1" x14ac:dyDescent="0.25">
      <c r="A31411" s="40"/>
      <c r="I31411" s="40"/>
    </row>
    <row r="31412" spans="1:9" hidden="1" x14ac:dyDescent="0.25">
      <c r="A31412" s="40"/>
      <c r="I31412" s="40"/>
    </row>
    <row r="31413" spans="1:9" hidden="1" x14ac:dyDescent="0.25">
      <c r="A31413" s="40"/>
      <c r="I31413" s="40"/>
    </row>
    <row r="31414" spans="1:9" hidden="1" x14ac:dyDescent="0.25">
      <c r="A31414" s="40"/>
      <c r="I31414" s="40"/>
    </row>
    <row r="31415" spans="1:9" hidden="1" x14ac:dyDescent="0.25">
      <c r="A31415" s="40"/>
      <c r="I31415" s="40"/>
    </row>
    <row r="31416" spans="1:9" hidden="1" x14ac:dyDescent="0.25">
      <c r="A31416" s="40"/>
      <c r="I31416" s="40"/>
    </row>
    <row r="31417" spans="1:9" hidden="1" x14ac:dyDescent="0.25">
      <c r="A31417" s="40"/>
      <c r="I31417" s="40"/>
    </row>
    <row r="31418" spans="1:9" hidden="1" x14ac:dyDescent="0.25">
      <c r="A31418" s="40"/>
      <c r="I31418" s="40"/>
    </row>
    <row r="31419" spans="1:9" hidden="1" x14ac:dyDescent="0.25">
      <c r="A31419" s="40"/>
      <c r="I31419" s="40"/>
    </row>
    <row r="31420" spans="1:9" hidden="1" x14ac:dyDescent="0.25">
      <c r="A31420" s="40"/>
      <c r="I31420" s="40"/>
    </row>
    <row r="31421" spans="1:9" hidden="1" x14ac:dyDescent="0.25">
      <c r="A31421" s="40"/>
      <c r="I31421" s="40"/>
    </row>
    <row r="31422" spans="1:9" hidden="1" x14ac:dyDescent="0.25">
      <c r="A31422" s="40"/>
      <c r="I31422" s="40"/>
    </row>
    <row r="31423" spans="1:9" hidden="1" x14ac:dyDescent="0.25">
      <c r="A31423" s="40"/>
      <c r="I31423" s="40"/>
    </row>
    <row r="31424" spans="1:9" hidden="1" x14ac:dyDescent="0.25">
      <c r="A31424" s="40"/>
      <c r="I31424" s="40"/>
    </row>
    <row r="31425" spans="1:9" hidden="1" x14ac:dyDescent="0.25">
      <c r="A31425" s="40"/>
      <c r="I31425" s="40"/>
    </row>
    <row r="31426" spans="1:9" hidden="1" x14ac:dyDescent="0.25">
      <c r="A31426" s="40"/>
      <c r="I31426" s="40"/>
    </row>
    <row r="31427" spans="1:9" hidden="1" x14ac:dyDescent="0.25">
      <c r="A31427" s="40"/>
      <c r="I31427" s="40"/>
    </row>
    <row r="31428" spans="1:9" hidden="1" x14ac:dyDescent="0.25">
      <c r="A31428" s="40"/>
      <c r="I31428" s="40"/>
    </row>
    <row r="31429" spans="1:9" hidden="1" x14ac:dyDescent="0.25">
      <c r="A31429" s="40"/>
      <c r="I31429" s="40"/>
    </row>
    <row r="31430" spans="1:9" hidden="1" x14ac:dyDescent="0.25">
      <c r="A31430" s="40"/>
      <c r="I31430" s="40"/>
    </row>
    <row r="31431" spans="1:9" hidden="1" x14ac:dyDescent="0.25">
      <c r="A31431" s="40"/>
      <c r="I31431" s="40"/>
    </row>
    <row r="31432" spans="1:9" hidden="1" x14ac:dyDescent="0.25">
      <c r="A31432" s="40"/>
      <c r="I31432" s="40"/>
    </row>
    <row r="31433" spans="1:9" hidden="1" x14ac:dyDescent="0.25">
      <c r="A31433" s="40"/>
      <c r="I31433" s="40"/>
    </row>
    <row r="31434" spans="1:9" hidden="1" x14ac:dyDescent="0.25">
      <c r="A31434" s="40"/>
      <c r="I31434" s="40"/>
    </row>
    <row r="31435" spans="1:9" hidden="1" x14ac:dyDescent="0.25">
      <c r="A31435" s="40"/>
      <c r="I31435" s="40"/>
    </row>
    <row r="31436" spans="1:9" hidden="1" x14ac:dyDescent="0.25">
      <c r="A31436" s="40"/>
      <c r="I31436" s="40"/>
    </row>
    <row r="31437" spans="1:9" hidden="1" x14ac:dyDescent="0.25">
      <c r="A31437" s="40"/>
      <c r="I31437" s="40"/>
    </row>
    <row r="31438" spans="1:9" hidden="1" x14ac:dyDescent="0.25">
      <c r="A31438" s="40"/>
      <c r="I31438" s="40"/>
    </row>
    <row r="31439" spans="1:9" hidden="1" x14ac:dyDescent="0.25">
      <c r="A31439" s="40"/>
      <c r="I31439" s="40"/>
    </row>
    <row r="31440" spans="1:9" hidden="1" x14ac:dyDescent="0.25">
      <c r="A31440" s="40"/>
      <c r="I31440" s="40"/>
    </row>
    <row r="31441" spans="1:9" hidden="1" x14ac:dyDescent="0.25">
      <c r="A31441" s="40"/>
      <c r="I31441" s="40"/>
    </row>
    <row r="31442" spans="1:9" hidden="1" x14ac:dyDescent="0.25">
      <c r="A31442" s="40"/>
      <c r="I31442" s="40"/>
    </row>
    <row r="31443" spans="1:9" hidden="1" x14ac:dyDescent="0.25">
      <c r="A31443" s="40"/>
      <c r="I31443" s="40"/>
    </row>
    <row r="31444" spans="1:9" hidden="1" x14ac:dyDescent="0.25">
      <c r="A31444" s="40"/>
      <c r="I31444" s="40"/>
    </row>
    <row r="31445" spans="1:9" hidden="1" x14ac:dyDescent="0.25">
      <c r="A31445" s="40"/>
      <c r="I31445" s="40"/>
    </row>
    <row r="31446" spans="1:9" hidden="1" x14ac:dyDescent="0.25">
      <c r="A31446" s="40"/>
      <c r="I31446" s="40"/>
    </row>
    <row r="31447" spans="1:9" hidden="1" x14ac:dyDescent="0.25">
      <c r="A31447" s="40"/>
      <c r="I31447" s="40"/>
    </row>
    <row r="31448" spans="1:9" hidden="1" x14ac:dyDescent="0.25">
      <c r="A31448" s="40"/>
      <c r="I31448" s="40"/>
    </row>
    <row r="31449" spans="1:9" hidden="1" x14ac:dyDescent="0.25">
      <c r="A31449" s="40"/>
      <c r="I31449" s="40"/>
    </row>
    <row r="31450" spans="1:9" hidden="1" x14ac:dyDescent="0.25">
      <c r="A31450" s="40"/>
      <c r="I31450" s="40"/>
    </row>
    <row r="31451" spans="1:9" hidden="1" x14ac:dyDescent="0.25">
      <c r="A31451" s="40"/>
      <c r="I31451" s="40"/>
    </row>
    <row r="31452" spans="1:9" hidden="1" x14ac:dyDescent="0.25">
      <c r="A31452" s="40"/>
      <c r="I31452" s="40"/>
    </row>
    <row r="31453" spans="1:9" hidden="1" x14ac:dyDescent="0.25">
      <c r="A31453" s="40"/>
      <c r="I31453" s="40"/>
    </row>
    <row r="31454" spans="1:9" hidden="1" x14ac:dyDescent="0.25">
      <c r="A31454" s="40"/>
      <c r="I31454" s="40"/>
    </row>
    <row r="31455" spans="1:9" hidden="1" x14ac:dyDescent="0.25">
      <c r="A31455" s="40"/>
      <c r="I31455" s="40"/>
    </row>
    <row r="31456" spans="1:9" hidden="1" x14ac:dyDescent="0.25">
      <c r="A31456" s="40"/>
      <c r="I31456" s="40"/>
    </row>
    <row r="31457" spans="1:9" hidden="1" x14ac:dyDescent="0.25">
      <c r="A31457" s="40"/>
      <c r="I31457" s="40"/>
    </row>
    <row r="31458" spans="1:9" hidden="1" x14ac:dyDescent="0.25">
      <c r="A31458" s="40"/>
      <c r="I31458" s="40"/>
    </row>
    <row r="31459" spans="1:9" hidden="1" x14ac:dyDescent="0.25">
      <c r="A31459" s="40"/>
      <c r="I31459" s="40"/>
    </row>
    <row r="31460" spans="1:9" hidden="1" x14ac:dyDescent="0.25">
      <c r="A31460" s="40"/>
      <c r="I31460" s="40"/>
    </row>
    <row r="31461" spans="1:9" hidden="1" x14ac:dyDescent="0.25">
      <c r="A31461" s="40"/>
      <c r="I31461" s="40"/>
    </row>
    <row r="31462" spans="1:9" hidden="1" x14ac:dyDescent="0.25">
      <c r="A31462" s="40"/>
      <c r="I31462" s="40"/>
    </row>
    <row r="31463" spans="1:9" hidden="1" x14ac:dyDescent="0.25">
      <c r="A31463" s="40"/>
      <c r="I31463" s="40"/>
    </row>
    <row r="31464" spans="1:9" hidden="1" x14ac:dyDescent="0.25">
      <c r="A31464" s="40"/>
      <c r="I31464" s="40"/>
    </row>
    <row r="31465" spans="1:9" hidden="1" x14ac:dyDescent="0.25">
      <c r="A31465" s="40"/>
      <c r="I31465" s="40"/>
    </row>
    <row r="31466" spans="1:9" hidden="1" x14ac:dyDescent="0.25">
      <c r="A31466" s="40"/>
      <c r="I31466" s="40"/>
    </row>
    <row r="31467" spans="1:9" hidden="1" x14ac:dyDescent="0.25">
      <c r="A31467" s="40"/>
      <c r="I31467" s="40"/>
    </row>
    <row r="31468" spans="1:9" hidden="1" x14ac:dyDescent="0.25">
      <c r="A31468" s="40"/>
      <c r="I31468" s="40"/>
    </row>
    <row r="31469" spans="1:9" hidden="1" x14ac:dyDescent="0.25">
      <c r="A31469" s="40"/>
      <c r="I31469" s="40"/>
    </row>
    <row r="31470" spans="1:9" hidden="1" x14ac:dyDescent="0.25">
      <c r="A31470" s="40"/>
      <c r="I31470" s="40"/>
    </row>
    <row r="31471" spans="1:9" hidden="1" x14ac:dyDescent="0.25">
      <c r="A31471" s="40"/>
      <c r="I31471" s="40"/>
    </row>
    <row r="31472" spans="1:9" hidden="1" x14ac:dyDescent="0.25">
      <c r="A31472" s="40"/>
      <c r="I31472" s="40"/>
    </row>
    <row r="31473" spans="1:9" hidden="1" x14ac:dyDescent="0.25">
      <c r="A31473" s="40"/>
      <c r="I31473" s="40"/>
    </row>
    <row r="31474" spans="1:9" hidden="1" x14ac:dyDescent="0.25">
      <c r="A31474" s="40"/>
      <c r="I31474" s="40"/>
    </row>
    <row r="31475" spans="1:9" hidden="1" x14ac:dyDescent="0.25">
      <c r="A31475" s="40"/>
      <c r="I31475" s="40"/>
    </row>
    <row r="31476" spans="1:9" hidden="1" x14ac:dyDescent="0.25">
      <c r="A31476" s="40"/>
      <c r="I31476" s="40"/>
    </row>
    <row r="31477" spans="1:9" hidden="1" x14ac:dyDescent="0.25">
      <c r="A31477" s="40"/>
      <c r="I31477" s="40"/>
    </row>
    <row r="31478" spans="1:9" hidden="1" x14ac:dyDescent="0.25">
      <c r="A31478" s="40"/>
      <c r="I31478" s="40"/>
    </row>
    <row r="31479" spans="1:9" hidden="1" x14ac:dyDescent="0.25">
      <c r="A31479" s="40"/>
      <c r="I31479" s="40"/>
    </row>
    <row r="31480" spans="1:9" hidden="1" x14ac:dyDescent="0.25">
      <c r="A31480" s="40"/>
      <c r="I31480" s="40"/>
    </row>
    <row r="31481" spans="1:9" hidden="1" x14ac:dyDescent="0.25">
      <c r="A31481" s="40"/>
      <c r="I31481" s="40"/>
    </row>
    <row r="31482" spans="1:9" hidden="1" x14ac:dyDescent="0.25">
      <c r="A31482" s="40"/>
      <c r="I31482" s="40"/>
    </row>
    <row r="31483" spans="1:9" hidden="1" x14ac:dyDescent="0.25">
      <c r="A31483" s="40"/>
      <c r="I31483" s="40"/>
    </row>
    <row r="31484" spans="1:9" hidden="1" x14ac:dyDescent="0.25">
      <c r="A31484" s="40"/>
      <c r="I31484" s="40"/>
    </row>
    <row r="31485" spans="1:9" hidden="1" x14ac:dyDescent="0.25">
      <c r="A31485" s="40"/>
      <c r="I31485" s="40"/>
    </row>
    <row r="31486" spans="1:9" hidden="1" x14ac:dyDescent="0.25">
      <c r="A31486" s="40"/>
      <c r="I31486" s="40"/>
    </row>
    <row r="31487" spans="1:9" hidden="1" x14ac:dyDescent="0.25">
      <c r="A31487" s="40"/>
      <c r="I31487" s="40"/>
    </row>
    <row r="31488" spans="1:9" hidden="1" x14ac:dyDescent="0.25">
      <c r="A31488" s="40"/>
      <c r="I31488" s="40"/>
    </row>
    <row r="31489" spans="1:9" hidden="1" x14ac:dyDescent="0.25">
      <c r="A31489" s="40"/>
      <c r="I31489" s="40"/>
    </row>
    <row r="31490" spans="1:9" hidden="1" x14ac:dyDescent="0.25">
      <c r="A31490" s="40"/>
      <c r="I31490" s="40"/>
    </row>
    <row r="31491" spans="1:9" hidden="1" x14ac:dyDescent="0.25">
      <c r="A31491" s="40"/>
      <c r="I31491" s="40"/>
    </row>
    <row r="31492" spans="1:9" hidden="1" x14ac:dyDescent="0.25">
      <c r="A31492" s="40"/>
      <c r="I31492" s="40"/>
    </row>
    <row r="31493" spans="1:9" hidden="1" x14ac:dyDescent="0.25">
      <c r="A31493" s="40"/>
      <c r="I31493" s="40"/>
    </row>
    <row r="31494" spans="1:9" hidden="1" x14ac:dyDescent="0.25">
      <c r="A31494" s="40"/>
      <c r="I31494" s="40"/>
    </row>
    <row r="31495" spans="1:9" hidden="1" x14ac:dyDescent="0.25">
      <c r="A31495" s="40"/>
      <c r="I31495" s="40"/>
    </row>
    <row r="31496" spans="1:9" hidden="1" x14ac:dyDescent="0.25">
      <c r="A31496" s="40"/>
      <c r="I31496" s="40"/>
    </row>
    <row r="31497" spans="1:9" hidden="1" x14ac:dyDescent="0.25">
      <c r="A31497" s="40"/>
      <c r="I31497" s="40"/>
    </row>
    <row r="31498" spans="1:9" hidden="1" x14ac:dyDescent="0.25">
      <c r="A31498" s="40"/>
      <c r="I31498" s="40"/>
    </row>
    <row r="31499" spans="1:9" hidden="1" x14ac:dyDescent="0.25">
      <c r="A31499" s="40"/>
      <c r="I31499" s="40"/>
    </row>
    <row r="31500" spans="1:9" hidden="1" x14ac:dyDescent="0.25">
      <c r="A31500" s="40"/>
      <c r="I31500" s="40"/>
    </row>
    <row r="31501" spans="1:9" hidden="1" x14ac:dyDescent="0.25">
      <c r="A31501" s="40"/>
      <c r="I31501" s="40"/>
    </row>
    <row r="31502" spans="1:9" hidden="1" x14ac:dyDescent="0.25">
      <c r="A31502" s="40"/>
      <c r="I31502" s="40"/>
    </row>
    <row r="31503" spans="1:9" hidden="1" x14ac:dyDescent="0.25">
      <c r="A31503" s="40"/>
      <c r="I31503" s="40"/>
    </row>
    <row r="31504" spans="1:9" hidden="1" x14ac:dyDescent="0.25">
      <c r="A31504" s="40"/>
      <c r="I31504" s="40"/>
    </row>
    <row r="31505" spans="1:9" hidden="1" x14ac:dyDescent="0.25">
      <c r="A31505" s="40"/>
      <c r="I31505" s="40"/>
    </row>
    <row r="31506" spans="1:9" hidden="1" x14ac:dyDescent="0.25">
      <c r="A31506" s="40"/>
      <c r="I31506" s="40"/>
    </row>
    <row r="31507" spans="1:9" hidden="1" x14ac:dyDescent="0.25">
      <c r="A31507" s="40"/>
      <c r="I31507" s="40"/>
    </row>
    <row r="31508" spans="1:9" hidden="1" x14ac:dyDescent="0.25">
      <c r="A31508" s="40"/>
      <c r="I31508" s="40"/>
    </row>
    <row r="31509" spans="1:9" hidden="1" x14ac:dyDescent="0.25">
      <c r="A31509" s="40"/>
      <c r="I31509" s="40"/>
    </row>
    <row r="31510" spans="1:9" hidden="1" x14ac:dyDescent="0.25">
      <c r="A31510" s="40"/>
      <c r="I31510" s="40"/>
    </row>
    <row r="31511" spans="1:9" hidden="1" x14ac:dyDescent="0.25">
      <c r="A31511" s="40"/>
      <c r="I31511" s="40"/>
    </row>
    <row r="31512" spans="1:9" hidden="1" x14ac:dyDescent="0.25">
      <c r="A31512" s="40"/>
      <c r="I31512" s="40"/>
    </row>
    <row r="31513" spans="1:9" hidden="1" x14ac:dyDescent="0.25">
      <c r="A31513" s="40"/>
      <c r="I31513" s="40"/>
    </row>
    <row r="31514" spans="1:9" hidden="1" x14ac:dyDescent="0.25">
      <c r="A31514" s="40"/>
      <c r="I31514" s="40"/>
    </row>
    <row r="31515" spans="1:9" hidden="1" x14ac:dyDescent="0.25">
      <c r="A31515" s="40"/>
      <c r="I31515" s="40"/>
    </row>
    <row r="31516" spans="1:9" hidden="1" x14ac:dyDescent="0.25">
      <c r="A31516" s="40"/>
      <c r="I31516" s="40"/>
    </row>
    <row r="31517" spans="1:9" hidden="1" x14ac:dyDescent="0.25">
      <c r="A31517" s="40"/>
      <c r="I31517" s="40"/>
    </row>
    <row r="31518" spans="1:9" hidden="1" x14ac:dyDescent="0.25">
      <c r="A31518" s="40"/>
      <c r="I31518" s="40"/>
    </row>
    <row r="31519" spans="1:9" hidden="1" x14ac:dyDescent="0.25">
      <c r="A31519" s="40"/>
      <c r="I31519" s="40"/>
    </row>
    <row r="31520" spans="1:9" hidden="1" x14ac:dyDescent="0.25">
      <c r="A31520" s="40"/>
      <c r="I31520" s="40"/>
    </row>
    <row r="31521" spans="1:9" hidden="1" x14ac:dyDescent="0.25">
      <c r="A31521" s="40"/>
      <c r="I31521" s="40"/>
    </row>
    <row r="31522" spans="1:9" hidden="1" x14ac:dyDescent="0.25">
      <c r="A31522" s="40"/>
      <c r="I31522" s="40"/>
    </row>
    <row r="31523" spans="1:9" hidden="1" x14ac:dyDescent="0.25">
      <c r="A31523" s="40"/>
      <c r="I31523" s="40"/>
    </row>
    <row r="31524" spans="1:9" hidden="1" x14ac:dyDescent="0.25">
      <c r="A31524" s="40"/>
      <c r="I31524" s="40"/>
    </row>
    <row r="31525" spans="1:9" hidden="1" x14ac:dyDescent="0.25">
      <c r="A31525" s="40"/>
      <c r="I31525" s="40"/>
    </row>
    <row r="31526" spans="1:9" hidden="1" x14ac:dyDescent="0.25">
      <c r="A31526" s="40"/>
      <c r="I31526" s="40"/>
    </row>
    <row r="31527" spans="1:9" hidden="1" x14ac:dyDescent="0.25">
      <c r="A31527" s="40"/>
      <c r="I31527" s="40"/>
    </row>
    <row r="31528" spans="1:9" hidden="1" x14ac:dyDescent="0.25">
      <c r="A31528" s="40"/>
      <c r="I31528" s="40"/>
    </row>
    <row r="31529" spans="1:9" hidden="1" x14ac:dyDescent="0.25">
      <c r="A31529" s="40"/>
      <c r="I31529" s="40"/>
    </row>
    <row r="31530" spans="1:9" hidden="1" x14ac:dyDescent="0.25">
      <c r="A31530" s="40"/>
      <c r="I31530" s="40"/>
    </row>
    <row r="31531" spans="1:9" hidden="1" x14ac:dyDescent="0.25">
      <c r="A31531" s="40"/>
      <c r="I31531" s="40"/>
    </row>
    <row r="31532" spans="1:9" hidden="1" x14ac:dyDescent="0.25">
      <c r="A31532" s="40"/>
      <c r="I31532" s="40"/>
    </row>
    <row r="31533" spans="1:9" hidden="1" x14ac:dyDescent="0.25">
      <c r="A31533" s="40"/>
      <c r="I31533" s="40"/>
    </row>
    <row r="31534" spans="1:9" hidden="1" x14ac:dyDescent="0.25">
      <c r="A31534" s="40"/>
      <c r="I31534" s="40"/>
    </row>
    <row r="31535" spans="1:9" hidden="1" x14ac:dyDescent="0.25">
      <c r="A31535" s="40"/>
      <c r="I31535" s="40"/>
    </row>
    <row r="31536" spans="1:9" hidden="1" x14ac:dyDescent="0.25">
      <c r="A31536" s="40"/>
      <c r="I31536" s="40"/>
    </row>
    <row r="31537" spans="1:9" hidden="1" x14ac:dyDescent="0.25">
      <c r="A31537" s="40"/>
      <c r="I31537" s="40"/>
    </row>
    <row r="31538" spans="1:9" hidden="1" x14ac:dyDescent="0.25">
      <c r="A31538" s="40"/>
      <c r="I31538" s="40"/>
    </row>
    <row r="31539" spans="1:9" hidden="1" x14ac:dyDescent="0.25">
      <c r="A31539" s="40"/>
      <c r="I31539" s="40"/>
    </row>
    <row r="31540" spans="1:9" hidden="1" x14ac:dyDescent="0.25">
      <c r="A31540" s="40"/>
      <c r="I31540" s="40"/>
    </row>
    <row r="31541" spans="1:9" hidden="1" x14ac:dyDescent="0.25">
      <c r="A31541" s="40"/>
      <c r="I31541" s="40"/>
    </row>
    <row r="31542" spans="1:9" hidden="1" x14ac:dyDescent="0.25">
      <c r="A31542" s="40"/>
      <c r="I31542" s="40"/>
    </row>
    <row r="31543" spans="1:9" hidden="1" x14ac:dyDescent="0.25">
      <c r="A31543" s="40"/>
      <c r="I31543" s="40"/>
    </row>
    <row r="31544" spans="1:9" hidden="1" x14ac:dyDescent="0.25">
      <c r="A31544" s="40"/>
      <c r="I31544" s="40"/>
    </row>
    <row r="31545" spans="1:9" hidden="1" x14ac:dyDescent="0.25">
      <c r="A31545" s="40"/>
      <c r="I31545" s="40"/>
    </row>
    <row r="31546" spans="1:9" hidden="1" x14ac:dyDescent="0.25">
      <c r="A31546" s="40"/>
      <c r="I31546" s="40"/>
    </row>
    <row r="31547" spans="1:9" hidden="1" x14ac:dyDescent="0.25">
      <c r="A31547" s="40"/>
      <c r="I31547" s="40"/>
    </row>
    <row r="31548" spans="1:9" hidden="1" x14ac:dyDescent="0.25">
      <c r="A31548" s="40"/>
      <c r="I31548" s="40"/>
    </row>
    <row r="31549" spans="1:9" hidden="1" x14ac:dyDescent="0.25">
      <c r="A31549" s="40"/>
      <c r="I31549" s="40"/>
    </row>
    <row r="31550" spans="1:9" hidden="1" x14ac:dyDescent="0.25">
      <c r="A31550" s="40"/>
      <c r="I31550" s="40"/>
    </row>
    <row r="31551" spans="1:9" hidden="1" x14ac:dyDescent="0.25">
      <c r="A31551" s="40"/>
      <c r="I31551" s="40"/>
    </row>
    <row r="31552" spans="1:9" hidden="1" x14ac:dyDescent="0.25">
      <c r="A31552" s="40"/>
      <c r="I31552" s="40"/>
    </row>
    <row r="31553" spans="1:9" hidden="1" x14ac:dyDescent="0.25">
      <c r="A31553" s="40"/>
      <c r="I31553" s="40"/>
    </row>
    <row r="31554" spans="1:9" hidden="1" x14ac:dyDescent="0.25">
      <c r="A31554" s="40"/>
      <c r="I31554" s="40"/>
    </row>
    <row r="31555" spans="1:9" hidden="1" x14ac:dyDescent="0.25">
      <c r="A31555" s="40"/>
      <c r="I31555" s="40"/>
    </row>
    <row r="31556" spans="1:9" hidden="1" x14ac:dyDescent="0.25">
      <c r="A31556" s="40"/>
      <c r="I31556" s="40"/>
    </row>
    <row r="31557" spans="1:9" hidden="1" x14ac:dyDescent="0.25">
      <c r="A31557" s="40"/>
      <c r="I31557" s="40"/>
    </row>
    <row r="31558" spans="1:9" hidden="1" x14ac:dyDescent="0.25">
      <c r="A31558" s="40"/>
      <c r="I31558" s="40"/>
    </row>
    <row r="31559" spans="1:9" hidden="1" x14ac:dyDescent="0.25">
      <c r="A31559" s="40"/>
      <c r="I31559" s="40"/>
    </row>
    <row r="31560" spans="1:9" hidden="1" x14ac:dyDescent="0.25">
      <c r="A31560" s="40"/>
      <c r="I31560" s="40"/>
    </row>
    <row r="31561" spans="1:9" hidden="1" x14ac:dyDescent="0.25">
      <c r="A31561" s="40"/>
      <c r="I31561" s="40"/>
    </row>
    <row r="31562" spans="1:9" hidden="1" x14ac:dyDescent="0.25">
      <c r="A31562" s="40"/>
      <c r="I31562" s="40"/>
    </row>
    <row r="31563" spans="1:9" hidden="1" x14ac:dyDescent="0.25">
      <c r="A31563" s="40"/>
      <c r="I31563" s="40"/>
    </row>
    <row r="31564" spans="1:9" hidden="1" x14ac:dyDescent="0.25">
      <c r="A31564" s="40"/>
      <c r="I31564" s="40"/>
    </row>
    <row r="31565" spans="1:9" hidden="1" x14ac:dyDescent="0.25">
      <c r="A31565" s="40"/>
      <c r="I31565" s="40"/>
    </row>
    <row r="31566" spans="1:9" hidden="1" x14ac:dyDescent="0.25">
      <c r="A31566" s="40"/>
      <c r="I31566" s="40"/>
    </row>
    <row r="31567" spans="1:9" hidden="1" x14ac:dyDescent="0.25">
      <c r="A31567" s="40"/>
      <c r="I31567" s="40"/>
    </row>
    <row r="31568" spans="1:9" hidden="1" x14ac:dyDescent="0.25">
      <c r="A31568" s="40"/>
      <c r="I31568" s="40"/>
    </row>
    <row r="31569" spans="1:9" hidden="1" x14ac:dyDescent="0.25">
      <c r="A31569" s="40"/>
      <c r="I31569" s="40"/>
    </row>
    <row r="31570" spans="1:9" hidden="1" x14ac:dyDescent="0.25">
      <c r="A31570" s="40"/>
      <c r="I31570" s="40"/>
    </row>
    <row r="31571" spans="1:9" hidden="1" x14ac:dyDescent="0.25">
      <c r="A31571" s="40"/>
      <c r="I31571" s="40"/>
    </row>
    <row r="31572" spans="1:9" hidden="1" x14ac:dyDescent="0.25">
      <c r="A31572" s="40"/>
      <c r="I31572" s="40"/>
    </row>
    <row r="31573" spans="1:9" hidden="1" x14ac:dyDescent="0.25">
      <c r="A31573" s="40"/>
      <c r="I31573" s="40"/>
    </row>
    <row r="31574" spans="1:9" hidden="1" x14ac:dyDescent="0.25">
      <c r="A31574" s="40"/>
      <c r="I31574" s="40"/>
    </row>
    <row r="31575" spans="1:9" hidden="1" x14ac:dyDescent="0.25">
      <c r="A31575" s="40"/>
      <c r="I31575" s="40"/>
    </row>
    <row r="31576" spans="1:9" hidden="1" x14ac:dyDescent="0.25">
      <c r="A31576" s="40"/>
      <c r="I31576" s="40"/>
    </row>
    <row r="31577" spans="1:9" hidden="1" x14ac:dyDescent="0.25">
      <c r="A31577" s="40"/>
      <c r="I31577" s="40"/>
    </row>
    <row r="31578" spans="1:9" hidden="1" x14ac:dyDescent="0.25">
      <c r="A31578" s="40"/>
      <c r="I31578" s="40"/>
    </row>
    <row r="31579" spans="1:9" hidden="1" x14ac:dyDescent="0.25">
      <c r="A31579" s="40"/>
      <c r="I31579" s="40"/>
    </row>
    <row r="31580" spans="1:9" hidden="1" x14ac:dyDescent="0.25">
      <c r="A31580" s="40"/>
      <c r="I31580" s="40"/>
    </row>
    <row r="31581" spans="1:9" hidden="1" x14ac:dyDescent="0.25">
      <c r="A31581" s="40"/>
      <c r="I31581" s="40"/>
    </row>
    <row r="31582" spans="1:9" hidden="1" x14ac:dyDescent="0.25">
      <c r="A31582" s="40"/>
      <c r="I31582" s="40"/>
    </row>
    <row r="31583" spans="1:9" hidden="1" x14ac:dyDescent="0.25">
      <c r="A31583" s="40"/>
      <c r="I31583" s="40"/>
    </row>
    <row r="31584" spans="1:9" hidden="1" x14ac:dyDescent="0.25">
      <c r="A31584" s="40"/>
      <c r="I31584" s="40"/>
    </row>
    <row r="31585" spans="1:9" hidden="1" x14ac:dyDescent="0.25">
      <c r="A31585" s="40"/>
      <c r="I31585" s="40"/>
    </row>
    <row r="31586" spans="1:9" hidden="1" x14ac:dyDescent="0.25">
      <c r="A31586" s="40"/>
      <c r="I31586" s="40"/>
    </row>
    <row r="31587" spans="1:9" hidden="1" x14ac:dyDescent="0.25">
      <c r="A31587" s="40"/>
      <c r="I31587" s="40"/>
    </row>
    <row r="31588" spans="1:9" hidden="1" x14ac:dyDescent="0.25">
      <c r="A31588" s="40"/>
      <c r="I31588" s="40"/>
    </row>
    <row r="31589" spans="1:9" hidden="1" x14ac:dyDescent="0.25">
      <c r="A31589" s="40"/>
      <c r="I31589" s="40"/>
    </row>
    <row r="31590" spans="1:9" hidden="1" x14ac:dyDescent="0.25">
      <c r="A31590" s="40"/>
      <c r="I31590" s="40"/>
    </row>
    <row r="31591" spans="1:9" hidden="1" x14ac:dyDescent="0.25">
      <c r="A31591" s="40"/>
      <c r="I31591" s="40"/>
    </row>
    <row r="31592" spans="1:9" hidden="1" x14ac:dyDescent="0.25">
      <c r="A31592" s="40"/>
      <c r="I31592" s="40"/>
    </row>
    <row r="31593" spans="1:9" hidden="1" x14ac:dyDescent="0.25">
      <c r="A31593" s="40"/>
      <c r="I31593" s="40"/>
    </row>
    <row r="31594" spans="1:9" hidden="1" x14ac:dyDescent="0.25">
      <c r="A31594" s="40"/>
      <c r="I31594" s="40"/>
    </row>
    <row r="31595" spans="1:9" hidden="1" x14ac:dyDescent="0.25">
      <c r="A31595" s="40"/>
      <c r="I31595" s="40"/>
    </row>
    <row r="31596" spans="1:9" hidden="1" x14ac:dyDescent="0.25">
      <c r="A31596" s="40"/>
      <c r="I31596" s="40"/>
    </row>
    <row r="31597" spans="1:9" hidden="1" x14ac:dyDescent="0.25">
      <c r="A31597" s="40"/>
      <c r="I31597" s="40"/>
    </row>
    <row r="31598" spans="1:9" hidden="1" x14ac:dyDescent="0.25">
      <c r="A31598" s="40"/>
      <c r="I31598" s="40"/>
    </row>
    <row r="31599" spans="1:9" hidden="1" x14ac:dyDescent="0.25">
      <c r="A31599" s="40"/>
      <c r="I31599" s="40"/>
    </row>
    <row r="31600" spans="1:9" hidden="1" x14ac:dyDescent="0.25">
      <c r="A31600" s="40"/>
      <c r="I31600" s="40"/>
    </row>
    <row r="31601" spans="1:9" hidden="1" x14ac:dyDescent="0.25">
      <c r="A31601" s="40"/>
      <c r="I31601" s="40"/>
    </row>
    <row r="31602" spans="1:9" hidden="1" x14ac:dyDescent="0.25">
      <c r="A31602" s="40"/>
      <c r="I31602" s="40"/>
    </row>
    <row r="31603" spans="1:9" hidden="1" x14ac:dyDescent="0.25">
      <c r="A31603" s="40"/>
      <c r="I31603" s="40"/>
    </row>
    <row r="31604" spans="1:9" hidden="1" x14ac:dyDescent="0.25">
      <c r="A31604" s="40"/>
      <c r="I31604" s="40"/>
    </row>
    <row r="31605" spans="1:9" hidden="1" x14ac:dyDescent="0.25">
      <c r="A31605" s="40"/>
      <c r="I31605" s="40"/>
    </row>
    <row r="31606" spans="1:9" hidden="1" x14ac:dyDescent="0.25">
      <c r="A31606" s="40"/>
      <c r="I31606" s="40"/>
    </row>
    <row r="31607" spans="1:9" hidden="1" x14ac:dyDescent="0.25">
      <c r="A31607" s="40"/>
      <c r="I31607" s="40"/>
    </row>
    <row r="31608" spans="1:9" hidden="1" x14ac:dyDescent="0.25">
      <c r="A31608" s="40"/>
      <c r="I31608" s="40"/>
    </row>
    <row r="31609" spans="1:9" hidden="1" x14ac:dyDescent="0.25">
      <c r="A31609" s="40"/>
      <c r="I31609" s="40"/>
    </row>
    <row r="31610" spans="1:9" hidden="1" x14ac:dyDescent="0.25">
      <c r="A31610" s="40"/>
      <c r="I31610" s="40"/>
    </row>
    <row r="31611" spans="1:9" hidden="1" x14ac:dyDescent="0.25">
      <c r="A31611" s="40"/>
      <c r="I31611" s="40"/>
    </row>
    <row r="31612" spans="1:9" hidden="1" x14ac:dyDescent="0.25">
      <c r="A31612" s="40"/>
      <c r="I31612" s="40"/>
    </row>
    <row r="31613" spans="1:9" hidden="1" x14ac:dyDescent="0.25">
      <c r="A31613" s="40"/>
      <c r="I31613" s="40"/>
    </row>
    <row r="31614" spans="1:9" hidden="1" x14ac:dyDescent="0.25">
      <c r="A31614" s="40"/>
      <c r="I31614" s="40"/>
    </row>
    <row r="31615" spans="1:9" hidden="1" x14ac:dyDescent="0.25">
      <c r="A31615" s="40"/>
      <c r="I31615" s="40"/>
    </row>
    <row r="31616" spans="1:9" hidden="1" x14ac:dyDescent="0.25">
      <c r="A31616" s="40"/>
      <c r="I31616" s="40"/>
    </row>
    <row r="31617" spans="1:9" hidden="1" x14ac:dyDescent="0.25">
      <c r="A31617" s="40"/>
      <c r="I31617" s="40"/>
    </row>
    <row r="31618" spans="1:9" hidden="1" x14ac:dyDescent="0.25">
      <c r="A31618" s="40"/>
      <c r="I31618" s="40"/>
    </row>
    <row r="31619" spans="1:9" hidden="1" x14ac:dyDescent="0.25">
      <c r="A31619" s="40"/>
      <c r="I31619" s="40"/>
    </row>
    <row r="31620" spans="1:9" hidden="1" x14ac:dyDescent="0.25">
      <c r="A31620" s="40"/>
      <c r="I31620" s="40"/>
    </row>
    <row r="31621" spans="1:9" hidden="1" x14ac:dyDescent="0.25">
      <c r="A31621" s="40"/>
      <c r="I31621" s="40"/>
    </row>
    <row r="31622" spans="1:9" hidden="1" x14ac:dyDescent="0.25">
      <c r="A31622" s="40"/>
      <c r="I31622" s="40"/>
    </row>
    <row r="31623" spans="1:9" hidden="1" x14ac:dyDescent="0.25">
      <c r="A31623" s="40"/>
      <c r="I31623" s="40"/>
    </row>
    <row r="31624" spans="1:9" hidden="1" x14ac:dyDescent="0.25">
      <c r="A31624" s="40"/>
      <c r="I31624" s="40"/>
    </row>
    <row r="31625" spans="1:9" hidden="1" x14ac:dyDescent="0.25">
      <c r="A31625" s="40"/>
      <c r="I31625" s="40"/>
    </row>
    <row r="31626" spans="1:9" hidden="1" x14ac:dyDescent="0.25">
      <c r="A31626" s="40"/>
      <c r="I31626" s="40"/>
    </row>
    <row r="31627" spans="1:9" hidden="1" x14ac:dyDescent="0.25">
      <c r="A31627" s="40"/>
      <c r="I31627" s="40"/>
    </row>
    <row r="31628" spans="1:9" hidden="1" x14ac:dyDescent="0.25">
      <c r="A31628" s="40"/>
      <c r="I31628" s="40"/>
    </row>
    <row r="31629" spans="1:9" hidden="1" x14ac:dyDescent="0.25">
      <c r="A31629" s="40"/>
      <c r="I31629" s="40"/>
    </row>
    <row r="31630" spans="1:9" hidden="1" x14ac:dyDescent="0.25">
      <c r="A31630" s="40"/>
      <c r="I31630" s="40"/>
    </row>
    <row r="31631" spans="1:9" hidden="1" x14ac:dyDescent="0.25">
      <c r="A31631" s="40"/>
      <c r="I31631" s="40"/>
    </row>
    <row r="31632" spans="1:9" hidden="1" x14ac:dyDescent="0.25">
      <c r="A31632" s="40"/>
      <c r="I31632" s="40"/>
    </row>
    <row r="31633" spans="1:9" hidden="1" x14ac:dyDescent="0.25">
      <c r="A31633" s="40"/>
      <c r="I31633" s="40"/>
    </row>
    <row r="31634" spans="1:9" hidden="1" x14ac:dyDescent="0.25">
      <c r="A31634" s="40"/>
      <c r="I31634" s="40"/>
    </row>
    <row r="31635" spans="1:9" hidden="1" x14ac:dyDescent="0.25">
      <c r="A31635" s="40"/>
      <c r="I31635" s="40"/>
    </row>
    <row r="31636" spans="1:9" hidden="1" x14ac:dyDescent="0.25">
      <c r="A31636" s="40"/>
      <c r="I31636" s="40"/>
    </row>
    <row r="31637" spans="1:9" hidden="1" x14ac:dyDescent="0.25">
      <c r="A31637" s="40"/>
      <c r="I31637" s="40"/>
    </row>
    <row r="31638" spans="1:9" hidden="1" x14ac:dyDescent="0.25">
      <c r="A31638" s="40"/>
      <c r="I31638" s="40"/>
    </row>
    <row r="31639" spans="1:9" hidden="1" x14ac:dyDescent="0.25">
      <c r="A31639" s="40"/>
      <c r="I31639" s="40"/>
    </row>
    <row r="31640" spans="1:9" hidden="1" x14ac:dyDescent="0.25">
      <c r="A31640" s="40"/>
      <c r="I31640" s="40"/>
    </row>
    <row r="31641" spans="1:9" hidden="1" x14ac:dyDescent="0.25">
      <c r="A31641" s="40"/>
      <c r="I31641" s="40"/>
    </row>
    <row r="31642" spans="1:9" hidden="1" x14ac:dyDescent="0.25">
      <c r="A31642" s="40"/>
      <c r="I31642" s="40"/>
    </row>
    <row r="31643" spans="1:9" hidden="1" x14ac:dyDescent="0.25">
      <c r="A31643" s="40"/>
      <c r="I31643" s="40"/>
    </row>
    <row r="31644" spans="1:9" hidden="1" x14ac:dyDescent="0.25">
      <c r="A31644" s="40"/>
      <c r="I31644" s="40"/>
    </row>
    <row r="31645" spans="1:9" hidden="1" x14ac:dyDescent="0.25">
      <c r="A31645" s="40"/>
      <c r="I31645" s="40"/>
    </row>
    <row r="31646" spans="1:9" hidden="1" x14ac:dyDescent="0.25">
      <c r="A31646" s="40"/>
      <c r="I31646" s="40"/>
    </row>
    <row r="31647" spans="1:9" hidden="1" x14ac:dyDescent="0.25">
      <c r="A31647" s="40"/>
      <c r="I31647" s="40"/>
    </row>
    <row r="31648" spans="1:9" hidden="1" x14ac:dyDescent="0.25">
      <c r="A31648" s="40"/>
      <c r="I31648" s="40"/>
    </row>
    <row r="31649" spans="1:9" hidden="1" x14ac:dyDescent="0.25">
      <c r="A31649" s="40"/>
      <c r="I31649" s="40"/>
    </row>
    <row r="31650" spans="1:9" hidden="1" x14ac:dyDescent="0.25">
      <c r="A31650" s="40"/>
      <c r="I31650" s="40"/>
    </row>
    <row r="31651" spans="1:9" hidden="1" x14ac:dyDescent="0.25">
      <c r="A31651" s="40"/>
      <c r="I31651" s="40"/>
    </row>
    <row r="31652" spans="1:9" hidden="1" x14ac:dyDescent="0.25">
      <c r="A31652" s="40"/>
      <c r="I31652" s="40"/>
    </row>
    <row r="31653" spans="1:9" hidden="1" x14ac:dyDescent="0.25">
      <c r="A31653" s="40"/>
      <c r="I31653" s="40"/>
    </row>
    <row r="31654" spans="1:9" hidden="1" x14ac:dyDescent="0.25">
      <c r="A31654" s="40"/>
      <c r="I31654" s="40"/>
    </row>
    <row r="31655" spans="1:9" hidden="1" x14ac:dyDescent="0.25">
      <c r="A31655" s="40"/>
      <c r="I31655" s="40"/>
    </row>
    <row r="31656" spans="1:9" hidden="1" x14ac:dyDescent="0.25">
      <c r="A31656" s="40"/>
      <c r="I31656" s="40"/>
    </row>
    <row r="31657" spans="1:9" hidden="1" x14ac:dyDescent="0.25">
      <c r="A31657" s="40"/>
      <c r="I31657" s="40"/>
    </row>
    <row r="31658" spans="1:9" hidden="1" x14ac:dyDescent="0.25">
      <c r="A31658" s="40"/>
      <c r="I31658" s="40"/>
    </row>
    <row r="31659" spans="1:9" hidden="1" x14ac:dyDescent="0.25">
      <c r="A31659" s="40"/>
      <c r="I31659" s="40"/>
    </row>
    <row r="31660" spans="1:9" hidden="1" x14ac:dyDescent="0.25">
      <c r="A31660" s="40"/>
      <c r="I31660" s="40"/>
    </row>
    <row r="31661" spans="1:9" hidden="1" x14ac:dyDescent="0.25">
      <c r="A31661" s="40"/>
      <c r="I31661" s="40"/>
    </row>
    <row r="31662" spans="1:9" hidden="1" x14ac:dyDescent="0.25">
      <c r="A31662" s="40"/>
      <c r="I31662" s="40"/>
    </row>
    <row r="31663" spans="1:9" hidden="1" x14ac:dyDescent="0.25">
      <c r="A31663" s="40"/>
      <c r="I31663" s="40"/>
    </row>
    <row r="31664" spans="1:9" hidden="1" x14ac:dyDescent="0.25">
      <c r="A31664" s="40"/>
      <c r="I31664" s="40"/>
    </row>
    <row r="31665" spans="1:9" hidden="1" x14ac:dyDescent="0.25">
      <c r="A31665" s="40"/>
      <c r="I31665" s="40"/>
    </row>
    <row r="31666" spans="1:9" hidden="1" x14ac:dyDescent="0.25">
      <c r="A31666" s="40"/>
      <c r="I31666" s="40"/>
    </row>
    <row r="31667" spans="1:9" hidden="1" x14ac:dyDescent="0.25">
      <c r="A31667" s="40"/>
      <c r="I31667" s="40"/>
    </row>
    <row r="31668" spans="1:9" hidden="1" x14ac:dyDescent="0.25">
      <c r="A31668" s="40"/>
      <c r="I31668" s="40"/>
    </row>
    <row r="31669" spans="1:9" hidden="1" x14ac:dyDescent="0.25">
      <c r="A31669" s="40"/>
      <c r="I31669" s="40"/>
    </row>
    <row r="31670" spans="1:9" hidden="1" x14ac:dyDescent="0.25">
      <c r="A31670" s="40"/>
      <c r="I31670" s="40"/>
    </row>
    <row r="31671" spans="1:9" hidden="1" x14ac:dyDescent="0.25">
      <c r="A31671" s="40"/>
      <c r="I31671" s="40"/>
    </row>
    <row r="31672" spans="1:9" hidden="1" x14ac:dyDescent="0.25">
      <c r="A31672" s="40"/>
      <c r="I31672" s="40"/>
    </row>
    <row r="31673" spans="1:9" hidden="1" x14ac:dyDescent="0.25">
      <c r="A31673" s="40"/>
      <c r="I31673" s="40"/>
    </row>
    <row r="31674" spans="1:9" hidden="1" x14ac:dyDescent="0.25">
      <c r="A31674" s="40"/>
      <c r="I31674" s="40"/>
    </row>
    <row r="31675" spans="1:9" hidden="1" x14ac:dyDescent="0.25">
      <c r="A31675" s="40"/>
      <c r="I31675" s="40"/>
    </row>
    <row r="31676" spans="1:9" hidden="1" x14ac:dyDescent="0.25">
      <c r="A31676" s="40"/>
      <c r="I31676" s="40"/>
    </row>
    <row r="31677" spans="1:9" hidden="1" x14ac:dyDescent="0.25">
      <c r="A31677" s="40"/>
      <c r="I31677" s="40"/>
    </row>
    <row r="31678" spans="1:9" hidden="1" x14ac:dyDescent="0.25">
      <c r="A31678" s="40"/>
      <c r="I31678" s="40"/>
    </row>
    <row r="31679" spans="1:9" hidden="1" x14ac:dyDescent="0.25">
      <c r="A31679" s="40"/>
      <c r="I31679" s="40"/>
    </row>
    <row r="31680" spans="1:9" hidden="1" x14ac:dyDescent="0.25">
      <c r="A31680" s="40"/>
      <c r="I31680" s="40"/>
    </row>
    <row r="31681" spans="1:9" hidden="1" x14ac:dyDescent="0.25">
      <c r="A31681" s="40"/>
      <c r="I31681" s="40"/>
    </row>
    <row r="31682" spans="1:9" hidden="1" x14ac:dyDescent="0.25">
      <c r="A31682" s="40"/>
      <c r="I31682" s="40"/>
    </row>
    <row r="31683" spans="1:9" hidden="1" x14ac:dyDescent="0.25">
      <c r="A31683" s="40"/>
      <c r="I31683" s="40"/>
    </row>
    <row r="31684" spans="1:9" hidden="1" x14ac:dyDescent="0.25">
      <c r="A31684" s="40"/>
      <c r="I31684" s="40"/>
    </row>
    <row r="31685" spans="1:9" hidden="1" x14ac:dyDescent="0.25">
      <c r="A31685" s="40"/>
      <c r="I31685" s="40"/>
    </row>
    <row r="31686" spans="1:9" hidden="1" x14ac:dyDescent="0.25">
      <c r="A31686" s="40"/>
      <c r="I31686" s="40"/>
    </row>
    <row r="31687" spans="1:9" hidden="1" x14ac:dyDescent="0.25">
      <c r="A31687" s="40"/>
      <c r="I31687" s="40"/>
    </row>
    <row r="31688" spans="1:9" hidden="1" x14ac:dyDescent="0.25">
      <c r="A31688" s="40"/>
      <c r="I31688" s="40"/>
    </row>
    <row r="31689" spans="1:9" hidden="1" x14ac:dyDescent="0.25">
      <c r="A31689" s="40"/>
      <c r="I31689" s="40"/>
    </row>
    <row r="31690" spans="1:9" hidden="1" x14ac:dyDescent="0.25">
      <c r="A31690" s="40"/>
      <c r="I31690" s="40"/>
    </row>
    <row r="31691" spans="1:9" hidden="1" x14ac:dyDescent="0.25">
      <c r="A31691" s="40"/>
      <c r="I31691" s="40"/>
    </row>
    <row r="31692" spans="1:9" hidden="1" x14ac:dyDescent="0.25">
      <c r="A31692" s="40"/>
      <c r="I31692" s="40"/>
    </row>
    <row r="31693" spans="1:9" hidden="1" x14ac:dyDescent="0.25">
      <c r="A31693" s="40"/>
      <c r="I31693" s="40"/>
    </row>
    <row r="31694" spans="1:9" hidden="1" x14ac:dyDescent="0.25">
      <c r="A31694" s="40"/>
      <c r="I31694" s="40"/>
    </row>
    <row r="31695" spans="1:9" hidden="1" x14ac:dyDescent="0.25">
      <c r="A31695" s="40"/>
      <c r="I31695" s="40"/>
    </row>
    <row r="31696" spans="1:9" hidden="1" x14ac:dyDescent="0.25">
      <c r="A31696" s="40"/>
      <c r="I31696" s="40"/>
    </row>
    <row r="31697" spans="1:9" hidden="1" x14ac:dyDescent="0.25">
      <c r="A31697" s="40"/>
      <c r="I31697" s="40"/>
    </row>
    <row r="31698" spans="1:9" hidden="1" x14ac:dyDescent="0.25">
      <c r="A31698" s="40"/>
      <c r="I31698" s="40"/>
    </row>
    <row r="31699" spans="1:9" hidden="1" x14ac:dyDescent="0.25">
      <c r="A31699" s="40"/>
      <c r="I31699" s="40"/>
    </row>
    <row r="31700" spans="1:9" hidden="1" x14ac:dyDescent="0.25">
      <c r="A31700" s="40"/>
      <c r="I31700" s="40"/>
    </row>
    <row r="31701" spans="1:9" hidden="1" x14ac:dyDescent="0.25">
      <c r="A31701" s="40"/>
      <c r="I31701" s="40"/>
    </row>
    <row r="31702" spans="1:9" hidden="1" x14ac:dyDescent="0.25">
      <c r="A31702" s="40"/>
      <c r="I31702" s="40"/>
    </row>
    <row r="31703" spans="1:9" hidden="1" x14ac:dyDescent="0.25">
      <c r="A31703" s="40"/>
      <c r="I31703" s="40"/>
    </row>
    <row r="31704" spans="1:9" hidden="1" x14ac:dyDescent="0.25">
      <c r="A31704" s="40"/>
      <c r="I31704" s="40"/>
    </row>
    <row r="31705" spans="1:9" hidden="1" x14ac:dyDescent="0.25">
      <c r="A31705" s="40"/>
      <c r="I31705" s="40"/>
    </row>
    <row r="31706" spans="1:9" hidden="1" x14ac:dyDescent="0.25">
      <c r="A31706" s="40"/>
      <c r="I31706" s="40"/>
    </row>
    <row r="31707" spans="1:9" hidden="1" x14ac:dyDescent="0.25">
      <c r="A31707" s="40"/>
      <c r="I31707" s="40"/>
    </row>
    <row r="31708" spans="1:9" hidden="1" x14ac:dyDescent="0.25">
      <c r="A31708" s="40"/>
      <c r="I31708" s="40"/>
    </row>
    <row r="31709" spans="1:9" hidden="1" x14ac:dyDescent="0.25">
      <c r="A31709" s="40"/>
      <c r="I31709" s="40"/>
    </row>
    <row r="31710" spans="1:9" hidden="1" x14ac:dyDescent="0.25">
      <c r="A31710" s="40"/>
      <c r="I31710" s="40"/>
    </row>
    <row r="31711" spans="1:9" hidden="1" x14ac:dyDescent="0.25">
      <c r="A31711" s="40"/>
      <c r="I31711" s="40"/>
    </row>
    <row r="31712" spans="1:9" hidden="1" x14ac:dyDescent="0.25">
      <c r="A31712" s="40"/>
      <c r="I31712" s="40"/>
    </row>
    <row r="31713" spans="1:9" hidden="1" x14ac:dyDescent="0.25">
      <c r="A31713" s="40"/>
      <c r="I31713" s="40"/>
    </row>
    <row r="31714" spans="1:9" hidden="1" x14ac:dyDescent="0.25">
      <c r="A31714" s="40"/>
      <c r="I31714" s="40"/>
    </row>
    <row r="31715" spans="1:9" hidden="1" x14ac:dyDescent="0.25">
      <c r="A31715" s="40"/>
      <c r="I31715" s="40"/>
    </row>
    <row r="31716" spans="1:9" hidden="1" x14ac:dyDescent="0.25">
      <c r="A31716" s="40"/>
      <c r="I31716" s="40"/>
    </row>
    <row r="31717" spans="1:9" hidden="1" x14ac:dyDescent="0.25">
      <c r="A31717" s="40"/>
      <c r="I31717" s="40"/>
    </row>
    <row r="31718" spans="1:9" hidden="1" x14ac:dyDescent="0.25">
      <c r="A31718" s="40"/>
      <c r="I31718" s="40"/>
    </row>
    <row r="31719" spans="1:9" hidden="1" x14ac:dyDescent="0.25">
      <c r="A31719" s="40"/>
      <c r="I31719" s="40"/>
    </row>
    <row r="31720" spans="1:9" hidden="1" x14ac:dyDescent="0.25">
      <c r="A31720" s="40"/>
      <c r="I31720" s="40"/>
    </row>
    <row r="31721" spans="1:9" hidden="1" x14ac:dyDescent="0.25">
      <c r="A31721" s="40"/>
      <c r="I31721" s="40"/>
    </row>
    <row r="31722" spans="1:9" hidden="1" x14ac:dyDescent="0.25">
      <c r="A31722" s="40"/>
      <c r="I31722" s="40"/>
    </row>
    <row r="31723" spans="1:9" hidden="1" x14ac:dyDescent="0.25">
      <c r="A31723" s="40"/>
      <c r="I31723" s="40"/>
    </row>
    <row r="31724" spans="1:9" hidden="1" x14ac:dyDescent="0.25">
      <c r="A31724" s="40"/>
      <c r="I31724" s="40"/>
    </row>
    <row r="31725" spans="1:9" hidden="1" x14ac:dyDescent="0.25">
      <c r="A31725" s="40"/>
      <c r="I31725" s="40"/>
    </row>
    <row r="31726" spans="1:9" hidden="1" x14ac:dyDescent="0.25">
      <c r="A31726" s="40"/>
      <c r="I31726" s="40"/>
    </row>
    <row r="31727" spans="1:9" hidden="1" x14ac:dyDescent="0.25">
      <c r="A31727" s="40"/>
      <c r="I31727" s="40"/>
    </row>
    <row r="31728" spans="1:9" hidden="1" x14ac:dyDescent="0.25">
      <c r="A31728" s="40"/>
      <c r="I31728" s="40"/>
    </row>
    <row r="31729" spans="1:9" hidden="1" x14ac:dyDescent="0.25">
      <c r="A31729" s="40"/>
      <c r="I31729" s="40"/>
    </row>
    <row r="31730" spans="1:9" hidden="1" x14ac:dyDescent="0.25">
      <c r="A31730" s="40"/>
      <c r="I31730" s="40"/>
    </row>
    <row r="31731" spans="1:9" hidden="1" x14ac:dyDescent="0.25">
      <c r="A31731" s="40"/>
      <c r="I31731" s="40"/>
    </row>
    <row r="31732" spans="1:9" hidden="1" x14ac:dyDescent="0.25">
      <c r="A31732" s="40"/>
      <c r="I31732" s="40"/>
    </row>
    <row r="31733" spans="1:9" hidden="1" x14ac:dyDescent="0.25">
      <c r="A31733" s="40"/>
      <c r="I31733" s="40"/>
    </row>
    <row r="31734" spans="1:9" hidden="1" x14ac:dyDescent="0.25">
      <c r="A31734" s="40"/>
      <c r="I31734" s="40"/>
    </row>
    <row r="31735" spans="1:9" hidden="1" x14ac:dyDescent="0.25">
      <c r="A31735" s="40"/>
      <c r="I31735" s="40"/>
    </row>
    <row r="31736" spans="1:9" hidden="1" x14ac:dyDescent="0.25">
      <c r="A31736" s="40"/>
      <c r="I31736" s="40"/>
    </row>
    <row r="31737" spans="1:9" hidden="1" x14ac:dyDescent="0.25">
      <c r="A31737" s="40"/>
      <c r="I31737" s="40"/>
    </row>
    <row r="31738" spans="1:9" hidden="1" x14ac:dyDescent="0.25">
      <c r="A31738" s="40"/>
      <c r="I31738" s="40"/>
    </row>
    <row r="31739" spans="1:9" hidden="1" x14ac:dyDescent="0.25">
      <c r="A31739" s="40"/>
      <c r="I31739" s="40"/>
    </row>
    <row r="31740" spans="1:9" hidden="1" x14ac:dyDescent="0.25">
      <c r="A31740" s="40"/>
      <c r="I31740" s="40"/>
    </row>
    <row r="31741" spans="1:9" hidden="1" x14ac:dyDescent="0.25">
      <c r="A31741" s="40"/>
      <c r="I31741" s="40"/>
    </row>
    <row r="31742" spans="1:9" hidden="1" x14ac:dyDescent="0.25">
      <c r="A31742" s="40"/>
      <c r="I31742" s="40"/>
    </row>
    <row r="31743" spans="1:9" hidden="1" x14ac:dyDescent="0.25">
      <c r="A31743" s="40"/>
      <c r="I31743" s="40"/>
    </row>
    <row r="31744" spans="1:9" hidden="1" x14ac:dyDescent="0.25">
      <c r="A31744" s="40"/>
      <c r="I31744" s="40"/>
    </row>
    <row r="31745" spans="1:9" hidden="1" x14ac:dyDescent="0.25">
      <c r="A31745" s="40"/>
      <c r="I31745" s="40"/>
    </row>
    <row r="31746" spans="1:9" hidden="1" x14ac:dyDescent="0.25">
      <c r="A31746" s="40"/>
      <c r="I31746" s="40"/>
    </row>
    <row r="31747" spans="1:9" hidden="1" x14ac:dyDescent="0.25">
      <c r="A31747" s="40"/>
      <c r="I31747" s="40"/>
    </row>
    <row r="31748" spans="1:9" hidden="1" x14ac:dyDescent="0.25">
      <c r="A31748" s="40"/>
      <c r="I31748" s="40"/>
    </row>
    <row r="31749" spans="1:9" hidden="1" x14ac:dyDescent="0.25">
      <c r="A31749" s="40"/>
      <c r="I31749" s="40"/>
    </row>
    <row r="31750" spans="1:9" hidden="1" x14ac:dyDescent="0.25">
      <c r="A31750" s="40"/>
      <c r="I31750" s="40"/>
    </row>
    <row r="31751" spans="1:9" hidden="1" x14ac:dyDescent="0.25">
      <c r="A31751" s="40"/>
      <c r="I31751" s="40"/>
    </row>
    <row r="31752" spans="1:9" hidden="1" x14ac:dyDescent="0.25">
      <c r="A31752" s="40"/>
      <c r="I31752" s="40"/>
    </row>
    <row r="31753" spans="1:9" hidden="1" x14ac:dyDescent="0.25">
      <c r="A31753" s="40"/>
      <c r="I31753" s="40"/>
    </row>
    <row r="31754" spans="1:9" hidden="1" x14ac:dyDescent="0.25">
      <c r="A31754" s="40"/>
      <c r="I31754" s="40"/>
    </row>
    <row r="31755" spans="1:9" hidden="1" x14ac:dyDescent="0.25">
      <c r="A31755" s="40"/>
      <c r="I31755" s="40"/>
    </row>
    <row r="31756" spans="1:9" hidden="1" x14ac:dyDescent="0.25">
      <c r="A31756" s="40"/>
      <c r="I31756" s="40"/>
    </row>
    <row r="31757" spans="1:9" hidden="1" x14ac:dyDescent="0.25">
      <c r="A31757" s="40"/>
      <c r="I31757" s="40"/>
    </row>
    <row r="31758" spans="1:9" hidden="1" x14ac:dyDescent="0.25">
      <c r="A31758" s="40"/>
      <c r="I31758" s="40"/>
    </row>
    <row r="31759" spans="1:9" hidden="1" x14ac:dyDescent="0.25">
      <c r="A31759" s="40"/>
      <c r="I31759" s="40"/>
    </row>
    <row r="31760" spans="1:9" hidden="1" x14ac:dyDescent="0.25">
      <c r="A31760" s="40"/>
      <c r="I31760" s="40"/>
    </row>
    <row r="31761" spans="1:9" hidden="1" x14ac:dyDescent="0.25">
      <c r="A31761" s="40"/>
      <c r="I31761" s="40"/>
    </row>
    <row r="31762" spans="1:9" hidden="1" x14ac:dyDescent="0.25">
      <c r="A31762" s="40"/>
      <c r="I31762" s="40"/>
    </row>
    <row r="31763" spans="1:9" hidden="1" x14ac:dyDescent="0.25">
      <c r="A31763" s="40"/>
      <c r="I31763" s="40"/>
    </row>
    <row r="31764" spans="1:9" hidden="1" x14ac:dyDescent="0.25">
      <c r="A31764" s="40"/>
      <c r="I31764" s="40"/>
    </row>
    <row r="31765" spans="1:9" hidden="1" x14ac:dyDescent="0.25">
      <c r="A31765" s="40"/>
      <c r="I31765" s="40"/>
    </row>
    <row r="31766" spans="1:9" hidden="1" x14ac:dyDescent="0.25">
      <c r="A31766" s="40"/>
      <c r="I31766" s="40"/>
    </row>
    <row r="31767" spans="1:9" hidden="1" x14ac:dyDescent="0.25">
      <c r="A31767" s="40"/>
      <c r="I31767" s="40"/>
    </row>
    <row r="31768" spans="1:9" hidden="1" x14ac:dyDescent="0.25">
      <c r="A31768" s="40"/>
      <c r="I31768" s="40"/>
    </row>
    <row r="31769" spans="1:9" hidden="1" x14ac:dyDescent="0.25">
      <c r="A31769" s="40"/>
      <c r="I31769" s="40"/>
    </row>
    <row r="31770" spans="1:9" hidden="1" x14ac:dyDescent="0.25">
      <c r="A31770" s="40"/>
      <c r="I31770" s="40"/>
    </row>
    <row r="31771" spans="1:9" hidden="1" x14ac:dyDescent="0.25">
      <c r="A31771" s="40"/>
      <c r="I31771" s="40"/>
    </row>
    <row r="31772" spans="1:9" hidden="1" x14ac:dyDescent="0.25">
      <c r="A31772" s="40"/>
      <c r="I31772" s="40"/>
    </row>
    <row r="31773" spans="1:9" hidden="1" x14ac:dyDescent="0.25">
      <c r="A31773" s="40"/>
      <c r="I31773" s="40"/>
    </row>
    <row r="31774" spans="1:9" hidden="1" x14ac:dyDescent="0.25">
      <c r="A31774" s="40"/>
      <c r="I31774" s="40"/>
    </row>
    <row r="31775" spans="1:9" hidden="1" x14ac:dyDescent="0.25">
      <c r="A31775" s="40"/>
      <c r="I31775" s="40"/>
    </row>
    <row r="31776" spans="1:9" hidden="1" x14ac:dyDescent="0.25">
      <c r="A31776" s="40"/>
      <c r="I31776" s="40"/>
    </row>
    <row r="31777" spans="1:9" hidden="1" x14ac:dyDescent="0.25">
      <c r="A31777" s="40"/>
      <c r="I31777" s="40"/>
    </row>
    <row r="31778" spans="1:9" hidden="1" x14ac:dyDescent="0.25">
      <c r="A31778" s="40"/>
      <c r="I31778" s="40"/>
    </row>
    <row r="31779" spans="1:9" hidden="1" x14ac:dyDescent="0.25">
      <c r="A31779" s="40"/>
      <c r="I31779" s="40"/>
    </row>
    <row r="31780" spans="1:9" hidden="1" x14ac:dyDescent="0.25">
      <c r="A31780" s="40"/>
      <c r="I31780" s="40"/>
    </row>
    <row r="31781" spans="1:9" hidden="1" x14ac:dyDescent="0.25">
      <c r="A31781" s="40"/>
      <c r="I31781" s="40"/>
    </row>
    <row r="31782" spans="1:9" hidden="1" x14ac:dyDescent="0.25">
      <c r="A31782" s="40"/>
      <c r="I31782" s="40"/>
    </row>
    <row r="31783" spans="1:9" hidden="1" x14ac:dyDescent="0.25">
      <c r="A31783" s="40"/>
      <c r="I31783" s="40"/>
    </row>
    <row r="31784" spans="1:9" hidden="1" x14ac:dyDescent="0.25">
      <c r="A31784" s="40"/>
      <c r="I31784" s="40"/>
    </row>
    <row r="31785" spans="1:9" hidden="1" x14ac:dyDescent="0.25">
      <c r="A31785" s="40"/>
      <c r="I31785" s="40"/>
    </row>
    <row r="31786" spans="1:9" hidden="1" x14ac:dyDescent="0.25">
      <c r="A31786" s="40"/>
      <c r="I31786" s="40"/>
    </row>
    <row r="31787" spans="1:9" hidden="1" x14ac:dyDescent="0.25">
      <c r="A31787" s="40"/>
      <c r="I31787" s="40"/>
    </row>
    <row r="31788" spans="1:9" hidden="1" x14ac:dyDescent="0.25">
      <c r="A31788" s="40"/>
      <c r="I31788" s="40"/>
    </row>
    <row r="31789" spans="1:9" hidden="1" x14ac:dyDescent="0.25">
      <c r="A31789" s="40"/>
      <c r="I31789" s="40"/>
    </row>
    <row r="31790" spans="1:9" hidden="1" x14ac:dyDescent="0.25">
      <c r="A31790" s="40"/>
      <c r="I31790" s="40"/>
    </row>
    <row r="31791" spans="1:9" hidden="1" x14ac:dyDescent="0.25">
      <c r="A31791" s="40"/>
      <c r="I31791" s="40"/>
    </row>
    <row r="31792" spans="1:9" hidden="1" x14ac:dyDescent="0.25">
      <c r="A31792" s="40"/>
      <c r="I31792" s="40"/>
    </row>
    <row r="31793" spans="1:9" hidden="1" x14ac:dyDescent="0.25">
      <c r="A31793" s="40"/>
      <c r="I31793" s="40"/>
    </row>
    <row r="31794" spans="1:9" hidden="1" x14ac:dyDescent="0.25">
      <c r="A31794" s="40"/>
      <c r="I31794" s="40"/>
    </row>
    <row r="31795" spans="1:9" hidden="1" x14ac:dyDescent="0.25">
      <c r="A31795" s="40"/>
      <c r="I31795" s="40"/>
    </row>
    <row r="31796" spans="1:9" hidden="1" x14ac:dyDescent="0.25">
      <c r="A31796" s="40"/>
      <c r="I31796" s="40"/>
    </row>
    <row r="31797" spans="1:9" hidden="1" x14ac:dyDescent="0.25">
      <c r="A31797" s="40"/>
      <c r="I31797" s="40"/>
    </row>
    <row r="31798" spans="1:9" hidden="1" x14ac:dyDescent="0.25">
      <c r="A31798" s="40"/>
      <c r="I31798" s="40"/>
    </row>
    <row r="31799" spans="1:9" hidden="1" x14ac:dyDescent="0.25">
      <c r="A31799" s="40"/>
      <c r="I31799" s="40"/>
    </row>
    <row r="31800" spans="1:9" hidden="1" x14ac:dyDescent="0.25">
      <c r="A31800" s="40"/>
      <c r="I31800" s="40"/>
    </row>
    <row r="31801" spans="1:9" hidden="1" x14ac:dyDescent="0.25">
      <c r="A31801" s="40"/>
      <c r="I31801" s="40"/>
    </row>
    <row r="31802" spans="1:9" hidden="1" x14ac:dyDescent="0.25">
      <c r="A31802" s="40"/>
      <c r="I31802" s="40"/>
    </row>
    <row r="31803" spans="1:9" hidden="1" x14ac:dyDescent="0.25">
      <c r="A31803" s="40"/>
      <c r="I31803" s="40"/>
    </row>
    <row r="31804" spans="1:9" hidden="1" x14ac:dyDescent="0.25">
      <c r="A31804" s="40"/>
      <c r="I31804" s="40"/>
    </row>
    <row r="31805" spans="1:9" hidden="1" x14ac:dyDescent="0.25">
      <c r="A31805" s="40"/>
      <c r="I31805" s="40"/>
    </row>
    <row r="31806" spans="1:9" hidden="1" x14ac:dyDescent="0.25">
      <c r="A31806" s="40"/>
      <c r="I31806" s="40"/>
    </row>
    <row r="31807" spans="1:9" hidden="1" x14ac:dyDescent="0.25">
      <c r="A31807" s="40"/>
      <c r="I31807" s="40"/>
    </row>
    <row r="31808" spans="1:9" hidden="1" x14ac:dyDescent="0.25">
      <c r="A31808" s="40"/>
      <c r="I31808" s="40"/>
    </row>
    <row r="31809" spans="1:9" hidden="1" x14ac:dyDescent="0.25">
      <c r="A31809" s="40"/>
      <c r="I31809" s="40"/>
    </row>
    <row r="31810" spans="1:9" hidden="1" x14ac:dyDescent="0.25">
      <c r="A31810" s="40"/>
      <c r="I31810" s="40"/>
    </row>
    <row r="31811" spans="1:9" hidden="1" x14ac:dyDescent="0.25">
      <c r="A31811" s="40"/>
      <c r="I31811" s="40"/>
    </row>
    <row r="31812" spans="1:9" hidden="1" x14ac:dyDescent="0.25">
      <c r="A31812" s="40"/>
      <c r="I31812" s="40"/>
    </row>
    <row r="31813" spans="1:9" hidden="1" x14ac:dyDescent="0.25">
      <c r="A31813" s="40"/>
      <c r="I31813" s="40"/>
    </row>
    <row r="31814" spans="1:9" hidden="1" x14ac:dyDescent="0.25">
      <c r="A31814" s="40"/>
      <c r="I31814" s="40"/>
    </row>
    <row r="31815" spans="1:9" hidden="1" x14ac:dyDescent="0.25">
      <c r="A31815" s="40"/>
      <c r="I31815" s="40"/>
    </row>
    <row r="31816" spans="1:9" hidden="1" x14ac:dyDescent="0.25">
      <c r="A31816" s="40"/>
      <c r="I31816" s="40"/>
    </row>
    <row r="31817" spans="1:9" hidden="1" x14ac:dyDescent="0.25">
      <c r="A31817" s="40"/>
      <c r="I31817" s="40"/>
    </row>
    <row r="31818" spans="1:9" hidden="1" x14ac:dyDescent="0.25">
      <c r="A31818" s="40"/>
      <c r="I31818" s="40"/>
    </row>
    <row r="31819" spans="1:9" hidden="1" x14ac:dyDescent="0.25">
      <c r="A31819" s="40"/>
      <c r="I31819" s="40"/>
    </row>
    <row r="31820" spans="1:9" hidden="1" x14ac:dyDescent="0.25">
      <c r="A31820" s="40"/>
      <c r="I31820" s="40"/>
    </row>
    <row r="31821" spans="1:9" hidden="1" x14ac:dyDescent="0.25">
      <c r="A31821" s="40"/>
      <c r="I31821" s="40"/>
    </row>
    <row r="31822" spans="1:9" hidden="1" x14ac:dyDescent="0.25">
      <c r="A31822" s="40"/>
      <c r="I31822" s="40"/>
    </row>
    <row r="31823" spans="1:9" hidden="1" x14ac:dyDescent="0.25">
      <c r="A31823" s="40"/>
      <c r="I31823" s="40"/>
    </row>
    <row r="31824" spans="1:9" hidden="1" x14ac:dyDescent="0.25">
      <c r="A31824" s="40"/>
      <c r="I31824" s="40"/>
    </row>
    <row r="31825" spans="1:9" hidden="1" x14ac:dyDescent="0.25">
      <c r="A31825" s="40"/>
      <c r="I31825" s="40"/>
    </row>
    <row r="31826" spans="1:9" hidden="1" x14ac:dyDescent="0.25">
      <c r="A31826" s="40"/>
      <c r="I31826" s="40"/>
    </row>
    <row r="31827" spans="1:9" hidden="1" x14ac:dyDescent="0.25">
      <c r="A31827" s="40"/>
      <c r="I31827" s="40"/>
    </row>
    <row r="31828" spans="1:9" hidden="1" x14ac:dyDescent="0.25">
      <c r="A31828" s="40"/>
      <c r="I31828" s="40"/>
    </row>
    <row r="31829" spans="1:9" hidden="1" x14ac:dyDescent="0.25">
      <c r="A31829" s="40"/>
      <c r="I31829" s="40"/>
    </row>
    <row r="31830" spans="1:9" hidden="1" x14ac:dyDescent="0.25">
      <c r="A31830" s="40"/>
      <c r="I31830" s="40"/>
    </row>
    <row r="31831" spans="1:9" hidden="1" x14ac:dyDescent="0.25">
      <c r="A31831" s="40"/>
      <c r="I31831" s="40"/>
    </row>
    <row r="31832" spans="1:9" hidden="1" x14ac:dyDescent="0.25">
      <c r="A31832" s="40"/>
      <c r="I31832" s="40"/>
    </row>
    <row r="31833" spans="1:9" hidden="1" x14ac:dyDescent="0.25">
      <c r="A31833" s="40"/>
      <c r="I31833" s="40"/>
    </row>
    <row r="31834" spans="1:9" hidden="1" x14ac:dyDescent="0.25">
      <c r="A31834" s="40"/>
      <c r="I31834" s="40"/>
    </row>
    <row r="31835" spans="1:9" hidden="1" x14ac:dyDescent="0.25">
      <c r="A31835" s="40"/>
      <c r="I31835" s="40"/>
    </row>
    <row r="31836" spans="1:9" hidden="1" x14ac:dyDescent="0.25">
      <c r="A31836" s="40"/>
      <c r="I31836" s="40"/>
    </row>
    <row r="31837" spans="1:9" hidden="1" x14ac:dyDescent="0.25">
      <c r="A31837" s="40"/>
      <c r="I31837" s="40"/>
    </row>
    <row r="31838" spans="1:9" hidden="1" x14ac:dyDescent="0.25">
      <c r="A31838" s="40"/>
      <c r="I31838" s="40"/>
    </row>
    <row r="31839" spans="1:9" hidden="1" x14ac:dyDescent="0.25">
      <c r="A31839" s="40"/>
      <c r="I31839" s="40"/>
    </row>
    <row r="31840" spans="1:9" hidden="1" x14ac:dyDescent="0.25">
      <c r="A31840" s="40"/>
      <c r="I31840" s="40"/>
    </row>
    <row r="31841" spans="1:9" hidden="1" x14ac:dyDescent="0.25">
      <c r="A31841" s="40"/>
      <c r="I31841" s="40"/>
    </row>
    <row r="31842" spans="1:9" hidden="1" x14ac:dyDescent="0.25">
      <c r="A31842" s="40"/>
      <c r="I31842" s="40"/>
    </row>
    <row r="31843" spans="1:9" hidden="1" x14ac:dyDescent="0.25">
      <c r="A31843" s="40"/>
      <c r="I31843" s="40"/>
    </row>
    <row r="31844" spans="1:9" hidden="1" x14ac:dyDescent="0.25">
      <c r="A31844" s="40"/>
      <c r="I31844" s="40"/>
    </row>
    <row r="31845" spans="1:9" hidden="1" x14ac:dyDescent="0.25">
      <c r="A31845" s="40"/>
      <c r="I31845" s="40"/>
    </row>
    <row r="31846" spans="1:9" hidden="1" x14ac:dyDescent="0.25">
      <c r="A31846" s="40"/>
      <c r="I31846" s="40"/>
    </row>
    <row r="31847" spans="1:9" hidden="1" x14ac:dyDescent="0.25">
      <c r="A31847" s="40"/>
      <c r="I31847" s="40"/>
    </row>
    <row r="31848" spans="1:9" hidden="1" x14ac:dyDescent="0.25">
      <c r="A31848" s="40"/>
      <c r="I31848" s="40"/>
    </row>
    <row r="31849" spans="1:9" hidden="1" x14ac:dyDescent="0.25">
      <c r="A31849" s="40"/>
      <c r="I31849" s="40"/>
    </row>
    <row r="31850" spans="1:9" hidden="1" x14ac:dyDescent="0.25">
      <c r="A31850" s="40"/>
      <c r="I31850" s="40"/>
    </row>
    <row r="31851" spans="1:9" hidden="1" x14ac:dyDescent="0.25">
      <c r="A31851" s="40"/>
      <c r="I31851" s="40"/>
    </row>
    <row r="31852" spans="1:9" hidden="1" x14ac:dyDescent="0.25">
      <c r="A31852" s="40"/>
      <c r="I31852" s="40"/>
    </row>
    <row r="31853" spans="1:9" hidden="1" x14ac:dyDescent="0.25">
      <c r="A31853" s="40"/>
      <c r="I31853" s="40"/>
    </row>
    <row r="31854" spans="1:9" hidden="1" x14ac:dyDescent="0.25">
      <c r="A31854" s="40"/>
      <c r="I31854" s="40"/>
    </row>
    <row r="31855" spans="1:9" hidden="1" x14ac:dyDescent="0.25">
      <c r="A31855" s="40"/>
      <c r="I31855" s="40"/>
    </row>
    <row r="31856" spans="1:9" hidden="1" x14ac:dyDescent="0.25">
      <c r="A31856" s="40"/>
      <c r="I31856" s="40"/>
    </row>
    <row r="31857" spans="1:9" hidden="1" x14ac:dyDescent="0.25">
      <c r="A31857" s="40"/>
      <c r="I31857" s="40"/>
    </row>
    <row r="31858" spans="1:9" hidden="1" x14ac:dyDescent="0.25">
      <c r="A31858" s="40"/>
      <c r="I31858" s="40"/>
    </row>
    <row r="31859" spans="1:9" hidden="1" x14ac:dyDescent="0.25">
      <c r="A31859" s="40"/>
      <c r="I31859" s="40"/>
    </row>
    <row r="31860" spans="1:9" hidden="1" x14ac:dyDescent="0.25">
      <c r="A31860" s="40"/>
      <c r="I31860" s="40"/>
    </row>
    <row r="31861" spans="1:9" hidden="1" x14ac:dyDescent="0.25">
      <c r="A31861" s="40"/>
      <c r="I31861" s="40"/>
    </row>
    <row r="31862" spans="1:9" hidden="1" x14ac:dyDescent="0.25">
      <c r="A31862" s="40"/>
      <c r="I31862" s="40"/>
    </row>
    <row r="31863" spans="1:9" hidden="1" x14ac:dyDescent="0.25">
      <c r="A31863" s="40"/>
      <c r="I31863" s="40"/>
    </row>
    <row r="31864" spans="1:9" hidden="1" x14ac:dyDescent="0.25">
      <c r="A31864" s="40"/>
      <c r="I31864" s="40"/>
    </row>
    <row r="31865" spans="1:9" hidden="1" x14ac:dyDescent="0.25">
      <c r="A31865" s="40"/>
      <c r="I31865" s="40"/>
    </row>
    <row r="31866" spans="1:9" hidden="1" x14ac:dyDescent="0.25">
      <c r="A31866" s="40"/>
      <c r="I31866" s="40"/>
    </row>
    <row r="31867" spans="1:9" hidden="1" x14ac:dyDescent="0.25">
      <c r="A31867" s="40"/>
      <c r="I31867" s="40"/>
    </row>
    <row r="31868" spans="1:9" hidden="1" x14ac:dyDescent="0.25">
      <c r="A31868" s="40"/>
      <c r="I31868" s="40"/>
    </row>
    <row r="31869" spans="1:9" hidden="1" x14ac:dyDescent="0.25">
      <c r="A31869" s="40"/>
      <c r="I31869" s="40"/>
    </row>
    <row r="31870" spans="1:9" hidden="1" x14ac:dyDescent="0.25">
      <c r="A31870" s="40"/>
      <c r="I31870" s="40"/>
    </row>
    <row r="31871" spans="1:9" hidden="1" x14ac:dyDescent="0.25">
      <c r="A31871" s="40"/>
      <c r="I31871" s="40"/>
    </row>
    <row r="31872" spans="1:9" hidden="1" x14ac:dyDescent="0.25">
      <c r="A31872" s="40"/>
      <c r="I31872" s="40"/>
    </row>
    <row r="31873" spans="1:9" hidden="1" x14ac:dyDescent="0.25">
      <c r="A31873" s="40"/>
      <c r="I31873" s="40"/>
    </row>
    <row r="31874" spans="1:9" hidden="1" x14ac:dyDescent="0.25">
      <c r="A31874" s="40"/>
      <c r="I31874" s="40"/>
    </row>
    <row r="31875" spans="1:9" hidden="1" x14ac:dyDescent="0.25">
      <c r="A31875" s="40"/>
      <c r="I31875" s="40"/>
    </row>
    <row r="31876" spans="1:9" hidden="1" x14ac:dyDescent="0.25">
      <c r="A31876" s="40"/>
      <c r="I31876" s="40"/>
    </row>
    <row r="31877" spans="1:9" hidden="1" x14ac:dyDescent="0.25">
      <c r="A31877" s="40"/>
      <c r="I31877" s="40"/>
    </row>
    <row r="31878" spans="1:9" hidden="1" x14ac:dyDescent="0.25">
      <c r="A31878" s="40"/>
      <c r="I31878" s="40"/>
    </row>
    <row r="31879" spans="1:9" hidden="1" x14ac:dyDescent="0.25">
      <c r="A31879" s="40"/>
      <c r="I31879" s="40"/>
    </row>
    <row r="31880" spans="1:9" hidden="1" x14ac:dyDescent="0.25">
      <c r="A31880" s="40"/>
      <c r="I31880" s="40"/>
    </row>
    <row r="31881" spans="1:9" hidden="1" x14ac:dyDescent="0.25">
      <c r="A31881" s="40"/>
      <c r="I31881" s="40"/>
    </row>
    <row r="31882" spans="1:9" hidden="1" x14ac:dyDescent="0.25">
      <c r="A31882" s="40"/>
      <c r="I31882" s="40"/>
    </row>
    <row r="31883" spans="1:9" hidden="1" x14ac:dyDescent="0.25">
      <c r="A31883" s="40"/>
      <c r="I31883" s="40"/>
    </row>
    <row r="31884" spans="1:9" hidden="1" x14ac:dyDescent="0.25">
      <c r="A31884" s="40"/>
      <c r="I31884" s="40"/>
    </row>
    <row r="31885" spans="1:9" hidden="1" x14ac:dyDescent="0.25">
      <c r="A31885" s="40"/>
      <c r="I31885" s="40"/>
    </row>
    <row r="31886" spans="1:9" hidden="1" x14ac:dyDescent="0.25">
      <c r="A31886" s="40"/>
      <c r="I31886" s="40"/>
    </row>
    <row r="31887" spans="1:9" hidden="1" x14ac:dyDescent="0.25">
      <c r="A31887" s="40"/>
      <c r="I31887" s="40"/>
    </row>
    <row r="31888" spans="1:9" hidden="1" x14ac:dyDescent="0.25">
      <c r="A31888" s="40"/>
      <c r="I31888" s="40"/>
    </row>
    <row r="31889" spans="1:9" hidden="1" x14ac:dyDescent="0.25">
      <c r="A31889" s="40"/>
      <c r="I31889" s="40"/>
    </row>
    <row r="31890" spans="1:9" hidden="1" x14ac:dyDescent="0.25">
      <c r="A31890" s="40"/>
      <c r="I31890" s="40"/>
    </row>
    <row r="31891" spans="1:9" hidden="1" x14ac:dyDescent="0.25">
      <c r="A31891" s="40"/>
      <c r="I31891" s="40"/>
    </row>
    <row r="31892" spans="1:9" hidden="1" x14ac:dyDescent="0.25">
      <c r="A31892" s="40"/>
      <c r="I31892" s="40"/>
    </row>
    <row r="31893" spans="1:9" hidden="1" x14ac:dyDescent="0.25">
      <c r="A31893" s="40"/>
      <c r="I31893" s="40"/>
    </row>
    <row r="31894" spans="1:9" hidden="1" x14ac:dyDescent="0.25">
      <c r="A31894" s="40"/>
      <c r="I31894" s="40"/>
    </row>
    <row r="31895" spans="1:9" hidden="1" x14ac:dyDescent="0.25">
      <c r="A31895" s="40"/>
      <c r="I31895" s="40"/>
    </row>
    <row r="31896" spans="1:9" hidden="1" x14ac:dyDescent="0.25">
      <c r="A31896" s="40"/>
      <c r="I31896" s="40"/>
    </row>
    <row r="31897" spans="1:9" hidden="1" x14ac:dyDescent="0.25">
      <c r="A31897" s="40"/>
      <c r="I31897" s="40"/>
    </row>
    <row r="31898" spans="1:9" hidden="1" x14ac:dyDescent="0.25">
      <c r="A31898" s="40"/>
      <c r="I31898" s="40"/>
    </row>
    <row r="31899" spans="1:9" hidden="1" x14ac:dyDescent="0.25">
      <c r="A31899" s="40"/>
      <c r="I31899" s="40"/>
    </row>
    <row r="31900" spans="1:9" hidden="1" x14ac:dyDescent="0.25">
      <c r="A31900" s="40"/>
      <c r="I31900" s="40"/>
    </row>
    <row r="31901" spans="1:9" hidden="1" x14ac:dyDescent="0.25">
      <c r="A31901" s="40"/>
      <c r="I31901" s="40"/>
    </row>
    <row r="31902" spans="1:9" hidden="1" x14ac:dyDescent="0.25">
      <c r="A31902" s="40"/>
      <c r="I31902" s="40"/>
    </row>
    <row r="31903" spans="1:9" hidden="1" x14ac:dyDescent="0.25">
      <c r="A31903" s="40"/>
      <c r="I31903" s="40"/>
    </row>
    <row r="31904" spans="1:9" hidden="1" x14ac:dyDescent="0.25">
      <c r="A31904" s="40"/>
      <c r="I31904" s="40"/>
    </row>
    <row r="31905" spans="1:9" hidden="1" x14ac:dyDescent="0.25">
      <c r="A31905" s="40"/>
      <c r="I31905" s="40"/>
    </row>
    <row r="31906" spans="1:9" hidden="1" x14ac:dyDescent="0.25">
      <c r="A31906" s="40"/>
      <c r="I31906" s="40"/>
    </row>
    <row r="31907" spans="1:9" hidden="1" x14ac:dyDescent="0.25">
      <c r="A31907" s="40"/>
      <c r="I31907" s="40"/>
    </row>
    <row r="31908" spans="1:9" hidden="1" x14ac:dyDescent="0.25">
      <c r="A31908" s="40"/>
      <c r="I31908" s="40"/>
    </row>
    <row r="31909" spans="1:9" hidden="1" x14ac:dyDescent="0.25">
      <c r="A31909" s="40"/>
      <c r="I31909" s="40"/>
    </row>
    <row r="31910" spans="1:9" hidden="1" x14ac:dyDescent="0.25">
      <c r="A31910" s="40"/>
      <c r="I31910" s="40"/>
    </row>
    <row r="31911" spans="1:9" hidden="1" x14ac:dyDescent="0.25">
      <c r="A31911" s="40"/>
      <c r="I31911" s="40"/>
    </row>
    <row r="31912" spans="1:9" hidden="1" x14ac:dyDescent="0.25">
      <c r="A31912" s="40"/>
      <c r="I31912" s="40"/>
    </row>
    <row r="31913" spans="1:9" hidden="1" x14ac:dyDescent="0.25">
      <c r="A31913" s="40"/>
      <c r="I31913" s="40"/>
    </row>
    <row r="31914" spans="1:9" hidden="1" x14ac:dyDescent="0.25">
      <c r="A31914" s="40"/>
      <c r="I31914" s="40"/>
    </row>
    <row r="31915" spans="1:9" hidden="1" x14ac:dyDescent="0.25">
      <c r="A31915" s="40"/>
      <c r="I31915" s="40"/>
    </row>
    <row r="31916" spans="1:9" hidden="1" x14ac:dyDescent="0.25">
      <c r="A31916" s="40"/>
      <c r="I31916" s="40"/>
    </row>
    <row r="31917" spans="1:9" hidden="1" x14ac:dyDescent="0.25">
      <c r="A31917" s="40"/>
      <c r="I31917" s="40"/>
    </row>
    <row r="31918" spans="1:9" hidden="1" x14ac:dyDescent="0.25">
      <c r="A31918" s="40"/>
      <c r="I31918" s="40"/>
    </row>
    <row r="31919" spans="1:9" hidden="1" x14ac:dyDescent="0.25">
      <c r="A31919" s="40"/>
      <c r="I31919" s="40"/>
    </row>
    <row r="31920" spans="1:9" hidden="1" x14ac:dyDescent="0.25">
      <c r="A31920" s="40"/>
      <c r="I31920" s="40"/>
    </row>
    <row r="31921" spans="1:9" hidden="1" x14ac:dyDescent="0.25">
      <c r="A31921" s="40"/>
      <c r="I31921" s="40"/>
    </row>
    <row r="31922" spans="1:9" hidden="1" x14ac:dyDescent="0.25">
      <c r="A31922" s="40"/>
      <c r="I31922" s="40"/>
    </row>
    <row r="31923" spans="1:9" hidden="1" x14ac:dyDescent="0.25">
      <c r="A31923" s="40"/>
      <c r="I31923" s="40"/>
    </row>
    <row r="31924" spans="1:9" hidden="1" x14ac:dyDescent="0.25">
      <c r="A31924" s="40"/>
      <c r="I31924" s="40"/>
    </row>
    <row r="31925" spans="1:9" hidden="1" x14ac:dyDescent="0.25">
      <c r="A31925" s="40"/>
      <c r="I31925" s="40"/>
    </row>
    <row r="31926" spans="1:9" hidden="1" x14ac:dyDescent="0.25">
      <c r="A31926" s="40"/>
      <c r="I31926" s="40"/>
    </row>
    <row r="31927" spans="1:9" hidden="1" x14ac:dyDescent="0.25">
      <c r="A31927" s="40"/>
      <c r="I31927" s="40"/>
    </row>
    <row r="31928" spans="1:9" hidden="1" x14ac:dyDescent="0.25">
      <c r="A31928" s="40"/>
      <c r="I31928" s="40"/>
    </row>
    <row r="31929" spans="1:9" hidden="1" x14ac:dyDescent="0.25">
      <c r="A31929" s="40"/>
      <c r="I31929" s="40"/>
    </row>
    <row r="31930" spans="1:9" hidden="1" x14ac:dyDescent="0.25">
      <c r="A31930" s="40"/>
      <c r="I31930" s="40"/>
    </row>
    <row r="31931" spans="1:9" hidden="1" x14ac:dyDescent="0.25">
      <c r="A31931" s="40"/>
      <c r="I31931" s="40"/>
    </row>
    <row r="31932" spans="1:9" hidden="1" x14ac:dyDescent="0.25">
      <c r="A31932" s="40"/>
      <c r="I31932" s="40"/>
    </row>
    <row r="31933" spans="1:9" hidden="1" x14ac:dyDescent="0.25">
      <c r="A31933" s="40"/>
      <c r="I31933" s="40"/>
    </row>
    <row r="31934" spans="1:9" hidden="1" x14ac:dyDescent="0.25">
      <c r="A31934" s="40"/>
      <c r="I31934" s="40"/>
    </row>
    <row r="31935" spans="1:9" hidden="1" x14ac:dyDescent="0.25">
      <c r="A31935" s="40"/>
      <c r="I31935" s="40"/>
    </row>
    <row r="31936" spans="1:9" hidden="1" x14ac:dyDescent="0.25">
      <c r="A31936" s="40"/>
      <c r="I31936" s="40"/>
    </row>
    <row r="31937" spans="1:9" hidden="1" x14ac:dyDescent="0.25">
      <c r="A31937" s="40"/>
      <c r="I31937" s="40"/>
    </row>
    <row r="31938" spans="1:9" hidden="1" x14ac:dyDescent="0.25">
      <c r="A31938" s="40"/>
      <c r="I31938" s="40"/>
    </row>
    <row r="31939" spans="1:9" hidden="1" x14ac:dyDescent="0.25">
      <c r="A31939" s="40"/>
      <c r="I31939" s="40"/>
    </row>
    <row r="31940" spans="1:9" hidden="1" x14ac:dyDescent="0.25">
      <c r="A31940" s="40"/>
      <c r="I31940" s="40"/>
    </row>
    <row r="31941" spans="1:9" hidden="1" x14ac:dyDescent="0.25">
      <c r="A31941" s="40"/>
      <c r="I31941" s="40"/>
    </row>
    <row r="31942" spans="1:9" hidden="1" x14ac:dyDescent="0.25">
      <c r="A31942" s="40"/>
      <c r="I31942" s="40"/>
    </row>
    <row r="31943" spans="1:9" hidden="1" x14ac:dyDescent="0.25">
      <c r="A31943" s="40"/>
      <c r="I31943" s="40"/>
    </row>
    <row r="31944" spans="1:9" hidden="1" x14ac:dyDescent="0.25">
      <c r="A31944" s="40"/>
      <c r="I31944" s="40"/>
    </row>
    <row r="31945" spans="1:9" hidden="1" x14ac:dyDescent="0.25">
      <c r="A31945" s="40"/>
      <c r="I31945" s="40"/>
    </row>
    <row r="31946" spans="1:9" hidden="1" x14ac:dyDescent="0.25">
      <c r="A31946" s="40"/>
      <c r="I31946" s="40"/>
    </row>
    <row r="31947" spans="1:9" hidden="1" x14ac:dyDescent="0.25">
      <c r="A31947" s="40"/>
      <c r="I31947" s="40"/>
    </row>
    <row r="31948" spans="1:9" hidden="1" x14ac:dyDescent="0.25">
      <c r="A31948" s="40"/>
      <c r="I31948" s="40"/>
    </row>
    <row r="31949" spans="1:9" hidden="1" x14ac:dyDescent="0.25">
      <c r="A31949" s="40"/>
      <c r="I31949" s="40"/>
    </row>
    <row r="31950" spans="1:9" hidden="1" x14ac:dyDescent="0.25">
      <c r="A31950" s="40"/>
      <c r="I31950" s="40"/>
    </row>
    <row r="31951" spans="1:9" hidden="1" x14ac:dyDescent="0.25">
      <c r="A31951" s="40"/>
      <c r="I31951" s="40"/>
    </row>
    <row r="31952" spans="1:9" hidden="1" x14ac:dyDescent="0.25">
      <c r="A31952" s="40"/>
      <c r="I31952" s="40"/>
    </row>
    <row r="31953" spans="1:9" hidden="1" x14ac:dyDescent="0.25">
      <c r="A31953" s="40"/>
      <c r="I31953" s="40"/>
    </row>
    <row r="31954" spans="1:9" hidden="1" x14ac:dyDescent="0.25">
      <c r="A31954" s="40"/>
      <c r="I31954" s="40"/>
    </row>
    <row r="31955" spans="1:9" hidden="1" x14ac:dyDescent="0.25">
      <c r="A31955" s="40"/>
      <c r="I31955" s="40"/>
    </row>
    <row r="31956" spans="1:9" hidden="1" x14ac:dyDescent="0.25">
      <c r="A31956" s="40"/>
      <c r="I31956" s="40"/>
    </row>
    <row r="31957" spans="1:9" hidden="1" x14ac:dyDescent="0.25">
      <c r="A31957" s="40"/>
      <c r="I31957" s="40"/>
    </row>
    <row r="31958" spans="1:9" hidden="1" x14ac:dyDescent="0.25">
      <c r="A31958" s="40"/>
      <c r="I31958" s="40"/>
    </row>
    <row r="31959" spans="1:9" hidden="1" x14ac:dyDescent="0.25">
      <c r="A31959" s="40"/>
      <c r="I31959" s="40"/>
    </row>
    <row r="31960" spans="1:9" hidden="1" x14ac:dyDescent="0.25">
      <c r="A31960" s="40"/>
      <c r="I31960" s="40"/>
    </row>
    <row r="31961" spans="1:9" hidden="1" x14ac:dyDescent="0.25">
      <c r="A31961" s="40"/>
      <c r="I31961" s="40"/>
    </row>
    <row r="31962" spans="1:9" hidden="1" x14ac:dyDescent="0.25">
      <c r="A31962" s="40"/>
      <c r="I31962" s="40"/>
    </row>
    <row r="31963" spans="1:9" hidden="1" x14ac:dyDescent="0.25">
      <c r="A31963" s="40"/>
      <c r="I31963" s="40"/>
    </row>
    <row r="31964" spans="1:9" hidden="1" x14ac:dyDescent="0.25">
      <c r="A31964" s="40"/>
      <c r="I31964" s="40"/>
    </row>
    <row r="31965" spans="1:9" hidden="1" x14ac:dyDescent="0.25">
      <c r="A31965" s="40"/>
      <c r="I31965" s="40"/>
    </row>
    <row r="31966" spans="1:9" hidden="1" x14ac:dyDescent="0.25">
      <c r="A31966" s="40"/>
      <c r="I31966" s="40"/>
    </row>
    <row r="31967" spans="1:9" hidden="1" x14ac:dyDescent="0.25">
      <c r="A31967" s="40"/>
      <c r="I31967" s="40"/>
    </row>
    <row r="31968" spans="1:9" hidden="1" x14ac:dyDescent="0.25">
      <c r="A31968" s="40"/>
      <c r="I31968" s="40"/>
    </row>
    <row r="31969" spans="1:9" hidden="1" x14ac:dyDescent="0.25">
      <c r="A31969" s="40"/>
      <c r="I31969" s="40"/>
    </row>
    <row r="31970" spans="1:9" hidden="1" x14ac:dyDescent="0.25">
      <c r="A31970" s="40"/>
      <c r="I31970" s="40"/>
    </row>
    <row r="31971" spans="1:9" hidden="1" x14ac:dyDescent="0.25">
      <c r="A31971" s="40"/>
      <c r="I31971" s="40"/>
    </row>
    <row r="31972" spans="1:9" hidden="1" x14ac:dyDescent="0.25">
      <c r="A31972" s="40"/>
      <c r="I31972" s="40"/>
    </row>
    <row r="31973" spans="1:9" hidden="1" x14ac:dyDescent="0.25">
      <c r="A31973" s="40"/>
      <c r="I31973" s="40"/>
    </row>
    <row r="31974" spans="1:9" hidden="1" x14ac:dyDescent="0.25">
      <c r="A31974" s="40"/>
      <c r="I31974" s="40"/>
    </row>
    <row r="31975" spans="1:9" hidden="1" x14ac:dyDescent="0.25">
      <c r="A31975" s="40"/>
      <c r="I31975" s="40"/>
    </row>
    <row r="31976" spans="1:9" hidden="1" x14ac:dyDescent="0.25">
      <c r="A31976" s="40"/>
      <c r="I31976" s="40"/>
    </row>
    <row r="31977" spans="1:9" hidden="1" x14ac:dyDescent="0.25">
      <c r="A31977" s="40"/>
      <c r="I31977" s="40"/>
    </row>
    <row r="31978" spans="1:9" hidden="1" x14ac:dyDescent="0.25">
      <c r="A31978" s="40"/>
      <c r="I31978" s="40"/>
    </row>
    <row r="31979" spans="1:9" hidden="1" x14ac:dyDescent="0.25">
      <c r="A31979" s="40"/>
      <c r="I31979" s="40"/>
    </row>
    <row r="31980" spans="1:9" hidden="1" x14ac:dyDescent="0.25">
      <c r="A31980" s="40"/>
      <c r="I31980" s="40"/>
    </row>
    <row r="31981" spans="1:9" hidden="1" x14ac:dyDescent="0.25">
      <c r="A31981" s="40"/>
      <c r="I31981" s="40"/>
    </row>
    <row r="31982" spans="1:9" hidden="1" x14ac:dyDescent="0.25">
      <c r="A31982" s="40"/>
      <c r="I31982" s="40"/>
    </row>
    <row r="31983" spans="1:9" hidden="1" x14ac:dyDescent="0.25">
      <c r="A31983" s="40"/>
      <c r="I31983" s="40"/>
    </row>
    <row r="31984" spans="1:9" hidden="1" x14ac:dyDescent="0.25">
      <c r="A31984" s="40"/>
      <c r="I31984" s="40"/>
    </row>
    <row r="31985" spans="1:9" hidden="1" x14ac:dyDescent="0.25">
      <c r="A31985" s="40"/>
      <c r="I31985" s="40"/>
    </row>
    <row r="31986" spans="1:9" hidden="1" x14ac:dyDescent="0.25">
      <c r="A31986" s="40"/>
      <c r="I31986" s="40"/>
    </row>
    <row r="31987" spans="1:9" hidden="1" x14ac:dyDescent="0.25">
      <c r="A31987" s="40"/>
      <c r="I31987" s="40"/>
    </row>
    <row r="31988" spans="1:9" hidden="1" x14ac:dyDescent="0.25">
      <c r="A31988" s="40"/>
      <c r="I31988" s="40"/>
    </row>
    <row r="31989" spans="1:9" hidden="1" x14ac:dyDescent="0.25">
      <c r="A31989" s="40"/>
      <c r="I31989" s="40"/>
    </row>
    <row r="31990" spans="1:9" hidden="1" x14ac:dyDescent="0.25">
      <c r="A31990" s="40"/>
      <c r="I31990" s="40"/>
    </row>
    <row r="31991" spans="1:9" hidden="1" x14ac:dyDescent="0.25">
      <c r="A31991" s="40"/>
      <c r="I31991" s="40"/>
    </row>
    <row r="31992" spans="1:9" hidden="1" x14ac:dyDescent="0.25">
      <c r="A31992" s="40"/>
      <c r="I31992" s="40"/>
    </row>
    <row r="31993" spans="1:9" hidden="1" x14ac:dyDescent="0.25">
      <c r="A31993" s="40"/>
      <c r="I31993" s="40"/>
    </row>
    <row r="31994" spans="1:9" hidden="1" x14ac:dyDescent="0.25">
      <c r="A31994" s="40"/>
      <c r="I31994" s="40"/>
    </row>
    <row r="31995" spans="1:9" hidden="1" x14ac:dyDescent="0.25">
      <c r="A31995" s="40"/>
      <c r="I31995" s="40"/>
    </row>
    <row r="31996" spans="1:9" hidden="1" x14ac:dyDescent="0.25">
      <c r="A31996" s="40"/>
      <c r="I31996" s="40"/>
    </row>
    <row r="31997" spans="1:9" hidden="1" x14ac:dyDescent="0.25">
      <c r="A31997" s="40"/>
      <c r="I31997" s="40"/>
    </row>
    <row r="31998" spans="1:9" hidden="1" x14ac:dyDescent="0.25">
      <c r="A31998" s="40"/>
      <c r="I31998" s="40"/>
    </row>
    <row r="31999" spans="1:9" hidden="1" x14ac:dyDescent="0.25">
      <c r="A31999" s="40"/>
      <c r="I31999" s="40"/>
    </row>
    <row r="32000" spans="1:9" hidden="1" x14ac:dyDescent="0.25">
      <c r="A32000" s="40"/>
      <c r="I32000" s="40"/>
    </row>
    <row r="32001" spans="1:9" hidden="1" x14ac:dyDescent="0.25">
      <c r="A32001" s="40"/>
      <c r="I32001" s="40"/>
    </row>
    <row r="32002" spans="1:9" hidden="1" x14ac:dyDescent="0.25">
      <c r="A32002" s="40"/>
      <c r="I32002" s="40"/>
    </row>
    <row r="32003" spans="1:9" hidden="1" x14ac:dyDescent="0.25">
      <c r="A32003" s="40"/>
      <c r="I32003" s="40"/>
    </row>
    <row r="32004" spans="1:9" hidden="1" x14ac:dyDescent="0.25">
      <c r="A32004" s="40"/>
      <c r="I32004" s="40"/>
    </row>
    <row r="32005" spans="1:9" hidden="1" x14ac:dyDescent="0.25">
      <c r="A32005" s="40"/>
      <c r="I32005" s="40"/>
    </row>
    <row r="32006" spans="1:9" hidden="1" x14ac:dyDescent="0.25">
      <c r="A32006" s="40"/>
      <c r="I32006" s="40"/>
    </row>
    <row r="32007" spans="1:9" hidden="1" x14ac:dyDescent="0.25">
      <c r="A32007" s="40"/>
      <c r="I32007" s="40"/>
    </row>
    <row r="32008" spans="1:9" hidden="1" x14ac:dyDescent="0.25">
      <c r="A32008" s="40"/>
      <c r="I32008" s="40"/>
    </row>
    <row r="32009" spans="1:9" hidden="1" x14ac:dyDescent="0.25">
      <c r="A32009" s="40"/>
      <c r="I32009" s="40"/>
    </row>
    <row r="32010" spans="1:9" hidden="1" x14ac:dyDescent="0.25">
      <c r="A32010" s="40"/>
      <c r="I32010" s="40"/>
    </row>
    <row r="32011" spans="1:9" hidden="1" x14ac:dyDescent="0.25">
      <c r="A32011" s="40"/>
      <c r="I32011" s="40"/>
    </row>
    <row r="32012" spans="1:9" hidden="1" x14ac:dyDescent="0.25">
      <c r="A32012" s="40"/>
      <c r="I32012" s="40"/>
    </row>
    <row r="32013" spans="1:9" hidden="1" x14ac:dyDescent="0.25">
      <c r="A32013" s="40"/>
      <c r="I32013" s="40"/>
    </row>
    <row r="32014" spans="1:9" hidden="1" x14ac:dyDescent="0.25">
      <c r="A32014" s="40"/>
      <c r="I32014" s="40"/>
    </row>
    <row r="32015" spans="1:9" hidden="1" x14ac:dyDescent="0.25">
      <c r="A32015" s="40"/>
      <c r="I32015" s="40"/>
    </row>
    <row r="32016" spans="1:9" hidden="1" x14ac:dyDescent="0.25">
      <c r="A32016" s="40"/>
      <c r="I32016" s="40"/>
    </row>
    <row r="32017" spans="1:9" hidden="1" x14ac:dyDescent="0.25">
      <c r="A32017" s="40"/>
      <c r="I32017" s="40"/>
    </row>
    <row r="32018" spans="1:9" hidden="1" x14ac:dyDescent="0.25">
      <c r="A32018" s="40"/>
      <c r="I32018" s="40"/>
    </row>
    <row r="32019" spans="1:9" hidden="1" x14ac:dyDescent="0.25">
      <c r="A32019" s="40"/>
      <c r="I32019" s="40"/>
    </row>
    <row r="32020" spans="1:9" hidden="1" x14ac:dyDescent="0.25">
      <c r="A32020" s="40"/>
      <c r="I32020" s="40"/>
    </row>
    <row r="32021" spans="1:9" hidden="1" x14ac:dyDescent="0.25">
      <c r="A32021" s="40"/>
      <c r="I32021" s="40"/>
    </row>
    <row r="32022" spans="1:9" hidden="1" x14ac:dyDescent="0.25">
      <c r="A32022" s="40"/>
      <c r="I32022" s="40"/>
    </row>
    <row r="32023" spans="1:9" hidden="1" x14ac:dyDescent="0.25">
      <c r="A32023" s="40"/>
      <c r="I32023" s="40"/>
    </row>
    <row r="32024" spans="1:9" hidden="1" x14ac:dyDescent="0.25">
      <c r="A32024" s="40"/>
      <c r="I32024" s="40"/>
    </row>
    <row r="32025" spans="1:9" hidden="1" x14ac:dyDescent="0.25">
      <c r="A32025" s="40"/>
      <c r="I32025" s="40"/>
    </row>
    <row r="32026" spans="1:9" hidden="1" x14ac:dyDescent="0.25">
      <c r="A32026" s="40"/>
      <c r="I32026" s="40"/>
    </row>
    <row r="32027" spans="1:9" hidden="1" x14ac:dyDescent="0.25">
      <c r="A32027" s="40"/>
      <c r="I32027" s="40"/>
    </row>
    <row r="32028" spans="1:9" hidden="1" x14ac:dyDescent="0.25">
      <c r="A32028" s="40"/>
      <c r="I32028" s="40"/>
    </row>
    <row r="32029" spans="1:9" hidden="1" x14ac:dyDescent="0.25">
      <c r="A32029" s="40"/>
      <c r="I32029" s="40"/>
    </row>
    <row r="32030" spans="1:9" hidden="1" x14ac:dyDescent="0.25">
      <c r="A32030" s="40"/>
      <c r="I32030" s="40"/>
    </row>
    <row r="32031" spans="1:9" hidden="1" x14ac:dyDescent="0.25">
      <c r="A32031" s="40"/>
      <c r="I32031" s="40"/>
    </row>
    <row r="32032" spans="1:9" hidden="1" x14ac:dyDescent="0.25">
      <c r="A32032" s="40"/>
      <c r="I32032" s="40"/>
    </row>
    <row r="32033" spans="1:9" hidden="1" x14ac:dyDescent="0.25">
      <c r="A32033" s="40"/>
      <c r="I32033" s="40"/>
    </row>
    <row r="32034" spans="1:9" hidden="1" x14ac:dyDescent="0.25">
      <c r="A32034" s="40"/>
      <c r="I32034" s="40"/>
    </row>
    <row r="32035" spans="1:9" hidden="1" x14ac:dyDescent="0.25">
      <c r="A32035" s="40"/>
      <c r="I32035" s="40"/>
    </row>
    <row r="32036" spans="1:9" hidden="1" x14ac:dyDescent="0.25">
      <c r="A32036" s="40"/>
      <c r="I32036" s="40"/>
    </row>
    <row r="32037" spans="1:9" hidden="1" x14ac:dyDescent="0.25">
      <c r="A32037" s="40"/>
      <c r="I32037" s="40"/>
    </row>
    <row r="32038" spans="1:9" hidden="1" x14ac:dyDescent="0.25">
      <c r="A32038" s="40"/>
      <c r="I32038" s="40"/>
    </row>
    <row r="32039" spans="1:9" hidden="1" x14ac:dyDescent="0.25">
      <c r="A32039" s="40"/>
      <c r="I32039" s="40"/>
    </row>
    <row r="32040" spans="1:9" hidden="1" x14ac:dyDescent="0.25">
      <c r="A32040" s="40"/>
      <c r="I32040" s="40"/>
    </row>
    <row r="32041" spans="1:9" hidden="1" x14ac:dyDescent="0.25">
      <c r="A32041" s="40"/>
      <c r="I32041" s="40"/>
    </row>
    <row r="32042" spans="1:9" hidden="1" x14ac:dyDescent="0.25">
      <c r="A32042" s="40"/>
      <c r="I32042" s="40"/>
    </row>
    <row r="32043" spans="1:9" hidden="1" x14ac:dyDescent="0.25">
      <c r="A32043" s="40"/>
      <c r="I32043" s="40"/>
    </row>
    <row r="32044" spans="1:9" hidden="1" x14ac:dyDescent="0.25">
      <c r="A32044" s="40"/>
      <c r="I32044" s="40"/>
    </row>
    <row r="32045" spans="1:9" hidden="1" x14ac:dyDescent="0.25">
      <c r="A32045" s="40"/>
      <c r="I32045" s="40"/>
    </row>
    <row r="32046" spans="1:9" hidden="1" x14ac:dyDescent="0.25">
      <c r="A32046" s="40"/>
      <c r="I32046" s="40"/>
    </row>
    <row r="32047" spans="1:9" hidden="1" x14ac:dyDescent="0.25">
      <c r="A32047" s="40"/>
      <c r="I32047" s="40"/>
    </row>
    <row r="32048" spans="1:9" hidden="1" x14ac:dyDescent="0.25">
      <c r="A32048" s="40"/>
      <c r="I32048" s="40"/>
    </row>
    <row r="32049" spans="1:9" hidden="1" x14ac:dyDescent="0.25">
      <c r="A32049" s="40"/>
      <c r="I32049" s="40"/>
    </row>
    <row r="32050" spans="1:9" hidden="1" x14ac:dyDescent="0.25">
      <c r="A32050" s="40"/>
      <c r="I32050" s="40"/>
    </row>
    <row r="32051" spans="1:9" hidden="1" x14ac:dyDescent="0.25">
      <c r="A32051" s="40"/>
      <c r="I32051" s="40"/>
    </row>
    <row r="32052" spans="1:9" hidden="1" x14ac:dyDescent="0.25">
      <c r="A32052" s="40"/>
      <c r="I32052" s="40"/>
    </row>
    <row r="32053" spans="1:9" hidden="1" x14ac:dyDescent="0.25">
      <c r="A32053" s="40"/>
      <c r="I32053" s="40"/>
    </row>
    <row r="32054" spans="1:9" hidden="1" x14ac:dyDescent="0.25">
      <c r="A32054" s="40"/>
      <c r="I32054" s="40"/>
    </row>
    <row r="32055" spans="1:9" hidden="1" x14ac:dyDescent="0.25">
      <c r="A32055" s="40"/>
      <c r="I32055" s="40"/>
    </row>
    <row r="32056" spans="1:9" hidden="1" x14ac:dyDescent="0.25">
      <c r="A32056" s="40"/>
      <c r="I32056" s="40"/>
    </row>
    <row r="32057" spans="1:9" hidden="1" x14ac:dyDescent="0.25">
      <c r="A32057" s="40"/>
      <c r="I32057" s="40"/>
    </row>
    <row r="32058" spans="1:9" hidden="1" x14ac:dyDescent="0.25">
      <c r="A32058" s="40"/>
      <c r="I32058" s="40"/>
    </row>
    <row r="32059" spans="1:9" hidden="1" x14ac:dyDescent="0.25">
      <c r="A32059" s="40"/>
      <c r="I32059" s="40"/>
    </row>
    <row r="32060" spans="1:9" hidden="1" x14ac:dyDescent="0.25">
      <c r="A32060" s="40"/>
      <c r="I32060" s="40"/>
    </row>
    <row r="32061" spans="1:9" hidden="1" x14ac:dyDescent="0.25">
      <c r="A32061" s="40"/>
      <c r="I32061" s="40"/>
    </row>
    <row r="32062" spans="1:9" hidden="1" x14ac:dyDescent="0.25">
      <c r="A32062" s="40"/>
      <c r="I32062" s="40"/>
    </row>
    <row r="32063" spans="1:9" hidden="1" x14ac:dyDescent="0.25">
      <c r="A32063" s="40"/>
      <c r="I32063" s="40"/>
    </row>
    <row r="32064" spans="1:9" hidden="1" x14ac:dyDescent="0.25">
      <c r="A32064" s="40"/>
      <c r="I32064" s="40"/>
    </row>
    <row r="32065" spans="1:9" hidden="1" x14ac:dyDescent="0.25">
      <c r="A32065" s="40"/>
      <c r="I32065" s="40"/>
    </row>
    <row r="32066" spans="1:9" hidden="1" x14ac:dyDescent="0.25">
      <c r="A32066" s="40"/>
      <c r="I32066" s="40"/>
    </row>
    <row r="32067" spans="1:9" hidden="1" x14ac:dyDescent="0.25">
      <c r="A32067" s="40"/>
      <c r="I32067" s="40"/>
    </row>
    <row r="32068" spans="1:9" hidden="1" x14ac:dyDescent="0.25">
      <c r="A32068" s="40"/>
      <c r="I32068" s="40"/>
    </row>
    <row r="32069" spans="1:9" hidden="1" x14ac:dyDescent="0.25">
      <c r="A32069" s="40"/>
      <c r="I32069" s="40"/>
    </row>
    <row r="32070" spans="1:9" hidden="1" x14ac:dyDescent="0.25">
      <c r="A32070" s="40"/>
      <c r="I32070" s="40"/>
    </row>
    <row r="32071" spans="1:9" hidden="1" x14ac:dyDescent="0.25">
      <c r="A32071" s="40"/>
      <c r="I32071" s="40"/>
    </row>
    <row r="32072" spans="1:9" hidden="1" x14ac:dyDescent="0.25">
      <c r="A32072" s="40"/>
      <c r="I32072" s="40"/>
    </row>
    <row r="32073" spans="1:9" hidden="1" x14ac:dyDescent="0.25">
      <c r="A32073" s="40"/>
      <c r="I32073" s="40"/>
    </row>
    <row r="32074" spans="1:9" hidden="1" x14ac:dyDescent="0.25">
      <c r="A32074" s="40"/>
      <c r="I32074" s="40"/>
    </row>
    <row r="32075" spans="1:9" hidden="1" x14ac:dyDescent="0.25">
      <c r="A32075" s="40"/>
      <c r="I32075" s="40"/>
    </row>
    <row r="32076" spans="1:9" hidden="1" x14ac:dyDescent="0.25">
      <c r="A32076" s="40"/>
      <c r="I32076" s="40"/>
    </row>
    <row r="32077" spans="1:9" hidden="1" x14ac:dyDescent="0.25">
      <c r="A32077" s="40"/>
      <c r="I32077" s="40"/>
    </row>
    <row r="32078" spans="1:9" hidden="1" x14ac:dyDescent="0.25">
      <c r="A32078" s="40"/>
      <c r="I32078" s="40"/>
    </row>
    <row r="32079" spans="1:9" hidden="1" x14ac:dyDescent="0.25">
      <c r="A32079" s="40"/>
      <c r="I32079" s="40"/>
    </row>
    <row r="32080" spans="1:9" hidden="1" x14ac:dyDescent="0.25">
      <c r="A32080" s="40"/>
      <c r="I32080" s="40"/>
    </row>
    <row r="32081" spans="1:9" hidden="1" x14ac:dyDescent="0.25">
      <c r="A32081" s="40"/>
      <c r="I32081" s="40"/>
    </row>
    <row r="32082" spans="1:9" hidden="1" x14ac:dyDescent="0.25">
      <c r="A32082" s="40"/>
      <c r="I32082" s="40"/>
    </row>
    <row r="32083" spans="1:9" hidden="1" x14ac:dyDescent="0.25">
      <c r="A32083" s="40"/>
      <c r="I32083" s="40"/>
    </row>
    <row r="32084" spans="1:9" hidden="1" x14ac:dyDescent="0.25">
      <c r="A32084" s="40"/>
      <c r="I32084" s="40"/>
    </row>
    <row r="32085" spans="1:9" hidden="1" x14ac:dyDescent="0.25">
      <c r="A32085" s="40"/>
      <c r="I32085" s="40"/>
    </row>
    <row r="32086" spans="1:9" hidden="1" x14ac:dyDescent="0.25">
      <c r="A32086" s="40"/>
      <c r="I32086" s="40"/>
    </row>
    <row r="32087" spans="1:9" hidden="1" x14ac:dyDescent="0.25">
      <c r="A32087" s="40"/>
      <c r="I32087" s="40"/>
    </row>
    <row r="32088" spans="1:9" hidden="1" x14ac:dyDescent="0.25">
      <c r="A32088" s="40"/>
      <c r="I32088" s="40"/>
    </row>
    <row r="32089" spans="1:9" hidden="1" x14ac:dyDescent="0.25">
      <c r="A32089" s="40"/>
      <c r="I32089" s="40"/>
    </row>
    <row r="32090" spans="1:9" hidden="1" x14ac:dyDescent="0.25">
      <c r="A32090" s="40"/>
      <c r="I32090" s="40"/>
    </row>
    <row r="32091" spans="1:9" hidden="1" x14ac:dyDescent="0.25">
      <c r="A32091" s="40"/>
      <c r="I32091" s="40"/>
    </row>
    <row r="32092" spans="1:9" hidden="1" x14ac:dyDescent="0.25">
      <c r="A32092" s="40"/>
      <c r="I32092" s="40"/>
    </row>
    <row r="32093" spans="1:9" hidden="1" x14ac:dyDescent="0.25">
      <c r="A32093" s="40"/>
      <c r="I32093" s="40"/>
    </row>
    <row r="32094" spans="1:9" hidden="1" x14ac:dyDescent="0.25">
      <c r="A32094" s="40"/>
      <c r="I32094" s="40"/>
    </row>
    <row r="32095" spans="1:9" hidden="1" x14ac:dyDescent="0.25">
      <c r="A32095" s="40"/>
      <c r="I32095" s="40"/>
    </row>
    <row r="32096" spans="1:9" hidden="1" x14ac:dyDescent="0.25">
      <c r="A32096" s="40"/>
      <c r="I32096" s="40"/>
    </row>
    <row r="32097" spans="1:9" hidden="1" x14ac:dyDescent="0.25">
      <c r="A32097" s="40"/>
      <c r="I32097" s="40"/>
    </row>
    <row r="32098" spans="1:9" hidden="1" x14ac:dyDescent="0.25">
      <c r="A32098" s="40"/>
      <c r="I32098" s="40"/>
    </row>
    <row r="32099" spans="1:9" hidden="1" x14ac:dyDescent="0.25">
      <c r="A32099" s="40"/>
      <c r="I32099" s="40"/>
    </row>
    <row r="32100" spans="1:9" hidden="1" x14ac:dyDescent="0.25">
      <c r="A32100" s="40"/>
      <c r="I32100" s="40"/>
    </row>
    <row r="32101" spans="1:9" hidden="1" x14ac:dyDescent="0.25">
      <c r="A32101" s="40"/>
      <c r="I32101" s="40"/>
    </row>
    <row r="32102" spans="1:9" hidden="1" x14ac:dyDescent="0.25">
      <c r="A32102" s="40"/>
      <c r="I32102" s="40"/>
    </row>
    <row r="32103" spans="1:9" hidden="1" x14ac:dyDescent="0.25">
      <c r="A32103" s="40"/>
      <c r="I32103" s="40"/>
    </row>
    <row r="32104" spans="1:9" hidden="1" x14ac:dyDescent="0.25">
      <c r="A32104" s="40"/>
      <c r="I32104" s="40"/>
    </row>
    <row r="32105" spans="1:9" hidden="1" x14ac:dyDescent="0.25">
      <c r="A32105" s="40"/>
      <c r="I32105" s="40"/>
    </row>
    <row r="32106" spans="1:9" hidden="1" x14ac:dyDescent="0.25">
      <c r="A32106" s="40"/>
      <c r="I32106" s="40"/>
    </row>
    <row r="32107" spans="1:9" hidden="1" x14ac:dyDescent="0.25">
      <c r="A32107" s="40"/>
      <c r="I32107" s="40"/>
    </row>
    <row r="32108" spans="1:9" hidden="1" x14ac:dyDescent="0.25">
      <c r="A32108" s="40"/>
      <c r="I32108" s="40"/>
    </row>
    <row r="32109" spans="1:9" hidden="1" x14ac:dyDescent="0.25">
      <c r="A32109" s="40"/>
      <c r="I32109" s="40"/>
    </row>
    <row r="32110" spans="1:9" hidden="1" x14ac:dyDescent="0.25">
      <c r="A32110" s="40"/>
      <c r="I32110" s="40"/>
    </row>
    <row r="32111" spans="1:9" hidden="1" x14ac:dyDescent="0.25">
      <c r="A32111" s="40"/>
      <c r="I32111" s="40"/>
    </row>
    <row r="32112" spans="1:9" hidden="1" x14ac:dyDescent="0.25">
      <c r="A32112" s="40"/>
      <c r="I32112" s="40"/>
    </row>
    <row r="32113" spans="1:9" hidden="1" x14ac:dyDescent="0.25">
      <c r="A32113" s="40"/>
      <c r="I32113" s="40"/>
    </row>
    <row r="32114" spans="1:9" hidden="1" x14ac:dyDescent="0.25">
      <c r="A32114" s="40"/>
      <c r="I32114" s="40"/>
    </row>
    <row r="32115" spans="1:9" hidden="1" x14ac:dyDescent="0.25">
      <c r="A32115" s="40"/>
      <c r="I32115" s="40"/>
    </row>
    <row r="32116" spans="1:9" hidden="1" x14ac:dyDescent="0.25">
      <c r="A32116" s="40"/>
      <c r="I32116" s="40"/>
    </row>
    <row r="32117" spans="1:9" hidden="1" x14ac:dyDescent="0.25">
      <c r="A32117" s="40"/>
      <c r="I32117" s="40"/>
    </row>
    <row r="32118" spans="1:9" hidden="1" x14ac:dyDescent="0.25">
      <c r="A32118" s="40"/>
      <c r="I32118" s="40"/>
    </row>
    <row r="32119" spans="1:9" hidden="1" x14ac:dyDescent="0.25">
      <c r="A32119" s="40"/>
      <c r="I32119" s="40"/>
    </row>
    <row r="32120" spans="1:9" hidden="1" x14ac:dyDescent="0.25">
      <c r="A32120" s="40"/>
      <c r="I32120" s="40"/>
    </row>
    <row r="32121" spans="1:9" hidden="1" x14ac:dyDescent="0.25">
      <c r="A32121" s="40"/>
      <c r="I32121" s="40"/>
    </row>
    <row r="32122" spans="1:9" hidden="1" x14ac:dyDescent="0.25">
      <c r="A32122" s="40"/>
      <c r="I32122" s="40"/>
    </row>
    <row r="32123" spans="1:9" hidden="1" x14ac:dyDescent="0.25">
      <c r="A32123" s="40"/>
      <c r="I32123" s="40"/>
    </row>
    <row r="32124" spans="1:9" hidden="1" x14ac:dyDescent="0.25">
      <c r="A32124" s="40"/>
      <c r="I32124" s="40"/>
    </row>
    <row r="32125" spans="1:9" hidden="1" x14ac:dyDescent="0.25">
      <c r="A32125" s="40"/>
      <c r="I32125" s="40"/>
    </row>
    <row r="32126" spans="1:9" hidden="1" x14ac:dyDescent="0.25">
      <c r="A32126" s="40"/>
      <c r="I32126" s="40"/>
    </row>
    <row r="32127" spans="1:9" hidden="1" x14ac:dyDescent="0.25">
      <c r="A32127" s="40"/>
      <c r="I32127" s="40"/>
    </row>
    <row r="32128" spans="1:9" hidden="1" x14ac:dyDescent="0.25">
      <c r="A32128" s="40"/>
      <c r="I32128" s="40"/>
    </row>
    <row r="32129" spans="1:9" hidden="1" x14ac:dyDescent="0.25">
      <c r="A32129" s="40"/>
      <c r="I32129" s="40"/>
    </row>
    <row r="32130" spans="1:9" hidden="1" x14ac:dyDescent="0.25">
      <c r="A32130" s="40"/>
      <c r="I32130" s="40"/>
    </row>
    <row r="32131" spans="1:9" hidden="1" x14ac:dyDescent="0.25">
      <c r="A32131" s="40"/>
      <c r="I32131" s="40"/>
    </row>
    <row r="32132" spans="1:9" hidden="1" x14ac:dyDescent="0.25">
      <c r="A32132" s="40"/>
      <c r="I32132" s="40"/>
    </row>
    <row r="32133" spans="1:9" hidden="1" x14ac:dyDescent="0.25">
      <c r="A32133" s="40"/>
      <c r="I32133" s="40"/>
    </row>
    <row r="32134" spans="1:9" hidden="1" x14ac:dyDescent="0.25">
      <c r="A32134" s="40"/>
      <c r="I32134" s="40"/>
    </row>
    <row r="32135" spans="1:9" hidden="1" x14ac:dyDescent="0.25">
      <c r="A32135" s="40"/>
      <c r="I32135" s="40"/>
    </row>
    <row r="32136" spans="1:9" hidden="1" x14ac:dyDescent="0.25">
      <c r="A32136" s="40"/>
      <c r="I32136" s="40"/>
    </row>
    <row r="32137" spans="1:9" hidden="1" x14ac:dyDescent="0.25">
      <c r="A32137" s="40"/>
      <c r="I32137" s="40"/>
    </row>
    <row r="32138" spans="1:9" hidden="1" x14ac:dyDescent="0.25">
      <c r="A32138" s="40"/>
      <c r="I32138" s="40"/>
    </row>
    <row r="32139" spans="1:9" hidden="1" x14ac:dyDescent="0.25">
      <c r="A32139" s="40"/>
      <c r="I32139" s="40"/>
    </row>
    <row r="32140" spans="1:9" hidden="1" x14ac:dyDescent="0.25">
      <c r="A32140" s="40"/>
      <c r="I32140" s="40"/>
    </row>
    <row r="32141" spans="1:9" hidden="1" x14ac:dyDescent="0.25">
      <c r="A32141" s="40"/>
      <c r="I32141" s="40"/>
    </row>
    <row r="32142" spans="1:9" hidden="1" x14ac:dyDescent="0.25">
      <c r="A32142" s="40"/>
      <c r="I32142" s="40"/>
    </row>
    <row r="32143" spans="1:9" hidden="1" x14ac:dyDescent="0.25">
      <c r="A32143" s="40"/>
      <c r="I32143" s="40"/>
    </row>
    <row r="32144" spans="1:9" hidden="1" x14ac:dyDescent="0.25">
      <c r="A32144" s="40"/>
      <c r="I32144" s="40"/>
    </row>
    <row r="32145" spans="1:9" hidden="1" x14ac:dyDescent="0.25">
      <c r="A32145" s="40"/>
      <c r="I32145" s="40"/>
    </row>
    <row r="32146" spans="1:9" hidden="1" x14ac:dyDescent="0.25">
      <c r="A32146" s="40"/>
      <c r="I32146" s="40"/>
    </row>
    <row r="32147" spans="1:9" hidden="1" x14ac:dyDescent="0.25">
      <c r="A32147" s="40"/>
      <c r="I32147" s="40"/>
    </row>
    <row r="32148" spans="1:9" hidden="1" x14ac:dyDescent="0.25">
      <c r="A32148" s="40"/>
      <c r="I32148" s="40"/>
    </row>
    <row r="32149" spans="1:9" hidden="1" x14ac:dyDescent="0.25">
      <c r="A32149" s="40"/>
      <c r="I32149" s="40"/>
    </row>
    <row r="32150" spans="1:9" hidden="1" x14ac:dyDescent="0.25">
      <c r="A32150" s="40"/>
      <c r="I32150" s="40"/>
    </row>
    <row r="32151" spans="1:9" hidden="1" x14ac:dyDescent="0.25">
      <c r="A32151" s="40"/>
      <c r="I32151" s="40"/>
    </row>
    <row r="32152" spans="1:9" hidden="1" x14ac:dyDescent="0.25">
      <c r="A32152" s="40"/>
      <c r="I32152" s="40"/>
    </row>
    <row r="32153" spans="1:9" hidden="1" x14ac:dyDescent="0.25">
      <c r="A32153" s="40"/>
      <c r="I32153" s="40"/>
    </row>
    <row r="32154" spans="1:9" hidden="1" x14ac:dyDescent="0.25">
      <c r="A32154" s="40"/>
      <c r="I32154" s="40"/>
    </row>
    <row r="32155" spans="1:9" hidden="1" x14ac:dyDescent="0.25">
      <c r="A32155" s="40"/>
      <c r="I32155" s="40"/>
    </row>
    <row r="32156" spans="1:9" hidden="1" x14ac:dyDescent="0.25">
      <c r="A32156" s="40"/>
      <c r="I32156" s="40"/>
    </row>
    <row r="32157" spans="1:9" hidden="1" x14ac:dyDescent="0.25">
      <c r="A32157" s="40"/>
      <c r="I32157" s="40"/>
    </row>
    <row r="32158" spans="1:9" hidden="1" x14ac:dyDescent="0.25">
      <c r="A32158" s="40"/>
      <c r="I32158" s="40"/>
    </row>
    <row r="32159" spans="1:9" hidden="1" x14ac:dyDescent="0.25">
      <c r="A32159" s="40"/>
      <c r="I32159" s="40"/>
    </row>
    <row r="32160" spans="1:9" hidden="1" x14ac:dyDescent="0.25">
      <c r="A32160" s="40"/>
      <c r="I32160" s="40"/>
    </row>
    <row r="32161" spans="1:9" hidden="1" x14ac:dyDescent="0.25">
      <c r="A32161" s="40"/>
      <c r="I32161" s="40"/>
    </row>
    <row r="32162" spans="1:9" hidden="1" x14ac:dyDescent="0.25">
      <c r="A32162" s="40"/>
      <c r="I32162" s="40"/>
    </row>
    <row r="32163" spans="1:9" hidden="1" x14ac:dyDescent="0.25">
      <c r="A32163" s="40"/>
      <c r="I32163" s="40"/>
    </row>
    <row r="32164" spans="1:9" hidden="1" x14ac:dyDescent="0.25">
      <c r="A32164" s="40"/>
      <c r="I32164" s="40"/>
    </row>
    <row r="32165" spans="1:9" hidden="1" x14ac:dyDescent="0.25">
      <c r="A32165" s="40"/>
      <c r="I32165" s="40"/>
    </row>
    <row r="32166" spans="1:9" hidden="1" x14ac:dyDescent="0.25">
      <c r="A32166" s="40"/>
      <c r="I32166" s="40"/>
    </row>
    <row r="32167" spans="1:9" hidden="1" x14ac:dyDescent="0.25">
      <c r="A32167" s="40"/>
      <c r="I32167" s="40"/>
    </row>
    <row r="32168" spans="1:9" hidden="1" x14ac:dyDescent="0.25">
      <c r="A32168" s="40"/>
      <c r="I32168" s="40"/>
    </row>
    <row r="32169" spans="1:9" hidden="1" x14ac:dyDescent="0.25">
      <c r="A32169" s="40"/>
      <c r="I32169" s="40"/>
    </row>
    <row r="32170" spans="1:9" hidden="1" x14ac:dyDescent="0.25">
      <c r="A32170" s="40"/>
      <c r="I32170" s="40"/>
    </row>
    <row r="32171" spans="1:9" hidden="1" x14ac:dyDescent="0.25">
      <c r="A32171" s="40"/>
      <c r="I32171" s="40"/>
    </row>
    <row r="32172" spans="1:9" hidden="1" x14ac:dyDescent="0.25">
      <c r="A32172" s="40"/>
      <c r="I32172" s="40"/>
    </row>
    <row r="32173" spans="1:9" hidden="1" x14ac:dyDescent="0.25">
      <c r="A32173" s="40"/>
      <c r="I32173" s="40"/>
    </row>
    <row r="32174" spans="1:9" hidden="1" x14ac:dyDescent="0.25">
      <c r="A32174" s="40"/>
      <c r="I32174" s="40"/>
    </row>
    <row r="32175" spans="1:9" hidden="1" x14ac:dyDescent="0.25">
      <c r="A32175" s="40"/>
      <c r="I32175" s="40"/>
    </row>
    <row r="32176" spans="1:9" hidden="1" x14ac:dyDescent="0.25">
      <c r="A32176" s="40"/>
      <c r="I32176" s="40"/>
    </row>
    <row r="32177" spans="1:9" hidden="1" x14ac:dyDescent="0.25">
      <c r="A32177" s="40"/>
      <c r="I32177" s="40"/>
    </row>
    <row r="32178" spans="1:9" hidden="1" x14ac:dyDescent="0.25">
      <c r="A32178" s="40"/>
      <c r="I32178" s="40"/>
    </row>
    <row r="32179" spans="1:9" hidden="1" x14ac:dyDescent="0.25">
      <c r="A32179" s="40"/>
      <c r="I32179" s="40"/>
    </row>
    <row r="32180" spans="1:9" hidden="1" x14ac:dyDescent="0.25">
      <c r="A32180" s="40"/>
      <c r="I32180" s="40"/>
    </row>
    <row r="32181" spans="1:9" hidden="1" x14ac:dyDescent="0.25">
      <c r="A32181" s="40"/>
      <c r="I32181" s="40"/>
    </row>
    <row r="32182" spans="1:9" hidden="1" x14ac:dyDescent="0.25">
      <c r="A32182" s="40"/>
      <c r="I32182" s="40"/>
    </row>
    <row r="32183" spans="1:9" hidden="1" x14ac:dyDescent="0.25">
      <c r="A32183" s="40"/>
      <c r="I32183" s="40"/>
    </row>
    <row r="32184" spans="1:9" hidden="1" x14ac:dyDescent="0.25">
      <c r="A32184" s="40"/>
      <c r="I32184" s="40"/>
    </row>
    <row r="32185" spans="1:9" hidden="1" x14ac:dyDescent="0.25">
      <c r="A32185" s="40"/>
      <c r="I32185" s="40"/>
    </row>
    <row r="32186" spans="1:9" hidden="1" x14ac:dyDescent="0.25">
      <c r="A32186" s="40"/>
      <c r="I32186" s="40"/>
    </row>
    <row r="32187" spans="1:9" hidden="1" x14ac:dyDescent="0.25">
      <c r="A32187" s="40"/>
      <c r="I32187" s="40"/>
    </row>
    <row r="32188" spans="1:9" hidden="1" x14ac:dyDescent="0.25">
      <c r="A32188" s="40"/>
      <c r="I32188" s="40"/>
    </row>
    <row r="32189" spans="1:9" hidden="1" x14ac:dyDescent="0.25">
      <c r="A32189" s="40"/>
      <c r="I32189" s="40"/>
    </row>
    <row r="32190" spans="1:9" hidden="1" x14ac:dyDescent="0.25">
      <c r="A32190" s="40"/>
      <c r="I32190" s="40"/>
    </row>
    <row r="32191" spans="1:9" hidden="1" x14ac:dyDescent="0.25">
      <c r="A32191" s="40"/>
      <c r="I32191" s="40"/>
    </row>
    <row r="32192" spans="1:9" hidden="1" x14ac:dyDescent="0.25">
      <c r="A32192" s="40"/>
      <c r="I32192" s="40"/>
    </row>
    <row r="32193" spans="1:9" hidden="1" x14ac:dyDescent="0.25">
      <c r="A32193" s="40"/>
      <c r="I32193" s="40"/>
    </row>
    <row r="32194" spans="1:9" hidden="1" x14ac:dyDescent="0.25">
      <c r="A32194" s="40"/>
      <c r="I32194" s="40"/>
    </row>
    <row r="32195" spans="1:9" hidden="1" x14ac:dyDescent="0.25">
      <c r="A32195" s="40"/>
      <c r="I32195" s="40"/>
    </row>
    <row r="32196" spans="1:9" hidden="1" x14ac:dyDescent="0.25">
      <c r="A32196" s="40"/>
      <c r="I32196" s="40"/>
    </row>
    <row r="32197" spans="1:9" hidden="1" x14ac:dyDescent="0.25">
      <c r="A32197" s="40"/>
      <c r="I32197" s="40"/>
    </row>
    <row r="32198" spans="1:9" hidden="1" x14ac:dyDescent="0.25">
      <c r="A32198" s="40"/>
      <c r="I32198" s="40"/>
    </row>
    <row r="32199" spans="1:9" hidden="1" x14ac:dyDescent="0.25">
      <c r="A32199" s="40"/>
      <c r="I32199" s="40"/>
    </row>
    <row r="32200" spans="1:9" hidden="1" x14ac:dyDescent="0.25">
      <c r="A32200" s="40"/>
      <c r="I32200" s="40"/>
    </row>
    <row r="32201" spans="1:9" hidden="1" x14ac:dyDescent="0.25">
      <c r="A32201" s="40"/>
      <c r="I32201" s="40"/>
    </row>
    <row r="32202" spans="1:9" hidden="1" x14ac:dyDescent="0.25">
      <c r="A32202" s="40"/>
      <c r="I32202" s="40"/>
    </row>
    <row r="32203" spans="1:9" hidden="1" x14ac:dyDescent="0.25">
      <c r="A32203" s="40"/>
      <c r="I32203" s="40"/>
    </row>
    <row r="32204" spans="1:9" hidden="1" x14ac:dyDescent="0.25">
      <c r="A32204" s="40"/>
      <c r="I32204" s="40"/>
    </row>
    <row r="32205" spans="1:9" hidden="1" x14ac:dyDescent="0.25">
      <c r="A32205" s="40"/>
      <c r="I32205" s="40"/>
    </row>
    <row r="32206" spans="1:9" hidden="1" x14ac:dyDescent="0.25">
      <c r="A32206" s="40"/>
      <c r="I32206" s="40"/>
    </row>
    <row r="32207" spans="1:9" hidden="1" x14ac:dyDescent="0.25">
      <c r="A32207" s="40"/>
      <c r="I32207" s="40"/>
    </row>
    <row r="32208" spans="1:9" hidden="1" x14ac:dyDescent="0.25">
      <c r="A32208" s="40"/>
      <c r="I32208" s="40"/>
    </row>
    <row r="32209" spans="1:9" hidden="1" x14ac:dyDescent="0.25">
      <c r="A32209" s="40"/>
      <c r="I32209" s="40"/>
    </row>
    <row r="32210" spans="1:9" hidden="1" x14ac:dyDescent="0.25">
      <c r="A32210" s="40"/>
      <c r="I32210" s="40"/>
    </row>
    <row r="32211" spans="1:9" hidden="1" x14ac:dyDescent="0.25">
      <c r="A32211" s="40"/>
      <c r="I32211" s="40"/>
    </row>
    <row r="32212" spans="1:9" hidden="1" x14ac:dyDescent="0.25">
      <c r="A32212" s="40"/>
      <c r="I32212" s="40"/>
    </row>
    <row r="32213" spans="1:9" hidden="1" x14ac:dyDescent="0.25">
      <c r="A32213" s="40"/>
      <c r="I32213" s="40"/>
    </row>
    <row r="32214" spans="1:9" hidden="1" x14ac:dyDescent="0.25">
      <c r="A32214" s="40"/>
      <c r="I32214" s="40"/>
    </row>
    <row r="32215" spans="1:9" hidden="1" x14ac:dyDescent="0.25">
      <c r="A32215" s="40"/>
      <c r="I32215" s="40"/>
    </row>
    <row r="32216" spans="1:9" hidden="1" x14ac:dyDescent="0.25">
      <c r="A32216" s="40"/>
      <c r="I32216" s="40"/>
    </row>
    <row r="32217" spans="1:9" hidden="1" x14ac:dyDescent="0.25">
      <c r="A32217" s="40"/>
      <c r="I32217" s="40"/>
    </row>
    <row r="32218" spans="1:9" hidden="1" x14ac:dyDescent="0.25">
      <c r="A32218" s="40"/>
      <c r="I32218" s="40"/>
    </row>
    <row r="32219" spans="1:9" hidden="1" x14ac:dyDescent="0.25">
      <c r="A32219" s="40"/>
      <c r="I32219" s="40"/>
    </row>
    <row r="32220" spans="1:9" hidden="1" x14ac:dyDescent="0.25">
      <c r="A32220" s="40"/>
      <c r="I32220" s="40"/>
    </row>
    <row r="32221" spans="1:9" hidden="1" x14ac:dyDescent="0.25">
      <c r="A32221" s="40"/>
      <c r="I32221" s="40"/>
    </row>
    <row r="32222" spans="1:9" hidden="1" x14ac:dyDescent="0.25">
      <c r="A32222" s="40"/>
      <c r="I32222" s="40"/>
    </row>
    <row r="32223" spans="1:9" hidden="1" x14ac:dyDescent="0.25">
      <c r="A32223" s="40"/>
      <c r="I32223" s="40"/>
    </row>
    <row r="32224" spans="1:9" hidden="1" x14ac:dyDescent="0.25">
      <c r="A32224" s="40"/>
      <c r="I32224" s="40"/>
    </row>
    <row r="32225" spans="1:9" hidden="1" x14ac:dyDescent="0.25">
      <c r="A32225" s="40"/>
      <c r="I32225" s="40"/>
    </row>
    <row r="32226" spans="1:9" hidden="1" x14ac:dyDescent="0.25">
      <c r="A32226" s="40"/>
      <c r="I32226" s="40"/>
    </row>
    <row r="32227" spans="1:9" hidden="1" x14ac:dyDescent="0.25">
      <c r="A32227" s="40"/>
      <c r="I32227" s="40"/>
    </row>
    <row r="32228" spans="1:9" hidden="1" x14ac:dyDescent="0.25">
      <c r="A32228" s="40"/>
      <c r="I32228" s="40"/>
    </row>
    <row r="32229" spans="1:9" hidden="1" x14ac:dyDescent="0.25">
      <c r="A32229" s="40"/>
      <c r="I32229" s="40"/>
    </row>
    <row r="32230" spans="1:9" hidden="1" x14ac:dyDescent="0.25">
      <c r="A32230" s="40"/>
      <c r="I32230" s="40"/>
    </row>
    <row r="32231" spans="1:9" hidden="1" x14ac:dyDescent="0.25">
      <c r="A32231" s="40"/>
      <c r="I32231" s="40"/>
    </row>
    <row r="32232" spans="1:9" hidden="1" x14ac:dyDescent="0.25">
      <c r="A32232" s="40"/>
      <c r="I32232" s="40"/>
    </row>
    <row r="32233" spans="1:9" hidden="1" x14ac:dyDescent="0.25">
      <c r="A32233" s="40"/>
      <c r="I32233" s="40"/>
    </row>
    <row r="32234" spans="1:9" hidden="1" x14ac:dyDescent="0.25">
      <c r="A32234" s="40"/>
      <c r="I32234" s="40"/>
    </row>
    <row r="32235" spans="1:9" hidden="1" x14ac:dyDescent="0.25">
      <c r="A32235" s="40"/>
      <c r="I32235" s="40"/>
    </row>
    <row r="32236" spans="1:9" hidden="1" x14ac:dyDescent="0.25">
      <c r="A32236" s="40"/>
      <c r="I32236" s="40"/>
    </row>
    <row r="32237" spans="1:9" hidden="1" x14ac:dyDescent="0.25">
      <c r="A32237" s="40"/>
      <c r="I32237" s="40"/>
    </row>
    <row r="32238" spans="1:9" hidden="1" x14ac:dyDescent="0.25">
      <c r="A32238" s="40"/>
      <c r="I32238" s="40"/>
    </row>
    <row r="32239" spans="1:9" hidden="1" x14ac:dyDescent="0.25">
      <c r="A32239" s="40"/>
      <c r="I32239" s="40"/>
    </row>
    <row r="32240" spans="1:9" hidden="1" x14ac:dyDescent="0.25">
      <c r="A32240" s="40"/>
      <c r="I32240" s="40"/>
    </row>
    <row r="32241" spans="1:9" hidden="1" x14ac:dyDescent="0.25">
      <c r="A32241" s="40"/>
      <c r="I32241" s="40"/>
    </row>
    <row r="32242" spans="1:9" hidden="1" x14ac:dyDescent="0.25">
      <c r="A32242" s="40"/>
      <c r="I32242" s="40"/>
    </row>
    <row r="32243" spans="1:9" hidden="1" x14ac:dyDescent="0.25">
      <c r="A32243" s="40"/>
      <c r="I32243" s="40"/>
    </row>
    <row r="32244" spans="1:9" hidden="1" x14ac:dyDescent="0.25">
      <c r="A32244" s="40"/>
      <c r="I32244" s="40"/>
    </row>
    <row r="32245" spans="1:9" hidden="1" x14ac:dyDescent="0.25">
      <c r="A32245" s="40"/>
      <c r="I32245" s="40"/>
    </row>
    <row r="32246" spans="1:9" hidden="1" x14ac:dyDescent="0.25">
      <c r="A32246" s="40"/>
      <c r="I32246" s="40"/>
    </row>
    <row r="32247" spans="1:9" hidden="1" x14ac:dyDescent="0.25">
      <c r="A32247" s="40"/>
      <c r="I32247" s="40"/>
    </row>
    <row r="32248" spans="1:9" hidden="1" x14ac:dyDescent="0.25">
      <c r="A32248" s="40"/>
      <c r="I32248" s="40"/>
    </row>
    <row r="32249" spans="1:9" hidden="1" x14ac:dyDescent="0.25">
      <c r="A32249" s="40"/>
      <c r="I32249" s="40"/>
    </row>
    <row r="32250" spans="1:9" hidden="1" x14ac:dyDescent="0.25">
      <c r="A32250" s="40"/>
      <c r="I32250" s="40"/>
    </row>
    <row r="32251" spans="1:9" hidden="1" x14ac:dyDescent="0.25">
      <c r="A32251" s="40"/>
      <c r="I32251" s="40"/>
    </row>
    <row r="32252" spans="1:9" hidden="1" x14ac:dyDescent="0.25">
      <c r="A32252" s="40"/>
      <c r="I32252" s="40"/>
    </row>
    <row r="32253" spans="1:9" hidden="1" x14ac:dyDescent="0.25">
      <c r="A32253" s="40"/>
      <c r="I32253" s="40"/>
    </row>
    <row r="32254" spans="1:9" hidden="1" x14ac:dyDescent="0.25">
      <c r="A32254" s="40"/>
      <c r="I32254" s="40"/>
    </row>
    <row r="32255" spans="1:9" hidden="1" x14ac:dyDescent="0.25">
      <c r="A32255" s="40"/>
      <c r="I32255" s="40"/>
    </row>
    <row r="32256" spans="1:9" hidden="1" x14ac:dyDescent="0.25">
      <c r="A32256" s="40"/>
      <c r="I32256" s="40"/>
    </row>
    <row r="32257" spans="1:9" hidden="1" x14ac:dyDescent="0.25">
      <c r="A32257" s="40"/>
      <c r="I32257" s="40"/>
    </row>
    <row r="32258" spans="1:9" hidden="1" x14ac:dyDescent="0.25">
      <c r="A32258" s="40"/>
      <c r="I32258" s="40"/>
    </row>
    <row r="32259" spans="1:9" hidden="1" x14ac:dyDescent="0.25">
      <c r="A32259" s="40"/>
      <c r="I32259" s="40"/>
    </row>
    <row r="32260" spans="1:9" hidden="1" x14ac:dyDescent="0.25">
      <c r="A32260" s="40"/>
      <c r="I32260" s="40"/>
    </row>
    <row r="32261" spans="1:9" hidden="1" x14ac:dyDescent="0.25">
      <c r="A32261" s="40"/>
      <c r="I32261" s="40"/>
    </row>
    <row r="32262" spans="1:9" hidden="1" x14ac:dyDescent="0.25">
      <c r="A32262" s="40"/>
      <c r="I32262" s="40"/>
    </row>
    <row r="32263" spans="1:9" hidden="1" x14ac:dyDescent="0.25">
      <c r="A32263" s="40"/>
      <c r="I32263" s="40"/>
    </row>
    <row r="32264" spans="1:9" hidden="1" x14ac:dyDescent="0.25">
      <c r="A32264" s="40"/>
      <c r="I32264" s="40"/>
    </row>
    <row r="32265" spans="1:9" hidden="1" x14ac:dyDescent="0.25">
      <c r="A32265" s="40"/>
      <c r="I32265" s="40"/>
    </row>
    <row r="32266" spans="1:9" hidden="1" x14ac:dyDescent="0.25">
      <c r="A32266" s="40"/>
      <c r="I32266" s="40"/>
    </row>
    <row r="32267" spans="1:9" hidden="1" x14ac:dyDescent="0.25">
      <c r="A32267" s="40"/>
      <c r="I32267" s="40"/>
    </row>
    <row r="32268" spans="1:9" hidden="1" x14ac:dyDescent="0.25">
      <c r="A32268" s="40"/>
      <c r="I32268" s="40"/>
    </row>
    <row r="32269" spans="1:9" hidden="1" x14ac:dyDescent="0.25">
      <c r="A32269" s="40"/>
      <c r="I32269" s="40"/>
    </row>
    <row r="32270" spans="1:9" hidden="1" x14ac:dyDescent="0.25">
      <c r="A32270" s="40"/>
      <c r="I32270" s="40"/>
    </row>
    <row r="32271" spans="1:9" hidden="1" x14ac:dyDescent="0.25">
      <c r="A32271" s="40"/>
      <c r="I32271" s="40"/>
    </row>
    <row r="32272" spans="1:9" hidden="1" x14ac:dyDescent="0.25">
      <c r="A32272" s="40"/>
      <c r="I32272" s="40"/>
    </row>
    <row r="32273" spans="1:9" hidden="1" x14ac:dyDescent="0.25">
      <c r="A32273" s="40"/>
      <c r="I32273" s="40"/>
    </row>
    <row r="32274" spans="1:9" hidden="1" x14ac:dyDescent="0.25">
      <c r="A32274" s="40"/>
      <c r="I32274" s="40"/>
    </row>
    <row r="32275" spans="1:9" hidden="1" x14ac:dyDescent="0.25">
      <c r="A32275" s="40"/>
      <c r="I32275" s="40"/>
    </row>
    <row r="32276" spans="1:9" hidden="1" x14ac:dyDescent="0.25">
      <c r="A32276" s="40"/>
      <c r="I32276" s="40"/>
    </row>
    <row r="32277" spans="1:9" hidden="1" x14ac:dyDescent="0.25">
      <c r="A32277" s="40"/>
      <c r="I32277" s="40"/>
    </row>
    <row r="32278" spans="1:9" hidden="1" x14ac:dyDescent="0.25">
      <c r="A32278" s="40"/>
      <c r="I32278" s="40"/>
    </row>
    <row r="32279" spans="1:9" hidden="1" x14ac:dyDescent="0.25">
      <c r="A32279" s="40"/>
      <c r="I32279" s="40"/>
    </row>
    <row r="32280" spans="1:9" hidden="1" x14ac:dyDescent="0.25">
      <c r="A32280" s="40"/>
      <c r="I32280" s="40"/>
    </row>
    <row r="32281" spans="1:9" hidden="1" x14ac:dyDescent="0.25">
      <c r="A32281" s="40"/>
      <c r="I32281" s="40"/>
    </row>
    <row r="32282" spans="1:9" hidden="1" x14ac:dyDescent="0.25">
      <c r="A32282" s="40"/>
      <c r="I32282" s="40"/>
    </row>
    <row r="32283" spans="1:9" hidden="1" x14ac:dyDescent="0.25">
      <c r="A32283" s="40"/>
      <c r="I32283" s="40"/>
    </row>
    <row r="32284" spans="1:9" hidden="1" x14ac:dyDescent="0.25">
      <c r="A32284" s="40"/>
      <c r="I32284" s="40"/>
    </row>
    <row r="32285" spans="1:9" hidden="1" x14ac:dyDescent="0.25">
      <c r="A32285" s="40"/>
      <c r="I32285" s="40"/>
    </row>
    <row r="32286" spans="1:9" hidden="1" x14ac:dyDescent="0.25">
      <c r="A32286" s="40"/>
      <c r="I32286" s="40"/>
    </row>
    <row r="32287" spans="1:9" hidden="1" x14ac:dyDescent="0.25">
      <c r="A32287" s="40"/>
      <c r="I32287" s="40"/>
    </row>
    <row r="32288" spans="1:9" hidden="1" x14ac:dyDescent="0.25">
      <c r="A32288" s="40"/>
      <c r="I32288" s="40"/>
    </row>
    <row r="32289" spans="1:9" hidden="1" x14ac:dyDescent="0.25">
      <c r="A32289" s="40"/>
      <c r="I32289" s="40"/>
    </row>
    <row r="32290" spans="1:9" hidden="1" x14ac:dyDescent="0.25">
      <c r="A32290" s="40"/>
      <c r="I32290" s="40"/>
    </row>
    <row r="32291" spans="1:9" hidden="1" x14ac:dyDescent="0.25">
      <c r="A32291" s="40"/>
      <c r="I32291" s="40"/>
    </row>
    <row r="32292" spans="1:9" hidden="1" x14ac:dyDescent="0.25">
      <c r="A32292" s="40"/>
      <c r="I32292" s="40"/>
    </row>
    <row r="32293" spans="1:9" hidden="1" x14ac:dyDescent="0.25">
      <c r="A32293" s="40"/>
      <c r="I32293" s="40"/>
    </row>
    <row r="32294" spans="1:9" hidden="1" x14ac:dyDescent="0.25">
      <c r="A32294" s="40"/>
      <c r="I32294" s="40"/>
    </row>
    <row r="32295" spans="1:9" hidden="1" x14ac:dyDescent="0.25">
      <c r="A32295" s="40"/>
      <c r="I32295" s="40"/>
    </row>
    <row r="32296" spans="1:9" hidden="1" x14ac:dyDescent="0.25">
      <c r="A32296" s="40"/>
      <c r="I32296" s="40"/>
    </row>
    <row r="32297" spans="1:9" hidden="1" x14ac:dyDescent="0.25">
      <c r="A32297" s="40"/>
      <c r="I32297" s="40"/>
    </row>
    <row r="32298" spans="1:9" hidden="1" x14ac:dyDescent="0.25">
      <c r="A32298" s="40"/>
      <c r="I32298" s="40"/>
    </row>
    <row r="32299" spans="1:9" hidden="1" x14ac:dyDescent="0.25">
      <c r="A32299" s="40"/>
      <c r="I32299" s="40"/>
    </row>
    <row r="32300" spans="1:9" hidden="1" x14ac:dyDescent="0.25">
      <c r="A32300" s="40"/>
      <c r="I32300" s="40"/>
    </row>
    <row r="32301" spans="1:9" hidden="1" x14ac:dyDescent="0.25">
      <c r="A32301" s="40"/>
      <c r="I32301" s="40"/>
    </row>
    <row r="32302" spans="1:9" hidden="1" x14ac:dyDescent="0.25">
      <c r="A32302" s="40"/>
      <c r="I32302" s="40"/>
    </row>
    <row r="32303" spans="1:9" hidden="1" x14ac:dyDescent="0.25">
      <c r="A32303" s="40"/>
      <c r="I32303" s="40"/>
    </row>
    <row r="32304" spans="1:9" hidden="1" x14ac:dyDescent="0.25">
      <c r="A32304" s="40"/>
      <c r="I32304" s="40"/>
    </row>
    <row r="32305" spans="1:9" hidden="1" x14ac:dyDescent="0.25">
      <c r="A32305" s="40"/>
      <c r="I32305" s="40"/>
    </row>
    <row r="32306" spans="1:9" hidden="1" x14ac:dyDescent="0.25">
      <c r="A32306" s="40"/>
      <c r="I32306" s="40"/>
    </row>
    <row r="32307" spans="1:9" hidden="1" x14ac:dyDescent="0.25">
      <c r="A32307" s="40"/>
      <c r="I32307" s="40"/>
    </row>
    <row r="32308" spans="1:9" hidden="1" x14ac:dyDescent="0.25">
      <c r="A32308" s="40"/>
      <c r="I32308" s="40"/>
    </row>
    <row r="32309" spans="1:9" hidden="1" x14ac:dyDescent="0.25">
      <c r="A32309" s="40"/>
      <c r="I32309" s="40"/>
    </row>
    <row r="32310" spans="1:9" hidden="1" x14ac:dyDescent="0.25">
      <c r="A32310" s="40"/>
      <c r="I32310" s="40"/>
    </row>
    <row r="32311" spans="1:9" hidden="1" x14ac:dyDescent="0.25">
      <c r="A32311" s="40"/>
      <c r="I32311" s="40"/>
    </row>
    <row r="32312" spans="1:9" hidden="1" x14ac:dyDescent="0.25">
      <c r="A32312" s="40"/>
      <c r="I32312" s="40"/>
    </row>
    <row r="32313" spans="1:9" hidden="1" x14ac:dyDescent="0.25">
      <c r="A32313" s="40"/>
      <c r="I32313" s="40"/>
    </row>
    <row r="32314" spans="1:9" hidden="1" x14ac:dyDescent="0.25">
      <c r="A32314" s="40"/>
      <c r="I32314" s="40"/>
    </row>
    <row r="32315" spans="1:9" hidden="1" x14ac:dyDescent="0.25">
      <c r="A32315" s="40"/>
      <c r="I32315" s="40"/>
    </row>
    <row r="32316" spans="1:9" hidden="1" x14ac:dyDescent="0.25">
      <c r="A32316" s="40"/>
      <c r="I32316" s="40"/>
    </row>
    <row r="32317" spans="1:9" hidden="1" x14ac:dyDescent="0.25">
      <c r="A32317" s="40"/>
      <c r="I32317" s="40"/>
    </row>
    <row r="32318" spans="1:9" hidden="1" x14ac:dyDescent="0.25">
      <c r="A32318" s="40"/>
      <c r="I32318" s="40"/>
    </row>
    <row r="32319" spans="1:9" hidden="1" x14ac:dyDescent="0.25">
      <c r="A32319" s="40"/>
      <c r="I32319" s="40"/>
    </row>
    <row r="32320" spans="1:9" hidden="1" x14ac:dyDescent="0.25">
      <c r="A32320" s="40"/>
      <c r="I32320" s="40"/>
    </row>
    <row r="32321" spans="1:9" hidden="1" x14ac:dyDescent="0.25">
      <c r="A32321" s="40"/>
      <c r="I32321" s="40"/>
    </row>
    <row r="32322" spans="1:9" hidden="1" x14ac:dyDescent="0.25">
      <c r="A32322" s="40"/>
      <c r="I32322" s="40"/>
    </row>
    <row r="32323" spans="1:9" hidden="1" x14ac:dyDescent="0.25">
      <c r="A32323" s="40"/>
      <c r="I32323" s="40"/>
    </row>
    <row r="32324" spans="1:9" hidden="1" x14ac:dyDescent="0.25">
      <c r="A32324" s="40"/>
      <c r="I32324" s="40"/>
    </row>
    <row r="32325" spans="1:9" hidden="1" x14ac:dyDescent="0.25">
      <c r="A32325" s="40"/>
      <c r="I32325" s="40"/>
    </row>
    <row r="32326" spans="1:9" hidden="1" x14ac:dyDescent="0.25">
      <c r="A32326" s="40"/>
      <c r="I32326" s="40"/>
    </row>
    <row r="32327" spans="1:9" hidden="1" x14ac:dyDescent="0.25">
      <c r="A32327" s="40"/>
      <c r="I32327" s="40"/>
    </row>
    <row r="32328" spans="1:9" hidden="1" x14ac:dyDescent="0.25">
      <c r="A32328" s="40"/>
      <c r="I32328" s="40"/>
    </row>
    <row r="32329" spans="1:9" hidden="1" x14ac:dyDescent="0.25">
      <c r="A32329" s="40"/>
      <c r="I32329" s="40"/>
    </row>
    <row r="32330" spans="1:9" hidden="1" x14ac:dyDescent="0.25">
      <c r="A32330" s="40"/>
      <c r="I32330" s="40"/>
    </row>
    <row r="32331" spans="1:9" hidden="1" x14ac:dyDescent="0.25">
      <c r="A32331" s="40"/>
      <c r="I32331" s="40"/>
    </row>
    <row r="32332" spans="1:9" hidden="1" x14ac:dyDescent="0.25">
      <c r="A32332" s="40"/>
      <c r="I32332" s="40"/>
    </row>
    <row r="32333" spans="1:9" hidden="1" x14ac:dyDescent="0.25">
      <c r="A32333" s="40"/>
      <c r="I32333" s="40"/>
    </row>
    <row r="32334" spans="1:9" hidden="1" x14ac:dyDescent="0.25">
      <c r="A32334" s="40"/>
      <c r="I32334" s="40"/>
    </row>
    <row r="32335" spans="1:9" hidden="1" x14ac:dyDescent="0.25">
      <c r="A32335" s="40"/>
      <c r="I32335" s="40"/>
    </row>
    <row r="32336" spans="1:9" hidden="1" x14ac:dyDescent="0.25">
      <c r="A32336" s="40"/>
      <c r="I32336" s="40"/>
    </row>
    <row r="32337" spans="1:9" hidden="1" x14ac:dyDescent="0.25">
      <c r="A32337" s="40"/>
      <c r="I32337" s="40"/>
    </row>
    <row r="32338" spans="1:9" hidden="1" x14ac:dyDescent="0.25">
      <c r="A32338" s="40"/>
      <c r="I32338" s="40"/>
    </row>
    <row r="32339" spans="1:9" hidden="1" x14ac:dyDescent="0.25">
      <c r="A32339" s="40"/>
      <c r="I32339" s="40"/>
    </row>
    <row r="32340" spans="1:9" hidden="1" x14ac:dyDescent="0.25">
      <c r="A32340" s="40"/>
      <c r="I32340" s="40"/>
    </row>
    <row r="32341" spans="1:9" hidden="1" x14ac:dyDescent="0.25">
      <c r="A32341" s="40"/>
      <c r="I32341" s="40"/>
    </row>
    <row r="32342" spans="1:9" hidden="1" x14ac:dyDescent="0.25">
      <c r="A32342" s="40"/>
      <c r="I32342" s="40"/>
    </row>
    <row r="32343" spans="1:9" hidden="1" x14ac:dyDescent="0.25">
      <c r="A32343" s="40"/>
      <c r="I32343" s="40"/>
    </row>
    <row r="32344" spans="1:9" hidden="1" x14ac:dyDescent="0.25">
      <c r="A32344" s="40"/>
      <c r="I32344" s="40"/>
    </row>
    <row r="32345" spans="1:9" hidden="1" x14ac:dyDescent="0.25">
      <c r="A32345" s="40"/>
      <c r="I32345" s="40"/>
    </row>
    <row r="32346" spans="1:9" hidden="1" x14ac:dyDescent="0.25">
      <c r="A32346" s="40"/>
      <c r="I32346" s="40"/>
    </row>
    <row r="32347" spans="1:9" hidden="1" x14ac:dyDescent="0.25">
      <c r="A32347" s="40"/>
      <c r="I32347" s="40"/>
    </row>
    <row r="32348" spans="1:9" hidden="1" x14ac:dyDescent="0.25">
      <c r="A32348" s="40"/>
      <c r="I32348" s="40"/>
    </row>
    <row r="32349" spans="1:9" hidden="1" x14ac:dyDescent="0.25">
      <c r="A32349" s="40"/>
      <c r="I32349" s="40"/>
    </row>
    <row r="32350" spans="1:9" hidden="1" x14ac:dyDescent="0.25">
      <c r="A32350" s="40"/>
      <c r="I32350" s="40"/>
    </row>
    <row r="32351" spans="1:9" hidden="1" x14ac:dyDescent="0.25">
      <c r="A32351" s="40"/>
      <c r="I32351" s="40"/>
    </row>
    <row r="32352" spans="1:9" hidden="1" x14ac:dyDescent="0.25">
      <c r="A32352" s="40"/>
      <c r="I32352" s="40"/>
    </row>
    <row r="32353" spans="1:9" hidden="1" x14ac:dyDescent="0.25">
      <c r="A32353" s="40"/>
      <c r="I32353" s="40"/>
    </row>
    <row r="32354" spans="1:9" hidden="1" x14ac:dyDescent="0.25">
      <c r="A32354" s="40"/>
      <c r="I32354" s="40"/>
    </row>
    <row r="32355" spans="1:9" hidden="1" x14ac:dyDescent="0.25">
      <c r="A32355" s="40"/>
      <c r="I32355" s="40"/>
    </row>
    <row r="32356" spans="1:9" hidden="1" x14ac:dyDescent="0.25">
      <c r="A32356" s="40"/>
      <c r="I32356" s="40"/>
    </row>
    <row r="32357" spans="1:9" hidden="1" x14ac:dyDescent="0.25">
      <c r="A32357" s="40"/>
      <c r="I32357" s="40"/>
    </row>
    <row r="32358" spans="1:9" hidden="1" x14ac:dyDescent="0.25">
      <c r="A32358" s="40"/>
      <c r="I32358" s="40"/>
    </row>
    <row r="32359" spans="1:9" hidden="1" x14ac:dyDescent="0.25">
      <c r="A32359" s="40"/>
      <c r="I32359" s="40"/>
    </row>
    <row r="32360" spans="1:9" hidden="1" x14ac:dyDescent="0.25">
      <c r="A32360" s="40"/>
      <c r="I32360" s="40"/>
    </row>
    <row r="32361" spans="1:9" hidden="1" x14ac:dyDescent="0.25">
      <c r="A32361" s="40"/>
      <c r="I32361" s="40"/>
    </row>
    <row r="32362" spans="1:9" hidden="1" x14ac:dyDescent="0.25">
      <c r="A32362" s="40"/>
      <c r="I32362" s="40"/>
    </row>
    <row r="32363" spans="1:9" hidden="1" x14ac:dyDescent="0.25">
      <c r="A32363" s="40"/>
      <c r="I32363" s="40"/>
    </row>
    <row r="32364" spans="1:9" hidden="1" x14ac:dyDescent="0.25">
      <c r="A32364" s="40"/>
      <c r="I32364" s="40"/>
    </row>
    <row r="32365" spans="1:9" hidden="1" x14ac:dyDescent="0.25">
      <c r="A32365" s="40"/>
      <c r="I32365" s="40"/>
    </row>
    <row r="32366" spans="1:9" hidden="1" x14ac:dyDescent="0.25">
      <c r="A32366" s="40"/>
      <c r="I32366" s="40"/>
    </row>
    <row r="32367" spans="1:9" hidden="1" x14ac:dyDescent="0.25">
      <c r="A32367" s="40"/>
      <c r="I32367" s="40"/>
    </row>
    <row r="32368" spans="1:9" hidden="1" x14ac:dyDescent="0.25">
      <c r="A32368" s="40"/>
      <c r="I32368" s="40"/>
    </row>
    <row r="32369" spans="1:9" hidden="1" x14ac:dyDescent="0.25">
      <c r="A32369" s="40"/>
      <c r="I32369" s="40"/>
    </row>
    <row r="32370" spans="1:9" hidden="1" x14ac:dyDescent="0.25">
      <c r="A32370" s="40"/>
      <c r="I32370" s="40"/>
    </row>
    <row r="32371" spans="1:9" hidden="1" x14ac:dyDescent="0.25">
      <c r="A32371" s="40"/>
      <c r="I32371" s="40"/>
    </row>
    <row r="32372" spans="1:9" hidden="1" x14ac:dyDescent="0.25">
      <c r="A32372" s="40"/>
      <c r="I32372" s="40"/>
    </row>
    <row r="32373" spans="1:9" hidden="1" x14ac:dyDescent="0.25">
      <c r="A32373" s="40"/>
      <c r="I32373" s="40"/>
    </row>
    <row r="32374" spans="1:9" hidden="1" x14ac:dyDescent="0.25">
      <c r="A32374" s="40"/>
      <c r="I32374" s="40"/>
    </row>
    <row r="32375" spans="1:9" hidden="1" x14ac:dyDescent="0.25">
      <c r="A32375" s="40"/>
      <c r="I32375" s="40"/>
    </row>
    <row r="32376" spans="1:9" hidden="1" x14ac:dyDescent="0.25">
      <c r="A32376" s="40"/>
      <c r="I32376" s="40"/>
    </row>
    <row r="32377" spans="1:9" hidden="1" x14ac:dyDescent="0.25">
      <c r="A32377" s="40"/>
      <c r="I32377" s="40"/>
    </row>
    <row r="32378" spans="1:9" hidden="1" x14ac:dyDescent="0.25">
      <c r="A32378" s="40"/>
      <c r="I32378" s="40"/>
    </row>
    <row r="32379" spans="1:9" hidden="1" x14ac:dyDescent="0.25">
      <c r="A32379" s="40"/>
      <c r="I32379" s="40"/>
    </row>
    <row r="32380" spans="1:9" hidden="1" x14ac:dyDescent="0.25">
      <c r="A32380" s="40"/>
      <c r="I32380" s="40"/>
    </row>
    <row r="32381" spans="1:9" hidden="1" x14ac:dyDescent="0.25">
      <c r="A32381" s="40"/>
      <c r="I32381" s="40"/>
    </row>
    <row r="32382" spans="1:9" hidden="1" x14ac:dyDescent="0.25">
      <c r="A32382" s="40"/>
      <c r="I32382" s="40"/>
    </row>
    <row r="32383" spans="1:9" hidden="1" x14ac:dyDescent="0.25">
      <c r="A32383" s="40"/>
      <c r="I32383" s="40"/>
    </row>
    <row r="32384" spans="1:9" hidden="1" x14ac:dyDescent="0.25">
      <c r="A32384" s="40"/>
      <c r="I32384" s="40"/>
    </row>
    <row r="32385" spans="1:9" hidden="1" x14ac:dyDescent="0.25">
      <c r="A32385" s="40"/>
      <c r="I32385" s="40"/>
    </row>
    <row r="32386" spans="1:9" hidden="1" x14ac:dyDescent="0.25">
      <c r="A32386" s="40"/>
      <c r="I32386" s="40"/>
    </row>
    <row r="32387" spans="1:9" hidden="1" x14ac:dyDescent="0.25">
      <c r="A32387" s="40"/>
      <c r="I32387" s="40"/>
    </row>
    <row r="32388" spans="1:9" hidden="1" x14ac:dyDescent="0.25">
      <c r="A32388" s="40"/>
      <c r="I32388" s="40"/>
    </row>
    <row r="32389" spans="1:9" hidden="1" x14ac:dyDescent="0.25">
      <c r="A32389" s="40"/>
      <c r="I32389" s="40"/>
    </row>
    <row r="32390" spans="1:9" hidden="1" x14ac:dyDescent="0.25">
      <c r="A32390" s="40"/>
      <c r="I32390" s="40"/>
    </row>
    <row r="32391" spans="1:9" hidden="1" x14ac:dyDescent="0.25">
      <c r="A32391" s="40"/>
      <c r="I32391" s="40"/>
    </row>
    <row r="32392" spans="1:9" hidden="1" x14ac:dyDescent="0.25">
      <c r="A32392" s="40"/>
      <c r="I32392" s="40"/>
    </row>
    <row r="32393" spans="1:9" hidden="1" x14ac:dyDescent="0.25">
      <c r="A32393" s="40"/>
      <c r="I32393" s="40"/>
    </row>
    <row r="32394" spans="1:9" hidden="1" x14ac:dyDescent="0.25">
      <c r="A32394" s="40"/>
      <c r="I32394" s="40"/>
    </row>
    <row r="32395" spans="1:9" hidden="1" x14ac:dyDescent="0.25">
      <c r="A32395" s="40"/>
      <c r="I32395" s="40"/>
    </row>
    <row r="32396" spans="1:9" hidden="1" x14ac:dyDescent="0.25">
      <c r="A32396" s="40"/>
      <c r="I32396" s="40"/>
    </row>
    <row r="32397" spans="1:9" hidden="1" x14ac:dyDescent="0.25">
      <c r="A32397" s="40"/>
      <c r="I32397" s="40"/>
    </row>
    <row r="32398" spans="1:9" hidden="1" x14ac:dyDescent="0.25">
      <c r="A32398" s="40"/>
      <c r="I32398" s="40"/>
    </row>
    <row r="32399" spans="1:9" hidden="1" x14ac:dyDescent="0.25">
      <c r="A32399" s="40"/>
      <c r="I32399" s="40"/>
    </row>
    <row r="32400" spans="1:9" hidden="1" x14ac:dyDescent="0.25">
      <c r="A32400" s="40"/>
      <c r="I32400" s="40"/>
    </row>
    <row r="32401" spans="1:9" hidden="1" x14ac:dyDescent="0.25">
      <c r="A32401" s="40"/>
      <c r="I32401" s="40"/>
    </row>
    <row r="32402" spans="1:9" hidden="1" x14ac:dyDescent="0.25">
      <c r="A32402" s="40"/>
      <c r="I32402" s="40"/>
    </row>
    <row r="32403" spans="1:9" hidden="1" x14ac:dyDescent="0.25">
      <c r="A32403" s="40"/>
      <c r="I32403" s="40"/>
    </row>
    <row r="32404" spans="1:9" hidden="1" x14ac:dyDescent="0.25">
      <c r="A32404" s="40"/>
      <c r="I32404" s="40"/>
    </row>
    <row r="32405" spans="1:9" hidden="1" x14ac:dyDescent="0.25">
      <c r="A32405" s="40"/>
      <c r="I32405" s="40"/>
    </row>
    <row r="32406" spans="1:9" hidden="1" x14ac:dyDescent="0.25">
      <c r="A32406" s="40"/>
      <c r="I32406" s="40"/>
    </row>
    <row r="32407" spans="1:9" hidden="1" x14ac:dyDescent="0.25">
      <c r="A32407" s="40"/>
      <c r="I32407" s="40"/>
    </row>
    <row r="32408" spans="1:9" hidden="1" x14ac:dyDescent="0.25">
      <c r="A32408" s="40"/>
      <c r="I32408" s="40"/>
    </row>
    <row r="32409" spans="1:9" hidden="1" x14ac:dyDescent="0.25">
      <c r="A32409" s="40"/>
      <c r="I32409" s="40"/>
    </row>
    <row r="32410" spans="1:9" hidden="1" x14ac:dyDescent="0.25">
      <c r="A32410" s="40"/>
      <c r="I32410" s="40"/>
    </row>
    <row r="32411" spans="1:9" hidden="1" x14ac:dyDescent="0.25">
      <c r="A32411" s="40"/>
      <c r="I32411" s="40"/>
    </row>
    <row r="32412" spans="1:9" hidden="1" x14ac:dyDescent="0.25">
      <c r="A32412" s="40"/>
      <c r="I32412" s="40"/>
    </row>
    <row r="32413" spans="1:9" hidden="1" x14ac:dyDescent="0.25">
      <c r="A32413" s="40"/>
      <c r="I32413" s="40"/>
    </row>
    <row r="32414" spans="1:9" hidden="1" x14ac:dyDescent="0.25">
      <c r="A32414" s="40"/>
      <c r="I32414" s="40"/>
    </row>
    <row r="32415" spans="1:9" hidden="1" x14ac:dyDescent="0.25">
      <c r="A32415" s="40"/>
      <c r="I32415" s="40"/>
    </row>
    <row r="32416" spans="1:9" hidden="1" x14ac:dyDescent="0.25">
      <c r="A32416" s="40"/>
      <c r="I32416" s="40"/>
    </row>
    <row r="32417" spans="1:9" hidden="1" x14ac:dyDescent="0.25">
      <c r="A32417" s="40"/>
      <c r="I32417" s="40"/>
    </row>
    <row r="32418" spans="1:9" hidden="1" x14ac:dyDescent="0.25">
      <c r="A32418" s="40"/>
      <c r="I32418" s="40"/>
    </row>
    <row r="32419" spans="1:9" hidden="1" x14ac:dyDescent="0.25">
      <c r="A32419" s="40"/>
      <c r="I32419" s="40"/>
    </row>
    <row r="32420" spans="1:9" hidden="1" x14ac:dyDescent="0.25">
      <c r="A32420" s="40"/>
      <c r="I32420" s="40"/>
    </row>
    <row r="32421" spans="1:9" hidden="1" x14ac:dyDescent="0.25">
      <c r="A32421" s="40"/>
      <c r="I32421" s="40"/>
    </row>
    <row r="32422" spans="1:9" hidden="1" x14ac:dyDescent="0.25">
      <c r="A32422" s="40"/>
      <c r="I32422" s="40"/>
    </row>
    <row r="32423" spans="1:9" hidden="1" x14ac:dyDescent="0.25">
      <c r="A32423" s="40"/>
      <c r="I32423" s="40"/>
    </row>
    <row r="32424" spans="1:9" hidden="1" x14ac:dyDescent="0.25">
      <c r="A32424" s="40"/>
      <c r="I32424" s="40"/>
    </row>
    <row r="32425" spans="1:9" hidden="1" x14ac:dyDescent="0.25">
      <c r="A32425" s="40"/>
      <c r="I32425" s="40"/>
    </row>
    <row r="32426" spans="1:9" hidden="1" x14ac:dyDescent="0.25">
      <c r="A32426" s="40"/>
      <c r="I32426" s="40"/>
    </row>
    <row r="32427" spans="1:9" hidden="1" x14ac:dyDescent="0.25">
      <c r="A32427" s="40"/>
      <c r="I32427" s="40"/>
    </row>
    <row r="32428" spans="1:9" hidden="1" x14ac:dyDescent="0.25">
      <c r="A32428" s="40"/>
      <c r="I32428" s="40"/>
    </row>
    <row r="32429" spans="1:9" hidden="1" x14ac:dyDescent="0.25">
      <c r="A32429" s="40"/>
      <c r="I32429" s="40"/>
    </row>
    <row r="32430" spans="1:9" hidden="1" x14ac:dyDescent="0.25">
      <c r="A32430" s="40"/>
      <c r="I32430" s="40"/>
    </row>
    <row r="32431" spans="1:9" hidden="1" x14ac:dyDescent="0.25">
      <c r="A32431" s="40"/>
      <c r="I32431" s="40"/>
    </row>
    <row r="32432" spans="1:9" hidden="1" x14ac:dyDescent="0.25">
      <c r="A32432" s="40"/>
      <c r="I32432" s="40"/>
    </row>
    <row r="32433" spans="1:9" hidden="1" x14ac:dyDescent="0.25">
      <c r="A32433" s="40"/>
      <c r="I32433" s="40"/>
    </row>
    <row r="32434" spans="1:9" hidden="1" x14ac:dyDescent="0.25">
      <c r="A32434" s="40"/>
      <c r="I32434" s="40"/>
    </row>
    <row r="32435" spans="1:9" hidden="1" x14ac:dyDescent="0.25">
      <c r="A32435" s="40"/>
      <c r="I32435" s="40"/>
    </row>
    <row r="32436" spans="1:9" hidden="1" x14ac:dyDescent="0.25">
      <c r="A32436" s="40"/>
      <c r="I32436" s="40"/>
    </row>
    <row r="32437" spans="1:9" hidden="1" x14ac:dyDescent="0.25">
      <c r="A32437" s="40"/>
      <c r="I32437" s="40"/>
    </row>
    <row r="32438" spans="1:9" hidden="1" x14ac:dyDescent="0.25">
      <c r="A32438" s="40"/>
      <c r="I32438" s="40"/>
    </row>
    <row r="32439" spans="1:9" hidden="1" x14ac:dyDescent="0.25">
      <c r="A32439" s="40"/>
      <c r="I32439" s="40"/>
    </row>
    <row r="32440" spans="1:9" hidden="1" x14ac:dyDescent="0.25">
      <c r="A32440" s="40"/>
      <c r="I32440" s="40"/>
    </row>
    <row r="32441" spans="1:9" hidden="1" x14ac:dyDescent="0.25">
      <c r="A32441" s="40"/>
      <c r="I32441" s="40"/>
    </row>
    <row r="32442" spans="1:9" hidden="1" x14ac:dyDescent="0.25">
      <c r="A32442" s="40"/>
      <c r="I32442" s="40"/>
    </row>
    <row r="32443" spans="1:9" hidden="1" x14ac:dyDescent="0.25">
      <c r="A32443" s="40"/>
      <c r="I32443" s="40"/>
    </row>
    <row r="32444" spans="1:9" hidden="1" x14ac:dyDescent="0.25">
      <c r="A32444" s="40"/>
      <c r="I32444" s="40"/>
    </row>
    <row r="32445" spans="1:9" hidden="1" x14ac:dyDescent="0.25">
      <c r="A32445" s="40"/>
      <c r="I32445" s="40"/>
    </row>
    <row r="32446" spans="1:9" hidden="1" x14ac:dyDescent="0.25">
      <c r="A32446" s="40"/>
      <c r="I32446" s="40"/>
    </row>
    <row r="32447" spans="1:9" hidden="1" x14ac:dyDescent="0.25">
      <c r="A32447" s="40"/>
      <c r="I32447" s="40"/>
    </row>
    <row r="32448" spans="1:9" hidden="1" x14ac:dyDescent="0.25">
      <c r="A32448" s="40"/>
      <c r="I32448" s="40"/>
    </row>
    <row r="32449" spans="1:9" hidden="1" x14ac:dyDescent="0.25">
      <c r="A32449" s="40"/>
      <c r="I32449" s="40"/>
    </row>
    <row r="32450" spans="1:9" hidden="1" x14ac:dyDescent="0.25">
      <c r="A32450" s="40"/>
      <c r="I32450" s="40"/>
    </row>
    <row r="32451" spans="1:9" hidden="1" x14ac:dyDescent="0.25">
      <c r="A32451" s="40"/>
      <c r="I32451" s="40"/>
    </row>
    <row r="32452" spans="1:9" hidden="1" x14ac:dyDescent="0.25">
      <c r="A32452" s="40"/>
      <c r="I32452" s="40"/>
    </row>
    <row r="32453" spans="1:9" hidden="1" x14ac:dyDescent="0.25">
      <c r="A32453" s="40"/>
      <c r="I32453" s="40"/>
    </row>
    <row r="32454" spans="1:9" hidden="1" x14ac:dyDescent="0.25">
      <c r="A32454" s="40"/>
      <c r="I32454" s="40"/>
    </row>
    <row r="32455" spans="1:9" hidden="1" x14ac:dyDescent="0.25">
      <c r="A32455" s="40"/>
      <c r="I32455" s="40"/>
    </row>
    <row r="32456" spans="1:9" hidden="1" x14ac:dyDescent="0.25">
      <c r="A32456" s="40"/>
      <c r="I32456" s="40"/>
    </row>
    <row r="32457" spans="1:9" hidden="1" x14ac:dyDescent="0.25">
      <c r="A32457" s="40"/>
      <c r="I32457" s="40"/>
    </row>
    <row r="32458" spans="1:9" hidden="1" x14ac:dyDescent="0.25">
      <c r="A32458" s="40"/>
      <c r="I32458" s="40"/>
    </row>
    <row r="32459" spans="1:9" hidden="1" x14ac:dyDescent="0.25">
      <c r="A32459" s="40"/>
      <c r="I32459" s="40"/>
    </row>
    <row r="32460" spans="1:9" hidden="1" x14ac:dyDescent="0.25">
      <c r="A32460" s="40"/>
      <c r="I32460" s="40"/>
    </row>
    <row r="32461" spans="1:9" hidden="1" x14ac:dyDescent="0.25">
      <c r="A32461" s="40"/>
      <c r="I32461" s="40"/>
    </row>
    <row r="32462" spans="1:9" hidden="1" x14ac:dyDescent="0.25">
      <c r="A32462" s="40"/>
      <c r="I32462" s="40"/>
    </row>
    <row r="32463" spans="1:9" hidden="1" x14ac:dyDescent="0.25">
      <c r="A32463" s="40"/>
      <c r="I32463" s="40"/>
    </row>
    <row r="32464" spans="1:9" hidden="1" x14ac:dyDescent="0.25">
      <c r="A32464" s="40"/>
      <c r="I32464" s="40"/>
    </row>
    <row r="32465" spans="1:9" hidden="1" x14ac:dyDescent="0.25">
      <c r="A32465" s="40"/>
      <c r="I32465" s="40"/>
    </row>
    <row r="32466" spans="1:9" hidden="1" x14ac:dyDescent="0.25">
      <c r="A32466" s="40"/>
      <c r="I32466" s="40"/>
    </row>
    <row r="32467" spans="1:9" hidden="1" x14ac:dyDescent="0.25">
      <c r="A32467" s="40"/>
      <c r="I32467" s="40"/>
    </row>
    <row r="32468" spans="1:9" hidden="1" x14ac:dyDescent="0.25">
      <c r="A32468" s="40"/>
      <c r="I32468" s="40"/>
    </row>
    <row r="32469" spans="1:9" hidden="1" x14ac:dyDescent="0.25">
      <c r="A32469" s="40"/>
      <c r="I32469" s="40"/>
    </row>
    <row r="32470" spans="1:9" hidden="1" x14ac:dyDescent="0.25">
      <c r="A32470" s="40"/>
      <c r="I32470" s="40"/>
    </row>
    <row r="32471" spans="1:9" hidden="1" x14ac:dyDescent="0.25">
      <c r="A32471" s="40"/>
      <c r="I32471" s="40"/>
    </row>
    <row r="32472" spans="1:9" hidden="1" x14ac:dyDescent="0.25">
      <c r="A32472" s="40"/>
      <c r="I32472" s="40"/>
    </row>
    <row r="32473" spans="1:9" hidden="1" x14ac:dyDescent="0.25">
      <c r="A32473" s="40"/>
      <c r="I32473" s="40"/>
    </row>
    <row r="32474" spans="1:9" hidden="1" x14ac:dyDescent="0.25">
      <c r="A32474" s="40"/>
      <c r="I32474" s="40"/>
    </row>
    <row r="32475" spans="1:9" hidden="1" x14ac:dyDescent="0.25">
      <c r="A32475" s="40"/>
      <c r="I32475" s="40"/>
    </row>
    <row r="32476" spans="1:9" hidden="1" x14ac:dyDescent="0.25">
      <c r="A32476" s="40"/>
      <c r="I32476" s="40"/>
    </row>
    <row r="32477" spans="1:9" hidden="1" x14ac:dyDescent="0.25">
      <c r="A32477" s="40"/>
      <c r="I32477" s="40"/>
    </row>
    <row r="32478" spans="1:9" hidden="1" x14ac:dyDescent="0.25">
      <c r="A32478" s="40"/>
      <c r="I32478" s="40"/>
    </row>
    <row r="32479" spans="1:9" hidden="1" x14ac:dyDescent="0.25">
      <c r="A32479" s="40"/>
      <c r="I32479" s="40"/>
    </row>
    <row r="32480" spans="1:9" hidden="1" x14ac:dyDescent="0.25">
      <c r="A32480" s="40"/>
      <c r="I32480" s="40"/>
    </row>
    <row r="32481" spans="1:9" hidden="1" x14ac:dyDescent="0.25">
      <c r="A32481" s="40"/>
      <c r="I32481" s="40"/>
    </row>
    <row r="32482" spans="1:9" hidden="1" x14ac:dyDescent="0.25">
      <c r="A32482" s="40"/>
      <c r="I32482" s="40"/>
    </row>
    <row r="32483" spans="1:9" hidden="1" x14ac:dyDescent="0.25">
      <c r="A32483" s="40"/>
      <c r="I32483" s="40"/>
    </row>
    <row r="32484" spans="1:9" hidden="1" x14ac:dyDescent="0.25">
      <c r="A32484" s="40"/>
      <c r="I32484" s="40"/>
    </row>
    <row r="32485" spans="1:9" hidden="1" x14ac:dyDescent="0.25">
      <c r="A32485" s="40"/>
      <c r="I32485" s="40"/>
    </row>
    <row r="32486" spans="1:9" hidden="1" x14ac:dyDescent="0.25">
      <c r="A32486" s="40"/>
      <c r="I32486" s="40"/>
    </row>
    <row r="32487" spans="1:9" hidden="1" x14ac:dyDescent="0.25">
      <c r="A32487" s="40"/>
      <c r="I32487" s="40"/>
    </row>
    <row r="32488" spans="1:9" hidden="1" x14ac:dyDescent="0.25">
      <c r="A32488" s="40"/>
      <c r="I32488" s="40"/>
    </row>
    <row r="32489" spans="1:9" hidden="1" x14ac:dyDescent="0.25">
      <c r="A32489" s="40"/>
      <c r="I32489" s="40"/>
    </row>
    <row r="32490" spans="1:9" hidden="1" x14ac:dyDescent="0.25">
      <c r="A32490" s="40"/>
      <c r="I32490" s="40"/>
    </row>
    <row r="32491" spans="1:9" hidden="1" x14ac:dyDescent="0.25">
      <c r="A32491" s="40"/>
      <c r="I32491" s="40"/>
    </row>
    <row r="32492" spans="1:9" hidden="1" x14ac:dyDescent="0.25">
      <c r="A32492" s="40"/>
      <c r="I32492" s="40"/>
    </row>
    <row r="32493" spans="1:9" hidden="1" x14ac:dyDescent="0.25">
      <c r="A32493" s="40"/>
      <c r="I32493" s="40"/>
    </row>
    <row r="32494" spans="1:9" hidden="1" x14ac:dyDescent="0.25">
      <c r="A32494" s="40"/>
      <c r="I32494" s="40"/>
    </row>
    <row r="32495" spans="1:9" hidden="1" x14ac:dyDescent="0.25">
      <c r="A32495" s="40"/>
      <c r="I32495" s="40"/>
    </row>
    <row r="32496" spans="1:9" hidden="1" x14ac:dyDescent="0.25">
      <c r="A32496" s="40"/>
      <c r="I32496" s="40"/>
    </row>
    <row r="32497" spans="1:9" hidden="1" x14ac:dyDescent="0.25">
      <c r="A32497" s="40"/>
      <c r="I32497" s="40"/>
    </row>
    <row r="32498" spans="1:9" hidden="1" x14ac:dyDescent="0.25">
      <c r="A32498" s="40"/>
      <c r="I32498" s="40"/>
    </row>
    <row r="32499" spans="1:9" hidden="1" x14ac:dyDescent="0.25">
      <c r="A32499" s="40"/>
      <c r="I32499" s="40"/>
    </row>
    <row r="32500" spans="1:9" hidden="1" x14ac:dyDescent="0.25">
      <c r="A32500" s="40"/>
      <c r="I32500" s="40"/>
    </row>
    <row r="32501" spans="1:9" hidden="1" x14ac:dyDescent="0.25">
      <c r="A32501" s="40"/>
      <c r="I32501" s="40"/>
    </row>
    <row r="32502" spans="1:9" hidden="1" x14ac:dyDescent="0.25">
      <c r="A32502" s="40"/>
      <c r="I32502" s="40"/>
    </row>
    <row r="32503" spans="1:9" hidden="1" x14ac:dyDescent="0.25">
      <c r="A32503" s="40"/>
      <c r="I32503" s="40"/>
    </row>
    <row r="32504" spans="1:9" hidden="1" x14ac:dyDescent="0.25">
      <c r="A32504" s="40"/>
      <c r="I32504" s="40"/>
    </row>
    <row r="32505" spans="1:9" hidden="1" x14ac:dyDescent="0.25">
      <c r="A32505" s="40"/>
      <c r="I32505" s="40"/>
    </row>
    <row r="32506" spans="1:9" hidden="1" x14ac:dyDescent="0.25">
      <c r="A32506" s="40"/>
      <c r="I32506" s="40"/>
    </row>
    <row r="32507" spans="1:9" hidden="1" x14ac:dyDescent="0.25">
      <c r="A32507" s="40"/>
      <c r="I32507" s="40"/>
    </row>
    <row r="32508" spans="1:9" hidden="1" x14ac:dyDescent="0.25">
      <c r="A32508" s="40"/>
      <c r="I32508" s="40"/>
    </row>
    <row r="32509" spans="1:9" hidden="1" x14ac:dyDescent="0.25">
      <c r="A32509" s="40"/>
      <c r="I32509" s="40"/>
    </row>
    <row r="32510" spans="1:9" hidden="1" x14ac:dyDescent="0.25">
      <c r="A32510" s="40"/>
      <c r="I32510" s="40"/>
    </row>
    <row r="32511" spans="1:9" hidden="1" x14ac:dyDescent="0.25">
      <c r="A32511" s="40"/>
      <c r="I32511" s="40"/>
    </row>
    <row r="32512" spans="1:9" hidden="1" x14ac:dyDescent="0.25">
      <c r="A32512" s="40"/>
      <c r="I32512" s="40"/>
    </row>
    <row r="32513" spans="1:9" hidden="1" x14ac:dyDescent="0.25">
      <c r="A32513" s="40"/>
      <c r="I32513" s="40"/>
    </row>
    <row r="32514" spans="1:9" hidden="1" x14ac:dyDescent="0.25">
      <c r="A32514" s="40"/>
      <c r="I32514" s="40"/>
    </row>
    <row r="32515" spans="1:9" hidden="1" x14ac:dyDescent="0.25">
      <c r="A32515" s="40"/>
      <c r="I32515" s="40"/>
    </row>
    <row r="32516" spans="1:9" hidden="1" x14ac:dyDescent="0.25">
      <c r="A32516" s="40"/>
      <c r="I32516" s="40"/>
    </row>
    <row r="32517" spans="1:9" hidden="1" x14ac:dyDescent="0.25">
      <c r="A32517" s="40"/>
      <c r="I32517" s="40"/>
    </row>
    <row r="32518" spans="1:9" hidden="1" x14ac:dyDescent="0.25">
      <c r="A32518" s="40"/>
      <c r="I32518" s="40"/>
    </row>
    <row r="32519" spans="1:9" hidden="1" x14ac:dyDescent="0.25">
      <c r="A32519" s="40"/>
      <c r="I32519" s="40"/>
    </row>
    <row r="32520" spans="1:9" hidden="1" x14ac:dyDescent="0.25">
      <c r="A32520" s="40"/>
      <c r="I32520" s="40"/>
    </row>
    <row r="32521" spans="1:9" hidden="1" x14ac:dyDescent="0.25">
      <c r="A32521" s="40"/>
      <c r="I32521" s="40"/>
    </row>
    <row r="32522" spans="1:9" hidden="1" x14ac:dyDescent="0.25">
      <c r="A32522" s="40"/>
      <c r="I32522" s="40"/>
    </row>
    <row r="32523" spans="1:9" hidden="1" x14ac:dyDescent="0.25">
      <c r="A32523" s="40"/>
      <c r="I32523" s="40"/>
    </row>
    <row r="32524" spans="1:9" hidden="1" x14ac:dyDescent="0.25">
      <c r="A32524" s="40"/>
      <c r="I32524" s="40"/>
    </row>
    <row r="32525" spans="1:9" hidden="1" x14ac:dyDescent="0.25">
      <c r="A32525" s="40"/>
      <c r="I32525" s="40"/>
    </row>
    <row r="32526" spans="1:9" hidden="1" x14ac:dyDescent="0.25">
      <c r="A32526" s="40"/>
      <c r="I32526" s="40"/>
    </row>
    <row r="32527" spans="1:9" hidden="1" x14ac:dyDescent="0.25">
      <c r="A32527" s="40"/>
      <c r="I32527" s="40"/>
    </row>
    <row r="32528" spans="1:9" hidden="1" x14ac:dyDescent="0.25">
      <c r="A32528" s="40"/>
      <c r="I32528" s="40"/>
    </row>
    <row r="32529" spans="1:9" hidden="1" x14ac:dyDescent="0.25">
      <c r="A32529" s="40"/>
      <c r="I32529" s="40"/>
    </row>
    <row r="32530" spans="1:9" hidden="1" x14ac:dyDescent="0.25">
      <c r="A32530" s="40"/>
      <c r="I32530" s="40"/>
    </row>
    <row r="32531" spans="1:9" hidden="1" x14ac:dyDescent="0.25">
      <c r="A32531" s="40"/>
      <c r="I32531" s="40"/>
    </row>
    <row r="32532" spans="1:9" hidden="1" x14ac:dyDescent="0.25">
      <c r="A32532" s="40"/>
      <c r="I32532" s="40"/>
    </row>
    <row r="32533" spans="1:9" hidden="1" x14ac:dyDescent="0.25">
      <c r="A32533" s="40"/>
      <c r="I32533" s="40"/>
    </row>
    <row r="32534" spans="1:9" hidden="1" x14ac:dyDescent="0.25">
      <c r="A32534" s="40"/>
      <c r="I32534" s="40"/>
    </row>
    <row r="32535" spans="1:9" hidden="1" x14ac:dyDescent="0.25">
      <c r="A32535" s="40"/>
      <c r="I32535" s="40"/>
    </row>
    <row r="32536" spans="1:9" hidden="1" x14ac:dyDescent="0.25">
      <c r="A32536" s="40"/>
      <c r="I32536" s="40"/>
    </row>
    <row r="32537" spans="1:9" hidden="1" x14ac:dyDescent="0.25">
      <c r="A32537" s="40"/>
      <c r="I32537" s="40"/>
    </row>
    <row r="32538" spans="1:9" hidden="1" x14ac:dyDescent="0.25">
      <c r="A32538" s="40"/>
      <c r="I32538" s="40"/>
    </row>
    <row r="32539" spans="1:9" hidden="1" x14ac:dyDescent="0.25">
      <c r="A32539" s="40"/>
      <c r="I32539" s="40"/>
    </row>
    <row r="32540" spans="1:9" hidden="1" x14ac:dyDescent="0.25">
      <c r="A32540" s="40"/>
      <c r="I32540" s="40"/>
    </row>
    <row r="32541" spans="1:9" hidden="1" x14ac:dyDescent="0.25">
      <c r="A32541" s="40"/>
      <c r="I32541" s="40"/>
    </row>
    <row r="32542" spans="1:9" hidden="1" x14ac:dyDescent="0.25">
      <c r="A32542" s="40"/>
      <c r="I32542" s="40"/>
    </row>
    <row r="32543" spans="1:9" hidden="1" x14ac:dyDescent="0.25">
      <c r="A32543" s="40"/>
      <c r="I32543" s="40"/>
    </row>
    <row r="32544" spans="1:9" hidden="1" x14ac:dyDescent="0.25">
      <c r="A32544" s="40"/>
      <c r="I32544" s="40"/>
    </row>
    <row r="32545" spans="1:9" hidden="1" x14ac:dyDescent="0.25">
      <c r="A32545" s="40"/>
      <c r="I32545" s="40"/>
    </row>
    <row r="32546" spans="1:9" hidden="1" x14ac:dyDescent="0.25">
      <c r="A32546" s="40"/>
      <c r="I32546" s="40"/>
    </row>
    <row r="32547" spans="1:9" hidden="1" x14ac:dyDescent="0.25">
      <c r="A32547" s="40"/>
      <c r="I32547" s="40"/>
    </row>
    <row r="32548" spans="1:9" hidden="1" x14ac:dyDescent="0.25">
      <c r="A32548" s="40"/>
      <c r="I32548" s="40"/>
    </row>
    <row r="32549" spans="1:9" hidden="1" x14ac:dyDescent="0.25">
      <c r="A32549" s="40"/>
      <c r="I32549" s="40"/>
    </row>
    <row r="32550" spans="1:9" hidden="1" x14ac:dyDescent="0.25">
      <c r="A32550" s="40"/>
      <c r="I32550" s="40"/>
    </row>
    <row r="32551" spans="1:9" hidden="1" x14ac:dyDescent="0.25">
      <c r="A32551" s="40"/>
      <c r="I32551" s="40"/>
    </row>
    <row r="32552" spans="1:9" hidden="1" x14ac:dyDescent="0.25">
      <c r="A32552" s="40"/>
      <c r="I32552" s="40"/>
    </row>
    <row r="32553" spans="1:9" hidden="1" x14ac:dyDescent="0.25">
      <c r="A32553" s="40"/>
      <c r="I32553" s="40"/>
    </row>
    <row r="32554" spans="1:9" hidden="1" x14ac:dyDescent="0.25">
      <c r="A32554" s="40"/>
      <c r="I32554" s="40"/>
    </row>
    <row r="32555" spans="1:9" hidden="1" x14ac:dyDescent="0.25">
      <c r="A32555" s="40"/>
      <c r="I32555" s="40"/>
    </row>
    <row r="32556" spans="1:9" hidden="1" x14ac:dyDescent="0.25">
      <c r="A32556" s="40"/>
      <c r="I32556" s="40"/>
    </row>
    <row r="32557" spans="1:9" hidden="1" x14ac:dyDescent="0.25">
      <c r="A32557" s="40"/>
      <c r="I32557" s="40"/>
    </row>
    <row r="32558" spans="1:9" hidden="1" x14ac:dyDescent="0.25">
      <c r="A32558" s="40"/>
      <c r="I32558" s="40"/>
    </row>
    <row r="32559" spans="1:9" hidden="1" x14ac:dyDescent="0.25">
      <c r="A32559" s="40"/>
      <c r="I32559" s="40"/>
    </row>
    <row r="32560" spans="1:9" hidden="1" x14ac:dyDescent="0.25">
      <c r="A32560" s="40"/>
      <c r="I32560" s="40"/>
    </row>
    <row r="32561" spans="1:9" hidden="1" x14ac:dyDescent="0.25">
      <c r="A32561" s="40"/>
      <c r="I32561" s="40"/>
    </row>
    <row r="32562" spans="1:9" hidden="1" x14ac:dyDescent="0.25">
      <c r="A32562" s="40"/>
      <c r="I32562" s="40"/>
    </row>
    <row r="32563" spans="1:9" hidden="1" x14ac:dyDescent="0.25">
      <c r="A32563" s="40"/>
      <c r="I32563" s="40"/>
    </row>
    <row r="32564" spans="1:9" hidden="1" x14ac:dyDescent="0.25">
      <c r="A32564" s="40"/>
      <c r="I32564" s="40"/>
    </row>
    <row r="32565" spans="1:9" hidden="1" x14ac:dyDescent="0.25">
      <c r="A32565" s="40"/>
      <c r="I32565" s="40"/>
    </row>
    <row r="32566" spans="1:9" hidden="1" x14ac:dyDescent="0.25">
      <c r="A32566" s="40"/>
      <c r="I32566" s="40"/>
    </row>
    <row r="32567" spans="1:9" hidden="1" x14ac:dyDescent="0.25">
      <c r="A32567" s="40"/>
      <c r="I32567" s="40"/>
    </row>
    <row r="32568" spans="1:9" hidden="1" x14ac:dyDescent="0.25">
      <c r="A32568" s="40"/>
      <c r="I32568" s="40"/>
    </row>
    <row r="32569" spans="1:9" hidden="1" x14ac:dyDescent="0.25">
      <c r="A32569" s="40"/>
      <c r="I32569" s="40"/>
    </row>
    <row r="32570" spans="1:9" hidden="1" x14ac:dyDescent="0.25">
      <c r="A32570" s="40"/>
      <c r="I32570" s="40"/>
    </row>
    <row r="32571" spans="1:9" hidden="1" x14ac:dyDescent="0.25">
      <c r="A32571" s="40"/>
      <c r="I32571" s="40"/>
    </row>
    <row r="32572" spans="1:9" hidden="1" x14ac:dyDescent="0.25">
      <c r="A32572" s="40"/>
      <c r="I32572" s="40"/>
    </row>
    <row r="32573" spans="1:9" hidden="1" x14ac:dyDescent="0.25">
      <c r="A32573" s="40"/>
      <c r="I32573" s="40"/>
    </row>
    <row r="32574" spans="1:9" hidden="1" x14ac:dyDescent="0.25">
      <c r="A32574" s="40"/>
      <c r="I32574" s="40"/>
    </row>
    <row r="32575" spans="1:9" hidden="1" x14ac:dyDescent="0.25">
      <c r="A32575" s="40"/>
      <c r="I32575" s="40"/>
    </row>
    <row r="32576" spans="1:9" hidden="1" x14ac:dyDescent="0.25">
      <c r="A32576" s="40"/>
      <c r="I32576" s="40"/>
    </row>
    <row r="32577" spans="1:9" hidden="1" x14ac:dyDescent="0.25">
      <c r="A32577" s="40"/>
      <c r="I32577" s="40"/>
    </row>
    <row r="32578" spans="1:9" hidden="1" x14ac:dyDescent="0.25">
      <c r="A32578" s="40"/>
      <c r="I32578" s="40"/>
    </row>
    <row r="32579" spans="1:9" hidden="1" x14ac:dyDescent="0.25">
      <c r="A32579" s="40"/>
      <c r="I32579" s="40"/>
    </row>
    <row r="32580" spans="1:9" hidden="1" x14ac:dyDescent="0.25">
      <c r="A32580" s="40"/>
      <c r="I32580" s="40"/>
    </row>
    <row r="32581" spans="1:9" hidden="1" x14ac:dyDescent="0.25">
      <c r="A32581" s="40"/>
      <c r="I32581" s="40"/>
    </row>
    <row r="32582" spans="1:9" hidden="1" x14ac:dyDescent="0.25">
      <c r="A32582" s="40"/>
      <c r="I32582" s="40"/>
    </row>
    <row r="32583" spans="1:9" hidden="1" x14ac:dyDescent="0.25">
      <c r="A32583" s="40"/>
      <c r="I32583" s="40"/>
    </row>
    <row r="32584" spans="1:9" hidden="1" x14ac:dyDescent="0.25">
      <c r="A32584" s="40"/>
      <c r="I32584" s="40"/>
    </row>
    <row r="32585" spans="1:9" hidden="1" x14ac:dyDescent="0.25">
      <c r="A32585" s="40"/>
      <c r="I32585" s="40"/>
    </row>
    <row r="32586" spans="1:9" hidden="1" x14ac:dyDescent="0.25">
      <c r="A32586" s="40"/>
      <c r="I32586" s="40"/>
    </row>
    <row r="32587" spans="1:9" hidden="1" x14ac:dyDescent="0.25">
      <c r="A32587" s="40"/>
      <c r="I32587" s="40"/>
    </row>
    <row r="32588" spans="1:9" hidden="1" x14ac:dyDescent="0.25">
      <c r="A32588" s="40"/>
      <c r="I32588" s="40"/>
    </row>
    <row r="32589" spans="1:9" hidden="1" x14ac:dyDescent="0.25">
      <c r="A32589" s="40"/>
      <c r="I32589" s="40"/>
    </row>
    <row r="32590" spans="1:9" hidden="1" x14ac:dyDescent="0.25">
      <c r="A32590" s="40"/>
      <c r="I32590" s="40"/>
    </row>
    <row r="32591" spans="1:9" hidden="1" x14ac:dyDescent="0.25">
      <c r="A32591" s="40"/>
      <c r="I32591" s="40"/>
    </row>
    <row r="32592" spans="1:9" hidden="1" x14ac:dyDescent="0.25">
      <c r="A32592" s="40"/>
      <c r="I32592" s="40"/>
    </row>
    <row r="32593" spans="1:9" hidden="1" x14ac:dyDescent="0.25">
      <c r="A32593" s="40"/>
      <c r="I32593" s="40"/>
    </row>
    <row r="32594" spans="1:9" hidden="1" x14ac:dyDescent="0.25">
      <c r="A32594" s="40"/>
      <c r="I32594" s="40"/>
    </row>
    <row r="32595" spans="1:9" hidden="1" x14ac:dyDescent="0.25">
      <c r="A32595" s="40"/>
      <c r="I32595" s="40"/>
    </row>
    <row r="32596" spans="1:9" hidden="1" x14ac:dyDescent="0.25">
      <c r="A32596" s="40"/>
      <c r="I32596" s="40"/>
    </row>
    <row r="32597" spans="1:9" hidden="1" x14ac:dyDescent="0.25">
      <c r="A32597" s="40"/>
      <c r="I32597" s="40"/>
    </row>
    <row r="32598" spans="1:9" hidden="1" x14ac:dyDescent="0.25">
      <c r="A32598" s="40"/>
      <c r="I32598" s="40"/>
    </row>
    <row r="32599" spans="1:9" hidden="1" x14ac:dyDescent="0.25">
      <c r="A32599" s="40"/>
      <c r="I32599" s="40"/>
    </row>
    <row r="32600" spans="1:9" hidden="1" x14ac:dyDescent="0.25">
      <c r="A32600" s="40"/>
      <c r="I32600" s="40"/>
    </row>
    <row r="32601" spans="1:9" hidden="1" x14ac:dyDescent="0.25">
      <c r="A32601" s="40"/>
      <c r="I32601" s="40"/>
    </row>
    <row r="32602" spans="1:9" hidden="1" x14ac:dyDescent="0.25">
      <c r="A32602" s="40"/>
      <c r="I32602" s="40"/>
    </row>
    <row r="32603" spans="1:9" hidden="1" x14ac:dyDescent="0.25">
      <c r="A32603" s="40"/>
      <c r="I32603" s="40"/>
    </row>
    <row r="32604" spans="1:9" hidden="1" x14ac:dyDescent="0.25">
      <c r="A32604" s="40"/>
      <c r="I32604" s="40"/>
    </row>
    <row r="32605" spans="1:9" hidden="1" x14ac:dyDescent="0.25">
      <c r="A32605" s="40"/>
      <c r="I32605" s="40"/>
    </row>
    <row r="32606" spans="1:9" hidden="1" x14ac:dyDescent="0.25">
      <c r="A32606" s="40"/>
      <c r="I32606" s="40"/>
    </row>
    <row r="32607" spans="1:9" hidden="1" x14ac:dyDescent="0.25">
      <c r="A32607" s="40"/>
      <c r="I32607" s="40"/>
    </row>
    <row r="32608" spans="1:9" hidden="1" x14ac:dyDescent="0.25">
      <c r="A32608" s="40"/>
      <c r="I32608" s="40"/>
    </row>
    <row r="32609" spans="1:9" hidden="1" x14ac:dyDescent="0.25">
      <c r="A32609" s="40"/>
      <c r="I32609" s="40"/>
    </row>
    <row r="32610" spans="1:9" hidden="1" x14ac:dyDescent="0.25">
      <c r="A32610" s="40"/>
      <c r="I32610" s="40"/>
    </row>
    <row r="32611" spans="1:9" hidden="1" x14ac:dyDescent="0.25">
      <c r="A32611" s="40"/>
      <c r="I32611" s="40"/>
    </row>
    <row r="32612" spans="1:9" hidden="1" x14ac:dyDescent="0.25">
      <c r="A32612" s="40"/>
      <c r="I32612" s="40"/>
    </row>
    <row r="32613" spans="1:9" hidden="1" x14ac:dyDescent="0.25">
      <c r="A32613" s="40"/>
      <c r="I32613" s="40"/>
    </row>
    <row r="32614" spans="1:9" hidden="1" x14ac:dyDescent="0.25">
      <c r="A32614" s="40"/>
      <c r="I32614" s="40"/>
    </row>
    <row r="32615" spans="1:9" hidden="1" x14ac:dyDescent="0.25">
      <c r="A32615" s="40"/>
      <c r="I32615" s="40"/>
    </row>
    <row r="32616" spans="1:9" hidden="1" x14ac:dyDescent="0.25">
      <c r="A32616" s="40"/>
      <c r="I32616" s="40"/>
    </row>
    <row r="32617" spans="1:9" hidden="1" x14ac:dyDescent="0.25">
      <c r="A32617" s="40"/>
      <c r="I32617" s="40"/>
    </row>
    <row r="32618" spans="1:9" hidden="1" x14ac:dyDescent="0.25">
      <c r="A32618" s="40"/>
      <c r="I32618" s="40"/>
    </row>
    <row r="32619" spans="1:9" hidden="1" x14ac:dyDescent="0.25">
      <c r="A32619" s="40"/>
      <c r="I32619" s="40"/>
    </row>
    <row r="32620" spans="1:9" hidden="1" x14ac:dyDescent="0.25">
      <c r="A32620" s="40"/>
      <c r="I32620" s="40"/>
    </row>
    <row r="32621" spans="1:9" hidden="1" x14ac:dyDescent="0.25">
      <c r="A32621" s="40"/>
      <c r="I32621" s="40"/>
    </row>
    <row r="32622" spans="1:9" hidden="1" x14ac:dyDescent="0.25">
      <c r="A32622" s="40"/>
      <c r="I32622" s="40"/>
    </row>
    <row r="32623" spans="1:9" hidden="1" x14ac:dyDescent="0.25">
      <c r="A32623" s="40"/>
      <c r="I32623" s="40"/>
    </row>
    <row r="32624" spans="1:9" hidden="1" x14ac:dyDescent="0.25">
      <c r="A32624" s="40"/>
      <c r="I32624" s="40"/>
    </row>
    <row r="32625" spans="1:9" hidden="1" x14ac:dyDescent="0.25">
      <c r="A32625" s="40"/>
      <c r="I32625" s="40"/>
    </row>
    <row r="32626" spans="1:9" hidden="1" x14ac:dyDescent="0.25">
      <c r="A32626" s="40"/>
      <c r="I32626" s="40"/>
    </row>
    <row r="32627" spans="1:9" hidden="1" x14ac:dyDescent="0.25">
      <c r="A32627" s="40"/>
      <c r="I32627" s="40"/>
    </row>
    <row r="32628" spans="1:9" hidden="1" x14ac:dyDescent="0.25">
      <c r="A32628" s="40"/>
      <c r="I32628" s="40"/>
    </row>
    <row r="32629" spans="1:9" hidden="1" x14ac:dyDescent="0.25">
      <c r="A32629" s="40"/>
      <c r="I32629" s="40"/>
    </row>
    <row r="32630" spans="1:9" hidden="1" x14ac:dyDescent="0.25">
      <c r="A32630" s="40"/>
      <c r="I32630" s="40"/>
    </row>
    <row r="32631" spans="1:9" hidden="1" x14ac:dyDescent="0.25">
      <c r="A32631" s="40"/>
      <c r="I32631" s="40"/>
    </row>
    <row r="32632" spans="1:9" hidden="1" x14ac:dyDescent="0.25">
      <c r="A32632" s="40"/>
      <c r="I32632" s="40"/>
    </row>
    <row r="32633" spans="1:9" hidden="1" x14ac:dyDescent="0.25">
      <c r="A32633" s="40"/>
      <c r="I32633" s="40"/>
    </row>
    <row r="32634" spans="1:9" hidden="1" x14ac:dyDescent="0.25">
      <c r="A32634" s="40"/>
      <c r="I32634" s="40"/>
    </row>
    <row r="32635" spans="1:9" hidden="1" x14ac:dyDescent="0.25">
      <c r="A32635" s="40"/>
      <c r="I32635" s="40"/>
    </row>
    <row r="32636" spans="1:9" hidden="1" x14ac:dyDescent="0.25">
      <c r="A32636" s="40"/>
      <c r="I32636" s="40"/>
    </row>
    <row r="32637" spans="1:9" hidden="1" x14ac:dyDescent="0.25">
      <c r="A32637" s="40"/>
      <c r="I32637" s="40"/>
    </row>
    <row r="32638" spans="1:9" hidden="1" x14ac:dyDescent="0.25">
      <c r="A32638" s="40"/>
      <c r="I32638" s="40"/>
    </row>
    <row r="32639" spans="1:9" hidden="1" x14ac:dyDescent="0.25">
      <c r="A32639" s="40"/>
      <c r="I32639" s="40"/>
    </row>
    <row r="32640" spans="1:9" hidden="1" x14ac:dyDescent="0.25">
      <c r="A32640" s="40"/>
      <c r="I32640" s="40"/>
    </row>
    <row r="32641" spans="1:9" hidden="1" x14ac:dyDescent="0.25">
      <c r="A32641" s="40"/>
      <c r="I32641" s="40"/>
    </row>
    <row r="32642" spans="1:9" hidden="1" x14ac:dyDescent="0.25">
      <c r="A32642" s="40"/>
      <c r="I32642" s="40"/>
    </row>
    <row r="32643" spans="1:9" hidden="1" x14ac:dyDescent="0.25">
      <c r="A32643" s="40"/>
      <c r="I32643" s="40"/>
    </row>
    <row r="32644" spans="1:9" hidden="1" x14ac:dyDescent="0.25">
      <c r="A32644" s="40"/>
      <c r="I32644" s="40"/>
    </row>
    <row r="32645" spans="1:9" hidden="1" x14ac:dyDescent="0.25">
      <c r="A32645" s="40"/>
      <c r="I32645" s="40"/>
    </row>
    <row r="32646" spans="1:9" hidden="1" x14ac:dyDescent="0.25">
      <c r="A32646" s="40"/>
      <c r="I32646" s="40"/>
    </row>
    <row r="32647" spans="1:9" hidden="1" x14ac:dyDescent="0.25">
      <c r="A32647" s="40"/>
      <c r="I32647" s="40"/>
    </row>
    <row r="32648" spans="1:9" hidden="1" x14ac:dyDescent="0.25">
      <c r="A32648" s="40"/>
      <c r="I32648" s="40"/>
    </row>
    <row r="32649" spans="1:9" hidden="1" x14ac:dyDescent="0.25">
      <c r="A32649" s="40"/>
      <c r="I32649" s="40"/>
    </row>
    <row r="32650" spans="1:9" hidden="1" x14ac:dyDescent="0.25">
      <c r="A32650" s="40"/>
      <c r="I32650" s="40"/>
    </row>
    <row r="32651" spans="1:9" hidden="1" x14ac:dyDescent="0.25">
      <c r="A32651" s="40"/>
      <c r="I32651" s="40"/>
    </row>
    <row r="32652" spans="1:9" hidden="1" x14ac:dyDescent="0.25">
      <c r="A32652" s="40"/>
      <c r="I32652" s="40"/>
    </row>
    <row r="32653" spans="1:9" hidden="1" x14ac:dyDescent="0.25">
      <c r="A32653" s="40"/>
      <c r="I32653" s="40"/>
    </row>
    <row r="32654" spans="1:9" hidden="1" x14ac:dyDescent="0.25">
      <c r="A32654" s="40"/>
      <c r="I32654" s="40"/>
    </row>
    <row r="32655" spans="1:9" hidden="1" x14ac:dyDescent="0.25">
      <c r="A32655" s="40"/>
      <c r="I32655" s="40"/>
    </row>
    <row r="32656" spans="1:9" hidden="1" x14ac:dyDescent="0.25">
      <c r="A32656" s="40"/>
      <c r="I32656" s="40"/>
    </row>
    <row r="32657" spans="1:9" hidden="1" x14ac:dyDescent="0.25">
      <c r="A32657" s="40"/>
      <c r="I32657" s="40"/>
    </row>
    <row r="32658" spans="1:9" hidden="1" x14ac:dyDescent="0.25">
      <c r="A32658" s="40"/>
      <c r="I32658" s="40"/>
    </row>
    <row r="32659" spans="1:9" hidden="1" x14ac:dyDescent="0.25">
      <c r="A32659" s="40"/>
      <c r="I32659" s="40"/>
    </row>
    <row r="32660" spans="1:9" hidden="1" x14ac:dyDescent="0.25">
      <c r="A32660" s="40"/>
      <c r="I32660" s="40"/>
    </row>
    <row r="32661" spans="1:9" hidden="1" x14ac:dyDescent="0.25">
      <c r="A32661" s="40"/>
      <c r="I32661" s="40"/>
    </row>
    <row r="32662" spans="1:9" hidden="1" x14ac:dyDescent="0.25">
      <c r="A32662" s="40"/>
      <c r="I32662" s="40"/>
    </row>
    <row r="32663" spans="1:9" hidden="1" x14ac:dyDescent="0.25">
      <c r="A32663" s="40"/>
      <c r="I32663" s="40"/>
    </row>
    <row r="32664" spans="1:9" hidden="1" x14ac:dyDescent="0.25">
      <c r="A32664" s="40"/>
      <c r="I32664" s="40"/>
    </row>
    <row r="32665" spans="1:9" hidden="1" x14ac:dyDescent="0.25">
      <c r="A32665" s="40"/>
      <c r="I32665" s="40"/>
    </row>
    <row r="32666" spans="1:9" hidden="1" x14ac:dyDescent="0.25">
      <c r="A32666" s="40"/>
      <c r="I32666" s="40"/>
    </row>
    <row r="32667" spans="1:9" hidden="1" x14ac:dyDescent="0.25">
      <c r="A32667" s="40"/>
      <c r="I32667" s="40"/>
    </row>
    <row r="32668" spans="1:9" hidden="1" x14ac:dyDescent="0.25">
      <c r="A32668" s="40"/>
      <c r="I32668" s="40"/>
    </row>
    <row r="32669" spans="1:9" hidden="1" x14ac:dyDescent="0.25">
      <c r="A32669" s="40"/>
      <c r="I32669" s="40"/>
    </row>
    <row r="32670" spans="1:9" hidden="1" x14ac:dyDescent="0.25">
      <c r="A32670" s="40"/>
      <c r="I32670" s="40"/>
    </row>
    <row r="32671" spans="1:9" hidden="1" x14ac:dyDescent="0.25">
      <c r="A32671" s="40"/>
      <c r="I32671" s="40"/>
    </row>
    <row r="32672" spans="1:9" hidden="1" x14ac:dyDescent="0.25">
      <c r="A32672" s="40"/>
      <c r="I32672" s="40"/>
    </row>
    <row r="32673" spans="1:9" hidden="1" x14ac:dyDescent="0.25">
      <c r="A32673" s="40"/>
      <c r="I32673" s="40"/>
    </row>
    <row r="32674" spans="1:9" hidden="1" x14ac:dyDescent="0.25">
      <c r="A32674" s="40"/>
      <c r="I32674" s="40"/>
    </row>
    <row r="32675" spans="1:9" hidden="1" x14ac:dyDescent="0.25">
      <c r="A32675" s="40"/>
      <c r="I32675" s="40"/>
    </row>
    <row r="32676" spans="1:9" hidden="1" x14ac:dyDescent="0.25">
      <c r="A32676" s="40"/>
      <c r="I32676" s="40"/>
    </row>
    <row r="32677" spans="1:9" hidden="1" x14ac:dyDescent="0.25">
      <c r="A32677" s="40"/>
      <c r="I32677" s="40"/>
    </row>
    <row r="32678" spans="1:9" hidden="1" x14ac:dyDescent="0.25">
      <c r="A32678" s="40"/>
      <c r="I32678" s="40"/>
    </row>
    <row r="32679" spans="1:9" hidden="1" x14ac:dyDescent="0.25">
      <c r="A32679" s="40"/>
      <c r="I32679" s="40"/>
    </row>
    <row r="32680" spans="1:9" hidden="1" x14ac:dyDescent="0.25">
      <c r="A32680" s="40"/>
      <c r="I32680" s="40"/>
    </row>
    <row r="32681" spans="1:9" hidden="1" x14ac:dyDescent="0.25">
      <c r="A32681" s="40"/>
      <c r="I32681" s="40"/>
    </row>
    <row r="32682" spans="1:9" hidden="1" x14ac:dyDescent="0.25">
      <c r="A32682" s="40"/>
      <c r="I32682" s="40"/>
    </row>
    <row r="32683" spans="1:9" hidden="1" x14ac:dyDescent="0.25">
      <c r="A32683" s="40"/>
      <c r="I32683" s="40"/>
    </row>
    <row r="32684" spans="1:9" hidden="1" x14ac:dyDescent="0.25">
      <c r="A32684" s="40"/>
      <c r="I32684" s="40"/>
    </row>
    <row r="32685" spans="1:9" hidden="1" x14ac:dyDescent="0.25">
      <c r="A32685" s="40"/>
      <c r="I32685" s="40"/>
    </row>
    <row r="32686" spans="1:9" hidden="1" x14ac:dyDescent="0.25">
      <c r="A32686" s="40"/>
      <c r="I32686" s="40"/>
    </row>
    <row r="32687" spans="1:9" hidden="1" x14ac:dyDescent="0.25">
      <c r="A32687" s="40"/>
      <c r="I32687" s="40"/>
    </row>
    <row r="32688" spans="1:9" hidden="1" x14ac:dyDescent="0.25">
      <c r="A32688" s="40"/>
      <c r="I32688" s="40"/>
    </row>
    <row r="32689" spans="1:9" hidden="1" x14ac:dyDescent="0.25">
      <c r="A32689" s="40"/>
      <c r="I32689" s="40"/>
    </row>
    <row r="32690" spans="1:9" hidden="1" x14ac:dyDescent="0.25">
      <c r="A32690" s="40"/>
      <c r="I32690" s="40"/>
    </row>
    <row r="32691" spans="1:9" hidden="1" x14ac:dyDescent="0.25">
      <c r="A32691" s="40"/>
      <c r="I32691" s="40"/>
    </row>
    <row r="32692" spans="1:9" hidden="1" x14ac:dyDescent="0.25">
      <c r="A32692" s="40"/>
      <c r="I32692" s="40"/>
    </row>
    <row r="32693" spans="1:9" hidden="1" x14ac:dyDescent="0.25">
      <c r="A32693" s="40"/>
      <c r="I32693" s="40"/>
    </row>
    <row r="32694" spans="1:9" hidden="1" x14ac:dyDescent="0.25">
      <c r="A32694" s="40"/>
      <c r="I32694" s="40"/>
    </row>
    <row r="32695" spans="1:9" hidden="1" x14ac:dyDescent="0.25">
      <c r="A32695" s="40"/>
      <c r="I32695" s="40"/>
    </row>
    <row r="32696" spans="1:9" hidden="1" x14ac:dyDescent="0.25">
      <c r="A32696" s="40"/>
      <c r="I32696" s="40"/>
    </row>
    <row r="32697" spans="1:9" hidden="1" x14ac:dyDescent="0.25">
      <c r="A32697" s="40"/>
      <c r="I32697" s="40"/>
    </row>
    <row r="32698" spans="1:9" hidden="1" x14ac:dyDescent="0.25">
      <c r="A32698" s="40"/>
      <c r="I32698" s="40"/>
    </row>
    <row r="32699" spans="1:9" hidden="1" x14ac:dyDescent="0.25">
      <c r="A32699" s="40"/>
      <c r="I32699" s="40"/>
    </row>
    <row r="32700" spans="1:9" hidden="1" x14ac:dyDescent="0.25">
      <c r="A32700" s="40"/>
      <c r="I32700" s="40"/>
    </row>
    <row r="32701" spans="1:9" hidden="1" x14ac:dyDescent="0.25">
      <c r="A32701" s="40"/>
      <c r="I32701" s="40"/>
    </row>
    <row r="32702" spans="1:9" hidden="1" x14ac:dyDescent="0.25">
      <c r="A32702" s="40"/>
      <c r="I32702" s="40"/>
    </row>
    <row r="32703" spans="1:9" hidden="1" x14ac:dyDescent="0.25">
      <c r="A32703" s="40"/>
      <c r="I32703" s="40"/>
    </row>
    <row r="32704" spans="1:9" hidden="1" x14ac:dyDescent="0.25">
      <c r="A32704" s="40"/>
      <c r="I32704" s="40"/>
    </row>
    <row r="32705" spans="1:9" hidden="1" x14ac:dyDescent="0.25">
      <c r="A32705" s="40"/>
      <c r="I32705" s="40"/>
    </row>
    <row r="32706" spans="1:9" hidden="1" x14ac:dyDescent="0.25">
      <c r="A32706" s="40"/>
      <c r="I32706" s="40"/>
    </row>
    <row r="32707" spans="1:9" hidden="1" x14ac:dyDescent="0.25">
      <c r="A32707" s="40"/>
      <c r="I32707" s="40"/>
    </row>
    <row r="32708" spans="1:9" hidden="1" x14ac:dyDescent="0.25">
      <c r="A32708" s="40"/>
      <c r="I32708" s="40"/>
    </row>
    <row r="32709" spans="1:9" hidden="1" x14ac:dyDescent="0.25">
      <c r="A32709" s="40"/>
      <c r="I32709" s="40"/>
    </row>
    <row r="32710" spans="1:9" hidden="1" x14ac:dyDescent="0.25">
      <c r="A32710" s="40"/>
      <c r="I32710" s="40"/>
    </row>
    <row r="32711" spans="1:9" hidden="1" x14ac:dyDescent="0.25">
      <c r="A32711" s="40"/>
      <c r="I32711" s="40"/>
    </row>
    <row r="32712" spans="1:9" hidden="1" x14ac:dyDescent="0.25">
      <c r="A32712" s="40"/>
      <c r="I32712" s="40"/>
    </row>
    <row r="32713" spans="1:9" hidden="1" x14ac:dyDescent="0.25">
      <c r="A32713" s="40"/>
      <c r="I32713" s="40"/>
    </row>
    <row r="32714" spans="1:9" hidden="1" x14ac:dyDescent="0.25">
      <c r="A32714" s="40"/>
      <c r="I32714" s="40"/>
    </row>
    <row r="32715" spans="1:9" hidden="1" x14ac:dyDescent="0.25">
      <c r="A32715" s="40"/>
      <c r="I32715" s="40"/>
    </row>
    <row r="32716" spans="1:9" hidden="1" x14ac:dyDescent="0.25">
      <c r="A32716" s="40"/>
      <c r="I32716" s="40"/>
    </row>
    <row r="32717" spans="1:9" hidden="1" x14ac:dyDescent="0.25">
      <c r="A32717" s="40"/>
      <c r="I32717" s="40"/>
    </row>
    <row r="32718" spans="1:9" hidden="1" x14ac:dyDescent="0.25">
      <c r="A32718" s="40"/>
      <c r="I32718" s="40"/>
    </row>
    <row r="32719" spans="1:9" hidden="1" x14ac:dyDescent="0.25">
      <c r="A32719" s="40"/>
      <c r="I32719" s="40"/>
    </row>
    <row r="32720" spans="1:9" hidden="1" x14ac:dyDescent="0.25">
      <c r="A32720" s="40"/>
      <c r="I32720" s="40"/>
    </row>
    <row r="32721" spans="1:9" hidden="1" x14ac:dyDescent="0.25">
      <c r="A32721" s="40"/>
      <c r="I32721" s="40"/>
    </row>
    <row r="32722" spans="1:9" hidden="1" x14ac:dyDescent="0.25">
      <c r="A32722" s="40"/>
      <c r="I32722" s="40"/>
    </row>
    <row r="32723" spans="1:9" hidden="1" x14ac:dyDescent="0.25">
      <c r="A32723" s="40"/>
      <c r="I32723" s="40"/>
    </row>
    <row r="32724" spans="1:9" hidden="1" x14ac:dyDescent="0.25">
      <c r="A32724" s="40"/>
      <c r="I32724" s="40"/>
    </row>
    <row r="32725" spans="1:9" hidden="1" x14ac:dyDescent="0.25">
      <c r="A32725" s="40"/>
      <c r="I32725" s="40"/>
    </row>
    <row r="32726" spans="1:9" hidden="1" x14ac:dyDescent="0.25">
      <c r="A32726" s="40"/>
      <c r="I32726" s="40"/>
    </row>
    <row r="32727" spans="1:9" hidden="1" x14ac:dyDescent="0.25">
      <c r="A32727" s="40"/>
      <c r="I32727" s="40"/>
    </row>
    <row r="32728" spans="1:9" hidden="1" x14ac:dyDescent="0.25">
      <c r="A32728" s="40"/>
      <c r="I32728" s="40"/>
    </row>
    <row r="32729" spans="1:9" hidden="1" x14ac:dyDescent="0.25">
      <c r="A32729" s="40"/>
      <c r="I32729" s="40"/>
    </row>
    <row r="32730" spans="1:9" hidden="1" x14ac:dyDescent="0.25">
      <c r="A32730" s="40"/>
      <c r="I32730" s="40"/>
    </row>
    <row r="32731" spans="1:9" hidden="1" x14ac:dyDescent="0.25">
      <c r="A32731" s="40"/>
      <c r="I32731" s="40"/>
    </row>
    <row r="32732" spans="1:9" hidden="1" x14ac:dyDescent="0.25">
      <c r="A32732" s="40"/>
      <c r="I32732" s="40"/>
    </row>
    <row r="32733" spans="1:9" hidden="1" x14ac:dyDescent="0.25">
      <c r="A32733" s="40"/>
      <c r="I32733" s="40"/>
    </row>
    <row r="32734" spans="1:9" hidden="1" x14ac:dyDescent="0.25">
      <c r="A32734" s="40"/>
      <c r="I32734" s="40"/>
    </row>
    <row r="32735" spans="1:9" hidden="1" x14ac:dyDescent="0.25">
      <c r="A32735" s="40"/>
      <c r="I32735" s="40"/>
    </row>
    <row r="32736" spans="1:9" hidden="1" x14ac:dyDescent="0.25">
      <c r="A32736" s="40"/>
      <c r="I32736" s="40"/>
    </row>
    <row r="32737" spans="1:9" hidden="1" x14ac:dyDescent="0.25">
      <c r="A32737" s="40"/>
      <c r="I32737" s="40"/>
    </row>
    <row r="32738" spans="1:9" hidden="1" x14ac:dyDescent="0.25">
      <c r="A32738" s="40"/>
      <c r="I32738" s="40"/>
    </row>
    <row r="32739" spans="1:9" hidden="1" x14ac:dyDescent="0.25">
      <c r="A32739" s="40"/>
      <c r="I32739" s="40"/>
    </row>
    <row r="32740" spans="1:9" hidden="1" x14ac:dyDescent="0.25">
      <c r="A32740" s="40"/>
      <c r="I32740" s="40"/>
    </row>
    <row r="32741" spans="1:9" hidden="1" x14ac:dyDescent="0.25">
      <c r="A32741" s="40"/>
      <c r="I32741" s="40"/>
    </row>
    <row r="32742" spans="1:9" hidden="1" x14ac:dyDescent="0.25">
      <c r="A32742" s="40"/>
      <c r="I32742" s="40"/>
    </row>
    <row r="32743" spans="1:9" hidden="1" x14ac:dyDescent="0.25">
      <c r="A32743" s="40"/>
      <c r="I32743" s="40"/>
    </row>
    <row r="32744" spans="1:9" hidden="1" x14ac:dyDescent="0.25">
      <c r="A32744" s="40"/>
      <c r="I32744" s="40"/>
    </row>
    <row r="32745" spans="1:9" hidden="1" x14ac:dyDescent="0.25">
      <c r="A32745" s="40"/>
      <c r="I32745" s="40"/>
    </row>
    <row r="32746" spans="1:9" hidden="1" x14ac:dyDescent="0.25">
      <c r="A32746" s="40"/>
      <c r="I32746" s="40"/>
    </row>
    <row r="32747" spans="1:9" hidden="1" x14ac:dyDescent="0.25">
      <c r="A32747" s="40"/>
      <c r="I32747" s="40"/>
    </row>
    <row r="32748" spans="1:9" hidden="1" x14ac:dyDescent="0.25">
      <c r="A32748" s="40"/>
      <c r="I32748" s="40"/>
    </row>
    <row r="32749" spans="1:9" hidden="1" x14ac:dyDescent="0.25">
      <c r="A32749" s="40"/>
      <c r="I32749" s="40"/>
    </row>
    <row r="32750" spans="1:9" hidden="1" x14ac:dyDescent="0.25">
      <c r="A32750" s="40"/>
      <c r="I32750" s="40"/>
    </row>
    <row r="32751" spans="1:9" hidden="1" x14ac:dyDescent="0.25">
      <c r="A32751" s="40"/>
      <c r="I32751" s="40"/>
    </row>
    <row r="32752" spans="1:9" hidden="1" x14ac:dyDescent="0.25">
      <c r="A32752" s="40"/>
      <c r="I32752" s="40"/>
    </row>
    <row r="32753" spans="1:9" hidden="1" x14ac:dyDescent="0.25">
      <c r="A32753" s="40"/>
      <c r="I32753" s="40"/>
    </row>
    <row r="32754" spans="1:9" hidden="1" x14ac:dyDescent="0.25">
      <c r="A32754" s="40"/>
      <c r="I32754" s="40"/>
    </row>
    <row r="32755" spans="1:9" hidden="1" x14ac:dyDescent="0.25">
      <c r="A32755" s="40"/>
      <c r="I32755" s="40"/>
    </row>
    <row r="32756" spans="1:9" hidden="1" x14ac:dyDescent="0.25">
      <c r="A32756" s="40"/>
      <c r="I32756" s="40"/>
    </row>
    <row r="32757" spans="1:9" hidden="1" x14ac:dyDescent="0.25">
      <c r="A32757" s="40"/>
      <c r="I32757" s="40"/>
    </row>
    <row r="32758" spans="1:9" hidden="1" x14ac:dyDescent="0.25">
      <c r="A32758" s="40"/>
      <c r="I32758" s="40"/>
    </row>
    <row r="32759" spans="1:9" hidden="1" x14ac:dyDescent="0.25">
      <c r="A32759" s="40"/>
      <c r="I32759" s="40"/>
    </row>
    <row r="32760" spans="1:9" hidden="1" x14ac:dyDescent="0.25">
      <c r="A32760" s="40"/>
      <c r="I32760" s="40"/>
    </row>
    <row r="32761" spans="1:9" hidden="1" x14ac:dyDescent="0.25">
      <c r="A32761" s="40"/>
      <c r="I32761" s="40"/>
    </row>
    <row r="32762" spans="1:9" hidden="1" x14ac:dyDescent="0.25">
      <c r="A32762" s="40"/>
      <c r="I32762" s="40"/>
    </row>
    <row r="32763" spans="1:9" hidden="1" x14ac:dyDescent="0.25">
      <c r="A32763" s="40"/>
      <c r="I32763" s="40"/>
    </row>
    <row r="32764" spans="1:9" hidden="1" x14ac:dyDescent="0.25">
      <c r="A32764" s="40"/>
      <c r="I32764" s="40"/>
    </row>
    <row r="32765" spans="1:9" hidden="1" x14ac:dyDescent="0.25">
      <c r="A32765" s="40"/>
      <c r="I32765" s="40"/>
    </row>
    <row r="32766" spans="1:9" hidden="1" x14ac:dyDescent="0.25">
      <c r="A32766" s="40"/>
      <c r="I32766" s="40"/>
    </row>
    <row r="32767" spans="1:9" hidden="1" x14ac:dyDescent="0.25">
      <c r="A32767" s="40"/>
      <c r="I32767" s="40"/>
    </row>
    <row r="32768" spans="1:9" hidden="1" x14ac:dyDescent="0.25">
      <c r="A32768" s="40"/>
      <c r="I32768" s="40"/>
    </row>
    <row r="32769" spans="1:9" hidden="1" x14ac:dyDescent="0.25">
      <c r="A32769" s="40"/>
      <c r="I32769" s="40"/>
    </row>
    <row r="32770" spans="1:9" hidden="1" x14ac:dyDescent="0.25">
      <c r="A32770" s="40"/>
      <c r="I32770" s="40"/>
    </row>
    <row r="32771" spans="1:9" hidden="1" x14ac:dyDescent="0.25">
      <c r="A32771" s="40"/>
      <c r="I32771" s="40"/>
    </row>
    <row r="32772" spans="1:9" hidden="1" x14ac:dyDescent="0.25">
      <c r="A32772" s="40"/>
      <c r="I32772" s="40"/>
    </row>
    <row r="32773" spans="1:9" hidden="1" x14ac:dyDescent="0.25">
      <c r="A32773" s="40"/>
      <c r="I32773" s="40"/>
    </row>
    <row r="32774" spans="1:9" hidden="1" x14ac:dyDescent="0.25">
      <c r="A32774" s="40"/>
      <c r="I32774" s="40"/>
    </row>
    <row r="32775" spans="1:9" hidden="1" x14ac:dyDescent="0.25">
      <c r="A32775" s="40"/>
      <c r="I32775" s="40"/>
    </row>
    <row r="32776" spans="1:9" hidden="1" x14ac:dyDescent="0.25">
      <c r="A32776" s="40"/>
      <c r="I32776" s="40"/>
    </row>
    <row r="32777" spans="1:9" hidden="1" x14ac:dyDescent="0.25">
      <c r="A32777" s="40"/>
      <c r="I32777" s="40"/>
    </row>
    <row r="32778" spans="1:9" hidden="1" x14ac:dyDescent="0.25">
      <c r="A32778" s="40"/>
      <c r="I32778" s="40"/>
    </row>
    <row r="32779" spans="1:9" hidden="1" x14ac:dyDescent="0.25">
      <c r="A32779" s="40"/>
      <c r="I32779" s="40"/>
    </row>
    <row r="32780" spans="1:9" hidden="1" x14ac:dyDescent="0.25">
      <c r="A32780" s="40"/>
      <c r="I32780" s="40"/>
    </row>
    <row r="32781" spans="1:9" hidden="1" x14ac:dyDescent="0.25">
      <c r="A32781" s="40"/>
      <c r="I32781" s="40"/>
    </row>
    <row r="32782" spans="1:9" hidden="1" x14ac:dyDescent="0.25">
      <c r="A32782" s="40"/>
      <c r="I32782" s="40"/>
    </row>
    <row r="32783" spans="1:9" hidden="1" x14ac:dyDescent="0.25">
      <c r="A32783" s="40"/>
      <c r="I32783" s="40"/>
    </row>
    <row r="32784" spans="1:9" hidden="1" x14ac:dyDescent="0.25">
      <c r="A32784" s="40"/>
      <c r="I32784" s="40"/>
    </row>
    <row r="32785" spans="1:9" hidden="1" x14ac:dyDescent="0.25">
      <c r="A32785" s="40"/>
      <c r="I32785" s="40"/>
    </row>
    <row r="32786" spans="1:9" hidden="1" x14ac:dyDescent="0.25">
      <c r="A32786" s="40"/>
      <c r="I32786" s="40"/>
    </row>
    <row r="32787" spans="1:9" hidden="1" x14ac:dyDescent="0.25">
      <c r="A32787" s="40"/>
      <c r="I32787" s="40"/>
    </row>
    <row r="32788" spans="1:9" hidden="1" x14ac:dyDescent="0.25">
      <c r="A32788" s="40"/>
      <c r="I32788" s="40"/>
    </row>
    <row r="32789" spans="1:9" hidden="1" x14ac:dyDescent="0.25">
      <c r="A32789" s="40"/>
      <c r="I32789" s="40"/>
    </row>
    <row r="32790" spans="1:9" hidden="1" x14ac:dyDescent="0.25">
      <c r="A32790" s="40"/>
      <c r="I32790" s="40"/>
    </row>
    <row r="32791" spans="1:9" hidden="1" x14ac:dyDescent="0.25">
      <c r="A32791" s="40"/>
      <c r="I32791" s="40"/>
    </row>
    <row r="32792" spans="1:9" hidden="1" x14ac:dyDescent="0.25">
      <c r="A32792" s="40"/>
      <c r="I32792" s="40"/>
    </row>
    <row r="32793" spans="1:9" hidden="1" x14ac:dyDescent="0.25">
      <c r="A32793" s="40"/>
      <c r="I32793" s="40"/>
    </row>
    <row r="32794" spans="1:9" hidden="1" x14ac:dyDescent="0.25">
      <c r="A32794" s="40"/>
      <c r="I32794" s="40"/>
    </row>
    <row r="32795" spans="1:9" hidden="1" x14ac:dyDescent="0.25">
      <c r="A32795" s="40"/>
      <c r="I32795" s="40"/>
    </row>
    <row r="32796" spans="1:9" hidden="1" x14ac:dyDescent="0.25">
      <c r="A32796" s="40"/>
      <c r="I32796" s="40"/>
    </row>
    <row r="32797" spans="1:9" hidden="1" x14ac:dyDescent="0.25">
      <c r="A32797" s="40"/>
      <c r="I32797" s="40"/>
    </row>
    <row r="32798" spans="1:9" hidden="1" x14ac:dyDescent="0.25">
      <c r="A32798" s="40"/>
      <c r="I32798" s="40"/>
    </row>
    <row r="32799" spans="1:9" hidden="1" x14ac:dyDescent="0.25">
      <c r="A32799" s="40"/>
      <c r="I32799" s="40"/>
    </row>
    <row r="32800" spans="1:9" hidden="1" x14ac:dyDescent="0.25">
      <c r="A32800" s="40"/>
      <c r="I32800" s="40"/>
    </row>
    <row r="32801" spans="1:9" hidden="1" x14ac:dyDescent="0.25">
      <c r="A32801" s="40"/>
      <c r="I32801" s="40"/>
    </row>
    <row r="32802" spans="1:9" hidden="1" x14ac:dyDescent="0.25">
      <c r="A32802" s="40"/>
      <c r="I32802" s="40"/>
    </row>
    <row r="32803" spans="1:9" hidden="1" x14ac:dyDescent="0.25">
      <c r="A32803" s="40"/>
      <c r="I32803" s="40"/>
    </row>
    <row r="32804" spans="1:9" hidden="1" x14ac:dyDescent="0.25">
      <c r="A32804" s="40"/>
      <c r="I32804" s="40"/>
    </row>
    <row r="32805" spans="1:9" hidden="1" x14ac:dyDescent="0.25">
      <c r="A32805" s="40"/>
      <c r="I32805" s="40"/>
    </row>
    <row r="32806" spans="1:9" hidden="1" x14ac:dyDescent="0.25">
      <c r="A32806" s="40"/>
      <c r="I32806" s="40"/>
    </row>
    <row r="32807" spans="1:9" hidden="1" x14ac:dyDescent="0.25">
      <c r="A32807" s="40"/>
      <c r="I32807" s="40"/>
    </row>
    <row r="32808" spans="1:9" hidden="1" x14ac:dyDescent="0.25">
      <c r="A32808" s="40"/>
      <c r="I32808" s="40"/>
    </row>
    <row r="32809" spans="1:9" hidden="1" x14ac:dyDescent="0.25">
      <c r="A32809" s="40"/>
      <c r="I32809" s="40"/>
    </row>
    <row r="32810" spans="1:9" hidden="1" x14ac:dyDescent="0.25">
      <c r="A32810" s="40"/>
      <c r="I32810" s="40"/>
    </row>
    <row r="32811" spans="1:9" hidden="1" x14ac:dyDescent="0.25">
      <c r="A32811" s="40"/>
      <c r="I32811" s="40"/>
    </row>
    <row r="32812" spans="1:9" hidden="1" x14ac:dyDescent="0.25">
      <c r="A32812" s="40"/>
      <c r="I32812" s="40"/>
    </row>
    <row r="32813" spans="1:9" hidden="1" x14ac:dyDescent="0.25">
      <c r="A32813" s="40"/>
      <c r="I32813" s="40"/>
    </row>
    <row r="32814" spans="1:9" hidden="1" x14ac:dyDescent="0.25">
      <c r="A32814" s="40"/>
      <c r="I32814" s="40"/>
    </row>
    <row r="32815" spans="1:9" hidden="1" x14ac:dyDescent="0.25">
      <c r="A32815" s="40"/>
      <c r="I32815" s="40"/>
    </row>
    <row r="32816" spans="1:9" hidden="1" x14ac:dyDescent="0.25">
      <c r="A32816" s="40"/>
      <c r="I32816" s="40"/>
    </row>
    <row r="32817" spans="1:9" hidden="1" x14ac:dyDescent="0.25">
      <c r="A32817" s="40"/>
      <c r="I32817" s="40"/>
    </row>
    <row r="32818" spans="1:9" hidden="1" x14ac:dyDescent="0.25">
      <c r="A32818" s="40"/>
      <c r="I32818" s="40"/>
    </row>
    <row r="32819" spans="1:9" hidden="1" x14ac:dyDescent="0.25">
      <c r="A32819" s="40"/>
      <c r="I32819" s="40"/>
    </row>
    <row r="32820" spans="1:9" hidden="1" x14ac:dyDescent="0.25">
      <c r="A32820" s="40"/>
      <c r="I32820" s="40"/>
    </row>
    <row r="32821" spans="1:9" hidden="1" x14ac:dyDescent="0.25">
      <c r="A32821" s="40"/>
      <c r="I32821" s="40"/>
    </row>
    <row r="32822" spans="1:9" hidden="1" x14ac:dyDescent="0.25">
      <c r="A32822" s="40"/>
      <c r="I32822" s="40"/>
    </row>
    <row r="32823" spans="1:9" hidden="1" x14ac:dyDescent="0.25">
      <c r="A32823" s="40"/>
      <c r="I32823" s="40"/>
    </row>
    <row r="32824" spans="1:9" hidden="1" x14ac:dyDescent="0.25">
      <c r="A32824" s="40"/>
      <c r="I32824" s="40"/>
    </row>
    <row r="32825" spans="1:9" hidden="1" x14ac:dyDescent="0.25">
      <c r="A32825" s="40"/>
      <c r="I32825" s="40"/>
    </row>
    <row r="32826" spans="1:9" hidden="1" x14ac:dyDescent="0.25">
      <c r="A32826" s="40"/>
      <c r="I32826" s="40"/>
    </row>
    <row r="32827" spans="1:9" hidden="1" x14ac:dyDescent="0.25">
      <c r="A32827" s="40"/>
      <c r="I32827" s="40"/>
    </row>
    <row r="32828" spans="1:9" hidden="1" x14ac:dyDescent="0.25">
      <c r="A32828" s="40"/>
      <c r="I32828" s="40"/>
    </row>
    <row r="32829" spans="1:9" hidden="1" x14ac:dyDescent="0.25">
      <c r="A32829" s="40"/>
      <c r="I32829" s="40"/>
    </row>
    <row r="32830" spans="1:9" hidden="1" x14ac:dyDescent="0.25">
      <c r="A32830" s="40"/>
      <c r="I32830" s="40"/>
    </row>
    <row r="32831" spans="1:9" hidden="1" x14ac:dyDescent="0.25">
      <c r="A32831" s="40"/>
      <c r="I32831" s="40"/>
    </row>
    <row r="32832" spans="1:9" hidden="1" x14ac:dyDescent="0.25">
      <c r="A32832" s="40"/>
      <c r="I32832" s="40"/>
    </row>
    <row r="32833" spans="1:9" hidden="1" x14ac:dyDescent="0.25">
      <c r="A32833" s="40"/>
      <c r="I32833" s="40"/>
    </row>
    <row r="32834" spans="1:9" hidden="1" x14ac:dyDescent="0.25">
      <c r="A32834" s="40"/>
      <c r="I32834" s="40"/>
    </row>
    <row r="32835" spans="1:9" hidden="1" x14ac:dyDescent="0.25">
      <c r="A32835" s="40"/>
      <c r="I32835" s="40"/>
    </row>
    <row r="32836" spans="1:9" hidden="1" x14ac:dyDescent="0.25">
      <c r="A32836" s="40"/>
      <c r="I32836" s="40"/>
    </row>
    <row r="32837" spans="1:9" hidden="1" x14ac:dyDescent="0.25">
      <c r="A32837" s="40"/>
      <c r="I32837" s="40"/>
    </row>
    <row r="32838" spans="1:9" hidden="1" x14ac:dyDescent="0.25">
      <c r="A32838" s="40"/>
      <c r="I32838" s="40"/>
    </row>
    <row r="32839" spans="1:9" hidden="1" x14ac:dyDescent="0.25">
      <c r="A32839" s="40"/>
      <c r="I32839" s="40"/>
    </row>
    <row r="32840" spans="1:9" hidden="1" x14ac:dyDescent="0.25">
      <c r="A32840" s="40"/>
      <c r="I32840" s="40"/>
    </row>
    <row r="32841" spans="1:9" hidden="1" x14ac:dyDescent="0.25">
      <c r="A32841" s="40"/>
      <c r="I32841" s="40"/>
    </row>
    <row r="32842" spans="1:9" hidden="1" x14ac:dyDescent="0.25">
      <c r="A32842" s="40"/>
      <c r="I32842" s="40"/>
    </row>
    <row r="32843" spans="1:9" hidden="1" x14ac:dyDescent="0.25">
      <c r="A32843" s="40"/>
      <c r="I32843" s="40"/>
    </row>
    <row r="32844" spans="1:9" hidden="1" x14ac:dyDescent="0.25">
      <c r="A32844" s="40"/>
      <c r="I32844" s="40"/>
    </row>
    <row r="32845" spans="1:9" hidden="1" x14ac:dyDescent="0.25">
      <c r="A32845" s="40"/>
      <c r="I32845" s="40"/>
    </row>
    <row r="32846" spans="1:9" hidden="1" x14ac:dyDescent="0.25">
      <c r="A32846" s="40"/>
      <c r="I32846" s="40"/>
    </row>
    <row r="32847" spans="1:9" hidden="1" x14ac:dyDescent="0.25">
      <c r="A32847" s="40"/>
      <c r="I32847" s="40"/>
    </row>
    <row r="32848" spans="1:9" hidden="1" x14ac:dyDescent="0.25">
      <c r="A32848" s="40"/>
      <c r="I32848" s="40"/>
    </row>
    <row r="32849" spans="1:9" hidden="1" x14ac:dyDescent="0.25">
      <c r="A32849" s="40"/>
      <c r="I32849" s="40"/>
    </row>
    <row r="32850" spans="1:9" hidden="1" x14ac:dyDescent="0.25">
      <c r="A32850" s="40"/>
      <c r="I32850" s="40"/>
    </row>
    <row r="32851" spans="1:9" hidden="1" x14ac:dyDescent="0.25">
      <c r="A32851" s="40"/>
      <c r="I32851" s="40"/>
    </row>
    <row r="32852" spans="1:9" hidden="1" x14ac:dyDescent="0.25">
      <c r="A32852" s="40"/>
      <c r="I32852" s="40"/>
    </row>
    <row r="32853" spans="1:9" hidden="1" x14ac:dyDescent="0.25">
      <c r="A32853" s="40"/>
      <c r="I32853" s="40"/>
    </row>
    <row r="32854" spans="1:9" hidden="1" x14ac:dyDescent="0.25">
      <c r="A32854" s="40"/>
      <c r="I32854" s="40"/>
    </row>
    <row r="32855" spans="1:9" hidden="1" x14ac:dyDescent="0.25">
      <c r="A32855" s="40"/>
      <c r="I32855" s="40"/>
    </row>
    <row r="32856" spans="1:9" hidden="1" x14ac:dyDescent="0.25">
      <c r="A32856" s="40"/>
      <c r="I32856" s="40"/>
    </row>
    <row r="32857" spans="1:9" hidden="1" x14ac:dyDescent="0.25">
      <c r="A32857" s="40"/>
      <c r="I32857" s="40"/>
    </row>
    <row r="32858" spans="1:9" hidden="1" x14ac:dyDescent="0.25">
      <c r="A32858" s="40"/>
      <c r="I32858" s="40"/>
    </row>
    <row r="32859" spans="1:9" hidden="1" x14ac:dyDescent="0.25">
      <c r="A32859" s="40"/>
      <c r="I32859" s="40"/>
    </row>
    <row r="32860" spans="1:9" hidden="1" x14ac:dyDescent="0.25">
      <c r="A32860" s="40"/>
      <c r="I32860" s="40"/>
    </row>
    <row r="32861" spans="1:9" hidden="1" x14ac:dyDescent="0.25">
      <c r="A32861" s="40"/>
      <c r="I32861" s="40"/>
    </row>
    <row r="32862" spans="1:9" hidden="1" x14ac:dyDescent="0.25">
      <c r="A32862" s="40"/>
      <c r="I32862" s="40"/>
    </row>
    <row r="32863" spans="1:9" hidden="1" x14ac:dyDescent="0.25">
      <c r="A32863" s="40"/>
      <c r="I32863" s="40"/>
    </row>
    <row r="32864" spans="1:9" hidden="1" x14ac:dyDescent="0.25">
      <c r="A32864" s="40"/>
      <c r="I32864" s="40"/>
    </row>
    <row r="32865" spans="1:9" hidden="1" x14ac:dyDescent="0.25">
      <c r="A32865" s="40"/>
      <c r="I32865" s="40"/>
    </row>
    <row r="32866" spans="1:9" hidden="1" x14ac:dyDescent="0.25">
      <c r="A32866" s="40"/>
      <c r="I32866" s="40"/>
    </row>
    <row r="32867" spans="1:9" hidden="1" x14ac:dyDescent="0.25">
      <c r="A32867" s="40"/>
      <c r="I32867" s="40"/>
    </row>
    <row r="32868" spans="1:9" hidden="1" x14ac:dyDescent="0.25">
      <c r="A32868" s="40"/>
      <c r="I32868" s="40"/>
    </row>
    <row r="32869" spans="1:9" hidden="1" x14ac:dyDescent="0.25">
      <c r="A32869" s="40"/>
      <c r="I32869" s="40"/>
    </row>
    <row r="32870" spans="1:9" hidden="1" x14ac:dyDescent="0.25">
      <c r="A32870" s="40"/>
      <c r="I32870" s="40"/>
    </row>
    <row r="32871" spans="1:9" hidden="1" x14ac:dyDescent="0.25">
      <c r="A32871" s="40"/>
      <c r="I32871" s="40"/>
    </row>
    <row r="32872" spans="1:9" hidden="1" x14ac:dyDescent="0.25">
      <c r="A32872" s="40"/>
      <c r="I32872" s="40"/>
    </row>
    <row r="32873" spans="1:9" hidden="1" x14ac:dyDescent="0.25">
      <c r="A32873" s="40"/>
      <c r="I32873" s="40"/>
    </row>
    <row r="32874" spans="1:9" hidden="1" x14ac:dyDescent="0.25">
      <c r="A32874" s="40"/>
      <c r="I32874" s="40"/>
    </row>
    <row r="32875" spans="1:9" hidden="1" x14ac:dyDescent="0.25">
      <c r="A32875" s="40"/>
      <c r="I32875" s="40"/>
    </row>
    <row r="32876" spans="1:9" hidden="1" x14ac:dyDescent="0.25">
      <c r="A32876" s="40"/>
      <c r="I32876" s="40"/>
    </row>
    <row r="32877" spans="1:9" hidden="1" x14ac:dyDescent="0.25">
      <c r="A32877" s="40"/>
      <c r="I32877" s="40"/>
    </row>
    <row r="32878" spans="1:9" hidden="1" x14ac:dyDescent="0.25">
      <c r="A32878" s="40"/>
      <c r="I32878" s="40"/>
    </row>
    <row r="32879" spans="1:9" hidden="1" x14ac:dyDescent="0.25">
      <c r="A32879" s="40"/>
      <c r="I32879" s="40"/>
    </row>
    <row r="32880" spans="1:9" hidden="1" x14ac:dyDescent="0.25">
      <c r="A32880" s="40"/>
      <c r="I32880" s="40"/>
    </row>
    <row r="32881" spans="1:9" hidden="1" x14ac:dyDescent="0.25">
      <c r="A32881" s="40"/>
      <c r="I32881" s="40"/>
    </row>
    <row r="32882" spans="1:9" hidden="1" x14ac:dyDescent="0.25">
      <c r="A32882" s="40"/>
      <c r="I32882" s="40"/>
    </row>
    <row r="32883" spans="1:9" hidden="1" x14ac:dyDescent="0.25">
      <c r="A32883" s="40"/>
      <c r="I32883" s="40"/>
    </row>
    <row r="32884" spans="1:9" hidden="1" x14ac:dyDescent="0.25">
      <c r="A32884" s="40"/>
      <c r="I32884" s="40"/>
    </row>
    <row r="32885" spans="1:9" hidden="1" x14ac:dyDescent="0.25">
      <c r="A32885" s="40"/>
      <c r="I32885" s="40"/>
    </row>
    <row r="32886" spans="1:9" hidden="1" x14ac:dyDescent="0.25">
      <c r="A32886" s="40"/>
      <c r="I32886" s="40"/>
    </row>
    <row r="32887" spans="1:9" hidden="1" x14ac:dyDescent="0.25">
      <c r="A32887" s="40"/>
      <c r="I32887" s="40"/>
    </row>
    <row r="32888" spans="1:9" hidden="1" x14ac:dyDescent="0.25">
      <c r="A32888" s="40"/>
      <c r="I32888" s="40"/>
    </row>
    <row r="32889" spans="1:9" hidden="1" x14ac:dyDescent="0.25">
      <c r="A32889" s="40"/>
      <c r="I32889" s="40"/>
    </row>
    <row r="32890" spans="1:9" hidden="1" x14ac:dyDescent="0.25">
      <c r="A32890" s="40"/>
      <c r="I32890" s="40"/>
    </row>
    <row r="32891" spans="1:9" hidden="1" x14ac:dyDescent="0.25">
      <c r="A32891" s="40"/>
      <c r="I32891" s="40"/>
    </row>
    <row r="32892" spans="1:9" hidden="1" x14ac:dyDescent="0.25">
      <c r="A32892" s="40"/>
      <c r="I32892" s="40"/>
    </row>
    <row r="32893" spans="1:9" hidden="1" x14ac:dyDescent="0.25">
      <c r="A32893" s="40"/>
      <c r="I32893" s="40"/>
    </row>
    <row r="32894" spans="1:9" hidden="1" x14ac:dyDescent="0.25">
      <c r="A32894" s="40"/>
      <c r="I32894" s="40"/>
    </row>
    <row r="32895" spans="1:9" hidden="1" x14ac:dyDescent="0.25">
      <c r="A32895" s="40"/>
      <c r="I32895" s="40"/>
    </row>
    <row r="32896" spans="1:9" hidden="1" x14ac:dyDescent="0.25">
      <c r="A32896" s="40"/>
      <c r="I32896" s="40"/>
    </row>
    <row r="32897" spans="1:9" hidden="1" x14ac:dyDescent="0.25">
      <c r="A32897" s="40"/>
      <c r="I32897" s="40"/>
    </row>
    <row r="32898" spans="1:9" hidden="1" x14ac:dyDescent="0.25">
      <c r="A32898" s="40"/>
      <c r="I32898" s="40"/>
    </row>
    <row r="32899" spans="1:9" hidden="1" x14ac:dyDescent="0.25">
      <c r="A32899" s="40"/>
      <c r="I32899" s="40"/>
    </row>
    <row r="32900" spans="1:9" hidden="1" x14ac:dyDescent="0.25">
      <c r="A32900" s="40"/>
      <c r="I32900" s="40"/>
    </row>
    <row r="32901" spans="1:9" hidden="1" x14ac:dyDescent="0.25">
      <c r="A32901" s="40"/>
      <c r="I32901" s="40"/>
    </row>
    <row r="32902" spans="1:9" hidden="1" x14ac:dyDescent="0.25">
      <c r="A32902" s="40"/>
      <c r="I32902" s="40"/>
    </row>
    <row r="32903" spans="1:9" hidden="1" x14ac:dyDescent="0.25">
      <c r="A32903" s="40"/>
      <c r="I32903" s="40"/>
    </row>
    <row r="32904" spans="1:9" hidden="1" x14ac:dyDescent="0.25">
      <c r="A32904" s="40"/>
      <c r="I32904" s="40"/>
    </row>
    <row r="32905" spans="1:9" hidden="1" x14ac:dyDescent="0.25">
      <c r="A32905" s="40"/>
      <c r="I32905" s="40"/>
    </row>
    <row r="32906" spans="1:9" hidden="1" x14ac:dyDescent="0.25">
      <c r="A32906" s="40"/>
      <c r="I32906" s="40"/>
    </row>
    <row r="32907" spans="1:9" hidden="1" x14ac:dyDescent="0.25">
      <c r="A32907" s="40"/>
      <c r="I32907" s="40"/>
    </row>
    <row r="32908" spans="1:9" hidden="1" x14ac:dyDescent="0.25">
      <c r="A32908" s="40"/>
      <c r="I32908" s="40"/>
    </row>
    <row r="32909" spans="1:9" hidden="1" x14ac:dyDescent="0.25">
      <c r="A32909" s="40"/>
      <c r="I32909" s="40"/>
    </row>
    <row r="32910" spans="1:9" hidden="1" x14ac:dyDescent="0.25">
      <c r="A32910" s="40"/>
      <c r="I32910" s="40"/>
    </row>
    <row r="32911" spans="1:9" hidden="1" x14ac:dyDescent="0.25">
      <c r="A32911" s="40"/>
      <c r="I32911" s="40"/>
    </row>
    <row r="32912" spans="1:9" hidden="1" x14ac:dyDescent="0.25">
      <c r="A32912" s="40"/>
      <c r="I32912" s="40"/>
    </row>
    <row r="32913" spans="1:9" hidden="1" x14ac:dyDescent="0.25">
      <c r="A32913" s="40"/>
      <c r="I32913" s="40"/>
    </row>
    <row r="32914" spans="1:9" hidden="1" x14ac:dyDescent="0.25">
      <c r="A32914" s="40"/>
      <c r="I32914" s="40"/>
    </row>
    <row r="32915" spans="1:9" hidden="1" x14ac:dyDescent="0.25">
      <c r="A32915" s="40"/>
      <c r="I32915" s="40"/>
    </row>
    <row r="32916" spans="1:9" hidden="1" x14ac:dyDescent="0.25">
      <c r="A32916" s="40"/>
      <c r="I32916" s="40"/>
    </row>
    <row r="32917" spans="1:9" hidden="1" x14ac:dyDescent="0.25">
      <c r="A32917" s="40"/>
      <c r="I32917" s="40"/>
    </row>
    <row r="32918" spans="1:9" hidden="1" x14ac:dyDescent="0.25">
      <c r="A32918" s="40"/>
      <c r="I32918" s="40"/>
    </row>
    <row r="32919" spans="1:9" hidden="1" x14ac:dyDescent="0.25">
      <c r="A32919" s="40"/>
      <c r="I32919" s="40"/>
    </row>
    <row r="32920" spans="1:9" hidden="1" x14ac:dyDescent="0.25">
      <c r="A32920" s="40"/>
      <c r="I32920" s="40"/>
    </row>
    <row r="32921" spans="1:9" hidden="1" x14ac:dyDescent="0.25">
      <c r="A32921" s="40"/>
      <c r="I32921" s="40"/>
    </row>
    <row r="32922" spans="1:9" hidden="1" x14ac:dyDescent="0.25">
      <c r="A32922" s="40"/>
      <c r="I32922" s="40"/>
    </row>
    <row r="32923" spans="1:9" hidden="1" x14ac:dyDescent="0.25">
      <c r="A32923" s="40"/>
      <c r="I32923" s="40"/>
    </row>
    <row r="32924" spans="1:9" hidden="1" x14ac:dyDescent="0.25">
      <c r="A32924" s="40"/>
      <c r="I32924" s="40"/>
    </row>
    <row r="32925" spans="1:9" hidden="1" x14ac:dyDescent="0.25">
      <c r="A32925" s="40"/>
      <c r="I32925" s="40"/>
    </row>
    <row r="32926" spans="1:9" hidden="1" x14ac:dyDescent="0.25">
      <c r="A32926" s="40"/>
      <c r="I32926" s="40"/>
    </row>
    <row r="32927" spans="1:9" hidden="1" x14ac:dyDescent="0.25">
      <c r="A32927" s="40"/>
      <c r="I32927" s="40"/>
    </row>
    <row r="32928" spans="1:9" hidden="1" x14ac:dyDescent="0.25">
      <c r="A32928" s="40"/>
      <c r="I32928" s="40"/>
    </row>
    <row r="32929" spans="1:9" hidden="1" x14ac:dyDescent="0.25">
      <c r="A32929" s="40"/>
      <c r="I32929" s="40"/>
    </row>
    <row r="32930" spans="1:9" hidden="1" x14ac:dyDescent="0.25">
      <c r="A32930" s="40"/>
      <c r="I32930" s="40"/>
    </row>
    <row r="32931" spans="1:9" hidden="1" x14ac:dyDescent="0.25">
      <c r="A32931" s="40"/>
      <c r="I32931" s="40"/>
    </row>
    <row r="32932" spans="1:9" hidden="1" x14ac:dyDescent="0.25">
      <c r="A32932" s="40"/>
      <c r="I32932" s="40"/>
    </row>
    <row r="32933" spans="1:9" hidden="1" x14ac:dyDescent="0.25">
      <c r="A32933" s="40"/>
      <c r="I32933" s="40"/>
    </row>
    <row r="32934" spans="1:9" hidden="1" x14ac:dyDescent="0.25">
      <c r="A32934" s="40"/>
      <c r="I32934" s="40"/>
    </row>
    <row r="32935" spans="1:9" hidden="1" x14ac:dyDescent="0.25">
      <c r="A32935" s="40"/>
      <c r="I32935" s="40"/>
    </row>
    <row r="32936" spans="1:9" hidden="1" x14ac:dyDescent="0.25">
      <c r="A32936" s="40"/>
      <c r="I32936" s="40"/>
    </row>
    <row r="32937" spans="1:9" hidden="1" x14ac:dyDescent="0.25">
      <c r="A32937" s="40"/>
      <c r="I32937" s="40"/>
    </row>
    <row r="32938" spans="1:9" hidden="1" x14ac:dyDescent="0.25">
      <c r="A32938" s="40"/>
      <c r="I32938" s="40"/>
    </row>
    <row r="32939" spans="1:9" hidden="1" x14ac:dyDescent="0.25">
      <c r="A32939" s="40"/>
      <c r="I32939" s="40"/>
    </row>
    <row r="32940" spans="1:9" hidden="1" x14ac:dyDescent="0.25">
      <c r="A32940" s="40"/>
      <c r="I32940" s="40"/>
    </row>
    <row r="32941" spans="1:9" hidden="1" x14ac:dyDescent="0.25">
      <c r="A32941" s="40"/>
      <c r="I32941" s="40"/>
    </row>
    <row r="32942" spans="1:9" hidden="1" x14ac:dyDescent="0.25">
      <c r="A32942" s="40"/>
      <c r="I32942" s="40"/>
    </row>
    <row r="32943" spans="1:9" hidden="1" x14ac:dyDescent="0.25">
      <c r="A32943" s="40"/>
      <c r="I32943" s="40"/>
    </row>
    <row r="32944" spans="1:9" hidden="1" x14ac:dyDescent="0.25">
      <c r="A32944" s="40"/>
      <c r="I32944" s="40"/>
    </row>
    <row r="32945" spans="1:9" hidden="1" x14ac:dyDescent="0.25">
      <c r="A32945" s="40"/>
      <c r="I32945" s="40"/>
    </row>
    <row r="32946" spans="1:9" hidden="1" x14ac:dyDescent="0.25">
      <c r="A32946" s="40"/>
      <c r="I32946" s="40"/>
    </row>
    <row r="32947" spans="1:9" hidden="1" x14ac:dyDescent="0.25">
      <c r="A32947" s="40"/>
      <c r="I32947" s="40"/>
    </row>
    <row r="32948" spans="1:9" hidden="1" x14ac:dyDescent="0.25">
      <c r="A32948" s="40"/>
      <c r="I32948" s="40"/>
    </row>
    <row r="32949" spans="1:9" hidden="1" x14ac:dyDescent="0.25">
      <c r="A32949" s="40"/>
      <c r="I32949" s="40"/>
    </row>
    <row r="32950" spans="1:9" hidden="1" x14ac:dyDescent="0.25">
      <c r="A32950" s="40"/>
      <c r="I32950" s="40"/>
    </row>
    <row r="32951" spans="1:9" hidden="1" x14ac:dyDescent="0.25">
      <c r="A32951" s="40"/>
      <c r="I32951" s="40"/>
    </row>
    <row r="32952" spans="1:9" hidden="1" x14ac:dyDescent="0.25">
      <c r="A32952" s="40"/>
      <c r="I32952" s="40"/>
    </row>
    <row r="32953" spans="1:9" hidden="1" x14ac:dyDescent="0.25">
      <c r="A32953" s="40"/>
      <c r="I32953" s="40"/>
    </row>
    <row r="32954" spans="1:9" hidden="1" x14ac:dyDescent="0.25">
      <c r="A32954" s="40"/>
      <c r="I32954" s="40"/>
    </row>
    <row r="32955" spans="1:9" hidden="1" x14ac:dyDescent="0.25">
      <c r="A32955" s="40"/>
      <c r="I32955" s="40"/>
    </row>
    <row r="32956" spans="1:9" hidden="1" x14ac:dyDescent="0.25">
      <c r="A32956" s="40"/>
      <c r="I32956" s="40"/>
    </row>
    <row r="32957" spans="1:9" hidden="1" x14ac:dyDescent="0.25">
      <c r="A32957" s="40"/>
      <c r="I32957" s="40"/>
    </row>
    <row r="32958" spans="1:9" hidden="1" x14ac:dyDescent="0.25">
      <c r="A32958" s="40"/>
      <c r="I32958" s="40"/>
    </row>
    <row r="32959" spans="1:9" hidden="1" x14ac:dyDescent="0.25">
      <c r="A32959" s="40"/>
      <c r="I32959" s="40"/>
    </row>
    <row r="32960" spans="1:9" hidden="1" x14ac:dyDescent="0.25">
      <c r="A32960" s="40"/>
      <c r="I32960" s="40"/>
    </row>
    <row r="32961" spans="1:9" hidden="1" x14ac:dyDescent="0.25">
      <c r="A32961" s="40"/>
      <c r="I32961" s="40"/>
    </row>
    <row r="32962" spans="1:9" hidden="1" x14ac:dyDescent="0.25">
      <c r="A32962" s="40"/>
      <c r="I32962" s="40"/>
    </row>
    <row r="32963" spans="1:9" hidden="1" x14ac:dyDescent="0.25">
      <c r="A32963" s="40"/>
      <c r="I32963" s="40"/>
    </row>
    <row r="32964" spans="1:9" hidden="1" x14ac:dyDescent="0.25">
      <c r="A32964" s="40"/>
      <c r="I32964" s="40"/>
    </row>
    <row r="32965" spans="1:9" hidden="1" x14ac:dyDescent="0.25">
      <c r="A32965" s="40"/>
      <c r="I32965" s="40"/>
    </row>
    <row r="32966" spans="1:9" hidden="1" x14ac:dyDescent="0.25">
      <c r="A32966" s="40"/>
      <c r="I32966" s="40"/>
    </row>
    <row r="32967" spans="1:9" hidden="1" x14ac:dyDescent="0.25">
      <c r="A32967" s="40"/>
      <c r="I32967" s="40"/>
    </row>
    <row r="32968" spans="1:9" hidden="1" x14ac:dyDescent="0.25">
      <c r="A32968" s="40"/>
      <c r="I32968" s="40"/>
    </row>
    <row r="32969" spans="1:9" hidden="1" x14ac:dyDescent="0.25">
      <c r="A32969" s="40"/>
      <c r="I32969" s="40"/>
    </row>
    <row r="32970" spans="1:9" hidden="1" x14ac:dyDescent="0.25">
      <c r="A32970" s="40"/>
      <c r="I32970" s="40"/>
    </row>
    <row r="32971" spans="1:9" hidden="1" x14ac:dyDescent="0.25">
      <c r="A32971" s="40"/>
      <c r="I32971" s="40"/>
    </row>
    <row r="32972" spans="1:9" hidden="1" x14ac:dyDescent="0.25">
      <c r="A32972" s="40"/>
      <c r="I32972" s="40"/>
    </row>
    <row r="32973" spans="1:9" hidden="1" x14ac:dyDescent="0.25">
      <c r="A32973" s="40"/>
      <c r="I32973" s="40"/>
    </row>
    <row r="32974" spans="1:9" hidden="1" x14ac:dyDescent="0.25">
      <c r="A32974" s="40"/>
      <c r="I32974" s="40"/>
    </row>
    <row r="32975" spans="1:9" hidden="1" x14ac:dyDescent="0.25">
      <c r="A32975" s="40"/>
      <c r="I32975" s="40"/>
    </row>
    <row r="32976" spans="1:9" hidden="1" x14ac:dyDescent="0.25">
      <c r="A32976" s="40"/>
      <c r="I32976" s="40"/>
    </row>
    <row r="32977" spans="1:9" hidden="1" x14ac:dyDescent="0.25">
      <c r="A32977" s="40"/>
      <c r="I32977" s="40"/>
    </row>
    <row r="32978" spans="1:9" hidden="1" x14ac:dyDescent="0.25">
      <c r="A32978" s="40"/>
      <c r="I32978" s="40"/>
    </row>
    <row r="32979" spans="1:9" hidden="1" x14ac:dyDescent="0.25">
      <c r="A32979" s="40"/>
      <c r="I32979" s="40"/>
    </row>
    <row r="32980" spans="1:9" hidden="1" x14ac:dyDescent="0.25">
      <c r="A32980" s="40"/>
      <c r="I32980" s="40"/>
    </row>
    <row r="32981" spans="1:9" hidden="1" x14ac:dyDescent="0.25">
      <c r="A32981" s="40"/>
      <c r="I32981" s="40"/>
    </row>
    <row r="32982" spans="1:9" hidden="1" x14ac:dyDescent="0.25">
      <c r="A32982" s="40"/>
      <c r="I32982" s="40"/>
    </row>
    <row r="32983" spans="1:9" hidden="1" x14ac:dyDescent="0.25">
      <c r="A32983" s="40"/>
      <c r="I32983" s="40"/>
    </row>
    <row r="32984" spans="1:9" hidden="1" x14ac:dyDescent="0.25">
      <c r="A32984" s="40"/>
      <c r="I32984" s="40"/>
    </row>
    <row r="32985" spans="1:9" hidden="1" x14ac:dyDescent="0.25">
      <c r="A32985" s="40"/>
      <c r="I32985" s="40"/>
    </row>
    <row r="32986" spans="1:9" hidden="1" x14ac:dyDescent="0.25">
      <c r="A32986" s="40"/>
      <c r="I32986" s="40"/>
    </row>
    <row r="32987" spans="1:9" hidden="1" x14ac:dyDescent="0.25">
      <c r="A32987" s="40"/>
      <c r="I32987" s="40"/>
    </row>
    <row r="32988" spans="1:9" hidden="1" x14ac:dyDescent="0.25">
      <c r="A32988" s="40"/>
      <c r="I32988" s="40"/>
    </row>
    <row r="32989" spans="1:9" hidden="1" x14ac:dyDescent="0.25">
      <c r="A32989" s="40"/>
      <c r="I32989" s="40"/>
    </row>
    <row r="32990" spans="1:9" hidden="1" x14ac:dyDescent="0.25">
      <c r="A32990" s="40"/>
      <c r="I32990" s="40"/>
    </row>
    <row r="32991" spans="1:9" hidden="1" x14ac:dyDescent="0.25">
      <c r="A32991" s="40"/>
      <c r="I32991" s="40"/>
    </row>
    <row r="32992" spans="1:9" hidden="1" x14ac:dyDescent="0.25">
      <c r="A32992" s="40"/>
      <c r="I32992" s="40"/>
    </row>
    <row r="32993" spans="1:9" hidden="1" x14ac:dyDescent="0.25">
      <c r="A32993" s="40"/>
      <c r="I32993" s="40"/>
    </row>
    <row r="32994" spans="1:9" hidden="1" x14ac:dyDescent="0.25">
      <c r="A32994" s="40"/>
      <c r="I32994" s="40"/>
    </row>
    <row r="32995" spans="1:9" hidden="1" x14ac:dyDescent="0.25">
      <c r="A32995" s="40"/>
      <c r="I32995" s="40"/>
    </row>
    <row r="32996" spans="1:9" hidden="1" x14ac:dyDescent="0.25">
      <c r="A32996" s="40"/>
      <c r="I32996" s="40"/>
    </row>
    <row r="32997" spans="1:9" hidden="1" x14ac:dyDescent="0.25">
      <c r="A32997" s="40"/>
      <c r="I32997" s="40"/>
    </row>
    <row r="32998" spans="1:9" hidden="1" x14ac:dyDescent="0.25">
      <c r="A32998" s="40"/>
      <c r="I32998" s="40"/>
    </row>
    <row r="32999" spans="1:9" hidden="1" x14ac:dyDescent="0.25">
      <c r="A32999" s="40"/>
      <c r="I32999" s="40"/>
    </row>
    <row r="33000" spans="1:9" hidden="1" x14ac:dyDescent="0.25">
      <c r="A33000" s="40"/>
      <c r="I33000" s="40"/>
    </row>
    <row r="33001" spans="1:9" hidden="1" x14ac:dyDescent="0.25">
      <c r="A33001" s="40"/>
      <c r="I33001" s="40"/>
    </row>
    <row r="33002" spans="1:9" hidden="1" x14ac:dyDescent="0.25">
      <c r="A33002" s="40"/>
      <c r="I33002" s="40"/>
    </row>
    <row r="33003" spans="1:9" hidden="1" x14ac:dyDescent="0.25">
      <c r="A33003" s="40"/>
      <c r="I33003" s="40"/>
    </row>
    <row r="33004" spans="1:9" hidden="1" x14ac:dyDescent="0.25">
      <c r="A33004" s="40"/>
      <c r="I33004" s="40"/>
    </row>
    <row r="33005" spans="1:9" hidden="1" x14ac:dyDescent="0.25">
      <c r="A33005" s="40"/>
      <c r="I33005" s="40"/>
    </row>
    <row r="33006" spans="1:9" hidden="1" x14ac:dyDescent="0.25">
      <c r="A33006" s="40"/>
      <c r="I33006" s="40"/>
    </row>
    <row r="33007" spans="1:9" hidden="1" x14ac:dyDescent="0.25">
      <c r="A33007" s="40"/>
      <c r="I33007" s="40"/>
    </row>
    <row r="33008" spans="1:9" hidden="1" x14ac:dyDescent="0.25">
      <c r="A33008" s="40"/>
      <c r="I33008" s="40"/>
    </row>
    <row r="33009" spans="1:9" hidden="1" x14ac:dyDescent="0.25">
      <c r="A33009" s="40"/>
      <c r="I33009" s="40"/>
    </row>
    <row r="33010" spans="1:9" hidden="1" x14ac:dyDescent="0.25">
      <c r="A33010" s="40"/>
      <c r="I33010" s="40"/>
    </row>
    <row r="33011" spans="1:9" hidden="1" x14ac:dyDescent="0.25">
      <c r="A33011" s="40"/>
      <c r="I33011" s="40"/>
    </row>
    <row r="33012" spans="1:9" hidden="1" x14ac:dyDescent="0.25">
      <c r="A33012" s="40"/>
      <c r="I33012" s="40"/>
    </row>
    <row r="33013" spans="1:9" hidden="1" x14ac:dyDescent="0.25">
      <c r="A33013" s="40"/>
      <c r="I33013" s="40"/>
    </row>
    <row r="33014" spans="1:9" hidden="1" x14ac:dyDescent="0.25">
      <c r="A33014" s="40"/>
      <c r="I33014" s="40"/>
    </row>
    <row r="33015" spans="1:9" hidden="1" x14ac:dyDescent="0.25">
      <c r="A33015" s="40"/>
      <c r="I33015" s="40"/>
    </row>
    <row r="33016" spans="1:9" hidden="1" x14ac:dyDescent="0.25">
      <c r="A33016" s="40"/>
      <c r="I33016" s="40"/>
    </row>
    <row r="33017" spans="1:9" hidden="1" x14ac:dyDescent="0.25">
      <c r="A33017" s="40"/>
      <c r="I33017" s="40"/>
    </row>
    <row r="33018" spans="1:9" hidden="1" x14ac:dyDescent="0.25">
      <c r="A33018" s="40"/>
      <c r="I33018" s="40"/>
    </row>
    <row r="33019" spans="1:9" hidden="1" x14ac:dyDescent="0.25">
      <c r="A33019" s="40"/>
      <c r="I33019" s="40"/>
    </row>
    <row r="33020" spans="1:9" hidden="1" x14ac:dyDescent="0.25">
      <c r="A33020" s="40"/>
      <c r="I33020" s="40"/>
    </row>
    <row r="33021" spans="1:9" hidden="1" x14ac:dyDescent="0.25">
      <c r="A33021" s="40"/>
      <c r="I33021" s="40"/>
    </row>
    <row r="33022" spans="1:9" hidden="1" x14ac:dyDescent="0.25">
      <c r="A33022" s="40"/>
      <c r="I33022" s="40"/>
    </row>
    <row r="33023" spans="1:9" hidden="1" x14ac:dyDescent="0.25">
      <c r="A33023" s="40"/>
      <c r="I33023" s="40"/>
    </row>
    <row r="33024" spans="1:9" hidden="1" x14ac:dyDescent="0.25">
      <c r="A33024" s="40"/>
      <c r="I33024" s="40"/>
    </row>
    <row r="33025" spans="1:9" hidden="1" x14ac:dyDescent="0.25">
      <c r="A33025" s="40"/>
      <c r="I33025" s="40"/>
    </row>
    <row r="33026" spans="1:9" hidden="1" x14ac:dyDescent="0.25">
      <c r="A33026" s="40"/>
      <c r="I33026" s="40"/>
    </row>
    <row r="33027" spans="1:9" hidden="1" x14ac:dyDescent="0.25">
      <c r="A33027" s="40"/>
      <c r="I33027" s="40"/>
    </row>
    <row r="33028" spans="1:9" hidden="1" x14ac:dyDescent="0.25">
      <c r="A33028" s="40"/>
      <c r="I33028" s="40"/>
    </row>
    <row r="33029" spans="1:9" hidden="1" x14ac:dyDescent="0.25">
      <c r="A33029" s="40"/>
      <c r="I33029" s="40"/>
    </row>
    <row r="33030" spans="1:9" hidden="1" x14ac:dyDescent="0.25">
      <c r="A33030" s="40"/>
      <c r="I33030" s="40"/>
    </row>
    <row r="33031" spans="1:9" hidden="1" x14ac:dyDescent="0.25">
      <c r="A33031" s="40"/>
      <c r="I33031" s="40"/>
    </row>
    <row r="33032" spans="1:9" hidden="1" x14ac:dyDescent="0.25">
      <c r="A33032" s="40"/>
      <c r="I33032" s="40"/>
    </row>
    <row r="33033" spans="1:9" hidden="1" x14ac:dyDescent="0.25">
      <c r="A33033" s="40"/>
      <c r="I33033" s="40"/>
    </row>
    <row r="33034" spans="1:9" hidden="1" x14ac:dyDescent="0.25">
      <c r="A33034" s="40"/>
      <c r="I33034" s="40"/>
    </row>
    <row r="33035" spans="1:9" hidden="1" x14ac:dyDescent="0.25">
      <c r="A33035" s="40"/>
      <c r="I33035" s="40"/>
    </row>
    <row r="33036" spans="1:9" hidden="1" x14ac:dyDescent="0.25">
      <c r="A33036" s="40"/>
      <c r="I33036" s="40"/>
    </row>
    <row r="33037" spans="1:9" hidden="1" x14ac:dyDescent="0.25">
      <c r="A33037" s="40"/>
      <c r="I33037" s="40"/>
    </row>
    <row r="33038" spans="1:9" hidden="1" x14ac:dyDescent="0.25">
      <c r="A33038" s="40"/>
      <c r="I33038" s="40"/>
    </row>
    <row r="33039" spans="1:9" hidden="1" x14ac:dyDescent="0.25">
      <c r="A33039" s="40"/>
      <c r="I33039" s="40"/>
    </row>
    <row r="33040" spans="1:9" hidden="1" x14ac:dyDescent="0.25">
      <c r="A33040" s="40"/>
      <c r="I33040" s="40"/>
    </row>
    <row r="33041" spans="1:9" hidden="1" x14ac:dyDescent="0.25">
      <c r="A33041" s="40"/>
      <c r="I33041" s="40"/>
    </row>
    <row r="33042" spans="1:9" hidden="1" x14ac:dyDescent="0.25">
      <c r="A33042" s="40"/>
      <c r="I33042" s="40"/>
    </row>
    <row r="33043" spans="1:9" hidden="1" x14ac:dyDescent="0.25">
      <c r="A33043" s="40"/>
      <c r="I33043" s="40"/>
    </row>
    <row r="33044" spans="1:9" hidden="1" x14ac:dyDescent="0.25">
      <c r="A33044" s="40"/>
      <c r="I33044" s="40"/>
    </row>
    <row r="33045" spans="1:9" hidden="1" x14ac:dyDescent="0.25">
      <c r="A33045" s="40"/>
      <c r="I33045" s="40"/>
    </row>
    <row r="33046" spans="1:9" hidden="1" x14ac:dyDescent="0.25">
      <c r="A33046" s="40"/>
      <c r="I33046" s="40"/>
    </row>
    <row r="33047" spans="1:9" hidden="1" x14ac:dyDescent="0.25">
      <c r="A33047" s="40"/>
      <c r="I33047" s="40"/>
    </row>
    <row r="33048" spans="1:9" hidden="1" x14ac:dyDescent="0.25">
      <c r="A33048" s="40"/>
      <c r="I33048" s="40"/>
    </row>
    <row r="33049" spans="1:9" hidden="1" x14ac:dyDescent="0.25">
      <c r="A33049" s="40"/>
      <c r="I33049" s="40"/>
    </row>
    <row r="33050" spans="1:9" hidden="1" x14ac:dyDescent="0.25">
      <c r="A33050" s="40"/>
      <c r="I33050" s="40"/>
    </row>
    <row r="33051" spans="1:9" hidden="1" x14ac:dyDescent="0.25">
      <c r="A33051" s="40"/>
      <c r="I33051" s="40"/>
    </row>
    <row r="33052" spans="1:9" hidden="1" x14ac:dyDescent="0.25">
      <c r="A33052" s="40"/>
      <c r="I33052" s="40"/>
    </row>
    <row r="33053" spans="1:9" hidden="1" x14ac:dyDescent="0.25">
      <c r="A33053" s="40"/>
      <c r="I33053" s="40"/>
    </row>
    <row r="33054" spans="1:9" hidden="1" x14ac:dyDescent="0.25">
      <c r="A33054" s="40"/>
      <c r="I33054" s="40"/>
    </row>
    <row r="33055" spans="1:9" hidden="1" x14ac:dyDescent="0.25">
      <c r="A33055" s="40"/>
      <c r="I33055" s="40"/>
    </row>
    <row r="33056" spans="1:9" hidden="1" x14ac:dyDescent="0.25">
      <c r="A33056" s="40"/>
      <c r="I33056" s="40"/>
    </row>
    <row r="33057" spans="1:9" hidden="1" x14ac:dyDescent="0.25">
      <c r="A33057" s="40"/>
      <c r="I33057" s="40"/>
    </row>
    <row r="33058" spans="1:9" hidden="1" x14ac:dyDescent="0.25">
      <c r="A33058" s="40"/>
      <c r="I33058" s="40"/>
    </row>
    <row r="33059" spans="1:9" hidden="1" x14ac:dyDescent="0.25">
      <c r="A33059" s="40"/>
      <c r="I33059" s="40"/>
    </row>
    <row r="33060" spans="1:9" hidden="1" x14ac:dyDescent="0.25">
      <c r="A33060" s="40"/>
      <c r="I33060" s="40"/>
    </row>
    <row r="33061" spans="1:9" hidden="1" x14ac:dyDescent="0.25">
      <c r="A33061" s="40"/>
      <c r="I33061" s="40"/>
    </row>
    <row r="33062" spans="1:9" hidden="1" x14ac:dyDescent="0.25">
      <c r="A33062" s="40"/>
      <c r="I33062" s="40"/>
    </row>
    <row r="33063" spans="1:9" hidden="1" x14ac:dyDescent="0.25">
      <c r="A33063" s="40"/>
      <c r="I33063" s="40"/>
    </row>
    <row r="33064" spans="1:9" hidden="1" x14ac:dyDescent="0.25">
      <c r="A33064" s="40"/>
      <c r="I33064" s="40"/>
    </row>
    <row r="33065" spans="1:9" hidden="1" x14ac:dyDescent="0.25">
      <c r="A33065" s="40"/>
      <c r="I33065" s="40"/>
    </row>
    <row r="33066" spans="1:9" hidden="1" x14ac:dyDescent="0.25">
      <c r="A33066" s="40"/>
      <c r="I33066" s="40"/>
    </row>
    <row r="33067" spans="1:9" hidden="1" x14ac:dyDescent="0.25">
      <c r="A33067" s="40"/>
      <c r="I33067" s="40"/>
    </row>
    <row r="33068" spans="1:9" hidden="1" x14ac:dyDescent="0.25">
      <c r="A33068" s="40"/>
      <c r="I33068" s="40"/>
    </row>
    <row r="33069" spans="1:9" hidden="1" x14ac:dyDescent="0.25">
      <c r="A33069" s="40"/>
      <c r="I33069" s="40"/>
    </row>
    <row r="33070" spans="1:9" hidden="1" x14ac:dyDescent="0.25">
      <c r="A33070" s="40"/>
      <c r="I33070" s="40"/>
    </row>
    <row r="33071" spans="1:9" hidden="1" x14ac:dyDescent="0.25">
      <c r="A33071" s="40"/>
      <c r="I33071" s="40"/>
    </row>
    <row r="33072" spans="1:9" hidden="1" x14ac:dyDescent="0.25">
      <c r="A33072" s="40"/>
      <c r="I33072" s="40"/>
    </row>
    <row r="33073" spans="1:9" hidden="1" x14ac:dyDescent="0.25">
      <c r="A33073" s="40"/>
      <c r="I33073" s="40"/>
    </row>
    <row r="33074" spans="1:9" hidden="1" x14ac:dyDescent="0.25">
      <c r="A33074" s="40"/>
      <c r="I33074" s="40"/>
    </row>
    <row r="33075" spans="1:9" hidden="1" x14ac:dyDescent="0.25">
      <c r="A33075" s="40"/>
      <c r="I33075" s="40"/>
    </row>
    <row r="33076" spans="1:9" hidden="1" x14ac:dyDescent="0.25">
      <c r="A33076" s="40"/>
      <c r="I33076" s="40"/>
    </row>
    <row r="33077" spans="1:9" hidden="1" x14ac:dyDescent="0.25">
      <c r="A33077" s="40"/>
      <c r="I33077" s="40"/>
    </row>
    <row r="33078" spans="1:9" hidden="1" x14ac:dyDescent="0.25">
      <c r="A33078" s="40"/>
      <c r="I33078" s="40"/>
    </row>
    <row r="33079" spans="1:9" hidden="1" x14ac:dyDescent="0.25">
      <c r="A33079" s="40"/>
      <c r="I33079" s="40"/>
    </row>
    <row r="33080" spans="1:9" hidden="1" x14ac:dyDescent="0.25">
      <c r="A33080" s="40"/>
      <c r="I33080" s="40"/>
    </row>
    <row r="33081" spans="1:9" hidden="1" x14ac:dyDescent="0.25">
      <c r="A33081" s="40"/>
      <c r="I33081" s="40"/>
    </row>
    <row r="33082" spans="1:9" hidden="1" x14ac:dyDescent="0.25">
      <c r="A33082" s="40"/>
      <c r="I33082" s="40"/>
    </row>
    <row r="33083" spans="1:9" hidden="1" x14ac:dyDescent="0.25">
      <c r="A33083" s="40"/>
      <c r="I33083" s="40"/>
    </row>
    <row r="33084" spans="1:9" hidden="1" x14ac:dyDescent="0.25">
      <c r="A33084" s="40"/>
      <c r="I33084" s="40"/>
    </row>
    <row r="33085" spans="1:9" hidden="1" x14ac:dyDescent="0.25">
      <c r="A33085" s="40"/>
      <c r="I33085" s="40"/>
    </row>
    <row r="33086" spans="1:9" hidden="1" x14ac:dyDescent="0.25">
      <c r="A33086" s="40"/>
      <c r="I33086" s="40"/>
    </row>
    <row r="33087" spans="1:9" hidden="1" x14ac:dyDescent="0.25">
      <c r="A33087" s="40"/>
      <c r="I33087" s="40"/>
    </row>
    <row r="33088" spans="1:9" hidden="1" x14ac:dyDescent="0.25">
      <c r="A33088" s="40"/>
      <c r="I33088" s="40"/>
    </row>
    <row r="33089" spans="1:9" hidden="1" x14ac:dyDescent="0.25">
      <c r="A33089" s="40"/>
      <c r="I33089" s="40"/>
    </row>
    <row r="33090" spans="1:9" hidden="1" x14ac:dyDescent="0.25">
      <c r="A33090" s="40"/>
      <c r="I33090" s="40"/>
    </row>
    <row r="33091" spans="1:9" hidden="1" x14ac:dyDescent="0.25">
      <c r="A33091" s="40"/>
      <c r="I33091" s="40"/>
    </row>
    <row r="33092" spans="1:9" hidden="1" x14ac:dyDescent="0.25">
      <c r="A33092" s="40"/>
      <c r="I33092" s="40"/>
    </row>
    <row r="33093" spans="1:9" hidden="1" x14ac:dyDescent="0.25">
      <c r="A33093" s="40"/>
      <c r="I33093" s="40"/>
    </row>
    <row r="33094" spans="1:9" hidden="1" x14ac:dyDescent="0.25">
      <c r="A33094" s="40"/>
      <c r="I33094" s="40"/>
    </row>
    <row r="33095" spans="1:9" hidden="1" x14ac:dyDescent="0.25">
      <c r="A33095" s="40"/>
      <c r="I33095" s="40"/>
    </row>
    <row r="33096" spans="1:9" hidden="1" x14ac:dyDescent="0.25">
      <c r="A33096" s="40"/>
      <c r="I33096" s="40"/>
    </row>
    <row r="33097" spans="1:9" hidden="1" x14ac:dyDescent="0.25">
      <c r="A33097" s="40"/>
      <c r="I33097" s="40"/>
    </row>
    <row r="33098" spans="1:9" hidden="1" x14ac:dyDescent="0.25">
      <c r="A33098" s="40"/>
      <c r="I33098" s="40"/>
    </row>
    <row r="33099" spans="1:9" hidden="1" x14ac:dyDescent="0.25">
      <c r="A33099" s="40"/>
      <c r="I33099" s="40"/>
    </row>
    <row r="33100" spans="1:9" hidden="1" x14ac:dyDescent="0.25">
      <c r="A33100" s="40"/>
      <c r="I33100" s="40"/>
    </row>
    <row r="33101" spans="1:9" hidden="1" x14ac:dyDescent="0.25">
      <c r="A33101" s="40"/>
      <c r="I33101" s="40"/>
    </row>
    <row r="33102" spans="1:9" hidden="1" x14ac:dyDescent="0.25">
      <c r="A33102" s="40"/>
      <c r="I33102" s="40"/>
    </row>
    <row r="33103" spans="1:9" hidden="1" x14ac:dyDescent="0.25">
      <c r="A33103" s="40"/>
      <c r="I33103" s="40"/>
    </row>
    <row r="33104" spans="1:9" hidden="1" x14ac:dyDescent="0.25">
      <c r="A33104" s="40"/>
      <c r="I33104" s="40"/>
    </row>
    <row r="33105" spans="1:9" hidden="1" x14ac:dyDescent="0.25">
      <c r="A33105" s="40"/>
      <c r="I33105" s="40"/>
    </row>
    <row r="33106" spans="1:9" hidden="1" x14ac:dyDescent="0.25">
      <c r="A33106" s="40"/>
      <c r="I33106" s="40"/>
    </row>
    <row r="33107" spans="1:9" hidden="1" x14ac:dyDescent="0.25">
      <c r="A33107" s="40"/>
      <c r="I33107" s="40"/>
    </row>
    <row r="33108" spans="1:9" hidden="1" x14ac:dyDescent="0.25">
      <c r="A33108" s="40"/>
      <c r="I33108" s="40"/>
    </row>
    <row r="33109" spans="1:9" hidden="1" x14ac:dyDescent="0.25">
      <c r="A33109" s="40"/>
      <c r="I33109" s="40"/>
    </row>
    <row r="33110" spans="1:9" hidden="1" x14ac:dyDescent="0.25">
      <c r="A33110" s="40"/>
      <c r="I33110" s="40"/>
    </row>
    <row r="33111" spans="1:9" hidden="1" x14ac:dyDescent="0.25">
      <c r="A33111" s="40"/>
      <c r="I33111" s="40"/>
    </row>
    <row r="33112" spans="1:9" hidden="1" x14ac:dyDescent="0.25">
      <c r="A33112" s="40"/>
      <c r="I33112" s="40"/>
    </row>
    <row r="33113" spans="1:9" hidden="1" x14ac:dyDescent="0.25">
      <c r="A33113" s="40"/>
      <c r="I33113" s="40"/>
    </row>
    <row r="33114" spans="1:9" hidden="1" x14ac:dyDescent="0.25">
      <c r="A33114" s="40"/>
      <c r="I33114" s="40"/>
    </row>
    <row r="33115" spans="1:9" hidden="1" x14ac:dyDescent="0.25">
      <c r="A33115" s="40"/>
      <c r="I33115" s="40"/>
    </row>
    <row r="33116" spans="1:9" hidden="1" x14ac:dyDescent="0.25">
      <c r="A33116" s="40"/>
      <c r="I33116" s="40"/>
    </row>
    <row r="33117" spans="1:9" hidden="1" x14ac:dyDescent="0.25">
      <c r="A33117" s="40"/>
      <c r="I33117" s="40"/>
    </row>
    <row r="33118" spans="1:9" hidden="1" x14ac:dyDescent="0.25">
      <c r="A33118" s="40"/>
      <c r="I33118" s="40"/>
    </row>
    <row r="33119" spans="1:9" hidden="1" x14ac:dyDescent="0.25">
      <c r="A33119" s="40"/>
      <c r="I33119" s="40"/>
    </row>
    <row r="33120" spans="1:9" hidden="1" x14ac:dyDescent="0.25">
      <c r="A33120" s="40"/>
      <c r="I33120" s="40"/>
    </row>
    <row r="33121" spans="1:9" hidden="1" x14ac:dyDescent="0.25">
      <c r="A33121" s="40"/>
      <c r="I33121" s="40"/>
    </row>
    <row r="33122" spans="1:9" hidden="1" x14ac:dyDescent="0.25">
      <c r="A33122" s="40"/>
      <c r="I33122" s="40"/>
    </row>
    <row r="33123" spans="1:9" hidden="1" x14ac:dyDescent="0.25">
      <c r="A33123" s="40"/>
      <c r="I33123" s="40"/>
    </row>
    <row r="33124" spans="1:9" hidden="1" x14ac:dyDescent="0.25">
      <c r="A33124" s="40"/>
      <c r="I33124" s="40"/>
    </row>
    <row r="33125" spans="1:9" hidden="1" x14ac:dyDescent="0.25">
      <c r="A33125" s="40"/>
      <c r="I33125" s="40"/>
    </row>
    <row r="33126" spans="1:9" hidden="1" x14ac:dyDescent="0.25">
      <c r="A33126" s="40"/>
      <c r="I33126" s="40"/>
    </row>
    <row r="33127" spans="1:9" hidden="1" x14ac:dyDescent="0.25">
      <c r="A33127" s="40"/>
      <c r="I33127" s="40"/>
    </row>
    <row r="33128" spans="1:9" hidden="1" x14ac:dyDescent="0.25">
      <c r="A33128" s="40"/>
      <c r="I33128" s="40"/>
    </row>
    <row r="33129" spans="1:9" hidden="1" x14ac:dyDescent="0.25">
      <c r="A33129" s="40"/>
      <c r="I33129" s="40"/>
    </row>
    <row r="33130" spans="1:9" hidden="1" x14ac:dyDescent="0.25">
      <c r="A33130" s="40"/>
      <c r="I33130" s="40"/>
    </row>
    <row r="33131" spans="1:9" hidden="1" x14ac:dyDescent="0.25">
      <c r="A33131" s="40"/>
      <c r="I33131" s="40"/>
    </row>
    <row r="33132" spans="1:9" hidden="1" x14ac:dyDescent="0.25">
      <c r="A33132" s="40"/>
      <c r="I33132" s="40"/>
    </row>
    <row r="33133" spans="1:9" hidden="1" x14ac:dyDescent="0.25">
      <c r="A33133" s="40"/>
      <c r="I33133" s="40"/>
    </row>
    <row r="33134" spans="1:9" hidden="1" x14ac:dyDescent="0.25">
      <c r="A33134" s="40"/>
      <c r="I33134" s="40"/>
    </row>
    <row r="33135" spans="1:9" hidden="1" x14ac:dyDescent="0.25">
      <c r="A33135" s="40"/>
      <c r="I33135" s="40"/>
    </row>
    <row r="33136" spans="1:9" hidden="1" x14ac:dyDescent="0.25">
      <c r="A33136" s="40"/>
      <c r="I33136" s="40"/>
    </row>
    <row r="33137" spans="1:9" hidden="1" x14ac:dyDescent="0.25">
      <c r="A33137" s="40"/>
      <c r="I33137" s="40"/>
    </row>
    <row r="33138" spans="1:9" hidden="1" x14ac:dyDescent="0.25">
      <c r="A33138" s="40"/>
      <c r="I33138" s="40"/>
    </row>
    <row r="33139" spans="1:9" hidden="1" x14ac:dyDescent="0.25">
      <c r="A33139" s="40"/>
      <c r="I33139" s="40"/>
    </row>
    <row r="33140" spans="1:9" hidden="1" x14ac:dyDescent="0.25">
      <c r="A33140" s="40"/>
      <c r="I33140" s="40"/>
    </row>
    <row r="33141" spans="1:9" hidden="1" x14ac:dyDescent="0.25">
      <c r="A33141" s="40"/>
      <c r="I33141" s="40"/>
    </row>
    <row r="33142" spans="1:9" hidden="1" x14ac:dyDescent="0.25">
      <c r="A33142" s="40"/>
      <c r="I33142" s="40"/>
    </row>
    <row r="33143" spans="1:9" hidden="1" x14ac:dyDescent="0.25">
      <c r="A33143" s="40"/>
      <c r="I33143" s="40"/>
    </row>
    <row r="33144" spans="1:9" hidden="1" x14ac:dyDescent="0.25">
      <c r="A33144" s="40"/>
      <c r="I33144" s="40"/>
    </row>
    <row r="33145" spans="1:9" hidden="1" x14ac:dyDescent="0.25">
      <c r="A33145" s="40"/>
      <c r="I33145" s="40"/>
    </row>
    <row r="33146" spans="1:9" hidden="1" x14ac:dyDescent="0.25">
      <c r="A33146" s="40"/>
      <c r="I33146" s="40"/>
    </row>
    <row r="33147" spans="1:9" hidden="1" x14ac:dyDescent="0.25">
      <c r="A33147" s="40"/>
      <c r="I33147" s="40"/>
    </row>
    <row r="33148" spans="1:9" hidden="1" x14ac:dyDescent="0.25">
      <c r="A33148" s="40"/>
      <c r="I33148" s="40"/>
    </row>
    <row r="33149" spans="1:9" hidden="1" x14ac:dyDescent="0.25">
      <c r="A33149" s="40"/>
      <c r="I33149" s="40"/>
    </row>
    <row r="33150" spans="1:9" hidden="1" x14ac:dyDescent="0.25">
      <c r="A33150" s="40"/>
      <c r="I33150" s="40"/>
    </row>
    <row r="33151" spans="1:9" hidden="1" x14ac:dyDescent="0.25">
      <c r="A33151" s="40"/>
      <c r="I33151" s="40"/>
    </row>
    <row r="33152" spans="1:9" hidden="1" x14ac:dyDescent="0.25">
      <c r="A33152" s="40"/>
      <c r="I33152" s="40"/>
    </row>
    <row r="33153" spans="1:9" hidden="1" x14ac:dyDescent="0.25">
      <c r="A33153" s="40"/>
      <c r="I33153" s="40"/>
    </row>
    <row r="33154" spans="1:9" hidden="1" x14ac:dyDescent="0.25">
      <c r="A33154" s="40"/>
      <c r="I33154" s="40"/>
    </row>
    <row r="33155" spans="1:9" hidden="1" x14ac:dyDescent="0.25">
      <c r="A33155" s="40"/>
      <c r="I33155" s="40"/>
    </row>
    <row r="33156" spans="1:9" hidden="1" x14ac:dyDescent="0.25">
      <c r="A33156" s="40"/>
      <c r="I33156" s="40"/>
    </row>
    <row r="33157" spans="1:9" hidden="1" x14ac:dyDescent="0.25">
      <c r="A33157" s="40"/>
      <c r="I33157" s="40"/>
    </row>
    <row r="33158" spans="1:9" hidden="1" x14ac:dyDescent="0.25">
      <c r="A33158" s="40"/>
      <c r="I33158" s="40"/>
    </row>
    <row r="33159" spans="1:9" hidden="1" x14ac:dyDescent="0.25">
      <c r="A33159" s="40"/>
      <c r="I33159" s="40"/>
    </row>
    <row r="33160" spans="1:9" hidden="1" x14ac:dyDescent="0.25">
      <c r="A33160" s="40"/>
      <c r="I33160" s="40"/>
    </row>
    <row r="33161" spans="1:9" hidden="1" x14ac:dyDescent="0.25">
      <c r="A33161" s="40"/>
      <c r="I33161" s="40"/>
    </row>
    <row r="33162" spans="1:9" hidden="1" x14ac:dyDescent="0.25">
      <c r="A33162" s="40"/>
      <c r="I33162" s="40"/>
    </row>
    <row r="33163" spans="1:9" hidden="1" x14ac:dyDescent="0.25">
      <c r="A33163" s="40"/>
      <c r="I33163" s="40"/>
    </row>
    <row r="33164" spans="1:9" hidden="1" x14ac:dyDescent="0.25">
      <c r="A33164" s="40"/>
      <c r="I33164" s="40"/>
    </row>
    <row r="33165" spans="1:9" hidden="1" x14ac:dyDescent="0.25">
      <c r="A33165" s="40"/>
      <c r="I33165" s="40"/>
    </row>
    <row r="33166" spans="1:9" hidden="1" x14ac:dyDescent="0.25">
      <c r="A33166" s="40"/>
      <c r="I33166" s="40"/>
    </row>
    <row r="33167" spans="1:9" hidden="1" x14ac:dyDescent="0.25">
      <c r="A33167" s="40"/>
      <c r="I33167" s="40"/>
    </row>
    <row r="33168" spans="1:9" hidden="1" x14ac:dyDescent="0.25">
      <c r="A33168" s="40"/>
      <c r="I33168" s="40"/>
    </row>
    <row r="33169" spans="1:9" hidden="1" x14ac:dyDescent="0.25">
      <c r="A33169" s="40"/>
      <c r="I33169" s="40"/>
    </row>
    <row r="33170" spans="1:9" hidden="1" x14ac:dyDescent="0.25">
      <c r="A33170" s="40"/>
      <c r="I33170" s="40"/>
    </row>
    <row r="33171" spans="1:9" hidden="1" x14ac:dyDescent="0.25">
      <c r="A33171" s="40"/>
      <c r="I33171" s="40"/>
    </row>
    <row r="33172" spans="1:9" hidden="1" x14ac:dyDescent="0.25">
      <c r="A33172" s="40"/>
      <c r="I33172" s="40"/>
    </row>
    <row r="33173" spans="1:9" hidden="1" x14ac:dyDescent="0.25">
      <c r="A33173" s="40"/>
      <c r="I33173" s="40"/>
    </row>
    <row r="33174" spans="1:9" hidden="1" x14ac:dyDescent="0.25">
      <c r="A33174" s="40"/>
      <c r="I33174" s="40"/>
    </row>
    <row r="33175" spans="1:9" hidden="1" x14ac:dyDescent="0.25">
      <c r="A33175" s="40"/>
      <c r="I33175" s="40"/>
    </row>
    <row r="33176" spans="1:9" hidden="1" x14ac:dyDescent="0.25">
      <c r="A33176" s="40"/>
      <c r="I33176" s="40"/>
    </row>
    <row r="33177" spans="1:9" hidden="1" x14ac:dyDescent="0.25">
      <c r="A33177" s="40"/>
      <c r="I33177" s="40"/>
    </row>
    <row r="33178" spans="1:9" hidden="1" x14ac:dyDescent="0.25">
      <c r="A33178" s="40"/>
      <c r="I33178" s="40"/>
    </row>
    <row r="33179" spans="1:9" hidden="1" x14ac:dyDescent="0.25">
      <c r="A33179" s="40"/>
      <c r="I33179" s="40"/>
    </row>
    <row r="33180" spans="1:9" hidden="1" x14ac:dyDescent="0.25">
      <c r="A33180" s="40"/>
      <c r="I33180" s="40"/>
    </row>
    <row r="33181" spans="1:9" hidden="1" x14ac:dyDescent="0.25">
      <c r="A33181" s="40"/>
      <c r="I33181" s="40"/>
    </row>
    <row r="33182" spans="1:9" hidden="1" x14ac:dyDescent="0.25">
      <c r="A33182" s="40"/>
      <c r="I33182" s="40"/>
    </row>
    <row r="33183" spans="1:9" hidden="1" x14ac:dyDescent="0.25">
      <c r="A33183" s="40"/>
      <c r="I33183" s="40"/>
    </row>
    <row r="33184" spans="1:9" hidden="1" x14ac:dyDescent="0.25">
      <c r="A33184" s="40"/>
      <c r="I33184" s="40"/>
    </row>
    <row r="33185" spans="1:9" hidden="1" x14ac:dyDescent="0.25">
      <c r="A33185" s="40"/>
      <c r="I33185" s="40"/>
    </row>
    <row r="33186" spans="1:9" hidden="1" x14ac:dyDescent="0.25">
      <c r="A33186" s="40"/>
      <c r="I33186" s="40"/>
    </row>
    <row r="33187" spans="1:9" hidden="1" x14ac:dyDescent="0.25">
      <c r="A33187" s="40"/>
      <c r="I33187" s="40"/>
    </row>
    <row r="33188" spans="1:9" hidden="1" x14ac:dyDescent="0.25">
      <c r="A33188" s="40"/>
      <c r="I33188" s="40"/>
    </row>
    <row r="33189" spans="1:9" hidden="1" x14ac:dyDescent="0.25">
      <c r="A33189" s="40"/>
      <c r="I33189" s="40"/>
    </row>
    <row r="33190" spans="1:9" hidden="1" x14ac:dyDescent="0.25">
      <c r="A33190" s="40"/>
      <c r="I33190" s="40"/>
    </row>
    <row r="33191" spans="1:9" hidden="1" x14ac:dyDescent="0.25">
      <c r="A33191" s="40"/>
      <c r="I33191" s="40"/>
    </row>
    <row r="33192" spans="1:9" hidden="1" x14ac:dyDescent="0.25">
      <c r="A33192" s="40"/>
      <c r="I33192" s="40"/>
    </row>
    <row r="33193" spans="1:9" hidden="1" x14ac:dyDescent="0.25">
      <c r="A33193" s="40"/>
      <c r="I33193" s="40"/>
    </row>
    <row r="33194" spans="1:9" hidden="1" x14ac:dyDescent="0.25">
      <c r="A33194" s="40"/>
      <c r="I33194" s="40"/>
    </row>
    <row r="33195" spans="1:9" hidden="1" x14ac:dyDescent="0.25">
      <c r="A33195" s="40"/>
      <c r="I33195" s="40"/>
    </row>
    <row r="33196" spans="1:9" hidden="1" x14ac:dyDescent="0.25">
      <c r="A33196" s="40"/>
      <c r="I33196" s="40"/>
    </row>
    <row r="33197" spans="1:9" hidden="1" x14ac:dyDescent="0.25">
      <c r="A33197" s="40"/>
      <c r="I33197" s="40"/>
    </row>
    <row r="33198" spans="1:9" hidden="1" x14ac:dyDescent="0.25">
      <c r="A33198" s="40"/>
      <c r="I33198" s="40"/>
    </row>
    <row r="33199" spans="1:9" hidden="1" x14ac:dyDescent="0.25">
      <c r="A33199" s="40"/>
      <c r="I33199" s="40"/>
    </row>
    <row r="33200" spans="1:9" hidden="1" x14ac:dyDescent="0.25">
      <c r="A33200" s="40"/>
      <c r="I33200" s="40"/>
    </row>
    <row r="33201" spans="1:9" hidden="1" x14ac:dyDescent="0.25">
      <c r="A33201" s="40"/>
      <c r="I33201" s="40"/>
    </row>
    <row r="33202" spans="1:9" hidden="1" x14ac:dyDescent="0.25">
      <c r="A33202" s="40"/>
      <c r="I33202" s="40"/>
    </row>
    <row r="33203" spans="1:9" hidden="1" x14ac:dyDescent="0.25">
      <c r="A33203" s="40"/>
      <c r="I33203" s="40"/>
    </row>
    <row r="33204" spans="1:9" hidden="1" x14ac:dyDescent="0.25">
      <c r="A33204" s="40"/>
      <c r="I33204" s="40"/>
    </row>
    <row r="33205" spans="1:9" hidden="1" x14ac:dyDescent="0.25">
      <c r="A33205" s="40"/>
      <c r="I33205" s="40"/>
    </row>
    <row r="33206" spans="1:9" hidden="1" x14ac:dyDescent="0.25">
      <c r="A33206" s="40"/>
      <c r="I33206" s="40"/>
    </row>
    <row r="33207" spans="1:9" hidden="1" x14ac:dyDescent="0.25">
      <c r="A33207" s="40"/>
      <c r="I33207" s="40"/>
    </row>
    <row r="33208" spans="1:9" hidden="1" x14ac:dyDescent="0.25">
      <c r="A33208" s="40"/>
      <c r="I33208" s="40"/>
    </row>
    <row r="33209" spans="1:9" hidden="1" x14ac:dyDescent="0.25">
      <c r="A33209" s="40"/>
      <c r="I33209" s="40"/>
    </row>
    <row r="33210" spans="1:9" hidden="1" x14ac:dyDescent="0.25">
      <c r="A33210" s="40"/>
      <c r="I33210" s="40"/>
    </row>
    <row r="33211" spans="1:9" hidden="1" x14ac:dyDescent="0.25">
      <c r="A33211" s="40"/>
      <c r="I33211" s="40"/>
    </row>
    <row r="33212" spans="1:9" hidden="1" x14ac:dyDescent="0.25">
      <c r="A33212" s="40"/>
      <c r="I33212" s="40"/>
    </row>
    <row r="33213" spans="1:9" hidden="1" x14ac:dyDescent="0.25">
      <c r="A33213" s="40"/>
      <c r="I33213" s="40"/>
    </row>
    <row r="33214" spans="1:9" hidden="1" x14ac:dyDescent="0.25">
      <c r="A33214" s="40"/>
      <c r="I33214" s="40"/>
    </row>
    <row r="33215" spans="1:9" hidden="1" x14ac:dyDescent="0.25">
      <c r="A33215" s="40"/>
      <c r="I33215" s="40"/>
    </row>
    <row r="33216" spans="1:9" hidden="1" x14ac:dyDescent="0.25">
      <c r="A33216" s="40"/>
      <c r="I33216" s="40"/>
    </row>
    <row r="33217" spans="1:9" hidden="1" x14ac:dyDescent="0.25">
      <c r="A33217" s="40"/>
      <c r="I33217" s="40"/>
    </row>
    <row r="33218" spans="1:9" hidden="1" x14ac:dyDescent="0.25">
      <c r="A33218" s="40"/>
      <c r="I33218" s="40"/>
    </row>
    <row r="33219" spans="1:9" hidden="1" x14ac:dyDescent="0.25">
      <c r="A33219" s="40"/>
      <c r="I33219" s="40"/>
    </row>
    <row r="33220" spans="1:9" hidden="1" x14ac:dyDescent="0.25">
      <c r="A33220" s="40"/>
      <c r="I33220" s="40"/>
    </row>
    <row r="33221" spans="1:9" hidden="1" x14ac:dyDescent="0.25">
      <c r="A33221" s="40"/>
      <c r="I33221" s="40"/>
    </row>
    <row r="33222" spans="1:9" hidden="1" x14ac:dyDescent="0.25">
      <c r="A33222" s="40"/>
      <c r="I33222" s="40"/>
    </row>
    <row r="33223" spans="1:9" hidden="1" x14ac:dyDescent="0.25">
      <c r="A33223" s="40"/>
      <c r="I33223" s="40"/>
    </row>
    <row r="33224" spans="1:9" hidden="1" x14ac:dyDescent="0.25">
      <c r="A33224" s="40"/>
      <c r="I33224" s="40"/>
    </row>
    <row r="33225" spans="1:9" hidden="1" x14ac:dyDescent="0.25">
      <c r="A33225" s="40"/>
      <c r="I33225" s="40"/>
    </row>
    <row r="33226" spans="1:9" hidden="1" x14ac:dyDescent="0.25">
      <c r="A33226" s="40"/>
      <c r="I33226" s="40"/>
    </row>
    <row r="33227" spans="1:9" hidden="1" x14ac:dyDescent="0.25">
      <c r="A33227" s="40"/>
      <c r="I33227" s="40"/>
    </row>
    <row r="33228" spans="1:9" hidden="1" x14ac:dyDescent="0.25">
      <c r="A33228" s="40"/>
      <c r="I33228" s="40"/>
    </row>
    <row r="33229" spans="1:9" hidden="1" x14ac:dyDescent="0.25">
      <c r="A33229" s="40"/>
      <c r="I33229" s="40"/>
    </row>
    <row r="33230" spans="1:9" hidden="1" x14ac:dyDescent="0.25">
      <c r="A33230" s="40"/>
      <c r="I33230" s="40"/>
    </row>
    <row r="33231" spans="1:9" hidden="1" x14ac:dyDescent="0.25">
      <c r="A33231" s="40"/>
      <c r="I33231" s="40"/>
    </row>
    <row r="33232" spans="1:9" hidden="1" x14ac:dyDescent="0.25">
      <c r="A33232" s="40"/>
      <c r="I33232" s="40"/>
    </row>
    <row r="33233" spans="1:9" hidden="1" x14ac:dyDescent="0.25">
      <c r="A33233" s="40"/>
      <c r="I33233" s="40"/>
    </row>
    <row r="33234" spans="1:9" hidden="1" x14ac:dyDescent="0.25">
      <c r="A33234" s="40"/>
      <c r="I33234" s="40"/>
    </row>
    <row r="33235" spans="1:9" hidden="1" x14ac:dyDescent="0.25">
      <c r="A33235" s="40"/>
      <c r="I33235" s="40"/>
    </row>
    <row r="33236" spans="1:9" hidden="1" x14ac:dyDescent="0.25">
      <c r="A33236" s="40"/>
      <c r="I33236" s="40"/>
    </row>
    <row r="33237" spans="1:9" hidden="1" x14ac:dyDescent="0.25">
      <c r="A33237" s="40"/>
      <c r="I33237" s="40"/>
    </row>
    <row r="33238" spans="1:9" hidden="1" x14ac:dyDescent="0.25">
      <c r="A33238" s="40"/>
      <c r="I33238" s="40"/>
    </row>
    <row r="33239" spans="1:9" hidden="1" x14ac:dyDescent="0.25">
      <c r="A33239" s="40"/>
      <c r="I33239" s="40"/>
    </row>
    <row r="33240" spans="1:9" hidden="1" x14ac:dyDescent="0.25">
      <c r="A33240" s="40"/>
      <c r="I33240" s="40"/>
    </row>
    <row r="33241" spans="1:9" hidden="1" x14ac:dyDescent="0.25">
      <c r="A33241" s="40"/>
      <c r="I33241" s="40"/>
    </row>
    <row r="33242" spans="1:9" hidden="1" x14ac:dyDescent="0.25">
      <c r="A33242" s="40"/>
      <c r="I33242" s="40"/>
    </row>
    <row r="33243" spans="1:9" hidden="1" x14ac:dyDescent="0.25">
      <c r="A33243" s="40"/>
      <c r="I33243" s="40"/>
    </row>
    <row r="33244" spans="1:9" hidden="1" x14ac:dyDescent="0.25">
      <c r="A33244" s="40"/>
      <c r="I33244" s="40"/>
    </row>
    <row r="33245" spans="1:9" hidden="1" x14ac:dyDescent="0.25">
      <c r="A33245" s="40"/>
      <c r="I33245" s="40"/>
    </row>
    <row r="33246" spans="1:9" hidden="1" x14ac:dyDescent="0.25">
      <c r="A33246" s="40"/>
      <c r="I33246" s="40"/>
    </row>
    <row r="33247" spans="1:9" hidden="1" x14ac:dyDescent="0.25">
      <c r="A33247" s="40"/>
      <c r="I33247" s="40"/>
    </row>
    <row r="33248" spans="1:9" hidden="1" x14ac:dyDescent="0.25">
      <c r="A33248" s="40"/>
      <c r="I33248" s="40"/>
    </row>
    <row r="33249" spans="1:9" hidden="1" x14ac:dyDescent="0.25">
      <c r="A33249" s="40"/>
      <c r="I33249" s="40"/>
    </row>
    <row r="33250" spans="1:9" hidden="1" x14ac:dyDescent="0.25">
      <c r="A33250" s="40"/>
      <c r="I33250" s="40"/>
    </row>
    <row r="33251" spans="1:9" hidden="1" x14ac:dyDescent="0.25">
      <c r="A33251" s="40"/>
      <c r="I33251" s="40"/>
    </row>
    <row r="33252" spans="1:9" hidden="1" x14ac:dyDescent="0.25">
      <c r="A33252" s="40"/>
      <c r="I33252" s="40"/>
    </row>
    <row r="33253" spans="1:9" hidden="1" x14ac:dyDescent="0.25">
      <c r="A33253" s="40"/>
      <c r="I33253" s="40"/>
    </row>
    <row r="33254" spans="1:9" hidden="1" x14ac:dyDescent="0.25">
      <c r="A33254" s="40"/>
      <c r="I33254" s="40"/>
    </row>
    <row r="33255" spans="1:9" hidden="1" x14ac:dyDescent="0.25">
      <c r="A33255" s="40"/>
      <c r="I33255" s="40"/>
    </row>
    <row r="33256" spans="1:9" hidden="1" x14ac:dyDescent="0.25">
      <c r="A33256" s="40"/>
      <c r="I33256" s="40"/>
    </row>
    <row r="33257" spans="1:9" hidden="1" x14ac:dyDescent="0.25">
      <c r="A33257" s="40"/>
      <c r="I33257" s="40"/>
    </row>
    <row r="33258" spans="1:9" hidden="1" x14ac:dyDescent="0.25">
      <c r="A33258" s="40"/>
      <c r="I33258" s="40"/>
    </row>
    <row r="33259" spans="1:9" hidden="1" x14ac:dyDescent="0.25">
      <c r="A33259" s="40"/>
      <c r="I33259" s="40"/>
    </row>
    <row r="33260" spans="1:9" hidden="1" x14ac:dyDescent="0.25">
      <c r="A33260" s="40"/>
      <c r="I33260" s="40"/>
    </row>
    <row r="33261" spans="1:9" hidden="1" x14ac:dyDescent="0.25">
      <c r="A33261" s="40"/>
      <c r="I33261" s="40"/>
    </row>
    <row r="33262" spans="1:9" hidden="1" x14ac:dyDescent="0.25">
      <c r="A33262" s="40"/>
      <c r="I33262" s="40"/>
    </row>
    <row r="33263" spans="1:9" hidden="1" x14ac:dyDescent="0.25">
      <c r="A33263" s="40"/>
      <c r="I33263" s="40"/>
    </row>
    <row r="33264" spans="1:9" hidden="1" x14ac:dyDescent="0.25">
      <c r="A33264" s="40"/>
      <c r="I33264" s="40"/>
    </row>
    <row r="33265" spans="1:9" hidden="1" x14ac:dyDescent="0.25">
      <c r="A33265" s="40"/>
      <c r="I33265" s="40"/>
    </row>
    <row r="33266" spans="1:9" hidden="1" x14ac:dyDescent="0.25">
      <c r="A33266" s="40"/>
      <c r="I33266" s="40"/>
    </row>
    <row r="33267" spans="1:9" hidden="1" x14ac:dyDescent="0.25">
      <c r="A33267" s="40"/>
      <c r="I33267" s="40"/>
    </row>
    <row r="33268" spans="1:9" hidden="1" x14ac:dyDescent="0.25">
      <c r="A33268" s="40"/>
      <c r="I33268" s="40"/>
    </row>
    <row r="33269" spans="1:9" hidden="1" x14ac:dyDescent="0.25">
      <c r="A33269" s="40"/>
      <c r="I33269" s="40"/>
    </row>
    <row r="33270" spans="1:9" hidden="1" x14ac:dyDescent="0.25">
      <c r="A33270" s="40"/>
      <c r="I33270" s="40"/>
    </row>
    <row r="33271" spans="1:9" hidden="1" x14ac:dyDescent="0.25">
      <c r="A33271" s="40"/>
      <c r="I33271" s="40"/>
    </row>
    <row r="33272" spans="1:9" hidden="1" x14ac:dyDescent="0.25">
      <c r="A33272" s="40"/>
      <c r="I33272" s="40"/>
    </row>
    <row r="33273" spans="1:9" hidden="1" x14ac:dyDescent="0.25">
      <c r="A33273" s="40"/>
      <c r="I33273" s="40"/>
    </row>
    <row r="33274" spans="1:9" hidden="1" x14ac:dyDescent="0.25">
      <c r="A33274" s="40"/>
      <c r="I33274" s="40"/>
    </row>
    <row r="33275" spans="1:9" hidden="1" x14ac:dyDescent="0.25">
      <c r="A33275" s="40"/>
      <c r="I33275" s="40"/>
    </row>
    <row r="33276" spans="1:9" hidden="1" x14ac:dyDescent="0.25">
      <c r="A33276" s="40"/>
      <c r="I33276" s="40"/>
    </row>
    <row r="33277" spans="1:9" hidden="1" x14ac:dyDescent="0.25">
      <c r="A33277" s="40"/>
      <c r="I33277" s="40"/>
    </row>
    <row r="33278" spans="1:9" hidden="1" x14ac:dyDescent="0.25">
      <c r="A33278" s="40"/>
      <c r="I33278" s="40"/>
    </row>
    <row r="33279" spans="1:9" hidden="1" x14ac:dyDescent="0.25">
      <c r="A33279" s="40"/>
      <c r="I33279" s="40"/>
    </row>
    <row r="33280" spans="1:9" hidden="1" x14ac:dyDescent="0.25">
      <c r="A33280" s="40"/>
      <c r="I33280" s="40"/>
    </row>
    <row r="33281" spans="1:9" hidden="1" x14ac:dyDescent="0.25">
      <c r="A33281" s="40"/>
      <c r="I33281" s="40"/>
    </row>
    <row r="33282" spans="1:9" hidden="1" x14ac:dyDescent="0.25">
      <c r="A33282" s="40"/>
      <c r="I33282" s="40"/>
    </row>
    <row r="33283" spans="1:9" hidden="1" x14ac:dyDescent="0.25">
      <c r="A33283" s="40"/>
      <c r="I33283" s="40"/>
    </row>
    <row r="33284" spans="1:9" hidden="1" x14ac:dyDescent="0.25">
      <c r="A33284" s="40"/>
      <c r="I33284" s="40"/>
    </row>
    <row r="33285" spans="1:9" hidden="1" x14ac:dyDescent="0.25">
      <c r="A33285" s="40"/>
      <c r="I33285" s="40"/>
    </row>
    <row r="33286" spans="1:9" hidden="1" x14ac:dyDescent="0.25">
      <c r="A33286" s="40"/>
      <c r="I33286" s="40"/>
    </row>
    <row r="33287" spans="1:9" hidden="1" x14ac:dyDescent="0.25">
      <c r="A33287" s="40"/>
      <c r="I33287" s="40"/>
    </row>
    <row r="33288" spans="1:9" hidden="1" x14ac:dyDescent="0.25">
      <c r="A33288" s="40"/>
      <c r="I33288" s="40"/>
    </row>
    <row r="33289" spans="1:9" hidden="1" x14ac:dyDescent="0.25">
      <c r="A33289" s="40"/>
      <c r="I33289" s="40"/>
    </row>
    <row r="33290" spans="1:9" hidden="1" x14ac:dyDescent="0.25">
      <c r="A33290" s="40"/>
      <c r="I33290" s="40"/>
    </row>
    <row r="33291" spans="1:9" hidden="1" x14ac:dyDescent="0.25">
      <c r="A33291" s="40"/>
      <c r="I33291" s="40"/>
    </row>
    <row r="33292" spans="1:9" hidden="1" x14ac:dyDescent="0.25">
      <c r="A33292" s="40"/>
      <c r="I33292" s="40"/>
    </row>
    <row r="33293" spans="1:9" hidden="1" x14ac:dyDescent="0.25">
      <c r="A33293" s="40"/>
      <c r="I33293" s="40"/>
    </row>
    <row r="33294" spans="1:9" hidden="1" x14ac:dyDescent="0.25">
      <c r="A33294" s="40"/>
      <c r="I33294" s="40"/>
    </row>
    <row r="33295" spans="1:9" hidden="1" x14ac:dyDescent="0.25">
      <c r="A33295" s="40"/>
      <c r="I33295" s="40"/>
    </row>
    <row r="33296" spans="1:9" hidden="1" x14ac:dyDescent="0.25">
      <c r="A33296" s="40"/>
      <c r="I33296" s="40"/>
    </row>
    <row r="33297" spans="1:9" hidden="1" x14ac:dyDescent="0.25">
      <c r="A33297" s="40"/>
      <c r="I33297" s="40"/>
    </row>
    <row r="33298" spans="1:9" hidden="1" x14ac:dyDescent="0.25">
      <c r="A33298" s="40"/>
      <c r="I33298" s="40"/>
    </row>
    <row r="33299" spans="1:9" hidden="1" x14ac:dyDescent="0.25">
      <c r="A33299" s="40"/>
      <c r="I33299" s="40"/>
    </row>
    <row r="33300" spans="1:9" hidden="1" x14ac:dyDescent="0.25">
      <c r="A33300" s="40"/>
      <c r="I33300" s="40"/>
    </row>
    <row r="33301" spans="1:9" hidden="1" x14ac:dyDescent="0.25">
      <c r="A33301" s="40"/>
      <c r="I33301" s="40"/>
    </row>
    <row r="33302" spans="1:9" hidden="1" x14ac:dyDescent="0.25">
      <c r="A33302" s="40"/>
      <c r="I33302" s="40"/>
    </row>
    <row r="33303" spans="1:9" hidden="1" x14ac:dyDescent="0.25">
      <c r="A33303" s="40"/>
      <c r="I33303" s="40"/>
    </row>
    <row r="33304" spans="1:9" hidden="1" x14ac:dyDescent="0.25">
      <c r="A33304" s="40"/>
      <c r="I33304" s="40"/>
    </row>
    <row r="33305" spans="1:9" hidden="1" x14ac:dyDescent="0.25">
      <c r="A33305" s="40"/>
      <c r="I33305" s="40"/>
    </row>
    <row r="33306" spans="1:9" hidden="1" x14ac:dyDescent="0.25">
      <c r="A33306" s="40"/>
      <c r="I33306" s="40"/>
    </row>
    <row r="33307" spans="1:9" hidden="1" x14ac:dyDescent="0.25">
      <c r="A33307" s="40"/>
      <c r="I33307" s="40"/>
    </row>
    <row r="33308" spans="1:9" hidden="1" x14ac:dyDescent="0.25">
      <c r="A33308" s="40"/>
      <c r="I33308" s="40"/>
    </row>
    <row r="33309" spans="1:9" hidden="1" x14ac:dyDescent="0.25">
      <c r="A33309" s="40"/>
      <c r="I33309" s="40"/>
    </row>
    <row r="33310" spans="1:9" hidden="1" x14ac:dyDescent="0.25">
      <c r="A33310" s="40"/>
      <c r="I33310" s="40"/>
    </row>
    <row r="33311" spans="1:9" hidden="1" x14ac:dyDescent="0.25">
      <c r="A33311" s="40"/>
      <c r="I33311" s="40"/>
    </row>
    <row r="33312" spans="1:9" hidden="1" x14ac:dyDescent="0.25">
      <c r="A33312" s="40"/>
      <c r="I33312" s="40"/>
    </row>
    <row r="33313" spans="1:9" hidden="1" x14ac:dyDescent="0.25">
      <c r="A33313" s="40"/>
      <c r="I33313" s="40"/>
    </row>
    <row r="33314" spans="1:9" hidden="1" x14ac:dyDescent="0.25">
      <c r="A33314" s="40"/>
      <c r="I33314" s="40"/>
    </row>
    <row r="33315" spans="1:9" hidden="1" x14ac:dyDescent="0.25">
      <c r="A33315" s="40"/>
      <c r="I33315" s="40"/>
    </row>
    <row r="33316" spans="1:9" hidden="1" x14ac:dyDescent="0.25">
      <c r="A33316" s="40"/>
      <c r="I33316" s="40"/>
    </row>
    <row r="33317" spans="1:9" hidden="1" x14ac:dyDescent="0.25">
      <c r="A33317" s="40"/>
      <c r="I33317" s="40"/>
    </row>
    <row r="33318" spans="1:9" hidden="1" x14ac:dyDescent="0.25">
      <c r="A33318" s="40"/>
      <c r="I33318" s="40"/>
    </row>
    <row r="33319" spans="1:9" hidden="1" x14ac:dyDescent="0.25">
      <c r="A33319" s="40"/>
      <c r="I33319" s="40"/>
    </row>
    <row r="33320" spans="1:9" hidden="1" x14ac:dyDescent="0.25">
      <c r="A33320" s="40"/>
      <c r="I33320" s="40"/>
    </row>
    <row r="33321" spans="1:9" hidden="1" x14ac:dyDescent="0.25">
      <c r="A33321" s="40"/>
      <c r="I33321" s="40"/>
    </row>
    <row r="33322" spans="1:9" hidden="1" x14ac:dyDescent="0.25">
      <c r="A33322" s="40"/>
      <c r="I33322" s="40"/>
    </row>
    <row r="33323" spans="1:9" hidden="1" x14ac:dyDescent="0.25">
      <c r="A33323" s="40"/>
      <c r="I33323" s="40"/>
    </row>
    <row r="33324" spans="1:9" hidden="1" x14ac:dyDescent="0.25">
      <c r="A33324" s="40"/>
      <c r="I33324" s="40"/>
    </row>
    <row r="33325" spans="1:9" hidden="1" x14ac:dyDescent="0.25">
      <c r="A33325" s="40"/>
      <c r="I33325" s="40"/>
    </row>
    <row r="33326" spans="1:9" hidden="1" x14ac:dyDescent="0.25">
      <c r="A33326" s="40"/>
      <c r="I33326" s="40"/>
    </row>
    <row r="33327" spans="1:9" hidden="1" x14ac:dyDescent="0.25">
      <c r="A33327" s="40"/>
      <c r="I33327" s="40"/>
    </row>
    <row r="33328" spans="1:9" hidden="1" x14ac:dyDescent="0.25">
      <c r="A33328" s="40"/>
      <c r="I33328" s="40"/>
    </row>
    <row r="33329" spans="1:9" hidden="1" x14ac:dyDescent="0.25">
      <c r="A33329" s="40"/>
      <c r="I33329" s="40"/>
    </row>
    <row r="33330" spans="1:9" hidden="1" x14ac:dyDescent="0.25">
      <c r="A33330" s="40"/>
      <c r="I33330" s="40"/>
    </row>
    <row r="33331" spans="1:9" hidden="1" x14ac:dyDescent="0.25">
      <c r="A33331" s="40"/>
      <c r="I33331" s="40"/>
    </row>
    <row r="33332" spans="1:9" hidden="1" x14ac:dyDescent="0.25">
      <c r="A33332" s="40"/>
      <c r="I33332" s="40"/>
    </row>
    <row r="33333" spans="1:9" hidden="1" x14ac:dyDescent="0.25">
      <c r="A33333" s="40"/>
      <c r="I33333" s="40"/>
    </row>
    <row r="33334" spans="1:9" hidden="1" x14ac:dyDescent="0.25">
      <c r="A33334" s="40"/>
      <c r="I33334" s="40"/>
    </row>
    <row r="33335" spans="1:9" hidden="1" x14ac:dyDescent="0.25">
      <c r="A33335" s="40"/>
      <c r="I33335" s="40"/>
    </row>
    <row r="33336" spans="1:9" hidden="1" x14ac:dyDescent="0.25">
      <c r="A33336" s="40"/>
      <c r="I33336" s="40"/>
    </row>
    <row r="33337" spans="1:9" hidden="1" x14ac:dyDescent="0.25">
      <c r="A33337" s="40"/>
      <c r="I33337" s="40"/>
    </row>
    <row r="33338" spans="1:9" hidden="1" x14ac:dyDescent="0.25">
      <c r="A33338" s="40"/>
      <c r="I33338" s="40"/>
    </row>
    <row r="33339" spans="1:9" hidden="1" x14ac:dyDescent="0.25">
      <c r="A33339" s="40"/>
      <c r="I33339" s="40"/>
    </row>
    <row r="33340" spans="1:9" hidden="1" x14ac:dyDescent="0.25">
      <c r="A33340" s="40"/>
      <c r="I33340" s="40"/>
    </row>
    <row r="33341" spans="1:9" hidden="1" x14ac:dyDescent="0.25">
      <c r="A33341" s="40"/>
      <c r="I33341" s="40"/>
    </row>
    <row r="33342" spans="1:9" hidden="1" x14ac:dyDescent="0.25">
      <c r="A33342" s="40"/>
      <c r="I33342" s="40"/>
    </row>
    <row r="33343" spans="1:9" hidden="1" x14ac:dyDescent="0.25">
      <c r="A33343" s="40"/>
      <c r="I33343" s="40"/>
    </row>
    <row r="33344" spans="1:9" hidden="1" x14ac:dyDescent="0.25">
      <c r="A33344" s="40"/>
      <c r="I33344" s="40"/>
    </row>
    <row r="33345" spans="1:9" hidden="1" x14ac:dyDescent="0.25">
      <c r="A33345" s="40"/>
      <c r="I33345" s="40"/>
    </row>
    <row r="33346" spans="1:9" hidden="1" x14ac:dyDescent="0.25">
      <c r="A33346" s="40"/>
      <c r="I33346" s="40"/>
    </row>
    <row r="33347" spans="1:9" hidden="1" x14ac:dyDescent="0.25">
      <c r="A33347" s="40"/>
      <c r="I33347" s="40"/>
    </row>
    <row r="33348" spans="1:9" hidden="1" x14ac:dyDescent="0.25">
      <c r="A33348" s="40"/>
      <c r="I33348" s="40"/>
    </row>
    <row r="33349" spans="1:9" hidden="1" x14ac:dyDescent="0.25">
      <c r="A33349" s="40"/>
      <c r="I33349" s="40"/>
    </row>
    <row r="33350" spans="1:9" hidden="1" x14ac:dyDescent="0.25">
      <c r="A33350" s="40"/>
      <c r="I33350" s="40"/>
    </row>
    <row r="33351" spans="1:9" hidden="1" x14ac:dyDescent="0.25">
      <c r="A33351" s="40"/>
      <c r="I33351" s="40"/>
    </row>
    <row r="33352" spans="1:9" hidden="1" x14ac:dyDescent="0.25">
      <c r="A33352" s="40"/>
      <c r="I33352" s="40"/>
    </row>
    <row r="33353" spans="1:9" hidden="1" x14ac:dyDescent="0.25">
      <c r="A33353" s="40"/>
      <c r="I33353" s="40"/>
    </row>
    <row r="33354" spans="1:9" hidden="1" x14ac:dyDescent="0.25">
      <c r="A33354" s="40"/>
      <c r="I33354" s="40"/>
    </row>
    <row r="33355" spans="1:9" hidden="1" x14ac:dyDescent="0.25">
      <c r="A33355" s="40"/>
      <c r="I33355" s="40"/>
    </row>
    <row r="33356" spans="1:9" hidden="1" x14ac:dyDescent="0.25">
      <c r="A33356" s="40"/>
      <c r="I33356" s="40"/>
    </row>
    <row r="33357" spans="1:9" hidden="1" x14ac:dyDescent="0.25">
      <c r="A33357" s="40"/>
      <c r="I33357" s="40"/>
    </row>
    <row r="33358" spans="1:9" hidden="1" x14ac:dyDescent="0.25">
      <c r="A33358" s="40"/>
      <c r="I33358" s="40"/>
    </row>
    <row r="33359" spans="1:9" hidden="1" x14ac:dyDescent="0.25">
      <c r="A33359" s="40"/>
      <c r="I33359" s="40"/>
    </row>
    <row r="33360" spans="1:9" hidden="1" x14ac:dyDescent="0.25">
      <c r="A33360" s="40"/>
      <c r="I33360" s="40"/>
    </row>
    <row r="33361" spans="1:9" hidden="1" x14ac:dyDescent="0.25">
      <c r="A33361" s="40"/>
      <c r="I33361" s="40"/>
    </row>
    <row r="33362" spans="1:9" hidden="1" x14ac:dyDescent="0.25">
      <c r="A33362" s="40"/>
      <c r="I33362" s="40"/>
    </row>
    <row r="33363" spans="1:9" hidden="1" x14ac:dyDescent="0.25">
      <c r="A33363" s="40"/>
      <c r="I33363" s="40"/>
    </row>
    <row r="33364" spans="1:9" hidden="1" x14ac:dyDescent="0.25">
      <c r="A33364" s="40"/>
      <c r="I33364" s="40"/>
    </row>
    <row r="33365" spans="1:9" hidden="1" x14ac:dyDescent="0.25">
      <c r="A33365" s="40"/>
      <c r="I33365" s="40"/>
    </row>
    <row r="33366" spans="1:9" hidden="1" x14ac:dyDescent="0.25">
      <c r="A33366" s="40"/>
      <c r="I33366" s="40"/>
    </row>
    <row r="33367" spans="1:9" hidden="1" x14ac:dyDescent="0.25">
      <c r="A33367" s="40"/>
      <c r="I33367" s="40"/>
    </row>
    <row r="33368" spans="1:9" hidden="1" x14ac:dyDescent="0.25">
      <c r="A33368" s="40"/>
      <c r="I33368" s="40"/>
    </row>
    <row r="33369" spans="1:9" hidden="1" x14ac:dyDescent="0.25">
      <c r="A33369" s="40"/>
      <c r="I33369" s="40"/>
    </row>
    <row r="33370" spans="1:9" hidden="1" x14ac:dyDescent="0.25">
      <c r="A33370" s="40"/>
      <c r="I33370" s="40"/>
    </row>
    <row r="33371" spans="1:9" hidden="1" x14ac:dyDescent="0.25">
      <c r="A33371" s="40"/>
      <c r="I33371" s="40"/>
    </row>
    <row r="33372" spans="1:9" hidden="1" x14ac:dyDescent="0.25">
      <c r="A33372" s="40"/>
      <c r="I33372" s="40"/>
    </row>
    <row r="33373" spans="1:9" hidden="1" x14ac:dyDescent="0.25">
      <c r="A33373" s="40"/>
      <c r="I33373" s="40"/>
    </row>
    <row r="33374" spans="1:9" hidden="1" x14ac:dyDescent="0.25">
      <c r="A33374" s="40"/>
      <c r="I33374" s="40"/>
    </row>
    <row r="33375" spans="1:9" hidden="1" x14ac:dyDescent="0.25">
      <c r="A33375" s="40"/>
      <c r="I33375" s="40"/>
    </row>
    <row r="33376" spans="1:9" hidden="1" x14ac:dyDescent="0.25">
      <c r="A33376" s="40"/>
      <c r="I33376" s="40"/>
    </row>
    <row r="33377" spans="1:9" hidden="1" x14ac:dyDescent="0.25">
      <c r="A33377" s="40"/>
      <c r="I33377" s="40"/>
    </row>
    <row r="33378" spans="1:9" hidden="1" x14ac:dyDescent="0.25">
      <c r="A33378" s="40"/>
      <c r="I33378" s="40"/>
    </row>
    <row r="33379" spans="1:9" hidden="1" x14ac:dyDescent="0.25">
      <c r="A33379" s="40"/>
      <c r="I33379" s="40"/>
    </row>
    <row r="33380" spans="1:9" hidden="1" x14ac:dyDescent="0.25">
      <c r="A33380" s="40"/>
      <c r="I33380" s="40"/>
    </row>
    <row r="33381" spans="1:9" hidden="1" x14ac:dyDescent="0.25">
      <c r="A33381" s="40"/>
      <c r="I33381" s="40"/>
    </row>
    <row r="33382" spans="1:9" hidden="1" x14ac:dyDescent="0.25">
      <c r="A33382" s="40"/>
      <c r="I33382" s="40"/>
    </row>
    <row r="33383" spans="1:9" hidden="1" x14ac:dyDescent="0.25">
      <c r="A33383" s="40"/>
      <c r="I33383" s="40"/>
    </row>
    <row r="33384" spans="1:9" hidden="1" x14ac:dyDescent="0.25">
      <c r="A33384" s="40"/>
      <c r="I33384" s="40"/>
    </row>
    <row r="33385" spans="1:9" hidden="1" x14ac:dyDescent="0.25">
      <c r="A33385" s="40"/>
      <c r="I33385" s="40"/>
    </row>
    <row r="33386" spans="1:9" hidden="1" x14ac:dyDescent="0.25">
      <c r="A33386" s="40"/>
      <c r="I33386" s="40"/>
    </row>
    <row r="33387" spans="1:9" hidden="1" x14ac:dyDescent="0.25">
      <c r="A33387" s="40"/>
      <c r="I33387" s="40"/>
    </row>
    <row r="33388" spans="1:9" hidden="1" x14ac:dyDescent="0.25">
      <c r="A33388" s="40"/>
      <c r="I33388" s="40"/>
    </row>
    <row r="33389" spans="1:9" hidden="1" x14ac:dyDescent="0.25">
      <c r="A33389" s="40"/>
      <c r="I33389" s="40"/>
    </row>
    <row r="33390" spans="1:9" hidden="1" x14ac:dyDescent="0.25">
      <c r="A33390" s="40"/>
      <c r="I33390" s="40"/>
    </row>
    <row r="33391" spans="1:9" hidden="1" x14ac:dyDescent="0.25">
      <c r="A33391" s="40"/>
      <c r="I33391" s="40"/>
    </row>
    <row r="33392" spans="1:9" hidden="1" x14ac:dyDescent="0.25">
      <c r="A33392" s="40"/>
      <c r="I33392" s="40"/>
    </row>
    <row r="33393" spans="1:9" hidden="1" x14ac:dyDescent="0.25">
      <c r="A33393" s="40"/>
      <c r="I33393" s="40"/>
    </row>
    <row r="33394" spans="1:9" hidden="1" x14ac:dyDescent="0.25">
      <c r="A33394" s="40"/>
      <c r="I33394" s="40"/>
    </row>
    <row r="33395" spans="1:9" hidden="1" x14ac:dyDescent="0.25">
      <c r="A33395" s="40"/>
      <c r="I33395" s="40"/>
    </row>
    <row r="33396" spans="1:9" hidden="1" x14ac:dyDescent="0.25">
      <c r="A33396" s="40"/>
      <c r="I33396" s="40"/>
    </row>
    <row r="33397" spans="1:9" hidden="1" x14ac:dyDescent="0.25">
      <c r="A33397" s="40"/>
      <c r="I33397" s="40"/>
    </row>
    <row r="33398" spans="1:9" hidden="1" x14ac:dyDescent="0.25">
      <c r="A33398" s="40"/>
      <c r="I33398" s="40"/>
    </row>
    <row r="33399" spans="1:9" hidden="1" x14ac:dyDescent="0.25">
      <c r="A33399" s="40"/>
      <c r="I33399" s="40"/>
    </row>
    <row r="33400" spans="1:9" hidden="1" x14ac:dyDescent="0.25">
      <c r="A33400" s="40"/>
      <c r="I33400" s="40"/>
    </row>
    <row r="33401" spans="1:9" hidden="1" x14ac:dyDescent="0.25">
      <c r="A33401" s="40"/>
      <c r="I33401" s="40"/>
    </row>
    <row r="33402" spans="1:9" hidden="1" x14ac:dyDescent="0.25">
      <c r="A33402" s="40"/>
      <c r="I33402" s="40"/>
    </row>
    <row r="33403" spans="1:9" hidden="1" x14ac:dyDescent="0.25">
      <c r="A33403" s="40"/>
      <c r="I33403" s="40"/>
    </row>
    <row r="33404" spans="1:9" hidden="1" x14ac:dyDescent="0.25">
      <c r="A33404" s="40"/>
      <c r="I33404" s="40"/>
    </row>
    <row r="33405" spans="1:9" hidden="1" x14ac:dyDescent="0.25">
      <c r="A33405" s="40"/>
      <c r="I33405" s="40"/>
    </row>
    <row r="33406" spans="1:9" hidden="1" x14ac:dyDescent="0.25">
      <c r="A33406" s="40"/>
      <c r="I33406" s="40"/>
    </row>
    <row r="33407" spans="1:9" hidden="1" x14ac:dyDescent="0.25">
      <c r="A33407" s="40"/>
      <c r="I33407" s="40"/>
    </row>
    <row r="33408" spans="1:9" hidden="1" x14ac:dyDescent="0.25">
      <c r="A33408" s="40"/>
      <c r="I33408" s="40"/>
    </row>
    <row r="33409" spans="1:9" hidden="1" x14ac:dyDescent="0.25">
      <c r="A33409" s="40"/>
      <c r="I33409" s="40"/>
    </row>
    <row r="33410" spans="1:9" hidden="1" x14ac:dyDescent="0.25">
      <c r="A33410" s="40"/>
      <c r="I33410" s="40"/>
    </row>
    <row r="33411" spans="1:9" hidden="1" x14ac:dyDescent="0.25">
      <c r="A33411" s="40"/>
      <c r="I33411" s="40"/>
    </row>
    <row r="33412" spans="1:9" hidden="1" x14ac:dyDescent="0.25">
      <c r="A33412" s="40"/>
      <c r="I33412" s="40"/>
    </row>
    <row r="33413" spans="1:9" hidden="1" x14ac:dyDescent="0.25">
      <c r="A33413" s="40"/>
      <c r="I33413" s="40"/>
    </row>
    <row r="33414" spans="1:9" hidden="1" x14ac:dyDescent="0.25">
      <c r="A33414" s="40"/>
      <c r="I33414" s="40"/>
    </row>
    <row r="33415" spans="1:9" hidden="1" x14ac:dyDescent="0.25">
      <c r="A33415" s="40"/>
      <c r="I33415" s="40"/>
    </row>
    <row r="33416" spans="1:9" hidden="1" x14ac:dyDescent="0.25">
      <c r="A33416" s="40"/>
      <c r="I33416" s="40"/>
    </row>
    <row r="33417" spans="1:9" hidden="1" x14ac:dyDescent="0.25">
      <c r="A33417" s="40"/>
      <c r="I33417" s="40"/>
    </row>
    <row r="33418" spans="1:9" hidden="1" x14ac:dyDescent="0.25">
      <c r="A33418" s="40"/>
      <c r="I33418" s="40"/>
    </row>
    <row r="33419" spans="1:9" hidden="1" x14ac:dyDescent="0.25">
      <c r="A33419" s="40"/>
      <c r="I33419" s="40"/>
    </row>
    <row r="33420" spans="1:9" hidden="1" x14ac:dyDescent="0.25">
      <c r="A33420" s="40"/>
      <c r="I33420" s="40"/>
    </row>
    <row r="33421" spans="1:9" hidden="1" x14ac:dyDescent="0.25">
      <c r="A33421" s="40"/>
      <c r="I33421" s="40"/>
    </row>
    <row r="33422" spans="1:9" hidden="1" x14ac:dyDescent="0.25">
      <c r="A33422" s="40"/>
      <c r="I33422" s="40"/>
    </row>
    <row r="33423" spans="1:9" hidden="1" x14ac:dyDescent="0.25">
      <c r="A33423" s="40"/>
      <c r="I33423" s="40"/>
    </row>
    <row r="33424" spans="1:9" hidden="1" x14ac:dyDescent="0.25">
      <c r="A33424" s="40"/>
      <c r="I33424" s="40"/>
    </row>
    <row r="33425" spans="1:9" hidden="1" x14ac:dyDescent="0.25">
      <c r="A33425" s="40"/>
      <c r="I33425" s="40"/>
    </row>
    <row r="33426" spans="1:9" hidden="1" x14ac:dyDescent="0.25">
      <c r="A33426" s="40"/>
      <c r="I33426" s="40"/>
    </row>
    <row r="33427" spans="1:9" hidden="1" x14ac:dyDescent="0.25">
      <c r="A33427" s="40"/>
      <c r="I33427" s="40"/>
    </row>
    <row r="33428" spans="1:9" hidden="1" x14ac:dyDescent="0.25">
      <c r="A33428" s="40"/>
      <c r="I33428" s="40"/>
    </row>
    <row r="33429" spans="1:9" hidden="1" x14ac:dyDescent="0.25">
      <c r="A33429" s="40"/>
      <c r="I33429" s="40"/>
    </row>
    <row r="33430" spans="1:9" hidden="1" x14ac:dyDescent="0.25">
      <c r="A33430" s="40"/>
      <c r="I33430" s="40"/>
    </row>
    <row r="33431" spans="1:9" hidden="1" x14ac:dyDescent="0.25">
      <c r="A33431" s="40"/>
      <c r="I33431" s="40"/>
    </row>
    <row r="33432" spans="1:9" hidden="1" x14ac:dyDescent="0.25">
      <c r="A33432" s="40"/>
      <c r="I33432" s="40"/>
    </row>
    <row r="33433" spans="1:9" hidden="1" x14ac:dyDescent="0.25">
      <c r="A33433" s="40"/>
      <c r="I33433" s="40"/>
    </row>
    <row r="33434" spans="1:9" hidden="1" x14ac:dyDescent="0.25">
      <c r="A33434" s="40"/>
      <c r="I33434" s="40"/>
    </row>
    <row r="33435" spans="1:9" hidden="1" x14ac:dyDescent="0.25">
      <c r="A33435" s="40"/>
      <c r="I33435" s="40"/>
    </row>
    <row r="33436" spans="1:9" hidden="1" x14ac:dyDescent="0.25">
      <c r="A33436" s="40"/>
      <c r="I33436" s="40"/>
    </row>
    <row r="33437" spans="1:9" hidden="1" x14ac:dyDescent="0.25">
      <c r="A33437" s="40"/>
      <c r="I33437" s="40"/>
    </row>
    <row r="33438" spans="1:9" hidden="1" x14ac:dyDescent="0.25">
      <c r="A33438" s="40"/>
      <c r="I33438" s="40"/>
    </row>
    <row r="33439" spans="1:9" hidden="1" x14ac:dyDescent="0.25">
      <c r="A33439" s="40"/>
      <c r="I33439" s="40"/>
    </row>
    <row r="33440" spans="1:9" hidden="1" x14ac:dyDescent="0.25">
      <c r="A33440" s="40"/>
      <c r="I33440" s="40"/>
    </row>
    <row r="33441" spans="1:9" hidden="1" x14ac:dyDescent="0.25">
      <c r="A33441" s="40"/>
      <c r="I33441" s="40"/>
    </row>
    <row r="33442" spans="1:9" hidden="1" x14ac:dyDescent="0.25">
      <c r="A33442" s="40"/>
      <c r="I33442" s="40"/>
    </row>
    <row r="33443" spans="1:9" hidden="1" x14ac:dyDescent="0.25">
      <c r="A33443" s="40"/>
      <c r="I33443" s="40"/>
    </row>
    <row r="33444" spans="1:9" hidden="1" x14ac:dyDescent="0.25">
      <c r="A33444" s="40"/>
      <c r="I33444" s="40"/>
    </row>
    <row r="33445" spans="1:9" hidden="1" x14ac:dyDescent="0.25">
      <c r="A33445" s="40"/>
      <c r="I33445" s="40"/>
    </row>
    <row r="33446" spans="1:9" hidden="1" x14ac:dyDescent="0.25">
      <c r="A33446" s="40"/>
      <c r="I33446" s="40"/>
    </row>
    <row r="33447" spans="1:9" hidden="1" x14ac:dyDescent="0.25">
      <c r="A33447" s="40"/>
      <c r="I33447" s="40"/>
    </row>
    <row r="33448" spans="1:9" hidden="1" x14ac:dyDescent="0.25">
      <c r="A33448" s="40"/>
      <c r="I33448" s="40"/>
    </row>
    <row r="33449" spans="1:9" hidden="1" x14ac:dyDescent="0.25">
      <c r="A33449" s="40"/>
      <c r="I33449" s="40"/>
    </row>
    <row r="33450" spans="1:9" hidden="1" x14ac:dyDescent="0.25">
      <c r="A33450" s="40"/>
      <c r="I33450" s="40"/>
    </row>
    <row r="33451" spans="1:9" hidden="1" x14ac:dyDescent="0.25">
      <c r="A33451" s="40"/>
      <c r="I33451" s="40"/>
    </row>
    <row r="33452" spans="1:9" hidden="1" x14ac:dyDescent="0.25">
      <c r="A33452" s="40"/>
      <c r="I33452" s="40"/>
    </row>
    <row r="33453" spans="1:9" hidden="1" x14ac:dyDescent="0.25">
      <c r="A33453" s="40"/>
      <c r="I33453" s="40"/>
    </row>
    <row r="33454" spans="1:9" hidden="1" x14ac:dyDescent="0.25">
      <c r="A33454" s="40"/>
      <c r="I33454" s="40"/>
    </row>
    <row r="33455" spans="1:9" hidden="1" x14ac:dyDescent="0.25">
      <c r="A33455" s="40"/>
      <c r="I33455" s="40"/>
    </row>
    <row r="33456" spans="1:9" hidden="1" x14ac:dyDescent="0.25">
      <c r="A33456" s="40"/>
      <c r="I33456" s="40"/>
    </row>
    <row r="33457" spans="1:9" hidden="1" x14ac:dyDescent="0.25">
      <c r="A33457" s="40"/>
      <c r="I33457" s="40"/>
    </row>
    <row r="33458" spans="1:9" hidden="1" x14ac:dyDescent="0.25">
      <c r="A33458" s="40"/>
      <c r="I33458" s="40"/>
    </row>
    <row r="33459" spans="1:9" hidden="1" x14ac:dyDescent="0.25">
      <c r="A33459" s="40"/>
      <c r="I33459" s="40"/>
    </row>
    <row r="33460" spans="1:9" hidden="1" x14ac:dyDescent="0.25">
      <c r="A33460" s="40"/>
      <c r="I33460" s="40"/>
    </row>
    <row r="33461" spans="1:9" hidden="1" x14ac:dyDescent="0.25">
      <c r="A33461" s="40"/>
      <c r="I33461" s="40"/>
    </row>
    <row r="33462" spans="1:9" hidden="1" x14ac:dyDescent="0.25">
      <c r="A33462" s="40"/>
      <c r="I33462" s="40"/>
    </row>
    <row r="33463" spans="1:9" hidden="1" x14ac:dyDescent="0.25">
      <c r="A33463" s="40"/>
      <c r="I33463" s="40"/>
    </row>
    <row r="33464" spans="1:9" hidden="1" x14ac:dyDescent="0.25">
      <c r="A33464" s="40"/>
      <c r="I33464" s="40"/>
    </row>
    <row r="33465" spans="1:9" hidden="1" x14ac:dyDescent="0.25">
      <c r="A33465" s="40"/>
      <c r="I33465" s="40"/>
    </row>
    <row r="33466" spans="1:9" hidden="1" x14ac:dyDescent="0.25">
      <c r="A33466" s="40"/>
      <c r="I33466" s="40"/>
    </row>
    <row r="33467" spans="1:9" hidden="1" x14ac:dyDescent="0.25">
      <c r="A33467" s="40"/>
      <c r="I33467" s="40"/>
    </row>
    <row r="33468" spans="1:9" hidden="1" x14ac:dyDescent="0.25">
      <c r="A33468" s="40"/>
      <c r="I33468" s="40"/>
    </row>
    <row r="33469" spans="1:9" hidden="1" x14ac:dyDescent="0.25">
      <c r="A33469" s="40"/>
      <c r="I33469" s="40"/>
    </row>
    <row r="33470" spans="1:9" hidden="1" x14ac:dyDescent="0.25">
      <c r="A33470" s="40"/>
      <c r="I33470" s="40"/>
    </row>
    <row r="33471" spans="1:9" hidden="1" x14ac:dyDescent="0.25">
      <c r="A33471" s="40"/>
      <c r="I33471" s="40"/>
    </row>
    <row r="33472" spans="1:9" hidden="1" x14ac:dyDescent="0.25">
      <c r="A33472" s="40"/>
      <c r="I33472" s="40"/>
    </row>
    <row r="33473" spans="1:9" hidden="1" x14ac:dyDescent="0.25">
      <c r="A33473" s="40"/>
      <c r="I33473" s="40"/>
    </row>
    <row r="33474" spans="1:9" hidden="1" x14ac:dyDescent="0.25">
      <c r="A33474" s="40"/>
      <c r="I33474" s="40"/>
    </row>
    <row r="33475" spans="1:9" hidden="1" x14ac:dyDescent="0.25">
      <c r="A33475" s="40"/>
      <c r="I33475" s="40"/>
    </row>
    <row r="33476" spans="1:9" hidden="1" x14ac:dyDescent="0.25">
      <c r="A33476" s="40"/>
      <c r="I33476" s="40"/>
    </row>
    <row r="33477" spans="1:9" hidden="1" x14ac:dyDescent="0.25">
      <c r="A33477" s="40"/>
      <c r="I33477" s="40"/>
    </row>
    <row r="33478" spans="1:9" hidden="1" x14ac:dyDescent="0.25">
      <c r="A33478" s="40"/>
      <c r="I33478" s="40"/>
    </row>
    <row r="33479" spans="1:9" hidden="1" x14ac:dyDescent="0.25">
      <c r="A33479" s="40"/>
      <c r="I33479" s="40"/>
    </row>
    <row r="33480" spans="1:9" hidden="1" x14ac:dyDescent="0.25">
      <c r="A33480" s="40"/>
      <c r="I33480" s="40"/>
    </row>
    <row r="33481" spans="1:9" hidden="1" x14ac:dyDescent="0.25">
      <c r="A33481" s="40"/>
      <c r="I33481" s="40"/>
    </row>
    <row r="33482" spans="1:9" hidden="1" x14ac:dyDescent="0.25">
      <c r="A33482" s="40"/>
      <c r="I33482" s="40"/>
    </row>
    <row r="33483" spans="1:9" hidden="1" x14ac:dyDescent="0.25">
      <c r="A33483" s="40"/>
      <c r="I33483" s="40"/>
    </row>
    <row r="33484" spans="1:9" hidden="1" x14ac:dyDescent="0.25">
      <c r="A33484" s="40"/>
      <c r="I33484" s="40"/>
    </row>
    <row r="33485" spans="1:9" hidden="1" x14ac:dyDescent="0.25">
      <c r="A33485" s="40"/>
      <c r="I33485" s="40"/>
    </row>
    <row r="33486" spans="1:9" hidden="1" x14ac:dyDescent="0.25">
      <c r="A33486" s="40"/>
      <c r="I33486" s="40"/>
    </row>
    <row r="33487" spans="1:9" hidden="1" x14ac:dyDescent="0.25">
      <c r="A33487" s="40"/>
      <c r="I33487" s="40"/>
    </row>
    <row r="33488" spans="1:9" hidden="1" x14ac:dyDescent="0.25">
      <c r="A33488" s="40"/>
      <c r="I33488" s="40"/>
    </row>
    <row r="33489" spans="1:9" hidden="1" x14ac:dyDescent="0.25">
      <c r="A33489" s="40"/>
      <c r="I33489" s="40"/>
    </row>
    <row r="33490" spans="1:9" hidden="1" x14ac:dyDescent="0.25">
      <c r="A33490" s="40"/>
      <c r="I33490" s="40"/>
    </row>
    <row r="33491" spans="1:9" hidden="1" x14ac:dyDescent="0.25">
      <c r="A33491" s="40"/>
      <c r="I33491" s="40"/>
    </row>
    <row r="33492" spans="1:9" hidden="1" x14ac:dyDescent="0.25">
      <c r="A33492" s="40"/>
      <c r="I33492" s="40"/>
    </row>
    <row r="33493" spans="1:9" hidden="1" x14ac:dyDescent="0.25">
      <c r="A33493" s="40"/>
      <c r="I33493" s="40"/>
    </row>
    <row r="33494" spans="1:9" hidden="1" x14ac:dyDescent="0.25">
      <c r="A33494" s="40"/>
      <c r="I33494" s="40"/>
    </row>
    <row r="33495" spans="1:9" hidden="1" x14ac:dyDescent="0.25">
      <c r="A33495" s="40"/>
      <c r="I33495" s="40"/>
    </row>
    <row r="33496" spans="1:9" hidden="1" x14ac:dyDescent="0.25">
      <c r="A33496" s="40"/>
      <c r="I33496" s="40"/>
    </row>
    <row r="33497" spans="1:9" hidden="1" x14ac:dyDescent="0.25">
      <c r="A33497" s="40"/>
      <c r="I33497" s="40"/>
    </row>
    <row r="33498" spans="1:9" hidden="1" x14ac:dyDescent="0.25">
      <c r="A33498" s="40"/>
      <c r="I33498" s="40"/>
    </row>
    <row r="33499" spans="1:9" hidden="1" x14ac:dyDescent="0.25">
      <c r="A33499" s="40"/>
      <c r="I33499" s="40"/>
    </row>
    <row r="33500" spans="1:9" hidden="1" x14ac:dyDescent="0.25">
      <c r="A33500" s="40"/>
      <c r="I33500" s="40"/>
    </row>
    <row r="33501" spans="1:9" hidden="1" x14ac:dyDescent="0.25">
      <c r="A33501" s="40"/>
      <c r="I33501" s="40"/>
    </row>
    <row r="33502" spans="1:9" hidden="1" x14ac:dyDescent="0.25">
      <c r="A33502" s="40"/>
      <c r="I33502" s="40"/>
    </row>
    <row r="33503" spans="1:9" hidden="1" x14ac:dyDescent="0.25">
      <c r="A33503" s="40"/>
      <c r="I33503" s="40"/>
    </row>
    <row r="33504" spans="1:9" hidden="1" x14ac:dyDescent="0.25">
      <c r="A33504" s="40"/>
      <c r="I33504" s="40"/>
    </row>
    <row r="33505" spans="1:9" hidden="1" x14ac:dyDescent="0.25">
      <c r="A33505" s="40"/>
      <c r="I33505" s="40"/>
    </row>
    <row r="33506" spans="1:9" hidden="1" x14ac:dyDescent="0.25">
      <c r="A33506" s="40"/>
      <c r="I33506" s="40"/>
    </row>
    <row r="33507" spans="1:9" hidden="1" x14ac:dyDescent="0.25">
      <c r="A33507" s="40"/>
      <c r="I33507" s="40"/>
    </row>
    <row r="33508" spans="1:9" hidden="1" x14ac:dyDescent="0.25">
      <c r="A33508" s="40"/>
      <c r="I33508" s="40"/>
    </row>
    <row r="33509" spans="1:9" hidden="1" x14ac:dyDescent="0.25">
      <c r="A33509" s="40"/>
      <c r="I33509" s="40"/>
    </row>
    <row r="33510" spans="1:9" hidden="1" x14ac:dyDescent="0.25">
      <c r="A33510" s="40"/>
      <c r="I33510" s="40"/>
    </row>
    <row r="33511" spans="1:9" hidden="1" x14ac:dyDescent="0.25">
      <c r="A33511" s="40"/>
      <c r="I33511" s="40"/>
    </row>
    <row r="33512" spans="1:9" hidden="1" x14ac:dyDescent="0.25">
      <c r="A33512" s="40"/>
      <c r="I33512" s="40"/>
    </row>
    <row r="33513" spans="1:9" hidden="1" x14ac:dyDescent="0.25">
      <c r="A33513" s="40"/>
      <c r="I33513" s="40"/>
    </row>
    <row r="33514" spans="1:9" hidden="1" x14ac:dyDescent="0.25">
      <c r="A33514" s="40"/>
      <c r="I33514" s="40"/>
    </row>
    <row r="33515" spans="1:9" hidden="1" x14ac:dyDescent="0.25">
      <c r="A33515" s="40"/>
      <c r="I33515" s="40"/>
    </row>
    <row r="33516" spans="1:9" hidden="1" x14ac:dyDescent="0.25">
      <c r="A33516" s="40"/>
      <c r="I33516" s="40"/>
    </row>
    <row r="33517" spans="1:9" hidden="1" x14ac:dyDescent="0.25">
      <c r="A33517" s="40"/>
      <c r="I33517" s="40"/>
    </row>
    <row r="33518" spans="1:9" hidden="1" x14ac:dyDescent="0.25">
      <c r="A33518" s="40"/>
      <c r="I33518" s="40"/>
    </row>
    <row r="33519" spans="1:9" hidden="1" x14ac:dyDescent="0.25">
      <c r="A33519" s="40"/>
      <c r="I33519" s="40"/>
    </row>
    <row r="33520" spans="1:9" hidden="1" x14ac:dyDescent="0.25">
      <c r="A33520" s="40"/>
      <c r="I33520" s="40"/>
    </row>
    <row r="33521" spans="1:9" hidden="1" x14ac:dyDescent="0.25">
      <c r="A33521" s="40"/>
      <c r="I33521" s="40"/>
    </row>
    <row r="33522" spans="1:9" hidden="1" x14ac:dyDescent="0.25">
      <c r="A33522" s="40"/>
      <c r="I33522" s="40"/>
    </row>
    <row r="33523" spans="1:9" hidden="1" x14ac:dyDescent="0.25">
      <c r="A33523" s="40"/>
      <c r="I33523" s="40"/>
    </row>
    <row r="33524" spans="1:9" hidden="1" x14ac:dyDescent="0.25">
      <c r="A33524" s="40"/>
      <c r="I33524" s="40"/>
    </row>
    <row r="33525" spans="1:9" hidden="1" x14ac:dyDescent="0.25">
      <c r="A33525" s="40"/>
      <c r="I33525" s="40"/>
    </row>
    <row r="33526" spans="1:9" hidden="1" x14ac:dyDescent="0.25">
      <c r="A33526" s="40"/>
      <c r="I33526" s="40"/>
    </row>
    <row r="33527" spans="1:9" hidden="1" x14ac:dyDescent="0.25">
      <c r="A33527" s="40"/>
      <c r="I33527" s="40"/>
    </row>
    <row r="33528" spans="1:9" hidden="1" x14ac:dyDescent="0.25">
      <c r="A33528" s="40"/>
      <c r="I33528" s="40"/>
    </row>
    <row r="33529" spans="1:9" hidden="1" x14ac:dyDescent="0.25">
      <c r="A33529" s="40"/>
      <c r="I33529" s="40"/>
    </row>
    <row r="33530" spans="1:9" hidden="1" x14ac:dyDescent="0.25">
      <c r="A33530" s="40"/>
      <c r="I33530" s="40"/>
    </row>
    <row r="33531" spans="1:9" hidden="1" x14ac:dyDescent="0.25">
      <c r="A33531" s="40"/>
      <c r="I33531" s="40"/>
    </row>
    <row r="33532" spans="1:9" hidden="1" x14ac:dyDescent="0.25">
      <c r="A33532" s="40"/>
      <c r="I33532" s="40"/>
    </row>
    <row r="33533" spans="1:9" hidden="1" x14ac:dyDescent="0.25">
      <c r="A33533" s="40"/>
      <c r="I33533" s="40"/>
    </row>
    <row r="33534" spans="1:9" hidden="1" x14ac:dyDescent="0.25">
      <c r="A33534" s="40"/>
      <c r="I33534" s="40"/>
    </row>
    <row r="33535" spans="1:9" hidden="1" x14ac:dyDescent="0.25">
      <c r="A33535" s="40"/>
      <c r="I33535" s="40"/>
    </row>
    <row r="33536" spans="1:9" hidden="1" x14ac:dyDescent="0.25">
      <c r="A33536" s="40"/>
      <c r="I33536" s="40"/>
    </row>
    <row r="33537" spans="1:9" hidden="1" x14ac:dyDescent="0.25">
      <c r="A33537" s="40"/>
      <c r="I33537" s="40"/>
    </row>
    <row r="33538" spans="1:9" hidden="1" x14ac:dyDescent="0.25">
      <c r="A33538" s="40"/>
      <c r="I33538" s="40"/>
    </row>
    <row r="33539" spans="1:9" hidden="1" x14ac:dyDescent="0.25">
      <c r="A33539" s="40"/>
      <c r="I33539" s="40"/>
    </row>
    <row r="33540" spans="1:9" hidden="1" x14ac:dyDescent="0.25">
      <c r="A33540" s="40"/>
      <c r="I33540" s="40"/>
    </row>
    <row r="33541" spans="1:9" hidden="1" x14ac:dyDescent="0.25">
      <c r="A33541" s="40"/>
      <c r="I33541" s="40"/>
    </row>
    <row r="33542" spans="1:9" hidden="1" x14ac:dyDescent="0.25">
      <c r="A33542" s="40"/>
      <c r="I33542" s="40"/>
    </row>
    <row r="33543" spans="1:9" hidden="1" x14ac:dyDescent="0.25">
      <c r="A33543" s="40"/>
      <c r="I33543" s="40"/>
    </row>
    <row r="33544" spans="1:9" hidden="1" x14ac:dyDescent="0.25">
      <c r="A33544" s="40"/>
      <c r="I33544" s="40"/>
    </row>
    <row r="33545" spans="1:9" hidden="1" x14ac:dyDescent="0.25">
      <c r="A33545" s="40"/>
      <c r="I33545" s="40"/>
    </row>
    <row r="33546" spans="1:9" hidden="1" x14ac:dyDescent="0.25">
      <c r="A33546" s="40"/>
      <c r="I33546" s="40"/>
    </row>
    <row r="33547" spans="1:9" hidden="1" x14ac:dyDescent="0.25">
      <c r="A33547" s="40"/>
      <c r="I33547" s="40"/>
    </row>
    <row r="33548" spans="1:9" hidden="1" x14ac:dyDescent="0.25">
      <c r="A33548" s="40"/>
      <c r="I33548" s="40"/>
    </row>
    <row r="33549" spans="1:9" hidden="1" x14ac:dyDescent="0.25">
      <c r="A33549" s="40"/>
      <c r="I33549" s="40"/>
    </row>
    <row r="33550" spans="1:9" hidden="1" x14ac:dyDescent="0.25">
      <c r="A33550" s="40"/>
      <c r="I33550" s="40"/>
    </row>
    <row r="33551" spans="1:9" hidden="1" x14ac:dyDescent="0.25">
      <c r="A33551" s="40"/>
      <c r="I33551" s="40"/>
    </row>
    <row r="33552" spans="1:9" hidden="1" x14ac:dyDescent="0.25">
      <c r="A33552" s="40"/>
      <c r="I33552" s="40"/>
    </row>
    <row r="33553" spans="1:9" hidden="1" x14ac:dyDescent="0.25">
      <c r="A33553" s="40"/>
      <c r="I33553" s="40"/>
    </row>
    <row r="33554" spans="1:9" hidden="1" x14ac:dyDescent="0.25">
      <c r="A33554" s="40"/>
      <c r="I33554" s="40"/>
    </row>
    <row r="33555" spans="1:9" hidden="1" x14ac:dyDescent="0.25">
      <c r="A33555" s="40"/>
      <c r="I33555" s="40"/>
    </row>
    <row r="33556" spans="1:9" hidden="1" x14ac:dyDescent="0.25">
      <c r="A33556" s="40"/>
      <c r="I33556" s="40"/>
    </row>
    <row r="33557" spans="1:9" hidden="1" x14ac:dyDescent="0.25">
      <c r="A33557" s="40"/>
      <c r="I33557" s="40"/>
    </row>
    <row r="33558" spans="1:9" hidden="1" x14ac:dyDescent="0.25">
      <c r="A33558" s="40"/>
      <c r="I33558" s="40"/>
    </row>
    <row r="33559" spans="1:9" hidden="1" x14ac:dyDescent="0.25">
      <c r="A33559" s="40"/>
      <c r="I33559" s="40"/>
    </row>
    <row r="33560" spans="1:9" hidden="1" x14ac:dyDescent="0.25">
      <c r="A33560" s="40"/>
      <c r="I33560" s="40"/>
    </row>
    <row r="33561" spans="1:9" hidden="1" x14ac:dyDescent="0.25">
      <c r="A33561" s="40"/>
      <c r="I33561" s="40"/>
    </row>
    <row r="33562" spans="1:9" hidden="1" x14ac:dyDescent="0.25">
      <c r="A33562" s="40"/>
      <c r="I33562" s="40"/>
    </row>
    <row r="33563" spans="1:9" hidden="1" x14ac:dyDescent="0.25">
      <c r="A33563" s="40"/>
      <c r="I33563" s="40"/>
    </row>
    <row r="33564" spans="1:9" hidden="1" x14ac:dyDescent="0.25">
      <c r="A33564" s="40"/>
      <c r="I33564" s="40"/>
    </row>
    <row r="33565" spans="1:9" hidden="1" x14ac:dyDescent="0.25">
      <c r="A33565" s="40"/>
      <c r="I33565" s="40"/>
    </row>
    <row r="33566" spans="1:9" hidden="1" x14ac:dyDescent="0.25">
      <c r="A33566" s="40"/>
      <c r="I33566" s="40"/>
    </row>
    <row r="33567" spans="1:9" hidden="1" x14ac:dyDescent="0.25">
      <c r="A33567" s="40"/>
      <c r="I33567" s="40"/>
    </row>
    <row r="33568" spans="1:9" hidden="1" x14ac:dyDescent="0.25">
      <c r="A33568" s="40"/>
      <c r="I33568" s="40"/>
    </row>
    <row r="33569" spans="1:9" hidden="1" x14ac:dyDescent="0.25">
      <c r="A33569" s="40"/>
      <c r="I33569" s="40"/>
    </row>
    <row r="33570" spans="1:9" hidden="1" x14ac:dyDescent="0.25">
      <c r="A33570" s="40"/>
      <c r="I33570" s="40"/>
    </row>
    <row r="33571" spans="1:9" hidden="1" x14ac:dyDescent="0.25">
      <c r="A33571" s="40"/>
      <c r="I33571" s="40"/>
    </row>
    <row r="33572" spans="1:9" hidden="1" x14ac:dyDescent="0.25">
      <c r="A33572" s="40"/>
      <c r="I33572" s="40"/>
    </row>
    <row r="33573" spans="1:9" hidden="1" x14ac:dyDescent="0.25">
      <c r="A33573" s="40"/>
      <c r="I33573" s="40"/>
    </row>
    <row r="33574" spans="1:9" hidden="1" x14ac:dyDescent="0.25">
      <c r="A33574" s="40"/>
      <c r="I33574" s="40"/>
    </row>
    <row r="33575" spans="1:9" hidden="1" x14ac:dyDescent="0.25">
      <c r="A33575" s="40"/>
      <c r="I33575" s="40"/>
    </row>
    <row r="33576" spans="1:9" hidden="1" x14ac:dyDescent="0.25">
      <c r="A33576" s="40"/>
      <c r="I33576" s="40"/>
    </row>
    <row r="33577" spans="1:9" hidden="1" x14ac:dyDescent="0.25">
      <c r="A33577" s="40"/>
      <c r="I33577" s="40"/>
    </row>
    <row r="33578" spans="1:9" hidden="1" x14ac:dyDescent="0.25">
      <c r="A33578" s="40"/>
      <c r="I33578" s="40"/>
    </row>
    <row r="33579" spans="1:9" hidden="1" x14ac:dyDescent="0.25">
      <c r="A33579" s="40"/>
      <c r="I33579" s="40"/>
    </row>
    <row r="33580" spans="1:9" hidden="1" x14ac:dyDescent="0.25">
      <c r="A33580" s="40"/>
      <c r="I33580" s="40"/>
    </row>
    <row r="33581" spans="1:9" hidden="1" x14ac:dyDescent="0.25">
      <c r="A33581" s="40"/>
      <c r="I33581" s="40"/>
    </row>
    <row r="33582" spans="1:9" hidden="1" x14ac:dyDescent="0.25">
      <c r="A33582" s="40"/>
      <c r="I33582" s="40"/>
    </row>
    <row r="33583" spans="1:9" hidden="1" x14ac:dyDescent="0.25">
      <c r="A33583" s="40"/>
      <c r="I33583" s="40"/>
    </row>
    <row r="33584" spans="1:9" hidden="1" x14ac:dyDescent="0.25">
      <c r="A33584" s="40"/>
      <c r="I33584" s="40"/>
    </row>
    <row r="33585" spans="1:9" hidden="1" x14ac:dyDescent="0.25">
      <c r="A33585" s="40"/>
      <c r="I33585" s="40"/>
    </row>
    <row r="33586" spans="1:9" hidden="1" x14ac:dyDescent="0.25">
      <c r="A33586" s="40"/>
      <c r="I33586" s="40"/>
    </row>
    <row r="33587" spans="1:9" hidden="1" x14ac:dyDescent="0.25">
      <c r="A33587" s="40"/>
      <c r="I33587" s="40"/>
    </row>
    <row r="33588" spans="1:9" hidden="1" x14ac:dyDescent="0.25">
      <c r="A33588" s="40"/>
      <c r="I33588" s="40"/>
    </row>
    <row r="33589" spans="1:9" hidden="1" x14ac:dyDescent="0.25">
      <c r="A33589" s="40"/>
      <c r="I33589" s="40"/>
    </row>
    <row r="33590" spans="1:9" hidden="1" x14ac:dyDescent="0.25">
      <c r="A33590" s="40"/>
      <c r="I33590" s="40"/>
    </row>
    <row r="33591" spans="1:9" hidden="1" x14ac:dyDescent="0.25">
      <c r="A33591" s="40"/>
      <c r="I33591" s="40"/>
    </row>
    <row r="33592" spans="1:9" hidden="1" x14ac:dyDescent="0.25">
      <c r="A33592" s="40"/>
      <c r="I33592" s="40"/>
    </row>
    <row r="33593" spans="1:9" hidden="1" x14ac:dyDescent="0.25">
      <c r="A33593" s="40"/>
      <c r="I33593" s="40"/>
    </row>
    <row r="33594" spans="1:9" hidden="1" x14ac:dyDescent="0.25">
      <c r="A33594" s="40"/>
      <c r="I33594" s="40"/>
    </row>
    <row r="33595" spans="1:9" hidden="1" x14ac:dyDescent="0.25">
      <c r="A33595" s="40"/>
      <c r="I33595" s="40"/>
    </row>
    <row r="33596" spans="1:9" hidden="1" x14ac:dyDescent="0.25">
      <c r="A33596" s="40"/>
      <c r="I33596" s="40"/>
    </row>
    <row r="33597" spans="1:9" hidden="1" x14ac:dyDescent="0.25">
      <c r="A33597" s="40"/>
      <c r="I33597" s="40"/>
    </row>
    <row r="33598" spans="1:9" hidden="1" x14ac:dyDescent="0.25">
      <c r="A33598" s="40"/>
      <c r="I33598" s="40"/>
    </row>
    <row r="33599" spans="1:9" hidden="1" x14ac:dyDescent="0.25">
      <c r="A33599" s="40"/>
      <c r="I33599" s="40"/>
    </row>
    <row r="33600" spans="1:9" hidden="1" x14ac:dyDescent="0.25">
      <c r="A33600" s="40"/>
      <c r="I33600" s="40"/>
    </row>
    <row r="33601" spans="1:9" hidden="1" x14ac:dyDescent="0.25">
      <c r="A33601" s="40"/>
      <c r="I33601" s="40"/>
    </row>
    <row r="33602" spans="1:9" hidden="1" x14ac:dyDescent="0.25">
      <c r="A33602" s="40"/>
      <c r="I33602" s="40"/>
    </row>
    <row r="33603" spans="1:9" hidden="1" x14ac:dyDescent="0.25">
      <c r="A33603" s="40"/>
      <c r="I33603" s="40"/>
    </row>
    <row r="33604" spans="1:9" hidden="1" x14ac:dyDescent="0.25">
      <c r="A33604" s="40"/>
      <c r="I33604" s="40"/>
    </row>
    <row r="33605" spans="1:9" hidden="1" x14ac:dyDescent="0.25">
      <c r="A33605" s="40"/>
      <c r="I33605" s="40"/>
    </row>
    <row r="33606" spans="1:9" hidden="1" x14ac:dyDescent="0.25">
      <c r="A33606" s="40"/>
      <c r="I33606" s="40"/>
    </row>
    <row r="33607" spans="1:9" hidden="1" x14ac:dyDescent="0.25">
      <c r="A33607" s="40"/>
      <c r="I33607" s="40"/>
    </row>
    <row r="33608" spans="1:9" hidden="1" x14ac:dyDescent="0.25">
      <c r="A33608" s="40"/>
      <c r="I33608" s="40"/>
    </row>
    <row r="33609" spans="1:9" hidden="1" x14ac:dyDescent="0.25">
      <c r="A33609" s="40"/>
      <c r="I33609" s="40"/>
    </row>
    <row r="33610" spans="1:9" hidden="1" x14ac:dyDescent="0.25">
      <c r="A33610" s="40"/>
      <c r="I33610" s="40"/>
    </row>
    <row r="33611" spans="1:9" hidden="1" x14ac:dyDescent="0.25">
      <c r="A33611" s="40"/>
      <c r="I33611" s="40"/>
    </row>
    <row r="33612" spans="1:9" hidden="1" x14ac:dyDescent="0.25">
      <c r="A33612" s="40"/>
      <c r="I33612" s="40"/>
    </row>
    <row r="33613" spans="1:9" hidden="1" x14ac:dyDescent="0.25">
      <c r="A33613" s="40"/>
      <c r="I33613" s="40"/>
    </row>
    <row r="33614" spans="1:9" hidden="1" x14ac:dyDescent="0.25">
      <c r="A33614" s="40"/>
      <c r="I33614" s="40"/>
    </row>
    <row r="33615" spans="1:9" hidden="1" x14ac:dyDescent="0.25">
      <c r="A33615" s="40"/>
      <c r="I33615" s="40"/>
    </row>
    <row r="33616" spans="1:9" hidden="1" x14ac:dyDescent="0.25">
      <c r="A33616" s="40"/>
      <c r="I33616" s="40"/>
    </row>
    <row r="33617" spans="1:9" hidden="1" x14ac:dyDescent="0.25">
      <c r="A33617" s="40"/>
      <c r="I33617" s="40"/>
    </row>
    <row r="33618" spans="1:9" hidden="1" x14ac:dyDescent="0.25">
      <c r="A33618" s="40"/>
      <c r="I33618" s="40"/>
    </row>
    <row r="33619" spans="1:9" hidden="1" x14ac:dyDescent="0.25">
      <c r="A33619" s="40"/>
      <c r="I33619" s="40"/>
    </row>
    <row r="33620" spans="1:9" hidden="1" x14ac:dyDescent="0.25">
      <c r="A33620" s="40"/>
      <c r="I33620" s="40"/>
    </row>
    <row r="33621" spans="1:9" hidden="1" x14ac:dyDescent="0.25">
      <c r="A33621" s="40"/>
      <c r="I33621" s="40"/>
    </row>
    <row r="33622" spans="1:9" hidden="1" x14ac:dyDescent="0.25">
      <c r="A33622" s="40"/>
      <c r="I33622" s="40"/>
    </row>
    <row r="33623" spans="1:9" hidden="1" x14ac:dyDescent="0.25">
      <c r="A33623" s="40"/>
      <c r="I33623" s="40"/>
    </row>
    <row r="33624" spans="1:9" hidden="1" x14ac:dyDescent="0.25">
      <c r="A33624" s="40"/>
      <c r="I33624" s="40"/>
    </row>
    <row r="33625" spans="1:9" hidden="1" x14ac:dyDescent="0.25">
      <c r="A33625" s="40"/>
      <c r="I33625" s="40"/>
    </row>
    <row r="33626" spans="1:9" hidden="1" x14ac:dyDescent="0.25">
      <c r="A33626" s="40"/>
      <c r="I33626" s="40"/>
    </row>
    <row r="33627" spans="1:9" hidden="1" x14ac:dyDescent="0.25">
      <c r="A33627" s="40"/>
      <c r="I33627" s="40"/>
    </row>
    <row r="33628" spans="1:9" hidden="1" x14ac:dyDescent="0.25">
      <c r="A33628" s="40"/>
      <c r="I33628" s="40"/>
    </row>
    <row r="33629" spans="1:9" hidden="1" x14ac:dyDescent="0.25">
      <c r="A33629" s="40"/>
      <c r="I33629" s="40"/>
    </row>
    <row r="33630" spans="1:9" hidden="1" x14ac:dyDescent="0.25">
      <c r="A33630" s="40"/>
      <c r="I33630" s="40"/>
    </row>
    <row r="33631" spans="1:9" hidden="1" x14ac:dyDescent="0.25">
      <c r="A33631" s="40"/>
      <c r="I33631" s="40"/>
    </row>
    <row r="33632" spans="1:9" hidden="1" x14ac:dyDescent="0.25">
      <c r="A33632" s="40"/>
      <c r="I33632" s="40"/>
    </row>
    <row r="33633" spans="1:9" hidden="1" x14ac:dyDescent="0.25">
      <c r="A33633" s="40"/>
      <c r="I33633" s="40"/>
    </row>
    <row r="33634" spans="1:9" hidden="1" x14ac:dyDescent="0.25">
      <c r="A33634" s="40"/>
      <c r="I33634" s="40"/>
    </row>
    <row r="33635" spans="1:9" hidden="1" x14ac:dyDescent="0.25">
      <c r="A33635" s="40"/>
      <c r="I33635" s="40"/>
    </row>
    <row r="33636" spans="1:9" hidden="1" x14ac:dyDescent="0.25">
      <c r="A33636" s="40"/>
      <c r="I33636" s="40"/>
    </row>
    <row r="33637" spans="1:9" hidden="1" x14ac:dyDescent="0.25">
      <c r="A33637" s="40"/>
      <c r="I33637" s="40"/>
    </row>
    <row r="33638" spans="1:9" hidden="1" x14ac:dyDescent="0.25">
      <c r="A33638" s="40"/>
      <c r="I33638" s="40"/>
    </row>
    <row r="33639" spans="1:9" hidden="1" x14ac:dyDescent="0.25">
      <c r="A33639" s="40"/>
      <c r="I33639" s="40"/>
    </row>
    <row r="33640" spans="1:9" hidden="1" x14ac:dyDescent="0.25">
      <c r="A33640" s="40"/>
      <c r="I33640" s="40"/>
    </row>
    <row r="33641" spans="1:9" hidden="1" x14ac:dyDescent="0.25">
      <c r="A33641" s="40"/>
      <c r="I33641" s="40"/>
    </row>
    <row r="33642" spans="1:9" hidden="1" x14ac:dyDescent="0.25">
      <c r="A33642" s="40"/>
      <c r="I33642" s="40"/>
    </row>
    <row r="33643" spans="1:9" hidden="1" x14ac:dyDescent="0.25">
      <c r="A33643" s="40"/>
      <c r="I33643" s="40"/>
    </row>
    <row r="33644" spans="1:9" hidden="1" x14ac:dyDescent="0.25">
      <c r="A33644" s="40"/>
      <c r="I33644" s="40"/>
    </row>
    <row r="33645" spans="1:9" hidden="1" x14ac:dyDescent="0.25">
      <c r="A33645" s="40"/>
      <c r="I33645" s="40"/>
    </row>
    <row r="33646" spans="1:9" hidden="1" x14ac:dyDescent="0.25">
      <c r="A33646" s="40"/>
      <c r="I33646" s="40"/>
    </row>
    <row r="33647" spans="1:9" hidden="1" x14ac:dyDescent="0.25">
      <c r="A33647" s="40"/>
      <c r="I33647" s="40"/>
    </row>
    <row r="33648" spans="1:9" hidden="1" x14ac:dyDescent="0.25">
      <c r="A33648" s="40"/>
      <c r="I33648" s="40"/>
    </row>
    <row r="33649" spans="1:9" hidden="1" x14ac:dyDescent="0.25">
      <c r="A33649" s="40"/>
      <c r="I33649" s="40"/>
    </row>
    <row r="33650" spans="1:9" hidden="1" x14ac:dyDescent="0.25">
      <c r="A33650" s="40"/>
      <c r="I33650" s="40"/>
    </row>
    <row r="33651" spans="1:9" hidden="1" x14ac:dyDescent="0.25">
      <c r="A33651" s="40"/>
      <c r="I33651" s="40"/>
    </row>
    <row r="33652" spans="1:9" hidden="1" x14ac:dyDescent="0.25">
      <c r="A33652" s="40"/>
      <c r="I33652" s="40"/>
    </row>
    <row r="33653" spans="1:9" hidden="1" x14ac:dyDescent="0.25">
      <c r="A33653" s="40"/>
      <c r="I33653" s="40"/>
    </row>
    <row r="33654" spans="1:9" hidden="1" x14ac:dyDescent="0.25">
      <c r="A33654" s="40"/>
      <c r="I33654" s="40"/>
    </row>
    <row r="33655" spans="1:9" hidden="1" x14ac:dyDescent="0.25">
      <c r="A33655" s="40"/>
      <c r="I33655" s="40"/>
    </row>
    <row r="33656" spans="1:9" hidden="1" x14ac:dyDescent="0.25">
      <c r="A33656" s="40"/>
      <c r="I33656" s="40"/>
    </row>
    <row r="33657" spans="1:9" hidden="1" x14ac:dyDescent="0.25">
      <c r="A33657" s="40"/>
      <c r="I33657" s="40"/>
    </row>
    <row r="33658" spans="1:9" hidden="1" x14ac:dyDescent="0.25">
      <c r="A33658" s="40"/>
      <c r="I33658" s="40"/>
    </row>
    <row r="33659" spans="1:9" hidden="1" x14ac:dyDescent="0.25">
      <c r="A33659" s="40"/>
      <c r="I33659" s="40"/>
    </row>
    <row r="33660" spans="1:9" hidden="1" x14ac:dyDescent="0.25">
      <c r="A33660" s="40"/>
      <c r="I33660" s="40"/>
    </row>
    <row r="33661" spans="1:9" hidden="1" x14ac:dyDescent="0.25">
      <c r="A33661" s="40"/>
      <c r="I33661" s="40"/>
    </row>
    <row r="33662" spans="1:9" hidden="1" x14ac:dyDescent="0.25">
      <c r="A33662" s="40"/>
      <c r="I33662" s="40"/>
    </row>
    <row r="33663" spans="1:9" hidden="1" x14ac:dyDescent="0.25">
      <c r="A33663" s="40"/>
      <c r="I33663" s="40"/>
    </row>
    <row r="33664" spans="1:9" hidden="1" x14ac:dyDescent="0.25">
      <c r="A33664" s="40"/>
      <c r="I33664" s="40"/>
    </row>
    <row r="33665" spans="1:9" hidden="1" x14ac:dyDescent="0.25">
      <c r="A33665" s="40"/>
      <c r="I33665" s="40"/>
    </row>
    <row r="33666" spans="1:9" hidden="1" x14ac:dyDescent="0.25">
      <c r="A33666" s="40"/>
      <c r="I33666" s="40"/>
    </row>
    <row r="33667" spans="1:9" hidden="1" x14ac:dyDescent="0.25">
      <c r="A33667" s="40"/>
      <c r="I33667" s="40"/>
    </row>
    <row r="33668" spans="1:9" hidden="1" x14ac:dyDescent="0.25">
      <c r="A33668" s="40"/>
      <c r="I33668" s="40"/>
    </row>
    <row r="33669" spans="1:9" hidden="1" x14ac:dyDescent="0.25">
      <c r="A33669" s="40"/>
      <c r="I33669" s="40"/>
    </row>
    <row r="33670" spans="1:9" hidden="1" x14ac:dyDescent="0.25">
      <c r="A33670" s="40"/>
      <c r="I33670" s="40"/>
    </row>
    <row r="33671" spans="1:9" hidden="1" x14ac:dyDescent="0.25">
      <c r="A33671" s="40"/>
      <c r="I33671" s="40"/>
    </row>
    <row r="33672" spans="1:9" hidden="1" x14ac:dyDescent="0.25">
      <c r="A33672" s="40"/>
      <c r="I33672" s="40"/>
    </row>
    <row r="33673" spans="1:9" hidden="1" x14ac:dyDescent="0.25">
      <c r="A33673" s="40"/>
      <c r="I33673" s="40"/>
    </row>
    <row r="33674" spans="1:9" hidden="1" x14ac:dyDescent="0.25">
      <c r="A33674" s="40"/>
      <c r="I33674" s="40"/>
    </row>
    <row r="33675" spans="1:9" hidden="1" x14ac:dyDescent="0.25">
      <c r="A33675" s="40"/>
      <c r="I33675" s="40"/>
    </row>
    <row r="33676" spans="1:9" hidden="1" x14ac:dyDescent="0.25">
      <c r="A33676" s="40"/>
      <c r="I33676" s="40"/>
    </row>
    <row r="33677" spans="1:9" hidden="1" x14ac:dyDescent="0.25">
      <c r="A33677" s="40"/>
      <c r="I33677" s="40"/>
    </row>
    <row r="33678" spans="1:9" hidden="1" x14ac:dyDescent="0.25">
      <c r="A33678" s="40"/>
      <c r="I33678" s="40"/>
    </row>
    <row r="33679" spans="1:9" hidden="1" x14ac:dyDescent="0.25">
      <c r="A33679" s="40"/>
      <c r="I33679" s="40"/>
    </row>
    <row r="33680" spans="1:9" hidden="1" x14ac:dyDescent="0.25">
      <c r="A33680" s="40"/>
      <c r="I33680" s="40"/>
    </row>
    <row r="33681" spans="1:9" hidden="1" x14ac:dyDescent="0.25">
      <c r="A33681" s="40"/>
      <c r="I33681" s="40"/>
    </row>
    <row r="33682" spans="1:9" hidden="1" x14ac:dyDescent="0.25">
      <c r="A33682" s="40"/>
      <c r="I33682" s="40"/>
    </row>
    <row r="33683" spans="1:9" hidden="1" x14ac:dyDescent="0.25">
      <c r="A33683" s="40"/>
      <c r="I33683" s="40"/>
    </row>
    <row r="33684" spans="1:9" hidden="1" x14ac:dyDescent="0.25">
      <c r="A33684" s="40"/>
      <c r="I33684" s="40"/>
    </row>
    <row r="33685" spans="1:9" hidden="1" x14ac:dyDescent="0.25">
      <c r="A33685" s="40"/>
      <c r="I33685" s="40"/>
    </row>
    <row r="33686" spans="1:9" hidden="1" x14ac:dyDescent="0.25">
      <c r="A33686" s="40"/>
      <c r="I33686" s="40"/>
    </row>
    <row r="33687" spans="1:9" hidden="1" x14ac:dyDescent="0.25">
      <c r="A33687" s="40"/>
      <c r="I33687" s="40"/>
    </row>
    <row r="33688" spans="1:9" hidden="1" x14ac:dyDescent="0.25">
      <c r="A33688" s="40"/>
      <c r="I33688" s="40"/>
    </row>
    <row r="33689" spans="1:9" hidden="1" x14ac:dyDescent="0.25">
      <c r="A33689" s="40"/>
      <c r="I33689" s="40"/>
    </row>
    <row r="33690" spans="1:9" hidden="1" x14ac:dyDescent="0.25">
      <c r="A33690" s="40"/>
      <c r="I33690" s="40"/>
    </row>
    <row r="33691" spans="1:9" hidden="1" x14ac:dyDescent="0.25">
      <c r="A33691" s="40"/>
      <c r="I33691" s="40"/>
    </row>
    <row r="33692" spans="1:9" hidden="1" x14ac:dyDescent="0.25">
      <c r="A33692" s="40"/>
      <c r="I33692" s="40"/>
    </row>
    <row r="33693" spans="1:9" hidden="1" x14ac:dyDescent="0.25">
      <c r="A33693" s="40"/>
      <c r="I33693" s="40"/>
    </row>
    <row r="33694" spans="1:9" hidden="1" x14ac:dyDescent="0.25">
      <c r="A33694" s="40"/>
      <c r="I33694" s="40"/>
    </row>
    <row r="33695" spans="1:9" hidden="1" x14ac:dyDescent="0.25">
      <c r="A33695" s="40"/>
      <c r="I33695" s="40"/>
    </row>
    <row r="33696" spans="1:9" hidden="1" x14ac:dyDescent="0.25">
      <c r="A33696" s="40"/>
      <c r="I33696" s="40"/>
    </row>
    <row r="33697" spans="1:9" hidden="1" x14ac:dyDescent="0.25">
      <c r="A33697" s="40"/>
      <c r="I33697" s="40"/>
    </row>
    <row r="33698" spans="1:9" hidden="1" x14ac:dyDescent="0.25">
      <c r="A33698" s="40"/>
      <c r="I33698" s="40"/>
    </row>
    <row r="33699" spans="1:9" hidden="1" x14ac:dyDescent="0.25">
      <c r="A33699" s="40"/>
      <c r="I33699" s="40"/>
    </row>
    <row r="33700" spans="1:9" hidden="1" x14ac:dyDescent="0.25">
      <c r="A33700" s="40"/>
      <c r="I33700" s="40"/>
    </row>
    <row r="33701" spans="1:9" hidden="1" x14ac:dyDescent="0.25">
      <c r="A33701" s="40"/>
      <c r="I33701" s="40"/>
    </row>
    <row r="33702" spans="1:9" hidden="1" x14ac:dyDescent="0.25">
      <c r="A33702" s="40"/>
      <c r="I33702" s="40"/>
    </row>
    <row r="33703" spans="1:9" hidden="1" x14ac:dyDescent="0.25">
      <c r="A33703" s="40"/>
      <c r="I33703" s="40"/>
    </row>
    <row r="33704" spans="1:9" hidden="1" x14ac:dyDescent="0.25">
      <c r="A33704" s="40"/>
      <c r="I33704" s="40"/>
    </row>
    <row r="33705" spans="1:9" hidden="1" x14ac:dyDescent="0.25">
      <c r="A33705" s="40"/>
      <c r="I33705" s="40"/>
    </row>
    <row r="33706" spans="1:9" hidden="1" x14ac:dyDescent="0.25">
      <c r="A33706" s="40"/>
      <c r="I33706" s="40"/>
    </row>
    <row r="33707" spans="1:9" hidden="1" x14ac:dyDescent="0.25">
      <c r="A33707" s="40"/>
      <c r="I33707" s="40"/>
    </row>
    <row r="33708" spans="1:9" hidden="1" x14ac:dyDescent="0.25">
      <c r="A33708" s="40"/>
      <c r="I33708" s="40"/>
    </row>
    <row r="33709" spans="1:9" hidden="1" x14ac:dyDescent="0.25">
      <c r="A33709" s="40"/>
      <c r="I33709" s="40"/>
    </row>
    <row r="33710" spans="1:9" hidden="1" x14ac:dyDescent="0.25">
      <c r="A33710" s="40"/>
      <c r="I33710" s="40"/>
    </row>
    <row r="33711" spans="1:9" hidden="1" x14ac:dyDescent="0.25">
      <c r="A33711" s="40"/>
      <c r="I33711" s="40"/>
    </row>
    <row r="33712" spans="1:9" hidden="1" x14ac:dyDescent="0.25">
      <c r="A33712" s="40"/>
      <c r="I33712" s="40"/>
    </row>
    <row r="33713" spans="1:9" hidden="1" x14ac:dyDescent="0.25">
      <c r="A33713" s="40"/>
      <c r="I33713" s="40"/>
    </row>
    <row r="33714" spans="1:9" hidden="1" x14ac:dyDescent="0.25">
      <c r="A33714" s="40"/>
      <c r="I33714" s="40"/>
    </row>
    <row r="33715" spans="1:9" hidden="1" x14ac:dyDescent="0.25">
      <c r="A33715" s="40"/>
      <c r="I33715" s="40"/>
    </row>
    <row r="33716" spans="1:9" hidden="1" x14ac:dyDescent="0.25">
      <c r="A33716" s="40"/>
      <c r="I33716" s="40"/>
    </row>
    <row r="33717" spans="1:9" hidden="1" x14ac:dyDescent="0.25">
      <c r="A33717" s="40"/>
      <c r="I33717" s="40"/>
    </row>
    <row r="33718" spans="1:9" hidden="1" x14ac:dyDescent="0.25">
      <c r="A33718" s="40"/>
      <c r="I33718" s="40"/>
    </row>
    <row r="33719" spans="1:9" hidden="1" x14ac:dyDescent="0.25">
      <c r="A33719" s="40"/>
      <c r="I33719" s="40"/>
    </row>
    <row r="33720" spans="1:9" hidden="1" x14ac:dyDescent="0.25">
      <c r="A33720" s="40"/>
      <c r="I33720" s="40"/>
    </row>
    <row r="33721" spans="1:9" hidden="1" x14ac:dyDescent="0.25">
      <c r="A33721" s="40"/>
      <c r="I33721" s="40"/>
    </row>
    <row r="33722" spans="1:9" hidden="1" x14ac:dyDescent="0.25">
      <c r="A33722" s="40"/>
      <c r="I33722" s="40"/>
    </row>
    <row r="33723" spans="1:9" hidden="1" x14ac:dyDescent="0.25">
      <c r="A33723" s="40"/>
      <c r="I33723" s="40"/>
    </row>
    <row r="33724" spans="1:9" hidden="1" x14ac:dyDescent="0.25">
      <c r="A33724" s="40"/>
      <c r="I33724" s="40"/>
    </row>
    <row r="33725" spans="1:9" hidden="1" x14ac:dyDescent="0.25">
      <c r="A33725" s="40"/>
      <c r="I33725" s="40"/>
    </row>
    <row r="33726" spans="1:9" hidden="1" x14ac:dyDescent="0.25">
      <c r="A33726" s="40"/>
      <c r="I33726" s="40"/>
    </row>
    <row r="33727" spans="1:9" hidden="1" x14ac:dyDescent="0.25">
      <c r="A33727" s="40"/>
      <c r="I33727" s="40"/>
    </row>
    <row r="33728" spans="1:9" hidden="1" x14ac:dyDescent="0.25">
      <c r="A33728" s="40"/>
      <c r="I33728" s="40"/>
    </row>
    <row r="33729" spans="1:9" hidden="1" x14ac:dyDescent="0.25">
      <c r="A33729" s="40"/>
      <c r="I33729" s="40"/>
    </row>
    <row r="33730" spans="1:9" hidden="1" x14ac:dyDescent="0.25">
      <c r="A33730" s="40"/>
      <c r="I33730" s="40"/>
    </row>
    <row r="33731" spans="1:9" hidden="1" x14ac:dyDescent="0.25">
      <c r="A33731" s="40"/>
      <c r="I33731" s="40"/>
    </row>
    <row r="33732" spans="1:9" hidden="1" x14ac:dyDescent="0.25">
      <c r="A33732" s="40"/>
      <c r="I33732" s="40"/>
    </row>
    <row r="33733" spans="1:9" hidden="1" x14ac:dyDescent="0.25">
      <c r="A33733" s="40"/>
      <c r="I33733" s="40"/>
    </row>
    <row r="33734" spans="1:9" hidden="1" x14ac:dyDescent="0.25">
      <c r="A33734" s="40"/>
      <c r="I33734" s="40"/>
    </row>
    <row r="33735" spans="1:9" hidden="1" x14ac:dyDescent="0.25">
      <c r="A33735" s="40"/>
      <c r="I33735" s="40"/>
    </row>
    <row r="33736" spans="1:9" hidden="1" x14ac:dyDescent="0.25">
      <c r="A33736" s="40"/>
      <c r="I33736" s="40"/>
    </row>
    <row r="33737" spans="1:9" hidden="1" x14ac:dyDescent="0.25">
      <c r="A33737" s="40"/>
      <c r="I33737" s="40"/>
    </row>
    <row r="33738" spans="1:9" hidden="1" x14ac:dyDescent="0.25">
      <c r="A33738" s="40"/>
      <c r="I33738" s="40"/>
    </row>
    <row r="33739" spans="1:9" hidden="1" x14ac:dyDescent="0.25">
      <c r="A33739" s="40"/>
      <c r="I33739" s="40"/>
    </row>
    <row r="33740" spans="1:9" hidden="1" x14ac:dyDescent="0.25">
      <c r="A33740" s="40"/>
      <c r="I33740" s="40"/>
    </row>
    <row r="33741" spans="1:9" hidden="1" x14ac:dyDescent="0.25">
      <c r="A33741" s="40"/>
      <c r="I33741" s="40"/>
    </row>
    <row r="33742" spans="1:9" hidden="1" x14ac:dyDescent="0.25">
      <c r="A33742" s="40"/>
      <c r="I33742" s="40"/>
    </row>
    <row r="33743" spans="1:9" hidden="1" x14ac:dyDescent="0.25">
      <c r="A33743" s="40"/>
      <c r="I33743" s="40"/>
    </row>
    <row r="33744" spans="1:9" hidden="1" x14ac:dyDescent="0.25">
      <c r="A33744" s="40"/>
      <c r="I33744" s="40"/>
    </row>
    <row r="33745" spans="1:9" hidden="1" x14ac:dyDescent="0.25">
      <c r="A33745" s="40"/>
      <c r="I33745" s="40"/>
    </row>
    <row r="33746" spans="1:9" hidden="1" x14ac:dyDescent="0.25">
      <c r="A33746" s="40"/>
      <c r="I33746" s="40"/>
    </row>
    <row r="33747" spans="1:9" hidden="1" x14ac:dyDescent="0.25">
      <c r="A33747" s="40"/>
      <c r="I33747" s="40"/>
    </row>
    <row r="33748" spans="1:9" hidden="1" x14ac:dyDescent="0.25">
      <c r="A33748" s="40"/>
      <c r="I33748" s="40"/>
    </row>
    <row r="33749" spans="1:9" hidden="1" x14ac:dyDescent="0.25">
      <c r="A33749" s="40"/>
      <c r="I33749" s="40"/>
    </row>
    <row r="33750" spans="1:9" hidden="1" x14ac:dyDescent="0.25">
      <c r="A33750" s="40"/>
      <c r="I33750" s="40"/>
    </row>
    <row r="33751" spans="1:9" hidden="1" x14ac:dyDescent="0.25">
      <c r="A33751" s="40"/>
      <c r="I33751" s="40"/>
    </row>
    <row r="33752" spans="1:9" hidden="1" x14ac:dyDescent="0.25">
      <c r="A33752" s="40"/>
      <c r="I33752" s="40"/>
    </row>
    <row r="33753" spans="1:9" hidden="1" x14ac:dyDescent="0.25">
      <c r="A33753" s="40"/>
      <c r="I33753" s="40"/>
    </row>
    <row r="33754" spans="1:9" hidden="1" x14ac:dyDescent="0.25">
      <c r="A33754" s="40"/>
      <c r="I33754" s="40"/>
    </row>
    <row r="33755" spans="1:9" hidden="1" x14ac:dyDescent="0.25">
      <c r="A33755" s="40"/>
      <c r="I33755" s="40"/>
    </row>
    <row r="33756" spans="1:9" hidden="1" x14ac:dyDescent="0.25">
      <c r="A33756" s="40"/>
      <c r="I33756" s="40"/>
    </row>
    <row r="33757" spans="1:9" hidden="1" x14ac:dyDescent="0.25">
      <c r="A33757" s="40"/>
      <c r="I33757" s="40"/>
    </row>
    <row r="33758" spans="1:9" hidden="1" x14ac:dyDescent="0.25">
      <c r="A33758" s="40"/>
      <c r="I33758" s="40"/>
    </row>
    <row r="33759" spans="1:9" hidden="1" x14ac:dyDescent="0.25">
      <c r="A33759" s="40"/>
      <c r="I33759" s="40"/>
    </row>
    <row r="33760" spans="1:9" hidden="1" x14ac:dyDescent="0.25">
      <c r="A33760" s="40"/>
      <c r="I33760" s="40"/>
    </row>
    <row r="33761" spans="1:9" hidden="1" x14ac:dyDescent="0.25">
      <c r="A33761" s="40"/>
      <c r="I33761" s="40"/>
    </row>
    <row r="33762" spans="1:9" hidden="1" x14ac:dyDescent="0.25">
      <c r="A33762" s="40"/>
      <c r="I33762" s="40"/>
    </row>
    <row r="33763" spans="1:9" hidden="1" x14ac:dyDescent="0.25">
      <c r="A33763" s="40"/>
      <c r="I33763" s="40"/>
    </row>
    <row r="33764" spans="1:9" hidden="1" x14ac:dyDescent="0.25">
      <c r="A33764" s="40"/>
      <c r="I33764" s="40"/>
    </row>
    <row r="33765" spans="1:9" hidden="1" x14ac:dyDescent="0.25">
      <c r="A33765" s="40"/>
      <c r="I33765" s="40"/>
    </row>
    <row r="33766" spans="1:9" hidden="1" x14ac:dyDescent="0.25">
      <c r="A33766" s="40"/>
      <c r="I33766" s="40"/>
    </row>
    <row r="33767" spans="1:9" hidden="1" x14ac:dyDescent="0.25">
      <c r="A33767" s="40"/>
      <c r="I33767" s="40"/>
    </row>
    <row r="33768" spans="1:9" hidden="1" x14ac:dyDescent="0.25">
      <c r="A33768" s="40"/>
      <c r="I33768" s="40"/>
    </row>
    <row r="33769" spans="1:9" hidden="1" x14ac:dyDescent="0.25">
      <c r="A33769" s="40"/>
      <c r="I33769" s="40"/>
    </row>
    <row r="33770" spans="1:9" hidden="1" x14ac:dyDescent="0.25">
      <c r="A33770" s="40"/>
      <c r="I33770" s="40"/>
    </row>
    <row r="33771" spans="1:9" hidden="1" x14ac:dyDescent="0.25">
      <c r="A33771" s="40"/>
      <c r="I33771" s="40"/>
    </row>
    <row r="33772" spans="1:9" hidden="1" x14ac:dyDescent="0.25">
      <c r="A33772" s="40"/>
      <c r="I33772" s="40"/>
    </row>
    <row r="33773" spans="1:9" hidden="1" x14ac:dyDescent="0.25">
      <c r="A33773" s="40"/>
      <c r="I33773" s="40"/>
    </row>
    <row r="33774" spans="1:9" hidden="1" x14ac:dyDescent="0.25">
      <c r="A33774" s="40"/>
      <c r="I33774" s="40"/>
    </row>
    <row r="33775" spans="1:9" hidden="1" x14ac:dyDescent="0.25">
      <c r="A33775" s="40"/>
      <c r="I33775" s="40"/>
    </row>
    <row r="33776" spans="1:9" hidden="1" x14ac:dyDescent="0.25">
      <c r="A33776" s="40"/>
      <c r="I33776" s="40"/>
    </row>
    <row r="33777" spans="1:9" hidden="1" x14ac:dyDescent="0.25">
      <c r="A33777" s="40"/>
      <c r="I33777" s="40"/>
    </row>
    <row r="33778" spans="1:9" hidden="1" x14ac:dyDescent="0.25">
      <c r="A33778" s="40"/>
      <c r="I33778" s="40"/>
    </row>
    <row r="33779" spans="1:9" hidden="1" x14ac:dyDescent="0.25">
      <c r="A33779" s="40"/>
      <c r="I33779" s="40"/>
    </row>
    <row r="33780" spans="1:9" hidden="1" x14ac:dyDescent="0.25">
      <c r="A33780" s="40"/>
      <c r="I33780" s="40"/>
    </row>
    <row r="33781" spans="1:9" hidden="1" x14ac:dyDescent="0.25">
      <c r="A33781" s="40"/>
      <c r="I33781" s="40"/>
    </row>
    <row r="33782" spans="1:9" hidden="1" x14ac:dyDescent="0.25">
      <c r="A33782" s="40"/>
      <c r="I33782" s="40"/>
    </row>
    <row r="33783" spans="1:9" hidden="1" x14ac:dyDescent="0.25">
      <c r="A33783" s="40"/>
      <c r="I33783" s="40"/>
    </row>
    <row r="33784" spans="1:9" hidden="1" x14ac:dyDescent="0.25">
      <c r="A33784" s="40"/>
      <c r="I33784" s="40"/>
    </row>
    <row r="33785" spans="1:9" hidden="1" x14ac:dyDescent="0.25">
      <c r="A33785" s="40"/>
      <c r="I33785" s="40"/>
    </row>
    <row r="33786" spans="1:9" hidden="1" x14ac:dyDescent="0.25">
      <c r="A33786" s="40"/>
      <c r="I33786" s="40"/>
    </row>
    <row r="33787" spans="1:9" hidden="1" x14ac:dyDescent="0.25">
      <c r="A33787" s="40"/>
      <c r="I33787" s="40"/>
    </row>
    <row r="33788" spans="1:9" hidden="1" x14ac:dyDescent="0.25">
      <c r="A33788" s="40"/>
      <c r="I33788" s="40"/>
    </row>
    <row r="33789" spans="1:9" hidden="1" x14ac:dyDescent="0.25">
      <c r="A33789" s="40"/>
      <c r="I33789" s="40"/>
    </row>
    <row r="33790" spans="1:9" hidden="1" x14ac:dyDescent="0.25">
      <c r="A33790" s="40"/>
      <c r="I33790" s="40"/>
    </row>
    <row r="33791" spans="1:9" hidden="1" x14ac:dyDescent="0.25">
      <c r="A33791" s="40"/>
      <c r="I33791" s="40"/>
    </row>
    <row r="33792" spans="1:9" hidden="1" x14ac:dyDescent="0.25">
      <c r="A33792" s="40"/>
      <c r="I33792" s="40"/>
    </row>
    <row r="33793" spans="1:9" hidden="1" x14ac:dyDescent="0.25">
      <c r="A33793" s="40"/>
      <c r="I33793" s="40"/>
    </row>
    <row r="33794" spans="1:9" hidden="1" x14ac:dyDescent="0.25">
      <c r="A33794" s="40"/>
      <c r="I33794" s="40"/>
    </row>
    <row r="33795" spans="1:9" hidden="1" x14ac:dyDescent="0.25">
      <c r="A33795" s="40"/>
      <c r="I33795" s="40"/>
    </row>
    <row r="33796" spans="1:9" hidden="1" x14ac:dyDescent="0.25">
      <c r="A33796" s="40"/>
      <c r="I33796" s="40"/>
    </row>
    <row r="33797" spans="1:9" hidden="1" x14ac:dyDescent="0.25">
      <c r="A33797" s="40"/>
      <c r="I33797" s="40"/>
    </row>
    <row r="33798" spans="1:9" hidden="1" x14ac:dyDescent="0.25">
      <c r="A33798" s="40"/>
      <c r="I33798" s="40"/>
    </row>
    <row r="33799" spans="1:9" hidden="1" x14ac:dyDescent="0.25">
      <c r="A33799" s="40"/>
      <c r="I33799" s="40"/>
    </row>
    <row r="33800" spans="1:9" hidden="1" x14ac:dyDescent="0.25">
      <c r="A33800" s="40"/>
      <c r="I33800" s="40"/>
    </row>
    <row r="33801" spans="1:9" hidden="1" x14ac:dyDescent="0.25">
      <c r="A33801" s="40"/>
      <c r="I33801" s="40"/>
    </row>
    <row r="33802" spans="1:9" hidden="1" x14ac:dyDescent="0.25">
      <c r="A33802" s="40"/>
      <c r="I33802" s="40"/>
    </row>
    <row r="33803" spans="1:9" hidden="1" x14ac:dyDescent="0.25">
      <c r="A33803" s="40"/>
      <c r="I33803" s="40"/>
    </row>
    <row r="33804" spans="1:9" hidden="1" x14ac:dyDescent="0.25">
      <c r="A33804" s="40"/>
      <c r="I33804" s="40"/>
    </row>
    <row r="33805" spans="1:9" hidden="1" x14ac:dyDescent="0.25">
      <c r="A33805" s="40"/>
      <c r="I33805" s="40"/>
    </row>
    <row r="33806" spans="1:9" hidden="1" x14ac:dyDescent="0.25">
      <c r="A33806" s="40"/>
      <c r="I33806" s="40"/>
    </row>
    <row r="33807" spans="1:9" hidden="1" x14ac:dyDescent="0.25">
      <c r="A33807" s="40"/>
      <c r="I33807" s="40"/>
    </row>
    <row r="33808" spans="1:9" hidden="1" x14ac:dyDescent="0.25">
      <c r="A33808" s="40"/>
      <c r="I33808" s="40"/>
    </row>
    <row r="33809" spans="1:9" hidden="1" x14ac:dyDescent="0.25">
      <c r="A33809" s="40"/>
      <c r="I33809" s="40"/>
    </row>
    <row r="33810" spans="1:9" hidden="1" x14ac:dyDescent="0.25">
      <c r="A33810" s="40"/>
      <c r="I33810" s="40"/>
    </row>
    <row r="33811" spans="1:9" hidden="1" x14ac:dyDescent="0.25">
      <c r="A33811" s="40"/>
      <c r="I33811" s="40"/>
    </row>
    <row r="33812" spans="1:9" hidden="1" x14ac:dyDescent="0.25">
      <c r="A33812" s="40"/>
      <c r="I33812" s="40"/>
    </row>
    <row r="33813" spans="1:9" hidden="1" x14ac:dyDescent="0.25">
      <c r="A33813" s="40"/>
      <c r="I33813" s="40"/>
    </row>
    <row r="33814" spans="1:9" hidden="1" x14ac:dyDescent="0.25">
      <c r="A33814" s="40"/>
      <c r="I33814" s="40"/>
    </row>
    <row r="33815" spans="1:9" hidden="1" x14ac:dyDescent="0.25">
      <c r="A33815" s="40"/>
      <c r="I33815" s="40"/>
    </row>
    <row r="33816" spans="1:9" hidden="1" x14ac:dyDescent="0.25">
      <c r="A33816" s="40"/>
      <c r="I33816" s="40"/>
    </row>
    <row r="33817" spans="1:9" hidden="1" x14ac:dyDescent="0.25">
      <c r="A33817" s="40"/>
      <c r="I33817" s="40"/>
    </row>
    <row r="33818" spans="1:9" hidden="1" x14ac:dyDescent="0.25">
      <c r="A33818" s="40"/>
      <c r="I33818" s="40"/>
    </row>
    <row r="33819" spans="1:9" hidden="1" x14ac:dyDescent="0.25">
      <c r="A33819" s="40"/>
      <c r="I33819" s="40"/>
    </row>
    <row r="33820" spans="1:9" hidden="1" x14ac:dyDescent="0.25">
      <c r="A33820" s="40"/>
      <c r="I33820" s="40"/>
    </row>
    <row r="33821" spans="1:9" hidden="1" x14ac:dyDescent="0.25">
      <c r="A33821" s="40"/>
      <c r="I33821" s="40"/>
    </row>
    <row r="33822" spans="1:9" hidden="1" x14ac:dyDescent="0.25">
      <c r="A33822" s="40"/>
      <c r="I33822" s="40"/>
    </row>
    <row r="33823" spans="1:9" hidden="1" x14ac:dyDescent="0.25">
      <c r="A33823" s="40"/>
      <c r="I33823" s="40"/>
    </row>
    <row r="33824" spans="1:9" hidden="1" x14ac:dyDescent="0.25">
      <c r="A33824" s="40"/>
      <c r="I33824" s="40"/>
    </row>
    <row r="33825" spans="1:9" hidden="1" x14ac:dyDescent="0.25">
      <c r="A33825" s="40"/>
      <c r="I33825" s="40"/>
    </row>
    <row r="33826" spans="1:9" hidden="1" x14ac:dyDescent="0.25">
      <c r="A33826" s="40"/>
      <c r="I33826" s="40"/>
    </row>
    <row r="33827" spans="1:9" hidden="1" x14ac:dyDescent="0.25">
      <c r="A33827" s="40"/>
      <c r="I33827" s="40"/>
    </row>
    <row r="33828" spans="1:9" hidden="1" x14ac:dyDescent="0.25">
      <c r="A33828" s="40"/>
      <c r="I33828" s="40"/>
    </row>
    <row r="33829" spans="1:9" hidden="1" x14ac:dyDescent="0.25">
      <c r="A33829" s="40"/>
      <c r="I33829" s="40"/>
    </row>
    <row r="33830" spans="1:9" hidden="1" x14ac:dyDescent="0.25">
      <c r="A33830" s="40"/>
      <c r="I33830" s="40"/>
    </row>
    <row r="33831" spans="1:9" hidden="1" x14ac:dyDescent="0.25">
      <c r="A33831" s="40"/>
      <c r="I33831" s="40"/>
    </row>
    <row r="33832" spans="1:9" hidden="1" x14ac:dyDescent="0.25">
      <c r="A33832" s="40"/>
      <c r="I33832" s="40"/>
    </row>
    <row r="33833" spans="1:9" hidden="1" x14ac:dyDescent="0.25">
      <c r="A33833" s="40"/>
      <c r="I33833" s="40"/>
    </row>
    <row r="33834" spans="1:9" hidden="1" x14ac:dyDescent="0.25">
      <c r="A33834" s="40"/>
      <c r="I33834" s="40"/>
    </row>
    <row r="33835" spans="1:9" hidden="1" x14ac:dyDescent="0.25">
      <c r="A33835" s="40"/>
      <c r="I33835" s="40"/>
    </row>
    <row r="33836" spans="1:9" hidden="1" x14ac:dyDescent="0.25">
      <c r="A33836" s="40"/>
      <c r="I33836" s="40"/>
    </row>
    <row r="33837" spans="1:9" hidden="1" x14ac:dyDescent="0.25">
      <c r="A33837" s="40"/>
      <c r="I33837" s="40"/>
    </row>
    <row r="33838" spans="1:9" hidden="1" x14ac:dyDescent="0.25">
      <c r="A33838" s="40"/>
      <c r="I33838" s="40"/>
    </row>
    <row r="33839" spans="1:9" hidden="1" x14ac:dyDescent="0.25">
      <c r="A33839" s="40"/>
      <c r="I33839" s="40"/>
    </row>
    <row r="33840" spans="1:9" hidden="1" x14ac:dyDescent="0.25">
      <c r="A33840" s="40"/>
      <c r="I33840" s="40"/>
    </row>
    <row r="33841" spans="1:9" hidden="1" x14ac:dyDescent="0.25">
      <c r="A33841" s="40"/>
      <c r="I33841" s="40"/>
    </row>
    <row r="33842" spans="1:9" hidden="1" x14ac:dyDescent="0.25">
      <c r="A33842" s="40"/>
      <c r="I33842" s="40"/>
    </row>
    <row r="33843" spans="1:9" hidden="1" x14ac:dyDescent="0.25">
      <c r="A33843" s="40"/>
      <c r="I33843" s="40"/>
    </row>
    <row r="33844" spans="1:9" hidden="1" x14ac:dyDescent="0.25">
      <c r="A33844" s="40"/>
      <c r="I33844" s="40"/>
    </row>
    <row r="33845" spans="1:9" hidden="1" x14ac:dyDescent="0.25">
      <c r="A33845" s="40"/>
      <c r="I33845" s="40"/>
    </row>
    <row r="33846" spans="1:9" hidden="1" x14ac:dyDescent="0.25">
      <c r="A33846" s="40"/>
      <c r="I33846" s="40"/>
    </row>
    <row r="33847" spans="1:9" hidden="1" x14ac:dyDescent="0.25">
      <c r="A33847" s="40"/>
      <c r="I33847" s="40"/>
    </row>
    <row r="33848" spans="1:9" hidden="1" x14ac:dyDescent="0.25">
      <c r="A33848" s="40"/>
      <c r="I33848" s="40"/>
    </row>
    <row r="33849" spans="1:9" hidden="1" x14ac:dyDescent="0.25">
      <c r="A33849" s="40"/>
      <c r="I33849" s="40"/>
    </row>
    <row r="33850" spans="1:9" hidden="1" x14ac:dyDescent="0.25">
      <c r="A33850" s="40"/>
      <c r="I33850" s="40"/>
    </row>
    <row r="33851" spans="1:9" hidden="1" x14ac:dyDescent="0.25">
      <c r="A33851" s="40"/>
      <c r="I33851" s="40"/>
    </row>
    <row r="33852" spans="1:9" hidden="1" x14ac:dyDescent="0.25">
      <c r="A33852" s="40"/>
      <c r="I33852" s="40"/>
    </row>
    <row r="33853" spans="1:9" hidden="1" x14ac:dyDescent="0.25">
      <c r="A33853" s="40"/>
      <c r="I33853" s="40"/>
    </row>
    <row r="33854" spans="1:9" hidden="1" x14ac:dyDescent="0.25">
      <c r="A33854" s="40"/>
      <c r="I33854" s="40"/>
    </row>
    <row r="33855" spans="1:9" hidden="1" x14ac:dyDescent="0.25">
      <c r="A33855" s="40"/>
      <c r="I33855" s="40"/>
    </row>
    <row r="33856" spans="1:9" hidden="1" x14ac:dyDescent="0.25">
      <c r="A33856" s="40"/>
      <c r="I33856" s="40"/>
    </row>
    <row r="33857" spans="1:9" hidden="1" x14ac:dyDescent="0.25">
      <c r="A33857" s="40"/>
      <c r="I33857" s="40"/>
    </row>
    <row r="33858" spans="1:9" hidden="1" x14ac:dyDescent="0.25">
      <c r="A33858" s="40"/>
      <c r="I33858" s="40"/>
    </row>
    <row r="33859" spans="1:9" hidden="1" x14ac:dyDescent="0.25">
      <c r="A33859" s="40"/>
      <c r="I33859" s="40"/>
    </row>
    <row r="33860" spans="1:9" hidden="1" x14ac:dyDescent="0.25">
      <c r="A33860" s="40"/>
      <c r="I33860" s="40"/>
    </row>
    <row r="33861" spans="1:9" hidden="1" x14ac:dyDescent="0.25">
      <c r="A33861" s="40"/>
      <c r="I33861" s="40"/>
    </row>
    <row r="33862" spans="1:9" hidden="1" x14ac:dyDescent="0.25">
      <c r="A33862" s="40"/>
      <c r="I33862" s="40"/>
    </row>
    <row r="33863" spans="1:9" hidden="1" x14ac:dyDescent="0.25">
      <c r="A33863" s="40"/>
      <c r="I33863" s="40"/>
    </row>
    <row r="33864" spans="1:9" hidden="1" x14ac:dyDescent="0.25">
      <c r="A33864" s="40"/>
      <c r="I33864" s="40"/>
    </row>
    <row r="33865" spans="1:9" hidden="1" x14ac:dyDescent="0.25">
      <c r="A33865" s="40"/>
      <c r="I33865" s="40"/>
    </row>
    <row r="33866" spans="1:9" hidden="1" x14ac:dyDescent="0.25">
      <c r="A33866" s="40"/>
      <c r="I33866" s="40"/>
    </row>
    <row r="33867" spans="1:9" hidden="1" x14ac:dyDescent="0.25">
      <c r="A33867" s="40"/>
      <c r="I33867" s="40"/>
    </row>
    <row r="33868" spans="1:9" hidden="1" x14ac:dyDescent="0.25">
      <c r="A33868" s="40"/>
      <c r="I33868" s="40"/>
    </row>
    <row r="33869" spans="1:9" hidden="1" x14ac:dyDescent="0.25">
      <c r="A33869" s="40"/>
      <c r="I33869" s="40"/>
    </row>
    <row r="33870" spans="1:9" hidden="1" x14ac:dyDescent="0.25">
      <c r="A33870" s="40"/>
      <c r="I33870" s="40"/>
    </row>
    <row r="33871" spans="1:9" hidden="1" x14ac:dyDescent="0.25">
      <c r="A33871" s="40"/>
      <c r="I33871" s="40"/>
    </row>
    <row r="33872" spans="1:9" hidden="1" x14ac:dyDescent="0.25">
      <c r="A33872" s="40"/>
      <c r="I33872" s="40"/>
    </row>
    <row r="33873" spans="1:9" hidden="1" x14ac:dyDescent="0.25">
      <c r="A33873" s="40"/>
      <c r="I33873" s="40"/>
    </row>
    <row r="33874" spans="1:9" hidden="1" x14ac:dyDescent="0.25">
      <c r="A33874" s="40"/>
      <c r="I33874" s="40"/>
    </row>
    <row r="33875" spans="1:9" hidden="1" x14ac:dyDescent="0.25">
      <c r="A33875" s="40"/>
      <c r="I33875" s="40"/>
    </row>
    <row r="33876" spans="1:9" hidden="1" x14ac:dyDescent="0.25">
      <c r="A33876" s="40"/>
      <c r="I33876" s="40"/>
    </row>
    <row r="33877" spans="1:9" hidden="1" x14ac:dyDescent="0.25">
      <c r="A33877" s="40"/>
      <c r="I33877" s="40"/>
    </row>
    <row r="33878" spans="1:9" hidden="1" x14ac:dyDescent="0.25">
      <c r="A33878" s="40"/>
      <c r="I33878" s="40"/>
    </row>
    <row r="33879" spans="1:9" hidden="1" x14ac:dyDescent="0.25">
      <c r="A33879" s="40"/>
      <c r="I33879" s="40"/>
    </row>
    <row r="33880" spans="1:9" hidden="1" x14ac:dyDescent="0.25">
      <c r="A33880" s="40"/>
      <c r="I33880" s="40"/>
    </row>
    <row r="33881" spans="1:9" hidden="1" x14ac:dyDescent="0.25">
      <c r="A33881" s="40"/>
      <c r="I33881" s="40"/>
    </row>
    <row r="33882" spans="1:9" hidden="1" x14ac:dyDescent="0.25">
      <c r="A33882" s="40"/>
      <c r="I33882" s="40"/>
    </row>
    <row r="33883" spans="1:9" hidden="1" x14ac:dyDescent="0.25">
      <c r="A33883" s="40"/>
      <c r="I33883" s="40"/>
    </row>
    <row r="33884" spans="1:9" hidden="1" x14ac:dyDescent="0.25">
      <c r="A33884" s="40"/>
      <c r="I33884" s="40"/>
    </row>
    <row r="33885" spans="1:9" hidden="1" x14ac:dyDescent="0.25">
      <c r="A33885" s="40"/>
      <c r="I33885" s="40"/>
    </row>
    <row r="33886" spans="1:9" hidden="1" x14ac:dyDescent="0.25">
      <c r="A33886" s="40"/>
      <c r="I33886" s="40"/>
    </row>
    <row r="33887" spans="1:9" hidden="1" x14ac:dyDescent="0.25">
      <c r="A33887" s="40"/>
      <c r="I33887" s="40"/>
    </row>
    <row r="33888" spans="1:9" hidden="1" x14ac:dyDescent="0.25">
      <c r="A33888" s="40"/>
      <c r="I33888" s="40"/>
    </row>
    <row r="33889" spans="1:9" hidden="1" x14ac:dyDescent="0.25">
      <c r="A33889" s="40"/>
      <c r="I33889" s="40"/>
    </row>
    <row r="33890" spans="1:9" hidden="1" x14ac:dyDescent="0.25">
      <c r="A33890" s="40"/>
      <c r="I33890" s="40"/>
    </row>
    <row r="33891" spans="1:9" hidden="1" x14ac:dyDescent="0.25">
      <c r="A33891" s="40"/>
      <c r="I33891" s="40"/>
    </row>
    <row r="33892" spans="1:9" hidden="1" x14ac:dyDescent="0.25">
      <c r="A33892" s="40"/>
      <c r="I33892" s="40"/>
    </row>
    <row r="33893" spans="1:9" hidden="1" x14ac:dyDescent="0.25">
      <c r="A33893" s="40"/>
      <c r="I33893" s="40"/>
    </row>
    <row r="33894" spans="1:9" hidden="1" x14ac:dyDescent="0.25">
      <c r="A33894" s="40"/>
      <c r="I33894" s="40"/>
    </row>
    <row r="33895" spans="1:9" hidden="1" x14ac:dyDescent="0.25">
      <c r="A33895" s="40"/>
      <c r="I33895" s="40"/>
    </row>
    <row r="33896" spans="1:9" hidden="1" x14ac:dyDescent="0.25">
      <c r="A33896" s="40"/>
      <c r="I33896" s="40"/>
    </row>
    <row r="33897" spans="1:9" hidden="1" x14ac:dyDescent="0.25">
      <c r="A33897" s="40"/>
      <c r="I33897" s="40"/>
    </row>
    <row r="33898" spans="1:9" hidden="1" x14ac:dyDescent="0.25">
      <c r="A33898" s="40"/>
      <c r="I33898" s="40"/>
    </row>
    <row r="33899" spans="1:9" hidden="1" x14ac:dyDescent="0.25">
      <c r="A33899" s="40"/>
      <c r="I33899" s="40"/>
    </row>
    <row r="33900" spans="1:9" hidden="1" x14ac:dyDescent="0.25">
      <c r="A33900" s="40"/>
      <c r="I33900" s="40"/>
    </row>
    <row r="33901" spans="1:9" hidden="1" x14ac:dyDescent="0.25">
      <c r="A33901" s="40"/>
      <c r="I33901" s="40"/>
    </row>
    <row r="33902" spans="1:9" hidden="1" x14ac:dyDescent="0.25">
      <c r="A33902" s="40"/>
      <c r="I33902" s="40"/>
    </row>
    <row r="33903" spans="1:9" hidden="1" x14ac:dyDescent="0.25">
      <c r="A33903" s="40"/>
      <c r="I33903" s="40"/>
    </row>
    <row r="33904" spans="1:9" hidden="1" x14ac:dyDescent="0.25">
      <c r="A33904" s="40"/>
      <c r="I33904" s="40"/>
    </row>
    <row r="33905" spans="1:9" hidden="1" x14ac:dyDescent="0.25">
      <c r="A33905" s="40"/>
      <c r="I33905" s="40"/>
    </row>
    <row r="33906" spans="1:9" hidden="1" x14ac:dyDescent="0.25">
      <c r="A33906" s="40"/>
      <c r="I33906" s="40"/>
    </row>
    <row r="33907" spans="1:9" hidden="1" x14ac:dyDescent="0.25">
      <c r="A33907" s="40"/>
      <c r="I33907" s="40"/>
    </row>
    <row r="33908" spans="1:9" hidden="1" x14ac:dyDescent="0.25">
      <c r="A33908" s="40"/>
      <c r="I33908" s="40"/>
    </row>
    <row r="33909" spans="1:9" hidden="1" x14ac:dyDescent="0.25">
      <c r="A33909" s="40"/>
      <c r="I33909" s="40"/>
    </row>
    <row r="33910" spans="1:9" hidden="1" x14ac:dyDescent="0.25">
      <c r="A33910" s="40"/>
      <c r="I33910" s="40"/>
    </row>
    <row r="33911" spans="1:9" hidden="1" x14ac:dyDescent="0.25">
      <c r="A33911" s="40"/>
      <c r="I33911" s="40"/>
    </row>
    <row r="33912" spans="1:9" hidden="1" x14ac:dyDescent="0.25">
      <c r="A33912" s="40"/>
      <c r="I33912" s="40"/>
    </row>
    <row r="33913" spans="1:9" hidden="1" x14ac:dyDescent="0.25">
      <c r="A33913" s="40"/>
      <c r="I33913" s="40"/>
    </row>
    <row r="33914" spans="1:9" hidden="1" x14ac:dyDescent="0.25">
      <c r="A33914" s="40"/>
      <c r="I33914" s="40"/>
    </row>
    <row r="33915" spans="1:9" hidden="1" x14ac:dyDescent="0.25">
      <c r="A33915" s="40"/>
      <c r="I33915" s="40"/>
    </row>
    <row r="33916" spans="1:9" hidden="1" x14ac:dyDescent="0.25">
      <c r="A33916" s="40"/>
      <c r="I33916" s="40"/>
    </row>
    <row r="33917" spans="1:9" hidden="1" x14ac:dyDescent="0.25">
      <c r="A33917" s="40"/>
      <c r="I33917" s="40"/>
    </row>
    <row r="33918" spans="1:9" hidden="1" x14ac:dyDescent="0.25">
      <c r="A33918" s="40"/>
      <c r="I33918" s="40"/>
    </row>
    <row r="33919" spans="1:9" hidden="1" x14ac:dyDescent="0.25">
      <c r="A33919" s="40"/>
      <c r="I33919" s="40"/>
    </row>
    <row r="33920" spans="1:9" hidden="1" x14ac:dyDescent="0.25">
      <c r="A33920" s="40"/>
      <c r="I33920" s="40"/>
    </row>
    <row r="33921" spans="1:9" hidden="1" x14ac:dyDescent="0.25">
      <c r="A33921" s="40"/>
      <c r="I33921" s="40"/>
    </row>
    <row r="33922" spans="1:9" hidden="1" x14ac:dyDescent="0.25">
      <c r="A33922" s="40"/>
      <c r="I33922" s="40"/>
    </row>
    <row r="33923" spans="1:9" hidden="1" x14ac:dyDescent="0.25">
      <c r="A33923" s="40"/>
      <c r="I33923" s="40"/>
    </row>
    <row r="33924" spans="1:9" hidden="1" x14ac:dyDescent="0.25">
      <c r="A33924" s="40"/>
      <c r="I33924" s="40"/>
    </row>
    <row r="33925" spans="1:9" hidden="1" x14ac:dyDescent="0.25">
      <c r="A33925" s="40"/>
      <c r="I33925" s="40"/>
    </row>
    <row r="33926" spans="1:9" hidden="1" x14ac:dyDescent="0.25">
      <c r="A33926" s="40"/>
      <c r="I33926" s="40"/>
    </row>
    <row r="33927" spans="1:9" hidden="1" x14ac:dyDescent="0.25">
      <c r="A33927" s="40"/>
      <c r="I33927" s="40"/>
    </row>
    <row r="33928" spans="1:9" hidden="1" x14ac:dyDescent="0.25">
      <c r="A33928" s="40"/>
      <c r="I33928" s="40"/>
    </row>
    <row r="33929" spans="1:9" hidden="1" x14ac:dyDescent="0.25">
      <c r="A33929" s="40"/>
      <c r="I33929" s="40"/>
    </row>
    <row r="33930" spans="1:9" hidden="1" x14ac:dyDescent="0.25">
      <c r="A33930" s="40"/>
      <c r="I33930" s="40"/>
    </row>
    <row r="33931" spans="1:9" hidden="1" x14ac:dyDescent="0.25">
      <c r="A33931" s="40"/>
      <c r="I33931" s="40"/>
    </row>
    <row r="33932" spans="1:9" hidden="1" x14ac:dyDescent="0.25">
      <c r="A33932" s="40"/>
      <c r="I33932" s="40"/>
    </row>
    <row r="33933" spans="1:9" hidden="1" x14ac:dyDescent="0.25">
      <c r="A33933" s="40"/>
      <c r="I33933" s="40"/>
    </row>
    <row r="33934" spans="1:9" hidden="1" x14ac:dyDescent="0.25">
      <c r="A33934" s="40"/>
      <c r="I33934" s="40"/>
    </row>
    <row r="33935" spans="1:9" hidden="1" x14ac:dyDescent="0.25">
      <c r="A33935" s="40"/>
      <c r="I33935" s="40"/>
    </row>
    <row r="33936" spans="1:9" hidden="1" x14ac:dyDescent="0.25">
      <c r="A33936" s="40"/>
      <c r="I33936" s="40"/>
    </row>
    <row r="33937" spans="1:9" hidden="1" x14ac:dyDescent="0.25">
      <c r="A33937" s="40"/>
      <c r="I33937" s="40"/>
    </row>
    <row r="33938" spans="1:9" hidden="1" x14ac:dyDescent="0.25">
      <c r="A33938" s="40"/>
      <c r="I33938" s="40"/>
    </row>
    <row r="33939" spans="1:9" hidden="1" x14ac:dyDescent="0.25">
      <c r="A33939" s="40"/>
      <c r="I33939" s="40"/>
    </row>
    <row r="33940" spans="1:9" hidden="1" x14ac:dyDescent="0.25">
      <c r="A33940" s="40"/>
      <c r="I33940" s="40"/>
    </row>
    <row r="33941" spans="1:9" hidden="1" x14ac:dyDescent="0.25">
      <c r="A33941" s="40"/>
      <c r="I33941" s="40"/>
    </row>
    <row r="33942" spans="1:9" hidden="1" x14ac:dyDescent="0.25">
      <c r="A33942" s="40"/>
      <c r="I33942" s="40"/>
    </row>
    <row r="33943" spans="1:9" hidden="1" x14ac:dyDescent="0.25">
      <c r="A33943" s="40"/>
      <c r="I33943" s="40"/>
    </row>
    <row r="33944" spans="1:9" hidden="1" x14ac:dyDescent="0.25">
      <c r="A33944" s="40"/>
      <c r="I33944" s="40"/>
    </row>
    <row r="33945" spans="1:9" hidden="1" x14ac:dyDescent="0.25">
      <c r="A33945" s="40"/>
      <c r="I33945" s="40"/>
    </row>
    <row r="33946" spans="1:9" hidden="1" x14ac:dyDescent="0.25">
      <c r="A33946" s="40"/>
      <c r="I33946" s="40"/>
    </row>
    <row r="33947" spans="1:9" hidden="1" x14ac:dyDescent="0.25">
      <c r="A33947" s="40"/>
      <c r="I33947" s="40"/>
    </row>
    <row r="33948" spans="1:9" hidden="1" x14ac:dyDescent="0.25">
      <c r="A33948" s="40"/>
      <c r="I33948" s="40"/>
    </row>
    <row r="33949" spans="1:9" hidden="1" x14ac:dyDescent="0.25">
      <c r="A33949" s="40"/>
      <c r="I33949" s="40"/>
    </row>
    <row r="33950" spans="1:9" hidden="1" x14ac:dyDescent="0.25">
      <c r="A33950" s="40"/>
      <c r="I33950" s="40"/>
    </row>
    <row r="33951" spans="1:9" hidden="1" x14ac:dyDescent="0.25">
      <c r="A33951" s="40"/>
      <c r="I33951" s="40"/>
    </row>
    <row r="33952" spans="1:9" hidden="1" x14ac:dyDescent="0.25">
      <c r="A33952" s="40"/>
      <c r="I33952" s="40"/>
    </row>
    <row r="33953" spans="1:9" hidden="1" x14ac:dyDescent="0.25">
      <c r="A33953" s="40"/>
      <c r="I33953" s="40"/>
    </row>
    <row r="33954" spans="1:9" hidden="1" x14ac:dyDescent="0.25">
      <c r="A33954" s="40"/>
      <c r="I33954" s="40"/>
    </row>
    <row r="33955" spans="1:9" hidden="1" x14ac:dyDescent="0.25">
      <c r="A33955" s="40"/>
      <c r="I33955" s="40"/>
    </row>
    <row r="33956" spans="1:9" hidden="1" x14ac:dyDescent="0.25">
      <c r="A33956" s="40"/>
      <c r="I33956" s="40"/>
    </row>
    <row r="33957" spans="1:9" hidden="1" x14ac:dyDescent="0.25">
      <c r="A33957" s="40"/>
      <c r="I33957" s="40"/>
    </row>
    <row r="33958" spans="1:9" hidden="1" x14ac:dyDescent="0.25">
      <c r="A33958" s="40"/>
      <c r="I33958" s="40"/>
    </row>
    <row r="33959" spans="1:9" hidden="1" x14ac:dyDescent="0.25">
      <c r="A33959" s="40"/>
      <c r="I33959" s="40"/>
    </row>
    <row r="33960" spans="1:9" hidden="1" x14ac:dyDescent="0.25">
      <c r="A33960" s="40"/>
      <c r="I33960" s="40"/>
    </row>
    <row r="33961" spans="1:9" hidden="1" x14ac:dyDescent="0.25">
      <c r="A33961" s="40"/>
      <c r="I33961" s="40"/>
    </row>
    <row r="33962" spans="1:9" hidden="1" x14ac:dyDescent="0.25">
      <c r="A33962" s="40"/>
      <c r="I33962" s="40"/>
    </row>
    <row r="33963" spans="1:9" hidden="1" x14ac:dyDescent="0.25">
      <c r="A33963" s="40"/>
      <c r="I33963" s="40"/>
    </row>
    <row r="33964" spans="1:9" hidden="1" x14ac:dyDescent="0.25">
      <c r="A33964" s="40"/>
      <c r="I33964" s="40"/>
    </row>
    <row r="33965" spans="1:9" hidden="1" x14ac:dyDescent="0.25">
      <c r="A33965" s="40"/>
      <c r="I33965" s="40"/>
    </row>
    <row r="33966" spans="1:9" hidden="1" x14ac:dyDescent="0.25">
      <c r="A33966" s="40"/>
      <c r="I33966" s="40"/>
    </row>
    <row r="33967" spans="1:9" hidden="1" x14ac:dyDescent="0.25">
      <c r="A33967" s="40"/>
      <c r="I33967" s="40"/>
    </row>
    <row r="33968" spans="1:9" hidden="1" x14ac:dyDescent="0.25">
      <c r="A33968" s="40"/>
      <c r="I33968" s="40"/>
    </row>
    <row r="33969" spans="1:9" hidden="1" x14ac:dyDescent="0.25">
      <c r="A33969" s="40"/>
      <c r="I33969" s="40"/>
    </row>
    <row r="33970" spans="1:9" hidden="1" x14ac:dyDescent="0.25">
      <c r="A33970" s="40"/>
      <c r="I33970" s="40"/>
    </row>
    <row r="33971" spans="1:9" hidden="1" x14ac:dyDescent="0.25">
      <c r="A33971" s="40"/>
      <c r="I33971" s="40"/>
    </row>
    <row r="33972" spans="1:9" hidden="1" x14ac:dyDescent="0.25">
      <c r="A33972" s="40"/>
      <c r="I33972" s="40"/>
    </row>
    <row r="33973" spans="1:9" hidden="1" x14ac:dyDescent="0.25">
      <c r="A33973" s="40"/>
      <c r="I33973" s="40"/>
    </row>
    <row r="33974" spans="1:9" hidden="1" x14ac:dyDescent="0.25">
      <c r="A33974" s="40"/>
      <c r="I33974" s="40"/>
    </row>
    <row r="33975" spans="1:9" hidden="1" x14ac:dyDescent="0.25">
      <c r="A33975" s="40"/>
      <c r="I33975" s="40"/>
    </row>
    <row r="33976" spans="1:9" hidden="1" x14ac:dyDescent="0.25">
      <c r="A33976" s="40"/>
      <c r="I33976" s="40"/>
    </row>
    <row r="33977" spans="1:9" hidden="1" x14ac:dyDescent="0.25">
      <c r="A33977" s="40"/>
      <c r="I33977" s="40"/>
    </row>
    <row r="33978" spans="1:9" hidden="1" x14ac:dyDescent="0.25">
      <c r="A33978" s="40"/>
      <c r="I33978" s="40"/>
    </row>
    <row r="33979" spans="1:9" hidden="1" x14ac:dyDescent="0.25">
      <c r="A33979" s="40"/>
      <c r="I33979" s="40"/>
    </row>
    <row r="33980" spans="1:9" hidden="1" x14ac:dyDescent="0.25">
      <c r="A33980" s="40"/>
      <c r="I33980" s="40"/>
    </row>
    <row r="33981" spans="1:9" hidden="1" x14ac:dyDescent="0.25">
      <c r="A33981" s="40"/>
      <c r="I33981" s="40"/>
    </row>
    <row r="33982" spans="1:9" hidden="1" x14ac:dyDescent="0.25">
      <c r="A33982" s="40"/>
      <c r="I33982" s="40"/>
    </row>
    <row r="33983" spans="1:9" hidden="1" x14ac:dyDescent="0.25">
      <c r="A33983" s="40"/>
      <c r="I33983" s="40"/>
    </row>
    <row r="33984" spans="1:9" hidden="1" x14ac:dyDescent="0.25">
      <c r="A33984" s="40"/>
      <c r="I33984" s="40"/>
    </row>
    <row r="33985" spans="1:9" hidden="1" x14ac:dyDescent="0.25">
      <c r="A33985" s="40"/>
      <c r="I33985" s="40"/>
    </row>
    <row r="33986" spans="1:9" hidden="1" x14ac:dyDescent="0.25">
      <c r="A33986" s="40"/>
      <c r="I33986" s="40"/>
    </row>
    <row r="33987" spans="1:9" hidden="1" x14ac:dyDescent="0.25">
      <c r="A33987" s="40"/>
      <c r="I33987" s="40"/>
    </row>
    <row r="33988" spans="1:9" hidden="1" x14ac:dyDescent="0.25">
      <c r="A33988" s="40"/>
      <c r="I33988" s="40"/>
    </row>
    <row r="33989" spans="1:9" hidden="1" x14ac:dyDescent="0.25">
      <c r="A33989" s="40"/>
      <c r="I33989" s="40"/>
    </row>
    <row r="33990" spans="1:9" hidden="1" x14ac:dyDescent="0.25">
      <c r="A33990" s="40"/>
      <c r="I33990" s="40"/>
    </row>
    <row r="33991" spans="1:9" hidden="1" x14ac:dyDescent="0.25">
      <c r="A33991" s="40"/>
      <c r="I33991" s="40"/>
    </row>
    <row r="33992" spans="1:9" hidden="1" x14ac:dyDescent="0.25">
      <c r="A33992" s="40"/>
      <c r="I33992" s="40"/>
    </row>
    <row r="33993" spans="1:9" hidden="1" x14ac:dyDescent="0.25">
      <c r="A33993" s="40"/>
      <c r="I33993" s="40"/>
    </row>
    <row r="33994" spans="1:9" hidden="1" x14ac:dyDescent="0.25">
      <c r="A33994" s="40"/>
      <c r="I33994" s="40"/>
    </row>
    <row r="33995" spans="1:9" hidden="1" x14ac:dyDescent="0.25">
      <c r="A33995" s="40"/>
      <c r="I33995" s="40"/>
    </row>
    <row r="33996" spans="1:9" hidden="1" x14ac:dyDescent="0.25">
      <c r="A33996" s="40"/>
      <c r="I33996" s="40"/>
    </row>
    <row r="33997" spans="1:9" hidden="1" x14ac:dyDescent="0.25">
      <c r="A33997" s="40"/>
      <c r="I33997" s="40"/>
    </row>
    <row r="33998" spans="1:9" hidden="1" x14ac:dyDescent="0.25">
      <c r="A33998" s="40"/>
      <c r="I33998" s="40"/>
    </row>
    <row r="33999" spans="1:9" hidden="1" x14ac:dyDescent="0.25">
      <c r="A33999" s="40"/>
      <c r="I33999" s="40"/>
    </row>
    <row r="34000" spans="1:9" hidden="1" x14ac:dyDescent="0.25">
      <c r="A34000" s="40"/>
      <c r="I34000" s="40"/>
    </row>
    <row r="34001" spans="1:9" hidden="1" x14ac:dyDescent="0.25">
      <c r="A34001" s="40"/>
      <c r="I34001" s="40"/>
    </row>
    <row r="34002" spans="1:9" hidden="1" x14ac:dyDescent="0.25">
      <c r="A34002" s="40"/>
      <c r="I34002" s="40"/>
    </row>
    <row r="34003" spans="1:9" hidden="1" x14ac:dyDescent="0.25">
      <c r="A34003" s="40"/>
      <c r="I34003" s="40"/>
    </row>
    <row r="34004" spans="1:9" hidden="1" x14ac:dyDescent="0.25">
      <c r="A34004" s="40"/>
      <c r="I34004" s="40"/>
    </row>
    <row r="34005" spans="1:9" hidden="1" x14ac:dyDescent="0.25">
      <c r="A34005" s="40"/>
      <c r="I34005" s="40"/>
    </row>
    <row r="34006" spans="1:9" hidden="1" x14ac:dyDescent="0.25">
      <c r="A34006" s="40"/>
      <c r="I34006" s="40"/>
    </row>
    <row r="34007" spans="1:9" hidden="1" x14ac:dyDescent="0.25">
      <c r="A34007" s="40"/>
      <c r="I34007" s="40"/>
    </row>
    <row r="34008" spans="1:9" hidden="1" x14ac:dyDescent="0.25">
      <c r="A34008" s="40"/>
      <c r="I34008" s="40"/>
    </row>
    <row r="34009" spans="1:9" hidden="1" x14ac:dyDescent="0.25">
      <c r="A34009" s="40"/>
      <c r="I34009" s="40"/>
    </row>
    <row r="34010" spans="1:9" hidden="1" x14ac:dyDescent="0.25">
      <c r="A34010" s="40"/>
      <c r="I34010" s="40"/>
    </row>
    <row r="34011" spans="1:9" hidden="1" x14ac:dyDescent="0.25">
      <c r="A34011" s="40"/>
      <c r="I34011" s="40"/>
    </row>
    <row r="34012" spans="1:9" hidden="1" x14ac:dyDescent="0.25">
      <c r="A34012" s="40"/>
      <c r="I34012" s="40"/>
    </row>
    <row r="34013" spans="1:9" hidden="1" x14ac:dyDescent="0.25">
      <c r="A34013" s="40"/>
      <c r="I34013" s="40"/>
    </row>
    <row r="34014" spans="1:9" hidden="1" x14ac:dyDescent="0.25">
      <c r="A34014" s="40"/>
      <c r="I34014" s="40"/>
    </row>
    <row r="34015" spans="1:9" hidden="1" x14ac:dyDescent="0.25">
      <c r="A34015" s="40"/>
      <c r="I34015" s="40"/>
    </row>
    <row r="34016" spans="1:9" hidden="1" x14ac:dyDescent="0.25">
      <c r="A34016" s="40"/>
      <c r="I34016" s="40"/>
    </row>
    <row r="34017" spans="1:9" hidden="1" x14ac:dyDescent="0.25">
      <c r="A34017" s="40"/>
      <c r="I34017" s="40"/>
    </row>
    <row r="34018" spans="1:9" hidden="1" x14ac:dyDescent="0.25">
      <c r="A34018" s="40"/>
      <c r="I34018" s="40"/>
    </row>
    <row r="34019" spans="1:9" hidden="1" x14ac:dyDescent="0.25">
      <c r="A34019" s="40"/>
      <c r="I34019" s="40"/>
    </row>
    <row r="34020" spans="1:9" hidden="1" x14ac:dyDescent="0.25">
      <c r="A34020" s="40"/>
      <c r="I34020" s="40"/>
    </row>
    <row r="34021" spans="1:9" hidden="1" x14ac:dyDescent="0.25">
      <c r="A34021" s="40"/>
      <c r="I34021" s="40"/>
    </row>
    <row r="34022" spans="1:9" hidden="1" x14ac:dyDescent="0.25">
      <c r="A34022" s="40"/>
      <c r="I34022" s="40"/>
    </row>
    <row r="34023" spans="1:9" hidden="1" x14ac:dyDescent="0.25">
      <c r="A34023" s="40"/>
      <c r="I34023" s="40"/>
    </row>
    <row r="34024" spans="1:9" hidden="1" x14ac:dyDescent="0.25">
      <c r="A34024" s="40"/>
      <c r="I34024" s="40"/>
    </row>
    <row r="34025" spans="1:9" hidden="1" x14ac:dyDescent="0.25">
      <c r="A34025" s="40"/>
      <c r="I34025" s="40"/>
    </row>
    <row r="34026" spans="1:9" hidden="1" x14ac:dyDescent="0.25">
      <c r="A34026" s="40"/>
      <c r="I34026" s="40"/>
    </row>
    <row r="34027" spans="1:9" hidden="1" x14ac:dyDescent="0.25">
      <c r="A34027" s="40"/>
      <c r="I34027" s="40"/>
    </row>
    <row r="34028" spans="1:9" hidden="1" x14ac:dyDescent="0.25">
      <c r="A34028" s="40"/>
      <c r="I34028" s="40"/>
    </row>
    <row r="34029" spans="1:9" hidden="1" x14ac:dyDescent="0.25">
      <c r="A34029" s="40"/>
      <c r="I34029" s="40"/>
    </row>
    <row r="34030" spans="1:9" hidden="1" x14ac:dyDescent="0.25">
      <c r="A34030" s="40"/>
      <c r="I34030" s="40"/>
    </row>
    <row r="34031" spans="1:9" hidden="1" x14ac:dyDescent="0.25">
      <c r="A34031" s="40"/>
      <c r="I34031" s="40"/>
    </row>
    <row r="34032" spans="1:9" hidden="1" x14ac:dyDescent="0.25">
      <c r="A34032" s="40"/>
      <c r="I34032" s="40"/>
    </row>
    <row r="34033" spans="1:9" hidden="1" x14ac:dyDescent="0.25">
      <c r="A34033" s="40"/>
      <c r="I34033" s="40"/>
    </row>
    <row r="34034" spans="1:9" hidden="1" x14ac:dyDescent="0.25">
      <c r="A34034" s="40"/>
      <c r="I34034" s="40"/>
    </row>
    <row r="34035" spans="1:9" hidden="1" x14ac:dyDescent="0.25">
      <c r="A34035" s="40"/>
      <c r="I34035" s="40"/>
    </row>
    <row r="34036" spans="1:9" hidden="1" x14ac:dyDescent="0.25">
      <c r="A34036" s="40"/>
      <c r="I34036" s="40"/>
    </row>
    <row r="34037" spans="1:9" hidden="1" x14ac:dyDescent="0.25">
      <c r="A34037" s="40"/>
      <c r="I34037" s="40"/>
    </row>
    <row r="34038" spans="1:9" hidden="1" x14ac:dyDescent="0.25">
      <c r="A34038" s="40"/>
      <c r="I34038" s="40"/>
    </row>
    <row r="34039" spans="1:9" hidden="1" x14ac:dyDescent="0.25">
      <c r="A34039" s="40"/>
      <c r="I34039" s="40"/>
    </row>
    <row r="34040" spans="1:9" hidden="1" x14ac:dyDescent="0.25">
      <c r="A34040" s="40"/>
      <c r="I34040" s="40"/>
    </row>
    <row r="34041" spans="1:9" hidden="1" x14ac:dyDescent="0.25">
      <c r="A34041" s="40"/>
      <c r="I34041" s="40"/>
    </row>
    <row r="34042" spans="1:9" hidden="1" x14ac:dyDescent="0.25">
      <c r="A34042" s="40"/>
      <c r="I34042" s="40"/>
    </row>
    <row r="34043" spans="1:9" hidden="1" x14ac:dyDescent="0.25">
      <c r="A34043" s="40"/>
      <c r="I34043" s="40"/>
    </row>
    <row r="34044" spans="1:9" hidden="1" x14ac:dyDescent="0.25">
      <c r="A34044" s="40"/>
      <c r="I34044" s="40"/>
    </row>
    <row r="34045" spans="1:9" hidden="1" x14ac:dyDescent="0.25">
      <c r="A34045" s="40"/>
      <c r="I34045" s="40"/>
    </row>
    <row r="34046" spans="1:9" hidden="1" x14ac:dyDescent="0.25">
      <c r="A34046" s="40"/>
      <c r="I34046" s="40"/>
    </row>
    <row r="34047" spans="1:9" hidden="1" x14ac:dyDescent="0.25">
      <c r="A34047" s="40"/>
      <c r="I34047" s="40"/>
    </row>
    <row r="34048" spans="1:9" hidden="1" x14ac:dyDescent="0.25">
      <c r="A34048" s="40"/>
      <c r="I34048" s="40"/>
    </row>
    <row r="34049" spans="1:9" hidden="1" x14ac:dyDescent="0.25">
      <c r="A34049" s="40"/>
      <c r="I34049" s="40"/>
    </row>
    <row r="34050" spans="1:9" hidden="1" x14ac:dyDescent="0.25">
      <c r="A34050" s="40"/>
      <c r="I34050" s="40"/>
    </row>
    <row r="34051" spans="1:9" hidden="1" x14ac:dyDescent="0.25">
      <c r="A34051" s="40"/>
      <c r="I34051" s="40"/>
    </row>
    <row r="34052" spans="1:9" hidden="1" x14ac:dyDescent="0.25">
      <c r="A34052" s="40"/>
      <c r="I34052" s="40"/>
    </row>
    <row r="34053" spans="1:9" hidden="1" x14ac:dyDescent="0.25">
      <c r="A34053" s="40"/>
      <c r="I34053" s="40"/>
    </row>
    <row r="34054" spans="1:9" hidden="1" x14ac:dyDescent="0.25">
      <c r="A34054" s="40"/>
      <c r="I34054" s="40"/>
    </row>
    <row r="34055" spans="1:9" hidden="1" x14ac:dyDescent="0.25">
      <c r="A34055" s="40"/>
      <c r="I34055" s="40"/>
    </row>
    <row r="34056" spans="1:9" hidden="1" x14ac:dyDescent="0.25">
      <c r="A34056" s="40"/>
      <c r="I34056" s="40"/>
    </row>
    <row r="34057" spans="1:9" hidden="1" x14ac:dyDescent="0.25">
      <c r="A34057" s="40"/>
      <c r="I34057" s="40"/>
    </row>
    <row r="34058" spans="1:9" hidden="1" x14ac:dyDescent="0.25">
      <c r="A34058" s="40"/>
      <c r="I34058" s="40"/>
    </row>
    <row r="34059" spans="1:9" hidden="1" x14ac:dyDescent="0.25">
      <c r="A34059" s="40"/>
      <c r="I34059" s="40"/>
    </row>
    <row r="34060" spans="1:9" hidden="1" x14ac:dyDescent="0.25">
      <c r="A34060" s="40"/>
      <c r="I34060" s="40"/>
    </row>
    <row r="34061" spans="1:9" hidden="1" x14ac:dyDescent="0.25">
      <c r="A34061" s="40"/>
      <c r="I34061" s="40"/>
    </row>
    <row r="34062" spans="1:9" hidden="1" x14ac:dyDescent="0.25">
      <c r="A34062" s="40"/>
      <c r="I34062" s="40"/>
    </row>
    <row r="34063" spans="1:9" hidden="1" x14ac:dyDescent="0.25">
      <c r="A34063" s="40"/>
      <c r="I34063" s="40"/>
    </row>
    <row r="34064" spans="1:9" hidden="1" x14ac:dyDescent="0.25">
      <c r="A34064" s="40"/>
      <c r="I34064" s="40"/>
    </row>
    <row r="34065" spans="1:9" hidden="1" x14ac:dyDescent="0.25">
      <c r="A34065" s="40"/>
      <c r="I34065" s="40"/>
    </row>
    <row r="34066" spans="1:9" hidden="1" x14ac:dyDescent="0.25">
      <c r="A34066" s="40"/>
      <c r="I34066" s="40"/>
    </row>
    <row r="34067" spans="1:9" hidden="1" x14ac:dyDescent="0.25">
      <c r="A34067" s="40"/>
      <c r="I34067" s="40"/>
    </row>
    <row r="34068" spans="1:9" hidden="1" x14ac:dyDescent="0.25">
      <c r="A34068" s="40"/>
      <c r="I34068" s="40"/>
    </row>
    <row r="34069" spans="1:9" hidden="1" x14ac:dyDescent="0.25">
      <c r="A34069" s="40"/>
      <c r="I34069" s="40"/>
    </row>
    <row r="34070" spans="1:9" hidden="1" x14ac:dyDescent="0.25">
      <c r="A34070" s="40"/>
      <c r="I34070" s="40"/>
    </row>
    <row r="34071" spans="1:9" hidden="1" x14ac:dyDescent="0.25">
      <c r="A34071" s="40"/>
      <c r="I34071" s="40"/>
    </row>
    <row r="34072" spans="1:9" hidden="1" x14ac:dyDescent="0.25">
      <c r="A34072" s="40"/>
      <c r="I34072" s="40"/>
    </row>
    <row r="34073" spans="1:9" hidden="1" x14ac:dyDescent="0.25">
      <c r="A34073" s="40"/>
      <c r="I34073" s="40"/>
    </row>
    <row r="34074" spans="1:9" hidden="1" x14ac:dyDescent="0.25">
      <c r="A34074" s="40"/>
      <c r="I34074" s="40"/>
    </row>
    <row r="34075" spans="1:9" hidden="1" x14ac:dyDescent="0.25">
      <c r="A34075" s="40"/>
      <c r="I34075" s="40"/>
    </row>
    <row r="34076" spans="1:9" hidden="1" x14ac:dyDescent="0.25">
      <c r="A34076" s="40"/>
      <c r="I34076" s="40"/>
    </row>
    <row r="34077" spans="1:9" hidden="1" x14ac:dyDescent="0.25">
      <c r="A34077" s="40"/>
      <c r="I34077" s="40"/>
    </row>
    <row r="34078" spans="1:9" hidden="1" x14ac:dyDescent="0.25">
      <c r="A34078" s="40"/>
      <c r="I34078" s="40"/>
    </row>
    <row r="34079" spans="1:9" hidden="1" x14ac:dyDescent="0.25">
      <c r="A34079" s="40"/>
      <c r="I34079" s="40"/>
    </row>
    <row r="34080" spans="1:9" hidden="1" x14ac:dyDescent="0.25">
      <c r="A34080" s="40"/>
      <c r="I34080" s="40"/>
    </row>
    <row r="34081" spans="1:9" hidden="1" x14ac:dyDescent="0.25">
      <c r="A34081" s="40"/>
      <c r="I34081" s="40"/>
    </row>
    <row r="34082" spans="1:9" hidden="1" x14ac:dyDescent="0.25">
      <c r="A34082" s="40"/>
      <c r="I34082" s="40"/>
    </row>
    <row r="34083" spans="1:9" hidden="1" x14ac:dyDescent="0.25">
      <c r="A34083" s="40"/>
      <c r="I34083" s="40"/>
    </row>
    <row r="34084" spans="1:9" hidden="1" x14ac:dyDescent="0.25">
      <c r="A34084" s="40"/>
      <c r="I34084" s="40"/>
    </row>
    <row r="34085" spans="1:9" hidden="1" x14ac:dyDescent="0.25">
      <c r="A34085" s="40"/>
      <c r="I34085" s="40"/>
    </row>
    <row r="34086" spans="1:9" hidden="1" x14ac:dyDescent="0.25">
      <c r="A34086" s="40"/>
      <c r="I34086" s="40"/>
    </row>
    <row r="34087" spans="1:9" hidden="1" x14ac:dyDescent="0.25">
      <c r="A34087" s="40"/>
      <c r="I34087" s="40"/>
    </row>
    <row r="34088" spans="1:9" hidden="1" x14ac:dyDescent="0.25">
      <c r="A34088" s="40"/>
      <c r="I34088" s="40"/>
    </row>
    <row r="34089" spans="1:9" hidden="1" x14ac:dyDescent="0.25">
      <c r="A34089" s="40"/>
      <c r="I34089" s="40"/>
    </row>
    <row r="34090" spans="1:9" hidden="1" x14ac:dyDescent="0.25">
      <c r="A34090" s="40"/>
      <c r="I34090" s="40"/>
    </row>
    <row r="34091" spans="1:9" hidden="1" x14ac:dyDescent="0.25">
      <c r="A34091" s="40"/>
      <c r="I34091" s="40"/>
    </row>
    <row r="34092" spans="1:9" hidden="1" x14ac:dyDescent="0.25">
      <c r="A34092" s="40"/>
      <c r="I34092" s="40"/>
    </row>
    <row r="34093" spans="1:9" hidden="1" x14ac:dyDescent="0.25">
      <c r="A34093" s="40"/>
      <c r="I34093" s="40"/>
    </row>
    <row r="34094" spans="1:9" hidden="1" x14ac:dyDescent="0.25">
      <c r="A34094" s="40"/>
      <c r="I34094" s="40"/>
    </row>
    <row r="34095" spans="1:9" hidden="1" x14ac:dyDescent="0.25">
      <c r="A34095" s="40"/>
      <c r="I34095" s="40"/>
    </row>
    <row r="34096" spans="1:9" hidden="1" x14ac:dyDescent="0.25">
      <c r="A34096" s="40"/>
      <c r="I34096" s="40"/>
    </row>
    <row r="34097" spans="1:9" hidden="1" x14ac:dyDescent="0.25">
      <c r="A34097" s="40"/>
      <c r="I34097" s="40"/>
    </row>
    <row r="34098" spans="1:9" hidden="1" x14ac:dyDescent="0.25">
      <c r="A34098" s="40"/>
      <c r="I34098" s="40"/>
    </row>
    <row r="34099" spans="1:9" hidden="1" x14ac:dyDescent="0.25">
      <c r="A34099" s="40"/>
      <c r="I34099" s="40"/>
    </row>
    <row r="34100" spans="1:9" hidden="1" x14ac:dyDescent="0.25">
      <c r="A34100" s="40"/>
      <c r="I34100" s="40"/>
    </row>
    <row r="34101" spans="1:9" hidden="1" x14ac:dyDescent="0.25">
      <c r="A34101" s="40"/>
      <c r="I34101" s="40"/>
    </row>
    <row r="34102" spans="1:9" hidden="1" x14ac:dyDescent="0.25">
      <c r="A34102" s="40"/>
      <c r="I34102" s="40"/>
    </row>
    <row r="34103" spans="1:9" hidden="1" x14ac:dyDescent="0.25">
      <c r="A34103" s="40"/>
      <c r="I34103" s="40"/>
    </row>
    <row r="34104" spans="1:9" hidden="1" x14ac:dyDescent="0.25">
      <c r="A34104" s="40"/>
      <c r="I34104" s="40"/>
    </row>
    <row r="34105" spans="1:9" hidden="1" x14ac:dyDescent="0.25">
      <c r="A34105" s="40"/>
      <c r="I34105" s="40"/>
    </row>
    <row r="34106" spans="1:9" hidden="1" x14ac:dyDescent="0.25">
      <c r="A34106" s="40"/>
      <c r="I34106" s="40"/>
    </row>
    <row r="34107" spans="1:9" hidden="1" x14ac:dyDescent="0.25">
      <c r="A34107" s="40"/>
      <c r="I34107" s="40"/>
    </row>
    <row r="34108" spans="1:9" hidden="1" x14ac:dyDescent="0.25">
      <c r="A34108" s="40"/>
      <c r="I34108" s="40"/>
    </row>
    <row r="34109" spans="1:9" hidden="1" x14ac:dyDescent="0.25">
      <c r="A34109" s="40"/>
      <c r="I34109" s="40"/>
    </row>
    <row r="34110" spans="1:9" hidden="1" x14ac:dyDescent="0.25">
      <c r="A34110" s="40"/>
      <c r="I34110" s="40"/>
    </row>
    <row r="34111" spans="1:9" hidden="1" x14ac:dyDescent="0.25">
      <c r="A34111" s="40"/>
      <c r="I34111" s="40"/>
    </row>
    <row r="34112" spans="1:9" hidden="1" x14ac:dyDescent="0.25">
      <c r="A34112" s="40"/>
      <c r="I34112" s="40"/>
    </row>
    <row r="34113" spans="1:9" hidden="1" x14ac:dyDescent="0.25">
      <c r="A34113" s="40"/>
      <c r="I34113" s="40"/>
    </row>
    <row r="34114" spans="1:9" hidden="1" x14ac:dyDescent="0.25">
      <c r="A34114" s="40"/>
      <c r="I34114" s="40"/>
    </row>
    <row r="34115" spans="1:9" hidden="1" x14ac:dyDescent="0.25">
      <c r="A34115" s="40"/>
      <c r="I34115" s="40"/>
    </row>
    <row r="34116" spans="1:9" hidden="1" x14ac:dyDescent="0.25">
      <c r="A34116" s="40"/>
      <c r="I34116" s="40"/>
    </row>
    <row r="34117" spans="1:9" hidden="1" x14ac:dyDescent="0.25">
      <c r="A34117" s="40"/>
      <c r="I34117" s="40"/>
    </row>
    <row r="34118" spans="1:9" hidden="1" x14ac:dyDescent="0.25">
      <c r="A34118" s="40"/>
      <c r="I34118" s="40"/>
    </row>
    <row r="34119" spans="1:9" hidden="1" x14ac:dyDescent="0.25">
      <c r="A34119" s="40"/>
      <c r="I34119" s="40"/>
    </row>
    <row r="34120" spans="1:9" hidden="1" x14ac:dyDescent="0.25">
      <c r="A34120" s="40"/>
      <c r="I34120" s="40"/>
    </row>
    <row r="34121" spans="1:9" hidden="1" x14ac:dyDescent="0.25">
      <c r="A34121" s="40"/>
      <c r="I34121" s="40"/>
    </row>
    <row r="34122" spans="1:9" hidden="1" x14ac:dyDescent="0.25">
      <c r="A34122" s="40"/>
      <c r="I34122" s="40"/>
    </row>
    <row r="34123" spans="1:9" hidden="1" x14ac:dyDescent="0.25">
      <c r="A34123" s="40"/>
      <c r="I34123" s="40"/>
    </row>
    <row r="34124" spans="1:9" hidden="1" x14ac:dyDescent="0.25">
      <c r="A34124" s="40"/>
      <c r="I34124" s="40"/>
    </row>
    <row r="34125" spans="1:9" hidden="1" x14ac:dyDescent="0.25">
      <c r="A34125" s="40"/>
      <c r="I34125" s="40"/>
    </row>
    <row r="34126" spans="1:9" hidden="1" x14ac:dyDescent="0.25">
      <c r="A34126" s="40"/>
      <c r="I34126" s="40"/>
    </row>
    <row r="34127" spans="1:9" hidden="1" x14ac:dyDescent="0.25">
      <c r="A34127" s="40"/>
      <c r="I34127" s="40"/>
    </row>
    <row r="34128" spans="1:9" hidden="1" x14ac:dyDescent="0.25">
      <c r="A34128" s="40"/>
      <c r="I34128" s="40"/>
    </row>
    <row r="34129" spans="1:9" hidden="1" x14ac:dyDescent="0.25">
      <c r="A34129" s="40"/>
      <c r="I34129" s="40"/>
    </row>
    <row r="34130" spans="1:9" hidden="1" x14ac:dyDescent="0.25">
      <c r="A34130" s="40"/>
      <c r="I34130" s="40"/>
    </row>
    <row r="34131" spans="1:9" hidden="1" x14ac:dyDescent="0.25">
      <c r="A34131" s="40"/>
      <c r="I34131" s="40"/>
    </row>
    <row r="34132" spans="1:9" hidden="1" x14ac:dyDescent="0.25">
      <c r="A34132" s="40"/>
      <c r="I34132" s="40"/>
    </row>
    <row r="34133" spans="1:9" hidden="1" x14ac:dyDescent="0.25">
      <c r="A34133" s="40"/>
      <c r="I34133" s="40"/>
    </row>
    <row r="34134" spans="1:9" hidden="1" x14ac:dyDescent="0.25">
      <c r="A34134" s="40"/>
      <c r="I34134" s="40"/>
    </row>
    <row r="34135" spans="1:9" hidden="1" x14ac:dyDescent="0.25">
      <c r="A34135" s="40"/>
      <c r="I34135" s="40"/>
    </row>
    <row r="34136" spans="1:9" hidden="1" x14ac:dyDescent="0.25">
      <c r="A34136" s="40"/>
      <c r="I34136" s="40"/>
    </row>
    <row r="34137" spans="1:9" hidden="1" x14ac:dyDescent="0.25">
      <c r="A34137" s="40"/>
      <c r="I34137" s="40"/>
    </row>
    <row r="34138" spans="1:9" hidden="1" x14ac:dyDescent="0.25">
      <c r="A34138" s="40"/>
      <c r="I34138" s="40"/>
    </row>
    <row r="34139" spans="1:9" hidden="1" x14ac:dyDescent="0.25">
      <c r="A34139" s="40"/>
      <c r="I34139" s="40"/>
    </row>
    <row r="34140" spans="1:9" hidden="1" x14ac:dyDescent="0.25">
      <c r="A34140" s="40"/>
      <c r="I34140" s="40"/>
    </row>
    <row r="34141" spans="1:9" hidden="1" x14ac:dyDescent="0.25">
      <c r="A34141" s="40"/>
      <c r="I34141" s="40"/>
    </row>
    <row r="34142" spans="1:9" hidden="1" x14ac:dyDescent="0.25">
      <c r="A34142" s="40"/>
      <c r="I34142" s="40"/>
    </row>
    <row r="34143" spans="1:9" hidden="1" x14ac:dyDescent="0.25">
      <c r="A34143" s="40"/>
      <c r="I34143" s="40"/>
    </row>
    <row r="34144" spans="1:9" hidden="1" x14ac:dyDescent="0.25">
      <c r="A34144" s="40"/>
      <c r="I34144" s="40"/>
    </row>
    <row r="34145" spans="1:9" hidden="1" x14ac:dyDescent="0.25">
      <c r="A34145" s="40"/>
      <c r="I34145" s="40"/>
    </row>
    <row r="34146" spans="1:9" hidden="1" x14ac:dyDescent="0.25">
      <c r="A34146" s="40"/>
      <c r="I34146" s="40"/>
    </row>
    <row r="34147" spans="1:9" hidden="1" x14ac:dyDescent="0.25">
      <c r="A34147" s="40"/>
      <c r="I34147" s="40"/>
    </row>
    <row r="34148" spans="1:9" hidden="1" x14ac:dyDescent="0.25">
      <c r="A34148" s="40"/>
      <c r="I34148" s="40"/>
    </row>
    <row r="34149" spans="1:9" hidden="1" x14ac:dyDescent="0.25">
      <c r="A34149" s="40"/>
      <c r="I34149" s="40"/>
    </row>
    <row r="34150" spans="1:9" hidden="1" x14ac:dyDescent="0.25">
      <c r="A34150" s="40"/>
      <c r="I34150" s="40"/>
    </row>
    <row r="34151" spans="1:9" hidden="1" x14ac:dyDescent="0.25">
      <c r="A34151" s="40"/>
      <c r="I34151" s="40"/>
    </row>
    <row r="34152" spans="1:9" hidden="1" x14ac:dyDescent="0.25">
      <c r="A34152" s="40"/>
      <c r="I34152" s="40"/>
    </row>
    <row r="34153" spans="1:9" hidden="1" x14ac:dyDescent="0.25">
      <c r="A34153" s="40"/>
      <c r="I34153" s="40"/>
    </row>
    <row r="34154" spans="1:9" hidden="1" x14ac:dyDescent="0.25">
      <c r="A34154" s="40"/>
      <c r="I34154" s="40"/>
    </row>
    <row r="34155" spans="1:9" hidden="1" x14ac:dyDescent="0.25">
      <c r="A34155" s="40"/>
      <c r="I34155" s="40"/>
    </row>
    <row r="34156" spans="1:9" hidden="1" x14ac:dyDescent="0.25">
      <c r="A34156" s="40"/>
      <c r="I34156" s="40"/>
    </row>
    <row r="34157" spans="1:9" hidden="1" x14ac:dyDescent="0.25">
      <c r="A34157" s="40"/>
      <c r="I34157" s="40"/>
    </row>
    <row r="34158" spans="1:9" hidden="1" x14ac:dyDescent="0.25">
      <c r="A34158" s="40"/>
      <c r="I34158" s="40"/>
    </row>
    <row r="34159" spans="1:9" hidden="1" x14ac:dyDescent="0.25">
      <c r="A34159" s="40"/>
      <c r="I34159" s="40"/>
    </row>
    <row r="34160" spans="1:9" hidden="1" x14ac:dyDescent="0.25">
      <c r="A34160" s="40"/>
      <c r="I34160" s="40"/>
    </row>
    <row r="34161" spans="1:9" hidden="1" x14ac:dyDescent="0.25">
      <c r="A34161" s="40"/>
      <c r="I34161" s="40"/>
    </row>
    <row r="34162" spans="1:9" hidden="1" x14ac:dyDescent="0.25">
      <c r="A34162" s="40"/>
      <c r="I34162" s="40"/>
    </row>
    <row r="34163" spans="1:9" hidden="1" x14ac:dyDescent="0.25">
      <c r="A34163" s="40"/>
      <c r="I34163" s="40"/>
    </row>
    <row r="34164" spans="1:9" hidden="1" x14ac:dyDescent="0.25">
      <c r="A34164" s="40"/>
      <c r="I34164" s="40"/>
    </row>
    <row r="34165" spans="1:9" hidden="1" x14ac:dyDescent="0.25">
      <c r="A34165" s="40"/>
      <c r="I34165" s="40"/>
    </row>
    <row r="34166" spans="1:9" hidden="1" x14ac:dyDescent="0.25">
      <c r="A34166" s="40"/>
      <c r="I34166" s="40"/>
    </row>
    <row r="34167" spans="1:9" hidden="1" x14ac:dyDescent="0.25">
      <c r="A34167" s="40"/>
      <c r="I34167" s="40"/>
    </row>
    <row r="34168" spans="1:9" hidden="1" x14ac:dyDescent="0.25">
      <c r="A34168" s="40"/>
      <c r="I34168" s="40"/>
    </row>
    <row r="34169" spans="1:9" hidden="1" x14ac:dyDescent="0.25">
      <c r="A34169" s="40"/>
      <c r="I34169" s="40"/>
    </row>
    <row r="34170" spans="1:9" hidden="1" x14ac:dyDescent="0.25">
      <c r="A34170" s="40"/>
      <c r="I34170" s="40"/>
    </row>
    <row r="34171" spans="1:9" hidden="1" x14ac:dyDescent="0.25">
      <c r="A34171" s="40"/>
      <c r="I34171" s="40"/>
    </row>
    <row r="34172" spans="1:9" hidden="1" x14ac:dyDescent="0.25">
      <c r="A34172" s="40"/>
      <c r="I34172" s="40"/>
    </row>
    <row r="34173" spans="1:9" hidden="1" x14ac:dyDescent="0.25">
      <c r="A34173" s="40"/>
      <c r="I34173" s="40"/>
    </row>
    <row r="34174" spans="1:9" hidden="1" x14ac:dyDescent="0.25">
      <c r="A34174" s="40"/>
      <c r="I34174" s="40"/>
    </row>
    <row r="34175" spans="1:9" hidden="1" x14ac:dyDescent="0.25">
      <c r="A34175" s="40"/>
      <c r="I34175" s="40"/>
    </row>
    <row r="34176" spans="1:9" hidden="1" x14ac:dyDescent="0.25">
      <c r="A34176" s="40"/>
      <c r="I34176" s="40"/>
    </row>
    <row r="34177" spans="1:9" hidden="1" x14ac:dyDescent="0.25">
      <c r="A34177" s="40"/>
      <c r="I34177" s="40"/>
    </row>
    <row r="34178" spans="1:9" hidden="1" x14ac:dyDescent="0.25">
      <c r="A34178" s="40"/>
      <c r="I34178" s="40"/>
    </row>
    <row r="34179" spans="1:9" hidden="1" x14ac:dyDescent="0.25">
      <c r="A34179" s="40"/>
      <c r="I34179" s="40"/>
    </row>
    <row r="34180" spans="1:9" hidden="1" x14ac:dyDescent="0.25">
      <c r="A34180" s="40"/>
      <c r="I34180" s="40"/>
    </row>
    <row r="34181" spans="1:9" hidden="1" x14ac:dyDescent="0.25">
      <c r="A34181" s="40"/>
      <c r="I34181" s="40"/>
    </row>
    <row r="34182" spans="1:9" hidden="1" x14ac:dyDescent="0.25">
      <c r="A34182" s="40"/>
      <c r="I34182" s="40"/>
    </row>
    <row r="34183" spans="1:9" hidden="1" x14ac:dyDescent="0.25">
      <c r="A34183" s="40"/>
      <c r="I34183" s="40"/>
    </row>
    <row r="34184" spans="1:9" hidden="1" x14ac:dyDescent="0.25">
      <c r="A34184" s="40"/>
      <c r="I34184" s="40"/>
    </row>
    <row r="34185" spans="1:9" hidden="1" x14ac:dyDescent="0.25">
      <c r="A34185" s="40"/>
      <c r="I34185" s="40"/>
    </row>
    <row r="34186" spans="1:9" hidden="1" x14ac:dyDescent="0.25">
      <c r="A34186" s="40"/>
      <c r="I34186" s="40"/>
    </row>
    <row r="34187" spans="1:9" hidden="1" x14ac:dyDescent="0.25">
      <c r="A34187" s="40"/>
      <c r="I34187" s="40"/>
    </row>
    <row r="34188" spans="1:9" hidden="1" x14ac:dyDescent="0.25">
      <c r="A34188" s="40"/>
      <c r="I34188" s="40"/>
    </row>
    <row r="34189" spans="1:9" hidden="1" x14ac:dyDescent="0.25">
      <c r="A34189" s="40"/>
      <c r="I34189" s="40"/>
    </row>
    <row r="34190" spans="1:9" hidden="1" x14ac:dyDescent="0.25">
      <c r="A34190" s="40"/>
      <c r="I34190" s="40"/>
    </row>
    <row r="34191" spans="1:9" hidden="1" x14ac:dyDescent="0.25">
      <c r="A34191" s="40"/>
      <c r="I34191" s="40"/>
    </row>
    <row r="34192" spans="1:9" hidden="1" x14ac:dyDescent="0.25">
      <c r="A34192" s="40"/>
      <c r="I34192" s="40"/>
    </row>
    <row r="34193" spans="1:9" hidden="1" x14ac:dyDescent="0.25">
      <c r="A34193" s="40"/>
      <c r="I34193" s="40"/>
    </row>
    <row r="34194" spans="1:9" hidden="1" x14ac:dyDescent="0.25">
      <c r="A34194" s="40"/>
      <c r="I34194" s="40"/>
    </row>
    <row r="34195" spans="1:9" hidden="1" x14ac:dyDescent="0.25">
      <c r="A34195" s="40"/>
      <c r="I34195" s="40"/>
    </row>
    <row r="34196" spans="1:9" hidden="1" x14ac:dyDescent="0.25">
      <c r="A34196" s="40"/>
      <c r="I34196" s="40"/>
    </row>
    <row r="34197" spans="1:9" hidden="1" x14ac:dyDescent="0.25">
      <c r="A34197" s="40"/>
      <c r="I34197" s="40"/>
    </row>
    <row r="34198" spans="1:9" hidden="1" x14ac:dyDescent="0.25">
      <c r="A34198" s="40"/>
      <c r="I34198" s="40"/>
    </row>
    <row r="34199" spans="1:9" hidden="1" x14ac:dyDescent="0.25">
      <c r="A34199" s="40"/>
      <c r="I34199" s="40"/>
    </row>
    <row r="34200" spans="1:9" hidden="1" x14ac:dyDescent="0.25">
      <c r="A34200" s="40"/>
      <c r="I34200" s="40"/>
    </row>
    <row r="34201" spans="1:9" hidden="1" x14ac:dyDescent="0.25">
      <c r="A34201" s="40"/>
      <c r="I34201" s="40"/>
    </row>
    <row r="34202" spans="1:9" hidden="1" x14ac:dyDescent="0.25">
      <c r="A34202" s="40"/>
      <c r="I34202" s="40"/>
    </row>
    <row r="34203" spans="1:9" hidden="1" x14ac:dyDescent="0.25">
      <c r="A34203" s="40"/>
      <c r="I34203" s="40"/>
    </row>
    <row r="34204" spans="1:9" hidden="1" x14ac:dyDescent="0.25">
      <c r="A34204" s="40"/>
      <c r="I34204" s="40"/>
    </row>
    <row r="34205" spans="1:9" hidden="1" x14ac:dyDescent="0.25">
      <c r="A34205" s="40"/>
      <c r="I34205" s="40"/>
    </row>
    <row r="34206" spans="1:9" hidden="1" x14ac:dyDescent="0.25">
      <c r="A34206" s="40"/>
      <c r="I34206" s="40"/>
    </row>
    <row r="34207" spans="1:9" hidden="1" x14ac:dyDescent="0.25">
      <c r="A34207" s="40"/>
      <c r="I34207" s="40"/>
    </row>
    <row r="34208" spans="1:9" hidden="1" x14ac:dyDescent="0.25">
      <c r="A34208" s="40"/>
      <c r="I34208" s="40"/>
    </row>
    <row r="34209" spans="1:9" hidden="1" x14ac:dyDescent="0.25">
      <c r="A34209" s="40"/>
      <c r="I34209" s="40"/>
    </row>
    <row r="34210" spans="1:9" hidden="1" x14ac:dyDescent="0.25">
      <c r="A34210" s="40"/>
      <c r="I34210" s="40"/>
    </row>
    <row r="34211" spans="1:9" hidden="1" x14ac:dyDescent="0.25">
      <c r="A34211" s="40"/>
      <c r="I34211" s="40"/>
    </row>
    <row r="34212" spans="1:9" hidden="1" x14ac:dyDescent="0.25">
      <c r="A34212" s="40"/>
      <c r="I34212" s="40"/>
    </row>
    <row r="34213" spans="1:9" hidden="1" x14ac:dyDescent="0.25">
      <c r="A34213" s="40"/>
      <c r="I34213" s="40"/>
    </row>
    <row r="34214" spans="1:9" hidden="1" x14ac:dyDescent="0.25">
      <c r="A34214" s="40"/>
      <c r="I34214" s="40"/>
    </row>
    <row r="34215" spans="1:9" hidden="1" x14ac:dyDescent="0.25">
      <c r="A34215" s="40"/>
      <c r="I34215" s="40"/>
    </row>
    <row r="34216" spans="1:9" hidden="1" x14ac:dyDescent="0.25">
      <c r="A34216" s="40"/>
      <c r="I34216" s="40"/>
    </row>
    <row r="34217" spans="1:9" hidden="1" x14ac:dyDescent="0.25">
      <c r="A34217" s="40"/>
      <c r="I34217" s="40"/>
    </row>
    <row r="34218" spans="1:9" hidden="1" x14ac:dyDescent="0.25">
      <c r="A34218" s="40"/>
      <c r="I34218" s="40"/>
    </row>
    <row r="34219" spans="1:9" hidden="1" x14ac:dyDescent="0.25">
      <c r="A34219" s="40"/>
      <c r="I34219" s="40"/>
    </row>
    <row r="34220" spans="1:9" hidden="1" x14ac:dyDescent="0.25">
      <c r="A34220" s="40"/>
      <c r="I34220" s="40"/>
    </row>
    <row r="34221" spans="1:9" hidden="1" x14ac:dyDescent="0.25">
      <c r="A34221" s="40"/>
      <c r="I34221" s="40"/>
    </row>
    <row r="34222" spans="1:9" hidden="1" x14ac:dyDescent="0.25">
      <c r="A34222" s="40"/>
      <c r="I34222" s="40"/>
    </row>
    <row r="34223" spans="1:9" hidden="1" x14ac:dyDescent="0.25">
      <c r="A34223" s="40"/>
      <c r="I34223" s="40"/>
    </row>
    <row r="34224" spans="1:9" hidden="1" x14ac:dyDescent="0.25">
      <c r="A34224" s="40"/>
      <c r="I34224" s="40"/>
    </row>
    <row r="34225" spans="1:9" hidden="1" x14ac:dyDescent="0.25">
      <c r="A34225" s="40"/>
      <c r="I34225" s="40"/>
    </row>
    <row r="34226" spans="1:9" hidden="1" x14ac:dyDescent="0.25">
      <c r="A34226" s="40"/>
      <c r="I34226" s="40"/>
    </row>
    <row r="34227" spans="1:9" hidden="1" x14ac:dyDescent="0.25">
      <c r="A34227" s="40"/>
      <c r="I34227" s="40"/>
    </row>
    <row r="34228" spans="1:9" hidden="1" x14ac:dyDescent="0.25">
      <c r="A34228" s="40"/>
      <c r="I34228" s="40"/>
    </row>
    <row r="34229" spans="1:9" hidden="1" x14ac:dyDescent="0.25">
      <c r="A34229" s="40"/>
      <c r="I34229" s="40"/>
    </row>
    <row r="34230" spans="1:9" hidden="1" x14ac:dyDescent="0.25">
      <c r="A34230" s="40"/>
      <c r="I34230" s="40"/>
    </row>
    <row r="34231" spans="1:9" hidden="1" x14ac:dyDescent="0.25">
      <c r="A34231" s="40"/>
      <c r="I34231" s="40"/>
    </row>
    <row r="34232" spans="1:9" hidden="1" x14ac:dyDescent="0.25">
      <c r="A34232" s="40"/>
      <c r="I34232" s="40"/>
    </row>
    <row r="34233" spans="1:9" hidden="1" x14ac:dyDescent="0.25">
      <c r="A34233" s="40"/>
      <c r="I34233" s="40"/>
    </row>
    <row r="34234" spans="1:9" hidden="1" x14ac:dyDescent="0.25">
      <c r="A34234" s="40"/>
      <c r="I34234" s="40"/>
    </row>
    <row r="34235" spans="1:9" hidden="1" x14ac:dyDescent="0.25">
      <c r="A34235" s="40"/>
      <c r="I34235" s="40"/>
    </row>
    <row r="34236" spans="1:9" hidden="1" x14ac:dyDescent="0.25">
      <c r="A34236" s="40"/>
      <c r="I34236" s="40"/>
    </row>
    <row r="34237" spans="1:9" hidden="1" x14ac:dyDescent="0.25">
      <c r="A34237" s="40"/>
      <c r="I34237" s="40"/>
    </row>
    <row r="34238" spans="1:9" hidden="1" x14ac:dyDescent="0.25">
      <c r="A34238" s="40"/>
      <c r="I34238" s="40"/>
    </row>
    <row r="34239" spans="1:9" hidden="1" x14ac:dyDescent="0.25">
      <c r="A34239" s="40"/>
      <c r="I34239" s="40"/>
    </row>
    <row r="34240" spans="1:9" hidden="1" x14ac:dyDescent="0.25">
      <c r="A34240" s="40"/>
      <c r="I34240" s="40"/>
    </row>
    <row r="34241" spans="1:9" hidden="1" x14ac:dyDescent="0.25">
      <c r="A34241" s="40"/>
      <c r="I34241" s="40"/>
    </row>
    <row r="34242" spans="1:9" hidden="1" x14ac:dyDescent="0.25">
      <c r="A34242" s="40"/>
      <c r="I34242" s="40"/>
    </row>
    <row r="34243" spans="1:9" hidden="1" x14ac:dyDescent="0.25">
      <c r="A34243" s="40"/>
      <c r="I34243" s="40"/>
    </row>
    <row r="34244" spans="1:9" hidden="1" x14ac:dyDescent="0.25">
      <c r="A34244" s="40"/>
      <c r="I34244" s="40"/>
    </row>
    <row r="34245" spans="1:9" hidden="1" x14ac:dyDescent="0.25">
      <c r="A34245" s="40"/>
      <c r="I34245" s="40"/>
    </row>
    <row r="34246" spans="1:9" hidden="1" x14ac:dyDescent="0.25">
      <c r="A34246" s="40"/>
      <c r="I34246" s="40"/>
    </row>
    <row r="34247" spans="1:9" hidden="1" x14ac:dyDescent="0.25">
      <c r="A34247" s="40"/>
      <c r="I34247" s="40"/>
    </row>
    <row r="34248" spans="1:9" hidden="1" x14ac:dyDescent="0.25">
      <c r="A34248" s="40"/>
      <c r="I34248" s="40"/>
    </row>
    <row r="34249" spans="1:9" hidden="1" x14ac:dyDescent="0.25">
      <c r="A34249" s="40"/>
      <c r="I34249" s="40"/>
    </row>
    <row r="34250" spans="1:9" hidden="1" x14ac:dyDescent="0.25">
      <c r="A34250" s="40"/>
      <c r="I34250" s="40"/>
    </row>
    <row r="34251" spans="1:9" hidden="1" x14ac:dyDescent="0.25">
      <c r="A34251" s="40"/>
      <c r="I34251" s="40"/>
    </row>
    <row r="34252" spans="1:9" hidden="1" x14ac:dyDescent="0.25">
      <c r="A34252" s="40"/>
      <c r="I34252" s="40"/>
    </row>
    <row r="34253" spans="1:9" hidden="1" x14ac:dyDescent="0.25">
      <c r="A34253" s="40"/>
      <c r="I34253" s="40"/>
    </row>
    <row r="34254" spans="1:9" hidden="1" x14ac:dyDescent="0.25">
      <c r="A34254" s="40"/>
      <c r="I34254" s="40"/>
    </row>
    <row r="34255" spans="1:9" hidden="1" x14ac:dyDescent="0.25">
      <c r="A34255" s="40"/>
      <c r="I34255" s="40"/>
    </row>
    <row r="34256" spans="1:9" hidden="1" x14ac:dyDescent="0.25">
      <c r="A34256" s="40"/>
      <c r="I34256" s="40"/>
    </row>
    <row r="34257" spans="1:9" hidden="1" x14ac:dyDescent="0.25">
      <c r="A34257" s="40"/>
      <c r="I34257" s="40"/>
    </row>
    <row r="34258" spans="1:9" hidden="1" x14ac:dyDescent="0.25">
      <c r="A34258" s="40"/>
      <c r="I34258" s="40"/>
    </row>
    <row r="34259" spans="1:9" hidden="1" x14ac:dyDescent="0.25">
      <c r="A34259" s="40"/>
      <c r="I34259" s="40"/>
    </row>
    <row r="34260" spans="1:9" hidden="1" x14ac:dyDescent="0.25">
      <c r="A34260" s="40"/>
      <c r="I34260" s="40"/>
    </row>
    <row r="34261" spans="1:9" hidden="1" x14ac:dyDescent="0.25">
      <c r="A34261" s="40"/>
      <c r="I34261" s="40"/>
    </row>
    <row r="34262" spans="1:9" hidden="1" x14ac:dyDescent="0.25">
      <c r="A34262" s="40"/>
      <c r="I34262" s="40"/>
    </row>
    <row r="34263" spans="1:9" hidden="1" x14ac:dyDescent="0.25">
      <c r="A34263" s="40"/>
      <c r="I34263" s="40"/>
    </row>
    <row r="34264" spans="1:9" hidden="1" x14ac:dyDescent="0.25">
      <c r="A34264" s="40"/>
      <c r="I34264" s="40"/>
    </row>
    <row r="34265" spans="1:9" hidden="1" x14ac:dyDescent="0.25">
      <c r="A34265" s="40"/>
      <c r="I34265" s="40"/>
    </row>
    <row r="34266" spans="1:9" hidden="1" x14ac:dyDescent="0.25">
      <c r="A34266" s="40"/>
      <c r="I34266" s="40"/>
    </row>
    <row r="34267" spans="1:9" hidden="1" x14ac:dyDescent="0.25">
      <c r="A34267" s="40"/>
      <c r="I34267" s="40"/>
    </row>
    <row r="34268" spans="1:9" hidden="1" x14ac:dyDescent="0.25">
      <c r="A34268" s="40"/>
      <c r="I34268" s="40"/>
    </row>
    <row r="34269" spans="1:9" hidden="1" x14ac:dyDescent="0.25">
      <c r="A34269" s="40"/>
      <c r="I34269" s="40"/>
    </row>
    <row r="34270" spans="1:9" hidden="1" x14ac:dyDescent="0.25">
      <c r="A34270" s="40"/>
      <c r="I34270" s="40"/>
    </row>
    <row r="34271" spans="1:9" hidden="1" x14ac:dyDescent="0.25">
      <c r="A34271" s="40"/>
      <c r="I34271" s="40"/>
    </row>
    <row r="34272" spans="1:9" hidden="1" x14ac:dyDescent="0.25">
      <c r="A34272" s="40"/>
      <c r="I34272" s="40"/>
    </row>
    <row r="34273" spans="1:9" hidden="1" x14ac:dyDescent="0.25">
      <c r="A34273" s="40"/>
      <c r="I34273" s="40"/>
    </row>
    <row r="34274" spans="1:9" hidden="1" x14ac:dyDescent="0.25">
      <c r="A34274" s="40"/>
      <c r="I34274" s="40"/>
    </row>
    <row r="34275" spans="1:9" hidden="1" x14ac:dyDescent="0.25">
      <c r="A34275" s="40"/>
      <c r="I34275" s="40"/>
    </row>
    <row r="34276" spans="1:9" hidden="1" x14ac:dyDescent="0.25">
      <c r="A34276" s="40"/>
      <c r="I34276" s="40"/>
    </row>
    <row r="34277" spans="1:9" hidden="1" x14ac:dyDescent="0.25">
      <c r="A34277" s="40"/>
      <c r="I34277" s="40"/>
    </row>
    <row r="34278" spans="1:9" hidden="1" x14ac:dyDescent="0.25">
      <c r="A34278" s="40"/>
      <c r="I34278" s="40"/>
    </row>
    <row r="34279" spans="1:9" hidden="1" x14ac:dyDescent="0.25">
      <c r="A34279" s="40"/>
      <c r="I34279" s="40"/>
    </row>
    <row r="34280" spans="1:9" hidden="1" x14ac:dyDescent="0.25">
      <c r="A34280" s="40"/>
      <c r="I34280" s="40"/>
    </row>
    <row r="34281" spans="1:9" hidden="1" x14ac:dyDescent="0.25">
      <c r="A34281" s="40"/>
      <c r="I34281" s="40"/>
    </row>
    <row r="34282" spans="1:9" hidden="1" x14ac:dyDescent="0.25">
      <c r="A34282" s="40"/>
      <c r="I34282" s="40"/>
    </row>
    <row r="34283" spans="1:9" hidden="1" x14ac:dyDescent="0.25">
      <c r="A34283" s="40"/>
      <c r="I34283" s="40"/>
    </row>
    <row r="34284" spans="1:9" hidden="1" x14ac:dyDescent="0.25">
      <c r="A34284" s="40"/>
      <c r="I34284" s="40"/>
    </row>
    <row r="34285" spans="1:9" hidden="1" x14ac:dyDescent="0.25">
      <c r="A34285" s="40"/>
      <c r="I34285" s="40"/>
    </row>
    <row r="34286" spans="1:9" hidden="1" x14ac:dyDescent="0.25">
      <c r="A34286" s="40"/>
      <c r="I34286" s="40"/>
    </row>
    <row r="34287" spans="1:9" hidden="1" x14ac:dyDescent="0.25">
      <c r="A34287" s="40"/>
      <c r="I34287" s="40"/>
    </row>
    <row r="34288" spans="1:9" hidden="1" x14ac:dyDescent="0.25">
      <c r="A34288" s="40"/>
      <c r="I34288" s="40"/>
    </row>
    <row r="34289" spans="1:9" hidden="1" x14ac:dyDescent="0.25">
      <c r="A34289" s="40"/>
      <c r="I34289" s="40"/>
    </row>
    <row r="34290" spans="1:9" hidden="1" x14ac:dyDescent="0.25">
      <c r="A34290" s="40"/>
      <c r="I34290" s="40"/>
    </row>
    <row r="34291" spans="1:9" hidden="1" x14ac:dyDescent="0.25">
      <c r="A34291" s="40"/>
      <c r="I34291" s="40"/>
    </row>
    <row r="34292" spans="1:9" hidden="1" x14ac:dyDescent="0.25">
      <c r="A34292" s="40"/>
      <c r="I34292" s="40"/>
    </row>
    <row r="34293" spans="1:9" hidden="1" x14ac:dyDescent="0.25">
      <c r="A34293" s="40"/>
      <c r="I34293" s="40"/>
    </row>
    <row r="34294" spans="1:9" hidden="1" x14ac:dyDescent="0.25">
      <c r="A34294" s="40"/>
      <c r="I34294" s="40"/>
    </row>
    <row r="34295" spans="1:9" hidden="1" x14ac:dyDescent="0.25">
      <c r="A34295" s="40"/>
      <c r="I34295" s="40"/>
    </row>
    <row r="34296" spans="1:9" hidden="1" x14ac:dyDescent="0.25">
      <c r="A34296" s="40"/>
      <c r="I34296" s="40"/>
    </row>
    <row r="34297" spans="1:9" hidden="1" x14ac:dyDescent="0.25">
      <c r="A34297" s="40"/>
      <c r="I34297" s="40"/>
    </row>
    <row r="34298" spans="1:9" hidden="1" x14ac:dyDescent="0.25">
      <c r="A34298" s="40"/>
      <c r="I34298" s="40"/>
    </row>
    <row r="34299" spans="1:9" hidden="1" x14ac:dyDescent="0.25">
      <c r="A34299" s="40"/>
      <c r="I34299" s="40"/>
    </row>
    <row r="34300" spans="1:9" hidden="1" x14ac:dyDescent="0.25">
      <c r="A34300" s="40"/>
      <c r="I34300" s="40"/>
    </row>
    <row r="34301" spans="1:9" hidden="1" x14ac:dyDescent="0.25">
      <c r="A34301" s="40"/>
      <c r="I34301" s="40"/>
    </row>
    <row r="34302" spans="1:9" hidden="1" x14ac:dyDescent="0.25">
      <c r="A34302" s="40"/>
      <c r="I34302" s="40"/>
    </row>
    <row r="34303" spans="1:9" hidden="1" x14ac:dyDescent="0.25">
      <c r="A34303" s="40"/>
      <c r="I34303" s="40"/>
    </row>
    <row r="34304" spans="1:9" hidden="1" x14ac:dyDescent="0.25">
      <c r="A34304" s="40"/>
      <c r="I34304" s="40"/>
    </row>
    <row r="34305" spans="1:9" hidden="1" x14ac:dyDescent="0.25">
      <c r="A34305" s="40"/>
      <c r="I34305" s="40"/>
    </row>
    <row r="34306" spans="1:9" hidden="1" x14ac:dyDescent="0.25">
      <c r="A34306" s="40"/>
      <c r="I34306" s="40"/>
    </row>
    <row r="34307" spans="1:9" hidden="1" x14ac:dyDescent="0.25">
      <c r="A34307" s="40"/>
      <c r="I34307" s="40"/>
    </row>
    <row r="34308" spans="1:9" hidden="1" x14ac:dyDescent="0.25">
      <c r="A34308" s="40"/>
      <c r="I34308" s="40"/>
    </row>
    <row r="34309" spans="1:9" hidden="1" x14ac:dyDescent="0.25">
      <c r="A34309" s="40"/>
      <c r="I34309" s="40"/>
    </row>
    <row r="34310" spans="1:9" hidden="1" x14ac:dyDescent="0.25">
      <c r="A34310" s="40"/>
      <c r="I34310" s="40"/>
    </row>
    <row r="34311" spans="1:9" hidden="1" x14ac:dyDescent="0.25">
      <c r="A34311" s="40"/>
      <c r="I34311" s="40"/>
    </row>
    <row r="34312" spans="1:9" hidden="1" x14ac:dyDescent="0.25">
      <c r="A34312" s="40"/>
      <c r="I34312" s="40"/>
    </row>
    <row r="34313" spans="1:9" hidden="1" x14ac:dyDescent="0.25">
      <c r="A34313" s="40"/>
      <c r="I34313" s="40"/>
    </row>
    <row r="34314" spans="1:9" hidden="1" x14ac:dyDescent="0.25">
      <c r="A34314" s="40"/>
      <c r="I34314" s="40"/>
    </row>
    <row r="34315" spans="1:9" hidden="1" x14ac:dyDescent="0.25">
      <c r="A34315" s="40"/>
      <c r="I34315" s="40"/>
    </row>
    <row r="34316" spans="1:9" hidden="1" x14ac:dyDescent="0.25">
      <c r="A34316" s="40"/>
      <c r="I34316" s="40"/>
    </row>
    <row r="34317" spans="1:9" hidden="1" x14ac:dyDescent="0.25">
      <c r="A34317" s="40"/>
      <c r="I34317" s="40"/>
    </row>
    <row r="34318" spans="1:9" hidden="1" x14ac:dyDescent="0.25">
      <c r="A34318" s="40"/>
      <c r="I34318" s="40"/>
    </row>
    <row r="34319" spans="1:9" hidden="1" x14ac:dyDescent="0.25">
      <c r="A34319" s="40"/>
      <c r="I34319" s="40"/>
    </row>
    <row r="34320" spans="1:9" hidden="1" x14ac:dyDescent="0.25">
      <c r="A34320" s="40"/>
      <c r="I34320" s="40"/>
    </row>
    <row r="34321" spans="1:9" hidden="1" x14ac:dyDescent="0.25">
      <c r="A34321" s="40"/>
      <c r="I34321" s="40"/>
    </row>
    <row r="34322" spans="1:9" hidden="1" x14ac:dyDescent="0.25">
      <c r="A34322" s="40"/>
      <c r="I34322" s="40"/>
    </row>
    <row r="34323" spans="1:9" hidden="1" x14ac:dyDescent="0.25">
      <c r="A34323" s="40"/>
      <c r="I34323" s="40"/>
    </row>
    <row r="34324" spans="1:9" hidden="1" x14ac:dyDescent="0.25">
      <c r="A34324" s="40"/>
      <c r="I34324" s="40"/>
    </row>
    <row r="34325" spans="1:9" hidden="1" x14ac:dyDescent="0.25">
      <c r="A34325" s="40"/>
      <c r="I34325" s="40"/>
    </row>
    <row r="34326" spans="1:9" hidden="1" x14ac:dyDescent="0.25">
      <c r="A34326" s="40"/>
      <c r="I34326" s="40"/>
    </row>
    <row r="34327" spans="1:9" hidden="1" x14ac:dyDescent="0.25">
      <c r="A34327" s="40"/>
      <c r="I34327" s="40"/>
    </row>
    <row r="34328" spans="1:9" hidden="1" x14ac:dyDescent="0.25">
      <c r="A34328" s="40"/>
      <c r="I34328" s="40"/>
    </row>
    <row r="34329" spans="1:9" hidden="1" x14ac:dyDescent="0.25">
      <c r="A34329" s="40"/>
      <c r="I34329" s="40"/>
    </row>
    <row r="34330" spans="1:9" hidden="1" x14ac:dyDescent="0.25">
      <c r="A34330" s="40"/>
      <c r="I34330" s="40"/>
    </row>
    <row r="34331" spans="1:9" hidden="1" x14ac:dyDescent="0.25">
      <c r="A34331" s="40"/>
      <c r="I34331" s="40"/>
    </row>
    <row r="34332" spans="1:9" hidden="1" x14ac:dyDescent="0.25">
      <c r="A34332" s="40"/>
      <c r="I34332" s="40"/>
    </row>
    <row r="34333" spans="1:9" hidden="1" x14ac:dyDescent="0.25">
      <c r="A34333" s="40"/>
      <c r="I34333" s="40"/>
    </row>
    <row r="34334" spans="1:9" hidden="1" x14ac:dyDescent="0.25">
      <c r="A34334" s="40"/>
      <c r="I34334" s="40"/>
    </row>
    <row r="34335" spans="1:9" hidden="1" x14ac:dyDescent="0.25">
      <c r="A34335" s="40"/>
      <c r="I34335" s="40"/>
    </row>
    <row r="34336" spans="1:9" hidden="1" x14ac:dyDescent="0.25">
      <c r="A34336" s="40"/>
      <c r="I34336" s="40"/>
    </row>
    <row r="34337" spans="1:9" hidden="1" x14ac:dyDescent="0.25">
      <c r="A34337" s="40"/>
      <c r="I34337" s="40"/>
    </row>
    <row r="34338" spans="1:9" hidden="1" x14ac:dyDescent="0.25">
      <c r="A34338" s="40"/>
      <c r="I34338" s="40"/>
    </row>
    <row r="34339" spans="1:9" hidden="1" x14ac:dyDescent="0.25">
      <c r="A34339" s="40"/>
      <c r="I34339" s="40"/>
    </row>
    <row r="34340" spans="1:9" hidden="1" x14ac:dyDescent="0.25">
      <c r="A34340" s="40"/>
      <c r="I34340" s="40"/>
    </row>
    <row r="34341" spans="1:9" hidden="1" x14ac:dyDescent="0.25">
      <c r="A34341" s="40"/>
      <c r="I34341" s="40"/>
    </row>
    <row r="34342" spans="1:9" hidden="1" x14ac:dyDescent="0.25">
      <c r="A34342" s="40"/>
      <c r="I34342" s="40"/>
    </row>
    <row r="34343" spans="1:9" hidden="1" x14ac:dyDescent="0.25">
      <c r="A34343" s="40"/>
      <c r="I34343" s="40"/>
    </row>
    <row r="34344" spans="1:9" hidden="1" x14ac:dyDescent="0.25">
      <c r="A34344" s="40"/>
      <c r="I34344" s="40"/>
    </row>
    <row r="34345" spans="1:9" hidden="1" x14ac:dyDescent="0.25">
      <c r="A34345" s="40"/>
      <c r="I34345" s="40"/>
    </row>
    <row r="34346" spans="1:9" hidden="1" x14ac:dyDescent="0.25">
      <c r="A34346" s="40"/>
      <c r="I34346" s="40"/>
    </row>
    <row r="34347" spans="1:9" hidden="1" x14ac:dyDescent="0.25">
      <c r="A34347" s="40"/>
      <c r="I34347" s="40"/>
    </row>
    <row r="34348" spans="1:9" hidden="1" x14ac:dyDescent="0.25">
      <c r="A34348" s="40"/>
      <c r="I34348" s="40"/>
    </row>
    <row r="34349" spans="1:9" hidden="1" x14ac:dyDescent="0.25">
      <c r="A34349" s="40"/>
      <c r="I34349" s="40"/>
    </row>
    <row r="34350" spans="1:9" hidden="1" x14ac:dyDescent="0.25">
      <c r="A34350" s="40"/>
      <c r="I34350" s="40"/>
    </row>
    <row r="34351" spans="1:9" hidden="1" x14ac:dyDescent="0.25">
      <c r="A34351" s="40"/>
      <c r="I34351" s="40"/>
    </row>
    <row r="34352" spans="1:9" hidden="1" x14ac:dyDescent="0.25">
      <c r="A34352" s="40"/>
      <c r="I34352" s="40"/>
    </row>
    <row r="34353" spans="1:9" hidden="1" x14ac:dyDescent="0.25">
      <c r="A34353" s="40"/>
      <c r="I34353" s="40"/>
    </row>
    <row r="34354" spans="1:9" hidden="1" x14ac:dyDescent="0.25">
      <c r="A34354" s="40"/>
      <c r="I34354" s="40"/>
    </row>
    <row r="34355" spans="1:9" hidden="1" x14ac:dyDescent="0.25">
      <c r="A34355" s="40"/>
      <c r="I34355" s="40"/>
    </row>
    <row r="34356" spans="1:9" hidden="1" x14ac:dyDescent="0.25">
      <c r="A34356" s="40"/>
      <c r="I34356" s="40"/>
    </row>
    <row r="34357" spans="1:9" hidden="1" x14ac:dyDescent="0.25">
      <c r="A34357" s="40"/>
      <c r="I34357" s="40"/>
    </row>
    <row r="34358" spans="1:9" hidden="1" x14ac:dyDescent="0.25">
      <c r="A34358" s="40"/>
      <c r="I34358" s="40"/>
    </row>
    <row r="34359" spans="1:9" hidden="1" x14ac:dyDescent="0.25">
      <c r="A34359" s="40"/>
      <c r="I34359" s="40"/>
    </row>
    <row r="34360" spans="1:9" hidden="1" x14ac:dyDescent="0.25">
      <c r="A34360" s="40"/>
      <c r="I34360" s="40"/>
    </row>
    <row r="34361" spans="1:9" hidden="1" x14ac:dyDescent="0.25">
      <c r="A34361" s="40"/>
      <c r="I34361" s="40"/>
    </row>
    <row r="34362" spans="1:9" hidden="1" x14ac:dyDescent="0.25">
      <c r="A34362" s="40"/>
      <c r="I34362" s="40"/>
    </row>
    <row r="34363" spans="1:9" hidden="1" x14ac:dyDescent="0.25">
      <c r="A34363" s="40"/>
      <c r="I34363" s="40"/>
    </row>
    <row r="34364" spans="1:9" hidden="1" x14ac:dyDescent="0.25">
      <c r="A34364" s="40"/>
      <c r="I34364" s="40"/>
    </row>
    <row r="34365" spans="1:9" hidden="1" x14ac:dyDescent="0.25">
      <c r="A34365" s="40"/>
      <c r="I34365" s="40"/>
    </row>
    <row r="34366" spans="1:9" hidden="1" x14ac:dyDescent="0.25">
      <c r="A34366" s="40"/>
      <c r="I34366" s="40"/>
    </row>
    <row r="34367" spans="1:9" hidden="1" x14ac:dyDescent="0.25">
      <c r="A34367" s="40"/>
      <c r="I34367" s="40"/>
    </row>
    <row r="34368" spans="1:9" hidden="1" x14ac:dyDescent="0.25">
      <c r="A34368" s="40"/>
      <c r="I34368" s="40"/>
    </row>
    <row r="34369" spans="1:9" hidden="1" x14ac:dyDescent="0.25">
      <c r="A34369" s="40"/>
      <c r="I34369" s="40"/>
    </row>
    <row r="34370" spans="1:9" hidden="1" x14ac:dyDescent="0.25">
      <c r="A34370" s="40"/>
      <c r="I34370" s="40"/>
    </row>
    <row r="34371" spans="1:9" hidden="1" x14ac:dyDescent="0.25">
      <c r="A34371" s="40"/>
      <c r="I34371" s="40"/>
    </row>
    <row r="34372" spans="1:9" hidden="1" x14ac:dyDescent="0.25">
      <c r="A34372" s="40"/>
      <c r="I34372" s="40"/>
    </row>
    <row r="34373" spans="1:9" hidden="1" x14ac:dyDescent="0.25">
      <c r="A34373" s="40"/>
      <c r="I34373" s="40"/>
    </row>
    <row r="34374" spans="1:9" hidden="1" x14ac:dyDescent="0.25">
      <c r="A34374" s="40"/>
      <c r="I34374" s="40"/>
    </row>
    <row r="34375" spans="1:9" hidden="1" x14ac:dyDescent="0.25">
      <c r="A34375" s="40"/>
      <c r="I34375" s="40"/>
    </row>
    <row r="34376" spans="1:9" hidden="1" x14ac:dyDescent="0.25">
      <c r="A34376" s="40"/>
      <c r="I34376" s="40"/>
    </row>
    <row r="34377" spans="1:9" hidden="1" x14ac:dyDescent="0.25">
      <c r="A34377" s="40"/>
      <c r="I34377" s="40"/>
    </row>
    <row r="34378" spans="1:9" hidden="1" x14ac:dyDescent="0.25">
      <c r="A34378" s="40"/>
      <c r="I34378" s="40"/>
    </row>
    <row r="34379" spans="1:9" hidden="1" x14ac:dyDescent="0.25">
      <c r="A34379" s="40"/>
      <c r="I34379" s="40"/>
    </row>
    <row r="34380" spans="1:9" hidden="1" x14ac:dyDescent="0.25">
      <c r="A34380" s="40"/>
      <c r="I34380" s="40"/>
    </row>
    <row r="34381" spans="1:9" hidden="1" x14ac:dyDescent="0.25">
      <c r="A34381" s="40"/>
      <c r="I34381" s="40"/>
    </row>
    <row r="34382" spans="1:9" hidden="1" x14ac:dyDescent="0.25">
      <c r="A34382" s="40"/>
      <c r="I34382" s="40"/>
    </row>
    <row r="34383" spans="1:9" hidden="1" x14ac:dyDescent="0.25">
      <c r="A34383" s="40"/>
      <c r="I34383" s="40"/>
    </row>
    <row r="34384" spans="1:9" hidden="1" x14ac:dyDescent="0.25">
      <c r="A34384" s="40"/>
      <c r="I34384" s="40"/>
    </row>
    <row r="34385" spans="1:9" hidden="1" x14ac:dyDescent="0.25">
      <c r="A34385" s="40"/>
      <c r="I34385" s="40"/>
    </row>
    <row r="34386" spans="1:9" hidden="1" x14ac:dyDescent="0.25">
      <c r="A34386" s="40"/>
      <c r="I34386" s="40"/>
    </row>
    <row r="34387" spans="1:9" hidden="1" x14ac:dyDescent="0.25">
      <c r="A34387" s="40"/>
      <c r="I34387" s="40"/>
    </row>
    <row r="34388" spans="1:9" hidden="1" x14ac:dyDescent="0.25">
      <c r="A34388" s="40"/>
      <c r="I34388" s="40"/>
    </row>
    <row r="34389" spans="1:9" hidden="1" x14ac:dyDescent="0.25">
      <c r="A34389" s="40"/>
      <c r="I34389" s="40"/>
    </row>
    <row r="34390" spans="1:9" hidden="1" x14ac:dyDescent="0.25">
      <c r="A34390" s="40"/>
      <c r="I34390" s="40"/>
    </row>
    <row r="34391" spans="1:9" hidden="1" x14ac:dyDescent="0.25">
      <c r="A34391" s="40"/>
      <c r="I34391" s="40"/>
    </row>
    <row r="34392" spans="1:9" hidden="1" x14ac:dyDescent="0.25">
      <c r="A34392" s="40"/>
      <c r="I34392" s="40"/>
    </row>
    <row r="34393" spans="1:9" hidden="1" x14ac:dyDescent="0.25">
      <c r="A34393" s="40"/>
      <c r="I34393" s="40"/>
    </row>
    <row r="34394" spans="1:9" hidden="1" x14ac:dyDescent="0.25">
      <c r="A34394" s="40"/>
      <c r="I34394" s="40"/>
    </row>
    <row r="34395" spans="1:9" hidden="1" x14ac:dyDescent="0.25">
      <c r="A34395" s="40"/>
      <c r="I34395" s="40"/>
    </row>
    <row r="34396" spans="1:9" hidden="1" x14ac:dyDescent="0.25">
      <c r="A34396" s="40"/>
      <c r="I34396" s="40"/>
    </row>
    <row r="34397" spans="1:9" hidden="1" x14ac:dyDescent="0.25">
      <c r="A34397" s="40"/>
      <c r="I34397" s="40"/>
    </row>
    <row r="34398" spans="1:9" hidden="1" x14ac:dyDescent="0.25">
      <c r="A34398" s="40"/>
      <c r="I34398" s="40"/>
    </row>
    <row r="34399" spans="1:9" hidden="1" x14ac:dyDescent="0.25">
      <c r="A34399" s="40"/>
      <c r="I34399" s="40"/>
    </row>
    <row r="34400" spans="1:9" hidden="1" x14ac:dyDescent="0.25">
      <c r="A34400" s="40"/>
      <c r="I34400" s="40"/>
    </row>
    <row r="34401" spans="1:9" hidden="1" x14ac:dyDescent="0.25">
      <c r="A34401" s="40"/>
      <c r="I34401" s="40"/>
    </row>
    <row r="34402" spans="1:9" hidden="1" x14ac:dyDescent="0.25">
      <c r="A34402" s="40"/>
      <c r="I34402" s="40"/>
    </row>
    <row r="34403" spans="1:9" hidden="1" x14ac:dyDescent="0.25">
      <c r="A34403" s="40"/>
      <c r="I34403" s="40"/>
    </row>
    <row r="34404" spans="1:9" hidden="1" x14ac:dyDescent="0.25">
      <c r="A34404" s="40"/>
      <c r="I34404" s="40"/>
    </row>
    <row r="34405" spans="1:9" hidden="1" x14ac:dyDescent="0.25">
      <c r="A34405" s="40"/>
      <c r="I34405" s="40"/>
    </row>
    <row r="34406" spans="1:9" hidden="1" x14ac:dyDescent="0.25">
      <c r="A34406" s="40"/>
      <c r="I34406" s="40"/>
    </row>
    <row r="34407" spans="1:9" hidden="1" x14ac:dyDescent="0.25">
      <c r="A34407" s="40"/>
      <c r="I34407" s="40"/>
    </row>
    <row r="34408" spans="1:9" hidden="1" x14ac:dyDescent="0.25">
      <c r="A34408" s="40"/>
      <c r="I34408" s="40"/>
    </row>
    <row r="34409" spans="1:9" hidden="1" x14ac:dyDescent="0.25">
      <c r="A34409" s="40"/>
      <c r="I34409" s="40"/>
    </row>
    <row r="34410" spans="1:9" hidden="1" x14ac:dyDescent="0.25">
      <c r="A34410" s="40"/>
      <c r="I34410" s="40"/>
    </row>
    <row r="34411" spans="1:9" hidden="1" x14ac:dyDescent="0.25">
      <c r="A34411" s="40"/>
      <c r="I34411" s="40"/>
    </row>
    <row r="34412" spans="1:9" hidden="1" x14ac:dyDescent="0.25">
      <c r="A34412" s="40"/>
      <c r="I34412" s="40"/>
    </row>
    <row r="34413" spans="1:9" hidden="1" x14ac:dyDescent="0.25">
      <c r="A34413" s="40"/>
      <c r="I34413" s="40"/>
    </row>
    <row r="34414" spans="1:9" hidden="1" x14ac:dyDescent="0.25">
      <c r="A34414" s="40"/>
      <c r="I34414" s="40"/>
    </row>
    <row r="34415" spans="1:9" hidden="1" x14ac:dyDescent="0.25">
      <c r="A34415" s="40"/>
      <c r="I34415" s="40"/>
    </row>
    <row r="34416" spans="1:9" hidden="1" x14ac:dyDescent="0.25">
      <c r="A34416" s="40"/>
      <c r="I34416" s="40"/>
    </row>
    <row r="34417" spans="1:9" hidden="1" x14ac:dyDescent="0.25">
      <c r="A34417" s="40"/>
      <c r="I34417" s="40"/>
    </row>
    <row r="34418" spans="1:9" hidden="1" x14ac:dyDescent="0.25">
      <c r="A34418" s="40"/>
      <c r="I34418" s="40"/>
    </row>
    <row r="34419" spans="1:9" hidden="1" x14ac:dyDescent="0.25">
      <c r="A34419" s="40"/>
      <c r="I34419" s="40"/>
    </row>
    <row r="34420" spans="1:9" hidden="1" x14ac:dyDescent="0.25">
      <c r="A34420" s="40"/>
      <c r="I34420" s="40"/>
    </row>
    <row r="34421" spans="1:9" hidden="1" x14ac:dyDescent="0.25">
      <c r="A34421" s="40"/>
      <c r="I34421" s="40"/>
    </row>
    <row r="34422" spans="1:9" hidden="1" x14ac:dyDescent="0.25">
      <c r="A34422" s="40"/>
      <c r="I34422" s="40"/>
    </row>
    <row r="34423" spans="1:9" hidden="1" x14ac:dyDescent="0.25">
      <c r="A34423" s="40"/>
      <c r="I34423" s="40"/>
    </row>
    <row r="34424" spans="1:9" hidden="1" x14ac:dyDescent="0.25">
      <c r="A34424" s="40"/>
      <c r="I34424" s="40"/>
    </row>
    <row r="34425" spans="1:9" hidden="1" x14ac:dyDescent="0.25">
      <c r="A34425" s="40"/>
      <c r="I34425" s="40"/>
    </row>
    <row r="34426" spans="1:9" hidden="1" x14ac:dyDescent="0.25">
      <c r="A34426" s="40"/>
      <c r="I34426" s="40"/>
    </row>
    <row r="34427" spans="1:9" hidden="1" x14ac:dyDescent="0.25">
      <c r="A34427" s="40"/>
      <c r="I34427" s="40"/>
    </row>
    <row r="34428" spans="1:9" hidden="1" x14ac:dyDescent="0.25">
      <c r="A34428" s="40"/>
      <c r="I34428" s="40"/>
    </row>
    <row r="34429" spans="1:9" hidden="1" x14ac:dyDescent="0.25">
      <c r="A34429" s="40"/>
      <c r="I34429" s="40"/>
    </row>
    <row r="34430" spans="1:9" hidden="1" x14ac:dyDescent="0.25">
      <c r="A34430" s="40"/>
      <c r="I34430" s="40"/>
    </row>
    <row r="34431" spans="1:9" hidden="1" x14ac:dyDescent="0.25">
      <c r="A34431" s="40"/>
      <c r="I34431" s="40"/>
    </row>
    <row r="34432" spans="1:9" hidden="1" x14ac:dyDescent="0.25">
      <c r="A34432" s="40"/>
      <c r="I34432" s="40"/>
    </row>
    <row r="34433" spans="1:9" hidden="1" x14ac:dyDescent="0.25">
      <c r="A34433" s="40"/>
      <c r="I34433" s="40"/>
    </row>
    <row r="34434" spans="1:9" hidden="1" x14ac:dyDescent="0.25">
      <c r="A34434" s="40"/>
      <c r="I34434" s="40"/>
    </row>
    <row r="34435" spans="1:9" hidden="1" x14ac:dyDescent="0.25">
      <c r="A34435" s="40"/>
      <c r="I34435" s="40"/>
    </row>
    <row r="34436" spans="1:9" hidden="1" x14ac:dyDescent="0.25">
      <c r="A34436" s="40"/>
      <c r="I34436" s="40"/>
    </row>
    <row r="34437" spans="1:9" hidden="1" x14ac:dyDescent="0.25">
      <c r="A34437" s="40"/>
      <c r="I34437" s="40"/>
    </row>
    <row r="34438" spans="1:9" hidden="1" x14ac:dyDescent="0.25">
      <c r="A34438" s="40"/>
      <c r="I34438" s="40"/>
    </row>
    <row r="34439" spans="1:9" hidden="1" x14ac:dyDescent="0.25">
      <c r="A34439" s="40"/>
      <c r="I34439" s="40"/>
    </row>
    <row r="34440" spans="1:9" hidden="1" x14ac:dyDescent="0.25">
      <c r="A34440" s="40"/>
      <c r="I34440" s="40"/>
    </row>
    <row r="34441" spans="1:9" hidden="1" x14ac:dyDescent="0.25">
      <c r="A34441" s="40"/>
      <c r="I34441" s="40"/>
    </row>
    <row r="34442" spans="1:9" hidden="1" x14ac:dyDescent="0.25">
      <c r="A34442" s="40"/>
      <c r="I34442" s="40"/>
    </row>
    <row r="34443" spans="1:9" hidden="1" x14ac:dyDescent="0.25">
      <c r="A34443" s="40"/>
      <c r="I34443" s="40"/>
    </row>
    <row r="34444" spans="1:9" hidden="1" x14ac:dyDescent="0.25">
      <c r="A34444" s="40"/>
      <c r="I34444" s="40"/>
    </row>
    <row r="34445" spans="1:9" hidden="1" x14ac:dyDescent="0.25">
      <c r="A34445" s="40"/>
      <c r="I34445" s="40"/>
    </row>
    <row r="34446" spans="1:9" hidden="1" x14ac:dyDescent="0.25">
      <c r="A34446" s="40"/>
      <c r="I34446" s="40"/>
    </row>
    <row r="34447" spans="1:9" hidden="1" x14ac:dyDescent="0.25">
      <c r="A34447" s="40"/>
      <c r="I34447" s="40"/>
    </row>
    <row r="34448" spans="1:9" hidden="1" x14ac:dyDescent="0.25">
      <c r="A34448" s="40"/>
      <c r="I34448" s="40"/>
    </row>
    <row r="34449" spans="1:9" hidden="1" x14ac:dyDescent="0.25">
      <c r="A34449" s="40"/>
      <c r="I34449" s="40"/>
    </row>
    <row r="34450" spans="1:9" hidden="1" x14ac:dyDescent="0.25">
      <c r="A34450" s="40"/>
      <c r="I34450" s="40"/>
    </row>
    <row r="34451" spans="1:9" hidden="1" x14ac:dyDescent="0.25">
      <c r="A34451" s="40"/>
      <c r="I34451" s="40"/>
    </row>
    <row r="34452" spans="1:9" hidden="1" x14ac:dyDescent="0.25">
      <c r="A34452" s="40"/>
      <c r="I34452" s="40"/>
    </row>
    <row r="34453" spans="1:9" hidden="1" x14ac:dyDescent="0.25">
      <c r="A34453" s="40"/>
      <c r="I34453" s="40"/>
    </row>
    <row r="34454" spans="1:9" hidden="1" x14ac:dyDescent="0.25">
      <c r="A34454" s="40"/>
      <c r="I34454" s="40"/>
    </row>
    <row r="34455" spans="1:9" hidden="1" x14ac:dyDescent="0.25">
      <c r="A34455" s="40"/>
      <c r="I34455" s="40"/>
    </row>
    <row r="34456" spans="1:9" hidden="1" x14ac:dyDescent="0.25">
      <c r="A34456" s="40"/>
      <c r="I34456" s="40"/>
    </row>
    <row r="34457" spans="1:9" hidden="1" x14ac:dyDescent="0.25">
      <c r="A34457" s="40"/>
      <c r="I34457" s="40"/>
    </row>
    <row r="34458" spans="1:9" hidden="1" x14ac:dyDescent="0.25">
      <c r="A34458" s="40"/>
      <c r="I34458" s="40"/>
    </row>
    <row r="34459" spans="1:9" hidden="1" x14ac:dyDescent="0.25">
      <c r="A34459" s="40"/>
      <c r="I34459" s="40"/>
    </row>
    <row r="34460" spans="1:9" hidden="1" x14ac:dyDescent="0.25">
      <c r="A34460" s="40"/>
      <c r="I34460" s="40"/>
    </row>
    <row r="34461" spans="1:9" hidden="1" x14ac:dyDescent="0.25">
      <c r="A34461" s="40"/>
      <c r="I34461" s="40"/>
    </row>
    <row r="34462" spans="1:9" hidden="1" x14ac:dyDescent="0.25">
      <c r="A34462" s="40"/>
      <c r="I34462" s="40"/>
    </row>
    <row r="34463" spans="1:9" hidden="1" x14ac:dyDescent="0.25">
      <c r="A34463" s="40"/>
      <c r="I34463" s="40"/>
    </row>
    <row r="34464" spans="1:9" hidden="1" x14ac:dyDescent="0.25">
      <c r="A34464" s="40"/>
      <c r="I34464" s="40"/>
    </row>
    <row r="34465" spans="1:9" hidden="1" x14ac:dyDescent="0.25">
      <c r="A34465" s="40"/>
      <c r="I34465" s="40"/>
    </row>
    <row r="34466" spans="1:9" hidden="1" x14ac:dyDescent="0.25">
      <c r="A34466" s="40"/>
      <c r="I34466" s="40"/>
    </row>
    <row r="34467" spans="1:9" hidden="1" x14ac:dyDescent="0.25">
      <c r="A34467" s="40"/>
      <c r="I34467" s="40"/>
    </row>
    <row r="34468" spans="1:9" hidden="1" x14ac:dyDescent="0.25">
      <c r="A34468" s="40"/>
      <c r="I34468" s="40"/>
    </row>
    <row r="34469" spans="1:9" hidden="1" x14ac:dyDescent="0.25">
      <c r="A34469" s="40"/>
      <c r="I34469" s="40"/>
    </row>
    <row r="34470" spans="1:9" hidden="1" x14ac:dyDescent="0.25">
      <c r="A34470" s="40"/>
      <c r="I34470" s="40"/>
    </row>
    <row r="34471" spans="1:9" hidden="1" x14ac:dyDescent="0.25">
      <c r="A34471" s="40"/>
      <c r="I34471" s="40"/>
    </row>
    <row r="34472" spans="1:9" hidden="1" x14ac:dyDescent="0.25">
      <c r="A34472" s="40"/>
      <c r="I34472" s="40"/>
    </row>
    <row r="34473" spans="1:9" hidden="1" x14ac:dyDescent="0.25">
      <c r="A34473" s="40"/>
      <c r="I34473" s="40"/>
    </row>
    <row r="34474" spans="1:9" hidden="1" x14ac:dyDescent="0.25">
      <c r="A34474" s="40"/>
      <c r="I34474" s="40"/>
    </row>
    <row r="34475" spans="1:9" hidden="1" x14ac:dyDescent="0.25">
      <c r="A34475" s="40"/>
      <c r="I34475" s="40"/>
    </row>
    <row r="34476" spans="1:9" hidden="1" x14ac:dyDescent="0.25">
      <c r="A34476" s="40"/>
      <c r="I34476" s="40"/>
    </row>
    <row r="34477" spans="1:9" hidden="1" x14ac:dyDescent="0.25">
      <c r="A34477" s="40"/>
      <c r="I34477" s="40"/>
    </row>
    <row r="34478" spans="1:9" hidden="1" x14ac:dyDescent="0.25">
      <c r="A34478" s="40"/>
      <c r="I34478" s="40"/>
    </row>
    <row r="34479" spans="1:9" hidden="1" x14ac:dyDescent="0.25">
      <c r="A34479" s="40"/>
      <c r="I34479" s="40"/>
    </row>
    <row r="34480" spans="1:9" hidden="1" x14ac:dyDescent="0.25">
      <c r="A34480" s="40"/>
      <c r="I34480" s="40"/>
    </row>
    <row r="34481" spans="1:9" hidden="1" x14ac:dyDescent="0.25">
      <c r="A34481" s="40"/>
      <c r="I34481" s="40"/>
    </row>
    <row r="34482" spans="1:9" hidden="1" x14ac:dyDescent="0.25">
      <c r="A34482" s="40"/>
      <c r="I34482" s="40"/>
    </row>
    <row r="34483" spans="1:9" hidden="1" x14ac:dyDescent="0.25">
      <c r="A34483" s="40"/>
      <c r="I34483" s="40"/>
    </row>
    <row r="34484" spans="1:9" hidden="1" x14ac:dyDescent="0.25">
      <c r="A34484" s="40"/>
      <c r="I34484" s="40"/>
    </row>
    <row r="34485" spans="1:9" hidden="1" x14ac:dyDescent="0.25">
      <c r="A34485" s="40"/>
      <c r="I34485" s="40"/>
    </row>
    <row r="34486" spans="1:9" hidden="1" x14ac:dyDescent="0.25">
      <c r="A34486" s="40"/>
      <c r="I34486" s="40"/>
    </row>
    <row r="34487" spans="1:9" hidden="1" x14ac:dyDescent="0.25">
      <c r="A34487" s="40"/>
      <c r="I34487" s="40"/>
    </row>
    <row r="34488" spans="1:9" hidden="1" x14ac:dyDescent="0.25">
      <c r="A34488" s="40"/>
      <c r="I34488" s="40"/>
    </row>
    <row r="34489" spans="1:9" hidden="1" x14ac:dyDescent="0.25">
      <c r="A34489" s="40"/>
      <c r="I34489" s="40"/>
    </row>
    <row r="34490" spans="1:9" hidden="1" x14ac:dyDescent="0.25">
      <c r="A34490" s="40"/>
      <c r="I34490" s="40"/>
    </row>
    <row r="34491" spans="1:9" hidden="1" x14ac:dyDescent="0.25">
      <c r="A34491" s="40"/>
      <c r="I34491" s="40"/>
    </row>
    <row r="34492" spans="1:9" hidden="1" x14ac:dyDescent="0.25">
      <c r="A34492" s="40"/>
      <c r="I34492" s="40"/>
    </row>
    <row r="34493" spans="1:9" hidden="1" x14ac:dyDescent="0.25">
      <c r="A34493" s="40"/>
      <c r="I34493" s="40"/>
    </row>
    <row r="34494" spans="1:9" hidden="1" x14ac:dyDescent="0.25">
      <c r="A34494" s="40"/>
      <c r="I34494" s="40"/>
    </row>
    <row r="34495" spans="1:9" hidden="1" x14ac:dyDescent="0.25">
      <c r="A34495" s="40"/>
      <c r="I34495" s="40"/>
    </row>
    <row r="34496" spans="1:9" hidden="1" x14ac:dyDescent="0.25">
      <c r="A34496" s="40"/>
      <c r="I34496" s="40"/>
    </row>
    <row r="34497" spans="1:9" hidden="1" x14ac:dyDescent="0.25">
      <c r="A34497" s="40"/>
      <c r="I34497" s="40"/>
    </row>
    <row r="34498" spans="1:9" hidden="1" x14ac:dyDescent="0.25">
      <c r="A34498" s="40"/>
      <c r="I34498" s="40"/>
    </row>
    <row r="34499" spans="1:9" hidden="1" x14ac:dyDescent="0.25">
      <c r="A34499" s="40"/>
      <c r="I34499" s="40"/>
    </row>
    <row r="34500" spans="1:9" hidden="1" x14ac:dyDescent="0.25">
      <c r="A34500" s="40"/>
      <c r="I34500" s="40"/>
    </row>
    <row r="34501" spans="1:9" hidden="1" x14ac:dyDescent="0.25">
      <c r="A34501" s="40"/>
      <c r="I34501" s="40"/>
    </row>
    <row r="34502" spans="1:9" hidden="1" x14ac:dyDescent="0.25">
      <c r="A34502" s="40"/>
      <c r="I34502" s="40"/>
    </row>
    <row r="34503" spans="1:9" hidden="1" x14ac:dyDescent="0.25">
      <c r="A34503" s="40"/>
      <c r="I34503" s="40"/>
    </row>
    <row r="34504" spans="1:9" hidden="1" x14ac:dyDescent="0.25">
      <c r="A34504" s="40"/>
      <c r="I34504" s="40"/>
    </row>
    <row r="34505" spans="1:9" hidden="1" x14ac:dyDescent="0.25">
      <c r="A34505" s="40"/>
      <c r="I34505" s="40"/>
    </row>
    <row r="34506" spans="1:9" hidden="1" x14ac:dyDescent="0.25">
      <c r="A34506" s="40"/>
      <c r="I34506" s="40"/>
    </row>
    <row r="34507" spans="1:9" hidden="1" x14ac:dyDescent="0.25">
      <c r="A34507" s="40"/>
      <c r="I34507" s="40"/>
    </row>
    <row r="34508" spans="1:9" hidden="1" x14ac:dyDescent="0.25">
      <c r="A34508" s="40"/>
      <c r="I34508" s="40"/>
    </row>
    <row r="34509" spans="1:9" hidden="1" x14ac:dyDescent="0.25">
      <c r="A34509" s="40"/>
      <c r="I34509" s="40"/>
    </row>
    <row r="34510" spans="1:9" hidden="1" x14ac:dyDescent="0.25">
      <c r="A34510" s="40"/>
      <c r="I34510" s="40"/>
    </row>
    <row r="34511" spans="1:9" hidden="1" x14ac:dyDescent="0.25">
      <c r="A34511" s="40"/>
      <c r="I34511" s="40"/>
    </row>
    <row r="34512" spans="1:9" hidden="1" x14ac:dyDescent="0.25">
      <c r="A34512" s="40"/>
      <c r="I34512" s="40"/>
    </row>
    <row r="34513" spans="1:9" hidden="1" x14ac:dyDescent="0.25">
      <c r="A34513" s="40"/>
      <c r="I34513" s="40"/>
    </row>
    <row r="34514" spans="1:9" hidden="1" x14ac:dyDescent="0.25">
      <c r="A34514" s="40"/>
      <c r="I34514" s="40"/>
    </row>
    <row r="34515" spans="1:9" hidden="1" x14ac:dyDescent="0.25">
      <c r="A34515" s="40"/>
      <c r="I34515" s="40"/>
    </row>
    <row r="34516" spans="1:9" hidden="1" x14ac:dyDescent="0.25">
      <c r="A34516" s="40"/>
      <c r="I34516" s="40"/>
    </row>
    <row r="34517" spans="1:9" hidden="1" x14ac:dyDescent="0.25">
      <c r="A34517" s="40"/>
      <c r="I34517" s="40"/>
    </row>
    <row r="34518" spans="1:9" hidden="1" x14ac:dyDescent="0.25">
      <c r="A34518" s="40"/>
      <c r="I34518" s="40"/>
    </row>
    <row r="34519" spans="1:9" hidden="1" x14ac:dyDescent="0.25">
      <c r="A34519" s="40"/>
      <c r="I34519" s="40"/>
    </row>
    <row r="34520" spans="1:9" hidden="1" x14ac:dyDescent="0.25">
      <c r="A34520" s="40"/>
      <c r="I34520" s="40"/>
    </row>
    <row r="34521" spans="1:9" hidden="1" x14ac:dyDescent="0.25">
      <c r="A34521" s="40"/>
      <c r="I34521" s="40"/>
    </row>
    <row r="34522" spans="1:9" hidden="1" x14ac:dyDescent="0.25">
      <c r="A34522" s="40"/>
      <c r="I34522" s="40"/>
    </row>
    <row r="34523" spans="1:9" hidden="1" x14ac:dyDescent="0.25">
      <c r="A34523" s="40"/>
      <c r="I34523" s="40"/>
    </row>
    <row r="34524" spans="1:9" hidden="1" x14ac:dyDescent="0.25">
      <c r="A34524" s="40"/>
      <c r="I34524" s="40"/>
    </row>
    <row r="34525" spans="1:9" hidden="1" x14ac:dyDescent="0.25">
      <c r="A34525" s="40"/>
      <c r="I34525" s="40"/>
    </row>
    <row r="34526" spans="1:9" hidden="1" x14ac:dyDescent="0.25">
      <c r="A34526" s="40"/>
      <c r="I34526" s="40"/>
    </row>
    <row r="34527" spans="1:9" hidden="1" x14ac:dyDescent="0.25">
      <c r="A34527" s="40"/>
      <c r="I34527" s="40"/>
    </row>
    <row r="34528" spans="1:9" hidden="1" x14ac:dyDescent="0.25">
      <c r="A34528" s="40"/>
      <c r="I34528" s="40"/>
    </row>
    <row r="34529" spans="1:9" hidden="1" x14ac:dyDescent="0.25">
      <c r="A34529" s="40"/>
      <c r="I34529" s="40"/>
    </row>
    <row r="34530" spans="1:9" hidden="1" x14ac:dyDescent="0.25">
      <c r="A34530" s="40"/>
      <c r="I34530" s="40"/>
    </row>
    <row r="34531" spans="1:9" hidden="1" x14ac:dyDescent="0.25">
      <c r="A34531" s="40"/>
      <c r="I34531" s="40"/>
    </row>
    <row r="34532" spans="1:9" hidden="1" x14ac:dyDescent="0.25">
      <c r="A34532" s="40"/>
      <c r="I34532" s="40"/>
    </row>
    <row r="34533" spans="1:9" hidden="1" x14ac:dyDescent="0.25">
      <c r="A34533" s="40"/>
      <c r="I34533" s="40"/>
    </row>
    <row r="34534" spans="1:9" hidden="1" x14ac:dyDescent="0.25">
      <c r="A34534" s="40"/>
      <c r="I34534" s="40"/>
    </row>
    <row r="34535" spans="1:9" hidden="1" x14ac:dyDescent="0.25">
      <c r="A34535" s="40"/>
      <c r="I34535" s="40"/>
    </row>
    <row r="34536" spans="1:9" hidden="1" x14ac:dyDescent="0.25">
      <c r="A34536" s="40"/>
      <c r="I34536" s="40"/>
    </row>
    <row r="34537" spans="1:9" hidden="1" x14ac:dyDescent="0.25">
      <c r="A34537" s="40"/>
      <c r="I34537" s="40"/>
    </row>
    <row r="34538" spans="1:9" hidden="1" x14ac:dyDescent="0.25">
      <c r="A34538" s="40"/>
      <c r="I34538" s="40"/>
    </row>
    <row r="34539" spans="1:9" hidden="1" x14ac:dyDescent="0.25">
      <c r="A34539" s="40"/>
      <c r="I34539" s="40"/>
    </row>
    <row r="34540" spans="1:9" hidden="1" x14ac:dyDescent="0.25">
      <c r="A34540" s="40"/>
      <c r="I34540" s="40"/>
    </row>
    <row r="34541" spans="1:9" hidden="1" x14ac:dyDescent="0.25">
      <c r="A34541" s="40"/>
      <c r="I34541" s="40"/>
    </row>
    <row r="34542" spans="1:9" hidden="1" x14ac:dyDescent="0.25">
      <c r="A34542" s="40"/>
      <c r="I34542" s="40"/>
    </row>
    <row r="34543" spans="1:9" hidden="1" x14ac:dyDescent="0.25">
      <c r="A34543" s="40"/>
      <c r="I34543" s="40"/>
    </row>
    <row r="34544" spans="1:9" hidden="1" x14ac:dyDescent="0.25">
      <c r="A34544" s="40"/>
      <c r="I34544" s="40"/>
    </row>
    <row r="34545" spans="1:9" hidden="1" x14ac:dyDescent="0.25">
      <c r="A34545" s="40"/>
      <c r="I34545" s="40"/>
    </row>
    <row r="34546" spans="1:9" hidden="1" x14ac:dyDescent="0.25">
      <c r="A34546" s="40"/>
      <c r="I34546" s="40"/>
    </row>
    <row r="34547" spans="1:9" hidden="1" x14ac:dyDescent="0.25">
      <c r="A34547" s="40"/>
      <c r="I34547" s="40"/>
    </row>
    <row r="34548" spans="1:9" hidden="1" x14ac:dyDescent="0.25">
      <c r="A34548" s="40"/>
      <c r="I34548" s="40"/>
    </row>
    <row r="34549" spans="1:9" hidden="1" x14ac:dyDescent="0.25">
      <c r="A34549" s="40"/>
      <c r="I34549" s="40"/>
    </row>
    <row r="34550" spans="1:9" hidden="1" x14ac:dyDescent="0.25">
      <c r="A34550" s="40"/>
      <c r="I34550" s="40"/>
    </row>
    <row r="34551" spans="1:9" hidden="1" x14ac:dyDescent="0.25">
      <c r="A34551" s="40"/>
      <c r="I34551" s="40"/>
    </row>
    <row r="34552" spans="1:9" hidden="1" x14ac:dyDescent="0.25">
      <c r="A34552" s="40"/>
      <c r="I34552" s="40"/>
    </row>
    <row r="34553" spans="1:9" hidden="1" x14ac:dyDescent="0.25">
      <c r="A34553" s="40"/>
      <c r="I34553" s="40"/>
    </row>
    <row r="34554" spans="1:9" hidden="1" x14ac:dyDescent="0.25">
      <c r="A34554" s="40"/>
      <c r="I34554" s="40"/>
    </row>
    <row r="34555" spans="1:9" hidden="1" x14ac:dyDescent="0.25">
      <c r="A34555" s="40"/>
      <c r="I34555" s="40"/>
    </row>
    <row r="34556" spans="1:9" hidden="1" x14ac:dyDescent="0.25">
      <c r="A34556" s="40"/>
      <c r="I34556" s="40"/>
    </row>
    <row r="34557" spans="1:9" hidden="1" x14ac:dyDescent="0.25">
      <c r="A34557" s="40"/>
      <c r="I34557" s="40"/>
    </row>
    <row r="34558" spans="1:9" hidden="1" x14ac:dyDescent="0.25">
      <c r="A34558" s="40"/>
      <c r="I34558" s="40"/>
    </row>
    <row r="34559" spans="1:9" hidden="1" x14ac:dyDescent="0.25">
      <c r="A34559" s="40"/>
      <c r="I34559" s="40"/>
    </row>
    <row r="34560" spans="1:9" hidden="1" x14ac:dyDescent="0.25">
      <c r="A34560" s="40"/>
      <c r="I34560" s="40"/>
    </row>
    <row r="34561" spans="1:9" hidden="1" x14ac:dyDescent="0.25">
      <c r="A34561" s="40"/>
      <c r="I34561" s="40"/>
    </row>
    <row r="34562" spans="1:9" hidden="1" x14ac:dyDescent="0.25">
      <c r="A34562" s="40"/>
      <c r="I34562" s="40"/>
    </row>
    <row r="34563" spans="1:9" hidden="1" x14ac:dyDescent="0.25">
      <c r="A34563" s="40"/>
      <c r="I34563" s="40"/>
    </row>
    <row r="34564" spans="1:9" hidden="1" x14ac:dyDescent="0.25">
      <c r="A34564" s="40"/>
      <c r="I34564" s="40"/>
    </row>
    <row r="34565" spans="1:9" hidden="1" x14ac:dyDescent="0.25">
      <c r="A34565" s="40"/>
      <c r="I34565" s="40"/>
    </row>
    <row r="34566" spans="1:9" hidden="1" x14ac:dyDescent="0.25">
      <c r="A34566" s="40"/>
      <c r="I34566" s="40"/>
    </row>
    <row r="34567" spans="1:9" hidden="1" x14ac:dyDescent="0.25">
      <c r="A34567" s="40"/>
      <c r="I34567" s="40"/>
    </row>
    <row r="34568" spans="1:9" hidden="1" x14ac:dyDescent="0.25">
      <c r="A34568" s="40"/>
      <c r="I34568" s="40"/>
    </row>
    <row r="34569" spans="1:9" hidden="1" x14ac:dyDescent="0.25">
      <c r="A34569" s="40"/>
      <c r="I34569" s="40"/>
    </row>
    <row r="34570" spans="1:9" hidden="1" x14ac:dyDescent="0.25">
      <c r="A34570" s="40"/>
      <c r="I34570" s="40"/>
    </row>
    <row r="34571" spans="1:9" hidden="1" x14ac:dyDescent="0.25">
      <c r="A34571" s="40"/>
      <c r="I34571" s="40"/>
    </row>
    <row r="34572" spans="1:9" hidden="1" x14ac:dyDescent="0.25">
      <c r="A34572" s="40"/>
      <c r="I34572" s="40"/>
    </row>
    <row r="34573" spans="1:9" hidden="1" x14ac:dyDescent="0.25">
      <c r="A34573" s="40"/>
      <c r="I34573" s="40"/>
    </row>
    <row r="34574" spans="1:9" hidden="1" x14ac:dyDescent="0.25">
      <c r="A34574" s="40"/>
      <c r="I34574" s="40"/>
    </row>
    <row r="34575" spans="1:9" hidden="1" x14ac:dyDescent="0.25">
      <c r="A34575" s="40"/>
      <c r="I34575" s="40"/>
    </row>
    <row r="34576" spans="1:9" hidden="1" x14ac:dyDescent="0.25">
      <c r="A34576" s="40"/>
      <c r="I34576" s="40"/>
    </row>
    <row r="34577" spans="1:9" hidden="1" x14ac:dyDescent="0.25">
      <c r="A34577" s="40"/>
      <c r="I34577" s="40"/>
    </row>
    <row r="34578" spans="1:9" hidden="1" x14ac:dyDescent="0.25">
      <c r="A34578" s="40"/>
      <c r="I34578" s="40"/>
    </row>
    <row r="34579" spans="1:9" hidden="1" x14ac:dyDescent="0.25">
      <c r="A34579" s="40"/>
      <c r="I34579" s="40"/>
    </row>
    <row r="34580" spans="1:9" hidden="1" x14ac:dyDescent="0.25">
      <c r="A34580" s="40"/>
      <c r="I34580" s="40"/>
    </row>
    <row r="34581" spans="1:9" hidden="1" x14ac:dyDescent="0.25">
      <c r="A34581" s="40"/>
      <c r="I34581" s="40"/>
    </row>
    <row r="34582" spans="1:9" hidden="1" x14ac:dyDescent="0.25">
      <c r="A34582" s="40"/>
      <c r="I34582" s="40"/>
    </row>
    <row r="34583" spans="1:9" hidden="1" x14ac:dyDescent="0.25">
      <c r="A34583" s="40"/>
      <c r="I34583" s="40"/>
    </row>
    <row r="34584" spans="1:9" hidden="1" x14ac:dyDescent="0.25">
      <c r="A34584" s="40"/>
      <c r="I34584" s="40"/>
    </row>
    <row r="34585" spans="1:9" hidden="1" x14ac:dyDescent="0.25">
      <c r="A34585" s="40"/>
      <c r="I34585" s="40"/>
    </row>
    <row r="34586" spans="1:9" hidden="1" x14ac:dyDescent="0.25">
      <c r="A34586" s="40"/>
      <c r="I34586" s="40"/>
    </row>
    <row r="34587" spans="1:9" hidden="1" x14ac:dyDescent="0.25">
      <c r="A34587" s="40"/>
      <c r="I34587" s="40"/>
    </row>
    <row r="34588" spans="1:9" hidden="1" x14ac:dyDescent="0.25">
      <c r="A34588" s="40"/>
      <c r="I34588" s="40"/>
    </row>
    <row r="34589" spans="1:9" hidden="1" x14ac:dyDescent="0.25">
      <c r="A34589" s="40"/>
      <c r="I34589" s="40"/>
    </row>
    <row r="34590" spans="1:9" hidden="1" x14ac:dyDescent="0.25">
      <c r="A34590" s="40"/>
      <c r="I34590" s="40"/>
    </row>
    <row r="34591" spans="1:9" hidden="1" x14ac:dyDescent="0.25">
      <c r="A34591" s="40"/>
      <c r="I34591" s="40"/>
    </row>
    <row r="34592" spans="1:9" hidden="1" x14ac:dyDescent="0.25">
      <c r="A34592" s="40"/>
      <c r="I34592" s="40"/>
    </row>
    <row r="34593" spans="1:9" hidden="1" x14ac:dyDescent="0.25">
      <c r="A34593" s="40"/>
      <c r="I34593" s="40"/>
    </row>
    <row r="34594" spans="1:9" hidden="1" x14ac:dyDescent="0.25">
      <c r="A34594" s="40"/>
      <c r="I34594" s="40"/>
    </row>
    <row r="34595" spans="1:9" hidden="1" x14ac:dyDescent="0.25">
      <c r="A34595" s="40"/>
      <c r="I34595" s="40"/>
    </row>
    <row r="34596" spans="1:9" hidden="1" x14ac:dyDescent="0.25">
      <c r="A34596" s="40"/>
      <c r="I34596" s="40"/>
    </row>
    <row r="34597" spans="1:9" hidden="1" x14ac:dyDescent="0.25">
      <c r="A34597" s="40"/>
      <c r="I34597" s="40"/>
    </row>
    <row r="34598" spans="1:9" hidden="1" x14ac:dyDescent="0.25">
      <c r="A34598" s="40"/>
      <c r="I34598" s="40"/>
    </row>
    <row r="34599" spans="1:9" hidden="1" x14ac:dyDescent="0.25">
      <c r="A34599" s="40"/>
      <c r="I34599" s="40"/>
    </row>
    <row r="34600" spans="1:9" hidden="1" x14ac:dyDescent="0.25">
      <c r="A34600" s="40"/>
      <c r="I34600" s="40"/>
    </row>
    <row r="34601" spans="1:9" hidden="1" x14ac:dyDescent="0.25">
      <c r="A34601" s="40"/>
      <c r="I34601" s="40"/>
    </row>
    <row r="34602" spans="1:9" hidden="1" x14ac:dyDescent="0.25">
      <c r="A34602" s="40"/>
      <c r="I34602" s="40"/>
    </row>
    <row r="34603" spans="1:9" hidden="1" x14ac:dyDescent="0.25">
      <c r="A34603" s="40"/>
      <c r="I34603" s="40"/>
    </row>
    <row r="34604" spans="1:9" hidden="1" x14ac:dyDescent="0.25">
      <c r="A34604" s="40"/>
      <c r="I34604" s="40"/>
    </row>
    <row r="34605" spans="1:9" hidden="1" x14ac:dyDescent="0.25">
      <c r="A34605" s="40"/>
      <c r="I34605" s="40"/>
    </row>
    <row r="34606" spans="1:9" hidden="1" x14ac:dyDescent="0.25">
      <c r="A34606" s="40"/>
      <c r="I34606" s="40"/>
    </row>
    <row r="34607" spans="1:9" hidden="1" x14ac:dyDescent="0.25">
      <c r="A34607" s="40"/>
      <c r="I34607" s="40"/>
    </row>
    <row r="34608" spans="1:9" hidden="1" x14ac:dyDescent="0.25">
      <c r="A34608" s="40"/>
      <c r="I34608" s="40"/>
    </row>
    <row r="34609" spans="1:9" hidden="1" x14ac:dyDescent="0.25">
      <c r="A34609" s="40"/>
      <c r="I34609" s="40"/>
    </row>
    <row r="34610" spans="1:9" hidden="1" x14ac:dyDescent="0.25">
      <c r="A34610" s="40"/>
      <c r="I34610" s="40"/>
    </row>
    <row r="34611" spans="1:9" hidden="1" x14ac:dyDescent="0.25">
      <c r="A34611" s="40"/>
      <c r="I34611" s="40"/>
    </row>
    <row r="34612" spans="1:9" hidden="1" x14ac:dyDescent="0.25">
      <c r="A34612" s="40"/>
      <c r="I34612" s="40"/>
    </row>
    <row r="34613" spans="1:9" hidden="1" x14ac:dyDescent="0.25">
      <c r="A34613" s="40"/>
      <c r="I34613" s="40"/>
    </row>
    <row r="34614" spans="1:9" hidden="1" x14ac:dyDescent="0.25">
      <c r="A34614" s="40"/>
      <c r="I34614" s="40"/>
    </row>
    <row r="34615" spans="1:9" hidden="1" x14ac:dyDescent="0.25">
      <c r="A34615" s="40"/>
      <c r="I34615" s="40"/>
    </row>
    <row r="34616" spans="1:9" hidden="1" x14ac:dyDescent="0.25">
      <c r="A34616" s="40"/>
      <c r="I34616" s="40"/>
    </row>
    <row r="34617" spans="1:9" hidden="1" x14ac:dyDescent="0.25">
      <c r="A34617" s="40"/>
      <c r="I34617" s="40"/>
    </row>
    <row r="34618" spans="1:9" hidden="1" x14ac:dyDescent="0.25">
      <c r="A34618" s="40"/>
      <c r="I34618" s="40"/>
    </row>
    <row r="34619" spans="1:9" hidden="1" x14ac:dyDescent="0.25">
      <c r="A34619" s="40"/>
      <c r="I34619" s="40"/>
    </row>
    <row r="34620" spans="1:9" hidden="1" x14ac:dyDescent="0.25">
      <c r="A34620" s="40"/>
      <c r="I34620" s="40"/>
    </row>
    <row r="34621" spans="1:9" hidden="1" x14ac:dyDescent="0.25">
      <c r="A34621" s="40"/>
      <c r="I34621" s="40"/>
    </row>
    <row r="34622" spans="1:9" hidden="1" x14ac:dyDescent="0.25">
      <c r="A34622" s="40"/>
      <c r="I34622" s="40"/>
    </row>
    <row r="34623" spans="1:9" hidden="1" x14ac:dyDescent="0.25">
      <c r="A34623" s="40"/>
      <c r="I34623" s="40"/>
    </row>
    <row r="34624" spans="1:9" hidden="1" x14ac:dyDescent="0.25">
      <c r="A34624" s="40"/>
      <c r="I34624" s="40"/>
    </row>
    <row r="34625" spans="1:9" hidden="1" x14ac:dyDescent="0.25">
      <c r="A34625" s="40"/>
      <c r="I34625" s="40"/>
    </row>
    <row r="34626" spans="1:9" hidden="1" x14ac:dyDescent="0.25">
      <c r="A34626" s="40"/>
      <c r="I34626" s="40"/>
    </row>
    <row r="34627" spans="1:9" hidden="1" x14ac:dyDescent="0.25">
      <c r="A34627" s="40"/>
      <c r="I34627" s="40"/>
    </row>
    <row r="34628" spans="1:9" hidden="1" x14ac:dyDescent="0.25">
      <c r="A34628" s="40"/>
      <c r="I34628" s="40"/>
    </row>
    <row r="34629" spans="1:9" hidden="1" x14ac:dyDescent="0.25">
      <c r="A34629" s="40"/>
      <c r="I34629" s="40"/>
    </row>
    <row r="34630" spans="1:9" hidden="1" x14ac:dyDescent="0.25">
      <c r="A34630" s="40"/>
      <c r="I34630" s="40"/>
    </row>
    <row r="34631" spans="1:9" hidden="1" x14ac:dyDescent="0.25">
      <c r="A34631" s="40"/>
      <c r="I34631" s="40"/>
    </row>
    <row r="34632" spans="1:9" hidden="1" x14ac:dyDescent="0.25">
      <c r="A34632" s="40"/>
      <c r="I34632" s="40"/>
    </row>
    <row r="34633" spans="1:9" hidden="1" x14ac:dyDescent="0.25">
      <c r="A34633" s="40"/>
      <c r="I34633" s="40"/>
    </row>
    <row r="34634" spans="1:9" hidden="1" x14ac:dyDescent="0.25">
      <c r="A34634" s="40"/>
      <c r="I34634" s="40"/>
    </row>
    <row r="34635" spans="1:9" hidden="1" x14ac:dyDescent="0.25">
      <c r="A34635" s="40"/>
      <c r="I34635" s="40"/>
    </row>
    <row r="34636" spans="1:9" hidden="1" x14ac:dyDescent="0.25">
      <c r="A34636" s="40"/>
      <c r="I34636" s="40"/>
    </row>
    <row r="34637" spans="1:9" hidden="1" x14ac:dyDescent="0.25">
      <c r="A34637" s="40"/>
      <c r="I34637" s="40"/>
    </row>
    <row r="34638" spans="1:9" hidden="1" x14ac:dyDescent="0.25">
      <c r="A34638" s="40"/>
      <c r="I34638" s="40"/>
    </row>
    <row r="34639" spans="1:9" hidden="1" x14ac:dyDescent="0.25">
      <c r="A34639" s="40"/>
      <c r="I34639" s="40"/>
    </row>
    <row r="34640" spans="1:9" hidden="1" x14ac:dyDescent="0.25">
      <c r="A34640" s="40"/>
      <c r="I34640" s="40"/>
    </row>
    <row r="34641" spans="1:9" hidden="1" x14ac:dyDescent="0.25">
      <c r="A34641" s="40"/>
      <c r="I34641" s="40"/>
    </row>
    <row r="34642" spans="1:9" hidden="1" x14ac:dyDescent="0.25">
      <c r="A34642" s="40"/>
      <c r="I34642" s="40"/>
    </row>
    <row r="34643" spans="1:9" hidden="1" x14ac:dyDescent="0.25">
      <c r="A34643" s="40"/>
      <c r="I34643" s="40"/>
    </row>
    <row r="34644" spans="1:9" hidden="1" x14ac:dyDescent="0.25">
      <c r="A34644" s="40"/>
      <c r="I34644" s="40"/>
    </row>
    <row r="34645" spans="1:9" hidden="1" x14ac:dyDescent="0.25">
      <c r="A34645" s="40"/>
      <c r="I34645" s="40"/>
    </row>
    <row r="34646" spans="1:9" hidden="1" x14ac:dyDescent="0.25">
      <c r="A34646" s="40"/>
      <c r="I34646" s="40"/>
    </row>
    <row r="34647" spans="1:9" hidden="1" x14ac:dyDescent="0.25">
      <c r="A34647" s="40"/>
      <c r="I34647" s="40"/>
    </row>
    <row r="34648" spans="1:9" hidden="1" x14ac:dyDescent="0.25">
      <c r="A34648" s="40"/>
      <c r="I34648" s="40"/>
    </row>
    <row r="34649" spans="1:9" hidden="1" x14ac:dyDescent="0.25">
      <c r="A34649" s="40"/>
      <c r="I34649" s="40"/>
    </row>
    <row r="34650" spans="1:9" hidden="1" x14ac:dyDescent="0.25">
      <c r="A34650" s="40"/>
      <c r="I34650" s="40"/>
    </row>
    <row r="34651" spans="1:9" hidden="1" x14ac:dyDescent="0.25">
      <c r="A34651" s="40"/>
      <c r="I34651" s="40"/>
    </row>
    <row r="34652" spans="1:9" hidden="1" x14ac:dyDescent="0.25">
      <c r="A34652" s="40"/>
      <c r="I34652" s="40"/>
    </row>
    <row r="34653" spans="1:9" hidden="1" x14ac:dyDescent="0.25">
      <c r="A34653" s="40"/>
      <c r="I34653" s="40"/>
    </row>
    <row r="34654" spans="1:9" hidden="1" x14ac:dyDescent="0.25">
      <c r="A34654" s="40"/>
      <c r="I34654" s="40"/>
    </row>
    <row r="34655" spans="1:9" hidden="1" x14ac:dyDescent="0.25">
      <c r="A34655" s="40"/>
      <c r="I34655" s="40"/>
    </row>
    <row r="34656" spans="1:9" hidden="1" x14ac:dyDescent="0.25">
      <c r="A34656" s="40"/>
      <c r="I34656" s="40"/>
    </row>
    <row r="34657" spans="1:9" hidden="1" x14ac:dyDescent="0.25">
      <c r="A34657" s="40"/>
      <c r="I34657" s="40"/>
    </row>
    <row r="34658" spans="1:9" hidden="1" x14ac:dyDescent="0.25">
      <c r="A34658" s="40"/>
      <c r="I34658" s="40"/>
    </row>
    <row r="34659" spans="1:9" hidden="1" x14ac:dyDescent="0.25">
      <c r="A34659" s="40"/>
      <c r="I34659" s="40"/>
    </row>
    <row r="34660" spans="1:9" hidden="1" x14ac:dyDescent="0.25">
      <c r="A34660" s="40"/>
      <c r="I34660" s="40"/>
    </row>
    <row r="34661" spans="1:9" hidden="1" x14ac:dyDescent="0.25">
      <c r="A34661" s="40"/>
      <c r="I34661" s="40"/>
    </row>
    <row r="34662" spans="1:9" hidden="1" x14ac:dyDescent="0.25">
      <c r="A34662" s="40"/>
      <c r="I34662" s="40"/>
    </row>
    <row r="34663" spans="1:9" hidden="1" x14ac:dyDescent="0.25">
      <c r="A34663" s="40"/>
      <c r="I34663" s="40"/>
    </row>
    <row r="34664" spans="1:9" hidden="1" x14ac:dyDescent="0.25">
      <c r="A34664" s="40"/>
      <c r="I34664" s="40"/>
    </row>
    <row r="34665" spans="1:9" hidden="1" x14ac:dyDescent="0.25">
      <c r="A34665" s="40"/>
      <c r="I34665" s="40"/>
    </row>
    <row r="34666" spans="1:9" hidden="1" x14ac:dyDescent="0.25">
      <c r="A34666" s="40"/>
      <c r="I34666" s="40"/>
    </row>
    <row r="34667" spans="1:9" hidden="1" x14ac:dyDescent="0.25">
      <c r="A34667" s="40"/>
      <c r="I34667" s="40"/>
    </row>
    <row r="34668" spans="1:9" hidden="1" x14ac:dyDescent="0.25">
      <c r="A34668" s="40"/>
      <c r="I34668" s="40"/>
    </row>
    <row r="34669" spans="1:9" hidden="1" x14ac:dyDescent="0.25">
      <c r="A34669" s="40"/>
      <c r="I34669" s="40"/>
    </row>
    <row r="34670" spans="1:9" hidden="1" x14ac:dyDescent="0.25">
      <c r="A34670" s="40"/>
      <c r="I34670" s="40"/>
    </row>
    <row r="34671" spans="1:9" hidden="1" x14ac:dyDescent="0.25">
      <c r="A34671" s="40"/>
      <c r="I34671" s="40"/>
    </row>
    <row r="34672" spans="1:9" hidden="1" x14ac:dyDescent="0.25">
      <c r="A34672" s="40"/>
      <c r="I34672" s="40"/>
    </row>
    <row r="34673" spans="1:9" hidden="1" x14ac:dyDescent="0.25">
      <c r="A34673" s="40"/>
      <c r="I34673" s="40"/>
    </row>
    <row r="34674" spans="1:9" hidden="1" x14ac:dyDescent="0.25">
      <c r="A34674" s="40"/>
      <c r="I34674" s="40"/>
    </row>
    <row r="34675" spans="1:9" hidden="1" x14ac:dyDescent="0.25">
      <c r="A34675" s="40"/>
      <c r="I34675" s="40"/>
    </row>
    <row r="34676" spans="1:9" hidden="1" x14ac:dyDescent="0.25">
      <c r="A34676" s="40"/>
      <c r="I34676" s="40"/>
    </row>
    <row r="34677" spans="1:9" hidden="1" x14ac:dyDescent="0.25">
      <c r="A34677" s="40"/>
      <c r="I34677" s="40"/>
    </row>
    <row r="34678" spans="1:9" hidden="1" x14ac:dyDescent="0.25">
      <c r="A34678" s="40"/>
      <c r="I34678" s="40"/>
    </row>
    <row r="34679" spans="1:9" hidden="1" x14ac:dyDescent="0.25">
      <c r="A34679" s="40"/>
      <c r="I34679" s="40"/>
    </row>
    <row r="34680" spans="1:9" hidden="1" x14ac:dyDescent="0.25">
      <c r="A34680" s="40"/>
      <c r="I34680" s="40"/>
    </row>
    <row r="34681" spans="1:9" hidden="1" x14ac:dyDescent="0.25">
      <c r="A34681" s="40"/>
      <c r="I34681" s="40"/>
    </row>
    <row r="34682" spans="1:9" hidden="1" x14ac:dyDescent="0.25">
      <c r="A34682" s="40"/>
      <c r="I34682" s="40"/>
    </row>
    <row r="34683" spans="1:9" hidden="1" x14ac:dyDescent="0.25">
      <c r="A34683" s="40"/>
      <c r="I34683" s="40"/>
    </row>
    <row r="34684" spans="1:9" hidden="1" x14ac:dyDescent="0.25">
      <c r="A34684" s="40"/>
      <c r="I34684" s="40"/>
    </row>
    <row r="34685" spans="1:9" hidden="1" x14ac:dyDescent="0.25">
      <c r="A34685" s="40"/>
      <c r="I34685" s="40"/>
    </row>
    <row r="34686" spans="1:9" hidden="1" x14ac:dyDescent="0.25">
      <c r="A34686" s="40"/>
      <c r="I34686" s="40"/>
    </row>
    <row r="34687" spans="1:9" hidden="1" x14ac:dyDescent="0.25">
      <c r="A34687" s="40"/>
      <c r="I34687" s="40"/>
    </row>
    <row r="34688" spans="1:9" hidden="1" x14ac:dyDescent="0.25">
      <c r="A34688" s="40"/>
      <c r="I34688" s="40"/>
    </row>
    <row r="34689" spans="1:9" hidden="1" x14ac:dyDescent="0.25">
      <c r="A34689" s="40"/>
      <c r="I34689" s="40"/>
    </row>
    <row r="34690" spans="1:9" hidden="1" x14ac:dyDescent="0.25">
      <c r="A34690" s="40"/>
      <c r="I34690" s="40"/>
    </row>
    <row r="34691" spans="1:9" hidden="1" x14ac:dyDescent="0.25">
      <c r="A34691" s="40"/>
      <c r="I34691" s="40"/>
    </row>
    <row r="34692" spans="1:9" hidden="1" x14ac:dyDescent="0.25">
      <c r="A34692" s="40"/>
      <c r="I34692" s="40"/>
    </row>
    <row r="34693" spans="1:9" hidden="1" x14ac:dyDescent="0.25">
      <c r="A34693" s="40"/>
      <c r="I34693" s="40"/>
    </row>
    <row r="34694" spans="1:9" hidden="1" x14ac:dyDescent="0.25">
      <c r="A34694" s="40"/>
      <c r="I34694" s="40"/>
    </row>
    <row r="34695" spans="1:9" hidden="1" x14ac:dyDescent="0.25">
      <c r="A34695" s="40"/>
      <c r="I34695" s="40"/>
    </row>
    <row r="34696" spans="1:9" hidden="1" x14ac:dyDescent="0.25">
      <c r="A34696" s="40"/>
      <c r="I34696" s="40"/>
    </row>
    <row r="34697" spans="1:9" hidden="1" x14ac:dyDescent="0.25">
      <c r="A34697" s="40"/>
      <c r="I34697" s="40"/>
    </row>
    <row r="34698" spans="1:9" hidden="1" x14ac:dyDescent="0.25">
      <c r="A34698" s="40"/>
      <c r="I34698" s="40"/>
    </row>
    <row r="34699" spans="1:9" hidden="1" x14ac:dyDescent="0.25">
      <c r="A34699" s="40"/>
      <c r="I34699" s="40"/>
    </row>
    <row r="34700" spans="1:9" hidden="1" x14ac:dyDescent="0.25">
      <c r="A34700" s="40"/>
      <c r="I34700" s="40"/>
    </row>
    <row r="34701" spans="1:9" hidden="1" x14ac:dyDescent="0.25">
      <c r="A34701" s="40"/>
      <c r="I34701" s="40"/>
    </row>
    <row r="34702" spans="1:9" hidden="1" x14ac:dyDescent="0.25">
      <c r="A34702" s="40"/>
      <c r="I34702" s="40"/>
    </row>
    <row r="34703" spans="1:9" hidden="1" x14ac:dyDescent="0.25">
      <c r="A34703" s="40"/>
      <c r="I34703" s="40"/>
    </row>
    <row r="34704" spans="1:9" hidden="1" x14ac:dyDescent="0.25">
      <c r="A34704" s="40"/>
      <c r="I34704" s="40"/>
    </row>
    <row r="34705" spans="1:9" hidden="1" x14ac:dyDescent="0.25">
      <c r="A34705" s="40"/>
      <c r="I34705" s="40"/>
    </row>
    <row r="34706" spans="1:9" hidden="1" x14ac:dyDescent="0.25">
      <c r="A34706" s="40"/>
      <c r="I34706" s="40"/>
    </row>
    <row r="34707" spans="1:9" hidden="1" x14ac:dyDescent="0.25">
      <c r="A34707" s="40"/>
      <c r="I34707" s="40"/>
    </row>
    <row r="34708" spans="1:9" hidden="1" x14ac:dyDescent="0.25">
      <c r="A34708" s="40"/>
      <c r="I34708" s="40"/>
    </row>
    <row r="34709" spans="1:9" hidden="1" x14ac:dyDescent="0.25">
      <c r="A34709" s="40"/>
      <c r="I34709" s="40"/>
    </row>
    <row r="34710" spans="1:9" hidden="1" x14ac:dyDescent="0.25">
      <c r="A34710" s="40"/>
      <c r="I34710" s="40"/>
    </row>
    <row r="34711" spans="1:9" hidden="1" x14ac:dyDescent="0.25">
      <c r="A34711" s="40"/>
      <c r="I34711" s="40"/>
    </row>
    <row r="34712" spans="1:9" hidden="1" x14ac:dyDescent="0.25">
      <c r="A34712" s="40"/>
      <c r="I34712" s="40"/>
    </row>
    <row r="34713" spans="1:9" hidden="1" x14ac:dyDescent="0.25">
      <c r="A34713" s="40"/>
      <c r="I34713" s="40"/>
    </row>
    <row r="34714" spans="1:9" hidden="1" x14ac:dyDescent="0.25">
      <c r="A34714" s="40"/>
      <c r="I34714" s="40"/>
    </row>
    <row r="34715" spans="1:9" hidden="1" x14ac:dyDescent="0.25">
      <c r="A34715" s="40"/>
      <c r="I34715" s="40"/>
    </row>
    <row r="34716" spans="1:9" hidden="1" x14ac:dyDescent="0.25">
      <c r="A34716" s="40"/>
      <c r="I34716" s="40"/>
    </row>
    <row r="34717" spans="1:9" hidden="1" x14ac:dyDescent="0.25">
      <c r="A34717" s="40"/>
      <c r="I34717" s="40"/>
    </row>
    <row r="34718" spans="1:9" hidden="1" x14ac:dyDescent="0.25">
      <c r="A34718" s="40"/>
      <c r="I34718" s="40"/>
    </row>
    <row r="34719" spans="1:9" hidden="1" x14ac:dyDescent="0.25">
      <c r="A34719" s="40"/>
      <c r="I34719" s="40"/>
    </row>
    <row r="34720" spans="1:9" hidden="1" x14ac:dyDescent="0.25">
      <c r="A34720" s="40"/>
      <c r="I34720" s="40"/>
    </row>
    <row r="34721" spans="1:9" hidden="1" x14ac:dyDescent="0.25">
      <c r="A34721" s="40"/>
      <c r="I34721" s="40"/>
    </row>
    <row r="34722" spans="1:9" hidden="1" x14ac:dyDescent="0.25">
      <c r="A34722" s="40"/>
      <c r="I34722" s="40"/>
    </row>
    <row r="34723" spans="1:9" hidden="1" x14ac:dyDescent="0.25">
      <c r="A34723" s="40"/>
      <c r="I34723" s="40"/>
    </row>
    <row r="34724" spans="1:9" hidden="1" x14ac:dyDescent="0.25">
      <c r="A34724" s="40"/>
      <c r="I34724" s="40"/>
    </row>
    <row r="34725" spans="1:9" hidden="1" x14ac:dyDescent="0.25">
      <c r="A34725" s="40"/>
      <c r="I34725" s="40"/>
    </row>
    <row r="34726" spans="1:9" hidden="1" x14ac:dyDescent="0.25">
      <c r="A34726" s="40"/>
      <c r="I34726" s="40"/>
    </row>
    <row r="34727" spans="1:9" hidden="1" x14ac:dyDescent="0.25">
      <c r="A34727" s="40"/>
      <c r="I34727" s="40"/>
    </row>
    <row r="34728" spans="1:9" hidden="1" x14ac:dyDescent="0.25">
      <c r="A34728" s="40"/>
      <c r="I34728" s="40"/>
    </row>
    <row r="34729" spans="1:9" hidden="1" x14ac:dyDescent="0.25">
      <c r="A34729" s="40"/>
      <c r="I34729" s="40"/>
    </row>
    <row r="34730" spans="1:9" hidden="1" x14ac:dyDescent="0.25">
      <c r="A34730" s="40"/>
      <c r="I34730" s="40"/>
    </row>
    <row r="34731" spans="1:9" hidden="1" x14ac:dyDescent="0.25">
      <c r="A34731" s="40"/>
      <c r="I34731" s="40"/>
    </row>
    <row r="34732" spans="1:9" hidden="1" x14ac:dyDescent="0.25">
      <c r="A34732" s="40"/>
      <c r="I34732" s="40"/>
    </row>
    <row r="34733" spans="1:9" hidden="1" x14ac:dyDescent="0.25">
      <c r="A34733" s="40"/>
      <c r="I34733" s="40"/>
    </row>
    <row r="34734" spans="1:9" hidden="1" x14ac:dyDescent="0.25">
      <c r="A34734" s="40"/>
      <c r="I34734" s="40"/>
    </row>
    <row r="34735" spans="1:9" hidden="1" x14ac:dyDescent="0.25">
      <c r="A34735" s="40"/>
      <c r="I34735" s="40"/>
    </row>
    <row r="34736" spans="1:9" hidden="1" x14ac:dyDescent="0.25">
      <c r="A34736" s="40"/>
      <c r="I34736" s="40"/>
    </row>
    <row r="34737" spans="1:9" hidden="1" x14ac:dyDescent="0.25">
      <c r="A34737" s="40"/>
      <c r="I34737" s="40"/>
    </row>
    <row r="34738" spans="1:9" hidden="1" x14ac:dyDescent="0.25">
      <c r="A34738" s="40"/>
      <c r="I34738" s="40"/>
    </row>
    <row r="34739" spans="1:9" hidden="1" x14ac:dyDescent="0.25">
      <c r="A34739" s="40"/>
      <c r="I34739" s="40"/>
    </row>
    <row r="34740" spans="1:9" hidden="1" x14ac:dyDescent="0.25">
      <c r="A34740" s="40"/>
      <c r="I34740" s="40"/>
    </row>
    <row r="34741" spans="1:9" hidden="1" x14ac:dyDescent="0.25">
      <c r="A34741" s="40"/>
      <c r="I34741" s="40"/>
    </row>
    <row r="34742" spans="1:9" hidden="1" x14ac:dyDescent="0.25">
      <c r="A34742" s="40"/>
      <c r="I34742" s="40"/>
    </row>
    <row r="34743" spans="1:9" hidden="1" x14ac:dyDescent="0.25">
      <c r="A34743" s="40"/>
      <c r="I34743" s="40"/>
    </row>
    <row r="34744" spans="1:9" hidden="1" x14ac:dyDescent="0.25">
      <c r="A34744" s="40"/>
      <c r="I34744" s="40"/>
    </row>
    <row r="34745" spans="1:9" hidden="1" x14ac:dyDescent="0.25">
      <c r="A34745" s="40"/>
      <c r="I34745" s="40"/>
    </row>
    <row r="34746" spans="1:9" hidden="1" x14ac:dyDescent="0.25">
      <c r="A34746" s="40"/>
      <c r="I34746" s="40"/>
    </row>
    <row r="34747" spans="1:9" hidden="1" x14ac:dyDescent="0.25">
      <c r="A34747" s="40"/>
      <c r="I34747" s="40"/>
    </row>
    <row r="34748" spans="1:9" hidden="1" x14ac:dyDescent="0.25">
      <c r="A34748" s="40"/>
      <c r="I34748" s="40"/>
    </row>
    <row r="34749" spans="1:9" hidden="1" x14ac:dyDescent="0.25">
      <c r="A34749" s="40"/>
      <c r="I34749" s="40"/>
    </row>
    <row r="34750" spans="1:9" hidden="1" x14ac:dyDescent="0.25">
      <c r="A34750" s="40"/>
      <c r="I34750" s="40"/>
    </row>
    <row r="34751" spans="1:9" hidden="1" x14ac:dyDescent="0.25">
      <c r="A34751" s="40"/>
      <c r="I34751" s="40"/>
    </row>
    <row r="34752" spans="1:9" hidden="1" x14ac:dyDescent="0.25">
      <c r="A34752" s="40"/>
      <c r="I34752" s="40"/>
    </row>
    <row r="34753" spans="1:9" hidden="1" x14ac:dyDescent="0.25">
      <c r="A34753" s="40"/>
      <c r="I34753" s="40"/>
    </row>
    <row r="34754" spans="1:9" hidden="1" x14ac:dyDescent="0.25">
      <c r="A34754" s="40"/>
      <c r="I34754" s="40"/>
    </row>
    <row r="34755" spans="1:9" hidden="1" x14ac:dyDescent="0.25">
      <c r="A34755" s="40"/>
      <c r="I34755" s="40"/>
    </row>
    <row r="34756" spans="1:9" hidden="1" x14ac:dyDescent="0.25">
      <c r="A34756" s="40"/>
      <c r="I34756" s="40"/>
    </row>
    <row r="34757" spans="1:9" hidden="1" x14ac:dyDescent="0.25">
      <c r="A34757" s="40"/>
      <c r="I34757" s="40"/>
    </row>
    <row r="34758" spans="1:9" hidden="1" x14ac:dyDescent="0.25">
      <c r="A34758" s="40"/>
      <c r="I34758" s="40"/>
    </row>
    <row r="34759" spans="1:9" hidden="1" x14ac:dyDescent="0.25">
      <c r="A34759" s="40"/>
      <c r="I34759" s="40"/>
    </row>
    <row r="34760" spans="1:9" hidden="1" x14ac:dyDescent="0.25">
      <c r="A34760" s="40"/>
      <c r="I34760" s="40"/>
    </row>
    <row r="34761" spans="1:9" hidden="1" x14ac:dyDescent="0.25">
      <c r="A34761" s="40"/>
      <c r="I34761" s="40"/>
    </row>
    <row r="34762" spans="1:9" hidden="1" x14ac:dyDescent="0.25">
      <c r="A34762" s="40"/>
      <c r="I34762" s="40"/>
    </row>
    <row r="34763" spans="1:9" hidden="1" x14ac:dyDescent="0.25">
      <c r="A34763" s="40"/>
      <c r="I34763" s="40"/>
    </row>
    <row r="34764" spans="1:9" hidden="1" x14ac:dyDescent="0.25">
      <c r="A34764" s="40"/>
      <c r="I34764" s="40"/>
    </row>
    <row r="34765" spans="1:9" hidden="1" x14ac:dyDescent="0.25">
      <c r="A34765" s="40"/>
      <c r="I34765" s="40"/>
    </row>
    <row r="34766" spans="1:9" hidden="1" x14ac:dyDescent="0.25">
      <c r="A34766" s="40"/>
      <c r="I34766" s="40"/>
    </row>
    <row r="34767" spans="1:9" hidden="1" x14ac:dyDescent="0.25">
      <c r="A34767" s="40"/>
      <c r="I34767" s="40"/>
    </row>
    <row r="34768" spans="1:9" hidden="1" x14ac:dyDescent="0.25">
      <c r="A34768" s="40"/>
      <c r="I34768" s="40"/>
    </row>
    <row r="34769" spans="1:9" hidden="1" x14ac:dyDescent="0.25">
      <c r="A34769" s="40"/>
      <c r="I34769" s="40"/>
    </row>
    <row r="34770" spans="1:9" hidden="1" x14ac:dyDescent="0.25">
      <c r="A34770" s="40"/>
      <c r="I34770" s="40"/>
    </row>
    <row r="34771" spans="1:9" hidden="1" x14ac:dyDescent="0.25">
      <c r="A34771" s="40"/>
      <c r="I34771" s="40"/>
    </row>
    <row r="34772" spans="1:9" hidden="1" x14ac:dyDescent="0.25">
      <c r="A34772" s="40"/>
      <c r="I34772" s="40"/>
    </row>
    <row r="34773" spans="1:9" hidden="1" x14ac:dyDescent="0.25">
      <c r="A34773" s="40"/>
      <c r="I34773" s="40"/>
    </row>
    <row r="34774" spans="1:9" hidden="1" x14ac:dyDescent="0.25">
      <c r="A34774" s="40"/>
      <c r="I34774" s="40"/>
    </row>
    <row r="34775" spans="1:9" hidden="1" x14ac:dyDescent="0.25">
      <c r="A34775" s="40"/>
      <c r="I34775" s="40"/>
    </row>
    <row r="34776" spans="1:9" hidden="1" x14ac:dyDescent="0.25">
      <c r="A34776" s="40"/>
      <c r="I34776" s="40"/>
    </row>
    <row r="34777" spans="1:9" hidden="1" x14ac:dyDescent="0.25">
      <c r="A34777" s="40"/>
      <c r="I34777" s="40"/>
    </row>
    <row r="34778" spans="1:9" hidden="1" x14ac:dyDescent="0.25">
      <c r="A34778" s="40"/>
      <c r="I34778" s="40"/>
    </row>
    <row r="34779" spans="1:9" hidden="1" x14ac:dyDescent="0.25">
      <c r="A34779" s="40"/>
      <c r="I34779" s="40"/>
    </row>
    <row r="34780" spans="1:9" hidden="1" x14ac:dyDescent="0.25">
      <c r="A34780" s="40"/>
      <c r="I34780" s="40"/>
    </row>
    <row r="34781" spans="1:9" hidden="1" x14ac:dyDescent="0.25">
      <c r="A34781" s="40"/>
      <c r="I34781" s="40"/>
    </row>
    <row r="34782" spans="1:9" hidden="1" x14ac:dyDescent="0.25">
      <c r="A34782" s="40"/>
      <c r="I34782" s="40"/>
    </row>
    <row r="34783" spans="1:9" hidden="1" x14ac:dyDescent="0.25">
      <c r="A34783" s="40"/>
      <c r="I34783" s="40"/>
    </row>
    <row r="34784" spans="1:9" hidden="1" x14ac:dyDescent="0.25">
      <c r="A34784" s="40"/>
      <c r="I34784" s="40"/>
    </row>
    <row r="34785" spans="1:9" hidden="1" x14ac:dyDescent="0.25">
      <c r="A34785" s="40"/>
      <c r="I34785" s="40"/>
    </row>
    <row r="34786" spans="1:9" hidden="1" x14ac:dyDescent="0.25">
      <c r="A34786" s="40"/>
      <c r="I34786" s="40"/>
    </row>
    <row r="34787" spans="1:9" hidden="1" x14ac:dyDescent="0.25">
      <c r="A34787" s="40"/>
      <c r="I34787" s="40"/>
    </row>
    <row r="34788" spans="1:9" hidden="1" x14ac:dyDescent="0.25">
      <c r="A34788" s="40"/>
      <c r="I34788" s="40"/>
    </row>
    <row r="34789" spans="1:9" hidden="1" x14ac:dyDescent="0.25">
      <c r="A34789" s="40"/>
      <c r="I34789" s="40"/>
    </row>
    <row r="34790" spans="1:9" hidden="1" x14ac:dyDescent="0.25">
      <c r="A34790" s="40"/>
      <c r="I34790" s="40"/>
    </row>
    <row r="34791" spans="1:9" hidden="1" x14ac:dyDescent="0.25">
      <c r="A34791" s="40"/>
      <c r="I34791" s="40"/>
    </row>
    <row r="34792" spans="1:9" hidden="1" x14ac:dyDescent="0.25">
      <c r="A34792" s="40"/>
      <c r="I34792" s="40"/>
    </row>
    <row r="34793" spans="1:9" hidden="1" x14ac:dyDescent="0.25">
      <c r="A34793" s="40"/>
      <c r="I34793" s="40"/>
    </row>
    <row r="34794" spans="1:9" hidden="1" x14ac:dyDescent="0.25">
      <c r="A34794" s="40"/>
      <c r="I34794" s="40"/>
    </row>
    <row r="34795" spans="1:9" hidden="1" x14ac:dyDescent="0.25">
      <c r="A34795" s="40"/>
      <c r="I34795" s="40"/>
    </row>
    <row r="34796" spans="1:9" hidden="1" x14ac:dyDescent="0.25">
      <c r="A34796" s="40"/>
      <c r="I34796" s="40"/>
    </row>
    <row r="34797" spans="1:9" hidden="1" x14ac:dyDescent="0.25">
      <c r="A34797" s="40"/>
      <c r="I34797" s="40"/>
    </row>
    <row r="34798" spans="1:9" hidden="1" x14ac:dyDescent="0.25">
      <c r="A34798" s="40"/>
      <c r="I34798" s="40"/>
    </row>
    <row r="34799" spans="1:9" hidden="1" x14ac:dyDescent="0.25">
      <c r="A34799" s="40"/>
      <c r="I34799" s="40"/>
    </row>
    <row r="34800" spans="1:9" hidden="1" x14ac:dyDescent="0.25">
      <c r="A34800" s="40"/>
      <c r="I34800" s="40"/>
    </row>
    <row r="34801" spans="1:9" hidden="1" x14ac:dyDescent="0.25">
      <c r="A34801" s="40"/>
      <c r="I34801" s="40"/>
    </row>
    <row r="34802" spans="1:9" hidden="1" x14ac:dyDescent="0.25">
      <c r="A34802" s="40"/>
      <c r="I34802" s="40"/>
    </row>
    <row r="34803" spans="1:9" hidden="1" x14ac:dyDescent="0.25">
      <c r="A34803" s="40"/>
      <c r="I34803" s="40"/>
    </row>
    <row r="34804" spans="1:9" hidden="1" x14ac:dyDescent="0.25">
      <c r="A34804" s="40"/>
      <c r="I34804" s="40"/>
    </row>
    <row r="34805" spans="1:9" hidden="1" x14ac:dyDescent="0.25">
      <c r="A34805" s="40"/>
      <c r="I34805" s="40"/>
    </row>
    <row r="34806" spans="1:9" hidden="1" x14ac:dyDescent="0.25">
      <c r="A34806" s="40"/>
      <c r="I34806" s="40"/>
    </row>
    <row r="34807" spans="1:9" hidden="1" x14ac:dyDescent="0.25">
      <c r="A34807" s="40"/>
      <c r="I34807" s="40"/>
    </row>
    <row r="34808" spans="1:9" hidden="1" x14ac:dyDescent="0.25">
      <c r="A34808" s="40"/>
      <c r="I34808" s="40"/>
    </row>
    <row r="34809" spans="1:9" hidden="1" x14ac:dyDescent="0.25">
      <c r="A34809" s="40"/>
      <c r="I34809" s="40"/>
    </row>
    <row r="34810" spans="1:9" hidden="1" x14ac:dyDescent="0.25">
      <c r="A34810" s="40"/>
      <c r="I34810" s="40"/>
    </row>
    <row r="34811" spans="1:9" hidden="1" x14ac:dyDescent="0.25">
      <c r="A34811" s="40"/>
      <c r="I34811" s="40"/>
    </row>
    <row r="34812" spans="1:9" hidden="1" x14ac:dyDescent="0.25">
      <c r="A34812" s="40"/>
      <c r="I34812" s="40"/>
    </row>
    <row r="34813" spans="1:9" hidden="1" x14ac:dyDescent="0.25">
      <c r="A34813" s="40"/>
      <c r="I34813" s="40"/>
    </row>
    <row r="34814" spans="1:9" hidden="1" x14ac:dyDescent="0.25">
      <c r="A34814" s="40"/>
      <c r="I34814" s="40"/>
    </row>
    <row r="34815" spans="1:9" hidden="1" x14ac:dyDescent="0.25">
      <c r="A34815" s="40"/>
      <c r="I34815" s="40"/>
    </row>
    <row r="34816" spans="1:9" hidden="1" x14ac:dyDescent="0.25">
      <c r="A34816" s="40"/>
      <c r="I34816" s="40"/>
    </row>
    <row r="34817" spans="1:9" hidden="1" x14ac:dyDescent="0.25">
      <c r="A34817" s="40"/>
      <c r="I34817" s="40"/>
    </row>
    <row r="34818" spans="1:9" hidden="1" x14ac:dyDescent="0.25">
      <c r="A34818" s="40"/>
      <c r="I34818" s="40"/>
    </row>
    <row r="34819" spans="1:9" hidden="1" x14ac:dyDescent="0.25">
      <c r="A34819" s="40"/>
      <c r="I34819" s="40"/>
    </row>
    <row r="34820" spans="1:9" hidden="1" x14ac:dyDescent="0.25">
      <c r="A34820" s="40"/>
      <c r="I34820" s="40"/>
    </row>
    <row r="34821" spans="1:9" hidden="1" x14ac:dyDescent="0.25">
      <c r="A34821" s="40"/>
      <c r="I34821" s="40"/>
    </row>
    <row r="34822" spans="1:9" hidden="1" x14ac:dyDescent="0.25">
      <c r="A34822" s="40"/>
      <c r="I34822" s="40"/>
    </row>
    <row r="34823" spans="1:9" hidden="1" x14ac:dyDescent="0.25">
      <c r="A34823" s="40"/>
      <c r="I34823" s="40"/>
    </row>
    <row r="34824" spans="1:9" hidden="1" x14ac:dyDescent="0.25">
      <c r="A34824" s="40"/>
      <c r="I34824" s="40"/>
    </row>
    <row r="34825" spans="1:9" hidden="1" x14ac:dyDescent="0.25">
      <c r="A34825" s="40"/>
      <c r="I34825" s="40"/>
    </row>
    <row r="34826" spans="1:9" hidden="1" x14ac:dyDescent="0.25">
      <c r="A34826" s="40"/>
      <c r="I34826" s="40"/>
    </row>
    <row r="34827" spans="1:9" hidden="1" x14ac:dyDescent="0.25">
      <c r="A34827" s="40"/>
      <c r="I34827" s="40"/>
    </row>
    <row r="34828" spans="1:9" hidden="1" x14ac:dyDescent="0.25">
      <c r="A34828" s="40"/>
      <c r="I34828" s="40"/>
    </row>
    <row r="34829" spans="1:9" hidden="1" x14ac:dyDescent="0.25">
      <c r="A34829" s="40"/>
      <c r="I34829" s="40"/>
    </row>
    <row r="34830" spans="1:9" hidden="1" x14ac:dyDescent="0.25">
      <c r="A34830" s="40"/>
      <c r="I34830" s="40"/>
    </row>
    <row r="34831" spans="1:9" hidden="1" x14ac:dyDescent="0.25">
      <c r="A34831" s="40"/>
      <c r="I34831" s="40"/>
    </row>
    <row r="34832" spans="1:9" hidden="1" x14ac:dyDescent="0.25">
      <c r="A34832" s="40"/>
      <c r="I34832" s="40"/>
    </row>
    <row r="34833" spans="1:9" hidden="1" x14ac:dyDescent="0.25">
      <c r="A34833" s="40"/>
      <c r="I34833" s="40"/>
    </row>
    <row r="34834" spans="1:9" hidden="1" x14ac:dyDescent="0.25">
      <c r="A34834" s="40"/>
      <c r="I34834" s="40"/>
    </row>
    <row r="34835" spans="1:9" hidden="1" x14ac:dyDescent="0.25">
      <c r="A34835" s="40"/>
      <c r="I34835" s="40"/>
    </row>
    <row r="34836" spans="1:9" hidden="1" x14ac:dyDescent="0.25">
      <c r="A34836" s="40"/>
      <c r="I34836" s="40"/>
    </row>
    <row r="34837" spans="1:9" hidden="1" x14ac:dyDescent="0.25">
      <c r="A34837" s="40"/>
      <c r="I34837" s="40"/>
    </row>
    <row r="34838" spans="1:9" hidden="1" x14ac:dyDescent="0.25">
      <c r="A34838" s="40"/>
      <c r="I34838" s="40"/>
    </row>
    <row r="34839" spans="1:9" hidden="1" x14ac:dyDescent="0.25">
      <c r="A34839" s="40"/>
      <c r="I34839" s="40"/>
    </row>
    <row r="34840" spans="1:9" hidden="1" x14ac:dyDescent="0.25">
      <c r="A34840" s="40"/>
      <c r="I34840" s="40"/>
    </row>
    <row r="34841" spans="1:9" hidden="1" x14ac:dyDescent="0.25">
      <c r="A34841" s="40"/>
      <c r="I34841" s="40"/>
    </row>
    <row r="34842" spans="1:9" hidden="1" x14ac:dyDescent="0.25">
      <c r="A34842" s="40"/>
      <c r="I34842" s="40"/>
    </row>
    <row r="34843" spans="1:9" hidden="1" x14ac:dyDescent="0.25">
      <c r="A34843" s="40"/>
      <c r="I34843" s="40"/>
    </row>
    <row r="34844" spans="1:9" hidden="1" x14ac:dyDescent="0.25">
      <c r="A34844" s="40"/>
      <c r="I34844" s="40"/>
    </row>
    <row r="34845" spans="1:9" hidden="1" x14ac:dyDescent="0.25">
      <c r="A34845" s="40"/>
      <c r="I34845" s="40"/>
    </row>
    <row r="34846" spans="1:9" hidden="1" x14ac:dyDescent="0.25">
      <c r="A34846" s="40"/>
      <c r="I34846" s="40"/>
    </row>
    <row r="34847" spans="1:9" hidden="1" x14ac:dyDescent="0.25">
      <c r="A34847" s="40"/>
      <c r="I34847" s="40"/>
    </row>
    <row r="34848" spans="1:9" hidden="1" x14ac:dyDescent="0.25">
      <c r="A34848" s="40"/>
      <c r="I34848" s="40"/>
    </row>
    <row r="34849" spans="1:9" hidden="1" x14ac:dyDescent="0.25">
      <c r="A34849" s="40"/>
      <c r="I34849" s="40"/>
    </row>
    <row r="34850" spans="1:9" hidden="1" x14ac:dyDescent="0.25">
      <c r="A34850" s="40"/>
      <c r="I34850" s="40"/>
    </row>
    <row r="34851" spans="1:9" hidden="1" x14ac:dyDescent="0.25">
      <c r="A34851" s="40"/>
      <c r="I34851" s="40"/>
    </row>
    <row r="34852" spans="1:9" hidden="1" x14ac:dyDescent="0.25">
      <c r="A34852" s="40"/>
      <c r="I34852" s="40"/>
    </row>
    <row r="34853" spans="1:9" hidden="1" x14ac:dyDescent="0.25">
      <c r="A34853" s="40"/>
      <c r="I34853" s="40"/>
    </row>
    <row r="34854" spans="1:9" hidden="1" x14ac:dyDescent="0.25">
      <c r="A34854" s="40"/>
      <c r="I34854" s="40"/>
    </row>
    <row r="34855" spans="1:9" hidden="1" x14ac:dyDescent="0.25">
      <c r="A34855" s="40"/>
      <c r="I34855" s="40"/>
    </row>
    <row r="34856" spans="1:9" hidden="1" x14ac:dyDescent="0.25">
      <c r="A34856" s="40"/>
      <c r="I34856" s="40"/>
    </row>
    <row r="34857" spans="1:9" hidden="1" x14ac:dyDescent="0.25">
      <c r="A34857" s="40"/>
      <c r="I34857" s="40"/>
    </row>
    <row r="34858" spans="1:9" hidden="1" x14ac:dyDescent="0.25">
      <c r="A34858" s="40"/>
      <c r="I34858" s="40"/>
    </row>
    <row r="34859" spans="1:9" hidden="1" x14ac:dyDescent="0.25">
      <c r="A34859" s="40"/>
      <c r="I34859" s="40"/>
    </row>
    <row r="34860" spans="1:9" hidden="1" x14ac:dyDescent="0.25">
      <c r="A34860" s="40"/>
      <c r="I34860" s="40"/>
    </row>
    <row r="34861" spans="1:9" hidden="1" x14ac:dyDescent="0.25">
      <c r="A34861" s="40"/>
      <c r="I34861" s="40"/>
    </row>
    <row r="34862" spans="1:9" hidden="1" x14ac:dyDescent="0.25">
      <c r="A34862" s="40"/>
      <c r="I34862" s="40"/>
    </row>
    <row r="34863" spans="1:9" hidden="1" x14ac:dyDescent="0.25">
      <c r="A34863" s="40"/>
      <c r="I34863" s="40"/>
    </row>
    <row r="34864" spans="1:9" hidden="1" x14ac:dyDescent="0.25">
      <c r="A34864" s="40"/>
      <c r="I34864" s="40"/>
    </row>
    <row r="34865" spans="1:9" hidden="1" x14ac:dyDescent="0.25">
      <c r="A34865" s="40"/>
      <c r="I34865" s="40"/>
    </row>
    <row r="34866" spans="1:9" hidden="1" x14ac:dyDescent="0.25">
      <c r="A34866" s="40"/>
      <c r="I34866" s="40"/>
    </row>
    <row r="34867" spans="1:9" hidden="1" x14ac:dyDescent="0.25">
      <c r="A34867" s="40"/>
      <c r="I34867" s="40"/>
    </row>
    <row r="34868" spans="1:9" hidden="1" x14ac:dyDescent="0.25">
      <c r="A34868" s="40"/>
      <c r="I34868" s="40"/>
    </row>
    <row r="34869" spans="1:9" hidden="1" x14ac:dyDescent="0.25">
      <c r="A34869" s="40"/>
      <c r="I34869" s="40"/>
    </row>
    <row r="34870" spans="1:9" hidden="1" x14ac:dyDescent="0.25">
      <c r="A34870" s="40"/>
      <c r="I34870" s="40"/>
    </row>
    <row r="34871" spans="1:9" hidden="1" x14ac:dyDescent="0.25">
      <c r="A34871" s="40"/>
      <c r="I34871" s="40"/>
    </row>
    <row r="34872" spans="1:9" hidden="1" x14ac:dyDescent="0.25">
      <c r="A34872" s="40"/>
      <c r="I34872" s="40"/>
    </row>
    <row r="34873" spans="1:9" hidden="1" x14ac:dyDescent="0.25">
      <c r="A34873" s="40"/>
      <c r="I34873" s="40"/>
    </row>
    <row r="34874" spans="1:9" hidden="1" x14ac:dyDescent="0.25">
      <c r="A34874" s="40"/>
      <c r="I34874" s="40"/>
    </row>
    <row r="34875" spans="1:9" hidden="1" x14ac:dyDescent="0.25">
      <c r="A34875" s="40"/>
      <c r="I34875" s="40"/>
    </row>
    <row r="34876" spans="1:9" hidden="1" x14ac:dyDescent="0.25">
      <c r="A34876" s="40"/>
      <c r="I34876" s="40"/>
    </row>
    <row r="34877" spans="1:9" hidden="1" x14ac:dyDescent="0.25">
      <c r="A34877" s="40"/>
      <c r="I34877" s="40"/>
    </row>
    <row r="34878" spans="1:9" hidden="1" x14ac:dyDescent="0.25">
      <c r="A34878" s="40"/>
      <c r="I34878" s="40"/>
    </row>
    <row r="34879" spans="1:9" hidden="1" x14ac:dyDescent="0.25">
      <c r="A34879" s="40"/>
      <c r="I34879" s="40"/>
    </row>
    <row r="34880" spans="1:9" hidden="1" x14ac:dyDescent="0.25">
      <c r="A34880" s="40"/>
      <c r="I34880" s="40"/>
    </row>
    <row r="34881" spans="1:9" hidden="1" x14ac:dyDescent="0.25">
      <c r="A34881" s="40"/>
      <c r="I34881" s="40"/>
    </row>
    <row r="34882" spans="1:9" hidden="1" x14ac:dyDescent="0.25">
      <c r="A34882" s="40"/>
      <c r="I34882" s="40"/>
    </row>
    <row r="34883" spans="1:9" hidden="1" x14ac:dyDescent="0.25">
      <c r="A34883" s="40"/>
      <c r="I34883" s="40"/>
    </row>
    <row r="34884" spans="1:9" hidden="1" x14ac:dyDescent="0.25">
      <c r="A34884" s="40"/>
      <c r="I34884" s="40"/>
    </row>
    <row r="34885" spans="1:9" hidden="1" x14ac:dyDescent="0.25">
      <c r="A34885" s="40"/>
      <c r="I34885" s="40"/>
    </row>
    <row r="34886" spans="1:9" hidden="1" x14ac:dyDescent="0.25">
      <c r="A34886" s="40"/>
      <c r="I34886" s="40"/>
    </row>
    <row r="34887" spans="1:9" hidden="1" x14ac:dyDescent="0.25">
      <c r="A34887" s="40"/>
      <c r="I34887" s="40"/>
    </row>
    <row r="34888" spans="1:9" hidden="1" x14ac:dyDescent="0.25">
      <c r="A34888" s="40"/>
      <c r="I34888" s="40"/>
    </row>
    <row r="34889" spans="1:9" hidden="1" x14ac:dyDescent="0.25">
      <c r="A34889" s="40"/>
      <c r="I34889" s="40"/>
    </row>
    <row r="34890" spans="1:9" hidden="1" x14ac:dyDescent="0.25">
      <c r="A34890" s="40"/>
      <c r="I34890" s="40"/>
    </row>
    <row r="34891" spans="1:9" hidden="1" x14ac:dyDescent="0.25">
      <c r="A34891" s="40"/>
      <c r="I34891" s="40"/>
    </row>
    <row r="34892" spans="1:9" hidden="1" x14ac:dyDescent="0.25">
      <c r="A34892" s="40"/>
      <c r="I34892" s="40"/>
    </row>
    <row r="34893" spans="1:9" hidden="1" x14ac:dyDescent="0.25">
      <c r="A34893" s="40"/>
      <c r="I34893" s="40"/>
    </row>
    <row r="34894" spans="1:9" hidden="1" x14ac:dyDescent="0.25">
      <c r="A34894" s="40"/>
      <c r="I34894" s="40"/>
    </row>
    <row r="34895" spans="1:9" hidden="1" x14ac:dyDescent="0.25">
      <c r="A34895" s="40"/>
      <c r="I34895" s="40"/>
    </row>
    <row r="34896" spans="1:9" hidden="1" x14ac:dyDescent="0.25">
      <c r="A34896" s="40"/>
      <c r="I34896" s="40"/>
    </row>
    <row r="34897" spans="1:9" hidden="1" x14ac:dyDescent="0.25">
      <c r="A34897" s="40"/>
      <c r="I34897" s="40"/>
    </row>
    <row r="34898" spans="1:9" hidden="1" x14ac:dyDescent="0.25">
      <c r="A34898" s="40"/>
      <c r="I34898" s="40"/>
    </row>
    <row r="34899" spans="1:9" hidden="1" x14ac:dyDescent="0.25">
      <c r="A34899" s="40"/>
      <c r="I34899" s="40"/>
    </row>
    <row r="34900" spans="1:9" hidden="1" x14ac:dyDescent="0.25">
      <c r="A34900" s="40"/>
      <c r="I34900" s="40"/>
    </row>
    <row r="34901" spans="1:9" hidden="1" x14ac:dyDescent="0.25">
      <c r="A34901" s="40"/>
      <c r="I34901" s="40"/>
    </row>
    <row r="34902" spans="1:9" hidden="1" x14ac:dyDescent="0.25">
      <c r="A34902" s="40"/>
      <c r="I34902" s="40"/>
    </row>
    <row r="34903" spans="1:9" hidden="1" x14ac:dyDescent="0.25">
      <c r="A34903" s="40"/>
      <c r="I34903" s="40"/>
    </row>
    <row r="34904" spans="1:9" hidden="1" x14ac:dyDescent="0.25">
      <c r="A34904" s="40"/>
      <c r="I34904" s="40"/>
    </row>
    <row r="34905" spans="1:9" hidden="1" x14ac:dyDescent="0.25">
      <c r="A34905" s="40"/>
      <c r="I34905" s="40"/>
    </row>
    <row r="34906" spans="1:9" hidden="1" x14ac:dyDescent="0.25">
      <c r="A34906" s="40"/>
      <c r="I34906" s="40"/>
    </row>
    <row r="34907" spans="1:9" hidden="1" x14ac:dyDescent="0.25">
      <c r="A34907" s="40"/>
      <c r="I34907" s="40"/>
    </row>
    <row r="34908" spans="1:9" hidden="1" x14ac:dyDescent="0.25">
      <c r="A34908" s="40"/>
      <c r="I34908" s="40"/>
    </row>
    <row r="34909" spans="1:9" hidden="1" x14ac:dyDescent="0.25">
      <c r="A34909" s="40"/>
      <c r="I34909" s="40"/>
    </row>
    <row r="34910" spans="1:9" hidden="1" x14ac:dyDescent="0.25">
      <c r="A34910" s="40"/>
      <c r="I34910" s="40"/>
    </row>
    <row r="34911" spans="1:9" hidden="1" x14ac:dyDescent="0.25">
      <c r="A34911" s="40"/>
      <c r="I34911" s="40"/>
    </row>
    <row r="34912" spans="1:9" hidden="1" x14ac:dyDescent="0.25">
      <c r="A34912" s="40"/>
      <c r="I34912" s="40"/>
    </row>
    <row r="34913" spans="1:9" hidden="1" x14ac:dyDescent="0.25">
      <c r="A34913" s="40"/>
      <c r="I34913" s="40"/>
    </row>
    <row r="34914" spans="1:9" hidden="1" x14ac:dyDescent="0.25">
      <c r="A34914" s="40"/>
      <c r="I34914" s="40"/>
    </row>
    <row r="34915" spans="1:9" hidden="1" x14ac:dyDescent="0.25">
      <c r="A34915" s="40"/>
      <c r="I34915" s="40"/>
    </row>
    <row r="34916" spans="1:9" hidden="1" x14ac:dyDescent="0.25">
      <c r="A34916" s="40"/>
      <c r="I34916" s="40"/>
    </row>
    <row r="34917" spans="1:9" hidden="1" x14ac:dyDescent="0.25">
      <c r="A34917" s="40"/>
      <c r="I34917" s="40"/>
    </row>
    <row r="34918" spans="1:9" hidden="1" x14ac:dyDescent="0.25">
      <c r="A34918" s="40"/>
      <c r="I34918" s="40"/>
    </row>
    <row r="34919" spans="1:9" hidden="1" x14ac:dyDescent="0.25">
      <c r="A34919" s="40"/>
      <c r="I34919" s="40"/>
    </row>
    <row r="34920" spans="1:9" hidden="1" x14ac:dyDescent="0.25">
      <c r="A34920" s="40"/>
      <c r="I34920" s="40"/>
    </row>
    <row r="34921" spans="1:9" hidden="1" x14ac:dyDescent="0.25">
      <c r="A34921" s="40"/>
      <c r="I34921" s="40"/>
    </row>
    <row r="34922" spans="1:9" hidden="1" x14ac:dyDescent="0.25">
      <c r="A34922" s="40"/>
      <c r="I34922" s="40"/>
    </row>
    <row r="34923" spans="1:9" hidden="1" x14ac:dyDescent="0.25">
      <c r="A34923" s="40"/>
      <c r="I34923" s="40"/>
    </row>
    <row r="34924" spans="1:9" hidden="1" x14ac:dyDescent="0.25">
      <c r="A34924" s="40"/>
      <c r="I34924" s="40"/>
    </row>
    <row r="34925" spans="1:9" hidden="1" x14ac:dyDescent="0.25">
      <c r="A34925" s="40"/>
      <c r="I34925" s="40"/>
    </row>
    <row r="34926" spans="1:9" hidden="1" x14ac:dyDescent="0.25">
      <c r="A34926" s="40"/>
      <c r="I34926" s="40"/>
    </row>
    <row r="34927" spans="1:9" hidden="1" x14ac:dyDescent="0.25">
      <c r="A34927" s="40"/>
      <c r="I34927" s="40"/>
    </row>
    <row r="34928" spans="1:9" hidden="1" x14ac:dyDescent="0.25">
      <c r="A34928" s="40"/>
      <c r="I34928" s="40"/>
    </row>
    <row r="34929" spans="1:9" hidden="1" x14ac:dyDescent="0.25">
      <c r="A34929" s="40"/>
      <c r="I34929" s="40"/>
    </row>
    <row r="34930" spans="1:9" hidden="1" x14ac:dyDescent="0.25">
      <c r="A34930" s="40"/>
      <c r="I34930" s="40"/>
    </row>
    <row r="34931" spans="1:9" hidden="1" x14ac:dyDescent="0.25">
      <c r="A34931" s="40"/>
      <c r="I34931" s="40"/>
    </row>
    <row r="34932" spans="1:9" hidden="1" x14ac:dyDescent="0.25">
      <c r="A34932" s="40"/>
      <c r="I34932" s="40"/>
    </row>
    <row r="34933" spans="1:9" hidden="1" x14ac:dyDescent="0.25">
      <c r="A34933" s="40"/>
      <c r="I34933" s="40"/>
    </row>
    <row r="34934" spans="1:9" hidden="1" x14ac:dyDescent="0.25">
      <c r="A34934" s="40"/>
      <c r="I34934" s="40"/>
    </row>
    <row r="34935" spans="1:9" hidden="1" x14ac:dyDescent="0.25">
      <c r="A34935" s="40"/>
      <c r="I34935" s="40"/>
    </row>
    <row r="34936" spans="1:9" hidden="1" x14ac:dyDescent="0.25">
      <c r="A34936" s="40"/>
      <c r="I34936" s="40"/>
    </row>
    <row r="34937" spans="1:9" hidden="1" x14ac:dyDescent="0.25">
      <c r="A34937" s="40"/>
      <c r="I34937" s="40"/>
    </row>
    <row r="34938" spans="1:9" hidden="1" x14ac:dyDescent="0.25">
      <c r="A34938" s="40"/>
      <c r="I34938" s="40"/>
    </row>
    <row r="34939" spans="1:9" hidden="1" x14ac:dyDescent="0.25">
      <c r="A34939" s="40"/>
      <c r="I34939" s="40"/>
    </row>
    <row r="34940" spans="1:9" hidden="1" x14ac:dyDescent="0.25">
      <c r="A34940" s="40"/>
      <c r="I34940" s="40"/>
    </row>
    <row r="34941" spans="1:9" hidden="1" x14ac:dyDescent="0.25">
      <c r="A34941" s="40"/>
      <c r="I34941" s="40"/>
    </row>
    <row r="34942" spans="1:9" hidden="1" x14ac:dyDescent="0.25">
      <c r="A34942" s="40"/>
      <c r="I34942" s="40"/>
    </row>
    <row r="34943" spans="1:9" hidden="1" x14ac:dyDescent="0.25">
      <c r="A34943" s="40"/>
      <c r="I34943" s="40"/>
    </row>
    <row r="34944" spans="1:9" hidden="1" x14ac:dyDescent="0.25">
      <c r="A34944" s="40"/>
      <c r="I34944" s="40"/>
    </row>
    <row r="34945" spans="1:9" hidden="1" x14ac:dyDescent="0.25">
      <c r="A34945" s="40"/>
      <c r="I34945" s="40"/>
    </row>
    <row r="34946" spans="1:9" hidden="1" x14ac:dyDescent="0.25">
      <c r="A34946" s="40"/>
      <c r="I34946" s="40"/>
    </row>
    <row r="34947" spans="1:9" hidden="1" x14ac:dyDescent="0.25">
      <c r="A34947" s="40"/>
      <c r="I34947" s="40"/>
    </row>
    <row r="34948" spans="1:9" hidden="1" x14ac:dyDescent="0.25">
      <c r="A34948" s="40"/>
      <c r="I34948" s="40"/>
    </row>
    <row r="34949" spans="1:9" hidden="1" x14ac:dyDescent="0.25">
      <c r="A34949" s="40"/>
      <c r="I34949" s="40"/>
    </row>
    <row r="34950" spans="1:9" hidden="1" x14ac:dyDescent="0.25">
      <c r="A34950" s="40"/>
      <c r="I34950" s="40"/>
    </row>
    <row r="34951" spans="1:9" hidden="1" x14ac:dyDescent="0.25">
      <c r="A34951" s="40"/>
      <c r="I34951" s="40"/>
    </row>
    <row r="34952" spans="1:9" hidden="1" x14ac:dyDescent="0.25">
      <c r="A34952" s="40"/>
      <c r="I34952" s="40"/>
    </row>
    <row r="34953" spans="1:9" hidden="1" x14ac:dyDescent="0.25">
      <c r="A34953" s="40"/>
      <c r="I34953" s="40"/>
    </row>
    <row r="34954" spans="1:9" hidden="1" x14ac:dyDescent="0.25">
      <c r="A34954" s="40"/>
      <c r="I34954" s="40"/>
    </row>
    <row r="34955" spans="1:9" hidden="1" x14ac:dyDescent="0.25">
      <c r="A34955" s="40"/>
      <c r="I34955" s="40"/>
    </row>
    <row r="34956" spans="1:9" hidden="1" x14ac:dyDescent="0.25">
      <c r="A34956" s="40"/>
      <c r="I34956" s="40"/>
    </row>
    <row r="34957" spans="1:9" hidden="1" x14ac:dyDescent="0.25">
      <c r="A34957" s="40"/>
      <c r="I34957" s="40"/>
    </row>
    <row r="34958" spans="1:9" hidden="1" x14ac:dyDescent="0.25">
      <c r="A34958" s="40"/>
      <c r="I34958" s="40"/>
    </row>
    <row r="34959" spans="1:9" hidden="1" x14ac:dyDescent="0.25">
      <c r="A34959" s="40"/>
      <c r="I34959" s="40"/>
    </row>
    <row r="34960" spans="1:9" hidden="1" x14ac:dyDescent="0.25">
      <c r="A34960" s="40"/>
      <c r="I34960" s="40"/>
    </row>
    <row r="34961" spans="1:9" hidden="1" x14ac:dyDescent="0.25">
      <c r="A34961" s="40"/>
      <c r="I34961" s="40"/>
    </row>
    <row r="34962" spans="1:9" hidden="1" x14ac:dyDescent="0.25">
      <c r="A34962" s="40"/>
      <c r="I34962" s="40"/>
    </row>
    <row r="34963" spans="1:9" hidden="1" x14ac:dyDescent="0.25">
      <c r="A34963" s="40"/>
      <c r="I34963" s="40"/>
    </row>
    <row r="34964" spans="1:9" hidden="1" x14ac:dyDescent="0.25">
      <c r="A34964" s="40"/>
      <c r="I34964" s="40"/>
    </row>
    <row r="34965" spans="1:9" hidden="1" x14ac:dyDescent="0.25">
      <c r="A34965" s="40"/>
      <c r="I34965" s="40"/>
    </row>
    <row r="34966" spans="1:9" hidden="1" x14ac:dyDescent="0.25">
      <c r="A34966" s="40"/>
      <c r="I34966" s="40"/>
    </row>
    <row r="34967" spans="1:9" hidden="1" x14ac:dyDescent="0.25">
      <c r="A34967" s="40"/>
      <c r="I34967" s="40"/>
    </row>
    <row r="34968" spans="1:9" hidden="1" x14ac:dyDescent="0.25">
      <c r="A34968" s="40"/>
      <c r="I34968" s="40"/>
    </row>
    <row r="34969" spans="1:9" hidden="1" x14ac:dyDescent="0.25">
      <c r="A34969" s="40"/>
      <c r="I34969" s="40"/>
    </row>
    <row r="34970" spans="1:9" hidden="1" x14ac:dyDescent="0.25">
      <c r="A34970" s="40"/>
      <c r="I34970" s="40"/>
    </row>
    <row r="34971" spans="1:9" hidden="1" x14ac:dyDescent="0.25">
      <c r="A34971" s="40"/>
      <c r="I34971" s="40"/>
    </row>
    <row r="34972" spans="1:9" hidden="1" x14ac:dyDescent="0.25">
      <c r="A34972" s="40"/>
      <c r="I34972" s="40"/>
    </row>
    <row r="34973" spans="1:9" hidden="1" x14ac:dyDescent="0.25">
      <c r="A34973" s="40"/>
      <c r="I34973" s="40"/>
    </row>
    <row r="34974" spans="1:9" hidden="1" x14ac:dyDescent="0.25">
      <c r="A34974" s="40"/>
      <c r="I34974" s="40"/>
    </row>
    <row r="34975" spans="1:9" hidden="1" x14ac:dyDescent="0.25">
      <c r="A34975" s="40"/>
      <c r="I34975" s="40"/>
    </row>
    <row r="34976" spans="1:9" hidden="1" x14ac:dyDescent="0.25">
      <c r="A34976" s="40"/>
      <c r="I34976" s="40"/>
    </row>
    <row r="34977" spans="1:9" hidden="1" x14ac:dyDescent="0.25">
      <c r="A34977" s="40"/>
      <c r="I34977" s="40"/>
    </row>
    <row r="34978" spans="1:9" hidden="1" x14ac:dyDescent="0.25">
      <c r="A34978" s="40"/>
      <c r="I34978" s="40"/>
    </row>
    <row r="34979" spans="1:9" hidden="1" x14ac:dyDescent="0.25">
      <c r="A34979" s="40"/>
      <c r="I34979" s="40"/>
    </row>
    <row r="34980" spans="1:9" hidden="1" x14ac:dyDescent="0.25">
      <c r="A34980" s="40"/>
      <c r="I34980" s="40"/>
    </row>
    <row r="34981" spans="1:9" hidden="1" x14ac:dyDescent="0.25">
      <c r="A34981" s="40"/>
      <c r="I34981" s="40"/>
    </row>
    <row r="34982" spans="1:9" hidden="1" x14ac:dyDescent="0.25">
      <c r="A34982" s="40"/>
      <c r="I34982" s="40"/>
    </row>
    <row r="34983" spans="1:9" hidden="1" x14ac:dyDescent="0.25">
      <c r="A34983" s="40"/>
      <c r="I34983" s="40"/>
    </row>
    <row r="34984" spans="1:9" hidden="1" x14ac:dyDescent="0.25">
      <c r="A34984" s="40"/>
      <c r="I34984" s="40"/>
    </row>
    <row r="34985" spans="1:9" hidden="1" x14ac:dyDescent="0.25">
      <c r="A34985" s="40"/>
      <c r="I34985" s="40"/>
    </row>
    <row r="34986" spans="1:9" hidden="1" x14ac:dyDescent="0.25">
      <c r="A34986" s="40"/>
      <c r="I34986" s="40"/>
    </row>
    <row r="34987" spans="1:9" hidden="1" x14ac:dyDescent="0.25">
      <c r="A34987" s="40"/>
      <c r="I34987" s="40"/>
    </row>
    <row r="34988" spans="1:9" hidden="1" x14ac:dyDescent="0.25">
      <c r="A34988" s="40"/>
      <c r="I34988" s="40"/>
    </row>
    <row r="34989" spans="1:9" hidden="1" x14ac:dyDescent="0.25">
      <c r="A34989" s="40"/>
      <c r="I34989" s="40"/>
    </row>
    <row r="34990" spans="1:9" hidden="1" x14ac:dyDescent="0.25">
      <c r="A34990" s="40"/>
      <c r="I34990" s="40"/>
    </row>
    <row r="34991" spans="1:9" hidden="1" x14ac:dyDescent="0.25">
      <c r="A34991" s="40"/>
      <c r="I34991" s="40"/>
    </row>
    <row r="34992" spans="1:9" hidden="1" x14ac:dyDescent="0.25">
      <c r="A34992" s="40"/>
      <c r="I34992" s="40"/>
    </row>
    <row r="34993" spans="1:9" hidden="1" x14ac:dyDescent="0.25">
      <c r="A34993" s="40"/>
      <c r="I34993" s="40"/>
    </row>
    <row r="34994" spans="1:9" hidden="1" x14ac:dyDescent="0.25">
      <c r="A34994" s="40"/>
      <c r="I34994" s="40"/>
    </row>
    <row r="34995" spans="1:9" hidden="1" x14ac:dyDescent="0.25">
      <c r="A34995" s="40"/>
      <c r="I34995" s="40"/>
    </row>
    <row r="34996" spans="1:9" hidden="1" x14ac:dyDescent="0.25">
      <c r="A34996" s="40"/>
      <c r="I34996" s="40"/>
    </row>
    <row r="34997" spans="1:9" hidden="1" x14ac:dyDescent="0.25">
      <c r="A34997" s="40"/>
      <c r="I34997" s="40"/>
    </row>
    <row r="34998" spans="1:9" hidden="1" x14ac:dyDescent="0.25">
      <c r="A34998" s="40"/>
      <c r="I34998" s="40"/>
    </row>
    <row r="34999" spans="1:9" hidden="1" x14ac:dyDescent="0.25">
      <c r="A34999" s="40"/>
      <c r="I34999" s="40"/>
    </row>
    <row r="35000" spans="1:9" hidden="1" x14ac:dyDescent="0.25">
      <c r="A35000" s="40"/>
      <c r="I35000" s="40"/>
    </row>
    <row r="35001" spans="1:9" hidden="1" x14ac:dyDescent="0.25">
      <c r="A35001" s="40"/>
      <c r="I35001" s="40"/>
    </row>
    <row r="35002" spans="1:9" hidden="1" x14ac:dyDescent="0.25">
      <c r="A35002" s="40"/>
      <c r="I35002" s="40"/>
    </row>
    <row r="35003" spans="1:9" hidden="1" x14ac:dyDescent="0.25">
      <c r="A35003" s="40"/>
      <c r="I35003" s="40"/>
    </row>
    <row r="35004" spans="1:9" hidden="1" x14ac:dyDescent="0.25">
      <c r="A35004" s="40"/>
      <c r="I35004" s="40"/>
    </row>
    <row r="35005" spans="1:9" hidden="1" x14ac:dyDescent="0.25">
      <c r="A35005" s="40"/>
      <c r="I35005" s="40"/>
    </row>
    <row r="35006" spans="1:9" hidden="1" x14ac:dyDescent="0.25">
      <c r="A35006" s="40"/>
      <c r="I35006" s="40"/>
    </row>
    <row r="35007" spans="1:9" hidden="1" x14ac:dyDescent="0.25">
      <c r="A35007" s="40"/>
      <c r="I35007" s="40"/>
    </row>
    <row r="35008" spans="1:9" hidden="1" x14ac:dyDescent="0.25">
      <c r="A35008" s="40"/>
      <c r="I35008" s="40"/>
    </row>
    <row r="35009" spans="1:9" hidden="1" x14ac:dyDescent="0.25">
      <c r="A35009" s="40"/>
      <c r="I35009" s="40"/>
    </row>
    <row r="35010" spans="1:9" hidden="1" x14ac:dyDescent="0.25">
      <c r="A35010" s="40"/>
      <c r="I35010" s="40"/>
    </row>
    <row r="35011" spans="1:9" hidden="1" x14ac:dyDescent="0.25">
      <c r="A35011" s="40"/>
      <c r="I35011" s="40"/>
    </row>
    <row r="35012" spans="1:9" hidden="1" x14ac:dyDescent="0.25">
      <c r="A35012" s="40"/>
      <c r="I35012" s="40"/>
    </row>
    <row r="35013" spans="1:9" hidden="1" x14ac:dyDescent="0.25">
      <c r="A35013" s="40"/>
      <c r="I35013" s="40"/>
    </row>
    <row r="35014" spans="1:9" hidden="1" x14ac:dyDescent="0.25">
      <c r="A35014" s="40"/>
      <c r="I35014" s="40"/>
    </row>
    <row r="35015" spans="1:9" hidden="1" x14ac:dyDescent="0.25">
      <c r="A35015" s="40"/>
      <c r="I35015" s="40"/>
    </row>
    <row r="35016" spans="1:9" hidden="1" x14ac:dyDescent="0.25">
      <c r="A35016" s="40"/>
      <c r="I35016" s="40"/>
    </row>
    <row r="35017" spans="1:9" hidden="1" x14ac:dyDescent="0.25">
      <c r="A35017" s="40"/>
      <c r="I35017" s="40"/>
    </row>
    <row r="35018" spans="1:9" hidden="1" x14ac:dyDescent="0.25">
      <c r="A35018" s="40"/>
      <c r="I35018" s="40"/>
    </row>
    <row r="35019" spans="1:9" hidden="1" x14ac:dyDescent="0.25">
      <c r="A35019" s="40"/>
      <c r="I35019" s="40"/>
    </row>
    <row r="35020" spans="1:9" hidden="1" x14ac:dyDescent="0.25">
      <c r="A35020" s="40"/>
      <c r="I35020" s="40"/>
    </row>
    <row r="35021" spans="1:9" hidden="1" x14ac:dyDescent="0.25">
      <c r="A35021" s="40"/>
      <c r="I35021" s="40"/>
    </row>
    <row r="35022" spans="1:9" hidden="1" x14ac:dyDescent="0.25">
      <c r="A35022" s="40"/>
      <c r="I35022" s="40"/>
    </row>
    <row r="35023" spans="1:9" hidden="1" x14ac:dyDescent="0.25">
      <c r="A35023" s="40"/>
      <c r="I35023" s="40"/>
    </row>
    <row r="35024" spans="1:9" hidden="1" x14ac:dyDescent="0.25">
      <c r="A35024" s="40"/>
      <c r="I35024" s="40"/>
    </row>
    <row r="35025" spans="1:9" hidden="1" x14ac:dyDescent="0.25">
      <c r="A35025" s="40"/>
      <c r="I35025" s="40"/>
    </row>
    <row r="35026" spans="1:9" hidden="1" x14ac:dyDescent="0.25">
      <c r="A35026" s="40"/>
      <c r="I35026" s="40"/>
    </row>
    <row r="35027" spans="1:9" hidden="1" x14ac:dyDescent="0.25">
      <c r="A35027" s="40"/>
      <c r="I35027" s="40"/>
    </row>
    <row r="35028" spans="1:9" hidden="1" x14ac:dyDescent="0.25">
      <c r="A35028" s="40"/>
      <c r="I35028" s="40"/>
    </row>
    <row r="35029" spans="1:9" hidden="1" x14ac:dyDescent="0.25">
      <c r="A35029" s="40"/>
      <c r="I35029" s="40"/>
    </row>
    <row r="35030" spans="1:9" hidden="1" x14ac:dyDescent="0.25">
      <c r="A35030" s="40"/>
      <c r="I35030" s="40"/>
    </row>
    <row r="35031" spans="1:9" hidden="1" x14ac:dyDescent="0.25">
      <c r="A35031" s="40"/>
      <c r="I35031" s="40"/>
    </row>
    <row r="35032" spans="1:9" hidden="1" x14ac:dyDescent="0.25">
      <c r="A35032" s="40"/>
      <c r="I35032" s="40"/>
    </row>
    <row r="35033" spans="1:9" hidden="1" x14ac:dyDescent="0.25">
      <c r="A35033" s="40"/>
      <c r="I35033" s="40"/>
    </row>
    <row r="35034" spans="1:9" hidden="1" x14ac:dyDescent="0.25">
      <c r="A35034" s="40"/>
      <c r="I35034" s="40"/>
    </row>
    <row r="35035" spans="1:9" hidden="1" x14ac:dyDescent="0.25">
      <c r="A35035" s="40"/>
      <c r="I35035" s="40"/>
    </row>
    <row r="35036" spans="1:9" hidden="1" x14ac:dyDescent="0.25">
      <c r="A35036" s="40"/>
      <c r="I35036" s="40"/>
    </row>
    <row r="35037" spans="1:9" hidden="1" x14ac:dyDescent="0.25">
      <c r="A35037" s="40"/>
      <c r="I35037" s="40"/>
    </row>
    <row r="35038" spans="1:9" hidden="1" x14ac:dyDescent="0.25">
      <c r="A35038" s="40"/>
      <c r="I35038" s="40"/>
    </row>
    <row r="35039" spans="1:9" hidden="1" x14ac:dyDescent="0.25">
      <c r="A35039" s="40"/>
      <c r="I35039" s="40"/>
    </row>
    <row r="35040" spans="1:9" hidden="1" x14ac:dyDescent="0.25">
      <c r="A35040" s="40"/>
      <c r="I35040" s="40"/>
    </row>
    <row r="35041" spans="1:9" hidden="1" x14ac:dyDescent="0.25">
      <c r="A35041" s="40"/>
      <c r="I35041" s="40"/>
    </row>
    <row r="35042" spans="1:9" hidden="1" x14ac:dyDescent="0.25">
      <c r="A35042" s="40"/>
      <c r="I35042" s="40"/>
    </row>
    <row r="35043" spans="1:9" hidden="1" x14ac:dyDescent="0.25">
      <c r="A35043" s="40"/>
      <c r="I35043" s="40"/>
    </row>
    <row r="35044" spans="1:9" hidden="1" x14ac:dyDescent="0.25">
      <c r="A35044" s="40"/>
      <c r="I35044" s="40"/>
    </row>
    <row r="35045" spans="1:9" hidden="1" x14ac:dyDescent="0.25">
      <c r="A35045" s="40"/>
      <c r="I35045" s="40"/>
    </row>
    <row r="35046" spans="1:9" hidden="1" x14ac:dyDescent="0.25">
      <c r="A35046" s="40"/>
      <c r="I35046" s="40"/>
    </row>
    <row r="35047" spans="1:9" hidden="1" x14ac:dyDescent="0.25">
      <c r="A35047" s="40"/>
      <c r="I35047" s="40"/>
    </row>
    <row r="35048" spans="1:9" hidden="1" x14ac:dyDescent="0.25">
      <c r="A35048" s="40"/>
      <c r="I35048" s="40"/>
    </row>
    <row r="35049" spans="1:9" hidden="1" x14ac:dyDescent="0.25">
      <c r="A35049" s="40"/>
      <c r="I35049" s="40"/>
    </row>
    <row r="35050" spans="1:9" hidden="1" x14ac:dyDescent="0.25">
      <c r="A35050" s="40"/>
      <c r="I35050" s="40"/>
    </row>
    <row r="35051" spans="1:9" hidden="1" x14ac:dyDescent="0.25">
      <c r="A35051" s="40"/>
      <c r="I35051" s="40"/>
    </row>
    <row r="35052" spans="1:9" hidden="1" x14ac:dyDescent="0.25">
      <c r="A35052" s="40"/>
      <c r="I35052" s="40"/>
    </row>
    <row r="35053" spans="1:9" hidden="1" x14ac:dyDescent="0.25">
      <c r="A35053" s="40"/>
      <c r="I35053" s="40"/>
    </row>
    <row r="35054" spans="1:9" hidden="1" x14ac:dyDescent="0.25">
      <c r="A35054" s="40"/>
      <c r="I35054" s="40"/>
    </row>
    <row r="35055" spans="1:9" hidden="1" x14ac:dyDescent="0.25">
      <c r="A35055" s="40"/>
      <c r="I35055" s="40"/>
    </row>
    <row r="35056" spans="1:9" hidden="1" x14ac:dyDescent="0.25">
      <c r="A35056" s="40"/>
      <c r="I35056" s="40"/>
    </row>
    <row r="35057" spans="1:9" hidden="1" x14ac:dyDescent="0.25">
      <c r="A35057" s="40"/>
      <c r="I35057" s="40"/>
    </row>
    <row r="35058" spans="1:9" hidden="1" x14ac:dyDescent="0.25">
      <c r="A35058" s="40"/>
      <c r="I35058" s="40"/>
    </row>
    <row r="35059" spans="1:9" hidden="1" x14ac:dyDescent="0.25">
      <c r="A35059" s="40"/>
      <c r="I35059" s="40"/>
    </row>
    <row r="35060" spans="1:9" hidden="1" x14ac:dyDescent="0.25">
      <c r="A35060" s="40"/>
      <c r="I35060" s="40"/>
    </row>
    <row r="35061" spans="1:9" hidden="1" x14ac:dyDescent="0.25">
      <c r="A35061" s="40"/>
      <c r="I35061" s="40"/>
    </row>
    <row r="35062" spans="1:9" hidden="1" x14ac:dyDescent="0.25">
      <c r="A35062" s="40"/>
      <c r="I35062" s="40"/>
    </row>
    <row r="35063" spans="1:9" hidden="1" x14ac:dyDescent="0.25">
      <c r="A35063" s="40"/>
      <c r="I35063" s="40"/>
    </row>
    <row r="35064" spans="1:9" hidden="1" x14ac:dyDescent="0.25">
      <c r="A35064" s="40"/>
      <c r="I35064" s="40"/>
    </row>
    <row r="35065" spans="1:9" hidden="1" x14ac:dyDescent="0.25">
      <c r="A35065" s="40"/>
      <c r="I35065" s="40"/>
    </row>
    <row r="35066" spans="1:9" hidden="1" x14ac:dyDescent="0.25">
      <c r="A35066" s="40"/>
      <c r="I35066" s="40"/>
    </row>
    <row r="35067" spans="1:9" hidden="1" x14ac:dyDescent="0.25">
      <c r="A35067" s="40"/>
      <c r="I35067" s="40"/>
    </row>
    <row r="35068" spans="1:9" hidden="1" x14ac:dyDescent="0.25">
      <c r="A35068" s="40"/>
      <c r="I35068" s="40"/>
    </row>
    <row r="35069" spans="1:9" hidden="1" x14ac:dyDescent="0.25">
      <c r="A35069" s="40"/>
      <c r="I35069" s="40"/>
    </row>
    <row r="35070" spans="1:9" hidden="1" x14ac:dyDescent="0.25">
      <c r="A35070" s="40"/>
      <c r="I35070" s="40"/>
    </row>
    <row r="35071" spans="1:9" hidden="1" x14ac:dyDescent="0.25">
      <c r="A35071" s="40"/>
      <c r="I35071" s="40"/>
    </row>
    <row r="35072" spans="1:9" hidden="1" x14ac:dyDescent="0.25">
      <c r="A35072" s="40"/>
      <c r="I35072" s="40"/>
    </row>
    <row r="35073" spans="1:9" hidden="1" x14ac:dyDescent="0.25">
      <c r="A35073" s="40"/>
      <c r="I35073" s="40"/>
    </row>
    <row r="35074" spans="1:9" hidden="1" x14ac:dyDescent="0.25">
      <c r="A35074" s="40"/>
      <c r="I35074" s="40"/>
    </row>
    <row r="35075" spans="1:9" hidden="1" x14ac:dyDescent="0.25">
      <c r="A35075" s="40"/>
      <c r="I35075" s="40"/>
    </row>
    <row r="35076" spans="1:9" hidden="1" x14ac:dyDescent="0.25">
      <c r="A35076" s="40"/>
      <c r="I35076" s="40"/>
    </row>
    <row r="35077" spans="1:9" hidden="1" x14ac:dyDescent="0.25">
      <c r="A35077" s="40"/>
      <c r="I35077" s="40"/>
    </row>
    <row r="35078" spans="1:9" hidden="1" x14ac:dyDescent="0.25">
      <c r="A35078" s="40"/>
      <c r="I35078" s="40"/>
    </row>
    <row r="35079" spans="1:9" hidden="1" x14ac:dyDescent="0.25">
      <c r="A35079" s="40"/>
      <c r="I35079" s="40"/>
    </row>
    <row r="35080" spans="1:9" hidden="1" x14ac:dyDescent="0.25">
      <c r="A35080" s="40"/>
      <c r="I35080" s="40"/>
    </row>
    <row r="35081" spans="1:9" hidden="1" x14ac:dyDescent="0.25">
      <c r="A35081" s="40"/>
      <c r="I35081" s="40"/>
    </row>
    <row r="35082" spans="1:9" hidden="1" x14ac:dyDescent="0.25">
      <c r="A35082" s="40"/>
      <c r="I35082" s="40"/>
    </row>
    <row r="35083" spans="1:9" hidden="1" x14ac:dyDescent="0.25">
      <c r="A35083" s="40"/>
      <c r="I35083" s="40"/>
    </row>
    <row r="35084" spans="1:9" hidden="1" x14ac:dyDescent="0.25">
      <c r="A35084" s="40"/>
      <c r="I35084" s="40"/>
    </row>
    <row r="35085" spans="1:9" hidden="1" x14ac:dyDescent="0.25">
      <c r="A35085" s="40"/>
      <c r="I35085" s="40"/>
    </row>
    <row r="35086" spans="1:9" hidden="1" x14ac:dyDescent="0.25">
      <c r="A35086" s="40"/>
      <c r="I35086" s="40"/>
    </row>
    <row r="35087" spans="1:9" hidden="1" x14ac:dyDescent="0.25">
      <c r="A35087" s="40"/>
      <c r="I35087" s="40"/>
    </row>
    <row r="35088" spans="1:9" hidden="1" x14ac:dyDescent="0.25">
      <c r="A35088" s="40"/>
      <c r="I35088" s="40"/>
    </row>
    <row r="35089" spans="1:9" hidden="1" x14ac:dyDescent="0.25">
      <c r="A35089" s="40"/>
      <c r="I35089" s="40"/>
    </row>
    <row r="35090" spans="1:9" hidden="1" x14ac:dyDescent="0.25">
      <c r="A35090" s="40"/>
      <c r="I35090" s="40"/>
    </row>
    <row r="35091" spans="1:9" hidden="1" x14ac:dyDescent="0.25">
      <c r="A35091" s="40"/>
      <c r="I35091" s="40"/>
    </row>
    <row r="35092" spans="1:9" hidden="1" x14ac:dyDescent="0.25">
      <c r="A35092" s="40"/>
      <c r="I35092" s="40"/>
    </row>
    <row r="35093" spans="1:9" hidden="1" x14ac:dyDescent="0.25">
      <c r="A35093" s="40"/>
      <c r="I35093" s="40"/>
    </row>
    <row r="35094" spans="1:9" hidden="1" x14ac:dyDescent="0.25">
      <c r="A35094" s="40"/>
      <c r="I35094" s="40"/>
    </row>
    <row r="35095" spans="1:9" hidden="1" x14ac:dyDescent="0.25">
      <c r="A35095" s="40"/>
      <c r="I35095" s="40"/>
    </row>
    <row r="35096" spans="1:9" hidden="1" x14ac:dyDescent="0.25">
      <c r="A35096" s="40"/>
      <c r="I35096" s="40"/>
    </row>
    <row r="35097" spans="1:9" hidden="1" x14ac:dyDescent="0.25">
      <c r="A35097" s="40"/>
      <c r="I35097" s="40"/>
    </row>
    <row r="35098" spans="1:9" hidden="1" x14ac:dyDescent="0.25">
      <c r="A35098" s="40"/>
      <c r="I35098" s="40"/>
    </row>
    <row r="35099" spans="1:9" hidden="1" x14ac:dyDescent="0.25">
      <c r="A35099" s="40"/>
      <c r="I35099" s="40"/>
    </row>
    <row r="35100" spans="1:9" hidden="1" x14ac:dyDescent="0.25">
      <c r="A35100" s="40"/>
      <c r="I35100" s="40"/>
    </row>
    <row r="35101" spans="1:9" hidden="1" x14ac:dyDescent="0.25">
      <c r="A35101" s="40"/>
      <c r="I35101" s="40"/>
    </row>
    <row r="35102" spans="1:9" hidden="1" x14ac:dyDescent="0.25">
      <c r="A35102" s="40"/>
      <c r="I35102" s="40"/>
    </row>
    <row r="35103" spans="1:9" hidden="1" x14ac:dyDescent="0.25">
      <c r="A35103" s="40"/>
      <c r="I35103" s="40"/>
    </row>
    <row r="35104" spans="1:9" hidden="1" x14ac:dyDescent="0.25">
      <c r="A35104" s="40"/>
      <c r="I35104" s="40"/>
    </row>
    <row r="35105" spans="1:9" hidden="1" x14ac:dyDescent="0.25">
      <c r="A35105" s="40"/>
      <c r="I35105" s="40"/>
    </row>
    <row r="35106" spans="1:9" hidden="1" x14ac:dyDescent="0.25">
      <c r="A35106" s="40"/>
      <c r="I35106" s="40"/>
    </row>
    <row r="35107" spans="1:9" hidden="1" x14ac:dyDescent="0.25">
      <c r="A35107" s="40"/>
      <c r="I35107" s="40"/>
    </row>
    <row r="35108" spans="1:9" hidden="1" x14ac:dyDescent="0.25">
      <c r="A35108" s="40"/>
      <c r="I35108" s="40"/>
    </row>
    <row r="35109" spans="1:9" hidden="1" x14ac:dyDescent="0.25">
      <c r="A35109" s="40"/>
      <c r="I35109" s="40"/>
    </row>
    <row r="35110" spans="1:9" hidden="1" x14ac:dyDescent="0.25">
      <c r="A35110" s="40"/>
      <c r="I35110" s="40"/>
    </row>
    <row r="35111" spans="1:9" hidden="1" x14ac:dyDescent="0.25">
      <c r="A35111" s="40"/>
      <c r="I35111" s="40"/>
    </row>
    <row r="35112" spans="1:9" hidden="1" x14ac:dyDescent="0.25">
      <c r="A35112" s="40"/>
      <c r="I35112" s="40"/>
    </row>
    <row r="35113" spans="1:9" hidden="1" x14ac:dyDescent="0.25">
      <c r="A35113" s="40"/>
      <c r="I35113" s="40"/>
    </row>
    <row r="35114" spans="1:9" hidden="1" x14ac:dyDescent="0.25">
      <c r="A35114" s="40"/>
      <c r="I35114" s="40"/>
    </row>
    <row r="35115" spans="1:9" hidden="1" x14ac:dyDescent="0.25">
      <c r="A35115" s="40"/>
      <c r="I35115" s="40"/>
    </row>
    <row r="35116" spans="1:9" hidden="1" x14ac:dyDescent="0.25">
      <c r="A35116" s="40"/>
      <c r="I35116" s="40"/>
    </row>
    <row r="35117" spans="1:9" hidden="1" x14ac:dyDescent="0.25">
      <c r="A35117" s="40"/>
      <c r="I35117" s="40"/>
    </row>
    <row r="35118" spans="1:9" hidden="1" x14ac:dyDescent="0.25">
      <c r="A35118" s="40"/>
      <c r="I35118" s="40"/>
    </row>
    <row r="35119" spans="1:9" hidden="1" x14ac:dyDescent="0.25">
      <c r="A35119" s="40"/>
      <c r="I35119" s="40"/>
    </row>
    <row r="35120" spans="1:9" hidden="1" x14ac:dyDescent="0.25">
      <c r="A35120" s="40"/>
      <c r="I35120" s="40"/>
    </row>
    <row r="35121" spans="1:9" hidden="1" x14ac:dyDescent="0.25">
      <c r="A35121" s="40"/>
      <c r="I35121" s="40"/>
    </row>
    <row r="35122" spans="1:9" hidden="1" x14ac:dyDescent="0.25">
      <c r="A35122" s="40"/>
      <c r="I35122" s="40"/>
    </row>
    <row r="35123" spans="1:9" hidden="1" x14ac:dyDescent="0.25">
      <c r="A35123" s="40"/>
      <c r="I35123" s="40"/>
    </row>
    <row r="35124" spans="1:9" hidden="1" x14ac:dyDescent="0.25">
      <c r="A35124" s="40"/>
      <c r="I35124" s="40"/>
    </row>
    <row r="35125" spans="1:9" hidden="1" x14ac:dyDescent="0.25">
      <c r="A35125" s="40"/>
      <c r="I35125" s="40"/>
    </row>
    <row r="35126" spans="1:9" hidden="1" x14ac:dyDescent="0.25">
      <c r="A35126" s="40"/>
      <c r="I35126" s="40"/>
    </row>
    <row r="35127" spans="1:9" hidden="1" x14ac:dyDescent="0.25">
      <c r="A35127" s="40"/>
      <c r="I35127" s="40"/>
    </row>
    <row r="35128" spans="1:9" hidden="1" x14ac:dyDescent="0.25">
      <c r="A35128" s="40"/>
      <c r="I35128" s="40"/>
    </row>
    <row r="35129" spans="1:9" hidden="1" x14ac:dyDescent="0.25">
      <c r="A35129" s="40"/>
      <c r="I35129" s="40"/>
    </row>
    <row r="35130" spans="1:9" hidden="1" x14ac:dyDescent="0.25">
      <c r="A35130" s="40"/>
      <c r="I35130" s="40"/>
    </row>
    <row r="35131" spans="1:9" hidden="1" x14ac:dyDescent="0.25">
      <c r="A35131" s="40"/>
      <c r="I35131" s="40"/>
    </row>
    <row r="35132" spans="1:9" hidden="1" x14ac:dyDescent="0.25">
      <c r="A35132" s="40"/>
      <c r="I35132" s="40"/>
    </row>
    <row r="35133" spans="1:9" hidden="1" x14ac:dyDescent="0.25">
      <c r="A35133" s="40"/>
      <c r="I35133" s="40"/>
    </row>
    <row r="35134" spans="1:9" hidden="1" x14ac:dyDescent="0.25">
      <c r="A35134" s="40"/>
      <c r="I35134" s="40"/>
    </row>
    <row r="35135" spans="1:9" hidden="1" x14ac:dyDescent="0.25">
      <c r="A35135" s="40"/>
      <c r="I35135" s="40"/>
    </row>
    <row r="35136" spans="1:9" hidden="1" x14ac:dyDescent="0.25">
      <c r="A35136" s="40"/>
      <c r="I35136" s="40"/>
    </row>
    <row r="35137" spans="1:9" hidden="1" x14ac:dyDescent="0.25">
      <c r="A35137" s="40"/>
      <c r="I35137" s="40"/>
    </row>
    <row r="35138" spans="1:9" hidden="1" x14ac:dyDescent="0.25">
      <c r="A35138" s="40"/>
      <c r="I35138" s="40"/>
    </row>
    <row r="35139" spans="1:9" hidden="1" x14ac:dyDescent="0.25">
      <c r="A35139" s="40"/>
      <c r="I35139" s="40"/>
    </row>
    <row r="35140" spans="1:9" hidden="1" x14ac:dyDescent="0.25">
      <c r="A35140" s="40"/>
      <c r="I35140" s="40"/>
    </row>
    <row r="35141" spans="1:9" hidden="1" x14ac:dyDescent="0.25">
      <c r="A35141" s="40"/>
      <c r="I35141" s="40"/>
    </row>
    <row r="35142" spans="1:9" hidden="1" x14ac:dyDescent="0.25">
      <c r="A35142" s="40"/>
      <c r="I35142" s="40"/>
    </row>
    <row r="35143" spans="1:9" hidden="1" x14ac:dyDescent="0.25">
      <c r="A35143" s="40"/>
      <c r="I35143" s="40"/>
    </row>
    <row r="35144" spans="1:9" hidden="1" x14ac:dyDescent="0.25">
      <c r="A35144" s="40"/>
      <c r="I35144" s="40"/>
    </row>
    <row r="35145" spans="1:9" hidden="1" x14ac:dyDescent="0.25">
      <c r="A35145" s="40"/>
      <c r="I35145" s="40"/>
    </row>
    <row r="35146" spans="1:9" hidden="1" x14ac:dyDescent="0.25">
      <c r="A35146" s="40"/>
      <c r="I35146" s="40"/>
    </row>
    <row r="35147" spans="1:9" hidden="1" x14ac:dyDescent="0.25">
      <c r="A35147" s="40"/>
      <c r="I35147" s="40"/>
    </row>
    <row r="35148" spans="1:9" hidden="1" x14ac:dyDescent="0.25">
      <c r="A35148" s="40"/>
      <c r="I35148" s="40"/>
    </row>
    <row r="35149" spans="1:9" hidden="1" x14ac:dyDescent="0.25">
      <c r="A35149" s="40"/>
      <c r="I35149" s="40"/>
    </row>
    <row r="35150" spans="1:9" hidden="1" x14ac:dyDescent="0.25">
      <c r="A35150" s="40"/>
      <c r="I35150" s="40"/>
    </row>
    <row r="35151" spans="1:9" hidden="1" x14ac:dyDescent="0.25">
      <c r="A35151" s="40"/>
      <c r="I35151" s="40"/>
    </row>
    <row r="35152" spans="1:9" hidden="1" x14ac:dyDescent="0.25">
      <c r="A35152" s="40"/>
      <c r="I35152" s="40"/>
    </row>
    <row r="35153" spans="1:9" hidden="1" x14ac:dyDescent="0.25">
      <c r="A35153" s="40"/>
      <c r="I35153" s="40"/>
    </row>
    <row r="35154" spans="1:9" hidden="1" x14ac:dyDescent="0.25">
      <c r="A35154" s="40"/>
      <c r="I35154" s="40"/>
    </row>
    <row r="35155" spans="1:9" hidden="1" x14ac:dyDescent="0.25">
      <c r="A35155" s="40"/>
      <c r="I35155" s="40"/>
    </row>
    <row r="35156" spans="1:9" hidden="1" x14ac:dyDescent="0.25">
      <c r="A35156" s="40"/>
      <c r="I35156" s="40"/>
    </row>
    <row r="35157" spans="1:9" hidden="1" x14ac:dyDescent="0.25">
      <c r="A35157" s="40"/>
      <c r="I35157" s="40"/>
    </row>
    <row r="35158" spans="1:9" hidden="1" x14ac:dyDescent="0.25">
      <c r="A35158" s="40"/>
      <c r="I35158" s="40"/>
    </row>
    <row r="35159" spans="1:9" hidden="1" x14ac:dyDescent="0.25">
      <c r="A35159" s="40"/>
      <c r="I35159" s="40"/>
    </row>
    <row r="35160" spans="1:9" hidden="1" x14ac:dyDescent="0.25">
      <c r="A35160" s="40"/>
      <c r="I35160" s="40"/>
    </row>
    <row r="35161" spans="1:9" hidden="1" x14ac:dyDescent="0.25">
      <c r="A35161" s="40"/>
      <c r="I35161" s="40"/>
    </row>
    <row r="35162" spans="1:9" hidden="1" x14ac:dyDescent="0.25">
      <c r="A35162" s="40"/>
      <c r="I35162" s="40"/>
    </row>
    <row r="35163" spans="1:9" hidden="1" x14ac:dyDescent="0.25">
      <c r="A35163" s="40"/>
      <c r="I35163" s="40"/>
    </row>
    <row r="35164" spans="1:9" hidden="1" x14ac:dyDescent="0.25">
      <c r="A35164" s="40"/>
      <c r="I35164" s="40"/>
    </row>
    <row r="35165" spans="1:9" hidden="1" x14ac:dyDescent="0.25">
      <c r="A35165" s="40"/>
      <c r="I35165" s="40"/>
    </row>
    <row r="35166" spans="1:9" hidden="1" x14ac:dyDescent="0.25">
      <c r="A35166" s="40"/>
      <c r="I35166" s="40"/>
    </row>
    <row r="35167" spans="1:9" hidden="1" x14ac:dyDescent="0.25">
      <c r="A35167" s="40"/>
      <c r="I35167" s="40"/>
    </row>
    <row r="35168" spans="1:9" hidden="1" x14ac:dyDescent="0.25">
      <c r="A35168" s="40"/>
      <c r="I35168" s="40"/>
    </row>
    <row r="35169" spans="1:9" hidden="1" x14ac:dyDescent="0.25">
      <c r="A35169" s="40"/>
      <c r="I35169" s="40"/>
    </row>
    <row r="35170" spans="1:9" hidden="1" x14ac:dyDescent="0.25">
      <c r="A35170" s="40"/>
      <c r="I35170" s="40"/>
    </row>
    <row r="35171" spans="1:9" hidden="1" x14ac:dyDescent="0.25">
      <c r="A35171" s="40"/>
      <c r="I35171" s="40"/>
    </row>
    <row r="35172" spans="1:9" hidden="1" x14ac:dyDescent="0.25">
      <c r="A35172" s="40"/>
      <c r="I35172" s="40"/>
    </row>
    <row r="35173" spans="1:9" hidden="1" x14ac:dyDescent="0.25">
      <c r="A35173" s="40"/>
      <c r="I35173" s="40"/>
    </row>
    <row r="35174" spans="1:9" hidden="1" x14ac:dyDescent="0.25">
      <c r="A35174" s="40"/>
      <c r="I35174" s="40"/>
    </row>
    <row r="35175" spans="1:9" hidden="1" x14ac:dyDescent="0.25">
      <c r="A35175" s="40"/>
      <c r="I35175" s="40"/>
    </row>
    <row r="35176" spans="1:9" hidden="1" x14ac:dyDescent="0.25">
      <c r="A35176" s="40"/>
      <c r="I35176" s="40"/>
    </row>
    <row r="35177" spans="1:9" hidden="1" x14ac:dyDescent="0.25">
      <c r="A35177" s="40"/>
      <c r="I35177" s="40"/>
    </row>
    <row r="35178" spans="1:9" hidden="1" x14ac:dyDescent="0.25">
      <c r="A35178" s="40"/>
      <c r="I35178" s="40"/>
    </row>
    <row r="35179" spans="1:9" hidden="1" x14ac:dyDescent="0.25">
      <c r="A35179" s="40"/>
      <c r="I35179" s="40"/>
    </row>
    <row r="35180" spans="1:9" hidden="1" x14ac:dyDescent="0.25">
      <c r="A35180" s="40"/>
      <c r="I35180" s="40"/>
    </row>
    <row r="35181" spans="1:9" hidden="1" x14ac:dyDescent="0.25">
      <c r="A35181" s="40"/>
      <c r="I35181" s="40"/>
    </row>
    <row r="35182" spans="1:9" hidden="1" x14ac:dyDescent="0.25">
      <c r="A35182" s="40"/>
      <c r="I35182" s="40"/>
    </row>
    <row r="35183" spans="1:9" hidden="1" x14ac:dyDescent="0.25">
      <c r="A35183" s="40"/>
      <c r="I35183" s="40"/>
    </row>
    <row r="35184" spans="1:9" hidden="1" x14ac:dyDescent="0.25">
      <c r="A35184" s="40"/>
      <c r="I35184" s="40"/>
    </row>
    <row r="35185" spans="1:9" hidden="1" x14ac:dyDescent="0.25">
      <c r="A35185" s="40"/>
      <c r="I35185" s="40"/>
    </row>
    <row r="35186" spans="1:9" hidden="1" x14ac:dyDescent="0.25">
      <c r="A35186" s="40"/>
      <c r="I35186" s="40"/>
    </row>
    <row r="35187" spans="1:9" hidden="1" x14ac:dyDescent="0.25">
      <c r="A35187" s="40"/>
      <c r="I35187" s="40"/>
    </row>
    <row r="35188" spans="1:9" hidden="1" x14ac:dyDescent="0.25">
      <c r="A35188" s="40"/>
      <c r="I35188" s="40"/>
    </row>
    <row r="35189" spans="1:9" hidden="1" x14ac:dyDescent="0.25">
      <c r="A35189" s="40"/>
      <c r="I35189" s="40"/>
    </row>
    <row r="35190" spans="1:9" hidden="1" x14ac:dyDescent="0.25">
      <c r="A35190" s="40"/>
      <c r="I35190" s="40"/>
    </row>
    <row r="35191" spans="1:9" hidden="1" x14ac:dyDescent="0.25">
      <c r="A35191" s="40"/>
      <c r="I35191" s="40"/>
    </row>
    <row r="35192" spans="1:9" hidden="1" x14ac:dyDescent="0.25">
      <c r="A35192" s="40"/>
      <c r="I35192" s="40"/>
    </row>
    <row r="35193" spans="1:9" hidden="1" x14ac:dyDescent="0.25">
      <c r="A35193" s="40"/>
      <c r="I35193" s="40"/>
    </row>
    <row r="35194" spans="1:9" hidden="1" x14ac:dyDescent="0.25">
      <c r="A35194" s="40"/>
      <c r="I35194" s="40"/>
    </row>
    <row r="35195" spans="1:9" hidden="1" x14ac:dyDescent="0.25">
      <c r="A35195" s="40"/>
      <c r="I35195" s="40"/>
    </row>
    <row r="35196" spans="1:9" hidden="1" x14ac:dyDescent="0.25">
      <c r="A35196" s="40"/>
      <c r="I35196" s="40"/>
    </row>
    <row r="35197" spans="1:9" hidden="1" x14ac:dyDescent="0.25">
      <c r="A35197" s="40"/>
      <c r="I35197" s="40"/>
    </row>
    <row r="35198" spans="1:9" hidden="1" x14ac:dyDescent="0.25">
      <c r="A35198" s="40"/>
      <c r="I35198" s="40"/>
    </row>
    <row r="35199" spans="1:9" hidden="1" x14ac:dyDescent="0.25">
      <c r="A35199" s="40"/>
      <c r="I35199" s="40"/>
    </row>
    <row r="35200" spans="1:9" hidden="1" x14ac:dyDescent="0.25">
      <c r="A35200" s="40"/>
      <c r="I35200" s="40"/>
    </row>
    <row r="35201" spans="1:9" hidden="1" x14ac:dyDescent="0.25">
      <c r="A35201" s="40"/>
      <c r="I35201" s="40"/>
    </row>
    <row r="35202" spans="1:9" hidden="1" x14ac:dyDescent="0.25">
      <c r="A35202" s="40"/>
      <c r="I35202" s="40"/>
    </row>
    <row r="35203" spans="1:9" hidden="1" x14ac:dyDescent="0.25">
      <c r="A35203" s="40"/>
      <c r="I35203" s="40"/>
    </row>
    <row r="35204" spans="1:9" hidden="1" x14ac:dyDescent="0.25">
      <c r="A35204" s="40"/>
      <c r="I35204" s="40"/>
    </row>
    <row r="35205" spans="1:9" hidden="1" x14ac:dyDescent="0.25">
      <c r="A35205" s="40"/>
      <c r="I35205" s="40"/>
    </row>
    <row r="35206" spans="1:9" hidden="1" x14ac:dyDescent="0.25">
      <c r="A35206" s="40"/>
      <c r="I35206" s="40"/>
    </row>
    <row r="35207" spans="1:9" hidden="1" x14ac:dyDescent="0.25">
      <c r="A35207" s="40"/>
      <c r="I35207" s="40"/>
    </row>
    <row r="35208" spans="1:9" hidden="1" x14ac:dyDescent="0.25">
      <c r="A35208" s="40"/>
      <c r="I35208" s="40"/>
    </row>
    <row r="35209" spans="1:9" hidden="1" x14ac:dyDescent="0.25">
      <c r="A35209" s="40"/>
      <c r="I35209" s="40"/>
    </row>
    <row r="35210" spans="1:9" hidden="1" x14ac:dyDescent="0.25">
      <c r="A35210" s="40"/>
      <c r="I35210" s="40"/>
    </row>
    <row r="35211" spans="1:9" hidden="1" x14ac:dyDescent="0.25">
      <c r="A35211" s="40"/>
      <c r="I35211" s="40"/>
    </row>
    <row r="35212" spans="1:9" hidden="1" x14ac:dyDescent="0.25">
      <c r="A35212" s="40"/>
      <c r="I35212" s="40"/>
    </row>
    <row r="35213" spans="1:9" hidden="1" x14ac:dyDescent="0.25">
      <c r="A35213" s="40"/>
      <c r="I35213" s="40"/>
    </row>
    <row r="35214" spans="1:9" hidden="1" x14ac:dyDescent="0.25">
      <c r="A35214" s="40"/>
      <c r="I35214" s="40"/>
    </row>
    <row r="35215" spans="1:9" hidden="1" x14ac:dyDescent="0.25">
      <c r="A35215" s="40"/>
      <c r="I35215" s="40"/>
    </row>
    <row r="35216" spans="1:9" hidden="1" x14ac:dyDescent="0.25">
      <c r="A35216" s="40"/>
      <c r="I35216" s="40"/>
    </row>
    <row r="35217" spans="1:9" hidden="1" x14ac:dyDescent="0.25">
      <c r="A35217" s="40"/>
      <c r="I35217" s="40"/>
    </row>
    <row r="35218" spans="1:9" hidden="1" x14ac:dyDescent="0.25">
      <c r="A35218" s="40"/>
      <c r="I35218" s="40"/>
    </row>
    <row r="35219" spans="1:9" hidden="1" x14ac:dyDescent="0.25">
      <c r="A35219" s="40"/>
      <c r="I35219" s="40"/>
    </row>
    <row r="35220" spans="1:9" hidden="1" x14ac:dyDescent="0.25">
      <c r="A35220" s="40"/>
      <c r="I35220" s="40"/>
    </row>
    <row r="35221" spans="1:9" hidden="1" x14ac:dyDescent="0.25">
      <c r="A35221" s="40"/>
      <c r="I35221" s="40"/>
    </row>
    <row r="35222" spans="1:9" hidden="1" x14ac:dyDescent="0.25">
      <c r="A35222" s="40"/>
      <c r="I35222" s="40"/>
    </row>
    <row r="35223" spans="1:9" hidden="1" x14ac:dyDescent="0.25">
      <c r="A35223" s="40"/>
      <c r="I35223" s="40"/>
    </row>
    <row r="35224" spans="1:9" hidden="1" x14ac:dyDescent="0.25">
      <c r="A35224" s="40"/>
      <c r="I35224" s="40"/>
    </row>
    <row r="35225" spans="1:9" hidden="1" x14ac:dyDescent="0.25">
      <c r="A35225" s="40"/>
      <c r="I35225" s="40"/>
    </row>
    <row r="35226" spans="1:9" hidden="1" x14ac:dyDescent="0.25">
      <c r="A35226" s="40"/>
      <c r="I35226" s="40"/>
    </row>
    <row r="35227" spans="1:9" hidden="1" x14ac:dyDescent="0.25">
      <c r="A35227" s="40"/>
      <c r="I35227" s="40"/>
    </row>
    <row r="35228" spans="1:9" hidden="1" x14ac:dyDescent="0.25">
      <c r="A35228" s="40"/>
      <c r="I35228" s="40"/>
    </row>
    <row r="35229" spans="1:9" hidden="1" x14ac:dyDescent="0.25">
      <c r="A35229" s="40"/>
      <c r="I35229" s="40"/>
    </row>
    <row r="35230" spans="1:9" hidden="1" x14ac:dyDescent="0.25">
      <c r="A35230" s="40"/>
      <c r="I35230" s="40"/>
    </row>
    <row r="35231" spans="1:9" hidden="1" x14ac:dyDescent="0.25">
      <c r="A35231" s="40"/>
      <c r="I35231" s="40"/>
    </row>
    <row r="35232" spans="1:9" hidden="1" x14ac:dyDescent="0.25">
      <c r="A35232" s="40"/>
      <c r="I35232" s="40"/>
    </row>
    <row r="35233" spans="1:9" hidden="1" x14ac:dyDescent="0.25">
      <c r="A35233" s="40"/>
      <c r="I35233" s="40"/>
    </row>
    <row r="35234" spans="1:9" hidden="1" x14ac:dyDescent="0.25">
      <c r="A35234" s="40"/>
      <c r="I35234" s="40"/>
    </row>
    <row r="35235" spans="1:9" hidden="1" x14ac:dyDescent="0.25">
      <c r="A35235" s="40"/>
      <c r="I35235" s="40"/>
    </row>
    <row r="35236" spans="1:9" hidden="1" x14ac:dyDescent="0.25">
      <c r="A35236" s="40"/>
      <c r="I35236" s="40"/>
    </row>
    <row r="35237" spans="1:9" hidden="1" x14ac:dyDescent="0.25">
      <c r="A35237" s="40"/>
      <c r="I35237" s="40"/>
    </row>
    <row r="35238" spans="1:9" hidden="1" x14ac:dyDescent="0.25">
      <c r="A35238" s="40"/>
      <c r="I35238" s="40"/>
    </row>
    <row r="35239" spans="1:9" hidden="1" x14ac:dyDescent="0.25">
      <c r="A35239" s="40"/>
      <c r="I35239" s="40"/>
    </row>
    <row r="35240" spans="1:9" hidden="1" x14ac:dyDescent="0.25">
      <c r="A35240" s="40"/>
      <c r="I35240" s="40"/>
    </row>
    <row r="35241" spans="1:9" hidden="1" x14ac:dyDescent="0.25">
      <c r="A35241" s="40"/>
      <c r="I35241" s="40"/>
    </row>
    <row r="35242" spans="1:9" hidden="1" x14ac:dyDescent="0.25">
      <c r="A35242" s="40"/>
      <c r="I35242" s="40"/>
    </row>
    <row r="35243" spans="1:9" hidden="1" x14ac:dyDescent="0.25">
      <c r="A35243" s="40"/>
      <c r="I35243" s="40"/>
    </row>
    <row r="35244" spans="1:9" hidden="1" x14ac:dyDescent="0.25">
      <c r="A35244" s="40"/>
      <c r="I35244" s="40"/>
    </row>
    <row r="35245" spans="1:9" hidden="1" x14ac:dyDescent="0.25">
      <c r="A35245" s="40"/>
      <c r="I35245" s="40"/>
    </row>
    <row r="35246" spans="1:9" hidden="1" x14ac:dyDescent="0.25">
      <c r="A35246" s="40"/>
      <c r="I35246" s="40"/>
    </row>
    <row r="35247" spans="1:9" hidden="1" x14ac:dyDescent="0.25">
      <c r="A35247" s="40"/>
      <c r="I35247" s="40"/>
    </row>
    <row r="35248" spans="1:9" hidden="1" x14ac:dyDescent="0.25">
      <c r="A35248" s="40"/>
      <c r="I35248" s="40"/>
    </row>
    <row r="35249" spans="1:9" hidden="1" x14ac:dyDescent="0.25">
      <c r="A35249" s="40"/>
      <c r="I35249" s="40"/>
    </row>
    <row r="35250" spans="1:9" hidden="1" x14ac:dyDescent="0.25">
      <c r="A35250" s="40"/>
      <c r="I35250" s="40"/>
    </row>
    <row r="35251" spans="1:9" hidden="1" x14ac:dyDescent="0.25">
      <c r="A35251" s="40"/>
      <c r="I35251" s="40"/>
    </row>
    <row r="35252" spans="1:9" hidden="1" x14ac:dyDescent="0.25">
      <c r="A35252" s="40"/>
      <c r="I35252" s="40"/>
    </row>
    <row r="35253" spans="1:9" hidden="1" x14ac:dyDescent="0.25">
      <c r="A35253" s="40"/>
      <c r="I35253" s="40"/>
    </row>
    <row r="35254" spans="1:9" hidden="1" x14ac:dyDescent="0.25">
      <c r="A35254" s="40"/>
      <c r="I35254" s="40"/>
    </row>
    <row r="35255" spans="1:9" hidden="1" x14ac:dyDescent="0.25">
      <c r="A35255" s="40"/>
      <c r="I35255" s="40"/>
    </row>
    <row r="35256" spans="1:9" hidden="1" x14ac:dyDescent="0.25">
      <c r="A35256" s="40"/>
      <c r="I35256" s="40"/>
    </row>
    <row r="35257" spans="1:9" hidden="1" x14ac:dyDescent="0.25">
      <c r="A35257" s="40"/>
      <c r="I35257" s="40"/>
    </row>
    <row r="35258" spans="1:9" hidden="1" x14ac:dyDescent="0.25">
      <c r="A35258" s="40"/>
      <c r="I35258" s="40"/>
    </row>
    <row r="35259" spans="1:9" hidden="1" x14ac:dyDescent="0.25">
      <c r="A35259" s="40"/>
      <c r="I35259" s="40"/>
    </row>
    <row r="35260" spans="1:9" hidden="1" x14ac:dyDescent="0.25">
      <c r="A35260" s="40"/>
      <c r="I35260" s="40"/>
    </row>
    <row r="35261" spans="1:9" hidden="1" x14ac:dyDescent="0.25">
      <c r="A35261" s="40"/>
      <c r="I35261" s="40"/>
    </row>
    <row r="35262" spans="1:9" hidden="1" x14ac:dyDescent="0.25">
      <c r="A35262" s="40"/>
      <c r="I35262" s="40"/>
    </row>
    <row r="35263" spans="1:9" hidden="1" x14ac:dyDescent="0.25">
      <c r="A35263" s="40"/>
      <c r="I35263" s="40"/>
    </row>
    <row r="35264" spans="1:9" hidden="1" x14ac:dyDescent="0.25">
      <c r="A35264" s="40"/>
      <c r="I35264" s="40"/>
    </row>
    <row r="35265" spans="1:9" hidden="1" x14ac:dyDescent="0.25">
      <c r="A35265" s="40"/>
      <c r="I35265" s="40"/>
    </row>
    <row r="35266" spans="1:9" hidden="1" x14ac:dyDescent="0.25">
      <c r="A35266" s="40"/>
      <c r="I35266" s="40"/>
    </row>
    <row r="35267" spans="1:9" hidden="1" x14ac:dyDescent="0.25">
      <c r="A35267" s="40"/>
      <c r="I35267" s="40"/>
    </row>
    <row r="35268" spans="1:9" hidden="1" x14ac:dyDescent="0.25">
      <c r="A35268" s="40"/>
      <c r="I35268" s="40"/>
    </row>
    <row r="35269" spans="1:9" hidden="1" x14ac:dyDescent="0.25">
      <c r="A35269" s="40"/>
      <c r="I35269" s="40"/>
    </row>
    <row r="35270" spans="1:9" hidden="1" x14ac:dyDescent="0.25">
      <c r="A35270" s="40"/>
      <c r="I35270" s="40"/>
    </row>
    <row r="35271" spans="1:9" hidden="1" x14ac:dyDescent="0.25">
      <c r="A35271" s="40"/>
      <c r="I35271" s="40"/>
    </row>
    <row r="35272" spans="1:9" hidden="1" x14ac:dyDescent="0.25">
      <c r="A35272" s="40"/>
      <c r="I35272" s="40"/>
    </row>
    <row r="35273" spans="1:9" hidden="1" x14ac:dyDescent="0.25">
      <c r="A35273" s="40"/>
      <c r="I35273" s="40"/>
    </row>
    <row r="35274" spans="1:9" hidden="1" x14ac:dyDescent="0.25">
      <c r="A35274" s="40"/>
      <c r="I35274" s="40"/>
    </row>
    <row r="35275" spans="1:9" hidden="1" x14ac:dyDescent="0.25">
      <c r="A35275" s="40"/>
      <c r="I35275" s="40"/>
    </row>
    <row r="35276" spans="1:9" hidden="1" x14ac:dyDescent="0.25">
      <c r="A35276" s="40"/>
      <c r="I35276" s="40"/>
    </row>
    <row r="35277" spans="1:9" hidden="1" x14ac:dyDescent="0.25">
      <c r="A35277" s="40"/>
      <c r="I35277" s="40"/>
    </row>
    <row r="35278" spans="1:9" hidden="1" x14ac:dyDescent="0.25">
      <c r="A35278" s="40"/>
      <c r="I35278" s="40"/>
    </row>
    <row r="35279" spans="1:9" hidden="1" x14ac:dyDescent="0.25">
      <c r="A35279" s="40"/>
      <c r="I35279" s="40"/>
    </row>
    <row r="35280" spans="1:9" hidden="1" x14ac:dyDescent="0.25">
      <c r="A35280" s="40"/>
      <c r="I35280" s="40"/>
    </row>
    <row r="35281" spans="1:9" hidden="1" x14ac:dyDescent="0.25">
      <c r="A35281" s="40"/>
      <c r="I35281" s="40"/>
    </row>
    <row r="35282" spans="1:9" hidden="1" x14ac:dyDescent="0.25">
      <c r="A35282" s="40"/>
      <c r="I35282" s="40"/>
    </row>
    <row r="35283" spans="1:9" hidden="1" x14ac:dyDescent="0.25">
      <c r="A35283" s="40"/>
      <c r="I35283" s="40"/>
    </row>
    <row r="35284" spans="1:9" hidden="1" x14ac:dyDescent="0.25">
      <c r="A35284" s="40"/>
      <c r="I35284" s="40"/>
    </row>
    <row r="35285" spans="1:9" hidden="1" x14ac:dyDescent="0.25">
      <c r="A35285" s="40"/>
      <c r="I35285" s="40"/>
    </row>
    <row r="35286" spans="1:9" hidden="1" x14ac:dyDescent="0.25">
      <c r="A35286" s="40"/>
      <c r="I35286" s="40"/>
    </row>
    <row r="35287" spans="1:9" hidden="1" x14ac:dyDescent="0.25">
      <c r="A35287" s="40"/>
      <c r="I35287" s="40"/>
    </row>
    <row r="35288" spans="1:9" hidden="1" x14ac:dyDescent="0.25">
      <c r="A35288" s="40"/>
      <c r="I35288" s="40"/>
    </row>
    <row r="35289" spans="1:9" hidden="1" x14ac:dyDescent="0.25">
      <c r="A35289" s="40"/>
      <c r="I35289" s="40"/>
    </row>
    <row r="35290" spans="1:9" hidden="1" x14ac:dyDescent="0.25">
      <c r="A35290" s="40"/>
      <c r="I35290" s="40"/>
    </row>
    <row r="35291" spans="1:9" hidden="1" x14ac:dyDescent="0.25">
      <c r="A35291" s="40"/>
      <c r="I35291" s="40"/>
    </row>
    <row r="35292" spans="1:9" hidden="1" x14ac:dyDescent="0.25">
      <c r="A35292" s="40"/>
      <c r="I35292" s="40"/>
    </row>
    <row r="35293" spans="1:9" hidden="1" x14ac:dyDescent="0.25">
      <c r="A35293" s="40"/>
      <c r="I35293" s="40"/>
    </row>
    <row r="35294" spans="1:9" hidden="1" x14ac:dyDescent="0.25">
      <c r="A35294" s="40"/>
      <c r="I35294" s="40"/>
    </row>
    <row r="35295" spans="1:9" hidden="1" x14ac:dyDescent="0.25">
      <c r="A35295" s="40"/>
      <c r="I35295" s="40"/>
    </row>
    <row r="35296" spans="1:9" hidden="1" x14ac:dyDescent="0.25">
      <c r="A35296" s="40"/>
      <c r="I35296" s="40"/>
    </row>
    <row r="35297" spans="1:9" hidden="1" x14ac:dyDescent="0.25">
      <c r="A35297" s="40"/>
      <c r="I35297" s="40"/>
    </row>
    <row r="35298" spans="1:9" hidden="1" x14ac:dyDescent="0.25">
      <c r="A35298" s="40"/>
      <c r="I35298" s="40"/>
    </row>
    <row r="35299" spans="1:9" hidden="1" x14ac:dyDescent="0.25">
      <c r="A35299" s="40"/>
      <c r="I35299" s="40"/>
    </row>
    <row r="35300" spans="1:9" hidden="1" x14ac:dyDescent="0.25">
      <c r="A35300" s="40"/>
      <c r="I35300" s="40"/>
    </row>
    <row r="35301" spans="1:9" hidden="1" x14ac:dyDescent="0.25">
      <c r="A35301" s="40"/>
      <c r="I35301" s="40"/>
    </row>
    <row r="35302" spans="1:9" hidden="1" x14ac:dyDescent="0.25">
      <c r="A35302" s="40"/>
      <c r="I35302" s="40"/>
    </row>
    <row r="35303" spans="1:9" hidden="1" x14ac:dyDescent="0.25">
      <c r="A35303" s="40"/>
      <c r="I35303" s="40"/>
    </row>
    <row r="35304" spans="1:9" hidden="1" x14ac:dyDescent="0.25">
      <c r="A35304" s="40"/>
      <c r="I35304" s="40"/>
    </row>
    <row r="35305" spans="1:9" hidden="1" x14ac:dyDescent="0.25">
      <c r="A35305" s="40"/>
      <c r="I35305" s="40"/>
    </row>
    <row r="35306" spans="1:9" hidden="1" x14ac:dyDescent="0.25">
      <c r="A35306" s="40"/>
      <c r="I35306" s="40"/>
    </row>
    <row r="35307" spans="1:9" hidden="1" x14ac:dyDescent="0.25">
      <c r="A35307" s="40"/>
      <c r="I35307" s="40"/>
    </row>
    <row r="35308" spans="1:9" hidden="1" x14ac:dyDescent="0.25">
      <c r="A35308" s="40"/>
      <c r="I35308" s="40"/>
    </row>
    <row r="35309" spans="1:9" hidden="1" x14ac:dyDescent="0.25">
      <c r="A35309" s="40"/>
      <c r="I35309" s="40"/>
    </row>
    <row r="35310" spans="1:9" hidden="1" x14ac:dyDescent="0.25">
      <c r="A35310" s="40"/>
      <c r="I35310" s="40"/>
    </row>
    <row r="35311" spans="1:9" hidden="1" x14ac:dyDescent="0.25">
      <c r="A35311" s="40"/>
      <c r="I35311" s="40"/>
    </row>
    <row r="35312" spans="1:9" hidden="1" x14ac:dyDescent="0.25">
      <c r="A35312" s="40"/>
      <c r="I35312" s="40"/>
    </row>
    <row r="35313" spans="1:9" hidden="1" x14ac:dyDescent="0.25">
      <c r="A35313" s="40"/>
      <c r="I35313" s="40"/>
    </row>
    <row r="35314" spans="1:9" hidden="1" x14ac:dyDescent="0.25">
      <c r="A35314" s="40"/>
      <c r="I35314" s="40"/>
    </row>
    <row r="35315" spans="1:9" hidden="1" x14ac:dyDescent="0.25">
      <c r="A35315" s="40"/>
      <c r="I35315" s="40"/>
    </row>
    <row r="35316" spans="1:9" hidden="1" x14ac:dyDescent="0.25">
      <c r="A35316" s="40"/>
      <c r="I35316" s="40"/>
    </row>
    <row r="35317" spans="1:9" hidden="1" x14ac:dyDescent="0.25">
      <c r="A35317" s="40"/>
      <c r="I35317" s="40"/>
    </row>
    <row r="35318" spans="1:9" hidden="1" x14ac:dyDescent="0.25">
      <c r="A35318" s="40"/>
      <c r="I35318" s="40"/>
    </row>
    <row r="35319" spans="1:9" hidden="1" x14ac:dyDescent="0.25">
      <c r="A35319" s="40"/>
      <c r="I35319" s="40"/>
    </row>
    <row r="35320" spans="1:9" hidden="1" x14ac:dyDescent="0.25">
      <c r="A35320" s="40"/>
      <c r="I35320" s="40"/>
    </row>
    <row r="35321" spans="1:9" hidden="1" x14ac:dyDescent="0.25">
      <c r="A35321" s="40"/>
      <c r="I35321" s="40"/>
    </row>
    <row r="35322" spans="1:9" hidden="1" x14ac:dyDescent="0.25">
      <c r="A35322" s="40"/>
      <c r="I35322" s="40"/>
    </row>
    <row r="35323" spans="1:9" hidden="1" x14ac:dyDescent="0.25">
      <c r="A35323" s="40"/>
      <c r="I35323" s="40"/>
    </row>
    <row r="35324" spans="1:9" hidden="1" x14ac:dyDescent="0.25">
      <c r="A35324" s="40"/>
      <c r="I35324" s="40"/>
    </row>
    <row r="35325" spans="1:9" hidden="1" x14ac:dyDescent="0.25">
      <c r="A35325" s="40"/>
      <c r="I35325" s="40"/>
    </row>
    <row r="35326" spans="1:9" hidden="1" x14ac:dyDescent="0.25">
      <c r="A35326" s="40"/>
      <c r="I35326" s="40"/>
    </row>
    <row r="35327" spans="1:9" hidden="1" x14ac:dyDescent="0.25">
      <c r="A35327" s="40"/>
      <c r="I35327" s="40"/>
    </row>
    <row r="35328" spans="1:9" hidden="1" x14ac:dyDescent="0.25">
      <c r="A35328" s="40"/>
      <c r="I35328" s="40"/>
    </row>
    <row r="35329" spans="1:9" hidden="1" x14ac:dyDescent="0.25">
      <c r="A35329" s="40"/>
      <c r="I35329" s="40"/>
    </row>
    <row r="35330" spans="1:9" hidden="1" x14ac:dyDescent="0.25">
      <c r="A35330" s="40"/>
      <c r="I35330" s="40"/>
    </row>
    <row r="35331" spans="1:9" hidden="1" x14ac:dyDescent="0.25">
      <c r="A35331" s="40"/>
      <c r="I35331" s="40"/>
    </row>
    <row r="35332" spans="1:9" hidden="1" x14ac:dyDescent="0.25">
      <c r="A35332" s="40"/>
      <c r="I35332" s="40"/>
    </row>
    <row r="35333" spans="1:9" hidden="1" x14ac:dyDescent="0.25">
      <c r="A35333" s="40"/>
      <c r="I35333" s="40"/>
    </row>
    <row r="35334" spans="1:9" hidden="1" x14ac:dyDescent="0.25">
      <c r="A35334" s="40"/>
      <c r="I35334" s="40"/>
    </row>
    <row r="35335" spans="1:9" hidden="1" x14ac:dyDescent="0.25">
      <c r="A35335" s="40"/>
      <c r="I35335" s="40"/>
    </row>
    <row r="35336" spans="1:9" hidden="1" x14ac:dyDescent="0.25">
      <c r="A35336" s="40"/>
      <c r="I35336" s="40"/>
    </row>
    <row r="35337" spans="1:9" hidden="1" x14ac:dyDescent="0.25">
      <c r="A35337" s="40"/>
      <c r="I35337" s="40"/>
    </row>
    <row r="35338" spans="1:9" hidden="1" x14ac:dyDescent="0.25">
      <c r="A35338" s="40"/>
      <c r="I35338" s="40"/>
    </row>
    <row r="35339" spans="1:9" hidden="1" x14ac:dyDescent="0.25">
      <c r="A35339" s="40"/>
      <c r="I35339" s="40"/>
    </row>
    <row r="35340" spans="1:9" hidden="1" x14ac:dyDescent="0.25">
      <c r="A35340" s="40"/>
      <c r="I35340" s="40"/>
    </row>
    <row r="35341" spans="1:9" hidden="1" x14ac:dyDescent="0.25">
      <c r="A35341" s="40"/>
      <c r="I35341" s="40"/>
    </row>
    <row r="35342" spans="1:9" hidden="1" x14ac:dyDescent="0.25">
      <c r="A35342" s="40"/>
      <c r="I35342" s="40"/>
    </row>
    <row r="35343" spans="1:9" hidden="1" x14ac:dyDescent="0.25">
      <c r="A35343" s="40"/>
      <c r="I35343" s="40"/>
    </row>
    <row r="35344" spans="1:9" hidden="1" x14ac:dyDescent="0.25">
      <c r="A35344" s="40"/>
      <c r="I35344" s="40"/>
    </row>
    <row r="35345" spans="1:9" hidden="1" x14ac:dyDescent="0.25">
      <c r="A35345" s="40"/>
      <c r="I35345" s="40"/>
    </row>
    <row r="35346" spans="1:9" hidden="1" x14ac:dyDescent="0.25">
      <c r="A35346" s="40"/>
      <c r="I35346" s="40"/>
    </row>
    <row r="35347" spans="1:9" hidden="1" x14ac:dyDescent="0.25">
      <c r="A35347" s="40"/>
      <c r="I35347" s="40"/>
    </row>
    <row r="35348" spans="1:9" hidden="1" x14ac:dyDescent="0.25">
      <c r="A35348" s="40"/>
      <c r="I35348" s="40"/>
    </row>
    <row r="35349" spans="1:9" hidden="1" x14ac:dyDescent="0.25">
      <c r="A35349" s="40"/>
      <c r="I35349" s="40"/>
    </row>
    <row r="35350" spans="1:9" hidden="1" x14ac:dyDescent="0.25">
      <c r="A35350" s="40"/>
      <c r="I35350" s="40"/>
    </row>
    <row r="35351" spans="1:9" hidden="1" x14ac:dyDescent="0.25">
      <c r="A35351" s="40"/>
      <c r="I35351" s="40"/>
    </row>
    <row r="35352" spans="1:9" hidden="1" x14ac:dyDescent="0.25">
      <c r="A35352" s="40"/>
      <c r="I35352" s="40"/>
    </row>
    <row r="35353" spans="1:9" hidden="1" x14ac:dyDescent="0.25">
      <c r="A35353" s="40"/>
      <c r="I35353" s="40"/>
    </row>
    <row r="35354" spans="1:9" hidden="1" x14ac:dyDescent="0.25">
      <c r="A35354" s="40"/>
      <c r="I35354" s="40"/>
    </row>
    <row r="35355" spans="1:9" hidden="1" x14ac:dyDescent="0.25">
      <c r="A35355" s="40"/>
      <c r="I35355" s="40"/>
    </row>
    <row r="35356" spans="1:9" hidden="1" x14ac:dyDescent="0.25">
      <c r="A35356" s="40"/>
      <c r="I35356" s="40"/>
    </row>
    <row r="35357" spans="1:9" hidden="1" x14ac:dyDescent="0.25">
      <c r="A35357" s="40"/>
      <c r="I35357" s="40"/>
    </row>
    <row r="35358" spans="1:9" hidden="1" x14ac:dyDescent="0.25">
      <c r="A35358" s="40"/>
      <c r="I35358" s="40"/>
    </row>
    <row r="35359" spans="1:9" hidden="1" x14ac:dyDescent="0.25">
      <c r="A35359" s="40"/>
      <c r="I35359" s="40"/>
    </row>
    <row r="35360" spans="1:9" hidden="1" x14ac:dyDescent="0.25">
      <c r="A35360" s="40"/>
      <c r="I35360" s="40"/>
    </row>
    <row r="35361" spans="1:9" hidden="1" x14ac:dyDescent="0.25">
      <c r="A35361" s="40"/>
      <c r="I35361" s="40"/>
    </row>
    <row r="35362" spans="1:9" hidden="1" x14ac:dyDescent="0.25">
      <c r="A35362" s="40"/>
      <c r="I35362" s="40"/>
    </row>
    <row r="35363" spans="1:9" hidden="1" x14ac:dyDescent="0.25">
      <c r="A35363" s="40"/>
      <c r="I35363" s="40"/>
    </row>
    <row r="35364" spans="1:9" hidden="1" x14ac:dyDescent="0.25">
      <c r="A35364" s="40"/>
      <c r="I35364" s="40"/>
    </row>
    <row r="35365" spans="1:9" hidden="1" x14ac:dyDescent="0.25">
      <c r="A35365" s="40"/>
      <c r="I35365" s="40"/>
    </row>
    <row r="35366" spans="1:9" hidden="1" x14ac:dyDescent="0.25">
      <c r="A35366" s="40"/>
      <c r="I35366" s="40"/>
    </row>
    <row r="35367" spans="1:9" hidden="1" x14ac:dyDescent="0.25">
      <c r="A35367" s="40"/>
      <c r="I35367" s="40"/>
    </row>
    <row r="35368" spans="1:9" hidden="1" x14ac:dyDescent="0.25">
      <c r="A35368" s="40"/>
      <c r="I35368" s="40"/>
    </row>
    <row r="35369" spans="1:9" hidden="1" x14ac:dyDescent="0.25">
      <c r="A35369" s="40"/>
      <c r="I35369" s="40"/>
    </row>
    <row r="35370" spans="1:9" hidden="1" x14ac:dyDescent="0.25">
      <c r="A35370" s="40"/>
      <c r="I35370" s="40"/>
    </row>
    <row r="35371" spans="1:9" hidden="1" x14ac:dyDescent="0.25">
      <c r="A35371" s="40"/>
      <c r="I35371" s="40"/>
    </row>
    <row r="35372" spans="1:9" hidden="1" x14ac:dyDescent="0.25">
      <c r="A35372" s="40"/>
      <c r="I35372" s="40"/>
    </row>
    <row r="35373" spans="1:9" hidden="1" x14ac:dyDescent="0.25">
      <c r="A35373" s="40"/>
      <c r="I35373" s="40"/>
    </row>
    <row r="35374" spans="1:9" hidden="1" x14ac:dyDescent="0.25">
      <c r="A35374" s="40"/>
      <c r="I35374" s="40"/>
    </row>
    <row r="35375" spans="1:9" hidden="1" x14ac:dyDescent="0.25">
      <c r="A35375" s="40"/>
      <c r="I35375" s="40"/>
    </row>
    <row r="35376" spans="1:9" hidden="1" x14ac:dyDescent="0.25">
      <c r="A35376" s="40"/>
      <c r="I35376" s="40"/>
    </row>
    <row r="35377" spans="1:9" hidden="1" x14ac:dyDescent="0.25">
      <c r="A35377" s="40"/>
      <c r="I35377" s="40"/>
    </row>
    <row r="35378" spans="1:9" hidden="1" x14ac:dyDescent="0.25">
      <c r="A35378" s="40"/>
      <c r="I35378" s="40"/>
    </row>
    <row r="35379" spans="1:9" hidden="1" x14ac:dyDescent="0.25">
      <c r="A35379" s="40"/>
      <c r="I35379" s="40"/>
    </row>
    <row r="35380" spans="1:9" hidden="1" x14ac:dyDescent="0.25">
      <c r="A35380" s="40"/>
      <c r="I35380" s="40"/>
    </row>
    <row r="35381" spans="1:9" hidden="1" x14ac:dyDescent="0.25">
      <c r="A35381" s="40"/>
      <c r="I35381" s="40"/>
    </row>
    <row r="35382" spans="1:9" hidden="1" x14ac:dyDescent="0.25">
      <c r="A35382" s="40"/>
      <c r="I35382" s="40"/>
    </row>
    <row r="35383" spans="1:9" hidden="1" x14ac:dyDescent="0.25">
      <c r="A35383" s="40"/>
      <c r="I35383" s="40"/>
    </row>
    <row r="35384" spans="1:9" hidden="1" x14ac:dyDescent="0.25">
      <c r="A35384" s="40"/>
      <c r="I35384" s="40"/>
    </row>
    <row r="35385" spans="1:9" hidden="1" x14ac:dyDescent="0.25">
      <c r="A35385" s="40"/>
      <c r="I35385" s="40"/>
    </row>
    <row r="35386" spans="1:9" hidden="1" x14ac:dyDescent="0.25">
      <c r="A35386" s="40"/>
      <c r="I35386" s="40"/>
    </row>
    <row r="35387" spans="1:9" hidden="1" x14ac:dyDescent="0.25">
      <c r="A35387" s="40"/>
      <c r="I35387" s="40"/>
    </row>
    <row r="35388" spans="1:9" hidden="1" x14ac:dyDescent="0.25">
      <c r="A35388" s="40"/>
      <c r="I35388" s="40"/>
    </row>
    <row r="35389" spans="1:9" hidden="1" x14ac:dyDescent="0.25">
      <c r="A35389" s="40"/>
      <c r="I35389" s="40"/>
    </row>
    <row r="35390" spans="1:9" hidden="1" x14ac:dyDescent="0.25">
      <c r="A35390" s="40"/>
      <c r="I35390" s="40"/>
    </row>
    <row r="35391" spans="1:9" hidden="1" x14ac:dyDescent="0.25">
      <c r="A35391" s="40"/>
      <c r="I35391" s="40"/>
    </row>
    <row r="35392" spans="1:9" hidden="1" x14ac:dyDescent="0.25">
      <c r="A35392" s="40"/>
      <c r="I35392" s="40"/>
    </row>
    <row r="35393" spans="1:9" hidden="1" x14ac:dyDescent="0.25">
      <c r="A35393" s="40"/>
      <c r="I35393" s="40"/>
    </row>
    <row r="35394" spans="1:9" hidden="1" x14ac:dyDescent="0.25">
      <c r="A35394" s="40"/>
      <c r="I35394" s="40"/>
    </row>
    <row r="35395" spans="1:9" hidden="1" x14ac:dyDescent="0.25">
      <c r="A35395" s="40"/>
      <c r="I35395" s="40"/>
    </row>
    <row r="35396" spans="1:9" hidden="1" x14ac:dyDescent="0.25">
      <c r="A35396" s="40"/>
      <c r="I35396" s="40"/>
    </row>
    <row r="35397" spans="1:9" hidden="1" x14ac:dyDescent="0.25">
      <c r="A35397" s="40"/>
      <c r="I35397" s="40"/>
    </row>
    <row r="35398" spans="1:9" hidden="1" x14ac:dyDescent="0.25">
      <c r="A35398" s="40"/>
      <c r="I35398" s="40"/>
    </row>
    <row r="35399" spans="1:9" hidden="1" x14ac:dyDescent="0.25">
      <c r="A35399" s="40"/>
      <c r="I35399" s="40"/>
    </row>
    <row r="35400" spans="1:9" hidden="1" x14ac:dyDescent="0.25">
      <c r="A35400" s="40"/>
      <c r="I35400" s="40"/>
    </row>
    <row r="35401" spans="1:9" hidden="1" x14ac:dyDescent="0.25">
      <c r="A35401" s="40"/>
      <c r="I35401" s="40"/>
    </row>
    <row r="35402" spans="1:9" hidden="1" x14ac:dyDescent="0.25">
      <c r="A35402" s="40"/>
      <c r="I35402" s="40"/>
    </row>
    <row r="35403" spans="1:9" hidden="1" x14ac:dyDescent="0.25">
      <c r="A35403" s="40"/>
      <c r="I35403" s="40"/>
    </row>
    <row r="35404" spans="1:9" hidden="1" x14ac:dyDescent="0.25">
      <c r="A35404" s="40"/>
      <c r="I35404" s="40"/>
    </row>
    <row r="35405" spans="1:9" hidden="1" x14ac:dyDescent="0.25">
      <c r="A35405" s="40"/>
      <c r="I35405" s="40"/>
    </row>
    <row r="35406" spans="1:9" hidden="1" x14ac:dyDescent="0.25">
      <c r="A35406" s="40"/>
      <c r="I35406" s="40"/>
    </row>
    <row r="35407" spans="1:9" hidden="1" x14ac:dyDescent="0.25">
      <c r="A35407" s="40"/>
      <c r="I35407" s="40"/>
    </row>
    <row r="35408" spans="1:9" hidden="1" x14ac:dyDescent="0.25">
      <c r="A35408" s="40"/>
      <c r="I35408" s="40"/>
    </row>
    <row r="35409" spans="1:9" hidden="1" x14ac:dyDescent="0.25">
      <c r="A35409" s="40"/>
      <c r="I35409" s="40"/>
    </row>
    <row r="35410" spans="1:9" hidden="1" x14ac:dyDescent="0.25">
      <c r="A35410" s="40"/>
      <c r="I35410" s="40"/>
    </row>
    <row r="35411" spans="1:9" hidden="1" x14ac:dyDescent="0.25">
      <c r="A35411" s="40"/>
      <c r="I35411" s="40"/>
    </row>
    <row r="35412" spans="1:9" hidden="1" x14ac:dyDescent="0.25">
      <c r="A35412" s="40"/>
      <c r="I35412" s="40"/>
    </row>
    <row r="35413" spans="1:9" hidden="1" x14ac:dyDescent="0.25">
      <c r="A35413" s="40"/>
      <c r="I35413" s="40"/>
    </row>
    <row r="35414" spans="1:9" hidden="1" x14ac:dyDescent="0.25">
      <c r="A35414" s="40"/>
      <c r="I35414" s="40"/>
    </row>
    <row r="35415" spans="1:9" hidden="1" x14ac:dyDescent="0.25">
      <c r="A35415" s="40"/>
      <c r="I35415" s="40"/>
    </row>
    <row r="35416" spans="1:9" hidden="1" x14ac:dyDescent="0.25">
      <c r="A35416" s="40"/>
      <c r="I35416" s="40"/>
    </row>
    <row r="35417" spans="1:9" hidden="1" x14ac:dyDescent="0.25">
      <c r="A35417" s="40"/>
      <c r="I35417" s="40"/>
    </row>
    <row r="35418" spans="1:9" hidden="1" x14ac:dyDescent="0.25">
      <c r="A35418" s="40"/>
      <c r="I35418" s="40"/>
    </row>
    <row r="35419" spans="1:9" hidden="1" x14ac:dyDescent="0.25">
      <c r="A35419" s="40"/>
      <c r="I35419" s="40"/>
    </row>
    <row r="35420" spans="1:9" hidden="1" x14ac:dyDescent="0.25">
      <c r="A35420" s="40"/>
      <c r="I35420" s="40"/>
    </row>
    <row r="35421" spans="1:9" hidden="1" x14ac:dyDescent="0.25">
      <c r="A35421" s="40"/>
      <c r="I35421" s="40"/>
    </row>
    <row r="35422" spans="1:9" hidden="1" x14ac:dyDescent="0.25">
      <c r="A35422" s="40"/>
      <c r="I35422" s="40"/>
    </row>
    <row r="35423" spans="1:9" hidden="1" x14ac:dyDescent="0.25">
      <c r="A35423" s="40"/>
      <c r="I35423" s="40"/>
    </row>
    <row r="35424" spans="1:9" hidden="1" x14ac:dyDescent="0.25">
      <c r="A35424" s="40"/>
      <c r="I35424" s="40"/>
    </row>
    <row r="35425" spans="1:9" hidden="1" x14ac:dyDescent="0.25">
      <c r="A35425" s="40"/>
      <c r="I35425" s="40"/>
    </row>
    <row r="35426" spans="1:9" hidden="1" x14ac:dyDescent="0.25">
      <c r="A35426" s="40"/>
      <c r="I35426" s="40"/>
    </row>
    <row r="35427" spans="1:9" hidden="1" x14ac:dyDescent="0.25">
      <c r="A35427" s="40"/>
      <c r="I35427" s="40"/>
    </row>
    <row r="35428" spans="1:9" hidden="1" x14ac:dyDescent="0.25">
      <c r="A35428" s="40"/>
      <c r="I35428" s="40"/>
    </row>
    <row r="35429" spans="1:9" hidden="1" x14ac:dyDescent="0.25">
      <c r="A35429" s="40"/>
      <c r="I35429" s="40"/>
    </row>
    <row r="35430" spans="1:9" hidden="1" x14ac:dyDescent="0.25">
      <c r="A35430" s="40"/>
      <c r="I35430" s="40"/>
    </row>
    <row r="35431" spans="1:9" hidden="1" x14ac:dyDescent="0.25">
      <c r="A35431" s="40"/>
      <c r="I35431" s="40"/>
    </row>
    <row r="35432" spans="1:9" hidden="1" x14ac:dyDescent="0.25">
      <c r="A35432" s="40"/>
      <c r="I35432" s="40"/>
    </row>
    <row r="35433" spans="1:9" hidden="1" x14ac:dyDescent="0.25">
      <c r="A35433" s="40"/>
      <c r="I35433" s="40"/>
    </row>
    <row r="35434" spans="1:9" hidden="1" x14ac:dyDescent="0.25">
      <c r="A35434" s="40"/>
      <c r="I35434" s="40"/>
    </row>
    <row r="35435" spans="1:9" hidden="1" x14ac:dyDescent="0.25">
      <c r="A35435" s="40"/>
      <c r="I35435" s="40"/>
    </row>
    <row r="35436" spans="1:9" hidden="1" x14ac:dyDescent="0.25">
      <c r="A35436" s="40"/>
      <c r="I35436" s="40"/>
    </row>
    <row r="35437" spans="1:9" hidden="1" x14ac:dyDescent="0.25">
      <c r="A35437" s="40"/>
      <c r="I35437" s="40"/>
    </row>
    <row r="35438" spans="1:9" hidden="1" x14ac:dyDescent="0.25">
      <c r="A35438" s="40"/>
      <c r="I35438" s="40"/>
    </row>
    <row r="35439" spans="1:9" hidden="1" x14ac:dyDescent="0.25">
      <c r="A35439" s="40"/>
      <c r="I35439" s="40"/>
    </row>
    <row r="35440" spans="1:9" hidden="1" x14ac:dyDescent="0.25">
      <c r="A35440" s="40"/>
      <c r="I35440" s="40"/>
    </row>
    <row r="35441" spans="1:9" hidden="1" x14ac:dyDescent="0.25">
      <c r="A35441" s="40"/>
      <c r="I35441" s="40"/>
    </row>
    <row r="35442" spans="1:9" hidden="1" x14ac:dyDescent="0.25">
      <c r="A35442" s="40"/>
      <c r="I35442" s="40"/>
    </row>
    <row r="35443" spans="1:9" hidden="1" x14ac:dyDescent="0.25">
      <c r="A35443" s="40"/>
      <c r="I35443" s="40"/>
    </row>
    <row r="35444" spans="1:9" hidden="1" x14ac:dyDescent="0.25">
      <c r="A35444" s="40"/>
      <c r="I35444" s="40"/>
    </row>
    <row r="35445" spans="1:9" hidden="1" x14ac:dyDescent="0.25">
      <c r="A35445" s="40"/>
      <c r="I35445" s="40"/>
    </row>
    <row r="35446" spans="1:9" hidden="1" x14ac:dyDescent="0.25">
      <c r="A35446" s="40"/>
      <c r="I35446" s="40"/>
    </row>
    <row r="35447" spans="1:9" hidden="1" x14ac:dyDescent="0.25">
      <c r="A35447" s="40"/>
      <c r="I35447" s="40"/>
    </row>
    <row r="35448" spans="1:9" hidden="1" x14ac:dyDescent="0.25">
      <c r="A35448" s="40"/>
      <c r="I35448" s="40"/>
    </row>
    <row r="35449" spans="1:9" hidden="1" x14ac:dyDescent="0.25">
      <c r="A35449" s="40"/>
      <c r="I35449" s="40"/>
    </row>
    <row r="35450" spans="1:9" hidden="1" x14ac:dyDescent="0.25">
      <c r="A35450" s="40"/>
      <c r="I35450" s="40"/>
    </row>
    <row r="35451" spans="1:9" hidden="1" x14ac:dyDescent="0.25">
      <c r="A35451" s="40"/>
      <c r="I35451" s="40"/>
    </row>
    <row r="35452" spans="1:9" hidden="1" x14ac:dyDescent="0.25">
      <c r="A35452" s="40"/>
      <c r="I35452" s="40"/>
    </row>
    <row r="35453" spans="1:9" hidden="1" x14ac:dyDescent="0.25">
      <c r="A35453" s="40"/>
      <c r="I35453" s="40"/>
    </row>
    <row r="35454" spans="1:9" hidden="1" x14ac:dyDescent="0.25">
      <c r="A35454" s="40"/>
      <c r="I35454" s="40"/>
    </row>
    <row r="35455" spans="1:9" hidden="1" x14ac:dyDescent="0.25">
      <c r="A35455" s="40"/>
      <c r="I35455" s="40"/>
    </row>
    <row r="35456" spans="1:9" hidden="1" x14ac:dyDescent="0.25">
      <c r="A35456" s="40"/>
      <c r="I35456" s="40"/>
    </row>
    <row r="35457" spans="1:9" hidden="1" x14ac:dyDescent="0.25">
      <c r="A35457" s="40"/>
      <c r="I35457" s="40"/>
    </row>
    <row r="35458" spans="1:9" hidden="1" x14ac:dyDescent="0.25">
      <c r="A35458" s="40"/>
      <c r="I35458" s="40"/>
    </row>
    <row r="35459" spans="1:9" hidden="1" x14ac:dyDescent="0.25">
      <c r="A35459" s="40"/>
      <c r="I35459" s="40"/>
    </row>
    <row r="35460" spans="1:9" hidden="1" x14ac:dyDescent="0.25">
      <c r="A35460" s="40"/>
      <c r="I35460" s="40"/>
    </row>
    <row r="35461" spans="1:9" hidden="1" x14ac:dyDescent="0.25">
      <c r="A35461" s="40"/>
      <c r="I35461" s="40"/>
    </row>
    <row r="35462" spans="1:9" hidden="1" x14ac:dyDescent="0.25">
      <c r="A35462" s="40"/>
      <c r="I35462" s="40"/>
    </row>
    <row r="35463" spans="1:9" hidden="1" x14ac:dyDescent="0.25">
      <c r="A35463" s="40"/>
      <c r="I35463" s="40"/>
    </row>
    <row r="35464" spans="1:9" hidden="1" x14ac:dyDescent="0.25">
      <c r="A35464" s="40"/>
      <c r="I35464" s="40"/>
    </row>
    <row r="35465" spans="1:9" hidden="1" x14ac:dyDescent="0.25">
      <c r="A35465" s="40"/>
      <c r="I35465" s="40"/>
    </row>
    <row r="35466" spans="1:9" hidden="1" x14ac:dyDescent="0.25">
      <c r="A35466" s="40"/>
      <c r="I35466" s="40"/>
    </row>
    <row r="35467" spans="1:9" hidden="1" x14ac:dyDescent="0.25">
      <c r="A35467" s="40"/>
      <c r="I35467" s="40"/>
    </row>
    <row r="35468" spans="1:9" hidden="1" x14ac:dyDescent="0.25">
      <c r="A35468" s="40"/>
      <c r="I35468" s="40"/>
    </row>
    <row r="35469" spans="1:9" hidden="1" x14ac:dyDescent="0.25">
      <c r="A35469" s="40"/>
      <c r="I35469" s="40"/>
    </row>
    <row r="35470" spans="1:9" hidden="1" x14ac:dyDescent="0.25">
      <c r="A35470" s="40"/>
      <c r="I35470" s="40"/>
    </row>
    <row r="35471" spans="1:9" hidden="1" x14ac:dyDescent="0.25">
      <c r="A35471" s="40"/>
      <c r="I35471" s="40"/>
    </row>
    <row r="35472" spans="1:9" hidden="1" x14ac:dyDescent="0.25">
      <c r="A35472" s="40"/>
      <c r="I35472" s="40"/>
    </row>
    <row r="35473" spans="1:9" hidden="1" x14ac:dyDescent="0.25">
      <c r="A35473" s="40"/>
      <c r="I35473" s="40"/>
    </row>
    <row r="35474" spans="1:9" hidden="1" x14ac:dyDescent="0.25">
      <c r="A35474" s="40"/>
      <c r="I35474" s="40"/>
    </row>
    <row r="35475" spans="1:9" hidden="1" x14ac:dyDescent="0.25">
      <c r="A35475" s="40"/>
      <c r="I35475" s="40"/>
    </row>
    <row r="35476" spans="1:9" hidden="1" x14ac:dyDescent="0.25">
      <c r="A35476" s="40"/>
      <c r="I35476" s="40"/>
    </row>
    <row r="35477" spans="1:9" hidden="1" x14ac:dyDescent="0.25">
      <c r="A35477" s="40"/>
      <c r="I35477" s="40"/>
    </row>
    <row r="35478" spans="1:9" hidden="1" x14ac:dyDescent="0.25">
      <c r="A35478" s="40"/>
      <c r="I35478" s="40"/>
    </row>
    <row r="35479" spans="1:9" hidden="1" x14ac:dyDescent="0.25">
      <c r="A35479" s="40"/>
      <c r="I35479" s="40"/>
    </row>
    <row r="35480" spans="1:9" hidden="1" x14ac:dyDescent="0.25">
      <c r="A35480" s="40"/>
      <c r="I35480" s="40"/>
    </row>
    <row r="35481" spans="1:9" hidden="1" x14ac:dyDescent="0.25">
      <c r="A35481" s="40"/>
      <c r="I35481" s="40"/>
    </row>
    <row r="35482" spans="1:9" hidden="1" x14ac:dyDescent="0.25">
      <c r="A35482" s="40"/>
      <c r="I35482" s="40"/>
    </row>
    <row r="35483" spans="1:9" hidden="1" x14ac:dyDescent="0.25">
      <c r="A35483" s="40"/>
      <c r="I35483" s="40"/>
    </row>
    <row r="35484" spans="1:9" hidden="1" x14ac:dyDescent="0.25">
      <c r="A35484" s="40"/>
      <c r="I35484" s="40"/>
    </row>
    <row r="35485" spans="1:9" hidden="1" x14ac:dyDescent="0.25">
      <c r="A35485" s="40"/>
      <c r="I35485" s="40"/>
    </row>
    <row r="35486" spans="1:9" hidden="1" x14ac:dyDescent="0.25">
      <c r="A35486" s="40"/>
      <c r="I35486" s="40"/>
    </row>
    <row r="35487" spans="1:9" hidden="1" x14ac:dyDescent="0.25">
      <c r="A35487" s="40"/>
      <c r="I35487" s="40"/>
    </row>
    <row r="35488" spans="1:9" hidden="1" x14ac:dyDescent="0.25">
      <c r="A35488" s="40"/>
      <c r="I35488" s="40"/>
    </row>
    <row r="35489" spans="1:9" hidden="1" x14ac:dyDescent="0.25">
      <c r="A35489" s="40"/>
      <c r="I35489" s="40"/>
    </row>
    <row r="35490" spans="1:9" hidden="1" x14ac:dyDescent="0.25">
      <c r="A35490" s="40"/>
      <c r="I35490" s="40"/>
    </row>
    <row r="35491" spans="1:9" hidden="1" x14ac:dyDescent="0.25">
      <c r="A35491" s="40"/>
      <c r="I35491" s="40"/>
    </row>
    <row r="35492" spans="1:9" hidden="1" x14ac:dyDescent="0.25">
      <c r="A35492" s="40"/>
      <c r="I35492" s="40"/>
    </row>
    <row r="35493" spans="1:9" hidden="1" x14ac:dyDescent="0.25">
      <c r="A35493" s="40"/>
      <c r="I35493" s="40"/>
    </row>
    <row r="35494" spans="1:9" hidden="1" x14ac:dyDescent="0.25">
      <c r="A35494" s="40"/>
      <c r="I35494" s="40"/>
    </row>
    <row r="35495" spans="1:9" hidden="1" x14ac:dyDescent="0.25">
      <c r="A35495" s="40"/>
      <c r="I35495" s="40"/>
    </row>
    <row r="35496" spans="1:9" hidden="1" x14ac:dyDescent="0.25">
      <c r="A35496" s="40"/>
      <c r="I35496" s="40"/>
    </row>
    <row r="35497" spans="1:9" hidden="1" x14ac:dyDescent="0.25">
      <c r="A35497" s="40"/>
      <c r="I35497" s="40"/>
    </row>
    <row r="35498" spans="1:9" hidden="1" x14ac:dyDescent="0.25">
      <c r="A35498" s="40"/>
      <c r="I35498" s="40"/>
    </row>
    <row r="35499" spans="1:9" hidden="1" x14ac:dyDescent="0.25">
      <c r="A35499" s="40"/>
      <c r="I35499" s="40"/>
    </row>
    <row r="35500" spans="1:9" hidden="1" x14ac:dyDescent="0.25">
      <c r="A35500" s="40"/>
      <c r="I35500" s="40"/>
    </row>
    <row r="35501" spans="1:9" hidden="1" x14ac:dyDescent="0.25">
      <c r="A35501" s="40"/>
      <c r="I35501" s="40"/>
    </row>
    <row r="35502" spans="1:9" hidden="1" x14ac:dyDescent="0.25">
      <c r="A35502" s="40"/>
      <c r="I35502" s="40"/>
    </row>
    <row r="35503" spans="1:9" hidden="1" x14ac:dyDescent="0.25">
      <c r="A35503" s="40"/>
      <c r="I35503" s="40"/>
    </row>
    <row r="35504" spans="1:9" hidden="1" x14ac:dyDescent="0.25">
      <c r="A35504" s="40"/>
      <c r="I35504" s="40"/>
    </row>
    <row r="35505" spans="1:9" hidden="1" x14ac:dyDescent="0.25">
      <c r="A35505" s="40"/>
      <c r="I35505" s="40"/>
    </row>
    <row r="35506" spans="1:9" hidden="1" x14ac:dyDescent="0.25">
      <c r="A35506" s="40"/>
      <c r="I35506" s="40"/>
    </row>
    <row r="35507" spans="1:9" hidden="1" x14ac:dyDescent="0.25">
      <c r="A35507" s="40"/>
      <c r="I35507" s="40"/>
    </row>
    <row r="35508" spans="1:9" hidden="1" x14ac:dyDescent="0.25">
      <c r="A35508" s="40"/>
      <c r="I35508" s="40"/>
    </row>
    <row r="35509" spans="1:9" hidden="1" x14ac:dyDescent="0.25">
      <c r="A35509" s="40"/>
      <c r="I35509" s="40"/>
    </row>
    <row r="35510" spans="1:9" hidden="1" x14ac:dyDescent="0.25">
      <c r="A35510" s="40"/>
      <c r="I35510" s="40"/>
    </row>
    <row r="35511" spans="1:9" hidden="1" x14ac:dyDescent="0.25">
      <c r="A35511" s="40"/>
      <c r="I35511" s="40"/>
    </row>
    <row r="35512" spans="1:9" hidden="1" x14ac:dyDescent="0.25">
      <c r="A35512" s="40"/>
      <c r="I35512" s="40"/>
    </row>
    <row r="35513" spans="1:9" hidden="1" x14ac:dyDescent="0.25">
      <c r="A35513" s="40"/>
      <c r="I35513" s="40"/>
    </row>
    <row r="35514" spans="1:9" hidden="1" x14ac:dyDescent="0.25">
      <c r="A35514" s="40"/>
      <c r="I35514" s="40"/>
    </row>
    <row r="35515" spans="1:9" hidden="1" x14ac:dyDescent="0.25">
      <c r="A35515" s="40"/>
      <c r="I35515" s="40"/>
    </row>
    <row r="35516" spans="1:9" hidden="1" x14ac:dyDescent="0.25">
      <c r="A35516" s="40"/>
      <c r="I35516" s="40"/>
    </row>
    <row r="35517" spans="1:9" hidden="1" x14ac:dyDescent="0.25">
      <c r="A35517" s="40"/>
      <c r="I35517" s="40"/>
    </row>
    <row r="35518" spans="1:9" hidden="1" x14ac:dyDescent="0.25">
      <c r="A35518" s="40"/>
      <c r="I35518" s="40"/>
    </row>
    <row r="35519" spans="1:9" hidden="1" x14ac:dyDescent="0.25">
      <c r="A35519" s="40"/>
      <c r="I35519" s="40"/>
    </row>
    <row r="35520" spans="1:9" hidden="1" x14ac:dyDescent="0.25">
      <c r="A35520" s="40"/>
      <c r="I35520" s="40"/>
    </row>
    <row r="35521" spans="1:9" hidden="1" x14ac:dyDescent="0.25">
      <c r="A35521" s="40"/>
      <c r="I35521" s="40"/>
    </row>
    <row r="35522" spans="1:9" hidden="1" x14ac:dyDescent="0.25">
      <c r="A35522" s="40"/>
      <c r="I35522" s="40"/>
    </row>
    <row r="35523" spans="1:9" hidden="1" x14ac:dyDescent="0.25">
      <c r="A35523" s="40"/>
      <c r="I35523" s="40"/>
    </row>
    <row r="35524" spans="1:9" hidden="1" x14ac:dyDescent="0.25">
      <c r="A35524" s="40"/>
      <c r="I35524" s="40"/>
    </row>
    <row r="35525" spans="1:9" hidden="1" x14ac:dyDescent="0.25">
      <c r="A35525" s="40"/>
      <c r="I35525" s="40"/>
    </row>
    <row r="35526" spans="1:9" hidden="1" x14ac:dyDescent="0.25">
      <c r="A35526" s="40"/>
      <c r="I35526" s="40"/>
    </row>
    <row r="35527" spans="1:9" hidden="1" x14ac:dyDescent="0.25">
      <c r="A35527" s="40"/>
      <c r="I35527" s="40"/>
    </row>
    <row r="35528" spans="1:9" hidden="1" x14ac:dyDescent="0.25">
      <c r="A35528" s="40"/>
      <c r="I35528" s="40"/>
    </row>
    <row r="35529" spans="1:9" hidden="1" x14ac:dyDescent="0.25">
      <c r="A35529" s="40"/>
      <c r="I35529" s="40"/>
    </row>
    <row r="35530" spans="1:9" hidden="1" x14ac:dyDescent="0.25">
      <c r="A35530" s="40"/>
      <c r="I35530" s="40"/>
    </row>
    <row r="35531" spans="1:9" hidden="1" x14ac:dyDescent="0.25">
      <c r="A35531" s="40"/>
      <c r="I35531" s="40"/>
    </row>
    <row r="35532" spans="1:9" hidden="1" x14ac:dyDescent="0.25">
      <c r="A35532" s="40"/>
      <c r="I35532" s="40"/>
    </row>
    <row r="35533" spans="1:9" hidden="1" x14ac:dyDescent="0.25">
      <c r="A35533" s="40"/>
      <c r="I35533" s="40"/>
    </row>
    <row r="35534" spans="1:9" hidden="1" x14ac:dyDescent="0.25">
      <c r="A35534" s="40"/>
      <c r="I35534" s="40"/>
    </row>
    <row r="35535" spans="1:9" hidden="1" x14ac:dyDescent="0.25">
      <c r="A35535" s="40"/>
      <c r="I35535" s="40"/>
    </row>
    <row r="35536" spans="1:9" hidden="1" x14ac:dyDescent="0.25">
      <c r="A35536" s="40"/>
      <c r="I35536" s="40"/>
    </row>
    <row r="35537" spans="1:9" hidden="1" x14ac:dyDescent="0.25">
      <c r="A35537" s="40"/>
      <c r="I35537" s="40"/>
    </row>
    <row r="35538" spans="1:9" hidden="1" x14ac:dyDescent="0.25">
      <c r="A35538" s="40"/>
      <c r="I35538" s="40"/>
    </row>
    <row r="35539" spans="1:9" hidden="1" x14ac:dyDescent="0.25">
      <c r="A35539" s="40"/>
      <c r="I35539" s="40"/>
    </row>
    <row r="35540" spans="1:9" hidden="1" x14ac:dyDescent="0.25">
      <c r="A35540" s="40"/>
      <c r="I35540" s="40"/>
    </row>
    <row r="35541" spans="1:9" hidden="1" x14ac:dyDescent="0.25">
      <c r="A35541" s="40"/>
      <c r="I35541" s="40"/>
    </row>
    <row r="35542" spans="1:9" hidden="1" x14ac:dyDescent="0.25">
      <c r="A35542" s="40"/>
      <c r="I35542" s="40"/>
    </row>
    <row r="35543" spans="1:9" hidden="1" x14ac:dyDescent="0.25">
      <c r="A35543" s="40"/>
      <c r="I35543" s="40"/>
    </row>
    <row r="35544" spans="1:9" hidden="1" x14ac:dyDescent="0.25">
      <c r="A35544" s="40"/>
      <c r="I35544" s="40"/>
    </row>
    <row r="35545" spans="1:9" hidden="1" x14ac:dyDescent="0.25">
      <c r="A35545" s="40"/>
      <c r="I35545" s="40"/>
    </row>
    <row r="35546" spans="1:9" hidden="1" x14ac:dyDescent="0.25">
      <c r="A35546" s="40"/>
      <c r="I35546" s="40"/>
    </row>
    <row r="35547" spans="1:9" hidden="1" x14ac:dyDescent="0.25">
      <c r="A35547" s="40"/>
      <c r="I35547" s="40"/>
    </row>
    <row r="35548" spans="1:9" hidden="1" x14ac:dyDescent="0.25">
      <c r="A35548" s="40"/>
      <c r="I35548" s="40"/>
    </row>
    <row r="35549" spans="1:9" hidden="1" x14ac:dyDescent="0.25">
      <c r="A35549" s="40"/>
      <c r="I35549" s="40"/>
    </row>
    <row r="35550" spans="1:9" hidden="1" x14ac:dyDescent="0.25">
      <c r="A35550" s="40"/>
      <c r="I35550" s="40"/>
    </row>
    <row r="35551" spans="1:9" hidden="1" x14ac:dyDescent="0.25">
      <c r="A35551" s="40"/>
      <c r="I35551" s="40"/>
    </row>
    <row r="35552" spans="1:9" hidden="1" x14ac:dyDescent="0.25">
      <c r="A35552" s="40"/>
      <c r="I35552" s="40"/>
    </row>
    <row r="35553" spans="1:9" hidden="1" x14ac:dyDescent="0.25">
      <c r="A35553" s="40"/>
      <c r="I35553" s="40"/>
    </row>
    <row r="35554" spans="1:9" hidden="1" x14ac:dyDescent="0.25">
      <c r="A35554" s="40"/>
      <c r="I35554" s="40"/>
    </row>
    <row r="35555" spans="1:9" hidden="1" x14ac:dyDescent="0.25">
      <c r="A35555" s="40"/>
      <c r="I35555" s="40"/>
    </row>
    <row r="35556" spans="1:9" hidden="1" x14ac:dyDescent="0.25">
      <c r="A35556" s="40"/>
      <c r="I35556" s="40"/>
    </row>
    <row r="35557" spans="1:9" hidden="1" x14ac:dyDescent="0.25">
      <c r="A35557" s="40"/>
      <c r="I35557" s="40"/>
    </row>
    <row r="35558" spans="1:9" hidden="1" x14ac:dyDescent="0.25">
      <c r="A35558" s="40"/>
      <c r="I35558" s="40"/>
    </row>
    <row r="35559" spans="1:9" hidden="1" x14ac:dyDescent="0.25">
      <c r="A35559" s="40"/>
      <c r="I35559" s="40"/>
    </row>
    <row r="35560" spans="1:9" hidden="1" x14ac:dyDescent="0.25">
      <c r="A35560" s="40"/>
      <c r="I35560" s="40"/>
    </row>
    <row r="35561" spans="1:9" hidden="1" x14ac:dyDescent="0.25">
      <c r="A35561" s="40"/>
      <c r="I35561" s="40"/>
    </row>
    <row r="35562" spans="1:9" hidden="1" x14ac:dyDescent="0.25">
      <c r="A35562" s="40"/>
      <c r="I35562" s="40"/>
    </row>
    <row r="35563" spans="1:9" hidden="1" x14ac:dyDescent="0.25">
      <c r="A35563" s="40"/>
      <c r="I35563" s="40"/>
    </row>
    <row r="35564" spans="1:9" hidden="1" x14ac:dyDescent="0.25">
      <c r="A35564" s="40"/>
      <c r="I35564" s="40"/>
    </row>
    <row r="35565" spans="1:9" hidden="1" x14ac:dyDescent="0.25">
      <c r="A35565" s="40"/>
      <c r="I35565" s="40"/>
    </row>
    <row r="35566" spans="1:9" hidden="1" x14ac:dyDescent="0.25">
      <c r="A35566" s="40"/>
      <c r="I35566" s="40"/>
    </row>
    <row r="35567" spans="1:9" hidden="1" x14ac:dyDescent="0.25">
      <c r="A35567" s="40"/>
      <c r="I35567" s="40"/>
    </row>
    <row r="35568" spans="1:9" hidden="1" x14ac:dyDescent="0.25">
      <c r="A35568" s="40"/>
      <c r="I35568" s="40"/>
    </row>
    <row r="35569" spans="1:9" hidden="1" x14ac:dyDescent="0.25">
      <c r="A35569" s="40"/>
      <c r="I35569" s="40"/>
    </row>
    <row r="35570" spans="1:9" hidden="1" x14ac:dyDescent="0.25">
      <c r="A35570" s="40"/>
      <c r="I35570" s="40"/>
    </row>
    <row r="35571" spans="1:9" hidden="1" x14ac:dyDescent="0.25">
      <c r="A35571" s="40"/>
      <c r="I35571" s="40"/>
    </row>
    <row r="35572" spans="1:9" hidden="1" x14ac:dyDescent="0.25">
      <c r="A35572" s="40"/>
      <c r="I35572" s="40"/>
    </row>
    <row r="35573" spans="1:9" hidden="1" x14ac:dyDescent="0.25">
      <c r="A35573" s="40"/>
      <c r="I35573" s="40"/>
    </row>
    <row r="35574" spans="1:9" hidden="1" x14ac:dyDescent="0.25">
      <c r="A35574" s="40"/>
      <c r="I35574" s="40"/>
    </row>
    <row r="35575" spans="1:9" hidden="1" x14ac:dyDescent="0.25">
      <c r="A35575" s="40"/>
      <c r="I35575" s="40"/>
    </row>
    <row r="35576" spans="1:9" hidden="1" x14ac:dyDescent="0.25">
      <c r="A35576" s="40"/>
      <c r="I35576" s="40"/>
    </row>
    <row r="35577" spans="1:9" hidden="1" x14ac:dyDescent="0.25">
      <c r="A35577" s="40"/>
      <c r="I35577" s="40"/>
    </row>
    <row r="35578" spans="1:9" hidden="1" x14ac:dyDescent="0.25">
      <c r="A35578" s="40"/>
      <c r="I35578" s="40"/>
    </row>
    <row r="35579" spans="1:9" hidden="1" x14ac:dyDescent="0.25">
      <c r="A35579" s="40"/>
      <c r="I35579" s="40"/>
    </row>
    <row r="35580" spans="1:9" hidden="1" x14ac:dyDescent="0.25">
      <c r="A35580" s="40"/>
      <c r="I35580" s="40"/>
    </row>
    <row r="35581" spans="1:9" hidden="1" x14ac:dyDescent="0.25">
      <c r="A35581" s="40"/>
      <c r="I35581" s="40"/>
    </row>
    <row r="35582" spans="1:9" hidden="1" x14ac:dyDescent="0.25">
      <c r="A35582" s="40"/>
      <c r="I35582" s="40"/>
    </row>
    <row r="35583" spans="1:9" hidden="1" x14ac:dyDescent="0.25">
      <c r="A35583" s="40"/>
      <c r="I35583" s="40"/>
    </row>
    <row r="35584" spans="1:9" hidden="1" x14ac:dyDescent="0.25">
      <c r="A35584" s="40"/>
      <c r="I35584" s="40"/>
    </row>
    <row r="35585" spans="1:9" hidden="1" x14ac:dyDescent="0.25">
      <c r="A35585" s="40"/>
      <c r="I35585" s="40"/>
    </row>
    <row r="35586" spans="1:9" hidden="1" x14ac:dyDescent="0.25">
      <c r="A35586" s="40"/>
      <c r="I35586" s="40"/>
    </row>
    <row r="35587" spans="1:9" hidden="1" x14ac:dyDescent="0.25">
      <c r="A35587" s="40"/>
      <c r="I35587" s="40"/>
    </row>
    <row r="35588" spans="1:9" hidden="1" x14ac:dyDescent="0.25">
      <c r="A35588" s="40"/>
      <c r="I35588" s="40"/>
    </row>
    <row r="35589" spans="1:9" hidden="1" x14ac:dyDescent="0.25">
      <c r="A35589" s="40"/>
      <c r="I35589" s="40"/>
    </row>
    <row r="35590" spans="1:9" hidden="1" x14ac:dyDescent="0.25">
      <c r="A35590" s="40"/>
      <c r="I35590" s="40"/>
    </row>
    <row r="35591" spans="1:9" hidden="1" x14ac:dyDescent="0.25">
      <c r="A35591" s="40"/>
      <c r="I35591" s="40"/>
    </row>
    <row r="35592" spans="1:9" hidden="1" x14ac:dyDescent="0.25">
      <c r="A35592" s="40"/>
      <c r="I35592" s="40"/>
    </row>
    <row r="35593" spans="1:9" hidden="1" x14ac:dyDescent="0.25">
      <c r="A35593" s="40"/>
      <c r="I35593" s="40"/>
    </row>
    <row r="35594" spans="1:9" hidden="1" x14ac:dyDescent="0.25">
      <c r="A35594" s="40"/>
      <c r="I35594" s="40"/>
    </row>
    <row r="35595" spans="1:9" hidden="1" x14ac:dyDescent="0.25">
      <c r="A35595" s="40"/>
      <c r="I35595" s="40"/>
    </row>
    <row r="35596" spans="1:9" hidden="1" x14ac:dyDescent="0.25">
      <c r="A35596" s="40"/>
      <c r="I35596" s="40"/>
    </row>
    <row r="35597" spans="1:9" hidden="1" x14ac:dyDescent="0.25">
      <c r="A35597" s="40"/>
      <c r="I35597" s="40"/>
    </row>
    <row r="35598" spans="1:9" hidden="1" x14ac:dyDescent="0.25">
      <c r="A35598" s="40"/>
      <c r="I35598" s="40"/>
    </row>
    <row r="35599" spans="1:9" hidden="1" x14ac:dyDescent="0.25">
      <c r="A35599" s="40"/>
      <c r="I35599" s="40"/>
    </row>
    <row r="35600" spans="1:9" hidden="1" x14ac:dyDescent="0.25">
      <c r="A35600" s="40"/>
      <c r="I35600" s="40"/>
    </row>
    <row r="35601" spans="1:9" hidden="1" x14ac:dyDescent="0.25">
      <c r="A35601" s="40"/>
      <c r="I35601" s="40"/>
    </row>
    <row r="35602" spans="1:9" hidden="1" x14ac:dyDescent="0.25">
      <c r="A35602" s="40"/>
      <c r="I35602" s="40"/>
    </row>
    <row r="35603" spans="1:9" hidden="1" x14ac:dyDescent="0.25">
      <c r="A35603" s="40"/>
      <c r="I35603" s="40"/>
    </row>
    <row r="35604" spans="1:9" hidden="1" x14ac:dyDescent="0.25">
      <c r="A35604" s="40"/>
      <c r="I35604" s="40"/>
    </row>
    <row r="35605" spans="1:9" hidden="1" x14ac:dyDescent="0.25">
      <c r="A35605" s="40"/>
      <c r="I35605" s="40"/>
    </row>
    <row r="35606" spans="1:9" hidden="1" x14ac:dyDescent="0.25">
      <c r="A35606" s="40"/>
      <c r="I35606" s="40"/>
    </row>
    <row r="35607" spans="1:9" hidden="1" x14ac:dyDescent="0.25">
      <c r="A35607" s="40"/>
      <c r="I35607" s="40"/>
    </row>
    <row r="35608" spans="1:9" hidden="1" x14ac:dyDescent="0.25">
      <c r="A35608" s="40"/>
      <c r="I35608" s="40"/>
    </row>
    <row r="35609" spans="1:9" hidden="1" x14ac:dyDescent="0.25">
      <c r="A35609" s="40"/>
      <c r="I35609" s="40"/>
    </row>
    <row r="35610" spans="1:9" hidden="1" x14ac:dyDescent="0.25">
      <c r="A35610" s="40"/>
      <c r="I35610" s="40"/>
    </row>
    <row r="35611" spans="1:9" hidden="1" x14ac:dyDescent="0.25">
      <c r="A35611" s="40"/>
      <c r="I35611" s="40"/>
    </row>
    <row r="35612" spans="1:9" hidden="1" x14ac:dyDescent="0.25">
      <c r="A35612" s="40"/>
      <c r="I35612" s="40"/>
    </row>
    <row r="35613" spans="1:9" hidden="1" x14ac:dyDescent="0.25">
      <c r="A35613" s="40"/>
      <c r="I35613" s="40"/>
    </row>
    <row r="35614" spans="1:9" hidden="1" x14ac:dyDescent="0.25">
      <c r="A35614" s="40"/>
      <c r="I35614" s="40"/>
    </row>
    <row r="35615" spans="1:9" hidden="1" x14ac:dyDescent="0.25">
      <c r="A35615" s="40"/>
      <c r="I35615" s="40"/>
    </row>
    <row r="35616" spans="1:9" hidden="1" x14ac:dyDescent="0.25">
      <c r="A35616" s="40"/>
      <c r="I35616" s="40"/>
    </row>
    <row r="35617" spans="1:9" hidden="1" x14ac:dyDescent="0.25">
      <c r="A35617" s="40"/>
      <c r="I35617" s="40"/>
    </row>
    <row r="35618" spans="1:9" hidden="1" x14ac:dyDescent="0.25">
      <c r="A35618" s="40"/>
      <c r="I35618" s="40"/>
    </row>
    <row r="35619" spans="1:9" hidden="1" x14ac:dyDescent="0.25">
      <c r="A35619" s="40"/>
      <c r="I35619" s="40"/>
    </row>
    <row r="35620" spans="1:9" hidden="1" x14ac:dyDescent="0.25">
      <c r="A35620" s="40"/>
      <c r="I35620" s="40"/>
    </row>
    <row r="35621" spans="1:9" hidden="1" x14ac:dyDescent="0.25">
      <c r="A35621" s="40"/>
      <c r="I35621" s="40"/>
    </row>
    <row r="35622" spans="1:9" hidden="1" x14ac:dyDescent="0.25">
      <c r="A35622" s="40"/>
      <c r="I35622" s="40"/>
    </row>
    <row r="35623" spans="1:9" hidden="1" x14ac:dyDescent="0.25">
      <c r="A35623" s="40"/>
      <c r="I35623" s="40"/>
    </row>
    <row r="35624" spans="1:9" hidden="1" x14ac:dyDescent="0.25">
      <c r="A35624" s="40"/>
      <c r="I35624" s="40"/>
    </row>
    <row r="35625" spans="1:9" hidden="1" x14ac:dyDescent="0.25">
      <c r="A35625" s="40"/>
      <c r="I35625" s="40"/>
    </row>
    <row r="35626" spans="1:9" hidden="1" x14ac:dyDescent="0.25">
      <c r="A35626" s="40"/>
      <c r="I35626" s="40"/>
    </row>
    <row r="35627" spans="1:9" hidden="1" x14ac:dyDescent="0.25">
      <c r="A35627" s="40"/>
      <c r="I35627" s="40"/>
    </row>
    <row r="35628" spans="1:9" hidden="1" x14ac:dyDescent="0.25">
      <c r="A35628" s="40"/>
      <c r="I35628" s="40"/>
    </row>
    <row r="35629" spans="1:9" hidden="1" x14ac:dyDescent="0.25">
      <c r="A35629" s="40"/>
      <c r="I35629" s="40"/>
    </row>
    <row r="35630" spans="1:9" hidden="1" x14ac:dyDescent="0.25">
      <c r="A35630" s="40"/>
      <c r="I35630" s="40"/>
    </row>
    <row r="35631" spans="1:9" hidden="1" x14ac:dyDescent="0.25">
      <c r="A35631" s="40"/>
      <c r="I35631" s="40"/>
    </row>
    <row r="35632" spans="1:9" hidden="1" x14ac:dyDescent="0.25">
      <c r="A35632" s="40"/>
      <c r="I35632" s="40"/>
    </row>
    <row r="35633" spans="1:9" hidden="1" x14ac:dyDescent="0.25">
      <c r="A35633" s="40"/>
      <c r="I35633" s="40"/>
    </row>
    <row r="35634" spans="1:9" hidden="1" x14ac:dyDescent="0.25">
      <c r="A35634" s="40"/>
      <c r="I35634" s="40"/>
    </row>
    <row r="35635" spans="1:9" hidden="1" x14ac:dyDescent="0.25">
      <c r="A35635" s="40"/>
      <c r="I35635" s="40"/>
    </row>
    <row r="35636" spans="1:9" hidden="1" x14ac:dyDescent="0.25">
      <c r="A35636" s="40"/>
      <c r="I35636" s="40"/>
    </row>
    <row r="35637" spans="1:9" hidden="1" x14ac:dyDescent="0.25">
      <c r="A35637" s="40"/>
      <c r="I35637" s="40"/>
    </row>
    <row r="35638" spans="1:9" hidden="1" x14ac:dyDescent="0.25">
      <c r="A35638" s="40"/>
      <c r="I35638" s="40"/>
    </row>
    <row r="35639" spans="1:9" hidden="1" x14ac:dyDescent="0.25">
      <c r="A35639" s="40"/>
      <c r="I35639" s="40"/>
    </row>
    <row r="35640" spans="1:9" hidden="1" x14ac:dyDescent="0.25">
      <c r="A35640" s="40"/>
      <c r="I35640" s="40"/>
    </row>
    <row r="35641" spans="1:9" hidden="1" x14ac:dyDescent="0.25">
      <c r="A35641" s="40"/>
      <c r="I35641" s="40"/>
    </row>
    <row r="35642" spans="1:9" hidden="1" x14ac:dyDescent="0.25">
      <c r="A35642" s="40"/>
      <c r="I35642" s="40"/>
    </row>
    <row r="35643" spans="1:9" hidden="1" x14ac:dyDescent="0.25">
      <c r="A35643" s="40"/>
      <c r="I35643" s="40"/>
    </row>
    <row r="35644" spans="1:9" hidden="1" x14ac:dyDescent="0.25">
      <c r="A35644" s="40"/>
      <c r="I35644" s="40"/>
    </row>
    <row r="35645" spans="1:9" hidden="1" x14ac:dyDescent="0.25">
      <c r="A35645" s="40"/>
      <c r="I35645" s="40"/>
    </row>
    <row r="35646" spans="1:9" hidden="1" x14ac:dyDescent="0.25">
      <c r="A35646" s="40"/>
      <c r="I35646" s="40"/>
    </row>
    <row r="35647" spans="1:9" hidden="1" x14ac:dyDescent="0.25">
      <c r="A35647" s="40"/>
      <c r="I35647" s="40"/>
    </row>
    <row r="35648" spans="1:9" hidden="1" x14ac:dyDescent="0.25">
      <c r="A35648" s="40"/>
      <c r="I35648" s="40"/>
    </row>
    <row r="35649" spans="1:9" hidden="1" x14ac:dyDescent="0.25">
      <c r="A35649" s="40"/>
      <c r="I35649" s="40"/>
    </row>
    <row r="35650" spans="1:9" hidden="1" x14ac:dyDescent="0.25">
      <c r="A35650" s="40"/>
      <c r="I35650" s="40"/>
    </row>
    <row r="35651" spans="1:9" hidden="1" x14ac:dyDescent="0.25">
      <c r="A35651" s="40"/>
      <c r="I35651" s="40"/>
    </row>
    <row r="35652" spans="1:9" hidden="1" x14ac:dyDescent="0.25">
      <c r="A35652" s="40"/>
      <c r="I35652" s="40"/>
    </row>
    <row r="35653" spans="1:9" hidden="1" x14ac:dyDescent="0.25">
      <c r="A35653" s="40"/>
      <c r="I35653" s="40"/>
    </row>
    <row r="35654" spans="1:9" hidden="1" x14ac:dyDescent="0.25">
      <c r="A35654" s="40"/>
      <c r="I35654" s="40"/>
    </row>
    <row r="35655" spans="1:9" hidden="1" x14ac:dyDescent="0.25">
      <c r="A35655" s="40"/>
      <c r="I35655" s="40"/>
    </row>
    <row r="35656" spans="1:9" hidden="1" x14ac:dyDescent="0.25">
      <c r="A35656" s="40"/>
      <c r="I35656" s="40"/>
    </row>
    <row r="35657" spans="1:9" hidden="1" x14ac:dyDescent="0.25">
      <c r="A35657" s="40"/>
      <c r="I35657" s="40"/>
    </row>
    <row r="35658" spans="1:9" hidden="1" x14ac:dyDescent="0.25">
      <c r="A35658" s="40"/>
      <c r="I35658" s="40"/>
    </row>
    <row r="35659" spans="1:9" hidden="1" x14ac:dyDescent="0.25">
      <c r="A35659" s="40"/>
      <c r="I35659" s="40"/>
    </row>
    <row r="35660" spans="1:9" hidden="1" x14ac:dyDescent="0.25">
      <c r="A35660" s="40"/>
      <c r="I35660" s="40"/>
    </row>
    <row r="35661" spans="1:9" hidden="1" x14ac:dyDescent="0.25">
      <c r="A35661" s="40"/>
      <c r="I35661" s="40"/>
    </row>
    <row r="35662" spans="1:9" hidden="1" x14ac:dyDescent="0.25">
      <c r="A35662" s="40"/>
      <c r="I35662" s="40"/>
    </row>
    <row r="35663" spans="1:9" hidden="1" x14ac:dyDescent="0.25">
      <c r="A35663" s="40"/>
      <c r="I35663" s="40"/>
    </row>
    <row r="35664" spans="1:9" hidden="1" x14ac:dyDescent="0.25">
      <c r="A35664" s="40"/>
      <c r="I35664" s="40"/>
    </row>
    <row r="35665" spans="1:9" hidden="1" x14ac:dyDescent="0.25">
      <c r="A35665" s="40"/>
      <c r="I35665" s="40"/>
    </row>
    <row r="35666" spans="1:9" hidden="1" x14ac:dyDescent="0.25">
      <c r="A35666" s="40"/>
      <c r="I35666" s="40"/>
    </row>
    <row r="35667" spans="1:9" hidden="1" x14ac:dyDescent="0.25">
      <c r="A35667" s="40"/>
      <c r="I35667" s="40"/>
    </row>
    <row r="35668" spans="1:9" hidden="1" x14ac:dyDescent="0.25">
      <c r="A35668" s="40"/>
      <c r="I35668" s="40"/>
    </row>
    <row r="35669" spans="1:9" hidden="1" x14ac:dyDescent="0.25">
      <c r="A35669" s="40"/>
      <c r="I35669" s="40"/>
    </row>
    <row r="35670" spans="1:9" hidden="1" x14ac:dyDescent="0.25">
      <c r="A35670" s="40"/>
      <c r="I35670" s="40"/>
    </row>
    <row r="35671" spans="1:9" hidden="1" x14ac:dyDescent="0.25">
      <c r="A35671" s="40"/>
      <c r="I35671" s="40"/>
    </row>
    <row r="35672" spans="1:9" hidden="1" x14ac:dyDescent="0.25">
      <c r="A35672" s="40"/>
      <c r="I35672" s="40"/>
    </row>
    <row r="35673" spans="1:9" hidden="1" x14ac:dyDescent="0.25">
      <c r="A35673" s="40"/>
      <c r="I35673" s="40"/>
    </row>
    <row r="35674" spans="1:9" hidden="1" x14ac:dyDescent="0.25">
      <c r="A35674" s="40"/>
      <c r="I35674" s="40"/>
    </row>
    <row r="35675" spans="1:9" hidden="1" x14ac:dyDescent="0.25">
      <c r="A35675" s="40"/>
      <c r="I35675" s="40"/>
    </row>
    <row r="35676" spans="1:9" hidden="1" x14ac:dyDescent="0.25">
      <c r="A35676" s="40"/>
      <c r="I35676" s="40"/>
    </row>
    <row r="35677" spans="1:9" hidden="1" x14ac:dyDescent="0.25">
      <c r="A35677" s="40"/>
      <c r="I35677" s="40"/>
    </row>
    <row r="35678" spans="1:9" hidden="1" x14ac:dyDescent="0.25">
      <c r="A35678" s="40"/>
      <c r="I35678" s="40"/>
    </row>
    <row r="35679" spans="1:9" hidden="1" x14ac:dyDescent="0.25">
      <c r="A35679" s="40"/>
      <c r="I35679" s="40"/>
    </row>
    <row r="35680" spans="1:9" hidden="1" x14ac:dyDescent="0.25">
      <c r="A35680" s="40"/>
      <c r="I35680" s="40"/>
    </row>
    <row r="35681" spans="1:9" hidden="1" x14ac:dyDescent="0.25">
      <c r="A35681" s="40"/>
      <c r="I35681" s="40"/>
    </row>
    <row r="35682" spans="1:9" hidden="1" x14ac:dyDescent="0.25">
      <c r="A35682" s="40"/>
      <c r="I35682" s="40"/>
    </row>
    <row r="35683" spans="1:9" hidden="1" x14ac:dyDescent="0.25">
      <c r="A35683" s="40"/>
      <c r="I35683" s="40"/>
    </row>
    <row r="35684" spans="1:9" hidden="1" x14ac:dyDescent="0.25">
      <c r="A35684" s="40"/>
      <c r="I35684" s="40"/>
    </row>
    <row r="35685" spans="1:9" hidden="1" x14ac:dyDescent="0.25">
      <c r="A35685" s="40"/>
      <c r="I35685" s="40"/>
    </row>
    <row r="35686" spans="1:9" hidden="1" x14ac:dyDescent="0.25">
      <c r="A35686" s="40"/>
      <c r="I35686" s="40"/>
    </row>
    <row r="35687" spans="1:9" hidden="1" x14ac:dyDescent="0.25">
      <c r="A35687" s="40"/>
      <c r="I35687" s="40"/>
    </row>
    <row r="35688" spans="1:9" hidden="1" x14ac:dyDescent="0.25">
      <c r="A35688" s="40"/>
      <c r="I35688" s="40"/>
    </row>
    <row r="35689" spans="1:9" hidden="1" x14ac:dyDescent="0.25">
      <c r="A35689" s="40"/>
      <c r="I35689" s="40"/>
    </row>
    <row r="35690" spans="1:9" hidden="1" x14ac:dyDescent="0.25">
      <c r="A35690" s="40"/>
      <c r="I35690" s="40"/>
    </row>
    <row r="35691" spans="1:9" hidden="1" x14ac:dyDescent="0.25">
      <c r="A35691" s="40"/>
      <c r="I35691" s="40"/>
    </row>
    <row r="35692" spans="1:9" hidden="1" x14ac:dyDescent="0.25">
      <c r="A35692" s="40"/>
      <c r="I35692" s="40"/>
    </row>
    <row r="35693" spans="1:9" hidden="1" x14ac:dyDescent="0.25">
      <c r="A35693" s="40"/>
      <c r="I35693" s="40"/>
    </row>
    <row r="35694" spans="1:9" hidden="1" x14ac:dyDescent="0.25">
      <c r="A35694" s="40"/>
      <c r="I35694" s="40"/>
    </row>
    <row r="35695" spans="1:9" hidden="1" x14ac:dyDescent="0.25">
      <c r="A35695" s="40"/>
      <c r="I35695" s="40"/>
    </row>
    <row r="35696" spans="1:9" hidden="1" x14ac:dyDescent="0.25">
      <c r="A35696" s="40"/>
      <c r="I35696" s="40"/>
    </row>
    <row r="35697" spans="1:9" hidden="1" x14ac:dyDescent="0.25">
      <c r="A35697" s="40"/>
      <c r="I35697" s="40"/>
    </row>
    <row r="35698" spans="1:9" hidden="1" x14ac:dyDescent="0.25">
      <c r="A35698" s="40"/>
      <c r="I35698" s="40"/>
    </row>
    <row r="35699" spans="1:9" hidden="1" x14ac:dyDescent="0.25">
      <c r="A35699" s="40"/>
      <c r="I35699" s="40"/>
    </row>
    <row r="35700" spans="1:9" hidden="1" x14ac:dyDescent="0.25">
      <c r="A35700" s="40"/>
      <c r="I35700" s="40"/>
    </row>
    <row r="35701" spans="1:9" hidden="1" x14ac:dyDescent="0.25">
      <c r="A35701" s="40"/>
      <c r="I35701" s="40"/>
    </row>
    <row r="35702" spans="1:9" hidden="1" x14ac:dyDescent="0.25">
      <c r="A35702" s="40"/>
      <c r="I35702" s="40"/>
    </row>
    <row r="35703" spans="1:9" hidden="1" x14ac:dyDescent="0.25">
      <c r="A35703" s="40"/>
      <c r="I35703" s="40"/>
    </row>
    <row r="35704" spans="1:9" hidden="1" x14ac:dyDescent="0.25">
      <c r="A35704" s="40"/>
      <c r="I35704" s="40"/>
    </row>
    <row r="35705" spans="1:9" hidden="1" x14ac:dyDescent="0.25">
      <c r="A35705" s="40"/>
      <c r="I35705" s="40"/>
    </row>
    <row r="35706" spans="1:9" hidden="1" x14ac:dyDescent="0.25">
      <c r="A35706" s="40"/>
      <c r="I35706" s="40"/>
    </row>
    <row r="35707" spans="1:9" hidden="1" x14ac:dyDescent="0.25">
      <c r="A35707" s="40"/>
      <c r="I35707" s="40"/>
    </row>
    <row r="35708" spans="1:9" hidden="1" x14ac:dyDescent="0.25">
      <c r="A35708" s="40"/>
      <c r="I35708" s="40"/>
    </row>
    <row r="35709" spans="1:9" hidden="1" x14ac:dyDescent="0.25">
      <c r="A35709" s="40"/>
      <c r="I35709" s="40"/>
    </row>
    <row r="35710" spans="1:9" hidden="1" x14ac:dyDescent="0.25">
      <c r="A35710" s="40"/>
      <c r="I35710" s="40"/>
    </row>
    <row r="35711" spans="1:9" hidden="1" x14ac:dyDescent="0.25">
      <c r="A35711" s="40"/>
      <c r="I35711" s="40"/>
    </row>
    <row r="35712" spans="1:9" hidden="1" x14ac:dyDescent="0.25">
      <c r="A35712" s="40"/>
      <c r="I35712" s="40"/>
    </row>
    <row r="35713" spans="1:9" hidden="1" x14ac:dyDescent="0.25">
      <c r="A35713" s="40"/>
      <c r="I35713" s="40"/>
    </row>
    <row r="35714" spans="1:9" hidden="1" x14ac:dyDescent="0.25">
      <c r="A35714" s="40"/>
      <c r="I35714" s="40"/>
    </row>
    <row r="35715" spans="1:9" hidden="1" x14ac:dyDescent="0.25">
      <c r="A35715" s="40"/>
      <c r="I35715" s="40"/>
    </row>
    <row r="35716" spans="1:9" hidden="1" x14ac:dyDescent="0.25">
      <c r="A35716" s="40"/>
      <c r="I35716" s="40"/>
    </row>
    <row r="35717" spans="1:9" hidden="1" x14ac:dyDescent="0.25">
      <c r="A35717" s="40"/>
      <c r="I35717" s="40"/>
    </row>
    <row r="35718" spans="1:9" hidden="1" x14ac:dyDescent="0.25">
      <c r="A35718" s="40"/>
      <c r="I35718" s="40"/>
    </row>
    <row r="35719" spans="1:9" hidden="1" x14ac:dyDescent="0.25">
      <c r="A35719" s="40"/>
      <c r="I35719" s="40"/>
    </row>
    <row r="35720" spans="1:9" hidden="1" x14ac:dyDescent="0.25">
      <c r="A35720" s="40"/>
      <c r="I35720" s="40"/>
    </row>
    <row r="35721" spans="1:9" hidden="1" x14ac:dyDescent="0.25">
      <c r="A35721" s="40"/>
      <c r="I35721" s="40"/>
    </row>
    <row r="35722" spans="1:9" hidden="1" x14ac:dyDescent="0.25">
      <c r="A35722" s="40"/>
      <c r="I35722" s="40"/>
    </row>
    <row r="35723" spans="1:9" hidden="1" x14ac:dyDescent="0.25">
      <c r="A35723" s="40"/>
      <c r="I35723" s="40"/>
    </row>
    <row r="35724" spans="1:9" hidden="1" x14ac:dyDescent="0.25">
      <c r="A35724" s="40"/>
      <c r="I35724" s="40"/>
    </row>
    <row r="35725" spans="1:9" hidden="1" x14ac:dyDescent="0.25">
      <c r="A35725" s="40"/>
      <c r="I35725" s="40"/>
    </row>
    <row r="35726" spans="1:9" hidden="1" x14ac:dyDescent="0.25">
      <c r="A35726" s="40"/>
      <c r="I35726" s="40"/>
    </row>
    <row r="35727" spans="1:9" hidden="1" x14ac:dyDescent="0.25">
      <c r="A35727" s="40"/>
      <c r="I35727" s="40"/>
    </row>
    <row r="35728" spans="1:9" hidden="1" x14ac:dyDescent="0.25">
      <c r="A35728" s="40"/>
      <c r="I35728" s="40"/>
    </row>
    <row r="35729" spans="1:9" hidden="1" x14ac:dyDescent="0.25">
      <c r="A35729" s="40"/>
      <c r="I35729" s="40"/>
    </row>
    <row r="35730" spans="1:9" hidden="1" x14ac:dyDescent="0.25">
      <c r="A35730" s="40"/>
      <c r="I35730" s="40"/>
    </row>
    <row r="35731" spans="1:9" hidden="1" x14ac:dyDescent="0.25">
      <c r="A35731" s="40"/>
      <c r="I35731" s="40"/>
    </row>
    <row r="35732" spans="1:9" hidden="1" x14ac:dyDescent="0.25">
      <c r="A35732" s="40"/>
      <c r="I35732" s="40"/>
    </row>
    <row r="35733" spans="1:9" hidden="1" x14ac:dyDescent="0.25">
      <c r="A35733" s="40"/>
      <c r="I35733" s="40"/>
    </row>
    <row r="35734" spans="1:9" hidden="1" x14ac:dyDescent="0.25">
      <c r="A35734" s="40"/>
      <c r="I35734" s="40"/>
    </row>
    <row r="35735" spans="1:9" hidden="1" x14ac:dyDescent="0.25">
      <c r="A35735" s="40"/>
      <c r="I35735" s="40"/>
    </row>
    <row r="35736" spans="1:9" hidden="1" x14ac:dyDescent="0.25">
      <c r="A35736" s="40"/>
      <c r="I35736" s="40"/>
    </row>
    <row r="35737" spans="1:9" hidden="1" x14ac:dyDescent="0.25">
      <c r="A35737" s="40"/>
      <c r="I35737" s="40"/>
    </row>
    <row r="35738" spans="1:9" hidden="1" x14ac:dyDescent="0.25">
      <c r="A35738" s="40"/>
      <c r="I35738" s="40"/>
    </row>
    <row r="35739" spans="1:9" hidden="1" x14ac:dyDescent="0.25">
      <c r="A35739" s="40"/>
      <c r="I35739" s="40"/>
    </row>
    <row r="35740" spans="1:9" hidden="1" x14ac:dyDescent="0.25">
      <c r="A35740" s="40"/>
      <c r="I35740" s="40"/>
    </row>
    <row r="35741" spans="1:9" hidden="1" x14ac:dyDescent="0.25">
      <c r="A35741" s="40"/>
      <c r="I35741" s="40"/>
    </row>
    <row r="35742" spans="1:9" hidden="1" x14ac:dyDescent="0.25">
      <c r="A35742" s="40"/>
      <c r="I35742" s="40"/>
    </row>
    <row r="35743" spans="1:9" hidden="1" x14ac:dyDescent="0.25">
      <c r="A35743" s="40"/>
      <c r="I35743" s="40"/>
    </row>
    <row r="35744" spans="1:9" hidden="1" x14ac:dyDescent="0.25">
      <c r="A35744" s="40"/>
      <c r="I35744" s="40"/>
    </row>
    <row r="35745" spans="1:9" hidden="1" x14ac:dyDescent="0.25">
      <c r="A35745" s="40"/>
      <c r="I35745" s="40"/>
    </row>
    <row r="35746" spans="1:9" hidden="1" x14ac:dyDescent="0.25">
      <c r="A35746" s="40"/>
      <c r="I35746" s="40"/>
    </row>
    <row r="35747" spans="1:9" hidden="1" x14ac:dyDescent="0.25">
      <c r="A35747" s="40"/>
      <c r="I35747" s="40"/>
    </row>
    <row r="35748" spans="1:9" hidden="1" x14ac:dyDescent="0.25">
      <c r="A35748" s="40"/>
      <c r="I35748" s="40"/>
    </row>
    <row r="35749" spans="1:9" hidden="1" x14ac:dyDescent="0.25">
      <c r="A35749" s="40"/>
      <c r="I35749" s="40"/>
    </row>
    <row r="35750" spans="1:9" hidden="1" x14ac:dyDescent="0.25">
      <c r="A35750" s="40"/>
      <c r="I35750" s="40"/>
    </row>
    <row r="35751" spans="1:9" hidden="1" x14ac:dyDescent="0.25">
      <c r="A35751" s="40"/>
      <c r="I35751" s="40"/>
    </row>
    <row r="35752" spans="1:9" hidden="1" x14ac:dyDescent="0.25">
      <c r="A35752" s="40"/>
      <c r="I35752" s="40"/>
    </row>
    <row r="35753" spans="1:9" hidden="1" x14ac:dyDescent="0.25">
      <c r="A35753" s="40"/>
      <c r="I35753" s="40"/>
    </row>
    <row r="35754" spans="1:9" hidden="1" x14ac:dyDescent="0.25">
      <c r="A35754" s="40"/>
      <c r="I35754" s="40"/>
    </row>
    <row r="35755" spans="1:9" hidden="1" x14ac:dyDescent="0.25">
      <c r="A35755" s="40"/>
      <c r="I35755" s="40"/>
    </row>
    <row r="35756" spans="1:9" hidden="1" x14ac:dyDescent="0.25">
      <c r="A35756" s="40"/>
      <c r="I35756" s="40"/>
    </row>
    <row r="35757" spans="1:9" hidden="1" x14ac:dyDescent="0.25">
      <c r="A35757" s="40"/>
      <c r="I35757" s="40"/>
    </row>
    <row r="35758" spans="1:9" hidden="1" x14ac:dyDescent="0.25">
      <c r="A35758" s="40"/>
      <c r="I35758" s="40"/>
    </row>
    <row r="35759" spans="1:9" hidden="1" x14ac:dyDescent="0.25">
      <c r="A35759" s="40"/>
      <c r="I35759" s="40"/>
    </row>
    <row r="35760" spans="1:9" hidden="1" x14ac:dyDescent="0.25">
      <c r="A35760" s="40"/>
      <c r="I35760" s="40"/>
    </row>
    <row r="35761" spans="1:9" hidden="1" x14ac:dyDescent="0.25">
      <c r="A35761" s="40"/>
      <c r="I35761" s="40"/>
    </row>
    <row r="35762" spans="1:9" hidden="1" x14ac:dyDescent="0.25">
      <c r="A35762" s="40"/>
      <c r="I35762" s="40"/>
    </row>
    <row r="35763" spans="1:9" hidden="1" x14ac:dyDescent="0.25">
      <c r="A35763" s="40"/>
      <c r="I35763" s="40"/>
    </row>
    <row r="35764" spans="1:9" hidden="1" x14ac:dyDescent="0.25">
      <c r="A35764" s="40"/>
      <c r="I35764" s="40"/>
    </row>
    <row r="35765" spans="1:9" hidden="1" x14ac:dyDescent="0.25">
      <c r="A35765" s="40"/>
      <c r="I35765" s="40"/>
    </row>
    <row r="35766" spans="1:9" hidden="1" x14ac:dyDescent="0.25">
      <c r="A35766" s="40"/>
      <c r="I35766" s="40"/>
    </row>
    <row r="35767" spans="1:9" hidden="1" x14ac:dyDescent="0.25">
      <c r="A35767" s="40"/>
      <c r="I35767" s="40"/>
    </row>
    <row r="35768" spans="1:9" hidden="1" x14ac:dyDescent="0.25">
      <c r="A35768" s="40"/>
      <c r="I35768" s="40"/>
    </row>
    <row r="35769" spans="1:9" hidden="1" x14ac:dyDescent="0.25">
      <c r="A35769" s="40"/>
      <c r="I35769" s="40"/>
    </row>
    <row r="35770" spans="1:9" hidden="1" x14ac:dyDescent="0.25">
      <c r="A35770" s="40"/>
      <c r="I35770" s="40"/>
    </row>
    <row r="35771" spans="1:9" hidden="1" x14ac:dyDescent="0.25">
      <c r="A35771" s="40"/>
      <c r="I35771" s="40"/>
    </row>
    <row r="35772" spans="1:9" hidden="1" x14ac:dyDescent="0.25">
      <c r="A35772" s="40"/>
      <c r="I35772" s="40"/>
    </row>
    <row r="35773" spans="1:9" hidden="1" x14ac:dyDescent="0.25">
      <c r="A35773" s="40"/>
      <c r="I35773" s="40"/>
    </row>
    <row r="35774" spans="1:9" hidden="1" x14ac:dyDescent="0.25">
      <c r="A35774" s="40"/>
      <c r="I35774" s="40"/>
    </row>
    <row r="35775" spans="1:9" hidden="1" x14ac:dyDescent="0.25">
      <c r="A35775" s="40"/>
      <c r="I35775" s="40"/>
    </row>
    <row r="35776" spans="1:9" hidden="1" x14ac:dyDescent="0.25">
      <c r="A35776" s="40"/>
      <c r="I35776" s="40"/>
    </row>
    <row r="35777" spans="1:9" hidden="1" x14ac:dyDescent="0.25">
      <c r="A35777" s="40"/>
      <c r="I35777" s="40"/>
    </row>
    <row r="35778" spans="1:9" hidden="1" x14ac:dyDescent="0.25">
      <c r="A35778" s="40"/>
      <c r="I35778" s="40"/>
    </row>
    <row r="35779" spans="1:9" hidden="1" x14ac:dyDescent="0.25">
      <c r="A35779" s="40"/>
      <c r="I35779" s="40"/>
    </row>
    <row r="35780" spans="1:9" hidden="1" x14ac:dyDescent="0.25">
      <c r="A35780" s="40"/>
      <c r="I35780" s="40"/>
    </row>
    <row r="35781" spans="1:9" hidden="1" x14ac:dyDescent="0.25">
      <c r="A35781" s="40"/>
      <c r="I35781" s="40"/>
    </row>
    <row r="35782" spans="1:9" hidden="1" x14ac:dyDescent="0.25">
      <c r="A35782" s="40"/>
      <c r="I35782" s="40"/>
    </row>
    <row r="35783" spans="1:9" hidden="1" x14ac:dyDescent="0.25">
      <c r="A35783" s="40"/>
      <c r="I35783" s="40"/>
    </row>
    <row r="35784" spans="1:9" hidden="1" x14ac:dyDescent="0.25">
      <c r="A35784" s="40"/>
      <c r="I35784" s="40"/>
    </row>
    <row r="35785" spans="1:9" hidden="1" x14ac:dyDescent="0.25">
      <c r="A35785" s="40"/>
      <c r="I35785" s="40"/>
    </row>
    <row r="35786" spans="1:9" hidden="1" x14ac:dyDescent="0.25">
      <c r="A35786" s="40"/>
      <c r="I35786" s="40"/>
    </row>
    <row r="35787" spans="1:9" hidden="1" x14ac:dyDescent="0.25">
      <c r="A35787" s="40"/>
      <c r="I35787" s="40"/>
    </row>
    <row r="35788" spans="1:9" hidden="1" x14ac:dyDescent="0.25">
      <c r="A35788" s="40"/>
      <c r="I35788" s="40"/>
    </row>
    <row r="35789" spans="1:9" hidden="1" x14ac:dyDescent="0.25">
      <c r="A35789" s="40"/>
      <c r="I35789" s="40"/>
    </row>
    <row r="35790" spans="1:9" hidden="1" x14ac:dyDescent="0.25">
      <c r="A35790" s="40"/>
      <c r="I35790" s="40"/>
    </row>
    <row r="35791" spans="1:9" hidden="1" x14ac:dyDescent="0.25">
      <c r="A35791" s="40"/>
      <c r="I35791" s="40"/>
    </row>
    <row r="35792" spans="1:9" hidden="1" x14ac:dyDescent="0.25">
      <c r="A35792" s="40"/>
      <c r="I35792" s="40"/>
    </row>
    <row r="35793" spans="1:9" hidden="1" x14ac:dyDescent="0.25">
      <c r="A35793" s="40"/>
      <c r="I35793" s="40"/>
    </row>
    <row r="35794" spans="1:9" hidden="1" x14ac:dyDescent="0.25">
      <c r="A35794" s="40"/>
      <c r="I35794" s="40"/>
    </row>
    <row r="35795" spans="1:9" hidden="1" x14ac:dyDescent="0.25">
      <c r="A35795" s="40"/>
      <c r="I35795" s="40"/>
    </row>
    <row r="35796" spans="1:9" hidden="1" x14ac:dyDescent="0.25">
      <c r="A35796" s="40"/>
      <c r="I35796" s="40"/>
    </row>
    <row r="35797" spans="1:9" hidden="1" x14ac:dyDescent="0.25">
      <c r="A35797" s="40"/>
      <c r="I35797" s="40"/>
    </row>
    <row r="35798" spans="1:9" hidden="1" x14ac:dyDescent="0.25">
      <c r="A35798" s="40"/>
      <c r="I35798" s="40"/>
    </row>
    <row r="35799" spans="1:9" hidden="1" x14ac:dyDescent="0.25">
      <c r="A35799" s="40"/>
      <c r="I35799" s="40"/>
    </row>
    <row r="35800" spans="1:9" hidden="1" x14ac:dyDescent="0.25">
      <c r="A35800" s="40"/>
      <c r="I35800" s="40"/>
    </row>
    <row r="35801" spans="1:9" hidden="1" x14ac:dyDescent="0.25">
      <c r="A35801" s="40"/>
      <c r="I35801" s="40"/>
    </row>
    <row r="35802" spans="1:9" hidden="1" x14ac:dyDescent="0.25">
      <c r="A35802" s="40"/>
      <c r="I35802" s="40"/>
    </row>
    <row r="35803" spans="1:9" hidden="1" x14ac:dyDescent="0.25">
      <c r="A35803" s="40"/>
      <c r="I35803" s="40"/>
    </row>
    <row r="35804" spans="1:9" hidden="1" x14ac:dyDescent="0.25">
      <c r="A35804" s="40"/>
      <c r="I35804" s="40"/>
    </row>
    <row r="35805" spans="1:9" hidden="1" x14ac:dyDescent="0.25">
      <c r="A35805" s="40"/>
      <c r="I35805" s="40"/>
    </row>
    <row r="35806" spans="1:9" hidden="1" x14ac:dyDescent="0.25">
      <c r="A35806" s="40"/>
      <c r="I35806" s="40"/>
    </row>
    <row r="35807" spans="1:9" hidden="1" x14ac:dyDescent="0.25">
      <c r="A35807" s="40"/>
      <c r="I35807" s="40"/>
    </row>
    <row r="35808" spans="1:9" hidden="1" x14ac:dyDescent="0.25">
      <c r="A35808" s="40"/>
      <c r="I35808" s="40"/>
    </row>
    <row r="35809" spans="1:9" hidden="1" x14ac:dyDescent="0.25">
      <c r="A35809" s="40"/>
      <c r="I35809" s="40"/>
    </row>
    <row r="35810" spans="1:9" hidden="1" x14ac:dyDescent="0.25">
      <c r="A35810" s="40"/>
      <c r="I35810" s="40"/>
    </row>
    <row r="35811" spans="1:9" hidden="1" x14ac:dyDescent="0.25">
      <c r="A35811" s="40"/>
      <c r="I35811" s="40"/>
    </row>
    <row r="35812" spans="1:9" hidden="1" x14ac:dyDescent="0.25">
      <c r="A35812" s="40"/>
      <c r="I35812" s="40"/>
    </row>
    <row r="35813" spans="1:9" hidden="1" x14ac:dyDescent="0.25">
      <c r="A35813" s="40"/>
      <c r="I35813" s="40"/>
    </row>
    <row r="35814" spans="1:9" hidden="1" x14ac:dyDescent="0.25">
      <c r="A35814" s="40"/>
      <c r="I35814" s="40"/>
    </row>
    <row r="35815" spans="1:9" hidden="1" x14ac:dyDescent="0.25">
      <c r="A35815" s="40"/>
      <c r="I35815" s="40"/>
    </row>
    <row r="35816" spans="1:9" hidden="1" x14ac:dyDescent="0.25">
      <c r="A35816" s="40"/>
      <c r="I35816" s="40"/>
    </row>
    <row r="35817" spans="1:9" hidden="1" x14ac:dyDescent="0.25">
      <c r="A35817" s="40"/>
      <c r="I35817" s="40"/>
    </row>
    <row r="35818" spans="1:9" hidden="1" x14ac:dyDescent="0.25">
      <c r="A35818" s="40"/>
      <c r="I35818" s="40"/>
    </row>
    <row r="35819" spans="1:9" hidden="1" x14ac:dyDescent="0.25">
      <c r="A35819" s="40"/>
      <c r="I35819" s="40"/>
    </row>
    <row r="35820" spans="1:9" hidden="1" x14ac:dyDescent="0.25">
      <c r="A35820" s="40"/>
      <c r="I35820" s="40"/>
    </row>
    <row r="35821" spans="1:9" hidden="1" x14ac:dyDescent="0.25">
      <c r="A35821" s="40"/>
      <c r="I35821" s="40"/>
    </row>
    <row r="35822" spans="1:9" hidden="1" x14ac:dyDescent="0.25">
      <c r="A35822" s="40"/>
      <c r="I35822" s="40"/>
    </row>
    <row r="35823" spans="1:9" hidden="1" x14ac:dyDescent="0.25">
      <c r="A35823" s="40"/>
      <c r="I35823" s="40"/>
    </row>
    <row r="35824" spans="1:9" hidden="1" x14ac:dyDescent="0.25">
      <c r="A35824" s="40"/>
      <c r="I35824" s="40"/>
    </row>
    <row r="35825" spans="1:9" hidden="1" x14ac:dyDescent="0.25">
      <c r="A35825" s="40"/>
      <c r="I35825" s="40"/>
    </row>
    <row r="35826" spans="1:9" hidden="1" x14ac:dyDescent="0.25">
      <c r="A35826" s="40"/>
      <c r="I35826" s="40"/>
    </row>
    <row r="35827" spans="1:9" hidden="1" x14ac:dyDescent="0.25">
      <c r="A35827" s="40"/>
      <c r="I35827" s="40"/>
    </row>
    <row r="35828" spans="1:9" hidden="1" x14ac:dyDescent="0.25">
      <c r="A35828" s="40"/>
      <c r="I35828" s="40"/>
    </row>
    <row r="35829" spans="1:9" hidden="1" x14ac:dyDescent="0.25">
      <c r="A35829" s="40"/>
      <c r="I35829" s="40"/>
    </row>
    <row r="35830" spans="1:9" hidden="1" x14ac:dyDescent="0.25">
      <c r="A35830" s="40"/>
      <c r="I35830" s="40"/>
    </row>
    <row r="35831" spans="1:9" hidden="1" x14ac:dyDescent="0.25">
      <c r="A35831" s="40"/>
      <c r="I35831" s="40"/>
    </row>
    <row r="35832" spans="1:9" hidden="1" x14ac:dyDescent="0.25">
      <c r="A35832" s="40"/>
      <c r="I35832" s="40"/>
    </row>
    <row r="35833" spans="1:9" hidden="1" x14ac:dyDescent="0.25">
      <c r="A35833" s="40"/>
      <c r="I35833" s="40"/>
    </row>
    <row r="35834" spans="1:9" hidden="1" x14ac:dyDescent="0.25">
      <c r="A35834" s="40"/>
      <c r="I35834" s="40"/>
    </row>
    <row r="35835" spans="1:9" hidden="1" x14ac:dyDescent="0.25">
      <c r="A35835" s="40"/>
      <c r="I35835" s="40"/>
    </row>
    <row r="35836" spans="1:9" hidden="1" x14ac:dyDescent="0.25">
      <c r="A35836" s="40"/>
      <c r="I35836" s="40"/>
    </row>
    <row r="35837" spans="1:9" hidden="1" x14ac:dyDescent="0.25">
      <c r="A35837" s="40"/>
      <c r="I35837" s="40"/>
    </row>
    <row r="35838" spans="1:9" hidden="1" x14ac:dyDescent="0.25">
      <c r="A35838" s="40"/>
      <c r="I35838" s="40"/>
    </row>
    <row r="35839" spans="1:9" hidden="1" x14ac:dyDescent="0.25">
      <c r="A35839" s="40"/>
      <c r="I35839" s="40"/>
    </row>
    <row r="35840" spans="1:9" hidden="1" x14ac:dyDescent="0.25">
      <c r="A35840" s="40"/>
      <c r="I35840" s="40"/>
    </row>
    <row r="35841" spans="1:9" hidden="1" x14ac:dyDescent="0.25">
      <c r="A35841" s="40"/>
      <c r="I35841" s="40"/>
    </row>
    <row r="35842" spans="1:9" hidden="1" x14ac:dyDescent="0.25">
      <c r="A35842" s="40"/>
      <c r="I35842" s="40"/>
    </row>
    <row r="35843" spans="1:9" hidden="1" x14ac:dyDescent="0.25">
      <c r="A35843" s="40"/>
      <c r="I35843" s="40"/>
    </row>
    <row r="35844" spans="1:9" hidden="1" x14ac:dyDescent="0.25">
      <c r="A35844" s="40"/>
      <c r="I35844" s="40"/>
    </row>
    <row r="35845" spans="1:9" hidden="1" x14ac:dyDescent="0.25">
      <c r="A35845" s="40"/>
      <c r="I35845" s="40"/>
    </row>
    <row r="35846" spans="1:9" hidden="1" x14ac:dyDescent="0.25">
      <c r="A35846" s="40"/>
      <c r="I35846" s="40"/>
    </row>
    <row r="35847" spans="1:9" hidden="1" x14ac:dyDescent="0.25">
      <c r="A35847" s="40"/>
      <c r="I35847" s="40"/>
    </row>
    <row r="35848" spans="1:9" hidden="1" x14ac:dyDescent="0.25">
      <c r="A35848" s="40"/>
      <c r="I35848" s="40"/>
    </row>
    <row r="35849" spans="1:9" hidden="1" x14ac:dyDescent="0.25">
      <c r="A35849" s="40"/>
      <c r="I35849" s="40"/>
    </row>
    <row r="35850" spans="1:9" hidden="1" x14ac:dyDescent="0.25">
      <c r="A35850" s="40"/>
      <c r="I35850" s="40"/>
    </row>
    <row r="35851" spans="1:9" hidden="1" x14ac:dyDescent="0.25">
      <c r="A35851" s="40"/>
      <c r="I35851" s="40"/>
    </row>
    <row r="35852" spans="1:9" hidden="1" x14ac:dyDescent="0.25">
      <c r="A35852" s="40"/>
      <c r="I35852" s="40"/>
    </row>
    <row r="35853" spans="1:9" hidden="1" x14ac:dyDescent="0.25">
      <c r="A35853" s="40"/>
      <c r="I35853" s="40"/>
    </row>
    <row r="35854" spans="1:9" hidden="1" x14ac:dyDescent="0.25">
      <c r="A35854" s="40"/>
      <c r="I35854" s="40"/>
    </row>
    <row r="35855" spans="1:9" hidden="1" x14ac:dyDescent="0.25">
      <c r="A35855" s="40"/>
      <c r="I35855" s="40"/>
    </row>
    <row r="35856" spans="1:9" hidden="1" x14ac:dyDescent="0.25">
      <c r="A35856" s="40"/>
      <c r="I35856" s="40"/>
    </row>
    <row r="35857" spans="1:9" hidden="1" x14ac:dyDescent="0.25">
      <c r="A35857" s="40"/>
      <c r="I35857" s="40"/>
    </row>
    <row r="35858" spans="1:9" hidden="1" x14ac:dyDescent="0.25">
      <c r="A35858" s="40"/>
      <c r="I35858" s="40"/>
    </row>
    <row r="35859" spans="1:9" hidden="1" x14ac:dyDescent="0.25">
      <c r="A35859" s="40"/>
      <c r="I35859" s="40"/>
    </row>
    <row r="35860" spans="1:9" hidden="1" x14ac:dyDescent="0.25">
      <c r="A35860" s="40"/>
      <c r="I35860" s="40"/>
    </row>
    <row r="35861" spans="1:9" hidden="1" x14ac:dyDescent="0.25">
      <c r="A35861" s="40"/>
      <c r="I35861" s="40"/>
    </row>
    <row r="35862" spans="1:9" hidden="1" x14ac:dyDescent="0.25">
      <c r="A35862" s="40"/>
      <c r="I35862" s="40"/>
    </row>
    <row r="35863" spans="1:9" hidden="1" x14ac:dyDescent="0.25">
      <c r="A35863" s="40"/>
      <c r="I35863" s="40"/>
    </row>
    <row r="35864" spans="1:9" hidden="1" x14ac:dyDescent="0.25">
      <c r="A35864" s="40"/>
      <c r="I35864" s="40"/>
    </row>
    <row r="35865" spans="1:9" hidden="1" x14ac:dyDescent="0.25">
      <c r="A35865" s="40"/>
      <c r="I35865" s="40"/>
    </row>
    <row r="35866" spans="1:9" hidden="1" x14ac:dyDescent="0.25">
      <c r="A35866" s="40"/>
      <c r="I35866" s="40"/>
    </row>
    <row r="35867" spans="1:9" hidden="1" x14ac:dyDescent="0.25">
      <c r="A35867" s="40"/>
      <c r="I35867" s="40"/>
    </row>
    <row r="35868" spans="1:9" hidden="1" x14ac:dyDescent="0.25">
      <c r="A35868" s="40"/>
      <c r="I35868" s="40"/>
    </row>
    <row r="35869" spans="1:9" hidden="1" x14ac:dyDescent="0.25">
      <c r="A35869" s="40"/>
      <c r="I35869" s="40"/>
    </row>
    <row r="35870" spans="1:9" hidden="1" x14ac:dyDescent="0.25">
      <c r="A35870" s="40"/>
      <c r="I35870" s="40"/>
    </row>
    <row r="35871" spans="1:9" hidden="1" x14ac:dyDescent="0.25">
      <c r="A35871" s="40"/>
      <c r="I35871" s="40"/>
    </row>
    <row r="35872" spans="1:9" hidden="1" x14ac:dyDescent="0.25">
      <c r="A35872" s="40"/>
      <c r="I35872" s="40"/>
    </row>
    <row r="35873" spans="1:9" hidden="1" x14ac:dyDescent="0.25">
      <c r="A35873" s="40"/>
      <c r="I35873" s="40"/>
    </row>
    <row r="35874" spans="1:9" hidden="1" x14ac:dyDescent="0.25">
      <c r="A35874" s="40"/>
      <c r="I35874" s="40"/>
    </row>
    <row r="35875" spans="1:9" hidden="1" x14ac:dyDescent="0.25">
      <c r="A35875" s="40"/>
      <c r="I35875" s="40"/>
    </row>
    <row r="35876" spans="1:9" hidden="1" x14ac:dyDescent="0.25">
      <c r="A35876" s="40"/>
      <c r="I35876" s="40"/>
    </row>
    <row r="35877" spans="1:9" hidden="1" x14ac:dyDescent="0.25">
      <c r="A35877" s="40"/>
      <c r="I35877" s="40"/>
    </row>
    <row r="35878" spans="1:9" hidden="1" x14ac:dyDescent="0.25">
      <c r="A35878" s="40"/>
      <c r="I35878" s="40"/>
    </row>
    <row r="35879" spans="1:9" hidden="1" x14ac:dyDescent="0.25">
      <c r="A35879" s="40"/>
      <c r="I35879" s="40"/>
    </row>
    <row r="35880" spans="1:9" hidden="1" x14ac:dyDescent="0.25">
      <c r="A35880" s="40"/>
      <c r="I35880" s="40"/>
    </row>
    <row r="35881" spans="1:9" hidden="1" x14ac:dyDescent="0.25">
      <c r="A35881" s="40"/>
      <c r="I35881" s="40"/>
    </row>
    <row r="35882" spans="1:9" hidden="1" x14ac:dyDescent="0.25">
      <c r="A35882" s="40"/>
      <c r="I35882" s="40"/>
    </row>
    <row r="35883" spans="1:9" hidden="1" x14ac:dyDescent="0.25">
      <c r="A35883" s="40"/>
      <c r="I35883" s="40"/>
    </row>
    <row r="35884" spans="1:9" hidden="1" x14ac:dyDescent="0.25">
      <c r="A35884" s="40"/>
      <c r="I35884" s="40"/>
    </row>
    <row r="35885" spans="1:9" hidden="1" x14ac:dyDescent="0.25">
      <c r="A35885" s="40"/>
      <c r="I35885" s="40"/>
    </row>
    <row r="35886" spans="1:9" hidden="1" x14ac:dyDescent="0.25">
      <c r="A35886" s="40"/>
      <c r="I35886" s="40"/>
    </row>
    <row r="35887" spans="1:9" hidden="1" x14ac:dyDescent="0.25">
      <c r="A35887" s="40"/>
      <c r="I35887" s="40"/>
    </row>
    <row r="35888" spans="1:9" hidden="1" x14ac:dyDescent="0.25">
      <c r="A35888" s="40"/>
      <c r="I35888" s="40"/>
    </row>
    <row r="35889" spans="1:9" hidden="1" x14ac:dyDescent="0.25">
      <c r="A35889" s="40"/>
      <c r="I35889" s="40"/>
    </row>
    <row r="35890" spans="1:9" hidden="1" x14ac:dyDescent="0.25">
      <c r="A35890" s="40"/>
      <c r="I35890" s="40"/>
    </row>
    <row r="35891" spans="1:9" hidden="1" x14ac:dyDescent="0.25">
      <c r="A35891" s="40"/>
      <c r="I35891" s="40"/>
    </row>
    <row r="35892" spans="1:9" hidden="1" x14ac:dyDescent="0.25">
      <c r="A35892" s="40"/>
      <c r="I35892" s="40"/>
    </row>
    <row r="35893" spans="1:9" hidden="1" x14ac:dyDescent="0.25">
      <c r="A35893" s="40"/>
      <c r="I35893" s="40"/>
    </row>
    <row r="35894" spans="1:9" hidden="1" x14ac:dyDescent="0.25">
      <c r="A35894" s="40"/>
      <c r="I35894" s="40"/>
    </row>
    <row r="35895" spans="1:9" hidden="1" x14ac:dyDescent="0.25">
      <c r="A35895" s="40"/>
      <c r="I35895" s="40"/>
    </row>
    <row r="35896" spans="1:9" hidden="1" x14ac:dyDescent="0.25">
      <c r="A35896" s="40"/>
      <c r="I35896" s="40"/>
    </row>
    <row r="35897" spans="1:9" hidden="1" x14ac:dyDescent="0.25">
      <c r="A35897" s="40"/>
      <c r="I35897" s="40"/>
    </row>
    <row r="35898" spans="1:9" hidden="1" x14ac:dyDescent="0.25">
      <c r="A35898" s="40"/>
      <c r="I35898" s="40"/>
    </row>
    <row r="35899" spans="1:9" hidden="1" x14ac:dyDescent="0.25">
      <c r="A35899" s="40"/>
      <c r="I35899" s="40"/>
    </row>
    <row r="35900" spans="1:9" hidden="1" x14ac:dyDescent="0.25">
      <c r="A35900" s="40"/>
      <c r="I35900" s="40"/>
    </row>
    <row r="35901" spans="1:9" hidden="1" x14ac:dyDescent="0.25">
      <c r="A35901" s="40"/>
      <c r="I35901" s="40"/>
    </row>
    <row r="35902" spans="1:9" hidden="1" x14ac:dyDescent="0.25">
      <c r="A35902" s="40"/>
      <c r="I35902" s="40"/>
    </row>
    <row r="35903" spans="1:9" hidden="1" x14ac:dyDescent="0.25">
      <c r="A35903" s="40"/>
      <c r="I35903" s="40"/>
    </row>
    <row r="35904" spans="1:9" hidden="1" x14ac:dyDescent="0.25">
      <c r="A35904" s="40"/>
      <c r="I35904" s="40"/>
    </row>
    <row r="35905" spans="1:9" hidden="1" x14ac:dyDescent="0.25">
      <c r="A35905" s="40"/>
      <c r="I35905" s="40"/>
    </row>
    <row r="35906" spans="1:9" hidden="1" x14ac:dyDescent="0.25">
      <c r="A35906" s="40"/>
      <c r="I35906" s="40"/>
    </row>
    <row r="35907" spans="1:9" hidden="1" x14ac:dyDescent="0.25">
      <c r="A35907" s="40"/>
      <c r="I35907" s="40"/>
    </row>
    <row r="35908" spans="1:9" hidden="1" x14ac:dyDescent="0.25">
      <c r="A35908" s="40"/>
      <c r="I35908" s="40"/>
    </row>
    <row r="35909" spans="1:9" hidden="1" x14ac:dyDescent="0.25">
      <c r="A35909" s="40"/>
      <c r="I35909" s="40"/>
    </row>
    <row r="35910" spans="1:9" hidden="1" x14ac:dyDescent="0.25">
      <c r="A35910" s="40"/>
      <c r="I35910" s="40"/>
    </row>
    <row r="35911" spans="1:9" hidden="1" x14ac:dyDescent="0.25">
      <c r="A35911" s="40"/>
      <c r="I35911" s="40"/>
    </row>
    <row r="35912" spans="1:9" hidden="1" x14ac:dyDescent="0.25">
      <c r="A35912" s="40"/>
      <c r="I35912" s="40"/>
    </row>
    <row r="35913" spans="1:9" hidden="1" x14ac:dyDescent="0.25">
      <c r="A35913" s="40"/>
      <c r="I35913" s="40"/>
    </row>
    <row r="35914" spans="1:9" hidden="1" x14ac:dyDescent="0.25">
      <c r="A35914" s="40"/>
      <c r="I35914" s="40"/>
    </row>
    <row r="35915" spans="1:9" hidden="1" x14ac:dyDescent="0.25">
      <c r="A35915" s="40"/>
      <c r="I35915" s="40"/>
    </row>
    <row r="35916" spans="1:9" hidden="1" x14ac:dyDescent="0.25">
      <c r="A35916" s="40"/>
      <c r="I35916" s="40"/>
    </row>
    <row r="35917" spans="1:9" hidden="1" x14ac:dyDescent="0.25">
      <c r="A35917" s="40"/>
      <c r="I35917" s="40"/>
    </row>
    <row r="35918" spans="1:9" hidden="1" x14ac:dyDescent="0.25">
      <c r="A35918" s="40"/>
      <c r="I35918" s="40"/>
    </row>
    <row r="35919" spans="1:9" hidden="1" x14ac:dyDescent="0.25">
      <c r="A35919" s="40"/>
      <c r="I35919" s="40"/>
    </row>
    <row r="35920" spans="1:9" hidden="1" x14ac:dyDescent="0.25">
      <c r="A35920" s="40"/>
      <c r="I35920" s="40"/>
    </row>
    <row r="35921" spans="1:9" hidden="1" x14ac:dyDescent="0.25">
      <c r="A35921" s="40"/>
      <c r="I35921" s="40"/>
    </row>
    <row r="35922" spans="1:9" hidden="1" x14ac:dyDescent="0.25">
      <c r="A35922" s="40"/>
      <c r="I35922" s="40"/>
    </row>
    <row r="35923" spans="1:9" hidden="1" x14ac:dyDescent="0.25">
      <c r="A35923" s="40"/>
      <c r="I35923" s="40"/>
    </row>
    <row r="35924" spans="1:9" hidden="1" x14ac:dyDescent="0.25">
      <c r="A35924" s="40"/>
      <c r="I35924" s="40"/>
    </row>
    <row r="35925" spans="1:9" hidden="1" x14ac:dyDescent="0.25">
      <c r="A35925" s="40"/>
      <c r="I35925" s="40"/>
    </row>
    <row r="35926" spans="1:9" hidden="1" x14ac:dyDescent="0.25">
      <c r="A35926" s="40"/>
      <c r="I35926" s="40"/>
    </row>
    <row r="35927" spans="1:9" hidden="1" x14ac:dyDescent="0.25">
      <c r="A35927" s="40"/>
      <c r="I35927" s="40"/>
    </row>
    <row r="35928" spans="1:9" hidden="1" x14ac:dyDescent="0.25">
      <c r="A35928" s="40"/>
      <c r="I35928" s="40"/>
    </row>
    <row r="35929" spans="1:9" hidden="1" x14ac:dyDescent="0.25">
      <c r="A35929" s="40"/>
      <c r="I35929" s="40"/>
    </row>
    <row r="35930" spans="1:9" hidden="1" x14ac:dyDescent="0.25">
      <c r="A35930" s="40"/>
      <c r="I35930" s="40"/>
    </row>
    <row r="35931" spans="1:9" hidden="1" x14ac:dyDescent="0.25">
      <c r="A35931" s="40"/>
      <c r="I35931" s="40"/>
    </row>
    <row r="35932" spans="1:9" hidden="1" x14ac:dyDescent="0.25">
      <c r="A35932" s="40"/>
      <c r="I35932" s="40"/>
    </row>
    <row r="35933" spans="1:9" hidden="1" x14ac:dyDescent="0.25">
      <c r="A35933" s="40"/>
      <c r="I35933" s="40"/>
    </row>
    <row r="35934" spans="1:9" hidden="1" x14ac:dyDescent="0.25">
      <c r="A35934" s="40"/>
      <c r="I35934" s="40"/>
    </row>
    <row r="35935" spans="1:9" hidden="1" x14ac:dyDescent="0.25">
      <c r="A35935" s="40"/>
      <c r="I35935" s="40"/>
    </row>
    <row r="35936" spans="1:9" hidden="1" x14ac:dyDescent="0.25">
      <c r="A35936" s="40"/>
      <c r="I35936" s="40"/>
    </row>
    <row r="35937" spans="1:9" hidden="1" x14ac:dyDescent="0.25">
      <c r="A35937" s="40"/>
      <c r="I35937" s="40"/>
    </row>
    <row r="35938" spans="1:9" hidden="1" x14ac:dyDescent="0.25">
      <c r="A35938" s="40"/>
      <c r="I35938" s="40"/>
    </row>
    <row r="35939" spans="1:9" hidden="1" x14ac:dyDescent="0.25">
      <c r="A35939" s="40"/>
      <c r="I35939" s="40"/>
    </row>
    <row r="35940" spans="1:9" hidden="1" x14ac:dyDescent="0.25">
      <c r="A35940" s="40"/>
      <c r="I35940" s="40"/>
    </row>
    <row r="35941" spans="1:9" hidden="1" x14ac:dyDescent="0.25">
      <c r="A35941" s="40"/>
      <c r="I35941" s="40"/>
    </row>
    <row r="35942" spans="1:9" hidden="1" x14ac:dyDescent="0.25">
      <c r="A35942" s="40"/>
      <c r="I35942" s="40"/>
    </row>
    <row r="35943" spans="1:9" hidden="1" x14ac:dyDescent="0.25">
      <c r="A35943" s="40"/>
      <c r="I35943" s="40"/>
    </row>
    <row r="35944" spans="1:9" hidden="1" x14ac:dyDescent="0.25">
      <c r="A35944" s="40"/>
      <c r="I35944" s="40"/>
    </row>
    <row r="35945" spans="1:9" hidden="1" x14ac:dyDescent="0.25">
      <c r="A35945" s="40"/>
      <c r="I35945" s="40"/>
    </row>
    <row r="35946" spans="1:9" hidden="1" x14ac:dyDescent="0.25">
      <c r="A35946" s="40"/>
      <c r="I35946" s="40"/>
    </row>
    <row r="35947" spans="1:9" hidden="1" x14ac:dyDescent="0.25">
      <c r="A35947" s="40"/>
      <c r="I35947" s="40"/>
    </row>
    <row r="35948" spans="1:9" hidden="1" x14ac:dyDescent="0.25">
      <c r="A35948" s="40"/>
      <c r="I35948" s="40"/>
    </row>
    <row r="35949" spans="1:9" hidden="1" x14ac:dyDescent="0.25">
      <c r="A35949" s="40"/>
      <c r="I35949" s="40"/>
    </row>
    <row r="35950" spans="1:9" hidden="1" x14ac:dyDescent="0.25">
      <c r="A35950" s="40"/>
      <c r="I35950" s="40"/>
    </row>
    <row r="35951" spans="1:9" hidden="1" x14ac:dyDescent="0.25">
      <c r="A35951" s="40"/>
      <c r="I35951" s="40"/>
    </row>
    <row r="35952" spans="1:9" hidden="1" x14ac:dyDescent="0.25">
      <c r="A35952" s="40"/>
      <c r="I35952" s="40"/>
    </row>
    <row r="35953" spans="1:9" hidden="1" x14ac:dyDescent="0.25">
      <c r="A35953" s="40"/>
      <c r="I35953" s="40"/>
    </row>
    <row r="35954" spans="1:9" hidden="1" x14ac:dyDescent="0.25">
      <c r="A35954" s="40"/>
      <c r="I35954" s="40"/>
    </row>
    <row r="35955" spans="1:9" hidden="1" x14ac:dyDescent="0.25">
      <c r="A35955" s="40"/>
      <c r="I35955" s="40"/>
    </row>
    <row r="35956" spans="1:9" hidden="1" x14ac:dyDescent="0.25">
      <c r="A35956" s="40"/>
      <c r="I35956" s="40"/>
    </row>
    <row r="35957" spans="1:9" hidden="1" x14ac:dyDescent="0.25">
      <c r="A35957" s="40"/>
      <c r="I35957" s="40"/>
    </row>
    <row r="35958" spans="1:9" hidden="1" x14ac:dyDescent="0.25">
      <c r="A35958" s="40"/>
      <c r="I35958" s="40"/>
    </row>
    <row r="35959" spans="1:9" hidden="1" x14ac:dyDescent="0.25">
      <c r="A35959" s="40"/>
      <c r="I35959" s="40"/>
    </row>
    <row r="35960" spans="1:9" hidden="1" x14ac:dyDescent="0.25">
      <c r="A35960" s="40"/>
      <c r="I35960" s="40"/>
    </row>
    <row r="35961" spans="1:9" hidden="1" x14ac:dyDescent="0.25">
      <c r="A35961" s="40"/>
      <c r="I35961" s="40"/>
    </row>
    <row r="35962" spans="1:9" hidden="1" x14ac:dyDescent="0.25">
      <c r="A35962" s="40"/>
      <c r="I35962" s="40"/>
    </row>
    <row r="35963" spans="1:9" hidden="1" x14ac:dyDescent="0.25">
      <c r="A35963" s="40"/>
      <c r="I35963" s="40"/>
    </row>
    <row r="35964" spans="1:9" hidden="1" x14ac:dyDescent="0.25">
      <c r="A35964" s="40"/>
      <c r="I35964" s="40"/>
    </row>
    <row r="35965" spans="1:9" hidden="1" x14ac:dyDescent="0.25">
      <c r="A35965" s="40"/>
      <c r="I35965" s="40"/>
    </row>
    <row r="35966" spans="1:9" hidden="1" x14ac:dyDescent="0.25">
      <c r="A35966" s="40"/>
      <c r="I35966" s="40"/>
    </row>
    <row r="35967" spans="1:9" hidden="1" x14ac:dyDescent="0.25">
      <c r="A35967" s="40"/>
      <c r="I35967" s="40"/>
    </row>
    <row r="35968" spans="1:9" hidden="1" x14ac:dyDescent="0.25">
      <c r="A35968" s="40"/>
      <c r="I35968" s="40"/>
    </row>
    <row r="35969" spans="1:9" hidden="1" x14ac:dyDescent="0.25">
      <c r="A35969" s="40"/>
      <c r="I35969" s="40"/>
    </row>
    <row r="35970" spans="1:9" hidden="1" x14ac:dyDescent="0.25">
      <c r="A35970" s="40"/>
      <c r="I35970" s="40"/>
    </row>
    <row r="35971" spans="1:9" hidden="1" x14ac:dyDescent="0.25">
      <c r="A35971" s="40"/>
      <c r="I35971" s="40"/>
    </row>
    <row r="35972" spans="1:9" hidden="1" x14ac:dyDescent="0.25">
      <c r="A35972" s="40"/>
      <c r="I35972" s="40"/>
    </row>
    <row r="35973" spans="1:9" hidden="1" x14ac:dyDescent="0.25">
      <c r="A35973" s="40"/>
      <c r="I35973" s="40"/>
    </row>
    <row r="35974" spans="1:9" hidden="1" x14ac:dyDescent="0.25">
      <c r="A35974" s="40"/>
      <c r="I35974" s="40"/>
    </row>
    <row r="35975" spans="1:9" hidden="1" x14ac:dyDescent="0.25">
      <c r="A35975" s="40"/>
      <c r="I35975" s="40"/>
    </row>
    <row r="35976" spans="1:9" hidden="1" x14ac:dyDescent="0.25">
      <c r="A35976" s="40"/>
      <c r="I35976" s="40"/>
    </row>
    <row r="35977" spans="1:9" hidden="1" x14ac:dyDescent="0.25">
      <c r="A35977" s="40"/>
      <c r="I35977" s="40"/>
    </row>
    <row r="35978" spans="1:9" hidden="1" x14ac:dyDescent="0.25">
      <c r="A35978" s="40"/>
      <c r="I35978" s="40"/>
    </row>
    <row r="35979" spans="1:9" hidden="1" x14ac:dyDescent="0.25">
      <c r="A35979" s="40"/>
      <c r="I35979" s="40"/>
    </row>
    <row r="35980" spans="1:9" hidden="1" x14ac:dyDescent="0.25">
      <c r="A35980" s="40"/>
      <c r="I35980" s="40"/>
    </row>
    <row r="35981" spans="1:9" hidden="1" x14ac:dyDescent="0.25">
      <c r="A35981" s="40"/>
      <c r="I35981" s="40"/>
    </row>
    <row r="35982" spans="1:9" hidden="1" x14ac:dyDescent="0.25">
      <c r="A35982" s="40"/>
      <c r="I35982" s="40"/>
    </row>
    <row r="35983" spans="1:9" hidden="1" x14ac:dyDescent="0.25">
      <c r="A35983" s="40"/>
      <c r="I35983" s="40"/>
    </row>
    <row r="35984" spans="1:9" hidden="1" x14ac:dyDescent="0.25">
      <c r="A35984" s="40"/>
      <c r="I35984" s="40"/>
    </row>
    <row r="35985" spans="1:9" hidden="1" x14ac:dyDescent="0.25">
      <c r="A35985" s="40"/>
      <c r="I35985" s="40"/>
    </row>
    <row r="35986" spans="1:9" hidden="1" x14ac:dyDescent="0.25">
      <c r="A35986" s="40"/>
      <c r="I35986" s="40"/>
    </row>
    <row r="35987" spans="1:9" hidden="1" x14ac:dyDescent="0.25">
      <c r="A35987" s="40"/>
      <c r="I35987" s="40"/>
    </row>
    <row r="35988" spans="1:9" hidden="1" x14ac:dyDescent="0.25">
      <c r="A35988" s="40"/>
      <c r="I35988" s="40"/>
    </row>
    <row r="35989" spans="1:9" hidden="1" x14ac:dyDescent="0.25">
      <c r="A35989" s="40"/>
      <c r="I35989" s="40"/>
    </row>
    <row r="35990" spans="1:9" hidden="1" x14ac:dyDescent="0.25">
      <c r="A35990" s="40"/>
      <c r="I35990" s="40"/>
    </row>
    <row r="35991" spans="1:9" hidden="1" x14ac:dyDescent="0.25">
      <c r="A35991" s="40"/>
      <c r="I35991" s="40"/>
    </row>
    <row r="35992" spans="1:9" hidden="1" x14ac:dyDescent="0.25">
      <c r="A35992" s="40"/>
      <c r="I35992" s="40"/>
    </row>
    <row r="35993" spans="1:9" hidden="1" x14ac:dyDescent="0.25">
      <c r="A35993" s="40"/>
      <c r="I35993" s="40"/>
    </row>
    <row r="35994" spans="1:9" hidden="1" x14ac:dyDescent="0.25">
      <c r="A35994" s="40"/>
      <c r="I35994" s="40"/>
    </row>
    <row r="35995" spans="1:9" hidden="1" x14ac:dyDescent="0.25">
      <c r="A35995" s="40"/>
      <c r="I35995" s="40"/>
    </row>
    <row r="35996" spans="1:9" hidden="1" x14ac:dyDescent="0.25">
      <c r="A35996" s="40"/>
      <c r="I35996" s="40"/>
    </row>
    <row r="35997" spans="1:9" hidden="1" x14ac:dyDescent="0.25">
      <c r="A35997" s="40"/>
      <c r="I35997" s="40"/>
    </row>
    <row r="35998" spans="1:9" hidden="1" x14ac:dyDescent="0.25">
      <c r="A35998" s="40"/>
      <c r="I35998" s="40"/>
    </row>
    <row r="35999" spans="1:9" hidden="1" x14ac:dyDescent="0.25">
      <c r="A35999" s="40"/>
      <c r="I35999" s="40"/>
    </row>
    <row r="36000" spans="1:9" hidden="1" x14ac:dyDescent="0.25">
      <c r="A36000" s="40"/>
      <c r="I36000" s="40"/>
    </row>
    <row r="36001" spans="1:9" hidden="1" x14ac:dyDescent="0.25">
      <c r="A36001" s="40"/>
      <c r="I36001" s="40"/>
    </row>
    <row r="36002" spans="1:9" hidden="1" x14ac:dyDescent="0.25">
      <c r="A36002" s="40"/>
      <c r="I36002" s="40"/>
    </row>
    <row r="36003" spans="1:9" hidden="1" x14ac:dyDescent="0.25">
      <c r="A36003" s="40"/>
      <c r="I36003" s="40"/>
    </row>
    <row r="36004" spans="1:9" hidden="1" x14ac:dyDescent="0.25">
      <c r="A36004" s="40"/>
      <c r="I36004" s="40"/>
    </row>
    <row r="36005" spans="1:9" hidden="1" x14ac:dyDescent="0.25">
      <c r="A36005" s="40"/>
      <c r="I36005" s="40"/>
    </row>
    <row r="36006" spans="1:9" hidden="1" x14ac:dyDescent="0.25">
      <c r="A36006" s="40"/>
      <c r="I36006" s="40"/>
    </row>
    <row r="36007" spans="1:9" hidden="1" x14ac:dyDescent="0.25">
      <c r="A36007" s="40"/>
      <c r="I36007" s="40"/>
    </row>
    <row r="36008" spans="1:9" hidden="1" x14ac:dyDescent="0.25">
      <c r="A36008" s="40"/>
      <c r="I36008" s="40"/>
    </row>
    <row r="36009" spans="1:9" hidden="1" x14ac:dyDescent="0.25">
      <c r="A36009" s="40"/>
      <c r="I36009" s="40"/>
    </row>
    <row r="36010" spans="1:9" hidden="1" x14ac:dyDescent="0.25">
      <c r="A36010" s="40"/>
      <c r="I36010" s="40"/>
    </row>
    <row r="36011" spans="1:9" hidden="1" x14ac:dyDescent="0.25">
      <c r="A36011" s="40"/>
      <c r="I36011" s="40"/>
    </row>
    <row r="36012" spans="1:9" hidden="1" x14ac:dyDescent="0.25">
      <c r="A36012" s="40"/>
      <c r="I36012" s="40"/>
    </row>
    <row r="36013" spans="1:9" hidden="1" x14ac:dyDescent="0.25">
      <c r="A36013" s="40"/>
      <c r="I36013" s="40"/>
    </row>
    <row r="36014" spans="1:9" hidden="1" x14ac:dyDescent="0.25">
      <c r="A36014" s="40"/>
      <c r="I36014" s="40"/>
    </row>
    <row r="36015" spans="1:9" hidden="1" x14ac:dyDescent="0.25">
      <c r="A36015" s="40"/>
      <c r="I36015" s="40"/>
    </row>
    <row r="36016" spans="1:9" hidden="1" x14ac:dyDescent="0.25">
      <c r="A36016" s="40"/>
      <c r="I36016" s="40"/>
    </row>
    <row r="36017" spans="1:9" hidden="1" x14ac:dyDescent="0.25">
      <c r="A36017" s="40"/>
      <c r="I36017" s="40"/>
    </row>
    <row r="36018" spans="1:9" hidden="1" x14ac:dyDescent="0.25">
      <c r="A36018" s="40"/>
      <c r="I36018" s="40"/>
    </row>
    <row r="36019" spans="1:9" hidden="1" x14ac:dyDescent="0.25">
      <c r="A36019" s="40"/>
      <c r="I36019" s="40"/>
    </row>
    <row r="36020" spans="1:9" hidden="1" x14ac:dyDescent="0.25">
      <c r="A36020" s="40"/>
      <c r="I36020" s="40"/>
    </row>
    <row r="36021" spans="1:9" hidden="1" x14ac:dyDescent="0.25">
      <c r="A36021" s="40"/>
      <c r="I36021" s="40"/>
    </row>
    <row r="36022" spans="1:9" hidden="1" x14ac:dyDescent="0.25">
      <c r="A36022" s="40"/>
      <c r="I36022" s="40"/>
    </row>
    <row r="36023" spans="1:9" hidden="1" x14ac:dyDescent="0.25">
      <c r="A36023" s="40"/>
      <c r="I36023" s="40"/>
    </row>
    <row r="36024" spans="1:9" hidden="1" x14ac:dyDescent="0.25">
      <c r="A36024" s="40"/>
      <c r="I36024" s="40"/>
    </row>
    <row r="36025" spans="1:9" hidden="1" x14ac:dyDescent="0.25">
      <c r="A36025" s="40"/>
      <c r="I36025" s="40"/>
    </row>
    <row r="36026" spans="1:9" hidden="1" x14ac:dyDescent="0.25">
      <c r="A36026" s="40"/>
      <c r="I36026" s="40"/>
    </row>
    <row r="36027" spans="1:9" hidden="1" x14ac:dyDescent="0.25">
      <c r="A36027" s="40"/>
      <c r="I36027" s="40"/>
    </row>
    <row r="36028" spans="1:9" hidden="1" x14ac:dyDescent="0.25">
      <c r="A36028" s="40"/>
      <c r="I36028" s="40"/>
    </row>
    <row r="36029" spans="1:9" hidden="1" x14ac:dyDescent="0.25">
      <c r="A36029" s="40"/>
      <c r="I36029" s="40"/>
    </row>
    <row r="36030" spans="1:9" hidden="1" x14ac:dyDescent="0.25">
      <c r="A36030" s="40"/>
      <c r="I36030" s="40"/>
    </row>
    <row r="36031" spans="1:9" hidden="1" x14ac:dyDescent="0.25">
      <c r="A36031" s="40"/>
      <c r="I36031" s="40"/>
    </row>
    <row r="36032" spans="1:9" hidden="1" x14ac:dyDescent="0.25">
      <c r="A36032" s="40"/>
      <c r="I36032" s="40"/>
    </row>
    <row r="36033" spans="1:9" hidden="1" x14ac:dyDescent="0.25">
      <c r="A36033" s="40"/>
      <c r="I36033" s="40"/>
    </row>
    <row r="36034" spans="1:9" hidden="1" x14ac:dyDescent="0.25">
      <c r="A36034" s="40"/>
      <c r="I36034" s="40"/>
    </row>
    <row r="36035" spans="1:9" hidden="1" x14ac:dyDescent="0.25">
      <c r="A36035" s="40"/>
      <c r="I36035" s="40"/>
    </row>
    <row r="36036" spans="1:9" hidden="1" x14ac:dyDescent="0.25">
      <c r="A36036" s="40"/>
      <c r="I36036" s="40"/>
    </row>
    <row r="36037" spans="1:9" hidden="1" x14ac:dyDescent="0.25">
      <c r="A36037" s="40"/>
      <c r="I36037" s="40"/>
    </row>
    <row r="36038" spans="1:9" hidden="1" x14ac:dyDescent="0.25">
      <c r="A36038" s="40"/>
      <c r="I36038" s="40"/>
    </row>
    <row r="36039" spans="1:9" hidden="1" x14ac:dyDescent="0.25">
      <c r="A36039" s="40"/>
      <c r="I36039" s="40"/>
    </row>
    <row r="36040" spans="1:9" hidden="1" x14ac:dyDescent="0.25">
      <c r="A36040" s="40"/>
      <c r="I36040" s="40"/>
    </row>
    <row r="36041" spans="1:9" hidden="1" x14ac:dyDescent="0.25">
      <c r="A36041" s="40"/>
      <c r="I36041" s="40"/>
    </row>
    <row r="36042" spans="1:9" hidden="1" x14ac:dyDescent="0.25">
      <c r="A36042" s="40"/>
      <c r="I36042" s="40"/>
    </row>
    <row r="36043" spans="1:9" hidden="1" x14ac:dyDescent="0.25">
      <c r="A36043" s="40"/>
      <c r="I36043" s="40"/>
    </row>
    <row r="36044" spans="1:9" hidden="1" x14ac:dyDescent="0.25">
      <c r="A36044" s="40"/>
      <c r="I36044" s="40"/>
    </row>
    <row r="36045" spans="1:9" hidden="1" x14ac:dyDescent="0.25">
      <c r="A36045" s="40"/>
      <c r="I36045" s="40"/>
    </row>
    <row r="36046" spans="1:9" hidden="1" x14ac:dyDescent="0.25">
      <c r="A36046" s="40"/>
      <c r="I36046" s="40"/>
    </row>
    <row r="36047" spans="1:9" hidden="1" x14ac:dyDescent="0.25">
      <c r="A36047" s="40"/>
      <c r="I36047" s="40"/>
    </row>
    <row r="36048" spans="1:9" hidden="1" x14ac:dyDescent="0.25">
      <c r="A36048" s="40"/>
      <c r="I36048" s="40"/>
    </row>
    <row r="36049" spans="1:9" hidden="1" x14ac:dyDescent="0.25">
      <c r="A36049" s="40"/>
      <c r="I36049" s="40"/>
    </row>
    <row r="36050" spans="1:9" hidden="1" x14ac:dyDescent="0.25">
      <c r="A36050" s="40"/>
      <c r="I36050" s="40"/>
    </row>
    <row r="36051" spans="1:9" hidden="1" x14ac:dyDescent="0.25">
      <c r="A36051" s="40"/>
      <c r="I36051" s="40"/>
    </row>
    <row r="36052" spans="1:9" hidden="1" x14ac:dyDescent="0.25">
      <c r="A36052" s="40"/>
      <c r="I36052" s="40"/>
    </row>
    <row r="36053" spans="1:9" hidden="1" x14ac:dyDescent="0.25">
      <c r="A36053" s="40"/>
      <c r="I36053" s="40"/>
    </row>
    <row r="36054" spans="1:9" hidden="1" x14ac:dyDescent="0.25">
      <c r="A36054" s="40"/>
      <c r="I36054" s="40"/>
    </row>
    <row r="36055" spans="1:9" hidden="1" x14ac:dyDescent="0.25">
      <c r="A36055" s="40"/>
      <c r="I36055" s="40"/>
    </row>
    <row r="36056" spans="1:9" hidden="1" x14ac:dyDescent="0.25">
      <c r="A36056" s="40"/>
      <c r="I36056" s="40"/>
    </row>
    <row r="36057" spans="1:9" hidden="1" x14ac:dyDescent="0.25">
      <c r="A36057" s="40"/>
      <c r="I36057" s="40"/>
    </row>
    <row r="36058" spans="1:9" hidden="1" x14ac:dyDescent="0.25">
      <c r="A36058" s="40"/>
      <c r="I36058" s="40"/>
    </row>
    <row r="36059" spans="1:9" hidden="1" x14ac:dyDescent="0.25">
      <c r="A36059" s="40"/>
      <c r="I36059" s="40"/>
    </row>
    <row r="36060" spans="1:9" hidden="1" x14ac:dyDescent="0.25">
      <c r="A36060" s="40"/>
      <c r="I36060" s="40"/>
    </row>
    <row r="36061" spans="1:9" hidden="1" x14ac:dyDescent="0.25">
      <c r="A36061" s="40"/>
      <c r="I36061" s="40"/>
    </row>
    <row r="36062" spans="1:9" hidden="1" x14ac:dyDescent="0.25">
      <c r="A36062" s="40"/>
      <c r="I36062" s="40"/>
    </row>
    <row r="36063" spans="1:9" hidden="1" x14ac:dyDescent="0.25">
      <c r="A36063" s="40"/>
      <c r="I36063" s="40"/>
    </row>
    <row r="36064" spans="1:9" hidden="1" x14ac:dyDescent="0.25">
      <c r="A36064" s="40"/>
      <c r="I36064" s="40"/>
    </row>
    <row r="36065" spans="1:9" hidden="1" x14ac:dyDescent="0.25">
      <c r="A36065" s="40"/>
      <c r="I36065" s="40"/>
    </row>
    <row r="36066" spans="1:9" hidden="1" x14ac:dyDescent="0.25">
      <c r="A36066" s="40"/>
      <c r="I36066" s="40"/>
    </row>
    <row r="36067" spans="1:9" hidden="1" x14ac:dyDescent="0.25">
      <c r="A36067" s="40"/>
      <c r="I36067" s="40"/>
    </row>
    <row r="36068" spans="1:9" hidden="1" x14ac:dyDescent="0.25">
      <c r="A36068" s="40"/>
      <c r="I36068" s="40"/>
    </row>
    <row r="36069" spans="1:9" hidden="1" x14ac:dyDescent="0.25">
      <c r="A36069" s="40"/>
      <c r="I36069" s="40"/>
    </row>
    <row r="36070" spans="1:9" hidden="1" x14ac:dyDescent="0.25">
      <c r="A36070" s="40"/>
      <c r="I36070" s="40"/>
    </row>
    <row r="36071" spans="1:9" hidden="1" x14ac:dyDescent="0.25">
      <c r="A36071" s="40"/>
      <c r="I36071" s="40"/>
    </row>
    <row r="36072" spans="1:9" hidden="1" x14ac:dyDescent="0.25">
      <c r="A36072" s="40"/>
      <c r="I36072" s="40"/>
    </row>
    <row r="36073" spans="1:9" hidden="1" x14ac:dyDescent="0.25">
      <c r="A36073" s="40"/>
      <c r="I36073" s="40"/>
    </row>
    <row r="36074" spans="1:9" hidden="1" x14ac:dyDescent="0.25">
      <c r="A36074" s="40"/>
      <c r="I36074" s="40"/>
    </row>
    <row r="36075" spans="1:9" hidden="1" x14ac:dyDescent="0.25">
      <c r="A36075" s="40"/>
      <c r="I36075" s="40"/>
    </row>
    <row r="36076" spans="1:9" hidden="1" x14ac:dyDescent="0.25">
      <c r="A36076" s="40"/>
      <c r="I36076" s="40"/>
    </row>
    <row r="36077" spans="1:9" hidden="1" x14ac:dyDescent="0.25">
      <c r="A36077" s="40"/>
      <c r="I36077" s="40"/>
    </row>
    <row r="36078" spans="1:9" hidden="1" x14ac:dyDescent="0.25">
      <c r="A36078" s="40"/>
      <c r="I36078" s="40"/>
    </row>
    <row r="36079" spans="1:9" hidden="1" x14ac:dyDescent="0.25">
      <c r="A36079" s="40"/>
      <c r="I36079" s="40"/>
    </row>
    <row r="36080" spans="1:9" hidden="1" x14ac:dyDescent="0.25">
      <c r="A36080" s="40"/>
      <c r="I36080" s="40"/>
    </row>
    <row r="36081" spans="1:9" hidden="1" x14ac:dyDescent="0.25">
      <c r="A36081" s="40"/>
      <c r="I36081" s="40"/>
    </row>
    <row r="36082" spans="1:9" hidden="1" x14ac:dyDescent="0.25">
      <c r="A36082" s="40"/>
      <c r="I36082" s="40"/>
    </row>
    <row r="36083" spans="1:9" hidden="1" x14ac:dyDescent="0.25">
      <c r="A36083" s="40"/>
      <c r="I36083" s="40"/>
    </row>
    <row r="36084" spans="1:9" hidden="1" x14ac:dyDescent="0.25">
      <c r="A36084" s="40"/>
      <c r="I36084" s="40"/>
    </row>
    <row r="36085" spans="1:9" hidden="1" x14ac:dyDescent="0.25">
      <c r="A36085" s="40"/>
      <c r="I36085" s="40"/>
    </row>
    <row r="36086" spans="1:9" hidden="1" x14ac:dyDescent="0.25">
      <c r="A36086" s="40"/>
      <c r="I36086" s="40"/>
    </row>
    <row r="36087" spans="1:9" hidden="1" x14ac:dyDescent="0.25">
      <c r="A36087" s="40"/>
      <c r="I36087" s="40"/>
    </row>
    <row r="36088" spans="1:9" hidden="1" x14ac:dyDescent="0.25">
      <c r="A36088" s="40"/>
      <c r="I36088" s="40"/>
    </row>
    <row r="36089" spans="1:9" hidden="1" x14ac:dyDescent="0.25">
      <c r="A36089" s="40"/>
      <c r="I36089" s="40"/>
    </row>
    <row r="36090" spans="1:9" hidden="1" x14ac:dyDescent="0.25">
      <c r="A36090" s="40"/>
      <c r="I36090" s="40"/>
    </row>
    <row r="36091" spans="1:9" hidden="1" x14ac:dyDescent="0.25">
      <c r="A36091" s="40"/>
      <c r="I36091" s="40"/>
    </row>
    <row r="36092" spans="1:9" hidden="1" x14ac:dyDescent="0.25">
      <c r="A36092" s="40"/>
      <c r="I36092" s="40"/>
    </row>
    <row r="36093" spans="1:9" hidden="1" x14ac:dyDescent="0.25">
      <c r="A36093" s="40"/>
      <c r="I36093" s="40"/>
    </row>
    <row r="36094" spans="1:9" hidden="1" x14ac:dyDescent="0.25">
      <c r="A36094" s="40"/>
      <c r="I36094" s="40"/>
    </row>
    <row r="36095" spans="1:9" hidden="1" x14ac:dyDescent="0.25">
      <c r="A36095" s="40"/>
      <c r="I36095" s="40"/>
    </row>
    <row r="36096" spans="1:9" hidden="1" x14ac:dyDescent="0.25">
      <c r="A36096" s="40"/>
      <c r="I36096" s="40"/>
    </row>
    <row r="36097" spans="1:9" hidden="1" x14ac:dyDescent="0.25">
      <c r="A36097" s="40"/>
      <c r="I36097" s="40"/>
    </row>
    <row r="36098" spans="1:9" hidden="1" x14ac:dyDescent="0.25">
      <c r="A36098" s="40"/>
      <c r="I36098" s="40"/>
    </row>
    <row r="36099" spans="1:9" hidden="1" x14ac:dyDescent="0.25">
      <c r="A36099" s="40"/>
      <c r="I36099" s="40"/>
    </row>
    <row r="36100" spans="1:9" hidden="1" x14ac:dyDescent="0.25">
      <c r="A36100" s="40"/>
      <c r="I36100" s="40"/>
    </row>
    <row r="36101" spans="1:9" hidden="1" x14ac:dyDescent="0.25">
      <c r="A36101" s="40"/>
      <c r="I36101" s="40"/>
    </row>
    <row r="36102" spans="1:9" hidden="1" x14ac:dyDescent="0.25">
      <c r="A36102" s="40"/>
      <c r="I36102" s="40"/>
    </row>
    <row r="36103" spans="1:9" hidden="1" x14ac:dyDescent="0.25">
      <c r="A36103" s="40"/>
      <c r="I36103" s="40"/>
    </row>
    <row r="36104" spans="1:9" hidden="1" x14ac:dyDescent="0.25">
      <c r="A36104" s="40"/>
      <c r="I36104" s="40"/>
    </row>
    <row r="36105" spans="1:9" hidden="1" x14ac:dyDescent="0.25">
      <c r="A36105" s="40"/>
      <c r="I36105" s="40"/>
    </row>
    <row r="36106" spans="1:9" hidden="1" x14ac:dyDescent="0.25">
      <c r="A36106" s="40"/>
      <c r="I36106" s="40"/>
    </row>
    <row r="36107" spans="1:9" hidden="1" x14ac:dyDescent="0.25">
      <c r="A36107" s="40"/>
      <c r="I36107" s="40"/>
    </row>
    <row r="36108" spans="1:9" hidden="1" x14ac:dyDescent="0.25">
      <c r="A36108" s="40"/>
      <c r="I36108" s="40"/>
    </row>
    <row r="36109" spans="1:9" hidden="1" x14ac:dyDescent="0.25">
      <c r="A36109" s="40"/>
      <c r="I36109" s="40"/>
    </row>
    <row r="36110" spans="1:9" hidden="1" x14ac:dyDescent="0.25">
      <c r="A36110" s="40"/>
      <c r="I36110" s="40"/>
    </row>
    <row r="36111" spans="1:9" hidden="1" x14ac:dyDescent="0.25">
      <c r="A36111" s="40"/>
      <c r="I36111" s="40"/>
    </row>
    <row r="36112" spans="1:9" hidden="1" x14ac:dyDescent="0.25">
      <c r="A36112" s="40"/>
      <c r="I36112" s="40"/>
    </row>
    <row r="36113" spans="1:9" hidden="1" x14ac:dyDescent="0.25">
      <c r="A36113" s="40"/>
      <c r="I36113" s="40"/>
    </row>
    <row r="36114" spans="1:9" hidden="1" x14ac:dyDescent="0.25">
      <c r="A36114" s="40"/>
      <c r="I36114" s="40"/>
    </row>
    <row r="36115" spans="1:9" hidden="1" x14ac:dyDescent="0.25">
      <c r="A36115" s="40"/>
      <c r="I36115" s="40"/>
    </row>
    <row r="36116" spans="1:9" hidden="1" x14ac:dyDescent="0.25">
      <c r="A36116" s="40"/>
      <c r="I36116" s="40"/>
    </row>
    <row r="36117" spans="1:9" hidden="1" x14ac:dyDescent="0.25">
      <c r="A36117" s="40"/>
      <c r="I36117" s="40"/>
    </row>
    <row r="36118" spans="1:9" hidden="1" x14ac:dyDescent="0.25">
      <c r="A36118" s="40"/>
      <c r="I36118" s="40"/>
    </row>
    <row r="36119" spans="1:9" hidden="1" x14ac:dyDescent="0.25">
      <c r="A36119" s="40"/>
      <c r="I36119" s="40"/>
    </row>
    <row r="36120" spans="1:9" hidden="1" x14ac:dyDescent="0.25">
      <c r="A36120" s="40"/>
      <c r="I36120" s="40"/>
    </row>
    <row r="36121" spans="1:9" hidden="1" x14ac:dyDescent="0.25">
      <c r="A36121" s="40"/>
      <c r="I36121" s="40"/>
    </row>
    <row r="36122" spans="1:9" hidden="1" x14ac:dyDescent="0.25">
      <c r="A36122" s="40"/>
      <c r="I36122" s="40"/>
    </row>
    <row r="36123" spans="1:9" hidden="1" x14ac:dyDescent="0.25">
      <c r="A36123" s="40"/>
      <c r="I36123" s="40"/>
    </row>
    <row r="36124" spans="1:9" hidden="1" x14ac:dyDescent="0.25">
      <c r="A36124" s="40"/>
      <c r="I36124" s="40"/>
    </row>
    <row r="36125" spans="1:9" hidden="1" x14ac:dyDescent="0.25">
      <c r="A36125" s="40"/>
      <c r="I36125" s="40"/>
    </row>
    <row r="36126" spans="1:9" hidden="1" x14ac:dyDescent="0.25">
      <c r="A36126" s="40"/>
      <c r="I36126" s="40"/>
    </row>
    <row r="36127" spans="1:9" hidden="1" x14ac:dyDescent="0.25">
      <c r="A36127" s="40"/>
      <c r="I36127" s="40"/>
    </row>
    <row r="36128" spans="1:9" hidden="1" x14ac:dyDescent="0.25">
      <c r="A36128" s="40"/>
      <c r="I36128" s="40"/>
    </row>
    <row r="36129" spans="1:9" hidden="1" x14ac:dyDescent="0.25">
      <c r="A36129" s="40"/>
      <c r="I36129" s="40"/>
    </row>
    <row r="36130" spans="1:9" hidden="1" x14ac:dyDescent="0.25">
      <c r="A36130" s="40"/>
      <c r="I36130" s="40"/>
    </row>
    <row r="36131" spans="1:9" hidden="1" x14ac:dyDescent="0.25">
      <c r="A36131" s="40"/>
      <c r="I36131" s="40"/>
    </row>
    <row r="36132" spans="1:9" hidden="1" x14ac:dyDescent="0.25">
      <c r="A36132" s="40"/>
      <c r="I36132" s="40"/>
    </row>
    <row r="36133" spans="1:9" hidden="1" x14ac:dyDescent="0.25">
      <c r="A36133" s="40"/>
      <c r="I36133" s="40"/>
    </row>
    <row r="36134" spans="1:9" hidden="1" x14ac:dyDescent="0.25">
      <c r="A36134" s="40"/>
      <c r="I36134" s="40"/>
    </row>
    <row r="36135" spans="1:9" hidden="1" x14ac:dyDescent="0.25">
      <c r="A36135" s="40"/>
      <c r="I36135" s="40"/>
    </row>
    <row r="36136" spans="1:9" hidden="1" x14ac:dyDescent="0.25">
      <c r="A36136" s="40"/>
      <c r="I36136" s="40"/>
    </row>
    <row r="36137" spans="1:9" hidden="1" x14ac:dyDescent="0.25">
      <c r="A36137" s="40"/>
      <c r="I36137" s="40"/>
    </row>
    <row r="36138" spans="1:9" hidden="1" x14ac:dyDescent="0.25">
      <c r="A36138" s="40"/>
      <c r="I36138" s="40"/>
    </row>
    <row r="36139" spans="1:9" hidden="1" x14ac:dyDescent="0.25">
      <c r="A36139" s="40"/>
      <c r="I36139" s="40"/>
    </row>
    <row r="36140" spans="1:9" hidden="1" x14ac:dyDescent="0.25">
      <c r="A36140" s="40"/>
      <c r="I36140" s="40"/>
    </row>
    <row r="36141" spans="1:9" hidden="1" x14ac:dyDescent="0.25">
      <c r="A36141" s="40"/>
      <c r="I36141" s="40"/>
    </row>
    <row r="36142" spans="1:9" hidden="1" x14ac:dyDescent="0.25">
      <c r="A36142" s="40"/>
      <c r="I36142" s="40"/>
    </row>
    <row r="36143" spans="1:9" hidden="1" x14ac:dyDescent="0.25">
      <c r="A36143" s="40"/>
      <c r="I36143" s="40"/>
    </row>
    <row r="36144" spans="1:9" hidden="1" x14ac:dyDescent="0.25">
      <c r="A36144" s="40"/>
      <c r="I36144" s="40"/>
    </row>
    <row r="36145" spans="1:9" hidden="1" x14ac:dyDescent="0.25">
      <c r="A36145" s="40"/>
      <c r="I36145" s="40"/>
    </row>
    <row r="36146" spans="1:9" hidden="1" x14ac:dyDescent="0.25">
      <c r="A36146" s="40"/>
      <c r="I36146" s="40"/>
    </row>
    <row r="36147" spans="1:9" hidden="1" x14ac:dyDescent="0.25">
      <c r="A36147" s="40"/>
      <c r="I36147" s="40"/>
    </row>
    <row r="36148" spans="1:9" hidden="1" x14ac:dyDescent="0.25">
      <c r="A36148" s="40"/>
      <c r="I36148" s="40"/>
    </row>
    <row r="36149" spans="1:9" hidden="1" x14ac:dyDescent="0.25">
      <c r="A36149" s="40"/>
      <c r="I36149" s="40"/>
    </row>
    <row r="36150" spans="1:9" hidden="1" x14ac:dyDescent="0.25">
      <c r="A36150" s="40"/>
      <c r="I36150" s="40"/>
    </row>
    <row r="36151" spans="1:9" hidden="1" x14ac:dyDescent="0.25">
      <c r="A36151" s="40"/>
      <c r="I36151" s="40"/>
    </row>
    <row r="36152" spans="1:9" hidden="1" x14ac:dyDescent="0.25">
      <c r="A36152" s="40"/>
      <c r="I36152" s="40"/>
    </row>
    <row r="36153" spans="1:9" hidden="1" x14ac:dyDescent="0.25">
      <c r="A36153" s="40"/>
      <c r="I36153" s="40"/>
    </row>
    <row r="36154" spans="1:9" hidden="1" x14ac:dyDescent="0.25">
      <c r="A36154" s="40"/>
      <c r="I36154" s="40"/>
    </row>
    <row r="36155" spans="1:9" hidden="1" x14ac:dyDescent="0.25">
      <c r="A36155" s="40"/>
      <c r="I36155" s="40"/>
    </row>
    <row r="36156" spans="1:9" hidden="1" x14ac:dyDescent="0.25">
      <c r="A36156" s="40"/>
      <c r="I36156" s="40"/>
    </row>
    <row r="36157" spans="1:9" hidden="1" x14ac:dyDescent="0.25">
      <c r="A36157" s="40"/>
      <c r="I36157" s="40"/>
    </row>
    <row r="36158" spans="1:9" hidden="1" x14ac:dyDescent="0.25">
      <c r="A36158" s="40"/>
      <c r="I36158" s="40"/>
    </row>
    <row r="36159" spans="1:9" hidden="1" x14ac:dyDescent="0.25">
      <c r="A36159" s="40"/>
      <c r="I36159" s="40"/>
    </row>
    <row r="36160" spans="1:9" hidden="1" x14ac:dyDescent="0.25">
      <c r="A36160" s="40"/>
      <c r="I36160" s="40"/>
    </row>
    <row r="36161" spans="1:9" hidden="1" x14ac:dyDescent="0.25">
      <c r="A36161" s="40"/>
      <c r="I36161" s="40"/>
    </row>
    <row r="36162" spans="1:9" hidden="1" x14ac:dyDescent="0.25">
      <c r="A36162" s="40"/>
      <c r="I36162" s="40"/>
    </row>
    <row r="36163" spans="1:9" hidden="1" x14ac:dyDescent="0.25">
      <c r="A36163" s="40"/>
      <c r="I36163" s="40"/>
    </row>
    <row r="36164" spans="1:9" hidden="1" x14ac:dyDescent="0.25">
      <c r="A36164" s="40"/>
      <c r="I36164" s="40"/>
    </row>
    <row r="36165" spans="1:9" hidden="1" x14ac:dyDescent="0.25">
      <c r="A36165" s="40"/>
      <c r="I36165" s="40"/>
    </row>
    <row r="36166" spans="1:9" hidden="1" x14ac:dyDescent="0.25">
      <c r="A36166" s="40"/>
      <c r="I36166" s="40"/>
    </row>
    <row r="36167" spans="1:9" hidden="1" x14ac:dyDescent="0.25">
      <c r="A36167" s="40"/>
      <c r="I36167" s="40"/>
    </row>
    <row r="36168" spans="1:9" hidden="1" x14ac:dyDescent="0.25">
      <c r="A36168" s="40"/>
      <c r="I36168" s="40"/>
    </row>
    <row r="36169" spans="1:9" hidden="1" x14ac:dyDescent="0.25">
      <c r="A36169" s="40"/>
      <c r="I36169" s="40"/>
    </row>
    <row r="36170" spans="1:9" hidden="1" x14ac:dyDescent="0.25">
      <c r="A36170" s="40"/>
      <c r="I36170" s="40"/>
    </row>
    <row r="36171" spans="1:9" hidden="1" x14ac:dyDescent="0.25">
      <c r="A36171" s="40"/>
      <c r="I36171" s="40"/>
    </row>
    <row r="36172" spans="1:9" hidden="1" x14ac:dyDescent="0.25">
      <c r="A36172" s="40"/>
      <c r="I36172" s="40"/>
    </row>
    <row r="36173" spans="1:9" hidden="1" x14ac:dyDescent="0.25">
      <c r="A36173" s="40"/>
      <c r="I36173" s="40"/>
    </row>
    <row r="36174" spans="1:9" hidden="1" x14ac:dyDescent="0.25">
      <c r="A36174" s="40"/>
      <c r="I36174" s="40"/>
    </row>
    <row r="36175" spans="1:9" hidden="1" x14ac:dyDescent="0.25">
      <c r="A36175" s="40"/>
      <c r="I36175" s="40"/>
    </row>
    <row r="36176" spans="1:9" hidden="1" x14ac:dyDescent="0.25">
      <c r="A36176" s="40"/>
      <c r="I36176" s="40"/>
    </row>
    <row r="36177" spans="1:9" hidden="1" x14ac:dyDescent="0.25">
      <c r="A36177" s="40"/>
      <c r="I36177" s="40"/>
    </row>
    <row r="36178" spans="1:9" hidden="1" x14ac:dyDescent="0.25">
      <c r="A36178" s="40"/>
      <c r="I36178" s="40"/>
    </row>
    <row r="36179" spans="1:9" hidden="1" x14ac:dyDescent="0.25">
      <c r="A36179" s="40"/>
      <c r="I36179" s="40"/>
    </row>
    <row r="36180" spans="1:9" hidden="1" x14ac:dyDescent="0.25">
      <c r="A36180" s="40"/>
      <c r="I36180" s="40"/>
    </row>
    <row r="36181" spans="1:9" hidden="1" x14ac:dyDescent="0.25">
      <c r="A36181" s="40"/>
      <c r="I36181" s="40"/>
    </row>
    <row r="36182" spans="1:9" hidden="1" x14ac:dyDescent="0.25">
      <c r="A36182" s="40"/>
      <c r="I36182" s="40"/>
    </row>
    <row r="36183" spans="1:9" hidden="1" x14ac:dyDescent="0.25">
      <c r="A36183" s="40"/>
      <c r="I36183" s="40"/>
    </row>
    <row r="36184" spans="1:9" hidden="1" x14ac:dyDescent="0.25">
      <c r="A36184" s="40"/>
      <c r="I36184" s="40"/>
    </row>
    <row r="36185" spans="1:9" hidden="1" x14ac:dyDescent="0.25">
      <c r="A36185" s="40"/>
      <c r="I36185" s="40"/>
    </row>
    <row r="36186" spans="1:9" hidden="1" x14ac:dyDescent="0.25">
      <c r="A36186" s="40"/>
      <c r="I36186" s="40"/>
    </row>
    <row r="36187" spans="1:9" hidden="1" x14ac:dyDescent="0.25">
      <c r="A36187" s="40"/>
      <c r="I36187" s="40"/>
    </row>
    <row r="36188" spans="1:9" hidden="1" x14ac:dyDescent="0.25">
      <c r="A36188" s="40"/>
      <c r="I36188" s="40"/>
    </row>
    <row r="36189" spans="1:9" hidden="1" x14ac:dyDescent="0.25">
      <c r="A36189" s="40"/>
      <c r="I36189" s="40"/>
    </row>
    <row r="36190" spans="1:9" hidden="1" x14ac:dyDescent="0.25">
      <c r="A36190" s="40"/>
      <c r="I36190" s="40"/>
    </row>
    <row r="36191" spans="1:9" hidden="1" x14ac:dyDescent="0.25">
      <c r="A36191" s="40"/>
      <c r="I36191" s="40"/>
    </row>
    <row r="36192" spans="1:9" hidden="1" x14ac:dyDescent="0.25">
      <c r="A36192" s="40"/>
      <c r="I36192" s="40"/>
    </row>
    <row r="36193" spans="1:9" hidden="1" x14ac:dyDescent="0.25">
      <c r="A36193" s="40"/>
      <c r="I36193" s="40"/>
    </row>
    <row r="36194" spans="1:9" hidden="1" x14ac:dyDescent="0.25">
      <c r="A36194" s="40"/>
      <c r="I36194" s="40"/>
    </row>
    <row r="36195" spans="1:9" hidden="1" x14ac:dyDescent="0.25">
      <c r="A36195" s="40"/>
      <c r="I36195" s="40"/>
    </row>
    <row r="36196" spans="1:9" hidden="1" x14ac:dyDescent="0.25">
      <c r="A36196" s="40"/>
      <c r="I36196" s="40"/>
    </row>
    <row r="36197" spans="1:9" hidden="1" x14ac:dyDescent="0.25">
      <c r="A36197" s="40"/>
      <c r="I36197" s="40"/>
    </row>
    <row r="36198" spans="1:9" hidden="1" x14ac:dyDescent="0.25">
      <c r="A36198" s="40"/>
      <c r="I36198" s="40"/>
    </row>
    <row r="36199" spans="1:9" hidden="1" x14ac:dyDescent="0.25">
      <c r="A36199" s="40"/>
      <c r="I36199" s="40"/>
    </row>
    <row r="36200" spans="1:9" hidden="1" x14ac:dyDescent="0.25">
      <c r="A36200" s="40"/>
      <c r="I36200" s="40"/>
    </row>
    <row r="36201" spans="1:9" hidden="1" x14ac:dyDescent="0.25">
      <c r="A36201" s="40"/>
      <c r="I36201" s="40"/>
    </row>
    <row r="36202" spans="1:9" hidden="1" x14ac:dyDescent="0.25">
      <c r="A36202" s="40"/>
      <c r="I36202" s="40"/>
    </row>
    <row r="36203" spans="1:9" hidden="1" x14ac:dyDescent="0.25">
      <c r="A36203" s="40"/>
      <c r="I36203" s="40"/>
    </row>
    <row r="36204" spans="1:9" hidden="1" x14ac:dyDescent="0.25">
      <c r="A36204" s="40"/>
      <c r="I36204" s="40"/>
    </row>
    <row r="36205" spans="1:9" hidden="1" x14ac:dyDescent="0.25">
      <c r="A36205" s="40"/>
      <c r="I36205" s="40"/>
    </row>
    <row r="36206" spans="1:9" hidden="1" x14ac:dyDescent="0.25">
      <c r="A36206" s="40"/>
      <c r="I36206" s="40"/>
    </row>
    <row r="36207" spans="1:9" hidden="1" x14ac:dyDescent="0.25">
      <c r="A36207" s="40"/>
      <c r="I36207" s="40"/>
    </row>
    <row r="36208" spans="1:9" hidden="1" x14ac:dyDescent="0.25">
      <c r="A36208" s="40"/>
      <c r="I36208" s="40"/>
    </row>
    <row r="36209" spans="1:9" hidden="1" x14ac:dyDescent="0.25">
      <c r="A36209" s="40"/>
      <c r="I36209" s="40"/>
    </row>
    <row r="36210" spans="1:9" hidden="1" x14ac:dyDescent="0.25">
      <c r="A36210" s="40"/>
      <c r="I36210" s="40"/>
    </row>
    <row r="36211" spans="1:9" hidden="1" x14ac:dyDescent="0.25">
      <c r="A36211" s="40"/>
      <c r="I36211" s="40"/>
    </row>
    <row r="36212" spans="1:9" hidden="1" x14ac:dyDescent="0.25">
      <c r="A36212" s="40"/>
      <c r="I36212" s="40"/>
    </row>
    <row r="36213" spans="1:9" hidden="1" x14ac:dyDescent="0.25">
      <c r="A36213" s="40"/>
      <c r="I36213" s="40"/>
    </row>
    <row r="36214" spans="1:9" hidden="1" x14ac:dyDescent="0.25">
      <c r="A36214" s="40"/>
      <c r="I36214" s="40"/>
    </row>
    <row r="36215" spans="1:9" hidden="1" x14ac:dyDescent="0.25">
      <c r="A36215" s="40"/>
      <c r="I36215" s="40"/>
    </row>
    <row r="36216" spans="1:9" hidden="1" x14ac:dyDescent="0.25">
      <c r="A36216" s="40"/>
      <c r="I36216" s="40"/>
    </row>
    <row r="36217" spans="1:9" hidden="1" x14ac:dyDescent="0.25">
      <c r="A36217" s="40"/>
      <c r="I36217" s="40"/>
    </row>
    <row r="36218" spans="1:9" hidden="1" x14ac:dyDescent="0.25">
      <c r="A36218" s="40"/>
      <c r="I36218" s="40"/>
    </row>
    <row r="36219" spans="1:9" hidden="1" x14ac:dyDescent="0.25">
      <c r="A36219" s="40"/>
      <c r="I36219" s="40"/>
    </row>
    <row r="36220" spans="1:9" hidden="1" x14ac:dyDescent="0.25">
      <c r="A36220" s="40"/>
      <c r="I36220" s="40"/>
    </row>
    <row r="36221" spans="1:9" hidden="1" x14ac:dyDescent="0.25">
      <c r="A36221" s="40"/>
      <c r="I36221" s="40"/>
    </row>
    <row r="36222" spans="1:9" hidden="1" x14ac:dyDescent="0.25">
      <c r="A36222" s="40"/>
      <c r="I36222" s="40"/>
    </row>
    <row r="36223" spans="1:9" hidden="1" x14ac:dyDescent="0.25">
      <c r="A36223" s="40"/>
      <c r="I36223" s="40"/>
    </row>
    <row r="36224" spans="1:9" hidden="1" x14ac:dyDescent="0.25">
      <c r="A36224" s="40"/>
      <c r="I36224" s="40"/>
    </row>
    <row r="36225" spans="1:9" hidden="1" x14ac:dyDescent="0.25">
      <c r="A36225" s="40"/>
      <c r="I36225" s="40"/>
    </row>
    <row r="36226" spans="1:9" hidden="1" x14ac:dyDescent="0.25">
      <c r="A36226" s="40"/>
      <c r="I36226" s="40"/>
    </row>
    <row r="36227" spans="1:9" hidden="1" x14ac:dyDescent="0.25">
      <c r="A36227" s="40"/>
      <c r="I36227" s="40"/>
    </row>
    <row r="36228" spans="1:9" hidden="1" x14ac:dyDescent="0.25">
      <c r="A36228" s="40"/>
      <c r="I36228" s="40"/>
    </row>
    <row r="36229" spans="1:9" hidden="1" x14ac:dyDescent="0.25">
      <c r="A36229" s="40"/>
      <c r="I36229" s="40"/>
    </row>
    <row r="36230" spans="1:9" hidden="1" x14ac:dyDescent="0.25">
      <c r="A36230" s="40"/>
      <c r="I36230" s="40"/>
    </row>
    <row r="36231" spans="1:9" hidden="1" x14ac:dyDescent="0.25">
      <c r="A36231" s="40"/>
      <c r="I36231" s="40"/>
    </row>
    <row r="36232" spans="1:9" hidden="1" x14ac:dyDescent="0.25">
      <c r="A36232" s="40"/>
      <c r="I36232" s="40"/>
    </row>
    <row r="36233" spans="1:9" hidden="1" x14ac:dyDescent="0.25">
      <c r="A36233" s="40"/>
      <c r="I36233" s="40"/>
    </row>
    <row r="36234" spans="1:9" hidden="1" x14ac:dyDescent="0.25">
      <c r="A36234" s="40"/>
      <c r="I36234" s="40"/>
    </row>
    <row r="36235" spans="1:9" hidden="1" x14ac:dyDescent="0.25">
      <c r="A36235" s="40"/>
      <c r="I36235" s="40"/>
    </row>
    <row r="36236" spans="1:9" hidden="1" x14ac:dyDescent="0.25">
      <c r="A36236" s="40"/>
      <c r="I36236" s="40"/>
    </row>
    <row r="36237" spans="1:9" hidden="1" x14ac:dyDescent="0.25">
      <c r="A36237" s="40"/>
      <c r="I36237" s="40"/>
    </row>
    <row r="36238" spans="1:9" hidden="1" x14ac:dyDescent="0.25">
      <c r="A36238" s="40"/>
      <c r="I36238" s="40"/>
    </row>
    <row r="36239" spans="1:9" hidden="1" x14ac:dyDescent="0.25">
      <c r="A36239" s="40"/>
      <c r="I36239" s="40"/>
    </row>
    <row r="36240" spans="1:9" hidden="1" x14ac:dyDescent="0.25">
      <c r="A36240" s="40"/>
      <c r="I36240" s="40"/>
    </row>
    <row r="36241" spans="1:9" hidden="1" x14ac:dyDescent="0.25">
      <c r="A36241" s="40"/>
      <c r="I36241" s="40"/>
    </row>
    <row r="36242" spans="1:9" hidden="1" x14ac:dyDescent="0.25">
      <c r="A36242" s="40"/>
      <c r="I36242" s="40"/>
    </row>
    <row r="36243" spans="1:9" hidden="1" x14ac:dyDescent="0.25">
      <c r="A36243" s="40"/>
      <c r="I36243" s="40"/>
    </row>
    <row r="36244" spans="1:9" hidden="1" x14ac:dyDescent="0.25">
      <c r="A36244" s="40"/>
      <c r="I36244" s="40"/>
    </row>
    <row r="36245" spans="1:9" hidden="1" x14ac:dyDescent="0.25">
      <c r="A36245" s="40"/>
      <c r="I36245" s="40"/>
    </row>
    <row r="36246" spans="1:9" hidden="1" x14ac:dyDescent="0.25">
      <c r="A36246" s="40"/>
      <c r="I36246" s="40"/>
    </row>
    <row r="36247" spans="1:9" hidden="1" x14ac:dyDescent="0.25">
      <c r="A36247" s="40"/>
      <c r="I36247" s="40"/>
    </row>
    <row r="36248" spans="1:9" hidden="1" x14ac:dyDescent="0.25">
      <c r="A36248" s="40"/>
      <c r="I36248" s="40"/>
    </row>
    <row r="36249" spans="1:9" hidden="1" x14ac:dyDescent="0.25">
      <c r="A36249" s="40"/>
      <c r="I36249" s="40"/>
    </row>
    <row r="36250" spans="1:9" hidden="1" x14ac:dyDescent="0.25">
      <c r="A36250" s="40"/>
      <c r="I36250" s="40"/>
    </row>
    <row r="36251" spans="1:9" hidden="1" x14ac:dyDescent="0.25">
      <c r="A36251" s="40"/>
      <c r="I36251" s="40"/>
    </row>
    <row r="36252" spans="1:9" hidden="1" x14ac:dyDescent="0.25">
      <c r="A36252" s="40"/>
      <c r="I36252" s="40"/>
    </row>
    <row r="36253" spans="1:9" hidden="1" x14ac:dyDescent="0.25">
      <c r="A36253" s="40"/>
      <c r="I36253" s="40"/>
    </row>
    <row r="36254" spans="1:9" hidden="1" x14ac:dyDescent="0.25">
      <c r="A36254" s="40"/>
      <c r="I36254" s="40"/>
    </row>
    <row r="36255" spans="1:9" hidden="1" x14ac:dyDescent="0.25">
      <c r="A36255" s="40"/>
      <c r="I36255" s="40"/>
    </row>
    <row r="36256" spans="1:9" hidden="1" x14ac:dyDescent="0.25">
      <c r="A36256" s="40"/>
      <c r="I36256" s="40"/>
    </row>
    <row r="36257" spans="1:9" hidden="1" x14ac:dyDescent="0.25">
      <c r="A36257" s="40"/>
      <c r="I36257" s="40"/>
    </row>
    <row r="36258" spans="1:9" hidden="1" x14ac:dyDescent="0.25">
      <c r="A36258" s="40"/>
      <c r="I36258" s="40"/>
    </row>
    <row r="36259" spans="1:9" hidden="1" x14ac:dyDescent="0.25">
      <c r="A36259" s="40"/>
      <c r="I36259" s="40"/>
    </row>
    <row r="36260" spans="1:9" hidden="1" x14ac:dyDescent="0.25">
      <c r="A36260" s="40"/>
      <c r="I36260" s="40"/>
    </row>
    <row r="36261" spans="1:9" hidden="1" x14ac:dyDescent="0.25">
      <c r="A36261" s="40"/>
      <c r="I36261" s="40"/>
    </row>
    <row r="36262" spans="1:9" hidden="1" x14ac:dyDescent="0.25">
      <c r="A36262" s="40"/>
      <c r="I36262" s="40"/>
    </row>
    <row r="36263" spans="1:9" hidden="1" x14ac:dyDescent="0.25">
      <c r="A36263" s="40"/>
      <c r="I36263" s="40"/>
    </row>
    <row r="36264" spans="1:9" hidden="1" x14ac:dyDescent="0.25">
      <c r="A36264" s="40"/>
      <c r="I36264" s="40"/>
    </row>
    <row r="36265" spans="1:9" hidden="1" x14ac:dyDescent="0.25">
      <c r="A36265" s="40"/>
      <c r="I36265" s="40"/>
    </row>
    <row r="36266" spans="1:9" hidden="1" x14ac:dyDescent="0.25">
      <c r="A36266" s="40"/>
      <c r="I36266" s="40"/>
    </row>
    <row r="36267" spans="1:9" hidden="1" x14ac:dyDescent="0.25">
      <c r="A36267" s="40"/>
      <c r="I36267" s="40"/>
    </row>
    <row r="36268" spans="1:9" hidden="1" x14ac:dyDescent="0.25">
      <c r="A36268" s="40"/>
      <c r="I36268" s="40"/>
    </row>
    <row r="36269" spans="1:9" hidden="1" x14ac:dyDescent="0.25">
      <c r="A36269" s="40"/>
      <c r="I36269" s="40"/>
    </row>
    <row r="36270" spans="1:9" hidden="1" x14ac:dyDescent="0.25">
      <c r="A36270" s="40"/>
      <c r="I36270" s="40"/>
    </row>
    <row r="36271" spans="1:9" hidden="1" x14ac:dyDescent="0.25">
      <c r="A36271" s="40"/>
      <c r="I36271" s="40"/>
    </row>
    <row r="36272" spans="1:9" hidden="1" x14ac:dyDescent="0.25">
      <c r="A36272" s="40"/>
      <c r="I36272" s="40"/>
    </row>
    <row r="36273" spans="1:9" hidden="1" x14ac:dyDescent="0.25">
      <c r="A36273" s="40"/>
      <c r="I36273" s="40"/>
    </row>
    <row r="36274" spans="1:9" hidden="1" x14ac:dyDescent="0.25">
      <c r="A36274" s="40"/>
      <c r="I36274" s="40"/>
    </row>
    <row r="36275" spans="1:9" hidden="1" x14ac:dyDescent="0.25">
      <c r="A36275" s="40"/>
      <c r="I36275" s="40"/>
    </row>
    <row r="36276" spans="1:9" hidden="1" x14ac:dyDescent="0.25">
      <c r="A36276" s="40"/>
      <c r="I36276" s="40"/>
    </row>
    <row r="36277" spans="1:9" hidden="1" x14ac:dyDescent="0.25">
      <c r="A36277" s="40"/>
      <c r="I36277" s="40"/>
    </row>
    <row r="36278" spans="1:9" hidden="1" x14ac:dyDescent="0.25">
      <c r="A36278" s="40"/>
      <c r="I36278" s="40"/>
    </row>
    <row r="36279" spans="1:9" hidden="1" x14ac:dyDescent="0.25">
      <c r="A36279" s="40"/>
      <c r="I36279" s="40"/>
    </row>
    <row r="36280" spans="1:9" hidden="1" x14ac:dyDescent="0.25">
      <c r="A36280" s="40"/>
      <c r="I36280" s="40"/>
    </row>
    <row r="36281" spans="1:9" hidden="1" x14ac:dyDescent="0.25">
      <c r="A36281" s="40"/>
      <c r="I36281" s="40"/>
    </row>
    <row r="36282" spans="1:9" hidden="1" x14ac:dyDescent="0.25">
      <c r="A36282" s="40"/>
      <c r="I36282" s="40"/>
    </row>
    <row r="36283" spans="1:9" hidden="1" x14ac:dyDescent="0.25">
      <c r="A36283" s="40"/>
      <c r="I36283" s="40"/>
    </row>
    <row r="36284" spans="1:9" hidden="1" x14ac:dyDescent="0.25">
      <c r="A36284" s="40"/>
      <c r="I36284" s="40"/>
    </row>
    <row r="36285" spans="1:9" hidden="1" x14ac:dyDescent="0.25">
      <c r="A36285" s="40"/>
      <c r="I36285" s="40"/>
    </row>
    <row r="36286" spans="1:9" hidden="1" x14ac:dyDescent="0.25">
      <c r="A36286" s="40"/>
      <c r="I36286" s="40"/>
    </row>
    <row r="36287" spans="1:9" hidden="1" x14ac:dyDescent="0.25">
      <c r="A36287" s="40"/>
      <c r="I36287" s="40"/>
    </row>
    <row r="36288" spans="1:9" hidden="1" x14ac:dyDescent="0.25">
      <c r="A36288" s="40"/>
      <c r="I36288" s="40"/>
    </row>
    <row r="36289" spans="1:9" hidden="1" x14ac:dyDescent="0.25">
      <c r="A36289" s="40"/>
      <c r="I36289" s="40"/>
    </row>
    <row r="36290" spans="1:9" hidden="1" x14ac:dyDescent="0.25">
      <c r="A36290" s="40"/>
      <c r="I36290" s="40"/>
    </row>
    <row r="36291" spans="1:9" hidden="1" x14ac:dyDescent="0.25">
      <c r="A36291" s="40"/>
      <c r="I36291" s="40"/>
    </row>
    <row r="36292" spans="1:9" hidden="1" x14ac:dyDescent="0.25">
      <c r="A36292" s="40"/>
      <c r="I36292" s="40"/>
    </row>
    <row r="36293" spans="1:9" hidden="1" x14ac:dyDescent="0.25">
      <c r="A36293" s="40"/>
      <c r="I36293" s="40"/>
    </row>
    <row r="36294" spans="1:9" hidden="1" x14ac:dyDescent="0.25">
      <c r="A36294" s="40"/>
      <c r="I36294" s="40"/>
    </row>
    <row r="36295" spans="1:9" hidden="1" x14ac:dyDescent="0.25">
      <c r="A36295" s="40"/>
      <c r="I36295" s="40"/>
    </row>
    <row r="36296" spans="1:9" hidden="1" x14ac:dyDescent="0.25">
      <c r="A36296" s="40"/>
      <c r="I36296" s="40"/>
    </row>
    <row r="36297" spans="1:9" hidden="1" x14ac:dyDescent="0.25">
      <c r="A36297" s="40"/>
      <c r="I36297" s="40"/>
    </row>
    <row r="36298" spans="1:9" hidden="1" x14ac:dyDescent="0.25">
      <c r="A36298" s="40"/>
      <c r="I36298" s="40"/>
    </row>
    <row r="36299" spans="1:9" hidden="1" x14ac:dyDescent="0.25">
      <c r="A36299" s="40"/>
      <c r="I36299" s="40"/>
    </row>
    <row r="36300" spans="1:9" hidden="1" x14ac:dyDescent="0.25">
      <c r="A36300" s="40"/>
      <c r="I36300" s="40"/>
    </row>
    <row r="36301" spans="1:9" hidden="1" x14ac:dyDescent="0.25">
      <c r="A36301" s="40"/>
      <c r="I36301" s="40"/>
    </row>
    <row r="36302" spans="1:9" hidden="1" x14ac:dyDescent="0.25">
      <c r="A36302" s="40"/>
      <c r="I36302" s="40"/>
    </row>
    <row r="36303" spans="1:9" hidden="1" x14ac:dyDescent="0.25">
      <c r="A36303" s="40"/>
      <c r="I36303" s="40"/>
    </row>
    <row r="36304" spans="1:9" hidden="1" x14ac:dyDescent="0.25">
      <c r="A36304" s="40"/>
      <c r="I36304" s="40"/>
    </row>
    <row r="36305" spans="1:9" hidden="1" x14ac:dyDescent="0.25">
      <c r="A36305" s="40"/>
      <c r="I36305" s="40"/>
    </row>
    <row r="36306" spans="1:9" hidden="1" x14ac:dyDescent="0.25">
      <c r="A36306" s="40"/>
      <c r="I36306" s="40"/>
    </row>
    <row r="36307" spans="1:9" hidden="1" x14ac:dyDescent="0.25">
      <c r="A36307" s="40"/>
      <c r="I36307" s="40"/>
    </row>
    <row r="36308" spans="1:9" hidden="1" x14ac:dyDescent="0.25">
      <c r="A36308" s="40"/>
      <c r="I36308" s="40"/>
    </row>
    <row r="36309" spans="1:9" hidden="1" x14ac:dyDescent="0.25">
      <c r="A36309" s="40"/>
      <c r="I36309" s="40"/>
    </row>
    <row r="36310" spans="1:9" hidden="1" x14ac:dyDescent="0.25">
      <c r="A36310" s="40"/>
      <c r="I36310" s="40"/>
    </row>
    <row r="36311" spans="1:9" hidden="1" x14ac:dyDescent="0.25">
      <c r="A36311" s="40"/>
      <c r="I36311" s="40"/>
    </row>
    <row r="36312" spans="1:9" hidden="1" x14ac:dyDescent="0.25">
      <c r="A36312" s="40"/>
      <c r="I36312" s="40"/>
    </row>
    <row r="36313" spans="1:9" hidden="1" x14ac:dyDescent="0.25">
      <c r="A36313" s="40"/>
      <c r="I36313" s="40"/>
    </row>
    <row r="36314" spans="1:9" hidden="1" x14ac:dyDescent="0.25">
      <c r="A36314" s="40"/>
      <c r="I36314" s="40"/>
    </row>
    <row r="36315" spans="1:9" hidden="1" x14ac:dyDescent="0.25">
      <c r="A36315" s="40"/>
      <c r="I36315" s="40"/>
    </row>
    <row r="36316" spans="1:9" hidden="1" x14ac:dyDescent="0.25">
      <c r="A36316" s="40"/>
      <c r="I36316" s="40"/>
    </row>
    <row r="36317" spans="1:9" hidden="1" x14ac:dyDescent="0.25">
      <c r="A36317" s="40"/>
      <c r="I36317" s="40"/>
    </row>
    <row r="36318" spans="1:9" hidden="1" x14ac:dyDescent="0.25">
      <c r="A36318" s="40"/>
      <c r="I36318" s="40"/>
    </row>
    <row r="36319" spans="1:9" hidden="1" x14ac:dyDescent="0.25">
      <c r="A36319" s="40"/>
      <c r="I36319" s="40"/>
    </row>
    <row r="36320" spans="1:9" hidden="1" x14ac:dyDescent="0.25">
      <c r="A36320" s="40"/>
      <c r="I36320" s="40"/>
    </row>
    <row r="36321" spans="1:9" hidden="1" x14ac:dyDescent="0.25">
      <c r="A36321" s="40"/>
      <c r="I36321" s="40"/>
    </row>
    <row r="36322" spans="1:9" hidden="1" x14ac:dyDescent="0.25">
      <c r="A36322" s="40"/>
      <c r="I36322" s="40"/>
    </row>
    <row r="36323" spans="1:9" hidden="1" x14ac:dyDescent="0.25">
      <c r="A36323" s="40"/>
      <c r="I36323" s="40"/>
    </row>
    <row r="36324" spans="1:9" hidden="1" x14ac:dyDescent="0.25">
      <c r="A36324" s="40"/>
      <c r="I36324" s="40"/>
    </row>
    <row r="36325" spans="1:9" hidden="1" x14ac:dyDescent="0.25">
      <c r="A36325" s="40"/>
      <c r="I36325" s="40"/>
    </row>
    <row r="36326" spans="1:9" hidden="1" x14ac:dyDescent="0.25">
      <c r="A36326" s="40"/>
      <c r="I36326" s="40"/>
    </row>
    <row r="36327" spans="1:9" hidden="1" x14ac:dyDescent="0.25">
      <c r="A36327" s="40"/>
      <c r="I36327" s="40"/>
    </row>
    <row r="36328" spans="1:9" hidden="1" x14ac:dyDescent="0.25">
      <c r="A36328" s="40"/>
      <c r="I36328" s="40"/>
    </row>
    <row r="36329" spans="1:9" hidden="1" x14ac:dyDescent="0.25">
      <c r="A36329" s="40"/>
      <c r="I36329" s="40"/>
    </row>
    <row r="36330" spans="1:9" hidden="1" x14ac:dyDescent="0.25">
      <c r="A36330" s="40"/>
      <c r="I36330" s="40"/>
    </row>
    <row r="36331" spans="1:9" hidden="1" x14ac:dyDescent="0.25">
      <c r="A36331" s="40"/>
      <c r="I36331" s="40"/>
    </row>
    <row r="36332" spans="1:9" hidden="1" x14ac:dyDescent="0.25">
      <c r="A36332" s="40"/>
      <c r="I36332" s="40"/>
    </row>
    <row r="36333" spans="1:9" hidden="1" x14ac:dyDescent="0.25">
      <c r="A36333" s="40"/>
      <c r="I36333" s="40"/>
    </row>
    <row r="36334" spans="1:9" hidden="1" x14ac:dyDescent="0.25">
      <c r="A36334" s="40"/>
      <c r="I36334" s="40"/>
    </row>
    <row r="36335" spans="1:9" hidden="1" x14ac:dyDescent="0.25">
      <c r="A36335" s="40"/>
      <c r="I36335" s="40"/>
    </row>
    <row r="36336" spans="1:9" hidden="1" x14ac:dyDescent="0.25">
      <c r="A36336" s="40"/>
      <c r="I36336" s="40"/>
    </row>
    <row r="36337" spans="1:9" hidden="1" x14ac:dyDescent="0.25">
      <c r="A36337" s="40"/>
      <c r="I36337" s="40"/>
    </row>
    <row r="36338" spans="1:9" hidden="1" x14ac:dyDescent="0.25">
      <c r="A36338" s="40"/>
      <c r="I36338" s="40"/>
    </row>
    <row r="36339" spans="1:9" hidden="1" x14ac:dyDescent="0.25">
      <c r="A36339" s="40"/>
      <c r="I36339" s="40"/>
    </row>
    <row r="36340" spans="1:9" hidden="1" x14ac:dyDescent="0.25">
      <c r="A36340" s="40"/>
      <c r="I36340" s="40"/>
    </row>
    <row r="36341" spans="1:9" hidden="1" x14ac:dyDescent="0.25">
      <c r="A36341" s="40"/>
      <c r="I36341" s="40"/>
    </row>
    <row r="36342" spans="1:9" hidden="1" x14ac:dyDescent="0.25">
      <c r="A36342" s="40"/>
      <c r="I36342" s="40"/>
    </row>
    <row r="36343" spans="1:9" hidden="1" x14ac:dyDescent="0.25">
      <c r="A36343" s="40"/>
      <c r="I36343" s="40"/>
    </row>
    <row r="36344" spans="1:9" hidden="1" x14ac:dyDescent="0.25">
      <c r="A36344" s="40"/>
      <c r="I36344" s="40"/>
    </row>
    <row r="36345" spans="1:9" hidden="1" x14ac:dyDescent="0.25">
      <c r="A36345" s="40"/>
      <c r="I36345" s="40"/>
    </row>
    <row r="36346" spans="1:9" hidden="1" x14ac:dyDescent="0.25">
      <c r="A36346" s="40"/>
      <c r="I36346" s="40"/>
    </row>
    <row r="36347" spans="1:9" hidden="1" x14ac:dyDescent="0.25">
      <c r="A36347" s="40"/>
      <c r="I36347" s="40"/>
    </row>
    <row r="36348" spans="1:9" hidden="1" x14ac:dyDescent="0.25">
      <c r="A36348" s="40"/>
      <c r="I36348" s="40"/>
    </row>
    <row r="36349" spans="1:9" hidden="1" x14ac:dyDescent="0.25">
      <c r="A36349" s="40"/>
      <c r="I36349" s="40"/>
    </row>
    <row r="36350" spans="1:9" hidden="1" x14ac:dyDescent="0.25">
      <c r="A36350" s="40"/>
      <c r="I36350" s="40"/>
    </row>
    <row r="36351" spans="1:9" hidden="1" x14ac:dyDescent="0.25">
      <c r="A36351" s="40"/>
      <c r="I36351" s="40"/>
    </row>
    <row r="36352" spans="1:9" hidden="1" x14ac:dyDescent="0.25">
      <c r="A36352" s="40"/>
      <c r="I36352" s="40"/>
    </row>
    <row r="36353" spans="1:9" hidden="1" x14ac:dyDescent="0.25">
      <c r="A36353" s="40"/>
      <c r="I36353" s="40"/>
    </row>
    <row r="36354" spans="1:9" hidden="1" x14ac:dyDescent="0.25">
      <c r="A36354" s="40"/>
      <c r="I36354" s="40"/>
    </row>
    <row r="36355" spans="1:9" hidden="1" x14ac:dyDescent="0.25">
      <c r="A36355" s="40"/>
      <c r="I36355" s="40"/>
    </row>
    <row r="36356" spans="1:9" hidden="1" x14ac:dyDescent="0.25">
      <c r="A36356" s="40"/>
      <c r="I36356" s="40"/>
    </row>
    <row r="36357" spans="1:9" hidden="1" x14ac:dyDescent="0.25">
      <c r="A36357" s="40"/>
      <c r="I36357" s="40"/>
    </row>
    <row r="36358" spans="1:9" hidden="1" x14ac:dyDescent="0.25">
      <c r="A36358" s="40"/>
      <c r="I36358" s="40"/>
    </row>
    <row r="36359" spans="1:9" hidden="1" x14ac:dyDescent="0.25">
      <c r="A36359" s="40"/>
      <c r="I36359" s="40"/>
    </row>
    <row r="36360" spans="1:9" hidden="1" x14ac:dyDescent="0.25">
      <c r="A36360" s="40"/>
      <c r="I36360" s="40"/>
    </row>
    <row r="36361" spans="1:9" hidden="1" x14ac:dyDescent="0.25">
      <c r="A36361" s="40"/>
      <c r="I36361" s="40"/>
    </row>
    <row r="36362" spans="1:9" hidden="1" x14ac:dyDescent="0.25">
      <c r="A36362" s="40"/>
      <c r="I36362" s="40"/>
    </row>
    <row r="36363" spans="1:9" hidden="1" x14ac:dyDescent="0.25">
      <c r="A36363" s="40"/>
      <c r="I36363" s="40"/>
    </row>
    <row r="36364" spans="1:9" hidden="1" x14ac:dyDescent="0.25">
      <c r="A36364" s="40"/>
      <c r="I36364" s="40"/>
    </row>
    <row r="36365" spans="1:9" hidden="1" x14ac:dyDescent="0.25">
      <c r="A36365" s="40"/>
      <c r="I36365" s="40"/>
    </row>
    <row r="36366" spans="1:9" hidden="1" x14ac:dyDescent="0.25">
      <c r="A36366" s="40"/>
      <c r="I36366" s="40"/>
    </row>
    <row r="36367" spans="1:9" hidden="1" x14ac:dyDescent="0.25">
      <c r="A36367" s="40"/>
      <c r="I36367" s="40"/>
    </row>
    <row r="36368" spans="1:9" hidden="1" x14ac:dyDescent="0.25">
      <c r="A36368" s="40"/>
      <c r="I36368" s="40"/>
    </row>
    <row r="36369" spans="1:9" hidden="1" x14ac:dyDescent="0.25">
      <c r="A36369" s="40"/>
      <c r="I36369" s="40"/>
    </row>
    <row r="36370" spans="1:9" hidden="1" x14ac:dyDescent="0.25">
      <c r="A36370" s="40"/>
      <c r="I36370" s="40"/>
    </row>
    <row r="36371" spans="1:9" hidden="1" x14ac:dyDescent="0.25">
      <c r="A36371" s="40"/>
      <c r="I36371" s="40"/>
    </row>
    <row r="36372" spans="1:9" hidden="1" x14ac:dyDescent="0.25">
      <c r="A36372" s="40"/>
      <c r="I36372" s="40"/>
    </row>
    <row r="36373" spans="1:9" hidden="1" x14ac:dyDescent="0.25">
      <c r="A36373" s="40"/>
      <c r="I36373" s="40"/>
    </row>
    <row r="36374" spans="1:9" hidden="1" x14ac:dyDescent="0.25">
      <c r="A36374" s="40"/>
      <c r="I36374" s="40"/>
    </row>
    <row r="36375" spans="1:9" hidden="1" x14ac:dyDescent="0.25">
      <c r="A36375" s="40"/>
      <c r="I36375" s="40"/>
    </row>
    <row r="36376" spans="1:9" hidden="1" x14ac:dyDescent="0.25">
      <c r="A36376" s="40"/>
      <c r="I36376" s="40"/>
    </row>
    <row r="36377" spans="1:9" hidden="1" x14ac:dyDescent="0.25">
      <c r="A36377" s="40"/>
      <c r="I36377" s="40"/>
    </row>
    <row r="36378" spans="1:9" hidden="1" x14ac:dyDescent="0.25">
      <c r="A36378" s="40"/>
      <c r="I36378" s="40"/>
    </row>
    <row r="36379" spans="1:9" hidden="1" x14ac:dyDescent="0.25">
      <c r="A36379" s="40"/>
      <c r="I36379" s="40"/>
    </row>
    <row r="36380" spans="1:9" hidden="1" x14ac:dyDescent="0.25">
      <c r="A36380" s="40"/>
      <c r="I36380" s="40"/>
    </row>
    <row r="36381" spans="1:9" hidden="1" x14ac:dyDescent="0.25">
      <c r="A36381" s="40"/>
      <c r="I36381" s="40"/>
    </row>
    <row r="36382" spans="1:9" hidden="1" x14ac:dyDescent="0.25">
      <c r="A36382" s="40"/>
      <c r="I36382" s="40"/>
    </row>
    <row r="36383" spans="1:9" hidden="1" x14ac:dyDescent="0.25">
      <c r="A36383" s="40"/>
      <c r="I36383" s="40"/>
    </row>
    <row r="36384" spans="1:9" hidden="1" x14ac:dyDescent="0.25">
      <c r="A36384" s="40"/>
      <c r="I36384" s="40"/>
    </row>
    <row r="36385" spans="1:9" hidden="1" x14ac:dyDescent="0.25">
      <c r="A36385" s="40"/>
      <c r="I36385" s="40"/>
    </row>
    <row r="36386" spans="1:9" hidden="1" x14ac:dyDescent="0.25">
      <c r="A36386" s="40"/>
      <c r="I36386" s="40"/>
    </row>
    <row r="36387" spans="1:9" hidden="1" x14ac:dyDescent="0.25">
      <c r="A36387" s="40"/>
      <c r="I36387" s="40"/>
    </row>
    <row r="36388" spans="1:9" hidden="1" x14ac:dyDescent="0.25">
      <c r="A36388" s="40"/>
      <c r="I36388" s="40"/>
    </row>
    <row r="36389" spans="1:9" hidden="1" x14ac:dyDescent="0.25">
      <c r="A36389" s="40"/>
      <c r="I36389" s="40"/>
    </row>
    <row r="36390" spans="1:9" hidden="1" x14ac:dyDescent="0.25">
      <c r="A36390" s="40"/>
      <c r="I36390" s="40"/>
    </row>
    <row r="36391" spans="1:9" hidden="1" x14ac:dyDescent="0.25">
      <c r="A36391" s="40"/>
      <c r="I36391" s="40"/>
    </row>
    <row r="36392" spans="1:9" hidden="1" x14ac:dyDescent="0.25">
      <c r="A36392" s="40"/>
      <c r="I36392" s="40"/>
    </row>
    <row r="36393" spans="1:9" hidden="1" x14ac:dyDescent="0.25">
      <c r="A36393" s="40"/>
      <c r="I36393" s="40"/>
    </row>
    <row r="36394" spans="1:9" hidden="1" x14ac:dyDescent="0.25">
      <c r="A36394" s="40"/>
      <c r="I36394" s="40"/>
    </row>
    <row r="36395" spans="1:9" hidden="1" x14ac:dyDescent="0.25">
      <c r="A36395" s="40"/>
      <c r="I36395" s="40"/>
    </row>
    <row r="36396" spans="1:9" hidden="1" x14ac:dyDescent="0.25">
      <c r="A36396" s="40"/>
      <c r="I36396" s="40"/>
    </row>
    <row r="36397" spans="1:9" hidden="1" x14ac:dyDescent="0.25">
      <c r="A36397" s="40"/>
      <c r="I36397" s="40"/>
    </row>
    <row r="36398" spans="1:9" hidden="1" x14ac:dyDescent="0.25">
      <c r="A36398" s="40"/>
      <c r="I36398" s="40"/>
    </row>
    <row r="36399" spans="1:9" hidden="1" x14ac:dyDescent="0.25">
      <c r="A36399" s="40"/>
      <c r="I36399" s="40"/>
    </row>
    <row r="36400" spans="1:9" hidden="1" x14ac:dyDescent="0.25">
      <c r="A36400" s="40"/>
      <c r="I36400" s="40"/>
    </row>
    <row r="36401" spans="1:9" hidden="1" x14ac:dyDescent="0.25">
      <c r="A36401" s="40"/>
      <c r="I36401" s="40"/>
    </row>
    <row r="36402" spans="1:9" hidden="1" x14ac:dyDescent="0.25">
      <c r="A36402" s="40"/>
      <c r="I36402" s="40"/>
    </row>
    <row r="36403" spans="1:9" hidden="1" x14ac:dyDescent="0.25">
      <c r="A36403" s="40"/>
      <c r="I36403" s="40"/>
    </row>
    <row r="36404" spans="1:9" hidden="1" x14ac:dyDescent="0.25">
      <c r="A36404" s="40"/>
      <c r="I36404" s="40"/>
    </row>
    <row r="36405" spans="1:9" hidden="1" x14ac:dyDescent="0.25">
      <c r="A36405" s="40"/>
      <c r="I36405" s="40"/>
    </row>
    <row r="36406" spans="1:9" hidden="1" x14ac:dyDescent="0.25">
      <c r="A36406" s="40"/>
      <c r="I36406" s="40"/>
    </row>
    <row r="36407" spans="1:9" hidden="1" x14ac:dyDescent="0.25">
      <c r="A36407" s="40"/>
      <c r="I36407" s="40"/>
    </row>
    <row r="36408" spans="1:9" hidden="1" x14ac:dyDescent="0.25">
      <c r="A36408" s="40"/>
      <c r="I36408" s="40"/>
    </row>
    <row r="36409" spans="1:9" hidden="1" x14ac:dyDescent="0.25">
      <c r="A36409" s="40"/>
      <c r="I36409" s="40"/>
    </row>
    <row r="36410" spans="1:9" hidden="1" x14ac:dyDescent="0.25">
      <c r="A36410" s="40"/>
      <c r="I36410" s="40"/>
    </row>
    <row r="36411" spans="1:9" hidden="1" x14ac:dyDescent="0.25">
      <c r="A36411" s="40"/>
      <c r="I36411" s="40"/>
    </row>
    <row r="36412" spans="1:9" hidden="1" x14ac:dyDescent="0.25">
      <c r="A36412" s="40"/>
      <c r="I36412" s="40"/>
    </row>
    <row r="36413" spans="1:9" hidden="1" x14ac:dyDescent="0.25">
      <c r="A36413" s="40"/>
      <c r="I36413" s="40"/>
    </row>
    <row r="36414" spans="1:9" hidden="1" x14ac:dyDescent="0.25">
      <c r="A36414" s="40"/>
      <c r="I36414" s="40"/>
    </row>
    <row r="36415" spans="1:9" hidden="1" x14ac:dyDescent="0.25">
      <c r="A36415" s="40"/>
      <c r="I36415" s="40"/>
    </row>
    <row r="36416" spans="1:9" hidden="1" x14ac:dyDescent="0.25">
      <c r="A36416" s="40"/>
      <c r="I36416" s="40"/>
    </row>
    <row r="36417" spans="1:9" hidden="1" x14ac:dyDescent="0.25">
      <c r="A36417" s="40"/>
      <c r="I36417" s="40"/>
    </row>
    <row r="36418" spans="1:9" hidden="1" x14ac:dyDescent="0.25">
      <c r="A36418" s="40"/>
      <c r="I36418" s="40"/>
    </row>
    <row r="36419" spans="1:9" hidden="1" x14ac:dyDescent="0.25">
      <c r="A36419" s="40"/>
      <c r="I36419" s="40"/>
    </row>
    <row r="36420" spans="1:9" hidden="1" x14ac:dyDescent="0.25">
      <c r="A36420" s="40"/>
      <c r="I36420" s="40"/>
    </row>
    <row r="36421" spans="1:9" hidden="1" x14ac:dyDescent="0.25">
      <c r="A36421" s="40"/>
      <c r="I36421" s="40"/>
    </row>
    <row r="36422" spans="1:9" hidden="1" x14ac:dyDescent="0.25">
      <c r="A36422" s="40"/>
      <c r="I36422" s="40"/>
    </row>
    <row r="36423" spans="1:9" hidden="1" x14ac:dyDescent="0.25">
      <c r="A36423" s="40"/>
      <c r="I36423" s="40"/>
    </row>
    <row r="36424" spans="1:9" hidden="1" x14ac:dyDescent="0.25">
      <c r="A36424" s="40"/>
      <c r="I36424" s="40"/>
    </row>
    <row r="36425" spans="1:9" hidden="1" x14ac:dyDescent="0.25">
      <c r="A36425" s="40"/>
      <c r="I36425" s="40"/>
    </row>
    <row r="36426" spans="1:9" hidden="1" x14ac:dyDescent="0.25">
      <c r="A36426" s="40"/>
      <c r="I36426" s="40"/>
    </row>
    <row r="36427" spans="1:9" hidden="1" x14ac:dyDescent="0.25">
      <c r="A36427" s="40"/>
      <c r="I36427" s="40"/>
    </row>
    <row r="36428" spans="1:9" hidden="1" x14ac:dyDescent="0.25">
      <c r="A36428" s="40"/>
      <c r="I36428" s="40"/>
    </row>
    <row r="36429" spans="1:9" hidden="1" x14ac:dyDescent="0.25">
      <c r="A36429" s="40"/>
      <c r="I36429" s="40"/>
    </row>
    <row r="36430" spans="1:9" hidden="1" x14ac:dyDescent="0.25">
      <c r="A36430" s="40"/>
      <c r="I36430" s="40"/>
    </row>
    <row r="36431" spans="1:9" hidden="1" x14ac:dyDescent="0.25">
      <c r="A36431" s="40"/>
      <c r="I36431" s="40"/>
    </row>
    <row r="36432" spans="1:9" hidden="1" x14ac:dyDescent="0.25">
      <c r="A36432" s="40"/>
      <c r="I36432" s="40"/>
    </row>
    <row r="36433" spans="1:9" hidden="1" x14ac:dyDescent="0.25">
      <c r="A36433" s="40"/>
      <c r="I36433" s="40"/>
    </row>
    <row r="36434" spans="1:9" hidden="1" x14ac:dyDescent="0.25">
      <c r="A36434" s="40"/>
      <c r="I36434" s="40"/>
    </row>
    <row r="36435" spans="1:9" hidden="1" x14ac:dyDescent="0.25">
      <c r="A36435" s="40"/>
      <c r="I36435" s="40"/>
    </row>
    <row r="36436" spans="1:9" hidden="1" x14ac:dyDescent="0.25">
      <c r="A36436" s="40"/>
      <c r="I36436" s="40"/>
    </row>
    <row r="36437" spans="1:9" hidden="1" x14ac:dyDescent="0.25">
      <c r="A36437" s="40"/>
      <c r="I36437" s="40"/>
    </row>
    <row r="36438" spans="1:9" hidden="1" x14ac:dyDescent="0.25">
      <c r="A36438" s="40"/>
      <c r="I36438" s="40"/>
    </row>
    <row r="36439" spans="1:9" hidden="1" x14ac:dyDescent="0.25">
      <c r="A36439" s="40"/>
      <c r="I36439" s="40"/>
    </row>
    <row r="36440" spans="1:9" hidden="1" x14ac:dyDescent="0.25">
      <c r="A36440" s="40"/>
      <c r="I36440" s="40"/>
    </row>
    <row r="36441" spans="1:9" hidden="1" x14ac:dyDescent="0.25">
      <c r="A36441" s="40"/>
      <c r="I36441" s="40"/>
    </row>
    <row r="36442" spans="1:9" hidden="1" x14ac:dyDescent="0.25">
      <c r="A36442" s="40"/>
      <c r="I36442" s="40"/>
    </row>
    <row r="36443" spans="1:9" hidden="1" x14ac:dyDescent="0.25">
      <c r="A36443" s="40"/>
      <c r="I36443" s="40"/>
    </row>
    <row r="36444" spans="1:9" hidden="1" x14ac:dyDescent="0.25">
      <c r="A36444" s="40"/>
      <c r="I36444" s="40"/>
    </row>
    <row r="36445" spans="1:9" hidden="1" x14ac:dyDescent="0.25">
      <c r="A36445" s="40"/>
      <c r="I36445" s="40"/>
    </row>
    <row r="36446" spans="1:9" hidden="1" x14ac:dyDescent="0.25">
      <c r="A36446" s="40"/>
      <c r="I36446" s="40"/>
    </row>
    <row r="36447" spans="1:9" hidden="1" x14ac:dyDescent="0.25">
      <c r="A36447" s="40"/>
      <c r="I36447" s="40"/>
    </row>
    <row r="36448" spans="1:9" hidden="1" x14ac:dyDescent="0.25">
      <c r="A36448" s="40"/>
      <c r="I36448" s="40"/>
    </row>
    <row r="36449" spans="1:9" hidden="1" x14ac:dyDescent="0.25">
      <c r="A36449" s="40"/>
      <c r="I36449" s="40"/>
    </row>
    <row r="36450" spans="1:9" hidden="1" x14ac:dyDescent="0.25">
      <c r="A36450" s="40"/>
      <c r="I36450" s="40"/>
    </row>
    <row r="36451" spans="1:9" hidden="1" x14ac:dyDescent="0.25">
      <c r="A36451" s="40"/>
      <c r="I36451" s="40"/>
    </row>
    <row r="36452" spans="1:9" hidden="1" x14ac:dyDescent="0.25">
      <c r="A36452" s="40"/>
      <c r="I36452" s="40"/>
    </row>
    <row r="36453" spans="1:9" hidden="1" x14ac:dyDescent="0.25">
      <c r="A36453" s="40"/>
      <c r="I36453" s="40"/>
    </row>
    <row r="36454" spans="1:9" hidden="1" x14ac:dyDescent="0.25">
      <c r="A36454" s="40"/>
      <c r="I36454" s="40"/>
    </row>
    <row r="36455" spans="1:9" hidden="1" x14ac:dyDescent="0.25">
      <c r="A36455" s="40"/>
      <c r="I36455" s="40"/>
    </row>
    <row r="36456" spans="1:9" hidden="1" x14ac:dyDescent="0.25">
      <c r="A36456" s="40"/>
      <c r="I36456" s="40"/>
    </row>
    <row r="36457" spans="1:9" hidden="1" x14ac:dyDescent="0.25">
      <c r="A36457" s="40"/>
      <c r="I36457" s="40"/>
    </row>
    <row r="36458" spans="1:9" hidden="1" x14ac:dyDescent="0.25">
      <c r="A36458" s="40"/>
      <c r="I36458" s="40"/>
    </row>
    <row r="36459" spans="1:9" hidden="1" x14ac:dyDescent="0.25">
      <c r="A36459" s="40"/>
      <c r="I36459" s="40"/>
    </row>
    <row r="36460" spans="1:9" hidden="1" x14ac:dyDescent="0.25">
      <c r="A36460" s="40"/>
      <c r="I36460" s="40"/>
    </row>
    <row r="36461" spans="1:9" hidden="1" x14ac:dyDescent="0.25">
      <c r="A36461" s="40"/>
      <c r="I36461" s="40"/>
    </row>
    <row r="36462" spans="1:9" hidden="1" x14ac:dyDescent="0.25">
      <c r="A36462" s="40"/>
      <c r="I36462" s="40"/>
    </row>
    <row r="36463" spans="1:9" hidden="1" x14ac:dyDescent="0.25">
      <c r="A36463" s="40"/>
      <c r="I36463" s="40"/>
    </row>
    <row r="36464" spans="1:9" hidden="1" x14ac:dyDescent="0.25">
      <c r="A36464" s="40"/>
      <c r="I36464" s="40"/>
    </row>
    <row r="36465" spans="1:9" hidden="1" x14ac:dyDescent="0.25">
      <c r="A36465" s="40"/>
      <c r="I36465" s="40"/>
    </row>
    <row r="36466" spans="1:9" hidden="1" x14ac:dyDescent="0.25">
      <c r="A36466" s="40"/>
      <c r="I36466" s="40"/>
    </row>
    <row r="36467" spans="1:9" hidden="1" x14ac:dyDescent="0.25">
      <c r="A36467" s="40"/>
      <c r="I36467" s="40"/>
    </row>
    <row r="36468" spans="1:9" hidden="1" x14ac:dyDescent="0.25">
      <c r="A36468" s="40"/>
      <c r="I36468" s="40"/>
    </row>
    <row r="36469" spans="1:9" hidden="1" x14ac:dyDescent="0.25">
      <c r="A36469" s="40"/>
      <c r="I36469" s="40"/>
    </row>
    <row r="36470" spans="1:9" hidden="1" x14ac:dyDescent="0.25">
      <c r="A36470" s="40"/>
      <c r="I36470" s="40"/>
    </row>
    <row r="36471" spans="1:9" hidden="1" x14ac:dyDescent="0.25">
      <c r="A36471" s="40"/>
      <c r="I36471" s="40"/>
    </row>
    <row r="36472" spans="1:9" hidden="1" x14ac:dyDescent="0.25">
      <c r="A36472" s="40"/>
      <c r="I36472" s="40"/>
    </row>
    <row r="36473" spans="1:9" hidden="1" x14ac:dyDescent="0.25">
      <c r="A36473" s="40"/>
      <c r="I36473" s="40"/>
    </row>
    <row r="36474" spans="1:9" hidden="1" x14ac:dyDescent="0.25">
      <c r="A36474" s="40"/>
      <c r="I36474" s="40"/>
    </row>
    <row r="36475" spans="1:9" hidden="1" x14ac:dyDescent="0.25">
      <c r="A36475" s="40"/>
      <c r="I36475" s="40"/>
    </row>
    <row r="36476" spans="1:9" hidden="1" x14ac:dyDescent="0.25">
      <c r="A36476" s="40"/>
      <c r="I36476" s="40"/>
    </row>
    <row r="36477" spans="1:9" hidden="1" x14ac:dyDescent="0.25">
      <c r="A36477" s="40"/>
      <c r="I36477" s="40"/>
    </row>
    <row r="36478" spans="1:9" hidden="1" x14ac:dyDescent="0.25">
      <c r="A36478" s="40"/>
      <c r="I36478" s="40"/>
    </row>
    <row r="36479" spans="1:9" hidden="1" x14ac:dyDescent="0.25">
      <c r="A36479" s="40"/>
      <c r="I36479" s="40"/>
    </row>
    <row r="36480" spans="1:9" hidden="1" x14ac:dyDescent="0.25">
      <c r="A36480" s="40"/>
      <c r="I36480" s="40"/>
    </row>
    <row r="36481" spans="1:9" hidden="1" x14ac:dyDescent="0.25">
      <c r="A36481" s="40"/>
      <c r="I36481" s="40"/>
    </row>
    <row r="36482" spans="1:9" hidden="1" x14ac:dyDescent="0.25">
      <c r="A36482" s="40"/>
      <c r="I36482" s="40"/>
    </row>
    <row r="36483" spans="1:9" hidden="1" x14ac:dyDescent="0.25">
      <c r="A36483" s="40"/>
      <c r="I36483" s="40"/>
    </row>
    <row r="36484" spans="1:9" hidden="1" x14ac:dyDescent="0.25">
      <c r="A36484" s="40"/>
      <c r="I36484" s="40"/>
    </row>
    <row r="36485" spans="1:9" hidden="1" x14ac:dyDescent="0.25">
      <c r="A36485" s="40"/>
      <c r="I36485" s="40"/>
    </row>
    <row r="36486" spans="1:9" hidden="1" x14ac:dyDescent="0.25">
      <c r="A36486" s="40"/>
      <c r="I36486" s="40"/>
    </row>
    <row r="36487" spans="1:9" hidden="1" x14ac:dyDescent="0.25">
      <c r="A36487" s="40"/>
      <c r="I36487" s="40"/>
    </row>
    <row r="36488" spans="1:9" hidden="1" x14ac:dyDescent="0.25">
      <c r="A36488" s="40"/>
      <c r="I36488" s="40"/>
    </row>
    <row r="36489" spans="1:9" hidden="1" x14ac:dyDescent="0.25">
      <c r="A36489" s="40"/>
      <c r="I36489" s="40"/>
    </row>
    <row r="36490" spans="1:9" hidden="1" x14ac:dyDescent="0.25">
      <c r="A36490" s="40"/>
      <c r="I36490" s="40"/>
    </row>
    <row r="36491" spans="1:9" hidden="1" x14ac:dyDescent="0.25">
      <c r="A36491" s="40"/>
      <c r="I36491" s="40"/>
    </row>
    <row r="36492" spans="1:9" hidden="1" x14ac:dyDescent="0.25">
      <c r="A36492" s="40"/>
      <c r="I36492" s="40"/>
    </row>
    <row r="36493" spans="1:9" hidden="1" x14ac:dyDescent="0.25">
      <c r="A36493" s="40"/>
      <c r="I36493" s="40"/>
    </row>
    <row r="36494" spans="1:9" hidden="1" x14ac:dyDescent="0.25">
      <c r="A36494" s="40"/>
      <c r="I36494" s="40"/>
    </row>
    <row r="36495" spans="1:9" hidden="1" x14ac:dyDescent="0.25">
      <c r="A36495" s="40"/>
      <c r="I36495" s="40"/>
    </row>
    <row r="36496" spans="1:9" hidden="1" x14ac:dyDescent="0.25">
      <c r="A36496" s="40"/>
      <c r="I36496" s="40"/>
    </row>
    <row r="36497" spans="1:9" hidden="1" x14ac:dyDescent="0.25">
      <c r="A36497" s="40"/>
      <c r="I36497" s="40"/>
    </row>
    <row r="36498" spans="1:9" hidden="1" x14ac:dyDescent="0.25">
      <c r="A36498" s="40"/>
      <c r="I36498" s="40"/>
    </row>
    <row r="36499" spans="1:9" hidden="1" x14ac:dyDescent="0.25">
      <c r="A36499" s="40"/>
      <c r="I36499" s="40"/>
    </row>
    <row r="36500" spans="1:9" hidden="1" x14ac:dyDescent="0.25">
      <c r="A36500" s="40"/>
      <c r="I36500" s="40"/>
    </row>
    <row r="36501" spans="1:9" hidden="1" x14ac:dyDescent="0.25">
      <c r="A36501" s="40"/>
      <c r="I36501" s="40"/>
    </row>
    <row r="36502" spans="1:9" hidden="1" x14ac:dyDescent="0.25">
      <c r="A36502" s="40"/>
      <c r="I36502" s="40"/>
    </row>
    <row r="36503" spans="1:9" hidden="1" x14ac:dyDescent="0.25">
      <c r="A36503" s="40"/>
      <c r="I36503" s="40"/>
    </row>
    <row r="36504" spans="1:9" hidden="1" x14ac:dyDescent="0.25">
      <c r="A36504" s="40"/>
      <c r="I36504" s="40"/>
    </row>
    <row r="36505" spans="1:9" hidden="1" x14ac:dyDescent="0.25">
      <c r="A36505" s="40"/>
      <c r="I36505" s="40"/>
    </row>
    <row r="36506" spans="1:9" hidden="1" x14ac:dyDescent="0.25">
      <c r="A36506" s="40"/>
      <c r="I36506" s="40"/>
    </row>
    <row r="36507" spans="1:9" hidden="1" x14ac:dyDescent="0.25">
      <c r="A36507" s="40"/>
      <c r="I36507" s="40"/>
    </row>
    <row r="36508" spans="1:9" hidden="1" x14ac:dyDescent="0.25">
      <c r="A36508" s="40"/>
      <c r="I36508" s="40"/>
    </row>
    <row r="36509" spans="1:9" hidden="1" x14ac:dyDescent="0.25">
      <c r="A36509" s="40"/>
      <c r="I36509" s="40"/>
    </row>
    <row r="36510" spans="1:9" hidden="1" x14ac:dyDescent="0.25">
      <c r="A36510" s="40"/>
      <c r="I36510" s="40"/>
    </row>
    <row r="36511" spans="1:9" hidden="1" x14ac:dyDescent="0.25">
      <c r="A36511" s="40"/>
      <c r="I36511" s="40"/>
    </row>
    <row r="36512" spans="1:9" hidden="1" x14ac:dyDescent="0.25">
      <c r="A36512" s="40"/>
      <c r="I36512" s="40"/>
    </row>
    <row r="36513" spans="1:9" hidden="1" x14ac:dyDescent="0.25">
      <c r="A36513" s="40"/>
      <c r="I36513" s="40"/>
    </row>
    <row r="36514" spans="1:9" hidden="1" x14ac:dyDescent="0.25">
      <c r="A36514" s="40"/>
      <c r="I36514" s="40"/>
    </row>
    <row r="36515" spans="1:9" hidden="1" x14ac:dyDescent="0.25">
      <c r="A36515" s="40"/>
      <c r="I36515" s="40"/>
    </row>
    <row r="36516" spans="1:9" hidden="1" x14ac:dyDescent="0.25">
      <c r="A36516" s="40"/>
      <c r="I36516" s="40"/>
    </row>
    <row r="36517" spans="1:9" hidden="1" x14ac:dyDescent="0.25">
      <c r="A36517" s="40"/>
      <c r="I36517" s="40"/>
    </row>
    <row r="36518" spans="1:9" hidden="1" x14ac:dyDescent="0.25">
      <c r="A36518" s="40"/>
      <c r="I36518" s="40"/>
    </row>
    <row r="36519" spans="1:9" hidden="1" x14ac:dyDescent="0.25">
      <c r="A36519" s="40"/>
      <c r="I36519" s="40"/>
    </row>
    <row r="36520" spans="1:9" hidden="1" x14ac:dyDescent="0.25">
      <c r="A36520" s="40"/>
      <c r="I36520" s="40"/>
    </row>
    <row r="36521" spans="1:9" hidden="1" x14ac:dyDescent="0.25">
      <c r="A36521" s="40"/>
      <c r="I36521" s="40"/>
    </row>
    <row r="36522" spans="1:9" hidden="1" x14ac:dyDescent="0.25">
      <c r="A36522" s="40"/>
      <c r="I36522" s="40"/>
    </row>
    <row r="36523" spans="1:9" hidden="1" x14ac:dyDescent="0.25">
      <c r="A36523" s="40"/>
      <c r="I36523" s="40"/>
    </row>
    <row r="36524" spans="1:9" hidden="1" x14ac:dyDescent="0.25">
      <c r="A36524" s="40"/>
      <c r="I36524" s="40"/>
    </row>
    <row r="36525" spans="1:9" hidden="1" x14ac:dyDescent="0.25">
      <c r="A36525" s="40"/>
      <c r="I36525" s="40"/>
    </row>
    <row r="36526" spans="1:9" hidden="1" x14ac:dyDescent="0.25">
      <c r="A36526" s="40"/>
      <c r="I36526" s="40"/>
    </row>
    <row r="36527" spans="1:9" hidden="1" x14ac:dyDescent="0.25">
      <c r="A36527" s="40"/>
      <c r="I36527" s="40"/>
    </row>
    <row r="36528" spans="1:9" hidden="1" x14ac:dyDescent="0.25">
      <c r="A36528" s="40"/>
      <c r="I36528" s="40"/>
    </row>
    <row r="36529" spans="1:9" hidden="1" x14ac:dyDescent="0.25">
      <c r="A36529" s="40"/>
      <c r="I36529" s="40"/>
    </row>
    <row r="36530" spans="1:9" hidden="1" x14ac:dyDescent="0.25">
      <c r="A36530" s="40"/>
      <c r="I36530" s="40"/>
    </row>
    <row r="36531" spans="1:9" hidden="1" x14ac:dyDescent="0.25">
      <c r="A36531" s="40"/>
      <c r="I36531" s="40"/>
    </row>
    <row r="36532" spans="1:9" hidden="1" x14ac:dyDescent="0.25">
      <c r="A36532" s="40"/>
      <c r="I36532" s="40"/>
    </row>
    <row r="36533" spans="1:9" hidden="1" x14ac:dyDescent="0.25">
      <c r="A36533" s="40"/>
      <c r="I36533" s="40"/>
    </row>
    <row r="36534" spans="1:9" hidden="1" x14ac:dyDescent="0.25">
      <c r="A36534" s="40"/>
      <c r="I36534" s="40"/>
    </row>
    <row r="36535" spans="1:9" hidden="1" x14ac:dyDescent="0.25">
      <c r="A36535" s="40"/>
      <c r="I36535" s="40"/>
    </row>
    <row r="36536" spans="1:9" hidden="1" x14ac:dyDescent="0.25">
      <c r="A36536" s="40"/>
      <c r="I36536" s="40"/>
    </row>
    <row r="36537" spans="1:9" hidden="1" x14ac:dyDescent="0.25">
      <c r="A36537" s="40"/>
      <c r="I36537" s="40"/>
    </row>
    <row r="36538" spans="1:9" hidden="1" x14ac:dyDescent="0.25">
      <c r="A36538" s="40"/>
      <c r="I36538" s="40"/>
    </row>
    <row r="36539" spans="1:9" hidden="1" x14ac:dyDescent="0.25">
      <c r="A36539" s="40"/>
      <c r="I36539" s="40"/>
    </row>
    <row r="36540" spans="1:9" hidden="1" x14ac:dyDescent="0.25">
      <c r="A36540" s="40"/>
      <c r="I36540" s="40"/>
    </row>
    <row r="36541" spans="1:9" hidden="1" x14ac:dyDescent="0.25">
      <c r="A36541" s="40"/>
      <c r="I36541" s="40"/>
    </row>
    <row r="36542" spans="1:9" hidden="1" x14ac:dyDescent="0.25">
      <c r="A36542" s="40"/>
      <c r="I36542" s="40"/>
    </row>
    <row r="36543" spans="1:9" hidden="1" x14ac:dyDescent="0.25">
      <c r="A36543" s="40"/>
      <c r="I36543" s="40"/>
    </row>
    <row r="36544" spans="1:9" hidden="1" x14ac:dyDescent="0.25">
      <c r="A36544" s="40"/>
      <c r="I36544" s="40"/>
    </row>
    <row r="36545" spans="1:9" hidden="1" x14ac:dyDescent="0.25">
      <c r="A36545" s="40"/>
      <c r="I36545" s="40"/>
    </row>
    <row r="36546" spans="1:9" hidden="1" x14ac:dyDescent="0.25">
      <c r="A36546" s="40"/>
      <c r="I36546" s="40"/>
    </row>
    <row r="36547" spans="1:9" hidden="1" x14ac:dyDescent="0.25">
      <c r="A36547" s="40"/>
      <c r="I36547" s="40"/>
    </row>
    <row r="36548" spans="1:9" hidden="1" x14ac:dyDescent="0.25">
      <c r="A36548" s="40"/>
      <c r="I36548" s="40"/>
    </row>
    <row r="36549" spans="1:9" hidden="1" x14ac:dyDescent="0.25">
      <c r="A36549" s="40"/>
      <c r="I36549" s="40"/>
    </row>
    <row r="36550" spans="1:9" hidden="1" x14ac:dyDescent="0.25">
      <c r="A36550" s="40"/>
      <c r="I36550" s="40"/>
    </row>
    <row r="36551" spans="1:9" hidden="1" x14ac:dyDescent="0.25">
      <c r="A36551" s="40"/>
      <c r="I36551" s="40"/>
    </row>
    <row r="36552" spans="1:9" hidden="1" x14ac:dyDescent="0.25">
      <c r="A36552" s="40"/>
      <c r="I36552" s="40"/>
    </row>
    <row r="36553" spans="1:9" hidden="1" x14ac:dyDescent="0.25">
      <c r="A36553" s="40"/>
      <c r="I36553" s="40"/>
    </row>
    <row r="36554" spans="1:9" hidden="1" x14ac:dyDescent="0.25">
      <c r="A36554" s="40"/>
      <c r="I36554" s="40"/>
    </row>
    <row r="36555" spans="1:9" hidden="1" x14ac:dyDescent="0.25">
      <c r="A36555" s="40"/>
      <c r="I36555" s="40"/>
    </row>
    <row r="36556" spans="1:9" hidden="1" x14ac:dyDescent="0.25">
      <c r="A36556" s="40"/>
      <c r="I36556" s="40"/>
    </row>
    <row r="36557" spans="1:9" hidden="1" x14ac:dyDescent="0.25">
      <c r="A36557" s="40"/>
      <c r="I36557" s="40"/>
    </row>
    <row r="36558" spans="1:9" hidden="1" x14ac:dyDescent="0.25">
      <c r="A36558" s="40"/>
      <c r="I36558" s="40"/>
    </row>
    <row r="36559" spans="1:9" hidden="1" x14ac:dyDescent="0.25">
      <c r="A36559" s="40"/>
      <c r="I36559" s="40"/>
    </row>
    <row r="36560" spans="1:9" hidden="1" x14ac:dyDescent="0.25">
      <c r="A36560" s="40"/>
      <c r="I36560" s="40"/>
    </row>
    <row r="36561" spans="1:9" hidden="1" x14ac:dyDescent="0.25">
      <c r="A36561" s="40"/>
      <c r="I36561" s="40"/>
    </row>
    <row r="36562" spans="1:9" hidden="1" x14ac:dyDescent="0.25">
      <c r="A36562" s="40"/>
      <c r="I36562" s="40"/>
    </row>
    <row r="36563" spans="1:9" hidden="1" x14ac:dyDescent="0.25">
      <c r="A36563" s="40"/>
      <c r="I36563" s="40"/>
    </row>
    <row r="36564" spans="1:9" hidden="1" x14ac:dyDescent="0.25">
      <c r="A36564" s="40"/>
      <c r="I36564" s="40"/>
    </row>
    <row r="36565" spans="1:9" hidden="1" x14ac:dyDescent="0.25">
      <c r="A36565" s="40"/>
      <c r="I36565" s="40"/>
    </row>
    <row r="36566" spans="1:9" hidden="1" x14ac:dyDescent="0.25">
      <c r="A36566" s="40"/>
      <c r="I36566" s="40"/>
    </row>
    <row r="36567" spans="1:9" hidden="1" x14ac:dyDescent="0.25">
      <c r="A36567" s="40"/>
      <c r="I36567" s="40"/>
    </row>
    <row r="36568" spans="1:9" hidden="1" x14ac:dyDescent="0.25">
      <c r="A36568" s="40"/>
      <c r="I36568" s="40"/>
    </row>
    <row r="36569" spans="1:9" hidden="1" x14ac:dyDescent="0.25">
      <c r="A36569" s="40"/>
      <c r="I36569" s="40"/>
    </row>
    <row r="36570" spans="1:9" hidden="1" x14ac:dyDescent="0.25">
      <c r="A36570" s="40"/>
      <c r="I36570" s="40"/>
    </row>
    <row r="36571" spans="1:9" hidden="1" x14ac:dyDescent="0.25">
      <c r="A36571" s="40"/>
      <c r="I36571" s="40"/>
    </row>
    <row r="36572" spans="1:9" hidden="1" x14ac:dyDescent="0.25">
      <c r="A36572" s="40"/>
      <c r="I36572" s="40"/>
    </row>
    <row r="36573" spans="1:9" hidden="1" x14ac:dyDescent="0.25">
      <c r="A36573" s="40"/>
      <c r="I36573" s="40"/>
    </row>
    <row r="36574" spans="1:9" hidden="1" x14ac:dyDescent="0.25">
      <c r="A36574" s="40"/>
      <c r="I36574" s="40"/>
    </row>
    <row r="36575" spans="1:9" hidden="1" x14ac:dyDescent="0.25">
      <c r="A36575" s="40"/>
      <c r="I36575" s="40"/>
    </row>
    <row r="36576" spans="1:9" hidden="1" x14ac:dyDescent="0.25">
      <c r="A36576" s="40"/>
      <c r="I36576" s="40"/>
    </row>
    <row r="36577" spans="1:9" hidden="1" x14ac:dyDescent="0.25">
      <c r="A36577" s="40"/>
      <c r="I36577" s="40"/>
    </row>
    <row r="36578" spans="1:9" hidden="1" x14ac:dyDescent="0.25">
      <c r="A36578" s="40"/>
      <c r="I36578" s="40"/>
    </row>
    <row r="36579" spans="1:9" hidden="1" x14ac:dyDescent="0.25">
      <c r="A36579" s="40"/>
      <c r="I36579" s="40"/>
    </row>
    <row r="36580" spans="1:9" hidden="1" x14ac:dyDescent="0.25">
      <c r="A36580" s="40"/>
      <c r="I36580" s="40"/>
    </row>
    <row r="36581" spans="1:9" hidden="1" x14ac:dyDescent="0.25">
      <c r="A36581" s="40"/>
      <c r="I36581" s="40"/>
    </row>
    <row r="36582" spans="1:9" hidden="1" x14ac:dyDescent="0.25">
      <c r="A36582" s="40"/>
      <c r="I36582" s="40"/>
    </row>
    <row r="36583" spans="1:9" hidden="1" x14ac:dyDescent="0.25">
      <c r="A36583" s="40"/>
      <c r="I36583" s="40"/>
    </row>
    <row r="36584" spans="1:9" hidden="1" x14ac:dyDescent="0.25">
      <c r="A36584" s="40"/>
      <c r="I36584" s="40"/>
    </row>
    <row r="36585" spans="1:9" hidden="1" x14ac:dyDescent="0.25">
      <c r="A36585" s="40"/>
      <c r="I36585" s="40"/>
    </row>
    <row r="36586" spans="1:9" hidden="1" x14ac:dyDescent="0.25">
      <c r="A36586" s="40"/>
      <c r="I36586" s="40"/>
    </row>
    <row r="36587" spans="1:9" hidden="1" x14ac:dyDescent="0.25">
      <c r="A36587" s="40"/>
      <c r="I36587" s="40"/>
    </row>
    <row r="36588" spans="1:9" hidden="1" x14ac:dyDescent="0.25">
      <c r="A36588" s="40"/>
      <c r="I36588" s="40"/>
    </row>
    <row r="36589" spans="1:9" hidden="1" x14ac:dyDescent="0.25">
      <c r="A36589" s="40"/>
      <c r="I36589" s="40"/>
    </row>
    <row r="36590" spans="1:9" hidden="1" x14ac:dyDescent="0.25">
      <c r="A36590" s="40"/>
      <c r="I36590" s="40"/>
    </row>
    <row r="36591" spans="1:9" hidden="1" x14ac:dyDescent="0.25">
      <c r="A36591" s="40"/>
      <c r="I36591" s="40"/>
    </row>
    <row r="36592" spans="1:9" hidden="1" x14ac:dyDescent="0.25">
      <c r="A36592" s="40"/>
      <c r="I36592" s="40"/>
    </row>
    <row r="36593" spans="1:9" hidden="1" x14ac:dyDescent="0.25">
      <c r="A36593" s="40"/>
      <c r="I36593" s="40"/>
    </row>
    <row r="36594" spans="1:9" hidden="1" x14ac:dyDescent="0.25">
      <c r="A36594" s="40"/>
      <c r="I36594" s="40"/>
    </row>
    <row r="36595" spans="1:9" hidden="1" x14ac:dyDescent="0.25">
      <c r="A36595" s="40"/>
      <c r="I36595" s="40"/>
    </row>
    <row r="36596" spans="1:9" hidden="1" x14ac:dyDescent="0.25">
      <c r="A36596" s="40"/>
      <c r="I36596" s="40"/>
    </row>
    <row r="36597" spans="1:9" hidden="1" x14ac:dyDescent="0.25">
      <c r="A36597" s="40"/>
      <c r="I36597" s="40"/>
    </row>
    <row r="36598" spans="1:9" hidden="1" x14ac:dyDescent="0.25">
      <c r="A36598" s="40"/>
      <c r="I36598" s="40"/>
    </row>
    <row r="36599" spans="1:9" hidden="1" x14ac:dyDescent="0.25">
      <c r="A36599" s="40"/>
      <c r="I36599" s="40"/>
    </row>
    <row r="36600" spans="1:9" hidden="1" x14ac:dyDescent="0.25">
      <c r="A36600" s="40"/>
      <c r="I36600" s="40"/>
    </row>
    <row r="36601" spans="1:9" hidden="1" x14ac:dyDescent="0.25">
      <c r="A36601" s="40"/>
      <c r="I36601" s="40"/>
    </row>
    <row r="36602" spans="1:9" hidden="1" x14ac:dyDescent="0.25">
      <c r="A36602" s="40"/>
      <c r="I36602" s="40"/>
    </row>
    <row r="36603" spans="1:9" hidden="1" x14ac:dyDescent="0.25">
      <c r="A36603" s="40"/>
      <c r="I36603" s="40"/>
    </row>
    <row r="36604" spans="1:9" hidden="1" x14ac:dyDescent="0.25">
      <c r="A36604" s="40"/>
      <c r="I36604" s="40"/>
    </row>
    <row r="36605" spans="1:9" hidden="1" x14ac:dyDescent="0.25">
      <c r="A36605" s="40"/>
      <c r="I36605" s="40"/>
    </row>
    <row r="36606" spans="1:9" hidden="1" x14ac:dyDescent="0.25">
      <c r="A36606" s="40"/>
      <c r="I36606" s="40"/>
    </row>
    <row r="36607" spans="1:9" hidden="1" x14ac:dyDescent="0.25">
      <c r="A36607" s="40"/>
      <c r="I36607" s="40"/>
    </row>
    <row r="36608" spans="1:9" hidden="1" x14ac:dyDescent="0.25">
      <c r="A36608" s="40"/>
      <c r="I36608" s="40"/>
    </row>
    <row r="36609" spans="1:9" hidden="1" x14ac:dyDescent="0.25">
      <c r="A36609" s="40"/>
      <c r="I36609" s="40"/>
    </row>
    <row r="36610" spans="1:9" hidden="1" x14ac:dyDescent="0.25">
      <c r="A36610" s="40"/>
      <c r="I36610" s="40"/>
    </row>
    <row r="36611" spans="1:9" hidden="1" x14ac:dyDescent="0.25">
      <c r="A36611" s="40"/>
      <c r="I36611" s="40"/>
    </row>
    <row r="36612" spans="1:9" hidden="1" x14ac:dyDescent="0.25">
      <c r="A36612" s="40"/>
      <c r="I36612" s="40"/>
    </row>
    <row r="36613" spans="1:9" hidden="1" x14ac:dyDescent="0.25">
      <c r="A36613" s="40"/>
      <c r="I36613" s="40"/>
    </row>
    <row r="36614" spans="1:9" hidden="1" x14ac:dyDescent="0.25">
      <c r="A36614" s="40"/>
      <c r="I36614" s="40"/>
    </row>
    <row r="36615" spans="1:9" hidden="1" x14ac:dyDescent="0.25">
      <c r="A36615" s="40"/>
      <c r="I36615" s="40"/>
    </row>
    <row r="36616" spans="1:9" hidden="1" x14ac:dyDescent="0.25">
      <c r="A36616" s="40"/>
      <c r="I36616" s="40"/>
    </row>
    <row r="36617" spans="1:9" hidden="1" x14ac:dyDescent="0.25">
      <c r="A36617" s="40"/>
      <c r="I36617" s="40"/>
    </row>
    <row r="36618" spans="1:9" hidden="1" x14ac:dyDescent="0.25">
      <c r="A36618" s="40"/>
      <c r="I36618" s="40"/>
    </row>
    <row r="36619" spans="1:9" hidden="1" x14ac:dyDescent="0.25">
      <c r="A36619" s="40"/>
      <c r="I36619" s="40"/>
    </row>
    <row r="36620" spans="1:9" hidden="1" x14ac:dyDescent="0.25">
      <c r="A36620" s="40"/>
      <c r="I36620" s="40"/>
    </row>
    <row r="36621" spans="1:9" hidden="1" x14ac:dyDescent="0.25">
      <c r="A36621" s="40"/>
      <c r="I36621" s="40"/>
    </row>
    <row r="36622" spans="1:9" hidden="1" x14ac:dyDescent="0.25">
      <c r="A36622" s="40"/>
      <c r="I36622" s="40"/>
    </row>
    <row r="36623" spans="1:9" hidden="1" x14ac:dyDescent="0.25">
      <c r="A36623" s="40"/>
      <c r="I36623" s="40"/>
    </row>
    <row r="36624" spans="1:9" hidden="1" x14ac:dyDescent="0.25">
      <c r="A36624" s="40"/>
      <c r="I36624" s="40"/>
    </row>
    <row r="36625" spans="1:9" hidden="1" x14ac:dyDescent="0.25">
      <c r="A36625" s="40"/>
      <c r="I36625" s="40"/>
    </row>
    <row r="36626" spans="1:9" hidden="1" x14ac:dyDescent="0.25">
      <c r="A36626" s="40"/>
      <c r="I36626" s="40"/>
    </row>
    <row r="36627" spans="1:9" hidden="1" x14ac:dyDescent="0.25">
      <c r="A36627" s="40"/>
      <c r="I36627" s="40"/>
    </row>
    <row r="36628" spans="1:9" hidden="1" x14ac:dyDescent="0.25">
      <c r="A36628" s="40"/>
      <c r="I36628" s="40"/>
    </row>
    <row r="36629" spans="1:9" hidden="1" x14ac:dyDescent="0.25">
      <c r="A36629" s="40"/>
      <c r="I36629" s="40"/>
    </row>
    <row r="36630" spans="1:9" hidden="1" x14ac:dyDescent="0.25">
      <c r="A36630" s="40"/>
      <c r="I36630" s="40"/>
    </row>
    <row r="36631" spans="1:9" hidden="1" x14ac:dyDescent="0.25">
      <c r="A36631" s="40"/>
      <c r="I36631" s="40"/>
    </row>
    <row r="36632" spans="1:9" hidden="1" x14ac:dyDescent="0.25">
      <c r="A36632" s="40"/>
      <c r="I36632" s="40"/>
    </row>
    <row r="36633" spans="1:9" hidden="1" x14ac:dyDescent="0.25">
      <c r="A36633" s="40"/>
      <c r="I36633" s="40"/>
    </row>
    <row r="36634" spans="1:9" hidden="1" x14ac:dyDescent="0.25">
      <c r="A36634" s="40"/>
      <c r="I36634" s="40"/>
    </row>
    <row r="36635" spans="1:9" hidden="1" x14ac:dyDescent="0.25">
      <c r="A36635" s="40"/>
      <c r="I36635" s="40"/>
    </row>
    <row r="36636" spans="1:9" hidden="1" x14ac:dyDescent="0.25">
      <c r="A36636" s="40"/>
      <c r="I36636" s="40"/>
    </row>
    <row r="36637" spans="1:9" hidden="1" x14ac:dyDescent="0.25">
      <c r="A36637" s="40"/>
      <c r="I36637" s="40"/>
    </row>
    <row r="36638" spans="1:9" hidden="1" x14ac:dyDescent="0.25">
      <c r="A36638" s="40"/>
      <c r="I36638" s="40"/>
    </row>
    <row r="36639" spans="1:9" hidden="1" x14ac:dyDescent="0.25">
      <c r="A36639" s="40"/>
      <c r="I36639" s="40"/>
    </row>
    <row r="36640" spans="1:9" hidden="1" x14ac:dyDescent="0.25">
      <c r="A36640" s="40"/>
      <c r="I36640" s="40"/>
    </row>
    <row r="36641" spans="1:9" hidden="1" x14ac:dyDescent="0.25">
      <c r="A36641" s="40"/>
      <c r="I36641" s="40"/>
    </row>
    <row r="36642" spans="1:9" hidden="1" x14ac:dyDescent="0.25">
      <c r="A36642" s="40"/>
      <c r="I36642" s="40"/>
    </row>
    <row r="36643" spans="1:9" hidden="1" x14ac:dyDescent="0.25">
      <c r="A36643" s="40"/>
      <c r="I36643" s="40"/>
    </row>
    <row r="36644" spans="1:9" hidden="1" x14ac:dyDescent="0.25">
      <c r="A36644" s="40"/>
      <c r="I36644" s="40"/>
    </row>
    <row r="36645" spans="1:9" hidden="1" x14ac:dyDescent="0.25">
      <c r="A36645" s="40"/>
      <c r="I36645" s="40"/>
    </row>
    <row r="36646" spans="1:9" hidden="1" x14ac:dyDescent="0.25">
      <c r="A36646" s="40"/>
      <c r="I36646" s="40"/>
    </row>
    <row r="36647" spans="1:9" hidden="1" x14ac:dyDescent="0.25">
      <c r="A36647" s="40"/>
      <c r="I36647" s="40"/>
    </row>
    <row r="36648" spans="1:9" hidden="1" x14ac:dyDescent="0.25">
      <c r="A36648" s="40"/>
      <c r="I36648" s="40"/>
    </row>
    <row r="36649" spans="1:9" hidden="1" x14ac:dyDescent="0.25">
      <c r="A36649" s="40"/>
      <c r="I36649" s="40"/>
    </row>
    <row r="36650" spans="1:9" hidden="1" x14ac:dyDescent="0.25">
      <c r="A36650" s="40"/>
      <c r="I36650" s="40"/>
    </row>
    <row r="36651" spans="1:9" hidden="1" x14ac:dyDescent="0.25">
      <c r="A36651" s="40"/>
      <c r="I36651" s="40"/>
    </row>
    <row r="36652" spans="1:9" hidden="1" x14ac:dyDescent="0.25">
      <c r="A36652" s="40"/>
      <c r="I36652" s="40"/>
    </row>
    <row r="36653" spans="1:9" hidden="1" x14ac:dyDescent="0.25">
      <c r="A36653" s="40"/>
      <c r="I36653" s="40"/>
    </row>
    <row r="36654" spans="1:9" hidden="1" x14ac:dyDescent="0.25">
      <c r="A36654" s="40"/>
      <c r="I36654" s="40"/>
    </row>
    <row r="36655" spans="1:9" hidden="1" x14ac:dyDescent="0.25">
      <c r="A36655" s="40"/>
      <c r="I36655" s="40"/>
    </row>
    <row r="36656" spans="1:9" hidden="1" x14ac:dyDescent="0.25">
      <c r="A36656" s="40"/>
      <c r="I36656" s="40"/>
    </row>
    <row r="36657" spans="1:9" hidden="1" x14ac:dyDescent="0.25">
      <c r="A36657" s="40"/>
      <c r="I36657" s="40"/>
    </row>
    <row r="36658" spans="1:9" hidden="1" x14ac:dyDescent="0.25">
      <c r="A36658" s="40"/>
      <c r="I36658" s="40"/>
    </row>
    <row r="36659" spans="1:9" hidden="1" x14ac:dyDescent="0.25">
      <c r="A36659" s="40"/>
      <c r="I36659" s="40"/>
    </row>
    <row r="36660" spans="1:9" hidden="1" x14ac:dyDescent="0.25">
      <c r="A36660" s="40"/>
      <c r="I36660" s="40"/>
    </row>
    <row r="36661" spans="1:9" hidden="1" x14ac:dyDescent="0.25">
      <c r="A36661" s="40"/>
      <c r="I36661" s="40"/>
    </row>
    <row r="36662" spans="1:9" hidden="1" x14ac:dyDescent="0.25">
      <c r="A36662" s="40"/>
      <c r="I36662" s="40"/>
    </row>
    <row r="36663" spans="1:9" hidden="1" x14ac:dyDescent="0.25">
      <c r="A36663" s="40"/>
      <c r="I36663" s="40"/>
    </row>
    <row r="36664" spans="1:9" hidden="1" x14ac:dyDescent="0.25">
      <c r="A36664" s="40"/>
      <c r="I36664" s="40"/>
    </row>
    <row r="36665" spans="1:9" hidden="1" x14ac:dyDescent="0.25">
      <c r="A36665" s="40"/>
      <c r="I36665" s="40"/>
    </row>
    <row r="36666" spans="1:9" hidden="1" x14ac:dyDescent="0.25">
      <c r="A36666" s="40"/>
      <c r="I36666" s="40"/>
    </row>
    <row r="36667" spans="1:9" hidden="1" x14ac:dyDescent="0.25">
      <c r="A36667" s="40"/>
      <c r="I36667" s="40"/>
    </row>
    <row r="36668" spans="1:9" hidden="1" x14ac:dyDescent="0.25">
      <c r="A36668" s="40"/>
      <c r="I36668" s="40"/>
    </row>
    <row r="36669" spans="1:9" hidden="1" x14ac:dyDescent="0.25">
      <c r="A36669" s="40"/>
      <c r="I36669" s="40"/>
    </row>
    <row r="36670" spans="1:9" hidden="1" x14ac:dyDescent="0.25">
      <c r="A36670" s="40"/>
      <c r="I36670" s="40"/>
    </row>
    <row r="36671" spans="1:9" hidden="1" x14ac:dyDescent="0.25">
      <c r="A36671" s="40"/>
      <c r="I36671" s="40"/>
    </row>
    <row r="36672" spans="1:9" hidden="1" x14ac:dyDescent="0.25">
      <c r="A36672" s="40"/>
      <c r="I36672" s="40"/>
    </row>
    <row r="36673" spans="1:9" hidden="1" x14ac:dyDescent="0.25">
      <c r="A36673" s="40"/>
      <c r="I36673" s="40"/>
    </row>
    <row r="36674" spans="1:9" hidden="1" x14ac:dyDescent="0.25">
      <c r="A36674" s="40"/>
      <c r="I36674" s="40"/>
    </row>
    <row r="36675" spans="1:9" hidden="1" x14ac:dyDescent="0.25">
      <c r="A36675" s="40"/>
      <c r="I36675" s="40"/>
    </row>
    <row r="36676" spans="1:9" hidden="1" x14ac:dyDescent="0.25">
      <c r="A36676" s="40"/>
      <c r="I36676" s="40"/>
    </row>
    <row r="36677" spans="1:9" hidden="1" x14ac:dyDescent="0.25">
      <c r="A36677" s="40"/>
      <c r="I36677" s="40"/>
    </row>
    <row r="36678" spans="1:9" hidden="1" x14ac:dyDescent="0.25">
      <c r="A36678" s="40"/>
      <c r="I36678" s="40"/>
    </row>
    <row r="36679" spans="1:9" hidden="1" x14ac:dyDescent="0.25">
      <c r="A36679" s="40"/>
      <c r="I36679" s="40"/>
    </row>
    <row r="36680" spans="1:9" hidden="1" x14ac:dyDescent="0.25">
      <c r="A36680" s="40"/>
      <c r="I36680" s="40"/>
    </row>
    <row r="36681" spans="1:9" hidden="1" x14ac:dyDescent="0.25">
      <c r="A36681" s="40"/>
      <c r="I36681" s="40"/>
    </row>
    <row r="36682" spans="1:9" hidden="1" x14ac:dyDescent="0.25">
      <c r="A36682" s="40"/>
      <c r="I36682" s="40"/>
    </row>
    <row r="36683" spans="1:9" hidden="1" x14ac:dyDescent="0.25">
      <c r="A36683" s="40"/>
      <c r="I36683" s="40"/>
    </row>
    <row r="36684" spans="1:9" hidden="1" x14ac:dyDescent="0.25">
      <c r="A36684" s="40"/>
      <c r="I36684" s="40"/>
    </row>
    <row r="36685" spans="1:9" hidden="1" x14ac:dyDescent="0.25">
      <c r="A36685" s="40"/>
      <c r="I36685" s="40"/>
    </row>
    <row r="36686" spans="1:9" hidden="1" x14ac:dyDescent="0.25">
      <c r="A36686" s="40"/>
      <c r="I36686" s="40"/>
    </row>
    <row r="36687" spans="1:9" hidden="1" x14ac:dyDescent="0.25">
      <c r="A36687" s="40"/>
      <c r="I36687" s="40"/>
    </row>
    <row r="36688" spans="1:9" hidden="1" x14ac:dyDescent="0.25">
      <c r="A36688" s="40"/>
      <c r="I36688" s="40"/>
    </row>
    <row r="36689" spans="1:9" hidden="1" x14ac:dyDescent="0.25">
      <c r="A36689" s="40"/>
      <c r="I36689" s="40"/>
    </row>
    <row r="36690" spans="1:9" hidden="1" x14ac:dyDescent="0.25">
      <c r="A36690" s="40"/>
      <c r="I36690" s="40"/>
    </row>
    <row r="36691" spans="1:9" hidden="1" x14ac:dyDescent="0.25">
      <c r="A36691" s="40"/>
      <c r="I36691" s="40"/>
    </row>
    <row r="36692" spans="1:9" hidden="1" x14ac:dyDescent="0.25">
      <c r="A36692" s="40"/>
      <c r="I36692" s="40"/>
    </row>
    <row r="36693" spans="1:9" hidden="1" x14ac:dyDescent="0.25">
      <c r="A36693" s="40"/>
      <c r="I36693" s="40"/>
    </row>
    <row r="36694" spans="1:9" hidden="1" x14ac:dyDescent="0.25">
      <c r="A36694" s="40"/>
      <c r="I36694" s="40"/>
    </row>
    <row r="36695" spans="1:9" hidden="1" x14ac:dyDescent="0.25">
      <c r="A36695" s="40"/>
      <c r="I36695" s="40"/>
    </row>
    <row r="36696" spans="1:9" hidden="1" x14ac:dyDescent="0.25">
      <c r="A36696" s="40"/>
      <c r="I36696" s="40"/>
    </row>
    <row r="36697" spans="1:9" hidden="1" x14ac:dyDescent="0.25">
      <c r="A36697" s="40"/>
      <c r="I36697" s="40"/>
    </row>
    <row r="36698" spans="1:9" hidden="1" x14ac:dyDescent="0.25">
      <c r="A36698" s="40"/>
      <c r="I36698" s="40"/>
    </row>
    <row r="36699" spans="1:9" hidden="1" x14ac:dyDescent="0.25">
      <c r="A36699" s="40"/>
      <c r="I36699" s="40"/>
    </row>
    <row r="36700" spans="1:9" hidden="1" x14ac:dyDescent="0.25">
      <c r="A36700" s="40"/>
      <c r="I36700" s="40"/>
    </row>
    <row r="36701" spans="1:9" hidden="1" x14ac:dyDescent="0.25">
      <c r="A36701" s="40"/>
      <c r="I36701" s="40"/>
    </row>
    <row r="36702" spans="1:9" hidden="1" x14ac:dyDescent="0.25">
      <c r="A36702" s="40"/>
      <c r="I36702" s="40"/>
    </row>
    <row r="36703" spans="1:9" hidden="1" x14ac:dyDescent="0.25">
      <c r="A36703" s="40"/>
      <c r="I36703" s="40"/>
    </row>
    <row r="36704" spans="1:9" hidden="1" x14ac:dyDescent="0.25">
      <c r="A36704" s="40"/>
      <c r="I36704" s="40"/>
    </row>
    <row r="36705" spans="1:9" hidden="1" x14ac:dyDescent="0.25">
      <c r="A36705" s="40"/>
      <c r="I36705" s="40"/>
    </row>
    <row r="36706" spans="1:9" hidden="1" x14ac:dyDescent="0.25">
      <c r="A36706" s="40"/>
      <c r="I36706" s="40"/>
    </row>
    <row r="36707" spans="1:9" hidden="1" x14ac:dyDescent="0.25">
      <c r="A36707" s="40"/>
      <c r="I36707" s="40"/>
    </row>
    <row r="36708" spans="1:9" hidden="1" x14ac:dyDescent="0.25">
      <c r="A36708" s="40"/>
      <c r="I36708" s="40"/>
    </row>
    <row r="36709" spans="1:9" hidden="1" x14ac:dyDescent="0.25">
      <c r="A36709" s="40"/>
      <c r="I36709" s="40"/>
    </row>
    <row r="36710" spans="1:9" hidden="1" x14ac:dyDescent="0.25">
      <c r="A36710" s="40"/>
      <c r="I36710" s="40"/>
    </row>
    <row r="36711" spans="1:9" hidden="1" x14ac:dyDescent="0.25">
      <c r="A36711" s="40"/>
      <c r="I36711" s="40"/>
    </row>
    <row r="36712" spans="1:9" hidden="1" x14ac:dyDescent="0.25">
      <c r="A36712" s="40"/>
      <c r="I36712" s="40"/>
    </row>
    <row r="36713" spans="1:9" hidden="1" x14ac:dyDescent="0.25">
      <c r="A36713" s="40"/>
      <c r="I36713" s="40"/>
    </row>
    <row r="36714" spans="1:9" hidden="1" x14ac:dyDescent="0.25">
      <c r="A36714" s="40"/>
      <c r="I36714" s="40"/>
    </row>
    <row r="36715" spans="1:9" hidden="1" x14ac:dyDescent="0.25">
      <c r="A36715" s="40"/>
      <c r="I36715" s="40"/>
    </row>
    <row r="36716" spans="1:9" hidden="1" x14ac:dyDescent="0.25">
      <c r="A36716" s="40"/>
      <c r="I36716" s="40"/>
    </row>
    <row r="36717" spans="1:9" hidden="1" x14ac:dyDescent="0.25">
      <c r="A36717" s="40"/>
      <c r="I36717" s="40"/>
    </row>
    <row r="36718" spans="1:9" hidden="1" x14ac:dyDescent="0.25">
      <c r="A36718" s="40"/>
      <c r="I36718" s="40"/>
    </row>
    <row r="36719" spans="1:9" hidden="1" x14ac:dyDescent="0.25">
      <c r="A36719" s="40"/>
      <c r="I36719" s="40"/>
    </row>
    <row r="36720" spans="1:9" hidden="1" x14ac:dyDescent="0.25">
      <c r="A36720" s="40"/>
      <c r="I36720" s="40"/>
    </row>
    <row r="36721" spans="1:9" hidden="1" x14ac:dyDescent="0.25">
      <c r="A36721" s="40"/>
      <c r="I36721" s="40"/>
    </row>
    <row r="36722" spans="1:9" hidden="1" x14ac:dyDescent="0.25">
      <c r="A36722" s="40"/>
      <c r="I36722" s="40"/>
    </row>
    <row r="36723" spans="1:9" hidden="1" x14ac:dyDescent="0.25">
      <c r="A36723" s="40"/>
      <c r="I36723" s="40"/>
    </row>
    <row r="36724" spans="1:9" hidden="1" x14ac:dyDescent="0.25">
      <c r="A36724" s="40"/>
      <c r="I36724" s="40"/>
    </row>
    <row r="36725" spans="1:9" hidden="1" x14ac:dyDescent="0.25">
      <c r="A36725" s="40"/>
      <c r="I36725" s="40"/>
    </row>
    <row r="36726" spans="1:9" hidden="1" x14ac:dyDescent="0.25">
      <c r="A36726" s="40"/>
      <c r="I36726" s="40"/>
    </row>
    <row r="36727" spans="1:9" hidden="1" x14ac:dyDescent="0.25">
      <c r="A36727" s="40"/>
      <c r="I36727" s="40"/>
    </row>
    <row r="36728" spans="1:9" hidden="1" x14ac:dyDescent="0.25">
      <c r="A36728" s="40"/>
      <c r="I36728" s="40"/>
    </row>
    <row r="36729" spans="1:9" hidden="1" x14ac:dyDescent="0.25">
      <c r="A36729" s="40"/>
      <c r="I36729" s="40"/>
    </row>
    <row r="36730" spans="1:9" hidden="1" x14ac:dyDescent="0.25">
      <c r="A36730" s="40"/>
      <c r="I36730" s="40"/>
    </row>
    <row r="36731" spans="1:9" hidden="1" x14ac:dyDescent="0.25">
      <c r="A36731" s="40"/>
      <c r="I36731" s="40"/>
    </row>
    <row r="36732" spans="1:9" hidden="1" x14ac:dyDescent="0.25">
      <c r="A36732" s="40"/>
      <c r="I36732" s="40"/>
    </row>
    <row r="36733" spans="1:9" hidden="1" x14ac:dyDescent="0.25">
      <c r="A36733" s="40"/>
      <c r="I36733" s="40"/>
    </row>
    <row r="36734" spans="1:9" hidden="1" x14ac:dyDescent="0.25">
      <c r="A36734" s="40"/>
      <c r="I36734" s="40"/>
    </row>
    <row r="36735" spans="1:9" hidden="1" x14ac:dyDescent="0.25">
      <c r="A36735" s="40"/>
      <c r="I36735" s="40"/>
    </row>
    <row r="36736" spans="1:9" hidden="1" x14ac:dyDescent="0.25">
      <c r="A36736" s="40"/>
      <c r="I36736" s="40"/>
    </row>
    <row r="36737" spans="1:9" hidden="1" x14ac:dyDescent="0.25">
      <c r="A36737" s="40"/>
      <c r="I36737" s="40"/>
    </row>
    <row r="36738" spans="1:9" hidden="1" x14ac:dyDescent="0.25">
      <c r="A36738" s="40"/>
      <c r="I36738" s="40"/>
    </row>
    <row r="36739" spans="1:9" hidden="1" x14ac:dyDescent="0.25">
      <c r="A36739" s="40"/>
      <c r="I36739" s="40"/>
    </row>
    <row r="36740" spans="1:9" hidden="1" x14ac:dyDescent="0.25">
      <c r="A36740" s="40"/>
      <c r="I36740" s="40"/>
    </row>
    <row r="36741" spans="1:9" hidden="1" x14ac:dyDescent="0.25">
      <c r="A36741" s="40"/>
      <c r="I36741" s="40"/>
    </row>
    <row r="36742" spans="1:9" hidden="1" x14ac:dyDescent="0.25">
      <c r="A36742" s="40"/>
      <c r="I36742" s="40"/>
    </row>
    <row r="36743" spans="1:9" hidden="1" x14ac:dyDescent="0.25">
      <c r="A36743" s="40"/>
      <c r="I36743" s="40"/>
    </row>
    <row r="36744" spans="1:9" hidden="1" x14ac:dyDescent="0.25">
      <c r="A36744" s="40"/>
      <c r="I36744" s="40"/>
    </row>
    <row r="36745" spans="1:9" hidden="1" x14ac:dyDescent="0.25">
      <c r="A36745" s="40"/>
      <c r="I36745" s="40"/>
    </row>
    <row r="36746" spans="1:9" hidden="1" x14ac:dyDescent="0.25">
      <c r="A36746" s="40"/>
      <c r="I36746" s="40"/>
    </row>
    <row r="36747" spans="1:9" hidden="1" x14ac:dyDescent="0.25">
      <c r="A36747" s="40"/>
      <c r="I36747" s="40"/>
    </row>
    <row r="36748" spans="1:9" hidden="1" x14ac:dyDescent="0.25">
      <c r="A36748" s="40"/>
      <c r="I36748" s="40"/>
    </row>
    <row r="36749" spans="1:9" hidden="1" x14ac:dyDescent="0.25">
      <c r="A36749" s="40"/>
      <c r="I36749" s="40"/>
    </row>
    <row r="36750" spans="1:9" hidden="1" x14ac:dyDescent="0.25">
      <c r="A36750" s="40"/>
      <c r="I36750" s="40"/>
    </row>
    <row r="36751" spans="1:9" hidden="1" x14ac:dyDescent="0.25">
      <c r="A36751" s="40"/>
      <c r="I36751" s="40"/>
    </row>
    <row r="36752" spans="1:9" hidden="1" x14ac:dyDescent="0.25">
      <c r="A36752" s="40"/>
      <c r="I36752" s="40"/>
    </row>
    <row r="36753" spans="1:9" hidden="1" x14ac:dyDescent="0.25">
      <c r="A36753" s="40"/>
      <c r="I36753" s="40"/>
    </row>
    <row r="36754" spans="1:9" hidden="1" x14ac:dyDescent="0.25">
      <c r="A36754" s="40"/>
      <c r="I36754" s="40"/>
    </row>
    <row r="36755" spans="1:9" hidden="1" x14ac:dyDescent="0.25">
      <c r="A36755" s="40"/>
      <c r="I36755" s="40"/>
    </row>
    <row r="36756" spans="1:9" hidden="1" x14ac:dyDescent="0.25">
      <c r="A36756" s="40"/>
      <c r="I36756" s="40"/>
    </row>
    <row r="36757" spans="1:9" hidden="1" x14ac:dyDescent="0.25">
      <c r="A36757" s="40"/>
      <c r="I36757" s="40"/>
    </row>
    <row r="36758" spans="1:9" hidden="1" x14ac:dyDescent="0.25">
      <c r="A36758" s="40"/>
      <c r="I36758" s="40"/>
    </row>
    <row r="36759" spans="1:9" hidden="1" x14ac:dyDescent="0.25">
      <c r="A36759" s="40"/>
      <c r="I36759" s="40"/>
    </row>
    <row r="36760" spans="1:9" hidden="1" x14ac:dyDescent="0.25">
      <c r="A36760" s="40"/>
      <c r="I36760" s="40"/>
    </row>
    <row r="36761" spans="1:9" hidden="1" x14ac:dyDescent="0.25">
      <c r="A36761" s="40"/>
      <c r="I36761" s="40"/>
    </row>
    <row r="36762" spans="1:9" hidden="1" x14ac:dyDescent="0.25">
      <c r="A36762" s="40"/>
      <c r="I36762" s="40"/>
    </row>
    <row r="36763" spans="1:9" hidden="1" x14ac:dyDescent="0.25">
      <c r="A36763" s="40"/>
      <c r="I36763" s="40"/>
    </row>
    <row r="36764" spans="1:9" hidden="1" x14ac:dyDescent="0.25">
      <c r="A36764" s="40"/>
      <c r="I36764" s="40"/>
    </row>
    <row r="36765" spans="1:9" hidden="1" x14ac:dyDescent="0.25">
      <c r="A36765" s="40"/>
      <c r="I36765" s="40"/>
    </row>
    <row r="36766" spans="1:9" hidden="1" x14ac:dyDescent="0.25">
      <c r="A36766" s="40"/>
      <c r="I36766" s="40"/>
    </row>
    <row r="36767" spans="1:9" hidden="1" x14ac:dyDescent="0.25">
      <c r="A36767" s="40"/>
      <c r="I36767" s="40"/>
    </row>
    <row r="36768" spans="1:9" hidden="1" x14ac:dyDescent="0.25">
      <c r="A36768" s="40"/>
      <c r="I36768" s="40"/>
    </row>
    <row r="36769" spans="1:9" hidden="1" x14ac:dyDescent="0.25">
      <c r="A36769" s="40"/>
      <c r="I36769" s="40"/>
    </row>
    <row r="36770" spans="1:9" hidden="1" x14ac:dyDescent="0.25">
      <c r="A36770" s="40"/>
      <c r="I36770" s="40"/>
    </row>
    <row r="36771" spans="1:9" hidden="1" x14ac:dyDescent="0.25">
      <c r="A36771" s="40"/>
      <c r="I36771" s="40"/>
    </row>
    <row r="36772" spans="1:9" hidden="1" x14ac:dyDescent="0.25">
      <c r="A36772" s="40"/>
      <c r="I36772" s="40"/>
    </row>
    <row r="36773" spans="1:9" hidden="1" x14ac:dyDescent="0.25">
      <c r="A36773" s="40"/>
      <c r="I36773" s="40"/>
    </row>
    <row r="36774" spans="1:9" hidden="1" x14ac:dyDescent="0.25">
      <c r="A36774" s="40"/>
      <c r="I36774" s="40"/>
    </row>
    <row r="36775" spans="1:9" hidden="1" x14ac:dyDescent="0.25">
      <c r="A36775" s="40"/>
      <c r="I36775" s="40"/>
    </row>
    <row r="36776" spans="1:9" hidden="1" x14ac:dyDescent="0.25">
      <c r="A36776" s="40"/>
      <c r="I36776" s="40"/>
    </row>
    <row r="36777" spans="1:9" hidden="1" x14ac:dyDescent="0.25">
      <c r="A36777" s="40"/>
      <c r="I36777" s="40"/>
    </row>
    <row r="36778" spans="1:9" hidden="1" x14ac:dyDescent="0.25">
      <c r="A36778" s="40"/>
      <c r="I36778" s="40"/>
    </row>
    <row r="36779" spans="1:9" hidden="1" x14ac:dyDescent="0.25">
      <c r="A36779" s="40"/>
      <c r="I36779" s="40"/>
    </row>
    <row r="36780" spans="1:9" hidden="1" x14ac:dyDescent="0.25">
      <c r="A36780" s="40"/>
      <c r="I36780" s="40"/>
    </row>
    <row r="36781" spans="1:9" hidden="1" x14ac:dyDescent="0.25">
      <c r="A36781" s="40"/>
      <c r="I36781" s="40"/>
    </row>
    <row r="36782" spans="1:9" hidden="1" x14ac:dyDescent="0.25">
      <c r="A36782" s="40"/>
      <c r="I36782" s="40"/>
    </row>
    <row r="36783" spans="1:9" hidden="1" x14ac:dyDescent="0.25">
      <c r="A36783" s="40"/>
      <c r="I36783" s="40"/>
    </row>
    <row r="36784" spans="1:9" hidden="1" x14ac:dyDescent="0.25">
      <c r="A36784" s="40"/>
      <c r="I36784" s="40"/>
    </row>
    <row r="36785" spans="1:9" hidden="1" x14ac:dyDescent="0.25">
      <c r="A36785" s="40"/>
      <c r="I36785" s="40"/>
    </row>
    <row r="36786" spans="1:9" hidden="1" x14ac:dyDescent="0.25">
      <c r="A36786" s="40"/>
      <c r="I36786" s="40"/>
    </row>
    <row r="36787" spans="1:9" hidden="1" x14ac:dyDescent="0.25">
      <c r="A36787" s="40"/>
      <c r="I36787" s="40"/>
    </row>
    <row r="36788" spans="1:9" hidden="1" x14ac:dyDescent="0.25">
      <c r="A36788" s="40"/>
      <c r="I36788" s="40"/>
    </row>
    <row r="36789" spans="1:9" hidden="1" x14ac:dyDescent="0.25">
      <c r="A36789" s="40"/>
      <c r="I36789" s="40"/>
    </row>
    <row r="36790" spans="1:9" hidden="1" x14ac:dyDescent="0.25">
      <c r="A36790" s="40"/>
      <c r="I36790" s="40"/>
    </row>
    <row r="36791" spans="1:9" hidden="1" x14ac:dyDescent="0.25">
      <c r="A36791" s="40"/>
      <c r="I36791" s="40"/>
    </row>
    <row r="36792" spans="1:9" hidden="1" x14ac:dyDescent="0.25">
      <c r="A36792" s="40"/>
      <c r="I36792" s="40"/>
    </row>
    <row r="36793" spans="1:9" hidden="1" x14ac:dyDescent="0.25">
      <c r="A36793" s="40"/>
      <c r="I36793" s="40"/>
    </row>
    <row r="36794" spans="1:9" hidden="1" x14ac:dyDescent="0.25">
      <c r="A36794" s="40"/>
      <c r="I36794" s="40"/>
    </row>
    <row r="36795" spans="1:9" hidden="1" x14ac:dyDescent="0.25">
      <c r="A36795" s="40"/>
      <c r="I36795" s="40"/>
    </row>
    <row r="36796" spans="1:9" hidden="1" x14ac:dyDescent="0.25">
      <c r="A36796" s="40"/>
      <c r="I36796" s="40"/>
    </row>
    <row r="36797" spans="1:9" hidden="1" x14ac:dyDescent="0.25">
      <c r="A36797" s="40"/>
      <c r="I36797" s="40"/>
    </row>
    <row r="36798" spans="1:9" hidden="1" x14ac:dyDescent="0.25">
      <c r="A36798" s="40"/>
      <c r="I36798" s="40"/>
    </row>
    <row r="36799" spans="1:9" hidden="1" x14ac:dyDescent="0.25">
      <c r="A36799" s="40"/>
      <c r="I36799" s="40"/>
    </row>
    <row r="36800" spans="1:9" hidden="1" x14ac:dyDescent="0.25">
      <c r="A36800" s="40"/>
      <c r="I36800" s="40"/>
    </row>
    <row r="36801" spans="1:9" hidden="1" x14ac:dyDescent="0.25">
      <c r="A36801" s="40"/>
      <c r="I36801" s="40"/>
    </row>
    <row r="36802" spans="1:9" hidden="1" x14ac:dyDescent="0.25">
      <c r="A36802" s="40"/>
      <c r="I36802" s="40"/>
    </row>
    <row r="36803" spans="1:9" hidden="1" x14ac:dyDescent="0.25">
      <c r="A36803" s="40"/>
      <c r="I36803" s="40"/>
    </row>
    <row r="36804" spans="1:9" hidden="1" x14ac:dyDescent="0.25">
      <c r="A36804" s="40"/>
      <c r="I36804" s="40"/>
    </row>
    <row r="36805" spans="1:9" hidden="1" x14ac:dyDescent="0.25">
      <c r="A36805" s="40"/>
      <c r="I36805" s="40"/>
    </row>
    <row r="36806" spans="1:9" hidden="1" x14ac:dyDescent="0.25">
      <c r="A36806" s="40"/>
      <c r="I36806" s="40"/>
    </row>
    <row r="36807" spans="1:9" hidden="1" x14ac:dyDescent="0.25">
      <c r="A36807" s="40"/>
      <c r="I36807" s="40"/>
    </row>
    <row r="36808" spans="1:9" hidden="1" x14ac:dyDescent="0.25">
      <c r="A36808" s="40"/>
      <c r="I36808" s="40"/>
    </row>
    <row r="36809" spans="1:9" hidden="1" x14ac:dyDescent="0.25">
      <c r="A36809" s="40"/>
      <c r="I36809" s="40"/>
    </row>
    <row r="36810" spans="1:9" hidden="1" x14ac:dyDescent="0.25">
      <c r="A36810" s="40"/>
      <c r="I36810" s="40"/>
    </row>
    <row r="36811" spans="1:9" hidden="1" x14ac:dyDescent="0.25">
      <c r="A36811" s="40"/>
      <c r="I36811" s="40"/>
    </row>
    <row r="36812" spans="1:9" hidden="1" x14ac:dyDescent="0.25">
      <c r="A36812" s="40"/>
      <c r="I36812" s="40"/>
    </row>
    <row r="36813" spans="1:9" hidden="1" x14ac:dyDescent="0.25">
      <c r="A36813" s="40"/>
      <c r="I36813" s="40"/>
    </row>
    <row r="36814" spans="1:9" hidden="1" x14ac:dyDescent="0.25">
      <c r="A36814" s="40"/>
      <c r="I36814" s="40"/>
    </row>
    <row r="36815" spans="1:9" hidden="1" x14ac:dyDescent="0.25">
      <c r="A36815" s="40"/>
      <c r="I36815" s="40"/>
    </row>
    <row r="36816" spans="1:9" hidden="1" x14ac:dyDescent="0.25">
      <c r="A36816" s="40"/>
      <c r="I36816" s="40"/>
    </row>
    <row r="36817" spans="1:9" hidden="1" x14ac:dyDescent="0.25">
      <c r="A36817" s="40"/>
      <c r="I36817" s="40"/>
    </row>
    <row r="36818" spans="1:9" hidden="1" x14ac:dyDescent="0.25">
      <c r="A36818" s="40"/>
      <c r="I36818" s="40"/>
    </row>
    <row r="36819" spans="1:9" hidden="1" x14ac:dyDescent="0.25">
      <c r="A36819" s="40"/>
      <c r="I36819" s="40"/>
    </row>
    <row r="36820" spans="1:9" hidden="1" x14ac:dyDescent="0.25">
      <c r="A36820" s="40"/>
      <c r="I36820" s="40"/>
    </row>
    <row r="36821" spans="1:9" hidden="1" x14ac:dyDescent="0.25">
      <c r="A36821" s="40"/>
      <c r="I36821" s="40"/>
    </row>
    <row r="36822" spans="1:9" hidden="1" x14ac:dyDescent="0.25">
      <c r="A36822" s="40"/>
      <c r="I36822" s="40"/>
    </row>
    <row r="36823" spans="1:9" hidden="1" x14ac:dyDescent="0.25">
      <c r="A36823" s="40"/>
      <c r="I36823" s="40"/>
    </row>
    <row r="36824" spans="1:9" hidden="1" x14ac:dyDescent="0.25">
      <c r="A36824" s="40"/>
      <c r="I36824" s="40"/>
    </row>
    <row r="36825" spans="1:9" hidden="1" x14ac:dyDescent="0.25">
      <c r="A36825" s="40"/>
      <c r="I36825" s="40"/>
    </row>
    <row r="36826" spans="1:9" hidden="1" x14ac:dyDescent="0.25">
      <c r="A36826" s="40"/>
      <c r="I36826" s="40"/>
    </row>
    <row r="36827" spans="1:9" hidden="1" x14ac:dyDescent="0.25">
      <c r="A36827" s="40"/>
      <c r="I36827" s="40"/>
    </row>
    <row r="36828" spans="1:9" hidden="1" x14ac:dyDescent="0.25">
      <c r="A36828" s="40"/>
      <c r="I36828" s="40"/>
    </row>
    <row r="36829" spans="1:9" hidden="1" x14ac:dyDescent="0.25">
      <c r="A36829" s="40"/>
      <c r="I36829" s="40"/>
    </row>
    <row r="36830" spans="1:9" hidden="1" x14ac:dyDescent="0.25">
      <c r="A36830" s="40"/>
      <c r="I36830" s="40"/>
    </row>
    <row r="36831" spans="1:9" hidden="1" x14ac:dyDescent="0.25">
      <c r="A36831" s="40"/>
      <c r="I36831" s="40"/>
    </row>
    <row r="36832" spans="1:9" hidden="1" x14ac:dyDescent="0.25">
      <c r="A36832" s="40"/>
      <c r="I36832" s="40"/>
    </row>
    <row r="36833" spans="1:9" hidden="1" x14ac:dyDescent="0.25">
      <c r="A36833" s="40"/>
      <c r="I36833" s="40"/>
    </row>
    <row r="36834" spans="1:9" hidden="1" x14ac:dyDescent="0.25">
      <c r="A36834" s="40"/>
      <c r="I36834" s="40"/>
    </row>
    <row r="36835" spans="1:9" hidden="1" x14ac:dyDescent="0.25">
      <c r="A36835" s="40"/>
      <c r="I36835" s="40"/>
    </row>
    <row r="36836" spans="1:9" hidden="1" x14ac:dyDescent="0.25">
      <c r="A36836" s="40"/>
      <c r="I36836" s="40"/>
    </row>
    <row r="36837" spans="1:9" hidden="1" x14ac:dyDescent="0.25">
      <c r="A36837" s="40"/>
      <c r="I36837" s="40"/>
    </row>
    <row r="36838" spans="1:9" hidden="1" x14ac:dyDescent="0.25">
      <c r="A36838" s="40"/>
      <c r="I36838" s="40"/>
    </row>
    <row r="36839" spans="1:9" hidden="1" x14ac:dyDescent="0.25">
      <c r="A36839" s="40"/>
      <c r="I36839" s="40"/>
    </row>
    <row r="36840" spans="1:9" hidden="1" x14ac:dyDescent="0.25">
      <c r="A36840" s="40"/>
      <c r="I36840" s="40"/>
    </row>
    <row r="36841" spans="1:9" hidden="1" x14ac:dyDescent="0.25">
      <c r="A36841" s="40"/>
      <c r="I36841" s="40"/>
    </row>
    <row r="36842" spans="1:9" hidden="1" x14ac:dyDescent="0.25">
      <c r="A36842" s="40"/>
      <c r="I36842" s="40"/>
    </row>
    <row r="36843" spans="1:9" hidden="1" x14ac:dyDescent="0.25">
      <c r="A36843" s="40"/>
      <c r="I36843" s="40"/>
    </row>
    <row r="36844" spans="1:9" hidden="1" x14ac:dyDescent="0.25">
      <c r="A36844" s="40"/>
      <c r="I36844" s="40"/>
    </row>
    <row r="36845" spans="1:9" hidden="1" x14ac:dyDescent="0.25">
      <c r="A36845" s="40"/>
      <c r="I36845" s="40"/>
    </row>
    <row r="36846" spans="1:9" hidden="1" x14ac:dyDescent="0.25">
      <c r="A36846" s="40"/>
      <c r="I36846" s="40"/>
    </row>
    <row r="36847" spans="1:9" hidden="1" x14ac:dyDescent="0.25">
      <c r="A36847" s="40"/>
      <c r="I36847" s="40"/>
    </row>
    <row r="36848" spans="1:9" hidden="1" x14ac:dyDescent="0.25">
      <c r="A36848" s="40"/>
      <c r="I36848" s="40"/>
    </row>
    <row r="36849" spans="1:9" hidden="1" x14ac:dyDescent="0.25">
      <c r="A36849" s="40"/>
      <c r="I36849" s="40"/>
    </row>
    <row r="36850" spans="1:9" hidden="1" x14ac:dyDescent="0.25">
      <c r="A36850" s="40"/>
      <c r="I36850" s="40"/>
    </row>
    <row r="36851" spans="1:9" hidden="1" x14ac:dyDescent="0.25">
      <c r="A36851" s="40"/>
      <c r="I36851" s="40"/>
    </row>
    <row r="36852" spans="1:9" hidden="1" x14ac:dyDescent="0.25">
      <c r="A36852" s="40"/>
      <c r="I36852" s="40"/>
    </row>
    <row r="36853" spans="1:9" hidden="1" x14ac:dyDescent="0.25">
      <c r="A36853" s="40"/>
      <c r="I36853" s="40"/>
    </row>
    <row r="36854" spans="1:9" hidden="1" x14ac:dyDescent="0.25">
      <c r="A36854" s="40"/>
      <c r="I36854" s="40"/>
    </row>
    <row r="36855" spans="1:9" hidden="1" x14ac:dyDescent="0.25">
      <c r="A36855" s="40"/>
      <c r="I36855" s="40"/>
    </row>
    <row r="36856" spans="1:9" hidden="1" x14ac:dyDescent="0.25">
      <c r="A36856" s="40"/>
      <c r="I36856" s="40"/>
    </row>
    <row r="36857" spans="1:9" hidden="1" x14ac:dyDescent="0.25">
      <c r="A36857" s="40"/>
      <c r="I36857" s="40"/>
    </row>
    <row r="36858" spans="1:9" hidden="1" x14ac:dyDescent="0.25">
      <c r="A36858" s="40"/>
      <c r="I36858" s="40"/>
    </row>
    <row r="36859" spans="1:9" hidden="1" x14ac:dyDescent="0.25">
      <c r="A36859" s="40"/>
      <c r="I36859" s="40"/>
    </row>
    <row r="36860" spans="1:9" hidden="1" x14ac:dyDescent="0.25">
      <c r="A36860" s="40"/>
      <c r="I36860" s="40"/>
    </row>
    <row r="36861" spans="1:9" hidden="1" x14ac:dyDescent="0.25">
      <c r="A36861" s="40"/>
      <c r="I36861" s="40"/>
    </row>
    <row r="36862" spans="1:9" hidden="1" x14ac:dyDescent="0.25">
      <c r="A36862" s="40"/>
      <c r="I36862" s="40"/>
    </row>
    <row r="36863" spans="1:9" hidden="1" x14ac:dyDescent="0.25">
      <c r="A36863" s="40"/>
      <c r="I36863" s="40"/>
    </row>
    <row r="36864" spans="1:9" hidden="1" x14ac:dyDescent="0.25">
      <c r="A36864" s="40"/>
      <c r="I36864" s="40"/>
    </row>
    <row r="36865" spans="1:9" hidden="1" x14ac:dyDescent="0.25">
      <c r="A36865" s="40"/>
      <c r="I36865" s="40"/>
    </row>
    <row r="36866" spans="1:9" hidden="1" x14ac:dyDescent="0.25">
      <c r="A36866" s="40"/>
      <c r="I36866" s="40"/>
    </row>
    <row r="36867" spans="1:9" hidden="1" x14ac:dyDescent="0.25">
      <c r="A36867" s="40"/>
      <c r="I36867" s="40"/>
    </row>
    <row r="36868" spans="1:9" hidden="1" x14ac:dyDescent="0.25">
      <c r="A36868" s="40"/>
      <c r="I36868" s="40"/>
    </row>
    <row r="36869" spans="1:9" hidden="1" x14ac:dyDescent="0.25">
      <c r="A36869" s="40"/>
      <c r="I36869" s="40"/>
    </row>
    <row r="36870" spans="1:9" hidden="1" x14ac:dyDescent="0.25">
      <c r="A36870" s="40"/>
      <c r="I36870" s="40"/>
    </row>
    <row r="36871" spans="1:9" hidden="1" x14ac:dyDescent="0.25">
      <c r="A36871" s="40"/>
      <c r="I36871" s="40"/>
    </row>
    <row r="36872" spans="1:9" hidden="1" x14ac:dyDescent="0.25">
      <c r="A36872" s="40"/>
      <c r="I36872" s="40"/>
    </row>
    <row r="36873" spans="1:9" hidden="1" x14ac:dyDescent="0.25">
      <c r="A36873" s="40"/>
      <c r="I36873" s="40"/>
    </row>
    <row r="36874" spans="1:9" hidden="1" x14ac:dyDescent="0.25">
      <c r="A36874" s="40"/>
      <c r="I36874" s="40"/>
    </row>
    <row r="36875" spans="1:9" hidden="1" x14ac:dyDescent="0.25">
      <c r="A36875" s="40"/>
      <c r="I36875" s="40"/>
    </row>
    <row r="36876" spans="1:9" hidden="1" x14ac:dyDescent="0.25">
      <c r="A36876" s="40"/>
      <c r="I36876" s="40"/>
    </row>
    <row r="36877" spans="1:9" hidden="1" x14ac:dyDescent="0.25">
      <c r="A36877" s="40"/>
      <c r="I36877" s="40"/>
    </row>
    <row r="36878" spans="1:9" hidden="1" x14ac:dyDescent="0.25">
      <c r="A36878" s="40"/>
      <c r="I36878" s="40"/>
    </row>
    <row r="36879" spans="1:9" hidden="1" x14ac:dyDescent="0.25">
      <c r="A36879" s="40"/>
      <c r="I36879" s="40"/>
    </row>
    <row r="36880" spans="1:9" hidden="1" x14ac:dyDescent="0.25">
      <c r="A36880" s="40"/>
      <c r="I36880" s="40"/>
    </row>
    <row r="36881" spans="1:9" hidden="1" x14ac:dyDescent="0.25">
      <c r="A36881" s="40"/>
      <c r="I36881" s="40"/>
    </row>
    <row r="36882" spans="1:9" hidden="1" x14ac:dyDescent="0.25">
      <c r="A36882" s="40"/>
      <c r="I36882" s="40"/>
    </row>
    <row r="36883" spans="1:9" hidden="1" x14ac:dyDescent="0.25">
      <c r="A36883" s="40"/>
      <c r="I36883" s="40"/>
    </row>
    <row r="36884" spans="1:9" hidden="1" x14ac:dyDescent="0.25">
      <c r="A36884" s="40"/>
      <c r="I36884" s="40"/>
    </row>
    <row r="36885" spans="1:9" hidden="1" x14ac:dyDescent="0.25">
      <c r="A36885" s="40"/>
      <c r="I36885" s="40"/>
    </row>
    <row r="36886" spans="1:9" hidden="1" x14ac:dyDescent="0.25">
      <c r="A36886" s="40"/>
      <c r="I36886" s="40"/>
    </row>
    <row r="36887" spans="1:9" hidden="1" x14ac:dyDescent="0.25">
      <c r="A36887" s="40"/>
      <c r="I36887" s="40"/>
    </row>
    <row r="36888" spans="1:9" hidden="1" x14ac:dyDescent="0.25">
      <c r="A36888" s="40"/>
      <c r="I36888" s="40"/>
    </row>
    <row r="36889" spans="1:9" hidden="1" x14ac:dyDescent="0.25">
      <c r="A36889" s="40"/>
      <c r="I36889" s="40"/>
    </row>
    <row r="36890" spans="1:9" hidden="1" x14ac:dyDescent="0.25">
      <c r="A36890" s="40"/>
      <c r="I36890" s="40"/>
    </row>
    <row r="36891" spans="1:9" hidden="1" x14ac:dyDescent="0.25">
      <c r="A36891" s="40"/>
      <c r="I36891" s="40"/>
    </row>
    <row r="36892" spans="1:9" hidden="1" x14ac:dyDescent="0.25">
      <c r="A36892" s="40"/>
      <c r="I36892" s="40"/>
    </row>
    <row r="36893" spans="1:9" hidden="1" x14ac:dyDescent="0.25">
      <c r="A36893" s="40"/>
      <c r="I36893" s="40"/>
    </row>
    <row r="36894" spans="1:9" hidden="1" x14ac:dyDescent="0.25">
      <c r="A36894" s="40"/>
      <c r="I36894" s="40"/>
    </row>
    <row r="36895" spans="1:9" hidden="1" x14ac:dyDescent="0.25">
      <c r="A36895" s="40"/>
      <c r="I36895" s="40"/>
    </row>
    <row r="36896" spans="1:9" hidden="1" x14ac:dyDescent="0.25">
      <c r="A36896" s="40"/>
      <c r="I36896" s="40"/>
    </row>
    <row r="36897" spans="1:9" hidden="1" x14ac:dyDescent="0.25">
      <c r="A36897" s="40"/>
      <c r="I36897" s="40"/>
    </row>
    <row r="36898" spans="1:9" hidden="1" x14ac:dyDescent="0.25">
      <c r="A36898" s="40"/>
      <c r="I36898" s="40"/>
    </row>
    <row r="36899" spans="1:9" hidden="1" x14ac:dyDescent="0.25">
      <c r="A36899" s="40"/>
      <c r="I36899" s="40"/>
    </row>
    <row r="36900" spans="1:9" hidden="1" x14ac:dyDescent="0.25">
      <c r="A36900" s="40"/>
      <c r="I36900" s="40"/>
    </row>
    <row r="36901" spans="1:9" hidden="1" x14ac:dyDescent="0.25">
      <c r="A36901" s="40"/>
      <c r="I36901" s="40"/>
    </row>
    <row r="36902" spans="1:9" hidden="1" x14ac:dyDescent="0.25">
      <c r="A36902" s="40"/>
      <c r="I36902" s="40"/>
    </row>
    <row r="36903" spans="1:9" hidden="1" x14ac:dyDescent="0.25">
      <c r="A36903" s="40"/>
      <c r="I36903" s="40"/>
    </row>
    <row r="36904" spans="1:9" hidden="1" x14ac:dyDescent="0.25">
      <c r="A36904" s="40"/>
      <c r="I36904" s="40"/>
    </row>
    <row r="36905" spans="1:9" hidden="1" x14ac:dyDescent="0.25">
      <c r="A36905" s="40"/>
      <c r="I36905" s="40"/>
    </row>
    <row r="36906" spans="1:9" hidden="1" x14ac:dyDescent="0.25">
      <c r="A36906" s="40"/>
      <c r="I36906" s="40"/>
    </row>
    <row r="36907" spans="1:9" hidden="1" x14ac:dyDescent="0.25">
      <c r="A36907" s="40"/>
      <c r="I36907" s="40"/>
    </row>
    <row r="36908" spans="1:9" hidden="1" x14ac:dyDescent="0.25">
      <c r="A36908" s="40"/>
      <c r="I36908" s="40"/>
    </row>
    <row r="36909" spans="1:9" hidden="1" x14ac:dyDescent="0.25">
      <c r="A36909" s="40"/>
      <c r="I36909" s="40"/>
    </row>
    <row r="36910" spans="1:9" hidden="1" x14ac:dyDescent="0.25">
      <c r="A36910" s="40"/>
      <c r="I36910" s="40"/>
    </row>
    <row r="36911" spans="1:9" hidden="1" x14ac:dyDescent="0.25">
      <c r="A36911" s="40"/>
      <c r="I36911" s="40"/>
    </row>
    <row r="36912" spans="1:9" hidden="1" x14ac:dyDescent="0.25">
      <c r="A36912" s="40"/>
      <c r="I36912" s="40"/>
    </row>
    <row r="36913" spans="1:9" hidden="1" x14ac:dyDescent="0.25">
      <c r="A36913" s="40"/>
      <c r="I36913" s="40"/>
    </row>
    <row r="36914" spans="1:9" hidden="1" x14ac:dyDescent="0.25">
      <c r="A36914" s="40"/>
      <c r="I36914" s="40"/>
    </row>
    <row r="36915" spans="1:9" hidden="1" x14ac:dyDescent="0.25">
      <c r="A36915" s="40"/>
      <c r="I36915" s="40"/>
    </row>
    <row r="36916" spans="1:9" hidden="1" x14ac:dyDescent="0.25">
      <c r="A36916" s="40"/>
      <c r="I36916" s="40"/>
    </row>
    <row r="36917" spans="1:9" hidden="1" x14ac:dyDescent="0.25">
      <c r="A36917" s="40"/>
      <c r="I36917" s="40"/>
    </row>
    <row r="36918" spans="1:9" hidden="1" x14ac:dyDescent="0.25">
      <c r="A36918" s="40"/>
      <c r="I36918" s="40"/>
    </row>
    <row r="36919" spans="1:9" hidden="1" x14ac:dyDescent="0.25">
      <c r="A36919" s="40"/>
      <c r="I36919" s="40"/>
    </row>
    <row r="36920" spans="1:9" hidden="1" x14ac:dyDescent="0.25">
      <c r="A36920" s="40"/>
      <c r="I36920" s="40"/>
    </row>
    <row r="36921" spans="1:9" hidden="1" x14ac:dyDescent="0.25">
      <c r="A36921" s="40"/>
      <c r="I36921" s="40"/>
    </row>
    <row r="36922" spans="1:9" hidden="1" x14ac:dyDescent="0.25">
      <c r="A36922" s="40"/>
      <c r="I36922" s="40"/>
    </row>
    <row r="36923" spans="1:9" hidden="1" x14ac:dyDescent="0.25">
      <c r="A36923" s="40"/>
      <c r="I36923" s="40"/>
    </row>
    <row r="36924" spans="1:9" hidden="1" x14ac:dyDescent="0.25">
      <c r="A36924" s="40"/>
      <c r="I36924" s="40"/>
    </row>
    <row r="36925" spans="1:9" hidden="1" x14ac:dyDescent="0.25">
      <c r="A36925" s="40"/>
      <c r="I36925" s="40"/>
    </row>
    <row r="36926" spans="1:9" hidden="1" x14ac:dyDescent="0.25">
      <c r="A36926" s="40"/>
      <c r="I36926" s="40"/>
    </row>
    <row r="36927" spans="1:9" hidden="1" x14ac:dyDescent="0.25">
      <c r="A36927" s="40"/>
      <c r="I36927" s="40"/>
    </row>
    <row r="36928" spans="1:9" hidden="1" x14ac:dyDescent="0.25">
      <c r="A36928" s="40"/>
      <c r="I36928" s="40"/>
    </row>
    <row r="36929" spans="1:9" hidden="1" x14ac:dyDescent="0.25">
      <c r="A36929" s="40"/>
      <c r="I36929" s="40"/>
    </row>
    <row r="36930" spans="1:9" hidden="1" x14ac:dyDescent="0.25">
      <c r="A36930" s="40"/>
      <c r="I36930" s="40"/>
    </row>
    <row r="36931" spans="1:9" hidden="1" x14ac:dyDescent="0.25">
      <c r="A36931" s="40"/>
      <c r="I36931" s="40"/>
    </row>
    <row r="36932" spans="1:9" hidden="1" x14ac:dyDescent="0.25">
      <c r="A36932" s="40"/>
      <c r="I36932" s="40"/>
    </row>
    <row r="36933" spans="1:9" hidden="1" x14ac:dyDescent="0.25">
      <c r="A36933" s="40"/>
      <c r="I36933" s="40"/>
    </row>
    <row r="36934" spans="1:9" hidden="1" x14ac:dyDescent="0.25">
      <c r="A36934" s="40"/>
      <c r="I36934" s="40"/>
    </row>
    <row r="36935" spans="1:9" hidden="1" x14ac:dyDescent="0.25">
      <c r="A36935" s="40"/>
      <c r="I36935" s="40"/>
    </row>
    <row r="36936" spans="1:9" hidden="1" x14ac:dyDescent="0.25">
      <c r="A36936" s="40"/>
      <c r="I36936" s="40"/>
    </row>
    <row r="36937" spans="1:9" hidden="1" x14ac:dyDescent="0.25">
      <c r="A36937" s="40"/>
      <c r="I36937" s="40"/>
    </row>
    <row r="36938" spans="1:9" hidden="1" x14ac:dyDescent="0.25">
      <c r="A36938" s="40"/>
      <c r="I36938" s="40"/>
    </row>
    <row r="36939" spans="1:9" hidden="1" x14ac:dyDescent="0.25">
      <c r="A36939" s="40"/>
      <c r="I36939" s="40"/>
    </row>
    <row r="36940" spans="1:9" hidden="1" x14ac:dyDescent="0.25">
      <c r="A36940" s="40"/>
      <c r="I36940" s="40"/>
    </row>
    <row r="36941" spans="1:9" hidden="1" x14ac:dyDescent="0.25">
      <c r="A36941" s="40"/>
      <c r="I36941" s="40"/>
    </row>
    <row r="36942" spans="1:9" hidden="1" x14ac:dyDescent="0.25">
      <c r="A36942" s="40"/>
      <c r="I36942" s="40"/>
    </row>
    <row r="36943" spans="1:9" hidden="1" x14ac:dyDescent="0.25">
      <c r="A36943" s="40"/>
      <c r="I36943" s="40"/>
    </row>
    <row r="36944" spans="1:9" hidden="1" x14ac:dyDescent="0.25">
      <c r="A36944" s="40"/>
      <c r="I36944" s="40"/>
    </row>
    <row r="36945" spans="1:9" hidden="1" x14ac:dyDescent="0.25">
      <c r="A36945" s="40"/>
      <c r="I36945" s="40"/>
    </row>
    <row r="36946" spans="1:9" hidden="1" x14ac:dyDescent="0.25">
      <c r="A36946" s="40"/>
      <c r="I36946" s="40"/>
    </row>
    <row r="36947" spans="1:9" hidden="1" x14ac:dyDescent="0.25">
      <c r="A36947" s="40"/>
      <c r="I36947" s="40"/>
    </row>
    <row r="36948" spans="1:9" hidden="1" x14ac:dyDescent="0.25">
      <c r="A36948" s="40"/>
      <c r="I36948" s="40"/>
    </row>
    <row r="36949" spans="1:9" hidden="1" x14ac:dyDescent="0.25">
      <c r="A36949" s="40"/>
      <c r="I36949" s="40"/>
    </row>
    <row r="36950" spans="1:9" hidden="1" x14ac:dyDescent="0.25">
      <c r="A36950" s="40"/>
      <c r="I36950" s="40"/>
    </row>
    <row r="36951" spans="1:9" hidden="1" x14ac:dyDescent="0.25">
      <c r="A36951" s="40"/>
      <c r="I36951" s="40"/>
    </row>
    <row r="36952" spans="1:9" hidden="1" x14ac:dyDescent="0.25">
      <c r="A36952" s="40"/>
      <c r="I36952" s="40"/>
    </row>
    <row r="36953" spans="1:9" hidden="1" x14ac:dyDescent="0.25">
      <c r="A36953" s="40"/>
      <c r="I36953" s="40"/>
    </row>
    <row r="36954" spans="1:9" hidden="1" x14ac:dyDescent="0.25">
      <c r="A36954" s="40"/>
      <c r="I36954" s="40"/>
    </row>
    <row r="36955" spans="1:9" hidden="1" x14ac:dyDescent="0.25">
      <c r="A36955" s="40"/>
      <c r="I36955" s="40"/>
    </row>
    <row r="36956" spans="1:9" hidden="1" x14ac:dyDescent="0.25">
      <c r="A36956" s="40"/>
      <c r="I36956" s="40"/>
    </row>
    <row r="36957" spans="1:9" hidden="1" x14ac:dyDescent="0.25">
      <c r="A36957" s="40"/>
      <c r="I36957" s="40"/>
    </row>
    <row r="36958" spans="1:9" hidden="1" x14ac:dyDescent="0.25">
      <c r="A36958" s="40"/>
      <c r="I36958" s="40"/>
    </row>
    <row r="36959" spans="1:9" hidden="1" x14ac:dyDescent="0.25">
      <c r="A36959" s="40"/>
      <c r="I36959" s="40"/>
    </row>
    <row r="36960" spans="1:9" hidden="1" x14ac:dyDescent="0.25">
      <c r="A36960" s="40"/>
      <c r="I36960" s="40"/>
    </row>
    <row r="36961" spans="1:9" hidden="1" x14ac:dyDescent="0.25">
      <c r="A36961" s="40"/>
      <c r="I36961" s="40"/>
    </row>
    <row r="36962" spans="1:9" hidden="1" x14ac:dyDescent="0.25">
      <c r="A36962" s="40"/>
      <c r="I36962" s="40"/>
    </row>
    <row r="36963" spans="1:9" hidden="1" x14ac:dyDescent="0.25">
      <c r="A36963" s="40"/>
      <c r="I36963" s="40"/>
    </row>
    <row r="36964" spans="1:9" hidden="1" x14ac:dyDescent="0.25">
      <c r="A36964" s="40"/>
      <c r="I36964" s="40"/>
    </row>
    <row r="36965" spans="1:9" hidden="1" x14ac:dyDescent="0.25">
      <c r="A36965" s="40"/>
      <c r="I36965" s="40"/>
    </row>
    <row r="36966" spans="1:9" hidden="1" x14ac:dyDescent="0.25">
      <c r="A36966" s="40"/>
      <c r="I36966" s="40"/>
    </row>
    <row r="36967" spans="1:9" hidden="1" x14ac:dyDescent="0.25">
      <c r="A36967" s="40"/>
      <c r="I36967" s="40"/>
    </row>
    <row r="36968" spans="1:9" hidden="1" x14ac:dyDescent="0.25">
      <c r="A36968" s="40"/>
      <c r="I36968" s="40"/>
    </row>
    <row r="36969" spans="1:9" hidden="1" x14ac:dyDescent="0.25">
      <c r="A36969" s="40"/>
      <c r="I36969" s="40"/>
    </row>
    <row r="36970" spans="1:9" hidden="1" x14ac:dyDescent="0.25">
      <c r="A36970" s="40"/>
      <c r="I36970" s="40"/>
    </row>
    <row r="36971" spans="1:9" hidden="1" x14ac:dyDescent="0.25">
      <c r="A36971" s="40"/>
      <c r="I36971" s="40"/>
    </row>
    <row r="36972" spans="1:9" hidden="1" x14ac:dyDescent="0.25">
      <c r="A36972" s="40"/>
      <c r="I36972" s="40"/>
    </row>
    <row r="36973" spans="1:9" hidden="1" x14ac:dyDescent="0.25">
      <c r="A36973" s="40"/>
      <c r="I36973" s="40"/>
    </row>
    <row r="36974" spans="1:9" hidden="1" x14ac:dyDescent="0.25">
      <c r="A36974" s="40"/>
      <c r="I36974" s="40"/>
    </row>
    <row r="36975" spans="1:9" hidden="1" x14ac:dyDescent="0.25">
      <c r="A36975" s="40"/>
      <c r="I36975" s="40"/>
    </row>
    <row r="36976" spans="1:9" hidden="1" x14ac:dyDescent="0.25">
      <c r="A36976" s="40"/>
      <c r="I36976" s="40"/>
    </row>
    <row r="36977" spans="1:9" hidden="1" x14ac:dyDescent="0.25">
      <c r="A36977" s="40"/>
      <c r="I36977" s="40"/>
    </row>
    <row r="36978" spans="1:9" hidden="1" x14ac:dyDescent="0.25">
      <c r="A36978" s="40"/>
      <c r="I36978" s="40"/>
    </row>
    <row r="36979" spans="1:9" hidden="1" x14ac:dyDescent="0.25">
      <c r="A36979" s="40"/>
      <c r="I36979" s="40"/>
    </row>
    <row r="36980" spans="1:9" hidden="1" x14ac:dyDescent="0.25">
      <c r="A36980" s="40"/>
      <c r="I36980" s="40"/>
    </row>
    <row r="36981" spans="1:9" hidden="1" x14ac:dyDescent="0.25">
      <c r="A36981" s="40"/>
      <c r="I36981" s="40"/>
    </row>
    <row r="36982" spans="1:9" hidden="1" x14ac:dyDescent="0.25">
      <c r="A36982" s="40"/>
      <c r="I36982" s="40"/>
    </row>
    <row r="36983" spans="1:9" hidden="1" x14ac:dyDescent="0.25">
      <c r="A36983" s="40"/>
      <c r="I36983" s="40"/>
    </row>
    <row r="36984" spans="1:9" hidden="1" x14ac:dyDescent="0.25">
      <c r="A36984" s="40"/>
      <c r="I36984" s="40"/>
    </row>
    <row r="36985" spans="1:9" hidden="1" x14ac:dyDescent="0.25">
      <c r="A36985" s="40"/>
      <c r="I36985" s="40"/>
    </row>
    <row r="36986" spans="1:9" hidden="1" x14ac:dyDescent="0.25">
      <c r="A36986" s="40"/>
      <c r="I36986" s="40"/>
    </row>
    <row r="36987" spans="1:9" hidden="1" x14ac:dyDescent="0.25">
      <c r="A36987" s="40"/>
      <c r="I36987" s="40"/>
    </row>
    <row r="36988" spans="1:9" hidden="1" x14ac:dyDescent="0.25">
      <c r="A36988" s="40"/>
      <c r="I36988" s="40"/>
    </row>
    <row r="36989" spans="1:9" hidden="1" x14ac:dyDescent="0.25">
      <c r="A36989" s="40"/>
      <c r="I36989" s="40"/>
    </row>
    <row r="36990" spans="1:9" hidden="1" x14ac:dyDescent="0.25">
      <c r="A36990" s="40"/>
      <c r="I36990" s="40"/>
    </row>
    <row r="36991" spans="1:9" hidden="1" x14ac:dyDescent="0.25">
      <c r="A36991" s="40"/>
      <c r="I36991" s="40"/>
    </row>
    <row r="36992" spans="1:9" hidden="1" x14ac:dyDescent="0.25">
      <c r="A36992" s="40"/>
      <c r="I36992" s="40"/>
    </row>
    <row r="36993" spans="1:9" hidden="1" x14ac:dyDescent="0.25">
      <c r="A36993" s="40"/>
      <c r="I36993" s="40"/>
    </row>
    <row r="36994" spans="1:9" hidden="1" x14ac:dyDescent="0.25">
      <c r="A36994" s="40"/>
      <c r="I36994" s="40"/>
    </row>
    <row r="36995" spans="1:9" hidden="1" x14ac:dyDescent="0.25">
      <c r="A36995" s="40"/>
      <c r="I36995" s="40"/>
    </row>
    <row r="36996" spans="1:9" hidden="1" x14ac:dyDescent="0.25">
      <c r="A36996" s="40"/>
      <c r="I36996" s="40"/>
    </row>
    <row r="36997" spans="1:9" hidden="1" x14ac:dyDescent="0.25">
      <c r="A36997" s="40"/>
      <c r="I36997" s="40"/>
    </row>
    <row r="36998" spans="1:9" hidden="1" x14ac:dyDescent="0.25">
      <c r="A36998" s="40"/>
      <c r="I36998" s="40"/>
    </row>
    <row r="36999" spans="1:9" hidden="1" x14ac:dyDescent="0.25">
      <c r="A36999" s="40"/>
      <c r="I36999" s="40"/>
    </row>
    <row r="37000" spans="1:9" hidden="1" x14ac:dyDescent="0.25">
      <c r="A37000" s="40"/>
      <c r="I37000" s="40"/>
    </row>
    <row r="37001" spans="1:9" hidden="1" x14ac:dyDescent="0.25">
      <c r="A37001" s="40"/>
      <c r="I37001" s="40"/>
    </row>
    <row r="37002" spans="1:9" hidden="1" x14ac:dyDescent="0.25">
      <c r="A37002" s="40"/>
      <c r="I37002" s="40"/>
    </row>
    <row r="37003" spans="1:9" hidden="1" x14ac:dyDescent="0.25">
      <c r="A37003" s="40"/>
      <c r="I37003" s="40"/>
    </row>
    <row r="37004" spans="1:9" hidden="1" x14ac:dyDescent="0.25">
      <c r="A37004" s="40"/>
      <c r="I37004" s="40"/>
    </row>
    <row r="37005" spans="1:9" hidden="1" x14ac:dyDescent="0.25">
      <c r="A37005" s="40"/>
      <c r="I37005" s="40"/>
    </row>
    <row r="37006" spans="1:9" hidden="1" x14ac:dyDescent="0.25">
      <c r="A37006" s="40"/>
      <c r="I37006" s="40"/>
    </row>
    <row r="37007" spans="1:9" hidden="1" x14ac:dyDescent="0.25">
      <c r="A37007" s="40"/>
      <c r="I37007" s="40"/>
    </row>
    <row r="37008" spans="1:9" hidden="1" x14ac:dyDescent="0.25">
      <c r="A37008" s="40"/>
      <c r="I37008" s="40"/>
    </row>
    <row r="37009" spans="1:9" hidden="1" x14ac:dyDescent="0.25">
      <c r="A37009" s="40"/>
      <c r="I37009" s="40"/>
    </row>
    <row r="37010" spans="1:9" hidden="1" x14ac:dyDescent="0.25">
      <c r="A37010" s="40"/>
      <c r="I37010" s="40"/>
    </row>
    <row r="37011" spans="1:9" hidden="1" x14ac:dyDescent="0.25">
      <c r="A37011" s="40"/>
      <c r="I37011" s="40"/>
    </row>
    <row r="37012" spans="1:9" hidden="1" x14ac:dyDescent="0.25">
      <c r="A37012" s="40"/>
      <c r="I37012" s="40"/>
    </row>
    <row r="37013" spans="1:9" hidden="1" x14ac:dyDescent="0.25">
      <c r="A37013" s="40"/>
      <c r="I37013" s="40"/>
    </row>
    <row r="37014" spans="1:9" hidden="1" x14ac:dyDescent="0.25">
      <c r="A37014" s="40"/>
      <c r="I37014" s="40"/>
    </row>
    <row r="37015" spans="1:9" hidden="1" x14ac:dyDescent="0.25">
      <c r="A37015" s="40"/>
      <c r="I37015" s="40"/>
    </row>
    <row r="37016" spans="1:9" hidden="1" x14ac:dyDescent="0.25">
      <c r="A37016" s="40"/>
      <c r="I37016" s="40"/>
    </row>
    <row r="37017" spans="1:9" hidden="1" x14ac:dyDescent="0.25">
      <c r="A37017" s="40"/>
      <c r="I37017" s="40"/>
    </row>
    <row r="37018" spans="1:9" hidden="1" x14ac:dyDescent="0.25">
      <c r="A37018" s="40"/>
      <c r="I37018" s="40"/>
    </row>
    <row r="37019" spans="1:9" hidden="1" x14ac:dyDescent="0.25">
      <c r="A37019" s="40"/>
      <c r="I37019" s="40"/>
    </row>
    <row r="37020" spans="1:9" hidden="1" x14ac:dyDescent="0.25">
      <c r="A37020" s="40"/>
      <c r="I37020" s="40"/>
    </row>
    <row r="37021" spans="1:9" hidden="1" x14ac:dyDescent="0.25">
      <c r="A37021" s="40"/>
      <c r="I37021" s="40"/>
    </row>
    <row r="37022" spans="1:9" hidden="1" x14ac:dyDescent="0.25">
      <c r="A37022" s="40"/>
      <c r="I37022" s="40"/>
    </row>
    <row r="37023" spans="1:9" hidden="1" x14ac:dyDescent="0.25">
      <c r="A37023" s="40"/>
      <c r="I37023" s="40"/>
    </row>
    <row r="37024" spans="1:9" hidden="1" x14ac:dyDescent="0.25">
      <c r="A37024" s="40"/>
      <c r="I37024" s="40"/>
    </row>
    <row r="37025" spans="1:9" hidden="1" x14ac:dyDescent="0.25">
      <c r="A37025" s="40"/>
      <c r="I37025" s="40"/>
    </row>
    <row r="37026" spans="1:9" hidden="1" x14ac:dyDescent="0.25">
      <c r="A37026" s="40"/>
      <c r="I37026" s="40"/>
    </row>
    <row r="37027" spans="1:9" hidden="1" x14ac:dyDescent="0.25">
      <c r="A37027" s="40"/>
      <c r="I37027" s="40"/>
    </row>
    <row r="37028" spans="1:9" hidden="1" x14ac:dyDescent="0.25">
      <c r="A37028" s="40"/>
      <c r="I37028" s="40"/>
    </row>
    <row r="37029" spans="1:9" hidden="1" x14ac:dyDescent="0.25">
      <c r="A37029" s="40"/>
      <c r="I37029" s="40"/>
    </row>
    <row r="37030" spans="1:9" hidden="1" x14ac:dyDescent="0.25">
      <c r="A37030" s="40"/>
      <c r="I37030" s="40"/>
    </row>
    <row r="37031" spans="1:9" hidden="1" x14ac:dyDescent="0.25">
      <c r="A37031" s="40"/>
      <c r="I37031" s="40"/>
    </row>
    <row r="37032" spans="1:9" hidden="1" x14ac:dyDescent="0.25">
      <c r="A37032" s="40"/>
      <c r="I37032" s="40"/>
    </row>
    <row r="37033" spans="1:9" hidden="1" x14ac:dyDescent="0.25">
      <c r="A37033" s="40"/>
      <c r="I37033" s="40"/>
    </row>
    <row r="37034" spans="1:9" hidden="1" x14ac:dyDescent="0.25">
      <c r="A37034" s="40"/>
      <c r="I37034" s="40"/>
    </row>
    <row r="37035" spans="1:9" hidden="1" x14ac:dyDescent="0.25">
      <c r="A37035" s="40"/>
      <c r="I37035" s="40"/>
    </row>
    <row r="37036" spans="1:9" hidden="1" x14ac:dyDescent="0.25">
      <c r="A37036" s="40"/>
      <c r="I37036" s="40"/>
    </row>
    <row r="37037" spans="1:9" hidden="1" x14ac:dyDescent="0.25">
      <c r="A37037" s="40"/>
      <c r="I37037" s="40"/>
    </row>
    <row r="37038" spans="1:9" hidden="1" x14ac:dyDescent="0.25">
      <c r="A37038" s="40"/>
      <c r="I37038" s="40"/>
    </row>
    <row r="37039" spans="1:9" hidden="1" x14ac:dyDescent="0.25">
      <c r="A37039" s="40"/>
      <c r="I37039" s="40"/>
    </row>
    <row r="37040" spans="1:9" hidden="1" x14ac:dyDescent="0.25">
      <c r="A37040" s="40"/>
      <c r="I37040" s="40"/>
    </row>
    <row r="37041" spans="1:9" hidden="1" x14ac:dyDescent="0.25">
      <c r="A37041" s="40"/>
      <c r="I37041" s="40"/>
    </row>
    <row r="37042" spans="1:9" hidden="1" x14ac:dyDescent="0.25">
      <c r="A37042" s="40"/>
      <c r="I37042" s="40"/>
    </row>
    <row r="37043" spans="1:9" hidden="1" x14ac:dyDescent="0.25">
      <c r="A37043" s="40"/>
      <c r="I37043" s="40"/>
    </row>
    <row r="37044" spans="1:9" hidden="1" x14ac:dyDescent="0.25">
      <c r="A37044" s="40"/>
      <c r="I37044" s="40"/>
    </row>
    <row r="37045" spans="1:9" hidden="1" x14ac:dyDescent="0.25">
      <c r="A37045" s="40"/>
      <c r="I37045" s="40"/>
    </row>
    <row r="37046" spans="1:9" hidden="1" x14ac:dyDescent="0.25">
      <c r="A37046" s="40"/>
      <c r="I37046" s="40"/>
    </row>
    <row r="37047" spans="1:9" hidden="1" x14ac:dyDescent="0.25">
      <c r="A37047" s="40"/>
      <c r="I37047" s="40"/>
    </row>
    <row r="37048" spans="1:9" hidden="1" x14ac:dyDescent="0.25">
      <c r="A37048" s="40"/>
      <c r="I37048" s="40"/>
    </row>
    <row r="37049" spans="1:9" hidden="1" x14ac:dyDescent="0.25">
      <c r="A37049" s="40"/>
      <c r="I37049" s="40"/>
    </row>
    <row r="37050" spans="1:9" hidden="1" x14ac:dyDescent="0.25">
      <c r="A37050" s="40"/>
      <c r="I37050" s="40"/>
    </row>
    <row r="37051" spans="1:9" hidden="1" x14ac:dyDescent="0.25">
      <c r="A37051" s="40"/>
      <c r="I37051" s="40"/>
    </row>
    <row r="37052" spans="1:9" hidden="1" x14ac:dyDescent="0.25">
      <c r="A37052" s="40"/>
      <c r="I37052" s="40"/>
    </row>
    <row r="37053" spans="1:9" hidden="1" x14ac:dyDescent="0.25">
      <c r="A37053" s="40"/>
      <c r="I37053" s="40"/>
    </row>
    <row r="37054" spans="1:9" hidden="1" x14ac:dyDescent="0.25">
      <c r="A37054" s="40"/>
      <c r="I37054" s="40"/>
    </row>
    <row r="37055" spans="1:9" hidden="1" x14ac:dyDescent="0.25">
      <c r="A37055" s="40"/>
      <c r="I37055" s="40"/>
    </row>
    <row r="37056" spans="1:9" hidden="1" x14ac:dyDescent="0.25">
      <c r="A37056" s="40"/>
      <c r="I37056" s="40"/>
    </row>
    <row r="37057" spans="1:9" hidden="1" x14ac:dyDescent="0.25">
      <c r="A37057" s="40"/>
      <c r="I37057" s="40"/>
    </row>
    <row r="37058" spans="1:9" hidden="1" x14ac:dyDescent="0.25">
      <c r="A37058" s="40"/>
      <c r="I37058" s="40"/>
    </row>
    <row r="37059" spans="1:9" hidden="1" x14ac:dyDescent="0.25">
      <c r="A37059" s="40"/>
      <c r="I37059" s="40"/>
    </row>
    <row r="37060" spans="1:9" hidden="1" x14ac:dyDescent="0.25">
      <c r="A37060" s="40"/>
      <c r="I37060" s="40"/>
    </row>
    <row r="37061" spans="1:9" hidden="1" x14ac:dyDescent="0.25">
      <c r="A37061" s="40"/>
      <c r="I37061" s="40"/>
    </row>
    <row r="37062" spans="1:9" hidden="1" x14ac:dyDescent="0.25">
      <c r="A37062" s="40"/>
      <c r="I37062" s="40"/>
    </row>
    <row r="37063" spans="1:9" hidden="1" x14ac:dyDescent="0.25">
      <c r="A37063" s="40"/>
      <c r="I37063" s="40"/>
    </row>
    <row r="37064" spans="1:9" hidden="1" x14ac:dyDescent="0.25">
      <c r="A37064" s="40"/>
      <c r="I37064" s="40"/>
    </row>
    <row r="37065" spans="1:9" hidden="1" x14ac:dyDescent="0.25">
      <c r="A37065" s="40"/>
      <c r="I37065" s="40"/>
    </row>
    <row r="37066" spans="1:9" hidden="1" x14ac:dyDescent="0.25">
      <c r="A37066" s="40"/>
      <c r="I37066" s="40"/>
    </row>
    <row r="37067" spans="1:9" hidden="1" x14ac:dyDescent="0.25">
      <c r="A37067" s="40"/>
      <c r="I37067" s="40"/>
    </row>
    <row r="37068" spans="1:9" hidden="1" x14ac:dyDescent="0.25">
      <c r="A37068" s="40"/>
      <c r="I37068" s="40"/>
    </row>
    <row r="37069" spans="1:9" hidden="1" x14ac:dyDescent="0.25">
      <c r="A37069" s="40"/>
      <c r="I37069" s="40"/>
    </row>
    <row r="37070" spans="1:9" hidden="1" x14ac:dyDescent="0.25">
      <c r="A37070" s="40"/>
      <c r="I37070" s="40"/>
    </row>
    <row r="37071" spans="1:9" hidden="1" x14ac:dyDescent="0.25">
      <c r="A37071" s="40"/>
      <c r="I37071" s="40"/>
    </row>
    <row r="37072" spans="1:9" hidden="1" x14ac:dyDescent="0.25">
      <c r="A37072" s="40"/>
      <c r="I37072" s="40"/>
    </row>
    <row r="37073" spans="1:9" hidden="1" x14ac:dyDescent="0.25">
      <c r="A37073" s="40"/>
      <c r="I37073" s="40"/>
    </row>
    <row r="37074" spans="1:9" hidden="1" x14ac:dyDescent="0.25">
      <c r="A37074" s="40"/>
      <c r="I37074" s="40"/>
    </row>
    <row r="37075" spans="1:9" hidden="1" x14ac:dyDescent="0.25">
      <c r="A37075" s="40"/>
      <c r="I37075" s="40"/>
    </row>
    <row r="37076" spans="1:9" hidden="1" x14ac:dyDescent="0.25">
      <c r="A37076" s="40"/>
      <c r="I37076" s="40"/>
    </row>
    <row r="37077" spans="1:9" hidden="1" x14ac:dyDescent="0.25">
      <c r="A37077" s="40"/>
      <c r="I37077" s="40"/>
    </row>
    <row r="37078" spans="1:9" hidden="1" x14ac:dyDescent="0.25">
      <c r="A37078" s="40"/>
      <c r="I37078" s="40"/>
    </row>
    <row r="37079" spans="1:9" hidden="1" x14ac:dyDescent="0.25">
      <c r="A37079" s="40"/>
      <c r="I37079" s="40"/>
    </row>
    <row r="37080" spans="1:9" hidden="1" x14ac:dyDescent="0.25">
      <c r="A37080" s="40"/>
      <c r="I37080" s="40"/>
    </row>
    <row r="37081" spans="1:9" hidden="1" x14ac:dyDescent="0.25">
      <c r="A37081" s="40"/>
      <c r="I37081" s="40"/>
    </row>
    <row r="37082" spans="1:9" hidden="1" x14ac:dyDescent="0.25">
      <c r="A37082" s="40"/>
      <c r="I37082" s="40"/>
    </row>
    <row r="37083" spans="1:9" hidden="1" x14ac:dyDescent="0.25">
      <c r="A37083" s="40"/>
      <c r="I37083" s="40"/>
    </row>
    <row r="37084" spans="1:9" hidden="1" x14ac:dyDescent="0.25">
      <c r="A37084" s="40"/>
      <c r="I37084" s="40"/>
    </row>
    <row r="37085" spans="1:9" hidden="1" x14ac:dyDescent="0.25">
      <c r="A37085" s="40"/>
      <c r="I37085" s="40"/>
    </row>
    <row r="37086" spans="1:9" hidden="1" x14ac:dyDescent="0.25">
      <c r="A37086" s="40"/>
      <c r="I37086" s="40"/>
    </row>
    <row r="37087" spans="1:9" hidden="1" x14ac:dyDescent="0.25">
      <c r="A37087" s="40"/>
      <c r="I37087" s="40"/>
    </row>
    <row r="37088" spans="1:9" hidden="1" x14ac:dyDescent="0.25">
      <c r="A37088" s="40"/>
      <c r="I37088" s="40"/>
    </row>
    <row r="37089" spans="1:9" hidden="1" x14ac:dyDescent="0.25">
      <c r="A37089" s="40"/>
      <c r="I37089" s="40"/>
    </row>
    <row r="37090" spans="1:9" hidden="1" x14ac:dyDescent="0.25">
      <c r="A37090" s="40"/>
      <c r="I37090" s="40"/>
    </row>
    <row r="37091" spans="1:9" hidden="1" x14ac:dyDescent="0.25">
      <c r="A37091" s="40"/>
      <c r="I37091" s="40"/>
    </row>
    <row r="37092" spans="1:9" hidden="1" x14ac:dyDescent="0.25">
      <c r="A37092" s="40"/>
      <c r="I37092" s="40"/>
    </row>
    <row r="37093" spans="1:9" hidden="1" x14ac:dyDescent="0.25">
      <c r="A37093" s="40"/>
      <c r="I37093" s="40"/>
    </row>
    <row r="37094" spans="1:9" hidden="1" x14ac:dyDescent="0.25">
      <c r="A37094" s="40"/>
      <c r="I37094" s="40"/>
    </row>
    <row r="37095" spans="1:9" hidden="1" x14ac:dyDescent="0.25">
      <c r="A37095" s="40"/>
      <c r="I37095" s="40"/>
    </row>
    <row r="37096" spans="1:9" hidden="1" x14ac:dyDescent="0.25">
      <c r="A37096" s="40"/>
      <c r="I37096" s="40"/>
    </row>
    <row r="37097" spans="1:9" hidden="1" x14ac:dyDescent="0.25">
      <c r="A37097" s="40"/>
      <c r="I37097" s="40"/>
    </row>
    <row r="37098" spans="1:9" hidden="1" x14ac:dyDescent="0.25">
      <c r="A37098" s="40"/>
      <c r="I37098" s="40"/>
    </row>
    <row r="37099" spans="1:9" hidden="1" x14ac:dyDescent="0.25">
      <c r="A37099" s="40"/>
      <c r="I37099" s="40"/>
    </row>
    <row r="37100" spans="1:9" hidden="1" x14ac:dyDescent="0.25">
      <c r="A37100" s="40"/>
      <c r="I37100" s="40"/>
    </row>
    <row r="37101" spans="1:9" hidden="1" x14ac:dyDescent="0.25">
      <c r="A37101" s="40"/>
      <c r="I37101" s="40"/>
    </row>
    <row r="37102" spans="1:9" hidden="1" x14ac:dyDescent="0.25">
      <c r="A37102" s="40"/>
      <c r="I37102" s="40"/>
    </row>
    <row r="37103" spans="1:9" hidden="1" x14ac:dyDescent="0.25">
      <c r="A37103" s="40"/>
      <c r="I37103" s="40"/>
    </row>
    <row r="37104" spans="1:9" hidden="1" x14ac:dyDescent="0.25">
      <c r="A37104" s="40"/>
      <c r="I37104" s="40"/>
    </row>
    <row r="37105" spans="1:9" hidden="1" x14ac:dyDescent="0.25">
      <c r="A37105" s="40"/>
      <c r="I37105" s="40"/>
    </row>
    <row r="37106" spans="1:9" hidden="1" x14ac:dyDescent="0.25">
      <c r="A37106" s="40"/>
      <c r="I37106" s="40"/>
    </row>
    <row r="37107" spans="1:9" hidden="1" x14ac:dyDescent="0.25">
      <c r="A37107" s="40"/>
      <c r="I37107" s="40"/>
    </row>
    <row r="37108" spans="1:9" hidden="1" x14ac:dyDescent="0.25">
      <c r="A37108" s="40"/>
      <c r="I37108" s="40"/>
    </row>
    <row r="37109" spans="1:9" hidden="1" x14ac:dyDescent="0.25">
      <c r="A37109" s="40"/>
      <c r="I37109" s="40"/>
    </row>
    <row r="37110" spans="1:9" hidden="1" x14ac:dyDescent="0.25">
      <c r="A37110" s="40"/>
      <c r="I37110" s="40"/>
    </row>
    <row r="37111" spans="1:9" hidden="1" x14ac:dyDescent="0.25">
      <c r="A37111" s="40"/>
      <c r="I37111" s="40"/>
    </row>
    <row r="37112" spans="1:9" hidden="1" x14ac:dyDescent="0.25">
      <c r="A37112" s="40"/>
      <c r="I37112" s="40"/>
    </row>
    <row r="37113" spans="1:9" hidden="1" x14ac:dyDescent="0.25">
      <c r="A37113" s="40"/>
      <c r="I37113" s="40"/>
    </row>
    <row r="37114" spans="1:9" hidden="1" x14ac:dyDescent="0.25">
      <c r="A37114" s="40"/>
      <c r="I37114" s="40"/>
    </row>
    <row r="37115" spans="1:9" hidden="1" x14ac:dyDescent="0.25">
      <c r="A37115" s="40"/>
      <c r="I37115" s="40"/>
    </row>
    <row r="37116" spans="1:9" hidden="1" x14ac:dyDescent="0.25">
      <c r="A37116" s="40"/>
      <c r="I37116" s="40"/>
    </row>
    <row r="37117" spans="1:9" hidden="1" x14ac:dyDescent="0.25">
      <c r="A37117" s="40"/>
      <c r="I37117" s="40"/>
    </row>
    <row r="37118" spans="1:9" hidden="1" x14ac:dyDescent="0.25">
      <c r="A37118" s="40"/>
      <c r="I37118" s="40"/>
    </row>
    <row r="37119" spans="1:9" hidden="1" x14ac:dyDescent="0.25">
      <c r="A37119" s="40"/>
      <c r="I37119" s="40"/>
    </row>
    <row r="37120" spans="1:9" hidden="1" x14ac:dyDescent="0.25">
      <c r="A37120" s="40"/>
      <c r="I37120" s="40"/>
    </row>
    <row r="37121" spans="1:9" hidden="1" x14ac:dyDescent="0.25">
      <c r="A37121" s="40"/>
      <c r="I37121" s="40"/>
    </row>
    <row r="37122" spans="1:9" hidden="1" x14ac:dyDescent="0.25">
      <c r="A37122" s="40"/>
      <c r="I37122" s="40"/>
    </row>
    <row r="37123" spans="1:9" hidden="1" x14ac:dyDescent="0.25">
      <c r="A37123" s="40"/>
      <c r="I37123" s="40"/>
    </row>
    <row r="37124" spans="1:9" hidden="1" x14ac:dyDescent="0.25">
      <c r="A37124" s="40"/>
      <c r="I37124" s="40"/>
    </row>
    <row r="37125" spans="1:9" hidden="1" x14ac:dyDescent="0.25">
      <c r="A37125" s="40"/>
      <c r="I37125" s="40"/>
    </row>
    <row r="37126" spans="1:9" hidden="1" x14ac:dyDescent="0.25">
      <c r="A37126" s="40"/>
      <c r="I37126" s="40"/>
    </row>
    <row r="37127" spans="1:9" hidden="1" x14ac:dyDescent="0.25">
      <c r="A37127" s="40"/>
      <c r="I37127" s="40"/>
    </row>
    <row r="37128" spans="1:9" hidden="1" x14ac:dyDescent="0.25">
      <c r="A37128" s="40"/>
      <c r="I37128" s="40"/>
    </row>
    <row r="37129" spans="1:9" hidden="1" x14ac:dyDescent="0.25">
      <c r="A37129" s="40"/>
      <c r="I37129" s="40"/>
    </row>
    <row r="37130" spans="1:9" hidden="1" x14ac:dyDescent="0.25">
      <c r="A37130" s="40"/>
      <c r="I37130" s="40"/>
    </row>
    <row r="37131" spans="1:9" hidden="1" x14ac:dyDescent="0.25">
      <c r="A37131" s="40"/>
      <c r="I37131" s="40"/>
    </row>
    <row r="37132" spans="1:9" hidden="1" x14ac:dyDescent="0.25">
      <c r="A37132" s="40"/>
      <c r="I37132" s="40"/>
    </row>
    <row r="37133" spans="1:9" hidden="1" x14ac:dyDescent="0.25">
      <c r="A37133" s="40"/>
      <c r="I37133" s="40"/>
    </row>
    <row r="37134" spans="1:9" hidden="1" x14ac:dyDescent="0.25">
      <c r="A37134" s="40"/>
      <c r="I37134" s="40"/>
    </row>
    <row r="37135" spans="1:9" hidden="1" x14ac:dyDescent="0.25">
      <c r="A37135" s="40"/>
      <c r="I37135" s="40"/>
    </row>
    <row r="37136" spans="1:9" hidden="1" x14ac:dyDescent="0.25">
      <c r="A37136" s="40"/>
      <c r="I37136" s="40"/>
    </row>
    <row r="37137" spans="1:9" hidden="1" x14ac:dyDescent="0.25">
      <c r="A37137" s="40"/>
      <c r="I37137" s="40"/>
    </row>
    <row r="37138" spans="1:9" hidden="1" x14ac:dyDescent="0.25">
      <c r="A37138" s="40"/>
      <c r="I37138" s="40"/>
    </row>
    <row r="37139" spans="1:9" hidden="1" x14ac:dyDescent="0.25">
      <c r="A37139" s="40"/>
      <c r="I37139" s="40"/>
    </row>
    <row r="37140" spans="1:9" hidden="1" x14ac:dyDescent="0.25">
      <c r="A37140" s="40"/>
      <c r="I37140" s="40"/>
    </row>
    <row r="37141" spans="1:9" hidden="1" x14ac:dyDescent="0.25">
      <c r="A37141" s="40"/>
      <c r="I37141" s="40"/>
    </row>
    <row r="37142" spans="1:9" hidden="1" x14ac:dyDescent="0.25">
      <c r="A37142" s="40"/>
      <c r="I37142" s="40"/>
    </row>
    <row r="37143" spans="1:9" hidden="1" x14ac:dyDescent="0.25">
      <c r="A37143" s="40"/>
      <c r="I37143" s="40"/>
    </row>
    <row r="37144" spans="1:9" hidden="1" x14ac:dyDescent="0.25">
      <c r="A37144" s="40"/>
      <c r="I37144" s="40"/>
    </row>
    <row r="37145" spans="1:9" hidden="1" x14ac:dyDescent="0.25">
      <c r="A37145" s="40"/>
      <c r="I37145" s="40"/>
    </row>
    <row r="37146" spans="1:9" hidden="1" x14ac:dyDescent="0.25">
      <c r="A37146" s="40"/>
      <c r="I37146" s="40"/>
    </row>
    <row r="37147" spans="1:9" hidden="1" x14ac:dyDescent="0.25">
      <c r="A37147" s="40"/>
      <c r="I37147" s="40"/>
    </row>
    <row r="37148" spans="1:9" hidden="1" x14ac:dyDescent="0.25">
      <c r="A37148" s="40"/>
      <c r="I37148" s="40"/>
    </row>
    <row r="37149" spans="1:9" hidden="1" x14ac:dyDescent="0.25">
      <c r="A37149" s="40"/>
      <c r="I37149" s="40"/>
    </row>
    <row r="37150" spans="1:9" hidden="1" x14ac:dyDescent="0.25">
      <c r="A37150" s="40"/>
      <c r="I37150" s="40"/>
    </row>
    <row r="37151" spans="1:9" hidden="1" x14ac:dyDescent="0.25">
      <c r="A37151" s="40"/>
      <c r="I37151" s="40"/>
    </row>
    <row r="37152" spans="1:9" hidden="1" x14ac:dyDescent="0.25">
      <c r="A37152" s="40"/>
      <c r="I37152" s="40"/>
    </row>
    <row r="37153" spans="1:9" hidden="1" x14ac:dyDescent="0.25">
      <c r="A37153" s="40"/>
      <c r="I37153" s="40"/>
    </row>
    <row r="37154" spans="1:9" hidden="1" x14ac:dyDescent="0.25">
      <c r="A37154" s="40"/>
      <c r="I37154" s="40"/>
    </row>
    <row r="37155" spans="1:9" hidden="1" x14ac:dyDescent="0.25">
      <c r="A37155" s="40"/>
      <c r="I37155" s="40"/>
    </row>
    <row r="37156" spans="1:9" hidden="1" x14ac:dyDescent="0.25">
      <c r="A37156" s="40"/>
      <c r="I37156" s="40"/>
    </row>
    <row r="37157" spans="1:9" hidden="1" x14ac:dyDescent="0.25">
      <c r="A37157" s="40"/>
      <c r="I37157" s="40"/>
    </row>
    <row r="37158" spans="1:9" hidden="1" x14ac:dyDescent="0.25">
      <c r="A37158" s="40"/>
      <c r="I37158" s="40"/>
    </row>
    <row r="37159" spans="1:9" hidden="1" x14ac:dyDescent="0.25">
      <c r="A37159" s="40"/>
      <c r="I37159" s="40"/>
    </row>
    <row r="37160" spans="1:9" hidden="1" x14ac:dyDescent="0.25">
      <c r="A37160" s="40"/>
      <c r="I37160" s="40"/>
    </row>
    <row r="37161" spans="1:9" hidden="1" x14ac:dyDescent="0.25">
      <c r="A37161" s="40"/>
      <c r="I37161" s="40"/>
    </row>
    <row r="37162" spans="1:9" hidden="1" x14ac:dyDescent="0.25">
      <c r="A37162" s="40"/>
      <c r="I37162" s="40"/>
    </row>
    <row r="37163" spans="1:9" hidden="1" x14ac:dyDescent="0.25">
      <c r="A37163" s="40"/>
      <c r="I37163" s="40"/>
    </row>
    <row r="37164" spans="1:9" hidden="1" x14ac:dyDescent="0.25">
      <c r="A37164" s="40"/>
      <c r="I37164" s="40"/>
    </row>
    <row r="37165" spans="1:9" hidden="1" x14ac:dyDescent="0.25">
      <c r="A37165" s="40"/>
      <c r="I37165" s="40"/>
    </row>
    <row r="37166" spans="1:9" hidden="1" x14ac:dyDescent="0.25">
      <c r="A37166" s="40"/>
      <c r="I37166" s="40"/>
    </row>
    <row r="37167" spans="1:9" hidden="1" x14ac:dyDescent="0.25">
      <c r="A37167" s="40"/>
      <c r="I37167" s="40"/>
    </row>
    <row r="37168" spans="1:9" hidden="1" x14ac:dyDescent="0.25">
      <c r="A37168" s="40"/>
      <c r="I37168" s="40"/>
    </row>
    <row r="37169" spans="1:9" hidden="1" x14ac:dyDescent="0.25">
      <c r="A37169" s="40"/>
      <c r="I37169" s="40"/>
    </row>
    <row r="37170" spans="1:9" hidden="1" x14ac:dyDescent="0.25">
      <c r="A37170" s="40"/>
      <c r="I37170" s="40"/>
    </row>
    <row r="37171" spans="1:9" hidden="1" x14ac:dyDescent="0.25">
      <c r="A37171" s="40"/>
      <c r="I37171" s="40"/>
    </row>
    <row r="37172" spans="1:9" hidden="1" x14ac:dyDescent="0.25">
      <c r="A37172" s="40"/>
      <c r="I37172" s="40"/>
    </row>
    <row r="37173" spans="1:9" hidden="1" x14ac:dyDescent="0.25">
      <c r="A37173" s="40"/>
      <c r="I37173" s="40"/>
    </row>
    <row r="37174" spans="1:9" hidden="1" x14ac:dyDescent="0.25">
      <c r="A37174" s="40"/>
      <c r="I37174" s="40"/>
    </row>
    <row r="37175" spans="1:9" hidden="1" x14ac:dyDescent="0.25">
      <c r="A37175" s="40"/>
      <c r="I37175" s="40"/>
    </row>
    <row r="37176" spans="1:9" hidden="1" x14ac:dyDescent="0.25">
      <c r="A37176" s="40"/>
      <c r="I37176" s="40"/>
    </row>
    <row r="37177" spans="1:9" hidden="1" x14ac:dyDescent="0.25">
      <c r="A37177" s="40"/>
      <c r="I37177" s="40"/>
    </row>
    <row r="37178" spans="1:9" hidden="1" x14ac:dyDescent="0.25">
      <c r="A37178" s="40"/>
      <c r="I37178" s="40"/>
    </row>
    <row r="37179" spans="1:9" hidden="1" x14ac:dyDescent="0.25">
      <c r="A37179" s="40"/>
      <c r="I37179" s="40"/>
    </row>
    <row r="37180" spans="1:9" hidden="1" x14ac:dyDescent="0.25">
      <c r="A37180" s="40"/>
      <c r="I37180" s="40"/>
    </row>
    <row r="37181" spans="1:9" hidden="1" x14ac:dyDescent="0.25">
      <c r="A37181" s="40"/>
      <c r="I37181" s="40"/>
    </row>
    <row r="37182" spans="1:9" hidden="1" x14ac:dyDescent="0.25">
      <c r="A37182" s="40"/>
      <c r="I37182" s="40"/>
    </row>
    <row r="37183" spans="1:9" hidden="1" x14ac:dyDescent="0.25">
      <c r="A37183" s="40"/>
      <c r="I37183" s="40"/>
    </row>
    <row r="37184" spans="1:9" hidden="1" x14ac:dyDescent="0.25">
      <c r="A37184" s="40"/>
      <c r="I37184" s="40"/>
    </row>
    <row r="37185" spans="1:9" hidden="1" x14ac:dyDescent="0.25">
      <c r="A37185" s="40"/>
      <c r="I37185" s="40"/>
    </row>
    <row r="37186" spans="1:9" hidden="1" x14ac:dyDescent="0.25">
      <c r="A37186" s="40"/>
      <c r="I37186" s="40"/>
    </row>
    <row r="37187" spans="1:9" hidden="1" x14ac:dyDescent="0.25">
      <c r="A37187" s="40"/>
      <c r="I37187" s="40"/>
    </row>
    <row r="37188" spans="1:9" hidden="1" x14ac:dyDescent="0.25">
      <c r="A37188" s="40"/>
      <c r="I37188" s="40"/>
    </row>
    <row r="37189" spans="1:9" hidden="1" x14ac:dyDescent="0.25">
      <c r="A37189" s="40"/>
      <c r="I37189" s="40"/>
    </row>
    <row r="37190" spans="1:9" hidden="1" x14ac:dyDescent="0.25">
      <c r="A37190" s="40"/>
      <c r="I37190" s="40"/>
    </row>
    <row r="37191" spans="1:9" hidden="1" x14ac:dyDescent="0.25">
      <c r="A37191" s="40"/>
      <c r="I37191" s="40"/>
    </row>
    <row r="37192" spans="1:9" hidden="1" x14ac:dyDescent="0.25">
      <c r="A37192" s="40"/>
      <c r="I37192" s="40"/>
    </row>
    <row r="37193" spans="1:9" hidden="1" x14ac:dyDescent="0.25">
      <c r="A37193" s="40"/>
      <c r="I37193" s="40"/>
    </row>
    <row r="37194" spans="1:9" hidden="1" x14ac:dyDescent="0.25">
      <c r="A37194" s="40"/>
      <c r="I37194" s="40"/>
    </row>
    <row r="37195" spans="1:9" hidden="1" x14ac:dyDescent="0.25">
      <c r="A37195" s="40"/>
      <c r="I37195" s="40"/>
    </row>
    <row r="37196" spans="1:9" hidden="1" x14ac:dyDescent="0.25">
      <c r="A37196" s="40"/>
      <c r="I37196" s="40"/>
    </row>
    <row r="37197" spans="1:9" hidden="1" x14ac:dyDescent="0.25">
      <c r="A37197" s="40"/>
      <c r="I37197" s="40"/>
    </row>
    <row r="37198" spans="1:9" hidden="1" x14ac:dyDescent="0.25">
      <c r="A37198" s="40"/>
      <c r="I37198" s="40"/>
    </row>
    <row r="37199" spans="1:9" hidden="1" x14ac:dyDescent="0.25">
      <c r="A37199" s="40"/>
      <c r="I37199" s="40"/>
    </row>
    <row r="37200" spans="1:9" hidden="1" x14ac:dyDescent="0.25">
      <c r="A37200" s="40"/>
      <c r="I37200" s="40"/>
    </row>
    <row r="37201" spans="1:9" hidden="1" x14ac:dyDescent="0.25">
      <c r="A37201" s="40"/>
      <c r="I37201" s="40"/>
    </row>
    <row r="37202" spans="1:9" hidden="1" x14ac:dyDescent="0.25">
      <c r="A37202" s="40"/>
      <c r="I37202" s="40"/>
    </row>
    <row r="37203" spans="1:9" hidden="1" x14ac:dyDescent="0.25">
      <c r="A37203" s="40"/>
      <c r="I37203" s="40"/>
    </row>
    <row r="37204" spans="1:9" hidden="1" x14ac:dyDescent="0.25">
      <c r="A37204" s="40"/>
      <c r="I37204" s="40"/>
    </row>
    <row r="37205" spans="1:9" hidden="1" x14ac:dyDescent="0.25">
      <c r="A37205" s="40"/>
      <c r="I37205" s="40"/>
    </row>
    <row r="37206" spans="1:9" hidden="1" x14ac:dyDescent="0.25">
      <c r="A37206" s="40"/>
      <c r="I37206" s="40"/>
    </row>
    <row r="37207" spans="1:9" hidden="1" x14ac:dyDescent="0.25">
      <c r="A37207" s="40"/>
      <c r="I37207" s="40"/>
    </row>
    <row r="37208" spans="1:9" hidden="1" x14ac:dyDescent="0.25">
      <c r="A37208" s="40"/>
      <c r="I37208" s="40"/>
    </row>
    <row r="37209" spans="1:9" hidden="1" x14ac:dyDescent="0.25">
      <c r="A37209" s="40"/>
      <c r="I37209" s="40"/>
    </row>
    <row r="37210" spans="1:9" hidden="1" x14ac:dyDescent="0.25">
      <c r="A37210" s="40"/>
      <c r="I37210" s="40"/>
    </row>
    <row r="37211" spans="1:9" hidden="1" x14ac:dyDescent="0.25">
      <c r="A37211" s="40"/>
      <c r="I37211" s="40"/>
    </row>
    <row r="37212" spans="1:9" hidden="1" x14ac:dyDescent="0.25">
      <c r="A37212" s="40"/>
      <c r="I37212" s="40"/>
    </row>
    <row r="37213" spans="1:9" hidden="1" x14ac:dyDescent="0.25">
      <c r="A37213" s="40"/>
      <c r="I37213" s="40"/>
    </row>
    <row r="37214" spans="1:9" hidden="1" x14ac:dyDescent="0.25">
      <c r="A37214" s="40"/>
      <c r="I37214" s="40"/>
    </row>
    <row r="37215" spans="1:9" hidden="1" x14ac:dyDescent="0.25">
      <c r="A37215" s="40"/>
      <c r="I37215" s="40"/>
    </row>
    <row r="37216" spans="1:9" hidden="1" x14ac:dyDescent="0.25">
      <c r="A37216" s="40"/>
      <c r="I37216" s="40"/>
    </row>
    <row r="37217" spans="1:9" hidden="1" x14ac:dyDescent="0.25">
      <c r="A37217" s="40"/>
      <c r="I37217" s="40"/>
    </row>
    <row r="37218" spans="1:9" hidden="1" x14ac:dyDescent="0.25">
      <c r="A37218" s="40"/>
      <c r="I37218" s="40"/>
    </row>
    <row r="37219" spans="1:9" hidden="1" x14ac:dyDescent="0.25">
      <c r="A37219" s="40"/>
      <c r="I37219" s="40"/>
    </row>
    <row r="37220" spans="1:9" hidden="1" x14ac:dyDescent="0.25">
      <c r="A37220" s="40"/>
      <c r="I37220" s="40"/>
    </row>
    <row r="37221" spans="1:9" hidden="1" x14ac:dyDescent="0.25">
      <c r="A37221" s="40"/>
      <c r="I37221" s="40"/>
    </row>
    <row r="37222" spans="1:9" hidden="1" x14ac:dyDescent="0.25">
      <c r="A37222" s="40"/>
      <c r="I37222" s="40"/>
    </row>
    <row r="37223" spans="1:9" hidden="1" x14ac:dyDescent="0.25">
      <c r="A37223" s="40"/>
      <c r="I37223" s="40"/>
    </row>
    <row r="37224" spans="1:9" hidden="1" x14ac:dyDescent="0.25">
      <c r="A37224" s="40"/>
      <c r="I37224" s="40"/>
    </row>
    <row r="37225" spans="1:9" hidden="1" x14ac:dyDescent="0.25">
      <c r="A37225" s="40"/>
      <c r="I37225" s="40"/>
    </row>
    <row r="37226" spans="1:9" hidden="1" x14ac:dyDescent="0.25">
      <c r="A37226" s="40"/>
      <c r="I37226" s="40"/>
    </row>
    <row r="37227" spans="1:9" hidden="1" x14ac:dyDescent="0.25">
      <c r="A37227" s="40"/>
      <c r="I37227" s="40"/>
    </row>
    <row r="37228" spans="1:9" hidden="1" x14ac:dyDescent="0.25">
      <c r="A37228" s="40"/>
      <c r="I37228" s="40"/>
    </row>
    <row r="37229" spans="1:9" hidden="1" x14ac:dyDescent="0.25">
      <c r="A37229" s="40"/>
      <c r="I37229" s="40"/>
    </row>
    <row r="37230" spans="1:9" hidden="1" x14ac:dyDescent="0.25">
      <c r="A37230" s="40"/>
      <c r="I37230" s="40"/>
    </row>
    <row r="37231" spans="1:9" hidden="1" x14ac:dyDescent="0.25">
      <c r="A37231" s="40"/>
      <c r="I37231" s="40"/>
    </row>
    <row r="37232" spans="1:9" hidden="1" x14ac:dyDescent="0.25">
      <c r="A37232" s="40"/>
      <c r="I37232" s="40"/>
    </row>
    <row r="37233" spans="1:9" hidden="1" x14ac:dyDescent="0.25">
      <c r="A37233" s="40"/>
      <c r="I37233" s="40"/>
    </row>
    <row r="37234" spans="1:9" hidden="1" x14ac:dyDescent="0.25">
      <c r="A37234" s="40"/>
      <c r="I37234" s="40"/>
    </row>
    <row r="37235" spans="1:9" hidden="1" x14ac:dyDescent="0.25">
      <c r="A37235" s="40"/>
      <c r="I37235" s="40"/>
    </row>
    <row r="37236" spans="1:9" hidden="1" x14ac:dyDescent="0.25">
      <c r="A37236" s="40"/>
      <c r="I37236" s="40"/>
    </row>
    <row r="37237" spans="1:9" hidden="1" x14ac:dyDescent="0.25">
      <c r="A37237" s="40"/>
      <c r="I37237" s="40"/>
    </row>
    <row r="37238" spans="1:9" hidden="1" x14ac:dyDescent="0.25">
      <c r="A37238" s="40"/>
      <c r="I37238" s="40"/>
    </row>
    <row r="37239" spans="1:9" hidden="1" x14ac:dyDescent="0.25">
      <c r="A37239" s="40"/>
      <c r="I37239" s="40"/>
    </row>
    <row r="37240" spans="1:9" hidden="1" x14ac:dyDescent="0.25">
      <c r="A37240" s="40"/>
      <c r="I37240" s="40"/>
    </row>
    <row r="37241" spans="1:9" hidden="1" x14ac:dyDescent="0.25">
      <c r="A37241" s="40"/>
      <c r="I37241" s="40"/>
    </row>
    <row r="37242" spans="1:9" hidden="1" x14ac:dyDescent="0.25">
      <c r="A37242" s="40"/>
      <c r="I37242" s="40"/>
    </row>
    <row r="37243" spans="1:9" hidden="1" x14ac:dyDescent="0.25">
      <c r="A37243" s="40"/>
      <c r="I37243" s="40"/>
    </row>
    <row r="37244" spans="1:9" hidden="1" x14ac:dyDescent="0.25">
      <c r="A37244" s="40"/>
      <c r="I37244" s="40"/>
    </row>
    <row r="37245" spans="1:9" hidden="1" x14ac:dyDescent="0.25">
      <c r="A37245" s="40"/>
      <c r="I37245" s="40"/>
    </row>
    <row r="37246" spans="1:9" hidden="1" x14ac:dyDescent="0.25">
      <c r="A37246" s="40"/>
      <c r="I37246" s="40"/>
    </row>
    <row r="37247" spans="1:9" hidden="1" x14ac:dyDescent="0.25">
      <c r="A37247" s="40"/>
      <c r="I37247" s="40"/>
    </row>
    <row r="37248" spans="1:9" hidden="1" x14ac:dyDescent="0.25">
      <c r="A37248" s="40"/>
      <c r="I37248" s="40"/>
    </row>
    <row r="37249" spans="1:9" hidden="1" x14ac:dyDescent="0.25">
      <c r="A37249" s="40"/>
      <c r="I37249" s="40"/>
    </row>
    <row r="37250" spans="1:9" hidden="1" x14ac:dyDescent="0.25">
      <c r="A37250" s="40"/>
      <c r="I37250" s="40"/>
    </row>
    <row r="37251" spans="1:9" hidden="1" x14ac:dyDescent="0.25">
      <c r="A37251" s="40"/>
      <c r="I37251" s="40"/>
    </row>
    <row r="37252" spans="1:9" hidden="1" x14ac:dyDescent="0.25">
      <c r="A37252" s="40"/>
      <c r="I37252" s="40"/>
    </row>
    <row r="37253" spans="1:9" hidden="1" x14ac:dyDescent="0.25">
      <c r="A37253" s="40"/>
      <c r="I37253" s="40"/>
    </row>
    <row r="37254" spans="1:9" hidden="1" x14ac:dyDescent="0.25">
      <c r="A37254" s="40"/>
      <c r="I37254" s="40"/>
    </row>
    <row r="37255" spans="1:9" hidden="1" x14ac:dyDescent="0.25">
      <c r="A37255" s="40"/>
      <c r="I37255" s="40"/>
    </row>
    <row r="37256" spans="1:9" hidden="1" x14ac:dyDescent="0.25">
      <c r="A37256" s="40"/>
      <c r="I37256" s="40"/>
    </row>
    <row r="37257" spans="1:9" hidden="1" x14ac:dyDescent="0.25">
      <c r="A37257" s="40"/>
      <c r="I37257" s="40"/>
    </row>
    <row r="37258" spans="1:9" hidden="1" x14ac:dyDescent="0.25">
      <c r="A37258" s="40"/>
      <c r="I37258" s="40"/>
    </row>
    <row r="37259" spans="1:9" hidden="1" x14ac:dyDescent="0.25">
      <c r="A37259" s="40"/>
      <c r="I37259" s="40"/>
    </row>
    <row r="37260" spans="1:9" hidden="1" x14ac:dyDescent="0.25">
      <c r="A37260" s="40"/>
      <c r="I37260" s="40"/>
    </row>
    <row r="37261" spans="1:9" hidden="1" x14ac:dyDescent="0.25">
      <c r="A37261" s="40"/>
      <c r="I37261" s="40"/>
    </row>
    <row r="37262" spans="1:9" hidden="1" x14ac:dyDescent="0.25">
      <c r="A37262" s="40"/>
      <c r="I37262" s="40"/>
    </row>
    <row r="37263" spans="1:9" hidden="1" x14ac:dyDescent="0.25">
      <c r="A37263" s="40"/>
      <c r="I37263" s="40"/>
    </row>
    <row r="37264" spans="1:9" hidden="1" x14ac:dyDescent="0.25">
      <c r="A37264" s="40"/>
      <c r="I37264" s="40"/>
    </row>
    <row r="37265" spans="1:9" hidden="1" x14ac:dyDescent="0.25">
      <c r="A37265" s="40"/>
      <c r="I37265" s="40"/>
    </row>
    <row r="37266" spans="1:9" hidden="1" x14ac:dyDescent="0.25">
      <c r="A37266" s="40"/>
      <c r="I37266" s="40"/>
    </row>
    <row r="37267" spans="1:9" hidden="1" x14ac:dyDescent="0.25">
      <c r="A37267" s="40"/>
      <c r="I37267" s="40"/>
    </row>
    <row r="37268" spans="1:9" hidden="1" x14ac:dyDescent="0.25">
      <c r="A37268" s="40"/>
      <c r="I37268" s="40"/>
    </row>
    <row r="37269" spans="1:9" hidden="1" x14ac:dyDescent="0.25">
      <c r="A37269" s="40"/>
      <c r="I37269" s="40"/>
    </row>
    <row r="37270" spans="1:9" hidden="1" x14ac:dyDescent="0.25">
      <c r="A37270" s="40"/>
      <c r="I37270" s="40"/>
    </row>
    <row r="37271" spans="1:9" hidden="1" x14ac:dyDescent="0.25">
      <c r="A37271" s="40"/>
      <c r="I37271" s="40"/>
    </row>
    <row r="37272" spans="1:9" hidden="1" x14ac:dyDescent="0.25">
      <c r="A37272" s="40"/>
      <c r="I37272" s="40"/>
    </row>
    <row r="37273" spans="1:9" hidden="1" x14ac:dyDescent="0.25">
      <c r="A37273" s="40"/>
      <c r="I37273" s="40"/>
    </row>
    <row r="37274" spans="1:9" hidden="1" x14ac:dyDescent="0.25">
      <c r="A37274" s="40"/>
      <c r="I37274" s="40"/>
    </row>
    <row r="37275" spans="1:9" hidden="1" x14ac:dyDescent="0.25">
      <c r="A37275" s="40"/>
      <c r="I37275" s="40"/>
    </row>
    <row r="37276" spans="1:9" hidden="1" x14ac:dyDescent="0.25">
      <c r="A37276" s="40"/>
      <c r="I37276" s="40"/>
    </row>
    <row r="37277" spans="1:9" hidden="1" x14ac:dyDescent="0.25">
      <c r="A37277" s="40"/>
      <c r="I37277" s="40"/>
    </row>
    <row r="37278" spans="1:9" hidden="1" x14ac:dyDescent="0.25">
      <c r="A37278" s="40"/>
      <c r="I37278" s="40"/>
    </row>
    <row r="37279" spans="1:9" hidden="1" x14ac:dyDescent="0.25">
      <c r="A37279" s="40"/>
      <c r="I37279" s="40"/>
    </row>
    <row r="37280" spans="1:9" hidden="1" x14ac:dyDescent="0.25">
      <c r="A37280" s="40"/>
      <c r="I37280" s="40"/>
    </row>
    <row r="37281" spans="1:9" hidden="1" x14ac:dyDescent="0.25">
      <c r="A37281" s="40"/>
      <c r="I37281" s="40"/>
    </row>
    <row r="37282" spans="1:9" hidden="1" x14ac:dyDescent="0.25">
      <c r="A37282" s="40"/>
      <c r="I37282" s="40"/>
    </row>
    <row r="37283" spans="1:9" hidden="1" x14ac:dyDescent="0.25">
      <c r="A37283" s="40"/>
      <c r="I37283" s="40"/>
    </row>
    <row r="37284" spans="1:9" hidden="1" x14ac:dyDescent="0.25">
      <c r="A37284" s="40"/>
      <c r="I37284" s="40"/>
    </row>
    <row r="37285" spans="1:9" hidden="1" x14ac:dyDescent="0.25">
      <c r="A37285" s="40"/>
      <c r="I37285" s="40"/>
    </row>
    <row r="37286" spans="1:9" hidden="1" x14ac:dyDescent="0.25">
      <c r="A37286" s="40"/>
      <c r="I37286" s="40"/>
    </row>
    <row r="37287" spans="1:9" hidden="1" x14ac:dyDescent="0.25">
      <c r="A37287" s="40"/>
      <c r="I37287" s="40"/>
    </row>
    <row r="37288" spans="1:9" hidden="1" x14ac:dyDescent="0.25">
      <c r="A37288" s="40"/>
      <c r="I37288" s="40"/>
    </row>
    <row r="37289" spans="1:9" hidden="1" x14ac:dyDescent="0.25">
      <c r="A37289" s="40"/>
      <c r="I37289" s="40"/>
    </row>
    <row r="37290" spans="1:9" hidden="1" x14ac:dyDescent="0.25">
      <c r="A37290" s="40"/>
      <c r="I37290" s="40"/>
    </row>
    <row r="37291" spans="1:9" hidden="1" x14ac:dyDescent="0.25">
      <c r="A37291" s="40"/>
      <c r="I37291" s="40"/>
    </row>
    <row r="37292" spans="1:9" hidden="1" x14ac:dyDescent="0.25">
      <c r="A37292" s="40"/>
      <c r="I37292" s="40"/>
    </row>
    <row r="37293" spans="1:9" hidden="1" x14ac:dyDescent="0.25">
      <c r="A37293" s="40"/>
      <c r="I37293" s="40"/>
    </row>
    <row r="37294" spans="1:9" hidden="1" x14ac:dyDescent="0.25">
      <c r="A37294" s="40"/>
      <c r="I37294" s="40"/>
    </row>
    <row r="37295" spans="1:9" hidden="1" x14ac:dyDescent="0.25">
      <c r="A37295" s="40"/>
      <c r="I37295" s="40"/>
    </row>
    <row r="37296" spans="1:9" hidden="1" x14ac:dyDescent="0.25">
      <c r="A37296" s="40"/>
      <c r="I37296" s="40"/>
    </row>
    <row r="37297" spans="1:9" hidden="1" x14ac:dyDescent="0.25">
      <c r="A37297" s="40"/>
      <c r="I37297" s="40"/>
    </row>
    <row r="37298" spans="1:9" hidden="1" x14ac:dyDescent="0.25">
      <c r="A37298" s="40"/>
      <c r="I37298" s="40"/>
    </row>
    <row r="37299" spans="1:9" hidden="1" x14ac:dyDescent="0.25">
      <c r="A37299" s="40"/>
      <c r="I37299" s="40"/>
    </row>
    <row r="37300" spans="1:9" hidden="1" x14ac:dyDescent="0.25">
      <c r="A37300" s="40"/>
      <c r="I37300" s="40"/>
    </row>
    <row r="37301" spans="1:9" hidden="1" x14ac:dyDescent="0.25">
      <c r="A37301" s="40"/>
      <c r="I37301" s="40"/>
    </row>
    <row r="37302" spans="1:9" hidden="1" x14ac:dyDescent="0.25">
      <c r="A37302" s="40"/>
      <c r="I37302" s="40"/>
    </row>
    <row r="37303" spans="1:9" hidden="1" x14ac:dyDescent="0.25">
      <c r="A37303" s="40"/>
      <c r="I37303" s="40"/>
    </row>
    <row r="37304" spans="1:9" hidden="1" x14ac:dyDescent="0.25">
      <c r="A37304" s="40"/>
      <c r="I37304" s="40"/>
    </row>
    <row r="37305" spans="1:9" hidden="1" x14ac:dyDescent="0.25">
      <c r="A37305" s="40"/>
      <c r="I37305" s="40"/>
    </row>
    <row r="37306" spans="1:9" hidden="1" x14ac:dyDescent="0.25">
      <c r="A37306" s="40"/>
      <c r="I37306" s="40"/>
    </row>
    <row r="37307" spans="1:9" hidden="1" x14ac:dyDescent="0.25">
      <c r="A37307" s="40"/>
      <c r="I37307" s="40"/>
    </row>
    <row r="37308" spans="1:9" hidden="1" x14ac:dyDescent="0.25">
      <c r="A37308" s="40"/>
      <c r="I37308" s="40"/>
    </row>
    <row r="37309" spans="1:9" hidden="1" x14ac:dyDescent="0.25">
      <c r="A37309" s="40"/>
      <c r="I37309" s="40"/>
    </row>
    <row r="37310" spans="1:9" hidden="1" x14ac:dyDescent="0.25">
      <c r="A37310" s="40"/>
      <c r="I37310" s="40"/>
    </row>
    <row r="37311" spans="1:9" hidden="1" x14ac:dyDescent="0.25">
      <c r="A37311" s="40"/>
      <c r="I37311" s="40"/>
    </row>
    <row r="37312" spans="1:9" hidden="1" x14ac:dyDescent="0.25">
      <c r="A37312" s="40"/>
      <c r="I37312" s="40"/>
    </row>
    <row r="37313" spans="1:9" hidden="1" x14ac:dyDescent="0.25">
      <c r="A37313" s="40"/>
      <c r="I37313" s="40"/>
    </row>
    <row r="37314" spans="1:9" hidden="1" x14ac:dyDescent="0.25">
      <c r="A37314" s="40"/>
      <c r="I37314" s="40"/>
    </row>
    <row r="37315" spans="1:9" hidden="1" x14ac:dyDescent="0.25">
      <c r="A37315" s="40"/>
      <c r="I37315" s="40"/>
    </row>
    <row r="37316" spans="1:9" hidden="1" x14ac:dyDescent="0.25">
      <c r="A37316" s="40"/>
      <c r="I37316" s="40"/>
    </row>
    <row r="37317" spans="1:9" hidden="1" x14ac:dyDescent="0.25">
      <c r="A37317" s="40"/>
      <c r="I37317" s="40"/>
    </row>
    <row r="37318" spans="1:9" hidden="1" x14ac:dyDescent="0.25">
      <c r="A37318" s="40"/>
      <c r="I37318" s="40"/>
    </row>
    <row r="37319" spans="1:9" hidden="1" x14ac:dyDescent="0.25">
      <c r="A37319" s="40"/>
      <c r="I37319" s="40"/>
    </row>
    <row r="37320" spans="1:9" hidden="1" x14ac:dyDescent="0.25">
      <c r="A37320" s="40"/>
      <c r="I37320" s="40"/>
    </row>
    <row r="37321" spans="1:9" hidden="1" x14ac:dyDescent="0.25">
      <c r="A37321" s="40"/>
      <c r="I37321" s="40"/>
    </row>
    <row r="37322" spans="1:9" hidden="1" x14ac:dyDescent="0.25">
      <c r="A37322" s="40"/>
      <c r="I37322" s="40"/>
    </row>
    <row r="37323" spans="1:9" hidden="1" x14ac:dyDescent="0.25">
      <c r="A37323" s="40"/>
      <c r="I37323" s="40"/>
    </row>
    <row r="37324" spans="1:9" hidden="1" x14ac:dyDescent="0.25">
      <c r="A37324" s="40"/>
      <c r="I37324" s="40"/>
    </row>
    <row r="37325" spans="1:9" hidden="1" x14ac:dyDescent="0.25">
      <c r="A37325" s="40"/>
      <c r="I37325" s="40"/>
    </row>
    <row r="37326" spans="1:9" hidden="1" x14ac:dyDescent="0.25">
      <c r="A37326" s="40"/>
      <c r="I37326" s="40"/>
    </row>
    <row r="37327" spans="1:9" hidden="1" x14ac:dyDescent="0.25">
      <c r="A37327" s="40"/>
      <c r="I37327" s="40"/>
    </row>
    <row r="37328" spans="1:9" hidden="1" x14ac:dyDescent="0.25">
      <c r="A37328" s="40"/>
      <c r="I37328" s="40"/>
    </row>
    <row r="37329" spans="1:9" hidden="1" x14ac:dyDescent="0.25">
      <c r="A37329" s="40"/>
      <c r="I37329" s="40"/>
    </row>
    <row r="37330" spans="1:9" hidden="1" x14ac:dyDescent="0.25">
      <c r="A37330" s="40"/>
      <c r="I37330" s="40"/>
    </row>
    <row r="37331" spans="1:9" hidden="1" x14ac:dyDescent="0.25">
      <c r="A37331" s="40"/>
      <c r="I37331" s="40"/>
    </row>
    <row r="37332" spans="1:9" hidden="1" x14ac:dyDescent="0.25">
      <c r="A37332" s="40"/>
      <c r="I37332" s="40"/>
    </row>
    <row r="37333" spans="1:9" hidden="1" x14ac:dyDescent="0.25">
      <c r="A37333" s="40"/>
      <c r="I37333" s="40"/>
    </row>
    <row r="37334" spans="1:9" hidden="1" x14ac:dyDescent="0.25">
      <c r="A37334" s="40"/>
      <c r="I37334" s="40"/>
    </row>
    <row r="37335" spans="1:9" hidden="1" x14ac:dyDescent="0.25">
      <c r="A37335" s="40"/>
      <c r="I37335" s="40"/>
    </row>
    <row r="37336" spans="1:9" hidden="1" x14ac:dyDescent="0.25">
      <c r="A37336" s="40"/>
      <c r="I37336" s="40"/>
    </row>
    <row r="37337" spans="1:9" hidden="1" x14ac:dyDescent="0.25">
      <c r="A37337" s="40"/>
      <c r="I37337" s="40"/>
    </row>
    <row r="37338" spans="1:9" hidden="1" x14ac:dyDescent="0.25">
      <c r="A37338" s="40"/>
      <c r="I37338" s="40"/>
    </row>
    <row r="37339" spans="1:9" hidden="1" x14ac:dyDescent="0.25">
      <c r="A37339" s="40"/>
      <c r="I37339" s="40"/>
    </row>
    <row r="37340" spans="1:9" hidden="1" x14ac:dyDescent="0.25">
      <c r="A37340" s="40"/>
      <c r="I37340" s="40"/>
    </row>
    <row r="37341" spans="1:9" hidden="1" x14ac:dyDescent="0.25">
      <c r="A37341" s="40"/>
      <c r="I37341" s="40"/>
    </row>
    <row r="37342" spans="1:9" hidden="1" x14ac:dyDescent="0.25">
      <c r="A37342" s="40"/>
      <c r="I37342" s="40"/>
    </row>
    <row r="37343" spans="1:9" hidden="1" x14ac:dyDescent="0.25">
      <c r="A37343" s="40"/>
      <c r="I37343" s="40"/>
    </row>
    <row r="37344" spans="1:9" hidden="1" x14ac:dyDescent="0.25">
      <c r="A37344" s="40"/>
      <c r="I37344" s="40"/>
    </row>
    <row r="37345" spans="1:9" hidden="1" x14ac:dyDescent="0.25">
      <c r="A37345" s="40"/>
      <c r="I37345" s="40"/>
    </row>
    <row r="37346" spans="1:9" hidden="1" x14ac:dyDescent="0.25">
      <c r="A37346" s="40"/>
      <c r="I37346" s="40"/>
    </row>
    <row r="37347" spans="1:9" hidden="1" x14ac:dyDescent="0.25">
      <c r="A37347" s="40"/>
      <c r="I37347" s="40"/>
    </row>
    <row r="37348" spans="1:9" hidden="1" x14ac:dyDescent="0.25">
      <c r="A37348" s="40"/>
      <c r="I37348" s="40"/>
    </row>
    <row r="37349" spans="1:9" hidden="1" x14ac:dyDescent="0.25">
      <c r="A37349" s="40"/>
      <c r="I37349" s="40"/>
    </row>
    <row r="37350" spans="1:9" hidden="1" x14ac:dyDescent="0.25">
      <c r="A37350" s="40"/>
      <c r="I37350" s="40"/>
    </row>
    <row r="37351" spans="1:9" hidden="1" x14ac:dyDescent="0.25">
      <c r="A37351" s="40"/>
      <c r="I37351" s="40"/>
    </row>
    <row r="37352" spans="1:9" hidden="1" x14ac:dyDescent="0.25">
      <c r="A37352" s="40"/>
      <c r="I37352" s="40"/>
    </row>
    <row r="37353" spans="1:9" hidden="1" x14ac:dyDescent="0.25">
      <c r="A37353" s="40"/>
      <c r="I37353" s="40"/>
    </row>
    <row r="37354" spans="1:9" hidden="1" x14ac:dyDescent="0.25">
      <c r="A37354" s="40"/>
      <c r="I37354" s="40"/>
    </row>
    <row r="37355" spans="1:9" hidden="1" x14ac:dyDescent="0.25">
      <c r="A37355" s="40"/>
      <c r="I37355" s="40"/>
    </row>
    <row r="37356" spans="1:9" hidden="1" x14ac:dyDescent="0.25">
      <c r="A37356" s="40"/>
      <c r="I37356" s="40"/>
    </row>
    <row r="37357" spans="1:9" hidden="1" x14ac:dyDescent="0.25">
      <c r="A37357" s="40"/>
      <c r="I37357" s="40"/>
    </row>
    <row r="37358" spans="1:9" hidden="1" x14ac:dyDescent="0.25">
      <c r="A37358" s="40"/>
      <c r="I37358" s="40"/>
    </row>
    <row r="37359" spans="1:9" hidden="1" x14ac:dyDescent="0.25">
      <c r="A37359" s="40"/>
      <c r="I37359" s="40"/>
    </row>
    <row r="37360" spans="1:9" hidden="1" x14ac:dyDescent="0.25">
      <c r="A37360" s="40"/>
      <c r="I37360" s="40"/>
    </row>
    <row r="37361" spans="1:9" hidden="1" x14ac:dyDescent="0.25">
      <c r="A37361" s="40"/>
      <c r="I37361" s="40"/>
    </row>
    <row r="37362" spans="1:9" hidden="1" x14ac:dyDescent="0.25">
      <c r="A37362" s="40"/>
      <c r="I37362" s="40"/>
    </row>
    <row r="37363" spans="1:9" hidden="1" x14ac:dyDescent="0.25">
      <c r="A37363" s="40"/>
      <c r="I37363" s="40"/>
    </row>
    <row r="37364" spans="1:9" hidden="1" x14ac:dyDescent="0.25">
      <c r="A37364" s="40"/>
      <c r="I37364" s="40"/>
    </row>
    <row r="37365" spans="1:9" hidden="1" x14ac:dyDescent="0.25">
      <c r="A37365" s="40"/>
      <c r="I37365" s="40"/>
    </row>
    <row r="37366" spans="1:9" hidden="1" x14ac:dyDescent="0.25">
      <c r="A37366" s="40"/>
      <c r="I37366" s="40"/>
    </row>
    <row r="37367" spans="1:9" hidden="1" x14ac:dyDescent="0.25">
      <c r="A37367" s="40"/>
      <c r="I37367" s="40"/>
    </row>
    <row r="37368" spans="1:9" hidden="1" x14ac:dyDescent="0.25">
      <c r="A37368" s="40"/>
      <c r="I37368" s="40"/>
    </row>
    <row r="37369" spans="1:9" hidden="1" x14ac:dyDescent="0.25">
      <c r="A37369" s="40"/>
      <c r="I37369" s="40"/>
    </row>
    <row r="37370" spans="1:9" hidden="1" x14ac:dyDescent="0.25">
      <c r="A37370" s="40"/>
      <c r="I37370" s="40"/>
    </row>
    <row r="37371" spans="1:9" hidden="1" x14ac:dyDescent="0.25">
      <c r="A37371" s="40"/>
      <c r="I37371" s="40"/>
    </row>
    <row r="37372" spans="1:9" hidden="1" x14ac:dyDescent="0.25">
      <c r="A37372" s="40"/>
      <c r="I37372" s="40"/>
    </row>
    <row r="37373" spans="1:9" hidden="1" x14ac:dyDescent="0.25">
      <c r="A37373" s="40"/>
      <c r="I37373" s="40"/>
    </row>
    <row r="37374" spans="1:9" hidden="1" x14ac:dyDescent="0.25">
      <c r="A37374" s="40"/>
      <c r="I37374" s="40"/>
    </row>
    <row r="37375" spans="1:9" hidden="1" x14ac:dyDescent="0.25">
      <c r="A37375" s="40"/>
      <c r="I37375" s="40"/>
    </row>
    <row r="37376" spans="1:9" hidden="1" x14ac:dyDescent="0.25">
      <c r="A37376" s="40"/>
      <c r="I37376" s="40"/>
    </row>
    <row r="37377" spans="1:9" hidden="1" x14ac:dyDescent="0.25">
      <c r="A37377" s="40"/>
      <c r="I37377" s="40"/>
    </row>
    <row r="37378" spans="1:9" hidden="1" x14ac:dyDescent="0.25">
      <c r="A37378" s="40"/>
      <c r="I37378" s="40"/>
    </row>
    <row r="37379" spans="1:9" hidden="1" x14ac:dyDescent="0.25">
      <c r="A37379" s="40"/>
      <c r="I37379" s="40"/>
    </row>
    <row r="37380" spans="1:9" hidden="1" x14ac:dyDescent="0.25">
      <c r="A37380" s="40"/>
      <c r="I37380" s="40"/>
    </row>
    <row r="37381" spans="1:9" hidden="1" x14ac:dyDescent="0.25">
      <c r="A37381" s="40"/>
      <c r="I37381" s="40"/>
    </row>
    <row r="37382" spans="1:9" hidden="1" x14ac:dyDescent="0.25">
      <c r="A37382" s="40"/>
      <c r="I37382" s="40"/>
    </row>
    <row r="37383" spans="1:9" hidden="1" x14ac:dyDescent="0.25">
      <c r="A37383" s="40"/>
      <c r="I37383" s="40"/>
    </row>
    <row r="37384" spans="1:9" hidden="1" x14ac:dyDescent="0.25">
      <c r="A37384" s="40"/>
      <c r="I37384" s="40"/>
    </row>
    <row r="37385" spans="1:9" hidden="1" x14ac:dyDescent="0.25">
      <c r="A37385" s="40"/>
      <c r="I37385" s="40"/>
    </row>
    <row r="37386" spans="1:9" hidden="1" x14ac:dyDescent="0.25">
      <c r="A37386" s="40"/>
      <c r="I37386" s="40"/>
    </row>
    <row r="37387" spans="1:9" hidden="1" x14ac:dyDescent="0.25">
      <c r="A37387" s="40"/>
      <c r="I37387" s="40"/>
    </row>
    <row r="37388" spans="1:9" hidden="1" x14ac:dyDescent="0.25">
      <c r="A37388" s="40"/>
      <c r="I37388" s="40"/>
    </row>
    <row r="37389" spans="1:9" hidden="1" x14ac:dyDescent="0.25">
      <c r="A37389" s="40"/>
      <c r="I37389" s="40"/>
    </row>
    <row r="37390" spans="1:9" hidden="1" x14ac:dyDescent="0.25">
      <c r="A37390" s="40"/>
      <c r="I37390" s="40"/>
    </row>
    <row r="37391" spans="1:9" hidden="1" x14ac:dyDescent="0.25">
      <c r="A37391" s="40"/>
      <c r="I37391" s="40"/>
    </row>
    <row r="37392" spans="1:9" hidden="1" x14ac:dyDescent="0.25">
      <c r="A37392" s="40"/>
      <c r="I37392" s="40"/>
    </row>
    <row r="37393" spans="1:9" hidden="1" x14ac:dyDescent="0.25">
      <c r="A37393" s="40"/>
      <c r="I37393" s="40"/>
    </row>
    <row r="37394" spans="1:9" hidden="1" x14ac:dyDescent="0.25">
      <c r="A37394" s="40"/>
      <c r="I37394" s="40"/>
    </row>
    <row r="37395" spans="1:9" hidden="1" x14ac:dyDescent="0.25">
      <c r="A37395" s="40"/>
      <c r="I37395" s="40"/>
    </row>
    <row r="37396" spans="1:9" hidden="1" x14ac:dyDescent="0.25">
      <c r="A37396" s="40"/>
      <c r="I37396" s="40"/>
    </row>
    <row r="37397" spans="1:9" hidden="1" x14ac:dyDescent="0.25">
      <c r="A37397" s="40"/>
      <c r="I37397" s="40"/>
    </row>
    <row r="37398" spans="1:9" hidden="1" x14ac:dyDescent="0.25">
      <c r="A37398" s="40"/>
      <c r="I37398" s="40"/>
    </row>
    <row r="37399" spans="1:9" hidden="1" x14ac:dyDescent="0.25">
      <c r="A37399" s="40"/>
      <c r="I37399" s="40"/>
    </row>
    <row r="37400" spans="1:9" hidden="1" x14ac:dyDescent="0.25">
      <c r="A37400" s="40"/>
      <c r="I37400" s="40"/>
    </row>
    <row r="37401" spans="1:9" hidden="1" x14ac:dyDescent="0.25">
      <c r="A37401" s="40"/>
      <c r="I37401" s="40"/>
    </row>
    <row r="37402" spans="1:9" hidden="1" x14ac:dyDescent="0.25">
      <c r="A37402" s="40"/>
      <c r="I37402" s="40"/>
    </row>
    <row r="37403" spans="1:9" hidden="1" x14ac:dyDescent="0.25">
      <c r="A37403" s="40"/>
      <c r="I37403" s="40"/>
    </row>
    <row r="37404" spans="1:9" hidden="1" x14ac:dyDescent="0.25">
      <c r="A37404" s="40"/>
      <c r="I37404" s="40"/>
    </row>
    <row r="37405" spans="1:9" hidden="1" x14ac:dyDescent="0.25">
      <c r="A37405" s="40"/>
      <c r="I37405" s="40"/>
    </row>
    <row r="37406" spans="1:9" hidden="1" x14ac:dyDescent="0.25">
      <c r="A37406" s="40"/>
      <c r="I37406" s="40"/>
    </row>
    <row r="37407" spans="1:9" hidden="1" x14ac:dyDescent="0.25">
      <c r="A37407" s="40"/>
      <c r="I37407" s="40"/>
    </row>
    <row r="37408" spans="1:9" hidden="1" x14ac:dyDescent="0.25">
      <c r="A37408" s="40"/>
      <c r="I37408" s="40"/>
    </row>
    <row r="37409" spans="1:9" hidden="1" x14ac:dyDescent="0.25">
      <c r="A37409" s="40"/>
      <c r="I37409" s="40"/>
    </row>
    <row r="37410" spans="1:9" hidden="1" x14ac:dyDescent="0.25">
      <c r="A37410" s="40"/>
      <c r="I37410" s="40"/>
    </row>
    <row r="37411" spans="1:9" hidden="1" x14ac:dyDescent="0.25">
      <c r="A37411" s="40"/>
      <c r="I37411" s="40"/>
    </row>
    <row r="37412" spans="1:9" hidden="1" x14ac:dyDescent="0.25">
      <c r="A37412" s="40"/>
      <c r="I37412" s="40"/>
    </row>
    <row r="37413" spans="1:9" hidden="1" x14ac:dyDescent="0.25">
      <c r="A37413" s="40"/>
      <c r="I37413" s="40"/>
    </row>
    <row r="37414" spans="1:9" hidden="1" x14ac:dyDescent="0.25">
      <c r="A37414" s="40"/>
      <c r="I37414" s="40"/>
    </row>
    <row r="37415" spans="1:9" hidden="1" x14ac:dyDescent="0.25">
      <c r="A37415" s="40"/>
      <c r="I37415" s="40"/>
    </row>
    <row r="37416" spans="1:9" hidden="1" x14ac:dyDescent="0.25">
      <c r="A37416" s="40"/>
      <c r="I37416" s="40"/>
    </row>
    <row r="37417" spans="1:9" hidden="1" x14ac:dyDescent="0.25">
      <c r="A37417" s="40"/>
      <c r="I37417" s="40"/>
    </row>
    <row r="37418" spans="1:9" hidden="1" x14ac:dyDescent="0.25">
      <c r="A37418" s="40"/>
      <c r="I37418" s="40"/>
    </row>
    <row r="37419" spans="1:9" hidden="1" x14ac:dyDescent="0.25">
      <c r="A37419" s="40"/>
      <c r="I37419" s="40"/>
    </row>
    <row r="37420" spans="1:9" hidden="1" x14ac:dyDescent="0.25">
      <c r="A37420" s="40"/>
      <c r="I37420" s="40"/>
    </row>
    <row r="37421" spans="1:9" hidden="1" x14ac:dyDescent="0.25">
      <c r="A37421" s="40"/>
      <c r="I37421" s="40"/>
    </row>
    <row r="37422" spans="1:9" hidden="1" x14ac:dyDescent="0.25">
      <c r="A37422" s="40"/>
      <c r="I37422" s="40"/>
    </row>
    <row r="37423" spans="1:9" hidden="1" x14ac:dyDescent="0.25">
      <c r="A37423" s="40"/>
      <c r="I37423" s="40"/>
    </row>
    <row r="37424" spans="1:9" hidden="1" x14ac:dyDescent="0.25">
      <c r="A37424" s="40"/>
      <c r="I37424" s="40"/>
    </row>
    <row r="37425" spans="1:9" hidden="1" x14ac:dyDescent="0.25">
      <c r="A37425" s="40"/>
      <c r="I37425" s="40"/>
    </row>
    <row r="37426" spans="1:9" hidden="1" x14ac:dyDescent="0.25">
      <c r="A37426" s="40"/>
      <c r="I37426" s="40"/>
    </row>
    <row r="37427" spans="1:9" hidden="1" x14ac:dyDescent="0.25">
      <c r="A37427" s="40"/>
      <c r="I37427" s="40"/>
    </row>
    <row r="37428" spans="1:9" hidden="1" x14ac:dyDescent="0.25">
      <c r="A37428" s="40"/>
      <c r="I37428" s="40"/>
    </row>
    <row r="37429" spans="1:9" hidden="1" x14ac:dyDescent="0.25">
      <c r="A37429" s="40"/>
      <c r="I37429" s="40"/>
    </row>
    <row r="37430" spans="1:9" hidden="1" x14ac:dyDescent="0.25">
      <c r="A37430" s="40"/>
      <c r="I37430" s="40"/>
    </row>
    <row r="37431" spans="1:9" hidden="1" x14ac:dyDescent="0.25">
      <c r="A37431" s="40"/>
      <c r="I37431" s="40"/>
    </row>
    <row r="37432" spans="1:9" hidden="1" x14ac:dyDescent="0.25">
      <c r="A37432" s="40"/>
      <c r="I37432" s="40"/>
    </row>
    <row r="37433" spans="1:9" hidden="1" x14ac:dyDescent="0.25">
      <c r="A37433" s="40"/>
      <c r="I37433" s="40"/>
    </row>
    <row r="37434" spans="1:9" hidden="1" x14ac:dyDescent="0.25">
      <c r="A37434" s="40"/>
      <c r="I37434" s="40"/>
    </row>
    <row r="37435" spans="1:9" hidden="1" x14ac:dyDescent="0.25">
      <c r="A37435" s="40"/>
      <c r="I37435" s="40"/>
    </row>
    <row r="37436" spans="1:9" hidden="1" x14ac:dyDescent="0.25">
      <c r="A37436" s="40"/>
      <c r="I37436" s="40"/>
    </row>
    <row r="37437" spans="1:9" hidden="1" x14ac:dyDescent="0.25">
      <c r="A37437" s="40"/>
      <c r="I37437" s="40"/>
    </row>
    <row r="37438" spans="1:9" hidden="1" x14ac:dyDescent="0.25">
      <c r="A37438" s="40"/>
      <c r="I37438" s="40"/>
    </row>
    <row r="37439" spans="1:9" hidden="1" x14ac:dyDescent="0.25">
      <c r="A37439" s="40"/>
      <c r="I37439" s="40"/>
    </row>
    <row r="37440" spans="1:9" hidden="1" x14ac:dyDescent="0.25">
      <c r="A37440" s="40"/>
      <c r="I37440" s="40"/>
    </row>
    <row r="37441" spans="1:9" hidden="1" x14ac:dyDescent="0.25">
      <c r="A37441" s="40"/>
      <c r="I37441" s="40"/>
    </row>
    <row r="37442" spans="1:9" hidden="1" x14ac:dyDescent="0.25">
      <c r="A37442" s="40"/>
      <c r="I37442" s="40"/>
    </row>
    <row r="37443" spans="1:9" hidden="1" x14ac:dyDescent="0.25">
      <c r="A37443" s="40"/>
      <c r="I37443" s="40"/>
    </row>
    <row r="37444" spans="1:9" hidden="1" x14ac:dyDescent="0.25">
      <c r="A37444" s="40"/>
      <c r="I37444" s="40"/>
    </row>
    <row r="37445" spans="1:9" hidden="1" x14ac:dyDescent="0.25">
      <c r="A37445" s="40"/>
      <c r="I37445" s="40"/>
    </row>
    <row r="37446" spans="1:9" hidden="1" x14ac:dyDescent="0.25">
      <c r="A37446" s="40"/>
      <c r="I37446" s="40"/>
    </row>
    <row r="37447" spans="1:9" hidden="1" x14ac:dyDescent="0.25">
      <c r="A37447" s="40"/>
      <c r="I37447" s="40"/>
    </row>
    <row r="37448" spans="1:9" hidden="1" x14ac:dyDescent="0.25">
      <c r="A37448" s="40"/>
      <c r="I37448" s="40"/>
    </row>
    <row r="37449" spans="1:9" hidden="1" x14ac:dyDescent="0.25">
      <c r="A37449" s="40"/>
      <c r="I37449" s="40"/>
    </row>
    <row r="37450" spans="1:9" hidden="1" x14ac:dyDescent="0.25">
      <c r="A37450" s="40"/>
      <c r="I37450" s="40"/>
    </row>
    <row r="37451" spans="1:9" hidden="1" x14ac:dyDescent="0.25">
      <c r="A37451" s="40"/>
      <c r="I37451" s="40"/>
    </row>
    <row r="37452" spans="1:9" hidden="1" x14ac:dyDescent="0.25">
      <c r="A37452" s="40"/>
      <c r="I37452" s="40"/>
    </row>
    <row r="37453" spans="1:9" hidden="1" x14ac:dyDescent="0.25">
      <c r="A37453" s="40"/>
      <c r="I37453" s="40"/>
    </row>
    <row r="37454" spans="1:9" hidden="1" x14ac:dyDescent="0.25">
      <c r="A37454" s="40"/>
      <c r="I37454" s="40"/>
    </row>
    <row r="37455" spans="1:9" hidden="1" x14ac:dyDescent="0.25">
      <c r="A37455" s="40"/>
      <c r="I37455" s="40"/>
    </row>
    <row r="37456" spans="1:9" hidden="1" x14ac:dyDescent="0.25">
      <c r="A37456" s="40"/>
      <c r="I37456" s="40"/>
    </row>
    <row r="37457" spans="1:9" hidden="1" x14ac:dyDescent="0.25">
      <c r="A37457" s="40"/>
      <c r="I37457" s="40"/>
    </row>
    <row r="37458" spans="1:9" hidden="1" x14ac:dyDescent="0.25">
      <c r="A37458" s="40"/>
      <c r="I37458" s="40"/>
    </row>
    <row r="37459" spans="1:9" hidden="1" x14ac:dyDescent="0.25">
      <c r="A37459" s="40"/>
      <c r="I37459" s="40"/>
    </row>
    <row r="37460" spans="1:9" hidden="1" x14ac:dyDescent="0.25">
      <c r="A37460" s="40"/>
      <c r="I37460" s="40"/>
    </row>
    <row r="37461" spans="1:9" hidden="1" x14ac:dyDescent="0.25">
      <c r="A37461" s="40"/>
      <c r="I37461" s="40"/>
    </row>
    <row r="37462" spans="1:9" hidden="1" x14ac:dyDescent="0.25">
      <c r="A37462" s="40"/>
      <c r="I37462" s="40"/>
    </row>
    <row r="37463" spans="1:9" hidden="1" x14ac:dyDescent="0.25">
      <c r="A37463" s="40"/>
      <c r="I37463" s="40"/>
    </row>
    <row r="37464" spans="1:9" hidden="1" x14ac:dyDescent="0.25">
      <c r="A37464" s="40"/>
      <c r="I37464" s="40"/>
    </row>
    <row r="37465" spans="1:9" hidden="1" x14ac:dyDescent="0.25">
      <c r="A37465" s="40"/>
      <c r="I37465" s="40"/>
    </row>
    <row r="37466" spans="1:9" hidden="1" x14ac:dyDescent="0.25">
      <c r="A37466" s="40"/>
      <c r="I37466" s="40"/>
    </row>
    <row r="37467" spans="1:9" hidden="1" x14ac:dyDescent="0.25">
      <c r="A37467" s="40"/>
      <c r="I37467" s="40"/>
    </row>
    <row r="37468" spans="1:9" hidden="1" x14ac:dyDescent="0.25">
      <c r="A37468" s="40"/>
      <c r="I37468" s="40"/>
    </row>
    <row r="37469" spans="1:9" hidden="1" x14ac:dyDescent="0.25">
      <c r="A37469" s="40"/>
      <c r="I37469" s="40"/>
    </row>
    <row r="37470" spans="1:9" hidden="1" x14ac:dyDescent="0.25">
      <c r="A37470" s="40"/>
      <c r="I37470" s="40"/>
    </row>
    <row r="37471" spans="1:9" hidden="1" x14ac:dyDescent="0.25">
      <c r="A37471" s="40"/>
      <c r="I37471" s="40"/>
    </row>
    <row r="37472" spans="1:9" hidden="1" x14ac:dyDescent="0.25">
      <c r="A37472" s="40"/>
      <c r="I37472" s="40"/>
    </row>
    <row r="37473" spans="1:9" hidden="1" x14ac:dyDescent="0.25">
      <c r="A37473" s="40"/>
      <c r="I37473" s="40"/>
    </row>
    <row r="37474" spans="1:9" hidden="1" x14ac:dyDescent="0.25">
      <c r="A37474" s="40"/>
      <c r="I37474" s="40"/>
    </row>
    <row r="37475" spans="1:9" hidden="1" x14ac:dyDescent="0.25">
      <c r="A37475" s="40"/>
      <c r="I37475" s="40"/>
    </row>
    <row r="37476" spans="1:9" hidden="1" x14ac:dyDescent="0.25">
      <c r="A37476" s="40"/>
      <c r="I37476" s="40"/>
    </row>
    <row r="37477" spans="1:9" hidden="1" x14ac:dyDescent="0.25">
      <c r="A37477" s="40"/>
      <c r="I37477" s="40"/>
    </row>
    <row r="37478" spans="1:9" hidden="1" x14ac:dyDescent="0.25">
      <c r="A37478" s="40"/>
      <c r="I37478" s="40"/>
    </row>
    <row r="37479" spans="1:9" hidden="1" x14ac:dyDescent="0.25">
      <c r="A37479" s="40"/>
      <c r="I37479" s="40"/>
    </row>
    <row r="37480" spans="1:9" hidden="1" x14ac:dyDescent="0.25">
      <c r="A37480" s="40"/>
      <c r="I37480" s="40"/>
    </row>
    <row r="37481" spans="1:9" hidden="1" x14ac:dyDescent="0.25">
      <c r="A37481" s="40"/>
      <c r="I37481" s="40"/>
    </row>
    <row r="37482" spans="1:9" hidden="1" x14ac:dyDescent="0.25">
      <c r="A37482" s="40"/>
      <c r="I37482" s="40"/>
    </row>
    <row r="37483" spans="1:9" hidden="1" x14ac:dyDescent="0.25">
      <c r="A37483" s="40"/>
      <c r="I37483" s="40"/>
    </row>
    <row r="37484" spans="1:9" hidden="1" x14ac:dyDescent="0.25">
      <c r="A37484" s="40"/>
      <c r="I37484" s="40"/>
    </row>
    <row r="37485" spans="1:9" hidden="1" x14ac:dyDescent="0.25">
      <c r="A37485" s="40"/>
      <c r="I37485" s="40"/>
    </row>
    <row r="37486" spans="1:9" hidden="1" x14ac:dyDescent="0.25">
      <c r="A37486" s="40"/>
      <c r="I37486" s="40"/>
    </row>
    <row r="37487" spans="1:9" hidden="1" x14ac:dyDescent="0.25">
      <c r="A37487" s="40"/>
      <c r="I37487" s="40"/>
    </row>
    <row r="37488" spans="1:9" hidden="1" x14ac:dyDescent="0.25">
      <c r="A37488" s="40"/>
      <c r="I37488" s="40"/>
    </row>
    <row r="37489" spans="1:9" hidden="1" x14ac:dyDescent="0.25">
      <c r="A37489" s="40"/>
      <c r="I37489" s="40"/>
    </row>
    <row r="37490" spans="1:9" hidden="1" x14ac:dyDescent="0.25">
      <c r="A37490" s="40"/>
      <c r="I37490" s="40"/>
    </row>
    <row r="37491" spans="1:9" hidden="1" x14ac:dyDescent="0.25">
      <c r="A37491" s="40"/>
      <c r="I37491" s="40"/>
    </row>
    <row r="37492" spans="1:9" hidden="1" x14ac:dyDescent="0.25">
      <c r="A37492" s="40"/>
      <c r="I37492" s="40"/>
    </row>
    <row r="37493" spans="1:9" hidden="1" x14ac:dyDescent="0.25">
      <c r="A37493" s="40"/>
      <c r="I37493" s="40"/>
    </row>
    <row r="37494" spans="1:9" hidden="1" x14ac:dyDescent="0.25">
      <c r="A37494" s="40"/>
      <c r="I37494" s="40"/>
    </row>
    <row r="37495" spans="1:9" hidden="1" x14ac:dyDescent="0.25">
      <c r="A37495" s="40"/>
      <c r="I37495" s="40"/>
    </row>
    <row r="37496" spans="1:9" hidden="1" x14ac:dyDescent="0.25">
      <c r="A37496" s="40"/>
      <c r="I37496" s="40"/>
    </row>
    <row r="37497" spans="1:9" hidden="1" x14ac:dyDescent="0.25">
      <c r="A37497" s="40"/>
      <c r="I37497" s="40"/>
    </row>
    <row r="37498" spans="1:9" hidden="1" x14ac:dyDescent="0.25">
      <c r="A37498" s="40"/>
      <c r="I37498" s="40"/>
    </row>
    <row r="37499" spans="1:9" hidden="1" x14ac:dyDescent="0.25">
      <c r="A37499" s="40"/>
      <c r="I37499" s="40"/>
    </row>
    <row r="37500" spans="1:9" hidden="1" x14ac:dyDescent="0.25">
      <c r="A37500" s="40"/>
      <c r="I37500" s="40"/>
    </row>
    <row r="37501" spans="1:9" hidden="1" x14ac:dyDescent="0.25">
      <c r="A37501" s="40"/>
      <c r="I37501" s="40"/>
    </row>
    <row r="37502" spans="1:9" hidden="1" x14ac:dyDescent="0.25">
      <c r="A37502" s="40"/>
      <c r="I37502" s="40"/>
    </row>
    <row r="37503" spans="1:9" hidden="1" x14ac:dyDescent="0.25">
      <c r="A37503" s="40"/>
      <c r="I37503" s="40"/>
    </row>
    <row r="37504" spans="1:9" hidden="1" x14ac:dyDescent="0.25">
      <c r="A37504" s="40"/>
      <c r="I37504" s="40"/>
    </row>
    <row r="37505" spans="1:9" hidden="1" x14ac:dyDescent="0.25">
      <c r="A37505" s="40"/>
      <c r="I37505" s="40"/>
    </row>
    <row r="37506" spans="1:9" hidden="1" x14ac:dyDescent="0.25">
      <c r="A37506" s="40"/>
      <c r="I37506" s="40"/>
    </row>
    <row r="37507" spans="1:9" hidden="1" x14ac:dyDescent="0.25">
      <c r="A37507" s="40"/>
      <c r="I37507" s="40"/>
    </row>
    <row r="37508" spans="1:9" hidden="1" x14ac:dyDescent="0.25">
      <c r="A37508" s="40"/>
      <c r="I37508" s="40"/>
    </row>
    <row r="37509" spans="1:9" hidden="1" x14ac:dyDescent="0.25">
      <c r="A37509" s="40"/>
      <c r="I37509" s="40"/>
    </row>
    <row r="37510" spans="1:9" hidden="1" x14ac:dyDescent="0.25">
      <c r="A37510" s="40"/>
      <c r="I37510" s="40"/>
    </row>
    <row r="37511" spans="1:9" hidden="1" x14ac:dyDescent="0.25">
      <c r="A37511" s="40"/>
      <c r="I37511" s="40"/>
    </row>
    <row r="37512" spans="1:9" hidden="1" x14ac:dyDescent="0.25">
      <c r="A37512" s="40"/>
      <c r="I37512" s="40"/>
    </row>
    <row r="37513" spans="1:9" hidden="1" x14ac:dyDescent="0.25">
      <c r="A37513" s="40"/>
      <c r="I37513" s="40"/>
    </row>
    <row r="37514" spans="1:9" hidden="1" x14ac:dyDescent="0.25">
      <c r="A37514" s="40"/>
      <c r="I37514" s="40"/>
    </row>
    <row r="37515" spans="1:9" hidden="1" x14ac:dyDescent="0.25">
      <c r="A37515" s="40"/>
      <c r="I37515" s="40"/>
    </row>
    <row r="37516" spans="1:9" hidden="1" x14ac:dyDescent="0.25">
      <c r="A37516" s="40"/>
      <c r="I37516" s="40"/>
    </row>
    <row r="37517" spans="1:9" hidden="1" x14ac:dyDescent="0.25">
      <c r="A37517" s="40"/>
      <c r="I37517" s="40"/>
    </row>
    <row r="37518" spans="1:9" hidden="1" x14ac:dyDescent="0.25">
      <c r="A37518" s="40"/>
      <c r="I37518" s="40"/>
    </row>
    <row r="37519" spans="1:9" hidden="1" x14ac:dyDescent="0.25">
      <c r="A37519" s="40"/>
      <c r="I37519" s="40"/>
    </row>
    <row r="37520" spans="1:9" hidden="1" x14ac:dyDescent="0.25">
      <c r="A37520" s="40"/>
      <c r="I37520" s="40"/>
    </row>
    <row r="37521" spans="1:9" hidden="1" x14ac:dyDescent="0.25">
      <c r="A37521" s="40"/>
      <c r="I37521" s="40"/>
    </row>
    <row r="37522" spans="1:9" hidden="1" x14ac:dyDescent="0.25">
      <c r="A37522" s="40"/>
      <c r="I37522" s="40"/>
    </row>
    <row r="37523" spans="1:9" hidden="1" x14ac:dyDescent="0.25">
      <c r="A37523" s="40"/>
      <c r="I37523" s="40"/>
    </row>
    <row r="37524" spans="1:9" hidden="1" x14ac:dyDescent="0.25">
      <c r="A37524" s="40"/>
      <c r="I37524" s="40"/>
    </row>
    <row r="37525" spans="1:9" hidden="1" x14ac:dyDescent="0.25">
      <c r="A37525" s="40"/>
      <c r="I37525" s="40"/>
    </row>
    <row r="37526" spans="1:9" hidden="1" x14ac:dyDescent="0.25">
      <c r="A37526" s="40"/>
      <c r="I37526" s="40"/>
    </row>
    <row r="37527" spans="1:9" hidden="1" x14ac:dyDescent="0.25">
      <c r="A37527" s="40"/>
      <c r="I37527" s="40"/>
    </row>
    <row r="37528" spans="1:9" hidden="1" x14ac:dyDescent="0.25">
      <c r="A37528" s="40"/>
      <c r="I37528" s="40"/>
    </row>
    <row r="37529" spans="1:9" hidden="1" x14ac:dyDescent="0.25">
      <c r="A37529" s="40"/>
      <c r="I37529" s="40"/>
    </row>
    <row r="37530" spans="1:9" hidden="1" x14ac:dyDescent="0.25">
      <c r="A37530" s="40"/>
      <c r="I37530" s="40"/>
    </row>
    <row r="37531" spans="1:9" hidden="1" x14ac:dyDescent="0.25">
      <c r="A37531" s="40"/>
      <c r="I37531" s="40"/>
    </row>
    <row r="37532" spans="1:9" hidden="1" x14ac:dyDescent="0.25">
      <c r="A37532" s="40"/>
      <c r="I37532" s="40"/>
    </row>
    <row r="37533" spans="1:9" hidden="1" x14ac:dyDescent="0.25">
      <c r="A37533" s="40"/>
      <c r="I37533" s="40"/>
    </row>
    <row r="37534" spans="1:9" hidden="1" x14ac:dyDescent="0.25">
      <c r="A37534" s="40"/>
      <c r="I37534" s="40"/>
    </row>
    <row r="37535" spans="1:9" hidden="1" x14ac:dyDescent="0.25">
      <c r="A37535" s="40"/>
      <c r="I37535" s="40"/>
    </row>
    <row r="37536" spans="1:9" hidden="1" x14ac:dyDescent="0.25">
      <c r="A37536" s="40"/>
      <c r="I37536" s="40"/>
    </row>
    <row r="37537" spans="1:9" hidden="1" x14ac:dyDescent="0.25">
      <c r="A37537" s="40"/>
      <c r="I37537" s="40"/>
    </row>
    <row r="37538" spans="1:9" hidden="1" x14ac:dyDescent="0.25">
      <c r="A37538" s="40"/>
      <c r="I37538" s="40"/>
    </row>
    <row r="37539" spans="1:9" hidden="1" x14ac:dyDescent="0.25">
      <c r="A37539" s="40"/>
      <c r="I37539" s="40"/>
    </row>
    <row r="37540" spans="1:9" hidden="1" x14ac:dyDescent="0.25">
      <c r="A37540" s="40"/>
      <c r="I37540" s="40"/>
    </row>
    <row r="37541" spans="1:9" hidden="1" x14ac:dyDescent="0.25">
      <c r="A37541" s="40"/>
      <c r="I37541" s="40"/>
    </row>
    <row r="37542" spans="1:9" hidden="1" x14ac:dyDescent="0.25">
      <c r="A37542" s="40"/>
      <c r="I37542" s="40"/>
    </row>
    <row r="37543" spans="1:9" hidden="1" x14ac:dyDescent="0.25">
      <c r="A37543" s="40"/>
      <c r="I37543" s="40"/>
    </row>
    <row r="37544" spans="1:9" hidden="1" x14ac:dyDescent="0.25">
      <c r="A37544" s="40"/>
      <c r="I37544" s="40"/>
    </row>
    <row r="37545" spans="1:9" hidden="1" x14ac:dyDescent="0.25">
      <c r="A37545" s="40"/>
      <c r="I37545" s="40"/>
    </row>
    <row r="37546" spans="1:9" hidden="1" x14ac:dyDescent="0.25">
      <c r="A37546" s="40"/>
      <c r="I37546" s="40"/>
    </row>
    <row r="37547" spans="1:9" hidden="1" x14ac:dyDescent="0.25">
      <c r="A37547" s="40"/>
      <c r="I37547" s="40"/>
    </row>
    <row r="37548" spans="1:9" hidden="1" x14ac:dyDescent="0.25">
      <c r="A37548" s="40"/>
      <c r="I37548" s="40"/>
    </row>
    <row r="37549" spans="1:9" hidden="1" x14ac:dyDescent="0.25">
      <c r="A37549" s="40"/>
      <c r="I37549" s="40"/>
    </row>
    <row r="37550" spans="1:9" hidden="1" x14ac:dyDescent="0.25">
      <c r="A37550" s="40"/>
      <c r="I37550" s="40"/>
    </row>
    <row r="37551" spans="1:9" hidden="1" x14ac:dyDescent="0.25">
      <c r="A37551" s="40"/>
      <c r="I37551" s="40"/>
    </row>
    <row r="37552" spans="1:9" hidden="1" x14ac:dyDescent="0.25">
      <c r="A37552" s="40"/>
      <c r="I37552" s="40"/>
    </row>
    <row r="37553" spans="1:9" hidden="1" x14ac:dyDescent="0.25">
      <c r="A37553" s="40"/>
      <c r="I37553" s="40"/>
    </row>
    <row r="37554" spans="1:9" hidden="1" x14ac:dyDescent="0.25">
      <c r="A37554" s="40"/>
      <c r="I37554" s="40"/>
    </row>
    <row r="37555" spans="1:9" hidden="1" x14ac:dyDescent="0.25">
      <c r="A37555" s="40"/>
      <c r="I37555" s="40"/>
    </row>
    <row r="37556" spans="1:9" hidden="1" x14ac:dyDescent="0.25">
      <c r="A37556" s="40"/>
      <c r="I37556" s="40"/>
    </row>
    <row r="37557" spans="1:9" hidden="1" x14ac:dyDescent="0.25">
      <c r="A37557" s="40"/>
      <c r="I37557" s="40"/>
    </row>
    <row r="37558" spans="1:9" hidden="1" x14ac:dyDescent="0.25">
      <c r="A37558" s="40"/>
      <c r="I37558" s="40"/>
    </row>
    <row r="37559" spans="1:9" hidden="1" x14ac:dyDescent="0.25">
      <c r="A37559" s="40"/>
      <c r="I37559" s="40"/>
    </row>
    <row r="37560" spans="1:9" hidden="1" x14ac:dyDescent="0.25">
      <c r="A37560" s="40"/>
      <c r="I37560" s="40"/>
    </row>
    <row r="37561" spans="1:9" hidden="1" x14ac:dyDescent="0.25">
      <c r="A37561" s="40"/>
      <c r="I37561" s="40"/>
    </row>
    <row r="37562" spans="1:9" hidden="1" x14ac:dyDescent="0.25">
      <c r="A37562" s="40"/>
      <c r="I37562" s="40"/>
    </row>
    <row r="37563" spans="1:9" hidden="1" x14ac:dyDescent="0.25">
      <c r="A37563" s="40"/>
      <c r="I37563" s="40"/>
    </row>
    <row r="37564" spans="1:9" hidden="1" x14ac:dyDescent="0.25">
      <c r="A37564" s="40"/>
      <c r="I37564" s="40"/>
    </row>
    <row r="37565" spans="1:9" hidden="1" x14ac:dyDescent="0.25">
      <c r="A37565" s="40"/>
      <c r="I37565" s="40"/>
    </row>
    <row r="37566" spans="1:9" hidden="1" x14ac:dyDescent="0.25">
      <c r="A37566" s="40"/>
      <c r="I37566" s="40"/>
    </row>
    <row r="37567" spans="1:9" hidden="1" x14ac:dyDescent="0.25">
      <c r="A37567" s="40"/>
      <c r="I37567" s="40"/>
    </row>
    <row r="37568" spans="1:9" hidden="1" x14ac:dyDescent="0.25">
      <c r="A37568" s="40"/>
      <c r="I37568" s="40"/>
    </row>
    <row r="37569" spans="1:9" hidden="1" x14ac:dyDescent="0.25">
      <c r="A37569" s="40"/>
      <c r="I37569" s="40"/>
    </row>
    <row r="37570" spans="1:9" hidden="1" x14ac:dyDescent="0.25">
      <c r="A37570" s="40"/>
      <c r="I37570" s="40"/>
    </row>
    <row r="37571" spans="1:9" hidden="1" x14ac:dyDescent="0.25">
      <c r="A37571" s="40"/>
      <c r="I37571" s="40"/>
    </row>
    <row r="37572" spans="1:9" hidden="1" x14ac:dyDescent="0.25">
      <c r="A37572" s="40"/>
      <c r="I37572" s="40"/>
    </row>
    <row r="37573" spans="1:9" hidden="1" x14ac:dyDescent="0.25">
      <c r="A37573" s="40"/>
      <c r="I37573" s="40"/>
    </row>
    <row r="37574" spans="1:9" hidden="1" x14ac:dyDescent="0.25">
      <c r="A37574" s="40"/>
      <c r="I37574" s="40"/>
    </row>
    <row r="37575" spans="1:9" hidden="1" x14ac:dyDescent="0.25">
      <c r="A37575" s="40"/>
      <c r="I37575" s="40"/>
    </row>
    <row r="37576" spans="1:9" hidden="1" x14ac:dyDescent="0.25">
      <c r="A37576" s="40"/>
      <c r="I37576" s="40"/>
    </row>
    <row r="37577" spans="1:9" hidden="1" x14ac:dyDescent="0.25">
      <c r="A37577" s="40"/>
      <c r="I37577" s="40"/>
    </row>
    <row r="37578" spans="1:9" hidden="1" x14ac:dyDescent="0.25">
      <c r="A37578" s="40"/>
      <c r="I37578" s="40"/>
    </row>
    <row r="37579" spans="1:9" hidden="1" x14ac:dyDescent="0.25">
      <c r="A37579" s="40"/>
      <c r="I37579" s="40"/>
    </row>
    <row r="37580" spans="1:9" hidden="1" x14ac:dyDescent="0.25">
      <c r="A37580" s="40"/>
      <c r="I37580" s="40"/>
    </row>
    <row r="37581" spans="1:9" hidden="1" x14ac:dyDescent="0.25">
      <c r="A37581" s="40"/>
      <c r="I37581" s="40"/>
    </row>
    <row r="37582" spans="1:9" hidden="1" x14ac:dyDescent="0.25">
      <c r="A37582" s="40"/>
      <c r="I37582" s="40"/>
    </row>
    <row r="37583" spans="1:9" hidden="1" x14ac:dyDescent="0.25">
      <c r="A37583" s="40"/>
      <c r="I37583" s="40"/>
    </row>
    <row r="37584" spans="1:9" hidden="1" x14ac:dyDescent="0.25">
      <c r="A37584" s="40"/>
      <c r="I37584" s="40"/>
    </row>
    <row r="37585" spans="1:9" hidden="1" x14ac:dyDescent="0.25">
      <c r="A37585" s="40"/>
      <c r="I37585" s="40"/>
    </row>
    <row r="37586" spans="1:9" hidden="1" x14ac:dyDescent="0.25">
      <c r="A37586" s="40"/>
      <c r="I37586" s="40"/>
    </row>
    <row r="37587" spans="1:9" hidden="1" x14ac:dyDescent="0.25">
      <c r="A37587" s="40"/>
      <c r="I37587" s="40"/>
    </row>
    <row r="37588" spans="1:9" hidden="1" x14ac:dyDescent="0.25">
      <c r="A37588" s="40"/>
      <c r="I37588" s="40"/>
    </row>
    <row r="37589" spans="1:9" hidden="1" x14ac:dyDescent="0.25">
      <c r="A37589" s="40"/>
      <c r="I37589" s="40"/>
    </row>
    <row r="37590" spans="1:9" hidden="1" x14ac:dyDescent="0.25">
      <c r="A37590" s="40"/>
      <c r="I37590" s="40"/>
    </row>
    <row r="37591" spans="1:9" hidden="1" x14ac:dyDescent="0.25">
      <c r="A37591" s="40"/>
      <c r="I37591" s="40"/>
    </row>
    <row r="37592" spans="1:9" hidden="1" x14ac:dyDescent="0.25">
      <c r="A37592" s="40"/>
      <c r="I37592" s="40"/>
    </row>
    <row r="37593" spans="1:9" hidden="1" x14ac:dyDescent="0.25">
      <c r="A37593" s="40"/>
      <c r="I37593" s="40"/>
    </row>
    <row r="37594" spans="1:9" hidden="1" x14ac:dyDescent="0.25">
      <c r="A37594" s="40"/>
      <c r="I37594" s="40"/>
    </row>
    <row r="37595" spans="1:9" hidden="1" x14ac:dyDescent="0.25">
      <c r="A37595" s="40"/>
      <c r="I37595" s="40"/>
    </row>
    <row r="37596" spans="1:9" hidden="1" x14ac:dyDescent="0.25">
      <c r="A37596" s="40"/>
      <c r="I37596" s="40"/>
    </row>
    <row r="37597" spans="1:9" hidden="1" x14ac:dyDescent="0.25">
      <c r="A37597" s="40"/>
      <c r="I37597" s="40"/>
    </row>
    <row r="37598" spans="1:9" hidden="1" x14ac:dyDescent="0.25">
      <c r="A37598" s="40"/>
      <c r="I37598" s="40"/>
    </row>
    <row r="37599" spans="1:9" hidden="1" x14ac:dyDescent="0.25">
      <c r="A37599" s="40"/>
      <c r="I37599" s="40"/>
    </row>
    <row r="37600" spans="1:9" hidden="1" x14ac:dyDescent="0.25">
      <c r="A37600" s="40"/>
      <c r="I37600" s="40"/>
    </row>
    <row r="37601" spans="1:9" hidden="1" x14ac:dyDescent="0.25">
      <c r="A37601" s="40"/>
      <c r="I37601" s="40"/>
    </row>
    <row r="37602" spans="1:9" hidden="1" x14ac:dyDescent="0.25">
      <c r="A37602" s="40"/>
      <c r="I37602" s="40"/>
    </row>
    <row r="37603" spans="1:9" hidden="1" x14ac:dyDescent="0.25">
      <c r="A37603" s="40"/>
      <c r="I37603" s="40"/>
    </row>
    <row r="37604" spans="1:9" hidden="1" x14ac:dyDescent="0.25">
      <c r="A37604" s="40"/>
      <c r="I37604" s="40"/>
    </row>
    <row r="37605" spans="1:9" hidden="1" x14ac:dyDescent="0.25">
      <c r="A37605" s="40"/>
      <c r="I37605" s="40"/>
    </row>
    <row r="37606" spans="1:9" hidden="1" x14ac:dyDescent="0.25">
      <c r="A37606" s="40"/>
      <c r="I37606" s="40"/>
    </row>
    <row r="37607" spans="1:9" hidden="1" x14ac:dyDescent="0.25">
      <c r="A37607" s="40"/>
      <c r="I37607" s="40"/>
    </row>
    <row r="37608" spans="1:9" hidden="1" x14ac:dyDescent="0.25">
      <c r="A37608" s="40"/>
      <c r="I37608" s="40"/>
    </row>
    <row r="37609" spans="1:9" hidden="1" x14ac:dyDescent="0.25">
      <c r="A37609" s="40"/>
      <c r="I37609" s="40"/>
    </row>
    <row r="37610" spans="1:9" hidden="1" x14ac:dyDescent="0.25">
      <c r="A37610" s="40"/>
      <c r="I37610" s="40"/>
    </row>
    <row r="37611" spans="1:9" hidden="1" x14ac:dyDescent="0.25">
      <c r="A37611" s="40"/>
      <c r="I37611" s="40"/>
    </row>
    <row r="37612" spans="1:9" hidden="1" x14ac:dyDescent="0.25">
      <c r="A37612" s="40"/>
      <c r="I37612" s="40"/>
    </row>
    <row r="37613" spans="1:9" hidden="1" x14ac:dyDescent="0.25">
      <c r="A37613" s="40"/>
      <c r="I37613" s="40"/>
    </row>
    <row r="37614" spans="1:9" hidden="1" x14ac:dyDescent="0.25">
      <c r="A37614" s="40"/>
      <c r="I37614" s="40"/>
    </row>
    <row r="37615" spans="1:9" hidden="1" x14ac:dyDescent="0.25">
      <c r="A37615" s="40"/>
      <c r="I37615" s="40"/>
    </row>
    <row r="37616" spans="1:9" hidden="1" x14ac:dyDescent="0.25">
      <c r="A37616" s="40"/>
      <c r="I37616" s="40"/>
    </row>
    <row r="37617" spans="1:9" hidden="1" x14ac:dyDescent="0.25">
      <c r="A37617" s="40"/>
      <c r="I37617" s="40"/>
    </row>
    <row r="37618" spans="1:9" hidden="1" x14ac:dyDescent="0.25">
      <c r="A37618" s="40"/>
      <c r="I37618" s="40"/>
    </row>
    <row r="37619" spans="1:9" hidden="1" x14ac:dyDescent="0.25">
      <c r="A37619" s="40"/>
      <c r="I37619" s="40"/>
    </row>
    <row r="37620" spans="1:9" hidden="1" x14ac:dyDescent="0.25">
      <c r="A37620" s="40"/>
      <c r="I37620" s="40"/>
    </row>
    <row r="37621" spans="1:9" hidden="1" x14ac:dyDescent="0.25">
      <c r="A37621" s="40"/>
      <c r="I37621" s="40"/>
    </row>
    <row r="37622" spans="1:9" hidden="1" x14ac:dyDescent="0.25">
      <c r="A37622" s="40"/>
      <c r="I37622" s="40"/>
    </row>
    <row r="37623" spans="1:9" hidden="1" x14ac:dyDescent="0.25">
      <c r="A37623" s="40"/>
      <c r="I37623" s="40"/>
    </row>
    <row r="37624" spans="1:9" hidden="1" x14ac:dyDescent="0.25">
      <c r="A37624" s="40"/>
      <c r="I37624" s="40"/>
    </row>
    <row r="37625" spans="1:9" hidden="1" x14ac:dyDescent="0.25">
      <c r="A37625" s="40"/>
      <c r="I37625" s="40"/>
    </row>
    <row r="37626" spans="1:9" hidden="1" x14ac:dyDescent="0.25">
      <c r="A37626" s="40"/>
      <c r="I37626" s="40"/>
    </row>
    <row r="37627" spans="1:9" hidden="1" x14ac:dyDescent="0.25">
      <c r="A37627" s="40"/>
      <c r="I37627" s="40"/>
    </row>
    <row r="37628" spans="1:9" hidden="1" x14ac:dyDescent="0.25">
      <c r="A37628" s="40"/>
      <c r="I37628" s="40"/>
    </row>
    <row r="37629" spans="1:9" hidden="1" x14ac:dyDescent="0.25">
      <c r="A37629" s="40"/>
      <c r="I37629" s="40"/>
    </row>
    <row r="37630" spans="1:9" hidden="1" x14ac:dyDescent="0.25">
      <c r="A37630" s="40"/>
      <c r="I37630" s="40"/>
    </row>
    <row r="37631" spans="1:9" hidden="1" x14ac:dyDescent="0.25">
      <c r="A37631" s="40"/>
      <c r="I37631" s="40"/>
    </row>
    <row r="37632" spans="1:9" hidden="1" x14ac:dyDescent="0.25">
      <c r="A37632" s="40"/>
      <c r="I37632" s="40"/>
    </row>
    <row r="37633" spans="1:9" hidden="1" x14ac:dyDescent="0.25">
      <c r="A37633" s="40"/>
      <c r="I37633" s="40"/>
    </row>
    <row r="37634" spans="1:9" hidden="1" x14ac:dyDescent="0.25">
      <c r="A37634" s="40"/>
      <c r="I37634" s="40"/>
    </row>
    <row r="37635" spans="1:9" hidden="1" x14ac:dyDescent="0.25">
      <c r="A37635" s="40"/>
      <c r="I37635" s="40"/>
    </row>
    <row r="37636" spans="1:9" hidden="1" x14ac:dyDescent="0.25">
      <c r="A37636" s="40"/>
      <c r="I37636" s="40"/>
    </row>
    <row r="37637" spans="1:9" hidden="1" x14ac:dyDescent="0.25">
      <c r="A37637" s="40"/>
      <c r="I37637" s="40"/>
    </row>
    <row r="37638" spans="1:9" hidden="1" x14ac:dyDescent="0.25">
      <c r="A37638" s="40"/>
      <c r="I37638" s="40"/>
    </row>
    <row r="37639" spans="1:9" hidden="1" x14ac:dyDescent="0.25">
      <c r="A37639" s="40"/>
      <c r="I37639" s="40"/>
    </row>
    <row r="37640" spans="1:9" hidden="1" x14ac:dyDescent="0.25">
      <c r="A37640" s="40"/>
      <c r="I37640" s="40"/>
    </row>
    <row r="37641" spans="1:9" hidden="1" x14ac:dyDescent="0.25">
      <c r="A37641" s="40"/>
      <c r="I37641" s="40"/>
    </row>
    <row r="37642" spans="1:9" hidden="1" x14ac:dyDescent="0.25">
      <c r="A37642" s="40"/>
      <c r="I37642" s="40"/>
    </row>
    <row r="37643" spans="1:9" hidden="1" x14ac:dyDescent="0.25">
      <c r="A37643" s="40"/>
      <c r="I37643" s="40"/>
    </row>
    <row r="37644" spans="1:9" hidden="1" x14ac:dyDescent="0.25">
      <c r="A37644" s="40"/>
      <c r="I37644" s="40"/>
    </row>
    <row r="37645" spans="1:9" hidden="1" x14ac:dyDescent="0.25">
      <c r="A37645" s="40"/>
      <c r="I37645" s="40"/>
    </row>
    <row r="37646" spans="1:9" hidden="1" x14ac:dyDescent="0.25">
      <c r="A37646" s="40"/>
      <c r="I37646" s="40"/>
    </row>
    <row r="37647" spans="1:9" hidden="1" x14ac:dyDescent="0.25">
      <c r="A37647" s="40"/>
      <c r="I37647" s="40"/>
    </row>
    <row r="37648" spans="1:9" hidden="1" x14ac:dyDescent="0.25">
      <c r="A37648" s="40"/>
      <c r="I37648" s="40"/>
    </row>
    <row r="37649" spans="1:9" hidden="1" x14ac:dyDescent="0.25">
      <c r="A37649" s="40"/>
      <c r="I37649" s="40"/>
    </row>
    <row r="37650" spans="1:9" hidden="1" x14ac:dyDescent="0.25">
      <c r="A37650" s="40"/>
      <c r="I37650" s="40"/>
    </row>
    <row r="37651" spans="1:9" hidden="1" x14ac:dyDescent="0.25">
      <c r="A37651" s="40"/>
      <c r="I37651" s="40"/>
    </row>
    <row r="37652" spans="1:9" hidden="1" x14ac:dyDescent="0.25">
      <c r="A37652" s="40"/>
      <c r="I37652" s="40"/>
    </row>
    <row r="37653" spans="1:9" hidden="1" x14ac:dyDescent="0.25">
      <c r="A37653" s="40"/>
      <c r="I37653" s="40"/>
    </row>
    <row r="37654" spans="1:9" hidden="1" x14ac:dyDescent="0.25">
      <c r="A37654" s="40"/>
      <c r="I37654" s="40"/>
    </row>
    <row r="37655" spans="1:9" hidden="1" x14ac:dyDescent="0.25">
      <c r="A37655" s="40"/>
      <c r="I37655" s="40"/>
    </row>
    <row r="37656" spans="1:9" hidden="1" x14ac:dyDescent="0.25">
      <c r="A37656" s="40"/>
      <c r="I37656" s="40"/>
    </row>
    <row r="37657" spans="1:9" hidden="1" x14ac:dyDescent="0.25">
      <c r="A37657" s="40"/>
      <c r="I37657" s="40"/>
    </row>
    <row r="37658" spans="1:9" hidden="1" x14ac:dyDescent="0.25">
      <c r="A37658" s="40"/>
      <c r="I37658" s="40"/>
    </row>
    <row r="37659" spans="1:9" hidden="1" x14ac:dyDescent="0.25">
      <c r="A37659" s="40"/>
      <c r="I37659" s="40"/>
    </row>
    <row r="37660" spans="1:9" hidden="1" x14ac:dyDescent="0.25">
      <c r="A37660" s="40"/>
      <c r="I37660" s="40"/>
    </row>
    <row r="37661" spans="1:9" hidden="1" x14ac:dyDescent="0.25">
      <c r="A37661" s="40"/>
      <c r="I37661" s="40"/>
    </row>
    <row r="37662" spans="1:9" hidden="1" x14ac:dyDescent="0.25">
      <c r="A37662" s="40"/>
      <c r="I37662" s="40"/>
    </row>
    <row r="37663" spans="1:9" hidden="1" x14ac:dyDescent="0.25">
      <c r="A37663" s="40"/>
      <c r="I37663" s="40"/>
    </row>
    <row r="37664" spans="1:9" hidden="1" x14ac:dyDescent="0.25">
      <c r="A37664" s="40"/>
      <c r="I37664" s="40"/>
    </row>
    <row r="37665" spans="1:9" hidden="1" x14ac:dyDescent="0.25">
      <c r="A37665" s="40"/>
      <c r="I37665" s="40"/>
    </row>
    <row r="37666" spans="1:9" hidden="1" x14ac:dyDescent="0.25">
      <c r="A37666" s="40"/>
      <c r="I37666" s="40"/>
    </row>
    <row r="37667" spans="1:9" hidden="1" x14ac:dyDescent="0.25">
      <c r="A37667" s="40"/>
      <c r="I37667" s="40"/>
    </row>
    <row r="37668" spans="1:9" hidden="1" x14ac:dyDescent="0.25">
      <c r="A37668" s="40"/>
      <c r="I37668" s="40"/>
    </row>
    <row r="37669" spans="1:9" hidden="1" x14ac:dyDescent="0.25">
      <c r="A37669" s="40"/>
      <c r="I37669" s="40"/>
    </row>
    <row r="37670" spans="1:9" hidden="1" x14ac:dyDescent="0.25">
      <c r="A37670" s="40"/>
      <c r="I37670" s="40"/>
    </row>
    <row r="37671" spans="1:9" hidden="1" x14ac:dyDescent="0.25">
      <c r="A37671" s="40"/>
      <c r="I37671" s="40"/>
    </row>
    <row r="37672" spans="1:9" hidden="1" x14ac:dyDescent="0.25">
      <c r="A37672" s="40"/>
      <c r="I37672" s="40"/>
    </row>
    <row r="37673" spans="1:9" hidden="1" x14ac:dyDescent="0.25">
      <c r="A37673" s="40"/>
      <c r="I37673" s="40"/>
    </row>
    <row r="37674" spans="1:9" hidden="1" x14ac:dyDescent="0.25">
      <c r="A37674" s="40"/>
      <c r="I37674" s="40"/>
    </row>
    <row r="37675" spans="1:9" hidden="1" x14ac:dyDescent="0.25">
      <c r="A37675" s="40"/>
      <c r="I37675" s="40"/>
    </row>
    <row r="37676" spans="1:9" hidden="1" x14ac:dyDescent="0.25">
      <c r="A37676" s="40"/>
      <c r="I37676" s="40"/>
    </row>
    <row r="37677" spans="1:9" hidden="1" x14ac:dyDescent="0.25">
      <c r="A37677" s="40"/>
      <c r="I37677" s="40"/>
    </row>
    <row r="37678" spans="1:9" hidden="1" x14ac:dyDescent="0.25">
      <c r="A37678" s="40"/>
      <c r="I37678" s="40"/>
    </row>
    <row r="37679" spans="1:9" hidden="1" x14ac:dyDescent="0.25">
      <c r="A37679" s="40"/>
      <c r="I37679" s="40"/>
    </row>
    <row r="37680" spans="1:9" hidden="1" x14ac:dyDescent="0.25">
      <c r="A37680" s="40"/>
      <c r="I37680" s="40"/>
    </row>
    <row r="37681" spans="1:9" hidden="1" x14ac:dyDescent="0.25">
      <c r="A37681" s="40"/>
      <c r="I37681" s="40"/>
    </row>
    <row r="37682" spans="1:9" hidden="1" x14ac:dyDescent="0.25">
      <c r="A37682" s="40"/>
      <c r="I37682" s="40"/>
    </row>
    <row r="37683" spans="1:9" hidden="1" x14ac:dyDescent="0.25">
      <c r="A37683" s="40"/>
      <c r="I37683" s="40"/>
    </row>
    <row r="37684" spans="1:9" hidden="1" x14ac:dyDescent="0.25">
      <c r="A37684" s="40"/>
      <c r="I37684" s="40"/>
    </row>
    <row r="37685" spans="1:9" hidden="1" x14ac:dyDescent="0.25">
      <c r="A37685" s="40"/>
      <c r="I37685" s="40"/>
    </row>
    <row r="37686" spans="1:9" hidden="1" x14ac:dyDescent="0.25">
      <c r="A37686" s="40"/>
      <c r="I37686" s="40"/>
    </row>
    <row r="37687" spans="1:9" hidden="1" x14ac:dyDescent="0.25">
      <c r="A37687" s="40"/>
      <c r="I37687" s="40"/>
    </row>
    <row r="37688" spans="1:9" hidden="1" x14ac:dyDescent="0.25">
      <c r="A37688" s="40"/>
      <c r="I37688" s="40"/>
    </row>
    <row r="37689" spans="1:9" hidden="1" x14ac:dyDescent="0.25">
      <c r="A37689" s="40"/>
      <c r="I37689" s="40"/>
    </row>
    <row r="37690" spans="1:9" hidden="1" x14ac:dyDescent="0.25">
      <c r="A37690" s="40"/>
      <c r="I37690" s="40"/>
    </row>
    <row r="37691" spans="1:9" hidden="1" x14ac:dyDescent="0.25">
      <c r="A37691" s="40"/>
      <c r="I37691" s="40"/>
    </row>
    <row r="37692" spans="1:9" hidden="1" x14ac:dyDescent="0.25">
      <c r="A37692" s="40"/>
      <c r="I37692" s="40"/>
    </row>
    <row r="37693" spans="1:9" hidden="1" x14ac:dyDescent="0.25">
      <c r="A37693" s="40"/>
      <c r="I37693" s="40"/>
    </row>
    <row r="37694" spans="1:9" hidden="1" x14ac:dyDescent="0.25">
      <c r="A37694" s="40"/>
      <c r="I37694" s="40"/>
    </row>
    <row r="37695" spans="1:9" hidden="1" x14ac:dyDescent="0.25">
      <c r="A37695" s="40"/>
      <c r="I37695" s="40"/>
    </row>
    <row r="37696" spans="1:9" hidden="1" x14ac:dyDescent="0.25">
      <c r="A37696" s="40"/>
      <c r="I37696" s="40"/>
    </row>
    <row r="37697" spans="1:9" hidden="1" x14ac:dyDescent="0.25">
      <c r="A37697" s="40"/>
      <c r="I37697" s="40"/>
    </row>
    <row r="37698" spans="1:9" hidden="1" x14ac:dyDescent="0.25">
      <c r="A37698" s="40"/>
      <c r="I37698" s="40"/>
    </row>
    <row r="37699" spans="1:9" hidden="1" x14ac:dyDescent="0.25">
      <c r="A37699" s="40"/>
      <c r="I37699" s="40"/>
    </row>
    <row r="37700" spans="1:9" hidden="1" x14ac:dyDescent="0.25">
      <c r="A37700" s="40"/>
      <c r="I37700" s="40"/>
    </row>
    <row r="37701" spans="1:9" hidden="1" x14ac:dyDescent="0.25">
      <c r="A37701" s="40"/>
      <c r="I37701" s="40"/>
    </row>
    <row r="37702" spans="1:9" hidden="1" x14ac:dyDescent="0.25">
      <c r="A37702" s="40"/>
      <c r="I37702" s="40"/>
    </row>
    <row r="37703" spans="1:9" hidden="1" x14ac:dyDescent="0.25">
      <c r="A37703" s="40"/>
      <c r="I37703" s="40"/>
    </row>
    <row r="37704" spans="1:9" hidden="1" x14ac:dyDescent="0.25">
      <c r="A37704" s="40"/>
      <c r="I37704" s="40"/>
    </row>
    <row r="37705" spans="1:9" hidden="1" x14ac:dyDescent="0.25">
      <c r="A37705" s="40"/>
      <c r="I37705" s="40"/>
    </row>
    <row r="37706" spans="1:9" hidden="1" x14ac:dyDescent="0.25">
      <c r="A37706" s="40"/>
      <c r="I37706" s="40"/>
    </row>
    <row r="37707" spans="1:9" hidden="1" x14ac:dyDescent="0.25">
      <c r="A37707" s="40"/>
      <c r="I37707" s="40"/>
    </row>
    <row r="37708" spans="1:9" hidden="1" x14ac:dyDescent="0.25">
      <c r="A37708" s="40"/>
      <c r="I37708" s="40"/>
    </row>
    <row r="37709" spans="1:9" hidden="1" x14ac:dyDescent="0.25">
      <c r="A37709" s="40"/>
      <c r="I37709" s="40"/>
    </row>
    <row r="37710" spans="1:9" hidden="1" x14ac:dyDescent="0.25">
      <c r="A37710" s="40"/>
      <c r="I37710" s="40"/>
    </row>
    <row r="37711" spans="1:9" hidden="1" x14ac:dyDescent="0.25">
      <c r="A37711" s="40"/>
      <c r="I37711" s="40"/>
    </row>
    <row r="37712" spans="1:9" hidden="1" x14ac:dyDescent="0.25">
      <c r="A37712" s="40"/>
      <c r="I37712" s="40"/>
    </row>
    <row r="37713" spans="1:9" hidden="1" x14ac:dyDescent="0.25">
      <c r="A37713" s="40"/>
      <c r="I37713" s="40"/>
    </row>
    <row r="37714" spans="1:9" hidden="1" x14ac:dyDescent="0.25">
      <c r="A37714" s="40"/>
      <c r="I37714" s="40"/>
    </row>
    <row r="37715" spans="1:9" hidden="1" x14ac:dyDescent="0.25">
      <c r="A37715" s="40"/>
      <c r="I37715" s="40"/>
    </row>
    <row r="37716" spans="1:9" hidden="1" x14ac:dyDescent="0.25">
      <c r="A37716" s="40"/>
      <c r="I37716" s="40"/>
    </row>
    <row r="37717" spans="1:9" hidden="1" x14ac:dyDescent="0.25">
      <c r="A37717" s="40"/>
      <c r="I37717" s="40"/>
    </row>
    <row r="37718" spans="1:9" hidden="1" x14ac:dyDescent="0.25">
      <c r="A37718" s="40"/>
      <c r="I37718" s="40"/>
    </row>
    <row r="37719" spans="1:9" hidden="1" x14ac:dyDescent="0.25">
      <c r="A37719" s="40"/>
      <c r="I37719" s="40"/>
    </row>
    <row r="37720" spans="1:9" hidden="1" x14ac:dyDescent="0.25">
      <c r="A37720" s="40"/>
      <c r="I37720" s="40"/>
    </row>
    <row r="37721" spans="1:9" hidden="1" x14ac:dyDescent="0.25">
      <c r="A37721" s="40"/>
      <c r="I37721" s="40"/>
    </row>
    <row r="37722" spans="1:9" hidden="1" x14ac:dyDescent="0.25">
      <c r="A37722" s="40"/>
      <c r="I37722" s="40"/>
    </row>
    <row r="37723" spans="1:9" hidden="1" x14ac:dyDescent="0.25">
      <c r="A37723" s="40"/>
      <c r="I37723" s="40"/>
    </row>
    <row r="37724" spans="1:9" hidden="1" x14ac:dyDescent="0.25">
      <c r="A37724" s="40"/>
      <c r="I37724" s="40"/>
    </row>
    <row r="37725" spans="1:9" hidden="1" x14ac:dyDescent="0.25">
      <c r="A37725" s="40"/>
      <c r="I37725" s="40"/>
    </row>
    <row r="37726" spans="1:9" hidden="1" x14ac:dyDescent="0.25">
      <c r="A37726" s="40"/>
      <c r="I37726" s="40"/>
    </row>
    <row r="37727" spans="1:9" hidden="1" x14ac:dyDescent="0.25">
      <c r="A37727" s="40"/>
      <c r="I37727" s="40"/>
    </row>
    <row r="37728" spans="1:9" hidden="1" x14ac:dyDescent="0.25">
      <c r="A37728" s="40"/>
      <c r="I37728" s="40"/>
    </row>
    <row r="37729" spans="1:9" hidden="1" x14ac:dyDescent="0.25">
      <c r="A37729" s="40"/>
      <c r="I37729" s="40"/>
    </row>
    <row r="37730" spans="1:9" hidden="1" x14ac:dyDescent="0.25">
      <c r="A37730" s="40"/>
      <c r="I37730" s="40"/>
    </row>
    <row r="37731" spans="1:9" hidden="1" x14ac:dyDescent="0.25">
      <c r="A37731" s="40"/>
      <c r="I37731" s="40"/>
    </row>
    <row r="37732" spans="1:9" hidden="1" x14ac:dyDescent="0.25">
      <c r="A37732" s="40"/>
      <c r="I37732" s="40"/>
    </row>
    <row r="37733" spans="1:9" hidden="1" x14ac:dyDescent="0.25">
      <c r="A37733" s="40"/>
      <c r="I37733" s="40"/>
    </row>
    <row r="37734" spans="1:9" hidden="1" x14ac:dyDescent="0.25">
      <c r="A37734" s="40"/>
      <c r="I37734" s="40"/>
    </row>
    <row r="37735" spans="1:9" hidden="1" x14ac:dyDescent="0.25">
      <c r="A37735" s="40"/>
      <c r="I37735" s="40"/>
    </row>
    <row r="37736" spans="1:9" hidden="1" x14ac:dyDescent="0.25">
      <c r="A37736" s="40"/>
      <c r="I37736" s="40"/>
    </row>
    <row r="37737" spans="1:9" hidden="1" x14ac:dyDescent="0.25">
      <c r="A37737" s="40"/>
      <c r="I37737" s="40"/>
    </row>
    <row r="37738" spans="1:9" hidden="1" x14ac:dyDescent="0.25">
      <c r="A37738" s="40"/>
      <c r="I37738" s="40"/>
    </row>
    <row r="37739" spans="1:9" hidden="1" x14ac:dyDescent="0.25">
      <c r="A37739" s="40"/>
      <c r="I37739" s="40"/>
    </row>
    <row r="37740" spans="1:9" hidden="1" x14ac:dyDescent="0.25">
      <c r="A37740" s="40"/>
      <c r="I37740" s="40"/>
    </row>
    <row r="37741" spans="1:9" hidden="1" x14ac:dyDescent="0.25">
      <c r="A37741" s="40"/>
      <c r="I37741" s="40"/>
    </row>
    <row r="37742" spans="1:9" hidden="1" x14ac:dyDescent="0.25">
      <c r="A37742" s="40"/>
      <c r="I37742" s="40"/>
    </row>
    <row r="37743" spans="1:9" hidden="1" x14ac:dyDescent="0.25">
      <c r="A37743" s="40"/>
      <c r="I37743" s="40"/>
    </row>
    <row r="37744" spans="1:9" hidden="1" x14ac:dyDescent="0.25">
      <c r="A37744" s="40"/>
      <c r="I37744" s="40"/>
    </row>
    <row r="37745" spans="1:9" hidden="1" x14ac:dyDescent="0.25">
      <c r="A37745" s="40"/>
      <c r="I37745" s="40"/>
    </row>
    <row r="37746" spans="1:9" hidden="1" x14ac:dyDescent="0.25">
      <c r="A37746" s="40"/>
      <c r="I37746" s="40"/>
    </row>
    <row r="37747" spans="1:9" hidden="1" x14ac:dyDescent="0.25">
      <c r="A37747" s="40"/>
      <c r="I37747" s="40"/>
    </row>
    <row r="37748" spans="1:9" hidden="1" x14ac:dyDescent="0.25">
      <c r="A37748" s="40"/>
      <c r="I37748" s="40"/>
    </row>
    <row r="37749" spans="1:9" hidden="1" x14ac:dyDescent="0.25">
      <c r="A37749" s="40"/>
      <c r="I37749" s="40"/>
    </row>
    <row r="37750" spans="1:9" hidden="1" x14ac:dyDescent="0.25">
      <c r="A37750" s="40"/>
      <c r="I37750" s="40"/>
    </row>
    <row r="37751" spans="1:9" hidden="1" x14ac:dyDescent="0.25">
      <c r="A37751" s="40"/>
      <c r="I37751" s="40"/>
    </row>
    <row r="37752" spans="1:9" hidden="1" x14ac:dyDescent="0.25">
      <c r="A37752" s="40"/>
      <c r="I37752" s="40"/>
    </row>
    <row r="37753" spans="1:9" hidden="1" x14ac:dyDescent="0.25">
      <c r="A37753" s="40"/>
      <c r="I37753" s="40"/>
    </row>
    <row r="37754" spans="1:9" hidden="1" x14ac:dyDescent="0.25">
      <c r="A37754" s="40"/>
      <c r="I37754" s="40"/>
    </row>
    <row r="37755" spans="1:9" hidden="1" x14ac:dyDescent="0.25">
      <c r="A37755" s="40"/>
      <c r="I37755" s="40"/>
    </row>
    <row r="37756" spans="1:9" hidden="1" x14ac:dyDescent="0.25">
      <c r="A37756" s="40"/>
      <c r="I37756" s="40"/>
    </row>
    <row r="37757" spans="1:9" hidden="1" x14ac:dyDescent="0.25">
      <c r="A37757" s="40"/>
      <c r="I37757" s="40"/>
    </row>
    <row r="37758" spans="1:9" hidden="1" x14ac:dyDescent="0.25">
      <c r="A37758" s="40"/>
      <c r="I37758" s="40"/>
    </row>
    <row r="37759" spans="1:9" hidden="1" x14ac:dyDescent="0.25">
      <c r="A37759" s="40"/>
      <c r="I37759" s="40"/>
    </row>
    <row r="37760" spans="1:9" hidden="1" x14ac:dyDescent="0.25">
      <c r="A37760" s="40"/>
      <c r="I37760" s="40"/>
    </row>
    <row r="37761" spans="1:9" hidden="1" x14ac:dyDescent="0.25">
      <c r="A37761" s="40"/>
      <c r="I37761" s="40"/>
    </row>
    <row r="37762" spans="1:9" hidden="1" x14ac:dyDescent="0.25">
      <c r="A37762" s="40"/>
      <c r="I37762" s="40"/>
    </row>
    <row r="37763" spans="1:9" hidden="1" x14ac:dyDescent="0.25">
      <c r="A37763" s="40"/>
      <c r="I37763" s="40"/>
    </row>
    <row r="37764" spans="1:9" hidden="1" x14ac:dyDescent="0.25">
      <c r="A37764" s="40"/>
      <c r="I37764" s="40"/>
    </row>
    <row r="37765" spans="1:9" hidden="1" x14ac:dyDescent="0.25">
      <c r="A37765" s="40"/>
      <c r="I37765" s="40"/>
    </row>
    <row r="37766" spans="1:9" hidden="1" x14ac:dyDescent="0.25">
      <c r="A37766" s="40"/>
      <c r="I37766" s="40"/>
    </row>
    <row r="37767" spans="1:9" hidden="1" x14ac:dyDescent="0.25">
      <c r="A37767" s="40"/>
      <c r="I37767" s="40"/>
    </row>
    <row r="37768" spans="1:9" hidden="1" x14ac:dyDescent="0.25">
      <c r="A37768" s="40"/>
      <c r="I37768" s="40"/>
    </row>
    <row r="37769" spans="1:9" hidden="1" x14ac:dyDescent="0.25">
      <c r="A37769" s="40"/>
      <c r="I37769" s="40"/>
    </row>
    <row r="37770" spans="1:9" hidden="1" x14ac:dyDescent="0.25">
      <c r="A37770" s="40"/>
      <c r="I37770" s="40"/>
    </row>
    <row r="37771" spans="1:9" hidden="1" x14ac:dyDescent="0.25">
      <c r="A37771" s="40"/>
      <c r="I37771" s="40"/>
    </row>
    <row r="37772" spans="1:9" hidden="1" x14ac:dyDescent="0.25">
      <c r="A37772" s="40"/>
      <c r="I37772" s="40"/>
    </row>
    <row r="37773" spans="1:9" hidden="1" x14ac:dyDescent="0.25">
      <c r="A37773" s="40"/>
      <c r="I37773" s="40"/>
    </row>
    <row r="37774" spans="1:9" hidden="1" x14ac:dyDescent="0.25">
      <c r="A37774" s="40"/>
      <c r="I37774" s="40"/>
    </row>
    <row r="37775" spans="1:9" hidden="1" x14ac:dyDescent="0.25">
      <c r="A37775" s="40"/>
      <c r="I37775" s="40"/>
    </row>
    <row r="37776" spans="1:9" hidden="1" x14ac:dyDescent="0.25">
      <c r="A37776" s="40"/>
      <c r="I37776" s="40"/>
    </row>
    <row r="37777" spans="1:9" hidden="1" x14ac:dyDescent="0.25">
      <c r="A37777" s="40"/>
      <c r="I37777" s="40"/>
    </row>
    <row r="37778" spans="1:9" hidden="1" x14ac:dyDescent="0.25">
      <c r="A37778" s="40"/>
      <c r="I37778" s="40"/>
    </row>
    <row r="37779" spans="1:9" hidden="1" x14ac:dyDescent="0.25">
      <c r="A37779" s="40"/>
      <c r="I37779" s="40"/>
    </row>
    <row r="37780" spans="1:9" hidden="1" x14ac:dyDescent="0.25">
      <c r="A37780" s="40"/>
      <c r="I37780" s="40"/>
    </row>
    <row r="37781" spans="1:9" hidden="1" x14ac:dyDescent="0.25">
      <c r="A37781" s="40"/>
      <c r="I37781" s="40"/>
    </row>
    <row r="37782" spans="1:9" hidden="1" x14ac:dyDescent="0.25">
      <c r="A37782" s="40"/>
      <c r="I37782" s="40"/>
    </row>
    <row r="37783" spans="1:9" hidden="1" x14ac:dyDescent="0.25">
      <c r="A37783" s="40"/>
      <c r="I37783" s="40"/>
    </row>
    <row r="37784" spans="1:9" hidden="1" x14ac:dyDescent="0.25">
      <c r="A37784" s="40"/>
      <c r="I37784" s="40"/>
    </row>
    <row r="37785" spans="1:9" hidden="1" x14ac:dyDescent="0.25">
      <c r="A37785" s="40"/>
      <c r="I37785" s="40"/>
    </row>
    <row r="37786" spans="1:9" hidden="1" x14ac:dyDescent="0.25">
      <c r="A37786" s="40"/>
      <c r="I37786" s="40"/>
    </row>
    <row r="37787" spans="1:9" hidden="1" x14ac:dyDescent="0.25">
      <c r="A37787" s="40"/>
      <c r="I37787" s="40"/>
    </row>
    <row r="37788" spans="1:9" hidden="1" x14ac:dyDescent="0.25">
      <c r="A37788" s="40"/>
      <c r="I37788" s="40"/>
    </row>
    <row r="37789" spans="1:9" hidden="1" x14ac:dyDescent="0.25">
      <c r="A37789" s="40"/>
      <c r="I37789" s="40"/>
    </row>
    <row r="37790" spans="1:9" hidden="1" x14ac:dyDescent="0.25">
      <c r="A37790" s="40"/>
      <c r="I37790" s="40"/>
    </row>
    <row r="37791" spans="1:9" hidden="1" x14ac:dyDescent="0.25">
      <c r="A37791" s="40"/>
      <c r="I37791" s="40"/>
    </row>
    <row r="37792" spans="1:9" hidden="1" x14ac:dyDescent="0.25">
      <c r="A37792" s="40"/>
      <c r="I37792" s="40"/>
    </row>
    <row r="37793" spans="1:9" hidden="1" x14ac:dyDescent="0.25">
      <c r="A37793" s="40"/>
      <c r="I37793" s="40"/>
    </row>
    <row r="37794" spans="1:9" hidden="1" x14ac:dyDescent="0.25">
      <c r="A37794" s="40"/>
      <c r="I37794" s="40"/>
    </row>
    <row r="37795" spans="1:9" hidden="1" x14ac:dyDescent="0.25">
      <c r="A37795" s="40"/>
      <c r="I37795" s="40"/>
    </row>
    <row r="37796" spans="1:9" hidden="1" x14ac:dyDescent="0.25">
      <c r="A37796" s="40"/>
      <c r="I37796" s="40"/>
    </row>
    <row r="37797" spans="1:9" hidden="1" x14ac:dyDescent="0.25">
      <c r="A37797" s="40"/>
      <c r="I37797" s="40"/>
    </row>
    <row r="37798" spans="1:9" hidden="1" x14ac:dyDescent="0.25">
      <c r="A37798" s="40"/>
      <c r="I37798" s="40"/>
    </row>
    <row r="37799" spans="1:9" hidden="1" x14ac:dyDescent="0.25">
      <c r="A37799" s="40"/>
      <c r="I37799" s="40"/>
    </row>
    <row r="37800" spans="1:9" hidden="1" x14ac:dyDescent="0.25">
      <c r="A37800" s="40"/>
      <c r="I37800" s="40"/>
    </row>
    <row r="37801" spans="1:9" hidden="1" x14ac:dyDescent="0.25">
      <c r="A37801" s="40"/>
      <c r="I37801" s="40"/>
    </row>
    <row r="37802" spans="1:9" hidden="1" x14ac:dyDescent="0.25">
      <c r="A37802" s="40"/>
      <c r="I37802" s="40"/>
    </row>
    <row r="37803" spans="1:9" hidden="1" x14ac:dyDescent="0.25">
      <c r="A37803" s="40"/>
      <c r="I37803" s="40"/>
    </row>
    <row r="37804" spans="1:9" hidden="1" x14ac:dyDescent="0.25">
      <c r="A37804" s="40"/>
      <c r="I37804" s="40"/>
    </row>
    <row r="37805" spans="1:9" hidden="1" x14ac:dyDescent="0.25">
      <c r="A37805" s="40"/>
      <c r="I37805" s="40"/>
    </row>
    <row r="37806" spans="1:9" hidden="1" x14ac:dyDescent="0.25">
      <c r="A37806" s="40"/>
      <c r="I37806" s="40"/>
    </row>
    <row r="37807" spans="1:9" hidden="1" x14ac:dyDescent="0.25">
      <c r="A37807" s="40"/>
      <c r="I37807" s="40"/>
    </row>
    <row r="37808" spans="1:9" hidden="1" x14ac:dyDescent="0.25">
      <c r="A37808" s="40"/>
      <c r="I37808" s="40"/>
    </row>
    <row r="37809" spans="1:9" hidden="1" x14ac:dyDescent="0.25">
      <c r="A37809" s="40"/>
      <c r="I37809" s="40"/>
    </row>
    <row r="37810" spans="1:9" hidden="1" x14ac:dyDescent="0.25">
      <c r="A37810" s="40"/>
      <c r="I37810" s="40"/>
    </row>
    <row r="37811" spans="1:9" hidden="1" x14ac:dyDescent="0.25">
      <c r="A37811" s="40"/>
      <c r="I37811" s="40"/>
    </row>
    <row r="37812" spans="1:9" hidden="1" x14ac:dyDescent="0.25">
      <c r="A37812" s="40"/>
      <c r="I37812" s="40"/>
    </row>
    <row r="37813" spans="1:9" hidden="1" x14ac:dyDescent="0.25">
      <c r="A37813" s="40"/>
      <c r="I37813" s="40"/>
    </row>
    <row r="37814" spans="1:9" hidden="1" x14ac:dyDescent="0.25">
      <c r="A37814" s="40"/>
      <c r="I37814" s="40"/>
    </row>
    <row r="37815" spans="1:9" hidden="1" x14ac:dyDescent="0.25">
      <c r="A37815" s="40"/>
      <c r="I37815" s="40"/>
    </row>
    <row r="37816" spans="1:9" hidden="1" x14ac:dyDescent="0.25">
      <c r="A37816" s="40"/>
      <c r="I37816" s="40"/>
    </row>
    <row r="37817" spans="1:9" hidden="1" x14ac:dyDescent="0.25">
      <c r="A37817" s="40"/>
      <c r="I37817" s="40"/>
    </row>
    <row r="37818" spans="1:9" hidden="1" x14ac:dyDescent="0.25">
      <c r="A37818" s="40"/>
      <c r="I37818" s="40"/>
    </row>
    <row r="37819" spans="1:9" hidden="1" x14ac:dyDescent="0.25">
      <c r="A37819" s="40"/>
      <c r="I37819" s="40"/>
    </row>
    <row r="37820" spans="1:9" hidden="1" x14ac:dyDescent="0.25">
      <c r="A37820" s="40"/>
      <c r="I37820" s="40"/>
    </row>
    <row r="37821" spans="1:9" hidden="1" x14ac:dyDescent="0.25">
      <c r="A37821" s="40"/>
      <c r="I37821" s="40"/>
    </row>
    <row r="37822" spans="1:9" hidden="1" x14ac:dyDescent="0.25">
      <c r="A37822" s="40"/>
      <c r="I37822" s="40"/>
    </row>
    <row r="37823" spans="1:9" hidden="1" x14ac:dyDescent="0.25">
      <c r="A37823" s="40"/>
      <c r="I37823" s="40"/>
    </row>
    <row r="37824" spans="1:9" hidden="1" x14ac:dyDescent="0.25">
      <c r="A37824" s="40"/>
      <c r="I37824" s="40"/>
    </row>
    <row r="37825" spans="1:9" hidden="1" x14ac:dyDescent="0.25">
      <c r="A37825" s="40"/>
      <c r="I37825" s="40"/>
    </row>
    <row r="37826" spans="1:9" hidden="1" x14ac:dyDescent="0.25">
      <c r="A37826" s="40"/>
      <c r="I37826" s="40"/>
    </row>
    <row r="37827" spans="1:9" hidden="1" x14ac:dyDescent="0.25">
      <c r="A37827" s="40"/>
      <c r="I37827" s="40"/>
    </row>
    <row r="37828" spans="1:9" hidden="1" x14ac:dyDescent="0.25">
      <c r="A37828" s="40"/>
      <c r="I37828" s="40"/>
    </row>
    <row r="37829" spans="1:9" hidden="1" x14ac:dyDescent="0.25">
      <c r="A37829" s="40"/>
      <c r="I37829" s="40"/>
    </row>
    <row r="37830" spans="1:9" hidden="1" x14ac:dyDescent="0.25">
      <c r="A37830" s="40"/>
      <c r="I37830" s="40"/>
    </row>
    <row r="37831" spans="1:9" hidden="1" x14ac:dyDescent="0.25">
      <c r="A37831" s="40"/>
      <c r="I37831" s="40"/>
    </row>
    <row r="37832" spans="1:9" hidden="1" x14ac:dyDescent="0.25">
      <c r="A37832" s="40"/>
      <c r="I37832" s="40"/>
    </row>
    <row r="37833" spans="1:9" hidden="1" x14ac:dyDescent="0.25">
      <c r="A37833" s="40"/>
      <c r="I37833" s="40"/>
    </row>
    <row r="37834" spans="1:9" hidden="1" x14ac:dyDescent="0.25">
      <c r="A37834" s="40"/>
      <c r="I37834" s="40"/>
    </row>
    <row r="37835" spans="1:9" hidden="1" x14ac:dyDescent="0.25">
      <c r="A37835" s="40"/>
      <c r="I37835" s="40"/>
    </row>
    <row r="37836" spans="1:9" hidden="1" x14ac:dyDescent="0.25">
      <c r="A37836" s="40"/>
      <c r="I37836" s="40"/>
    </row>
    <row r="37837" spans="1:9" hidden="1" x14ac:dyDescent="0.25">
      <c r="A37837" s="40"/>
      <c r="I37837" s="40"/>
    </row>
    <row r="37838" spans="1:9" hidden="1" x14ac:dyDescent="0.25">
      <c r="A37838" s="40"/>
      <c r="I37838" s="40"/>
    </row>
    <row r="37839" spans="1:9" hidden="1" x14ac:dyDescent="0.25">
      <c r="A37839" s="40"/>
      <c r="I37839" s="40"/>
    </row>
    <row r="37840" spans="1:9" hidden="1" x14ac:dyDescent="0.25">
      <c r="A37840" s="40"/>
      <c r="I37840" s="40"/>
    </row>
    <row r="37841" spans="1:9" hidden="1" x14ac:dyDescent="0.25">
      <c r="A37841" s="40"/>
      <c r="I37841" s="40"/>
    </row>
    <row r="37842" spans="1:9" hidden="1" x14ac:dyDescent="0.25">
      <c r="A37842" s="40"/>
      <c r="I37842" s="40"/>
    </row>
    <row r="37843" spans="1:9" hidden="1" x14ac:dyDescent="0.25">
      <c r="A37843" s="40"/>
      <c r="I37843" s="40"/>
    </row>
    <row r="37844" spans="1:9" hidden="1" x14ac:dyDescent="0.25">
      <c r="A37844" s="40"/>
      <c r="I37844" s="40"/>
    </row>
    <row r="37845" spans="1:9" hidden="1" x14ac:dyDescent="0.25">
      <c r="A37845" s="40"/>
      <c r="I37845" s="40"/>
    </row>
    <row r="37846" spans="1:9" hidden="1" x14ac:dyDescent="0.25">
      <c r="A37846" s="40"/>
      <c r="I37846" s="40"/>
    </row>
    <row r="37847" spans="1:9" hidden="1" x14ac:dyDescent="0.25">
      <c r="A37847" s="40"/>
      <c r="I37847" s="40"/>
    </row>
    <row r="37848" spans="1:9" hidden="1" x14ac:dyDescent="0.25">
      <c r="A37848" s="40"/>
      <c r="I37848" s="40"/>
    </row>
    <row r="37849" spans="1:9" hidden="1" x14ac:dyDescent="0.25">
      <c r="A37849" s="40"/>
      <c r="I37849" s="40"/>
    </row>
    <row r="37850" spans="1:9" hidden="1" x14ac:dyDescent="0.25">
      <c r="A37850" s="40"/>
      <c r="I37850" s="40"/>
    </row>
    <row r="37851" spans="1:9" hidden="1" x14ac:dyDescent="0.25">
      <c r="A37851" s="40"/>
      <c r="I37851" s="40"/>
    </row>
    <row r="37852" spans="1:9" hidden="1" x14ac:dyDescent="0.25">
      <c r="A37852" s="40"/>
      <c r="I37852" s="40"/>
    </row>
    <row r="37853" spans="1:9" hidden="1" x14ac:dyDescent="0.25">
      <c r="A37853" s="40"/>
      <c r="I37853" s="40"/>
    </row>
    <row r="37854" spans="1:9" hidden="1" x14ac:dyDescent="0.25">
      <c r="A37854" s="40"/>
      <c r="I37854" s="40"/>
    </row>
    <row r="37855" spans="1:9" hidden="1" x14ac:dyDescent="0.25">
      <c r="A37855" s="40"/>
      <c r="I37855" s="40"/>
    </row>
    <row r="37856" spans="1:9" hidden="1" x14ac:dyDescent="0.25">
      <c r="A37856" s="40"/>
      <c r="I37856" s="40"/>
    </row>
    <row r="37857" spans="1:9" hidden="1" x14ac:dyDescent="0.25">
      <c r="A37857" s="40"/>
      <c r="I37857" s="40"/>
    </row>
    <row r="37858" spans="1:9" hidden="1" x14ac:dyDescent="0.25">
      <c r="A37858" s="40"/>
      <c r="I37858" s="40"/>
    </row>
    <row r="37859" spans="1:9" hidden="1" x14ac:dyDescent="0.25">
      <c r="A37859" s="40"/>
      <c r="I37859" s="40"/>
    </row>
    <row r="37860" spans="1:9" hidden="1" x14ac:dyDescent="0.25">
      <c r="A37860" s="40"/>
      <c r="I37860" s="40"/>
    </row>
    <row r="37861" spans="1:9" hidden="1" x14ac:dyDescent="0.25">
      <c r="A37861" s="40"/>
      <c r="I37861" s="40"/>
    </row>
    <row r="37862" spans="1:9" hidden="1" x14ac:dyDescent="0.25">
      <c r="A37862" s="40"/>
      <c r="I37862" s="40"/>
    </row>
    <row r="37863" spans="1:9" hidden="1" x14ac:dyDescent="0.25">
      <c r="A37863" s="40"/>
      <c r="I37863" s="40"/>
    </row>
    <row r="37864" spans="1:9" hidden="1" x14ac:dyDescent="0.25">
      <c r="A37864" s="40"/>
      <c r="I37864" s="40"/>
    </row>
    <row r="37865" spans="1:9" hidden="1" x14ac:dyDescent="0.25">
      <c r="A37865" s="40"/>
      <c r="I37865" s="40"/>
    </row>
    <row r="37866" spans="1:9" hidden="1" x14ac:dyDescent="0.25">
      <c r="A37866" s="40"/>
      <c r="I37866" s="40"/>
    </row>
    <row r="37867" spans="1:9" hidden="1" x14ac:dyDescent="0.25">
      <c r="A37867" s="40"/>
      <c r="I37867" s="40"/>
    </row>
    <row r="37868" spans="1:9" hidden="1" x14ac:dyDescent="0.25">
      <c r="A37868" s="40"/>
      <c r="I37868" s="40"/>
    </row>
    <row r="37869" spans="1:9" hidden="1" x14ac:dyDescent="0.25">
      <c r="A37869" s="40"/>
      <c r="I37869" s="40"/>
    </row>
    <row r="37870" spans="1:9" hidden="1" x14ac:dyDescent="0.25">
      <c r="A37870" s="40"/>
      <c r="I37870" s="40"/>
    </row>
    <row r="37871" spans="1:9" hidden="1" x14ac:dyDescent="0.25">
      <c r="A37871" s="40"/>
      <c r="I37871" s="40"/>
    </row>
    <row r="37872" spans="1:9" hidden="1" x14ac:dyDescent="0.25">
      <c r="A37872" s="40"/>
      <c r="I37872" s="40"/>
    </row>
    <row r="37873" spans="1:9" hidden="1" x14ac:dyDescent="0.25">
      <c r="A37873" s="40"/>
      <c r="I37873" s="40"/>
    </row>
    <row r="37874" spans="1:9" hidden="1" x14ac:dyDescent="0.25">
      <c r="A37874" s="40"/>
      <c r="I37874" s="40"/>
    </row>
    <row r="37875" spans="1:9" hidden="1" x14ac:dyDescent="0.25">
      <c r="A37875" s="40"/>
      <c r="I37875" s="40"/>
    </row>
    <row r="37876" spans="1:9" hidden="1" x14ac:dyDescent="0.25">
      <c r="A37876" s="40"/>
      <c r="I37876" s="40"/>
    </row>
    <row r="37877" spans="1:9" hidden="1" x14ac:dyDescent="0.25">
      <c r="A37877" s="40"/>
      <c r="I37877" s="40"/>
    </row>
    <row r="37878" spans="1:9" hidden="1" x14ac:dyDescent="0.25">
      <c r="A37878" s="40"/>
      <c r="I37878" s="40"/>
    </row>
    <row r="37879" spans="1:9" hidden="1" x14ac:dyDescent="0.25">
      <c r="A37879" s="40"/>
      <c r="I37879" s="40"/>
    </row>
    <row r="37880" spans="1:9" hidden="1" x14ac:dyDescent="0.25">
      <c r="A37880" s="40"/>
      <c r="I37880" s="40"/>
    </row>
    <row r="37881" spans="1:9" hidden="1" x14ac:dyDescent="0.25">
      <c r="A37881" s="40"/>
      <c r="I37881" s="40"/>
    </row>
    <row r="37882" spans="1:9" hidden="1" x14ac:dyDescent="0.25">
      <c r="A37882" s="40"/>
      <c r="I37882" s="40"/>
    </row>
    <row r="37883" spans="1:9" hidden="1" x14ac:dyDescent="0.25">
      <c r="A37883" s="40"/>
      <c r="I37883" s="40"/>
    </row>
    <row r="37884" spans="1:9" hidden="1" x14ac:dyDescent="0.25">
      <c r="A37884" s="40"/>
      <c r="I37884" s="40"/>
    </row>
    <row r="37885" spans="1:9" hidden="1" x14ac:dyDescent="0.25">
      <c r="A37885" s="40"/>
      <c r="I37885" s="40"/>
    </row>
    <row r="37886" spans="1:9" hidden="1" x14ac:dyDescent="0.25">
      <c r="A37886" s="40"/>
      <c r="I37886" s="40"/>
    </row>
    <row r="37887" spans="1:9" hidden="1" x14ac:dyDescent="0.25">
      <c r="A37887" s="40"/>
      <c r="I37887" s="40"/>
    </row>
    <row r="37888" spans="1:9" hidden="1" x14ac:dyDescent="0.25">
      <c r="A37888" s="40"/>
      <c r="I37888" s="40"/>
    </row>
    <row r="37889" spans="1:9" hidden="1" x14ac:dyDescent="0.25">
      <c r="A37889" s="40"/>
      <c r="I37889" s="40"/>
    </row>
    <row r="37890" spans="1:9" hidden="1" x14ac:dyDescent="0.25">
      <c r="A37890" s="40"/>
      <c r="I37890" s="40"/>
    </row>
    <row r="37891" spans="1:9" hidden="1" x14ac:dyDescent="0.25">
      <c r="A37891" s="40"/>
      <c r="I37891" s="40"/>
    </row>
    <row r="37892" spans="1:9" hidden="1" x14ac:dyDescent="0.25">
      <c r="A37892" s="40"/>
      <c r="I37892" s="40"/>
    </row>
    <row r="37893" spans="1:9" hidden="1" x14ac:dyDescent="0.25">
      <c r="A37893" s="40"/>
      <c r="I37893" s="40"/>
    </row>
    <row r="37894" spans="1:9" hidden="1" x14ac:dyDescent="0.25">
      <c r="A37894" s="40"/>
      <c r="I37894" s="40"/>
    </row>
    <row r="37895" spans="1:9" hidden="1" x14ac:dyDescent="0.25">
      <c r="A37895" s="40"/>
      <c r="I37895" s="40"/>
    </row>
    <row r="37896" spans="1:9" hidden="1" x14ac:dyDescent="0.25">
      <c r="A37896" s="40"/>
      <c r="I37896" s="40"/>
    </row>
    <row r="37897" spans="1:9" hidden="1" x14ac:dyDescent="0.25">
      <c r="A37897" s="40"/>
      <c r="I37897" s="40"/>
    </row>
    <row r="37898" spans="1:9" hidden="1" x14ac:dyDescent="0.25">
      <c r="A37898" s="40"/>
      <c r="I37898" s="40"/>
    </row>
    <row r="37899" spans="1:9" hidden="1" x14ac:dyDescent="0.25">
      <c r="A37899" s="40"/>
      <c r="I37899" s="40"/>
    </row>
    <row r="37900" spans="1:9" hidden="1" x14ac:dyDescent="0.25">
      <c r="A37900" s="40"/>
      <c r="I37900" s="40"/>
    </row>
    <row r="37901" spans="1:9" hidden="1" x14ac:dyDescent="0.25">
      <c r="A37901" s="40"/>
      <c r="I37901" s="40"/>
    </row>
    <row r="37902" spans="1:9" hidden="1" x14ac:dyDescent="0.25">
      <c r="A37902" s="40"/>
      <c r="I37902" s="40"/>
    </row>
    <row r="37903" spans="1:9" hidden="1" x14ac:dyDescent="0.25">
      <c r="A37903" s="40"/>
      <c r="I37903" s="40"/>
    </row>
    <row r="37904" spans="1:9" hidden="1" x14ac:dyDescent="0.25">
      <c r="A37904" s="40"/>
      <c r="I37904" s="40"/>
    </row>
    <row r="37905" spans="1:9" hidden="1" x14ac:dyDescent="0.25">
      <c r="A37905" s="40"/>
      <c r="I37905" s="40"/>
    </row>
    <row r="37906" spans="1:9" hidden="1" x14ac:dyDescent="0.25">
      <c r="A37906" s="40"/>
      <c r="I37906" s="40"/>
    </row>
    <row r="37907" spans="1:9" hidden="1" x14ac:dyDescent="0.25">
      <c r="A37907" s="40"/>
      <c r="I37907" s="40"/>
    </row>
    <row r="37908" spans="1:9" hidden="1" x14ac:dyDescent="0.25">
      <c r="A37908" s="40"/>
      <c r="I37908" s="40"/>
    </row>
    <row r="37909" spans="1:9" hidden="1" x14ac:dyDescent="0.25">
      <c r="A37909" s="40"/>
      <c r="I37909" s="40"/>
    </row>
    <row r="37910" spans="1:9" hidden="1" x14ac:dyDescent="0.25">
      <c r="A37910" s="40"/>
      <c r="I37910" s="40"/>
    </row>
    <row r="37911" spans="1:9" hidden="1" x14ac:dyDescent="0.25">
      <c r="A37911" s="40"/>
      <c r="I37911" s="40"/>
    </row>
    <row r="37912" spans="1:9" hidden="1" x14ac:dyDescent="0.25">
      <c r="A37912" s="40"/>
      <c r="I37912" s="40"/>
    </row>
    <row r="37913" spans="1:9" hidden="1" x14ac:dyDescent="0.25">
      <c r="A37913" s="40"/>
      <c r="I37913" s="40"/>
    </row>
    <row r="37914" spans="1:9" hidden="1" x14ac:dyDescent="0.25">
      <c r="A37914" s="40"/>
      <c r="I37914" s="40"/>
    </row>
    <row r="37915" spans="1:9" hidden="1" x14ac:dyDescent="0.25">
      <c r="A37915" s="40"/>
      <c r="I37915" s="40"/>
    </row>
    <row r="37916" spans="1:9" hidden="1" x14ac:dyDescent="0.25">
      <c r="A37916" s="40"/>
      <c r="I37916" s="40"/>
    </row>
    <row r="37917" spans="1:9" hidden="1" x14ac:dyDescent="0.25">
      <c r="A37917" s="40"/>
      <c r="I37917" s="40"/>
    </row>
    <row r="37918" spans="1:9" hidden="1" x14ac:dyDescent="0.25">
      <c r="A37918" s="40"/>
      <c r="I37918" s="40"/>
    </row>
    <row r="37919" spans="1:9" hidden="1" x14ac:dyDescent="0.25">
      <c r="A37919" s="40"/>
      <c r="I37919" s="40"/>
    </row>
    <row r="37920" spans="1:9" hidden="1" x14ac:dyDescent="0.25">
      <c r="A37920" s="40"/>
      <c r="I37920" s="40"/>
    </row>
    <row r="37921" spans="1:9" hidden="1" x14ac:dyDescent="0.25">
      <c r="A37921" s="40"/>
      <c r="I37921" s="40"/>
    </row>
    <row r="37922" spans="1:9" hidden="1" x14ac:dyDescent="0.25">
      <c r="A37922" s="40"/>
      <c r="I37922" s="40"/>
    </row>
    <row r="37923" spans="1:9" hidden="1" x14ac:dyDescent="0.25">
      <c r="A37923" s="40"/>
      <c r="I37923" s="40"/>
    </row>
    <row r="37924" spans="1:9" hidden="1" x14ac:dyDescent="0.25">
      <c r="A37924" s="40"/>
      <c r="I37924" s="40"/>
    </row>
    <row r="37925" spans="1:9" hidden="1" x14ac:dyDescent="0.25">
      <c r="A37925" s="40"/>
      <c r="I37925" s="40"/>
    </row>
    <row r="37926" spans="1:9" hidden="1" x14ac:dyDescent="0.25">
      <c r="A37926" s="40"/>
      <c r="I37926" s="40"/>
    </row>
    <row r="37927" spans="1:9" hidden="1" x14ac:dyDescent="0.25">
      <c r="A37927" s="40"/>
      <c r="I37927" s="40"/>
    </row>
    <row r="37928" spans="1:9" hidden="1" x14ac:dyDescent="0.25">
      <c r="A37928" s="40"/>
      <c r="I37928" s="40"/>
    </row>
    <row r="37929" spans="1:9" hidden="1" x14ac:dyDescent="0.25">
      <c r="A37929" s="40"/>
      <c r="I37929" s="40"/>
    </row>
    <row r="37930" spans="1:9" hidden="1" x14ac:dyDescent="0.25">
      <c r="A37930" s="40"/>
      <c r="I37930" s="40"/>
    </row>
    <row r="37931" spans="1:9" hidden="1" x14ac:dyDescent="0.25">
      <c r="A37931" s="40"/>
      <c r="I37931" s="40"/>
    </row>
    <row r="37932" spans="1:9" hidden="1" x14ac:dyDescent="0.25">
      <c r="A37932" s="40"/>
      <c r="I37932" s="40"/>
    </row>
    <row r="37933" spans="1:9" hidden="1" x14ac:dyDescent="0.25">
      <c r="A37933" s="40"/>
      <c r="I37933" s="40"/>
    </row>
    <row r="37934" spans="1:9" hidden="1" x14ac:dyDescent="0.25">
      <c r="A37934" s="40"/>
      <c r="I37934" s="40"/>
    </row>
    <row r="37935" spans="1:9" hidden="1" x14ac:dyDescent="0.25">
      <c r="A37935" s="40"/>
      <c r="I37935" s="40"/>
    </row>
    <row r="37936" spans="1:9" hidden="1" x14ac:dyDescent="0.25">
      <c r="A37936" s="40"/>
      <c r="I37936" s="40"/>
    </row>
    <row r="37937" spans="1:9" hidden="1" x14ac:dyDescent="0.25">
      <c r="A37937" s="40"/>
      <c r="I37937" s="40"/>
    </row>
    <row r="37938" spans="1:9" hidden="1" x14ac:dyDescent="0.25">
      <c r="A37938" s="40"/>
      <c r="I37938" s="40"/>
    </row>
    <row r="37939" spans="1:9" hidden="1" x14ac:dyDescent="0.25">
      <c r="A37939" s="40"/>
      <c r="I37939" s="40"/>
    </row>
    <row r="37940" spans="1:9" hidden="1" x14ac:dyDescent="0.25">
      <c r="A37940" s="40"/>
      <c r="I37940" s="40"/>
    </row>
    <row r="37941" spans="1:9" hidden="1" x14ac:dyDescent="0.25">
      <c r="A37941" s="40"/>
      <c r="I37941" s="40"/>
    </row>
    <row r="37942" spans="1:9" hidden="1" x14ac:dyDescent="0.25">
      <c r="A37942" s="40"/>
      <c r="I37942" s="40"/>
    </row>
    <row r="37943" spans="1:9" hidden="1" x14ac:dyDescent="0.25">
      <c r="A37943" s="40"/>
      <c r="I37943" s="40"/>
    </row>
    <row r="37944" spans="1:9" hidden="1" x14ac:dyDescent="0.25">
      <c r="A37944" s="40"/>
      <c r="I37944" s="40"/>
    </row>
    <row r="37945" spans="1:9" hidden="1" x14ac:dyDescent="0.25">
      <c r="A37945" s="40"/>
      <c r="I37945" s="40"/>
    </row>
    <row r="37946" spans="1:9" hidden="1" x14ac:dyDescent="0.25">
      <c r="A37946" s="40"/>
      <c r="I37946" s="40"/>
    </row>
    <row r="37947" spans="1:9" hidden="1" x14ac:dyDescent="0.25">
      <c r="A37947" s="40"/>
      <c r="I37947" s="40"/>
    </row>
    <row r="37948" spans="1:9" hidden="1" x14ac:dyDescent="0.25">
      <c r="A37948" s="40"/>
      <c r="I37948" s="40"/>
    </row>
    <row r="37949" spans="1:9" hidden="1" x14ac:dyDescent="0.25">
      <c r="A37949" s="40"/>
      <c r="I37949" s="40"/>
    </row>
    <row r="37950" spans="1:9" hidden="1" x14ac:dyDescent="0.25">
      <c r="A37950" s="40"/>
      <c r="I37950" s="40"/>
    </row>
    <row r="37951" spans="1:9" hidden="1" x14ac:dyDescent="0.25">
      <c r="A37951" s="40"/>
      <c r="I37951" s="40"/>
    </row>
    <row r="37952" spans="1:9" hidden="1" x14ac:dyDescent="0.25">
      <c r="A37952" s="40"/>
      <c r="I37952" s="40"/>
    </row>
    <row r="37953" spans="1:9" hidden="1" x14ac:dyDescent="0.25">
      <c r="A37953" s="40"/>
      <c r="I37953" s="40"/>
    </row>
    <row r="37954" spans="1:9" hidden="1" x14ac:dyDescent="0.25">
      <c r="A37954" s="40"/>
      <c r="I37954" s="40"/>
    </row>
    <row r="37955" spans="1:9" hidden="1" x14ac:dyDescent="0.25">
      <c r="A37955" s="40"/>
      <c r="I37955" s="40"/>
    </row>
    <row r="37956" spans="1:9" hidden="1" x14ac:dyDescent="0.25">
      <c r="A37956" s="40"/>
      <c r="I37956" s="40"/>
    </row>
    <row r="37957" spans="1:9" hidden="1" x14ac:dyDescent="0.25">
      <c r="A37957" s="40"/>
      <c r="I37957" s="40"/>
    </row>
    <row r="37958" spans="1:9" hidden="1" x14ac:dyDescent="0.25">
      <c r="A37958" s="40"/>
      <c r="I37958" s="40"/>
    </row>
    <row r="37959" spans="1:9" hidden="1" x14ac:dyDescent="0.25">
      <c r="A37959" s="40"/>
      <c r="I37959" s="40"/>
    </row>
    <row r="37960" spans="1:9" hidden="1" x14ac:dyDescent="0.25">
      <c r="A37960" s="40"/>
      <c r="I37960" s="40"/>
    </row>
    <row r="37961" spans="1:9" hidden="1" x14ac:dyDescent="0.25">
      <c r="A37961" s="40"/>
      <c r="I37961" s="40"/>
    </row>
    <row r="37962" spans="1:9" hidden="1" x14ac:dyDescent="0.25">
      <c r="A37962" s="40"/>
      <c r="I37962" s="40"/>
    </row>
    <row r="37963" spans="1:9" hidden="1" x14ac:dyDescent="0.25">
      <c r="A37963" s="40"/>
      <c r="I37963" s="40"/>
    </row>
    <row r="37964" spans="1:9" hidden="1" x14ac:dyDescent="0.25">
      <c r="A37964" s="40"/>
      <c r="I37964" s="40"/>
    </row>
    <row r="37965" spans="1:9" hidden="1" x14ac:dyDescent="0.25">
      <c r="A37965" s="40"/>
      <c r="I37965" s="40"/>
    </row>
    <row r="37966" spans="1:9" hidden="1" x14ac:dyDescent="0.25">
      <c r="A37966" s="40"/>
      <c r="I37966" s="40"/>
    </row>
    <row r="37967" spans="1:9" hidden="1" x14ac:dyDescent="0.25">
      <c r="A37967" s="40"/>
      <c r="I37967" s="40"/>
    </row>
    <row r="37968" spans="1:9" hidden="1" x14ac:dyDescent="0.25">
      <c r="A37968" s="40"/>
      <c r="I37968" s="40"/>
    </row>
    <row r="37969" spans="1:9" hidden="1" x14ac:dyDescent="0.25">
      <c r="A37969" s="40"/>
      <c r="I37969" s="40"/>
    </row>
    <row r="37970" spans="1:9" hidden="1" x14ac:dyDescent="0.25">
      <c r="A37970" s="40"/>
      <c r="I37970" s="40"/>
    </row>
    <row r="37971" spans="1:9" hidden="1" x14ac:dyDescent="0.25">
      <c r="A37971" s="40"/>
      <c r="I37971" s="40"/>
    </row>
    <row r="37972" spans="1:9" hidden="1" x14ac:dyDescent="0.25">
      <c r="A37972" s="40"/>
      <c r="I37972" s="40"/>
    </row>
    <row r="37973" spans="1:9" hidden="1" x14ac:dyDescent="0.25">
      <c r="A37973" s="40"/>
      <c r="I37973" s="40"/>
    </row>
    <row r="37974" spans="1:9" hidden="1" x14ac:dyDescent="0.25">
      <c r="A37974" s="40"/>
      <c r="I37974" s="40"/>
    </row>
    <row r="37975" spans="1:9" hidden="1" x14ac:dyDescent="0.25">
      <c r="A37975" s="40"/>
      <c r="I37975" s="40"/>
    </row>
    <row r="37976" spans="1:9" hidden="1" x14ac:dyDescent="0.25">
      <c r="A37976" s="40"/>
      <c r="I37976" s="40"/>
    </row>
    <row r="37977" spans="1:9" hidden="1" x14ac:dyDescent="0.25">
      <c r="A37977" s="40"/>
      <c r="I37977" s="40"/>
    </row>
    <row r="37978" spans="1:9" hidden="1" x14ac:dyDescent="0.25">
      <c r="A37978" s="40"/>
      <c r="I37978" s="40"/>
    </row>
    <row r="37979" spans="1:9" hidden="1" x14ac:dyDescent="0.25">
      <c r="A37979" s="40"/>
      <c r="I37979" s="40"/>
    </row>
    <row r="37980" spans="1:9" hidden="1" x14ac:dyDescent="0.25">
      <c r="A37980" s="40"/>
      <c r="I37980" s="40"/>
    </row>
    <row r="37981" spans="1:9" hidden="1" x14ac:dyDescent="0.25">
      <c r="A37981" s="40"/>
      <c r="I37981" s="40"/>
    </row>
    <row r="37982" spans="1:9" hidden="1" x14ac:dyDescent="0.25">
      <c r="A37982" s="40"/>
      <c r="I37982" s="40"/>
    </row>
    <row r="37983" spans="1:9" hidden="1" x14ac:dyDescent="0.25">
      <c r="A37983" s="40"/>
      <c r="I37983" s="40"/>
    </row>
    <row r="37984" spans="1:9" hidden="1" x14ac:dyDescent="0.25">
      <c r="A37984" s="40"/>
      <c r="I37984" s="40"/>
    </row>
    <row r="37985" spans="1:9" hidden="1" x14ac:dyDescent="0.25">
      <c r="A37985" s="40"/>
      <c r="I37985" s="40"/>
    </row>
    <row r="37986" spans="1:9" hidden="1" x14ac:dyDescent="0.25">
      <c r="A37986" s="40"/>
      <c r="I37986" s="40"/>
    </row>
    <row r="37987" spans="1:9" hidden="1" x14ac:dyDescent="0.25">
      <c r="A37987" s="40"/>
      <c r="I37987" s="40"/>
    </row>
    <row r="37988" spans="1:9" hidden="1" x14ac:dyDescent="0.25">
      <c r="A37988" s="40"/>
      <c r="I37988" s="40"/>
    </row>
    <row r="37989" spans="1:9" hidden="1" x14ac:dyDescent="0.25">
      <c r="A37989" s="40"/>
      <c r="I37989" s="40"/>
    </row>
    <row r="37990" spans="1:9" hidden="1" x14ac:dyDescent="0.25">
      <c r="A37990" s="40"/>
      <c r="I37990" s="40"/>
    </row>
    <row r="37991" spans="1:9" hidden="1" x14ac:dyDescent="0.25">
      <c r="A37991" s="40"/>
      <c r="I37991" s="40"/>
    </row>
    <row r="37992" spans="1:9" hidden="1" x14ac:dyDescent="0.25">
      <c r="A37992" s="40"/>
      <c r="I37992" s="40"/>
    </row>
    <row r="37993" spans="1:9" hidden="1" x14ac:dyDescent="0.25">
      <c r="A37993" s="40"/>
      <c r="I37993" s="40"/>
    </row>
    <row r="37994" spans="1:9" hidden="1" x14ac:dyDescent="0.25">
      <c r="A37994" s="40"/>
      <c r="I37994" s="40"/>
    </row>
    <row r="37995" spans="1:9" hidden="1" x14ac:dyDescent="0.25">
      <c r="A37995" s="40"/>
      <c r="I37995" s="40"/>
    </row>
    <row r="37996" spans="1:9" hidden="1" x14ac:dyDescent="0.25">
      <c r="A37996" s="40"/>
      <c r="I37996" s="40"/>
    </row>
    <row r="37997" spans="1:9" hidden="1" x14ac:dyDescent="0.25">
      <c r="A37997" s="40"/>
      <c r="I37997" s="40"/>
    </row>
    <row r="37998" spans="1:9" hidden="1" x14ac:dyDescent="0.25">
      <c r="A37998" s="40"/>
      <c r="I37998" s="40"/>
    </row>
    <row r="37999" spans="1:9" hidden="1" x14ac:dyDescent="0.25">
      <c r="A37999" s="40"/>
      <c r="I37999" s="40"/>
    </row>
    <row r="38000" spans="1:9" hidden="1" x14ac:dyDescent="0.25">
      <c r="A38000" s="40"/>
      <c r="I38000" s="40"/>
    </row>
    <row r="38001" spans="1:9" hidden="1" x14ac:dyDescent="0.25">
      <c r="A38001" s="40"/>
      <c r="I38001" s="40"/>
    </row>
    <row r="38002" spans="1:9" hidden="1" x14ac:dyDescent="0.25">
      <c r="A38002" s="40"/>
      <c r="I38002" s="40"/>
    </row>
    <row r="38003" spans="1:9" hidden="1" x14ac:dyDescent="0.25">
      <c r="A38003" s="40"/>
      <c r="I38003" s="40"/>
    </row>
    <row r="38004" spans="1:9" hidden="1" x14ac:dyDescent="0.25">
      <c r="A38004" s="40"/>
      <c r="I38004" s="40"/>
    </row>
    <row r="38005" spans="1:9" hidden="1" x14ac:dyDescent="0.25">
      <c r="A38005" s="40"/>
      <c r="I38005" s="40"/>
    </row>
    <row r="38006" spans="1:9" hidden="1" x14ac:dyDescent="0.25">
      <c r="A38006" s="40"/>
      <c r="I38006" s="40"/>
    </row>
    <row r="38007" spans="1:9" hidden="1" x14ac:dyDescent="0.25">
      <c r="A38007" s="40"/>
      <c r="I38007" s="40"/>
    </row>
    <row r="38008" spans="1:9" hidden="1" x14ac:dyDescent="0.25">
      <c r="A38008" s="40"/>
      <c r="I38008" s="40"/>
    </row>
    <row r="38009" spans="1:9" hidden="1" x14ac:dyDescent="0.25">
      <c r="A38009" s="40"/>
      <c r="I38009" s="40"/>
    </row>
    <row r="38010" spans="1:9" hidden="1" x14ac:dyDescent="0.25">
      <c r="A38010" s="40"/>
      <c r="I38010" s="40"/>
    </row>
    <row r="38011" spans="1:9" hidden="1" x14ac:dyDescent="0.25">
      <c r="A38011" s="40"/>
      <c r="I38011" s="40"/>
    </row>
    <row r="38012" spans="1:9" hidden="1" x14ac:dyDescent="0.25">
      <c r="A38012" s="40"/>
      <c r="I38012" s="40"/>
    </row>
    <row r="38013" spans="1:9" hidden="1" x14ac:dyDescent="0.25">
      <c r="A38013" s="40"/>
      <c r="I38013" s="40"/>
    </row>
    <row r="38014" spans="1:9" hidden="1" x14ac:dyDescent="0.25">
      <c r="A38014" s="40"/>
      <c r="I38014" s="40"/>
    </row>
    <row r="38015" spans="1:9" hidden="1" x14ac:dyDescent="0.25">
      <c r="A38015" s="40"/>
      <c r="I38015" s="40"/>
    </row>
    <row r="38016" spans="1:9" hidden="1" x14ac:dyDescent="0.25">
      <c r="A38016" s="40"/>
      <c r="I38016" s="40"/>
    </row>
    <row r="38017" spans="1:9" hidden="1" x14ac:dyDescent="0.25">
      <c r="A38017" s="40"/>
      <c r="I38017" s="40"/>
    </row>
    <row r="38018" spans="1:9" hidden="1" x14ac:dyDescent="0.25">
      <c r="A38018" s="40"/>
      <c r="I38018" s="40"/>
    </row>
    <row r="38019" spans="1:9" hidden="1" x14ac:dyDescent="0.25">
      <c r="A38019" s="40"/>
      <c r="I38019" s="40"/>
    </row>
    <row r="38020" spans="1:9" hidden="1" x14ac:dyDescent="0.25">
      <c r="A38020" s="40"/>
      <c r="I38020" s="40"/>
    </row>
    <row r="38021" spans="1:9" hidden="1" x14ac:dyDescent="0.25">
      <c r="A38021" s="40"/>
      <c r="I38021" s="40"/>
    </row>
    <row r="38022" spans="1:9" hidden="1" x14ac:dyDescent="0.25">
      <c r="A38022" s="40"/>
      <c r="I38022" s="40"/>
    </row>
    <row r="38023" spans="1:9" hidden="1" x14ac:dyDescent="0.25">
      <c r="A38023" s="40"/>
      <c r="I38023" s="40"/>
    </row>
    <row r="38024" spans="1:9" hidden="1" x14ac:dyDescent="0.25">
      <c r="A38024" s="40"/>
      <c r="I38024" s="40"/>
    </row>
    <row r="38025" spans="1:9" hidden="1" x14ac:dyDescent="0.25">
      <c r="A38025" s="40"/>
      <c r="I38025" s="40"/>
    </row>
    <row r="38026" spans="1:9" hidden="1" x14ac:dyDescent="0.25">
      <c r="A38026" s="40"/>
      <c r="I38026" s="40"/>
    </row>
    <row r="38027" spans="1:9" hidden="1" x14ac:dyDescent="0.25">
      <c r="A38027" s="40"/>
      <c r="I38027" s="40"/>
    </row>
    <row r="38028" spans="1:9" hidden="1" x14ac:dyDescent="0.25">
      <c r="A38028" s="40"/>
      <c r="I38028" s="40"/>
    </row>
    <row r="38029" spans="1:9" hidden="1" x14ac:dyDescent="0.25">
      <c r="A38029" s="40"/>
      <c r="I38029" s="40"/>
    </row>
    <row r="38030" spans="1:9" hidden="1" x14ac:dyDescent="0.25">
      <c r="A38030" s="40"/>
      <c r="I38030" s="40"/>
    </row>
    <row r="38031" spans="1:9" hidden="1" x14ac:dyDescent="0.25">
      <c r="A38031" s="40"/>
      <c r="I38031" s="40"/>
    </row>
    <row r="38032" spans="1:9" hidden="1" x14ac:dyDescent="0.25">
      <c r="A38032" s="40"/>
      <c r="I38032" s="40"/>
    </row>
    <row r="38033" spans="1:9" hidden="1" x14ac:dyDescent="0.25">
      <c r="A38033" s="40"/>
      <c r="I38033" s="40"/>
    </row>
    <row r="38034" spans="1:9" hidden="1" x14ac:dyDescent="0.25">
      <c r="A38034" s="40"/>
      <c r="I38034" s="40"/>
    </row>
    <row r="38035" spans="1:9" hidden="1" x14ac:dyDescent="0.25">
      <c r="A38035" s="40"/>
      <c r="I38035" s="40"/>
    </row>
    <row r="38036" spans="1:9" hidden="1" x14ac:dyDescent="0.25">
      <c r="A38036" s="40"/>
      <c r="I38036" s="40"/>
    </row>
    <row r="38037" spans="1:9" hidden="1" x14ac:dyDescent="0.25">
      <c r="A38037" s="40"/>
      <c r="I38037" s="40"/>
    </row>
    <row r="38038" spans="1:9" hidden="1" x14ac:dyDescent="0.25">
      <c r="A38038" s="40"/>
      <c r="I38038" s="40"/>
    </row>
    <row r="38039" spans="1:9" hidden="1" x14ac:dyDescent="0.25">
      <c r="A38039" s="40"/>
      <c r="I38039" s="40"/>
    </row>
    <row r="38040" spans="1:9" hidden="1" x14ac:dyDescent="0.25">
      <c r="A38040" s="40"/>
      <c r="I38040" s="40"/>
    </row>
    <row r="38041" spans="1:9" hidden="1" x14ac:dyDescent="0.25">
      <c r="A38041" s="40"/>
      <c r="I38041" s="40"/>
    </row>
    <row r="38042" spans="1:9" hidden="1" x14ac:dyDescent="0.25">
      <c r="A38042" s="40"/>
      <c r="I38042" s="40"/>
    </row>
    <row r="38043" spans="1:9" hidden="1" x14ac:dyDescent="0.25">
      <c r="A38043" s="40"/>
      <c r="I38043" s="40"/>
    </row>
    <row r="38044" spans="1:9" hidden="1" x14ac:dyDescent="0.25">
      <c r="A38044" s="40"/>
      <c r="I38044" s="40"/>
    </row>
    <row r="38045" spans="1:9" hidden="1" x14ac:dyDescent="0.25">
      <c r="A38045" s="40"/>
      <c r="I38045" s="40"/>
    </row>
    <row r="38046" spans="1:9" hidden="1" x14ac:dyDescent="0.25">
      <c r="A38046" s="40"/>
      <c r="I38046" s="40"/>
    </row>
    <row r="38047" spans="1:9" hidden="1" x14ac:dyDescent="0.25">
      <c r="A38047" s="40"/>
      <c r="I38047" s="40"/>
    </row>
    <row r="38048" spans="1:9" hidden="1" x14ac:dyDescent="0.25">
      <c r="A38048" s="40"/>
      <c r="I38048" s="40"/>
    </row>
    <row r="38049" spans="1:9" hidden="1" x14ac:dyDescent="0.25">
      <c r="A38049" s="40"/>
      <c r="I38049" s="40"/>
    </row>
    <row r="38050" spans="1:9" hidden="1" x14ac:dyDescent="0.25">
      <c r="A38050" s="40"/>
      <c r="I38050" s="40"/>
    </row>
    <row r="38051" spans="1:9" hidden="1" x14ac:dyDescent="0.25">
      <c r="A38051" s="40"/>
      <c r="I38051" s="40"/>
    </row>
    <row r="38052" spans="1:9" hidden="1" x14ac:dyDescent="0.25">
      <c r="A38052" s="40"/>
      <c r="I38052" s="40"/>
    </row>
    <row r="38053" spans="1:9" hidden="1" x14ac:dyDescent="0.25">
      <c r="A38053" s="40"/>
      <c r="I38053" s="40"/>
    </row>
    <row r="38054" spans="1:9" hidden="1" x14ac:dyDescent="0.25">
      <c r="A38054" s="40"/>
      <c r="I38054" s="40"/>
    </row>
    <row r="38055" spans="1:9" hidden="1" x14ac:dyDescent="0.25">
      <c r="A38055" s="40"/>
      <c r="I38055" s="40"/>
    </row>
    <row r="38056" spans="1:9" hidden="1" x14ac:dyDescent="0.25">
      <c r="A38056" s="40"/>
      <c r="I38056" s="40"/>
    </row>
    <row r="38057" spans="1:9" hidden="1" x14ac:dyDescent="0.25">
      <c r="A38057" s="40"/>
      <c r="I38057" s="40"/>
    </row>
    <row r="38058" spans="1:9" hidden="1" x14ac:dyDescent="0.25">
      <c r="A38058" s="40"/>
      <c r="I38058" s="40"/>
    </row>
    <row r="38059" spans="1:9" hidden="1" x14ac:dyDescent="0.25">
      <c r="A38059" s="40"/>
      <c r="I38059" s="40"/>
    </row>
    <row r="38060" spans="1:9" hidden="1" x14ac:dyDescent="0.25">
      <c r="A38060" s="40"/>
      <c r="I38060" s="40"/>
    </row>
    <row r="38061" spans="1:9" hidden="1" x14ac:dyDescent="0.25">
      <c r="A38061" s="40"/>
      <c r="I38061" s="40"/>
    </row>
    <row r="38062" spans="1:9" hidden="1" x14ac:dyDescent="0.25">
      <c r="A38062" s="40"/>
      <c r="I38062" s="40"/>
    </row>
    <row r="38063" spans="1:9" hidden="1" x14ac:dyDescent="0.25">
      <c r="A38063" s="40"/>
      <c r="I38063" s="40"/>
    </row>
    <row r="38064" spans="1:9" hidden="1" x14ac:dyDescent="0.25">
      <c r="A38064" s="40"/>
      <c r="I38064" s="40"/>
    </row>
    <row r="38065" spans="1:9" hidden="1" x14ac:dyDescent="0.25">
      <c r="A38065" s="40"/>
      <c r="I38065" s="40"/>
    </row>
    <row r="38066" spans="1:9" hidden="1" x14ac:dyDescent="0.25">
      <c r="A38066" s="40"/>
      <c r="I38066" s="40"/>
    </row>
    <row r="38067" spans="1:9" hidden="1" x14ac:dyDescent="0.25">
      <c r="A38067" s="40"/>
      <c r="I38067" s="40"/>
    </row>
    <row r="38068" spans="1:9" hidden="1" x14ac:dyDescent="0.25">
      <c r="A38068" s="40"/>
      <c r="I38068" s="40"/>
    </row>
    <row r="38069" spans="1:9" hidden="1" x14ac:dyDescent="0.25">
      <c r="A38069" s="40"/>
      <c r="I38069" s="40"/>
    </row>
    <row r="38070" spans="1:9" hidden="1" x14ac:dyDescent="0.25">
      <c r="A38070" s="40"/>
      <c r="I38070" s="40"/>
    </row>
    <row r="38071" spans="1:9" hidden="1" x14ac:dyDescent="0.25">
      <c r="A38071" s="40"/>
      <c r="I38071" s="40"/>
    </row>
    <row r="38072" spans="1:9" hidden="1" x14ac:dyDescent="0.25">
      <c r="A38072" s="40"/>
      <c r="I38072" s="40"/>
    </row>
    <row r="38073" spans="1:9" hidden="1" x14ac:dyDescent="0.25">
      <c r="A38073" s="40"/>
      <c r="I38073" s="40"/>
    </row>
    <row r="38074" spans="1:9" hidden="1" x14ac:dyDescent="0.25">
      <c r="A38074" s="40"/>
      <c r="I38074" s="40"/>
    </row>
    <row r="38075" spans="1:9" hidden="1" x14ac:dyDescent="0.25">
      <c r="A38075" s="40"/>
      <c r="I38075" s="40"/>
    </row>
    <row r="38076" spans="1:9" hidden="1" x14ac:dyDescent="0.25">
      <c r="A38076" s="40"/>
      <c r="I38076" s="40"/>
    </row>
    <row r="38077" spans="1:9" hidden="1" x14ac:dyDescent="0.25">
      <c r="A38077" s="40"/>
      <c r="I38077" s="40"/>
    </row>
    <row r="38078" spans="1:9" hidden="1" x14ac:dyDescent="0.25">
      <c r="A38078" s="40"/>
      <c r="I38078" s="40"/>
    </row>
    <row r="38079" spans="1:9" hidden="1" x14ac:dyDescent="0.25">
      <c r="A38079" s="40"/>
      <c r="I38079" s="40"/>
    </row>
    <row r="38080" spans="1:9" hidden="1" x14ac:dyDescent="0.25">
      <c r="A38080" s="40"/>
      <c r="I38080" s="40"/>
    </row>
    <row r="38081" spans="1:9" hidden="1" x14ac:dyDescent="0.25">
      <c r="A38081" s="40"/>
      <c r="I38081" s="40"/>
    </row>
    <row r="38082" spans="1:9" hidden="1" x14ac:dyDescent="0.25">
      <c r="A38082" s="40"/>
      <c r="I38082" s="40"/>
    </row>
    <row r="38083" spans="1:9" hidden="1" x14ac:dyDescent="0.25">
      <c r="A38083" s="40"/>
      <c r="I38083" s="40"/>
    </row>
    <row r="38084" spans="1:9" hidden="1" x14ac:dyDescent="0.25">
      <c r="A38084" s="40"/>
      <c r="I38084" s="40"/>
    </row>
    <row r="38085" spans="1:9" hidden="1" x14ac:dyDescent="0.25">
      <c r="A38085" s="40"/>
      <c r="I38085" s="40"/>
    </row>
    <row r="38086" spans="1:9" hidden="1" x14ac:dyDescent="0.25">
      <c r="A38086" s="40"/>
      <c r="I38086" s="40"/>
    </row>
    <row r="38087" spans="1:9" hidden="1" x14ac:dyDescent="0.25">
      <c r="A38087" s="40"/>
      <c r="I38087" s="40"/>
    </row>
    <row r="38088" spans="1:9" hidden="1" x14ac:dyDescent="0.25">
      <c r="A38088" s="40"/>
      <c r="I38088" s="40"/>
    </row>
    <row r="38089" spans="1:9" hidden="1" x14ac:dyDescent="0.25">
      <c r="A38089" s="40"/>
      <c r="I38089" s="40"/>
    </row>
    <row r="38090" spans="1:9" hidden="1" x14ac:dyDescent="0.25">
      <c r="A38090" s="40"/>
      <c r="I38090" s="40"/>
    </row>
    <row r="38091" spans="1:9" hidden="1" x14ac:dyDescent="0.25">
      <c r="A38091" s="40"/>
      <c r="I38091" s="40"/>
    </row>
    <row r="38092" spans="1:9" hidden="1" x14ac:dyDescent="0.25">
      <c r="A38092" s="40"/>
      <c r="I38092" s="40"/>
    </row>
    <row r="38093" spans="1:9" hidden="1" x14ac:dyDescent="0.25">
      <c r="A38093" s="40"/>
      <c r="I38093" s="40"/>
    </row>
    <row r="38094" spans="1:9" hidden="1" x14ac:dyDescent="0.25">
      <c r="A38094" s="40"/>
      <c r="I38094" s="40"/>
    </row>
    <row r="38095" spans="1:9" hidden="1" x14ac:dyDescent="0.25">
      <c r="A38095" s="40"/>
      <c r="I38095" s="40"/>
    </row>
    <row r="38096" spans="1:9" hidden="1" x14ac:dyDescent="0.25">
      <c r="A38096" s="40"/>
      <c r="I38096" s="40"/>
    </row>
    <row r="38097" spans="1:9" hidden="1" x14ac:dyDescent="0.25">
      <c r="A38097" s="40"/>
      <c r="I38097" s="40"/>
    </row>
    <row r="38098" spans="1:9" hidden="1" x14ac:dyDescent="0.25">
      <c r="A38098" s="40"/>
      <c r="I38098" s="40"/>
    </row>
    <row r="38099" spans="1:9" hidden="1" x14ac:dyDescent="0.25">
      <c r="A38099" s="40"/>
      <c r="I38099" s="40"/>
    </row>
    <row r="38100" spans="1:9" hidden="1" x14ac:dyDescent="0.25">
      <c r="A38100" s="40"/>
      <c r="I38100" s="40"/>
    </row>
    <row r="38101" spans="1:9" hidden="1" x14ac:dyDescent="0.25">
      <c r="A38101" s="40"/>
      <c r="I38101" s="40"/>
    </row>
    <row r="38102" spans="1:9" hidden="1" x14ac:dyDescent="0.25">
      <c r="A38102" s="40"/>
      <c r="I38102" s="40"/>
    </row>
    <row r="38103" spans="1:9" hidden="1" x14ac:dyDescent="0.25">
      <c r="A38103" s="40"/>
      <c r="I38103" s="40"/>
    </row>
    <row r="38104" spans="1:9" hidden="1" x14ac:dyDescent="0.25">
      <c r="A38104" s="40"/>
      <c r="I38104" s="40"/>
    </row>
    <row r="38105" spans="1:9" hidden="1" x14ac:dyDescent="0.25">
      <c r="A38105" s="40"/>
      <c r="I38105" s="40"/>
    </row>
    <row r="38106" spans="1:9" hidden="1" x14ac:dyDescent="0.25">
      <c r="A38106" s="40"/>
      <c r="I38106" s="40"/>
    </row>
    <row r="38107" spans="1:9" hidden="1" x14ac:dyDescent="0.25">
      <c r="A38107" s="40"/>
      <c r="I38107" s="40"/>
    </row>
    <row r="38108" spans="1:9" hidden="1" x14ac:dyDescent="0.25">
      <c r="A38108" s="40"/>
      <c r="I38108" s="40"/>
    </row>
    <row r="38109" spans="1:9" hidden="1" x14ac:dyDescent="0.25">
      <c r="A38109" s="40"/>
      <c r="I38109" s="40"/>
    </row>
    <row r="38110" spans="1:9" hidden="1" x14ac:dyDescent="0.25">
      <c r="A38110" s="40"/>
      <c r="I38110" s="40"/>
    </row>
    <row r="38111" spans="1:9" hidden="1" x14ac:dyDescent="0.25">
      <c r="A38111" s="40"/>
      <c r="I38111" s="40"/>
    </row>
    <row r="38112" spans="1:9" hidden="1" x14ac:dyDescent="0.25">
      <c r="A38112" s="40"/>
      <c r="I38112" s="40"/>
    </row>
    <row r="38113" spans="1:9" hidden="1" x14ac:dyDescent="0.25">
      <c r="A38113" s="40"/>
      <c r="I38113" s="40"/>
    </row>
    <row r="38114" spans="1:9" hidden="1" x14ac:dyDescent="0.25">
      <c r="A38114" s="40"/>
      <c r="I38114" s="40"/>
    </row>
    <row r="38115" spans="1:9" hidden="1" x14ac:dyDescent="0.25">
      <c r="A38115" s="40"/>
      <c r="I38115" s="40"/>
    </row>
    <row r="38116" spans="1:9" hidden="1" x14ac:dyDescent="0.25">
      <c r="A38116" s="40"/>
      <c r="I38116" s="40"/>
    </row>
    <row r="38117" spans="1:9" hidden="1" x14ac:dyDescent="0.25">
      <c r="A38117" s="40"/>
      <c r="I38117" s="40"/>
    </row>
    <row r="38118" spans="1:9" hidden="1" x14ac:dyDescent="0.25">
      <c r="A38118" s="40"/>
      <c r="I38118" s="40"/>
    </row>
    <row r="38119" spans="1:9" hidden="1" x14ac:dyDescent="0.25">
      <c r="A38119" s="40"/>
      <c r="I38119" s="40"/>
    </row>
    <row r="38120" spans="1:9" hidden="1" x14ac:dyDescent="0.25">
      <c r="A38120" s="40"/>
      <c r="I38120" s="40"/>
    </row>
    <row r="38121" spans="1:9" hidden="1" x14ac:dyDescent="0.25">
      <c r="A38121" s="40"/>
      <c r="I38121" s="40"/>
    </row>
    <row r="38122" spans="1:9" hidden="1" x14ac:dyDescent="0.25">
      <c r="A38122" s="40"/>
      <c r="I38122" s="40"/>
    </row>
    <row r="38123" spans="1:9" hidden="1" x14ac:dyDescent="0.25">
      <c r="A38123" s="40"/>
      <c r="I38123" s="40"/>
    </row>
    <row r="38124" spans="1:9" hidden="1" x14ac:dyDescent="0.25">
      <c r="A38124" s="40"/>
      <c r="I38124" s="40"/>
    </row>
    <row r="38125" spans="1:9" hidden="1" x14ac:dyDescent="0.25">
      <c r="A38125" s="40"/>
      <c r="I38125" s="40"/>
    </row>
    <row r="38126" spans="1:9" hidden="1" x14ac:dyDescent="0.25">
      <c r="A38126" s="40"/>
      <c r="I38126" s="40"/>
    </row>
    <row r="38127" spans="1:9" hidden="1" x14ac:dyDescent="0.25">
      <c r="A38127" s="40"/>
      <c r="I38127" s="40"/>
    </row>
    <row r="38128" spans="1:9" hidden="1" x14ac:dyDescent="0.25">
      <c r="A38128" s="40"/>
      <c r="I38128" s="40"/>
    </row>
    <row r="38129" spans="1:9" hidden="1" x14ac:dyDescent="0.25">
      <c r="A38129" s="40"/>
      <c r="I38129" s="40"/>
    </row>
    <row r="38130" spans="1:9" hidden="1" x14ac:dyDescent="0.25">
      <c r="A38130" s="40"/>
      <c r="I38130" s="40"/>
    </row>
    <row r="38131" spans="1:9" hidden="1" x14ac:dyDescent="0.25">
      <c r="A38131" s="40"/>
      <c r="I38131" s="40"/>
    </row>
    <row r="38132" spans="1:9" hidden="1" x14ac:dyDescent="0.25">
      <c r="A38132" s="40"/>
      <c r="I38132" s="40"/>
    </row>
    <row r="38133" spans="1:9" hidden="1" x14ac:dyDescent="0.25">
      <c r="A38133" s="40"/>
      <c r="I38133" s="40"/>
    </row>
    <row r="38134" spans="1:9" hidden="1" x14ac:dyDescent="0.25">
      <c r="A38134" s="40"/>
      <c r="I38134" s="40"/>
    </row>
    <row r="38135" spans="1:9" hidden="1" x14ac:dyDescent="0.25">
      <c r="A38135" s="40"/>
      <c r="I38135" s="40"/>
    </row>
    <row r="38136" spans="1:9" hidden="1" x14ac:dyDescent="0.25">
      <c r="A38136" s="40"/>
      <c r="I38136" s="40"/>
    </row>
    <row r="38137" spans="1:9" hidden="1" x14ac:dyDescent="0.25">
      <c r="A38137" s="40"/>
      <c r="I38137" s="40"/>
    </row>
    <row r="38138" spans="1:9" hidden="1" x14ac:dyDescent="0.25">
      <c r="A38138" s="40"/>
      <c r="I38138" s="40"/>
    </row>
    <row r="38139" spans="1:9" hidden="1" x14ac:dyDescent="0.25">
      <c r="A38139" s="40"/>
      <c r="I38139" s="40"/>
    </row>
    <row r="38140" spans="1:9" hidden="1" x14ac:dyDescent="0.25">
      <c r="A38140" s="40"/>
      <c r="I38140" s="40"/>
    </row>
    <row r="38141" spans="1:9" hidden="1" x14ac:dyDescent="0.25">
      <c r="A38141" s="40"/>
      <c r="I38141" s="40"/>
    </row>
    <row r="38142" spans="1:9" hidden="1" x14ac:dyDescent="0.25">
      <c r="A38142" s="40"/>
      <c r="I38142" s="40"/>
    </row>
    <row r="38143" spans="1:9" hidden="1" x14ac:dyDescent="0.25">
      <c r="A38143" s="40"/>
      <c r="I38143" s="40"/>
    </row>
    <row r="38144" spans="1:9" hidden="1" x14ac:dyDescent="0.25">
      <c r="A38144" s="40"/>
      <c r="I38144" s="40"/>
    </row>
    <row r="38145" spans="1:9" hidden="1" x14ac:dyDescent="0.25">
      <c r="A38145" s="40"/>
      <c r="I38145" s="40"/>
    </row>
    <row r="38146" spans="1:9" hidden="1" x14ac:dyDescent="0.25">
      <c r="A38146" s="40"/>
      <c r="I38146" s="40"/>
    </row>
    <row r="38147" spans="1:9" hidden="1" x14ac:dyDescent="0.25">
      <c r="A38147" s="40"/>
      <c r="I38147" s="40"/>
    </row>
    <row r="38148" spans="1:9" hidden="1" x14ac:dyDescent="0.25">
      <c r="A38148" s="40"/>
      <c r="I38148" s="40"/>
    </row>
    <row r="38149" spans="1:9" hidden="1" x14ac:dyDescent="0.25">
      <c r="A38149" s="40"/>
      <c r="I38149" s="40"/>
    </row>
    <row r="38150" spans="1:9" hidden="1" x14ac:dyDescent="0.25">
      <c r="A38150" s="40"/>
      <c r="I38150" s="40"/>
    </row>
    <row r="38151" spans="1:9" hidden="1" x14ac:dyDescent="0.25">
      <c r="A38151" s="40"/>
      <c r="I38151" s="40"/>
    </row>
    <row r="38152" spans="1:9" hidden="1" x14ac:dyDescent="0.25">
      <c r="A38152" s="40"/>
      <c r="I38152" s="40"/>
    </row>
    <row r="38153" spans="1:9" hidden="1" x14ac:dyDescent="0.25">
      <c r="A38153" s="40"/>
      <c r="I38153" s="40"/>
    </row>
    <row r="38154" spans="1:9" hidden="1" x14ac:dyDescent="0.25">
      <c r="A38154" s="40"/>
      <c r="I38154" s="40"/>
    </row>
    <row r="38155" spans="1:9" hidden="1" x14ac:dyDescent="0.25">
      <c r="A38155" s="40"/>
      <c r="I38155" s="40"/>
    </row>
    <row r="38156" spans="1:9" hidden="1" x14ac:dyDescent="0.25">
      <c r="A38156" s="40"/>
      <c r="I38156" s="40"/>
    </row>
    <row r="38157" spans="1:9" hidden="1" x14ac:dyDescent="0.25">
      <c r="A38157" s="40"/>
      <c r="I38157" s="40"/>
    </row>
    <row r="38158" spans="1:9" hidden="1" x14ac:dyDescent="0.25">
      <c r="A38158" s="40"/>
      <c r="I38158" s="40"/>
    </row>
    <row r="38159" spans="1:9" hidden="1" x14ac:dyDescent="0.25">
      <c r="A38159" s="40"/>
      <c r="I38159" s="40"/>
    </row>
    <row r="38160" spans="1:9" hidden="1" x14ac:dyDescent="0.25">
      <c r="A38160" s="40"/>
      <c r="I38160" s="40"/>
    </row>
    <row r="38161" spans="1:9" hidden="1" x14ac:dyDescent="0.25">
      <c r="A38161" s="40"/>
      <c r="I38161" s="40"/>
    </row>
    <row r="38162" spans="1:9" hidden="1" x14ac:dyDescent="0.25">
      <c r="A38162" s="40"/>
      <c r="I38162" s="40"/>
    </row>
    <row r="38163" spans="1:9" hidden="1" x14ac:dyDescent="0.25">
      <c r="A38163" s="40"/>
      <c r="I38163" s="40"/>
    </row>
    <row r="38164" spans="1:9" hidden="1" x14ac:dyDescent="0.25">
      <c r="A38164" s="40"/>
      <c r="I38164" s="40"/>
    </row>
    <row r="38165" spans="1:9" hidden="1" x14ac:dyDescent="0.25">
      <c r="A38165" s="40"/>
      <c r="I38165" s="40"/>
    </row>
    <row r="38166" spans="1:9" hidden="1" x14ac:dyDescent="0.25">
      <c r="A38166" s="40"/>
      <c r="I38166" s="40"/>
    </row>
    <row r="38167" spans="1:9" hidden="1" x14ac:dyDescent="0.25">
      <c r="A38167" s="40"/>
      <c r="I38167" s="40"/>
    </row>
    <row r="38168" spans="1:9" hidden="1" x14ac:dyDescent="0.25">
      <c r="A38168" s="40"/>
      <c r="I38168" s="40"/>
    </row>
    <row r="38169" spans="1:9" hidden="1" x14ac:dyDescent="0.25">
      <c r="A38169" s="40"/>
      <c r="I38169" s="40"/>
    </row>
    <row r="38170" spans="1:9" hidden="1" x14ac:dyDescent="0.25">
      <c r="A38170" s="40"/>
      <c r="I38170" s="40"/>
    </row>
    <row r="38171" spans="1:9" hidden="1" x14ac:dyDescent="0.25">
      <c r="A38171" s="40"/>
      <c r="I38171" s="40"/>
    </row>
    <row r="38172" spans="1:9" hidden="1" x14ac:dyDescent="0.25">
      <c r="A38172" s="40"/>
      <c r="I38172" s="40"/>
    </row>
    <row r="38173" spans="1:9" hidden="1" x14ac:dyDescent="0.25">
      <c r="A38173" s="40"/>
      <c r="I38173" s="40"/>
    </row>
    <row r="38174" spans="1:9" hidden="1" x14ac:dyDescent="0.25">
      <c r="A38174" s="40"/>
      <c r="I38174" s="40"/>
    </row>
    <row r="38175" spans="1:9" hidden="1" x14ac:dyDescent="0.25">
      <c r="A38175" s="40"/>
      <c r="I38175" s="40"/>
    </row>
    <row r="38176" spans="1:9" hidden="1" x14ac:dyDescent="0.25">
      <c r="A38176" s="40"/>
      <c r="I38176" s="40"/>
    </row>
    <row r="38177" spans="1:9" hidden="1" x14ac:dyDescent="0.25">
      <c r="A38177" s="40"/>
      <c r="I38177" s="40"/>
    </row>
    <row r="38178" spans="1:9" hidden="1" x14ac:dyDescent="0.25">
      <c r="A38178" s="40"/>
      <c r="I38178" s="40"/>
    </row>
    <row r="38179" spans="1:9" hidden="1" x14ac:dyDescent="0.25">
      <c r="A38179" s="40"/>
      <c r="I38179" s="40"/>
    </row>
    <row r="38180" spans="1:9" hidden="1" x14ac:dyDescent="0.25">
      <c r="A38180" s="40"/>
      <c r="I38180" s="40"/>
    </row>
    <row r="38181" spans="1:9" hidden="1" x14ac:dyDescent="0.25">
      <c r="A38181" s="40"/>
      <c r="I38181" s="40"/>
    </row>
    <row r="38182" spans="1:9" hidden="1" x14ac:dyDescent="0.25">
      <c r="A38182" s="40"/>
      <c r="I38182" s="40"/>
    </row>
    <row r="38183" spans="1:9" hidden="1" x14ac:dyDescent="0.25">
      <c r="A38183" s="40"/>
      <c r="I38183" s="40"/>
    </row>
    <row r="38184" spans="1:9" hidden="1" x14ac:dyDescent="0.25">
      <c r="A38184" s="40"/>
      <c r="I38184" s="40"/>
    </row>
    <row r="38185" spans="1:9" hidden="1" x14ac:dyDescent="0.25">
      <c r="A38185" s="40"/>
      <c r="I38185" s="40"/>
    </row>
    <row r="38186" spans="1:9" hidden="1" x14ac:dyDescent="0.25">
      <c r="A38186" s="40"/>
      <c r="I38186" s="40"/>
    </row>
    <row r="38187" spans="1:9" hidden="1" x14ac:dyDescent="0.25">
      <c r="A38187" s="40"/>
      <c r="I38187" s="40"/>
    </row>
    <row r="38188" spans="1:9" hidden="1" x14ac:dyDescent="0.25">
      <c r="A38188" s="40"/>
      <c r="I38188" s="40"/>
    </row>
    <row r="38189" spans="1:9" hidden="1" x14ac:dyDescent="0.25">
      <c r="A38189" s="40"/>
      <c r="I38189" s="40"/>
    </row>
    <row r="38190" spans="1:9" hidden="1" x14ac:dyDescent="0.25">
      <c r="A38190" s="40"/>
      <c r="I38190" s="40"/>
    </row>
    <row r="38191" spans="1:9" hidden="1" x14ac:dyDescent="0.25">
      <c r="A38191" s="40"/>
      <c r="I38191" s="40"/>
    </row>
    <row r="38192" spans="1:9" hidden="1" x14ac:dyDescent="0.25">
      <c r="A38192" s="40"/>
      <c r="I38192" s="40"/>
    </row>
    <row r="38193" spans="1:9" hidden="1" x14ac:dyDescent="0.25">
      <c r="A38193" s="40"/>
      <c r="I38193" s="40"/>
    </row>
    <row r="38194" spans="1:9" hidden="1" x14ac:dyDescent="0.25">
      <c r="A38194" s="40"/>
      <c r="I38194" s="40"/>
    </row>
    <row r="38195" spans="1:9" hidden="1" x14ac:dyDescent="0.25">
      <c r="A38195" s="40"/>
      <c r="I38195" s="40"/>
    </row>
    <row r="38196" spans="1:9" hidden="1" x14ac:dyDescent="0.25">
      <c r="A38196" s="40"/>
      <c r="I38196" s="40"/>
    </row>
    <row r="38197" spans="1:9" hidden="1" x14ac:dyDescent="0.25">
      <c r="A38197" s="40"/>
      <c r="I38197" s="40"/>
    </row>
    <row r="38198" spans="1:9" hidden="1" x14ac:dyDescent="0.25">
      <c r="A38198" s="40"/>
      <c r="I38198" s="40"/>
    </row>
    <row r="38199" spans="1:9" hidden="1" x14ac:dyDescent="0.25">
      <c r="A38199" s="40"/>
      <c r="I38199" s="40"/>
    </row>
    <row r="38200" spans="1:9" hidden="1" x14ac:dyDescent="0.25">
      <c r="A38200" s="40"/>
      <c r="I38200" s="40"/>
    </row>
    <row r="38201" spans="1:9" hidden="1" x14ac:dyDescent="0.25">
      <c r="A38201" s="40"/>
      <c r="I38201" s="40"/>
    </row>
    <row r="38202" spans="1:9" hidden="1" x14ac:dyDescent="0.25">
      <c r="A38202" s="40"/>
      <c r="I38202" s="40"/>
    </row>
    <row r="38203" spans="1:9" hidden="1" x14ac:dyDescent="0.25">
      <c r="A38203" s="40"/>
      <c r="I38203" s="40"/>
    </row>
    <row r="38204" spans="1:9" hidden="1" x14ac:dyDescent="0.25">
      <c r="A38204" s="40"/>
      <c r="I38204" s="40"/>
    </row>
    <row r="38205" spans="1:9" hidden="1" x14ac:dyDescent="0.25">
      <c r="A38205" s="40"/>
      <c r="I38205" s="40"/>
    </row>
    <row r="38206" spans="1:9" hidden="1" x14ac:dyDescent="0.25">
      <c r="A38206" s="40"/>
      <c r="I38206" s="40"/>
    </row>
    <row r="38207" spans="1:9" hidden="1" x14ac:dyDescent="0.25">
      <c r="A38207" s="40"/>
      <c r="I38207" s="40"/>
    </row>
    <row r="38208" spans="1:9" hidden="1" x14ac:dyDescent="0.25">
      <c r="A38208" s="40"/>
      <c r="I38208" s="40"/>
    </row>
    <row r="38209" spans="1:9" hidden="1" x14ac:dyDescent="0.25">
      <c r="A38209" s="40"/>
      <c r="I38209" s="40"/>
    </row>
    <row r="38210" spans="1:9" hidden="1" x14ac:dyDescent="0.25">
      <c r="A38210" s="40"/>
      <c r="I38210" s="40"/>
    </row>
    <row r="38211" spans="1:9" hidden="1" x14ac:dyDescent="0.25">
      <c r="A38211" s="40"/>
      <c r="I38211" s="40"/>
    </row>
    <row r="38212" spans="1:9" hidden="1" x14ac:dyDescent="0.25">
      <c r="A38212" s="40"/>
      <c r="I38212" s="40"/>
    </row>
    <row r="38213" spans="1:9" hidden="1" x14ac:dyDescent="0.25">
      <c r="A38213" s="40"/>
      <c r="I38213" s="40"/>
    </row>
    <row r="38214" spans="1:9" hidden="1" x14ac:dyDescent="0.25">
      <c r="A38214" s="40"/>
      <c r="I38214" s="40"/>
    </row>
    <row r="38215" spans="1:9" hidden="1" x14ac:dyDescent="0.25">
      <c r="A38215" s="40"/>
      <c r="I38215" s="40"/>
    </row>
    <row r="38216" spans="1:9" hidden="1" x14ac:dyDescent="0.25">
      <c r="A38216" s="40"/>
      <c r="I38216" s="40"/>
    </row>
    <row r="38217" spans="1:9" hidden="1" x14ac:dyDescent="0.25">
      <c r="A38217" s="40"/>
      <c r="I38217" s="40"/>
    </row>
    <row r="38218" spans="1:9" hidden="1" x14ac:dyDescent="0.25">
      <c r="A38218" s="40"/>
      <c r="I38218" s="40"/>
    </row>
    <row r="38219" spans="1:9" hidden="1" x14ac:dyDescent="0.25">
      <c r="A38219" s="40"/>
      <c r="I38219" s="40"/>
    </row>
    <row r="38220" spans="1:9" hidden="1" x14ac:dyDescent="0.25">
      <c r="A38220" s="40"/>
      <c r="I38220" s="40"/>
    </row>
    <row r="38221" spans="1:9" hidden="1" x14ac:dyDescent="0.25">
      <c r="A38221" s="40"/>
      <c r="I38221" s="40"/>
    </row>
    <row r="38222" spans="1:9" hidden="1" x14ac:dyDescent="0.25">
      <c r="A38222" s="40"/>
      <c r="I38222" s="40"/>
    </row>
    <row r="38223" spans="1:9" hidden="1" x14ac:dyDescent="0.25">
      <c r="A38223" s="40"/>
      <c r="I38223" s="40"/>
    </row>
    <row r="38224" spans="1:9" hidden="1" x14ac:dyDescent="0.25">
      <c r="A38224" s="40"/>
      <c r="I38224" s="40"/>
    </row>
    <row r="38225" spans="1:9" hidden="1" x14ac:dyDescent="0.25">
      <c r="A38225" s="40"/>
      <c r="I38225" s="40"/>
    </row>
    <row r="38226" spans="1:9" hidden="1" x14ac:dyDescent="0.25">
      <c r="A38226" s="40"/>
      <c r="I38226" s="40"/>
    </row>
    <row r="38227" spans="1:9" hidden="1" x14ac:dyDescent="0.25">
      <c r="A38227" s="40"/>
      <c r="I38227" s="40"/>
    </row>
    <row r="38228" spans="1:9" hidden="1" x14ac:dyDescent="0.25">
      <c r="A38228" s="40"/>
      <c r="I38228" s="40"/>
    </row>
    <row r="38229" spans="1:9" hidden="1" x14ac:dyDescent="0.25">
      <c r="A38229" s="40"/>
      <c r="I38229" s="40"/>
    </row>
    <row r="38230" spans="1:9" hidden="1" x14ac:dyDescent="0.25">
      <c r="A38230" s="40"/>
      <c r="I38230" s="40"/>
    </row>
    <row r="38231" spans="1:9" hidden="1" x14ac:dyDescent="0.25">
      <c r="A38231" s="40"/>
      <c r="I38231" s="40"/>
    </row>
    <row r="38232" spans="1:9" hidden="1" x14ac:dyDescent="0.25">
      <c r="A38232" s="40"/>
      <c r="I38232" s="40"/>
    </row>
    <row r="38233" spans="1:9" hidden="1" x14ac:dyDescent="0.25">
      <c r="A38233" s="40"/>
      <c r="I38233" s="40"/>
    </row>
    <row r="38234" spans="1:9" hidden="1" x14ac:dyDescent="0.25">
      <c r="A38234" s="40"/>
      <c r="I38234" s="40"/>
    </row>
    <row r="38235" spans="1:9" hidden="1" x14ac:dyDescent="0.25">
      <c r="A38235" s="40"/>
      <c r="I38235" s="40"/>
    </row>
    <row r="38236" spans="1:9" hidden="1" x14ac:dyDescent="0.25">
      <c r="A38236" s="40"/>
      <c r="I38236" s="40"/>
    </row>
    <row r="38237" spans="1:9" hidden="1" x14ac:dyDescent="0.25">
      <c r="A38237" s="40"/>
      <c r="I38237" s="40"/>
    </row>
    <row r="38238" spans="1:9" hidden="1" x14ac:dyDescent="0.25">
      <c r="A38238" s="40"/>
      <c r="I38238" s="40"/>
    </row>
    <row r="38239" spans="1:9" hidden="1" x14ac:dyDescent="0.25">
      <c r="A38239" s="40"/>
      <c r="I38239" s="40"/>
    </row>
    <row r="38240" spans="1:9" hidden="1" x14ac:dyDescent="0.25">
      <c r="A38240" s="40"/>
      <c r="I38240" s="40"/>
    </row>
    <row r="38241" spans="1:9" hidden="1" x14ac:dyDescent="0.25">
      <c r="A38241" s="40"/>
      <c r="I38241" s="40"/>
    </row>
    <row r="38242" spans="1:9" hidden="1" x14ac:dyDescent="0.25">
      <c r="A38242" s="40"/>
      <c r="I38242" s="40"/>
    </row>
    <row r="38243" spans="1:9" hidden="1" x14ac:dyDescent="0.25">
      <c r="A38243" s="40"/>
      <c r="I38243" s="40"/>
    </row>
    <row r="38244" spans="1:9" hidden="1" x14ac:dyDescent="0.25">
      <c r="A38244" s="40"/>
      <c r="I38244" s="40"/>
    </row>
    <row r="38245" spans="1:9" hidden="1" x14ac:dyDescent="0.25">
      <c r="A38245" s="40"/>
      <c r="I38245" s="40"/>
    </row>
    <row r="38246" spans="1:9" hidden="1" x14ac:dyDescent="0.25">
      <c r="A38246" s="40"/>
      <c r="I38246" s="40"/>
    </row>
    <row r="38247" spans="1:9" hidden="1" x14ac:dyDescent="0.25">
      <c r="A38247" s="40"/>
      <c r="I38247" s="40"/>
    </row>
    <row r="38248" spans="1:9" hidden="1" x14ac:dyDescent="0.25">
      <c r="A38248" s="40"/>
      <c r="I38248" s="40"/>
    </row>
    <row r="38249" spans="1:9" hidden="1" x14ac:dyDescent="0.25">
      <c r="A38249" s="40"/>
      <c r="I38249" s="40"/>
    </row>
    <row r="38250" spans="1:9" hidden="1" x14ac:dyDescent="0.25">
      <c r="A38250" s="40"/>
      <c r="I38250" s="40"/>
    </row>
    <row r="38251" spans="1:9" hidden="1" x14ac:dyDescent="0.25">
      <c r="A38251" s="40"/>
      <c r="I38251" s="40"/>
    </row>
    <row r="38252" spans="1:9" hidden="1" x14ac:dyDescent="0.25">
      <c r="A38252" s="40"/>
      <c r="I38252" s="40"/>
    </row>
    <row r="38253" spans="1:9" hidden="1" x14ac:dyDescent="0.25">
      <c r="A38253" s="40"/>
      <c r="I38253" s="40"/>
    </row>
    <row r="38254" spans="1:9" hidden="1" x14ac:dyDescent="0.25">
      <c r="A38254" s="40"/>
      <c r="I38254" s="40"/>
    </row>
    <row r="38255" spans="1:9" hidden="1" x14ac:dyDescent="0.25">
      <c r="A38255" s="40"/>
      <c r="I38255" s="40"/>
    </row>
    <row r="38256" spans="1:9" hidden="1" x14ac:dyDescent="0.25">
      <c r="A38256" s="40"/>
      <c r="I38256" s="40"/>
    </row>
    <row r="38257" spans="1:9" hidden="1" x14ac:dyDescent="0.25">
      <c r="A38257" s="40"/>
      <c r="I38257" s="40"/>
    </row>
    <row r="38258" spans="1:9" hidden="1" x14ac:dyDescent="0.25">
      <c r="A38258" s="40"/>
      <c r="I38258" s="40"/>
    </row>
    <row r="38259" spans="1:9" hidden="1" x14ac:dyDescent="0.25">
      <c r="A38259" s="40"/>
      <c r="I38259" s="40"/>
    </row>
    <row r="38260" spans="1:9" hidden="1" x14ac:dyDescent="0.25">
      <c r="A38260" s="40"/>
      <c r="I38260" s="40"/>
    </row>
    <row r="38261" spans="1:9" hidden="1" x14ac:dyDescent="0.25">
      <c r="A38261" s="40"/>
      <c r="I38261" s="40"/>
    </row>
    <row r="38262" spans="1:9" hidden="1" x14ac:dyDescent="0.25">
      <c r="A38262" s="40"/>
      <c r="I38262" s="40"/>
    </row>
    <row r="38263" spans="1:9" hidden="1" x14ac:dyDescent="0.25">
      <c r="A38263" s="40"/>
      <c r="I38263" s="40"/>
    </row>
    <row r="38264" spans="1:9" hidden="1" x14ac:dyDescent="0.25">
      <c r="A38264" s="40"/>
      <c r="I38264" s="40"/>
    </row>
    <row r="38265" spans="1:9" hidden="1" x14ac:dyDescent="0.25">
      <c r="A38265" s="40"/>
      <c r="I38265" s="40"/>
    </row>
    <row r="38266" spans="1:9" hidden="1" x14ac:dyDescent="0.25">
      <c r="A38266" s="40"/>
      <c r="I38266" s="40"/>
    </row>
    <row r="38267" spans="1:9" hidden="1" x14ac:dyDescent="0.25">
      <c r="A38267" s="40"/>
      <c r="I38267" s="40"/>
    </row>
    <row r="38268" spans="1:9" hidden="1" x14ac:dyDescent="0.25">
      <c r="A38268" s="40"/>
      <c r="I38268" s="40"/>
    </row>
    <row r="38269" spans="1:9" hidden="1" x14ac:dyDescent="0.25">
      <c r="A38269" s="40"/>
      <c r="I38269" s="40"/>
    </row>
    <row r="38270" spans="1:9" hidden="1" x14ac:dyDescent="0.25">
      <c r="A38270" s="40"/>
      <c r="I38270" s="40"/>
    </row>
    <row r="38271" spans="1:9" hidden="1" x14ac:dyDescent="0.25">
      <c r="A38271" s="40"/>
      <c r="I38271" s="40"/>
    </row>
    <row r="38272" spans="1:9" hidden="1" x14ac:dyDescent="0.25">
      <c r="A38272" s="40"/>
      <c r="I38272" s="40"/>
    </row>
    <row r="38273" spans="1:9" hidden="1" x14ac:dyDescent="0.25">
      <c r="A38273" s="40"/>
      <c r="I38273" s="40"/>
    </row>
    <row r="38274" spans="1:9" hidden="1" x14ac:dyDescent="0.25">
      <c r="A38274" s="40"/>
      <c r="I38274" s="40"/>
    </row>
    <row r="38275" spans="1:9" hidden="1" x14ac:dyDescent="0.25">
      <c r="A38275" s="40"/>
      <c r="I38275" s="40"/>
    </row>
    <row r="38276" spans="1:9" hidden="1" x14ac:dyDescent="0.25">
      <c r="A38276" s="40"/>
      <c r="I38276" s="40"/>
    </row>
    <row r="38277" spans="1:9" hidden="1" x14ac:dyDescent="0.25">
      <c r="A38277" s="40"/>
      <c r="I38277" s="40"/>
    </row>
    <row r="38278" spans="1:9" hidden="1" x14ac:dyDescent="0.25">
      <c r="A38278" s="40"/>
      <c r="I38278" s="40"/>
    </row>
    <row r="38279" spans="1:9" hidden="1" x14ac:dyDescent="0.25">
      <c r="A38279" s="40"/>
      <c r="I38279" s="40"/>
    </row>
    <row r="38280" spans="1:9" hidden="1" x14ac:dyDescent="0.25">
      <c r="A38280" s="40"/>
      <c r="I38280" s="40"/>
    </row>
    <row r="38281" spans="1:9" hidden="1" x14ac:dyDescent="0.25">
      <c r="A38281" s="40"/>
      <c r="I38281" s="40"/>
    </row>
    <row r="38282" spans="1:9" hidden="1" x14ac:dyDescent="0.25">
      <c r="A38282" s="40"/>
      <c r="I38282" s="40"/>
    </row>
    <row r="38283" spans="1:9" hidden="1" x14ac:dyDescent="0.25">
      <c r="A38283" s="40"/>
      <c r="I38283" s="40"/>
    </row>
    <row r="38284" spans="1:9" hidden="1" x14ac:dyDescent="0.25">
      <c r="A38284" s="40"/>
      <c r="I38284" s="40"/>
    </row>
    <row r="38285" spans="1:9" hidden="1" x14ac:dyDescent="0.25">
      <c r="A38285" s="40"/>
      <c r="I38285" s="40"/>
    </row>
    <row r="38286" spans="1:9" hidden="1" x14ac:dyDescent="0.25">
      <c r="A38286" s="40"/>
      <c r="I38286" s="40"/>
    </row>
    <row r="38287" spans="1:9" hidden="1" x14ac:dyDescent="0.25">
      <c r="A38287" s="40"/>
      <c r="I38287" s="40"/>
    </row>
    <row r="38288" spans="1:9" hidden="1" x14ac:dyDescent="0.25">
      <c r="A38288" s="40"/>
      <c r="I38288" s="40"/>
    </row>
    <row r="38289" spans="1:9" hidden="1" x14ac:dyDescent="0.25">
      <c r="A38289" s="40"/>
      <c r="I38289" s="40"/>
    </row>
    <row r="38290" spans="1:9" hidden="1" x14ac:dyDescent="0.25">
      <c r="A38290" s="40"/>
      <c r="I38290" s="40"/>
    </row>
    <row r="38291" spans="1:9" hidden="1" x14ac:dyDescent="0.25">
      <c r="A38291" s="40"/>
      <c r="I38291" s="40"/>
    </row>
    <row r="38292" spans="1:9" hidden="1" x14ac:dyDescent="0.25">
      <c r="A38292" s="40"/>
      <c r="I38292" s="40"/>
    </row>
    <row r="38293" spans="1:9" hidden="1" x14ac:dyDescent="0.25">
      <c r="A38293" s="40"/>
      <c r="I38293" s="40"/>
    </row>
    <row r="38294" spans="1:9" hidden="1" x14ac:dyDescent="0.25">
      <c r="A38294" s="40"/>
      <c r="I38294" s="40"/>
    </row>
    <row r="38295" spans="1:9" hidden="1" x14ac:dyDescent="0.25">
      <c r="A38295" s="40"/>
      <c r="I38295" s="40"/>
    </row>
    <row r="38296" spans="1:9" hidden="1" x14ac:dyDescent="0.25">
      <c r="A38296" s="40"/>
      <c r="I38296" s="40"/>
    </row>
    <row r="38297" spans="1:9" hidden="1" x14ac:dyDescent="0.25">
      <c r="A38297" s="40"/>
      <c r="I38297" s="40"/>
    </row>
    <row r="38298" spans="1:9" hidden="1" x14ac:dyDescent="0.25">
      <c r="A38298" s="40"/>
      <c r="I38298" s="40"/>
    </row>
    <row r="38299" spans="1:9" hidden="1" x14ac:dyDescent="0.25">
      <c r="A38299" s="40"/>
      <c r="I38299" s="40"/>
    </row>
    <row r="38300" spans="1:9" hidden="1" x14ac:dyDescent="0.25">
      <c r="A38300" s="40"/>
      <c r="I38300" s="40"/>
    </row>
    <row r="38301" spans="1:9" hidden="1" x14ac:dyDescent="0.25">
      <c r="A38301" s="40"/>
      <c r="I38301" s="40"/>
    </row>
    <row r="38302" spans="1:9" hidden="1" x14ac:dyDescent="0.25">
      <c r="A38302" s="40"/>
      <c r="I38302" s="40"/>
    </row>
    <row r="38303" spans="1:9" hidden="1" x14ac:dyDescent="0.25">
      <c r="A38303" s="40"/>
      <c r="I38303" s="40"/>
    </row>
    <row r="38304" spans="1:9" hidden="1" x14ac:dyDescent="0.25">
      <c r="A38304" s="40"/>
      <c r="I38304" s="40"/>
    </row>
    <row r="38305" spans="1:9" hidden="1" x14ac:dyDescent="0.25">
      <c r="A38305" s="40"/>
      <c r="I38305" s="40"/>
    </row>
    <row r="38306" spans="1:9" hidden="1" x14ac:dyDescent="0.25">
      <c r="A38306" s="40"/>
      <c r="I38306" s="40"/>
    </row>
    <row r="38307" spans="1:9" hidden="1" x14ac:dyDescent="0.25">
      <c r="A38307" s="40"/>
      <c r="I38307" s="40"/>
    </row>
    <row r="38308" spans="1:9" hidden="1" x14ac:dyDescent="0.25">
      <c r="A38308" s="40"/>
      <c r="I38308" s="40"/>
    </row>
    <row r="38309" spans="1:9" hidden="1" x14ac:dyDescent="0.25">
      <c r="A38309" s="40"/>
      <c r="I38309" s="40"/>
    </row>
    <row r="38310" spans="1:9" hidden="1" x14ac:dyDescent="0.25">
      <c r="A38310" s="40"/>
      <c r="I38310" s="40"/>
    </row>
    <row r="38311" spans="1:9" hidden="1" x14ac:dyDescent="0.25">
      <c r="A38311" s="40"/>
      <c r="I38311" s="40"/>
    </row>
    <row r="38312" spans="1:9" hidden="1" x14ac:dyDescent="0.25">
      <c r="A38312" s="40"/>
      <c r="I38312" s="40"/>
    </row>
    <row r="38313" spans="1:9" hidden="1" x14ac:dyDescent="0.25">
      <c r="A38313" s="40"/>
      <c r="I38313" s="40"/>
    </row>
    <row r="38314" spans="1:9" hidden="1" x14ac:dyDescent="0.25">
      <c r="A38314" s="40"/>
      <c r="I38314" s="40"/>
    </row>
    <row r="38315" spans="1:9" hidden="1" x14ac:dyDescent="0.25">
      <c r="A38315" s="40"/>
      <c r="I38315" s="40"/>
    </row>
    <row r="38316" spans="1:9" hidden="1" x14ac:dyDescent="0.25">
      <c r="A38316" s="40"/>
      <c r="I38316" s="40"/>
    </row>
    <row r="38317" spans="1:9" hidden="1" x14ac:dyDescent="0.25">
      <c r="A38317" s="40"/>
      <c r="I38317" s="40"/>
    </row>
    <row r="38318" spans="1:9" hidden="1" x14ac:dyDescent="0.25">
      <c r="A38318" s="40"/>
      <c r="I38318" s="40"/>
    </row>
    <row r="38319" spans="1:9" hidden="1" x14ac:dyDescent="0.25">
      <c r="A38319" s="40"/>
      <c r="I38319" s="40"/>
    </row>
    <row r="38320" spans="1:9" hidden="1" x14ac:dyDescent="0.25">
      <c r="A38320" s="40"/>
      <c r="I38320" s="40"/>
    </row>
    <row r="38321" spans="1:9" hidden="1" x14ac:dyDescent="0.25">
      <c r="A38321" s="40"/>
      <c r="I38321" s="40"/>
    </row>
    <row r="38322" spans="1:9" hidden="1" x14ac:dyDescent="0.25">
      <c r="A38322" s="40"/>
      <c r="I38322" s="40"/>
    </row>
    <row r="38323" spans="1:9" hidden="1" x14ac:dyDescent="0.25">
      <c r="A38323" s="40"/>
      <c r="I38323" s="40"/>
    </row>
    <row r="38324" spans="1:9" hidden="1" x14ac:dyDescent="0.25">
      <c r="A38324" s="40"/>
      <c r="I38324" s="40"/>
    </row>
    <row r="38325" spans="1:9" hidden="1" x14ac:dyDescent="0.25">
      <c r="A38325" s="40"/>
      <c r="I38325" s="40"/>
    </row>
    <row r="38326" spans="1:9" hidden="1" x14ac:dyDescent="0.25">
      <c r="A38326" s="40"/>
      <c r="I38326" s="40"/>
    </row>
    <row r="38327" spans="1:9" hidden="1" x14ac:dyDescent="0.25">
      <c r="A38327" s="40"/>
      <c r="I38327" s="40"/>
    </row>
    <row r="38328" spans="1:9" hidden="1" x14ac:dyDescent="0.25">
      <c r="A38328" s="40"/>
      <c r="I38328" s="40"/>
    </row>
    <row r="38329" spans="1:9" hidden="1" x14ac:dyDescent="0.25">
      <c r="A38329" s="40"/>
      <c r="I38329" s="40"/>
    </row>
    <row r="38330" spans="1:9" hidden="1" x14ac:dyDescent="0.25">
      <c r="A38330" s="40"/>
      <c r="I38330" s="40"/>
    </row>
    <row r="38331" spans="1:9" hidden="1" x14ac:dyDescent="0.25">
      <c r="A38331" s="40"/>
      <c r="I38331" s="40"/>
    </row>
    <row r="38332" spans="1:9" hidden="1" x14ac:dyDescent="0.25">
      <c r="A38332" s="40"/>
      <c r="I38332" s="40"/>
    </row>
    <row r="38333" spans="1:9" hidden="1" x14ac:dyDescent="0.25">
      <c r="A38333" s="40"/>
      <c r="I38333" s="40"/>
    </row>
    <row r="38334" spans="1:9" hidden="1" x14ac:dyDescent="0.25">
      <c r="A38334" s="40"/>
      <c r="I38334" s="40"/>
    </row>
    <row r="38335" spans="1:9" hidden="1" x14ac:dyDescent="0.25">
      <c r="A38335" s="40"/>
      <c r="I38335" s="40"/>
    </row>
    <row r="38336" spans="1:9" hidden="1" x14ac:dyDescent="0.25">
      <c r="A38336" s="40"/>
      <c r="I38336" s="40"/>
    </row>
    <row r="38337" spans="1:9" hidden="1" x14ac:dyDescent="0.25">
      <c r="A38337" s="40"/>
      <c r="I38337" s="40"/>
    </row>
    <row r="38338" spans="1:9" hidden="1" x14ac:dyDescent="0.25">
      <c r="A38338" s="40"/>
      <c r="I38338" s="40"/>
    </row>
    <row r="38339" spans="1:9" hidden="1" x14ac:dyDescent="0.25">
      <c r="A38339" s="40"/>
      <c r="I38339" s="40"/>
    </row>
    <row r="38340" spans="1:9" hidden="1" x14ac:dyDescent="0.25">
      <c r="A38340" s="40"/>
      <c r="I38340" s="40"/>
    </row>
    <row r="38341" spans="1:9" hidden="1" x14ac:dyDescent="0.25">
      <c r="A38341" s="40"/>
      <c r="I38341" s="40"/>
    </row>
    <row r="38342" spans="1:9" hidden="1" x14ac:dyDescent="0.25">
      <c r="A38342" s="40"/>
      <c r="I38342" s="40"/>
    </row>
    <row r="38343" spans="1:9" hidden="1" x14ac:dyDescent="0.25">
      <c r="A38343" s="40"/>
      <c r="I38343" s="40"/>
    </row>
    <row r="38344" spans="1:9" hidden="1" x14ac:dyDescent="0.25">
      <c r="A38344" s="40"/>
      <c r="I38344" s="40"/>
    </row>
    <row r="38345" spans="1:9" hidden="1" x14ac:dyDescent="0.25">
      <c r="A38345" s="40"/>
      <c r="I38345" s="40"/>
    </row>
    <row r="38346" spans="1:9" hidden="1" x14ac:dyDescent="0.25">
      <c r="A38346" s="40"/>
      <c r="I38346" s="40"/>
    </row>
    <row r="38347" spans="1:9" hidden="1" x14ac:dyDescent="0.25">
      <c r="A38347" s="40"/>
      <c r="I38347" s="40"/>
    </row>
    <row r="38348" spans="1:9" hidden="1" x14ac:dyDescent="0.25">
      <c r="A38348" s="40"/>
      <c r="I38348" s="40"/>
    </row>
    <row r="38349" spans="1:9" hidden="1" x14ac:dyDescent="0.25">
      <c r="A38349" s="40"/>
      <c r="I38349" s="40"/>
    </row>
    <row r="38350" spans="1:9" hidden="1" x14ac:dyDescent="0.25">
      <c r="A38350" s="40"/>
      <c r="I38350" s="40"/>
    </row>
    <row r="38351" spans="1:9" hidden="1" x14ac:dyDescent="0.25">
      <c r="A38351" s="40"/>
      <c r="I38351" s="40"/>
    </row>
    <row r="38352" spans="1:9" hidden="1" x14ac:dyDescent="0.25">
      <c r="A38352" s="40"/>
      <c r="I38352" s="40"/>
    </row>
    <row r="38353" spans="1:9" hidden="1" x14ac:dyDescent="0.25">
      <c r="A38353" s="40"/>
      <c r="I38353" s="40"/>
    </row>
    <row r="38354" spans="1:9" hidden="1" x14ac:dyDescent="0.25">
      <c r="A38354" s="40"/>
      <c r="I38354" s="40"/>
    </row>
    <row r="38355" spans="1:9" hidden="1" x14ac:dyDescent="0.25">
      <c r="A38355" s="40"/>
      <c r="I38355" s="40"/>
    </row>
    <row r="38356" spans="1:9" hidden="1" x14ac:dyDescent="0.25">
      <c r="A38356" s="40"/>
      <c r="I38356" s="40"/>
    </row>
    <row r="38357" spans="1:9" hidden="1" x14ac:dyDescent="0.25">
      <c r="A38357" s="40"/>
      <c r="I38357" s="40"/>
    </row>
    <row r="38358" spans="1:9" hidden="1" x14ac:dyDescent="0.25">
      <c r="A38358" s="40"/>
      <c r="I38358" s="40"/>
    </row>
    <row r="38359" spans="1:9" hidden="1" x14ac:dyDescent="0.25">
      <c r="A38359" s="40"/>
      <c r="I38359" s="40"/>
    </row>
    <row r="38360" spans="1:9" hidden="1" x14ac:dyDescent="0.25">
      <c r="A38360" s="40"/>
      <c r="I38360" s="40"/>
    </row>
    <row r="38361" spans="1:9" hidden="1" x14ac:dyDescent="0.25">
      <c r="A38361" s="40"/>
      <c r="I38361" s="40"/>
    </row>
    <row r="38362" spans="1:9" hidden="1" x14ac:dyDescent="0.25">
      <c r="A38362" s="40"/>
      <c r="I38362" s="40"/>
    </row>
    <row r="38363" spans="1:9" hidden="1" x14ac:dyDescent="0.25">
      <c r="A38363" s="40"/>
      <c r="I38363" s="40"/>
    </row>
    <row r="38364" spans="1:9" hidden="1" x14ac:dyDescent="0.25">
      <c r="A38364" s="40"/>
      <c r="I38364" s="40"/>
    </row>
    <row r="38365" spans="1:9" hidden="1" x14ac:dyDescent="0.25">
      <c r="A38365" s="40"/>
      <c r="I38365" s="40"/>
    </row>
    <row r="38366" spans="1:9" hidden="1" x14ac:dyDescent="0.25">
      <c r="A38366" s="40"/>
      <c r="I38366" s="40"/>
    </row>
    <row r="38367" spans="1:9" hidden="1" x14ac:dyDescent="0.25">
      <c r="A38367" s="40"/>
      <c r="I38367" s="40"/>
    </row>
    <row r="38368" spans="1:9" hidden="1" x14ac:dyDescent="0.25">
      <c r="A38368" s="40"/>
      <c r="I38368" s="40"/>
    </row>
    <row r="38369" spans="1:9" hidden="1" x14ac:dyDescent="0.25">
      <c r="A38369" s="40"/>
      <c r="I38369" s="40"/>
    </row>
    <row r="38370" spans="1:9" hidden="1" x14ac:dyDescent="0.25">
      <c r="A38370" s="40"/>
      <c r="I38370" s="40"/>
    </row>
    <row r="38371" spans="1:9" hidden="1" x14ac:dyDescent="0.25">
      <c r="A38371" s="40"/>
      <c r="I38371" s="40"/>
    </row>
    <row r="38372" spans="1:9" hidden="1" x14ac:dyDescent="0.25">
      <c r="A38372" s="40"/>
      <c r="I38372" s="40"/>
    </row>
    <row r="38373" spans="1:9" hidden="1" x14ac:dyDescent="0.25">
      <c r="A38373" s="40"/>
      <c r="I38373" s="40"/>
    </row>
    <row r="38374" spans="1:9" hidden="1" x14ac:dyDescent="0.25">
      <c r="A38374" s="40"/>
      <c r="I38374" s="40"/>
    </row>
    <row r="38375" spans="1:9" hidden="1" x14ac:dyDescent="0.25">
      <c r="A38375" s="40"/>
      <c r="I38375" s="40"/>
    </row>
    <row r="38376" spans="1:9" hidden="1" x14ac:dyDescent="0.25">
      <c r="A38376" s="40"/>
      <c r="I38376" s="40"/>
    </row>
    <row r="38377" spans="1:9" hidden="1" x14ac:dyDescent="0.25">
      <c r="A38377" s="40"/>
      <c r="I38377" s="40"/>
    </row>
    <row r="38378" spans="1:9" hidden="1" x14ac:dyDescent="0.25">
      <c r="A38378" s="40"/>
      <c r="I38378" s="40"/>
    </row>
    <row r="38379" spans="1:9" hidden="1" x14ac:dyDescent="0.25">
      <c r="A38379" s="40"/>
      <c r="I38379" s="40"/>
    </row>
    <row r="38380" spans="1:9" hidden="1" x14ac:dyDescent="0.25">
      <c r="A38380" s="40"/>
      <c r="I38380" s="40"/>
    </row>
    <row r="38381" spans="1:9" hidden="1" x14ac:dyDescent="0.25">
      <c r="A38381" s="40"/>
      <c r="I38381" s="40"/>
    </row>
    <row r="38382" spans="1:9" hidden="1" x14ac:dyDescent="0.25">
      <c r="A38382" s="40"/>
      <c r="I38382" s="40"/>
    </row>
    <row r="38383" spans="1:9" hidden="1" x14ac:dyDescent="0.25">
      <c r="A38383" s="40"/>
      <c r="I38383" s="40"/>
    </row>
    <row r="38384" spans="1:9" hidden="1" x14ac:dyDescent="0.25">
      <c r="A38384" s="40"/>
      <c r="I38384" s="40"/>
    </row>
    <row r="38385" spans="1:9" hidden="1" x14ac:dyDescent="0.25">
      <c r="A38385" s="40"/>
      <c r="I38385" s="40"/>
    </row>
    <row r="38386" spans="1:9" hidden="1" x14ac:dyDescent="0.25">
      <c r="A38386" s="40"/>
      <c r="I38386" s="40"/>
    </row>
    <row r="38387" spans="1:9" hidden="1" x14ac:dyDescent="0.25">
      <c r="A38387" s="40"/>
      <c r="I38387" s="40"/>
    </row>
    <row r="38388" spans="1:9" hidden="1" x14ac:dyDescent="0.25">
      <c r="A38388" s="40"/>
      <c r="I38388" s="40"/>
    </row>
    <row r="38389" spans="1:9" hidden="1" x14ac:dyDescent="0.25">
      <c r="A38389" s="40"/>
      <c r="I38389" s="40"/>
    </row>
    <row r="38390" spans="1:9" hidden="1" x14ac:dyDescent="0.25">
      <c r="A38390" s="40"/>
      <c r="I38390" s="40"/>
    </row>
    <row r="38391" spans="1:9" hidden="1" x14ac:dyDescent="0.25">
      <c r="A38391" s="40"/>
      <c r="I38391" s="40"/>
    </row>
    <row r="38392" spans="1:9" hidden="1" x14ac:dyDescent="0.25">
      <c r="A38392" s="40"/>
      <c r="I38392" s="40"/>
    </row>
    <row r="38393" spans="1:9" hidden="1" x14ac:dyDescent="0.25">
      <c r="A38393" s="40"/>
      <c r="I38393" s="40"/>
    </row>
    <row r="38394" spans="1:9" hidden="1" x14ac:dyDescent="0.25">
      <c r="A38394" s="40"/>
      <c r="I38394" s="40"/>
    </row>
    <row r="38395" spans="1:9" hidden="1" x14ac:dyDescent="0.25">
      <c r="A38395" s="40"/>
      <c r="I38395" s="40"/>
    </row>
    <row r="38396" spans="1:9" hidden="1" x14ac:dyDescent="0.25">
      <c r="A38396" s="40"/>
      <c r="I38396" s="40"/>
    </row>
    <row r="38397" spans="1:9" hidden="1" x14ac:dyDescent="0.25">
      <c r="A38397" s="40"/>
      <c r="I38397" s="40"/>
    </row>
    <row r="38398" spans="1:9" hidden="1" x14ac:dyDescent="0.25">
      <c r="A38398" s="40"/>
      <c r="I38398" s="40"/>
    </row>
    <row r="38399" spans="1:9" hidden="1" x14ac:dyDescent="0.25">
      <c r="A38399" s="40"/>
      <c r="I38399" s="40"/>
    </row>
    <row r="38400" spans="1:9" hidden="1" x14ac:dyDescent="0.25">
      <c r="A38400" s="40"/>
      <c r="I38400" s="40"/>
    </row>
    <row r="38401" spans="1:9" hidden="1" x14ac:dyDescent="0.25">
      <c r="A38401" s="40"/>
      <c r="I38401" s="40"/>
    </row>
    <row r="38402" spans="1:9" hidden="1" x14ac:dyDescent="0.25">
      <c r="A38402" s="40"/>
      <c r="I38402" s="40"/>
    </row>
    <row r="38403" spans="1:9" hidden="1" x14ac:dyDescent="0.25">
      <c r="A38403" s="40"/>
      <c r="I38403" s="40"/>
    </row>
    <row r="38404" spans="1:9" hidden="1" x14ac:dyDescent="0.25">
      <c r="A38404" s="40"/>
      <c r="I38404" s="40"/>
    </row>
    <row r="38405" spans="1:9" hidden="1" x14ac:dyDescent="0.25">
      <c r="A38405" s="40"/>
      <c r="I38405" s="40"/>
    </row>
    <row r="38406" spans="1:9" hidden="1" x14ac:dyDescent="0.25">
      <c r="A38406" s="40"/>
      <c r="I38406" s="40"/>
    </row>
    <row r="38407" spans="1:9" hidden="1" x14ac:dyDescent="0.25">
      <c r="A38407" s="40"/>
      <c r="I38407" s="40"/>
    </row>
    <row r="38408" spans="1:9" hidden="1" x14ac:dyDescent="0.25">
      <c r="A38408" s="40"/>
      <c r="I38408" s="40"/>
    </row>
    <row r="38409" spans="1:9" hidden="1" x14ac:dyDescent="0.25">
      <c r="A38409" s="40"/>
      <c r="I38409" s="40"/>
    </row>
    <row r="38410" spans="1:9" hidden="1" x14ac:dyDescent="0.25">
      <c r="A38410" s="40"/>
      <c r="I38410" s="40"/>
    </row>
    <row r="38411" spans="1:9" hidden="1" x14ac:dyDescent="0.25">
      <c r="A38411" s="40"/>
      <c r="I38411" s="40"/>
    </row>
    <row r="38412" spans="1:9" hidden="1" x14ac:dyDescent="0.25">
      <c r="A38412" s="40"/>
      <c r="I38412" s="40"/>
    </row>
    <row r="38413" spans="1:9" hidden="1" x14ac:dyDescent="0.25">
      <c r="A38413" s="40"/>
      <c r="I38413" s="40"/>
    </row>
    <row r="38414" spans="1:9" hidden="1" x14ac:dyDescent="0.25">
      <c r="A38414" s="40"/>
      <c r="I38414" s="40"/>
    </row>
    <row r="38415" spans="1:9" hidden="1" x14ac:dyDescent="0.25">
      <c r="A38415" s="40"/>
      <c r="I38415" s="40"/>
    </row>
    <row r="38416" spans="1:9" hidden="1" x14ac:dyDescent="0.25">
      <c r="A38416" s="40"/>
      <c r="I38416" s="40"/>
    </row>
    <row r="38417" spans="1:9" hidden="1" x14ac:dyDescent="0.25">
      <c r="A38417" s="40"/>
      <c r="I38417" s="40"/>
    </row>
    <row r="38418" spans="1:9" hidden="1" x14ac:dyDescent="0.25">
      <c r="A38418" s="40"/>
      <c r="I38418" s="40"/>
    </row>
    <row r="38419" spans="1:9" hidden="1" x14ac:dyDescent="0.25">
      <c r="A38419" s="40"/>
      <c r="I38419" s="40"/>
    </row>
    <row r="38420" spans="1:9" hidden="1" x14ac:dyDescent="0.25">
      <c r="A38420" s="40"/>
      <c r="I38420" s="40"/>
    </row>
    <row r="38421" spans="1:9" hidden="1" x14ac:dyDescent="0.25">
      <c r="A38421" s="40"/>
      <c r="I38421" s="40"/>
    </row>
    <row r="38422" spans="1:9" hidden="1" x14ac:dyDescent="0.25">
      <c r="A38422" s="40"/>
      <c r="I38422" s="40"/>
    </row>
    <row r="38423" spans="1:9" hidden="1" x14ac:dyDescent="0.25">
      <c r="A38423" s="40"/>
      <c r="I38423" s="40"/>
    </row>
    <row r="38424" spans="1:9" hidden="1" x14ac:dyDescent="0.25">
      <c r="A38424" s="40"/>
      <c r="I38424" s="40"/>
    </row>
    <row r="38425" spans="1:9" hidden="1" x14ac:dyDescent="0.25">
      <c r="A38425" s="40"/>
      <c r="I38425" s="40"/>
    </row>
    <row r="38426" spans="1:9" hidden="1" x14ac:dyDescent="0.25">
      <c r="A38426" s="40"/>
      <c r="I38426" s="40"/>
    </row>
    <row r="38427" spans="1:9" hidden="1" x14ac:dyDescent="0.25">
      <c r="A38427" s="40"/>
      <c r="I38427" s="40"/>
    </row>
    <row r="38428" spans="1:9" hidden="1" x14ac:dyDescent="0.25">
      <c r="A38428" s="40"/>
      <c r="I38428" s="40"/>
    </row>
    <row r="38429" spans="1:9" hidden="1" x14ac:dyDescent="0.25">
      <c r="A38429" s="40"/>
      <c r="I38429" s="40"/>
    </row>
    <row r="38430" spans="1:9" hidden="1" x14ac:dyDescent="0.25">
      <c r="A38430" s="40"/>
      <c r="I38430" s="40"/>
    </row>
    <row r="38431" spans="1:9" hidden="1" x14ac:dyDescent="0.25">
      <c r="A38431" s="40"/>
      <c r="I38431" s="40"/>
    </row>
    <row r="38432" spans="1:9" hidden="1" x14ac:dyDescent="0.25">
      <c r="A38432" s="40"/>
      <c r="I38432" s="40"/>
    </row>
    <row r="38433" spans="1:9" hidden="1" x14ac:dyDescent="0.25">
      <c r="A38433" s="40"/>
      <c r="I38433" s="40"/>
    </row>
    <row r="38434" spans="1:9" hidden="1" x14ac:dyDescent="0.25">
      <c r="A38434" s="40"/>
      <c r="I38434" s="40"/>
    </row>
    <row r="38435" spans="1:9" hidden="1" x14ac:dyDescent="0.25">
      <c r="A38435" s="40"/>
      <c r="I38435" s="40"/>
    </row>
    <row r="38436" spans="1:9" hidden="1" x14ac:dyDescent="0.25">
      <c r="A38436" s="40"/>
      <c r="I38436" s="40"/>
    </row>
    <row r="38437" spans="1:9" hidden="1" x14ac:dyDescent="0.25">
      <c r="A38437" s="40"/>
      <c r="I38437" s="40"/>
    </row>
    <row r="38438" spans="1:9" hidden="1" x14ac:dyDescent="0.25">
      <c r="A38438" s="40"/>
      <c r="I38438" s="40"/>
    </row>
    <row r="38439" spans="1:9" hidden="1" x14ac:dyDescent="0.25">
      <c r="A38439" s="40"/>
      <c r="I38439" s="40"/>
    </row>
    <row r="38440" spans="1:9" hidden="1" x14ac:dyDescent="0.25">
      <c r="A38440" s="40"/>
      <c r="I38440" s="40"/>
    </row>
    <row r="38441" spans="1:9" hidden="1" x14ac:dyDescent="0.25">
      <c r="A38441" s="40"/>
      <c r="I38441" s="40"/>
    </row>
    <row r="38442" spans="1:9" hidden="1" x14ac:dyDescent="0.25">
      <c r="A38442" s="40"/>
      <c r="I38442" s="40"/>
    </row>
    <row r="38443" spans="1:9" hidden="1" x14ac:dyDescent="0.25">
      <c r="A38443" s="40"/>
      <c r="I38443" s="40"/>
    </row>
    <row r="38444" spans="1:9" hidden="1" x14ac:dyDescent="0.25">
      <c r="A38444" s="40"/>
      <c r="I38444" s="40"/>
    </row>
    <row r="38445" spans="1:9" hidden="1" x14ac:dyDescent="0.25">
      <c r="A38445" s="40"/>
      <c r="I38445" s="40"/>
    </row>
    <row r="38446" spans="1:9" hidden="1" x14ac:dyDescent="0.25">
      <c r="A38446" s="40"/>
      <c r="I38446" s="40"/>
    </row>
    <row r="38447" spans="1:9" hidden="1" x14ac:dyDescent="0.25">
      <c r="A38447" s="40"/>
      <c r="I38447" s="40"/>
    </row>
    <row r="38448" spans="1:9" hidden="1" x14ac:dyDescent="0.25">
      <c r="A38448" s="40"/>
      <c r="I38448" s="40"/>
    </row>
    <row r="38449" spans="1:9" hidden="1" x14ac:dyDescent="0.25">
      <c r="A38449" s="40"/>
      <c r="I38449" s="40"/>
    </row>
    <row r="38450" spans="1:9" hidden="1" x14ac:dyDescent="0.25">
      <c r="A38450" s="40"/>
      <c r="I38450" s="40"/>
    </row>
    <row r="38451" spans="1:9" hidden="1" x14ac:dyDescent="0.25">
      <c r="A38451" s="40"/>
      <c r="I38451" s="40"/>
    </row>
    <row r="38452" spans="1:9" hidden="1" x14ac:dyDescent="0.25">
      <c r="A38452" s="40"/>
      <c r="I38452" s="40"/>
    </row>
    <row r="38453" spans="1:9" hidden="1" x14ac:dyDescent="0.25">
      <c r="A38453" s="40"/>
      <c r="I38453" s="40"/>
    </row>
    <row r="38454" spans="1:9" hidden="1" x14ac:dyDescent="0.25">
      <c r="A38454" s="40"/>
      <c r="I38454" s="40"/>
    </row>
    <row r="38455" spans="1:9" hidden="1" x14ac:dyDescent="0.25">
      <c r="A38455" s="40"/>
      <c r="I38455" s="40"/>
    </row>
    <row r="38456" spans="1:9" hidden="1" x14ac:dyDescent="0.25">
      <c r="A38456" s="40"/>
      <c r="I38456" s="40"/>
    </row>
    <row r="38457" spans="1:9" hidden="1" x14ac:dyDescent="0.25">
      <c r="A38457" s="40"/>
      <c r="I38457" s="40"/>
    </row>
    <row r="38458" spans="1:9" hidden="1" x14ac:dyDescent="0.25">
      <c r="A38458" s="40"/>
      <c r="I38458" s="40"/>
    </row>
    <row r="38459" spans="1:9" hidden="1" x14ac:dyDescent="0.25">
      <c r="A38459" s="40"/>
      <c r="I38459" s="40"/>
    </row>
    <row r="38460" spans="1:9" hidden="1" x14ac:dyDescent="0.25">
      <c r="A38460" s="40"/>
      <c r="I38460" s="40"/>
    </row>
    <row r="38461" spans="1:9" hidden="1" x14ac:dyDescent="0.25">
      <c r="A38461" s="40"/>
      <c r="I38461" s="40"/>
    </row>
    <row r="38462" spans="1:9" hidden="1" x14ac:dyDescent="0.25">
      <c r="A38462" s="40"/>
      <c r="I38462" s="40"/>
    </row>
    <row r="38463" spans="1:9" hidden="1" x14ac:dyDescent="0.25">
      <c r="A38463" s="40"/>
      <c r="I38463" s="40"/>
    </row>
    <row r="38464" spans="1:9" hidden="1" x14ac:dyDescent="0.25">
      <c r="A38464" s="40"/>
      <c r="I38464" s="40"/>
    </row>
    <row r="38465" spans="1:9" hidden="1" x14ac:dyDescent="0.25">
      <c r="A38465" s="40"/>
      <c r="I38465" s="40"/>
    </row>
    <row r="38466" spans="1:9" hidden="1" x14ac:dyDescent="0.25">
      <c r="A38466" s="40"/>
      <c r="I38466" s="40"/>
    </row>
    <row r="38467" spans="1:9" hidden="1" x14ac:dyDescent="0.25">
      <c r="A38467" s="40"/>
      <c r="I38467" s="40"/>
    </row>
    <row r="38468" spans="1:9" hidden="1" x14ac:dyDescent="0.25">
      <c r="A38468" s="40"/>
      <c r="I38468" s="40"/>
    </row>
    <row r="38469" spans="1:9" hidden="1" x14ac:dyDescent="0.25">
      <c r="A38469" s="40"/>
      <c r="I38469" s="40"/>
    </row>
    <row r="38470" spans="1:9" hidden="1" x14ac:dyDescent="0.25">
      <c r="A38470" s="40"/>
      <c r="I38470" s="40"/>
    </row>
    <row r="38471" spans="1:9" hidden="1" x14ac:dyDescent="0.25">
      <c r="A38471" s="40"/>
      <c r="I38471" s="40"/>
    </row>
    <row r="38472" spans="1:9" hidden="1" x14ac:dyDescent="0.25">
      <c r="A38472" s="40"/>
      <c r="I38472" s="40"/>
    </row>
    <row r="38473" spans="1:9" hidden="1" x14ac:dyDescent="0.25">
      <c r="A38473" s="40"/>
      <c r="I38473" s="40"/>
    </row>
    <row r="38474" spans="1:9" hidden="1" x14ac:dyDescent="0.25">
      <c r="A38474" s="40"/>
      <c r="I38474" s="40"/>
    </row>
    <row r="38475" spans="1:9" hidden="1" x14ac:dyDescent="0.25">
      <c r="A38475" s="40"/>
      <c r="I38475" s="40"/>
    </row>
    <row r="38476" spans="1:9" hidden="1" x14ac:dyDescent="0.25">
      <c r="A38476" s="40"/>
      <c r="I38476" s="40"/>
    </row>
    <row r="38477" spans="1:9" hidden="1" x14ac:dyDescent="0.25">
      <c r="A38477" s="40"/>
      <c r="I38477" s="40"/>
    </row>
    <row r="38478" spans="1:9" hidden="1" x14ac:dyDescent="0.25">
      <c r="A38478" s="40"/>
      <c r="I38478" s="40"/>
    </row>
    <row r="38479" spans="1:9" hidden="1" x14ac:dyDescent="0.25">
      <c r="A38479" s="40"/>
      <c r="I38479" s="40"/>
    </row>
    <row r="38480" spans="1:9" hidden="1" x14ac:dyDescent="0.25">
      <c r="A38480" s="40"/>
      <c r="I38480" s="40"/>
    </row>
    <row r="38481" spans="1:9" hidden="1" x14ac:dyDescent="0.25">
      <c r="A38481" s="40"/>
      <c r="I38481" s="40"/>
    </row>
    <row r="38482" spans="1:9" hidden="1" x14ac:dyDescent="0.25">
      <c r="A38482" s="40"/>
      <c r="I38482" s="40"/>
    </row>
    <row r="38483" spans="1:9" hidden="1" x14ac:dyDescent="0.25">
      <c r="A38483" s="40"/>
      <c r="I38483" s="40"/>
    </row>
    <row r="38484" spans="1:9" hidden="1" x14ac:dyDescent="0.25">
      <c r="A38484" s="40"/>
      <c r="I38484" s="40"/>
    </row>
    <row r="38485" spans="1:9" hidden="1" x14ac:dyDescent="0.25">
      <c r="A38485" s="40"/>
      <c r="I38485" s="40"/>
    </row>
    <row r="38486" spans="1:9" hidden="1" x14ac:dyDescent="0.25">
      <c r="A38486" s="40"/>
      <c r="I38486" s="40"/>
    </row>
    <row r="38487" spans="1:9" hidden="1" x14ac:dyDescent="0.25">
      <c r="A38487" s="40"/>
      <c r="I38487" s="40"/>
    </row>
    <row r="38488" spans="1:9" hidden="1" x14ac:dyDescent="0.25">
      <c r="A38488" s="40"/>
      <c r="I38488" s="40"/>
    </row>
    <row r="38489" spans="1:9" hidden="1" x14ac:dyDescent="0.25">
      <c r="A38489" s="40"/>
      <c r="I38489" s="40"/>
    </row>
    <row r="38490" spans="1:9" hidden="1" x14ac:dyDescent="0.25">
      <c r="A38490" s="40"/>
      <c r="I38490" s="40"/>
    </row>
    <row r="38491" spans="1:9" hidden="1" x14ac:dyDescent="0.25">
      <c r="A38491" s="40"/>
      <c r="I38491" s="40"/>
    </row>
    <row r="38492" spans="1:9" hidden="1" x14ac:dyDescent="0.25">
      <c r="A38492" s="40"/>
      <c r="I38492" s="40"/>
    </row>
    <row r="38493" spans="1:9" hidden="1" x14ac:dyDescent="0.25">
      <c r="A38493" s="40"/>
      <c r="I38493" s="40"/>
    </row>
    <row r="38494" spans="1:9" hidden="1" x14ac:dyDescent="0.25">
      <c r="A38494" s="40"/>
      <c r="I38494" s="40"/>
    </row>
    <row r="38495" spans="1:9" hidden="1" x14ac:dyDescent="0.25">
      <c r="A38495" s="40"/>
      <c r="I38495" s="40"/>
    </row>
    <row r="38496" spans="1:9" hidden="1" x14ac:dyDescent="0.25">
      <c r="A38496" s="40"/>
      <c r="I38496" s="40"/>
    </row>
    <row r="38497" spans="1:9" hidden="1" x14ac:dyDescent="0.25">
      <c r="A38497" s="40"/>
      <c r="I38497" s="40"/>
    </row>
    <row r="38498" spans="1:9" hidden="1" x14ac:dyDescent="0.25">
      <c r="A38498" s="40"/>
      <c r="I38498" s="40"/>
    </row>
    <row r="38499" spans="1:9" hidden="1" x14ac:dyDescent="0.25">
      <c r="A38499" s="40"/>
      <c r="I38499" s="40"/>
    </row>
    <row r="38500" spans="1:9" hidden="1" x14ac:dyDescent="0.25">
      <c r="A38500" s="40"/>
      <c r="I38500" s="40"/>
    </row>
    <row r="38501" spans="1:9" hidden="1" x14ac:dyDescent="0.25">
      <c r="A38501" s="40"/>
      <c r="I38501" s="40"/>
    </row>
    <row r="38502" spans="1:9" hidden="1" x14ac:dyDescent="0.25">
      <c r="A38502" s="40"/>
      <c r="I38502" s="40"/>
    </row>
    <row r="38503" spans="1:9" hidden="1" x14ac:dyDescent="0.25">
      <c r="A38503" s="40"/>
      <c r="I38503" s="40"/>
    </row>
    <row r="38504" spans="1:9" hidden="1" x14ac:dyDescent="0.25">
      <c r="A38504" s="40"/>
      <c r="I38504" s="40"/>
    </row>
    <row r="38505" spans="1:9" hidden="1" x14ac:dyDescent="0.25">
      <c r="A38505" s="40"/>
      <c r="I38505" s="40"/>
    </row>
    <row r="38506" spans="1:9" hidden="1" x14ac:dyDescent="0.25">
      <c r="A38506" s="40"/>
      <c r="I38506" s="40"/>
    </row>
    <row r="38507" spans="1:9" hidden="1" x14ac:dyDescent="0.25">
      <c r="A38507" s="40"/>
      <c r="I38507" s="40"/>
    </row>
    <row r="38508" spans="1:9" hidden="1" x14ac:dyDescent="0.25">
      <c r="A38508" s="40"/>
      <c r="I38508" s="40"/>
    </row>
    <row r="38509" spans="1:9" hidden="1" x14ac:dyDescent="0.25">
      <c r="A38509" s="40"/>
      <c r="I38509" s="40"/>
    </row>
    <row r="38510" spans="1:9" hidden="1" x14ac:dyDescent="0.25">
      <c r="A38510" s="40"/>
      <c r="I38510" s="40"/>
    </row>
    <row r="38511" spans="1:9" hidden="1" x14ac:dyDescent="0.25">
      <c r="A38511" s="40"/>
      <c r="I38511" s="40"/>
    </row>
    <row r="38512" spans="1:9" hidden="1" x14ac:dyDescent="0.25">
      <c r="A38512" s="40"/>
      <c r="I38512" s="40"/>
    </row>
    <row r="38513" spans="1:9" hidden="1" x14ac:dyDescent="0.25">
      <c r="A38513" s="40"/>
      <c r="I38513" s="40"/>
    </row>
    <row r="38514" spans="1:9" hidden="1" x14ac:dyDescent="0.25">
      <c r="A38514" s="40"/>
      <c r="I38514" s="40"/>
    </row>
    <row r="38515" spans="1:9" hidden="1" x14ac:dyDescent="0.25">
      <c r="A38515" s="40"/>
      <c r="I38515" s="40"/>
    </row>
    <row r="38516" spans="1:9" hidden="1" x14ac:dyDescent="0.25">
      <c r="A38516" s="40"/>
      <c r="I38516" s="40"/>
    </row>
    <row r="38517" spans="1:9" hidden="1" x14ac:dyDescent="0.25">
      <c r="A38517" s="40"/>
      <c r="I38517" s="40"/>
    </row>
    <row r="38518" spans="1:9" hidden="1" x14ac:dyDescent="0.25">
      <c r="A38518" s="40"/>
      <c r="I38518" s="40"/>
    </row>
    <row r="38519" spans="1:9" hidden="1" x14ac:dyDescent="0.25">
      <c r="A38519" s="40"/>
      <c r="I38519" s="40"/>
    </row>
    <row r="38520" spans="1:9" hidden="1" x14ac:dyDescent="0.25">
      <c r="A38520" s="40"/>
      <c r="I38520" s="40"/>
    </row>
    <row r="38521" spans="1:9" hidden="1" x14ac:dyDescent="0.25">
      <c r="A38521" s="40"/>
      <c r="I38521" s="40"/>
    </row>
    <row r="38522" spans="1:9" hidden="1" x14ac:dyDescent="0.25">
      <c r="A38522" s="40"/>
      <c r="I38522" s="40"/>
    </row>
    <row r="38523" spans="1:9" hidden="1" x14ac:dyDescent="0.25">
      <c r="A38523" s="40"/>
      <c r="I38523" s="40"/>
    </row>
    <row r="38524" spans="1:9" hidden="1" x14ac:dyDescent="0.25">
      <c r="A38524" s="40"/>
      <c r="I38524" s="40"/>
    </row>
    <row r="38525" spans="1:9" hidden="1" x14ac:dyDescent="0.25">
      <c r="A38525" s="40"/>
      <c r="I38525" s="40"/>
    </row>
    <row r="38526" spans="1:9" hidden="1" x14ac:dyDescent="0.25">
      <c r="A38526" s="40"/>
      <c r="I38526" s="40"/>
    </row>
    <row r="38527" spans="1:9" hidden="1" x14ac:dyDescent="0.25">
      <c r="A38527" s="40"/>
      <c r="I38527" s="40"/>
    </row>
    <row r="38528" spans="1:9" hidden="1" x14ac:dyDescent="0.25">
      <c r="A38528" s="40"/>
      <c r="I38528" s="40"/>
    </row>
    <row r="38529" spans="1:9" hidden="1" x14ac:dyDescent="0.25">
      <c r="A38529" s="40"/>
      <c r="I38529" s="40"/>
    </row>
    <row r="38530" spans="1:9" hidden="1" x14ac:dyDescent="0.25">
      <c r="A38530" s="40"/>
      <c r="I38530" s="40"/>
    </row>
    <row r="38531" spans="1:9" hidden="1" x14ac:dyDescent="0.25">
      <c r="A38531" s="40"/>
      <c r="I38531" s="40"/>
    </row>
    <row r="38532" spans="1:9" hidden="1" x14ac:dyDescent="0.25">
      <c r="A38532" s="40"/>
      <c r="I38532" s="40"/>
    </row>
    <row r="38533" spans="1:9" hidden="1" x14ac:dyDescent="0.25">
      <c r="A38533" s="40"/>
      <c r="I38533" s="40"/>
    </row>
    <row r="38534" spans="1:9" hidden="1" x14ac:dyDescent="0.25">
      <c r="A38534" s="40"/>
      <c r="I38534" s="40"/>
    </row>
    <row r="38535" spans="1:9" hidden="1" x14ac:dyDescent="0.25">
      <c r="A38535" s="40"/>
      <c r="I38535" s="40"/>
    </row>
    <row r="38536" spans="1:9" hidden="1" x14ac:dyDescent="0.25">
      <c r="A38536" s="40"/>
      <c r="I38536" s="40"/>
    </row>
    <row r="38537" spans="1:9" hidden="1" x14ac:dyDescent="0.25">
      <c r="A38537" s="40"/>
      <c r="I38537" s="40"/>
    </row>
    <row r="38538" spans="1:9" hidden="1" x14ac:dyDescent="0.25">
      <c r="A38538" s="40"/>
      <c r="I38538" s="40"/>
    </row>
    <row r="38539" spans="1:9" hidden="1" x14ac:dyDescent="0.25">
      <c r="A38539" s="40"/>
      <c r="I38539" s="40"/>
    </row>
    <row r="38540" spans="1:9" hidden="1" x14ac:dyDescent="0.25">
      <c r="A38540" s="40"/>
      <c r="I38540" s="40"/>
    </row>
    <row r="38541" spans="1:9" hidden="1" x14ac:dyDescent="0.25">
      <c r="A38541" s="40"/>
      <c r="I38541" s="40"/>
    </row>
    <row r="38542" spans="1:9" hidden="1" x14ac:dyDescent="0.25">
      <c r="A38542" s="40"/>
      <c r="I38542" s="40"/>
    </row>
    <row r="38543" spans="1:9" hidden="1" x14ac:dyDescent="0.25">
      <c r="A38543" s="40"/>
      <c r="I38543" s="40"/>
    </row>
    <row r="38544" spans="1:9" hidden="1" x14ac:dyDescent="0.25">
      <c r="A38544" s="40"/>
      <c r="I38544" s="40"/>
    </row>
    <row r="38545" spans="1:9" hidden="1" x14ac:dyDescent="0.25">
      <c r="A38545" s="40"/>
      <c r="I38545" s="40"/>
    </row>
    <row r="38546" spans="1:9" hidden="1" x14ac:dyDescent="0.25">
      <c r="A38546" s="40"/>
      <c r="I38546" s="40"/>
    </row>
    <row r="38547" spans="1:9" hidden="1" x14ac:dyDescent="0.25">
      <c r="A38547" s="40"/>
      <c r="I38547" s="40"/>
    </row>
    <row r="38548" spans="1:9" hidden="1" x14ac:dyDescent="0.25">
      <c r="A38548" s="40"/>
      <c r="I38548" s="40"/>
    </row>
    <row r="38549" spans="1:9" hidden="1" x14ac:dyDescent="0.25">
      <c r="A38549" s="40"/>
      <c r="I38549" s="40"/>
    </row>
    <row r="38550" spans="1:9" hidden="1" x14ac:dyDescent="0.25">
      <c r="A38550" s="40"/>
      <c r="I38550" s="40"/>
    </row>
    <row r="38551" spans="1:9" hidden="1" x14ac:dyDescent="0.25">
      <c r="A38551" s="40"/>
      <c r="I38551" s="40"/>
    </row>
    <row r="38552" spans="1:9" hidden="1" x14ac:dyDescent="0.25">
      <c r="A38552" s="40"/>
      <c r="I38552" s="40"/>
    </row>
    <row r="38553" spans="1:9" hidden="1" x14ac:dyDescent="0.25">
      <c r="A38553" s="40"/>
      <c r="I38553" s="40"/>
    </row>
    <row r="38554" spans="1:9" hidden="1" x14ac:dyDescent="0.25">
      <c r="A38554" s="40"/>
      <c r="I38554" s="40"/>
    </row>
    <row r="38555" spans="1:9" hidden="1" x14ac:dyDescent="0.25">
      <c r="A38555" s="40"/>
      <c r="I38555" s="40"/>
    </row>
    <row r="38556" spans="1:9" hidden="1" x14ac:dyDescent="0.25">
      <c r="A38556" s="40"/>
      <c r="I38556" s="40"/>
    </row>
    <row r="38557" spans="1:9" hidden="1" x14ac:dyDescent="0.25">
      <c r="A38557" s="40"/>
      <c r="I38557" s="40"/>
    </row>
    <row r="38558" spans="1:9" hidden="1" x14ac:dyDescent="0.25">
      <c r="A38558" s="40"/>
      <c r="I38558" s="40"/>
    </row>
    <row r="38559" spans="1:9" hidden="1" x14ac:dyDescent="0.25">
      <c r="A38559" s="40"/>
      <c r="I38559" s="40"/>
    </row>
    <row r="38560" spans="1:9" hidden="1" x14ac:dyDescent="0.25">
      <c r="A38560" s="40"/>
      <c r="I38560" s="40"/>
    </row>
    <row r="38561" spans="1:9" hidden="1" x14ac:dyDescent="0.25">
      <c r="A38561" s="40"/>
      <c r="I38561" s="40"/>
    </row>
    <row r="38562" spans="1:9" hidden="1" x14ac:dyDescent="0.25">
      <c r="A38562" s="40"/>
      <c r="I38562" s="40"/>
    </row>
    <row r="38563" spans="1:9" hidden="1" x14ac:dyDescent="0.25">
      <c r="A38563" s="40"/>
      <c r="I38563" s="40"/>
    </row>
    <row r="38564" spans="1:9" hidden="1" x14ac:dyDescent="0.25">
      <c r="A38564" s="40"/>
      <c r="I38564" s="40"/>
    </row>
    <row r="38565" spans="1:9" hidden="1" x14ac:dyDescent="0.25">
      <c r="A38565" s="40"/>
      <c r="I38565" s="40"/>
    </row>
    <row r="38566" spans="1:9" hidden="1" x14ac:dyDescent="0.25">
      <c r="A38566" s="40"/>
      <c r="I38566" s="40"/>
    </row>
    <row r="38567" spans="1:9" hidden="1" x14ac:dyDescent="0.25">
      <c r="A38567" s="40"/>
      <c r="I38567" s="40"/>
    </row>
    <row r="38568" spans="1:9" hidden="1" x14ac:dyDescent="0.25">
      <c r="A38568" s="40"/>
      <c r="I38568" s="40"/>
    </row>
    <row r="38569" spans="1:9" hidden="1" x14ac:dyDescent="0.25">
      <c r="A38569" s="40"/>
      <c r="I38569" s="40"/>
    </row>
    <row r="38570" spans="1:9" hidden="1" x14ac:dyDescent="0.25">
      <c r="A38570" s="40"/>
      <c r="I38570" s="40"/>
    </row>
    <row r="38571" spans="1:9" hidden="1" x14ac:dyDescent="0.25">
      <c r="A38571" s="40"/>
      <c r="I38571" s="40"/>
    </row>
    <row r="38572" spans="1:9" hidden="1" x14ac:dyDescent="0.25">
      <c r="A38572" s="40"/>
      <c r="I38572" s="40"/>
    </row>
    <row r="38573" spans="1:9" hidden="1" x14ac:dyDescent="0.25">
      <c r="A38573" s="40"/>
      <c r="I38573" s="40"/>
    </row>
    <row r="38574" spans="1:9" hidden="1" x14ac:dyDescent="0.25">
      <c r="A38574" s="40"/>
      <c r="I38574" s="40"/>
    </row>
    <row r="38575" spans="1:9" hidden="1" x14ac:dyDescent="0.25">
      <c r="A38575" s="40"/>
      <c r="I38575" s="40"/>
    </row>
    <row r="38576" spans="1:9" hidden="1" x14ac:dyDescent="0.25">
      <c r="A38576" s="40"/>
      <c r="I38576" s="40"/>
    </row>
    <row r="38577" spans="1:9" hidden="1" x14ac:dyDescent="0.25">
      <c r="A38577" s="40"/>
      <c r="I38577" s="40"/>
    </row>
    <row r="38578" spans="1:9" hidden="1" x14ac:dyDescent="0.25">
      <c r="A38578" s="40"/>
      <c r="I38578" s="40"/>
    </row>
    <row r="38579" spans="1:9" hidden="1" x14ac:dyDescent="0.25">
      <c r="A38579" s="40"/>
      <c r="I38579" s="40"/>
    </row>
    <row r="38580" spans="1:9" hidden="1" x14ac:dyDescent="0.25">
      <c r="A38580" s="40"/>
      <c r="I38580" s="40"/>
    </row>
    <row r="38581" spans="1:9" hidden="1" x14ac:dyDescent="0.25">
      <c r="A38581" s="40"/>
      <c r="I38581" s="40"/>
    </row>
    <row r="38582" spans="1:9" hidden="1" x14ac:dyDescent="0.25">
      <c r="A38582" s="40"/>
      <c r="I38582" s="40"/>
    </row>
    <row r="38583" spans="1:9" hidden="1" x14ac:dyDescent="0.25">
      <c r="A38583" s="40"/>
      <c r="I38583" s="40"/>
    </row>
    <row r="38584" spans="1:9" hidden="1" x14ac:dyDescent="0.25">
      <c r="A38584" s="40"/>
      <c r="I38584" s="40"/>
    </row>
    <row r="38585" spans="1:9" hidden="1" x14ac:dyDescent="0.25">
      <c r="A38585" s="40"/>
      <c r="I38585" s="40"/>
    </row>
    <row r="38586" spans="1:9" hidden="1" x14ac:dyDescent="0.25">
      <c r="A38586" s="40"/>
      <c r="I38586" s="40"/>
    </row>
    <row r="38587" spans="1:9" hidden="1" x14ac:dyDescent="0.25">
      <c r="A38587" s="40"/>
      <c r="I38587" s="40"/>
    </row>
    <row r="38588" spans="1:9" hidden="1" x14ac:dyDescent="0.25">
      <c r="A38588" s="40"/>
      <c r="I38588" s="40"/>
    </row>
    <row r="38589" spans="1:9" hidden="1" x14ac:dyDescent="0.25">
      <c r="A38589" s="40"/>
      <c r="I38589" s="40"/>
    </row>
    <row r="38590" spans="1:9" hidden="1" x14ac:dyDescent="0.25">
      <c r="A38590" s="40"/>
      <c r="I38590" s="40"/>
    </row>
    <row r="38591" spans="1:9" hidden="1" x14ac:dyDescent="0.25">
      <c r="A38591" s="40"/>
      <c r="I38591" s="40"/>
    </row>
    <row r="38592" spans="1:9" hidden="1" x14ac:dyDescent="0.25">
      <c r="A38592" s="40"/>
      <c r="I38592" s="40"/>
    </row>
    <row r="38593" spans="1:9" hidden="1" x14ac:dyDescent="0.25">
      <c r="A38593" s="40"/>
      <c r="I38593" s="40"/>
    </row>
    <row r="38594" spans="1:9" hidden="1" x14ac:dyDescent="0.25">
      <c r="A38594" s="40"/>
      <c r="I38594" s="40"/>
    </row>
    <row r="38595" spans="1:9" hidden="1" x14ac:dyDescent="0.25">
      <c r="A38595" s="40"/>
      <c r="I38595" s="40"/>
    </row>
    <row r="38596" spans="1:9" hidden="1" x14ac:dyDescent="0.25">
      <c r="A38596" s="40"/>
      <c r="I38596" s="40"/>
    </row>
    <row r="38597" spans="1:9" hidden="1" x14ac:dyDescent="0.25">
      <c r="A38597" s="40"/>
      <c r="I38597" s="40"/>
    </row>
    <row r="38598" spans="1:9" hidden="1" x14ac:dyDescent="0.25">
      <c r="A38598" s="40"/>
      <c r="I38598" s="40"/>
    </row>
    <row r="38599" spans="1:9" hidden="1" x14ac:dyDescent="0.25">
      <c r="A38599" s="40"/>
      <c r="I38599" s="40"/>
    </row>
    <row r="38600" spans="1:9" hidden="1" x14ac:dyDescent="0.25">
      <c r="A38600" s="40"/>
      <c r="I38600" s="40"/>
    </row>
    <row r="38601" spans="1:9" hidden="1" x14ac:dyDescent="0.25">
      <c r="A38601" s="40"/>
      <c r="I38601" s="40"/>
    </row>
    <row r="38602" spans="1:9" hidden="1" x14ac:dyDescent="0.25">
      <c r="A38602" s="40"/>
      <c r="I38602" s="40"/>
    </row>
    <row r="38603" spans="1:9" hidden="1" x14ac:dyDescent="0.25">
      <c r="A38603" s="40"/>
      <c r="I38603" s="40"/>
    </row>
    <row r="38604" spans="1:9" hidden="1" x14ac:dyDescent="0.25">
      <c r="A38604" s="40"/>
      <c r="I38604" s="40"/>
    </row>
    <row r="38605" spans="1:9" hidden="1" x14ac:dyDescent="0.25">
      <c r="A38605" s="40"/>
      <c r="I38605" s="40"/>
    </row>
    <row r="38606" spans="1:9" hidden="1" x14ac:dyDescent="0.25">
      <c r="A38606" s="40"/>
      <c r="I38606" s="40"/>
    </row>
    <row r="38607" spans="1:9" hidden="1" x14ac:dyDescent="0.25">
      <c r="A38607" s="40"/>
      <c r="I38607" s="40"/>
    </row>
    <row r="38608" spans="1:9" hidden="1" x14ac:dyDescent="0.25">
      <c r="A38608" s="40"/>
      <c r="I38608" s="40"/>
    </row>
    <row r="38609" spans="1:9" hidden="1" x14ac:dyDescent="0.25">
      <c r="A38609" s="40"/>
      <c r="I38609" s="40"/>
    </row>
    <row r="38610" spans="1:9" hidden="1" x14ac:dyDescent="0.25">
      <c r="A38610" s="40"/>
      <c r="I38610" s="40"/>
    </row>
    <row r="38611" spans="1:9" hidden="1" x14ac:dyDescent="0.25">
      <c r="A38611" s="40"/>
      <c r="I38611" s="40"/>
    </row>
    <row r="38612" spans="1:9" hidden="1" x14ac:dyDescent="0.25">
      <c r="A38612" s="40"/>
      <c r="I38612" s="40"/>
    </row>
    <row r="38613" spans="1:9" hidden="1" x14ac:dyDescent="0.25">
      <c r="A38613" s="40"/>
      <c r="I38613" s="40"/>
    </row>
    <row r="38614" spans="1:9" hidden="1" x14ac:dyDescent="0.25">
      <c r="A38614" s="40"/>
      <c r="I38614" s="40"/>
    </row>
    <row r="38615" spans="1:9" hidden="1" x14ac:dyDescent="0.25">
      <c r="A38615" s="40"/>
      <c r="I38615" s="40"/>
    </row>
    <row r="38616" spans="1:9" hidden="1" x14ac:dyDescent="0.25">
      <c r="A38616" s="40"/>
      <c r="I38616" s="40"/>
    </row>
    <row r="38617" spans="1:9" hidden="1" x14ac:dyDescent="0.25">
      <c r="A38617" s="40"/>
      <c r="I38617" s="40"/>
    </row>
    <row r="38618" spans="1:9" hidden="1" x14ac:dyDescent="0.25">
      <c r="A38618" s="40"/>
      <c r="I38618" s="40"/>
    </row>
    <row r="38619" spans="1:9" hidden="1" x14ac:dyDescent="0.25">
      <c r="A38619" s="40"/>
      <c r="I38619" s="40"/>
    </row>
    <row r="38620" spans="1:9" hidden="1" x14ac:dyDescent="0.25">
      <c r="A38620" s="40"/>
      <c r="I38620" s="40"/>
    </row>
    <row r="38621" spans="1:9" hidden="1" x14ac:dyDescent="0.25">
      <c r="A38621" s="40"/>
      <c r="I38621" s="40"/>
    </row>
    <row r="38622" spans="1:9" hidden="1" x14ac:dyDescent="0.25">
      <c r="A38622" s="40"/>
      <c r="I38622" s="40"/>
    </row>
    <row r="38623" spans="1:9" hidden="1" x14ac:dyDescent="0.25">
      <c r="A38623" s="40"/>
      <c r="I38623" s="40"/>
    </row>
    <row r="38624" spans="1:9" hidden="1" x14ac:dyDescent="0.25">
      <c r="A38624" s="40"/>
      <c r="I38624" s="40"/>
    </row>
    <row r="38625" spans="1:9" hidden="1" x14ac:dyDescent="0.25">
      <c r="A38625" s="40"/>
      <c r="I38625" s="40"/>
    </row>
    <row r="38626" spans="1:9" hidden="1" x14ac:dyDescent="0.25">
      <c r="A38626" s="40"/>
      <c r="I38626" s="40"/>
    </row>
    <row r="38627" spans="1:9" hidden="1" x14ac:dyDescent="0.25">
      <c r="A38627" s="40"/>
      <c r="I38627" s="40"/>
    </row>
    <row r="38628" spans="1:9" hidden="1" x14ac:dyDescent="0.25">
      <c r="A38628" s="40"/>
      <c r="I38628" s="40"/>
    </row>
    <row r="38629" spans="1:9" hidden="1" x14ac:dyDescent="0.25">
      <c r="A38629" s="40"/>
      <c r="I38629" s="40"/>
    </row>
    <row r="38630" spans="1:9" hidden="1" x14ac:dyDescent="0.25">
      <c r="A38630" s="40"/>
      <c r="I38630" s="40"/>
    </row>
    <row r="38631" spans="1:9" hidden="1" x14ac:dyDescent="0.25">
      <c r="A38631" s="40"/>
      <c r="I38631" s="40"/>
    </row>
    <row r="38632" spans="1:9" hidden="1" x14ac:dyDescent="0.25">
      <c r="A38632" s="40"/>
      <c r="I38632" s="40"/>
    </row>
    <row r="38633" spans="1:9" hidden="1" x14ac:dyDescent="0.25">
      <c r="A38633" s="40"/>
      <c r="I38633" s="40"/>
    </row>
    <row r="38634" spans="1:9" hidden="1" x14ac:dyDescent="0.25">
      <c r="A38634" s="40"/>
      <c r="I38634" s="40"/>
    </row>
    <row r="38635" spans="1:9" hidden="1" x14ac:dyDescent="0.25">
      <c r="A38635" s="40"/>
      <c r="I38635" s="40"/>
    </row>
    <row r="38636" spans="1:9" hidden="1" x14ac:dyDescent="0.25">
      <c r="A38636" s="40"/>
      <c r="I38636" s="40"/>
    </row>
    <row r="38637" spans="1:9" hidden="1" x14ac:dyDescent="0.25">
      <c r="A38637" s="40"/>
      <c r="I38637" s="40"/>
    </row>
    <row r="38638" spans="1:9" hidden="1" x14ac:dyDescent="0.25">
      <c r="A38638" s="40"/>
      <c r="I38638" s="40"/>
    </row>
    <row r="38639" spans="1:9" hidden="1" x14ac:dyDescent="0.25">
      <c r="A38639" s="40"/>
      <c r="I38639" s="40"/>
    </row>
    <row r="38640" spans="1:9" hidden="1" x14ac:dyDescent="0.25">
      <c r="A38640" s="40"/>
      <c r="I38640" s="40"/>
    </row>
    <row r="38641" spans="1:9" hidden="1" x14ac:dyDescent="0.25">
      <c r="A38641" s="40"/>
      <c r="I38641" s="40"/>
    </row>
    <row r="38642" spans="1:9" hidden="1" x14ac:dyDescent="0.25">
      <c r="A38642" s="40"/>
      <c r="I38642" s="40"/>
    </row>
    <row r="38643" spans="1:9" hidden="1" x14ac:dyDescent="0.25">
      <c r="A38643" s="40"/>
      <c r="I38643" s="40"/>
    </row>
    <row r="38644" spans="1:9" hidden="1" x14ac:dyDescent="0.25">
      <c r="A38644" s="40"/>
      <c r="I38644" s="40"/>
    </row>
    <row r="38645" spans="1:9" hidden="1" x14ac:dyDescent="0.25">
      <c r="A38645" s="40"/>
      <c r="I38645" s="40"/>
    </row>
    <row r="38646" spans="1:9" hidden="1" x14ac:dyDescent="0.25">
      <c r="A38646" s="40"/>
      <c r="I38646" s="40"/>
    </row>
    <row r="38647" spans="1:9" hidden="1" x14ac:dyDescent="0.25">
      <c r="A38647" s="40"/>
      <c r="I38647" s="40"/>
    </row>
    <row r="38648" spans="1:9" hidden="1" x14ac:dyDescent="0.25">
      <c r="A38648" s="40"/>
      <c r="I38648" s="40"/>
    </row>
    <row r="38649" spans="1:9" hidden="1" x14ac:dyDescent="0.25">
      <c r="A38649" s="40"/>
      <c r="I38649" s="40"/>
    </row>
    <row r="38650" spans="1:9" hidden="1" x14ac:dyDescent="0.25">
      <c r="A38650" s="40"/>
      <c r="I38650" s="40"/>
    </row>
    <row r="38651" spans="1:9" hidden="1" x14ac:dyDescent="0.25">
      <c r="A38651" s="40"/>
      <c r="I38651" s="40"/>
    </row>
    <row r="38652" spans="1:9" hidden="1" x14ac:dyDescent="0.25">
      <c r="A38652" s="40"/>
      <c r="I38652" s="40"/>
    </row>
    <row r="38653" spans="1:9" hidden="1" x14ac:dyDescent="0.25">
      <c r="A38653" s="40"/>
      <c r="I38653" s="40"/>
    </row>
    <row r="38654" spans="1:9" hidden="1" x14ac:dyDescent="0.25">
      <c r="A38654" s="40"/>
      <c r="I38654" s="40"/>
    </row>
    <row r="38655" spans="1:9" hidden="1" x14ac:dyDescent="0.25">
      <c r="A38655" s="40"/>
      <c r="I38655" s="40"/>
    </row>
    <row r="38656" spans="1:9" hidden="1" x14ac:dyDescent="0.25">
      <c r="A38656" s="40"/>
      <c r="I38656" s="40"/>
    </row>
    <row r="38657" spans="1:9" hidden="1" x14ac:dyDescent="0.25">
      <c r="A38657" s="40"/>
      <c r="I38657" s="40"/>
    </row>
    <row r="38658" spans="1:9" hidden="1" x14ac:dyDescent="0.25">
      <c r="A38658" s="40"/>
      <c r="I38658" s="40"/>
    </row>
    <row r="38659" spans="1:9" hidden="1" x14ac:dyDescent="0.25">
      <c r="A38659" s="40"/>
      <c r="I38659" s="40"/>
    </row>
    <row r="38660" spans="1:9" hidden="1" x14ac:dyDescent="0.25">
      <c r="A38660" s="40"/>
      <c r="I38660" s="40"/>
    </row>
    <row r="38661" spans="1:9" hidden="1" x14ac:dyDescent="0.25">
      <c r="A38661" s="40"/>
      <c r="I38661" s="40"/>
    </row>
    <row r="38662" spans="1:9" hidden="1" x14ac:dyDescent="0.25">
      <c r="A38662" s="40"/>
      <c r="I38662" s="40"/>
    </row>
    <row r="38663" spans="1:9" hidden="1" x14ac:dyDescent="0.25">
      <c r="A38663" s="40"/>
      <c r="I38663" s="40"/>
    </row>
    <row r="38664" spans="1:9" hidden="1" x14ac:dyDescent="0.25">
      <c r="A38664" s="40"/>
      <c r="I38664" s="40"/>
    </row>
    <row r="38665" spans="1:9" hidden="1" x14ac:dyDescent="0.25">
      <c r="A38665" s="40"/>
      <c r="I38665" s="40"/>
    </row>
    <row r="38666" spans="1:9" hidden="1" x14ac:dyDescent="0.25">
      <c r="A38666" s="40"/>
      <c r="I38666" s="40"/>
    </row>
    <row r="38667" spans="1:9" hidden="1" x14ac:dyDescent="0.25">
      <c r="A38667" s="40"/>
      <c r="I38667" s="40"/>
    </row>
    <row r="38668" spans="1:9" hidden="1" x14ac:dyDescent="0.25">
      <c r="A38668" s="40"/>
      <c r="I38668" s="40"/>
    </row>
    <row r="38669" spans="1:9" hidden="1" x14ac:dyDescent="0.25">
      <c r="A38669" s="40"/>
      <c r="I38669" s="40"/>
    </row>
    <row r="38670" spans="1:9" hidden="1" x14ac:dyDescent="0.25">
      <c r="A38670" s="40"/>
      <c r="I38670" s="40"/>
    </row>
    <row r="38671" spans="1:9" hidden="1" x14ac:dyDescent="0.25">
      <c r="A38671" s="40"/>
      <c r="I38671" s="40"/>
    </row>
    <row r="38672" spans="1:9" hidden="1" x14ac:dyDescent="0.25">
      <c r="A38672" s="40"/>
      <c r="I38672" s="40"/>
    </row>
    <row r="38673" spans="1:9" hidden="1" x14ac:dyDescent="0.25">
      <c r="A38673" s="40"/>
      <c r="I38673" s="40"/>
    </row>
    <row r="38674" spans="1:9" hidden="1" x14ac:dyDescent="0.25">
      <c r="A38674" s="40"/>
      <c r="I38674" s="40"/>
    </row>
    <row r="38675" spans="1:9" hidden="1" x14ac:dyDescent="0.25">
      <c r="A38675" s="40"/>
      <c r="I38675" s="40"/>
    </row>
    <row r="38676" spans="1:9" hidden="1" x14ac:dyDescent="0.25">
      <c r="A38676" s="40"/>
      <c r="I38676" s="40"/>
    </row>
    <row r="38677" spans="1:9" hidden="1" x14ac:dyDescent="0.25">
      <c r="A38677" s="40"/>
      <c r="I38677" s="40"/>
    </row>
    <row r="38678" spans="1:9" hidden="1" x14ac:dyDescent="0.25">
      <c r="A38678" s="40"/>
      <c r="I38678" s="40"/>
    </row>
    <row r="38679" spans="1:9" hidden="1" x14ac:dyDescent="0.25">
      <c r="A38679" s="40"/>
      <c r="I38679" s="40"/>
    </row>
    <row r="38680" spans="1:9" hidden="1" x14ac:dyDescent="0.25">
      <c r="A38680" s="40"/>
      <c r="I38680" s="40"/>
    </row>
    <row r="38681" spans="1:9" hidden="1" x14ac:dyDescent="0.25">
      <c r="A38681" s="40"/>
      <c r="I38681" s="40"/>
    </row>
    <row r="38682" spans="1:9" hidden="1" x14ac:dyDescent="0.25">
      <c r="A38682" s="40"/>
      <c r="I38682" s="40"/>
    </row>
    <row r="38683" spans="1:9" hidden="1" x14ac:dyDescent="0.25">
      <c r="A38683" s="40"/>
      <c r="I38683" s="40"/>
    </row>
    <row r="38684" spans="1:9" hidden="1" x14ac:dyDescent="0.25">
      <c r="A38684" s="40"/>
      <c r="I38684" s="40"/>
    </row>
    <row r="38685" spans="1:9" hidden="1" x14ac:dyDescent="0.25">
      <c r="A38685" s="40"/>
      <c r="I38685" s="40"/>
    </row>
    <row r="38686" spans="1:9" hidden="1" x14ac:dyDescent="0.25">
      <c r="A38686" s="40"/>
      <c r="I38686" s="40"/>
    </row>
    <row r="38687" spans="1:9" hidden="1" x14ac:dyDescent="0.25">
      <c r="A38687" s="40"/>
      <c r="I38687" s="40"/>
    </row>
    <row r="38688" spans="1:9" hidden="1" x14ac:dyDescent="0.25">
      <c r="A38688" s="40"/>
      <c r="I38688" s="40"/>
    </row>
    <row r="38689" spans="1:9" hidden="1" x14ac:dyDescent="0.25">
      <c r="A38689" s="40"/>
      <c r="I38689" s="40"/>
    </row>
    <row r="38690" spans="1:9" hidden="1" x14ac:dyDescent="0.25">
      <c r="A38690" s="40"/>
      <c r="I38690" s="40"/>
    </row>
    <row r="38691" spans="1:9" hidden="1" x14ac:dyDescent="0.25">
      <c r="A38691" s="40"/>
      <c r="I38691" s="40"/>
    </row>
    <row r="38692" spans="1:9" hidden="1" x14ac:dyDescent="0.25">
      <c r="A38692" s="40"/>
      <c r="I38692" s="40"/>
    </row>
    <row r="38693" spans="1:9" hidden="1" x14ac:dyDescent="0.25">
      <c r="A38693" s="40"/>
      <c r="I38693" s="40"/>
    </row>
    <row r="38694" spans="1:9" hidden="1" x14ac:dyDescent="0.25">
      <c r="A38694" s="40"/>
      <c r="I38694" s="40"/>
    </row>
    <row r="38695" spans="1:9" hidden="1" x14ac:dyDescent="0.25">
      <c r="A38695" s="40"/>
      <c r="I38695" s="40"/>
    </row>
    <row r="38696" spans="1:9" hidden="1" x14ac:dyDescent="0.25">
      <c r="A38696" s="40"/>
      <c r="I38696" s="40"/>
    </row>
    <row r="38697" spans="1:9" hidden="1" x14ac:dyDescent="0.25">
      <c r="A38697" s="40"/>
      <c r="I38697" s="40"/>
    </row>
    <row r="38698" spans="1:9" hidden="1" x14ac:dyDescent="0.25">
      <c r="A38698" s="40"/>
      <c r="I38698" s="40"/>
    </row>
    <row r="38699" spans="1:9" hidden="1" x14ac:dyDescent="0.25">
      <c r="A38699" s="40"/>
      <c r="I38699" s="40"/>
    </row>
    <row r="38700" spans="1:9" hidden="1" x14ac:dyDescent="0.25">
      <c r="A38700" s="40"/>
      <c r="I38700" s="40"/>
    </row>
    <row r="38701" spans="1:9" hidden="1" x14ac:dyDescent="0.25">
      <c r="A38701" s="40"/>
      <c r="I38701" s="40"/>
    </row>
    <row r="38702" spans="1:9" hidden="1" x14ac:dyDescent="0.25">
      <c r="A38702" s="40"/>
      <c r="I38702" s="40"/>
    </row>
    <row r="38703" spans="1:9" hidden="1" x14ac:dyDescent="0.25">
      <c r="A38703" s="40"/>
      <c r="I38703" s="40"/>
    </row>
    <row r="38704" spans="1:9" hidden="1" x14ac:dyDescent="0.25">
      <c r="A38704" s="40"/>
      <c r="I38704" s="40"/>
    </row>
    <row r="38705" spans="1:9" hidden="1" x14ac:dyDescent="0.25">
      <c r="A38705" s="40"/>
      <c r="I38705" s="40"/>
    </row>
    <row r="38706" spans="1:9" hidden="1" x14ac:dyDescent="0.25">
      <c r="A38706" s="40"/>
      <c r="I38706" s="40"/>
    </row>
    <row r="38707" spans="1:9" hidden="1" x14ac:dyDescent="0.25">
      <c r="A38707" s="40"/>
      <c r="I38707" s="40"/>
    </row>
    <row r="38708" spans="1:9" hidden="1" x14ac:dyDescent="0.25">
      <c r="A38708" s="40"/>
      <c r="I38708" s="40"/>
    </row>
    <row r="38709" spans="1:9" hidden="1" x14ac:dyDescent="0.25">
      <c r="A38709" s="40"/>
      <c r="I38709" s="40"/>
    </row>
    <row r="38710" spans="1:9" hidden="1" x14ac:dyDescent="0.25">
      <c r="A38710" s="40"/>
      <c r="I38710" s="40"/>
    </row>
    <row r="38711" spans="1:9" hidden="1" x14ac:dyDescent="0.25">
      <c r="A38711" s="40"/>
      <c r="I38711" s="40"/>
    </row>
    <row r="38712" spans="1:9" hidden="1" x14ac:dyDescent="0.25">
      <c r="A38712" s="40"/>
      <c r="I38712" s="40"/>
    </row>
    <row r="38713" spans="1:9" hidden="1" x14ac:dyDescent="0.25">
      <c r="A38713" s="40"/>
      <c r="I38713" s="40"/>
    </row>
    <row r="38714" spans="1:9" hidden="1" x14ac:dyDescent="0.25">
      <c r="A38714" s="40"/>
      <c r="I38714" s="40"/>
    </row>
    <row r="38715" spans="1:9" hidden="1" x14ac:dyDescent="0.25">
      <c r="A38715" s="40"/>
      <c r="I38715" s="40"/>
    </row>
    <row r="38716" spans="1:9" hidden="1" x14ac:dyDescent="0.25">
      <c r="A38716" s="40"/>
      <c r="I38716" s="40"/>
    </row>
    <row r="38717" spans="1:9" hidden="1" x14ac:dyDescent="0.25">
      <c r="A38717" s="40"/>
      <c r="I38717" s="40"/>
    </row>
    <row r="38718" spans="1:9" hidden="1" x14ac:dyDescent="0.25">
      <c r="A38718" s="40"/>
      <c r="I38718" s="40"/>
    </row>
    <row r="38719" spans="1:9" hidden="1" x14ac:dyDescent="0.25">
      <c r="A38719" s="40"/>
      <c r="I38719" s="40"/>
    </row>
    <row r="38720" spans="1:9" hidden="1" x14ac:dyDescent="0.25">
      <c r="A38720" s="40"/>
      <c r="I38720" s="40"/>
    </row>
    <row r="38721" spans="1:9" hidden="1" x14ac:dyDescent="0.25">
      <c r="A38721" s="40"/>
      <c r="I38721" s="40"/>
    </row>
    <row r="38722" spans="1:9" hidden="1" x14ac:dyDescent="0.25">
      <c r="A38722" s="40"/>
      <c r="I38722" s="40"/>
    </row>
    <row r="38723" spans="1:9" hidden="1" x14ac:dyDescent="0.25">
      <c r="A38723" s="40"/>
      <c r="I38723" s="40"/>
    </row>
    <row r="38724" spans="1:9" hidden="1" x14ac:dyDescent="0.25">
      <c r="A38724" s="40"/>
      <c r="I38724" s="40"/>
    </row>
    <row r="38725" spans="1:9" hidden="1" x14ac:dyDescent="0.25">
      <c r="A38725" s="40"/>
      <c r="I38725" s="40"/>
    </row>
    <row r="38726" spans="1:9" hidden="1" x14ac:dyDescent="0.25">
      <c r="A38726" s="40"/>
      <c r="I38726" s="40"/>
    </row>
    <row r="38727" spans="1:9" hidden="1" x14ac:dyDescent="0.25">
      <c r="A38727" s="40"/>
      <c r="I38727" s="40"/>
    </row>
    <row r="38728" spans="1:9" hidden="1" x14ac:dyDescent="0.25">
      <c r="A38728" s="40"/>
      <c r="I38728" s="40"/>
    </row>
    <row r="38729" spans="1:9" hidden="1" x14ac:dyDescent="0.25">
      <c r="A38729" s="40"/>
      <c r="I38729" s="40"/>
    </row>
    <row r="38730" spans="1:9" hidden="1" x14ac:dyDescent="0.25">
      <c r="A38730" s="40"/>
      <c r="I38730" s="40"/>
    </row>
    <row r="38731" spans="1:9" hidden="1" x14ac:dyDescent="0.25">
      <c r="A38731" s="40"/>
      <c r="I38731" s="40"/>
    </row>
    <row r="38732" spans="1:9" hidden="1" x14ac:dyDescent="0.25">
      <c r="A38732" s="40"/>
      <c r="I38732" s="40"/>
    </row>
    <row r="38733" spans="1:9" hidden="1" x14ac:dyDescent="0.25">
      <c r="A38733" s="40"/>
      <c r="I38733" s="40"/>
    </row>
    <row r="38734" spans="1:9" hidden="1" x14ac:dyDescent="0.25">
      <c r="A38734" s="40"/>
      <c r="I38734" s="40"/>
    </row>
    <row r="38735" spans="1:9" hidden="1" x14ac:dyDescent="0.25">
      <c r="A38735" s="40"/>
      <c r="I38735" s="40"/>
    </row>
    <row r="38736" spans="1:9" hidden="1" x14ac:dyDescent="0.25">
      <c r="A38736" s="40"/>
      <c r="I38736" s="40"/>
    </row>
    <row r="38737" spans="1:9" hidden="1" x14ac:dyDescent="0.25">
      <c r="A38737" s="40"/>
      <c r="I38737" s="40"/>
    </row>
    <row r="38738" spans="1:9" hidden="1" x14ac:dyDescent="0.25">
      <c r="A38738" s="40"/>
      <c r="I38738" s="40"/>
    </row>
    <row r="38739" spans="1:9" hidden="1" x14ac:dyDescent="0.25">
      <c r="A38739" s="40"/>
      <c r="I38739" s="40"/>
    </row>
    <row r="38740" spans="1:9" hidden="1" x14ac:dyDescent="0.25">
      <c r="A38740" s="40"/>
      <c r="I38740" s="40"/>
    </row>
    <row r="38741" spans="1:9" hidden="1" x14ac:dyDescent="0.25">
      <c r="A38741" s="40"/>
      <c r="I38741" s="40"/>
    </row>
    <row r="38742" spans="1:9" hidden="1" x14ac:dyDescent="0.25">
      <c r="A38742" s="40"/>
      <c r="I38742" s="40"/>
    </row>
    <row r="38743" spans="1:9" hidden="1" x14ac:dyDescent="0.25">
      <c r="A38743" s="40"/>
      <c r="I38743" s="40"/>
    </row>
    <row r="38744" spans="1:9" hidden="1" x14ac:dyDescent="0.25">
      <c r="A38744" s="40"/>
      <c r="I38744" s="40"/>
    </row>
    <row r="38745" spans="1:9" hidden="1" x14ac:dyDescent="0.25">
      <c r="A38745" s="40"/>
      <c r="I38745" s="40"/>
    </row>
    <row r="38746" spans="1:9" hidden="1" x14ac:dyDescent="0.25">
      <c r="A38746" s="40"/>
      <c r="I38746" s="40"/>
    </row>
    <row r="38747" spans="1:9" hidden="1" x14ac:dyDescent="0.25">
      <c r="A38747" s="40"/>
      <c r="I38747" s="40"/>
    </row>
    <row r="38748" spans="1:9" hidden="1" x14ac:dyDescent="0.25">
      <c r="A38748" s="40"/>
      <c r="I38748" s="40"/>
    </row>
    <row r="38749" spans="1:9" hidden="1" x14ac:dyDescent="0.25">
      <c r="A38749" s="40"/>
      <c r="I38749" s="40"/>
    </row>
    <row r="38750" spans="1:9" hidden="1" x14ac:dyDescent="0.25">
      <c r="A38750" s="40"/>
      <c r="I38750" s="40"/>
    </row>
    <row r="38751" spans="1:9" hidden="1" x14ac:dyDescent="0.25">
      <c r="A38751" s="40"/>
      <c r="I38751" s="40"/>
    </row>
    <row r="38752" spans="1:9" hidden="1" x14ac:dyDescent="0.25">
      <c r="A38752" s="40"/>
      <c r="I38752" s="40"/>
    </row>
    <row r="38753" spans="1:9" hidden="1" x14ac:dyDescent="0.25">
      <c r="A38753" s="40"/>
      <c r="I38753" s="40"/>
    </row>
    <row r="38754" spans="1:9" hidden="1" x14ac:dyDescent="0.25">
      <c r="A38754" s="40"/>
      <c r="I38754" s="40"/>
    </row>
    <row r="38755" spans="1:9" hidden="1" x14ac:dyDescent="0.25">
      <c r="A38755" s="40"/>
      <c r="I38755" s="40"/>
    </row>
    <row r="38756" spans="1:9" hidden="1" x14ac:dyDescent="0.25">
      <c r="A38756" s="40"/>
      <c r="I38756" s="40"/>
    </row>
    <row r="38757" spans="1:9" hidden="1" x14ac:dyDescent="0.25">
      <c r="A38757" s="40"/>
      <c r="I38757" s="40"/>
    </row>
    <row r="38758" spans="1:9" hidden="1" x14ac:dyDescent="0.25">
      <c r="A38758" s="40"/>
      <c r="I38758" s="40"/>
    </row>
    <row r="38759" spans="1:9" hidden="1" x14ac:dyDescent="0.25">
      <c r="A38759" s="40"/>
      <c r="I38759" s="40"/>
    </row>
    <row r="38760" spans="1:9" hidden="1" x14ac:dyDescent="0.25">
      <c r="A38760" s="40"/>
      <c r="I38760" s="40"/>
    </row>
    <row r="38761" spans="1:9" hidden="1" x14ac:dyDescent="0.25">
      <c r="A38761" s="40"/>
      <c r="I38761" s="40"/>
    </row>
    <row r="38762" spans="1:9" hidden="1" x14ac:dyDescent="0.25">
      <c r="A38762" s="40"/>
      <c r="I38762" s="40"/>
    </row>
    <row r="38763" spans="1:9" hidden="1" x14ac:dyDescent="0.25">
      <c r="A38763" s="40"/>
      <c r="I38763" s="40"/>
    </row>
    <row r="38764" spans="1:9" hidden="1" x14ac:dyDescent="0.25">
      <c r="A38764" s="40"/>
      <c r="I38764" s="40"/>
    </row>
    <row r="38765" spans="1:9" hidden="1" x14ac:dyDescent="0.25">
      <c r="A38765" s="40"/>
      <c r="I38765" s="40"/>
    </row>
    <row r="38766" spans="1:9" hidden="1" x14ac:dyDescent="0.25">
      <c r="A38766" s="40"/>
      <c r="I38766" s="40"/>
    </row>
    <row r="38767" spans="1:9" hidden="1" x14ac:dyDescent="0.25">
      <c r="A38767" s="40"/>
      <c r="I38767" s="40"/>
    </row>
    <row r="38768" spans="1:9" hidden="1" x14ac:dyDescent="0.25">
      <c r="A38768" s="40"/>
      <c r="I38768" s="40"/>
    </row>
    <row r="38769" spans="1:9" hidden="1" x14ac:dyDescent="0.25">
      <c r="A38769" s="40"/>
      <c r="I38769" s="40"/>
    </row>
    <row r="38770" spans="1:9" hidden="1" x14ac:dyDescent="0.25">
      <c r="A38770" s="40"/>
      <c r="I38770" s="40"/>
    </row>
    <row r="38771" spans="1:9" hidden="1" x14ac:dyDescent="0.25">
      <c r="A38771" s="40"/>
      <c r="I38771" s="40"/>
    </row>
    <row r="38772" spans="1:9" hidden="1" x14ac:dyDescent="0.25">
      <c r="A38772" s="40"/>
      <c r="I38772" s="40"/>
    </row>
    <row r="38773" spans="1:9" hidden="1" x14ac:dyDescent="0.25">
      <c r="A38773" s="40"/>
      <c r="I38773" s="40"/>
    </row>
    <row r="38774" spans="1:9" hidden="1" x14ac:dyDescent="0.25">
      <c r="A38774" s="40"/>
      <c r="I38774" s="40"/>
    </row>
    <row r="38775" spans="1:9" hidden="1" x14ac:dyDescent="0.25">
      <c r="A38775" s="40"/>
      <c r="I38775" s="40"/>
    </row>
    <row r="38776" spans="1:9" hidden="1" x14ac:dyDescent="0.25">
      <c r="A38776" s="40"/>
      <c r="I38776" s="40"/>
    </row>
    <row r="38777" spans="1:9" hidden="1" x14ac:dyDescent="0.25">
      <c r="A38777" s="40"/>
      <c r="I38777" s="40"/>
    </row>
    <row r="38778" spans="1:9" hidden="1" x14ac:dyDescent="0.25">
      <c r="A38778" s="40"/>
      <c r="I38778" s="40"/>
    </row>
    <row r="38779" spans="1:9" hidden="1" x14ac:dyDescent="0.25">
      <c r="A38779" s="40"/>
      <c r="I38779" s="40"/>
    </row>
    <row r="38780" spans="1:9" hidden="1" x14ac:dyDescent="0.25">
      <c r="A38780" s="40"/>
      <c r="I38780" s="40"/>
    </row>
    <row r="38781" spans="1:9" hidden="1" x14ac:dyDescent="0.25">
      <c r="A38781" s="40"/>
      <c r="I38781" s="40"/>
    </row>
    <row r="38782" spans="1:9" hidden="1" x14ac:dyDescent="0.25">
      <c r="A38782" s="40"/>
      <c r="I38782" s="40"/>
    </row>
    <row r="38783" spans="1:9" hidden="1" x14ac:dyDescent="0.25">
      <c r="A38783" s="40"/>
      <c r="I38783" s="40"/>
    </row>
    <row r="38784" spans="1:9" hidden="1" x14ac:dyDescent="0.25">
      <c r="A38784" s="40"/>
      <c r="I38784" s="40"/>
    </row>
    <row r="38785" spans="1:9" hidden="1" x14ac:dyDescent="0.25">
      <c r="A38785" s="40"/>
      <c r="I38785" s="40"/>
    </row>
    <row r="38786" spans="1:9" hidden="1" x14ac:dyDescent="0.25">
      <c r="A38786" s="40"/>
      <c r="I38786" s="40"/>
    </row>
    <row r="38787" spans="1:9" hidden="1" x14ac:dyDescent="0.25">
      <c r="A38787" s="40"/>
      <c r="I38787" s="40"/>
    </row>
    <row r="38788" spans="1:9" hidden="1" x14ac:dyDescent="0.25">
      <c r="A38788" s="40"/>
      <c r="I38788" s="40"/>
    </row>
    <row r="38789" spans="1:9" hidden="1" x14ac:dyDescent="0.25">
      <c r="A38789" s="40"/>
      <c r="I38789" s="40"/>
    </row>
    <row r="38790" spans="1:9" hidden="1" x14ac:dyDescent="0.25">
      <c r="A38790" s="40"/>
      <c r="I38790" s="40"/>
    </row>
    <row r="38791" spans="1:9" hidden="1" x14ac:dyDescent="0.25">
      <c r="A38791" s="40"/>
      <c r="I38791" s="40"/>
    </row>
    <row r="38792" spans="1:9" hidden="1" x14ac:dyDescent="0.25">
      <c r="A38792" s="40"/>
      <c r="I38792" s="40"/>
    </row>
    <row r="38793" spans="1:9" hidden="1" x14ac:dyDescent="0.25">
      <c r="A38793" s="40"/>
      <c r="I38793" s="40"/>
    </row>
    <row r="38794" spans="1:9" hidden="1" x14ac:dyDescent="0.25">
      <c r="A38794" s="40"/>
      <c r="I38794" s="40"/>
    </row>
    <row r="38795" spans="1:9" hidden="1" x14ac:dyDescent="0.25">
      <c r="A38795" s="40"/>
      <c r="I38795" s="40"/>
    </row>
    <row r="38796" spans="1:9" hidden="1" x14ac:dyDescent="0.25">
      <c r="A38796" s="40"/>
      <c r="I38796" s="40"/>
    </row>
    <row r="38797" spans="1:9" hidden="1" x14ac:dyDescent="0.25">
      <c r="A38797" s="40"/>
      <c r="I38797" s="40"/>
    </row>
    <row r="38798" spans="1:9" hidden="1" x14ac:dyDescent="0.25">
      <c r="A38798" s="40"/>
      <c r="I38798" s="40"/>
    </row>
    <row r="38799" spans="1:9" hidden="1" x14ac:dyDescent="0.25">
      <c r="A38799" s="40"/>
      <c r="I38799" s="40"/>
    </row>
    <row r="38800" spans="1:9" hidden="1" x14ac:dyDescent="0.25">
      <c r="A38800" s="40"/>
      <c r="I38800" s="40"/>
    </row>
    <row r="38801" spans="1:9" hidden="1" x14ac:dyDescent="0.25">
      <c r="A38801" s="40"/>
      <c r="I38801" s="40"/>
    </row>
    <row r="38802" spans="1:9" hidden="1" x14ac:dyDescent="0.25">
      <c r="A38802" s="40"/>
      <c r="I38802" s="40"/>
    </row>
    <row r="38803" spans="1:9" hidden="1" x14ac:dyDescent="0.25">
      <c r="A38803" s="40"/>
      <c r="I38803" s="40"/>
    </row>
    <row r="38804" spans="1:9" hidden="1" x14ac:dyDescent="0.25">
      <c r="A38804" s="40"/>
      <c r="I38804" s="40"/>
    </row>
    <row r="38805" spans="1:9" hidden="1" x14ac:dyDescent="0.25">
      <c r="A38805" s="40"/>
      <c r="I38805" s="40"/>
    </row>
    <row r="38806" spans="1:9" hidden="1" x14ac:dyDescent="0.25">
      <c r="A38806" s="40"/>
      <c r="I38806" s="40"/>
    </row>
    <row r="38807" spans="1:9" hidden="1" x14ac:dyDescent="0.25">
      <c r="A38807" s="40"/>
      <c r="I38807" s="40"/>
    </row>
    <row r="38808" spans="1:9" hidden="1" x14ac:dyDescent="0.25">
      <c r="A38808" s="40"/>
      <c r="I38808" s="40"/>
    </row>
    <row r="38809" spans="1:9" hidden="1" x14ac:dyDescent="0.25">
      <c r="A38809" s="40"/>
      <c r="I38809" s="40"/>
    </row>
    <row r="38810" spans="1:9" hidden="1" x14ac:dyDescent="0.25">
      <c r="A38810" s="40"/>
      <c r="I38810" s="40"/>
    </row>
    <row r="38811" spans="1:9" hidden="1" x14ac:dyDescent="0.25">
      <c r="A38811" s="40"/>
      <c r="I38811" s="40"/>
    </row>
    <row r="38812" spans="1:9" hidden="1" x14ac:dyDescent="0.25">
      <c r="A38812" s="40"/>
      <c r="I38812" s="40"/>
    </row>
    <row r="38813" spans="1:9" hidden="1" x14ac:dyDescent="0.25">
      <c r="A38813" s="40"/>
      <c r="I38813" s="40"/>
    </row>
    <row r="38814" spans="1:9" hidden="1" x14ac:dyDescent="0.25">
      <c r="A38814" s="40"/>
      <c r="I38814" s="40"/>
    </row>
    <row r="38815" spans="1:9" hidden="1" x14ac:dyDescent="0.25">
      <c r="A38815" s="40"/>
      <c r="I38815" s="40"/>
    </row>
    <row r="38816" spans="1:9" hidden="1" x14ac:dyDescent="0.25">
      <c r="A38816" s="40"/>
      <c r="I38816" s="40"/>
    </row>
    <row r="38817" spans="1:9" hidden="1" x14ac:dyDescent="0.25">
      <c r="A38817" s="40"/>
      <c r="I38817" s="40"/>
    </row>
    <row r="38818" spans="1:9" hidden="1" x14ac:dyDescent="0.25">
      <c r="A38818" s="40"/>
      <c r="I38818" s="40"/>
    </row>
    <row r="38819" spans="1:9" hidden="1" x14ac:dyDescent="0.25">
      <c r="A38819" s="40"/>
      <c r="I38819" s="40"/>
    </row>
    <row r="38820" spans="1:9" hidden="1" x14ac:dyDescent="0.25">
      <c r="A38820" s="40"/>
      <c r="I38820" s="40"/>
    </row>
    <row r="38821" spans="1:9" hidden="1" x14ac:dyDescent="0.25">
      <c r="A38821" s="40"/>
      <c r="I38821" s="40"/>
    </row>
    <row r="38822" spans="1:9" hidden="1" x14ac:dyDescent="0.25">
      <c r="A38822" s="40"/>
      <c r="I38822" s="40"/>
    </row>
    <row r="38823" spans="1:9" hidden="1" x14ac:dyDescent="0.25">
      <c r="A38823" s="40"/>
      <c r="I38823" s="40"/>
    </row>
    <row r="38824" spans="1:9" hidden="1" x14ac:dyDescent="0.25">
      <c r="A38824" s="40"/>
      <c r="I38824" s="40"/>
    </row>
    <row r="38825" spans="1:9" hidden="1" x14ac:dyDescent="0.25">
      <c r="A38825" s="40"/>
      <c r="I38825" s="40"/>
    </row>
    <row r="38826" spans="1:9" hidden="1" x14ac:dyDescent="0.25">
      <c r="A38826" s="40"/>
      <c r="I38826" s="40"/>
    </row>
    <row r="38827" spans="1:9" hidden="1" x14ac:dyDescent="0.25">
      <c r="A38827" s="40"/>
      <c r="I38827" s="40"/>
    </row>
    <row r="38828" spans="1:9" hidden="1" x14ac:dyDescent="0.25">
      <c r="A38828" s="40"/>
      <c r="I38828" s="40"/>
    </row>
    <row r="38829" spans="1:9" hidden="1" x14ac:dyDescent="0.25">
      <c r="A38829" s="40"/>
      <c r="I38829" s="40"/>
    </row>
    <row r="38830" spans="1:9" hidden="1" x14ac:dyDescent="0.25">
      <c r="A38830" s="40"/>
      <c r="I38830" s="40"/>
    </row>
    <row r="38831" spans="1:9" hidden="1" x14ac:dyDescent="0.25">
      <c r="A38831" s="40"/>
      <c r="I38831" s="40"/>
    </row>
    <row r="38832" spans="1:9" hidden="1" x14ac:dyDescent="0.25">
      <c r="A38832" s="40"/>
      <c r="I38832" s="40"/>
    </row>
    <row r="38833" spans="1:9" hidden="1" x14ac:dyDescent="0.25">
      <c r="A38833" s="40"/>
      <c r="I38833" s="40"/>
    </row>
    <row r="38834" spans="1:9" hidden="1" x14ac:dyDescent="0.25">
      <c r="A38834" s="40"/>
      <c r="I38834" s="40"/>
    </row>
    <row r="38835" spans="1:9" hidden="1" x14ac:dyDescent="0.25">
      <c r="A38835" s="40"/>
      <c r="I38835" s="40"/>
    </row>
    <row r="38836" spans="1:9" hidden="1" x14ac:dyDescent="0.25">
      <c r="A38836" s="40"/>
      <c r="I38836" s="40"/>
    </row>
    <row r="38837" spans="1:9" hidden="1" x14ac:dyDescent="0.25">
      <c r="A38837" s="40"/>
      <c r="I38837" s="40"/>
    </row>
    <row r="38838" spans="1:9" hidden="1" x14ac:dyDescent="0.25">
      <c r="A38838" s="40"/>
      <c r="I38838" s="40"/>
    </row>
    <row r="38839" spans="1:9" hidden="1" x14ac:dyDescent="0.25">
      <c r="A38839" s="40"/>
      <c r="I38839" s="40"/>
    </row>
    <row r="38840" spans="1:9" hidden="1" x14ac:dyDescent="0.25">
      <c r="A38840" s="40"/>
      <c r="I38840" s="40"/>
    </row>
    <row r="38841" spans="1:9" hidden="1" x14ac:dyDescent="0.25">
      <c r="A38841" s="40"/>
      <c r="I38841" s="40"/>
    </row>
    <row r="38842" spans="1:9" hidden="1" x14ac:dyDescent="0.25">
      <c r="A38842" s="40"/>
      <c r="I38842" s="40"/>
    </row>
    <row r="38843" spans="1:9" hidden="1" x14ac:dyDescent="0.25">
      <c r="A38843" s="40"/>
      <c r="I38843" s="40"/>
    </row>
    <row r="38844" spans="1:9" hidden="1" x14ac:dyDescent="0.25">
      <c r="A38844" s="40"/>
      <c r="I38844" s="40"/>
    </row>
    <row r="38845" spans="1:9" hidden="1" x14ac:dyDescent="0.25">
      <c r="A38845" s="40"/>
      <c r="I38845" s="40"/>
    </row>
    <row r="38846" spans="1:9" hidden="1" x14ac:dyDescent="0.25">
      <c r="A38846" s="40"/>
      <c r="I38846" s="40"/>
    </row>
    <row r="38847" spans="1:9" hidden="1" x14ac:dyDescent="0.25">
      <c r="A38847" s="40"/>
      <c r="I38847" s="40"/>
    </row>
    <row r="38848" spans="1:9" hidden="1" x14ac:dyDescent="0.25">
      <c r="A38848" s="40"/>
      <c r="I38848" s="40"/>
    </row>
    <row r="38849" spans="1:9" hidden="1" x14ac:dyDescent="0.25">
      <c r="A38849" s="40"/>
      <c r="I38849" s="40"/>
    </row>
    <row r="38850" spans="1:9" hidden="1" x14ac:dyDescent="0.25">
      <c r="A38850" s="40"/>
      <c r="I38850" s="40"/>
    </row>
    <row r="38851" spans="1:9" hidden="1" x14ac:dyDescent="0.25">
      <c r="A38851" s="40"/>
      <c r="I38851" s="40"/>
    </row>
    <row r="38852" spans="1:9" hidden="1" x14ac:dyDescent="0.25">
      <c r="A38852" s="40"/>
      <c r="I38852" s="40"/>
    </row>
    <row r="38853" spans="1:9" hidden="1" x14ac:dyDescent="0.25">
      <c r="A38853" s="40"/>
      <c r="I38853" s="40"/>
    </row>
    <row r="38854" spans="1:9" hidden="1" x14ac:dyDescent="0.25">
      <c r="A38854" s="40"/>
      <c r="I38854" s="40"/>
    </row>
    <row r="38855" spans="1:9" hidden="1" x14ac:dyDescent="0.25">
      <c r="A38855" s="40"/>
      <c r="I38855" s="40"/>
    </row>
    <row r="38856" spans="1:9" hidden="1" x14ac:dyDescent="0.25">
      <c r="A38856" s="40"/>
      <c r="I38856" s="40"/>
    </row>
    <row r="38857" spans="1:9" hidden="1" x14ac:dyDescent="0.25">
      <c r="A38857" s="40"/>
      <c r="I38857" s="40"/>
    </row>
    <row r="38858" spans="1:9" hidden="1" x14ac:dyDescent="0.25">
      <c r="A38858" s="40"/>
      <c r="I38858" s="40"/>
    </row>
    <row r="38859" spans="1:9" hidden="1" x14ac:dyDescent="0.25">
      <c r="A38859" s="40"/>
      <c r="I38859" s="40"/>
    </row>
    <row r="38860" spans="1:9" hidden="1" x14ac:dyDescent="0.25">
      <c r="A38860" s="40"/>
      <c r="I38860" s="40"/>
    </row>
    <row r="38861" spans="1:9" hidden="1" x14ac:dyDescent="0.25">
      <c r="A38861" s="40"/>
      <c r="I38861" s="40"/>
    </row>
    <row r="38862" spans="1:9" hidden="1" x14ac:dyDescent="0.25">
      <c r="A38862" s="40"/>
      <c r="I38862" s="40"/>
    </row>
    <row r="38863" spans="1:9" hidden="1" x14ac:dyDescent="0.25">
      <c r="A38863" s="40"/>
      <c r="I38863" s="40"/>
    </row>
    <row r="38864" spans="1:9" hidden="1" x14ac:dyDescent="0.25">
      <c r="A38864" s="40"/>
      <c r="I38864" s="40"/>
    </row>
    <row r="38865" spans="1:9" hidden="1" x14ac:dyDescent="0.25">
      <c r="A38865" s="40"/>
      <c r="I38865" s="40"/>
    </row>
    <row r="38866" spans="1:9" hidden="1" x14ac:dyDescent="0.25">
      <c r="A38866" s="40"/>
      <c r="I38866" s="40"/>
    </row>
    <row r="38867" spans="1:9" hidden="1" x14ac:dyDescent="0.25">
      <c r="A38867" s="40"/>
      <c r="I38867" s="40"/>
    </row>
    <row r="38868" spans="1:9" hidden="1" x14ac:dyDescent="0.25">
      <c r="A38868" s="40"/>
      <c r="I38868" s="40"/>
    </row>
    <row r="38869" spans="1:9" hidden="1" x14ac:dyDescent="0.25">
      <c r="A38869" s="40"/>
      <c r="I38869" s="40"/>
    </row>
    <row r="38870" spans="1:9" hidden="1" x14ac:dyDescent="0.25">
      <c r="A38870" s="40"/>
      <c r="I38870" s="40"/>
    </row>
    <row r="38871" spans="1:9" hidden="1" x14ac:dyDescent="0.25">
      <c r="A38871" s="40"/>
      <c r="I38871" s="40"/>
    </row>
    <row r="38872" spans="1:9" hidden="1" x14ac:dyDescent="0.25">
      <c r="A38872" s="40"/>
      <c r="I38872" s="40"/>
    </row>
    <row r="38873" spans="1:9" hidden="1" x14ac:dyDescent="0.25">
      <c r="A38873" s="40"/>
      <c r="I38873" s="40"/>
    </row>
    <row r="38874" spans="1:9" hidden="1" x14ac:dyDescent="0.25">
      <c r="A38874" s="40"/>
      <c r="I38874" s="40"/>
    </row>
    <row r="38875" spans="1:9" hidden="1" x14ac:dyDescent="0.25">
      <c r="A38875" s="40"/>
      <c r="I38875" s="40"/>
    </row>
    <row r="38876" spans="1:9" hidden="1" x14ac:dyDescent="0.25">
      <c r="A38876" s="40"/>
      <c r="I38876" s="40"/>
    </row>
    <row r="38877" spans="1:9" hidden="1" x14ac:dyDescent="0.25">
      <c r="A38877" s="40"/>
      <c r="I38877" s="40"/>
    </row>
    <row r="38878" spans="1:9" hidden="1" x14ac:dyDescent="0.25">
      <c r="A38878" s="40"/>
      <c r="I38878" s="40"/>
    </row>
    <row r="38879" spans="1:9" hidden="1" x14ac:dyDescent="0.25">
      <c r="A38879" s="40"/>
      <c r="I38879" s="40"/>
    </row>
    <row r="38880" spans="1:9" hidden="1" x14ac:dyDescent="0.25">
      <c r="A38880" s="40"/>
      <c r="I38880" s="40"/>
    </row>
    <row r="38881" spans="1:9" hidden="1" x14ac:dyDescent="0.25">
      <c r="A38881" s="40"/>
      <c r="I38881" s="40"/>
    </row>
    <row r="38882" spans="1:9" hidden="1" x14ac:dyDescent="0.25">
      <c r="A38882" s="40"/>
      <c r="I38882" s="40"/>
    </row>
    <row r="38883" spans="1:9" hidden="1" x14ac:dyDescent="0.25">
      <c r="A38883" s="40"/>
      <c r="I38883" s="40"/>
    </row>
    <row r="38884" spans="1:9" hidden="1" x14ac:dyDescent="0.25">
      <c r="A38884" s="40"/>
      <c r="I38884" s="40"/>
    </row>
    <row r="38885" spans="1:9" hidden="1" x14ac:dyDescent="0.25">
      <c r="A38885" s="40"/>
      <c r="I38885" s="40"/>
    </row>
    <row r="38886" spans="1:9" hidden="1" x14ac:dyDescent="0.25">
      <c r="A38886" s="40"/>
      <c r="I38886" s="40"/>
    </row>
    <row r="38887" spans="1:9" hidden="1" x14ac:dyDescent="0.25">
      <c r="A38887" s="40"/>
      <c r="I38887" s="40"/>
    </row>
    <row r="38888" spans="1:9" hidden="1" x14ac:dyDescent="0.25">
      <c r="A38888" s="40"/>
      <c r="I38888" s="40"/>
    </row>
    <row r="38889" spans="1:9" hidden="1" x14ac:dyDescent="0.25">
      <c r="A38889" s="40"/>
      <c r="I38889" s="40"/>
    </row>
    <row r="38890" spans="1:9" hidden="1" x14ac:dyDescent="0.25">
      <c r="A38890" s="40"/>
      <c r="I38890" s="40"/>
    </row>
    <row r="38891" spans="1:9" hidden="1" x14ac:dyDescent="0.25">
      <c r="A38891" s="40"/>
      <c r="I38891" s="40"/>
    </row>
    <row r="38892" spans="1:9" hidden="1" x14ac:dyDescent="0.25">
      <c r="A38892" s="40"/>
      <c r="I38892" s="40"/>
    </row>
    <row r="38893" spans="1:9" hidden="1" x14ac:dyDescent="0.25">
      <c r="A38893" s="40"/>
      <c r="I38893" s="40"/>
    </row>
    <row r="38894" spans="1:9" hidden="1" x14ac:dyDescent="0.25">
      <c r="A38894" s="40"/>
      <c r="I38894" s="40"/>
    </row>
    <row r="38895" spans="1:9" hidden="1" x14ac:dyDescent="0.25">
      <c r="A38895" s="40"/>
      <c r="I38895" s="40"/>
    </row>
    <row r="38896" spans="1:9" hidden="1" x14ac:dyDescent="0.25">
      <c r="A38896" s="40"/>
      <c r="I38896" s="40"/>
    </row>
    <row r="38897" spans="1:9" hidden="1" x14ac:dyDescent="0.25">
      <c r="A38897" s="40"/>
      <c r="I38897" s="40"/>
    </row>
    <row r="38898" spans="1:9" hidden="1" x14ac:dyDescent="0.25">
      <c r="A38898" s="40"/>
      <c r="I38898" s="40"/>
    </row>
    <row r="38899" spans="1:9" hidden="1" x14ac:dyDescent="0.25">
      <c r="A38899" s="40"/>
      <c r="I38899" s="40"/>
    </row>
    <row r="38900" spans="1:9" hidden="1" x14ac:dyDescent="0.25">
      <c r="A38900" s="40"/>
      <c r="I38900" s="40"/>
    </row>
    <row r="38901" spans="1:9" hidden="1" x14ac:dyDescent="0.25">
      <c r="A38901" s="40"/>
      <c r="I38901" s="40"/>
    </row>
    <row r="38902" spans="1:9" hidden="1" x14ac:dyDescent="0.25">
      <c r="A38902" s="40"/>
      <c r="I38902" s="40"/>
    </row>
    <row r="38903" spans="1:9" hidden="1" x14ac:dyDescent="0.25">
      <c r="A38903" s="40"/>
      <c r="I38903" s="40"/>
    </row>
    <row r="38904" spans="1:9" hidden="1" x14ac:dyDescent="0.25">
      <c r="A38904" s="40"/>
      <c r="I38904" s="40"/>
    </row>
    <row r="38905" spans="1:9" hidden="1" x14ac:dyDescent="0.25">
      <c r="A38905" s="40"/>
      <c r="I38905" s="40"/>
    </row>
    <row r="38906" spans="1:9" hidden="1" x14ac:dyDescent="0.25">
      <c r="A38906" s="40"/>
      <c r="I38906" s="40"/>
    </row>
    <row r="38907" spans="1:9" hidden="1" x14ac:dyDescent="0.25">
      <c r="A38907" s="40"/>
      <c r="I38907" s="40"/>
    </row>
    <row r="38908" spans="1:9" hidden="1" x14ac:dyDescent="0.25">
      <c r="A38908" s="40"/>
      <c r="I38908" s="40"/>
    </row>
    <row r="38909" spans="1:9" hidden="1" x14ac:dyDescent="0.25">
      <c r="A38909" s="40"/>
      <c r="I38909" s="40"/>
    </row>
    <row r="38910" spans="1:9" hidden="1" x14ac:dyDescent="0.25">
      <c r="A38910" s="40"/>
      <c r="I38910" s="40"/>
    </row>
    <row r="38911" spans="1:9" hidden="1" x14ac:dyDescent="0.25">
      <c r="A38911" s="40"/>
      <c r="I38911" s="40"/>
    </row>
    <row r="38912" spans="1:9" hidden="1" x14ac:dyDescent="0.25">
      <c r="A38912" s="40"/>
      <c r="I38912" s="40"/>
    </row>
    <row r="38913" spans="1:9" hidden="1" x14ac:dyDescent="0.25">
      <c r="A38913" s="40"/>
      <c r="I38913" s="40"/>
    </row>
    <row r="38914" spans="1:9" hidden="1" x14ac:dyDescent="0.25">
      <c r="A38914" s="40"/>
      <c r="I38914" s="40"/>
    </row>
    <row r="38915" spans="1:9" hidden="1" x14ac:dyDescent="0.25">
      <c r="A38915" s="40"/>
      <c r="I38915" s="40"/>
    </row>
    <row r="38916" spans="1:9" hidden="1" x14ac:dyDescent="0.25">
      <c r="A38916" s="40"/>
      <c r="I38916" s="40"/>
    </row>
    <row r="38917" spans="1:9" hidden="1" x14ac:dyDescent="0.25">
      <c r="A38917" s="40"/>
      <c r="I38917" s="40"/>
    </row>
    <row r="38918" spans="1:9" hidden="1" x14ac:dyDescent="0.25">
      <c r="A38918" s="40"/>
      <c r="I38918" s="40"/>
    </row>
    <row r="38919" spans="1:9" hidden="1" x14ac:dyDescent="0.25">
      <c r="A38919" s="40"/>
      <c r="I38919" s="40"/>
    </row>
    <row r="38920" spans="1:9" hidden="1" x14ac:dyDescent="0.25">
      <c r="A38920" s="40"/>
      <c r="I38920" s="40"/>
    </row>
    <row r="38921" spans="1:9" hidden="1" x14ac:dyDescent="0.25">
      <c r="A38921" s="40"/>
      <c r="I38921" s="40"/>
    </row>
    <row r="38922" spans="1:9" hidden="1" x14ac:dyDescent="0.25">
      <c r="A38922" s="40"/>
      <c r="I38922" s="40"/>
    </row>
    <row r="38923" spans="1:9" hidden="1" x14ac:dyDescent="0.25">
      <c r="A38923" s="40"/>
      <c r="I38923" s="40"/>
    </row>
    <row r="38924" spans="1:9" hidden="1" x14ac:dyDescent="0.25">
      <c r="A38924" s="40"/>
      <c r="I38924" s="40"/>
    </row>
    <row r="38925" spans="1:9" hidden="1" x14ac:dyDescent="0.25">
      <c r="A38925" s="40"/>
      <c r="I38925" s="40"/>
    </row>
    <row r="38926" spans="1:9" hidden="1" x14ac:dyDescent="0.25">
      <c r="A38926" s="40"/>
      <c r="I38926" s="40"/>
    </row>
    <row r="38927" spans="1:9" hidden="1" x14ac:dyDescent="0.25">
      <c r="A38927" s="40"/>
      <c r="I38927" s="40"/>
    </row>
    <row r="38928" spans="1:9" hidden="1" x14ac:dyDescent="0.25">
      <c r="A38928" s="40"/>
      <c r="I38928" s="40"/>
    </row>
    <row r="38929" spans="1:9" hidden="1" x14ac:dyDescent="0.25">
      <c r="A38929" s="40"/>
      <c r="I38929" s="40"/>
    </row>
    <row r="38930" spans="1:9" hidden="1" x14ac:dyDescent="0.25">
      <c r="A38930" s="40"/>
      <c r="I38930" s="40"/>
    </row>
    <row r="38931" spans="1:9" hidden="1" x14ac:dyDescent="0.25">
      <c r="A38931" s="40"/>
      <c r="I38931" s="40"/>
    </row>
    <row r="38932" spans="1:9" hidden="1" x14ac:dyDescent="0.25">
      <c r="A38932" s="40"/>
      <c r="I38932" s="40"/>
    </row>
    <row r="38933" spans="1:9" hidden="1" x14ac:dyDescent="0.25">
      <c r="A38933" s="40"/>
      <c r="I38933" s="40"/>
    </row>
    <row r="38934" spans="1:9" hidden="1" x14ac:dyDescent="0.25">
      <c r="A38934" s="40"/>
      <c r="I38934" s="40"/>
    </row>
    <row r="38935" spans="1:9" hidden="1" x14ac:dyDescent="0.25">
      <c r="A38935" s="40"/>
      <c r="I38935" s="40"/>
    </row>
    <row r="38936" spans="1:9" hidden="1" x14ac:dyDescent="0.25">
      <c r="A38936" s="40"/>
      <c r="I38936" s="40"/>
    </row>
    <row r="38937" spans="1:9" hidden="1" x14ac:dyDescent="0.25">
      <c r="A38937" s="40"/>
      <c r="I38937" s="40"/>
    </row>
    <row r="38938" spans="1:9" hidden="1" x14ac:dyDescent="0.25">
      <c r="A38938" s="40"/>
      <c r="I38938" s="40"/>
    </row>
    <row r="38939" spans="1:9" hidden="1" x14ac:dyDescent="0.25">
      <c r="A38939" s="40"/>
      <c r="I38939" s="40"/>
    </row>
    <row r="38940" spans="1:9" hidden="1" x14ac:dyDescent="0.25">
      <c r="A38940" s="40"/>
      <c r="I38940" s="40"/>
    </row>
    <row r="38941" spans="1:9" hidden="1" x14ac:dyDescent="0.25">
      <c r="A38941" s="40"/>
      <c r="I38941" s="40"/>
    </row>
    <row r="38942" spans="1:9" hidden="1" x14ac:dyDescent="0.25">
      <c r="A38942" s="40"/>
      <c r="I38942" s="40"/>
    </row>
    <row r="38943" spans="1:9" hidden="1" x14ac:dyDescent="0.25">
      <c r="A38943" s="40"/>
      <c r="I38943" s="40"/>
    </row>
    <row r="38944" spans="1:9" hidden="1" x14ac:dyDescent="0.25">
      <c r="A38944" s="40"/>
      <c r="I38944" s="40"/>
    </row>
    <row r="38945" spans="1:9" hidden="1" x14ac:dyDescent="0.25">
      <c r="A38945" s="40"/>
      <c r="I38945" s="40"/>
    </row>
    <row r="38946" spans="1:9" hidden="1" x14ac:dyDescent="0.25">
      <c r="A38946" s="40"/>
      <c r="I38946" s="40"/>
    </row>
    <row r="38947" spans="1:9" hidden="1" x14ac:dyDescent="0.25">
      <c r="A38947" s="40"/>
      <c r="I38947" s="40"/>
    </row>
    <row r="38948" spans="1:9" hidden="1" x14ac:dyDescent="0.25">
      <c r="A38948" s="40"/>
      <c r="I38948" s="40"/>
    </row>
    <row r="38949" spans="1:9" hidden="1" x14ac:dyDescent="0.25">
      <c r="A38949" s="40"/>
      <c r="I38949" s="40"/>
    </row>
    <row r="38950" spans="1:9" hidden="1" x14ac:dyDescent="0.25">
      <c r="A38950" s="40"/>
      <c r="I38950" s="40"/>
    </row>
    <row r="38951" spans="1:9" hidden="1" x14ac:dyDescent="0.25">
      <c r="A38951" s="40"/>
      <c r="I38951" s="40"/>
    </row>
    <row r="38952" spans="1:9" hidden="1" x14ac:dyDescent="0.25">
      <c r="A38952" s="40"/>
      <c r="I38952" s="40"/>
    </row>
    <row r="38953" spans="1:9" hidden="1" x14ac:dyDescent="0.25">
      <c r="A38953" s="40"/>
      <c r="I38953" s="40"/>
    </row>
    <row r="38954" spans="1:9" hidden="1" x14ac:dyDescent="0.25">
      <c r="A38954" s="40"/>
      <c r="I38954" s="40"/>
    </row>
    <row r="38955" spans="1:9" hidden="1" x14ac:dyDescent="0.25">
      <c r="A38955" s="40"/>
      <c r="I38955" s="40"/>
    </row>
    <row r="38956" spans="1:9" hidden="1" x14ac:dyDescent="0.25">
      <c r="A38956" s="40"/>
      <c r="I38956" s="40"/>
    </row>
    <row r="38957" spans="1:9" hidden="1" x14ac:dyDescent="0.25">
      <c r="A38957" s="40"/>
      <c r="I38957" s="40"/>
    </row>
    <row r="38958" spans="1:9" hidden="1" x14ac:dyDescent="0.25">
      <c r="A38958" s="40"/>
      <c r="I38958" s="40"/>
    </row>
    <row r="38959" spans="1:9" hidden="1" x14ac:dyDescent="0.25">
      <c r="A38959" s="40"/>
      <c r="I38959" s="40"/>
    </row>
    <row r="38960" spans="1:9" hidden="1" x14ac:dyDescent="0.25">
      <c r="A38960" s="40"/>
      <c r="I38960" s="40"/>
    </row>
    <row r="38961" spans="1:9" hidden="1" x14ac:dyDescent="0.25">
      <c r="A38961" s="40"/>
      <c r="I38961" s="40"/>
    </row>
    <row r="38962" spans="1:9" hidden="1" x14ac:dyDescent="0.25">
      <c r="A38962" s="40"/>
      <c r="I38962" s="40"/>
    </row>
    <row r="38963" spans="1:9" hidden="1" x14ac:dyDescent="0.25">
      <c r="A38963" s="40"/>
      <c r="I38963" s="40"/>
    </row>
    <row r="38964" spans="1:9" hidden="1" x14ac:dyDescent="0.25">
      <c r="A38964" s="40"/>
      <c r="I38964" s="40"/>
    </row>
    <row r="38965" spans="1:9" hidden="1" x14ac:dyDescent="0.25">
      <c r="A38965" s="40"/>
      <c r="I38965" s="40"/>
    </row>
    <row r="38966" spans="1:9" hidden="1" x14ac:dyDescent="0.25">
      <c r="A38966" s="40"/>
      <c r="I38966" s="40"/>
    </row>
    <row r="38967" spans="1:9" hidden="1" x14ac:dyDescent="0.25">
      <c r="A38967" s="40"/>
      <c r="I38967" s="40"/>
    </row>
    <row r="38968" spans="1:9" hidden="1" x14ac:dyDescent="0.25">
      <c r="A38968" s="40"/>
      <c r="I38968" s="40"/>
    </row>
    <row r="38969" spans="1:9" hidden="1" x14ac:dyDescent="0.25">
      <c r="A38969" s="40"/>
      <c r="I38969" s="40"/>
    </row>
    <row r="38970" spans="1:9" hidden="1" x14ac:dyDescent="0.25">
      <c r="A38970" s="40"/>
      <c r="I38970" s="40"/>
    </row>
    <row r="38971" spans="1:9" hidden="1" x14ac:dyDescent="0.25">
      <c r="A38971" s="40"/>
      <c r="I38971" s="40"/>
    </row>
    <row r="38972" spans="1:9" hidden="1" x14ac:dyDescent="0.25">
      <c r="A38972" s="40"/>
      <c r="I38972" s="40"/>
    </row>
    <row r="38973" spans="1:9" hidden="1" x14ac:dyDescent="0.25">
      <c r="A38973" s="40"/>
      <c r="I38973" s="40"/>
    </row>
    <row r="38974" spans="1:9" hidden="1" x14ac:dyDescent="0.25">
      <c r="A38974" s="40"/>
      <c r="I38974" s="40"/>
    </row>
    <row r="38975" spans="1:9" hidden="1" x14ac:dyDescent="0.25">
      <c r="A38975" s="40"/>
      <c r="I38975" s="40"/>
    </row>
    <row r="38976" spans="1:9" hidden="1" x14ac:dyDescent="0.25">
      <c r="A38976" s="40"/>
      <c r="I38976" s="40"/>
    </row>
    <row r="38977" spans="1:9" hidden="1" x14ac:dyDescent="0.25">
      <c r="A38977" s="40"/>
      <c r="I38977" s="40"/>
    </row>
    <row r="38978" spans="1:9" hidden="1" x14ac:dyDescent="0.25">
      <c r="A38978" s="40"/>
      <c r="I38978" s="40"/>
    </row>
    <row r="38979" spans="1:9" hidden="1" x14ac:dyDescent="0.25">
      <c r="A38979" s="40"/>
      <c r="I38979" s="40"/>
    </row>
    <row r="38980" spans="1:9" hidden="1" x14ac:dyDescent="0.25">
      <c r="A38980" s="40"/>
      <c r="I38980" s="40"/>
    </row>
    <row r="38981" spans="1:9" hidden="1" x14ac:dyDescent="0.25">
      <c r="A38981" s="40"/>
      <c r="I38981" s="40"/>
    </row>
    <row r="38982" spans="1:9" hidden="1" x14ac:dyDescent="0.25">
      <c r="A38982" s="40"/>
      <c r="I38982" s="40"/>
    </row>
    <row r="38983" spans="1:9" hidden="1" x14ac:dyDescent="0.25">
      <c r="A38983" s="40"/>
      <c r="I38983" s="40"/>
    </row>
    <row r="38984" spans="1:9" hidden="1" x14ac:dyDescent="0.25">
      <c r="A38984" s="40"/>
      <c r="I38984" s="40"/>
    </row>
    <row r="38985" spans="1:9" hidden="1" x14ac:dyDescent="0.25">
      <c r="A38985" s="40"/>
      <c r="I38985" s="40"/>
    </row>
    <row r="38986" spans="1:9" hidden="1" x14ac:dyDescent="0.25">
      <c r="A38986" s="40"/>
      <c r="I38986" s="40"/>
    </row>
    <row r="38987" spans="1:9" hidden="1" x14ac:dyDescent="0.25">
      <c r="A38987" s="40"/>
      <c r="I38987" s="40"/>
    </row>
    <row r="38988" spans="1:9" hidden="1" x14ac:dyDescent="0.25">
      <c r="A38988" s="40"/>
      <c r="I38988" s="40"/>
    </row>
    <row r="38989" spans="1:9" hidden="1" x14ac:dyDescent="0.25">
      <c r="A38989" s="40"/>
      <c r="I38989" s="40"/>
    </row>
    <row r="38990" spans="1:9" hidden="1" x14ac:dyDescent="0.25">
      <c r="A38990" s="40"/>
      <c r="I38990" s="40"/>
    </row>
    <row r="38991" spans="1:9" hidden="1" x14ac:dyDescent="0.25">
      <c r="A38991" s="40"/>
      <c r="I38991" s="40"/>
    </row>
    <row r="38992" spans="1:9" hidden="1" x14ac:dyDescent="0.25">
      <c r="A38992" s="40"/>
      <c r="I38992" s="40"/>
    </row>
    <row r="38993" spans="1:9" hidden="1" x14ac:dyDescent="0.25">
      <c r="A38993" s="40"/>
      <c r="I38993" s="40"/>
    </row>
    <row r="38994" spans="1:9" hidden="1" x14ac:dyDescent="0.25">
      <c r="A38994" s="40"/>
      <c r="I38994" s="40"/>
    </row>
    <row r="38995" spans="1:9" hidden="1" x14ac:dyDescent="0.25">
      <c r="A38995" s="40"/>
      <c r="I38995" s="40"/>
    </row>
    <row r="38996" spans="1:9" hidden="1" x14ac:dyDescent="0.25">
      <c r="A38996" s="40"/>
      <c r="I38996" s="40"/>
    </row>
    <row r="38997" spans="1:9" hidden="1" x14ac:dyDescent="0.25">
      <c r="A38997" s="40"/>
      <c r="I38997" s="40"/>
    </row>
    <row r="38998" spans="1:9" hidden="1" x14ac:dyDescent="0.25">
      <c r="A38998" s="40"/>
      <c r="I38998" s="40"/>
    </row>
    <row r="38999" spans="1:9" hidden="1" x14ac:dyDescent="0.25">
      <c r="A38999" s="40"/>
      <c r="I38999" s="40"/>
    </row>
    <row r="39000" spans="1:9" hidden="1" x14ac:dyDescent="0.25">
      <c r="A39000" s="40"/>
      <c r="I39000" s="40"/>
    </row>
    <row r="39001" spans="1:9" hidden="1" x14ac:dyDescent="0.25">
      <c r="A39001" s="40"/>
      <c r="I39001" s="40"/>
    </row>
    <row r="39002" spans="1:9" hidden="1" x14ac:dyDescent="0.25">
      <c r="A39002" s="40"/>
      <c r="I39002" s="40"/>
    </row>
    <row r="39003" spans="1:9" hidden="1" x14ac:dyDescent="0.25">
      <c r="A39003" s="40"/>
      <c r="I39003" s="40"/>
    </row>
    <row r="39004" spans="1:9" hidden="1" x14ac:dyDescent="0.25">
      <c r="A39004" s="40"/>
      <c r="I39004" s="40"/>
    </row>
    <row r="39005" spans="1:9" hidden="1" x14ac:dyDescent="0.25">
      <c r="A39005" s="40"/>
      <c r="I39005" s="40"/>
    </row>
    <row r="39006" spans="1:9" hidden="1" x14ac:dyDescent="0.25">
      <c r="A39006" s="40"/>
      <c r="I39006" s="40"/>
    </row>
    <row r="39007" spans="1:9" hidden="1" x14ac:dyDescent="0.25">
      <c r="A39007" s="40"/>
      <c r="I39007" s="40"/>
    </row>
    <row r="39008" spans="1:9" hidden="1" x14ac:dyDescent="0.25">
      <c r="A39008" s="40"/>
      <c r="I39008" s="40"/>
    </row>
    <row r="39009" spans="1:9" hidden="1" x14ac:dyDescent="0.25">
      <c r="A39009" s="40"/>
      <c r="I39009" s="40"/>
    </row>
    <row r="39010" spans="1:9" hidden="1" x14ac:dyDescent="0.25">
      <c r="A39010" s="40"/>
      <c r="I39010" s="40"/>
    </row>
    <row r="39011" spans="1:9" hidden="1" x14ac:dyDescent="0.25">
      <c r="A39011" s="40"/>
      <c r="I39011" s="40"/>
    </row>
    <row r="39012" spans="1:9" hidden="1" x14ac:dyDescent="0.25">
      <c r="A39012" s="40"/>
      <c r="I39012" s="40"/>
    </row>
    <row r="39013" spans="1:9" hidden="1" x14ac:dyDescent="0.25">
      <c r="A39013" s="40"/>
      <c r="I39013" s="40"/>
    </row>
    <row r="39014" spans="1:9" hidden="1" x14ac:dyDescent="0.25">
      <c r="A39014" s="40"/>
      <c r="I39014" s="40"/>
    </row>
    <row r="39015" spans="1:9" hidden="1" x14ac:dyDescent="0.25">
      <c r="A39015" s="40"/>
      <c r="I39015" s="40"/>
    </row>
    <row r="39016" spans="1:9" hidden="1" x14ac:dyDescent="0.25">
      <c r="A39016" s="40"/>
      <c r="I39016" s="40"/>
    </row>
    <row r="39017" spans="1:9" hidden="1" x14ac:dyDescent="0.25">
      <c r="A39017" s="40"/>
      <c r="I39017" s="40"/>
    </row>
    <row r="39018" spans="1:9" hidden="1" x14ac:dyDescent="0.25">
      <c r="A39018" s="40"/>
      <c r="I39018" s="40"/>
    </row>
    <row r="39019" spans="1:9" hidden="1" x14ac:dyDescent="0.25">
      <c r="A39019" s="40"/>
      <c r="I39019" s="40"/>
    </row>
    <row r="39020" spans="1:9" hidden="1" x14ac:dyDescent="0.25">
      <c r="A39020" s="40"/>
      <c r="I39020" s="40"/>
    </row>
    <row r="39021" spans="1:9" hidden="1" x14ac:dyDescent="0.25">
      <c r="A39021" s="40"/>
      <c r="I39021" s="40"/>
    </row>
    <row r="39022" spans="1:9" hidden="1" x14ac:dyDescent="0.25">
      <c r="A39022" s="40"/>
      <c r="I39022" s="40"/>
    </row>
    <row r="39023" spans="1:9" hidden="1" x14ac:dyDescent="0.25">
      <c r="A39023" s="40"/>
      <c r="I39023" s="40"/>
    </row>
    <row r="39024" spans="1:9" hidden="1" x14ac:dyDescent="0.25">
      <c r="A39024" s="40"/>
      <c r="I39024" s="40"/>
    </row>
    <row r="39025" spans="1:9" hidden="1" x14ac:dyDescent="0.25">
      <c r="A39025" s="40"/>
      <c r="I39025" s="40"/>
    </row>
    <row r="39026" spans="1:9" hidden="1" x14ac:dyDescent="0.25">
      <c r="A39026" s="40"/>
      <c r="I39026" s="40"/>
    </row>
    <row r="39027" spans="1:9" hidden="1" x14ac:dyDescent="0.25">
      <c r="A39027" s="40"/>
      <c r="I39027" s="40"/>
    </row>
    <row r="39028" spans="1:9" hidden="1" x14ac:dyDescent="0.25">
      <c r="A39028" s="40"/>
      <c r="I39028" s="40"/>
    </row>
    <row r="39029" spans="1:9" hidden="1" x14ac:dyDescent="0.25">
      <c r="A39029" s="40"/>
      <c r="I39029" s="40"/>
    </row>
    <row r="39030" spans="1:9" hidden="1" x14ac:dyDescent="0.25">
      <c r="A39030" s="40"/>
      <c r="I39030" s="40"/>
    </row>
    <row r="39031" spans="1:9" hidden="1" x14ac:dyDescent="0.25">
      <c r="A39031" s="40"/>
      <c r="I39031" s="40"/>
    </row>
    <row r="39032" spans="1:9" hidden="1" x14ac:dyDescent="0.25">
      <c r="A39032" s="40"/>
      <c r="I39032" s="40"/>
    </row>
    <row r="39033" spans="1:9" hidden="1" x14ac:dyDescent="0.25">
      <c r="A39033" s="40"/>
      <c r="I39033" s="40"/>
    </row>
    <row r="39034" spans="1:9" hidden="1" x14ac:dyDescent="0.25">
      <c r="A39034" s="40"/>
      <c r="I39034" s="40"/>
    </row>
    <row r="39035" spans="1:9" hidden="1" x14ac:dyDescent="0.25">
      <c r="A39035" s="40"/>
      <c r="I39035" s="40"/>
    </row>
    <row r="39036" spans="1:9" hidden="1" x14ac:dyDescent="0.25">
      <c r="A39036" s="40"/>
      <c r="I39036" s="40"/>
    </row>
    <row r="39037" spans="1:9" hidden="1" x14ac:dyDescent="0.25">
      <c r="A39037" s="40"/>
      <c r="I39037" s="40"/>
    </row>
    <row r="39038" spans="1:9" hidden="1" x14ac:dyDescent="0.25">
      <c r="A39038" s="40"/>
      <c r="I39038" s="40"/>
    </row>
    <row r="39039" spans="1:9" hidden="1" x14ac:dyDescent="0.25">
      <c r="A39039" s="40"/>
      <c r="I39039" s="40"/>
    </row>
    <row r="39040" spans="1:9" hidden="1" x14ac:dyDescent="0.25">
      <c r="A39040" s="40"/>
      <c r="I39040" s="40"/>
    </row>
    <row r="39041" spans="1:9" hidden="1" x14ac:dyDescent="0.25">
      <c r="A39041" s="40"/>
      <c r="I39041" s="40"/>
    </row>
    <row r="39042" spans="1:9" hidden="1" x14ac:dyDescent="0.25">
      <c r="A39042" s="40"/>
      <c r="I39042" s="40"/>
    </row>
    <row r="39043" spans="1:9" hidden="1" x14ac:dyDescent="0.25">
      <c r="A39043" s="40"/>
      <c r="I39043" s="40"/>
    </row>
    <row r="39044" spans="1:9" hidden="1" x14ac:dyDescent="0.25">
      <c r="A39044" s="40"/>
      <c r="I39044" s="40"/>
    </row>
    <row r="39045" spans="1:9" hidden="1" x14ac:dyDescent="0.25">
      <c r="A39045" s="40"/>
      <c r="I39045" s="40"/>
    </row>
    <row r="39046" spans="1:9" hidden="1" x14ac:dyDescent="0.25">
      <c r="A39046" s="40"/>
      <c r="I39046" s="40"/>
    </row>
    <row r="39047" spans="1:9" hidden="1" x14ac:dyDescent="0.25">
      <c r="A39047" s="40"/>
      <c r="I39047" s="40"/>
    </row>
    <row r="39048" spans="1:9" hidden="1" x14ac:dyDescent="0.25">
      <c r="A39048" s="40"/>
      <c r="I39048" s="40"/>
    </row>
    <row r="39049" spans="1:9" hidden="1" x14ac:dyDescent="0.25">
      <c r="A39049" s="40"/>
      <c r="I39049" s="40"/>
    </row>
    <row r="39050" spans="1:9" hidden="1" x14ac:dyDescent="0.25">
      <c r="A39050" s="40"/>
      <c r="I39050" s="40"/>
    </row>
    <row r="39051" spans="1:9" hidden="1" x14ac:dyDescent="0.25">
      <c r="A39051" s="40"/>
      <c r="I39051" s="40"/>
    </row>
    <row r="39052" spans="1:9" hidden="1" x14ac:dyDescent="0.25">
      <c r="A39052" s="40"/>
      <c r="I39052" s="40"/>
    </row>
    <row r="39053" spans="1:9" hidden="1" x14ac:dyDescent="0.25">
      <c r="A39053" s="40"/>
      <c r="I39053" s="40"/>
    </row>
    <row r="39054" spans="1:9" hidden="1" x14ac:dyDescent="0.25">
      <c r="A39054" s="40"/>
      <c r="I39054" s="40"/>
    </row>
    <row r="39055" spans="1:9" hidden="1" x14ac:dyDescent="0.25">
      <c r="A39055" s="40"/>
      <c r="I39055" s="40"/>
    </row>
    <row r="39056" spans="1:9" hidden="1" x14ac:dyDescent="0.25">
      <c r="A39056" s="40"/>
      <c r="I39056" s="40"/>
    </row>
    <row r="39057" spans="1:9" hidden="1" x14ac:dyDescent="0.25">
      <c r="A39057" s="40"/>
      <c r="I39057" s="40"/>
    </row>
    <row r="39058" spans="1:9" hidden="1" x14ac:dyDescent="0.25">
      <c r="A39058" s="40"/>
      <c r="I39058" s="40"/>
    </row>
    <row r="39059" spans="1:9" hidden="1" x14ac:dyDescent="0.25">
      <c r="A39059" s="40"/>
      <c r="I39059" s="40"/>
    </row>
    <row r="39060" spans="1:9" hidden="1" x14ac:dyDescent="0.25">
      <c r="A39060" s="40"/>
      <c r="I39060" s="40"/>
    </row>
    <row r="39061" spans="1:9" hidden="1" x14ac:dyDescent="0.25">
      <c r="A39061" s="40"/>
      <c r="I39061" s="40"/>
    </row>
    <row r="39062" spans="1:9" hidden="1" x14ac:dyDescent="0.25">
      <c r="A39062" s="40"/>
      <c r="I39062" s="40"/>
    </row>
    <row r="39063" spans="1:9" hidden="1" x14ac:dyDescent="0.25">
      <c r="A39063" s="40"/>
      <c r="I39063" s="40"/>
    </row>
    <row r="39064" spans="1:9" hidden="1" x14ac:dyDescent="0.25">
      <c r="A39064" s="40"/>
      <c r="I39064" s="40"/>
    </row>
    <row r="39065" spans="1:9" hidden="1" x14ac:dyDescent="0.25">
      <c r="A39065" s="40"/>
      <c r="I39065" s="40"/>
    </row>
    <row r="39066" spans="1:9" hidden="1" x14ac:dyDescent="0.25">
      <c r="A39066" s="40"/>
      <c r="I39066" s="40"/>
    </row>
    <row r="39067" spans="1:9" hidden="1" x14ac:dyDescent="0.25">
      <c r="A39067" s="40"/>
      <c r="I39067" s="40"/>
    </row>
    <row r="39068" spans="1:9" hidden="1" x14ac:dyDescent="0.25">
      <c r="A39068" s="40"/>
      <c r="I39068" s="40"/>
    </row>
    <row r="39069" spans="1:9" hidden="1" x14ac:dyDescent="0.25">
      <c r="A39069" s="40"/>
      <c r="I39069" s="40"/>
    </row>
    <row r="39070" spans="1:9" hidden="1" x14ac:dyDescent="0.25">
      <c r="A39070" s="40"/>
      <c r="I39070" s="40"/>
    </row>
    <row r="39071" spans="1:9" hidden="1" x14ac:dyDescent="0.25">
      <c r="A39071" s="40"/>
      <c r="I39071" s="40"/>
    </row>
    <row r="39072" spans="1:9" hidden="1" x14ac:dyDescent="0.25">
      <c r="A39072" s="40"/>
      <c r="I39072" s="40"/>
    </row>
    <row r="39073" spans="1:9" hidden="1" x14ac:dyDescent="0.25">
      <c r="A39073" s="40"/>
      <c r="I39073" s="40"/>
    </row>
    <row r="39074" spans="1:9" hidden="1" x14ac:dyDescent="0.25">
      <c r="A39074" s="40"/>
      <c r="I39074" s="40"/>
    </row>
    <row r="39075" spans="1:9" hidden="1" x14ac:dyDescent="0.25">
      <c r="A39075" s="40"/>
      <c r="I39075" s="40"/>
    </row>
    <row r="39076" spans="1:9" hidden="1" x14ac:dyDescent="0.25">
      <c r="A39076" s="40"/>
      <c r="I39076" s="40"/>
    </row>
    <row r="39077" spans="1:9" hidden="1" x14ac:dyDescent="0.25">
      <c r="A39077" s="40"/>
      <c r="I39077" s="40"/>
    </row>
    <row r="39078" spans="1:9" hidden="1" x14ac:dyDescent="0.25">
      <c r="A39078" s="40"/>
      <c r="I39078" s="40"/>
    </row>
    <row r="39079" spans="1:9" hidden="1" x14ac:dyDescent="0.25">
      <c r="A39079" s="40"/>
      <c r="I39079" s="40"/>
    </row>
    <row r="39080" spans="1:9" hidden="1" x14ac:dyDescent="0.25">
      <c r="A39080" s="40"/>
      <c r="I39080" s="40"/>
    </row>
    <row r="39081" spans="1:9" hidden="1" x14ac:dyDescent="0.25">
      <c r="A39081" s="40"/>
      <c r="I39081" s="40"/>
    </row>
    <row r="39082" spans="1:9" hidden="1" x14ac:dyDescent="0.25">
      <c r="A39082" s="40"/>
      <c r="I39082" s="40"/>
    </row>
    <row r="39083" spans="1:9" hidden="1" x14ac:dyDescent="0.25">
      <c r="A39083" s="40"/>
      <c r="I39083" s="40"/>
    </row>
    <row r="39084" spans="1:9" hidden="1" x14ac:dyDescent="0.25">
      <c r="A39084" s="40"/>
      <c r="I39084" s="40"/>
    </row>
    <row r="39085" spans="1:9" hidden="1" x14ac:dyDescent="0.25">
      <c r="A39085" s="40"/>
      <c r="I39085" s="40"/>
    </row>
    <row r="39086" spans="1:9" hidden="1" x14ac:dyDescent="0.25">
      <c r="A39086" s="40"/>
      <c r="I39086" s="40"/>
    </row>
    <row r="39087" spans="1:9" hidden="1" x14ac:dyDescent="0.25">
      <c r="A39087" s="40"/>
      <c r="I39087" s="40"/>
    </row>
    <row r="39088" spans="1:9" hidden="1" x14ac:dyDescent="0.25">
      <c r="A39088" s="40"/>
      <c r="I39088" s="40"/>
    </row>
    <row r="39089" spans="1:9" hidden="1" x14ac:dyDescent="0.25">
      <c r="A39089" s="40"/>
      <c r="I39089" s="40"/>
    </row>
    <row r="39090" spans="1:9" hidden="1" x14ac:dyDescent="0.25">
      <c r="A39090" s="40"/>
      <c r="I39090" s="40"/>
    </row>
    <row r="39091" spans="1:9" hidden="1" x14ac:dyDescent="0.25">
      <c r="A39091" s="40"/>
      <c r="I39091" s="40"/>
    </row>
    <row r="39092" spans="1:9" hidden="1" x14ac:dyDescent="0.25">
      <c r="A39092" s="40"/>
      <c r="I39092" s="40"/>
    </row>
    <row r="39093" spans="1:9" hidden="1" x14ac:dyDescent="0.25">
      <c r="A39093" s="40"/>
      <c r="I39093" s="40"/>
    </row>
    <row r="39094" spans="1:9" hidden="1" x14ac:dyDescent="0.25">
      <c r="A39094" s="40"/>
      <c r="I39094" s="40"/>
    </row>
    <row r="39095" spans="1:9" hidden="1" x14ac:dyDescent="0.25">
      <c r="A39095" s="40"/>
      <c r="I39095" s="40"/>
    </row>
    <row r="39096" spans="1:9" hidden="1" x14ac:dyDescent="0.25">
      <c r="A39096" s="40"/>
      <c r="I39096" s="40"/>
    </row>
    <row r="39097" spans="1:9" hidden="1" x14ac:dyDescent="0.25">
      <c r="A39097" s="40"/>
      <c r="I39097" s="40"/>
    </row>
    <row r="39098" spans="1:9" hidden="1" x14ac:dyDescent="0.25">
      <c r="A39098" s="40"/>
      <c r="I39098" s="40"/>
    </row>
    <row r="39099" spans="1:9" hidden="1" x14ac:dyDescent="0.25">
      <c r="A39099" s="40"/>
      <c r="I39099" s="40"/>
    </row>
    <row r="39100" spans="1:9" hidden="1" x14ac:dyDescent="0.25">
      <c r="A39100" s="40"/>
      <c r="I39100" s="40"/>
    </row>
    <row r="39101" spans="1:9" hidden="1" x14ac:dyDescent="0.25">
      <c r="A39101" s="40"/>
      <c r="I39101" s="40"/>
    </row>
    <row r="39102" spans="1:9" hidden="1" x14ac:dyDescent="0.25">
      <c r="A39102" s="40"/>
      <c r="I39102" s="40"/>
    </row>
    <row r="39103" spans="1:9" hidden="1" x14ac:dyDescent="0.25">
      <c r="A39103" s="40"/>
      <c r="I39103" s="40"/>
    </row>
    <row r="39104" spans="1:9" hidden="1" x14ac:dyDescent="0.25">
      <c r="A39104" s="40"/>
      <c r="I39104" s="40"/>
    </row>
    <row r="39105" spans="1:9" hidden="1" x14ac:dyDescent="0.25">
      <c r="A39105" s="40"/>
      <c r="I39105" s="40"/>
    </row>
    <row r="39106" spans="1:9" hidden="1" x14ac:dyDescent="0.25">
      <c r="A39106" s="40"/>
      <c r="I39106" s="40"/>
    </row>
    <row r="39107" spans="1:9" hidden="1" x14ac:dyDescent="0.25">
      <c r="A39107" s="40"/>
      <c r="I39107" s="40"/>
    </row>
    <row r="39108" spans="1:9" hidden="1" x14ac:dyDescent="0.25">
      <c r="A39108" s="40"/>
      <c r="I39108" s="40"/>
    </row>
    <row r="39109" spans="1:9" hidden="1" x14ac:dyDescent="0.25">
      <c r="A39109" s="40"/>
      <c r="I39109" s="40"/>
    </row>
    <row r="39110" spans="1:9" hidden="1" x14ac:dyDescent="0.25">
      <c r="A39110" s="40"/>
      <c r="I39110" s="40"/>
    </row>
    <row r="39111" spans="1:9" hidden="1" x14ac:dyDescent="0.25">
      <c r="A39111" s="40"/>
      <c r="I39111" s="40"/>
    </row>
    <row r="39112" spans="1:9" hidden="1" x14ac:dyDescent="0.25">
      <c r="A39112" s="40"/>
      <c r="I39112" s="40"/>
    </row>
    <row r="39113" spans="1:9" hidden="1" x14ac:dyDescent="0.25">
      <c r="A39113" s="40"/>
      <c r="I39113" s="40"/>
    </row>
    <row r="39114" spans="1:9" hidden="1" x14ac:dyDescent="0.25">
      <c r="A39114" s="40"/>
      <c r="I39114" s="40"/>
    </row>
    <row r="39115" spans="1:9" hidden="1" x14ac:dyDescent="0.25">
      <c r="A39115" s="40"/>
      <c r="I39115" s="40"/>
    </row>
    <row r="39116" spans="1:9" hidden="1" x14ac:dyDescent="0.25">
      <c r="A39116" s="40"/>
      <c r="I39116" s="40"/>
    </row>
    <row r="39117" spans="1:9" hidden="1" x14ac:dyDescent="0.25">
      <c r="A39117" s="40"/>
      <c r="I39117" s="40"/>
    </row>
    <row r="39118" spans="1:9" hidden="1" x14ac:dyDescent="0.25">
      <c r="A39118" s="40"/>
      <c r="I39118" s="40"/>
    </row>
    <row r="39119" spans="1:9" hidden="1" x14ac:dyDescent="0.25">
      <c r="A39119" s="40"/>
      <c r="I39119" s="40"/>
    </row>
    <row r="39120" spans="1:9" hidden="1" x14ac:dyDescent="0.25">
      <c r="A39120" s="40"/>
      <c r="I39120" s="40"/>
    </row>
    <row r="39121" spans="1:9" hidden="1" x14ac:dyDescent="0.25">
      <c r="A39121" s="40"/>
      <c r="I39121" s="40"/>
    </row>
    <row r="39122" spans="1:9" hidden="1" x14ac:dyDescent="0.25">
      <c r="A39122" s="40"/>
      <c r="I39122" s="40"/>
    </row>
    <row r="39123" spans="1:9" hidden="1" x14ac:dyDescent="0.25">
      <c r="A39123" s="40"/>
      <c r="I39123" s="40"/>
    </row>
    <row r="39124" spans="1:9" hidden="1" x14ac:dyDescent="0.25">
      <c r="A39124" s="40"/>
      <c r="I39124" s="40"/>
    </row>
    <row r="39125" spans="1:9" hidden="1" x14ac:dyDescent="0.25">
      <c r="A39125" s="40"/>
      <c r="I39125" s="40"/>
    </row>
    <row r="39126" spans="1:9" hidden="1" x14ac:dyDescent="0.25">
      <c r="A39126" s="40"/>
      <c r="I39126" s="40"/>
    </row>
    <row r="39127" spans="1:9" hidden="1" x14ac:dyDescent="0.25">
      <c r="A39127" s="40"/>
      <c r="I39127" s="40"/>
    </row>
    <row r="39128" spans="1:9" hidden="1" x14ac:dyDescent="0.25">
      <c r="A39128" s="40"/>
      <c r="I39128" s="40"/>
    </row>
    <row r="39129" spans="1:9" hidden="1" x14ac:dyDescent="0.25">
      <c r="A39129" s="40"/>
      <c r="I39129" s="40"/>
    </row>
    <row r="39130" spans="1:9" hidden="1" x14ac:dyDescent="0.25">
      <c r="A39130" s="40"/>
      <c r="I39130" s="40"/>
    </row>
    <row r="39131" spans="1:9" hidden="1" x14ac:dyDescent="0.25">
      <c r="A39131" s="40"/>
      <c r="I39131" s="40"/>
    </row>
    <row r="39132" spans="1:9" hidden="1" x14ac:dyDescent="0.25">
      <c r="A39132" s="40"/>
      <c r="I39132" s="40"/>
    </row>
    <row r="39133" spans="1:9" hidden="1" x14ac:dyDescent="0.25">
      <c r="A39133" s="40"/>
      <c r="I39133" s="40"/>
    </row>
    <row r="39134" spans="1:9" hidden="1" x14ac:dyDescent="0.25">
      <c r="A39134" s="40"/>
      <c r="I39134" s="40"/>
    </row>
    <row r="39135" spans="1:9" hidden="1" x14ac:dyDescent="0.25">
      <c r="A39135" s="40"/>
      <c r="I39135" s="40"/>
    </row>
    <row r="39136" spans="1:9" hidden="1" x14ac:dyDescent="0.25">
      <c r="A39136" s="40"/>
      <c r="I39136" s="40"/>
    </row>
    <row r="39137" spans="1:9" hidden="1" x14ac:dyDescent="0.25">
      <c r="A39137" s="40"/>
      <c r="I39137" s="40"/>
    </row>
    <row r="39138" spans="1:9" hidden="1" x14ac:dyDescent="0.25">
      <c r="A39138" s="40"/>
      <c r="I39138" s="40"/>
    </row>
    <row r="39139" spans="1:9" hidden="1" x14ac:dyDescent="0.25">
      <c r="A39139" s="40"/>
      <c r="I39139" s="40"/>
    </row>
    <row r="39140" spans="1:9" hidden="1" x14ac:dyDescent="0.25">
      <c r="A39140" s="40"/>
      <c r="I39140" s="40"/>
    </row>
    <row r="39141" spans="1:9" hidden="1" x14ac:dyDescent="0.25">
      <c r="A39141" s="40"/>
      <c r="I39141" s="40"/>
    </row>
    <row r="39142" spans="1:9" hidden="1" x14ac:dyDescent="0.25">
      <c r="A39142" s="40"/>
      <c r="I39142" s="40"/>
    </row>
    <row r="39143" spans="1:9" hidden="1" x14ac:dyDescent="0.25">
      <c r="A39143" s="40"/>
      <c r="I39143" s="40"/>
    </row>
    <row r="39144" spans="1:9" hidden="1" x14ac:dyDescent="0.25">
      <c r="A39144" s="40"/>
      <c r="I39144" s="40"/>
    </row>
    <row r="39145" spans="1:9" hidden="1" x14ac:dyDescent="0.25">
      <c r="A39145" s="40"/>
      <c r="I39145" s="40"/>
    </row>
    <row r="39146" spans="1:9" hidden="1" x14ac:dyDescent="0.25">
      <c r="A39146" s="40"/>
      <c r="I39146" s="40"/>
    </row>
    <row r="39147" spans="1:9" hidden="1" x14ac:dyDescent="0.25">
      <c r="A39147" s="40"/>
      <c r="I39147" s="40"/>
    </row>
    <row r="39148" spans="1:9" hidden="1" x14ac:dyDescent="0.25">
      <c r="A39148" s="40"/>
      <c r="I39148" s="40"/>
    </row>
    <row r="39149" spans="1:9" hidden="1" x14ac:dyDescent="0.25">
      <c r="A39149" s="40"/>
      <c r="I39149" s="40"/>
    </row>
    <row r="39150" spans="1:9" hidden="1" x14ac:dyDescent="0.25">
      <c r="A39150" s="40"/>
      <c r="I39150" s="40"/>
    </row>
    <row r="39151" spans="1:9" hidden="1" x14ac:dyDescent="0.25">
      <c r="A39151" s="40"/>
      <c r="I39151" s="40"/>
    </row>
    <row r="39152" spans="1:9" hidden="1" x14ac:dyDescent="0.25">
      <c r="A39152" s="40"/>
      <c r="I39152" s="40"/>
    </row>
    <row r="39153" spans="1:9" hidden="1" x14ac:dyDescent="0.25">
      <c r="A39153" s="40"/>
      <c r="I39153" s="40"/>
    </row>
    <row r="39154" spans="1:9" hidden="1" x14ac:dyDescent="0.25">
      <c r="A39154" s="40"/>
      <c r="I39154" s="40"/>
    </row>
    <row r="39155" spans="1:9" hidden="1" x14ac:dyDescent="0.25">
      <c r="A39155" s="40"/>
      <c r="I39155" s="40"/>
    </row>
    <row r="39156" spans="1:9" hidden="1" x14ac:dyDescent="0.25">
      <c r="A39156" s="40"/>
      <c r="I39156" s="40"/>
    </row>
    <row r="39157" spans="1:9" hidden="1" x14ac:dyDescent="0.25">
      <c r="A39157" s="40"/>
      <c r="I39157" s="40"/>
    </row>
    <row r="39158" spans="1:9" hidden="1" x14ac:dyDescent="0.25">
      <c r="A39158" s="40"/>
      <c r="I39158" s="40"/>
    </row>
    <row r="39159" spans="1:9" hidden="1" x14ac:dyDescent="0.25">
      <c r="A39159" s="40"/>
      <c r="I39159" s="40"/>
    </row>
    <row r="39160" spans="1:9" hidden="1" x14ac:dyDescent="0.25">
      <c r="A39160" s="40"/>
      <c r="I39160" s="40"/>
    </row>
    <row r="39161" spans="1:9" hidden="1" x14ac:dyDescent="0.25">
      <c r="A39161" s="40"/>
      <c r="I39161" s="40"/>
    </row>
    <row r="39162" spans="1:9" hidden="1" x14ac:dyDescent="0.25">
      <c r="A39162" s="40"/>
      <c r="I39162" s="40"/>
    </row>
    <row r="39163" spans="1:9" hidden="1" x14ac:dyDescent="0.25">
      <c r="A39163" s="40"/>
      <c r="I39163" s="40"/>
    </row>
    <row r="39164" spans="1:9" hidden="1" x14ac:dyDescent="0.25">
      <c r="A39164" s="40"/>
      <c r="I39164" s="40"/>
    </row>
    <row r="39165" spans="1:9" hidden="1" x14ac:dyDescent="0.25">
      <c r="A39165" s="40"/>
      <c r="I39165" s="40"/>
    </row>
    <row r="39166" spans="1:9" hidden="1" x14ac:dyDescent="0.25">
      <c r="A39166" s="40"/>
      <c r="I39166" s="40"/>
    </row>
    <row r="39167" spans="1:9" hidden="1" x14ac:dyDescent="0.25">
      <c r="A39167" s="40"/>
      <c r="I39167" s="40"/>
    </row>
    <row r="39168" spans="1:9" hidden="1" x14ac:dyDescent="0.25">
      <c r="A39168" s="40"/>
      <c r="I39168" s="40"/>
    </row>
    <row r="39169" spans="1:9" hidden="1" x14ac:dyDescent="0.25">
      <c r="A39169" s="40"/>
      <c r="I39169" s="40"/>
    </row>
    <row r="39170" spans="1:9" hidden="1" x14ac:dyDescent="0.25">
      <c r="A39170" s="40"/>
      <c r="I39170" s="40"/>
    </row>
    <row r="39171" spans="1:9" hidden="1" x14ac:dyDescent="0.25">
      <c r="A39171" s="40"/>
      <c r="I39171" s="40"/>
    </row>
    <row r="39172" spans="1:9" hidden="1" x14ac:dyDescent="0.25">
      <c r="A39172" s="40"/>
      <c r="I39172" s="40"/>
    </row>
    <row r="39173" spans="1:9" hidden="1" x14ac:dyDescent="0.25">
      <c r="A39173" s="40"/>
      <c r="I39173" s="40"/>
    </row>
    <row r="39174" spans="1:9" hidden="1" x14ac:dyDescent="0.25">
      <c r="A39174" s="40"/>
      <c r="I39174" s="40"/>
    </row>
    <row r="39175" spans="1:9" hidden="1" x14ac:dyDescent="0.25">
      <c r="A39175" s="40"/>
      <c r="I39175" s="40"/>
    </row>
    <row r="39176" spans="1:9" hidden="1" x14ac:dyDescent="0.25">
      <c r="A39176" s="40"/>
      <c r="I39176" s="40"/>
    </row>
    <row r="39177" spans="1:9" hidden="1" x14ac:dyDescent="0.25">
      <c r="A39177" s="40"/>
      <c r="I39177" s="40"/>
    </row>
    <row r="39178" spans="1:9" hidden="1" x14ac:dyDescent="0.25">
      <c r="A39178" s="40"/>
      <c r="I39178" s="40"/>
    </row>
    <row r="39179" spans="1:9" hidden="1" x14ac:dyDescent="0.25">
      <c r="A39179" s="40"/>
      <c r="I39179" s="40"/>
    </row>
    <row r="39180" spans="1:9" hidden="1" x14ac:dyDescent="0.25">
      <c r="A39180" s="40"/>
      <c r="I39180" s="40"/>
    </row>
    <row r="39181" spans="1:9" hidden="1" x14ac:dyDescent="0.25">
      <c r="A39181" s="40"/>
      <c r="I39181" s="40"/>
    </row>
    <row r="39182" spans="1:9" hidden="1" x14ac:dyDescent="0.25">
      <c r="A39182" s="40"/>
      <c r="I39182" s="40"/>
    </row>
    <row r="39183" spans="1:9" hidden="1" x14ac:dyDescent="0.25">
      <c r="A39183" s="40"/>
      <c r="I39183" s="40"/>
    </row>
    <row r="39184" spans="1:9" hidden="1" x14ac:dyDescent="0.25">
      <c r="A39184" s="40"/>
      <c r="I39184" s="40"/>
    </row>
    <row r="39185" spans="1:9" hidden="1" x14ac:dyDescent="0.25">
      <c r="A39185" s="40"/>
      <c r="I39185" s="40"/>
    </row>
    <row r="39186" spans="1:9" hidden="1" x14ac:dyDescent="0.25">
      <c r="A39186" s="40"/>
      <c r="I39186" s="40"/>
    </row>
    <row r="39187" spans="1:9" hidden="1" x14ac:dyDescent="0.25">
      <c r="A39187" s="40"/>
      <c r="I39187" s="40"/>
    </row>
    <row r="39188" spans="1:9" hidden="1" x14ac:dyDescent="0.25">
      <c r="A39188" s="40"/>
      <c r="I39188" s="40"/>
    </row>
    <row r="39189" spans="1:9" hidden="1" x14ac:dyDescent="0.25">
      <c r="A39189" s="40"/>
      <c r="I39189" s="40"/>
    </row>
    <row r="39190" spans="1:9" hidden="1" x14ac:dyDescent="0.25">
      <c r="A39190" s="40"/>
      <c r="I39190" s="40"/>
    </row>
    <row r="39191" spans="1:9" hidden="1" x14ac:dyDescent="0.25">
      <c r="A39191" s="40"/>
      <c r="I39191" s="40"/>
    </row>
    <row r="39192" spans="1:9" hidden="1" x14ac:dyDescent="0.25">
      <c r="A39192" s="40"/>
      <c r="I39192" s="40"/>
    </row>
    <row r="39193" spans="1:9" hidden="1" x14ac:dyDescent="0.25">
      <c r="A39193" s="40"/>
      <c r="I39193" s="40"/>
    </row>
    <row r="39194" spans="1:9" hidden="1" x14ac:dyDescent="0.25">
      <c r="A39194" s="40"/>
      <c r="I39194" s="40"/>
    </row>
    <row r="39195" spans="1:9" hidden="1" x14ac:dyDescent="0.25">
      <c r="A39195" s="40"/>
      <c r="I39195" s="40"/>
    </row>
    <row r="39196" spans="1:9" hidden="1" x14ac:dyDescent="0.25">
      <c r="A39196" s="40"/>
      <c r="I39196" s="40"/>
    </row>
    <row r="39197" spans="1:9" hidden="1" x14ac:dyDescent="0.25">
      <c r="A39197" s="40"/>
      <c r="I39197" s="40"/>
    </row>
    <row r="39198" spans="1:9" hidden="1" x14ac:dyDescent="0.25">
      <c r="A39198" s="40"/>
      <c r="I39198" s="40"/>
    </row>
    <row r="39199" spans="1:9" hidden="1" x14ac:dyDescent="0.25">
      <c r="A39199" s="40"/>
      <c r="I39199" s="40"/>
    </row>
    <row r="39200" spans="1:9" hidden="1" x14ac:dyDescent="0.25">
      <c r="A39200" s="40"/>
      <c r="I39200" s="40"/>
    </row>
    <row r="39201" spans="1:9" hidden="1" x14ac:dyDescent="0.25">
      <c r="A39201" s="40"/>
      <c r="I39201" s="40"/>
    </row>
    <row r="39202" spans="1:9" hidden="1" x14ac:dyDescent="0.25">
      <c r="A39202" s="40"/>
      <c r="I39202" s="40"/>
    </row>
    <row r="39203" spans="1:9" hidden="1" x14ac:dyDescent="0.25">
      <c r="A39203" s="40"/>
      <c r="I39203" s="40"/>
    </row>
    <row r="39204" spans="1:9" hidden="1" x14ac:dyDescent="0.25">
      <c r="A39204" s="40"/>
      <c r="I39204" s="40"/>
    </row>
    <row r="39205" spans="1:9" hidden="1" x14ac:dyDescent="0.25">
      <c r="A39205" s="40"/>
      <c r="I39205" s="40"/>
    </row>
    <row r="39206" spans="1:9" hidden="1" x14ac:dyDescent="0.25">
      <c r="A39206" s="40"/>
      <c r="I39206" s="40"/>
    </row>
    <row r="39207" spans="1:9" hidden="1" x14ac:dyDescent="0.25">
      <c r="A39207" s="40"/>
      <c r="I39207" s="40"/>
    </row>
    <row r="39208" spans="1:9" hidden="1" x14ac:dyDescent="0.25">
      <c r="A39208" s="40"/>
      <c r="I39208" s="40"/>
    </row>
    <row r="39209" spans="1:9" hidden="1" x14ac:dyDescent="0.25">
      <c r="A39209" s="40"/>
      <c r="I39209" s="40"/>
    </row>
    <row r="39210" spans="1:9" hidden="1" x14ac:dyDescent="0.25">
      <c r="A39210" s="40"/>
      <c r="I39210" s="40"/>
    </row>
    <row r="39211" spans="1:9" hidden="1" x14ac:dyDescent="0.25">
      <c r="A39211" s="40"/>
      <c r="I39211" s="40"/>
    </row>
    <row r="39212" spans="1:9" hidden="1" x14ac:dyDescent="0.25">
      <c r="A39212" s="40"/>
      <c r="I39212" s="40"/>
    </row>
    <row r="39213" spans="1:9" hidden="1" x14ac:dyDescent="0.25">
      <c r="A39213" s="40"/>
      <c r="I39213" s="40"/>
    </row>
    <row r="39214" spans="1:9" hidden="1" x14ac:dyDescent="0.25">
      <c r="A39214" s="40"/>
      <c r="I39214" s="40"/>
    </row>
    <row r="39215" spans="1:9" hidden="1" x14ac:dyDescent="0.25">
      <c r="A39215" s="40"/>
      <c r="I39215" s="40"/>
    </row>
    <row r="39216" spans="1:9" hidden="1" x14ac:dyDescent="0.25">
      <c r="A39216" s="40"/>
      <c r="I39216" s="40"/>
    </row>
    <row r="39217" spans="1:9" hidden="1" x14ac:dyDescent="0.25">
      <c r="A39217" s="40"/>
      <c r="I39217" s="40"/>
    </row>
    <row r="39218" spans="1:9" hidden="1" x14ac:dyDescent="0.25">
      <c r="A39218" s="40"/>
      <c r="I39218" s="40"/>
    </row>
    <row r="39219" spans="1:9" hidden="1" x14ac:dyDescent="0.25">
      <c r="A39219" s="40"/>
      <c r="I39219" s="40"/>
    </row>
    <row r="39220" spans="1:9" hidden="1" x14ac:dyDescent="0.25">
      <c r="A39220" s="40"/>
      <c r="I39220" s="40"/>
    </row>
    <row r="39221" spans="1:9" hidden="1" x14ac:dyDescent="0.25">
      <c r="A39221" s="40"/>
      <c r="I39221" s="40"/>
    </row>
    <row r="39222" spans="1:9" hidden="1" x14ac:dyDescent="0.25">
      <c r="A39222" s="40"/>
      <c r="I39222" s="40"/>
    </row>
    <row r="39223" spans="1:9" hidden="1" x14ac:dyDescent="0.25">
      <c r="A39223" s="40"/>
      <c r="I39223" s="40"/>
    </row>
    <row r="39224" spans="1:9" hidden="1" x14ac:dyDescent="0.25">
      <c r="A39224" s="40"/>
      <c r="I39224" s="40"/>
    </row>
    <row r="39225" spans="1:9" hidden="1" x14ac:dyDescent="0.25">
      <c r="A39225" s="40"/>
      <c r="I39225" s="40"/>
    </row>
    <row r="39226" spans="1:9" hidden="1" x14ac:dyDescent="0.25">
      <c r="A39226" s="40"/>
      <c r="I39226" s="40"/>
    </row>
    <row r="39227" spans="1:9" hidden="1" x14ac:dyDescent="0.25">
      <c r="A39227" s="40"/>
      <c r="I39227" s="40"/>
    </row>
    <row r="39228" spans="1:9" hidden="1" x14ac:dyDescent="0.25">
      <c r="A39228" s="40"/>
      <c r="I39228" s="40"/>
    </row>
    <row r="39229" spans="1:9" hidden="1" x14ac:dyDescent="0.25">
      <c r="A39229" s="40"/>
      <c r="I39229" s="40"/>
    </row>
    <row r="39230" spans="1:9" hidden="1" x14ac:dyDescent="0.25">
      <c r="A39230" s="40"/>
      <c r="I39230" s="40"/>
    </row>
    <row r="39231" spans="1:9" hidden="1" x14ac:dyDescent="0.25">
      <c r="A39231" s="40"/>
      <c r="I39231" s="40"/>
    </row>
    <row r="39232" spans="1:9" hidden="1" x14ac:dyDescent="0.25">
      <c r="A39232" s="40"/>
      <c r="I39232" s="40"/>
    </row>
    <row r="39233" spans="1:9" hidden="1" x14ac:dyDescent="0.25">
      <c r="A39233" s="40"/>
      <c r="I39233" s="40"/>
    </row>
    <row r="39234" spans="1:9" hidden="1" x14ac:dyDescent="0.25">
      <c r="A39234" s="40"/>
      <c r="I39234" s="40"/>
    </row>
    <row r="39235" spans="1:9" hidden="1" x14ac:dyDescent="0.25">
      <c r="A39235" s="40"/>
      <c r="I39235" s="40"/>
    </row>
    <row r="39236" spans="1:9" hidden="1" x14ac:dyDescent="0.25">
      <c r="A39236" s="40"/>
      <c r="I39236" s="40"/>
    </row>
    <row r="39237" spans="1:9" hidden="1" x14ac:dyDescent="0.25">
      <c r="A39237" s="40"/>
      <c r="I39237" s="40"/>
    </row>
    <row r="39238" spans="1:9" hidden="1" x14ac:dyDescent="0.25">
      <c r="A39238" s="40"/>
      <c r="I39238" s="40"/>
    </row>
    <row r="39239" spans="1:9" hidden="1" x14ac:dyDescent="0.25">
      <c r="A39239" s="40"/>
      <c r="I39239" s="40"/>
    </row>
    <row r="39240" spans="1:9" hidden="1" x14ac:dyDescent="0.25">
      <c r="A39240" s="40"/>
      <c r="I39240" s="40"/>
    </row>
    <row r="39241" spans="1:9" hidden="1" x14ac:dyDescent="0.25">
      <c r="A39241" s="40"/>
      <c r="I39241" s="40"/>
    </row>
    <row r="39242" spans="1:9" hidden="1" x14ac:dyDescent="0.25">
      <c r="A39242" s="40"/>
      <c r="I39242" s="40"/>
    </row>
    <row r="39243" spans="1:9" hidden="1" x14ac:dyDescent="0.25">
      <c r="A39243" s="40"/>
      <c r="I39243" s="40"/>
    </row>
    <row r="39244" spans="1:9" hidden="1" x14ac:dyDescent="0.25">
      <c r="A39244" s="40"/>
      <c r="I39244" s="40"/>
    </row>
    <row r="39245" spans="1:9" hidden="1" x14ac:dyDescent="0.25">
      <c r="A39245" s="40"/>
      <c r="I39245" s="40"/>
    </row>
    <row r="39246" spans="1:9" hidden="1" x14ac:dyDescent="0.25">
      <c r="A39246" s="40"/>
      <c r="I39246" s="40"/>
    </row>
    <row r="39247" spans="1:9" hidden="1" x14ac:dyDescent="0.25">
      <c r="A39247" s="40"/>
      <c r="I39247" s="40"/>
    </row>
    <row r="39248" spans="1:9" hidden="1" x14ac:dyDescent="0.25">
      <c r="A39248" s="40"/>
      <c r="I39248" s="40"/>
    </row>
    <row r="39249" spans="1:9" hidden="1" x14ac:dyDescent="0.25">
      <c r="A39249" s="40"/>
      <c r="I39249" s="40"/>
    </row>
    <row r="39250" spans="1:9" hidden="1" x14ac:dyDescent="0.25">
      <c r="A39250" s="40"/>
      <c r="I39250" s="40"/>
    </row>
    <row r="39251" spans="1:9" hidden="1" x14ac:dyDescent="0.25">
      <c r="A39251" s="40"/>
      <c r="I39251" s="40"/>
    </row>
    <row r="39252" spans="1:9" hidden="1" x14ac:dyDescent="0.25">
      <c r="A39252" s="40"/>
      <c r="I39252" s="40"/>
    </row>
    <row r="39253" spans="1:9" hidden="1" x14ac:dyDescent="0.25">
      <c r="A39253" s="40"/>
      <c r="I39253" s="40"/>
    </row>
    <row r="39254" spans="1:9" hidden="1" x14ac:dyDescent="0.25">
      <c r="A39254" s="40"/>
      <c r="I39254" s="40"/>
    </row>
    <row r="39255" spans="1:9" hidden="1" x14ac:dyDescent="0.25">
      <c r="A39255" s="40"/>
      <c r="I39255" s="40"/>
    </row>
    <row r="39256" spans="1:9" hidden="1" x14ac:dyDescent="0.25">
      <c r="A39256" s="40"/>
      <c r="I39256" s="40"/>
    </row>
    <row r="39257" spans="1:9" hidden="1" x14ac:dyDescent="0.25">
      <c r="A39257" s="40"/>
      <c r="I39257" s="40"/>
    </row>
    <row r="39258" spans="1:9" hidden="1" x14ac:dyDescent="0.25">
      <c r="A39258" s="40"/>
      <c r="I39258" s="40"/>
    </row>
    <row r="39259" spans="1:9" hidden="1" x14ac:dyDescent="0.25">
      <c r="A39259" s="40"/>
      <c r="I39259" s="40"/>
    </row>
    <row r="39260" spans="1:9" hidden="1" x14ac:dyDescent="0.25">
      <c r="A39260" s="40"/>
      <c r="I39260" s="40"/>
    </row>
    <row r="39261" spans="1:9" hidden="1" x14ac:dyDescent="0.25">
      <c r="A39261" s="40"/>
      <c r="I39261" s="40"/>
    </row>
    <row r="39262" spans="1:9" hidden="1" x14ac:dyDescent="0.25">
      <c r="A39262" s="40"/>
      <c r="I39262" s="40"/>
    </row>
    <row r="39263" spans="1:9" hidden="1" x14ac:dyDescent="0.25">
      <c r="A39263" s="40"/>
      <c r="I39263" s="40"/>
    </row>
    <row r="39264" spans="1:9" hidden="1" x14ac:dyDescent="0.25">
      <c r="A39264" s="40"/>
      <c r="I39264" s="40"/>
    </row>
    <row r="39265" spans="1:9" hidden="1" x14ac:dyDescent="0.25">
      <c r="A39265" s="40"/>
      <c r="I39265" s="40"/>
    </row>
    <row r="39266" spans="1:9" hidden="1" x14ac:dyDescent="0.25">
      <c r="A39266" s="40"/>
      <c r="I39266" s="40"/>
    </row>
    <row r="39267" spans="1:9" hidden="1" x14ac:dyDescent="0.25">
      <c r="A39267" s="40"/>
      <c r="I39267" s="40"/>
    </row>
    <row r="39268" spans="1:9" hidden="1" x14ac:dyDescent="0.25">
      <c r="A39268" s="40"/>
      <c r="I39268" s="40"/>
    </row>
    <row r="39269" spans="1:9" hidden="1" x14ac:dyDescent="0.25">
      <c r="A39269" s="40"/>
      <c r="I39269" s="40"/>
    </row>
    <row r="39270" spans="1:9" hidden="1" x14ac:dyDescent="0.25">
      <c r="A39270" s="40"/>
      <c r="I39270" s="40"/>
    </row>
    <row r="39271" spans="1:9" hidden="1" x14ac:dyDescent="0.25">
      <c r="A39271" s="40"/>
      <c r="I39271" s="40"/>
    </row>
    <row r="39272" spans="1:9" hidden="1" x14ac:dyDescent="0.25">
      <c r="A39272" s="40"/>
      <c r="I39272" s="40"/>
    </row>
    <row r="39273" spans="1:9" hidden="1" x14ac:dyDescent="0.25">
      <c r="A39273" s="40"/>
      <c r="I39273" s="40"/>
    </row>
    <row r="39274" spans="1:9" hidden="1" x14ac:dyDescent="0.25">
      <c r="A39274" s="40"/>
      <c r="I39274" s="40"/>
    </row>
    <row r="39275" spans="1:9" hidden="1" x14ac:dyDescent="0.25">
      <c r="A39275" s="40"/>
      <c r="I39275" s="40"/>
    </row>
    <row r="39276" spans="1:9" hidden="1" x14ac:dyDescent="0.25">
      <c r="A39276" s="40"/>
      <c r="I39276" s="40"/>
    </row>
    <row r="39277" spans="1:9" hidden="1" x14ac:dyDescent="0.25">
      <c r="A39277" s="40"/>
      <c r="I39277" s="40"/>
    </row>
    <row r="39278" spans="1:9" hidden="1" x14ac:dyDescent="0.25">
      <c r="A39278" s="40"/>
      <c r="I39278" s="40"/>
    </row>
    <row r="39279" spans="1:9" hidden="1" x14ac:dyDescent="0.25">
      <c r="A39279" s="40"/>
      <c r="I39279" s="40"/>
    </row>
    <row r="39280" spans="1:9" hidden="1" x14ac:dyDescent="0.25">
      <c r="A39280" s="40"/>
      <c r="I39280" s="40"/>
    </row>
    <row r="39281" spans="1:9" hidden="1" x14ac:dyDescent="0.25">
      <c r="A39281" s="40"/>
      <c r="I39281" s="40"/>
    </row>
    <row r="39282" spans="1:9" hidden="1" x14ac:dyDescent="0.25">
      <c r="A39282" s="40"/>
      <c r="I39282" s="40"/>
    </row>
    <row r="39283" spans="1:9" hidden="1" x14ac:dyDescent="0.25">
      <c r="A39283" s="40"/>
      <c r="I39283" s="40"/>
    </row>
    <row r="39284" spans="1:9" hidden="1" x14ac:dyDescent="0.25">
      <c r="A39284" s="40"/>
      <c r="I39284" s="40"/>
    </row>
    <row r="39285" spans="1:9" hidden="1" x14ac:dyDescent="0.25">
      <c r="A39285" s="40"/>
      <c r="I39285" s="40"/>
    </row>
    <row r="39286" spans="1:9" hidden="1" x14ac:dyDescent="0.25">
      <c r="A39286" s="40"/>
      <c r="I39286" s="40"/>
    </row>
    <row r="39287" spans="1:9" hidden="1" x14ac:dyDescent="0.25">
      <c r="A39287" s="40"/>
      <c r="I39287" s="40"/>
    </row>
    <row r="39288" spans="1:9" hidden="1" x14ac:dyDescent="0.25">
      <c r="A39288" s="40"/>
      <c r="I39288" s="40"/>
    </row>
    <row r="39289" spans="1:9" hidden="1" x14ac:dyDescent="0.25">
      <c r="A39289" s="40"/>
      <c r="I39289" s="40"/>
    </row>
    <row r="39290" spans="1:9" hidden="1" x14ac:dyDescent="0.25">
      <c r="A39290" s="40"/>
      <c r="I39290" s="40"/>
    </row>
    <row r="39291" spans="1:9" hidden="1" x14ac:dyDescent="0.25">
      <c r="A39291" s="40"/>
      <c r="I39291" s="40"/>
    </row>
    <row r="39292" spans="1:9" hidden="1" x14ac:dyDescent="0.25">
      <c r="A39292" s="40"/>
      <c r="I39292" s="40"/>
    </row>
    <row r="39293" spans="1:9" hidden="1" x14ac:dyDescent="0.25">
      <c r="A39293" s="40"/>
      <c r="I39293" s="40"/>
    </row>
    <row r="39294" spans="1:9" hidden="1" x14ac:dyDescent="0.25">
      <c r="A39294" s="40"/>
      <c r="I39294" s="40"/>
    </row>
    <row r="39295" spans="1:9" hidden="1" x14ac:dyDescent="0.25">
      <c r="A39295" s="40"/>
      <c r="I39295" s="40"/>
    </row>
    <row r="39296" spans="1:9" hidden="1" x14ac:dyDescent="0.25">
      <c r="A39296" s="40"/>
      <c r="I39296" s="40"/>
    </row>
    <row r="39297" spans="1:9" hidden="1" x14ac:dyDescent="0.25">
      <c r="A39297" s="40"/>
      <c r="I39297" s="40"/>
    </row>
    <row r="39298" spans="1:9" hidden="1" x14ac:dyDescent="0.25">
      <c r="A39298" s="40"/>
      <c r="I39298" s="40"/>
    </row>
    <row r="39299" spans="1:9" hidden="1" x14ac:dyDescent="0.25">
      <c r="A39299" s="40"/>
      <c r="I39299" s="40"/>
    </row>
    <row r="39300" spans="1:9" hidden="1" x14ac:dyDescent="0.25">
      <c r="A39300" s="40"/>
      <c r="I39300" s="40"/>
    </row>
    <row r="39301" spans="1:9" hidden="1" x14ac:dyDescent="0.25">
      <c r="A39301" s="40"/>
      <c r="I39301" s="40"/>
    </row>
    <row r="39302" spans="1:9" hidden="1" x14ac:dyDescent="0.25">
      <c r="A39302" s="40"/>
      <c r="I39302" s="40"/>
    </row>
    <row r="39303" spans="1:9" hidden="1" x14ac:dyDescent="0.25">
      <c r="A39303" s="40"/>
      <c r="I39303" s="40"/>
    </row>
    <row r="39304" spans="1:9" hidden="1" x14ac:dyDescent="0.25">
      <c r="A39304" s="40"/>
      <c r="I39304" s="40"/>
    </row>
    <row r="39305" spans="1:9" hidden="1" x14ac:dyDescent="0.25">
      <c r="A39305" s="40"/>
      <c r="I39305" s="40"/>
    </row>
    <row r="39306" spans="1:9" hidden="1" x14ac:dyDescent="0.25">
      <c r="A39306" s="40"/>
      <c r="I39306" s="40"/>
    </row>
    <row r="39307" spans="1:9" hidden="1" x14ac:dyDescent="0.25">
      <c r="A39307" s="40"/>
      <c r="I39307" s="40"/>
    </row>
    <row r="39308" spans="1:9" hidden="1" x14ac:dyDescent="0.25">
      <c r="A39308" s="40"/>
      <c r="I39308" s="40"/>
    </row>
    <row r="39309" spans="1:9" hidden="1" x14ac:dyDescent="0.25">
      <c r="A39309" s="40"/>
      <c r="I39309" s="40"/>
    </row>
    <row r="39310" spans="1:9" hidden="1" x14ac:dyDescent="0.25">
      <c r="A39310" s="40"/>
      <c r="I39310" s="40"/>
    </row>
    <row r="39311" spans="1:9" hidden="1" x14ac:dyDescent="0.25">
      <c r="A39311" s="40"/>
      <c r="I39311" s="40"/>
    </row>
    <row r="39312" spans="1:9" hidden="1" x14ac:dyDescent="0.25">
      <c r="A39312" s="40"/>
      <c r="I39312" s="40"/>
    </row>
    <row r="39313" spans="1:9" hidden="1" x14ac:dyDescent="0.25">
      <c r="A39313" s="40"/>
      <c r="I39313" s="40"/>
    </row>
    <row r="39314" spans="1:9" hidden="1" x14ac:dyDescent="0.25">
      <c r="A39314" s="40"/>
      <c r="I39314" s="40"/>
    </row>
    <row r="39315" spans="1:9" hidden="1" x14ac:dyDescent="0.25">
      <c r="A39315" s="40"/>
      <c r="I39315" s="40"/>
    </row>
    <row r="39316" spans="1:9" hidden="1" x14ac:dyDescent="0.25">
      <c r="A39316" s="40"/>
      <c r="I39316" s="40"/>
    </row>
    <row r="39317" spans="1:9" hidden="1" x14ac:dyDescent="0.25">
      <c r="A39317" s="40"/>
      <c r="I39317" s="40"/>
    </row>
    <row r="39318" spans="1:9" hidden="1" x14ac:dyDescent="0.25">
      <c r="A39318" s="40"/>
      <c r="I39318" s="40"/>
    </row>
    <row r="39319" spans="1:9" hidden="1" x14ac:dyDescent="0.25">
      <c r="A39319" s="40"/>
      <c r="I39319" s="40"/>
    </row>
    <row r="39320" spans="1:9" hidden="1" x14ac:dyDescent="0.25">
      <c r="A39320" s="40"/>
      <c r="I39320" s="40"/>
    </row>
    <row r="39321" spans="1:9" hidden="1" x14ac:dyDescent="0.25">
      <c r="A39321" s="40"/>
      <c r="I39321" s="40"/>
    </row>
    <row r="39322" spans="1:9" hidden="1" x14ac:dyDescent="0.25">
      <c r="A39322" s="40"/>
      <c r="I39322" s="40"/>
    </row>
    <row r="39323" spans="1:9" hidden="1" x14ac:dyDescent="0.25">
      <c r="A39323" s="40"/>
      <c r="I39323" s="40"/>
    </row>
    <row r="39324" spans="1:9" hidden="1" x14ac:dyDescent="0.25">
      <c r="A39324" s="40"/>
      <c r="I39324" s="40"/>
    </row>
    <row r="39325" spans="1:9" hidden="1" x14ac:dyDescent="0.25">
      <c r="A39325" s="40"/>
      <c r="I39325" s="40"/>
    </row>
    <row r="39326" spans="1:9" hidden="1" x14ac:dyDescent="0.25">
      <c r="A39326" s="40"/>
      <c r="I39326" s="40"/>
    </row>
    <row r="39327" spans="1:9" hidden="1" x14ac:dyDescent="0.25">
      <c r="A39327" s="40"/>
      <c r="I39327" s="40"/>
    </row>
    <row r="39328" spans="1:9" hidden="1" x14ac:dyDescent="0.25">
      <c r="A39328" s="40"/>
      <c r="I39328" s="40"/>
    </row>
    <row r="39329" spans="1:9" hidden="1" x14ac:dyDescent="0.25">
      <c r="A39329" s="40"/>
      <c r="I39329" s="40"/>
    </row>
    <row r="39330" spans="1:9" hidden="1" x14ac:dyDescent="0.25">
      <c r="A39330" s="40"/>
      <c r="I39330" s="40"/>
    </row>
    <row r="39331" spans="1:9" hidden="1" x14ac:dyDescent="0.25">
      <c r="A39331" s="40"/>
      <c r="I39331" s="40"/>
    </row>
    <row r="39332" spans="1:9" hidden="1" x14ac:dyDescent="0.25">
      <c r="A39332" s="40"/>
      <c r="I39332" s="40"/>
    </row>
    <row r="39333" spans="1:9" hidden="1" x14ac:dyDescent="0.25">
      <c r="A39333" s="40"/>
      <c r="I39333" s="40"/>
    </row>
    <row r="39334" spans="1:9" hidden="1" x14ac:dyDescent="0.25">
      <c r="A39334" s="40"/>
      <c r="I39334" s="40"/>
    </row>
    <row r="39335" spans="1:9" hidden="1" x14ac:dyDescent="0.25">
      <c r="A39335" s="40"/>
      <c r="I39335" s="40"/>
    </row>
    <row r="39336" spans="1:9" hidden="1" x14ac:dyDescent="0.25">
      <c r="A39336" s="40"/>
      <c r="I39336" s="40"/>
    </row>
    <row r="39337" spans="1:9" hidden="1" x14ac:dyDescent="0.25">
      <c r="A39337" s="40"/>
      <c r="I39337" s="40"/>
    </row>
    <row r="39338" spans="1:9" hidden="1" x14ac:dyDescent="0.25">
      <c r="A39338" s="40"/>
      <c r="I39338" s="40"/>
    </row>
    <row r="39339" spans="1:9" hidden="1" x14ac:dyDescent="0.25">
      <c r="A39339" s="40"/>
      <c r="I39339" s="40"/>
    </row>
    <row r="39340" spans="1:9" hidden="1" x14ac:dyDescent="0.25">
      <c r="A39340" s="40"/>
      <c r="I39340" s="40"/>
    </row>
    <row r="39341" spans="1:9" hidden="1" x14ac:dyDescent="0.25">
      <c r="A39341" s="40"/>
      <c r="I39341" s="40"/>
    </row>
    <row r="39342" spans="1:9" hidden="1" x14ac:dyDescent="0.25">
      <c r="A39342" s="40"/>
      <c r="I39342" s="40"/>
    </row>
    <row r="39343" spans="1:9" hidden="1" x14ac:dyDescent="0.25">
      <c r="A39343" s="40"/>
      <c r="I39343" s="40"/>
    </row>
    <row r="39344" spans="1:9" hidden="1" x14ac:dyDescent="0.25">
      <c r="A39344" s="40"/>
      <c r="I39344" s="40"/>
    </row>
    <row r="39345" spans="1:9" hidden="1" x14ac:dyDescent="0.25">
      <c r="A39345" s="40"/>
      <c r="I39345" s="40"/>
    </row>
    <row r="39346" spans="1:9" hidden="1" x14ac:dyDescent="0.25">
      <c r="A39346" s="40"/>
      <c r="I39346" s="40"/>
    </row>
    <row r="39347" spans="1:9" hidden="1" x14ac:dyDescent="0.25">
      <c r="A39347" s="40"/>
      <c r="I39347" s="40"/>
    </row>
    <row r="39348" spans="1:9" hidden="1" x14ac:dyDescent="0.25">
      <c r="A39348" s="40"/>
      <c r="I39348" s="40"/>
    </row>
    <row r="39349" spans="1:9" hidden="1" x14ac:dyDescent="0.25">
      <c r="A39349" s="40"/>
      <c r="I39349" s="40"/>
    </row>
    <row r="39350" spans="1:9" hidden="1" x14ac:dyDescent="0.25">
      <c r="A39350" s="40"/>
      <c r="I39350" s="40"/>
    </row>
    <row r="39351" spans="1:9" hidden="1" x14ac:dyDescent="0.25">
      <c r="A39351" s="40"/>
      <c r="I39351" s="40"/>
    </row>
    <row r="39352" spans="1:9" hidden="1" x14ac:dyDescent="0.25">
      <c r="A39352" s="40"/>
      <c r="I39352" s="40"/>
    </row>
    <row r="39353" spans="1:9" hidden="1" x14ac:dyDescent="0.25">
      <c r="A39353" s="40"/>
      <c r="I39353" s="40"/>
    </row>
    <row r="39354" spans="1:9" hidden="1" x14ac:dyDescent="0.25">
      <c r="A39354" s="40"/>
      <c r="I39354" s="40"/>
    </row>
    <row r="39355" spans="1:9" hidden="1" x14ac:dyDescent="0.25">
      <c r="A39355" s="40"/>
      <c r="I39355" s="40"/>
    </row>
    <row r="39356" spans="1:9" hidden="1" x14ac:dyDescent="0.25">
      <c r="A39356" s="40"/>
      <c r="I39356" s="40"/>
    </row>
    <row r="39357" spans="1:9" hidden="1" x14ac:dyDescent="0.25">
      <c r="A39357" s="40"/>
      <c r="I39357" s="40"/>
    </row>
    <row r="39358" spans="1:9" hidden="1" x14ac:dyDescent="0.25">
      <c r="A39358" s="40"/>
      <c r="I39358" s="40"/>
    </row>
    <row r="39359" spans="1:9" hidden="1" x14ac:dyDescent="0.25">
      <c r="A39359" s="40"/>
      <c r="I39359" s="40"/>
    </row>
    <row r="39360" spans="1:9" hidden="1" x14ac:dyDescent="0.25">
      <c r="A39360" s="40"/>
      <c r="I39360" s="40"/>
    </row>
    <row r="39361" spans="1:9" hidden="1" x14ac:dyDescent="0.25">
      <c r="A39361" s="40"/>
      <c r="I39361" s="40"/>
    </row>
    <row r="39362" spans="1:9" hidden="1" x14ac:dyDescent="0.25">
      <c r="A39362" s="40"/>
      <c r="I39362" s="40"/>
    </row>
    <row r="39363" spans="1:9" hidden="1" x14ac:dyDescent="0.25">
      <c r="A39363" s="40"/>
      <c r="I39363" s="40"/>
    </row>
    <row r="39364" spans="1:9" hidden="1" x14ac:dyDescent="0.25">
      <c r="A39364" s="40"/>
      <c r="I39364" s="40"/>
    </row>
    <row r="39365" spans="1:9" hidden="1" x14ac:dyDescent="0.25">
      <c r="A39365" s="40"/>
      <c r="I39365" s="40"/>
    </row>
    <row r="39366" spans="1:9" hidden="1" x14ac:dyDescent="0.25">
      <c r="A39366" s="40"/>
      <c r="I39366" s="40"/>
    </row>
    <row r="39367" spans="1:9" hidden="1" x14ac:dyDescent="0.25">
      <c r="A39367" s="40"/>
      <c r="I39367" s="40"/>
    </row>
    <row r="39368" spans="1:9" hidden="1" x14ac:dyDescent="0.25">
      <c r="A39368" s="40"/>
      <c r="I39368" s="40"/>
    </row>
    <row r="39369" spans="1:9" hidden="1" x14ac:dyDescent="0.25">
      <c r="A39369" s="40"/>
      <c r="I39369" s="40"/>
    </row>
    <row r="39370" spans="1:9" hidden="1" x14ac:dyDescent="0.25">
      <c r="A39370" s="40"/>
      <c r="I39370" s="40"/>
    </row>
    <row r="39371" spans="1:9" hidden="1" x14ac:dyDescent="0.25">
      <c r="A39371" s="40"/>
      <c r="I39371" s="40"/>
    </row>
    <row r="39372" spans="1:9" hidden="1" x14ac:dyDescent="0.25">
      <c r="A39372" s="40"/>
      <c r="I39372" s="40"/>
    </row>
    <row r="39373" spans="1:9" hidden="1" x14ac:dyDescent="0.25">
      <c r="A39373" s="40"/>
      <c r="I39373" s="40"/>
    </row>
    <row r="39374" spans="1:9" hidden="1" x14ac:dyDescent="0.25">
      <c r="A39374" s="40"/>
      <c r="I39374" s="40"/>
    </row>
    <row r="39375" spans="1:9" hidden="1" x14ac:dyDescent="0.25">
      <c r="A39375" s="40"/>
      <c r="I39375" s="40"/>
    </row>
    <row r="39376" spans="1:9" hidden="1" x14ac:dyDescent="0.25">
      <c r="A39376" s="40"/>
      <c r="I39376" s="40"/>
    </row>
    <row r="39377" spans="1:9" hidden="1" x14ac:dyDescent="0.25">
      <c r="A39377" s="40"/>
      <c r="I39377" s="40"/>
    </row>
    <row r="39378" spans="1:9" hidden="1" x14ac:dyDescent="0.25">
      <c r="A39378" s="40"/>
      <c r="I39378" s="40"/>
    </row>
    <row r="39379" spans="1:9" hidden="1" x14ac:dyDescent="0.25">
      <c r="A39379" s="40"/>
      <c r="I39379" s="40"/>
    </row>
    <row r="39380" spans="1:9" hidden="1" x14ac:dyDescent="0.25">
      <c r="A39380" s="40"/>
      <c r="I39380" s="40"/>
    </row>
    <row r="39381" spans="1:9" hidden="1" x14ac:dyDescent="0.25">
      <c r="A39381" s="40"/>
      <c r="I39381" s="40"/>
    </row>
    <row r="39382" spans="1:9" hidden="1" x14ac:dyDescent="0.25">
      <c r="A39382" s="40"/>
      <c r="I39382" s="40"/>
    </row>
    <row r="39383" spans="1:9" hidden="1" x14ac:dyDescent="0.25">
      <c r="A39383" s="40"/>
      <c r="I39383" s="40"/>
    </row>
    <row r="39384" spans="1:9" hidden="1" x14ac:dyDescent="0.25">
      <c r="A39384" s="40"/>
      <c r="I39384" s="40"/>
    </row>
    <row r="39385" spans="1:9" hidden="1" x14ac:dyDescent="0.25">
      <c r="A39385" s="40"/>
      <c r="I39385" s="40"/>
    </row>
    <row r="39386" spans="1:9" hidden="1" x14ac:dyDescent="0.25">
      <c r="A39386" s="40"/>
      <c r="I39386" s="40"/>
    </row>
    <row r="39387" spans="1:9" hidden="1" x14ac:dyDescent="0.25">
      <c r="A39387" s="40"/>
      <c r="I39387" s="40"/>
    </row>
    <row r="39388" spans="1:9" hidden="1" x14ac:dyDescent="0.25">
      <c r="A39388" s="40"/>
      <c r="I39388" s="40"/>
    </row>
    <row r="39389" spans="1:9" hidden="1" x14ac:dyDescent="0.25">
      <c r="A39389" s="40"/>
      <c r="I39389" s="40"/>
    </row>
    <row r="39390" spans="1:9" hidden="1" x14ac:dyDescent="0.25">
      <c r="A39390" s="40"/>
      <c r="I39390" s="40"/>
    </row>
    <row r="39391" spans="1:9" hidden="1" x14ac:dyDescent="0.25">
      <c r="A39391" s="40"/>
      <c r="I39391" s="40"/>
    </row>
    <row r="39392" spans="1:9" hidden="1" x14ac:dyDescent="0.25">
      <c r="A39392" s="40"/>
      <c r="I39392" s="40"/>
    </row>
    <row r="39393" spans="1:9" hidden="1" x14ac:dyDescent="0.25">
      <c r="A39393" s="40"/>
      <c r="I39393" s="40"/>
    </row>
    <row r="39394" spans="1:9" hidden="1" x14ac:dyDescent="0.25">
      <c r="A39394" s="40"/>
      <c r="I39394" s="40"/>
    </row>
    <row r="39395" spans="1:9" hidden="1" x14ac:dyDescent="0.25">
      <c r="A39395" s="40"/>
      <c r="I39395" s="40"/>
    </row>
    <row r="39396" spans="1:9" hidden="1" x14ac:dyDescent="0.25">
      <c r="A39396" s="40"/>
      <c r="I39396" s="40"/>
    </row>
    <row r="39397" spans="1:9" hidden="1" x14ac:dyDescent="0.25">
      <c r="A39397" s="40"/>
      <c r="I39397" s="40"/>
    </row>
    <row r="39398" spans="1:9" hidden="1" x14ac:dyDescent="0.25">
      <c r="A39398" s="40"/>
      <c r="I39398" s="40"/>
    </row>
    <row r="39399" spans="1:9" hidden="1" x14ac:dyDescent="0.25">
      <c r="A39399" s="40"/>
      <c r="I39399" s="40"/>
    </row>
    <row r="39400" spans="1:9" hidden="1" x14ac:dyDescent="0.25">
      <c r="A39400" s="40"/>
      <c r="I39400" s="40"/>
    </row>
    <row r="39401" spans="1:9" hidden="1" x14ac:dyDescent="0.25">
      <c r="A39401" s="40"/>
      <c r="I39401" s="40"/>
    </row>
    <row r="39402" spans="1:9" hidden="1" x14ac:dyDescent="0.25">
      <c r="A39402" s="40"/>
      <c r="I39402" s="40"/>
    </row>
    <row r="39403" spans="1:9" hidden="1" x14ac:dyDescent="0.25">
      <c r="A39403" s="40"/>
      <c r="I39403" s="40"/>
    </row>
    <row r="39404" spans="1:9" hidden="1" x14ac:dyDescent="0.25">
      <c r="A39404" s="40"/>
      <c r="I39404" s="40"/>
    </row>
    <row r="39405" spans="1:9" hidden="1" x14ac:dyDescent="0.25">
      <c r="A39405" s="40"/>
      <c r="I39405" s="40"/>
    </row>
    <row r="39406" spans="1:9" hidden="1" x14ac:dyDescent="0.25">
      <c r="A39406" s="40"/>
      <c r="I39406" s="40"/>
    </row>
    <row r="39407" spans="1:9" hidden="1" x14ac:dyDescent="0.25">
      <c r="A39407" s="40"/>
      <c r="I39407" s="40"/>
    </row>
    <row r="39408" spans="1:9" hidden="1" x14ac:dyDescent="0.25">
      <c r="A39408" s="40"/>
      <c r="I39408" s="40"/>
    </row>
    <row r="39409" spans="1:9" hidden="1" x14ac:dyDescent="0.25">
      <c r="A39409" s="40"/>
      <c r="I39409" s="40"/>
    </row>
    <row r="39410" spans="1:9" hidden="1" x14ac:dyDescent="0.25">
      <c r="A39410" s="40"/>
      <c r="I39410" s="40"/>
    </row>
    <row r="39411" spans="1:9" hidden="1" x14ac:dyDescent="0.25">
      <c r="A39411" s="40"/>
      <c r="I39411" s="40"/>
    </row>
    <row r="39412" spans="1:9" hidden="1" x14ac:dyDescent="0.25">
      <c r="A39412" s="40"/>
      <c r="I39412" s="40"/>
    </row>
    <row r="39413" spans="1:9" hidden="1" x14ac:dyDescent="0.25">
      <c r="A39413" s="40"/>
      <c r="I39413" s="40"/>
    </row>
    <row r="39414" spans="1:9" hidden="1" x14ac:dyDescent="0.25">
      <c r="A39414" s="40"/>
      <c r="I39414" s="40"/>
    </row>
    <row r="39415" spans="1:9" hidden="1" x14ac:dyDescent="0.25">
      <c r="A39415" s="40"/>
      <c r="I39415" s="40"/>
    </row>
    <row r="39416" spans="1:9" hidden="1" x14ac:dyDescent="0.25">
      <c r="A39416" s="40"/>
      <c r="I39416" s="40"/>
    </row>
    <row r="39417" spans="1:9" hidden="1" x14ac:dyDescent="0.25">
      <c r="A39417" s="40"/>
      <c r="I39417" s="40"/>
    </row>
    <row r="39418" spans="1:9" hidden="1" x14ac:dyDescent="0.25">
      <c r="A39418" s="40"/>
      <c r="I39418" s="40"/>
    </row>
    <row r="39419" spans="1:9" hidden="1" x14ac:dyDescent="0.25">
      <c r="A39419" s="40"/>
      <c r="I39419" s="40"/>
    </row>
    <row r="39420" spans="1:9" hidden="1" x14ac:dyDescent="0.25">
      <c r="A39420" s="40"/>
      <c r="I39420" s="40"/>
    </row>
    <row r="39421" spans="1:9" hidden="1" x14ac:dyDescent="0.25">
      <c r="A39421" s="40"/>
      <c r="I39421" s="40"/>
    </row>
    <row r="39422" spans="1:9" hidden="1" x14ac:dyDescent="0.25">
      <c r="A39422" s="40"/>
      <c r="I39422" s="40"/>
    </row>
    <row r="39423" spans="1:9" hidden="1" x14ac:dyDescent="0.25">
      <c r="A39423" s="40"/>
      <c r="I39423" s="40"/>
    </row>
    <row r="39424" spans="1:9" hidden="1" x14ac:dyDescent="0.25">
      <c r="A39424" s="40"/>
      <c r="I39424" s="40"/>
    </row>
    <row r="39425" spans="1:9" hidden="1" x14ac:dyDescent="0.25">
      <c r="A39425" s="40"/>
      <c r="I39425" s="40"/>
    </row>
    <row r="39426" spans="1:9" hidden="1" x14ac:dyDescent="0.25">
      <c r="A39426" s="40"/>
      <c r="I39426" s="40"/>
    </row>
    <row r="39427" spans="1:9" hidden="1" x14ac:dyDescent="0.25">
      <c r="A39427" s="40"/>
      <c r="I39427" s="40"/>
    </row>
    <row r="39428" spans="1:9" hidden="1" x14ac:dyDescent="0.25">
      <c r="A39428" s="40"/>
      <c r="I39428" s="40"/>
    </row>
    <row r="39429" spans="1:9" hidden="1" x14ac:dyDescent="0.25">
      <c r="A39429" s="40"/>
      <c r="I39429" s="40"/>
    </row>
    <row r="39430" spans="1:9" hidden="1" x14ac:dyDescent="0.25">
      <c r="A39430" s="40"/>
      <c r="I39430" s="40"/>
    </row>
    <row r="39431" spans="1:9" hidden="1" x14ac:dyDescent="0.25">
      <c r="A39431" s="40"/>
      <c r="I39431" s="40"/>
    </row>
    <row r="39432" spans="1:9" hidden="1" x14ac:dyDescent="0.25">
      <c r="A39432" s="40"/>
      <c r="I39432" s="40"/>
    </row>
    <row r="39433" spans="1:9" hidden="1" x14ac:dyDescent="0.25">
      <c r="A39433" s="40"/>
      <c r="I39433" s="40"/>
    </row>
    <row r="39434" spans="1:9" hidden="1" x14ac:dyDescent="0.25">
      <c r="A39434" s="40"/>
      <c r="I39434" s="40"/>
    </row>
    <row r="39435" spans="1:9" hidden="1" x14ac:dyDescent="0.25">
      <c r="A39435" s="40"/>
      <c r="I39435" s="40"/>
    </row>
    <row r="39436" spans="1:9" hidden="1" x14ac:dyDescent="0.25">
      <c r="A39436" s="40"/>
      <c r="I39436" s="40"/>
    </row>
    <row r="39437" spans="1:9" hidden="1" x14ac:dyDescent="0.25">
      <c r="A39437" s="40"/>
      <c r="I39437" s="40"/>
    </row>
    <row r="39438" spans="1:9" hidden="1" x14ac:dyDescent="0.25">
      <c r="A39438" s="40"/>
      <c r="I39438" s="40"/>
    </row>
    <row r="39439" spans="1:9" hidden="1" x14ac:dyDescent="0.25">
      <c r="A39439" s="40"/>
      <c r="I39439" s="40"/>
    </row>
    <row r="39440" spans="1:9" hidden="1" x14ac:dyDescent="0.25">
      <c r="A39440" s="40"/>
      <c r="I39440" s="40"/>
    </row>
    <row r="39441" spans="1:9" hidden="1" x14ac:dyDescent="0.25">
      <c r="A39441" s="40"/>
      <c r="I39441" s="40"/>
    </row>
    <row r="39442" spans="1:9" hidden="1" x14ac:dyDescent="0.25">
      <c r="A39442" s="40"/>
      <c r="I39442" s="40"/>
    </row>
    <row r="39443" spans="1:9" hidden="1" x14ac:dyDescent="0.25">
      <c r="A39443" s="40"/>
      <c r="I39443" s="40"/>
    </row>
    <row r="39444" spans="1:9" hidden="1" x14ac:dyDescent="0.25">
      <c r="A39444" s="40"/>
      <c r="I39444" s="40"/>
    </row>
    <row r="39445" spans="1:9" hidden="1" x14ac:dyDescent="0.25">
      <c r="A39445" s="40"/>
      <c r="I39445" s="40"/>
    </row>
    <row r="39446" spans="1:9" hidden="1" x14ac:dyDescent="0.25">
      <c r="A39446" s="40"/>
      <c r="I39446" s="40"/>
    </row>
    <row r="39447" spans="1:9" hidden="1" x14ac:dyDescent="0.25">
      <c r="A39447" s="40"/>
      <c r="I39447" s="40"/>
    </row>
    <row r="39448" spans="1:9" hidden="1" x14ac:dyDescent="0.25">
      <c r="A39448" s="40"/>
      <c r="I39448" s="40"/>
    </row>
    <row r="39449" spans="1:9" hidden="1" x14ac:dyDescent="0.25">
      <c r="A39449" s="40"/>
      <c r="I39449" s="40"/>
    </row>
    <row r="39450" spans="1:9" hidden="1" x14ac:dyDescent="0.25">
      <c r="A39450" s="40"/>
      <c r="I39450" s="40"/>
    </row>
    <row r="39451" spans="1:9" hidden="1" x14ac:dyDescent="0.25">
      <c r="A39451" s="40"/>
      <c r="I39451" s="40"/>
    </row>
    <row r="39452" spans="1:9" hidden="1" x14ac:dyDescent="0.25">
      <c r="A39452" s="40"/>
      <c r="I39452" s="40"/>
    </row>
    <row r="39453" spans="1:9" hidden="1" x14ac:dyDescent="0.25">
      <c r="A39453" s="40"/>
      <c r="I39453" s="40"/>
    </row>
    <row r="39454" spans="1:9" hidden="1" x14ac:dyDescent="0.25">
      <c r="A39454" s="40"/>
      <c r="I39454" s="40"/>
    </row>
    <row r="39455" spans="1:9" hidden="1" x14ac:dyDescent="0.25">
      <c r="A39455" s="40"/>
      <c r="I39455" s="40"/>
    </row>
    <row r="39456" spans="1:9" hidden="1" x14ac:dyDescent="0.25">
      <c r="A39456" s="40"/>
      <c r="I39456" s="40"/>
    </row>
    <row r="39457" spans="1:9" hidden="1" x14ac:dyDescent="0.25">
      <c r="A39457" s="40"/>
      <c r="I39457" s="40"/>
    </row>
    <row r="39458" spans="1:9" hidden="1" x14ac:dyDescent="0.25">
      <c r="A39458" s="40"/>
      <c r="I39458" s="40"/>
    </row>
    <row r="39459" spans="1:9" hidden="1" x14ac:dyDescent="0.25">
      <c r="A39459" s="40"/>
      <c r="I39459" s="40"/>
    </row>
    <row r="39460" spans="1:9" hidden="1" x14ac:dyDescent="0.25">
      <c r="A39460" s="40"/>
      <c r="I39460" s="40"/>
    </row>
    <row r="39461" spans="1:9" hidden="1" x14ac:dyDescent="0.25">
      <c r="A39461" s="40"/>
      <c r="I39461" s="40"/>
    </row>
    <row r="39462" spans="1:9" hidden="1" x14ac:dyDescent="0.25">
      <c r="A39462" s="40"/>
      <c r="I39462" s="40"/>
    </row>
    <row r="39463" spans="1:9" hidden="1" x14ac:dyDescent="0.25">
      <c r="A39463" s="40"/>
      <c r="I39463" s="40"/>
    </row>
    <row r="39464" spans="1:9" hidden="1" x14ac:dyDescent="0.25">
      <c r="A39464" s="40"/>
      <c r="I39464" s="40"/>
    </row>
    <row r="39465" spans="1:9" hidden="1" x14ac:dyDescent="0.25">
      <c r="A39465" s="40"/>
      <c r="I39465" s="40"/>
    </row>
    <row r="39466" spans="1:9" hidden="1" x14ac:dyDescent="0.25">
      <c r="A39466" s="40"/>
      <c r="I39466" s="40"/>
    </row>
    <row r="39467" spans="1:9" hidden="1" x14ac:dyDescent="0.25">
      <c r="A39467" s="40"/>
      <c r="I39467" s="40"/>
    </row>
    <row r="39468" spans="1:9" hidden="1" x14ac:dyDescent="0.25">
      <c r="A39468" s="40"/>
      <c r="I39468" s="40"/>
    </row>
    <row r="39469" spans="1:9" hidden="1" x14ac:dyDescent="0.25">
      <c r="A39469" s="40"/>
      <c r="I39469" s="40"/>
    </row>
    <row r="39470" spans="1:9" hidden="1" x14ac:dyDescent="0.25">
      <c r="A39470" s="40"/>
      <c r="I39470" s="40"/>
    </row>
    <row r="39471" spans="1:9" hidden="1" x14ac:dyDescent="0.25">
      <c r="A39471" s="40"/>
      <c r="I39471" s="40"/>
    </row>
    <row r="39472" spans="1:9" hidden="1" x14ac:dyDescent="0.25">
      <c r="A39472" s="40"/>
      <c r="I39472" s="40"/>
    </row>
    <row r="39473" spans="1:9" hidden="1" x14ac:dyDescent="0.25">
      <c r="A39473" s="40"/>
      <c r="I39473" s="40"/>
    </row>
    <row r="39474" spans="1:9" hidden="1" x14ac:dyDescent="0.25">
      <c r="A39474" s="40"/>
      <c r="I39474" s="40"/>
    </row>
    <row r="39475" spans="1:9" hidden="1" x14ac:dyDescent="0.25">
      <c r="A39475" s="40"/>
      <c r="I39475" s="40"/>
    </row>
    <row r="39476" spans="1:9" hidden="1" x14ac:dyDescent="0.25">
      <c r="A39476" s="40"/>
      <c r="I39476" s="40"/>
    </row>
    <row r="39477" spans="1:9" hidden="1" x14ac:dyDescent="0.25">
      <c r="A39477" s="40"/>
      <c r="I39477" s="40"/>
    </row>
    <row r="39478" spans="1:9" hidden="1" x14ac:dyDescent="0.25">
      <c r="A39478" s="40"/>
      <c r="I39478" s="40"/>
    </row>
    <row r="39479" spans="1:9" hidden="1" x14ac:dyDescent="0.25">
      <c r="A39479" s="40"/>
      <c r="I39479" s="40"/>
    </row>
    <row r="39480" spans="1:9" hidden="1" x14ac:dyDescent="0.25">
      <c r="A39480" s="40"/>
      <c r="I39480" s="40"/>
    </row>
    <row r="39481" spans="1:9" hidden="1" x14ac:dyDescent="0.25">
      <c r="A39481" s="40"/>
      <c r="I39481" s="40"/>
    </row>
    <row r="39482" spans="1:9" hidden="1" x14ac:dyDescent="0.25">
      <c r="A39482" s="40"/>
      <c r="I39482" s="40"/>
    </row>
    <row r="39483" spans="1:9" hidden="1" x14ac:dyDescent="0.25">
      <c r="A39483" s="40"/>
      <c r="I39483" s="40"/>
    </row>
    <row r="39484" spans="1:9" hidden="1" x14ac:dyDescent="0.25">
      <c r="A39484" s="40"/>
      <c r="I39484" s="40"/>
    </row>
    <row r="39485" spans="1:9" hidden="1" x14ac:dyDescent="0.25">
      <c r="A39485" s="40"/>
      <c r="I39485" s="40"/>
    </row>
    <row r="39486" spans="1:9" hidden="1" x14ac:dyDescent="0.25">
      <c r="A39486" s="40"/>
      <c r="I39486" s="40"/>
    </row>
    <row r="39487" spans="1:9" hidden="1" x14ac:dyDescent="0.25">
      <c r="A39487" s="40"/>
      <c r="I39487" s="40"/>
    </row>
    <row r="39488" spans="1:9" hidden="1" x14ac:dyDescent="0.25">
      <c r="A39488" s="40"/>
      <c r="I39488" s="40"/>
    </row>
    <row r="39489" spans="1:9" hidden="1" x14ac:dyDescent="0.25">
      <c r="A39489" s="40"/>
      <c r="I39489" s="40"/>
    </row>
    <row r="39490" spans="1:9" hidden="1" x14ac:dyDescent="0.25">
      <c r="A39490" s="40"/>
      <c r="I39490" s="40"/>
    </row>
    <row r="39491" spans="1:9" hidden="1" x14ac:dyDescent="0.25">
      <c r="A39491" s="40"/>
      <c r="I39491" s="40"/>
    </row>
    <row r="39492" spans="1:9" hidden="1" x14ac:dyDescent="0.25">
      <c r="A39492" s="40"/>
      <c r="I39492" s="40"/>
    </row>
    <row r="39493" spans="1:9" hidden="1" x14ac:dyDescent="0.25">
      <c r="A39493" s="40"/>
      <c r="I39493" s="40"/>
    </row>
    <row r="39494" spans="1:9" hidden="1" x14ac:dyDescent="0.25">
      <c r="A39494" s="40"/>
      <c r="I39494" s="40"/>
    </row>
    <row r="39495" spans="1:9" hidden="1" x14ac:dyDescent="0.25">
      <c r="A39495" s="40"/>
      <c r="I39495" s="40"/>
    </row>
    <row r="39496" spans="1:9" hidden="1" x14ac:dyDescent="0.25">
      <c r="A39496" s="40"/>
      <c r="I39496" s="40"/>
    </row>
    <row r="39497" spans="1:9" hidden="1" x14ac:dyDescent="0.25">
      <c r="A39497" s="40"/>
      <c r="I39497" s="40"/>
    </row>
    <row r="39498" spans="1:9" hidden="1" x14ac:dyDescent="0.25">
      <c r="A39498" s="40"/>
      <c r="I39498" s="40"/>
    </row>
    <row r="39499" spans="1:9" hidden="1" x14ac:dyDescent="0.25">
      <c r="A39499" s="40"/>
      <c r="I39499" s="40"/>
    </row>
    <row r="39500" spans="1:9" hidden="1" x14ac:dyDescent="0.25">
      <c r="A39500" s="40"/>
      <c r="I39500" s="40"/>
    </row>
    <row r="39501" spans="1:9" hidden="1" x14ac:dyDescent="0.25">
      <c r="A39501" s="40"/>
      <c r="I39501" s="40"/>
    </row>
    <row r="39502" spans="1:9" hidden="1" x14ac:dyDescent="0.25">
      <c r="A39502" s="40"/>
      <c r="I39502" s="40"/>
    </row>
    <row r="39503" spans="1:9" hidden="1" x14ac:dyDescent="0.25">
      <c r="A39503" s="40"/>
      <c r="I39503" s="40"/>
    </row>
    <row r="39504" spans="1:9" hidden="1" x14ac:dyDescent="0.25">
      <c r="A39504" s="40"/>
      <c r="I39504" s="40"/>
    </row>
    <row r="39505" spans="1:9" hidden="1" x14ac:dyDescent="0.25">
      <c r="A39505" s="40"/>
      <c r="I39505" s="40"/>
    </row>
    <row r="39506" spans="1:9" hidden="1" x14ac:dyDescent="0.25">
      <c r="A39506" s="40"/>
      <c r="I39506" s="40"/>
    </row>
    <row r="39507" spans="1:9" hidden="1" x14ac:dyDescent="0.25">
      <c r="A39507" s="40"/>
      <c r="I39507" s="40"/>
    </row>
    <row r="39508" spans="1:9" hidden="1" x14ac:dyDescent="0.25">
      <c r="A39508" s="40"/>
      <c r="I39508" s="40"/>
    </row>
    <row r="39509" spans="1:9" hidden="1" x14ac:dyDescent="0.25">
      <c r="A39509" s="40"/>
      <c r="I39509" s="40"/>
    </row>
    <row r="39510" spans="1:9" hidden="1" x14ac:dyDescent="0.25">
      <c r="A39510" s="40"/>
      <c r="I39510" s="40"/>
    </row>
    <row r="39511" spans="1:9" hidden="1" x14ac:dyDescent="0.25">
      <c r="A39511" s="40"/>
      <c r="I39511" s="40"/>
    </row>
    <row r="39512" spans="1:9" hidden="1" x14ac:dyDescent="0.25">
      <c r="A39512" s="40"/>
      <c r="I39512" s="40"/>
    </row>
    <row r="39513" spans="1:9" hidden="1" x14ac:dyDescent="0.25">
      <c r="A39513" s="40"/>
      <c r="I39513" s="40"/>
    </row>
    <row r="39514" spans="1:9" hidden="1" x14ac:dyDescent="0.25">
      <c r="A39514" s="40"/>
      <c r="I39514" s="40"/>
    </row>
    <row r="39515" spans="1:9" hidden="1" x14ac:dyDescent="0.25">
      <c r="A39515" s="40"/>
      <c r="I39515" s="40"/>
    </row>
    <row r="39516" spans="1:9" hidden="1" x14ac:dyDescent="0.25">
      <c r="A39516" s="40"/>
      <c r="I39516" s="40"/>
    </row>
    <row r="39517" spans="1:9" hidden="1" x14ac:dyDescent="0.25">
      <c r="A39517" s="40"/>
      <c r="I39517" s="40"/>
    </row>
    <row r="39518" spans="1:9" hidden="1" x14ac:dyDescent="0.25">
      <c r="A39518" s="40"/>
      <c r="I39518" s="40"/>
    </row>
    <row r="39519" spans="1:9" hidden="1" x14ac:dyDescent="0.25">
      <c r="A39519" s="40"/>
      <c r="I39519" s="40"/>
    </row>
    <row r="39520" spans="1:9" hidden="1" x14ac:dyDescent="0.25">
      <c r="A39520" s="40"/>
      <c r="I39520" s="40"/>
    </row>
    <row r="39521" spans="1:9" hidden="1" x14ac:dyDescent="0.25">
      <c r="A39521" s="40"/>
      <c r="I39521" s="40"/>
    </row>
    <row r="39522" spans="1:9" hidden="1" x14ac:dyDescent="0.25">
      <c r="A39522" s="40"/>
      <c r="I39522" s="40"/>
    </row>
    <row r="39523" spans="1:9" hidden="1" x14ac:dyDescent="0.25">
      <c r="A39523" s="40"/>
      <c r="I39523" s="40"/>
    </row>
    <row r="39524" spans="1:9" hidden="1" x14ac:dyDescent="0.25">
      <c r="A39524" s="40"/>
      <c r="I39524" s="40"/>
    </row>
    <row r="39525" spans="1:9" hidden="1" x14ac:dyDescent="0.25">
      <c r="A39525" s="40"/>
      <c r="I39525" s="40"/>
    </row>
    <row r="39526" spans="1:9" hidden="1" x14ac:dyDescent="0.25">
      <c r="A39526" s="40"/>
      <c r="I39526" s="40"/>
    </row>
    <row r="39527" spans="1:9" hidden="1" x14ac:dyDescent="0.25">
      <c r="A39527" s="40"/>
      <c r="I39527" s="40"/>
    </row>
    <row r="39528" spans="1:9" hidden="1" x14ac:dyDescent="0.25">
      <c r="A39528" s="40"/>
      <c r="I39528" s="40"/>
    </row>
    <row r="39529" spans="1:9" hidden="1" x14ac:dyDescent="0.25">
      <c r="A39529" s="40"/>
      <c r="I39529" s="40"/>
    </row>
    <row r="39530" spans="1:9" hidden="1" x14ac:dyDescent="0.25">
      <c r="A39530" s="40"/>
      <c r="I39530" s="40"/>
    </row>
    <row r="39531" spans="1:9" hidden="1" x14ac:dyDescent="0.25">
      <c r="A39531" s="40"/>
      <c r="I39531" s="40"/>
    </row>
    <row r="39532" spans="1:9" hidden="1" x14ac:dyDescent="0.25">
      <c r="A39532" s="40"/>
      <c r="I39532" s="40"/>
    </row>
    <row r="39533" spans="1:9" hidden="1" x14ac:dyDescent="0.25">
      <c r="A39533" s="40"/>
      <c r="I39533" s="40"/>
    </row>
    <row r="39534" spans="1:9" hidden="1" x14ac:dyDescent="0.25">
      <c r="A39534" s="40"/>
      <c r="I39534" s="40"/>
    </row>
    <row r="39535" spans="1:9" hidden="1" x14ac:dyDescent="0.25">
      <c r="A39535" s="40"/>
      <c r="I39535" s="40"/>
    </row>
    <row r="39536" spans="1:9" hidden="1" x14ac:dyDescent="0.25">
      <c r="A39536" s="40"/>
      <c r="I39536" s="40"/>
    </row>
    <row r="39537" spans="1:9" hidden="1" x14ac:dyDescent="0.25">
      <c r="A39537" s="40"/>
      <c r="I39537" s="40"/>
    </row>
    <row r="39538" spans="1:9" hidden="1" x14ac:dyDescent="0.25">
      <c r="A39538" s="40"/>
      <c r="I39538" s="40"/>
    </row>
    <row r="39539" spans="1:9" hidden="1" x14ac:dyDescent="0.25">
      <c r="A39539" s="40"/>
      <c r="I39539" s="40"/>
    </row>
    <row r="39540" spans="1:9" hidden="1" x14ac:dyDescent="0.25">
      <c r="A39540" s="40"/>
      <c r="I39540" s="40"/>
    </row>
    <row r="39541" spans="1:9" hidden="1" x14ac:dyDescent="0.25">
      <c r="A39541" s="40"/>
      <c r="I39541" s="40"/>
    </row>
    <row r="39542" spans="1:9" hidden="1" x14ac:dyDescent="0.25">
      <c r="A39542" s="40"/>
      <c r="I39542" s="40"/>
    </row>
    <row r="39543" spans="1:9" hidden="1" x14ac:dyDescent="0.25">
      <c r="A39543" s="40"/>
      <c r="I39543" s="40"/>
    </row>
    <row r="39544" spans="1:9" hidden="1" x14ac:dyDescent="0.25">
      <c r="A39544" s="40"/>
      <c r="I39544" s="40"/>
    </row>
    <row r="39545" spans="1:9" hidden="1" x14ac:dyDescent="0.25">
      <c r="A39545" s="40"/>
      <c r="I39545" s="40"/>
    </row>
    <row r="39546" spans="1:9" hidden="1" x14ac:dyDescent="0.25">
      <c r="A39546" s="40"/>
      <c r="I39546" s="40"/>
    </row>
    <row r="39547" spans="1:9" hidden="1" x14ac:dyDescent="0.25">
      <c r="A39547" s="40"/>
      <c r="I39547" s="40"/>
    </row>
    <row r="39548" spans="1:9" hidden="1" x14ac:dyDescent="0.25">
      <c r="A39548" s="40"/>
      <c r="I39548" s="40"/>
    </row>
    <row r="39549" spans="1:9" hidden="1" x14ac:dyDescent="0.25">
      <c r="A39549" s="40"/>
      <c r="I39549" s="40"/>
    </row>
    <row r="39550" spans="1:9" hidden="1" x14ac:dyDescent="0.25">
      <c r="A39550" s="40"/>
      <c r="I39550" s="40"/>
    </row>
    <row r="39551" spans="1:9" hidden="1" x14ac:dyDescent="0.25">
      <c r="A39551" s="40"/>
      <c r="I39551" s="40"/>
    </row>
    <row r="39552" spans="1:9" hidden="1" x14ac:dyDescent="0.25">
      <c r="A39552" s="40"/>
      <c r="I39552" s="40"/>
    </row>
    <row r="39553" spans="1:9" hidden="1" x14ac:dyDescent="0.25">
      <c r="A39553" s="40"/>
      <c r="I39553" s="40"/>
    </row>
    <row r="39554" spans="1:9" hidden="1" x14ac:dyDescent="0.25">
      <c r="A39554" s="40"/>
      <c r="I39554" s="40"/>
    </row>
    <row r="39555" spans="1:9" hidden="1" x14ac:dyDescent="0.25">
      <c r="A39555" s="40"/>
      <c r="I39555" s="40"/>
    </row>
    <row r="39556" spans="1:9" hidden="1" x14ac:dyDescent="0.25">
      <c r="A39556" s="40"/>
      <c r="I39556" s="40"/>
    </row>
    <row r="39557" spans="1:9" hidden="1" x14ac:dyDescent="0.25">
      <c r="A39557" s="40"/>
      <c r="I39557" s="40"/>
    </row>
    <row r="39558" spans="1:9" hidden="1" x14ac:dyDescent="0.25">
      <c r="A39558" s="40"/>
      <c r="I39558" s="40"/>
    </row>
    <row r="39559" spans="1:9" hidden="1" x14ac:dyDescent="0.25">
      <c r="A39559" s="40"/>
      <c r="I39559" s="40"/>
    </row>
    <row r="39560" spans="1:9" hidden="1" x14ac:dyDescent="0.25">
      <c r="A39560" s="40"/>
      <c r="I39560" s="40"/>
    </row>
    <row r="39561" spans="1:9" hidden="1" x14ac:dyDescent="0.25">
      <c r="A39561" s="40"/>
      <c r="I39561" s="40"/>
    </row>
    <row r="39562" spans="1:9" hidden="1" x14ac:dyDescent="0.25">
      <c r="A39562" s="40"/>
      <c r="I39562" s="40"/>
    </row>
    <row r="39563" spans="1:9" hidden="1" x14ac:dyDescent="0.25">
      <c r="A39563" s="40"/>
      <c r="I39563" s="40"/>
    </row>
    <row r="39564" spans="1:9" hidden="1" x14ac:dyDescent="0.25">
      <c r="A39564" s="40"/>
      <c r="I39564" s="40"/>
    </row>
    <row r="39565" spans="1:9" hidden="1" x14ac:dyDescent="0.25">
      <c r="A39565" s="40"/>
      <c r="I39565" s="40"/>
    </row>
    <row r="39566" spans="1:9" hidden="1" x14ac:dyDescent="0.25">
      <c r="A39566" s="40"/>
      <c r="I39566" s="40"/>
    </row>
    <row r="39567" spans="1:9" hidden="1" x14ac:dyDescent="0.25">
      <c r="A39567" s="40"/>
      <c r="I39567" s="40"/>
    </row>
    <row r="39568" spans="1:9" hidden="1" x14ac:dyDescent="0.25">
      <c r="A39568" s="40"/>
      <c r="I39568" s="40"/>
    </row>
    <row r="39569" spans="1:9" hidden="1" x14ac:dyDescent="0.25">
      <c r="A39569" s="40"/>
      <c r="I39569" s="40"/>
    </row>
    <row r="39570" spans="1:9" hidden="1" x14ac:dyDescent="0.25">
      <c r="A39570" s="40"/>
      <c r="I39570" s="40"/>
    </row>
    <row r="39571" spans="1:9" hidden="1" x14ac:dyDescent="0.25">
      <c r="A39571" s="40"/>
      <c r="I39571" s="40"/>
    </row>
    <row r="39572" spans="1:9" hidden="1" x14ac:dyDescent="0.25">
      <c r="A39572" s="40"/>
      <c r="I39572" s="40"/>
    </row>
    <row r="39573" spans="1:9" hidden="1" x14ac:dyDescent="0.25">
      <c r="A39573" s="40"/>
      <c r="I39573" s="40"/>
    </row>
    <row r="39574" spans="1:9" hidden="1" x14ac:dyDescent="0.25">
      <c r="A39574" s="40"/>
      <c r="I39574" s="40"/>
    </row>
    <row r="39575" spans="1:9" hidden="1" x14ac:dyDescent="0.25">
      <c r="A39575" s="40"/>
      <c r="I39575" s="40"/>
    </row>
    <row r="39576" spans="1:9" hidden="1" x14ac:dyDescent="0.25">
      <c r="A39576" s="40"/>
      <c r="I39576" s="40"/>
    </row>
    <row r="39577" spans="1:9" hidden="1" x14ac:dyDescent="0.25">
      <c r="A39577" s="40"/>
      <c r="I39577" s="40"/>
    </row>
    <row r="39578" spans="1:9" hidden="1" x14ac:dyDescent="0.25">
      <c r="A39578" s="40"/>
      <c r="I39578" s="40"/>
    </row>
    <row r="39579" spans="1:9" hidden="1" x14ac:dyDescent="0.25">
      <c r="A39579" s="40"/>
      <c r="I39579" s="40"/>
    </row>
    <row r="39580" spans="1:9" hidden="1" x14ac:dyDescent="0.25">
      <c r="A39580" s="40"/>
      <c r="I39580" s="40"/>
    </row>
    <row r="39581" spans="1:9" hidden="1" x14ac:dyDescent="0.25">
      <c r="A39581" s="40"/>
      <c r="I39581" s="40"/>
    </row>
    <row r="39582" spans="1:9" hidden="1" x14ac:dyDescent="0.25">
      <c r="A39582" s="40"/>
      <c r="I39582" s="40"/>
    </row>
    <row r="39583" spans="1:9" hidden="1" x14ac:dyDescent="0.25">
      <c r="A39583" s="40"/>
      <c r="I39583" s="40"/>
    </row>
    <row r="39584" spans="1:9" hidden="1" x14ac:dyDescent="0.25">
      <c r="A39584" s="40"/>
      <c r="I39584" s="40"/>
    </row>
    <row r="39585" spans="1:9" hidden="1" x14ac:dyDescent="0.25">
      <c r="A39585" s="40"/>
      <c r="I39585" s="40"/>
    </row>
    <row r="39586" spans="1:9" hidden="1" x14ac:dyDescent="0.25">
      <c r="A39586" s="40"/>
      <c r="I39586" s="40"/>
    </row>
    <row r="39587" spans="1:9" hidden="1" x14ac:dyDescent="0.25">
      <c r="A39587" s="40"/>
      <c r="I39587" s="40"/>
    </row>
    <row r="39588" spans="1:9" hidden="1" x14ac:dyDescent="0.25">
      <c r="A39588" s="40"/>
      <c r="I39588" s="40"/>
    </row>
    <row r="39589" spans="1:9" hidden="1" x14ac:dyDescent="0.25">
      <c r="A39589" s="40"/>
      <c r="I39589" s="40"/>
    </row>
    <row r="39590" spans="1:9" hidden="1" x14ac:dyDescent="0.25">
      <c r="A39590" s="40"/>
      <c r="I39590" s="40"/>
    </row>
    <row r="39591" spans="1:9" hidden="1" x14ac:dyDescent="0.25">
      <c r="A39591" s="40"/>
      <c r="I39591" s="40"/>
    </row>
    <row r="39592" spans="1:9" hidden="1" x14ac:dyDescent="0.25">
      <c r="A39592" s="40"/>
      <c r="I39592" s="40"/>
    </row>
    <row r="39593" spans="1:9" hidden="1" x14ac:dyDescent="0.25">
      <c r="A39593" s="40"/>
      <c r="I39593" s="40"/>
    </row>
    <row r="39594" spans="1:9" hidden="1" x14ac:dyDescent="0.25">
      <c r="A39594" s="40"/>
      <c r="I39594" s="40"/>
    </row>
    <row r="39595" spans="1:9" hidden="1" x14ac:dyDescent="0.25">
      <c r="A39595" s="40"/>
      <c r="I39595" s="40"/>
    </row>
    <row r="39596" spans="1:9" hidden="1" x14ac:dyDescent="0.25">
      <c r="A39596" s="40"/>
      <c r="I39596" s="40"/>
    </row>
    <row r="39597" spans="1:9" hidden="1" x14ac:dyDescent="0.25">
      <c r="A39597" s="40"/>
      <c r="I39597" s="40"/>
    </row>
    <row r="39598" spans="1:9" hidden="1" x14ac:dyDescent="0.25">
      <c r="A39598" s="40"/>
      <c r="I39598" s="40"/>
    </row>
    <row r="39599" spans="1:9" hidden="1" x14ac:dyDescent="0.25">
      <c r="A39599" s="40"/>
      <c r="I39599" s="40"/>
    </row>
    <row r="39600" spans="1:9" hidden="1" x14ac:dyDescent="0.25">
      <c r="A39600" s="40"/>
      <c r="I39600" s="40"/>
    </row>
    <row r="39601" spans="1:9" hidden="1" x14ac:dyDescent="0.25">
      <c r="A39601" s="40"/>
      <c r="I39601" s="40"/>
    </row>
    <row r="39602" spans="1:9" hidden="1" x14ac:dyDescent="0.25">
      <c r="A39602" s="40"/>
      <c r="I39602" s="40"/>
    </row>
    <row r="39603" spans="1:9" hidden="1" x14ac:dyDescent="0.25">
      <c r="A39603" s="40"/>
      <c r="I39603" s="40"/>
    </row>
    <row r="39604" spans="1:9" hidden="1" x14ac:dyDescent="0.25">
      <c r="A39604" s="40"/>
      <c r="I39604" s="40"/>
    </row>
    <row r="39605" spans="1:9" hidden="1" x14ac:dyDescent="0.25">
      <c r="A39605" s="40"/>
      <c r="I39605" s="40"/>
    </row>
    <row r="39606" spans="1:9" hidden="1" x14ac:dyDescent="0.25">
      <c r="A39606" s="40"/>
      <c r="I39606" s="40"/>
    </row>
    <row r="39607" spans="1:9" hidden="1" x14ac:dyDescent="0.25">
      <c r="A39607" s="40"/>
      <c r="I39607" s="40"/>
    </row>
    <row r="39608" spans="1:9" hidden="1" x14ac:dyDescent="0.25">
      <c r="A39608" s="40"/>
      <c r="I39608" s="40"/>
    </row>
    <row r="39609" spans="1:9" hidden="1" x14ac:dyDescent="0.25">
      <c r="A39609" s="40"/>
      <c r="I39609" s="40"/>
    </row>
    <row r="39610" spans="1:9" hidden="1" x14ac:dyDescent="0.25">
      <c r="A39610" s="40"/>
      <c r="I39610" s="40"/>
    </row>
    <row r="39611" spans="1:9" hidden="1" x14ac:dyDescent="0.25">
      <c r="A39611" s="40"/>
      <c r="I39611" s="40"/>
    </row>
    <row r="39612" spans="1:9" hidden="1" x14ac:dyDescent="0.25">
      <c r="A39612" s="40"/>
      <c r="I39612" s="40"/>
    </row>
    <row r="39613" spans="1:9" hidden="1" x14ac:dyDescent="0.25">
      <c r="A39613" s="40"/>
      <c r="I39613" s="40"/>
    </row>
    <row r="39614" spans="1:9" hidden="1" x14ac:dyDescent="0.25">
      <c r="A39614" s="40"/>
      <c r="I39614" s="40"/>
    </row>
    <row r="39615" spans="1:9" hidden="1" x14ac:dyDescent="0.25">
      <c r="A39615" s="40"/>
      <c r="I39615" s="40"/>
    </row>
    <row r="39616" spans="1:9" hidden="1" x14ac:dyDescent="0.25">
      <c r="A39616" s="40"/>
      <c r="I39616" s="40"/>
    </row>
    <row r="39617" spans="1:9" hidden="1" x14ac:dyDescent="0.25">
      <c r="A39617" s="40"/>
      <c r="I39617" s="40"/>
    </row>
    <row r="39618" spans="1:9" hidden="1" x14ac:dyDescent="0.25">
      <c r="A39618" s="40"/>
      <c r="I39618" s="40"/>
    </row>
    <row r="39619" spans="1:9" hidden="1" x14ac:dyDescent="0.25">
      <c r="A39619" s="40"/>
      <c r="I39619" s="40"/>
    </row>
    <row r="39620" spans="1:9" hidden="1" x14ac:dyDescent="0.25">
      <c r="A39620" s="40"/>
      <c r="I39620" s="40"/>
    </row>
    <row r="39621" spans="1:9" hidden="1" x14ac:dyDescent="0.25">
      <c r="A39621" s="40"/>
      <c r="I39621" s="40"/>
    </row>
    <row r="39622" spans="1:9" hidden="1" x14ac:dyDescent="0.25">
      <c r="A39622" s="40"/>
      <c r="I39622" s="40"/>
    </row>
    <row r="39623" spans="1:9" hidden="1" x14ac:dyDescent="0.25">
      <c r="A39623" s="40"/>
      <c r="I39623" s="40"/>
    </row>
    <row r="39624" spans="1:9" hidden="1" x14ac:dyDescent="0.25">
      <c r="A39624" s="40"/>
      <c r="I39624" s="40"/>
    </row>
    <row r="39625" spans="1:9" hidden="1" x14ac:dyDescent="0.25">
      <c r="A39625" s="40"/>
      <c r="I39625" s="40"/>
    </row>
    <row r="39626" spans="1:9" hidden="1" x14ac:dyDescent="0.25">
      <c r="A39626" s="40"/>
      <c r="I39626" s="40"/>
    </row>
    <row r="39627" spans="1:9" hidden="1" x14ac:dyDescent="0.25">
      <c r="A39627" s="40"/>
      <c r="I39627" s="40"/>
    </row>
    <row r="39628" spans="1:9" hidden="1" x14ac:dyDescent="0.25">
      <c r="A39628" s="40"/>
      <c r="I39628" s="40"/>
    </row>
    <row r="39629" spans="1:9" hidden="1" x14ac:dyDescent="0.25">
      <c r="A39629" s="40"/>
      <c r="I39629" s="40"/>
    </row>
    <row r="39630" spans="1:9" hidden="1" x14ac:dyDescent="0.25">
      <c r="A39630" s="40"/>
      <c r="I39630" s="40"/>
    </row>
    <row r="39631" spans="1:9" hidden="1" x14ac:dyDescent="0.25">
      <c r="A39631" s="40"/>
      <c r="I39631" s="40"/>
    </row>
    <row r="39632" spans="1:9" hidden="1" x14ac:dyDescent="0.25">
      <c r="A39632" s="40"/>
      <c r="I39632" s="40"/>
    </row>
    <row r="39633" spans="1:9" hidden="1" x14ac:dyDescent="0.25">
      <c r="A39633" s="40"/>
      <c r="I39633" s="40"/>
    </row>
    <row r="39634" spans="1:9" hidden="1" x14ac:dyDescent="0.25">
      <c r="A39634" s="40"/>
      <c r="I39634" s="40"/>
    </row>
    <row r="39635" spans="1:9" hidden="1" x14ac:dyDescent="0.25">
      <c r="A39635" s="40"/>
      <c r="I39635" s="40"/>
    </row>
    <row r="39636" spans="1:9" hidden="1" x14ac:dyDescent="0.25">
      <c r="A39636" s="40"/>
      <c r="I39636" s="40"/>
    </row>
    <row r="39637" spans="1:9" hidden="1" x14ac:dyDescent="0.25">
      <c r="A39637" s="40"/>
      <c r="I39637" s="40"/>
    </row>
    <row r="39638" spans="1:9" hidden="1" x14ac:dyDescent="0.25">
      <c r="A39638" s="40"/>
      <c r="I39638" s="40"/>
    </row>
    <row r="39639" spans="1:9" hidden="1" x14ac:dyDescent="0.25">
      <c r="A39639" s="40"/>
      <c r="I39639" s="40"/>
    </row>
    <row r="39640" spans="1:9" hidden="1" x14ac:dyDescent="0.25">
      <c r="A39640" s="40"/>
      <c r="I39640" s="40"/>
    </row>
    <row r="39641" spans="1:9" hidden="1" x14ac:dyDescent="0.25">
      <c r="A39641" s="40"/>
      <c r="I39641" s="40"/>
    </row>
    <row r="39642" spans="1:9" hidden="1" x14ac:dyDescent="0.25">
      <c r="A39642" s="40"/>
      <c r="I39642" s="40"/>
    </row>
    <row r="39643" spans="1:9" hidden="1" x14ac:dyDescent="0.25">
      <c r="A39643" s="40"/>
      <c r="I39643" s="40"/>
    </row>
    <row r="39644" spans="1:9" hidden="1" x14ac:dyDescent="0.25">
      <c r="A39644" s="40"/>
      <c r="I39644" s="40"/>
    </row>
    <row r="39645" spans="1:9" hidden="1" x14ac:dyDescent="0.25">
      <c r="A39645" s="40"/>
      <c r="I39645" s="40"/>
    </row>
    <row r="39646" spans="1:9" hidden="1" x14ac:dyDescent="0.25">
      <c r="A39646" s="40"/>
      <c r="I39646" s="40"/>
    </row>
    <row r="39647" spans="1:9" hidden="1" x14ac:dyDescent="0.25">
      <c r="A39647" s="40"/>
      <c r="I39647" s="40"/>
    </row>
    <row r="39648" spans="1:9" hidden="1" x14ac:dyDescent="0.25">
      <c r="A39648" s="40"/>
      <c r="I39648" s="40"/>
    </row>
    <row r="39649" spans="1:9" hidden="1" x14ac:dyDescent="0.25">
      <c r="A39649" s="40"/>
      <c r="I39649" s="40"/>
    </row>
    <row r="39650" spans="1:9" hidden="1" x14ac:dyDescent="0.25">
      <c r="A39650" s="40"/>
      <c r="I39650" s="40"/>
    </row>
    <row r="39651" spans="1:9" hidden="1" x14ac:dyDescent="0.25">
      <c r="A39651" s="40"/>
      <c r="I39651" s="40"/>
    </row>
    <row r="39652" spans="1:9" hidden="1" x14ac:dyDescent="0.25">
      <c r="A39652" s="40"/>
      <c r="I39652" s="40"/>
    </row>
    <row r="39653" spans="1:9" hidden="1" x14ac:dyDescent="0.25">
      <c r="A39653" s="40"/>
      <c r="I39653" s="40"/>
    </row>
    <row r="39654" spans="1:9" hidden="1" x14ac:dyDescent="0.25">
      <c r="A39654" s="40"/>
      <c r="I39654" s="40"/>
    </row>
    <row r="39655" spans="1:9" hidden="1" x14ac:dyDescent="0.25">
      <c r="A39655" s="40"/>
      <c r="I39655" s="40"/>
    </row>
    <row r="39656" spans="1:9" hidden="1" x14ac:dyDescent="0.25">
      <c r="A39656" s="40"/>
      <c r="I39656" s="40"/>
    </row>
    <row r="39657" spans="1:9" hidden="1" x14ac:dyDescent="0.25">
      <c r="A39657" s="40"/>
      <c r="I39657" s="40"/>
    </row>
    <row r="39658" spans="1:9" hidden="1" x14ac:dyDescent="0.25">
      <c r="A39658" s="40"/>
      <c r="I39658" s="40"/>
    </row>
    <row r="39659" spans="1:9" hidden="1" x14ac:dyDescent="0.25">
      <c r="A39659" s="40"/>
      <c r="I39659" s="40"/>
    </row>
    <row r="39660" spans="1:9" hidden="1" x14ac:dyDescent="0.25">
      <c r="A39660" s="40"/>
      <c r="I39660" s="40"/>
    </row>
    <row r="39661" spans="1:9" hidden="1" x14ac:dyDescent="0.25">
      <c r="A39661" s="40"/>
      <c r="I39661" s="40"/>
    </row>
    <row r="39662" spans="1:9" hidden="1" x14ac:dyDescent="0.25">
      <c r="A39662" s="40"/>
      <c r="I39662" s="40"/>
    </row>
    <row r="39663" spans="1:9" hidden="1" x14ac:dyDescent="0.25">
      <c r="A39663" s="40"/>
      <c r="I39663" s="40"/>
    </row>
    <row r="39664" spans="1:9" hidden="1" x14ac:dyDescent="0.25">
      <c r="A39664" s="40"/>
      <c r="I39664" s="40"/>
    </row>
    <row r="39665" spans="1:9" hidden="1" x14ac:dyDescent="0.25">
      <c r="A39665" s="40"/>
      <c r="I39665" s="40"/>
    </row>
    <row r="39666" spans="1:9" hidden="1" x14ac:dyDescent="0.25">
      <c r="A39666" s="40"/>
      <c r="I39666" s="40"/>
    </row>
    <row r="39667" spans="1:9" hidden="1" x14ac:dyDescent="0.25">
      <c r="A39667" s="40"/>
      <c r="I39667" s="40"/>
    </row>
    <row r="39668" spans="1:9" hidden="1" x14ac:dyDescent="0.25">
      <c r="A39668" s="40"/>
      <c r="I39668" s="40"/>
    </row>
    <row r="39669" spans="1:9" hidden="1" x14ac:dyDescent="0.25">
      <c r="A39669" s="40"/>
      <c r="I39669" s="40"/>
    </row>
    <row r="39670" spans="1:9" hidden="1" x14ac:dyDescent="0.25">
      <c r="A39670" s="40"/>
      <c r="I39670" s="40"/>
    </row>
    <row r="39671" spans="1:9" hidden="1" x14ac:dyDescent="0.25">
      <c r="A39671" s="40"/>
      <c r="I39671" s="40"/>
    </row>
    <row r="39672" spans="1:9" hidden="1" x14ac:dyDescent="0.25">
      <c r="A39672" s="40"/>
      <c r="I39672" s="40"/>
    </row>
    <row r="39673" spans="1:9" hidden="1" x14ac:dyDescent="0.25">
      <c r="A39673" s="40"/>
      <c r="I39673" s="40"/>
    </row>
    <row r="39674" spans="1:9" hidden="1" x14ac:dyDescent="0.25">
      <c r="A39674" s="40"/>
      <c r="I39674" s="40"/>
    </row>
    <row r="39675" spans="1:9" hidden="1" x14ac:dyDescent="0.25">
      <c r="A39675" s="40"/>
      <c r="I39675" s="40"/>
    </row>
    <row r="39676" spans="1:9" hidden="1" x14ac:dyDescent="0.25">
      <c r="A39676" s="40"/>
      <c r="I39676" s="40"/>
    </row>
    <row r="39677" spans="1:9" hidden="1" x14ac:dyDescent="0.25">
      <c r="A39677" s="40"/>
      <c r="I39677" s="40"/>
    </row>
    <row r="39678" spans="1:9" hidden="1" x14ac:dyDescent="0.25">
      <c r="A39678" s="40"/>
      <c r="I39678" s="40"/>
    </row>
    <row r="39679" spans="1:9" hidden="1" x14ac:dyDescent="0.25">
      <c r="A39679" s="40"/>
      <c r="I39679" s="40"/>
    </row>
    <row r="39680" spans="1:9" hidden="1" x14ac:dyDescent="0.25">
      <c r="A39680" s="40"/>
      <c r="I39680" s="40"/>
    </row>
    <row r="39681" spans="1:9" hidden="1" x14ac:dyDescent="0.25">
      <c r="A39681" s="40"/>
      <c r="I39681" s="40"/>
    </row>
    <row r="39682" spans="1:9" hidden="1" x14ac:dyDescent="0.25">
      <c r="A39682" s="40"/>
      <c r="I39682" s="40"/>
    </row>
    <row r="39683" spans="1:9" hidden="1" x14ac:dyDescent="0.25">
      <c r="A39683" s="40"/>
      <c r="I39683" s="40"/>
    </row>
    <row r="39684" spans="1:9" hidden="1" x14ac:dyDescent="0.25">
      <c r="A39684" s="40"/>
      <c r="I39684" s="40"/>
    </row>
    <row r="39685" spans="1:9" hidden="1" x14ac:dyDescent="0.25">
      <c r="A39685" s="40"/>
      <c r="I39685" s="40"/>
    </row>
    <row r="39686" spans="1:9" hidden="1" x14ac:dyDescent="0.25">
      <c r="A39686" s="40"/>
      <c r="I39686" s="40"/>
    </row>
    <row r="39687" spans="1:9" hidden="1" x14ac:dyDescent="0.25">
      <c r="A39687" s="40"/>
      <c r="I39687" s="40"/>
    </row>
    <row r="39688" spans="1:9" hidden="1" x14ac:dyDescent="0.25">
      <c r="A39688" s="40"/>
      <c r="I39688" s="40"/>
    </row>
    <row r="39689" spans="1:9" hidden="1" x14ac:dyDescent="0.25">
      <c r="A39689" s="40"/>
      <c r="I39689" s="40"/>
    </row>
    <row r="39690" spans="1:9" hidden="1" x14ac:dyDescent="0.25">
      <c r="A39690" s="40"/>
      <c r="I39690" s="40"/>
    </row>
    <row r="39691" spans="1:9" hidden="1" x14ac:dyDescent="0.25">
      <c r="A39691" s="40"/>
      <c r="I39691" s="40"/>
    </row>
    <row r="39692" spans="1:9" hidden="1" x14ac:dyDescent="0.25">
      <c r="A39692" s="40"/>
      <c r="I39692" s="40"/>
    </row>
    <row r="39693" spans="1:9" hidden="1" x14ac:dyDescent="0.25">
      <c r="A39693" s="40"/>
      <c r="I39693" s="40"/>
    </row>
    <row r="39694" spans="1:9" hidden="1" x14ac:dyDescent="0.25">
      <c r="A39694" s="40"/>
      <c r="I39694" s="40"/>
    </row>
    <row r="39695" spans="1:9" hidden="1" x14ac:dyDescent="0.25">
      <c r="A39695" s="40"/>
      <c r="I39695" s="40"/>
    </row>
    <row r="39696" spans="1:9" hidden="1" x14ac:dyDescent="0.25">
      <c r="A39696" s="40"/>
      <c r="I39696" s="40"/>
    </row>
    <row r="39697" spans="1:9" hidden="1" x14ac:dyDescent="0.25">
      <c r="A39697" s="40"/>
      <c r="I39697" s="40"/>
    </row>
    <row r="39698" spans="1:9" hidden="1" x14ac:dyDescent="0.25">
      <c r="A39698" s="40"/>
      <c r="I39698" s="40"/>
    </row>
    <row r="39699" spans="1:9" hidden="1" x14ac:dyDescent="0.25">
      <c r="A39699" s="40"/>
      <c r="I39699" s="40"/>
    </row>
    <row r="39700" spans="1:9" hidden="1" x14ac:dyDescent="0.25">
      <c r="A39700" s="40"/>
      <c r="I39700" s="40"/>
    </row>
    <row r="39701" spans="1:9" hidden="1" x14ac:dyDescent="0.25">
      <c r="A39701" s="40"/>
      <c r="I39701" s="40"/>
    </row>
    <row r="39702" spans="1:9" hidden="1" x14ac:dyDescent="0.25">
      <c r="A39702" s="40"/>
      <c r="I39702" s="40"/>
    </row>
    <row r="39703" spans="1:9" hidden="1" x14ac:dyDescent="0.25">
      <c r="A39703" s="40"/>
      <c r="I39703" s="40"/>
    </row>
    <row r="39704" spans="1:9" hidden="1" x14ac:dyDescent="0.25">
      <c r="A39704" s="40"/>
      <c r="I39704" s="40"/>
    </row>
    <row r="39705" spans="1:9" hidden="1" x14ac:dyDescent="0.25">
      <c r="A39705" s="40"/>
      <c r="I39705" s="40"/>
    </row>
    <row r="39706" spans="1:9" hidden="1" x14ac:dyDescent="0.25">
      <c r="A39706" s="40"/>
      <c r="I39706" s="40"/>
    </row>
    <row r="39707" spans="1:9" hidden="1" x14ac:dyDescent="0.25">
      <c r="A39707" s="40"/>
      <c r="I39707" s="40"/>
    </row>
    <row r="39708" spans="1:9" hidden="1" x14ac:dyDescent="0.25">
      <c r="A39708" s="40"/>
      <c r="I39708" s="40"/>
    </row>
    <row r="39709" spans="1:9" hidden="1" x14ac:dyDescent="0.25">
      <c r="A39709" s="40"/>
      <c r="I39709" s="40"/>
    </row>
    <row r="39710" spans="1:9" hidden="1" x14ac:dyDescent="0.25">
      <c r="A39710" s="40"/>
      <c r="I39710" s="40"/>
    </row>
    <row r="39711" spans="1:9" hidden="1" x14ac:dyDescent="0.25">
      <c r="A39711" s="40"/>
      <c r="I39711" s="40"/>
    </row>
    <row r="39712" spans="1:9" hidden="1" x14ac:dyDescent="0.25">
      <c r="A39712" s="40"/>
      <c r="I39712" s="40"/>
    </row>
    <row r="39713" spans="1:9" hidden="1" x14ac:dyDescent="0.25">
      <c r="A39713" s="40"/>
      <c r="I39713" s="40"/>
    </row>
    <row r="39714" spans="1:9" hidden="1" x14ac:dyDescent="0.25">
      <c r="A39714" s="40"/>
      <c r="I39714" s="40"/>
    </row>
    <row r="39715" spans="1:9" hidden="1" x14ac:dyDescent="0.25">
      <c r="A39715" s="40"/>
      <c r="I39715" s="40"/>
    </row>
    <row r="39716" spans="1:9" hidden="1" x14ac:dyDescent="0.25">
      <c r="A39716" s="40"/>
      <c r="I39716" s="40"/>
    </row>
    <row r="39717" spans="1:9" hidden="1" x14ac:dyDescent="0.25">
      <c r="A39717" s="40"/>
      <c r="I39717" s="40"/>
    </row>
    <row r="39718" spans="1:9" hidden="1" x14ac:dyDescent="0.25">
      <c r="A39718" s="40"/>
      <c r="I39718" s="40"/>
    </row>
    <row r="39719" spans="1:9" hidden="1" x14ac:dyDescent="0.25">
      <c r="A39719" s="40"/>
      <c r="I39719" s="40"/>
    </row>
    <row r="39720" spans="1:9" hidden="1" x14ac:dyDescent="0.25">
      <c r="A39720" s="40"/>
      <c r="I39720" s="40"/>
    </row>
    <row r="39721" spans="1:9" hidden="1" x14ac:dyDescent="0.25">
      <c r="A39721" s="40"/>
      <c r="I39721" s="40"/>
    </row>
    <row r="39722" spans="1:9" hidden="1" x14ac:dyDescent="0.25">
      <c r="A39722" s="40"/>
      <c r="I39722" s="40"/>
    </row>
    <row r="39723" spans="1:9" hidden="1" x14ac:dyDescent="0.25">
      <c r="A39723" s="40"/>
      <c r="I39723" s="40"/>
    </row>
    <row r="39724" spans="1:9" hidden="1" x14ac:dyDescent="0.25">
      <c r="A39724" s="40"/>
      <c r="I39724" s="40"/>
    </row>
    <row r="39725" spans="1:9" hidden="1" x14ac:dyDescent="0.25">
      <c r="A39725" s="40"/>
      <c r="I39725" s="40"/>
    </row>
    <row r="39726" spans="1:9" hidden="1" x14ac:dyDescent="0.25">
      <c r="A39726" s="40"/>
      <c r="I39726" s="40"/>
    </row>
    <row r="39727" spans="1:9" hidden="1" x14ac:dyDescent="0.25">
      <c r="A39727" s="40"/>
      <c r="I39727" s="40"/>
    </row>
    <row r="39728" spans="1:9" hidden="1" x14ac:dyDescent="0.25">
      <c r="A39728" s="40"/>
      <c r="I39728" s="40"/>
    </row>
    <row r="39729" spans="1:9" hidden="1" x14ac:dyDescent="0.25">
      <c r="A39729" s="40"/>
      <c r="I39729" s="40"/>
    </row>
    <row r="39730" spans="1:9" hidden="1" x14ac:dyDescent="0.25">
      <c r="A39730" s="40"/>
      <c r="I39730" s="40"/>
    </row>
    <row r="39731" spans="1:9" hidden="1" x14ac:dyDescent="0.25">
      <c r="A39731" s="40"/>
      <c r="I39731" s="40"/>
    </row>
    <row r="39732" spans="1:9" hidden="1" x14ac:dyDescent="0.25">
      <c r="A39732" s="40"/>
      <c r="I39732" s="40"/>
    </row>
    <row r="39733" spans="1:9" hidden="1" x14ac:dyDescent="0.25">
      <c r="A39733" s="40"/>
      <c r="I39733" s="40"/>
    </row>
    <row r="39734" spans="1:9" hidden="1" x14ac:dyDescent="0.25">
      <c r="A39734" s="40"/>
      <c r="I39734" s="40"/>
    </row>
    <row r="39735" spans="1:9" hidden="1" x14ac:dyDescent="0.25">
      <c r="A39735" s="40"/>
      <c r="I39735" s="40"/>
    </row>
    <row r="39736" spans="1:9" hidden="1" x14ac:dyDescent="0.25">
      <c r="A39736" s="40"/>
      <c r="I39736" s="40"/>
    </row>
    <row r="39737" spans="1:9" hidden="1" x14ac:dyDescent="0.25">
      <c r="A39737" s="40"/>
      <c r="I39737" s="40"/>
    </row>
    <row r="39738" spans="1:9" hidden="1" x14ac:dyDescent="0.25">
      <c r="A39738" s="40"/>
      <c r="I39738" s="40"/>
    </row>
    <row r="39739" spans="1:9" hidden="1" x14ac:dyDescent="0.25">
      <c r="A39739" s="40"/>
      <c r="I39739" s="40"/>
    </row>
    <row r="39740" spans="1:9" hidden="1" x14ac:dyDescent="0.25">
      <c r="A39740" s="40"/>
      <c r="I39740" s="40"/>
    </row>
    <row r="39741" spans="1:9" hidden="1" x14ac:dyDescent="0.25">
      <c r="A39741" s="40"/>
      <c r="I39741" s="40"/>
    </row>
    <row r="39742" spans="1:9" hidden="1" x14ac:dyDescent="0.25">
      <c r="A39742" s="40"/>
      <c r="I39742" s="40"/>
    </row>
    <row r="39743" spans="1:9" hidden="1" x14ac:dyDescent="0.25">
      <c r="A39743" s="40"/>
      <c r="I39743" s="40"/>
    </row>
    <row r="39744" spans="1:9" hidden="1" x14ac:dyDescent="0.25">
      <c r="A39744" s="40"/>
      <c r="I39744" s="40"/>
    </row>
    <row r="39745" spans="1:9" hidden="1" x14ac:dyDescent="0.25">
      <c r="A39745" s="40"/>
      <c r="I39745" s="40"/>
    </row>
    <row r="39746" spans="1:9" hidden="1" x14ac:dyDescent="0.25">
      <c r="A39746" s="40"/>
      <c r="I39746" s="40"/>
    </row>
    <row r="39747" spans="1:9" hidden="1" x14ac:dyDescent="0.25">
      <c r="A39747" s="40"/>
      <c r="I39747" s="40"/>
    </row>
    <row r="39748" spans="1:9" hidden="1" x14ac:dyDescent="0.25">
      <c r="A39748" s="40"/>
      <c r="I39748" s="40"/>
    </row>
    <row r="39749" spans="1:9" hidden="1" x14ac:dyDescent="0.25">
      <c r="A39749" s="40"/>
      <c r="I39749" s="40"/>
    </row>
    <row r="39750" spans="1:9" hidden="1" x14ac:dyDescent="0.25">
      <c r="A39750" s="40"/>
      <c r="I39750" s="40"/>
    </row>
    <row r="39751" spans="1:9" hidden="1" x14ac:dyDescent="0.25">
      <c r="A39751" s="40"/>
      <c r="I39751" s="40"/>
    </row>
    <row r="39752" spans="1:9" hidden="1" x14ac:dyDescent="0.25">
      <c r="A39752" s="40"/>
      <c r="I39752" s="40"/>
    </row>
    <row r="39753" spans="1:9" hidden="1" x14ac:dyDescent="0.25">
      <c r="A39753" s="40"/>
      <c r="I39753" s="40"/>
    </row>
    <row r="39754" spans="1:9" hidden="1" x14ac:dyDescent="0.25">
      <c r="A39754" s="40"/>
      <c r="I39754" s="40"/>
    </row>
    <row r="39755" spans="1:9" hidden="1" x14ac:dyDescent="0.25">
      <c r="A39755" s="40"/>
      <c r="I39755" s="40"/>
    </row>
    <row r="39756" spans="1:9" hidden="1" x14ac:dyDescent="0.25">
      <c r="A39756" s="40"/>
      <c r="I39756" s="40"/>
    </row>
    <row r="39757" spans="1:9" hidden="1" x14ac:dyDescent="0.25">
      <c r="A39757" s="40"/>
      <c r="I39757" s="40"/>
    </row>
    <row r="39758" spans="1:9" hidden="1" x14ac:dyDescent="0.25">
      <c r="A39758" s="40"/>
      <c r="I39758" s="40"/>
    </row>
    <row r="39759" spans="1:9" hidden="1" x14ac:dyDescent="0.25">
      <c r="A39759" s="40"/>
      <c r="I39759" s="40"/>
    </row>
    <row r="39760" spans="1:9" hidden="1" x14ac:dyDescent="0.25">
      <c r="A39760" s="40"/>
      <c r="I39760" s="40"/>
    </row>
    <row r="39761" spans="1:9" hidden="1" x14ac:dyDescent="0.25">
      <c r="A39761" s="40"/>
      <c r="I39761" s="40"/>
    </row>
    <row r="39762" spans="1:9" hidden="1" x14ac:dyDescent="0.25">
      <c r="A39762" s="40"/>
      <c r="I39762" s="40"/>
    </row>
    <row r="39763" spans="1:9" hidden="1" x14ac:dyDescent="0.25">
      <c r="A39763" s="40"/>
      <c r="I39763" s="40"/>
    </row>
    <row r="39764" spans="1:9" hidden="1" x14ac:dyDescent="0.25">
      <c r="A39764" s="40"/>
      <c r="I39764" s="40"/>
    </row>
    <row r="39765" spans="1:9" hidden="1" x14ac:dyDescent="0.25">
      <c r="A39765" s="40"/>
      <c r="I39765" s="40"/>
    </row>
    <row r="39766" spans="1:9" hidden="1" x14ac:dyDescent="0.25">
      <c r="A39766" s="40"/>
      <c r="I39766" s="40"/>
    </row>
    <row r="39767" spans="1:9" hidden="1" x14ac:dyDescent="0.25">
      <c r="A39767" s="40"/>
      <c r="I39767" s="40"/>
    </row>
    <row r="39768" spans="1:9" hidden="1" x14ac:dyDescent="0.25">
      <c r="A39768" s="40"/>
      <c r="I39768" s="40"/>
    </row>
    <row r="39769" spans="1:9" hidden="1" x14ac:dyDescent="0.25">
      <c r="A39769" s="40"/>
      <c r="I39769" s="40"/>
    </row>
    <row r="39770" spans="1:9" hidden="1" x14ac:dyDescent="0.25">
      <c r="A39770" s="40"/>
      <c r="I39770" s="40"/>
    </row>
    <row r="39771" spans="1:9" hidden="1" x14ac:dyDescent="0.25">
      <c r="A39771" s="40"/>
      <c r="I39771" s="40"/>
    </row>
    <row r="39772" spans="1:9" hidden="1" x14ac:dyDescent="0.25">
      <c r="A39772" s="40"/>
      <c r="I39772" s="40"/>
    </row>
    <row r="39773" spans="1:9" hidden="1" x14ac:dyDescent="0.25">
      <c r="A39773" s="40"/>
      <c r="I39773" s="40"/>
    </row>
    <row r="39774" spans="1:9" hidden="1" x14ac:dyDescent="0.25">
      <c r="A39774" s="40"/>
      <c r="I39774" s="40"/>
    </row>
    <row r="39775" spans="1:9" hidden="1" x14ac:dyDescent="0.25">
      <c r="A39775" s="40"/>
      <c r="I39775" s="40"/>
    </row>
    <row r="39776" spans="1:9" hidden="1" x14ac:dyDescent="0.25">
      <c r="A39776" s="40"/>
      <c r="I39776" s="40"/>
    </row>
    <row r="39777" spans="1:9" hidden="1" x14ac:dyDescent="0.25">
      <c r="A39777" s="40"/>
      <c r="I39777" s="40"/>
    </row>
    <row r="39778" spans="1:9" hidden="1" x14ac:dyDescent="0.25">
      <c r="A39778" s="40"/>
      <c r="I39778" s="40"/>
    </row>
    <row r="39779" spans="1:9" hidden="1" x14ac:dyDescent="0.25">
      <c r="A39779" s="40"/>
      <c r="I39779" s="40"/>
    </row>
    <row r="39780" spans="1:9" hidden="1" x14ac:dyDescent="0.25">
      <c r="A39780" s="40"/>
      <c r="I39780" s="40"/>
    </row>
    <row r="39781" spans="1:9" hidden="1" x14ac:dyDescent="0.25">
      <c r="A39781" s="40"/>
      <c r="I39781" s="40"/>
    </row>
    <row r="39782" spans="1:9" hidden="1" x14ac:dyDescent="0.25">
      <c r="A39782" s="40"/>
      <c r="I39782" s="40"/>
    </row>
    <row r="39783" spans="1:9" hidden="1" x14ac:dyDescent="0.25">
      <c r="A39783" s="40"/>
      <c r="I39783" s="40"/>
    </row>
    <row r="39784" spans="1:9" hidden="1" x14ac:dyDescent="0.25">
      <c r="A39784" s="40"/>
      <c r="I39784" s="40"/>
    </row>
    <row r="39785" spans="1:9" hidden="1" x14ac:dyDescent="0.25">
      <c r="A39785" s="40"/>
      <c r="I39785" s="40"/>
    </row>
    <row r="39786" spans="1:9" hidden="1" x14ac:dyDescent="0.25">
      <c r="A39786" s="40"/>
      <c r="I39786" s="40"/>
    </row>
    <row r="39787" spans="1:9" hidden="1" x14ac:dyDescent="0.25">
      <c r="A39787" s="40"/>
      <c r="I39787" s="40"/>
    </row>
    <row r="39788" spans="1:9" hidden="1" x14ac:dyDescent="0.25">
      <c r="A39788" s="40"/>
      <c r="I39788" s="40"/>
    </row>
    <row r="39789" spans="1:9" hidden="1" x14ac:dyDescent="0.25">
      <c r="A39789" s="40"/>
      <c r="I39789" s="40"/>
    </row>
    <row r="39790" spans="1:9" hidden="1" x14ac:dyDescent="0.25">
      <c r="A39790" s="40"/>
      <c r="I39790" s="40"/>
    </row>
    <row r="39791" spans="1:9" hidden="1" x14ac:dyDescent="0.25">
      <c r="A39791" s="40"/>
      <c r="I39791" s="40"/>
    </row>
    <row r="39792" spans="1:9" hidden="1" x14ac:dyDescent="0.25">
      <c r="A39792" s="40"/>
      <c r="I39792" s="40"/>
    </row>
    <row r="39793" spans="1:9" hidden="1" x14ac:dyDescent="0.25">
      <c r="A39793" s="40"/>
      <c r="I39793" s="40"/>
    </row>
    <row r="39794" spans="1:9" hidden="1" x14ac:dyDescent="0.25">
      <c r="A39794" s="40"/>
      <c r="I39794" s="40"/>
    </row>
    <row r="39795" spans="1:9" hidden="1" x14ac:dyDescent="0.25">
      <c r="A39795" s="40"/>
      <c r="I39795" s="40"/>
    </row>
    <row r="39796" spans="1:9" hidden="1" x14ac:dyDescent="0.25">
      <c r="A39796" s="40"/>
      <c r="I39796" s="40"/>
    </row>
    <row r="39797" spans="1:9" hidden="1" x14ac:dyDescent="0.25">
      <c r="A39797" s="40"/>
      <c r="I39797" s="40"/>
    </row>
    <row r="39798" spans="1:9" hidden="1" x14ac:dyDescent="0.25">
      <c r="A39798" s="40"/>
      <c r="I39798" s="40"/>
    </row>
    <row r="39799" spans="1:9" hidden="1" x14ac:dyDescent="0.25">
      <c r="A39799" s="40"/>
      <c r="I39799" s="40"/>
    </row>
    <row r="39800" spans="1:9" hidden="1" x14ac:dyDescent="0.25">
      <c r="A39800" s="40"/>
      <c r="I39800" s="40"/>
    </row>
    <row r="39801" spans="1:9" hidden="1" x14ac:dyDescent="0.25">
      <c r="A39801" s="40"/>
      <c r="I39801" s="40"/>
    </row>
    <row r="39802" spans="1:9" hidden="1" x14ac:dyDescent="0.25">
      <c r="A39802" s="40"/>
      <c r="I39802" s="40"/>
    </row>
    <row r="39803" spans="1:9" hidden="1" x14ac:dyDescent="0.25">
      <c r="A39803" s="40"/>
      <c r="I39803" s="40"/>
    </row>
    <row r="39804" spans="1:9" hidden="1" x14ac:dyDescent="0.25">
      <c r="A39804" s="40"/>
      <c r="I39804" s="40"/>
    </row>
    <row r="39805" spans="1:9" hidden="1" x14ac:dyDescent="0.25">
      <c r="A39805" s="40"/>
      <c r="I39805" s="40"/>
    </row>
    <row r="39806" spans="1:9" hidden="1" x14ac:dyDescent="0.25">
      <c r="A39806" s="40"/>
      <c r="I39806" s="40"/>
    </row>
    <row r="39807" spans="1:9" hidden="1" x14ac:dyDescent="0.25">
      <c r="A39807" s="40"/>
      <c r="I39807" s="40"/>
    </row>
    <row r="39808" spans="1:9" hidden="1" x14ac:dyDescent="0.25">
      <c r="A39808" s="40"/>
      <c r="I39808" s="40"/>
    </row>
    <row r="39809" spans="1:9" hidden="1" x14ac:dyDescent="0.25">
      <c r="A39809" s="40"/>
      <c r="I39809" s="40"/>
    </row>
    <row r="39810" spans="1:9" hidden="1" x14ac:dyDescent="0.25">
      <c r="A39810" s="40"/>
      <c r="I39810" s="40"/>
    </row>
    <row r="39811" spans="1:9" hidden="1" x14ac:dyDescent="0.25">
      <c r="A39811" s="40"/>
      <c r="I39811" s="40"/>
    </row>
    <row r="39812" spans="1:9" hidden="1" x14ac:dyDescent="0.25">
      <c r="A39812" s="40"/>
      <c r="I39812" s="40"/>
    </row>
    <row r="39813" spans="1:9" hidden="1" x14ac:dyDescent="0.25">
      <c r="A39813" s="40"/>
      <c r="I39813" s="40"/>
    </row>
    <row r="39814" spans="1:9" hidden="1" x14ac:dyDescent="0.25">
      <c r="A39814" s="40"/>
      <c r="I39814" s="40"/>
    </row>
    <row r="39815" spans="1:9" hidden="1" x14ac:dyDescent="0.25">
      <c r="A39815" s="40"/>
      <c r="I39815" s="40"/>
    </row>
    <row r="39816" spans="1:9" hidden="1" x14ac:dyDescent="0.25">
      <c r="A39816" s="40"/>
      <c r="I39816" s="40"/>
    </row>
    <row r="39817" spans="1:9" hidden="1" x14ac:dyDescent="0.25">
      <c r="A39817" s="40"/>
      <c r="I39817" s="40"/>
    </row>
    <row r="39818" spans="1:9" hidden="1" x14ac:dyDescent="0.25">
      <c r="A39818" s="40"/>
      <c r="I39818" s="40"/>
    </row>
    <row r="39819" spans="1:9" hidden="1" x14ac:dyDescent="0.25">
      <c r="A39819" s="40"/>
      <c r="I39819" s="40"/>
    </row>
    <row r="39820" spans="1:9" hidden="1" x14ac:dyDescent="0.25">
      <c r="A39820" s="40"/>
      <c r="I39820" s="40"/>
    </row>
    <row r="39821" spans="1:9" hidden="1" x14ac:dyDescent="0.25">
      <c r="A39821" s="40"/>
      <c r="I39821" s="40"/>
    </row>
    <row r="39822" spans="1:9" hidden="1" x14ac:dyDescent="0.25">
      <c r="A39822" s="40"/>
      <c r="I39822" s="40"/>
    </row>
    <row r="39823" spans="1:9" hidden="1" x14ac:dyDescent="0.25">
      <c r="A39823" s="40"/>
      <c r="I39823" s="40"/>
    </row>
    <row r="39824" spans="1:9" hidden="1" x14ac:dyDescent="0.25">
      <c r="A39824" s="40"/>
      <c r="I39824" s="40"/>
    </row>
    <row r="39825" spans="1:9" hidden="1" x14ac:dyDescent="0.25">
      <c r="A39825" s="40"/>
      <c r="I39825" s="40"/>
    </row>
    <row r="39826" spans="1:9" hidden="1" x14ac:dyDescent="0.25">
      <c r="A39826" s="40"/>
      <c r="I39826" s="40"/>
    </row>
    <row r="39827" spans="1:9" hidden="1" x14ac:dyDescent="0.25">
      <c r="A39827" s="40"/>
      <c r="I39827" s="40"/>
    </row>
    <row r="39828" spans="1:9" hidden="1" x14ac:dyDescent="0.25">
      <c r="A39828" s="40"/>
      <c r="I39828" s="40"/>
    </row>
    <row r="39829" spans="1:9" hidden="1" x14ac:dyDescent="0.25">
      <c r="A39829" s="40"/>
      <c r="I39829" s="40"/>
    </row>
    <row r="39830" spans="1:9" hidden="1" x14ac:dyDescent="0.25">
      <c r="A39830" s="40"/>
      <c r="I39830" s="40"/>
    </row>
    <row r="39831" spans="1:9" hidden="1" x14ac:dyDescent="0.25">
      <c r="A39831" s="40"/>
      <c r="I39831" s="40"/>
    </row>
    <row r="39832" spans="1:9" hidden="1" x14ac:dyDescent="0.25">
      <c r="A39832" s="40"/>
      <c r="I39832" s="40"/>
    </row>
    <row r="39833" spans="1:9" hidden="1" x14ac:dyDescent="0.25">
      <c r="A39833" s="40"/>
      <c r="I39833" s="40"/>
    </row>
    <row r="39834" spans="1:9" hidden="1" x14ac:dyDescent="0.25">
      <c r="A39834" s="40"/>
      <c r="I39834" s="40"/>
    </row>
    <row r="39835" spans="1:9" hidden="1" x14ac:dyDescent="0.25">
      <c r="A39835" s="40"/>
      <c r="I39835" s="40"/>
    </row>
    <row r="39836" spans="1:9" hidden="1" x14ac:dyDescent="0.25">
      <c r="A39836" s="40"/>
      <c r="I39836" s="40"/>
    </row>
    <row r="39837" spans="1:9" hidden="1" x14ac:dyDescent="0.25">
      <c r="A39837" s="40"/>
      <c r="I39837" s="40"/>
    </row>
    <row r="39838" spans="1:9" hidden="1" x14ac:dyDescent="0.25">
      <c r="A39838" s="40"/>
      <c r="I39838" s="40"/>
    </row>
    <row r="39839" spans="1:9" hidden="1" x14ac:dyDescent="0.25">
      <c r="A39839" s="40"/>
      <c r="I39839" s="40"/>
    </row>
    <row r="39840" spans="1:9" hidden="1" x14ac:dyDescent="0.25">
      <c r="A39840" s="40"/>
      <c r="I39840" s="40"/>
    </row>
    <row r="39841" spans="1:9" hidden="1" x14ac:dyDescent="0.25">
      <c r="A39841" s="40"/>
      <c r="I39841" s="40"/>
    </row>
    <row r="39842" spans="1:9" hidden="1" x14ac:dyDescent="0.25">
      <c r="A39842" s="40"/>
      <c r="I39842" s="40"/>
    </row>
    <row r="39843" spans="1:9" hidden="1" x14ac:dyDescent="0.25">
      <c r="A39843" s="40"/>
      <c r="I39843" s="40"/>
    </row>
    <row r="39844" spans="1:9" hidden="1" x14ac:dyDescent="0.25">
      <c r="A39844" s="40"/>
      <c r="I39844" s="40"/>
    </row>
    <row r="39845" spans="1:9" hidden="1" x14ac:dyDescent="0.25">
      <c r="A39845" s="40"/>
      <c r="I39845" s="40"/>
    </row>
    <row r="39846" spans="1:9" hidden="1" x14ac:dyDescent="0.25">
      <c r="A39846" s="40"/>
      <c r="I39846" s="40"/>
    </row>
    <row r="39847" spans="1:9" hidden="1" x14ac:dyDescent="0.25">
      <c r="A39847" s="40"/>
      <c r="I39847" s="40"/>
    </row>
    <row r="39848" spans="1:9" hidden="1" x14ac:dyDescent="0.25">
      <c r="A39848" s="40"/>
      <c r="I39848" s="40"/>
    </row>
    <row r="39849" spans="1:9" hidden="1" x14ac:dyDescent="0.25">
      <c r="A39849" s="40"/>
      <c r="I39849" s="40"/>
    </row>
    <row r="39850" spans="1:9" hidden="1" x14ac:dyDescent="0.25">
      <c r="A39850" s="40"/>
      <c r="I39850" s="40"/>
    </row>
    <row r="39851" spans="1:9" hidden="1" x14ac:dyDescent="0.25">
      <c r="A39851" s="40"/>
      <c r="I39851" s="40"/>
    </row>
    <row r="39852" spans="1:9" hidden="1" x14ac:dyDescent="0.25">
      <c r="A39852" s="40"/>
      <c r="I39852" s="40"/>
    </row>
    <row r="39853" spans="1:9" hidden="1" x14ac:dyDescent="0.25">
      <c r="A39853" s="40"/>
      <c r="I39853" s="40"/>
    </row>
    <row r="39854" spans="1:9" hidden="1" x14ac:dyDescent="0.25">
      <c r="A39854" s="40"/>
      <c r="I39854" s="40"/>
    </row>
    <row r="39855" spans="1:9" hidden="1" x14ac:dyDescent="0.25">
      <c r="A39855" s="40"/>
      <c r="I39855" s="40"/>
    </row>
    <row r="39856" spans="1:9" hidden="1" x14ac:dyDescent="0.25">
      <c r="A39856" s="40"/>
      <c r="I39856" s="40"/>
    </row>
    <row r="39857" spans="1:9" hidden="1" x14ac:dyDescent="0.25">
      <c r="A39857" s="40"/>
      <c r="I39857" s="40"/>
    </row>
    <row r="39858" spans="1:9" hidden="1" x14ac:dyDescent="0.25">
      <c r="A39858" s="40"/>
      <c r="I39858" s="40"/>
    </row>
    <row r="39859" spans="1:9" hidden="1" x14ac:dyDescent="0.25">
      <c r="A39859" s="40"/>
      <c r="I39859" s="40"/>
    </row>
    <row r="39860" spans="1:9" hidden="1" x14ac:dyDescent="0.25">
      <c r="A39860" s="40"/>
      <c r="I39860" s="40"/>
    </row>
    <row r="39861" spans="1:9" hidden="1" x14ac:dyDescent="0.25">
      <c r="A39861" s="40"/>
      <c r="I39861" s="40"/>
    </row>
    <row r="39862" spans="1:9" hidden="1" x14ac:dyDescent="0.25">
      <c r="A39862" s="40"/>
      <c r="I39862" s="40"/>
    </row>
    <row r="39863" spans="1:9" hidden="1" x14ac:dyDescent="0.25">
      <c r="A39863" s="40"/>
      <c r="I39863" s="40"/>
    </row>
    <row r="39864" spans="1:9" hidden="1" x14ac:dyDescent="0.25">
      <c r="A39864" s="40"/>
      <c r="I39864" s="40"/>
    </row>
    <row r="39865" spans="1:9" hidden="1" x14ac:dyDescent="0.25">
      <c r="A39865" s="40"/>
      <c r="I39865" s="40"/>
    </row>
    <row r="39866" spans="1:9" hidden="1" x14ac:dyDescent="0.25">
      <c r="A39866" s="40"/>
      <c r="I39866" s="40"/>
    </row>
    <row r="39867" spans="1:9" hidden="1" x14ac:dyDescent="0.25">
      <c r="A39867" s="40"/>
      <c r="I39867" s="40"/>
    </row>
    <row r="39868" spans="1:9" hidden="1" x14ac:dyDescent="0.25">
      <c r="A39868" s="40"/>
      <c r="I39868" s="40"/>
    </row>
    <row r="39869" spans="1:9" hidden="1" x14ac:dyDescent="0.25">
      <c r="A39869" s="40"/>
      <c r="I39869" s="40"/>
    </row>
    <row r="39870" spans="1:9" hidden="1" x14ac:dyDescent="0.25">
      <c r="A39870" s="40"/>
      <c r="I39870" s="40"/>
    </row>
    <row r="39871" spans="1:9" hidden="1" x14ac:dyDescent="0.25">
      <c r="A39871" s="40"/>
      <c r="I39871" s="40"/>
    </row>
    <row r="39872" spans="1:9" hidden="1" x14ac:dyDescent="0.25">
      <c r="A39872" s="40"/>
      <c r="I39872" s="40"/>
    </row>
    <row r="39873" spans="1:9" hidden="1" x14ac:dyDescent="0.25">
      <c r="A39873" s="40"/>
      <c r="I39873" s="40"/>
    </row>
    <row r="39874" spans="1:9" hidden="1" x14ac:dyDescent="0.25">
      <c r="A39874" s="40"/>
      <c r="I39874" s="40"/>
    </row>
    <row r="39875" spans="1:9" hidden="1" x14ac:dyDescent="0.25">
      <c r="A39875" s="40"/>
      <c r="I39875" s="40"/>
    </row>
    <row r="39876" spans="1:9" hidden="1" x14ac:dyDescent="0.25">
      <c r="A39876" s="40"/>
      <c r="I39876" s="40"/>
    </row>
    <row r="39877" spans="1:9" hidden="1" x14ac:dyDescent="0.25">
      <c r="A39877" s="40"/>
      <c r="I39877" s="40"/>
    </row>
    <row r="39878" spans="1:9" hidden="1" x14ac:dyDescent="0.25">
      <c r="A39878" s="40"/>
      <c r="I39878" s="40"/>
    </row>
    <row r="39879" spans="1:9" hidden="1" x14ac:dyDescent="0.25">
      <c r="A39879" s="40"/>
      <c r="I39879" s="40"/>
    </row>
    <row r="39880" spans="1:9" hidden="1" x14ac:dyDescent="0.25">
      <c r="A39880" s="40"/>
      <c r="I39880" s="40"/>
    </row>
    <row r="39881" spans="1:9" hidden="1" x14ac:dyDescent="0.25">
      <c r="A39881" s="40"/>
      <c r="I39881" s="40"/>
    </row>
    <row r="39882" spans="1:9" hidden="1" x14ac:dyDescent="0.25">
      <c r="A39882" s="40"/>
      <c r="I39882" s="40"/>
    </row>
    <row r="39883" spans="1:9" hidden="1" x14ac:dyDescent="0.25">
      <c r="A39883" s="40"/>
      <c r="I39883" s="40"/>
    </row>
    <row r="39884" spans="1:9" hidden="1" x14ac:dyDescent="0.25">
      <c r="A39884" s="40"/>
      <c r="I39884" s="40"/>
    </row>
    <row r="39885" spans="1:9" hidden="1" x14ac:dyDescent="0.25">
      <c r="A39885" s="40"/>
      <c r="I39885" s="40"/>
    </row>
    <row r="39886" spans="1:9" hidden="1" x14ac:dyDescent="0.25">
      <c r="A39886" s="40"/>
      <c r="I39886" s="40"/>
    </row>
    <row r="39887" spans="1:9" hidden="1" x14ac:dyDescent="0.25">
      <c r="A39887" s="40"/>
      <c r="I39887" s="40"/>
    </row>
    <row r="39888" spans="1:9" hidden="1" x14ac:dyDescent="0.25">
      <c r="A39888" s="40"/>
      <c r="I39888" s="40"/>
    </row>
    <row r="39889" spans="1:9" hidden="1" x14ac:dyDescent="0.25">
      <c r="A39889" s="40"/>
      <c r="I39889" s="40"/>
    </row>
    <row r="39890" spans="1:9" hidden="1" x14ac:dyDescent="0.25">
      <c r="A39890" s="40"/>
      <c r="I39890" s="40"/>
    </row>
    <row r="39891" spans="1:9" hidden="1" x14ac:dyDescent="0.25">
      <c r="A39891" s="40"/>
      <c r="I39891" s="40"/>
    </row>
    <row r="39892" spans="1:9" hidden="1" x14ac:dyDescent="0.25">
      <c r="A39892" s="40"/>
      <c r="I39892" s="40"/>
    </row>
    <row r="39893" spans="1:9" hidden="1" x14ac:dyDescent="0.25">
      <c r="A39893" s="40"/>
      <c r="I39893" s="40"/>
    </row>
    <row r="39894" spans="1:9" hidden="1" x14ac:dyDescent="0.25">
      <c r="A39894" s="40"/>
      <c r="I39894" s="40"/>
    </row>
    <row r="39895" spans="1:9" hidden="1" x14ac:dyDescent="0.25">
      <c r="A39895" s="40"/>
      <c r="I39895" s="40"/>
    </row>
    <row r="39896" spans="1:9" hidden="1" x14ac:dyDescent="0.25">
      <c r="A39896" s="40"/>
      <c r="I39896" s="40"/>
    </row>
    <row r="39897" spans="1:9" hidden="1" x14ac:dyDescent="0.25">
      <c r="A39897" s="40"/>
      <c r="I39897" s="40"/>
    </row>
    <row r="39898" spans="1:9" hidden="1" x14ac:dyDescent="0.25">
      <c r="A39898" s="40"/>
      <c r="I39898" s="40"/>
    </row>
    <row r="39899" spans="1:9" hidden="1" x14ac:dyDescent="0.25">
      <c r="A39899" s="40"/>
      <c r="I39899" s="40"/>
    </row>
    <row r="39900" spans="1:9" hidden="1" x14ac:dyDescent="0.25">
      <c r="A39900" s="40"/>
      <c r="I39900" s="40"/>
    </row>
    <row r="39901" spans="1:9" hidden="1" x14ac:dyDescent="0.25">
      <c r="A39901" s="40"/>
      <c r="I39901" s="40"/>
    </row>
    <row r="39902" spans="1:9" hidden="1" x14ac:dyDescent="0.25">
      <c r="A39902" s="40"/>
      <c r="I39902" s="40"/>
    </row>
    <row r="39903" spans="1:9" hidden="1" x14ac:dyDescent="0.25">
      <c r="A39903" s="40"/>
      <c r="I39903" s="40"/>
    </row>
    <row r="39904" spans="1:9" hidden="1" x14ac:dyDescent="0.25">
      <c r="A39904" s="40"/>
      <c r="I39904" s="40"/>
    </row>
    <row r="39905" spans="1:9" hidden="1" x14ac:dyDescent="0.25">
      <c r="A39905" s="40"/>
      <c r="I39905" s="40"/>
    </row>
    <row r="39906" spans="1:9" hidden="1" x14ac:dyDescent="0.25">
      <c r="A39906" s="40"/>
      <c r="I39906" s="40"/>
    </row>
    <row r="39907" spans="1:9" hidden="1" x14ac:dyDescent="0.25">
      <c r="A39907" s="40"/>
      <c r="I39907" s="40"/>
    </row>
    <row r="39908" spans="1:9" hidden="1" x14ac:dyDescent="0.25">
      <c r="A39908" s="40"/>
      <c r="I39908" s="40"/>
    </row>
    <row r="39909" spans="1:9" hidden="1" x14ac:dyDescent="0.25">
      <c r="A39909" s="40"/>
      <c r="I39909" s="40"/>
    </row>
    <row r="39910" spans="1:9" hidden="1" x14ac:dyDescent="0.25">
      <c r="A39910" s="40"/>
      <c r="I39910" s="40"/>
    </row>
    <row r="39911" spans="1:9" hidden="1" x14ac:dyDescent="0.25">
      <c r="A39911" s="40"/>
      <c r="I39911" s="40"/>
    </row>
    <row r="39912" spans="1:9" hidden="1" x14ac:dyDescent="0.25">
      <c r="A39912" s="40"/>
      <c r="I39912" s="40"/>
    </row>
    <row r="39913" spans="1:9" hidden="1" x14ac:dyDescent="0.25">
      <c r="A39913" s="40"/>
      <c r="I39913" s="40"/>
    </row>
    <row r="39914" spans="1:9" hidden="1" x14ac:dyDescent="0.25">
      <c r="A39914" s="40"/>
      <c r="I39914" s="40"/>
    </row>
    <row r="39915" spans="1:9" hidden="1" x14ac:dyDescent="0.25">
      <c r="A39915" s="40"/>
      <c r="I39915" s="40"/>
    </row>
    <row r="39916" spans="1:9" hidden="1" x14ac:dyDescent="0.25">
      <c r="A39916" s="40"/>
      <c r="I39916" s="40"/>
    </row>
    <row r="39917" spans="1:9" hidden="1" x14ac:dyDescent="0.25">
      <c r="A39917" s="40"/>
      <c r="I39917" s="40"/>
    </row>
    <row r="39918" spans="1:9" hidden="1" x14ac:dyDescent="0.25">
      <c r="A39918" s="40"/>
      <c r="I39918" s="40"/>
    </row>
    <row r="39919" spans="1:9" hidden="1" x14ac:dyDescent="0.25">
      <c r="A39919" s="40"/>
      <c r="I39919" s="40"/>
    </row>
    <row r="39920" spans="1:9" hidden="1" x14ac:dyDescent="0.25">
      <c r="A39920" s="40"/>
      <c r="I39920" s="40"/>
    </row>
    <row r="39921" spans="1:9" hidden="1" x14ac:dyDescent="0.25">
      <c r="A39921" s="40"/>
      <c r="I39921" s="40"/>
    </row>
    <row r="39922" spans="1:9" hidden="1" x14ac:dyDescent="0.25">
      <c r="A39922" s="40"/>
      <c r="I39922" s="40"/>
    </row>
    <row r="39923" spans="1:9" hidden="1" x14ac:dyDescent="0.25">
      <c r="A39923" s="40"/>
      <c r="I39923" s="40"/>
    </row>
    <row r="39924" spans="1:9" hidden="1" x14ac:dyDescent="0.25">
      <c r="A39924" s="40"/>
      <c r="I39924" s="40"/>
    </row>
    <row r="39925" spans="1:9" hidden="1" x14ac:dyDescent="0.25">
      <c r="A39925" s="40"/>
      <c r="I39925" s="40"/>
    </row>
    <row r="39926" spans="1:9" hidden="1" x14ac:dyDescent="0.25">
      <c r="A39926" s="40"/>
      <c r="I39926" s="40"/>
    </row>
    <row r="39927" spans="1:9" hidden="1" x14ac:dyDescent="0.25">
      <c r="A39927" s="40"/>
      <c r="I39927" s="40"/>
    </row>
    <row r="39928" spans="1:9" hidden="1" x14ac:dyDescent="0.25">
      <c r="A39928" s="40"/>
      <c r="I39928" s="40"/>
    </row>
    <row r="39929" spans="1:9" hidden="1" x14ac:dyDescent="0.25">
      <c r="A39929" s="40"/>
      <c r="I39929" s="40"/>
    </row>
    <row r="39930" spans="1:9" hidden="1" x14ac:dyDescent="0.25">
      <c r="A39930" s="40"/>
      <c r="I39930" s="40"/>
    </row>
    <row r="39931" spans="1:9" hidden="1" x14ac:dyDescent="0.25">
      <c r="A39931" s="40"/>
      <c r="I39931" s="40"/>
    </row>
    <row r="39932" spans="1:9" hidden="1" x14ac:dyDescent="0.25">
      <c r="A39932" s="40"/>
      <c r="I39932" s="40"/>
    </row>
    <row r="39933" spans="1:9" hidden="1" x14ac:dyDescent="0.25">
      <c r="A39933" s="40"/>
      <c r="I39933" s="40"/>
    </row>
    <row r="39934" spans="1:9" hidden="1" x14ac:dyDescent="0.25">
      <c r="A39934" s="40"/>
      <c r="I39934" s="40"/>
    </row>
    <row r="39935" spans="1:9" hidden="1" x14ac:dyDescent="0.25">
      <c r="A39935" s="40"/>
      <c r="I39935" s="40"/>
    </row>
    <row r="39936" spans="1:9" hidden="1" x14ac:dyDescent="0.25">
      <c r="A39936" s="40"/>
      <c r="I39936" s="40"/>
    </row>
    <row r="39937" spans="1:9" hidden="1" x14ac:dyDescent="0.25">
      <c r="A39937" s="40"/>
      <c r="I39937" s="40"/>
    </row>
    <row r="39938" spans="1:9" hidden="1" x14ac:dyDescent="0.25">
      <c r="A39938" s="40"/>
      <c r="I39938" s="40"/>
    </row>
    <row r="39939" spans="1:9" hidden="1" x14ac:dyDescent="0.25">
      <c r="A39939" s="40"/>
      <c r="I39939" s="40"/>
    </row>
    <row r="39940" spans="1:9" hidden="1" x14ac:dyDescent="0.25">
      <c r="A39940" s="40"/>
      <c r="I39940" s="40"/>
    </row>
    <row r="39941" spans="1:9" hidden="1" x14ac:dyDescent="0.25">
      <c r="A39941" s="40"/>
      <c r="I39941" s="40"/>
    </row>
    <row r="39942" spans="1:9" hidden="1" x14ac:dyDescent="0.25">
      <c r="A39942" s="40"/>
      <c r="I39942" s="40"/>
    </row>
    <row r="39943" spans="1:9" hidden="1" x14ac:dyDescent="0.25">
      <c r="A39943" s="40"/>
      <c r="I39943" s="40"/>
    </row>
    <row r="39944" spans="1:9" hidden="1" x14ac:dyDescent="0.25">
      <c r="A39944" s="40"/>
      <c r="I39944" s="40"/>
    </row>
    <row r="39945" spans="1:9" hidden="1" x14ac:dyDescent="0.25">
      <c r="A39945" s="40"/>
      <c r="I39945" s="40"/>
    </row>
    <row r="39946" spans="1:9" hidden="1" x14ac:dyDescent="0.25">
      <c r="A39946" s="40"/>
      <c r="I39946" s="40"/>
    </row>
    <row r="39947" spans="1:9" hidden="1" x14ac:dyDescent="0.25">
      <c r="A39947" s="40"/>
      <c r="I39947" s="40"/>
    </row>
    <row r="39948" spans="1:9" hidden="1" x14ac:dyDescent="0.25">
      <c r="A39948" s="40"/>
      <c r="I39948" s="40"/>
    </row>
    <row r="39949" spans="1:9" hidden="1" x14ac:dyDescent="0.25">
      <c r="A39949" s="40"/>
      <c r="I39949" s="40"/>
    </row>
    <row r="39950" spans="1:9" hidden="1" x14ac:dyDescent="0.25">
      <c r="A39950" s="40"/>
      <c r="I39950" s="40"/>
    </row>
    <row r="39951" spans="1:9" hidden="1" x14ac:dyDescent="0.25">
      <c r="A39951" s="40"/>
      <c r="I39951" s="40"/>
    </row>
    <row r="39952" spans="1:9" hidden="1" x14ac:dyDescent="0.25">
      <c r="A39952" s="40"/>
      <c r="I39952" s="40"/>
    </row>
    <row r="39953" spans="1:9" hidden="1" x14ac:dyDescent="0.25">
      <c r="A39953" s="40"/>
      <c r="I39953" s="40"/>
    </row>
    <row r="39954" spans="1:9" hidden="1" x14ac:dyDescent="0.25">
      <c r="A39954" s="40"/>
      <c r="I39954" s="40"/>
    </row>
    <row r="39955" spans="1:9" hidden="1" x14ac:dyDescent="0.25">
      <c r="A39955" s="40"/>
      <c r="I39955" s="40"/>
    </row>
    <row r="39956" spans="1:9" hidden="1" x14ac:dyDescent="0.25">
      <c r="A39956" s="40"/>
      <c r="I39956" s="40"/>
    </row>
    <row r="39957" spans="1:9" hidden="1" x14ac:dyDescent="0.25">
      <c r="A39957" s="40"/>
      <c r="I39957" s="40"/>
    </row>
    <row r="39958" spans="1:9" hidden="1" x14ac:dyDescent="0.25">
      <c r="A39958" s="40"/>
      <c r="I39958" s="40"/>
    </row>
    <row r="39959" spans="1:9" hidden="1" x14ac:dyDescent="0.25">
      <c r="A39959" s="40"/>
      <c r="I39959" s="40"/>
    </row>
    <row r="39960" spans="1:9" hidden="1" x14ac:dyDescent="0.25">
      <c r="A39960" s="40"/>
      <c r="I39960" s="40"/>
    </row>
    <row r="39961" spans="1:9" hidden="1" x14ac:dyDescent="0.25">
      <c r="A39961" s="40"/>
      <c r="I39961" s="40"/>
    </row>
    <row r="39962" spans="1:9" hidden="1" x14ac:dyDescent="0.25">
      <c r="A39962" s="40"/>
      <c r="I39962" s="40"/>
    </row>
    <row r="39963" spans="1:9" hidden="1" x14ac:dyDescent="0.25">
      <c r="A39963" s="40"/>
      <c r="I39963" s="40"/>
    </row>
    <row r="39964" spans="1:9" hidden="1" x14ac:dyDescent="0.25">
      <c r="A39964" s="40"/>
      <c r="I39964" s="40"/>
    </row>
    <row r="39965" spans="1:9" hidden="1" x14ac:dyDescent="0.25">
      <c r="A39965" s="40"/>
      <c r="I39965" s="40"/>
    </row>
    <row r="39966" spans="1:9" hidden="1" x14ac:dyDescent="0.25">
      <c r="A39966" s="40"/>
      <c r="I39966" s="40"/>
    </row>
    <row r="39967" spans="1:9" hidden="1" x14ac:dyDescent="0.25">
      <c r="A39967" s="40"/>
      <c r="I39967" s="40"/>
    </row>
    <row r="39968" spans="1:9" hidden="1" x14ac:dyDescent="0.25">
      <c r="A39968" s="40"/>
      <c r="I39968" s="40"/>
    </row>
    <row r="39969" spans="1:9" hidden="1" x14ac:dyDescent="0.25">
      <c r="A39969" s="40"/>
      <c r="I39969" s="40"/>
    </row>
    <row r="39970" spans="1:9" hidden="1" x14ac:dyDescent="0.25">
      <c r="A39970" s="40"/>
      <c r="I39970" s="40"/>
    </row>
    <row r="39971" spans="1:9" hidden="1" x14ac:dyDescent="0.25">
      <c r="A39971" s="40"/>
      <c r="I39971" s="40"/>
    </row>
    <row r="39972" spans="1:9" hidden="1" x14ac:dyDescent="0.25">
      <c r="A39972" s="40"/>
      <c r="I39972" s="40"/>
    </row>
    <row r="39973" spans="1:9" hidden="1" x14ac:dyDescent="0.25">
      <c r="A39973" s="40"/>
      <c r="I39973" s="40"/>
    </row>
    <row r="39974" spans="1:9" hidden="1" x14ac:dyDescent="0.25">
      <c r="A39974" s="40"/>
      <c r="I39974" s="40"/>
    </row>
    <row r="39975" spans="1:9" hidden="1" x14ac:dyDescent="0.25">
      <c r="A39975" s="40"/>
      <c r="I39975" s="40"/>
    </row>
    <row r="39976" spans="1:9" hidden="1" x14ac:dyDescent="0.25">
      <c r="A39976" s="40"/>
      <c r="I39976" s="40"/>
    </row>
    <row r="39977" spans="1:9" hidden="1" x14ac:dyDescent="0.25">
      <c r="A39977" s="40"/>
      <c r="I39977" s="40"/>
    </row>
    <row r="39978" spans="1:9" hidden="1" x14ac:dyDescent="0.25">
      <c r="A39978" s="40"/>
      <c r="I39978" s="40"/>
    </row>
    <row r="39979" spans="1:9" hidden="1" x14ac:dyDescent="0.25">
      <c r="A39979" s="40"/>
      <c r="I39979" s="40"/>
    </row>
    <row r="39980" spans="1:9" hidden="1" x14ac:dyDescent="0.25">
      <c r="A39980" s="40"/>
      <c r="I39980" s="40"/>
    </row>
    <row r="39981" spans="1:9" hidden="1" x14ac:dyDescent="0.25">
      <c r="A39981" s="40"/>
      <c r="I39981" s="40"/>
    </row>
    <row r="39982" spans="1:9" hidden="1" x14ac:dyDescent="0.25">
      <c r="A39982" s="40"/>
      <c r="I39982" s="40"/>
    </row>
    <row r="39983" spans="1:9" hidden="1" x14ac:dyDescent="0.25">
      <c r="A39983" s="40"/>
      <c r="I39983" s="40"/>
    </row>
    <row r="39984" spans="1:9" hidden="1" x14ac:dyDescent="0.25">
      <c r="A39984" s="40"/>
      <c r="I39984" s="40"/>
    </row>
    <row r="39985" spans="1:9" hidden="1" x14ac:dyDescent="0.25">
      <c r="A39985" s="40"/>
      <c r="I39985" s="40"/>
    </row>
    <row r="39986" spans="1:9" hidden="1" x14ac:dyDescent="0.25">
      <c r="A39986" s="40"/>
      <c r="I39986" s="40"/>
    </row>
    <row r="39987" spans="1:9" hidden="1" x14ac:dyDescent="0.25">
      <c r="A39987" s="40"/>
      <c r="I39987" s="40"/>
    </row>
    <row r="39988" spans="1:9" hidden="1" x14ac:dyDescent="0.25">
      <c r="A39988" s="40"/>
      <c r="I39988" s="40"/>
    </row>
    <row r="39989" spans="1:9" hidden="1" x14ac:dyDescent="0.25">
      <c r="A39989" s="40"/>
      <c r="I39989" s="40"/>
    </row>
    <row r="39990" spans="1:9" hidden="1" x14ac:dyDescent="0.25">
      <c r="A39990" s="40"/>
      <c r="I39990" s="40"/>
    </row>
    <row r="39991" spans="1:9" hidden="1" x14ac:dyDescent="0.25">
      <c r="A39991" s="40"/>
      <c r="I39991" s="40"/>
    </row>
    <row r="39992" spans="1:9" hidden="1" x14ac:dyDescent="0.25">
      <c r="A39992" s="40"/>
      <c r="I39992" s="40"/>
    </row>
    <row r="39993" spans="1:9" hidden="1" x14ac:dyDescent="0.25">
      <c r="A39993" s="40"/>
      <c r="I39993" s="40"/>
    </row>
    <row r="39994" spans="1:9" hidden="1" x14ac:dyDescent="0.25">
      <c r="A39994" s="40"/>
      <c r="I39994" s="40"/>
    </row>
    <row r="39995" spans="1:9" hidden="1" x14ac:dyDescent="0.25">
      <c r="A39995" s="40"/>
      <c r="I39995" s="40"/>
    </row>
    <row r="39996" spans="1:9" hidden="1" x14ac:dyDescent="0.25">
      <c r="A39996" s="40"/>
      <c r="I39996" s="40"/>
    </row>
    <row r="39997" spans="1:9" hidden="1" x14ac:dyDescent="0.25">
      <c r="A39997" s="40"/>
      <c r="I39997" s="40"/>
    </row>
    <row r="39998" spans="1:9" hidden="1" x14ac:dyDescent="0.25">
      <c r="A39998" s="40"/>
      <c r="I39998" s="40"/>
    </row>
    <row r="39999" spans="1:9" hidden="1" x14ac:dyDescent="0.25">
      <c r="A39999" s="40"/>
      <c r="I39999" s="40"/>
    </row>
    <row r="40000" spans="1:9" hidden="1" x14ac:dyDescent="0.25">
      <c r="A40000" s="40"/>
      <c r="I40000" s="40"/>
    </row>
    <row r="40001" spans="1:9" hidden="1" x14ac:dyDescent="0.25">
      <c r="A40001" s="40"/>
      <c r="I40001" s="40"/>
    </row>
    <row r="40002" spans="1:9" hidden="1" x14ac:dyDescent="0.25">
      <c r="A40002" s="40"/>
      <c r="I40002" s="40"/>
    </row>
    <row r="40003" spans="1:9" hidden="1" x14ac:dyDescent="0.25">
      <c r="A40003" s="40"/>
      <c r="I40003" s="40"/>
    </row>
    <row r="40004" spans="1:9" hidden="1" x14ac:dyDescent="0.25">
      <c r="A40004" s="40"/>
      <c r="I40004" s="40"/>
    </row>
    <row r="40005" spans="1:9" hidden="1" x14ac:dyDescent="0.25">
      <c r="A40005" s="40"/>
      <c r="I40005" s="40"/>
    </row>
    <row r="40006" spans="1:9" hidden="1" x14ac:dyDescent="0.25">
      <c r="A40006" s="40"/>
      <c r="I40006" s="40"/>
    </row>
    <row r="40007" spans="1:9" hidden="1" x14ac:dyDescent="0.25">
      <c r="A40007" s="40"/>
      <c r="I40007" s="40"/>
    </row>
    <row r="40008" spans="1:9" hidden="1" x14ac:dyDescent="0.25">
      <c r="A40008" s="40"/>
      <c r="I40008" s="40"/>
    </row>
    <row r="40009" spans="1:9" hidden="1" x14ac:dyDescent="0.25">
      <c r="A40009" s="40"/>
      <c r="I40009" s="40"/>
    </row>
    <row r="40010" spans="1:9" hidden="1" x14ac:dyDescent="0.25">
      <c r="A40010" s="40"/>
      <c r="I40010" s="40"/>
    </row>
    <row r="40011" spans="1:9" hidden="1" x14ac:dyDescent="0.25">
      <c r="A40011" s="40"/>
      <c r="I40011" s="40"/>
    </row>
    <row r="40012" spans="1:9" hidden="1" x14ac:dyDescent="0.25">
      <c r="A40012" s="40"/>
      <c r="I40012" s="40"/>
    </row>
    <row r="40013" spans="1:9" hidden="1" x14ac:dyDescent="0.25">
      <c r="A40013" s="40"/>
      <c r="I40013" s="40"/>
    </row>
    <row r="40014" spans="1:9" hidden="1" x14ac:dyDescent="0.25">
      <c r="A40014" s="40"/>
      <c r="I40014" s="40"/>
    </row>
    <row r="40015" spans="1:9" hidden="1" x14ac:dyDescent="0.25">
      <c r="A40015" s="40"/>
      <c r="I40015" s="40"/>
    </row>
    <row r="40016" spans="1:9" hidden="1" x14ac:dyDescent="0.25">
      <c r="A40016" s="40"/>
      <c r="I40016" s="40"/>
    </row>
    <row r="40017" spans="1:9" hidden="1" x14ac:dyDescent="0.25">
      <c r="A40017" s="40"/>
      <c r="I40017" s="40"/>
    </row>
    <row r="40018" spans="1:9" hidden="1" x14ac:dyDescent="0.25">
      <c r="A40018" s="40"/>
      <c r="I40018" s="40"/>
    </row>
    <row r="40019" spans="1:9" hidden="1" x14ac:dyDescent="0.25">
      <c r="A40019" s="40"/>
      <c r="I40019" s="40"/>
    </row>
    <row r="40020" spans="1:9" hidden="1" x14ac:dyDescent="0.25">
      <c r="A40020" s="40"/>
      <c r="I40020" s="40"/>
    </row>
    <row r="40021" spans="1:9" hidden="1" x14ac:dyDescent="0.25">
      <c r="A40021" s="40"/>
      <c r="I40021" s="40"/>
    </row>
    <row r="40022" spans="1:9" hidden="1" x14ac:dyDescent="0.25">
      <c r="A40022" s="40"/>
      <c r="I40022" s="40"/>
    </row>
    <row r="40023" spans="1:9" hidden="1" x14ac:dyDescent="0.25">
      <c r="A40023" s="40"/>
      <c r="I40023" s="40"/>
    </row>
    <row r="40024" spans="1:9" hidden="1" x14ac:dyDescent="0.25">
      <c r="A40024" s="40"/>
      <c r="I40024" s="40"/>
    </row>
    <row r="40025" spans="1:9" hidden="1" x14ac:dyDescent="0.25">
      <c r="A40025" s="40"/>
      <c r="I40025" s="40"/>
    </row>
    <row r="40026" spans="1:9" hidden="1" x14ac:dyDescent="0.25">
      <c r="A40026" s="40"/>
      <c r="I40026" s="40"/>
    </row>
    <row r="40027" spans="1:9" hidden="1" x14ac:dyDescent="0.25">
      <c r="A40027" s="40"/>
      <c r="I40027" s="40"/>
    </row>
    <row r="40028" spans="1:9" hidden="1" x14ac:dyDescent="0.25">
      <c r="A40028" s="40"/>
      <c r="I40028" s="40"/>
    </row>
    <row r="40029" spans="1:9" hidden="1" x14ac:dyDescent="0.25">
      <c r="A40029" s="40"/>
      <c r="I40029" s="40"/>
    </row>
    <row r="40030" spans="1:9" hidden="1" x14ac:dyDescent="0.25">
      <c r="A40030" s="40"/>
      <c r="I40030" s="40"/>
    </row>
    <row r="40031" spans="1:9" hidden="1" x14ac:dyDescent="0.25">
      <c r="A40031" s="40"/>
      <c r="I40031" s="40"/>
    </row>
    <row r="40032" spans="1:9" hidden="1" x14ac:dyDescent="0.25">
      <c r="A40032" s="40"/>
      <c r="I40032" s="40"/>
    </row>
    <row r="40033" spans="1:9" hidden="1" x14ac:dyDescent="0.25">
      <c r="A40033" s="40"/>
      <c r="I40033" s="40"/>
    </row>
    <row r="40034" spans="1:9" hidden="1" x14ac:dyDescent="0.25">
      <c r="A40034" s="40"/>
      <c r="I40034" s="40"/>
    </row>
    <row r="40035" spans="1:9" hidden="1" x14ac:dyDescent="0.25">
      <c r="A40035" s="40"/>
      <c r="I40035" s="40"/>
    </row>
    <row r="40036" spans="1:9" hidden="1" x14ac:dyDescent="0.25">
      <c r="A40036" s="40"/>
      <c r="I40036" s="40"/>
    </row>
    <row r="40037" spans="1:9" hidden="1" x14ac:dyDescent="0.25">
      <c r="A40037" s="40"/>
      <c r="I40037" s="40"/>
    </row>
    <row r="40038" spans="1:9" hidden="1" x14ac:dyDescent="0.25">
      <c r="A40038" s="40"/>
      <c r="I40038" s="40"/>
    </row>
    <row r="40039" spans="1:9" hidden="1" x14ac:dyDescent="0.25">
      <c r="A40039" s="40"/>
      <c r="I40039" s="40"/>
    </row>
    <row r="40040" spans="1:9" hidden="1" x14ac:dyDescent="0.25">
      <c r="A40040" s="40"/>
      <c r="I40040" s="40"/>
    </row>
    <row r="40041" spans="1:9" hidden="1" x14ac:dyDescent="0.25">
      <c r="A40041" s="40"/>
      <c r="I40041" s="40"/>
    </row>
    <row r="40042" spans="1:9" hidden="1" x14ac:dyDescent="0.25">
      <c r="A40042" s="40"/>
      <c r="I40042" s="40"/>
    </row>
    <row r="40043" spans="1:9" hidden="1" x14ac:dyDescent="0.25">
      <c r="A40043" s="40"/>
      <c r="I40043" s="40"/>
    </row>
    <row r="40044" spans="1:9" hidden="1" x14ac:dyDescent="0.25">
      <c r="A40044" s="40"/>
      <c r="I40044" s="40"/>
    </row>
    <row r="40045" spans="1:9" hidden="1" x14ac:dyDescent="0.25">
      <c r="A40045" s="40"/>
      <c r="I40045" s="40"/>
    </row>
    <row r="40046" spans="1:9" hidden="1" x14ac:dyDescent="0.25">
      <c r="A40046" s="40"/>
      <c r="I40046" s="40"/>
    </row>
    <row r="40047" spans="1:9" hidden="1" x14ac:dyDescent="0.25">
      <c r="A40047" s="40"/>
      <c r="I40047" s="40"/>
    </row>
    <row r="40048" spans="1:9" hidden="1" x14ac:dyDescent="0.25">
      <c r="A40048" s="40"/>
      <c r="I40048" s="40"/>
    </row>
    <row r="40049" spans="1:9" hidden="1" x14ac:dyDescent="0.25">
      <c r="A40049" s="40"/>
      <c r="I40049" s="40"/>
    </row>
    <row r="40050" spans="1:9" hidden="1" x14ac:dyDescent="0.25">
      <c r="A40050" s="40"/>
      <c r="I40050" s="40"/>
    </row>
    <row r="40051" spans="1:9" hidden="1" x14ac:dyDescent="0.25">
      <c r="A40051" s="40"/>
      <c r="I40051" s="40"/>
    </row>
    <row r="40052" spans="1:9" hidden="1" x14ac:dyDescent="0.25">
      <c r="A40052" s="40"/>
      <c r="I40052" s="40"/>
    </row>
    <row r="40053" spans="1:9" hidden="1" x14ac:dyDescent="0.25">
      <c r="A40053" s="40"/>
      <c r="I40053" s="40"/>
    </row>
    <row r="40054" spans="1:9" hidden="1" x14ac:dyDescent="0.25">
      <c r="A40054" s="40"/>
      <c r="I40054" s="40"/>
    </row>
    <row r="40055" spans="1:9" hidden="1" x14ac:dyDescent="0.25">
      <c r="A40055" s="40"/>
      <c r="I40055" s="40"/>
    </row>
    <row r="40056" spans="1:9" hidden="1" x14ac:dyDescent="0.25">
      <c r="A40056" s="40"/>
      <c r="I40056" s="40"/>
    </row>
    <row r="40057" spans="1:9" hidden="1" x14ac:dyDescent="0.25">
      <c r="A40057" s="40"/>
      <c r="I40057" s="40"/>
    </row>
    <row r="40058" spans="1:9" hidden="1" x14ac:dyDescent="0.25">
      <c r="A40058" s="40"/>
      <c r="I40058" s="40"/>
    </row>
    <row r="40059" spans="1:9" hidden="1" x14ac:dyDescent="0.25">
      <c r="A40059" s="40"/>
      <c r="I40059" s="40"/>
    </row>
    <row r="40060" spans="1:9" hidden="1" x14ac:dyDescent="0.25">
      <c r="A40060" s="40"/>
      <c r="I40060" s="40"/>
    </row>
    <row r="40061" spans="1:9" hidden="1" x14ac:dyDescent="0.25">
      <c r="A40061" s="40"/>
      <c r="I40061" s="40"/>
    </row>
    <row r="40062" spans="1:9" hidden="1" x14ac:dyDescent="0.25">
      <c r="A40062" s="40"/>
      <c r="I40062" s="40"/>
    </row>
    <row r="40063" spans="1:9" hidden="1" x14ac:dyDescent="0.25">
      <c r="A40063" s="40"/>
      <c r="I40063" s="40"/>
    </row>
    <row r="40064" spans="1:9" hidden="1" x14ac:dyDescent="0.25">
      <c r="A40064" s="40"/>
      <c r="I40064" s="40"/>
    </row>
    <row r="40065" spans="1:9" hidden="1" x14ac:dyDescent="0.25">
      <c r="A40065" s="40"/>
      <c r="I40065" s="40"/>
    </row>
    <row r="40066" spans="1:9" hidden="1" x14ac:dyDescent="0.25">
      <c r="A40066" s="40"/>
      <c r="I40066" s="40"/>
    </row>
    <row r="40067" spans="1:9" hidden="1" x14ac:dyDescent="0.25">
      <c r="A40067" s="40"/>
      <c r="I40067" s="40"/>
    </row>
    <row r="40068" spans="1:9" hidden="1" x14ac:dyDescent="0.25">
      <c r="A40068" s="40"/>
      <c r="I40068" s="40"/>
    </row>
    <row r="40069" spans="1:9" hidden="1" x14ac:dyDescent="0.25">
      <c r="A40069" s="40"/>
      <c r="I40069" s="40"/>
    </row>
    <row r="40070" spans="1:9" hidden="1" x14ac:dyDescent="0.25">
      <c r="A40070" s="40"/>
      <c r="I40070" s="40"/>
    </row>
    <row r="40071" spans="1:9" hidden="1" x14ac:dyDescent="0.25">
      <c r="A40071" s="40"/>
      <c r="I40071" s="40"/>
    </row>
    <row r="40072" spans="1:9" hidden="1" x14ac:dyDescent="0.25">
      <c r="A40072" s="40"/>
      <c r="I40072" s="40"/>
    </row>
    <row r="40073" spans="1:9" hidden="1" x14ac:dyDescent="0.25">
      <c r="A40073" s="40"/>
      <c r="I40073" s="40"/>
    </row>
    <row r="40074" spans="1:9" hidden="1" x14ac:dyDescent="0.25">
      <c r="A40074" s="40"/>
      <c r="I40074" s="40"/>
    </row>
    <row r="40075" spans="1:9" hidden="1" x14ac:dyDescent="0.25">
      <c r="A40075" s="40"/>
      <c r="I40075" s="40"/>
    </row>
    <row r="40076" spans="1:9" hidden="1" x14ac:dyDescent="0.25">
      <c r="A40076" s="40"/>
      <c r="I40076" s="40"/>
    </row>
    <row r="40077" spans="1:9" hidden="1" x14ac:dyDescent="0.25">
      <c r="A40077" s="40"/>
      <c r="I40077" s="40"/>
    </row>
    <row r="40078" spans="1:9" hidden="1" x14ac:dyDescent="0.25">
      <c r="A40078" s="40"/>
      <c r="I40078" s="40"/>
    </row>
    <row r="40079" spans="1:9" hidden="1" x14ac:dyDescent="0.25">
      <c r="A40079" s="40"/>
      <c r="I40079" s="40"/>
    </row>
    <row r="40080" spans="1:9" hidden="1" x14ac:dyDescent="0.25">
      <c r="A40080" s="40"/>
      <c r="I40080" s="40"/>
    </row>
    <row r="40081" spans="1:9" hidden="1" x14ac:dyDescent="0.25">
      <c r="A40081" s="40"/>
      <c r="I40081" s="40"/>
    </row>
    <row r="40082" spans="1:9" hidden="1" x14ac:dyDescent="0.25">
      <c r="A40082" s="40"/>
      <c r="I40082" s="40"/>
    </row>
    <row r="40083" spans="1:9" hidden="1" x14ac:dyDescent="0.25">
      <c r="A40083" s="40"/>
      <c r="I40083" s="40"/>
    </row>
    <row r="40084" spans="1:9" hidden="1" x14ac:dyDescent="0.25">
      <c r="A40084" s="40"/>
      <c r="I40084" s="40"/>
    </row>
    <row r="40085" spans="1:9" hidden="1" x14ac:dyDescent="0.25">
      <c r="A40085" s="40"/>
      <c r="I40085" s="40"/>
    </row>
    <row r="40086" spans="1:9" hidden="1" x14ac:dyDescent="0.25">
      <c r="A40086" s="40"/>
      <c r="I40086" s="40"/>
    </row>
    <row r="40087" spans="1:9" hidden="1" x14ac:dyDescent="0.25">
      <c r="A40087" s="40"/>
      <c r="I40087" s="40"/>
    </row>
    <row r="40088" spans="1:9" hidden="1" x14ac:dyDescent="0.25">
      <c r="A40088" s="40"/>
      <c r="I40088" s="40"/>
    </row>
    <row r="40089" spans="1:9" hidden="1" x14ac:dyDescent="0.25">
      <c r="A40089" s="40"/>
      <c r="I40089" s="40"/>
    </row>
    <row r="40090" spans="1:9" hidden="1" x14ac:dyDescent="0.25">
      <c r="A40090" s="40"/>
      <c r="I40090" s="40"/>
    </row>
    <row r="40091" spans="1:9" hidden="1" x14ac:dyDescent="0.25">
      <c r="A40091" s="40"/>
      <c r="I40091" s="40"/>
    </row>
    <row r="40092" spans="1:9" hidden="1" x14ac:dyDescent="0.25">
      <c r="A40092" s="40"/>
      <c r="I40092" s="40"/>
    </row>
    <row r="40093" spans="1:9" hidden="1" x14ac:dyDescent="0.25">
      <c r="A40093" s="40"/>
      <c r="I40093" s="40"/>
    </row>
    <row r="40094" spans="1:9" hidden="1" x14ac:dyDescent="0.25">
      <c r="A40094" s="40"/>
      <c r="I40094" s="40"/>
    </row>
    <row r="40095" spans="1:9" hidden="1" x14ac:dyDescent="0.25">
      <c r="A40095" s="40"/>
      <c r="I40095" s="40"/>
    </row>
    <row r="40096" spans="1:9" hidden="1" x14ac:dyDescent="0.25">
      <c r="A40096" s="40"/>
      <c r="I40096" s="40"/>
    </row>
    <row r="40097" spans="1:9" hidden="1" x14ac:dyDescent="0.25">
      <c r="A40097" s="40"/>
      <c r="I40097" s="40"/>
    </row>
    <row r="40098" spans="1:9" hidden="1" x14ac:dyDescent="0.25">
      <c r="A40098" s="40"/>
      <c r="I40098" s="40"/>
    </row>
    <row r="40099" spans="1:9" hidden="1" x14ac:dyDescent="0.25">
      <c r="A40099" s="40"/>
      <c r="I40099" s="40"/>
    </row>
    <row r="40100" spans="1:9" hidden="1" x14ac:dyDescent="0.25">
      <c r="A40100" s="40"/>
      <c r="I40100" s="40"/>
    </row>
    <row r="40101" spans="1:9" hidden="1" x14ac:dyDescent="0.25">
      <c r="A40101" s="40"/>
      <c r="I40101" s="40"/>
    </row>
    <row r="40102" spans="1:9" hidden="1" x14ac:dyDescent="0.25">
      <c r="A40102" s="40"/>
      <c r="I40102" s="40"/>
    </row>
    <row r="40103" spans="1:9" hidden="1" x14ac:dyDescent="0.25">
      <c r="A40103" s="40"/>
      <c r="I40103" s="40"/>
    </row>
    <row r="40104" spans="1:9" hidden="1" x14ac:dyDescent="0.25">
      <c r="A40104" s="40"/>
      <c r="I40104" s="40"/>
    </row>
    <row r="40105" spans="1:9" hidden="1" x14ac:dyDescent="0.25">
      <c r="A40105" s="40"/>
      <c r="I40105" s="40"/>
    </row>
    <row r="40106" spans="1:9" hidden="1" x14ac:dyDescent="0.25">
      <c r="A40106" s="40"/>
      <c r="I40106" s="40"/>
    </row>
    <row r="40107" spans="1:9" hidden="1" x14ac:dyDescent="0.25">
      <c r="A40107" s="40"/>
      <c r="I40107" s="40"/>
    </row>
    <row r="40108" spans="1:9" hidden="1" x14ac:dyDescent="0.25">
      <c r="A40108" s="40"/>
      <c r="I40108" s="40"/>
    </row>
    <row r="40109" spans="1:9" hidden="1" x14ac:dyDescent="0.25">
      <c r="A40109" s="40"/>
      <c r="I40109" s="40"/>
    </row>
    <row r="40110" spans="1:9" hidden="1" x14ac:dyDescent="0.25">
      <c r="A40110" s="40"/>
      <c r="I40110" s="40"/>
    </row>
    <row r="40111" spans="1:9" hidden="1" x14ac:dyDescent="0.25">
      <c r="A40111" s="40"/>
      <c r="I40111" s="40"/>
    </row>
    <row r="40112" spans="1:9" hidden="1" x14ac:dyDescent="0.25">
      <c r="A40112" s="40"/>
      <c r="I40112" s="40"/>
    </row>
    <row r="40113" spans="1:9" hidden="1" x14ac:dyDescent="0.25">
      <c r="A40113" s="40"/>
      <c r="I40113" s="40"/>
    </row>
    <row r="40114" spans="1:9" hidden="1" x14ac:dyDescent="0.25">
      <c r="A40114" s="40"/>
      <c r="I40114" s="40"/>
    </row>
    <row r="40115" spans="1:9" hidden="1" x14ac:dyDescent="0.25">
      <c r="A40115" s="40"/>
      <c r="I40115" s="40"/>
    </row>
    <row r="40116" spans="1:9" hidden="1" x14ac:dyDescent="0.25">
      <c r="A40116" s="40"/>
      <c r="I40116" s="40"/>
    </row>
    <row r="40117" spans="1:9" hidden="1" x14ac:dyDescent="0.25">
      <c r="A40117" s="40"/>
      <c r="I40117" s="40"/>
    </row>
    <row r="40118" spans="1:9" hidden="1" x14ac:dyDescent="0.25">
      <c r="A40118" s="40"/>
      <c r="I40118" s="40"/>
    </row>
    <row r="40119" spans="1:9" hidden="1" x14ac:dyDescent="0.25">
      <c r="A40119" s="40"/>
      <c r="I40119" s="40"/>
    </row>
    <row r="40120" spans="1:9" hidden="1" x14ac:dyDescent="0.25">
      <c r="A40120" s="40"/>
      <c r="I40120" s="40"/>
    </row>
    <row r="40121" spans="1:9" hidden="1" x14ac:dyDescent="0.25">
      <c r="A40121" s="40"/>
      <c r="I40121" s="40"/>
    </row>
    <row r="40122" spans="1:9" hidden="1" x14ac:dyDescent="0.25">
      <c r="A40122" s="40"/>
      <c r="I40122" s="40"/>
    </row>
    <row r="40123" spans="1:9" hidden="1" x14ac:dyDescent="0.25">
      <c r="A40123" s="40"/>
      <c r="I40123" s="40"/>
    </row>
    <row r="40124" spans="1:9" hidden="1" x14ac:dyDescent="0.25">
      <c r="A40124" s="40"/>
      <c r="I40124" s="40"/>
    </row>
    <row r="40125" spans="1:9" hidden="1" x14ac:dyDescent="0.25">
      <c r="A40125" s="40"/>
      <c r="I40125" s="40"/>
    </row>
    <row r="40126" spans="1:9" hidden="1" x14ac:dyDescent="0.25">
      <c r="A40126" s="40"/>
      <c r="I40126" s="40"/>
    </row>
    <row r="40127" spans="1:9" hidden="1" x14ac:dyDescent="0.25">
      <c r="A40127" s="40"/>
      <c r="I40127" s="40"/>
    </row>
    <row r="40128" spans="1:9" hidden="1" x14ac:dyDescent="0.25">
      <c r="A40128" s="40"/>
      <c r="I40128" s="40"/>
    </row>
    <row r="40129" spans="1:9" hidden="1" x14ac:dyDescent="0.25">
      <c r="A40129" s="40"/>
      <c r="I40129" s="40"/>
    </row>
    <row r="40130" spans="1:9" hidden="1" x14ac:dyDescent="0.25">
      <c r="A40130" s="40"/>
      <c r="I40130" s="40"/>
    </row>
    <row r="40131" spans="1:9" hidden="1" x14ac:dyDescent="0.25">
      <c r="A40131" s="40"/>
      <c r="I40131" s="40"/>
    </row>
    <row r="40132" spans="1:9" hidden="1" x14ac:dyDescent="0.25">
      <c r="A40132" s="40"/>
      <c r="I40132" s="40"/>
    </row>
    <row r="40133" spans="1:9" hidden="1" x14ac:dyDescent="0.25">
      <c r="A40133" s="40"/>
      <c r="I40133" s="40"/>
    </row>
    <row r="40134" spans="1:9" hidden="1" x14ac:dyDescent="0.25">
      <c r="A40134" s="40"/>
      <c r="I40134" s="40"/>
    </row>
    <row r="40135" spans="1:9" hidden="1" x14ac:dyDescent="0.25">
      <c r="A40135" s="40"/>
      <c r="I40135" s="40"/>
    </row>
    <row r="40136" spans="1:9" hidden="1" x14ac:dyDescent="0.25">
      <c r="A40136" s="40"/>
      <c r="I40136" s="40"/>
    </row>
    <row r="40137" spans="1:9" hidden="1" x14ac:dyDescent="0.25">
      <c r="A40137" s="40"/>
      <c r="I40137" s="40"/>
    </row>
    <row r="40138" spans="1:9" hidden="1" x14ac:dyDescent="0.25">
      <c r="A40138" s="40"/>
      <c r="I40138" s="40"/>
    </row>
    <row r="40139" spans="1:9" hidden="1" x14ac:dyDescent="0.25">
      <c r="A40139" s="40"/>
      <c r="I40139" s="40"/>
    </row>
    <row r="40140" spans="1:9" hidden="1" x14ac:dyDescent="0.25">
      <c r="A40140" s="40"/>
      <c r="I40140" s="40"/>
    </row>
    <row r="40141" spans="1:9" hidden="1" x14ac:dyDescent="0.25">
      <c r="A40141" s="40"/>
      <c r="I40141" s="40"/>
    </row>
    <row r="40142" spans="1:9" hidden="1" x14ac:dyDescent="0.25">
      <c r="A40142" s="40"/>
      <c r="I40142" s="40"/>
    </row>
    <row r="40143" spans="1:9" hidden="1" x14ac:dyDescent="0.25">
      <c r="A40143" s="40"/>
      <c r="I40143" s="40"/>
    </row>
    <row r="40144" spans="1:9" hidden="1" x14ac:dyDescent="0.25">
      <c r="A40144" s="40"/>
      <c r="I40144" s="40"/>
    </row>
    <row r="40145" spans="1:9" hidden="1" x14ac:dyDescent="0.25">
      <c r="A40145" s="40"/>
      <c r="I40145" s="40"/>
    </row>
    <row r="40146" spans="1:9" hidden="1" x14ac:dyDescent="0.25">
      <c r="A40146" s="40"/>
      <c r="I40146" s="40"/>
    </row>
    <row r="40147" spans="1:9" hidden="1" x14ac:dyDescent="0.25">
      <c r="A40147" s="40"/>
      <c r="I40147" s="40"/>
    </row>
    <row r="40148" spans="1:9" hidden="1" x14ac:dyDescent="0.25">
      <c r="A40148" s="40"/>
      <c r="I40148" s="40"/>
    </row>
    <row r="40149" spans="1:9" hidden="1" x14ac:dyDescent="0.25">
      <c r="A40149" s="40"/>
      <c r="I40149" s="40"/>
    </row>
    <row r="40150" spans="1:9" hidden="1" x14ac:dyDescent="0.25">
      <c r="A40150" s="40"/>
      <c r="I40150" s="40"/>
    </row>
    <row r="40151" spans="1:9" hidden="1" x14ac:dyDescent="0.25">
      <c r="A40151" s="40"/>
      <c r="I40151" s="40"/>
    </row>
    <row r="40152" spans="1:9" hidden="1" x14ac:dyDescent="0.25">
      <c r="A40152" s="40"/>
      <c r="I40152" s="40"/>
    </row>
    <row r="40153" spans="1:9" hidden="1" x14ac:dyDescent="0.25">
      <c r="A40153" s="40"/>
      <c r="I40153" s="40"/>
    </row>
    <row r="40154" spans="1:9" hidden="1" x14ac:dyDescent="0.25">
      <c r="A40154" s="40"/>
      <c r="I40154" s="40"/>
    </row>
    <row r="40155" spans="1:9" hidden="1" x14ac:dyDescent="0.25">
      <c r="A40155" s="40"/>
      <c r="I40155" s="40"/>
    </row>
    <row r="40156" spans="1:9" hidden="1" x14ac:dyDescent="0.25">
      <c r="A40156" s="40"/>
      <c r="I40156" s="40"/>
    </row>
    <row r="40157" spans="1:9" hidden="1" x14ac:dyDescent="0.25">
      <c r="A40157" s="40"/>
      <c r="I40157" s="40"/>
    </row>
    <row r="40158" spans="1:9" hidden="1" x14ac:dyDescent="0.25">
      <c r="A40158" s="40"/>
      <c r="I40158" s="40"/>
    </row>
    <row r="40159" spans="1:9" hidden="1" x14ac:dyDescent="0.25">
      <c r="A40159" s="40"/>
      <c r="I40159" s="40"/>
    </row>
    <row r="40160" spans="1:9" hidden="1" x14ac:dyDescent="0.25">
      <c r="A40160" s="40"/>
      <c r="I40160" s="40"/>
    </row>
    <row r="40161" spans="1:9" hidden="1" x14ac:dyDescent="0.25">
      <c r="A40161" s="40"/>
      <c r="I40161" s="40"/>
    </row>
    <row r="40162" spans="1:9" hidden="1" x14ac:dyDescent="0.25">
      <c r="A40162" s="40"/>
      <c r="I40162" s="40"/>
    </row>
    <row r="40163" spans="1:9" hidden="1" x14ac:dyDescent="0.25">
      <c r="A40163" s="40"/>
      <c r="I40163" s="40"/>
    </row>
    <row r="40164" spans="1:9" hidden="1" x14ac:dyDescent="0.25">
      <c r="A40164" s="40"/>
      <c r="I40164" s="40"/>
    </row>
    <row r="40165" spans="1:9" hidden="1" x14ac:dyDescent="0.25">
      <c r="A40165" s="40"/>
      <c r="I40165" s="40"/>
    </row>
    <row r="40166" spans="1:9" hidden="1" x14ac:dyDescent="0.25">
      <c r="A40166" s="40"/>
      <c r="I40166" s="40"/>
    </row>
    <row r="40167" spans="1:9" hidden="1" x14ac:dyDescent="0.25">
      <c r="A40167" s="40"/>
      <c r="I40167" s="40"/>
    </row>
    <row r="40168" spans="1:9" hidden="1" x14ac:dyDescent="0.25">
      <c r="A40168" s="40"/>
      <c r="I40168" s="40"/>
    </row>
    <row r="40169" spans="1:9" hidden="1" x14ac:dyDescent="0.25">
      <c r="A40169" s="40"/>
      <c r="I40169" s="40"/>
    </row>
    <row r="40170" spans="1:9" hidden="1" x14ac:dyDescent="0.25">
      <c r="A40170" s="40"/>
      <c r="I40170" s="40"/>
    </row>
    <row r="40171" spans="1:9" hidden="1" x14ac:dyDescent="0.25">
      <c r="A40171" s="40"/>
      <c r="I40171" s="40"/>
    </row>
    <row r="40172" spans="1:9" hidden="1" x14ac:dyDescent="0.25">
      <c r="A40172" s="40"/>
      <c r="I40172" s="40"/>
    </row>
    <row r="40173" spans="1:9" hidden="1" x14ac:dyDescent="0.25">
      <c r="A40173" s="40"/>
      <c r="I40173" s="40"/>
    </row>
    <row r="40174" spans="1:9" hidden="1" x14ac:dyDescent="0.25">
      <c r="A40174" s="40"/>
      <c r="I40174" s="40"/>
    </row>
    <row r="40175" spans="1:9" hidden="1" x14ac:dyDescent="0.25">
      <c r="A40175" s="40"/>
      <c r="I40175" s="40"/>
    </row>
    <row r="40176" spans="1:9" hidden="1" x14ac:dyDescent="0.25">
      <c r="A40176" s="40"/>
      <c r="I40176" s="40"/>
    </row>
    <row r="40177" spans="1:9" hidden="1" x14ac:dyDescent="0.25">
      <c r="A40177" s="40"/>
      <c r="I40177" s="40"/>
    </row>
    <row r="40178" spans="1:9" hidden="1" x14ac:dyDescent="0.25">
      <c r="A40178" s="40"/>
      <c r="I40178" s="40"/>
    </row>
    <row r="40179" spans="1:9" hidden="1" x14ac:dyDescent="0.25">
      <c r="A40179" s="40"/>
      <c r="I40179" s="40"/>
    </row>
    <row r="40180" spans="1:9" hidden="1" x14ac:dyDescent="0.25">
      <c r="A40180" s="40"/>
      <c r="I40180" s="40"/>
    </row>
    <row r="40181" spans="1:9" hidden="1" x14ac:dyDescent="0.25">
      <c r="A40181" s="40"/>
      <c r="I40181" s="40"/>
    </row>
    <row r="40182" spans="1:9" hidden="1" x14ac:dyDescent="0.25">
      <c r="A40182" s="40"/>
      <c r="I40182" s="40"/>
    </row>
    <row r="40183" spans="1:9" hidden="1" x14ac:dyDescent="0.25">
      <c r="A40183" s="40"/>
      <c r="I40183" s="40"/>
    </row>
    <row r="40184" spans="1:9" hidden="1" x14ac:dyDescent="0.25">
      <c r="A40184" s="40"/>
      <c r="I40184" s="40"/>
    </row>
    <row r="40185" spans="1:9" hidden="1" x14ac:dyDescent="0.25">
      <c r="A40185" s="40"/>
      <c r="I40185" s="40"/>
    </row>
    <row r="40186" spans="1:9" hidden="1" x14ac:dyDescent="0.25">
      <c r="A40186" s="40"/>
      <c r="I40186" s="40"/>
    </row>
    <row r="40187" spans="1:9" hidden="1" x14ac:dyDescent="0.25">
      <c r="A40187" s="40"/>
      <c r="I40187" s="40"/>
    </row>
    <row r="40188" spans="1:9" hidden="1" x14ac:dyDescent="0.25">
      <c r="A40188" s="40"/>
      <c r="I40188" s="40"/>
    </row>
    <row r="40189" spans="1:9" hidden="1" x14ac:dyDescent="0.25">
      <c r="A40189" s="40"/>
      <c r="I40189" s="40"/>
    </row>
    <row r="40190" spans="1:9" hidden="1" x14ac:dyDescent="0.25">
      <c r="A40190" s="40"/>
      <c r="I40190" s="40"/>
    </row>
    <row r="40191" spans="1:9" hidden="1" x14ac:dyDescent="0.25">
      <c r="A40191" s="40"/>
      <c r="I40191" s="40"/>
    </row>
    <row r="40192" spans="1:9" hidden="1" x14ac:dyDescent="0.25">
      <c r="A40192" s="40"/>
      <c r="I40192" s="40"/>
    </row>
    <row r="40193" spans="1:9" hidden="1" x14ac:dyDescent="0.25">
      <c r="A40193" s="40"/>
      <c r="I40193" s="40"/>
    </row>
    <row r="40194" spans="1:9" hidden="1" x14ac:dyDescent="0.25">
      <c r="A40194" s="40"/>
      <c r="I40194" s="40"/>
    </row>
    <row r="40195" spans="1:9" hidden="1" x14ac:dyDescent="0.25">
      <c r="A40195" s="40"/>
      <c r="I40195" s="40"/>
    </row>
    <row r="40196" spans="1:9" hidden="1" x14ac:dyDescent="0.25">
      <c r="A40196" s="40"/>
      <c r="I40196" s="40"/>
    </row>
    <row r="40197" spans="1:9" hidden="1" x14ac:dyDescent="0.25">
      <c r="A40197" s="40"/>
      <c r="I40197" s="40"/>
    </row>
    <row r="40198" spans="1:9" hidden="1" x14ac:dyDescent="0.25">
      <c r="A40198" s="40"/>
      <c r="I40198" s="40"/>
    </row>
    <row r="40199" spans="1:9" hidden="1" x14ac:dyDescent="0.25">
      <c r="A40199" s="40"/>
      <c r="I40199" s="40"/>
    </row>
    <row r="40200" spans="1:9" hidden="1" x14ac:dyDescent="0.25">
      <c r="A40200" s="40"/>
      <c r="I40200" s="40"/>
    </row>
    <row r="40201" spans="1:9" hidden="1" x14ac:dyDescent="0.25">
      <c r="A40201" s="40"/>
      <c r="I40201" s="40"/>
    </row>
    <row r="40202" spans="1:9" hidden="1" x14ac:dyDescent="0.25">
      <c r="A40202" s="40"/>
      <c r="I40202" s="40"/>
    </row>
    <row r="40203" spans="1:9" hidden="1" x14ac:dyDescent="0.25">
      <c r="A40203" s="40"/>
      <c r="I40203" s="40"/>
    </row>
    <row r="40204" spans="1:9" hidden="1" x14ac:dyDescent="0.25">
      <c r="A40204" s="40"/>
      <c r="I40204" s="40"/>
    </row>
    <row r="40205" spans="1:9" hidden="1" x14ac:dyDescent="0.25">
      <c r="A40205" s="40"/>
      <c r="I40205" s="40"/>
    </row>
    <row r="40206" spans="1:9" hidden="1" x14ac:dyDescent="0.25">
      <c r="A40206" s="40"/>
      <c r="I40206" s="40"/>
    </row>
    <row r="40207" spans="1:9" hidden="1" x14ac:dyDescent="0.25">
      <c r="A40207" s="40"/>
      <c r="I40207" s="40"/>
    </row>
    <row r="40208" spans="1:9" hidden="1" x14ac:dyDescent="0.25">
      <c r="A40208" s="40"/>
      <c r="I40208" s="40"/>
    </row>
    <row r="40209" spans="1:9" hidden="1" x14ac:dyDescent="0.25">
      <c r="A40209" s="40"/>
      <c r="I40209" s="40"/>
    </row>
    <row r="40210" spans="1:9" hidden="1" x14ac:dyDescent="0.25">
      <c r="A40210" s="40"/>
      <c r="I40210" s="40"/>
    </row>
    <row r="40211" spans="1:9" hidden="1" x14ac:dyDescent="0.25">
      <c r="A40211" s="40"/>
      <c r="I40211" s="40"/>
    </row>
    <row r="40212" spans="1:9" hidden="1" x14ac:dyDescent="0.25">
      <c r="A40212" s="40"/>
      <c r="I40212" s="40"/>
    </row>
    <row r="40213" spans="1:9" hidden="1" x14ac:dyDescent="0.25">
      <c r="A40213" s="40"/>
      <c r="I40213" s="40"/>
    </row>
    <row r="40214" spans="1:9" hidden="1" x14ac:dyDescent="0.25">
      <c r="A40214" s="40"/>
      <c r="I40214" s="40"/>
    </row>
    <row r="40215" spans="1:9" hidden="1" x14ac:dyDescent="0.25">
      <c r="A40215" s="40"/>
      <c r="I40215" s="40"/>
    </row>
    <row r="40216" spans="1:9" hidden="1" x14ac:dyDescent="0.25">
      <c r="A40216" s="40"/>
      <c r="I40216" s="40"/>
    </row>
    <row r="40217" spans="1:9" hidden="1" x14ac:dyDescent="0.25">
      <c r="A40217" s="40"/>
      <c r="I40217" s="40"/>
    </row>
    <row r="40218" spans="1:9" hidden="1" x14ac:dyDescent="0.25">
      <c r="A40218" s="40"/>
      <c r="I40218" s="40"/>
    </row>
    <row r="40219" spans="1:9" hidden="1" x14ac:dyDescent="0.25">
      <c r="A40219" s="40"/>
      <c r="I40219" s="40"/>
    </row>
    <row r="40220" spans="1:9" hidden="1" x14ac:dyDescent="0.25">
      <c r="A40220" s="40"/>
      <c r="I40220" s="40"/>
    </row>
    <row r="40221" spans="1:9" hidden="1" x14ac:dyDescent="0.25">
      <c r="A40221" s="40"/>
      <c r="I40221" s="40"/>
    </row>
    <row r="40222" spans="1:9" hidden="1" x14ac:dyDescent="0.25">
      <c r="A40222" s="40"/>
      <c r="I40222" s="40"/>
    </row>
    <row r="40223" spans="1:9" hidden="1" x14ac:dyDescent="0.25">
      <c r="A40223" s="40"/>
      <c r="I40223" s="40"/>
    </row>
    <row r="40224" spans="1:9" hidden="1" x14ac:dyDescent="0.25">
      <c r="A40224" s="40"/>
      <c r="I40224" s="40"/>
    </row>
    <row r="40225" spans="1:9" hidden="1" x14ac:dyDescent="0.25">
      <c r="A40225" s="40"/>
      <c r="I40225" s="40"/>
    </row>
    <row r="40226" spans="1:9" hidden="1" x14ac:dyDescent="0.25">
      <c r="A40226" s="40"/>
      <c r="I40226" s="40"/>
    </row>
    <row r="40227" spans="1:9" hidden="1" x14ac:dyDescent="0.25">
      <c r="A40227" s="40"/>
      <c r="I40227" s="40"/>
    </row>
    <row r="40228" spans="1:9" hidden="1" x14ac:dyDescent="0.25">
      <c r="A40228" s="40"/>
      <c r="I40228" s="40"/>
    </row>
    <row r="40229" spans="1:9" hidden="1" x14ac:dyDescent="0.25">
      <c r="A40229" s="40"/>
      <c r="I40229" s="40"/>
    </row>
    <row r="40230" spans="1:9" hidden="1" x14ac:dyDescent="0.25">
      <c r="A40230" s="40"/>
      <c r="I40230" s="40"/>
    </row>
    <row r="40231" spans="1:9" hidden="1" x14ac:dyDescent="0.25">
      <c r="A40231" s="40"/>
      <c r="I40231" s="40"/>
    </row>
    <row r="40232" spans="1:9" hidden="1" x14ac:dyDescent="0.25">
      <c r="A40232" s="40"/>
      <c r="I40232" s="40"/>
    </row>
    <row r="40233" spans="1:9" hidden="1" x14ac:dyDescent="0.25">
      <c r="A40233" s="40"/>
      <c r="I40233" s="40"/>
    </row>
    <row r="40234" spans="1:9" hidden="1" x14ac:dyDescent="0.25">
      <c r="A40234" s="40"/>
      <c r="I40234" s="40"/>
    </row>
    <row r="40235" spans="1:9" hidden="1" x14ac:dyDescent="0.25">
      <c r="A40235" s="40"/>
      <c r="I40235" s="40"/>
    </row>
    <row r="40236" spans="1:9" hidden="1" x14ac:dyDescent="0.25">
      <c r="A40236" s="40"/>
      <c r="I40236" s="40"/>
    </row>
    <row r="40237" spans="1:9" hidden="1" x14ac:dyDescent="0.25">
      <c r="A40237" s="40"/>
      <c r="I40237" s="40"/>
    </row>
    <row r="40238" spans="1:9" hidden="1" x14ac:dyDescent="0.25">
      <c r="A40238" s="40"/>
      <c r="I40238" s="40"/>
    </row>
    <row r="40239" spans="1:9" hidden="1" x14ac:dyDescent="0.25">
      <c r="A40239" s="40"/>
      <c r="I40239" s="40"/>
    </row>
    <row r="40240" spans="1:9" hidden="1" x14ac:dyDescent="0.25">
      <c r="A40240" s="40"/>
      <c r="I40240" s="40"/>
    </row>
    <row r="40241" spans="1:9" hidden="1" x14ac:dyDescent="0.25">
      <c r="A40241" s="40"/>
      <c r="I40241" s="40"/>
    </row>
    <row r="40242" spans="1:9" hidden="1" x14ac:dyDescent="0.25">
      <c r="A40242" s="40"/>
      <c r="I40242" s="40"/>
    </row>
    <row r="40243" spans="1:9" hidden="1" x14ac:dyDescent="0.25">
      <c r="A40243" s="40"/>
      <c r="I40243" s="40"/>
    </row>
    <row r="40244" spans="1:9" hidden="1" x14ac:dyDescent="0.25">
      <c r="A40244" s="40"/>
      <c r="I40244" s="40"/>
    </row>
    <row r="40245" spans="1:9" hidden="1" x14ac:dyDescent="0.25">
      <c r="A40245" s="40"/>
      <c r="I40245" s="40"/>
    </row>
    <row r="40246" spans="1:9" hidden="1" x14ac:dyDescent="0.25">
      <c r="A40246" s="40"/>
      <c r="I40246" s="40"/>
    </row>
    <row r="40247" spans="1:9" hidden="1" x14ac:dyDescent="0.25">
      <c r="A40247" s="40"/>
      <c r="I40247" s="40"/>
    </row>
    <row r="40248" spans="1:9" hidden="1" x14ac:dyDescent="0.25">
      <c r="A40248" s="40"/>
      <c r="I40248" s="40"/>
    </row>
    <row r="40249" spans="1:9" hidden="1" x14ac:dyDescent="0.25">
      <c r="A40249" s="40"/>
      <c r="I40249" s="40"/>
    </row>
    <row r="40250" spans="1:9" hidden="1" x14ac:dyDescent="0.25">
      <c r="A40250" s="40"/>
      <c r="I40250" s="40"/>
    </row>
    <row r="40251" spans="1:9" hidden="1" x14ac:dyDescent="0.25">
      <c r="A40251" s="40"/>
      <c r="I40251" s="40"/>
    </row>
    <row r="40252" spans="1:9" hidden="1" x14ac:dyDescent="0.25">
      <c r="A40252" s="40"/>
      <c r="I40252" s="40"/>
    </row>
    <row r="40253" spans="1:9" hidden="1" x14ac:dyDescent="0.25">
      <c r="A40253" s="40"/>
      <c r="I40253" s="40"/>
    </row>
    <row r="40254" spans="1:9" hidden="1" x14ac:dyDescent="0.25">
      <c r="A40254" s="40"/>
      <c r="I40254" s="40"/>
    </row>
    <row r="40255" spans="1:9" hidden="1" x14ac:dyDescent="0.25">
      <c r="A40255" s="40"/>
      <c r="I40255" s="40"/>
    </row>
    <row r="40256" spans="1:9" hidden="1" x14ac:dyDescent="0.25">
      <c r="A40256" s="40"/>
      <c r="I40256" s="40"/>
    </row>
    <row r="40257" spans="1:9" hidden="1" x14ac:dyDescent="0.25">
      <c r="A40257" s="40"/>
      <c r="I40257" s="40"/>
    </row>
    <row r="40258" spans="1:9" hidden="1" x14ac:dyDescent="0.25">
      <c r="A40258" s="40"/>
      <c r="I40258" s="40"/>
    </row>
    <row r="40259" spans="1:9" hidden="1" x14ac:dyDescent="0.25">
      <c r="A40259" s="40"/>
      <c r="I40259" s="40"/>
    </row>
    <row r="40260" spans="1:9" hidden="1" x14ac:dyDescent="0.25">
      <c r="A40260" s="40"/>
      <c r="I40260" s="40"/>
    </row>
    <row r="40261" spans="1:9" hidden="1" x14ac:dyDescent="0.25">
      <c r="A40261" s="40"/>
      <c r="I40261" s="40"/>
    </row>
    <row r="40262" spans="1:9" hidden="1" x14ac:dyDescent="0.25">
      <c r="A40262" s="40"/>
      <c r="I40262" s="40"/>
    </row>
    <row r="40263" spans="1:9" hidden="1" x14ac:dyDescent="0.25">
      <c r="A40263" s="40"/>
      <c r="I40263" s="40"/>
    </row>
    <row r="40264" spans="1:9" hidden="1" x14ac:dyDescent="0.25">
      <c r="A40264" s="40"/>
      <c r="I40264" s="40"/>
    </row>
    <row r="40265" spans="1:9" hidden="1" x14ac:dyDescent="0.25">
      <c r="A40265" s="40"/>
      <c r="I40265" s="40"/>
    </row>
    <row r="40266" spans="1:9" hidden="1" x14ac:dyDescent="0.25">
      <c r="A40266" s="40"/>
      <c r="I40266" s="40"/>
    </row>
    <row r="40267" spans="1:9" hidden="1" x14ac:dyDescent="0.25">
      <c r="A40267" s="40"/>
      <c r="I40267" s="40"/>
    </row>
    <row r="40268" spans="1:9" hidden="1" x14ac:dyDescent="0.25">
      <c r="A40268" s="40"/>
      <c r="I40268" s="40"/>
    </row>
    <row r="40269" spans="1:9" hidden="1" x14ac:dyDescent="0.25">
      <c r="A40269" s="40"/>
      <c r="I40269" s="40"/>
    </row>
    <row r="40270" spans="1:9" hidden="1" x14ac:dyDescent="0.25">
      <c r="A40270" s="40"/>
      <c r="I40270" s="40"/>
    </row>
    <row r="40271" spans="1:9" hidden="1" x14ac:dyDescent="0.25">
      <c r="A40271" s="40"/>
      <c r="I40271" s="40"/>
    </row>
    <row r="40272" spans="1:9" hidden="1" x14ac:dyDescent="0.25">
      <c r="A40272" s="40"/>
      <c r="I40272" s="40"/>
    </row>
    <row r="40273" spans="1:9" hidden="1" x14ac:dyDescent="0.25">
      <c r="A40273" s="40"/>
      <c r="I40273" s="40"/>
    </row>
    <row r="40274" spans="1:9" hidden="1" x14ac:dyDescent="0.25">
      <c r="A40274" s="40"/>
      <c r="I40274" s="40"/>
    </row>
    <row r="40275" spans="1:9" hidden="1" x14ac:dyDescent="0.25">
      <c r="A40275" s="40"/>
      <c r="I40275" s="40"/>
    </row>
    <row r="40276" spans="1:9" hidden="1" x14ac:dyDescent="0.25">
      <c r="A40276" s="40"/>
      <c r="I40276" s="40"/>
    </row>
    <row r="40277" spans="1:9" hidden="1" x14ac:dyDescent="0.25">
      <c r="A40277" s="40"/>
      <c r="I40277" s="40"/>
    </row>
    <row r="40278" spans="1:9" hidden="1" x14ac:dyDescent="0.25">
      <c r="A40278" s="40"/>
      <c r="I40278" s="40"/>
    </row>
    <row r="40279" spans="1:9" hidden="1" x14ac:dyDescent="0.25">
      <c r="A40279" s="40"/>
      <c r="I40279" s="40"/>
    </row>
    <row r="40280" spans="1:9" hidden="1" x14ac:dyDescent="0.25">
      <c r="A40280" s="40"/>
      <c r="I40280" s="40"/>
    </row>
    <row r="40281" spans="1:9" hidden="1" x14ac:dyDescent="0.25">
      <c r="A40281" s="40"/>
      <c r="I40281" s="40"/>
    </row>
    <row r="40282" spans="1:9" hidden="1" x14ac:dyDescent="0.25">
      <c r="A40282" s="40"/>
      <c r="I40282" s="40"/>
    </row>
    <row r="40283" spans="1:9" hidden="1" x14ac:dyDescent="0.25">
      <c r="A40283" s="40"/>
      <c r="I40283" s="40"/>
    </row>
    <row r="40284" spans="1:9" hidden="1" x14ac:dyDescent="0.25">
      <c r="A40284" s="40"/>
      <c r="I40284" s="40"/>
    </row>
    <row r="40285" spans="1:9" hidden="1" x14ac:dyDescent="0.25">
      <c r="A40285" s="40"/>
      <c r="I40285" s="40"/>
    </row>
    <row r="40286" spans="1:9" hidden="1" x14ac:dyDescent="0.25">
      <c r="A40286" s="40"/>
      <c r="I40286" s="40"/>
    </row>
    <row r="40287" spans="1:9" hidden="1" x14ac:dyDescent="0.25">
      <c r="A40287" s="40"/>
      <c r="I40287" s="40"/>
    </row>
    <row r="40288" spans="1:9" hidden="1" x14ac:dyDescent="0.25">
      <c r="A40288" s="40"/>
      <c r="I40288" s="40"/>
    </row>
    <row r="40289" spans="1:9" hidden="1" x14ac:dyDescent="0.25">
      <c r="A40289" s="40"/>
      <c r="I40289" s="40"/>
    </row>
    <row r="40290" spans="1:9" hidden="1" x14ac:dyDescent="0.25">
      <c r="A40290" s="40"/>
      <c r="I40290" s="40"/>
    </row>
    <row r="40291" spans="1:9" hidden="1" x14ac:dyDescent="0.25">
      <c r="A40291" s="40"/>
      <c r="I40291" s="40"/>
    </row>
    <row r="40292" spans="1:9" hidden="1" x14ac:dyDescent="0.25">
      <c r="A40292" s="40"/>
      <c r="I40292" s="40"/>
    </row>
    <row r="40293" spans="1:9" hidden="1" x14ac:dyDescent="0.25">
      <c r="A40293" s="40"/>
      <c r="I40293" s="40"/>
    </row>
    <row r="40294" spans="1:9" hidden="1" x14ac:dyDescent="0.25">
      <c r="A40294" s="40"/>
      <c r="I40294" s="40"/>
    </row>
    <row r="40295" spans="1:9" hidden="1" x14ac:dyDescent="0.25">
      <c r="A40295" s="40"/>
      <c r="I40295" s="40"/>
    </row>
    <row r="40296" spans="1:9" hidden="1" x14ac:dyDescent="0.25">
      <c r="A40296" s="40"/>
      <c r="I40296" s="40"/>
    </row>
    <row r="40297" spans="1:9" hidden="1" x14ac:dyDescent="0.25">
      <c r="A40297" s="40"/>
      <c r="I40297" s="40"/>
    </row>
    <row r="40298" spans="1:9" hidden="1" x14ac:dyDescent="0.25">
      <c r="A40298" s="40"/>
      <c r="I40298" s="40"/>
    </row>
    <row r="40299" spans="1:9" hidden="1" x14ac:dyDescent="0.25">
      <c r="A40299" s="40"/>
      <c r="I40299" s="40"/>
    </row>
    <row r="40300" spans="1:9" hidden="1" x14ac:dyDescent="0.25">
      <c r="A40300" s="40"/>
      <c r="I40300" s="40"/>
    </row>
    <row r="40301" spans="1:9" hidden="1" x14ac:dyDescent="0.25">
      <c r="A40301" s="40"/>
      <c r="I40301" s="40"/>
    </row>
    <row r="40302" spans="1:9" hidden="1" x14ac:dyDescent="0.25">
      <c r="A40302" s="40"/>
      <c r="I40302" s="40"/>
    </row>
    <row r="40303" spans="1:9" hidden="1" x14ac:dyDescent="0.25">
      <c r="A40303" s="40"/>
      <c r="I40303" s="40"/>
    </row>
    <row r="40304" spans="1:9" hidden="1" x14ac:dyDescent="0.25">
      <c r="A40304" s="40"/>
      <c r="I40304" s="40"/>
    </row>
    <row r="40305" spans="1:9" hidden="1" x14ac:dyDescent="0.25">
      <c r="A40305" s="40"/>
      <c r="I40305" s="40"/>
    </row>
    <row r="40306" spans="1:9" hidden="1" x14ac:dyDescent="0.25">
      <c r="A40306" s="40"/>
      <c r="I40306" s="40"/>
    </row>
    <row r="40307" spans="1:9" hidden="1" x14ac:dyDescent="0.25">
      <c r="A40307" s="40"/>
      <c r="I40307" s="40"/>
    </row>
    <row r="40308" spans="1:9" hidden="1" x14ac:dyDescent="0.25">
      <c r="A40308" s="40"/>
      <c r="I40308" s="40"/>
    </row>
    <row r="40309" spans="1:9" hidden="1" x14ac:dyDescent="0.25">
      <c r="A40309" s="40"/>
      <c r="I40309" s="40"/>
    </row>
    <row r="40310" spans="1:9" hidden="1" x14ac:dyDescent="0.25">
      <c r="A40310" s="40"/>
      <c r="I40310" s="40"/>
    </row>
    <row r="40311" spans="1:9" hidden="1" x14ac:dyDescent="0.25">
      <c r="A40311" s="40"/>
      <c r="I40311" s="40"/>
    </row>
    <row r="40312" spans="1:9" hidden="1" x14ac:dyDescent="0.25">
      <c r="A40312" s="40"/>
      <c r="I40312" s="40"/>
    </row>
    <row r="40313" spans="1:9" hidden="1" x14ac:dyDescent="0.25">
      <c r="A40313" s="40"/>
      <c r="I40313" s="40"/>
    </row>
    <row r="40314" spans="1:9" hidden="1" x14ac:dyDescent="0.25">
      <c r="A40314" s="40"/>
      <c r="I40314" s="40"/>
    </row>
    <row r="40315" spans="1:9" hidden="1" x14ac:dyDescent="0.25">
      <c r="A40315" s="40"/>
      <c r="I40315" s="40"/>
    </row>
    <row r="40316" spans="1:9" hidden="1" x14ac:dyDescent="0.25">
      <c r="A40316" s="40"/>
      <c r="I40316" s="40"/>
    </row>
    <row r="40317" spans="1:9" hidden="1" x14ac:dyDescent="0.25">
      <c r="A40317" s="40"/>
      <c r="I40317" s="40"/>
    </row>
    <row r="40318" spans="1:9" hidden="1" x14ac:dyDescent="0.25">
      <c r="A40318" s="40"/>
      <c r="I40318" s="40"/>
    </row>
    <row r="40319" spans="1:9" hidden="1" x14ac:dyDescent="0.25">
      <c r="A40319" s="40"/>
      <c r="I40319" s="40"/>
    </row>
    <row r="40320" spans="1:9" hidden="1" x14ac:dyDescent="0.25">
      <c r="A40320" s="40"/>
      <c r="I40320" s="40"/>
    </row>
    <row r="40321" spans="1:9" hidden="1" x14ac:dyDescent="0.25">
      <c r="A40321" s="40"/>
      <c r="I40321" s="40"/>
    </row>
    <row r="40322" spans="1:9" hidden="1" x14ac:dyDescent="0.25">
      <c r="A40322" s="40"/>
      <c r="I40322" s="40"/>
    </row>
    <row r="40323" spans="1:9" hidden="1" x14ac:dyDescent="0.25">
      <c r="A40323" s="40"/>
      <c r="I40323" s="40"/>
    </row>
    <row r="40324" spans="1:9" hidden="1" x14ac:dyDescent="0.25">
      <c r="A40324" s="40"/>
      <c r="I40324" s="40"/>
    </row>
    <row r="40325" spans="1:9" hidden="1" x14ac:dyDescent="0.25">
      <c r="A40325" s="40"/>
      <c r="I40325" s="40"/>
    </row>
    <row r="40326" spans="1:9" hidden="1" x14ac:dyDescent="0.25">
      <c r="A40326" s="40"/>
      <c r="I40326" s="40"/>
    </row>
    <row r="40327" spans="1:9" hidden="1" x14ac:dyDescent="0.25">
      <c r="A40327" s="40"/>
      <c r="I40327" s="40"/>
    </row>
    <row r="40328" spans="1:9" hidden="1" x14ac:dyDescent="0.25">
      <c r="A40328" s="40"/>
      <c r="I40328" s="40"/>
    </row>
    <row r="40329" spans="1:9" hidden="1" x14ac:dyDescent="0.25">
      <c r="A40329" s="40"/>
      <c r="I40329" s="40"/>
    </row>
    <row r="40330" spans="1:9" hidden="1" x14ac:dyDescent="0.25">
      <c r="A40330" s="40"/>
      <c r="I40330" s="40"/>
    </row>
    <row r="40331" spans="1:9" hidden="1" x14ac:dyDescent="0.25">
      <c r="A40331" s="40"/>
      <c r="I40331" s="40"/>
    </row>
    <row r="40332" spans="1:9" hidden="1" x14ac:dyDescent="0.25">
      <c r="A40332" s="40"/>
      <c r="I40332" s="40"/>
    </row>
    <row r="40333" spans="1:9" hidden="1" x14ac:dyDescent="0.25">
      <c r="A40333" s="40"/>
      <c r="I40333" s="40"/>
    </row>
    <row r="40334" spans="1:9" hidden="1" x14ac:dyDescent="0.25">
      <c r="A40334" s="40"/>
      <c r="I40334" s="40"/>
    </row>
    <row r="40335" spans="1:9" hidden="1" x14ac:dyDescent="0.25">
      <c r="A40335" s="40"/>
      <c r="I40335" s="40"/>
    </row>
    <row r="40336" spans="1:9" hidden="1" x14ac:dyDescent="0.25">
      <c r="A40336" s="40"/>
      <c r="I40336" s="40"/>
    </row>
    <row r="40337" spans="1:9" hidden="1" x14ac:dyDescent="0.25">
      <c r="A40337" s="40"/>
      <c r="I40337" s="40"/>
    </row>
    <row r="40338" spans="1:9" hidden="1" x14ac:dyDescent="0.25">
      <c r="A40338" s="40"/>
      <c r="I40338" s="40"/>
    </row>
    <row r="40339" spans="1:9" hidden="1" x14ac:dyDescent="0.25">
      <c r="A40339" s="40"/>
      <c r="I40339" s="40"/>
    </row>
    <row r="40340" spans="1:9" hidden="1" x14ac:dyDescent="0.25">
      <c r="A40340" s="40"/>
      <c r="I40340" s="40"/>
    </row>
    <row r="40341" spans="1:9" hidden="1" x14ac:dyDescent="0.25">
      <c r="A40341" s="40"/>
      <c r="I40341" s="40"/>
    </row>
    <row r="40342" spans="1:9" hidden="1" x14ac:dyDescent="0.25">
      <c r="A40342" s="40"/>
      <c r="I40342" s="40"/>
    </row>
    <row r="40343" spans="1:9" hidden="1" x14ac:dyDescent="0.25">
      <c r="A40343" s="40"/>
      <c r="I40343" s="40"/>
    </row>
    <row r="40344" spans="1:9" hidden="1" x14ac:dyDescent="0.25">
      <c r="A40344" s="40"/>
      <c r="I40344" s="40"/>
    </row>
    <row r="40345" spans="1:9" hidden="1" x14ac:dyDescent="0.25">
      <c r="A40345" s="40"/>
      <c r="I40345" s="40"/>
    </row>
    <row r="40346" spans="1:9" hidden="1" x14ac:dyDescent="0.25">
      <c r="A40346" s="40"/>
      <c r="I40346" s="40"/>
    </row>
    <row r="40347" spans="1:9" hidden="1" x14ac:dyDescent="0.25">
      <c r="A40347" s="40"/>
      <c r="I40347" s="40"/>
    </row>
    <row r="40348" spans="1:9" hidden="1" x14ac:dyDescent="0.25">
      <c r="A40348" s="40"/>
      <c r="I40348" s="40"/>
    </row>
    <row r="40349" spans="1:9" hidden="1" x14ac:dyDescent="0.25">
      <c r="A40349" s="40"/>
      <c r="I40349" s="40"/>
    </row>
    <row r="40350" spans="1:9" hidden="1" x14ac:dyDescent="0.25">
      <c r="A40350" s="40"/>
      <c r="I40350" s="40"/>
    </row>
    <row r="40351" spans="1:9" hidden="1" x14ac:dyDescent="0.25">
      <c r="A40351" s="40"/>
      <c r="I40351" s="40"/>
    </row>
    <row r="40352" spans="1:9" hidden="1" x14ac:dyDescent="0.25">
      <c r="A40352" s="40"/>
      <c r="I40352" s="40"/>
    </row>
    <row r="40353" spans="1:9" hidden="1" x14ac:dyDescent="0.25">
      <c r="A40353" s="40"/>
      <c r="I40353" s="40"/>
    </row>
    <row r="40354" spans="1:9" hidden="1" x14ac:dyDescent="0.25">
      <c r="A40354" s="40"/>
      <c r="I40354" s="40"/>
    </row>
    <row r="40355" spans="1:9" hidden="1" x14ac:dyDescent="0.25">
      <c r="A40355" s="40"/>
      <c r="I40355" s="40"/>
    </row>
    <row r="40356" spans="1:9" hidden="1" x14ac:dyDescent="0.25">
      <c r="A40356" s="40"/>
      <c r="I40356" s="40"/>
    </row>
    <row r="40357" spans="1:9" hidden="1" x14ac:dyDescent="0.25">
      <c r="A40357" s="40"/>
      <c r="I40357" s="40"/>
    </row>
    <row r="40358" spans="1:9" hidden="1" x14ac:dyDescent="0.25">
      <c r="A40358" s="40"/>
      <c r="I40358" s="40"/>
    </row>
    <row r="40359" spans="1:9" hidden="1" x14ac:dyDescent="0.25">
      <c r="A40359" s="40"/>
      <c r="I40359" s="40"/>
    </row>
    <row r="40360" spans="1:9" hidden="1" x14ac:dyDescent="0.25">
      <c r="A40360" s="40"/>
      <c r="I40360" s="40"/>
    </row>
    <row r="40361" spans="1:9" hidden="1" x14ac:dyDescent="0.25">
      <c r="A40361" s="40"/>
      <c r="I40361" s="40"/>
    </row>
    <row r="40362" spans="1:9" hidden="1" x14ac:dyDescent="0.25">
      <c r="A40362" s="40"/>
      <c r="I40362" s="40"/>
    </row>
    <row r="40363" spans="1:9" hidden="1" x14ac:dyDescent="0.25">
      <c r="A40363" s="40"/>
      <c r="I40363" s="40"/>
    </row>
    <row r="40364" spans="1:9" hidden="1" x14ac:dyDescent="0.25">
      <c r="A40364" s="40"/>
      <c r="I40364" s="40"/>
    </row>
    <row r="40365" spans="1:9" hidden="1" x14ac:dyDescent="0.25">
      <c r="A40365" s="40"/>
      <c r="I40365" s="40"/>
    </row>
    <row r="40366" spans="1:9" hidden="1" x14ac:dyDescent="0.25">
      <c r="A40366" s="40"/>
      <c r="I40366" s="40"/>
    </row>
    <row r="40367" spans="1:9" hidden="1" x14ac:dyDescent="0.25">
      <c r="A40367" s="40"/>
      <c r="I40367" s="40"/>
    </row>
    <row r="40368" spans="1:9" hidden="1" x14ac:dyDescent="0.25">
      <c r="A40368" s="40"/>
      <c r="I40368" s="40"/>
    </row>
    <row r="40369" spans="1:9" hidden="1" x14ac:dyDescent="0.25">
      <c r="A40369" s="40"/>
      <c r="I40369" s="40"/>
    </row>
    <row r="40370" spans="1:9" hidden="1" x14ac:dyDescent="0.25">
      <c r="A40370" s="40"/>
      <c r="I40370" s="40"/>
    </row>
    <row r="40371" spans="1:9" hidden="1" x14ac:dyDescent="0.25">
      <c r="A40371" s="40"/>
      <c r="I40371" s="40"/>
    </row>
    <row r="40372" spans="1:9" hidden="1" x14ac:dyDescent="0.25">
      <c r="A40372" s="40"/>
      <c r="I40372" s="40"/>
    </row>
    <row r="40373" spans="1:9" hidden="1" x14ac:dyDescent="0.25">
      <c r="A40373" s="40"/>
      <c r="I40373" s="40"/>
    </row>
    <row r="40374" spans="1:9" hidden="1" x14ac:dyDescent="0.25">
      <c r="A40374" s="40"/>
      <c r="I40374" s="40"/>
    </row>
    <row r="40375" spans="1:9" hidden="1" x14ac:dyDescent="0.25">
      <c r="A40375" s="40"/>
      <c r="I40375" s="40"/>
    </row>
    <row r="40376" spans="1:9" hidden="1" x14ac:dyDescent="0.25">
      <c r="A40376" s="40"/>
      <c r="I40376" s="40"/>
    </row>
    <row r="40377" spans="1:9" hidden="1" x14ac:dyDescent="0.25">
      <c r="A40377" s="40"/>
      <c r="I40377" s="40"/>
    </row>
    <row r="40378" spans="1:9" hidden="1" x14ac:dyDescent="0.25">
      <c r="A40378" s="40"/>
      <c r="I40378" s="40"/>
    </row>
    <row r="40379" spans="1:9" hidden="1" x14ac:dyDescent="0.25">
      <c r="A40379" s="40"/>
      <c r="I40379" s="40"/>
    </row>
    <row r="40380" spans="1:9" hidden="1" x14ac:dyDescent="0.25">
      <c r="A40380" s="40"/>
      <c r="I40380" s="40"/>
    </row>
    <row r="40381" spans="1:9" hidden="1" x14ac:dyDescent="0.25">
      <c r="A40381" s="40"/>
      <c r="I40381" s="40"/>
    </row>
    <row r="40382" spans="1:9" hidden="1" x14ac:dyDescent="0.25">
      <c r="A40382" s="40"/>
      <c r="I40382" s="40"/>
    </row>
    <row r="40383" spans="1:9" hidden="1" x14ac:dyDescent="0.25">
      <c r="A40383" s="40"/>
      <c r="I40383" s="40"/>
    </row>
    <row r="40384" spans="1:9" hidden="1" x14ac:dyDescent="0.25">
      <c r="A40384" s="40"/>
      <c r="I40384" s="40"/>
    </row>
    <row r="40385" spans="1:9" hidden="1" x14ac:dyDescent="0.25">
      <c r="A40385" s="40"/>
      <c r="I40385" s="40"/>
    </row>
    <row r="40386" spans="1:9" hidden="1" x14ac:dyDescent="0.25">
      <c r="A40386" s="40"/>
      <c r="I40386" s="40"/>
    </row>
    <row r="40387" spans="1:9" hidden="1" x14ac:dyDescent="0.25">
      <c r="A40387" s="40"/>
      <c r="I40387" s="40"/>
    </row>
    <row r="40388" spans="1:9" hidden="1" x14ac:dyDescent="0.25">
      <c r="A40388" s="40"/>
      <c r="I40388" s="40"/>
    </row>
    <row r="40389" spans="1:9" hidden="1" x14ac:dyDescent="0.25">
      <c r="A40389" s="40"/>
      <c r="I40389" s="40"/>
    </row>
    <row r="40390" spans="1:9" hidden="1" x14ac:dyDescent="0.25">
      <c r="A40390" s="40"/>
      <c r="I40390" s="40"/>
    </row>
    <row r="40391" spans="1:9" hidden="1" x14ac:dyDescent="0.25">
      <c r="A40391" s="40"/>
      <c r="I40391" s="40"/>
    </row>
    <row r="40392" spans="1:9" hidden="1" x14ac:dyDescent="0.25">
      <c r="A40392" s="40"/>
      <c r="I40392" s="40"/>
    </row>
    <row r="40393" spans="1:9" hidden="1" x14ac:dyDescent="0.25">
      <c r="A40393" s="40"/>
      <c r="I40393" s="40"/>
    </row>
    <row r="40394" spans="1:9" hidden="1" x14ac:dyDescent="0.25">
      <c r="A40394" s="40"/>
      <c r="I40394" s="40"/>
    </row>
    <row r="40395" spans="1:9" hidden="1" x14ac:dyDescent="0.25">
      <c r="A40395" s="40"/>
      <c r="I40395" s="40"/>
    </row>
    <row r="40396" spans="1:9" hidden="1" x14ac:dyDescent="0.25">
      <c r="A40396" s="40"/>
      <c r="I40396" s="40"/>
    </row>
    <row r="40397" spans="1:9" hidden="1" x14ac:dyDescent="0.25">
      <c r="A40397" s="40"/>
      <c r="I40397" s="40"/>
    </row>
    <row r="40398" spans="1:9" hidden="1" x14ac:dyDescent="0.25">
      <c r="A40398" s="40"/>
      <c r="I40398" s="40"/>
    </row>
    <row r="40399" spans="1:9" hidden="1" x14ac:dyDescent="0.25">
      <c r="A40399" s="40"/>
      <c r="I40399" s="40"/>
    </row>
    <row r="40400" spans="1:9" hidden="1" x14ac:dyDescent="0.25">
      <c r="A40400" s="40"/>
      <c r="I40400" s="40"/>
    </row>
    <row r="40401" spans="1:9" hidden="1" x14ac:dyDescent="0.25">
      <c r="A40401" s="40"/>
      <c r="I40401" s="40"/>
    </row>
    <row r="40402" spans="1:9" hidden="1" x14ac:dyDescent="0.25">
      <c r="A40402" s="40"/>
      <c r="I40402" s="40"/>
    </row>
    <row r="40403" spans="1:9" hidden="1" x14ac:dyDescent="0.25">
      <c r="A40403" s="40"/>
      <c r="I40403" s="40"/>
    </row>
    <row r="40404" spans="1:9" hidden="1" x14ac:dyDescent="0.25">
      <c r="A40404" s="40"/>
      <c r="I40404" s="40"/>
    </row>
    <row r="40405" spans="1:9" hidden="1" x14ac:dyDescent="0.25">
      <c r="A40405" s="40"/>
      <c r="I40405" s="40"/>
    </row>
    <row r="40406" spans="1:9" hidden="1" x14ac:dyDescent="0.25">
      <c r="A40406" s="40"/>
      <c r="I40406" s="40"/>
    </row>
    <row r="40407" spans="1:9" hidden="1" x14ac:dyDescent="0.25">
      <c r="A40407" s="40"/>
      <c r="I40407" s="40"/>
    </row>
    <row r="40408" spans="1:9" hidden="1" x14ac:dyDescent="0.25">
      <c r="A40408" s="40"/>
      <c r="I40408" s="40"/>
    </row>
    <row r="40409" spans="1:9" hidden="1" x14ac:dyDescent="0.25">
      <c r="A40409" s="40"/>
      <c r="I40409" s="40"/>
    </row>
    <row r="40410" spans="1:9" hidden="1" x14ac:dyDescent="0.25">
      <c r="A40410" s="40"/>
      <c r="I40410" s="40"/>
    </row>
    <row r="40411" spans="1:9" hidden="1" x14ac:dyDescent="0.25">
      <c r="A40411" s="40"/>
      <c r="I40411" s="40"/>
    </row>
    <row r="40412" spans="1:9" hidden="1" x14ac:dyDescent="0.25">
      <c r="A40412" s="40"/>
      <c r="I40412" s="40"/>
    </row>
    <row r="40413" spans="1:9" hidden="1" x14ac:dyDescent="0.25">
      <c r="A40413" s="40"/>
      <c r="I40413" s="40"/>
    </row>
    <row r="40414" spans="1:9" hidden="1" x14ac:dyDescent="0.25">
      <c r="A40414" s="40"/>
      <c r="I40414" s="40"/>
    </row>
    <row r="40415" spans="1:9" hidden="1" x14ac:dyDescent="0.25">
      <c r="A40415" s="40"/>
      <c r="I40415" s="40"/>
    </row>
    <row r="40416" spans="1:9" hidden="1" x14ac:dyDescent="0.25">
      <c r="A40416" s="40"/>
      <c r="I40416" s="40"/>
    </row>
    <row r="40417" spans="1:9" hidden="1" x14ac:dyDescent="0.25">
      <c r="A40417" s="40"/>
      <c r="I40417" s="40"/>
    </row>
    <row r="40418" spans="1:9" hidden="1" x14ac:dyDescent="0.25">
      <c r="A40418" s="40"/>
      <c r="I40418" s="40"/>
    </row>
    <row r="40419" spans="1:9" hidden="1" x14ac:dyDescent="0.25">
      <c r="A40419" s="40"/>
      <c r="I40419" s="40"/>
    </row>
    <row r="40420" spans="1:9" hidden="1" x14ac:dyDescent="0.25">
      <c r="A40420" s="40"/>
      <c r="I40420" s="40"/>
    </row>
    <row r="40421" spans="1:9" hidden="1" x14ac:dyDescent="0.25">
      <c r="A40421" s="40"/>
      <c r="I40421" s="40"/>
    </row>
    <row r="40422" spans="1:9" hidden="1" x14ac:dyDescent="0.25">
      <c r="A40422" s="40"/>
      <c r="I40422" s="40"/>
    </row>
    <row r="40423" spans="1:9" hidden="1" x14ac:dyDescent="0.25">
      <c r="A40423" s="40"/>
      <c r="I40423" s="40"/>
    </row>
    <row r="40424" spans="1:9" hidden="1" x14ac:dyDescent="0.25">
      <c r="A40424" s="40"/>
      <c r="I40424" s="40"/>
    </row>
    <row r="40425" spans="1:9" hidden="1" x14ac:dyDescent="0.25">
      <c r="A40425" s="40"/>
      <c r="I40425" s="40"/>
    </row>
    <row r="40426" spans="1:9" hidden="1" x14ac:dyDescent="0.25">
      <c r="A40426" s="40"/>
      <c r="I40426" s="40"/>
    </row>
    <row r="40427" spans="1:9" hidden="1" x14ac:dyDescent="0.25">
      <c r="A40427" s="40"/>
      <c r="I40427" s="40"/>
    </row>
    <row r="40428" spans="1:9" hidden="1" x14ac:dyDescent="0.25">
      <c r="A40428" s="40"/>
      <c r="I40428" s="40"/>
    </row>
    <row r="40429" spans="1:9" hidden="1" x14ac:dyDescent="0.25">
      <c r="A40429" s="40"/>
      <c r="I40429" s="40"/>
    </row>
    <row r="40430" spans="1:9" hidden="1" x14ac:dyDescent="0.25">
      <c r="A40430" s="40"/>
      <c r="I40430" s="40"/>
    </row>
    <row r="40431" spans="1:9" hidden="1" x14ac:dyDescent="0.25">
      <c r="A40431" s="40"/>
      <c r="I40431" s="40"/>
    </row>
    <row r="40432" spans="1:9" hidden="1" x14ac:dyDescent="0.25">
      <c r="A40432" s="40"/>
      <c r="I40432" s="40"/>
    </row>
    <row r="40433" spans="1:9" hidden="1" x14ac:dyDescent="0.25">
      <c r="A40433" s="40"/>
      <c r="I40433" s="40"/>
    </row>
    <row r="40434" spans="1:9" hidden="1" x14ac:dyDescent="0.25">
      <c r="A40434" s="40"/>
      <c r="I40434" s="40"/>
    </row>
    <row r="40435" spans="1:9" hidden="1" x14ac:dyDescent="0.25">
      <c r="A40435" s="40"/>
      <c r="I40435" s="40"/>
    </row>
    <row r="40436" spans="1:9" hidden="1" x14ac:dyDescent="0.25">
      <c r="A40436" s="40"/>
      <c r="I40436" s="40"/>
    </row>
    <row r="40437" spans="1:9" hidden="1" x14ac:dyDescent="0.25">
      <c r="A40437" s="40"/>
      <c r="I40437" s="40"/>
    </row>
    <row r="40438" spans="1:9" hidden="1" x14ac:dyDescent="0.25">
      <c r="A40438" s="40"/>
      <c r="I40438" s="40"/>
    </row>
    <row r="40439" spans="1:9" hidden="1" x14ac:dyDescent="0.25">
      <c r="A40439" s="40"/>
      <c r="I40439" s="40"/>
    </row>
    <row r="40440" spans="1:9" hidden="1" x14ac:dyDescent="0.25">
      <c r="A40440" s="40"/>
      <c r="I40440" s="40"/>
    </row>
    <row r="40441" spans="1:9" hidden="1" x14ac:dyDescent="0.25">
      <c r="A40441" s="40"/>
      <c r="I40441" s="40"/>
    </row>
    <row r="40442" spans="1:9" hidden="1" x14ac:dyDescent="0.25">
      <c r="A40442" s="40"/>
      <c r="I40442" s="40"/>
    </row>
    <row r="40443" spans="1:9" hidden="1" x14ac:dyDescent="0.25">
      <c r="A40443" s="40"/>
      <c r="I40443" s="40"/>
    </row>
    <row r="40444" spans="1:9" hidden="1" x14ac:dyDescent="0.25">
      <c r="A40444" s="40"/>
      <c r="I40444" s="40"/>
    </row>
    <row r="40445" spans="1:9" hidden="1" x14ac:dyDescent="0.25">
      <c r="A40445" s="40"/>
      <c r="I40445" s="40"/>
    </row>
    <row r="40446" spans="1:9" hidden="1" x14ac:dyDescent="0.25">
      <c r="A40446" s="40"/>
      <c r="I40446" s="40"/>
    </row>
    <row r="40447" spans="1:9" hidden="1" x14ac:dyDescent="0.25">
      <c r="A40447" s="40"/>
      <c r="I40447" s="40"/>
    </row>
    <row r="40448" spans="1:9" hidden="1" x14ac:dyDescent="0.25">
      <c r="A40448" s="40"/>
      <c r="I40448" s="40"/>
    </row>
    <row r="40449" spans="1:9" hidden="1" x14ac:dyDescent="0.25">
      <c r="A40449" s="40"/>
      <c r="I40449" s="40"/>
    </row>
    <row r="40450" spans="1:9" hidden="1" x14ac:dyDescent="0.25">
      <c r="A40450" s="40"/>
      <c r="I40450" s="40"/>
    </row>
    <row r="40451" spans="1:9" hidden="1" x14ac:dyDescent="0.25">
      <c r="A40451" s="40"/>
      <c r="I40451" s="40"/>
    </row>
    <row r="40452" spans="1:9" hidden="1" x14ac:dyDescent="0.25">
      <c r="A40452" s="40"/>
      <c r="I40452" s="40"/>
    </row>
    <row r="40453" spans="1:9" hidden="1" x14ac:dyDescent="0.25">
      <c r="A40453" s="40"/>
      <c r="I40453" s="40"/>
    </row>
    <row r="40454" spans="1:9" hidden="1" x14ac:dyDescent="0.25">
      <c r="A40454" s="40"/>
      <c r="I40454" s="40"/>
    </row>
    <row r="40455" spans="1:9" hidden="1" x14ac:dyDescent="0.25">
      <c r="A40455" s="40"/>
      <c r="I40455" s="40"/>
    </row>
    <row r="40456" spans="1:9" hidden="1" x14ac:dyDescent="0.25">
      <c r="A40456" s="40"/>
      <c r="I40456" s="40"/>
    </row>
    <row r="40457" spans="1:9" hidden="1" x14ac:dyDescent="0.25">
      <c r="A40457" s="40"/>
      <c r="I40457" s="40"/>
    </row>
    <row r="40458" spans="1:9" hidden="1" x14ac:dyDescent="0.25">
      <c r="A40458" s="40"/>
      <c r="I40458" s="40"/>
    </row>
    <row r="40459" spans="1:9" hidden="1" x14ac:dyDescent="0.25">
      <c r="A40459" s="40"/>
      <c r="I40459" s="40"/>
    </row>
    <row r="40460" spans="1:9" hidden="1" x14ac:dyDescent="0.25">
      <c r="A40460" s="40"/>
      <c r="I40460" s="40"/>
    </row>
    <row r="40461" spans="1:9" hidden="1" x14ac:dyDescent="0.25">
      <c r="A40461" s="40"/>
      <c r="I40461" s="40"/>
    </row>
    <row r="40462" spans="1:9" hidden="1" x14ac:dyDescent="0.25">
      <c r="A40462" s="40"/>
      <c r="I40462" s="40"/>
    </row>
    <row r="40463" spans="1:9" hidden="1" x14ac:dyDescent="0.25">
      <c r="A40463" s="40"/>
      <c r="I40463" s="40"/>
    </row>
    <row r="40464" spans="1:9" hidden="1" x14ac:dyDescent="0.25">
      <c r="A40464" s="40"/>
      <c r="I40464" s="40"/>
    </row>
    <row r="40465" spans="1:9" hidden="1" x14ac:dyDescent="0.25">
      <c r="A40465" s="40"/>
      <c r="I40465" s="40"/>
    </row>
    <row r="40466" spans="1:9" hidden="1" x14ac:dyDescent="0.25">
      <c r="A40466" s="40"/>
      <c r="I40466" s="40"/>
    </row>
    <row r="40467" spans="1:9" hidden="1" x14ac:dyDescent="0.25">
      <c r="A40467" s="40"/>
      <c r="I40467" s="40"/>
    </row>
    <row r="40468" spans="1:9" hidden="1" x14ac:dyDescent="0.25">
      <c r="A40468" s="40"/>
      <c r="I40468" s="40"/>
    </row>
    <row r="40469" spans="1:9" hidden="1" x14ac:dyDescent="0.25">
      <c r="A40469" s="40"/>
      <c r="I40469" s="40"/>
    </row>
    <row r="40470" spans="1:9" hidden="1" x14ac:dyDescent="0.25">
      <c r="A40470" s="40"/>
      <c r="I40470" s="40"/>
    </row>
    <row r="40471" spans="1:9" hidden="1" x14ac:dyDescent="0.25">
      <c r="A40471" s="40"/>
      <c r="I40471" s="40"/>
    </row>
    <row r="40472" spans="1:9" hidden="1" x14ac:dyDescent="0.25">
      <c r="A40472" s="40"/>
      <c r="I40472" s="40"/>
    </row>
    <row r="40473" spans="1:9" hidden="1" x14ac:dyDescent="0.25">
      <c r="A40473" s="40"/>
      <c r="I40473" s="40"/>
    </row>
    <row r="40474" spans="1:9" hidden="1" x14ac:dyDescent="0.25">
      <c r="A40474" s="40"/>
      <c r="I40474" s="40"/>
    </row>
    <row r="40475" spans="1:9" hidden="1" x14ac:dyDescent="0.25">
      <c r="A40475" s="40"/>
      <c r="I40475" s="40"/>
    </row>
    <row r="40476" spans="1:9" hidden="1" x14ac:dyDescent="0.25">
      <c r="A40476" s="40"/>
      <c r="I40476" s="40"/>
    </row>
    <row r="40477" spans="1:9" hidden="1" x14ac:dyDescent="0.25">
      <c r="A40477" s="40"/>
      <c r="I40477" s="40"/>
    </row>
    <row r="40478" spans="1:9" hidden="1" x14ac:dyDescent="0.25">
      <c r="A40478" s="40"/>
      <c r="I40478" s="40"/>
    </row>
    <row r="40479" spans="1:9" hidden="1" x14ac:dyDescent="0.25">
      <c r="A40479" s="40"/>
      <c r="I40479" s="40"/>
    </row>
    <row r="40480" spans="1:9" hidden="1" x14ac:dyDescent="0.25">
      <c r="A40480" s="40"/>
      <c r="I40480" s="40"/>
    </row>
    <row r="40481" spans="1:9" hidden="1" x14ac:dyDescent="0.25">
      <c r="A40481" s="40"/>
      <c r="I40481" s="40"/>
    </row>
    <row r="40482" spans="1:9" hidden="1" x14ac:dyDescent="0.25">
      <c r="A40482" s="40"/>
      <c r="I40482" s="40"/>
    </row>
    <row r="40483" spans="1:9" hidden="1" x14ac:dyDescent="0.25">
      <c r="A40483" s="40"/>
      <c r="I40483" s="40"/>
    </row>
    <row r="40484" spans="1:9" hidden="1" x14ac:dyDescent="0.25">
      <c r="A40484" s="40"/>
      <c r="I40484" s="40"/>
    </row>
    <row r="40485" spans="1:9" hidden="1" x14ac:dyDescent="0.25">
      <c r="A40485" s="40"/>
      <c r="I40485" s="40"/>
    </row>
    <row r="40486" spans="1:9" hidden="1" x14ac:dyDescent="0.25">
      <c r="A40486" s="40"/>
      <c r="I40486" s="40"/>
    </row>
    <row r="40487" spans="1:9" hidden="1" x14ac:dyDescent="0.25">
      <c r="A40487" s="40"/>
      <c r="I40487" s="40"/>
    </row>
    <row r="40488" spans="1:9" hidden="1" x14ac:dyDescent="0.25">
      <c r="A40488" s="40"/>
      <c r="I40488" s="40"/>
    </row>
    <row r="40489" spans="1:9" hidden="1" x14ac:dyDescent="0.25">
      <c r="A40489" s="40"/>
      <c r="I40489" s="40"/>
    </row>
    <row r="40490" spans="1:9" hidden="1" x14ac:dyDescent="0.25">
      <c r="A40490" s="40"/>
      <c r="I40490" s="40"/>
    </row>
    <row r="40491" spans="1:9" hidden="1" x14ac:dyDescent="0.25">
      <c r="A40491" s="40"/>
      <c r="I40491" s="40"/>
    </row>
    <row r="40492" spans="1:9" hidden="1" x14ac:dyDescent="0.25">
      <c r="A40492" s="40"/>
      <c r="I40492" s="40"/>
    </row>
    <row r="40493" spans="1:9" hidden="1" x14ac:dyDescent="0.25">
      <c r="A40493" s="40"/>
      <c r="I40493" s="40"/>
    </row>
    <row r="40494" spans="1:9" hidden="1" x14ac:dyDescent="0.25">
      <c r="A40494" s="40"/>
      <c r="I40494" s="40"/>
    </row>
    <row r="40495" spans="1:9" hidden="1" x14ac:dyDescent="0.25">
      <c r="A40495" s="40"/>
      <c r="I40495" s="40"/>
    </row>
    <row r="40496" spans="1:9" hidden="1" x14ac:dyDescent="0.25">
      <c r="A40496" s="40"/>
      <c r="I40496" s="40"/>
    </row>
    <row r="40497" spans="1:9" hidden="1" x14ac:dyDescent="0.25">
      <c r="A40497" s="40"/>
      <c r="I40497" s="40"/>
    </row>
    <row r="40498" spans="1:9" hidden="1" x14ac:dyDescent="0.25">
      <c r="A40498" s="40"/>
      <c r="I40498" s="40"/>
    </row>
    <row r="40499" spans="1:9" hidden="1" x14ac:dyDescent="0.25">
      <c r="A40499" s="40"/>
      <c r="I40499" s="40"/>
    </row>
    <row r="40500" spans="1:9" hidden="1" x14ac:dyDescent="0.25">
      <c r="A40500" s="40"/>
      <c r="I40500" s="40"/>
    </row>
    <row r="40501" spans="1:9" hidden="1" x14ac:dyDescent="0.25">
      <c r="A40501" s="40"/>
      <c r="I40501" s="40"/>
    </row>
    <row r="40502" spans="1:9" hidden="1" x14ac:dyDescent="0.25">
      <c r="A40502" s="40"/>
      <c r="I40502" s="40"/>
    </row>
    <row r="40503" spans="1:9" hidden="1" x14ac:dyDescent="0.25">
      <c r="A40503" s="40"/>
      <c r="I40503" s="40"/>
    </row>
    <row r="40504" spans="1:9" hidden="1" x14ac:dyDescent="0.25">
      <c r="A40504" s="40"/>
      <c r="I40504" s="40"/>
    </row>
    <row r="40505" spans="1:9" hidden="1" x14ac:dyDescent="0.25">
      <c r="A40505" s="40"/>
      <c r="I40505" s="40"/>
    </row>
    <row r="40506" spans="1:9" hidden="1" x14ac:dyDescent="0.25">
      <c r="A40506" s="40"/>
      <c r="I40506" s="40"/>
    </row>
    <row r="40507" spans="1:9" hidden="1" x14ac:dyDescent="0.25">
      <c r="A40507" s="40"/>
      <c r="I40507" s="40"/>
    </row>
    <row r="40508" spans="1:9" hidden="1" x14ac:dyDescent="0.25">
      <c r="A40508" s="40"/>
      <c r="I40508" s="40"/>
    </row>
    <row r="40509" spans="1:9" hidden="1" x14ac:dyDescent="0.25">
      <c r="A40509" s="40"/>
      <c r="I40509" s="40"/>
    </row>
    <row r="40510" spans="1:9" hidden="1" x14ac:dyDescent="0.25">
      <c r="A40510" s="40"/>
      <c r="I40510" s="40"/>
    </row>
    <row r="40511" spans="1:9" hidden="1" x14ac:dyDescent="0.25">
      <c r="A40511" s="40"/>
      <c r="I40511" s="40"/>
    </row>
    <row r="40512" spans="1:9" hidden="1" x14ac:dyDescent="0.25">
      <c r="A40512" s="40"/>
      <c r="I40512" s="40"/>
    </row>
    <row r="40513" spans="1:9" hidden="1" x14ac:dyDescent="0.25">
      <c r="A40513" s="40"/>
      <c r="I40513" s="40"/>
    </row>
    <row r="40514" spans="1:9" hidden="1" x14ac:dyDescent="0.25">
      <c r="A40514" s="40"/>
      <c r="I40514" s="40"/>
    </row>
    <row r="40515" spans="1:9" hidden="1" x14ac:dyDescent="0.25">
      <c r="A40515" s="40"/>
      <c r="I40515" s="40"/>
    </row>
    <row r="40516" spans="1:9" hidden="1" x14ac:dyDescent="0.25">
      <c r="A40516" s="40"/>
      <c r="I40516" s="40"/>
    </row>
    <row r="40517" spans="1:9" hidden="1" x14ac:dyDescent="0.25">
      <c r="A40517" s="40"/>
      <c r="I40517" s="40"/>
    </row>
    <row r="40518" spans="1:9" hidden="1" x14ac:dyDescent="0.25">
      <c r="A40518" s="40"/>
      <c r="I40518" s="40"/>
    </row>
    <row r="40519" spans="1:9" hidden="1" x14ac:dyDescent="0.25">
      <c r="A40519" s="40"/>
      <c r="I40519" s="40"/>
    </row>
    <row r="40520" spans="1:9" hidden="1" x14ac:dyDescent="0.25">
      <c r="A40520" s="40"/>
      <c r="I40520" s="40"/>
    </row>
    <row r="40521" spans="1:9" hidden="1" x14ac:dyDescent="0.25">
      <c r="A40521" s="40"/>
      <c r="I40521" s="40"/>
    </row>
    <row r="40522" spans="1:9" hidden="1" x14ac:dyDescent="0.25">
      <c r="A40522" s="40"/>
      <c r="I40522" s="40"/>
    </row>
    <row r="40523" spans="1:9" hidden="1" x14ac:dyDescent="0.25">
      <c r="A40523" s="40"/>
      <c r="I40523" s="40"/>
    </row>
    <row r="40524" spans="1:9" hidden="1" x14ac:dyDescent="0.25">
      <c r="A40524" s="40"/>
      <c r="I40524" s="40"/>
    </row>
    <row r="40525" spans="1:9" hidden="1" x14ac:dyDescent="0.25">
      <c r="A40525" s="40"/>
      <c r="I40525" s="40"/>
    </row>
    <row r="40526" spans="1:9" hidden="1" x14ac:dyDescent="0.25">
      <c r="A40526" s="40"/>
      <c r="I40526" s="40"/>
    </row>
    <row r="40527" spans="1:9" hidden="1" x14ac:dyDescent="0.25">
      <c r="A40527" s="40"/>
      <c r="I40527" s="40"/>
    </row>
    <row r="40528" spans="1:9" hidden="1" x14ac:dyDescent="0.25">
      <c r="A40528" s="40"/>
      <c r="I40528" s="40"/>
    </row>
    <row r="40529" spans="1:9" hidden="1" x14ac:dyDescent="0.25">
      <c r="A40529" s="40"/>
      <c r="I40529" s="40"/>
    </row>
    <row r="40530" spans="1:9" hidden="1" x14ac:dyDescent="0.25">
      <c r="A40530" s="40"/>
      <c r="I40530" s="40"/>
    </row>
    <row r="40531" spans="1:9" hidden="1" x14ac:dyDescent="0.25">
      <c r="A40531" s="40"/>
      <c r="I40531" s="40"/>
    </row>
    <row r="40532" spans="1:9" hidden="1" x14ac:dyDescent="0.25">
      <c r="A40532" s="40"/>
      <c r="I40532" s="40"/>
    </row>
    <row r="40533" spans="1:9" hidden="1" x14ac:dyDescent="0.25">
      <c r="A40533" s="40"/>
      <c r="I40533" s="40"/>
    </row>
    <row r="40534" spans="1:9" hidden="1" x14ac:dyDescent="0.25">
      <c r="A40534" s="40"/>
      <c r="I40534" s="40"/>
    </row>
    <row r="40535" spans="1:9" hidden="1" x14ac:dyDescent="0.25">
      <c r="A40535" s="40"/>
      <c r="I40535" s="40"/>
    </row>
    <row r="40536" spans="1:9" hidden="1" x14ac:dyDescent="0.25">
      <c r="A40536" s="40"/>
      <c r="I40536" s="40"/>
    </row>
    <row r="40537" spans="1:9" hidden="1" x14ac:dyDescent="0.25">
      <c r="A40537" s="40"/>
      <c r="I40537" s="40"/>
    </row>
    <row r="40538" spans="1:9" hidden="1" x14ac:dyDescent="0.25">
      <c r="A40538" s="40"/>
      <c r="I40538" s="40"/>
    </row>
    <row r="40539" spans="1:9" hidden="1" x14ac:dyDescent="0.25">
      <c r="A40539" s="40"/>
      <c r="I40539" s="40"/>
    </row>
    <row r="40540" spans="1:9" hidden="1" x14ac:dyDescent="0.25">
      <c r="A40540" s="40"/>
      <c r="I40540" s="40"/>
    </row>
    <row r="40541" spans="1:9" hidden="1" x14ac:dyDescent="0.25">
      <c r="A40541" s="40"/>
      <c r="I40541" s="40"/>
    </row>
    <row r="40542" spans="1:9" hidden="1" x14ac:dyDescent="0.25">
      <c r="A40542" s="40"/>
      <c r="I40542" s="40"/>
    </row>
    <row r="40543" spans="1:9" hidden="1" x14ac:dyDescent="0.25">
      <c r="A40543" s="40"/>
      <c r="I40543" s="40"/>
    </row>
    <row r="40544" spans="1:9" hidden="1" x14ac:dyDescent="0.25">
      <c r="A40544" s="40"/>
      <c r="I40544" s="40"/>
    </row>
    <row r="40545" spans="1:9" hidden="1" x14ac:dyDescent="0.25">
      <c r="A40545" s="40"/>
      <c r="I40545" s="40"/>
    </row>
    <row r="40546" spans="1:9" hidden="1" x14ac:dyDescent="0.25">
      <c r="A40546" s="40"/>
      <c r="I40546" s="40"/>
    </row>
    <row r="40547" spans="1:9" hidden="1" x14ac:dyDescent="0.25">
      <c r="A40547" s="40"/>
      <c r="I40547" s="40"/>
    </row>
    <row r="40548" spans="1:9" hidden="1" x14ac:dyDescent="0.25">
      <c r="A40548" s="40"/>
      <c r="I40548" s="40"/>
    </row>
    <row r="40549" spans="1:9" hidden="1" x14ac:dyDescent="0.25">
      <c r="A40549" s="40"/>
      <c r="I40549" s="40"/>
    </row>
    <row r="40550" spans="1:9" hidden="1" x14ac:dyDescent="0.25">
      <c r="A40550" s="40"/>
      <c r="I40550" s="40"/>
    </row>
    <row r="40551" spans="1:9" hidden="1" x14ac:dyDescent="0.25">
      <c r="A40551" s="40"/>
      <c r="I40551" s="40"/>
    </row>
    <row r="40552" spans="1:9" hidden="1" x14ac:dyDescent="0.25">
      <c r="A40552" s="40"/>
      <c r="I40552" s="40"/>
    </row>
    <row r="40553" spans="1:9" hidden="1" x14ac:dyDescent="0.25">
      <c r="A40553" s="40"/>
      <c r="I40553" s="40"/>
    </row>
    <row r="40554" spans="1:9" hidden="1" x14ac:dyDescent="0.25">
      <c r="A40554" s="40"/>
      <c r="I40554" s="40"/>
    </row>
    <row r="40555" spans="1:9" hidden="1" x14ac:dyDescent="0.25">
      <c r="A40555" s="40"/>
      <c r="I40555" s="40"/>
    </row>
    <row r="40556" spans="1:9" hidden="1" x14ac:dyDescent="0.25">
      <c r="A40556" s="40"/>
      <c r="I40556" s="40"/>
    </row>
    <row r="40557" spans="1:9" hidden="1" x14ac:dyDescent="0.25">
      <c r="A40557" s="40"/>
      <c r="I40557" s="40"/>
    </row>
    <row r="40558" spans="1:9" hidden="1" x14ac:dyDescent="0.25">
      <c r="A40558" s="40"/>
      <c r="I40558" s="40"/>
    </row>
    <row r="40559" spans="1:9" hidden="1" x14ac:dyDescent="0.25">
      <c r="A40559" s="40"/>
      <c r="I40559" s="40"/>
    </row>
    <row r="40560" spans="1:9" hidden="1" x14ac:dyDescent="0.25">
      <c r="A40560" s="40"/>
      <c r="I40560" s="40"/>
    </row>
    <row r="40561" spans="1:9" hidden="1" x14ac:dyDescent="0.25">
      <c r="A40561" s="40"/>
      <c r="I40561" s="40"/>
    </row>
    <row r="40562" spans="1:9" hidden="1" x14ac:dyDescent="0.25">
      <c r="A40562" s="40"/>
      <c r="I40562" s="40"/>
    </row>
    <row r="40563" spans="1:9" hidden="1" x14ac:dyDescent="0.25">
      <c r="A40563" s="40"/>
      <c r="I40563" s="40"/>
    </row>
    <row r="40564" spans="1:9" hidden="1" x14ac:dyDescent="0.25">
      <c r="A40564" s="40"/>
      <c r="I40564" s="40"/>
    </row>
    <row r="40565" spans="1:9" hidden="1" x14ac:dyDescent="0.25">
      <c r="A40565" s="40"/>
      <c r="I40565" s="40"/>
    </row>
    <row r="40566" spans="1:9" hidden="1" x14ac:dyDescent="0.25">
      <c r="A40566" s="40"/>
      <c r="I40566" s="40"/>
    </row>
    <row r="40567" spans="1:9" hidden="1" x14ac:dyDescent="0.25">
      <c r="A40567" s="40"/>
      <c r="I40567" s="40"/>
    </row>
    <row r="40568" spans="1:9" hidden="1" x14ac:dyDescent="0.25">
      <c r="A40568" s="40"/>
      <c r="I40568" s="40"/>
    </row>
    <row r="40569" spans="1:9" hidden="1" x14ac:dyDescent="0.25">
      <c r="A40569" s="40"/>
      <c r="I40569" s="40"/>
    </row>
    <row r="40570" spans="1:9" hidden="1" x14ac:dyDescent="0.25">
      <c r="A40570" s="40"/>
      <c r="I40570" s="40"/>
    </row>
    <row r="40571" spans="1:9" hidden="1" x14ac:dyDescent="0.25">
      <c r="A40571" s="40"/>
      <c r="I40571" s="40"/>
    </row>
    <row r="40572" spans="1:9" hidden="1" x14ac:dyDescent="0.25">
      <c r="A40572" s="40"/>
      <c r="I40572" s="40"/>
    </row>
    <row r="40573" spans="1:9" hidden="1" x14ac:dyDescent="0.25">
      <c r="A40573" s="40"/>
      <c r="I40573" s="40"/>
    </row>
    <row r="40574" spans="1:9" hidden="1" x14ac:dyDescent="0.25">
      <c r="A40574" s="40"/>
      <c r="I40574" s="40"/>
    </row>
    <row r="40575" spans="1:9" hidden="1" x14ac:dyDescent="0.25">
      <c r="A40575" s="40"/>
      <c r="I40575" s="40"/>
    </row>
    <row r="40576" spans="1:9" hidden="1" x14ac:dyDescent="0.25">
      <c r="A40576" s="40"/>
      <c r="I40576" s="40"/>
    </row>
    <row r="40577" spans="1:9" hidden="1" x14ac:dyDescent="0.25">
      <c r="A40577" s="40"/>
      <c r="I40577" s="40"/>
    </row>
    <row r="40578" spans="1:9" hidden="1" x14ac:dyDescent="0.25">
      <c r="A40578" s="40"/>
      <c r="I40578" s="40"/>
    </row>
    <row r="40579" spans="1:9" hidden="1" x14ac:dyDescent="0.25">
      <c r="A40579" s="40"/>
      <c r="I40579" s="40"/>
    </row>
    <row r="40580" spans="1:9" hidden="1" x14ac:dyDescent="0.25">
      <c r="A40580" s="40"/>
      <c r="I40580" s="40"/>
    </row>
    <row r="40581" spans="1:9" hidden="1" x14ac:dyDescent="0.25">
      <c r="A40581" s="40"/>
      <c r="I40581" s="40"/>
    </row>
    <row r="40582" spans="1:9" hidden="1" x14ac:dyDescent="0.25">
      <c r="A40582" s="40"/>
      <c r="I40582" s="40"/>
    </row>
    <row r="40583" spans="1:9" hidden="1" x14ac:dyDescent="0.25">
      <c r="A40583" s="40"/>
      <c r="I40583" s="40"/>
    </row>
    <row r="40584" spans="1:9" hidden="1" x14ac:dyDescent="0.25">
      <c r="A40584" s="40"/>
      <c r="I40584" s="40"/>
    </row>
    <row r="40585" spans="1:9" hidden="1" x14ac:dyDescent="0.25">
      <c r="A40585" s="40"/>
      <c r="I40585" s="40"/>
    </row>
    <row r="40586" spans="1:9" hidden="1" x14ac:dyDescent="0.25">
      <c r="A40586" s="40"/>
      <c r="I40586" s="40"/>
    </row>
    <row r="40587" spans="1:9" hidden="1" x14ac:dyDescent="0.25">
      <c r="A40587" s="40"/>
      <c r="I40587" s="40"/>
    </row>
    <row r="40588" spans="1:9" hidden="1" x14ac:dyDescent="0.25">
      <c r="A40588" s="40"/>
      <c r="I40588" s="40"/>
    </row>
    <row r="40589" spans="1:9" hidden="1" x14ac:dyDescent="0.25">
      <c r="A40589" s="40"/>
      <c r="I40589" s="40"/>
    </row>
    <row r="40590" spans="1:9" hidden="1" x14ac:dyDescent="0.25">
      <c r="A40590" s="40"/>
      <c r="I40590" s="40"/>
    </row>
    <row r="40591" spans="1:9" hidden="1" x14ac:dyDescent="0.25">
      <c r="A40591" s="40"/>
      <c r="I40591" s="40"/>
    </row>
    <row r="40592" spans="1:9" hidden="1" x14ac:dyDescent="0.25">
      <c r="A40592" s="40"/>
      <c r="I40592" s="40"/>
    </row>
    <row r="40593" spans="1:9" hidden="1" x14ac:dyDescent="0.25">
      <c r="A40593" s="40"/>
      <c r="I40593" s="40"/>
    </row>
    <row r="40594" spans="1:9" hidden="1" x14ac:dyDescent="0.25">
      <c r="A40594" s="40"/>
      <c r="I40594" s="40"/>
    </row>
    <row r="40595" spans="1:9" hidden="1" x14ac:dyDescent="0.25">
      <c r="A40595" s="40"/>
      <c r="I40595" s="40"/>
    </row>
    <row r="40596" spans="1:9" hidden="1" x14ac:dyDescent="0.25">
      <c r="A40596" s="40"/>
      <c r="I40596" s="40"/>
    </row>
    <row r="40597" spans="1:9" hidden="1" x14ac:dyDescent="0.25">
      <c r="A40597" s="40"/>
      <c r="I40597" s="40"/>
    </row>
    <row r="40598" spans="1:9" hidden="1" x14ac:dyDescent="0.25">
      <c r="A40598" s="40"/>
      <c r="I40598" s="40"/>
    </row>
    <row r="40599" spans="1:9" hidden="1" x14ac:dyDescent="0.25">
      <c r="A40599" s="40"/>
      <c r="I40599" s="40"/>
    </row>
    <row r="40600" spans="1:9" hidden="1" x14ac:dyDescent="0.25">
      <c r="A40600" s="40"/>
      <c r="I40600" s="40"/>
    </row>
    <row r="40601" spans="1:9" hidden="1" x14ac:dyDescent="0.25">
      <c r="A40601" s="40"/>
      <c r="I40601" s="40"/>
    </row>
    <row r="40602" spans="1:9" hidden="1" x14ac:dyDescent="0.25">
      <c r="A40602" s="40"/>
      <c r="I40602" s="40"/>
    </row>
    <row r="40603" spans="1:9" hidden="1" x14ac:dyDescent="0.25">
      <c r="A40603" s="40"/>
      <c r="I40603" s="40"/>
    </row>
    <row r="40604" spans="1:9" hidden="1" x14ac:dyDescent="0.25">
      <c r="A40604" s="40"/>
      <c r="I40604" s="40"/>
    </row>
    <row r="40605" spans="1:9" hidden="1" x14ac:dyDescent="0.25">
      <c r="A40605" s="40"/>
      <c r="I40605" s="40"/>
    </row>
    <row r="40606" spans="1:9" hidden="1" x14ac:dyDescent="0.25">
      <c r="A40606" s="40"/>
      <c r="I40606" s="40"/>
    </row>
    <row r="40607" spans="1:9" hidden="1" x14ac:dyDescent="0.25">
      <c r="A40607" s="40"/>
      <c r="I40607" s="40"/>
    </row>
    <row r="40608" spans="1:9" hidden="1" x14ac:dyDescent="0.25">
      <c r="A40608" s="40"/>
      <c r="I40608" s="40"/>
    </row>
    <row r="40609" spans="1:9" hidden="1" x14ac:dyDescent="0.25">
      <c r="A40609" s="40"/>
      <c r="I40609" s="40"/>
    </row>
    <row r="40610" spans="1:9" hidden="1" x14ac:dyDescent="0.25">
      <c r="A40610" s="40"/>
      <c r="I40610" s="40"/>
    </row>
    <row r="40611" spans="1:9" hidden="1" x14ac:dyDescent="0.25">
      <c r="A40611" s="40"/>
      <c r="I40611" s="40"/>
    </row>
    <row r="40612" spans="1:9" hidden="1" x14ac:dyDescent="0.25">
      <c r="A40612" s="40"/>
      <c r="I40612" s="40"/>
    </row>
    <row r="40613" spans="1:9" hidden="1" x14ac:dyDescent="0.25">
      <c r="A40613" s="40"/>
      <c r="I40613" s="40"/>
    </row>
    <row r="40614" spans="1:9" hidden="1" x14ac:dyDescent="0.25">
      <c r="A40614" s="40"/>
      <c r="I40614" s="40"/>
    </row>
    <row r="40615" spans="1:9" hidden="1" x14ac:dyDescent="0.25">
      <c r="A40615" s="40"/>
      <c r="I40615" s="40"/>
    </row>
    <row r="40616" spans="1:9" hidden="1" x14ac:dyDescent="0.25">
      <c r="A40616" s="40"/>
      <c r="I40616" s="40"/>
    </row>
    <row r="40617" spans="1:9" hidden="1" x14ac:dyDescent="0.25">
      <c r="A40617" s="40"/>
      <c r="I40617" s="40"/>
    </row>
    <row r="40618" spans="1:9" hidden="1" x14ac:dyDescent="0.25">
      <c r="A40618" s="40"/>
      <c r="I40618" s="40"/>
    </row>
    <row r="40619" spans="1:9" hidden="1" x14ac:dyDescent="0.25">
      <c r="A40619" s="40"/>
      <c r="I40619" s="40"/>
    </row>
    <row r="40620" spans="1:9" hidden="1" x14ac:dyDescent="0.25">
      <c r="A40620" s="40"/>
      <c r="I40620" s="40"/>
    </row>
    <row r="40621" spans="1:9" hidden="1" x14ac:dyDescent="0.25">
      <c r="A40621" s="40"/>
      <c r="I40621" s="40"/>
    </row>
    <row r="40622" spans="1:9" hidden="1" x14ac:dyDescent="0.25">
      <c r="A40622" s="40"/>
      <c r="I40622" s="40"/>
    </row>
    <row r="40623" spans="1:9" hidden="1" x14ac:dyDescent="0.25">
      <c r="A40623" s="40"/>
      <c r="I40623" s="40"/>
    </row>
    <row r="40624" spans="1:9" hidden="1" x14ac:dyDescent="0.25">
      <c r="A40624" s="40"/>
      <c r="I40624" s="40"/>
    </row>
    <row r="40625" spans="1:9" hidden="1" x14ac:dyDescent="0.25">
      <c r="A40625" s="40"/>
      <c r="I40625" s="40"/>
    </row>
    <row r="40626" spans="1:9" hidden="1" x14ac:dyDescent="0.25">
      <c r="A40626" s="40"/>
      <c r="I40626" s="40"/>
    </row>
    <row r="40627" spans="1:9" hidden="1" x14ac:dyDescent="0.25">
      <c r="A40627" s="40"/>
      <c r="I40627" s="40"/>
    </row>
    <row r="40628" spans="1:9" hidden="1" x14ac:dyDescent="0.25">
      <c r="A40628" s="40"/>
      <c r="I40628" s="40"/>
    </row>
    <row r="40629" spans="1:9" hidden="1" x14ac:dyDescent="0.25">
      <c r="A40629" s="40"/>
      <c r="I40629" s="40"/>
    </row>
    <row r="40630" spans="1:9" hidden="1" x14ac:dyDescent="0.25">
      <c r="A40630" s="40"/>
      <c r="I40630" s="40"/>
    </row>
    <row r="40631" spans="1:9" hidden="1" x14ac:dyDescent="0.25">
      <c r="A40631" s="40"/>
      <c r="I40631" s="40"/>
    </row>
    <row r="40632" spans="1:9" hidden="1" x14ac:dyDescent="0.25">
      <c r="A40632" s="40"/>
      <c r="I40632" s="40"/>
    </row>
    <row r="40633" spans="1:9" hidden="1" x14ac:dyDescent="0.25">
      <c r="A40633" s="40"/>
      <c r="I40633" s="40"/>
    </row>
    <row r="40634" spans="1:9" hidden="1" x14ac:dyDescent="0.25">
      <c r="A40634" s="40"/>
      <c r="I40634" s="40"/>
    </row>
    <row r="40635" spans="1:9" hidden="1" x14ac:dyDescent="0.25">
      <c r="A40635" s="40"/>
      <c r="I40635" s="40"/>
    </row>
    <row r="40636" spans="1:9" hidden="1" x14ac:dyDescent="0.25">
      <c r="A40636" s="40"/>
      <c r="I40636" s="40"/>
    </row>
    <row r="40637" spans="1:9" hidden="1" x14ac:dyDescent="0.25">
      <c r="A40637" s="40"/>
      <c r="I40637" s="40"/>
    </row>
    <row r="40638" spans="1:9" hidden="1" x14ac:dyDescent="0.25">
      <c r="A40638" s="40"/>
      <c r="I40638" s="40"/>
    </row>
    <row r="40639" spans="1:9" hidden="1" x14ac:dyDescent="0.25">
      <c r="A40639" s="40"/>
      <c r="I40639" s="40"/>
    </row>
    <row r="40640" spans="1:9" hidden="1" x14ac:dyDescent="0.25">
      <c r="A40640" s="40"/>
      <c r="I40640" s="40"/>
    </row>
    <row r="40641" spans="1:9" hidden="1" x14ac:dyDescent="0.25">
      <c r="A40641" s="40"/>
      <c r="I40641" s="40"/>
    </row>
    <row r="40642" spans="1:9" hidden="1" x14ac:dyDescent="0.25">
      <c r="A40642" s="40"/>
      <c r="I40642" s="40"/>
    </row>
    <row r="40643" spans="1:9" hidden="1" x14ac:dyDescent="0.25">
      <c r="A40643" s="40"/>
      <c r="I40643" s="40"/>
    </row>
    <row r="40644" spans="1:9" hidden="1" x14ac:dyDescent="0.25">
      <c r="A40644" s="40"/>
      <c r="I40644" s="40"/>
    </row>
    <row r="40645" spans="1:9" hidden="1" x14ac:dyDescent="0.25">
      <c r="A40645" s="40"/>
      <c r="I40645" s="40"/>
    </row>
    <row r="40646" spans="1:9" hidden="1" x14ac:dyDescent="0.25">
      <c r="A40646" s="40"/>
      <c r="I40646" s="40"/>
    </row>
    <row r="40647" spans="1:9" hidden="1" x14ac:dyDescent="0.25">
      <c r="A40647" s="40"/>
      <c r="I40647" s="40"/>
    </row>
    <row r="40648" spans="1:9" hidden="1" x14ac:dyDescent="0.25">
      <c r="A40648" s="40"/>
      <c r="I40648" s="40"/>
    </row>
    <row r="40649" spans="1:9" hidden="1" x14ac:dyDescent="0.25">
      <c r="A40649" s="40"/>
      <c r="I40649" s="40"/>
    </row>
    <row r="40650" spans="1:9" hidden="1" x14ac:dyDescent="0.25">
      <c r="A40650" s="40"/>
      <c r="I40650" s="40"/>
    </row>
    <row r="40651" spans="1:9" hidden="1" x14ac:dyDescent="0.25">
      <c r="A40651" s="40"/>
      <c r="I40651" s="40"/>
    </row>
    <row r="40652" spans="1:9" hidden="1" x14ac:dyDescent="0.25">
      <c r="A40652" s="40"/>
      <c r="I40652" s="40"/>
    </row>
    <row r="40653" spans="1:9" hidden="1" x14ac:dyDescent="0.25">
      <c r="A40653" s="40"/>
      <c r="I40653" s="40"/>
    </row>
    <row r="40654" spans="1:9" hidden="1" x14ac:dyDescent="0.25">
      <c r="A40654" s="40"/>
      <c r="I40654" s="40"/>
    </row>
    <row r="40655" spans="1:9" hidden="1" x14ac:dyDescent="0.25">
      <c r="A40655" s="40"/>
      <c r="I40655" s="40"/>
    </row>
    <row r="40656" spans="1:9" hidden="1" x14ac:dyDescent="0.25">
      <c r="A40656" s="40"/>
      <c r="I40656" s="40"/>
    </row>
    <row r="40657" spans="1:9" hidden="1" x14ac:dyDescent="0.25">
      <c r="A40657" s="40"/>
      <c r="I40657" s="40"/>
    </row>
    <row r="40658" spans="1:9" hidden="1" x14ac:dyDescent="0.25">
      <c r="A40658" s="40"/>
      <c r="I40658" s="40"/>
    </row>
    <row r="40659" spans="1:9" hidden="1" x14ac:dyDescent="0.25">
      <c r="A40659" s="40"/>
      <c r="I40659" s="40"/>
    </row>
    <row r="40660" spans="1:9" hidden="1" x14ac:dyDescent="0.25">
      <c r="A40660" s="40"/>
      <c r="I40660" s="40"/>
    </row>
    <row r="40661" spans="1:9" hidden="1" x14ac:dyDescent="0.25">
      <c r="A40661" s="40"/>
      <c r="I40661" s="40"/>
    </row>
    <row r="40662" spans="1:9" hidden="1" x14ac:dyDescent="0.25">
      <c r="A40662" s="40"/>
      <c r="I40662" s="40"/>
    </row>
    <row r="40663" spans="1:9" hidden="1" x14ac:dyDescent="0.25">
      <c r="A40663" s="40"/>
      <c r="I40663" s="40"/>
    </row>
    <row r="40664" spans="1:9" hidden="1" x14ac:dyDescent="0.25">
      <c r="A40664" s="40"/>
      <c r="I40664" s="40"/>
    </row>
    <row r="40665" spans="1:9" hidden="1" x14ac:dyDescent="0.25">
      <c r="A40665" s="40"/>
      <c r="I40665" s="40"/>
    </row>
    <row r="40666" spans="1:9" hidden="1" x14ac:dyDescent="0.25">
      <c r="A40666" s="40"/>
      <c r="I40666" s="40"/>
    </row>
    <row r="40667" spans="1:9" hidden="1" x14ac:dyDescent="0.25">
      <c r="A40667" s="40"/>
      <c r="I40667" s="40"/>
    </row>
    <row r="40668" spans="1:9" hidden="1" x14ac:dyDescent="0.25">
      <c r="A40668" s="40"/>
      <c r="I40668" s="40"/>
    </row>
    <row r="40669" spans="1:9" hidden="1" x14ac:dyDescent="0.25">
      <c r="A40669" s="40"/>
      <c r="I40669" s="40"/>
    </row>
    <row r="40670" spans="1:9" hidden="1" x14ac:dyDescent="0.25">
      <c r="A40670" s="40"/>
      <c r="I40670" s="40"/>
    </row>
    <row r="40671" spans="1:9" hidden="1" x14ac:dyDescent="0.25">
      <c r="A40671" s="40"/>
      <c r="I40671" s="40"/>
    </row>
    <row r="40672" spans="1:9" hidden="1" x14ac:dyDescent="0.25">
      <c r="A40672" s="40"/>
      <c r="I40672" s="40"/>
    </row>
    <row r="40673" spans="1:9" hidden="1" x14ac:dyDescent="0.25">
      <c r="A40673" s="40"/>
      <c r="I40673" s="40"/>
    </row>
    <row r="40674" spans="1:9" hidden="1" x14ac:dyDescent="0.25">
      <c r="A40674" s="40"/>
      <c r="I40674" s="40"/>
    </row>
    <row r="40675" spans="1:9" hidden="1" x14ac:dyDescent="0.25">
      <c r="A40675" s="40"/>
      <c r="I40675" s="40"/>
    </row>
    <row r="40676" spans="1:9" hidden="1" x14ac:dyDescent="0.25">
      <c r="A40676" s="40"/>
      <c r="I40676" s="40"/>
    </row>
    <row r="40677" spans="1:9" hidden="1" x14ac:dyDescent="0.25">
      <c r="A40677" s="40"/>
      <c r="I40677" s="40"/>
    </row>
    <row r="40678" spans="1:9" hidden="1" x14ac:dyDescent="0.25">
      <c r="A40678" s="40"/>
      <c r="I40678" s="40"/>
    </row>
    <row r="40679" spans="1:9" hidden="1" x14ac:dyDescent="0.25">
      <c r="A40679" s="40"/>
      <c r="I40679" s="40"/>
    </row>
    <row r="40680" spans="1:9" hidden="1" x14ac:dyDescent="0.25">
      <c r="A40680" s="40"/>
      <c r="I40680" s="40"/>
    </row>
    <row r="40681" spans="1:9" hidden="1" x14ac:dyDescent="0.25">
      <c r="A40681" s="40"/>
      <c r="I40681" s="40"/>
    </row>
    <row r="40682" spans="1:9" hidden="1" x14ac:dyDescent="0.25">
      <c r="A40682" s="40"/>
      <c r="I40682" s="40"/>
    </row>
    <row r="40683" spans="1:9" hidden="1" x14ac:dyDescent="0.25">
      <c r="A40683" s="40"/>
      <c r="I40683" s="40"/>
    </row>
    <row r="40684" spans="1:9" hidden="1" x14ac:dyDescent="0.25">
      <c r="A40684" s="40"/>
      <c r="I40684" s="40"/>
    </row>
    <row r="40685" spans="1:9" hidden="1" x14ac:dyDescent="0.25">
      <c r="A40685" s="40"/>
      <c r="I40685" s="40"/>
    </row>
    <row r="40686" spans="1:9" hidden="1" x14ac:dyDescent="0.25">
      <c r="A40686" s="40"/>
      <c r="I40686" s="40"/>
    </row>
    <row r="40687" spans="1:9" hidden="1" x14ac:dyDescent="0.25">
      <c r="A40687" s="40"/>
      <c r="I40687" s="40"/>
    </row>
    <row r="40688" spans="1:9" hidden="1" x14ac:dyDescent="0.25">
      <c r="A40688" s="40"/>
      <c r="I40688" s="40"/>
    </row>
    <row r="40689" spans="1:9" hidden="1" x14ac:dyDescent="0.25">
      <c r="A40689" s="40"/>
      <c r="I40689" s="40"/>
    </row>
    <row r="40690" spans="1:9" hidden="1" x14ac:dyDescent="0.25">
      <c r="A40690" s="40"/>
      <c r="I40690" s="40"/>
    </row>
    <row r="40691" spans="1:9" hidden="1" x14ac:dyDescent="0.25">
      <c r="A40691" s="40"/>
      <c r="I40691" s="40"/>
    </row>
    <row r="40692" spans="1:9" hidden="1" x14ac:dyDescent="0.25">
      <c r="A40692" s="40"/>
      <c r="I40692" s="40"/>
    </row>
    <row r="40693" spans="1:9" hidden="1" x14ac:dyDescent="0.25">
      <c r="A40693" s="40"/>
      <c r="I40693" s="40"/>
    </row>
    <row r="40694" spans="1:9" hidden="1" x14ac:dyDescent="0.25">
      <c r="A40694" s="40"/>
      <c r="I40694" s="40"/>
    </row>
    <row r="40695" spans="1:9" hidden="1" x14ac:dyDescent="0.25">
      <c r="A40695" s="40"/>
      <c r="I40695" s="40"/>
    </row>
    <row r="40696" spans="1:9" hidden="1" x14ac:dyDescent="0.25">
      <c r="A40696" s="40"/>
      <c r="I40696" s="40"/>
    </row>
    <row r="40697" spans="1:9" hidden="1" x14ac:dyDescent="0.25">
      <c r="A40697" s="40"/>
      <c r="I40697" s="40"/>
    </row>
    <row r="40698" spans="1:9" hidden="1" x14ac:dyDescent="0.25">
      <c r="A40698" s="40"/>
      <c r="I40698" s="40"/>
    </row>
    <row r="40699" spans="1:9" hidden="1" x14ac:dyDescent="0.25">
      <c r="A40699" s="40"/>
      <c r="I40699" s="40"/>
    </row>
    <row r="40700" spans="1:9" hidden="1" x14ac:dyDescent="0.25">
      <c r="A40700" s="40"/>
      <c r="I40700" s="40"/>
    </row>
    <row r="40701" spans="1:9" hidden="1" x14ac:dyDescent="0.25">
      <c r="A40701" s="40"/>
      <c r="I40701" s="40"/>
    </row>
    <row r="40702" spans="1:9" hidden="1" x14ac:dyDescent="0.25">
      <c r="A40702" s="40"/>
      <c r="I40702" s="40"/>
    </row>
    <row r="40703" spans="1:9" hidden="1" x14ac:dyDescent="0.25">
      <c r="A40703" s="40"/>
      <c r="I40703" s="40"/>
    </row>
    <row r="40704" spans="1:9" hidden="1" x14ac:dyDescent="0.25">
      <c r="A40704" s="40"/>
      <c r="I40704" s="40"/>
    </row>
    <row r="40705" spans="1:9" hidden="1" x14ac:dyDescent="0.25">
      <c r="A40705" s="40"/>
      <c r="I40705" s="40"/>
    </row>
    <row r="40706" spans="1:9" hidden="1" x14ac:dyDescent="0.25">
      <c r="A40706" s="40"/>
      <c r="I40706" s="40"/>
    </row>
    <row r="40707" spans="1:9" hidden="1" x14ac:dyDescent="0.25">
      <c r="A40707" s="40"/>
      <c r="I40707" s="40"/>
    </row>
    <row r="40708" spans="1:9" hidden="1" x14ac:dyDescent="0.25">
      <c r="A40708" s="40"/>
      <c r="I40708" s="40"/>
    </row>
    <row r="40709" spans="1:9" hidden="1" x14ac:dyDescent="0.25">
      <c r="A40709" s="40"/>
      <c r="I40709" s="40"/>
    </row>
    <row r="40710" spans="1:9" hidden="1" x14ac:dyDescent="0.25">
      <c r="A40710" s="40"/>
      <c r="I40710" s="40"/>
    </row>
    <row r="40711" spans="1:9" hidden="1" x14ac:dyDescent="0.25">
      <c r="A40711" s="40"/>
      <c r="I40711" s="40"/>
    </row>
    <row r="40712" spans="1:9" hidden="1" x14ac:dyDescent="0.25">
      <c r="A40712" s="40"/>
      <c r="I40712" s="40"/>
    </row>
    <row r="40713" spans="1:9" hidden="1" x14ac:dyDescent="0.25">
      <c r="A40713" s="40"/>
      <c r="I40713" s="40"/>
    </row>
    <row r="40714" spans="1:9" hidden="1" x14ac:dyDescent="0.25">
      <c r="A40714" s="40"/>
      <c r="I40714" s="40"/>
    </row>
    <row r="40715" spans="1:9" hidden="1" x14ac:dyDescent="0.25">
      <c r="A40715" s="40"/>
      <c r="I40715" s="40"/>
    </row>
    <row r="40716" spans="1:9" hidden="1" x14ac:dyDescent="0.25">
      <c r="A40716" s="40"/>
      <c r="I40716" s="40"/>
    </row>
    <row r="40717" spans="1:9" hidden="1" x14ac:dyDescent="0.25">
      <c r="A40717" s="40"/>
      <c r="I40717" s="40"/>
    </row>
    <row r="40718" spans="1:9" hidden="1" x14ac:dyDescent="0.25">
      <c r="A40718" s="40"/>
      <c r="I40718" s="40"/>
    </row>
    <row r="40719" spans="1:9" hidden="1" x14ac:dyDescent="0.25">
      <c r="A40719" s="40"/>
      <c r="I40719" s="40"/>
    </row>
    <row r="40720" spans="1:9" hidden="1" x14ac:dyDescent="0.25">
      <c r="A40720" s="40"/>
      <c r="I40720" s="40"/>
    </row>
    <row r="40721" spans="1:9" hidden="1" x14ac:dyDescent="0.25">
      <c r="A40721" s="40"/>
      <c r="I40721" s="40"/>
    </row>
    <row r="40722" spans="1:9" hidden="1" x14ac:dyDescent="0.25">
      <c r="A40722" s="40"/>
      <c r="I40722" s="40"/>
    </row>
    <row r="40723" spans="1:9" hidden="1" x14ac:dyDescent="0.25">
      <c r="A40723" s="40"/>
      <c r="I40723" s="40"/>
    </row>
    <row r="40724" spans="1:9" hidden="1" x14ac:dyDescent="0.25">
      <c r="A40724" s="40"/>
      <c r="I40724" s="40"/>
    </row>
    <row r="40725" spans="1:9" hidden="1" x14ac:dyDescent="0.25">
      <c r="A40725" s="40"/>
      <c r="I40725" s="40"/>
    </row>
    <row r="40726" spans="1:9" hidden="1" x14ac:dyDescent="0.25">
      <c r="A40726" s="40"/>
      <c r="I40726" s="40"/>
    </row>
    <row r="40727" spans="1:9" hidden="1" x14ac:dyDescent="0.25">
      <c r="A40727" s="40"/>
      <c r="I40727" s="40"/>
    </row>
    <row r="40728" spans="1:9" hidden="1" x14ac:dyDescent="0.25">
      <c r="A40728" s="40"/>
      <c r="I40728" s="40"/>
    </row>
    <row r="40729" spans="1:9" hidden="1" x14ac:dyDescent="0.25">
      <c r="A40729" s="40"/>
      <c r="I40729" s="40"/>
    </row>
    <row r="40730" spans="1:9" hidden="1" x14ac:dyDescent="0.25">
      <c r="A40730" s="40"/>
      <c r="I40730" s="40"/>
    </row>
    <row r="40731" spans="1:9" hidden="1" x14ac:dyDescent="0.25">
      <c r="A40731" s="40"/>
      <c r="I40731" s="40"/>
    </row>
    <row r="40732" spans="1:9" hidden="1" x14ac:dyDescent="0.25">
      <c r="A40732" s="40"/>
      <c r="I40732" s="40"/>
    </row>
    <row r="40733" spans="1:9" hidden="1" x14ac:dyDescent="0.25">
      <c r="A40733" s="40"/>
      <c r="I40733" s="40"/>
    </row>
    <row r="40734" spans="1:9" hidden="1" x14ac:dyDescent="0.25">
      <c r="A40734" s="40"/>
      <c r="I40734" s="40"/>
    </row>
    <row r="40735" spans="1:9" hidden="1" x14ac:dyDescent="0.25">
      <c r="A40735" s="40"/>
      <c r="I40735" s="40"/>
    </row>
    <row r="40736" spans="1:9" hidden="1" x14ac:dyDescent="0.25">
      <c r="A40736" s="40"/>
      <c r="I40736" s="40"/>
    </row>
    <row r="40737" spans="1:9" hidden="1" x14ac:dyDescent="0.25">
      <c r="A40737" s="40"/>
      <c r="I40737" s="40"/>
    </row>
    <row r="40738" spans="1:9" hidden="1" x14ac:dyDescent="0.25">
      <c r="A40738" s="40"/>
      <c r="I40738" s="40"/>
    </row>
    <row r="40739" spans="1:9" hidden="1" x14ac:dyDescent="0.25">
      <c r="A40739" s="40"/>
      <c r="I40739" s="40"/>
    </row>
    <row r="40740" spans="1:9" hidden="1" x14ac:dyDescent="0.25">
      <c r="A40740" s="40"/>
      <c r="I40740" s="40"/>
    </row>
    <row r="40741" spans="1:9" hidden="1" x14ac:dyDescent="0.25">
      <c r="A40741" s="40"/>
      <c r="I40741" s="40"/>
    </row>
    <row r="40742" spans="1:9" hidden="1" x14ac:dyDescent="0.25">
      <c r="A40742" s="40"/>
      <c r="I40742" s="40"/>
    </row>
    <row r="40743" spans="1:9" hidden="1" x14ac:dyDescent="0.25">
      <c r="A40743" s="40"/>
      <c r="I40743" s="40"/>
    </row>
    <row r="40744" spans="1:9" hidden="1" x14ac:dyDescent="0.25">
      <c r="A40744" s="40"/>
      <c r="I40744" s="40"/>
    </row>
    <row r="40745" spans="1:9" hidden="1" x14ac:dyDescent="0.25">
      <c r="A40745" s="40"/>
      <c r="I40745" s="40"/>
    </row>
    <row r="40746" spans="1:9" hidden="1" x14ac:dyDescent="0.25">
      <c r="A40746" s="40"/>
      <c r="I40746" s="40"/>
    </row>
    <row r="40747" spans="1:9" hidden="1" x14ac:dyDescent="0.25">
      <c r="A40747" s="40"/>
      <c r="I40747" s="40"/>
    </row>
    <row r="40748" spans="1:9" hidden="1" x14ac:dyDescent="0.25">
      <c r="A40748" s="40"/>
      <c r="I40748" s="40"/>
    </row>
    <row r="40749" spans="1:9" hidden="1" x14ac:dyDescent="0.25">
      <c r="A40749" s="40"/>
      <c r="I40749" s="40"/>
    </row>
    <row r="40750" spans="1:9" hidden="1" x14ac:dyDescent="0.25">
      <c r="A40750" s="40"/>
      <c r="I40750" s="40"/>
    </row>
    <row r="40751" spans="1:9" hidden="1" x14ac:dyDescent="0.25">
      <c r="A40751" s="40"/>
      <c r="I40751" s="40"/>
    </row>
    <row r="40752" spans="1:9" hidden="1" x14ac:dyDescent="0.25">
      <c r="A40752" s="40"/>
      <c r="I40752" s="40"/>
    </row>
    <row r="40753" spans="1:9" hidden="1" x14ac:dyDescent="0.25">
      <c r="A40753" s="40"/>
      <c r="I40753" s="40"/>
    </row>
    <row r="40754" spans="1:9" hidden="1" x14ac:dyDescent="0.25">
      <c r="A40754" s="40"/>
      <c r="I40754" s="40"/>
    </row>
    <row r="40755" spans="1:9" hidden="1" x14ac:dyDescent="0.25">
      <c r="A40755" s="40"/>
      <c r="I40755" s="40"/>
    </row>
    <row r="40756" spans="1:9" hidden="1" x14ac:dyDescent="0.25">
      <c r="A40756" s="40"/>
      <c r="I40756" s="40"/>
    </row>
    <row r="40757" spans="1:9" hidden="1" x14ac:dyDescent="0.25">
      <c r="A40757" s="40"/>
      <c r="I40757" s="40"/>
    </row>
    <row r="40758" spans="1:9" hidden="1" x14ac:dyDescent="0.25">
      <c r="A40758" s="40"/>
      <c r="I40758" s="40"/>
    </row>
    <row r="40759" spans="1:9" hidden="1" x14ac:dyDescent="0.25">
      <c r="A40759" s="40"/>
      <c r="I40759" s="40"/>
    </row>
    <row r="40760" spans="1:9" hidden="1" x14ac:dyDescent="0.25">
      <c r="A40760" s="40"/>
      <c r="I40760" s="40"/>
    </row>
    <row r="40761" spans="1:9" hidden="1" x14ac:dyDescent="0.25">
      <c r="A40761" s="40"/>
      <c r="I40761" s="40"/>
    </row>
    <row r="40762" spans="1:9" hidden="1" x14ac:dyDescent="0.25">
      <c r="A40762" s="40"/>
      <c r="I40762" s="40"/>
    </row>
    <row r="40763" spans="1:9" hidden="1" x14ac:dyDescent="0.25">
      <c r="A40763" s="40"/>
      <c r="I40763" s="40"/>
    </row>
    <row r="40764" spans="1:9" hidden="1" x14ac:dyDescent="0.25">
      <c r="A40764" s="40"/>
      <c r="I40764" s="40"/>
    </row>
    <row r="40765" spans="1:9" hidden="1" x14ac:dyDescent="0.25">
      <c r="A40765" s="40"/>
      <c r="I40765" s="40"/>
    </row>
    <row r="40766" spans="1:9" hidden="1" x14ac:dyDescent="0.25">
      <c r="A40766" s="40"/>
      <c r="I40766" s="40"/>
    </row>
    <row r="40767" spans="1:9" hidden="1" x14ac:dyDescent="0.25">
      <c r="A40767" s="40"/>
      <c r="I40767" s="40"/>
    </row>
    <row r="40768" spans="1:9" hidden="1" x14ac:dyDescent="0.25">
      <c r="A40768" s="40"/>
      <c r="I40768" s="40"/>
    </row>
    <row r="40769" spans="1:9" hidden="1" x14ac:dyDescent="0.25">
      <c r="A40769" s="40"/>
      <c r="I40769" s="40"/>
    </row>
    <row r="40770" spans="1:9" hidden="1" x14ac:dyDescent="0.25">
      <c r="A40770" s="40"/>
      <c r="I40770" s="40"/>
    </row>
    <row r="40771" spans="1:9" hidden="1" x14ac:dyDescent="0.25">
      <c r="A40771" s="40"/>
      <c r="I40771" s="40"/>
    </row>
    <row r="40772" spans="1:9" hidden="1" x14ac:dyDescent="0.25">
      <c r="A40772" s="40"/>
      <c r="I40772" s="40"/>
    </row>
    <row r="40773" spans="1:9" hidden="1" x14ac:dyDescent="0.25">
      <c r="A40773" s="40"/>
      <c r="I40773" s="40"/>
    </row>
    <row r="40774" spans="1:9" hidden="1" x14ac:dyDescent="0.25">
      <c r="A40774" s="40"/>
      <c r="I40774" s="40"/>
    </row>
    <row r="40775" spans="1:9" hidden="1" x14ac:dyDescent="0.25">
      <c r="A40775" s="40"/>
      <c r="I40775" s="40"/>
    </row>
    <row r="40776" spans="1:9" hidden="1" x14ac:dyDescent="0.25">
      <c r="A40776" s="40"/>
      <c r="I40776" s="40"/>
    </row>
    <row r="40777" spans="1:9" hidden="1" x14ac:dyDescent="0.25">
      <c r="A40777" s="40"/>
      <c r="I40777" s="40"/>
    </row>
    <row r="40778" spans="1:9" hidden="1" x14ac:dyDescent="0.25">
      <c r="A40778" s="40"/>
      <c r="I40778" s="40"/>
    </row>
    <row r="40779" spans="1:9" hidden="1" x14ac:dyDescent="0.25">
      <c r="A40779" s="40"/>
      <c r="I40779" s="40"/>
    </row>
    <row r="40780" spans="1:9" hidden="1" x14ac:dyDescent="0.25">
      <c r="A40780" s="40"/>
      <c r="I40780" s="40"/>
    </row>
    <row r="40781" spans="1:9" hidden="1" x14ac:dyDescent="0.25">
      <c r="A40781" s="40"/>
      <c r="I40781" s="40"/>
    </row>
    <row r="40782" spans="1:9" hidden="1" x14ac:dyDescent="0.25">
      <c r="A40782" s="40"/>
      <c r="I40782" s="40"/>
    </row>
    <row r="40783" spans="1:9" hidden="1" x14ac:dyDescent="0.25">
      <c r="A40783" s="40"/>
      <c r="I40783" s="40"/>
    </row>
    <row r="40784" spans="1:9" hidden="1" x14ac:dyDescent="0.25">
      <c r="A40784" s="40"/>
      <c r="I40784" s="40"/>
    </row>
    <row r="40785" spans="1:9" hidden="1" x14ac:dyDescent="0.25">
      <c r="A40785" s="40"/>
      <c r="I40785" s="40"/>
    </row>
    <row r="40786" spans="1:9" hidden="1" x14ac:dyDescent="0.25">
      <c r="A40786" s="40"/>
      <c r="I40786" s="40"/>
    </row>
    <row r="40787" spans="1:9" hidden="1" x14ac:dyDescent="0.25">
      <c r="A40787" s="40"/>
      <c r="I40787" s="40"/>
    </row>
    <row r="40788" spans="1:9" hidden="1" x14ac:dyDescent="0.25">
      <c r="A40788" s="40"/>
      <c r="I40788" s="40"/>
    </row>
    <row r="40789" spans="1:9" hidden="1" x14ac:dyDescent="0.25">
      <c r="A40789" s="40"/>
      <c r="I40789" s="40"/>
    </row>
    <row r="40790" spans="1:9" hidden="1" x14ac:dyDescent="0.25">
      <c r="A40790" s="40"/>
      <c r="I40790" s="40"/>
    </row>
    <row r="40791" spans="1:9" hidden="1" x14ac:dyDescent="0.25">
      <c r="A40791" s="40"/>
      <c r="I40791" s="40"/>
    </row>
    <row r="40792" spans="1:9" hidden="1" x14ac:dyDescent="0.25">
      <c r="A40792" s="40"/>
      <c r="I40792" s="40"/>
    </row>
    <row r="40793" spans="1:9" hidden="1" x14ac:dyDescent="0.25">
      <c r="A40793" s="40"/>
      <c r="I40793" s="40"/>
    </row>
    <row r="40794" spans="1:9" hidden="1" x14ac:dyDescent="0.25">
      <c r="A40794" s="40"/>
      <c r="I40794" s="40"/>
    </row>
    <row r="40795" spans="1:9" hidden="1" x14ac:dyDescent="0.25">
      <c r="A40795" s="40"/>
      <c r="I40795" s="40"/>
    </row>
    <row r="40796" spans="1:9" hidden="1" x14ac:dyDescent="0.25">
      <c r="A40796" s="40"/>
      <c r="I40796" s="40"/>
    </row>
    <row r="40797" spans="1:9" hidden="1" x14ac:dyDescent="0.25">
      <c r="A40797" s="40"/>
      <c r="I40797" s="40"/>
    </row>
    <row r="40798" spans="1:9" hidden="1" x14ac:dyDescent="0.25">
      <c r="A40798" s="40"/>
      <c r="I40798" s="40"/>
    </row>
    <row r="40799" spans="1:9" hidden="1" x14ac:dyDescent="0.25">
      <c r="A40799" s="40"/>
      <c r="I40799" s="40"/>
    </row>
    <row r="40800" spans="1:9" hidden="1" x14ac:dyDescent="0.25">
      <c r="A40800" s="40"/>
      <c r="I40800" s="40"/>
    </row>
    <row r="40801" spans="1:9" hidden="1" x14ac:dyDescent="0.25">
      <c r="A40801" s="40"/>
      <c r="I40801" s="40"/>
    </row>
    <row r="40802" spans="1:9" hidden="1" x14ac:dyDescent="0.25">
      <c r="A40802" s="40"/>
      <c r="I40802" s="40"/>
    </row>
    <row r="40803" spans="1:9" hidden="1" x14ac:dyDescent="0.25">
      <c r="A40803" s="40"/>
      <c r="I40803" s="40"/>
    </row>
    <row r="40804" spans="1:9" hidden="1" x14ac:dyDescent="0.25">
      <c r="A40804" s="40"/>
      <c r="I40804" s="40"/>
    </row>
    <row r="40805" spans="1:9" hidden="1" x14ac:dyDescent="0.25">
      <c r="A40805" s="40"/>
      <c r="I40805" s="40"/>
    </row>
    <row r="40806" spans="1:9" hidden="1" x14ac:dyDescent="0.25">
      <c r="A40806" s="40"/>
      <c r="I40806" s="40"/>
    </row>
    <row r="40807" spans="1:9" hidden="1" x14ac:dyDescent="0.25">
      <c r="A40807" s="40"/>
      <c r="I40807" s="40"/>
    </row>
    <row r="40808" spans="1:9" hidden="1" x14ac:dyDescent="0.25">
      <c r="A40808" s="40"/>
      <c r="I40808" s="40"/>
    </row>
    <row r="40809" spans="1:9" hidden="1" x14ac:dyDescent="0.25">
      <c r="A40809" s="40"/>
      <c r="I40809" s="40"/>
    </row>
    <row r="40810" spans="1:9" hidden="1" x14ac:dyDescent="0.25">
      <c r="A40810" s="40"/>
      <c r="I40810" s="40"/>
    </row>
    <row r="40811" spans="1:9" hidden="1" x14ac:dyDescent="0.25">
      <c r="A40811" s="40"/>
      <c r="I40811" s="40"/>
    </row>
    <row r="40812" spans="1:9" hidden="1" x14ac:dyDescent="0.25">
      <c r="A40812" s="40"/>
      <c r="I40812" s="40"/>
    </row>
    <row r="40813" spans="1:9" hidden="1" x14ac:dyDescent="0.25">
      <c r="A40813" s="40"/>
      <c r="I40813" s="40"/>
    </row>
    <row r="40814" spans="1:9" hidden="1" x14ac:dyDescent="0.25">
      <c r="A40814" s="40"/>
      <c r="I40814" s="40"/>
    </row>
    <row r="40815" spans="1:9" hidden="1" x14ac:dyDescent="0.25">
      <c r="A40815" s="40"/>
      <c r="I40815" s="40"/>
    </row>
    <row r="40816" spans="1:9" hidden="1" x14ac:dyDescent="0.25">
      <c r="A40816" s="40"/>
      <c r="I40816" s="40"/>
    </row>
    <row r="40817" spans="1:9" hidden="1" x14ac:dyDescent="0.25">
      <c r="A40817" s="40"/>
      <c r="I40817" s="40"/>
    </row>
    <row r="40818" spans="1:9" hidden="1" x14ac:dyDescent="0.25">
      <c r="A40818" s="40"/>
      <c r="I40818" s="40"/>
    </row>
    <row r="40819" spans="1:9" hidden="1" x14ac:dyDescent="0.25">
      <c r="A40819" s="40"/>
      <c r="I40819" s="40"/>
    </row>
    <row r="40820" spans="1:9" hidden="1" x14ac:dyDescent="0.25">
      <c r="A40820" s="40"/>
      <c r="I40820" s="40"/>
    </row>
    <row r="40821" spans="1:9" hidden="1" x14ac:dyDescent="0.25">
      <c r="A40821" s="40"/>
      <c r="I40821" s="40"/>
    </row>
    <row r="40822" spans="1:9" hidden="1" x14ac:dyDescent="0.25">
      <c r="A40822" s="40"/>
      <c r="I40822" s="40"/>
    </row>
    <row r="40823" spans="1:9" hidden="1" x14ac:dyDescent="0.25">
      <c r="A40823" s="40"/>
      <c r="I40823" s="40"/>
    </row>
    <row r="40824" spans="1:9" hidden="1" x14ac:dyDescent="0.25">
      <c r="A40824" s="40"/>
      <c r="I40824" s="40"/>
    </row>
    <row r="40825" spans="1:9" hidden="1" x14ac:dyDescent="0.25">
      <c r="A40825" s="40"/>
      <c r="I40825" s="40"/>
    </row>
    <row r="40826" spans="1:9" hidden="1" x14ac:dyDescent="0.25">
      <c r="A40826" s="40"/>
      <c r="I40826" s="40"/>
    </row>
    <row r="40827" spans="1:9" hidden="1" x14ac:dyDescent="0.25">
      <c r="A40827" s="40"/>
      <c r="I40827" s="40"/>
    </row>
    <row r="40828" spans="1:9" hidden="1" x14ac:dyDescent="0.25">
      <c r="A40828" s="40"/>
      <c r="I40828" s="40"/>
    </row>
    <row r="40829" spans="1:9" hidden="1" x14ac:dyDescent="0.25">
      <c r="A40829" s="40"/>
      <c r="I40829" s="40"/>
    </row>
    <row r="40830" spans="1:9" hidden="1" x14ac:dyDescent="0.25">
      <c r="A40830" s="40"/>
      <c r="I40830" s="40"/>
    </row>
    <row r="40831" spans="1:9" hidden="1" x14ac:dyDescent="0.25">
      <c r="A40831" s="40"/>
      <c r="I40831" s="40"/>
    </row>
    <row r="40832" spans="1:9" hidden="1" x14ac:dyDescent="0.25">
      <c r="A40832" s="40"/>
      <c r="I40832" s="40"/>
    </row>
    <row r="40833" spans="1:9" hidden="1" x14ac:dyDescent="0.25">
      <c r="A40833" s="40"/>
      <c r="I40833" s="40"/>
    </row>
    <row r="40834" spans="1:9" hidden="1" x14ac:dyDescent="0.25">
      <c r="A40834" s="40"/>
      <c r="I40834" s="40"/>
    </row>
    <row r="40835" spans="1:9" hidden="1" x14ac:dyDescent="0.25">
      <c r="A40835" s="40"/>
      <c r="I40835" s="40"/>
    </row>
    <row r="40836" spans="1:9" hidden="1" x14ac:dyDescent="0.25">
      <c r="A40836" s="40"/>
      <c r="I40836" s="40"/>
    </row>
    <row r="40837" spans="1:9" hidden="1" x14ac:dyDescent="0.25">
      <c r="A40837" s="40"/>
      <c r="I40837" s="40"/>
    </row>
    <row r="40838" spans="1:9" hidden="1" x14ac:dyDescent="0.25">
      <c r="A40838" s="40"/>
      <c r="I40838" s="40"/>
    </row>
    <row r="40839" spans="1:9" hidden="1" x14ac:dyDescent="0.25">
      <c r="A40839" s="40"/>
      <c r="I40839" s="40"/>
    </row>
    <row r="40840" spans="1:9" hidden="1" x14ac:dyDescent="0.25">
      <c r="A40840" s="40"/>
      <c r="I40840" s="40"/>
    </row>
    <row r="40841" spans="1:9" hidden="1" x14ac:dyDescent="0.25">
      <c r="A40841" s="40"/>
      <c r="I40841" s="40"/>
    </row>
    <row r="40842" spans="1:9" hidden="1" x14ac:dyDescent="0.25">
      <c r="A40842" s="40"/>
      <c r="I40842" s="40"/>
    </row>
    <row r="40843" spans="1:9" hidden="1" x14ac:dyDescent="0.25">
      <c r="A40843" s="40"/>
      <c r="I40843" s="40"/>
    </row>
    <row r="40844" spans="1:9" hidden="1" x14ac:dyDescent="0.25">
      <c r="A40844" s="40"/>
      <c r="I40844" s="40"/>
    </row>
    <row r="40845" spans="1:9" hidden="1" x14ac:dyDescent="0.25">
      <c r="A40845" s="40"/>
      <c r="I40845" s="40"/>
    </row>
    <row r="40846" spans="1:9" hidden="1" x14ac:dyDescent="0.25">
      <c r="A40846" s="40"/>
      <c r="I40846" s="40"/>
    </row>
    <row r="40847" spans="1:9" hidden="1" x14ac:dyDescent="0.25">
      <c r="A40847" s="40"/>
      <c r="I40847" s="40"/>
    </row>
    <row r="40848" spans="1:9" hidden="1" x14ac:dyDescent="0.25">
      <c r="A40848" s="40"/>
      <c r="I40848" s="40"/>
    </row>
    <row r="40849" spans="1:9" hidden="1" x14ac:dyDescent="0.25">
      <c r="A40849" s="40"/>
      <c r="I40849" s="40"/>
    </row>
    <row r="40850" spans="1:9" hidden="1" x14ac:dyDescent="0.25">
      <c r="A40850" s="40"/>
      <c r="I40850" s="40"/>
    </row>
    <row r="40851" spans="1:9" hidden="1" x14ac:dyDescent="0.25">
      <c r="A40851" s="40"/>
      <c r="I40851" s="40"/>
    </row>
    <row r="40852" spans="1:9" hidden="1" x14ac:dyDescent="0.25">
      <c r="A40852" s="40"/>
      <c r="I40852" s="40"/>
    </row>
    <row r="40853" spans="1:9" hidden="1" x14ac:dyDescent="0.25">
      <c r="A40853" s="40"/>
      <c r="I40853" s="40"/>
    </row>
    <row r="40854" spans="1:9" hidden="1" x14ac:dyDescent="0.25">
      <c r="A40854" s="40"/>
      <c r="I40854" s="40"/>
    </row>
    <row r="40855" spans="1:9" hidden="1" x14ac:dyDescent="0.25">
      <c r="A40855" s="40"/>
      <c r="I40855" s="40"/>
    </row>
    <row r="40856" spans="1:9" hidden="1" x14ac:dyDescent="0.25">
      <c r="A40856" s="40"/>
      <c r="I40856" s="40"/>
    </row>
    <row r="40857" spans="1:9" hidden="1" x14ac:dyDescent="0.25">
      <c r="A40857" s="40"/>
      <c r="I40857" s="40"/>
    </row>
    <row r="40858" spans="1:9" hidden="1" x14ac:dyDescent="0.25">
      <c r="A40858" s="40"/>
      <c r="I40858" s="40"/>
    </row>
    <row r="40859" spans="1:9" hidden="1" x14ac:dyDescent="0.25">
      <c r="A40859" s="40"/>
      <c r="I40859" s="40"/>
    </row>
    <row r="40860" spans="1:9" hidden="1" x14ac:dyDescent="0.25">
      <c r="A40860" s="40"/>
      <c r="I40860" s="40"/>
    </row>
    <row r="40861" spans="1:9" hidden="1" x14ac:dyDescent="0.25">
      <c r="A40861" s="40"/>
      <c r="I40861" s="40"/>
    </row>
    <row r="40862" spans="1:9" hidden="1" x14ac:dyDescent="0.25">
      <c r="A40862" s="40"/>
      <c r="I40862" s="40"/>
    </row>
    <row r="40863" spans="1:9" hidden="1" x14ac:dyDescent="0.25">
      <c r="A40863" s="40"/>
      <c r="I40863" s="40"/>
    </row>
    <row r="40864" spans="1:9" hidden="1" x14ac:dyDescent="0.25">
      <c r="A40864" s="40"/>
      <c r="I40864" s="40"/>
    </row>
    <row r="40865" spans="1:9" hidden="1" x14ac:dyDescent="0.25">
      <c r="A40865" s="40"/>
      <c r="I40865" s="40"/>
    </row>
    <row r="40866" spans="1:9" hidden="1" x14ac:dyDescent="0.25">
      <c r="A40866" s="40"/>
      <c r="I40866" s="40"/>
    </row>
    <row r="40867" spans="1:9" hidden="1" x14ac:dyDescent="0.25">
      <c r="A40867" s="40"/>
      <c r="I40867" s="40"/>
    </row>
    <row r="40868" spans="1:9" hidden="1" x14ac:dyDescent="0.25">
      <c r="A40868" s="40"/>
      <c r="I40868" s="40"/>
    </row>
    <row r="40869" spans="1:9" hidden="1" x14ac:dyDescent="0.25">
      <c r="A40869" s="40"/>
      <c r="I40869" s="40"/>
    </row>
    <row r="40870" spans="1:9" hidden="1" x14ac:dyDescent="0.25">
      <c r="A40870" s="40"/>
      <c r="I40870" s="40"/>
    </row>
    <row r="40871" spans="1:9" hidden="1" x14ac:dyDescent="0.25">
      <c r="A40871" s="40"/>
      <c r="I40871" s="40"/>
    </row>
    <row r="40872" spans="1:9" hidden="1" x14ac:dyDescent="0.25">
      <c r="A40872" s="40"/>
      <c r="I40872" s="40"/>
    </row>
    <row r="40873" spans="1:9" hidden="1" x14ac:dyDescent="0.25">
      <c r="A40873" s="40"/>
      <c r="I40873" s="40"/>
    </row>
    <row r="40874" spans="1:9" hidden="1" x14ac:dyDescent="0.25">
      <c r="A40874" s="40"/>
      <c r="I40874" s="40"/>
    </row>
    <row r="40875" spans="1:9" hidden="1" x14ac:dyDescent="0.25">
      <c r="A40875" s="40"/>
      <c r="I40875" s="40"/>
    </row>
    <row r="40876" spans="1:9" hidden="1" x14ac:dyDescent="0.25">
      <c r="A40876" s="40"/>
      <c r="I40876" s="40"/>
    </row>
    <row r="40877" spans="1:9" hidden="1" x14ac:dyDescent="0.25">
      <c r="A40877" s="40"/>
      <c r="I40877" s="40"/>
    </row>
    <row r="40878" spans="1:9" hidden="1" x14ac:dyDescent="0.25">
      <c r="A40878" s="40"/>
      <c r="I40878" s="40"/>
    </row>
    <row r="40879" spans="1:9" hidden="1" x14ac:dyDescent="0.25">
      <c r="A40879" s="40"/>
      <c r="I40879" s="40"/>
    </row>
    <row r="40880" spans="1:9" hidden="1" x14ac:dyDescent="0.25">
      <c r="A40880" s="40"/>
      <c r="I40880" s="40"/>
    </row>
    <row r="40881" spans="1:9" hidden="1" x14ac:dyDescent="0.25">
      <c r="A40881" s="40"/>
      <c r="I40881" s="40"/>
    </row>
    <row r="40882" spans="1:9" hidden="1" x14ac:dyDescent="0.25">
      <c r="A40882" s="40"/>
      <c r="I40882" s="40"/>
    </row>
    <row r="40883" spans="1:9" hidden="1" x14ac:dyDescent="0.25">
      <c r="A40883" s="40"/>
      <c r="I40883" s="40"/>
    </row>
    <row r="40884" spans="1:9" hidden="1" x14ac:dyDescent="0.25">
      <c r="A40884" s="40"/>
      <c r="I40884" s="40"/>
    </row>
    <row r="40885" spans="1:9" hidden="1" x14ac:dyDescent="0.25">
      <c r="A40885" s="40"/>
      <c r="I40885" s="40"/>
    </row>
    <row r="40886" spans="1:9" hidden="1" x14ac:dyDescent="0.25">
      <c r="A40886" s="40"/>
      <c r="I40886" s="40"/>
    </row>
    <row r="40887" spans="1:9" hidden="1" x14ac:dyDescent="0.25">
      <c r="A40887" s="40"/>
      <c r="I40887" s="40"/>
    </row>
    <row r="40888" spans="1:9" hidden="1" x14ac:dyDescent="0.25">
      <c r="A40888" s="40"/>
      <c r="I40888" s="40"/>
    </row>
    <row r="40889" spans="1:9" hidden="1" x14ac:dyDescent="0.25">
      <c r="A40889" s="40"/>
      <c r="I40889" s="40"/>
    </row>
    <row r="40890" spans="1:9" hidden="1" x14ac:dyDescent="0.25">
      <c r="A40890" s="40"/>
      <c r="I40890" s="40"/>
    </row>
    <row r="40891" spans="1:9" hidden="1" x14ac:dyDescent="0.25">
      <c r="A40891" s="40"/>
      <c r="I40891" s="40"/>
    </row>
    <row r="40892" spans="1:9" hidden="1" x14ac:dyDescent="0.25">
      <c r="A40892" s="40"/>
      <c r="I40892" s="40"/>
    </row>
    <row r="40893" spans="1:9" hidden="1" x14ac:dyDescent="0.25">
      <c r="A40893" s="40"/>
      <c r="I40893" s="40"/>
    </row>
    <row r="40894" spans="1:9" hidden="1" x14ac:dyDescent="0.25">
      <c r="A40894" s="40"/>
      <c r="I40894" s="40"/>
    </row>
    <row r="40895" spans="1:9" hidden="1" x14ac:dyDescent="0.25">
      <c r="A40895" s="40"/>
      <c r="I40895" s="40"/>
    </row>
    <row r="40896" spans="1:9" hidden="1" x14ac:dyDescent="0.25">
      <c r="A40896" s="40"/>
      <c r="I40896" s="40"/>
    </row>
    <row r="40897" spans="1:9" hidden="1" x14ac:dyDescent="0.25">
      <c r="A40897" s="40"/>
      <c r="I40897" s="40"/>
    </row>
    <row r="40898" spans="1:9" hidden="1" x14ac:dyDescent="0.25">
      <c r="A40898" s="40"/>
      <c r="I40898" s="40"/>
    </row>
    <row r="40899" spans="1:9" hidden="1" x14ac:dyDescent="0.25">
      <c r="A40899" s="40"/>
      <c r="I40899" s="40"/>
    </row>
    <row r="40900" spans="1:9" hidden="1" x14ac:dyDescent="0.25">
      <c r="A40900" s="40"/>
      <c r="I40900" s="40"/>
    </row>
    <row r="40901" spans="1:9" hidden="1" x14ac:dyDescent="0.25">
      <c r="A40901" s="40"/>
      <c r="I40901" s="40"/>
    </row>
    <row r="40902" spans="1:9" hidden="1" x14ac:dyDescent="0.25">
      <c r="A40902" s="40"/>
      <c r="I40902" s="40"/>
    </row>
    <row r="40903" spans="1:9" hidden="1" x14ac:dyDescent="0.25">
      <c r="A40903" s="40"/>
      <c r="I40903" s="40"/>
    </row>
    <row r="40904" spans="1:9" hidden="1" x14ac:dyDescent="0.25">
      <c r="A40904" s="40"/>
      <c r="I40904" s="40"/>
    </row>
    <row r="40905" spans="1:9" hidden="1" x14ac:dyDescent="0.25">
      <c r="A40905" s="40"/>
      <c r="I40905" s="40"/>
    </row>
    <row r="40906" spans="1:9" hidden="1" x14ac:dyDescent="0.25">
      <c r="A40906" s="40"/>
      <c r="I40906" s="40"/>
    </row>
    <row r="40907" spans="1:9" hidden="1" x14ac:dyDescent="0.25">
      <c r="A40907" s="40"/>
      <c r="I40907" s="40"/>
    </row>
    <row r="40908" spans="1:9" hidden="1" x14ac:dyDescent="0.25">
      <c r="A40908" s="40"/>
      <c r="I40908" s="40"/>
    </row>
    <row r="40909" spans="1:9" hidden="1" x14ac:dyDescent="0.25">
      <c r="A40909" s="40"/>
      <c r="I40909" s="40"/>
    </row>
    <row r="40910" spans="1:9" hidden="1" x14ac:dyDescent="0.25">
      <c r="A40910" s="40"/>
      <c r="I40910" s="40"/>
    </row>
    <row r="40911" spans="1:9" hidden="1" x14ac:dyDescent="0.25">
      <c r="A40911" s="40"/>
      <c r="I40911" s="40"/>
    </row>
    <row r="40912" spans="1:9" hidden="1" x14ac:dyDescent="0.25">
      <c r="A40912" s="40"/>
      <c r="I40912" s="40"/>
    </row>
    <row r="40913" spans="1:9" hidden="1" x14ac:dyDescent="0.25">
      <c r="A40913" s="40"/>
      <c r="I40913" s="40"/>
    </row>
    <row r="40914" spans="1:9" hidden="1" x14ac:dyDescent="0.25">
      <c r="A40914" s="40"/>
      <c r="I40914" s="40"/>
    </row>
    <row r="40915" spans="1:9" hidden="1" x14ac:dyDescent="0.25">
      <c r="A40915" s="40"/>
      <c r="I40915" s="40"/>
    </row>
    <row r="40916" spans="1:9" hidden="1" x14ac:dyDescent="0.25">
      <c r="A40916" s="40"/>
      <c r="I40916" s="40"/>
    </row>
    <row r="40917" spans="1:9" hidden="1" x14ac:dyDescent="0.25">
      <c r="A40917" s="40"/>
      <c r="I40917" s="40"/>
    </row>
    <row r="40918" spans="1:9" hidden="1" x14ac:dyDescent="0.25">
      <c r="A40918" s="40"/>
      <c r="I40918" s="40"/>
    </row>
    <row r="40919" spans="1:9" hidden="1" x14ac:dyDescent="0.25">
      <c r="A40919" s="40"/>
      <c r="I40919" s="40"/>
    </row>
    <row r="40920" spans="1:9" hidden="1" x14ac:dyDescent="0.25">
      <c r="A40920" s="40"/>
      <c r="I40920" s="40"/>
    </row>
    <row r="40921" spans="1:9" hidden="1" x14ac:dyDescent="0.25">
      <c r="A40921" s="40"/>
      <c r="I40921" s="40"/>
    </row>
    <row r="40922" spans="1:9" hidden="1" x14ac:dyDescent="0.25">
      <c r="A40922" s="40"/>
      <c r="I40922" s="40"/>
    </row>
    <row r="40923" spans="1:9" hidden="1" x14ac:dyDescent="0.25">
      <c r="A40923" s="40"/>
      <c r="I40923" s="40"/>
    </row>
    <row r="40924" spans="1:9" hidden="1" x14ac:dyDescent="0.25">
      <c r="A40924" s="40"/>
      <c r="I40924" s="40"/>
    </row>
    <row r="40925" spans="1:9" hidden="1" x14ac:dyDescent="0.25">
      <c r="A40925" s="40"/>
      <c r="I40925" s="40"/>
    </row>
    <row r="40926" spans="1:9" hidden="1" x14ac:dyDescent="0.25">
      <c r="A40926" s="40"/>
      <c r="I40926" s="40"/>
    </row>
    <row r="40927" spans="1:9" hidden="1" x14ac:dyDescent="0.25">
      <c r="A40927" s="40"/>
      <c r="I40927" s="40"/>
    </row>
    <row r="40928" spans="1:9" hidden="1" x14ac:dyDescent="0.25">
      <c r="A40928" s="40"/>
      <c r="I40928" s="40"/>
    </row>
    <row r="40929" spans="1:9" hidden="1" x14ac:dyDescent="0.25">
      <c r="A40929" s="40"/>
      <c r="I40929" s="40"/>
    </row>
    <row r="40930" spans="1:9" hidden="1" x14ac:dyDescent="0.25">
      <c r="A40930" s="40"/>
      <c r="I40930" s="40"/>
    </row>
    <row r="40931" spans="1:9" hidden="1" x14ac:dyDescent="0.25">
      <c r="A40931" s="40"/>
      <c r="I40931" s="40"/>
    </row>
    <row r="40932" spans="1:9" hidden="1" x14ac:dyDescent="0.25">
      <c r="A40932" s="40"/>
      <c r="I40932" s="40"/>
    </row>
    <row r="40933" spans="1:9" hidden="1" x14ac:dyDescent="0.25">
      <c r="A40933" s="40"/>
      <c r="I40933" s="40"/>
    </row>
    <row r="40934" spans="1:9" hidden="1" x14ac:dyDescent="0.25">
      <c r="A40934" s="40"/>
      <c r="I40934" s="40"/>
    </row>
    <row r="40935" spans="1:9" hidden="1" x14ac:dyDescent="0.25">
      <c r="A40935" s="40"/>
      <c r="I40935" s="40"/>
    </row>
    <row r="40936" spans="1:9" hidden="1" x14ac:dyDescent="0.25">
      <c r="A40936" s="40"/>
      <c r="I40936" s="40"/>
    </row>
    <row r="40937" spans="1:9" hidden="1" x14ac:dyDescent="0.25">
      <c r="A40937" s="40"/>
      <c r="I40937" s="40"/>
    </row>
    <row r="40938" spans="1:9" hidden="1" x14ac:dyDescent="0.25">
      <c r="A40938" s="40"/>
      <c r="I40938" s="40"/>
    </row>
    <row r="40939" spans="1:9" hidden="1" x14ac:dyDescent="0.25">
      <c r="A40939" s="40"/>
      <c r="I40939" s="40"/>
    </row>
    <row r="40940" spans="1:9" hidden="1" x14ac:dyDescent="0.25">
      <c r="A40940" s="40"/>
      <c r="I40940" s="40"/>
    </row>
    <row r="40941" spans="1:9" hidden="1" x14ac:dyDescent="0.25">
      <c r="A40941" s="40"/>
      <c r="I40941" s="40"/>
    </row>
    <row r="40942" spans="1:9" hidden="1" x14ac:dyDescent="0.25">
      <c r="A40942" s="40"/>
      <c r="I40942" s="40"/>
    </row>
    <row r="40943" spans="1:9" hidden="1" x14ac:dyDescent="0.25">
      <c r="A40943" s="40"/>
      <c r="I40943" s="40"/>
    </row>
    <row r="40944" spans="1:9" hidden="1" x14ac:dyDescent="0.25">
      <c r="A40944" s="40"/>
      <c r="I40944" s="40"/>
    </row>
    <row r="40945" spans="1:9" hidden="1" x14ac:dyDescent="0.25">
      <c r="A40945" s="40"/>
      <c r="I40945" s="40"/>
    </row>
    <row r="40946" spans="1:9" hidden="1" x14ac:dyDescent="0.25">
      <c r="A40946" s="40"/>
      <c r="I40946" s="40"/>
    </row>
    <row r="40947" spans="1:9" hidden="1" x14ac:dyDescent="0.25">
      <c r="A40947" s="40"/>
      <c r="I40947" s="40"/>
    </row>
    <row r="40948" spans="1:9" hidden="1" x14ac:dyDescent="0.25">
      <c r="A40948" s="40"/>
      <c r="I40948" s="40"/>
    </row>
    <row r="40949" spans="1:9" hidden="1" x14ac:dyDescent="0.25">
      <c r="A40949" s="40"/>
      <c r="I40949" s="40"/>
    </row>
    <row r="40950" spans="1:9" hidden="1" x14ac:dyDescent="0.25">
      <c r="A40950" s="40"/>
      <c r="I40950" s="40"/>
    </row>
    <row r="40951" spans="1:9" hidden="1" x14ac:dyDescent="0.25">
      <c r="A40951" s="40"/>
      <c r="I40951" s="40"/>
    </row>
    <row r="40952" spans="1:9" hidden="1" x14ac:dyDescent="0.25">
      <c r="A40952" s="40"/>
      <c r="I40952" s="40"/>
    </row>
    <row r="40953" spans="1:9" hidden="1" x14ac:dyDescent="0.25">
      <c r="A40953" s="40"/>
      <c r="I40953" s="40"/>
    </row>
    <row r="40954" spans="1:9" hidden="1" x14ac:dyDescent="0.25">
      <c r="A40954" s="40"/>
      <c r="I40954" s="40"/>
    </row>
    <row r="40955" spans="1:9" hidden="1" x14ac:dyDescent="0.25">
      <c r="A40955" s="40"/>
      <c r="I40955" s="40"/>
    </row>
    <row r="40956" spans="1:9" hidden="1" x14ac:dyDescent="0.25">
      <c r="A40956" s="40"/>
      <c r="I40956" s="40"/>
    </row>
    <row r="40957" spans="1:9" hidden="1" x14ac:dyDescent="0.25">
      <c r="A40957" s="40"/>
      <c r="I40957" s="40"/>
    </row>
    <row r="40958" spans="1:9" hidden="1" x14ac:dyDescent="0.25">
      <c r="A40958" s="40"/>
      <c r="I40958" s="40"/>
    </row>
    <row r="40959" spans="1:9" hidden="1" x14ac:dyDescent="0.25">
      <c r="A40959" s="40"/>
      <c r="I40959" s="40"/>
    </row>
    <row r="40960" spans="1:9" hidden="1" x14ac:dyDescent="0.25">
      <c r="A40960" s="40"/>
      <c r="I40960" s="40"/>
    </row>
    <row r="40961" spans="1:9" hidden="1" x14ac:dyDescent="0.25">
      <c r="A40961" s="40"/>
      <c r="I40961" s="40"/>
    </row>
    <row r="40962" spans="1:9" hidden="1" x14ac:dyDescent="0.25">
      <c r="A40962" s="40"/>
      <c r="I40962" s="40"/>
    </row>
    <row r="40963" spans="1:9" hidden="1" x14ac:dyDescent="0.25">
      <c r="A40963" s="40"/>
      <c r="I40963" s="40"/>
    </row>
    <row r="40964" spans="1:9" hidden="1" x14ac:dyDescent="0.25">
      <c r="A40964" s="40"/>
      <c r="I40964" s="40"/>
    </row>
    <row r="40965" spans="1:9" hidden="1" x14ac:dyDescent="0.25">
      <c r="A40965" s="40"/>
      <c r="I40965" s="40"/>
    </row>
    <row r="40966" spans="1:9" hidden="1" x14ac:dyDescent="0.25">
      <c r="A40966" s="40"/>
      <c r="I40966" s="40"/>
    </row>
    <row r="40967" spans="1:9" hidden="1" x14ac:dyDescent="0.25">
      <c r="A40967" s="40"/>
      <c r="I40967" s="40"/>
    </row>
    <row r="40968" spans="1:9" hidden="1" x14ac:dyDescent="0.25">
      <c r="A40968" s="40"/>
      <c r="I40968" s="40"/>
    </row>
    <row r="40969" spans="1:9" hidden="1" x14ac:dyDescent="0.25">
      <c r="A40969" s="40"/>
      <c r="I40969" s="40"/>
    </row>
    <row r="40970" spans="1:9" hidden="1" x14ac:dyDescent="0.25">
      <c r="A40970" s="40"/>
      <c r="I40970" s="40"/>
    </row>
    <row r="40971" spans="1:9" hidden="1" x14ac:dyDescent="0.25">
      <c r="A40971" s="40"/>
      <c r="I40971" s="40"/>
    </row>
    <row r="40972" spans="1:9" hidden="1" x14ac:dyDescent="0.25">
      <c r="A40972" s="40"/>
      <c r="I40972" s="40"/>
    </row>
    <row r="40973" spans="1:9" hidden="1" x14ac:dyDescent="0.25">
      <c r="A40973" s="40"/>
      <c r="I40973" s="40"/>
    </row>
    <row r="40974" spans="1:9" hidden="1" x14ac:dyDescent="0.25">
      <c r="A40974" s="40"/>
      <c r="I40974" s="40"/>
    </row>
    <row r="40975" spans="1:9" hidden="1" x14ac:dyDescent="0.25">
      <c r="A40975" s="40"/>
      <c r="I40975" s="40"/>
    </row>
    <row r="40976" spans="1:9" hidden="1" x14ac:dyDescent="0.25">
      <c r="A40976" s="40"/>
      <c r="I40976" s="40"/>
    </row>
    <row r="40977" spans="1:9" hidden="1" x14ac:dyDescent="0.25">
      <c r="A40977" s="40"/>
      <c r="I40977" s="40"/>
    </row>
    <row r="40978" spans="1:9" hidden="1" x14ac:dyDescent="0.25">
      <c r="A40978" s="40"/>
      <c r="I40978" s="40"/>
    </row>
    <row r="40979" spans="1:9" hidden="1" x14ac:dyDescent="0.25">
      <c r="A40979" s="40"/>
      <c r="I40979" s="40"/>
    </row>
    <row r="40980" spans="1:9" hidden="1" x14ac:dyDescent="0.25">
      <c r="A40980" s="40"/>
      <c r="I40980" s="40"/>
    </row>
    <row r="40981" spans="1:9" hidden="1" x14ac:dyDescent="0.25">
      <c r="A40981" s="40"/>
      <c r="I40981" s="40"/>
    </row>
    <row r="40982" spans="1:9" hidden="1" x14ac:dyDescent="0.25">
      <c r="A40982" s="40"/>
      <c r="I40982" s="40"/>
    </row>
    <row r="40983" spans="1:9" hidden="1" x14ac:dyDescent="0.25">
      <c r="A40983" s="40"/>
      <c r="I40983" s="40"/>
    </row>
    <row r="40984" spans="1:9" hidden="1" x14ac:dyDescent="0.25">
      <c r="A40984" s="40"/>
      <c r="I40984" s="40"/>
    </row>
    <row r="40985" spans="1:9" hidden="1" x14ac:dyDescent="0.25">
      <c r="A40985" s="40"/>
      <c r="I40985" s="40"/>
    </row>
    <row r="40986" spans="1:9" hidden="1" x14ac:dyDescent="0.25">
      <c r="A40986" s="40"/>
      <c r="I40986" s="40"/>
    </row>
    <row r="40987" spans="1:9" hidden="1" x14ac:dyDescent="0.25">
      <c r="A40987" s="40"/>
      <c r="I40987" s="40"/>
    </row>
    <row r="40988" spans="1:9" hidden="1" x14ac:dyDescent="0.25">
      <c r="A40988" s="40"/>
      <c r="I40988" s="40"/>
    </row>
    <row r="40989" spans="1:9" hidden="1" x14ac:dyDescent="0.25">
      <c r="A40989" s="40"/>
      <c r="I40989" s="40"/>
    </row>
    <row r="40990" spans="1:9" hidden="1" x14ac:dyDescent="0.25">
      <c r="A40990" s="40"/>
      <c r="I40990" s="40"/>
    </row>
    <row r="40991" spans="1:9" hidden="1" x14ac:dyDescent="0.25">
      <c r="A40991" s="40"/>
      <c r="I40991" s="40"/>
    </row>
    <row r="40992" spans="1:9" hidden="1" x14ac:dyDescent="0.25">
      <c r="A40992" s="40"/>
      <c r="I40992" s="40"/>
    </row>
    <row r="40993" spans="1:9" hidden="1" x14ac:dyDescent="0.25">
      <c r="A40993" s="40"/>
      <c r="I40993" s="40"/>
    </row>
    <row r="40994" spans="1:9" hidden="1" x14ac:dyDescent="0.25">
      <c r="A40994" s="40"/>
      <c r="I40994" s="40"/>
    </row>
    <row r="40995" spans="1:9" hidden="1" x14ac:dyDescent="0.25">
      <c r="A40995" s="40"/>
      <c r="I40995" s="40"/>
    </row>
    <row r="40996" spans="1:9" hidden="1" x14ac:dyDescent="0.25">
      <c r="A40996" s="40"/>
      <c r="I40996" s="40"/>
    </row>
    <row r="40997" spans="1:9" hidden="1" x14ac:dyDescent="0.25">
      <c r="A40997" s="40"/>
      <c r="I40997" s="40"/>
    </row>
    <row r="40998" spans="1:9" hidden="1" x14ac:dyDescent="0.25">
      <c r="A40998" s="40"/>
      <c r="I40998" s="40"/>
    </row>
    <row r="40999" spans="1:9" hidden="1" x14ac:dyDescent="0.25">
      <c r="A40999" s="40"/>
      <c r="I40999" s="40"/>
    </row>
    <row r="41000" spans="1:9" hidden="1" x14ac:dyDescent="0.25">
      <c r="A41000" s="40"/>
      <c r="I41000" s="40"/>
    </row>
    <row r="41001" spans="1:9" hidden="1" x14ac:dyDescent="0.25">
      <c r="A41001" s="40"/>
      <c r="I41001" s="40"/>
    </row>
    <row r="41002" spans="1:9" hidden="1" x14ac:dyDescent="0.25">
      <c r="A41002" s="40"/>
      <c r="I41002" s="40"/>
    </row>
    <row r="41003" spans="1:9" hidden="1" x14ac:dyDescent="0.25">
      <c r="A41003" s="40"/>
      <c r="I41003" s="40"/>
    </row>
    <row r="41004" spans="1:9" hidden="1" x14ac:dyDescent="0.25">
      <c r="A41004" s="40"/>
      <c r="I41004" s="40"/>
    </row>
    <row r="41005" spans="1:9" hidden="1" x14ac:dyDescent="0.25">
      <c r="A41005" s="40"/>
      <c r="I41005" s="40"/>
    </row>
    <row r="41006" spans="1:9" hidden="1" x14ac:dyDescent="0.25">
      <c r="A41006" s="40"/>
      <c r="I41006" s="40"/>
    </row>
    <row r="41007" spans="1:9" hidden="1" x14ac:dyDescent="0.25">
      <c r="A41007" s="40"/>
      <c r="I41007" s="40"/>
    </row>
    <row r="41008" spans="1:9" hidden="1" x14ac:dyDescent="0.25">
      <c r="A41008" s="40"/>
      <c r="I41008" s="40"/>
    </row>
    <row r="41009" spans="1:9" hidden="1" x14ac:dyDescent="0.25">
      <c r="A41009" s="40"/>
      <c r="I41009" s="40"/>
    </row>
    <row r="41010" spans="1:9" hidden="1" x14ac:dyDescent="0.25">
      <c r="A41010" s="40"/>
      <c r="I41010" s="40"/>
    </row>
    <row r="41011" spans="1:9" hidden="1" x14ac:dyDescent="0.25">
      <c r="A41011" s="40"/>
      <c r="I41011" s="40"/>
    </row>
    <row r="41012" spans="1:9" hidden="1" x14ac:dyDescent="0.25">
      <c r="A41012" s="40"/>
      <c r="I41012" s="40"/>
    </row>
    <row r="41013" spans="1:9" hidden="1" x14ac:dyDescent="0.25">
      <c r="A41013" s="40"/>
      <c r="I41013" s="40"/>
    </row>
    <row r="41014" spans="1:9" hidden="1" x14ac:dyDescent="0.25">
      <c r="A41014" s="40"/>
      <c r="I41014" s="40"/>
    </row>
    <row r="41015" spans="1:9" hidden="1" x14ac:dyDescent="0.25">
      <c r="A41015" s="40"/>
      <c r="I41015" s="40"/>
    </row>
    <row r="41016" spans="1:9" hidden="1" x14ac:dyDescent="0.25">
      <c r="A41016" s="40"/>
      <c r="I41016" s="40"/>
    </row>
    <row r="41017" spans="1:9" hidden="1" x14ac:dyDescent="0.25">
      <c r="A41017" s="40"/>
      <c r="I41017" s="40"/>
    </row>
    <row r="41018" spans="1:9" hidden="1" x14ac:dyDescent="0.25">
      <c r="A41018" s="40"/>
      <c r="I41018" s="40"/>
    </row>
    <row r="41019" spans="1:9" hidden="1" x14ac:dyDescent="0.25">
      <c r="A41019" s="40"/>
      <c r="I41019" s="40"/>
    </row>
    <row r="41020" spans="1:9" hidden="1" x14ac:dyDescent="0.25">
      <c r="A41020" s="40"/>
      <c r="I41020" s="40"/>
    </row>
    <row r="41021" spans="1:9" hidden="1" x14ac:dyDescent="0.25">
      <c r="A41021" s="40"/>
      <c r="I41021" s="40"/>
    </row>
    <row r="41022" spans="1:9" hidden="1" x14ac:dyDescent="0.25">
      <c r="A41022" s="40"/>
      <c r="I41022" s="40"/>
    </row>
    <row r="41023" spans="1:9" hidden="1" x14ac:dyDescent="0.25">
      <c r="A41023" s="40"/>
      <c r="I41023" s="40"/>
    </row>
    <row r="41024" spans="1:9" hidden="1" x14ac:dyDescent="0.25">
      <c r="A41024" s="40"/>
      <c r="I41024" s="40"/>
    </row>
    <row r="41025" spans="1:9" hidden="1" x14ac:dyDescent="0.25">
      <c r="A41025" s="40"/>
      <c r="I41025" s="40"/>
    </row>
    <row r="41026" spans="1:9" hidden="1" x14ac:dyDescent="0.25">
      <c r="A41026" s="40"/>
      <c r="I41026" s="40"/>
    </row>
    <row r="41027" spans="1:9" hidden="1" x14ac:dyDescent="0.25">
      <c r="A41027" s="40"/>
      <c r="I41027" s="40"/>
    </row>
    <row r="41028" spans="1:9" hidden="1" x14ac:dyDescent="0.25">
      <c r="A41028" s="40"/>
      <c r="I41028" s="40"/>
    </row>
    <row r="41029" spans="1:9" hidden="1" x14ac:dyDescent="0.25">
      <c r="A41029" s="40"/>
      <c r="I41029" s="40"/>
    </row>
    <row r="41030" spans="1:9" hidden="1" x14ac:dyDescent="0.25">
      <c r="A41030" s="40"/>
      <c r="I41030" s="40"/>
    </row>
    <row r="41031" spans="1:9" hidden="1" x14ac:dyDescent="0.25">
      <c r="A41031" s="40"/>
      <c r="I41031" s="40"/>
    </row>
    <row r="41032" spans="1:9" hidden="1" x14ac:dyDescent="0.25">
      <c r="A41032" s="40"/>
      <c r="I41032" s="40"/>
    </row>
    <row r="41033" spans="1:9" hidden="1" x14ac:dyDescent="0.25">
      <c r="A41033" s="40"/>
      <c r="I41033" s="40"/>
    </row>
    <row r="41034" spans="1:9" hidden="1" x14ac:dyDescent="0.25">
      <c r="A41034" s="40"/>
      <c r="I41034" s="40"/>
    </row>
    <row r="41035" spans="1:9" hidden="1" x14ac:dyDescent="0.25">
      <c r="A41035" s="40"/>
      <c r="I41035" s="40"/>
    </row>
    <row r="41036" spans="1:9" hidden="1" x14ac:dyDescent="0.25">
      <c r="A41036" s="40"/>
      <c r="I41036" s="40"/>
    </row>
    <row r="41037" spans="1:9" hidden="1" x14ac:dyDescent="0.25">
      <c r="A41037" s="40"/>
      <c r="I41037" s="40"/>
    </row>
    <row r="41038" spans="1:9" hidden="1" x14ac:dyDescent="0.25">
      <c r="A41038" s="40"/>
      <c r="I41038" s="40"/>
    </row>
    <row r="41039" spans="1:9" hidden="1" x14ac:dyDescent="0.25">
      <c r="A41039" s="40"/>
      <c r="I41039" s="40"/>
    </row>
    <row r="41040" spans="1:9" hidden="1" x14ac:dyDescent="0.25">
      <c r="A41040" s="40"/>
      <c r="I41040" s="40"/>
    </row>
    <row r="41041" spans="1:9" hidden="1" x14ac:dyDescent="0.25">
      <c r="A41041" s="40"/>
      <c r="I41041" s="40"/>
    </row>
    <row r="41042" spans="1:9" hidden="1" x14ac:dyDescent="0.25">
      <c r="A41042" s="40"/>
      <c r="I41042" s="40"/>
    </row>
    <row r="41043" spans="1:9" hidden="1" x14ac:dyDescent="0.25">
      <c r="A41043" s="40"/>
      <c r="I41043" s="40"/>
    </row>
    <row r="41044" spans="1:9" hidden="1" x14ac:dyDescent="0.25">
      <c r="A41044" s="40"/>
      <c r="I41044" s="40"/>
    </row>
    <row r="41045" spans="1:9" hidden="1" x14ac:dyDescent="0.25">
      <c r="A41045" s="40"/>
      <c r="I41045" s="40"/>
    </row>
    <row r="41046" spans="1:9" hidden="1" x14ac:dyDescent="0.25">
      <c r="A41046" s="40"/>
      <c r="I41046" s="40"/>
    </row>
    <row r="41047" spans="1:9" hidden="1" x14ac:dyDescent="0.25">
      <c r="A41047" s="40"/>
      <c r="I41047" s="40"/>
    </row>
    <row r="41048" spans="1:9" hidden="1" x14ac:dyDescent="0.25">
      <c r="A41048" s="40"/>
      <c r="I41048" s="40"/>
    </row>
    <row r="41049" spans="1:9" hidden="1" x14ac:dyDescent="0.25">
      <c r="A41049" s="40"/>
      <c r="I41049" s="40"/>
    </row>
    <row r="41050" spans="1:9" hidden="1" x14ac:dyDescent="0.25">
      <c r="A41050" s="40"/>
      <c r="I41050" s="40"/>
    </row>
    <row r="41051" spans="1:9" hidden="1" x14ac:dyDescent="0.25">
      <c r="A41051" s="40"/>
      <c r="I41051" s="40"/>
    </row>
    <row r="41052" spans="1:9" hidden="1" x14ac:dyDescent="0.25">
      <c r="A41052" s="40"/>
      <c r="I41052" s="40"/>
    </row>
    <row r="41053" spans="1:9" hidden="1" x14ac:dyDescent="0.25">
      <c r="A41053" s="40"/>
      <c r="I41053" s="40"/>
    </row>
    <row r="41054" spans="1:9" hidden="1" x14ac:dyDescent="0.25">
      <c r="A41054" s="40"/>
      <c r="I41054" s="40"/>
    </row>
    <row r="41055" spans="1:9" hidden="1" x14ac:dyDescent="0.25">
      <c r="A41055" s="40"/>
      <c r="I41055" s="40"/>
    </row>
    <row r="41056" spans="1:9" hidden="1" x14ac:dyDescent="0.25">
      <c r="A41056" s="40"/>
      <c r="I41056" s="40"/>
    </row>
    <row r="41057" spans="1:9" hidden="1" x14ac:dyDescent="0.25">
      <c r="A41057" s="40"/>
      <c r="I41057" s="40"/>
    </row>
    <row r="41058" spans="1:9" hidden="1" x14ac:dyDescent="0.25">
      <c r="A41058" s="40"/>
      <c r="I41058" s="40"/>
    </row>
    <row r="41059" spans="1:9" hidden="1" x14ac:dyDescent="0.25">
      <c r="A41059" s="40"/>
      <c r="I41059" s="40"/>
    </row>
    <row r="41060" spans="1:9" hidden="1" x14ac:dyDescent="0.25">
      <c r="A41060" s="40"/>
      <c r="I41060" s="40"/>
    </row>
    <row r="41061" spans="1:9" hidden="1" x14ac:dyDescent="0.25">
      <c r="A41061" s="40"/>
      <c r="I41061" s="40"/>
    </row>
    <row r="41062" spans="1:9" hidden="1" x14ac:dyDescent="0.25">
      <c r="A41062" s="40"/>
      <c r="I41062" s="40"/>
    </row>
    <row r="41063" spans="1:9" hidden="1" x14ac:dyDescent="0.25">
      <c r="A41063" s="40"/>
      <c r="I41063" s="40"/>
    </row>
    <row r="41064" spans="1:9" hidden="1" x14ac:dyDescent="0.25">
      <c r="A41064" s="40"/>
      <c r="I41064" s="40"/>
    </row>
    <row r="41065" spans="1:9" hidden="1" x14ac:dyDescent="0.25">
      <c r="A41065" s="40"/>
      <c r="I41065" s="40"/>
    </row>
    <row r="41066" spans="1:9" hidden="1" x14ac:dyDescent="0.25">
      <c r="A41066" s="40"/>
      <c r="I41066" s="40"/>
    </row>
    <row r="41067" spans="1:9" hidden="1" x14ac:dyDescent="0.25">
      <c r="A41067" s="40"/>
      <c r="I41067" s="40"/>
    </row>
    <row r="41068" spans="1:9" hidden="1" x14ac:dyDescent="0.25">
      <c r="A41068" s="40"/>
      <c r="I41068" s="40"/>
    </row>
    <row r="41069" spans="1:9" hidden="1" x14ac:dyDescent="0.25">
      <c r="A41069" s="40"/>
      <c r="I41069" s="40"/>
    </row>
    <row r="41070" spans="1:9" hidden="1" x14ac:dyDescent="0.25">
      <c r="A41070" s="40"/>
      <c r="I41070" s="40"/>
    </row>
    <row r="41071" spans="1:9" hidden="1" x14ac:dyDescent="0.25">
      <c r="A41071" s="40"/>
      <c r="I41071" s="40"/>
    </row>
    <row r="41072" spans="1:9" hidden="1" x14ac:dyDescent="0.25">
      <c r="A41072" s="40"/>
      <c r="I41072" s="40"/>
    </row>
    <row r="41073" spans="1:9" hidden="1" x14ac:dyDescent="0.25">
      <c r="A41073" s="40"/>
      <c r="I41073" s="40"/>
    </row>
    <row r="41074" spans="1:9" hidden="1" x14ac:dyDescent="0.25">
      <c r="A41074" s="40"/>
      <c r="I41074" s="40"/>
    </row>
    <row r="41075" spans="1:9" hidden="1" x14ac:dyDescent="0.25">
      <c r="A41075" s="40"/>
      <c r="I41075" s="40"/>
    </row>
    <row r="41076" spans="1:9" hidden="1" x14ac:dyDescent="0.25">
      <c r="A41076" s="40"/>
      <c r="I41076" s="40"/>
    </row>
    <row r="41077" spans="1:9" hidden="1" x14ac:dyDescent="0.25">
      <c r="A41077" s="40"/>
      <c r="I41077" s="40"/>
    </row>
    <row r="41078" spans="1:9" hidden="1" x14ac:dyDescent="0.25">
      <c r="A41078" s="40"/>
      <c r="I41078" s="40"/>
    </row>
    <row r="41079" spans="1:9" hidden="1" x14ac:dyDescent="0.25">
      <c r="A41079" s="40"/>
      <c r="I41079" s="40"/>
    </row>
    <row r="41080" spans="1:9" hidden="1" x14ac:dyDescent="0.25">
      <c r="A41080" s="40"/>
      <c r="I41080" s="40"/>
    </row>
    <row r="41081" spans="1:9" hidden="1" x14ac:dyDescent="0.25">
      <c r="A41081" s="40"/>
      <c r="I41081" s="40"/>
    </row>
    <row r="41082" spans="1:9" hidden="1" x14ac:dyDescent="0.25">
      <c r="A41082" s="40"/>
      <c r="I41082" s="40"/>
    </row>
    <row r="41083" spans="1:9" hidden="1" x14ac:dyDescent="0.25">
      <c r="A41083" s="40"/>
      <c r="I41083" s="40"/>
    </row>
    <row r="41084" spans="1:9" hidden="1" x14ac:dyDescent="0.25">
      <c r="A41084" s="40"/>
      <c r="I41084" s="40"/>
    </row>
    <row r="41085" spans="1:9" hidden="1" x14ac:dyDescent="0.25">
      <c r="A41085" s="40"/>
      <c r="I41085" s="40"/>
    </row>
    <row r="41086" spans="1:9" hidden="1" x14ac:dyDescent="0.25">
      <c r="A41086" s="40"/>
      <c r="I41086" s="40"/>
    </row>
    <row r="41087" spans="1:9" hidden="1" x14ac:dyDescent="0.25">
      <c r="A41087" s="40"/>
      <c r="I41087" s="40"/>
    </row>
    <row r="41088" spans="1:9" hidden="1" x14ac:dyDescent="0.25">
      <c r="A41088" s="40"/>
      <c r="I41088" s="40"/>
    </row>
    <row r="41089" spans="1:9" hidden="1" x14ac:dyDescent="0.25">
      <c r="A41089" s="40"/>
      <c r="I41089" s="40"/>
    </row>
    <row r="41090" spans="1:9" hidden="1" x14ac:dyDescent="0.25">
      <c r="A41090" s="40"/>
      <c r="I41090" s="40"/>
    </row>
    <row r="41091" spans="1:9" hidden="1" x14ac:dyDescent="0.25">
      <c r="A41091" s="40"/>
      <c r="I41091" s="40"/>
    </row>
    <row r="41092" spans="1:9" hidden="1" x14ac:dyDescent="0.25">
      <c r="A41092" s="40"/>
      <c r="I41092" s="40"/>
    </row>
    <row r="41093" spans="1:9" hidden="1" x14ac:dyDescent="0.25">
      <c r="A41093" s="40"/>
      <c r="I41093" s="40"/>
    </row>
    <row r="41094" spans="1:9" hidden="1" x14ac:dyDescent="0.25">
      <c r="A41094" s="40"/>
      <c r="I41094" s="40"/>
    </row>
    <row r="41095" spans="1:9" hidden="1" x14ac:dyDescent="0.25">
      <c r="A41095" s="40"/>
      <c r="I41095" s="40"/>
    </row>
    <row r="41096" spans="1:9" hidden="1" x14ac:dyDescent="0.25">
      <c r="A41096" s="40"/>
      <c r="I41096" s="40"/>
    </row>
    <row r="41097" spans="1:9" hidden="1" x14ac:dyDescent="0.25">
      <c r="A41097" s="40"/>
      <c r="I41097" s="40"/>
    </row>
    <row r="41098" spans="1:9" hidden="1" x14ac:dyDescent="0.25">
      <c r="A41098" s="40"/>
      <c r="I41098" s="40"/>
    </row>
    <row r="41099" spans="1:9" hidden="1" x14ac:dyDescent="0.25">
      <c r="A41099" s="40"/>
      <c r="I41099" s="40"/>
    </row>
    <row r="41100" spans="1:9" hidden="1" x14ac:dyDescent="0.25">
      <c r="A41100" s="40"/>
      <c r="I41100" s="40"/>
    </row>
    <row r="41101" spans="1:9" hidden="1" x14ac:dyDescent="0.25">
      <c r="A41101" s="40"/>
      <c r="I41101" s="40"/>
    </row>
    <row r="41102" spans="1:9" hidden="1" x14ac:dyDescent="0.25">
      <c r="A41102" s="40"/>
      <c r="I41102" s="40"/>
    </row>
    <row r="41103" spans="1:9" hidden="1" x14ac:dyDescent="0.25">
      <c r="A41103" s="40"/>
      <c r="I41103" s="40"/>
    </row>
    <row r="41104" spans="1:9" hidden="1" x14ac:dyDescent="0.25">
      <c r="A41104" s="40"/>
      <c r="I41104" s="40"/>
    </row>
    <row r="41105" spans="1:9" hidden="1" x14ac:dyDescent="0.25">
      <c r="A41105" s="40"/>
      <c r="I41105" s="40"/>
    </row>
    <row r="41106" spans="1:9" hidden="1" x14ac:dyDescent="0.25">
      <c r="A41106" s="40"/>
      <c r="I41106" s="40"/>
    </row>
    <row r="41107" spans="1:9" hidden="1" x14ac:dyDescent="0.25">
      <c r="A41107" s="40"/>
      <c r="I41107" s="40"/>
    </row>
    <row r="41108" spans="1:9" hidden="1" x14ac:dyDescent="0.25">
      <c r="A41108" s="40"/>
      <c r="I41108" s="40"/>
    </row>
    <row r="41109" spans="1:9" hidden="1" x14ac:dyDescent="0.25">
      <c r="A41109" s="40"/>
      <c r="I41109" s="40"/>
    </row>
    <row r="41110" spans="1:9" hidden="1" x14ac:dyDescent="0.25">
      <c r="A41110" s="40"/>
      <c r="I41110" s="40"/>
    </row>
    <row r="41111" spans="1:9" hidden="1" x14ac:dyDescent="0.25">
      <c r="A41111" s="40"/>
      <c r="I41111" s="40"/>
    </row>
    <row r="41112" spans="1:9" hidden="1" x14ac:dyDescent="0.25">
      <c r="A41112" s="40"/>
      <c r="I41112" s="40"/>
    </row>
    <row r="41113" spans="1:9" hidden="1" x14ac:dyDescent="0.25">
      <c r="A41113" s="40"/>
      <c r="I41113" s="40"/>
    </row>
    <row r="41114" spans="1:9" hidden="1" x14ac:dyDescent="0.25">
      <c r="A41114" s="40"/>
      <c r="I41114" s="40"/>
    </row>
    <row r="41115" spans="1:9" hidden="1" x14ac:dyDescent="0.25">
      <c r="A41115" s="40"/>
      <c r="I41115" s="40"/>
    </row>
    <row r="41116" spans="1:9" hidden="1" x14ac:dyDescent="0.25">
      <c r="A41116" s="40"/>
      <c r="I41116" s="40"/>
    </row>
    <row r="41117" spans="1:9" hidden="1" x14ac:dyDescent="0.25">
      <c r="A41117" s="40"/>
      <c r="I41117" s="40"/>
    </row>
    <row r="41118" spans="1:9" hidden="1" x14ac:dyDescent="0.25">
      <c r="A41118" s="40"/>
      <c r="I41118" s="40"/>
    </row>
    <row r="41119" spans="1:9" hidden="1" x14ac:dyDescent="0.25">
      <c r="A41119" s="40"/>
      <c r="I41119" s="40"/>
    </row>
    <row r="41120" spans="1:9" hidden="1" x14ac:dyDescent="0.25">
      <c r="A41120" s="40"/>
      <c r="I41120" s="40"/>
    </row>
    <row r="41121" spans="1:9" hidden="1" x14ac:dyDescent="0.25">
      <c r="A41121" s="40"/>
      <c r="I41121" s="40"/>
    </row>
    <row r="41122" spans="1:9" hidden="1" x14ac:dyDescent="0.25">
      <c r="A41122" s="40"/>
      <c r="I41122" s="40"/>
    </row>
    <row r="41123" spans="1:9" hidden="1" x14ac:dyDescent="0.25">
      <c r="A41123" s="40"/>
      <c r="I41123" s="40"/>
    </row>
    <row r="41124" spans="1:9" hidden="1" x14ac:dyDescent="0.25">
      <c r="A41124" s="40"/>
      <c r="I41124" s="40"/>
    </row>
    <row r="41125" spans="1:9" hidden="1" x14ac:dyDescent="0.25">
      <c r="A41125" s="40"/>
      <c r="I41125" s="40"/>
    </row>
    <row r="41126" spans="1:9" hidden="1" x14ac:dyDescent="0.25">
      <c r="A41126" s="40"/>
      <c r="I41126" s="40"/>
    </row>
    <row r="41127" spans="1:9" hidden="1" x14ac:dyDescent="0.25">
      <c r="A41127" s="40"/>
      <c r="I41127" s="40"/>
    </row>
    <row r="41128" spans="1:9" hidden="1" x14ac:dyDescent="0.25">
      <c r="A41128" s="40"/>
      <c r="I41128" s="40"/>
    </row>
    <row r="41129" spans="1:9" hidden="1" x14ac:dyDescent="0.25">
      <c r="A41129" s="40"/>
      <c r="I41129" s="40"/>
    </row>
    <row r="41130" spans="1:9" hidden="1" x14ac:dyDescent="0.25">
      <c r="A41130" s="40"/>
      <c r="I41130" s="40"/>
    </row>
    <row r="41131" spans="1:9" hidden="1" x14ac:dyDescent="0.25">
      <c r="A41131" s="40"/>
      <c r="I41131" s="40"/>
    </row>
    <row r="41132" spans="1:9" hidden="1" x14ac:dyDescent="0.25">
      <c r="A41132" s="40"/>
      <c r="I41132" s="40"/>
    </row>
    <row r="41133" spans="1:9" hidden="1" x14ac:dyDescent="0.25">
      <c r="A41133" s="40"/>
      <c r="I41133" s="40"/>
    </row>
    <row r="41134" spans="1:9" hidden="1" x14ac:dyDescent="0.25">
      <c r="A41134" s="40"/>
      <c r="I41134" s="40"/>
    </row>
    <row r="41135" spans="1:9" hidden="1" x14ac:dyDescent="0.25">
      <c r="A41135" s="40"/>
      <c r="I41135" s="40"/>
    </row>
    <row r="41136" spans="1:9" hidden="1" x14ac:dyDescent="0.25">
      <c r="A41136" s="40"/>
      <c r="I41136" s="40"/>
    </row>
    <row r="41137" spans="1:9" hidden="1" x14ac:dyDescent="0.25">
      <c r="A41137" s="40"/>
      <c r="I41137" s="40"/>
    </row>
    <row r="41138" spans="1:9" hidden="1" x14ac:dyDescent="0.25">
      <c r="A41138" s="40"/>
      <c r="I41138" s="40"/>
    </row>
    <row r="41139" spans="1:9" hidden="1" x14ac:dyDescent="0.25">
      <c r="A41139" s="40"/>
      <c r="I41139" s="40"/>
    </row>
    <row r="41140" spans="1:9" hidden="1" x14ac:dyDescent="0.25">
      <c r="A41140" s="40"/>
      <c r="I41140" s="40"/>
    </row>
    <row r="41141" spans="1:9" hidden="1" x14ac:dyDescent="0.25">
      <c r="A41141" s="40"/>
      <c r="I41141" s="40"/>
    </row>
    <row r="41142" spans="1:9" hidden="1" x14ac:dyDescent="0.25">
      <c r="A41142" s="40"/>
      <c r="I41142" s="40"/>
    </row>
    <row r="41143" spans="1:9" hidden="1" x14ac:dyDescent="0.25">
      <c r="A41143" s="40"/>
      <c r="I41143" s="40"/>
    </row>
    <row r="41144" spans="1:9" hidden="1" x14ac:dyDescent="0.25">
      <c r="A41144" s="40"/>
      <c r="I41144" s="40"/>
    </row>
    <row r="41145" spans="1:9" hidden="1" x14ac:dyDescent="0.25">
      <c r="A41145" s="40"/>
      <c r="I41145" s="40"/>
    </row>
    <row r="41146" spans="1:9" hidden="1" x14ac:dyDescent="0.25">
      <c r="A41146" s="40"/>
      <c r="I41146" s="40"/>
    </row>
    <row r="41147" spans="1:9" hidden="1" x14ac:dyDescent="0.25">
      <c r="A41147" s="40"/>
      <c r="I41147" s="40"/>
    </row>
    <row r="41148" spans="1:9" hidden="1" x14ac:dyDescent="0.25">
      <c r="A41148" s="40"/>
      <c r="I41148" s="40"/>
    </row>
    <row r="41149" spans="1:9" hidden="1" x14ac:dyDescent="0.25">
      <c r="A41149" s="40"/>
      <c r="I41149" s="40"/>
    </row>
    <row r="41150" spans="1:9" hidden="1" x14ac:dyDescent="0.25">
      <c r="A41150" s="40"/>
      <c r="I41150" s="40"/>
    </row>
    <row r="41151" spans="1:9" hidden="1" x14ac:dyDescent="0.25">
      <c r="A41151" s="40"/>
      <c r="I41151" s="40"/>
    </row>
    <row r="41152" spans="1:9" hidden="1" x14ac:dyDescent="0.25">
      <c r="A41152" s="40"/>
      <c r="I41152" s="40"/>
    </row>
    <row r="41153" spans="1:9" hidden="1" x14ac:dyDescent="0.25">
      <c r="A41153" s="40"/>
      <c r="I41153" s="40"/>
    </row>
    <row r="41154" spans="1:9" hidden="1" x14ac:dyDescent="0.25">
      <c r="A41154" s="40"/>
      <c r="I41154" s="40"/>
    </row>
    <row r="41155" spans="1:9" hidden="1" x14ac:dyDescent="0.25">
      <c r="A41155" s="40"/>
      <c r="I41155" s="40"/>
    </row>
    <row r="41156" spans="1:9" hidden="1" x14ac:dyDescent="0.25">
      <c r="A41156" s="40"/>
      <c r="I41156" s="40"/>
    </row>
    <row r="41157" spans="1:9" hidden="1" x14ac:dyDescent="0.25">
      <c r="A41157" s="40"/>
      <c r="I41157" s="40"/>
    </row>
    <row r="41158" spans="1:9" hidden="1" x14ac:dyDescent="0.25">
      <c r="A41158" s="40"/>
      <c r="I41158" s="40"/>
    </row>
    <row r="41159" spans="1:9" hidden="1" x14ac:dyDescent="0.25">
      <c r="A41159" s="40"/>
      <c r="I41159" s="40"/>
    </row>
    <row r="41160" spans="1:9" hidden="1" x14ac:dyDescent="0.25">
      <c r="A41160" s="40"/>
      <c r="I41160" s="40"/>
    </row>
    <row r="41161" spans="1:9" hidden="1" x14ac:dyDescent="0.25">
      <c r="A41161" s="40"/>
      <c r="I41161" s="40"/>
    </row>
    <row r="41162" spans="1:9" hidden="1" x14ac:dyDescent="0.25">
      <c r="A41162" s="40"/>
      <c r="I41162" s="40"/>
    </row>
    <row r="41163" spans="1:9" hidden="1" x14ac:dyDescent="0.25">
      <c r="A41163" s="40"/>
      <c r="I41163" s="40"/>
    </row>
    <row r="41164" spans="1:9" hidden="1" x14ac:dyDescent="0.25">
      <c r="A41164" s="40"/>
      <c r="I41164" s="40"/>
    </row>
    <row r="41165" spans="1:9" hidden="1" x14ac:dyDescent="0.25">
      <c r="A41165" s="40"/>
      <c r="I41165" s="40"/>
    </row>
    <row r="41166" spans="1:9" hidden="1" x14ac:dyDescent="0.25">
      <c r="A41166" s="40"/>
      <c r="I41166" s="40"/>
    </row>
    <row r="41167" spans="1:9" hidden="1" x14ac:dyDescent="0.25">
      <c r="A41167" s="40"/>
      <c r="I41167" s="40"/>
    </row>
    <row r="41168" spans="1:9" hidden="1" x14ac:dyDescent="0.25">
      <c r="A41168" s="40"/>
      <c r="I41168" s="40"/>
    </row>
    <row r="41169" spans="1:9" hidden="1" x14ac:dyDescent="0.25">
      <c r="A41169" s="40"/>
      <c r="I41169" s="40"/>
    </row>
    <row r="41170" spans="1:9" hidden="1" x14ac:dyDescent="0.25">
      <c r="A41170" s="40"/>
      <c r="I41170" s="40"/>
    </row>
    <row r="41171" spans="1:9" hidden="1" x14ac:dyDescent="0.25">
      <c r="A41171" s="40"/>
      <c r="I41171" s="40"/>
    </row>
    <row r="41172" spans="1:9" hidden="1" x14ac:dyDescent="0.25">
      <c r="A41172" s="40"/>
      <c r="I41172" s="40"/>
    </row>
    <row r="41173" spans="1:9" hidden="1" x14ac:dyDescent="0.25">
      <c r="A41173" s="40"/>
      <c r="I41173" s="40"/>
    </row>
    <row r="41174" spans="1:9" hidden="1" x14ac:dyDescent="0.25">
      <c r="A41174" s="40"/>
      <c r="I41174" s="40"/>
    </row>
    <row r="41175" spans="1:9" hidden="1" x14ac:dyDescent="0.25">
      <c r="A41175" s="40"/>
      <c r="I41175" s="40"/>
    </row>
    <row r="41176" spans="1:9" hidden="1" x14ac:dyDescent="0.25">
      <c r="A41176" s="40"/>
      <c r="I41176" s="40"/>
    </row>
    <row r="41177" spans="1:9" hidden="1" x14ac:dyDescent="0.25">
      <c r="A41177" s="40"/>
      <c r="I41177" s="40"/>
    </row>
    <row r="41178" spans="1:9" hidden="1" x14ac:dyDescent="0.25">
      <c r="A41178" s="40"/>
      <c r="I41178" s="40"/>
    </row>
    <row r="41179" spans="1:9" hidden="1" x14ac:dyDescent="0.25">
      <c r="A41179" s="40"/>
      <c r="I41179" s="40"/>
    </row>
    <row r="41180" spans="1:9" hidden="1" x14ac:dyDescent="0.25">
      <c r="A41180" s="40"/>
      <c r="I41180" s="40"/>
    </row>
    <row r="41181" spans="1:9" hidden="1" x14ac:dyDescent="0.25">
      <c r="A41181" s="40"/>
      <c r="I41181" s="40"/>
    </row>
    <row r="41182" spans="1:9" hidden="1" x14ac:dyDescent="0.25">
      <c r="A41182" s="40"/>
      <c r="I41182" s="40"/>
    </row>
    <row r="41183" spans="1:9" hidden="1" x14ac:dyDescent="0.25">
      <c r="A41183" s="40"/>
      <c r="I41183" s="40"/>
    </row>
    <row r="41184" spans="1:9" hidden="1" x14ac:dyDescent="0.25">
      <c r="A41184" s="40"/>
      <c r="I41184" s="40"/>
    </row>
    <row r="41185" spans="1:9" hidden="1" x14ac:dyDescent="0.25">
      <c r="A41185" s="40"/>
      <c r="I41185" s="40"/>
    </row>
    <row r="41186" spans="1:9" hidden="1" x14ac:dyDescent="0.25">
      <c r="A41186" s="40"/>
      <c r="I41186" s="40"/>
    </row>
    <row r="41187" spans="1:9" hidden="1" x14ac:dyDescent="0.25">
      <c r="A41187" s="40"/>
      <c r="I41187" s="40"/>
    </row>
    <row r="41188" spans="1:9" hidden="1" x14ac:dyDescent="0.25">
      <c r="A41188" s="40"/>
      <c r="I41188" s="40"/>
    </row>
    <row r="41189" spans="1:9" hidden="1" x14ac:dyDescent="0.25">
      <c r="A41189" s="40"/>
      <c r="I41189" s="40"/>
    </row>
    <row r="41190" spans="1:9" hidden="1" x14ac:dyDescent="0.25">
      <c r="A41190" s="40"/>
      <c r="I41190" s="40"/>
    </row>
    <row r="41191" spans="1:9" hidden="1" x14ac:dyDescent="0.25">
      <c r="A41191" s="40"/>
      <c r="I41191" s="40"/>
    </row>
    <row r="41192" spans="1:9" hidden="1" x14ac:dyDescent="0.25">
      <c r="A41192" s="40"/>
      <c r="I41192" s="40"/>
    </row>
    <row r="41193" spans="1:9" hidden="1" x14ac:dyDescent="0.25">
      <c r="A41193" s="40"/>
      <c r="I41193" s="40"/>
    </row>
    <row r="41194" spans="1:9" hidden="1" x14ac:dyDescent="0.25">
      <c r="A41194" s="40"/>
      <c r="I41194" s="40"/>
    </row>
    <row r="41195" spans="1:9" hidden="1" x14ac:dyDescent="0.25">
      <c r="A41195" s="40"/>
      <c r="I41195" s="40"/>
    </row>
    <row r="41196" spans="1:9" hidden="1" x14ac:dyDescent="0.25">
      <c r="A41196" s="40"/>
      <c r="I41196" s="40"/>
    </row>
    <row r="41197" spans="1:9" hidden="1" x14ac:dyDescent="0.25">
      <c r="A41197" s="40"/>
      <c r="I41197" s="40"/>
    </row>
    <row r="41198" spans="1:9" hidden="1" x14ac:dyDescent="0.25">
      <c r="A41198" s="40"/>
      <c r="I41198" s="40"/>
    </row>
    <row r="41199" spans="1:9" hidden="1" x14ac:dyDescent="0.25">
      <c r="A41199" s="40"/>
      <c r="I41199" s="40"/>
    </row>
    <row r="41200" spans="1:9" hidden="1" x14ac:dyDescent="0.25">
      <c r="A41200" s="40"/>
      <c r="I41200" s="40"/>
    </row>
    <row r="41201" spans="1:9" hidden="1" x14ac:dyDescent="0.25">
      <c r="A41201" s="40"/>
      <c r="I41201" s="40"/>
    </row>
    <row r="41202" spans="1:9" hidden="1" x14ac:dyDescent="0.25">
      <c r="A41202" s="40"/>
      <c r="I41202" s="40"/>
    </row>
    <row r="41203" spans="1:9" hidden="1" x14ac:dyDescent="0.25">
      <c r="A41203" s="40"/>
      <c r="I41203" s="40"/>
    </row>
    <row r="41204" spans="1:9" hidden="1" x14ac:dyDescent="0.25">
      <c r="A41204" s="40"/>
      <c r="I41204" s="40"/>
    </row>
    <row r="41205" spans="1:9" hidden="1" x14ac:dyDescent="0.25">
      <c r="A41205" s="40"/>
      <c r="I41205" s="40"/>
    </row>
    <row r="41206" spans="1:9" hidden="1" x14ac:dyDescent="0.25">
      <c r="A41206" s="40"/>
      <c r="I41206" s="40"/>
    </row>
    <row r="41207" spans="1:9" hidden="1" x14ac:dyDescent="0.25">
      <c r="A41207" s="40"/>
      <c r="I41207" s="40"/>
    </row>
    <row r="41208" spans="1:9" hidden="1" x14ac:dyDescent="0.25">
      <c r="A41208" s="40"/>
      <c r="I41208" s="40"/>
    </row>
    <row r="41209" spans="1:9" hidden="1" x14ac:dyDescent="0.25">
      <c r="A41209" s="40"/>
      <c r="I41209" s="40"/>
    </row>
    <row r="41210" spans="1:9" hidden="1" x14ac:dyDescent="0.25">
      <c r="A41210" s="40"/>
      <c r="I41210" s="40"/>
    </row>
    <row r="41211" spans="1:9" hidden="1" x14ac:dyDescent="0.25">
      <c r="A41211" s="40"/>
      <c r="I41211" s="40"/>
    </row>
    <row r="41212" spans="1:9" hidden="1" x14ac:dyDescent="0.25">
      <c r="A41212" s="40"/>
      <c r="I41212" s="40"/>
    </row>
    <row r="41213" spans="1:9" hidden="1" x14ac:dyDescent="0.25">
      <c r="A41213" s="40"/>
      <c r="I41213" s="40"/>
    </row>
    <row r="41214" spans="1:9" hidden="1" x14ac:dyDescent="0.25">
      <c r="A41214" s="40"/>
      <c r="I41214" s="40"/>
    </row>
    <row r="41215" spans="1:9" hidden="1" x14ac:dyDescent="0.25">
      <c r="A41215" s="40"/>
      <c r="I41215" s="40"/>
    </row>
    <row r="41216" spans="1:9" hidden="1" x14ac:dyDescent="0.25">
      <c r="A41216" s="40"/>
      <c r="I41216" s="40"/>
    </row>
    <row r="41217" spans="1:9" hidden="1" x14ac:dyDescent="0.25">
      <c r="A41217" s="40"/>
      <c r="I41217" s="40"/>
    </row>
    <row r="41218" spans="1:9" hidden="1" x14ac:dyDescent="0.25">
      <c r="A41218" s="40"/>
      <c r="I41218" s="40"/>
    </row>
    <row r="41219" spans="1:9" hidden="1" x14ac:dyDescent="0.25">
      <c r="A41219" s="40"/>
      <c r="I41219" s="40"/>
    </row>
    <row r="41220" spans="1:9" hidden="1" x14ac:dyDescent="0.25">
      <c r="A41220" s="40"/>
      <c r="I41220" s="40"/>
    </row>
    <row r="41221" spans="1:9" hidden="1" x14ac:dyDescent="0.25">
      <c r="A41221" s="40"/>
      <c r="I41221" s="40"/>
    </row>
    <row r="41222" spans="1:9" hidden="1" x14ac:dyDescent="0.25">
      <c r="A41222" s="40"/>
      <c r="I41222" s="40"/>
    </row>
    <row r="41223" spans="1:9" hidden="1" x14ac:dyDescent="0.25">
      <c r="A41223" s="40"/>
      <c r="I41223" s="40"/>
    </row>
    <row r="41224" spans="1:9" hidden="1" x14ac:dyDescent="0.25">
      <c r="A41224" s="40"/>
      <c r="I41224" s="40"/>
    </row>
    <row r="41225" spans="1:9" hidden="1" x14ac:dyDescent="0.25">
      <c r="A41225" s="40"/>
      <c r="I41225" s="40"/>
    </row>
    <row r="41226" spans="1:9" hidden="1" x14ac:dyDescent="0.25">
      <c r="A41226" s="40"/>
      <c r="I41226" s="40"/>
    </row>
    <row r="41227" spans="1:9" hidden="1" x14ac:dyDescent="0.25">
      <c r="A41227" s="40"/>
      <c r="I41227" s="40"/>
    </row>
    <row r="41228" spans="1:9" hidden="1" x14ac:dyDescent="0.25">
      <c r="A41228" s="40"/>
      <c r="I41228" s="40"/>
    </row>
    <row r="41229" spans="1:9" hidden="1" x14ac:dyDescent="0.25">
      <c r="A41229" s="40"/>
      <c r="I41229" s="40"/>
    </row>
    <row r="41230" spans="1:9" hidden="1" x14ac:dyDescent="0.25">
      <c r="A41230" s="40"/>
      <c r="I41230" s="40"/>
    </row>
    <row r="41231" spans="1:9" hidden="1" x14ac:dyDescent="0.25">
      <c r="A41231" s="40"/>
      <c r="I41231" s="40"/>
    </row>
    <row r="41232" spans="1:9" hidden="1" x14ac:dyDescent="0.25">
      <c r="A41232" s="40"/>
      <c r="I41232" s="40"/>
    </row>
    <row r="41233" spans="1:9" hidden="1" x14ac:dyDescent="0.25">
      <c r="A41233" s="40"/>
      <c r="I41233" s="40"/>
    </row>
    <row r="41234" spans="1:9" hidden="1" x14ac:dyDescent="0.25">
      <c r="A41234" s="40"/>
      <c r="I41234" s="40"/>
    </row>
    <row r="41235" spans="1:9" hidden="1" x14ac:dyDescent="0.25">
      <c r="A41235" s="40"/>
      <c r="I41235" s="40"/>
    </row>
    <row r="41236" spans="1:9" hidden="1" x14ac:dyDescent="0.25">
      <c r="A41236" s="40"/>
      <c r="I41236" s="40"/>
    </row>
    <row r="41237" spans="1:9" hidden="1" x14ac:dyDescent="0.25">
      <c r="A41237" s="40"/>
      <c r="I41237" s="40"/>
    </row>
    <row r="41238" spans="1:9" hidden="1" x14ac:dyDescent="0.25">
      <c r="A41238" s="40"/>
      <c r="I41238" s="40"/>
    </row>
    <row r="41239" spans="1:9" hidden="1" x14ac:dyDescent="0.25">
      <c r="A41239" s="40"/>
      <c r="I41239" s="40"/>
    </row>
    <row r="41240" spans="1:9" hidden="1" x14ac:dyDescent="0.25">
      <c r="A41240" s="40"/>
      <c r="I41240" s="40"/>
    </row>
    <row r="41241" spans="1:9" hidden="1" x14ac:dyDescent="0.25">
      <c r="A41241" s="40"/>
      <c r="I41241" s="40"/>
    </row>
    <row r="41242" spans="1:9" hidden="1" x14ac:dyDescent="0.25">
      <c r="A41242" s="40"/>
      <c r="I41242" s="40"/>
    </row>
    <row r="41243" spans="1:9" hidden="1" x14ac:dyDescent="0.25">
      <c r="A41243" s="40"/>
      <c r="I41243" s="40"/>
    </row>
    <row r="41244" spans="1:9" hidden="1" x14ac:dyDescent="0.25">
      <c r="A41244" s="40"/>
      <c r="I41244" s="40"/>
    </row>
    <row r="41245" spans="1:9" hidden="1" x14ac:dyDescent="0.25">
      <c r="A41245" s="40"/>
      <c r="I41245" s="40"/>
    </row>
    <row r="41246" spans="1:9" hidden="1" x14ac:dyDescent="0.25">
      <c r="A41246" s="40"/>
      <c r="I41246" s="40"/>
    </row>
    <row r="41247" spans="1:9" hidden="1" x14ac:dyDescent="0.25">
      <c r="A41247" s="40"/>
      <c r="I41247" s="40"/>
    </row>
    <row r="41248" spans="1:9" hidden="1" x14ac:dyDescent="0.25">
      <c r="A41248" s="40"/>
      <c r="I41248" s="40"/>
    </row>
    <row r="41249" spans="1:9" hidden="1" x14ac:dyDescent="0.25">
      <c r="A41249" s="40"/>
      <c r="I41249" s="40"/>
    </row>
    <row r="41250" spans="1:9" hidden="1" x14ac:dyDescent="0.25">
      <c r="A41250" s="40"/>
      <c r="I41250" s="40"/>
    </row>
    <row r="41251" spans="1:9" hidden="1" x14ac:dyDescent="0.25">
      <c r="A41251" s="40"/>
      <c r="I41251" s="40"/>
    </row>
    <row r="41252" spans="1:9" hidden="1" x14ac:dyDescent="0.25">
      <c r="A41252" s="40"/>
      <c r="I41252" s="40"/>
    </row>
    <row r="41253" spans="1:9" hidden="1" x14ac:dyDescent="0.25">
      <c r="A41253" s="40"/>
      <c r="I41253" s="40"/>
    </row>
    <row r="41254" spans="1:9" hidden="1" x14ac:dyDescent="0.25">
      <c r="A41254" s="40"/>
      <c r="I41254" s="40"/>
    </row>
    <row r="41255" spans="1:9" hidden="1" x14ac:dyDescent="0.25">
      <c r="A41255" s="40"/>
      <c r="I41255" s="40"/>
    </row>
    <row r="41256" spans="1:9" hidden="1" x14ac:dyDescent="0.25">
      <c r="A41256" s="40"/>
      <c r="I41256" s="40"/>
    </row>
    <row r="41257" spans="1:9" hidden="1" x14ac:dyDescent="0.25">
      <c r="A41257" s="40"/>
      <c r="I41257" s="40"/>
    </row>
    <row r="41258" spans="1:9" hidden="1" x14ac:dyDescent="0.25">
      <c r="A41258" s="40"/>
      <c r="I41258" s="40"/>
    </row>
    <row r="41259" spans="1:9" hidden="1" x14ac:dyDescent="0.25">
      <c r="A41259" s="40"/>
      <c r="I41259" s="40"/>
    </row>
    <row r="41260" spans="1:9" hidden="1" x14ac:dyDescent="0.25">
      <c r="A41260" s="40"/>
      <c r="I41260" s="40"/>
    </row>
    <row r="41261" spans="1:9" hidden="1" x14ac:dyDescent="0.25">
      <c r="A41261" s="40"/>
      <c r="I41261" s="40"/>
    </row>
    <row r="41262" spans="1:9" hidden="1" x14ac:dyDescent="0.25">
      <c r="A41262" s="40"/>
      <c r="I41262" s="40"/>
    </row>
    <row r="41263" spans="1:9" hidden="1" x14ac:dyDescent="0.25">
      <c r="A41263" s="40"/>
      <c r="I41263" s="40"/>
    </row>
    <row r="41264" spans="1:9" hidden="1" x14ac:dyDescent="0.25">
      <c r="A41264" s="40"/>
      <c r="I41264" s="40"/>
    </row>
    <row r="41265" spans="1:9" hidden="1" x14ac:dyDescent="0.25">
      <c r="A41265" s="40"/>
      <c r="I41265" s="40"/>
    </row>
    <row r="41266" spans="1:9" hidden="1" x14ac:dyDescent="0.25">
      <c r="A41266" s="40"/>
      <c r="I41266" s="40"/>
    </row>
    <row r="41267" spans="1:9" hidden="1" x14ac:dyDescent="0.25">
      <c r="A41267" s="40"/>
      <c r="I41267" s="40"/>
    </row>
    <row r="41268" spans="1:9" hidden="1" x14ac:dyDescent="0.25">
      <c r="A41268" s="40"/>
      <c r="I41268" s="40"/>
    </row>
    <row r="41269" spans="1:9" hidden="1" x14ac:dyDescent="0.25">
      <c r="A41269" s="40"/>
      <c r="I41269" s="40"/>
    </row>
    <row r="41270" spans="1:9" hidden="1" x14ac:dyDescent="0.25">
      <c r="A41270" s="40"/>
      <c r="I41270" s="40"/>
    </row>
    <row r="41271" spans="1:9" hidden="1" x14ac:dyDescent="0.25">
      <c r="A41271" s="40"/>
      <c r="I41271" s="40"/>
    </row>
    <row r="41272" spans="1:9" hidden="1" x14ac:dyDescent="0.25">
      <c r="A41272" s="40"/>
      <c r="I41272" s="40"/>
    </row>
    <row r="41273" spans="1:9" hidden="1" x14ac:dyDescent="0.25">
      <c r="A41273" s="40"/>
      <c r="I41273" s="40"/>
    </row>
    <row r="41274" spans="1:9" hidden="1" x14ac:dyDescent="0.25">
      <c r="A41274" s="40"/>
      <c r="I41274" s="40"/>
    </row>
    <row r="41275" spans="1:9" hidden="1" x14ac:dyDescent="0.25">
      <c r="A41275" s="40"/>
      <c r="I41275" s="40"/>
    </row>
    <row r="41276" spans="1:9" hidden="1" x14ac:dyDescent="0.25">
      <c r="A41276" s="40"/>
      <c r="I41276" s="40"/>
    </row>
    <row r="41277" spans="1:9" hidden="1" x14ac:dyDescent="0.25">
      <c r="A41277" s="40"/>
      <c r="I41277" s="40"/>
    </row>
    <row r="41278" spans="1:9" hidden="1" x14ac:dyDescent="0.25">
      <c r="A41278" s="40"/>
      <c r="I41278" s="40"/>
    </row>
    <row r="41279" spans="1:9" hidden="1" x14ac:dyDescent="0.25">
      <c r="A41279" s="40"/>
      <c r="I41279" s="40"/>
    </row>
    <row r="41280" spans="1:9" hidden="1" x14ac:dyDescent="0.25">
      <c r="A41280" s="40"/>
      <c r="I41280" s="40"/>
    </row>
    <row r="41281" spans="1:9" hidden="1" x14ac:dyDescent="0.25">
      <c r="A41281" s="40"/>
      <c r="I41281" s="40"/>
    </row>
    <row r="41282" spans="1:9" hidden="1" x14ac:dyDescent="0.25">
      <c r="A41282" s="40"/>
      <c r="I41282" s="40"/>
    </row>
    <row r="41283" spans="1:9" hidden="1" x14ac:dyDescent="0.25">
      <c r="A41283" s="40"/>
      <c r="I41283" s="40"/>
    </row>
    <row r="41284" spans="1:9" hidden="1" x14ac:dyDescent="0.25">
      <c r="A41284" s="40"/>
      <c r="I41284" s="40"/>
    </row>
    <row r="41285" spans="1:9" hidden="1" x14ac:dyDescent="0.25">
      <c r="A41285" s="40"/>
      <c r="I41285" s="40"/>
    </row>
    <row r="41286" spans="1:9" hidden="1" x14ac:dyDescent="0.25">
      <c r="A41286" s="40"/>
      <c r="I41286" s="40"/>
    </row>
    <row r="41287" spans="1:9" hidden="1" x14ac:dyDescent="0.25">
      <c r="A41287" s="40"/>
      <c r="I41287" s="40"/>
    </row>
    <row r="41288" spans="1:9" hidden="1" x14ac:dyDescent="0.25">
      <c r="A41288" s="40"/>
      <c r="I41288" s="40"/>
    </row>
    <row r="41289" spans="1:9" hidden="1" x14ac:dyDescent="0.25">
      <c r="A41289" s="40"/>
      <c r="I41289" s="40"/>
    </row>
    <row r="41290" spans="1:9" hidden="1" x14ac:dyDescent="0.25">
      <c r="A41290" s="40"/>
      <c r="I41290" s="40"/>
    </row>
    <row r="41291" spans="1:9" hidden="1" x14ac:dyDescent="0.25">
      <c r="A41291" s="40"/>
      <c r="I41291" s="40"/>
    </row>
    <row r="41292" spans="1:9" hidden="1" x14ac:dyDescent="0.25">
      <c r="A41292" s="40"/>
      <c r="I41292" s="40"/>
    </row>
    <row r="41293" spans="1:9" hidden="1" x14ac:dyDescent="0.25">
      <c r="A41293" s="40"/>
      <c r="I41293" s="40"/>
    </row>
    <row r="41294" spans="1:9" hidden="1" x14ac:dyDescent="0.25">
      <c r="A41294" s="40"/>
      <c r="I41294" s="40"/>
    </row>
    <row r="41295" spans="1:9" hidden="1" x14ac:dyDescent="0.25">
      <c r="A41295" s="40"/>
      <c r="I41295" s="40"/>
    </row>
    <row r="41296" spans="1:9" hidden="1" x14ac:dyDescent="0.25">
      <c r="A41296" s="40"/>
      <c r="I41296" s="40"/>
    </row>
    <row r="41297" spans="1:9" hidden="1" x14ac:dyDescent="0.25">
      <c r="A41297" s="40"/>
      <c r="I41297" s="40"/>
    </row>
    <row r="41298" spans="1:9" hidden="1" x14ac:dyDescent="0.25">
      <c r="A41298" s="40"/>
      <c r="I41298" s="40"/>
    </row>
    <row r="41299" spans="1:9" hidden="1" x14ac:dyDescent="0.25">
      <c r="A41299" s="40"/>
      <c r="I41299" s="40"/>
    </row>
    <row r="41300" spans="1:9" hidden="1" x14ac:dyDescent="0.25">
      <c r="A41300" s="40"/>
      <c r="I41300" s="40"/>
    </row>
    <row r="41301" spans="1:9" hidden="1" x14ac:dyDescent="0.25">
      <c r="A41301" s="40"/>
      <c r="I41301" s="40"/>
    </row>
    <row r="41302" spans="1:9" hidden="1" x14ac:dyDescent="0.25">
      <c r="A41302" s="40"/>
      <c r="I41302" s="40"/>
    </row>
    <row r="41303" spans="1:9" hidden="1" x14ac:dyDescent="0.25">
      <c r="A41303" s="40"/>
      <c r="I41303" s="40"/>
    </row>
    <row r="41304" spans="1:9" hidden="1" x14ac:dyDescent="0.25">
      <c r="A41304" s="40"/>
      <c r="I41304" s="40"/>
    </row>
    <row r="41305" spans="1:9" hidden="1" x14ac:dyDescent="0.25">
      <c r="A41305" s="40"/>
      <c r="I41305" s="40"/>
    </row>
    <row r="41306" spans="1:9" hidden="1" x14ac:dyDescent="0.25">
      <c r="A41306" s="40"/>
      <c r="I41306" s="40"/>
    </row>
    <row r="41307" spans="1:9" hidden="1" x14ac:dyDescent="0.25">
      <c r="A41307" s="40"/>
      <c r="I41307" s="40"/>
    </row>
    <row r="41308" spans="1:9" hidden="1" x14ac:dyDescent="0.25">
      <c r="A41308" s="40"/>
      <c r="I41308" s="40"/>
    </row>
    <row r="41309" spans="1:9" hidden="1" x14ac:dyDescent="0.25">
      <c r="A41309" s="40"/>
      <c r="I41309" s="40"/>
    </row>
    <row r="41310" spans="1:9" hidden="1" x14ac:dyDescent="0.25">
      <c r="A41310" s="40"/>
      <c r="I41310" s="40"/>
    </row>
    <row r="41311" spans="1:9" hidden="1" x14ac:dyDescent="0.25">
      <c r="A41311" s="40"/>
      <c r="I41311" s="40"/>
    </row>
    <row r="41312" spans="1:9" hidden="1" x14ac:dyDescent="0.25">
      <c r="A41312" s="40"/>
      <c r="I41312" s="40"/>
    </row>
    <row r="41313" spans="1:9" hidden="1" x14ac:dyDescent="0.25">
      <c r="A41313" s="40"/>
      <c r="I41313" s="40"/>
    </row>
    <row r="41314" spans="1:9" hidden="1" x14ac:dyDescent="0.25">
      <c r="A41314" s="40"/>
      <c r="I41314" s="40"/>
    </row>
    <row r="41315" spans="1:9" hidden="1" x14ac:dyDescent="0.25">
      <c r="A41315" s="40"/>
      <c r="I41315" s="40"/>
    </row>
    <row r="41316" spans="1:9" hidden="1" x14ac:dyDescent="0.25">
      <c r="A41316" s="40"/>
      <c r="I41316" s="40"/>
    </row>
    <row r="41317" spans="1:9" hidden="1" x14ac:dyDescent="0.25">
      <c r="A41317" s="40"/>
      <c r="I41317" s="40"/>
    </row>
    <row r="41318" spans="1:9" hidden="1" x14ac:dyDescent="0.25">
      <c r="A41318" s="40"/>
      <c r="I41318" s="40"/>
    </row>
    <row r="41319" spans="1:9" hidden="1" x14ac:dyDescent="0.25">
      <c r="A41319" s="40"/>
      <c r="I41319" s="40"/>
    </row>
    <row r="41320" spans="1:9" hidden="1" x14ac:dyDescent="0.25">
      <c r="A41320" s="40"/>
      <c r="I41320" s="40"/>
    </row>
    <row r="41321" spans="1:9" hidden="1" x14ac:dyDescent="0.25">
      <c r="A41321" s="40"/>
      <c r="I41321" s="40"/>
    </row>
    <row r="41322" spans="1:9" hidden="1" x14ac:dyDescent="0.25">
      <c r="A41322" s="40"/>
      <c r="I41322" s="40"/>
    </row>
    <row r="41323" spans="1:9" hidden="1" x14ac:dyDescent="0.25">
      <c r="A41323" s="40"/>
      <c r="I41323" s="40"/>
    </row>
    <row r="41324" spans="1:9" hidden="1" x14ac:dyDescent="0.25">
      <c r="A41324" s="40"/>
      <c r="I41324" s="40"/>
    </row>
    <row r="41325" spans="1:9" hidden="1" x14ac:dyDescent="0.25">
      <c r="A41325" s="40"/>
      <c r="I41325" s="40"/>
    </row>
    <row r="41326" spans="1:9" hidden="1" x14ac:dyDescent="0.25">
      <c r="A41326" s="40"/>
      <c r="I41326" s="40"/>
    </row>
    <row r="41327" spans="1:9" hidden="1" x14ac:dyDescent="0.25">
      <c r="A41327" s="40"/>
      <c r="I41327" s="40"/>
    </row>
    <row r="41328" spans="1:9" hidden="1" x14ac:dyDescent="0.25">
      <c r="A41328" s="40"/>
      <c r="I41328" s="40"/>
    </row>
    <row r="41329" spans="1:9" hidden="1" x14ac:dyDescent="0.25">
      <c r="A41329" s="40"/>
      <c r="I41329" s="40"/>
    </row>
    <row r="41330" spans="1:9" hidden="1" x14ac:dyDescent="0.25">
      <c r="A41330" s="40"/>
      <c r="I41330" s="40"/>
    </row>
    <row r="41331" spans="1:9" hidden="1" x14ac:dyDescent="0.25">
      <c r="A41331" s="40"/>
      <c r="I41331" s="40"/>
    </row>
    <row r="41332" spans="1:9" hidden="1" x14ac:dyDescent="0.25">
      <c r="A41332" s="40"/>
      <c r="I41332" s="40"/>
    </row>
    <row r="41333" spans="1:9" hidden="1" x14ac:dyDescent="0.25">
      <c r="A41333" s="40"/>
      <c r="I41333" s="40"/>
    </row>
    <row r="41334" spans="1:9" hidden="1" x14ac:dyDescent="0.25">
      <c r="A41334" s="40"/>
      <c r="I41334" s="40"/>
    </row>
    <row r="41335" spans="1:9" hidden="1" x14ac:dyDescent="0.25">
      <c r="A41335" s="40"/>
      <c r="I41335" s="40"/>
    </row>
    <row r="41336" spans="1:9" hidden="1" x14ac:dyDescent="0.25">
      <c r="A41336" s="40"/>
      <c r="I41336" s="40"/>
    </row>
    <row r="41337" spans="1:9" hidden="1" x14ac:dyDescent="0.25">
      <c r="A41337" s="40"/>
      <c r="I41337" s="40"/>
    </row>
    <row r="41338" spans="1:9" hidden="1" x14ac:dyDescent="0.25">
      <c r="A41338" s="40"/>
      <c r="I41338" s="40"/>
    </row>
    <row r="41339" spans="1:9" hidden="1" x14ac:dyDescent="0.25">
      <c r="A41339" s="40"/>
      <c r="I41339" s="40"/>
    </row>
    <row r="41340" spans="1:9" hidden="1" x14ac:dyDescent="0.25">
      <c r="A41340" s="40"/>
      <c r="I41340" s="40"/>
    </row>
    <row r="41341" spans="1:9" hidden="1" x14ac:dyDescent="0.25">
      <c r="A41341" s="40"/>
      <c r="I41341" s="40"/>
    </row>
    <row r="41342" spans="1:9" hidden="1" x14ac:dyDescent="0.25">
      <c r="A41342" s="40"/>
      <c r="I41342" s="40"/>
    </row>
    <row r="41343" spans="1:9" hidden="1" x14ac:dyDescent="0.25">
      <c r="A41343" s="40"/>
      <c r="I41343" s="40"/>
    </row>
    <row r="41344" spans="1:9" hidden="1" x14ac:dyDescent="0.25">
      <c r="A41344" s="40"/>
      <c r="I41344" s="40"/>
    </row>
    <row r="41345" spans="1:9" hidden="1" x14ac:dyDescent="0.25">
      <c r="A41345" s="40"/>
      <c r="I41345" s="40"/>
    </row>
    <row r="41346" spans="1:9" hidden="1" x14ac:dyDescent="0.25">
      <c r="A41346" s="40"/>
      <c r="I41346" s="40"/>
    </row>
    <row r="41347" spans="1:9" hidden="1" x14ac:dyDescent="0.25">
      <c r="A41347" s="40"/>
      <c r="I41347" s="40"/>
    </row>
    <row r="41348" spans="1:9" hidden="1" x14ac:dyDescent="0.25">
      <c r="A41348" s="40"/>
      <c r="I41348" s="40"/>
    </row>
    <row r="41349" spans="1:9" hidden="1" x14ac:dyDescent="0.25">
      <c r="A41349" s="40"/>
      <c r="I41349" s="40"/>
    </row>
    <row r="41350" spans="1:9" hidden="1" x14ac:dyDescent="0.25">
      <c r="A41350" s="40"/>
      <c r="I41350" s="40"/>
    </row>
    <row r="41351" spans="1:9" hidden="1" x14ac:dyDescent="0.25">
      <c r="A41351" s="40"/>
      <c r="I41351" s="40"/>
    </row>
    <row r="41352" spans="1:9" hidden="1" x14ac:dyDescent="0.25">
      <c r="A41352" s="40"/>
      <c r="I41352" s="40"/>
    </row>
    <row r="41353" spans="1:9" hidden="1" x14ac:dyDescent="0.25">
      <c r="A41353" s="40"/>
      <c r="I41353" s="40"/>
    </row>
    <row r="41354" spans="1:9" hidden="1" x14ac:dyDescent="0.25">
      <c r="A41354" s="40"/>
      <c r="I41354" s="40"/>
    </row>
    <row r="41355" spans="1:9" hidden="1" x14ac:dyDescent="0.25">
      <c r="A41355" s="40"/>
      <c r="I41355" s="40"/>
    </row>
    <row r="41356" spans="1:9" hidden="1" x14ac:dyDescent="0.25">
      <c r="A41356" s="40"/>
      <c r="I41356" s="40"/>
    </row>
    <row r="41357" spans="1:9" hidden="1" x14ac:dyDescent="0.25">
      <c r="A41357" s="40"/>
      <c r="I41357" s="40"/>
    </row>
    <row r="41358" spans="1:9" hidden="1" x14ac:dyDescent="0.25">
      <c r="A41358" s="40"/>
      <c r="I41358" s="40"/>
    </row>
    <row r="41359" spans="1:9" hidden="1" x14ac:dyDescent="0.25">
      <c r="A41359" s="40"/>
      <c r="I41359" s="40"/>
    </row>
    <row r="41360" spans="1:9" hidden="1" x14ac:dyDescent="0.25">
      <c r="A41360" s="40"/>
      <c r="I41360" s="40"/>
    </row>
    <row r="41361" spans="1:9" hidden="1" x14ac:dyDescent="0.25">
      <c r="A41361" s="40"/>
      <c r="I41361" s="40"/>
    </row>
    <row r="41362" spans="1:9" hidden="1" x14ac:dyDescent="0.25">
      <c r="A41362" s="40"/>
      <c r="I41362" s="40"/>
    </row>
    <row r="41363" spans="1:9" hidden="1" x14ac:dyDescent="0.25">
      <c r="A41363" s="40"/>
      <c r="I41363" s="40"/>
    </row>
    <row r="41364" spans="1:9" hidden="1" x14ac:dyDescent="0.25">
      <c r="A41364" s="40"/>
      <c r="I41364" s="40"/>
    </row>
    <row r="41365" spans="1:9" hidden="1" x14ac:dyDescent="0.25">
      <c r="A41365" s="40"/>
      <c r="I41365" s="40"/>
    </row>
    <row r="41366" spans="1:9" hidden="1" x14ac:dyDescent="0.25">
      <c r="A41366" s="40"/>
      <c r="I41366" s="40"/>
    </row>
    <row r="41367" spans="1:9" hidden="1" x14ac:dyDescent="0.25">
      <c r="A41367" s="40"/>
      <c r="I41367" s="40"/>
    </row>
    <row r="41368" spans="1:9" hidden="1" x14ac:dyDescent="0.25">
      <c r="A41368" s="40"/>
      <c r="I41368" s="40"/>
    </row>
    <row r="41369" spans="1:9" hidden="1" x14ac:dyDescent="0.25">
      <c r="A41369" s="40"/>
      <c r="I41369" s="40"/>
    </row>
    <row r="41370" spans="1:9" hidden="1" x14ac:dyDescent="0.25">
      <c r="A41370" s="40"/>
      <c r="I41370" s="40"/>
    </row>
    <row r="41371" spans="1:9" hidden="1" x14ac:dyDescent="0.25">
      <c r="A41371" s="40"/>
      <c r="I41371" s="40"/>
    </row>
    <row r="41372" spans="1:9" hidden="1" x14ac:dyDescent="0.25">
      <c r="A41372" s="40"/>
      <c r="I41372" s="40"/>
    </row>
    <row r="41373" spans="1:9" hidden="1" x14ac:dyDescent="0.25">
      <c r="A41373" s="40"/>
      <c r="I41373" s="40"/>
    </row>
    <row r="41374" spans="1:9" hidden="1" x14ac:dyDescent="0.25">
      <c r="A41374" s="40"/>
      <c r="I41374" s="40"/>
    </row>
    <row r="41375" spans="1:9" hidden="1" x14ac:dyDescent="0.25">
      <c r="A41375" s="40"/>
      <c r="I41375" s="40"/>
    </row>
    <row r="41376" spans="1:9" hidden="1" x14ac:dyDescent="0.25">
      <c r="A41376" s="40"/>
      <c r="I41376" s="40"/>
    </row>
    <row r="41377" spans="1:9" hidden="1" x14ac:dyDescent="0.25">
      <c r="A41377" s="40"/>
      <c r="I41377" s="40"/>
    </row>
    <row r="41378" spans="1:9" hidden="1" x14ac:dyDescent="0.25">
      <c r="A41378" s="40"/>
      <c r="I41378" s="40"/>
    </row>
    <row r="41379" spans="1:9" hidden="1" x14ac:dyDescent="0.25">
      <c r="A41379" s="40"/>
      <c r="I41379" s="40"/>
    </row>
    <row r="41380" spans="1:9" hidden="1" x14ac:dyDescent="0.25">
      <c r="A41380" s="40"/>
      <c r="I41380" s="40"/>
    </row>
    <row r="41381" spans="1:9" hidden="1" x14ac:dyDescent="0.25">
      <c r="A41381" s="40"/>
      <c r="I41381" s="40"/>
    </row>
    <row r="41382" spans="1:9" hidden="1" x14ac:dyDescent="0.25">
      <c r="A41382" s="40"/>
      <c r="I41382" s="40"/>
    </row>
    <row r="41383" spans="1:9" hidden="1" x14ac:dyDescent="0.25">
      <c r="A41383" s="40"/>
      <c r="I41383" s="40"/>
    </row>
    <row r="41384" spans="1:9" hidden="1" x14ac:dyDescent="0.25">
      <c r="A41384" s="40"/>
      <c r="I41384" s="40"/>
    </row>
    <row r="41385" spans="1:9" hidden="1" x14ac:dyDescent="0.25">
      <c r="A41385" s="40"/>
      <c r="I41385" s="40"/>
    </row>
    <row r="41386" spans="1:9" hidden="1" x14ac:dyDescent="0.25">
      <c r="A41386" s="40"/>
      <c r="I41386" s="40"/>
    </row>
    <row r="41387" spans="1:9" hidden="1" x14ac:dyDescent="0.25">
      <c r="A41387" s="40"/>
      <c r="I41387" s="40"/>
    </row>
    <row r="41388" spans="1:9" hidden="1" x14ac:dyDescent="0.25">
      <c r="A41388" s="40"/>
      <c r="I41388" s="40"/>
    </row>
    <row r="41389" spans="1:9" hidden="1" x14ac:dyDescent="0.25">
      <c r="A41389" s="40"/>
      <c r="I41389" s="40"/>
    </row>
    <row r="41390" spans="1:9" hidden="1" x14ac:dyDescent="0.25">
      <c r="A41390" s="40"/>
      <c r="I41390" s="40"/>
    </row>
    <row r="41391" spans="1:9" hidden="1" x14ac:dyDescent="0.25">
      <c r="A41391" s="40"/>
      <c r="I41391" s="40"/>
    </row>
    <row r="41392" spans="1:9" hidden="1" x14ac:dyDescent="0.25">
      <c r="A41392" s="40"/>
      <c r="I41392" s="40"/>
    </row>
    <row r="41393" spans="1:9" hidden="1" x14ac:dyDescent="0.25">
      <c r="A41393" s="40"/>
      <c r="I41393" s="40"/>
    </row>
    <row r="41394" spans="1:9" hidden="1" x14ac:dyDescent="0.25">
      <c r="A41394" s="40"/>
      <c r="I41394" s="40"/>
    </row>
    <row r="41395" spans="1:9" hidden="1" x14ac:dyDescent="0.25">
      <c r="A41395" s="40"/>
      <c r="I41395" s="40"/>
    </row>
    <row r="41396" spans="1:9" hidden="1" x14ac:dyDescent="0.25">
      <c r="A41396" s="40"/>
      <c r="I41396" s="40"/>
    </row>
    <row r="41397" spans="1:9" hidden="1" x14ac:dyDescent="0.25">
      <c r="A41397" s="40"/>
      <c r="I41397" s="40"/>
    </row>
    <row r="41398" spans="1:9" hidden="1" x14ac:dyDescent="0.25">
      <c r="A41398" s="40"/>
      <c r="I41398" s="40"/>
    </row>
    <row r="41399" spans="1:9" hidden="1" x14ac:dyDescent="0.25">
      <c r="A41399" s="40"/>
      <c r="I41399" s="40"/>
    </row>
    <row r="41400" spans="1:9" hidden="1" x14ac:dyDescent="0.25">
      <c r="A41400" s="40"/>
      <c r="I41400" s="40"/>
    </row>
    <row r="41401" spans="1:9" hidden="1" x14ac:dyDescent="0.25">
      <c r="A41401" s="40"/>
      <c r="I41401" s="40"/>
    </row>
    <row r="41402" spans="1:9" hidden="1" x14ac:dyDescent="0.25">
      <c r="A41402" s="40"/>
      <c r="I41402" s="40"/>
    </row>
    <row r="41403" spans="1:9" hidden="1" x14ac:dyDescent="0.25">
      <c r="A41403" s="40"/>
      <c r="I41403" s="40"/>
    </row>
    <row r="41404" spans="1:9" hidden="1" x14ac:dyDescent="0.25">
      <c r="A41404" s="40"/>
      <c r="I41404" s="40"/>
    </row>
    <row r="41405" spans="1:9" hidden="1" x14ac:dyDescent="0.25">
      <c r="A41405" s="40"/>
      <c r="I41405" s="40"/>
    </row>
    <row r="41406" spans="1:9" hidden="1" x14ac:dyDescent="0.25">
      <c r="A41406" s="40"/>
      <c r="I41406" s="40"/>
    </row>
    <row r="41407" spans="1:9" hidden="1" x14ac:dyDescent="0.25">
      <c r="A41407" s="40"/>
      <c r="I41407" s="40"/>
    </row>
    <row r="41408" spans="1:9" hidden="1" x14ac:dyDescent="0.25">
      <c r="A41408" s="40"/>
      <c r="I41408" s="40"/>
    </row>
    <row r="41409" spans="1:9" hidden="1" x14ac:dyDescent="0.25">
      <c r="A41409" s="40"/>
      <c r="I41409" s="40"/>
    </row>
    <row r="41410" spans="1:9" hidden="1" x14ac:dyDescent="0.25">
      <c r="A41410" s="40"/>
      <c r="I41410" s="40"/>
    </row>
    <row r="41411" spans="1:9" hidden="1" x14ac:dyDescent="0.25">
      <c r="A41411" s="40"/>
      <c r="I41411" s="40"/>
    </row>
    <row r="41412" spans="1:9" hidden="1" x14ac:dyDescent="0.25">
      <c r="A41412" s="40"/>
      <c r="I41412" s="40"/>
    </row>
    <row r="41413" spans="1:9" hidden="1" x14ac:dyDescent="0.25">
      <c r="A41413" s="40"/>
      <c r="I41413" s="40"/>
    </row>
    <row r="41414" spans="1:9" hidden="1" x14ac:dyDescent="0.25">
      <c r="A41414" s="40"/>
      <c r="I41414" s="40"/>
    </row>
    <row r="41415" spans="1:9" hidden="1" x14ac:dyDescent="0.25">
      <c r="A41415" s="40"/>
      <c r="I41415" s="40"/>
    </row>
    <row r="41416" spans="1:9" hidden="1" x14ac:dyDescent="0.25">
      <c r="A41416" s="40"/>
      <c r="I41416" s="40"/>
    </row>
    <row r="41417" spans="1:9" hidden="1" x14ac:dyDescent="0.25">
      <c r="A41417" s="40"/>
      <c r="I41417" s="40"/>
    </row>
    <row r="41418" spans="1:9" hidden="1" x14ac:dyDescent="0.25">
      <c r="A41418" s="40"/>
      <c r="I41418" s="40"/>
    </row>
    <row r="41419" spans="1:9" hidden="1" x14ac:dyDescent="0.25">
      <c r="A41419" s="40"/>
      <c r="I41419" s="40"/>
    </row>
    <row r="41420" spans="1:9" hidden="1" x14ac:dyDescent="0.25">
      <c r="A41420" s="40"/>
      <c r="I41420" s="40"/>
    </row>
    <row r="41421" spans="1:9" hidden="1" x14ac:dyDescent="0.25">
      <c r="A41421" s="40"/>
      <c r="I41421" s="40"/>
    </row>
    <row r="41422" spans="1:9" hidden="1" x14ac:dyDescent="0.25">
      <c r="A41422" s="40"/>
      <c r="I41422" s="40"/>
    </row>
    <row r="41423" spans="1:9" hidden="1" x14ac:dyDescent="0.25">
      <c r="A41423" s="40"/>
      <c r="I41423" s="40"/>
    </row>
    <row r="41424" spans="1:9" hidden="1" x14ac:dyDescent="0.25">
      <c r="A41424" s="40"/>
      <c r="I41424" s="40"/>
    </row>
    <row r="41425" spans="1:9" hidden="1" x14ac:dyDescent="0.25">
      <c r="A41425" s="40"/>
      <c r="I41425" s="40"/>
    </row>
    <row r="41426" spans="1:9" hidden="1" x14ac:dyDescent="0.25">
      <c r="A41426" s="40"/>
      <c r="I41426" s="40"/>
    </row>
    <row r="41427" spans="1:9" hidden="1" x14ac:dyDescent="0.25">
      <c r="A41427" s="40"/>
      <c r="I41427" s="40"/>
    </row>
    <row r="41428" spans="1:9" hidden="1" x14ac:dyDescent="0.25">
      <c r="A41428" s="40"/>
      <c r="I41428" s="40"/>
    </row>
    <row r="41429" spans="1:9" hidden="1" x14ac:dyDescent="0.25">
      <c r="A41429" s="40"/>
      <c r="I41429" s="40"/>
    </row>
    <row r="41430" spans="1:9" hidden="1" x14ac:dyDescent="0.25">
      <c r="A41430" s="40"/>
      <c r="I41430" s="40"/>
    </row>
    <row r="41431" spans="1:9" hidden="1" x14ac:dyDescent="0.25">
      <c r="A41431" s="40"/>
      <c r="I41431" s="40"/>
    </row>
    <row r="41432" spans="1:9" hidden="1" x14ac:dyDescent="0.25">
      <c r="A41432" s="40"/>
      <c r="I41432" s="40"/>
    </row>
    <row r="41433" spans="1:9" hidden="1" x14ac:dyDescent="0.25">
      <c r="A41433" s="40"/>
      <c r="I41433" s="40"/>
    </row>
    <row r="41434" spans="1:9" hidden="1" x14ac:dyDescent="0.25">
      <c r="A41434" s="40"/>
      <c r="I41434" s="40"/>
    </row>
    <row r="41435" spans="1:9" hidden="1" x14ac:dyDescent="0.25">
      <c r="A41435" s="40"/>
      <c r="I41435" s="40"/>
    </row>
    <row r="41436" spans="1:9" hidden="1" x14ac:dyDescent="0.25">
      <c r="A41436" s="40"/>
      <c r="I41436" s="40"/>
    </row>
    <row r="41437" spans="1:9" hidden="1" x14ac:dyDescent="0.25">
      <c r="A41437" s="40"/>
      <c r="I41437" s="40"/>
    </row>
    <row r="41438" spans="1:9" hidden="1" x14ac:dyDescent="0.25">
      <c r="A41438" s="40"/>
      <c r="I41438" s="40"/>
    </row>
    <row r="41439" spans="1:9" hidden="1" x14ac:dyDescent="0.25">
      <c r="A41439" s="40"/>
      <c r="I41439" s="40"/>
    </row>
    <row r="41440" spans="1:9" hidden="1" x14ac:dyDescent="0.25">
      <c r="A41440" s="40"/>
      <c r="I41440" s="40"/>
    </row>
    <row r="41441" spans="1:9" hidden="1" x14ac:dyDescent="0.25">
      <c r="A41441" s="40"/>
      <c r="I41441" s="40"/>
    </row>
    <row r="41442" spans="1:9" hidden="1" x14ac:dyDescent="0.25">
      <c r="A41442" s="40"/>
      <c r="I41442" s="40"/>
    </row>
    <row r="41443" spans="1:9" hidden="1" x14ac:dyDescent="0.25">
      <c r="A41443" s="40"/>
      <c r="I41443" s="40"/>
    </row>
    <row r="41444" spans="1:9" hidden="1" x14ac:dyDescent="0.25">
      <c r="A41444" s="40"/>
      <c r="I41444" s="40"/>
    </row>
    <row r="41445" spans="1:9" hidden="1" x14ac:dyDescent="0.25">
      <c r="A41445" s="40"/>
      <c r="I41445" s="40"/>
    </row>
    <row r="41446" spans="1:9" hidden="1" x14ac:dyDescent="0.25">
      <c r="A41446" s="40"/>
      <c r="I41446" s="40"/>
    </row>
    <row r="41447" spans="1:9" hidden="1" x14ac:dyDescent="0.25">
      <c r="A41447" s="40"/>
      <c r="I41447" s="40"/>
    </row>
    <row r="41448" spans="1:9" hidden="1" x14ac:dyDescent="0.25">
      <c r="A41448" s="40"/>
      <c r="I41448" s="40"/>
    </row>
    <row r="41449" spans="1:9" hidden="1" x14ac:dyDescent="0.25">
      <c r="A41449" s="40"/>
      <c r="I41449" s="40"/>
    </row>
    <row r="41450" spans="1:9" hidden="1" x14ac:dyDescent="0.25">
      <c r="A41450" s="40"/>
      <c r="I41450" s="40"/>
    </row>
    <row r="41451" spans="1:9" hidden="1" x14ac:dyDescent="0.25">
      <c r="A41451" s="40"/>
      <c r="I41451" s="40"/>
    </row>
    <row r="41452" spans="1:9" hidden="1" x14ac:dyDescent="0.25">
      <c r="A41452" s="40"/>
      <c r="I41452" s="40"/>
    </row>
    <row r="41453" spans="1:9" hidden="1" x14ac:dyDescent="0.25">
      <c r="A41453" s="40"/>
      <c r="I41453" s="40"/>
    </row>
    <row r="41454" spans="1:9" hidden="1" x14ac:dyDescent="0.25">
      <c r="A41454" s="40"/>
      <c r="I41454" s="40"/>
    </row>
    <row r="41455" spans="1:9" hidden="1" x14ac:dyDescent="0.25">
      <c r="A41455" s="40"/>
      <c r="I41455" s="40"/>
    </row>
    <row r="41456" spans="1:9" hidden="1" x14ac:dyDescent="0.25">
      <c r="A41456" s="40"/>
      <c r="I41456" s="40"/>
    </row>
    <row r="41457" spans="1:9" hidden="1" x14ac:dyDescent="0.25">
      <c r="A41457" s="40"/>
      <c r="I41457" s="40"/>
    </row>
    <row r="41458" spans="1:9" hidden="1" x14ac:dyDescent="0.25">
      <c r="A41458" s="40"/>
      <c r="I41458" s="40"/>
    </row>
    <row r="41459" spans="1:9" hidden="1" x14ac:dyDescent="0.25">
      <c r="A41459" s="40"/>
      <c r="I41459" s="40"/>
    </row>
    <row r="41460" spans="1:9" hidden="1" x14ac:dyDescent="0.25">
      <c r="A41460" s="40"/>
      <c r="I41460" s="40"/>
    </row>
    <row r="41461" spans="1:9" hidden="1" x14ac:dyDescent="0.25">
      <c r="A41461" s="40"/>
      <c r="I41461" s="40"/>
    </row>
    <row r="41462" spans="1:9" hidden="1" x14ac:dyDescent="0.25">
      <c r="A41462" s="40"/>
      <c r="I41462" s="40"/>
    </row>
    <row r="41463" spans="1:9" hidden="1" x14ac:dyDescent="0.25">
      <c r="A41463" s="40"/>
      <c r="I41463" s="40"/>
    </row>
    <row r="41464" spans="1:9" hidden="1" x14ac:dyDescent="0.25">
      <c r="A41464" s="40"/>
      <c r="I41464" s="40"/>
    </row>
    <row r="41465" spans="1:9" hidden="1" x14ac:dyDescent="0.25">
      <c r="A41465" s="40"/>
      <c r="I41465" s="40"/>
    </row>
    <row r="41466" spans="1:9" hidden="1" x14ac:dyDescent="0.25">
      <c r="A41466" s="40"/>
      <c r="I41466" s="40"/>
    </row>
    <row r="41467" spans="1:9" hidden="1" x14ac:dyDescent="0.25">
      <c r="A41467" s="40"/>
      <c r="I41467" s="40"/>
    </row>
    <row r="41468" spans="1:9" hidden="1" x14ac:dyDescent="0.25">
      <c r="A41468" s="40"/>
      <c r="I41468" s="40"/>
    </row>
    <row r="41469" spans="1:9" hidden="1" x14ac:dyDescent="0.25">
      <c r="A41469" s="40"/>
      <c r="I41469" s="40"/>
    </row>
    <row r="41470" spans="1:9" hidden="1" x14ac:dyDescent="0.25">
      <c r="A41470" s="40"/>
      <c r="I41470" s="40"/>
    </row>
    <row r="41471" spans="1:9" hidden="1" x14ac:dyDescent="0.25">
      <c r="A41471" s="40"/>
      <c r="I41471" s="40"/>
    </row>
    <row r="41472" spans="1:9" hidden="1" x14ac:dyDescent="0.25">
      <c r="A41472" s="40"/>
      <c r="I41472" s="40"/>
    </row>
    <row r="41473" spans="1:9" hidden="1" x14ac:dyDescent="0.25">
      <c r="A41473" s="40"/>
      <c r="I41473" s="40"/>
    </row>
    <row r="41474" spans="1:9" hidden="1" x14ac:dyDescent="0.25">
      <c r="A41474" s="40"/>
      <c r="I41474" s="40"/>
    </row>
    <row r="41475" spans="1:9" hidden="1" x14ac:dyDescent="0.25">
      <c r="A41475" s="40"/>
      <c r="I41475" s="40"/>
    </row>
    <row r="41476" spans="1:9" hidden="1" x14ac:dyDescent="0.25">
      <c r="A41476" s="40"/>
      <c r="I41476" s="40"/>
    </row>
    <row r="41477" spans="1:9" hidden="1" x14ac:dyDescent="0.25">
      <c r="A41477" s="40"/>
      <c r="I41477" s="40"/>
    </row>
    <row r="41478" spans="1:9" hidden="1" x14ac:dyDescent="0.25">
      <c r="A41478" s="40"/>
      <c r="I41478" s="40"/>
    </row>
    <row r="41479" spans="1:9" hidden="1" x14ac:dyDescent="0.25">
      <c r="A41479" s="40"/>
      <c r="I41479" s="40"/>
    </row>
    <row r="41480" spans="1:9" hidden="1" x14ac:dyDescent="0.25">
      <c r="A41480" s="40"/>
      <c r="I41480" s="40"/>
    </row>
    <row r="41481" spans="1:9" hidden="1" x14ac:dyDescent="0.25">
      <c r="A41481" s="40"/>
      <c r="I41481" s="40"/>
    </row>
    <row r="41482" spans="1:9" hidden="1" x14ac:dyDescent="0.25">
      <c r="A41482" s="40"/>
      <c r="I41482" s="40"/>
    </row>
    <row r="41483" spans="1:9" hidden="1" x14ac:dyDescent="0.25">
      <c r="A41483" s="40"/>
      <c r="I41483" s="40"/>
    </row>
    <row r="41484" spans="1:9" hidden="1" x14ac:dyDescent="0.25">
      <c r="A41484" s="40"/>
      <c r="I41484" s="40"/>
    </row>
    <row r="41485" spans="1:9" hidden="1" x14ac:dyDescent="0.25">
      <c r="A41485" s="40"/>
      <c r="I41485" s="40"/>
    </row>
    <row r="41486" spans="1:9" hidden="1" x14ac:dyDescent="0.25">
      <c r="A41486" s="40"/>
      <c r="I41486" s="40"/>
    </row>
    <row r="41487" spans="1:9" hidden="1" x14ac:dyDescent="0.25">
      <c r="A41487" s="40"/>
      <c r="I41487" s="40"/>
    </row>
    <row r="41488" spans="1:9" hidden="1" x14ac:dyDescent="0.25">
      <c r="A41488" s="40"/>
      <c r="I41488" s="40"/>
    </row>
    <row r="41489" spans="1:9" hidden="1" x14ac:dyDescent="0.25">
      <c r="A41489" s="40"/>
      <c r="I41489" s="40"/>
    </row>
    <row r="41490" spans="1:9" hidden="1" x14ac:dyDescent="0.25">
      <c r="A41490" s="40"/>
      <c r="I41490" s="40"/>
    </row>
    <row r="41491" spans="1:9" hidden="1" x14ac:dyDescent="0.25">
      <c r="A41491" s="40"/>
      <c r="I41491" s="40"/>
    </row>
    <row r="41492" spans="1:9" hidden="1" x14ac:dyDescent="0.25">
      <c r="A41492" s="40"/>
      <c r="I41492" s="40"/>
    </row>
    <row r="41493" spans="1:9" hidden="1" x14ac:dyDescent="0.25">
      <c r="A41493" s="40"/>
      <c r="I41493" s="40"/>
    </row>
    <row r="41494" spans="1:9" hidden="1" x14ac:dyDescent="0.25">
      <c r="A41494" s="40"/>
      <c r="I41494" s="40"/>
    </row>
    <row r="41495" spans="1:9" hidden="1" x14ac:dyDescent="0.25">
      <c r="A41495" s="40"/>
      <c r="I41495" s="40"/>
    </row>
    <row r="41496" spans="1:9" hidden="1" x14ac:dyDescent="0.25">
      <c r="A41496" s="40"/>
      <c r="I41496" s="40"/>
    </row>
    <row r="41497" spans="1:9" hidden="1" x14ac:dyDescent="0.25">
      <c r="A41497" s="40"/>
      <c r="I41497" s="40"/>
    </row>
    <row r="41498" spans="1:9" hidden="1" x14ac:dyDescent="0.25">
      <c r="A41498" s="40"/>
      <c r="I41498" s="40"/>
    </row>
    <row r="41499" spans="1:9" hidden="1" x14ac:dyDescent="0.25">
      <c r="A41499" s="40"/>
      <c r="I41499" s="40"/>
    </row>
    <row r="41500" spans="1:9" hidden="1" x14ac:dyDescent="0.25">
      <c r="A41500" s="40"/>
      <c r="I41500" s="40"/>
    </row>
    <row r="41501" spans="1:9" hidden="1" x14ac:dyDescent="0.25">
      <c r="A41501" s="40"/>
      <c r="I41501" s="40"/>
    </row>
    <row r="41502" spans="1:9" hidden="1" x14ac:dyDescent="0.25">
      <c r="A41502" s="40"/>
      <c r="I41502" s="40"/>
    </row>
    <row r="41503" spans="1:9" hidden="1" x14ac:dyDescent="0.25">
      <c r="A41503" s="40"/>
      <c r="I41503" s="40"/>
    </row>
    <row r="41504" spans="1:9" hidden="1" x14ac:dyDescent="0.25">
      <c r="A41504" s="40"/>
      <c r="I41504" s="40"/>
    </row>
    <row r="41505" spans="1:9" hidden="1" x14ac:dyDescent="0.25">
      <c r="A41505" s="40"/>
      <c r="I41505" s="40"/>
    </row>
    <row r="41506" spans="1:9" hidden="1" x14ac:dyDescent="0.25">
      <c r="A41506" s="40"/>
      <c r="I41506" s="40"/>
    </row>
    <row r="41507" spans="1:9" hidden="1" x14ac:dyDescent="0.25">
      <c r="A41507" s="40"/>
      <c r="I41507" s="40"/>
    </row>
    <row r="41508" spans="1:9" hidden="1" x14ac:dyDescent="0.25">
      <c r="A41508" s="40"/>
      <c r="I41508" s="40"/>
    </row>
    <row r="41509" spans="1:9" hidden="1" x14ac:dyDescent="0.25">
      <c r="A41509" s="40"/>
      <c r="I41509" s="40"/>
    </row>
    <row r="41510" spans="1:9" hidden="1" x14ac:dyDescent="0.25">
      <c r="A41510" s="40"/>
      <c r="I41510" s="40"/>
    </row>
    <row r="41511" spans="1:9" hidden="1" x14ac:dyDescent="0.25">
      <c r="A41511" s="40"/>
      <c r="I41511" s="40"/>
    </row>
    <row r="41512" spans="1:9" hidden="1" x14ac:dyDescent="0.25">
      <c r="A41512" s="40"/>
      <c r="I41512" s="40"/>
    </row>
    <row r="41513" spans="1:9" hidden="1" x14ac:dyDescent="0.25">
      <c r="A41513" s="40"/>
      <c r="I41513" s="40"/>
    </row>
    <row r="41514" spans="1:9" hidden="1" x14ac:dyDescent="0.25">
      <c r="A41514" s="40"/>
      <c r="I41514" s="40"/>
    </row>
    <row r="41515" spans="1:9" hidden="1" x14ac:dyDescent="0.25">
      <c r="A41515" s="40"/>
      <c r="I41515" s="40"/>
    </row>
    <row r="41516" spans="1:9" hidden="1" x14ac:dyDescent="0.25">
      <c r="A41516" s="40"/>
      <c r="I41516" s="40"/>
    </row>
    <row r="41517" spans="1:9" hidden="1" x14ac:dyDescent="0.25">
      <c r="A41517" s="40"/>
      <c r="I41517" s="40"/>
    </row>
    <row r="41518" spans="1:9" hidden="1" x14ac:dyDescent="0.25">
      <c r="A41518" s="40"/>
      <c r="I41518" s="40"/>
    </row>
    <row r="41519" spans="1:9" hidden="1" x14ac:dyDescent="0.25">
      <c r="A41519" s="40"/>
      <c r="I41519" s="40"/>
    </row>
    <row r="41520" spans="1:9" hidden="1" x14ac:dyDescent="0.25">
      <c r="A41520" s="40"/>
      <c r="I41520" s="40"/>
    </row>
    <row r="41521" spans="1:9" hidden="1" x14ac:dyDescent="0.25">
      <c r="A41521" s="40"/>
      <c r="I41521" s="40"/>
    </row>
    <row r="41522" spans="1:9" hidden="1" x14ac:dyDescent="0.25">
      <c r="A41522" s="40"/>
      <c r="I41522" s="40"/>
    </row>
    <row r="41523" spans="1:9" hidden="1" x14ac:dyDescent="0.25">
      <c r="A41523" s="40"/>
      <c r="I41523" s="40"/>
    </row>
    <row r="41524" spans="1:9" hidden="1" x14ac:dyDescent="0.25">
      <c r="A41524" s="40"/>
      <c r="I41524" s="40"/>
    </row>
    <row r="41525" spans="1:9" hidden="1" x14ac:dyDescent="0.25">
      <c r="A41525" s="40"/>
      <c r="I41525" s="40"/>
    </row>
    <row r="41526" spans="1:9" hidden="1" x14ac:dyDescent="0.25">
      <c r="A41526" s="40"/>
      <c r="I41526" s="40"/>
    </row>
    <row r="41527" spans="1:9" hidden="1" x14ac:dyDescent="0.25">
      <c r="A41527" s="40"/>
      <c r="I41527" s="40"/>
    </row>
    <row r="41528" spans="1:9" hidden="1" x14ac:dyDescent="0.25">
      <c r="A41528" s="40"/>
      <c r="I41528" s="40"/>
    </row>
    <row r="41529" spans="1:9" hidden="1" x14ac:dyDescent="0.25">
      <c r="A41529" s="40"/>
      <c r="I41529" s="40"/>
    </row>
    <row r="41530" spans="1:9" hidden="1" x14ac:dyDescent="0.25">
      <c r="A41530" s="40"/>
      <c r="I41530" s="40"/>
    </row>
    <row r="41531" spans="1:9" hidden="1" x14ac:dyDescent="0.25">
      <c r="A41531" s="40"/>
      <c r="I41531" s="40"/>
    </row>
    <row r="41532" spans="1:9" hidden="1" x14ac:dyDescent="0.25">
      <c r="A41532" s="40"/>
      <c r="I41532" s="40"/>
    </row>
    <row r="41533" spans="1:9" hidden="1" x14ac:dyDescent="0.25">
      <c r="A41533" s="40"/>
      <c r="I41533" s="40"/>
    </row>
    <row r="41534" spans="1:9" hidden="1" x14ac:dyDescent="0.25">
      <c r="A41534" s="40"/>
      <c r="I41534" s="40"/>
    </row>
    <row r="41535" spans="1:9" hidden="1" x14ac:dyDescent="0.25">
      <c r="A41535" s="40"/>
      <c r="I41535" s="40"/>
    </row>
    <row r="41536" spans="1:9" hidden="1" x14ac:dyDescent="0.25">
      <c r="A41536" s="40"/>
      <c r="I41536" s="40"/>
    </row>
    <row r="41537" spans="1:9" hidden="1" x14ac:dyDescent="0.25">
      <c r="A41537" s="40"/>
      <c r="I41537" s="40"/>
    </row>
    <row r="41538" spans="1:9" hidden="1" x14ac:dyDescent="0.25">
      <c r="A41538" s="40"/>
      <c r="I41538" s="40"/>
    </row>
    <row r="41539" spans="1:9" hidden="1" x14ac:dyDescent="0.25">
      <c r="A41539" s="40"/>
      <c r="I41539" s="40"/>
    </row>
    <row r="41540" spans="1:9" hidden="1" x14ac:dyDescent="0.25">
      <c r="A41540" s="40"/>
      <c r="I41540" s="40"/>
    </row>
    <row r="41541" spans="1:9" hidden="1" x14ac:dyDescent="0.25">
      <c r="A41541" s="40"/>
      <c r="I41541" s="40"/>
    </row>
    <row r="41542" spans="1:9" hidden="1" x14ac:dyDescent="0.25">
      <c r="A41542" s="40"/>
      <c r="I41542" s="40"/>
    </row>
    <row r="41543" spans="1:9" hidden="1" x14ac:dyDescent="0.25">
      <c r="A41543" s="40"/>
      <c r="I41543" s="40"/>
    </row>
    <row r="41544" spans="1:9" hidden="1" x14ac:dyDescent="0.25">
      <c r="A41544" s="40"/>
      <c r="I41544" s="40"/>
    </row>
    <row r="41545" spans="1:9" hidden="1" x14ac:dyDescent="0.25">
      <c r="A41545" s="40"/>
      <c r="I41545" s="40"/>
    </row>
    <row r="41546" spans="1:9" hidden="1" x14ac:dyDescent="0.25">
      <c r="A41546" s="40"/>
      <c r="I41546" s="40"/>
    </row>
    <row r="41547" spans="1:9" hidden="1" x14ac:dyDescent="0.25">
      <c r="A41547" s="40"/>
      <c r="I41547" s="40"/>
    </row>
    <row r="41548" spans="1:9" hidden="1" x14ac:dyDescent="0.25">
      <c r="A41548" s="40"/>
      <c r="I41548" s="40"/>
    </row>
    <row r="41549" spans="1:9" hidden="1" x14ac:dyDescent="0.25">
      <c r="A41549" s="40"/>
      <c r="I41549" s="40"/>
    </row>
    <row r="41550" spans="1:9" hidden="1" x14ac:dyDescent="0.25">
      <c r="A41550" s="40"/>
      <c r="I41550" s="40"/>
    </row>
    <row r="41551" spans="1:9" hidden="1" x14ac:dyDescent="0.25">
      <c r="A41551" s="40"/>
      <c r="I41551" s="40"/>
    </row>
    <row r="41552" spans="1:9" hidden="1" x14ac:dyDescent="0.25">
      <c r="A41552" s="40"/>
      <c r="I41552" s="40"/>
    </row>
    <row r="41553" spans="1:9" hidden="1" x14ac:dyDescent="0.25">
      <c r="A41553" s="40"/>
      <c r="I41553" s="40"/>
    </row>
    <row r="41554" spans="1:9" hidden="1" x14ac:dyDescent="0.25">
      <c r="A41554" s="40"/>
      <c r="I41554" s="40"/>
    </row>
    <row r="41555" spans="1:9" hidden="1" x14ac:dyDescent="0.25">
      <c r="A41555" s="40"/>
      <c r="I41555" s="40"/>
    </row>
    <row r="41556" spans="1:9" hidden="1" x14ac:dyDescent="0.25">
      <c r="A41556" s="40"/>
      <c r="I41556" s="40"/>
    </row>
    <row r="41557" spans="1:9" hidden="1" x14ac:dyDescent="0.25">
      <c r="A41557" s="40"/>
      <c r="I41557" s="40"/>
    </row>
    <row r="41558" spans="1:9" hidden="1" x14ac:dyDescent="0.25">
      <c r="A41558" s="40"/>
      <c r="I41558" s="40"/>
    </row>
    <row r="41559" spans="1:9" hidden="1" x14ac:dyDescent="0.25">
      <c r="A41559" s="40"/>
      <c r="I41559" s="40"/>
    </row>
    <row r="41560" spans="1:9" hidden="1" x14ac:dyDescent="0.25">
      <c r="A41560" s="40"/>
      <c r="I41560" s="40"/>
    </row>
    <row r="41561" spans="1:9" hidden="1" x14ac:dyDescent="0.25">
      <c r="A41561" s="40"/>
      <c r="I41561" s="40"/>
    </row>
    <row r="41562" spans="1:9" hidden="1" x14ac:dyDescent="0.25">
      <c r="A41562" s="40"/>
      <c r="I41562" s="40"/>
    </row>
    <row r="41563" spans="1:9" hidden="1" x14ac:dyDescent="0.25">
      <c r="A41563" s="40"/>
      <c r="I41563" s="40"/>
    </row>
    <row r="41564" spans="1:9" hidden="1" x14ac:dyDescent="0.25">
      <c r="A41564" s="40"/>
      <c r="I41564" s="40"/>
    </row>
    <row r="41565" spans="1:9" hidden="1" x14ac:dyDescent="0.25">
      <c r="A41565" s="40"/>
      <c r="I41565" s="40"/>
    </row>
    <row r="41566" spans="1:9" hidden="1" x14ac:dyDescent="0.25">
      <c r="A41566" s="40"/>
      <c r="I41566" s="40"/>
    </row>
    <row r="41567" spans="1:9" hidden="1" x14ac:dyDescent="0.25">
      <c r="A41567" s="40"/>
      <c r="I41567" s="40"/>
    </row>
    <row r="41568" spans="1:9" hidden="1" x14ac:dyDescent="0.25">
      <c r="A41568" s="40"/>
      <c r="I41568" s="40"/>
    </row>
    <row r="41569" spans="1:9" hidden="1" x14ac:dyDescent="0.25">
      <c r="A41569" s="40"/>
      <c r="I41569" s="40"/>
    </row>
    <row r="41570" spans="1:9" hidden="1" x14ac:dyDescent="0.25">
      <c r="A41570" s="40"/>
      <c r="I41570" s="40"/>
    </row>
    <row r="41571" spans="1:9" hidden="1" x14ac:dyDescent="0.25">
      <c r="A41571" s="40"/>
      <c r="I41571" s="40"/>
    </row>
    <row r="41572" spans="1:9" hidden="1" x14ac:dyDescent="0.25">
      <c r="A41572" s="40"/>
      <c r="I41572" s="40"/>
    </row>
    <row r="41573" spans="1:9" hidden="1" x14ac:dyDescent="0.25">
      <c r="A41573" s="40"/>
      <c r="I41573" s="40"/>
    </row>
    <row r="41574" spans="1:9" hidden="1" x14ac:dyDescent="0.25">
      <c r="A41574" s="40"/>
      <c r="I41574" s="40"/>
    </row>
    <row r="41575" spans="1:9" hidden="1" x14ac:dyDescent="0.25">
      <c r="A41575" s="40"/>
      <c r="I41575" s="40"/>
    </row>
    <row r="41576" spans="1:9" hidden="1" x14ac:dyDescent="0.25">
      <c r="A41576" s="40"/>
      <c r="I41576" s="40"/>
    </row>
    <row r="41577" spans="1:9" hidden="1" x14ac:dyDescent="0.25">
      <c r="A41577" s="40"/>
      <c r="I41577" s="40"/>
    </row>
    <row r="41578" spans="1:9" hidden="1" x14ac:dyDescent="0.25">
      <c r="A41578" s="40"/>
      <c r="I41578" s="40"/>
    </row>
    <row r="41579" spans="1:9" hidden="1" x14ac:dyDescent="0.25">
      <c r="A41579" s="40"/>
      <c r="I41579" s="40"/>
    </row>
    <row r="41580" spans="1:9" hidden="1" x14ac:dyDescent="0.25">
      <c r="A41580" s="40"/>
      <c r="I41580" s="40"/>
    </row>
    <row r="41581" spans="1:9" hidden="1" x14ac:dyDescent="0.25">
      <c r="A41581" s="40"/>
      <c r="I41581" s="40"/>
    </row>
    <row r="41582" spans="1:9" hidden="1" x14ac:dyDescent="0.25">
      <c r="A41582" s="40"/>
      <c r="I41582" s="40"/>
    </row>
    <row r="41583" spans="1:9" hidden="1" x14ac:dyDescent="0.25">
      <c r="A41583" s="40"/>
      <c r="I41583" s="40"/>
    </row>
    <row r="41584" spans="1:9" hidden="1" x14ac:dyDescent="0.25">
      <c r="A41584" s="40"/>
      <c r="I41584" s="40"/>
    </row>
    <row r="41585" spans="1:9" hidden="1" x14ac:dyDescent="0.25">
      <c r="A41585" s="40"/>
      <c r="I41585" s="40"/>
    </row>
    <row r="41586" spans="1:9" hidden="1" x14ac:dyDescent="0.25">
      <c r="A41586" s="40"/>
      <c r="I41586" s="40"/>
    </row>
    <row r="41587" spans="1:9" hidden="1" x14ac:dyDescent="0.25">
      <c r="A41587" s="40"/>
      <c r="I41587" s="40"/>
    </row>
    <row r="41588" spans="1:9" hidden="1" x14ac:dyDescent="0.25">
      <c r="A41588" s="40"/>
      <c r="I41588" s="40"/>
    </row>
    <row r="41589" spans="1:9" hidden="1" x14ac:dyDescent="0.25">
      <c r="A41589" s="40"/>
      <c r="I41589" s="40"/>
    </row>
    <row r="41590" spans="1:9" hidden="1" x14ac:dyDescent="0.25">
      <c r="A41590" s="40"/>
      <c r="I41590" s="40"/>
    </row>
    <row r="41591" spans="1:9" hidden="1" x14ac:dyDescent="0.25">
      <c r="A41591" s="40"/>
      <c r="I41591" s="40"/>
    </row>
    <row r="41592" spans="1:9" hidden="1" x14ac:dyDescent="0.25">
      <c r="A41592" s="40"/>
      <c r="I41592" s="40"/>
    </row>
    <row r="41593" spans="1:9" hidden="1" x14ac:dyDescent="0.25">
      <c r="A41593" s="40"/>
      <c r="I41593" s="40"/>
    </row>
    <row r="41594" spans="1:9" hidden="1" x14ac:dyDescent="0.25">
      <c r="A41594" s="40"/>
      <c r="I41594" s="40"/>
    </row>
    <row r="41595" spans="1:9" hidden="1" x14ac:dyDescent="0.25">
      <c r="A41595" s="40"/>
      <c r="I41595" s="40"/>
    </row>
    <row r="41596" spans="1:9" hidden="1" x14ac:dyDescent="0.25">
      <c r="A41596" s="40"/>
      <c r="I41596" s="40"/>
    </row>
    <row r="41597" spans="1:9" hidden="1" x14ac:dyDescent="0.25">
      <c r="A41597" s="40"/>
      <c r="I41597" s="40"/>
    </row>
    <row r="41598" spans="1:9" hidden="1" x14ac:dyDescent="0.25">
      <c r="A41598" s="40"/>
      <c r="I41598" s="40"/>
    </row>
    <row r="41599" spans="1:9" hidden="1" x14ac:dyDescent="0.25">
      <c r="A41599" s="40"/>
      <c r="I41599" s="40"/>
    </row>
    <row r="41600" spans="1:9" hidden="1" x14ac:dyDescent="0.25">
      <c r="A41600" s="40"/>
      <c r="I41600" s="40"/>
    </row>
    <row r="41601" spans="1:9" hidden="1" x14ac:dyDescent="0.25">
      <c r="A41601" s="40"/>
      <c r="I41601" s="40"/>
    </row>
    <row r="41602" spans="1:9" hidden="1" x14ac:dyDescent="0.25">
      <c r="A41602" s="40"/>
      <c r="I41602" s="40"/>
    </row>
    <row r="41603" spans="1:9" hidden="1" x14ac:dyDescent="0.25">
      <c r="A41603" s="40"/>
      <c r="I41603" s="40"/>
    </row>
    <row r="41604" spans="1:9" hidden="1" x14ac:dyDescent="0.25">
      <c r="A41604" s="40"/>
      <c r="I41604" s="40"/>
    </row>
    <row r="41605" spans="1:9" hidden="1" x14ac:dyDescent="0.25">
      <c r="A41605" s="40"/>
      <c r="I41605" s="40"/>
    </row>
    <row r="41606" spans="1:9" hidden="1" x14ac:dyDescent="0.25">
      <c r="A41606" s="40"/>
      <c r="I41606" s="40"/>
    </row>
    <row r="41607" spans="1:9" hidden="1" x14ac:dyDescent="0.25">
      <c r="A41607" s="40"/>
      <c r="I41607" s="40"/>
    </row>
    <row r="41608" spans="1:9" hidden="1" x14ac:dyDescent="0.25">
      <c r="A41608" s="40"/>
      <c r="I41608" s="40"/>
    </row>
    <row r="41609" spans="1:9" hidden="1" x14ac:dyDescent="0.25">
      <c r="A41609" s="40"/>
      <c r="I41609" s="40"/>
    </row>
    <row r="41610" spans="1:9" hidden="1" x14ac:dyDescent="0.25">
      <c r="A41610" s="40"/>
      <c r="I41610" s="40"/>
    </row>
    <row r="41611" spans="1:9" hidden="1" x14ac:dyDescent="0.25">
      <c r="A41611" s="40"/>
      <c r="I41611" s="40"/>
    </row>
    <row r="41612" spans="1:9" hidden="1" x14ac:dyDescent="0.25">
      <c r="A41612" s="40"/>
      <c r="I41612" s="40"/>
    </row>
    <row r="41613" spans="1:9" hidden="1" x14ac:dyDescent="0.25">
      <c r="A41613" s="40"/>
      <c r="I41613" s="40"/>
    </row>
    <row r="41614" spans="1:9" hidden="1" x14ac:dyDescent="0.25">
      <c r="A41614" s="40"/>
      <c r="I41614" s="40"/>
    </row>
    <row r="41615" spans="1:9" hidden="1" x14ac:dyDescent="0.25">
      <c r="A41615" s="40"/>
      <c r="I41615" s="40"/>
    </row>
    <row r="41616" spans="1:9" hidden="1" x14ac:dyDescent="0.25">
      <c r="A41616" s="40"/>
      <c r="I41616" s="40"/>
    </row>
    <row r="41617" spans="1:9" hidden="1" x14ac:dyDescent="0.25">
      <c r="A41617" s="40"/>
      <c r="I41617" s="40"/>
    </row>
    <row r="41618" spans="1:9" hidden="1" x14ac:dyDescent="0.25">
      <c r="A41618" s="40"/>
      <c r="I41618" s="40"/>
    </row>
    <row r="41619" spans="1:9" hidden="1" x14ac:dyDescent="0.25">
      <c r="A41619" s="40"/>
      <c r="I41619" s="40"/>
    </row>
    <row r="41620" spans="1:9" hidden="1" x14ac:dyDescent="0.25">
      <c r="A41620" s="40"/>
      <c r="I41620" s="40"/>
    </row>
    <row r="41621" spans="1:9" hidden="1" x14ac:dyDescent="0.25">
      <c r="A41621" s="40"/>
      <c r="I41621" s="40"/>
    </row>
    <row r="41622" spans="1:9" hidden="1" x14ac:dyDescent="0.25">
      <c r="A41622" s="40"/>
      <c r="I41622" s="40"/>
    </row>
    <row r="41623" spans="1:9" hidden="1" x14ac:dyDescent="0.25">
      <c r="A41623" s="40"/>
      <c r="I41623" s="40"/>
    </row>
    <row r="41624" spans="1:9" hidden="1" x14ac:dyDescent="0.25">
      <c r="A41624" s="40"/>
      <c r="I41624" s="40"/>
    </row>
    <row r="41625" spans="1:9" hidden="1" x14ac:dyDescent="0.25">
      <c r="A41625" s="40"/>
      <c r="I41625" s="40"/>
    </row>
    <row r="41626" spans="1:9" hidden="1" x14ac:dyDescent="0.25">
      <c r="A41626" s="40"/>
      <c r="I41626" s="40"/>
    </row>
    <row r="41627" spans="1:9" hidden="1" x14ac:dyDescent="0.25">
      <c r="A41627" s="40"/>
      <c r="I41627" s="40"/>
    </row>
    <row r="41628" spans="1:9" hidden="1" x14ac:dyDescent="0.25">
      <c r="A41628" s="40"/>
      <c r="I41628" s="40"/>
    </row>
    <row r="41629" spans="1:9" hidden="1" x14ac:dyDescent="0.25">
      <c r="A41629" s="40"/>
      <c r="I41629" s="40"/>
    </row>
    <row r="41630" spans="1:9" hidden="1" x14ac:dyDescent="0.25">
      <c r="A41630" s="40"/>
      <c r="I41630" s="40"/>
    </row>
    <row r="41631" spans="1:9" hidden="1" x14ac:dyDescent="0.25">
      <c r="A41631" s="40"/>
      <c r="I41631" s="40"/>
    </row>
    <row r="41632" spans="1:9" hidden="1" x14ac:dyDescent="0.25">
      <c r="A41632" s="40"/>
      <c r="I41632" s="40"/>
    </row>
    <row r="41633" spans="1:9" hidden="1" x14ac:dyDescent="0.25">
      <c r="A41633" s="40"/>
      <c r="I41633" s="40"/>
    </row>
    <row r="41634" spans="1:9" hidden="1" x14ac:dyDescent="0.25">
      <c r="A41634" s="40"/>
      <c r="I41634" s="40"/>
    </row>
    <row r="41635" spans="1:9" hidden="1" x14ac:dyDescent="0.25">
      <c r="A41635" s="40"/>
      <c r="I41635" s="40"/>
    </row>
    <row r="41636" spans="1:9" hidden="1" x14ac:dyDescent="0.25">
      <c r="A41636" s="40"/>
      <c r="I41636" s="40"/>
    </row>
    <row r="41637" spans="1:9" hidden="1" x14ac:dyDescent="0.25">
      <c r="A41637" s="40"/>
      <c r="I41637" s="40"/>
    </row>
    <row r="41638" spans="1:9" hidden="1" x14ac:dyDescent="0.25">
      <c r="A41638" s="40"/>
      <c r="I41638" s="40"/>
    </row>
    <row r="41639" spans="1:9" hidden="1" x14ac:dyDescent="0.25">
      <c r="A41639" s="40"/>
      <c r="I41639" s="40"/>
    </row>
    <row r="41640" spans="1:9" hidden="1" x14ac:dyDescent="0.25">
      <c r="A41640" s="40"/>
      <c r="I41640" s="40"/>
    </row>
    <row r="41641" spans="1:9" hidden="1" x14ac:dyDescent="0.25">
      <c r="A41641" s="40"/>
      <c r="I41641" s="40"/>
    </row>
    <row r="41642" spans="1:9" hidden="1" x14ac:dyDescent="0.25">
      <c r="A41642" s="40"/>
      <c r="I41642" s="40"/>
    </row>
    <row r="41643" spans="1:9" hidden="1" x14ac:dyDescent="0.25">
      <c r="A41643" s="40"/>
      <c r="I41643" s="40"/>
    </row>
    <row r="41644" spans="1:9" hidden="1" x14ac:dyDescent="0.25">
      <c r="A41644" s="40"/>
      <c r="I41644" s="40"/>
    </row>
    <row r="41645" spans="1:9" hidden="1" x14ac:dyDescent="0.25">
      <c r="A41645" s="40"/>
      <c r="I41645" s="40"/>
    </row>
    <row r="41646" spans="1:9" hidden="1" x14ac:dyDescent="0.25">
      <c r="A41646" s="40"/>
      <c r="I41646" s="40"/>
    </row>
    <row r="41647" spans="1:9" hidden="1" x14ac:dyDescent="0.25">
      <c r="A41647" s="40"/>
      <c r="I41647" s="40"/>
    </row>
    <row r="41648" spans="1:9" hidden="1" x14ac:dyDescent="0.25">
      <c r="A41648" s="40"/>
      <c r="I41648" s="40"/>
    </row>
    <row r="41649" spans="1:9" hidden="1" x14ac:dyDescent="0.25">
      <c r="A41649" s="40"/>
      <c r="I41649" s="40"/>
    </row>
    <row r="41650" spans="1:9" hidden="1" x14ac:dyDescent="0.25">
      <c r="A41650" s="40"/>
      <c r="I41650" s="40"/>
    </row>
    <row r="41651" spans="1:9" hidden="1" x14ac:dyDescent="0.25">
      <c r="A41651" s="40"/>
      <c r="I41651" s="40"/>
    </row>
    <row r="41652" spans="1:9" hidden="1" x14ac:dyDescent="0.25">
      <c r="A41652" s="40"/>
      <c r="I41652" s="40"/>
    </row>
    <row r="41653" spans="1:9" hidden="1" x14ac:dyDescent="0.25">
      <c r="A41653" s="40"/>
      <c r="I41653" s="40"/>
    </row>
    <row r="41654" spans="1:9" hidden="1" x14ac:dyDescent="0.25">
      <c r="A41654" s="40"/>
      <c r="I41654" s="40"/>
    </row>
    <row r="41655" spans="1:9" hidden="1" x14ac:dyDescent="0.25">
      <c r="A41655" s="40"/>
      <c r="I41655" s="40"/>
    </row>
    <row r="41656" spans="1:9" hidden="1" x14ac:dyDescent="0.25">
      <c r="A41656" s="40"/>
      <c r="I41656" s="40"/>
    </row>
    <row r="41657" spans="1:9" hidden="1" x14ac:dyDescent="0.25">
      <c r="A41657" s="40"/>
      <c r="I41657" s="40"/>
    </row>
    <row r="41658" spans="1:9" hidden="1" x14ac:dyDescent="0.25">
      <c r="A41658" s="40"/>
      <c r="I41658" s="40"/>
    </row>
    <row r="41659" spans="1:9" hidden="1" x14ac:dyDescent="0.25">
      <c r="A41659" s="40"/>
      <c r="I41659" s="40"/>
    </row>
    <row r="41660" spans="1:9" hidden="1" x14ac:dyDescent="0.25">
      <c r="A41660" s="40"/>
      <c r="I41660" s="40"/>
    </row>
    <row r="41661" spans="1:9" hidden="1" x14ac:dyDescent="0.25">
      <c r="A41661" s="40"/>
      <c r="I41661" s="40"/>
    </row>
    <row r="41662" spans="1:9" hidden="1" x14ac:dyDescent="0.25">
      <c r="A41662" s="40"/>
      <c r="I41662" s="40"/>
    </row>
    <row r="41663" spans="1:9" hidden="1" x14ac:dyDescent="0.25">
      <c r="A41663" s="40"/>
      <c r="I41663" s="40"/>
    </row>
    <row r="41664" spans="1:9" hidden="1" x14ac:dyDescent="0.25">
      <c r="A41664" s="40"/>
      <c r="I41664" s="40"/>
    </row>
    <row r="41665" spans="1:9" hidden="1" x14ac:dyDescent="0.25">
      <c r="A41665" s="40"/>
      <c r="I41665" s="40"/>
    </row>
    <row r="41666" spans="1:9" hidden="1" x14ac:dyDescent="0.25">
      <c r="A41666" s="40"/>
      <c r="I41666" s="40"/>
    </row>
    <row r="41667" spans="1:9" hidden="1" x14ac:dyDescent="0.25">
      <c r="A41667" s="40"/>
      <c r="I41667" s="40"/>
    </row>
    <row r="41668" spans="1:9" hidden="1" x14ac:dyDescent="0.25">
      <c r="A41668" s="40"/>
      <c r="I41668" s="40"/>
    </row>
    <row r="41669" spans="1:9" hidden="1" x14ac:dyDescent="0.25">
      <c r="A41669" s="40"/>
      <c r="I41669" s="40"/>
    </row>
    <row r="41670" spans="1:9" hidden="1" x14ac:dyDescent="0.25">
      <c r="A41670" s="40"/>
      <c r="I41670" s="40"/>
    </row>
    <row r="41671" spans="1:9" hidden="1" x14ac:dyDescent="0.25">
      <c r="A41671" s="40"/>
      <c r="I41671" s="40"/>
    </row>
    <row r="41672" spans="1:9" hidden="1" x14ac:dyDescent="0.25">
      <c r="A41672" s="40"/>
      <c r="I41672" s="40"/>
    </row>
    <row r="41673" spans="1:9" hidden="1" x14ac:dyDescent="0.25">
      <c r="A41673" s="40"/>
      <c r="I41673" s="40"/>
    </row>
    <row r="41674" spans="1:9" hidden="1" x14ac:dyDescent="0.25">
      <c r="A41674" s="40"/>
      <c r="I41674" s="40"/>
    </row>
    <row r="41675" spans="1:9" hidden="1" x14ac:dyDescent="0.25">
      <c r="A41675" s="40"/>
      <c r="I41675" s="40"/>
    </row>
    <row r="41676" spans="1:9" hidden="1" x14ac:dyDescent="0.25">
      <c r="A41676" s="40"/>
      <c r="I41676" s="40"/>
    </row>
    <row r="41677" spans="1:9" hidden="1" x14ac:dyDescent="0.25">
      <c r="A41677" s="40"/>
      <c r="I41677" s="40"/>
    </row>
    <row r="41678" spans="1:9" hidden="1" x14ac:dyDescent="0.25">
      <c r="A41678" s="40"/>
      <c r="I41678" s="40"/>
    </row>
    <row r="41679" spans="1:9" hidden="1" x14ac:dyDescent="0.25">
      <c r="A41679" s="40"/>
      <c r="I41679" s="40"/>
    </row>
    <row r="41680" spans="1:9" hidden="1" x14ac:dyDescent="0.25">
      <c r="A41680" s="40"/>
      <c r="I41680" s="40"/>
    </row>
    <row r="41681" spans="1:9" hidden="1" x14ac:dyDescent="0.25">
      <c r="A41681" s="40"/>
      <c r="I41681" s="40"/>
    </row>
    <row r="41682" spans="1:9" hidden="1" x14ac:dyDescent="0.25">
      <c r="A41682" s="40"/>
      <c r="I41682" s="40"/>
    </row>
    <row r="41683" spans="1:9" hidden="1" x14ac:dyDescent="0.25">
      <c r="A41683" s="40"/>
      <c r="I41683" s="40"/>
    </row>
    <row r="41684" spans="1:9" hidden="1" x14ac:dyDescent="0.25">
      <c r="A41684" s="40"/>
      <c r="I41684" s="40"/>
    </row>
    <row r="41685" spans="1:9" hidden="1" x14ac:dyDescent="0.25">
      <c r="A41685" s="40"/>
      <c r="I41685" s="40"/>
    </row>
    <row r="41686" spans="1:9" hidden="1" x14ac:dyDescent="0.25">
      <c r="A41686" s="40"/>
      <c r="I41686" s="40"/>
    </row>
    <row r="41687" spans="1:9" hidden="1" x14ac:dyDescent="0.25">
      <c r="A41687" s="40"/>
      <c r="I41687" s="40"/>
    </row>
    <row r="41688" spans="1:9" hidden="1" x14ac:dyDescent="0.25">
      <c r="A41688" s="40"/>
      <c r="I41688" s="40"/>
    </row>
    <row r="41689" spans="1:9" hidden="1" x14ac:dyDescent="0.25">
      <c r="A41689" s="40"/>
      <c r="I41689" s="40"/>
    </row>
    <row r="41690" spans="1:9" hidden="1" x14ac:dyDescent="0.25">
      <c r="A41690" s="40"/>
      <c r="I41690" s="40"/>
    </row>
    <row r="41691" spans="1:9" hidden="1" x14ac:dyDescent="0.25">
      <c r="A41691" s="40"/>
      <c r="I41691" s="40"/>
    </row>
    <row r="41692" spans="1:9" hidden="1" x14ac:dyDescent="0.25">
      <c r="A41692" s="40"/>
      <c r="I41692" s="40"/>
    </row>
    <row r="41693" spans="1:9" hidden="1" x14ac:dyDescent="0.25">
      <c r="A41693" s="40"/>
      <c r="I41693" s="40"/>
    </row>
    <row r="41694" spans="1:9" hidden="1" x14ac:dyDescent="0.25">
      <c r="A41694" s="40"/>
      <c r="I41694" s="40"/>
    </row>
    <row r="41695" spans="1:9" hidden="1" x14ac:dyDescent="0.25">
      <c r="A41695" s="40"/>
      <c r="I41695" s="40"/>
    </row>
    <row r="41696" spans="1:9" hidden="1" x14ac:dyDescent="0.25">
      <c r="A41696" s="40"/>
      <c r="I41696" s="40"/>
    </row>
    <row r="41697" spans="1:9" hidden="1" x14ac:dyDescent="0.25">
      <c r="A41697" s="40"/>
      <c r="I41697" s="40"/>
    </row>
    <row r="41698" spans="1:9" hidden="1" x14ac:dyDescent="0.25">
      <c r="A41698" s="40"/>
      <c r="I41698" s="40"/>
    </row>
    <row r="41699" spans="1:9" hidden="1" x14ac:dyDescent="0.25">
      <c r="A41699" s="40"/>
      <c r="I41699" s="40"/>
    </row>
    <row r="41700" spans="1:9" hidden="1" x14ac:dyDescent="0.25">
      <c r="A41700" s="40"/>
      <c r="I41700" s="40"/>
    </row>
    <row r="41701" spans="1:9" hidden="1" x14ac:dyDescent="0.25">
      <c r="A41701" s="40"/>
      <c r="I41701" s="40"/>
    </row>
    <row r="41702" spans="1:9" hidden="1" x14ac:dyDescent="0.25">
      <c r="A41702" s="40"/>
      <c r="I41702" s="40"/>
    </row>
    <row r="41703" spans="1:9" hidden="1" x14ac:dyDescent="0.25">
      <c r="A41703" s="40"/>
      <c r="I41703" s="40"/>
    </row>
    <row r="41704" spans="1:9" hidden="1" x14ac:dyDescent="0.25">
      <c r="A41704" s="40"/>
      <c r="I41704" s="40"/>
    </row>
    <row r="41705" spans="1:9" hidden="1" x14ac:dyDescent="0.25">
      <c r="A41705" s="40"/>
      <c r="I41705" s="40"/>
    </row>
    <row r="41706" spans="1:9" hidden="1" x14ac:dyDescent="0.25">
      <c r="A41706" s="40"/>
      <c r="I41706" s="40"/>
    </row>
    <row r="41707" spans="1:9" hidden="1" x14ac:dyDescent="0.25">
      <c r="A41707" s="40"/>
      <c r="I41707" s="40"/>
    </row>
    <row r="41708" spans="1:9" hidden="1" x14ac:dyDescent="0.25">
      <c r="A41708" s="40"/>
      <c r="I41708" s="40"/>
    </row>
    <row r="41709" spans="1:9" hidden="1" x14ac:dyDescent="0.25">
      <c r="A41709" s="40"/>
      <c r="I41709" s="40"/>
    </row>
    <row r="41710" spans="1:9" hidden="1" x14ac:dyDescent="0.25">
      <c r="A41710" s="40"/>
      <c r="I41710" s="40"/>
    </row>
    <row r="41711" spans="1:9" hidden="1" x14ac:dyDescent="0.25">
      <c r="A41711" s="40"/>
      <c r="I41711" s="40"/>
    </row>
    <row r="41712" spans="1:9" hidden="1" x14ac:dyDescent="0.25">
      <c r="A41712" s="40"/>
      <c r="I41712" s="40"/>
    </row>
    <row r="41713" spans="1:9" hidden="1" x14ac:dyDescent="0.25">
      <c r="A41713" s="40"/>
      <c r="I41713" s="40"/>
    </row>
    <row r="41714" spans="1:9" hidden="1" x14ac:dyDescent="0.25">
      <c r="A41714" s="40"/>
      <c r="I41714" s="40"/>
    </row>
    <row r="41715" spans="1:9" hidden="1" x14ac:dyDescent="0.25">
      <c r="A41715" s="40"/>
      <c r="I41715" s="40"/>
    </row>
    <row r="41716" spans="1:9" hidden="1" x14ac:dyDescent="0.25">
      <c r="A41716" s="40"/>
      <c r="I41716" s="40"/>
    </row>
    <row r="41717" spans="1:9" hidden="1" x14ac:dyDescent="0.25">
      <c r="A41717" s="40"/>
      <c r="I41717" s="40"/>
    </row>
    <row r="41718" spans="1:9" hidden="1" x14ac:dyDescent="0.25">
      <c r="A41718" s="40"/>
      <c r="I41718" s="40"/>
    </row>
    <row r="41719" spans="1:9" hidden="1" x14ac:dyDescent="0.25">
      <c r="A41719" s="40"/>
      <c r="I41719" s="40"/>
    </row>
    <row r="41720" spans="1:9" hidden="1" x14ac:dyDescent="0.25">
      <c r="A41720" s="40"/>
      <c r="I41720" s="40"/>
    </row>
    <row r="41721" spans="1:9" hidden="1" x14ac:dyDescent="0.25">
      <c r="A41721" s="40"/>
      <c r="I41721" s="40"/>
    </row>
    <row r="41722" spans="1:9" hidden="1" x14ac:dyDescent="0.25">
      <c r="A41722" s="40"/>
      <c r="I41722" s="40"/>
    </row>
    <row r="41723" spans="1:9" hidden="1" x14ac:dyDescent="0.25">
      <c r="A41723" s="40"/>
      <c r="I41723" s="40"/>
    </row>
    <row r="41724" spans="1:9" hidden="1" x14ac:dyDescent="0.25">
      <c r="A41724" s="40"/>
      <c r="I41724" s="40"/>
    </row>
    <row r="41725" spans="1:9" hidden="1" x14ac:dyDescent="0.25">
      <c r="A41725" s="40"/>
      <c r="I41725" s="40"/>
    </row>
    <row r="41726" spans="1:9" hidden="1" x14ac:dyDescent="0.25">
      <c r="A41726" s="40"/>
      <c r="I41726" s="40"/>
    </row>
    <row r="41727" spans="1:9" hidden="1" x14ac:dyDescent="0.25">
      <c r="A41727" s="40"/>
      <c r="I41727" s="40"/>
    </row>
    <row r="41728" spans="1:9" hidden="1" x14ac:dyDescent="0.25">
      <c r="A41728" s="40"/>
      <c r="I41728" s="40"/>
    </row>
    <row r="41729" spans="1:9" hidden="1" x14ac:dyDescent="0.25">
      <c r="A41729" s="40"/>
      <c r="I41729" s="40"/>
    </row>
    <row r="41730" spans="1:9" hidden="1" x14ac:dyDescent="0.25">
      <c r="A41730" s="40"/>
      <c r="I41730" s="40"/>
    </row>
    <row r="41731" spans="1:9" hidden="1" x14ac:dyDescent="0.25">
      <c r="A41731" s="40"/>
      <c r="I41731" s="40"/>
    </row>
    <row r="41732" spans="1:9" hidden="1" x14ac:dyDescent="0.25">
      <c r="A41732" s="40"/>
      <c r="I41732" s="40"/>
    </row>
    <row r="41733" spans="1:9" hidden="1" x14ac:dyDescent="0.25">
      <c r="A41733" s="40"/>
      <c r="I41733" s="40"/>
    </row>
    <row r="41734" spans="1:9" hidden="1" x14ac:dyDescent="0.25">
      <c r="A41734" s="40"/>
      <c r="I41734" s="40"/>
    </row>
    <row r="41735" spans="1:9" hidden="1" x14ac:dyDescent="0.25">
      <c r="A41735" s="40"/>
      <c r="I41735" s="40"/>
    </row>
    <row r="41736" spans="1:9" hidden="1" x14ac:dyDescent="0.25">
      <c r="A41736" s="40"/>
      <c r="I41736" s="40"/>
    </row>
    <row r="41737" spans="1:9" hidden="1" x14ac:dyDescent="0.25">
      <c r="A41737" s="40"/>
      <c r="I41737" s="40"/>
    </row>
    <row r="41738" spans="1:9" hidden="1" x14ac:dyDescent="0.25">
      <c r="A41738" s="40"/>
      <c r="I41738" s="40"/>
    </row>
    <row r="41739" spans="1:9" hidden="1" x14ac:dyDescent="0.25">
      <c r="A41739" s="40"/>
      <c r="I41739" s="40"/>
    </row>
    <row r="41740" spans="1:9" hidden="1" x14ac:dyDescent="0.25">
      <c r="A41740" s="40"/>
      <c r="I41740" s="40"/>
    </row>
    <row r="41741" spans="1:9" hidden="1" x14ac:dyDescent="0.25">
      <c r="A41741" s="40"/>
      <c r="I41741" s="40"/>
    </row>
    <row r="41742" spans="1:9" hidden="1" x14ac:dyDescent="0.25">
      <c r="A41742" s="40"/>
      <c r="I41742" s="40"/>
    </row>
    <row r="41743" spans="1:9" hidden="1" x14ac:dyDescent="0.25">
      <c r="A41743" s="40"/>
      <c r="I41743" s="40"/>
    </row>
    <row r="41744" spans="1:9" hidden="1" x14ac:dyDescent="0.25">
      <c r="A41744" s="40"/>
      <c r="I41744" s="40"/>
    </row>
    <row r="41745" spans="1:9" hidden="1" x14ac:dyDescent="0.25">
      <c r="A41745" s="40"/>
      <c r="I41745" s="40"/>
    </row>
    <row r="41746" spans="1:9" hidden="1" x14ac:dyDescent="0.25">
      <c r="A41746" s="40"/>
      <c r="I41746" s="40"/>
    </row>
    <row r="41747" spans="1:9" hidden="1" x14ac:dyDescent="0.25">
      <c r="A41747" s="40"/>
      <c r="I41747" s="40"/>
    </row>
    <row r="41748" spans="1:9" hidden="1" x14ac:dyDescent="0.25">
      <c r="A41748" s="40"/>
      <c r="I41748" s="40"/>
    </row>
    <row r="41749" spans="1:9" hidden="1" x14ac:dyDescent="0.25">
      <c r="A41749" s="40"/>
      <c r="I41749" s="40"/>
    </row>
    <row r="41750" spans="1:9" hidden="1" x14ac:dyDescent="0.25">
      <c r="A41750" s="40"/>
      <c r="I41750" s="40"/>
    </row>
    <row r="41751" spans="1:9" hidden="1" x14ac:dyDescent="0.25">
      <c r="A41751" s="40"/>
      <c r="I41751" s="40"/>
    </row>
    <row r="41752" spans="1:9" hidden="1" x14ac:dyDescent="0.25">
      <c r="A41752" s="40"/>
      <c r="I41752" s="40"/>
    </row>
    <row r="41753" spans="1:9" hidden="1" x14ac:dyDescent="0.25">
      <c r="A41753" s="40"/>
      <c r="I41753" s="40"/>
    </row>
    <row r="41754" spans="1:9" hidden="1" x14ac:dyDescent="0.25">
      <c r="A41754" s="40"/>
      <c r="I41754" s="40"/>
    </row>
    <row r="41755" spans="1:9" hidden="1" x14ac:dyDescent="0.25">
      <c r="A41755" s="40"/>
      <c r="I41755" s="40"/>
    </row>
    <row r="41756" spans="1:9" hidden="1" x14ac:dyDescent="0.25">
      <c r="A41756" s="40"/>
      <c r="I41756" s="40"/>
    </row>
    <row r="41757" spans="1:9" hidden="1" x14ac:dyDescent="0.25">
      <c r="A41757" s="40"/>
      <c r="I41757" s="40"/>
    </row>
    <row r="41758" spans="1:9" hidden="1" x14ac:dyDescent="0.25">
      <c r="A41758" s="40"/>
      <c r="I41758" s="40"/>
    </row>
    <row r="41759" spans="1:9" hidden="1" x14ac:dyDescent="0.25">
      <c r="A41759" s="40"/>
      <c r="I41759" s="40"/>
    </row>
    <row r="41760" spans="1:9" hidden="1" x14ac:dyDescent="0.25">
      <c r="A41760" s="40"/>
      <c r="I41760" s="40"/>
    </row>
    <row r="41761" spans="1:9" hidden="1" x14ac:dyDescent="0.25">
      <c r="A41761" s="40"/>
      <c r="I41761" s="40"/>
    </row>
    <row r="41762" spans="1:9" hidden="1" x14ac:dyDescent="0.25">
      <c r="A41762" s="40"/>
      <c r="I41762" s="40"/>
    </row>
    <row r="41763" spans="1:9" hidden="1" x14ac:dyDescent="0.25">
      <c r="A41763" s="40"/>
      <c r="I41763" s="40"/>
    </row>
    <row r="41764" spans="1:9" hidden="1" x14ac:dyDescent="0.25">
      <c r="A41764" s="40"/>
      <c r="I41764" s="40"/>
    </row>
    <row r="41765" spans="1:9" hidden="1" x14ac:dyDescent="0.25">
      <c r="A41765" s="40"/>
      <c r="I41765" s="40"/>
    </row>
    <row r="41766" spans="1:9" hidden="1" x14ac:dyDescent="0.25">
      <c r="A41766" s="40"/>
      <c r="I41766" s="40"/>
    </row>
    <row r="41767" spans="1:9" hidden="1" x14ac:dyDescent="0.25">
      <c r="A41767" s="40"/>
      <c r="I41767" s="40"/>
    </row>
    <row r="41768" spans="1:9" hidden="1" x14ac:dyDescent="0.25">
      <c r="A41768" s="40"/>
      <c r="I41768" s="40"/>
    </row>
    <row r="41769" spans="1:9" hidden="1" x14ac:dyDescent="0.25">
      <c r="A41769" s="40"/>
      <c r="I41769" s="40"/>
    </row>
    <row r="41770" spans="1:9" hidden="1" x14ac:dyDescent="0.25">
      <c r="A41770" s="40"/>
      <c r="I41770" s="40"/>
    </row>
    <row r="41771" spans="1:9" hidden="1" x14ac:dyDescent="0.25">
      <c r="A41771" s="40"/>
      <c r="I41771" s="40"/>
    </row>
    <row r="41772" spans="1:9" hidden="1" x14ac:dyDescent="0.25">
      <c r="A41772" s="40"/>
      <c r="I41772" s="40"/>
    </row>
    <row r="41773" spans="1:9" hidden="1" x14ac:dyDescent="0.25">
      <c r="A41773" s="40"/>
      <c r="I41773" s="40"/>
    </row>
    <row r="41774" spans="1:9" hidden="1" x14ac:dyDescent="0.25">
      <c r="A41774" s="40"/>
      <c r="I41774" s="40"/>
    </row>
    <row r="41775" spans="1:9" hidden="1" x14ac:dyDescent="0.25">
      <c r="A41775" s="40"/>
      <c r="I41775" s="40"/>
    </row>
    <row r="41776" spans="1:9" hidden="1" x14ac:dyDescent="0.25">
      <c r="A41776" s="40"/>
      <c r="I41776" s="40"/>
    </row>
    <row r="41777" spans="1:9" hidden="1" x14ac:dyDescent="0.25">
      <c r="A41777" s="40"/>
      <c r="I41777" s="40"/>
    </row>
    <row r="41778" spans="1:9" hidden="1" x14ac:dyDescent="0.25">
      <c r="A41778" s="40"/>
      <c r="I41778" s="40"/>
    </row>
    <row r="41779" spans="1:9" hidden="1" x14ac:dyDescent="0.25">
      <c r="A41779" s="40"/>
      <c r="I41779" s="40"/>
    </row>
    <row r="41780" spans="1:9" hidden="1" x14ac:dyDescent="0.25">
      <c r="A41780" s="40"/>
      <c r="I41780" s="40"/>
    </row>
    <row r="41781" spans="1:9" hidden="1" x14ac:dyDescent="0.25">
      <c r="A41781" s="40"/>
      <c r="I41781" s="40"/>
    </row>
    <row r="41782" spans="1:9" hidden="1" x14ac:dyDescent="0.25">
      <c r="A41782" s="40"/>
      <c r="I41782" s="40"/>
    </row>
    <row r="41783" spans="1:9" hidden="1" x14ac:dyDescent="0.25">
      <c r="A41783" s="40"/>
      <c r="I41783" s="40"/>
    </row>
    <row r="41784" spans="1:9" hidden="1" x14ac:dyDescent="0.25">
      <c r="A41784" s="40"/>
      <c r="I41784" s="40"/>
    </row>
    <row r="41785" spans="1:9" hidden="1" x14ac:dyDescent="0.25">
      <c r="A41785" s="40"/>
      <c r="I41785" s="40"/>
    </row>
    <row r="41786" spans="1:9" hidden="1" x14ac:dyDescent="0.25">
      <c r="A41786" s="40"/>
      <c r="I41786" s="40"/>
    </row>
    <row r="41787" spans="1:9" hidden="1" x14ac:dyDescent="0.25">
      <c r="A41787" s="40"/>
      <c r="I41787" s="40"/>
    </row>
    <row r="41788" spans="1:9" hidden="1" x14ac:dyDescent="0.25">
      <c r="A41788" s="40"/>
      <c r="I41788" s="40"/>
    </row>
    <row r="41789" spans="1:9" hidden="1" x14ac:dyDescent="0.25">
      <c r="A41789" s="40"/>
      <c r="I41789" s="40"/>
    </row>
    <row r="41790" spans="1:9" hidden="1" x14ac:dyDescent="0.25">
      <c r="A41790" s="40"/>
      <c r="I41790" s="40"/>
    </row>
    <row r="41791" spans="1:9" hidden="1" x14ac:dyDescent="0.25">
      <c r="A41791" s="40"/>
      <c r="I41791" s="40"/>
    </row>
    <row r="41792" spans="1:9" hidden="1" x14ac:dyDescent="0.25">
      <c r="A41792" s="40"/>
      <c r="I41792" s="40"/>
    </row>
    <row r="41793" spans="1:9" hidden="1" x14ac:dyDescent="0.25">
      <c r="A41793" s="40"/>
      <c r="I41793" s="40"/>
    </row>
    <row r="41794" spans="1:9" hidden="1" x14ac:dyDescent="0.25">
      <c r="A41794" s="40"/>
      <c r="I41794" s="40"/>
    </row>
    <row r="41795" spans="1:9" hidden="1" x14ac:dyDescent="0.25">
      <c r="A41795" s="40"/>
      <c r="I41795" s="40"/>
    </row>
    <row r="41796" spans="1:9" hidden="1" x14ac:dyDescent="0.25">
      <c r="A41796" s="40"/>
      <c r="I41796" s="40"/>
    </row>
    <row r="41797" spans="1:9" hidden="1" x14ac:dyDescent="0.25">
      <c r="A41797" s="40"/>
      <c r="I41797" s="40"/>
    </row>
    <row r="41798" spans="1:9" hidden="1" x14ac:dyDescent="0.25">
      <c r="A41798" s="40"/>
      <c r="I41798" s="40"/>
    </row>
    <row r="41799" spans="1:9" hidden="1" x14ac:dyDescent="0.25">
      <c r="A41799" s="40"/>
      <c r="I41799" s="40"/>
    </row>
    <row r="41800" spans="1:9" hidden="1" x14ac:dyDescent="0.25">
      <c r="A41800" s="40"/>
      <c r="I41800" s="40"/>
    </row>
    <row r="41801" spans="1:9" hidden="1" x14ac:dyDescent="0.25">
      <c r="A41801" s="40"/>
      <c r="I41801" s="40"/>
    </row>
    <row r="41802" spans="1:9" hidden="1" x14ac:dyDescent="0.25">
      <c r="A41802" s="40"/>
      <c r="I41802" s="40"/>
    </row>
    <row r="41803" spans="1:9" hidden="1" x14ac:dyDescent="0.25">
      <c r="A41803" s="40"/>
      <c r="I41803" s="40"/>
    </row>
    <row r="41804" spans="1:9" hidden="1" x14ac:dyDescent="0.25">
      <c r="A41804" s="40"/>
      <c r="I41804" s="40"/>
    </row>
    <row r="41805" spans="1:9" hidden="1" x14ac:dyDescent="0.25">
      <c r="A41805" s="40"/>
      <c r="I41805" s="40"/>
    </row>
    <row r="41806" spans="1:9" hidden="1" x14ac:dyDescent="0.25">
      <c r="A41806" s="40"/>
      <c r="I41806" s="40"/>
    </row>
    <row r="41807" spans="1:9" hidden="1" x14ac:dyDescent="0.25">
      <c r="A41807" s="40"/>
      <c r="I41807" s="40"/>
    </row>
    <row r="41808" spans="1:9" hidden="1" x14ac:dyDescent="0.25">
      <c r="A41808" s="40"/>
      <c r="I41808" s="40"/>
    </row>
    <row r="41809" spans="1:9" hidden="1" x14ac:dyDescent="0.25">
      <c r="A41809" s="40"/>
      <c r="I41809" s="40"/>
    </row>
    <row r="41810" spans="1:9" hidden="1" x14ac:dyDescent="0.25">
      <c r="A41810" s="40"/>
      <c r="I41810" s="40"/>
    </row>
    <row r="41811" spans="1:9" hidden="1" x14ac:dyDescent="0.25">
      <c r="A41811" s="40"/>
      <c r="I41811" s="40"/>
    </row>
    <row r="41812" spans="1:9" hidden="1" x14ac:dyDescent="0.25">
      <c r="A41812" s="40"/>
      <c r="I41812" s="40"/>
    </row>
    <row r="41813" spans="1:9" hidden="1" x14ac:dyDescent="0.25">
      <c r="A41813" s="40"/>
      <c r="I41813" s="40"/>
    </row>
    <row r="41814" spans="1:9" hidden="1" x14ac:dyDescent="0.25">
      <c r="A41814" s="40"/>
      <c r="I41814" s="40"/>
    </row>
    <row r="41815" spans="1:9" hidden="1" x14ac:dyDescent="0.25">
      <c r="A41815" s="40"/>
      <c r="I41815" s="40"/>
    </row>
    <row r="41816" spans="1:9" hidden="1" x14ac:dyDescent="0.25">
      <c r="A41816" s="40"/>
      <c r="I41816" s="40"/>
    </row>
    <row r="41817" spans="1:9" hidden="1" x14ac:dyDescent="0.25">
      <c r="A41817" s="40"/>
      <c r="I41817" s="40"/>
    </row>
    <row r="41818" spans="1:9" hidden="1" x14ac:dyDescent="0.25">
      <c r="A41818" s="40"/>
      <c r="I41818" s="40"/>
    </row>
    <row r="41819" spans="1:9" hidden="1" x14ac:dyDescent="0.25">
      <c r="A41819" s="40"/>
      <c r="I41819" s="40"/>
    </row>
    <row r="41820" spans="1:9" hidden="1" x14ac:dyDescent="0.25">
      <c r="A41820" s="40"/>
      <c r="I41820" s="40"/>
    </row>
    <row r="41821" spans="1:9" hidden="1" x14ac:dyDescent="0.25">
      <c r="A41821" s="40"/>
      <c r="I41821" s="40"/>
    </row>
    <row r="41822" spans="1:9" hidden="1" x14ac:dyDescent="0.25">
      <c r="A41822" s="40"/>
      <c r="I41822" s="40"/>
    </row>
    <row r="41823" spans="1:9" hidden="1" x14ac:dyDescent="0.25">
      <c r="A41823" s="40"/>
      <c r="I41823" s="40"/>
    </row>
    <row r="41824" spans="1:9" hidden="1" x14ac:dyDescent="0.25">
      <c r="A41824" s="40"/>
      <c r="I41824" s="40"/>
    </row>
    <row r="41825" spans="1:9" hidden="1" x14ac:dyDescent="0.25">
      <c r="A41825" s="40"/>
      <c r="I41825" s="40"/>
    </row>
    <row r="41826" spans="1:9" hidden="1" x14ac:dyDescent="0.25">
      <c r="A41826" s="40"/>
      <c r="I41826" s="40"/>
    </row>
    <row r="41827" spans="1:9" hidden="1" x14ac:dyDescent="0.25">
      <c r="A41827" s="40"/>
      <c r="I41827" s="40"/>
    </row>
    <row r="41828" spans="1:9" hidden="1" x14ac:dyDescent="0.25">
      <c r="A41828" s="40"/>
      <c r="I41828" s="40"/>
    </row>
    <row r="41829" spans="1:9" hidden="1" x14ac:dyDescent="0.25">
      <c r="A41829" s="40"/>
      <c r="I41829" s="40"/>
    </row>
    <row r="41830" spans="1:9" hidden="1" x14ac:dyDescent="0.25">
      <c r="A41830" s="40"/>
      <c r="I41830" s="40"/>
    </row>
    <row r="41831" spans="1:9" hidden="1" x14ac:dyDescent="0.25">
      <c r="A41831" s="40"/>
      <c r="I41831" s="40"/>
    </row>
    <row r="41832" spans="1:9" hidden="1" x14ac:dyDescent="0.25">
      <c r="A41832" s="40"/>
      <c r="I41832" s="40"/>
    </row>
    <row r="41833" spans="1:9" hidden="1" x14ac:dyDescent="0.25">
      <c r="A41833" s="40"/>
      <c r="I41833" s="40"/>
    </row>
    <row r="41834" spans="1:9" hidden="1" x14ac:dyDescent="0.25">
      <c r="A41834" s="40"/>
      <c r="I41834" s="40"/>
    </row>
    <row r="41835" spans="1:9" hidden="1" x14ac:dyDescent="0.25">
      <c r="A41835" s="40"/>
      <c r="I41835" s="40"/>
    </row>
    <row r="41836" spans="1:9" hidden="1" x14ac:dyDescent="0.25">
      <c r="A41836" s="40"/>
      <c r="I41836" s="40"/>
    </row>
    <row r="41837" spans="1:9" hidden="1" x14ac:dyDescent="0.25">
      <c r="A41837" s="40"/>
      <c r="I41837" s="40"/>
    </row>
    <row r="41838" spans="1:9" hidden="1" x14ac:dyDescent="0.25">
      <c r="A41838" s="40"/>
      <c r="I41838" s="40"/>
    </row>
    <row r="41839" spans="1:9" hidden="1" x14ac:dyDescent="0.25">
      <c r="A41839" s="40"/>
      <c r="I41839" s="40"/>
    </row>
    <row r="41840" spans="1:9" hidden="1" x14ac:dyDescent="0.25">
      <c r="A41840" s="40"/>
      <c r="I41840" s="40"/>
    </row>
    <row r="41841" spans="1:9" hidden="1" x14ac:dyDescent="0.25">
      <c r="A41841" s="40"/>
      <c r="I41841" s="40"/>
    </row>
    <row r="41842" spans="1:9" hidden="1" x14ac:dyDescent="0.25">
      <c r="A41842" s="40"/>
      <c r="I41842" s="40"/>
    </row>
    <row r="41843" spans="1:9" hidden="1" x14ac:dyDescent="0.25">
      <c r="A41843" s="40"/>
      <c r="I41843" s="40"/>
    </row>
    <row r="41844" spans="1:9" hidden="1" x14ac:dyDescent="0.25">
      <c r="A41844" s="40"/>
      <c r="I41844" s="40"/>
    </row>
    <row r="41845" spans="1:9" hidden="1" x14ac:dyDescent="0.25">
      <c r="A41845" s="40"/>
      <c r="I41845" s="40"/>
    </row>
    <row r="41846" spans="1:9" hidden="1" x14ac:dyDescent="0.25">
      <c r="A41846" s="40"/>
      <c r="I41846" s="40"/>
    </row>
    <row r="41847" spans="1:9" hidden="1" x14ac:dyDescent="0.25">
      <c r="A41847" s="40"/>
      <c r="I41847" s="40"/>
    </row>
    <row r="41848" spans="1:9" hidden="1" x14ac:dyDescent="0.25">
      <c r="A41848" s="40"/>
      <c r="I41848" s="40"/>
    </row>
    <row r="41849" spans="1:9" hidden="1" x14ac:dyDescent="0.25">
      <c r="A41849" s="40"/>
      <c r="I41849" s="40"/>
    </row>
    <row r="41850" spans="1:9" hidden="1" x14ac:dyDescent="0.25">
      <c r="A41850" s="40"/>
      <c r="I41850" s="40"/>
    </row>
    <row r="41851" spans="1:9" hidden="1" x14ac:dyDescent="0.25">
      <c r="A41851" s="40"/>
      <c r="I41851" s="40"/>
    </row>
    <row r="41852" spans="1:9" hidden="1" x14ac:dyDescent="0.25">
      <c r="A41852" s="40"/>
      <c r="I41852" s="40"/>
    </row>
    <row r="41853" spans="1:9" hidden="1" x14ac:dyDescent="0.25">
      <c r="A41853" s="40"/>
      <c r="I41853" s="40"/>
    </row>
    <row r="41854" spans="1:9" hidden="1" x14ac:dyDescent="0.25">
      <c r="A41854" s="40"/>
      <c r="I41854" s="40"/>
    </row>
    <row r="41855" spans="1:9" hidden="1" x14ac:dyDescent="0.25">
      <c r="A41855" s="40"/>
      <c r="I41855" s="40"/>
    </row>
    <row r="41856" spans="1:9" hidden="1" x14ac:dyDescent="0.25">
      <c r="A41856" s="40"/>
      <c r="I41856" s="40"/>
    </row>
    <row r="41857" spans="1:9" hidden="1" x14ac:dyDescent="0.25">
      <c r="A41857" s="40"/>
      <c r="I41857" s="40"/>
    </row>
    <row r="41858" spans="1:9" hidden="1" x14ac:dyDescent="0.25">
      <c r="A41858" s="40"/>
      <c r="I41858" s="40"/>
    </row>
    <row r="41859" spans="1:9" hidden="1" x14ac:dyDescent="0.25">
      <c r="A41859" s="40"/>
      <c r="I41859" s="40"/>
    </row>
    <row r="41860" spans="1:9" hidden="1" x14ac:dyDescent="0.25">
      <c r="A41860" s="40"/>
      <c r="I41860" s="40"/>
    </row>
    <row r="41861" spans="1:9" hidden="1" x14ac:dyDescent="0.25">
      <c r="A41861" s="40"/>
      <c r="I41861" s="40"/>
    </row>
    <row r="41862" spans="1:9" hidden="1" x14ac:dyDescent="0.25">
      <c r="A41862" s="40"/>
      <c r="I41862" s="40"/>
    </row>
    <row r="41863" spans="1:9" hidden="1" x14ac:dyDescent="0.25">
      <c r="A41863" s="40"/>
      <c r="I41863" s="40"/>
    </row>
    <row r="41864" spans="1:9" hidden="1" x14ac:dyDescent="0.25">
      <c r="A41864" s="40"/>
      <c r="I41864" s="40"/>
    </row>
    <row r="41865" spans="1:9" hidden="1" x14ac:dyDescent="0.25">
      <c r="A41865" s="40"/>
      <c r="I41865" s="40"/>
    </row>
    <row r="41866" spans="1:9" hidden="1" x14ac:dyDescent="0.25">
      <c r="A41866" s="40"/>
      <c r="I41866" s="40"/>
    </row>
    <row r="41867" spans="1:9" hidden="1" x14ac:dyDescent="0.25">
      <c r="A41867" s="40"/>
      <c r="I41867" s="40"/>
    </row>
    <row r="41868" spans="1:9" hidden="1" x14ac:dyDescent="0.25">
      <c r="A41868" s="40"/>
      <c r="I41868" s="40"/>
    </row>
    <row r="41869" spans="1:9" hidden="1" x14ac:dyDescent="0.25">
      <c r="A41869" s="40"/>
      <c r="I41869" s="40"/>
    </row>
    <row r="41870" spans="1:9" hidden="1" x14ac:dyDescent="0.25">
      <c r="A41870" s="40"/>
      <c r="I41870" s="40"/>
    </row>
    <row r="41871" spans="1:9" hidden="1" x14ac:dyDescent="0.25">
      <c r="A41871" s="40"/>
      <c r="I41871" s="40"/>
    </row>
    <row r="41872" spans="1:9" hidden="1" x14ac:dyDescent="0.25">
      <c r="A41872" s="40"/>
      <c r="I41872" s="40"/>
    </row>
    <row r="41873" spans="1:9" hidden="1" x14ac:dyDescent="0.25">
      <c r="A41873" s="40"/>
      <c r="I41873" s="40"/>
    </row>
    <row r="41874" spans="1:9" hidden="1" x14ac:dyDescent="0.25">
      <c r="A41874" s="40"/>
      <c r="I41874" s="40"/>
    </row>
    <row r="41875" spans="1:9" hidden="1" x14ac:dyDescent="0.25">
      <c r="A41875" s="40"/>
      <c r="I41875" s="40"/>
    </row>
    <row r="41876" spans="1:9" hidden="1" x14ac:dyDescent="0.25">
      <c r="A41876" s="40"/>
      <c r="I41876" s="40"/>
    </row>
    <row r="41877" spans="1:9" hidden="1" x14ac:dyDescent="0.25">
      <c r="A41877" s="40"/>
      <c r="I41877" s="40"/>
    </row>
    <row r="41878" spans="1:9" hidden="1" x14ac:dyDescent="0.25">
      <c r="A41878" s="40"/>
      <c r="I41878" s="40"/>
    </row>
    <row r="41879" spans="1:9" hidden="1" x14ac:dyDescent="0.25">
      <c r="A41879" s="40"/>
      <c r="I41879" s="40"/>
    </row>
    <row r="41880" spans="1:9" hidden="1" x14ac:dyDescent="0.25">
      <c r="A41880" s="40"/>
      <c r="I41880" s="40"/>
    </row>
    <row r="41881" spans="1:9" hidden="1" x14ac:dyDescent="0.25">
      <c r="A41881" s="40"/>
      <c r="I41881" s="40"/>
    </row>
    <row r="41882" spans="1:9" hidden="1" x14ac:dyDescent="0.25">
      <c r="A41882" s="40"/>
      <c r="I41882" s="40"/>
    </row>
    <row r="41883" spans="1:9" hidden="1" x14ac:dyDescent="0.25">
      <c r="A41883" s="40"/>
      <c r="I41883" s="40"/>
    </row>
    <row r="41884" spans="1:9" hidden="1" x14ac:dyDescent="0.25">
      <c r="A41884" s="40"/>
      <c r="I41884" s="40"/>
    </row>
    <row r="41885" spans="1:9" hidden="1" x14ac:dyDescent="0.25">
      <c r="A41885" s="40"/>
      <c r="I41885" s="40"/>
    </row>
    <row r="41886" spans="1:9" hidden="1" x14ac:dyDescent="0.25">
      <c r="A41886" s="40"/>
      <c r="I41886" s="40"/>
    </row>
    <row r="41887" spans="1:9" hidden="1" x14ac:dyDescent="0.25">
      <c r="A41887" s="40"/>
      <c r="I41887" s="40"/>
    </row>
    <row r="41888" spans="1:9" hidden="1" x14ac:dyDescent="0.25">
      <c r="A41888" s="40"/>
      <c r="I41888" s="40"/>
    </row>
    <row r="41889" spans="1:9" hidden="1" x14ac:dyDescent="0.25">
      <c r="A41889" s="40"/>
      <c r="I41889" s="40"/>
    </row>
    <row r="41890" spans="1:9" hidden="1" x14ac:dyDescent="0.25">
      <c r="A41890" s="40"/>
      <c r="I41890" s="40"/>
    </row>
    <row r="41891" spans="1:9" hidden="1" x14ac:dyDescent="0.25">
      <c r="A41891" s="40"/>
      <c r="I41891" s="40"/>
    </row>
    <row r="41892" spans="1:9" hidden="1" x14ac:dyDescent="0.25">
      <c r="A41892" s="40"/>
      <c r="I41892" s="40"/>
    </row>
    <row r="41893" spans="1:9" hidden="1" x14ac:dyDescent="0.25">
      <c r="A41893" s="40"/>
      <c r="I41893" s="40"/>
    </row>
    <row r="41894" spans="1:9" hidden="1" x14ac:dyDescent="0.25">
      <c r="A41894" s="40"/>
      <c r="I41894" s="40"/>
    </row>
    <row r="41895" spans="1:9" hidden="1" x14ac:dyDescent="0.25">
      <c r="A41895" s="40"/>
      <c r="I41895" s="40"/>
    </row>
    <row r="41896" spans="1:9" hidden="1" x14ac:dyDescent="0.25">
      <c r="A41896" s="40"/>
      <c r="I41896" s="40"/>
    </row>
    <row r="41897" spans="1:9" hidden="1" x14ac:dyDescent="0.25">
      <c r="A41897" s="40"/>
      <c r="I41897" s="40"/>
    </row>
    <row r="41898" spans="1:9" hidden="1" x14ac:dyDescent="0.25">
      <c r="A41898" s="40"/>
      <c r="I41898" s="40"/>
    </row>
    <row r="41899" spans="1:9" hidden="1" x14ac:dyDescent="0.25">
      <c r="A41899" s="40"/>
      <c r="I41899" s="40"/>
    </row>
    <row r="41900" spans="1:9" hidden="1" x14ac:dyDescent="0.25">
      <c r="A41900" s="40"/>
      <c r="I41900" s="40"/>
    </row>
    <row r="41901" spans="1:9" hidden="1" x14ac:dyDescent="0.25">
      <c r="A41901" s="40"/>
      <c r="I41901" s="40"/>
    </row>
    <row r="41902" spans="1:9" hidden="1" x14ac:dyDescent="0.25">
      <c r="A41902" s="40"/>
      <c r="I41902" s="40"/>
    </row>
    <row r="41903" spans="1:9" hidden="1" x14ac:dyDescent="0.25">
      <c r="A41903" s="40"/>
      <c r="I41903" s="40"/>
    </row>
    <row r="41904" spans="1:9" hidden="1" x14ac:dyDescent="0.25">
      <c r="A41904" s="40"/>
      <c r="I41904" s="40"/>
    </row>
    <row r="41905" spans="1:9" hidden="1" x14ac:dyDescent="0.25">
      <c r="A41905" s="40"/>
      <c r="I41905" s="40"/>
    </row>
    <row r="41906" spans="1:9" hidden="1" x14ac:dyDescent="0.25">
      <c r="A41906" s="40"/>
      <c r="I41906" s="40"/>
    </row>
    <row r="41907" spans="1:9" hidden="1" x14ac:dyDescent="0.25">
      <c r="A41907" s="40"/>
      <c r="I41907" s="40"/>
    </row>
    <row r="41908" spans="1:9" hidden="1" x14ac:dyDescent="0.25">
      <c r="A41908" s="40"/>
      <c r="I41908" s="40"/>
    </row>
    <row r="41909" spans="1:9" hidden="1" x14ac:dyDescent="0.25">
      <c r="A41909" s="40"/>
      <c r="I41909" s="40"/>
    </row>
    <row r="41910" spans="1:9" hidden="1" x14ac:dyDescent="0.25">
      <c r="A41910" s="40"/>
      <c r="I41910" s="40"/>
    </row>
    <row r="41911" spans="1:9" hidden="1" x14ac:dyDescent="0.25">
      <c r="A41911" s="40"/>
      <c r="I41911" s="40"/>
    </row>
    <row r="41912" spans="1:9" hidden="1" x14ac:dyDescent="0.25">
      <c r="A41912" s="40"/>
      <c r="I41912" s="40"/>
    </row>
    <row r="41913" spans="1:9" hidden="1" x14ac:dyDescent="0.25">
      <c r="A41913" s="40"/>
      <c r="I41913" s="40"/>
    </row>
    <row r="41914" spans="1:9" hidden="1" x14ac:dyDescent="0.25">
      <c r="A41914" s="40"/>
      <c r="I41914" s="40"/>
    </row>
    <row r="41915" spans="1:9" hidden="1" x14ac:dyDescent="0.25">
      <c r="A41915" s="40"/>
      <c r="I41915" s="40"/>
    </row>
    <row r="41916" spans="1:9" hidden="1" x14ac:dyDescent="0.25">
      <c r="A41916" s="40"/>
      <c r="I41916" s="40"/>
    </row>
    <row r="41917" spans="1:9" hidden="1" x14ac:dyDescent="0.25">
      <c r="A41917" s="40"/>
      <c r="I41917" s="40"/>
    </row>
    <row r="41918" spans="1:9" hidden="1" x14ac:dyDescent="0.25">
      <c r="A41918" s="40"/>
      <c r="I41918" s="40"/>
    </row>
    <row r="41919" spans="1:9" hidden="1" x14ac:dyDescent="0.25">
      <c r="A41919" s="40"/>
      <c r="I41919" s="40"/>
    </row>
    <row r="41920" spans="1:9" hidden="1" x14ac:dyDescent="0.25">
      <c r="A41920" s="40"/>
      <c r="I41920" s="40"/>
    </row>
    <row r="41921" spans="1:9" hidden="1" x14ac:dyDescent="0.25">
      <c r="A41921" s="40"/>
      <c r="I41921" s="40"/>
    </row>
    <row r="41922" spans="1:9" hidden="1" x14ac:dyDescent="0.25">
      <c r="A41922" s="40"/>
      <c r="I41922" s="40"/>
    </row>
    <row r="41923" spans="1:9" hidden="1" x14ac:dyDescent="0.25">
      <c r="A41923" s="40"/>
      <c r="I41923" s="40"/>
    </row>
    <row r="41924" spans="1:9" hidden="1" x14ac:dyDescent="0.25">
      <c r="A41924" s="40"/>
      <c r="I41924" s="40"/>
    </row>
    <row r="41925" spans="1:9" hidden="1" x14ac:dyDescent="0.25">
      <c r="A41925" s="40"/>
      <c r="I41925" s="40"/>
    </row>
    <row r="41926" spans="1:9" hidden="1" x14ac:dyDescent="0.25">
      <c r="A41926" s="40"/>
      <c r="I41926" s="40"/>
    </row>
    <row r="41927" spans="1:9" hidden="1" x14ac:dyDescent="0.25">
      <c r="A41927" s="40"/>
      <c r="I41927" s="40"/>
    </row>
    <row r="41928" spans="1:9" hidden="1" x14ac:dyDescent="0.25">
      <c r="A41928" s="40"/>
      <c r="I41928" s="40"/>
    </row>
    <row r="41929" spans="1:9" hidden="1" x14ac:dyDescent="0.25">
      <c r="A41929" s="40"/>
      <c r="I41929" s="40"/>
    </row>
    <row r="41930" spans="1:9" hidden="1" x14ac:dyDescent="0.25">
      <c r="A41930" s="40"/>
      <c r="I41930" s="40"/>
    </row>
    <row r="41931" spans="1:9" hidden="1" x14ac:dyDescent="0.25">
      <c r="A41931" s="40"/>
      <c r="I41931" s="40"/>
    </row>
    <row r="41932" spans="1:9" hidden="1" x14ac:dyDescent="0.25">
      <c r="A41932" s="40"/>
      <c r="I41932" s="40"/>
    </row>
    <row r="41933" spans="1:9" hidden="1" x14ac:dyDescent="0.25">
      <c r="A41933" s="40"/>
      <c r="I41933" s="40"/>
    </row>
    <row r="41934" spans="1:9" hidden="1" x14ac:dyDescent="0.25">
      <c r="A41934" s="40"/>
      <c r="I41934" s="40"/>
    </row>
    <row r="41935" spans="1:9" hidden="1" x14ac:dyDescent="0.25">
      <c r="A41935" s="40"/>
      <c r="I41935" s="40"/>
    </row>
    <row r="41936" spans="1:9" hidden="1" x14ac:dyDescent="0.25">
      <c r="A41936" s="40"/>
      <c r="I41936" s="40"/>
    </row>
    <row r="41937" spans="1:9" hidden="1" x14ac:dyDescent="0.25">
      <c r="A41937" s="40"/>
      <c r="I41937" s="40"/>
    </row>
    <row r="41938" spans="1:9" hidden="1" x14ac:dyDescent="0.25">
      <c r="A41938" s="40"/>
      <c r="I41938" s="40"/>
    </row>
    <row r="41939" spans="1:9" hidden="1" x14ac:dyDescent="0.25">
      <c r="A41939" s="40"/>
      <c r="I41939" s="40"/>
    </row>
    <row r="41940" spans="1:9" hidden="1" x14ac:dyDescent="0.25">
      <c r="A41940" s="40"/>
      <c r="I41940" s="40"/>
    </row>
    <row r="41941" spans="1:9" hidden="1" x14ac:dyDescent="0.25">
      <c r="A41941" s="40"/>
      <c r="I41941" s="40"/>
    </row>
    <row r="41942" spans="1:9" hidden="1" x14ac:dyDescent="0.25">
      <c r="A41942" s="40"/>
      <c r="I41942" s="40"/>
    </row>
    <row r="41943" spans="1:9" hidden="1" x14ac:dyDescent="0.25">
      <c r="A41943" s="40"/>
      <c r="I41943" s="40"/>
    </row>
    <row r="41944" spans="1:9" hidden="1" x14ac:dyDescent="0.25">
      <c r="A41944" s="40"/>
      <c r="I41944" s="40"/>
    </row>
    <row r="41945" spans="1:9" hidden="1" x14ac:dyDescent="0.25">
      <c r="A41945" s="40"/>
      <c r="I41945" s="40"/>
    </row>
    <row r="41946" spans="1:9" hidden="1" x14ac:dyDescent="0.25">
      <c r="A41946" s="40"/>
      <c r="I41946" s="40"/>
    </row>
    <row r="41947" spans="1:9" hidden="1" x14ac:dyDescent="0.25">
      <c r="A41947" s="40"/>
      <c r="I41947" s="40"/>
    </row>
    <row r="41948" spans="1:9" hidden="1" x14ac:dyDescent="0.25">
      <c r="A41948" s="40"/>
      <c r="I41948" s="40"/>
    </row>
    <row r="41949" spans="1:9" hidden="1" x14ac:dyDescent="0.25">
      <c r="A41949" s="40"/>
      <c r="I41949" s="40"/>
    </row>
    <row r="41950" spans="1:9" hidden="1" x14ac:dyDescent="0.25">
      <c r="A41950" s="40"/>
      <c r="I41950" s="40"/>
    </row>
    <row r="41951" spans="1:9" hidden="1" x14ac:dyDescent="0.25">
      <c r="A41951" s="40"/>
      <c r="I41951" s="40"/>
    </row>
    <row r="41952" spans="1:9" hidden="1" x14ac:dyDescent="0.25">
      <c r="A41952" s="40"/>
      <c r="I41952" s="40"/>
    </row>
    <row r="41953" spans="1:9" hidden="1" x14ac:dyDescent="0.25">
      <c r="A41953" s="40"/>
      <c r="I41953" s="40"/>
    </row>
    <row r="41954" spans="1:9" hidden="1" x14ac:dyDescent="0.25">
      <c r="A41954" s="40"/>
      <c r="I41954" s="40"/>
    </row>
    <row r="41955" spans="1:9" hidden="1" x14ac:dyDescent="0.25">
      <c r="A41955" s="40"/>
      <c r="I41955" s="40"/>
    </row>
    <row r="41956" spans="1:9" hidden="1" x14ac:dyDescent="0.25">
      <c r="A41956" s="40"/>
      <c r="I41956" s="40"/>
    </row>
    <row r="41957" spans="1:9" hidden="1" x14ac:dyDescent="0.25">
      <c r="A41957" s="40"/>
      <c r="I41957" s="40"/>
    </row>
    <row r="41958" spans="1:9" hidden="1" x14ac:dyDescent="0.25">
      <c r="A41958" s="40"/>
      <c r="I41958" s="40"/>
    </row>
    <row r="41959" spans="1:9" hidden="1" x14ac:dyDescent="0.25">
      <c r="A41959" s="40"/>
      <c r="I41959" s="40"/>
    </row>
    <row r="41960" spans="1:9" hidden="1" x14ac:dyDescent="0.25">
      <c r="A41960" s="40"/>
      <c r="I41960" s="40"/>
    </row>
    <row r="41961" spans="1:9" hidden="1" x14ac:dyDescent="0.25">
      <c r="A41961" s="40"/>
      <c r="I41961" s="40"/>
    </row>
    <row r="41962" spans="1:9" hidden="1" x14ac:dyDescent="0.25">
      <c r="A41962" s="40"/>
      <c r="I41962" s="40"/>
    </row>
    <row r="41963" spans="1:9" hidden="1" x14ac:dyDescent="0.25">
      <c r="A41963" s="40"/>
      <c r="I41963" s="40"/>
    </row>
    <row r="41964" spans="1:9" hidden="1" x14ac:dyDescent="0.25">
      <c r="A41964" s="40"/>
      <c r="I41964" s="40"/>
    </row>
    <row r="41965" spans="1:9" hidden="1" x14ac:dyDescent="0.25">
      <c r="A41965" s="40"/>
      <c r="I41965" s="40"/>
    </row>
    <row r="41966" spans="1:9" hidden="1" x14ac:dyDescent="0.25">
      <c r="A41966" s="40"/>
      <c r="I41966" s="40"/>
    </row>
    <row r="41967" spans="1:9" hidden="1" x14ac:dyDescent="0.25">
      <c r="A41967" s="40"/>
      <c r="I41967" s="40"/>
    </row>
    <row r="41968" spans="1:9" hidden="1" x14ac:dyDescent="0.25">
      <c r="A41968" s="40"/>
      <c r="I41968" s="40"/>
    </row>
    <row r="41969" spans="1:9" hidden="1" x14ac:dyDescent="0.25">
      <c r="A41969" s="40"/>
      <c r="I41969" s="40"/>
    </row>
    <row r="41970" spans="1:9" hidden="1" x14ac:dyDescent="0.25">
      <c r="A41970" s="40"/>
      <c r="I41970" s="40"/>
    </row>
    <row r="41971" spans="1:9" hidden="1" x14ac:dyDescent="0.25">
      <c r="A41971" s="40"/>
      <c r="I41971" s="40"/>
    </row>
    <row r="41972" spans="1:9" hidden="1" x14ac:dyDescent="0.25">
      <c r="A41972" s="40"/>
      <c r="I41972" s="40"/>
    </row>
    <row r="41973" spans="1:9" hidden="1" x14ac:dyDescent="0.25">
      <c r="A41973" s="40"/>
      <c r="I41973" s="40"/>
    </row>
    <row r="41974" spans="1:9" hidden="1" x14ac:dyDescent="0.25">
      <c r="A41974" s="40"/>
      <c r="I41974" s="40"/>
    </row>
    <row r="41975" spans="1:9" hidden="1" x14ac:dyDescent="0.25">
      <c r="A41975" s="40"/>
      <c r="I41975" s="40"/>
    </row>
    <row r="41976" spans="1:9" hidden="1" x14ac:dyDescent="0.25">
      <c r="A41976" s="40"/>
      <c r="I41976" s="40"/>
    </row>
    <row r="41977" spans="1:9" hidden="1" x14ac:dyDescent="0.25">
      <c r="A41977" s="40"/>
      <c r="I41977" s="40"/>
    </row>
    <row r="41978" spans="1:9" hidden="1" x14ac:dyDescent="0.25">
      <c r="A41978" s="40"/>
      <c r="I41978" s="40"/>
    </row>
    <row r="41979" spans="1:9" hidden="1" x14ac:dyDescent="0.25">
      <c r="A41979" s="40"/>
      <c r="I41979" s="40"/>
    </row>
    <row r="41980" spans="1:9" hidden="1" x14ac:dyDescent="0.25">
      <c r="A41980" s="40"/>
      <c r="I41980" s="40"/>
    </row>
    <row r="41981" spans="1:9" hidden="1" x14ac:dyDescent="0.25">
      <c r="A41981" s="40"/>
      <c r="I41981" s="40"/>
    </row>
    <row r="41982" spans="1:9" hidden="1" x14ac:dyDescent="0.25">
      <c r="A41982" s="40"/>
      <c r="I41982" s="40"/>
    </row>
    <row r="41983" spans="1:9" hidden="1" x14ac:dyDescent="0.25">
      <c r="A41983" s="40"/>
      <c r="I41983" s="40"/>
    </row>
    <row r="41984" spans="1:9" hidden="1" x14ac:dyDescent="0.25">
      <c r="A41984" s="40"/>
      <c r="I41984" s="40"/>
    </row>
    <row r="41985" spans="1:9" hidden="1" x14ac:dyDescent="0.25">
      <c r="A41985" s="40"/>
      <c r="I41985" s="40"/>
    </row>
    <row r="41986" spans="1:9" hidden="1" x14ac:dyDescent="0.25">
      <c r="A41986" s="40"/>
      <c r="I41986" s="40"/>
    </row>
    <row r="41987" spans="1:9" hidden="1" x14ac:dyDescent="0.25">
      <c r="A41987" s="40"/>
      <c r="I41987" s="40"/>
    </row>
    <row r="41988" spans="1:9" hidden="1" x14ac:dyDescent="0.25">
      <c r="A41988" s="40"/>
      <c r="I41988" s="40"/>
    </row>
    <row r="41989" spans="1:9" hidden="1" x14ac:dyDescent="0.25">
      <c r="A41989" s="40"/>
      <c r="I41989" s="40"/>
    </row>
    <row r="41990" spans="1:9" hidden="1" x14ac:dyDescent="0.25">
      <c r="A41990" s="40"/>
      <c r="I41990" s="40"/>
    </row>
    <row r="41991" spans="1:9" hidden="1" x14ac:dyDescent="0.25">
      <c r="A41991" s="40"/>
      <c r="I41991" s="40"/>
    </row>
    <row r="41992" spans="1:9" hidden="1" x14ac:dyDescent="0.25">
      <c r="A41992" s="40"/>
      <c r="I41992" s="40"/>
    </row>
    <row r="41993" spans="1:9" hidden="1" x14ac:dyDescent="0.25">
      <c r="A41993" s="40"/>
      <c r="I41993" s="40"/>
    </row>
    <row r="41994" spans="1:9" hidden="1" x14ac:dyDescent="0.25">
      <c r="A41994" s="40"/>
      <c r="I41994" s="40"/>
    </row>
    <row r="41995" spans="1:9" hidden="1" x14ac:dyDescent="0.25">
      <c r="A41995" s="40"/>
      <c r="I41995" s="40"/>
    </row>
    <row r="41996" spans="1:9" hidden="1" x14ac:dyDescent="0.25">
      <c r="A41996" s="40"/>
      <c r="I41996" s="40"/>
    </row>
    <row r="41997" spans="1:9" hidden="1" x14ac:dyDescent="0.25">
      <c r="A41997" s="40"/>
      <c r="I41997" s="40"/>
    </row>
    <row r="41998" spans="1:9" hidden="1" x14ac:dyDescent="0.25">
      <c r="A41998" s="40"/>
      <c r="I41998" s="40"/>
    </row>
    <row r="41999" spans="1:9" hidden="1" x14ac:dyDescent="0.25">
      <c r="A41999" s="40"/>
      <c r="I41999" s="40"/>
    </row>
    <row r="42000" spans="1:9" hidden="1" x14ac:dyDescent="0.25">
      <c r="A42000" s="40"/>
      <c r="I42000" s="40"/>
    </row>
    <row r="42001" spans="1:9" hidden="1" x14ac:dyDescent="0.25">
      <c r="A42001" s="40"/>
      <c r="I42001" s="40"/>
    </row>
    <row r="42002" spans="1:9" hidden="1" x14ac:dyDescent="0.25">
      <c r="A42002" s="40"/>
      <c r="I42002" s="40"/>
    </row>
    <row r="42003" spans="1:9" hidden="1" x14ac:dyDescent="0.25">
      <c r="A42003" s="40"/>
      <c r="I42003" s="40"/>
    </row>
    <row r="42004" spans="1:9" hidden="1" x14ac:dyDescent="0.25">
      <c r="A42004" s="40"/>
      <c r="I42004" s="40"/>
    </row>
    <row r="42005" spans="1:9" hidden="1" x14ac:dyDescent="0.25">
      <c r="A42005" s="40"/>
      <c r="I42005" s="40"/>
    </row>
    <row r="42006" spans="1:9" hidden="1" x14ac:dyDescent="0.25">
      <c r="A42006" s="40"/>
      <c r="I42006" s="40"/>
    </row>
    <row r="42007" spans="1:9" hidden="1" x14ac:dyDescent="0.25">
      <c r="A42007" s="40"/>
      <c r="I42007" s="40"/>
    </row>
    <row r="42008" spans="1:9" hidden="1" x14ac:dyDescent="0.25">
      <c r="A42008" s="40"/>
      <c r="I42008" s="40"/>
    </row>
    <row r="42009" spans="1:9" hidden="1" x14ac:dyDescent="0.25">
      <c r="A42009" s="40"/>
      <c r="I42009" s="40"/>
    </row>
    <row r="42010" spans="1:9" hidden="1" x14ac:dyDescent="0.25">
      <c r="A42010" s="40"/>
      <c r="I42010" s="40"/>
    </row>
    <row r="42011" spans="1:9" hidden="1" x14ac:dyDescent="0.25">
      <c r="A42011" s="40"/>
      <c r="I42011" s="40"/>
    </row>
    <row r="42012" spans="1:9" hidden="1" x14ac:dyDescent="0.25">
      <c r="A42012" s="40"/>
      <c r="I42012" s="40"/>
    </row>
    <row r="42013" spans="1:9" hidden="1" x14ac:dyDescent="0.25">
      <c r="A42013" s="40"/>
      <c r="I42013" s="40"/>
    </row>
    <row r="42014" spans="1:9" hidden="1" x14ac:dyDescent="0.25">
      <c r="A42014" s="40"/>
      <c r="I42014" s="40"/>
    </row>
    <row r="42015" spans="1:9" hidden="1" x14ac:dyDescent="0.25">
      <c r="A42015" s="40"/>
      <c r="I42015" s="40"/>
    </row>
    <row r="42016" spans="1:9" hidden="1" x14ac:dyDescent="0.25">
      <c r="A42016" s="40"/>
      <c r="I42016" s="40"/>
    </row>
    <row r="42017" spans="1:9" hidden="1" x14ac:dyDescent="0.25">
      <c r="A42017" s="40"/>
      <c r="I42017" s="40"/>
    </row>
    <row r="42018" spans="1:9" hidden="1" x14ac:dyDescent="0.25">
      <c r="A42018" s="40"/>
      <c r="I42018" s="40"/>
    </row>
    <row r="42019" spans="1:9" hidden="1" x14ac:dyDescent="0.25">
      <c r="A42019" s="40"/>
      <c r="I42019" s="40"/>
    </row>
    <row r="42020" spans="1:9" hidden="1" x14ac:dyDescent="0.25">
      <c r="A42020" s="40"/>
      <c r="I42020" s="40"/>
    </row>
    <row r="42021" spans="1:9" hidden="1" x14ac:dyDescent="0.25">
      <c r="A42021" s="40"/>
      <c r="I42021" s="40"/>
    </row>
    <row r="42022" spans="1:9" hidden="1" x14ac:dyDescent="0.25">
      <c r="A42022" s="40"/>
      <c r="I42022" s="40"/>
    </row>
    <row r="42023" spans="1:9" hidden="1" x14ac:dyDescent="0.25">
      <c r="A42023" s="40"/>
      <c r="I42023" s="40"/>
    </row>
    <row r="42024" spans="1:9" hidden="1" x14ac:dyDescent="0.25">
      <c r="A42024" s="40"/>
      <c r="I42024" s="40"/>
    </row>
    <row r="42025" spans="1:9" hidden="1" x14ac:dyDescent="0.25">
      <c r="A42025" s="40"/>
      <c r="I42025" s="40"/>
    </row>
    <row r="42026" spans="1:9" hidden="1" x14ac:dyDescent="0.25">
      <c r="A42026" s="40"/>
      <c r="I42026" s="40"/>
    </row>
    <row r="42027" spans="1:9" hidden="1" x14ac:dyDescent="0.25">
      <c r="A42027" s="40"/>
      <c r="I42027" s="40"/>
    </row>
    <row r="42028" spans="1:9" hidden="1" x14ac:dyDescent="0.25">
      <c r="A42028" s="40"/>
      <c r="I42028" s="40"/>
    </row>
    <row r="42029" spans="1:9" hidden="1" x14ac:dyDescent="0.25">
      <c r="A42029" s="40"/>
      <c r="I42029" s="40"/>
    </row>
    <row r="42030" spans="1:9" hidden="1" x14ac:dyDescent="0.25">
      <c r="A42030" s="40"/>
      <c r="I42030" s="40"/>
    </row>
    <row r="42031" spans="1:9" hidden="1" x14ac:dyDescent="0.25">
      <c r="A42031" s="40"/>
      <c r="I42031" s="40"/>
    </row>
    <row r="42032" spans="1:9" hidden="1" x14ac:dyDescent="0.25">
      <c r="A42032" s="40"/>
      <c r="I42032" s="40"/>
    </row>
    <row r="42033" spans="1:9" hidden="1" x14ac:dyDescent="0.25">
      <c r="A42033" s="40"/>
      <c r="I42033" s="40"/>
    </row>
    <row r="42034" spans="1:9" hidden="1" x14ac:dyDescent="0.25">
      <c r="A42034" s="40"/>
      <c r="I42034" s="40"/>
    </row>
    <row r="42035" spans="1:9" hidden="1" x14ac:dyDescent="0.25">
      <c r="A42035" s="40"/>
      <c r="I42035" s="40"/>
    </row>
    <row r="42036" spans="1:9" hidden="1" x14ac:dyDescent="0.25">
      <c r="A42036" s="40"/>
      <c r="I42036" s="40"/>
    </row>
    <row r="42037" spans="1:9" hidden="1" x14ac:dyDescent="0.25">
      <c r="A42037" s="40"/>
      <c r="I42037" s="40"/>
    </row>
    <row r="42038" spans="1:9" hidden="1" x14ac:dyDescent="0.25">
      <c r="A42038" s="40"/>
      <c r="I42038" s="40"/>
    </row>
    <row r="42039" spans="1:9" hidden="1" x14ac:dyDescent="0.25">
      <c r="A42039" s="40"/>
      <c r="I42039" s="40"/>
    </row>
    <row r="42040" spans="1:9" hidden="1" x14ac:dyDescent="0.25">
      <c r="A42040" s="40"/>
      <c r="I42040" s="40"/>
    </row>
    <row r="42041" spans="1:9" hidden="1" x14ac:dyDescent="0.25">
      <c r="A42041" s="40"/>
      <c r="I42041" s="40"/>
    </row>
    <row r="42042" spans="1:9" hidden="1" x14ac:dyDescent="0.25">
      <c r="A42042" s="40"/>
      <c r="I42042" s="40"/>
    </row>
    <row r="42043" spans="1:9" hidden="1" x14ac:dyDescent="0.25">
      <c r="A42043" s="40"/>
      <c r="I42043" s="40"/>
    </row>
    <row r="42044" spans="1:9" hidden="1" x14ac:dyDescent="0.25">
      <c r="A42044" s="40"/>
      <c r="I42044" s="40"/>
    </row>
    <row r="42045" spans="1:9" hidden="1" x14ac:dyDescent="0.25">
      <c r="A42045" s="40"/>
      <c r="I42045" s="40"/>
    </row>
    <row r="42046" spans="1:9" hidden="1" x14ac:dyDescent="0.25">
      <c r="A42046" s="40"/>
      <c r="I42046" s="40"/>
    </row>
    <row r="42047" spans="1:9" hidden="1" x14ac:dyDescent="0.25">
      <c r="A42047" s="40"/>
      <c r="I42047" s="40"/>
    </row>
    <row r="42048" spans="1:9" hidden="1" x14ac:dyDescent="0.25">
      <c r="A42048" s="40"/>
      <c r="I42048" s="40"/>
    </row>
    <row r="42049" spans="1:9" hidden="1" x14ac:dyDescent="0.25">
      <c r="A42049" s="40"/>
      <c r="I42049" s="40"/>
    </row>
    <row r="42050" spans="1:9" hidden="1" x14ac:dyDescent="0.25">
      <c r="A42050" s="40"/>
      <c r="I42050" s="40"/>
    </row>
    <row r="42051" spans="1:9" hidden="1" x14ac:dyDescent="0.25">
      <c r="A42051" s="40"/>
      <c r="I42051" s="40"/>
    </row>
    <row r="42052" spans="1:9" hidden="1" x14ac:dyDescent="0.25">
      <c r="A42052" s="40"/>
      <c r="I42052" s="40"/>
    </row>
    <row r="42053" spans="1:9" hidden="1" x14ac:dyDescent="0.25">
      <c r="A42053" s="40"/>
      <c r="I42053" s="40"/>
    </row>
    <row r="42054" spans="1:9" hidden="1" x14ac:dyDescent="0.25">
      <c r="A42054" s="40"/>
      <c r="I42054" s="40"/>
    </row>
    <row r="42055" spans="1:9" hidden="1" x14ac:dyDescent="0.25">
      <c r="A42055" s="40"/>
      <c r="I42055" s="40"/>
    </row>
    <row r="42056" spans="1:9" hidden="1" x14ac:dyDescent="0.25">
      <c r="A42056" s="40"/>
      <c r="I42056" s="40"/>
    </row>
    <row r="42057" spans="1:9" hidden="1" x14ac:dyDescent="0.25">
      <c r="A42057" s="40"/>
      <c r="I42057" s="40"/>
    </row>
    <row r="42058" spans="1:9" hidden="1" x14ac:dyDescent="0.25">
      <c r="A42058" s="40"/>
      <c r="I42058" s="40"/>
    </row>
    <row r="42059" spans="1:9" hidden="1" x14ac:dyDescent="0.25">
      <c r="A42059" s="40"/>
      <c r="I42059" s="40"/>
    </row>
    <row r="42060" spans="1:9" hidden="1" x14ac:dyDescent="0.25">
      <c r="A42060" s="40"/>
      <c r="I42060" s="40"/>
    </row>
    <row r="42061" spans="1:9" hidden="1" x14ac:dyDescent="0.25">
      <c r="A42061" s="40"/>
      <c r="I42061" s="40"/>
    </row>
    <row r="42062" spans="1:9" hidden="1" x14ac:dyDescent="0.25">
      <c r="A42062" s="40"/>
      <c r="I42062" s="40"/>
    </row>
    <row r="42063" spans="1:9" hidden="1" x14ac:dyDescent="0.25">
      <c r="A42063" s="40"/>
      <c r="I42063" s="40"/>
    </row>
    <row r="42064" spans="1:9" hidden="1" x14ac:dyDescent="0.25">
      <c r="A42064" s="40"/>
      <c r="I42064" s="40"/>
    </row>
    <row r="42065" spans="1:9" hidden="1" x14ac:dyDescent="0.25">
      <c r="A42065" s="40"/>
      <c r="I42065" s="40"/>
    </row>
    <row r="42066" spans="1:9" hidden="1" x14ac:dyDescent="0.25">
      <c r="A42066" s="40"/>
      <c r="I42066" s="40"/>
    </row>
    <row r="42067" spans="1:9" hidden="1" x14ac:dyDescent="0.25">
      <c r="A42067" s="40"/>
      <c r="I42067" s="40"/>
    </row>
    <row r="42068" spans="1:9" hidden="1" x14ac:dyDescent="0.25">
      <c r="A42068" s="40"/>
      <c r="I42068" s="40"/>
    </row>
    <row r="42069" spans="1:9" hidden="1" x14ac:dyDescent="0.25">
      <c r="A42069" s="40"/>
      <c r="I42069" s="40"/>
    </row>
    <row r="42070" spans="1:9" hidden="1" x14ac:dyDescent="0.25">
      <c r="A42070" s="40"/>
      <c r="I42070" s="40"/>
    </row>
    <row r="42071" spans="1:9" hidden="1" x14ac:dyDescent="0.25">
      <c r="A42071" s="40"/>
      <c r="I42071" s="40"/>
    </row>
    <row r="42072" spans="1:9" hidden="1" x14ac:dyDescent="0.25">
      <c r="A42072" s="40"/>
      <c r="I42072" s="40"/>
    </row>
    <row r="42073" spans="1:9" hidden="1" x14ac:dyDescent="0.25">
      <c r="A42073" s="40"/>
      <c r="I42073" s="40"/>
    </row>
    <row r="42074" spans="1:9" hidden="1" x14ac:dyDescent="0.25">
      <c r="A42074" s="40"/>
      <c r="I42074" s="40"/>
    </row>
    <row r="42075" spans="1:9" hidden="1" x14ac:dyDescent="0.25">
      <c r="A42075" s="40"/>
      <c r="I42075" s="40"/>
    </row>
    <row r="42076" spans="1:9" hidden="1" x14ac:dyDescent="0.25">
      <c r="A42076" s="40"/>
      <c r="I42076" s="40"/>
    </row>
    <row r="42077" spans="1:9" hidden="1" x14ac:dyDescent="0.25">
      <c r="A42077" s="40"/>
      <c r="I42077" s="40"/>
    </row>
    <row r="42078" spans="1:9" hidden="1" x14ac:dyDescent="0.25">
      <c r="A42078" s="40"/>
      <c r="I42078" s="40"/>
    </row>
    <row r="42079" spans="1:9" hidden="1" x14ac:dyDescent="0.25">
      <c r="A42079" s="40"/>
      <c r="I42079" s="40"/>
    </row>
    <row r="42080" spans="1:9" hidden="1" x14ac:dyDescent="0.25">
      <c r="A42080" s="40"/>
      <c r="I42080" s="40"/>
    </row>
    <row r="42081" spans="1:9" hidden="1" x14ac:dyDescent="0.25">
      <c r="A42081" s="40"/>
      <c r="I42081" s="40"/>
    </row>
    <row r="42082" spans="1:9" hidden="1" x14ac:dyDescent="0.25">
      <c r="A42082" s="40"/>
      <c r="I42082" s="40"/>
    </row>
    <row r="42083" spans="1:9" hidden="1" x14ac:dyDescent="0.25">
      <c r="A42083" s="40"/>
      <c r="I42083" s="40"/>
    </row>
    <row r="42084" spans="1:9" hidden="1" x14ac:dyDescent="0.25">
      <c r="A42084" s="40"/>
      <c r="I42084" s="40"/>
    </row>
    <row r="42085" spans="1:9" hidden="1" x14ac:dyDescent="0.25">
      <c r="A42085" s="40"/>
      <c r="I42085" s="40"/>
    </row>
    <row r="42086" spans="1:9" hidden="1" x14ac:dyDescent="0.25">
      <c r="A42086" s="40"/>
      <c r="I42086" s="40"/>
    </row>
    <row r="42087" spans="1:9" hidden="1" x14ac:dyDescent="0.25">
      <c r="A42087" s="40"/>
      <c r="I42087" s="40"/>
    </row>
    <row r="42088" spans="1:9" hidden="1" x14ac:dyDescent="0.25">
      <c r="A42088" s="40"/>
      <c r="I42088" s="40"/>
    </row>
    <row r="42089" spans="1:9" hidden="1" x14ac:dyDescent="0.25">
      <c r="A42089" s="40"/>
      <c r="I42089" s="40"/>
    </row>
    <row r="42090" spans="1:9" hidden="1" x14ac:dyDescent="0.25">
      <c r="A42090" s="40"/>
      <c r="I42090" s="40"/>
    </row>
    <row r="42091" spans="1:9" hidden="1" x14ac:dyDescent="0.25">
      <c r="A42091" s="40"/>
      <c r="I42091" s="40"/>
    </row>
    <row r="42092" spans="1:9" hidden="1" x14ac:dyDescent="0.25">
      <c r="A42092" s="40"/>
      <c r="I42092" s="40"/>
    </row>
    <row r="42093" spans="1:9" hidden="1" x14ac:dyDescent="0.25">
      <c r="A42093" s="40"/>
      <c r="I42093" s="40"/>
    </row>
    <row r="42094" spans="1:9" hidden="1" x14ac:dyDescent="0.25">
      <c r="A42094" s="40"/>
      <c r="I42094" s="40"/>
    </row>
    <row r="42095" spans="1:9" hidden="1" x14ac:dyDescent="0.25">
      <c r="A42095" s="40"/>
      <c r="I42095" s="40"/>
    </row>
    <row r="42096" spans="1:9" hidden="1" x14ac:dyDescent="0.25">
      <c r="A42096" s="40"/>
      <c r="I42096" s="40"/>
    </row>
    <row r="42097" spans="1:9" hidden="1" x14ac:dyDescent="0.25">
      <c r="A42097" s="40"/>
      <c r="I42097" s="40"/>
    </row>
    <row r="42098" spans="1:9" hidden="1" x14ac:dyDescent="0.25">
      <c r="A42098" s="40"/>
      <c r="I42098" s="40"/>
    </row>
    <row r="42099" spans="1:9" hidden="1" x14ac:dyDescent="0.25">
      <c r="A42099" s="40"/>
      <c r="I42099" s="40"/>
    </row>
    <row r="42100" spans="1:9" hidden="1" x14ac:dyDescent="0.25">
      <c r="A42100" s="40"/>
      <c r="I42100" s="40"/>
    </row>
    <row r="42101" spans="1:9" hidden="1" x14ac:dyDescent="0.25">
      <c r="A42101" s="40"/>
      <c r="I42101" s="40"/>
    </row>
    <row r="42102" spans="1:9" hidden="1" x14ac:dyDescent="0.25">
      <c r="A42102" s="40"/>
      <c r="I42102" s="40"/>
    </row>
    <row r="42103" spans="1:9" hidden="1" x14ac:dyDescent="0.25">
      <c r="A42103" s="40"/>
      <c r="I42103" s="40"/>
    </row>
    <row r="42104" spans="1:9" hidden="1" x14ac:dyDescent="0.25">
      <c r="A42104" s="40"/>
      <c r="I42104" s="40"/>
    </row>
    <row r="42105" spans="1:9" hidden="1" x14ac:dyDescent="0.25">
      <c r="A42105" s="40"/>
      <c r="I42105" s="40"/>
    </row>
    <row r="42106" spans="1:9" hidden="1" x14ac:dyDescent="0.25">
      <c r="A42106" s="40"/>
      <c r="I42106" s="40"/>
    </row>
    <row r="42107" spans="1:9" hidden="1" x14ac:dyDescent="0.25">
      <c r="A42107" s="40"/>
      <c r="I42107" s="40"/>
    </row>
    <row r="42108" spans="1:9" hidden="1" x14ac:dyDescent="0.25">
      <c r="A42108" s="40"/>
      <c r="I42108" s="40"/>
    </row>
    <row r="42109" spans="1:9" hidden="1" x14ac:dyDescent="0.25">
      <c r="A42109" s="40"/>
      <c r="I42109" s="40"/>
    </row>
    <row r="42110" spans="1:9" hidden="1" x14ac:dyDescent="0.25">
      <c r="A42110" s="40"/>
      <c r="I42110" s="40"/>
    </row>
    <row r="42111" spans="1:9" hidden="1" x14ac:dyDescent="0.25">
      <c r="A42111" s="40"/>
      <c r="I42111" s="40"/>
    </row>
    <row r="42112" spans="1:9" hidden="1" x14ac:dyDescent="0.25">
      <c r="A42112" s="40"/>
      <c r="I42112" s="40"/>
    </row>
    <row r="42113" spans="1:9" hidden="1" x14ac:dyDescent="0.25">
      <c r="A42113" s="40"/>
      <c r="I42113" s="40"/>
    </row>
    <row r="42114" spans="1:9" hidden="1" x14ac:dyDescent="0.25">
      <c r="A42114" s="40"/>
      <c r="I42114" s="40"/>
    </row>
    <row r="42115" spans="1:9" hidden="1" x14ac:dyDescent="0.25">
      <c r="A42115" s="40"/>
      <c r="I42115" s="40"/>
    </row>
    <row r="42116" spans="1:9" hidden="1" x14ac:dyDescent="0.25">
      <c r="A42116" s="40"/>
      <c r="I42116" s="40"/>
    </row>
    <row r="42117" spans="1:9" hidden="1" x14ac:dyDescent="0.25">
      <c r="A42117" s="40"/>
      <c r="I42117" s="40"/>
    </row>
    <row r="42118" spans="1:9" hidden="1" x14ac:dyDescent="0.25">
      <c r="A42118" s="40"/>
      <c r="I42118" s="40"/>
    </row>
    <row r="42119" spans="1:9" hidden="1" x14ac:dyDescent="0.25">
      <c r="A42119" s="40"/>
      <c r="I42119" s="40"/>
    </row>
    <row r="42120" spans="1:9" hidden="1" x14ac:dyDescent="0.25">
      <c r="A42120" s="40"/>
      <c r="I42120" s="40"/>
    </row>
    <row r="42121" spans="1:9" hidden="1" x14ac:dyDescent="0.25">
      <c r="A42121" s="40"/>
      <c r="I42121" s="40"/>
    </row>
    <row r="42122" spans="1:9" hidden="1" x14ac:dyDescent="0.25">
      <c r="A42122" s="40"/>
      <c r="I42122" s="40"/>
    </row>
    <row r="42123" spans="1:9" hidden="1" x14ac:dyDescent="0.25">
      <c r="A42123" s="40"/>
      <c r="I42123" s="40"/>
    </row>
    <row r="42124" spans="1:9" hidden="1" x14ac:dyDescent="0.25">
      <c r="A42124" s="40"/>
      <c r="I42124" s="40"/>
    </row>
    <row r="42125" spans="1:9" hidden="1" x14ac:dyDescent="0.25">
      <c r="A42125" s="40"/>
      <c r="I42125" s="40"/>
    </row>
    <row r="42126" spans="1:9" hidden="1" x14ac:dyDescent="0.25">
      <c r="A42126" s="40"/>
      <c r="I42126" s="40"/>
    </row>
    <row r="42127" spans="1:9" hidden="1" x14ac:dyDescent="0.25">
      <c r="A42127" s="40"/>
      <c r="I42127" s="40"/>
    </row>
    <row r="42128" spans="1:9" hidden="1" x14ac:dyDescent="0.25">
      <c r="A42128" s="40"/>
      <c r="I42128" s="40"/>
    </row>
    <row r="42129" spans="1:9" hidden="1" x14ac:dyDescent="0.25">
      <c r="A42129" s="40"/>
      <c r="I42129" s="40"/>
    </row>
    <row r="42130" spans="1:9" hidden="1" x14ac:dyDescent="0.25">
      <c r="A42130" s="40"/>
      <c r="I42130" s="40"/>
    </row>
    <row r="42131" spans="1:9" hidden="1" x14ac:dyDescent="0.25">
      <c r="A42131" s="40"/>
      <c r="I42131" s="40"/>
    </row>
    <row r="42132" spans="1:9" hidden="1" x14ac:dyDescent="0.25">
      <c r="A42132" s="40"/>
      <c r="I42132" s="40"/>
    </row>
    <row r="42133" spans="1:9" hidden="1" x14ac:dyDescent="0.25">
      <c r="A42133" s="40"/>
      <c r="I42133" s="40"/>
    </row>
    <row r="42134" spans="1:9" hidden="1" x14ac:dyDescent="0.25">
      <c r="A42134" s="40"/>
      <c r="I42134" s="40"/>
    </row>
    <row r="42135" spans="1:9" hidden="1" x14ac:dyDescent="0.25">
      <c r="A42135" s="40"/>
      <c r="I42135" s="40"/>
    </row>
    <row r="42136" spans="1:9" hidden="1" x14ac:dyDescent="0.25">
      <c r="A42136" s="40"/>
      <c r="I42136" s="40"/>
    </row>
    <row r="42137" spans="1:9" hidden="1" x14ac:dyDescent="0.25">
      <c r="A42137" s="40"/>
      <c r="I42137" s="40"/>
    </row>
    <row r="42138" spans="1:9" hidden="1" x14ac:dyDescent="0.25">
      <c r="A42138" s="40"/>
      <c r="I42138" s="40"/>
    </row>
    <row r="42139" spans="1:9" hidden="1" x14ac:dyDescent="0.25">
      <c r="A42139" s="40"/>
      <c r="I42139" s="40"/>
    </row>
    <row r="42140" spans="1:9" hidden="1" x14ac:dyDescent="0.25">
      <c r="A42140" s="40"/>
      <c r="I42140" s="40"/>
    </row>
    <row r="42141" spans="1:9" hidden="1" x14ac:dyDescent="0.25">
      <c r="A42141" s="40"/>
      <c r="I42141" s="40"/>
    </row>
    <row r="42142" spans="1:9" hidden="1" x14ac:dyDescent="0.25">
      <c r="A42142" s="40"/>
      <c r="I42142" s="40"/>
    </row>
    <row r="42143" spans="1:9" hidden="1" x14ac:dyDescent="0.25">
      <c r="A42143" s="40"/>
      <c r="I42143" s="40"/>
    </row>
    <row r="42144" spans="1:9" hidden="1" x14ac:dyDescent="0.25">
      <c r="A42144" s="40"/>
      <c r="I42144" s="40"/>
    </row>
    <row r="42145" spans="1:9" hidden="1" x14ac:dyDescent="0.25">
      <c r="A42145" s="40"/>
      <c r="I42145" s="40"/>
    </row>
    <row r="42146" spans="1:9" hidden="1" x14ac:dyDescent="0.25">
      <c r="A42146" s="40"/>
      <c r="I42146" s="40"/>
    </row>
    <row r="42147" spans="1:9" hidden="1" x14ac:dyDescent="0.25">
      <c r="A42147" s="40"/>
      <c r="I42147" s="40"/>
    </row>
    <row r="42148" spans="1:9" hidden="1" x14ac:dyDescent="0.25">
      <c r="A42148" s="40"/>
      <c r="I42148" s="40"/>
    </row>
    <row r="42149" spans="1:9" hidden="1" x14ac:dyDescent="0.25">
      <c r="A42149" s="40"/>
      <c r="I42149" s="40"/>
    </row>
    <row r="42150" spans="1:9" hidden="1" x14ac:dyDescent="0.25">
      <c r="A42150" s="40"/>
      <c r="I42150" s="40"/>
    </row>
    <row r="42151" spans="1:9" hidden="1" x14ac:dyDescent="0.25">
      <c r="A42151" s="40"/>
      <c r="I42151" s="40"/>
    </row>
    <row r="42152" spans="1:9" hidden="1" x14ac:dyDescent="0.25">
      <c r="A42152" s="40"/>
      <c r="I42152" s="40"/>
    </row>
    <row r="42153" spans="1:9" hidden="1" x14ac:dyDescent="0.25">
      <c r="A42153" s="40"/>
      <c r="I42153" s="40"/>
    </row>
    <row r="42154" spans="1:9" hidden="1" x14ac:dyDescent="0.25">
      <c r="A42154" s="40"/>
      <c r="I42154" s="40"/>
    </row>
    <row r="42155" spans="1:9" hidden="1" x14ac:dyDescent="0.25">
      <c r="A42155" s="40"/>
      <c r="I42155" s="40"/>
    </row>
    <row r="42156" spans="1:9" hidden="1" x14ac:dyDescent="0.25">
      <c r="A42156" s="40"/>
      <c r="I42156" s="40"/>
    </row>
    <row r="42157" spans="1:9" hidden="1" x14ac:dyDescent="0.25">
      <c r="A42157" s="40"/>
      <c r="I42157" s="40"/>
    </row>
    <row r="42158" spans="1:9" hidden="1" x14ac:dyDescent="0.25">
      <c r="A42158" s="40"/>
      <c r="I42158" s="40"/>
    </row>
    <row r="42159" spans="1:9" hidden="1" x14ac:dyDescent="0.25">
      <c r="A42159" s="40"/>
      <c r="I42159" s="40"/>
    </row>
    <row r="42160" spans="1:9" hidden="1" x14ac:dyDescent="0.25">
      <c r="A42160" s="40"/>
      <c r="I42160" s="40"/>
    </row>
    <row r="42161" spans="1:9" hidden="1" x14ac:dyDescent="0.25">
      <c r="A42161" s="40"/>
      <c r="I42161" s="40"/>
    </row>
    <row r="42162" spans="1:9" hidden="1" x14ac:dyDescent="0.25">
      <c r="A42162" s="40"/>
      <c r="I42162" s="40"/>
    </row>
    <row r="42163" spans="1:9" hidden="1" x14ac:dyDescent="0.25">
      <c r="A42163" s="40"/>
      <c r="I42163" s="40"/>
    </row>
    <row r="42164" spans="1:9" hidden="1" x14ac:dyDescent="0.25">
      <c r="A42164" s="40"/>
      <c r="I42164" s="40"/>
    </row>
    <row r="42165" spans="1:9" hidden="1" x14ac:dyDescent="0.25">
      <c r="A42165" s="40"/>
      <c r="I42165" s="40"/>
    </row>
    <row r="42166" spans="1:9" hidden="1" x14ac:dyDescent="0.25">
      <c r="A42166" s="40"/>
      <c r="I42166" s="40"/>
    </row>
    <row r="42167" spans="1:9" hidden="1" x14ac:dyDescent="0.25">
      <c r="A42167" s="40"/>
      <c r="I42167" s="40"/>
    </row>
    <row r="42168" spans="1:9" hidden="1" x14ac:dyDescent="0.25">
      <c r="A42168" s="40"/>
      <c r="I42168" s="40"/>
    </row>
    <row r="42169" spans="1:9" hidden="1" x14ac:dyDescent="0.25">
      <c r="A42169" s="40"/>
      <c r="I42169" s="40"/>
    </row>
    <row r="42170" spans="1:9" hidden="1" x14ac:dyDescent="0.25">
      <c r="A42170" s="40"/>
      <c r="I42170" s="40"/>
    </row>
    <row r="42171" spans="1:9" hidden="1" x14ac:dyDescent="0.25">
      <c r="A42171" s="40"/>
      <c r="I42171" s="40"/>
    </row>
    <row r="42172" spans="1:9" hidden="1" x14ac:dyDescent="0.25">
      <c r="A42172" s="40"/>
      <c r="I42172" s="40"/>
    </row>
    <row r="42173" spans="1:9" hidden="1" x14ac:dyDescent="0.25">
      <c r="A42173" s="40"/>
      <c r="I42173" s="40"/>
    </row>
    <row r="42174" spans="1:9" hidden="1" x14ac:dyDescent="0.25">
      <c r="A42174" s="40"/>
      <c r="I42174" s="40"/>
    </row>
    <row r="42175" spans="1:9" hidden="1" x14ac:dyDescent="0.25">
      <c r="A42175" s="40"/>
      <c r="I42175" s="40"/>
    </row>
    <row r="42176" spans="1:9" hidden="1" x14ac:dyDescent="0.25">
      <c r="A42176" s="40"/>
      <c r="I42176" s="40"/>
    </row>
    <row r="42177" spans="1:9" hidden="1" x14ac:dyDescent="0.25">
      <c r="A42177" s="40"/>
      <c r="I42177" s="40"/>
    </row>
    <row r="42178" spans="1:9" hidden="1" x14ac:dyDescent="0.25">
      <c r="A42178" s="40"/>
      <c r="I42178" s="40"/>
    </row>
    <row r="42179" spans="1:9" hidden="1" x14ac:dyDescent="0.25">
      <c r="A42179" s="40"/>
      <c r="I42179" s="40"/>
    </row>
    <row r="42180" spans="1:9" hidden="1" x14ac:dyDescent="0.25">
      <c r="A42180" s="40"/>
      <c r="I42180" s="40"/>
    </row>
    <row r="42181" spans="1:9" hidden="1" x14ac:dyDescent="0.25">
      <c r="A42181" s="40"/>
      <c r="I42181" s="40"/>
    </row>
    <row r="42182" spans="1:9" hidden="1" x14ac:dyDescent="0.25">
      <c r="A42182" s="40"/>
      <c r="I42182" s="40"/>
    </row>
    <row r="42183" spans="1:9" hidden="1" x14ac:dyDescent="0.25">
      <c r="A42183" s="40"/>
      <c r="I42183" s="40"/>
    </row>
    <row r="42184" spans="1:9" hidden="1" x14ac:dyDescent="0.25">
      <c r="A42184" s="40"/>
      <c r="I42184" s="40"/>
    </row>
    <row r="42185" spans="1:9" hidden="1" x14ac:dyDescent="0.25">
      <c r="A42185" s="40"/>
      <c r="I42185" s="40"/>
    </row>
    <row r="42186" spans="1:9" hidden="1" x14ac:dyDescent="0.25">
      <c r="A42186" s="40"/>
      <c r="I42186" s="40"/>
    </row>
    <row r="42187" spans="1:9" hidden="1" x14ac:dyDescent="0.25">
      <c r="A42187" s="40"/>
      <c r="I42187" s="40"/>
    </row>
    <row r="42188" spans="1:9" hidden="1" x14ac:dyDescent="0.25">
      <c r="A42188" s="40"/>
      <c r="I42188" s="40"/>
    </row>
    <row r="42189" spans="1:9" hidden="1" x14ac:dyDescent="0.25">
      <c r="A42189" s="40"/>
      <c r="I42189" s="40"/>
    </row>
    <row r="42190" spans="1:9" hidden="1" x14ac:dyDescent="0.25">
      <c r="A42190" s="40"/>
      <c r="I42190" s="40"/>
    </row>
    <row r="42191" spans="1:9" hidden="1" x14ac:dyDescent="0.25">
      <c r="A42191" s="40"/>
      <c r="I42191" s="40"/>
    </row>
    <row r="42192" spans="1:9" hidden="1" x14ac:dyDescent="0.25">
      <c r="A42192" s="40"/>
      <c r="I42192" s="40"/>
    </row>
    <row r="42193" spans="1:9" hidden="1" x14ac:dyDescent="0.25">
      <c r="A42193" s="40"/>
      <c r="I42193" s="40"/>
    </row>
    <row r="42194" spans="1:9" hidden="1" x14ac:dyDescent="0.25">
      <c r="A42194" s="40"/>
      <c r="I42194" s="40"/>
    </row>
    <row r="42195" spans="1:9" hidden="1" x14ac:dyDescent="0.25">
      <c r="A42195" s="40"/>
      <c r="I42195" s="40"/>
    </row>
    <row r="42196" spans="1:9" hidden="1" x14ac:dyDescent="0.25">
      <c r="A42196" s="40"/>
      <c r="I42196" s="40"/>
    </row>
    <row r="42197" spans="1:9" hidden="1" x14ac:dyDescent="0.25">
      <c r="A42197" s="40"/>
      <c r="I42197" s="40"/>
    </row>
    <row r="42198" spans="1:9" hidden="1" x14ac:dyDescent="0.25">
      <c r="A42198" s="40"/>
      <c r="I42198" s="40"/>
    </row>
    <row r="42199" spans="1:9" hidden="1" x14ac:dyDescent="0.25">
      <c r="A42199" s="40"/>
      <c r="I42199" s="40"/>
    </row>
    <row r="42200" spans="1:9" hidden="1" x14ac:dyDescent="0.25">
      <c r="A42200" s="40"/>
      <c r="I42200" s="40"/>
    </row>
    <row r="42201" spans="1:9" hidden="1" x14ac:dyDescent="0.25">
      <c r="A42201" s="40"/>
      <c r="I42201" s="40"/>
    </row>
    <row r="42202" spans="1:9" hidden="1" x14ac:dyDescent="0.25">
      <c r="A42202" s="40"/>
      <c r="I42202" s="40"/>
    </row>
    <row r="42203" spans="1:9" hidden="1" x14ac:dyDescent="0.25">
      <c r="A42203" s="40"/>
      <c r="I42203" s="40"/>
    </row>
    <row r="42204" spans="1:9" hidden="1" x14ac:dyDescent="0.25">
      <c r="A42204" s="40"/>
      <c r="I42204" s="40"/>
    </row>
    <row r="42205" spans="1:9" hidden="1" x14ac:dyDescent="0.25">
      <c r="A42205" s="40"/>
      <c r="I42205" s="40"/>
    </row>
    <row r="42206" spans="1:9" hidden="1" x14ac:dyDescent="0.25">
      <c r="A42206" s="40"/>
      <c r="I42206" s="40"/>
    </row>
    <row r="42207" spans="1:9" hidden="1" x14ac:dyDescent="0.25">
      <c r="A42207" s="40"/>
      <c r="I42207" s="40"/>
    </row>
    <row r="42208" spans="1:9" hidden="1" x14ac:dyDescent="0.25">
      <c r="A42208" s="40"/>
      <c r="I42208" s="40"/>
    </row>
    <row r="42209" spans="1:9" hidden="1" x14ac:dyDescent="0.25">
      <c r="A42209" s="40"/>
      <c r="I42209" s="40"/>
    </row>
    <row r="42210" spans="1:9" hidden="1" x14ac:dyDescent="0.25">
      <c r="A42210" s="40"/>
      <c r="I42210" s="40"/>
    </row>
    <row r="42211" spans="1:9" hidden="1" x14ac:dyDescent="0.25">
      <c r="A42211" s="40"/>
      <c r="I42211" s="40"/>
    </row>
    <row r="42212" spans="1:9" hidden="1" x14ac:dyDescent="0.25">
      <c r="A42212" s="40"/>
      <c r="I42212" s="40"/>
    </row>
    <row r="42213" spans="1:9" hidden="1" x14ac:dyDescent="0.25">
      <c r="A42213" s="40"/>
      <c r="I42213" s="40"/>
    </row>
    <row r="42214" spans="1:9" hidden="1" x14ac:dyDescent="0.25">
      <c r="A42214" s="40"/>
      <c r="I42214" s="40"/>
    </row>
    <row r="42215" spans="1:9" hidden="1" x14ac:dyDescent="0.25">
      <c r="A42215" s="40"/>
      <c r="I42215" s="40"/>
    </row>
    <row r="42216" spans="1:9" hidden="1" x14ac:dyDescent="0.25">
      <c r="A42216" s="40"/>
      <c r="I42216" s="40"/>
    </row>
    <row r="42217" spans="1:9" hidden="1" x14ac:dyDescent="0.25">
      <c r="A42217" s="40"/>
      <c r="I42217" s="40"/>
    </row>
    <row r="42218" spans="1:9" hidden="1" x14ac:dyDescent="0.25">
      <c r="A42218" s="40"/>
      <c r="I42218" s="40"/>
    </row>
    <row r="42219" spans="1:9" hidden="1" x14ac:dyDescent="0.25">
      <c r="A42219" s="40"/>
      <c r="I42219" s="40"/>
    </row>
    <row r="42220" spans="1:9" hidden="1" x14ac:dyDescent="0.25">
      <c r="A42220" s="40"/>
      <c r="I42220" s="40"/>
    </row>
    <row r="42221" spans="1:9" hidden="1" x14ac:dyDescent="0.25">
      <c r="A42221" s="40"/>
      <c r="I42221" s="40"/>
    </row>
    <row r="42222" spans="1:9" hidden="1" x14ac:dyDescent="0.25">
      <c r="A42222" s="40"/>
      <c r="I42222" s="40"/>
    </row>
    <row r="42223" spans="1:9" hidden="1" x14ac:dyDescent="0.25">
      <c r="A42223" s="40"/>
      <c r="I42223" s="40"/>
    </row>
    <row r="42224" spans="1:9" hidden="1" x14ac:dyDescent="0.25">
      <c r="A42224" s="40"/>
      <c r="I42224" s="40"/>
    </row>
    <row r="42225" spans="1:9" hidden="1" x14ac:dyDescent="0.25">
      <c r="A42225" s="40"/>
      <c r="I42225" s="40"/>
    </row>
    <row r="42226" spans="1:9" hidden="1" x14ac:dyDescent="0.25">
      <c r="A42226" s="40"/>
      <c r="I42226" s="40"/>
    </row>
    <row r="42227" spans="1:9" hidden="1" x14ac:dyDescent="0.25">
      <c r="A42227" s="40"/>
      <c r="I42227" s="40"/>
    </row>
    <row r="42228" spans="1:9" hidden="1" x14ac:dyDescent="0.25">
      <c r="A42228" s="40"/>
      <c r="I42228" s="40"/>
    </row>
    <row r="42229" spans="1:9" hidden="1" x14ac:dyDescent="0.25">
      <c r="A42229" s="40"/>
      <c r="I42229" s="40"/>
    </row>
    <row r="42230" spans="1:9" hidden="1" x14ac:dyDescent="0.25">
      <c r="A42230" s="40"/>
      <c r="I42230" s="40"/>
    </row>
    <row r="42231" spans="1:9" hidden="1" x14ac:dyDescent="0.25">
      <c r="A42231" s="40"/>
      <c r="I42231" s="40"/>
    </row>
    <row r="42232" spans="1:9" hidden="1" x14ac:dyDescent="0.25">
      <c r="A42232" s="40"/>
      <c r="I42232" s="40"/>
    </row>
    <row r="42233" spans="1:9" hidden="1" x14ac:dyDescent="0.25">
      <c r="A42233" s="40"/>
      <c r="I42233" s="40"/>
    </row>
    <row r="42234" spans="1:9" hidden="1" x14ac:dyDescent="0.25">
      <c r="A42234" s="40"/>
      <c r="I42234" s="40"/>
    </row>
    <row r="42235" spans="1:9" hidden="1" x14ac:dyDescent="0.25">
      <c r="A42235" s="40"/>
      <c r="I42235" s="40"/>
    </row>
    <row r="42236" spans="1:9" hidden="1" x14ac:dyDescent="0.25">
      <c r="A42236" s="40"/>
      <c r="I42236" s="40"/>
    </row>
    <row r="42237" spans="1:9" hidden="1" x14ac:dyDescent="0.25">
      <c r="A42237" s="40"/>
      <c r="I42237" s="40"/>
    </row>
    <row r="42238" spans="1:9" hidden="1" x14ac:dyDescent="0.25">
      <c r="A42238" s="40"/>
      <c r="I42238" s="40"/>
    </row>
    <row r="42239" spans="1:9" hidden="1" x14ac:dyDescent="0.25">
      <c r="A42239" s="40"/>
      <c r="I42239" s="40"/>
    </row>
    <row r="42240" spans="1:9" hidden="1" x14ac:dyDescent="0.25">
      <c r="A42240" s="40"/>
      <c r="I42240" s="40"/>
    </row>
    <row r="42241" spans="1:9" hidden="1" x14ac:dyDescent="0.25">
      <c r="A42241" s="40"/>
      <c r="I42241" s="40"/>
    </row>
    <row r="42242" spans="1:9" hidden="1" x14ac:dyDescent="0.25">
      <c r="A42242" s="40"/>
      <c r="I42242" s="40"/>
    </row>
    <row r="42243" spans="1:9" hidden="1" x14ac:dyDescent="0.25">
      <c r="A42243" s="40"/>
      <c r="I42243" s="40"/>
    </row>
    <row r="42244" spans="1:9" hidden="1" x14ac:dyDescent="0.25">
      <c r="A42244" s="40"/>
      <c r="I42244" s="40"/>
    </row>
    <row r="42245" spans="1:9" hidden="1" x14ac:dyDescent="0.25">
      <c r="A42245" s="40"/>
      <c r="I42245" s="40"/>
    </row>
    <row r="42246" spans="1:9" hidden="1" x14ac:dyDescent="0.25">
      <c r="A42246" s="40"/>
      <c r="I42246" s="40"/>
    </row>
    <row r="42247" spans="1:9" hidden="1" x14ac:dyDescent="0.25">
      <c r="A42247" s="40"/>
      <c r="I42247" s="40"/>
    </row>
    <row r="42248" spans="1:9" hidden="1" x14ac:dyDescent="0.25">
      <c r="A42248" s="40"/>
      <c r="I42248" s="40"/>
    </row>
    <row r="42249" spans="1:9" hidden="1" x14ac:dyDescent="0.25">
      <c r="A42249" s="40"/>
      <c r="I42249" s="40"/>
    </row>
    <row r="42250" spans="1:9" hidden="1" x14ac:dyDescent="0.25">
      <c r="A42250" s="40"/>
      <c r="I42250" s="40"/>
    </row>
    <row r="42251" spans="1:9" hidden="1" x14ac:dyDescent="0.25">
      <c r="A42251" s="40"/>
      <c r="I42251" s="40"/>
    </row>
    <row r="42252" spans="1:9" hidden="1" x14ac:dyDescent="0.25">
      <c r="A42252" s="40"/>
      <c r="I42252" s="40"/>
    </row>
    <row r="42253" spans="1:9" hidden="1" x14ac:dyDescent="0.25">
      <c r="A42253" s="40"/>
      <c r="I42253" s="40"/>
    </row>
    <row r="42254" spans="1:9" hidden="1" x14ac:dyDescent="0.25">
      <c r="A42254" s="40"/>
      <c r="I42254" s="40"/>
    </row>
    <row r="42255" spans="1:9" hidden="1" x14ac:dyDescent="0.25">
      <c r="A42255" s="40"/>
      <c r="I42255" s="40"/>
    </row>
    <row r="42256" spans="1:9" hidden="1" x14ac:dyDescent="0.25">
      <c r="A42256" s="40"/>
      <c r="I42256" s="40"/>
    </row>
    <row r="42257" spans="1:9" hidden="1" x14ac:dyDescent="0.25">
      <c r="A42257" s="40"/>
      <c r="I42257" s="40"/>
    </row>
    <row r="42258" spans="1:9" hidden="1" x14ac:dyDescent="0.25">
      <c r="A42258" s="40"/>
      <c r="I42258" s="40"/>
    </row>
    <row r="42259" spans="1:9" hidden="1" x14ac:dyDescent="0.25">
      <c r="A42259" s="40"/>
      <c r="I42259" s="40"/>
    </row>
    <row r="42260" spans="1:9" hidden="1" x14ac:dyDescent="0.25">
      <c r="A42260" s="40"/>
      <c r="I42260" s="40"/>
    </row>
    <row r="42261" spans="1:9" hidden="1" x14ac:dyDescent="0.25">
      <c r="A42261" s="40"/>
      <c r="I42261" s="40"/>
    </row>
    <row r="42262" spans="1:9" hidden="1" x14ac:dyDescent="0.25">
      <c r="A42262" s="40"/>
      <c r="I42262" s="40"/>
    </row>
    <row r="42263" spans="1:9" hidden="1" x14ac:dyDescent="0.25">
      <c r="A42263" s="40"/>
      <c r="I42263" s="40"/>
    </row>
    <row r="42264" spans="1:9" hidden="1" x14ac:dyDescent="0.25">
      <c r="A42264" s="40"/>
      <c r="I42264" s="40"/>
    </row>
    <row r="42265" spans="1:9" hidden="1" x14ac:dyDescent="0.25">
      <c r="A42265" s="40"/>
      <c r="I42265" s="40"/>
    </row>
    <row r="42266" spans="1:9" hidden="1" x14ac:dyDescent="0.25">
      <c r="A42266" s="40"/>
      <c r="I42266" s="40"/>
    </row>
    <row r="42267" spans="1:9" hidden="1" x14ac:dyDescent="0.25">
      <c r="A42267" s="40"/>
      <c r="I42267" s="40"/>
    </row>
    <row r="42268" spans="1:9" hidden="1" x14ac:dyDescent="0.25">
      <c r="A42268" s="40"/>
      <c r="I42268" s="40"/>
    </row>
    <row r="42269" spans="1:9" hidden="1" x14ac:dyDescent="0.25">
      <c r="A42269" s="40"/>
      <c r="I42269" s="40"/>
    </row>
    <row r="42270" spans="1:9" hidden="1" x14ac:dyDescent="0.25">
      <c r="A42270" s="40"/>
      <c r="I42270" s="40"/>
    </row>
    <row r="42271" spans="1:9" hidden="1" x14ac:dyDescent="0.25">
      <c r="A42271" s="40"/>
      <c r="I42271" s="40"/>
    </row>
    <row r="42272" spans="1:9" hidden="1" x14ac:dyDescent="0.25">
      <c r="A42272" s="40"/>
      <c r="I42272" s="40"/>
    </row>
    <row r="42273" spans="1:9" hidden="1" x14ac:dyDescent="0.25">
      <c r="A42273" s="40"/>
      <c r="I42273" s="40"/>
    </row>
    <row r="42274" spans="1:9" hidden="1" x14ac:dyDescent="0.25">
      <c r="A42274" s="40"/>
      <c r="I42274" s="40"/>
    </row>
    <row r="42275" spans="1:9" hidden="1" x14ac:dyDescent="0.25">
      <c r="A42275" s="40"/>
      <c r="I42275" s="40"/>
    </row>
    <row r="42276" spans="1:9" hidden="1" x14ac:dyDescent="0.25">
      <c r="A42276" s="40"/>
      <c r="I42276" s="40"/>
    </row>
    <row r="42277" spans="1:9" hidden="1" x14ac:dyDescent="0.25">
      <c r="A42277" s="40"/>
      <c r="I42277" s="40"/>
    </row>
    <row r="42278" spans="1:9" hidden="1" x14ac:dyDescent="0.25">
      <c r="A42278" s="40"/>
      <c r="I42278" s="40"/>
    </row>
    <row r="42279" spans="1:9" hidden="1" x14ac:dyDescent="0.25">
      <c r="A42279" s="40"/>
      <c r="I42279" s="40"/>
    </row>
    <row r="42280" spans="1:9" hidden="1" x14ac:dyDescent="0.25">
      <c r="A42280" s="40"/>
      <c r="I42280" s="40"/>
    </row>
    <row r="42281" spans="1:9" hidden="1" x14ac:dyDescent="0.25">
      <c r="A42281" s="40"/>
      <c r="I42281" s="40"/>
    </row>
    <row r="42282" spans="1:9" hidden="1" x14ac:dyDescent="0.25">
      <c r="A42282" s="40"/>
      <c r="I42282" s="40"/>
    </row>
    <row r="42283" spans="1:9" hidden="1" x14ac:dyDescent="0.25">
      <c r="A42283" s="40"/>
      <c r="I42283" s="40"/>
    </row>
    <row r="42284" spans="1:9" hidden="1" x14ac:dyDescent="0.25">
      <c r="A42284" s="40"/>
      <c r="I42284" s="40"/>
    </row>
    <row r="42285" spans="1:9" hidden="1" x14ac:dyDescent="0.25">
      <c r="A42285" s="40"/>
      <c r="I42285" s="40"/>
    </row>
    <row r="42286" spans="1:9" hidden="1" x14ac:dyDescent="0.25">
      <c r="A42286" s="40"/>
      <c r="I42286" s="40"/>
    </row>
    <row r="42287" spans="1:9" hidden="1" x14ac:dyDescent="0.25">
      <c r="A42287" s="40"/>
      <c r="I42287" s="40"/>
    </row>
    <row r="42288" spans="1:9" hidden="1" x14ac:dyDescent="0.25">
      <c r="A42288" s="40"/>
      <c r="I42288" s="40"/>
    </row>
    <row r="42289" spans="1:9" hidden="1" x14ac:dyDescent="0.25">
      <c r="A42289" s="40"/>
      <c r="I42289" s="40"/>
    </row>
    <row r="42290" spans="1:9" hidden="1" x14ac:dyDescent="0.25">
      <c r="A42290" s="40"/>
      <c r="I42290" s="40"/>
    </row>
    <row r="42291" spans="1:9" hidden="1" x14ac:dyDescent="0.25">
      <c r="A42291" s="40"/>
      <c r="I42291" s="40"/>
    </row>
    <row r="42292" spans="1:9" hidden="1" x14ac:dyDescent="0.25">
      <c r="A42292" s="40"/>
      <c r="I42292" s="40"/>
    </row>
    <row r="42293" spans="1:9" hidden="1" x14ac:dyDescent="0.25">
      <c r="A42293" s="40"/>
      <c r="I42293" s="40"/>
    </row>
    <row r="42294" spans="1:9" hidden="1" x14ac:dyDescent="0.25">
      <c r="A42294" s="40"/>
      <c r="I42294" s="40"/>
    </row>
    <row r="42295" spans="1:9" hidden="1" x14ac:dyDescent="0.25">
      <c r="A42295" s="40"/>
      <c r="I42295" s="40"/>
    </row>
    <row r="42296" spans="1:9" hidden="1" x14ac:dyDescent="0.25">
      <c r="A42296" s="40"/>
      <c r="I42296" s="40"/>
    </row>
    <row r="42297" spans="1:9" hidden="1" x14ac:dyDescent="0.25">
      <c r="A42297" s="40"/>
      <c r="I42297" s="40"/>
    </row>
    <row r="42298" spans="1:9" hidden="1" x14ac:dyDescent="0.25">
      <c r="A42298" s="40"/>
      <c r="I42298" s="40"/>
    </row>
    <row r="42299" spans="1:9" hidden="1" x14ac:dyDescent="0.25">
      <c r="A42299" s="40"/>
      <c r="I42299" s="40"/>
    </row>
    <row r="42300" spans="1:9" hidden="1" x14ac:dyDescent="0.25">
      <c r="A42300" s="40"/>
      <c r="I42300" s="40"/>
    </row>
    <row r="42301" spans="1:9" hidden="1" x14ac:dyDescent="0.25">
      <c r="A42301" s="40"/>
      <c r="I42301" s="40"/>
    </row>
    <row r="42302" spans="1:9" hidden="1" x14ac:dyDescent="0.25">
      <c r="A42302" s="40"/>
      <c r="I42302" s="40"/>
    </row>
    <row r="42303" spans="1:9" hidden="1" x14ac:dyDescent="0.25">
      <c r="A42303" s="40"/>
      <c r="I42303" s="40"/>
    </row>
    <row r="42304" spans="1:9" hidden="1" x14ac:dyDescent="0.25">
      <c r="A42304" s="40"/>
      <c r="I42304" s="40"/>
    </row>
    <row r="42305" spans="1:9" hidden="1" x14ac:dyDescent="0.25">
      <c r="A42305" s="40"/>
      <c r="I42305" s="40"/>
    </row>
    <row r="42306" spans="1:9" hidden="1" x14ac:dyDescent="0.25">
      <c r="A42306" s="40"/>
      <c r="I42306" s="40"/>
    </row>
    <row r="42307" spans="1:9" hidden="1" x14ac:dyDescent="0.25">
      <c r="A42307" s="40"/>
      <c r="I42307" s="40"/>
    </row>
    <row r="42308" spans="1:9" hidden="1" x14ac:dyDescent="0.25">
      <c r="A42308" s="40"/>
      <c r="I42308" s="40"/>
    </row>
    <row r="42309" spans="1:9" hidden="1" x14ac:dyDescent="0.25">
      <c r="A42309" s="40"/>
      <c r="I42309" s="40"/>
    </row>
    <row r="42310" spans="1:9" hidden="1" x14ac:dyDescent="0.25">
      <c r="A42310" s="40"/>
      <c r="I42310" s="40"/>
    </row>
    <row r="42311" spans="1:9" hidden="1" x14ac:dyDescent="0.25">
      <c r="A42311" s="40"/>
      <c r="I42311" s="40"/>
    </row>
    <row r="42312" spans="1:9" hidden="1" x14ac:dyDescent="0.25">
      <c r="A42312" s="40"/>
      <c r="I42312" s="40"/>
    </row>
    <row r="42313" spans="1:9" hidden="1" x14ac:dyDescent="0.25">
      <c r="A42313" s="40"/>
      <c r="I42313" s="40"/>
    </row>
    <row r="42314" spans="1:9" hidden="1" x14ac:dyDescent="0.25">
      <c r="A42314" s="40"/>
      <c r="I42314" s="40"/>
    </row>
    <row r="42315" spans="1:9" hidden="1" x14ac:dyDescent="0.25">
      <c r="A42315" s="40"/>
      <c r="I42315" s="40"/>
    </row>
    <row r="42316" spans="1:9" hidden="1" x14ac:dyDescent="0.25">
      <c r="A42316" s="40"/>
      <c r="I42316" s="40"/>
    </row>
    <row r="42317" spans="1:9" hidden="1" x14ac:dyDescent="0.25">
      <c r="A42317" s="40"/>
      <c r="I42317" s="40"/>
    </row>
    <row r="42318" spans="1:9" hidden="1" x14ac:dyDescent="0.25">
      <c r="A42318" s="40"/>
      <c r="I42318" s="40"/>
    </row>
    <row r="42319" spans="1:9" hidden="1" x14ac:dyDescent="0.25">
      <c r="A42319" s="40"/>
      <c r="I42319" s="40"/>
    </row>
    <row r="42320" spans="1:9" hidden="1" x14ac:dyDescent="0.25">
      <c r="A42320" s="40"/>
      <c r="I42320" s="40"/>
    </row>
    <row r="42321" spans="1:9" hidden="1" x14ac:dyDescent="0.25">
      <c r="A42321" s="40"/>
      <c r="I42321" s="40"/>
    </row>
    <row r="42322" spans="1:9" hidden="1" x14ac:dyDescent="0.25">
      <c r="A42322" s="40"/>
      <c r="I42322" s="40"/>
    </row>
    <row r="42323" spans="1:9" hidden="1" x14ac:dyDescent="0.25">
      <c r="A42323" s="40"/>
      <c r="I42323" s="40"/>
    </row>
    <row r="42324" spans="1:9" hidden="1" x14ac:dyDescent="0.25">
      <c r="A42324" s="40"/>
      <c r="I42324" s="40"/>
    </row>
    <row r="42325" spans="1:9" hidden="1" x14ac:dyDescent="0.25">
      <c r="A42325" s="40"/>
      <c r="I42325" s="40"/>
    </row>
    <row r="42326" spans="1:9" hidden="1" x14ac:dyDescent="0.25">
      <c r="A42326" s="40"/>
      <c r="I42326" s="40"/>
    </row>
    <row r="42327" spans="1:9" hidden="1" x14ac:dyDescent="0.25">
      <c r="A42327" s="40"/>
      <c r="I42327" s="40"/>
    </row>
    <row r="42328" spans="1:9" hidden="1" x14ac:dyDescent="0.25">
      <c r="A42328" s="40"/>
      <c r="I42328" s="40"/>
    </row>
    <row r="42329" spans="1:9" hidden="1" x14ac:dyDescent="0.25">
      <c r="A42329" s="40"/>
      <c r="I42329" s="40"/>
    </row>
    <row r="42330" spans="1:9" hidden="1" x14ac:dyDescent="0.25">
      <c r="A42330" s="40"/>
      <c r="I42330" s="40"/>
    </row>
    <row r="42331" spans="1:9" hidden="1" x14ac:dyDescent="0.25">
      <c r="A42331" s="40"/>
      <c r="I42331" s="40"/>
    </row>
    <row r="42332" spans="1:9" hidden="1" x14ac:dyDescent="0.25">
      <c r="A42332" s="40"/>
      <c r="I42332" s="40"/>
    </row>
    <row r="42333" spans="1:9" hidden="1" x14ac:dyDescent="0.25">
      <c r="A42333" s="40"/>
      <c r="I42333" s="40"/>
    </row>
    <row r="42334" spans="1:9" hidden="1" x14ac:dyDescent="0.25">
      <c r="A42334" s="40"/>
      <c r="I42334" s="40"/>
    </row>
    <row r="42335" spans="1:9" hidden="1" x14ac:dyDescent="0.25">
      <c r="A42335" s="40"/>
      <c r="I42335" s="40"/>
    </row>
    <row r="42336" spans="1:9" hidden="1" x14ac:dyDescent="0.25">
      <c r="A42336" s="40"/>
      <c r="I42336" s="40"/>
    </row>
    <row r="42337" spans="1:9" hidden="1" x14ac:dyDescent="0.25">
      <c r="A42337" s="40"/>
      <c r="I42337" s="40"/>
    </row>
    <row r="42338" spans="1:9" hidden="1" x14ac:dyDescent="0.25">
      <c r="A42338" s="40"/>
      <c r="I42338" s="40"/>
    </row>
    <row r="42339" spans="1:9" hidden="1" x14ac:dyDescent="0.25">
      <c r="A42339" s="40"/>
      <c r="I42339" s="40"/>
    </row>
    <row r="42340" spans="1:9" hidden="1" x14ac:dyDescent="0.25">
      <c r="A42340" s="40"/>
      <c r="I42340" s="40"/>
    </row>
    <row r="42341" spans="1:9" hidden="1" x14ac:dyDescent="0.25">
      <c r="A42341" s="40"/>
      <c r="I42341" s="40"/>
    </row>
    <row r="42342" spans="1:9" hidden="1" x14ac:dyDescent="0.25">
      <c r="A42342" s="40"/>
      <c r="I42342" s="40"/>
    </row>
    <row r="42343" spans="1:9" hidden="1" x14ac:dyDescent="0.25">
      <c r="A42343" s="40"/>
      <c r="I42343" s="40"/>
    </row>
    <row r="42344" spans="1:9" hidden="1" x14ac:dyDescent="0.25">
      <c r="A42344" s="40"/>
      <c r="I42344" s="40"/>
    </row>
    <row r="42345" spans="1:9" hidden="1" x14ac:dyDescent="0.25">
      <c r="A42345" s="40"/>
      <c r="I42345" s="40"/>
    </row>
    <row r="42346" spans="1:9" hidden="1" x14ac:dyDescent="0.25">
      <c r="A42346" s="40"/>
      <c r="I42346" s="40"/>
    </row>
    <row r="42347" spans="1:9" hidden="1" x14ac:dyDescent="0.25">
      <c r="A42347" s="40"/>
      <c r="I42347" s="40"/>
    </row>
    <row r="42348" spans="1:9" hidden="1" x14ac:dyDescent="0.25">
      <c r="A42348" s="40"/>
      <c r="I42348" s="40"/>
    </row>
    <row r="42349" spans="1:9" hidden="1" x14ac:dyDescent="0.25">
      <c r="A42349" s="40"/>
      <c r="I42349" s="40"/>
    </row>
    <row r="42350" spans="1:9" hidden="1" x14ac:dyDescent="0.25">
      <c r="A42350" s="40"/>
      <c r="I42350" s="40"/>
    </row>
    <row r="42351" spans="1:9" hidden="1" x14ac:dyDescent="0.25">
      <c r="A42351" s="40"/>
      <c r="I42351" s="40"/>
    </row>
    <row r="42352" spans="1:9" hidden="1" x14ac:dyDescent="0.25">
      <c r="A42352" s="40"/>
      <c r="I42352" s="40"/>
    </row>
    <row r="42353" spans="1:9" hidden="1" x14ac:dyDescent="0.25">
      <c r="A42353" s="40"/>
      <c r="I42353" s="40"/>
    </row>
    <row r="42354" spans="1:9" hidden="1" x14ac:dyDescent="0.25">
      <c r="A42354" s="40"/>
      <c r="I42354" s="40"/>
    </row>
    <row r="42355" spans="1:9" hidden="1" x14ac:dyDescent="0.25">
      <c r="A42355" s="40"/>
      <c r="I42355" s="40"/>
    </row>
    <row r="42356" spans="1:9" hidden="1" x14ac:dyDescent="0.25">
      <c r="A42356" s="40"/>
      <c r="I42356" s="40"/>
    </row>
    <row r="42357" spans="1:9" hidden="1" x14ac:dyDescent="0.25">
      <c r="A42357" s="40"/>
      <c r="I42357" s="40"/>
    </row>
    <row r="42358" spans="1:9" hidden="1" x14ac:dyDescent="0.25">
      <c r="A42358" s="40"/>
      <c r="I42358" s="40"/>
    </row>
    <row r="42359" spans="1:9" hidden="1" x14ac:dyDescent="0.25">
      <c r="A42359" s="40"/>
      <c r="I42359" s="40"/>
    </row>
    <row r="42360" spans="1:9" hidden="1" x14ac:dyDescent="0.25">
      <c r="A42360" s="40"/>
      <c r="I42360" s="40"/>
    </row>
    <row r="42361" spans="1:9" hidden="1" x14ac:dyDescent="0.25">
      <c r="A42361" s="40"/>
      <c r="I42361" s="40"/>
    </row>
    <row r="42362" spans="1:9" hidden="1" x14ac:dyDescent="0.25">
      <c r="A42362" s="40"/>
      <c r="I42362" s="40"/>
    </row>
    <row r="42363" spans="1:9" hidden="1" x14ac:dyDescent="0.25">
      <c r="A42363" s="40"/>
      <c r="I42363" s="40"/>
    </row>
    <row r="42364" spans="1:9" hidden="1" x14ac:dyDescent="0.25">
      <c r="A42364" s="40"/>
      <c r="I42364" s="40"/>
    </row>
    <row r="42365" spans="1:9" hidden="1" x14ac:dyDescent="0.25">
      <c r="A42365" s="40"/>
      <c r="I42365" s="40"/>
    </row>
    <row r="42366" spans="1:9" hidden="1" x14ac:dyDescent="0.25">
      <c r="A42366" s="40"/>
      <c r="I42366" s="40"/>
    </row>
    <row r="42367" spans="1:9" hidden="1" x14ac:dyDescent="0.25">
      <c r="A42367" s="40"/>
      <c r="I42367" s="40"/>
    </row>
    <row r="42368" spans="1:9" hidden="1" x14ac:dyDescent="0.25">
      <c r="A42368" s="40"/>
      <c r="I42368" s="40"/>
    </row>
    <row r="42369" spans="1:9" hidden="1" x14ac:dyDescent="0.25">
      <c r="A42369" s="40"/>
      <c r="I42369" s="40"/>
    </row>
    <row r="42370" spans="1:9" hidden="1" x14ac:dyDescent="0.25">
      <c r="A42370" s="40"/>
      <c r="I42370" s="40"/>
    </row>
    <row r="42371" spans="1:9" hidden="1" x14ac:dyDescent="0.25">
      <c r="A42371" s="40"/>
      <c r="I42371" s="40"/>
    </row>
    <row r="42372" spans="1:9" hidden="1" x14ac:dyDescent="0.25">
      <c r="A42372" s="40"/>
      <c r="I42372" s="40"/>
    </row>
    <row r="42373" spans="1:9" hidden="1" x14ac:dyDescent="0.25">
      <c r="A42373" s="40"/>
      <c r="I42373" s="40"/>
    </row>
    <row r="42374" spans="1:9" hidden="1" x14ac:dyDescent="0.25">
      <c r="A42374" s="40"/>
      <c r="I42374" s="40"/>
    </row>
    <row r="42375" spans="1:9" hidden="1" x14ac:dyDescent="0.25">
      <c r="A42375" s="40"/>
      <c r="I42375" s="40"/>
    </row>
    <row r="42376" spans="1:9" hidden="1" x14ac:dyDescent="0.25">
      <c r="A42376" s="40"/>
      <c r="I42376" s="40"/>
    </row>
    <row r="42377" spans="1:9" hidden="1" x14ac:dyDescent="0.25">
      <c r="A42377" s="40"/>
      <c r="I42377" s="40"/>
    </row>
    <row r="42378" spans="1:9" hidden="1" x14ac:dyDescent="0.25">
      <c r="A42378" s="40"/>
      <c r="I42378" s="40"/>
    </row>
    <row r="42379" spans="1:9" hidden="1" x14ac:dyDescent="0.25">
      <c r="A42379" s="40"/>
      <c r="I42379" s="40"/>
    </row>
    <row r="42380" spans="1:9" hidden="1" x14ac:dyDescent="0.25">
      <c r="A42380" s="40"/>
      <c r="I42380" s="40"/>
    </row>
    <row r="42381" spans="1:9" hidden="1" x14ac:dyDescent="0.25">
      <c r="A42381" s="40"/>
      <c r="I42381" s="40"/>
    </row>
    <row r="42382" spans="1:9" hidden="1" x14ac:dyDescent="0.25">
      <c r="A42382" s="40"/>
      <c r="I42382" s="40"/>
    </row>
    <row r="42383" spans="1:9" hidden="1" x14ac:dyDescent="0.25">
      <c r="A42383" s="40"/>
      <c r="I42383" s="40"/>
    </row>
    <row r="42384" spans="1:9" hidden="1" x14ac:dyDescent="0.25">
      <c r="A42384" s="40"/>
      <c r="I42384" s="40"/>
    </row>
    <row r="42385" spans="1:9" hidden="1" x14ac:dyDescent="0.25">
      <c r="A42385" s="40"/>
      <c r="I42385" s="40"/>
    </row>
    <row r="42386" spans="1:9" hidden="1" x14ac:dyDescent="0.25">
      <c r="A42386" s="40"/>
      <c r="I42386" s="40"/>
    </row>
    <row r="42387" spans="1:9" hidden="1" x14ac:dyDescent="0.25">
      <c r="A42387" s="40"/>
      <c r="I42387" s="40"/>
    </row>
    <row r="42388" spans="1:9" hidden="1" x14ac:dyDescent="0.25">
      <c r="A42388" s="40"/>
      <c r="I42388" s="40"/>
    </row>
    <row r="42389" spans="1:9" hidden="1" x14ac:dyDescent="0.25">
      <c r="A42389" s="40"/>
      <c r="I42389" s="40"/>
    </row>
    <row r="42390" spans="1:9" hidden="1" x14ac:dyDescent="0.25">
      <c r="A42390" s="40"/>
      <c r="I42390" s="40"/>
    </row>
    <row r="42391" spans="1:9" hidden="1" x14ac:dyDescent="0.25">
      <c r="A42391" s="40"/>
      <c r="I42391" s="40"/>
    </row>
    <row r="42392" spans="1:9" hidden="1" x14ac:dyDescent="0.25">
      <c r="A42392" s="40"/>
      <c r="I42392" s="40"/>
    </row>
    <row r="42393" spans="1:9" hidden="1" x14ac:dyDescent="0.25">
      <c r="A42393" s="40"/>
      <c r="I42393" s="40"/>
    </row>
    <row r="42394" spans="1:9" hidden="1" x14ac:dyDescent="0.25">
      <c r="A42394" s="40"/>
      <c r="I42394" s="40"/>
    </row>
    <row r="42395" spans="1:9" hidden="1" x14ac:dyDescent="0.25">
      <c r="A42395" s="40"/>
      <c r="I42395" s="40"/>
    </row>
    <row r="42396" spans="1:9" hidden="1" x14ac:dyDescent="0.25">
      <c r="A42396" s="40"/>
      <c r="I42396" s="40"/>
    </row>
    <row r="42397" spans="1:9" hidden="1" x14ac:dyDescent="0.25">
      <c r="A42397" s="40"/>
      <c r="I42397" s="40"/>
    </row>
    <row r="42398" spans="1:9" hidden="1" x14ac:dyDescent="0.25">
      <c r="A42398" s="40"/>
      <c r="I42398" s="40"/>
    </row>
    <row r="42399" spans="1:9" hidden="1" x14ac:dyDescent="0.25">
      <c r="A42399" s="40"/>
      <c r="I42399" s="40"/>
    </row>
    <row r="42400" spans="1:9" hidden="1" x14ac:dyDescent="0.25">
      <c r="A42400" s="40"/>
      <c r="I42400" s="40"/>
    </row>
    <row r="42401" spans="1:9" hidden="1" x14ac:dyDescent="0.25">
      <c r="A42401" s="40"/>
      <c r="I42401" s="40"/>
    </row>
    <row r="42402" spans="1:9" hidden="1" x14ac:dyDescent="0.25">
      <c r="A42402" s="40"/>
      <c r="I42402" s="40"/>
    </row>
    <row r="42403" spans="1:9" hidden="1" x14ac:dyDescent="0.25">
      <c r="A42403" s="40"/>
      <c r="I42403" s="40"/>
    </row>
    <row r="42404" spans="1:9" hidden="1" x14ac:dyDescent="0.25">
      <c r="A42404" s="40"/>
      <c r="I42404" s="40"/>
    </row>
    <row r="42405" spans="1:9" hidden="1" x14ac:dyDescent="0.25">
      <c r="A42405" s="40"/>
      <c r="I42405" s="40"/>
    </row>
    <row r="42406" spans="1:9" hidden="1" x14ac:dyDescent="0.25">
      <c r="A42406" s="40"/>
      <c r="I42406" s="40"/>
    </row>
    <row r="42407" spans="1:9" hidden="1" x14ac:dyDescent="0.25">
      <c r="A42407" s="40"/>
      <c r="I42407" s="40"/>
    </row>
    <row r="42408" spans="1:9" hidden="1" x14ac:dyDescent="0.25">
      <c r="A42408" s="40"/>
      <c r="I42408" s="40"/>
    </row>
    <row r="42409" spans="1:9" hidden="1" x14ac:dyDescent="0.25">
      <c r="A42409" s="40"/>
      <c r="I42409" s="40"/>
    </row>
    <row r="42410" spans="1:9" hidden="1" x14ac:dyDescent="0.25">
      <c r="A42410" s="40"/>
      <c r="I42410" s="40"/>
    </row>
    <row r="42411" spans="1:9" hidden="1" x14ac:dyDescent="0.25">
      <c r="A42411" s="40"/>
      <c r="I42411" s="40"/>
    </row>
    <row r="42412" spans="1:9" hidden="1" x14ac:dyDescent="0.25">
      <c r="A42412" s="40"/>
      <c r="I42412" s="40"/>
    </row>
    <row r="42413" spans="1:9" hidden="1" x14ac:dyDescent="0.25">
      <c r="A42413" s="40"/>
      <c r="I42413" s="40"/>
    </row>
    <row r="42414" spans="1:9" hidden="1" x14ac:dyDescent="0.25">
      <c r="A42414" s="40"/>
      <c r="I42414" s="40"/>
    </row>
    <row r="42415" spans="1:9" hidden="1" x14ac:dyDescent="0.25">
      <c r="A42415" s="40"/>
      <c r="I42415" s="40"/>
    </row>
    <row r="42416" spans="1:9" hidden="1" x14ac:dyDescent="0.25">
      <c r="A42416" s="40"/>
      <c r="I42416" s="40"/>
    </row>
    <row r="42417" spans="1:9" hidden="1" x14ac:dyDescent="0.25">
      <c r="A42417" s="40"/>
      <c r="I42417" s="40"/>
    </row>
    <row r="42418" spans="1:9" hidden="1" x14ac:dyDescent="0.25">
      <c r="A42418" s="40"/>
      <c r="I42418" s="40"/>
    </row>
    <row r="42419" spans="1:9" hidden="1" x14ac:dyDescent="0.25">
      <c r="A42419" s="40"/>
      <c r="I42419" s="40"/>
    </row>
    <row r="42420" spans="1:9" hidden="1" x14ac:dyDescent="0.25">
      <c r="A42420" s="40"/>
      <c r="I42420" s="40"/>
    </row>
    <row r="42421" spans="1:9" hidden="1" x14ac:dyDescent="0.25">
      <c r="A42421" s="40"/>
      <c r="I42421" s="40"/>
    </row>
    <row r="42422" spans="1:9" hidden="1" x14ac:dyDescent="0.25">
      <c r="A42422" s="40"/>
      <c r="I42422" s="40"/>
    </row>
    <row r="42423" spans="1:9" hidden="1" x14ac:dyDescent="0.25">
      <c r="A42423" s="40"/>
      <c r="I42423" s="40"/>
    </row>
    <row r="42424" spans="1:9" hidden="1" x14ac:dyDescent="0.25">
      <c r="A42424" s="40"/>
      <c r="I42424" s="40"/>
    </row>
    <row r="42425" spans="1:9" hidden="1" x14ac:dyDescent="0.25">
      <c r="A42425" s="40"/>
      <c r="I42425" s="40"/>
    </row>
    <row r="42426" spans="1:9" hidden="1" x14ac:dyDescent="0.25">
      <c r="A42426" s="40"/>
      <c r="I42426" s="40"/>
    </row>
    <row r="42427" spans="1:9" hidden="1" x14ac:dyDescent="0.25">
      <c r="A42427" s="40"/>
      <c r="I42427" s="40"/>
    </row>
    <row r="42428" spans="1:9" hidden="1" x14ac:dyDescent="0.25">
      <c r="A42428" s="40"/>
      <c r="I42428" s="40"/>
    </row>
    <row r="42429" spans="1:9" hidden="1" x14ac:dyDescent="0.25">
      <c r="A42429" s="40"/>
      <c r="I42429" s="40"/>
    </row>
    <row r="42430" spans="1:9" hidden="1" x14ac:dyDescent="0.25">
      <c r="A42430" s="40"/>
      <c r="I42430" s="40"/>
    </row>
    <row r="42431" spans="1:9" hidden="1" x14ac:dyDescent="0.25">
      <c r="A42431" s="40"/>
      <c r="I42431" s="40"/>
    </row>
    <row r="42432" spans="1:9" hidden="1" x14ac:dyDescent="0.25">
      <c r="A42432" s="40"/>
      <c r="I42432" s="40"/>
    </row>
    <row r="42433" spans="1:9" hidden="1" x14ac:dyDescent="0.25">
      <c r="A42433" s="40"/>
      <c r="I42433" s="40"/>
    </row>
    <row r="42434" spans="1:9" hidden="1" x14ac:dyDescent="0.25">
      <c r="A42434" s="40"/>
      <c r="I42434" s="40"/>
    </row>
    <row r="42435" spans="1:9" hidden="1" x14ac:dyDescent="0.25">
      <c r="A42435" s="40"/>
      <c r="I42435" s="40"/>
    </row>
    <row r="42436" spans="1:9" hidden="1" x14ac:dyDescent="0.25">
      <c r="A42436" s="40"/>
      <c r="I42436" s="40"/>
    </row>
    <row r="42437" spans="1:9" hidden="1" x14ac:dyDescent="0.25">
      <c r="A42437" s="40"/>
      <c r="I42437" s="40"/>
    </row>
    <row r="42438" spans="1:9" hidden="1" x14ac:dyDescent="0.25">
      <c r="A42438" s="40"/>
      <c r="I42438" s="40"/>
    </row>
    <row r="42439" spans="1:9" hidden="1" x14ac:dyDescent="0.25">
      <c r="A42439" s="40"/>
      <c r="I42439" s="40"/>
    </row>
    <row r="42440" spans="1:9" hidden="1" x14ac:dyDescent="0.25">
      <c r="A42440" s="40"/>
      <c r="I42440" s="40"/>
    </row>
    <row r="42441" spans="1:9" hidden="1" x14ac:dyDescent="0.25">
      <c r="A42441" s="40"/>
      <c r="I42441" s="40"/>
    </row>
    <row r="42442" spans="1:9" hidden="1" x14ac:dyDescent="0.25">
      <c r="A42442" s="40"/>
      <c r="I42442" s="40"/>
    </row>
    <row r="42443" spans="1:9" hidden="1" x14ac:dyDescent="0.25">
      <c r="A42443" s="40"/>
      <c r="I42443" s="40"/>
    </row>
    <row r="42444" spans="1:9" hidden="1" x14ac:dyDescent="0.25">
      <c r="A42444" s="40"/>
      <c r="I42444" s="40"/>
    </row>
    <row r="42445" spans="1:9" hidden="1" x14ac:dyDescent="0.25">
      <c r="A42445" s="40"/>
      <c r="I42445" s="40"/>
    </row>
    <row r="42446" spans="1:9" hidden="1" x14ac:dyDescent="0.25">
      <c r="A42446" s="40"/>
      <c r="I42446" s="40"/>
    </row>
    <row r="42447" spans="1:9" hidden="1" x14ac:dyDescent="0.25">
      <c r="A42447" s="40"/>
      <c r="I42447" s="40"/>
    </row>
    <row r="42448" spans="1:9" hidden="1" x14ac:dyDescent="0.25">
      <c r="A42448" s="40"/>
      <c r="I42448" s="40"/>
    </row>
    <row r="42449" spans="1:9" hidden="1" x14ac:dyDescent="0.25">
      <c r="A42449" s="40"/>
      <c r="I42449" s="40"/>
    </row>
    <row r="42450" spans="1:9" hidden="1" x14ac:dyDescent="0.25">
      <c r="A42450" s="40"/>
      <c r="I42450" s="40"/>
    </row>
    <row r="42451" spans="1:9" hidden="1" x14ac:dyDescent="0.25">
      <c r="A42451" s="40"/>
      <c r="I42451" s="40"/>
    </row>
    <row r="42452" spans="1:9" hidden="1" x14ac:dyDescent="0.25">
      <c r="A42452" s="40"/>
      <c r="I42452" s="40"/>
    </row>
    <row r="42453" spans="1:9" hidden="1" x14ac:dyDescent="0.25">
      <c r="A42453" s="40"/>
      <c r="I42453" s="40"/>
    </row>
    <row r="42454" spans="1:9" hidden="1" x14ac:dyDescent="0.25">
      <c r="A42454" s="40"/>
      <c r="I42454" s="40"/>
    </row>
    <row r="42455" spans="1:9" hidden="1" x14ac:dyDescent="0.25">
      <c r="A42455" s="40"/>
      <c r="I42455" s="40"/>
    </row>
    <row r="42456" spans="1:9" hidden="1" x14ac:dyDescent="0.25">
      <c r="A42456" s="40"/>
      <c r="I42456" s="40"/>
    </row>
    <row r="42457" spans="1:9" hidden="1" x14ac:dyDescent="0.25">
      <c r="A42457" s="40"/>
      <c r="I42457" s="40"/>
    </row>
    <row r="42458" spans="1:9" hidden="1" x14ac:dyDescent="0.25">
      <c r="A42458" s="40"/>
      <c r="I42458" s="40"/>
    </row>
    <row r="42459" spans="1:9" hidden="1" x14ac:dyDescent="0.25">
      <c r="A42459" s="40"/>
      <c r="I42459" s="40"/>
    </row>
    <row r="42460" spans="1:9" hidden="1" x14ac:dyDescent="0.25">
      <c r="A42460" s="40"/>
      <c r="I42460" s="40"/>
    </row>
    <row r="42461" spans="1:9" hidden="1" x14ac:dyDescent="0.25">
      <c r="A42461" s="40"/>
      <c r="I42461" s="40"/>
    </row>
    <row r="42462" spans="1:9" hidden="1" x14ac:dyDescent="0.25">
      <c r="A42462" s="40"/>
      <c r="I42462" s="40"/>
    </row>
    <row r="42463" spans="1:9" hidden="1" x14ac:dyDescent="0.25">
      <c r="A42463" s="40"/>
      <c r="I42463" s="40"/>
    </row>
    <row r="42464" spans="1:9" hidden="1" x14ac:dyDescent="0.25">
      <c r="A42464" s="40"/>
      <c r="I42464" s="40"/>
    </row>
    <row r="42465" spans="1:9" hidden="1" x14ac:dyDescent="0.25">
      <c r="A42465" s="40"/>
      <c r="I42465" s="40"/>
    </row>
    <row r="42466" spans="1:9" hidden="1" x14ac:dyDescent="0.25">
      <c r="A42466" s="40"/>
      <c r="I42466" s="40"/>
    </row>
    <row r="42467" spans="1:9" hidden="1" x14ac:dyDescent="0.25">
      <c r="A42467" s="40"/>
      <c r="I42467" s="40"/>
    </row>
    <row r="42468" spans="1:9" hidden="1" x14ac:dyDescent="0.25">
      <c r="A42468" s="40"/>
      <c r="I42468" s="40"/>
    </row>
    <row r="42469" spans="1:9" hidden="1" x14ac:dyDescent="0.25">
      <c r="A42469" s="40"/>
      <c r="I42469" s="40"/>
    </row>
    <row r="42470" spans="1:9" hidden="1" x14ac:dyDescent="0.25">
      <c r="A42470" s="40"/>
      <c r="I42470" s="40"/>
    </row>
    <row r="42471" spans="1:9" hidden="1" x14ac:dyDescent="0.25">
      <c r="A42471" s="40"/>
      <c r="I42471" s="40"/>
    </row>
    <row r="42472" spans="1:9" hidden="1" x14ac:dyDescent="0.25">
      <c r="A42472" s="40"/>
      <c r="I42472" s="40"/>
    </row>
    <row r="42473" spans="1:9" hidden="1" x14ac:dyDescent="0.25">
      <c r="A42473" s="40"/>
      <c r="I42473" s="40"/>
    </row>
    <row r="42474" spans="1:9" hidden="1" x14ac:dyDescent="0.25">
      <c r="A42474" s="40"/>
      <c r="I42474" s="40"/>
    </row>
    <row r="42475" spans="1:9" hidden="1" x14ac:dyDescent="0.25">
      <c r="A42475" s="40"/>
      <c r="I42475" s="40"/>
    </row>
    <row r="42476" spans="1:9" hidden="1" x14ac:dyDescent="0.25">
      <c r="A42476" s="40"/>
      <c r="I42476" s="40"/>
    </row>
    <row r="42477" spans="1:9" hidden="1" x14ac:dyDescent="0.25">
      <c r="A42477" s="40"/>
      <c r="I42477" s="40"/>
    </row>
    <row r="42478" spans="1:9" hidden="1" x14ac:dyDescent="0.25">
      <c r="A42478" s="40"/>
      <c r="I42478" s="40"/>
    </row>
    <row r="42479" spans="1:9" hidden="1" x14ac:dyDescent="0.25">
      <c r="A42479" s="40"/>
      <c r="I42479" s="40"/>
    </row>
    <row r="42480" spans="1:9" hidden="1" x14ac:dyDescent="0.25">
      <c r="A42480" s="40"/>
      <c r="I42480" s="40"/>
    </row>
    <row r="42481" spans="1:9" hidden="1" x14ac:dyDescent="0.25">
      <c r="A42481" s="40"/>
      <c r="I42481" s="40"/>
    </row>
    <row r="42482" spans="1:9" hidden="1" x14ac:dyDescent="0.25">
      <c r="A42482" s="40"/>
      <c r="I42482" s="40"/>
    </row>
    <row r="42483" spans="1:9" hidden="1" x14ac:dyDescent="0.25">
      <c r="A42483" s="40"/>
      <c r="I42483" s="40"/>
    </row>
    <row r="42484" spans="1:9" hidden="1" x14ac:dyDescent="0.25">
      <c r="A42484" s="40"/>
      <c r="I42484" s="40"/>
    </row>
    <row r="42485" spans="1:9" hidden="1" x14ac:dyDescent="0.25">
      <c r="A42485" s="40"/>
      <c r="I42485" s="40"/>
    </row>
    <row r="42486" spans="1:9" hidden="1" x14ac:dyDescent="0.25">
      <c r="A42486" s="40"/>
      <c r="I42486" s="40"/>
    </row>
    <row r="42487" spans="1:9" hidden="1" x14ac:dyDescent="0.25">
      <c r="A42487" s="40"/>
      <c r="I42487" s="40"/>
    </row>
    <row r="42488" spans="1:9" hidden="1" x14ac:dyDescent="0.25">
      <c r="A42488" s="40"/>
      <c r="I42488" s="40"/>
    </row>
    <row r="42489" spans="1:9" hidden="1" x14ac:dyDescent="0.25">
      <c r="A42489" s="40"/>
      <c r="I42489" s="40"/>
    </row>
    <row r="42490" spans="1:9" hidden="1" x14ac:dyDescent="0.25">
      <c r="A42490" s="40"/>
      <c r="I42490" s="40"/>
    </row>
    <row r="42491" spans="1:9" hidden="1" x14ac:dyDescent="0.25">
      <c r="A42491" s="40"/>
      <c r="I42491" s="40"/>
    </row>
    <row r="42492" spans="1:9" hidden="1" x14ac:dyDescent="0.25">
      <c r="A42492" s="40"/>
      <c r="I42492" s="40"/>
    </row>
    <row r="42493" spans="1:9" hidden="1" x14ac:dyDescent="0.25">
      <c r="A42493" s="40"/>
      <c r="I42493" s="40"/>
    </row>
    <row r="42494" spans="1:9" hidden="1" x14ac:dyDescent="0.25">
      <c r="A42494" s="40"/>
      <c r="I42494" s="40"/>
    </row>
    <row r="42495" spans="1:9" hidden="1" x14ac:dyDescent="0.25">
      <c r="A42495" s="40"/>
      <c r="I42495" s="40"/>
    </row>
    <row r="42496" spans="1:9" hidden="1" x14ac:dyDescent="0.25">
      <c r="A42496" s="40"/>
      <c r="I42496" s="40"/>
    </row>
    <row r="42497" spans="1:9" hidden="1" x14ac:dyDescent="0.25">
      <c r="A42497" s="40"/>
      <c r="I42497" s="40"/>
    </row>
    <row r="42498" spans="1:9" hidden="1" x14ac:dyDescent="0.25">
      <c r="A42498" s="40"/>
      <c r="I42498" s="40"/>
    </row>
    <row r="42499" spans="1:9" hidden="1" x14ac:dyDescent="0.25">
      <c r="A42499" s="40"/>
      <c r="I42499" s="40"/>
    </row>
    <row r="42500" spans="1:9" hidden="1" x14ac:dyDescent="0.25">
      <c r="A42500" s="40"/>
      <c r="I42500" s="40"/>
    </row>
    <row r="42501" spans="1:9" hidden="1" x14ac:dyDescent="0.25">
      <c r="A42501" s="40"/>
      <c r="I42501" s="40"/>
    </row>
    <row r="42502" spans="1:9" hidden="1" x14ac:dyDescent="0.25">
      <c r="A42502" s="40"/>
      <c r="I42502" s="40"/>
    </row>
    <row r="42503" spans="1:9" hidden="1" x14ac:dyDescent="0.25">
      <c r="A42503" s="40"/>
      <c r="I42503" s="40"/>
    </row>
    <row r="42504" spans="1:9" hidden="1" x14ac:dyDescent="0.25">
      <c r="A42504" s="40"/>
      <c r="I42504" s="40"/>
    </row>
    <row r="42505" spans="1:9" hidden="1" x14ac:dyDescent="0.25">
      <c r="A42505" s="40"/>
      <c r="I42505" s="40"/>
    </row>
    <row r="42506" spans="1:9" hidden="1" x14ac:dyDescent="0.25">
      <c r="A42506" s="40"/>
      <c r="I42506" s="40"/>
    </row>
    <row r="42507" spans="1:9" hidden="1" x14ac:dyDescent="0.25">
      <c r="A42507" s="40"/>
      <c r="I42507" s="40"/>
    </row>
    <row r="42508" spans="1:9" hidden="1" x14ac:dyDescent="0.25">
      <c r="A42508" s="40"/>
      <c r="I42508" s="40"/>
    </row>
    <row r="42509" spans="1:9" hidden="1" x14ac:dyDescent="0.25">
      <c r="A42509" s="40"/>
      <c r="I42509" s="40"/>
    </row>
    <row r="42510" spans="1:9" hidden="1" x14ac:dyDescent="0.25">
      <c r="A42510" s="40"/>
      <c r="I42510" s="40"/>
    </row>
    <row r="42511" spans="1:9" hidden="1" x14ac:dyDescent="0.25">
      <c r="A42511" s="40"/>
      <c r="I42511" s="40"/>
    </row>
    <row r="42512" spans="1:9" hidden="1" x14ac:dyDescent="0.25">
      <c r="A42512" s="40"/>
      <c r="I42512" s="40"/>
    </row>
    <row r="42513" spans="1:9" hidden="1" x14ac:dyDescent="0.25">
      <c r="A42513" s="40"/>
      <c r="I42513" s="40"/>
    </row>
    <row r="42514" spans="1:9" hidden="1" x14ac:dyDescent="0.25">
      <c r="A42514" s="40"/>
      <c r="I42514" s="40"/>
    </row>
    <row r="42515" spans="1:9" hidden="1" x14ac:dyDescent="0.25">
      <c r="A42515" s="40"/>
      <c r="I42515" s="40"/>
    </row>
    <row r="42516" spans="1:9" hidden="1" x14ac:dyDescent="0.25">
      <c r="A42516" s="40"/>
      <c r="I42516" s="40"/>
    </row>
    <row r="42517" spans="1:9" hidden="1" x14ac:dyDescent="0.25">
      <c r="A42517" s="40"/>
      <c r="I42517" s="40"/>
    </row>
    <row r="42518" spans="1:9" hidden="1" x14ac:dyDescent="0.25">
      <c r="A42518" s="40"/>
      <c r="I42518" s="40"/>
    </row>
    <row r="42519" spans="1:9" hidden="1" x14ac:dyDescent="0.25">
      <c r="A42519" s="40"/>
      <c r="I42519" s="40"/>
    </row>
    <row r="42520" spans="1:9" hidden="1" x14ac:dyDescent="0.25">
      <c r="A42520" s="40"/>
      <c r="I42520" s="40"/>
    </row>
    <row r="42521" spans="1:9" hidden="1" x14ac:dyDescent="0.25">
      <c r="A42521" s="40"/>
      <c r="I42521" s="40"/>
    </row>
    <row r="42522" spans="1:9" hidden="1" x14ac:dyDescent="0.25">
      <c r="A42522" s="40"/>
      <c r="I42522" s="40"/>
    </row>
    <row r="42523" spans="1:9" hidden="1" x14ac:dyDescent="0.25">
      <c r="A42523" s="40"/>
      <c r="I42523" s="40"/>
    </row>
    <row r="42524" spans="1:9" hidden="1" x14ac:dyDescent="0.25">
      <c r="A42524" s="40"/>
      <c r="I42524" s="40"/>
    </row>
    <row r="42525" spans="1:9" hidden="1" x14ac:dyDescent="0.25">
      <c r="A42525" s="40"/>
      <c r="I42525" s="40"/>
    </row>
    <row r="42526" spans="1:9" hidden="1" x14ac:dyDescent="0.25">
      <c r="A42526" s="40"/>
      <c r="I42526" s="40"/>
    </row>
    <row r="42527" spans="1:9" hidden="1" x14ac:dyDescent="0.25">
      <c r="A42527" s="40"/>
      <c r="I42527" s="40"/>
    </row>
    <row r="42528" spans="1:9" hidden="1" x14ac:dyDescent="0.25">
      <c r="A42528" s="40"/>
      <c r="I42528" s="40"/>
    </row>
    <row r="42529" spans="1:9" hidden="1" x14ac:dyDescent="0.25">
      <c r="A42529" s="40"/>
      <c r="I42529" s="40"/>
    </row>
    <row r="42530" spans="1:9" hidden="1" x14ac:dyDescent="0.25">
      <c r="A42530" s="40"/>
      <c r="I42530" s="40"/>
    </row>
    <row r="42531" spans="1:9" hidden="1" x14ac:dyDescent="0.25">
      <c r="A42531" s="40"/>
      <c r="I42531" s="40"/>
    </row>
    <row r="42532" spans="1:9" hidden="1" x14ac:dyDescent="0.25">
      <c r="A42532" s="40"/>
      <c r="I42532" s="40"/>
    </row>
    <row r="42533" spans="1:9" hidden="1" x14ac:dyDescent="0.25">
      <c r="A42533" s="40"/>
      <c r="I42533" s="40"/>
    </row>
    <row r="42534" spans="1:9" hidden="1" x14ac:dyDescent="0.25">
      <c r="A42534" s="40"/>
      <c r="I42534" s="40"/>
    </row>
    <row r="42535" spans="1:9" hidden="1" x14ac:dyDescent="0.25">
      <c r="A42535" s="40"/>
      <c r="I42535" s="40"/>
    </row>
    <row r="42536" spans="1:9" hidden="1" x14ac:dyDescent="0.25">
      <c r="A42536" s="40"/>
      <c r="I42536" s="40"/>
    </row>
    <row r="42537" spans="1:9" hidden="1" x14ac:dyDescent="0.25">
      <c r="A42537" s="40"/>
      <c r="I42537" s="40"/>
    </row>
    <row r="42538" spans="1:9" hidden="1" x14ac:dyDescent="0.25">
      <c r="A42538" s="40"/>
      <c r="I42538" s="40"/>
    </row>
    <row r="42539" spans="1:9" hidden="1" x14ac:dyDescent="0.25">
      <c r="A42539" s="40"/>
      <c r="I42539" s="40"/>
    </row>
    <row r="42540" spans="1:9" hidden="1" x14ac:dyDescent="0.25">
      <c r="A42540" s="40"/>
      <c r="I42540" s="40"/>
    </row>
    <row r="42541" spans="1:9" hidden="1" x14ac:dyDescent="0.25">
      <c r="A42541" s="40"/>
      <c r="I42541" s="40"/>
    </row>
    <row r="42542" spans="1:9" hidden="1" x14ac:dyDescent="0.25">
      <c r="A42542" s="40"/>
      <c r="I42542" s="40"/>
    </row>
    <row r="42543" spans="1:9" hidden="1" x14ac:dyDescent="0.25">
      <c r="A42543" s="40"/>
      <c r="I42543" s="40"/>
    </row>
    <row r="42544" spans="1:9" hidden="1" x14ac:dyDescent="0.25">
      <c r="A42544" s="40"/>
      <c r="I42544" s="40"/>
    </row>
    <row r="42545" spans="1:9" hidden="1" x14ac:dyDescent="0.25">
      <c r="A42545" s="40"/>
      <c r="I42545" s="40"/>
    </row>
    <row r="42546" spans="1:9" hidden="1" x14ac:dyDescent="0.25">
      <c r="A42546" s="40"/>
      <c r="I42546" s="40"/>
    </row>
    <row r="42547" spans="1:9" hidden="1" x14ac:dyDescent="0.25">
      <c r="A42547" s="40"/>
      <c r="I42547" s="40"/>
    </row>
    <row r="42548" spans="1:9" hidden="1" x14ac:dyDescent="0.25">
      <c r="A42548" s="40"/>
      <c r="I42548" s="40"/>
    </row>
    <row r="42549" spans="1:9" hidden="1" x14ac:dyDescent="0.25">
      <c r="A42549" s="40"/>
      <c r="I42549" s="40"/>
    </row>
    <row r="42550" spans="1:9" hidden="1" x14ac:dyDescent="0.25">
      <c r="A42550" s="40"/>
      <c r="I42550" s="40"/>
    </row>
    <row r="42551" spans="1:9" hidden="1" x14ac:dyDescent="0.25">
      <c r="A42551" s="40"/>
      <c r="I42551" s="40"/>
    </row>
    <row r="42552" spans="1:9" hidden="1" x14ac:dyDescent="0.25">
      <c r="A42552" s="40"/>
      <c r="I42552" s="40"/>
    </row>
    <row r="42553" spans="1:9" hidden="1" x14ac:dyDescent="0.25">
      <c r="A42553" s="40"/>
      <c r="I42553" s="40"/>
    </row>
    <row r="42554" spans="1:9" hidden="1" x14ac:dyDescent="0.25">
      <c r="A42554" s="40"/>
      <c r="I42554" s="40"/>
    </row>
    <row r="42555" spans="1:9" hidden="1" x14ac:dyDescent="0.25">
      <c r="A42555" s="40"/>
      <c r="I42555" s="40"/>
    </row>
    <row r="42556" spans="1:9" hidden="1" x14ac:dyDescent="0.25">
      <c r="A42556" s="40"/>
      <c r="I42556" s="40"/>
    </row>
    <row r="42557" spans="1:9" hidden="1" x14ac:dyDescent="0.25">
      <c r="A42557" s="40"/>
      <c r="I42557" s="40"/>
    </row>
    <row r="42558" spans="1:9" hidden="1" x14ac:dyDescent="0.25">
      <c r="A42558" s="40"/>
      <c r="I42558" s="40"/>
    </row>
    <row r="42559" spans="1:9" hidden="1" x14ac:dyDescent="0.25">
      <c r="A42559" s="40"/>
      <c r="I42559" s="40"/>
    </row>
    <row r="42560" spans="1:9" hidden="1" x14ac:dyDescent="0.25">
      <c r="A42560" s="40"/>
      <c r="I42560" s="40"/>
    </row>
    <row r="42561" spans="1:9" hidden="1" x14ac:dyDescent="0.25">
      <c r="A42561" s="40"/>
      <c r="I42561" s="40"/>
    </row>
    <row r="42562" spans="1:9" hidden="1" x14ac:dyDescent="0.25">
      <c r="A42562" s="40"/>
      <c r="I42562" s="40"/>
    </row>
    <row r="42563" spans="1:9" hidden="1" x14ac:dyDescent="0.25">
      <c r="A42563" s="40"/>
      <c r="I42563" s="40"/>
    </row>
    <row r="42564" spans="1:9" hidden="1" x14ac:dyDescent="0.25">
      <c r="A42564" s="40"/>
      <c r="I42564" s="40"/>
    </row>
    <row r="42565" spans="1:9" hidden="1" x14ac:dyDescent="0.25">
      <c r="A42565" s="40"/>
      <c r="I42565" s="40"/>
    </row>
    <row r="42566" spans="1:9" hidden="1" x14ac:dyDescent="0.25">
      <c r="A42566" s="40"/>
      <c r="I42566" s="40"/>
    </row>
    <row r="42567" spans="1:9" hidden="1" x14ac:dyDescent="0.25">
      <c r="A42567" s="40"/>
      <c r="I42567" s="40"/>
    </row>
    <row r="42568" spans="1:9" hidden="1" x14ac:dyDescent="0.25">
      <c r="A42568" s="40"/>
      <c r="I42568" s="40"/>
    </row>
    <row r="42569" spans="1:9" hidden="1" x14ac:dyDescent="0.25">
      <c r="A42569" s="40"/>
      <c r="I42569" s="40"/>
    </row>
    <row r="42570" spans="1:9" hidden="1" x14ac:dyDescent="0.25">
      <c r="A42570" s="40"/>
      <c r="I42570" s="40"/>
    </row>
    <row r="42571" spans="1:9" hidden="1" x14ac:dyDescent="0.25">
      <c r="A42571" s="40"/>
      <c r="I42571" s="40"/>
    </row>
    <row r="42572" spans="1:9" hidden="1" x14ac:dyDescent="0.25">
      <c r="A42572" s="40"/>
      <c r="I42572" s="40"/>
    </row>
    <row r="42573" spans="1:9" hidden="1" x14ac:dyDescent="0.25">
      <c r="A42573" s="40"/>
      <c r="I42573" s="40"/>
    </row>
    <row r="42574" spans="1:9" hidden="1" x14ac:dyDescent="0.25">
      <c r="A42574" s="40"/>
      <c r="I42574" s="40"/>
    </row>
    <row r="42575" spans="1:9" hidden="1" x14ac:dyDescent="0.25">
      <c r="A42575" s="40"/>
      <c r="I42575" s="40"/>
    </row>
    <row r="42576" spans="1:9" hidden="1" x14ac:dyDescent="0.25">
      <c r="A42576" s="40"/>
      <c r="I42576" s="40"/>
    </row>
    <row r="42577" spans="1:9" hidden="1" x14ac:dyDescent="0.25">
      <c r="A42577" s="40"/>
      <c r="I42577" s="40"/>
    </row>
    <row r="42578" spans="1:9" hidden="1" x14ac:dyDescent="0.25">
      <c r="A42578" s="40"/>
      <c r="I42578" s="40"/>
    </row>
    <row r="42579" spans="1:9" hidden="1" x14ac:dyDescent="0.25">
      <c r="A42579" s="40"/>
      <c r="I42579" s="40"/>
    </row>
    <row r="42580" spans="1:9" hidden="1" x14ac:dyDescent="0.25">
      <c r="A42580" s="40"/>
      <c r="I42580" s="40"/>
    </row>
    <row r="42581" spans="1:9" hidden="1" x14ac:dyDescent="0.25">
      <c r="A42581" s="40"/>
      <c r="I42581" s="40"/>
    </row>
    <row r="42582" spans="1:9" hidden="1" x14ac:dyDescent="0.25">
      <c r="A42582" s="40"/>
      <c r="I42582" s="40"/>
    </row>
    <row r="42583" spans="1:9" hidden="1" x14ac:dyDescent="0.25">
      <c r="A42583" s="40"/>
      <c r="I42583" s="40"/>
    </row>
    <row r="42584" spans="1:9" hidden="1" x14ac:dyDescent="0.25">
      <c r="A42584" s="40"/>
      <c r="I42584" s="40"/>
    </row>
    <row r="42585" spans="1:9" hidden="1" x14ac:dyDescent="0.25">
      <c r="A42585" s="40"/>
      <c r="I42585" s="40"/>
    </row>
    <row r="42586" spans="1:9" hidden="1" x14ac:dyDescent="0.25">
      <c r="A42586" s="40"/>
      <c r="I42586" s="40"/>
    </row>
    <row r="42587" spans="1:9" hidden="1" x14ac:dyDescent="0.25">
      <c r="A42587" s="40"/>
      <c r="I42587" s="40"/>
    </row>
    <row r="42588" spans="1:9" hidden="1" x14ac:dyDescent="0.25">
      <c r="A42588" s="40"/>
      <c r="I42588" s="40"/>
    </row>
    <row r="42589" spans="1:9" hidden="1" x14ac:dyDescent="0.25">
      <c r="A42589" s="40"/>
      <c r="I42589" s="40"/>
    </row>
    <row r="42590" spans="1:9" hidden="1" x14ac:dyDescent="0.25">
      <c r="A42590" s="40"/>
      <c r="I42590" s="40"/>
    </row>
    <row r="42591" spans="1:9" hidden="1" x14ac:dyDescent="0.25">
      <c r="A42591" s="40"/>
      <c r="I42591" s="40"/>
    </row>
    <row r="42592" spans="1:9" hidden="1" x14ac:dyDescent="0.25">
      <c r="A42592" s="40"/>
      <c r="I42592" s="40"/>
    </row>
    <row r="42593" spans="1:9" hidden="1" x14ac:dyDescent="0.25">
      <c r="A42593" s="40"/>
      <c r="I42593" s="40"/>
    </row>
    <row r="42594" spans="1:9" hidden="1" x14ac:dyDescent="0.25">
      <c r="A42594" s="40"/>
      <c r="I42594" s="40"/>
    </row>
    <row r="42595" spans="1:9" hidden="1" x14ac:dyDescent="0.25">
      <c r="A42595" s="40"/>
      <c r="I42595" s="40"/>
    </row>
    <row r="42596" spans="1:9" hidden="1" x14ac:dyDescent="0.25">
      <c r="A42596" s="40"/>
      <c r="I42596" s="40"/>
    </row>
    <row r="42597" spans="1:9" hidden="1" x14ac:dyDescent="0.25">
      <c r="A42597" s="40"/>
      <c r="I42597" s="40"/>
    </row>
    <row r="42598" spans="1:9" hidden="1" x14ac:dyDescent="0.25">
      <c r="A42598" s="40"/>
      <c r="I42598" s="40"/>
    </row>
    <row r="42599" spans="1:9" hidden="1" x14ac:dyDescent="0.25">
      <c r="A42599" s="40"/>
      <c r="I42599" s="40"/>
    </row>
    <row r="42600" spans="1:9" hidden="1" x14ac:dyDescent="0.25">
      <c r="A42600" s="40"/>
      <c r="I42600" s="40"/>
    </row>
    <row r="42601" spans="1:9" hidden="1" x14ac:dyDescent="0.25">
      <c r="A42601" s="40"/>
      <c r="I42601" s="40"/>
    </row>
    <row r="42602" spans="1:9" hidden="1" x14ac:dyDescent="0.25">
      <c r="A42602" s="40"/>
      <c r="I42602" s="40"/>
    </row>
    <row r="42603" spans="1:9" hidden="1" x14ac:dyDescent="0.25">
      <c r="A42603" s="40"/>
      <c r="I42603" s="40"/>
    </row>
    <row r="42604" spans="1:9" hidden="1" x14ac:dyDescent="0.25">
      <c r="A42604" s="40"/>
      <c r="I42604" s="40"/>
    </row>
    <row r="42605" spans="1:9" hidden="1" x14ac:dyDescent="0.25">
      <c r="A42605" s="40"/>
      <c r="I42605" s="40"/>
    </row>
    <row r="42606" spans="1:9" hidden="1" x14ac:dyDescent="0.25">
      <c r="A42606" s="40"/>
      <c r="I42606" s="40"/>
    </row>
    <row r="42607" spans="1:9" hidden="1" x14ac:dyDescent="0.25">
      <c r="A42607" s="40"/>
      <c r="I42607" s="40"/>
    </row>
    <row r="42608" spans="1:9" hidden="1" x14ac:dyDescent="0.25">
      <c r="A42608" s="40"/>
      <c r="I42608" s="40"/>
    </row>
    <row r="42609" spans="1:9" hidden="1" x14ac:dyDescent="0.25">
      <c r="A42609" s="40"/>
      <c r="I42609" s="40"/>
    </row>
    <row r="42610" spans="1:9" hidden="1" x14ac:dyDescent="0.25">
      <c r="A42610" s="40"/>
      <c r="I42610" s="40"/>
    </row>
    <row r="42611" spans="1:9" hidden="1" x14ac:dyDescent="0.25">
      <c r="A42611" s="40"/>
      <c r="I42611" s="40"/>
    </row>
    <row r="42612" spans="1:9" hidden="1" x14ac:dyDescent="0.25">
      <c r="A42612" s="40"/>
      <c r="I42612" s="40"/>
    </row>
    <row r="42613" spans="1:9" hidden="1" x14ac:dyDescent="0.25">
      <c r="A42613" s="40"/>
      <c r="I42613" s="40"/>
    </row>
    <row r="42614" spans="1:9" hidden="1" x14ac:dyDescent="0.25">
      <c r="A42614" s="40"/>
      <c r="I42614" s="40"/>
    </row>
    <row r="42615" spans="1:9" hidden="1" x14ac:dyDescent="0.25">
      <c r="A42615" s="40"/>
      <c r="I42615" s="40"/>
    </row>
    <row r="42616" spans="1:9" hidden="1" x14ac:dyDescent="0.25">
      <c r="A42616" s="40"/>
      <c r="I42616" s="40"/>
    </row>
    <row r="42617" spans="1:9" hidden="1" x14ac:dyDescent="0.25">
      <c r="A42617" s="40"/>
      <c r="I42617" s="40"/>
    </row>
    <row r="42618" spans="1:9" hidden="1" x14ac:dyDescent="0.25">
      <c r="A42618" s="40"/>
      <c r="I42618" s="40"/>
    </row>
    <row r="42619" spans="1:9" hidden="1" x14ac:dyDescent="0.25">
      <c r="A42619" s="40"/>
      <c r="I42619" s="40"/>
    </row>
    <row r="42620" spans="1:9" hidden="1" x14ac:dyDescent="0.25">
      <c r="A42620" s="40"/>
      <c r="I42620" s="40"/>
    </row>
    <row r="42621" spans="1:9" hidden="1" x14ac:dyDescent="0.25">
      <c r="A42621" s="40"/>
      <c r="I42621" s="40"/>
    </row>
    <row r="42622" spans="1:9" hidden="1" x14ac:dyDescent="0.25">
      <c r="A42622" s="40"/>
      <c r="I42622" s="40"/>
    </row>
    <row r="42623" spans="1:9" hidden="1" x14ac:dyDescent="0.25">
      <c r="A42623" s="40"/>
      <c r="I42623" s="40"/>
    </row>
    <row r="42624" spans="1:9" hidden="1" x14ac:dyDescent="0.25">
      <c r="A42624" s="40"/>
      <c r="I42624" s="40"/>
    </row>
    <row r="42625" spans="1:9" hidden="1" x14ac:dyDescent="0.25">
      <c r="A42625" s="40"/>
      <c r="I42625" s="40"/>
    </row>
    <row r="42626" spans="1:9" hidden="1" x14ac:dyDescent="0.25">
      <c r="A42626" s="40"/>
      <c r="I42626" s="40"/>
    </row>
    <row r="42627" spans="1:9" hidden="1" x14ac:dyDescent="0.25">
      <c r="A42627" s="40"/>
      <c r="I42627" s="40"/>
    </row>
    <row r="42628" spans="1:9" hidden="1" x14ac:dyDescent="0.25">
      <c r="A42628" s="40"/>
      <c r="I42628" s="40"/>
    </row>
    <row r="42629" spans="1:9" hidden="1" x14ac:dyDescent="0.25">
      <c r="A42629" s="40"/>
      <c r="I42629" s="40"/>
    </row>
    <row r="42630" spans="1:9" hidden="1" x14ac:dyDescent="0.25">
      <c r="A42630" s="40"/>
      <c r="I42630" s="40"/>
    </row>
    <row r="42631" spans="1:9" hidden="1" x14ac:dyDescent="0.25">
      <c r="A42631" s="40"/>
      <c r="I42631" s="40"/>
    </row>
    <row r="42632" spans="1:9" hidden="1" x14ac:dyDescent="0.25">
      <c r="A42632" s="40"/>
      <c r="I42632" s="40"/>
    </row>
    <row r="42633" spans="1:9" hidden="1" x14ac:dyDescent="0.25">
      <c r="A42633" s="40"/>
      <c r="I42633" s="40"/>
    </row>
    <row r="42634" spans="1:9" hidden="1" x14ac:dyDescent="0.25">
      <c r="A42634" s="40"/>
      <c r="I42634" s="40"/>
    </row>
    <row r="42635" spans="1:9" hidden="1" x14ac:dyDescent="0.25">
      <c r="A42635" s="40"/>
      <c r="I42635" s="40"/>
    </row>
    <row r="42636" spans="1:9" hidden="1" x14ac:dyDescent="0.25">
      <c r="A42636" s="40"/>
      <c r="I42636" s="40"/>
    </row>
    <row r="42637" spans="1:9" hidden="1" x14ac:dyDescent="0.25">
      <c r="A42637" s="40"/>
      <c r="I42637" s="40"/>
    </row>
    <row r="42638" spans="1:9" hidden="1" x14ac:dyDescent="0.25">
      <c r="A42638" s="40"/>
      <c r="I42638" s="40"/>
    </row>
    <row r="42639" spans="1:9" hidden="1" x14ac:dyDescent="0.25">
      <c r="A42639" s="40"/>
      <c r="I42639" s="40"/>
    </row>
    <row r="42640" spans="1:9" hidden="1" x14ac:dyDescent="0.25">
      <c r="A42640" s="40"/>
      <c r="I42640" s="40"/>
    </row>
    <row r="42641" spans="1:9" hidden="1" x14ac:dyDescent="0.25">
      <c r="A42641" s="40"/>
      <c r="I42641" s="40"/>
    </row>
    <row r="42642" spans="1:9" hidden="1" x14ac:dyDescent="0.25">
      <c r="A42642" s="40"/>
      <c r="I42642" s="40"/>
    </row>
    <row r="42643" spans="1:9" hidden="1" x14ac:dyDescent="0.25">
      <c r="A42643" s="40"/>
      <c r="I42643" s="40"/>
    </row>
    <row r="42644" spans="1:9" hidden="1" x14ac:dyDescent="0.25">
      <c r="A42644" s="40"/>
      <c r="I42644" s="40"/>
    </row>
    <row r="42645" spans="1:9" hidden="1" x14ac:dyDescent="0.25">
      <c r="A42645" s="40"/>
      <c r="I42645" s="40"/>
    </row>
    <row r="42646" spans="1:9" hidden="1" x14ac:dyDescent="0.25">
      <c r="A42646" s="40"/>
      <c r="I42646" s="40"/>
    </row>
    <row r="42647" spans="1:9" hidden="1" x14ac:dyDescent="0.25">
      <c r="A42647" s="40"/>
      <c r="I42647" s="40"/>
    </row>
    <row r="42648" spans="1:9" hidden="1" x14ac:dyDescent="0.25">
      <c r="A42648" s="40"/>
      <c r="I42648" s="40"/>
    </row>
    <row r="42649" spans="1:9" hidden="1" x14ac:dyDescent="0.25">
      <c r="A42649" s="40"/>
      <c r="I42649" s="40"/>
    </row>
    <row r="42650" spans="1:9" hidden="1" x14ac:dyDescent="0.25">
      <c r="A42650" s="40"/>
      <c r="I42650" s="40"/>
    </row>
    <row r="42651" spans="1:9" hidden="1" x14ac:dyDescent="0.25">
      <c r="A42651" s="40"/>
      <c r="I42651" s="40"/>
    </row>
    <row r="42652" spans="1:9" hidden="1" x14ac:dyDescent="0.25">
      <c r="A42652" s="40"/>
      <c r="I42652" s="40"/>
    </row>
    <row r="42653" spans="1:9" hidden="1" x14ac:dyDescent="0.25">
      <c r="A42653" s="40"/>
      <c r="I42653" s="40"/>
    </row>
    <row r="42654" spans="1:9" hidden="1" x14ac:dyDescent="0.25">
      <c r="A42654" s="40"/>
      <c r="I42654" s="40"/>
    </row>
    <row r="42655" spans="1:9" hidden="1" x14ac:dyDescent="0.25">
      <c r="A42655" s="40"/>
      <c r="I42655" s="40"/>
    </row>
    <row r="42656" spans="1:9" hidden="1" x14ac:dyDescent="0.25">
      <c r="A42656" s="40"/>
      <c r="I42656" s="40"/>
    </row>
    <row r="42657" spans="1:9" hidden="1" x14ac:dyDescent="0.25">
      <c r="A42657" s="40"/>
      <c r="I42657" s="40"/>
    </row>
    <row r="42658" spans="1:9" hidden="1" x14ac:dyDescent="0.25">
      <c r="A42658" s="40"/>
      <c r="I42658" s="40"/>
    </row>
    <row r="42659" spans="1:9" hidden="1" x14ac:dyDescent="0.25">
      <c r="A42659" s="40"/>
      <c r="I42659" s="40"/>
    </row>
    <row r="42660" spans="1:9" hidden="1" x14ac:dyDescent="0.25">
      <c r="A42660" s="40"/>
      <c r="I42660" s="40"/>
    </row>
    <row r="42661" spans="1:9" hidden="1" x14ac:dyDescent="0.25">
      <c r="A42661" s="40"/>
      <c r="I42661" s="40"/>
    </row>
    <row r="42662" spans="1:9" hidden="1" x14ac:dyDescent="0.25">
      <c r="A42662" s="40"/>
      <c r="I42662" s="40"/>
    </row>
    <row r="42663" spans="1:9" hidden="1" x14ac:dyDescent="0.25">
      <c r="A42663" s="40"/>
      <c r="I42663" s="40"/>
    </row>
    <row r="42664" spans="1:9" hidden="1" x14ac:dyDescent="0.25">
      <c r="A42664" s="40"/>
      <c r="I42664" s="40"/>
    </row>
    <row r="42665" spans="1:9" hidden="1" x14ac:dyDescent="0.25">
      <c r="A42665" s="40"/>
      <c r="I42665" s="40"/>
    </row>
    <row r="42666" spans="1:9" hidden="1" x14ac:dyDescent="0.25">
      <c r="A42666" s="40"/>
      <c r="I42666" s="40"/>
    </row>
    <row r="42667" spans="1:9" hidden="1" x14ac:dyDescent="0.25">
      <c r="A42667" s="40"/>
      <c r="I42667" s="40"/>
    </row>
    <row r="42668" spans="1:9" hidden="1" x14ac:dyDescent="0.25">
      <c r="A42668" s="40"/>
      <c r="I42668" s="40"/>
    </row>
    <row r="42669" spans="1:9" hidden="1" x14ac:dyDescent="0.25">
      <c r="A42669" s="40"/>
      <c r="I42669" s="40"/>
    </row>
    <row r="42670" spans="1:9" hidden="1" x14ac:dyDescent="0.25">
      <c r="A42670" s="40"/>
      <c r="I42670" s="40"/>
    </row>
    <row r="42671" spans="1:9" hidden="1" x14ac:dyDescent="0.25">
      <c r="A42671" s="40"/>
      <c r="I42671" s="40"/>
    </row>
    <row r="42672" spans="1:9" hidden="1" x14ac:dyDescent="0.25">
      <c r="A42672" s="40"/>
      <c r="I42672" s="40"/>
    </row>
    <row r="42673" spans="1:9" hidden="1" x14ac:dyDescent="0.25">
      <c r="A42673" s="40"/>
      <c r="I42673" s="40"/>
    </row>
    <row r="42674" spans="1:9" hidden="1" x14ac:dyDescent="0.25">
      <c r="A42674" s="40"/>
      <c r="I42674" s="40"/>
    </row>
    <row r="42675" spans="1:9" hidden="1" x14ac:dyDescent="0.25">
      <c r="A42675" s="40"/>
      <c r="I42675" s="40"/>
    </row>
    <row r="42676" spans="1:9" hidden="1" x14ac:dyDescent="0.25">
      <c r="A42676" s="40"/>
      <c r="I42676" s="40"/>
    </row>
    <row r="42677" spans="1:9" hidden="1" x14ac:dyDescent="0.25">
      <c r="A42677" s="40"/>
      <c r="I42677" s="40"/>
    </row>
    <row r="42678" spans="1:9" hidden="1" x14ac:dyDescent="0.25">
      <c r="A42678" s="40"/>
      <c r="I42678" s="40"/>
    </row>
    <row r="42679" spans="1:9" hidden="1" x14ac:dyDescent="0.25">
      <c r="A42679" s="40"/>
      <c r="I42679" s="40"/>
    </row>
    <row r="42680" spans="1:9" hidden="1" x14ac:dyDescent="0.25">
      <c r="A42680" s="40"/>
      <c r="I42680" s="40"/>
    </row>
    <row r="42681" spans="1:9" hidden="1" x14ac:dyDescent="0.25">
      <c r="A42681" s="40"/>
      <c r="I42681" s="40"/>
    </row>
    <row r="42682" spans="1:9" hidden="1" x14ac:dyDescent="0.25">
      <c r="A42682" s="40"/>
      <c r="I42682" s="40"/>
    </row>
    <row r="42683" spans="1:9" hidden="1" x14ac:dyDescent="0.25">
      <c r="A42683" s="40"/>
      <c r="I42683" s="40"/>
    </row>
    <row r="42684" spans="1:9" hidden="1" x14ac:dyDescent="0.25">
      <c r="A42684" s="40"/>
      <c r="I42684" s="40"/>
    </row>
    <row r="42685" spans="1:9" hidden="1" x14ac:dyDescent="0.25">
      <c r="A42685" s="40"/>
      <c r="I42685" s="40"/>
    </row>
    <row r="42686" spans="1:9" hidden="1" x14ac:dyDescent="0.25">
      <c r="A42686" s="40"/>
      <c r="I42686" s="40"/>
    </row>
    <row r="42687" spans="1:9" hidden="1" x14ac:dyDescent="0.25">
      <c r="A42687" s="40"/>
      <c r="I42687" s="40"/>
    </row>
    <row r="42688" spans="1:9" hidden="1" x14ac:dyDescent="0.25">
      <c r="A42688" s="40"/>
      <c r="I42688" s="40"/>
    </row>
    <row r="42689" spans="1:9" hidden="1" x14ac:dyDescent="0.25">
      <c r="A42689" s="40"/>
      <c r="I42689" s="40"/>
    </row>
    <row r="42690" spans="1:9" hidden="1" x14ac:dyDescent="0.25">
      <c r="A42690" s="40"/>
      <c r="I42690" s="40"/>
    </row>
    <row r="42691" spans="1:9" hidden="1" x14ac:dyDescent="0.25">
      <c r="A42691" s="40"/>
      <c r="I42691" s="40"/>
    </row>
    <row r="42692" spans="1:9" hidden="1" x14ac:dyDescent="0.25">
      <c r="A42692" s="40"/>
      <c r="I42692" s="40"/>
    </row>
    <row r="42693" spans="1:9" hidden="1" x14ac:dyDescent="0.25">
      <c r="A42693" s="40"/>
      <c r="I42693" s="40"/>
    </row>
    <row r="42694" spans="1:9" hidden="1" x14ac:dyDescent="0.25">
      <c r="A42694" s="40"/>
      <c r="I42694" s="40"/>
    </row>
    <row r="42695" spans="1:9" hidden="1" x14ac:dyDescent="0.25">
      <c r="A42695" s="40"/>
      <c r="I42695" s="40"/>
    </row>
    <row r="42696" spans="1:9" hidden="1" x14ac:dyDescent="0.25">
      <c r="A42696" s="40"/>
      <c r="I42696" s="40"/>
    </row>
    <row r="42697" spans="1:9" hidden="1" x14ac:dyDescent="0.25">
      <c r="A42697" s="40"/>
      <c r="I42697" s="40"/>
    </row>
    <row r="42698" spans="1:9" hidden="1" x14ac:dyDescent="0.25">
      <c r="A42698" s="40"/>
      <c r="I42698" s="40"/>
    </row>
    <row r="42699" spans="1:9" hidden="1" x14ac:dyDescent="0.25">
      <c r="A42699" s="40"/>
      <c r="I42699" s="40"/>
    </row>
    <row r="42700" spans="1:9" hidden="1" x14ac:dyDescent="0.25">
      <c r="A42700" s="40"/>
      <c r="I42700" s="40"/>
    </row>
    <row r="42701" spans="1:9" hidden="1" x14ac:dyDescent="0.25">
      <c r="A42701" s="40"/>
      <c r="I42701" s="40"/>
    </row>
    <row r="42702" spans="1:9" hidden="1" x14ac:dyDescent="0.25">
      <c r="A42702" s="40"/>
      <c r="I42702" s="40"/>
    </row>
    <row r="42703" spans="1:9" hidden="1" x14ac:dyDescent="0.25">
      <c r="A42703" s="40"/>
      <c r="I42703" s="40"/>
    </row>
    <row r="42704" spans="1:9" hidden="1" x14ac:dyDescent="0.25">
      <c r="A42704" s="40"/>
      <c r="I42704" s="40"/>
    </row>
    <row r="42705" spans="1:9" hidden="1" x14ac:dyDescent="0.25">
      <c r="A42705" s="40"/>
      <c r="I42705" s="40"/>
    </row>
    <row r="42706" spans="1:9" hidden="1" x14ac:dyDescent="0.25">
      <c r="A42706" s="40"/>
      <c r="I42706" s="40"/>
    </row>
    <row r="42707" spans="1:9" hidden="1" x14ac:dyDescent="0.25">
      <c r="A42707" s="40"/>
      <c r="I42707" s="40"/>
    </row>
    <row r="42708" spans="1:9" hidden="1" x14ac:dyDescent="0.25">
      <c r="A42708" s="40"/>
      <c r="I42708" s="40"/>
    </row>
    <row r="42709" spans="1:9" hidden="1" x14ac:dyDescent="0.25">
      <c r="A42709" s="40"/>
      <c r="I42709" s="40"/>
    </row>
    <row r="42710" spans="1:9" hidden="1" x14ac:dyDescent="0.25">
      <c r="A42710" s="40"/>
      <c r="I42710" s="40"/>
    </row>
    <row r="42711" spans="1:9" hidden="1" x14ac:dyDescent="0.25">
      <c r="A42711" s="40"/>
      <c r="I42711" s="40"/>
    </row>
    <row r="42712" spans="1:9" hidden="1" x14ac:dyDescent="0.25">
      <c r="A42712" s="40"/>
      <c r="I42712" s="40"/>
    </row>
    <row r="42713" spans="1:9" hidden="1" x14ac:dyDescent="0.25">
      <c r="A42713" s="40"/>
      <c r="I42713" s="40"/>
    </row>
    <row r="42714" spans="1:9" hidden="1" x14ac:dyDescent="0.25">
      <c r="A42714" s="40"/>
      <c r="I42714" s="40"/>
    </row>
    <row r="42715" spans="1:9" hidden="1" x14ac:dyDescent="0.25">
      <c r="A42715" s="40"/>
      <c r="I42715" s="40"/>
    </row>
    <row r="42716" spans="1:9" hidden="1" x14ac:dyDescent="0.25">
      <c r="A42716" s="40"/>
      <c r="I42716" s="40"/>
    </row>
    <row r="42717" spans="1:9" hidden="1" x14ac:dyDescent="0.25">
      <c r="A42717" s="40"/>
      <c r="I42717" s="40"/>
    </row>
    <row r="42718" spans="1:9" hidden="1" x14ac:dyDescent="0.25">
      <c r="A42718" s="40"/>
      <c r="I42718" s="40"/>
    </row>
    <row r="42719" spans="1:9" hidden="1" x14ac:dyDescent="0.25">
      <c r="A42719" s="40"/>
      <c r="I42719" s="40"/>
    </row>
    <row r="42720" spans="1:9" hidden="1" x14ac:dyDescent="0.25">
      <c r="A42720" s="40"/>
      <c r="I42720" s="40"/>
    </row>
    <row r="42721" spans="1:9" hidden="1" x14ac:dyDescent="0.25">
      <c r="A42721" s="40"/>
      <c r="I42721" s="40"/>
    </row>
    <row r="42722" spans="1:9" hidden="1" x14ac:dyDescent="0.25">
      <c r="A42722" s="40"/>
      <c r="I42722" s="40"/>
    </row>
    <row r="42723" spans="1:9" hidden="1" x14ac:dyDescent="0.25">
      <c r="A42723" s="40"/>
      <c r="I42723" s="40"/>
    </row>
    <row r="42724" spans="1:9" hidden="1" x14ac:dyDescent="0.25">
      <c r="A42724" s="40"/>
      <c r="I42724" s="40"/>
    </row>
    <row r="42725" spans="1:9" hidden="1" x14ac:dyDescent="0.25">
      <c r="A42725" s="40"/>
      <c r="I42725" s="40"/>
    </row>
    <row r="42726" spans="1:9" hidden="1" x14ac:dyDescent="0.25">
      <c r="A42726" s="40"/>
      <c r="I42726" s="40"/>
    </row>
    <row r="42727" spans="1:9" hidden="1" x14ac:dyDescent="0.25">
      <c r="A42727" s="40"/>
      <c r="I42727" s="40"/>
    </row>
    <row r="42728" spans="1:9" hidden="1" x14ac:dyDescent="0.25">
      <c r="A42728" s="40"/>
      <c r="I42728" s="40"/>
    </row>
    <row r="42729" spans="1:9" hidden="1" x14ac:dyDescent="0.25">
      <c r="A42729" s="40"/>
      <c r="I42729" s="40"/>
    </row>
    <row r="42730" spans="1:9" hidden="1" x14ac:dyDescent="0.25">
      <c r="A42730" s="40"/>
      <c r="I42730" s="40"/>
    </row>
    <row r="42731" spans="1:9" hidden="1" x14ac:dyDescent="0.25">
      <c r="A42731" s="40"/>
      <c r="I42731" s="40"/>
    </row>
    <row r="42732" spans="1:9" hidden="1" x14ac:dyDescent="0.25">
      <c r="A42732" s="40"/>
      <c r="I42732" s="40"/>
    </row>
    <row r="42733" spans="1:9" hidden="1" x14ac:dyDescent="0.25">
      <c r="A42733" s="40"/>
      <c r="I42733" s="40"/>
    </row>
    <row r="42734" spans="1:9" hidden="1" x14ac:dyDescent="0.25">
      <c r="A42734" s="40"/>
      <c r="I42734" s="40"/>
    </row>
    <row r="42735" spans="1:9" hidden="1" x14ac:dyDescent="0.25">
      <c r="A42735" s="40"/>
      <c r="I42735" s="40"/>
    </row>
    <row r="42736" spans="1:9" hidden="1" x14ac:dyDescent="0.25">
      <c r="A42736" s="40"/>
      <c r="I42736" s="40"/>
    </row>
    <row r="42737" spans="1:9" hidden="1" x14ac:dyDescent="0.25">
      <c r="A42737" s="40"/>
      <c r="I42737" s="40"/>
    </row>
    <row r="42738" spans="1:9" hidden="1" x14ac:dyDescent="0.25">
      <c r="A42738" s="40"/>
      <c r="I42738" s="40"/>
    </row>
    <row r="42739" spans="1:9" hidden="1" x14ac:dyDescent="0.25">
      <c r="A42739" s="40"/>
      <c r="I42739" s="40"/>
    </row>
    <row r="42740" spans="1:9" hidden="1" x14ac:dyDescent="0.25">
      <c r="A42740" s="40"/>
      <c r="I42740" s="40"/>
    </row>
    <row r="42741" spans="1:9" hidden="1" x14ac:dyDescent="0.25">
      <c r="A42741" s="40"/>
      <c r="I42741" s="40"/>
    </row>
    <row r="42742" spans="1:9" hidden="1" x14ac:dyDescent="0.25">
      <c r="A42742" s="40"/>
      <c r="I42742" s="40"/>
    </row>
    <row r="42743" spans="1:9" hidden="1" x14ac:dyDescent="0.25">
      <c r="A42743" s="40"/>
      <c r="I42743" s="40"/>
    </row>
    <row r="42744" spans="1:9" hidden="1" x14ac:dyDescent="0.25">
      <c r="A42744" s="40"/>
      <c r="I42744" s="40"/>
    </row>
    <row r="42745" spans="1:9" hidden="1" x14ac:dyDescent="0.25">
      <c r="A42745" s="40"/>
      <c r="I42745" s="40"/>
    </row>
    <row r="42746" spans="1:9" hidden="1" x14ac:dyDescent="0.25">
      <c r="A42746" s="40"/>
      <c r="I42746" s="40"/>
    </row>
    <row r="42747" spans="1:9" hidden="1" x14ac:dyDescent="0.25">
      <c r="A42747" s="40"/>
      <c r="I42747" s="40"/>
    </row>
    <row r="42748" spans="1:9" hidden="1" x14ac:dyDescent="0.25">
      <c r="A42748" s="40"/>
      <c r="I42748" s="40"/>
    </row>
    <row r="42749" spans="1:9" hidden="1" x14ac:dyDescent="0.25">
      <c r="A42749" s="40"/>
      <c r="I42749" s="40"/>
    </row>
    <row r="42750" spans="1:9" hidden="1" x14ac:dyDescent="0.25">
      <c r="A42750" s="40"/>
      <c r="I42750" s="40"/>
    </row>
    <row r="42751" spans="1:9" hidden="1" x14ac:dyDescent="0.25">
      <c r="A42751" s="40"/>
      <c r="I42751" s="40"/>
    </row>
    <row r="42752" spans="1:9" hidden="1" x14ac:dyDescent="0.25">
      <c r="A42752" s="40"/>
      <c r="I42752" s="40"/>
    </row>
    <row r="42753" spans="1:9" hidden="1" x14ac:dyDescent="0.25">
      <c r="A42753" s="40"/>
      <c r="I42753" s="40"/>
    </row>
    <row r="42754" spans="1:9" hidden="1" x14ac:dyDescent="0.25">
      <c r="A42754" s="40"/>
      <c r="I42754" s="40"/>
    </row>
    <row r="42755" spans="1:9" hidden="1" x14ac:dyDescent="0.25">
      <c r="A42755" s="40"/>
      <c r="I42755" s="40"/>
    </row>
    <row r="42756" spans="1:9" hidden="1" x14ac:dyDescent="0.25">
      <c r="A42756" s="40"/>
      <c r="I42756" s="40"/>
    </row>
    <row r="42757" spans="1:9" hidden="1" x14ac:dyDescent="0.25">
      <c r="A42757" s="40"/>
      <c r="I42757" s="40"/>
    </row>
    <row r="42758" spans="1:9" hidden="1" x14ac:dyDescent="0.25">
      <c r="A42758" s="40"/>
      <c r="I42758" s="40"/>
    </row>
    <row r="42759" spans="1:9" hidden="1" x14ac:dyDescent="0.25">
      <c r="A42759" s="40"/>
      <c r="I42759" s="40"/>
    </row>
    <row r="42760" spans="1:9" hidden="1" x14ac:dyDescent="0.25">
      <c r="A42760" s="40"/>
      <c r="I42760" s="40"/>
    </row>
    <row r="42761" spans="1:9" hidden="1" x14ac:dyDescent="0.25">
      <c r="A42761" s="40"/>
      <c r="I42761" s="40"/>
    </row>
    <row r="42762" spans="1:9" hidden="1" x14ac:dyDescent="0.25">
      <c r="A42762" s="40"/>
      <c r="I42762" s="40"/>
    </row>
    <row r="42763" spans="1:9" hidden="1" x14ac:dyDescent="0.25">
      <c r="A42763" s="40"/>
      <c r="I42763" s="40"/>
    </row>
    <row r="42764" spans="1:9" hidden="1" x14ac:dyDescent="0.25">
      <c r="A42764" s="40"/>
      <c r="I42764" s="40"/>
    </row>
    <row r="42765" spans="1:9" hidden="1" x14ac:dyDescent="0.25">
      <c r="A42765" s="40"/>
      <c r="I42765" s="40"/>
    </row>
    <row r="42766" spans="1:9" hidden="1" x14ac:dyDescent="0.25">
      <c r="A42766" s="40"/>
      <c r="I42766" s="40"/>
    </row>
    <row r="42767" spans="1:9" hidden="1" x14ac:dyDescent="0.25">
      <c r="A42767" s="40"/>
      <c r="I42767" s="40"/>
    </row>
    <row r="42768" spans="1:9" hidden="1" x14ac:dyDescent="0.25">
      <c r="A42768" s="40"/>
      <c r="I42768" s="40"/>
    </row>
    <row r="42769" spans="1:9" hidden="1" x14ac:dyDescent="0.25">
      <c r="A42769" s="40"/>
      <c r="I42769" s="40"/>
    </row>
    <row r="42770" spans="1:9" hidden="1" x14ac:dyDescent="0.25">
      <c r="A42770" s="40"/>
      <c r="I42770" s="40"/>
    </row>
    <row r="42771" spans="1:9" hidden="1" x14ac:dyDescent="0.25">
      <c r="A42771" s="40"/>
      <c r="I42771" s="40"/>
    </row>
    <row r="42772" spans="1:9" hidden="1" x14ac:dyDescent="0.25">
      <c r="A42772" s="40"/>
      <c r="I42772" s="40"/>
    </row>
    <row r="42773" spans="1:9" hidden="1" x14ac:dyDescent="0.25">
      <c r="A42773" s="40"/>
      <c r="I42773" s="40"/>
    </row>
    <row r="42774" spans="1:9" hidden="1" x14ac:dyDescent="0.25">
      <c r="A42774" s="40"/>
      <c r="I42774" s="40"/>
    </row>
    <row r="42775" spans="1:9" hidden="1" x14ac:dyDescent="0.25">
      <c r="A42775" s="40"/>
      <c r="I42775" s="40"/>
    </row>
    <row r="42776" spans="1:9" hidden="1" x14ac:dyDescent="0.25">
      <c r="A42776" s="40"/>
      <c r="I42776" s="40"/>
    </row>
    <row r="42777" spans="1:9" hidden="1" x14ac:dyDescent="0.25">
      <c r="A42777" s="40"/>
      <c r="I42777" s="40"/>
    </row>
    <row r="42778" spans="1:9" hidden="1" x14ac:dyDescent="0.25">
      <c r="A42778" s="40"/>
      <c r="I42778" s="40"/>
    </row>
    <row r="42779" spans="1:9" hidden="1" x14ac:dyDescent="0.25">
      <c r="A42779" s="40"/>
      <c r="I42779" s="40"/>
    </row>
    <row r="42780" spans="1:9" hidden="1" x14ac:dyDescent="0.25">
      <c r="A42780" s="40"/>
      <c r="I42780" s="40"/>
    </row>
    <row r="42781" spans="1:9" hidden="1" x14ac:dyDescent="0.25">
      <c r="A42781" s="40"/>
      <c r="I42781" s="40"/>
    </row>
    <row r="42782" spans="1:9" hidden="1" x14ac:dyDescent="0.25">
      <c r="A42782" s="40"/>
      <c r="I42782" s="40"/>
    </row>
    <row r="42783" spans="1:9" hidden="1" x14ac:dyDescent="0.25">
      <c r="A42783" s="40"/>
      <c r="I42783" s="40"/>
    </row>
    <row r="42784" spans="1:9" hidden="1" x14ac:dyDescent="0.25">
      <c r="A42784" s="40"/>
      <c r="I42784" s="40"/>
    </row>
    <row r="42785" spans="1:9" hidden="1" x14ac:dyDescent="0.25">
      <c r="A42785" s="40"/>
      <c r="I42785" s="40"/>
    </row>
    <row r="42786" spans="1:9" hidden="1" x14ac:dyDescent="0.25">
      <c r="A42786" s="40"/>
      <c r="I42786" s="40"/>
    </row>
    <row r="42787" spans="1:9" hidden="1" x14ac:dyDescent="0.25">
      <c r="A42787" s="40"/>
      <c r="I42787" s="40"/>
    </row>
    <row r="42788" spans="1:9" hidden="1" x14ac:dyDescent="0.25">
      <c r="A42788" s="40"/>
      <c r="I42788" s="40"/>
    </row>
    <row r="42789" spans="1:9" hidden="1" x14ac:dyDescent="0.25">
      <c r="A42789" s="40"/>
      <c r="I42789" s="40"/>
    </row>
    <row r="42790" spans="1:9" hidden="1" x14ac:dyDescent="0.25">
      <c r="A42790" s="40"/>
      <c r="I42790" s="40"/>
    </row>
    <row r="42791" spans="1:9" hidden="1" x14ac:dyDescent="0.25">
      <c r="A42791" s="40"/>
      <c r="I42791" s="40"/>
    </row>
    <row r="42792" spans="1:9" hidden="1" x14ac:dyDescent="0.25">
      <c r="A42792" s="40"/>
      <c r="I42792" s="40"/>
    </row>
    <row r="42793" spans="1:9" hidden="1" x14ac:dyDescent="0.25">
      <c r="A42793" s="40"/>
      <c r="I42793" s="40"/>
    </row>
    <row r="42794" spans="1:9" hidden="1" x14ac:dyDescent="0.25">
      <c r="A42794" s="40"/>
      <c r="I42794" s="40"/>
    </row>
    <row r="42795" spans="1:9" hidden="1" x14ac:dyDescent="0.25">
      <c r="A42795" s="40"/>
      <c r="I42795" s="40"/>
    </row>
    <row r="42796" spans="1:9" hidden="1" x14ac:dyDescent="0.25">
      <c r="A42796" s="40"/>
      <c r="I42796" s="40"/>
    </row>
    <row r="42797" spans="1:9" hidden="1" x14ac:dyDescent="0.25">
      <c r="A42797" s="40"/>
      <c r="I42797" s="40"/>
    </row>
    <row r="42798" spans="1:9" hidden="1" x14ac:dyDescent="0.25">
      <c r="A42798" s="40"/>
      <c r="I42798" s="40"/>
    </row>
    <row r="42799" spans="1:9" hidden="1" x14ac:dyDescent="0.25">
      <c r="A42799" s="40"/>
      <c r="I42799" s="40"/>
    </row>
    <row r="42800" spans="1:9" hidden="1" x14ac:dyDescent="0.25">
      <c r="A42800" s="40"/>
      <c r="I42800" s="40"/>
    </row>
    <row r="42801" spans="1:9" hidden="1" x14ac:dyDescent="0.25">
      <c r="A42801" s="40"/>
      <c r="I42801" s="40"/>
    </row>
    <row r="42802" spans="1:9" hidden="1" x14ac:dyDescent="0.25">
      <c r="A42802" s="40"/>
      <c r="I42802" s="40"/>
    </row>
    <row r="42803" spans="1:9" hidden="1" x14ac:dyDescent="0.25">
      <c r="A42803" s="40"/>
      <c r="I42803" s="40"/>
    </row>
    <row r="42804" spans="1:9" hidden="1" x14ac:dyDescent="0.25">
      <c r="A42804" s="40"/>
      <c r="I42804" s="40"/>
    </row>
    <row r="42805" spans="1:9" hidden="1" x14ac:dyDescent="0.25">
      <c r="A42805" s="40"/>
      <c r="I42805" s="40"/>
    </row>
    <row r="42806" spans="1:9" hidden="1" x14ac:dyDescent="0.25">
      <c r="A42806" s="40"/>
      <c r="I42806" s="40"/>
    </row>
    <row r="42807" spans="1:9" hidden="1" x14ac:dyDescent="0.25">
      <c r="A42807" s="40"/>
      <c r="I42807" s="40"/>
    </row>
    <row r="42808" spans="1:9" hidden="1" x14ac:dyDescent="0.25">
      <c r="A42808" s="40"/>
      <c r="I42808" s="40"/>
    </row>
    <row r="42809" spans="1:9" hidden="1" x14ac:dyDescent="0.25">
      <c r="A42809" s="40"/>
      <c r="I42809" s="40"/>
    </row>
    <row r="42810" spans="1:9" hidden="1" x14ac:dyDescent="0.25">
      <c r="A42810" s="40"/>
      <c r="I42810" s="40"/>
    </row>
    <row r="42811" spans="1:9" hidden="1" x14ac:dyDescent="0.25">
      <c r="A42811" s="40"/>
      <c r="I42811" s="40"/>
    </row>
    <row r="42812" spans="1:9" hidden="1" x14ac:dyDescent="0.25">
      <c r="A42812" s="40"/>
      <c r="I42812" s="40"/>
    </row>
    <row r="42813" spans="1:9" hidden="1" x14ac:dyDescent="0.25">
      <c r="A42813" s="40"/>
      <c r="I42813" s="40"/>
    </row>
    <row r="42814" spans="1:9" hidden="1" x14ac:dyDescent="0.25">
      <c r="A42814" s="40"/>
      <c r="I42814" s="40"/>
    </row>
    <row r="42815" spans="1:9" hidden="1" x14ac:dyDescent="0.25">
      <c r="A42815" s="40"/>
      <c r="I42815" s="40"/>
    </row>
    <row r="42816" spans="1:9" hidden="1" x14ac:dyDescent="0.25">
      <c r="A42816" s="40"/>
      <c r="I42816" s="40"/>
    </row>
    <row r="42817" spans="1:9" hidden="1" x14ac:dyDescent="0.25">
      <c r="A42817" s="40"/>
      <c r="I42817" s="40"/>
    </row>
    <row r="42818" spans="1:9" hidden="1" x14ac:dyDescent="0.25">
      <c r="A42818" s="40"/>
      <c r="I42818" s="40"/>
    </row>
    <row r="42819" spans="1:9" hidden="1" x14ac:dyDescent="0.25">
      <c r="A42819" s="40"/>
      <c r="I42819" s="40"/>
    </row>
    <row r="42820" spans="1:9" hidden="1" x14ac:dyDescent="0.25">
      <c r="A42820" s="40"/>
      <c r="I42820" s="40"/>
    </row>
    <row r="42821" spans="1:9" hidden="1" x14ac:dyDescent="0.25">
      <c r="A42821" s="40"/>
      <c r="I42821" s="40"/>
    </row>
    <row r="42822" spans="1:9" hidden="1" x14ac:dyDescent="0.25">
      <c r="A42822" s="40"/>
      <c r="I42822" s="40"/>
    </row>
    <row r="42823" spans="1:9" hidden="1" x14ac:dyDescent="0.25">
      <c r="A42823" s="40"/>
      <c r="I42823" s="40"/>
    </row>
    <row r="42824" spans="1:9" hidden="1" x14ac:dyDescent="0.25">
      <c r="A42824" s="40"/>
      <c r="I42824" s="40"/>
    </row>
    <row r="42825" spans="1:9" hidden="1" x14ac:dyDescent="0.25">
      <c r="A42825" s="40"/>
      <c r="I42825" s="40"/>
    </row>
    <row r="42826" spans="1:9" hidden="1" x14ac:dyDescent="0.25">
      <c r="A42826" s="40"/>
      <c r="I42826" s="40"/>
    </row>
    <row r="42827" spans="1:9" hidden="1" x14ac:dyDescent="0.25">
      <c r="A42827" s="40"/>
      <c r="I42827" s="40"/>
    </row>
    <row r="42828" spans="1:9" hidden="1" x14ac:dyDescent="0.25">
      <c r="A42828" s="40"/>
      <c r="I42828" s="40"/>
    </row>
    <row r="42829" spans="1:9" hidden="1" x14ac:dyDescent="0.25">
      <c r="A42829" s="40"/>
      <c r="I42829" s="40"/>
    </row>
    <row r="42830" spans="1:9" hidden="1" x14ac:dyDescent="0.25">
      <c r="A42830" s="40"/>
      <c r="I42830" s="40"/>
    </row>
    <row r="42831" spans="1:9" hidden="1" x14ac:dyDescent="0.25">
      <c r="A42831" s="40"/>
      <c r="I42831" s="40"/>
    </row>
    <row r="42832" spans="1:9" hidden="1" x14ac:dyDescent="0.25">
      <c r="A42832" s="40"/>
      <c r="I42832" s="40"/>
    </row>
    <row r="42833" spans="1:9" hidden="1" x14ac:dyDescent="0.25">
      <c r="A42833" s="40"/>
      <c r="I42833" s="40"/>
    </row>
    <row r="42834" spans="1:9" hidden="1" x14ac:dyDescent="0.25">
      <c r="A42834" s="40"/>
      <c r="I42834" s="40"/>
    </row>
    <row r="42835" spans="1:9" hidden="1" x14ac:dyDescent="0.25">
      <c r="A42835" s="40"/>
      <c r="I42835" s="40"/>
    </row>
    <row r="42836" spans="1:9" hidden="1" x14ac:dyDescent="0.25">
      <c r="A42836" s="40"/>
      <c r="I42836" s="40"/>
    </row>
    <row r="42837" spans="1:9" hidden="1" x14ac:dyDescent="0.25">
      <c r="A42837" s="40"/>
      <c r="I42837" s="40"/>
    </row>
    <row r="42838" spans="1:9" hidden="1" x14ac:dyDescent="0.25">
      <c r="A42838" s="40"/>
      <c r="I42838" s="40"/>
    </row>
    <row r="42839" spans="1:9" hidden="1" x14ac:dyDescent="0.25">
      <c r="A42839" s="40"/>
      <c r="I42839" s="40"/>
    </row>
    <row r="42840" spans="1:9" hidden="1" x14ac:dyDescent="0.25">
      <c r="A42840" s="40"/>
      <c r="I42840" s="40"/>
    </row>
    <row r="42841" spans="1:9" hidden="1" x14ac:dyDescent="0.25">
      <c r="A42841" s="40"/>
      <c r="I42841" s="40"/>
    </row>
    <row r="42842" spans="1:9" hidden="1" x14ac:dyDescent="0.25">
      <c r="A42842" s="40"/>
      <c r="I42842" s="40"/>
    </row>
    <row r="42843" spans="1:9" hidden="1" x14ac:dyDescent="0.25">
      <c r="A42843" s="40"/>
      <c r="I42843" s="40"/>
    </row>
    <row r="42844" spans="1:9" hidden="1" x14ac:dyDescent="0.25">
      <c r="A42844" s="40"/>
      <c r="I42844" s="40"/>
    </row>
    <row r="42845" spans="1:9" hidden="1" x14ac:dyDescent="0.25">
      <c r="A42845" s="40"/>
      <c r="I42845" s="40"/>
    </row>
    <row r="42846" spans="1:9" hidden="1" x14ac:dyDescent="0.25">
      <c r="A42846" s="40"/>
      <c r="I42846" s="40"/>
    </row>
    <row r="42847" spans="1:9" hidden="1" x14ac:dyDescent="0.25">
      <c r="A42847" s="40"/>
      <c r="I42847" s="40"/>
    </row>
    <row r="42848" spans="1:9" hidden="1" x14ac:dyDescent="0.25">
      <c r="A42848" s="40"/>
      <c r="I42848" s="40"/>
    </row>
    <row r="42849" spans="1:9" hidden="1" x14ac:dyDescent="0.25">
      <c r="A42849" s="40"/>
      <c r="I42849" s="40"/>
    </row>
    <row r="42850" spans="1:9" hidden="1" x14ac:dyDescent="0.25">
      <c r="A42850" s="40"/>
      <c r="I42850" s="40"/>
    </row>
    <row r="42851" spans="1:9" hidden="1" x14ac:dyDescent="0.25">
      <c r="A42851" s="40"/>
      <c r="I42851" s="40"/>
    </row>
    <row r="42852" spans="1:9" hidden="1" x14ac:dyDescent="0.25">
      <c r="A42852" s="40"/>
      <c r="I42852" s="40"/>
    </row>
    <row r="42853" spans="1:9" hidden="1" x14ac:dyDescent="0.25">
      <c r="A42853" s="40"/>
      <c r="I42853" s="40"/>
    </row>
    <row r="42854" spans="1:9" hidden="1" x14ac:dyDescent="0.25">
      <c r="A42854" s="40"/>
      <c r="I42854" s="40"/>
    </row>
    <row r="42855" spans="1:9" hidden="1" x14ac:dyDescent="0.25">
      <c r="A42855" s="40"/>
      <c r="I42855" s="40"/>
    </row>
    <row r="42856" spans="1:9" hidden="1" x14ac:dyDescent="0.25">
      <c r="A42856" s="40"/>
      <c r="I42856" s="40"/>
    </row>
    <row r="42857" spans="1:9" hidden="1" x14ac:dyDescent="0.25">
      <c r="A42857" s="40"/>
      <c r="I42857" s="40"/>
    </row>
    <row r="42858" spans="1:9" hidden="1" x14ac:dyDescent="0.25">
      <c r="A42858" s="40"/>
      <c r="I42858" s="40"/>
    </row>
    <row r="42859" spans="1:9" hidden="1" x14ac:dyDescent="0.25">
      <c r="A42859" s="40"/>
      <c r="I42859" s="40"/>
    </row>
    <row r="42860" spans="1:9" hidden="1" x14ac:dyDescent="0.25">
      <c r="A42860" s="40"/>
      <c r="I42860" s="40"/>
    </row>
    <row r="42861" spans="1:9" hidden="1" x14ac:dyDescent="0.25">
      <c r="A42861" s="40"/>
      <c r="I42861" s="40"/>
    </row>
    <row r="42862" spans="1:9" hidden="1" x14ac:dyDescent="0.25">
      <c r="A42862" s="40"/>
      <c r="I42862" s="40"/>
    </row>
    <row r="42863" spans="1:9" hidden="1" x14ac:dyDescent="0.25">
      <c r="A42863" s="40"/>
      <c r="I42863" s="40"/>
    </row>
    <row r="42864" spans="1:9" hidden="1" x14ac:dyDescent="0.25">
      <c r="A42864" s="40"/>
      <c r="I42864" s="40"/>
    </row>
    <row r="42865" spans="1:9" hidden="1" x14ac:dyDescent="0.25">
      <c r="A42865" s="40"/>
      <c r="I42865" s="40"/>
    </row>
    <row r="42866" spans="1:9" hidden="1" x14ac:dyDescent="0.25">
      <c r="A42866" s="40"/>
      <c r="I42866" s="40"/>
    </row>
    <row r="42867" spans="1:9" hidden="1" x14ac:dyDescent="0.25">
      <c r="A42867" s="40"/>
      <c r="I42867" s="40"/>
    </row>
    <row r="42868" spans="1:9" hidden="1" x14ac:dyDescent="0.25">
      <c r="A42868" s="40"/>
      <c r="I42868" s="40"/>
    </row>
    <row r="42869" spans="1:9" hidden="1" x14ac:dyDescent="0.25">
      <c r="A42869" s="40"/>
      <c r="I42869" s="40"/>
    </row>
    <row r="42870" spans="1:9" hidden="1" x14ac:dyDescent="0.25">
      <c r="A42870" s="40"/>
      <c r="I42870" s="40"/>
    </row>
    <row r="42871" spans="1:9" hidden="1" x14ac:dyDescent="0.25">
      <c r="A42871" s="40"/>
      <c r="I42871" s="40"/>
    </row>
    <row r="42872" spans="1:9" hidden="1" x14ac:dyDescent="0.25">
      <c r="A42872" s="40"/>
      <c r="I42872" s="40"/>
    </row>
    <row r="42873" spans="1:9" hidden="1" x14ac:dyDescent="0.25">
      <c r="A42873" s="40"/>
      <c r="I42873" s="40"/>
    </row>
    <row r="42874" spans="1:9" hidden="1" x14ac:dyDescent="0.25">
      <c r="A42874" s="40"/>
      <c r="I42874" s="40"/>
    </row>
    <row r="42875" spans="1:9" hidden="1" x14ac:dyDescent="0.25">
      <c r="A42875" s="40"/>
      <c r="I42875" s="40"/>
    </row>
    <row r="42876" spans="1:9" hidden="1" x14ac:dyDescent="0.25">
      <c r="A42876" s="40"/>
      <c r="I42876" s="40"/>
    </row>
    <row r="42877" spans="1:9" hidden="1" x14ac:dyDescent="0.25">
      <c r="A42877" s="40"/>
      <c r="I42877" s="40"/>
    </row>
    <row r="42878" spans="1:9" hidden="1" x14ac:dyDescent="0.25">
      <c r="A42878" s="40"/>
      <c r="I42878" s="40"/>
    </row>
    <row r="42879" spans="1:9" hidden="1" x14ac:dyDescent="0.25">
      <c r="A42879" s="40"/>
      <c r="I42879" s="40"/>
    </row>
    <row r="42880" spans="1:9" hidden="1" x14ac:dyDescent="0.25">
      <c r="A42880" s="40"/>
      <c r="I42880" s="40"/>
    </row>
    <row r="42881" spans="1:9" hidden="1" x14ac:dyDescent="0.25">
      <c r="A42881" s="40"/>
      <c r="I42881" s="40"/>
    </row>
    <row r="42882" spans="1:9" hidden="1" x14ac:dyDescent="0.25">
      <c r="A42882" s="40"/>
      <c r="I42882" s="40"/>
    </row>
    <row r="42883" spans="1:9" hidden="1" x14ac:dyDescent="0.25">
      <c r="A42883" s="40"/>
      <c r="I42883" s="40"/>
    </row>
    <row r="42884" spans="1:9" hidden="1" x14ac:dyDescent="0.25">
      <c r="A42884" s="40"/>
      <c r="I42884" s="40"/>
    </row>
    <row r="42885" spans="1:9" hidden="1" x14ac:dyDescent="0.25">
      <c r="A42885" s="40"/>
      <c r="I42885" s="40"/>
    </row>
    <row r="42886" spans="1:9" hidden="1" x14ac:dyDescent="0.25">
      <c r="A42886" s="40"/>
      <c r="I42886" s="40"/>
    </row>
    <row r="42887" spans="1:9" hidden="1" x14ac:dyDescent="0.25">
      <c r="A42887" s="40"/>
      <c r="I42887" s="40"/>
    </row>
    <row r="42888" spans="1:9" hidden="1" x14ac:dyDescent="0.25">
      <c r="A42888" s="40"/>
      <c r="I42888" s="40"/>
    </row>
    <row r="42889" spans="1:9" hidden="1" x14ac:dyDescent="0.25">
      <c r="A42889" s="40"/>
      <c r="I42889" s="40"/>
    </row>
    <row r="42890" spans="1:9" hidden="1" x14ac:dyDescent="0.25">
      <c r="A42890" s="40"/>
      <c r="I42890" s="40"/>
    </row>
    <row r="42891" spans="1:9" hidden="1" x14ac:dyDescent="0.25">
      <c r="A42891" s="40"/>
      <c r="I42891" s="40"/>
    </row>
    <row r="42892" spans="1:9" hidden="1" x14ac:dyDescent="0.25">
      <c r="A42892" s="40"/>
      <c r="I42892" s="40"/>
    </row>
    <row r="42893" spans="1:9" hidden="1" x14ac:dyDescent="0.25">
      <c r="A42893" s="40"/>
      <c r="I42893" s="40"/>
    </row>
    <row r="42894" spans="1:9" hidden="1" x14ac:dyDescent="0.25">
      <c r="A42894" s="40"/>
      <c r="I42894" s="40"/>
    </row>
    <row r="42895" spans="1:9" hidden="1" x14ac:dyDescent="0.25">
      <c r="A42895" s="40"/>
      <c r="I42895" s="40"/>
    </row>
    <row r="42896" spans="1:9" hidden="1" x14ac:dyDescent="0.25">
      <c r="A42896" s="40"/>
      <c r="I42896" s="40"/>
    </row>
    <row r="42897" spans="1:9" hidden="1" x14ac:dyDescent="0.25">
      <c r="A42897" s="40"/>
      <c r="I42897" s="40"/>
    </row>
    <row r="42898" spans="1:9" hidden="1" x14ac:dyDescent="0.25">
      <c r="A42898" s="40"/>
      <c r="I42898" s="40"/>
    </row>
    <row r="42899" spans="1:9" hidden="1" x14ac:dyDescent="0.25">
      <c r="A42899" s="40"/>
      <c r="I42899" s="40"/>
    </row>
    <row r="42900" spans="1:9" hidden="1" x14ac:dyDescent="0.25">
      <c r="A42900" s="40"/>
      <c r="I42900" s="40"/>
    </row>
    <row r="42901" spans="1:9" hidden="1" x14ac:dyDescent="0.25">
      <c r="A42901" s="40"/>
      <c r="I42901" s="40"/>
    </row>
    <row r="42902" spans="1:9" hidden="1" x14ac:dyDescent="0.25">
      <c r="A42902" s="40"/>
      <c r="I42902" s="40"/>
    </row>
    <row r="42903" spans="1:9" hidden="1" x14ac:dyDescent="0.25">
      <c r="A42903" s="40"/>
      <c r="I42903" s="40"/>
    </row>
    <row r="42904" spans="1:9" hidden="1" x14ac:dyDescent="0.25">
      <c r="A42904" s="40"/>
      <c r="I42904" s="40"/>
    </row>
    <row r="42905" spans="1:9" hidden="1" x14ac:dyDescent="0.25">
      <c r="A42905" s="40"/>
      <c r="I42905" s="40"/>
    </row>
    <row r="42906" spans="1:9" hidden="1" x14ac:dyDescent="0.25">
      <c r="A42906" s="40"/>
      <c r="I42906" s="40"/>
    </row>
    <row r="42907" spans="1:9" hidden="1" x14ac:dyDescent="0.25">
      <c r="A42907" s="40"/>
      <c r="I42907" s="40"/>
    </row>
    <row r="42908" spans="1:9" hidden="1" x14ac:dyDescent="0.25">
      <c r="A42908" s="40"/>
      <c r="I42908" s="40"/>
    </row>
    <row r="42909" spans="1:9" hidden="1" x14ac:dyDescent="0.25">
      <c r="A42909" s="40"/>
      <c r="I42909" s="40"/>
    </row>
    <row r="42910" spans="1:9" hidden="1" x14ac:dyDescent="0.25">
      <c r="A42910" s="40"/>
      <c r="I42910" s="40"/>
    </row>
    <row r="42911" spans="1:9" hidden="1" x14ac:dyDescent="0.25">
      <c r="A42911" s="40"/>
      <c r="I42911" s="40"/>
    </row>
    <row r="42912" spans="1:9" hidden="1" x14ac:dyDescent="0.25">
      <c r="A42912" s="40"/>
      <c r="I42912" s="40"/>
    </row>
    <row r="42913" spans="1:9" hidden="1" x14ac:dyDescent="0.25">
      <c r="A42913" s="40"/>
      <c r="I42913" s="40"/>
    </row>
    <row r="42914" spans="1:9" hidden="1" x14ac:dyDescent="0.25">
      <c r="A42914" s="40"/>
      <c r="I42914" s="40"/>
    </row>
    <row r="42915" spans="1:9" hidden="1" x14ac:dyDescent="0.25">
      <c r="A42915" s="40"/>
      <c r="I42915" s="40"/>
    </row>
    <row r="42916" spans="1:9" hidden="1" x14ac:dyDescent="0.25">
      <c r="A42916" s="40"/>
      <c r="I42916" s="40"/>
    </row>
    <row r="42917" spans="1:9" hidden="1" x14ac:dyDescent="0.25">
      <c r="A42917" s="40"/>
      <c r="I42917" s="40"/>
    </row>
    <row r="42918" spans="1:9" hidden="1" x14ac:dyDescent="0.25">
      <c r="A42918" s="40"/>
      <c r="I42918" s="40"/>
    </row>
    <row r="42919" spans="1:9" hidden="1" x14ac:dyDescent="0.25">
      <c r="A42919" s="40"/>
      <c r="I42919" s="40"/>
    </row>
    <row r="42920" spans="1:9" hidden="1" x14ac:dyDescent="0.25">
      <c r="A42920" s="40"/>
      <c r="I42920" s="40"/>
    </row>
    <row r="42921" spans="1:9" hidden="1" x14ac:dyDescent="0.25">
      <c r="A42921" s="40"/>
      <c r="I42921" s="40"/>
    </row>
    <row r="42922" spans="1:9" hidden="1" x14ac:dyDescent="0.25">
      <c r="A42922" s="40"/>
      <c r="I42922" s="40"/>
    </row>
    <row r="42923" spans="1:9" hidden="1" x14ac:dyDescent="0.25">
      <c r="A42923" s="40"/>
      <c r="I42923" s="40"/>
    </row>
    <row r="42924" spans="1:9" hidden="1" x14ac:dyDescent="0.25">
      <c r="A42924" s="40"/>
      <c r="I42924" s="40"/>
    </row>
    <row r="42925" spans="1:9" hidden="1" x14ac:dyDescent="0.25">
      <c r="A42925" s="40"/>
      <c r="I42925" s="40"/>
    </row>
    <row r="42926" spans="1:9" hidden="1" x14ac:dyDescent="0.25">
      <c r="A42926" s="40"/>
      <c r="I42926" s="40"/>
    </row>
    <row r="42927" spans="1:9" hidden="1" x14ac:dyDescent="0.25">
      <c r="A42927" s="40"/>
      <c r="I42927" s="40"/>
    </row>
    <row r="42928" spans="1:9" hidden="1" x14ac:dyDescent="0.25">
      <c r="A42928" s="40"/>
      <c r="I42928" s="40"/>
    </row>
    <row r="42929" spans="1:9" hidden="1" x14ac:dyDescent="0.25">
      <c r="A42929" s="40"/>
      <c r="I42929" s="40"/>
    </row>
    <row r="42930" spans="1:9" hidden="1" x14ac:dyDescent="0.25">
      <c r="A42930" s="40"/>
      <c r="I42930" s="40"/>
    </row>
    <row r="42931" spans="1:9" hidden="1" x14ac:dyDescent="0.25">
      <c r="A42931" s="40"/>
      <c r="I42931" s="40"/>
    </row>
    <row r="42932" spans="1:9" hidden="1" x14ac:dyDescent="0.25">
      <c r="A42932" s="40"/>
      <c r="I42932" s="40"/>
    </row>
    <row r="42933" spans="1:9" hidden="1" x14ac:dyDescent="0.25">
      <c r="A42933" s="40"/>
      <c r="I42933" s="40"/>
    </row>
    <row r="42934" spans="1:9" hidden="1" x14ac:dyDescent="0.25">
      <c r="A42934" s="40"/>
      <c r="I42934" s="40"/>
    </row>
    <row r="42935" spans="1:9" hidden="1" x14ac:dyDescent="0.25">
      <c r="A42935" s="40"/>
      <c r="I42935" s="40"/>
    </row>
    <row r="42936" spans="1:9" hidden="1" x14ac:dyDescent="0.25">
      <c r="A42936" s="40"/>
      <c r="I42936" s="40"/>
    </row>
    <row r="42937" spans="1:9" hidden="1" x14ac:dyDescent="0.25">
      <c r="A42937" s="40"/>
      <c r="I42937" s="40"/>
    </row>
    <row r="42938" spans="1:9" hidden="1" x14ac:dyDescent="0.25">
      <c r="A42938" s="40"/>
      <c r="I42938" s="40"/>
    </row>
    <row r="42939" spans="1:9" hidden="1" x14ac:dyDescent="0.25">
      <c r="A42939" s="40"/>
      <c r="I42939" s="40"/>
    </row>
    <row r="42940" spans="1:9" hidden="1" x14ac:dyDescent="0.25">
      <c r="A42940" s="40"/>
      <c r="I42940" s="40"/>
    </row>
    <row r="42941" spans="1:9" hidden="1" x14ac:dyDescent="0.25">
      <c r="A42941" s="40"/>
      <c r="I42941" s="40"/>
    </row>
    <row r="42942" spans="1:9" hidden="1" x14ac:dyDescent="0.25">
      <c r="A42942" s="40"/>
      <c r="I42942" s="40"/>
    </row>
    <row r="42943" spans="1:9" hidden="1" x14ac:dyDescent="0.25">
      <c r="A42943" s="40"/>
      <c r="I42943" s="40"/>
    </row>
    <row r="42944" spans="1:9" hidden="1" x14ac:dyDescent="0.25">
      <c r="A42944" s="40"/>
      <c r="I42944" s="40"/>
    </row>
    <row r="42945" spans="1:9" hidden="1" x14ac:dyDescent="0.25">
      <c r="A42945" s="40"/>
      <c r="I42945" s="40"/>
    </row>
    <row r="42946" spans="1:9" hidden="1" x14ac:dyDescent="0.25">
      <c r="A42946" s="40"/>
      <c r="I42946" s="40"/>
    </row>
    <row r="42947" spans="1:9" hidden="1" x14ac:dyDescent="0.25">
      <c r="A42947" s="40"/>
      <c r="I42947" s="40"/>
    </row>
    <row r="42948" spans="1:9" hidden="1" x14ac:dyDescent="0.25">
      <c r="A42948" s="40"/>
      <c r="I42948" s="40"/>
    </row>
    <row r="42949" spans="1:9" hidden="1" x14ac:dyDescent="0.25">
      <c r="A42949" s="40"/>
      <c r="I42949" s="40"/>
    </row>
    <row r="42950" spans="1:9" hidden="1" x14ac:dyDescent="0.25">
      <c r="A42950" s="40"/>
      <c r="I42950" s="40"/>
    </row>
    <row r="42951" spans="1:9" hidden="1" x14ac:dyDescent="0.25">
      <c r="A42951" s="40"/>
      <c r="I42951" s="40"/>
    </row>
    <row r="42952" spans="1:9" hidden="1" x14ac:dyDescent="0.25">
      <c r="A42952" s="40"/>
      <c r="I42952" s="40"/>
    </row>
    <row r="42953" spans="1:9" hidden="1" x14ac:dyDescent="0.25">
      <c r="A42953" s="40"/>
      <c r="I42953" s="40"/>
    </row>
    <row r="42954" spans="1:9" hidden="1" x14ac:dyDescent="0.25">
      <c r="A42954" s="40"/>
      <c r="I42954" s="40"/>
    </row>
    <row r="42955" spans="1:9" hidden="1" x14ac:dyDescent="0.25">
      <c r="A42955" s="40"/>
      <c r="I42955" s="40"/>
    </row>
    <row r="42956" spans="1:9" hidden="1" x14ac:dyDescent="0.25">
      <c r="A42956" s="40"/>
      <c r="I42956" s="40"/>
    </row>
    <row r="42957" spans="1:9" hidden="1" x14ac:dyDescent="0.25">
      <c r="A42957" s="40"/>
      <c r="I42957" s="40"/>
    </row>
    <row r="42958" spans="1:9" hidden="1" x14ac:dyDescent="0.25">
      <c r="A42958" s="40"/>
      <c r="I42958" s="40"/>
    </row>
    <row r="42959" spans="1:9" hidden="1" x14ac:dyDescent="0.25">
      <c r="A42959" s="40"/>
      <c r="I42959" s="40"/>
    </row>
    <row r="42960" spans="1:9" hidden="1" x14ac:dyDescent="0.25">
      <c r="A42960" s="40"/>
      <c r="I42960" s="40"/>
    </row>
    <row r="42961" spans="1:9" hidden="1" x14ac:dyDescent="0.25">
      <c r="A42961" s="40"/>
      <c r="I42961" s="40"/>
    </row>
    <row r="42962" spans="1:9" hidden="1" x14ac:dyDescent="0.25">
      <c r="A42962" s="40"/>
      <c r="I42962" s="40"/>
    </row>
    <row r="42963" spans="1:9" hidden="1" x14ac:dyDescent="0.25">
      <c r="A42963" s="40"/>
      <c r="I42963" s="40"/>
    </row>
    <row r="42964" spans="1:9" hidden="1" x14ac:dyDescent="0.25">
      <c r="A42964" s="40"/>
      <c r="I42964" s="40"/>
    </row>
    <row r="42965" spans="1:9" hidden="1" x14ac:dyDescent="0.25">
      <c r="A42965" s="40"/>
      <c r="I42965" s="40"/>
    </row>
    <row r="42966" spans="1:9" hidden="1" x14ac:dyDescent="0.25">
      <c r="A42966" s="40"/>
      <c r="I42966" s="40"/>
    </row>
    <row r="42967" spans="1:9" hidden="1" x14ac:dyDescent="0.25">
      <c r="A42967" s="40"/>
      <c r="I42967" s="40"/>
    </row>
    <row r="42968" spans="1:9" hidden="1" x14ac:dyDescent="0.25">
      <c r="A42968" s="40"/>
      <c r="I42968" s="40"/>
    </row>
    <row r="42969" spans="1:9" hidden="1" x14ac:dyDescent="0.25">
      <c r="A42969" s="40"/>
      <c r="I42969" s="40"/>
    </row>
    <row r="42970" spans="1:9" hidden="1" x14ac:dyDescent="0.25">
      <c r="A42970" s="40"/>
      <c r="I42970" s="40"/>
    </row>
    <row r="42971" spans="1:9" hidden="1" x14ac:dyDescent="0.25">
      <c r="A42971" s="40"/>
      <c r="I42971" s="40"/>
    </row>
    <row r="42972" spans="1:9" hidden="1" x14ac:dyDescent="0.25">
      <c r="A42972" s="40"/>
      <c r="I42972" s="40"/>
    </row>
    <row r="42973" spans="1:9" hidden="1" x14ac:dyDescent="0.25">
      <c r="A42973" s="40"/>
      <c r="I42973" s="40"/>
    </row>
    <row r="42974" spans="1:9" hidden="1" x14ac:dyDescent="0.25">
      <c r="A42974" s="40"/>
      <c r="I42974" s="40"/>
    </row>
    <row r="42975" spans="1:9" hidden="1" x14ac:dyDescent="0.25">
      <c r="A42975" s="40"/>
      <c r="I42975" s="40"/>
    </row>
    <row r="42976" spans="1:9" hidden="1" x14ac:dyDescent="0.25">
      <c r="A42976" s="40"/>
      <c r="I42976" s="40"/>
    </row>
    <row r="42977" spans="1:9" hidden="1" x14ac:dyDescent="0.25">
      <c r="A42977" s="40"/>
      <c r="I42977" s="40"/>
    </row>
    <row r="42978" spans="1:9" hidden="1" x14ac:dyDescent="0.25">
      <c r="A42978" s="40"/>
      <c r="I42978" s="40"/>
    </row>
    <row r="42979" spans="1:9" hidden="1" x14ac:dyDescent="0.25">
      <c r="A42979" s="40"/>
      <c r="I42979" s="40"/>
    </row>
    <row r="42980" spans="1:9" hidden="1" x14ac:dyDescent="0.25">
      <c r="A42980" s="40"/>
      <c r="I42980" s="40"/>
    </row>
    <row r="42981" spans="1:9" hidden="1" x14ac:dyDescent="0.25">
      <c r="A42981" s="40"/>
      <c r="I42981" s="40"/>
    </row>
    <row r="42982" spans="1:9" hidden="1" x14ac:dyDescent="0.25">
      <c r="A42982" s="40"/>
      <c r="I42982" s="40"/>
    </row>
    <row r="42983" spans="1:9" hidden="1" x14ac:dyDescent="0.25">
      <c r="A42983" s="40"/>
      <c r="I42983" s="40"/>
    </row>
    <row r="42984" spans="1:9" hidden="1" x14ac:dyDescent="0.25">
      <c r="A42984" s="40"/>
      <c r="I42984" s="40"/>
    </row>
    <row r="42985" spans="1:9" hidden="1" x14ac:dyDescent="0.25">
      <c r="A42985" s="40"/>
      <c r="I42985" s="40"/>
    </row>
    <row r="42986" spans="1:9" hidden="1" x14ac:dyDescent="0.25">
      <c r="A42986" s="40"/>
      <c r="I42986" s="40"/>
    </row>
    <row r="42987" spans="1:9" hidden="1" x14ac:dyDescent="0.25">
      <c r="A42987" s="40"/>
      <c r="I42987" s="40"/>
    </row>
    <row r="42988" spans="1:9" hidden="1" x14ac:dyDescent="0.25">
      <c r="A42988" s="40"/>
      <c r="I42988" s="40"/>
    </row>
    <row r="42989" spans="1:9" hidden="1" x14ac:dyDescent="0.25">
      <c r="A42989" s="40"/>
      <c r="I42989" s="40"/>
    </row>
    <row r="42990" spans="1:9" hidden="1" x14ac:dyDescent="0.25">
      <c r="A42990" s="40"/>
      <c r="I42990" s="40"/>
    </row>
    <row r="42991" spans="1:9" hidden="1" x14ac:dyDescent="0.25">
      <c r="A42991" s="40"/>
      <c r="I42991" s="40"/>
    </row>
    <row r="42992" spans="1:9" hidden="1" x14ac:dyDescent="0.25">
      <c r="A42992" s="40"/>
      <c r="I42992" s="40"/>
    </row>
    <row r="42993" spans="1:9" hidden="1" x14ac:dyDescent="0.25">
      <c r="A42993" s="40"/>
      <c r="I42993" s="40"/>
    </row>
    <row r="42994" spans="1:9" hidden="1" x14ac:dyDescent="0.25">
      <c r="A42994" s="40"/>
      <c r="I42994" s="40"/>
    </row>
    <row r="42995" spans="1:9" hidden="1" x14ac:dyDescent="0.25">
      <c r="A42995" s="40"/>
      <c r="I42995" s="40"/>
    </row>
    <row r="42996" spans="1:9" hidden="1" x14ac:dyDescent="0.25">
      <c r="A42996" s="40"/>
      <c r="I42996" s="40"/>
    </row>
    <row r="42997" spans="1:9" hidden="1" x14ac:dyDescent="0.25">
      <c r="A42997" s="40"/>
      <c r="I42997" s="40"/>
    </row>
    <row r="42998" spans="1:9" hidden="1" x14ac:dyDescent="0.25">
      <c r="A42998" s="40"/>
      <c r="I42998" s="40"/>
    </row>
    <row r="42999" spans="1:9" hidden="1" x14ac:dyDescent="0.25">
      <c r="A42999" s="40"/>
      <c r="I42999" s="40"/>
    </row>
    <row r="43000" spans="1:9" hidden="1" x14ac:dyDescent="0.25">
      <c r="A43000" s="40"/>
      <c r="I43000" s="40"/>
    </row>
    <row r="43001" spans="1:9" hidden="1" x14ac:dyDescent="0.25">
      <c r="A43001" s="40"/>
      <c r="I43001" s="40"/>
    </row>
    <row r="43002" spans="1:9" hidden="1" x14ac:dyDescent="0.25">
      <c r="A43002" s="40"/>
      <c r="I43002" s="40"/>
    </row>
    <row r="43003" spans="1:9" hidden="1" x14ac:dyDescent="0.25">
      <c r="A43003" s="40"/>
      <c r="I43003" s="40"/>
    </row>
    <row r="43004" spans="1:9" hidden="1" x14ac:dyDescent="0.25">
      <c r="A43004" s="40"/>
      <c r="I43004" s="40"/>
    </row>
    <row r="43005" spans="1:9" hidden="1" x14ac:dyDescent="0.25">
      <c r="A43005" s="40"/>
      <c r="I43005" s="40"/>
    </row>
    <row r="43006" spans="1:9" hidden="1" x14ac:dyDescent="0.25">
      <c r="A43006" s="40"/>
      <c r="I43006" s="40"/>
    </row>
    <row r="43007" spans="1:9" hidden="1" x14ac:dyDescent="0.25">
      <c r="A43007" s="40"/>
      <c r="I43007" s="40"/>
    </row>
    <row r="43008" spans="1:9" hidden="1" x14ac:dyDescent="0.25">
      <c r="A43008" s="40"/>
      <c r="I43008" s="40"/>
    </row>
    <row r="43009" spans="1:9" hidden="1" x14ac:dyDescent="0.25">
      <c r="A43009" s="40"/>
      <c r="I43009" s="40"/>
    </row>
    <row r="43010" spans="1:9" hidden="1" x14ac:dyDescent="0.25">
      <c r="A43010" s="40"/>
      <c r="I43010" s="40"/>
    </row>
    <row r="43011" spans="1:9" hidden="1" x14ac:dyDescent="0.25">
      <c r="A43011" s="40"/>
      <c r="I43011" s="40"/>
    </row>
    <row r="43012" spans="1:9" hidden="1" x14ac:dyDescent="0.25">
      <c r="A43012" s="40"/>
      <c r="I43012" s="40"/>
    </row>
    <row r="43013" spans="1:9" hidden="1" x14ac:dyDescent="0.25">
      <c r="A43013" s="40"/>
      <c r="I43013" s="40"/>
    </row>
    <row r="43014" spans="1:9" hidden="1" x14ac:dyDescent="0.25">
      <c r="A43014" s="40"/>
      <c r="I43014" s="40"/>
    </row>
    <row r="43015" spans="1:9" hidden="1" x14ac:dyDescent="0.25">
      <c r="A43015" s="40"/>
      <c r="I43015" s="40"/>
    </row>
    <row r="43016" spans="1:9" hidden="1" x14ac:dyDescent="0.25">
      <c r="A43016" s="40"/>
      <c r="I43016" s="40"/>
    </row>
    <row r="43017" spans="1:9" hidden="1" x14ac:dyDescent="0.25">
      <c r="A43017" s="40"/>
      <c r="I43017" s="40"/>
    </row>
    <row r="43018" spans="1:9" hidden="1" x14ac:dyDescent="0.25">
      <c r="A43018" s="40"/>
      <c r="I43018" s="40"/>
    </row>
    <row r="43019" spans="1:9" hidden="1" x14ac:dyDescent="0.25">
      <c r="A43019" s="40"/>
      <c r="I43019" s="40"/>
    </row>
    <row r="43020" spans="1:9" hidden="1" x14ac:dyDescent="0.25">
      <c r="A43020" s="40"/>
      <c r="I43020" s="40"/>
    </row>
    <row r="43021" spans="1:9" hidden="1" x14ac:dyDescent="0.25">
      <c r="A43021" s="40"/>
      <c r="I43021" s="40"/>
    </row>
    <row r="43022" spans="1:9" hidden="1" x14ac:dyDescent="0.25">
      <c r="A43022" s="40"/>
      <c r="I43022" s="40"/>
    </row>
    <row r="43023" spans="1:9" hidden="1" x14ac:dyDescent="0.25">
      <c r="A43023" s="40"/>
      <c r="I43023" s="40"/>
    </row>
    <row r="43024" spans="1:9" hidden="1" x14ac:dyDescent="0.25">
      <c r="A43024" s="40"/>
      <c r="I43024" s="40"/>
    </row>
    <row r="43025" spans="1:9" hidden="1" x14ac:dyDescent="0.25">
      <c r="A43025" s="40"/>
      <c r="I43025" s="40"/>
    </row>
    <row r="43026" spans="1:9" hidden="1" x14ac:dyDescent="0.25">
      <c r="A43026" s="40"/>
      <c r="I43026" s="40"/>
    </row>
    <row r="43027" spans="1:9" hidden="1" x14ac:dyDescent="0.25">
      <c r="A43027" s="40"/>
      <c r="I43027" s="40"/>
    </row>
    <row r="43028" spans="1:9" hidden="1" x14ac:dyDescent="0.25">
      <c r="A43028" s="40"/>
      <c r="I43028" s="40"/>
    </row>
    <row r="43029" spans="1:9" hidden="1" x14ac:dyDescent="0.25">
      <c r="A43029" s="40"/>
      <c r="I43029" s="40"/>
    </row>
    <row r="43030" spans="1:9" hidden="1" x14ac:dyDescent="0.25">
      <c r="A43030" s="40"/>
      <c r="I43030" s="40"/>
    </row>
    <row r="43031" spans="1:9" hidden="1" x14ac:dyDescent="0.25">
      <c r="A43031" s="40"/>
      <c r="I43031" s="40"/>
    </row>
    <row r="43032" spans="1:9" hidden="1" x14ac:dyDescent="0.25">
      <c r="A43032" s="40"/>
      <c r="I43032" s="40"/>
    </row>
    <row r="43033" spans="1:9" hidden="1" x14ac:dyDescent="0.25">
      <c r="A43033" s="40"/>
      <c r="I43033" s="40"/>
    </row>
    <row r="43034" spans="1:9" hidden="1" x14ac:dyDescent="0.25">
      <c r="A43034" s="40"/>
      <c r="I43034" s="40"/>
    </row>
    <row r="43035" spans="1:9" hidden="1" x14ac:dyDescent="0.25">
      <c r="A43035" s="40"/>
      <c r="I43035" s="40"/>
    </row>
    <row r="43036" spans="1:9" hidden="1" x14ac:dyDescent="0.25">
      <c r="A43036" s="40"/>
      <c r="I43036" s="40"/>
    </row>
    <row r="43037" spans="1:9" hidden="1" x14ac:dyDescent="0.25">
      <c r="A43037" s="40"/>
      <c r="I43037" s="40"/>
    </row>
    <row r="43038" spans="1:9" hidden="1" x14ac:dyDescent="0.25">
      <c r="A43038" s="40"/>
      <c r="I43038" s="40"/>
    </row>
    <row r="43039" spans="1:9" hidden="1" x14ac:dyDescent="0.25">
      <c r="A43039" s="40"/>
      <c r="I43039" s="40"/>
    </row>
    <row r="43040" spans="1:9" hidden="1" x14ac:dyDescent="0.25">
      <c r="A43040" s="40"/>
      <c r="I43040" s="40"/>
    </row>
    <row r="43041" spans="1:9" hidden="1" x14ac:dyDescent="0.25">
      <c r="A43041" s="40"/>
      <c r="I43041" s="40"/>
    </row>
    <row r="43042" spans="1:9" hidden="1" x14ac:dyDescent="0.25">
      <c r="A43042" s="40"/>
      <c r="I43042" s="40"/>
    </row>
    <row r="43043" spans="1:9" hidden="1" x14ac:dyDescent="0.25">
      <c r="A43043" s="40"/>
      <c r="I43043" s="40"/>
    </row>
    <row r="43044" spans="1:9" hidden="1" x14ac:dyDescent="0.25">
      <c r="A43044" s="40"/>
      <c r="I43044" s="40"/>
    </row>
    <row r="43045" spans="1:9" hidden="1" x14ac:dyDescent="0.25">
      <c r="A43045" s="40"/>
      <c r="I43045" s="40"/>
    </row>
    <row r="43046" spans="1:9" hidden="1" x14ac:dyDescent="0.25">
      <c r="A43046" s="40"/>
      <c r="I43046" s="40"/>
    </row>
    <row r="43047" spans="1:9" hidden="1" x14ac:dyDescent="0.25">
      <c r="A43047" s="40"/>
      <c r="I43047" s="40"/>
    </row>
    <row r="43048" spans="1:9" hidden="1" x14ac:dyDescent="0.25">
      <c r="A43048" s="40"/>
      <c r="I43048" s="40"/>
    </row>
    <row r="43049" spans="1:9" hidden="1" x14ac:dyDescent="0.25">
      <c r="A43049" s="40"/>
      <c r="I43049" s="40"/>
    </row>
    <row r="43050" spans="1:9" hidden="1" x14ac:dyDescent="0.25">
      <c r="A43050" s="40"/>
      <c r="I43050" s="40"/>
    </row>
    <row r="43051" spans="1:9" hidden="1" x14ac:dyDescent="0.25">
      <c r="A43051" s="40"/>
      <c r="I43051" s="40"/>
    </row>
    <row r="43052" spans="1:9" hidden="1" x14ac:dyDescent="0.25">
      <c r="A43052" s="40"/>
      <c r="I43052" s="40"/>
    </row>
    <row r="43053" spans="1:9" hidden="1" x14ac:dyDescent="0.25">
      <c r="A43053" s="40"/>
      <c r="I43053" s="40"/>
    </row>
    <row r="43054" spans="1:9" hidden="1" x14ac:dyDescent="0.25">
      <c r="A43054" s="40"/>
      <c r="I43054" s="40"/>
    </row>
    <row r="43055" spans="1:9" hidden="1" x14ac:dyDescent="0.25">
      <c r="A43055" s="40"/>
      <c r="I43055" s="40"/>
    </row>
    <row r="43056" spans="1:9" hidden="1" x14ac:dyDescent="0.25">
      <c r="A43056" s="40"/>
      <c r="I43056" s="40"/>
    </row>
    <row r="43057" spans="1:9" hidden="1" x14ac:dyDescent="0.25">
      <c r="A43057" s="40"/>
      <c r="I43057" s="40"/>
    </row>
    <row r="43058" spans="1:9" hidden="1" x14ac:dyDescent="0.25">
      <c r="A43058" s="40"/>
      <c r="I43058" s="40"/>
    </row>
    <row r="43059" spans="1:9" hidden="1" x14ac:dyDescent="0.25">
      <c r="A43059" s="40"/>
      <c r="I43059" s="40"/>
    </row>
    <row r="43060" spans="1:9" hidden="1" x14ac:dyDescent="0.25">
      <c r="A43060" s="40"/>
      <c r="I43060" s="40"/>
    </row>
    <row r="43061" spans="1:9" hidden="1" x14ac:dyDescent="0.25">
      <c r="A43061" s="40"/>
      <c r="I43061" s="40"/>
    </row>
    <row r="43062" spans="1:9" hidden="1" x14ac:dyDescent="0.25">
      <c r="A43062" s="40"/>
      <c r="I43062" s="40"/>
    </row>
    <row r="43063" spans="1:9" hidden="1" x14ac:dyDescent="0.25">
      <c r="A43063" s="40"/>
      <c r="I43063" s="40"/>
    </row>
    <row r="43064" spans="1:9" hidden="1" x14ac:dyDescent="0.25">
      <c r="A43064" s="40"/>
      <c r="I43064" s="40"/>
    </row>
    <row r="43065" spans="1:9" hidden="1" x14ac:dyDescent="0.25">
      <c r="A43065" s="40"/>
      <c r="I43065" s="40"/>
    </row>
    <row r="43066" spans="1:9" hidden="1" x14ac:dyDescent="0.25">
      <c r="A43066" s="40"/>
      <c r="I43066" s="40"/>
    </row>
    <row r="43067" spans="1:9" hidden="1" x14ac:dyDescent="0.25">
      <c r="A43067" s="40"/>
      <c r="I43067" s="40"/>
    </row>
    <row r="43068" spans="1:9" hidden="1" x14ac:dyDescent="0.25">
      <c r="A43068" s="40"/>
      <c r="I43068" s="40"/>
    </row>
    <row r="43069" spans="1:9" hidden="1" x14ac:dyDescent="0.25">
      <c r="A43069" s="40"/>
      <c r="I43069" s="40"/>
    </row>
    <row r="43070" spans="1:9" hidden="1" x14ac:dyDescent="0.25">
      <c r="A43070" s="40"/>
      <c r="I43070" s="40"/>
    </row>
    <row r="43071" spans="1:9" hidden="1" x14ac:dyDescent="0.25">
      <c r="A43071" s="40"/>
      <c r="I43071" s="40"/>
    </row>
    <row r="43072" spans="1:9" hidden="1" x14ac:dyDescent="0.25">
      <c r="A43072" s="40"/>
      <c r="I43072" s="40"/>
    </row>
    <row r="43073" spans="1:9" hidden="1" x14ac:dyDescent="0.25">
      <c r="A43073" s="40"/>
      <c r="I43073" s="40"/>
    </row>
    <row r="43074" spans="1:9" hidden="1" x14ac:dyDescent="0.25">
      <c r="A43074" s="40"/>
      <c r="I43074" s="40"/>
    </row>
    <row r="43075" spans="1:9" hidden="1" x14ac:dyDescent="0.25">
      <c r="A43075" s="40"/>
      <c r="I43075" s="40"/>
    </row>
    <row r="43076" spans="1:9" hidden="1" x14ac:dyDescent="0.25">
      <c r="A43076" s="40"/>
      <c r="I43076" s="40"/>
    </row>
    <row r="43077" spans="1:9" hidden="1" x14ac:dyDescent="0.25">
      <c r="A43077" s="40"/>
      <c r="I43077" s="40"/>
    </row>
    <row r="43078" spans="1:9" hidden="1" x14ac:dyDescent="0.25">
      <c r="A43078" s="40"/>
      <c r="I43078" s="40"/>
    </row>
    <row r="43079" spans="1:9" hidden="1" x14ac:dyDescent="0.25">
      <c r="A43079" s="40"/>
      <c r="I43079" s="40"/>
    </row>
    <row r="43080" spans="1:9" hidden="1" x14ac:dyDescent="0.25">
      <c r="A43080" s="40"/>
      <c r="I43080" s="40"/>
    </row>
    <row r="43081" spans="1:9" hidden="1" x14ac:dyDescent="0.25">
      <c r="A43081" s="40"/>
      <c r="I43081" s="40"/>
    </row>
    <row r="43082" spans="1:9" hidden="1" x14ac:dyDescent="0.25">
      <c r="A43082" s="40"/>
      <c r="I43082" s="40"/>
    </row>
    <row r="43083" spans="1:9" hidden="1" x14ac:dyDescent="0.25">
      <c r="A43083" s="40"/>
      <c r="I43083" s="40"/>
    </row>
    <row r="43084" spans="1:9" hidden="1" x14ac:dyDescent="0.25">
      <c r="A43084" s="40"/>
      <c r="I43084" s="40"/>
    </row>
    <row r="43085" spans="1:9" hidden="1" x14ac:dyDescent="0.25">
      <c r="A43085" s="40"/>
      <c r="I43085" s="40"/>
    </row>
    <row r="43086" spans="1:9" hidden="1" x14ac:dyDescent="0.25">
      <c r="A43086" s="40"/>
      <c r="I43086" s="40"/>
    </row>
    <row r="43087" spans="1:9" hidden="1" x14ac:dyDescent="0.25">
      <c r="A43087" s="40"/>
      <c r="I43087" s="40"/>
    </row>
    <row r="43088" spans="1:9" hidden="1" x14ac:dyDescent="0.25">
      <c r="A43088" s="40"/>
      <c r="I43088" s="40"/>
    </row>
    <row r="43089" spans="1:9" hidden="1" x14ac:dyDescent="0.25">
      <c r="A43089" s="40"/>
      <c r="I43089" s="40"/>
    </row>
    <row r="43090" spans="1:9" hidden="1" x14ac:dyDescent="0.25">
      <c r="A43090" s="40"/>
      <c r="I43090" s="40"/>
    </row>
    <row r="43091" spans="1:9" hidden="1" x14ac:dyDescent="0.25">
      <c r="A43091" s="40"/>
      <c r="I43091" s="40"/>
    </row>
    <row r="43092" spans="1:9" hidden="1" x14ac:dyDescent="0.25">
      <c r="A43092" s="40"/>
      <c r="I43092" s="40"/>
    </row>
    <row r="43093" spans="1:9" hidden="1" x14ac:dyDescent="0.25">
      <c r="A43093" s="40"/>
      <c r="I43093" s="40"/>
    </row>
    <row r="43094" spans="1:9" hidden="1" x14ac:dyDescent="0.25">
      <c r="A43094" s="40"/>
      <c r="I43094" s="40"/>
    </row>
    <row r="43095" spans="1:9" hidden="1" x14ac:dyDescent="0.25">
      <c r="A43095" s="40"/>
      <c r="I43095" s="40"/>
    </row>
    <row r="43096" spans="1:9" hidden="1" x14ac:dyDescent="0.25">
      <c r="A43096" s="40"/>
      <c r="I43096" s="40"/>
    </row>
    <row r="43097" spans="1:9" hidden="1" x14ac:dyDescent="0.25">
      <c r="A43097" s="40"/>
      <c r="I43097" s="40"/>
    </row>
    <row r="43098" spans="1:9" hidden="1" x14ac:dyDescent="0.25">
      <c r="A43098" s="40"/>
      <c r="I43098" s="40"/>
    </row>
    <row r="43099" spans="1:9" hidden="1" x14ac:dyDescent="0.25">
      <c r="A43099" s="40"/>
      <c r="I43099" s="40"/>
    </row>
    <row r="43100" spans="1:9" hidden="1" x14ac:dyDescent="0.25">
      <c r="A43100" s="40"/>
      <c r="I43100" s="40"/>
    </row>
    <row r="43101" spans="1:9" hidden="1" x14ac:dyDescent="0.25">
      <c r="A43101" s="40"/>
      <c r="I43101" s="40"/>
    </row>
    <row r="43102" spans="1:9" hidden="1" x14ac:dyDescent="0.25">
      <c r="A43102" s="40"/>
      <c r="I43102" s="40"/>
    </row>
    <row r="43103" spans="1:9" hidden="1" x14ac:dyDescent="0.25">
      <c r="A43103" s="40"/>
      <c r="I43103" s="40"/>
    </row>
    <row r="43104" spans="1:9" hidden="1" x14ac:dyDescent="0.25">
      <c r="A43104" s="40"/>
      <c r="I43104" s="40"/>
    </row>
    <row r="43105" spans="1:9" hidden="1" x14ac:dyDescent="0.25">
      <c r="A43105" s="40"/>
      <c r="I43105" s="40"/>
    </row>
    <row r="43106" spans="1:9" hidden="1" x14ac:dyDescent="0.25">
      <c r="A43106" s="40"/>
      <c r="I43106" s="40"/>
    </row>
    <row r="43107" spans="1:9" hidden="1" x14ac:dyDescent="0.25">
      <c r="A43107" s="40"/>
      <c r="I43107" s="40"/>
    </row>
    <row r="43108" spans="1:9" hidden="1" x14ac:dyDescent="0.25">
      <c r="A43108" s="40"/>
      <c r="I43108" s="40"/>
    </row>
    <row r="43109" spans="1:9" hidden="1" x14ac:dyDescent="0.25">
      <c r="A43109" s="40"/>
      <c r="I43109" s="40"/>
    </row>
    <row r="43110" spans="1:9" hidden="1" x14ac:dyDescent="0.25">
      <c r="A43110" s="40"/>
      <c r="I43110" s="40"/>
    </row>
    <row r="43111" spans="1:9" hidden="1" x14ac:dyDescent="0.25">
      <c r="A43111" s="40"/>
      <c r="I43111" s="40"/>
    </row>
    <row r="43112" spans="1:9" hidden="1" x14ac:dyDescent="0.25">
      <c r="A43112" s="40"/>
      <c r="I43112" s="40"/>
    </row>
    <row r="43113" spans="1:9" hidden="1" x14ac:dyDescent="0.25">
      <c r="A43113" s="40"/>
      <c r="I43113" s="40"/>
    </row>
    <row r="43114" spans="1:9" hidden="1" x14ac:dyDescent="0.25">
      <c r="A43114" s="40"/>
      <c r="I43114" s="40"/>
    </row>
    <row r="43115" spans="1:9" hidden="1" x14ac:dyDescent="0.25">
      <c r="A43115" s="40"/>
      <c r="I43115" s="40"/>
    </row>
    <row r="43116" spans="1:9" hidden="1" x14ac:dyDescent="0.25">
      <c r="A43116" s="40"/>
      <c r="I43116" s="40"/>
    </row>
    <row r="43117" spans="1:9" hidden="1" x14ac:dyDescent="0.25">
      <c r="A43117" s="40"/>
      <c r="I43117" s="40"/>
    </row>
    <row r="43118" spans="1:9" hidden="1" x14ac:dyDescent="0.25">
      <c r="A43118" s="40"/>
      <c r="I43118" s="40"/>
    </row>
    <row r="43119" spans="1:9" hidden="1" x14ac:dyDescent="0.25">
      <c r="A43119" s="40"/>
      <c r="I43119" s="40"/>
    </row>
    <row r="43120" spans="1:9" hidden="1" x14ac:dyDescent="0.25">
      <c r="A43120" s="40"/>
      <c r="I43120" s="40"/>
    </row>
    <row r="43121" spans="1:9" hidden="1" x14ac:dyDescent="0.25">
      <c r="A43121" s="40"/>
      <c r="I43121" s="40"/>
    </row>
    <row r="43122" spans="1:9" hidden="1" x14ac:dyDescent="0.25">
      <c r="A43122" s="40"/>
      <c r="I43122" s="40"/>
    </row>
    <row r="43123" spans="1:9" hidden="1" x14ac:dyDescent="0.25">
      <c r="A43123" s="40"/>
      <c r="I43123" s="40"/>
    </row>
    <row r="43124" spans="1:9" hidden="1" x14ac:dyDescent="0.25">
      <c r="A43124" s="40"/>
      <c r="I43124" s="40"/>
    </row>
    <row r="43125" spans="1:9" hidden="1" x14ac:dyDescent="0.25">
      <c r="A43125" s="40"/>
      <c r="I43125" s="40"/>
    </row>
    <row r="43126" spans="1:9" hidden="1" x14ac:dyDescent="0.25">
      <c r="A43126" s="40"/>
      <c r="I43126" s="40"/>
    </row>
    <row r="43127" spans="1:9" hidden="1" x14ac:dyDescent="0.25">
      <c r="A43127" s="40"/>
      <c r="I43127" s="40"/>
    </row>
    <row r="43128" spans="1:9" hidden="1" x14ac:dyDescent="0.25">
      <c r="A43128" s="40"/>
      <c r="I43128" s="40"/>
    </row>
    <row r="43129" spans="1:9" hidden="1" x14ac:dyDescent="0.25">
      <c r="A43129" s="40"/>
      <c r="I43129" s="40"/>
    </row>
    <row r="43130" spans="1:9" hidden="1" x14ac:dyDescent="0.25">
      <c r="A43130" s="40"/>
      <c r="I43130" s="40"/>
    </row>
    <row r="43131" spans="1:9" hidden="1" x14ac:dyDescent="0.25">
      <c r="A43131" s="40"/>
      <c r="I43131" s="40"/>
    </row>
    <row r="43132" spans="1:9" hidden="1" x14ac:dyDescent="0.25">
      <c r="A43132" s="40"/>
      <c r="I43132" s="40"/>
    </row>
    <row r="43133" spans="1:9" hidden="1" x14ac:dyDescent="0.25">
      <c r="A43133" s="40"/>
      <c r="I43133" s="40"/>
    </row>
    <row r="43134" spans="1:9" hidden="1" x14ac:dyDescent="0.25">
      <c r="A43134" s="40"/>
      <c r="I43134" s="40"/>
    </row>
    <row r="43135" spans="1:9" hidden="1" x14ac:dyDescent="0.25">
      <c r="A43135" s="40"/>
      <c r="I43135" s="40"/>
    </row>
    <row r="43136" spans="1:9" hidden="1" x14ac:dyDescent="0.25">
      <c r="A43136" s="40"/>
      <c r="I43136" s="40"/>
    </row>
    <row r="43137" spans="1:9" hidden="1" x14ac:dyDescent="0.25">
      <c r="A43137" s="40"/>
      <c r="I43137" s="40"/>
    </row>
    <row r="43138" spans="1:9" hidden="1" x14ac:dyDescent="0.25">
      <c r="A43138" s="40"/>
      <c r="I43138" s="40"/>
    </row>
    <row r="43139" spans="1:9" hidden="1" x14ac:dyDescent="0.25">
      <c r="A43139" s="40"/>
      <c r="I43139" s="40"/>
    </row>
    <row r="43140" spans="1:9" hidden="1" x14ac:dyDescent="0.25">
      <c r="A43140" s="40"/>
      <c r="I43140" s="40"/>
    </row>
    <row r="43141" spans="1:9" hidden="1" x14ac:dyDescent="0.25">
      <c r="A43141" s="40"/>
      <c r="I43141" s="40"/>
    </row>
    <row r="43142" spans="1:9" hidden="1" x14ac:dyDescent="0.25">
      <c r="A43142" s="40"/>
      <c r="I43142" s="40"/>
    </row>
    <row r="43143" spans="1:9" hidden="1" x14ac:dyDescent="0.25">
      <c r="A43143" s="40"/>
      <c r="I43143" s="40"/>
    </row>
    <row r="43144" spans="1:9" hidden="1" x14ac:dyDescent="0.25">
      <c r="A43144" s="40"/>
      <c r="I43144" s="40"/>
    </row>
    <row r="43145" spans="1:9" hidden="1" x14ac:dyDescent="0.25">
      <c r="A43145" s="40"/>
      <c r="I43145" s="40"/>
    </row>
    <row r="43146" spans="1:9" hidden="1" x14ac:dyDescent="0.25">
      <c r="A43146" s="40"/>
      <c r="I43146" s="40"/>
    </row>
    <row r="43147" spans="1:9" hidden="1" x14ac:dyDescent="0.25">
      <c r="A43147" s="40"/>
      <c r="I43147" s="40"/>
    </row>
    <row r="43148" spans="1:9" hidden="1" x14ac:dyDescent="0.25">
      <c r="A43148" s="40"/>
      <c r="I43148" s="40"/>
    </row>
    <row r="43149" spans="1:9" hidden="1" x14ac:dyDescent="0.25">
      <c r="A43149" s="40"/>
      <c r="I43149" s="40"/>
    </row>
    <row r="43150" spans="1:9" hidden="1" x14ac:dyDescent="0.25">
      <c r="A43150" s="40"/>
      <c r="I43150" s="40"/>
    </row>
    <row r="43151" spans="1:9" hidden="1" x14ac:dyDescent="0.25">
      <c r="A43151" s="40"/>
      <c r="I43151" s="40"/>
    </row>
    <row r="43152" spans="1:9" hidden="1" x14ac:dyDescent="0.25">
      <c r="A43152" s="40"/>
      <c r="I43152" s="40"/>
    </row>
    <row r="43153" spans="1:9" hidden="1" x14ac:dyDescent="0.25">
      <c r="A43153" s="40"/>
      <c r="I43153" s="40"/>
    </row>
    <row r="43154" spans="1:9" hidden="1" x14ac:dyDescent="0.25">
      <c r="A43154" s="40"/>
      <c r="I43154" s="40"/>
    </row>
    <row r="43155" spans="1:9" hidden="1" x14ac:dyDescent="0.25">
      <c r="A43155" s="40"/>
      <c r="I43155" s="40"/>
    </row>
    <row r="43156" spans="1:9" hidden="1" x14ac:dyDescent="0.25">
      <c r="A43156" s="40"/>
      <c r="I43156" s="40"/>
    </row>
    <row r="43157" spans="1:9" hidden="1" x14ac:dyDescent="0.25">
      <c r="A43157" s="40"/>
      <c r="I43157" s="40"/>
    </row>
    <row r="43158" spans="1:9" hidden="1" x14ac:dyDescent="0.25">
      <c r="A43158" s="40"/>
      <c r="I43158" s="40"/>
    </row>
    <row r="43159" spans="1:9" hidden="1" x14ac:dyDescent="0.25">
      <c r="A43159" s="40"/>
      <c r="I43159" s="40"/>
    </row>
    <row r="43160" spans="1:9" hidden="1" x14ac:dyDescent="0.25">
      <c r="A43160" s="40"/>
      <c r="I43160" s="40"/>
    </row>
    <row r="43161" spans="1:9" hidden="1" x14ac:dyDescent="0.25">
      <c r="A43161" s="40"/>
      <c r="I43161" s="40"/>
    </row>
    <row r="43162" spans="1:9" hidden="1" x14ac:dyDescent="0.25">
      <c r="A43162" s="40"/>
      <c r="I43162" s="40"/>
    </row>
    <row r="43163" spans="1:9" hidden="1" x14ac:dyDescent="0.25">
      <c r="A43163" s="40"/>
      <c r="I43163" s="40"/>
    </row>
    <row r="43164" spans="1:9" hidden="1" x14ac:dyDescent="0.25">
      <c r="A43164" s="40"/>
      <c r="I43164" s="40"/>
    </row>
    <row r="43165" spans="1:9" hidden="1" x14ac:dyDescent="0.25">
      <c r="A43165" s="40"/>
      <c r="I43165" s="40"/>
    </row>
    <row r="43166" spans="1:9" hidden="1" x14ac:dyDescent="0.25">
      <c r="A43166" s="40"/>
      <c r="I43166" s="40"/>
    </row>
    <row r="43167" spans="1:9" hidden="1" x14ac:dyDescent="0.25">
      <c r="A43167" s="40"/>
      <c r="I43167" s="40"/>
    </row>
    <row r="43168" spans="1:9" hidden="1" x14ac:dyDescent="0.25">
      <c r="A43168" s="40"/>
      <c r="I43168" s="40"/>
    </row>
    <row r="43169" spans="1:9" hidden="1" x14ac:dyDescent="0.25">
      <c r="A43169" s="40"/>
      <c r="I43169" s="40"/>
    </row>
    <row r="43170" spans="1:9" hidden="1" x14ac:dyDescent="0.25">
      <c r="A43170" s="40"/>
      <c r="I43170" s="40"/>
    </row>
    <row r="43171" spans="1:9" hidden="1" x14ac:dyDescent="0.25">
      <c r="A43171" s="40"/>
      <c r="I43171" s="40"/>
    </row>
    <row r="43172" spans="1:9" hidden="1" x14ac:dyDescent="0.25">
      <c r="A43172" s="40"/>
      <c r="I43172" s="40"/>
    </row>
    <row r="43173" spans="1:9" hidden="1" x14ac:dyDescent="0.25">
      <c r="A43173" s="40"/>
      <c r="I43173" s="40"/>
    </row>
    <row r="43174" spans="1:9" hidden="1" x14ac:dyDescent="0.25">
      <c r="A43174" s="40"/>
      <c r="I43174" s="40"/>
    </row>
    <row r="43175" spans="1:9" hidden="1" x14ac:dyDescent="0.25">
      <c r="A43175" s="40"/>
      <c r="I43175" s="40"/>
    </row>
    <row r="43176" spans="1:9" hidden="1" x14ac:dyDescent="0.25">
      <c r="A43176" s="40"/>
      <c r="I43176" s="40"/>
    </row>
    <row r="43177" spans="1:9" hidden="1" x14ac:dyDescent="0.25">
      <c r="A43177" s="40"/>
      <c r="I43177" s="40"/>
    </row>
    <row r="43178" spans="1:9" hidden="1" x14ac:dyDescent="0.25">
      <c r="A43178" s="40"/>
      <c r="I43178" s="40"/>
    </row>
    <row r="43179" spans="1:9" hidden="1" x14ac:dyDescent="0.25">
      <c r="A43179" s="40"/>
      <c r="I43179" s="40"/>
    </row>
    <row r="43180" spans="1:9" hidden="1" x14ac:dyDescent="0.25">
      <c r="A43180" s="40"/>
      <c r="I43180" s="40"/>
    </row>
    <row r="43181" spans="1:9" hidden="1" x14ac:dyDescent="0.25">
      <c r="A43181" s="40"/>
      <c r="I43181" s="40"/>
    </row>
    <row r="43182" spans="1:9" hidden="1" x14ac:dyDescent="0.25">
      <c r="A43182" s="40"/>
      <c r="I43182" s="40"/>
    </row>
    <row r="43183" spans="1:9" hidden="1" x14ac:dyDescent="0.25">
      <c r="A43183" s="40"/>
      <c r="I43183" s="40"/>
    </row>
    <row r="43184" spans="1:9" hidden="1" x14ac:dyDescent="0.25">
      <c r="A43184" s="40"/>
      <c r="I43184" s="40"/>
    </row>
    <row r="43185" spans="1:9" hidden="1" x14ac:dyDescent="0.25">
      <c r="A43185" s="40"/>
      <c r="I43185" s="40"/>
    </row>
    <row r="43186" spans="1:9" hidden="1" x14ac:dyDescent="0.25">
      <c r="A43186" s="40"/>
      <c r="I43186" s="40"/>
    </row>
    <row r="43187" spans="1:9" hidden="1" x14ac:dyDescent="0.25">
      <c r="A43187" s="40"/>
      <c r="I43187" s="40"/>
    </row>
    <row r="43188" spans="1:9" hidden="1" x14ac:dyDescent="0.25">
      <c r="A43188" s="40"/>
      <c r="I43188" s="40"/>
    </row>
    <row r="43189" spans="1:9" hidden="1" x14ac:dyDescent="0.25">
      <c r="A43189" s="40"/>
      <c r="I43189" s="40"/>
    </row>
    <row r="43190" spans="1:9" hidden="1" x14ac:dyDescent="0.25">
      <c r="A43190" s="40"/>
      <c r="I43190" s="40"/>
    </row>
    <row r="43191" spans="1:9" hidden="1" x14ac:dyDescent="0.25">
      <c r="A43191" s="40"/>
      <c r="I43191" s="40"/>
    </row>
    <row r="43192" spans="1:9" hidden="1" x14ac:dyDescent="0.25">
      <c r="A43192" s="40"/>
      <c r="I43192" s="40"/>
    </row>
    <row r="43193" spans="1:9" hidden="1" x14ac:dyDescent="0.25">
      <c r="A43193" s="40"/>
      <c r="I43193" s="40"/>
    </row>
    <row r="43194" spans="1:9" hidden="1" x14ac:dyDescent="0.25">
      <c r="A43194" s="40"/>
      <c r="I43194" s="40"/>
    </row>
    <row r="43195" spans="1:9" hidden="1" x14ac:dyDescent="0.25">
      <c r="A43195" s="40"/>
      <c r="I43195" s="40"/>
    </row>
    <row r="43196" spans="1:9" hidden="1" x14ac:dyDescent="0.25">
      <c r="A43196" s="40"/>
      <c r="I43196" s="40"/>
    </row>
    <row r="43197" spans="1:9" hidden="1" x14ac:dyDescent="0.25">
      <c r="A43197" s="40"/>
      <c r="I43197" s="40"/>
    </row>
    <row r="43198" spans="1:9" hidden="1" x14ac:dyDescent="0.25">
      <c r="A43198" s="40"/>
      <c r="I43198" s="40"/>
    </row>
    <row r="43199" spans="1:9" hidden="1" x14ac:dyDescent="0.25">
      <c r="A43199" s="40"/>
      <c r="I43199" s="40"/>
    </row>
    <row r="43200" spans="1:9" hidden="1" x14ac:dyDescent="0.25">
      <c r="A43200" s="40"/>
      <c r="I43200" s="40"/>
    </row>
    <row r="43201" spans="1:9" hidden="1" x14ac:dyDescent="0.25">
      <c r="A43201" s="40"/>
      <c r="I43201" s="40"/>
    </row>
    <row r="43202" spans="1:9" hidden="1" x14ac:dyDescent="0.25">
      <c r="A43202" s="40"/>
      <c r="I43202" s="40"/>
    </row>
    <row r="43203" spans="1:9" hidden="1" x14ac:dyDescent="0.25">
      <c r="A43203" s="40"/>
      <c r="I43203" s="40"/>
    </row>
    <row r="43204" spans="1:9" hidden="1" x14ac:dyDescent="0.25">
      <c r="A43204" s="40"/>
      <c r="I43204" s="40"/>
    </row>
    <row r="43205" spans="1:9" hidden="1" x14ac:dyDescent="0.25">
      <c r="A43205" s="40"/>
      <c r="I43205" s="40"/>
    </row>
    <row r="43206" spans="1:9" hidden="1" x14ac:dyDescent="0.25">
      <c r="A43206" s="40"/>
      <c r="I43206" s="40"/>
    </row>
    <row r="43207" spans="1:9" hidden="1" x14ac:dyDescent="0.25">
      <c r="A43207" s="40"/>
      <c r="I43207" s="40"/>
    </row>
    <row r="43208" spans="1:9" hidden="1" x14ac:dyDescent="0.25">
      <c r="A43208" s="40"/>
      <c r="I43208" s="40"/>
    </row>
    <row r="43209" spans="1:9" hidden="1" x14ac:dyDescent="0.25">
      <c r="A43209" s="40"/>
      <c r="I43209" s="40"/>
    </row>
    <row r="43210" spans="1:9" hidden="1" x14ac:dyDescent="0.25">
      <c r="A43210" s="40"/>
      <c r="I43210" s="40"/>
    </row>
    <row r="43211" spans="1:9" hidden="1" x14ac:dyDescent="0.25">
      <c r="A43211" s="40"/>
      <c r="I43211" s="40"/>
    </row>
    <row r="43212" spans="1:9" hidden="1" x14ac:dyDescent="0.25">
      <c r="A43212" s="40"/>
      <c r="I43212" s="40"/>
    </row>
    <row r="43213" spans="1:9" hidden="1" x14ac:dyDescent="0.25">
      <c r="A43213" s="40"/>
      <c r="I43213" s="40"/>
    </row>
    <row r="43214" spans="1:9" hidden="1" x14ac:dyDescent="0.25">
      <c r="A43214" s="40"/>
      <c r="I43214" s="40"/>
    </row>
    <row r="43215" spans="1:9" hidden="1" x14ac:dyDescent="0.25">
      <c r="A43215" s="40"/>
      <c r="I43215" s="40"/>
    </row>
    <row r="43216" spans="1:9" hidden="1" x14ac:dyDescent="0.25">
      <c r="A43216" s="40"/>
      <c r="I43216" s="40"/>
    </row>
    <row r="43217" spans="1:9" hidden="1" x14ac:dyDescent="0.25">
      <c r="A43217" s="40"/>
      <c r="I43217" s="40"/>
    </row>
    <row r="43218" spans="1:9" hidden="1" x14ac:dyDescent="0.25">
      <c r="A43218" s="40"/>
      <c r="I43218" s="40"/>
    </row>
    <row r="43219" spans="1:9" hidden="1" x14ac:dyDescent="0.25">
      <c r="A43219" s="40"/>
      <c r="I43219" s="40"/>
    </row>
    <row r="43220" spans="1:9" hidden="1" x14ac:dyDescent="0.25">
      <c r="A43220" s="40"/>
      <c r="I43220" s="40"/>
    </row>
    <row r="43221" spans="1:9" hidden="1" x14ac:dyDescent="0.25">
      <c r="A43221" s="40"/>
      <c r="I43221" s="40"/>
    </row>
    <row r="43222" spans="1:9" hidden="1" x14ac:dyDescent="0.25">
      <c r="A43222" s="40"/>
      <c r="I43222" s="40"/>
    </row>
    <row r="43223" spans="1:9" hidden="1" x14ac:dyDescent="0.25">
      <c r="A43223" s="40"/>
      <c r="I43223" s="40"/>
    </row>
    <row r="43224" spans="1:9" hidden="1" x14ac:dyDescent="0.25">
      <c r="A43224" s="40"/>
      <c r="I43224" s="40"/>
    </row>
    <row r="43225" spans="1:9" hidden="1" x14ac:dyDescent="0.25">
      <c r="A43225" s="40"/>
      <c r="I43225" s="40"/>
    </row>
    <row r="43226" spans="1:9" hidden="1" x14ac:dyDescent="0.25">
      <c r="A43226" s="40"/>
      <c r="I43226" s="40"/>
    </row>
    <row r="43227" spans="1:9" hidden="1" x14ac:dyDescent="0.25">
      <c r="A43227" s="40"/>
      <c r="I43227" s="40"/>
    </row>
    <row r="43228" spans="1:9" hidden="1" x14ac:dyDescent="0.25">
      <c r="A43228" s="40"/>
      <c r="I43228" s="40"/>
    </row>
    <row r="43229" spans="1:9" hidden="1" x14ac:dyDescent="0.25">
      <c r="A43229" s="40"/>
      <c r="I43229" s="40"/>
    </row>
    <row r="43230" spans="1:9" hidden="1" x14ac:dyDescent="0.25">
      <c r="A43230" s="40"/>
      <c r="I43230" s="40"/>
    </row>
    <row r="43231" spans="1:9" hidden="1" x14ac:dyDescent="0.25">
      <c r="A43231" s="40"/>
      <c r="I43231" s="40"/>
    </row>
    <row r="43232" spans="1:9" hidden="1" x14ac:dyDescent="0.25">
      <c r="A43232" s="40"/>
      <c r="I43232" s="40"/>
    </row>
    <row r="43233" spans="1:9" hidden="1" x14ac:dyDescent="0.25">
      <c r="A43233" s="40"/>
      <c r="I43233" s="40"/>
    </row>
    <row r="43234" spans="1:9" hidden="1" x14ac:dyDescent="0.25">
      <c r="A43234" s="40"/>
      <c r="I43234" s="40"/>
    </row>
    <row r="43235" spans="1:9" hidden="1" x14ac:dyDescent="0.25">
      <c r="A43235" s="40"/>
      <c r="I43235" s="40"/>
    </row>
    <row r="43236" spans="1:9" hidden="1" x14ac:dyDescent="0.25">
      <c r="A43236" s="40"/>
      <c r="I43236" s="40"/>
    </row>
    <row r="43237" spans="1:9" hidden="1" x14ac:dyDescent="0.25">
      <c r="A43237" s="40"/>
      <c r="I43237" s="40"/>
    </row>
    <row r="43238" spans="1:9" hidden="1" x14ac:dyDescent="0.25">
      <c r="A43238" s="40"/>
      <c r="I43238" s="40"/>
    </row>
    <row r="43239" spans="1:9" hidden="1" x14ac:dyDescent="0.25">
      <c r="A43239" s="40"/>
      <c r="I43239" s="40"/>
    </row>
    <row r="43240" spans="1:9" hidden="1" x14ac:dyDescent="0.25">
      <c r="A43240" s="40"/>
      <c r="I43240" s="40"/>
    </row>
    <row r="43241" spans="1:9" hidden="1" x14ac:dyDescent="0.25">
      <c r="A43241" s="40"/>
      <c r="I43241" s="40"/>
    </row>
    <row r="43242" spans="1:9" hidden="1" x14ac:dyDescent="0.25">
      <c r="A43242" s="40"/>
      <c r="I43242" s="40"/>
    </row>
    <row r="43243" spans="1:9" hidden="1" x14ac:dyDescent="0.25">
      <c r="A43243" s="40"/>
      <c r="I43243" s="40"/>
    </row>
    <row r="43244" spans="1:9" hidden="1" x14ac:dyDescent="0.25">
      <c r="A43244" s="40"/>
      <c r="I43244" s="40"/>
    </row>
    <row r="43245" spans="1:9" hidden="1" x14ac:dyDescent="0.25">
      <c r="A43245" s="40"/>
      <c r="I43245" s="40"/>
    </row>
    <row r="43246" spans="1:9" hidden="1" x14ac:dyDescent="0.25">
      <c r="A43246" s="40"/>
      <c r="I43246" s="40"/>
    </row>
    <row r="43247" spans="1:9" hidden="1" x14ac:dyDescent="0.25">
      <c r="A43247" s="40"/>
      <c r="I43247" s="40"/>
    </row>
    <row r="43248" spans="1:9" hidden="1" x14ac:dyDescent="0.25">
      <c r="A43248" s="40"/>
      <c r="I43248" s="40"/>
    </row>
    <row r="43249" spans="1:9" hidden="1" x14ac:dyDescent="0.25">
      <c r="A43249" s="40"/>
      <c r="I43249" s="40"/>
    </row>
    <row r="43250" spans="1:9" hidden="1" x14ac:dyDescent="0.25">
      <c r="A43250" s="40"/>
      <c r="I43250" s="40"/>
    </row>
    <row r="43251" spans="1:9" hidden="1" x14ac:dyDescent="0.25">
      <c r="A43251" s="40"/>
      <c r="I43251" s="40"/>
    </row>
    <row r="43252" spans="1:9" hidden="1" x14ac:dyDescent="0.25">
      <c r="A43252" s="40"/>
      <c r="I43252" s="40"/>
    </row>
    <row r="43253" spans="1:9" hidden="1" x14ac:dyDescent="0.25">
      <c r="A43253" s="40"/>
      <c r="I43253" s="40"/>
    </row>
    <row r="43254" spans="1:9" hidden="1" x14ac:dyDescent="0.25">
      <c r="A43254" s="40"/>
      <c r="I43254" s="40"/>
    </row>
    <row r="43255" spans="1:9" hidden="1" x14ac:dyDescent="0.25">
      <c r="A43255" s="40"/>
      <c r="I43255" s="40"/>
    </row>
    <row r="43256" spans="1:9" hidden="1" x14ac:dyDescent="0.25">
      <c r="A43256" s="40"/>
      <c r="I43256" s="40"/>
    </row>
    <row r="43257" spans="1:9" hidden="1" x14ac:dyDescent="0.25">
      <c r="A43257" s="40"/>
      <c r="I43257" s="40"/>
    </row>
    <row r="43258" spans="1:9" hidden="1" x14ac:dyDescent="0.25">
      <c r="A43258" s="40"/>
      <c r="I43258" s="40"/>
    </row>
    <row r="43259" spans="1:9" hidden="1" x14ac:dyDescent="0.25">
      <c r="A43259" s="40"/>
      <c r="I43259" s="40"/>
    </row>
    <row r="43260" spans="1:9" hidden="1" x14ac:dyDescent="0.25">
      <c r="A43260" s="40"/>
      <c r="I43260" s="40"/>
    </row>
    <row r="43261" spans="1:9" hidden="1" x14ac:dyDescent="0.25">
      <c r="A43261" s="40"/>
      <c r="I43261" s="40"/>
    </row>
    <row r="43262" spans="1:9" hidden="1" x14ac:dyDescent="0.25">
      <c r="A43262" s="40"/>
      <c r="I43262" s="40"/>
    </row>
    <row r="43263" spans="1:9" hidden="1" x14ac:dyDescent="0.25">
      <c r="A43263" s="40"/>
      <c r="I43263" s="40"/>
    </row>
    <row r="43264" spans="1:9" hidden="1" x14ac:dyDescent="0.25">
      <c r="A43264" s="40"/>
      <c r="I43264" s="40"/>
    </row>
    <row r="43265" spans="1:9" hidden="1" x14ac:dyDescent="0.25">
      <c r="A43265" s="40"/>
      <c r="I43265" s="40"/>
    </row>
    <row r="43266" spans="1:9" hidden="1" x14ac:dyDescent="0.25">
      <c r="A43266" s="40"/>
      <c r="I43266" s="40"/>
    </row>
    <row r="43267" spans="1:9" hidden="1" x14ac:dyDescent="0.25">
      <c r="A43267" s="40"/>
      <c r="I43267" s="40"/>
    </row>
    <row r="43268" spans="1:9" hidden="1" x14ac:dyDescent="0.25">
      <c r="A43268" s="40"/>
      <c r="I43268" s="40"/>
    </row>
    <row r="43269" spans="1:9" hidden="1" x14ac:dyDescent="0.25">
      <c r="A43269" s="40"/>
      <c r="I43269" s="40"/>
    </row>
    <row r="43270" spans="1:9" hidden="1" x14ac:dyDescent="0.25">
      <c r="A43270" s="40"/>
      <c r="I43270" s="40"/>
    </row>
    <row r="43271" spans="1:9" hidden="1" x14ac:dyDescent="0.25">
      <c r="A43271" s="40"/>
      <c r="I43271" s="40"/>
    </row>
    <row r="43272" spans="1:9" hidden="1" x14ac:dyDescent="0.25">
      <c r="A43272" s="40"/>
      <c r="I43272" s="40"/>
    </row>
    <row r="43273" spans="1:9" hidden="1" x14ac:dyDescent="0.25">
      <c r="A43273" s="40"/>
      <c r="I43273" s="40"/>
    </row>
    <row r="43274" spans="1:9" hidden="1" x14ac:dyDescent="0.25">
      <c r="A43274" s="40"/>
      <c r="I43274" s="40"/>
    </row>
    <row r="43275" spans="1:9" hidden="1" x14ac:dyDescent="0.25">
      <c r="A43275" s="40"/>
      <c r="I43275" s="40"/>
    </row>
    <row r="43276" spans="1:9" hidden="1" x14ac:dyDescent="0.25">
      <c r="A43276" s="40"/>
      <c r="I43276" s="40"/>
    </row>
    <row r="43277" spans="1:9" hidden="1" x14ac:dyDescent="0.25">
      <c r="A43277" s="40"/>
      <c r="I43277" s="40"/>
    </row>
    <row r="43278" spans="1:9" hidden="1" x14ac:dyDescent="0.25">
      <c r="A43278" s="40"/>
      <c r="I43278" s="40"/>
    </row>
    <row r="43279" spans="1:9" hidden="1" x14ac:dyDescent="0.25">
      <c r="A43279" s="40"/>
      <c r="I43279" s="40"/>
    </row>
    <row r="43280" spans="1:9" hidden="1" x14ac:dyDescent="0.25">
      <c r="A43280" s="40"/>
      <c r="I43280" s="40"/>
    </row>
    <row r="43281" spans="1:9" hidden="1" x14ac:dyDescent="0.25">
      <c r="A43281" s="40"/>
      <c r="I43281" s="40"/>
    </row>
    <row r="43282" spans="1:9" hidden="1" x14ac:dyDescent="0.25">
      <c r="A43282" s="40"/>
      <c r="I43282" s="40"/>
    </row>
    <row r="43283" spans="1:9" hidden="1" x14ac:dyDescent="0.25">
      <c r="A43283" s="40"/>
      <c r="I43283" s="40"/>
    </row>
    <row r="43284" spans="1:9" hidden="1" x14ac:dyDescent="0.25">
      <c r="A43284" s="40"/>
      <c r="I43284" s="40"/>
    </row>
    <row r="43285" spans="1:9" hidden="1" x14ac:dyDescent="0.25">
      <c r="A43285" s="40"/>
      <c r="I43285" s="40"/>
    </row>
    <row r="43286" spans="1:9" hidden="1" x14ac:dyDescent="0.25">
      <c r="A43286" s="40"/>
      <c r="I43286" s="40"/>
    </row>
    <row r="43287" spans="1:9" hidden="1" x14ac:dyDescent="0.25">
      <c r="A43287" s="40"/>
      <c r="I43287" s="40"/>
    </row>
    <row r="43288" spans="1:9" hidden="1" x14ac:dyDescent="0.25">
      <c r="A43288" s="40"/>
      <c r="I43288" s="40"/>
    </row>
    <row r="43289" spans="1:9" hidden="1" x14ac:dyDescent="0.25">
      <c r="A43289" s="40"/>
      <c r="I43289" s="40"/>
    </row>
    <row r="43290" spans="1:9" hidden="1" x14ac:dyDescent="0.25">
      <c r="A43290" s="40"/>
      <c r="I43290" s="40"/>
    </row>
    <row r="43291" spans="1:9" hidden="1" x14ac:dyDescent="0.25">
      <c r="A43291" s="40"/>
      <c r="I43291" s="40"/>
    </row>
    <row r="43292" spans="1:9" hidden="1" x14ac:dyDescent="0.25">
      <c r="A43292" s="40"/>
      <c r="I43292" s="40"/>
    </row>
    <row r="43293" spans="1:9" hidden="1" x14ac:dyDescent="0.25">
      <c r="A43293" s="40"/>
      <c r="I43293" s="40"/>
    </row>
    <row r="43294" spans="1:9" hidden="1" x14ac:dyDescent="0.25">
      <c r="A43294" s="40"/>
      <c r="I43294" s="40"/>
    </row>
    <row r="43295" spans="1:9" hidden="1" x14ac:dyDescent="0.25">
      <c r="A43295" s="40"/>
      <c r="I43295" s="40"/>
    </row>
    <row r="43296" spans="1:9" hidden="1" x14ac:dyDescent="0.25">
      <c r="A43296" s="40"/>
      <c r="I43296" s="40"/>
    </row>
    <row r="43297" spans="1:9" hidden="1" x14ac:dyDescent="0.25">
      <c r="A43297" s="40"/>
      <c r="I43297" s="40"/>
    </row>
    <row r="43298" spans="1:9" hidden="1" x14ac:dyDescent="0.25">
      <c r="A43298" s="40"/>
      <c r="I43298" s="40"/>
    </row>
    <row r="43299" spans="1:9" hidden="1" x14ac:dyDescent="0.25">
      <c r="A43299" s="40"/>
      <c r="I43299" s="40"/>
    </row>
    <row r="43300" spans="1:9" hidden="1" x14ac:dyDescent="0.25">
      <c r="A43300" s="40"/>
      <c r="I43300" s="40"/>
    </row>
    <row r="43301" spans="1:9" hidden="1" x14ac:dyDescent="0.25">
      <c r="A43301" s="40"/>
      <c r="I43301" s="40"/>
    </row>
    <row r="43302" spans="1:9" hidden="1" x14ac:dyDescent="0.25">
      <c r="A43302" s="40"/>
      <c r="I43302" s="40"/>
    </row>
    <row r="43303" spans="1:9" hidden="1" x14ac:dyDescent="0.25">
      <c r="A43303" s="40"/>
      <c r="I43303" s="40"/>
    </row>
    <row r="43304" spans="1:9" hidden="1" x14ac:dyDescent="0.25">
      <c r="A43304" s="40"/>
      <c r="I43304" s="40"/>
    </row>
    <row r="43305" spans="1:9" hidden="1" x14ac:dyDescent="0.25">
      <c r="A43305" s="40"/>
      <c r="I43305" s="40"/>
    </row>
    <row r="43306" spans="1:9" hidden="1" x14ac:dyDescent="0.25">
      <c r="A43306" s="40"/>
      <c r="I43306" s="40"/>
    </row>
    <row r="43307" spans="1:9" hidden="1" x14ac:dyDescent="0.25">
      <c r="A43307" s="40"/>
      <c r="I43307" s="40"/>
    </row>
    <row r="43308" spans="1:9" hidden="1" x14ac:dyDescent="0.25">
      <c r="A43308" s="40"/>
      <c r="I43308" s="40"/>
    </row>
    <row r="43309" spans="1:9" hidden="1" x14ac:dyDescent="0.25">
      <c r="A43309" s="40"/>
      <c r="I43309" s="40"/>
    </row>
    <row r="43310" spans="1:9" hidden="1" x14ac:dyDescent="0.25">
      <c r="A43310" s="40"/>
      <c r="I43310" s="40"/>
    </row>
    <row r="43311" spans="1:9" hidden="1" x14ac:dyDescent="0.25">
      <c r="A43311" s="40"/>
      <c r="I43311" s="40"/>
    </row>
    <row r="43312" spans="1:9" hidden="1" x14ac:dyDescent="0.25">
      <c r="A43312" s="40"/>
      <c r="I43312" s="40"/>
    </row>
    <row r="43313" spans="1:9" hidden="1" x14ac:dyDescent="0.25">
      <c r="A43313" s="40"/>
      <c r="I43313" s="40"/>
    </row>
    <row r="43314" spans="1:9" hidden="1" x14ac:dyDescent="0.25">
      <c r="A43314" s="40"/>
      <c r="I43314" s="40"/>
    </row>
    <row r="43315" spans="1:9" hidden="1" x14ac:dyDescent="0.25">
      <c r="A43315" s="40"/>
      <c r="I43315" s="40"/>
    </row>
    <row r="43316" spans="1:9" hidden="1" x14ac:dyDescent="0.25">
      <c r="A43316" s="40"/>
      <c r="I43316" s="40"/>
    </row>
    <row r="43317" spans="1:9" hidden="1" x14ac:dyDescent="0.25">
      <c r="A43317" s="40"/>
      <c r="I43317" s="40"/>
    </row>
    <row r="43318" spans="1:9" hidden="1" x14ac:dyDescent="0.25">
      <c r="A43318" s="40"/>
      <c r="I43318" s="40"/>
    </row>
    <row r="43319" spans="1:9" hidden="1" x14ac:dyDescent="0.25">
      <c r="A43319" s="40"/>
      <c r="I43319" s="40"/>
    </row>
    <row r="43320" spans="1:9" hidden="1" x14ac:dyDescent="0.25">
      <c r="A43320" s="40"/>
      <c r="I43320" s="40"/>
    </row>
    <row r="43321" spans="1:9" hidden="1" x14ac:dyDescent="0.25">
      <c r="A43321" s="40"/>
      <c r="I43321" s="40"/>
    </row>
    <row r="43322" spans="1:9" hidden="1" x14ac:dyDescent="0.25">
      <c r="A43322" s="40"/>
      <c r="I43322" s="40"/>
    </row>
    <row r="43323" spans="1:9" hidden="1" x14ac:dyDescent="0.25">
      <c r="A43323" s="40"/>
      <c r="I43323" s="40"/>
    </row>
    <row r="43324" spans="1:9" hidden="1" x14ac:dyDescent="0.25">
      <c r="A43324" s="40"/>
      <c r="I43324" s="40"/>
    </row>
    <row r="43325" spans="1:9" hidden="1" x14ac:dyDescent="0.25">
      <c r="A43325" s="40"/>
      <c r="I43325" s="40"/>
    </row>
    <row r="43326" spans="1:9" hidden="1" x14ac:dyDescent="0.25">
      <c r="A43326" s="40"/>
      <c r="I43326" s="40"/>
    </row>
    <row r="43327" spans="1:9" hidden="1" x14ac:dyDescent="0.25">
      <c r="A43327" s="40"/>
      <c r="I43327" s="40"/>
    </row>
    <row r="43328" spans="1:9" hidden="1" x14ac:dyDescent="0.25">
      <c r="A43328" s="40"/>
      <c r="I43328" s="40"/>
    </row>
    <row r="43329" spans="1:9" hidden="1" x14ac:dyDescent="0.25">
      <c r="A43329" s="40"/>
      <c r="I43329" s="40"/>
    </row>
    <row r="43330" spans="1:9" hidden="1" x14ac:dyDescent="0.25">
      <c r="A43330" s="40"/>
      <c r="I43330" s="40"/>
    </row>
    <row r="43331" spans="1:9" hidden="1" x14ac:dyDescent="0.25">
      <c r="A43331" s="40"/>
      <c r="I43331" s="40"/>
    </row>
    <row r="43332" spans="1:9" hidden="1" x14ac:dyDescent="0.25">
      <c r="A43332" s="40"/>
      <c r="I43332" s="40"/>
    </row>
    <row r="43333" spans="1:9" hidden="1" x14ac:dyDescent="0.25">
      <c r="A43333" s="40"/>
      <c r="I43333" s="40"/>
    </row>
    <row r="43334" spans="1:9" hidden="1" x14ac:dyDescent="0.25">
      <c r="A43334" s="40"/>
      <c r="I43334" s="40"/>
    </row>
    <row r="43335" spans="1:9" hidden="1" x14ac:dyDescent="0.25">
      <c r="A43335" s="40"/>
      <c r="I43335" s="40"/>
    </row>
    <row r="43336" spans="1:9" hidden="1" x14ac:dyDescent="0.25">
      <c r="A43336" s="40"/>
      <c r="I43336" s="40"/>
    </row>
    <row r="43337" spans="1:9" hidden="1" x14ac:dyDescent="0.25">
      <c r="A43337" s="40"/>
      <c r="I43337" s="40"/>
    </row>
    <row r="43338" spans="1:9" hidden="1" x14ac:dyDescent="0.25">
      <c r="A43338" s="40"/>
      <c r="I43338" s="40"/>
    </row>
    <row r="43339" spans="1:9" hidden="1" x14ac:dyDescent="0.25">
      <c r="A43339" s="40"/>
      <c r="I43339" s="40"/>
    </row>
    <row r="43340" spans="1:9" hidden="1" x14ac:dyDescent="0.25">
      <c r="A43340" s="40"/>
      <c r="I43340" s="40"/>
    </row>
    <row r="43341" spans="1:9" hidden="1" x14ac:dyDescent="0.25">
      <c r="A43341" s="40"/>
      <c r="I43341" s="40"/>
    </row>
    <row r="43342" spans="1:9" hidden="1" x14ac:dyDescent="0.25">
      <c r="A43342" s="40"/>
      <c r="I43342" s="40"/>
    </row>
    <row r="43343" spans="1:9" hidden="1" x14ac:dyDescent="0.25">
      <c r="A43343" s="40"/>
      <c r="I43343" s="40"/>
    </row>
    <row r="43344" spans="1:9" hidden="1" x14ac:dyDescent="0.25">
      <c r="A43344" s="40"/>
      <c r="I43344" s="40"/>
    </row>
    <row r="43345" spans="1:9" hidden="1" x14ac:dyDescent="0.25">
      <c r="A43345" s="40"/>
      <c r="I43345" s="40"/>
    </row>
    <row r="43346" spans="1:9" hidden="1" x14ac:dyDescent="0.25">
      <c r="A43346" s="40"/>
      <c r="I43346" s="40"/>
    </row>
    <row r="43347" spans="1:9" hidden="1" x14ac:dyDescent="0.25">
      <c r="A43347" s="40"/>
      <c r="I43347" s="40"/>
    </row>
    <row r="43348" spans="1:9" hidden="1" x14ac:dyDescent="0.25">
      <c r="A43348" s="40"/>
      <c r="I43348" s="40"/>
    </row>
    <row r="43349" spans="1:9" hidden="1" x14ac:dyDescent="0.25">
      <c r="A43349" s="40"/>
      <c r="I43349" s="40"/>
    </row>
    <row r="43350" spans="1:9" hidden="1" x14ac:dyDescent="0.25">
      <c r="A43350" s="40"/>
      <c r="I43350" s="40"/>
    </row>
    <row r="43351" spans="1:9" hidden="1" x14ac:dyDescent="0.25">
      <c r="A43351" s="40"/>
      <c r="I43351" s="40"/>
    </row>
    <row r="43352" spans="1:9" hidden="1" x14ac:dyDescent="0.25">
      <c r="A43352" s="40"/>
      <c r="I43352" s="40"/>
    </row>
    <row r="43353" spans="1:9" hidden="1" x14ac:dyDescent="0.25">
      <c r="A43353" s="40"/>
      <c r="I43353" s="40"/>
    </row>
    <row r="43354" spans="1:9" hidden="1" x14ac:dyDescent="0.25">
      <c r="A43354" s="40"/>
      <c r="I43354" s="40"/>
    </row>
    <row r="43355" spans="1:9" hidden="1" x14ac:dyDescent="0.25">
      <c r="A43355" s="40"/>
      <c r="I43355" s="40"/>
    </row>
    <row r="43356" spans="1:9" hidden="1" x14ac:dyDescent="0.25">
      <c r="A43356" s="40"/>
      <c r="I43356" s="40"/>
    </row>
    <row r="43357" spans="1:9" hidden="1" x14ac:dyDescent="0.25">
      <c r="A43357" s="40"/>
      <c r="I43357" s="40"/>
    </row>
    <row r="43358" spans="1:9" hidden="1" x14ac:dyDescent="0.25">
      <c r="A43358" s="40"/>
      <c r="I43358" s="40"/>
    </row>
    <row r="43359" spans="1:9" hidden="1" x14ac:dyDescent="0.25">
      <c r="A43359" s="40"/>
      <c r="I43359" s="40"/>
    </row>
    <row r="43360" spans="1:9" hidden="1" x14ac:dyDescent="0.25">
      <c r="A43360" s="40"/>
      <c r="I43360" s="40"/>
    </row>
    <row r="43361" spans="1:9" hidden="1" x14ac:dyDescent="0.25">
      <c r="A43361" s="40"/>
      <c r="I43361" s="40"/>
    </row>
    <row r="43362" spans="1:9" hidden="1" x14ac:dyDescent="0.25">
      <c r="A43362" s="40"/>
      <c r="I43362" s="40"/>
    </row>
    <row r="43363" spans="1:9" hidden="1" x14ac:dyDescent="0.25">
      <c r="A43363" s="40"/>
      <c r="I43363" s="40"/>
    </row>
    <row r="43364" spans="1:9" hidden="1" x14ac:dyDescent="0.25">
      <c r="A43364" s="40"/>
      <c r="I43364" s="40"/>
    </row>
    <row r="43365" spans="1:9" hidden="1" x14ac:dyDescent="0.25">
      <c r="A43365" s="40"/>
      <c r="I43365" s="40"/>
    </row>
    <row r="43366" spans="1:9" hidden="1" x14ac:dyDescent="0.25">
      <c r="A43366" s="40"/>
      <c r="I43366" s="40"/>
    </row>
    <row r="43367" spans="1:9" hidden="1" x14ac:dyDescent="0.25">
      <c r="A43367" s="40"/>
      <c r="I43367" s="40"/>
    </row>
    <row r="43368" spans="1:9" hidden="1" x14ac:dyDescent="0.25">
      <c r="A43368" s="40"/>
      <c r="I43368" s="40"/>
    </row>
    <row r="43369" spans="1:9" hidden="1" x14ac:dyDescent="0.25">
      <c r="A43369" s="40"/>
      <c r="I43369" s="40"/>
    </row>
    <row r="43370" spans="1:9" hidden="1" x14ac:dyDescent="0.25">
      <c r="A43370" s="40"/>
      <c r="I43370" s="40"/>
    </row>
    <row r="43371" spans="1:9" hidden="1" x14ac:dyDescent="0.25">
      <c r="A43371" s="40"/>
      <c r="I43371" s="40"/>
    </row>
    <row r="43372" spans="1:9" hidden="1" x14ac:dyDescent="0.25">
      <c r="A43372" s="40"/>
      <c r="I43372" s="40"/>
    </row>
    <row r="43373" spans="1:9" hidden="1" x14ac:dyDescent="0.25">
      <c r="A43373" s="40"/>
      <c r="I43373" s="40"/>
    </row>
    <row r="43374" spans="1:9" hidden="1" x14ac:dyDescent="0.25">
      <c r="A43374" s="40"/>
      <c r="I43374" s="40"/>
    </row>
    <row r="43375" spans="1:9" hidden="1" x14ac:dyDescent="0.25">
      <c r="A43375" s="40"/>
      <c r="I43375" s="40"/>
    </row>
    <row r="43376" spans="1:9" hidden="1" x14ac:dyDescent="0.25">
      <c r="A43376" s="40"/>
      <c r="I43376" s="40"/>
    </row>
    <row r="43377" spans="1:9" hidden="1" x14ac:dyDescent="0.25">
      <c r="A43377" s="40"/>
      <c r="I43377" s="40"/>
    </row>
    <row r="43378" spans="1:9" hidden="1" x14ac:dyDescent="0.25">
      <c r="A43378" s="40"/>
      <c r="I43378" s="40"/>
    </row>
    <row r="43379" spans="1:9" hidden="1" x14ac:dyDescent="0.25">
      <c r="A43379" s="40"/>
      <c r="I43379" s="40"/>
    </row>
    <row r="43380" spans="1:9" hidden="1" x14ac:dyDescent="0.25">
      <c r="A43380" s="40"/>
      <c r="I43380" s="40"/>
    </row>
    <row r="43381" spans="1:9" hidden="1" x14ac:dyDescent="0.25">
      <c r="A43381" s="40"/>
      <c r="I43381" s="40"/>
    </row>
    <row r="43382" spans="1:9" hidden="1" x14ac:dyDescent="0.25">
      <c r="A43382" s="40"/>
      <c r="I43382" s="40"/>
    </row>
    <row r="43383" spans="1:9" hidden="1" x14ac:dyDescent="0.25">
      <c r="A43383" s="40"/>
      <c r="I43383" s="40"/>
    </row>
    <row r="43384" spans="1:9" hidden="1" x14ac:dyDescent="0.25">
      <c r="A43384" s="40"/>
      <c r="I43384" s="40"/>
    </row>
    <row r="43385" spans="1:9" hidden="1" x14ac:dyDescent="0.25">
      <c r="A43385" s="40"/>
      <c r="I43385" s="40"/>
    </row>
    <row r="43386" spans="1:9" hidden="1" x14ac:dyDescent="0.25">
      <c r="A43386" s="40"/>
      <c r="I43386" s="40"/>
    </row>
    <row r="43387" spans="1:9" hidden="1" x14ac:dyDescent="0.25">
      <c r="A43387" s="40"/>
      <c r="I43387" s="40"/>
    </row>
    <row r="43388" spans="1:9" hidden="1" x14ac:dyDescent="0.25">
      <c r="A43388" s="40"/>
      <c r="I43388" s="40"/>
    </row>
    <row r="43389" spans="1:9" hidden="1" x14ac:dyDescent="0.25">
      <c r="A43389" s="40"/>
      <c r="I43389" s="40"/>
    </row>
    <row r="43390" spans="1:9" hidden="1" x14ac:dyDescent="0.25">
      <c r="A43390" s="40"/>
      <c r="I43390" s="40"/>
    </row>
    <row r="43391" spans="1:9" hidden="1" x14ac:dyDescent="0.25">
      <c r="A43391" s="40"/>
      <c r="I43391" s="40"/>
    </row>
    <row r="43392" spans="1:9" hidden="1" x14ac:dyDescent="0.25">
      <c r="A43392" s="40"/>
      <c r="I43392" s="40"/>
    </row>
    <row r="43393" spans="1:9" hidden="1" x14ac:dyDescent="0.25">
      <c r="A43393" s="40"/>
      <c r="I43393" s="40"/>
    </row>
    <row r="43394" spans="1:9" hidden="1" x14ac:dyDescent="0.25">
      <c r="A43394" s="40"/>
      <c r="I43394" s="40"/>
    </row>
    <row r="43395" spans="1:9" hidden="1" x14ac:dyDescent="0.25">
      <c r="A43395" s="40"/>
      <c r="I43395" s="40"/>
    </row>
    <row r="43396" spans="1:9" hidden="1" x14ac:dyDescent="0.25">
      <c r="A43396" s="40"/>
      <c r="I43396" s="40"/>
    </row>
    <row r="43397" spans="1:9" hidden="1" x14ac:dyDescent="0.25">
      <c r="A43397" s="40"/>
      <c r="I43397" s="40"/>
    </row>
    <row r="43398" spans="1:9" hidden="1" x14ac:dyDescent="0.25">
      <c r="A43398" s="40"/>
      <c r="I43398" s="40"/>
    </row>
    <row r="43399" spans="1:9" hidden="1" x14ac:dyDescent="0.25">
      <c r="A43399" s="40"/>
      <c r="I43399" s="40"/>
    </row>
    <row r="43400" spans="1:9" hidden="1" x14ac:dyDescent="0.25">
      <c r="A43400" s="40"/>
      <c r="I43400" s="40"/>
    </row>
    <row r="43401" spans="1:9" hidden="1" x14ac:dyDescent="0.25">
      <c r="A43401" s="40"/>
      <c r="I43401" s="40"/>
    </row>
    <row r="43402" spans="1:9" hidden="1" x14ac:dyDescent="0.25">
      <c r="A43402" s="40"/>
      <c r="I43402" s="40"/>
    </row>
    <row r="43403" spans="1:9" hidden="1" x14ac:dyDescent="0.25">
      <c r="A43403" s="40"/>
      <c r="I43403" s="40"/>
    </row>
    <row r="43404" spans="1:9" hidden="1" x14ac:dyDescent="0.25">
      <c r="A43404" s="40"/>
      <c r="I43404" s="40"/>
    </row>
    <row r="43405" spans="1:9" hidden="1" x14ac:dyDescent="0.25">
      <c r="A43405" s="40"/>
      <c r="I43405" s="40"/>
    </row>
    <row r="43406" spans="1:9" hidden="1" x14ac:dyDescent="0.25">
      <c r="A43406" s="40"/>
      <c r="I43406" s="40"/>
    </row>
    <row r="43407" spans="1:9" hidden="1" x14ac:dyDescent="0.25">
      <c r="A43407" s="40"/>
      <c r="I43407" s="40"/>
    </row>
    <row r="43408" spans="1:9" hidden="1" x14ac:dyDescent="0.25">
      <c r="A43408" s="40"/>
      <c r="I43408" s="40"/>
    </row>
    <row r="43409" spans="1:9" hidden="1" x14ac:dyDescent="0.25">
      <c r="A43409" s="40"/>
      <c r="I43409" s="40"/>
    </row>
    <row r="43410" spans="1:9" hidden="1" x14ac:dyDescent="0.25">
      <c r="A43410" s="40"/>
      <c r="I43410" s="40"/>
    </row>
    <row r="43411" spans="1:9" hidden="1" x14ac:dyDescent="0.25">
      <c r="A43411" s="40"/>
      <c r="I43411" s="40"/>
    </row>
    <row r="43412" spans="1:9" hidden="1" x14ac:dyDescent="0.25">
      <c r="A43412" s="40"/>
      <c r="I43412" s="40"/>
    </row>
    <row r="43413" spans="1:9" hidden="1" x14ac:dyDescent="0.25">
      <c r="A43413" s="40"/>
      <c r="I43413" s="40"/>
    </row>
    <row r="43414" spans="1:9" hidden="1" x14ac:dyDescent="0.25">
      <c r="A43414" s="40"/>
      <c r="I43414" s="40"/>
    </row>
    <row r="43415" spans="1:9" hidden="1" x14ac:dyDescent="0.25">
      <c r="A43415" s="40"/>
      <c r="I43415" s="40"/>
    </row>
    <row r="43416" spans="1:9" hidden="1" x14ac:dyDescent="0.25">
      <c r="A43416" s="40"/>
      <c r="I43416" s="40"/>
    </row>
    <row r="43417" spans="1:9" hidden="1" x14ac:dyDescent="0.25">
      <c r="A43417" s="40"/>
      <c r="I43417" s="40"/>
    </row>
    <row r="43418" spans="1:9" hidden="1" x14ac:dyDescent="0.25">
      <c r="A43418" s="40"/>
      <c r="I43418" s="40"/>
    </row>
    <row r="43419" spans="1:9" hidden="1" x14ac:dyDescent="0.25">
      <c r="A43419" s="40"/>
      <c r="I43419" s="40"/>
    </row>
    <row r="43420" spans="1:9" hidden="1" x14ac:dyDescent="0.25">
      <c r="A43420" s="40"/>
      <c r="I43420" s="40"/>
    </row>
    <row r="43421" spans="1:9" hidden="1" x14ac:dyDescent="0.25">
      <c r="A43421" s="40"/>
      <c r="I43421" s="40"/>
    </row>
    <row r="43422" spans="1:9" hidden="1" x14ac:dyDescent="0.25">
      <c r="A43422" s="40"/>
      <c r="I43422" s="40"/>
    </row>
    <row r="43423" spans="1:9" hidden="1" x14ac:dyDescent="0.25">
      <c r="A43423" s="40"/>
      <c r="I43423" s="40"/>
    </row>
    <row r="43424" spans="1:9" hidden="1" x14ac:dyDescent="0.25">
      <c r="A43424" s="40"/>
      <c r="I43424" s="40"/>
    </row>
    <row r="43425" spans="1:9" hidden="1" x14ac:dyDescent="0.25">
      <c r="A43425" s="40"/>
      <c r="I43425" s="40"/>
    </row>
    <row r="43426" spans="1:9" hidden="1" x14ac:dyDescent="0.25">
      <c r="A43426" s="40"/>
      <c r="I43426" s="40"/>
    </row>
    <row r="43427" spans="1:9" hidden="1" x14ac:dyDescent="0.25">
      <c r="A43427" s="40"/>
      <c r="I43427" s="40"/>
    </row>
    <row r="43428" spans="1:9" hidden="1" x14ac:dyDescent="0.25">
      <c r="A43428" s="40"/>
      <c r="I43428" s="40"/>
    </row>
    <row r="43429" spans="1:9" hidden="1" x14ac:dyDescent="0.25">
      <c r="A43429" s="40"/>
      <c r="I43429" s="40"/>
    </row>
    <row r="43430" spans="1:9" hidden="1" x14ac:dyDescent="0.25">
      <c r="A43430" s="40"/>
      <c r="I43430" s="40"/>
    </row>
    <row r="43431" spans="1:9" hidden="1" x14ac:dyDescent="0.25">
      <c r="A43431" s="40"/>
      <c r="I43431" s="40"/>
    </row>
    <row r="43432" spans="1:9" hidden="1" x14ac:dyDescent="0.25">
      <c r="A43432" s="40"/>
      <c r="I43432" s="40"/>
    </row>
    <row r="43433" spans="1:9" hidden="1" x14ac:dyDescent="0.25">
      <c r="A43433" s="40"/>
      <c r="I43433" s="40"/>
    </row>
    <row r="43434" spans="1:9" hidden="1" x14ac:dyDescent="0.25">
      <c r="A43434" s="40"/>
      <c r="I43434" s="40"/>
    </row>
    <row r="43435" spans="1:9" hidden="1" x14ac:dyDescent="0.25">
      <c r="A43435" s="40"/>
      <c r="I43435" s="40"/>
    </row>
    <row r="43436" spans="1:9" hidden="1" x14ac:dyDescent="0.25">
      <c r="A43436" s="40"/>
      <c r="I43436" s="40"/>
    </row>
    <row r="43437" spans="1:9" hidden="1" x14ac:dyDescent="0.25">
      <c r="A43437" s="40"/>
      <c r="I43437" s="40"/>
    </row>
    <row r="43438" spans="1:9" hidden="1" x14ac:dyDescent="0.25">
      <c r="A43438" s="40"/>
      <c r="I43438" s="40"/>
    </row>
    <row r="43439" spans="1:9" hidden="1" x14ac:dyDescent="0.25">
      <c r="A43439" s="40"/>
      <c r="I43439" s="40"/>
    </row>
    <row r="43440" spans="1:9" hidden="1" x14ac:dyDescent="0.25">
      <c r="A43440" s="40"/>
      <c r="I43440" s="40"/>
    </row>
    <row r="43441" spans="1:9" hidden="1" x14ac:dyDescent="0.25">
      <c r="A43441" s="40"/>
      <c r="I43441" s="40"/>
    </row>
    <row r="43442" spans="1:9" hidden="1" x14ac:dyDescent="0.25">
      <c r="A43442" s="40"/>
      <c r="I43442" s="40"/>
    </row>
    <row r="43443" spans="1:9" hidden="1" x14ac:dyDescent="0.25">
      <c r="A43443" s="40"/>
      <c r="I43443" s="40"/>
    </row>
    <row r="43444" spans="1:9" hidden="1" x14ac:dyDescent="0.25">
      <c r="A43444" s="40"/>
      <c r="I43444" s="40"/>
    </row>
    <row r="43445" spans="1:9" hidden="1" x14ac:dyDescent="0.25">
      <c r="A43445" s="40"/>
      <c r="I43445" s="40"/>
    </row>
    <row r="43446" spans="1:9" hidden="1" x14ac:dyDescent="0.25">
      <c r="A43446" s="40"/>
      <c r="I43446" s="40"/>
    </row>
    <row r="43447" spans="1:9" hidden="1" x14ac:dyDescent="0.25">
      <c r="A43447" s="40"/>
      <c r="I43447" s="40"/>
    </row>
    <row r="43448" spans="1:9" hidden="1" x14ac:dyDescent="0.25">
      <c r="A43448" s="40"/>
      <c r="I43448" s="40"/>
    </row>
    <row r="43449" spans="1:9" hidden="1" x14ac:dyDescent="0.25">
      <c r="A43449" s="40"/>
      <c r="I43449" s="40"/>
    </row>
    <row r="43450" spans="1:9" hidden="1" x14ac:dyDescent="0.25">
      <c r="A43450" s="40"/>
      <c r="I43450" s="40"/>
    </row>
    <row r="43451" spans="1:9" hidden="1" x14ac:dyDescent="0.25">
      <c r="A43451" s="40"/>
      <c r="I43451" s="40"/>
    </row>
    <row r="43452" spans="1:9" hidden="1" x14ac:dyDescent="0.25">
      <c r="A43452" s="40"/>
      <c r="I43452" s="40"/>
    </row>
    <row r="43453" spans="1:9" hidden="1" x14ac:dyDescent="0.25">
      <c r="A43453" s="40"/>
      <c r="I43453" s="40"/>
    </row>
    <row r="43454" spans="1:9" hidden="1" x14ac:dyDescent="0.25">
      <c r="A43454" s="40"/>
      <c r="I43454" s="40"/>
    </row>
    <row r="43455" spans="1:9" hidden="1" x14ac:dyDescent="0.25">
      <c r="A43455" s="40"/>
      <c r="I43455" s="40"/>
    </row>
    <row r="43456" spans="1:9" hidden="1" x14ac:dyDescent="0.25">
      <c r="A43456" s="40"/>
      <c r="I43456" s="40"/>
    </row>
    <row r="43457" spans="1:9" hidden="1" x14ac:dyDescent="0.25">
      <c r="A43457" s="40"/>
      <c r="I43457" s="40"/>
    </row>
    <row r="43458" spans="1:9" hidden="1" x14ac:dyDescent="0.25">
      <c r="A43458" s="40"/>
      <c r="I43458" s="40"/>
    </row>
    <row r="43459" spans="1:9" hidden="1" x14ac:dyDescent="0.25">
      <c r="A43459" s="40"/>
      <c r="I43459" s="40"/>
    </row>
    <row r="43460" spans="1:9" hidden="1" x14ac:dyDescent="0.25">
      <c r="A43460" s="40"/>
      <c r="I43460" s="40"/>
    </row>
    <row r="43461" spans="1:9" hidden="1" x14ac:dyDescent="0.25">
      <c r="A43461" s="40"/>
      <c r="I43461" s="40"/>
    </row>
    <row r="43462" spans="1:9" hidden="1" x14ac:dyDescent="0.25">
      <c r="A43462" s="40"/>
      <c r="I43462" s="40"/>
    </row>
    <row r="43463" spans="1:9" hidden="1" x14ac:dyDescent="0.25">
      <c r="A43463" s="40"/>
      <c r="I43463" s="40"/>
    </row>
    <row r="43464" spans="1:9" hidden="1" x14ac:dyDescent="0.25">
      <c r="A43464" s="40"/>
      <c r="I43464" s="40"/>
    </row>
    <row r="43465" spans="1:9" hidden="1" x14ac:dyDescent="0.25">
      <c r="A43465" s="40"/>
      <c r="I43465" s="40"/>
    </row>
    <row r="43466" spans="1:9" hidden="1" x14ac:dyDescent="0.25">
      <c r="A43466" s="40"/>
      <c r="I43466" s="40"/>
    </row>
    <row r="43467" spans="1:9" hidden="1" x14ac:dyDescent="0.25">
      <c r="A43467" s="40"/>
      <c r="I43467" s="40"/>
    </row>
    <row r="43468" spans="1:9" hidden="1" x14ac:dyDescent="0.25">
      <c r="A43468" s="40"/>
      <c r="I43468" s="40"/>
    </row>
    <row r="43469" spans="1:9" hidden="1" x14ac:dyDescent="0.25">
      <c r="A43469" s="40"/>
      <c r="I43469" s="40"/>
    </row>
    <row r="43470" spans="1:9" hidden="1" x14ac:dyDescent="0.25">
      <c r="A43470" s="40"/>
      <c r="I43470" s="40"/>
    </row>
    <row r="43471" spans="1:9" hidden="1" x14ac:dyDescent="0.25">
      <c r="A43471" s="40"/>
      <c r="I43471" s="40"/>
    </row>
    <row r="43472" spans="1:9" hidden="1" x14ac:dyDescent="0.25">
      <c r="A43472" s="40"/>
      <c r="I43472" s="40"/>
    </row>
    <row r="43473" spans="1:9" hidden="1" x14ac:dyDescent="0.25">
      <c r="A43473" s="40"/>
      <c r="I43473" s="40"/>
    </row>
    <row r="43474" spans="1:9" hidden="1" x14ac:dyDescent="0.25">
      <c r="A43474" s="40"/>
      <c r="I43474" s="40"/>
    </row>
    <row r="43475" spans="1:9" hidden="1" x14ac:dyDescent="0.25">
      <c r="A43475" s="40"/>
      <c r="I43475" s="40"/>
    </row>
    <row r="43476" spans="1:9" hidden="1" x14ac:dyDescent="0.25">
      <c r="A43476" s="40"/>
      <c r="I43476" s="40"/>
    </row>
    <row r="43477" spans="1:9" hidden="1" x14ac:dyDescent="0.25">
      <c r="A43477" s="40"/>
      <c r="I43477" s="40"/>
    </row>
    <row r="43478" spans="1:9" hidden="1" x14ac:dyDescent="0.25">
      <c r="A43478" s="40"/>
      <c r="I43478" s="40"/>
    </row>
    <row r="43479" spans="1:9" hidden="1" x14ac:dyDescent="0.25">
      <c r="A43479" s="40"/>
      <c r="I43479" s="40"/>
    </row>
    <row r="43480" spans="1:9" hidden="1" x14ac:dyDescent="0.25">
      <c r="A43480" s="40"/>
      <c r="I43480" s="40"/>
    </row>
    <row r="43481" spans="1:9" hidden="1" x14ac:dyDescent="0.25">
      <c r="A43481" s="40"/>
      <c r="I43481" s="40"/>
    </row>
    <row r="43482" spans="1:9" hidden="1" x14ac:dyDescent="0.25">
      <c r="A43482" s="40"/>
      <c r="I43482" s="40"/>
    </row>
    <row r="43483" spans="1:9" hidden="1" x14ac:dyDescent="0.25">
      <c r="A43483" s="40"/>
      <c r="I43483" s="40"/>
    </row>
    <row r="43484" spans="1:9" hidden="1" x14ac:dyDescent="0.25">
      <c r="A43484" s="40"/>
      <c r="I43484" s="40"/>
    </row>
    <row r="43485" spans="1:9" hidden="1" x14ac:dyDescent="0.25">
      <c r="A43485" s="40"/>
      <c r="I43485" s="40"/>
    </row>
    <row r="43486" spans="1:9" hidden="1" x14ac:dyDescent="0.25">
      <c r="A43486" s="40"/>
      <c r="I43486" s="40"/>
    </row>
    <row r="43487" spans="1:9" hidden="1" x14ac:dyDescent="0.25">
      <c r="A43487" s="40"/>
      <c r="I43487" s="40"/>
    </row>
    <row r="43488" spans="1:9" hidden="1" x14ac:dyDescent="0.25">
      <c r="A43488" s="40"/>
      <c r="I43488" s="40"/>
    </row>
    <row r="43489" spans="1:9" hidden="1" x14ac:dyDescent="0.25">
      <c r="A43489" s="40"/>
      <c r="I43489" s="40"/>
    </row>
    <row r="43490" spans="1:9" hidden="1" x14ac:dyDescent="0.25">
      <c r="A43490" s="40"/>
      <c r="I43490" s="40"/>
    </row>
    <row r="43491" spans="1:9" hidden="1" x14ac:dyDescent="0.25">
      <c r="A43491" s="40"/>
      <c r="I43491" s="40"/>
    </row>
    <row r="43492" spans="1:9" hidden="1" x14ac:dyDescent="0.25">
      <c r="A43492" s="40"/>
      <c r="I43492" s="40"/>
    </row>
    <row r="43493" spans="1:9" hidden="1" x14ac:dyDescent="0.25">
      <c r="A43493" s="40"/>
      <c r="I43493" s="40"/>
    </row>
    <row r="43494" spans="1:9" hidden="1" x14ac:dyDescent="0.25">
      <c r="A43494" s="40"/>
      <c r="I43494" s="40"/>
    </row>
    <row r="43495" spans="1:9" hidden="1" x14ac:dyDescent="0.25">
      <c r="A43495" s="40"/>
      <c r="I43495" s="40"/>
    </row>
    <row r="43496" spans="1:9" hidden="1" x14ac:dyDescent="0.25">
      <c r="A43496" s="40"/>
      <c r="I43496" s="40"/>
    </row>
    <row r="43497" spans="1:9" hidden="1" x14ac:dyDescent="0.25">
      <c r="A43497" s="40"/>
      <c r="I43497" s="40"/>
    </row>
    <row r="43498" spans="1:9" hidden="1" x14ac:dyDescent="0.25">
      <c r="A43498" s="40"/>
      <c r="I43498" s="40"/>
    </row>
    <row r="43499" spans="1:9" hidden="1" x14ac:dyDescent="0.25">
      <c r="A43499" s="40"/>
      <c r="I43499" s="40"/>
    </row>
    <row r="43500" spans="1:9" hidden="1" x14ac:dyDescent="0.25">
      <c r="A43500" s="40"/>
      <c r="I43500" s="40"/>
    </row>
    <row r="43501" spans="1:9" hidden="1" x14ac:dyDescent="0.25">
      <c r="A43501" s="40"/>
      <c r="I43501" s="40"/>
    </row>
    <row r="43502" spans="1:9" hidden="1" x14ac:dyDescent="0.25">
      <c r="A43502" s="40"/>
      <c r="I43502" s="40"/>
    </row>
    <row r="43503" spans="1:9" hidden="1" x14ac:dyDescent="0.25">
      <c r="A43503" s="40"/>
      <c r="I43503" s="40"/>
    </row>
    <row r="43504" spans="1:9" hidden="1" x14ac:dyDescent="0.25">
      <c r="A43504" s="40"/>
      <c r="I43504" s="40"/>
    </row>
    <row r="43505" spans="1:9" hidden="1" x14ac:dyDescent="0.25">
      <c r="A43505" s="40"/>
      <c r="I43505" s="40"/>
    </row>
    <row r="43506" spans="1:9" hidden="1" x14ac:dyDescent="0.25">
      <c r="A43506" s="40"/>
      <c r="I43506" s="40"/>
    </row>
    <row r="43507" spans="1:9" hidden="1" x14ac:dyDescent="0.25">
      <c r="A43507" s="40"/>
      <c r="I43507" s="40"/>
    </row>
    <row r="43508" spans="1:9" hidden="1" x14ac:dyDescent="0.25">
      <c r="A43508" s="40"/>
      <c r="I43508" s="40"/>
    </row>
    <row r="43509" spans="1:9" hidden="1" x14ac:dyDescent="0.25">
      <c r="A43509" s="40"/>
      <c r="I43509" s="40"/>
    </row>
    <row r="43510" spans="1:9" hidden="1" x14ac:dyDescent="0.25">
      <c r="A43510" s="40"/>
      <c r="I43510" s="40"/>
    </row>
    <row r="43511" spans="1:9" hidden="1" x14ac:dyDescent="0.25">
      <c r="A43511" s="40"/>
      <c r="I43511" s="40"/>
    </row>
    <row r="43512" spans="1:9" hidden="1" x14ac:dyDescent="0.25">
      <c r="A43512" s="40"/>
      <c r="I43512" s="40"/>
    </row>
    <row r="43513" spans="1:9" hidden="1" x14ac:dyDescent="0.25">
      <c r="A43513" s="40"/>
      <c r="I43513" s="40"/>
    </row>
    <row r="43514" spans="1:9" hidden="1" x14ac:dyDescent="0.25">
      <c r="A43514" s="40"/>
      <c r="I43514" s="40"/>
    </row>
    <row r="43515" spans="1:9" hidden="1" x14ac:dyDescent="0.25">
      <c r="A43515" s="40"/>
      <c r="I43515" s="40"/>
    </row>
    <row r="43516" spans="1:9" hidden="1" x14ac:dyDescent="0.25">
      <c r="A43516" s="40"/>
      <c r="I43516" s="40"/>
    </row>
    <row r="43517" spans="1:9" hidden="1" x14ac:dyDescent="0.25">
      <c r="A43517" s="40"/>
      <c r="I43517" s="40"/>
    </row>
    <row r="43518" spans="1:9" hidden="1" x14ac:dyDescent="0.25">
      <c r="A43518" s="40"/>
      <c r="I43518" s="40"/>
    </row>
    <row r="43519" spans="1:9" hidden="1" x14ac:dyDescent="0.25">
      <c r="A43519" s="40"/>
      <c r="I43519" s="40"/>
    </row>
    <row r="43520" spans="1:9" hidden="1" x14ac:dyDescent="0.25">
      <c r="A43520" s="40"/>
      <c r="I43520" s="40"/>
    </row>
    <row r="43521" spans="1:9" hidden="1" x14ac:dyDescent="0.25">
      <c r="A43521" s="40"/>
      <c r="I43521" s="40"/>
    </row>
    <row r="43522" spans="1:9" hidden="1" x14ac:dyDescent="0.25">
      <c r="A43522" s="40"/>
      <c r="I43522" s="40"/>
    </row>
    <row r="43523" spans="1:9" hidden="1" x14ac:dyDescent="0.25">
      <c r="A43523" s="40"/>
      <c r="I43523" s="40"/>
    </row>
    <row r="43524" spans="1:9" hidden="1" x14ac:dyDescent="0.25">
      <c r="A43524" s="40"/>
      <c r="I43524" s="40"/>
    </row>
    <row r="43525" spans="1:9" hidden="1" x14ac:dyDescent="0.25">
      <c r="A43525" s="40"/>
      <c r="I43525" s="40"/>
    </row>
    <row r="43526" spans="1:9" hidden="1" x14ac:dyDescent="0.25">
      <c r="A43526" s="40"/>
      <c r="I43526" s="40"/>
    </row>
    <row r="43527" spans="1:9" hidden="1" x14ac:dyDescent="0.25">
      <c r="A43527" s="40"/>
      <c r="I43527" s="40"/>
    </row>
    <row r="43528" spans="1:9" hidden="1" x14ac:dyDescent="0.25">
      <c r="A43528" s="40"/>
      <c r="I43528" s="40"/>
    </row>
    <row r="43529" spans="1:9" hidden="1" x14ac:dyDescent="0.25">
      <c r="A43529" s="40"/>
      <c r="I43529" s="40"/>
    </row>
    <row r="43530" spans="1:9" hidden="1" x14ac:dyDescent="0.25">
      <c r="A43530" s="40"/>
      <c r="I43530" s="40"/>
    </row>
    <row r="43531" spans="1:9" hidden="1" x14ac:dyDescent="0.25">
      <c r="A43531" s="40"/>
      <c r="I43531" s="40"/>
    </row>
    <row r="43532" spans="1:9" hidden="1" x14ac:dyDescent="0.25">
      <c r="A43532" s="40"/>
      <c r="I43532" s="40"/>
    </row>
    <row r="43533" spans="1:9" hidden="1" x14ac:dyDescent="0.25">
      <c r="A43533" s="40"/>
      <c r="I43533" s="40"/>
    </row>
    <row r="43534" spans="1:9" hidden="1" x14ac:dyDescent="0.25">
      <c r="A43534" s="40"/>
      <c r="I43534" s="40"/>
    </row>
    <row r="43535" spans="1:9" hidden="1" x14ac:dyDescent="0.25">
      <c r="A43535" s="40"/>
      <c r="I43535" s="40"/>
    </row>
    <row r="43536" spans="1:9" hidden="1" x14ac:dyDescent="0.25">
      <c r="A43536" s="40"/>
      <c r="I43536" s="40"/>
    </row>
    <row r="43537" spans="1:9" hidden="1" x14ac:dyDescent="0.25">
      <c r="A43537" s="40"/>
      <c r="I43537" s="40"/>
    </row>
    <row r="43538" spans="1:9" hidden="1" x14ac:dyDescent="0.25">
      <c r="A43538" s="40"/>
      <c r="I43538" s="40"/>
    </row>
    <row r="43539" spans="1:9" hidden="1" x14ac:dyDescent="0.25">
      <c r="A43539" s="40"/>
      <c r="I43539" s="40"/>
    </row>
    <row r="43540" spans="1:9" hidden="1" x14ac:dyDescent="0.25">
      <c r="A43540" s="40"/>
      <c r="I43540" s="40"/>
    </row>
    <row r="43541" spans="1:9" hidden="1" x14ac:dyDescent="0.25">
      <c r="A43541" s="40"/>
      <c r="I43541" s="40"/>
    </row>
    <row r="43542" spans="1:9" hidden="1" x14ac:dyDescent="0.25">
      <c r="A43542" s="40"/>
      <c r="I43542" s="40"/>
    </row>
    <row r="43543" spans="1:9" hidden="1" x14ac:dyDescent="0.25">
      <c r="A43543" s="40"/>
      <c r="I43543" s="40"/>
    </row>
    <row r="43544" spans="1:9" hidden="1" x14ac:dyDescent="0.25">
      <c r="A43544" s="40"/>
      <c r="I43544" s="40"/>
    </row>
    <row r="43545" spans="1:9" hidden="1" x14ac:dyDescent="0.25">
      <c r="A43545" s="40"/>
      <c r="I43545" s="40"/>
    </row>
    <row r="43546" spans="1:9" hidden="1" x14ac:dyDescent="0.25">
      <c r="A43546" s="40"/>
      <c r="I43546" s="40"/>
    </row>
    <row r="43547" spans="1:9" hidden="1" x14ac:dyDescent="0.25">
      <c r="A43547" s="40"/>
      <c r="I43547" s="40"/>
    </row>
    <row r="43548" spans="1:9" hidden="1" x14ac:dyDescent="0.25">
      <c r="A43548" s="40"/>
      <c r="I43548" s="40"/>
    </row>
    <row r="43549" spans="1:9" hidden="1" x14ac:dyDescent="0.25">
      <c r="A43549" s="40"/>
      <c r="I43549" s="40"/>
    </row>
    <row r="43550" spans="1:9" hidden="1" x14ac:dyDescent="0.25">
      <c r="A43550" s="40"/>
      <c r="I43550" s="40"/>
    </row>
    <row r="43551" spans="1:9" hidden="1" x14ac:dyDescent="0.25">
      <c r="A43551" s="40"/>
      <c r="I43551" s="40"/>
    </row>
    <row r="43552" spans="1:9" hidden="1" x14ac:dyDescent="0.25">
      <c r="A43552" s="40"/>
      <c r="I43552" s="40"/>
    </row>
    <row r="43553" spans="1:9" hidden="1" x14ac:dyDescent="0.25">
      <c r="A43553" s="40"/>
      <c r="I43553" s="40"/>
    </row>
    <row r="43554" spans="1:9" hidden="1" x14ac:dyDescent="0.25">
      <c r="A43554" s="40"/>
      <c r="I43554" s="40"/>
    </row>
    <row r="43555" spans="1:9" hidden="1" x14ac:dyDescent="0.25">
      <c r="A43555" s="40"/>
      <c r="I43555" s="40"/>
    </row>
    <row r="43556" spans="1:9" hidden="1" x14ac:dyDescent="0.25">
      <c r="A43556" s="40"/>
      <c r="I43556" s="40"/>
    </row>
    <row r="43557" spans="1:9" hidden="1" x14ac:dyDescent="0.25">
      <c r="A43557" s="40"/>
      <c r="I43557" s="40"/>
    </row>
    <row r="43558" spans="1:9" hidden="1" x14ac:dyDescent="0.25">
      <c r="A43558" s="40"/>
      <c r="I43558" s="40"/>
    </row>
    <row r="43559" spans="1:9" hidden="1" x14ac:dyDescent="0.25">
      <c r="A43559" s="40"/>
      <c r="I43559" s="40"/>
    </row>
    <row r="43560" spans="1:9" hidden="1" x14ac:dyDescent="0.25">
      <c r="A43560" s="40"/>
      <c r="I43560" s="40"/>
    </row>
    <row r="43561" spans="1:9" hidden="1" x14ac:dyDescent="0.25">
      <c r="A43561" s="40"/>
      <c r="I43561" s="40"/>
    </row>
    <row r="43562" spans="1:9" hidden="1" x14ac:dyDescent="0.25">
      <c r="A43562" s="40"/>
      <c r="I43562" s="40"/>
    </row>
    <row r="43563" spans="1:9" hidden="1" x14ac:dyDescent="0.25">
      <c r="A43563" s="40"/>
      <c r="I43563" s="40"/>
    </row>
    <row r="43564" spans="1:9" hidden="1" x14ac:dyDescent="0.25">
      <c r="A43564" s="40"/>
      <c r="I43564" s="40"/>
    </row>
    <row r="43565" spans="1:9" hidden="1" x14ac:dyDescent="0.25">
      <c r="A43565" s="40"/>
      <c r="I43565" s="40"/>
    </row>
    <row r="43566" spans="1:9" hidden="1" x14ac:dyDescent="0.25">
      <c r="A43566" s="40"/>
      <c r="I43566" s="40"/>
    </row>
    <row r="43567" spans="1:9" hidden="1" x14ac:dyDescent="0.25">
      <c r="A43567" s="40"/>
      <c r="I43567" s="40"/>
    </row>
    <row r="43568" spans="1:9" hidden="1" x14ac:dyDescent="0.25">
      <c r="A43568" s="40"/>
      <c r="I43568" s="40"/>
    </row>
    <row r="43569" spans="1:9" hidden="1" x14ac:dyDescent="0.25">
      <c r="A43569" s="40"/>
      <c r="I43569" s="40"/>
    </row>
    <row r="43570" spans="1:9" hidden="1" x14ac:dyDescent="0.25">
      <c r="A43570" s="40"/>
      <c r="I43570" s="40"/>
    </row>
    <row r="43571" spans="1:9" hidden="1" x14ac:dyDescent="0.25">
      <c r="A43571" s="40"/>
      <c r="I43571" s="40"/>
    </row>
    <row r="43572" spans="1:9" hidden="1" x14ac:dyDescent="0.25">
      <c r="A43572" s="40"/>
      <c r="I43572" s="40"/>
    </row>
    <row r="43573" spans="1:9" hidden="1" x14ac:dyDescent="0.25">
      <c r="A43573" s="40"/>
      <c r="I43573" s="40"/>
    </row>
    <row r="43574" spans="1:9" hidden="1" x14ac:dyDescent="0.25">
      <c r="A43574" s="40"/>
      <c r="I43574" s="40"/>
    </row>
    <row r="43575" spans="1:9" hidden="1" x14ac:dyDescent="0.25">
      <c r="A43575" s="40"/>
      <c r="I43575" s="40"/>
    </row>
    <row r="43576" spans="1:9" hidden="1" x14ac:dyDescent="0.25">
      <c r="A43576" s="40"/>
      <c r="I43576" s="40"/>
    </row>
    <row r="43577" spans="1:9" hidden="1" x14ac:dyDescent="0.25">
      <c r="A43577" s="40"/>
      <c r="I43577" s="40"/>
    </row>
    <row r="43578" spans="1:9" hidden="1" x14ac:dyDescent="0.25">
      <c r="A43578" s="40"/>
      <c r="I43578" s="40"/>
    </row>
    <row r="43579" spans="1:9" hidden="1" x14ac:dyDescent="0.25">
      <c r="A43579" s="40"/>
      <c r="I43579" s="40"/>
    </row>
    <row r="43580" spans="1:9" hidden="1" x14ac:dyDescent="0.25">
      <c r="A43580" s="40"/>
      <c r="I43580" s="40"/>
    </row>
    <row r="43581" spans="1:9" hidden="1" x14ac:dyDescent="0.25">
      <c r="A43581" s="40"/>
      <c r="I43581" s="40"/>
    </row>
    <row r="43582" spans="1:9" hidden="1" x14ac:dyDescent="0.25">
      <c r="A43582" s="40"/>
      <c r="I43582" s="40"/>
    </row>
    <row r="43583" spans="1:9" hidden="1" x14ac:dyDescent="0.25">
      <c r="A43583" s="40"/>
      <c r="I43583" s="40"/>
    </row>
    <row r="43584" spans="1:9" hidden="1" x14ac:dyDescent="0.25">
      <c r="A43584" s="40"/>
      <c r="I43584" s="40"/>
    </row>
    <row r="43585" spans="1:9" hidden="1" x14ac:dyDescent="0.25">
      <c r="A43585" s="40"/>
      <c r="I43585" s="40"/>
    </row>
    <row r="43586" spans="1:9" hidden="1" x14ac:dyDescent="0.25">
      <c r="A43586" s="40"/>
      <c r="I43586" s="40"/>
    </row>
    <row r="43587" spans="1:9" hidden="1" x14ac:dyDescent="0.25">
      <c r="A43587" s="40"/>
      <c r="I43587" s="40"/>
    </row>
    <row r="43588" spans="1:9" hidden="1" x14ac:dyDescent="0.25">
      <c r="A43588" s="40"/>
      <c r="I43588" s="40"/>
    </row>
    <row r="43589" spans="1:9" hidden="1" x14ac:dyDescent="0.25">
      <c r="A43589" s="40"/>
      <c r="I43589" s="40"/>
    </row>
    <row r="43590" spans="1:9" hidden="1" x14ac:dyDescent="0.25">
      <c r="A43590" s="40"/>
      <c r="I43590" s="40"/>
    </row>
    <row r="43591" spans="1:9" hidden="1" x14ac:dyDescent="0.25">
      <c r="A43591" s="40"/>
      <c r="I43591" s="40"/>
    </row>
    <row r="43592" spans="1:9" hidden="1" x14ac:dyDescent="0.25">
      <c r="A43592" s="40"/>
      <c r="I43592" s="40"/>
    </row>
    <row r="43593" spans="1:9" hidden="1" x14ac:dyDescent="0.25">
      <c r="A43593" s="40"/>
      <c r="I43593" s="40"/>
    </row>
    <row r="43594" spans="1:9" hidden="1" x14ac:dyDescent="0.25">
      <c r="A43594" s="40"/>
      <c r="I43594" s="40"/>
    </row>
    <row r="43595" spans="1:9" hidden="1" x14ac:dyDescent="0.25">
      <c r="A43595" s="40"/>
      <c r="I43595" s="40"/>
    </row>
    <row r="43596" spans="1:9" hidden="1" x14ac:dyDescent="0.25">
      <c r="A43596" s="40"/>
      <c r="I43596" s="40"/>
    </row>
    <row r="43597" spans="1:9" hidden="1" x14ac:dyDescent="0.25">
      <c r="A43597" s="40"/>
      <c r="I43597" s="40"/>
    </row>
    <row r="43598" spans="1:9" hidden="1" x14ac:dyDescent="0.25">
      <c r="A43598" s="40"/>
      <c r="I43598" s="40"/>
    </row>
    <row r="43599" spans="1:9" hidden="1" x14ac:dyDescent="0.25">
      <c r="A43599" s="40"/>
      <c r="I43599" s="40"/>
    </row>
    <row r="43600" spans="1:9" hidden="1" x14ac:dyDescent="0.25">
      <c r="A43600" s="40"/>
      <c r="I43600" s="40"/>
    </row>
    <row r="43601" spans="1:9" hidden="1" x14ac:dyDescent="0.25">
      <c r="A43601" s="40"/>
      <c r="I43601" s="40"/>
    </row>
    <row r="43602" spans="1:9" hidden="1" x14ac:dyDescent="0.25">
      <c r="A43602" s="40"/>
      <c r="I43602" s="40"/>
    </row>
    <row r="43603" spans="1:9" hidden="1" x14ac:dyDescent="0.25">
      <c r="A43603" s="40"/>
      <c r="I43603" s="40"/>
    </row>
    <row r="43604" spans="1:9" hidden="1" x14ac:dyDescent="0.25">
      <c r="A43604" s="40"/>
      <c r="I43604" s="40"/>
    </row>
    <row r="43605" spans="1:9" hidden="1" x14ac:dyDescent="0.25">
      <c r="A43605" s="40"/>
      <c r="I43605" s="40"/>
    </row>
    <row r="43606" spans="1:9" hidden="1" x14ac:dyDescent="0.25">
      <c r="A43606" s="40"/>
      <c r="I43606" s="40"/>
    </row>
    <row r="43607" spans="1:9" hidden="1" x14ac:dyDescent="0.25">
      <c r="A43607" s="40"/>
      <c r="I43607" s="40"/>
    </row>
    <row r="43608" spans="1:9" hidden="1" x14ac:dyDescent="0.25">
      <c r="A43608" s="40"/>
      <c r="I43608" s="40"/>
    </row>
    <row r="43609" spans="1:9" hidden="1" x14ac:dyDescent="0.25">
      <c r="A43609" s="40"/>
      <c r="I43609" s="40"/>
    </row>
    <row r="43610" spans="1:9" hidden="1" x14ac:dyDescent="0.25">
      <c r="A43610" s="40"/>
      <c r="I43610" s="40"/>
    </row>
    <row r="43611" spans="1:9" hidden="1" x14ac:dyDescent="0.25">
      <c r="A43611" s="40"/>
      <c r="I43611" s="40"/>
    </row>
    <row r="43612" spans="1:9" hidden="1" x14ac:dyDescent="0.25">
      <c r="A43612" s="40"/>
      <c r="I43612" s="40"/>
    </row>
    <row r="43613" spans="1:9" hidden="1" x14ac:dyDescent="0.25">
      <c r="A43613" s="40"/>
      <c r="I43613" s="40"/>
    </row>
    <row r="43614" spans="1:9" hidden="1" x14ac:dyDescent="0.25">
      <c r="A43614" s="40"/>
      <c r="I43614" s="40"/>
    </row>
    <row r="43615" spans="1:9" hidden="1" x14ac:dyDescent="0.25">
      <c r="A43615" s="40"/>
      <c r="I43615" s="40"/>
    </row>
    <row r="43616" spans="1:9" hidden="1" x14ac:dyDescent="0.25">
      <c r="A43616" s="40"/>
      <c r="I43616" s="40"/>
    </row>
    <row r="43617" spans="1:9" hidden="1" x14ac:dyDescent="0.25">
      <c r="A43617" s="40"/>
      <c r="I43617" s="40"/>
    </row>
    <row r="43618" spans="1:9" hidden="1" x14ac:dyDescent="0.25">
      <c r="A43618" s="40"/>
      <c r="I43618" s="40"/>
    </row>
    <row r="43619" spans="1:9" hidden="1" x14ac:dyDescent="0.25">
      <c r="A43619" s="40"/>
      <c r="I43619" s="40"/>
    </row>
    <row r="43620" spans="1:9" hidden="1" x14ac:dyDescent="0.25">
      <c r="A43620" s="40"/>
      <c r="I43620" s="40"/>
    </row>
    <row r="43621" spans="1:9" hidden="1" x14ac:dyDescent="0.25">
      <c r="A43621" s="40"/>
      <c r="I43621" s="40"/>
    </row>
    <row r="43622" spans="1:9" hidden="1" x14ac:dyDescent="0.25">
      <c r="A43622" s="40"/>
      <c r="I43622" s="40"/>
    </row>
    <row r="43623" spans="1:9" hidden="1" x14ac:dyDescent="0.25">
      <c r="A43623" s="40"/>
      <c r="I43623" s="40"/>
    </row>
    <row r="43624" spans="1:9" hidden="1" x14ac:dyDescent="0.25">
      <c r="A43624" s="40"/>
      <c r="I43624" s="40"/>
    </row>
    <row r="43625" spans="1:9" hidden="1" x14ac:dyDescent="0.25">
      <c r="A43625" s="40"/>
      <c r="I43625" s="40"/>
    </row>
    <row r="43626" spans="1:9" hidden="1" x14ac:dyDescent="0.25">
      <c r="A43626" s="40"/>
      <c r="I43626" s="40"/>
    </row>
    <row r="43627" spans="1:9" hidden="1" x14ac:dyDescent="0.25">
      <c r="A43627" s="40"/>
      <c r="I43627" s="40"/>
    </row>
    <row r="43628" spans="1:9" hidden="1" x14ac:dyDescent="0.25">
      <c r="A43628" s="40"/>
      <c r="I43628" s="40"/>
    </row>
    <row r="43629" spans="1:9" hidden="1" x14ac:dyDescent="0.25">
      <c r="A43629" s="40"/>
      <c r="I43629" s="40"/>
    </row>
    <row r="43630" spans="1:9" hidden="1" x14ac:dyDescent="0.25">
      <c r="A43630" s="40"/>
      <c r="I43630" s="40"/>
    </row>
    <row r="43631" spans="1:9" hidden="1" x14ac:dyDescent="0.25">
      <c r="A43631" s="40"/>
      <c r="I43631" s="40"/>
    </row>
    <row r="43632" spans="1:9" hidden="1" x14ac:dyDescent="0.25">
      <c r="A43632" s="40"/>
      <c r="I43632" s="40"/>
    </row>
    <row r="43633" spans="1:9" hidden="1" x14ac:dyDescent="0.25">
      <c r="A43633" s="40"/>
      <c r="I43633" s="40"/>
    </row>
    <row r="43634" spans="1:9" hidden="1" x14ac:dyDescent="0.25">
      <c r="A43634" s="40"/>
      <c r="I43634" s="40"/>
    </row>
    <row r="43635" spans="1:9" hidden="1" x14ac:dyDescent="0.25">
      <c r="A43635" s="40"/>
      <c r="I43635" s="40"/>
    </row>
    <row r="43636" spans="1:9" hidden="1" x14ac:dyDescent="0.25">
      <c r="A43636" s="40"/>
      <c r="I43636" s="40"/>
    </row>
    <row r="43637" spans="1:9" hidden="1" x14ac:dyDescent="0.25">
      <c r="A43637" s="40"/>
      <c r="I43637" s="40"/>
    </row>
    <row r="43638" spans="1:9" hidden="1" x14ac:dyDescent="0.25">
      <c r="A43638" s="40"/>
      <c r="I43638" s="40"/>
    </row>
    <row r="43639" spans="1:9" hidden="1" x14ac:dyDescent="0.25">
      <c r="A43639" s="40"/>
      <c r="I43639" s="40"/>
    </row>
    <row r="43640" spans="1:9" hidden="1" x14ac:dyDescent="0.25">
      <c r="A43640" s="40"/>
      <c r="I43640" s="40"/>
    </row>
    <row r="43641" spans="1:9" hidden="1" x14ac:dyDescent="0.25">
      <c r="A43641" s="40"/>
      <c r="I43641" s="40"/>
    </row>
    <row r="43642" spans="1:9" hidden="1" x14ac:dyDescent="0.25">
      <c r="A43642" s="40"/>
      <c r="I43642" s="40"/>
    </row>
    <row r="43643" spans="1:9" hidden="1" x14ac:dyDescent="0.25">
      <c r="A43643" s="40"/>
      <c r="I43643" s="40"/>
    </row>
    <row r="43644" spans="1:9" hidden="1" x14ac:dyDescent="0.25">
      <c r="A43644" s="40"/>
      <c r="I43644" s="40"/>
    </row>
    <row r="43645" spans="1:9" hidden="1" x14ac:dyDescent="0.25">
      <c r="A43645" s="40"/>
      <c r="I43645" s="40"/>
    </row>
    <row r="43646" spans="1:9" hidden="1" x14ac:dyDescent="0.25">
      <c r="A43646" s="40"/>
      <c r="I43646" s="40"/>
    </row>
    <row r="43647" spans="1:9" hidden="1" x14ac:dyDescent="0.25">
      <c r="A43647" s="40"/>
      <c r="I43647" s="40"/>
    </row>
    <row r="43648" spans="1:9" hidden="1" x14ac:dyDescent="0.25">
      <c r="A43648" s="40"/>
      <c r="I43648" s="40"/>
    </row>
    <row r="43649" spans="1:9" hidden="1" x14ac:dyDescent="0.25">
      <c r="A43649" s="40"/>
      <c r="I43649" s="40"/>
    </row>
    <row r="43650" spans="1:9" hidden="1" x14ac:dyDescent="0.25">
      <c r="A43650" s="40"/>
      <c r="I43650" s="40"/>
    </row>
    <row r="43651" spans="1:9" hidden="1" x14ac:dyDescent="0.25">
      <c r="A43651" s="40"/>
      <c r="I43651" s="40"/>
    </row>
    <row r="43652" spans="1:9" hidden="1" x14ac:dyDescent="0.25">
      <c r="A43652" s="40"/>
      <c r="I43652" s="40"/>
    </row>
    <row r="43653" spans="1:9" hidden="1" x14ac:dyDescent="0.25">
      <c r="A43653" s="40"/>
      <c r="I43653" s="40"/>
    </row>
    <row r="43654" spans="1:9" hidden="1" x14ac:dyDescent="0.25">
      <c r="A43654" s="40"/>
      <c r="I43654" s="40"/>
    </row>
    <row r="43655" spans="1:9" hidden="1" x14ac:dyDescent="0.25">
      <c r="A43655" s="40"/>
      <c r="I43655" s="40"/>
    </row>
    <row r="43656" spans="1:9" hidden="1" x14ac:dyDescent="0.25">
      <c r="A43656" s="40"/>
      <c r="I43656" s="40"/>
    </row>
    <row r="43657" spans="1:9" hidden="1" x14ac:dyDescent="0.25">
      <c r="A43657" s="40"/>
      <c r="I43657" s="40"/>
    </row>
    <row r="43658" spans="1:9" hidden="1" x14ac:dyDescent="0.25">
      <c r="A43658" s="40"/>
      <c r="I43658" s="40"/>
    </row>
    <row r="43659" spans="1:9" hidden="1" x14ac:dyDescent="0.25">
      <c r="A43659" s="40"/>
      <c r="I43659" s="40"/>
    </row>
    <row r="43660" spans="1:9" hidden="1" x14ac:dyDescent="0.25">
      <c r="A43660" s="40"/>
      <c r="I43660" s="40"/>
    </row>
    <row r="43661" spans="1:9" hidden="1" x14ac:dyDescent="0.25">
      <c r="A43661" s="40"/>
      <c r="I43661" s="40"/>
    </row>
    <row r="43662" spans="1:9" hidden="1" x14ac:dyDescent="0.25">
      <c r="A43662" s="40"/>
      <c r="I43662" s="40"/>
    </row>
    <row r="43663" spans="1:9" hidden="1" x14ac:dyDescent="0.25">
      <c r="A43663" s="40"/>
      <c r="I43663" s="40"/>
    </row>
    <row r="43664" spans="1:9" hidden="1" x14ac:dyDescent="0.25">
      <c r="A43664" s="40"/>
      <c r="I43664" s="40"/>
    </row>
    <row r="43665" spans="1:9" hidden="1" x14ac:dyDescent="0.25">
      <c r="A43665" s="40"/>
      <c r="I43665" s="40"/>
    </row>
    <row r="43666" spans="1:9" hidden="1" x14ac:dyDescent="0.25">
      <c r="A43666" s="40"/>
      <c r="I43666" s="40"/>
    </row>
    <row r="43667" spans="1:9" hidden="1" x14ac:dyDescent="0.25">
      <c r="A43667" s="40"/>
      <c r="I43667" s="40"/>
    </row>
    <row r="43668" spans="1:9" hidden="1" x14ac:dyDescent="0.25">
      <c r="A43668" s="40"/>
      <c r="I43668" s="40"/>
    </row>
    <row r="43669" spans="1:9" hidden="1" x14ac:dyDescent="0.25">
      <c r="A43669" s="40"/>
      <c r="I43669" s="40"/>
    </row>
    <row r="43670" spans="1:9" hidden="1" x14ac:dyDescent="0.25">
      <c r="A43670" s="40"/>
      <c r="I43670" s="40"/>
    </row>
    <row r="43671" spans="1:9" hidden="1" x14ac:dyDescent="0.25">
      <c r="A43671" s="40"/>
      <c r="I43671" s="40"/>
    </row>
    <row r="43672" spans="1:9" hidden="1" x14ac:dyDescent="0.25">
      <c r="A43672" s="40"/>
      <c r="I43672" s="40"/>
    </row>
    <row r="43673" spans="1:9" hidden="1" x14ac:dyDescent="0.25">
      <c r="A43673" s="40"/>
      <c r="I43673" s="40"/>
    </row>
    <row r="43674" spans="1:9" hidden="1" x14ac:dyDescent="0.25">
      <c r="A43674" s="40"/>
      <c r="I43674" s="40"/>
    </row>
    <row r="43675" spans="1:9" hidden="1" x14ac:dyDescent="0.25">
      <c r="A43675" s="40"/>
      <c r="I43675" s="40"/>
    </row>
    <row r="43676" spans="1:9" hidden="1" x14ac:dyDescent="0.25">
      <c r="A43676" s="40"/>
      <c r="I43676" s="40"/>
    </row>
    <row r="43677" spans="1:9" hidden="1" x14ac:dyDescent="0.25">
      <c r="A43677" s="40"/>
      <c r="I43677" s="40"/>
    </row>
    <row r="43678" spans="1:9" hidden="1" x14ac:dyDescent="0.25">
      <c r="A43678" s="40"/>
      <c r="I43678" s="40"/>
    </row>
    <row r="43679" spans="1:9" hidden="1" x14ac:dyDescent="0.25">
      <c r="A43679" s="40"/>
      <c r="I43679" s="40"/>
    </row>
    <row r="43680" spans="1:9" hidden="1" x14ac:dyDescent="0.25">
      <c r="A43680" s="40"/>
      <c r="I43680" s="40"/>
    </row>
    <row r="43681" spans="1:9" hidden="1" x14ac:dyDescent="0.25">
      <c r="A43681" s="40"/>
      <c r="I43681" s="40"/>
    </row>
    <row r="43682" spans="1:9" hidden="1" x14ac:dyDescent="0.25">
      <c r="A43682" s="40"/>
      <c r="I43682" s="40"/>
    </row>
    <row r="43683" spans="1:9" hidden="1" x14ac:dyDescent="0.25">
      <c r="A43683" s="40"/>
      <c r="I43683" s="40"/>
    </row>
    <row r="43684" spans="1:9" hidden="1" x14ac:dyDescent="0.25">
      <c r="A43684" s="40"/>
      <c r="I43684" s="40"/>
    </row>
    <row r="43685" spans="1:9" hidden="1" x14ac:dyDescent="0.25">
      <c r="A43685" s="40"/>
      <c r="I43685" s="40"/>
    </row>
    <row r="43686" spans="1:9" hidden="1" x14ac:dyDescent="0.25">
      <c r="A43686" s="40"/>
      <c r="I43686" s="40"/>
    </row>
    <row r="43687" spans="1:9" hidden="1" x14ac:dyDescent="0.25">
      <c r="A43687" s="40"/>
      <c r="I43687" s="40"/>
    </row>
    <row r="43688" spans="1:9" hidden="1" x14ac:dyDescent="0.25">
      <c r="A43688" s="40"/>
      <c r="I43688" s="40"/>
    </row>
    <row r="43689" spans="1:9" hidden="1" x14ac:dyDescent="0.25">
      <c r="A43689" s="40"/>
      <c r="I43689" s="40"/>
    </row>
    <row r="43690" spans="1:9" hidden="1" x14ac:dyDescent="0.25">
      <c r="A43690" s="40"/>
      <c r="I43690" s="40"/>
    </row>
    <row r="43691" spans="1:9" hidden="1" x14ac:dyDescent="0.25">
      <c r="A43691" s="40"/>
      <c r="I43691" s="40"/>
    </row>
    <row r="43692" spans="1:9" hidden="1" x14ac:dyDescent="0.25">
      <c r="A43692" s="40"/>
      <c r="I43692" s="40"/>
    </row>
    <row r="43693" spans="1:9" hidden="1" x14ac:dyDescent="0.25">
      <c r="A43693" s="40"/>
      <c r="I43693" s="40"/>
    </row>
    <row r="43694" spans="1:9" hidden="1" x14ac:dyDescent="0.25">
      <c r="A43694" s="40"/>
      <c r="I43694" s="40"/>
    </row>
    <row r="43695" spans="1:9" hidden="1" x14ac:dyDescent="0.25">
      <c r="A43695" s="40"/>
      <c r="I43695" s="40"/>
    </row>
    <row r="43696" spans="1:9" hidden="1" x14ac:dyDescent="0.25">
      <c r="A43696" s="40"/>
      <c r="I43696" s="40"/>
    </row>
    <row r="43697" spans="1:9" hidden="1" x14ac:dyDescent="0.25">
      <c r="A43697" s="40"/>
      <c r="I43697" s="40"/>
    </row>
    <row r="43698" spans="1:9" hidden="1" x14ac:dyDescent="0.25">
      <c r="A43698" s="40"/>
      <c r="I43698" s="40"/>
    </row>
    <row r="43699" spans="1:9" hidden="1" x14ac:dyDescent="0.25">
      <c r="A43699" s="40"/>
      <c r="I43699" s="40"/>
    </row>
    <row r="43700" spans="1:9" hidden="1" x14ac:dyDescent="0.25">
      <c r="A43700" s="40"/>
      <c r="I43700" s="40"/>
    </row>
    <row r="43701" spans="1:9" hidden="1" x14ac:dyDescent="0.25">
      <c r="A43701" s="40"/>
      <c r="I43701" s="40"/>
    </row>
    <row r="43702" spans="1:9" hidden="1" x14ac:dyDescent="0.25">
      <c r="A43702" s="40"/>
      <c r="I43702" s="40"/>
    </row>
    <row r="43703" spans="1:9" hidden="1" x14ac:dyDescent="0.25">
      <c r="A43703" s="40"/>
      <c r="I43703" s="40"/>
    </row>
    <row r="43704" spans="1:9" hidden="1" x14ac:dyDescent="0.25">
      <c r="A43704" s="40"/>
      <c r="I43704" s="40"/>
    </row>
    <row r="43705" spans="1:9" hidden="1" x14ac:dyDescent="0.25">
      <c r="A43705" s="40"/>
      <c r="I43705" s="40"/>
    </row>
    <row r="43706" spans="1:9" hidden="1" x14ac:dyDescent="0.25">
      <c r="A43706" s="40"/>
      <c r="I43706" s="40"/>
    </row>
    <row r="43707" spans="1:9" hidden="1" x14ac:dyDescent="0.25">
      <c r="A43707" s="40"/>
      <c r="I43707" s="40"/>
    </row>
    <row r="43708" spans="1:9" hidden="1" x14ac:dyDescent="0.25">
      <c r="A43708" s="40"/>
      <c r="I43708" s="40"/>
    </row>
    <row r="43709" spans="1:9" hidden="1" x14ac:dyDescent="0.25">
      <c r="A43709" s="40"/>
      <c r="I43709" s="40"/>
    </row>
    <row r="43710" spans="1:9" hidden="1" x14ac:dyDescent="0.25">
      <c r="A43710" s="40"/>
      <c r="I43710" s="40"/>
    </row>
    <row r="43711" spans="1:9" hidden="1" x14ac:dyDescent="0.25">
      <c r="A43711" s="40"/>
      <c r="I43711" s="40"/>
    </row>
    <row r="43712" spans="1:9" hidden="1" x14ac:dyDescent="0.25">
      <c r="A43712" s="40"/>
      <c r="I43712" s="40"/>
    </row>
    <row r="43713" spans="1:9" hidden="1" x14ac:dyDescent="0.25">
      <c r="A43713" s="40"/>
      <c r="I43713" s="40"/>
    </row>
    <row r="43714" spans="1:9" hidden="1" x14ac:dyDescent="0.25">
      <c r="A43714" s="40"/>
      <c r="I43714" s="40"/>
    </row>
    <row r="43715" spans="1:9" hidden="1" x14ac:dyDescent="0.25">
      <c r="A43715" s="40"/>
      <c r="I43715" s="40"/>
    </row>
    <row r="43716" spans="1:9" hidden="1" x14ac:dyDescent="0.25">
      <c r="A43716" s="40"/>
      <c r="I43716" s="40"/>
    </row>
    <row r="43717" spans="1:9" hidden="1" x14ac:dyDescent="0.25">
      <c r="A43717" s="40"/>
      <c r="I43717" s="40"/>
    </row>
    <row r="43718" spans="1:9" hidden="1" x14ac:dyDescent="0.25">
      <c r="A43718" s="40"/>
      <c r="I43718" s="40"/>
    </row>
    <row r="43719" spans="1:9" hidden="1" x14ac:dyDescent="0.25">
      <c r="A43719" s="40"/>
      <c r="I43719" s="40"/>
    </row>
    <row r="43720" spans="1:9" hidden="1" x14ac:dyDescent="0.25">
      <c r="A43720" s="40"/>
      <c r="I43720" s="40"/>
    </row>
    <row r="43721" spans="1:9" hidden="1" x14ac:dyDescent="0.25">
      <c r="A43721" s="40"/>
      <c r="I43721" s="40"/>
    </row>
    <row r="43722" spans="1:9" hidden="1" x14ac:dyDescent="0.25">
      <c r="A43722" s="40"/>
      <c r="I43722" s="40"/>
    </row>
    <row r="43723" spans="1:9" hidden="1" x14ac:dyDescent="0.25">
      <c r="A43723" s="40"/>
      <c r="I43723" s="40"/>
    </row>
    <row r="43724" spans="1:9" hidden="1" x14ac:dyDescent="0.25">
      <c r="A43724" s="40"/>
      <c r="I43724" s="40"/>
    </row>
    <row r="43725" spans="1:9" hidden="1" x14ac:dyDescent="0.25">
      <c r="A43725" s="40"/>
      <c r="I43725" s="40"/>
    </row>
    <row r="43726" spans="1:9" hidden="1" x14ac:dyDescent="0.25">
      <c r="A43726" s="40"/>
      <c r="I43726" s="40"/>
    </row>
    <row r="43727" spans="1:9" hidden="1" x14ac:dyDescent="0.25">
      <c r="A43727" s="40"/>
      <c r="I43727" s="40"/>
    </row>
    <row r="43728" spans="1:9" hidden="1" x14ac:dyDescent="0.25">
      <c r="A43728" s="40"/>
      <c r="I43728" s="40"/>
    </row>
    <row r="43729" spans="1:9" hidden="1" x14ac:dyDescent="0.25">
      <c r="A43729" s="40"/>
      <c r="I43729" s="40"/>
    </row>
    <row r="43730" spans="1:9" hidden="1" x14ac:dyDescent="0.25">
      <c r="A43730" s="40"/>
      <c r="I43730" s="40"/>
    </row>
    <row r="43731" spans="1:9" hidden="1" x14ac:dyDescent="0.25">
      <c r="A43731" s="40"/>
      <c r="I43731" s="40"/>
    </row>
    <row r="43732" spans="1:9" hidden="1" x14ac:dyDescent="0.25">
      <c r="A43732" s="40"/>
      <c r="I43732" s="40"/>
    </row>
    <row r="43733" spans="1:9" hidden="1" x14ac:dyDescent="0.25">
      <c r="A43733" s="40"/>
      <c r="I43733" s="40"/>
    </row>
    <row r="43734" spans="1:9" hidden="1" x14ac:dyDescent="0.25">
      <c r="A43734" s="40"/>
      <c r="I43734" s="40"/>
    </row>
    <row r="43735" spans="1:9" hidden="1" x14ac:dyDescent="0.25">
      <c r="A43735" s="40"/>
      <c r="I43735" s="40"/>
    </row>
    <row r="43736" spans="1:9" hidden="1" x14ac:dyDescent="0.25">
      <c r="A43736" s="40"/>
      <c r="I43736" s="40"/>
    </row>
    <row r="43737" spans="1:9" hidden="1" x14ac:dyDescent="0.25">
      <c r="A43737" s="40"/>
      <c r="I43737" s="40"/>
    </row>
    <row r="43738" spans="1:9" hidden="1" x14ac:dyDescent="0.25">
      <c r="A43738" s="40"/>
      <c r="I43738" s="40"/>
    </row>
    <row r="43739" spans="1:9" hidden="1" x14ac:dyDescent="0.25">
      <c r="A43739" s="40"/>
      <c r="I43739" s="40"/>
    </row>
    <row r="43740" spans="1:9" hidden="1" x14ac:dyDescent="0.25">
      <c r="A43740" s="40"/>
      <c r="I43740" s="40"/>
    </row>
    <row r="43741" spans="1:9" hidden="1" x14ac:dyDescent="0.25">
      <c r="A43741" s="40"/>
      <c r="I43741" s="40"/>
    </row>
    <row r="43742" spans="1:9" hidden="1" x14ac:dyDescent="0.25">
      <c r="A43742" s="40"/>
      <c r="I43742" s="40"/>
    </row>
    <row r="43743" spans="1:9" hidden="1" x14ac:dyDescent="0.25">
      <c r="A43743" s="40"/>
      <c r="I43743" s="40"/>
    </row>
    <row r="43744" spans="1:9" hidden="1" x14ac:dyDescent="0.25">
      <c r="A43744" s="40"/>
      <c r="I43744" s="40"/>
    </row>
    <row r="43745" spans="1:9" hidden="1" x14ac:dyDescent="0.25">
      <c r="A43745" s="40"/>
      <c r="I43745" s="40"/>
    </row>
    <row r="43746" spans="1:9" hidden="1" x14ac:dyDescent="0.25">
      <c r="A43746" s="40"/>
      <c r="I43746" s="40"/>
    </row>
    <row r="43747" spans="1:9" hidden="1" x14ac:dyDescent="0.25">
      <c r="A43747" s="40"/>
      <c r="I43747" s="40"/>
    </row>
    <row r="43748" spans="1:9" hidden="1" x14ac:dyDescent="0.25">
      <c r="A43748" s="40"/>
      <c r="I43748" s="40"/>
    </row>
    <row r="43749" spans="1:9" hidden="1" x14ac:dyDescent="0.25">
      <c r="A43749" s="40"/>
      <c r="I43749" s="40"/>
    </row>
    <row r="43750" spans="1:9" hidden="1" x14ac:dyDescent="0.25">
      <c r="A43750" s="40"/>
      <c r="I43750" s="40"/>
    </row>
    <row r="43751" spans="1:9" hidden="1" x14ac:dyDescent="0.25">
      <c r="A43751" s="40"/>
      <c r="I43751" s="40"/>
    </row>
    <row r="43752" spans="1:9" hidden="1" x14ac:dyDescent="0.25">
      <c r="A43752" s="40"/>
      <c r="I43752" s="40"/>
    </row>
    <row r="43753" spans="1:9" hidden="1" x14ac:dyDescent="0.25">
      <c r="A43753" s="40"/>
      <c r="I43753" s="40"/>
    </row>
    <row r="43754" spans="1:9" hidden="1" x14ac:dyDescent="0.25">
      <c r="A43754" s="40"/>
      <c r="I43754" s="40"/>
    </row>
    <row r="43755" spans="1:9" hidden="1" x14ac:dyDescent="0.25">
      <c r="A43755" s="40"/>
      <c r="I43755" s="40"/>
    </row>
    <row r="43756" spans="1:9" hidden="1" x14ac:dyDescent="0.25">
      <c r="A43756" s="40"/>
      <c r="I43756" s="40"/>
    </row>
    <row r="43757" spans="1:9" hidden="1" x14ac:dyDescent="0.25">
      <c r="A43757" s="40"/>
      <c r="I43757" s="40"/>
    </row>
    <row r="43758" spans="1:9" hidden="1" x14ac:dyDescent="0.25">
      <c r="A43758" s="40"/>
      <c r="I43758" s="40"/>
    </row>
    <row r="43759" spans="1:9" hidden="1" x14ac:dyDescent="0.25">
      <c r="A43759" s="40"/>
      <c r="I43759" s="40"/>
    </row>
    <row r="43760" spans="1:9" hidden="1" x14ac:dyDescent="0.25">
      <c r="A43760" s="40"/>
      <c r="I43760" s="40"/>
    </row>
    <row r="43761" spans="1:9" hidden="1" x14ac:dyDescent="0.25">
      <c r="A43761" s="40"/>
      <c r="I43761" s="40"/>
    </row>
    <row r="43762" spans="1:9" hidden="1" x14ac:dyDescent="0.25">
      <c r="A43762" s="40"/>
      <c r="I43762" s="40"/>
    </row>
    <row r="43763" spans="1:9" hidden="1" x14ac:dyDescent="0.25">
      <c r="A43763" s="40"/>
      <c r="I43763" s="40"/>
    </row>
    <row r="43764" spans="1:9" hidden="1" x14ac:dyDescent="0.25">
      <c r="A43764" s="40"/>
      <c r="I43764" s="40"/>
    </row>
    <row r="43765" spans="1:9" hidden="1" x14ac:dyDescent="0.25">
      <c r="A43765" s="40"/>
      <c r="I43765" s="40"/>
    </row>
    <row r="43766" spans="1:9" hidden="1" x14ac:dyDescent="0.25">
      <c r="A43766" s="40"/>
      <c r="I43766" s="40"/>
    </row>
    <row r="43767" spans="1:9" hidden="1" x14ac:dyDescent="0.25">
      <c r="A43767" s="40"/>
      <c r="I43767" s="40"/>
    </row>
    <row r="43768" spans="1:9" hidden="1" x14ac:dyDescent="0.25">
      <c r="A43768" s="40"/>
      <c r="I43768" s="40"/>
    </row>
    <row r="43769" spans="1:9" hidden="1" x14ac:dyDescent="0.25">
      <c r="A43769" s="40"/>
      <c r="I43769" s="40"/>
    </row>
    <row r="43770" spans="1:9" hidden="1" x14ac:dyDescent="0.25">
      <c r="A43770" s="40"/>
      <c r="I43770" s="40"/>
    </row>
    <row r="43771" spans="1:9" hidden="1" x14ac:dyDescent="0.25">
      <c r="A43771" s="40"/>
      <c r="I43771" s="40"/>
    </row>
    <row r="43772" spans="1:9" hidden="1" x14ac:dyDescent="0.25">
      <c r="A43772" s="40"/>
      <c r="I43772" s="40"/>
    </row>
    <row r="43773" spans="1:9" hidden="1" x14ac:dyDescent="0.25">
      <c r="A43773" s="40"/>
      <c r="I43773" s="40"/>
    </row>
    <row r="43774" spans="1:9" hidden="1" x14ac:dyDescent="0.25">
      <c r="A43774" s="40"/>
      <c r="I43774" s="40"/>
    </row>
    <row r="43775" spans="1:9" hidden="1" x14ac:dyDescent="0.25">
      <c r="A43775" s="40"/>
      <c r="I43775" s="40"/>
    </row>
    <row r="43776" spans="1:9" hidden="1" x14ac:dyDescent="0.25">
      <c r="A43776" s="40"/>
      <c r="I43776" s="40"/>
    </row>
    <row r="43777" spans="1:9" hidden="1" x14ac:dyDescent="0.25">
      <c r="A43777" s="40"/>
      <c r="I43777" s="40"/>
    </row>
    <row r="43778" spans="1:9" hidden="1" x14ac:dyDescent="0.25">
      <c r="A43778" s="40"/>
      <c r="I43778" s="40"/>
    </row>
    <row r="43779" spans="1:9" hidden="1" x14ac:dyDescent="0.25">
      <c r="A43779" s="40"/>
      <c r="I43779" s="40"/>
    </row>
    <row r="43780" spans="1:9" hidden="1" x14ac:dyDescent="0.25">
      <c r="A43780" s="40"/>
      <c r="I43780" s="40"/>
    </row>
    <row r="43781" spans="1:9" hidden="1" x14ac:dyDescent="0.25">
      <c r="A43781" s="40"/>
      <c r="I43781" s="40"/>
    </row>
    <row r="43782" spans="1:9" hidden="1" x14ac:dyDescent="0.25">
      <c r="A43782" s="40"/>
      <c r="I43782" s="40"/>
    </row>
    <row r="43783" spans="1:9" hidden="1" x14ac:dyDescent="0.25">
      <c r="A43783" s="40"/>
      <c r="I43783" s="40"/>
    </row>
    <row r="43784" spans="1:9" hidden="1" x14ac:dyDescent="0.25">
      <c r="A43784" s="40"/>
      <c r="I43784" s="40"/>
    </row>
    <row r="43785" spans="1:9" hidden="1" x14ac:dyDescent="0.25">
      <c r="A43785" s="40"/>
      <c r="I43785" s="40"/>
    </row>
    <row r="43786" spans="1:9" hidden="1" x14ac:dyDescent="0.25">
      <c r="A43786" s="40"/>
      <c r="I43786" s="40"/>
    </row>
    <row r="43787" spans="1:9" hidden="1" x14ac:dyDescent="0.25">
      <c r="A43787" s="40"/>
      <c r="I43787" s="40"/>
    </row>
    <row r="43788" spans="1:9" hidden="1" x14ac:dyDescent="0.25">
      <c r="A43788" s="40"/>
      <c r="I43788" s="40"/>
    </row>
    <row r="43789" spans="1:9" hidden="1" x14ac:dyDescent="0.25">
      <c r="A43789" s="40"/>
      <c r="I43789" s="40"/>
    </row>
    <row r="43790" spans="1:9" hidden="1" x14ac:dyDescent="0.25">
      <c r="A43790" s="40"/>
      <c r="I43790" s="40"/>
    </row>
    <row r="43791" spans="1:9" hidden="1" x14ac:dyDescent="0.25">
      <c r="A43791" s="40"/>
      <c r="I43791" s="40"/>
    </row>
    <row r="43792" spans="1:9" hidden="1" x14ac:dyDescent="0.25">
      <c r="A43792" s="40"/>
      <c r="I43792" s="40"/>
    </row>
    <row r="43793" spans="1:9" hidden="1" x14ac:dyDescent="0.25">
      <c r="A43793" s="40"/>
      <c r="I43793" s="40"/>
    </row>
    <row r="43794" spans="1:9" hidden="1" x14ac:dyDescent="0.25">
      <c r="A43794" s="40"/>
      <c r="I43794" s="40"/>
    </row>
    <row r="43795" spans="1:9" hidden="1" x14ac:dyDescent="0.25">
      <c r="A43795" s="40"/>
      <c r="I43795" s="40"/>
    </row>
    <row r="43796" spans="1:9" hidden="1" x14ac:dyDescent="0.25">
      <c r="A43796" s="40"/>
      <c r="I43796" s="40"/>
    </row>
    <row r="43797" spans="1:9" hidden="1" x14ac:dyDescent="0.25">
      <c r="A43797" s="40"/>
      <c r="I43797" s="40"/>
    </row>
    <row r="43798" spans="1:9" hidden="1" x14ac:dyDescent="0.25">
      <c r="A43798" s="40"/>
      <c r="I43798" s="40"/>
    </row>
    <row r="43799" spans="1:9" hidden="1" x14ac:dyDescent="0.25">
      <c r="A43799" s="40"/>
      <c r="I43799" s="40"/>
    </row>
    <row r="43800" spans="1:9" hidden="1" x14ac:dyDescent="0.25">
      <c r="A43800" s="40"/>
      <c r="I43800" s="40"/>
    </row>
    <row r="43801" spans="1:9" hidden="1" x14ac:dyDescent="0.25">
      <c r="A43801" s="40"/>
      <c r="I43801" s="40"/>
    </row>
    <row r="43802" spans="1:9" hidden="1" x14ac:dyDescent="0.25">
      <c r="A43802" s="40"/>
      <c r="I43802" s="40"/>
    </row>
    <row r="43803" spans="1:9" hidden="1" x14ac:dyDescent="0.25">
      <c r="A43803" s="40"/>
      <c r="I43803" s="40"/>
    </row>
    <row r="43804" spans="1:9" hidden="1" x14ac:dyDescent="0.25">
      <c r="A43804" s="40"/>
      <c r="I43804" s="40"/>
    </row>
    <row r="43805" spans="1:9" hidden="1" x14ac:dyDescent="0.25">
      <c r="A43805" s="40"/>
      <c r="I43805" s="40"/>
    </row>
    <row r="43806" spans="1:9" hidden="1" x14ac:dyDescent="0.25">
      <c r="A43806" s="40"/>
      <c r="I43806" s="40"/>
    </row>
    <row r="43807" spans="1:9" hidden="1" x14ac:dyDescent="0.25">
      <c r="A43807" s="40"/>
      <c r="I43807" s="40"/>
    </row>
    <row r="43808" spans="1:9" hidden="1" x14ac:dyDescent="0.25">
      <c r="A43808" s="40"/>
      <c r="I43808" s="40"/>
    </row>
    <row r="43809" spans="1:9" hidden="1" x14ac:dyDescent="0.25">
      <c r="A43809" s="40"/>
      <c r="I43809" s="40"/>
    </row>
    <row r="43810" spans="1:9" hidden="1" x14ac:dyDescent="0.25">
      <c r="A43810" s="40"/>
      <c r="I43810" s="40"/>
    </row>
    <row r="43811" spans="1:9" hidden="1" x14ac:dyDescent="0.25">
      <c r="A43811" s="40"/>
      <c r="I43811" s="40"/>
    </row>
    <row r="43812" spans="1:9" hidden="1" x14ac:dyDescent="0.25">
      <c r="A43812" s="40"/>
      <c r="I43812" s="40"/>
    </row>
    <row r="43813" spans="1:9" hidden="1" x14ac:dyDescent="0.25">
      <c r="A43813" s="40"/>
      <c r="I43813" s="40"/>
    </row>
    <row r="43814" spans="1:9" hidden="1" x14ac:dyDescent="0.25">
      <c r="A43814" s="40"/>
      <c r="I43814" s="40"/>
    </row>
    <row r="43815" spans="1:9" hidden="1" x14ac:dyDescent="0.25">
      <c r="A43815" s="40"/>
      <c r="I43815" s="40"/>
    </row>
    <row r="43816" spans="1:9" hidden="1" x14ac:dyDescent="0.25">
      <c r="A43816" s="40"/>
      <c r="I43816" s="40"/>
    </row>
    <row r="43817" spans="1:9" hidden="1" x14ac:dyDescent="0.25">
      <c r="A43817" s="40"/>
      <c r="I43817" s="40"/>
    </row>
    <row r="43818" spans="1:9" hidden="1" x14ac:dyDescent="0.25">
      <c r="A43818" s="40"/>
      <c r="I43818" s="40"/>
    </row>
    <row r="43819" spans="1:9" hidden="1" x14ac:dyDescent="0.25">
      <c r="A43819" s="40"/>
      <c r="I43819" s="40"/>
    </row>
    <row r="43820" spans="1:9" hidden="1" x14ac:dyDescent="0.25">
      <c r="A43820" s="40"/>
      <c r="I43820" s="40"/>
    </row>
    <row r="43821" spans="1:9" hidden="1" x14ac:dyDescent="0.25">
      <c r="A43821" s="40"/>
      <c r="I43821" s="40"/>
    </row>
    <row r="43822" spans="1:9" hidden="1" x14ac:dyDescent="0.25">
      <c r="A43822" s="40"/>
      <c r="I43822" s="40"/>
    </row>
    <row r="43823" spans="1:9" hidden="1" x14ac:dyDescent="0.25">
      <c r="A43823" s="40"/>
      <c r="I43823" s="40"/>
    </row>
    <row r="43824" spans="1:9" hidden="1" x14ac:dyDescent="0.25">
      <c r="A43824" s="40"/>
      <c r="I43824" s="40"/>
    </row>
    <row r="43825" spans="1:9" hidden="1" x14ac:dyDescent="0.25">
      <c r="A43825" s="40"/>
      <c r="I43825" s="40"/>
    </row>
    <row r="43826" spans="1:9" hidden="1" x14ac:dyDescent="0.25">
      <c r="A43826" s="40"/>
      <c r="I43826" s="40"/>
    </row>
    <row r="43827" spans="1:9" hidden="1" x14ac:dyDescent="0.25">
      <c r="A43827" s="40"/>
      <c r="I43827" s="40"/>
    </row>
    <row r="43828" spans="1:9" hidden="1" x14ac:dyDescent="0.25">
      <c r="A43828" s="40"/>
      <c r="I43828" s="40"/>
    </row>
    <row r="43829" spans="1:9" hidden="1" x14ac:dyDescent="0.25">
      <c r="A43829" s="40"/>
      <c r="I43829" s="40"/>
    </row>
    <row r="43830" spans="1:9" hidden="1" x14ac:dyDescent="0.25">
      <c r="A43830" s="40"/>
      <c r="I43830" s="40"/>
    </row>
    <row r="43831" spans="1:9" hidden="1" x14ac:dyDescent="0.25">
      <c r="A43831" s="40"/>
      <c r="I43831" s="40"/>
    </row>
    <row r="43832" spans="1:9" hidden="1" x14ac:dyDescent="0.25">
      <c r="A43832" s="40"/>
      <c r="I43832" s="40"/>
    </row>
    <row r="43833" spans="1:9" hidden="1" x14ac:dyDescent="0.25">
      <c r="A43833" s="40"/>
      <c r="I43833" s="40"/>
    </row>
    <row r="43834" spans="1:9" hidden="1" x14ac:dyDescent="0.25">
      <c r="A43834" s="40"/>
      <c r="I43834" s="40"/>
    </row>
    <row r="43835" spans="1:9" hidden="1" x14ac:dyDescent="0.25">
      <c r="A43835" s="40"/>
      <c r="I43835" s="40"/>
    </row>
    <row r="43836" spans="1:9" hidden="1" x14ac:dyDescent="0.25">
      <c r="A43836" s="40"/>
      <c r="I43836" s="40"/>
    </row>
    <row r="43837" spans="1:9" hidden="1" x14ac:dyDescent="0.25">
      <c r="A43837" s="40"/>
      <c r="I43837" s="40"/>
    </row>
    <row r="43838" spans="1:9" hidden="1" x14ac:dyDescent="0.25">
      <c r="A43838" s="40"/>
      <c r="I43838" s="40"/>
    </row>
    <row r="43839" spans="1:9" hidden="1" x14ac:dyDescent="0.25">
      <c r="A43839" s="40"/>
      <c r="I43839" s="40"/>
    </row>
    <row r="43840" spans="1:9" hidden="1" x14ac:dyDescent="0.25">
      <c r="A43840" s="40"/>
      <c r="I43840" s="40"/>
    </row>
    <row r="43841" spans="1:9" hidden="1" x14ac:dyDescent="0.25">
      <c r="A43841" s="40"/>
      <c r="I43841" s="40"/>
    </row>
    <row r="43842" spans="1:9" hidden="1" x14ac:dyDescent="0.25">
      <c r="A43842" s="40"/>
      <c r="I43842" s="40"/>
    </row>
    <row r="43843" spans="1:9" hidden="1" x14ac:dyDescent="0.25">
      <c r="A43843" s="40"/>
      <c r="I43843" s="40"/>
    </row>
    <row r="43844" spans="1:9" hidden="1" x14ac:dyDescent="0.25">
      <c r="A43844" s="40"/>
      <c r="I43844" s="40"/>
    </row>
    <row r="43845" spans="1:9" hidden="1" x14ac:dyDescent="0.25">
      <c r="A43845" s="40"/>
      <c r="I43845" s="40"/>
    </row>
    <row r="43846" spans="1:9" hidden="1" x14ac:dyDescent="0.25">
      <c r="A43846" s="40"/>
      <c r="I43846" s="40"/>
    </row>
    <row r="43847" spans="1:9" hidden="1" x14ac:dyDescent="0.25">
      <c r="A43847" s="40"/>
      <c r="I43847" s="40"/>
    </row>
    <row r="43848" spans="1:9" hidden="1" x14ac:dyDescent="0.25">
      <c r="A43848" s="40"/>
      <c r="I43848" s="40"/>
    </row>
    <row r="43849" spans="1:9" hidden="1" x14ac:dyDescent="0.25">
      <c r="A43849" s="40"/>
      <c r="I43849" s="40"/>
    </row>
    <row r="43850" spans="1:9" hidden="1" x14ac:dyDescent="0.25">
      <c r="A43850" s="40"/>
      <c r="I43850" s="40"/>
    </row>
    <row r="43851" spans="1:9" hidden="1" x14ac:dyDescent="0.25">
      <c r="A43851" s="40"/>
      <c r="I43851" s="40"/>
    </row>
    <row r="43852" spans="1:9" hidden="1" x14ac:dyDescent="0.25">
      <c r="A43852" s="40"/>
      <c r="I43852" s="40"/>
    </row>
    <row r="43853" spans="1:9" hidden="1" x14ac:dyDescent="0.25">
      <c r="A43853" s="40"/>
      <c r="I43853" s="40"/>
    </row>
    <row r="43854" spans="1:9" hidden="1" x14ac:dyDescent="0.25">
      <c r="A43854" s="40"/>
      <c r="I43854" s="40"/>
    </row>
    <row r="43855" spans="1:9" hidden="1" x14ac:dyDescent="0.25">
      <c r="A43855" s="40"/>
      <c r="I43855" s="40"/>
    </row>
    <row r="43856" spans="1:9" hidden="1" x14ac:dyDescent="0.25">
      <c r="A43856" s="40"/>
      <c r="I43856" s="40"/>
    </row>
    <row r="43857" spans="1:9" hidden="1" x14ac:dyDescent="0.25">
      <c r="A43857" s="40"/>
      <c r="I43857" s="40"/>
    </row>
    <row r="43858" spans="1:9" hidden="1" x14ac:dyDescent="0.25">
      <c r="A43858" s="40"/>
      <c r="I43858" s="40"/>
    </row>
    <row r="43859" spans="1:9" hidden="1" x14ac:dyDescent="0.25">
      <c r="A43859" s="40"/>
      <c r="I43859" s="40"/>
    </row>
    <row r="43860" spans="1:9" hidden="1" x14ac:dyDescent="0.25">
      <c r="A43860" s="40"/>
      <c r="I43860" s="40"/>
    </row>
    <row r="43861" spans="1:9" hidden="1" x14ac:dyDescent="0.25">
      <c r="A43861" s="40"/>
      <c r="I43861" s="40"/>
    </row>
    <row r="43862" spans="1:9" hidden="1" x14ac:dyDescent="0.25">
      <c r="A43862" s="40"/>
      <c r="I43862" s="40"/>
    </row>
    <row r="43863" spans="1:9" hidden="1" x14ac:dyDescent="0.25">
      <c r="A43863" s="40"/>
      <c r="I43863" s="40"/>
    </row>
    <row r="43864" spans="1:9" hidden="1" x14ac:dyDescent="0.25">
      <c r="A43864" s="40"/>
      <c r="I43864" s="40"/>
    </row>
    <row r="43865" spans="1:9" hidden="1" x14ac:dyDescent="0.25">
      <c r="A43865" s="40"/>
      <c r="I43865" s="40"/>
    </row>
    <row r="43866" spans="1:9" hidden="1" x14ac:dyDescent="0.25">
      <c r="A43866" s="40"/>
      <c r="I43866" s="40"/>
    </row>
    <row r="43867" spans="1:9" hidden="1" x14ac:dyDescent="0.25">
      <c r="A43867" s="40"/>
      <c r="I43867" s="40"/>
    </row>
    <row r="43868" spans="1:9" hidden="1" x14ac:dyDescent="0.25">
      <c r="A43868" s="40"/>
      <c r="I43868" s="40"/>
    </row>
    <row r="43869" spans="1:9" hidden="1" x14ac:dyDescent="0.25">
      <c r="A43869" s="40"/>
      <c r="I43869" s="40"/>
    </row>
    <row r="43870" spans="1:9" hidden="1" x14ac:dyDescent="0.25">
      <c r="A43870" s="40"/>
      <c r="I43870" s="40"/>
    </row>
    <row r="43871" spans="1:9" hidden="1" x14ac:dyDescent="0.25">
      <c r="A43871" s="40"/>
      <c r="I43871" s="40"/>
    </row>
    <row r="43872" spans="1:9" hidden="1" x14ac:dyDescent="0.25">
      <c r="A43872" s="40"/>
      <c r="I43872" s="40"/>
    </row>
    <row r="43873" spans="1:9" hidden="1" x14ac:dyDescent="0.25">
      <c r="A43873" s="40"/>
      <c r="I43873" s="40"/>
    </row>
    <row r="43874" spans="1:9" hidden="1" x14ac:dyDescent="0.25">
      <c r="A43874" s="40"/>
      <c r="I43874" s="40"/>
    </row>
    <row r="43875" spans="1:9" hidden="1" x14ac:dyDescent="0.25">
      <c r="A43875" s="40"/>
      <c r="I43875" s="40"/>
    </row>
    <row r="43876" spans="1:9" hidden="1" x14ac:dyDescent="0.25">
      <c r="A43876" s="40"/>
      <c r="I43876" s="40"/>
    </row>
    <row r="43877" spans="1:9" hidden="1" x14ac:dyDescent="0.25">
      <c r="A43877" s="40"/>
      <c r="I43877" s="40"/>
    </row>
    <row r="43878" spans="1:9" hidden="1" x14ac:dyDescent="0.25">
      <c r="A43878" s="40"/>
      <c r="I43878" s="40"/>
    </row>
    <row r="43879" spans="1:9" hidden="1" x14ac:dyDescent="0.25">
      <c r="A43879" s="40"/>
      <c r="I43879" s="40"/>
    </row>
    <row r="43880" spans="1:9" hidden="1" x14ac:dyDescent="0.25">
      <c r="A43880" s="40"/>
      <c r="I43880" s="40"/>
    </row>
    <row r="43881" spans="1:9" hidden="1" x14ac:dyDescent="0.25">
      <c r="A43881" s="40"/>
      <c r="I43881" s="40"/>
    </row>
    <row r="43882" spans="1:9" hidden="1" x14ac:dyDescent="0.25">
      <c r="A43882" s="40"/>
      <c r="I43882" s="40"/>
    </row>
    <row r="43883" spans="1:9" hidden="1" x14ac:dyDescent="0.25">
      <c r="A43883" s="40"/>
      <c r="I43883" s="40"/>
    </row>
    <row r="43884" spans="1:9" hidden="1" x14ac:dyDescent="0.25">
      <c r="A43884" s="40"/>
      <c r="I43884" s="40"/>
    </row>
    <row r="43885" spans="1:9" hidden="1" x14ac:dyDescent="0.25">
      <c r="A43885" s="40"/>
      <c r="I43885" s="40"/>
    </row>
    <row r="43886" spans="1:9" hidden="1" x14ac:dyDescent="0.25">
      <c r="A43886" s="40"/>
      <c r="I43886" s="40"/>
    </row>
    <row r="43887" spans="1:9" hidden="1" x14ac:dyDescent="0.25">
      <c r="A43887" s="40"/>
      <c r="I43887" s="40"/>
    </row>
    <row r="43888" spans="1:9" hidden="1" x14ac:dyDescent="0.25">
      <c r="A43888" s="40"/>
      <c r="I43888" s="40"/>
    </row>
    <row r="43889" spans="1:9" hidden="1" x14ac:dyDescent="0.25">
      <c r="A43889" s="40"/>
      <c r="I43889" s="40"/>
    </row>
    <row r="43890" spans="1:9" hidden="1" x14ac:dyDescent="0.25">
      <c r="A43890" s="40"/>
      <c r="I43890" s="40"/>
    </row>
    <row r="43891" spans="1:9" hidden="1" x14ac:dyDescent="0.25">
      <c r="A43891" s="40"/>
      <c r="I43891" s="40"/>
    </row>
    <row r="43892" spans="1:9" hidden="1" x14ac:dyDescent="0.25">
      <c r="A43892" s="40"/>
      <c r="I43892" s="40"/>
    </row>
    <row r="43893" spans="1:9" hidden="1" x14ac:dyDescent="0.25">
      <c r="A43893" s="40"/>
      <c r="I43893" s="40"/>
    </row>
    <row r="43894" spans="1:9" hidden="1" x14ac:dyDescent="0.25">
      <c r="A43894" s="40"/>
      <c r="I43894" s="40"/>
    </row>
    <row r="43895" spans="1:9" hidden="1" x14ac:dyDescent="0.25">
      <c r="A43895" s="40"/>
      <c r="I43895" s="40"/>
    </row>
    <row r="43896" spans="1:9" hidden="1" x14ac:dyDescent="0.25">
      <c r="A43896" s="40"/>
      <c r="I43896" s="40"/>
    </row>
    <row r="43897" spans="1:9" hidden="1" x14ac:dyDescent="0.25">
      <c r="A43897" s="40"/>
      <c r="I43897" s="40"/>
    </row>
    <row r="43898" spans="1:9" hidden="1" x14ac:dyDescent="0.25">
      <c r="A43898" s="40"/>
      <c r="I43898" s="40"/>
    </row>
    <row r="43899" spans="1:9" hidden="1" x14ac:dyDescent="0.25">
      <c r="A43899" s="40"/>
      <c r="I43899" s="40"/>
    </row>
    <row r="43900" spans="1:9" hidden="1" x14ac:dyDescent="0.25">
      <c r="A43900" s="40"/>
      <c r="I43900" s="40"/>
    </row>
    <row r="43901" spans="1:9" hidden="1" x14ac:dyDescent="0.25">
      <c r="A43901" s="40"/>
      <c r="I43901" s="40"/>
    </row>
    <row r="43902" spans="1:9" hidden="1" x14ac:dyDescent="0.25">
      <c r="A43902" s="40"/>
      <c r="I43902" s="40"/>
    </row>
    <row r="43903" spans="1:9" hidden="1" x14ac:dyDescent="0.25">
      <c r="A43903" s="40"/>
      <c r="I43903" s="40"/>
    </row>
    <row r="43904" spans="1:9" hidden="1" x14ac:dyDescent="0.25">
      <c r="A43904" s="40"/>
      <c r="I43904" s="40"/>
    </row>
    <row r="43905" spans="1:9" hidden="1" x14ac:dyDescent="0.25">
      <c r="A43905" s="40"/>
      <c r="I43905" s="40"/>
    </row>
    <row r="43906" spans="1:9" hidden="1" x14ac:dyDescent="0.25">
      <c r="A43906" s="40"/>
      <c r="I43906" s="40"/>
    </row>
    <row r="43907" spans="1:9" hidden="1" x14ac:dyDescent="0.25">
      <c r="A43907" s="40"/>
      <c r="I43907" s="40"/>
    </row>
    <row r="43908" spans="1:9" hidden="1" x14ac:dyDescent="0.25">
      <c r="A43908" s="40"/>
      <c r="I43908" s="40"/>
    </row>
    <row r="43909" spans="1:9" hidden="1" x14ac:dyDescent="0.25">
      <c r="A43909" s="40"/>
      <c r="I43909" s="40"/>
    </row>
    <row r="43910" spans="1:9" hidden="1" x14ac:dyDescent="0.25">
      <c r="A43910" s="40"/>
      <c r="I43910" s="40"/>
    </row>
    <row r="43911" spans="1:9" hidden="1" x14ac:dyDescent="0.25">
      <c r="A43911" s="40"/>
      <c r="I43911" s="40"/>
    </row>
    <row r="43912" spans="1:9" hidden="1" x14ac:dyDescent="0.25">
      <c r="A43912" s="40"/>
      <c r="I43912" s="40"/>
    </row>
    <row r="43913" spans="1:9" hidden="1" x14ac:dyDescent="0.25">
      <c r="A43913" s="40"/>
      <c r="I43913" s="40"/>
    </row>
    <row r="43914" spans="1:9" hidden="1" x14ac:dyDescent="0.25">
      <c r="A43914" s="40"/>
      <c r="I43914" s="40"/>
    </row>
    <row r="43915" spans="1:9" hidden="1" x14ac:dyDescent="0.25">
      <c r="A43915" s="40"/>
      <c r="I43915" s="40"/>
    </row>
    <row r="43916" spans="1:9" hidden="1" x14ac:dyDescent="0.25">
      <c r="A43916" s="40"/>
      <c r="I43916" s="40"/>
    </row>
    <row r="43917" spans="1:9" hidden="1" x14ac:dyDescent="0.25">
      <c r="A43917" s="40"/>
      <c r="I43917" s="40"/>
    </row>
    <row r="43918" spans="1:9" hidden="1" x14ac:dyDescent="0.25">
      <c r="A43918" s="40"/>
      <c r="I43918" s="40"/>
    </row>
    <row r="43919" spans="1:9" hidden="1" x14ac:dyDescent="0.25">
      <c r="A43919" s="40"/>
      <c r="I43919" s="40"/>
    </row>
    <row r="43920" spans="1:9" hidden="1" x14ac:dyDescent="0.25">
      <c r="A43920" s="40"/>
      <c r="I43920" s="40"/>
    </row>
    <row r="43921" spans="1:9" hidden="1" x14ac:dyDescent="0.25">
      <c r="A43921" s="40"/>
      <c r="I43921" s="40"/>
    </row>
    <row r="43922" spans="1:9" hidden="1" x14ac:dyDescent="0.25">
      <c r="A43922" s="40"/>
      <c r="I43922" s="40"/>
    </row>
    <row r="43923" spans="1:9" hidden="1" x14ac:dyDescent="0.25">
      <c r="A43923" s="40"/>
      <c r="I43923" s="40"/>
    </row>
    <row r="43924" spans="1:9" hidden="1" x14ac:dyDescent="0.25">
      <c r="A43924" s="40"/>
      <c r="I43924" s="40"/>
    </row>
    <row r="43925" spans="1:9" hidden="1" x14ac:dyDescent="0.25">
      <c r="A43925" s="40"/>
      <c r="I43925" s="40"/>
    </row>
    <row r="43926" spans="1:9" hidden="1" x14ac:dyDescent="0.25">
      <c r="A43926" s="40"/>
      <c r="I43926" s="40"/>
    </row>
    <row r="43927" spans="1:9" hidden="1" x14ac:dyDescent="0.25">
      <c r="A43927" s="40"/>
      <c r="I43927" s="40"/>
    </row>
    <row r="43928" spans="1:9" hidden="1" x14ac:dyDescent="0.25">
      <c r="A43928" s="40"/>
      <c r="I43928" s="40"/>
    </row>
    <row r="43929" spans="1:9" hidden="1" x14ac:dyDescent="0.25">
      <c r="A43929" s="40"/>
      <c r="I43929" s="40"/>
    </row>
    <row r="43930" spans="1:9" hidden="1" x14ac:dyDescent="0.25">
      <c r="A43930" s="40"/>
      <c r="I43930" s="40"/>
    </row>
    <row r="43931" spans="1:9" hidden="1" x14ac:dyDescent="0.25">
      <c r="A43931" s="40"/>
      <c r="I43931" s="40"/>
    </row>
    <row r="43932" spans="1:9" hidden="1" x14ac:dyDescent="0.25">
      <c r="A43932" s="40"/>
      <c r="I43932" s="40"/>
    </row>
    <row r="43933" spans="1:9" hidden="1" x14ac:dyDescent="0.25">
      <c r="A43933" s="40"/>
      <c r="I43933" s="40"/>
    </row>
    <row r="43934" spans="1:9" hidden="1" x14ac:dyDescent="0.25">
      <c r="A43934" s="40"/>
      <c r="I43934" s="40"/>
    </row>
    <row r="43935" spans="1:9" hidden="1" x14ac:dyDescent="0.25">
      <c r="A43935" s="40"/>
      <c r="I43935" s="40"/>
    </row>
    <row r="43936" spans="1:9" hidden="1" x14ac:dyDescent="0.25">
      <c r="A43936" s="40"/>
      <c r="I43936" s="40"/>
    </row>
    <row r="43937" spans="1:9" hidden="1" x14ac:dyDescent="0.25">
      <c r="A43937" s="40"/>
      <c r="I43937" s="40"/>
    </row>
    <row r="43938" spans="1:9" hidden="1" x14ac:dyDescent="0.25">
      <c r="A43938" s="40"/>
      <c r="I43938" s="40"/>
    </row>
    <row r="43939" spans="1:9" hidden="1" x14ac:dyDescent="0.25">
      <c r="A43939" s="40"/>
      <c r="I43939" s="40"/>
    </row>
    <row r="43940" spans="1:9" hidden="1" x14ac:dyDescent="0.25">
      <c r="A43940" s="40"/>
      <c r="I43940" s="40"/>
    </row>
    <row r="43941" spans="1:9" hidden="1" x14ac:dyDescent="0.25">
      <c r="A43941" s="40"/>
      <c r="I43941" s="40"/>
    </row>
    <row r="43942" spans="1:9" hidden="1" x14ac:dyDescent="0.25">
      <c r="A43942" s="40"/>
      <c r="I43942" s="40"/>
    </row>
    <row r="43943" spans="1:9" hidden="1" x14ac:dyDescent="0.25">
      <c r="A43943" s="40"/>
      <c r="I43943" s="40"/>
    </row>
    <row r="43944" spans="1:9" hidden="1" x14ac:dyDescent="0.25">
      <c r="A43944" s="40"/>
      <c r="I43944" s="40"/>
    </row>
    <row r="43945" spans="1:9" hidden="1" x14ac:dyDescent="0.25">
      <c r="A43945" s="40"/>
      <c r="I43945" s="40"/>
    </row>
    <row r="43946" spans="1:9" hidden="1" x14ac:dyDescent="0.25">
      <c r="A43946" s="40"/>
      <c r="I43946" s="40"/>
    </row>
    <row r="43947" spans="1:9" hidden="1" x14ac:dyDescent="0.25">
      <c r="A43947" s="40"/>
      <c r="I43947" s="40"/>
    </row>
    <row r="43948" spans="1:9" hidden="1" x14ac:dyDescent="0.25">
      <c r="A43948" s="40"/>
      <c r="I43948" s="40"/>
    </row>
    <row r="43949" spans="1:9" hidden="1" x14ac:dyDescent="0.25">
      <c r="A43949" s="40"/>
      <c r="I43949" s="40"/>
    </row>
    <row r="43950" spans="1:9" hidden="1" x14ac:dyDescent="0.25">
      <c r="A43950" s="40"/>
      <c r="I43950" s="40"/>
    </row>
    <row r="43951" spans="1:9" hidden="1" x14ac:dyDescent="0.25">
      <c r="A43951" s="40"/>
      <c r="I43951" s="40"/>
    </row>
    <row r="43952" spans="1:9" hidden="1" x14ac:dyDescent="0.25">
      <c r="A43952" s="40"/>
      <c r="I43952" s="40"/>
    </row>
    <row r="43953" spans="1:9" hidden="1" x14ac:dyDescent="0.25">
      <c r="A43953" s="40"/>
      <c r="I43953" s="40"/>
    </row>
    <row r="43954" spans="1:9" hidden="1" x14ac:dyDescent="0.25">
      <c r="A43954" s="40"/>
      <c r="I43954" s="40"/>
    </row>
    <row r="43955" spans="1:9" hidden="1" x14ac:dyDescent="0.25">
      <c r="A43955" s="40"/>
      <c r="I43955" s="40"/>
    </row>
    <row r="43956" spans="1:9" hidden="1" x14ac:dyDescent="0.25">
      <c r="A43956" s="40"/>
      <c r="I43956" s="40"/>
    </row>
    <row r="43957" spans="1:9" hidden="1" x14ac:dyDescent="0.25">
      <c r="A43957" s="40"/>
      <c r="I43957" s="40"/>
    </row>
    <row r="43958" spans="1:9" hidden="1" x14ac:dyDescent="0.25">
      <c r="A43958" s="40"/>
      <c r="I43958" s="40"/>
    </row>
    <row r="43959" spans="1:9" hidden="1" x14ac:dyDescent="0.25">
      <c r="A43959" s="40"/>
      <c r="I43959" s="40"/>
    </row>
    <row r="43960" spans="1:9" hidden="1" x14ac:dyDescent="0.25">
      <c r="A43960" s="40"/>
      <c r="I43960" s="40"/>
    </row>
    <row r="43961" spans="1:9" hidden="1" x14ac:dyDescent="0.25">
      <c r="A43961" s="40"/>
      <c r="I43961" s="40"/>
    </row>
    <row r="43962" spans="1:9" hidden="1" x14ac:dyDescent="0.25">
      <c r="A43962" s="40"/>
      <c r="I43962" s="40"/>
    </row>
    <row r="43963" spans="1:9" hidden="1" x14ac:dyDescent="0.25">
      <c r="A43963" s="40"/>
      <c r="I43963" s="40"/>
    </row>
    <row r="43964" spans="1:9" hidden="1" x14ac:dyDescent="0.25">
      <c r="A43964" s="40"/>
      <c r="I43964" s="40"/>
    </row>
    <row r="43965" spans="1:9" hidden="1" x14ac:dyDescent="0.25">
      <c r="A43965" s="40"/>
      <c r="I43965" s="40"/>
    </row>
    <row r="43966" spans="1:9" hidden="1" x14ac:dyDescent="0.25">
      <c r="A43966" s="40"/>
      <c r="I43966" s="40"/>
    </row>
    <row r="43967" spans="1:9" hidden="1" x14ac:dyDescent="0.25">
      <c r="A43967" s="40"/>
      <c r="I43967" s="40"/>
    </row>
    <row r="43968" spans="1:9" hidden="1" x14ac:dyDescent="0.25">
      <c r="A43968" s="40"/>
      <c r="I43968" s="40"/>
    </row>
    <row r="43969" spans="1:9" hidden="1" x14ac:dyDescent="0.25">
      <c r="A43969" s="40"/>
      <c r="I43969" s="40"/>
    </row>
    <row r="43970" spans="1:9" hidden="1" x14ac:dyDescent="0.25">
      <c r="A43970" s="40"/>
      <c r="I43970" s="40"/>
    </row>
    <row r="43971" spans="1:9" hidden="1" x14ac:dyDescent="0.25">
      <c r="A43971" s="40"/>
      <c r="I43971" s="40"/>
    </row>
    <row r="43972" spans="1:9" hidden="1" x14ac:dyDescent="0.25">
      <c r="A43972" s="40"/>
      <c r="I43972" s="40"/>
    </row>
    <row r="43973" spans="1:9" hidden="1" x14ac:dyDescent="0.25">
      <c r="A43973" s="40"/>
      <c r="I43973" s="40"/>
    </row>
    <row r="43974" spans="1:9" hidden="1" x14ac:dyDescent="0.25">
      <c r="A43974" s="40"/>
      <c r="I43974" s="40"/>
    </row>
    <row r="43975" spans="1:9" hidden="1" x14ac:dyDescent="0.25">
      <c r="A43975" s="40"/>
      <c r="I43975" s="40"/>
    </row>
    <row r="43976" spans="1:9" hidden="1" x14ac:dyDescent="0.25">
      <c r="A43976" s="40"/>
      <c r="I43976" s="40"/>
    </row>
    <row r="43977" spans="1:9" hidden="1" x14ac:dyDescent="0.25">
      <c r="A43977" s="40"/>
      <c r="I43977" s="40"/>
    </row>
    <row r="43978" spans="1:9" hidden="1" x14ac:dyDescent="0.25">
      <c r="A43978" s="40"/>
      <c r="I43978" s="40"/>
    </row>
    <row r="43979" spans="1:9" hidden="1" x14ac:dyDescent="0.25">
      <c r="A43979" s="40"/>
      <c r="I43979" s="40"/>
    </row>
    <row r="43980" spans="1:9" hidden="1" x14ac:dyDescent="0.25">
      <c r="A43980" s="40"/>
      <c r="I43980" s="40"/>
    </row>
    <row r="43981" spans="1:9" hidden="1" x14ac:dyDescent="0.25">
      <c r="A43981" s="40"/>
      <c r="I43981" s="40"/>
    </row>
    <row r="43982" spans="1:9" hidden="1" x14ac:dyDescent="0.25">
      <c r="A43982" s="40"/>
      <c r="I43982" s="40"/>
    </row>
    <row r="43983" spans="1:9" hidden="1" x14ac:dyDescent="0.25">
      <c r="A43983" s="40"/>
      <c r="I43983" s="40"/>
    </row>
    <row r="43984" spans="1:9" hidden="1" x14ac:dyDescent="0.25">
      <c r="A43984" s="40"/>
      <c r="I43984" s="40"/>
    </row>
    <row r="43985" spans="1:9" hidden="1" x14ac:dyDescent="0.25">
      <c r="A43985" s="40"/>
      <c r="I43985" s="40"/>
    </row>
    <row r="43986" spans="1:9" hidden="1" x14ac:dyDescent="0.25">
      <c r="A43986" s="40"/>
      <c r="I43986" s="40"/>
    </row>
    <row r="43987" spans="1:9" hidden="1" x14ac:dyDescent="0.25">
      <c r="A43987" s="40"/>
      <c r="I43987" s="40"/>
    </row>
    <row r="43988" spans="1:9" hidden="1" x14ac:dyDescent="0.25">
      <c r="A43988" s="40"/>
      <c r="I43988" s="40"/>
    </row>
    <row r="43989" spans="1:9" hidden="1" x14ac:dyDescent="0.25">
      <c r="A43989" s="40"/>
      <c r="I43989" s="40"/>
    </row>
    <row r="43990" spans="1:9" hidden="1" x14ac:dyDescent="0.25">
      <c r="A43990" s="40"/>
      <c r="I43990" s="40"/>
    </row>
    <row r="43991" spans="1:9" hidden="1" x14ac:dyDescent="0.25">
      <c r="A43991" s="40"/>
      <c r="I43991" s="40"/>
    </row>
    <row r="43992" spans="1:9" hidden="1" x14ac:dyDescent="0.25">
      <c r="A43992" s="40"/>
      <c r="I43992" s="40"/>
    </row>
    <row r="43993" spans="1:9" hidden="1" x14ac:dyDescent="0.25">
      <c r="A43993" s="40"/>
      <c r="I43993" s="40"/>
    </row>
    <row r="43994" spans="1:9" hidden="1" x14ac:dyDescent="0.25">
      <c r="A43994" s="40"/>
      <c r="I43994" s="40"/>
    </row>
    <row r="43995" spans="1:9" hidden="1" x14ac:dyDescent="0.25">
      <c r="A43995" s="40"/>
      <c r="I43995" s="40"/>
    </row>
    <row r="43996" spans="1:9" hidden="1" x14ac:dyDescent="0.25">
      <c r="A43996" s="40"/>
      <c r="I43996" s="40"/>
    </row>
    <row r="43997" spans="1:9" hidden="1" x14ac:dyDescent="0.25">
      <c r="A43997" s="40"/>
      <c r="I43997" s="40"/>
    </row>
    <row r="43998" spans="1:9" hidden="1" x14ac:dyDescent="0.25">
      <c r="A43998" s="40"/>
      <c r="I43998" s="40"/>
    </row>
    <row r="43999" spans="1:9" hidden="1" x14ac:dyDescent="0.25">
      <c r="A43999" s="40"/>
      <c r="I43999" s="40"/>
    </row>
    <row r="44000" spans="1:9" hidden="1" x14ac:dyDescent="0.25">
      <c r="A44000" s="40"/>
      <c r="I44000" s="40"/>
    </row>
    <row r="44001" spans="1:9" hidden="1" x14ac:dyDescent="0.25">
      <c r="A44001" s="40"/>
      <c r="I44001" s="40"/>
    </row>
    <row r="44002" spans="1:9" hidden="1" x14ac:dyDescent="0.25">
      <c r="A44002" s="40"/>
      <c r="I44002" s="40"/>
    </row>
    <row r="44003" spans="1:9" hidden="1" x14ac:dyDescent="0.25">
      <c r="A44003" s="40"/>
      <c r="I44003" s="40"/>
    </row>
    <row r="44004" spans="1:9" hidden="1" x14ac:dyDescent="0.25">
      <c r="A44004" s="40"/>
      <c r="I44004" s="40"/>
    </row>
    <row r="44005" spans="1:9" hidden="1" x14ac:dyDescent="0.25">
      <c r="A44005" s="40"/>
      <c r="I44005" s="40"/>
    </row>
    <row r="44006" spans="1:9" hidden="1" x14ac:dyDescent="0.25">
      <c r="A44006" s="40"/>
      <c r="I44006" s="40"/>
    </row>
    <row r="44007" spans="1:9" hidden="1" x14ac:dyDescent="0.25">
      <c r="A44007" s="40"/>
      <c r="I44007" s="40"/>
    </row>
    <row r="44008" spans="1:9" hidden="1" x14ac:dyDescent="0.25">
      <c r="A44008" s="40"/>
      <c r="I44008" s="40"/>
    </row>
    <row r="44009" spans="1:9" hidden="1" x14ac:dyDescent="0.25">
      <c r="A44009" s="40"/>
      <c r="I44009" s="40"/>
    </row>
    <row r="44010" spans="1:9" hidden="1" x14ac:dyDescent="0.25">
      <c r="A44010" s="40"/>
      <c r="I44010" s="40"/>
    </row>
    <row r="44011" spans="1:9" hidden="1" x14ac:dyDescent="0.25">
      <c r="A44011" s="40"/>
      <c r="I44011" s="40"/>
    </row>
    <row r="44012" spans="1:9" hidden="1" x14ac:dyDescent="0.25">
      <c r="A44012" s="40"/>
      <c r="I44012" s="40"/>
    </row>
    <row r="44013" spans="1:9" hidden="1" x14ac:dyDescent="0.25">
      <c r="A44013" s="40"/>
      <c r="I44013" s="40"/>
    </row>
    <row r="44014" spans="1:9" hidden="1" x14ac:dyDescent="0.25">
      <c r="A44014" s="40"/>
      <c r="I44014" s="40"/>
    </row>
    <row r="44015" spans="1:9" hidden="1" x14ac:dyDescent="0.25">
      <c r="A44015" s="40"/>
      <c r="I44015" s="40"/>
    </row>
    <row r="44016" spans="1:9" hidden="1" x14ac:dyDescent="0.25">
      <c r="A44016" s="40"/>
      <c r="I44016" s="40"/>
    </row>
    <row r="44017" spans="1:9" hidden="1" x14ac:dyDescent="0.25">
      <c r="A44017" s="40"/>
      <c r="I44017" s="40"/>
    </row>
    <row r="44018" spans="1:9" hidden="1" x14ac:dyDescent="0.25">
      <c r="A44018" s="40"/>
      <c r="I44018" s="40"/>
    </row>
    <row r="44019" spans="1:9" hidden="1" x14ac:dyDescent="0.25">
      <c r="A44019" s="40"/>
      <c r="I44019" s="40"/>
    </row>
    <row r="44020" spans="1:9" hidden="1" x14ac:dyDescent="0.25">
      <c r="A44020" s="40"/>
      <c r="I44020" s="40"/>
    </row>
    <row r="44021" spans="1:9" hidden="1" x14ac:dyDescent="0.25">
      <c r="A44021" s="40"/>
      <c r="I44021" s="40"/>
    </row>
    <row r="44022" spans="1:9" hidden="1" x14ac:dyDescent="0.25">
      <c r="A44022" s="40"/>
      <c r="I44022" s="40"/>
    </row>
    <row r="44023" spans="1:9" hidden="1" x14ac:dyDescent="0.25">
      <c r="A44023" s="40"/>
      <c r="I44023" s="40"/>
    </row>
    <row r="44024" spans="1:9" hidden="1" x14ac:dyDescent="0.25">
      <c r="A44024" s="40"/>
      <c r="I44024" s="40"/>
    </row>
    <row r="44025" spans="1:9" hidden="1" x14ac:dyDescent="0.25">
      <c r="A44025" s="40"/>
      <c r="I44025" s="40"/>
    </row>
    <row r="44026" spans="1:9" hidden="1" x14ac:dyDescent="0.25">
      <c r="A44026" s="40"/>
      <c r="I44026" s="40"/>
    </row>
    <row r="44027" spans="1:9" hidden="1" x14ac:dyDescent="0.25">
      <c r="A44027" s="40"/>
      <c r="I44027" s="40"/>
    </row>
    <row r="44028" spans="1:9" hidden="1" x14ac:dyDescent="0.25">
      <c r="A44028" s="40"/>
      <c r="I44028" s="40"/>
    </row>
    <row r="44029" spans="1:9" hidden="1" x14ac:dyDescent="0.25">
      <c r="A44029" s="40"/>
      <c r="I44029" s="40"/>
    </row>
    <row r="44030" spans="1:9" hidden="1" x14ac:dyDescent="0.25">
      <c r="A44030" s="40"/>
      <c r="I44030" s="40"/>
    </row>
    <row r="44031" spans="1:9" hidden="1" x14ac:dyDescent="0.25">
      <c r="A44031" s="40"/>
      <c r="I44031" s="40"/>
    </row>
    <row r="44032" spans="1:9" hidden="1" x14ac:dyDescent="0.25">
      <c r="A44032" s="40"/>
      <c r="I44032" s="40"/>
    </row>
    <row r="44033" spans="1:9" hidden="1" x14ac:dyDescent="0.25">
      <c r="A44033" s="40"/>
      <c r="I44033" s="40"/>
    </row>
    <row r="44034" spans="1:9" hidden="1" x14ac:dyDescent="0.25">
      <c r="A44034" s="40"/>
      <c r="I44034" s="40"/>
    </row>
    <row r="44035" spans="1:9" hidden="1" x14ac:dyDescent="0.25">
      <c r="A44035" s="40"/>
      <c r="I44035" s="40"/>
    </row>
    <row r="44036" spans="1:9" hidden="1" x14ac:dyDescent="0.25">
      <c r="A44036" s="40"/>
      <c r="I44036" s="40"/>
    </row>
    <row r="44037" spans="1:9" hidden="1" x14ac:dyDescent="0.25">
      <c r="A44037" s="40"/>
      <c r="I44037" s="40"/>
    </row>
    <row r="44038" spans="1:9" hidden="1" x14ac:dyDescent="0.25">
      <c r="A44038" s="40"/>
      <c r="I44038" s="40"/>
    </row>
    <row r="44039" spans="1:9" hidden="1" x14ac:dyDescent="0.25">
      <c r="A44039" s="40"/>
      <c r="I44039" s="40"/>
    </row>
    <row r="44040" spans="1:9" hidden="1" x14ac:dyDescent="0.25">
      <c r="A44040" s="40"/>
      <c r="I44040" s="40"/>
    </row>
    <row r="44041" spans="1:9" hidden="1" x14ac:dyDescent="0.25">
      <c r="A44041" s="40"/>
      <c r="I44041" s="40"/>
    </row>
    <row r="44042" spans="1:9" hidden="1" x14ac:dyDescent="0.25">
      <c r="A44042" s="40"/>
      <c r="I44042" s="40"/>
    </row>
    <row r="44043" spans="1:9" hidden="1" x14ac:dyDescent="0.25">
      <c r="A44043" s="40"/>
      <c r="I44043" s="40"/>
    </row>
    <row r="44044" spans="1:9" hidden="1" x14ac:dyDescent="0.25">
      <c r="A44044" s="40"/>
      <c r="I44044" s="40"/>
    </row>
    <row r="44045" spans="1:9" hidden="1" x14ac:dyDescent="0.25">
      <c r="A44045" s="40"/>
      <c r="I44045" s="40"/>
    </row>
    <row r="44046" spans="1:9" hidden="1" x14ac:dyDescent="0.25">
      <c r="A44046" s="40"/>
      <c r="I44046" s="40"/>
    </row>
    <row r="44047" spans="1:9" hidden="1" x14ac:dyDescent="0.25">
      <c r="A44047" s="40"/>
      <c r="I44047" s="40"/>
    </row>
    <row r="44048" spans="1:9" hidden="1" x14ac:dyDescent="0.25">
      <c r="A44048" s="40"/>
      <c r="I44048" s="40"/>
    </row>
    <row r="44049" spans="1:9" hidden="1" x14ac:dyDescent="0.25">
      <c r="A44049" s="40"/>
      <c r="I44049" s="40"/>
    </row>
    <row r="44050" spans="1:9" hidden="1" x14ac:dyDescent="0.25">
      <c r="A44050" s="40"/>
      <c r="I44050" s="40"/>
    </row>
    <row r="44051" spans="1:9" hidden="1" x14ac:dyDescent="0.25">
      <c r="A44051" s="40"/>
      <c r="I44051" s="40"/>
    </row>
    <row r="44052" spans="1:9" hidden="1" x14ac:dyDescent="0.25">
      <c r="A44052" s="40"/>
      <c r="I44052" s="40"/>
    </row>
    <row r="44053" spans="1:9" hidden="1" x14ac:dyDescent="0.25">
      <c r="A44053" s="40"/>
      <c r="I44053" s="40"/>
    </row>
    <row r="44054" spans="1:9" hidden="1" x14ac:dyDescent="0.25">
      <c r="A44054" s="40"/>
      <c r="I44054" s="40"/>
    </row>
    <row r="44055" spans="1:9" hidden="1" x14ac:dyDescent="0.25">
      <c r="A44055" s="40"/>
      <c r="I44055" s="40"/>
    </row>
    <row r="44056" spans="1:9" hidden="1" x14ac:dyDescent="0.25">
      <c r="A44056" s="40"/>
      <c r="I44056" s="40"/>
    </row>
    <row r="44057" spans="1:9" hidden="1" x14ac:dyDescent="0.25">
      <c r="A44057" s="40"/>
      <c r="I44057" s="40"/>
    </row>
    <row r="44058" spans="1:9" hidden="1" x14ac:dyDescent="0.25">
      <c r="A44058" s="40"/>
      <c r="I44058" s="40"/>
    </row>
    <row r="44059" spans="1:9" hidden="1" x14ac:dyDescent="0.25">
      <c r="A44059" s="40"/>
      <c r="I44059" s="40"/>
    </row>
    <row r="44060" spans="1:9" hidden="1" x14ac:dyDescent="0.25">
      <c r="A44060" s="40"/>
      <c r="I44060" s="40"/>
    </row>
    <row r="44061" spans="1:9" hidden="1" x14ac:dyDescent="0.25">
      <c r="A44061" s="40"/>
      <c r="I44061" s="40"/>
    </row>
    <row r="44062" spans="1:9" hidden="1" x14ac:dyDescent="0.25">
      <c r="A44062" s="40"/>
      <c r="I44062" s="40"/>
    </row>
    <row r="44063" spans="1:9" hidden="1" x14ac:dyDescent="0.25">
      <c r="A44063" s="40"/>
      <c r="I44063" s="40"/>
    </row>
    <row r="44064" spans="1:9" hidden="1" x14ac:dyDescent="0.25">
      <c r="A44064" s="40"/>
      <c r="I44064" s="40"/>
    </row>
    <row r="44065" spans="1:9" hidden="1" x14ac:dyDescent="0.25">
      <c r="A44065" s="40"/>
      <c r="I44065" s="40"/>
    </row>
    <row r="44066" spans="1:9" hidden="1" x14ac:dyDescent="0.25">
      <c r="A44066" s="40"/>
      <c r="I44066" s="40"/>
    </row>
    <row r="44067" spans="1:9" hidden="1" x14ac:dyDescent="0.25">
      <c r="A44067" s="40"/>
      <c r="I44067" s="40"/>
    </row>
    <row r="44068" spans="1:9" hidden="1" x14ac:dyDescent="0.25">
      <c r="A44068" s="40"/>
      <c r="I44068" s="40"/>
    </row>
    <row r="44069" spans="1:9" hidden="1" x14ac:dyDescent="0.25">
      <c r="A44069" s="40"/>
      <c r="I44069" s="40"/>
    </row>
    <row r="44070" spans="1:9" hidden="1" x14ac:dyDescent="0.25">
      <c r="A44070" s="40"/>
      <c r="I44070" s="40"/>
    </row>
    <row r="44071" spans="1:9" hidden="1" x14ac:dyDescent="0.25">
      <c r="A44071" s="40"/>
      <c r="I44071" s="40"/>
    </row>
    <row r="44072" spans="1:9" hidden="1" x14ac:dyDescent="0.25">
      <c r="A44072" s="40"/>
      <c r="I44072" s="40"/>
    </row>
    <row r="44073" spans="1:9" hidden="1" x14ac:dyDescent="0.25">
      <c r="A44073" s="40"/>
      <c r="I44073" s="40"/>
    </row>
    <row r="44074" spans="1:9" hidden="1" x14ac:dyDescent="0.25">
      <c r="A44074" s="40"/>
      <c r="I44074" s="40"/>
    </row>
    <row r="44075" spans="1:9" hidden="1" x14ac:dyDescent="0.25">
      <c r="A44075" s="40"/>
      <c r="I44075" s="40"/>
    </row>
    <row r="44076" spans="1:9" hidden="1" x14ac:dyDescent="0.25">
      <c r="A44076" s="40"/>
      <c r="I44076" s="40"/>
    </row>
    <row r="44077" spans="1:9" hidden="1" x14ac:dyDescent="0.25">
      <c r="A44077" s="40"/>
      <c r="I44077" s="40"/>
    </row>
    <row r="44078" spans="1:9" hidden="1" x14ac:dyDescent="0.25">
      <c r="A44078" s="40"/>
      <c r="I44078" s="40"/>
    </row>
    <row r="44079" spans="1:9" hidden="1" x14ac:dyDescent="0.25">
      <c r="A44079" s="40"/>
      <c r="I44079" s="40"/>
    </row>
    <row r="44080" spans="1:9" hidden="1" x14ac:dyDescent="0.25">
      <c r="A44080" s="40"/>
      <c r="I44080" s="40"/>
    </row>
    <row r="44081" spans="1:9" hidden="1" x14ac:dyDescent="0.25">
      <c r="A44081" s="40"/>
      <c r="I44081" s="40"/>
    </row>
    <row r="44082" spans="1:9" hidden="1" x14ac:dyDescent="0.25">
      <c r="A44082" s="40"/>
      <c r="I44082" s="40"/>
    </row>
    <row r="44083" spans="1:9" hidden="1" x14ac:dyDescent="0.25">
      <c r="A44083" s="40"/>
      <c r="I44083" s="40"/>
    </row>
    <row r="44084" spans="1:9" hidden="1" x14ac:dyDescent="0.25">
      <c r="A44084" s="40"/>
      <c r="I44084" s="40"/>
    </row>
    <row r="44085" spans="1:9" hidden="1" x14ac:dyDescent="0.25">
      <c r="A44085" s="40"/>
      <c r="I44085" s="40"/>
    </row>
    <row r="44086" spans="1:9" hidden="1" x14ac:dyDescent="0.25">
      <c r="A44086" s="40"/>
      <c r="I44086" s="40"/>
    </row>
    <row r="44087" spans="1:9" hidden="1" x14ac:dyDescent="0.25">
      <c r="A44087" s="40"/>
      <c r="I44087" s="40"/>
    </row>
    <row r="44088" spans="1:9" hidden="1" x14ac:dyDescent="0.25">
      <c r="A44088" s="40"/>
      <c r="I44088" s="40"/>
    </row>
    <row r="44089" spans="1:9" hidden="1" x14ac:dyDescent="0.25">
      <c r="A44089" s="40"/>
      <c r="I44089" s="40"/>
    </row>
    <row r="44090" spans="1:9" hidden="1" x14ac:dyDescent="0.25">
      <c r="A44090" s="40"/>
      <c r="I44090" s="40"/>
    </row>
    <row r="44091" spans="1:9" hidden="1" x14ac:dyDescent="0.25">
      <c r="A44091" s="40"/>
      <c r="I44091" s="40"/>
    </row>
    <row r="44092" spans="1:9" hidden="1" x14ac:dyDescent="0.25">
      <c r="A44092" s="40"/>
      <c r="I44092" s="40"/>
    </row>
    <row r="44093" spans="1:9" hidden="1" x14ac:dyDescent="0.25">
      <c r="A44093" s="40"/>
      <c r="I44093" s="40"/>
    </row>
    <row r="44094" spans="1:9" hidden="1" x14ac:dyDescent="0.25">
      <c r="A44094" s="40"/>
      <c r="I44094" s="40"/>
    </row>
    <row r="44095" spans="1:9" hidden="1" x14ac:dyDescent="0.25">
      <c r="A44095" s="40"/>
      <c r="I44095" s="40"/>
    </row>
    <row r="44096" spans="1:9" hidden="1" x14ac:dyDescent="0.25">
      <c r="A44096" s="40"/>
      <c r="I44096" s="40"/>
    </row>
    <row r="44097" spans="1:9" hidden="1" x14ac:dyDescent="0.25">
      <c r="A44097" s="40"/>
      <c r="I44097" s="40"/>
    </row>
    <row r="44098" spans="1:9" hidden="1" x14ac:dyDescent="0.25">
      <c r="A44098" s="40"/>
      <c r="I44098" s="40"/>
    </row>
    <row r="44099" spans="1:9" hidden="1" x14ac:dyDescent="0.25">
      <c r="A44099" s="40"/>
      <c r="I44099" s="40"/>
    </row>
    <row r="44100" spans="1:9" hidden="1" x14ac:dyDescent="0.25">
      <c r="A44100" s="40"/>
      <c r="I44100" s="40"/>
    </row>
    <row r="44101" spans="1:9" hidden="1" x14ac:dyDescent="0.25">
      <c r="A44101" s="40"/>
      <c r="I44101" s="40"/>
    </row>
    <row r="44102" spans="1:9" hidden="1" x14ac:dyDescent="0.25">
      <c r="A44102" s="40"/>
      <c r="I44102" s="40"/>
    </row>
    <row r="44103" spans="1:9" hidden="1" x14ac:dyDescent="0.25">
      <c r="A44103" s="40"/>
      <c r="I44103" s="40"/>
    </row>
    <row r="44104" spans="1:9" hidden="1" x14ac:dyDescent="0.25">
      <c r="A44104" s="40"/>
      <c r="I44104" s="40"/>
    </row>
    <row r="44105" spans="1:9" hidden="1" x14ac:dyDescent="0.25">
      <c r="A44105" s="40"/>
      <c r="I44105" s="40"/>
    </row>
    <row r="44106" spans="1:9" hidden="1" x14ac:dyDescent="0.25">
      <c r="A44106" s="40"/>
      <c r="I44106" s="40"/>
    </row>
    <row r="44107" spans="1:9" hidden="1" x14ac:dyDescent="0.25">
      <c r="A44107" s="40"/>
      <c r="I44107" s="40"/>
    </row>
    <row r="44108" spans="1:9" hidden="1" x14ac:dyDescent="0.25">
      <c r="A44108" s="40"/>
      <c r="I44108" s="40"/>
    </row>
    <row r="44109" spans="1:9" hidden="1" x14ac:dyDescent="0.25">
      <c r="A44109" s="40"/>
      <c r="I44109" s="40"/>
    </row>
    <row r="44110" spans="1:9" hidden="1" x14ac:dyDescent="0.25">
      <c r="A44110" s="40"/>
      <c r="I44110" s="40"/>
    </row>
    <row r="44111" spans="1:9" hidden="1" x14ac:dyDescent="0.25">
      <c r="A44111" s="40"/>
      <c r="I44111" s="40"/>
    </row>
    <row r="44112" spans="1:9" hidden="1" x14ac:dyDescent="0.25">
      <c r="A44112" s="40"/>
      <c r="I44112" s="40"/>
    </row>
    <row r="44113" spans="1:9" hidden="1" x14ac:dyDescent="0.25">
      <c r="A44113" s="40"/>
      <c r="I44113" s="40"/>
    </row>
    <row r="44114" spans="1:9" hidden="1" x14ac:dyDescent="0.25">
      <c r="A44114" s="40"/>
      <c r="I44114" s="40"/>
    </row>
    <row r="44115" spans="1:9" hidden="1" x14ac:dyDescent="0.25">
      <c r="A44115" s="40"/>
      <c r="I44115" s="40"/>
    </row>
    <row r="44116" spans="1:9" hidden="1" x14ac:dyDescent="0.25">
      <c r="A44116" s="40"/>
      <c r="I44116" s="40"/>
    </row>
    <row r="44117" spans="1:9" hidden="1" x14ac:dyDescent="0.25">
      <c r="A44117" s="40"/>
      <c r="I44117" s="40"/>
    </row>
    <row r="44118" spans="1:9" hidden="1" x14ac:dyDescent="0.25">
      <c r="A44118" s="40"/>
      <c r="I44118" s="40"/>
    </row>
    <row r="44119" spans="1:9" hidden="1" x14ac:dyDescent="0.25">
      <c r="A44119" s="40"/>
      <c r="I44119" s="40"/>
    </row>
    <row r="44120" spans="1:9" hidden="1" x14ac:dyDescent="0.25">
      <c r="A44120" s="40"/>
      <c r="I44120" s="40"/>
    </row>
    <row r="44121" spans="1:9" hidden="1" x14ac:dyDescent="0.25">
      <c r="A44121" s="40"/>
      <c r="I44121" s="40"/>
    </row>
    <row r="44122" spans="1:9" hidden="1" x14ac:dyDescent="0.25">
      <c r="A44122" s="40"/>
      <c r="I44122" s="40"/>
    </row>
    <row r="44123" spans="1:9" hidden="1" x14ac:dyDescent="0.25">
      <c r="A44123" s="40"/>
      <c r="I44123" s="40"/>
    </row>
    <row r="44124" spans="1:9" hidden="1" x14ac:dyDescent="0.25">
      <c r="A44124" s="40"/>
      <c r="I44124" s="40"/>
    </row>
    <row r="44125" spans="1:9" hidden="1" x14ac:dyDescent="0.25">
      <c r="A44125" s="40"/>
      <c r="I44125" s="40"/>
    </row>
    <row r="44126" spans="1:9" hidden="1" x14ac:dyDescent="0.25">
      <c r="A44126" s="40"/>
      <c r="I44126" s="40"/>
    </row>
    <row r="44127" spans="1:9" hidden="1" x14ac:dyDescent="0.25">
      <c r="A44127" s="40"/>
      <c r="I44127" s="40"/>
    </row>
    <row r="44128" spans="1:9" hidden="1" x14ac:dyDescent="0.25">
      <c r="A44128" s="40"/>
      <c r="I44128" s="40"/>
    </row>
    <row r="44129" spans="1:9" hidden="1" x14ac:dyDescent="0.25">
      <c r="A44129" s="40"/>
      <c r="I44129" s="40"/>
    </row>
    <row r="44130" spans="1:9" hidden="1" x14ac:dyDescent="0.25">
      <c r="A44130" s="40"/>
      <c r="I44130" s="40"/>
    </row>
    <row r="44131" spans="1:9" hidden="1" x14ac:dyDescent="0.25">
      <c r="A44131" s="40"/>
      <c r="I44131" s="40"/>
    </row>
    <row r="44132" spans="1:9" hidden="1" x14ac:dyDescent="0.25">
      <c r="A44132" s="40"/>
      <c r="I44132" s="40"/>
    </row>
    <row r="44133" spans="1:9" hidden="1" x14ac:dyDescent="0.25">
      <c r="A44133" s="40"/>
      <c r="I44133" s="40"/>
    </row>
    <row r="44134" spans="1:9" hidden="1" x14ac:dyDescent="0.25">
      <c r="A44134" s="40"/>
      <c r="I44134" s="40"/>
    </row>
    <row r="44135" spans="1:9" hidden="1" x14ac:dyDescent="0.25">
      <c r="A44135" s="40"/>
      <c r="I44135" s="40"/>
    </row>
    <row r="44136" spans="1:9" hidden="1" x14ac:dyDescent="0.25">
      <c r="A44136" s="40"/>
      <c r="I44136" s="40"/>
    </row>
    <row r="44137" spans="1:9" hidden="1" x14ac:dyDescent="0.25">
      <c r="A44137" s="40"/>
      <c r="I44137" s="40"/>
    </row>
    <row r="44138" spans="1:9" hidden="1" x14ac:dyDescent="0.25">
      <c r="A44138" s="40"/>
      <c r="I44138" s="40"/>
    </row>
    <row r="44139" spans="1:9" hidden="1" x14ac:dyDescent="0.25">
      <c r="A44139" s="40"/>
      <c r="I44139" s="40"/>
    </row>
    <row r="44140" spans="1:9" hidden="1" x14ac:dyDescent="0.25">
      <c r="A44140" s="40"/>
      <c r="I44140" s="40"/>
    </row>
    <row r="44141" spans="1:9" hidden="1" x14ac:dyDescent="0.25">
      <c r="A44141" s="40"/>
      <c r="I44141" s="40"/>
    </row>
    <row r="44142" spans="1:9" hidden="1" x14ac:dyDescent="0.25">
      <c r="A44142" s="40"/>
      <c r="I44142" s="40"/>
    </row>
    <row r="44143" spans="1:9" hidden="1" x14ac:dyDescent="0.25">
      <c r="A44143" s="40"/>
      <c r="I44143" s="40"/>
    </row>
    <row r="44144" spans="1:9" hidden="1" x14ac:dyDescent="0.25">
      <c r="A44144" s="40"/>
      <c r="I44144" s="40"/>
    </row>
    <row r="44145" spans="1:9" hidden="1" x14ac:dyDescent="0.25">
      <c r="A44145" s="40"/>
      <c r="I44145" s="40"/>
    </row>
    <row r="44146" spans="1:9" hidden="1" x14ac:dyDescent="0.25">
      <c r="A44146" s="40"/>
      <c r="I44146" s="40"/>
    </row>
    <row r="44147" spans="1:9" hidden="1" x14ac:dyDescent="0.25">
      <c r="A44147" s="40"/>
      <c r="I44147" s="40"/>
    </row>
    <row r="44148" spans="1:9" hidden="1" x14ac:dyDescent="0.25">
      <c r="A44148" s="40"/>
      <c r="I44148" s="40"/>
    </row>
    <row r="44149" spans="1:9" hidden="1" x14ac:dyDescent="0.25">
      <c r="A44149" s="40"/>
      <c r="I44149" s="40"/>
    </row>
    <row r="44150" spans="1:9" hidden="1" x14ac:dyDescent="0.25">
      <c r="A44150" s="40"/>
      <c r="I44150" s="40"/>
    </row>
    <row r="44151" spans="1:9" hidden="1" x14ac:dyDescent="0.25">
      <c r="A44151" s="40"/>
      <c r="I44151" s="40"/>
    </row>
    <row r="44152" spans="1:9" hidden="1" x14ac:dyDescent="0.25">
      <c r="A44152" s="40"/>
      <c r="I44152" s="40"/>
    </row>
    <row r="44153" spans="1:9" hidden="1" x14ac:dyDescent="0.25">
      <c r="A44153" s="40"/>
      <c r="I44153" s="40"/>
    </row>
    <row r="44154" spans="1:9" hidden="1" x14ac:dyDescent="0.25">
      <c r="A44154" s="40"/>
      <c r="I44154" s="40"/>
    </row>
    <row r="44155" spans="1:9" hidden="1" x14ac:dyDescent="0.25">
      <c r="A44155" s="40"/>
      <c r="I44155" s="40"/>
    </row>
    <row r="44156" spans="1:9" hidden="1" x14ac:dyDescent="0.25">
      <c r="A44156" s="40"/>
      <c r="I44156" s="40"/>
    </row>
    <row r="44157" spans="1:9" hidden="1" x14ac:dyDescent="0.25">
      <c r="A44157" s="40"/>
      <c r="I44157" s="40"/>
    </row>
    <row r="44158" spans="1:9" hidden="1" x14ac:dyDescent="0.25">
      <c r="A44158" s="40"/>
      <c r="I44158" s="40"/>
    </row>
    <row r="44159" spans="1:9" hidden="1" x14ac:dyDescent="0.25">
      <c r="A44159" s="40"/>
      <c r="I44159" s="40"/>
    </row>
    <row r="44160" spans="1:9" hidden="1" x14ac:dyDescent="0.25">
      <c r="A44160" s="40"/>
      <c r="I44160" s="40"/>
    </row>
    <row r="44161" spans="1:9" hidden="1" x14ac:dyDescent="0.25">
      <c r="A44161" s="40"/>
      <c r="I44161" s="40"/>
    </row>
    <row r="44162" spans="1:9" hidden="1" x14ac:dyDescent="0.25">
      <c r="A44162" s="40"/>
      <c r="I44162" s="40"/>
    </row>
    <row r="44163" spans="1:9" hidden="1" x14ac:dyDescent="0.25">
      <c r="A44163" s="40"/>
      <c r="I44163" s="40"/>
    </row>
    <row r="44164" spans="1:9" hidden="1" x14ac:dyDescent="0.25">
      <c r="A44164" s="40"/>
      <c r="I44164" s="40"/>
    </row>
    <row r="44165" spans="1:9" hidden="1" x14ac:dyDescent="0.25">
      <c r="A44165" s="40"/>
      <c r="I44165" s="40"/>
    </row>
    <row r="44166" spans="1:9" hidden="1" x14ac:dyDescent="0.25">
      <c r="A44166" s="40"/>
      <c r="I44166" s="40"/>
    </row>
    <row r="44167" spans="1:9" hidden="1" x14ac:dyDescent="0.25">
      <c r="A44167" s="40"/>
      <c r="I44167" s="40"/>
    </row>
    <row r="44168" spans="1:9" hidden="1" x14ac:dyDescent="0.25">
      <c r="A44168" s="40"/>
      <c r="I44168" s="40"/>
    </row>
    <row r="44169" spans="1:9" hidden="1" x14ac:dyDescent="0.25">
      <c r="A44169" s="40"/>
      <c r="I44169" s="40"/>
    </row>
    <row r="44170" spans="1:9" hidden="1" x14ac:dyDescent="0.25">
      <c r="A44170" s="40"/>
      <c r="I44170" s="40"/>
    </row>
    <row r="44171" spans="1:9" hidden="1" x14ac:dyDescent="0.25">
      <c r="A44171" s="40"/>
      <c r="I44171" s="40"/>
    </row>
    <row r="44172" spans="1:9" hidden="1" x14ac:dyDescent="0.25">
      <c r="A44172" s="40"/>
      <c r="I44172" s="40"/>
    </row>
    <row r="44173" spans="1:9" hidden="1" x14ac:dyDescent="0.25">
      <c r="A44173" s="40"/>
      <c r="I44173" s="40"/>
    </row>
    <row r="44174" spans="1:9" hidden="1" x14ac:dyDescent="0.25">
      <c r="A44174" s="40"/>
      <c r="I44174" s="40"/>
    </row>
    <row r="44175" spans="1:9" hidden="1" x14ac:dyDescent="0.25">
      <c r="A44175" s="40"/>
      <c r="I44175" s="40"/>
    </row>
    <row r="44176" spans="1:9" hidden="1" x14ac:dyDescent="0.25">
      <c r="A44176" s="40"/>
      <c r="I44176" s="40"/>
    </row>
    <row r="44177" spans="1:9" hidden="1" x14ac:dyDescent="0.25">
      <c r="A44177" s="40"/>
      <c r="I44177" s="40"/>
    </row>
    <row r="44178" spans="1:9" hidden="1" x14ac:dyDescent="0.25">
      <c r="A44178" s="40"/>
      <c r="I44178" s="40"/>
    </row>
    <row r="44179" spans="1:9" hidden="1" x14ac:dyDescent="0.25">
      <c r="A44179" s="40"/>
      <c r="I44179" s="40"/>
    </row>
    <row r="44180" spans="1:9" hidden="1" x14ac:dyDescent="0.25">
      <c r="A44180" s="40"/>
      <c r="I44180" s="40"/>
    </row>
    <row r="44181" spans="1:9" hidden="1" x14ac:dyDescent="0.25">
      <c r="A44181" s="40"/>
      <c r="I44181" s="40"/>
    </row>
    <row r="44182" spans="1:9" hidden="1" x14ac:dyDescent="0.25">
      <c r="A44182" s="40"/>
      <c r="I44182" s="40"/>
    </row>
    <row r="44183" spans="1:9" hidden="1" x14ac:dyDescent="0.25">
      <c r="A44183" s="40"/>
      <c r="I44183" s="40"/>
    </row>
    <row r="44184" spans="1:9" hidden="1" x14ac:dyDescent="0.25">
      <c r="A44184" s="40"/>
      <c r="I44184" s="40"/>
    </row>
    <row r="44185" spans="1:9" hidden="1" x14ac:dyDescent="0.25">
      <c r="A44185" s="40"/>
      <c r="I44185" s="40"/>
    </row>
    <row r="44186" spans="1:9" hidden="1" x14ac:dyDescent="0.25">
      <c r="A44186" s="40"/>
      <c r="I44186" s="40"/>
    </row>
    <row r="44187" spans="1:9" hidden="1" x14ac:dyDescent="0.25">
      <c r="A44187" s="40"/>
      <c r="I44187" s="40"/>
    </row>
    <row r="44188" spans="1:9" hidden="1" x14ac:dyDescent="0.25">
      <c r="A44188" s="40"/>
      <c r="I44188" s="40"/>
    </row>
    <row r="44189" spans="1:9" hidden="1" x14ac:dyDescent="0.25">
      <c r="A44189" s="40"/>
      <c r="I44189" s="40"/>
    </row>
    <row r="44190" spans="1:9" hidden="1" x14ac:dyDescent="0.25">
      <c r="A44190" s="40"/>
      <c r="I44190" s="40"/>
    </row>
    <row r="44191" spans="1:9" hidden="1" x14ac:dyDescent="0.25">
      <c r="A44191" s="40"/>
      <c r="I44191" s="40"/>
    </row>
    <row r="44192" spans="1:9" hidden="1" x14ac:dyDescent="0.25">
      <c r="A44192" s="40"/>
      <c r="I44192" s="40"/>
    </row>
    <row r="44193" spans="1:9" hidden="1" x14ac:dyDescent="0.25">
      <c r="A44193" s="40"/>
      <c r="I44193" s="40"/>
    </row>
    <row r="44194" spans="1:9" hidden="1" x14ac:dyDescent="0.25">
      <c r="A44194" s="40"/>
      <c r="I44194" s="40"/>
    </row>
    <row r="44195" spans="1:9" hidden="1" x14ac:dyDescent="0.25">
      <c r="A44195" s="40"/>
      <c r="I44195" s="40"/>
    </row>
    <row r="44196" spans="1:9" hidden="1" x14ac:dyDescent="0.25">
      <c r="A44196" s="40"/>
      <c r="I44196" s="40"/>
    </row>
    <row r="44197" spans="1:9" hidden="1" x14ac:dyDescent="0.25">
      <c r="A44197" s="40"/>
      <c r="I44197" s="40"/>
    </row>
    <row r="44198" spans="1:9" hidden="1" x14ac:dyDescent="0.25">
      <c r="A44198" s="40"/>
      <c r="I44198" s="40"/>
    </row>
    <row r="44199" spans="1:9" hidden="1" x14ac:dyDescent="0.25">
      <c r="A44199" s="40"/>
      <c r="I44199" s="40"/>
    </row>
    <row r="44200" spans="1:9" hidden="1" x14ac:dyDescent="0.25">
      <c r="A44200" s="40"/>
      <c r="I44200" s="40"/>
    </row>
    <row r="44201" spans="1:9" hidden="1" x14ac:dyDescent="0.25">
      <c r="A44201" s="40"/>
      <c r="I44201" s="40"/>
    </row>
    <row r="44202" spans="1:9" hidden="1" x14ac:dyDescent="0.25">
      <c r="A44202" s="40"/>
      <c r="I44202" s="40"/>
    </row>
    <row r="44203" spans="1:9" hidden="1" x14ac:dyDescent="0.25">
      <c r="A44203" s="40"/>
      <c r="I44203" s="40"/>
    </row>
    <row r="44204" spans="1:9" hidden="1" x14ac:dyDescent="0.25">
      <c r="A44204" s="40"/>
      <c r="I44204" s="40"/>
    </row>
    <row r="44205" spans="1:9" hidden="1" x14ac:dyDescent="0.25">
      <c r="A44205" s="40"/>
      <c r="I44205" s="40"/>
    </row>
    <row r="44206" spans="1:9" hidden="1" x14ac:dyDescent="0.25">
      <c r="A44206" s="40"/>
      <c r="I44206" s="40"/>
    </row>
    <row r="44207" spans="1:9" hidden="1" x14ac:dyDescent="0.25">
      <c r="A44207" s="40"/>
      <c r="I44207" s="40"/>
    </row>
    <row r="44208" spans="1:9" hidden="1" x14ac:dyDescent="0.25">
      <c r="A44208" s="40"/>
      <c r="I44208" s="40"/>
    </row>
    <row r="44209" spans="1:9" hidden="1" x14ac:dyDescent="0.25">
      <c r="A44209" s="40"/>
      <c r="I44209" s="40"/>
    </row>
    <row r="44210" spans="1:9" hidden="1" x14ac:dyDescent="0.25">
      <c r="A44210" s="40"/>
      <c r="I44210" s="40"/>
    </row>
    <row r="44211" spans="1:9" hidden="1" x14ac:dyDescent="0.25">
      <c r="A44211" s="40"/>
      <c r="I44211" s="40"/>
    </row>
    <row r="44212" spans="1:9" hidden="1" x14ac:dyDescent="0.25">
      <c r="A44212" s="40"/>
      <c r="I44212" s="40"/>
    </row>
    <row r="44213" spans="1:9" hidden="1" x14ac:dyDescent="0.25">
      <c r="A44213" s="40"/>
      <c r="I44213" s="40"/>
    </row>
    <row r="44214" spans="1:9" hidden="1" x14ac:dyDescent="0.25">
      <c r="A44214" s="40"/>
      <c r="I44214" s="40"/>
    </row>
    <row r="44215" spans="1:9" hidden="1" x14ac:dyDescent="0.25">
      <c r="A44215" s="40"/>
      <c r="I44215" s="40"/>
    </row>
    <row r="44216" spans="1:9" hidden="1" x14ac:dyDescent="0.25">
      <c r="A44216" s="40"/>
      <c r="I44216" s="40"/>
    </row>
    <row r="44217" spans="1:9" hidden="1" x14ac:dyDescent="0.25">
      <c r="A44217" s="40"/>
      <c r="I44217" s="40"/>
    </row>
    <row r="44218" spans="1:9" hidden="1" x14ac:dyDescent="0.25">
      <c r="A44218" s="40"/>
      <c r="I44218" s="40"/>
    </row>
    <row r="44219" spans="1:9" hidden="1" x14ac:dyDescent="0.25">
      <c r="A44219" s="40"/>
      <c r="I44219" s="40"/>
    </row>
    <row r="44220" spans="1:9" hidden="1" x14ac:dyDescent="0.25">
      <c r="A44220" s="40"/>
      <c r="I44220" s="40"/>
    </row>
    <row r="44221" spans="1:9" hidden="1" x14ac:dyDescent="0.25">
      <c r="A44221" s="40"/>
      <c r="I44221" s="40"/>
    </row>
    <row r="44222" spans="1:9" hidden="1" x14ac:dyDescent="0.25">
      <c r="A44222" s="40"/>
      <c r="I44222" s="40"/>
    </row>
    <row r="44223" spans="1:9" hidden="1" x14ac:dyDescent="0.25">
      <c r="A44223" s="40"/>
      <c r="I44223" s="40"/>
    </row>
    <row r="44224" spans="1:9" hidden="1" x14ac:dyDescent="0.25">
      <c r="A44224" s="40"/>
      <c r="I44224" s="40"/>
    </row>
    <row r="44225" spans="1:9" hidden="1" x14ac:dyDescent="0.25">
      <c r="A44225" s="40"/>
      <c r="I44225" s="40"/>
    </row>
    <row r="44226" spans="1:9" hidden="1" x14ac:dyDescent="0.25">
      <c r="A44226" s="40"/>
      <c r="I44226" s="40"/>
    </row>
    <row r="44227" spans="1:9" hidden="1" x14ac:dyDescent="0.25">
      <c r="A44227" s="40"/>
      <c r="I44227" s="40"/>
    </row>
    <row r="44228" spans="1:9" hidden="1" x14ac:dyDescent="0.25">
      <c r="A44228" s="40"/>
      <c r="I44228" s="40"/>
    </row>
    <row r="44229" spans="1:9" hidden="1" x14ac:dyDescent="0.25">
      <c r="A44229" s="40"/>
      <c r="I44229" s="40"/>
    </row>
    <row r="44230" spans="1:9" hidden="1" x14ac:dyDescent="0.25">
      <c r="A44230" s="40"/>
      <c r="I44230" s="40"/>
    </row>
    <row r="44231" spans="1:9" hidden="1" x14ac:dyDescent="0.25">
      <c r="A44231" s="40"/>
      <c r="I44231" s="40"/>
    </row>
    <row r="44232" spans="1:9" hidden="1" x14ac:dyDescent="0.25">
      <c r="A44232" s="40"/>
      <c r="I44232" s="40"/>
    </row>
    <row r="44233" spans="1:9" hidden="1" x14ac:dyDescent="0.25">
      <c r="A44233" s="40"/>
      <c r="I44233" s="40"/>
    </row>
    <row r="44234" spans="1:9" hidden="1" x14ac:dyDescent="0.25">
      <c r="A44234" s="40"/>
      <c r="I44234" s="40"/>
    </row>
    <row r="44235" spans="1:9" hidden="1" x14ac:dyDescent="0.25">
      <c r="A44235" s="40"/>
      <c r="I44235" s="40"/>
    </row>
    <row r="44236" spans="1:9" hidden="1" x14ac:dyDescent="0.25">
      <c r="A44236" s="40"/>
      <c r="I44236" s="40"/>
    </row>
    <row r="44237" spans="1:9" hidden="1" x14ac:dyDescent="0.25">
      <c r="A44237" s="40"/>
      <c r="I44237" s="40"/>
    </row>
    <row r="44238" spans="1:9" hidden="1" x14ac:dyDescent="0.25">
      <c r="A44238" s="40"/>
      <c r="I44238" s="40"/>
    </row>
    <row r="44239" spans="1:9" hidden="1" x14ac:dyDescent="0.25">
      <c r="A44239" s="40"/>
      <c r="I44239" s="40"/>
    </row>
    <row r="44240" spans="1:9" hidden="1" x14ac:dyDescent="0.25">
      <c r="A44240" s="40"/>
      <c r="I44240" s="40"/>
    </row>
    <row r="44241" spans="1:9" hidden="1" x14ac:dyDescent="0.25">
      <c r="A44241" s="40"/>
      <c r="I44241" s="40"/>
    </row>
    <row r="44242" spans="1:9" hidden="1" x14ac:dyDescent="0.25">
      <c r="A44242" s="40"/>
      <c r="I44242" s="40"/>
    </row>
    <row r="44243" spans="1:9" hidden="1" x14ac:dyDescent="0.25">
      <c r="A44243" s="40"/>
      <c r="I44243" s="40"/>
    </row>
    <row r="44244" spans="1:9" hidden="1" x14ac:dyDescent="0.25">
      <c r="A44244" s="40"/>
      <c r="I44244" s="40"/>
    </row>
    <row r="44245" spans="1:9" hidden="1" x14ac:dyDescent="0.25">
      <c r="A44245" s="40"/>
      <c r="I44245" s="40"/>
    </row>
    <row r="44246" spans="1:9" hidden="1" x14ac:dyDescent="0.25">
      <c r="A44246" s="40"/>
      <c r="I44246" s="40"/>
    </row>
    <row r="44247" spans="1:9" hidden="1" x14ac:dyDescent="0.25">
      <c r="A44247" s="40"/>
      <c r="I44247" s="40"/>
    </row>
    <row r="44248" spans="1:9" hidden="1" x14ac:dyDescent="0.25">
      <c r="A44248" s="40"/>
      <c r="I44248" s="40"/>
    </row>
    <row r="44249" spans="1:9" hidden="1" x14ac:dyDescent="0.25">
      <c r="A44249" s="40"/>
      <c r="I44249" s="40"/>
    </row>
    <row r="44250" spans="1:9" hidden="1" x14ac:dyDescent="0.25">
      <c r="A44250" s="40"/>
      <c r="I44250" s="40"/>
    </row>
    <row r="44251" spans="1:9" hidden="1" x14ac:dyDescent="0.25">
      <c r="A44251" s="40"/>
      <c r="I44251" s="40"/>
    </row>
    <row r="44252" spans="1:9" hidden="1" x14ac:dyDescent="0.25">
      <c r="A44252" s="40"/>
      <c r="I44252" s="40"/>
    </row>
    <row r="44253" spans="1:9" hidden="1" x14ac:dyDescent="0.25">
      <c r="A44253" s="40"/>
      <c r="I44253" s="40"/>
    </row>
    <row r="44254" spans="1:9" hidden="1" x14ac:dyDescent="0.25">
      <c r="A44254" s="40"/>
      <c r="I44254" s="40"/>
    </row>
    <row r="44255" spans="1:9" hidden="1" x14ac:dyDescent="0.25">
      <c r="A44255" s="40"/>
      <c r="I44255" s="40"/>
    </row>
    <row r="44256" spans="1:9" hidden="1" x14ac:dyDescent="0.25">
      <c r="A44256" s="40"/>
      <c r="I44256" s="40"/>
    </row>
    <row r="44257" spans="1:9" hidden="1" x14ac:dyDescent="0.25">
      <c r="A44257" s="40"/>
      <c r="I44257" s="40"/>
    </row>
    <row r="44258" spans="1:9" hidden="1" x14ac:dyDescent="0.25">
      <c r="A44258" s="40"/>
      <c r="I44258" s="40"/>
    </row>
    <row r="44259" spans="1:9" hidden="1" x14ac:dyDescent="0.25">
      <c r="A44259" s="40"/>
      <c r="I44259" s="40"/>
    </row>
    <row r="44260" spans="1:9" hidden="1" x14ac:dyDescent="0.25">
      <c r="A44260" s="40"/>
      <c r="I44260" s="40"/>
    </row>
    <row r="44261" spans="1:9" hidden="1" x14ac:dyDescent="0.25">
      <c r="A44261" s="40"/>
      <c r="I44261" s="40"/>
    </row>
    <row r="44262" spans="1:9" hidden="1" x14ac:dyDescent="0.25">
      <c r="A44262" s="40"/>
      <c r="I44262" s="40"/>
    </row>
    <row r="44263" spans="1:9" hidden="1" x14ac:dyDescent="0.25">
      <c r="A44263" s="40"/>
      <c r="I44263" s="40"/>
    </row>
    <row r="44264" spans="1:9" hidden="1" x14ac:dyDescent="0.25">
      <c r="A44264" s="40"/>
      <c r="I44264" s="40"/>
    </row>
    <row r="44265" spans="1:9" hidden="1" x14ac:dyDescent="0.25">
      <c r="A44265" s="40"/>
      <c r="I44265" s="40"/>
    </row>
    <row r="44266" spans="1:9" hidden="1" x14ac:dyDescent="0.25">
      <c r="A44266" s="40"/>
      <c r="I44266" s="40"/>
    </row>
    <row r="44267" spans="1:9" hidden="1" x14ac:dyDescent="0.25">
      <c r="A44267" s="40"/>
      <c r="I44267" s="40"/>
    </row>
    <row r="44268" spans="1:9" hidden="1" x14ac:dyDescent="0.25">
      <c r="A44268" s="40"/>
      <c r="I44268" s="40"/>
    </row>
    <row r="44269" spans="1:9" hidden="1" x14ac:dyDescent="0.25">
      <c r="A44269" s="40"/>
      <c r="I44269" s="40"/>
    </row>
    <row r="44270" spans="1:9" hidden="1" x14ac:dyDescent="0.25">
      <c r="A44270" s="40"/>
      <c r="I44270" s="40"/>
    </row>
    <row r="44271" spans="1:9" hidden="1" x14ac:dyDescent="0.25">
      <c r="A44271" s="40"/>
      <c r="I44271" s="40"/>
    </row>
    <row r="44272" spans="1:9" hidden="1" x14ac:dyDescent="0.25">
      <c r="A44272" s="40"/>
      <c r="I44272" s="40"/>
    </row>
    <row r="44273" spans="1:9" hidden="1" x14ac:dyDescent="0.25">
      <c r="A44273" s="40"/>
      <c r="I44273" s="40"/>
    </row>
    <row r="44274" spans="1:9" hidden="1" x14ac:dyDescent="0.25">
      <c r="A44274" s="40"/>
      <c r="I44274" s="40"/>
    </row>
    <row r="44275" spans="1:9" hidden="1" x14ac:dyDescent="0.25">
      <c r="A44275" s="40"/>
      <c r="I44275" s="40"/>
    </row>
    <row r="44276" spans="1:9" hidden="1" x14ac:dyDescent="0.25">
      <c r="A44276" s="40"/>
      <c r="I44276" s="40"/>
    </row>
    <row r="44277" spans="1:9" hidden="1" x14ac:dyDescent="0.25">
      <c r="A44277" s="40"/>
      <c r="I44277" s="40"/>
    </row>
    <row r="44278" spans="1:9" hidden="1" x14ac:dyDescent="0.25">
      <c r="A44278" s="40"/>
      <c r="I44278" s="40"/>
    </row>
    <row r="44279" spans="1:9" hidden="1" x14ac:dyDescent="0.25">
      <c r="A44279" s="40"/>
      <c r="I44279" s="40"/>
    </row>
    <row r="44280" spans="1:9" hidden="1" x14ac:dyDescent="0.25">
      <c r="A44280" s="40"/>
      <c r="I44280" s="40"/>
    </row>
    <row r="44281" spans="1:9" hidden="1" x14ac:dyDescent="0.25">
      <c r="A44281" s="40"/>
      <c r="I44281" s="40"/>
    </row>
    <row r="44282" spans="1:9" hidden="1" x14ac:dyDescent="0.25">
      <c r="A44282" s="40"/>
      <c r="I44282" s="40"/>
    </row>
    <row r="44283" spans="1:9" hidden="1" x14ac:dyDescent="0.25">
      <c r="A44283" s="40"/>
      <c r="I44283" s="40"/>
    </row>
    <row r="44284" spans="1:9" hidden="1" x14ac:dyDescent="0.25">
      <c r="A44284" s="40"/>
      <c r="I44284" s="40"/>
    </row>
    <row r="44285" spans="1:9" hidden="1" x14ac:dyDescent="0.25">
      <c r="A44285" s="40"/>
      <c r="I44285" s="40"/>
    </row>
    <row r="44286" spans="1:9" hidden="1" x14ac:dyDescent="0.25">
      <c r="A44286" s="40"/>
      <c r="I44286" s="40"/>
    </row>
    <row r="44287" spans="1:9" hidden="1" x14ac:dyDescent="0.25">
      <c r="A44287" s="40"/>
      <c r="I44287" s="40"/>
    </row>
    <row r="44288" spans="1:9" hidden="1" x14ac:dyDescent="0.25">
      <c r="A44288" s="40"/>
      <c r="I44288" s="40"/>
    </row>
    <row r="44289" spans="1:9" hidden="1" x14ac:dyDescent="0.25">
      <c r="A44289" s="40"/>
      <c r="I44289" s="40"/>
    </row>
    <row r="44290" spans="1:9" hidden="1" x14ac:dyDescent="0.25">
      <c r="A44290" s="40"/>
      <c r="I44290" s="40"/>
    </row>
    <row r="44291" spans="1:9" hidden="1" x14ac:dyDescent="0.25">
      <c r="A44291" s="40"/>
      <c r="I44291" s="40"/>
    </row>
    <row r="44292" spans="1:9" hidden="1" x14ac:dyDescent="0.25">
      <c r="A44292" s="40"/>
      <c r="I44292" s="40"/>
    </row>
    <row r="44293" spans="1:9" hidden="1" x14ac:dyDescent="0.25">
      <c r="A44293" s="40"/>
      <c r="I44293" s="40"/>
    </row>
    <row r="44294" spans="1:9" hidden="1" x14ac:dyDescent="0.25">
      <c r="A44294" s="40"/>
      <c r="I44294" s="40"/>
    </row>
    <row r="44295" spans="1:9" hidden="1" x14ac:dyDescent="0.25">
      <c r="A44295" s="40"/>
      <c r="I44295" s="40"/>
    </row>
    <row r="44296" spans="1:9" hidden="1" x14ac:dyDescent="0.25">
      <c r="A44296" s="40"/>
      <c r="I44296" s="40"/>
    </row>
    <row r="44297" spans="1:9" hidden="1" x14ac:dyDescent="0.25">
      <c r="A44297" s="40"/>
      <c r="I44297" s="40"/>
    </row>
    <row r="44298" spans="1:9" hidden="1" x14ac:dyDescent="0.25">
      <c r="A44298" s="40"/>
      <c r="I44298" s="40"/>
    </row>
    <row r="44299" spans="1:9" hidden="1" x14ac:dyDescent="0.25">
      <c r="A44299" s="40"/>
      <c r="I44299" s="40"/>
    </row>
    <row r="44300" spans="1:9" hidden="1" x14ac:dyDescent="0.25">
      <c r="A44300" s="40"/>
      <c r="I44300" s="40"/>
    </row>
    <row r="44301" spans="1:9" hidden="1" x14ac:dyDescent="0.25">
      <c r="A44301" s="40"/>
      <c r="I44301" s="40"/>
    </row>
    <row r="44302" spans="1:9" hidden="1" x14ac:dyDescent="0.25">
      <c r="A44302" s="40"/>
      <c r="I44302" s="40"/>
    </row>
    <row r="44303" spans="1:9" hidden="1" x14ac:dyDescent="0.25">
      <c r="A44303" s="40"/>
      <c r="I44303" s="40"/>
    </row>
    <row r="44304" spans="1:9" hidden="1" x14ac:dyDescent="0.25">
      <c r="A44304" s="40"/>
      <c r="I44304" s="40"/>
    </row>
    <row r="44305" spans="1:9" hidden="1" x14ac:dyDescent="0.25">
      <c r="A44305" s="40"/>
      <c r="I44305" s="40"/>
    </row>
    <row r="44306" spans="1:9" hidden="1" x14ac:dyDescent="0.25">
      <c r="A44306" s="40"/>
      <c r="I44306" s="40"/>
    </row>
    <row r="44307" spans="1:9" hidden="1" x14ac:dyDescent="0.25">
      <c r="A44307" s="40"/>
      <c r="I44307" s="40"/>
    </row>
    <row r="44308" spans="1:9" hidden="1" x14ac:dyDescent="0.25">
      <c r="A44308" s="40"/>
      <c r="I44308" s="40"/>
    </row>
    <row r="44309" spans="1:9" hidden="1" x14ac:dyDescent="0.25">
      <c r="A44309" s="40"/>
      <c r="I44309" s="40"/>
    </row>
    <row r="44310" spans="1:9" hidden="1" x14ac:dyDescent="0.25">
      <c r="A44310" s="40"/>
      <c r="I44310" s="40"/>
    </row>
    <row r="44311" spans="1:9" hidden="1" x14ac:dyDescent="0.25">
      <c r="A44311" s="40"/>
      <c r="I44311" s="40"/>
    </row>
    <row r="44312" spans="1:9" hidden="1" x14ac:dyDescent="0.25">
      <c r="A44312" s="40"/>
      <c r="I44312" s="40"/>
    </row>
    <row r="44313" spans="1:9" hidden="1" x14ac:dyDescent="0.25">
      <c r="A44313" s="40"/>
      <c r="I44313" s="40"/>
    </row>
    <row r="44314" spans="1:9" hidden="1" x14ac:dyDescent="0.25">
      <c r="A44314" s="40"/>
      <c r="I44314" s="40"/>
    </row>
    <row r="44315" spans="1:9" hidden="1" x14ac:dyDescent="0.25">
      <c r="A44315" s="40"/>
      <c r="I44315" s="40"/>
    </row>
    <row r="44316" spans="1:9" hidden="1" x14ac:dyDescent="0.25">
      <c r="A44316" s="40"/>
      <c r="I44316" s="40"/>
    </row>
    <row r="44317" spans="1:9" hidden="1" x14ac:dyDescent="0.25">
      <c r="A44317" s="40"/>
      <c r="I44317" s="40"/>
    </row>
    <row r="44318" spans="1:9" hidden="1" x14ac:dyDescent="0.25">
      <c r="A44318" s="40"/>
      <c r="I44318" s="40"/>
    </row>
    <row r="44319" spans="1:9" hidden="1" x14ac:dyDescent="0.25">
      <c r="A44319" s="40"/>
      <c r="I44319" s="40"/>
    </row>
    <row r="44320" spans="1:9" hidden="1" x14ac:dyDescent="0.25">
      <c r="A44320" s="40"/>
      <c r="I44320" s="40"/>
    </row>
    <row r="44321" spans="1:9" hidden="1" x14ac:dyDescent="0.25">
      <c r="A44321" s="40"/>
      <c r="I44321" s="40"/>
    </row>
    <row r="44322" spans="1:9" hidden="1" x14ac:dyDescent="0.25">
      <c r="A44322" s="40"/>
      <c r="I44322" s="40"/>
    </row>
    <row r="44323" spans="1:9" hidden="1" x14ac:dyDescent="0.25">
      <c r="A44323" s="40"/>
      <c r="I44323" s="40"/>
    </row>
    <row r="44324" spans="1:9" hidden="1" x14ac:dyDescent="0.25">
      <c r="A44324" s="40"/>
      <c r="I44324" s="40"/>
    </row>
    <row r="44325" spans="1:9" hidden="1" x14ac:dyDescent="0.25">
      <c r="A44325" s="40"/>
      <c r="I44325" s="40"/>
    </row>
    <row r="44326" spans="1:9" hidden="1" x14ac:dyDescent="0.25">
      <c r="A44326" s="40"/>
      <c r="I44326" s="40"/>
    </row>
    <row r="44327" spans="1:9" hidden="1" x14ac:dyDescent="0.25">
      <c r="A44327" s="40"/>
      <c r="I44327" s="40"/>
    </row>
    <row r="44328" spans="1:9" hidden="1" x14ac:dyDescent="0.25">
      <c r="A44328" s="40"/>
      <c r="I44328" s="40"/>
    </row>
    <row r="44329" spans="1:9" hidden="1" x14ac:dyDescent="0.25">
      <c r="A44329" s="40"/>
      <c r="I44329" s="40"/>
    </row>
    <row r="44330" spans="1:9" hidden="1" x14ac:dyDescent="0.25">
      <c r="A44330" s="40"/>
      <c r="I44330" s="40"/>
    </row>
    <row r="44331" spans="1:9" hidden="1" x14ac:dyDescent="0.25">
      <c r="A44331" s="40"/>
      <c r="I44331" s="40"/>
    </row>
    <row r="44332" spans="1:9" hidden="1" x14ac:dyDescent="0.25">
      <c r="A44332" s="40"/>
      <c r="I44332" s="40"/>
    </row>
    <row r="44333" spans="1:9" hidden="1" x14ac:dyDescent="0.25">
      <c r="A44333" s="40"/>
      <c r="I44333" s="40"/>
    </row>
    <row r="44334" spans="1:9" hidden="1" x14ac:dyDescent="0.25">
      <c r="A44334" s="40"/>
      <c r="I44334" s="40"/>
    </row>
    <row r="44335" spans="1:9" hidden="1" x14ac:dyDescent="0.25">
      <c r="A44335" s="40"/>
      <c r="I44335" s="40"/>
    </row>
    <row r="44336" spans="1:9" hidden="1" x14ac:dyDescent="0.25">
      <c r="A44336" s="40"/>
      <c r="I44336" s="40"/>
    </row>
    <row r="44337" spans="1:9" hidden="1" x14ac:dyDescent="0.25">
      <c r="A44337" s="40"/>
      <c r="I44337" s="40"/>
    </row>
    <row r="44338" spans="1:9" hidden="1" x14ac:dyDescent="0.25">
      <c r="A44338" s="40"/>
      <c r="I44338" s="40"/>
    </row>
    <row r="44339" spans="1:9" hidden="1" x14ac:dyDescent="0.25">
      <c r="A44339" s="40"/>
      <c r="I44339" s="40"/>
    </row>
    <row r="44340" spans="1:9" hidden="1" x14ac:dyDescent="0.25">
      <c r="A44340" s="40"/>
      <c r="I44340" s="40"/>
    </row>
    <row r="44341" spans="1:9" hidden="1" x14ac:dyDescent="0.25">
      <c r="A44341" s="40"/>
      <c r="I44341" s="40"/>
    </row>
    <row r="44342" spans="1:9" hidden="1" x14ac:dyDescent="0.25">
      <c r="A44342" s="40"/>
      <c r="I44342" s="40"/>
    </row>
    <row r="44343" spans="1:9" hidden="1" x14ac:dyDescent="0.25">
      <c r="A44343" s="40"/>
      <c r="I44343" s="40"/>
    </row>
    <row r="44344" spans="1:9" hidden="1" x14ac:dyDescent="0.25">
      <c r="A44344" s="40"/>
      <c r="I44344" s="40"/>
    </row>
    <row r="44345" spans="1:9" hidden="1" x14ac:dyDescent="0.25">
      <c r="A44345" s="40"/>
      <c r="I44345" s="40"/>
    </row>
    <row r="44346" spans="1:9" hidden="1" x14ac:dyDescent="0.25">
      <c r="A44346" s="40"/>
      <c r="I44346" s="40"/>
    </row>
    <row r="44347" spans="1:9" hidden="1" x14ac:dyDescent="0.25">
      <c r="A44347" s="40"/>
      <c r="I44347" s="40"/>
    </row>
    <row r="44348" spans="1:9" hidden="1" x14ac:dyDescent="0.25">
      <c r="A44348" s="40"/>
      <c r="I44348" s="40"/>
    </row>
    <row r="44349" spans="1:9" hidden="1" x14ac:dyDescent="0.25">
      <c r="A44349" s="40"/>
      <c r="I44349" s="40"/>
    </row>
    <row r="44350" spans="1:9" hidden="1" x14ac:dyDescent="0.25">
      <c r="A44350" s="40"/>
      <c r="I44350" s="40"/>
    </row>
    <row r="44351" spans="1:9" hidden="1" x14ac:dyDescent="0.25">
      <c r="A44351" s="40"/>
      <c r="I44351" s="40"/>
    </row>
    <row r="44352" spans="1:9" hidden="1" x14ac:dyDescent="0.25">
      <c r="A44352" s="40"/>
      <c r="I44352" s="40"/>
    </row>
    <row r="44353" spans="1:9" hidden="1" x14ac:dyDescent="0.25">
      <c r="A44353" s="40"/>
      <c r="I44353" s="40"/>
    </row>
    <row r="44354" spans="1:9" hidden="1" x14ac:dyDescent="0.25">
      <c r="A44354" s="40"/>
      <c r="I44354" s="40"/>
    </row>
    <row r="44355" spans="1:9" hidden="1" x14ac:dyDescent="0.25">
      <c r="A44355" s="40"/>
      <c r="I44355" s="40"/>
    </row>
    <row r="44356" spans="1:9" hidden="1" x14ac:dyDescent="0.25">
      <c r="A44356" s="40"/>
      <c r="I44356" s="40"/>
    </row>
    <row r="44357" spans="1:9" hidden="1" x14ac:dyDescent="0.25">
      <c r="A44357" s="40"/>
      <c r="I44357" s="40"/>
    </row>
    <row r="44358" spans="1:9" hidden="1" x14ac:dyDescent="0.25">
      <c r="A44358" s="40"/>
      <c r="I44358" s="40"/>
    </row>
    <row r="44359" spans="1:9" hidden="1" x14ac:dyDescent="0.25">
      <c r="A44359" s="40"/>
      <c r="I44359" s="40"/>
    </row>
    <row r="44360" spans="1:9" hidden="1" x14ac:dyDescent="0.25">
      <c r="A44360" s="40"/>
      <c r="I44360" s="40"/>
    </row>
    <row r="44361" spans="1:9" hidden="1" x14ac:dyDescent="0.25">
      <c r="A44361" s="40"/>
      <c r="I44361" s="40"/>
    </row>
    <row r="44362" spans="1:9" hidden="1" x14ac:dyDescent="0.25">
      <c r="A44362" s="40"/>
      <c r="I44362" s="40"/>
    </row>
    <row r="44363" spans="1:9" hidden="1" x14ac:dyDescent="0.25">
      <c r="A44363" s="40"/>
      <c r="I44363" s="40"/>
    </row>
    <row r="44364" spans="1:9" hidden="1" x14ac:dyDescent="0.25">
      <c r="A44364" s="40"/>
      <c r="I44364" s="40"/>
    </row>
    <row r="44365" spans="1:9" hidden="1" x14ac:dyDescent="0.25">
      <c r="A44365" s="40"/>
      <c r="I44365" s="40"/>
    </row>
    <row r="44366" spans="1:9" hidden="1" x14ac:dyDescent="0.25">
      <c r="A44366" s="40"/>
      <c r="I44366" s="40"/>
    </row>
    <row r="44367" spans="1:9" hidden="1" x14ac:dyDescent="0.25">
      <c r="A44367" s="40"/>
      <c r="I44367" s="40"/>
    </row>
    <row r="44368" spans="1:9" hidden="1" x14ac:dyDescent="0.25">
      <c r="A44368" s="40"/>
      <c r="I44368" s="40"/>
    </row>
    <row r="44369" spans="1:9" hidden="1" x14ac:dyDescent="0.25">
      <c r="A44369" s="40"/>
      <c r="I44369" s="40"/>
    </row>
    <row r="44370" spans="1:9" hidden="1" x14ac:dyDescent="0.25">
      <c r="A44370" s="40"/>
      <c r="I44370" s="40"/>
    </row>
    <row r="44371" spans="1:9" hidden="1" x14ac:dyDescent="0.25">
      <c r="A44371" s="40"/>
      <c r="I44371" s="40"/>
    </row>
    <row r="44372" spans="1:9" hidden="1" x14ac:dyDescent="0.25">
      <c r="A44372" s="40"/>
      <c r="I44372" s="40"/>
    </row>
    <row r="44373" spans="1:9" hidden="1" x14ac:dyDescent="0.25">
      <c r="A44373" s="40"/>
      <c r="I44373" s="40"/>
    </row>
    <row r="44374" spans="1:9" hidden="1" x14ac:dyDescent="0.25">
      <c r="A44374" s="40"/>
      <c r="I44374" s="40"/>
    </row>
    <row r="44375" spans="1:9" hidden="1" x14ac:dyDescent="0.25">
      <c r="A44375" s="40"/>
      <c r="I44375" s="40"/>
    </row>
    <row r="44376" spans="1:9" hidden="1" x14ac:dyDescent="0.25">
      <c r="A44376" s="40"/>
      <c r="I44376" s="40"/>
    </row>
    <row r="44377" spans="1:9" hidden="1" x14ac:dyDescent="0.25">
      <c r="A44377" s="40"/>
      <c r="I44377" s="40"/>
    </row>
    <row r="44378" spans="1:9" hidden="1" x14ac:dyDescent="0.25">
      <c r="A44378" s="40"/>
      <c r="I44378" s="40"/>
    </row>
    <row r="44379" spans="1:9" hidden="1" x14ac:dyDescent="0.25">
      <c r="A44379" s="40"/>
      <c r="I44379" s="40"/>
    </row>
    <row r="44380" spans="1:9" hidden="1" x14ac:dyDescent="0.25">
      <c r="A44380" s="40"/>
      <c r="I44380" s="40"/>
    </row>
    <row r="44381" spans="1:9" hidden="1" x14ac:dyDescent="0.25">
      <c r="A44381" s="40"/>
      <c r="I44381" s="40"/>
    </row>
    <row r="44382" spans="1:9" hidden="1" x14ac:dyDescent="0.25">
      <c r="A44382" s="40"/>
      <c r="I44382" s="40"/>
    </row>
    <row r="44383" spans="1:9" hidden="1" x14ac:dyDescent="0.25">
      <c r="A44383" s="40"/>
      <c r="I44383" s="40"/>
    </row>
    <row r="44384" spans="1:9" hidden="1" x14ac:dyDescent="0.25">
      <c r="A44384" s="40"/>
      <c r="I44384" s="40"/>
    </row>
    <row r="44385" spans="1:9" hidden="1" x14ac:dyDescent="0.25">
      <c r="A44385" s="40"/>
      <c r="I44385" s="40"/>
    </row>
    <row r="44386" spans="1:9" hidden="1" x14ac:dyDescent="0.25">
      <c r="A44386" s="40"/>
      <c r="I44386" s="40"/>
    </row>
    <row r="44387" spans="1:9" hidden="1" x14ac:dyDescent="0.25">
      <c r="A44387" s="40"/>
      <c r="I44387" s="40"/>
    </row>
    <row r="44388" spans="1:9" hidden="1" x14ac:dyDescent="0.25">
      <c r="A44388" s="40"/>
      <c r="I44388" s="40"/>
    </row>
    <row r="44389" spans="1:9" hidden="1" x14ac:dyDescent="0.25">
      <c r="A44389" s="40"/>
      <c r="I44389" s="40"/>
    </row>
    <row r="44390" spans="1:9" hidden="1" x14ac:dyDescent="0.25">
      <c r="A44390" s="40"/>
      <c r="I44390" s="40"/>
    </row>
    <row r="44391" spans="1:9" hidden="1" x14ac:dyDescent="0.25">
      <c r="A44391" s="40"/>
      <c r="I44391" s="40"/>
    </row>
    <row r="44392" spans="1:9" hidden="1" x14ac:dyDescent="0.25">
      <c r="A44392" s="40"/>
      <c r="I44392" s="40"/>
    </row>
    <row r="44393" spans="1:9" hidden="1" x14ac:dyDescent="0.25">
      <c r="A44393" s="40"/>
      <c r="I44393" s="40"/>
    </row>
    <row r="44394" spans="1:9" hidden="1" x14ac:dyDescent="0.25">
      <c r="A44394" s="40"/>
      <c r="I44394" s="40"/>
    </row>
    <row r="44395" spans="1:9" hidden="1" x14ac:dyDescent="0.25">
      <c r="A44395" s="40"/>
      <c r="I44395" s="40"/>
    </row>
    <row r="44396" spans="1:9" hidden="1" x14ac:dyDescent="0.25">
      <c r="A44396" s="40"/>
      <c r="I44396" s="40"/>
    </row>
    <row r="44397" spans="1:9" hidden="1" x14ac:dyDescent="0.25">
      <c r="A44397" s="40"/>
      <c r="I44397" s="40"/>
    </row>
    <row r="44398" spans="1:9" hidden="1" x14ac:dyDescent="0.25">
      <c r="A44398" s="40"/>
      <c r="I44398" s="40"/>
    </row>
    <row r="44399" spans="1:9" hidden="1" x14ac:dyDescent="0.25">
      <c r="A44399" s="40"/>
      <c r="I44399" s="40"/>
    </row>
    <row r="44400" spans="1:9" hidden="1" x14ac:dyDescent="0.25">
      <c r="A44400" s="40"/>
      <c r="I44400" s="40"/>
    </row>
    <row r="44401" spans="1:9" hidden="1" x14ac:dyDescent="0.25">
      <c r="A44401" s="40"/>
      <c r="I44401" s="40"/>
    </row>
    <row r="44402" spans="1:9" hidden="1" x14ac:dyDescent="0.25">
      <c r="A44402" s="40"/>
      <c r="I44402" s="40"/>
    </row>
    <row r="44403" spans="1:9" hidden="1" x14ac:dyDescent="0.25">
      <c r="A44403" s="40"/>
      <c r="I44403" s="40"/>
    </row>
    <row r="44404" spans="1:9" hidden="1" x14ac:dyDescent="0.25">
      <c r="A44404" s="40"/>
      <c r="I44404" s="40"/>
    </row>
    <row r="44405" spans="1:9" hidden="1" x14ac:dyDescent="0.25">
      <c r="A44405" s="40"/>
      <c r="I44405" s="40"/>
    </row>
    <row r="44406" spans="1:9" hidden="1" x14ac:dyDescent="0.25">
      <c r="A44406" s="40"/>
      <c r="I44406" s="40"/>
    </row>
    <row r="44407" spans="1:9" hidden="1" x14ac:dyDescent="0.25">
      <c r="A44407" s="40"/>
      <c r="I44407" s="40"/>
    </row>
    <row r="44408" spans="1:9" hidden="1" x14ac:dyDescent="0.25">
      <c r="A44408" s="40"/>
      <c r="I44408" s="40"/>
    </row>
    <row r="44409" spans="1:9" hidden="1" x14ac:dyDescent="0.25">
      <c r="A44409" s="40"/>
      <c r="I44409" s="40"/>
    </row>
    <row r="44410" spans="1:9" hidden="1" x14ac:dyDescent="0.25">
      <c r="A44410" s="40"/>
      <c r="I44410" s="40"/>
    </row>
    <row r="44411" spans="1:9" hidden="1" x14ac:dyDescent="0.25">
      <c r="A44411" s="40"/>
      <c r="I44411" s="40"/>
    </row>
    <row r="44412" spans="1:9" hidden="1" x14ac:dyDescent="0.25">
      <c r="A44412" s="40"/>
      <c r="I44412" s="40"/>
    </row>
    <row r="44413" spans="1:9" hidden="1" x14ac:dyDescent="0.25">
      <c r="A44413" s="40"/>
      <c r="I44413" s="40"/>
    </row>
    <row r="44414" spans="1:9" hidden="1" x14ac:dyDescent="0.25">
      <c r="A44414" s="40"/>
      <c r="I44414" s="40"/>
    </row>
    <row r="44415" spans="1:9" hidden="1" x14ac:dyDescent="0.25">
      <c r="A44415" s="40"/>
      <c r="I44415" s="40"/>
    </row>
    <row r="44416" spans="1:9" hidden="1" x14ac:dyDescent="0.25">
      <c r="A44416" s="40"/>
      <c r="I44416" s="40"/>
    </row>
    <row r="44417" spans="1:9" hidden="1" x14ac:dyDescent="0.25">
      <c r="A44417" s="40"/>
      <c r="I44417" s="40"/>
    </row>
    <row r="44418" spans="1:9" hidden="1" x14ac:dyDescent="0.25">
      <c r="A44418" s="40"/>
      <c r="I44418" s="40"/>
    </row>
    <row r="44419" spans="1:9" hidden="1" x14ac:dyDescent="0.25">
      <c r="A44419" s="40"/>
      <c r="I44419" s="40"/>
    </row>
    <row r="44420" spans="1:9" hidden="1" x14ac:dyDescent="0.25">
      <c r="A44420" s="40"/>
      <c r="I44420" s="40"/>
    </row>
    <row r="44421" spans="1:9" hidden="1" x14ac:dyDescent="0.25">
      <c r="A44421" s="40"/>
      <c r="I44421" s="40"/>
    </row>
    <row r="44422" spans="1:9" hidden="1" x14ac:dyDescent="0.25">
      <c r="A44422" s="40"/>
      <c r="I44422" s="40"/>
    </row>
    <row r="44423" spans="1:9" hidden="1" x14ac:dyDescent="0.25">
      <c r="A44423" s="40"/>
      <c r="I44423" s="40"/>
    </row>
    <row r="44424" spans="1:9" hidden="1" x14ac:dyDescent="0.25">
      <c r="A44424" s="40"/>
      <c r="I44424" s="40"/>
    </row>
    <row r="44425" spans="1:9" hidden="1" x14ac:dyDescent="0.25">
      <c r="A44425" s="40"/>
      <c r="I44425" s="40"/>
    </row>
    <row r="44426" spans="1:9" hidden="1" x14ac:dyDescent="0.25">
      <c r="A44426" s="40"/>
      <c r="I44426" s="40"/>
    </row>
    <row r="44427" spans="1:9" hidden="1" x14ac:dyDescent="0.25">
      <c r="A44427" s="40"/>
      <c r="I44427" s="40"/>
    </row>
    <row r="44428" spans="1:9" hidden="1" x14ac:dyDescent="0.25">
      <c r="A44428" s="40"/>
      <c r="I44428" s="40"/>
    </row>
    <row r="44429" spans="1:9" hidden="1" x14ac:dyDescent="0.25">
      <c r="A44429" s="40"/>
      <c r="I44429" s="40"/>
    </row>
    <row r="44430" spans="1:9" hidden="1" x14ac:dyDescent="0.25">
      <c r="A44430" s="40"/>
      <c r="I44430" s="40"/>
    </row>
    <row r="44431" spans="1:9" hidden="1" x14ac:dyDescent="0.25">
      <c r="A44431" s="40"/>
      <c r="I44431" s="40"/>
    </row>
    <row r="44432" spans="1:9" hidden="1" x14ac:dyDescent="0.25">
      <c r="A44432" s="40"/>
      <c r="I44432" s="40"/>
    </row>
    <row r="44433" spans="1:9" hidden="1" x14ac:dyDescent="0.25">
      <c r="A44433" s="40"/>
      <c r="I44433" s="40"/>
    </row>
    <row r="44434" spans="1:9" hidden="1" x14ac:dyDescent="0.25">
      <c r="A44434" s="40"/>
      <c r="I44434" s="40"/>
    </row>
    <row r="44435" spans="1:9" hidden="1" x14ac:dyDescent="0.25">
      <c r="A44435" s="40"/>
      <c r="I44435" s="40"/>
    </row>
    <row r="44436" spans="1:9" hidden="1" x14ac:dyDescent="0.25">
      <c r="A44436" s="40"/>
      <c r="I44436" s="40"/>
    </row>
    <row r="44437" spans="1:9" hidden="1" x14ac:dyDescent="0.25">
      <c r="A44437" s="40"/>
      <c r="I44437" s="40"/>
    </row>
    <row r="44438" spans="1:9" hidden="1" x14ac:dyDescent="0.25">
      <c r="A44438" s="40"/>
      <c r="I44438" s="40"/>
    </row>
    <row r="44439" spans="1:9" hidden="1" x14ac:dyDescent="0.25">
      <c r="A44439" s="40"/>
      <c r="I44439" s="40"/>
    </row>
    <row r="44440" spans="1:9" hidden="1" x14ac:dyDescent="0.25">
      <c r="A44440" s="40"/>
      <c r="I44440" s="40"/>
    </row>
    <row r="44441" spans="1:9" hidden="1" x14ac:dyDescent="0.25">
      <c r="A44441" s="40"/>
      <c r="I44441" s="40"/>
    </row>
    <row r="44442" spans="1:9" hidden="1" x14ac:dyDescent="0.25">
      <c r="A44442" s="40"/>
      <c r="I44442" s="40"/>
    </row>
    <row r="44443" spans="1:9" hidden="1" x14ac:dyDescent="0.25">
      <c r="A44443" s="40"/>
      <c r="I44443" s="40"/>
    </row>
    <row r="44444" spans="1:9" hidden="1" x14ac:dyDescent="0.25">
      <c r="A44444" s="40"/>
      <c r="I44444" s="40"/>
    </row>
    <row r="44445" spans="1:9" hidden="1" x14ac:dyDescent="0.25">
      <c r="A44445" s="40"/>
      <c r="I44445" s="40"/>
    </row>
    <row r="44446" spans="1:9" hidden="1" x14ac:dyDescent="0.25">
      <c r="A44446" s="40"/>
      <c r="I44446" s="40"/>
    </row>
    <row r="44447" spans="1:9" hidden="1" x14ac:dyDescent="0.25">
      <c r="A44447" s="40"/>
      <c r="I44447" s="40"/>
    </row>
    <row r="44448" spans="1:9" hidden="1" x14ac:dyDescent="0.25">
      <c r="A44448" s="40"/>
      <c r="I44448" s="40"/>
    </row>
    <row r="44449" spans="1:9" hidden="1" x14ac:dyDescent="0.25">
      <c r="A44449" s="40"/>
      <c r="I44449" s="40"/>
    </row>
    <row r="44450" spans="1:9" hidden="1" x14ac:dyDescent="0.25">
      <c r="A44450" s="40"/>
      <c r="I44450" s="40"/>
    </row>
    <row r="44451" spans="1:9" hidden="1" x14ac:dyDescent="0.25">
      <c r="A44451" s="40"/>
      <c r="I44451" s="40"/>
    </row>
    <row r="44452" spans="1:9" hidden="1" x14ac:dyDescent="0.25">
      <c r="A44452" s="40"/>
      <c r="I44452" s="40"/>
    </row>
    <row r="44453" spans="1:9" hidden="1" x14ac:dyDescent="0.25">
      <c r="A44453" s="40"/>
      <c r="I44453" s="40"/>
    </row>
    <row r="44454" spans="1:9" hidden="1" x14ac:dyDescent="0.25">
      <c r="A44454" s="40"/>
      <c r="I44454" s="40"/>
    </row>
    <row r="44455" spans="1:9" hidden="1" x14ac:dyDescent="0.25">
      <c r="A44455" s="40"/>
      <c r="I44455" s="40"/>
    </row>
    <row r="44456" spans="1:9" hidden="1" x14ac:dyDescent="0.25">
      <c r="A44456" s="40"/>
      <c r="I44456" s="40"/>
    </row>
    <row r="44457" spans="1:9" hidden="1" x14ac:dyDescent="0.25">
      <c r="A44457" s="40"/>
      <c r="I44457" s="40"/>
    </row>
    <row r="44458" spans="1:9" hidden="1" x14ac:dyDescent="0.25">
      <c r="A44458" s="40"/>
      <c r="I44458" s="40"/>
    </row>
    <row r="44459" spans="1:9" hidden="1" x14ac:dyDescent="0.25">
      <c r="A44459" s="40"/>
      <c r="I44459" s="40"/>
    </row>
    <row r="44460" spans="1:9" hidden="1" x14ac:dyDescent="0.25">
      <c r="A44460" s="40"/>
      <c r="I44460" s="40"/>
    </row>
    <row r="44461" spans="1:9" hidden="1" x14ac:dyDescent="0.25">
      <c r="A44461" s="40"/>
      <c r="I44461" s="40"/>
    </row>
    <row r="44462" spans="1:9" hidden="1" x14ac:dyDescent="0.25">
      <c r="A44462" s="40"/>
      <c r="I44462" s="40"/>
    </row>
    <row r="44463" spans="1:9" hidden="1" x14ac:dyDescent="0.25">
      <c r="A44463" s="40"/>
      <c r="I44463" s="40"/>
    </row>
    <row r="44464" spans="1:9" hidden="1" x14ac:dyDescent="0.25">
      <c r="A44464" s="40"/>
      <c r="I44464" s="40"/>
    </row>
    <row r="44465" spans="1:9" hidden="1" x14ac:dyDescent="0.25">
      <c r="A44465" s="40"/>
      <c r="I44465" s="40"/>
    </row>
    <row r="44466" spans="1:9" hidden="1" x14ac:dyDescent="0.25">
      <c r="A44466" s="40"/>
      <c r="I44466" s="40"/>
    </row>
    <row r="44467" spans="1:9" hidden="1" x14ac:dyDescent="0.25">
      <c r="A44467" s="40"/>
      <c r="I44467" s="40"/>
    </row>
    <row r="44468" spans="1:9" hidden="1" x14ac:dyDescent="0.25">
      <c r="A44468" s="40"/>
      <c r="I44468" s="40"/>
    </row>
    <row r="44469" spans="1:9" hidden="1" x14ac:dyDescent="0.25">
      <c r="A44469" s="40"/>
      <c r="I44469" s="40"/>
    </row>
    <row r="44470" spans="1:9" hidden="1" x14ac:dyDescent="0.25">
      <c r="A44470" s="40"/>
      <c r="I44470" s="40"/>
    </row>
    <row r="44471" spans="1:9" hidden="1" x14ac:dyDescent="0.25">
      <c r="A44471" s="40"/>
      <c r="I44471" s="40"/>
    </row>
    <row r="44472" spans="1:9" hidden="1" x14ac:dyDescent="0.25">
      <c r="A44472" s="40"/>
      <c r="I44472" s="40"/>
    </row>
    <row r="44473" spans="1:9" hidden="1" x14ac:dyDescent="0.25">
      <c r="A44473" s="40"/>
      <c r="I44473" s="40"/>
    </row>
    <row r="44474" spans="1:9" hidden="1" x14ac:dyDescent="0.25">
      <c r="A44474" s="40"/>
      <c r="I44474" s="40"/>
    </row>
    <row r="44475" spans="1:9" hidden="1" x14ac:dyDescent="0.25">
      <c r="A44475" s="40"/>
      <c r="I44475" s="40"/>
    </row>
    <row r="44476" spans="1:9" hidden="1" x14ac:dyDescent="0.25">
      <c r="A44476" s="40"/>
      <c r="I44476" s="40"/>
    </row>
    <row r="44477" spans="1:9" hidden="1" x14ac:dyDescent="0.25">
      <c r="A44477" s="40"/>
      <c r="I44477" s="40"/>
    </row>
    <row r="44478" spans="1:9" hidden="1" x14ac:dyDescent="0.25">
      <c r="A44478" s="40"/>
      <c r="I44478" s="40"/>
    </row>
    <row r="44479" spans="1:9" hidden="1" x14ac:dyDescent="0.25">
      <c r="A44479" s="40"/>
      <c r="I44479" s="40"/>
    </row>
    <row r="44480" spans="1:9" hidden="1" x14ac:dyDescent="0.25">
      <c r="A44480" s="40"/>
      <c r="I44480" s="40"/>
    </row>
    <row r="44481" spans="1:9" hidden="1" x14ac:dyDescent="0.25">
      <c r="A44481" s="40"/>
      <c r="I44481" s="40"/>
    </row>
    <row r="44482" spans="1:9" hidden="1" x14ac:dyDescent="0.25">
      <c r="A44482" s="40"/>
      <c r="I44482" s="40"/>
    </row>
    <row r="44483" spans="1:9" hidden="1" x14ac:dyDescent="0.25">
      <c r="A44483" s="40"/>
      <c r="I44483" s="40"/>
    </row>
    <row r="44484" spans="1:9" hidden="1" x14ac:dyDescent="0.25">
      <c r="A44484" s="40"/>
      <c r="I44484" s="40"/>
    </row>
    <row r="44485" spans="1:9" hidden="1" x14ac:dyDescent="0.25">
      <c r="A44485" s="40"/>
      <c r="I44485" s="40"/>
    </row>
    <row r="44486" spans="1:9" hidden="1" x14ac:dyDescent="0.25">
      <c r="A44486" s="40"/>
      <c r="I44486" s="40"/>
    </row>
    <row r="44487" spans="1:9" hidden="1" x14ac:dyDescent="0.25">
      <c r="A44487" s="40"/>
      <c r="I44487" s="40"/>
    </row>
    <row r="44488" spans="1:9" hidden="1" x14ac:dyDescent="0.25">
      <c r="A44488" s="40"/>
      <c r="I44488" s="40"/>
    </row>
    <row r="44489" spans="1:9" hidden="1" x14ac:dyDescent="0.25">
      <c r="A44489" s="40"/>
      <c r="I44489" s="40"/>
    </row>
    <row r="44490" spans="1:9" hidden="1" x14ac:dyDescent="0.25">
      <c r="A44490" s="40"/>
      <c r="I44490" s="40"/>
    </row>
    <row r="44491" spans="1:9" hidden="1" x14ac:dyDescent="0.25">
      <c r="A44491" s="40"/>
      <c r="I44491" s="40"/>
    </row>
    <row r="44492" spans="1:9" hidden="1" x14ac:dyDescent="0.25">
      <c r="A44492" s="40"/>
      <c r="I44492" s="40"/>
    </row>
    <row r="44493" spans="1:9" hidden="1" x14ac:dyDescent="0.25">
      <c r="A44493" s="40"/>
      <c r="I44493" s="40"/>
    </row>
    <row r="44494" spans="1:9" hidden="1" x14ac:dyDescent="0.25">
      <c r="A44494" s="40"/>
      <c r="I44494" s="40"/>
    </row>
    <row r="44495" spans="1:9" hidden="1" x14ac:dyDescent="0.25">
      <c r="A44495" s="40"/>
      <c r="I44495" s="40"/>
    </row>
    <row r="44496" spans="1:9" hidden="1" x14ac:dyDescent="0.25">
      <c r="A44496" s="40"/>
      <c r="I44496" s="40"/>
    </row>
    <row r="44497" spans="1:9" hidden="1" x14ac:dyDescent="0.25">
      <c r="A44497" s="40"/>
      <c r="I44497" s="40"/>
    </row>
    <row r="44498" spans="1:9" hidden="1" x14ac:dyDescent="0.25">
      <c r="A44498" s="40"/>
      <c r="I44498" s="40"/>
    </row>
    <row r="44499" spans="1:9" hidden="1" x14ac:dyDescent="0.25">
      <c r="A44499" s="40"/>
      <c r="I44499" s="40"/>
    </row>
    <row r="44500" spans="1:9" hidden="1" x14ac:dyDescent="0.25">
      <c r="A44500" s="40"/>
      <c r="I44500" s="40"/>
    </row>
    <row r="44501" spans="1:9" hidden="1" x14ac:dyDescent="0.25">
      <c r="A44501" s="40"/>
      <c r="I44501" s="40"/>
    </row>
    <row r="44502" spans="1:9" hidden="1" x14ac:dyDescent="0.25">
      <c r="A44502" s="40"/>
      <c r="I44502" s="40"/>
    </row>
    <row r="44503" spans="1:9" hidden="1" x14ac:dyDescent="0.25">
      <c r="A44503" s="40"/>
      <c r="I44503" s="40"/>
    </row>
    <row r="44504" spans="1:9" hidden="1" x14ac:dyDescent="0.25">
      <c r="A44504" s="40"/>
      <c r="I44504" s="40"/>
    </row>
    <row r="44505" spans="1:9" hidden="1" x14ac:dyDescent="0.25">
      <c r="A44505" s="40"/>
      <c r="I44505" s="40"/>
    </row>
    <row r="44506" spans="1:9" hidden="1" x14ac:dyDescent="0.25">
      <c r="A44506" s="40"/>
      <c r="I44506" s="40"/>
    </row>
    <row r="44507" spans="1:9" hidden="1" x14ac:dyDescent="0.25">
      <c r="A44507" s="40"/>
      <c r="I44507" s="40"/>
    </row>
    <row r="44508" spans="1:9" hidden="1" x14ac:dyDescent="0.25">
      <c r="A44508" s="40"/>
      <c r="I44508" s="40"/>
    </row>
    <row r="44509" spans="1:9" hidden="1" x14ac:dyDescent="0.25">
      <c r="A44509" s="40"/>
      <c r="I44509" s="40"/>
    </row>
    <row r="44510" spans="1:9" hidden="1" x14ac:dyDescent="0.25">
      <c r="A44510" s="40"/>
      <c r="I44510" s="40"/>
    </row>
    <row r="44511" spans="1:9" hidden="1" x14ac:dyDescent="0.25">
      <c r="A44511" s="40"/>
      <c r="I44511" s="40"/>
    </row>
    <row r="44512" spans="1:9" hidden="1" x14ac:dyDescent="0.25">
      <c r="A44512" s="40"/>
      <c r="I44512" s="40"/>
    </row>
    <row r="44513" spans="1:9" hidden="1" x14ac:dyDescent="0.25">
      <c r="A44513" s="40"/>
      <c r="I44513" s="40"/>
    </row>
    <row r="44514" spans="1:9" hidden="1" x14ac:dyDescent="0.25">
      <c r="A44514" s="40"/>
      <c r="I44514" s="40"/>
    </row>
    <row r="44515" spans="1:9" hidden="1" x14ac:dyDescent="0.25">
      <c r="A44515" s="40"/>
      <c r="I44515" s="40"/>
    </row>
    <row r="44516" spans="1:9" hidden="1" x14ac:dyDescent="0.25">
      <c r="A44516" s="40"/>
      <c r="I44516" s="40"/>
    </row>
    <row r="44517" spans="1:9" hidden="1" x14ac:dyDescent="0.25">
      <c r="A44517" s="40"/>
      <c r="I44517" s="40"/>
    </row>
    <row r="44518" spans="1:9" hidden="1" x14ac:dyDescent="0.25">
      <c r="A44518" s="40"/>
      <c r="I44518" s="40"/>
    </row>
    <row r="44519" spans="1:9" hidden="1" x14ac:dyDescent="0.25">
      <c r="A44519" s="40"/>
      <c r="I44519" s="40"/>
    </row>
    <row r="44520" spans="1:9" hidden="1" x14ac:dyDescent="0.25">
      <c r="A44520" s="40"/>
      <c r="I44520" s="40"/>
    </row>
    <row r="44521" spans="1:9" hidden="1" x14ac:dyDescent="0.25">
      <c r="A44521" s="40"/>
      <c r="I44521" s="40"/>
    </row>
    <row r="44522" spans="1:9" hidden="1" x14ac:dyDescent="0.25">
      <c r="A44522" s="40"/>
      <c r="I44522" s="40"/>
    </row>
    <row r="44523" spans="1:9" hidden="1" x14ac:dyDescent="0.25">
      <c r="A44523" s="40"/>
      <c r="I44523" s="40"/>
    </row>
    <row r="44524" spans="1:9" hidden="1" x14ac:dyDescent="0.25">
      <c r="A44524" s="40"/>
      <c r="I44524" s="40"/>
    </row>
    <row r="44525" spans="1:9" hidden="1" x14ac:dyDescent="0.25">
      <c r="A44525" s="40"/>
      <c r="I44525" s="40"/>
    </row>
    <row r="44526" spans="1:9" hidden="1" x14ac:dyDescent="0.25">
      <c r="A44526" s="40"/>
      <c r="I44526" s="40"/>
    </row>
    <row r="44527" spans="1:9" hidden="1" x14ac:dyDescent="0.25">
      <c r="A44527" s="40"/>
      <c r="I44527" s="40"/>
    </row>
    <row r="44528" spans="1:9" hidden="1" x14ac:dyDescent="0.25">
      <c r="A44528" s="40"/>
      <c r="I44528" s="40"/>
    </row>
    <row r="44529" spans="1:9" hidden="1" x14ac:dyDescent="0.25">
      <c r="A44529" s="40"/>
      <c r="I44529" s="40"/>
    </row>
    <row r="44530" spans="1:9" hidden="1" x14ac:dyDescent="0.25">
      <c r="A44530" s="40"/>
      <c r="I44530" s="40"/>
    </row>
    <row r="44531" spans="1:9" hidden="1" x14ac:dyDescent="0.25">
      <c r="A44531" s="40"/>
      <c r="I44531" s="40"/>
    </row>
    <row r="44532" spans="1:9" hidden="1" x14ac:dyDescent="0.25">
      <c r="A44532" s="40"/>
      <c r="I44532" s="40"/>
    </row>
    <row r="44533" spans="1:9" hidden="1" x14ac:dyDescent="0.25">
      <c r="A44533" s="40"/>
      <c r="I44533" s="40"/>
    </row>
    <row r="44534" spans="1:9" hidden="1" x14ac:dyDescent="0.25">
      <c r="A44534" s="40"/>
      <c r="I44534" s="40"/>
    </row>
    <row r="44535" spans="1:9" hidden="1" x14ac:dyDescent="0.25">
      <c r="A44535" s="40"/>
      <c r="I44535" s="40"/>
    </row>
    <row r="44536" spans="1:9" hidden="1" x14ac:dyDescent="0.25">
      <c r="A44536" s="40"/>
      <c r="I44536" s="40"/>
    </row>
    <row r="44537" spans="1:9" hidden="1" x14ac:dyDescent="0.25">
      <c r="A44537" s="40"/>
      <c r="I44537" s="40"/>
    </row>
    <row r="44538" spans="1:9" hidden="1" x14ac:dyDescent="0.25">
      <c r="A44538" s="40"/>
      <c r="I44538" s="40"/>
    </row>
    <row r="44539" spans="1:9" hidden="1" x14ac:dyDescent="0.25">
      <c r="A44539" s="40"/>
      <c r="I44539" s="40"/>
    </row>
    <row r="44540" spans="1:9" hidden="1" x14ac:dyDescent="0.25">
      <c r="A44540" s="40"/>
      <c r="I44540" s="40"/>
    </row>
    <row r="44541" spans="1:9" hidden="1" x14ac:dyDescent="0.25">
      <c r="A44541" s="40"/>
      <c r="I44541" s="40"/>
    </row>
    <row r="44542" spans="1:9" hidden="1" x14ac:dyDescent="0.25">
      <c r="A44542" s="40"/>
      <c r="I44542" s="40"/>
    </row>
    <row r="44543" spans="1:9" hidden="1" x14ac:dyDescent="0.25">
      <c r="A44543" s="40"/>
      <c r="I44543" s="40"/>
    </row>
    <row r="44544" spans="1:9" hidden="1" x14ac:dyDescent="0.25">
      <c r="A44544" s="40"/>
      <c r="I44544" s="40"/>
    </row>
    <row r="44545" spans="1:9" hidden="1" x14ac:dyDescent="0.25">
      <c r="A44545" s="40"/>
      <c r="I44545" s="40"/>
    </row>
    <row r="44546" spans="1:9" hidden="1" x14ac:dyDescent="0.25">
      <c r="A44546" s="40"/>
      <c r="I44546" s="40"/>
    </row>
    <row r="44547" spans="1:9" hidden="1" x14ac:dyDescent="0.25">
      <c r="A44547" s="40"/>
      <c r="I44547" s="40"/>
    </row>
    <row r="44548" spans="1:9" hidden="1" x14ac:dyDescent="0.25">
      <c r="A44548" s="40"/>
      <c r="I44548" s="40"/>
    </row>
    <row r="44549" spans="1:9" hidden="1" x14ac:dyDescent="0.25">
      <c r="A44549" s="40"/>
      <c r="I44549" s="40"/>
    </row>
    <row r="44550" spans="1:9" hidden="1" x14ac:dyDescent="0.25">
      <c r="A44550" s="40"/>
      <c r="I44550" s="40"/>
    </row>
    <row r="44551" spans="1:9" hidden="1" x14ac:dyDescent="0.25">
      <c r="A44551" s="40"/>
      <c r="I44551" s="40"/>
    </row>
    <row r="44552" spans="1:9" hidden="1" x14ac:dyDescent="0.25">
      <c r="A44552" s="40"/>
      <c r="I44552" s="40"/>
    </row>
    <row r="44553" spans="1:9" hidden="1" x14ac:dyDescent="0.25">
      <c r="A44553" s="40"/>
      <c r="I44553" s="40"/>
    </row>
    <row r="44554" spans="1:9" hidden="1" x14ac:dyDescent="0.25">
      <c r="A44554" s="40"/>
      <c r="I44554" s="40"/>
    </row>
    <row r="44555" spans="1:9" hidden="1" x14ac:dyDescent="0.25">
      <c r="A44555" s="40"/>
      <c r="I44555" s="40"/>
    </row>
    <row r="44556" spans="1:9" hidden="1" x14ac:dyDescent="0.25">
      <c r="A44556" s="40"/>
      <c r="I44556" s="40"/>
    </row>
    <row r="44557" spans="1:9" hidden="1" x14ac:dyDescent="0.25">
      <c r="A44557" s="40"/>
      <c r="I44557" s="40"/>
    </row>
    <row r="44558" spans="1:9" hidden="1" x14ac:dyDescent="0.25">
      <c r="A44558" s="40"/>
      <c r="I44558" s="40"/>
    </row>
    <row r="44559" spans="1:9" hidden="1" x14ac:dyDescent="0.25">
      <c r="A44559" s="40"/>
      <c r="I44559" s="40"/>
    </row>
    <row r="44560" spans="1:9" hidden="1" x14ac:dyDescent="0.25">
      <c r="A44560" s="40"/>
      <c r="I44560" s="40"/>
    </row>
    <row r="44561" spans="1:9" hidden="1" x14ac:dyDescent="0.25">
      <c r="A44561" s="40"/>
      <c r="I44561" s="40"/>
    </row>
    <row r="44562" spans="1:9" hidden="1" x14ac:dyDescent="0.25">
      <c r="A44562" s="40"/>
      <c r="I44562" s="40"/>
    </row>
    <row r="44563" spans="1:9" hidden="1" x14ac:dyDescent="0.25">
      <c r="A44563" s="40"/>
      <c r="I44563" s="40"/>
    </row>
    <row r="44564" spans="1:9" hidden="1" x14ac:dyDescent="0.25">
      <c r="A44564" s="40"/>
      <c r="I44564" s="40"/>
    </row>
    <row r="44565" spans="1:9" hidden="1" x14ac:dyDescent="0.25">
      <c r="A44565" s="40"/>
      <c r="I44565" s="40"/>
    </row>
    <row r="44566" spans="1:9" hidden="1" x14ac:dyDescent="0.25">
      <c r="A44566" s="40"/>
      <c r="I44566" s="40"/>
    </row>
    <row r="44567" spans="1:9" hidden="1" x14ac:dyDescent="0.25">
      <c r="A44567" s="40"/>
      <c r="I44567" s="40"/>
    </row>
    <row r="44568" spans="1:9" hidden="1" x14ac:dyDescent="0.25">
      <c r="A44568" s="40"/>
      <c r="I44568" s="40"/>
    </row>
    <row r="44569" spans="1:9" hidden="1" x14ac:dyDescent="0.25">
      <c r="A44569" s="40"/>
      <c r="I44569" s="40"/>
    </row>
    <row r="44570" spans="1:9" hidden="1" x14ac:dyDescent="0.25">
      <c r="A44570" s="40"/>
      <c r="I44570" s="40"/>
    </row>
    <row r="44571" spans="1:9" hidden="1" x14ac:dyDescent="0.25">
      <c r="A44571" s="40"/>
      <c r="I44571" s="40"/>
    </row>
    <row r="44572" spans="1:9" hidden="1" x14ac:dyDescent="0.25">
      <c r="A44572" s="40"/>
      <c r="I44572" s="40"/>
    </row>
    <row r="44573" spans="1:9" hidden="1" x14ac:dyDescent="0.25">
      <c r="A44573" s="40"/>
      <c r="I44573" s="40"/>
    </row>
    <row r="44574" spans="1:9" hidden="1" x14ac:dyDescent="0.25">
      <c r="A44574" s="40"/>
      <c r="I44574" s="40"/>
    </row>
    <row r="44575" spans="1:9" hidden="1" x14ac:dyDescent="0.25">
      <c r="A44575" s="40"/>
      <c r="I44575" s="40"/>
    </row>
    <row r="44576" spans="1:9" hidden="1" x14ac:dyDescent="0.25">
      <c r="A44576" s="40"/>
      <c r="I44576" s="40"/>
    </row>
    <row r="44577" spans="1:9" hidden="1" x14ac:dyDescent="0.25">
      <c r="A44577" s="40"/>
      <c r="I44577" s="40"/>
    </row>
    <row r="44578" spans="1:9" hidden="1" x14ac:dyDescent="0.25">
      <c r="A44578" s="40"/>
      <c r="I44578" s="40"/>
    </row>
    <row r="44579" spans="1:9" hidden="1" x14ac:dyDescent="0.25">
      <c r="A44579" s="40"/>
      <c r="I44579" s="40"/>
    </row>
    <row r="44580" spans="1:9" hidden="1" x14ac:dyDescent="0.25">
      <c r="A44580" s="40"/>
      <c r="I44580" s="40"/>
    </row>
    <row r="44581" spans="1:9" hidden="1" x14ac:dyDescent="0.25">
      <c r="A44581" s="40"/>
      <c r="I44581" s="40"/>
    </row>
    <row r="44582" spans="1:9" hidden="1" x14ac:dyDescent="0.25">
      <c r="A44582" s="40"/>
      <c r="I44582" s="40"/>
    </row>
    <row r="44583" spans="1:9" hidden="1" x14ac:dyDescent="0.25">
      <c r="A44583" s="40"/>
      <c r="I44583" s="40"/>
    </row>
    <row r="44584" spans="1:9" hidden="1" x14ac:dyDescent="0.25">
      <c r="A44584" s="40"/>
      <c r="I44584" s="40"/>
    </row>
    <row r="44585" spans="1:9" hidden="1" x14ac:dyDescent="0.25">
      <c r="A44585" s="40"/>
      <c r="I44585" s="40"/>
    </row>
    <row r="44586" spans="1:9" hidden="1" x14ac:dyDescent="0.25">
      <c r="A44586" s="40"/>
      <c r="I44586" s="40"/>
    </row>
    <row r="44587" spans="1:9" hidden="1" x14ac:dyDescent="0.25">
      <c r="A44587" s="40"/>
      <c r="I44587" s="40"/>
    </row>
    <row r="44588" spans="1:9" hidden="1" x14ac:dyDescent="0.25">
      <c r="A44588" s="40"/>
      <c r="I44588" s="40"/>
    </row>
    <row r="44589" spans="1:9" hidden="1" x14ac:dyDescent="0.25">
      <c r="A44589" s="40"/>
      <c r="I44589" s="40"/>
    </row>
    <row r="44590" spans="1:9" hidden="1" x14ac:dyDescent="0.25">
      <c r="A44590" s="40"/>
      <c r="I44590" s="40"/>
    </row>
    <row r="44591" spans="1:9" hidden="1" x14ac:dyDescent="0.25">
      <c r="A44591" s="40"/>
      <c r="I44591" s="40"/>
    </row>
    <row r="44592" spans="1:9" hidden="1" x14ac:dyDescent="0.25">
      <c r="A44592" s="40"/>
      <c r="I44592" s="40"/>
    </row>
    <row r="44593" spans="1:9" hidden="1" x14ac:dyDescent="0.25">
      <c r="A44593" s="40"/>
      <c r="I44593" s="40"/>
    </row>
    <row r="44594" spans="1:9" hidden="1" x14ac:dyDescent="0.25">
      <c r="A44594" s="40"/>
      <c r="I44594" s="40"/>
    </row>
    <row r="44595" spans="1:9" hidden="1" x14ac:dyDescent="0.25">
      <c r="A44595" s="40"/>
      <c r="I44595" s="40"/>
    </row>
    <row r="44596" spans="1:9" hidden="1" x14ac:dyDescent="0.25">
      <c r="A44596" s="40"/>
      <c r="I44596" s="40"/>
    </row>
    <row r="44597" spans="1:9" hidden="1" x14ac:dyDescent="0.25">
      <c r="A44597" s="40"/>
      <c r="I44597" s="40"/>
    </row>
    <row r="44598" spans="1:9" hidden="1" x14ac:dyDescent="0.25">
      <c r="A44598" s="40"/>
      <c r="I44598" s="40"/>
    </row>
    <row r="44599" spans="1:9" hidden="1" x14ac:dyDescent="0.25">
      <c r="A44599" s="40"/>
      <c r="I44599" s="40"/>
    </row>
    <row r="44600" spans="1:9" hidden="1" x14ac:dyDescent="0.25">
      <c r="A44600" s="40"/>
      <c r="I44600" s="40"/>
    </row>
    <row r="44601" spans="1:9" hidden="1" x14ac:dyDescent="0.25">
      <c r="A44601" s="40"/>
      <c r="I44601" s="40"/>
    </row>
    <row r="44602" spans="1:9" hidden="1" x14ac:dyDescent="0.25">
      <c r="A44602" s="40"/>
      <c r="I44602" s="40"/>
    </row>
    <row r="44603" spans="1:9" hidden="1" x14ac:dyDescent="0.25">
      <c r="A44603" s="40"/>
      <c r="I44603" s="40"/>
    </row>
    <row r="44604" spans="1:9" hidden="1" x14ac:dyDescent="0.25">
      <c r="A44604" s="40"/>
      <c r="I44604" s="40"/>
    </row>
    <row r="44605" spans="1:9" hidden="1" x14ac:dyDescent="0.25">
      <c r="A44605" s="40"/>
      <c r="I44605" s="40"/>
    </row>
    <row r="44606" spans="1:9" hidden="1" x14ac:dyDescent="0.25">
      <c r="A44606" s="40"/>
      <c r="I44606" s="40"/>
    </row>
    <row r="44607" spans="1:9" hidden="1" x14ac:dyDescent="0.25">
      <c r="A44607" s="40"/>
      <c r="I44607" s="40"/>
    </row>
    <row r="44608" spans="1:9" hidden="1" x14ac:dyDescent="0.25">
      <c r="A44608" s="40"/>
      <c r="I44608" s="40"/>
    </row>
    <row r="44609" spans="1:9" hidden="1" x14ac:dyDescent="0.25">
      <c r="A44609" s="40"/>
      <c r="I44609" s="40"/>
    </row>
    <row r="44610" spans="1:9" hidden="1" x14ac:dyDescent="0.25">
      <c r="A44610" s="40"/>
      <c r="I44610" s="40"/>
    </row>
    <row r="44611" spans="1:9" hidden="1" x14ac:dyDescent="0.25">
      <c r="A44611" s="40"/>
      <c r="I44611" s="40"/>
    </row>
    <row r="44612" spans="1:9" hidden="1" x14ac:dyDescent="0.25">
      <c r="A44612" s="40"/>
      <c r="I44612" s="40"/>
    </row>
    <row r="44613" spans="1:9" hidden="1" x14ac:dyDescent="0.25">
      <c r="A44613" s="40"/>
      <c r="I44613" s="40"/>
    </row>
    <row r="44614" spans="1:9" hidden="1" x14ac:dyDescent="0.25">
      <c r="A44614" s="40"/>
      <c r="I44614" s="40"/>
    </row>
    <row r="44615" spans="1:9" hidden="1" x14ac:dyDescent="0.25">
      <c r="A44615" s="40"/>
      <c r="I44615" s="40"/>
    </row>
    <row r="44616" spans="1:9" hidden="1" x14ac:dyDescent="0.25">
      <c r="A44616" s="40"/>
      <c r="I44616" s="40"/>
    </row>
    <row r="44617" spans="1:9" hidden="1" x14ac:dyDescent="0.25">
      <c r="A44617" s="40"/>
      <c r="I44617" s="40"/>
    </row>
    <row r="44618" spans="1:9" hidden="1" x14ac:dyDescent="0.25">
      <c r="A44618" s="40"/>
      <c r="I44618" s="40"/>
    </row>
    <row r="44619" spans="1:9" hidden="1" x14ac:dyDescent="0.25">
      <c r="A44619" s="40"/>
      <c r="I44619" s="40"/>
    </row>
    <row r="44620" spans="1:9" hidden="1" x14ac:dyDescent="0.25">
      <c r="A44620" s="40"/>
      <c r="I44620" s="40"/>
    </row>
    <row r="44621" spans="1:9" hidden="1" x14ac:dyDescent="0.25">
      <c r="A44621" s="40"/>
      <c r="I44621" s="40"/>
    </row>
    <row r="44622" spans="1:9" hidden="1" x14ac:dyDescent="0.25">
      <c r="A44622" s="40"/>
      <c r="I44622" s="40"/>
    </row>
    <row r="44623" spans="1:9" hidden="1" x14ac:dyDescent="0.25">
      <c r="A44623" s="40"/>
      <c r="I44623" s="40"/>
    </row>
    <row r="44624" spans="1:9" hidden="1" x14ac:dyDescent="0.25">
      <c r="A44624" s="40"/>
      <c r="I44624" s="40"/>
    </row>
    <row r="44625" spans="1:9" hidden="1" x14ac:dyDescent="0.25">
      <c r="A44625" s="40"/>
      <c r="I44625" s="40"/>
    </row>
    <row r="44626" spans="1:9" hidden="1" x14ac:dyDescent="0.25">
      <c r="A44626" s="40"/>
      <c r="I44626" s="40"/>
    </row>
    <row r="44627" spans="1:9" hidden="1" x14ac:dyDescent="0.25">
      <c r="A44627" s="40"/>
      <c r="I44627" s="40"/>
    </row>
    <row r="44628" spans="1:9" hidden="1" x14ac:dyDescent="0.25">
      <c r="A44628" s="40"/>
      <c r="I44628" s="40"/>
    </row>
    <row r="44629" spans="1:9" hidden="1" x14ac:dyDescent="0.25">
      <c r="A44629" s="40"/>
      <c r="I44629" s="40"/>
    </row>
    <row r="44630" spans="1:9" hidden="1" x14ac:dyDescent="0.25">
      <c r="A44630" s="40"/>
      <c r="I44630" s="40"/>
    </row>
    <row r="44631" spans="1:9" hidden="1" x14ac:dyDescent="0.25">
      <c r="A44631" s="40"/>
      <c r="I44631" s="40"/>
    </row>
    <row r="44632" spans="1:9" hidden="1" x14ac:dyDescent="0.25">
      <c r="A44632" s="40"/>
      <c r="I44632" s="40"/>
    </row>
    <row r="44633" spans="1:9" hidden="1" x14ac:dyDescent="0.25">
      <c r="A44633" s="40"/>
      <c r="I44633" s="40"/>
    </row>
    <row r="44634" spans="1:9" hidden="1" x14ac:dyDescent="0.25">
      <c r="A44634" s="40"/>
      <c r="I44634" s="40"/>
    </row>
    <row r="44635" spans="1:9" hidden="1" x14ac:dyDescent="0.25">
      <c r="A44635" s="40"/>
      <c r="I44635" s="40"/>
    </row>
    <row r="44636" spans="1:9" hidden="1" x14ac:dyDescent="0.25">
      <c r="A44636" s="40"/>
      <c r="I44636" s="40"/>
    </row>
    <row r="44637" spans="1:9" hidden="1" x14ac:dyDescent="0.25">
      <c r="A44637" s="40"/>
      <c r="I44637" s="40"/>
    </row>
    <row r="44638" spans="1:9" hidden="1" x14ac:dyDescent="0.25">
      <c r="A44638" s="40"/>
      <c r="I44638" s="40"/>
    </row>
    <row r="44639" spans="1:9" hidden="1" x14ac:dyDescent="0.25">
      <c r="A44639" s="40"/>
      <c r="I44639" s="40"/>
    </row>
    <row r="44640" spans="1:9" hidden="1" x14ac:dyDescent="0.25">
      <c r="A44640" s="40"/>
      <c r="I44640" s="40"/>
    </row>
    <row r="44641" spans="1:9" hidden="1" x14ac:dyDescent="0.25">
      <c r="A44641" s="40"/>
      <c r="I44641" s="40"/>
    </row>
    <row r="44642" spans="1:9" hidden="1" x14ac:dyDescent="0.25">
      <c r="A44642" s="40"/>
      <c r="I44642" s="40"/>
    </row>
    <row r="44643" spans="1:9" hidden="1" x14ac:dyDescent="0.25">
      <c r="A44643" s="40"/>
      <c r="I44643" s="40"/>
    </row>
    <row r="44644" spans="1:9" hidden="1" x14ac:dyDescent="0.25">
      <c r="A44644" s="40"/>
      <c r="I44644" s="40"/>
    </row>
    <row r="44645" spans="1:9" hidden="1" x14ac:dyDescent="0.25">
      <c r="A44645" s="40"/>
      <c r="I44645" s="40"/>
    </row>
    <row r="44646" spans="1:9" hidden="1" x14ac:dyDescent="0.25">
      <c r="A44646" s="40"/>
      <c r="I44646" s="40"/>
    </row>
    <row r="44647" spans="1:9" hidden="1" x14ac:dyDescent="0.25">
      <c r="A44647" s="40"/>
      <c r="I44647" s="40"/>
    </row>
    <row r="44648" spans="1:9" hidden="1" x14ac:dyDescent="0.25">
      <c r="A44648" s="40"/>
      <c r="I44648" s="40"/>
    </row>
    <row r="44649" spans="1:9" hidden="1" x14ac:dyDescent="0.25">
      <c r="A44649" s="40"/>
      <c r="I44649" s="40"/>
    </row>
    <row r="44650" spans="1:9" hidden="1" x14ac:dyDescent="0.25">
      <c r="A44650" s="40"/>
      <c r="I44650" s="40"/>
    </row>
    <row r="44651" spans="1:9" hidden="1" x14ac:dyDescent="0.25">
      <c r="A44651" s="40"/>
      <c r="I44651" s="40"/>
    </row>
    <row r="44652" spans="1:9" hidden="1" x14ac:dyDescent="0.25">
      <c r="A44652" s="40"/>
      <c r="I44652" s="40"/>
    </row>
    <row r="44653" spans="1:9" hidden="1" x14ac:dyDescent="0.25">
      <c r="A44653" s="40"/>
      <c r="I44653" s="40"/>
    </row>
    <row r="44654" spans="1:9" hidden="1" x14ac:dyDescent="0.25">
      <c r="A44654" s="40"/>
      <c r="I44654" s="40"/>
    </row>
    <row r="44655" spans="1:9" hidden="1" x14ac:dyDescent="0.25">
      <c r="A44655" s="40"/>
      <c r="I44655" s="40"/>
    </row>
    <row r="44656" spans="1:9" hidden="1" x14ac:dyDescent="0.25">
      <c r="A44656" s="40"/>
      <c r="I44656" s="40"/>
    </row>
    <row r="44657" spans="1:9" hidden="1" x14ac:dyDescent="0.25">
      <c r="A44657" s="40"/>
      <c r="I44657" s="40"/>
    </row>
    <row r="44658" spans="1:9" hidden="1" x14ac:dyDescent="0.25">
      <c r="A44658" s="40"/>
      <c r="I44658" s="40"/>
    </row>
    <row r="44659" spans="1:9" hidden="1" x14ac:dyDescent="0.25">
      <c r="A44659" s="40"/>
      <c r="I44659" s="40"/>
    </row>
    <row r="44660" spans="1:9" hidden="1" x14ac:dyDescent="0.25">
      <c r="A44660" s="40"/>
      <c r="I44660" s="40"/>
    </row>
    <row r="44661" spans="1:9" hidden="1" x14ac:dyDescent="0.25">
      <c r="A44661" s="40"/>
      <c r="I44661" s="40"/>
    </row>
    <row r="44662" spans="1:9" hidden="1" x14ac:dyDescent="0.25">
      <c r="A44662" s="40"/>
      <c r="I44662" s="40"/>
    </row>
    <row r="44663" spans="1:9" hidden="1" x14ac:dyDescent="0.25">
      <c r="A44663" s="40"/>
      <c r="I44663" s="40"/>
    </row>
    <row r="44664" spans="1:9" hidden="1" x14ac:dyDescent="0.25">
      <c r="A44664" s="40"/>
      <c r="I44664" s="40"/>
    </row>
    <row r="44665" spans="1:9" hidden="1" x14ac:dyDescent="0.25">
      <c r="A44665" s="40"/>
      <c r="I44665" s="40"/>
    </row>
    <row r="44666" spans="1:9" hidden="1" x14ac:dyDescent="0.25">
      <c r="A44666" s="40"/>
      <c r="I44666" s="40"/>
    </row>
    <row r="44667" spans="1:9" hidden="1" x14ac:dyDescent="0.25">
      <c r="A44667" s="40"/>
      <c r="I44667" s="40"/>
    </row>
    <row r="44668" spans="1:9" hidden="1" x14ac:dyDescent="0.25">
      <c r="A44668" s="40"/>
      <c r="I44668" s="40"/>
    </row>
    <row r="44669" spans="1:9" hidden="1" x14ac:dyDescent="0.25">
      <c r="A44669" s="40"/>
      <c r="I44669" s="40"/>
    </row>
    <row r="44670" spans="1:9" hidden="1" x14ac:dyDescent="0.25">
      <c r="A44670" s="40"/>
      <c r="I44670" s="40"/>
    </row>
    <row r="44671" spans="1:9" hidden="1" x14ac:dyDescent="0.25">
      <c r="A44671" s="40"/>
      <c r="I44671" s="40"/>
    </row>
    <row r="44672" spans="1:9" hidden="1" x14ac:dyDescent="0.25">
      <c r="A44672" s="40"/>
      <c r="I44672" s="40"/>
    </row>
    <row r="44673" spans="1:9" hidden="1" x14ac:dyDescent="0.25">
      <c r="A44673" s="40"/>
      <c r="I44673" s="40"/>
    </row>
    <row r="44674" spans="1:9" hidden="1" x14ac:dyDescent="0.25">
      <c r="A44674" s="40"/>
      <c r="I44674" s="40"/>
    </row>
    <row r="44675" spans="1:9" hidden="1" x14ac:dyDescent="0.25">
      <c r="A44675" s="40"/>
      <c r="I44675" s="40"/>
    </row>
    <row r="44676" spans="1:9" hidden="1" x14ac:dyDescent="0.25">
      <c r="A44676" s="40"/>
      <c r="I44676" s="40"/>
    </row>
    <row r="44677" spans="1:9" hidden="1" x14ac:dyDescent="0.25">
      <c r="A44677" s="40"/>
      <c r="I44677" s="40"/>
    </row>
    <row r="44678" spans="1:9" hidden="1" x14ac:dyDescent="0.25">
      <c r="A44678" s="40"/>
      <c r="I44678" s="40"/>
    </row>
    <row r="44679" spans="1:9" hidden="1" x14ac:dyDescent="0.25">
      <c r="A44679" s="40"/>
      <c r="I44679" s="40"/>
    </row>
    <row r="44680" spans="1:9" hidden="1" x14ac:dyDescent="0.25">
      <c r="A44680" s="40"/>
      <c r="I44680" s="40"/>
    </row>
    <row r="44681" spans="1:9" hidden="1" x14ac:dyDescent="0.25">
      <c r="A44681" s="40"/>
      <c r="I44681" s="40"/>
    </row>
    <row r="44682" spans="1:9" hidden="1" x14ac:dyDescent="0.25">
      <c r="A44682" s="40"/>
      <c r="I44682" s="40"/>
    </row>
    <row r="44683" spans="1:9" hidden="1" x14ac:dyDescent="0.25">
      <c r="A44683" s="40"/>
      <c r="I44683" s="40"/>
    </row>
    <row r="44684" spans="1:9" hidden="1" x14ac:dyDescent="0.25">
      <c r="A44684" s="40"/>
      <c r="I44684" s="40"/>
    </row>
    <row r="44685" spans="1:9" hidden="1" x14ac:dyDescent="0.25">
      <c r="A44685" s="40"/>
      <c r="I44685" s="40"/>
    </row>
    <row r="44686" spans="1:9" hidden="1" x14ac:dyDescent="0.25">
      <c r="A44686" s="40"/>
      <c r="I44686" s="40"/>
    </row>
    <row r="44687" spans="1:9" hidden="1" x14ac:dyDescent="0.25">
      <c r="A44687" s="40"/>
      <c r="I44687" s="40"/>
    </row>
    <row r="44688" spans="1:9" hidden="1" x14ac:dyDescent="0.25">
      <c r="A44688" s="40"/>
      <c r="I44688" s="40"/>
    </row>
    <row r="44689" spans="1:9" hidden="1" x14ac:dyDescent="0.25">
      <c r="A44689" s="40"/>
      <c r="I44689" s="40"/>
    </row>
    <row r="44690" spans="1:9" hidden="1" x14ac:dyDescent="0.25">
      <c r="A44690" s="40"/>
      <c r="I44690" s="40"/>
    </row>
    <row r="44691" spans="1:9" hidden="1" x14ac:dyDescent="0.25">
      <c r="A44691" s="40"/>
      <c r="I44691" s="40"/>
    </row>
    <row r="44692" spans="1:9" hidden="1" x14ac:dyDescent="0.25">
      <c r="A44692" s="40"/>
      <c r="I44692" s="40"/>
    </row>
    <row r="44693" spans="1:9" hidden="1" x14ac:dyDescent="0.25">
      <c r="A44693" s="40"/>
      <c r="I44693" s="40"/>
    </row>
    <row r="44694" spans="1:9" hidden="1" x14ac:dyDescent="0.25">
      <c r="A44694" s="40"/>
      <c r="I44694" s="40"/>
    </row>
    <row r="44695" spans="1:9" hidden="1" x14ac:dyDescent="0.25">
      <c r="A44695" s="40"/>
      <c r="I44695" s="40"/>
    </row>
    <row r="44696" spans="1:9" hidden="1" x14ac:dyDescent="0.25">
      <c r="A44696" s="40"/>
      <c r="I44696" s="40"/>
    </row>
    <row r="44697" spans="1:9" hidden="1" x14ac:dyDescent="0.25">
      <c r="A44697" s="40"/>
      <c r="I44697" s="40"/>
    </row>
    <row r="44698" spans="1:9" hidden="1" x14ac:dyDescent="0.25">
      <c r="A44698" s="40"/>
      <c r="I44698" s="40"/>
    </row>
    <row r="44699" spans="1:9" hidden="1" x14ac:dyDescent="0.25">
      <c r="A44699" s="40"/>
      <c r="I44699" s="40"/>
    </row>
    <row r="44700" spans="1:9" hidden="1" x14ac:dyDescent="0.25">
      <c r="A44700" s="40"/>
      <c r="I44700" s="40"/>
    </row>
    <row r="44701" spans="1:9" hidden="1" x14ac:dyDescent="0.25">
      <c r="A44701" s="40"/>
      <c r="I44701" s="40"/>
    </row>
    <row r="44702" spans="1:9" hidden="1" x14ac:dyDescent="0.25">
      <c r="A44702" s="40"/>
      <c r="I44702" s="40"/>
    </row>
    <row r="44703" spans="1:9" hidden="1" x14ac:dyDescent="0.25">
      <c r="A44703" s="40"/>
      <c r="I44703" s="40"/>
    </row>
    <row r="44704" spans="1:9" hidden="1" x14ac:dyDescent="0.25">
      <c r="A44704" s="40"/>
      <c r="I44704" s="40"/>
    </row>
    <row r="44705" spans="1:9" hidden="1" x14ac:dyDescent="0.25">
      <c r="A44705" s="40"/>
      <c r="I44705" s="40"/>
    </row>
    <row r="44706" spans="1:9" hidden="1" x14ac:dyDescent="0.25">
      <c r="A44706" s="40"/>
      <c r="I44706" s="40"/>
    </row>
    <row r="44707" spans="1:9" hidden="1" x14ac:dyDescent="0.25">
      <c r="A44707" s="40"/>
      <c r="I44707" s="40"/>
    </row>
    <row r="44708" spans="1:9" hidden="1" x14ac:dyDescent="0.25">
      <c r="A44708" s="40"/>
      <c r="I44708" s="40"/>
    </row>
    <row r="44709" spans="1:9" hidden="1" x14ac:dyDescent="0.25">
      <c r="A44709" s="40"/>
      <c r="I44709" s="40"/>
    </row>
    <row r="44710" spans="1:9" hidden="1" x14ac:dyDescent="0.25">
      <c r="A44710" s="40"/>
      <c r="I44710" s="40"/>
    </row>
    <row r="44711" spans="1:9" hidden="1" x14ac:dyDescent="0.25">
      <c r="A44711" s="40"/>
      <c r="I44711" s="40"/>
    </row>
    <row r="44712" spans="1:9" hidden="1" x14ac:dyDescent="0.25">
      <c r="A44712" s="40"/>
      <c r="I44712" s="40"/>
    </row>
    <row r="44713" spans="1:9" hidden="1" x14ac:dyDescent="0.25">
      <c r="A44713" s="40"/>
      <c r="I44713" s="40"/>
    </row>
    <row r="44714" spans="1:9" hidden="1" x14ac:dyDescent="0.25">
      <c r="A44714" s="40"/>
      <c r="I44714" s="40"/>
    </row>
    <row r="44715" spans="1:9" hidden="1" x14ac:dyDescent="0.25">
      <c r="A44715" s="40"/>
      <c r="I44715" s="40"/>
    </row>
    <row r="44716" spans="1:9" hidden="1" x14ac:dyDescent="0.25">
      <c r="A44716" s="40"/>
      <c r="I44716" s="40"/>
    </row>
    <row r="44717" spans="1:9" hidden="1" x14ac:dyDescent="0.25">
      <c r="A44717" s="40"/>
      <c r="I44717" s="40"/>
    </row>
    <row r="44718" spans="1:9" hidden="1" x14ac:dyDescent="0.25">
      <c r="A44718" s="40"/>
      <c r="I44718" s="40"/>
    </row>
    <row r="44719" spans="1:9" hidden="1" x14ac:dyDescent="0.25">
      <c r="A44719" s="40"/>
      <c r="I44719" s="40"/>
    </row>
    <row r="44720" spans="1:9" hidden="1" x14ac:dyDescent="0.25">
      <c r="A44720" s="40"/>
      <c r="I44720" s="40"/>
    </row>
    <row r="44721" spans="1:9" hidden="1" x14ac:dyDescent="0.25">
      <c r="A44721" s="40"/>
      <c r="I44721" s="40"/>
    </row>
    <row r="44722" spans="1:9" hidden="1" x14ac:dyDescent="0.25">
      <c r="A44722" s="40"/>
      <c r="I44722" s="40"/>
    </row>
    <row r="44723" spans="1:9" hidden="1" x14ac:dyDescent="0.25">
      <c r="A44723" s="40"/>
      <c r="I44723" s="40"/>
    </row>
    <row r="44724" spans="1:9" hidden="1" x14ac:dyDescent="0.25">
      <c r="A44724" s="40"/>
      <c r="I44724" s="40"/>
    </row>
    <row r="44725" spans="1:9" hidden="1" x14ac:dyDescent="0.25">
      <c r="A44725" s="40"/>
      <c r="I44725" s="40"/>
    </row>
    <row r="44726" spans="1:9" hidden="1" x14ac:dyDescent="0.25">
      <c r="A44726" s="40"/>
      <c r="I44726" s="40"/>
    </row>
    <row r="44727" spans="1:9" hidden="1" x14ac:dyDescent="0.25">
      <c r="A44727" s="40"/>
      <c r="I44727" s="40"/>
    </row>
    <row r="44728" spans="1:9" hidden="1" x14ac:dyDescent="0.25">
      <c r="A44728" s="40"/>
      <c r="I44728" s="40"/>
    </row>
    <row r="44729" spans="1:9" hidden="1" x14ac:dyDescent="0.25">
      <c r="A44729" s="40"/>
      <c r="I44729" s="40"/>
    </row>
    <row r="44730" spans="1:9" hidden="1" x14ac:dyDescent="0.25">
      <c r="A44730" s="40"/>
      <c r="I44730" s="40"/>
    </row>
    <row r="44731" spans="1:9" hidden="1" x14ac:dyDescent="0.25">
      <c r="A44731" s="40"/>
      <c r="I44731" s="40"/>
    </row>
    <row r="44732" spans="1:9" hidden="1" x14ac:dyDescent="0.25">
      <c r="A44732" s="40"/>
      <c r="I44732" s="40"/>
    </row>
    <row r="44733" spans="1:9" hidden="1" x14ac:dyDescent="0.25">
      <c r="A44733" s="40"/>
      <c r="I44733" s="40"/>
    </row>
    <row r="44734" spans="1:9" hidden="1" x14ac:dyDescent="0.25">
      <c r="A44734" s="40"/>
      <c r="I44734" s="40"/>
    </row>
    <row r="44735" spans="1:9" hidden="1" x14ac:dyDescent="0.25">
      <c r="A44735" s="40"/>
      <c r="I44735" s="40"/>
    </row>
    <row r="44736" spans="1:9" hidden="1" x14ac:dyDescent="0.25">
      <c r="A44736" s="40"/>
      <c r="I44736" s="40"/>
    </row>
    <row r="44737" spans="1:9" hidden="1" x14ac:dyDescent="0.25">
      <c r="A44737" s="40"/>
      <c r="I44737" s="40"/>
    </row>
    <row r="44738" spans="1:9" hidden="1" x14ac:dyDescent="0.25">
      <c r="A44738" s="40"/>
      <c r="I44738" s="40"/>
    </row>
    <row r="44739" spans="1:9" hidden="1" x14ac:dyDescent="0.25">
      <c r="A44739" s="40"/>
      <c r="I44739" s="40"/>
    </row>
    <row r="44740" spans="1:9" hidden="1" x14ac:dyDescent="0.25">
      <c r="A44740" s="40"/>
      <c r="I44740" s="40"/>
    </row>
    <row r="44741" spans="1:9" hidden="1" x14ac:dyDescent="0.25">
      <c r="A44741" s="40"/>
      <c r="I44741" s="40"/>
    </row>
    <row r="44742" spans="1:9" hidden="1" x14ac:dyDescent="0.25">
      <c r="A44742" s="40"/>
      <c r="I44742" s="40"/>
    </row>
    <row r="44743" spans="1:9" hidden="1" x14ac:dyDescent="0.25">
      <c r="A44743" s="40"/>
      <c r="I44743" s="40"/>
    </row>
    <row r="44744" spans="1:9" hidden="1" x14ac:dyDescent="0.25">
      <c r="A44744" s="40"/>
      <c r="I44744" s="40"/>
    </row>
    <row r="44745" spans="1:9" hidden="1" x14ac:dyDescent="0.25">
      <c r="A44745" s="40"/>
      <c r="I44745" s="40"/>
    </row>
    <row r="44746" spans="1:9" hidden="1" x14ac:dyDescent="0.25">
      <c r="A44746" s="40"/>
      <c r="I44746" s="40"/>
    </row>
    <row r="44747" spans="1:9" hidden="1" x14ac:dyDescent="0.25">
      <c r="A44747" s="40"/>
      <c r="I44747" s="40"/>
    </row>
    <row r="44748" spans="1:9" hidden="1" x14ac:dyDescent="0.25">
      <c r="A44748" s="40"/>
      <c r="I44748" s="40"/>
    </row>
    <row r="44749" spans="1:9" hidden="1" x14ac:dyDescent="0.25">
      <c r="A44749" s="40"/>
      <c r="I44749" s="40"/>
    </row>
    <row r="44750" spans="1:9" hidden="1" x14ac:dyDescent="0.25">
      <c r="A44750" s="40"/>
      <c r="I44750" s="40"/>
    </row>
    <row r="44751" spans="1:9" hidden="1" x14ac:dyDescent="0.25">
      <c r="A44751" s="40"/>
      <c r="I44751" s="40"/>
    </row>
    <row r="44752" spans="1:9" hidden="1" x14ac:dyDescent="0.25">
      <c r="A44752" s="40"/>
      <c r="I44752" s="40"/>
    </row>
    <row r="44753" spans="1:9" hidden="1" x14ac:dyDescent="0.25">
      <c r="A44753" s="40"/>
      <c r="I44753" s="40"/>
    </row>
    <row r="44754" spans="1:9" hidden="1" x14ac:dyDescent="0.25">
      <c r="A44754" s="40"/>
      <c r="I44754" s="40"/>
    </row>
    <row r="44755" spans="1:9" hidden="1" x14ac:dyDescent="0.25">
      <c r="A44755" s="40"/>
      <c r="I44755" s="40"/>
    </row>
    <row r="44756" spans="1:9" hidden="1" x14ac:dyDescent="0.25">
      <c r="A44756" s="40"/>
      <c r="I44756" s="40"/>
    </row>
    <row r="44757" spans="1:9" hidden="1" x14ac:dyDescent="0.25">
      <c r="A44757" s="40"/>
      <c r="I44757" s="40"/>
    </row>
    <row r="44758" spans="1:9" hidden="1" x14ac:dyDescent="0.25">
      <c r="A44758" s="40"/>
      <c r="I44758" s="40"/>
    </row>
    <row r="44759" spans="1:9" hidden="1" x14ac:dyDescent="0.25">
      <c r="A44759" s="40"/>
      <c r="I44759" s="40"/>
    </row>
    <row r="44760" spans="1:9" hidden="1" x14ac:dyDescent="0.25">
      <c r="A44760" s="40"/>
      <c r="I44760" s="40"/>
    </row>
    <row r="44761" spans="1:9" hidden="1" x14ac:dyDescent="0.25">
      <c r="A44761" s="40"/>
      <c r="I44761" s="40"/>
    </row>
    <row r="44762" spans="1:9" hidden="1" x14ac:dyDescent="0.25">
      <c r="A44762" s="40"/>
      <c r="I44762" s="40"/>
    </row>
    <row r="44763" spans="1:9" hidden="1" x14ac:dyDescent="0.25">
      <c r="A44763" s="40"/>
      <c r="I44763" s="40"/>
    </row>
    <row r="44764" spans="1:9" hidden="1" x14ac:dyDescent="0.25">
      <c r="A44764" s="40"/>
      <c r="I44764" s="40"/>
    </row>
    <row r="44765" spans="1:9" hidden="1" x14ac:dyDescent="0.25">
      <c r="A44765" s="40"/>
      <c r="I44765" s="40"/>
    </row>
    <row r="44766" spans="1:9" hidden="1" x14ac:dyDescent="0.25">
      <c r="A44766" s="40"/>
      <c r="I44766" s="40"/>
    </row>
    <row r="44767" spans="1:9" hidden="1" x14ac:dyDescent="0.25">
      <c r="A44767" s="40"/>
      <c r="I44767" s="40"/>
    </row>
    <row r="44768" spans="1:9" hidden="1" x14ac:dyDescent="0.25">
      <c r="A44768" s="40"/>
      <c r="I44768" s="40"/>
    </row>
    <row r="44769" spans="1:9" hidden="1" x14ac:dyDescent="0.25">
      <c r="A44769" s="40"/>
      <c r="I44769" s="40"/>
    </row>
    <row r="44770" spans="1:9" hidden="1" x14ac:dyDescent="0.25">
      <c r="A44770" s="40"/>
      <c r="I44770" s="40"/>
    </row>
    <row r="44771" spans="1:9" hidden="1" x14ac:dyDescent="0.25">
      <c r="A44771" s="40"/>
      <c r="I44771" s="40"/>
    </row>
    <row r="44772" spans="1:9" hidden="1" x14ac:dyDescent="0.25">
      <c r="A44772" s="40"/>
      <c r="I44772" s="40"/>
    </row>
    <row r="44773" spans="1:9" hidden="1" x14ac:dyDescent="0.25">
      <c r="A44773" s="40"/>
      <c r="I44773" s="40"/>
    </row>
    <row r="44774" spans="1:9" hidden="1" x14ac:dyDescent="0.25">
      <c r="A44774" s="40"/>
      <c r="I44774" s="40"/>
    </row>
    <row r="44775" spans="1:9" hidden="1" x14ac:dyDescent="0.25">
      <c r="A44775" s="40"/>
      <c r="I44775" s="40"/>
    </row>
    <row r="44776" spans="1:9" hidden="1" x14ac:dyDescent="0.25">
      <c r="A44776" s="40"/>
      <c r="I44776" s="40"/>
    </row>
    <row r="44777" spans="1:9" hidden="1" x14ac:dyDescent="0.25">
      <c r="A44777" s="40"/>
      <c r="I44777" s="40"/>
    </row>
    <row r="44778" spans="1:9" hidden="1" x14ac:dyDescent="0.25">
      <c r="A44778" s="40"/>
      <c r="I44778" s="40"/>
    </row>
    <row r="44779" spans="1:9" hidden="1" x14ac:dyDescent="0.25">
      <c r="A44779" s="40"/>
      <c r="I44779" s="40"/>
    </row>
    <row r="44780" spans="1:9" hidden="1" x14ac:dyDescent="0.25">
      <c r="A44780" s="40"/>
      <c r="I44780" s="40"/>
    </row>
    <row r="44781" spans="1:9" hidden="1" x14ac:dyDescent="0.25">
      <c r="A44781" s="40"/>
      <c r="I44781" s="40"/>
    </row>
    <row r="44782" spans="1:9" hidden="1" x14ac:dyDescent="0.25">
      <c r="A44782" s="40"/>
      <c r="I44782" s="40"/>
    </row>
    <row r="44783" spans="1:9" hidden="1" x14ac:dyDescent="0.25">
      <c r="A44783" s="40"/>
      <c r="I44783" s="40"/>
    </row>
    <row r="44784" spans="1:9" hidden="1" x14ac:dyDescent="0.25">
      <c r="A44784" s="40"/>
      <c r="I44784" s="40"/>
    </row>
    <row r="44785" spans="1:9" hidden="1" x14ac:dyDescent="0.25">
      <c r="A44785" s="40"/>
      <c r="I44785" s="40"/>
    </row>
    <row r="44786" spans="1:9" hidden="1" x14ac:dyDescent="0.25">
      <c r="A44786" s="40"/>
      <c r="I44786" s="40"/>
    </row>
    <row r="44787" spans="1:9" hidden="1" x14ac:dyDescent="0.25">
      <c r="A44787" s="40"/>
      <c r="I44787" s="40"/>
    </row>
    <row r="44788" spans="1:9" hidden="1" x14ac:dyDescent="0.25">
      <c r="A44788" s="40"/>
      <c r="I44788" s="40"/>
    </row>
    <row r="44789" spans="1:9" hidden="1" x14ac:dyDescent="0.25">
      <c r="A44789" s="40"/>
      <c r="I44789" s="40"/>
    </row>
    <row r="44790" spans="1:9" hidden="1" x14ac:dyDescent="0.25">
      <c r="A44790" s="40"/>
      <c r="I44790" s="40"/>
    </row>
    <row r="44791" spans="1:9" hidden="1" x14ac:dyDescent="0.25">
      <c r="A44791" s="40"/>
      <c r="I44791" s="40"/>
    </row>
    <row r="44792" spans="1:9" hidden="1" x14ac:dyDescent="0.25">
      <c r="A44792" s="40"/>
      <c r="I44792" s="40"/>
    </row>
    <row r="44793" spans="1:9" hidden="1" x14ac:dyDescent="0.25">
      <c r="A44793" s="40"/>
      <c r="I44793" s="40"/>
    </row>
    <row r="44794" spans="1:9" hidden="1" x14ac:dyDescent="0.25">
      <c r="A44794" s="40"/>
      <c r="I44794" s="40"/>
    </row>
    <row r="44795" spans="1:9" hidden="1" x14ac:dyDescent="0.25">
      <c r="A44795" s="40"/>
      <c r="I44795" s="40"/>
    </row>
    <row r="44796" spans="1:9" hidden="1" x14ac:dyDescent="0.25">
      <c r="A44796" s="40"/>
      <c r="I44796" s="40"/>
    </row>
    <row r="44797" spans="1:9" hidden="1" x14ac:dyDescent="0.25">
      <c r="A44797" s="40"/>
      <c r="I44797" s="40"/>
    </row>
    <row r="44798" spans="1:9" hidden="1" x14ac:dyDescent="0.25">
      <c r="A44798" s="40"/>
      <c r="I44798" s="40"/>
    </row>
    <row r="44799" spans="1:9" hidden="1" x14ac:dyDescent="0.25">
      <c r="A44799" s="40"/>
      <c r="I44799" s="40"/>
    </row>
    <row r="44800" spans="1:9" hidden="1" x14ac:dyDescent="0.25">
      <c r="A44800" s="40"/>
      <c r="I44800" s="40"/>
    </row>
    <row r="44801" spans="1:9" hidden="1" x14ac:dyDescent="0.25">
      <c r="A44801" s="40"/>
      <c r="I44801" s="40"/>
    </row>
    <row r="44802" spans="1:9" hidden="1" x14ac:dyDescent="0.25">
      <c r="A44802" s="40"/>
      <c r="I44802" s="40"/>
    </row>
    <row r="44803" spans="1:9" hidden="1" x14ac:dyDescent="0.25">
      <c r="A44803" s="40"/>
      <c r="I44803" s="40"/>
    </row>
    <row r="44804" spans="1:9" hidden="1" x14ac:dyDescent="0.25">
      <c r="A44804" s="40"/>
      <c r="I44804" s="40"/>
    </row>
    <row r="44805" spans="1:9" hidden="1" x14ac:dyDescent="0.25">
      <c r="A44805" s="40"/>
      <c r="I44805" s="40"/>
    </row>
    <row r="44806" spans="1:9" hidden="1" x14ac:dyDescent="0.25">
      <c r="A44806" s="40"/>
      <c r="I44806" s="40"/>
    </row>
    <row r="44807" spans="1:9" hidden="1" x14ac:dyDescent="0.25">
      <c r="A44807" s="40"/>
      <c r="I44807" s="40"/>
    </row>
    <row r="44808" spans="1:9" hidden="1" x14ac:dyDescent="0.25">
      <c r="A44808" s="40"/>
      <c r="I44808" s="40"/>
    </row>
    <row r="44809" spans="1:9" hidden="1" x14ac:dyDescent="0.25">
      <c r="A44809" s="40"/>
      <c r="I44809" s="40"/>
    </row>
    <row r="44810" spans="1:9" hidden="1" x14ac:dyDescent="0.25">
      <c r="A44810" s="40"/>
      <c r="I44810" s="40"/>
    </row>
    <row r="44811" spans="1:9" hidden="1" x14ac:dyDescent="0.25">
      <c r="A44811" s="40"/>
      <c r="I44811" s="40"/>
    </row>
    <row r="44812" spans="1:9" hidden="1" x14ac:dyDescent="0.25">
      <c r="A44812" s="40"/>
      <c r="I44812" s="40"/>
    </row>
    <row r="44813" spans="1:9" hidden="1" x14ac:dyDescent="0.25">
      <c r="A44813" s="40"/>
      <c r="I44813" s="40"/>
    </row>
    <row r="44814" spans="1:9" hidden="1" x14ac:dyDescent="0.25">
      <c r="A44814" s="40"/>
      <c r="I44814" s="40"/>
    </row>
    <row r="44815" spans="1:9" hidden="1" x14ac:dyDescent="0.25">
      <c r="A44815" s="40"/>
      <c r="I44815" s="40"/>
    </row>
    <row r="44816" spans="1:9" hidden="1" x14ac:dyDescent="0.25">
      <c r="A44816" s="40"/>
      <c r="I44816" s="40"/>
    </row>
    <row r="44817" spans="1:9" hidden="1" x14ac:dyDescent="0.25">
      <c r="A44817" s="40"/>
      <c r="I44817" s="40"/>
    </row>
    <row r="44818" spans="1:9" hidden="1" x14ac:dyDescent="0.25">
      <c r="A44818" s="40"/>
      <c r="I44818" s="40"/>
    </row>
    <row r="44819" spans="1:9" hidden="1" x14ac:dyDescent="0.25">
      <c r="A44819" s="40"/>
      <c r="I44819" s="40"/>
    </row>
    <row r="44820" spans="1:9" hidden="1" x14ac:dyDescent="0.25">
      <c r="A44820" s="40"/>
      <c r="I44820" s="40"/>
    </row>
    <row r="44821" spans="1:9" hidden="1" x14ac:dyDescent="0.25">
      <c r="A44821" s="40"/>
      <c r="I44821" s="40"/>
    </row>
    <row r="44822" spans="1:9" hidden="1" x14ac:dyDescent="0.25">
      <c r="A44822" s="40"/>
      <c r="I44822" s="40"/>
    </row>
    <row r="44823" spans="1:9" hidden="1" x14ac:dyDescent="0.25">
      <c r="A44823" s="40"/>
      <c r="I44823" s="40"/>
    </row>
    <row r="44824" spans="1:9" hidden="1" x14ac:dyDescent="0.25">
      <c r="A44824" s="40"/>
      <c r="I44824" s="40"/>
    </row>
    <row r="44825" spans="1:9" hidden="1" x14ac:dyDescent="0.25">
      <c r="A44825" s="40"/>
      <c r="I44825" s="40"/>
    </row>
    <row r="44826" spans="1:9" hidden="1" x14ac:dyDescent="0.25">
      <c r="A44826" s="40"/>
      <c r="I44826" s="40"/>
    </row>
    <row r="44827" spans="1:9" hidden="1" x14ac:dyDescent="0.25">
      <c r="A44827" s="40"/>
      <c r="I44827" s="40"/>
    </row>
    <row r="44828" spans="1:9" hidden="1" x14ac:dyDescent="0.25">
      <c r="A44828" s="40"/>
      <c r="I44828" s="40"/>
    </row>
    <row r="44829" spans="1:9" hidden="1" x14ac:dyDescent="0.25">
      <c r="A44829" s="40"/>
      <c r="I44829" s="40"/>
    </row>
    <row r="44830" spans="1:9" hidden="1" x14ac:dyDescent="0.25">
      <c r="A44830" s="40"/>
      <c r="I44830" s="40"/>
    </row>
    <row r="44831" spans="1:9" hidden="1" x14ac:dyDescent="0.25">
      <c r="A44831" s="40"/>
      <c r="I44831" s="40"/>
    </row>
    <row r="44832" spans="1:9" hidden="1" x14ac:dyDescent="0.25">
      <c r="A44832" s="40"/>
      <c r="I44832" s="40"/>
    </row>
    <row r="44833" spans="1:9" hidden="1" x14ac:dyDescent="0.25">
      <c r="A44833" s="40"/>
      <c r="I44833" s="40"/>
    </row>
    <row r="44834" spans="1:9" hidden="1" x14ac:dyDescent="0.25">
      <c r="A44834" s="40"/>
      <c r="I44834" s="40"/>
    </row>
    <row r="44835" spans="1:9" hidden="1" x14ac:dyDescent="0.25">
      <c r="A44835" s="40"/>
      <c r="I44835" s="40"/>
    </row>
    <row r="44836" spans="1:9" hidden="1" x14ac:dyDescent="0.25">
      <c r="A44836" s="40"/>
      <c r="I44836" s="40"/>
    </row>
    <row r="44837" spans="1:9" hidden="1" x14ac:dyDescent="0.25">
      <c r="A44837" s="40"/>
      <c r="I44837" s="40"/>
    </row>
    <row r="44838" spans="1:9" hidden="1" x14ac:dyDescent="0.25">
      <c r="A44838" s="40"/>
      <c r="I44838" s="40"/>
    </row>
    <row r="44839" spans="1:9" hidden="1" x14ac:dyDescent="0.25">
      <c r="A44839" s="40"/>
      <c r="I44839" s="40"/>
    </row>
    <row r="44840" spans="1:9" hidden="1" x14ac:dyDescent="0.25">
      <c r="A44840" s="40"/>
      <c r="I44840" s="40"/>
    </row>
    <row r="44841" spans="1:9" hidden="1" x14ac:dyDescent="0.25">
      <c r="A44841" s="40"/>
      <c r="I44841" s="40"/>
    </row>
    <row r="44842" spans="1:9" hidden="1" x14ac:dyDescent="0.25">
      <c r="A44842" s="40"/>
      <c r="I44842" s="40"/>
    </row>
    <row r="44843" spans="1:9" hidden="1" x14ac:dyDescent="0.25">
      <c r="A44843" s="40"/>
      <c r="I44843" s="40"/>
    </row>
    <row r="44844" spans="1:9" hidden="1" x14ac:dyDescent="0.25">
      <c r="A44844" s="40"/>
      <c r="I44844" s="40"/>
    </row>
    <row r="44845" spans="1:9" hidden="1" x14ac:dyDescent="0.25">
      <c r="A44845" s="40"/>
      <c r="I44845" s="40"/>
    </row>
    <row r="44846" spans="1:9" hidden="1" x14ac:dyDescent="0.25">
      <c r="A44846" s="40"/>
      <c r="I44846" s="40"/>
    </row>
    <row r="44847" spans="1:9" hidden="1" x14ac:dyDescent="0.25">
      <c r="A44847" s="40"/>
      <c r="I44847" s="40"/>
    </row>
    <row r="44848" spans="1:9" hidden="1" x14ac:dyDescent="0.25">
      <c r="A44848" s="40"/>
      <c r="I44848" s="40"/>
    </row>
    <row r="44849" spans="1:9" hidden="1" x14ac:dyDescent="0.25">
      <c r="A44849" s="40"/>
      <c r="I44849" s="40"/>
    </row>
    <row r="44850" spans="1:9" hidden="1" x14ac:dyDescent="0.25">
      <c r="A44850" s="40"/>
      <c r="I44850" s="40"/>
    </row>
    <row r="44851" spans="1:9" hidden="1" x14ac:dyDescent="0.25">
      <c r="A44851" s="40"/>
      <c r="I44851" s="40"/>
    </row>
    <row r="44852" spans="1:9" hidden="1" x14ac:dyDescent="0.25">
      <c r="A44852" s="40"/>
      <c r="I44852" s="40"/>
    </row>
    <row r="44853" spans="1:9" hidden="1" x14ac:dyDescent="0.25">
      <c r="A44853" s="40"/>
      <c r="I44853" s="40"/>
    </row>
    <row r="44854" spans="1:9" hidden="1" x14ac:dyDescent="0.25">
      <c r="A44854" s="40"/>
      <c r="I44854" s="40"/>
    </row>
    <row r="44855" spans="1:9" hidden="1" x14ac:dyDescent="0.25">
      <c r="A44855" s="40"/>
      <c r="I44855" s="40"/>
    </row>
    <row r="44856" spans="1:9" hidden="1" x14ac:dyDescent="0.25">
      <c r="A44856" s="40"/>
      <c r="I44856" s="40"/>
    </row>
    <row r="44857" spans="1:9" hidden="1" x14ac:dyDescent="0.25">
      <c r="A44857" s="40"/>
      <c r="I44857" s="40"/>
    </row>
    <row r="44858" spans="1:9" hidden="1" x14ac:dyDescent="0.25">
      <c r="A44858" s="40"/>
      <c r="I44858" s="40"/>
    </row>
    <row r="44859" spans="1:9" hidden="1" x14ac:dyDescent="0.25">
      <c r="A44859" s="40"/>
      <c r="I44859" s="40"/>
    </row>
    <row r="44860" spans="1:9" hidden="1" x14ac:dyDescent="0.25">
      <c r="A44860" s="40"/>
      <c r="I44860" s="40"/>
    </row>
    <row r="44861" spans="1:9" hidden="1" x14ac:dyDescent="0.25">
      <c r="A44861" s="40"/>
      <c r="I44861" s="40"/>
    </row>
    <row r="44862" spans="1:9" hidden="1" x14ac:dyDescent="0.25">
      <c r="A44862" s="40"/>
      <c r="I44862" s="40"/>
    </row>
    <row r="44863" spans="1:9" hidden="1" x14ac:dyDescent="0.25">
      <c r="A44863" s="40"/>
      <c r="I44863" s="40"/>
    </row>
    <row r="44864" spans="1:9" hidden="1" x14ac:dyDescent="0.25">
      <c r="A44864" s="40"/>
      <c r="I44864" s="40"/>
    </row>
    <row r="44865" spans="1:9" hidden="1" x14ac:dyDescent="0.25">
      <c r="A44865" s="40"/>
      <c r="I44865" s="40"/>
    </row>
    <row r="44866" spans="1:9" hidden="1" x14ac:dyDescent="0.25">
      <c r="A44866" s="40"/>
      <c r="I44866" s="40"/>
    </row>
    <row r="44867" spans="1:9" hidden="1" x14ac:dyDescent="0.25">
      <c r="A44867" s="40"/>
      <c r="I44867" s="40"/>
    </row>
    <row r="44868" spans="1:9" hidden="1" x14ac:dyDescent="0.25">
      <c r="A44868" s="40"/>
      <c r="I44868" s="40"/>
    </row>
    <row r="44869" spans="1:9" hidden="1" x14ac:dyDescent="0.25">
      <c r="A44869" s="40"/>
      <c r="I44869" s="40"/>
    </row>
    <row r="44870" spans="1:9" hidden="1" x14ac:dyDescent="0.25">
      <c r="A44870" s="40"/>
      <c r="I44870" s="40"/>
    </row>
    <row r="44871" spans="1:9" hidden="1" x14ac:dyDescent="0.25">
      <c r="A44871" s="40"/>
      <c r="I44871" s="40"/>
    </row>
    <row r="44872" spans="1:9" hidden="1" x14ac:dyDescent="0.25">
      <c r="A44872" s="40"/>
      <c r="I44872" s="40"/>
    </row>
    <row r="44873" spans="1:9" hidden="1" x14ac:dyDescent="0.25">
      <c r="A44873" s="40"/>
      <c r="I44873" s="40"/>
    </row>
    <row r="44874" spans="1:9" hidden="1" x14ac:dyDescent="0.25">
      <c r="A44874" s="40"/>
      <c r="I44874" s="40"/>
    </row>
    <row r="44875" spans="1:9" hidden="1" x14ac:dyDescent="0.25">
      <c r="A44875" s="40"/>
      <c r="I44875" s="40"/>
    </row>
    <row r="44876" spans="1:9" hidden="1" x14ac:dyDescent="0.25">
      <c r="A44876" s="40"/>
      <c r="I44876" s="40"/>
    </row>
    <row r="44877" spans="1:9" hidden="1" x14ac:dyDescent="0.25">
      <c r="A44877" s="40"/>
      <c r="I44877" s="40"/>
    </row>
    <row r="44878" spans="1:9" hidden="1" x14ac:dyDescent="0.25">
      <c r="A44878" s="40"/>
      <c r="I44878" s="40"/>
    </row>
    <row r="44879" spans="1:9" hidden="1" x14ac:dyDescent="0.25">
      <c r="A44879" s="40"/>
      <c r="I44879" s="40"/>
    </row>
    <row r="44880" spans="1:9" hidden="1" x14ac:dyDescent="0.25">
      <c r="A44880" s="40"/>
      <c r="I44880" s="40"/>
    </row>
    <row r="44881" spans="1:9" hidden="1" x14ac:dyDescent="0.25">
      <c r="A44881" s="40"/>
      <c r="I44881" s="40"/>
    </row>
    <row r="44882" spans="1:9" hidden="1" x14ac:dyDescent="0.25">
      <c r="A44882" s="40"/>
      <c r="I44882" s="40"/>
    </row>
    <row r="44883" spans="1:9" hidden="1" x14ac:dyDescent="0.25">
      <c r="A44883" s="40"/>
      <c r="I44883" s="40"/>
    </row>
    <row r="44884" spans="1:9" hidden="1" x14ac:dyDescent="0.25">
      <c r="A44884" s="40"/>
      <c r="I44884" s="40"/>
    </row>
    <row r="44885" spans="1:9" hidden="1" x14ac:dyDescent="0.25">
      <c r="A44885" s="40"/>
      <c r="I44885" s="40"/>
    </row>
    <row r="44886" spans="1:9" hidden="1" x14ac:dyDescent="0.25">
      <c r="A44886" s="40"/>
      <c r="I44886" s="40"/>
    </row>
    <row r="44887" spans="1:9" hidden="1" x14ac:dyDescent="0.25">
      <c r="A44887" s="40"/>
      <c r="I44887" s="40"/>
    </row>
    <row r="44888" spans="1:9" hidden="1" x14ac:dyDescent="0.25">
      <c r="A44888" s="40"/>
      <c r="I44888" s="40"/>
    </row>
    <row r="44889" spans="1:9" hidden="1" x14ac:dyDescent="0.25">
      <c r="A44889" s="40"/>
      <c r="I44889" s="40"/>
    </row>
    <row r="44890" spans="1:9" hidden="1" x14ac:dyDescent="0.25">
      <c r="A44890" s="40"/>
      <c r="I44890" s="40"/>
    </row>
    <row r="44891" spans="1:9" hidden="1" x14ac:dyDescent="0.25">
      <c r="A44891" s="40"/>
      <c r="I44891" s="40"/>
    </row>
    <row r="44892" spans="1:9" hidden="1" x14ac:dyDescent="0.25">
      <c r="A44892" s="40"/>
      <c r="I44892" s="40"/>
    </row>
    <row r="44893" spans="1:9" hidden="1" x14ac:dyDescent="0.25">
      <c r="A44893" s="40"/>
      <c r="I44893" s="40"/>
    </row>
    <row r="44894" spans="1:9" hidden="1" x14ac:dyDescent="0.25">
      <c r="A44894" s="40"/>
      <c r="I44894" s="40"/>
    </row>
    <row r="44895" spans="1:9" hidden="1" x14ac:dyDescent="0.25">
      <c r="A44895" s="40"/>
      <c r="I44895" s="40"/>
    </row>
    <row r="44896" spans="1:9" hidden="1" x14ac:dyDescent="0.25">
      <c r="A44896" s="40"/>
      <c r="I44896" s="40"/>
    </row>
    <row r="44897" spans="1:9" hidden="1" x14ac:dyDescent="0.25">
      <c r="A44897" s="40"/>
      <c r="I44897" s="40"/>
    </row>
    <row r="44898" spans="1:9" hidden="1" x14ac:dyDescent="0.25">
      <c r="A44898" s="40"/>
      <c r="I44898" s="40"/>
    </row>
    <row r="44899" spans="1:9" hidden="1" x14ac:dyDescent="0.25">
      <c r="A44899" s="40"/>
      <c r="I44899" s="40"/>
    </row>
    <row r="44900" spans="1:9" hidden="1" x14ac:dyDescent="0.25">
      <c r="A44900" s="40"/>
      <c r="I44900" s="40"/>
    </row>
    <row r="44901" spans="1:9" hidden="1" x14ac:dyDescent="0.25">
      <c r="A44901" s="40"/>
      <c r="I44901" s="40"/>
    </row>
    <row r="44902" spans="1:9" hidden="1" x14ac:dyDescent="0.25">
      <c r="A44902" s="40"/>
      <c r="I44902" s="40"/>
    </row>
    <row r="44903" spans="1:9" hidden="1" x14ac:dyDescent="0.25">
      <c r="A44903" s="40"/>
      <c r="I44903" s="40"/>
    </row>
    <row r="44904" spans="1:9" hidden="1" x14ac:dyDescent="0.25">
      <c r="A44904" s="40"/>
      <c r="I44904" s="40"/>
    </row>
    <row r="44905" spans="1:9" hidden="1" x14ac:dyDescent="0.25">
      <c r="A44905" s="40"/>
      <c r="I44905" s="40"/>
    </row>
    <row r="44906" spans="1:9" hidden="1" x14ac:dyDescent="0.25">
      <c r="A44906" s="40"/>
      <c r="I44906" s="40"/>
    </row>
    <row r="44907" spans="1:9" hidden="1" x14ac:dyDescent="0.25">
      <c r="A44907" s="40"/>
      <c r="I44907" s="40"/>
    </row>
    <row r="44908" spans="1:9" hidden="1" x14ac:dyDescent="0.25">
      <c r="A44908" s="40"/>
      <c r="I44908" s="40"/>
    </row>
    <row r="44909" spans="1:9" hidden="1" x14ac:dyDescent="0.25">
      <c r="A44909" s="40"/>
      <c r="I44909" s="40"/>
    </row>
    <row r="44910" spans="1:9" hidden="1" x14ac:dyDescent="0.25">
      <c r="A44910" s="40"/>
      <c r="I44910" s="40"/>
    </row>
    <row r="44911" spans="1:9" hidden="1" x14ac:dyDescent="0.25">
      <c r="A44911" s="40"/>
      <c r="I44911" s="40"/>
    </row>
    <row r="44912" spans="1:9" hidden="1" x14ac:dyDescent="0.25">
      <c r="A44912" s="40"/>
      <c r="I44912" s="40"/>
    </row>
    <row r="44913" spans="1:9" hidden="1" x14ac:dyDescent="0.25">
      <c r="A44913" s="40"/>
      <c r="I44913" s="40"/>
    </row>
    <row r="44914" spans="1:9" hidden="1" x14ac:dyDescent="0.25">
      <c r="A44914" s="40"/>
      <c r="I44914" s="40"/>
    </row>
    <row r="44915" spans="1:9" hidden="1" x14ac:dyDescent="0.25">
      <c r="A44915" s="40"/>
      <c r="I44915" s="40"/>
    </row>
    <row r="44916" spans="1:9" hidden="1" x14ac:dyDescent="0.25">
      <c r="A44916" s="40"/>
      <c r="I44916" s="40"/>
    </row>
    <row r="44917" spans="1:9" hidden="1" x14ac:dyDescent="0.25">
      <c r="A44917" s="40"/>
      <c r="I44917" s="40"/>
    </row>
    <row r="44918" spans="1:9" hidden="1" x14ac:dyDescent="0.25">
      <c r="A44918" s="40"/>
      <c r="I44918" s="40"/>
    </row>
    <row r="44919" spans="1:9" hidden="1" x14ac:dyDescent="0.25">
      <c r="A44919" s="40"/>
      <c r="I44919" s="40"/>
    </row>
    <row r="44920" spans="1:9" hidden="1" x14ac:dyDescent="0.25">
      <c r="A44920" s="40"/>
      <c r="I44920" s="40"/>
    </row>
    <row r="44921" spans="1:9" hidden="1" x14ac:dyDescent="0.25">
      <c r="A44921" s="40"/>
      <c r="I44921" s="40"/>
    </row>
    <row r="44922" spans="1:9" hidden="1" x14ac:dyDescent="0.25">
      <c r="A44922" s="40"/>
      <c r="I44922" s="40"/>
    </row>
    <row r="44923" spans="1:9" hidden="1" x14ac:dyDescent="0.25">
      <c r="A44923" s="40"/>
      <c r="I44923" s="40"/>
    </row>
    <row r="44924" spans="1:9" hidden="1" x14ac:dyDescent="0.25">
      <c r="A44924" s="40"/>
      <c r="I44924" s="40"/>
    </row>
    <row r="44925" spans="1:9" hidden="1" x14ac:dyDescent="0.25">
      <c r="A44925" s="40"/>
      <c r="I44925" s="40"/>
    </row>
    <row r="44926" spans="1:9" hidden="1" x14ac:dyDescent="0.25">
      <c r="A44926" s="40"/>
      <c r="I44926" s="40"/>
    </row>
    <row r="44927" spans="1:9" hidden="1" x14ac:dyDescent="0.25">
      <c r="A44927" s="40"/>
      <c r="I44927" s="40"/>
    </row>
    <row r="44928" spans="1:9" hidden="1" x14ac:dyDescent="0.25">
      <c r="A44928" s="40"/>
      <c r="I44928" s="40"/>
    </row>
    <row r="44929" spans="1:9" hidden="1" x14ac:dyDescent="0.25">
      <c r="A44929" s="40"/>
      <c r="I44929" s="40"/>
    </row>
    <row r="44930" spans="1:9" hidden="1" x14ac:dyDescent="0.25">
      <c r="A44930" s="40"/>
      <c r="I44930" s="40"/>
    </row>
    <row r="44931" spans="1:9" hidden="1" x14ac:dyDescent="0.25">
      <c r="A44931" s="40"/>
      <c r="I44931" s="40"/>
    </row>
    <row r="44932" spans="1:9" hidden="1" x14ac:dyDescent="0.25">
      <c r="A44932" s="40"/>
      <c r="I44932" s="40"/>
    </row>
    <row r="44933" spans="1:9" hidden="1" x14ac:dyDescent="0.25">
      <c r="A44933" s="40"/>
      <c r="I44933" s="40"/>
    </row>
    <row r="44934" spans="1:9" hidden="1" x14ac:dyDescent="0.25">
      <c r="A44934" s="40"/>
      <c r="I44934" s="40"/>
    </row>
    <row r="44935" spans="1:9" hidden="1" x14ac:dyDescent="0.25">
      <c r="A44935" s="40"/>
      <c r="I44935" s="40"/>
    </row>
    <row r="44936" spans="1:9" hidden="1" x14ac:dyDescent="0.25">
      <c r="A44936" s="40"/>
      <c r="I44936" s="40"/>
    </row>
    <row r="44937" spans="1:9" hidden="1" x14ac:dyDescent="0.25">
      <c r="A44937" s="40"/>
      <c r="I44937" s="40"/>
    </row>
    <row r="44938" spans="1:9" hidden="1" x14ac:dyDescent="0.25">
      <c r="A44938" s="40"/>
      <c r="I44938" s="40"/>
    </row>
    <row r="44939" spans="1:9" hidden="1" x14ac:dyDescent="0.25">
      <c r="A44939" s="40"/>
      <c r="I44939" s="40"/>
    </row>
    <row r="44940" spans="1:9" hidden="1" x14ac:dyDescent="0.25">
      <c r="A44940" s="40"/>
      <c r="I44940" s="40"/>
    </row>
    <row r="44941" spans="1:9" hidden="1" x14ac:dyDescent="0.25">
      <c r="A44941" s="40"/>
      <c r="I44941" s="40"/>
    </row>
    <row r="44942" spans="1:9" hidden="1" x14ac:dyDescent="0.25">
      <c r="A44942" s="40"/>
      <c r="I44942" s="40"/>
    </row>
    <row r="44943" spans="1:9" hidden="1" x14ac:dyDescent="0.25">
      <c r="A44943" s="40"/>
      <c r="I44943" s="40"/>
    </row>
    <row r="44944" spans="1:9" hidden="1" x14ac:dyDescent="0.25">
      <c r="A44944" s="40"/>
      <c r="I44944" s="40"/>
    </row>
    <row r="44945" spans="1:9" hidden="1" x14ac:dyDescent="0.25">
      <c r="A44945" s="40"/>
      <c r="I44945" s="40"/>
    </row>
    <row r="44946" spans="1:9" hidden="1" x14ac:dyDescent="0.25">
      <c r="A44946" s="40"/>
      <c r="I44946" s="40"/>
    </row>
    <row r="44947" spans="1:9" hidden="1" x14ac:dyDescent="0.25">
      <c r="A44947" s="40"/>
      <c r="I44947" s="40"/>
    </row>
    <row r="44948" spans="1:9" hidden="1" x14ac:dyDescent="0.25">
      <c r="A44948" s="40"/>
      <c r="I44948" s="40"/>
    </row>
    <row r="44949" spans="1:9" hidden="1" x14ac:dyDescent="0.25">
      <c r="A44949" s="40"/>
      <c r="I44949" s="40"/>
    </row>
    <row r="44950" spans="1:9" hidden="1" x14ac:dyDescent="0.25">
      <c r="A44950" s="40"/>
      <c r="I44950" s="40"/>
    </row>
    <row r="44951" spans="1:9" hidden="1" x14ac:dyDescent="0.25">
      <c r="A44951" s="40"/>
      <c r="I44951" s="40"/>
    </row>
    <row r="44952" spans="1:9" hidden="1" x14ac:dyDescent="0.25">
      <c r="A44952" s="40"/>
      <c r="I44952" s="40"/>
    </row>
    <row r="44953" spans="1:9" hidden="1" x14ac:dyDescent="0.25">
      <c r="A44953" s="40"/>
      <c r="I44953" s="40"/>
    </row>
    <row r="44954" spans="1:9" hidden="1" x14ac:dyDescent="0.25">
      <c r="A44954" s="40"/>
      <c r="I44954" s="40"/>
    </row>
    <row r="44955" spans="1:9" hidden="1" x14ac:dyDescent="0.25">
      <c r="A44955" s="40"/>
      <c r="I44955" s="40"/>
    </row>
    <row r="44956" spans="1:9" hidden="1" x14ac:dyDescent="0.25">
      <c r="A44956" s="40"/>
      <c r="I44956" s="40"/>
    </row>
    <row r="44957" spans="1:9" hidden="1" x14ac:dyDescent="0.25">
      <c r="A44957" s="40"/>
      <c r="I44957" s="40"/>
    </row>
    <row r="44958" spans="1:9" hidden="1" x14ac:dyDescent="0.25">
      <c r="A44958" s="40"/>
      <c r="I44958" s="40"/>
    </row>
    <row r="44959" spans="1:9" hidden="1" x14ac:dyDescent="0.25">
      <c r="A44959" s="40"/>
      <c r="I44959" s="40"/>
    </row>
    <row r="44960" spans="1:9" hidden="1" x14ac:dyDescent="0.25">
      <c r="A44960" s="40"/>
      <c r="I44960" s="40"/>
    </row>
    <row r="44961" spans="1:9" hidden="1" x14ac:dyDescent="0.25">
      <c r="A44961" s="40"/>
      <c r="I44961" s="40"/>
    </row>
    <row r="44962" spans="1:9" hidden="1" x14ac:dyDescent="0.25">
      <c r="A44962" s="40"/>
      <c r="I44962" s="40"/>
    </row>
    <row r="44963" spans="1:9" hidden="1" x14ac:dyDescent="0.25">
      <c r="A44963" s="40"/>
      <c r="I44963" s="40"/>
    </row>
    <row r="44964" spans="1:9" hidden="1" x14ac:dyDescent="0.25">
      <c r="A44964" s="40"/>
      <c r="I44964" s="40"/>
    </row>
    <row r="44965" spans="1:9" hidden="1" x14ac:dyDescent="0.25">
      <c r="A44965" s="40"/>
      <c r="I44965" s="40"/>
    </row>
    <row r="44966" spans="1:9" hidden="1" x14ac:dyDescent="0.25">
      <c r="A44966" s="40"/>
      <c r="I44966" s="40"/>
    </row>
    <row r="44967" spans="1:9" hidden="1" x14ac:dyDescent="0.25">
      <c r="A44967" s="40"/>
      <c r="I44967" s="40"/>
    </row>
    <row r="44968" spans="1:9" hidden="1" x14ac:dyDescent="0.25">
      <c r="A44968" s="40"/>
      <c r="I44968" s="40"/>
    </row>
    <row r="44969" spans="1:9" hidden="1" x14ac:dyDescent="0.25">
      <c r="A44969" s="40"/>
      <c r="I44969" s="40"/>
    </row>
    <row r="44970" spans="1:9" hidden="1" x14ac:dyDescent="0.25">
      <c r="A44970" s="40"/>
      <c r="I44970" s="40"/>
    </row>
    <row r="44971" spans="1:9" hidden="1" x14ac:dyDescent="0.25">
      <c r="A44971" s="40"/>
      <c r="I44971" s="40"/>
    </row>
    <row r="44972" spans="1:9" hidden="1" x14ac:dyDescent="0.25">
      <c r="A44972" s="40"/>
      <c r="I44972" s="40"/>
    </row>
    <row r="44973" spans="1:9" hidden="1" x14ac:dyDescent="0.25">
      <c r="A44973" s="40"/>
      <c r="I44973" s="40"/>
    </row>
    <row r="44974" spans="1:9" hidden="1" x14ac:dyDescent="0.25">
      <c r="A44974" s="40"/>
      <c r="I44974" s="40"/>
    </row>
    <row r="44975" spans="1:9" hidden="1" x14ac:dyDescent="0.25">
      <c r="A44975" s="40"/>
      <c r="I44975" s="40"/>
    </row>
    <row r="44976" spans="1:9" hidden="1" x14ac:dyDescent="0.25">
      <c r="A44976" s="40"/>
      <c r="I44976" s="40"/>
    </row>
    <row r="44977" spans="1:9" hidden="1" x14ac:dyDescent="0.25">
      <c r="A44977" s="40"/>
      <c r="I44977" s="40"/>
    </row>
    <row r="44978" spans="1:9" hidden="1" x14ac:dyDescent="0.25">
      <c r="A44978" s="40"/>
      <c r="I44978" s="40"/>
    </row>
    <row r="44979" spans="1:9" hidden="1" x14ac:dyDescent="0.25">
      <c r="A44979" s="40"/>
      <c r="I44979" s="40"/>
    </row>
    <row r="44980" spans="1:9" hidden="1" x14ac:dyDescent="0.25">
      <c r="A44980" s="40"/>
      <c r="I44980" s="40"/>
    </row>
    <row r="44981" spans="1:9" hidden="1" x14ac:dyDescent="0.25">
      <c r="A44981" s="40"/>
      <c r="I44981" s="40"/>
    </row>
    <row r="44982" spans="1:9" hidden="1" x14ac:dyDescent="0.25">
      <c r="A44982" s="40"/>
      <c r="I44982" s="40"/>
    </row>
    <row r="44983" spans="1:9" hidden="1" x14ac:dyDescent="0.25">
      <c r="A44983" s="40"/>
      <c r="I44983" s="40"/>
    </row>
    <row r="44984" spans="1:9" hidden="1" x14ac:dyDescent="0.25">
      <c r="A44984" s="40"/>
      <c r="I44984" s="40"/>
    </row>
    <row r="44985" spans="1:9" hidden="1" x14ac:dyDescent="0.25">
      <c r="A44985" s="40"/>
      <c r="I44985" s="40"/>
    </row>
    <row r="44986" spans="1:9" hidden="1" x14ac:dyDescent="0.25">
      <c r="A44986" s="40"/>
      <c r="I44986" s="40"/>
    </row>
    <row r="44987" spans="1:9" hidden="1" x14ac:dyDescent="0.25">
      <c r="A44987" s="40"/>
      <c r="I44987" s="40"/>
    </row>
    <row r="44988" spans="1:9" hidden="1" x14ac:dyDescent="0.25">
      <c r="A44988" s="40"/>
      <c r="I44988" s="40"/>
    </row>
    <row r="44989" spans="1:9" hidden="1" x14ac:dyDescent="0.25">
      <c r="A44989" s="40"/>
      <c r="I44989" s="40"/>
    </row>
    <row r="44990" spans="1:9" hidden="1" x14ac:dyDescent="0.25">
      <c r="A44990" s="40"/>
      <c r="I44990" s="40"/>
    </row>
    <row r="44991" spans="1:9" hidden="1" x14ac:dyDescent="0.25">
      <c r="A44991" s="40"/>
      <c r="I44991" s="40"/>
    </row>
    <row r="44992" spans="1:9" hidden="1" x14ac:dyDescent="0.25">
      <c r="A44992" s="40"/>
      <c r="I44992" s="40"/>
    </row>
    <row r="44993" spans="1:9" hidden="1" x14ac:dyDescent="0.25">
      <c r="A44993" s="40"/>
      <c r="I44993" s="40"/>
    </row>
    <row r="44994" spans="1:9" hidden="1" x14ac:dyDescent="0.25">
      <c r="A44994" s="40"/>
      <c r="I44994" s="40"/>
    </row>
    <row r="44995" spans="1:9" hidden="1" x14ac:dyDescent="0.25">
      <c r="A44995" s="40"/>
      <c r="I44995" s="40"/>
    </row>
    <row r="44996" spans="1:9" hidden="1" x14ac:dyDescent="0.25">
      <c r="A44996" s="40"/>
      <c r="I44996" s="40"/>
    </row>
    <row r="44997" spans="1:9" hidden="1" x14ac:dyDescent="0.25">
      <c r="A44997" s="40"/>
      <c r="I44997" s="40"/>
    </row>
    <row r="44998" spans="1:9" hidden="1" x14ac:dyDescent="0.25">
      <c r="A44998" s="40"/>
      <c r="I44998" s="40"/>
    </row>
    <row r="44999" spans="1:9" hidden="1" x14ac:dyDescent="0.25">
      <c r="A44999" s="40"/>
      <c r="I44999" s="40"/>
    </row>
    <row r="45000" spans="1:9" hidden="1" x14ac:dyDescent="0.25">
      <c r="A45000" s="40"/>
      <c r="I45000" s="40"/>
    </row>
    <row r="45001" spans="1:9" hidden="1" x14ac:dyDescent="0.25">
      <c r="A45001" s="40"/>
      <c r="I45001" s="40"/>
    </row>
    <row r="45002" spans="1:9" hidden="1" x14ac:dyDescent="0.25">
      <c r="A45002" s="40"/>
      <c r="I45002" s="40"/>
    </row>
    <row r="45003" spans="1:9" hidden="1" x14ac:dyDescent="0.25">
      <c r="A45003" s="40"/>
      <c r="I45003" s="40"/>
    </row>
    <row r="45004" spans="1:9" hidden="1" x14ac:dyDescent="0.25">
      <c r="A45004" s="40"/>
      <c r="I45004" s="40"/>
    </row>
    <row r="45005" spans="1:9" hidden="1" x14ac:dyDescent="0.25">
      <c r="A45005" s="40"/>
      <c r="I45005" s="40"/>
    </row>
    <row r="45006" spans="1:9" hidden="1" x14ac:dyDescent="0.25">
      <c r="A45006" s="40"/>
      <c r="I45006" s="40"/>
    </row>
    <row r="45007" spans="1:9" hidden="1" x14ac:dyDescent="0.25">
      <c r="A45007" s="40"/>
      <c r="I45007" s="40"/>
    </row>
    <row r="45008" spans="1:9" hidden="1" x14ac:dyDescent="0.25">
      <c r="A45008" s="40"/>
      <c r="I45008" s="40"/>
    </row>
    <row r="45009" spans="1:9" hidden="1" x14ac:dyDescent="0.25">
      <c r="A45009" s="40"/>
      <c r="I45009" s="40"/>
    </row>
    <row r="45010" spans="1:9" hidden="1" x14ac:dyDescent="0.25">
      <c r="A45010" s="40"/>
      <c r="I45010" s="40"/>
    </row>
    <row r="45011" spans="1:9" hidden="1" x14ac:dyDescent="0.25">
      <c r="A45011" s="40"/>
      <c r="I45011" s="40"/>
    </row>
    <row r="45012" spans="1:9" hidden="1" x14ac:dyDescent="0.25">
      <c r="A45012" s="40"/>
      <c r="I45012" s="40"/>
    </row>
    <row r="45013" spans="1:9" hidden="1" x14ac:dyDescent="0.25">
      <c r="A45013" s="40"/>
      <c r="I45013" s="40"/>
    </row>
    <row r="45014" spans="1:9" hidden="1" x14ac:dyDescent="0.25">
      <c r="A45014" s="40"/>
      <c r="I45014" s="40"/>
    </row>
    <row r="45015" spans="1:9" hidden="1" x14ac:dyDescent="0.25">
      <c r="A45015" s="40"/>
      <c r="I45015" s="40"/>
    </row>
    <row r="45016" spans="1:9" hidden="1" x14ac:dyDescent="0.25">
      <c r="A45016" s="40"/>
      <c r="I45016" s="40"/>
    </row>
    <row r="45017" spans="1:9" hidden="1" x14ac:dyDescent="0.25">
      <c r="A45017" s="40"/>
      <c r="I45017" s="40"/>
    </row>
    <row r="45018" spans="1:9" hidden="1" x14ac:dyDescent="0.25">
      <c r="A45018" s="40"/>
      <c r="I45018" s="40"/>
    </row>
    <row r="45019" spans="1:9" hidden="1" x14ac:dyDescent="0.25">
      <c r="A45019" s="40"/>
      <c r="I45019" s="40"/>
    </row>
    <row r="45020" spans="1:9" hidden="1" x14ac:dyDescent="0.25">
      <c r="A45020" s="40"/>
      <c r="I45020" s="40"/>
    </row>
    <row r="45021" spans="1:9" hidden="1" x14ac:dyDescent="0.25">
      <c r="A45021" s="40"/>
      <c r="I45021" s="40"/>
    </row>
    <row r="45022" spans="1:9" hidden="1" x14ac:dyDescent="0.25">
      <c r="A45022" s="40"/>
      <c r="I45022" s="40"/>
    </row>
    <row r="45023" spans="1:9" hidden="1" x14ac:dyDescent="0.25">
      <c r="A45023" s="40"/>
      <c r="I45023" s="40"/>
    </row>
    <row r="45024" spans="1:9" hidden="1" x14ac:dyDescent="0.25">
      <c r="A45024" s="40"/>
      <c r="I45024" s="40"/>
    </row>
    <row r="45025" spans="1:9" hidden="1" x14ac:dyDescent="0.25">
      <c r="A45025" s="40"/>
      <c r="I45025" s="40"/>
    </row>
    <row r="45026" spans="1:9" hidden="1" x14ac:dyDescent="0.25">
      <c r="A45026" s="40"/>
      <c r="I45026" s="40"/>
    </row>
    <row r="45027" spans="1:9" hidden="1" x14ac:dyDescent="0.25">
      <c r="A45027" s="40"/>
      <c r="I45027" s="40"/>
    </row>
    <row r="45028" spans="1:9" hidden="1" x14ac:dyDescent="0.25">
      <c r="A45028" s="40"/>
      <c r="I45028" s="40"/>
    </row>
    <row r="45029" spans="1:9" hidden="1" x14ac:dyDescent="0.25">
      <c r="A45029" s="40"/>
      <c r="I45029" s="40"/>
    </row>
    <row r="45030" spans="1:9" hidden="1" x14ac:dyDescent="0.25">
      <c r="A45030" s="40"/>
      <c r="I45030" s="40"/>
    </row>
    <row r="45031" spans="1:9" hidden="1" x14ac:dyDescent="0.25">
      <c r="A45031" s="40"/>
      <c r="I45031" s="40"/>
    </row>
    <row r="45032" spans="1:9" hidden="1" x14ac:dyDescent="0.25">
      <c r="A45032" s="40"/>
      <c r="I45032" s="40"/>
    </row>
    <row r="45033" spans="1:9" hidden="1" x14ac:dyDescent="0.25">
      <c r="A45033" s="40"/>
      <c r="I45033" s="40"/>
    </row>
    <row r="45034" spans="1:9" hidden="1" x14ac:dyDescent="0.25">
      <c r="A45034" s="40"/>
      <c r="I45034" s="40"/>
    </row>
    <row r="45035" spans="1:9" hidden="1" x14ac:dyDescent="0.25">
      <c r="A45035" s="40"/>
      <c r="I45035" s="40"/>
    </row>
    <row r="45036" spans="1:9" hidden="1" x14ac:dyDescent="0.25">
      <c r="A45036" s="40"/>
      <c r="I45036" s="40"/>
    </row>
    <row r="45037" spans="1:9" hidden="1" x14ac:dyDescent="0.25">
      <c r="A45037" s="40"/>
      <c r="I45037" s="40"/>
    </row>
    <row r="45038" spans="1:9" hidden="1" x14ac:dyDescent="0.25">
      <c r="A45038" s="40"/>
      <c r="I45038" s="40"/>
    </row>
    <row r="45039" spans="1:9" hidden="1" x14ac:dyDescent="0.25">
      <c r="A45039" s="40"/>
      <c r="I45039" s="40"/>
    </row>
    <row r="45040" spans="1:9" hidden="1" x14ac:dyDescent="0.25">
      <c r="A45040" s="40"/>
      <c r="I45040" s="40"/>
    </row>
    <row r="45041" spans="1:9" hidden="1" x14ac:dyDescent="0.25">
      <c r="A45041" s="40"/>
      <c r="I45041" s="40"/>
    </row>
    <row r="45042" spans="1:9" hidden="1" x14ac:dyDescent="0.25">
      <c r="A45042" s="40"/>
      <c r="I45042" s="40"/>
    </row>
    <row r="45043" spans="1:9" hidden="1" x14ac:dyDescent="0.25">
      <c r="A45043" s="40"/>
      <c r="I45043" s="40"/>
    </row>
    <row r="45044" spans="1:9" hidden="1" x14ac:dyDescent="0.25">
      <c r="A45044" s="40"/>
      <c r="I45044" s="40"/>
    </row>
    <row r="45045" spans="1:9" hidden="1" x14ac:dyDescent="0.25">
      <c r="A45045" s="40"/>
      <c r="I45045" s="40"/>
    </row>
    <row r="45046" spans="1:9" hidden="1" x14ac:dyDescent="0.25">
      <c r="A45046" s="40"/>
      <c r="I45046" s="40"/>
    </row>
    <row r="45047" spans="1:9" hidden="1" x14ac:dyDescent="0.25">
      <c r="A45047" s="40"/>
      <c r="I45047" s="40"/>
    </row>
    <row r="45048" spans="1:9" hidden="1" x14ac:dyDescent="0.25">
      <c r="A45048" s="40"/>
      <c r="I45048" s="40"/>
    </row>
    <row r="45049" spans="1:9" hidden="1" x14ac:dyDescent="0.25">
      <c r="A45049" s="40"/>
      <c r="I45049" s="40"/>
    </row>
    <row r="45050" spans="1:9" hidden="1" x14ac:dyDescent="0.25">
      <c r="A45050" s="40"/>
      <c r="I45050" s="40"/>
    </row>
    <row r="45051" spans="1:9" hidden="1" x14ac:dyDescent="0.25">
      <c r="A45051" s="40"/>
      <c r="I45051" s="40"/>
    </row>
    <row r="45052" spans="1:9" hidden="1" x14ac:dyDescent="0.25">
      <c r="A45052" s="40"/>
      <c r="I45052" s="40"/>
    </row>
    <row r="45053" spans="1:9" hidden="1" x14ac:dyDescent="0.25">
      <c r="A45053" s="40"/>
      <c r="I45053" s="40"/>
    </row>
    <row r="45054" spans="1:9" hidden="1" x14ac:dyDescent="0.25">
      <c r="A45054" s="40"/>
      <c r="I45054" s="40"/>
    </row>
    <row r="45055" spans="1:9" hidden="1" x14ac:dyDescent="0.25">
      <c r="A45055" s="40"/>
      <c r="I45055" s="40"/>
    </row>
    <row r="45056" spans="1:9" hidden="1" x14ac:dyDescent="0.25">
      <c r="A45056" s="40"/>
      <c r="I45056" s="40"/>
    </row>
    <row r="45057" spans="1:9" hidden="1" x14ac:dyDescent="0.25">
      <c r="A45057" s="40"/>
      <c r="I45057" s="40"/>
    </row>
    <row r="45058" spans="1:9" hidden="1" x14ac:dyDescent="0.25">
      <c r="A45058" s="40"/>
      <c r="I45058" s="40"/>
    </row>
    <row r="45059" spans="1:9" hidden="1" x14ac:dyDescent="0.25">
      <c r="A45059" s="40"/>
      <c r="I45059" s="40"/>
    </row>
    <row r="45060" spans="1:9" hidden="1" x14ac:dyDescent="0.25">
      <c r="A45060" s="40"/>
      <c r="I45060" s="40"/>
    </row>
    <row r="45061" spans="1:9" hidden="1" x14ac:dyDescent="0.25">
      <c r="A45061" s="40"/>
      <c r="I45061" s="40"/>
    </row>
    <row r="45062" spans="1:9" hidden="1" x14ac:dyDescent="0.25">
      <c r="A45062" s="40"/>
      <c r="I45062" s="40"/>
    </row>
    <row r="45063" spans="1:9" hidden="1" x14ac:dyDescent="0.25">
      <c r="A45063" s="40"/>
      <c r="I45063" s="40"/>
    </row>
    <row r="45064" spans="1:9" hidden="1" x14ac:dyDescent="0.25">
      <c r="A45064" s="40"/>
      <c r="I45064" s="40"/>
    </row>
    <row r="45065" spans="1:9" hidden="1" x14ac:dyDescent="0.25">
      <c r="A45065" s="40"/>
      <c r="I45065" s="40"/>
    </row>
    <row r="45066" spans="1:9" hidden="1" x14ac:dyDescent="0.25">
      <c r="A45066" s="40"/>
      <c r="I45066" s="40"/>
    </row>
    <row r="45067" spans="1:9" hidden="1" x14ac:dyDescent="0.25">
      <c r="A45067" s="40"/>
      <c r="I45067" s="40"/>
    </row>
    <row r="45068" spans="1:9" hidden="1" x14ac:dyDescent="0.25">
      <c r="A45068" s="40"/>
      <c r="I45068" s="40"/>
    </row>
    <row r="45069" spans="1:9" hidden="1" x14ac:dyDescent="0.25">
      <c r="A45069" s="40"/>
      <c r="I45069" s="40"/>
    </row>
    <row r="45070" spans="1:9" hidden="1" x14ac:dyDescent="0.25">
      <c r="A45070" s="40"/>
      <c r="I45070" s="40"/>
    </row>
    <row r="45071" spans="1:9" hidden="1" x14ac:dyDescent="0.25">
      <c r="A45071" s="40"/>
      <c r="I45071" s="40"/>
    </row>
    <row r="45072" spans="1:9" hidden="1" x14ac:dyDescent="0.25">
      <c r="A45072" s="40"/>
      <c r="I45072" s="40"/>
    </row>
    <row r="45073" spans="1:9" hidden="1" x14ac:dyDescent="0.25">
      <c r="A45073" s="40"/>
      <c r="I45073" s="40"/>
    </row>
    <row r="45074" spans="1:9" hidden="1" x14ac:dyDescent="0.25">
      <c r="A45074" s="40"/>
      <c r="I45074" s="40"/>
    </row>
    <row r="45075" spans="1:9" hidden="1" x14ac:dyDescent="0.25">
      <c r="A45075" s="40"/>
      <c r="I45075" s="40"/>
    </row>
    <row r="45076" spans="1:9" hidden="1" x14ac:dyDescent="0.25">
      <c r="A45076" s="40"/>
      <c r="I45076" s="40"/>
    </row>
    <row r="45077" spans="1:9" hidden="1" x14ac:dyDescent="0.25">
      <c r="A45077" s="40"/>
      <c r="I45077" s="40"/>
    </row>
    <row r="45078" spans="1:9" hidden="1" x14ac:dyDescent="0.25">
      <c r="A45078" s="40"/>
      <c r="I45078" s="40"/>
    </row>
    <row r="45079" spans="1:9" hidden="1" x14ac:dyDescent="0.25">
      <c r="A45079" s="40"/>
      <c r="I45079" s="40"/>
    </row>
    <row r="45080" spans="1:9" hidden="1" x14ac:dyDescent="0.25">
      <c r="A45080" s="40"/>
      <c r="I45080" s="40"/>
    </row>
    <row r="45081" spans="1:9" hidden="1" x14ac:dyDescent="0.25">
      <c r="A45081" s="40"/>
      <c r="I45081" s="40"/>
    </row>
    <row r="45082" spans="1:9" hidden="1" x14ac:dyDescent="0.25">
      <c r="A45082" s="40"/>
      <c r="I45082" s="40"/>
    </row>
    <row r="45083" spans="1:9" hidden="1" x14ac:dyDescent="0.25">
      <c r="A45083" s="40"/>
      <c r="I45083" s="40"/>
    </row>
    <row r="45084" spans="1:9" hidden="1" x14ac:dyDescent="0.25">
      <c r="A45084" s="40"/>
      <c r="I45084" s="40"/>
    </row>
    <row r="45085" spans="1:9" hidden="1" x14ac:dyDescent="0.25">
      <c r="A45085" s="40"/>
      <c r="I45085" s="40"/>
    </row>
    <row r="45086" spans="1:9" hidden="1" x14ac:dyDescent="0.25">
      <c r="A45086" s="40"/>
      <c r="I45086" s="40"/>
    </row>
    <row r="45087" spans="1:9" hidden="1" x14ac:dyDescent="0.25">
      <c r="A45087" s="40"/>
      <c r="I45087" s="40"/>
    </row>
    <row r="45088" spans="1:9" hidden="1" x14ac:dyDescent="0.25">
      <c r="A45088" s="40"/>
      <c r="I45088" s="40"/>
    </row>
    <row r="45089" spans="1:9" hidden="1" x14ac:dyDescent="0.25">
      <c r="A45089" s="40"/>
      <c r="I45089" s="40"/>
    </row>
    <row r="45090" spans="1:9" hidden="1" x14ac:dyDescent="0.25">
      <c r="A45090" s="40"/>
      <c r="I45090" s="40"/>
    </row>
    <row r="45091" spans="1:9" hidden="1" x14ac:dyDescent="0.25">
      <c r="A45091" s="40"/>
      <c r="I45091" s="40"/>
    </row>
    <row r="45092" spans="1:9" hidden="1" x14ac:dyDescent="0.25">
      <c r="A45092" s="40"/>
      <c r="I45092" s="40"/>
    </row>
    <row r="45093" spans="1:9" hidden="1" x14ac:dyDescent="0.25">
      <c r="A45093" s="40"/>
      <c r="I45093" s="40"/>
    </row>
    <row r="45094" spans="1:9" hidden="1" x14ac:dyDescent="0.25">
      <c r="A45094" s="40"/>
      <c r="I45094" s="40"/>
    </row>
    <row r="45095" spans="1:9" hidden="1" x14ac:dyDescent="0.25">
      <c r="A45095" s="40"/>
      <c r="I45095" s="40"/>
    </row>
    <row r="45096" spans="1:9" hidden="1" x14ac:dyDescent="0.25">
      <c r="A45096" s="40"/>
      <c r="I45096" s="40"/>
    </row>
    <row r="45097" spans="1:9" hidden="1" x14ac:dyDescent="0.25">
      <c r="A45097" s="40"/>
      <c r="I45097" s="40"/>
    </row>
    <row r="45098" spans="1:9" hidden="1" x14ac:dyDescent="0.25">
      <c r="A45098" s="40"/>
      <c r="I45098" s="40"/>
    </row>
    <row r="45099" spans="1:9" hidden="1" x14ac:dyDescent="0.25">
      <c r="A45099" s="40"/>
      <c r="I45099" s="40"/>
    </row>
    <row r="45100" spans="1:9" hidden="1" x14ac:dyDescent="0.25">
      <c r="A45100" s="40"/>
      <c r="I45100" s="40"/>
    </row>
    <row r="45101" spans="1:9" hidden="1" x14ac:dyDescent="0.25">
      <c r="A45101" s="40"/>
      <c r="I45101" s="40"/>
    </row>
    <row r="45102" spans="1:9" hidden="1" x14ac:dyDescent="0.25">
      <c r="A45102" s="40"/>
      <c r="I45102" s="40"/>
    </row>
    <row r="45103" spans="1:9" hidden="1" x14ac:dyDescent="0.25">
      <c r="A45103" s="40"/>
      <c r="I45103" s="40"/>
    </row>
    <row r="45104" spans="1:9" hidden="1" x14ac:dyDescent="0.25">
      <c r="A45104" s="40"/>
      <c r="I45104" s="40"/>
    </row>
    <row r="45105" spans="1:9" hidden="1" x14ac:dyDescent="0.25">
      <c r="A45105" s="40"/>
      <c r="I45105" s="40"/>
    </row>
    <row r="45106" spans="1:9" hidden="1" x14ac:dyDescent="0.25">
      <c r="A45106" s="40"/>
      <c r="I45106" s="40"/>
    </row>
    <row r="45107" spans="1:9" hidden="1" x14ac:dyDescent="0.25">
      <c r="A45107" s="40"/>
      <c r="I45107" s="40"/>
    </row>
    <row r="45108" spans="1:9" hidden="1" x14ac:dyDescent="0.25">
      <c r="A45108" s="40"/>
      <c r="I45108" s="40"/>
    </row>
    <row r="45109" spans="1:9" hidden="1" x14ac:dyDescent="0.25">
      <c r="A45109" s="40"/>
      <c r="I45109" s="40"/>
    </row>
    <row r="45110" spans="1:9" hidden="1" x14ac:dyDescent="0.25">
      <c r="A45110" s="40"/>
      <c r="I45110" s="40"/>
    </row>
    <row r="45111" spans="1:9" hidden="1" x14ac:dyDescent="0.25">
      <c r="A45111" s="40"/>
      <c r="I45111" s="40"/>
    </row>
    <row r="45112" spans="1:9" hidden="1" x14ac:dyDescent="0.25">
      <c r="A45112" s="40"/>
      <c r="I45112" s="40"/>
    </row>
    <row r="45113" spans="1:9" hidden="1" x14ac:dyDescent="0.25">
      <c r="A45113" s="40"/>
      <c r="I45113" s="40"/>
    </row>
    <row r="45114" spans="1:9" hidden="1" x14ac:dyDescent="0.25">
      <c r="A45114" s="40"/>
      <c r="I45114" s="40"/>
    </row>
    <row r="45115" spans="1:9" hidden="1" x14ac:dyDescent="0.25">
      <c r="A45115" s="40"/>
      <c r="I45115" s="40"/>
    </row>
    <row r="45116" spans="1:9" hidden="1" x14ac:dyDescent="0.25">
      <c r="A45116" s="40"/>
      <c r="I45116" s="40"/>
    </row>
    <row r="45117" spans="1:9" hidden="1" x14ac:dyDescent="0.25">
      <c r="A45117" s="40"/>
      <c r="I45117" s="40"/>
    </row>
    <row r="45118" spans="1:9" hidden="1" x14ac:dyDescent="0.25">
      <c r="A45118" s="40"/>
      <c r="I45118" s="40"/>
    </row>
    <row r="45119" spans="1:9" hidden="1" x14ac:dyDescent="0.25">
      <c r="A45119" s="40"/>
      <c r="I45119" s="40"/>
    </row>
    <row r="45120" spans="1:9" hidden="1" x14ac:dyDescent="0.25">
      <c r="A45120" s="40"/>
      <c r="I45120" s="40"/>
    </row>
    <row r="45121" spans="1:9" hidden="1" x14ac:dyDescent="0.25">
      <c r="A45121" s="40"/>
      <c r="I45121" s="40"/>
    </row>
    <row r="45122" spans="1:9" hidden="1" x14ac:dyDescent="0.25">
      <c r="A45122" s="40"/>
      <c r="I45122" s="40"/>
    </row>
    <row r="45123" spans="1:9" hidden="1" x14ac:dyDescent="0.25">
      <c r="A45123" s="40"/>
      <c r="I45123" s="40"/>
    </row>
    <row r="45124" spans="1:9" hidden="1" x14ac:dyDescent="0.25">
      <c r="A45124" s="40"/>
      <c r="I45124" s="40"/>
    </row>
    <row r="45125" spans="1:9" hidden="1" x14ac:dyDescent="0.25">
      <c r="A45125" s="40"/>
      <c r="I45125" s="40"/>
    </row>
    <row r="45126" spans="1:9" hidden="1" x14ac:dyDescent="0.25">
      <c r="A45126" s="40"/>
      <c r="I45126" s="40"/>
    </row>
    <row r="45127" spans="1:9" hidden="1" x14ac:dyDescent="0.25">
      <c r="A45127" s="40"/>
      <c r="I45127" s="40"/>
    </row>
    <row r="45128" spans="1:9" hidden="1" x14ac:dyDescent="0.25">
      <c r="A45128" s="40"/>
      <c r="I45128" s="40"/>
    </row>
    <row r="45129" spans="1:9" hidden="1" x14ac:dyDescent="0.25">
      <c r="A45129" s="40"/>
      <c r="I45129" s="40"/>
    </row>
    <row r="45130" spans="1:9" hidden="1" x14ac:dyDescent="0.25">
      <c r="A45130" s="40"/>
      <c r="I45130" s="40"/>
    </row>
    <row r="45131" spans="1:9" hidden="1" x14ac:dyDescent="0.25">
      <c r="A45131" s="40"/>
      <c r="I45131" s="40"/>
    </row>
    <row r="45132" spans="1:9" hidden="1" x14ac:dyDescent="0.25">
      <c r="A45132" s="40"/>
      <c r="I45132" s="40"/>
    </row>
    <row r="45133" spans="1:9" hidden="1" x14ac:dyDescent="0.25">
      <c r="A45133" s="40"/>
      <c r="I45133" s="40"/>
    </row>
    <row r="45134" spans="1:9" hidden="1" x14ac:dyDescent="0.25">
      <c r="A45134" s="40"/>
      <c r="I45134" s="40"/>
    </row>
    <row r="45135" spans="1:9" hidden="1" x14ac:dyDescent="0.25">
      <c r="A45135" s="40"/>
      <c r="I45135" s="40"/>
    </row>
    <row r="45136" spans="1:9" hidden="1" x14ac:dyDescent="0.25">
      <c r="A45136" s="40"/>
      <c r="I45136" s="40"/>
    </row>
    <row r="45137" spans="1:9" hidden="1" x14ac:dyDescent="0.25">
      <c r="A45137" s="40"/>
      <c r="I45137" s="40"/>
    </row>
    <row r="45138" spans="1:9" hidden="1" x14ac:dyDescent="0.25">
      <c r="A45138" s="40"/>
      <c r="I45138" s="40"/>
    </row>
    <row r="45139" spans="1:9" hidden="1" x14ac:dyDescent="0.25">
      <c r="A45139" s="40"/>
      <c r="I45139" s="40"/>
    </row>
    <row r="45140" spans="1:9" hidden="1" x14ac:dyDescent="0.25">
      <c r="A45140" s="40"/>
      <c r="I45140" s="40"/>
    </row>
    <row r="45141" spans="1:9" hidden="1" x14ac:dyDescent="0.25">
      <c r="A45141" s="40"/>
      <c r="I45141" s="40"/>
    </row>
    <row r="45142" spans="1:9" hidden="1" x14ac:dyDescent="0.25">
      <c r="A45142" s="40"/>
      <c r="I45142" s="40"/>
    </row>
    <row r="45143" spans="1:9" hidden="1" x14ac:dyDescent="0.25">
      <c r="A45143" s="40"/>
      <c r="I45143" s="40"/>
    </row>
    <row r="45144" spans="1:9" hidden="1" x14ac:dyDescent="0.25">
      <c r="A45144" s="40"/>
      <c r="I45144" s="40"/>
    </row>
    <row r="45145" spans="1:9" hidden="1" x14ac:dyDescent="0.25">
      <c r="A45145" s="40"/>
      <c r="I45145" s="40"/>
    </row>
    <row r="45146" spans="1:9" hidden="1" x14ac:dyDescent="0.25">
      <c r="A45146" s="40"/>
      <c r="I45146" s="40"/>
    </row>
    <row r="45147" spans="1:9" hidden="1" x14ac:dyDescent="0.25">
      <c r="A45147" s="40"/>
      <c r="I45147" s="40"/>
    </row>
    <row r="45148" spans="1:9" hidden="1" x14ac:dyDescent="0.25">
      <c r="A45148" s="40"/>
      <c r="I45148" s="40"/>
    </row>
    <row r="45149" spans="1:9" hidden="1" x14ac:dyDescent="0.25">
      <c r="A45149" s="40"/>
      <c r="I45149" s="40"/>
    </row>
    <row r="45150" spans="1:9" hidden="1" x14ac:dyDescent="0.25">
      <c r="A45150" s="40"/>
      <c r="I45150" s="40"/>
    </row>
    <row r="45151" spans="1:9" hidden="1" x14ac:dyDescent="0.25">
      <c r="A45151" s="40"/>
      <c r="I45151" s="40"/>
    </row>
    <row r="45152" spans="1:9" hidden="1" x14ac:dyDescent="0.25">
      <c r="A45152" s="40"/>
      <c r="I45152" s="40"/>
    </row>
    <row r="45153" spans="1:9" hidden="1" x14ac:dyDescent="0.25">
      <c r="A45153" s="40"/>
      <c r="I45153" s="40"/>
    </row>
    <row r="45154" spans="1:9" hidden="1" x14ac:dyDescent="0.25">
      <c r="A45154" s="40"/>
      <c r="I45154" s="40"/>
    </row>
    <row r="45155" spans="1:9" hidden="1" x14ac:dyDescent="0.25">
      <c r="A45155" s="40"/>
      <c r="I45155" s="40"/>
    </row>
    <row r="45156" spans="1:9" hidden="1" x14ac:dyDescent="0.25">
      <c r="A45156" s="40"/>
      <c r="I45156" s="40"/>
    </row>
    <row r="45157" spans="1:9" hidden="1" x14ac:dyDescent="0.25">
      <c r="A45157" s="40"/>
      <c r="I45157" s="40"/>
    </row>
    <row r="45158" spans="1:9" hidden="1" x14ac:dyDescent="0.25">
      <c r="A45158" s="40"/>
      <c r="I45158" s="40"/>
    </row>
    <row r="45159" spans="1:9" hidden="1" x14ac:dyDescent="0.25">
      <c r="A45159" s="40"/>
      <c r="I45159" s="40"/>
    </row>
    <row r="45160" spans="1:9" hidden="1" x14ac:dyDescent="0.25">
      <c r="A45160" s="40"/>
      <c r="I45160" s="40"/>
    </row>
    <row r="45161" spans="1:9" hidden="1" x14ac:dyDescent="0.25">
      <c r="A45161" s="40"/>
      <c r="I45161" s="40"/>
    </row>
    <row r="45162" spans="1:9" hidden="1" x14ac:dyDescent="0.25">
      <c r="A45162" s="40"/>
      <c r="I45162" s="40"/>
    </row>
    <row r="45163" spans="1:9" hidden="1" x14ac:dyDescent="0.25">
      <c r="A45163" s="40"/>
      <c r="I45163" s="40"/>
    </row>
    <row r="45164" spans="1:9" hidden="1" x14ac:dyDescent="0.25">
      <c r="A45164" s="40"/>
      <c r="I45164" s="40"/>
    </row>
    <row r="45165" spans="1:9" hidden="1" x14ac:dyDescent="0.25">
      <c r="A45165" s="40"/>
      <c r="I45165" s="40"/>
    </row>
    <row r="45166" spans="1:9" hidden="1" x14ac:dyDescent="0.25">
      <c r="A45166" s="40"/>
      <c r="I45166" s="40"/>
    </row>
    <row r="45167" spans="1:9" hidden="1" x14ac:dyDescent="0.25">
      <c r="A45167" s="40"/>
      <c r="I45167" s="40"/>
    </row>
    <row r="45168" spans="1:9" hidden="1" x14ac:dyDescent="0.25">
      <c r="A45168" s="40"/>
      <c r="I45168" s="40"/>
    </row>
    <row r="45169" spans="1:9" hidden="1" x14ac:dyDescent="0.25">
      <c r="A45169" s="40"/>
      <c r="I45169" s="40"/>
    </row>
    <row r="45170" spans="1:9" hidden="1" x14ac:dyDescent="0.25">
      <c r="A45170" s="40"/>
      <c r="I45170" s="40"/>
    </row>
    <row r="45171" spans="1:9" hidden="1" x14ac:dyDescent="0.25">
      <c r="A45171" s="40"/>
      <c r="I45171" s="40"/>
    </row>
    <row r="45172" spans="1:9" hidden="1" x14ac:dyDescent="0.25">
      <c r="A45172" s="40"/>
      <c r="I45172" s="40"/>
    </row>
    <row r="45173" spans="1:9" hidden="1" x14ac:dyDescent="0.25">
      <c r="A45173" s="40"/>
      <c r="I45173" s="40"/>
    </row>
    <row r="45174" spans="1:9" hidden="1" x14ac:dyDescent="0.25">
      <c r="A45174" s="40"/>
      <c r="I45174" s="40"/>
    </row>
    <row r="45175" spans="1:9" hidden="1" x14ac:dyDescent="0.25">
      <c r="A45175" s="40"/>
      <c r="I45175" s="40"/>
    </row>
    <row r="45176" spans="1:9" hidden="1" x14ac:dyDescent="0.25">
      <c r="A45176" s="40"/>
      <c r="I45176" s="40"/>
    </row>
    <row r="45177" spans="1:9" hidden="1" x14ac:dyDescent="0.25">
      <c r="A45177" s="40"/>
      <c r="I45177" s="40"/>
    </row>
    <row r="45178" spans="1:9" hidden="1" x14ac:dyDescent="0.25">
      <c r="A45178" s="40"/>
      <c r="I45178" s="40"/>
    </row>
    <row r="45179" spans="1:9" hidden="1" x14ac:dyDescent="0.25">
      <c r="A45179" s="40"/>
      <c r="I45179" s="40"/>
    </row>
    <row r="45180" spans="1:9" hidden="1" x14ac:dyDescent="0.25">
      <c r="A45180" s="40"/>
      <c r="I45180" s="40"/>
    </row>
    <row r="45181" spans="1:9" hidden="1" x14ac:dyDescent="0.25">
      <c r="A45181" s="40"/>
      <c r="I45181" s="40"/>
    </row>
    <row r="45182" spans="1:9" hidden="1" x14ac:dyDescent="0.25">
      <c r="A45182" s="40"/>
      <c r="I45182" s="40"/>
    </row>
    <row r="45183" spans="1:9" hidden="1" x14ac:dyDescent="0.25">
      <c r="A45183" s="40"/>
      <c r="I45183" s="40"/>
    </row>
    <row r="45184" spans="1:9" hidden="1" x14ac:dyDescent="0.25">
      <c r="A45184" s="40"/>
      <c r="I45184" s="40"/>
    </row>
    <row r="45185" spans="1:9" hidden="1" x14ac:dyDescent="0.25">
      <c r="A45185" s="40"/>
      <c r="I45185" s="40"/>
    </row>
    <row r="45186" spans="1:9" hidden="1" x14ac:dyDescent="0.25">
      <c r="A45186" s="40"/>
      <c r="I45186" s="40"/>
    </row>
    <row r="45187" spans="1:9" hidden="1" x14ac:dyDescent="0.25">
      <c r="A45187" s="40"/>
      <c r="I45187" s="40"/>
    </row>
    <row r="45188" spans="1:9" hidden="1" x14ac:dyDescent="0.25">
      <c r="A45188" s="40"/>
      <c r="I45188" s="40"/>
    </row>
    <row r="45189" spans="1:9" hidden="1" x14ac:dyDescent="0.25">
      <c r="A45189" s="40"/>
      <c r="I45189" s="40"/>
    </row>
    <row r="45190" spans="1:9" hidden="1" x14ac:dyDescent="0.25">
      <c r="A45190" s="40"/>
      <c r="I45190" s="40"/>
    </row>
    <row r="45191" spans="1:9" hidden="1" x14ac:dyDescent="0.25">
      <c r="A45191" s="40"/>
      <c r="I45191" s="40"/>
    </row>
    <row r="45192" spans="1:9" hidden="1" x14ac:dyDescent="0.25">
      <c r="A45192" s="40"/>
      <c r="I45192" s="40"/>
    </row>
    <row r="45193" spans="1:9" hidden="1" x14ac:dyDescent="0.25">
      <c r="A45193" s="40"/>
      <c r="I45193" s="40"/>
    </row>
    <row r="45194" spans="1:9" hidden="1" x14ac:dyDescent="0.25">
      <c r="A45194" s="40"/>
      <c r="I45194" s="40"/>
    </row>
    <row r="45195" spans="1:9" hidden="1" x14ac:dyDescent="0.25">
      <c r="A45195" s="40"/>
      <c r="I45195" s="40"/>
    </row>
    <row r="45196" spans="1:9" hidden="1" x14ac:dyDescent="0.25">
      <c r="A45196" s="40"/>
      <c r="I45196" s="40"/>
    </row>
    <row r="45197" spans="1:9" hidden="1" x14ac:dyDescent="0.25">
      <c r="A45197" s="40"/>
      <c r="I45197" s="40"/>
    </row>
    <row r="45198" spans="1:9" hidden="1" x14ac:dyDescent="0.25">
      <c r="A45198" s="40"/>
      <c r="I45198" s="40"/>
    </row>
    <row r="45199" spans="1:9" hidden="1" x14ac:dyDescent="0.25">
      <c r="A45199" s="40"/>
      <c r="I45199" s="40"/>
    </row>
    <row r="45200" spans="1:9" hidden="1" x14ac:dyDescent="0.25">
      <c r="A45200" s="40"/>
      <c r="I45200" s="40"/>
    </row>
    <row r="45201" spans="1:9" hidden="1" x14ac:dyDescent="0.25">
      <c r="A45201" s="40"/>
      <c r="I45201" s="40"/>
    </row>
    <row r="45202" spans="1:9" hidden="1" x14ac:dyDescent="0.25">
      <c r="A45202" s="40"/>
      <c r="I45202" s="40"/>
    </row>
    <row r="45203" spans="1:9" hidden="1" x14ac:dyDescent="0.25">
      <c r="A45203" s="40"/>
      <c r="I45203" s="40"/>
    </row>
    <row r="45204" spans="1:9" hidden="1" x14ac:dyDescent="0.25">
      <c r="A45204" s="40"/>
      <c r="I45204" s="40"/>
    </row>
    <row r="45205" spans="1:9" hidden="1" x14ac:dyDescent="0.25">
      <c r="A45205" s="40"/>
      <c r="I45205" s="40"/>
    </row>
    <row r="45206" spans="1:9" hidden="1" x14ac:dyDescent="0.25">
      <c r="A45206" s="40"/>
      <c r="I45206" s="40"/>
    </row>
    <row r="45207" spans="1:9" hidden="1" x14ac:dyDescent="0.25">
      <c r="A45207" s="40"/>
      <c r="I45207" s="40"/>
    </row>
    <row r="45208" spans="1:9" hidden="1" x14ac:dyDescent="0.25">
      <c r="A45208" s="40"/>
      <c r="I45208" s="40"/>
    </row>
    <row r="45209" spans="1:9" hidden="1" x14ac:dyDescent="0.25">
      <c r="A45209" s="40"/>
      <c r="I45209" s="40"/>
    </row>
    <row r="45210" spans="1:9" hidden="1" x14ac:dyDescent="0.25">
      <c r="A45210" s="40"/>
      <c r="I45210" s="40"/>
    </row>
    <row r="45211" spans="1:9" hidden="1" x14ac:dyDescent="0.25">
      <c r="A45211" s="40"/>
      <c r="I45211" s="40"/>
    </row>
    <row r="45212" spans="1:9" hidden="1" x14ac:dyDescent="0.25">
      <c r="A45212" s="40"/>
      <c r="I45212" s="40"/>
    </row>
    <row r="45213" spans="1:9" hidden="1" x14ac:dyDescent="0.25">
      <c r="A45213" s="40"/>
      <c r="I45213" s="40"/>
    </row>
    <row r="45214" spans="1:9" hidden="1" x14ac:dyDescent="0.25">
      <c r="A45214" s="40"/>
      <c r="I45214" s="40"/>
    </row>
    <row r="45215" spans="1:9" hidden="1" x14ac:dyDescent="0.25">
      <c r="A45215" s="40"/>
      <c r="I45215" s="40"/>
    </row>
    <row r="45216" spans="1:9" hidden="1" x14ac:dyDescent="0.25">
      <c r="A45216" s="40"/>
      <c r="I45216" s="40"/>
    </row>
    <row r="45217" spans="1:9" hidden="1" x14ac:dyDescent="0.25">
      <c r="A45217" s="40"/>
      <c r="I45217" s="40"/>
    </row>
    <row r="45218" spans="1:9" hidden="1" x14ac:dyDescent="0.25">
      <c r="A45218" s="40"/>
      <c r="I45218" s="40"/>
    </row>
    <row r="45219" spans="1:9" hidden="1" x14ac:dyDescent="0.25">
      <c r="A45219" s="40"/>
      <c r="I45219" s="40"/>
    </row>
    <row r="45220" spans="1:9" hidden="1" x14ac:dyDescent="0.25">
      <c r="A45220" s="40"/>
      <c r="I45220" s="40"/>
    </row>
    <row r="45221" spans="1:9" hidden="1" x14ac:dyDescent="0.25">
      <c r="A45221" s="40"/>
      <c r="I45221" s="40"/>
    </row>
    <row r="45222" spans="1:9" hidden="1" x14ac:dyDescent="0.25">
      <c r="A45222" s="40"/>
      <c r="I45222" s="40"/>
    </row>
    <row r="45223" spans="1:9" hidden="1" x14ac:dyDescent="0.25">
      <c r="A45223" s="40"/>
      <c r="I45223" s="40"/>
    </row>
    <row r="45224" spans="1:9" hidden="1" x14ac:dyDescent="0.25">
      <c r="A45224" s="40"/>
      <c r="I45224" s="40"/>
    </row>
    <row r="45225" spans="1:9" hidden="1" x14ac:dyDescent="0.25">
      <c r="A45225" s="40"/>
      <c r="I45225" s="40"/>
    </row>
    <row r="45226" spans="1:9" hidden="1" x14ac:dyDescent="0.25">
      <c r="A45226" s="40"/>
      <c r="I45226" s="40"/>
    </row>
    <row r="45227" spans="1:9" hidden="1" x14ac:dyDescent="0.25">
      <c r="A45227" s="40"/>
      <c r="I45227" s="40"/>
    </row>
    <row r="45228" spans="1:9" hidden="1" x14ac:dyDescent="0.25">
      <c r="A45228" s="40"/>
      <c r="I45228" s="40"/>
    </row>
    <row r="45229" spans="1:9" hidden="1" x14ac:dyDescent="0.25">
      <c r="A45229" s="40"/>
      <c r="I45229" s="40"/>
    </row>
    <row r="45230" spans="1:9" hidden="1" x14ac:dyDescent="0.25">
      <c r="A45230" s="40"/>
      <c r="I45230" s="40"/>
    </row>
    <row r="45231" spans="1:9" hidden="1" x14ac:dyDescent="0.25">
      <c r="A45231" s="40"/>
      <c r="I45231" s="40"/>
    </row>
    <row r="45232" spans="1:9" hidden="1" x14ac:dyDescent="0.25">
      <c r="A45232" s="40"/>
      <c r="I45232" s="40"/>
    </row>
    <row r="45233" spans="1:9" hidden="1" x14ac:dyDescent="0.25">
      <c r="A45233" s="40"/>
      <c r="I45233" s="40"/>
    </row>
    <row r="45234" spans="1:9" hidden="1" x14ac:dyDescent="0.25">
      <c r="A45234" s="40"/>
      <c r="I45234" s="40"/>
    </row>
    <row r="45235" spans="1:9" hidden="1" x14ac:dyDescent="0.25">
      <c r="A45235" s="40"/>
      <c r="I45235" s="40"/>
    </row>
    <row r="45236" spans="1:9" hidden="1" x14ac:dyDescent="0.25">
      <c r="A45236" s="40"/>
      <c r="I45236" s="40"/>
    </row>
    <row r="45237" spans="1:9" hidden="1" x14ac:dyDescent="0.25">
      <c r="A45237" s="40"/>
      <c r="I45237" s="40"/>
    </row>
    <row r="45238" spans="1:9" hidden="1" x14ac:dyDescent="0.25">
      <c r="A45238" s="40"/>
      <c r="I45238" s="40"/>
    </row>
    <row r="45239" spans="1:9" hidden="1" x14ac:dyDescent="0.25">
      <c r="A45239" s="40"/>
      <c r="I45239" s="40"/>
    </row>
    <row r="45240" spans="1:9" hidden="1" x14ac:dyDescent="0.25">
      <c r="A45240" s="40"/>
      <c r="I45240" s="40"/>
    </row>
    <row r="45241" spans="1:9" hidden="1" x14ac:dyDescent="0.25">
      <c r="A45241" s="40"/>
      <c r="I45241" s="40"/>
    </row>
    <row r="45242" spans="1:9" hidden="1" x14ac:dyDescent="0.25">
      <c r="A45242" s="40"/>
      <c r="I45242" s="40"/>
    </row>
    <row r="45243" spans="1:9" hidden="1" x14ac:dyDescent="0.25">
      <c r="A45243" s="40"/>
      <c r="I45243" s="40"/>
    </row>
    <row r="45244" spans="1:9" hidden="1" x14ac:dyDescent="0.25">
      <c r="A45244" s="40"/>
      <c r="I45244" s="40"/>
    </row>
    <row r="45245" spans="1:9" hidden="1" x14ac:dyDescent="0.25">
      <c r="A45245" s="40"/>
      <c r="I45245" s="40"/>
    </row>
    <row r="45246" spans="1:9" hidden="1" x14ac:dyDescent="0.25">
      <c r="A45246" s="40"/>
      <c r="I45246" s="40"/>
    </row>
    <row r="45247" spans="1:9" hidden="1" x14ac:dyDescent="0.25">
      <c r="A45247" s="40"/>
      <c r="I45247" s="40"/>
    </row>
    <row r="45248" spans="1:9" hidden="1" x14ac:dyDescent="0.25">
      <c r="A45248" s="40"/>
      <c r="I45248" s="40"/>
    </row>
    <row r="45249" spans="1:9" hidden="1" x14ac:dyDescent="0.25">
      <c r="A45249" s="40"/>
      <c r="I45249" s="40"/>
    </row>
    <row r="45250" spans="1:9" hidden="1" x14ac:dyDescent="0.25">
      <c r="A45250" s="40"/>
      <c r="I45250" s="40"/>
    </row>
    <row r="45251" spans="1:9" hidden="1" x14ac:dyDescent="0.25">
      <c r="A45251" s="40"/>
      <c r="I45251" s="40"/>
    </row>
    <row r="45252" spans="1:9" hidden="1" x14ac:dyDescent="0.25">
      <c r="A45252" s="40"/>
      <c r="I45252" s="40"/>
    </row>
    <row r="45253" spans="1:9" hidden="1" x14ac:dyDescent="0.25">
      <c r="A45253" s="40"/>
      <c r="I45253" s="40"/>
    </row>
    <row r="45254" spans="1:9" hidden="1" x14ac:dyDescent="0.25">
      <c r="A45254" s="40"/>
      <c r="I45254" s="40"/>
    </row>
    <row r="45255" spans="1:9" hidden="1" x14ac:dyDescent="0.25">
      <c r="A45255" s="40"/>
      <c r="I45255" s="40"/>
    </row>
    <row r="45256" spans="1:9" hidden="1" x14ac:dyDescent="0.25">
      <c r="A45256" s="40"/>
      <c r="I45256" s="40"/>
    </row>
    <row r="45257" spans="1:9" hidden="1" x14ac:dyDescent="0.25">
      <c r="A45257" s="40"/>
      <c r="I45257" s="40"/>
    </row>
    <row r="45258" spans="1:9" hidden="1" x14ac:dyDescent="0.25">
      <c r="A45258" s="40"/>
      <c r="I45258" s="40"/>
    </row>
    <row r="45259" spans="1:9" hidden="1" x14ac:dyDescent="0.25">
      <c r="A45259" s="40"/>
      <c r="I45259" s="40"/>
    </row>
    <row r="45260" spans="1:9" hidden="1" x14ac:dyDescent="0.25">
      <c r="A45260" s="40"/>
      <c r="I45260" s="40"/>
    </row>
    <row r="45261" spans="1:9" hidden="1" x14ac:dyDescent="0.25">
      <c r="A45261" s="40"/>
      <c r="I45261" s="40"/>
    </row>
    <row r="45262" spans="1:9" hidden="1" x14ac:dyDescent="0.25">
      <c r="A45262" s="40"/>
      <c r="I45262" s="40"/>
    </row>
    <row r="45263" spans="1:9" hidden="1" x14ac:dyDescent="0.25">
      <c r="A45263" s="40"/>
      <c r="I45263" s="40"/>
    </row>
    <row r="45264" spans="1:9" hidden="1" x14ac:dyDescent="0.25">
      <c r="A45264" s="40"/>
      <c r="I45264" s="40"/>
    </row>
    <row r="45265" spans="1:9" hidden="1" x14ac:dyDescent="0.25">
      <c r="A45265" s="40"/>
      <c r="I45265" s="40"/>
    </row>
    <row r="45266" spans="1:9" hidden="1" x14ac:dyDescent="0.25">
      <c r="A45266" s="40"/>
      <c r="I45266" s="40"/>
    </row>
    <row r="45267" spans="1:9" hidden="1" x14ac:dyDescent="0.25">
      <c r="A45267" s="40"/>
      <c r="I45267" s="40"/>
    </row>
    <row r="45268" spans="1:9" hidden="1" x14ac:dyDescent="0.25">
      <c r="A45268" s="40"/>
      <c r="I45268" s="40"/>
    </row>
    <row r="45269" spans="1:9" hidden="1" x14ac:dyDescent="0.25">
      <c r="A45269" s="40"/>
      <c r="I45269" s="40"/>
    </row>
    <row r="45270" spans="1:9" hidden="1" x14ac:dyDescent="0.25">
      <c r="A45270" s="40"/>
      <c r="I45270" s="40"/>
    </row>
    <row r="45271" spans="1:9" hidden="1" x14ac:dyDescent="0.25">
      <c r="A45271" s="40"/>
      <c r="I45271" s="40"/>
    </row>
    <row r="45272" spans="1:9" hidden="1" x14ac:dyDescent="0.25">
      <c r="A45272" s="40"/>
      <c r="I45272" s="40"/>
    </row>
    <row r="45273" spans="1:9" hidden="1" x14ac:dyDescent="0.25">
      <c r="A45273" s="40"/>
      <c r="I45273" s="40"/>
    </row>
    <row r="45274" spans="1:9" hidden="1" x14ac:dyDescent="0.25">
      <c r="A45274" s="40"/>
      <c r="I45274" s="40"/>
    </row>
    <row r="45275" spans="1:9" hidden="1" x14ac:dyDescent="0.25">
      <c r="A45275" s="40"/>
      <c r="I45275" s="40"/>
    </row>
    <row r="45276" spans="1:9" hidden="1" x14ac:dyDescent="0.25">
      <c r="A45276" s="40"/>
      <c r="I45276" s="40"/>
    </row>
    <row r="45277" spans="1:9" hidden="1" x14ac:dyDescent="0.25">
      <c r="A45277" s="40"/>
      <c r="I45277" s="40"/>
    </row>
    <row r="45278" spans="1:9" hidden="1" x14ac:dyDescent="0.25">
      <c r="A45278" s="40"/>
      <c r="I45278" s="40"/>
    </row>
    <row r="45279" spans="1:9" hidden="1" x14ac:dyDescent="0.25">
      <c r="A45279" s="40"/>
      <c r="I45279" s="40"/>
    </row>
    <row r="45280" spans="1:9" hidden="1" x14ac:dyDescent="0.25">
      <c r="A45280" s="40"/>
      <c r="I45280" s="40"/>
    </row>
    <row r="45281" spans="1:9" hidden="1" x14ac:dyDescent="0.25">
      <c r="A45281" s="40"/>
      <c r="I45281" s="40"/>
    </row>
    <row r="45282" spans="1:9" hidden="1" x14ac:dyDescent="0.25">
      <c r="A45282" s="40"/>
      <c r="I45282" s="40"/>
    </row>
    <row r="45283" spans="1:9" hidden="1" x14ac:dyDescent="0.25">
      <c r="A45283" s="40"/>
      <c r="I45283" s="40"/>
    </row>
    <row r="45284" spans="1:9" hidden="1" x14ac:dyDescent="0.25">
      <c r="A45284" s="40"/>
      <c r="I45284" s="40"/>
    </row>
    <row r="45285" spans="1:9" hidden="1" x14ac:dyDescent="0.25">
      <c r="A45285" s="40"/>
      <c r="I45285" s="40"/>
    </row>
    <row r="45286" spans="1:9" hidden="1" x14ac:dyDescent="0.25">
      <c r="A45286" s="40"/>
      <c r="I45286" s="40"/>
    </row>
    <row r="45287" spans="1:9" hidden="1" x14ac:dyDescent="0.25">
      <c r="A45287" s="40"/>
      <c r="I45287" s="40"/>
    </row>
    <row r="45288" spans="1:9" hidden="1" x14ac:dyDescent="0.25">
      <c r="A45288" s="40"/>
      <c r="I45288" s="40"/>
    </row>
    <row r="45289" spans="1:9" hidden="1" x14ac:dyDescent="0.25">
      <c r="A45289" s="40"/>
      <c r="I45289" s="40"/>
    </row>
    <row r="45290" spans="1:9" hidden="1" x14ac:dyDescent="0.25">
      <c r="A45290" s="40"/>
      <c r="I45290" s="40"/>
    </row>
    <row r="45291" spans="1:9" hidden="1" x14ac:dyDescent="0.25">
      <c r="A45291" s="40"/>
      <c r="I45291" s="40"/>
    </row>
    <row r="45292" spans="1:9" hidden="1" x14ac:dyDescent="0.25">
      <c r="A45292" s="40"/>
      <c r="I45292" s="40"/>
    </row>
    <row r="45293" spans="1:9" hidden="1" x14ac:dyDescent="0.25">
      <c r="A45293" s="40"/>
      <c r="I45293" s="40"/>
    </row>
    <row r="45294" spans="1:9" hidden="1" x14ac:dyDescent="0.25">
      <c r="A45294" s="40"/>
      <c r="I45294" s="40"/>
    </row>
    <row r="45295" spans="1:9" hidden="1" x14ac:dyDescent="0.25">
      <c r="A45295" s="40"/>
      <c r="I45295" s="40"/>
    </row>
    <row r="45296" spans="1:9" hidden="1" x14ac:dyDescent="0.25">
      <c r="A45296" s="40"/>
      <c r="I45296" s="40"/>
    </row>
    <row r="45297" spans="1:9" hidden="1" x14ac:dyDescent="0.25">
      <c r="A45297" s="40"/>
      <c r="I45297" s="40"/>
    </row>
    <row r="45298" spans="1:9" hidden="1" x14ac:dyDescent="0.25">
      <c r="A45298" s="40"/>
      <c r="I45298" s="40"/>
    </row>
    <row r="45299" spans="1:9" hidden="1" x14ac:dyDescent="0.25">
      <c r="A45299" s="40"/>
      <c r="I45299" s="40"/>
    </row>
    <row r="45300" spans="1:9" hidden="1" x14ac:dyDescent="0.25">
      <c r="A45300" s="40"/>
      <c r="I45300" s="40"/>
    </row>
    <row r="45301" spans="1:9" hidden="1" x14ac:dyDescent="0.25">
      <c r="A45301" s="40"/>
      <c r="I45301" s="40"/>
    </row>
    <row r="45302" spans="1:9" hidden="1" x14ac:dyDescent="0.25">
      <c r="A45302" s="40"/>
      <c r="I45302" s="40"/>
    </row>
    <row r="45303" spans="1:9" hidden="1" x14ac:dyDescent="0.25">
      <c r="A45303" s="40"/>
      <c r="I45303" s="40"/>
    </row>
    <row r="45304" spans="1:9" hidden="1" x14ac:dyDescent="0.25">
      <c r="A45304" s="40"/>
      <c r="I45304" s="40"/>
    </row>
    <row r="45305" spans="1:9" hidden="1" x14ac:dyDescent="0.25">
      <c r="A45305" s="40"/>
      <c r="I45305" s="40"/>
    </row>
    <row r="45306" spans="1:9" hidden="1" x14ac:dyDescent="0.25">
      <c r="A45306" s="40"/>
      <c r="I45306" s="40"/>
    </row>
    <row r="45307" spans="1:9" hidden="1" x14ac:dyDescent="0.25">
      <c r="A45307" s="40"/>
      <c r="I45307" s="40"/>
    </row>
    <row r="45308" spans="1:9" hidden="1" x14ac:dyDescent="0.25">
      <c r="A45308" s="40"/>
      <c r="I45308" s="40"/>
    </row>
    <row r="45309" spans="1:9" hidden="1" x14ac:dyDescent="0.25">
      <c r="A45309" s="40"/>
      <c r="I45309" s="40"/>
    </row>
    <row r="45310" spans="1:9" hidden="1" x14ac:dyDescent="0.25">
      <c r="A45310" s="40"/>
      <c r="I45310" s="40"/>
    </row>
    <row r="45311" spans="1:9" hidden="1" x14ac:dyDescent="0.25">
      <c r="A45311" s="40"/>
      <c r="I45311" s="40"/>
    </row>
    <row r="45312" spans="1:9" hidden="1" x14ac:dyDescent="0.25">
      <c r="A45312" s="40"/>
      <c r="I45312" s="40"/>
    </row>
    <row r="45313" spans="1:9" hidden="1" x14ac:dyDescent="0.25">
      <c r="A45313" s="40"/>
      <c r="I45313" s="40"/>
    </row>
    <row r="45314" spans="1:9" hidden="1" x14ac:dyDescent="0.25">
      <c r="A45314" s="40"/>
      <c r="I45314" s="40"/>
    </row>
    <row r="45315" spans="1:9" hidden="1" x14ac:dyDescent="0.25">
      <c r="A45315" s="40"/>
      <c r="I45315" s="40"/>
    </row>
    <row r="45316" spans="1:9" hidden="1" x14ac:dyDescent="0.25">
      <c r="A45316" s="40"/>
      <c r="I45316" s="40"/>
    </row>
    <row r="45317" spans="1:9" hidden="1" x14ac:dyDescent="0.25">
      <c r="A45317" s="40"/>
      <c r="I45317" s="40"/>
    </row>
    <row r="45318" spans="1:9" hidden="1" x14ac:dyDescent="0.25">
      <c r="A45318" s="40"/>
      <c r="I45318" s="40"/>
    </row>
    <row r="45319" spans="1:9" hidden="1" x14ac:dyDescent="0.25">
      <c r="A45319" s="40"/>
      <c r="I45319" s="40"/>
    </row>
    <row r="45320" spans="1:9" hidden="1" x14ac:dyDescent="0.25">
      <c r="A45320" s="40"/>
      <c r="I45320" s="40"/>
    </row>
    <row r="45321" spans="1:9" hidden="1" x14ac:dyDescent="0.25">
      <c r="A45321" s="40"/>
      <c r="I45321" s="40"/>
    </row>
    <row r="45322" spans="1:9" hidden="1" x14ac:dyDescent="0.25">
      <c r="A45322" s="40"/>
      <c r="I45322" s="40"/>
    </row>
    <row r="45323" spans="1:9" hidden="1" x14ac:dyDescent="0.25">
      <c r="A45323" s="40"/>
      <c r="I45323" s="40"/>
    </row>
    <row r="45324" spans="1:9" hidden="1" x14ac:dyDescent="0.25">
      <c r="A45324" s="40"/>
      <c r="I45324" s="40"/>
    </row>
    <row r="45325" spans="1:9" hidden="1" x14ac:dyDescent="0.25">
      <c r="A45325" s="40"/>
      <c r="I45325" s="40"/>
    </row>
    <row r="45326" spans="1:9" hidden="1" x14ac:dyDescent="0.25">
      <c r="A45326" s="40"/>
      <c r="I45326" s="40"/>
    </row>
    <row r="45327" spans="1:9" hidden="1" x14ac:dyDescent="0.25">
      <c r="A45327" s="40"/>
      <c r="I45327" s="40"/>
    </row>
    <row r="45328" spans="1:9" hidden="1" x14ac:dyDescent="0.25">
      <c r="A45328" s="40"/>
      <c r="I45328" s="40"/>
    </row>
    <row r="45329" spans="1:9" hidden="1" x14ac:dyDescent="0.25">
      <c r="A45329" s="40"/>
      <c r="I45329" s="40"/>
    </row>
    <row r="45330" spans="1:9" hidden="1" x14ac:dyDescent="0.25">
      <c r="A45330" s="40"/>
      <c r="I45330" s="40"/>
    </row>
    <row r="45331" spans="1:9" hidden="1" x14ac:dyDescent="0.25">
      <c r="A45331" s="40"/>
      <c r="I45331" s="40"/>
    </row>
    <row r="45332" spans="1:9" hidden="1" x14ac:dyDescent="0.25">
      <c r="A45332" s="40"/>
      <c r="I45332" s="40"/>
    </row>
    <row r="45333" spans="1:9" hidden="1" x14ac:dyDescent="0.25">
      <c r="A45333" s="40"/>
      <c r="I45333" s="40"/>
    </row>
    <row r="45334" spans="1:9" hidden="1" x14ac:dyDescent="0.25">
      <c r="A45334" s="40"/>
      <c r="I45334" s="40"/>
    </row>
    <row r="45335" spans="1:9" hidden="1" x14ac:dyDescent="0.25">
      <c r="A45335" s="40"/>
      <c r="I45335" s="40"/>
    </row>
    <row r="45336" spans="1:9" hidden="1" x14ac:dyDescent="0.25">
      <c r="A45336" s="40"/>
      <c r="I45336" s="40"/>
    </row>
    <row r="45337" spans="1:9" hidden="1" x14ac:dyDescent="0.25">
      <c r="A45337" s="40"/>
      <c r="I45337" s="40"/>
    </row>
    <row r="45338" spans="1:9" hidden="1" x14ac:dyDescent="0.25">
      <c r="A45338" s="40"/>
      <c r="I45338" s="40"/>
    </row>
    <row r="45339" spans="1:9" hidden="1" x14ac:dyDescent="0.25">
      <c r="A45339" s="40"/>
      <c r="I45339" s="40"/>
    </row>
    <row r="45340" spans="1:9" hidden="1" x14ac:dyDescent="0.25">
      <c r="A45340" s="40"/>
      <c r="I45340" s="40"/>
    </row>
    <row r="45341" spans="1:9" hidden="1" x14ac:dyDescent="0.25">
      <c r="A45341" s="40"/>
      <c r="I45341" s="40"/>
    </row>
    <row r="45342" spans="1:9" hidden="1" x14ac:dyDescent="0.25">
      <c r="A45342" s="40"/>
      <c r="I45342" s="40"/>
    </row>
    <row r="45343" spans="1:9" hidden="1" x14ac:dyDescent="0.25">
      <c r="A45343" s="40"/>
      <c r="I45343" s="40"/>
    </row>
    <row r="45344" spans="1:9" hidden="1" x14ac:dyDescent="0.25">
      <c r="A45344" s="40"/>
      <c r="I45344" s="40"/>
    </row>
    <row r="45345" spans="1:9" hidden="1" x14ac:dyDescent="0.25">
      <c r="A45345" s="40"/>
      <c r="I45345" s="40"/>
    </row>
    <row r="45346" spans="1:9" hidden="1" x14ac:dyDescent="0.25">
      <c r="A45346" s="40"/>
      <c r="I45346" s="40"/>
    </row>
    <row r="45347" spans="1:9" hidden="1" x14ac:dyDescent="0.25">
      <c r="A45347" s="40"/>
      <c r="I45347" s="40"/>
    </row>
    <row r="45348" spans="1:9" hidden="1" x14ac:dyDescent="0.25">
      <c r="A45348" s="40"/>
      <c r="I45348" s="40"/>
    </row>
    <row r="45349" spans="1:9" hidden="1" x14ac:dyDescent="0.25">
      <c r="A45349" s="40"/>
      <c r="I45349" s="40"/>
    </row>
    <row r="45350" spans="1:9" hidden="1" x14ac:dyDescent="0.25">
      <c r="A45350" s="40"/>
      <c r="I45350" s="40"/>
    </row>
    <row r="45351" spans="1:9" hidden="1" x14ac:dyDescent="0.25">
      <c r="A45351" s="40"/>
      <c r="I45351" s="40"/>
    </row>
    <row r="45352" spans="1:9" hidden="1" x14ac:dyDescent="0.25">
      <c r="A45352" s="40"/>
      <c r="I45352" s="40"/>
    </row>
    <row r="45353" spans="1:9" hidden="1" x14ac:dyDescent="0.25">
      <c r="A45353" s="40"/>
      <c r="I45353" s="40"/>
    </row>
    <row r="45354" spans="1:9" hidden="1" x14ac:dyDescent="0.25">
      <c r="A45354" s="40"/>
      <c r="I45354" s="40"/>
    </row>
    <row r="45355" spans="1:9" hidden="1" x14ac:dyDescent="0.25">
      <c r="A45355" s="40"/>
      <c r="I45355" s="40"/>
    </row>
    <row r="45356" spans="1:9" hidden="1" x14ac:dyDescent="0.25">
      <c r="A45356" s="40"/>
      <c r="I45356" s="40"/>
    </row>
    <row r="45357" spans="1:9" hidden="1" x14ac:dyDescent="0.25">
      <c r="A45357" s="40"/>
      <c r="I45357" s="40"/>
    </row>
    <row r="45358" spans="1:9" hidden="1" x14ac:dyDescent="0.25">
      <c r="A45358" s="40"/>
      <c r="I45358" s="40"/>
    </row>
    <row r="45359" spans="1:9" hidden="1" x14ac:dyDescent="0.25">
      <c r="A45359" s="40"/>
      <c r="I45359" s="40"/>
    </row>
    <row r="45360" spans="1:9" hidden="1" x14ac:dyDescent="0.25">
      <c r="A45360" s="40"/>
      <c r="I45360" s="40"/>
    </row>
    <row r="45361" spans="1:9" hidden="1" x14ac:dyDescent="0.25">
      <c r="A45361" s="40"/>
      <c r="I45361" s="40"/>
    </row>
    <row r="45362" spans="1:9" hidden="1" x14ac:dyDescent="0.25">
      <c r="A45362" s="40"/>
      <c r="I45362" s="40"/>
    </row>
    <row r="45363" spans="1:9" hidden="1" x14ac:dyDescent="0.25">
      <c r="A45363" s="40"/>
      <c r="I45363" s="40"/>
    </row>
    <row r="45364" spans="1:9" hidden="1" x14ac:dyDescent="0.25">
      <c r="A45364" s="40"/>
      <c r="I45364" s="40"/>
    </row>
    <row r="45365" spans="1:9" hidden="1" x14ac:dyDescent="0.25">
      <c r="A45365" s="40"/>
      <c r="I45365" s="40"/>
    </row>
    <row r="45366" spans="1:9" hidden="1" x14ac:dyDescent="0.25">
      <c r="A45366" s="40"/>
      <c r="I45366" s="40"/>
    </row>
    <row r="45367" spans="1:9" hidden="1" x14ac:dyDescent="0.25">
      <c r="A45367" s="40"/>
      <c r="I45367" s="40"/>
    </row>
    <row r="45368" spans="1:9" hidden="1" x14ac:dyDescent="0.25">
      <c r="A45368" s="40"/>
      <c r="I45368" s="40"/>
    </row>
    <row r="45369" spans="1:9" hidden="1" x14ac:dyDescent="0.25">
      <c r="A45369" s="40"/>
      <c r="I45369" s="40"/>
    </row>
    <row r="45370" spans="1:9" hidden="1" x14ac:dyDescent="0.25">
      <c r="A45370" s="40"/>
      <c r="I45370" s="40"/>
    </row>
    <row r="45371" spans="1:9" hidden="1" x14ac:dyDescent="0.25">
      <c r="A45371" s="40"/>
      <c r="I45371" s="40"/>
    </row>
    <row r="45372" spans="1:9" hidden="1" x14ac:dyDescent="0.25">
      <c r="A45372" s="40"/>
      <c r="I45372" s="40"/>
    </row>
    <row r="45373" spans="1:9" hidden="1" x14ac:dyDescent="0.25">
      <c r="A45373" s="40"/>
      <c r="I45373" s="40"/>
    </row>
    <row r="45374" spans="1:9" hidden="1" x14ac:dyDescent="0.25">
      <c r="A45374" s="40"/>
      <c r="I45374" s="40"/>
    </row>
    <row r="45375" spans="1:9" hidden="1" x14ac:dyDescent="0.25">
      <c r="A45375" s="40"/>
      <c r="I45375" s="40"/>
    </row>
    <row r="45376" spans="1:9" hidden="1" x14ac:dyDescent="0.25">
      <c r="A45376" s="40"/>
      <c r="I45376" s="40"/>
    </row>
    <row r="45377" spans="1:9" hidden="1" x14ac:dyDescent="0.25">
      <c r="A45377" s="40"/>
      <c r="I45377" s="40"/>
    </row>
    <row r="45378" spans="1:9" hidden="1" x14ac:dyDescent="0.25">
      <c r="A45378" s="40"/>
      <c r="I45378" s="40"/>
    </row>
    <row r="45379" spans="1:9" hidden="1" x14ac:dyDescent="0.25">
      <c r="A45379" s="40"/>
      <c r="I45379" s="40"/>
    </row>
    <row r="45380" spans="1:9" hidden="1" x14ac:dyDescent="0.25">
      <c r="A45380" s="40"/>
      <c r="I45380" s="40"/>
    </row>
    <row r="45381" spans="1:9" hidden="1" x14ac:dyDescent="0.25">
      <c r="A45381" s="40"/>
      <c r="I45381" s="40"/>
    </row>
    <row r="45382" spans="1:9" hidden="1" x14ac:dyDescent="0.25">
      <c r="A45382" s="40"/>
      <c r="I45382" s="40"/>
    </row>
    <row r="45383" spans="1:9" hidden="1" x14ac:dyDescent="0.25">
      <c r="A45383" s="40"/>
      <c r="I45383" s="40"/>
    </row>
    <row r="45384" spans="1:9" hidden="1" x14ac:dyDescent="0.25">
      <c r="A45384" s="40"/>
      <c r="I45384" s="40"/>
    </row>
    <row r="45385" spans="1:9" hidden="1" x14ac:dyDescent="0.25">
      <c r="A45385" s="40"/>
      <c r="I45385" s="40"/>
    </row>
    <row r="45386" spans="1:9" hidden="1" x14ac:dyDescent="0.25">
      <c r="A45386" s="40"/>
      <c r="I45386" s="40"/>
    </row>
    <row r="45387" spans="1:9" hidden="1" x14ac:dyDescent="0.25">
      <c r="A45387" s="40"/>
      <c r="I45387" s="40"/>
    </row>
    <row r="45388" spans="1:9" hidden="1" x14ac:dyDescent="0.25">
      <c r="A45388" s="40"/>
      <c r="I45388" s="40"/>
    </row>
    <row r="45389" spans="1:9" hidden="1" x14ac:dyDescent="0.25">
      <c r="A45389" s="40"/>
      <c r="I45389" s="40"/>
    </row>
    <row r="45390" spans="1:9" hidden="1" x14ac:dyDescent="0.25">
      <c r="A45390" s="40"/>
      <c r="I45390" s="40"/>
    </row>
    <row r="45391" spans="1:9" hidden="1" x14ac:dyDescent="0.25">
      <c r="A45391" s="40"/>
      <c r="I45391" s="40"/>
    </row>
    <row r="45392" spans="1:9" hidden="1" x14ac:dyDescent="0.25">
      <c r="A45392" s="40"/>
      <c r="I45392" s="40"/>
    </row>
    <row r="45393" spans="1:9" hidden="1" x14ac:dyDescent="0.25">
      <c r="A45393" s="40"/>
      <c r="I45393" s="40"/>
    </row>
    <row r="45394" spans="1:9" hidden="1" x14ac:dyDescent="0.25">
      <c r="A45394" s="40"/>
      <c r="I45394" s="40"/>
    </row>
    <row r="45395" spans="1:9" hidden="1" x14ac:dyDescent="0.25">
      <c r="A45395" s="40"/>
      <c r="I45395" s="40"/>
    </row>
    <row r="45396" spans="1:9" hidden="1" x14ac:dyDescent="0.25">
      <c r="A45396" s="40"/>
      <c r="I45396" s="40"/>
    </row>
    <row r="45397" spans="1:9" hidden="1" x14ac:dyDescent="0.25">
      <c r="A45397" s="40"/>
      <c r="I45397" s="40"/>
    </row>
    <row r="45398" spans="1:9" hidden="1" x14ac:dyDescent="0.25">
      <c r="A45398" s="40"/>
      <c r="I45398" s="40"/>
    </row>
    <row r="45399" spans="1:9" hidden="1" x14ac:dyDescent="0.25">
      <c r="A45399" s="40"/>
      <c r="I45399" s="40"/>
    </row>
    <row r="45400" spans="1:9" hidden="1" x14ac:dyDescent="0.25">
      <c r="A45400" s="40"/>
      <c r="I45400" s="40"/>
    </row>
    <row r="45401" spans="1:9" hidden="1" x14ac:dyDescent="0.25">
      <c r="A45401" s="40"/>
      <c r="I45401" s="40"/>
    </row>
    <row r="45402" spans="1:9" hidden="1" x14ac:dyDescent="0.25">
      <c r="A45402" s="40"/>
      <c r="I45402" s="40"/>
    </row>
    <row r="45403" spans="1:9" hidden="1" x14ac:dyDescent="0.25">
      <c r="A45403" s="40"/>
      <c r="I45403" s="40"/>
    </row>
    <row r="45404" spans="1:9" hidden="1" x14ac:dyDescent="0.25">
      <c r="A45404" s="40"/>
      <c r="I45404" s="40"/>
    </row>
    <row r="45405" spans="1:9" hidden="1" x14ac:dyDescent="0.25">
      <c r="A45405" s="40"/>
      <c r="I45405" s="40"/>
    </row>
    <row r="45406" spans="1:9" hidden="1" x14ac:dyDescent="0.25">
      <c r="A45406" s="40"/>
      <c r="I45406" s="40"/>
    </row>
    <row r="45407" spans="1:9" hidden="1" x14ac:dyDescent="0.25">
      <c r="A45407" s="40"/>
      <c r="I45407" s="40"/>
    </row>
    <row r="45408" spans="1:9" hidden="1" x14ac:dyDescent="0.25">
      <c r="A45408" s="40"/>
      <c r="I45408" s="40"/>
    </row>
    <row r="45409" spans="1:9" hidden="1" x14ac:dyDescent="0.25">
      <c r="A45409" s="40"/>
      <c r="I45409" s="40"/>
    </row>
    <row r="45410" spans="1:9" hidden="1" x14ac:dyDescent="0.25">
      <c r="A45410" s="40"/>
      <c r="I45410" s="40"/>
    </row>
    <row r="45411" spans="1:9" hidden="1" x14ac:dyDescent="0.25">
      <c r="A45411" s="40"/>
      <c r="I45411" s="40"/>
    </row>
    <row r="45412" spans="1:9" hidden="1" x14ac:dyDescent="0.25">
      <c r="A45412" s="40"/>
      <c r="I45412" s="40"/>
    </row>
    <row r="45413" spans="1:9" hidden="1" x14ac:dyDescent="0.25">
      <c r="A45413" s="40"/>
      <c r="I45413" s="40"/>
    </row>
    <row r="45414" spans="1:9" hidden="1" x14ac:dyDescent="0.25">
      <c r="A45414" s="40"/>
      <c r="I45414" s="40"/>
    </row>
    <row r="45415" spans="1:9" hidden="1" x14ac:dyDescent="0.25">
      <c r="A45415" s="40"/>
      <c r="I45415" s="40"/>
    </row>
    <row r="45416" spans="1:9" hidden="1" x14ac:dyDescent="0.25">
      <c r="A45416" s="40"/>
      <c r="I45416" s="40"/>
    </row>
    <row r="45417" spans="1:9" hidden="1" x14ac:dyDescent="0.25">
      <c r="A45417" s="40"/>
      <c r="I45417" s="40"/>
    </row>
    <row r="45418" spans="1:9" hidden="1" x14ac:dyDescent="0.25">
      <c r="A45418" s="40"/>
      <c r="I45418" s="40"/>
    </row>
    <row r="45419" spans="1:9" hidden="1" x14ac:dyDescent="0.25">
      <c r="A45419" s="40"/>
      <c r="I45419" s="40"/>
    </row>
    <row r="45420" spans="1:9" hidden="1" x14ac:dyDescent="0.25">
      <c r="A45420" s="40"/>
      <c r="I45420" s="40"/>
    </row>
    <row r="45421" spans="1:9" hidden="1" x14ac:dyDescent="0.25">
      <c r="A45421" s="40"/>
      <c r="I45421" s="40"/>
    </row>
    <row r="45422" spans="1:9" hidden="1" x14ac:dyDescent="0.25">
      <c r="A45422" s="40"/>
      <c r="I45422" s="40"/>
    </row>
    <row r="45423" spans="1:9" hidden="1" x14ac:dyDescent="0.25">
      <c r="A45423" s="40"/>
      <c r="I45423" s="40"/>
    </row>
    <row r="45424" spans="1:9" hidden="1" x14ac:dyDescent="0.25">
      <c r="A45424" s="40"/>
      <c r="I45424" s="40"/>
    </row>
    <row r="45425" spans="1:9" hidden="1" x14ac:dyDescent="0.25">
      <c r="A45425" s="40"/>
      <c r="I45425" s="40"/>
    </row>
    <row r="45426" spans="1:9" hidden="1" x14ac:dyDescent="0.25">
      <c r="A45426" s="40"/>
      <c r="I45426" s="40"/>
    </row>
    <row r="45427" spans="1:9" hidden="1" x14ac:dyDescent="0.25">
      <c r="A45427" s="40"/>
      <c r="I45427" s="40"/>
    </row>
    <row r="45428" spans="1:9" hidden="1" x14ac:dyDescent="0.25">
      <c r="A45428" s="40"/>
      <c r="I45428" s="40"/>
    </row>
    <row r="45429" spans="1:9" hidden="1" x14ac:dyDescent="0.25">
      <c r="A45429" s="40"/>
      <c r="I45429" s="40"/>
    </row>
    <row r="45430" spans="1:9" hidden="1" x14ac:dyDescent="0.25">
      <c r="A45430" s="40"/>
      <c r="I45430" s="40"/>
    </row>
    <row r="45431" spans="1:9" hidden="1" x14ac:dyDescent="0.25">
      <c r="A45431" s="40"/>
      <c r="I45431" s="40"/>
    </row>
    <row r="45432" spans="1:9" hidden="1" x14ac:dyDescent="0.25">
      <c r="A45432" s="40"/>
      <c r="I45432" s="40"/>
    </row>
    <row r="45433" spans="1:9" hidden="1" x14ac:dyDescent="0.25">
      <c r="A45433" s="40"/>
      <c r="I45433" s="40"/>
    </row>
    <row r="45434" spans="1:9" hidden="1" x14ac:dyDescent="0.25">
      <c r="A45434" s="40"/>
      <c r="I45434" s="40"/>
    </row>
    <row r="45435" spans="1:9" hidden="1" x14ac:dyDescent="0.25">
      <c r="A45435" s="40"/>
      <c r="I45435" s="40"/>
    </row>
    <row r="45436" spans="1:9" hidden="1" x14ac:dyDescent="0.25">
      <c r="A45436" s="40"/>
      <c r="I45436" s="40"/>
    </row>
    <row r="45437" spans="1:9" hidden="1" x14ac:dyDescent="0.25">
      <c r="A45437" s="40"/>
      <c r="I45437" s="40"/>
    </row>
    <row r="45438" spans="1:9" hidden="1" x14ac:dyDescent="0.25">
      <c r="A45438" s="40"/>
      <c r="I45438" s="40"/>
    </row>
    <row r="45439" spans="1:9" hidden="1" x14ac:dyDescent="0.25">
      <c r="A45439" s="40"/>
      <c r="I45439" s="40"/>
    </row>
    <row r="45440" spans="1:9" hidden="1" x14ac:dyDescent="0.25">
      <c r="A45440" s="40"/>
      <c r="I45440" s="40"/>
    </row>
    <row r="45441" spans="1:9" hidden="1" x14ac:dyDescent="0.25">
      <c r="A45441" s="40"/>
      <c r="I45441" s="40"/>
    </row>
    <row r="45442" spans="1:9" hidden="1" x14ac:dyDescent="0.25">
      <c r="A45442" s="40"/>
      <c r="I45442" s="40"/>
    </row>
    <row r="45443" spans="1:9" hidden="1" x14ac:dyDescent="0.25">
      <c r="A45443" s="40"/>
      <c r="I45443" s="40"/>
    </row>
    <row r="45444" spans="1:9" hidden="1" x14ac:dyDescent="0.25">
      <c r="A45444" s="40"/>
      <c r="I45444" s="40"/>
    </row>
    <row r="45445" spans="1:9" hidden="1" x14ac:dyDescent="0.25">
      <c r="A45445" s="40"/>
      <c r="I45445" s="40"/>
    </row>
    <row r="45446" spans="1:9" hidden="1" x14ac:dyDescent="0.25">
      <c r="A45446" s="40"/>
      <c r="I45446" s="40"/>
    </row>
    <row r="45447" spans="1:9" hidden="1" x14ac:dyDescent="0.25">
      <c r="A45447" s="40"/>
      <c r="I45447" s="40"/>
    </row>
    <row r="45448" spans="1:9" hidden="1" x14ac:dyDescent="0.25">
      <c r="A45448" s="40"/>
      <c r="I45448" s="40"/>
    </row>
    <row r="45449" spans="1:9" hidden="1" x14ac:dyDescent="0.25">
      <c r="A45449" s="40"/>
      <c r="I45449" s="40"/>
    </row>
    <row r="45450" spans="1:9" hidden="1" x14ac:dyDescent="0.25">
      <c r="A45450" s="40"/>
      <c r="I45450" s="40"/>
    </row>
    <row r="45451" spans="1:9" hidden="1" x14ac:dyDescent="0.25">
      <c r="A45451" s="40"/>
      <c r="I45451" s="40"/>
    </row>
    <row r="45452" spans="1:9" hidden="1" x14ac:dyDescent="0.25">
      <c r="A45452" s="40"/>
      <c r="I45452" s="40"/>
    </row>
    <row r="45453" spans="1:9" hidden="1" x14ac:dyDescent="0.25">
      <c r="A45453" s="40"/>
      <c r="I45453" s="40"/>
    </row>
    <row r="45454" spans="1:9" hidden="1" x14ac:dyDescent="0.25">
      <c r="A45454" s="40"/>
      <c r="I45454" s="40"/>
    </row>
    <row r="45455" spans="1:9" hidden="1" x14ac:dyDescent="0.25">
      <c r="A45455" s="40"/>
      <c r="I45455" s="40"/>
    </row>
    <row r="45456" spans="1:9" hidden="1" x14ac:dyDescent="0.25">
      <c r="A45456" s="40"/>
      <c r="I45456" s="40"/>
    </row>
    <row r="45457" spans="1:9" hidden="1" x14ac:dyDescent="0.25">
      <c r="A45457" s="40"/>
      <c r="I45457" s="40"/>
    </row>
    <row r="45458" spans="1:9" hidden="1" x14ac:dyDescent="0.25">
      <c r="A45458" s="40"/>
      <c r="I45458" s="40"/>
    </row>
    <row r="45459" spans="1:9" hidden="1" x14ac:dyDescent="0.25">
      <c r="A45459" s="40"/>
      <c r="I45459" s="40"/>
    </row>
    <row r="45460" spans="1:9" hidden="1" x14ac:dyDescent="0.25">
      <c r="A45460" s="40"/>
      <c r="I45460" s="40"/>
    </row>
    <row r="45461" spans="1:9" hidden="1" x14ac:dyDescent="0.25">
      <c r="A45461" s="40"/>
      <c r="I45461" s="40"/>
    </row>
    <row r="45462" spans="1:9" hidden="1" x14ac:dyDescent="0.25">
      <c r="A45462" s="40"/>
      <c r="I45462" s="40"/>
    </row>
    <row r="45463" spans="1:9" hidden="1" x14ac:dyDescent="0.25">
      <c r="A45463" s="40"/>
      <c r="I45463" s="40"/>
    </row>
    <row r="45464" spans="1:9" hidden="1" x14ac:dyDescent="0.25">
      <c r="A45464" s="40"/>
      <c r="I45464" s="40"/>
    </row>
    <row r="45465" spans="1:9" hidden="1" x14ac:dyDescent="0.25">
      <c r="A45465" s="40"/>
      <c r="I45465" s="40"/>
    </row>
    <row r="45466" spans="1:9" hidden="1" x14ac:dyDescent="0.25">
      <c r="A45466" s="40"/>
      <c r="I45466" s="40"/>
    </row>
    <row r="45467" spans="1:9" hidden="1" x14ac:dyDescent="0.25">
      <c r="A45467" s="40"/>
      <c r="I45467" s="40"/>
    </row>
    <row r="45468" spans="1:9" hidden="1" x14ac:dyDescent="0.25">
      <c r="A45468" s="40"/>
      <c r="I45468" s="40"/>
    </row>
    <row r="45469" spans="1:9" hidden="1" x14ac:dyDescent="0.25">
      <c r="A45469" s="40"/>
      <c r="I45469" s="40"/>
    </row>
    <row r="45470" spans="1:9" hidden="1" x14ac:dyDescent="0.25">
      <c r="A45470" s="40"/>
      <c r="I45470" s="40"/>
    </row>
    <row r="45471" spans="1:9" hidden="1" x14ac:dyDescent="0.25">
      <c r="A45471" s="40"/>
      <c r="I45471" s="40"/>
    </row>
    <row r="45472" spans="1:9" hidden="1" x14ac:dyDescent="0.25">
      <c r="A45472" s="40"/>
      <c r="I45472" s="40"/>
    </row>
    <row r="45473" spans="1:9" hidden="1" x14ac:dyDescent="0.25">
      <c r="A45473" s="40"/>
      <c r="I45473" s="40"/>
    </row>
    <row r="45474" spans="1:9" hidden="1" x14ac:dyDescent="0.25">
      <c r="A45474" s="40"/>
      <c r="I45474" s="40"/>
    </row>
    <row r="45475" spans="1:9" hidden="1" x14ac:dyDescent="0.25">
      <c r="A45475" s="40"/>
      <c r="I45475" s="40"/>
    </row>
    <row r="45476" spans="1:9" hidden="1" x14ac:dyDescent="0.25">
      <c r="A45476" s="40"/>
      <c r="I45476" s="40"/>
    </row>
    <row r="45477" spans="1:9" hidden="1" x14ac:dyDescent="0.25">
      <c r="A45477" s="40"/>
      <c r="I45477" s="40"/>
    </row>
    <row r="45478" spans="1:9" hidden="1" x14ac:dyDescent="0.25">
      <c r="A45478" s="40"/>
      <c r="I45478" s="40"/>
    </row>
    <row r="45479" spans="1:9" hidden="1" x14ac:dyDescent="0.25">
      <c r="A45479" s="40"/>
      <c r="I45479" s="40"/>
    </row>
    <row r="45480" spans="1:9" hidden="1" x14ac:dyDescent="0.25">
      <c r="A45480" s="40"/>
      <c r="I45480" s="40"/>
    </row>
    <row r="45481" spans="1:9" hidden="1" x14ac:dyDescent="0.25">
      <c r="A45481" s="40"/>
      <c r="I45481" s="40"/>
    </row>
    <row r="45482" spans="1:9" hidden="1" x14ac:dyDescent="0.25">
      <c r="A45482" s="40"/>
      <c r="I45482" s="40"/>
    </row>
    <row r="45483" spans="1:9" hidden="1" x14ac:dyDescent="0.25">
      <c r="A45483" s="40"/>
      <c r="I45483" s="40"/>
    </row>
    <row r="45484" spans="1:9" hidden="1" x14ac:dyDescent="0.25">
      <c r="A45484" s="40"/>
      <c r="I45484" s="40"/>
    </row>
    <row r="45485" spans="1:9" hidden="1" x14ac:dyDescent="0.25">
      <c r="A45485" s="40"/>
      <c r="I45485" s="40"/>
    </row>
    <row r="45486" spans="1:9" hidden="1" x14ac:dyDescent="0.25">
      <c r="A45486" s="40"/>
      <c r="I45486" s="40"/>
    </row>
    <row r="45487" spans="1:9" hidden="1" x14ac:dyDescent="0.25">
      <c r="A45487" s="40"/>
      <c r="I45487" s="40"/>
    </row>
    <row r="45488" spans="1:9" hidden="1" x14ac:dyDescent="0.25">
      <c r="A45488" s="40"/>
      <c r="I45488" s="40"/>
    </row>
    <row r="45489" spans="1:9" hidden="1" x14ac:dyDescent="0.25">
      <c r="A45489" s="40"/>
      <c r="I45489" s="40"/>
    </row>
    <row r="45490" spans="1:9" hidden="1" x14ac:dyDescent="0.25">
      <c r="A45490" s="40"/>
      <c r="I45490" s="40"/>
    </row>
    <row r="45491" spans="1:9" hidden="1" x14ac:dyDescent="0.25">
      <c r="A45491" s="40"/>
      <c r="I45491" s="40"/>
    </row>
    <row r="45492" spans="1:9" hidden="1" x14ac:dyDescent="0.25">
      <c r="A45492" s="40"/>
      <c r="I45492" s="40"/>
    </row>
    <row r="45493" spans="1:9" hidden="1" x14ac:dyDescent="0.25">
      <c r="A45493" s="40"/>
      <c r="I45493" s="40"/>
    </row>
    <row r="45494" spans="1:9" hidden="1" x14ac:dyDescent="0.25">
      <c r="A45494" s="40"/>
      <c r="I45494" s="40"/>
    </row>
    <row r="45495" spans="1:9" hidden="1" x14ac:dyDescent="0.25">
      <c r="A45495" s="40"/>
      <c r="I45495" s="40"/>
    </row>
    <row r="45496" spans="1:9" hidden="1" x14ac:dyDescent="0.25">
      <c r="A45496" s="40"/>
      <c r="I45496" s="40"/>
    </row>
    <row r="45497" spans="1:9" hidden="1" x14ac:dyDescent="0.25">
      <c r="A45497" s="40"/>
      <c r="I45497" s="40"/>
    </row>
    <row r="45498" spans="1:9" hidden="1" x14ac:dyDescent="0.25">
      <c r="A45498" s="40"/>
      <c r="I45498" s="40"/>
    </row>
    <row r="45499" spans="1:9" hidden="1" x14ac:dyDescent="0.25">
      <c r="A45499" s="40"/>
      <c r="I45499" s="40"/>
    </row>
    <row r="45500" spans="1:9" hidden="1" x14ac:dyDescent="0.25">
      <c r="A45500" s="40"/>
      <c r="I45500" s="40"/>
    </row>
    <row r="45501" spans="1:9" hidden="1" x14ac:dyDescent="0.25">
      <c r="A45501" s="40"/>
      <c r="I45501" s="40"/>
    </row>
    <row r="45502" spans="1:9" hidden="1" x14ac:dyDescent="0.25">
      <c r="A45502" s="40"/>
      <c r="I45502" s="40"/>
    </row>
    <row r="45503" spans="1:9" hidden="1" x14ac:dyDescent="0.25">
      <c r="A45503" s="40"/>
      <c r="I45503" s="40"/>
    </row>
    <row r="45504" spans="1:9" hidden="1" x14ac:dyDescent="0.25">
      <c r="A45504" s="40"/>
      <c r="I45504" s="40"/>
    </row>
    <row r="45505" spans="1:9" hidden="1" x14ac:dyDescent="0.25">
      <c r="A45505" s="40"/>
      <c r="I45505" s="40"/>
    </row>
    <row r="45506" spans="1:9" hidden="1" x14ac:dyDescent="0.25">
      <c r="A45506" s="40"/>
      <c r="I45506" s="40"/>
    </row>
    <row r="45507" spans="1:9" hidden="1" x14ac:dyDescent="0.25">
      <c r="A45507" s="40"/>
      <c r="I45507" s="40"/>
    </row>
    <row r="45508" spans="1:9" hidden="1" x14ac:dyDescent="0.25">
      <c r="A45508" s="40"/>
      <c r="I45508" s="40"/>
    </row>
    <row r="45509" spans="1:9" hidden="1" x14ac:dyDescent="0.25">
      <c r="A45509" s="40"/>
      <c r="I45509" s="40"/>
    </row>
    <row r="45510" spans="1:9" hidden="1" x14ac:dyDescent="0.25">
      <c r="A45510" s="40"/>
      <c r="I45510" s="40"/>
    </row>
    <row r="45511" spans="1:9" hidden="1" x14ac:dyDescent="0.25">
      <c r="A45511" s="40"/>
      <c r="I45511" s="40"/>
    </row>
    <row r="45512" spans="1:9" hidden="1" x14ac:dyDescent="0.25">
      <c r="A45512" s="40"/>
      <c r="I45512" s="40"/>
    </row>
    <row r="45513" spans="1:9" hidden="1" x14ac:dyDescent="0.25">
      <c r="A45513" s="40"/>
      <c r="I45513" s="40"/>
    </row>
    <row r="45514" spans="1:9" hidden="1" x14ac:dyDescent="0.25">
      <c r="A45514" s="40"/>
      <c r="I45514" s="40"/>
    </row>
    <row r="45515" spans="1:9" hidden="1" x14ac:dyDescent="0.25">
      <c r="A45515" s="40"/>
      <c r="I45515" s="40"/>
    </row>
    <row r="45516" spans="1:9" hidden="1" x14ac:dyDescent="0.25">
      <c r="A45516" s="40"/>
      <c r="I45516" s="40"/>
    </row>
    <row r="45517" spans="1:9" hidden="1" x14ac:dyDescent="0.25">
      <c r="A45517" s="40"/>
      <c r="I45517" s="40"/>
    </row>
    <row r="45518" spans="1:9" hidden="1" x14ac:dyDescent="0.25">
      <c r="A45518" s="40"/>
      <c r="I45518" s="40"/>
    </row>
    <row r="45519" spans="1:9" hidden="1" x14ac:dyDescent="0.25">
      <c r="A45519" s="40"/>
      <c r="I45519" s="40"/>
    </row>
    <row r="45520" spans="1:9" hidden="1" x14ac:dyDescent="0.25">
      <c r="A45520" s="40"/>
      <c r="I45520" s="40"/>
    </row>
    <row r="45521" spans="1:9" hidden="1" x14ac:dyDescent="0.25">
      <c r="A45521" s="40"/>
      <c r="I45521" s="40"/>
    </row>
    <row r="45522" spans="1:9" hidden="1" x14ac:dyDescent="0.25">
      <c r="A45522" s="40"/>
      <c r="I45522" s="40"/>
    </row>
    <row r="45523" spans="1:9" hidden="1" x14ac:dyDescent="0.25">
      <c r="A45523" s="40"/>
      <c r="I45523" s="40"/>
    </row>
    <row r="45524" spans="1:9" hidden="1" x14ac:dyDescent="0.25">
      <c r="A45524" s="40"/>
      <c r="I45524" s="40"/>
    </row>
    <row r="45525" spans="1:9" hidden="1" x14ac:dyDescent="0.25">
      <c r="A45525" s="40"/>
      <c r="I45525" s="40"/>
    </row>
    <row r="45526" spans="1:9" hidden="1" x14ac:dyDescent="0.25">
      <c r="A45526" s="40"/>
      <c r="I45526" s="40"/>
    </row>
    <row r="45527" spans="1:9" hidden="1" x14ac:dyDescent="0.25">
      <c r="A45527" s="40"/>
      <c r="I45527" s="40"/>
    </row>
    <row r="45528" spans="1:9" hidden="1" x14ac:dyDescent="0.25">
      <c r="A45528" s="40"/>
      <c r="I45528" s="40"/>
    </row>
    <row r="45529" spans="1:9" hidden="1" x14ac:dyDescent="0.25">
      <c r="A45529" s="40"/>
      <c r="I45529" s="40"/>
    </row>
    <row r="45530" spans="1:9" hidden="1" x14ac:dyDescent="0.25">
      <c r="A45530" s="40"/>
      <c r="I45530" s="40"/>
    </row>
    <row r="45531" spans="1:9" hidden="1" x14ac:dyDescent="0.25">
      <c r="A45531" s="40"/>
      <c r="I45531" s="40"/>
    </row>
    <row r="45532" spans="1:9" hidden="1" x14ac:dyDescent="0.25">
      <c r="A45532" s="40"/>
      <c r="I45532" s="40"/>
    </row>
    <row r="45533" spans="1:9" hidden="1" x14ac:dyDescent="0.25">
      <c r="A45533" s="40"/>
      <c r="I45533" s="40"/>
    </row>
    <row r="45534" spans="1:9" hidden="1" x14ac:dyDescent="0.25">
      <c r="A45534" s="40"/>
      <c r="I45534" s="40"/>
    </row>
    <row r="45535" spans="1:9" hidden="1" x14ac:dyDescent="0.25">
      <c r="A45535" s="40"/>
      <c r="I45535" s="40"/>
    </row>
    <row r="45536" spans="1:9" hidden="1" x14ac:dyDescent="0.25">
      <c r="A45536" s="40"/>
      <c r="I45536" s="40"/>
    </row>
    <row r="45537" spans="1:9" hidden="1" x14ac:dyDescent="0.25">
      <c r="A45537" s="40"/>
      <c r="I45537" s="40"/>
    </row>
    <row r="45538" spans="1:9" hidden="1" x14ac:dyDescent="0.25">
      <c r="A45538" s="40"/>
      <c r="I45538" s="40"/>
    </row>
    <row r="45539" spans="1:9" hidden="1" x14ac:dyDescent="0.25">
      <c r="A45539" s="40"/>
      <c r="I45539" s="40"/>
    </row>
    <row r="45540" spans="1:9" hidden="1" x14ac:dyDescent="0.25">
      <c r="A45540" s="40"/>
      <c r="I45540" s="40"/>
    </row>
    <row r="45541" spans="1:9" hidden="1" x14ac:dyDescent="0.25">
      <c r="A45541" s="40"/>
      <c r="I45541" s="40"/>
    </row>
    <row r="45542" spans="1:9" hidden="1" x14ac:dyDescent="0.25">
      <c r="A45542" s="40"/>
      <c r="I45542" s="40"/>
    </row>
    <row r="45543" spans="1:9" hidden="1" x14ac:dyDescent="0.25">
      <c r="A45543" s="40"/>
      <c r="I45543" s="40"/>
    </row>
    <row r="45544" spans="1:9" hidden="1" x14ac:dyDescent="0.25">
      <c r="A45544" s="40"/>
      <c r="I45544" s="40"/>
    </row>
    <row r="45545" spans="1:9" hidden="1" x14ac:dyDescent="0.25">
      <c r="A45545" s="40"/>
      <c r="I45545" s="40"/>
    </row>
    <row r="45546" spans="1:9" hidden="1" x14ac:dyDescent="0.25">
      <c r="A45546" s="40"/>
      <c r="I45546" s="40"/>
    </row>
    <row r="45547" spans="1:9" hidden="1" x14ac:dyDescent="0.25">
      <c r="A45547" s="40"/>
      <c r="I45547" s="40"/>
    </row>
    <row r="45548" spans="1:9" hidden="1" x14ac:dyDescent="0.25">
      <c r="A45548" s="40"/>
      <c r="I45548" s="40"/>
    </row>
    <row r="45549" spans="1:9" hidden="1" x14ac:dyDescent="0.25">
      <c r="A45549" s="40"/>
      <c r="I45549" s="40"/>
    </row>
    <row r="45550" spans="1:9" hidden="1" x14ac:dyDescent="0.25">
      <c r="A45550" s="40"/>
      <c r="I45550" s="40"/>
    </row>
    <row r="45551" spans="1:9" hidden="1" x14ac:dyDescent="0.25">
      <c r="A45551" s="40"/>
      <c r="I45551" s="40"/>
    </row>
    <row r="45552" spans="1:9" hidden="1" x14ac:dyDescent="0.25">
      <c r="A45552" s="40"/>
      <c r="I45552" s="40"/>
    </row>
    <row r="45553" spans="1:9" hidden="1" x14ac:dyDescent="0.25">
      <c r="A45553" s="40"/>
      <c r="I45553" s="40"/>
    </row>
    <row r="45554" spans="1:9" hidden="1" x14ac:dyDescent="0.25">
      <c r="A45554" s="40"/>
      <c r="I45554" s="40"/>
    </row>
    <row r="45555" spans="1:9" hidden="1" x14ac:dyDescent="0.25">
      <c r="A45555" s="40"/>
      <c r="I45555" s="40"/>
    </row>
    <row r="45556" spans="1:9" hidden="1" x14ac:dyDescent="0.25">
      <c r="A45556" s="40"/>
      <c r="I45556" s="40"/>
    </row>
    <row r="45557" spans="1:9" hidden="1" x14ac:dyDescent="0.25">
      <c r="A45557" s="40"/>
      <c r="I45557" s="40"/>
    </row>
    <row r="45558" spans="1:9" hidden="1" x14ac:dyDescent="0.25">
      <c r="A45558" s="40"/>
      <c r="I45558" s="40"/>
    </row>
    <row r="45559" spans="1:9" hidden="1" x14ac:dyDescent="0.25">
      <c r="A45559" s="40"/>
      <c r="I45559" s="40"/>
    </row>
    <row r="45560" spans="1:9" hidden="1" x14ac:dyDescent="0.25">
      <c r="A45560" s="40"/>
      <c r="I45560" s="40"/>
    </row>
    <row r="45561" spans="1:9" hidden="1" x14ac:dyDescent="0.25">
      <c r="A45561" s="40"/>
      <c r="I45561" s="40"/>
    </row>
    <row r="45562" spans="1:9" hidden="1" x14ac:dyDescent="0.25">
      <c r="A45562" s="40"/>
      <c r="I45562" s="40"/>
    </row>
    <row r="45563" spans="1:9" hidden="1" x14ac:dyDescent="0.25">
      <c r="A45563" s="40"/>
      <c r="I45563" s="40"/>
    </row>
    <row r="45564" spans="1:9" hidden="1" x14ac:dyDescent="0.25">
      <c r="A45564" s="40"/>
      <c r="I45564" s="40"/>
    </row>
    <row r="45565" spans="1:9" hidden="1" x14ac:dyDescent="0.25">
      <c r="A45565" s="40"/>
      <c r="I45565" s="40"/>
    </row>
    <row r="45566" spans="1:9" hidden="1" x14ac:dyDescent="0.25">
      <c r="A45566" s="40"/>
      <c r="I45566" s="40"/>
    </row>
    <row r="45567" spans="1:9" hidden="1" x14ac:dyDescent="0.25">
      <c r="A45567" s="40"/>
      <c r="I45567" s="40"/>
    </row>
    <row r="45568" spans="1:9" hidden="1" x14ac:dyDescent="0.25">
      <c r="A45568" s="40"/>
      <c r="I45568" s="40"/>
    </row>
    <row r="45569" spans="1:9" hidden="1" x14ac:dyDescent="0.25">
      <c r="A45569" s="40"/>
      <c r="I45569" s="40"/>
    </row>
    <row r="45570" spans="1:9" hidden="1" x14ac:dyDescent="0.25">
      <c r="A45570" s="40"/>
      <c r="I45570" s="40"/>
    </row>
    <row r="45571" spans="1:9" hidden="1" x14ac:dyDescent="0.25">
      <c r="A45571" s="40"/>
      <c r="I45571" s="40"/>
    </row>
    <row r="45572" spans="1:9" hidden="1" x14ac:dyDescent="0.25">
      <c r="A45572" s="40"/>
      <c r="I45572" s="40"/>
    </row>
    <row r="45573" spans="1:9" hidden="1" x14ac:dyDescent="0.25">
      <c r="A45573" s="40"/>
      <c r="I45573" s="40"/>
    </row>
    <row r="45574" spans="1:9" hidden="1" x14ac:dyDescent="0.25">
      <c r="A45574" s="40"/>
      <c r="I45574" s="40"/>
    </row>
    <row r="45575" spans="1:9" hidden="1" x14ac:dyDescent="0.25">
      <c r="A45575" s="40"/>
      <c r="I45575" s="40"/>
    </row>
    <row r="45576" spans="1:9" hidden="1" x14ac:dyDescent="0.25">
      <c r="A45576" s="40"/>
      <c r="I45576" s="40"/>
    </row>
    <row r="45577" spans="1:9" hidden="1" x14ac:dyDescent="0.25">
      <c r="A45577" s="40"/>
      <c r="I45577" s="40"/>
    </row>
    <row r="45578" spans="1:9" hidden="1" x14ac:dyDescent="0.25">
      <c r="A45578" s="40"/>
      <c r="I45578" s="40"/>
    </row>
    <row r="45579" spans="1:9" hidden="1" x14ac:dyDescent="0.25">
      <c r="A45579" s="40"/>
      <c r="I45579" s="40"/>
    </row>
    <row r="45580" spans="1:9" hidden="1" x14ac:dyDescent="0.25">
      <c r="A45580" s="40"/>
      <c r="I45580" s="40"/>
    </row>
    <row r="45581" spans="1:9" hidden="1" x14ac:dyDescent="0.25">
      <c r="A45581" s="40"/>
      <c r="I45581" s="40"/>
    </row>
    <row r="45582" spans="1:9" hidden="1" x14ac:dyDescent="0.25">
      <c r="A45582" s="40"/>
      <c r="I45582" s="40"/>
    </row>
    <row r="45583" spans="1:9" hidden="1" x14ac:dyDescent="0.25">
      <c r="A45583" s="40"/>
      <c r="I45583" s="40"/>
    </row>
    <row r="45584" spans="1:9" hidden="1" x14ac:dyDescent="0.25">
      <c r="A45584" s="40"/>
      <c r="I45584" s="40"/>
    </row>
    <row r="45585" spans="1:9" hidden="1" x14ac:dyDescent="0.25">
      <c r="A45585" s="40"/>
      <c r="I45585" s="40"/>
    </row>
    <row r="45586" spans="1:9" hidden="1" x14ac:dyDescent="0.25">
      <c r="A45586" s="40"/>
      <c r="I45586" s="40"/>
    </row>
    <row r="45587" spans="1:9" hidden="1" x14ac:dyDescent="0.25">
      <c r="A45587" s="40"/>
      <c r="I45587" s="40"/>
    </row>
    <row r="45588" spans="1:9" hidden="1" x14ac:dyDescent="0.25">
      <c r="A45588" s="40"/>
      <c r="I45588" s="40"/>
    </row>
    <row r="45589" spans="1:9" hidden="1" x14ac:dyDescent="0.25">
      <c r="A45589" s="40"/>
      <c r="I45589" s="40"/>
    </row>
    <row r="45590" spans="1:9" hidden="1" x14ac:dyDescent="0.25">
      <c r="A45590" s="40"/>
      <c r="I45590" s="40"/>
    </row>
    <row r="45591" spans="1:9" hidden="1" x14ac:dyDescent="0.25">
      <c r="A45591" s="40"/>
      <c r="I45591" s="40"/>
    </row>
    <row r="45592" spans="1:9" hidden="1" x14ac:dyDescent="0.25">
      <c r="A45592" s="40"/>
      <c r="I45592" s="40"/>
    </row>
    <row r="45593" spans="1:9" hidden="1" x14ac:dyDescent="0.25">
      <c r="A45593" s="40"/>
      <c r="I45593" s="40"/>
    </row>
    <row r="45594" spans="1:9" hidden="1" x14ac:dyDescent="0.25">
      <c r="A45594" s="40"/>
      <c r="I45594" s="40"/>
    </row>
    <row r="45595" spans="1:9" hidden="1" x14ac:dyDescent="0.25">
      <c r="A45595" s="40"/>
      <c r="I45595" s="40"/>
    </row>
    <row r="45596" spans="1:9" hidden="1" x14ac:dyDescent="0.25">
      <c r="A45596" s="40"/>
      <c r="I45596" s="40"/>
    </row>
    <row r="45597" spans="1:9" hidden="1" x14ac:dyDescent="0.25">
      <c r="A45597" s="40"/>
      <c r="I45597" s="40"/>
    </row>
    <row r="45598" spans="1:9" hidden="1" x14ac:dyDescent="0.25">
      <c r="A45598" s="40"/>
      <c r="I45598" s="40"/>
    </row>
    <row r="45599" spans="1:9" hidden="1" x14ac:dyDescent="0.25">
      <c r="A45599" s="40"/>
      <c r="I45599" s="40"/>
    </row>
    <row r="45600" spans="1:9" hidden="1" x14ac:dyDescent="0.25">
      <c r="A45600" s="40"/>
      <c r="I45600" s="40"/>
    </row>
    <row r="45601" spans="1:9" hidden="1" x14ac:dyDescent="0.25">
      <c r="A45601" s="40"/>
      <c r="I45601" s="40"/>
    </row>
    <row r="45602" spans="1:9" hidden="1" x14ac:dyDescent="0.25">
      <c r="A45602" s="40"/>
      <c r="I45602" s="40"/>
    </row>
    <row r="45603" spans="1:9" hidden="1" x14ac:dyDescent="0.25">
      <c r="A45603" s="40"/>
      <c r="I45603" s="40"/>
    </row>
    <row r="45604" spans="1:9" hidden="1" x14ac:dyDescent="0.25">
      <c r="A45604" s="40"/>
      <c r="I45604" s="40"/>
    </row>
    <row r="45605" spans="1:9" hidden="1" x14ac:dyDescent="0.25">
      <c r="A45605" s="40"/>
      <c r="I45605" s="40"/>
    </row>
    <row r="45606" spans="1:9" hidden="1" x14ac:dyDescent="0.25">
      <c r="A45606" s="40"/>
      <c r="I45606" s="40"/>
    </row>
    <row r="45607" spans="1:9" hidden="1" x14ac:dyDescent="0.25">
      <c r="A45607" s="40"/>
      <c r="I45607" s="40"/>
    </row>
    <row r="45608" spans="1:9" hidden="1" x14ac:dyDescent="0.25">
      <c r="A45608" s="40"/>
      <c r="I45608" s="40"/>
    </row>
    <row r="45609" spans="1:9" hidden="1" x14ac:dyDescent="0.25">
      <c r="A45609" s="40"/>
      <c r="I45609" s="40"/>
    </row>
    <row r="45610" spans="1:9" hidden="1" x14ac:dyDescent="0.25">
      <c r="A45610" s="40"/>
      <c r="I45610" s="40"/>
    </row>
    <row r="45611" spans="1:9" hidden="1" x14ac:dyDescent="0.25">
      <c r="A45611" s="40"/>
      <c r="I45611" s="40"/>
    </row>
    <row r="45612" spans="1:9" hidden="1" x14ac:dyDescent="0.25">
      <c r="A45612" s="40"/>
      <c r="I45612" s="40"/>
    </row>
    <row r="45613" spans="1:9" hidden="1" x14ac:dyDescent="0.25">
      <c r="A45613" s="40"/>
      <c r="I45613" s="40"/>
    </row>
    <row r="45614" spans="1:9" hidden="1" x14ac:dyDescent="0.25">
      <c r="A45614" s="40"/>
      <c r="I45614" s="40"/>
    </row>
    <row r="45615" spans="1:9" hidden="1" x14ac:dyDescent="0.25">
      <c r="A45615" s="40"/>
      <c r="I45615" s="40"/>
    </row>
    <row r="45616" spans="1:9" hidden="1" x14ac:dyDescent="0.25">
      <c r="A45616" s="40"/>
      <c r="I45616" s="40"/>
    </row>
    <row r="45617" spans="1:9" hidden="1" x14ac:dyDescent="0.25">
      <c r="A45617" s="40"/>
      <c r="I45617" s="40"/>
    </row>
    <row r="45618" spans="1:9" hidden="1" x14ac:dyDescent="0.25">
      <c r="A45618" s="40"/>
      <c r="I45618" s="40"/>
    </row>
    <row r="45619" spans="1:9" hidden="1" x14ac:dyDescent="0.25">
      <c r="A45619" s="40"/>
      <c r="I45619" s="40"/>
    </row>
    <row r="45620" spans="1:9" hidden="1" x14ac:dyDescent="0.25">
      <c r="A45620" s="40"/>
      <c r="I45620" s="40"/>
    </row>
    <row r="45621" spans="1:9" hidden="1" x14ac:dyDescent="0.25">
      <c r="A45621" s="40"/>
      <c r="I45621" s="40"/>
    </row>
    <row r="45622" spans="1:9" hidden="1" x14ac:dyDescent="0.25">
      <c r="A45622" s="40"/>
      <c r="I45622" s="40"/>
    </row>
    <row r="45623" spans="1:9" hidden="1" x14ac:dyDescent="0.25">
      <c r="A45623" s="40"/>
      <c r="I45623" s="40"/>
    </row>
    <row r="45624" spans="1:9" hidden="1" x14ac:dyDescent="0.25">
      <c r="A45624" s="40"/>
      <c r="I45624" s="40"/>
    </row>
    <row r="45625" spans="1:9" hidden="1" x14ac:dyDescent="0.25">
      <c r="A45625" s="40"/>
      <c r="I45625" s="40"/>
    </row>
    <row r="45626" spans="1:9" hidden="1" x14ac:dyDescent="0.25">
      <c r="A45626" s="40"/>
      <c r="I45626" s="40"/>
    </row>
    <row r="45627" spans="1:9" hidden="1" x14ac:dyDescent="0.25">
      <c r="A45627" s="40"/>
      <c r="I45627" s="40"/>
    </row>
    <row r="45628" spans="1:9" hidden="1" x14ac:dyDescent="0.25">
      <c r="A45628" s="40"/>
      <c r="I45628" s="40"/>
    </row>
    <row r="45629" spans="1:9" hidden="1" x14ac:dyDescent="0.25">
      <c r="A45629" s="40"/>
      <c r="I45629" s="40"/>
    </row>
    <row r="45630" spans="1:9" hidden="1" x14ac:dyDescent="0.25">
      <c r="A45630" s="40"/>
      <c r="I45630" s="40"/>
    </row>
    <row r="45631" spans="1:9" hidden="1" x14ac:dyDescent="0.25">
      <c r="A45631" s="40"/>
      <c r="I45631" s="40"/>
    </row>
    <row r="45632" spans="1:9" hidden="1" x14ac:dyDescent="0.25">
      <c r="A45632" s="40"/>
      <c r="I45632" s="40"/>
    </row>
    <row r="45633" spans="1:9" hidden="1" x14ac:dyDescent="0.25">
      <c r="A45633" s="40"/>
      <c r="I45633" s="40"/>
    </row>
    <row r="45634" spans="1:9" hidden="1" x14ac:dyDescent="0.25">
      <c r="A45634" s="40"/>
      <c r="I45634" s="40"/>
    </row>
    <row r="45635" spans="1:9" hidden="1" x14ac:dyDescent="0.25">
      <c r="A45635" s="40"/>
      <c r="I45635" s="40"/>
    </row>
    <row r="45636" spans="1:9" hidden="1" x14ac:dyDescent="0.25">
      <c r="A45636" s="40"/>
      <c r="I45636" s="40"/>
    </row>
    <row r="45637" spans="1:9" hidden="1" x14ac:dyDescent="0.25">
      <c r="A45637" s="40"/>
      <c r="I45637" s="40"/>
    </row>
    <row r="45638" spans="1:9" hidden="1" x14ac:dyDescent="0.25">
      <c r="A45638" s="40"/>
      <c r="I45638" s="40"/>
    </row>
    <row r="45639" spans="1:9" hidden="1" x14ac:dyDescent="0.25">
      <c r="A45639" s="40"/>
      <c r="I45639" s="40"/>
    </row>
    <row r="45640" spans="1:9" hidden="1" x14ac:dyDescent="0.25">
      <c r="A45640" s="40"/>
      <c r="I45640" s="40"/>
    </row>
    <row r="45641" spans="1:9" hidden="1" x14ac:dyDescent="0.25">
      <c r="A45641" s="40"/>
      <c r="I45641" s="40"/>
    </row>
    <row r="45642" spans="1:9" hidden="1" x14ac:dyDescent="0.25">
      <c r="A45642" s="40"/>
      <c r="I45642" s="40"/>
    </row>
    <row r="45643" spans="1:9" hidden="1" x14ac:dyDescent="0.25">
      <c r="A45643" s="40"/>
      <c r="I45643" s="40"/>
    </row>
    <row r="45644" spans="1:9" hidden="1" x14ac:dyDescent="0.25">
      <c r="A45644" s="40"/>
      <c r="I45644" s="40"/>
    </row>
    <row r="45645" spans="1:9" hidden="1" x14ac:dyDescent="0.25">
      <c r="A45645" s="40"/>
      <c r="I45645" s="40"/>
    </row>
    <row r="45646" spans="1:9" hidden="1" x14ac:dyDescent="0.25">
      <c r="A45646" s="40"/>
      <c r="I45646" s="40"/>
    </row>
    <row r="45647" spans="1:9" hidden="1" x14ac:dyDescent="0.25">
      <c r="A45647" s="40"/>
      <c r="I45647" s="40"/>
    </row>
    <row r="45648" spans="1:9" hidden="1" x14ac:dyDescent="0.25">
      <c r="A45648" s="40"/>
      <c r="I45648" s="40"/>
    </row>
    <row r="45649" spans="1:9" hidden="1" x14ac:dyDescent="0.25">
      <c r="A45649" s="40"/>
      <c r="I45649" s="40"/>
    </row>
    <row r="45650" spans="1:9" hidden="1" x14ac:dyDescent="0.25">
      <c r="A45650" s="40"/>
      <c r="I45650" s="40"/>
    </row>
    <row r="45651" spans="1:9" hidden="1" x14ac:dyDescent="0.25">
      <c r="A45651" s="40"/>
      <c r="I45651" s="40"/>
    </row>
    <row r="45652" spans="1:9" hidden="1" x14ac:dyDescent="0.25">
      <c r="A45652" s="40"/>
      <c r="I45652" s="40"/>
    </row>
    <row r="45653" spans="1:9" hidden="1" x14ac:dyDescent="0.25">
      <c r="A45653" s="40"/>
      <c r="I45653" s="40"/>
    </row>
    <row r="45654" spans="1:9" hidden="1" x14ac:dyDescent="0.25">
      <c r="A45654" s="40"/>
      <c r="I45654" s="40"/>
    </row>
    <row r="45655" spans="1:9" hidden="1" x14ac:dyDescent="0.25">
      <c r="A45655" s="40"/>
      <c r="I45655" s="40"/>
    </row>
    <row r="45656" spans="1:9" hidden="1" x14ac:dyDescent="0.25">
      <c r="A45656" s="40"/>
      <c r="I45656" s="40"/>
    </row>
    <row r="45657" spans="1:9" hidden="1" x14ac:dyDescent="0.25">
      <c r="A45657" s="40"/>
      <c r="I45657" s="40"/>
    </row>
    <row r="45658" spans="1:9" hidden="1" x14ac:dyDescent="0.25">
      <c r="A45658" s="40"/>
      <c r="I45658" s="40"/>
    </row>
    <row r="45659" spans="1:9" hidden="1" x14ac:dyDescent="0.25">
      <c r="A45659" s="40"/>
      <c r="I45659" s="40"/>
    </row>
    <row r="45660" spans="1:9" hidden="1" x14ac:dyDescent="0.25">
      <c r="A45660" s="40"/>
      <c r="I45660" s="40"/>
    </row>
    <row r="45661" spans="1:9" hidden="1" x14ac:dyDescent="0.25">
      <c r="A45661" s="40"/>
      <c r="I45661" s="40"/>
    </row>
    <row r="45662" spans="1:9" hidden="1" x14ac:dyDescent="0.25">
      <c r="A45662" s="40"/>
      <c r="I45662" s="40"/>
    </row>
    <row r="45663" spans="1:9" hidden="1" x14ac:dyDescent="0.25">
      <c r="A45663" s="40"/>
      <c r="I45663" s="40"/>
    </row>
    <row r="45664" spans="1:9" hidden="1" x14ac:dyDescent="0.25">
      <c r="A45664" s="40"/>
      <c r="I45664" s="40"/>
    </row>
    <row r="45665" spans="1:9" hidden="1" x14ac:dyDescent="0.25">
      <c r="A45665" s="40"/>
      <c r="I45665" s="40"/>
    </row>
    <row r="45666" spans="1:9" hidden="1" x14ac:dyDescent="0.25">
      <c r="A45666" s="40"/>
      <c r="I45666" s="40"/>
    </row>
    <row r="45667" spans="1:9" hidden="1" x14ac:dyDescent="0.25">
      <c r="A45667" s="40"/>
      <c r="I45667" s="40"/>
    </row>
    <row r="45668" spans="1:9" hidden="1" x14ac:dyDescent="0.25">
      <c r="A45668" s="40"/>
      <c r="I45668" s="40"/>
    </row>
    <row r="45669" spans="1:9" hidden="1" x14ac:dyDescent="0.25">
      <c r="A45669" s="40"/>
      <c r="I45669" s="40"/>
    </row>
    <row r="45670" spans="1:9" hidden="1" x14ac:dyDescent="0.25">
      <c r="A45670" s="40"/>
      <c r="I45670" s="40"/>
    </row>
    <row r="45671" spans="1:9" hidden="1" x14ac:dyDescent="0.25">
      <c r="A45671" s="40"/>
      <c r="I45671" s="40"/>
    </row>
    <row r="45672" spans="1:9" hidden="1" x14ac:dyDescent="0.25">
      <c r="A45672" s="40"/>
      <c r="I45672" s="40"/>
    </row>
    <row r="45673" spans="1:9" hidden="1" x14ac:dyDescent="0.25">
      <c r="A45673" s="40"/>
      <c r="I45673" s="40"/>
    </row>
    <row r="45674" spans="1:9" hidden="1" x14ac:dyDescent="0.25">
      <c r="A45674" s="40"/>
      <c r="I45674" s="40"/>
    </row>
    <row r="45675" spans="1:9" hidden="1" x14ac:dyDescent="0.25">
      <c r="A45675" s="40"/>
      <c r="I45675" s="40"/>
    </row>
    <row r="45676" spans="1:9" hidden="1" x14ac:dyDescent="0.25">
      <c r="A45676" s="40"/>
      <c r="I45676" s="40"/>
    </row>
    <row r="45677" spans="1:9" hidden="1" x14ac:dyDescent="0.25">
      <c r="A45677" s="40"/>
      <c r="I45677" s="40"/>
    </row>
    <row r="45678" spans="1:9" hidden="1" x14ac:dyDescent="0.25">
      <c r="A45678" s="40"/>
      <c r="I45678" s="40"/>
    </row>
    <row r="45679" spans="1:9" hidden="1" x14ac:dyDescent="0.25">
      <c r="A45679" s="40"/>
      <c r="I45679" s="40"/>
    </row>
    <row r="45680" spans="1:9" hidden="1" x14ac:dyDescent="0.25">
      <c r="A45680" s="40"/>
      <c r="I45680" s="40"/>
    </row>
    <row r="45681" spans="1:9" hidden="1" x14ac:dyDescent="0.25">
      <c r="A45681" s="40"/>
      <c r="I45681" s="40"/>
    </row>
    <row r="45682" spans="1:9" hidden="1" x14ac:dyDescent="0.25">
      <c r="A45682" s="40"/>
      <c r="I45682" s="40"/>
    </row>
    <row r="45683" spans="1:9" hidden="1" x14ac:dyDescent="0.25">
      <c r="A45683" s="40"/>
      <c r="I45683" s="40"/>
    </row>
    <row r="45684" spans="1:9" hidden="1" x14ac:dyDescent="0.25">
      <c r="A45684" s="40"/>
      <c r="I45684" s="40"/>
    </row>
    <row r="45685" spans="1:9" hidden="1" x14ac:dyDescent="0.25">
      <c r="A45685" s="40"/>
      <c r="I45685" s="40"/>
    </row>
    <row r="45686" spans="1:9" hidden="1" x14ac:dyDescent="0.25">
      <c r="A45686" s="40"/>
      <c r="I45686" s="40"/>
    </row>
    <row r="45687" spans="1:9" hidden="1" x14ac:dyDescent="0.25">
      <c r="A45687" s="40"/>
      <c r="I45687" s="40"/>
    </row>
    <row r="45688" spans="1:9" hidden="1" x14ac:dyDescent="0.25">
      <c r="A45688" s="40"/>
      <c r="I45688" s="40"/>
    </row>
    <row r="45689" spans="1:9" hidden="1" x14ac:dyDescent="0.25">
      <c r="A45689" s="40"/>
      <c r="I45689" s="40"/>
    </row>
    <row r="45690" spans="1:9" hidden="1" x14ac:dyDescent="0.25">
      <c r="A45690" s="40"/>
      <c r="I45690" s="40"/>
    </row>
    <row r="45691" spans="1:9" hidden="1" x14ac:dyDescent="0.25">
      <c r="A45691" s="40"/>
      <c r="I45691" s="40"/>
    </row>
    <row r="45692" spans="1:9" hidden="1" x14ac:dyDescent="0.25">
      <c r="A45692" s="40"/>
      <c r="I45692" s="40"/>
    </row>
    <row r="45693" spans="1:9" hidden="1" x14ac:dyDescent="0.25">
      <c r="A45693" s="40"/>
      <c r="I45693" s="40"/>
    </row>
    <row r="45694" spans="1:9" hidden="1" x14ac:dyDescent="0.25">
      <c r="A45694" s="40"/>
      <c r="I45694" s="40"/>
    </row>
    <row r="45695" spans="1:9" hidden="1" x14ac:dyDescent="0.25">
      <c r="A45695" s="40"/>
      <c r="I45695" s="40"/>
    </row>
    <row r="45696" spans="1:9" hidden="1" x14ac:dyDescent="0.25">
      <c r="A45696" s="40"/>
      <c r="I45696" s="40"/>
    </row>
    <row r="45697" spans="1:9" hidden="1" x14ac:dyDescent="0.25">
      <c r="A45697" s="40"/>
      <c r="I45697" s="40"/>
    </row>
    <row r="45698" spans="1:9" hidden="1" x14ac:dyDescent="0.25">
      <c r="A45698" s="40"/>
      <c r="I45698" s="40"/>
    </row>
    <row r="45699" spans="1:9" hidden="1" x14ac:dyDescent="0.25">
      <c r="A45699" s="40"/>
      <c r="I45699" s="40"/>
    </row>
    <row r="45700" spans="1:9" hidden="1" x14ac:dyDescent="0.25">
      <c r="A45700" s="40"/>
      <c r="I45700" s="40"/>
    </row>
    <row r="45701" spans="1:9" hidden="1" x14ac:dyDescent="0.25">
      <c r="A45701" s="40"/>
      <c r="I45701" s="40"/>
    </row>
    <row r="45702" spans="1:9" hidden="1" x14ac:dyDescent="0.25">
      <c r="A45702" s="40"/>
      <c r="I45702" s="40"/>
    </row>
    <row r="45703" spans="1:9" hidden="1" x14ac:dyDescent="0.25">
      <c r="A45703" s="40"/>
      <c r="I45703" s="40"/>
    </row>
    <row r="45704" spans="1:9" hidden="1" x14ac:dyDescent="0.25">
      <c r="A45704" s="40"/>
      <c r="I45704" s="40"/>
    </row>
    <row r="45705" spans="1:9" hidden="1" x14ac:dyDescent="0.25">
      <c r="A45705" s="40"/>
      <c r="I45705" s="40"/>
    </row>
    <row r="45706" spans="1:9" hidden="1" x14ac:dyDescent="0.25">
      <c r="A45706" s="40"/>
      <c r="I45706" s="40"/>
    </row>
    <row r="45707" spans="1:9" hidden="1" x14ac:dyDescent="0.25">
      <c r="A45707" s="40"/>
      <c r="I45707" s="40"/>
    </row>
    <row r="45708" spans="1:9" hidden="1" x14ac:dyDescent="0.25">
      <c r="A45708" s="40"/>
      <c r="I45708" s="40"/>
    </row>
    <row r="45709" spans="1:9" hidden="1" x14ac:dyDescent="0.25">
      <c r="A45709" s="40"/>
      <c r="I45709" s="40"/>
    </row>
    <row r="45710" spans="1:9" hidden="1" x14ac:dyDescent="0.25">
      <c r="A45710" s="40"/>
      <c r="I45710" s="40"/>
    </row>
    <row r="45711" spans="1:9" hidden="1" x14ac:dyDescent="0.25">
      <c r="A45711" s="40"/>
      <c r="I45711" s="40"/>
    </row>
    <row r="45712" spans="1:9" hidden="1" x14ac:dyDescent="0.25">
      <c r="A45712" s="40"/>
      <c r="I45712" s="40"/>
    </row>
    <row r="45713" spans="1:9" hidden="1" x14ac:dyDescent="0.25">
      <c r="A45713" s="40"/>
      <c r="I45713" s="40"/>
    </row>
    <row r="45714" spans="1:9" hidden="1" x14ac:dyDescent="0.25">
      <c r="A45714" s="40"/>
      <c r="I45714" s="40"/>
    </row>
    <row r="45715" spans="1:9" hidden="1" x14ac:dyDescent="0.25">
      <c r="A45715" s="40"/>
      <c r="I45715" s="40"/>
    </row>
    <row r="45716" spans="1:9" hidden="1" x14ac:dyDescent="0.25">
      <c r="A45716" s="40"/>
      <c r="I45716" s="40"/>
    </row>
    <row r="45717" spans="1:9" hidden="1" x14ac:dyDescent="0.25">
      <c r="A45717" s="40"/>
      <c r="I45717" s="40"/>
    </row>
    <row r="45718" spans="1:9" hidden="1" x14ac:dyDescent="0.25">
      <c r="A45718" s="40"/>
      <c r="I45718" s="40"/>
    </row>
    <row r="45719" spans="1:9" hidden="1" x14ac:dyDescent="0.25">
      <c r="A45719" s="40"/>
      <c r="I45719" s="40"/>
    </row>
    <row r="45720" spans="1:9" hidden="1" x14ac:dyDescent="0.25">
      <c r="A45720" s="40"/>
      <c r="I45720" s="40"/>
    </row>
    <row r="45721" spans="1:9" hidden="1" x14ac:dyDescent="0.25">
      <c r="A45721" s="40"/>
      <c r="I45721" s="40"/>
    </row>
    <row r="45722" spans="1:9" hidden="1" x14ac:dyDescent="0.25">
      <c r="A45722" s="40"/>
      <c r="I45722" s="40"/>
    </row>
    <row r="45723" spans="1:9" hidden="1" x14ac:dyDescent="0.25">
      <c r="A45723" s="40"/>
      <c r="I45723" s="40"/>
    </row>
    <row r="45724" spans="1:9" hidden="1" x14ac:dyDescent="0.25">
      <c r="A45724" s="40"/>
      <c r="I45724" s="40"/>
    </row>
    <row r="45725" spans="1:9" hidden="1" x14ac:dyDescent="0.25">
      <c r="A45725" s="40"/>
      <c r="I45725" s="40"/>
    </row>
    <row r="45726" spans="1:9" hidden="1" x14ac:dyDescent="0.25">
      <c r="A45726" s="40"/>
      <c r="I45726" s="40"/>
    </row>
    <row r="45727" spans="1:9" hidden="1" x14ac:dyDescent="0.25">
      <c r="A45727" s="40"/>
      <c r="I45727" s="40"/>
    </row>
    <row r="45728" spans="1:9" hidden="1" x14ac:dyDescent="0.25">
      <c r="A45728" s="40"/>
      <c r="I45728" s="40"/>
    </row>
    <row r="45729" spans="1:9" hidden="1" x14ac:dyDescent="0.25">
      <c r="A45729" s="40"/>
      <c r="I45729" s="40"/>
    </row>
    <row r="45730" spans="1:9" hidden="1" x14ac:dyDescent="0.25">
      <c r="A45730" s="40"/>
      <c r="I45730" s="40"/>
    </row>
    <row r="45731" spans="1:9" hidden="1" x14ac:dyDescent="0.25">
      <c r="A45731" s="40"/>
      <c r="I45731" s="40"/>
    </row>
    <row r="45732" spans="1:9" hidden="1" x14ac:dyDescent="0.25">
      <c r="A45732" s="40"/>
      <c r="I45732" s="40"/>
    </row>
    <row r="45733" spans="1:9" hidden="1" x14ac:dyDescent="0.25">
      <c r="A45733" s="40"/>
      <c r="I45733" s="40"/>
    </row>
    <row r="45734" spans="1:9" hidden="1" x14ac:dyDescent="0.25">
      <c r="A45734" s="40"/>
      <c r="I45734" s="40"/>
    </row>
    <row r="45735" spans="1:9" hidden="1" x14ac:dyDescent="0.25">
      <c r="A45735" s="40"/>
      <c r="I45735" s="40"/>
    </row>
    <row r="45736" spans="1:9" hidden="1" x14ac:dyDescent="0.25">
      <c r="A45736" s="40"/>
      <c r="I45736" s="40"/>
    </row>
    <row r="45737" spans="1:9" hidden="1" x14ac:dyDescent="0.25">
      <c r="A45737" s="40"/>
      <c r="I45737" s="40"/>
    </row>
    <row r="45738" spans="1:9" hidden="1" x14ac:dyDescent="0.25">
      <c r="A45738" s="40"/>
      <c r="I45738" s="40"/>
    </row>
    <row r="45739" spans="1:9" hidden="1" x14ac:dyDescent="0.25">
      <c r="A45739" s="40"/>
      <c r="I45739" s="40"/>
    </row>
    <row r="45740" spans="1:9" hidden="1" x14ac:dyDescent="0.25">
      <c r="A45740" s="40"/>
      <c r="I45740" s="40"/>
    </row>
    <row r="45741" spans="1:9" hidden="1" x14ac:dyDescent="0.25">
      <c r="A45741" s="40"/>
      <c r="I45741" s="40"/>
    </row>
    <row r="45742" spans="1:9" hidden="1" x14ac:dyDescent="0.25">
      <c r="A45742" s="40"/>
      <c r="I45742" s="40"/>
    </row>
    <row r="45743" spans="1:9" hidden="1" x14ac:dyDescent="0.25">
      <c r="A45743" s="40"/>
      <c r="I45743" s="40"/>
    </row>
    <row r="45744" spans="1:9" hidden="1" x14ac:dyDescent="0.25">
      <c r="A45744" s="40"/>
      <c r="I45744" s="40"/>
    </row>
    <row r="45745" spans="1:9" hidden="1" x14ac:dyDescent="0.25">
      <c r="A45745" s="40"/>
      <c r="I45745" s="40"/>
    </row>
    <row r="45746" spans="1:9" hidden="1" x14ac:dyDescent="0.25">
      <c r="A45746" s="40"/>
      <c r="I45746" s="40"/>
    </row>
    <row r="45747" spans="1:9" hidden="1" x14ac:dyDescent="0.25">
      <c r="A45747" s="40"/>
      <c r="I45747" s="40"/>
    </row>
    <row r="45748" spans="1:9" hidden="1" x14ac:dyDescent="0.25">
      <c r="A45748" s="40"/>
      <c r="I45748" s="40"/>
    </row>
    <row r="45749" spans="1:9" hidden="1" x14ac:dyDescent="0.25">
      <c r="A45749" s="40"/>
      <c r="I45749" s="40"/>
    </row>
    <row r="45750" spans="1:9" hidden="1" x14ac:dyDescent="0.25">
      <c r="A45750" s="40"/>
      <c r="I45750" s="40"/>
    </row>
    <row r="45751" spans="1:9" hidden="1" x14ac:dyDescent="0.25">
      <c r="A45751" s="40"/>
      <c r="I45751" s="40"/>
    </row>
    <row r="45752" spans="1:9" hidden="1" x14ac:dyDescent="0.25">
      <c r="A45752" s="40"/>
      <c r="I45752" s="40"/>
    </row>
    <row r="45753" spans="1:9" hidden="1" x14ac:dyDescent="0.25">
      <c r="A45753" s="40"/>
      <c r="I45753" s="40"/>
    </row>
    <row r="45754" spans="1:9" hidden="1" x14ac:dyDescent="0.25">
      <c r="A45754" s="40"/>
      <c r="I45754" s="40"/>
    </row>
    <row r="45755" spans="1:9" hidden="1" x14ac:dyDescent="0.25">
      <c r="A45755" s="40"/>
      <c r="I45755" s="40"/>
    </row>
    <row r="45756" spans="1:9" hidden="1" x14ac:dyDescent="0.25">
      <c r="A45756" s="40"/>
      <c r="I45756" s="40"/>
    </row>
    <row r="45757" spans="1:9" hidden="1" x14ac:dyDescent="0.25">
      <c r="A45757" s="40"/>
      <c r="I45757" s="40"/>
    </row>
    <row r="45758" spans="1:9" hidden="1" x14ac:dyDescent="0.25">
      <c r="A45758" s="40"/>
      <c r="I45758" s="40"/>
    </row>
    <row r="45759" spans="1:9" hidden="1" x14ac:dyDescent="0.25">
      <c r="A45759" s="40"/>
      <c r="I45759" s="40"/>
    </row>
    <row r="45760" spans="1:9" hidden="1" x14ac:dyDescent="0.25">
      <c r="A45760" s="40"/>
      <c r="I45760" s="40"/>
    </row>
    <row r="45761" spans="1:9" hidden="1" x14ac:dyDescent="0.25">
      <c r="A45761" s="40"/>
      <c r="I45761" s="40"/>
    </row>
    <row r="45762" spans="1:9" hidden="1" x14ac:dyDescent="0.25">
      <c r="A45762" s="40"/>
      <c r="I45762" s="40"/>
    </row>
    <row r="45763" spans="1:9" hidden="1" x14ac:dyDescent="0.25">
      <c r="A45763" s="40"/>
      <c r="I45763" s="40"/>
    </row>
    <row r="45764" spans="1:9" hidden="1" x14ac:dyDescent="0.25">
      <c r="A45764" s="40"/>
      <c r="I45764" s="40"/>
    </row>
    <row r="45765" spans="1:9" hidden="1" x14ac:dyDescent="0.25">
      <c r="A45765" s="40"/>
      <c r="I45765" s="40"/>
    </row>
    <row r="45766" spans="1:9" hidden="1" x14ac:dyDescent="0.25">
      <c r="A45766" s="40"/>
      <c r="I45766" s="40"/>
    </row>
    <row r="45767" spans="1:9" hidden="1" x14ac:dyDescent="0.25">
      <c r="A45767" s="40"/>
      <c r="I45767" s="40"/>
    </row>
    <row r="45768" spans="1:9" hidden="1" x14ac:dyDescent="0.25">
      <c r="A45768" s="40"/>
      <c r="I45768" s="40"/>
    </row>
    <row r="45769" spans="1:9" hidden="1" x14ac:dyDescent="0.25">
      <c r="A45769" s="40"/>
      <c r="I45769" s="40"/>
    </row>
    <row r="45770" spans="1:9" hidden="1" x14ac:dyDescent="0.25">
      <c r="A45770" s="40"/>
      <c r="I45770" s="40"/>
    </row>
    <row r="45771" spans="1:9" hidden="1" x14ac:dyDescent="0.25">
      <c r="A45771" s="40"/>
      <c r="I45771" s="40"/>
    </row>
    <row r="45772" spans="1:9" hidden="1" x14ac:dyDescent="0.25">
      <c r="A45772" s="40"/>
      <c r="I45772" s="40"/>
    </row>
    <row r="45773" spans="1:9" hidden="1" x14ac:dyDescent="0.25">
      <c r="A45773" s="40"/>
      <c r="I45773" s="40"/>
    </row>
    <row r="45774" spans="1:9" hidden="1" x14ac:dyDescent="0.25">
      <c r="A45774" s="40"/>
      <c r="I45774" s="40"/>
    </row>
    <row r="45775" spans="1:9" hidden="1" x14ac:dyDescent="0.25">
      <c r="A45775" s="40"/>
      <c r="I45775" s="40"/>
    </row>
    <row r="45776" spans="1:9" hidden="1" x14ac:dyDescent="0.25">
      <c r="A45776" s="40"/>
      <c r="I45776" s="40"/>
    </row>
    <row r="45777" spans="1:9" hidden="1" x14ac:dyDescent="0.25">
      <c r="A45777" s="40"/>
      <c r="I45777" s="40"/>
    </row>
    <row r="45778" spans="1:9" hidden="1" x14ac:dyDescent="0.25">
      <c r="A45778" s="40"/>
      <c r="I45778" s="40"/>
    </row>
    <row r="45779" spans="1:9" hidden="1" x14ac:dyDescent="0.25">
      <c r="A45779" s="40"/>
      <c r="I45779" s="40"/>
    </row>
    <row r="45780" spans="1:9" hidden="1" x14ac:dyDescent="0.25">
      <c r="A45780" s="40"/>
      <c r="I45780" s="40"/>
    </row>
    <row r="45781" spans="1:9" hidden="1" x14ac:dyDescent="0.25">
      <c r="A45781" s="40"/>
      <c r="I45781" s="40"/>
    </row>
    <row r="45782" spans="1:9" hidden="1" x14ac:dyDescent="0.25">
      <c r="A45782" s="40"/>
      <c r="I45782" s="40"/>
    </row>
    <row r="45783" spans="1:9" hidden="1" x14ac:dyDescent="0.25">
      <c r="A45783" s="40"/>
      <c r="I45783" s="40"/>
    </row>
    <row r="45784" spans="1:9" hidden="1" x14ac:dyDescent="0.25">
      <c r="A45784" s="40"/>
      <c r="I45784" s="40"/>
    </row>
    <row r="45785" spans="1:9" hidden="1" x14ac:dyDescent="0.25">
      <c r="A45785" s="40"/>
      <c r="I45785" s="40"/>
    </row>
    <row r="45786" spans="1:9" hidden="1" x14ac:dyDescent="0.25">
      <c r="A45786" s="40"/>
      <c r="I45786" s="40"/>
    </row>
    <row r="45787" spans="1:9" hidden="1" x14ac:dyDescent="0.25">
      <c r="A45787" s="40"/>
      <c r="I45787" s="40"/>
    </row>
    <row r="45788" spans="1:9" hidden="1" x14ac:dyDescent="0.25">
      <c r="A45788" s="40"/>
      <c r="I45788" s="40"/>
    </row>
    <row r="45789" spans="1:9" hidden="1" x14ac:dyDescent="0.25">
      <c r="A45789" s="40"/>
      <c r="I45789" s="40"/>
    </row>
    <row r="45790" spans="1:9" hidden="1" x14ac:dyDescent="0.25">
      <c r="A45790" s="40"/>
      <c r="I45790" s="40"/>
    </row>
    <row r="45791" spans="1:9" hidden="1" x14ac:dyDescent="0.25">
      <c r="A45791" s="40"/>
      <c r="I45791" s="40"/>
    </row>
    <row r="45792" spans="1:9" hidden="1" x14ac:dyDescent="0.25">
      <c r="A45792" s="40"/>
      <c r="I45792" s="40"/>
    </row>
    <row r="45793" spans="1:9" hidden="1" x14ac:dyDescent="0.25">
      <c r="A45793" s="40"/>
      <c r="I45793" s="40"/>
    </row>
    <row r="45794" spans="1:9" hidden="1" x14ac:dyDescent="0.25">
      <c r="A45794" s="40"/>
      <c r="I45794" s="40"/>
    </row>
    <row r="45795" spans="1:9" hidden="1" x14ac:dyDescent="0.25">
      <c r="A45795" s="40"/>
      <c r="I45795" s="40"/>
    </row>
    <row r="45796" spans="1:9" hidden="1" x14ac:dyDescent="0.25">
      <c r="A45796" s="40"/>
      <c r="I45796" s="40"/>
    </row>
    <row r="45797" spans="1:9" hidden="1" x14ac:dyDescent="0.25">
      <c r="A45797" s="40"/>
      <c r="I45797" s="40"/>
    </row>
    <row r="45798" spans="1:9" hidden="1" x14ac:dyDescent="0.25">
      <c r="A45798" s="40"/>
      <c r="I45798" s="40"/>
    </row>
    <row r="45799" spans="1:9" hidden="1" x14ac:dyDescent="0.25">
      <c r="A45799" s="40"/>
      <c r="I45799" s="40"/>
    </row>
    <row r="45800" spans="1:9" hidden="1" x14ac:dyDescent="0.25">
      <c r="A45800" s="40"/>
      <c r="I45800" s="40"/>
    </row>
    <row r="45801" spans="1:9" hidden="1" x14ac:dyDescent="0.25">
      <c r="A45801" s="40"/>
      <c r="I45801" s="40"/>
    </row>
    <row r="45802" spans="1:9" hidden="1" x14ac:dyDescent="0.25">
      <c r="A45802" s="40"/>
      <c r="I45802" s="40"/>
    </row>
    <row r="45803" spans="1:9" hidden="1" x14ac:dyDescent="0.25">
      <c r="A45803" s="40"/>
      <c r="I45803" s="40"/>
    </row>
    <row r="45804" spans="1:9" hidden="1" x14ac:dyDescent="0.25">
      <c r="A45804" s="40"/>
      <c r="I45804" s="40"/>
    </row>
    <row r="45805" spans="1:9" hidden="1" x14ac:dyDescent="0.25">
      <c r="A45805" s="40"/>
      <c r="I45805" s="40"/>
    </row>
    <row r="45806" spans="1:9" hidden="1" x14ac:dyDescent="0.25">
      <c r="A45806" s="40"/>
      <c r="I45806" s="40"/>
    </row>
    <row r="45807" spans="1:9" hidden="1" x14ac:dyDescent="0.25">
      <c r="A45807" s="40"/>
      <c r="I45807" s="40"/>
    </row>
    <row r="45808" spans="1:9" hidden="1" x14ac:dyDescent="0.25">
      <c r="A45808" s="40"/>
      <c r="I45808" s="40"/>
    </row>
    <row r="45809" spans="1:9" hidden="1" x14ac:dyDescent="0.25">
      <c r="A45809" s="40"/>
      <c r="I45809" s="40"/>
    </row>
    <row r="45810" spans="1:9" hidden="1" x14ac:dyDescent="0.25">
      <c r="A45810" s="40"/>
      <c r="I45810" s="40"/>
    </row>
    <row r="45811" spans="1:9" hidden="1" x14ac:dyDescent="0.25">
      <c r="A45811" s="40"/>
      <c r="I45811" s="40"/>
    </row>
    <row r="45812" spans="1:9" hidden="1" x14ac:dyDescent="0.25">
      <c r="A45812" s="40"/>
      <c r="I45812" s="40"/>
    </row>
    <row r="45813" spans="1:9" hidden="1" x14ac:dyDescent="0.25">
      <c r="A45813" s="40"/>
      <c r="I45813" s="40"/>
    </row>
    <row r="45814" spans="1:9" hidden="1" x14ac:dyDescent="0.25">
      <c r="A45814" s="40"/>
      <c r="I45814" s="40"/>
    </row>
    <row r="45815" spans="1:9" hidden="1" x14ac:dyDescent="0.25">
      <c r="A45815" s="40"/>
      <c r="I45815" s="40"/>
    </row>
    <row r="45816" spans="1:9" hidden="1" x14ac:dyDescent="0.25">
      <c r="A45816" s="40"/>
      <c r="I45816" s="40"/>
    </row>
    <row r="45817" spans="1:9" hidden="1" x14ac:dyDescent="0.25">
      <c r="A45817" s="40"/>
      <c r="I45817" s="40"/>
    </row>
    <row r="45818" spans="1:9" hidden="1" x14ac:dyDescent="0.25">
      <c r="A45818" s="40"/>
      <c r="I45818" s="40"/>
    </row>
    <row r="45819" spans="1:9" hidden="1" x14ac:dyDescent="0.25">
      <c r="A45819" s="40"/>
      <c r="I45819" s="40"/>
    </row>
    <row r="45820" spans="1:9" hidden="1" x14ac:dyDescent="0.25">
      <c r="A45820" s="40"/>
      <c r="I45820" s="40"/>
    </row>
    <row r="45821" spans="1:9" hidden="1" x14ac:dyDescent="0.25">
      <c r="A45821" s="40"/>
      <c r="I45821" s="40"/>
    </row>
    <row r="45822" spans="1:9" hidden="1" x14ac:dyDescent="0.25">
      <c r="A45822" s="40"/>
      <c r="I45822" s="40"/>
    </row>
    <row r="45823" spans="1:9" hidden="1" x14ac:dyDescent="0.25">
      <c r="A45823" s="40"/>
      <c r="I45823" s="40"/>
    </row>
    <row r="45824" spans="1:9" hidden="1" x14ac:dyDescent="0.25">
      <c r="A45824" s="40"/>
      <c r="I45824" s="40"/>
    </row>
    <row r="45825" spans="1:9" hidden="1" x14ac:dyDescent="0.25">
      <c r="A45825" s="40"/>
      <c r="I45825" s="40"/>
    </row>
    <row r="45826" spans="1:9" hidden="1" x14ac:dyDescent="0.25">
      <c r="A45826" s="40"/>
      <c r="I45826" s="40"/>
    </row>
    <row r="45827" spans="1:9" hidden="1" x14ac:dyDescent="0.25">
      <c r="A45827" s="40"/>
      <c r="I45827" s="40"/>
    </row>
    <row r="45828" spans="1:9" hidden="1" x14ac:dyDescent="0.25">
      <c r="A45828" s="40"/>
      <c r="I45828" s="40"/>
    </row>
    <row r="45829" spans="1:9" hidden="1" x14ac:dyDescent="0.25">
      <c r="A45829" s="40"/>
      <c r="I45829" s="40"/>
    </row>
    <row r="45830" spans="1:9" hidden="1" x14ac:dyDescent="0.25">
      <c r="A45830" s="40"/>
      <c r="I45830" s="40"/>
    </row>
    <row r="45831" spans="1:9" hidden="1" x14ac:dyDescent="0.25">
      <c r="A45831" s="40"/>
      <c r="I45831" s="40"/>
    </row>
    <row r="45832" spans="1:9" hidden="1" x14ac:dyDescent="0.25">
      <c r="A45832" s="40"/>
      <c r="I45832" s="40"/>
    </row>
    <row r="45833" spans="1:9" hidden="1" x14ac:dyDescent="0.25">
      <c r="A45833" s="40"/>
      <c r="I45833" s="40"/>
    </row>
    <row r="45834" spans="1:9" hidden="1" x14ac:dyDescent="0.25">
      <c r="A45834" s="40"/>
      <c r="I45834" s="40"/>
    </row>
    <row r="45835" spans="1:9" hidden="1" x14ac:dyDescent="0.25">
      <c r="A45835" s="40"/>
      <c r="I45835" s="40"/>
    </row>
    <row r="45836" spans="1:9" hidden="1" x14ac:dyDescent="0.25">
      <c r="A45836" s="40"/>
      <c r="I45836" s="40"/>
    </row>
    <row r="45837" spans="1:9" hidden="1" x14ac:dyDescent="0.25">
      <c r="A45837" s="40"/>
      <c r="I45837" s="40"/>
    </row>
    <row r="45838" spans="1:9" hidden="1" x14ac:dyDescent="0.25">
      <c r="A45838" s="40"/>
      <c r="I45838" s="40"/>
    </row>
    <row r="45839" spans="1:9" hidden="1" x14ac:dyDescent="0.25">
      <c r="A45839" s="40"/>
      <c r="I45839" s="40"/>
    </row>
    <row r="45840" spans="1:9" hidden="1" x14ac:dyDescent="0.25">
      <c r="A45840" s="40"/>
      <c r="I45840" s="40"/>
    </row>
    <row r="45841" spans="1:9" hidden="1" x14ac:dyDescent="0.25">
      <c r="A45841" s="40"/>
      <c r="I45841" s="40"/>
    </row>
    <row r="45842" spans="1:9" hidden="1" x14ac:dyDescent="0.25">
      <c r="A45842" s="40"/>
      <c r="I45842" s="40"/>
    </row>
    <row r="45843" spans="1:9" hidden="1" x14ac:dyDescent="0.25">
      <c r="A45843" s="40"/>
      <c r="I45843" s="40"/>
    </row>
    <row r="45844" spans="1:9" hidden="1" x14ac:dyDescent="0.25">
      <c r="A45844" s="40"/>
      <c r="I45844" s="40"/>
    </row>
    <row r="45845" spans="1:9" hidden="1" x14ac:dyDescent="0.25">
      <c r="A45845" s="40"/>
      <c r="I45845" s="40"/>
    </row>
    <row r="45846" spans="1:9" hidden="1" x14ac:dyDescent="0.25">
      <c r="A45846" s="40"/>
      <c r="I45846" s="40"/>
    </row>
    <row r="45847" spans="1:9" hidden="1" x14ac:dyDescent="0.25">
      <c r="A45847" s="40"/>
      <c r="I45847" s="40"/>
    </row>
    <row r="45848" spans="1:9" hidden="1" x14ac:dyDescent="0.25">
      <c r="A45848" s="40"/>
      <c r="I45848" s="40"/>
    </row>
    <row r="45849" spans="1:9" hidden="1" x14ac:dyDescent="0.25">
      <c r="A45849" s="40"/>
      <c r="I45849" s="40"/>
    </row>
    <row r="45850" spans="1:9" hidden="1" x14ac:dyDescent="0.25">
      <c r="A45850" s="40"/>
      <c r="I45850" s="40"/>
    </row>
    <row r="45851" spans="1:9" hidden="1" x14ac:dyDescent="0.25">
      <c r="A45851" s="40"/>
      <c r="I45851" s="40"/>
    </row>
    <row r="45852" spans="1:9" hidden="1" x14ac:dyDescent="0.25">
      <c r="A45852" s="40"/>
      <c r="I45852" s="40"/>
    </row>
    <row r="45853" spans="1:9" hidden="1" x14ac:dyDescent="0.25">
      <c r="A45853" s="40"/>
      <c r="I45853" s="40"/>
    </row>
    <row r="45854" spans="1:9" hidden="1" x14ac:dyDescent="0.25">
      <c r="A45854" s="40"/>
      <c r="I45854" s="40"/>
    </row>
    <row r="45855" spans="1:9" hidden="1" x14ac:dyDescent="0.25">
      <c r="A45855" s="40"/>
      <c r="I45855" s="40"/>
    </row>
    <row r="45856" spans="1:9" hidden="1" x14ac:dyDescent="0.25">
      <c r="A45856" s="40"/>
      <c r="I45856" s="40"/>
    </row>
    <row r="45857" spans="1:9" hidden="1" x14ac:dyDescent="0.25">
      <c r="A45857" s="40"/>
      <c r="I45857" s="40"/>
    </row>
    <row r="45858" spans="1:9" hidden="1" x14ac:dyDescent="0.25">
      <c r="A45858" s="40"/>
      <c r="I45858" s="40"/>
    </row>
    <row r="45859" spans="1:9" hidden="1" x14ac:dyDescent="0.25">
      <c r="A45859" s="40"/>
      <c r="I45859" s="40"/>
    </row>
    <row r="45860" spans="1:9" hidden="1" x14ac:dyDescent="0.25">
      <c r="A45860" s="40"/>
      <c r="I45860" s="40"/>
    </row>
    <row r="45861" spans="1:9" hidden="1" x14ac:dyDescent="0.25">
      <c r="A45861" s="40"/>
      <c r="I45861" s="40"/>
    </row>
    <row r="45862" spans="1:9" hidden="1" x14ac:dyDescent="0.25">
      <c r="A45862" s="40"/>
      <c r="I45862" s="40"/>
    </row>
    <row r="45863" spans="1:9" hidden="1" x14ac:dyDescent="0.25">
      <c r="A45863" s="40"/>
      <c r="I45863" s="40"/>
    </row>
    <row r="45864" spans="1:9" hidden="1" x14ac:dyDescent="0.25">
      <c r="A45864" s="40"/>
      <c r="I45864" s="40"/>
    </row>
    <row r="45865" spans="1:9" hidden="1" x14ac:dyDescent="0.25">
      <c r="A45865" s="40"/>
      <c r="I45865" s="40"/>
    </row>
    <row r="45866" spans="1:9" hidden="1" x14ac:dyDescent="0.25">
      <c r="A45866" s="40"/>
      <c r="I45866" s="40"/>
    </row>
    <row r="45867" spans="1:9" hidden="1" x14ac:dyDescent="0.25">
      <c r="A45867" s="40"/>
      <c r="I45867" s="40"/>
    </row>
    <row r="45868" spans="1:9" hidden="1" x14ac:dyDescent="0.25">
      <c r="A45868" s="40"/>
      <c r="I45868" s="40"/>
    </row>
    <row r="45869" spans="1:9" hidden="1" x14ac:dyDescent="0.25">
      <c r="A45869" s="40"/>
      <c r="I45869" s="40"/>
    </row>
    <row r="45870" spans="1:9" hidden="1" x14ac:dyDescent="0.25">
      <c r="A45870" s="40"/>
      <c r="I45870" s="40"/>
    </row>
    <row r="45871" spans="1:9" hidden="1" x14ac:dyDescent="0.25">
      <c r="A45871" s="40"/>
      <c r="I45871" s="40"/>
    </row>
    <row r="45872" spans="1:9" hidden="1" x14ac:dyDescent="0.25">
      <c r="A45872" s="40"/>
      <c r="I45872" s="40"/>
    </row>
    <row r="45873" spans="1:9" hidden="1" x14ac:dyDescent="0.25">
      <c r="A45873" s="40"/>
      <c r="I45873" s="40"/>
    </row>
    <row r="45874" spans="1:9" hidden="1" x14ac:dyDescent="0.25">
      <c r="A45874" s="40"/>
      <c r="I45874" s="40"/>
    </row>
    <row r="45875" spans="1:9" hidden="1" x14ac:dyDescent="0.25">
      <c r="A45875" s="40"/>
      <c r="I45875" s="40"/>
    </row>
    <row r="45876" spans="1:9" hidden="1" x14ac:dyDescent="0.25">
      <c r="A45876" s="40"/>
      <c r="I45876" s="40"/>
    </row>
    <row r="45877" spans="1:9" hidden="1" x14ac:dyDescent="0.25">
      <c r="A45877" s="40"/>
      <c r="I45877" s="40"/>
    </row>
    <row r="45878" spans="1:9" hidden="1" x14ac:dyDescent="0.25">
      <c r="A45878" s="40"/>
      <c r="I45878" s="40"/>
    </row>
    <row r="45879" spans="1:9" hidden="1" x14ac:dyDescent="0.25">
      <c r="A45879" s="40"/>
      <c r="I45879" s="40"/>
    </row>
    <row r="45880" spans="1:9" hidden="1" x14ac:dyDescent="0.25">
      <c r="A45880" s="40"/>
      <c r="I45880" s="40"/>
    </row>
    <row r="45881" spans="1:9" hidden="1" x14ac:dyDescent="0.25">
      <c r="A45881" s="40"/>
      <c r="I45881" s="40"/>
    </row>
    <row r="45882" spans="1:9" hidden="1" x14ac:dyDescent="0.25">
      <c r="A45882" s="40"/>
      <c r="I45882" s="40"/>
    </row>
    <row r="45883" spans="1:9" hidden="1" x14ac:dyDescent="0.25">
      <c r="A45883" s="40"/>
      <c r="I45883" s="40"/>
    </row>
    <row r="45884" spans="1:9" hidden="1" x14ac:dyDescent="0.25">
      <c r="A45884" s="40"/>
      <c r="I45884" s="40"/>
    </row>
    <row r="45885" spans="1:9" hidden="1" x14ac:dyDescent="0.25">
      <c r="A45885" s="40"/>
      <c r="I45885" s="40"/>
    </row>
    <row r="45886" spans="1:9" hidden="1" x14ac:dyDescent="0.25">
      <c r="A45886" s="40"/>
      <c r="I45886" s="40"/>
    </row>
    <row r="45887" spans="1:9" hidden="1" x14ac:dyDescent="0.25">
      <c r="A45887" s="40"/>
      <c r="I45887" s="40"/>
    </row>
    <row r="45888" spans="1:9" hidden="1" x14ac:dyDescent="0.25">
      <c r="A45888" s="40"/>
      <c r="I45888" s="40"/>
    </row>
    <row r="45889" spans="1:9" hidden="1" x14ac:dyDescent="0.25">
      <c r="A45889" s="40"/>
      <c r="I45889" s="40"/>
    </row>
    <row r="45890" spans="1:9" hidden="1" x14ac:dyDescent="0.25">
      <c r="A45890" s="40"/>
      <c r="I45890" s="40"/>
    </row>
    <row r="45891" spans="1:9" hidden="1" x14ac:dyDescent="0.25">
      <c r="A45891" s="40"/>
      <c r="I45891" s="40"/>
    </row>
    <row r="45892" spans="1:9" hidden="1" x14ac:dyDescent="0.25">
      <c r="A45892" s="40"/>
      <c r="I45892" s="40"/>
    </row>
    <row r="45893" spans="1:9" hidden="1" x14ac:dyDescent="0.25">
      <c r="A45893" s="40"/>
      <c r="I45893" s="40"/>
    </row>
    <row r="45894" spans="1:9" hidden="1" x14ac:dyDescent="0.25">
      <c r="A45894" s="40"/>
      <c r="I45894" s="40"/>
    </row>
    <row r="45895" spans="1:9" hidden="1" x14ac:dyDescent="0.25">
      <c r="A45895" s="40"/>
      <c r="I45895" s="40"/>
    </row>
    <row r="45896" spans="1:9" hidden="1" x14ac:dyDescent="0.25">
      <c r="A45896" s="40"/>
      <c r="I45896" s="40"/>
    </row>
    <row r="45897" spans="1:9" hidden="1" x14ac:dyDescent="0.25">
      <c r="A45897" s="40"/>
      <c r="I45897" s="40"/>
    </row>
    <row r="45898" spans="1:9" hidden="1" x14ac:dyDescent="0.25">
      <c r="A45898" s="40"/>
      <c r="I45898" s="40"/>
    </row>
    <row r="45899" spans="1:9" hidden="1" x14ac:dyDescent="0.25">
      <c r="A45899" s="40"/>
      <c r="I45899" s="40"/>
    </row>
    <row r="45900" spans="1:9" hidden="1" x14ac:dyDescent="0.25">
      <c r="A45900" s="40"/>
      <c r="I45900" s="40"/>
    </row>
    <row r="45901" spans="1:9" hidden="1" x14ac:dyDescent="0.25">
      <c r="A45901" s="40"/>
      <c r="I45901" s="40"/>
    </row>
    <row r="45902" spans="1:9" hidden="1" x14ac:dyDescent="0.25">
      <c r="A45902" s="40"/>
      <c r="I45902" s="40"/>
    </row>
    <row r="45903" spans="1:9" hidden="1" x14ac:dyDescent="0.25">
      <c r="A45903" s="40"/>
      <c r="I45903" s="40"/>
    </row>
    <row r="45904" spans="1:9" hidden="1" x14ac:dyDescent="0.25">
      <c r="A45904" s="40"/>
      <c r="I45904" s="40"/>
    </row>
    <row r="45905" spans="1:9" hidden="1" x14ac:dyDescent="0.25">
      <c r="A45905" s="40"/>
      <c r="I45905" s="40"/>
    </row>
    <row r="45906" spans="1:9" hidden="1" x14ac:dyDescent="0.25">
      <c r="A45906" s="40"/>
      <c r="I45906" s="40"/>
    </row>
    <row r="45907" spans="1:9" hidden="1" x14ac:dyDescent="0.25">
      <c r="A45907" s="40"/>
      <c r="I45907" s="40"/>
    </row>
    <row r="45908" spans="1:9" hidden="1" x14ac:dyDescent="0.25">
      <c r="A45908" s="40"/>
      <c r="I45908" s="40"/>
    </row>
    <row r="45909" spans="1:9" hidden="1" x14ac:dyDescent="0.25">
      <c r="A45909" s="40"/>
      <c r="I45909" s="40"/>
    </row>
    <row r="45910" spans="1:9" hidden="1" x14ac:dyDescent="0.25">
      <c r="A45910" s="40"/>
      <c r="I45910" s="40"/>
    </row>
    <row r="45911" spans="1:9" hidden="1" x14ac:dyDescent="0.25">
      <c r="A45911" s="40"/>
      <c r="I45911" s="40"/>
    </row>
    <row r="45912" spans="1:9" hidden="1" x14ac:dyDescent="0.25">
      <c r="A45912" s="40"/>
      <c r="I45912" s="40"/>
    </row>
    <row r="45913" spans="1:9" hidden="1" x14ac:dyDescent="0.25">
      <c r="A45913" s="40"/>
      <c r="I45913" s="40"/>
    </row>
    <row r="45914" spans="1:9" hidden="1" x14ac:dyDescent="0.25">
      <c r="A45914" s="40"/>
      <c r="I45914" s="40"/>
    </row>
    <row r="45915" spans="1:9" hidden="1" x14ac:dyDescent="0.25">
      <c r="A45915" s="40"/>
      <c r="I45915" s="40"/>
    </row>
    <row r="45916" spans="1:9" hidden="1" x14ac:dyDescent="0.25">
      <c r="A45916" s="40"/>
      <c r="I45916" s="40"/>
    </row>
    <row r="45917" spans="1:9" hidden="1" x14ac:dyDescent="0.25">
      <c r="A45917" s="40"/>
      <c r="I45917" s="40"/>
    </row>
    <row r="45918" spans="1:9" hidden="1" x14ac:dyDescent="0.25">
      <c r="A45918" s="40"/>
      <c r="I45918" s="40"/>
    </row>
    <row r="45919" spans="1:9" hidden="1" x14ac:dyDescent="0.25">
      <c r="A45919" s="40"/>
      <c r="I45919" s="40"/>
    </row>
    <row r="45920" spans="1:9" hidden="1" x14ac:dyDescent="0.25">
      <c r="A45920" s="40"/>
      <c r="I45920" s="40"/>
    </row>
    <row r="45921" spans="1:9" hidden="1" x14ac:dyDescent="0.25">
      <c r="A45921" s="40"/>
      <c r="I45921" s="40"/>
    </row>
    <row r="45922" spans="1:9" hidden="1" x14ac:dyDescent="0.25">
      <c r="A45922" s="40"/>
      <c r="I45922" s="40"/>
    </row>
    <row r="45923" spans="1:9" hidden="1" x14ac:dyDescent="0.25">
      <c r="A45923" s="40"/>
      <c r="I45923" s="40"/>
    </row>
    <row r="45924" spans="1:9" hidden="1" x14ac:dyDescent="0.25">
      <c r="A45924" s="40"/>
      <c r="I45924" s="40"/>
    </row>
    <row r="45925" spans="1:9" hidden="1" x14ac:dyDescent="0.25">
      <c r="A45925" s="40"/>
      <c r="I45925" s="40"/>
    </row>
    <row r="45926" spans="1:9" hidden="1" x14ac:dyDescent="0.25">
      <c r="A45926" s="40"/>
      <c r="I45926" s="40"/>
    </row>
    <row r="45927" spans="1:9" hidden="1" x14ac:dyDescent="0.25">
      <c r="A45927" s="40"/>
      <c r="I45927" s="40"/>
    </row>
    <row r="45928" spans="1:9" hidden="1" x14ac:dyDescent="0.25">
      <c r="A45928" s="40"/>
      <c r="I45928" s="40"/>
    </row>
    <row r="45929" spans="1:9" hidden="1" x14ac:dyDescent="0.25">
      <c r="A45929" s="40"/>
      <c r="I45929" s="40"/>
    </row>
    <row r="45930" spans="1:9" hidden="1" x14ac:dyDescent="0.25">
      <c r="A45930" s="40"/>
      <c r="I45930" s="40"/>
    </row>
    <row r="45931" spans="1:9" hidden="1" x14ac:dyDescent="0.25">
      <c r="A45931" s="40"/>
      <c r="I45931" s="40"/>
    </row>
    <row r="45932" spans="1:9" hidden="1" x14ac:dyDescent="0.25">
      <c r="A45932" s="40"/>
      <c r="I45932" s="40"/>
    </row>
    <row r="45933" spans="1:9" hidden="1" x14ac:dyDescent="0.25">
      <c r="A45933" s="40"/>
      <c r="I45933" s="40"/>
    </row>
    <row r="45934" spans="1:9" hidden="1" x14ac:dyDescent="0.25">
      <c r="A45934" s="40"/>
      <c r="I45934" s="40"/>
    </row>
    <row r="45935" spans="1:9" hidden="1" x14ac:dyDescent="0.25">
      <c r="A45935" s="40"/>
      <c r="I45935" s="40"/>
    </row>
    <row r="45936" spans="1:9" hidden="1" x14ac:dyDescent="0.25">
      <c r="A45936" s="40"/>
      <c r="I45936" s="40"/>
    </row>
    <row r="45937" spans="1:9" hidden="1" x14ac:dyDescent="0.25">
      <c r="A45937" s="40"/>
      <c r="I45937" s="40"/>
    </row>
    <row r="45938" spans="1:9" hidden="1" x14ac:dyDescent="0.25">
      <c r="A45938" s="40"/>
      <c r="I45938" s="40"/>
    </row>
    <row r="45939" spans="1:9" hidden="1" x14ac:dyDescent="0.25">
      <c r="A45939" s="40"/>
      <c r="I45939" s="40"/>
    </row>
    <row r="45940" spans="1:9" hidden="1" x14ac:dyDescent="0.25">
      <c r="A45940" s="40"/>
      <c r="I45940" s="40"/>
    </row>
    <row r="45941" spans="1:9" hidden="1" x14ac:dyDescent="0.25">
      <c r="A45941" s="40"/>
      <c r="I45941" s="40"/>
    </row>
    <row r="45942" spans="1:9" hidden="1" x14ac:dyDescent="0.25">
      <c r="A45942" s="40"/>
      <c r="I45942" s="40"/>
    </row>
    <row r="45943" spans="1:9" hidden="1" x14ac:dyDescent="0.25">
      <c r="A45943" s="40"/>
      <c r="I45943" s="40"/>
    </row>
    <row r="45944" spans="1:9" hidden="1" x14ac:dyDescent="0.25">
      <c r="A45944" s="40"/>
      <c r="I45944" s="40"/>
    </row>
    <row r="45945" spans="1:9" hidden="1" x14ac:dyDescent="0.25">
      <c r="A45945" s="40"/>
      <c r="I45945" s="40"/>
    </row>
    <row r="45946" spans="1:9" hidden="1" x14ac:dyDescent="0.25">
      <c r="A45946" s="40"/>
      <c r="I45946" s="40"/>
    </row>
    <row r="45947" spans="1:9" hidden="1" x14ac:dyDescent="0.25">
      <c r="A45947" s="40"/>
      <c r="I45947" s="40"/>
    </row>
    <row r="45948" spans="1:9" hidden="1" x14ac:dyDescent="0.25">
      <c r="A45948" s="40"/>
      <c r="I45948" s="40"/>
    </row>
    <row r="45949" spans="1:9" hidden="1" x14ac:dyDescent="0.25">
      <c r="A45949" s="40"/>
      <c r="I45949" s="40"/>
    </row>
    <row r="45950" spans="1:9" hidden="1" x14ac:dyDescent="0.25">
      <c r="A45950" s="40"/>
      <c r="I45950" s="40"/>
    </row>
    <row r="45951" spans="1:9" hidden="1" x14ac:dyDescent="0.25">
      <c r="A45951" s="40"/>
      <c r="I45951" s="40"/>
    </row>
    <row r="45952" spans="1:9" hidden="1" x14ac:dyDescent="0.25">
      <c r="A45952" s="40"/>
      <c r="I45952" s="40"/>
    </row>
    <row r="45953" spans="1:9" hidden="1" x14ac:dyDescent="0.25">
      <c r="A45953" s="40"/>
      <c r="I45953" s="40"/>
    </row>
    <row r="45954" spans="1:9" hidden="1" x14ac:dyDescent="0.25">
      <c r="A45954" s="40"/>
      <c r="I45954" s="40"/>
    </row>
    <row r="45955" spans="1:9" hidden="1" x14ac:dyDescent="0.25">
      <c r="A45955" s="40"/>
      <c r="I45955" s="40"/>
    </row>
    <row r="45956" spans="1:9" hidden="1" x14ac:dyDescent="0.25">
      <c r="A45956" s="40"/>
      <c r="I45956" s="40"/>
    </row>
    <row r="45957" spans="1:9" hidden="1" x14ac:dyDescent="0.25">
      <c r="A45957" s="40"/>
      <c r="I45957" s="40"/>
    </row>
    <row r="45958" spans="1:9" hidden="1" x14ac:dyDescent="0.25">
      <c r="A45958" s="40"/>
      <c r="I45958" s="40"/>
    </row>
    <row r="45959" spans="1:9" hidden="1" x14ac:dyDescent="0.25">
      <c r="A45959" s="40"/>
      <c r="I45959" s="40"/>
    </row>
    <row r="45960" spans="1:9" hidden="1" x14ac:dyDescent="0.25">
      <c r="A45960" s="40"/>
      <c r="I45960" s="40"/>
    </row>
    <row r="45961" spans="1:9" hidden="1" x14ac:dyDescent="0.25">
      <c r="A45961" s="40"/>
      <c r="I45961" s="40"/>
    </row>
    <row r="45962" spans="1:9" hidden="1" x14ac:dyDescent="0.25">
      <c r="A45962" s="40"/>
      <c r="I45962" s="40"/>
    </row>
    <row r="45963" spans="1:9" hidden="1" x14ac:dyDescent="0.25">
      <c r="A45963" s="40"/>
      <c r="I45963" s="40"/>
    </row>
    <row r="45964" spans="1:9" hidden="1" x14ac:dyDescent="0.25">
      <c r="A45964" s="40"/>
      <c r="I45964" s="40"/>
    </row>
    <row r="45965" spans="1:9" hidden="1" x14ac:dyDescent="0.25">
      <c r="A45965" s="40"/>
      <c r="I45965" s="40"/>
    </row>
    <row r="45966" spans="1:9" hidden="1" x14ac:dyDescent="0.25">
      <c r="A45966" s="40"/>
      <c r="I45966" s="40"/>
    </row>
    <row r="45967" spans="1:9" hidden="1" x14ac:dyDescent="0.25">
      <c r="A45967" s="40"/>
      <c r="I45967" s="40"/>
    </row>
    <row r="45968" spans="1:9" hidden="1" x14ac:dyDescent="0.25">
      <c r="A45968" s="40"/>
      <c r="I45968" s="40"/>
    </row>
    <row r="45969" spans="1:9" hidden="1" x14ac:dyDescent="0.25">
      <c r="A45969" s="40"/>
      <c r="I45969" s="40"/>
    </row>
    <row r="45970" spans="1:9" hidden="1" x14ac:dyDescent="0.25">
      <c r="A45970" s="40"/>
      <c r="I45970" s="40"/>
    </row>
    <row r="45971" spans="1:9" hidden="1" x14ac:dyDescent="0.25">
      <c r="A45971" s="40"/>
      <c r="I45971" s="40"/>
    </row>
    <row r="45972" spans="1:9" hidden="1" x14ac:dyDescent="0.25">
      <c r="A45972" s="40"/>
      <c r="I45972" s="40"/>
    </row>
    <row r="45973" spans="1:9" hidden="1" x14ac:dyDescent="0.25">
      <c r="A45973" s="40"/>
      <c r="I45973" s="40"/>
    </row>
    <row r="45974" spans="1:9" hidden="1" x14ac:dyDescent="0.25">
      <c r="A45974" s="40"/>
      <c r="I45974" s="40"/>
    </row>
    <row r="45975" spans="1:9" hidden="1" x14ac:dyDescent="0.25">
      <c r="A45975" s="40"/>
      <c r="I45975" s="40"/>
    </row>
    <row r="45976" spans="1:9" hidden="1" x14ac:dyDescent="0.25">
      <c r="A45976" s="40"/>
      <c r="I45976" s="40"/>
    </row>
    <row r="45977" spans="1:9" hidden="1" x14ac:dyDescent="0.25">
      <c r="A45977" s="40"/>
      <c r="I45977" s="40"/>
    </row>
    <row r="45978" spans="1:9" hidden="1" x14ac:dyDescent="0.25">
      <c r="A45978" s="40"/>
      <c r="I45978" s="40"/>
    </row>
    <row r="45979" spans="1:9" hidden="1" x14ac:dyDescent="0.25">
      <c r="A45979" s="40"/>
      <c r="I45979" s="40"/>
    </row>
    <row r="45980" spans="1:9" hidden="1" x14ac:dyDescent="0.25">
      <c r="A45980" s="40"/>
      <c r="I45980" s="40"/>
    </row>
    <row r="45981" spans="1:9" hidden="1" x14ac:dyDescent="0.25">
      <c r="A45981" s="40"/>
      <c r="I45981" s="40"/>
    </row>
    <row r="45982" spans="1:9" hidden="1" x14ac:dyDescent="0.25">
      <c r="A45982" s="40"/>
      <c r="I45982" s="40"/>
    </row>
    <row r="45983" spans="1:9" hidden="1" x14ac:dyDescent="0.25">
      <c r="A45983" s="40"/>
      <c r="I45983" s="40"/>
    </row>
    <row r="45984" spans="1:9" hidden="1" x14ac:dyDescent="0.25">
      <c r="A45984" s="40"/>
      <c r="I45984" s="40"/>
    </row>
    <row r="45985" spans="1:9" hidden="1" x14ac:dyDescent="0.25">
      <c r="A45985" s="40"/>
      <c r="I45985" s="40"/>
    </row>
    <row r="45986" spans="1:9" hidden="1" x14ac:dyDescent="0.25">
      <c r="A45986" s="40"/>
      <c r="I45986" s="40"/>
    </row>
    <row r="45987" spans="1:9" hidden="1" x14ac:dyDescent="0.25">
      <c r="A45987" s="40"/>
      <c r="I45987" s="40"/>
    </row>
    <row r="45988" spans="1:9" hidden="1" x14ac:dyDescent="0.25">
      <c r="A45988" s="40"/>
      <c r="I45988" s="40"/>
    </row>
    <row r="45989" spans="1:9" hidden="1" x14ac:dyDescent="0.25">
      <c r="A45989" s="40"/>
      <c r="I45989" s="40"/>
    </row>
    <row r="45990" spans="1:9" hidden="1" x14ac:dyDescent="0.25">
      <c r="A45990" s="40"/>
      <c r="I45990" s="40"/>
    </row>
    <row r="45991" spans="1:9" hidden="1" x14ac:dyDescent="0.25">
      <c r="A45991" s="40"/>
      <c r="I45991" s="40"/>
    </row>
    <row r="45992" spans="1:9" hidden="1" x14ac:dyDescent="0.25">
      <c r="A45992" s="40"/>
      <c r="I45992" s="40"/>
    </row>
    <row r="45993" spans="1:9" hidden="1" x14ac:dyDescent="0.25">
      <c r="A45993" s="40"/>
      <c r="I45993" s="40"/>
    </row>
    <row r="45994" spans="1:9" hidden="1" x14ac:dyDescent="0.25">
      <c r="A45994" s="40"/>
      <c r="I45994" s="40"/>
    </row>
    <row r="45995" spans="1:9" hidden="1" x14ac:dyDescent="0.25">
      <c r="A45995" s="40"/>
      <c r="I45995" s="40"/>
    </row>
    <row r="45996" spans="1:9" hidden="1" x14ac:dyDescent="0.25">
      <c r="A45996" s="40"/>
      <c r="I45996" s="40"/>
    </row>
    <row r="45997" spans="1:9" hidden="1" x14ac:dyDescent="0.25">
      <c r="A45997" s="40"/>
      <c r="I45997" s="40"/>
    </row>
    <row r="45998" spans="1:9" hidden="1" x14ac:dyDescent="0.25">
      <c r="A45998" s="40"/>
      <c r="I45998" s="40"/>
    </row>
    <row r="45999" spans="1:9" hidden="1" x14ac:dyDescent="0.25">
      <c r="A45999" s="40"/>
      <c r="I45999" s="40"/>
    </row>
    <row r="46000" spans="1:9" hidden="1" x14ac:dyDescent="0.25">
      <c r="A46000" s="40"/>
      <c r="I46000" s="40"/>
    </row>
    <row r="46001" spans="1:9" hidden="1" x14ac:dyDescent="0.25">
      <c r="A46001" s="40"/>
      <c r="I46001" s="40"/>
    </row>
    <row r="46002" spans="1:9" hidden="1" x14ac:dyDescent="0.25">
      <c r="A46002" s="40"/>
      <c r="I46002" s="40"/>
    </row>
    <row r="46003" spans="1:9" hidden="1" x14ac:dyDescent="0.25">
      <c r="A46003" s="40"/>
      <c r="I46003" s="40"/>
    </row>
    <row r="46004" spans="1:9" hidden="1" x14ac:dyDescent="0.25">
      <c r="A46004" s="40"/>
      <c r="I46004" s="40"/>
    </row>
    <row r="46005" spans="1:9" hidden="1" x14ac:dyDescent="0.25">
      <c r="A46005" s="40"/>
      <c r="I46005" s="40"/>
    </row>
    <row r="46006" spans="1:9" hidden="1" x14ac:dyDescent="0.25">
      <c r="A46006" s="40"/>
      <c r="I46006" s="40"/>
    </row>
    <row r="46007" spans="1:9" hidden="1" x14ac:dyDescent="0.25">
      <c r="A46007" s="40"/>
      <c r="I46007" s="40"/>
    </row>
    <row r="46008" spans="1:9" hidden="1" x14ac:dyDescent="0.25">
      <c r="A46008" s="40"/>
      <c r="I46008" s="40"/>
    </row>
    <row r="46009" spans="1:9" hidden="1" x14ac:dyDescent="0.25">
      <c r="A46009" s="40"/>
      <c r="I46009" s="40"/>
    </row>
    <row r="46010" spans="1:9" hidden="1" x14ac:dyDescent="0.25">
      <c r="A46010" s="40"/>
      <c r="I46010" s="40"/>
    </row>
    <row r="46011" spans="1:9" hidden="1" x14ac:dyDescent="0.25">
      <c r="A46011" s="40"/>
      <c r="I46011" s="40"/>
    </row>
    <row r="46012" spans="1:9" hidden="1" x14ac:dyDescent="0.25">
      <c r="A46012" s="40"/>
      <c r="I46012" s="40"/>
    </row>
    <row r="46013" spans="1:9" hidden="1" x14ac:dyDescent="0.25">
      <c r="A46013" s="40"/>
      <c r="I46013" s="40"/>
    </row>
    <row r="46014" spans="1:9" hidden="1" x14ac:dyDescent="0.25">
      <c r="A46014" s="40"/>
      <c r="I46014" s="40"/>
    </row>
    <row r="46015" spans="1:9" hidden="1" x14ac:dyDescent="0.25">
      <c r="A46015" s="40"/>
      <c r="I46015" s="40"/>
    </row>
    <row r="46016" spans="1:9" hidden="1" x14ac:dyDescent="0.25">
      <c r="A46016" s="40"/>
      <c r="I46016" s="40"/>
    </row>
    <row r="46017" spans="1:9" hidden="1" x14ac:dyDescent="0.25">
      <c r="A46017" s="40"/>
      <c r="I46017" s="40"/>
    </row>
    <row r="46018" spans="1:9" hidden="1" x14ac:dyDescent="0.25">
      <c r="A46018" s="40"/>
      <c r="I46018" s="40"/>
    </row>
    <row r="46019" spans="1:9" hidden="1" x14ac:dyDescent="0.25">
      <c r="A46019" s="40"/>
      <c r="I46019" s="40"/>
    </row>
    <row r="46020" spans="1:9" hidden="1" x14ac:dyDescent="0.25">
      <c r="A46020" s="40"/>
      <c r="I46020" s="40"/>
    </row>
    <row r="46021" spans="1:9" hidden="1" x14ac:dyDescent="0.25">
      <c r="A46021" s="40"/>
      <c r="I46021" s="40"/>
    </row>
    <row r="46022" spans="1:9" hidden="1" x14ac:dyDescent="0.25">
      <c r="A46022" s="40"/>
      <c r="I46022" s="40"/>
    </row>
    <row r="46023" spans="1:9" hidden="1" x14ac:dyDescent="0.25">
      <c r="A46023" s="40"/>
      <c r="I46023" s="40"/>
    </row>
    <row r="46024" spans="1:9" hidden="1" x14ac:dyDescent="0.25">
      <c r="A46024" s="40"/>
      <c r="I46024" s="40"/>
    </row>
    <row r="46025" spans="1:9" hidden="1" x14ac:dyDescent="0.25">
      <c r="A46025" s="40"/>
      <c r="I46025" s="40"/>
    </row>
    <row r="46026" spans="1:9" hidden="1" x14ac:dyDescent="0.25">
      <c r="A46026" s="40"/>
      <c r="I46026" s="40"/>
    </row>
    <row r="46027" spans="1:9" hidden="1" x14ac:dyDescent="0.25">
      <c r="A46027" s="40"/>
      <c r="I46027" s="40"/>
    </row>
    <row r="46028" spans="1:9" hidden="1" x14ac:dyDescent="0.25">
      <c r="A46028" s="40"/>
      <c r="I46028" s="40"/>
    </row>
    <row r="46029" spans="1:9" hidden="1" x14ac:dyDescent="0.25">
      <c r="A46029" s="40"/>
      <c r="I46029" s="40"/>
    </row>
    <row r="46030" spans="1:9" hidden="1" x14ac:dyDescent="0.25">
      <c r="A46030" s="40"/>
      <c r="I46030" s="40"/>
    </row>
    <row r="46031" spans="1:9" hidden="1" x14ac:dyDescent="0.25">
      <c r="A46031" s="40"/>
      <c r="I46031" s="40"/>
    </row>
    <row r="46032" spans="1:9" hidden="1" x14ac:dyDescent="0.25">
      <c r="A46032" s="40"/>
      <c r="I46032" s="40"/>
    </row>
    <row r="46033" spans="1:9" hidden="1" x14ac:dyDescent="0.25">
      <c r="A46033" s="40"/>
      <c r="I46033" s="40"/>
    </row>
    <row r="46034" spans="1:9" hidden="1" x14ac:dyDescent="0.25">
      <c r="A46034" s="40"/>
      <c r="I46034" s="40"/>
    </row>
    <row r="46035" spans="1:9" hidden="1" x14ac:dyDescent="0.25">
      <c r="A46035" s="40"/>
      <c r="I46035" s="40"/>
    </row>
    <row r="46036" spans="1:9" hidden="1" x14ac:dyDescent="0.25">
      <c r="A46036" s="40"/>
      <c r="I46036" s="40"/>
    </row>
    <row r="46037" spans="1:9" hidden="1" x14ac:dyDescent="0.25">
      <c r="A46037" s="40"/>
      <c r="I46037" s="40"/>
    </row>
    <row r="46038" spans="1:9" hidden="1" x14ac:dyDescent="0.25">
      <c r="A46038" s="40"/>
      <c r="I46038" s="40"/>
    </row>
    <row r="46039" spans="1:9" hidden="1" x14ac:dyDescent="0.25">
      <c r="A46039" s="40"/>
      <c r="I46039" s="40"/>
    </row>
    <row r="46040" spans="1:9" hidden="1" x14ac:dyDescent="0.25">
      <c r="A46040" s="40"/>
      <c r="I46040" s="40"/>
    </row>
    <row r="46041" spans="1:9" hidden="1" x14ac:dyDescent="0.25">
      <c r="A46041" s="40"/>
      <c r="I46041" s="40"/>
    </row>
    <row r="46042" spans="1:9" hidden="1" x14ac:dyDescent="0.25">
      <c r="A46042" s="40"/>
      <c r="I46042" s="40"/>
    </row>
    <row r="46043" spans="1:9" hidden="1" x14ac:dyDescent="0.25">
      <c r="A46043" s="40"/>
      <c r="I46043" s="40"/>
    </row>
    <row r="46044" spans="1:9" hidden="1" x14ac:dyDescent="0.25">
      <c r="A46044" s="40"/>
      <c r="I46044" s="40"/>
    </row>
    <row r="46045" spans="1:9" hidden="1" x14ac:dyDescent="0.25">
      <c r="A46045" s="40"/>
      <c r="I46045" s="40"/>
    </row>
    <row r="46046" spans="1:9" hidden="1" x14ac:dyDescent="0.25">
      <c r="A46046" s="40"/>
      <c r="I46046" s="40"/>
    </row>
    <row r="46047" spans="1:9" hidden="1" x14ac:dyDescent="0.25">
      <c r="A46047" s="40"/>
      <c r="I46047" s="40"/>
    </row>
    <row r="46048" spans="1:9" hidden="1" x14ac:dyDescent="0.25">
      <c r="A46048" s="40"/>
      <c r="I46048" s="40"/>
    </row>
    <row r="46049" spans="1:9" hidden="1" x14ac:dyDescent="0.25">
      <c r="A46049" s="40"/>
      <c r="I46049" s="40"/>
    </row>
    <row r="46050" spans="1:9" hidden="1" x14ac:dyDescent="0.25">
      <c r="A46050" s="40"/>
      <c r="I46050" s="40"/>
    </row>
    <row r="46051" spans="1:9" hidden="1" x14ac:dyDescent="0.25">
      <c r="A46051" s="40"/>
      <c r="I46051" s="40"/>
    </row>
    <row r="46052" spans="1:9" hidden="1" x14ac:dyDescent="0.25">
      <c r="A46052" s="40"/>
      <c r="I46052" s="40"/>
    </row>
    <row r="46053" spans="1:9" hidden="1" x14ac:dyDescent="0.25">
      <c r="A46053" s="40"/>
      <c r="I46053" s="40"/>
    </row>
    <row r="46054" spans="1:9" hidden="1" x14ac:dyDescent="0.25">
      <c r="A46054" s="40"/>
      <c r="I46054" s="40"/>
    </row>
    <row r="46055" spans="1:9" hidden="1" x14ac:dyDescent="0.25">
      <c r="A46055" s="40"/>
      <c r="I46055" s="40"/>
    </row>
    <row r="46056" spans="1:9" hidden="1" x14ac:dyDescent="0.25">
      <c r="A46056" s="40"/>
      <c r="I46056" s="40"/>
    </row>
    <row r="46057" spans="1:9" hidden="1" x14ac:dyDescent="0.25">
      <c r="A46057" s="40"/>
      <c r="I46057" s="40"/>
    </row>
    <row r="46058" spans="1:9" hidden="1" x14ac:dyDescent="0.25">
      <c r="A46058" s="40"/>
      <c r="I46058" s="40"/>
    </row>
    <row r="46059" spans="1:9" hidden="1" x14ac:dyDescent="0.25">
      <c r="A46059" s="40"/>
      <c r="I46059" s="40"/>
    </row>
    <row r="46060" spans="1:9" hidden="1" x14ac:dyDescent="0.25">
      <c r="A46060" s="40"/>
      <c r="I46060" s="40"/>
    </row>
    <row r="46061" spans="1:9" hidden="1" x14ac:dyDescent="0.25">
      <c r="A46061" s="40"/>
      <c r="I46061" s="40"/>
    </row>
    <row r="46062" spans="1:9" hidden="1" x14ac:dyDescent="0.25">
      <c r="A46062" s="40"/>
      <c r="I46062" s="40"/>
    </row>
    <row r="46063" spans="1:9" hidden="1" x14ac:dyDescent="0.25">
      <c r="A46063" s="40"/>
      <c r="I46063" s="40"/>
    </row>
    <row r="46064" spans="1:9" hidden="1" x14ac:dyDescent="0.25">
      <c r="A46064" s="40"/>
      <c r="I46064" s="40"/>
    </row>
    <row r="46065" spans="1:9" hidden="1" x14ac:dyDescent="0.25">
      <c r="A46065" s="40"/>
      <c r="I46065" s="40"/>
    </row>
    <row r="46066" spans="1:9" hidden="1" x14ac:dyDescent="0.25">
      <c r="A46066" s="40"/>
      <c r="I46066" s="40"/>
    </row>
    <row r="46067" spans="1:9" hidden="1" x14ac:dyDescent="0.25">
      <c r="A46067" s="40"/>
      <c r="I46067" s="40"/>
    </row>
    <row r="46068" spans="1:9" hidden="1" x14ac:dyDescent="0.25">
      <c r="A46068" s="40"/>
      <c r="I46068" s="40"/>
    </row>
    <row r="46069" spans="1:9" hidden="1" x14ac:dyDescent="0.25">
      <c r="A46069" s="40"/>
      <c r="I46069" s="40"/>
    </row>
    <row r="46070" spans="1:9" hidden="1" x14ac:dyDescent="0.25">
      <c r="A46070" s="40"/>
      <c r="I46070" s="40"/>
    </row>
    <row r="46071" spans="1:9" hidden="1" x14ac:dyDescent="0.25">
      <c r="A46071" s="40"/>
      <c r="I46071" s="40"/>
    </row>
    <row r="46072" spans="1:9" hidden="1" x14ac:dyDescent="0.25">
      <c r="A46072" s="40"/>
      <c r="I46072" s="40"/>
    </row>
    <row r="46073" spans="1:9" hidden="1" x14ac:dyDescent="0.25">
      <c r="A46073" s="40"/>
      <c r="I46073" s="40"/>
    </row>
    <row r="46074" spans="1:9" hidden="1" x14ac:dyDescent="0.25">
      <c r="A46074" s="40"/>
      <c r="I46074" s="40"/>
    </row>
    <row r="46075" spans="1:9" hidden="1" x14ac:dyDescent="0.25">
      <c r="A46075" s="40"/>
      <c r="I46075" s="40"/>
    </row>
    <row r="46076" spans="1:9" hidden="1" x14ac:dyDescent="0.25">
      <c r="A46076" s="40"/>
      <c r="I46076" s="40"/>
    </row>
    <row r="46077" spans="1:9" hidden="1" x14ac:dyDescent="0.25">
      <c r="A46077" s="40"/>
      <c r="I46077" s="40"/>
    </row>
    <row r="46078" spans="1:9" hidden="1" x14ac:dyDescent="0.25">
      <c r="A46078" s="40"/>
      <c r="I46078" s="40"/>
    </row>
    <row r="46079" spans="1:9" hidden="1" x14ac:dyDescent="0.25">
      <c r="A46079" s="40"/>
      <c r="I46079" s="40"/>
    </row>
    <row r="46080" spans="1:9" hidden="1" x14ac:dyDescent="0.25">
      <c r="A46080" s="40"/>
      <c r="I46080" s="40"/>
    </row>
    <row r="46081" spans="1:9" hidden="1" x14ac:dyDescent="0.25">
      <c r="A46081" s="40"/>
      <c r="I46081" s="40"/>
    </row>
    <row r="46082" spans="1:9" hidden="1" x14ac:dyDescent="0.25">
      <c r="A46082" s="40"/>
      <c r="I46082" s="40"/>
    </row>
    <row r="46083" spans="1:9" hidden="1" x14ac:dyDescent="0.25">
      <c r="A46083" s="40"/>
      <c r="I46083" s="40"/>
    </row>
    <row r="46084" spans="1:9" hidden="1" x14ac:dyDescent="0.25">
      <c r="A46084" s="40"/>
      <c r="I46084" s="40"/>
    </row>
    <row r="46085" spans="1:9" hidden="1" x14ac:dyDescent="0.25">
      <c r="A46085" s="40"/>
      <c r="I46085" s="40"/>
    </row>
    <row r="46086" spans="1:9" hidden="1" x14ac:dyDescent="0.25">
      <c r="A46086" s="40"/>
      <c r="I46086" s="40"/>
    </row>
    <row r="46087" spans="1:9" hidden="1" x14ac:dyDescent="0.25">
      <c r="A46087" s="40"/>
      <c r="I46087" s="40"/>
    </row>
    <row r="46088" spans="1:9" hidden="1" x14ac:dyDescent="0.25">
      <c r="A46088" s="40"/>
      <c r="I46088" s="40"/>
    </row>
    <row r="46089" spans="1:9" hidden="1" x14ac:dyDescent="0.25">
      <c r="A46089" s="40"/>
      <c r="I46089" s="40"/>
    </row>
    <row r="46090" spans="1:9" hidden="1" x14ac:dyDescent="0.25">
      <c r="A46090" s="40"/>
      <c r="I46090" s="40"/>
    </row>
    <row r="46091" spans="1:9" hidden="1" x14ac:dyDescent="0.25">
      <c r="A46091" s="40"/>
      <c r="I46091" s="40"/>
    </row>
    <row r="46092" spans="1:9" hidden="1" x14ac:dyDescent="0.25">
      <c r="A46092" s="40"/>
      <c r="I46092" s="40"/>
    </row>
    <row r="46093" spans="1:9" hidden="1" x14ac:dyDescent="0.25">
      <c r="A46093" s="40"/>
      <c r="I46093" s="40"/>
    </row>
    <row r="46094" spans="1:9" hidden="1" x14ac:dyDescent="0.25">
      <c r="A46094" s="40"/>
      <c r="I46094" s="40"/>
    </row>
    <row r="46095" spans="1:9" hidden="1" x14ac:dyDescent="0.25">
      <c r="A46095" s="40"/>
      <c r="I46095" s="40"/>
    </row>
    <row r="46096" spans="1:9" hidden="1" x14ac:dyDescent="0.25">
      <c r="A46096" s="40"/>
      <c r="I46096" s="40"/>
    </row>
    <row r="46097" spans="1:9" hidden="1" x14ac:dyDescent="0.25">
      <c r="A46097" s="40"/>
      <c r="I46097" s="40"/>
    </row>
    <row r="46098" spans="1:9" hidden="1" x14ac:dyDescent="0.25">
      <c r="A46098" s="40"/>
      <c r="I46098" s="40"/>
    </row>
    <row r="46099" spans="1:9" hidden="1" x14ac:dyDescent="0.25">
      <c r="A46099" s="40"/>
      <c r="I46099" s="40"/>
    </row>
    <row r="46100" spans="1:9" hidden="1" x14ac:dyDescent="0.25">
      <c r="A46100" s="40"/>
      <c r="I46100" s="40"/>
    </row>
    <row r="46101" spans="1:9" hidden="1" x14ac:dyDescent="0.25">
      <c r="A46101" s="40"/>
      <c r="I46101" s="40"/>
    </row>
    <row r="46102" spans="1:9" hidden="1" x14ac:dyDescent="0.25">
      <c r="A46102" s="40"/>
      <c r="I46102" s="40"/>
    </row>
    <row r="46103" spans="1:9" hidden="1" x14ac:dyDescent="0.25">
      <c r="A46103" s="40"/>
      <c r="I46103" s="40"/>
    </row>
    <row r="46104" spans="1:9" hidden="1" x14ac:dyDescent="0.25">
      <c r="A46104" s="40"/>
      <c r="I46104" s="40"/>
    </row>
    <row r="46105" spans="1:9" hidden="1" x14ac:dyDescent="0.25">
      <c r="A46105" s="40"/>
      <c r="I46105" s="40"/>
    </row>
    <row r="46106" spans="1:9" hidden="1" x14ac:dyDescent="0.25">
      <c r="A46106" s="40"/>
      <c r="I46106" s="40"/>
    </row>
    <row r="46107" spans="1:9" hidden="1" x14ac:dyDescent="0.25">
      <c r="A46107" s="40"/>
      <c r="I46107" s="40"/>
    </row>
    <row r="46108" spans="1:9" hidden="1" x14ac:dyDescent="0.25">
      <c r="A46108" s="40"/>
      <c r="I46108" s="40"/>
    </row>
    <row r="46109" spans="1:9" hidden="1" x14ac:dyDescent="0.25">
      <c r="A46109" s="40"/>
      <c r="I46109" s="40"/>
    </row>
    <row r="46110" spans="1:9" hidden="1" x14ac:dyDescent="0.25">
      <c r="A46110" s="40"/>
      <c r="I46110" s="40"/>
    </row>
    <row r="46111" spans="1:9" hidden="1" x14ac:dyDescent="0.25">
      <c r="A46111" s="40"/>
      <c r="I46111" s="40"/>
    </row>
    <row r="46112" spans="1:9" hidden="1" x14ac:dyDescent="0.25">
      <c r="A46112" s="40"/>
      <c r="I46112" s="40"/>
    </row>
    <row r="46113" spans="1:9" hidden="1" x14ac:dyDescent="0.25">
      <c r="A46113" s="40"/>
      <c r="I46113" s="40"/>
    </row>
    <row r="46114" spans="1:9" hidden="1" x14ac:dyDescent="0.25">
      <c r="A46114" s="40"/>
      <c r="I46114" s="40"/>
    </row>
    <row r="46115" spans="1:9" hidden="1" x14ac:dyDescent="0.25">
      <c r="A46115" s="40"/>
      <c r="I46115" s="40"/>
    </row>
    <row r="46116" spans="1:9" hidden="1" x14ac:dyDescent="0.25">
      <c r="A46116" s="40"/>
      <c r="I46116" s="40"/>
    </row>
    <row r="46117" spans="1:9" hidden="1" x14ac:dyDescent="0.25">
      <c r="A46117" s="40"/>
      <c r="I46117" s="40"/>
    </row>
    <row r="46118" spans="1:9" hidden="1" x14ac:dyDescent="0.25">
      <c r="A46118" s="40"/>
      <c r="I46118" s="40"/>
    </row>
    <row r="46119" spans="1:9" hidden="1" x14ac:dyDescent="0.25">
      <c r="A46119" s="40"/>
      <c r="I46119" s="40"/>
    </row>
    <row r="46120" spans="1:9" hidden="1" x14ac:dyDescent="0.25">
      <c r="A46120" s="40"/>
      <c r="I46120" s="40"/>
    </row>
    <row r="46121" spans="1:9" hidden="1" x14ac:dyDescent="0.25">
      <c r="A46121" s="40"/>
      <c r="I46121" s="40"/>
    </row>
    <row r="46122" spans="1:9" hidden="1" x14ac:dyDescent="0.25">
      <c r="A46122" s="40"/>
      <c r="I46122" s="40"/>
    </row>
    <row r="46123" spans="1:9" hidden="1" x14ac:dyDescent="0.25">
      <c r="A46123" s="40"/>
      <c r="I46123" s="40"/>
    </row>
    <row r="46124" spans="1:9" hidden="1" x14ac:dyDescent="0.25">
      <c r="A46124" s="40"/>
      <c r="I46124" s="40"/>
    </row>
    <row r="46125" spans="1:9" hidden="1" x14ac:dyDescent="0.25">
      <c r="A46125" s="40"/>
      <c r="I46125" s="40"/>
    </row>
    <row r="46126" spans="1:9" hidden="1" x14ac:dyDescent="0.25">
      <c r="A46126" s="40"/>
      <c r="I46126" s="40"/>
    </row>
    <row r="46127" spans="1:9" hidden="1" x14ac:dyDescent="0.25">
      <c r="A46127" s="40"/>
      <c r="I46127" s="40"/>
    </row>
    <row r="46128" spans="1:9" hidden="1" x14ac:dyDescent="0.25">
      <c r="A46128" s="40"/>
      <c r="I46128" s="40"/>
    </row>
    <row r="46129" spans="1:9" hidden="1" x14ac:dyDescent="0.25">
      <c r="A46129" s="40"/>
      <c r="I46129" s="40"/>
    </row>
    <row r="46130" spans="1:9" hidden="1" x14ac:dyDescent="0.25">
      <c r="A46130" s="40"/>
      <c r="I46130" s="40"/>
    </row>
    <row r="46131" spans="1:9" hidden="1" x14ac:dyDescent="0.25">
      <c r="A46131" s="40"/>
      <c r="I46131" s="40"/>
    </row>
    <row r="46132" spans="1:9" hidden="1" x14ac:dyDescent="0.25">
      <c r="A46132" s="40"/>
      <c r="I46132" s="40"/>
    </row>
    <row r="46133" spans="1:9" hidden="1" x14ac:dyDescent="0.25">
      <c r="A46133" s="40"/>
      <c r="I46133" s="40"/>
    </row>
    <row r="46134" spans="1:9" hidden="1" x14ac:dyDescent="0.25">
      <c r="A46134" s="40"/>
      <c r="I46134" s="40"/>
    </row>
    <row r="46135" spans="1:9" hidden="1" x14ac:dyDescent="0.25">
      <c r="A46135" s="40"/>
      <c r="I46135" s="40"/>
    </row>
    <row r="46136" spans="1:9" hidden="1" x14ac:dyDescent="0.25">
      <c r="A46136" s="40"/>
      <c r="I46136" s="40"/>
    </row>
    <row r="46137" spans="1:9" hidden="1" x14ac:dyDescent="0.25">
      <c r="A46137" s="40"/>
      <c r="I46137" s="40"/>
    </row>
    <row r="46138" spans="1:9" hidden="1" x14ac:dyDescent="0.25">
      <c r="A46138" s="40"/>
      <c r="I46138" s="40"/>
    </row>
    <row r="46139" spans="1:9" hidden="1" x14ac:dyDescent="0.25">
      <c r="A46139" s="40"/>
      <c r="I46139" s="40"/>
    </row>
    <row r="46140" spans="1:9" hidden="1" x14ac:dyDescent="0.25">
      <c r="A46140" s="40"/>
      <c r="I46140" s="40"/>
    </row>
    <row r="46141" spans="1:9" hidden="1" x14ac:dyDescent="0.25">
      <c r="A46141" s="40"/>
      <c r="I46141" s="40"/>
    </row>
    <row r="46142" spans="1:9" hidden="1" x14ac:dyDescent="0.25">
      <c r="A46142" s="40"/>
      <c r="I46142" s="40"/>
    </row>
    <row r="46143" spans="1:9" hidden="1" x14ac:dyDescent="0.25">
      <c r="A46143" s="40"/>
      <c r="I46143" s="40"/>
    </row>
    <row r="46144" spans="1:9" hidden="1" x14ac:dyDescent="0.25">
      <c r="A46144" s="40"/>
      <c r="I46144" s="40"/>
    </row>
    <row r="46145" spans="1:9" hidden="1" x14ac:dyDescent="0.25">
      <c r="A46145" s="40"/>
      <c r="I46145" s="40"/>
    </row>
    <row r="46146" spans="1:9" hidden="1" x14ac:dyDescent="0.25">
      <c r="A46146" s="40"/>
      <c r="I46146" s="40"/>
    </row>
    <row r="46147" spans="1:9" hidden="1" x14ac:dyDescent="0.25">
      <c r="A46147" s="40"/>
      <c r="I46147" s="40"/>
    </row>
    <row r="46148" spans="1:9" hidden="1" x14ac:dyDescent="0.25">
      <c r="A46148" s="40"/>
      <c r="I46148" s="40"/>
    </row>
    <row r="46149" spans="1:9" hidden="1" x14ac:dyDescent="0.25">
      <c r="A46149" s="40"/>
      <c r="I46149" s="40"/>
    </row>
    <row r="46150" spans="1:9" hidden="1" x14ac:dyDescent="0.25">
      <c r="A46150" s="40"/>
      <c r="I46150" s="40"/>
    </row>
    <row r="46151" spans="1:9" hidden="1" x14ac:dyDescent="0.25">
      <c r="A46151" s="40"/>
      <c r="I46151" s="40"/>
    </row>
    <row r="46152" spans="1:9" hidden="1" x14ac:dyDescent="0.25">
      <c r="A46152" s="40"/>
      <c r="I46152" s="40"/>
    </row>
    <row r="46153" spans="1:9" hidden="1" x14ac:dyDescent="0.25">
      <c r="A46153" s="40"/>
      <c r="I46153" s="40"/>
    </row>
    <row r="46154" spans="1:9" hidden="1" x14ac:dyDescent="0.25">
      <c r="A46154" s="40"/>
      <c r="I46154" s="40"/>
    </row>
    <row r="46155" spans="1:9" hidden="1" x14ac:dyDescent="0.25">
      <c r="A46155" s="40"/>
      <c r="I46155" s="40"/>
    </row>
    <row r="46156" spans="1:9" hidden="1" x14ac:dyDescent="0.25">
      <c r="A46156" s="40"/>
      <c r="I46156" s="40"/>
    </row>
    <row r="46157" spans="1:9" hidden="1" x14ac:dyDescent="0.25">
      <c r="A46157" s="40"/>
      <c r="I46157" s="40"/>
    </row>
    <row r="46158" spans="1:9" hidden="1" x14ac:dyDescent="0.25">
      <c r="A46158" s="40"/>
      <c r="I46158" s="40"/>
    </row>
    <row r="46159" spans="1:9" hidden="1" x14ac:dyDescent="0.25">
      <c r="A46159" s="40"/>
      <c r="I46159" s="40"/>
    </row>
    <row r="46160" spans="1:9" hidden="1" x14ac:dyDescent="0.25">
      <c r="A46160" s="40"/>
      <c r="I46160" s="40"/>
    </row>
    <row r="46161" spans="1:9" hidden="1" x14ac:dyDescent="0.25">
      <c r="A46161" s="40"/>
      <c r="I46161" s="40"/>
    </row>
    <row r="46162" spans="1:9" hidden="1" x14ac:dyDescent="0.25">
      <c r="A46162" s="40"/>
      <c r="I46162" s="40"/>
    </row>
    <row r="46163" spans="1:9" hidden="1" x14ac:dyDescent="0.25">
      <c r="A46163" s="40"/>
      <c r="I46163" s="40"/>
    </row>
    <row r="46164" spans="1:9" hidden="1" x14ac:dyDescent="0.25">
      <c r="A46164" s="40"/>
      <c r="I46164" s="40"/>
    </row>
    <row r="46165" spans="1:9" hidden="1" x14ac:dyDescent="0.25">
      <c r="A46165" s="40"/>
      <c r="I46165" s="40"/>
    </row>
    <row r="46166" spans="1:9" hidden="1" x14ac:dyDescent="0.25">
      <c r="A46166" s="40"/>
      <c r="I46166" s="40"/>
    </row>
    <row r="46167" spans="1:9" hidden="1" x14ac:dyDescent="0.25">
      <c r="A46167" s="40"/>
      <c r="I46167" s="40"/>
    </row>
    <row r="46168" spans="1:9" hidden="1" x14ac:dyDescent="0.25">
      <c r="A46168" s="40"/>
      <c r="I46168" s="40"/>
    </row>
    <row r="46169" spans="1:9" hidden="1" x14ac:dyDescent="0.25">
      <c r="A46169" s="40"/>
      <c r="I46169" s="40"/>
    </row>
    <row r="46170" spans="1:9" hidden="1" x14ac:dyDescent="0.25">
      <c r="A46170" s="40"/>
      <c r="I46170" s="40"/>
    </row>
    <row r="46171" spans="1:9" hidden="1" x14ac:dyDescent="0.25">
      <c r="A46171" s="40"/>
      <c r="I46171" s="40"/>
    </row>
    <row r="46172" spans="1:9" hidden="1" x14ac:dyDescent="0.25">
      <c r="A46172" s="40"/>
      <c r="I46172" s="40"/>
    </row>
    <row r="46173" spans="1:9" hidden="1" x14ac:dyDescent="0.25">
      <c r="A46173" s="40"/>
      <c r="I46173" s="40"/>
    </row>
    <row r="46174" spans="1:9" hidden="1" x14ac:dyDescent="0.25">
      <c r="A46174" s="40"/>
      <c r="I46174" s="40"/>
    </row>
    <row r="46175" spans="1:9" hidden="1" x14ac:dyDescent="0.25">
      <c r="A46175" s="40"/>
      <c r="I46175" s="40"/>
    </row>
    <row r="46176" spans="1:9" hidden="1" x14ac:dyDescent="0.25">
      <c r="A46176" s="40"/>
      <c r="I46176" s="40"/>
    </row>
    <row r="46177" spans="1:9" hidden="1" x14ac:dyDescent="0.25">
      <c r="A46177" s="40"/>
      <c r="I46177" s="40"/>
    </row>
    <row r="46178" spans="1:9" hidden="1" x14ac:dyDescent="0.25">
      <c r="A46178" s="40"/>
      <c r="I46178" s="40"/>
    </row>
    <row r="46179" spans="1:9" hidden="1" x14ac:dyDescent="0.25">
      <c r="A46179" s="40"/>
      <c r="I46179" s="40"/>
    </row>
    <row r="46180" spans="1:9" hidden="1" x14ac:dyDescent="0.25">
      <c r="A46180" s="40"/>
      <c r="I46180" s="40"/>
    </row>
    <row r="46181" spans="1:9" hidden="1" x14ac:dyDescent="0.25">
      <c r="A46181" s="40"/>
      <c r="I46181" s="40"/>
    </row>
    <row r="46182" spans="1:9" hidden="1" x14ac:dyDescent="0.25">
      <c r="A46182" s="40"/>
      <c r="I46182" s="40"/>
    </row>
    <row r="46183" spans="1:9" hidden="1" x14ac:dyDescent="0.25">
      <c r="A46183" s="40"/>
      <c r="I46183" s="40"/>
    </row>
    <row r="46184" spans="1:9" hidden="1" x14ac:dyDescent="0.25">
      <c r="A46184" s="40"/>
      <c r="I46184" s="40"/>
    </row>
    <row r="46185" spans="1:9" hidden="1" x14ac:dyDescent="0.25">
      <c r="A46185" s="40"/>
      <c r="I46185" s="40"/>
    </row>
    <row r="46186" spans="1:9" hidden="1" x14ac:dyDescent="0.25">
      <c r="A46186" s="40"/>
      <c r="I46186" s="40"/>
    </row>
    <row r="46187" spans="1:9" hidden="1" x14ac:dyDescent="0.25">
      <c r="A46187" s="40"/>
      <c r="I46187" s="40"/>
    </row>
    <row r="46188" spans="1:9" hidden="1" x14ac:dyDescent="0.25">
      <c r="A46188" s="40"/>
      <c r="I46188" s="40"/>
    </row>
    <row r="46189" spans="1:9" hidden="1" x14ac:dyDescent="0.25">
      <c r="A46189" s="40"/>
      <c r="I46189" s="40"/>
    </row>
    <row r="46190" spans="1:9" hidden="1" x14ac:dyDescent="0.25">
      <c r="A46190" s="40"/>
      <c r="I46190" s="40"/>
    </row>
    <row r="46191" spans="1:9" hidden="1" x14ac:dyDescent="0.25">
      <c r="A46191" s="40"/>
      <c r="I46191" s="40"/>
    </row>
    <row r="46192" spans="1:9" hidden="1" x14ac:dyDescent="0.25">
      <c r="A46192" s="40"/>
      <c r="I46192" s="40"/>
    </row>
    <row r="46193" spans="1:9" hidden="1" x14ac:dyDescent="0.25">
      <c r="A46193" s="40"/>
      <c r="I46193" s="40"/>
    </row>
    <row r="46194" spans="1:9" hidden="1" x14ac:dyDescent="0.25">
      <c r="A46194" s="40"/>
      <c r="I46194" s="40"/>
    </row>
    <row r="46195" spans="1:9" hidden="1" x14ac:dyDescent="0.25">
      <c r="A46195" s="40"/>
      <c r="I46195" s="40"/>
    </row>
    <row r="46196" spans="1:9" hidden="1" x14ac:dyDescent="0.25">
      <c r="A46196" s="40"/>
      <c r="I46196" s="40"/>
    </row>
    <row r="46197" spans="1:9" hidden="1" x14ac:dyDescent="0.25">
      <c r="A46197" s="40"/>
      <c r="I46197" s="40"/>
    </row>
    <row r="46198" spans="1:9" hidden="1" x14ac:dyDescent="0.25">
      <c r="A46198" s="40"/>
      <c r="I46198" s="40"/>
    </row>
    <row r="46199" spans="1:9" hidden="1" x14ac:dyDescent="0.25">
      <c r="A46199" s="40"/>
      <c r="I46199" s="40"/>
    </row>
    <row r="46200" spans="1:9" hidden="1" x14ac:dyDescent="0.25">
      <c r="A46200" s="40"/>
      <c r="I46200" s="40"/>
    </row>
    <row r="46201" spans="1:9" hidden="1" x14ac:dyDescent="0.25">
      <c r="A46201" s="40"/>
      <c r="I46201" s="40"/>
    </row>
    <row r="46202" spans="1:9" hidden="1" x14ac:dyDescent="0.25">
      <c r="A46202" s="40"/>
      <c r="I46202" s="40"/>
    </row>
    <row r="46203" spans="1:9" hidden="1" x14ac:dyDescent="0.25">
      <c r="A46203" s="40"/>
      <c r="I46203" s="40"/>
    </row>
    <row r="46204" spans="1:9" hidden="1" x14ac:dyDescent="0.25">
      <c r="A46204" s="40"/>
      <c r="I46204" s="40"/>
    </row>
    <row r="46205" spans="1:9" hidden="1" x14ac:dyDescent="0.25">
      <c r="A46205" s="40"/>
      <c r="I46205" s="40"/>
    </row>
    <row r="46206" spans="1:9" hidden="1" x14ac:dyDescent="0.25">
      <c r="A46206" s="40"/>
      <c r="I46206" s="40"/>
    </row>
    <row r="46207" spans="1:9" hidden="1" x14ac:dyDescent="0.25">
      <c r="A46207" s="40"/>
      <c r="I46207" s="40"/>
    </row>
    <row r="46208" spans="1:9" hidden="1" x14ac:dyDescent="0.25">
      <c r="A46208" s="40"/>
      <c r="I46208" s="40"/>
    </row>
    <row r="46209" spans="1:9" hidden="1" x14ac:dyDescent="0.25">
      <c r="A46209" s="40"/>
      <c r="I46209" s="40"/>
    </row>
    <row r="46210" spans="1:9" hidden="1" x14ac:dyDescent="0.25">
      <c r="A46210" s="40"/>
      <c r="I46210" s="40"/>
    </row>
    <row r="46211" spans="1:9" hidden="1" x14ac:dyDescent="0.25">
      <c r="A46211" s="40"/>
      <c r="I46211" s="40"/>
    </row>
    <row r="46212" spans="1:9" hidden="1" x14ac:dyDescent="0.25">
      <c r="A46212" s="40"/>
      <c r="I46212" s="40"/>
    </row>
    <row r="46213" spans="1:9" hidden="1" x14ac:dyDescent="0.25">
      <c r="A46213" s="40"/>
      <c r="I46213" s="40"/>
    </row>
    <row r="46214" spans="1:9" hidden="1" x14ac:dyDescent="0.25">
      <c r="A46214" s="40"/>
      <c r="I46214" s="40"/>
    </row>
    <row r="46215" spans="1:9" hidden="1" x14ac:dyDescent="0.25">
      <c r="A46215" s="40"/>
      <c r="I46215" s="40"/>
    </row>
    <row r="46216" spans="1:9" hidden="1" x14ac:dyDescent="0.25">
      <c r="A46216" s="40"/>
      <c r="I46216" s="40"/>
    </row>
    <row r="46217" spans="1:9" hidden="1" x14ac:dyDescent="0.25">
      <c r="A46217" s="40"/>
      <c r="I46217" s="40"/>
    </row>
    <row r="46218" spans="1:9" hidden="1" x14ac:dyDescent="0.25">
      <c r="A46218" s="40"/>
      <c r="I46218" s="40"/>
    </row>
    <row r="46219" spans="1:9" hidden="1" x14ac:dyDescent="0.25">
      <c r="A46219" s="40"/>
      <c r="I46219" s="40"/>
    </row>
    <row r="46220" spans="1:9" hidden="1" x14ac:dyDescent="0.25">
      <c r="A46220" s="40"/>
      <c r="I46220" s="40"/>
    </row>
    <row r="46221" spans="1:9" hidden="1" x14ac:dyDescent="0.25">
      <c r="A46221" s="40"/>
      <c r="I46221" s="40"/>
    </row>
    <row r="46222" spans="1:9" hidden="1" x14ac:dyDescent="0.25">
      <c r="A46222" s="40"/>
      <c r="I46222" s="40"/>
    </row>
    <row r="46223" spans="1:9" hidden="1" x14ac:dyDescent="0.25">
      <c r="A46223" s="40"/>
      <c r="I46223" s="40"/>
    </row>
    <row r="46224" spans="1:9" hidden="1" x14ac:dyDescent="0.25">
      <c r="A46224" s="40"/>
      <c r="I46224" s="40"/>
    </row>
    <row r="46225" spans="1:9" hidden="1" x14ac:dyDescent="0.25">
      <c r="A46225" s="40"/>
      <c r="I46225" s="40"/>
    </row>
    <row r="46226" spans="1:9" hidden="1" x14ac:dyDescent="0.25">
      <c r="A46226" s="40"/>
      <c r="I46226" s="40"/>
    </row>
    <row r="46227" spans="1:9" hidden="1" x14ac:dyDescent="0.25">
      <c r="A46227" s="40"/>
      <c r="I46227" s="40"/>
    </row>
    <row r="46228" spans="1:9" hidden="1" x14ac:dyDescent="0.25">
      <c r="A46228" s="40"/>
      <c r="I46228" s="40"/>
    </row>
    <row r="46229" spans="1:9" hidden="1" x14ac:dyDescent="0.25">
      <c r="A46229" s="40"/>
      <c r="I46229" s="40"/>
    </row>
    <row r="46230" spans="1:9" hidden="1" x14ac:dyDescent="0.25">
      <c r="A46230" s="40"/>
      <c r="I46230" s="40"/>
    </row>
    <row r="46231" spans="1:9" hidden="1" x14ac:dyDescent="0.25">
      <c r="A46231" s="40"/>
      <c r="I46231" s="40"/>
    </row>
    <row r="46232" spans="1:9" hidden="1" x14ac:dyDescent="0.25">
      <c r="A46232" s="40"/>
      <c r="I46232" s="40"/>
    </row>
    <row r="46233" spans="1:9" hidden="1" x14ac:dyDescent="0.25">
      <c r="A46233" s="40"/>
      <c r="I46233" s="40"/>
    </row>
    <row r="46234" spans="1:9" hidden="1" x14ac:dyDescent="0.25">
      <c r="A46234" s="40"/>
      <c r="I46234" s="40"/>
    </row>
    <row r="46235" spans="1:9" hidden="1" x14ac:dyDescent="0.25">
      <c r="A46235" s="40"/>
      <c r="I46235" s="40"/>
    </row>
    <row r="46236" spans="1:9" hidden="1" x14ac:dyDescent="0.25">
      <c r="A46236" s="40"/>
      <c r="I46236" s="40"/>
    </row>
    <row r="46237" spans="1:9" hidden="1" x14ac:dyDescent="0.25">
      <c r="A46237" s="40"/>
      <c r="I46237" s="40"/>
    </row>
    <row r="46238" spans="1:9" hidden="1" x14ac:dyDescent="0.25">
      <c r="A46238" s="40"/>
      <c r="I46238" s="40"/>
    </row>
    <row r="46239" spans="1:9" hidden="1" x14ac:dyDescent="0.25">
      <c r="A46239" s="40"/>
      <c r="I46239" s="40"/>
    </row>
    <row r="46240" spans="1:9" hidden="1" x14ac:dyDescent="0.25">
      <c r="A46240" s="40"/>
      <c r="I46240" s="40"/>
    </row>
    <row r="46241" spans="1:9" hidden="1" x14ac:dyDescent="0.25">
      <c r="A46241" s="40"/>
      <c r="I46241" s="40"/>
    </row>
    <row r="46242" spans="1:9" hidden="1" x14ac:dyDescent="0.25">
      <c r="A46242" s="40"/>
      <c r="I46242" s="40"/>
    </row>
    <row r="46243" spans="1:9" hidden="1" x14ac:dyDescent="0.25">
      <c r="A46243" s="40"/>
      <c r="I46243" s="40"/>
    </row>
    <row r="46244" spans="1:9" hidden="1" x14ac:dyDescent="0.25">
      <c r="A46244" s="40"/>
      <c r="I46244" s="40"/>
    </row>
    <row r="46245" spans="1:9" hidden="1" x14ac:dyDescent="0.25">
      <c r="A46245" s="40"/>
      <c r="I46245" s="40"/>
    </row>
    <row r="46246" spans="1:9" hidden="1" x14ac:dyDescent="0.25">
      <c r="A46246" s="40"/>
      <c r="I46246" s="40"/>
    </row>
    <row r="46247" spans="1:9" hidden="1" x14ac:dyDescent="0.25">
      <c r="A46247" s="40"/>
      <c r="I46247" s="40"/>
    </row>
    <row r="46248" spans="1:9" hidden="1" x14ac:dyDescent="0.25">
      <c r="A46248" s="40"/>
      <c r="I46248" s="40"/>
    </row>
    <row r="46249" spans="1:9" hidden="1" x14ac:dyDescent="0.25">
      <c r="A46249" s="40"/>
      <c r="I46249" s="40"/>
    </row>
    <row r="46250" spans="1:9" hidden="1" x14ac:dyDescent="0.25">
      <c r="A46250" s="40"/>
      <c r="I46250" s="40"/>
    </row>
    <row r="46251" spans="1:9" hidden="1" x14ac:dyDescent="0.25">
      <c r="A46251" s="40"/>
      <c r="I46251" s="40"/>
    </row>
    <row r="46252" spans="1:9" hidden="1" x14ac:dyDescent="0.25">
      <c r="A46252" s="40"/>
      <c r="I46252" s="40"/>
    </row>
    <row r="46253" spans="1:9" hidden="1" x14ac:dyDescent="0.25">
      <c r="A46253" s="40"/>
      <c r="I46253" s="40"/>
    </row>
    <row r="46254" spans="1:9" hidden="1" x14ac:dyDescent="0.25">
      <c r="A46254" s="40"/>
      <c r="I46254" s="40"/>
    </row>
    <row r="46255" spans="1:9" hidden="1" x14ac:dyDescent="0.25">
      <c r="A46255" s="40"/>
      <c r="I46255" s="40"/>
    </row>
    <row r="46256" spans="1:9" hidden="1" x14ac:dyDescent="0.25">
      <c r="A46256" s="40"/>
      <c r="I46256" s="40"/>
    </row>
    <row r="46257" spans="1:9" hidden="1" x14ac:dyDescent="0.25">
      <c r="A46257" s="40"/>
      <c r="I46257" s="40"/>
    </row>
    <row r="46258" spans="1:9" hidden="1" x14ac:dyDescent="0.25">
      <c r="A46258" s="40"/>
      <c r="I46258" s="40"/>
    </row>
    <row r="46259" spans="1:9" hidden="1" x14ac:dyDescent="0.25">
      <c r="A46259" s="40"/>
      <c r="I46259" s="40"/>
    </row>
    <row r="46260" spans="1:9" hidden="1" x14ac:dyDescent="0.25">
      <c r="A46260" s="40"/>
      <c r="I46260" s="40"/>
    </row>
    <row r="46261" spans="1:9" hidden="1" x14ac:dyDescent="0.25">
      <c r="A46261" s="40"/>
      <c r="I46261" s="40"/>
    </row>
    <row r="46262" spans="1:9" hidden="1" x14ac:dyDescent="0.25">
      <c r="A46262" s="40"/>
      <c r="I46262" s="40"/>
    </row>
    <row r="46263" spans="1:9" hidden="1" x14ac:dyDescent="0.25">
      <c r="A46263" s="40"/>
      <c r="I46263" s="40"/>
    </row>
    <row r="46264" spans="1:9" hidden="1" x14ac:dyDescent="0.25">
      <c r="A46264" s="40"/>
      <c r="I46264" s="40"/>
    </row>
    <row r="46265" spans="1:9" hidden="1" x14ac:dyDescent="0.25">
      <c r="A46265" s="40"/>
      <c r="I46265" s="40"/>
    </row>
    <row r="46266" spans="1:9" hidden="1" x14ac:dyDescent="0.25">
      <c r="A46266" s="40"/>
      <c r="I46266" s="40"/>
    </row>
    <row r="46267" spans="1:9" hidden="1" x14ac:dyDescent="0.25">
      <c r="A46267" s="40"/>
      <c r="I46267" s="40"/>
    </row>
    <row r="46268" spans="1:9" hidden="1" x14ac:dyDescent="0.25">
      <c r="A46268" s="40"/>
      <c r="I46268" s="40"/>
    </row>
    <row r="46269" spans="1:9" hidden="1" x14ac:dyDescent="0.25">
      <c r="A46269" s="40"/>
      <c r="I46269" s="40"/>
    </row>
    <row r="46270" spans="1:9" hidden="1" x14ac:dyDescent="0.25">
      <c r="A46270" s="40"/>
      <c r="I46270" s="40"/>
    </row>
    <row r="46271" spans="1:9" hidden="1" x14ac:dyDescent="0.25">
      <c r="A46271" s="40"/>
      <c r="I46271" s="40"/>
    </row>
    <row r="46272" spans="1:9" hidden="1" x14ac:dyDescent="0.25">
      <c r="A46272" s="40"/>
      <c r="I46272" s="40"/>
    </row>
    <row r="46273" spans="1:9" hidden="1" x14ac:dyDescent="0.25">
      <c r="A46273" s="40"/>
      <c r="I46273" s="40"/>
    </row>
    <row r="46274" spans="1:9" hidden="1" x14ac:dyDescent="0.25">
      <c r="A46274" s="40"/>
      <c r="I46274" s="40"/>
    </row>
    <row r="46275" spans="1:9" hidden="1" x14ac:dyDescent="0.25">
      <c r="A46275" s="40"/>
      <c r="I46275" s="40"/>
    </row>
    <row r="46276" spans="1:9" hidden="1" x14ac:dyDescent="0.25">
      <c r="A46276" s="40"/>
      <c r="I46276" s="40"/>
    </row>
    <row r="46277" spans="1:9" hidden="1" x14ac:dyDescent="0.25">
      <c r="A46277" s="40"/>
      <c r="I46277" s="40"/>
    </row>
    <row r="46278" spans="1:9" hidden="1" x14ac:dyDescent="0.25">
      <c r="A46278" s="40"/>
      <c r="I46278" s="40"/>
    </row>
    <row r="46279" spans="1:9" hidden="1" x14ac:dyDescent="0.25">
      <c r="A46279" s="40"/>
      <c r="I46279" s="40"/>
    </row>
    <row r="46280" spans="1:9" hidden="1" x14ac:dyDescent="0.25">
      <c r="A46280" s="40"/>
      <c r="I46280" s="40"/>
    </row>
    <row r="46281" spans="1:9" hidden="1" x14ac:dyDescent="0.25">
      <c r="A46281" s="40"/>
      <c r="I46281" s="40"/>
    </row>
    <row r="46282" spans="1:9" hidden="1" x14ac:dyDescent="0.25">
      <c r="A46282" s="40"/>
      <c r="I46282" s="40"/>
    </row>
    <row r="46283" spans="1:9" hidden="1" x14ac:dyDescent="0.25">
      <c r="A46283" s="40"/>
      <c r="I46283" s="40"/>
    </row>
    <row r="46284" spans="1:9" hidden="1" x14ac:dyDescent="0.25">
      <c r="A46284" s="40"/>
      <c r="I46284" s="40"/>
    </row>
    <row r="46285" spans="1:9" hidden="1" x14ac:dyDescent="0.25">
      <c r="A46285" s="40"/>
      <c r="I46285" s="40"/>
    </row>
    <row r="46286" spans="1:9" hidden="1" x14ac:dyDescent="0.25">
      <c r="A46286" s="40"/>
      <c r="I46286" s="40"/>
    </row>
    <row r="46287" spans="1:9" hidden="1" x14ac:dyDescent="0.25">
      <c r="A46287" s="40"/>
      <c r="I46287" s="40"/>
    </row>
    <row r="46288" spans="1:9" hidden="1" x14ac:dyDescent="0.25">
      <c r="A46288" s="40"/>
      <c r="I46288" s="40"/>
    </row>
    <row r="46289" spans="1:9" hidden="1" x14ac:dyDescent="0.25">
      <c r="A46289" s="40"/>
      <c r="I46289" s="40"/>
    </row>
    <row r="46290" spans="1:9" hidden="1" x14ac:dyDescent="0.25">
      <c r="A46290" s="40"/>
      <c r="I46290" s="40"/>
    </row>
    <row r="46291" spans="1:9" hidden="1" x14ac:dyDescent="0.25">
      <c r="A46291" s="40"/>
      <c r="I46291" s="40"/>
    </row>
    <row r="46292" spans="1:9" hidden="1" x14ac:dyDescent="0.25">
      <c r="A46292" s="40"/>
      <c r="I46292" s="40"/>
    </row>
    <row r="46293" spans="1:9" hidden="1" x14ac:dyDescent="0.25">
      <c r="A46293" s="40"/>
      <c r="I46293" s="40"/>
    </row>
    <row r="46294" spans="1:9" hidden="1" x14ac:dyDescent="0.25">
      <c r="A46294" s="40"/>
      <c r="I46294" s="40"/>
    </row>
    <row r="46295" spans="1:9" hidden="1" x14ac:dyDescent="0.25">
      <c r="A46295" s="40"/>
      <c r="I46295" s="40"/>
    </row>
    <row r="46296" spans="1:9" hidden="1" x14ac:dyDescent="0.25">
      <c r="A46296" s="40"/>
      <c r="I46296" s="40"/>
    </row>
    <row r="46297" spans="1:9" hidden="1" x14ac:dyDescent="0.25">
      <c r="A46297" s="40"/>
      <c r="I46297" s="40"/>
    </row>
    <row r="46298" spans="1:9" hidden="1" x14ac:dyDescent="0.25">
      <c r="A46298" s="40"/>
      <c r="I46298" s="40"/>
    </row>
    <row r="46299" spans="1:9" hidden="1" x14ac:dyDescent="0.25">
      <c r="A46299" s="40"/>
      <c r="I46299" s="40"/>
    </row>
    <row r="46300" spans="1:9" hidden="1" x14ac:dyDescent="0.25">
      <c r="A46300" s="40"/>
      <c r="I46300" s="40"/>
    </row>
    <row r="46301" spans="1:9" hidden="1" x14ac:dyDescent="0.25">
      <c r="A46301" s="40"/>
      <c r="I46301" s="40"/>
    </row>
    <row r="46302" spans="1:9" hidden="1" x14ac:dyDescent="0.25">
      <c r="A46302" s="40"/>
      <c r="I46302" s="40"/>
    </row>
    <row r="46303" spans="1:9" hidden="1" x14ac:dyDescent="0.25">
      <c r="A46303" s="40"/>
      <c r="I46303" s="40"/>
    </row>
    <row r="46304" spans="1:9" hidden="1" x14ac:dyDescent="0.25">
      <c r="A46304" s="40"/>
      <c r="I46304" s="40"/>
    </row>
    <row r="46305" spans="1:9" hidden="1" x14ac:dyDescent="0.25">
      <c r="A46305" s="40"/>
      <c r="I46305" s="40"/>
    </row>
    <row r="46306" spans="1:9" hidden="1" x14ac:dyDescent="0.25">
      <c r="A46306" s="40"/>
      <c r="I46306" s="40"/>
    </row>
    <row r="46307" spans="1:9" hidden="1" x14ac:dyDescent="0.25">
      <c r="A46307" s="40"/>
      <c r="I46307" s="40"/>
    </row>
    <row r="46308" spans="1:9" hidden="1" x14ac:dyDescent="0.25">
      <c r="A46308" s="40"/>
      <c r="I46308" s="40"/>
    </row>
    <row r="46309" spans="1:9" hidden="1" x14ac:dyDescent="0.25">
      <c r="A46309" s="40"/>
      <c r="I46309" s="40"/>
    </row>
    <row r="46310" spans="1:9" hidden="1" x14ac:dyDescent="0.25">
      <c r="A46310" s="40"/>
      <c r="I46310" s="40"/>
    </row>
    <row r="46311" spans="1:9" hidden="1" x14ac:dyDescent="0.25">
      <c r="A46311" s="40"/>
      <c r="I46311" s="40"/>
    </row>
    <row r="46312" spans="1:9" hidden="1" x14ac:dyDescent="0.25">
      <c r="A46312" s="40"/>
      <c r="I46312" s="40"/>
    </row>
    <row r="46313" spans="1:9" hidden="1" x14ac:dyDescent="0.25">
      <c r="A46313" s="40"/>
      <c r="I46313" s="40"/>
    </row>
    <row r="46314" spans="1:9" hidden="1" x14ac:dyDescent="0.25">
      <c r="A46314" s="40"/>
      <c r="I46314" s="40"/>
    </row>
    <row r="46315" spans="1:9" hidden="1" x14ac:dyDescent="0.25">
      <c r="A46315" s="40"/>
      <c r="I46315" s="40"/>
    </row>
    <row r="46316" spans="1:9" hidden="1" x14ac:dyDescent="0.25">
      <c r="A46316" s="40"/>
      <c r="I46316" s="40"/>
    </row>
    <row r="46317" spans="1:9" hidden="1" x14ac:dyDescent="0.25">
      <c r="A46317" s="40"/>
      <c r="I46317" s="40"/>
    </row>
    <row r="46318" spans="1:9" hidden="1" x14ac:dyDescent="0.25">
      <c r="A46318" s="40"/>
      <c r="I46318" s="40"/>
    </row>
    <row r="46319" spans="1:9" hidden="1" x14ac:dyDescent="0.25">
      <c r="A46319" s="40"/>
      <c r="I46319" s="40"/>
    </row>
    <row r="46320" spans="1:9" hidden="1" x14ac:dyDescent="0.25">
      <c r="A46320" s="40"/>
      <c r="I46320" s="40"/>
    </row>
    <row r="46321" spans="1:9" hidden="1" x14ac:dyDescent="0.25">
      <c r="A46321" s="40"/>
      <c r="I46321" s="40"/>
    </row>
    <row r="46322" spans="1:9" hidden="1" x14ac:dyDescent="0.25">
      <c r="A46322" s="40"/>
      <c r="I46322" s="40"/>
    </row>
    <row r="46323" spans="1:9" hidden="1" x14ac:dyDescent="0.25">
      <c r="A46323" s="40"/>
      <c r="I46323" s="40"/>
    </row>
    <row r="46324" spans="1:9" hidden="1" x14ac:dyDescent="0.25">
      <c r="A46324" s="40"/>
      <c r="I46324" s="40"/>
    </row>
    <row r="46325" spans="1:9" hidden="1" x14ac:dyDescent="0.25">
      <c r="A46325" s="40"/>
      <c r="I46325" s="40"/>
    </row>
    <row r="46326" spans="1:9" hidden="1" x14ac:dyDescent="0.25">
      <c r="A46326" s="40"/>
      <c r="I46326" s="40"/>
    </row>
    <row r="46327" spans="1:9" hidden="1" x14ac:dyDescent="0.25">
      <c r="A46327" s="40"/>
      <c r="I46327" s="40"/>
    </row>
    <row r="46328" spans="1:9" hidden="1" x14ac:dyDescent="0.25">
      <c r="A46328" s="40"/>
      <c r="I46328" s="40"/>
    </row>
    <row r="46329" spans="1:9" hidden="1" x14ac:dyDescent="0.25">
      <c r="A46329" s="40"/>
      <c r="I46329" s="40"/>
    </row>
    <row r="46330" spans="1:9" hidden="1" x14ac:dyDescent="0.25">
      <c r="A46330" s="40"/>
      <c r="I46330" s="40"/>
    </row>
    <row r="46331" spans="1:9" hidden="1" x14ac:dyDescent="0.25">
      <c r="A46331" s="40"/>
      <c r="I46331" s="40"/>
    </row>
    <row r="46332" spans="1:9" hidden="1" x14ac:dyDescent="0.25">
      <c r="A46332" s="40"/>
      <c r="I46332" s="40"/>
    </row>
    <row r="46333" spans="1:9" hidden="1" x14ac:dyDescent="0.25">
      <c r="A46333" s="40"/>
      <c r="I46333" s="40"/>
    </row>
    <row r="46334" spans="1:9" hidden="1" x14ac:dyDescent="0.25">
      <c r="A46334" s="40"/>
      <c r="I46334" s="40"/>
    </row>
    <row r="46335" spans="1:9" hidden="1" x14ac:dyDescent="0.25">
      <c r="A46335" s="40"/>
      <c r="I46335" s="40"/>
    </row>
    <row r="46336" spans="1:9" hidden="1" x14ac:dyDescent="0.25">
      <c r="A46336" s="40"/>
      <c r="I46336" s="40"/>
    </row>
    <row r="46337" spans="1:9" hidden="1" x14ac:dyDescent="0.25">
      <c r="A46337" s="40"/>
      <c r="I46337" s="40"/>
    </row>
    <row r="46338" spans="1:9" hidden="1" x14ac:dyDescent="0.25">
      <c r="A46338" s="40"/>
      <c r="I46338" s="40"/>
    </row>
    <row r="46339" spans="1:9" hidden="1" x14ac:dyDescent="0.25">
      <c r="A46339" s="40"/>
      <c r="I46339" s="40"/>
    </row>
    <row r="46340" spans="1:9" hidden="1" x14ac:dyDescent="0.25">
      <c r="A46340" s="40"/>
      <c r="I46340" s="40"/>
    </row>
    <row r="46341" spans="1:9" hidden="1" x14ac:dyDescent="0.25">
      <c r="A46341" s="40"/>
      <c r="I46341" s="40"/>
    </row>
    <row r="46342" spans="1:9" hidden="1" x14ac:dyDescent="0.25">
      <c r="A46342" s="40"/>
      <c r="I46342" s="40"/>
    </row>
    <row r="46343" spans="1:9" hidden="1" x14ac:dyDescent="0.25">
      <c r="A46343" s="40"/>
      <c r="I46343" s="40"/>
    </row>
    <row r="46344" spans="1:9" hidden="1" x14ac:dyDescent="0.25">
      <c r="A46344" s="40"/>
      <c r="I46344" s="40"/>
    </row>
    <row r="46345" spans="1:9" hidden="1" x14ac:dyDescent="0.25">
      <c r="A46345" s="40"/>
      <c r="I46345" s="40"/>
    </row>
    <row r="46346" spans="1:9" hidden="1" x14ac:dyDescent="0.25">
      <c r="A46346" s="40"/>
      <c r="I46346" s="40"/>
    </row>
    <row r="46347" spans="1:9" hidden="1" x14ac:dyDescent="0.25">
      <c r="A46347" s="40"/>
      <c r="I46347" s="40"/>
    </row>
    <row r="46348" spans="1:9" hidden="1" x14ac:dyDescent="0.25">
      <c r="A46348" s="40"/>
      <c r="I46348" s="40"/>
    </row>
    <row r="46349" spans="1:9" hidden="1" x14ac:dyDescent="0.25">
      <c r="A46349" s="40"/>
      <c r="I46349" s="40"/>
    </row>
    <row r="46350" spans="1:9" hidden="1" x14ac:dyDescent="0.25">
      <c r="A46350" s="40"/>
      <c r="I46350" s="40"/>
    </row>
    <row r="46351" spans="1:9" hidden="1" x14ac:dyDescent="0.25">
      <c r="A46351" s="40"/>
      <c r="I46351" s="40"/>
    </row>
    <row r="46352" spans="1:9" hidden="1" x14ac:dyDescent="0.25">
      <c r="A46352" s="40"/>
      <c r="I46352" s="40"/>
    </row>
    <row r="46353" spans="1:9" hidden="1" x14ac:dyDescent="0.25">
      <c r="A46353" s="40"/>
      <c r="I46353" s="40"/>
    </row>
    <row r="46354" spans="1:9" hidden="1" x14ac:dyDescent="0.25">
      <c r="A46354" s="40"/>
      <c r="I46354" s="40"/>
    </row>
    <row r="46355" spans="1:9" hidden="1" x14ac:dyDescent="0.25">
      <c r="A46355" s="40"/>
      <c r="I46355" s="40"/>
    </row>
    <row r="46356" spans="1:9" hidden="1" x14ac:dyDescent="0.25">
      <c r="A46356" s="40"/>
      <c r="I46356" s="40"/>
    </row>
    <row r="46357" spans="1:9" hidden="1" x14ac:dyDescent="0.25">
      <c r="A46357" s="40"/>
      <c r="I46357" s="40"/>
    </row>
    <row r="46358" spans="1:9" hidden="1" x14ac:dyDescent="0.25">
      <c r="A46358" s="40"/>
      <c r="I46358" s="40"/>
    </row>
    <row r="46359" spans="1:9" hidden="1" x14ac:dyDescent="0.25">
      <c r="A46359" s="40"/>
      <c r="I46359" s="40"/>
    </row>
    <row r="46360" spans="1:9" hidden="1" x14ac:dyDescent="0.25">
      <c r="A46360" s="40"/>
      <c r="I46360" s="40"/>
    </row>
    <row r="46361" spans="1:9" hidden="1" x14ac:dyDescent="0.25">
      <c r="A46361" s="40"/>
      <c r="I46361" s="40"/>
    </row>
    <row r="46362" spans="1:9" hidden="1" x14ac:dyDescent="0.25">
      <c r="A46362" s="40"/>
      <c r="I46362" s="40"/>
    </row>
    <row r="46363" spans="1:9" hidden="1" x14ac:dyDescent="0.25">
      <c r="A46363" s="40"/>
      <c r="I46363" s="40"/>
    </row>
    <row r="46364" spans="1:9" hidden="1" x14ac:dyDescent="0.25">
      <c r="A46364" s="40"/>
      <c r="I46364" s="40"/>
    </row>
    <row r="46365" spans="1:9" hidden="1" x14ac:dyDescent="0.25">
      <c r="A46365" s="40"/>
      <c r="I46365" s="40"/>
    </row>
    <row r="46366" spans="1:9" hidden="1" x14ac:dyDescent="0.25">
      <c r="A46366" s="40"/>
      <c r="I46366" s="40"/>
    </row>
    <row r="46367" spans="1:9" hidden="1" x14ac:dyDescent="0.25">
      <c r="A46367" s="40"/>
      <c r="I46367" s="40"/>
    </row>
    <row r="46368" spans="1:9" hidden="1" x14ac:dyDescent="0.25">
      <c r="A46368" s="40"/>
      <c r="I46368" s="40"/>
    </row>
    <row r="46369" spans="1:9" hidden="1" x14ac:dyDescent="0.25">
      <c r="A46369" s="40"/>
      <c r="I46369" s="40"/>
    </row>
    <row r="46370" spans="1:9" hidden="1" x14ac:dyDescent="0.25">
      <c r="A46370" s="40"/>
      <c r="I46370" s="40"/>
    </row>
    <row r="46371" spans="1:9" hidden="1" x14ac:dyDescent="0.25">
      <c r="A46371" s="40"/>
      <c r="I46371" s="40"/>
    </row>
    <row r="46372" spans="1:9" hidden="1" x14ac:dyDescent="0.25">
      <c r="A46372" s="40"/>
      <c r="I46372" s="40"/>
    </row>
    <row r="46373" spans="1:9" hidden="1" x14ac:dyDescent="0.25">
      <c r="A46373" s="40"/>
      <c r="I46373" s="40"/>
    </row>
    <row r="46374" spans="1:9" hidden="1" x14ac:dyDescent="0.25">
      <c r="A46374" s="40"/>
      <c r="I46374" s="40"/>
    </row>
    <row r="46375" spans="1:9" hidden="1" x14ac:dyDescent="0.25">
      <c r="A46375" s="40"/>
      <c r="I46375" s="40"/>
    </row>
    <row r="46376" spans="1:9" hidden="1" x14ac:dyDescent="0.25">
      <c r="A46376" s="40"/>
      <c r="I46376" s="40"/>
    </row>
    <row r="46377" spans="1:9" hidden="1" x14ac:dyDescent="0.25">
      <c r="A46377" s="40"/>
      <c r="I46377" s="40"/>
    </row>
    <row r="46378" spans="1:9" hidden="1" x14ac:dyDescent="0.25">
      <c r="A46378" s="40"/>
      <c r="I46378" s="40"/>
    </row>
    <row r="46379" spans="1:9" hidden="1" x14ac:dyDescent="0.25">
      <c r="A46379" s="40"/>
      <c r="I46379" s="40"/>
    </row>
    <row r="46380" spans="1:9" hidden="1" x14ac:dyDescent="0.25">
      <c r="A46380" s="40"/>
      <c r="I46380" s="40"/>
    </row>
    <row r="46381" spans="1:9" hidden="1" x14ac:dyDescent="0.25">
      <c r="A46381" s="40"/>
      <c r="I46381" s="40"/>
    </row>
    <row r="46382" spans="1:9" hidden="1" x14ac:dyDescent="0.25">
      <c r="A46382" s="40"/>
      <c r="I46382" s="40"/>
    </row>
    <row r="46383" spans="1:9" hidden="1" x14ac:dyDescent="0.25">
      <c r="A46383" s="40"/>
      <c r="I46383" s="40"/>
    </row>
    <row r="46384" spans="1:9" hidden="1" x14ac:dyDescent="0.25">
      <c r="A46384" s="40"/>
      <c r="I46384" s="40"/>
    </row>
    <row r="46385" spans="1:9" hidden="1" x14ac:dyDescent="0.25">
      <c r="A46385" s="40"/>
      <c r="I46385" s="40"/>
    </row>
    <row r="46386" spans="1:9" hidden="1" x14ac:dyDescent="0.25">
      <c r="A46386" s="40"/>
      <c r="I46386" s="40"/>
    </row>
    <row r="46387" spans="1:9" hidden="1" x14ac:dyDescent="0.25">
      <c r="A46387" s="40"/>
      <c r="I46387" s="40"/>
    </row>
    <row r="46388" spans="1:9" hidden="1" x14ac:dyDescent="0.25">
      <c r="A46388" s="40"/>
      <c r="I46388" s="40"/>
    </row>
    <row r="46389" spans="1:9" hidden="1" x14ac:dyDescent="0.25">
      <c r="A46389" s="40"/>
      <c r="I46389" s="40"/>
    </row>
    <row r="46390" spans="1:9" hidden="1" x14ac:dyDescent="0.25">
      <c r="A46390" s="40"/>
      <c r="I46390" s="40"/>
    </row>
    <row r="46391" spans="1:9" hidden="1" x14ac:dyDescent="0.25">
      <c r="A46391" s="40"/>
      <c r="I46391" s="40"/>
    </row>
    <row r="46392" spans="1:9" hidden="1" x14ac:dyDescent="0.25">
      <c r="A46392" s="40"/>
      <c r="I46392" s="40"/>
    </row>
    <row r="46393" spans="1:9" hidden="1" x14ac:dyDescent="0.25">
      <c r="A46393" s="40"/>
      <c r="I46393" s="40"/>
    </row>
    <row r="46394" spans="1:9" hidden="1" x14ac:dyDescent="0.25">
      <c r="A46394" s="40"/>
      <c r="I46394" s="40"/>
    </row>
    <row r="46395" spans="1:9" hidden="1" x14ac:dyDescent="0.25">
      <c r="A46395" s="40"/>
      <c r="I46395" s="40"/>
    </row>
    <row r="46396" spans="1:9" hidden="1" x14ac:dyDescent="0.25">
      <c r="A46396" s="40"/>
      <c r="I46396" s="40"/>
    </row>
    <row r="46397" spans="1:9" hidden="1" x14ac:dyDescent="0.25">
      <c r="A46397" s="40"/>
      <c r="I46397" s="40"/>
    </row>
    <row r="46398" spans="1:9" hidden="1" x14ac:dyDescent="0.25">
      <c r="A46398" s="40"/>
      <c r="I46398" s="40"/>
    </row>
    <row r="46399" spans="1:9" hidden="1" x14ac:dyDescent="0.25">
      <c r="A46399" s="40"/>
      <c r="I46399" s="40"/>
    </row>
    <row r="46400" spans="1:9" hidden="1" x14ac:dyDescent="0.25">
      <c r="A46400" s="40"/>
      <c r="I46400" s="40"/>
    </row>
    <row r="46401" spans="1:9" hidden="1" x14ac:dyDescent="0.25">
      <c r="A46401" s="40"/>
      <c r="I46401" s="40"/>
    </row>
    <row r="46402" spans="1:9" hidden="1" x14ac:dyDescent="0.25">
      <c r="A46402" s="40"/>
      <c r="I46402" s="40"/>
    </row>
    <row r="46403" spans="1:9" hidden="1" x14ac:dyDescent="0.25">
      <c r="A46403" s="40"/>
      <c r="I46403" s="40"/>
    </row>
    <row r="46404" spans="1:9" hidden="1" x14ac:dyDescent="0.25">
      <c r="A46404" s="40"/>
      <c r="I46404" s="40"/>
    </row>
    <row r="46405" spans="1:9" hidden="1" x14ac:dyDescent="0.25">
      <c r="A46405" s="40"/>
      <c r="I46405" s="40"/>
    </row>
    <row r="46406" spans="1:9" hidden="1" x14ac:dyDescent="0.25">
      <c r="A46406" s="40"/>
      <c r="I46406" s="40"/>
    </row>
    <row r="46407" spans="1:9" hidden="1" x14ac:dyDescent="0.25">
      <c r="A46407" s="40"/>
      <c r="I46407" s="40"/>
    </row>
    <row r="46408" spans="1:9" hidden="1" x14ac:dyDescent="0.25">
      <c r="A46408" s="40"/>
      <c r="I46408" s="40"/>
    </row>
    <row r="46409" spans="1:9" hidden="1" x14ac:dyDescent="0.25">
      <c r="A46409" s="40"/>
      <c r="I46409" s="40"/>
    </row>
    <row r="46410" spans="1:9" hidden="1" x14ac:dyDescent="0.25">
      <c r="A46410" s="40"/>
      <c r="I46410" s="40"/>
    </row>
    <row r="46411" spans="1:9" hidden="1" x14ac:dyDescent="0.25">
      <c r="A46411" s="40"/>
      <c r="I46411" s="40"/>
    </row>
    <row r="46412" spans="1:9" hidden="1" x14ac:dyDescent="0.25">
      <c r="A46412" s="40"/>
      <c r="I46412" s="40"/>
    </row>
    <row r="46413" spans="1:9" hidden="1" x14ac:dyDescent="0.25">
      <c r="A46413" s="40"/>
      <c r="I46413" s="40"/>
    </row>
    <row r="46414" spans="1:9" hidden="1" x14ac:dyDescent="0.25">
      <c r="A46414" s="40"/>
      <c r="I46414" s="40"/>
    </row>
    <row r="46415" spans="1:9" hidden="1" x14ac:dyDescent="0.25">
      <c r="A46415" s="40"/>
      <c r="I46415" s="40"/>
    </row>
    <row r="46416" spans="1:9" hidden="1" x14ac:dyDescent="0.25">
      <c r="A46416" s="40"/>
      <c r="I46416" s="40"/>
    </row>
    <row r="46417" spans="1:9" hidden="1" x14ac:dyDescent="0.25">
      <c r="A46417" s="40"/>
      <c r="I46417" s="40"/>
    </row>
    <row r="46418" spans="1:9" hidden="1" x14ac:dyDescent="0.25">
      <c r="A46418" s="40"/>
      <c r="I46418" s="40"/>
    </row>
    <row r="46419" spans="1:9" hidden="1" x14ac:dyDescent="0.25">
      <c r="A46419" s="40"/>
      <c r="I46419" s="40"/>
    </row>
    <row r="46420" spans="1:9" hidden="1" x14ac:dyDescent="0.25">
      <c r="A46420" s="40"/>
      <c r="I46420" s="40"/>
    </row>
    <row r="46421" spans="1:9" hidden="1" x14ac:dyDescent="0.25">
      <c r="A46421" s="40"/>
      <c r="I46421" s="40"/>
    </row>
    <row r="46422" spans="1:9" hidden="1" x14ac:dyDescent="0.25">
      <c r="A46422" s="40"/>
      <c r="I46422" s="40"/>
    </row>
    <row r="46423" spans="1:9" hidden="1" x14ac:dyDescent="0.25">
      <c r="A46423" s="40"/>
      <c r="I46423" s="40"/>
    </row>
    <row r="46424" spans="1:9" hidden="1" x14ac:dyDescent="0.25">
      <c r="A46424" s="40"/>
      <c r="I46424" s="40"/>
    </row>
    <row r="46425" spans="1:9" hidden="1" x14ac:dyDescent="0.25">
      <c r="A46425" s="40"/>
      <c r="I46425" s="40"/>
    </row>
    <row r="46426" spans="1:9" hidden="1" x14ac:dyDescent="0.25">
      <c r="A46426" s="40"/>
      <c r="I46426" s="40"/>
    </row>
    <row r="46427" spans="1:9" hidden="1" x14ac:dyDescent="0.25">
      <c r="A46427" s="40"/>
      <c r="I46427" s="40"/>
    </row>
    <row r="46428" spans="1:9" hidden="1" x14ac:dyDescent="0.25">
      <c r="A46428" s="40"/>
      <c r="I46428" s="40"/>
    </row>
    <row r="46429" spans="1:9" hidden="1" x14ac:dyDescent="0.25">
      <c r="A46429" s="40"/>
      <c r="I46429" s="40"/>
    </row>
    <row r="46430" spans="1:9" hidden="1" x14ac:dyDescent="0.25">
      <c r="A46430" s="40"/>
      <c r="I46430" s="40"/>
    </row>
    <row r="46431" spans="1:9" hidden="1" x14ac:dyDescent="0.25">
      <c r="A46431" s="40"/>
      <c r="I46431" s="40"/>
    </row>
    <row r="46432" spans="1:9" hidden="1" x14ac:dyDescent="0.25">
      <c r="A46432" s="40"/>
      <c r="I46432" s="40"/>
    </row>
    <row r="46433" spans="1:9" hidden="1" x14ac:dyDescent="0.25">
      <c r="A46433" s="40"/>
      <c r="I46433" s="40"/>
    </row>
    <row r="46434" spans="1:9" hidden="1" x14ac:dyDescent="0.25">
      <c r="A46434" s="40"/>
      <c r="I46434" s="40"/>
    </row>
    <row r="46435" spans="1:9" hidden="1" x14ac:dyDescent="0.25">
      <c r="A46435" s="40"/>
      <c r="I46435" s="40"/>
    </row>
    <row r="46436" spans="1:9" hidden="1" x14ac:dyDescent="0.25">
      <c r="A46436" s="40"/>
      <c r="I46436" s="40"/>
    </row>
    <row r="46437" spans="1:9" hidden="1" x14ac:dyDescent="0.25">
      <c r="A46437" s="40"/>
      <c r="I46437" s="40"/>
    </row>
    <row r="46438" spans="1:9" hidden="1" x14ac:dyDescent="0.25">
      <c r="A46438" s="40"/>
      <c r="I46438" s="40"/>
    </row>
    <row r="46439" spans="1:9" hidden="1" x14ac:dyDescent="0.25">
      <c r="A46439" s="40"/>
      <c r="I46439" s="40"/>
    </row>
    <row r="46440" spans="1:9" hidden="1" x14ac:dyDescent="0.25">
      <c r="A46440" s="40"/>
      <c r="I46440" s="40"/>
    </row>
    <row r="46441" spans="1:9" hidden="1" x14ac:dyDescent="0.25">
      <c r="A46441" s="40"/>
      <c r="I46441" s="40"/>
    </row>
    <row r="46442" spans="1:9" hidden="1" x14ac:dyDescent="0.25">
      <c r="A46442" s="40"/>
      <c r="I46442" s="40"/>
    </row>
    <row r="46443" spans="1:9" hidden="1" x14ac:dyDescent="0.25">
      <c r="A46443" s="40"/>
      <c r="I46443" s="40"/>
    </row>
    <row r="46444" spans="1:9" hidden="1" x14ac:dyDescent="0.25">
      <c r="A46444" s="40"/>
      <c r="I46444" s="40"/>
    </row>
    <row r="46445" spans="1:9" hidden="1" x14ac:dyDescent="0.25">
      <c r="A46445" s="40"/>
      <c r="I46445" s="40"/>
    </row>
    <row r="46446" spans="1:9" hidden="1" x14ac:dyDescent="0.25">
      <c r="A46446" s="40"/>
      <c r="I46446" s="40"/>
    </row>
    <row r="46447" spans="1:9" hidden="1" x14ac:dyDescent="0.25">
      <c r="A46447" s="40"/>
      <c r="I46447" s="40"/>
    </row>
    <row r="46448" spans="1:9" hidden="1" x14ac:dyDescent="0.25">
      <c r="A46448" s="40"/>
      <c r="I46448" s="40"/>
    </row>
    <row r="46449" spans="1:9" hidden="1" x14ac:dyDescent="0.25">
      <c r="A46449" s="40"/>
      <c r="I46449" s="40"/>
    </row>
    <row r="46450" spans="1:9" hidden="1" x14ac:dyDescent="0.25">
      <c r="A46450" s="40"/>
      <c r="I46450" s="40"/>
    </row>
    <row r="46451" spans="1:9" hidden="1" x14ac:dyDescent="0.25">
      <c r="A46451" s="40"/>
      <c r="I46451" s="40"/>
    </row>
    <row r="46452" spans="1:9" hidden="1" x14ac:dyDescent="0.25">
      <c r="A46452" s="40"/>
      <c r="I46452" s="40"/>
    </row>
    <row r="46453" spans="1:9" hidden="1" x14ac:dyDescent="0.25">
      <c r="A46453" s="40"/>
      <c r="I46453" s="40"/>
    </row>
    <row r="46454" spans="1:9" hidden="1" x14ac:dyDescent="0.25">
      <c r="A46454" s="40"/>
      <c r="I46454" s="40"/>
    </row>
    <row r="46455" spans="1:9" hidden="1" x14ac:dyDescent="0.25">
      <c r="A46455" s="40"/>
      <c r="I46455" s="40"/>
    </row>
    <row r="46456" spans="1:9" hidden="1" x14ac:dyDescent="0.25">
      <c r="A46456" s="40"/>
      <c r="I46456" s="40"/>
    </row>
    <row r="46457" spans="1:9" hidden="1" x14ac:dyDescent="0.25">
      <c r="A46457" s="40"/>
      <c r="I46457" s="40"/>
    </row>
    <row r="46458" spans="1:9" hidden="1" x14ac:dyDescent="0.25">
      <c r="A46458" s="40"/>
      <c r="I46458" s="40"/>
    </row>
    <row r="46459" spans="1:9" hidden="1" x14ac:dyDescent="0.25">
      <c r="A46459" s="40"/>
      <c r="I46459" s="40"/>
    </row>
    <row r="46460" spans="1:9" hidden="1" x14ac:dyDescent="0.25">
      <c r="A46460" s="40"/>
      <c r="I46460" s="40"/>
    </row>
    <row r="46461" spans="1:9" hidden="1" x14ac:dyDescent="0.25">
      <c r="A46461" s="40"/>
      <c r="I46461" s="40"/>
    </row>
    <row r="46462" spans="1:9" hidden="1" x14ac:dyDescent="0.25">
      <c r="A46462" s="40"/>
      <c r="I46462" s="40"/>
    </row>
    <row r="46463" spans="1:9" hidden="1" x14ac:dyDescent="0.25">
      <c r="A46463" s="40"/>
      <c r="I46463" s="40"/>
    </row>
    <row r="46464" spans="1:9" hidden="1" x14ac:dyDescent="0.25">
      <c r="A46464" s="40"/>
      <c r="I46464" s="40"/>
    </row>
    <row r="46465" spans="1:9" hidden="1" x14ac:dyDescent="0.25">
      <c r="A46465" s="40"/>
      <c r="I46465" s="40"/>
    </row>
    <row r="46466" spans="1:9" hidden="1" x14ac:dyDescent="0.25">
      <c r="A46466" s="40"/>
      <c r="I46466" s="40"/>
    </row>
    <row r="46467" spans="1:9" hidden="1" x14ac:dyDescent="0.25">
      <c r="A46467" s="40"/>
      <c r="I46467" s="40"/>
    </row>
    <row r="46468" spans="1:9" hidden="1" x14ac:dyDescent="0.25">
      <c r="A46468" s="40"/>
      <c r="I46468" s="40"/>
    </row>
    <row r="46469" spans="1:9" hidden="1" x14ac:dyDescent="0.25">
      <c r="A46469" s="40"/>
      <c r="I46469" s="40"/>
    </row>
    <row r="46470" spans="1:9" hidden="1" x14ac:dyDescent="0.25">
      <c r="A46470" s="40"/>
      <c r="I46470" s="40"/>
    </row>
    <row r="46471" spans="1:9" hidden="1" x14ac:dyDescent="0.25">
      <c r="A46471" s="40"/>
      <c r="I46471" s="40"/>
    </row>
    <row r="46472" spans="1:9" hidden="1" x14ac:dyDescent="0.25">
      <c r="A46472" s="40"/>
      <c r="I46472" s="40"/>
    </row>
    <row r="46473" spans="1:9" hidden="1" x14ac:dyDescent="0.25">
      <c r="A46473" s="40"/>
      <c r="I46473" s="40"/>
    </row>
    <row r="46474" spans="1:9" hidden="1" x14ac:dyDescent="0.25">
      <c r="A46474" s="40"/>
      <c r="I46474" s="40"/>
    </row>
    <row r="46475" spans="1:9" hidden="1" x14ac:dyDescent="0.25">
      <c r="A46475" s="40"/>
      <c r="I46475" s="40"/>
    </row>
    <row r="46476" spans="1:9" hidden="1" x14ac:dyDescent="0.25">
      <c r="A46476" s="40"/>
      <c r="I46476" s="40"/>
    </row>
    <row r="46477" spans="1:9" hidden="1" x14ac:dyDescent="0.25">
      <c r="A46477" s="40"/>
      <c r="I46477" s="40"/>
    </row>
    <row r="46478" spans="1:9" hidden="1" x14ac:dyDescent="0.25">
      <c r="A46478" s="40"/>
      <c r="I46478" s="40"/>
    </row>
    <row r="46479" spans="1:9" hidden="1" x14ac:dyDescent="0.25">
      <c r="A46479" s="40"/>
      <c r="I46479" s="40"/>
    </row>
    <row r="46480" spans="1:9" hidden="1" x14ac:dyDescent="0.25">
      <c r="A46480" s="40"/>
      <c r="I46480" s="40"/>
    </row>
    <row r="46481" spans="1:9" hidden="1" x14ac:dyDescent="0.25">
      <c r="A46481" s="40"/>
      <c r="I46481" s="40"/>
    </row>
    <row r="46482" spans="1:9" hidden="1" x14ac:dyDescent="0.25">
      <c r="A46482" s="40"/>
      <c r="I46482" s="40"/>
    </row>
    <row r="46483" spans="1:9" hidden="1" x14ac:dyDescent="0.25">
      <c r="A46483" s="40"/>
      <c r="I46483" s="40"/>
    </row>
    <row r="46484" spans="1:9" hidden="1" x14ac:dyDescent="0.25">
      <c r="A46484" s="40"/>
      <c r="I46484" s="40"/>
    </row>
    <row r="46485" spans="1:9" hidden="1" x14ac:dyDescent="0.25">
      <c r="A46485" s="40"/>
      <c r="I46485" s="40"/>
    </row>
    <row r="46486" spans="1:9" hidden="1" x14ac:dyDescent="0.25">
      <c r="A46486" s="40"/>
      <c r="I46486" s="40"/>
    </row>
    <row r="46487" spans="1:9" hidden="1" x14ac:dyDescent="0.25">
      <c r="A46487" s="40"/>
      <c r="I46487" s="40"/>
    </row>
    <row r="46488" spans="1:9" hidden="1" x14ac:dyDescent="0.25">
      <c r="A46488" s="40"/>
      <c r="I46488" s="40"/>
    </row>
    <row r="46489" spans="1:9" hidden="1" x14ac:dyDescent="0.25">
      <c r="A46489" s="40"/>
      <c r="I46489" s="40"/>
    </row>
    <row r="46490" spans="1:9" hidden="1" x14ac:dyDescent="0.25">
      <c r="A46490" s="40"/>
      <c r="I46490" s="40"/>
    </row>
    <row r="46491" spans="1:9" hidden="1" x14ac:dyDescent="0.25">
      <c r="A46491" s="40"/>
      <c r="I46491" s="40"/>
    </row>
    <row r="46492" spans="1:9" hidden="1" x14ac:dyDescent="0.25">
      <c r="A46492" s="40"/>
      <c r="I46492" s="40"/>
    </row>
    <row r="46493" spans="1:9" hidden="1" x14ac:dyDescent="0.25">
      <c r="A46493" s="40"/>
      <c r="I46493" s="40"/>
    </row>
    <row r="46494" spans="1:9" hidden="1" x14ac:dyDescent="0.25">
      <c r="A46494" s="40"/>
      <c r="I46494" s="40"/>
    </row>
    <row r="46495" spans="1:9" hidden="1" x14ac:dyDescent="0.25">
      <c r="A46495" s="40"/>
      <c r="I46495" s="40"/>
    </row>
    <row r="46496" spans="1:9" hidden="1" x14ac:dyDescent="0.25">
      <c r="A46496" s="40"/>
      <c r="I46496" s="40"/>
    </row>
    <row r="46497" spans="1:9" hidden="1" x14ac:dyDescent="0.25">
      <c r="A46497" s="40"/>
      <c r="I46497" s="40"/>
    </row>
    <row r="46498" spans="1:9" hidden="1" x14ac:dyDescent="0.25">
      <c r="A46498" s="40"/>
      <c r="I46498" s="40"/>
    </row>
    <row r="46499" spans="1:9" hidden="1" x14ac:dyDescent="0.25">
      <c r="A46499" s="40"/>
      <c r="I46499" s="40"/>
    </row>
    <row r="46500" spans="1:9" hidden="1" x14ac:dyDescent="0.25">
      <c r="A46500" s="40"/>
      <c r="I46500" s="40"/>
    </row>
    <row r="46501" spans="1:9" hidden="1" x14ac:dyDescent="0.25">
      <c r="A46501" s="40"/>
      <c r="I46501" s="40"/>
    </row>
    <row r="46502" spans="1:9" hidden="1" x14ac:dyDescent="0.25">
      <c r="A46502" s="40"/>
      <c r="I46502" s="40"/>
    </row>
    <row r="46503" spans="1:9" hidden="1" x14ac:dyDescent="0.25">
      <c r="A46503" s="40"/>
      <c r="I46503" s="40"/>
    </row>
    <row r="46504" spans="1:9" hidden="1" x14ac:dyDescent="0.25">
      <c r="A46504" s="40"/>
      <c r="I46504" s="40"/>
    </row>
    <row r="46505" spans="1:9" hidden="1" x14ac:dyDescent="0.25">
      <c r="A46505" s="40"/>
      <c r="I46505" s="40"/>
    </row>
    <row r="46506" spans="1:9" hidden="1" x14ac:dyDescent="0.25">
      <c r="A46506" s="40"/>
      <c r="I46506" s="40"/>
    </row>
    <row r="46507" spans="1:9" hidden="1" x14ac:dyDescent="0.25">
      <c r="A46507" s="40"/>
      <c r="I46507" s="40"/>
    </row>
    <row r="46508" spans="1:9" hidden="1" x14ac:dyDescent="0.25">
      <c r="A46508" s="40"/>
      <c r="I46508" s="40"/>
    </row>
    <row r="46509" spans="1:9" hidden="1" x14ac:dyDescent="0.25">
      <c r="A46509" s="40"/>
      <c r="I46509" s="40"/>
    </row>
    <row r="46510" spans="1:9" hidden="1" x14ac:dyDescent="0.25">
      <c r="A46510" s="40"/>
      <c r="I46510" s="40"/>
    </row>
    <row r="46511" spans="1:9" hidden="1" x14ac:dyDescent="0.25">
      <c r="A46511" s="40"/>
      <c r="I46511" s="40"/>
    </row>
    <row r="46512" spans="1:9" hidden="1" x14ac:dyDescent="0.25">
      <c r="A46512" s="40"/>
      <c r="I46512" s="40"/>
    </row>
    <row r="46513" spans="1:9" hidden="1" x14ac:dyDescent="0.25">
      <c r="A46513" s="40"/>
      <c r="I46513" s="40"/>
    </row>
    <row r="46514" spans="1:9" hidden="1" x14ac:dyDescent="0.25">
      <c r="A46514" s="40"/>
      <c r="I46514" s="40"/>
    </row>
    <row r="46515" spans="1:9" hidden="1" x14ac:dyDescent="0.25">
      <c r="A46515" s="40"/>
      <c r="I46515" s="40"/>
    </row>
    <row r="46516" spans="1:9" hidden="1" x14ac:dyDescent="0.25">
      <c r="A46516" s="40"/>
      <c r="I46516" s="40"/>
    </row>
    <row r="46517" spans="1:9" hidden="1" x14ac:dyDescent="0.25">
      <c r="A46517" s="40"/>
      <c r="I46517" s="40"/>
    </row>
    <row r="46518" spans="1:9" hidden="1" x14ac:dyDescent="0.25">
      <c r="A46518" s="40"/>
      <c r="I46518" s="40"/>
    </row>
    <row r="46519" spans="1:9" hidden="1" x14ac:dyDescent="0.25">
      <c r="A46519" s="40"/>
      <c r="I46519" s="40"/>
    </row>
    <row r="46520" spans="1:9" hidden="1" x14ac:dyDescent="0.25">
      <c r="A46520" s="40"/>
      <c r="I46520" s="40"/>
    </row>
    <row r="46521" spans="1:9" hidden="1" x14ac:dyDescent="0.25">
      <c r="A46521" s="40"/>
      <c r="I46521" s="40"/>
    </row>
    <row r="46522" spans="1:9" hidden="1" x14ac:dyDescent="0.25">
      <c r="A46522" s="40"/>
      <c r="I46522" s="40"/>
    </row>
    <row r="46523" spans="1:9" hidden="1" x14ac:dyDescent="0.25">
      <c r="A46523" s="40"/>
      <c r="I46523" s="40"/>
    </row>
    <row r="46524" spans="1:9" hidden="1" x14ac:dyDescent="0.25">
      <c r="A46524" s="40"/>
      <c r="I46524" s="40"/>
    </row>
    <row r="46525" spans="1:9" hidden="1" x14ac:dyDescent="0.25">
      <c r="A46525" s="40"/>
      <c r="I46525" s="40"/>
    </row>
    <row r="46526" spans="1:9" hidden="1" x14ac:dyDescent="0.25">
      <c r="A46526" s="40"/>
      <c r="I46526" s="40"/>
    </row>
    <row r="46527" spans="1:9" hidden="1" x14ac:dyDescent="0.25">
      <c r="A46527" s="40"/>
      <c r="I46527" s="40"/>
    </row>
    <row r="46528" spans="1:9" hidden="1" x14ac:dyDescent="0.25">
      <c r="A46528" s="40"/>
      <c r="I46528" s="40"/>
    </row>
    <row r="46529" spans="1:9" hidden="1" x14ac:dyDescent="0.25">
      <c r="A46529" s="40"/>
      <c r="I46529" s="40"/>
    </row>
    <row r="46530" spans="1:9" hidden="1" x14ac:dyDescent="0.25">
      <c r="A46530" s="40"/>
      <c r="I46530" s="40"/>
    </row>
    <row r="46531" spans="1:9" hidden="1" x14ac:dyDescent="0.25">
      <c r="A46531" s="40"/>
      <c r="I46531" s="40"/>
    </row>
    <row r="46532" spans="1:9" hidden="1" x14ac:dyDescent="0.25">
      <c r="A46532" s="40"/>
      <c r="I46532" s="40"/>
    </row>
    <row r="46533" spans="1:9" hidden="1" x14ac:dyDescent="0.25">
      <c r="A46533" s="40"/>
      <c r="I46533" s="40"/>
    </row>
    <row r="46534" spans="1:9" hidden="1" x14ac:dyDescent="0.25">
      <c r="A46534" s="40"/>
      <c r="I46534" s="40"/>
    </row>
    <row r="46535" spans="1:9" hidden="1" x14ac:dyDescent="0.25">
      <c r="A46535" s="40"/>
      <c r="I46535" s="40"/>
    </row>
    <row r="46536" spans="1:9" hidden="1" x14ac:dyDescent="0.25">
      <c r="A46536" s="40"/>
      <c r="I46536" s="40"/>
    </row>
    <row r="46537" spans="1:9" hidden="1" x14ac:dyDescent="0.25">
      <c r="A46537" s="40"/>
      <c r="I46537" s="40"/>
    </row>
    <row r="46538" spans="1:9" hidden="1" x14ac:dyDescent="0.25">
      <c r="A46538" s="40"/>
      <c r="I46538" s="40"/>
    </row>
    <row r="46539" spans="1:9" hidden="1" x14ac:dyDescent="0.25">
      <c r="A46539" s="40"/>
      <c r="I46539" s="40"/>
    </row>
    <row r="46540" spans="1:9" hidden="1" x14ac:dyDescent="0.25">
      <c r="A46540" s="40"/>
      <c r="I46540" s="40"/>
    </row>
    <row r="46541" spans="1:9" hidden="1" x14ac:dyDescent="0.25">
      <c r="A46541" s="40"/>
      <c r="I46541" s="40"/>
    </row>
    <row r="46542" spans="1:9" hidden="1" x14ac:dyDescent="0.25">
      <c r="A46542" s="40"/>
      <c r="I46542" s="40"/>
    </row>
    <row r="46543" spans="1:9" hidden="1" x14ac:dyDescent="0.25">
      <c r="A46543" s="40"/>
      <c r="I46543" s="40"/>
    </row>
    <row r="46544" spans="1:9" hidden="1" x14ac:dyDescent="0.25">
      <c r="A46544" s="40"/>
      <c r="I46544" s="40"/>
    </row>
    <row r="46545" spans="1:9" hidden="1" x14ac:dyDescent="0.25">
      <c r="A46545" s="40"/>
      <c r="I46545" s="40"/>
    </row>
    <row r="46546" spans="1:9" hidden="1" x14ac:dyDescent="0.25">
      <c r="A46546" s="40"/>
      <c r="I46546" s="40"/>
    </row>
    <row r="46547" spans="1:9" hidden="1" x14ac:dyDescent="0.25">
      <c r="A46547" s="40"/>
      <c r="I46547" s="40"/>
    </row>
    <row r="46548" spans="1:9" hidden="1" x14ac:dyDescent="0.25">
      <c r="A46548" s="40"/>
      <c r="I46548" s="40"/>
    </row>
    <row r="46549" spans="1:9" hidden="1" x14ac:dyDescent="0.25">
      <c r="A46549" s="40"/>
      <c r="I46549" s="40"/>
    </row>
    <row r="46550" spans="1:9" hidden="1" x14ac:dyDescent="0.25">
      <c r="A46550" s="40"/>
      <c r="I46550" s="40"/>
    </row>
    <row r="46551" spans="1:9" hidden="1" x14ac:dyDescent="0.25">
      <c r="A46551" s="40"/>
      <c r="I46551" s="40"/>
    </row>
    <row r="46552" spans="1:9" hidden="1" x14ac:dyDescent="0.25">
      <c r="A46552" s="40"/>
      <c r="I46552" s="40"/>
    </row>
    <row r="46553" spans="1:9" hidden="1" x14ac:dyDescent="0.25">
      <c r="A46553" s="40"/>
      <c r="I46553" s="40"/>
    </row>
    <row r="46554" spans="1:9" hidden="1" x14ac:dyDescent="0.25">
      <c r="A46554" s="40"/>
      <c r="I46554" s="40"/>
    </row>
    <row r="46555" spans="1:9" hidden="1" x14ac:dyDescent="0.25">
      <c r="A46555" s="40"/>
      <c r="I46555" s="40"/>
    </row>
    <row r="46556" spans="1:9" hidden="1" x14ac:dyDescent="0.25">
      <c r="A46556" s="40"/>
      <c r="I46556" s="40"/>
    </row>
    <row r="46557" spans="1:9" hidden="1" x14ac:dyDescent="0.25">
      <c r="A46557" s="40"/>
      <c r="I46557" s="40"/>
    </row>
    <row r="46558" spans="1:9" hidden="1" x14ac:dyDescent="0.25">
      <c r="A46558" s="40"/>
      <c r="I46558" s="40"/>
    </row>
    <row r="46559" spans="1:9" hidden="1" x14ac:dyDescent="0.25">
      <c r="A46559" s="40"/>
      <c r="I46559" s="40"/>
    </row>
    <row r="46560" spans="1:9" hidden="1" x14ac:dyDescent="0.25">
      <c r="A46560" s="40"/>
      <c r="I46560" s="40"/>
    </row>
    <row r="46561" spans="1:9" hidden="1" x14ac:dyDescent="0.25">
      <c r="A46561" s="40"/>
      <c r="I46561" s="40"/>
    </row>
    <row r="46562" spans="1:9" hidden="1" x14ac:dyDescent="0.25">
      <c r="A46562" s="40"/>
      <c r="I46562" s="40"/>
    </row>
    <row r="46563" spans="1:9" hidden="1" x14ac:dyDescent="0.25">
      <c r="A46563" s="40"/>
      <c r="I46563" s="40"/>
    </row>
    <row r="46564" spans="1:9" hidden="1" x14ac:dyDescent="0.25">
      <c r="A46564" s="40"/>
      <c r="I46564" s="40"/>
    </row>
    <row r="46565" spans="1:9" hidden="1" x14ac:dyDescent="0.25">
      <c r="A46565" s="40"/>
      <c r="I46565" s="40"/>
    </row>
    <row r="46566" spans="1:9" hidden="1" x14ac:dyDescent="0.25">
      <c r="A46566" s="40"/>
      <c r="I46566" s="40"/>
    </row>
    <row r="46567" spans="1:9" hidden="1" x14ac:dyDescent="0.25">
      <c r="A46567" s="40"/>
      <c r="I46567" s="40"/>
    </row>
    <row r="46568" spans="1:9" hidden="1" x14ac:dyDescent="0.25">
      <c r="A46568" s="40"/>
      <c r="I46568" s="40"/>
    </row>
    <row r="46569" spans="1:9" hidden="1" x14ac:dyDescent="0.25">
      <c r="A46569" s="40"/>
      <c r="I46569" s="40"/>
    </row>
    <row r="46570" spans="1:9" hidden="1" x14ac:dyDescent="0.25">
      <c r="A46570" s="40"/>
      <c r="I46570" s="40"/>
    </row>
    <row r="46571" spans="1:9" hidden="1" x14ac:dyDescent="0.25">
      <c r="A46571" s="40"/>
      <c r="I46571" s="40"/>
    </row>
    <row r="46572" spans="1:9" hidden="1" x14ac:dyDescent="0.25">
      <c r="A46572" s="40"/>
      <c r="I46572" s="40"/>
    </row>
    <row r="46573" spans="1:9" hidden="1" x14ac:dyDescent="0.25">
      <c r="A46573" s="40"/>
      <c r="I46573" s="40"/>
    </row>
    <row r="46574" spans="1:9" hidden="1" x14ac:dyDescent="0.25">
      <c r="A46574" s="40"/>
      <c r="I46574" s="40"/>
    </row>
    <row r="46575" spans="1:9" hidden="1" x14ac:dyDescent="0.25">
      <c r="A46575" s="40"/>
      <c r="I46575" s="40"/>
    </row>
    <row r="46576" spans="1:9" hidden="1" x14ac:dyDescent="0.25">
      <c r="A46576" s="40"/>
      <c r="I46576" s="40"/>
    </row>
    <row r="46577" spans="1:9" hidden="1" x14ac:dyDescent="0.25">
      <c r="A46577" s="40"/>
      <c r="I46577" s="40"/>
    </row>
    <row r="46578" spans="1:9" hidden="1" x14ac:dyDescent="0.25">
      <c r="A46578" s="40"/>
      <c r="I46578" s="40"/>
    </row>
    <row r="46579" spans="1:9" hidden="1" x14ac:dyDescent="0.25">
      <c r="A46579" s="40"/>
      <c r="I46579" s="40"/>
    </row>
    <row r="46580" spans="1:9" hidden="1" x14ac:dyDescent="0.25">
      <c r="A46580" s="40"/>
      <c r="I46580" s="40"/>
    </row>
    <row r="46581" spans="1:9" hidden="1" x14ac:dyDescent="0.25">
      <c r="A46581" s="40"/>
      <c r="I46581" s="40"/>
    </row>
    <row r="46582" spans="1:9" hidden="1" x14ac:dyDescent="0.25">
      <c r="A46582" s="40"/>
      <c r="I46582" s="40"/>
    </row>
    <row r="46583" spans="1:9" hidden="1" x14ac:dyDescent="0.25">
      <c r="A46583" s="40"/>
      <c r="I46583" s="40"/>
    </row>
    <row r="46584" spans="1:9" hidden="1" x14ac:dyDescent="0.25">
      <c r="A46584" s="40"/>
      <c r="I46584" s="40"/>
    </row>
    <row r="46585" spans="1:9" hidden="1" x14ac:dyDescent="0.25">
      <c r="A46585" s="40"/>
      <c r="I46585" s="40"/>
    </row>
    <row r="46586" spans="1:9" hidden="1" x14ac:dyDescent="0.25">
      <c r="A46586" s="40"/>
      <c r="I46586" s="40"/>
    </row>
    <row r="46587" spans="1:9" hidden="1" x14ac:dyDescent="0.25">
      <c r="A46587" s="40"/>
      <c r="I46587" s="40"/>
    </row>
    <row r="46588" spans="1:9" hidden="1" x14ac:dyDescent="0.25">
      <c r="A46588" s="40"/>
      <c r="I46588" s="40"/>
    </row>
    <row r="46589" spans="1:9" hidden="1" x14ac:dyDescent="0.25">
      <c r="A46589" s="40"/>
      <c r="I46589" s="40"/>
    </row>
    <row r="46590" spans="1:9" hidden="1" x14ac:dyDescent="0.25">
      <c r="A46590" s="40"/>
      <c r="I46590" s="40"/>
    </row>
    <row r="46591" spans="1:9" hidden="1" x14ac:dyDescent="0.25">
      <c r="A46591" s="40"/>
      <c r="I46591" s="40"/>
    </row>
    <row r="46592" spans="1:9" hidden="1" x14ac:dyDescent="0.25">
      <c r="A46592" s="40"/>
      <c r="I46592" s="40"/>
    </row>
    <row r="46593" spans="1:9" hidden="1" x14ac:dyDescent="0.25">
      <c r="A46593" s="40"/>
      <c r="I46593" s="40"/>
    </row>
    <row r="46594" spans="1:9" hidden="1" x14ac:dyDescent="0.25">
      <c r="A46594" s="40"/>
      <c r="I46594" s="40"/>
    </row>
    <row r="46595" spans="1:9" hidden="1" x14ac:dyDescent="0.25">
      <c r="A46595" s="40"/>
      <c r="I46595" s="40"/>
    </row>
    <row r="46596" spans="1:9" hidden="1" x14ac:dyDescent="0.25">
      <c r="A46596" s="40"/>
      <c r="I46596" s="40"/>
    </row>
    <row r="46597" spans="1:9" hidden="1" x14ac:dyDescent="0.25">
      <c r="A46597" s="40"/>
      <c r="I46597" s="40"/>
    </row>
    <row r="46598" spans="1:9" hidden="1" x14ac:dyDescent="0.25">
      <c r="A46598" s="40"/>
      <c r="I46598" s="40"/>
    </row>
    <row r="46599" spans="1:9" hidden="1" x14ac:dyDescent="0.25">
      <c r="A46599" s="40"/>
      <c r="I46599" s="40"/>
    </row>
    <row r="46600" spans="1:9" hidden="1" x14ac:dyDescent="0.25">
      <c r="A46600" s="40"/>
      <c r="I46600" s="40"/>
    </row>
    <row r="46601" spans="1:9" hidden="1" x14ac:dyDescent="0.25">
      <c r="A46601" s="40"/>
      <c r="I46601" s="40"/>
    </row>
    <row r="46602" spans="1:9" hidden="1" x14ac:dyDescent="0.25">
      <c r="A46602" s="40"/>
      <c r="I46602" s="40"/>
    </row>
    <row r="46603" spans="1:9" hidden="1" x14ac:dyDescent="0.25">
      <c r="A46603" s="40"/>
      <c r="I46603" s="40"/>
    </row>
    <row r="46604" spans="1:9" hidden="1" x14ac:dyDescent="0.25">
      <c r="A46604" s="40"/>
      <c r="I46604" s="40"/>
    </row>
    <row r="46605" spans="1:9" hidden="1" x14ac:dyDescent="0.25">
      <c r="A46605" s="40"/>
      <c r="I46605" s="40"/>
    </row>
    <row r="46606" spans="1:9" hidden="1" x14ac:dyDescent="0.25">
      <c r="A46606" s="40"/>
      <c r="I46606" s="40"/>
    </row>
    <row r="46607" spans="1:9" hidden="1" x14ac:dyDescent="0.25">
      <c r="A46607" s="40"/>
      <c r="I46607" s="40"/>
    </row>
    <row r="46608" spans="1:9" hidden="1" x14ac:dyDescent="0.25">
      <c r="A46608" s="40"/>
      <c r="I46608" s="40"/>
    </row>
    <row r="46609" spans="1:9" hidden="1" x14ac:dyDescent="0.25">
      <c r="A46609" s="40"/>
      <c r="I46609" s="40"/>
    </row>
    <row r="46610" spans="1:9" hidden="1" x14ac:dyDescent="0.25">
      <c r="A46610" s="40"/>
      <c r="I46610" s="40"/>
    </row>
    <row r="46611" spans="1:9" hidden="1" x14ac:dyDescent="0.25">
      <c r="A46611" s="40"/>
      <c r="I46611" s="40"/>
    </row>
    <row r="46612" spans="1:9" hidden="1" x14ac:dyDescent="0.25">
      <c r="A46612" s="40"/>
      <c r="I46612" s="40"/>
    </row>
    <row r="46613" spans="1:9" hidden="1" x14ac:dyDescent="0.25">
      <c r="A46613" s="40"/>
      <c r="I46613" s="40"/>
    </row>
    <row r="46614" spans="1:9" hidden="1" x14ac:dyDescent="0.25">
      <c r="A46614" s="40"/>
      <c r="I46614" s="40"/>
    </row>
    <row r="46615" spans="1:9" hidden="1" x14ac:dyDescent="0.25">
      <c r="A46615" s="40"/>
      <c r="I46615" s="40"/>
    </row>
    <row r="46616" spans="1:9" hidden="1" x14ac:dyDescent="0.25">
      <c r="A46616" s="40"/>
      <c r="I46616" s="40"/>
    </row>
    <row r="46617" spans="1:9" hidden="1" x14ac:dyDescent="0.25">
      <c r="A46617" s="40"/>
      <c r="I46617" s="40"/>
    </row>
    <row r="46618" spans="1:9" hidden="1" x14ac:dyDescent="0.25">
      <c r="A46618" s="40"/>
      <c r="I46618" s="40"/>
    </row>
    <row r="46619" spans="1:9" hidden="1" x14ac:dyDescent="0.25">
      <c r="A46619" s="40"/>
      <c r="I46619" s="40"/>
    </row>
    <row r="46620" spans="1:9" hidden="1" x14ac:dyDescent="0.25">
      <c r="A46620" s="40"/>
      <c r="I46620" s="40"/>
    </row>
    <row r="46621" spans="1:9" hidden="1" x14ac:dyDescent="0.25">
      <c r="A46621" s="40"/>
      <c r="I46621" s="40"/>
    </row>
    <row r="46622" spans="1:9" hidden="1" x14ac:dyDescent="0.25">
      <c r="A46622" s="40"/>
      <c r="I46622" s="40"/>
    </row>
    <row r="46623" spans="1:9" hidden="1" x14ac:dyDescent="0.25">
      <c r="A46623" s="40"/>
      <c r="I46623" s="40"/>
    </row>
    <row r="46624" spans="1:9" hidden="1" x14ac:dyDescent="0.25">
      <c r="A46624" s="40"/>
      <c r="I46624" s="40"/>
    </row>
    <row r="46625" spans="1:9" hidden="1" x14ac:dyDescent="0.25">
      <c r="A46625" s="40"/>
      <c r="I46625" s="40"/>
    </row>
    <row r="46626" spans="1:9" hidden="1" x14ac:dyDescent="0.25">
      <c r="A46626" s="40"/>
      <c r="I46626" s="40"/>
    </row>
    <row r="46627" spans="1:9" hidden="1" x14ac:dyDescent="0.25">
      <c r="A46627" s="40"/>
      <c r="I46627" s="40"/>
    </row>
    <row r="46628" spans="1:9" hidden="1" x14ac:dyDescent="0.25">
      <c r="A46628" s="40"/>
      <c r="I46628" s="40"/>
    </row>
    <row r="46629" spans="1:9" hidden="1" x14ac:dyDescent="0.25">
      <c r="A46629" s="40"/>
      <c r="I46629" s="40"/>
    </row>
    <row r="46630" spans="1:9" hidden="1" x14ac:dyDescent="0.25">
      <c r="A46630" s="40"/>
      <c r="I46630" s="40"/>
    </row>
    <row r="46631" spans="1:9" hidden="1" x14ac:dyDescent="0.25">
      <c r="A46631" s="40"/>
      <c r="I46631" s="40"/>
    </row>
    <row r="46632" spans="1:9" hidden="1" x14ac:dyDescent="0.25">
      <c r="A46632" s="40"/>
      <c r="I46632" s="40"/>
    </row>
    <row r="46633" spans="1:9" hidden="1" x14ac:dyDescent="0.25">
      <c r="A46633" s="40"/>
      <c r="I46633" s="40"/>
    </row>
    <row r="46634" spans="1:9" hidden="1" x14ac:dyDescent="0.25">
      <c r="A46634" s="40"/>
      <c r="I46634" s="40"/>
    </row>
    <row r="46635" spans="1:9" hidden="1" x14ac:dyDescent="0.25">
      <c r="A46635" s="40"/>
      <c r="I46635" s="40"/>
    </row>
    <row r="46636" spans="1:9" hidden="1" x14ac:dyDescent="0.25">
      <c r="A46636" s="40"/>
      <c r="I46636" s="40"/>
    </row>
    <row r="46637" spans="1:9" hidden="1" x14ac:dyDescent="0.25">
      <c r="A46637" s="40"/>
      <c r="I46637" s="40"/>
    </row>
    <row r="46638" spans="1:9" hidden="1" x14ac:dyDescent="0.25">
      <c r="A46638" s="40"/>
      <c r="I46638" s="40"/>
    </row>
    <row r="46639" spans="1:9" hidden="1" x14ac:dyDescent="0.25">
      <c r="A46639" s="40"/>
      <c r="I46639" s="40"/>
    </row>
    <row r="46640" spans="1:9" hidden="1" x14ac:dyDescent="0.25">
      <c r="A46640" s="40"/>
      <c r="I46640" s="40"/>
    </row>
    <row r="46641" spans="1:9" hidden="1" x14ac:dyDescent="0.25">
      <c r="A46641" s="40"/>
      <c r="I46641" s="40"/>
    </row>
    <row r="46642" spans="1:9" hidden="1" x14ac:dyDescent="0.25">
      <c r="A46642" s="40"/>
      <c r="I46642" s="40"/>
    </row>
    <row r="46643" spans="1:9" hidden="1" x14ac:dyDescent="0.25">
      <c r="A46643" s="40"/>
      <c r="I46643" s="40"/>
    </row>
    <row r="46644" spans="1:9" hidden="1" x14ac:dyDescent="0.25">
      <c r="A46644" s="40"/>
      <c r="I46644" s="40"/>
    </row>
    <row r="46645" spans="1:9" hidden="1" x14ac:dyDescent="0.25">
      <c r="A46645" s="40"/>
      <c r="I46645" s="40"/>
    </row>
    <row r="46646" spans="1:9" hidden="1" x14ac:dyDescent="0.25">
      <c r="A46646" s="40"/>
      <c r="I46646" s="40"/>
    </row>
    <row r="46647" spans="1:9" hidden="1" x14ac:dyDescent="0.25">
      <c r="A46647" s="40"/>
      <c r="I46647" s="40"/>
    </row>
    <row r="46648" spans="1:9" hidden="1" x14ac:dyDescent="0.25">
      <c r="A46648" s="40"/>
      <c r="I46648" s="40"/>
    </row>
    <row r="46649" spans="1:9" hidden="1" x14ac:dyDescent="0.25">
      <c r="A46649" s="40"/>
      <c r="I46649" s="40"/>
    </row>
    <row r="46650" spans="1:9" hidden="1" x14ac:dyDescent="0.25">
      <c r="A46650" s="40"/>
      <c r="I46650" s="40"/>
    </row>
    <row r="46651" spans="1:9" hidden="1" x14ac:dyDescent="0.25">
      <c r="A46651" s="40"/>
      <c r="I46651" s="40"/>
    </row>
    <row r="46652" spans="1:9" hidden="1" x14ac:dyDescent="0.25">
      <c r="A46652" s="40"/>
      <c r="I46652" s="40"/>
    </row>
    <row r="46653" spans="1:9" hidden="1" x14ac:dyDescent="0.25">
      <c r="A46653" s="40"/>
      <c r="I46653" s="40"/>
    </row>
    <row r="46654" spans="1:9" hidden="1" x14ac:dyDescent="0.25">
      <c r="A46654" s="40"/>
      <c r="I46654" s="40"/>
    </row>
    <row r="46655" spans="1:9" hidden="1" x14ac:dyDescent="0.25">
      <c r="A46655" s="40"/>
      <c r="I46655" s="40"/>
    </row>
    <row r="46656" spans="1:9" hidden="1" x14ac:dyDescent="0.25">
      <c r="A46656" s="40"/>
      <c r="I46656" s="40"/>
    </row>
    <row r="46657" spans="1:9" hidden="1" x14ac:dyDescent="0.25">
      <c r="A46657" s="40"/>
      <c r="I46657" s="40"/>
    </row>
    <row r="46658" spans="1:9" hidden="1" x14ac:dyDescent="0.25">
      <c r="A46658" s="40"/>
      <c r="I46658" s="40"/>
    </row>
    <row r="46659" spans="1:9" hidden="1" x14ac:dyDescent="0.25">
      <c r="A46659" s="40"/>
      <c r="I46659" s="40"/>
    </row>
    <row r="46660" spans="1:9" hidden="1" x14ac:dyDescent="0.25">
      <c r="A46660" s="40"/>
      <c r="I46660" s="40"/>
    </row>
    <row r="46661" spans="1:9" hidden="1" x14ac:dyDescent="0.25">
      <c r="A46661" s="40"/>
      <c r="I46661" s="40"/>
    </row>
    <row r="46662" spans="1:9" hidden="1" x14ac:dyDescent="0.25">
      <c r="A46662" s="40"/>
      <c r="I46662" s="40"/>
    </row>
    <row r="46663" spans="1:9" hidden="1" x14ac:dyDescent="0.25">
      <c r="A46663" s="40"/>
      <c r="I46663" s="40"/>
    </row>
    <row r="46664" spans="1:9" hidden="1" x14ac:dyDescent="0.25">
      <c r="A46664" s="40"/>
      <c r="I46664" s="40"/>
    </row>
    <row r="46665" spans="1:9" hidden="1" x14ac:dyDescent="0.25">
      <c r="A46665" s="40"/>
      <c r="I46665" s="40"/>
    </row>
    <row r="46666" spans="1:9" hidden="1" x14ac:dyDescent="0.25">
      <c r="A46666" s="40"/>
      <c r="I46666" s="40"/>
    </row>
    <row r="46667" spans="1:9" hidden="1" x14ac:dyDescent="0.25">
      <c r="A46667" s="40"/>
      <c r="I46667" s="40"/>
    </row>
    <row r="46668" spans="1:9" hidden="1" x14ac:dyDescent="0.25">
      <c r="A46668" s="40"/>
      <c r="I46668" s="40"/>
    </row>
    <row r="46669" spans="1:9" hidden="1" x14ac:dyDescent="0.25">
      <c r="A46669" s="40"/>
      <c r="I46669" s="40"/>
    </row>
    <row r="46670" spans="1:9" hidden="1" x14ac:dyDescent="0.25">
      <c r="A46670" s="40"/>
      <c r="I46670" s="40"/>
    </row>
    <row r="46671" spans="1:9" hidden="1" x14ac:dyDescent="0.25">
      <c r="A46671" s="40"/>
      <c r="I46671" s="40"/>
    </row>
    <row r="46672" spans="1:9" hidden="1" x14ac:dyDescent="0.25">
      <c r="A46672" s="40"/>
      <c r="I46672" s="40"/>
    </row>
    <row r="46673" spans="1:9" hidden="1" x14ac:dyDescent="0.25">
      <c r="A46673" s="40"/>
      <c r="I46673" s="40"/>
    </row>
    <row r="46674" spans="1:9" hidden="1" x14ac:dyDescent="0.25">
      <c r="A46674" s="40"/>
      <c r="I46674" s="40"/>
    </row>
    <row r="46675" spans="1:9" hidden="1" x14ac:dyDescent="0.25">
      <c r="A46675" s="40"/>
      <c r="I46675" s="40"/>
    </row>
    <row r="46676" spans="1:9" hidden="1" x14ac:dyDescent="0.25">
      <c r="A46676" s="40"/>
      <c r="I46676" s="40"/>
    </row>
    <row r="46677" spans="1:9" hidden="1" x14ac:dyDescent="0.25">
      <c r="A46677" s="40"/>
      <c r="I46677" s="40"/>
    </row>
    <row r="46678" spans="1:9" hidden="1" x14ac:dyDescent="0.25">
      <c r="A46678" s="40"/>
      <c r="I46678" s="40"/>
    </row>
    <row r="46679" spans="1:9" hidden="1" x14ac:dyDescent="0.25">
      <c r="A46679" s="40"/>
      <c r="I46679" s="40"/>
    </row>
    <row r="46680" spans="1:9" hidden="1" x14ac:dyDescent="0.25">
      <c r="A46680" s="40"/>
      <c r="I46680" s="40"/>
    </row>
    <row r="46681" spans="1:9" hidden="1" x14ac:dyDescent="0.25">
      <c r="A46681" s="40"/>
      <c r="I46681" s="40"/>
    </row>
    <row r="46682" spans="1:9" hidden="1" x14ac:dyDescent="0.25">
      <c r="A46682" s="40"/>
      <c r="I46682" s="40"/>
    </row>
    <row r="46683" spans="1:9" hidden="1" x14ac:dyDescent="0.25">
      <c r="A46683" s="40"/>
      <c r="I46683" s="40"/>
    </row>
    <row r="46684" spans="1:9" hidden="1" x14ac:dyDescent="0.25">
      <c r="A46684" s="40"/>
      <c r="I46684" s="40"/>
    </row>
    <row r="46685" spans="1:9" hidden="1" x14ac:dyDescent="0.25">
      <c r="A46685" s="40"/>
      <c r="I46685" s="40"/>
    </row>
    <row r="46686" spans="1:9" hidden="1" x14ac:dyDescent="0.25">
      <c r="A46686" s="40"/>
      <c r="I46686" s="40"/>
    </row>
    <row r="46687" spans="1:9" hidden="1" x14ac:dyDescent="0.25">
      <c r="A46687" s="40"/>
      <c r="I46687" s="40"/>
    </row>
    <row r="46688" spans="1:9" hidden="1" x14ac:dyDescent="0.25">
      <c r="A46688" s="40"/>
      <c r="I46688" s="40"/>
    </row>
    <row r="46689" spans="1:9" hidden="1" x14ac:dyDescent="0.25">
      <c r="A46689" s="40"/>
      <c r="I46689" s="40"/>
    </row>
    <row r="46690" spans="1:9" hidden="1" x14ac:dyDescent="0.25">
      <c r="A46690" s="40"/>
      <c r="I46690" s="40"/>
    </row>
    <row r="46691" spans="1:9" hidden="1" x14ac:dyDescent="0.25">
      <c r="A46691" s="40"/>
      <c r="I46691" s="40"/>
    </row>
    <row r="46692" spans="1:9" hidden="1" x14ac:dyDescent="0.25">
      <c r="A46692" s="40"/>
      <c r="I46692" s="40"/>
    </row>
    <row r="46693" spans="1:9" hidden="1" x14ac:dyDescent="0.25">
      <c r="A46693" s="40"/>
      <c r="I46693" s="40"/>
    </row>
    <row r="46694" spans="1:9" hidden="1" x14ac:dyDescent="0.25">
      <c r="A46694" s="40"/>
      <c r="I46694" s="40"/>
    </row>
    <row r="46695" spans="1:9" hidden="1" x14ac:dyDescent="0.25">
      <c r="A46695" s="40"/>
      <c r="I46695" s="40"/>
    </row>
    <row r="46696" spans="1:9" hidden="1" x14ac:dyDescent="0.25">
      <c r="A46696" s="40"/>
      <c r="I46696" s="40"/>
    </row>
    <row r="46697" spans="1:9" hidden="1" x14ac:dyDescent="0.25">
      <c r="A46697" s="40"/>
      <c r="I46697" s="40"/>
    </row>
    <row r="46698" spans="1:9" hidden="1" x14ac:dyDescent="0.25">
      <c r="A46698" s="40"/>
      <c r="I46698" s="40"/>
    </row>
    <row r="46699" spans="1:9" hidden="1" x14ac:dyDescent="0.25">
      <c r="A46699" s="40"/>
      <c r="I46699" s="40"/>
    </row>
    <row r="46700" spans="1:9" hidden="1" x14ac:dyDescent="0.25">
      <c r="A46700" s="40"/>
      <c r="I46700" s="40"/>
    </row>
    <row r="46701" spans="1:9" hidden="1" x14ac:dyDescent="0.25">
      <c r="A46701" s="40"/>
      <c r="I46701" s="40"/>
    </row>
    <row r="46702" spans="1:9" hidden="1" x14ac:dyDescent="0.25">
      <c r="A46702" s="40"/>
      <c r="I46702" s="40"/>
    </row>
    <row r="46703" spans="1:9" hidden="1" x14ac:dyDescent="0.25">
      <c r="A46703" s="40"/>
      <c r="I46703" s="40"/>
    </row>
    <row r="46704" spans="1:9" hidden="1" x14ac:dyDescent="0.25">
      <c r="A46704" s="40"/>
      <c r="I46704" s="40"/>
    </row>
    <row r="46705" spans="1:9" hidden="1" x14ac:dyDescent="0.25">
      <c r="A46705" s="40"/>
      <c r="I46705" s="40"/>
    </row>
    <row r="46706" spans="1:9" hidden="1" x14ac:dyDescent="0.25">
      <c r="A46706" s="40"/>
      <c r="I46706" s="40"/>
    </row>
    <row r="46707" spans="1:9" hidden="1" x14ac:dyDescent="0.25">
      <c r="A46707" s="40"/>
      <c r="I46707" s="40"/>
    </row>
    <row r="46708" spans="1:9" hidden="1" x14ac:dyDescent="0.25">
      <c r="A46708" s="40"/>
      <c r="I46708" s="40"/>
    </row>
    <row r="46709" spans="1:9" hidden="1" x14ac:dyDescent="0.25">
      <c r="A46709" s="40"/>
      <c r="I46709" s="40"/>
    </row>
    <row r="46710" spans="1:9" hidden="1" x14ac:dyDescent="0.25">
      <c r="A46710" s="40"/>
      <c r="I46710" s="40"/>
    </row>
    <row r="46711" spans="1:9" hidden="1" x14ac:dyDescent="0.25">
      <c r="A46711" s="40"/>
      <c r="I46711" s="40"/>
    </row>
    <row r="46712" spans="1:9" hidden="1" x14ac:dyDescent="0.25">
      <c r="A46712" s="40"/>
      <c r="I46712" s="40"/>
    </row>
    <row r="46713" spans="1:9" hidden="1" x14ac:dyDescent="0.25">
      <c r="A46713" s="40"/>
      <c r="I46713" s="40"/>
    </row>
    <row r="46714" spans="1:9" hidden="1" x14ac:dyDescent="0.25">
      <c r="A46714" s="40"/>
      <c r="I46714" s="40"/>
    </row>
    <row r="46715" spans="1:9" hidden="1" x14ac:dyDescent="0.25">
      <c r="A46715" s="40"/>
      <c r="I46715" s="40"/>
    </row>
    <row r="46716" spans="1:9" hidden="1" x14ac:dyDescent="0.25">
      <c r="A46716" s="40"/>
      <c r="I46716" s="40"/>
    </row>
    <row r="46717" spans="1:9" hidden="1" x14ac:dyDescent="0.25">
      <c r="A46717" s="40"/>
      <c r="I46717" s="40"/>
    </row>
    <row r="46718" spans="1:9" hidden="1" x14ac:dyDescent="0.25">
      <c r="A46718" s="40"/>
      <c r="I46718" s="40"/>
    </row>
    <row r="46719" spans="1:9" hidden="1" x14ac:dyDescent="0.25">
      <c r="A46719" s="40"/>
      <c r="I46719" s="40"/>
    </row>
    <row r="46720" spans="1:9" hidden="1" x14ac:dyDescent="0.25">
      <c r="A46720" s="40"/>
      <c r="I46720" s="40"/>
    </row>
    <row r="46721" spans="1:9" hidden="1" x14ac:dyDescent="0.25">
      <c r="A46721" s="40"/>
      <c r="I46721" s="40"/>
    </row>
    <row r="46722" spans="1:9" hidden="1" x14ac:dyDescent="0.25">
      <c r="A46722" s="40"/>
      <c r="I46722" s="40"/>
    </row>
    <row r="46723" spans="1:9" hidden="1" x14ac:dyDescent="0.25">
      <c r="A46723" s="40"/>
      <c r="I46723" s="40"/>
    </row>
    <row r="46724" spans="1:9" hidden="1" x14ac:dyDescent="0.25">
      <c r="A46724" s="40"/>
      <c r="I46724" s="40"/>
    </row>
    <row r="46725" spans="1:9" hidden="1" x14ac:dyDescent="0.25">
      <c r="A46725" s="40"/>
      <c r="I46725" s="40"/>
    </row>
    <row r="46726" spans="1:9" hidden="1" x14ac:dyDescent="0.25">
      <c r="A46726" s="40"/>
      <c r="I46726" s="40"/>
    </row>
    <row r="46727" spans="1:9" hidden="1" x14ac:dyDescent="0.25">
      <c r="A46727" s="40"/>
      <c r="I46727" s="40"/>
    </row>
    <row r="46728" spans="1:9" hidden="1" x14ac:dyDescent="0.25">
      <c r="A46728" s="40"/>
      <c r="I46728" s="40"/>
    </row>
    <row r="46729" spans="1:9" hidden="1" x14ac:dyDescent="0.25">
      <c r="A46729" s="40"/>
      <c r="I46729" s="40"/>
    </row>
    <row r="46730" spans="1:9" hidden="1" x14ac:dyDescent="0.25">
      <c r="A46730" s="40"/>
      <c r="I46730" s="40"/>
    </row>
    <row r="46731" spans="1:9" hidden="1" x14ac:dyDescent="0.25">
      <c r="A46731" s="40"/>
      <c r="I46731" s="40"/>
    </row>
    <row r="46732" spans="1:9" hidden="1" x14ac:dyDescent="0.25">
      <c r="A46732" s="40"/>
      <c r="I46732" s="40"/>
    </row>
    <row r="46733" spans="1:9" hidden="1" x14ac:dyDescent="0.25">
      <c r="A46733" s="40"/>
      <c r="I46733" s="40"/>
    </row>
    <row r="46734" spans="1:9" hidden="1" x14ac:dyDescent="0.25">
      <c r="A46734" s="40"/>
      <c r="I46734" s="40"/>
    </row>
    <row r="46735" spans="1:9" hidden="1" x14ac:dyDescent="0.25">
      <c r="A46735" s="40"/>
      <c r="I46735" s="40"/>
    </row>
    <row r="46736" spans="1:9" hidden="1" x14ac:dyDescent="0.25">
      <c r="A46736" s="40"/>
      <c r="I46736" s="40"/>
    </row>
    <row r="46737" spans="1:9" hidden="1" x14ac:dyDescent="0.25">
      <c r="A46737" s="40"/>
      <c r="I46737" s="40"/>
    </row>
    <row r="46738" spans="1:9" hidden="1" x14ac:dyDescent="0.25">
      <c r="A46738" s="40"/>
      <c r="I46738" s="40"/>
    </row>
    <row r="46739" spans="1:9" hidden="1" x14ac:dyDescent="0.25">
      <c r="A46739" s="40"/>
      <c r="I46739" s="40"/>
    </row>
    <row r="46740" spans="1:9" hidden="1" x14ac:dyDescent="0.25">
      <c r="A46740" s="40"/>
      <c r="I46740" s="40"/>
    </row>
    <row r="46741" spans="1:9" hidden="1" x14ac:dyDescent="0.25">
      <c r="A46741" s="40"/>
      <c r="I46741" s="40"/>
    </row>
    <row r="46742" spans="1:9" hidden="1" x14ac:dyDescent="0.25">
      <c r="A46742" s="40"/>
      <c r="I46742" s="40"/>
    </row>
    <row r="46743" spans="1:9" hidden="1" x14ac:dyDescent="0.25">
      <c r="A46743" s="40"/>
      <c r="I46743" s="40"/>
    </row>
    <row r="46744" spans="1:9" hidden="1" x14ac:dyDescent="0.25">
      <c r="A46744" s="40"/>
      <c r="I46744" s="40"/>
    </row>
    <row r="46745" spans="1:9" hidden="1" x14ac:dyDescent="0.25">
      <c r="A46745" s="40"/>
      <c r="I46745" s="40"/>
    </row>
    <row r="46746" spans="1:9" hidden="1" x14ac:dyDescent="0.25">
      <c r="A46746" s="40"/>
      <c r="I46746" s="40"/>
    </row>
    <row r="46747" spans="1:9" hidden="1" x14ac:dyDescent="0.25">
      <c r="A46747" s="40"/>
      <c r="I46747" s="40"/>
    </row>
    <row r="46748" spans="1:9" hidden="1" x14ac:dyDescent="0.25">
      <c r="A46748" s="40"/>
      <c r="I46748" s="40"/>
    </row>
    <row r="46749" spans="1:9" hidden="1" x14ac:dyDescent="0.25">
      <c r="A46749" s="40"/>
      <c r="I46749" s="40"/>
    </row>
    <row r="46750" spans="1:9" hidden="1" x14ac:dyDescent="0.25">
      <c r="A46750" s="40"/>
      <c r="I46750" s="40"/>
    </row>
    <row r="46751" spans="1:9" hidden="1" x14ac:dyDescent="0.25">
      <c r="A46751" s="40"/>
      <c r="I46751" s="40"/>
    </row>
    <row r="46752" spans="1:9" hidden="1" x14ac:dyDescent="0.25">
      <c r="A46752" s="40"/>
      <c r="I46752" s="40"/>
    </row>
    <row r="46753" spans="1:9" hidden="1" x14ac:dyDescent="0.25">
      <c r="A46753" s="40"/>
      <c r="I46753" s="40"/>
    </row>
    <row r="46754" spans="1:9" hidden="1" x14ac:dyDescent="0.25">
      <c r="A46754" s="40"/>
      <c r="I46754" s="40"/>
    </row>
    <row r="46755" spans="1:9" hidden="1" x14ac:dyDescent="0.25">
      <c r="A46755" s="40"/>
      <c r="I46755" s="40"/>
    </row>
    <row r="46756" spans="1:9" hidden="1" x14ac:dyDescent="0.25">
      <c r="A46756" s="40"/>
      <c r="I46756" s="40"/>
    </row>
    <row r="46757" spans="1:9" hidden="1" x14ac:dyDescent="0.25">
      <c r="A46757" s="40"/>
      <c r="I46757" s="40"/>
    </row>
    <row r="46758" spans="1:9" hidden="1" x14ac:dyDescent="0.25">
      <c r="A46758" s="40"/>
      <c r="I46758" s="40"/>
    </row>
    <row r="46759" spans="1:9" hidden="1" x14ac:dyDescent="0.25">
      <c r="A46759" s="40"/>
      <c r="I46759" s="40"/>
    </row>
    <row r="46760" spans="1:9" hidden="1" x14ac:dyDescent="0.25">
      <c r="A46760" s="40"/>
      <c r="I46760" s="40"/>
    </row>
    <row r="46761" spans="1:9" hidden="1" x14ac:dyDescent="0.25">
      <c r="A46761" s="40"/>
      <c r="I46761" s="40"/>
    </row>
    <row r="46762" spans="1:9" hidden="1" x14ac:dyDescent="0.25">
      <c r="A46762" s="40"/>
      <c r="I46762" s="40"/>
    </row>
    <row r="46763" spans="1:9" hidden="1" x14ac:dyDescent="0.25">
      <c r="A46763" s="40"/>
      <c r="I46763" s="40"/>
    </row>
    <row r="46764" spans="1:9" hidden="1" x14ac:dyDescent="0.25">
      <c r="A46764" s="40"/>
      <c r="I46764" s="40"/>
    </row>
    <row r="46765" spans="1:9" hidden="1" x14ac:dyDescent="0.25">
      <c r="A46765" s="40"/>
      <c r="I46765" s="40"/>
    </row>
    <row r="46766" spans="1:9" hidden="1" x14ac:dyDescent="0.25">
      <c r="A46766" s="40"/>
      <c r="I46766" s="40"/>
    </row>
    <row r="46767" spans="1:9" hidden="1" x14ac:dyDescent="0.25">
      <c r="A46767" s="40"/>
      <c r="I46767" s="40"/>
    </row>
    <row r="46768" spans="1:9" hidden="1" x14ac:dyDescent="0.25">
      <c r="A46768" s="40"/>
      <c r="I46768" s="40"/>
    </row>
    <row r="46769" spans="1:9" hidden="1" x14ac:dyDescent="0.25">
      <c r="A46769" s="40"/>
      <c r="I46769" s="40"/>
    </row>
    <row r="46770" spans="1:9" hidden="1" x14ac:dyDescent="0.25">
      <c r="A46770" s="40"/>
      <c r="I46770" s="40"/>
    </row>
    <row r="46771" spans="1:9" hidden="1" x14ac:dyDescent="0.25">
      <c r="A46771" s="40"/>
      <c r="I46771" s="40"/>
    </row>
    <row r="46772" spans="1:9" hidden="1" x14ac:dyDescent="0.25">
      <c r="A46772" s="40"/>
      <c r="I46772" s="40"/>
    </row>
    <row r="46773" spans="1:9" hidden="1" x14ac:dyDescent="0.25">
      <c r="A46773" s="40"/>
      <c r="I46773" s="40"/>
    </row>
    <row r="46774" spans="1:9" hidden="1" x14ac:dyDescent="0.25">
      <c r="A46774" s="40"/>
      <c r="I46774" s="40"/>
    </row>
    <row r="46775" spans="1:9" hidden="1" x14ac:dyDescent="0.25">
      <c r="A46775" s="40"/>
      <c r="I46775" s="40"/>
    </row>
    <row r="46776" spans="1:9" hidden="1" x14ac:dyDescent="0.25">
      <c r="A46776" s="40"/>
      <c r="I46776" s="40"/>
    </row>
    <row r="46777" spans="1:9" hidden="1" x14ac:dyDescent="0.25">
      <c r="A46777" s="40"/>
      <c r="I46777" s="40"/>
    </row>
    <row r="46778" spans="1:9" hidden="1" x14ac:dyDescent="0.25">
      <c r="A46778" s="40"/>
      <c r="I46778" s="40"/>
    </row>
    <row r="46779" spans="1:9" hidden="1" x14ac:dyDescent="0.25">
      <c r="A46779" s="40"/>
      <c r="I46779" s="40"/>
    </row>
    <row r="46780" spans="1:9" hidden="1" x14ac:dyDescent="0.25">
      <c r="A46780" s="40"/>
      <c r="I46780" s="40"/>
    </row>
    <row r="46781" spans="1:9" hidden="1" x14ac:dyDescent="0.25">
      <c r="A46781" s="40"/>
      <c r="I46781" s="40"/>
    </row>
    <row r="46782" spans="1:9" hidden="1" x14ac:dyDescent="0.25">
      <c r="A46782" s="40"/>
      <c r="I46782" s="40"/>
    </row>
    <row r="46783" spans="1:9" hidden="1" x14ac:dyDescent="0.25">
      <c r="A46783" s="40"/>
      <c r="I46783" s="40"/>
    </row>
    <row r="46784" spans="1:9" hidden="1" x14ac:dyDescent="0.25">
      <c r="A46784" s="40"/>
      <c r="I46784" s="40"/>
    </row>
    <row r="46785" spans="1:9" hidden="1" x14ac:dyDescent="0.25">
      <c r="A46785" s="40"/>
      <c r="I46785" s="40"/>
    </row>
    <row r="46786" spans="1:9" hidden="1" x14ac:dyDescent="0.25">
      <c r="A46786" s="40"/>
      <c r="I46786" s="40"/>
    </row>
    <row r="46787" spans="1:9" hidden="1" x14ac:dyDescent="0.25">
      <c r="A46787" s="40"/>
      <c r="I46787" s="40"/>
    </row>
    <row r="46788" spans="1:9" hidden="1" x14ac:dyDescent="0.25">
      <c r="A46788" s="40"/>
      <c r="I46788" s="40"/>
    </row>
    <row r="46789" spans="1:9" hidden="1" x14ac:dyDescent="0.25">
      <c r="A46789" s="40"/>
      <c r="I46789" s="40"/>
    </row>
    <row r="46790" spans="1:9" hidden="1" x14ac:dyDescent="0.25">
      <c r="A46790" s="40"/>
      <c r="I46790" s="40"/>
    </row>
    <row r="46791" spans="1:9" hidden="1" x14ac:dyDescent="0.25">
      <c r="A46791" s="40"/>
      <c r="I46791" s="40"/>
    </row>
    <row r="46792" spans="1:9" hidden="1" x14ac:dyDescent="0.25">
      <c r="A46792" s="40"/>
      <c r="I46792" s="40"/>
    </row>
    <row r="46793" spans="1:9" hidden="1" x14ac:dyDescent="0.25">
      <c r="A46793" s="40"/>
      <c r="I46793" s="40"/>
    </row>
    <row r="46794" spans="1:9" hidden="1" x14ac:dyDescent="0.25">
      <c r="A46794" s="40"/>
      <c r="I46794" s="40"/>
    </row>
    <row r="46795" spans="1:9" hidden="1" x14ac:dyDescent="0.25">
      <c r="A46795" s="40"/>
      <c r="I46795" s="40"/>
    </row>
    <row r="46796" spans="1:9" hidden="1" x14ac:dyDescent="0.25">
      <c r="A46796" s="40"/>
      <c r="I46796" s="40"/>
    </row>
    <row r="46797" spans="1:9" hidden="1" x14ac:dyDescent="0.25">
      <c r="A46797" s="40"/>
      <c r="I46797" s="40"/>
    </row>
    <row r="46798" spans="1:9" hidden="1" x14ac:dyDescent="0.25">
      <c r="A46798" s="40"/>
      <c r="I46798" s="40"/>
    </row>
    <row r="46799" spans="1:9" hidden="1" x14ac:dyDescent="0.25">
      <c r="A46799" s="40"/>
      <c r="I46799" s="40"/>
    </row>
    <row r="46800" spans="1:9" hidden="1" x14ac:dyDescent="0.25">
      <c r="A46800" s="40"/>
      <c r="I46800" s="40"/>
    </row>
    <row r="46801" spans="1:9" hidden="1" x14ac:dyDescent="0.25">
      <c r="A46801" s="40"/>
      <c r="I46801" s="40"/>
    </row>
    <row r="46802" spans="1:9" hidden="1" x14ac:dyDescent="0.25">
      <c r="A46802" s="40"/>
      <c r="I46802" s="40"/>
    </row>
    <row r="46803" spans="1:9" hidden="1" x14ac:dyDescent="0.25">
      <c r="A46803" s="40"/>
      <c r="I46803" s="40"/>
    </row>
    <row r="46804" spans="1:9" hidden="1" x14ac:dyDescent="0.25">
      <c r="A46804" s="40"/>
      <c r="I46804" s="40"/>
    </row>
    <row r="46805" spans="1:9" hidden="1" x14ac:dyDescent="0.25">
      <c r="A46805" s="40"/>
      <c r="I46805" s="40"/>
    </row>
    <row r="46806" spans="1:9" hidden="1" x14ac:dyDescent="0.25">
      <c r="A46806" s="40"/>
      <c r="I46806" s="40"/>
    </row>
    <row r="46807" spans="1:9" hidden="1" x14ac:dyDescent="0.25">
      <c r="A46807" s="40"/>
      <c r="I46807" s="40"/>
    </row>
    <row r="46808" spans="1:9" hidden="1" x14ac:dyDescent="0.25">
      <c r="A46808" s="40"/>
      <c r="I46808" s="40"/>
    </row>
    <row r="46809" spans="1:9" hidden="1" x14ac:dyDescent="0.25">
      <c r="A46809" s="40"/>
      <c r="I46809" s="40"/>
    </row>
    <row r="46810" spans="1:9" hidden="1" x14ac:dyDescent="0.25">
      <c r="A46810" s="40"/>
      <c r="I46810" s="40"/>
    </row>
    <row r="46811" spans="1:9" hidden="1" x14ac:dyDescent="0.25">
      <c r="A46811" s="40"/>
      <c r="I46811" s="40"/>
    </row>
    <row r="46812" spans="1:9" hidden="1" x14ac:dyDescent="0.25">
      <c r="A46812" s="40"/>
      <c r="I46812" s="40"/>
    </row>
    <row r="46813" spans="1:9" hidden="1" x14ac:dyDescent="0.25">
      <c r="A46813" s="40"/>
      <c r="I46813" s="40"/>
    </row>
    <row r="46814" spans="1:9" hidden="1" x14ac:dyDescent="0.25">
      <c r="A46814" s="40"/>
      <c r="I46814" s="40"/>
    </row>
    <row r="46815" spans="1:9" hidden="1" x14ac:dyDescent="0.25">
      <c r="A46815" s="40"/>
      <c r="I46815" s="40"/>
    </row>
    <row r="46816" spans="1:9" hidden="1" x14ac:dyDescent="0.25">
      <c r="A46816" s="40"/>
      <c r="I46816" s="40"/>
    </row>
    <row r="46817" spans="1:9" hidden="1" x14ac:dyDescent="0.25">
      <c r="A46817" s="40"/>
      <c r="I46817" s="40"/>
    </row>
    <row r="46818" spans="1:9" hidden="1" x14ac:dyDescent="0.25">
      <c r="A46818" s="40"/>
      <c r="I46818" s="40"/>
    </row>
    <row r="46819" spans="1:9" hidden="1" x14ac:dyDescent="0.25">
      <c r="A46819" s="40"/>
      <c r="I46819" s="40"/>
    </row>
    <row r="46820" spans="1:9" hidden="1" x14ac:dyDescent="0.25">
      <c r="A46820" s="40"/>
      <c r="I46820" s="40"/>
    </row>
    <row r="46821" spans="1:9" hidden="1" x14ac:dyDescent="0.25">
      <c r="A46821" s="40"/>
      <c r="I46821" s="40"/>
    </row>
    <row r="46822" spans="1:9" hidden="1" x14ac:dyDescent="0.25">
      <c r="A46822" s="40"/>
      <c r="I46822" s="40"/>
    </row>
    <row r="46823" spans="1:9" hidden="1" x14ac:dyDescent="0.25">
      <c r="A46823" s="40"/>
      <c r="I46823" s="40"/>
    </row>
    <row r="46824" spans="1:9" hidden="1" x14ac:dyDescent="0.25">
      <c r="A46824" s="40"/>
      <c r="I46824" s="40"/>
    </row>
    <row r="46825" spans="1:9" hidden="1" x14ac:dyDescent="0.25">
      <c r="A46825" s="40"/>
      <c r="I46825" s="40"/>
    </row>
    <row r="46826" spans="1:9" hidden="1" x14ac:dyDescent="0.25">
      <c r="A46826" s="40"/>
      <c r="I46826" s="40"/>
    </row>
    <row r="46827" spans="1:9" hidden="1" x14ac:dyDescent="0.25">
      <c r="A46827" s="40"/>
      <c r="I46827" s="40"/>
    </row>
    <row r="46828" spans="1:9" hidden="1" x14ac:dyDescent="0.25">
      <c r="A46828" s="40"/>
      <c r="I46828" s="40"/>
    </row>
    <row r="46829" spans="1:9" hidden="1" x14ac:dyDescent="0.25">
      <c r="A46829" s="40"/>
      <c r="I46829" s="40"/>
    </row>
    <row r="46830" spans="1:9" hidden="1" x14ac:dyDescent="0.25">
      <c r="A46830" s="40"/>
      <c r="I46830" s="40"/>
    </row>
    <row r="46831" spans="1:9" hidden="1" x14ac:dyDescent="0.25">
      <c r="A46831" s="40"/>
      <c r="I46831" s="40"/>
    </row>
    <row r="46832" spans="1:9" hidden="1" x14ac:dyDescent="0.25">
      <c r="A46832" s="40"/>
      <c r="I46832" s="40"/>
    </row>
    <row r="46833" spans="1:9" hidden="1" x14ac:dyDescent="0.25">
      <c r="A46833" s="40"/>
      <c r="I46833" s="40"/>
    </row>
    <row r="46834" spans="1:9" hidden="1" x14ac:dyDescent="0.25">
      <c r="A46834" s="40"/>
      <c r="I46834" s="40"/>
    </row>
    <row r="46835" spans="1:9" hidden="1" x14ac:dyDescent="0.25">
      <c r="A46835" s="40"/>
      <c r="I46835" s="40"/>
    </row>
    <row r="46836" spans="1:9" hidden="1" x14ac:dyDescent="0.25">
      <c r="A46836" s="40"/>
      <c r="I46836" s="40"/>
    </row>
    <row r="46837" spans="1:9" hidden="1" x14ac:dyDescent="0.25">
      <c r="A46837" s="40"/>
      <c r="I46837" s="40"/>
    </row>
    <row r="46838" spans="1:9" hidden="1" x14ac:dyDescent="0.25">
      <c r="A46838" s="40"/>
      <c r="I46838" s="40"/>
    </row>
    <row r="46839" spans="1:9" hidden="1" x14ac:dyDescent="0.25">
      <c r="A46839" s="40"/>
      <c r="I46839" s="40"/>
    </row>
    <row r="46840" spans="1:9" hidden="1" x14ac:dyDescent="0.25">
      <c r="A46840" s="40"/>
      <c r="I46840" s="40"/>
    </row>
    <row r="46841" spans="1:9" hidden="1" x14ac:dyDescent="0.25">
      <c r="A46841" s="40"/>
      <c r="I46841" s="40"/>
    </row>
    <row r="46842" spans="1:9" hidden="1" x14ac:dyDescent="0.25">
      <c r="A46842" s="40"/>
      <c r="I46842" s="40"/>
    </row>
    <row r="46843" spans="1:9" hidden="1" x14ac:dyDescent="0.25">
      <c r="A46843" s="40"/>
      <c r="I46843" s="40"/>
    </row>
    <row r="46844" spans="1:9" hidden="1" x14ac:dyDescent="0.25">
      <c r="A46844" s="40"/>
      <c r="I46844" s="40"/>
    </row>
    <row r="46845" spans="1:9" hidden="1" x14ac:dyDescent="0.25">
      <c r="A46845" s="40"/>
      <c r="I46845" s="40"/>
    </row>
    <row r="46846" spans="1:9" hidden="1" x14ac:dyDescent="0.25">
      <c r="A46846" s="40"/>
      <c r="I46846" s="40"/>
    </row>
    <row r="46847" spans="1:9" hidden="1" x14ac:dyDescent="0.25">
      <c r="A46847" s="40"/>
      <c r="I46847" s="40"/>
    </row>
    <row r="46848" spans="1:9" hidden="1" x14ac:dyDescent="0.25">
      <c r="A46848" s="40"/>
      <c r="I46848" s="40"/>
    </row>
    <row r="46849" spans="1:9" hidden="1" x14ac:dyDescent="0.25">
      <c r="A46849" s="40"/>
      <c r="I46849" s="40"/>
    </row>
    <row r="46850" spans="1:9" hidden="1" x14ac:dyDescent="0.25">
      <c r="A46850" s="40"/>
      <c r="I46850" s="40"/>
    </row>
    <row r="46851" spans="1:9" hidden="1" x14ac:dyDescent="0.25">
      <c r="A46851" s="40"/>
      <c r="I46851" s="40"/>
    </row>
    <row r="46852" spans="1:9" hidden="1" x14ac:dyDescent="0.25">
      <c r="A46852" s="40"/>
      <c r="I46852" s="40"/>
    </row>
    <row r="46853" spans="1:9" hidden="1" x14ac:dyDescent="0.25">
      <c r="A46853" s="40"/>
      <c r="I46853" s="40"/>
    </row>
    <row r="46854" spans="1:9" hidden="1" x14ac:dyDescent="0.25">
      <c r="A46854" s="40"/>
      <c r="I46854" s="40"/>
    </row>
    <row r="46855" spans="1:9" hidden="1" x14ac:dyDescent="0.25">
      <c r="A46855" s="40"/>
      <c r="I46855" s="40"/>
    </row>
    <row r="46856" spans="1:9" hidden="1" x14ac:dyDescent="0.25">
      <c r="A46856" s="40"/>
      <c r="I46856" s="40"/>
    </row>
    <row r="46857" spans="1:9" hidden="1" x14ac:dyDescent="0.25">
      <c r="A46857" s="40"/>
      <c r="I46857" s="40"/>
    </row>
    <row r="46858" spans="1:9" hidden="1" x14ac:dyDescent="0.25">
      <c r="A46858" s="40"/>
      <c r="I46858" s="40"/>
    </row>
    <row r="46859" spans="1:9" hidden="1" x14ac:dyDescent="0.25">
      <c r="A46859" s="40"/>
      <c r="I46859" s="40"/>
    </row>
    <row r="46860" spans="1:9" hidden="1" x14ac:dyDescent="0.25">
      <c r="A46860" s="40"/>
      <c r="I46860" s="40"/>
    </row>
    <row r="46861" spans="1:9" hidden="1" x14ac:dyDescent="0.25">
      <c r="A46861" s="40"/>
      <c r="I46861" s="40"/>
    </row>
    <row r="46862" spans="1:9" hidden="1" x14ac:dyDescent="0.25">
      <c r="A46862" s="40"/>
      <c r="I46862" s="40"/>
    </row>
    <row r="46863" spans="1:9" hidden="1" x14ac:dyDescent="0.25">
      <c r="A46863" s="40"/>
      <c r="I46863" s="40"/>
    </row>
    <row r="46864" spans="1:9" hidden="1" x14ac:dyDescent="0.25">
      <c r="A46864" s="40"/>
      <c r="I46864" s="40"/>
    </row>
    <row r="46865" spans="1:9" hidden="1" x14ac:dyDescent="0.25">
      <c r="A46865" s="40"/>
      <c r="I46865" s="40"/>
    </row>
    <row r="46866" spans="1:9" hidden="1" x14ac:dyDescent="0.25">
      <c r="A46866" s="40"/>
      <c r="I46866" s="40"/>
    </row>
    <row r="46867" spans="1:9" hidden="1" x14ac:dyDescent="0.25">
      <c r="A46867" s="40"/>
      <c r="I46867" s="40"/>
    </row>
    <row r="46868" spans="1:9" hidden="1" x14ac:dyDescent="0.25">
      <c r="A46868" s="40"/>
      <c r="I46868" s="40"/>
    </row>
    <row r="46869" spans="1:9" hidden="1" x14ac:dyDescent="0.25">
      <c r="A46869" s="40"/>
      <c r="I46869" s="40"/>
    </row>
    <row r="46870" spans="1:9" hidden="1" x14ac:dyDescent="0.25">
      <c r="A46870" s="40"/>
      <c r="I46870" s="40"/>
    </row>
    <row r="46871" spans="1:9" hidden="1" x14ac:dyDescent="0.25">
      <c r="A46871" s="40"/>
      <c r="I46871" s="40"/>
    </row>
    <row r="46872" spans="1:9" hidden="1" x14ac:dyDescent="0.25">
      <c r="A46872" s="40"/>
      <c r="I46872" s="40"/>
    </row>
    <row r="46873" spans="1:9" hidden="1" x14ac:dyDescent="0.25">
      <c r="A46873" s="40"/>
      <c r="I46873" s="40"/>
    </row>
    <row r="46874" spans="1:9" hidden="1" x14ac:dyDescent="0.25">
      <c r="A46874" s="40"/>
      <c r="I46874" s="40"/>
    </row>
    <row r="46875" spans="1:9" hidden="1" x14ac:dyDescent="0.25">
      <c r="A46875" s="40"/>
      <c r="I46875" s="40"/>
    </row>
    <row r="46876" spans="1:9" hidden="1" x14ac:dyDescent="0.25">
      <c r="A46876" s="40"/>
      <c r="I46876" s="40"/>
    </row>
    <row r="46877" spans="1:9" hidden="1" x14ac:dyDescent="0.25">
      <c r="A46877" s="40"/>
      <c r="I46877" s="40"/>
    </row>
    <row r="46878" spans="1:9" hidden="1" x14ac:dyDescent="0.25">
      <c r="A46878" s="40"/>
      <c r="I46878" s="40"/>
    </row>
    <row r="46879" spans="1:9" hidden="1" x14ac:dyDescent="0.25">
      <c r="A46879" s="40"/>
      <c r="I46879" s="40"/>
    </row>
    <row r="46880" spans="1:9" hidden="1" x14ac:dyDescent="0.25">
      <c r="A46880" s="40"/>
      <c r="I46880" s="40"/>
    </row>
    <row r="46881" spans="1:9" hidden="1" x14ac:dyDescent="0.25">
      <c r="A46881" s="40"/>
      <c r="I46881" s="40"/>
    </row>
    <row r="46882" spans="1:9" hidden="1" x14ac:dyDescent="0.25">
      <c r="A46882" s="40"/>
      <c r="I46882" s="40"/>
    </row>
    <row r="46883" spans="1:9" hidden="1" x14ac:dyDescent="0.25">
      <c r="A46883" s="40"/>
      <c r="I46883" s="40"/>
    </row>
    <row r="46884" spans="1:9" hidden="1" x14ac:dyDescent="0.25">
      <c r="A46884" s="40"/>
      <c r="I46884" s="40"/>
    </row>
    <row r="46885" spans="1:9" hidden="1" x14ac:dyDescent="0.25">
      <c r="A46885" s="40"/>
      <c r="I46885" s="40"/>
    </row>
    <row r="46886" spans="1:9" hidden="1" x14ac:dyDescent="0.25">
      <c r="A46886" s="40"/>
      <c r="I46886" s="40"/>
    </row>
    <row r="46887" spans="1:9" hidden="1" x14ac:dyDescent="0.25">
      <c r="A46887" s="40"/>
      <c r="I46887" s="40"/>
    </row>
    <row r="46888" spans="1:9" hidden="1" x14ac:dyDescent="0.25">
      <c r="A46888" s="40"/>
      <c r="I46888" s="40"/>
    </row>
    <row r="46889" spans="1:9" hidden="1" x14ac:dyDescent="0.25">
      <c r="A46889" s="40"/>
      <c r="I46889" s="40"/>
    </row>
    <row r="46890" spans="1:9" hidden="1" x14ac:dyDescent="0.25">
      <c r="A46890" s="40"/>
      <c r="I46890" s="40"/>
    </row>
    <row r="46891" spans="1:9" hidden="1" x14ac:dyDescent="0.25">
      <c r="A46891" s="40"/>
      <c r="I46891" s="40"/>
    </row>
    <row r="46892" spans="1:9" hidden="1" x14ac:dyDescent="0.25">
      <c r="A46892" s="40"/>
      <c r="I46892" s="40"/>
    </row>
    <row r="46893" spans="1:9" hidden="1" x14ac:dyDescent="0.25">
      <c r="A46893" s="40"/>
      <c r="I46893" s="40"/>
    </row>
    <row r="46894" spans="1:9" hidden="1" x14ac:dyDescent="0.25">
      <c r="A46894" s="40"/>
      <c r="I46894" s="40"/>
    </row>
    <row r="46895" spans="1:9" hidden="1" x14ac:dyDescent="0.25">
      <c r="A46895" s="40"/>
      <c r="I46895" s="40"/>
    </row>
    <row r="46896" spans="1:9" hidden="1" x14ac:dyDescent="0.25">
      <c r="A46896" s="40"/>
      <c r="I46896" s="40"/>
    </row>
    <row r="46897" spans="1:9" hidden="1" x14ac:dyDescent="0.25">
      <c r="A46897" s="40"/>
      <c r="I46897" s="40"/>
    </row>
    <row r="46898" spans="1:9" hidden="1" x14ac:dyDescent="0.25">
      <c r="A46898" s="40"/>
      <c r="I46898" s="40"/>
    </row>
    <row r="46899" spans="1:9" hidden="1" x14ac:dyDescent="0.25">
      <c r="A46899" s="40"/>
      <c r="I46899" s="40"/>
    </row>
    <row r="46900" spans="1:9" hidden="1" x14ac:dyDescent="0.25">
      <c r="A46900" s="40"/>
      <c r="I46900" s="40"/>
    </row>
    <row r="46901" spans="1:9" hidden="1" x14ac:dyDescent="0.25">
      <c r="A46901" s="40"/>
      <c r="I46901" s="40"/>
    </row>
    <row r="46902" spans="1:9" hidden="1" x14ac:dyDescent="0.25">
      <c r="A46902" s="40"/>
      <c r="I46902" s="40"/>
    </row>
    <row r="46903" spans="1:9" hidden="1" x14ac:dyDescent="0.25">
      <c r="A46903" s="40"/>
      <c r="I46903" s="40"/>
    </row>
    <row r="46904" spans="1:9" hidden="1" x14ac:dyDescent="0.25">
      <c r="A46904" s="40"/>
      <c r="I46904" s="40"/>
    </row>
    <row r="46905" spans="1:9" hidden="1" x14ac:dyDescent="0.25">
      <c r="A46905" s="40"/>
      <c r="I46905" s="40"/>
    </row>
    <row r="46906" spans="1:9" hidden="1" x14ac:dyDescent="0.25">
      <c r="A46906" s="40"/>
      <c r="I46906" s="40"/>
    </row>
    <row r="46907" spans="1:9" hidden="1" x14ac:dyDescent="0.25">
      <c r="A46907" s="40"/>
      <c r="I46907" s="40"/>
    </row>
    <row r="46908" spans="1:9" hidden="1" x14ac:dyDescent="0.25">
      <c r="A46908" s="40"/>
      <c r="I46908" s="40"/>
    </row>
    <row r="46909" spans="1:9" hidden="1" x14ac:dyDescent="0.25">
      <c r="A46909" s="40"/>
      <c r="I46909" s="40"/>
    </row>
    <row r="46910" spans="1:9" hidden="1" x14ac:dyDescent="0.25">
      <c r="A46910" s="40"/>
      <c r="I46910" s="40"/>
    </row>
    <row r="46911" spans="1:9" hidden="1" x14ac:dyDescent="0.25">
      <c r="A46911" s="40"/>
      <c r="I46911" s="40"/>
    </row>
    <row r="46912" spans="1:9" hidden="1" x14ac:dyDescent="0.25">
      <c r="A46912" s="40"/>
      <c r="I46912" s="40"/>
    </row>
    <row r="46913" spans="1:9" hidden="1" x14ac:dyDescent="0.25">
      <c r="A46913" s="40"/>
      <c r="I46913" s="40"/>
    </row>
    <row r="46914" spans="1:9" hidden="1" x14ac:dyDescent="0.25">
      <c r="A46914" s="40"/>
      <c r="I46914" s="40"/>
    </row>
    <row r="46915" spans="1:9" hidden="1" x14ac:dyDescent="0.25">
      <c r="A46915" s="40"/>
      <c r="I46915" s="40"/>
    </row>
    <row r="46916" spans="1:9" hidden="1" x14ac:dyDescent="0.25">
      <c r="A46916" s="40"/>
      <c r="I46916" s="40"/>
    </row>
    <row r="46917" spans="1:9" hidden="1" x14ac:dyDescent="0.25">
      <c r="A46917" s="40"/>
      <c r="I46917" s="40"/>
    </row>
    <row r="46918" spans="1:9" hidden="1" x14ac:dyDescent="0.25">
      <c r="A46918" s="40"/>
      <c r="I46918" s="40"/>
    </row>
    <row r="46919" spans="1:9" hidden="1" x14ac:dyDescent="0.25">
      <c r="A46919" s="40"/>
      <c r="I46919" s="40"/>
    </row>
    <row r="46920" spans="1:9" hidden="1" x14ac:dyDescent="0.25">
      <c r="A46920" s="40"/>
      <c r="I46920" s="40"/>
    </row>
    <row r="46921" spans="1:9" hidden="1" x14ac:dyDescent="0.25">
      <c r="A46921" s="40"/>
      <c r="I46921" s="40"/>
    </row>
    <row r="46922" spans="1:9" hidden="1" x14ac:dyDescent="0.25">
      <c r="A46922" s="40"/>
      <c r="I46922" s="40"/>
    </row>
    <row r="46923" spans="1:9" hidden="1" x14ac:dyDescent="0.25">
      <c r="A46923" s="40"/>
      <c r="I46923" s="40"/>
    </row>
    <row r="46924" spans="1:9" hidden="1" x14ac:dyDescent="0.25">
      <c r="A46924" s="40"/>
      <c r="I46924" s="40"/>
    </row>
    <row r="46925" spans="1:9" hidden="1" x14ac:dyDescent="0.25">
      <c r="A46925" s="40"/>
      <c r="I46925" s="40"/>
    </row>
    <row r="46926" spans="1:9" hidden="1" x14ac:dyDescent="0.25">
      <c r="A46926" s="40"/>
      <c r="I46926" s="40"/>
    </row>
    <row r="46927" spans="1:9" hidden="1" x14ac:dyDescent="0.25">
      <c r="A46927" s="40"/>
      <c r="I46927" s="40"/>
    </row>
    <row r="46928" spans="1:9" hidden="1" x14ac:dyDescent="0.25">
      <c r="A46928" s="40"/>
      <c r="I46928" s="40"/>
    </row>
    <row r="46929" spans="1:9" hidden="1" x14ac:dyDescent="0.25">
      <c r="A46929" s="40"/>
      <c r="I46929" s="40"/>
    </row>
    <row r="46930" spans="1:9" hidden="1" x14ac:dyDescent="0.25">
      <c r="A46930" s="40"/>
      <c r="I46930" s="40"/>
    </row>
    <row r="46931" spans="1:9" hidden="1" x14ac:dyDescent="0.25">
      <c r="A46931" s="40"/>
      <c r="I46931" s="40"/>
    </row>
    <row r="46932" spans="1:9" hidden="1" x14ac:dyDescent="0.25">
      <c r="A46932" s="40"/>
      <c r="I46932" s="40"/>
    </row>
    <row r="46933" spans="1:9" hidden="1" x14ac:dyDescent="0.25">
      <c r="A46933" s="40"/>
      <c r="I46933" s="40"/>
    </row>
    <row r="46934" spans="1:9" hidden="1" x14ac:dyDescent="0.25">
      <c r="A46934" s="40"/>
      <c r="I46934" s="40"/>
    </row>
    <row r="46935" spans="1:9" hidden="1" x14ac:dyDescent="0.25">
      <c r="A46935" s="40"/>
      <c r="I46935" s="40"/>
    </row>
    <row r="46936" spans="1:9" hidden="1" x14ac:dyDescent="0.25">
      <c r="A46936" s="40"/>
      <c r="I46936" s="40"/>
    </row>
    <row r="46937" spans="1:9" hidden="1" x14ac:dyDescent="0.25">
      <c r="A46937" s="40"/>
      <c r="I46937" s="40"/>
    </row>
    <row r="46938" spans="1:9" hidden="1" x14ac:dyDescent="0.25">
      <c r="A46938" s="40"/>
      <c r="I46938" s="40"/>
    </row>
    <row r="46939" spans="1:9" hidden="1" x14ac:dyDescent="0.25">
      <c r="A46939" s="40"/>
      <c r="I46939" s="40"/>
    </row>
    <row r="46940" spans="1:9" hidden="1" x14ac:dyDescent="0.25">
      <c r="A46940" s="40"/>
      <c r="I46940" s="40"/>
    </row>
    <row r="46941" spans="1:9" hidden="1" x14ac:dyDescent="0.25">
      <c r="A46941" s="40"/>
      <c r="I46941" s="40"/>
    </row>
    <row r="46942" spans="1:9" hidden="1" x14ac:dyDescent="0.25">
      <c r="A46942" s="40"/>
      <c r="I46942" s="40"/>
    </row>
    <row r="46943" spans="1:9" hidden="1" x14ac:dyDescent="0.25">
      <c r="A46943" s="40"/>
      <c r="I46943" s="40"/>
    </row>
    <row r="46944" spans="1:9" hidden="1" x14ac:dyDescent="0.25">
      <c r="A46944" s="40"/>
      <c r="I46944" s="40"/>
    </row>
    <row r="46945" spans="1:9" hidden="1" x14ac:dyDescent="0.25">
      <c r="A46945" s="40"/>
      <c r="I46945" s="40"/>
    </row>
    <row r="46946" spans="1:9" hidden="1" x14ac:dyDescent="0.25">
      <c r="A46946" s="40"/>
      <c r="I46946" s="40"/>
    </row>
    <row r="46947" spans="1:9" hidden="1" x14ac:dyDescent="0.25">
      <c r="A46947" s="40"/>
      <c r="I46947" s="40"/>
    </row>
    <row r="46948" spans="1:9" hidden="1" x14ac:dyDescent="0.25">
      <c r="A46948" s="40"/>
      <c r="I46948" s="40"/>
    </row>
    <row r="46949" spans="1:9" hidden="1" x14ac:dyDescent="0.25">
      <c r="A46949" s="40"/>
      <c r="I46949" s="40"/>
    </row>
    <row r="46950" spans="1:9" hidden="1" x14ac:dyDescent="0.25">
      <c r="A46950" s="40"/>
      <c r="I46950" s="40"/>
    </row>
    <row r="46951" spans="1:9" hidden="1" x14ac:dyDescent="0.25">
      <c r="A46951" s="40"/>
      <c r="I46951" s="40"/>
    </row>
    <row r="46952" spans="1:9" hidden="1" x14ac:dyDescent="0.25">
      <c r="A46952" s="40"/>
      <c r="I46952" s="40"/>
    </row>
    <row r="46953" spans="1:9" hidden="1" x14ac:dyDescent="0.25">
      <c r="A46953" s="40"/>
      <c r="I46953" s="40"/>
    </row>
    <row r="46954" spans="1:9" hidden="1" x14ac:dyDescent="0.25">
      <c r="A46954" s="40"/>
      <c r="I46954" s="40"/>
    </row>
    <row r="46955" spans="1:9" hidden="1" x14ac:dyDescent="0.25">
      <c r="A46955" s="40"/>
      <c r="I46955" s="40"/>
    </row>
    <row r="46956" spans="1:9" hidden="1" x14ac:dyDescent="0.25">
      <c r="A46956" s="40"/>
      <c r="I46956" s="40"/>
    </row>
    <row r="46957" spans="1:9" hidden="1" x14ac:dyDescent="0.25">
      <c r="A46957" s="40"/>
      <c r="I46957" s="40"/>
    </row>
    <row r="46958" spans="1:9" hidden="1" x14ac:dyDescent="0.25">
      <c r="A46958" s="40"/>
      <c r="I46958" s="40"/>
    </row>
    <row r="46959" spans="1:9" hidden="1" x14ac:dyDescent="0.25">
      <c r="A46959" s="40"/>
      <c r="I46959" s="40"/>
    </row>
    <row r="46960" spans="1:9" hidden="1" x14ac:dyDescent="0.25">
      <c r="A46960" s="40"/>
      <c r="I46960" s="40"/>
    </row>
    <row r="46961" spans="1:9" hidden="1" x14ac:dyDescent="0.25">
      <c r="A46961" s="40"/>
      <c r="I46961" s="40"/>
    </row>
    <row r="46962" spans="1:9" hidden="1" x14ac:dyDescent="0.25">
      <c r="A46962" s="40"/>
      <c r="I46962" s="40"/>
    </row>
    <row r="46963" spans="1:9" hidden="1" x14ac:dyDescent="0.25">
      <c r="A46963" s="40"/>
      <c r="I46963" s="40"/>
    </row>
    <row r="46964" spans="1:9" hidden="1" x14ac:dyDescent="0.25">
      <c r="A46964" s="40"/>
      <c r="I46964" s="40"/>
    </row>
    <row r="46965" spans="1:9" hidden="1" x14ac:dyDescent="0.25">
      <c r="A46965" s="40"/>
      <c r="I46965" s="40"/>
    </row>
    <row r="46966" spans="1:9" hidden="1" x14ac:dyDescent="0.25">
      <c r="A46966" s="40"/>
      <c r="I46966" s="40"/>
    </row>
    <row r="46967" spans="1:9" hidden="1" x14ac:dyDescent="0.25">
      <c r="A46967" s="40"/>
      <c r="I46967" s="40"/>
    </row>
    <row r="46968" spans="1:9" hidden="1" x14ac:dyDescent="0.25">
      <c r="A46968" s="40"/>
      <c r="I46968" s="40"/>
    </row>
    <row r="46969" spans="1:9" hidden="1" x14ac:dyDescent="0.25">
      <c r="A46969" s="40"/>
      <c r="I46969" s="40"/>
    </row>
    <row r="46970" spans="1:9" hidden="1" x14ac:dyDescent="0.25">
      <c r="A46970" s="40"/>
      <c r="I46970" s="40"/>
    </row>
    <row r="46971" spans="1:9" hidden="1" x14ac:dyDescent="0.25">
      <c r="A46971" s="40"/>
      <c r="I46971" s="40"/>
    </row>
    <row r="46972" spans="1:9" hidden="1" x14ac:dyDescent="0.25">
      <c r="A46972" s="40"/>
      <c r="I46972" s="40"/>
    </row>
    <row r="46973" spans="1:9" hidden="1" x14ac:dyDescent="0.25">
      <c r="A46973" s="40"/>
      <c r="I46973" s="40"/>
    </row>
    <row r="46974" spans="1:9" hidden="1" x14ac:dyDescent="0.25">
      <c r="A46974" s="40"/>
      <c r="I46974" s="40"/>
    </row>
    <row r="46975" spans="1:9" hidden="1" x14ac:dyDescent="0.25">
      <c r="A46975" s="40"/>
      <c r="I46975" s="40"/>
    </row>
    <row r="46976" spans="1:9" hidden="1" x14ac:dyDescent="0.25">
      <c r="A46976" s="40"/>
      <c r="I46976" s="40"/>
    </row>
    <row r="46977" spans="1:9" hidden="1" x14ac:dyDescent="0.25">
      <c r="A46977" s="40"/>
      <c r="I46977" s="40"/>
    </row>
    <row r="46978" spans="1:9" hidden="1" x14ac:dyDescent="0.25">
      <c r="A46978" s="40"/>
      <c r="I46978" s="40"/>
    </row>
    <row r="46979" spans="1:9" hidden="1" x14ac:dyDescent="0.25">
      <c r="A46979" s="40"/>
      <c r="I46979" s="40"/>
    </row>
    <row r="46980" spans="1:9" hidden="1" x14ac:dyDescent="0.25">
      <c r="A46980" s="40"/>
      <c r="I46980" s="40"/>
    </row>
    <row r="46981" spans="1:9" hidden="1" x14ac:dyDescent="0.25">
      <c r="A46981" s="40"/>
      <c r="I46981" s="40"/>
    </row>
    <row r="46982" spans="1:9" hidden="1" x14ac:dyDescent="0.25">
      <c r="A46982" s="40"/>
      <c r="I46982" s="40"/>
    </row>
    <row r="46983" spans="1:9" hidden="1" x14ac:dyDescent="0.25">
      <c r="A46983" s="40"/>
      <c r="I46983" s="40"/>
    </row>
    <row r="46984" spans="1:9" hidden="1" x14ac:dyDescent="0.25">
      <c r="A46984" s="40"/>
      <c r="I46984" s="40"/>
    </row>
    <row r="46985" spans="1:9" hidden="1" x14ac:dyDescent="0.25">
      <c r="A46985" s="40"/>
      <c r="I46985" s="40"/>
    </row>
    <row r="46986" spans="1:9" hidden="1" x14ac:dyDescent="0.25">
      <c r="A46986" s="40"/>
      <c r="I46986" s="40"/>
    </row>
    <row r="46987" spans="1:9" hidden="1" x14ac:dyDescent="0.25">
      <c r="A46987" s="40"/>
      <c r="I46987" s="40"/>
    </row>
    <row r="46988" spans="1:9" hidden="1" x14ac:dyDescent="0.25">
      <c r="A46988" s="40"/>
      <c r="I46988" s="40"/>
    </row>
    <row r="46989" spans="1:9" hidden="1" x14ac:dyDescent="0.25">
      <c r="A46989" s="40"/>
      <c r="I46989" s="40"/>
    </row>
    <row r="46990" spans="1:9" hidden="1" x14ac:dyDescent="0.25">
      <c r="A46990" s="40"/>
      <c r="I46990" s="40"/>
    </row>
    <row r="46991" spans="1:9" hidden="1" x14ac:dyDescent="0.25">
      <c r="A46991" s="40"/>
      <c r="I46991" s="40"/>
    </row>
    <row r="46992" spans="1:9" hidden="1" x14ac:dyDescent="0.25">
      <c r="A46992" s="40"/>
      <c r="I46992" s="40"/>
    </row>
    <row r="46993" spans="1:9" hidden="1" x14ac:dyDescent="0.25">
      <c r="A46993" s="40"/>
      <c r="I46993" s="40"/>
    </row>
    <row r="46994" spans="1:9" hidden="1" x14ac:dyDescent="0.25">
      <c r="A46994" s="40"/>
      <c r="I46994" s="40"/>
    </row>
    <row r="46995" spans="1:9" hidden="1" x14ac:dyDescent="0.25">
      <c r="A46995" s="40"/>
      <c r="I46995" s="40"/>
    </row>
    <row r="46996" spans="1:9" hidden="1" x14ac:dyDescent="0.25">
      <c r="A46996" s="40"/>
      <c r="I46996" s="40"/>
    </row>
    <row r="46997" spans="1:9" hidden="1" x14ac:dyDescent="0.25">
      <c r="A46997" s="40"/>
      <c r="I46997" s="40"/>
    </row>
    <row r="46998" spans="1:9" hidden="1" x14ac:dyDescent="0.25">
      <c r="A46998" s="40"/>
      <c r="I46998" s="40"/>
    </row>
    <row r="46999" spans="1:9" hidden="1" x14ac:dyDescent="0.25">
      <c r="A46999" s="40"/>
      <c r="I46999" s="40"/>
    </row>
    <row r="47000" spans="1:9" hidden="1" x14ac:dyDescent="0.25">
      <c r="A47000" s="40"/>
      <c r="I47000" s="40"/>
    </row>
    <row r="47001" spans="1:9" hidden="1" x14ac:dyDescent="0.25">
      <c r="A47001" s="40"/>
      <c r="I47001" s="40"/>
    </row>
    <row r="47002" spans="1:9" hidden="1" x14ac:dyDescent="0.25">
      <c r="A47002" s="40"/>
      <c r="I47002" s="40"/>
    </row>
    <row r="47003" spans="1:9" hidden="1" x14ac:dyDescent="0.25">
      <c r="A47003" s="40"/>
      <c r="I47003" s="40"/>
    </row>
    <row r="47004" spans="1:9" hidden="1" x14ac:dyDescent="0.25">
      <c r="A47004" s="40"/>
      <c r="I47004" s="40"/>
    </row>
    <row r="47005" spans="1:9" hidden="1" x14ac:dyDescent="0.25">
      <c r="A47005" s="40"/>
      <c r="I47005" s="40"/>
    </row>
    <row r="47006" spans="1:9" hidden="1" x14ac:dyDescent="0.25">
      <c r="A47006" s="40"/>
      <c r="I47006" s="40"/>
    </row>
    <row r="47007" spans="1:9" hidden="1" x14ac:dyDescent="0.25">
      <c r="A47007" s="40"/>
      <c r="I47007" s="40"/>
    </row>
    <row r="47008" spans="1:9" hidden="1" x14ac:dyDescent="0.25">
      <c r="A47008" s="40"/>
      <c r="I47008" s="40"/>
    </row>
    <row r="47009" spans="1:9" hidden="1" x14ac:dyDescent="0.25">
      <c r="A47009" s="40"/>
      <c r="I47009" s="40"/>
    </row>
    <row r="47010" spans="1:9" hidden="1" x14ac:dyDescent="0.25">
      <c r="A47010" s="40"/>
      <c r="I47010" s="40"/>
    </row>
    <row r="47011" spans="1:9" hidden="1" x14ac:dyDescent="0.25">
      <c r="A47011" s="40"/>
      <c r="I47011" s="40"/>
    </row>
    <row r="47012" spans="1:9" hidden="1" x14ac:dyDescent="0.25">
      <c r="A47012" s="40"/>
      <c r="I47012" s="40"/>
    </row>
    <row r="47013" spans="1:9" hidden="1" x14ac:dyDescent="0.25">
      <c r="A47013" s="40"/>
      <c r="I47013" s="40"/>
    </row>
    <row r="47014" spans="1:9" hidden="1" x14ac:dyDescent="0.25">
      <c r="A47014" s="40"/>
      <c r="I47014" s="40"/>
    </row>
    <row r="47015" spans="1:9" hidden="1" x14ac:dyDescent="0.25">
      <c r="A47015" s="40"/>
      <c r="I47015" s="40"/>
    </row>
    <row r="47016" spans="1:9" hidden="1" x14ac:dyDescent="0.25">
      <c r="A47016" s="40"/>
      <c r="I47016" s="40"/>
    </row>
    <row r="47017" spans="1:9" hidden="1" x14ac:dyDescent="0.25">
      <c r="A47017" s="40"/>
      <c r="I47017" s="40"/>
    </row>
    <row r="47018" spans="1:9" hidden="1" x14ac:dyDescent="0.25">
      <c r="A47018" s="40"/>
      <c r="I47018" s="40"/>
    </row>
    <row r="47019" spans="1:9" hidden="1" x14ac:dyDescent="0.25">
      <c r="A47019" s="40"/>
      <c r="I47019" s="40"/>
    </row>
    <row r="47020" spans="1:9" hidden="1" x14ac:dyDescent="0.25">
      <c r="A47020" s="40"/>
      <c r="I47020" s="40"/>
    </row>
    <row r="47021" spans="1:9" hidden="1" x14ac:dyDescent="0.25">
      <c r="A47021" s="40"/>
      <c r="I47021" s="40"/>
    </row>
    <row r="47022" spans="1:9" hidden="1" x14ac:dyDescent="0.25">
      <c r="A47022" s="40"/>
      <c r="I47022" s="40"/>
    </row>
    <row r="47023" spans="1:9" hidden="1" x14ac:dyDescent="0.25">
      <c r="A47023" s="40"/>
      <c r="I47023" s="40"/>
    </row>
    <row r="47024" spans="1:9" hidden="1" x14ac:dyDescent="0.25">
      <c r="A47024" s="40"/>
      <c r="I47024" s="40"/>
    </row>
    <row r="47025" spans="1:9" hidden="1" x14ac:dyDescent="0.25">
      <c r="A47025" s="40"/>
      <c r="I47025" s="40"/>
    </row>
    <row r="47026" spans="1:9" hidden="1" x14ac:dyDescent="0.25">
      <c r="A47026" s="40"/>
      <c r="I47026" s="40"/>
    </row>
    <row r="47027" spans="1:9" hidden="1" x14ac:dyDescent="0.25">
      <c r="A47027" s="40"/>
      <c r="I47027" s="40"/>
    </row>
    <row r="47028" spans="1:9" hidden="1" x14ac:dyDescent="0.25">
      <c r="A47028" s="40"/>
      <c r="I47028" s="40"/>
    </row>
    <row r="47029" spans="1:9" hidden="1" x14ac:dyDescent="0.25">
      <c r="A47029" s="40"/>
      <c r="I47029" s="40"/>
    </row>
    <row r="47030" spans="1:9" hidden="1" x14ac:dyDescent="0.25">
      <c r="A47030" s="40"/>
      <c r="I47030" s="40"/>
    </row>
    <row r="47031" spans="1:9" hidden="1" x14ac:dyDescent="0.25">
      <c r="A47031" s="40"/>
      <c r="I47031" s="40"/>
    </row>
    <row r="47032" spans="1:9" hidden="1" x14ac:dyDescent="0.25">
      <c r="A47032" s="40"/>
      <c r="I47032" s="40"/>
    </row>
    <row r="47033" spans="1:9" hidden="1" x14ac:dyDescent="0.25">
      <c r="A47033" s="40"/>
      <c r="I47033" s="40"/>
    </row>
    <row r="47034" spans="1:9" hidden="1" x14ac:dyDescent="0.25">
      <c r="A47034" s="40"/>
      <c r="I47034" s="40"/>
    </row>
    <row r="47035" spans="1:9" hidden="1" x14ac:dyDescent="0.25">
      <c r="A47035" s="40"/>
      <c r="I47035" s="40"/>
    </row>
    <row r="47036" spans="1:9" hidden="1" x14ac:dyDescent="0.25">
      <c r="A47036" s="40"/>
      <c r="I47036" s="40"/>
    </row>
    <row r="47037" spans="1:9" hidden="1" x14ac:dyDescent="0.25">
      <c r="A47037" s="40"/>
      <c r="I47037" s="40"/>
    </row>
    <row r="47038" spans="1:9" hidden="1" x14ac:dyDescent="0.25">
      <c r="A47038" s="40"/>
      <c r="I47038" s="40"/>
    </row>
    <row r="47039" spans="1:9" hidden="1" x14ac:dyDescent="0.25">
      <c r="A47039" s="40"/>
      <c r="I47039" s="40"/>
    </row>
    <row r="47040" spans="1:9" hidden="1" x14ac:dyDescent="0.25">
      <c r="A47040" s="40"/>
      <c r="I47040" s="40"/>
    </row>
    <row r="47041" spans="1:9" hidden="1" x14ac:dyDescent="0.25">
      <c r="A47041" s="40"/>
      <c r="I47041" s="40"/>
    </row>
    <row r="47042" spans="1:9" hidden="1" x14ac:dyDescent="0.25">
      <c r="A47042" s="40"/>
      <c r="I47042" s="40"/>
    </row>
    <row r="47043" spans="1:9" hidden="1" x14ac:dyDescent="0.25">
      <c r="A47043" s="40"/>
      <c r="I47043" s="40"/>
    </row>
    <row r="47044" spans="1:9" hidden="1" x14ac:dyDescent="0.25">
      <c r="A47044" s="40"/>
      <c r="I47044" s="40"/>
    </row>
    <row r="47045" spans="1:9" hidden="1" x14ac:dyDescent="0.25">
      <c r="A47045" s="40"/>
      <c r="I47045" s="40"/>
    </row>
    <row r="47046" spans="1:9" hidden="1" x14ac:dyDescent="0.25">
      <c r="A47046" s="40"/>
      <c r="I47046" s="40"/>
    </row>
    <row r="47047" spans="1:9" hidden="1" x14ac:dyDescent="0.25">
      <c r="A47047" s="40"/>
      <c r="I47047" s="40"/>
    </row>
    <row r="47048" spans="1:9" hidden="1" x14ac:dyDescent="0.25">
      <c r="A47048" s="40"/>
      <c r="I47048" s="40"/>
    </row>
    <row r="47049" spans="1:9" hidden="1" x14ac:dyDescent="0.25">
      <c r="A47049" s="40"/>
      <c r="I47049" s="40"/>
    </row>
    <row r="47050" spans="1:9" hidden="1" x14ac:dyDescent="0.25">
      <c r="A47050" s="40"/>
      <c r="I47050" s="40"/>
    </row>
    <row r="47051" spans="1:9" hidden="1" x14ac:dyDescent="0.25">
      <c r="A47051" s="40"/>
      <c r="I47051" s="40"/>
    </row>
    <row r="47052" spans="1:9" hidden="1" x14ac:dyDescent="0.25">
      <c r="A47052" s="40"/>
      <c r="I47052" s="40"/>
    </row>
    <row r="47053" spans="1:9" hidden="1" x14ac:dyDescent="0.25">
      <c r="A47053" s="40"/>
      <c r="I47053" s="40"/>
    </row>
    <row r="47054" spans="1:9" hidden="1" x14ac:dyDescent="0.25">
      <c r="A47054" s="40"/>
      <c r="I47054" s="40"/>
    </row>
    <row r="47055" spans="1:9" hidden="1" x14ac:dyDescent="0.25">
      <c r="A47055" s="40"/>
      <c r="I47055" s="40"/>
    </row>
    <row r="47056" spans="1:9" hidden="1" x14ac:dyDescent="0.25">
      <c r="A47056" s="40"/>
      <c r="I47056" s="40"/>
    </row>
    <row r="47057" spans="1:9" hidden="1" x14ac:dyDescent="0.25">
      <c r="A47057" s="40"/>
      <c r="I47057" s="40"/>
    </row>
    <row r="47058" spans="1:9" hidden="1" x14ac:dyDescent="0.25">
      <c r="A47058" s="40"/>
      <c r="I47058" s="40"/>
    </row>
    <row r="47059" spans="1:9" hidden="1" x14ac:dyDescent="0.25">
      <c r="A47059" s="40"/>
      <c r="I47059" s="40"/>
    </row>
    <row r="47060" spans="1:9" hidden="1" x14ac:dyDescent="0.25">
      <c r="A47060" s="40"/>
      <c r="I47060" s="40"/>
    </row>
    <row r="47061" spans="1:9" hidden="1" x14ac:dyDescent="0.25">
      <c r="A47061" s="40"/>
      <c r="I47061" s="40"/>
    </row>
    <row r="47062" spans="1:9" hidden="1" x14ac:dyDescent="0.25">
      <c r="A47062" s="40"/>
      <c r="I47062" s="40"/>
    </row>
    <row r="47063" spans="1:9" hidden="1" x14ac:dyDescent="0.25">
      <c r="A47063" s="40"/>
      <c r="I47063" s="40"/>
    </row>
    <row r="47064" spans="1:9" hidden="1" x14ac:dyDescent="0.25">
      <c r="A47064" s="40"/>
      <c r="I47064" s="40"/>
    </row>
    <row r="47065" spans="1:9" hidden="1" x14ac:dyDescent="0.25">
      <c r="A47065" s="40"/>
      <c r="I47065" s="40"/>
    </row>
    <row r="47066" spans="1:9" hidden="1" x14ac:dyDescent="0.25">
      <c r="A47066" s="40"/>
      <c r="I47066" s="40"/>
    </row>
    <row r="47067" spans="1:9" hidden="1" x14ac:dyDescent="0.25">
      <c r="A47067" s="40"/>
      <c r="I47067" s="40"/>
    </row>
    <row r="47068" spans="1:9" hidden="1" x14ac:dyDescent="0.25">
      <c r="A47068" s="40"/>
      <c r="I47068" s="40"/>
    </row>
    <row r="47069" spans="1:9" hidden="1" x14ac:dyDescent="0.25">
      <c r="A47069" s="40"/>
      <c r="I47069" s="40"/>
    </row>
    <row r="47070" spans="1:9" hidden="1" x14ac:dyDescent="0.25">
      <c r="A47070" s="40"/>
      <c r="I47070" s="40"/>
    </row>
    <row r="47071" spans="1:9" hidden="1" x14ac:dyDescent="0.25">
      <c r="A47071" s="40"/>
      <c r="I47071" s="40"/>
    </row>
    <row r="47072" spans="1:9" hidden="1" x14ac:dyDescent="0.25">
      <c r="A47072" s="40"/>
      <c r="I47072" s="40"/>
    </row>
    <row r="47073" spans="1:9" hidden="1" x14ac:dyDescent="0.25">
      <c r="A47073" s="40"/>
      <c r="I47073" s="40"/>
    </row>
    <row r="47074" spans="1:9" hidden="1" x14ac:dyDescent="0.25">
      <c r="A47074" s="40"/>
      <c r="I47074" s="40"/>
    </row>
    <row r="47075" spans="1:9" hidden="1" x14ac:dyDescent="0.25">
      <c r="A47075" s="40"/>
      <c r="I47075" s="40"/>
    </row>
    <row r="47076" spans="1:9" hidden="1" x14ac:dyDescent="0.25">
      <c r="A47076" s="40"/>
      <c r="I47076" s="40"/>
    </row>
    <row r="47077" spans="1:9" hidden="1" x14ac:dyDescent="0.25">
      <c r="A47077" s="40"/>
      <c r="I47077" s="40"/>
    </row>
    <row r="47078" spans="1:9" hidden="1" x14ac:dyDescent="0.25">
      <c r="A47078" s="40"/>
      <c r="I47078" s="40"/>
    </row>
    <row r="47079" spans="1:9" hidden="1" x14ac:dyDescent="0.25">
      <c r="A47079" s="40"/>
      <c r="I47079" s="40"/>
    </row>
    <row r="47080" spans="1:9" hidden="1" x14ac:dyDescent="0.25">
      <c r="A47080" s="40"/>
      <c r="I47080" s="40"/>
    </row>
    <row r="47081" spans="1:9" hidden="1" x14ac:dyDescent="0.25">
      <c r="A47081" s="40"/>
      <c r="I47081" s="40"/>
    </row>
    <row r="47082" spans="1:9" hidden="1" x14ac:dyDescent="0.25">
      <c r="A47082" s="40"/>
      <c r="I47082" s="40"/>
    </row>
    <row r="47083" spans="1:9" hidden="1" x14ac:dyDescent="0.25">
      <c r="A47083" s="40"/>
      <c r="I47083" s="40"/>
    </row>
    <row r="47084" spans="1:9" hidden="1" x14ac:dyDescent="0.25">
      <c r="A47084" s="40"/>
      <c r="I47084" s="40"/>
    </row>
    <row r="47085" spans="1:9" hidden="1" x14ac:dyDescent="0.25">
      <c r="A47085" s="40"/>
      <c r="I47085" s="40"/>
    </row>
    <row r="47086" spans="1:9" hidden="1" x14ac:dyDescent="0.25">
      <c r="A47086" s="40"/>
      <c r="I47086" s="40"/>
    </row>
    <row r="47087" spans="1:9" hidden="1" x14ac:dyDescent="0.25">
      <c r="A47087" s="40"/>
      <c r="I47087" s="40"/>
    </row>
    <row r="47088" spans="1:9" hidden="1" x14ac:dyDescent="0.25">
      <c r="A47088" s="40"/>
      <c r="I47088" s="40"/>
    </row>
    <row r="47089" spans="1:9" hidden="1" x14ac:dyDescent="0.25">
      <c r="A47089" s="40"/>
      <c r="I47089" s="40"/>
    </row>
    <row r="47090" spans="1:9" hidden="1" x14ac:dyDescent="0.25">
      <c r="A47090" s="40"/>
      <c r="I47090" s="40"/>
    </row>
    <row r="47091" spans="1:9" hidden="1" x14ac:dyDescent="0.25">
      <c r="A47091" s="40"/>
      <c r="I47091" s="40"/>
    </row>
    <row r="47092" spans="1:9" hidden="1" x14ac:dyDescent="0.25">
      <c r="A47092" s="40"/>
      <c r="I47092" s="40"/>
    </row>
    <row r="47093" spans="1:9" hidden="1" x14ac:dyDescent="0.25">
      <c r="A47093" s="40"/>
      <c r="I47093" s="40"/>
    </row>
    <row r="47094" spans="1:9" hidden="1" x14ac:dyDescent="0.25">
      <c r="A47094" s="40"/>
      <c r="I47094" s="40"/>
    </row>
    <row r="47095" spans="1:9" hidden="1" x14ac:dyDescent="0.25">
      <c r="A47095" s="40"/>
      <c r="I47095" s="40"/>
    </row>
    <row r="47096" spans="1:9" hidden="1" x14ac:dyDescent="0.25">
      <c r="A47096" s="40"/>
      <c r="I47096" s="40"/>
    </row>
    <row r="47097" spans="1:9" hidden="1" x14ac:dyDescent="0.25">
      <c r="A47097" s="40"/>
      <c r="I47097" s="40"/>
    </row>
    <row r="47098" spans="1:9" hidden="1" x14ac:dyDescent="0.25">
      <c r="A47098" s="40"/>
      <c r="I47098" s="40"/>
    </row>
    <row r="47099" spans="1:9" hidden="1" x14ac:dyDescent="0.25">
      <c r="A47099" s="40"/>
      <c r="I47099" s="40"/>
    </row>
    <row r="47100" spans="1:9" hidden="1" x14ac:dyDescent="0.25">
      <c r="A47100" s="40"/>
      <c r="I47100" s="40"/>
    </row>
    <row r="47101" spans="1:9" hidden="1" x14ac:dyDescent="0.25">
      <c r="A47101" s="40"/>
      <c r="I47101" s="40"/>
    </row>
    <row r="47102" spans="1:9" hidden="1" x14ac:dyDescent="0.25">
      <c r="A47102" s="40"/>
      <c r="I47102" s="40"/>
    </row>
    <row r="47103" spans="1:9" hidden="1" x14ac:dyDescent="0.25">
      <c r="A47103" s="40"/>
      <c r="I47103" s="40"/>
    </row>
    <row r="47104" spans="1:9" hidden="1" x14ac:dyDescent="0.25">
      <c r="A47104" s="40"/>
      <c r="I47104" s="40"/>
    </row>
    <row r="47105" spans="1:9" hidden="1" x14ac:dyDescent="0.25">
      <c r="A47105" s="40"/>
      <c r="I47105" s="40"/>
    </row>
    <row r="47106" spans="1:9" hidden="1" x14ac:dyDescent="0.25">
      <c r="A47106" s="40"/>
      <c r="I47106" s="40"/>
    </row>
    <row r="47107" spans="1:9" hidden="1" x14ac:dyDescent="0.25">
      <c r="A47107" s="40"/>
      <c r="I47107" s="40"/>
    </row>
    <row r="47108" spans="1:9" hidden="1" x14ac:dyDescent="0.25">
      <c r="A47108" s="40"/>
      <c r="I47108" s="40"/>
    </row>
    <row r="47109" spans="1:9" hidden="1" x14ac:dyDescent="0.25">
      <c r="A47109" s="40"/>
      <c r="I47109" s="40"/>
    </row>
    <row r="47110" spans="1:9" hidden="1" x14ac:dyDescent="0.25">
      <c r="A47110" s="40"/>
      <c r="I47110" s="40"/>
    </row>
    <row r="47111" spans="1:9" hidden="1" x14ac:dyDescent="0.25">
      <c r="A47111" s="40"/>
      <c r="I47111" s="40"/>
    </row>
    <row r="47112" spans="1:9" hidden="1" x14ac:dyDescent="0.25">
      <c r="A47112" s="40"/>
      <c r="I47112" s="40"/>
    </row>
    <row r="47113" spans="1:9" hidden="1" x14ac:dyDescent="0.25">
      <c r="A47113" s="40"/>
      <c r="I47113" s="40"/>
    </row>
    <row r="47114" spans="1:9" hidden="1" x14ac:dyDescent="0.25">
      <c r="A47114" s="40"/>
      <c r="I47114" s="40"/>
    </row>
    <row r="47115" spans="1:9" hidden="1" x14ac:dyDescent="0.25">
      <c r="A47115" s="40"/>
      <c r="I47115" s="40"/>
    </row>
    <row r="47116" spans="1:9" hidden="1" x14ac:dyDescent="0.25">
      <c r="A47116" s="40"/>
      <c r="I47116" s="40"/>
    </row>
    <row r="47117" spans="1:9" hidden="1" x14ac:dyDescent="0.25">
      <c r="A47117" s="40"/>
      <c r="I47117" s="40"/>
    </row>
    <row r="47118" spans="1:9" hidden="1" x14ac:dyDescent="0.25">
      <c r="A47118" s="40"/>
      <c r="I47118" s="40"/>
    </row>
    <row r="47119" spans="1:9" hidden="1" x14ac:dyDescent="0.25">
      <c r="A47119" s="40"/>
      <c r="I47119" s="40"/>
    </row>
    <row r="47120" spans="1:9" hidden="1" x14ac:dyDescent="0.25">
      <c r="A47120" s="40"/>
      <c r="I47120" s="40"/>
    </row>
    <row r="47121" spans="1:9" hidden="1" x14ac:dyDescent="0.25">
      <c r="A47121" s="40"/>
      <c r="I47121" s="40"/>
    </row>
    <row r="47122" spans="1:9" hidden="1" x14ac:dyDescent="0.25">
      <c r="A47122" s="40"/>
      <c r="I47122" s="40"/>
    </row>
    <row r="47123" spans="1:9" hidden="1" x14ac:dyDescent="0.25">
      <c r="A47123" s="40"/>
      <c r="I47123" s="40"/>
    </row>
    <row r="47124" spans="1:9" hidden="1" x14ac:dyDescent="0.25">
      <c r="A47124" s="40"/>
      <c r="I47124" s="40"/>
    </row>
    <row r="47125" spans="1:9" hidden="1" x14ac:dyDescent="0.25">
      <c r="A47125" s="40"/>
      <c r="I47125" s="40"/>
    </row>
    <row r="47126" spans="1:9" hidden="1" x14ac:dyDescent="0.25">
      <c r="A47126" s="40"/>
      <c r="I47126" s="40"/>
    </row>
    <row r="47127" spans="1:9" hidden="1" x14ac:dyDescent="0.25">
      <c r="A47127" s="40"/>
      <c r="I47127" s="40"/>
    </row>
    <row r="47128" spans="1:9" hidden="1" x14ac:dyDescent="0.25">
      <c r="A47128" s="40"/>
      <c r="I47128" s="40"/>
    </row>
    <row r="47129" spans="1:9" hidden="1" x14ac:dyDescent="0.25">
      <c r="A47129" s="40"/>
      <c r="I47129" s="40"/>
    </row>
    <row r="47130" spans="1:9" hidden="1" x14ac:dyDescent="0.25">
      <c r="A47130" s="40"/>
      <c r="I47130" s="40"/>
    </row>
    <row r="47131" spans="1:9" hidden="1" x14ac:dyDescent="0.25">
      <c r="A47131" s="40"/>
      <c r="I47131" s="40"/>
    </row>
    <row r="47132" spans="1:9" hidden="1" x14ac:dyDescent="0.25">
      <c r="A47132" s="40"/>
      <c r="I47132" s="40"/>
    </row>
    <row r="47133" spans="1:9" hidden="1" x14ac:dyDescent="0.25">
      <c r="A47133" s="40"/>
      <c r="I47133" s="40"/>
    </row>
    <row r="47134" spans="1:9" hidden="1" x14ac:dyDescent="0.25">
      <c r="A47134" s="40"/>
      <c r="I47134" s="40"/>
    </row>
    <row r="47135" spans="1:9" hidden="1" x14ac:dyDescent="0.25">
      <c r="A47135" s="40"/>
      <c r="I47135" s="40"/>
    </row>
    <row r="47136" spans="1:9" hidden="1" x14ac:dyDescent="0.25">
      <c r="A47136" s="40"/>
      <c r="I47136" s="40"/>
    </row>
    <row r="47137" spans="1:9" hidden="1" x14ac:dyDescent="0.25">
      <c r="A47137" s="40"/>
      <c r="I47137" s="40"/>
    </row>
    <row r="47138" spans="1:9" hidden="1" x14ac:dyDescent="0.25">
      <c r="A47138" s="40"/>
      <c r="I47138" s="40"/>
    </row>
    <row r="47139" spans="1:9" hidden="1" x14ac:dyDescent="0.25">
      <c r="A47139" s="40"/>
      <c r="I47139" s="40"/>
    </row>
    <row r="47140" spans="1:9" hidden="1" x14ac:dyDescent="0.25">
      <c r="A47140" s="40"/>
      <c r="I47140" s="40"/>
    </row>
    <row r="47141" spans="1:9" hidden="1" x14ac:dyDescent="0.25">
      <c r="A47141" s="40"/>
      <c r="I47141" s="40"/>
    </row>
    <row r="47142" spans="1:9" hidden="1" x14ac:dyDescent="0.25">
      <c r="A47142" s="40"/>
      <c r="I47142" s="40"/>
    </row>
    <row r="47143" spans="1:9" hidden="1" x14ac:dyDescent="0.25">
      <c r="A47143" s="40"/>
      <c r="I47143" s="40"/>
    </row>
    <row r="47144" spans="1:9" hidden="1" x14ac:dyDescent="0.25">
      <c r="A47144" s="40"/>
      <c r="I47144" s="40"/>
    </row>
    <row r="47145" spans="1:9" hidden="1" x14ac:dyDescent="0.25">
      <c r="A47145" s="40"/>
      <c r="I47145" s="40"/>
    </row>
    <row r="47146" spans="1:9" hidden="1" x14ac:dyDescent="0.25">
      <c r="A47146" s="40"/>
      <c r="I47146" s="40"/>
    </row>
    <row r="47147" spans="1:9" hidden="1" x14ac:dyDescent="0.25">
      <c r="A47147" s="40"/>
      <c r="I47147" s="40"/>
    </row>
    <row r="47148" spans="1:9" hidden="1" x14ac:dyDescent="0.25">
      <c r="A47148" s="40"/>
      <c r="I47148" s="40"/>
    </row>
    <row r="47149" spans="1:9" hidden="1" x14ac:dyDescent="0.25">
      <c r="A47149" s="40"/>
      <c r="I47149" s="40"/>
    </row>
    <row r="47150" spans="1:9" hidden="1" x14ac:dyDescent="0.25">
      <c r="A47150" s="40"/>
      <c r="I47150" s="40"/>
    </row>
    <row r="47151" spans="1:9" hidden="1" x14ac:dyDescent="0.25">
      <c r="A47151" s="40"/>
      <c r="I47151" s="40"/>
    </row>
    <row r="47152" spans="1:9" hidden="1" x14ac:dyDescent="0.25">
      <c r="A47152" s="40"/>
      <c r="I47152" s="40"/>
    </row>
    <row r="47153" spans="1:9" hidden="1" x14ac:dyDescent="0.25">
      <c r="A47153" s="40"/>
      <c r="I47153" s="40"/>
    </row>
    <row r="47154" spans="1:9" hidden="1" x14ac:dyDescent="0.25">
      <c r="A47154" s="40"/>
      <c r="I47154" s="40"/>
    </row>
    <row r="47155" spans="1:9" hidden="1" x14ac:dyDescent="0.25">
      <c r="A47155" s="40"/>
      <c r="I47155" s="40"/>
    </row>
    <row r="47156" spans="1:9" hidden="1" x14ac:dyDescent="0.25">
      <c r="A47156" s="40"/>
      <c r="I47156" s="40"/>
    </row>
    <row r="47157" spans="1:9" hidden="1" x14ac:dyDescent="0.25">
      <c r="A47157" s="40"/>
      <c r="I47157" s="40"/>
    </row>
    <row r="47158" spans="1:9" hidden="1" x14ac:dyDescent="0.25">
      <c r="A47158" s="40"/>
      <c r="I47158" s="40"/>
    </row>
    <row r="47159" spans="1:9" hidden="1" x14ac:dyDescent="0.25">
      <c r="A47159" s="40"/>
      <c r="I47159" s="40"/>
    </row>
    <row r="47160" spans="1:9" hidden="1" x14ac:dyDescent="0.25">
      <c r="A47160" s="40"/>
      <c r="I47160" s="40"/>
    </row>
    <row r="47161" spans="1:9" hidden="1" x14ac:dyDescent="0.25">
      <c r="A47161" s="40"/>
      <c r="I47161" s="40"/>
    </row>
    <row r="47162" spans="1:9" hidden="1" x14ac:dyDescent="0.25">
      <c r="A47162" s="40"/>
      <c r="I47162" s="40"/>
    </row>
    <row r="47163" spans="1:9" hidden="1" x14ac:dyDescent="0.25">
      <c r="A47163" s="40"/>
      <c r="I47163" s="40"/>
    </row>
    <row r="47164" spans="1:9" hidden="1" x14ac:dyDescent="0.25">
      <c r="A47164" s="40"/>
      <c r="I47164" s="40"/>
    </row>
    <row r="47165" spans="1:9" hidden="1" x14ac:dyDescent="0.25">
      <c r="A47165" s="40"/>
      <c r="I47165" s="40"/>
    </row>
    <row r="47166" spans="1:9" hidden="1" x14ac:dyDescent="0.25">
      <c r="A47166" s="40"/>
      <c r="I47166" s="40"/>
    </row>
    <row r="47167" spans="1:9" hidden="1" x14ac:dyDescent="0.25">
      <c r="A47167" s="40"/>
      <c r="I47167" s="40"/>
    </row>
    <row r="47168" spans="1:9" hidden="1" x14ac:dyDescent="0.25">
      <c r="A47168" s="40"/>
      <c r="I47168" s="40"/>
    </row>
    <row r="47169" spans="1:9" hidden="1" x14ac:dyDescent="0.25">
      <c r="A47169" s="40"/>
      <c r="I47169" s="40"/>
    </row>
    <row r="47170" spans="1:9" hidden="1" x14ac:dyDescent="0.25">
      <c r="A47170" s="40"/>
      <c r="I47170" s="40"/>
    </row>
    <row r="47171" spans="1:9" hidden="1" x14ac:dyDescent="0.25">
      <c r="A47171" s="40"/>
      <c r="I47171" s="40"/>
    </row>
    <row r="47172" spans="1:9" hidden="1" x14ac:dyDescent="0.25">
      <c r="A47172" s="40"/>
      <c r="I47172" s="40"/>
    </row>
    <row r="47173" spans="1:9" hidden="1" x14ac:dyDescent="0.25">
      <c r="A47173" s="40"/>
      <c r="I47173" s="40"/>
    </row>
    <row r="47174" spans="1:9" hidden="1" x14ac:dyDescent="0.25">
      <c r="A47174" s="40"/>
      <c r="I47174" s="40"/>
    </row>
    <row r="47175" spans="1:9" hidden="1" x14ac:dyDescent="0.25">
      <c r="A47175" s="40"/>
      <c r="I47175" s="40"/>
    </row>
    <row r="47176" spans="1:9" hidden="1" x14ac:dyDescent="0.25">
      <c r="A47176" s="40"/>
      <c r="I47176" s="40"/>
    </row>
    <row r="47177" spans="1:9" hidden="1" x14ac:dyDescent="0.25">
      <c r="A47177" s="40"/>
      <c r="I47177" s="40"/>
    </row>
    <row r="47178" spans="1:9" hidden="1" x14ac:dyDescent="0.25">
      <c r="A47178" s="40"/>
      <c r="I47178" s="40"/>
    </row>
    <row r="47179" spans="1:9" hidden="1" x14ac:dyDescent="0.25">
      <c r="A47179" s="40"/>
      <c r="I47179" s="40"/>
    </row>
    <row r="47180" spans="1:9" hidden="1" x14ac:dyDescent="0.25">
      <c r="A47180" s="40"/>
      <c r="I47180" s="40"/>
    </row>
    <row r="47181" spans="1:9" hidden="1" x14ac:dyDescent="0.25">
      <c r="A47181" s="40"/>
      <c r="I47181" s="40"/>
    </row>
    <row r="47182" spans="1:9" hidden="1" x14ac:dyDescent="0.25">
      <c r="A47182" s="40"/>
      <c r="I47182" s="40"/>
    </row>
    <row r="47183" spans="1:9" hidden="1" x14ac:dyDescent="0.25">
      <c r="A47183" s="40"/>
      <c r="I47183" s="40"/>
    </row>
    <row r="47184" spans="1:9" hidden="1" x14ac:dyDescent="0.25">
      <c r="A47184" s="40"/>
      <c r="I47184" s="40"/>
    </row>
    <row r="47185" spans="1:9" hidden="1" x14ac:dyDescent="0.25">
      <c r="A47185" s="40"/>
      <c r="I47185" s="40"/>
    </row>
    <row r="47186" spans="1:9" hidden="1" x14ac:dyDescent="0.25">
      <c r="A47186" s="40"/>
      <c r="I47186" s="40"/>
    </row>
    <row r="47187" spans="1:9" hidden="1" x14ac:dyDescent="0.25">
      <c r="A47187" s="40"/>
      <c r="I47187" s="40"/>
    </row>
    <row r="47188" spans="1:9" hidden="1" x14ac:dyDescent="0.25">
      <c r="A47188" s="40"/>
      <c r="I47188" s="40"/>
    </row>
    <row r="47189" spans="1:9" hidden="1" x14ac:dyDescent="0.25">
      <c r="A47189" s="40"/>
      <c r="I47189" s="40"/>
    </row>
    <row r="47190" spans="1:9" hidden="1" x14ac:dyDescent="0.25">
      <c r="A47190" s="40"/>
      <c r="I47190" s="40"/>
    </row>
    <row r="47191" spans="1:9" hidden="1" x14ac:dyDescent="0.25">
      <c r="A47191" s="40"/>
      <c r="I47191" s="40"/>
    </row>
    <row r="47192" spans="1:9" hidden="1" x14ac:dyDescent="0.25">
      <c r="A47192" s="40"/>
      <c r="I47192" s="40"/>
    </row>
    <row r="47193" spans="1:9" hidden="1" x14ac:dyDescent="0.25">
      <c r="A47193" s="40"/>
      <c r="I47193" s="40"/>
    </row>
    <row r="47194" spans="1:9" hidden="1" x14ac:dyDescent="0.25">
      <c r="A47194" s="40"/>
      <c r="I47194" s="40"/>
    </row>
    <row r="47195" spans="1:9" hidden="1" x14ac:dyDescent="0.25">
      <c r="A47195" s="40"/>
      <c r="I47195" s="40"/>
    </row>
    <row r="47196" spans="1:9" hidden="1" x14ac:dyDescent="0.25">
      <c r="A47196" s="40"/>
      <c r="I47196" s="40"/>
    </row>
    <row r="47197" spans="1:9" hidden="1" x14ac:dyDescent="0.25">
      <c r="A47197" s="40"/>
      <c r="I47197" s="40"/>
    </row>
    <row r="47198" spans="1:9" hidden="1" x14ac:dyDescent="0.25">
      <c r="A47198" s="40"/>
      <c r="I47198" s="40"/>
    </row>
    <row r="47199" spans="1:9" hidden="1" x14ac:dyDescent="0.25">
      <c r="A47199" s="40"/>
      <c r="I47199" s="40"/>
    </row>
    <row r="47200" spans="1:9" hidden="1" x14ac:dyDescent="0.25">
      <c r="A47200" s="40"/>
      <c r="I47200" s="40"/>
    </row>
    <row r="47201" spans="1:9" hidden="1" x14ac:dyDescent="0.25">
      <c r="A47201" s="40"/>
      <c r="I47201" s="40"/>
    </row>
    <row r="47202" spans="1:9" hidden="1" x14ac:dyDescent="0.25">
      <c r="A47202" s="40"/>
      <c r="I47202" s="40"/>
    </row>
    <row r="47203" spans="1:9" hidden="1" x14ac:dyDescent="0.25">
      <c r="A47203" s="40"/>
      <c r="I47203" s="40"/>
    </row>
    <row r="47204" spans="1:9" hidden="1" x14ac:dyDescent="0.25">
      <c r="A47204" s="40"/>
      <c r="I47204" s="40"/>
    </row>
    <row r="47205" spans="1:9" hidden="1" x14ac:dyDescent="0.25">
      <c r="A47205" s="40"/>
      <c r="I47205" s="40"/>
    </row>
    <row r="47206" spans="1:9" hidden="1" x14ac:dyDescent="0.25">
      <c r="A47206" s="40"/>
      <c r="I47206" s="40"/>
    </row>
    <row r="47207" spans="1:9" hidden="1" x14ac:dyDescent="0.25">
      <c r="A47207" s="40"/>
      <c r="I47207" s="40"/>
    </row>
    <row r="47208" spans="1:9" hidden="1" x14ac:dyDescent="0.25">
      <c r="A47208" s="40"/>
      <c r="I47208" s="40"/>
    </row>
    <row r="47209" spans="1:9" hidden="1" x14ac:dyDescent="0.25">
      <c r="A47209" s="40"/>
      <c r="I47209" s="40"/>
    </row>
    <row r="47210" spans="1:9" hidden="1" x14ac:dyDescent="0.25">
      <c r="A47210" s="40"/>
      <c r="I47210" s="40"/>
    </row>
    <row r="47211" spans="1:9" hidden="1" x14ac:dyDescent="0.25">
      <c r="A47211" s="40"/>
      <c r="I47211" s="40"/>
    </row>
    <row r="47212" spans="1:9" hidden="1" x14ac:dyDescent="0.25">
      <c r="A47212" s="40"/>
      <c r="I47212" s="40"/>
    </row>
    <row r="47213" spans="1:9" hidden="1" x14ac:dyDescent="0.25">
      <c r="A47213" s="40"/>
      <c r="I47213" s="40"/>
    </row>
    <row r="47214" spans="1:9" hidden="1" x14ac:dyDescent="0.25">
      <c r="A47214" s="40"/>
      <c r="I47214" s="40"/>
    </row>
    <row r="47215" spans="1:9" hidden="1" x14ac:dyDescent="0.25">
      <c r="A47215" s="40"/>
      <c r="I47215" s="40"/>
    </row>
    <row r="47216" spans="1:9" hidden="1" x14ac:dyDescent="0.25">
      <c r="A47216" s="40"/>
      <c r="I47216" s="40"/>
    </row>
    <row r="47217" spans="1:9" hidden="1" x14ac:dyDescent="0.25">
      <c r="A47217" s="40"/>
      <c r="I47217" s="40"/>
    </row>
    <row r="47218" spans="1:9" hidden="1" x14ac:dyDescent="0.25">
      <c r="A47218" s="40"/>
      <c r="I47218" s="40"/>
    </row>
    <row r="47219" spans="1:9" hidden="1" x14ac:dyDescent="0.25">
      <c r="A47219" s="40"/>
      <c r="I47219" s="40"/>
    </row>
    <row r="47220" spans="1:9" hidden="1" x14ac:dyDescent="0.25">
      <c r="A47220" s="40"/>
      <c r="I47220" s="40"/>
    </row>
    <row r="47221" spans="1:9" hidden="1" x14ac:dyDescent="0.25">
      <c r="A47221" s="40"/>
      <c r="I47221" s="40"/>
    </row>
    <row r="47222" spans="1:9" hidden="1" x14ac:dyDescent="0.25">
      <c r="A47222" s="40"/>
      <c r="I47222" s="40"/>
    </row>
    <row r="47223" spans="1:9" hidden="1" x14ac:dyDescent="0.25">
      <c r="A47223" s="40"/>
      <c r="I47223" s="40"/>
    </row>
    <row r="47224" spans="1:9" hidden="1" x14ac:dyDescent="0.25">
      <c r="A47224" s="40"/>
      <c r="I47224" s="40"/>
    </row>
    <row r="47225" spans="1:9" hidden="1" x14ac:dyDescent="0.25">
      <c r="A47225" s="40"/>
      <c r="I47225" s="40"/>
    </row>
    <row r="47226" spans="1:9" hidden="1" x14ac:dyDescent="0.25">
      <c r="A47226" s="40"/>
      <c r="I47226" s="40"/>
    </row>
    <row r="47227" spans="1:9" hidden="1" x14ac:dyDescent="0.25">
      <c r="A47227" s="40"/>
      <c r="I47227" s="40"/>
    </row>
    <row r="47228" spans="1:9" hidden="1" x14ac:dyDescent="0.25">
      <c r="A47228" s="40"/>
      <c r="I47228" s="40"/>
    </row>
    <row r="47229" spans="1:9" hidden="1" x14ac:dyDescent="0.25">
      <c r="A47229" s="40"/>
      <c r="I47229" s="40"/>
    </row>
    <row r="47230" spans="1:9" hidden="1" x14ac:dyDescent="0.25">
      <c r="A47230" s="40"/>
      <c r="I47230" s="40"/>
    </row>
    <row r="47231" spans="1:9" hidden="1" x14ac:dyDescent="0.25">
      <c r="A47231" s="40"/>
      <c r="I47231" s="40"/>
    </row>
    <row r="47232" spans="1:9" hidden="1" x14ac:dyDescent="0.25">
      <c r="A47232" s="40"/>
      <c r="I47232" s="40"/>
    </row>
    <row r="47233" spans="1:9" hidden="1" x14ac:dyDescent="0.25">
      <c r="A47233" s="40"/>
      <c r="I47233" s="40"/>
    </row>
    <row r="47234" spans="1:9" hidden="1" x14ac:dyDescent="0.25">
      <c r="A47234" s="40"/>
      <c r="I47234" s="40"/>
    </row>
    <row r="47235" spans="1:9" hidden="1" x14ac:dyDescent="0.25">
      <c r="A47235" s="40"/>
      <c r="I47235" s="40"/>
    </row>
    <row r="47236" spans="1:9" hidden="1" x14ac:dyDescent="0.25">
      <c r="A47236" s="40"/>
      <c r="I47236" s="40"/>
    </row>
    <row r="47237" spans="1:9" hidden="1" x14ac:dyDescent="0.25">
      <c r="A47237" s="40"/>
      <c r="I47237" s="40"/>
    </row>
    <row r="47238" spans="1:9" hidden="1" x14ac:dyDescent="0.25">
      <c r="A47238" s="40"/>
      <c r="I47238" s="40"/>
    </row>
    <row r="47239" spans="1:9" hidden="1" x14ac:dyDescent="0.25">
      <c r="A47239" s="40"/>
      <c r="I47239" s="40"/>
    </row>
    <row r="47240" spans="1:9" hidden="1" x14ac:dyDescent="0.25">
      <c r="A47240" s="40"/>
      <c r="I47240" s="40"/>
    </row>
    <row r="47241" spans="1:9" hidden="1" x14ac:dyDescent="0.25">
      <c r="A47241" s="40"/>
      <c r="I47241" s="40"/>
    </row>
    <row r="47242" spans="1:9" hidden="1" x14ac:dyDescent="0.25">
      <c r="A47242" s="40"/>
      <c r="I47242" s="40"/>
    </row>
    <row r="47243" spans="1:9" hidden="1" x14ac:dyDescent="0.25">
      <c r="A47243" s="40"/>
      <c r="I47243" s="40"/>
    </row>
    <row r="47244" spans="1:9" hidden="1" x14ac:dyDescent="0.25">
      <c r="A47244" s="40"/>
      <c r="I47244" s="40"/>
    </row>
    <row r="47245" spans="1:9" hidden="1" x14ac:dyDescent="0.25">
      <c r="A47245" s="40"/>
      <c r="I47245" s="40"/>
    </row>
    <row r="47246" spans="1:9" hidden="1" x14ac:dyDescent="0.25">
      <c r="A47246" s="40"/>
      <c r="I47246" s="40"/>
    </row>
    <row r="47247" spans="1:9" hidden="1" x14ac:dyDescent="0.25">
      <c r="A47247" s="40"/>
      <c r="I47247" s="40"/>
    </row>
    <row r="47248" spans="1:9" hidden="1" x14ac:dyDescent="0.25">
      <c r="A47248" s="40"/>
      <c r="I47248" s="40"/>
    </row>
    <row r="47249" spans="1:9" hidden="1" x14ac:dyDescent="0.25">
      <c r="A47249" s="40"/>
      <c r="I47249" s="40"/>
    </row>
    <row r="47250" spans="1:9" hidden="1" x14ac:dyDescent="0.25">
      <c r="A47250" s="40"/>
      <c r="I47250" s="40"/>
    </row>
    <row r="47251" spans="1:9" hidden="1" x14ac:dyDescent="0.25">
      <c r="A47251" s="40"/>
      <c r="I47251" s="40"/>
    </row>
    <row r="47252" spans="1:9" hidden="1" x14ac:dyDescent="0.25">
      <c r="A47252" s="40"/>
      <c r="I47252" s="40"/>
    </row>
    <row r="47253" spans="1:9" hidden="1" x14ac:dyDescent="0.25">
      <c r="A47253" s="40"/>
      <c r="I47253" s="40"/>
    </row>
    <row r="47254" spans="1:9" hidden="1" x14ac:dyDescent="0.25">
      <c r="A47254" s="40"/>
      <c r="I47254" s="40"/>
    </row>
    <row r="47255" spans="1:9" hidden="1" x14ac:dyDescent="0.25">
      <c r="A47255" s="40"/>
      <c r="I47255" s="40"/>
    </row>
    <row r="47256" spans="1:9" hidden="1" x14ac:dyDescent="0.25">
      <c r="A47256" s="40"/>
      <c r="I47256" s="40"/>
    </row>
    <row r="47257" spans="1:9" hidden="1" x14ac:dyDescent="0.25">
      <c r="A47257" s="40"/>
      <c r="I47257" s="40"/>
    </row>
    <row r="47258" spans="1:9" hidden="1" x14ac:dyDescent="0.25">
      <c r="A47258" s="40"/>
      <c r="I47258" s="40"/>
    </row>
    <row r="47259" spans="1:9" hidden="1" x14ac:dyDescent="0.25">
      <c r="A47259" s="40"/>
      <c r="I47259" s="40"/>
    </row>
    <row r="47260" spans="1:9" hidden="1" x14ac:dyDescent="0.25">
      <c r="A47260" s="40"/>
      <c r="I47260" s="40"/>
    </row>
    <row r="47261" spans="1:9" hidden="1" x14ac:dyDescent="0.25">
      <c r="A47261" s="40"/>
      <c r="I47261" s="40"/>
    </row>
    <row r="47262" spans="1:9" hidden="1" x14ac:dyDescent="0.25">
      <c r="A47262" s="40"/>
      <c r="I47262" s="40"/>
    </row>
    <row r="47263" spans="1:9" hidden="1" x14ac:dyDescent="0.25">
      <c r="A47263" s="40"/>
      <c r="I47263" s="40"/>
    </row>
    <row r="47264" spans="1:9" hidden="1" x14ac:dyDescent="0.25">
      <c r="A47264" s="40"/>
      <c r="I47264" s="40"/>
    </row>
    <row r="47265" spans="1:9" hidden="1" x14ac:dyDescent="0.25">
      <c r="A47265" s="40"/>
      <c r="I47265" s="40"/>
    </row>
    <row r="47266" spans="1:9" hidden="1" x14ac:dyDescent="0.25">
      <c r="A47266" s="40"/>
      <c r="I47266" s="40"/>
    </row>
    <row r="47267" spans="1:9" hidden="1" x14ac:dyDescent="0.25">
      <c r="A47267" s="40"/>
      <c r="I47267" s="40"/>
    </row>
    <row r="47268" spans="1:9" hidden="1" x14ac:dyDescent="0.25">
      <c r="A47268" s="40"/>
      <c r="I47268" s="40"/>
    </row>
    <row r="47269" spans="1:9" hidden="1" x14ac:dyDescent="0.25">
      <c r="A47269" s="40"/>
      <c r="I47269" s="40"/>
    </row>
    <row r="47270" spans="1:9" hidden="1" x14ac:dyDescent="0.25">
      <c r="A47270" s="40"/>
      <c r="I47270" s="40"/>
    </row>
    <row r="47271" spans="1:9" hidden="1" x14ac:dyDescent="0.25">
      <c r="A47271" s="40"/>
      <c r="I47271" s="40"/>
    </row>
    <row r="47272" spans="1:9" hidden="1" x14ac:dyDescent="0.25">
      <c r="A47272" s="40"/>
      <c r="I47272" s="40"/>
    </row>
    <row r="47273" spans="1:9" hidden="1" x14ac:dyDescent="0.25">
      <c r="A47273" s="40"/>
      <c r="I47273" s="40"/>
    </row>
    <row r="47274" spans="1:9" hidden="1" x14ac:dyDescent="0.25">
      <c r="A47274" s="40"/>
      <c r="I47274" s="40"/>
    </row>
    <row r="47275" spans="1:9" hidden="1" x14ac:dyDescent="0.25">
      <c r="A47275" s="40"/>
      <c r="I47275" s="40"/>
    </row>
    <row r="47276" spans="1:9" hidden="1" x14ac:dyDescent="0.25">
      <c r="A47276" s="40"/>
      <c r="I47276" s="40"/>
    </row>
    <row r="47277" spans="1:9" hidden="1" x14ac:dyDescent="0.25">
      <c r="A47277" s="40"/>
      <c r="I47277" s="40"/>
    </row>
    <row r="47278" spans="1:9" hidden="1" x14ac:dyDescent="0.25">
      <c r="A47278" s="40"/>
      <c r="I47278" s="40"/>
    </row>
    <row r="47279" spans="1:9" hidden="1" x14ac:dyDescent="0.25">
      <c r="A47279" s="40"/>
      <c r="I47279" s="40"/>
    </row>
    <row r="47280" spans="1:9" hidden="1" x14ac:dyDescent="0.25">
      <c r="A47280" s="40"/>
      <c r="I47280" s="40"/>
    </row>
    <row r="47281" spans="1:9" hidden="1" x14ac:dyDescent="0.25">
      <c r="A47281" s="40"/>
      <c r="I47281" s="40"/>
    </row>
    <row r="47282" spans="1:9" hidden="1" x14ac:dyDescent="0.25">
      <c r="A47282" s="40"/>
      <c r="I47282" s="40"/>
    </row>
    <row r="47283" spans="1:9" hidden="1" x14ac:dyDescent="0.25">
      <c r="A47283" s="40"/>
      <c r="I47283" s="40"/>
    </row>
    <row r="47284" spans="1:9" hidden="1" x14ac:dyDescent="0.25">
      <c r="A47284" s="40"/>
      <c r="I47284" s="40"/>
    </row>
    <row r="47285" spans="1:9" hidden="1" x14ac:dyDescent="0.25">
      <c r="A47285" s="40"/>
      <c r="I47285" s="40"/>
    </row>
    <row r="47286" spans="1:9" hidden="1" x14ac:dyDescent="0.25">
      <c r="A47286" s="40"/>
      <c r="I47286" s="40"/>
    </row>
    <row r="47287" spans="1:9" hidden="1" x14ac:dyDescent="0.25">
      <c r="A47287" s="40"/>
      <c r="I47287" s="40"/>
    </row>
    <row r="47288" spans="1:9" hidden="1" x14ac:dyDescent="0.25">
      <c r="A47288" s="40"/>
      <c r="I47288" s="40"/>
    </row>
    <row r="47289" spans="1:9" hidden="1" x14ac:dyDescent="0.25">
      <c r="A47289" s="40"/>
      <c r="I47289" s="40"/>
    </row>
    <row r="47290" spans="1:9" hidden="1" x14ac:dyDescent="0.25">
      <c r="A47290" s="40"/>
      <c r="I47290" s="40"/>
    </row>
    <row r="47291" spans="1:9" hidden="1" x14ac:dyDescent="0.25">
      <c r="A47291" s="40"/>
      <c r="I47291" s="40"/>
    </row>
    <row r="47292" spans="1:9" hidden="1" x14ac:dyDescent="0.25">
      <c r="A47292" s="40"/>
      <c r="I47292" s="40"/>
    </row>
    <row r="47293" spans="1:9" hidden="1" x14ac:dyDescent="0.25">
      <c r="A47293" s="40"/>
      <c r="I47293" s="40"/>
    </row>
    <row r="47294" spans="1:9" hidden="1" x14ac:dyDescent="0.25">
      <c r="A47294" s="40"/>
      <c r="I47294" s="40"/>
    </row>
    <row r="47295" spans="1:9" hidden="1" x14ac:dyDescent="0.25">
      <c r="A47295" s="40"/>
      <c r="I47295" s="40"/>
    </row>
    <row r="47296" spans="1:9" hidden="1" x14ac:dyDescent="0.25">
      <c r="A47296" s="40"/>
      <c r="I47296" s="40"/>
    </row>
    <row r="47297" spans="1:9" hidden="1" x14ac:dyDescent="0.25">
      <c r="A47297" s="40"/>
      <c r="I47297" s="40"/>
    </row>
    <row r="47298" spans="1:9" hidden="1" x14ac:dyDescent="0.25">
      <c r="A47298" s="40"/>
      <c r="I47298" s="40"/>
    </row>
    <row r="47299" spans="1:9" hidden="1" x14ac:dyDescent="0.25">
      <c r="A47299" s="40"/>
      <c r="I47299" s="40"/>
    </row>
    <row r="47300" spans="1:9" hidden="1" x14ac:dyDescent="0.25">
      <c r="A47300" s="40"/>
      <c r="I47300" s="40"/>
    </row>
    <row r="47301" spans="1:9" hidden="1" x14ac:dyDescent="0.25">
      <c r="A47301" s="40"/>
      <c r="I47301" s="40"/>
    </row>
    <row r="47302" spans="1:9" hidden="1" x14ac:dyDescent="0.25">
      <c r="A47302" s="40"/>
      <c r="I47302" s="40"/>
    </row>
    <row r="47303" spans="1:9" hidden="1" x14ac:dyDescent="0.25">
      <c r="A47303" s="40"/>
      <c r="I47303" s="40"/>
    </row>
    <row r="47304" spans="1:9" hidden="1" x14ac:dyDescent="0.25">
      <c r="A47304" s="40"/>
      <c r="I47304" s="40"/>
    </row>
    <row r="47305" spans="1:9" hidden="1" x14ac:dyDescent="0.25">
      <c r="A47305" s="40"/>
      <c r="I47305" s="40"/>
    </row>
    <row r="47306" spans="1:9" hidden="1" x14ac:dyDescent="0.25">
      <c r="A47306" s="40"/>
      <c r="I47306" s="40"/>
    </row>
    <row r="47307" spans="1:9" hidden="1" x14ac:dyDescent="0.25">
      <c r="A47307" s="40"/>
      <c r="I47307" s="40"/>
    </row>
    <row r="47308" spans="1:9" hidden="1" x14ac:dyDescent="0.25">
      <c r="A47308" s="40"/>
      <c r="I47308" s="40"/>
    </row>
    <row r="47309" spans="1:9" hidden="1" x14ac:dyDescent="0.25">
      <c r="A47309" s="40"/>
      <c r="I47309" s="40"/>
    </row>
    <row r="47310" spans="1:9" hidden="1" x14ac:dyDescent="0.25">
      <c r="A47310" s="40"/>
      <c r="I47310" s="40"/>
    </row>
    <row r="47311" spans="1:9" hidden="1" x14ac:dyDescent="0.25">
      <c r="A47311" s="40"/>
      <c r="I47311" s="40"/>
    </row>
    <row r="47312" spans="1:9" hidden="1" x14ac:dyDescent="0.25">
      <c r="A47312" s="40"/>
      <c r="I47312" s="40"/>
    </row>
    <row r="47313" spans="1:9" hidden="1" x14ac:dyDescent="0.25">
      <c r="A47313" s="40"/>
      <c r="I47313" s="40"/>
    </row>
    <row r="47314" spans="1:9" hidden="1" x14ac:dyDescent="0.25">
      <c r="A47314" s="40"/>
      <c r="I47314" s="40"/>
    </row>
    <row r="47315" spans="1:9" hidden="1" x14ac:dyDescent="0.25">
      <c r="A47315" s="40"/>
      <c r="I47315" s="40"/>
    </row>
    <row r="47316" spans="1:9" hidden="1" x14ac:dyDescent="0.25">
      <c r="A47316" s="40"/>
      <c r="I47316" s="40"/>
    </row>
    <row r="47317" spans="1:9" hidden="1" x14ac:dyDescent="0.25">
      <c r="A47317" s="40"/>
      <c r="I47317" s="40"/>
    </row>
    <row r="47318" spans="1:9" hidden="1" x14ac:dyDescent="0.25">
      <c r="A47318" s="40"/>
      <c r="I47318" s="40"/>
    </row>
    <row r="47319" spans="1:9" hidden="1" x14ac:dyDescent="0.25">
      <c r="A47319" s="40"/>
      <c r="I47319" s="40"/>
    </row>
    <row r="47320" spans="1:9" hidden="1" x14ac:dyDescent="0.25">
      <c r="A47320" s="40"/>
      <c r="I47320" s="40"/>
    </row>
    <row r="47321" spans="1:9" hidden="1" x14ac:dyDescent="0.25">
      <c r="A47321" s="40"/>
      <c r="I47321" s="40"/>
    </row>
    <row r="47322" spans="1:9" hidden="1" x14ac:dyDescent="0.25">
      <c r="A47322" s="40"/>
      <c r="I47322" s="40"/>
    </row>
    <row r="47323" spans="1:9" hidden="1" x14ac:dyDescent="0.25">
      <c r="A47323" s="40"/>
      <c r="I47323" s="40"/>
    </row>
    <row r="47324" spans="1:9" hidden="1" x14ac:dyDescent="0.25">
      <c r="A47324" s="40"/>
      <c r="I47324" s="40"/>
    </row>
    <row r="47325" spans="1:9" hidden="1" x14ac:dyDescent="0.25">
      <c r="A47325" s="40"/>
      <c r="I47325" s="40"/>
    </row>
    <row r="47326" spans="1:9" hidden="1" x14ac:dyDescent="0.25">
      <c r="A47326" s="40"/>
      <c r="I47326" s="40"/>
    </row>
    <row r="47327" spans="1:9" hidden="1" x14ac:dyDescent="0.25">
      <c r="A47327" s="40"/>
      <c r="I47327" s="40"/>
    </row>
    <row r="47328" spans="1:9" hidden="1" x14ac:dyDescent="0.25">
      <c r="A47328" s="40"/>
      <c r="I47328" s="40"/>
    </row>
    <row r="47329" spans="1:9" hidden="1" x14ac:dyDescent="0.25">
      <c r="A47329" s="40"/>
      <c r="I47329" s="40"/>
    </row>
    <row r="47330" spans="1:9" hidden="1" x14ac:dyDescent="0.25">
      <c r="A47330" s="40"/>
      <c r="I47330" s="40"/>
    </row>
    <row r="47331" spans="1:9" hidden="1" x14ac:dyDescent="0.25">
      <c r="A47331" s="40"/>
      <c r="I47331" s="40"/>
    </row>
    <row r="47332" spans="1:9" hidden="1" x14ac:dyDescent="0.25">
      <c r="A47332" s="40"/>
      <c r="I47332" s="40"/>
    </row>
    <row r="47333" spans="1:9" hidden="1" x14ac:dyDescent="0.25">
      <c r="A47333" s="40"/>
      <c r="I47333" s="40"/>
    </row>
    <row r="47334" spans="1:9" hidden="1" x14ac:dyDescent="0.25">
      <c r="A47334" s="40"/>
      <c r="I47334" s="40"/>
    </row>
    <row r="47335" spans="1:9" hidden="1" x14ac:dyDescent="0.25">
      <c r="A47335" s="40"/>
      <c r="I47335" s="40"/>
    </row>
    <row r="47336" spans="1:9" hidden="1" x14ac:dyDescent="0.25">
      <c r="A47336" s="40"/>
      <c r="I47336" s="40"/>
    </row>
    <row r="47337" spans="1:9" hidden="1" x14ac:dyDescent="0.25">
      <c r="A47337" s="40"/>
      <c r="I47337" s="40"/>
    </row>
    <row r="47338" spans="1:9" hidden="1" x14ac:dyDescent="0.25">
      <c r="A47338" s="40"/>
      <c r="I47338" s="40"/>
    </row>
    <row r="47339" spans="1:9" hidden="1" x14ac:dyDescent="0.25">
      <c r="A47339" s="40"/>
      <c r="I47339" s="40"/>
    </row>
    <row r="47340" spans="1:9" hidden="1" x14ac:dyDescent="0.25">
      <c r="A47340" s="40"/>
      <c r="I47340" s="40"/>
    </row>
    <row r="47341" spans="1:9" hidden="1" x14ac:dyDescent="0.25">
      <c r="A47341" s="40"/>
      <c r="I47341" s="40"/>
    </row>
    <row r="47342" spans="1:9" hidden="1" x14ac:dyDescent="0.25">
      <c r="A47342" s="40"/>
      <c r="I47342" s="40"/>
    </row>
    <row r="47343" spans="1:9" hidden="1" x14ac:dyDescent="0.25">
      <c r="A47343" s="40"/>
      <c r="I47343" s="40"/>
    </row>
    <row r="47344" spans="1:9" hidden="1" x14ac:dyDescent="0.25">
      <c r="A47344" s="40"/>
      <c r="I47344" s="40"/>
    </row>
    <row r="47345" spans="1:9" hidden="1" x14ac:dyDescent="0.25">
      <c r="A47345" s="40"/>
      <c r="I47345" s="40"/>
    </row>
    <row r="47346" spans="1:9" hidden="1" x14ac:dyDescent="0.25">
      <c r="A47346" s="40"/>
      <c r="I47346" s="40"/>
    </row>
    <row r="47347" spans="1:9" hidden="1" x14ac:dyDescent="0.25">
      <c r="A47347" s="40"/>
      <c r="I47347" s="40"/>
    </row>
    <row r="47348" spans="1:9" hidden="1" x14ac:dyDescent="0.25">
      <c r="A47348" s="40"/>
      <c r="I47348" s="40"/>
    </row>
    <row r="47349" spans="1:9" hidden="1" x14ac:dyDescent="0.25">
      <c r="A47349" s="40"/>
      <c r="I47349" s="40"/>
    </row>
    <row r="47350" spans="1:9" hidden="1" x14ac:dyDescent="0.25">
      <c r="A47350" s="40"/>
      <c r="I47350" s="40"/>
    </row>
    <row r="47351" spans="1:9" hidden="1" x14ac:dyDescent="0.25">
      <c r="A47351" s="40"/>
      <c r="I47351" s="40"/>
    </row>
    <row r="47352" spans="1:9" hidden="1" x14ac:dyDescent="0.25">
      <c r="A47352" s="40"/>
      <c r="I47352" s="40"/>
    </row>
    <row r="47353" spans="1:9" hidden="1" x14ac:dyDescent="0.25">
      <c r="A47353" s="40"/>
      <c r="I47353" s="40"/>
    </row>
    <row r="47354" spans="1:9" hidden="1" x14ac:dyDescent="0.25">
      <c r="A47354" s="40"/>
      <c r="I47354" s="40"/>
    </row>
    <row r="47355" spans="1:9" hidden="1" x14ac:dyDescent="0.25">
      <c r="A47355" s="40"/>
      <c r="I47355" s="40"/>
    </row>
    <row r="47356" spans="1:9" hidden="1" x14ac:dyDescent="0.25">
      <c r="A47356" s="40"/>
      <c r="I47356" s="40"/>
    </row>
    <row r="47357" spans="1:9" hidden="1" x14ac:dyDescent="0.25">
      <c r="A47357" s="40"/>
      <c r="I47357" s="40"/>
    </row>
    <row r="47358" spans="1:9" hidden="1" x14ac:dyDescent="0.25">
      <c r="A47358" s="40"/>
      <c r="I47358" s="40"/>
    </row>
    <row r="47359" spans="1:9" hidden="1" x14ac:dyDescent="0.25">
      <c r="A47359" s="40"/>
      <c r="I47359" s="40"/>
    </row>
    <row r="47360" spans="1:9" hidden="1" x14ac:dyDescent="0.25">
      <c r="A47360" s="40"/>
      <c r="I47360" s="40"/>
    </row>
    <row r="47361" spans="1:9" hidden="1" x14ac:dyDescent="0.25">
      <c r="A47361" s="40"/>
      <c r="I47361" s="40"/>
    </row>
    <row r="47362" spans="1:9" hidden="1" x14ac:dyDescent="0.25">
      <c r="A47362" s="40"/>
      <c r="I47362" s="40"/>
    </row>
    <row r="47363" spans="1:9" hidden="1" x14ac:dyDescent="0.25">
      <c r="A47363" s="40"/>
      <c r="I47363" s="40"/>
    </row>
    <row r="47364" spans="1:9" hidden="1" x14ac:dyDescent="0.25">
      <c r="A47364" s="40"/>
      <c r="I47364" s="40"/>
    </row>
    <row r="47365" spans="1:9" hidden="1" x14ac:dyDescent="0.25">
      <c r="A47365" s="40"/>
      <c r="I47365" s="40"/>
    </row>
    <row r="47366" spans="1:9" hidden="1" x14ac:dyDescent="0.25">
      <c r="A47366" s="40"/>
      <c r="I47366" s="40"/>
    </row>
    <row r="47367" spans="1:9" hidden="1" x14ac:dyDescent="0.25">
      <c r="A47367" s="40"/>
      <c r="I47367" s="40"/>
    </row>
    <row r="47368" spans="1:9" hidden="1" x14ac:dyDescent="0.25">
      <c r="A47368" s="40"/>
      <c r="I47368" s="40"/>
    </row>
    <row r="47369" spans="1:9" hidden="1" x14ac:dyDescent="0.25">
      <c r="A47369" s="40"/>
      <c r="I47369" s="40"/>
    </row>
    <row r="47370" spans="1:9" hidden="1" x14ac:dyDescent="0.25">
      <c r="A47370" s="40"/>
      <c r="I47370" s="40"/>
    </row>
    <row r="47371" spans="1:9" hidden="1" x14ac:dyDescent="0.25">
      <c r="A47371" s="40"/>
      <c r="I47371" s="40"/>
    </row>
    <row r="47372" spans="1:9" hidden="1" x14ac:dyDescent="0.25">
      <c r="A47372" s="40"/>
      <c r="I47372" s="40"/>
    </row>
    <row r="47373" spans="1:9" hidden="1" x14ac:dyDescent="0.25">
      <c r="A47373" s="40"/>
      <c r="I47373" s="40"/>
    </row>
    <row r="47374" spans="1:9" hidden="1" x14ac:dyDescent="0.25">
      <c r="A47374" s="40"/>
      <c r="I47374" s="40"/>
    </row>
    <row r="47375" spans="1:9" hidden="1" x14ac:dyDescent="0.25">
      <c r="A47375" s="40"/>
      <c r="I47375" s="40"/>
    </row>
    <row r="47376" spans="1:9" hidden="1" x14ac:dyDescent="0.25">
      <c r="A47376" s="40"/>
      <c r="I47376" s="40"/>
    </row>
    <row r="47377" spans="1:9" hidden="1" x14ac:dyDescent="0.25">
      <c r="A47377" s="40"/>
      <c r="I47377" s="40"/>
    </row>
    <row r="47378" spans="1:9" hidden="1" x14ac:dyDescent="0.25">
      <c r="A47378" s="40"/>
      <c r="I47378" s="40"/>
    </row>
    <row r="47379" spans="1:9" hidden="1" x14ac:dyDescent="0.25">
      <c r="A47379" s="40"/>
      <c r="I47379" s="40"/>
    </row>
    <row r="47380" spans="1:9" hidden="1" x14ac:dyDescent="0.25">
      <c r="A47380" s="40"/>
      <c r="I47380" s="40"/>
    </row>
    <row r="47381" spans="1:9" hidden="1" x14ac:dyDescent="0.25">
      <c r="A47381" s="40"/>
      <c r="I47381" s="40"/>
    </row>
    <row r="47382" spans="1:9" hidden="1" x14ac:dyDescent="0.25">
      <c r="A47382" s="40"/>
      <c r="I47382" s="40"/>
    </row>
    <row r="47383" spans="1:9" hidden="1" x14ac:dyDescent="0.25">
      <c r="A47383" s="40"/>
      <c r="I47383" s="40"/>
    </row>
    <row r="47384" spans="1:9" hidden="1" x14ac:dyDescent="0.25">
      <c r="A47384" s="40"/>
      <c r="I47384" s="40"/>
    </row>
    <row r="47385" spans="1:9" hidden="1" x14ac:dyDescent="0.25">
      <c r="A47385" s="40"/>
      <c r="I47385" s="40"/>
    </row>
    <row r="47386" spans="1:9" hidden="1" x14ac:dyDescent="0.25">
      <c r="A47386" s="40"/>
      <c r="I47386" s="40"/>
    </row>
    <row r="47387" spans="1:9" hidden="1" x14ac:dyDescent="0.25">
      <c r="A47387" s="40"/>
      <c r="I47387" s="40"/>
    </row>
    <row r="47388" spans="1:9" hidden="1" x14ac:dyDescent="0.25">
      <c r="A47388" s="40"/>
      <c r="I47388" s="40"/>
    </row>
    <row r="47389" spans="1:9" hidden="1" x14ac:dyDescent="0.25">
      <c r="A47389" s="40"/>
      <c r="I47389" s="40"/>
    </row>
    <row r="47390" spans="1:9" hidden="1" x14ac:dyDescent="0.25">
      <c r="A47390" s="40"/>
      <c r="I47390" s="40"/>
    </row>
    <row r="47391" spans="1:9" hidden="1" x14ac:dyDescent="0.25">
      <c r="A47391" s="40"/>
      <c r="I47391" s="40"/>
    </row>
    <row r="47392" spans="1:9" hidden="1" x14ac:dyDescent="0.25">
      <c r="A47392" s="40"/>
      <c r="I47392" s="40"/>
    </row>
    <row r="47393" spans="1:9" hidden="1" x14ac:dyDescent="0.25">
      <c r="A47393" s="40"/>
      <c r="I47393" s="40"/>
    </row>
    <row r="47394" spans="1:9" hidden="1" x14ac:dyDescent="0.25">
      <c r="A47394" s="40"/>
      <c r="I47394" s="40"/>
    </row>
    <row r="47395" spans="1:9" hidden="1" x14ac:dyDescent="0.25">
      <c r="A47395" s="40"/>
      <c r="I47395" s="40"/>
    </row>
    <row r="47396" spans="1:9" hidden="1" x14ac:dyDescent="0.25">
      <c r="A47396" s="40"/>
      <c r="I47396" s="40"/>
    </row>
    <row r="47397" spans="1:9" hidden="1" x14ac:dyDescent="0.25">
      <c r="A47397" s="40"/>
      <c r="I47397" s="40"/>
    </row>
    <row r="47398" spans="1:9" hidden="1" x14ac:dyDescent="0.25">
      <c r="A47398" s="40"/>
      <c r="I47398" s="40"/>
    </row>
    <row r="47399" spans="1:9" hidden="1" x14ac:dyDescent="0.25">
      <c r="A47399" s="40"/>
      <c r="I47399" s="40"/>
    </row>
    <row r="47400" spans="1:9" hidden="1" x14ac:dyDescent="0.25">
      <c r="A47400" s="40"/>
      <c r="I47400" s="40"/>
    </row>
    <row r="47401" spans="1:9" hidden="1" x14ac:dyDescent="0.25">
      <c r="A47401" s="40"/>
      <c r="I47401" s="40"/>
    </row>
    <row r="47402" spans="1:9" hidden="1" x14ac:dyDescent="0.25">
      <c r="A47402" s="40"/>
      <c r="I47402" s="40"/>
    </row>
    <row r="47403" spans="1:9" hidden="1" x14ac:dyDescent="0.25">
      <c r="A47403" s="40"/>
      <c r="I47403" s="40"/>
    </row>
    <row r="47404" spans="1:9" hidden="1" x14ac:dyDescent="0.25">
      <c r="A47404" s="40"/>
      <c r="I47404" s="40"/>
    </row>
    <row r="47405" spans="1:9" hidden="1" x14ac:dyDescent="0.25">
      <c r="A47405" s="40"/>
      <c r="I47405" s="40"/>
    </row>
    <row r="47406" spans="1:9" hidden="1" x14ac:dyDescent="0.25">
      <c r="A47406" s="40"/>
      <c r="I47406" s="40"/>
    </row>
    <row r="47407" spans="1:9" hidden="1" x14ac:dyDescent="0.25">
      <c r="A47407" s="40"/>
      <c r="I47407" s="40"/>
    </row>
    <row r="47408" spans="1:9" hidden="1" x14ac:dyDescent="0.25">
      <c r="A47408" s="40"/>
      <c r="I47408" s="40"/>
    </row>
    <row r="47409" spans="1:9" hidden="1" x14ac:dyDescent="0.25">
      <c r="A47409" s="40"/>
      <c r="I47409" s="40"/>
    </row>
    <row r="47410" spans="1:9" hidden="1" x14ac:dyDescent="0.25">
      <c r="A47410" s="40"/>
      <c r="I47410" s="40"/>
    </row>
    <row r="47411" spans="1:9" hidden="1" x14ac:dyDescent="0.25">
      <c r="A47411" s="40"/>
      <c r="I47411" s="40"/>
    </row>
    <row r="47412" spans="1:9" hidden="1" x14ac:dyDescent="0.25">
      <c r="A47412" s="40"/>
      <c r="I47412" s="40"/>
    </row>
    <row r="47413" spans="1:9" hidden="1" x14ac:dyDescent="0.25">
      <c r="A47413" s="40"/>
      <c r="I47413" s="40"/>
    </row>
    <row r="47414" spans="1:9" hidden="1" x14ac:dyDescent="0.25">
      <c r="A47414" s="40"/>
      <c r="I47414" s="40"/>
    </row>
    <row r="47415" spans="1:9" hidden="1" x14ac:dyDescent="0.25">
      <c r="A47415" s="40"/>
      <c r="I47415" s="40"/>
    </row>
    <row r="47416" spans="1:9" hidden="1" x14ac:dyDescent="0.25">
      <c r="A47416" s="40"/>
      <c r="I47416" s="40"/>
    </row>
    <row r="47417" spans="1:9" hidden="1" x14ac:dyDescent="0.25">
      <c r="A47417" s="40"/>
      <c r="I47417" s="40"/>
    </row>
    <row r="47418" spans="1:9" hidden="1" x14ac:dyDescent="0.25">
      <c r="A47418" s="40"/>
      <c r="I47418" s="40"/>
    </row>
    <row r="47419" spans="1:9" hidden="1" x14ac:dyDescent="0.25">
      <c r="A47419" s="40"/>
      <c r="I47419" s="40"/>
    </row>
    <row r="47420" spans="1:9" hidden="1" x14ac:dyDescent="0.25">
      <c r="A47420" s="40"/>
      <c r="I47420" s="40"/>
    </row>
    <row r="47421" spans="1:9" hidden="1" x14ac:dyDescent="0.25">
      <c r="A47421" s="40"/>
      <c r="I47421" s="40"/>
    </row>
    <row r="47422" spans="1:9" hidden="1" x14ac:dyDescent="0.25">
      <c r="A47422" s="40"/>
      <c r="I47422" s="40"/>
    </row>
    <row r="47423" spans="1:9" hidden="1" x14ac:dyDescent="0.25">
      <c r="A47423" s="40"/>
      <c r="I47423" s="40"/>
    </row>
    <row r="47424" spans="1:9" hidden="1" x14ac:dyDescent="0.25">
      <c r="A47424" s="40"/>
      <c r="I47424" s="40"/>
    </row>
    <row r="47425" spans="1:9" hidden="1" x14ac:dyDescent="0.25">
      <c r="A47425" s="40"/>
      <c r="I47425" s="40"/>
    </row>
    <row r="47426" spans="1:9" hidden="1" x14ac:dyDescent="0.25">
      <c r="A47426" s="40"/>
      <c r="I47426" s="40"/>
    </row>
    <row r="47427" spans="1:9" hidden="1" x14ac:dyDescent="0.25">
      <c r="A47427" s="40"/>
      <c r="I47427" s="40"/>
    </row>
    <row r="47428" spans="1:9" hidden="1" x14ac:dyDescent="0.25">
      <c r="A47428" s="40"/>
      <c r="I47428" s="40"/>
    </row>
    <row r="47429" spans="1:9" hidden="1" x14ac:dyDescent="0.25">
      <c r="A47429" s="40"/>
      <c r="I47429" s="40"/>
    </row>
    <row r="47430" spans="1:9" hidden="1" x14ac:dyDescent="0.25">
      <c r="A47430" s="40"/>
      <c r="I47430" s="40"/>
    </row>
    <row r="47431" spans="1:9" hidden="1" x14ac:dyDescent="0.25">
      <c r="A47431" s="40"/>
      <c r="I47431" s="40"/>
    </row>
    <row r="47432" spans="1:9" hidden="1" x14ac:dyDescent="0.25">
      <c r="A47432" s="40"/>
      <c r="I47432" s="40"/>
    </row>
    <row r="47433" spans="1:9" hidden="1" x14ac:dyDescent="0.25">
      <c r="A47433" s="40"/>
      <c r="I47433" s="40"/>
    </row>
    <row r="47434" spans="1:9" hidden="1" x14ac:dyDescent="0.25">
      <c r="A47434" s="40"/>
      <c r="I47434" s="40"/>
    </row>
    <row r="47435" spans="1:9" hidden="1" x14ac:dyDescent="0.25">
      <c r="A47435" s="40"/>
      <c r="I47435" s="40"/>
    </row>
    <row r="47436" spans="1:9" hidden="1" x14ac:dyDescent="0.25">
      <c r="A47436" s="40"/>
      <c r="I47436" s="40"/>
    </row>
    <row r="47437" spans="1:9" hidden="1" x14ac:dyDescent="0.25">
      <c r="A47437" s="40"/>
      <c r="I47437" s="40"/>
    </row>
    <row r="47438" spans="1:9" hidden="1" x14ac:dyDescent="0.25">
      <c r="A47438" s="40"/>
      <c r="I47438" s="40"/>
    </row>
    <row r="47439" spans="1:9" hidden="1" x14ac:dyDescent="0.25">
      <c r="A47439" s="40"/>
      <c r="I47439" s="40"/>
    </row>
    <row r="47440" spans="1:9" hidden="1" x14ac:dyDescent="0.25">
      <c r="A47440" s="40"/>
      <c r="I47440" s="40"/>
    </row>
    <row r="47441" spans="1:9" hidden="1" x14ac:dyDescent="0.25">
      <c r="A47441" s="40"/>
      <c r="I47441" s="40"/>
    </row>
    <row r="47442" spans="1:9" hidden="1" x14ac:dyDescent="0.25">
      <c r="A47442" s="40"/>
      <c r="I47442" s="40"/>
    </row>
    <row r="47443" spans="1:9" hidden="1" x14ac:dyDescent="0.25">
      <c r="A47443" s="40"/>
      <c r="I47443" s="40"/>
    </row>
    <row r="47444" spans="1:9" hidden="1" x14ac:dyDescent="0.25">
      <c r="A47444" s="40"/>
      <c r="I47444" s="40"/>
    </row>
    <row r="47445" spans="1:9" hidden="1" x14ac:dyDescent="0.25">
      <c r="A47445" s="40"/>
      <c r="I47445" s="40"/>
    </row>
    <row r="47446" spans="1:9" hidden="1" x14ac:dyDescent="0.25">
      <c r="A47446" s="40"/>
      <c r="I47446" s="40"/>
    </row>
    <row r="47447" spans="1:9" hidden="1" x14ac:dyDescent="0.25">
      <c r="A47447" s="40"/>
      <c r="I47447" s="40"/>
    </row>
    <row r="47448" spans="1:9" hidden="1" x14ac:dyDescent="0.25">
      <c r="A47448" s="40"/>
      <c r="I47448" s="40"/>
    </row>
    <row r="47449" spans="1:9" hidden="1" x14ac:dyDescent="0.25">
      <c r="A47449" s="40"/>
      <c r="I47449" s="40"/>
    </row>
    <row r="47450" spans="1:9" hidden="1" x14ac:dyDescent="0.25">
      <c r="A47450" s="40"/>
      <c r="I47450" s="40"/>
    </row>
    <row r="47451" spans="1:9" hidden="1" x14ac:dyDescent="0.25">
      <c r="A47451" s="40"/>
      <c r="I47451" s="40"/>
    </row>
    <row r="47452" spans="1:9" hidden="1" x14ac:dyDescent="0.25">
      <c r="A47452" s="40"/>
      <c r="I47452" s="40"/>
    </row>
    <row r="47453" spans="1:9" hidden="1" x14ac:dyDescent="0.25">
      <c r="A47453" s="40"/>
      <c r="I47453" s="40"/>
    </row>
    <row r="47454" spans="1:9" hidden="1" x14ac:dyDescent="0.25">
      <c r="A47454" s="40"/>
      <c r="I47454" s="40"/>
    </row>
    <row r="47455" spans="1:9" hidden="1" x14ac:dyDescent="0.25">
      <c r="A47455" s="40"/>
      <c r="I47455" s="40"/>
    </row>
    <row r="47456" spans="1:9" hidden="1" x14ac:dyDescent="0.25">
      <c r="A47456" s="40"/>
      <c r="I47456" s="40"/>
    </row>
    <row r="47457" spans="1:9" hidden="1" x14ac:dyDescent="0.25">
      <c r="A47457" s="40"/>
      <c r="I47457" s="40"/>
    </row>
    <row r="47458" spans="1:9" hidden="1" x14ac:dyDescent="0.25">
      <c r="A47458" s="40"/>
      <c r="I47458" s="40"/>
    </row>
    <row r="47459" spans="1:9" hidden="1" x14ac:dyDescent="0.25">
      <c r="A47459" s="40"/>
      <c r="I47459" s="40"/>
    </row>
    <row r="47460" spans="1:9" hidden="1" x14ac:dyDescent="0.25">
      <c r="A47460" s="40"/>
      <c r="I47460" s="40"/>
    </row>
    <row r="47461" spans="1:9" hidden="1" x14ac:dyDescent="0.25">
      <c r="A47461" s="40"/>
      <c r="I47461" s="40"/>
    </row>
    <row r="47462" spans="1:9" hidden="1" x14ac:dyDescent="0.25">
      <c r="A47462" s="40"/>
      <c r="I47462" s="40"/>
    </row>
    <row r="47463" spans="1:9" hidden="1" x14ac:dyDescent="0.25">
      <c r="A47463" s="40"/>
      <c r="I47463" s="40"/>
    </row>
    <row r="47464" spans="1:9" hidden="1" x14ac:dyDescent="0.25">
      <c r="A47464" s="40"/>
      <c r="I47464" s="40"/>
    </row>
    <row r="47465" spans="1:9" hidden="1" x14ac:dyDescent="0.25">
      <c r="A47465" s="40"/>
      <c r="I47465" s="40"/>
    </row>
    <row r="47466" spans="1:9" hidden="1" x14ac:dyDescent="0.25">
      <c r="A47466" s="40"/>
      <c r="I47466" s="40"/>
    </row>
    <row r="47467" spans="1:9" hidden="1" x14ac:dyDescent="0.25">
      <c r="A47467" s="40"/>
      <c r="I47467" s="40"/>
    </row>
    <row r="47468" spans="1:9" hidden="1" x14ac:dyDescent="0.25">
      <c r="A47468" s="40"/>
      <c r="I47468" s="40"/>
    </row>
    <row r="47469" spans="1:9" hidden="1" x14ac:dyDescent="0.25">
      <c r="A47469" s="40"/>
      <c r="I47469" s="40"/>
    </row>
    <row r="47470" spans="1:9" hidden="1" x14ac:dyDescent="0.25">
      <c r="A47470" s="40"/>
      <c r="I47470" s="40"/>
    </row>
    <row r="47471" spans="1:9" hidden="1" x14ac:dyDescent="0.25">
      <c r="A47471" s="40"/>
      <c r="I47471" s="40"/>
    </row>
    <row r="47472" spans="1:9" hidden="1" x14ac:dyDescent="0.25">
      <c r="A47472" s="40"/>
      <c r="I47472" s="40"/>
    </row>
    <row r="47473" spans="1:9" hidden="1" x14ac:dyDescent="0.25">
      <c r="A47473" s="40"/>
      <c r="I47473" s="40"/>
    </row>
    <row r="47474" spans="1:9" hidden="1" x14ac:dyDescent="0.25">
      <c r="A47474" s="40"/>
      <c r="I47474" s="40"/>
    </row>
    <row r="47475" spans="1:9" hidden="1" x14ac:dyDescent="0.25">
      <c r="A47475" s="40"/>
      <c r="I47475" s="40"/>
    </row>
    <row r="47476" spans="1:9" hidden="1" x14ac:dyDescent="0.25">
      <c r="A47476" s="40"/>
      <c r="I47476" s="40"/>
    </row>
    <row r="47477" spans="1:9" hidden="1" x14ac:dyDescent="0.25">
      <c r="A47477" s="40"/>
      <c r="I47477" s="40"/>
    </row>
    <row r="47478" spans="1:9" hidden="1" x14ac:dyDescent="0.25">
      <c r="A47478" s="40"/>
      <c r="I47478" s="40"/>
    </row>
    <row r="47479" spans="1:9" hidden="1" x14ac:dyDescent="0.25">
      <c r="A47479" s="40"/>
      <c r="I47479" s="40"/>
    </row>
    <row r="47480" spans="1:9" hidden="1" x14ac:dyDescent="0.25">
      <c r="A47480" s="40"/>
      <c r="I47480" s="40"/>
    </row>
    <row r="47481" spans="1:9" hidden="1" x14ac:dyDescent="0.25">
      <c r="A47481" s="40"/>
      <c r="I47481" s="40"/>
    </row>
    <row r="47482" spans="1:9" hidden="1" x14ac:dyDescent="0.25">
      <c r="A47482" s="40"/>
      <c r="I47482" s="40"/>
    </row>
    <row r="47483" spans="1:9" hidden="1" x14ac:dyDescent="0.25">
      <c r="A47483" s="40"/>
      <c r="I47483" s="40"/>
    </row>
    <row r="47484" spans="1:9" hidden="1" x14ac:dyDescent="0.25">
      <c r="A47484" s="40"/>
      <c r="I47484" s="40"/>
    </row>
    <row r="47485" spans="1:9" hidden="1" x14ac:dyDescent="0.25">
      <c r="A47485" s="40"/>
      <c r="I47485" s="40"/>
    </row>
    <row r="47486" spans="1:9" hidden="1" x14ac:dyDescent="0.25">
      <c r="A47486" s="40"/>
      <c r="I47486" s="40"/>
    </row>
    <row r="47487" spans="1:9" hidden="1" x14ac:dyDescent="0.25">
      <c r="A47487" s="40"/>
      <c r="I47487" s="40"/>
    </row>
    <row r="47488" spans="1:9" hidden="1" x14ac:dyDescent="0.25">
      <c r="A47488" s="40"/>
      <c r="I47488" s="40"/>
    </row>
    <row r="47489" spans="1:9" hidden="1" x14ac:dyDescent="0.25">
      <c r="A47489" s="40"/>
      <c r="I47489" s="40"/>
    </row>
    <row r="47490" spans="1:9" hidden="1" x14ac:dyDescent="0.25">
      <c r="A47490" s="40"/>
      <c r="I47490" s="40"/>
    </row>
    <row r="47491" spans="1:9" hidden="1" x14ac:dyDescent="0.25">
      <c r="A47491" s="40"/>
      <c r="I47491" s="40"/>
    </row>
    <row r="47492" spans="1:9" hidden="1" x14ac:dyDescent="0.25">
      <c r="A47492" s="40"/>
      <c r="I47492" s="40"/>
    </row>
    <row r="47493" spans="1:9" hidden="1" x14ac:dyDescent="0.25">
      <c r="A47493" s="40"/>
      <c r="I47493" s="40"/>
    </row>
    <row r="47494" spans="1:9" hidden="1" x14ac:dyDescent="0.25">
      <c r="A47494" s="40"/>
      <c r="I47494" s="40"/>
    </row>
    <row r="47495" spans="1:9" hidden="1" x14ac:dyDescent="0.25">
      <c r="A47495" s="40"/>
      <c r="I47495" s="40"/>
    </row>
    <row r="47496" spans="1:9" hidden="1" x14ac:dyDescent="0.25">
      <c r="A47496" s="40"/>
      <c r="I47496" s="40"/>
    </row>
    <row r="47497" spans="1:9" hidden="1" x14ac:dyDescent="0.25">
      <c r="A47497" s="40"/>
      <c r="I47497" s="40"/>
    </row>
    <row r="47498" spans="1:9" hidden="1" x14ac:dyDescent="0.25">
      <c r="A47498" s="40"/>
      <c r="I47498" s="40"/>
    </row>
    <row r="47499" spans="1:9" hidden="1" x14ac:dyDescent="0.25">
      <c r="A47499" s="40"/>
      <c r="I47499" s="40"/>
    </row>
    <row r="47500" spans="1:9" hidden="1" x14ac:dyDescent="0.25">
      <c r="A47500" s="40"/>
      <c r="I47500" s="40"/>
    </row>
    <row r="47501" spans="1:9" hidden="1" x14ac:dyDescent="0.25">
      <c r="A47501" s="40"/>
      <c r="I47501" s="40"/>
    </row>
    <row r="47502" spans="1:9" hidden="1" x14ac:dyDescent="0.25">
      <c r="A47502" s="40"/>
      <c r="I47502" s="40"/>
    </row>
    <row r="47503" spans="1:9" hidden="1" x14ac:dyDescent="0.25">
      <c r="A47503" s="40"/>
      <c r="I47503" s="40"/>
    </row>
    <row r="47504" spans="1:9" hidden="1" x14ac:dyDescent="0.25">
      <c r="A47504" s="40"/>
      <c r="I47504" s="40"/>
    </row>
    <row r="47505" spans="1:9" hidden="1" x14ac:dyDescent="0.25">
      <c r="A47505" s="40"/>
      <c r="I47505" s="40"/>
    </row>
    <row r="47506" spans="1:9" hidden="1" x14ac:dyDescent="0.25">
      <c r="A47506" s="40"/>
      <c r="I47506" s="40"/>
    </row>
    <row r="47507" spans="1:9" hidden="1" x14ac:dyDescent="0.25">
      <c r="A47507" s="40"/>
      <c r="I47507" s="40"/>
    </row>
    <row r="47508" spans="1:9" hidden="1" x14ac:dyDescent="0.25">
      <c r="A47508" s="40"/>
      <c r="I47508" s="40"/>
    </row>
    <row r="47509" spans="1:9" hidden="1" x14ac:dyDescent="0.25">
      <c r="A47509" s="40"/>
      <c r="I47509" s="40"/>
    </row>
    <row r="47510" spans="1:9" hidden="1" x14ac:dyDescent="0.25">
      <c r="A47510" s="40"/>
      <c r="I47510" s="40"/>
    </row>
    <row r="47511" spans="1:9" hidden="1" x14ac:dyDescent="0.25">
      <c r="A47511" s="40"/>
      <c r="I47511" s="40"/>
    </row>
    <row r="47512" spans="1:9" hidden="1" x14ac:dyDescent="0.25">
      <c r="A47512" s="40"/>
      <c r="I47512" s="40"/>
    </row>
    <row r="47513" spans="1:9" hidden="1" x14ac:dyDescent="0.25">
      <c r="A47513" s="40"/>
      <c r="I47513" s="40"/>
    </row>
    <row r="47514" spans="1:9" hidden="1" x14ac:dyDescent="0.25">
      <c r="A47514" s="40"/>
      <c r="I47514" s="40"/>
    </row>
    <row r="47515" spans="1:9" hidden="1" x14ac:dyDescent="0.25">
      <c r="A47515" s="40"/>
      <c r="I47515" s="40"/>
    </row>
    <row r="47516" spans="1:9" hidden="1" x14ac:dyDescent="0.25">
      <c r="A47516" s="40"/>
      <c r="I47516" s="40"/>
    </row>
    <row r="47517" spans="1:9" hidden="1" x14ac:dyDescent="0.25">
      <c r="A47517" s="40"/>
      <c r="I47517" s="40"/>
    </row>
    <row r="47518" spans="1:9" hidden="1" x14ac:dyDescent="0.25">
      <c r="A47518" s="40"/>
      <c r="I47518" s="40"/>
    </row>
    <row r="47519" spans="1:9" hidden="1" x14ac:dyDescent="0.25">
      <c r="A47519" s="40"/>
      <c r="I47519" s="40"/>
    </row>
    <row r="47520" spans="1:9" hidden="1" x14ac:dyDescent="0.25">
      <c r="A47520" s="40"/>
      <c r="I47520" s="40"/>
    </row>
    <row r="47521" spans="1:9" hidden="1" x14ac:dyDescent="0.25">
      <c r="A47521" s="40"/>
      <c r="I47521" s="40"/>
    </row>
    <row r="47522" spans="1:9" hidden="1" x14ac:dyDescent="0.25">
      <c r="A47522" s="40"/>
      <c r="I47522" s="40"/>
    </row>
    <row r="47523" spans="1:9" hidden="1" x14ac:dyDescent="0.25">
      <c r="A47523" s="40"/>
      <c r="I47523" s="40"/>
    </row>
    <row r="47524" spans="1:9" hidden="1" x14ac:dyDescent="0.25">
      <c r="A47524" s="40"/>
      <c r="I47524" s="40"/>
    </row>
    <row r="47525" spans="1:9" hidden="1" x14ac:dyDescent="0.25">
      <c r="A47525" s="40"/>
      <c r="I47525" s="40"/>
    </row>
    <row r="47526" spans="1:9" hidden="1" x14ac:dyDescent="0.25">
      <c r="A47526" s="40"/>
      <c r="I47526" s="40"/>
    </row>
    <row r="47527" spans="1:9" hidden="1" x14ac:dyDescent="0.25">
      <c r="A47527" s="40"/>
      <c r="I47527" s="40"/>
    </row>
    <row r="47528" spans="1:9" hidden="1" x14ac:dyDescent="0.25">
      <c r="A47528" s="40"/>
      <c r="I47528" s="40"/>
    </row>
    <row r="47529" spans="1:9" hidden="1" x14ac:dyDescent="0.25">
      <c r="A47529" s="40"/>
      <c r="I47529" s="40"/>
    </row>
    <row r="47530" spans="1:9" hidden="1" x14ac:dyDescent="0.25">
      <c r="A47530" s="40"/>
      <c r="I47530" s="40"/>
    </row>
    <row r="47531" spans="1:9" hidden="1" x14ac:dyDescent="0.25">
      <c r="A47531" s="40"/>
      <c r="I47531" s="40"/>
    </row>
    <row r="47532" spans="1:9" hidden="1" x14ac:dyDescent="0.25">
      <c r="A47532" s="40"/>
      <c r="I47532" s="40"/>
    </row>
    <row r="47533" spans="1:9" hidden="1" x14ac:dyDescent="0.25">
      <c r="A47533" s="40"/>
      <c r="I47533" s="40"/>
    </row>
    <row r="47534" spans="1:9" hidden="1" x14ac:dyDescent="0.25">
      <c r="A47534" s="40"/>
      <c r="I47534" s="40"/>
    </row>
    <row r="47535" spans="1:9" hidden="1" x14ac:dyDescent="0.25">
      <c r="A47535" s="40"/>
      <c r="I47535" s="40"/>
    </row>
    <row r="47536" spans="1:9" hidden="1" x14ac:dyDescent="0.25">
      <c r="A47536" s="40"/>
      <c r="I47536" s="40"/>
    </row>
    <row r="47537" spans="1:9" hidden="1" x14ac:dyDescent="0.25">
      <c r="A47537" s="40"/>
      <c r="I47537" s="40"/>
    </row>
    <row r="47538" spans="1:9" hidden="1" x14ac:dyDescent="0.25">
      <c r="A47538" s="40"/>
      <c r="I47538" s="40"/>
    </row>
    <row r="47539" spans="1:9" hidden="1" x14ac:dyDescent="0.25">
      <c r="A47539" s="40"/>
      <c r="I47539" s="40"/>
    </row>
    <row r="47540" spans="1:9" hidden="1" x14ac:dyDescent="0.25">
      <c r="A47540" s="40"/>
      <c r="I47540" s="40"/>
    </row>
    <row r="47541" spans="1:9" hidden="1" x14ac:dyDescent="0.25">
      <c r="A47541" s="40"/>
      <c r="I47541" s="40"/>
    </row>
    <row r="47542" spans="1:9" hidden="1" x14ac:dyDescent="0.25">
      <c r="A47542" s="40"/>
      <c r="I47542" s="40"/>
    </row>
    <row r="47543" spans="1:9" hidden="1" x14ac:dyDescent="0.25">
      <c r="A47543" s="40"/>
      <c r="I47543" s="40"/>
    </row>
    <row r="47544" spans="1:9" hidden="1" x14ac:dyDescent="0.25">
      <c r="A47544" s="40"/>
      <c r="I47544" s="40"/>
    </row>
    <row r="47545" spans="1:9" hidden="1" x14ac:dyDescent="0.25">
      <c r="A47545" s="40"/>
      <c r="I47545" s="40"/>
    </row>
    <row r="47546" spans="1:9" hidden="1" x14ac:dyDescent="0.25">
      <c r="A47546" s="40"/>
      <c r="I47546" s="40"/>
    </row>
    <row r="47547" spans="1:9" hidden="1" x14ac:dyDescent="0.25">
      <c r="A47547" s="40"/>
      <c r="I47547" s="40"/>
    </row>
    <row r="47548" spans="1:9" hidden="1" x14ac:dyDescent="0.25">
      <c r="A47548" s="40"/>
      <c r="I47548" s="40"/>
    </row>
    <row r="47549" spans="1:9" hidden="1" x14ac:dyDescent="0.25">
      <c r="A47549" s="40"/>
      <c r="I47549" s="40"/>
    </row>
    <row r="47550" spans="1:9" hidden="1" x14ac:dyDescent="0.25">
      <c r="A47550" s="40"/>
      <c r="I47550" s="40"/>
    </row>
    <row r="47551" spans="1:9" hidden="1" x14ac:dyDescent="0.25">
      <c r="A47551" s="40"/>
      <c r="I47551" s="40"/>
    </row>
    <row r="47552" spans="1:9" hidden="1" x14ac:dyDescent="0.25">
      <c r="A47552" s="40"/>
      <c r="I47552" s="40"/>
    </row>
    <row r="47553" spans="1:9" hidden="1" x14ac:dyDescent="0.25">
      <c r="A47553" s="40"/>
      <c r="I47553" s="40"/>
    </row>
    <row r="47554" spans="1:9" hidden="1" x14ac:dyDescent="0.25">
      <c r="A47554" s="40"/>
      <c r="I47554" s="40"/>
    </row>
    <row r="47555" spans="1:9" hidden="1" x14ac:dyDescent="0.25">
      <c r="A47555" s="40"/>
      <c r="I47555" s="40"/>
    </row>
    <row r="47556" spans="1:9" hidden="1" x14ac:dyDescent="0.25">
      <c r="A47556" s="40"/>
      <c r="I47556" s="40"/>
    </row>
    <row r="47557" spans="1:9" hidden="1" x14ac:dyDescent="0.25">
      <c r="A47557" s="40"/>
      <c r="I47557" s="40"/>
    </row>
    <row r="47558" spans="1:9" hidden="1" x14ac:dyDescent="0.25">
      <c r="A47558" s="40"/>
      <c r="I47558" s="40"/>
    </row>
    <row r="47559" spans="1:9" hidden="1" x14ac:dyDescent="0.25">
      <c r="A47559" s="40"/>
      <c r="I47559" s="40"/>
    </row>
    <row r="47560" spans="1:9" hidden="1" x14ac:dyDescent="0.25">
      <c r="A47560" s="40"/>
      <c r="I47560" s="40"/>
    </row>
    <row r="47561" spans="1:9" hidden="1" x14ac:dyDescent="0.25">
      <c r="A47561" s="40"/>
      <c r="I47561" s="40"/>
    </row>
    <row r="47562" spans="1:9" hidden="1" x14ac:dyDescent="0.25">
      <c r="A47562" s="40"/>
      <c r="I47562" s="40"/>
    </row>
    <row r="47563" spans="1:9" hidden="1" x14ac:dyDescent="0.25">
      <c r="A47563" s="40"/>
      <c r="I47563" s="40"/>
    </row>
    <row r="47564" spans="1:9" hidden="1" x14ac:dyDescent="0.25">
      <c r="A47564" s="40"/>
      <c r="I47564" s="40"/>
    </row>
    <row r="47565" spans="1:9" hidden="1" x14ac:dyDescent="0.25">
      <c r="A47565" s="40"/>
      <c r="I47565" s="40"/>
    </row>
    <row r="47566" spans="1:9" hidden="1" x14ac:dyDescent="0.25">
      <c r="A47566" s="40"/>
      <c r="I47566" s="40"/>
    </row>
    <row r="47567" spans="1:9" hidden="1" x14ac:dyDescent="0.25">
      <c r="A47567" s="40"/>
      <c r="I47567" s="40"/>
    </row>
    <row r="47568" spans="1:9" hidden="1" x14ac:dyDescent="0.25">
      <c r="A47568" s="40"/>
      <c r="I47568" s="40"/>
    </row>
    <row r="47569" spans="1:9" hidden="1" x14ac:dyDescent="0.25">
      <c r="A47569" s="40"/>
      <c r="I47569" s="40"/>
    </row>
    <row r="47570" spans="1:9" hidden="1" x14ac:dyDescent="0.25">
      <c r="A47570" s="40"/>
      <c r="I47570" s="40"/>
    </row>
    <row r="47571" spans="1:9" hidden="1" x14ac:dyDescent="0.25">
      <c r="A47571" s="40"/>
      <c r="I47571" s="40"/>
    </row>
    <row r="47572" spans="1:9" hidden="1" x14ac:dyDescent="0.25">
      <c r="A47572" s="40"/>
      <c r="I47572" s="40"/>
    </row>
    <row r="47573" spans="1:9" hidden="1" x14ac:dyDescent="0.25">
      <c r="A47573" s="40"/>
      <c r="I47573" s="40"/>
    </row>
    <row r="47574" spans="1:9" hidden="1" x14ac:dyDescent="0.25">
      <c r="A47574" s="40"/>
      <c r="I47574" s="40"/>
    </row>
    <row r="47575" spans="1:9" hidden="1" x14ac:dyDescent="0.25">
      <c r="A47575" s="40"/>
      <c r="I47575" s="40"/>
    </row>
    <row r="47576" spans="1:9" hidden="1" x14ac:dyDescent="0.25">
      <c r="A47576" s="40"/>
      <c r="I47576" s="40"/>
    </row>
    <row r="47577" spans="1:9" hidden="1" x14ac:dyDescent="0.25">
      <c r="A47577" s="40"/>
      <c r="I47577" s="40"/>
    </row>
    <row r="47578" spans="1:9" hidden="1" x14ac:dyDescent="0.25">
      <c r="A47578" s="40"/>
      <c r="I47578" s="40"/>
    </row>
    <row r="47579" spans="1:9" hidden="1" x14ac:dyDescent="0.25">
      <c r="A47579" s="40"/>
      <c r="I47579" s="40"/>
    </row>
    <row r="47580" spans="1:9" hidden="1" x14ac:dyDescent="0.25">
      <c r="A47580" s="40"/>
      <c r="I47580" s="40"/>
    </row>
    <row r="47581" spans="1:9" hidden="1" x14ac:dyDescent="0.25">
      <c r="A47581" s="40"/>
      <c r="I47581" s="40"/>
    </row>
    <row r="47582" spans="1:9" hidden="1" x14ac:dyDescent="0.25">
      <c r="A47582" s="40"/>
      <c r="I47582" s="40"/>
    </row>
    <row r="47583" spans="1:9" hidden="1" x14ac:dyDescent="0.25">
      <c r="A47583" s="40"/>
      <c r="I47583" s="40"/>
    </row>
    <row r="47584" spans="1:9" hidden="1" x14ac:dyDescent="0.25">
      <c r="A47584" s="40"/>
      <c r="I47584" s="40"/>
    </row>
    <row r="47585" spans="1:9" hidden="1" x14ac:dyDescent="0.25">
      <c r="A47585" s="40"/>
      <c r="I47585" s="40"/>
    </row>
    <row r="47586" spans="1:9" hidden="1" x14ac:dyDescent="0.25">
      <c r="A47586" s="40"/>
      <c r="I47586" s="40"/>
    </row>
    <row r="47587" spans="1:9" hidden="1" x14ac:dyDescent="0.25">
      <c r="A47587" s="40"/>
      <c r="I47587" s="40"/>
    </row>
    <row r="47588" spans="1:9" hidden="1" x14ac:dyDescent="0.25">
      <c r="A47588" s="40"/>
      <c r="I47588" s="40"/>
    </row>
    <row r="47589" spans="1:9" hidden="1" x14ac:dyDescent="0.25">
      <c r="A47589" s="40"/>
      <c r="I47589" s="40"/>
    </row>
    <row r="47590" spans="1:9" hidden="1" x14ac:dyDescent="0.25">
      <c r="A47590" s="40"/>
      <c r="I47590" s="40"/>
    </row>
    <row r="47591" spans="1:9" hidden="1" x14ac:dyDescent="0.25">
      <c r="A47591" s="40"/>
      <c r="I47591" s="40"/>
    </row>
    <row r="47592" spans="1:9" hidden="1" x14ac:dyDescent="0.25">
      <c r="A47592" s="40"/>
      <c r="I47592" s="40"/>
    </row>
    <row r="47593" spans="1:9" hidden="1" x14ac:dyDescent="0.25">
      <c r="A47593" s="40"/>
      <c r="I47593" s="40"/>
    </row>
    <row r="47594" spans="1:9" hidden="1" x14ac:dyDescent="0.25">
      <c r="A47594" s="40"/>
      <c r="I47594" s="40"/>
    </row>
    <row r="47595" spans="1:9" hidden="1" x14ac:dyDescent="0.25">
      <c r="A47595" s="40"/>
      <c r="I47595" s="40"/>
    </row>
    <row r="47596" spans="1:9" hidden="1" x14ac:dyDescent="0.25">
      <c r="A47596" s="40"/>
      <c r="I47596" s="40"/>
    </row>
    <row r="47597" spans="1:9" hidden="1" x14ac:dyDescent="0.25">
      <c r="A47597" s="40"/>
      <c r="I47597" s="40"/>
    </row>
    <row r="47598" spans="1:9" hidden="1" x14ac:dyDescent="0.25">
      <c r="A47598" s="40"/>
      <c r="I47598" s="40"/>
    </row>
    <row r="47599" spans="1:9" hidden="1" x14ac:dyDescent="0.25">
      <c r="A47599" s="40"/>
      <c r="I47599" s="40"/>
    </row>
    <row r="47600" spans="1:9" hidden="1" x14ac:dyDescent="0.25">
      <c r="A47600" s="40"/>
      <c r="I47600" s="40"/>
    </row>
    <row r="47601" spans="1:9" hidden="1" x14ac:dyDescent="0.25">
      <c r="A47601" s="40"/>
      <c r="I47601" s="40"/>
    </row>
    <row r="47602" spans="1:9" hidden="1" x14ac:dyDescent="0.25">
      <c r="A47602" s="40"/>
      <c r="I47602" s="40"/>
    </row>
    <row r="47603" spans="1:9" hidden="1" x14ac:dyDescent="0.25">
      <c r="A47603" s="40"/>
      <c r="I47603" s="40"/>
    </row>
    <row r="47604" spans="1:9" hidden="1" x14ac:dyDescent="0.25">
      <c r="A47604" s="40"/>
      <c r="I47604" s="40"/>
    </row>
    <row r="47605" spans="1:9" hidden="1" x14ac:dyDescent="0.25">
      <c r="A47605" s="40"/>
      <c r="I47605" s="40"/>
    </row>
    <row r="47606" spans="1:9" hidden="1" x14ac:dyDescent="0.25">
      <c r="A47606" s="40"/>
      <c r="I47606" s="40"/>
    </row>
    <row r="47607" spans="1:9" hidden="1" x14ac:dyDescent="0.25">
      <c r="A47607" s="40"/>
      <c r="I47607" s="40"/>
    </row>
    <row r="47608" spans="1:9" hidden="1" x14ac:dyDescent="0.25">
      <c r="A47608" s="40"/>
      <c r="I47608" s="40"/>
    </row>
    <row r="47609" spans="1:9" hidden="1" x14ac:dyDescent="0.25">
      <c r="A47609" s="40"/>
      <c r="I47609" s="40"/>
    </row>
    <row r="47610" spans="1:9" hidden="1" x14ac:dyDescent="0.25">
      <c r="A47610" s="40"/>
      <c r="I47610" s="40"/>
    </row>
    <row r="47611" spans="1:9" hidden="1" x14ac:dyDescent="0.25">
      <c r="A47611" s="40"/>
      <c r="I47611" s="40"/>
    </row>
    <row r="47612" spans="1:9" hidden="1" x14ac:dyDescent="0.25">
      <c r="A47612" s="40"/>
      <c r="I47612" s="40"/>
    </row>
    <row r="47613" spans="1:9" hidden="1" x14ac:dyDescent="0.25">
      <c r="A47613" s="40"/>
      <c r="I47613" s="40"/>
    </row>
    <row r="47614" spans="1:9" hidden="1" x14ac:dyDescent="0.25">
      <c r="A47614" s="40"/>
      <c r="I47614" s="40"/>
    </row>
    <row r="47615" spans="1:9" hidden="1" x14ac:dyDescent="0.25">
      <c r="A47615" s="40"/>
      <c r="I47615" s="40"/>
    </row>
    <row r="47616" spans="1:9" hidden="1" x14ac:dyDescent="0.25">
      <c r="A47616" s="40"/>
      <c r="I47616" s="40"/>
    </row>
    <row r="47617" spans="1:9" hidden="1" x14ac:dyDescent="0.25">
      <c r="A47617" s="40"/>
      <c r="I47617" s="40"/>
    </row>
    <row r="47618" spans="1:9" hidden="1" x14ac:dyDescent="0.25">
      <c r="A47618" s="40"/>
      <c r="I47618" s="40"/>
    </row>
    <row r="47619" spans="1:9" hidden="1" x14ac:dyDescent="0.25">
      <c r="A47619" s="40"/>
      <c r="I47619" s="40"/>
    </row>
    <row r="47620" spans="1:9" hidden="1" x14ac:dyDescent="0.25">
      <c r="A47620" s="40"/>
      <c r="I47620" s="40"/>
    </row>
    <row r="47621" spans="1:9" hidden="1" x14ac:dyDescent="0.25">
      <c r="A47621" s="40"/>
      <c r="I47621" s="40"/>
    </row>
    <row r="47622" spans="1:9" hidden="1" x14ac:dyDescent="0.25">
      <c r="A47622" s="40"/>
      <c r="I47622" s="40"/>
    </row>
    <row r="47623" spans="1:9" hidden="1" x14ac:dyDescent="0.25">
      <c r="A47623" s="40"/>
      <c r="I47623" s="40"/>
    </row>
    <row r="47624" spans="1:9" hidden="1" x14ac:dyDescent="0.25">
      <c r="A47624" s="40"/>
      <c r="I47624" s="40"/>
    </row>
    <row r="47625" spans="1:9" hidden="1" x14ac:dyDescent="0.25">
      <c r="A47625" s="40"/>
      <c r="I47625" s="40"/>
    </row>
    <row r="47626" spans="1:9" hidden="1" x14ac:dyDescent="0.25">
      <c r="A47626" s="40"/>
      <c r="I47626" s="40"/>
    </row>
    <row r="47627" spans="1:9" hidden="1" x14ac:dyDescent="0.25">
      <c r="A47627" s="40"/>
      <c r="I47627" s="40"/>
    </row>
    <row r="47628" spans="1:9" hidden="1" x14ac:dyDescent="0.25">
      <c r="A47628" s="40"/>
      <c r="I47628" s="40"/>
    </row>
    <row r="47629" spans="1:9" hidden="1" x14ac:dyDescent="0.25">
      <c r="A47629" s="40"/>
      <c r="I47629" s="40"/>
    </row>
    <row r="47630" spans="1:9" hidden="1" x14ac:dyDescent="0.25">
      <c r="A47630" s="40"/>
      <c r="I47630" s="40"/>
    </row>
    <row r="47631" spans="1:9" hidden="1" x14ac:dyDescent="0.25">
      <c r="A47631" s="40"/>
      <c r="I47631" s="40"/>
    </row>
    <row r="47632" spans="1:9" hidden="1" x14ac:dyDescent="0.25">
      <c r="A47632" s="40"/>
      <c r="I47632" s="40"/>
    </row>
    <row r="47633" spans="1:9" hidden="1" x14ac:dyDescent="0.25">
      <c r="A47633" s="40"/>
      <c r="I47633" s="40"/>
    </row>
    <row r="47634" spans="1:9" hidden="1" x14ac:dyDescent="0.25">
      <c r="A47634" s="40"/>
      <c r="I47634" s="40"/>
    </row>
    <row r="47635" spans="1:9" hidden="1" x14ac:dyDescent="0.25">
      <c r="A47635" s="40"/>
      <c r="I47635" s="40"/>
    </row>
    <row r="47636" spans="1:9" hidden="1" x14ac:dyDescent="0.25">
      <c r="A47636" s="40"/>
      <c r="I47636" s="40"/>
    </row>
    <row r="47637" spans="1:9" hidden="1" x14ac:dyDescent="0.25">
      <c r="A47637" s="40"/>
      <c r="I47637" s="40"/>
    </row>
    <row r="47638" spans="1:9" hidden="1" x14ac:dyDescent="0.25">
      <c r="A47638" s="40"/>
      <c r="I47638" s="40"/>
    </row>
    <row r="47639" spans="1:9" hidden="1" x14ac:dyDescent="0.25">
      <c r="A47639" s="40"/>
      <c r="I47639" s="40"/>
    </row>
    <row r="47640" spans="1:9" hidden="1" x14ac:dyDescent="0.25">
      <c r="A47640" s="40"/>
      <c r="I47640" s="40"/>
    </row>
    <row r="47641" spans="1:9" hidden="1" x14ac:dyDescent="0.25">
      <c r="A47641" s="40"/>
      <c r="I47641" s="40"/>
    </row>
    <row r="47642" spans="1:9" hidden="1" x14ac:dyDescent="0.25">
      <c r="A47642" s="40"/>
      <c r="I47642" s="40"/>
    </row>
    <row r="47643" spans="1:9" hidden="1" x14ac:dyDescent="0.25">
      <c r="A47643" s="40"/>
      <c r="I47643" s="40"/>
    </row>
    <row r="47644" spans="1:9" hidden="1" x14ac:dyDescent="0.25">
      <c r="A47644" s="40"/>
      <c r="I47644" s="40"/>
    </row>
    <row r="47645" spans="1:9" hidden="1" x14ac:dyDescent="0.25">
      <c r="A47645" s="40"/>
      <c r="I47645" s="40"/>
    </row>
    <row r="47646" spans="1:9" hidden="1" x14ac:dyDescent="0.25">
      <c r="A47646" s="40"/>
      <c r="I47646" s="40"/>
    </row>
    <row r="47647" spans="1:9" hidden="1" x14ac:dyDescent="0.25">
      <c r="A47647" s="40"/>
      <c r="I47647" s="40"/>
    </row>
    <row r="47648" spans="1:9" hidden="1" x14ac:dyDescent="0.25">
      <c r="A47648" s="40"/>
      <c r="I47648" s="40"/>
    </row>
    <row r="47649" spans="1:9" hidden="1" x14ac:dyDescent="0.25">
      <c r="A47649" s="40"/>
      <c r="I47649" s="40"/>
    </row>
    <row r="47650" spans="1:9" hidden="1" x14ac:dyDescent="0.25">
      <c r="A47650" s="40"/>
      <c r="I47650" s="40"/>
    </row>
    <row r="47651" spans="1:9" hidden="1" x14ac:dyDescent="0.25">
      <c r="A47651" s="40"/>
      <c r="I47651" s="40"/>
    </row>
    <row r="47652" spans="1:9" hidden="1" x14ac:dyDescent="0.25">
      <c r="A47652" s="40"/>
      <c r="I47652" s="40"/>
    </row>
    <row r="47653" spans="1:9" hidden="1" x14ac:dyDescent="0.25">
      <c r="A47653" s="40"/>
      <c r="I47653" s="40"/>
    </row>
    <row r="47654" spans="1:9" hidden="1" x14ac:dyDescent="0.25">
      <c r="A47654" s="40"/>
      <c r="I47654" s="40"/>
    </row>
    <row r="47655" spans="1:9" hidden="1" x14ac:dyDescent="0.25">
      <c r="A47655" s="40"/>
      <c r="I47655" s="40"/>
    </row>
    <row r="47656" spans="1:9" hidden="1" x14ac:dyDescent="0.25">
      <c r="A47656" s="40"/>
      <c r="I47656" s="40"/>
    </row>
    <row r="47657" spans="1:9" hidden="1" x14ac:dyDescent="0.25">
      <c r="A47657" s="40"/>
      <c r="I47657" s="40"/>
    </row>
    <row r="47658" spans="1:9" hidden="1" x14ac:dyDescent="0.25">
      <c r="A47658" s="40"/>
      <c r="I47658" s="40"/>
    </row>
    <row r="47659" spans="1:9" hidden="1" x14ac:dyDescent="0.25">
      <c r="A47659" s="40"/>
      <c r="I47659" s="40"/>
    </row>
    <row r="47660" spans="1:9" hidden="1" x14ac:dyDescent="0.25">
      <c r="A47660" s="40"/>
      <c r="I47660" s="40"/>
    </row>
    <row r="47661" spans="1:9" hidden="1" x14ac:dyDescent="0.25">
      <c r="A47661" s="40"/>
      <c r="I47661" s="40"/>
    </row>
    <row r="47662" spans="1:9" hidden="1" x14ac:dyDescent="0.25">
      <c r="A47662" s="40"/>
      <c r="I47662" s="40"/>
    </row>
    <row r="47663" spans="1:9" hidden="1" x14ac:dyDescent="0.25">
      <c r="A47663" s="40"/>
      <c r="I47663" s="40"/>
    </row>
    <row r="47664" spans="1:9" hidden="1" x14ac:dyDescent="0.25">
      <c r="A47664" s="40"/>
      <c r="I47664" s="40"/>
    </row>
    <row r="47665" spans="1:9" hidden="1" x14ac:dyDescent="0.25">
      <c r="A47665" s="40"/>
      <c r="I47665" s="40"/>
    </row>
    <row r="47666" spans="1:9" hidden="1" x14ac:dyDescent="0.25">
      <c r="A47666" s="40"/>
      <c r="I47666" s="40"/>
    </row>
    <row r="47667" spans="1:9" hidden="1" x14ac:dyDescent="0.25">
      <c r="A47667" s="40"/>
      <c r="I47667" s="40"/>
    </row>
    <row r="47668" spans="1:9" hidden="1" x14ac:dyDescent="0.25">
      <c r="A47668" s="40"/>
      <c r="I47668" s="40"/>
    </row>
    <row r="47669" spans="1:9" hidden="1" x14ac:dyDescent="0.25">
      <c r="A47669" s="40"/>
      <c r="I47669" s="40"/>
    </row>
    <row r="47670" spans="1:9" hidden="1" x14ac:dyDescent="0.25">
      <c r="A47670" s="40"/>
      <c r="I47670" s="40"/>
    </row>
    <row r="47671" spans="1:9" hidden="1" x14ac:dyDescent="0.25">
      <c r="A47671" s="40"/>
      <c r="I47671" s="40"/>
    </row>
    <row r="47672" spans="1:9" hidden="1" x14ac:dyDescent="0.25">
      <c r="A47672" s="40"/>
      <c r="I47672" s="40"/>
    </row>
    <row r="47673" spans="1:9" hidden="1" x14ac:dyDescent="0.25">
      <c r="A47673" s="40"/>
      <c r="I47673" s="40"/>
    </row>
    <row r="47674" spans="1:9" hidden="1" x14ac:dyDescent="0.25">
      <c r="A47674" s="40"/>
      <c r="I47674" s="40"/>
    </row>
    <row r="47675" spans="1:9" hidden="1" x14ac:dyDescent="0.25">
      <c r="A47675" s="40"/>
      <c r="I47675" s="40"/>
    </row>
    <row r="47676" spans="1:9" hidden="1" x14ac:dyDescent="0.25">
      <c r="A47676" s="40"/>
      <c r="I47676" s="40"/>
    </row>
    <row r="47677" spans="1:9" hidden="1" x14ac:dyDescent="0.25">
      <c r="A47677" s="40"/>
      <c r="I47677" s="40"/>
    </row>
    <row r="47678" spans="1:9" hidden="1" x14ac:dyDescent="0.25">
      <c r="A47678" s="40"/>
      <c r="I47678" s="40"/>
    </row>
    <row r="47679" spans="1:9" hidden="1" x14ac:dyDescent="0.25">
      <c r="A47679" s="40"/>
      <c r="I47679" s="40"/>
    </row>
    <row r="47680" spans="1:9" hidden="1" x14ac:dyDescent="0.25">
      <c r="A47680" s="40"/>
      <c r="I47680" s="40"/>
    </row>
    <row r="47681" spans="1:9" hidden="1" x14ac:dyDescent="0.25">
      <c r="A47681" s="40"/>
      <c r="I47681" s="40"/>
    </row>
    <row r="47682" spans="1:9" hidden="1" x14ac:dyDescent="0.25">
      <c r="A47682" s="40"/>
      <c r="I47682" s="40"/>
    </row>
    <row r="47683" spans="1:9" hidden="1" x14ac:dyDescent="0.25">
      <c r="A47683" s="40"/>
      <c r="I47683" s="40"/>
    </row>
    <row r="47684" spans="1:9" hidden="1" x14ac:dyDescent="0.25">
      <c r="A47684" s="40"/>
      <c r="I47684" s="40"/>
    </row>
    <row r="47685" spans="1:9" hidden="1" x14ac:dyDescent="0.25">
      <c r="A47685" s="40"/>
      <c r="I47685" s="40"/>
    </row>
    <row r="47686" spans="1:9" hidden="1" x14ac:dyDescent="0.25">
      <c r="A47686" s="40"/>
      <c r="I47686" s="40"/>
    </row>
    <row r="47687" spans="1:9" hidden="1" x14ac:dyDescent="0.25">
      <c r="A47687" s="40"/>
      <c r="I47687" s="40"/>
    </row>
    <row r="47688" spans="1:9" hidden="1" x14ac:dyDescent="0.25">
      <c r="A47688" s="40"/>
      <c r="I47688" s="40"/>
    </row>
    <row r="47689" spans="1:9" hidden="1" x14ac:dyDescent="0.25">
      <c r="A47689" s="40"/>
      <c r="I47689" s="40"/>
    </row>
    <row r="47690" spans="1:9" hidden="1" x14ac:dyDescent="0.25">
      <c r="A47690" s="40"/>
      <c r="I47690" s="40"/>
    </row>
    <row r="47691" spans="1:9" hidden="1" x14ac:dyDescent="0.25">
      <c r="A47691" s="40"/>
      <c r="I47691" s="40"/>
    </row>
    <row r="47692" spans="1:9" hidden="1" x14ac:dyDescent="0.25">
      <c r="A47692" s="40"/>
      <c r="I47692" s="40"/>
    </row>
    <row r="47693" spans="1:9" hidden="1" x14ac:dyDescent="0.25">
      <c r="A47693" s="40"/>
      <c r="I47693" s="40"/>
    </row>
    <row r="47694" spans="1:9" hidden="1" x14ac:dyDescent="0.25">
      <c r="A47694" s="40"/>
      <c r="I47694" s="40"/>
    </row>
    <row r="47695" spans="1:9" hidden="1" x14ac:dyDescent="0.25">
      <c r="A47695" s="40"/>
      <c r="I47695" s="40"/>
    </row>
    <row r="47696" spans="1:9" hidden="1" x14ac:dyDescent="0.25">
      <c r="A47696" s="40"/>
      <c r="I47696" s="40"/>
    </row>
    <row r="47697" spans="1:9" hidden="1" x14ac:dyDescent="0.25">
      <c r="A47697" s="40"/>
      <c r="I47697" s="40"/>
    </row>
    <row r="47698" spans="1:9" hidden="1" x14ac:dyDescent="0.25">
      <c r="A47698" s="40"/>
      <c r="I47698" s="40"/>
    </row>
    <row r="47699" spans="1:9" hidden="1" x14ac:dyDescent="0.25">
      <c r="A47699" s="40"/>
      <c r="I47699" s="40"/>
    </row>
    <row r="47700" spans="1:9" hidden="1" x14ac:dyDescent="0.25">
      <c r="A47700" s="40"/>
      <c r="I47700" s="40"/>
    </row>
    <row r="47701" spans="1:9" hidden="1" x14ac:dyDescent="0.25">
      <c r="A47701" s="40"/>
      <c r="I47701" s="40"/>
    </row>
    <row r="47702" spans="1:9" hidden="1" x14ac:dyDescent="0.25">
      <c r="A47702" s="40"/>
      <c r="I47702" s="40"/>
    </row>
    <row r="47703" spans="1:9" hidden="1" x14ac:dyDescent="0.25">
      <c r="A47703" s="40"/>
      <c r="I47703" s="40"/>
    </row>
    <row r="47704" spans="1:9" hidden="1" x14ac:dyDescent="0.25">
      <c r="A47704" s="40"/>
      <c r="I47704" s="40"/>
    </row>
    <row r="47705" spans="1:9" hidden="1" x14ac:dyDescent="0.25">
      <c r="A47705" s="40"/>
      <c r="I47705" s="40"/>
    </row>
    <row r="47706" spans="1:9" hidden="1" x14ac:dyDescent="0.25">
      <c r="A47706" s="40"/>
      <c r="I47706" s="40"/>
    </row>
    <row r="47707" spans="1:9" hidden="1" x14ac:dyDescent="0.25">
      <c r="A47707" s="40"/>
      <c r="I47707" s="40"/>
    </row>
    <row r="47708" spans="1:9" hidden="1" x14ac:dyDescent="0.25">
      <c r="A47708" s="40"/>
      <c r="I47708" s="40"/>
    </row>
    <row r="47709" spans="1:9" hidden="1" x14ac:dyDescent="0.25">
      <c r="A47709" s="40"/>
      <c r="I47709" s="40"/>
    </row>
    <row r="47710" spans="1:9" hidden="1" x14ac:dyDescent="0.25">
      <c r="A47710" s="40"/>
      <c r="I47710" s="40"/>
    </row>
    <row r="47711" spans="1:9" hidden="1" x14ac:dyDescent="0.25">
      <c r="A47711" s="40"/>
      <c r="I47711" s="40"/>
    </row>
    <row r="47712" spans="1:9" hidden="1" x14ac:dyDescent="0.25">
      <c r="A47712" s="40"/>
      <c r="I47712" s="40"/>
    </row>
    <row r="47713" spans="1:9" hidden="1" x14ac:dyDescent="0.25">
      <c r="A47713" s="40"/>
      <c r="I47713" s="40"/>
    </row>
    <row r="47714" spans="1:9" hidden="1" x14ac:dyDescent="0.25">
      <c r="A47714" s="40"/>
      <c r="I47714" s="40"/>
    </row>
    <row r="47715" spans="1:9" hidden="1" x14ac:dyDescent="0.25">
      <c r="A47715" s="40"/>
      <c r="I47715" s="40"/>
    </row>
    <row r="47716" spans="1:9" hidden="1" x14ac:dyDescent="0.25">
      <c r="A47716" s="40"/>
      <c r="I47716" s="40"/>
    </row>
    <row r="47717" spans="1:9" hidden="1" x14ac:dyDescent="0.25">
      <c r="A47717" s="40"/>
      <c r="I47717" s="40"/>
    </row>
    <row r="47718" spans="1:9" hidden="1" x14ac:dyDescent="0.25">
      <c r="A47718" s="40"/>
      <c r="I47718" s="40"/>
    </row>
    <row r="47719" spans="1:9" hidden="1" x14ac:dyDescent="0.25">
      <c r="A47719" s="40"/>
      <c r="I47719" s="40"/>
    </row>
    <row r="47720" spans="1:9" hidden="1" x14ac:dyDescent="0.25">
      <c r="A47720" s="40"/>
      <c r="I47720" s="40"/>
    </row>
    <row r="47721" spans="1:9" hidden="1" x14ac:dyDescent="0.25">
      <c r="A47721" s="40"/>
      <c r="I47721" s="40"/>
    </row>
    <row r="47722" spans="1:9" hidden="1" x14ac:dyDescent="0.25">
      <c r="A47722" s="40"/>
      <c r="I47722" s="40"/>
    </row>
    <row r="47723" spans="1:9" hidden="1" x14ac:dyDescent="0.25">
      <c r="A47723" s="40"/>
      <c r="I47723" s="40"/>
    </row>
    <row r="47724" spans="1:9" hidden="1" x14ac:dyDescent="0.25">
      <c r="A47724" s="40"/>
      <c r="I47724" s="40"/>
    </row>
    <row r="47725" spans="1:9" hidden="1" x14ac:dyDescent="0.25">
      <c r="A47725" s="40"/>
      <c r="I47725" s="40"/>
    </row>
    <row r="47726" spans="1:9" hidden="1" x14ac:dyDescent="0.25">
      <c r="A47726" s="40"/>
      <c r="I47726" s="40"/>
    </row>
    <row r="47727" spans="1:9" hidden="1" x14ac:dyDescent="0.25">
      <c r="A47727" s="40"/>
      <c r="I47727" s="40"/>
    </row>
    <row r="47728" spans="1:9" hidden="1" x14ac:dyDescent="0.25">
      <c r="A47728" s="40"/>
      <c r="I47728" s="40"/>
    </row>
    <row r="47729" spans="1:9" hidden="1" x14ac:dyDescent="0.25">
      <c r="A47729" s="40"/>
      <c r="I47729" s="40"/>
    </row>
    <row r="47730" spans="1:9" hidden="1" x14ac:dyDescent="0.25">
      <c r="A47730" s="40"/>
      <c r="I47730" s="40"/>
    </row>
    <row r="47731" spans="1:9" hidden="1" x14ac:dyDescent="0.25">
      <c r="A47731" s="40"/>
      <c r="I47731" s="40"/>
    </row>
    <row r="47732" spans="1:9" hidden="1" x14ac:dyDescent="0.25">
      <c r="A47732" s="40"/>
      <c r="I47732" s="40"/>
    </row>
    <row r="47733" spans="1:9" hidden="1" x14ac:dyDescent="0.25">
      <c r="A47733" s="40"/>
      <c r="I47733" s="40"/>
    </row>
    <row r="47734" spans="1:9" hidden="1" x14ac:dyDescent="0.25">
      <c r="A47734" s="40"/>
      <c r="I47734" s="40"/>
    </row>
    <row r="47735" spans="1:9" hidden="1" x14ac:dyDescent="0.25">
      <c r="A47735" s="40"/>
      <c r="I47735" s="40"/>
    </row>
    <row r="47736" spans="1:9" hidden="1" x14ac:dyDescent="0.25">
      <c r="A47736" s="40"/>
      <c r="I47736" s="40"/>
    </row>
    <row r="47737" spans="1:9" hidden="1" x14ac:dyDescent="0.25">
      <c r="A47737" s="40"/>
      <c r="I47737" s="40"/>
    </row>
    <row r="47738" spans="1:9" hidden="1" x14ac:dyDescent="0.25">
      <c r="A47738" s="40"/>
      <c r="I47738" s="40"/>
    </row>
    <row r="47739" spans="1:9" hidden="1" x14ac:dyDescent="0.25">
      <c r="A47739" s="40"/>
      <c r="I47739" s="40"/>
    </row>
    <row r="47740" spans="1:9" hidden="1" x14ac:dyDescent="0.25">
      <c r="A47740" s="40"/>
      <c r="I47740" s="40"/>
    </row>
    <row r="47741" spans="1:9" hidden="1" x14ac:dyDescent="0.25">
      <c r="A47741" s="40"/>
      <c r="I47741" s="40"/>
    </row>
    <row r="47742" spans="1:9" hidden="1" x14ac:dyDescent="0.25">
      <c r="A47742" s="40"/>
      <c r="I47742" s="40"/>
    </row>
    <row r="47743" spans="1:9" hidden="1" x14ac:dyDescent="0.25">
      <c r="A47743" s="40"/>
      <c r="I47743" s="40"/>
    </row>
    <row r="47744" spans="1:9" hidden="1" x14ac:dyDescent="0.25">
      <c r="A47744" s="40"/>
      <c r="I47744" s="40"/>
    </row>
    <row r="47745" spans="1:9" hidden="1" x14ac:dyDescent="0.25">
      <c r="A47745" s="40"/>
      <c r="I47745" s="40"/>
    </row>
    <row r="47746" spans="1:9" hidden="1" x14ac:dyDescent="0.25">
      <c r="A47746" s="40"/>
      <c r="I47746" s="40"/>
    </row>
    <row r="47747" spans="1:9" hidden="1" x14ac:dyDescent="0.25">
      <c r="A47747" s="40"/>
      <c r="I47747" s="40"/>
    </row>
    <row r="47748" spans="1:9" hidden="1" x14ac:dyDescent="0.25">
      <c r="A47748" s="40"/>
      <c r="I47748" s="40"/>
    </row>
    <row r="47749" spans="1:9" hidden="1" x14ac:dyDescent="0.25">
      <c r="A47749" s="40"/>
      <c r="I47749" s="40"/>
    </row>
    <row r="47750" spans="1:9" hidden="1" x14ac:dyDescent="0.25">
      <c r="A47750" s="40"/>
      <c r="I47750" s="40"/>
    </row>
    <row r="47751" spans="1:9" hidden="1" x14ac:dyDescent="0.25">
      <c r="A47751" s="40"/>
      <c r="I47751" s="40"/>
    </row>
    <row r="47752" spans="1:9" hidden="1" x14ac:dyDescent="0.25">
      <c r="A47752" s="40"/>
      <c r="I47752" s="40"/>
    </row>
    <row r="47753" spans="1:9" hidden="1" x14ac:dyDescent="0.25">
      <c r="A47753" s="40"/>
      <c r="I47753" s="40"/>
    </row>
    <row r="47754" spans="1:9" hidden="1" x14ac:dyDescent="0.25">
      <c r="A47754" s="40"/>
      <c r="I47754" s="40"/>
    </row>
    <row r="47755" spans="1:9" hidden="1" x14ac:dyDescent="0.25">
      <c r="A47755" s="40"/>
      <c r="I47755" s="40"/>
    </row>
    <row r="47756" spans="1:9" hidden="1" x14ac:dyDescent="0.25">
      <c r="A47756" s="40"/>
      <c r="I47756" s="40"/>
    </row>
    <row r="47757" spans="1:9" hidden="1" x14ac:dyDescent="0.25">
      <c r="A47757" s="40"/>
      <c r="I47757" s="40"/>
    </row>
    <row r="47758" spans="1:9" hidden="1" x14ac:dyDescent="0.25">
      <c r="A47758" s="40"/>
      <c r="I47758" s="40"/>
    </row>
    <row r="47759" spans="1:9" hidden="1" x14ac:dyDescent="0.25">
      <c r="A47759" s="40"/>
      <c r="I47759" s="40"/>
    </row>
    <row r="47760" spans="1:9" hidden="1" x14ac:dyDescent="0.25">
      <c r="A47760" s="40"/>
      <c r="I47760" s="40"/>
    </row>
    <row r="47761" spans="1:9" hidden="1" x14ac:dyDescent="0.25">
      <c r="A47761" s="40"/>
      <c r="I47761" s="40"/>
    </row>
    <row r="47762" spans="1:9" hidden="1" x14ac:dyDescent="0.25">
      <c r="A47762" s="40"/>
      <c r="I47762" s="40"/>
    </row>
    <row r="47763" spans="1:9" hidden="1" x14ac:dyDescent="0.25">
      <c r="A47763" s="40"/>
      <c r="I47763" s="40"/>
    </row>
    <row r="47764" spans="1:9" hidden="1" x14ac:dyDescent="0.25">
      <c r="A47764" s="40"/>
      <c r="I47764" s="40"/>
    </row>
    <row r="47765" spans="1:9" hidden="1" x14ac:dyDescent="0.25">
      <c r="A47765" s="40"/>
      <c r="I47765" s="40"/>
    </row>
    <row r="47766" spans="1:9" hidden="1" x14ac:dyDescent="0.25">
      <c r="A47766" s="40"/>
      <c r="I47766" s="40"/>
    </row>
    <row r="47767" spans="1:9" hidden="1" x14ac:dyDescent="0.25">
      <c r="A47767" s="40"/>
      <c r="I47767" s="40"/>
    </row>
    <row r="47768" spans="1:9" hidden="1" x14ac:dyDescent="0.25">
      <c r="A47768" s="40"/>
      <c r="I47768" s="40"/>
    </row>
    <row r="47769" spans="1:9" hidden="1" x14ac:dyDescent="0.25">
      <c r="A47769" s="40"/>
      <c r="I47769" s="40"/>
    </row>
    <row r="47770" spans="1:9" hidden="1" x14ac:dyDescent="0.25">
      <c r="A47770" s="40"/>
      <c r="I47770" s="40"/>
    </row>
    <row r="47771" spans="1:9" hidden="1" x14ac:dyDescent="0.25">
      <c r="A47771" s="40"/>
      <c r="I47771" s="40"/>
    </row>
    <row r="47772" spans="1:9" hidden="1" x14ac:dyDescent="0.25">
      <c r="A47772" s="40"/>
      <c r="I47772" s="40"/>
    </row>
    <row r="47773" spans="1:9" hidden="1" x14ac:dyDescent="0.25">
      <c r="A47773" s="40"/>
      <c r="I47773" s="40"/>
    </row>
    <row r="47774" spans="1:9" hidden="1" x14ac:dyDescent="0.25">
      <c r="A47774" s="40"/>
      <c r="I47774" s="40"/>
    </row>
    <row r="47775" spans="1:9" hidden="1" x14ac:dyDescent="0.25">
      <c r="A47775" s="40"/>
      <c r="I47775" s="40"/>
    </row>
    <row r="47776" spans="1:9" hidden="1" x14ac:dyDescent="0.25">
      <c r="A47776" s="40"/>
      <c r="I47776" s="40"/>
    </row>
    <row r="47777" spans="1:9" hidden="1" x14ac:dyDescent="0.25">
      <c r="A47777" s="40"/>
      <c r="I47777" s="40"/>
    </row>
    <row r="47778" spans="1:9" hidden="1" x14ac:dyDescent="0.25">
      <c r="A47778" s="40"/>
      <c r="I47778" s="40"/>
    </row>
    <row r="47779" spans="1:9" hidden="1" x14ac:dyDescent="0.25">
      <c r="A47779" s="40"/>
      <c r="I47779" s="40"/>
    </row>
    <row r="47780" spans="1:9" hidden="1" x14ac:dyDescent="0.25">
      <c r="A47780" s="40"/>
      <c r="I47780" s="40"/>
    </row>
    <row r="47781" spans="1:9" hidden="1" x14ac:dyDescent="0.25">
      <c r="A47781" s="40"/>
      <c r="I47781" s="40"/>
    </row>
    <row r="47782" spans="1:9" hidden="1" x14ac:dyDescent="0.25">
      <c r="A47782" s="40"/>
      <c r="I47782" s="40"/>
    </row>
    <row r="47783" spans="1:9" hidden="1" x14ac:dyDescent="0.25">
      <c r="A47783" s="40"/>
      <c r="I47783" s="40"/>
    </row>
    <row r="47784" spans="1:9" hidden="1" x14ac:dyDescent="0.25">
      <c r="A47784" s="40"/>
      <c r="I47784" s="40"/>
    </row>
    <row r="47785" spans="1:9" hidden="1" x14ac:dyDescent="0.25">
      <c r="A47785" s="40"/>
      <c r="I47785" s="40"/>
    </row>
    <row r="47786" spans="1:9" hidden="1" x14ac:dyDescent="0.25">
      <c r="A47786" s="40"/>
      <c r="I47786" s="40"/>
    </row>
    <row r="47787" spans="1:9" hidden="1" x14ac:dyDescent="0.25">
      <c r="A47787" s="40"/>
      <c r="I47787" s="40"/>
    </row>
    <row r="47788" spans="1:9" hidden="1" x14ac:dyDescent="0.25">
      <c r="A47788" s="40"/>
      <c r="I47788" s="40"/>
    </row>
    <row r="47789" spans="1:9" hidden="1" x14ac:dyDescent="0.25">
      <c r="A47789" s="40"/>
      <c r="I47789" s="40"/>
    </row>
    <row r="47790" spans="1:9" hidden="1" x14ac:dyDescent="0.25">
      <c r="A47790" s="40"/>
      <c r="I47790" s="40"/>
    </row>
    <row r="47791" spans="1:9" hidden="1" x14ac:dyDescent="0.25">
      <c r="A47791" s="40"/>
      <c r="I47791" s="40"/>
    </row>
    <row r="47792" spans="1:9" hidden="1" x14ac:dyDescent="0.25">
      <c r="A47792" s="40"/>
      <c r="I47792" s="40"/>
    </row>
    <row r="47793" spans="1:9" hidden="1" x14ac:dyDescent="0.25">
      <c r="A47793" s="40"/>
      <c r="I47793" s="40"/>
    </row>
    <row r="47794" spans="1:9" hidden="1" x14ac:dyDescent="0.25">
      <c r="A47794" s="40"/>
      <c r="I47794" s="40"/>
    </row>
    <row r="47795" spans="1:9" hidden="1" x14ac:dyDescent="0.25">
      <c r="A47795" s="40"/>
      <c r="I47795" s="40"/>
    </row>
    <row r="47796" spans="1:9" hidden="1" x14ac:dyDescent="0.25">
      <c r="A47796" s="40"/>
      <c r="I47796" s="40"/>
    </row>
    <row r="47797" spans="1:9" hidden="1" x14ac:dyDescent="0.25">
      <c r="A47797" s="40"/>
      <c r="I47797" s="40"/>
    </row>
    <row r="47798" spans="1:9" hidden="1" x14ac:dyDescent="0.25">
      <c r="A47798" s="40"/>
      <c r="I47798" s="40"/>
    </row>
    <row r="47799" spans="1:9" hidden="1" x14ac:dyDescent="0.25">
      <c r="A47799" s="40"/>
      <c r="I47799" s="40"/>
    </row>
    <row r="47800" spans="1:9" hidden="1" x14ac:dyDescent="0.25">
      <c r="A47800" s="40"/>
      <c r="I47800" s="40"/>
    </row>
    <row r="47801" spans="1:9" hidden="1" x14ac:dyDescent="0.25">
      <c r="A47801" s="40"/>
      <c r="I47801" s="40"/>
    </row>
    <row r="47802" spans="1:9" hidden="1" x14ac:dyDescent="0.25">
      <c r="A47802" s="40"/>
      <c r="I47802" s="40"/>
    </row>
    <row r="47803" spans="1:9" hidden="1" x14ac:dyDescent="0.25">
      <c r="A47803" s="40"/>
      <c r="I47803" s="40"/>
    </row>
    <row r="47804" spans="1:9" hidden="1" x14ac:dyDescent="0.25">
      <c r="A47804" s="40"/>
      <c r="I47804" s="40"/>
    </row>
    <row r="47805" spans="1:9" hidden="1" x14ac:dyDescent="0.25">
      <c r="A47805" s="40"/>
      <c r="I47805" s="40"/>
    </row>
    <row r="47806" spans="1:9" hidden="1" x14ac:dyDescent="0.25">
      <c r="A47806" s="40"/>
      <c r="I47806" s="40"/>
    </row>
    <row r="47807" spans="1:9" hidden="1" x14ac:dyDescent="0.25">
      <c r="A47807" s="40"/>
      <c r="I47807" s="40"/>
    </row>
    <row r="47808" spans="1:9" hidden="1" x14ac:dyDescent="0.25">
      <c r="A47808" s="40"/>
      <c r="I47808" s="40"/>
    </row>
    <row r="47809" spans="1:9" hidden="1" x14ac:dyDescent="0.25">
      <c r="A47809" s="40"/>
      <c r="I47809" s="40"/>
    </row>
    <row r="47810" spans="1:9" hidden="1" x14ac:dyDescent="0.25">
      <c r="A47810" s="40"/>
      <c r="I47810" s="40"/>
    </row>
    <row r="47811" spans="1:9" hidden="1" x14ac:dyDescent="0.25">
      <c r="A47811" s="40"/>
      <c r="I47811" s="40"/>
    </row>
    <row r="47812" spans="1:9" hidden="1" x14ac:dyDescent="0.25">
      <c r="A47812" s="40"/>
      <c r="I47812" s="40"/>
    </row>
    <row r="47813" spans="1:9" hidden="1" x14ac:dyDescent="0.25">
      <c r="A47813" s="40"/>
      <c r="I47813" s="40"/>
    </row>
    <row r="47814" spans="1:9" hidden="1" x14ac:dyDescent="0.25">
      <c r="A47814" s="40"/>
      <c r="I47814" s="40"/>
    </row>
    <row r="47815" spans="1:9" hidden="1" x14ac:dyDescent="0.25">
      <c r="A47815" s="40"/>
      <c r="I47815" s="40"/>
    </row>
    <row r="47816" spans="1:9" hidden="1" x14ac:dyDescent="0.25">
      <c r="A47816" s="40"/>
      <c r="I47816" s="40"/>
    </row>
    <row r="47817" spans="1:9" hidden="1" x14ac:dyDescent="0.25">
      <c r="A47817" s="40"/>
      <c r="I47817" s="40"/>
    </row>
    <row r="47818" spans="1:9" hidden="1" x14ac:dyDescent="0.25">
      <c r="A47818" s="40"/>
      <c r="I47818" s="40"/>
    </row>
    <row r="47819" spans="1:9" hidden="1" x14ac:dyDescent="0.25">
      <c r="A47819" s="40"/>
      <c r="I47819" s="40"/>
    </row>
    <row r="47820" spans="1:9" hidden="1" x14ac:dyDescent="0.25">
      <c r="A47820" s="40"/>
      <c r="I47820" s="40"/>
    </row>
    <row r="47821" spans="1:9" hidden="1" x14ac:dyDescent="0.25">
      <c r="A47821" s="40"/>
      <c r="I47821" s="40"/>
    </row>
    <row r="47822" spans="1:9" hidden="1" x14ac:dyDescent="0.25">
      <c r="A47822" s="40"/>
      <c r="I47822" s="40"/>
    </row>
    <row r="47823" spans="1:9" hidden="1" x14ac:dyDescent="0.25">
      <c r="A47823" s="40"/>
      <c r="I47823" s="40"/>
    </row>
    <row r="47824" spans="1:9" hidden="1" x14ac:dyDescent="0.25">
      <c r="A47824" s="40"/>
      <c r="I47824" s="40"/>
    </row>
    <row r="47825" spans="1:9" hidden="1" x14ac:dyDescent="0.25">
      <c r="A47825" s="40"/>
      <c r="I47825" s="40"/>
    </row>
    <row r="47826" spans="1:9" hidden="1" x14ac:dyDescent="0.25">
      <c r="A47826" s="40"/>
      <c r="I47826" s="40"/>
    </row>
    <row r="47827" spans="1:9" hidden="1" x14ac:dyDescent="0.25">
      <c r="A47827" s="40"/>
      <c r="I47827" s="40"/>
    </row>
    <row r="47828" spans="1:9" hidden="1" x14ac:dyDescent="0.25">
      <c r="A47828" s="40"/>
      <c r="I47828" s="40"/>
    </row>
    <row r="47829" spans="1:9" hidden="1" x14ac:dyDescent="0.25">
      <c r="A47829" s="40"/>
      <c r="I47829" s="40"/>
    </row>
    <row r="47830" spans="1:9" hidden="1" x14ac:dyDescent="0.25">
      <c r="A47830" s="40"/>
      <c r="I47830" s="40"/>
    </row>
    <row r="47831" spans="1:9" hidden="1" x14ac:dyDescent="0.25">
      <c r="A47831" s="40"/>
      <c r="I47831" s="40"/>
    </row>
    <row r="47832" spans="1:9" hidden="1" x14ac:dyDescent="0.25">
      <c r="A47832" s="40"/>
      <c r="I47832" s="40"/>
    </row>
    <row r="47833" spans="1:9" hidden="1" x14ac:dyDescent="0.25">
      <c r="A47833" s="40"/>
      <c r="I47833" s="40"/>
    </row>
    <row r="47834" spans="1:9" hidden="1" x14ac:dyDescent="0.25">
      <c r="A47834" s="40"/>
      <c r="I47834" s="40"/>
    </row>
    <row r="47835" spans="1:9" hidden="1" x14ac:dyDescent="0.25">
      <c r="A47835" s="40"/>
      <c r="I47835" s="40"/>
    </row>
    <row r="47836" spans="1:9" hidden="1" x14ac:dyDescent="0.25">
      <c r="A47836" s="40"/>
      <c r="I47836" s="40"/>
    </row>
    <row r="47837" spans="1:9" hidden="1" x14ac:dyDescent="0.25">
      <c r="A47837" s="40"/>
      <c r="I47837" s="40"/>
    </row>
    <row r="47838" spans="1:9" hidden="1" x14ac:dyDescent="0.25">
      <c r="A47838" s="40"/>
      <c r="I47838" s="40"/>
    </row>
    <row r="47839" spans="1:9" hidden="1" x14ac:dyDescent="0.25">
      <c r="A47839" s="40"/>
      <c r="I47839" s="40"/>
    </row>
    <row r="47840" spans="1:9" hidden="1" x14ac:dyDescent="0.25">
      <c r="A47840" s="40"/>
      <c r="I47840" s="40"/>
    </row>
    <row r="47841" spans="1:9" hidden="1" x14ac:dyDescent="0.25">
      <c r="A47841" s="40"/>
      <c r="I47841" s="40"/>
    </row>
    <row r="47842" spans="1:9" hidden="1" x14ac:dyDescent="0.25">
      <c r="A47842" s="40"/>
      <c r="I47842" s="40"/>
    </row>
    <row r="47843" spans="1:9" hidden="1" x14ac:dyDescent="0.25">
      <c r="A47843" s="40"/>
      <c r="I47843" s="40"/>
    </row>
    <row r="47844" spans="1:9" hidden="1" x14ac:dyDescent="0.25">
      <c r="A47844" s="40"/>
      <c r="I47844" s="40"/>
    </row>
    <row r="47845" spans="1:9" hidden="1" x14ac:dyDescent="0.25">
      <c r="A47845" s="40"/>
      <c r="I47845" s="40"/>
    </row>
    <row r="47846" spans="1:9" hidden="1" x14ac:dyDescent="0.25">
      <c r="A47846" s="40"/>
      <c r="I47846" s="40"/>
    </row>
    <row r="47847" spans="1:9" hidden="1" x14ac:dyDescent="0.25">
      <c r="A47847" s="40"/>
      <c r="I47847" s="40"/>
    </row>
    <row r="47848" spans="1:9" hidden="1" x14ac:dyDescent="0.25">
      <c r="A47848" s="40"/>
      <c r="I47848" s="40"/>
    </row>
    <row r="47849" spans="1:9" hidden="1" x14ac:dyDescent="0.25">
      <c r="A47849" s="40"/>
      <c r="I47849" s="40"/>
    </row>
    <row r="47850" spans="1:9" hidden="1" x14ac:dyDescent="0.25">
      <c r="A47850" s="40"/>
      <c r="I47850" s="40"/>
    </row>
    <row r="47851" spans="1:9" hidden="1" x14ac:dyDescent="0.25">
      <c r="A47851" s="40"/>
      <c r="I47851" s="40"/>
    </row>
    <row r="47852" spans="1:9" hidden="1" x14ac:dyDescent="0.25">
      <c r="A47852" s="40"/>
      <c r="I47852" s="40"/>
    </row>
    <row r="47853" spans="1:9" hidden="1" x14ac:dyDescent="0.25">
      <c r="A47853" s="40"/>
      <c r="I47853" s="40"/>
    </row>
    <row r="47854" spans="1:9" hidden="1" x14ac:dyDescent="0.25">
      <c r="A47854" s="40"/>
      <c r="I47854" s="40"/>
    </row>
    <row r="47855" spans="1:9" hidden="1" x14ac:dyDescent="0.25">
      <c r="A47855" s="40"/>
      <c r="I47855" s="40"/>
    </row>
    <row r="47856" spans="1:9" hidden="1" x14ac:dyDescent="0.25">
      <c r="A47856" s="40"/>
      <c r="I47856" s="40"/>
    </row>
    <row r="47857" spans="1:9" hidden="1" x14ac:dyDescent="0.25">
      <c r="A47857" s="40"/>
      <c r="I47857" s="40"/>
    </row>
    <row r="47858" spans="1:9" hidden="1" x14ac:dyDescent="0.25">
      <c r="A47858" s="40"/>
      <c r="I47858" s="40"/>
    </row>
    <row r="47859" spans="1:9" hidden="1" x14ac:dyDescent="0.25">
      <c r="A47859" s="40"/>
      <c r="I47859" s="40"/>
    </row>
    <row r="47860" spans="1:9" hidden="1" x14ac:dyDescent="0.25">
      <c r="A47860" s="40"/>
      <c r="I47860" s="40"/>
    </row>
    <row r="47861" spans="1:9" hidden="1" x14ac:dyDescent="0.25">
      <c r="A47861" s="40"/>
      <c r="I47861" s="40"/>
    </row>
    <row r="47862" spans="1:9" hidden="1" x14ac:dyDescent="0.25">
      <c r="A47862" s="40"/>
      <c r="I47862" s="40"/>
    </row>
    <row r="47863" spans="1:9" hidden="1" x14ac:dyDescent="0.25">
      <c r="A47863" s="40"/>
      <c r="I47863" s="40"/>
    </row>
    <row r="47864" spans="1:9" hidden="1" x14ac:dyDescent="0.25">
      <c r="A47864" s="40"/>
      <c r="I47864" s="40"/>
    </row>
    <row r="47865" spans="1:9" hidden="1" x14ac:dyDescent="0.25">
      <c r="A47865" s="40"/>
      <c r="I47865" s="40"/>
    </row>
    <row r="47866" spans="1:9" hidden="1" x14ac:dyDescent="0.25">
      <c r="A47866" s="40"/>
      <c r="I47866" s="40"/>
    </row>
    <row r="47867" spans="1:9" hidden="1" x14ac:dyDescent="0.25">
      <c r="A47867" s="40"/>
      <c r="I47867" s="40"/>
    </row>
    <row r="47868" spans="1:9" hidden="1" x14ac:dyDescent="0.25">
      <c r="A47868" s="40"/>
      <c r="I47868" s="40"/>
    </row>
    <row r="47869" spans="1:9" hidden="1" x14ac:dyDescent="0.25">
      <c r="A47869" s="40"/>
      <c r="I47869" s="40"/>
    </row>
    <row r="47870" spans="1:9" hidden="1" x14ac:dyDescent="0.25">
      <c r="A47870" s="40"/>
      <c r="I47870" s="40"/>
    </row>
    <row r="47871" spans="1:9" hidden="1" x14ac:dyDescent="0.25">
      <c r="A47871" s="40"/>
      <c r="I47871" s="40"/>
    </row>
    <row r="47872" spans="1:9" hidden="1" x14ac:dyDescent="0.25">
      <c r="A47872" s="40"/>
      <c r="I47872" s="40"/>
    </row>
    <row r="47873" spans="1:9" hidden="1" x14ac:dyDescent="0.25">
      <c r="A47873" s="40"/>
      <c r="I47873" s="40"/>
    </row>
    <row r="47874" spans="1:9" hidden="1" x14ac:dyDescent="0.25">
      <c r="A47874" s="40"/>
      <c r="I47874" s="40"/>
    </row>
    <row r="47875" spans="1:9" hidden="1" x14ac:dyDescent="0.25">
      <c r="A47875" s="40"/>
      <c r="I47875" s="40"/>
    </row>
    <row r="47876" spans="1:9" hidden="1" x14ac:dyDescent="0.25">
      <c r="A47876" s="40"/>
      <c r="I47876" s="40"/>
    </row>
    <row r="47877" spans="1:9" hidden="1" x14ac:dyDescent="0.25">
      <c r="A47877" s="40"/>
      <c r="I47877" s="40"/>
    </row>
    <row r="47878" spans="1:9" hidden="1" x14ac:dyDescent="0.25">
      <c r="A47878" s="40"/>
      <c r="I47878" s="40"/>
    </row>
    <row r="47879" spans="1:9" hidden="1" x14ac:dyDescent="0.25">
      <c r="A47879" s="40"/>
      <c r="I47879" s="40"/>
    </row>
    <row r="47880" spans="1:9" hidden="1" x14ac:dyDescent="0.25">
      <c r="A47880" s="40"/>
      <c r="I47880" s="40"/>
    </row>
    <row r="47881" spans="1:9" hidden="1" x14ac:dyDescent="0.25">
      <c r="A47881" s="40"/>
      <c r="I47881" s="40"/>
    </row>
    <row r="47882" spans="1:9" hidden="1" x14ac:dyDescent="0.25">
      <c r="A47882" s="40"/>
      <c r="I47882" s="40"/>
    </row>
    <row r="47883" spans="1:9" hidden="1" x14ac:dyDescent="0.25">
      <c r="A47883" s="40"/>
      <c r="I47883" s="40"/>
    </row>
    <row r="47884" spans="1:9" hidden="1" x14ac:dyDescent="0.25">
      <c r="A47884" s="40"/>
      <c r="I47884" s="40"/>
    </row>
    <row r="47885" spans="1:9" hidden="1" x14ac:dyDescent="0.25">
      <c r="A47885" s="40"/>
      <c r="I47885" s="40"/>
    </row>
    <row r="47886" spans="1:9" hidden="1" x14ac:dyDescent="0.25">
      <c r="A47886" s="40"/>
      <c r="I47886" s="40"/>
    </row>
    <row r="47887" spans="1:9" hidden="1" x14ac:dyDescent="0.25">
      <c r="A47887" s="40"/>
      <c r="I47887" s="40"/>
    </row>
    <row r="47888" spans="1:9" hidden="1" x14ac:dyDescent="0.25">
      <c r="A47888" s="40"/>
      <c r="I47888" s="40"/>
    </row>
    <row r="47889" spans="1:9" hidden="1" x14ac:dyDescent="0.25">
      <c r="A47889" s="40"/>
      <c r="I47889" s="40"/>
    </row>
    <row r="47890" spans="1:9" hidden="1" x14ac:dyDescent="0.25">
      <c r="A47890" s="40"/>
      <c r="I47890" s="40"/>
    </row>
    <row r="47891" spans="1:9" hidden="1" x14ac:dyDescent="0.25">
      <c r="A47891" s="40"/>
      <c r="I47891" s="40"/>
    </row>
    <row r="47892" spans="1:9" hidden="1" x14ac:dyDescent="0.25">
      <c r="A47892" s="40"/>
      <c r="I47892" s="40"/>
    </row>
    <row r="47893" spans="1:9" hidden="1" x14ac:dyDescent="0.25">
      <c r="A47893" s="40"/>
      <c r="I47893" s="40"/>
    </row>
    <row r="47894" spans="1:9" hidden="1" x14ac:dyDescent="0.25">
      <c r="A47894" s="40"/>
      <c r="I47894" s="40"/>
    </row>
    <row r="47895" spans="1:9" hidden="1" x14ac:dyDescent="0.25">
      <c r="A47895" s="40"/>
      <c r="I47895" s="40"/>
    </row>
    <row r="47896" spans="1:9" hidden="1" x14ac:dyDescent="0.25">
      <c r="A47896" s="40"/>
      <c r="I47896" s="40"/>
    </row>
    <row r="47897" spans="1:9" hidden="1" x14ac:dyDescent="0.25">
      <c r="A47897" s="40"/>
      <c r="I47897" s="40"/>
    </row>
    <row r="47898" spans="1:9" hidden="1" x14ac:dyDescent="0.25">
      <c r="A47898" s="40"/>
      <c r="I47898" s="40"/>
    </row>
    <row r="47899" spans="1:9" hidden="1" x14ac:dyDescent="0.25">
      <c r="A47899" s="40"/>
      <c r="I47899" s="40"/>
    </row>
    <row r="47900" spans="1:9" hidden="1" x14ac:dyDescent="0.25">
      <c r="A47900" s="40"/>
      <c r="I47900" s="40"/>
    </row>
    <row r="47901" spans="1:9" hidden="1" x14ac:dyDescent="0.25">
      <c r="A47901" s="40"/>
      <c r="I47901" s="40"/>
    </row>
    <row r="47902" spans="1:9" hidden="1" x14ac:dyDescent="0.25">
      <c r="A47902" s="40"/>
      <c r="I47902" s="40"/>
    </row>
    <row r="47903" spans="1:9" hidden="1" x14ac:dyDescent="0.25">
      <c r="A47903" s="40"/>
      <c r="I47903" s="40"/>
    </row>
    <row r="47904" spans="1:9" hidden="1" x14ac:dyDescent="0.25">
      <c r="A47904" s="40"/>
      <c r="I47904" s="40"/>
    </row>
    <row r="47905" spans="1:9" hidden="1" x14ac:dyDescent="0.25">
      <c r="A47905" s="40"/>
      <c r="I47905" s="40"/>
    </row>
    <row r="47906" spans="1:9" hidden="1" x14ac:dyDescent="0.25">
      <c r="A47906" s="40"/>
      <c r="I47906" s="40"/>
    </row>
    <row r="47907" spans="1:9" hidden="1" x14ac:dyDescent="0.25">
      <c r="A47907" s="40"/>
      <c r="I47907" s="40"/>
    </row>
    <row r="47908" spans="1:9" hidden="1" x14ac:dyDescent="0.25">
      <c r="A47908" s="40"/>
      <c r="I47908" s="40"/>
    </row>
    <row r="47909" spans="1:9" hidden="1" x14ac:dyDescent="0.25">
      <c r="A47909" s="40"/>
      <c r="I47909" s="40"/>
    </row>
    <row r="47910" spans="1:9" hidden="1" x14ac:dyDescent="0.25">
      <c r="A47910" s="40"/>
      <c r="I47910" s="40"/>
    </row>
    <row r="47911" spans="1:9" hidden="1" x14ac:dyDescent="0.25">
      <c r="A47911" s="40"/>
      <c r="I47911" s="40"/>
    </row>
    <row r="47912" spans="1:9" hidden="1" x14ac:dyDescent="0.25">
      <c r="A47912" s="40"/>
      <c r="I47912" s="40"/>
    </row>
    <row r="47913" spans="1:9" hidden="1" x14ac:dyDescent="0.25">
      <c r="A47913" s="40"/>
      <c r="I47913" s="40"/>
    </row>
    <row r="47914" spans="1:9" hidden="1" x14ac:dyDescent="0.25">
      <c r="A47914" s="40"/>
      <c r="I47914" s="40"/>
    </row>
    <row r="47915" spans="1:9" hidden="1" x14ac:dyDescent="0.25">
      <c r="A47915" s="40"/>
      <c r="I47915" s="40"/>
    </row>
    <row r="47916" spans="1:9" hidden="1" x14ac:dyDescent="0.25">
      <c r="A47916" s="40"/>
      <c r="I47916" s="40"/>
    </row>
    <row r="47917" spans="1:9" hidden="1" x14ac:dyDescent="0.25">
      <c r="A47917" s="40"/>
      <c r="I47917" s="40"/>
    </row>
    <row r="47918" spans="1:9" hidden="1" x14ac:dyDescent="0.25">
      <c r="A47918" s="40"/>
      <c r="I47918" s="40"/>
    </row>
    <row r="47919" spans="1:9" hidden="1" x14ac:dyDescent="0.25">
      <c r="A47919" s="40"/>
      <c r="I47919" s="40"/>
    </row>
    <row r="47920" spans="1:9" hidden="1" x14ac:dyDescent="0.25">
      <c r="A47920" s="40"/>
      <c r="I47920" s="40"/>
    </row>
    <row r="47921" spans="1:9" hidden="1" x14ac:dyDescent="0.25">
      <c r="A47921" s="40"/>
      <c r="I47921" s="40"/>
    </row>
    <row r="47922" spans="1:9" hidden="1" x14ac:dyDescent="0.25">
      <c r="A47922" s="40"/>
      <c r="I47922" s="40"/>
    </row>
    <row r="47923" spans="1:9" hidden="1" x14ac:dyDescent="0.25">
      <c r="A47923" s="40"/>
      <c r="I47923" s="40"/>
    </row>
    <row r="47924" spans="1:9" hidden="1" x14ac:dyDescent="0.25">
      <c r="A47924" s="40"/>
      <c r="I47924" s="40"/>
    </row>
    <row r="47925" spans="1:9" hidden="1" x14ac:dyDescent="0.25">
      <c r="A47925" s="40"/>
      <c r="I47925" s="40"/>
    </row>
    <row r="47926" spans="1:9" hidden="1" x14ac:dyDescent="0.25">
      <c r="A47926" s="40"/>
      <c r="I47926" s="40"/>
    </row>
    <row r="47927" spans="1:9" hidden="1" x14ac:dyDescent="0.25">
      <c r="A47927" s="40"/>
      <c r="I47927" s="40"/>
    </row>
    <row r="47928" spans="1:9" hidden="1" x14ac:dyDescent="0.25">
      <c r="A47928" s="40"/>
      <c r="I47928" s="40"/>
    </row>
    <row r="47929" spans="1:9" hidden="1" x14ac:dyDescent="0.25">
      <c r="A47929" s="40"/>
      <c r="I47929" s="40"/>
    </row>
    <row r="47930" spans="1:9" hidden="1" x14ac:dyDescent="0.25">
      <c r="A47930" s="40"/>
      <c r="I47930" s="40"/>
    </row>
    <row r="47931" spans="1:9" hidden="1" x14ac:dyDescent="0.25">
      <c r="A47931" s="40"/>
      <c r="I47931" s="40"/>
    </row>
    <row r="47932" spans="1:9" hidden="1" x14ac:dyDescent="0.25">
      <c r="A47932" s="40"/>
      <c r="I47932" s="40"/>
    </row>
    <row r="47933" spans="1:9" hidden="1" x14ac:dyDescent="0.25">
      <c r="A47933" s="40"/>
      <c r="I47933" s="40"/>
    </row>
    <row r="47934" spans="1:9" hidden="1" x14ac:dyDescent="0.25">
      <c r="A47934" s="40"/>
      <c r="I47934" s="40"/>
    </row>
    <row r="47935" spans="1:9" hidden="1" x14ac:dyDescent="0.25">
      <c r="A47935" s="40"/>
      <c r="I47935" s="40"/>
    </row>
    <row r="47936" spans="1:9" hidden="1" x14ac:dyDescent="0.25">
      <c r="A47936" s="40"/>
      <c r="I47936" s="40"/>
    </row>
    <row r="47937" spans="1:9" hidden="1" x14ac:dyDescent="0.25">
      <c r="A47937" s="40"/>
      <c r="I47937" s="40"/>
    </row>
    <row r="47938" spans="1:9" hidden="1" x14ac:dyDescent="0.25">
      <c r="A47938" s="40"/>
      <c r="I47938" s="40"/>
    </row>
    <row r="47939" spans="1:9" hidden="1" x14ac:dyDescent="0.25">
      <c r="A47939" s="40"/>
      <c r="I47939" s="40"/>
    </row>
    <row r="47940" spans="1:9" hidden="1" x14ac:dyDescent="0.25">
      <c r="A47940" s="40"/>
      <c r="I47940" s="40"/>
    </row>
    <row r="47941" spans="1:9" hidden="1" x14ac:dyDescent="0.25">
      <c r="A47941" s="40"/>
      <c r="I47941" s="40"/>
    </row>
    <row r="47942" spans="1:9" hidden="1" x14ac:dyDescent="0.25">
      <c r="A47942" s="40"/>
      <c r="I47942" s="40"/>
    </row>
    <row r="47943" spans="1:9" hidden="1" x14ac:dyDescent="0.25">
      <c r="A47943" s="40"/>
      <c r="I47943" s="40"/>
    </row>
    <row r="47944" spans="1:9" hidden="1" x14ac:dyDescent="0.25">
      <c r="A47944" s="40"/>
      <c r="I47944" s="40"/>
    </row>
    <row r="47945" spans="1:9" hidden="1" x14ac:dyDescent="0.25">
      <c r="A47945" s="40"/>
      <c r="I47945" s="40"/>
    </row>
    <row r="47946" spans="1:9" hidden="1" x14ac:dyDescent="0.25">
      <c r="A47946" s="40"/>
      <c r="I47946" s="40"/>
    </row>
    <row r="47947" spans="1:9" hidden="1" x14ac:dyDescent="0.25">
      <c r="A47947" s="40"/>
      <c r="I47947" s="40"/>
    </row>
    <row r="47948" spans="1:9" hidden="1" x14ac:dyDescent="0.25">
      <c r="A47948" s="40"/>
      <c r="I47948" s="40"/>
    </row>
    <row r="47949" spans="1:9" hidden="1" x14ac:dyDescent="0.25">
      <c r="A47949" s="40"/>
      <c r="I47949" s="40"/>
    </row>
    <row r="47950" spans="1:9" hidden="1" x14ac:dyDescent="0.25">
      <c r="A47950" s="40"/>
      <c r="I47950" s="40"/>
    </row>
    <row r="47951" spans="1:9" hidden="1" x14ac:dyDescent="0.25">
      <c r="A47951" s="40"/>
      <c r="I47951" s="40"/>
    </row>
    <row r="47952" spans="1:9" hidden="1" x14ac:dyDescent="0.25">
      <c r="A47952" s="40"/>
      <c r="I47952" s="40"/>
    </row>
    <row r="47953" spans="1:9" hidden="1" x14ac:dyDescent="0.25">
      <c r="A47953" s="40"/>
      <c r="I47953" s="40"/>
    </row>
    <row r="47954" spans="1:9" hidden="1" x14ac:dyDescent="0.25">
      <c r="A47954" s="40"/>
      <c r="I47954" s="40"/>
    </row>
    <row r="47955" spans="1:9" hidden="1" x14ac:dyDescent="0.25">
      <c r="A47955" s="40"/>
      <c r="I47955" s="40"/>
    </row>
    <row r="47956" spans="1:9" hidden="1" x14ac:dyDescent="0.25">
      <c r="A47956" s="40"/>
      <c r="I47956" s="40"/>
    </row>
    <row r="47957" spans="1:9" hidden="1" x14ac:dyDescent="0.25">
      <c r="A47957" s="40"/>
      <c r="I47957" s="40"/>
    </row>
    <row r="47958" spans="1:9" hidden="1" x14ac:dyDescent="0.25">
      <c r="A47958" s="40"/>
      <c r="I47958" s="40"/>
    </row>
    <row r="47959" spans="1:9" hidden="1" x14ac:dyDescent="0.25">
      <c r="A47959" s="40"/>
      <c r="I47959" s="40"/>
    </row>
    <row r="47960" spans="1:9" hidden="1" x14ac:dyDescent="0.25">
      <c r="A47960" s="40"/>
      <c r="I47960" s="40"/>
    </row>
    <row r="47961" spans="1:9" hidden="1" x14ac:dyDescent="0.25">
      <c r="A47961" s="40"/>
      <c r="I47961" s="40"/>
    </row>
    <row r="47962" spans="1:9" hidden="1" x14ac:dyDescent="0.25">
      <c r="A47962" s="40"/>
      <c r="I47962" s="40"/>
    </row>
    <row r="47963" spans="1:9" hidden="1" x14ac:dyDescent="0.25">
      <c r="A47963" s="40"/>
      <c r="I47963" s="40"/>
    </row>
    <row r="47964" spans="1:9" hidden="1" x14ac:dyDescent="0.25">
      <c r="A47964" s="40"/>
      <c r="I47964" s="40"/>
    </row>
    <row r="47965" spans="1:9" hidden="1" x14ac:dyDescent="0.25">
      <c r="A47965" s="40"/>
      <c r="I47965" s="40"/>
    </row>
    <row r="47966" spans="1:9" hidden="1" x14ac:dyDescent="0.25">
      <c r="A47966" s="40"/>
      <c r="I47966" s="40"/>
    </row>
    <row r="47967" spans="1:9" hidden="1" x14ac:dyDescent="0.25">
      <c r="A47967" s="40"/>
      <c r="I47967" s="40"/>
    </row>
    <row r="47968" spans="1:9" hidden="1" x14ac:dyDescent="0.25">
      <c r="A47968" s="40"/>
      <c r="I47968" s="40"/>
    </row>
    <row r="47969" spans="1:9" hidden="1" x14ac:dyDescent="0.25">
      <c r="A47969" s="40"/>
      <c r="I47969" s="40"/>
    </row>
    <row r="47970" spans="1:9" hidden="1" x14ac:dyDescent="0.25">
      <c r="A47970" s="40"/>
      <c r="I47970" s="40"/>
    </row>
    <row r="47971" spans="1:9" hidden="1" x14ac:dyDescent="0.25">
      <c r="A47971" s="40"/>
      <c r="I47971" s="40"/>
    </row>
    <row r="47972" spans="1:9" hidden="1" x14ac:dyDescent="0.25">
      <c r="A47972" s="40"/>
      <c r="I47972" s="40"/>
    </row>
    <row r="47973" spans="1:9" hidden="1" x14ac:dyDescent="0.25">
      <c r="A47973" s="40"/>
      <c r="I47973" s="40"/>
    </row>
    <row r="47974" spans="1:9" hidden="1" x14ac:dyDescent="0.25">
      <c r="A47974" s="40"/>
      <c r="I47974" s="40"/>
    </row>
    <row r="47975" spans="1:9" hidden="1" x14ac:dyDescent="0.25">
      <c r="A47975" s="40"/>
      <c r="I47975" s="40"/>
    </row>
    <row r="47976" spans="1:9" hidden="1" x14ac:dyDescent="0.25">
      <c r="A47976" s="40"/>
      <c r="I47976" s="40"/>
    </row>
    <row r="47977" spans="1:9" hidden="1" x14ac:dyDescent="0.25">
      <c r="A47977" s="40"/>
      <c r="I47977" s="40"/>
    </row>
    <row r="47978" spans="1:9" hidden="1" x14ac:dyDescent="0.25">
      <c r="A47978" s="40"/>
      <c r="I47978" s="40"/>
    </row>
    <row r="47979" spans="1:9" hidden="1" x14ac:dyDescent="0.25">
      <c r="A47979" s="40"/>
      <c r="I47979" s="40"/>
    </row>
    <row r="47980" spans="1:9" hidden="1" x14ac:dyDescent="0.25">
      <c r="A47980" s="40"/>
      <c r="I47980" s="40"/>
    </row>
    <row r="47981" spans="1:9" hidden="1" x14ac:dyDescent="0.25">
      <c r="A47981" s="40"/>
      <c r="I47981" s="40"/>
    </row>
    <row r="47982" spans="1:9" hidden="1" x14ac:dyDescent="0.25">
      <c r="A47982" s="40"/>
      <c r="I47982" s="40"/>
    </row>
    <row r="47983" spans="1:9" hidden="1" x14ac:dyDescent="0.25">
      <c r="A47983" s="40"/>
      <c r="I47983" s="40"/>
    </row>
    <row r="47984" spans="1:9" hidden="1" x14ac:dyDescent="0.25">
      <c r="A47984" s="40"/>
      <c r="I47984" s="40"/>
    </row>
    <row r="47985" spans="1:9" hidden="1" x14ac:dyDescent="0.25">
      <c r="A47985" s="40"/>
      <c r="I47985" s="40"/>
    </row>
    <row r="47986" spans="1:9" hidden="1" x14ac:dyDescent="0.25">
      <c r="A47986" s="40"/>
      <c r="I47986" s="40"/>
    </row>
    <row r="47987" spans="1:9" hidden="1" x14ac:dyDescent="0.25">
      <c r="A47987" s="40"/>
      <c r="I47987" s="40"/>
    </row>
    <row r="47988" spans="1:9" hidden="1" x14ac:dyDescent="0.25">
      <c r="A47988" s="40"/>
      <c r="I47988" s="40"/>
    </row>
    <row r="47989" spans="1:9" hidden="1" x14ac:dyDescent="0.25">
      <c r="A47989" s="40"/>
      <c r="I47989" s="40"/>
    </row>
    <row r="47990" spans="1:9" hidden="1" x14ac:dyDescent="0.25">
      <c r="A47990" s="40"/>
      <c r="I47990" s="40"/>
    </row>
    <row r="47991" spans="1:9" hidden="1" x14ac:dyDescent="0.25">
      <c r="A47991" s="40"/>
      <c r="I47991" s="40"/>
    </row>
    <row r="47992" spans="1:9" hidden="1" x14ac:dyDescent="0.25">
      <c r="A47992" s="40"/>
      <c r="I47992" s="40"/>
    </row>
    <row r="47993" spans="1:9" hidden="1" x14ac:dyDescent="0.25">
      <c r="A47993" s="40"/>
      <c r="I47993" s="40"/>
    </row>
    <row r="47994" spans="1:9" hidden="1" x14ac:dyDescent="0.25">
      <c r="A47994" s="40"/>
      <c r="I47994" s="40"/>
    </row>
    <row r="47995" spans="1:9" hidden="1" x14ac:dyDescent="0.25">
      <c r="A47995" s="40"/>
      <c r="I47995" s="40"/>
    </row>
    <row r="47996" spans="1:9" hidden="1" x14ac:dyDescent="0.25">
      <c r="A47996" s="40"/>
      <c r="I47996" s="40"/>
    </row>
    <row r="47997" spans="1:9" hidden="1" x14ac:dyDescent="0.25">
      <c r="A47997" s="40"/>
      <c r="I47997" s="40"/>
    </row>
    <row r="47998" spans="1:9" hidden="1" x14ac:dyDescent="0.25">
      <c r="A47998" s="40"/>
      <c r="I47998" s="40"/>
    </row>
    <row r="47999" spans="1:9" hidden="1" x14ac:dyDescent="0.25">
      <c r="A47999" s="40"/>
      <c r="I47999" s="40"/>
    </row>
    <row r="48000" spans="1:9" hidden="1" x14ac:dyDescent="0.25">
      <c r="A48000" s="40"/>
      <c r="I48000" s="40"/>
    </row>
    <row r="48001" spans="1:9" hidden="1" x14ac:dyDescent="0.25">
      <c r="A48001" s="40"/>
      <c r="I48001" s="40"/>
    </row>
    <row r="48002" spans="1:9" hidden="1" x14ac:dyDescent="0.25">
      <c r="A48002" s="40"/>
      <c r="I48002" s="40"/>
    </row>
    <row r="48003" spans="1:9" hidden="1" x14ac:dyDescent="0.25">
      <c r="A48003" s="40"/>
      <c r="I48003" s="40"/>
    </row>
    <row r="48004" spans="1:9" hidden="1" x14ac:dyDescent="0.25">
      <c r="A48004" s="40"/>
      <c r="I48004" s="40"/>
    </row>
    <row r="48005" spans="1:9" hidden="1" x14ac:dyDescent="0.25">
      <c r="A48005" s="40"/>
      <c r="I48005" s="40"/>
    </row>
    <row r="48006" spans="1:9" hidden="1" x14ac:dyDescent="0.25">
      <c r="A48006" s="40"/>
      <c r="I48006" s="40"/>
    </row>
    <row r="48007" spans="1:9" hidden="1" x14ac:dyDescent="0.25">
      <c r="A48007" s="40"/>
      <c r="I48007" s="40"/>
    </row>
    <row r="48008" spans="1:9" hidden="1" x14ac:dyDescent="0.25">
      <c r="A48008" s="40"/>
      <c r="I48008" s="40"/>
    </row>
    <row r="48009" spans="1:9" hidden="1" x14ac:dyDescent="0.25">
      <c r="A48009" s="40"/>
      <c r="I48009" s="40"/>
    </row>
    <row r="48010" spans="1:9" hidden="1" x14ac:dyDescent="0.25">
      <c r="A48010" s="40"/>
      <c r="I48010" s="40"/>
    </row>
    <row r="48011" spans="1:9" hidden="1" x14ac:dyDescent="0.25">
      <c r="A48011" s="40"/>
      <c r="I48011" s="40"/>
    </row>
    <row r="48012" spans="1:9" hidden="1" x14ac:dyDescent="0.25">
      <c r="A48012" s="40"/>
      <c r="I48012" s="40"/>
    </row>
    <row r="48013" spans="1:9" hidden="1" x14ac:dyDescent="0.25">
      <c r="A48013" s="40"/>
      <c r="I48013" s="40"/>
    </row>
    <row r="48014" spans="1:9" hidden="1" x14ac:dyDescent="0.25">
      <c r="A48014" s="40"/>
      <c r="I48014" s="40"/>
    </row>
    <row r="48015" spans="1:9" hidden="1" x14ac:dyDescent="0.25">
      <c r="A48015" s="40"/>
      <c r="I48015" s="40"/>
    </row>
    <row r="48016" spans="1:9" hidden="1" x14ac:dyDescent="0.25">
      <c r="A48016" s="40"/>
      <c r="I48016" s="40"/>
    </row>
    <row r="48017" spans="1:9" hidden="1" x14ac:dyDescent="0.25">
      <c r="A48017" s="40"/>
      <c r="I48017" s="40"/>
    </row>
    <row r="48018" spans="1:9" hidden="1" x14ac:dyDescent="0.25">
      <c r="A48018" s="40"/>
      <c r="I48018" s="40"/>
    </row>
    <row r="48019" spans="1:9" hidden="1" x14ac:dyDescent="0.25">
      <c r="A48019" s="40"/>
      <c r="I48019" s="40"/>
    </row>
    <row r="48020" spans="1:9" hidden="1" x14ac:dyDescent="0.25">
      <c r="A48020" s="40"/>
      <c r="I48020" s="40"/>
    </row>
    <row r="48021" spans="1:9" hidden="1" x14ac:dyDescent="0.25">
      <c r="A48021" s="40"/>
      <c r="I48021" s="40"/>
    </row>
    <row r="48022" spans="1:9" hidden="1" x14ac:dyDescent="0.25">
      <c r="A48022" s="40"/>
      <c r="I48022" s="40"/>
    </row>
    <row r="48023" spans="1:9" hidden="1" x14ac:dyDescent="0.25">
      <c r="A48023" s="40"/>
      <c r="I48023" s="40"/>
    </row>
    <row r="48024" spans="1:9" hidden="1" x14ac:dyDescent="0.25">
      <c r="A48024" s="40"/>
      <c r="I48024" s="40"/>
    </row>
    <row r="48025" spans="1:9" hidden="1" x14ac:dyDescent="0.25">
      <c r="A48025" s="40"/>
      <c r="I48025" s="40"/>
    </row>
    <row r="48026" spans="1:9" hidden="1" x14ac:dyDescent="0.25">
      <c r="A48026" s="40"/>
      <c r="I48026" s="40"/>
    </row>
    <row r="48027" spans="1:9" hidden="1" x14ac:dyDescent="0.25">
      <c r="A48027" s="40"/>
      <c r="I48027" s="40"/>
    </row>
    <row r="48028" spans="1:9" hidden="1" x14ac:dyDescent="0.25">
      <c r="A48028" s="40"/>
      <c r="I48028" s="40"/>
    </row>
    <row r="48029" spans="1:9" hidden="1" x14ac:dyDescent="0.25">
      <c r="A48029" s="40"/>
      <c r="I48029" s="40"/>
    </row>
    <row r="48030" spans="1:9" hidden="1" x14ac:dyDescent="0.25">
      <c r="A48030" s="40"/>
      <c r="I48030" s="40"/>
    </row>
    <row r="48031" spans="1:9" hidden="1" x14ac:dyDescent="0.25">
      <c r="A48031" s="40"/>
      <c r="I48031" s="40"/>
    </row>
    <row r="48032" spans="1:9" hidden="1" x14ac:dyDescent="0.25">
      <c r="A48032" s="40"/>
      <c r="I48032" s="40"/>
    </row>
    <row r="48033" spans="1:9" hidden="1" x14ac:dyDescent="0.25">
      <c r="A48033" s="40"/>
      <c r="I48033" s="40"/>
    </row>
    <row r="48034" spans="1:9" hidden="1" x14ac:dyDescent="0.25">
      <c r="A48034" s="40"/>
      <c r="I48034" s="40"/>
    </row>
    <row r="48035" spans="1:9" hidden="1" x14ac:dyDescent="0.25">
      <c r="A48035" s="40"/>
      <c r="I48035" s="40"/>
    </row>
    <row r="48036" spans="1:9" hidden="1" x14ac:dyDescent="0.25">
      <c r="A48036" s="40"/>
      <c r="I48036" s="40"/>
    </row>
    <row r="48037" spans="1:9" hidden="1" x14ac:dyDescent="0.25">
      <c r="A48037" s="40"/>
      <c r="I48037" s="40"/>
    </row>
    <row r="48038" spans="1:9" hidden="1" x14ac:dyDescent="0.25">
      <c r="A48038" s="40"/>
      <c r="I48038" s="40"/>
    </row>
    <row r="48039" spans="1:9" hidden="1" x14ac:dyDescent="0.25">
      <c r="A48039" s="40"/>
      <c r="I48039" s="40"/>
    </row>
    <row r="48040" spans="1:9" hidden="1" x14ac:dyDescent="0.25">
      <c r="A48040" s="40"/>
      <c r="I48040" s="40"/>
    </row>
    <row r="48041" spans="1:9" hidden="1" x14ac:dyDescent="0.25">
      <c r="A48041" s="40"/>
      <c r="I48041" s="40"/>
    </row>
    <row r="48042" spans="1:9" hidden="1" x14ac:dyDescent="0.25">
      <c r="A48042" s="40"/>
      <c r="I48042" s="40"/>
    </row>
    <row r="48043" spans="1:9" hidden="1" x14ac:dyDescent="0.25">
      <c r="A48043" s="40"/>
      <c r="I48043" s="40"/>
    </row>
    <row r="48044" spans="1:9" hidden="1" x14ac:dyDescent="0.25">
      <c r="A48044" s="40"/>
      <c r="I48044" s="40"/>
    </row>
    <row r="48045" spans="1:9" hidden="1" x14ac:dyDescent="0.25">
      <c r="A48045" s="40"/>
      <c r="I48045" s="40"/>
    </row>
    <row r="48046" spans="1:9" hidden="1" x14ac:dyDescent="0.25">
      <c r="A48046" s="40"/>
      <c r="I48046" s="40"/>
    </row>
    <row r="48047" spans="1:9" hidden="1" x14ac:dyDescent="0.25">
      <c r="A48047" s="40"/>
      <c r="I48047" s="40"/>
    </row>
    <row r="48048" spans="1:9" hidden="1" x14ac:dyDescent="0.25">
      <c r="A48048" s="40"/>
      <c r="I48048" s="40"/>
    </row>
    <row r="48049" spans="1:9" hidden="1" x14ac:dyDescent="0.25">
      <c r="A48049" s="40"/>
      <c r="I48049" s="40"/>
    </row>
    <row r="48050" spans="1:9" hidden="1" x14ac:dyDescent="0.25">
      <c r="A48050" s="40"/>
      <c r="I48050" s="40"/>
    </row>
    <row r="48051" spans="1:9" hidden="1" x14ac:dyDescent="0.25">
      <c r="A48051" s="40"/>
      <c r="I48051" s="40"/>
    </row>
    <row r="48052" spans="1:9" hidden="1" x14ac:dyDescent="0.25">
      <c r="A48052" s="40"/>
      <c r="I48052" s="40"/>
    </row>
    <row r="48053" spans="1:9" hidden="1" x14ac:dyDescent="0.25">
      <c r="A48053" s="40"/>
      <c r="I48053" s="40"/>
    </row>
    <row r="48054" spans="1:9" hidden="1" x14ac:dyDescent="0.25">
      <c r="A48054" s="40"/>
      <c r="I48054" s="40"/>
    </row>
    <row r="48055" spans="1:9" hidden="1" x14ac:dyDescent="0.25">
      <c r="A48055" s="40"/>
      <c r="I48055" s="40"/>
    </row>
    <row r="48056" spans="1:9" hidden="1" x14ac:dyDescent="0.25">
      <c r="A48056" s="40"/>
      <c r="I48056" s="40"/>
    </row>
    <row r="48057" spans="1:9" hidden="1" x14ac:dyDescent="0.25">
      <c r="A48057" s="40"/>
      <c r="I48057" s="40"/>
    </row>
    <row r="48058" spans="1:9" hidden="1" x14ac:dyDescent="0.25">
      <c r="A48058" s="40"/>
      <c r="I48058" s="40"/>
    </row>
    <row r="48059" spans="1:9" hidden="1" x14ac:dyDescent="0.25">
      <c r="A48059" s="40"/>
      <c r="I48059" s="40"/>
    </row>
    <row r="48060" spans="1:9" hidden="1" x14ac:dyDescent="0.25">
      <c r="A48060" s="40"/>
      <c r="I48060" s="40"/>
    </row>
    <row r="48061" spans="1:9" hidden="1" x14ac:dyDescent="0.25">
      <c r="A48061" s="40"/>
      <c r="I48061" s="40"/>
    </row>
    <row r="48062" spans="1:9" hidden="1" x14ac:dyDescent="0.25">
      <c r="A48062" s="40"/>
      <c r="I48062" s="40"/>
    </row>
    <row r="48063" spans="1:9" hidden="1" x14ac:dyDescent="0.25">
      <c r="A48063" s="40"/>
      <c r="I48063" s="40"/>
    </row>
    <row r="48064" spans="1:9" hidden="1" x14ac:dyDescent="0.25">
      <c r="A48064" s="40"/>
      <c r="I48064" s="40"/>
    </row>
    <row r="48065" spans="1:9" hidden="1" x14ac:dyDescent="0.25">
      <c r="A48065" s="40"/>
      <c r="I48065" s="40"/>
    </row>
    <row r="48066" spans="1:9" hidden="1" x14ac:dyDescent="0.25">
      <c r="A48066" s="40"/>
      <c r="I48066" s="40"/>
    </row>
    <row r="48067" spans="1:9" hidden="1" x14ac:dyDescent="0.25">
      <c r="A48067" s="40"/>
      <c r="I48067" s="40"/>
    </row>
    <row r="48068" spans="1:9" hidden="1" x14ac:dyDescent="0.25">
      <c r="A48068" s="40"/>
      <c r="I48068" s="40"/>
    </row>
    <row r="48069" spans="1:9" hidden="1" x14ac:dyDescent="0.25">
      <c r="A48069" s="40"/>
      <c r="I48069" s="40"/>
    </row>
    <row r="48070" spans="1:9" hidden="1" x14ac:dyDescent="0.25">
      <c r="A48070" s="40"/>
      <c r="I48070" s="40"/>
    </row>
    <row r="48071" spans="1:9" hidden="1" x14ac:dyDescent="0.25">
      <c r="A48071" s="40"/>
      <c r="I48071" s="40"/>
    </row>
    <row r="48072" spans="1:9" hidden="1" x14ac:dyDescent="0.25">
      <c r="A48072" s="40"/>
      <c r="I48072" s="40"/>
    </row>
    <row r="48073" spans="1:9" hidden="1" x14ac:dyDescent="0.25">
      <c r="A48073" s="40"/>
      <c r="I48073" s="40"/>
    </row>
    <row r="48074" spans="1:9" hidden="1" x14ac:dyDescent="0.25">
      <c r="A48074" s="40"/>
      <c r="I48074" s="40"/>
    </row>
    <row r="48075" spans="1:9" hidden="1" x14ac:dyDescent="0.25">
      <c r="A48075" s="40"/>
      <c r="I48075" s="40"/>
    </row>
    <row r="48076" spans="1:9" hidden="1" x14ac:dyDescent="0.25">
      <c r="A48076" s="40"/>
      <c r="I48076" s="40"/>
    </row>
    <row r="48077" spans="1:9" hidden="1" x14ac:dyDescent="0.25">
      <c r="A48077" s="40"/>
      <c r="I48077" s="40"/>
    </row>
    <row r="48078" spans="1:9" hidden="1" x14ac:dyDescent="0.25">
      <c r="A48078" s="40"/>
      <c r="I48078" s="40"/>
    </row>
    <row r="48079" spans="1:9" hidden="1" x14ac:dyDescent="0.25">
      <c r="A48079" s="40"/>
      <c r="I48079" s="40"/>
    </row>
    <row r="48080" spans="1:9" hidden="1" x14ac:dyDescent="0.25">
      <c r="A48080" s="40"/>
      <c r="I48080" s="40"/>
    </row>
    <row r="48081" spans="1:9" hidden="1" x14ac:dyDescent="0.25">
      <c r="A48081" s="40"/>
      <c r="I48081" s="40"/>
    </row>
    <row r="48082" spans="1:9" hidden="1" x14ac:dyDescent="0.25">
      <c r="A48082" s="40"/>
      <c r="I48082" s="40"/>
    </row>
    <row r="48083" spans="1:9" hidden="1" x14ac:dyDescent="0.25">
      <c r="A48083" s="40"/>
      <c r="I48083" s="40"/>
    </row>
    <row r="48084" spans="1:9" hidden="1" x14ac:dyDescent="0.25">
      <c r="A48084" s="40"/>
      <c r="I48084" s="40"/>
    </row>
    <row r="48085" spans="1:9" hidden="1" x14ac:dyDescent="0.25">
      <c r="A48085" s="40"/>
      <c r="I48085" s="40"/>
    </row>
    <row r="48086" spans="1:9" hidden="1" x14ac:dyDescent="0.25">
      <c r="A48086" s="40"/>
      <c r="I48086" s="40"/>
    </row>
    <row r="48087" spans="1:9" hidden="1" x14ac:dyDescent="0.25">
      <c r="A48087" s="40"/>
      <c r="I48087" s="40"/>
    </row>
    <row r="48088" spans="1:9" hidden="1" x14ac:dyDescent="0.25">
      <c r="A48088" s="40"/>
      <c r="I48088" s="40"/>
    </row>
    <row r="48089" spans="1:9" hidden="1" x14ac:dyDescent="0.25">
      <c r="A48089" s="40"/>
      <c r="I48089" s="40"/>
    </row>
    <row r="48090" spans="1:9" hidden="1" x14ac:dyDescent="0.25">
      <c r="A48090" s="40"/>
      <c r="I48090" s="40"/>
    </row>
    <row r="48091" spans="1:9" hidden="1" x14ac:dyDescent="0.25">
      <c r="A48091" s="40"/>
      <c r="I48091" s="40"/>
    </row>
    <row r="48092" spans="1:9" hidden="1" x14ac:dyDescent="0.25">
      <c r="A48092" s="40"/>
      <c r="I48092" s="40"/>
    </row>
    <row r="48093" spans="1:9" hidden="1" x14ac:dyDescent="0.25">
      <c r="A48093" s="40"/>
      <c r="I48093" s="40"/>
    </row>
    <row r="48094" spans="1:9" hidden="1" x14ac:dyDescent="0.25">
      <c r="A48094" s="40"/>
      <c r="I48094" s="40"/>
    </row>
    <row r="48095" spans="1:9" hidden="1" x14ac:dyDescent="0.25">
      <c r="A48095" s="40"/>
      <c r="I48095" s="40"/>
    </row>
    <row r="48096" spans="1:9" hidden="1" x14ac:dyDescent="0.25">
      <c r="A48096" s="40"/>
      <c r="I48096" s="40"/>
    </row>
    <row r="48097" spans="1:9" hidden="1" x14ac:dyDescent="0.25">
      <c r="A48097" s="40"/>
      <c r="I48097" s="40"/>
    </row>
    <row r="48098" spans="1:9" hidden="1" x14ac:dyDescent="0.25">
      <c r="A48098" s="40"/>
      <c r="I48098" s="40"/>
    </row>
    <row r="48099" spans="1:9" hidden="1" x14ac:dyDescent="0.25">
      <c r="A48099" s="40"/>
      <c r="I48099" s="40"/>
    </row>
    <row r="48100" spans="1:9" hidden="1" x14ac:dyDescent="0.25">
      <c r="A48100" s="40"/>
      <c r="I48100" s="40"/>
    </row>
    <row r="48101" spans="1:9" hidden="1" x14ac:dyDescent="0.25">
      <c r="A48101" s="40"/>
      <c r="I48101" s="40"/>
    </row>
    <row r="48102" spans="1:9" hidden="1" x14ac:dyDescent="0.25">
      <c r="A48102" s="40"/>
      <c r="I48102" s="40"/>
    </row>
    <row r="48103" spans="1:9" hidden="1" x14ac:dyDescent="0.25">
      <c r="A48103" s="40"/>
      <c r="I48103" s="40"/>
    </row>
    <row r="48104" spans="1:9" hidden="1" x14ac:dyDescent="0.25">
      <c r="A48104" s="40"/>
      <c r="I48104" s="40"/>
    </row>
    <row r="48105" spans="1:9" hidden="1" x14ac:dyDescent="0.25">
      <c r="A48105" s="40"/>
      <c r="I48105" s="40"/>
    </row>
    <row r="48106" spans="1:9" hidden="1" x14ac:dyDescent="0.25">
      <c r="A48106" s="40"/>
      <c r="I48106" s="40"/>
    </row>
    <row r="48107" spans="1:9" hidden="1" x14ac:dyDescent="0.25">
      <c r="A48107" s="40"/>
      <c r="I48107" s="40"/>
    </row>
    <row r="48108" spans="1:9" hidden="1" x14ac:dyDescent="0.25">
      <c r="A48108" s="40"/>
      <c r="I48108" s="40"/>
    </row>
    <row r="48109" spans="1:9" hidden="1" x14ac:dyDescent="0.25">
      <c r="A48109" s="40"/>
      <c r="I48109" s="40"/>
    </row>
    <row r="48110" spans="1:9" hidden="1" x14ac:dyDescent="0.25">
      <c r="A48110" s="40"/>
      <c r="I48110" s="40"/>
    </row>
    <row r="48111" spans="1:9" hidden="1" x14ac:dyDescent="0.25">
      <c r="A48111" s="40"/>
      <c r="I48111" s="40"/>
    </row>
    <row r="48112" spans="1:9" hidden="1" x14ac:dyDescent="0.25">
      <c r="A48112" s="40"/>
      <c r="I48112" s="40"/>
    </row>
    <row r="48113" spans="1:9" hidden="1" x14ac:dyDescent="0.25">
      <c r="A48113" s="40"/>
      <c r="I48113" s="40"/>
    </row>
    <row r="48114" spans="1:9" hidden="1" x14ac:dyDescent="0.25">
      <c r="A48114" s="40"/>
      <c r="I48114" s="40"/>
    </row>
    <row r="48115" spans="1:9" hidden="1" x14ac:dyDescent="0.25">
      <c r="A48115" s="40"/>
      <c r="I48115" s="40"/>
    </row>
    <row r="48116" spans="1:9" hidden="1" x14ac:dyDescent="0.25">
      <c r="A48116" s="40"/>
      <c r="I48116" s="40"/>
    </row>
    <row r="48117" spans="1:9" hidden="1" x14ac:dyDescent="0.25">
      <c r="A48117" s="40"/>
      <c r="I48117" s="40"/>
    </row>
    <row r="48118" spans="1:9" hidden="1" x14ac:dyDescent="0.25">
      <c r="A48118" s="40"/>
      <c r="I48118" s="40"/>
    </row>
    <row r="48119" spans="1:9" hidden="1" x14ac:dyDescent="0.25">
      <c r="A48119" s="40"/>
      <c r="I48119" s="40"/>
    </row>
    <row r="48120" spans="1:9" hidden="1" x14ac:dyDescent="0.25">
      <c r="A48120" s="40"/>
      <c r="I48120" s="40"/>
    </row>
    <row r="48121" spans="1:9" hidden="1" x14ac:dyDescent="0.25">
      <c r="A48121" s="40"/>
      <c r="I48121" s="40"/>
    </row>
    <row r="48122" spans="1:9" hidden="1" x14ac:dyDescent="0.25">
      <c r="A48122" s="40"/>
      <c r="I48122" s="40"/>
    </row>
    <row r="48123" spans="1:9" hidden="1" x14ac:dyDescent="0.25">
      <c r="A48123" s="40"/>
      <c r="I48123" s="40"/>
    </row>
    <row r="48124" spans="1:9" hidden="1" x14ac:dyDescent="0.25">
      <c r="A48124" s="40"/>
      <c r="I48124" s="40"/>
    </row>
    <row r="48125" spans="1:9" hidden="1" x14ac:dyDescent="0.25">
      <c r="A48125" s="40"/>
      <c r="I48125" s="40"/>
    </row>
    <row r="48126" spans="1:9" hidden="1" x14ac:dyDescent="0.25">
      <c r="A48126" s="40"/>
      <c r="I48126" s="40"/>
    </row>
    <row r="48127" spans="1:9" hidden="1" x14ac:dyDescent="0.25">
      <c r="A48127" s="40"/>
      <c r="I48127" s="40"/>
    </row>
    <row r="48128" spans="1:9" hidden="1" x14ac:dyDescent="0.25">
      <c r="A48128" s="40"/>
      <c r="I48128" s="40"/>
    </row>
    <row r="48129" spans="1:9" hidden="1" x14ac:dyDescent="0.25">
      <c r="A48129" s="40"/>
      <c r="I48129" s="40"/>
    </row>
    <row r="48130" spans="1:9" hidden="1" x14ac:dyDescent="0.25">
      <c r="A48130" s="40"/>
      <c r="I48130" s="40"/>
    </row>
    <row r="48131" spans="1:9" hidden="1" x14ac:dyDescent="0.25">
      <c r="A48131" s="40"/>
      <c r="I48131" s="40"/>
    </row>
    <row r="48132" spans="1:9" hidden="1" x14ac:dyDescent="0.25">
      <c r="A48132" s="40"/>
      <c r="I48132" s="40"/>
    </row>
    <row r="48133" spans="1:9" hidden="1" x14ac:dyDescent="0.25">
      <c r="A48133" s="40"/>
      <c r="I48133" s="40"/>
    </row>
    <row r="48134" spans="1:9" hidden="1" x14ac:dyDescent="0.25">
      <c r="A48134" s="40"/>
      <c r="I48134" s="40"/>
    </row>
    <row r="48135" spans="1:9" hidden="1" x14ac:dyDescent="0.25">
      <c r="A48135" s="40"/>
      <c r="I48135" s="40"/>
    </row>
    <row r="48136" spans="1:9" hidden="1" x14ac:dyDescent="0.25">
      <c r="A48136" s="40"/>
      <c r="I48136" s="40"/>
    </row>
    <row r="48137" spans="1:9" hidden="1" x14ac:dyDescent="0.25">
      <c r="A48137" s="40"/>
      <c r="I48137" s="40"/>
    </row>
    <row r="48138" spans="1:9" hidden="1" x14ac:dyDescent="0.25">
      <c r="A48138" s="40"/>
      <c r="I48138" s="40"/>
    </row>
    <row r="48139" spans="1:9" hidden="1" x14ac:dyDescent="0.25">
      <c r="A48139" s="40"/>
      <c r="I48139" s="40"/>
    </row>
    <row r="48140" spans="1:9" hidden="1" x14ac:dyDescent="0.25">
      <c r="A48140" s="40"/>
      <c r="I48140" s="40"/>
    </row>
    <row r="48141" spans="1:9" hidden="1" x14ac:dyDescent="0.25">
      <c r="A48141" s="40"/>
      <c r="I48141" s="40"/>
    </row>
    <row r="48142" spans="1:9" hidden="1" x14ac:dyDescent="0.25">
      <c r="A48142" s="40"/>
      <c r="I48142" s="40"/>
    </row>
    <row r="48143" spans="1:9" hidden="1" x14ac:dyDescent="0.25">
      <c r="A48143" s="40"/>
      <c r="I48143" s="40"/>
    </row>
    <row r="48144" spans="1:9" hidden="1" x14ac:dyDescent="0.25">
      <c r="A48144" s="40"/>
      <c r="I48144" s="40"/>
    </row>
    <row r="48145" spans="1:9" hidden="1" x14ac:dyDescent="0.25">
      <c r="A48145" s="40"/>
      <c r="I48145" s="40"/>
    </row>
    <row r="48146" spans="1:9" hidden="1" x14ac:dyDescent="0.25">
      <c r="A48146" s="40"/>
      <c r="I48146" s="40"/>
    </row>
    <row r="48147" spans="1:9" hidden="1" x14ac:dyDescent="0.25">
      <c r="A48147" s="40"/>
      <c r="I48147" s="40"/>
    </row>
    <row r="48148" spans="1:9" hidden="1" x14ac:dyDescent="0.25">
      <c r="A48148" s="40"/>
      <c r="I48148" s="40"/>
    </row>
    <row r="48149" spans="1:9" hidden="1" x14ac:dyDescent="0.25">
      <c r="A48149" s="40"/>
      <c r="I48149" s="40"/>
    </row>
    <row r="48150" spans="1:9" hidden="1" x14ac:dyDescent="0.25">
      <c r="A48150" s="40"/>
      <c r="I48150" s="40"/>
    </row>
    <row r="48151" spans="1:9" hidden="1" x14ac:dyDescent="0.25">
      <c r="A48151" s="40"/>
      <c r="I48151" s="40"/>
    </row>
    <row r="48152" spans="1:9" hidden="1" x14ac:dyDescent="0.25">
      <c r="A48152" s="40"/>
      <c r="I48152" s="40"/>
    </row>
    <row r="48153" spans="1:9" hidden="1" x14ac:dyDescent="0.25">
      <c r="A48153" s="40"/>
      <c r="I48153" s="40"/>
    </row>
    <row r="48154" spans="1:9" hidden="1" x14ac:dyDescent="0.25">
      <c r="A48154" s="40"/>
      <c r="I48154" s="40"/>
    </row>
    <row r="48155" spans="1:9" hidden="1" x14ac:dyDescent="0.25">
      <c r="A48155" s="40"/>
      <c r="I48155" s="40"/>
    </row>
    <row r="48156" spans="1:9" hidden="1" x14ac:dyDescent="0.25">
      <c r="A48156" s="40"/>
      <c r="I48156" s="40"/>
    </row>
    <row r="48157" spans="1:9" hidden="1" x14ac:dyDescent="0.25">
      <c r="A48157" s="40"/>
      <c r="I48157" s="40"/>
    </row>
    <row r="48158" spans="1:9" hidden="1" x14ac:dyDescent="0.25">
      <c r="A48158" s="40"/>
      <c r="I48158" s="40"/>
    </row>
    <row r="48159" spans="1:9" hidden="1" x14ac:dyDescent="0.25">
      <c r="A48159" s="40"/>
      <c r="I48159" s="40"/>
    </row>
    <row r="48160" spans="1:9" hidden="1" x14ac:dyDescent="0.25">
      <c r="A48160" s="40"/>
      <c r="I48160" s="40"/>
    </row>
    <row r="48161" spans="1:9" hidden="1" x14ac:dyDescent="0.25">
      <c r="A48161" s="40"/>
      <c r="I48161" s="40"/>
    </row>
    <row r="48162" spans="1:9" hidden="1" x14ac:dyDescent="0.25">
      <c r="A48162" s="40"/>
      <c r="I48162" s="40"/>
    </row>
    <row r="48163" spans="1:9" hidden="1" x14ac:dyDescent="0.25">
      <c r="A48163" s="40"/>
      <c r="I48163" s="40"/>
    </row>
    <row r="48164" spans="1:9" hidden="1" x14ac:dyDescent="0.25">
      <c r="A48164" s="40"/>
      <c r="I48164" s="40"/>
    </row>
    <row r="48165" spans="1:9" hidden="1" x14ac:dyDescent="0.25">
      <c r="A48165" s="40"/>
      <c r="I48165" s="40"/>
    </row>
    <row r="48166" spans="1:9" hidden="1" x14ac:dyDescent="0.25">
      <c r="A48166" s="40"/>
      <c r="I48166" s="40"/>
    </row>
    <row r="48167" spans="1:9" hidden="1" x14ac:dyDescent="0.25">
      <c r="A48167" s="40"/>
      <c r="I48167" s="40"/>
    </row>
    <row r="48168" spans="1:9" hidden="1" x14ac:dyDescent="0.25">
      <c r="A48168" s="40"/>
      <c r="I48168" s="40"/>
    </row>
    <row r="48169" spans="1:9" hidden="1" x14ac:dyDescent="0.25">
      <c r="A48169" s="40"/>
      <c r="I48169" s="40"/>
    </row>
    <row r="48170" spans="1:9" hidden="1" x14ac:dyDescent="0.25">
      <c r="A48170" s="40"/>
      <c r="I48170" s="40"/>
    </row>
    <row r="48171" spans="1:9" hidden="1" x14ac:dyDescent="0.25">
      <c r="A48171" s="40"/>
      <c r="I48171" s="40"/>
    </row>
    <row r="48172" spans="1:9" hidden="1" x14ac:dyDescent="0.25">
      <c r="A48172" s="40"/>
      <c r="I48172" s="40"/>
    </row>
    <row r="48173" spans="1:9" hidden="1" x14ac:dyDescent="0.25">
      <c r="A48173" s="40"/>
      <c r="I48173" s="40"/>
    </row>
    <row r="48174" spans="1:9" hidden="1" x14ac:dyDescent="0.25">
      <c r="A48174" s="40"/>
      <c r="I48174" s="40"/>
    </row>
    <row r="48175" spans="1:9" hidden="1" x14ac:dyDescent="0.25">
      <c r="A48175" s="40"/>
      <c r="I48175" s="40"/>
    </row>
    <row r="48176" spans="1:9" hidden="1" x14ac:dyDescent="0.25">
      <c r="A48176" s="40"/>
      <c r="I48176" s="40"/>
    </row>
    <row r="48177" spans="1:9" hidden="1" x14ac:dyDescent="0.25">
      <c r="A48177" s="40"/>
      <c r="I48177" s="40"/>
    </row>
    <row r="48178" spans="1:9" hidden="1" x14ac:dyDescent="0.25">
      <c r="A48178" s="40"/>
      <c r="I48178" s="40"/>
    </row>
    <row r="48179" spans="1:9" hidden="1" x14ac:dyDescent="0.25">
      <c r="A48179" s="40"/>
      <c r="I48179" s="40"/>
    </row>
    <row r="48180" spans="1:9" hidden="1" x14ac:dyDescent="0.25">
      <c r="A48180" s="40"/>
      <c r="I48180" s="40"/>
    </row>
    <row r="48181" spans="1:9" hidden="1" x14ac:dyDescent="0.25">
      <c r="A48181" s="40"/>
      <c r="I48181" s="40"/>
    </row>
    <row r="48182" spans="1:9" hidden="1" x14ac:dyDescent="0.25">
      <c r="A48182" s="40"/>
      <c r="I48182" s="40"/>
    </row>
    <row r="48183" spans="1:9" hidden="1" x14ac:dyDescent="0.25">
      <c r="A48183" s="40"/>
      <c r="I48183" s="40"/>
    </row>
    <row r="48184" spans="1:9" hidden="1" x14ac:dyDescent="0.25">
      <c r="A48184" s="40"/>
      <c r="I48184" s="40"/>
    </row>
    <row r="48185" spans="1:9" hidden="1" x14ac:dyDescent="0.25">
      <c r="A48185" s="40"/>
      <c r="I48185" s="40"/>
    </row>
    <row r="48186" spans="1:9" hidden="1" x14ac:dyDescent="0.25">
      <c r="A48186" s="40"/>
      <c r="I48186" s="40"/>
    </row>
    <row r="48187" spans="1:9" hidden="1" x14ac:dyDescent="0.25">
      <c r="A48187" s="40"/>
      <c r="I48187" s="40"/>
    </row>
    <row r="48188" spans="1:9" hidden="1" x14ac:dyDescent="0.25">
      <c r="A48188" s="40"/>
      <c r="I48188" s="40"/>
    </row>
    <row r="48189" spans="1:9" hidden="1" x14ac:dyDescent="0.25">
      <c r="A48189" s="40"/>
      <c r="I48189" s="40"/>
    </row>
    <row r="48190" spans="1:9" hidden="1" x14ac:dyDescent="0.25">
      <c r="A48190" s="40"/>
      <c r="I48190" s="40"/>
    </row>
    <row r="48191" spans="1:9" hidden="1" x14ac:dyDescent="0.25">
      <c r="A48191" s="40"/>
      <c r="I48191" s="40"/>
    </row>
    <row r="48192" spans="1:9" hidden="1" x14ac:dyDescent="0.25">
      <c r="A48192" s="40"/>
      <c r="I48192" s="40"/>
    </row>
    <row r="48193" spans="1:9" hidden="1" x14ac:dyDescent="0.25">
      <c r="A48193" s="40"/>
      <c r="I48193" s="40"/>
    </row>
    <row r="48194" spans="1:9" hidden="1" x14ac:dyDescent="0.25">
      <c r="A48194" s="40"/>
      <c r="I48194" s="40"/>
    </row>
    <row r="48195" spans="1:9" hidden="1" x14ac:dyDescent="0.25">
      <c r="A48195" s="40"/>
      <c r="I48195" s="40"/>
    </row>
    <row r="48196" spans="1:9" hidden="1" x14ac:dyDescent="0.25">
      <c r="A48196" s="40"/>
      <c r="I48196" s="40"/>
    </row>
    <row r="48197" spans="1:9" hidden="1" x14ac:dyDescent="0.25">
      <c r="A48197" s="40"/>
      <c r="I48197" s="40"/>
    </row>
    <row r="48198" spans="1:9" hidden="1" x14ac:dyDescent="0.25">
      <c r="A48198" s="40"/>
      <c r="I48198" s="40"/>
    </row>
    <row r="48199" spans="1:9" hidden="1" x14ac:dyDescent="0.25">
      <c r="A48199" s="40"/>
      <c r="I48199" s="40"/>
    </row>
    <row r="48200" spans="1:9" hidden="1" x14ac:dyDescent="0.25">
      <c r="A48200" s="40"/>
      <c r="I48200" s="40"/>
    </row>
    <row r="48201" spans="1:9" hidden="1" x14ac:dyDescent="0.25">
      <c r="A48201" s="40"/>
      <c r="I48201" s="40"/>
    </row>
    <row r="48202" spans="1:9" hidden="1" x14ac:dyDescent="0.25">
      <c r="A48202" s="40"/>
      <c r="I48202" s="40"/>
    </row>
    <row r="48203" spans="1:9" hidden="1" x14ac:dyDescent="0.25">
      <c r="A48203" s="40"/>
      <c r="I48203" s="40"/>
    </row>
    <row r="48204" spans="1:9" hidden="1" x14ac:dyDescent="0.25">
      <c r="A48204" s="40"/>
      <c r="I48204" s="40"/>
    </row>
    <row r="48205" spans="1:9" hidden="1" x14ac:dyDescent="0.25">
      <c r="A48205" s="40"/>
      <c r="I48205" s="40"/>
    </row>
    <row r="48206" spans="1:9" hidden="1" x14ac:dyDescent="0.25">
      <c r="A48206" s="40"/>
      <c r="I48206" s="40"/>
    </row>
    <row r="48207" spans="1:9" hidden="1" x14ac:dyDescent="0.25">
      <c r="A48207" s="40"/>
      <c r="I48207" s="40"/>
    </row>
    <row r="48208" spans="1:9" hidden="1" x14ac:dyDescent="0.25">
      <c r="A48208" s="40"/>
      <c r="I48208" s="40"/>
    </row>
    <row r="48209" spans="1:9" hidden="1" x14ac:dyDescent="0.25">
      <c r="A48209" s="40"/>
      <c r="I48209" s="40"/>
    </row>
    <row r="48210" spans="1:9" hidden="1" x14ac:dyDescent="0.25">
      <c r="A48210" s="40"/>
      <c r="I48210" s="40"/>
    </row>
    <row r="48211" spans="1:9" hidden="1" x14ac:dyDescent="0.25">
      <c r="A48211" s="40"/>
      <c r="I48211" s="40"/>
    </row>
    <row r="48212" spans="1:9" hidden="1" x14ac:dyDescent="0.25">
      <c r="A48212" s="40"/>
      <c r="I48212" s="40"/>
    </row>
    <row r="48213" spans="1:9" hidden="1" x14ac:dyDescent="0.25">
      <c r="A48213" s="40"/>
      <c r="I48213" s="40"/>
    </row>
    <row r="48214" spans="1:9" hidden="1" x14ac:dyDescent="0.25">
      <c r="A48214" s="40"/>
      <c r="I48214" s="40"/>
    </row>
    <row r="48215" spans="1:9" hidden="1" x14ac:dyDescent="0.25">
      <c r="A48215" s="40"/>
      <c r="I48215" s="40"/>
    </row>
    <row r="48216" spans="1:9" hidden="1" x14ac:dyDescent="0.25">
      <c r="A48216" s="40"/>
      <c r="I48216" s="40"/>
    </row>
    <row r="48217" spans="1:9" hidden="1" x14ac:dyDescent="0.25">
      <c r="A48217" s="40"/>
      <c r="I48217" s="40"/>
    </row>
    <row r="48218" spans="1:9" hidden="1" x14ac:dyDescent="0.25">
      <c r="A48218" s="40"/>
      <c r="I48218" s="40"/>
    </row>
    <row r="48219" spans="1:9" hidden="1" x14ac:dyDescent="0.25">
      <c r="A48219" s="40"/>
      <c r="I48219" s="40"/>
    </row>
    <row r="48220" spans="1:9" hidden="1" x14ac:dyDescent="0.25">
      <c r="A48220" s="40"/>
      <c r="I48220" s="40"/>
    </row>
    <row r="48221" spans="1:9" hidden="1" x14ac:dyDescent="0.25">
      <c r="A48221" s="40"/>
      <c r="I48221" s="40"/>
    </row>
    <row r="48222" spans="1:9" hidden="1" x14ac:dyDescent="0.25">
      <c r="A48222" s="40"/>
      <c r="I48222" s="40"/>
    </row>
    <row r="48223" spans="1:9" hidden="1" x14ac:dyDescent="0.25">
      <c r="A48223" s="40"/>
      <c r="I48223" s="40"/>
    </row>
    <row r="48224" spans="1:9" hidden="1" x14ac:dyDescent="0.25">
      <c r="A48224" s="40"/>
      <c r="I48224" s="40"/>
    </row>
    <row r="48225" spans="1:9" hidden="1" x14ac:dyDescent="0.25">
      <c r="A48225" s="40"/>
      <c r="I48225" s="40"/>
    </row>
    <row r="48226" spans="1:9" hidden="1" x14ac:dyDescent="0.25">
      <c r="A48226" s="40"/>
      <c r="I48226" s="40"/>
    </row>
    <row r="48227" spans="1:9" hidden="1" x14ac:dyDescent="0.25">
      <c r="A48227" s="40"/>
      <c r="I48227" s="40"/>
    </row>
    <row r="48228" spans="1:9" hidden="1" x14ac:dyDescent="0.25">
      <c r="A48228" s="40"/>
      <c r="I48228" s="40"/>
    </row>
    <row r="48229" spans="1:9" hidden="1" x14ac:dyDescent="0.25">
      <c r="A48229" s="40"/>
      <c r="I48229" s="40"/>
    </row>
    <row r="48230" spans="1:9" hidden="1" x14ac:dyDescent="0.25">
      <c r="A48230" s="40"/>
      <c r="I48230" s="40"/>
    </row>
    <row r="48231" spans="1:9" hidden="1" x14ac:dyDescent="0.25">
      <c r="A48231" s="40"/>
      <c r="I48231" s="40"/>
    </row>
    <row r="48232" spans="1:9" hidden="1" x14ac:dyDescent="0.25">
      <c r="A48232" s="40"/>
      <c r="I48232" s="40"/>
    </row>
    <row r="48233" spans="1:9" hidden="1" x14ac:dyDescent="0.25">
      <c r="A48233" s="40"/>
      <c r="I48233" s="40"/>
    </row>
    <row r="48234" spans="1:9" hidden="1" x14ac:dyDescent="0.25">
      <c r="A48234" s="40"/>
      <c r="I48234" s="40"/>
    </row>
    <row r="48235" spans="1:9" hidden="1" x14ac:dyDescent="0.25">
      <c r="A48235" s="40"/>
      <c r="I48235" s="40"/>
    </row>
    <row r="48236" spans="1:9" hidden="1" x14ac:dyDescent="0.25">
      <c r="A48236" s="40"/>
      <c r="I48236" s="40"/>
    </row>
    <row r="48237" spans="1:9" hidden="1" x14ac:dyDescent="0.25">
      <c r="A48237" s="40"/>
      <c r="I48237" s="40"/>
    </row>
    <row r="48238" spans="1:9" hidden="1" x14ac:dyDescent="0.25">
      <c r="A48238" s="40"/>
      <c r="I48238" s="40"/>
    </row>
    <row r="48239" spans="1:9" hidden="1" x14ac:dyDescent="0.25">
      <c r="A48239" s="40"/>
      <c r="I48239" s="40"/>
    </row>
    <row r="48240" spans="1:9" hidden="1" x14ac:dyDescent="0.25">
      <c r="A48240" s="40"/>
      <c r="I48240" s="40"/>
    </row>
    <row r="48241" spans="1:9" hidden="1" x14ac:dyDescent="0.25">
      <c r="A48241" s="40"/>
      <c r="I48241" s="40"/>
    </row>
    <row r="48242" spans="1:9" hidden="1" x14ac:dyDescent="0.25">
      <c r="A48242" s="40"/>
      <c r="I48242" s="40"/>
    </row>
    <row r="48243" spans="1:9" hidden="1" x14ac:dyDescent="0.25">
      <c r="A48243" s="40"/>
      <c r="I48243" s="40"/>
    </row>
    <row r="48244" spans="1:9" hidden="1" x14ac:dyDescent="0.25">
      <c r="A48244" s="40"/>
      <c r="I48244" s="40"/>
    </row>
    <row r="48245" spans="1:9" hidden="1" x14ac:dyDescent="0.25">
      <c r="A48245" s="40"/>
      <c r="I48245" s="40"/>
    </row>
    <row r="48246" spans="1:9" hidden="1" x14ac:dyDescent="0.25">
      <c r="A48246" s="40"/>
      <c r="I48246" s="40"/>
    </row>
    <row r="48247" spans="1:9" hidden="1" x14ac:dyDescent="0.25">
      <c r="A48247" s="40"/>
      <c r="I48247" s="40"/>
    </row>
    <row r="48248" spans="1:9" hidden="1" x14ac:dyDescent="0.25">
      <c r="A48248" s="40"/>
      <c r="I48248" s="40"/>
    </row>
    <row r="48249" spans="1:9" hidden="1" x14ac:dyDescent="0.25">
      <c r="A48249" s="40"/>
      <c r="I48249" s="40"/>
    </row>
    <row r="48250" spans="1:9" hidden="1" x14ac:dyDescent="0.25">
      <c r="A48250" s="40"/>
      <c r="I48250" s="40"/>
    </row>
    <row r="48251" spans="1:9" hidden="1" x14ac:dyDescent="0.25">
      <c r="A48251" s="40"/>
      <c r="I48251" s="40"/>
    </row>
    <row r="48252" spans="1:9" hidden="1" x14ac:dyDescent="0.25">
      <c r="A48252" s="40"/>
      <c r="I48252" s="40"/>
    </row>
    <row r="48253" spans="1:9" hidden="1" x14ac:dyDescent="0.25">
      <c r="A48253" s="40"/>
      <c r="I48253" s="40"/>
    </row>
    <row r="48254" spans="1:9" hidden="1" x14ac:dyDescent="0.25">
      <c r="A48254" s="40"/>
      <c r="I48254" s="40"/>
    </row>
    <row r="48255" spans="1:9" hidden="1" x14ac:dyDescent="0.25">
      <c r="A48255" s="40"/>
      <c r="I48255" s="40"/>
    </row>
    <row r="48256" spans="1:9" hidden="1" x14ac:dyDescent="0.25">
      <c r="A48256" s="40"/>
      <c r="I48256" s="40"/>
    </row>
    <row r="48257" spans="1:9" hidden="1" x14ac:dyDescent="0.25">
      <c r="A48257" s="40"/>
      <c r="I48257" s="40"/>
    </row>
    <row r="48258" spans="1:9" hidden="1" x14ac:dyDescent="0.25">
      <c r="A48258" s="40"/>
      <c r="I48258" s="40"/>
    </row>
    <row r="48259" spans="1:9" hidden="1" x14ac:dyDescent="0.25">
      <c r="A48259" s="40"/>
      <c r="I48259" s="40"/>
    </row>
    <row r="48260" spans="1:9" hidden="1" x14ac:dyDescent="0.25">
      <c r="A48260" s="40"/>
      <c r="I48260" s="40"/>
    </row>
    <row r="48261" spans="1:9" hidden="1" x14ac:dyDescent="0.25">
      <c r="A48261" s="40"/>
      <c r="I48261" s="40"/>
    </row>
    <row r="48262" spans="1:9" hidden="1" x14ac:dyDescent="0.25">
      <c r="A48262" s="40"/>
      <c r="I48262" s="40"/>
    </row>
    <row r="48263" spans="1:9" hidden="1" x14ac:dyDescent="0.25">
      <c r="A48263" s="40"/>
      <c r="I48263" s="40"/>
    </row>
    <row r="48264" spans="1:9" hidden="1" x14ac:dyDescent="0.25">
      <c r="A48264" s="40"/>
      <c r="I48264" s="40"/>
    </row>
    <row r="48265" spans="1:9" hidden="1" x14ac:dyDescent="0.25">
      <c r="A48265" s="40"/>
      <c r="I48265" s="40"/>
    </row>
    <row r="48266" spans="1:9" hidden="1" x14ac:dyDescent="0.25">
      <c r="A48266" s="40"/>
      <c r="I48266" s="40"/>
    </row>
    <row r="48267" spans="1:9" hidden="1" x14ac:dyDescent="0.25">
      <c r="A48267" s="40"/>
      <c r="I48267" s="40"/>
    </row>
    <row r="48268" spans="1:9" hidden="1" x14ac:dyDescent="0.25">
      <c r="A48268" s="40"/>
      <c r="I48268" s="40"/>
    </row>
    <row r="48269" spans="1:9" hidden="1" x14ac:dyDescent="0.25">
      <c r="A48269" s="40"/>
      <c r="I48269" s="40"/>
    </row>
    <row r="48270" spans="1:9" hidden="1" x14ac:dyDescent="0.25">
      <c r="A48270" s="40"/>
      <c r="I48270" s="40"/>
    </row>
    <row r="48271" spans="1:9" hidden="1" x14ac:dyDescent="0.25">
      <c r="A48271" s="40"/>
      <c r="I48271" s="40"/>
    </row>
    <row r="48272" spans="1:9" hidden="1" x14ac:dyDescent="0.25">
      <c r="A48272" s="40"/>
      <c r="I48272" s="40"/>
    </row>
    <row r="48273" spans="1:9" hidden="1" x14ac:dyDescent="0.25">
      <c r="A48273" s="40"/>
      <c r="I48273" s="40"/>
    </row>
    <row r="48274" spans="1:9" hidden="1" x14ac:dyDescent="0.25">
      <c r="A48274" s="40"/>
      <c r="I48274" s="40"/>
    </row>
    <row r="48275" spans="1:9" hidden="1" x14ac:dyDescent="0.25">
      <c r="A48275" s="40"/>
      <c r="I48275" s="40"/>
    </row>
    <row r="48276" spans="1:9" hidden="1" x14ac:dyDescent="0.25">
      <c r="A48276" s="40"/>
      <c r="I48276" s="40"/>
    </row>
    <row r="48277" spans="1:9" hidden="1" x14ac:dyDescent="0.25">
      <c r="A48277" s="40"/>
      <c r="I48277" s="40"/>
    </row>
    <row r="48278" spans="1:9" hidden="1" x14ac:dyDescent="0.25">
      <c r="A48278" s="40"/>
      <c r="I48278" s="40"/>
    </row>
    <row r="48279" spans="1:9" hidden="1" x14ac:dyDescent="0.25">
      <c r="A48279" s="40"/>
      <c r="I48279" s="40"/>
    </row>
    <row r="48280" spans="1:9" hidden="1" x14ac:dyDescent="0.25">
      <c r="A48280" s="40"/>
      <c r="I48280" s="40"/>
    </row>
    <row r="48281" spans="1:9" hidden="1" x14ac:dyDescent="0.25">
      <c r="A48281" s="40"/>
      <c r="I48281" s="40"/>
    </row>
    <row r="48282" spans="1:9" hidden="1" x14ac:dyDescent="0.25">
      <c r="A48282" s="40"/>
      <c r="I48282" s="40"/>
    </row>
    <row r="48283" spans="1:9" hidden="1" x14ac:dyDescent="0.25">
      <c r="A48283" s="40"/>
      <c r="I48283" s="40"/>
    </row>
    <row r="48284" spans="1:9" hidden="1" x14ac:dyDescent="0.25">
      <c r="A48284" s="40"/>
      <c r="I48284" s="40"/>
    </row>
    <row r="48285" spans="1:9" hidden="1" x14ac:dyDescent="0.25">
      <c r="A48285" s="40"/>
      <c r="I48285" s="40"/>
    </row>
    <row r="48286" spans="1:9" hidden="1" x14ac:dyDescent="0.25">
      <c r="A48286" s="40"/>
      <c r="I48286" s="40"/>
    </row>
    <row r="48287" spans="1:9" hidden="1" x14ac:dyDescent="0.25">
      <c r="A48287" s="40"/>
      <c r="I48287" s="40"/>
    </row>
    <row r="48288" spans="1:9" hidden="1" x14ac:dyDescent="0.25">
      <c r="A48288" s="40"/>
      <c r="I48288" s="40"/>
    </row>
    <row r="48289" spans="1:9" hidden="1" x14ac:dyDescent="0.25">
      <c r="A48289" s="40"/>
      <c r="I48289" s="40"/>
    </row>
    <row r="48290" spans="1:9" hidden="1" x14ac:dyDescent="0.25">
      <c r="A48290" s="40"/>
      <c r="I48290" s="40"/>
    </row>
    <row r="48291" spans="1:9" hidden="1" x14ac:dyDescent="0.25">
      <c r="A48291" s="40"/>
      <c r="I48291" s="40"/>
    </row>
    <row r="48292" spans="1:9" hidden="1" x14ac:dyDescent="0.25">
      <c r="A48292" s="40"/>
      <c r="I48292" s="40"/>
    </row>
    <row r="48293" spans="1:9" hidden="1" x14ac:dyDescent="0.25">
      <c r="A48293" s="40"/>
      <c r="I48293" s="40"/>
    </row>
    <row r="48294" spans="1:9" hidden="1" x14ac:dyDescent="0.25">
      <c r="A48294" s="40"/>
      <c r="I48294" s="40"/>
    </row>
    <row r="48295" spans="1:9" hidden="1" x14ac:dyDescent="0.25">
      <c r="A48295" s="40"/>
      <c r="I48295" s="40"/>
    </row>
    <row r="48296" spans="1:9" hidden="1" x14ac:dyDescent="0.25">
      <c r="A48296" s="40"/>
      <c r="I48296" s="40"/>
    </row>
    <row r="48297" spans="1:9" hidden="1" x14ac:dyDescent="0.25">
      <c r="A48297" s="40"/>
      <c r="I48297" s="40"/>
    </row>
    <row r="48298" spans="1:9" hidden="1" x14ac:dyDescent="0.25">
      <c r="A48298" s="40"/>
      <c r="I48298" s="40"/>
    </row>
    <row r="48299" spans="1:9" hidden="1" x14ac:dyDescent="0.25">
      <c r="A48299" s="40"/>
      <c r="I48299" s="40"/>
    </row>
    <row r="48300" spans="1:9" hidden="1" x14ac:dyDescent="0.25">
      <c r="A48300" s="40"/>
      <c r="I48300" s="40"/>
    </row>
    <row r="48301" spans="1:9" hidden="1" x14ac:dyDescent="0.25">
      <c r="A48301" s="40"/>
      <c r="I48301" s="40"/>
    </row>
    <row r="48302" spans="1:9" hidden="1" x14ac:dyDescent="0.25">
      <c r="A48302" s="40"/>
      <c r="I48302" s="40"/>
    </row>
    <row r="48303" spans="1:9" hidden="1" x14ac:dyDescent="0.25">
      <c r="A48303" s="40"/>
      <c r="I48303" s="40"/>
    </row>
    <row r="48304" spans="1:9" hidden="1" x14ac:dyDescent="0.25">
      <c r="A48304" s="40"/>
      <c r="I48304" s="40"/>
    </row>
    <row r="48305" spans="1:9" hidden="1" x14ac:dyDescent="0.25">
      <c r="A48305" s="40"/>
      <c r="I48305" s="40"/>
    </row>
    <row r="48306" spans="1:9" hidden="1" x14ac:dyDescent="0.25">
      <c r="A48306" s="40"/>
      <c r="I48306" s="40"/>
    </row>
    <row r="48307" spans="1:9" hidden="1" x14ac:dyDescent="0.25">
      <c r="A48307" s="40"/>
      <c r="I48307" s="40"/>
    </row>
    <row r="48308" spans="1:9" hidden="1" x14ac:dyDescent="0.25">
      <c r="A48308" s="40"/>
      <c r="I48308" s="40"/>
    </row>
    <row r="48309" spans="1:9" hidden="1" x14ac:dyDescent="0.25">
      <c r="A48309" s="40"/>
      <c r="I48309" s="40"/>
    </row>
    <row r="48310" spans="1:9" hidden="1" x14ac:dyDescent="0.25">
      <c r="A48310" s="40"/>
      <c r="I48310" s="40"/>
    </row>
    <row r="48311" spans="1:9" hidden="1" x14ac:dyDescent="0.25">
      <c r="A48311" s="40"/>
      <c r="I48311" s="40"/>
    </row>
    <row r="48312" spans="1:9" hidden="1" x14ac:dyDescent="0.25">
      <c r="A48312" s="40"/>
      <c r="I48312" s="40"/>
    </row>
    <row r="48313" spans="1:9" hidden="1" x14ac:dyDescent="0.25">
      <c r="A48313" s="40"/>
      <c r="I48313" s="40"/>
    </row>
    <row r="48314" spans="1:9" hidden="1" x14ac:dyDescent="0.25">
      <c r="A48314" s="40"/>
      <c r="I48314" s="40"/>
    </row>
    <row r="48315" spans="1:9" hidden="1" x14ac:dyDescent="0.25">
      <c r="A48315" s="40"/>
      <c r="I48315" s="40"/>
    </row>
    <row r="48316" spans="1:9" hidden="1" x14ac:dyDescent="0.25">
      <c r="A48316" s="40"/>
      <c r="I48316" s="40"/>
    </row>
    <row r="48317" spans="1:9" hidden="1" x14ac:dyDescent="0.25">
      <c r="A48317" s="40"/>
      <c r="I48317" s="40"/>
    </row>
    <row r="48318" spans="1:9" hidden="1" x14ac:dyDescent="0.25">
      <c r="A48318" s="40"/>
      <c r="I48318" s="40"/>
    </row>
    <row r="48319" spans="1:9" hidden="1" x14ac:dyDescent="0.25">
      <c r="A48319" s="40"/>
      <c r="I48319" s="40"/>
    </row>
    <row r="48320" spans="1:9" hidden="1" x14ac:dyDescent="0.25">
      <c r="A48320" s="40"/>
      <c r="I48320" s="40"/>
    </row>
    <row r="48321" spans="1:9" hidden="1" x14ac:dyDescent="0.25">
      <c r="A48321" s="40"/>
      <c r="I48321" s="40"/>
    </row>
    <row r="48322" spans="1:9" hidden="1" x14ac:dyDescent="0.25">
      <c r="A48322" s="40"/>
      <c r="I48322" s="40"/>
    </row>
    <row r="48323" spans="1:9" hidden="1" x14ac:dyDescent="0.25">
      <c r="A48323" s="40"/>
      <c r="I48323" s="40"/>
    </row>
    <row r="48324" spans="1:9" hidden="1" x14ac:dyDescent="0.25">
      <c r="A48324" s="40"/>
      <c r="I48324" s="40"/>
    </row>
    <row r="48325" spans="1:9" hidden="1" x14ac:dyDescent="0.25">
      <c r="A48325" s="40"/>
      <c r="I48325" s="40"/>
    </row>
    <row r="48326" spans="1:9" hidden="1" x14ac:dyDescent="0.25">
      <c r="A48326" s="40"/>
      <c r="I48326" s="40"/>
    </row>
    <row r="48327" spans="1:9" hidden="1" x14ac:dyDescent="0.25">
      <c r="A48327" s="40"/>
      <c r="I48327" s="40"/>
    </row>
    <row r="48328" spans="1:9" hidden="1" x14ac:dyDescent="0.25">
      <c r="A48328" s="40"/>
      <c r="I48328" s="40"/>
    </row>
    <row r="48329" spans="1:9" hidden="1" x14ac:dyDescent="0.25">
      <c r="A48329" s="40"/>
      <c r="I48329" s="40"/>
    </row>
    <row r="48330" spans="1:9" hidden="1" x14ac:dyDescent="0.25">
      <c r="A48330" s="40"/>
      <c r="I48330" s="40"/>
    </row>
    <row r="48331" spans="1:9" hidden="1" x14ac:dyDescent="0.25">
      <c r="A48331" s="40"/>
      <c r="I48331" s="40"/>
    </row>
    <row r="48332" spans="1:9" hidden="1" x14ac:dyDescent="0.25">
      <c r="A48332" s="40"/>
      <c r="I48332" s="40"/>
    </row>
    <row r="48333" spans="1:9" hidden="1" x14ac:dyDescent="0.25">
      <c r="A48333" s="40"/>
      <c r="I48333" s="40"/>
    </row>
    <row r="48334" spans="1:9" hidden="1" x14ac:dyDescent="0.25">
      <c r="A48334" s="40"/>
      <c r="I48334" s="40"/>
    </row>
    <row r="48335" spans="1:9" hidden="1" x14ac:dyDescent="0.25">
      <c r="A48335" s="40"/>
      <c r="I48335" s="40"/>
    </row>
    <row r="48336" spans="1:9" hidden="1" x14ac:dyDescent="0.25">
      <c r="A48336" s="40"/>
      <c r="I48336" s="40"/>
    </row>
    <row r="48337" spans="1:9" hidden="1" x14ac:dyDescent="0.25">
      <c r="A48337" s="40"/>
      <c r="I48337" s="40"/>
    </row>
    <row r="48338" spans="1:9" hidden="1" x14ac:dyDescent="0.25">
      <c r="A48338" s="40"/>
      <c r="I48338" s="40"/>
    </row>
    <row r="48339" spans="1:9" hidden="1" x14ac:dyDescent="0.25">
      <c r="A48339" s="40"/>
      <c r="I48339" s="40"/>
    </row>
    <row r="48340" spans="1:9" hidden="1" x14ac:dyDescent="0.25">
      <c r="A48340" s="40"/>
      <c r="I48340" s="40"/>
    </row>
    <row r="48341" spans="1:9" hidden="1" x14ac:dyDescent="0.25">
      <c r="A48341" s="40"/>
      <c r="I48341" s="40"/>
    </row>
    <row r="48342" spans="1:9" hidden="1" x14ac:dyDescent="0.25">
      <c r="A48342" s="40"/>
      <c r="I48342" s="40"/>
    </row>
    <row r="48343" spans="1:9" hidden="1" x14ac:dyDescent="0.25">
      <c r="A48343" s="40"/>
      <c r="I48343" s="40"/>
    </row>
    <row r="48344" spans="1:9" hidden="1" x14ac:dyDescent="0.25">
      <c r="A48344" s="40"/>
      <c r="I48344" s="40"/>
    </row>
    <row r="48345" spans="1:9" hidden="1" x14ac:dyDescent="0.25">
      <c r="A48345" s="40"/>
      <c r="I48345" s="40"/>
    </row>
    <row r="48346" spans="1:9" hidden="1" x14ac:dyDescent="0.25">
      <c r="A48346" s="40"/>
      <c r="I48346" s="40"/>
    </row>
    <row r="48347" spans="1:9" hidden="1" x14ac:dyDescent="0.25">
      <c r="A48347" s="40"/>
      <c r="I48347" s="40"/>
    </row>
    <row r="48348" spans="1:9" hidden="1" x14ac:dyDescent="0.25">
      <c r="A48348" s="40"/>
      <c r="I48348" s="40"/>
    </row>
    <row r="48349" spans="1:9" hidden="1" x14ac:dyDescent="0.25">
      <c r="A48349" s="40"/>
      <c r="I48349" s="40"/>
    </row>
    <row r="48350" spans="1:9" hidden="1" x14ac:dyDescent="0.25">
      <c r="A48350" s="40"/>
      <c r="I48350" s="40"/>
    </row>
    <row r="48351" spans="1:9" hidden="1" x14ac:dyDescent="0.25">
      <c r="A48351" s="40"/>
      <c r="I48351" s="40"/>
    </row>
    <row r="48352" spans="1:9" hidden="1" x14ac:dyDescent="0.25">
      <c r="A48352" s="40"/>
      <c r="I48352" s="40"/>
    </row>
    <row r="48353" spans="1:9" hidden="1" x14ac:dyDescent="0.25">
      <c r="A48353" s="40"/>
      <c r="I48353" s="40"/>
    </row>
    <row r="48354" spans="1:9" hidden="1" x14ac:dyDescent="0.25">
      <c r="A48354" s="40"/>
      <c r="I48354" s="40"/>
    </row>
    <row r="48355" spans="1:9" hidden="1" x14ac:dyDescent="0.25">
      <c r="A48355" s="40"/>
      <c r="I48355" s="40"/>
    </row>
    <row r="48356" spans="1:9" hidden="1" x14ac:dyDescent="0.25">
      <c r="A48356" s="40"/>
      <c r="I48356" s="40"/>
    </row>
    <row r="48357" spans="1:9" hidden="1" x14ac:dyDescent="0.25">
      <c r="A48357" s="40"/>
      <c r="I48357" s="40"/>
    </row>
    <row r="48358" spans="1:9" hidden="1" x14ac:dyDescent="0.25">
      <c r="A48358" s="40"/>
      <c r="I48358" s="40"/>
    </row>
    <row r="48359" spans="1:9" hidden="1" x14ac:dyDescent="0.25">
      <c r="A48359" s="40"/>
      <c r="I48359" s="40"/>
    </row>
    <row r="48360" spans="1:9" hidden="1" x14ac:dyDescent="0.25">
      <c r="A48360" s="40"/>
      <c r="I48360" s="40"/>
    </row>
    <row r="48361" spans="1:9" hidden="1" x14ac:dyDescent="0.25">
      <c r="A48361" s="40"/>
      <c r="I48361" s="40"/>
    </row>
    <row r="48362" spans="1:9" hidden="1" x14ac:dyDescent="0.25">
      <c r="A48362" s="40"/>
      <c r="I48362" s="40"/>
    </row>
    <row r="48363" spans="1:9" hidden="1" x14ac:dyDescent="0.25">
      <c r="A48363" s="40"/>
      <c r="I48363" s="40"/>
    </row>
    <row r="48364" spans="1:9" hidden="1" x14ac:dyDescent="0.25">
      <c r="A48364" s="40"/>
      <c r="I48364" s="40"/>
    </row>
    <row r="48365" spans="1:9" hidden="1" x14ac:dyDescent="0.25">
      <c r="A48365" s="40"/>
      <c r="I48365" s="40"/>
    </row>
    <row r="48366" spans="1:9" hidden="1" x14ac:dyDescent="0.25">
      <c r="A48366" s="40"/>
      <c r="I48366" s="40"/>
    </row>
    <row r="48367" spans="1:9" hidden="1" x14ac:dyDescent="0.25">
      <c r="A48367" s="40"/>
      <c r="I48367" s="40"/>
    </row>
    <row r="48368" spans="1:9" hidden="1" x14ac:dyDescent="0.25">
      <c r="A48368" s="40"/>
      <c r="I48368" s="40"/>
    </row>
    <row r="48369" spans="1:9" hidden="1" x14ac:dyDescent="0.25">
      <c r="A48369" s="40"/>
      <c r="I48369" s="40"/>
    </row>
    <row r="48370" spans="1:9" hidden="1" x14ac:dyDescent="0.25">
      <c r="A48370" s="40"/>
      <c r="I48370" s="40"/>
    </row>
    <row r="48371" spans="1:9" hidden="1" x14ac:dyDescent="0.25">
      <c r="A48371" s="40"/>
      <c r="I48371" s="40"/>
    </row>
    <row r="48372" spans="1:9" hidden="1" x14ac:dyDescent="0.25">
      <c r="A48372" s="40"/>
      <c r="I48372" s="40"/>
    </row>
    <row r="48373" spans="1:9" hidden="1" x14ac:dyDescent="0.25">
      <c r="A48373" s="40"/>
      <c r="I48373" s="40"/>
    </row>
    <row r="48374" spans="1:9" hidden="1" x14ac:dyDescent="0.25">
      <c r="A48374" s="40"/>
      <c r="I48374" s="40"/>
    </row>
    <row r="48375" spans="1:9" hidden="1" x14ac:dyDescent="0.25">
      <c r="A48375" s="40"/>
      <c r="I48375" s="40"/>
    </row>
    <row r="48376" spans="1:9" hidden="1" x14ac:dyDescent="0.25">
      <c r="A48376" s="40"/>
      <c r="I48376" s="40"/>
    </row>
    <row r="48377" spans="1:9" hidden="1" x14ac:dyDescent="0.25">
      <c r="A48377" s="40"/>
      <c r="I48377" s="40"/>
    </row>
    <row r="48378" spans="1:9" hidden="1" x14ac:dyDescent="0.25">
      <c r="A48378" s="40"/>
      <c r="I48378" s="40"/>
    </row>
    <row r="48379" spans="1:9" hidden="1" x14ac:dyDescent="0.25">
      <c r="A48379" s="40"/>
      <c r="I48379" s="40"/>
    </row>
    <row r="48380" spans="1:9" hidden="1" x14ac:dyDescent="0.25">
      <c r="A48380" s="40"/>
      <c r="I48380" s="40"/>
    </row>
    <row r="48381" spans="1:9" hidden="1" x14ac:dyDescent="0.25">
      <c r="A48381" s="40"/>
      <c r="I48381" s="40"/>
    </row>
    <row r="48382" spans="1:9" hidden="1" x14ac:dyDescent="0.25">
      <c r="A48382" s="40"/>
      <c r="I48382" s="40"/>
    </row>
    <row r="48383" spans="1:9" hidden="1" x14ac:dyDescent="0.25">
      <c r="A48383" s="40"/>
      <c r="I48383" s="40"/>
    </row>
    <row r="48384" spans="1:9" hidden="1" x14ac:dyDescent="0.25">
      <c r="A48384" s="40"/>
      <c r="I48384" s="40"/>
    </row>
    <row r="48385" spans="1:9" hidden="1" x14ac:dyDescent="0.25">
      <c r="A48385" s="40"/>
      <c r="I48385" s="40"/>
    </row>
    <row r="48386" spans="1:9" hidden="1" x14ac:dyDescent="0.25">
      <c r="A48386" s="40"/>
      <c r="I48386" s="40"/>
    </row>
    <row r="48387" spans="1:9" hidden="1" x14ac:dyDescent="0.25">
      <c r="A48387" s="40"/>
      <c r="I48387" s="40"/>
    </row>
    <row r="48388" spans="1:9" hidden="1" x14ac:dyDescent="0.25">
      <c r="A48388" s="40"/>
      <c r="I48388" s="40"/>
    </row>
    <row r="48389" spans="1:9" hidden="1" x14ac:dyDescent="0.25">
      <c r="A48389" s="40"/>
      <c r="I48389" s="40"/>
    </row>
    <row r="48390" spans="1:9" hidden="1" x14ac:dyDescent="0.25">
      <c r="A48390" s="40"/>
      <c r="I48390" s="40"/>
    </row>
    <row r="48391" spans="1:9" hidden="1" x14ac:dyDescent="0.25">
      <c r="A48391" s="40"/>
      <c r="I48391" s="40"/>
    </row>
    <row r="48392" spans="1:9" hidden="1" x14ac:dyDescent="0.25">
      <c r="A48392" s="40"/>
      <c r="I48392" s="40"/>
    </row>
    <row r="48393" spans="1:9" hidden="1" x14ac:dyDescent="0.25">
      <c r="A48393" s="40"/>
      <c r="I48393" s="40"/>
    </row>
    <row r="48394" spans="1:9" hidden="1" x14ac:dyDescent="0.25">
      <c r="A48394" s="40"/>
      <c r="I48394" s="40"/>
    </row>
    <row r="48395" spans="1:9" hidden="1" x14ac:dyDescent="0.25">
      <c r="A48395" s="40"/>
      <c r="I48395" s="40"/>
    </row>
    <row r="48396" spans="1:9" hidden="1" x14ac:dyDescent="0.25">
      <c r="A48396" s="40"/>
      <c r="I48396" s="40"/>
    </row>
    <row r="48397" spans="1:9" hidden="1" x14ac:dyDescent="0.25">
      <c r="A48397" s="40"/>
      <c r="I48397" s="40"/>
    </row>
    <row r="48398" spans="1:9" hidden="1" x14ac:dyDescent="0.25">
      <c r="A48398" s="40"/>
      <c r="I48398" s="40"/>
    </row>
    <row r="48399" spans="1:9" hidden="1" x14ac:dyDescent="0.25">
      <c r="A48399" s="40"/>
      <c r="I48399" s="40"/>
    </row>
    <row r="48400" spans="1:9" hidden="1" x14ac:dyDescent="0.25">
      <c r="A48400" s="40"/>
      <c r="I48400" s="40"/>
    </row>
    <row r="48401" spans="1:9" hidden="1" x14ac:dyDescent="0.25">
      <c r="A48401" s="40"/>
      <c r="I48401" s="40"/>
    </row>
    <row r="48402" spans="1:9" hidden="1" x14ac:dyDescent="0.25">
      <c r="A48402" s="40"/>
      <c r="I48402" s="40"/>
    </row>
    <row r="48403" spans="1:9" hidden="1" x14ac:dyDescent="0.25">
      <c r="A48403" s="40"/>
      <c r="I48403" s="40"/>
    </row>
    <row r="48404" spans="1:9" hidden="1" x14ac:dyDescent="0.25">
      <c r="A48404" s="40"/>
      <c r="I48404" s="40"/>
    </row>
    <row r="48405" spans="1:9" hidden="1" x14ac:dyDescent="0.25">
      <c r="A48405" s="40"/>
      <c r="I48405" s="40"/>
    </row>
    <row r="48406" spans="1:9" hidden="1" x14ac:dyDescent="0.25">
      <c r="A48406" s="40"/>
      <c r="I48406" s="40"/>
    </row>
    <row r="48407" spans="1:9" hidden="1" x14ac:dyDescent="0.25">
      <c r="A48407" s="40"/>
      <c r="I48407" s="40"/>
    </row>
    <row r="48408" spans="1:9" hidden="1" x14ac:dyDescent="0.25">
      <c r="A48408" s="40"/>
      <c r="I48408" s="40"/>
    </row>
    <row r="48409" spans="1:9" hidden="1" x14ac:dyDescent="0.25">
      <c r="A48409" s="40"/>
      <c r="I48409" s="40"/>
    </row>
    <row r="48410" spans="1:9" hidden="1" x14ac:dyDescent="0.25">
      <c r="A48410" s="40"/>
      <c r="I48410" s="40"/>
    </row>
    <row r="48411" spans="1:9" hidden="1" x14ac:dyDescent="0.25">
      <c r="A48411" s="40"/>
      <c r="I48411" s="40"/>
    </row>
    <row r="48412" spans="1:9" hidden="1" x14ac:dyDescent="0.25">
      <c r="A48412" s="40"/>
      <c r="I48412" s="40"/>
    </row>
    <row r="48413" spans="1:9" hidden="1" x14ac:dyDescent="0.25">
      <c r="A48413" s="40"/>
      <c r="I48413" s="40"/>
    </row>
    <row r="48414" spans="1:9" hidden="1" x14ac:dyDescent="0.25">
      <c r="A48414" s="40"/>
      <c r="I48414" s="40"/>
    </row>
    <row r="48415" spans="1:9" hidden="1" x14ac:dyDescent="0.25">
      <c r="A48415" s="40"/>
      <c r="I48415" s="40"/>
    </row>
    <row r="48416" spans="1:9" hidden="1" x14ac:dyDescent="0.25">
      <c r="A48416" s="40"/>
      <c r="I48416" s="40"/>
    </row>
    <row r="48417" spans="1:9" hidden="1" x14ac:dyDescent="0.25">
      <c r="A48417" s="40"/>
      <c r="I48417" s="40"/>
    </row>
    <row r="48418" spans="1:9" hidden="1" x14ac:dyDescent="0.25">
      <c r="A48418" s="40"/>
      <c r="I48418" s="40"/>
    </row>
    <row r="48419" spans="1:9" hidden="1" x14ac:dyDescent="0.25">
      <c r="A48419" s="40"/>
      <c r="I48419" s="40"/>
    </row>
    <row r="48420" spans="1:9" hidden="1" x14ac:dyDescent="0.25">
      <c r="A48420" s="40"/>
      <c r="I48420" s="40"/>
    </row>
    <row r="48421" spans="1:9" hidden="1" x14ac:dyDescent="0.25">
      <c r="A48421" s="40"/>
      <c r="I48421" s="40"/>
    </row>
    <row r="48422" spans="1:9" hidden="1" x14ac:dyDescent="0.25">
      <c r="A48422" s="40"/>
      <c r="I48422" s="40"/>
    </row>
    <row r="48423" spans="1:9" hidden="1" x14ac:dyDescent="0.25">
      <c r="A48423" s="40"/>
      <c r="I48423" s="40"/>
    </row>
    <row r="48424" spans="1:9" hidden="1" x14ac:dyDescent="0.25">
      <c r="A48424" s="40"/>
      <c r="I48424" s="40"/>
    </row>
    <row r="48425" spans="1:9" hidden="1" x14ac:dyDescent="0.25">
      <c r="A48425" s="40"/>
      <c r="I48425" s="40"/>
    </row>
    <row r="48426" spans="1:9" hidden="1" x14ac:dyDescent="0.25">
      <c r="A48426" s="40"/>
      <c r="I48426" s="40"/>
    </row>
    <row r="48427" spans="1:9" hidden="1" x14ac:dyDescent="0.25">
      <c r="A48427" s="40"/>
      <c r="I48427" s="40"/>
    </row>
    <row r="48428" spans="1:9" hidden="1" x14ac:dyDescent="0.25">
      <c r="A48428" s="40"/>
      <c r="I48428" s="40"/>
    </row>
    <row r="48429" spans="1:9" hidden="1" x14ac:dyDescent="0.25">
      <c r="A48429" s="40"/>
      <c r="I48429" s="40"/>
    </row>
    <row r="48430" spans="1:9" hidden="1" x14ac:dyDescent="0.25">
      <c r="A48430" s="40"/>
      <c r="I48430" s="40"/>
    </row>
    <row r="48431" spans="1:9" hidden="1" x14ac:dyDescent="0.25">
      <c r="A48431" s="40"/>
      <c r="I48431" s="40"/>
    </row>
    <row r="48432" spans="1:9" hidden="1" x14ac:dyDescent="0.25">
      <c r="A48432" s="40"/>
      <c r="I48432" s="40"/>
    </row>
    <row r="48433" spans="1:9" hidden="1" x14ac:dyDescent="0.25">
      <c r="A48433" s="40"/>
      <c r="I48433" s="40"/>
    </row>
    <row r="48434" spans="1:9" hidden="1" x14ac:dyDescent="0.25">
      <c r="A48434" s="40"/>
      <c r="I48434" s="40"/>
    </row>
    <row r="48435" spans="1:9" hidden="1" x14ac:dyDescent="0.25">
      <c r="A48435" s="40"/>
      <c r="I48435" s="40"/>
    </row>
    <row r="48436" spans="1:9" hidden="1" x14ac:dyDescent="0.25">
      <c r="A48436" s="40"/>
      <c r="I48436" s="40"/>
    </row>
    <row r="48437" spans="1:9" hidden="1" x14ac:dyDescent="0.25">
      <c r="A48437" s="40"/>
      <c r="I48437" s="40"/>
    </row>
    <row r="48438" spans="1:9" hidden="1" x14ac:dyDescent="0.25">
      <c r="A48438" s="40"/>
      <c r="I48438" s="40"/>
    </row>
    <row r="48439" spans="1:9" hidden="1" x14ac:dyDescent="0.25">
      <c r="A48439" s="40"/>
      <c r="I48439" s="40"/>
    </row>
    <row r="48440" spans="1:9" hidden="1" x14ac:dyDescent="0.25">
      <c r="A48440" s="40"/>
      <c r="I48440" s="40"/>
    </row>
    <row r="48441" spans="1:9" hidden="1" x14ac:dyDescent="0.25">
      <c r="A48441" s="40"/>
      <c r="I48441" s="40"/>
    </row>
    <row r="48442" spans="1:9" hidden="1" x14ac:dyDescent="0.25">
      <c r="A48442" s="40"/>
      <c r="I48442" s="40"/>
    </row>
    <row r="48443" spans="1:9" hidden="1" x14ac:dyDescent="0.25">
      <c r="A48443" s="40"/>
      <c r="I48443" s="40"/>
    </row>
    <row r="48444" spans="1:9" hidden="1" x14ac:dyDescent="0.25">
      <c r="A48444" s="40"/>
      <c r="I48444" s="40"/>
    </row>
    <row r="48445" spans="1:9" hidden="1" x14ac:dyDescent="0.25">
      <c r="A48445" s="40"/>
      <c r="I48445" s="40"/>
    </row>
    <row r="48446" spans="1:9" hidden="1" x14ac:dyDescent="0.25">
      <c r="A48446" s="40"/>
      <c r="I48446" s="40"/>
    </row>
    <row r="48447" spans="1:9" hidden="1" x14ac:dyDescent="0.25">
      <c r="A48447" s="40"/>
      <c r="I48447" s="40"/>
    </row>
    <row r="48448" spans="1:9" hidden="1" x14ac:dyDescent="0.25">
      <c r="A48448" s="40"/>
      <c r="I48448" s="40"/>
    </row>
    <row r="48449" spans="1:9" hidden="1" x14ac:dyDescent="0.25">
      <c r="A48449" s="40"/>
      <c r="I48449" s="40"/>
    </row>
    <row r="48450" spans="1:9" hidden="1" x14ac:dyDescent="0.25">
      <c r="A48450" s="40"/>
      <c r="I48450" s="40"/>
    </row>
    <row r="48451" spans="1:9" hidden="1" x14ac:dyDescent="0.25">
      <c r="A48451" s="40"/>
      <c r="I48451" s="40"/>
    </row>
    <row r="48452" spans="1:9" hidden="1" x14ac:dyDescent="0.25">
      <c r="A48452" s="40"/>
      <c r="I48452" s="40"/>
    </row>
    <row r="48453" spans="1:9" hidden="1" x14ac:dyDescent="0.25">
      <c r="A48453" s="40"/>
      <c r="I48453" s="40"/>
    </row>
    <row r="48454" spans="1:9" hidden="1" x14ac:dyDescent="0.25">
      <c r="A48454" s="40"/>
      <c r="I48454" s="40"/>
    </row>
    <row r="48455" spans="1:9" hidden="1" x14ac:dyDescent="0.25">
      <c r="A48455" s="40"/>
      <c r="I48455" s="40"/>
    </row>
    <row r="48456" spans="1:9" hidden="1" x14ac:dyDescent="0.25">
      <c r="A48456" s="40"/>
      <c r="I48456" s="40"/>
    </row>
    <row r="48457" spans="1:9" hidden="1" x14ac:dyDescent="0.25">
      <c r="A48457" s="40"/>
      <c r="I48457" s="40"/>
    </row>
    <row r="48458" spans="1:9" hidden="1" x14ac:dyDescent="0.25">
      <c r="A48458" s="40"/>
      <c r="I48458" s="40"/>
    </row>
    <row r="48459" spans="1:9" hidden="1" x14ac:dyDescent="0.25">
      <c r="A48459" s="40"/>
      <c r="I48459" s="40"/>
    </row>
    <row r="48460" spans="1:9" hidden="1" x14ac:dyDescent="0.25">
      <c r="A48460" s="40"/>
      <c r="I48460" s="40"/>
    </row>
    <row r="48461" spans="1:9" hidden="1" x14ac:dyDescent="0.25">
      <c r="A48461" s="40"/>
      <c r="I48461" s="40"/>
    </row>
    <row r="48462" spans="1:9" hidden="1" x14ac:dyDescent="0.25">
      <c r="A48462" s="40"/>
      <c r="I48462" s="40"/>
    </row>
    <row r="48463" spans="1:9" hidden="1" x14ac:dyDescent="0.25">
      <c r="A48463" s="40"/>
      <c r="I48463" s="40"/>
    </row>
    <row r="48464" spans="1:9" hidden="1" x14ac:dyDescent="0.25">
      <c r="A48464" s="40"/>
      <c r="I48464" s="40"/>
    </row>
    <row r="48465" spans="1:9" hidden="1" x14ac:dyDescent="0.25">
      <c r="A48465" s="40"/>
      <c r="I48465" s="40"/>
    </row>
    <row r="48466" spans="1:9" hidden="1" x14ac:dyDescent="0.25">
      <c r="A48466" s="40"/>
      <c r="I48466" s="40"/>
    </row>
    <row r="48467" spans="1:9" hidden="1" x14ac:dyDescent="0.25">
      <c r="A48467" s="40"/>
      <c r="I48467" s="40"/>
    </row>
    <row r="48468" spans="1:9" hidden="1" x14ac:dyDescent="0.25">
      <c r="A48468" s="40"/>
      <c r="I48468" s="40"/>
    </row>
    <row r="48469" spans="1:9" hidden="1" x14ac:dyDescent="0.25">
      <c r="A48469" s="40"/>
      <c r="I48469" s="40"/>
    </row>
    <row r="48470" spans="1:9" hidden="1" x14ac:dyDescent="0.25">
      <c r="A48470" s="40"/>
      <c r="I48470" s="40"/>
    </row>
    <row r="48471" spans="1:9" hidden="1" x14ac:dyDescent="0.25">
      <c r="A48471" s="40"/>
      <c r="I48471" s="40"/>
    </row>
    <row r="48472" spans="1:9" hidden="1" x14ac:dyDescent="0.25">
      <c r="A48472" s="40"/>
      <c r="I48472" s="40"/>
    </row>
    <row r="48473" spans="1:9" hidden="1" x14ac:dyDescent="0.25">
      <c r="A48473" s="40"/>
      <c r="I48473" s="40"/>
    </row>
    <row r="48474" spans="1:9" hidden="1" x14ac:dyDescent="0.25">
      <c r="A48474" s="40"/>
      <c r="I48474" s="40"/>
    </row>
    <row r="48475" spans="1:9" hidden="1" x14ac:dyDescent="0.25">
      <c r="A48475" s="40"/>
      <c r="I48475" s="40"/>
    </row>
    <row r="48476" spans="1:9" hidden="1" x14ac:dyDescent="0.25">
      <c r="A48476" s="40"/>
      <c r="I48476" s="40"/>
    </row>
    <row r="48477" spans="1:9" hidden="1" x14ac:dyDescent="0.25">
      <c r="A48477" s="40"/>
      <c r="I48477" s="40"/>
    </row>
    <row r="48478" spans="1:9" hidden="1" x14ac:dyDescent="0.25">
      <c r="A48478" s="40"/>
      <c r="I48478" s="40"/>
    </row>
    <row r="48479" spans="1:9" hidden="1" x14ac:dyDescent="0.25">
      <c r="A48479" s="40"/>
      <c r="I48479" s="40"/>
    </row>
    <row r="48480" spans="1:9" hidden="1" x14ac:dyDescent="0.25">
      <c r="A48480" s="40"/>
      <c r="I48480" s="40"/>
    </row>
    <row r="48481" spans="1:9" hidden="1" x14ac:dyDescent="0.25">
      <c r="A48481" s="40"/>
      <c r="I48481" s="40"/>
    </row>
    <row r="48482" spans="1:9" hidden="1" x14ac:dyDescent="0.25">
      <c r="A48482" s="40"/>
      <c r="I48482" s="40"/>
    </row>
    <row r="48483" spans="1:9" hidden="1" x14ac:dyDescent="0.25">
      <c r="A48483" s="40"/>
      <c r="I48483" s="40"/>
    </row>
    <row r="48484" spans="1:9" hidden="1" x14ac:dyDescent="0.25">
      <c r="A48484" s="40"/>
      <c r="I48484" s="40"/>
    </row>
    <row r="48485" spans="1:9" hidden="1" x14ac:dyDescent="0.25">
      <c r="A48485" s="40"/>
      <c r="I48485" s="40"/>
    </row>
    <row r="48486" spans="1:9" hidden="1" x14ac:dyDescent="0.25">
      <c r="A48486" s="40"/>
      <c r="I48486" s="40"/>
    </row>
    <row r="48487" spans="1:9" hidden="1" x14ac:dyDescent="0.25">
      <c r="A48487" s="40"/>
      <c r="I48487" s="40"/>
    </row>
    <row r="48488" spans="1:9" hidden="1" x14ac:dyDescent="0.25">
      <c r="A48488" s="40"/>
      <c r="I48488" s="40"/>
    </row>
    <row r="48489" spans="1:9" hidden="1" x14ac:dyDescent="0.25">
      <c r="A48489" s="40"/>
      <c r="I48489" s="40"/>
    </row>
    <row r="48490" spans="1:9" hidden="1" x14ac:dyDescent="0.25">
      <c r="A48490" s="40"/>
      <c r="I48490" s="40"/>
    </row>
    <row r="48491" spans="1:9" hidden="1" x14ac:dyDescent="0.25">
      <c r="A48491" s="40"/>
      <c r="I48491" s="40"/>
    </row>
    <row r="48492" spans="1:9" hidden="1" x14ac:dyDescent="0.25">
      <c r="A48492" s="40"/>
      <c r="I48492" s="40"/>
    </row>
    <row r="48493" spans="1:9" hidden="1" x14ac:dyDescent="0.25">
      <c r="A48493" s="40"/>
      <c r="I48493" s="40"/>
    </row>
    <row r="48494" spans="1:9" hidden="1" x14ac:dyDescent="0.25">
      <c r="A48494" s="40"/>
      <c r="I48494" s="40"/>
    </row>
    <row r="48495" spans="1:9" hidden="1" x14ac:dyDescent="0.25">
      <c r="A48495" s="40"/>
      <c r="I48495" s="40"/>
    </row>
    <row r="48496" spans="1:9" hidden="1" x14ac:dyDescent="0.25">
      <c r="A48496" s="40"/>
      <c r="I48496" s="40"/>
    </row>
    <row r="48497" spans="1:9" hidden="1" x14ac:dyDescent="0.25">
      <c r="A48497" s="40"/>
      <c r="I48497" s="40"/>
    </row>
    <row r="48498" spans="1:9" hidden="1" x14ac:dyDescent="0.25">
      <c r="A48498" s="40"/>
      <c r="I48498" s="40"/>
    </row>
    <row r="48499" spans="1:9" hidden="1" x14ac:dyDescent="0.25">
      <c r="A48499" s="40"/>
      <c r="I48499" s="40"/>
    </row>
    <row r="48500" spans="1:9" hidden="1" x14ac:dyDescent="0.25">
      <c r="A48500" s="40"/>
      <c r="I48500" s="40"/>
    </row>
    <row r="48501" spans="1:9" hidden="1" x14ac:dyDescent="0.25">
      <c r="A48501" s="40"/>
      <c r="I48501" s="40"/>
    </row>
    <row r="48502" spans="1:9" hidden="1" x14ac:dyDescent="0.25">
      <c r="A48502" s="40"/>
      <c r="I48502" s="40"/>
    </row>
    <row r="48503" spans="1:9" hidden="1" x14ac:dyDescent="0.25">
      <c r="A48503" s="40"/>
      <c r="I48503" s="40"/>
    </row>
    <row r="48504" spans="1:9" hidden="1" x14ac:dyDescent="0.25">
      <c r="A48504" s="40"/>
      <c r="I48504" s="40"/>
    </row>
    <row r="48505" spans="1:9" hidden="1" x14ac:dyDescent="0.25">
      <c r="A48505" s="40"/>
      <c r="I48505" s="40"/>
    </row>
    <row r="48506" spans="1:9" hidden="1" x14ac:dyDescent="0.25">
      <c r="A48506" s="40"/>
      <c r="I48506" s="40"/>
    </row>
    <row r="48507" spans="1:9" hidden="1" x14ac:dyDescent="0.25">
      <c r="A48507" s="40"/>
      <c r="I48507" s="40"/>
    </row>
    <row r="48508" spans="1:9" hidden="1" x14ac:dyDescent="0.25">
      <c r="A48508" s="40"/>
      <c r="I48508" s="40"/>
    </row>
    <row r="48509" spans="1:9" hidden="1" x14ac:dyDescent="0.25">
      <c r="A48509" s="40"/>
      <c r="I48509" s="40"/>
    </row>
    <row r="48510" spans="1:9" hidden="1" x14ac:dyDescent="0.25">
      <c r="A48510" s="40"/>
      <c r="I48510" s="40"/>
    </row>
    <row r="48511" spans="1:9" hidden="1" x14ac:dyDescent="0.25">
      <c r="A48511" s="40"/>
      <c r="I48511" s="40"/>
    </row>
    <row r="48512" spans="1:9" hidden="1" x14ac:dyDescent="0.25">
      <c r="A48512" s="40"/>
      <c r="I48512" s="40"/>
    </row>
    <row r="48513" spans="1:9" hidden="1" x14ac:dyDescent="0.25">
      <c r="A48513" s="40"/>
      <c r="I48513" s="40"/>
    </row>
    <row r="48514" spans="1:9" hidden="1" x14ac:dyDescent="0.25">
      <c r="A48514" s="40"/>
      <c r="I48514" s="40"/>
    </row>
    <row r="48515" spans="1:9" hidden="1" x14ac:dyDescent="0.25">
      <c r="A48515" s="40"/>
      <c r="I48515" s="40"/>
    </row>
    <row r="48516" spans="1:9" hidden="1" x14ac:dyDescent="0.25">
      <c r="A48516" s="40"/>
      <c r="I48516" s="40"/>
    </row>
    <row r="48517" spans="1:9" hidden="1" x14ac:dyDescent="0.25">
      <c r="A48517" s="40"/>
      <c r="I48517" s="40"/>
    </row>
    <row r="48518" spans="1:9" hidden="1" x14ac:dyDescent="0.25">
      <c r="A48518" s="40"/>
      <c r="I48518" s="40"/>
    </row>
    <row r="48519" spans="1:9" hidden="1" x14ac:dyDescent="0.25">
      <c r="A48519" s="40"/>
      <c r="I48519" s="40"/>
    </row>
    <row r="48520" spans="1:9" hidden="1" x14ac:dyDescent="0.25">
      <c r="A48520" s="40"/>
      <c r="I48520" s="40"/>
    </row>
    <row r="48521" spans="1:9" hidden="1" x14ac:dyDescent="0.25">
      <c r="A48521" s="40"/>
      <c r="I48521" s="40"/>
    </row>
    <row r="48522" spans="1:9" hidden="1" x14ac:dyDescent="0.25">
      <c r="A48522" s="40"/>
      <c r="I48522" s="40"/>
    </row>
    <row r="48523" spans="1:9" hidden="1" x14ac:dyDescent="0.25">
      <c r="A48523" s="40"/>
      <c r="I48523" s="40"/>
    </row>
    <row r="48524" spans="1:9" hidden="1" x14ac:dyDescent="0.25">
      <c r="A48524" s="40"/>
      <c r="I48524" s="40"/>
    </row>
    <row r="48525" spans="1:9" hidden="1" x14ac:dyDescent="0.25">
      <c r="A48525" s="40"/>
      <c r="I48525" s="40"/>
    </row>
    <row r="48526" spans="1:9" hidden="1" x14ac:dyDescent="0.25">
      <c r="A48526" s="40"/>
      <c r="I48526" s="40"/>
    </row>
    <row r="48527" spans="1:9" hidden="1" x14ac:dyDescent="0.25">
      <c r="A48527" s="40"/>
      <c r="I48527" s="40"/>
    </row>
    <row r="48528" spans="1:9" hidden="1" x14ac:dyDescent="0.25">
      <c r="A48528" s="40"/>
      <c r="I48528" s="40"/>
    </row>
    <row r="48529" spans="1:9" hidden="1" x14ac:dyDescent="0.25">
      <c r="A48529" s="40"/>
      <c r="I48529" s="40"/>
    </row>
    <row r="48530" spans="1:9" hidden="1" x14ac:dyDescent="0.25">
      <c r="A48530" s="40"/>
      <c r="I48530" s="40"/>
    </row>
    <row r="48531" spans="1:9" hidden="1" x14ac:dyDescent="0.25">
      <c r="A48531" s="40"/>
      <c r="I48531" s="40"/>
    </row>
    <row r="48532" spans="1:9" hidden="1" x14ac:dyDescent="0.25">
      <c r="A48532" s="40"/>
      <c r="I48532" s="40"/>
    </row>
    <row r="48533" spans="1:9" hidden="1" x14ac:dyDescent="0.25">
      <c r="A48533" s="40"/>
      <c r="I48533" s="40"/>
    </row>
    <row r="48534" spans="1:9" hidden="1" x14ac:dyDescent="0.25">
      <c r="A48534" s="40"/>
      <c r="I48534" s="40"/>
    </row>
    <row r="48535" spans="1:9" hidden="1" x14ac:dyDescent="0.25">
      <c r="A48535" s="40"/>
      <c r="I48535" s="40"/>
    </row>
    <row r="48536" spans="1:9" hidden="1" x14ac:dyDescent="0.25">
      <c r="A48536" s="40"/>
      <c r="I48536" s="40"/>
    </row>
    <row r="48537" spans="1:9" hidden="1" x14ac:dyDescent="0.25">
      <c r="A48537" s="40"/>
      <c r="I48537" s="40"/>
    </row>
    <row r="48538" spans="1:9" hidden="1" x14ac:dyDescent="0.25">
      <c r="A48538" s="40"/>
      <c r="I48538" s="40"/>
    </row>
    <row r="48539" spans="1:9" hidden="1" x14ac:dyDescent="0.25">
      <c r="A48539" s="40"/>
      <c r="I48539" s="40"/>
    </row>
    <row r="48540" spans="1:9" hidden="1" x14ac:dyDescent="0.25">
      <c r="A48540" s="40"/>
      <c r="I48540" s="40"/>
    </row>
    <row r="48541" spans="1:9" hidden="1" x14ac:dyDescent="0.25">
      <c r="A48541" s="40"/>
      <c r="I48541" s="40"/>
    </row>
    <row r="48542" spans="1:9" hidden="1" x14ac:dyDescent="0.25">
      <c r="A48542" s="40"/>
      <c r="I48542" s="40"/>
    </row>
    <row r="48543" spans="1:9" hidden="1" x14ac:dyDescent="0.25">
      <c r="A48543" s="40"/>
      <c r="I48543" s="40"/>
    </row>
    <row r="48544" spans="1:9" hidden="1" x14ac:dyDescent="0.25">
      <c r="A48544" s="40"/>
      <c r="I48544" s="40"/>
    </row>
    <row r="48545" spans="1:9" hidden="1" x14ac:dyDescent="0.25">
      <c r="A48545" s="40"/>
      <c r="I48545" s="40"/>
    </row>
    <row r="48546" spans="1:9" hidden="1" x14ac:dyDescent="0.25">
      <c r="A48546" s="40"/>
      <c r="I48546" s="40"/>
    </row>
    <row r="48547" spans="1:9" hidden="1" x14ac:dyDescent="0.25">
      <c r="A48547" s="40"/>
      <c r="I48547" s="40"/>
    </row>
    <row r="48548" spans="1:9" hidden="1" x14ac:dyDescent="0.25">
      <c r="A48548" s="40"/>
      <c r="I48548" s="40"/>
    </row>
    <row r="48549" spans="1:9" hidden="1" x14ac:dyDescent="0.25">
      <c r="A48549" s="40"/>
      <c r="I48549" s="40"/>
    </row>
    <row r="48550" spans="1:9" hidden="1" x14ac:dyDescent="0.25">
      <c r="A48550" s="40"/>
      <c r="I48550" s="40"/>
    </row>
    <row r="48551" spans="1:9" hidden="1" x14ac:dyDescent="0.25">
      <c r="A48551" s="40"/>
      <c r="I48551" s="40"/>
    </row>
    <row r="48552" spans="1:9" hidden="1" x14ac:dyDescent="0.25">
      <c r="A48552" s="40"/>
      <c r="I48552" s="40"/>
    </row>
    <row r="48553" spans="1:9" hidden="1" x14ac:dyDescent="0.25">
      <c r="A48553" s="40"/>
      <c r="I48553" s="40"/>
    </row>
    <row r="48554" spans="1:9" hidden="1" x14ac:dyDescent="0.25">
      <c r="A48554" s="40"/>
      <c r="I48554" s="40"/>
    </row>
    <row r="48555" spans="1:9" hidden="1" x14ac:dyDescent="0.25">
      <c r="A48555" s="40"/>
      <c r="I48555" s="40"/>
    </row>
    <row r="48556" spans="1:9" hidden="1" x14ac:dyDescent="0.25">
      <c r="A48556" s="40"/>
      <c r="I48556" s="40"/>
    </row>
    <row r="48557" spans="1:9" hidden="1" x14ac:dyDescent="0.25">
      <c r="A48557" s="40"/>
      <c r="I48557" s="40"/>
    </row>
    <row r="48558" spans="1:9" hidden="1" x14ac:dyDescent="0.25">
      <c r="A48558" s="40"/>
      <c r="I48558" s="40"/>
    </row>
    <row r="48559" spans="1:9" hidden="1" x14ac:dyDescent="0.25">
      <c r="A48559" s="40"/>
      <c r="I48559" s="40"/>
    </row>
    <row r="48560" spans="1:9" hidden="1" x14ac:dyDescent="0.25">
      <c r="A48560" s="40"/>
      <c r="I48560" s="40"/>
    </row>
    <row r="48561" spans="1:9" hidden="1" x14ac:dyDescent="0.25">
      <c r="A48561" s="40"/>
      <c r="I48561" s="40"/>
    </row>
    <row r="48562" spans="1:9" hidden="1" x14ac:dyDescent="0.25">
      <c r="A48562" s="40"/>
      <c r="I48562" s="40"/>
    </row>
    <row r="48563" spans="1:9" hidden="1" x14ac:dyDescent="0.25">
      <c r="A48563" s="40"/>
      <c r="I48563" s="40"/>
    </row>
    <row r="48564" spans="1:9" hidden="1" x14ac:dyDescent="0.25">
      <c r="A48564" s="40"/>
      <c r="I48564" s="40"/>
    </row>
    <row r="48565" spans="1:9" hidden="1" x14ac:dyDescent="0.25">
      <c r="A48565" s="40"/>
      <c r="I48565" s="40"/>
    </row>
    <row r="48566" spans="1:9" hidden="1" x14ac:dyDescent="0.25">
      <c r="A48566" s="40"/>
      <c r="I48566" s="40"/>
    </row>
    <row r="48567" spans="1:9" hidden="1" x14ac:dyDescent="0.25">
      <c r="A48567" s="40"/>
      <c r="I48567" s="40"/>
    </row>
    <row r="48568" spans="1:9" hidden="1" x14ac:dyDescent="0.25">
      <c r="A48568" s="40"/>
      <c r="I48568" s="40"/>
    </row>
    <row r="48569" spans="1:9" hidden="1" x14ac:dyDescent="0.25">
      <c r="A48569" s="40"/>
      <c r="I48569" s="40"/>
    </row>
    <row r="48570" spans="1:9" hidden="1" x14ac:dyDescent="0.25">
      <c r="A48570" s="40"/>
      <c r="I48570" s="40"/>
    </row>
    <row r="48571" spans="1:9" hidden="1" x14ac:dyDescent="0.25">
      <c r="A48571" s="40"/>
      <c r="I48571" s="40"/>
    </row>
    <row r="48572" spans="1:9" hidden="1" x14ac:dyDescent="0.25">
      <c r="A48572" s="40"/>
      <c r="I48572" s="40"/>
    </row>
    <row r="48573" spans="1:9" hidden="1" x14ac:dyDescent="0.25">
      <c r="A48573" s="40"/>
      <c r="I48573" s="40"/>
    </row>
    <row r="48574" spans="1:9" hidden="1" x14ac:dyDescent="0.25">
      <c r="A48574" s="40"/>
      <c r="I48574" s="40"/>
    </row>
    <row r="48575" spans="1:9" hidden="1" x14ac:dyDescent="0.25">
      <c r="A48575" s="40"/>
      <c r="I48575" s="40"/>
    </row>
    <row r="48576" spans="1:9" hidden="1" x14ac:dyDescent="0.25">
      <c r="A48576" s="40"/>
      <c r="I48576" s="40"/>
    </row>
    <row r="48577" spans="1:9" hidden="1" x14ac:dyDescent="0.25">
      <c r="A48577" s="40"/>
      <c r="I48577" s="40"/>
    </row>
    <row r="48578" spans="1:9" hidden="1" x14ac:dyDescent="0.25">
      <c r="A48578" s="40"/>
      <c r="I48578" s="40"/>
    </row>
    <row r="48579" spans="1:9" hidden="1" x14ac:dyDescent="0.25">
      <c r="A48579" s="40"/>
      <c r="I48579" s="40"/>
    </row>
    <row r="48580" spans="1:9" hidden="1" x14ac:dyDescent="0.25">
      <c r="A48580" s="40"/>
      <c r="I48580" s="40"/>
    </row>
    <row r="48581" spans="1:9" hidden="1" x14ac:dyDescent="0.25">
      <c r="A48581" s="40"/>
      <c r="I48581" s="40"/>
    </row>
    <row r="48582" spans="1:9" hidden="1" x14ac:dyDescent="0.25">
      <c r="A48582" s="40"/>
      <c r="I48582" s="40"/>
    </row>
    <row r="48583" spans="1:9" hidden="1" x14ac:dyDescent="0.25">
      <c r="A48583" s="40"/>
      <c r="I48583" s="40"/>
    </row>
    <row r="48584" spans="1:9" hidden="1" x14ac:dyDescent="0.25">
      <c r="A48584" s="40"/>
      <c r="I48584" s="40"/>
    </row>
    <row r="48585" spans="1:9" hidden="1" x14ac:dyDescent="0.25">
      <c r="A48585" s="40"/>
      <c r="I48585" s="40"/>
    </row>
    <row r="48586" spans="1:9" hidden="1" x14ac:dyDescent="0.25">
      <c r="A48586" s="40"/>
      <c r="I48586" s="40"/>
    </row>
    <row r="48587" spans="1:9" hidden="1" x14ac:dyDescent="0.25">
      <c r="A48587" s="40"/>
      <c r="I48587" s="40"/>
    </row>
    <row r="48588" spans="1:9" hidden="1" x14ac:dyDescent="0.25">
      <c r="A48588" s="40"/>
      <c r="I48588" s="40"/>
    </row>
    <row r="48589" spans="1:9" hidden="1" x14ac:dyDescent="0.25">
      <c r="A48589" s="40"/>
      <c r="I48589" s="40"/>
    </row>
    <row r="48590" spans="1:9" hidden="1" x14ac:dyDescent="0.25">
      <c r="A48590" s="40"/>
      <c r="I48590" s="40"/>
    </row>
    <row r="48591" spans="1:9" hidden="1" x14ac:dyDescent="0.25">
      <c r="A48591" s="40"/>
      <c r="I48591" s="40"/>
    </row>
    <row r="48592" spans="1:9" hidden="1" x14ac:dyDescent="0.25">
      <c r="A48592" s="40"/>
      <c r="I48592" s="40"/>
    </row>
    <row r="48593" spans="1:9" hidden="1" x14ac:dyDescent="0.25">
      <c r="A48593" s="40"/>
      <c r="I48593" s="40"/>
    </row>
    <row r="48594" spans="1:9" hidden="1" x14ac:dyDescent="0.25">
      <c r="A48594" s="40"/>
      <c r="I48594" s="40"/>
    </row>
    <row r="48595" spans="1:9" hidden="1" x14ac:dyDescent="0.25">
      <c r="A48595" s="40"/>
      <c r="I48595" s="40"/>
    </row>
    <row r="48596" spans="1:9" hidden="1" x14ac:dyDescent="0.25">
      <c r="A48596" s="40"/>
      <c r="I48596" s="40"/>
    </row>
    <row r="48597" spans="1:9" hidden="1" x14ac:dyDescent="0.25">
      <c r="A48597" s="40"/>
      <c r="I48597" s="40"/>
    </row>
    <row r="48598" spans="1:9" hidden="1" x14ac:dyDescent="0.25">
      <c r="A48598" s="40"/>
      <c r="I48598" s="40"/>
    </row>
    <row r="48599" spans="1:9" hidden="1" x14ac:dyDescent="0.25">
      <c r="A48599" s="40"/>
      <c r="I48599" s="40"/>
    </row>
    <row r="48600" spans="1:9" hidden="1" x14ac:dyDescent="0.25">
      <c r="A48600" s="40"/>
      <c r="I48600" s="40"/>
    </row>
    <row r="48601" spans="1:9" hidden="1" x14ac:dyDescent="0.25">
      <c r="A48601" s="40"/>
      <c r="I48601" s="40"/>
    </row>
    <row r="48602" spans="1:9" hidden="1" x14ac:dyDescent="0.25">
      <c r="A48602" s="40"/>
      <c r="I48602" s="40"/>
    </row>
    <row r="48603" spans="1:9" hidden="1" x14ac:dyDescent="0.25">
      <c r="A48603" s="40"/>
      <c r="I48603" s="40"/>
    </row>
    <row r="48604" spans="1:9" hidden="1" x14ac:dyDescent="0.25">
      <c r="A48604" s="40"/>
      <c r="I48604" s="40"/>
    </row>
    <row r="48605" spans="1:9" hidden="1" x14ac:dyDescent="0.25">
      <c r="A48605" s="40"/>
      <c r="I48605" s="40"/>
    </row>
    <row r="48606" spans="1:9" hidden="1" x14ac:dyDescent="0.25">
      <c r="A48606" s="40"/>
      <c r="I48606" s="40"/>
    </row>
    <row r="48607" spans="1:9" hidden="1" x14ac:dyDescent="0.25">
      <c r="A48607" s="40"/>
      <c r="I48607" s="40"/>
    </row>
    <row r="48608" spans="1:9" hidden="1" x14ac:dyDescent="0.25">
      <c r="A48608" s="40"/>
      <c r="I48608" s="40"/>
    </row>
    <row r="48609" spans="1:9" hidden="1" x14ac:dyDescent="0.25">
      <c r="A48609" s="40"/>
      <c r="I48609" s="40"/>
    </row>
    <row r="48610" spans="1:9" hidden="1" x14ac:dyDescent="0.25">
      <c r="A48610" s="40"/>
      <c r="I48610" s="40"/>
    </row>
    <row r="48611" spans="1:9" hidden="1" x14ac:dyDescent="0.25">
      <c r="A48611" s="40"/>
      <c r="I48611" s="40"/>
    </row>
    <row r="48612" spans="1:9" hidden="1" x14ac:dyDescent="0.25">
      <c r="A48612" s="40"/>
      <c r="I48612" s="40"/>
    </row>
    <row r="48613" spans="1:9" hidden="1" x14ac:dyDescent="0.25">
      <c r="A48613" s="40"/>
      <c r="I48613" s="40"/>
    </row>
    <row r="48614" spans="1:9" hidden="1" x14ac:dyDescent="0.25">
      <c r="A48614" s="40"/>
      <c r="I48614" s="40"/>
    </row>
    <row r="48615" spans="1:9" hidden="1" x14ac:dyDescent="0.25">
      <c r="A48615" s="40"/>
      <c r="I48615" s="40"/>
    </row>
    <row r="48616" spans="1:9" hidden="1" x14ac:dyDescent="0.25">
      <c r="A48616" s="40"/>
      <c r="I48616" s="40"/>
    </row>
    <row r="48617" spans="1:9" hidden="1" x14ac:dyDescent="0.25">
      <c r="A48617" s="40"/>
      <c r="I48617" s="40"/>
    </row>
    <row r="48618" spans="1:9" hidden="1" x14ac:dyDescent="0.25">
      <c r="A48618" s="40"/>
      <c r="I48618" s="40"/>
    </row>
    <row r="48619" spans="1:9" hidden="1" x14ac:dyDescent="0.25">
      <c r="A48619" s="40"/>
      <c r="I48619" s="40"/>
    </row>
    <row r="48620" spans="1:9" hidden="1" x14ac:dyDescent="0.25">
      <c r="A48620" s="40"/>
      <c r="I48620" s="40"/>
    </row>
    <row r="48621" spans="1:9" hidden="1" x14ac:dyDescent="0.25">
      <c r="A48621" s="40"/>
      <c r="I48621" s="40"/>
    </row>
    <row r="48622" spans="1:9" hidden="1" x14ac:dyDescent="0.25">
      <c r="A48622" s="40"/>
      <c r="I48622" s="40"/>
    </row>
    <row r="48623" spans="1:9" hidden="1" x14ac:dyDescent="0.25">
      <c r="A48623" s="40"/>
      <c r="I48623" s="40"/>
    </row>
    <row r="48624" spans="1:9" hidden="1" x14ac:dyDescent="0.25">
      <c r="A48624" s="40"/>
      <c r="I48624" s="40"/>
    </row>
    <row r="48625" spans="1:9" hidden="1" x14ac:dyDescent="0.25">
      <c r="A48625" s="40"/>
      <c r="I48625" s="40"/>
    </row>
    <row r="48626" spans="1:9" hidden="1" x14ac:dyDescent="0.25">
      <c r="A48626" s="40"/>
      <c r="I48626" s="40"/>
    </row>
    <row r="48627" spans="1:9" hidden="1" x14ac:dyDescent="0.25">
      <c r="A48627" s="40"/>
      <c r="I48627" s="40"/>
    </row>
    <row r="48628" spans="1:9" hidden="1" x14ac:dyDescent="0.25">
      <c r="A48628" s="40"/>
      <c r="I48628" s="40"/>
    </row>
    <row r="48629" spans="1:9" hidden="1" x14ac:dyDescent="0.25">
      <c r="A48629" s="40"/>
      <c r="I48629" s="40"/>
    </row>
    <row r="48630" spans="1:9" hidden="1" x14ac:dyDescent="0.25">
      <c r="A48630" s="40"/>
      <c r="I48630" s="40"/>
    </row>
    <row r="48631" spans="1:9" hidden="1" x14ac:dyDescent="0.25">
      <c r="A48631" s="40"/>
      <c r="I48631" s="40"/>
    </row>
    <row r="48632" spans="1:9" hidden="1" x14ac:dyDescent="0.25">
      <c r="A48632" s="40"/>
      <c r="I48632" s="40"/>
    </row>
    <row r="48633" spans="1:9" hidden="1" x14ac:dyDescent="0.25">
      <c r="A48633" s="40"/>
      <c r="I48633" s="40"/>
    </row>
    <row r="48634" spans="1:9" hidden="1" x14ac:dyDescent="0.25">
      <c r="A48634" s="40"/>
      <c r="I48634" s="40"/>
    </row>
    <row r="48635" spans="1:9" hidden="1" x14ac:dyDescent="0.25">
      <c r="A48635" s="40"/>
      <c r="I48635" s="40"/>
    </row>
    <row r="48636" spans="1:9" hidden="1" x14ac:dyDescent="0.25">
      <c r="A48636" s="40"/>
      <c r="I48636" s="40"/>
    </row>
    <row r="48637" spans="1:9" hidden="1" x14ac:dyDescent="0.25">
      <c r="A48637" s="40"/>
      <c r="I48637" s="40"/>
    </row>
    <row r="48638" spans="1:9" hidden="1" x14ac:dyDescent="0.25">
      <c r="A48638" s="40"/>
      <c r="I48638" s="40"/>
    </row>
    <row r="48639" spans="1:9" hidden="1" x14ac:dyDescent="0.25">
      <c r="A48639" s="40"/>
      <c r="I48639" s="40"/>
    </row>
    <row r="48640" spans="1:9" hidden="1" x14ac:dyDescent="0.25">
      <c r="A48640" s="40"/>
      <c r="I48640" s="40"/>
    </row>
    <row r="48641" spans="1:9" hidden="1" x14ac:dyDescent="0.25">
      <c r="A48641" s="40"/>
      <c r="I48641" s="40"/>
    </row>
    <row r="48642" spans="1:9" hidden="1" x14ac:dyDescent="0.25">
      <c r="A48642" s="40"/>
      <c r="I48642" s="40"/>
    </row>
    <row r="48643" spans="1:9" hidden="1" x14ac:dyDescent="0.25">
      <c r="A48643" s="40"/>
      <c r="I48643" s="40"/>
    </row>
    <row r="48644" spans="1:9" hidden="1" x14ac:dyDescent="0.25">
      <c r="A48644" s="40"/>
      <c r="I48644" s="40"/>
    </row>
    <row r="48645" spans="1:9" hidden="1" x14ac:dyDescent="0.25">
      <c r="A48645" s="40"/>
      <c r="I48645" s="40"/>
    </row>
    <row r="48646" spans="1:9" hidden="1" x14ac:dyDescent="0.25">
      <c r="A48646" s="40"/>
      <c r="I48646" s="40"/>
    </row>
    <row r="48647" spans="1:9" hidden="1" x14ac:dyDescent="0.25">
      <c r="A48647" s="40"/>
      <c r="I48647" s="40"/>
    </row>
    <row r="48648" spans="1:9" hidden="1" x14ac:dyDescent="0.25">
      <c r="A48648" s="40"/>
      <c r="I48648" s="40"/>
    </row>
    <row r="48649" spans="1:9" hidden="1" x14ac:dyDescent="0.25">
      <c r="A48649" s="40"/>
      <c r="I48649" s="40"/>
    </row>
    <row r="48650" spans="1:9" hidden="1" x14ac:dyDescent="0.25">
      <c r="A48650" s="40"/>
      <c r="I48650" s="40"/>
    </row>
    <row r="48651" spans="1:9" hidden="1" x14ac:dyDescent="0.25">
      <c r="A48651" s="40"/>
      <c r="I48651" s="40"/>
    </row>
    <row r="48652" spans="1:9" hidden="1" x14ac:dyDescent="0.25">
      <c r="A48652" s="40"/>
      <c r="I48652" s="40"/>
    </row>
    <row r="48653" spans="1:9" hidden="1" x14ac:dyDescent="0.25">
      <c r="A48653" s="40"/>
      <c r="I48653" s="40"/>
    </row>
    <row r="48654" spans="1:9" hidden="1" x14ac:dyDescent="0.25">
      <c r="A48654" s="40"/>
      <c r="I48654" s="40"/>
    </row>
    <row r="48655" spans="1:9" hidden="1" x14ac:dyDescent="0.25">
      <c r="A48655" s="40"/>
      <c r="I48655" s="40"/>
    </row>
    <row r="48656" spans="1:9" hidden="1" x14ac:dyDescent="0.25">
      <c r="A48656" s="40"/>
      <c r="I48656" s="40"/>
    </row>
    <row r="48657" spans="1:9" hidden="1" x14ac:dyDescent="0.25">
      <c r="A48657" s="40"/>
      <c r="I48657" s="40"/>
    </row>
    <row r="48658" spans="1:9" hidden="1" x14ac:dyDescent="0.25">
      <c r="A48658" s="40"/>
      <c r="I48658" s="40"/>
    </row>
    <row r="48659" spans="1:9" hidden="1" x14ac:dyDescent="0.25">
      <c r="A48659" s="40"/>
      <c r="I48659" s="40"/>
    </row>
    <row r="48660" spans="1:9" hidden="1" x14ac:dyDescent="0.25">
      <c r="A48660" s="40"/>
      <c r="I48660" s="40"/>
    </row>
    <row r="48661" spans="1:9" hidden="1" x14ac:dyDescent="0.25">
      <c r="A48661" s="40"/>
      <c r="I48661" s="40"/>
    </row>
    <row r="48662" spans="1:9" hidden="1" x14ac:dyDescent="0.25">
      <c r="A48662" s="40"/>
      <c r="I48662" s="40"/>
    </row>
    <row r="48663" spans="1:9" hidden="1" x14ac:dyDescent="0.25">
      <c r="A48663" s="40"/>
      <c r="I48663" s="40"/>
    </row>
    <row r="48664" spans="1:9" hidden="1" x14ac:dyDescent="0.25">
      <c r="A48664" s="40"/>
      <c r="I48664" s="40"/>
    </row>
    <row r="48665" spans="1:9" hidden="1" x14ac:dyDescent="0.25">
      <c r="A48665" s="40"/>
      <c r="I48665" s="40"/>
    </row>
    <row r="48666" spans="1:9" hidden="1" x14ac:dyDescent="0.25">
      <c r="A48666" s="40"/>
      <c r="I48666" s="40"/>
    </row>
    <row r="48667" spans="1:9" hidden="1" x14ac:dyDescent="0.25">
      <c r="A48667" s="40"/>
      <c r="I48667" s="40"/>
    </row>
    <row r="48668" spans="1:9" hidden="1" x14ac:dyDescent="0.25">
      <c r="A48668" s="40"/>
      <c r="I48668" s="40"/>
    </row>
    <row r="48669" spans="1:9" hidden="1" x14ac:dyDescent="0.25">
      <c r="A48669" s="40"/>
      <c r="I48669" s="40"/>
    </row>
    <row r="48670" spans="1:9" hidden="1" x14ac:dyDescent="0.25">
      <c r="A48670" s="40"/>
      <c r="I48670" s="40"/>
    </row>
    <row r="48671" spans="1:9" hidden="1" x14ac:dyDescent="0.25">
      <c r="A48671" s="40"/>
      <c r="I48671" s="40"/>
    </row>
    <row r="48672" spans="1:9" hidden="1" x14ac:dyDescent="0.25">
      <c r="A48672" s="40"/>
      <c r="I48672" s="40"/>
    </row>
    <row r="48673" spans="1:9" hidden="1" x14ac:dyDescent="0.25">
      <c r="A48673" s="40"/>
      <c r="I48673" s="40"/>
    </row>
    <row r="48674" spans="1:9" hidden="1" x14ac:dyDescent="0.25">
      <c r="A48674" s="40"/>
      <c r="I48674" s="40"/>
    </row>
    <row r="48675" spans="1:9" hidden="1" x14ac:dyDescent="0.25">
      <c r="A48675" s="40"/>
      <c r="I48675" s="40"/>
    </row>
    <row r="48676" spans="1:9" hidden="1" x14ac:dyDescent="0.25">
      <c r="A48676" s="40"/>
      <c r="I48676" s="40"/>
    </row>
    <row r="48677" spans="1:9" hidden="1" x14ac:dyDescent="0.25">
      <c r="A48677" s="40"/>
      <c r="I48677" s="40"/>
    </row>
    <row r="48678" spans="1:9" hidden="1" x14ac:dyDescent="0.25">
      <c r="A48678" s="40"/>
      <c r="I48678" s="40"/>
    </row>
    <row r="48679" spans="1:9" hidden="1" x14ac:dyDescent="0.25">
      <c r="A48679" s="40"/>
      <c r="I48679" s="40"/>
    </row>
    <row r="48680" spans="1:9" hidden="1" x14ac:dyDescent="0.25">
      <c r="A48680" s="40"/>
      <c r="I48680" s="40"/>
    </row>
    <row r="48681" spans="1:9" hidden="1" x14ac:dyDescent="0.25">
      <c r="A48681" s="40"/>
      <c r="I48681" s="40"/>
    </row>
    <row r="48682" spans="1:9" hidden="1" x14ac:dyDescent="0.25">
      <c r="A48682" s="40"/>
      <c r="I48682" s="40"/>
    </row>
    <row r="48683" spans="1:9" hidden="1" x14ac:dyDescent="0.25">
      <c r="A48683" s="40"/>
      <c r="I48683" s="40"/>
    </row>
    <row r="48684" spans="1:9" hidden="1" x14ac:dyDescent="0.25">
      <c r="A48684" s="40"/>
      <c r="I48684" s="40"/>
    </row>
    <row r="48685" spans="1:9" hidden="1" x14ac:dyDescent="0.25">
      <c r="A48685" s="40"/>
      <c r="I48685" s="40"/>
    </row>
    <row r="48686" spans="1:9" hidden="1" x14ac:dyDescent="0.25">
      <c r="A48686" s="40"/>
      <c r="I48686" s="40"/>
    </row>
    <row r="48687" spans="1:9" hidden="1" x14ac:dyDescent="0.25">
      <c r="A48687" s="40"/>
      <c r="I48687" s="40"/>
    </row>
    <row r="48688" spans="1:9" hidden="1" x14ac:dyDescent="0.25">
      <c r="A48688" s="40"/>
      <c r="I48688" s="40"/>
    </row>
    <row r="48689" spans="1:9" hidden="1" x14ac:dyDescent="0.25">
      <c r="A48689" s="40"/>
      <c r="I48689" s="40"/>
    </row>
    <row r="48690" spans="1:9" hidden="1" x14ac:dyDescent="0.25">
      <c r="A48690" s="40"/>
      <c r="I48690" s="40"/>
    </row>
    <row r="48691" spans="1:9" hidden="1" x14ac:dyDescent="0.25">
      <c r="A48691" s="40"/>
      <c r="I48691" s="40"/>
    </row>
    <row r="48692" spans="1:9" hidden="1" x14ac:dyDescent="0.25">
      <c r="A48692" s="40"/>
      <c r="I48692" s="40"/>
    </row>
    <row r="48693" spans="1:9" hidden="1" x14ac:dyDescent="0.25">
      <c r="A48693" s="40"/>
      <c r="I48693" s="40"/>
    </row>
    <row r="48694" spans="1:9" hidden="1" x14ac:dyDescent="0.25">
      <c r="A48694" s="40"/>
      <c r="I48694" s="40"/>
    </row>
    <row r="48695" spans="1:9" hidden="1" x14ac:dyDescent="0.25">
      <c r="A48695" s="40"/>
      <c r="I48695" s="40"/>
    </row>
    <row r="48696" spans="1:9" hidden="1" x14ac:dyDescent="0.25">
      <c r="A48696" s="40"/>
      <c r="I48696" s="40"/>
    </row>
    <row r="48697" spans="1:9" hidden="1" x14ac:dyDescent="0.25">
      <c r="A48697" s="40"/>
      <c r="I48697" s="40"/>
    </row>
    <row r="48698" spans="1:9" hidden="1" x14ac:dyDescent="0.25">
      <c r="A48698" s="40"/>
      <c r="I48698" s="40"/>
    </row>
    <row r="48699" spans="1:9" hidden="1" x14ac:dyDescent="0.25">
      <c r="A48699" s="40"/>
      <c r="I48699" s="40"/>
    </row>
    <row r="48700" spans="1:9" hidden="1" x14ac:dyDescent="0.25">
      <c r="A48700" s="40"/>
      <c r="I48700" s="40"/>
    </row>
    <row r="48701" spans="1:9" hidden="1" x14ac:dyDescent="0.25">
      <c r="A48701" s="40"/>
      <c r="I48701" s="40"/>
    </row>
    <row r="48702" spans="1:9" hidden="1" x14ac:dyDescent="0.25">
      <c r="A48702" s="40"/>
      <c r="I48702" s="40"/>
    </row>
    <row r="48703" spans="1:9" hidden="1" x14ac:dyDescent="0.25">
      <c r="A48703" s="40"/>
      <c r="I48703" s="40"/>
    </row>
    <row r="48704" spans="1:9" hidden="1" x14ac:dyDescent="0.25">
      <c r="A48704" s="40"/>
      <c r="I48704" s="40"/>
    </row>
    <row r="48705" spans="1:9" hidden="1" x14ac:dyDescent="0.25">
      <c r="A48705" s="40"/>
      <c r="I48705" s="40"/>
    </row>
    <row r="48706" spans="1:9" hidden="1" x14ac:dyDescent="0.25">
      <c r="A48706" s="40"/>
      <c r="I48706" s="40"/>
    </row>
    <row r="48707" spans="1:9" hidden="1" x14ac:dyDescent="0.25">
      <c r="A48707" s="40"/>
      <c r="I48707" s="40"/>
    </row>
    <row r="48708" spans="1:9" hidden="1" x14ac:dyDescent="0.25">
      <c r="A48708" s="40"/>
      <c r="I48708" s="40"/>
    </row>
    <row r="48709" spans="1:9" hidden="1" x14ac:dyDescent="0.25">
      <c r="A48709" s="40"/>
      <c r="I48709" s="40"/>
    </row>
    <row r="48710" spans="1:9" hidden="1" x14ac:dyDescent="0.25">
      <c r="A48710" s="40"/>
      <c r="I48710" s="40"/>
    </row>
    <row r="48711" spans="1:9" hidden="1" x14ac:dyDescent="0.25">
      <c r="A48711" s="40"/>
      <c r="I48711" s="40"/>
    </row>
    <row r="48712" spans="1:9" hidden="1" x14ac:dyDescent="0.25">
      <c r="A48712" s="40"/>
      <c r="I48712" s="40"/>
    </row>
    <row r="48713" spans="1:9" hidden="1" x14ac:dyDescent="0.25">
      <c r="A48713" s="40"/>
      <c r="I48713" s="40"/>
    </row>
    <row r="48714" spans="1:9" hidden="1" x14ac:dyDescent="0.25">
      <c r="A48714" s="40"/>
      <c r="I48714" s="40"/>
    </row>
    <row r="48715" spans="1:9" hidden="1" x14ac:dyDescent="0.25">
      <c r="A48715" s="40"/>
      <c r="I48715" s="40"/>
    </row>
    <row r="48716" spans="1:9" hidden="1" x14ac:dyDescent="0.25">
      <c r="A48716" s="40"/>
      <c r="I48716" s="40"/>
    </row>
    <row r="48717" spans="1:9" hidden="1" x14ac:dyDescent="0.25">
      <c r="A48717" s="40"/>
      <c r="I48717" s="40"/>
    </row>
    <row r="48718" spans="1:9" hidden="1" x14ac:dyDescent="0.25">
      <c r="A48718" s="40"/>
      <c r="I48718" s="40"/>
    </row>
    <row r="48719" spans="1:9" hidden="1" x14ac:dyDescent="0.25">
      <c r="A48719" s="40"/>
      <c r="I48719" s="40"/>
    </row>
    <row r="48720" spans="1:9" hidden="1" x14ac:dyDescent="0.25">
      <c r="A48720" s="40"/>
      <c r="I48720" s="40"/>
    </row>
    <row r="48721" spans="1:9" hidden="1" x14ac:dyDescent="0.25">
      <c r="A48721" s="40"/>
      <c r="I48721" s="40"/>
    </row>
    <row r="48722" spans="1:9" hidden="1" x14ac:dyDescent="0.25">
      <c r="A48722" s="40"/>
      <c r="I48722" s="40"/>
    </row>
    <row r="48723" spans="1:9" hidden="1" x14ac:dyDescent="0.25">
      <c r="A48723" s="40"/>
      <c r="I48723" s="40"/>
    </row>
    <row r="48724" spans="1:9" hidden="1" x14ac:dyDescent="0.25">
      <c r="A48724" s="40"/>
      <c r="I48724" s="40"/>
    </row>
    <row r="48725" spans="1:9" hidden="1" x14ac:dyDescent="0.25">
      <c r="A48725" s="40"/>
      <c r="I48725" s="40"/>
    </row>
    <row r="48726" spans="1:9" hidden="1" x14ac:dyDescent="0.25">
      <c r="A48726" s="40"/>
      <c r="I48726" s="40"/>
    </row>
    <row r="48727" spans="1:9" hidden="1" x14ac:dyDescent="0.25">
      <c r="A48727" s="40"/>
      <c r="I48727" s="40"/>
    </row>
    <row r="48728" spans="1:9" hidden="1" x14ac:dyDescent="0.25">
      <c r="A48728" s="40"/>
      <c r="I48728" s="40"/>
    </row>
    <row r="48729" spans="1:9" hidden="1" x14ac:dyDescent="0.25">
      <c r="A48729" s="40"/>
      <c r="I48729" s="40"/>
    </row>
    <row r="48730" spans="1:9" hidden="1" x14ac:dyDescent="0.25">
      <c r="A48730" s="40"/>
      <c r="I48730" s="40"/>
    </row>
    <row r="48731" spans="1:9" hidden="1" x14ac:dyDescent="0.25">
      <c r="A48731" s="40"/>
      <c r="I48731" s="40"/>
    </row>
    <row r="48732" spans="1:9" hidden="1" x14ac:dyDescent="0.25">
      <c r="A48732" s="40"/>
      <c r="I48732" s="40"/>
    </row>
    <row r="48733" spans="1:9" hidden="1" x14ac:dyDescent="0.25">
      <c r="A48733" s="40"/>
      <c r="I48733" s="40"/>
    </row>
    <row r="48734" spans="1:9" hidden="1" x14ac:dyDescent="0.25">
      <c r="A48734" s="40"/>
      <c r="I48734" s="40"/>
    </row>
    <row r="48735" spans="1:9" hidden="1" x14ac:dyDescent="0.25">
      <c r="A48735" s="40"/>
      <c r="I48735" s="40"/>
    </row>
    <row r="48736" spans="1:9" hidden="1" x14ac:dyDescent="0.25">
      <c r="A48736" s="40"/>
      <c r="I48736" s="40"/>
    </row>
    <row r="48737" spans="1:9" hidden="1" x14ac:dyDescent="0.25">
      <c r="A48737" s="40"/>
      <c r="I48737" s="40"/>
    </row>
    <row r="48738" spans="1:9" hidden="1" x14ac:dyDescent="0.25">
      <c r="A48738" s="40"/>
      <c r="I48738" s="40"/>
    </row>
    <row r="48739" spans="1:9" hidden="1" x14ac:dyDescent="0.25">
      <c r="A48739" s="40"/>
      <c r="I48739" s="40"/>
    </row>
    <row r="48740" spans="1:9" hidden="1" x14ac:dyDescent="0.25">
      <c r="A48740" s="40"/>
      <c r="I48740" s="40"/>
    </row>
    <row r="48741" spans="1:9" hidden="1" x14ac:dyDescent="0.25">
      <c r="A48741" s="40"/>
      <c r="I48741" s="40"/>
    </row>
    <row r="48742" spans="1:9" hidden="1" x14ac:dyDescent="0.25">
      <c r="A48742" s="40"/>
      <c r="I48742" s="40"/>
    </row>
    <row r="48743" spans="1:9" hidden="1" x14ac:dyDescent="0.25">
      <c r="A48743" s="40"/>
      <c r="I48743" s="40"/>
    </row>
    <row r="48744" spans="1:9" hidden="1" x14ac:dyDescent="0.25">
      <c r="A48744" s="40"/>
      <c r="I48744" s="40"/>
    </row>
    <row r="48745" spans="1:9" hidden="1" x14ac:dyDescent="0.25">
      <c r="A48745" s="40"/>
      <c r="I48745" s="40"/>
    </row>
    <row r="48746" spans="1:9" hidden="1" x14ac:dyDescent="0.25">
      <c r="A48746" s="40"/>
      <c r="I48746" s="40"/>
    </row>
    <row r="48747" spans="1:9" hidden="1" x14ac:dyDescent="0.25">
      <c r="A48747" s="40"/>
      <c r="I48747" s="40"/>
    </row>
    <row r="48748" spans="1:9" hidden="1" x14ac:dyDescent="0.25">
      <c r="A48748" s="40"/>
      <c r="I48748" s="40"/>
    </row>
    <row r="48749" spans="1:9" hidden="1" x14ac:dyDescent="0.25">
      <c r="A48749" s="40"/>
      <c r="I48749" s="40"/>
    </row>
    <row r="48750" spans="1:9" hidden="1" x14ac:dyDescent="0.25">
      <c r="A48750" s="40"/>
      <c r="I48750" s="40"/>
    </row>
    <row r="48751" spans="1:9" hidden="1" x14ac:dyDescent="0.25">
      <c r="A48751" s="40"/>
      <c r="I48751" s="40"/>
    </row>
    <row r="48752" spans="1:9" hidden="1" x14ac:dyDescent="0.25">
      <c r="A48752" s="40"/>
      <c r="I48752" s="40"/>
    </row>
    <row r="48753" spans="1:9" hidden="1" x14ac:dyDescent="0.25">
      <c r="A48753" s="40"/>
      <c r="I48753" s="40"/>
    </row>
    <row r="48754" spans="1:9" hidden="1" x14ac:dyDescent="0.25">
      <c r="A48754" s="40"/>
      <c r="I48754" s="40"/>
    </row>
    <row r="48755" spans="1:9" hidden="1" x14ac:dyDescent="0.25">
      <c r="A48755" s="40"/>
      <c r="I48755" s="40"/>
    </row>
    <row r="48756" spans="1:9" hidden="1" x14ac:dyDescent="0.25">
      <c r="A48756" s="40"/>
      <c r="I48756" s="40"/>
    </row>
    <row r="48757" spans="1:9" hidden="1" x14ac:dyDescent="0.25">
      <c r="A48757" s="40"/>
      <c r="I48757" s="40"/>
    </row>
    <row r="48758" spans="1:9" hidden="1" x14ac:dyDescent="0.25">
      <c r="A48758" s="40"/>
      <c r="I48758" s="40"/>
    </row>
    <row r="48759" spans="1:9" hidden="1" x14ac:dyDescent="0.25">
      <c r="A48759" s="40"/>
      <c r="I48759" s="40"/>
    </row>
    <row r="48760" spans="1:9" hidden="1" x14ac:dyDescent="0.25">
      <c r="A48760" s="40"/>
      <c r="I48760" s="40"/>
    </row>
    <row r="48761" spans="1:9" hidden="1" x14ac:dyDescent="0.25">
      <c r="A48761" s="40"/>
      <c r="I48761" s="40"/>
    </row>
    <row r="48762" spans="1:9" hidden="1" x14ac:dyDescent="0.25">
      <c r="A48762" s="40"/>
      <c r="I48762" s="40"/>
    </row>
    <row r="48763" spans="1:9" hidden="1" x14ac:dyDescent="0.25">
      <c r="A48763" s="40"/>
      <c r="I48763" s="40"/>
    </row>
    <row r="48764" spans="1:9" hidden="1" x14ac:dyDescent="0.25">
      <c r="A48764" s="40"/>
      <c r="I48764" s="40"/>
    </row>
    <row r="48765" spans="1:9" hidden="1" x14ac:dyDescent="0.25">
      <c r="A48765" s="40"/>
      <c r="I48765" s="40"/>
    </row>
    <row r="48766" spans="1:9" hidden="1" x14ac:dyDescent="0.25">
      <c r="A48766" s="40"/>
      <c r="I48766" s="40"/>
    </row>
    <row r="48767" spans="1:9" hidden="1" x14ac:dyDescent="0.25">
      <c r="A48767" s="40"/>
      <c r="I48767" s="40"/>
    </row>
    <row r="48768" spans="1:9" hidden="1" x14ac:dyDescent="0.25">
      <c r="A48768" s="40"/>
      <c r="I48768" s="40"/>
    </row>
    <row r="48769" spans="1:9" hidden="1" x14ac:dyDescent="0.25">
      <c r="A48769" s="40"/>
      <c r="I48769" s="40"/>
    </row>
    <row r="48770" spans="1:9" hidden="1" x14ac:dyDescent="0.25">
      <c r="A48770" s="40"/>
      <c r="I48770" s="40"/>
    </row>
    <row r="48771" spans="1:9" hidden="1" x14ac:dyDescent="0.25">
      <c r="A48771" s="40"/>
      <c r="I48771" s="40"/>
    </row>
    <row r="48772" spans="1:9" hidden="1" x14ac:dyDescent="0.25">
      <c r="A48772" s="40"/>
      <c r="I48772" s="40"/>
    </row>
    <row r="48773" spans="1:9" hidden="1" x14ac:dyDescent="0.25">
      <c r="A48773" s="40"/>
      <c r="I48773" s="40"/>
    </row>
    <row r="48774" spans="1:9" hidden="1" x14ac:dyDescent="0.25">
      <c r="A48774" s="40"/>
      <c r="I48774" s="40"/>
    </row>
    <row r="48775" spans="1:9" hidden="1" x14ac:dyDescent="0.25">
      <c r="A48775" s="40"/>
      <c r="I48775" s="40"/>
    </row>
    <row r="48776" spans="1:9" hidden="1" x14ac:dyDescent="0.25">
      <c r="A48776" s="40"/>
      <c r="I48776" s="40"/>
    </row>
    <row r="48777" spans="1:9" hidden="1" x14ac:dyDescent="0.25">
      <c r="A48777" s="40"/>
      <c r="I48777" s="40"/>
    </row>
    <row r="48778" spans="1:9" hidden="1" x14ac:dyDescent="0.25">
      <c r="A48778" s="40"/>
      <c r="I48778" s="40"/>
    </row>
    <row r="48779" spans="1:9" hidden="1" x14ac:dyDescent="0.25">
      <c r="A48779" s="40"/>
      <c r="I48779" s="40"/>
    </row>
    <row r="48780" spans="1:9" hidden="1" x14ac:dyDescent="0.25">
      <c r="A48780" s="40"/>
      <c r="I48780" s="40"/>
    </row>
    <row r="48781" spans="1:9" hidden="1" x14ac:dyDescent="0.25">
      <c r="A48781" s="40"/>
      <c r="I48781" s="40"/>
    </row>
    <row r="48782" spans="1:9" hidden="1" x14ac:dyDescent="0.25">
      <c r="A48782" s="40"/>
      <c r="I48782" s="40"/>
    </row>
    <row r="48783" spans="1:9" hidden="1" x14ac:dyDescent="0.25">
      <c r="A48783" s="40"/>
      <c r="I48783" s="40"/>
    </row>
    <row r="48784" spans="1:9" hidden="1" x14ac:dyDescent="0.25">
      <c r="A48784" s="40"/>
      <c r="I48784" s="40"/>
    </row>
    <row r="48785" spans="1:9" hidden="1" x14ac:dyDescent="0.25">
      <c r="A48785" s="40"/>
      <c r="I48785" s="40"/>
    </row>
    <row r="48786" spans="1:9" hidden="1" x14ac:dyDescent="0.25">
      <c r="A48786" s="40"/>
      <c r="I48786" s="40"/>
    </row>
    <row r="48787" spans="1:9" hidden="1" x14ac:dyDescent="0.25">
      <c r="A48787" s="40"/>
      <c r="I48787" s="40"/>
    </row>
    <row r="48788" spans="1:9" hidden="1" x14ac:dyDescent="0.25">
      <c r="A48788" s="40"/>
      <c r="I48788" s="40"/>
    </row>
    <row r="48789" spans="1:9" hidden="1" x14ac:dyDescent="0.25">
      <c r="A48789" s="40"/>
      <c r="I48789" s="40"/>
    </row>
    <row r="48790" spans="1:9" hidden="1" x14ac:dyDescent="0.25">
      <c r="A48790" s="40"/>
      <c r="I48790" s="40"/>
    </row>
    <row r="48791" spans="1:9" hidden="1" x14ac:dyDescent="0.25">
      <c r="A48791" s="40"/>
      <c r="I48791" s="40"/>
    </row>
    <row r="48792" spans="1:9" hidden="1" x14ac:dyDescent="0.25">
      <c r="A48792" s="40"/>
      <c r="I48792" s="40"/>
    </row>
    <row r="48793" spans="1:9" hidden="1" x14ac:dyDescent="0.25">
      <c r="A48793" s="40"/>
      <c r="I48793" s="40"/>
    </row>
    <row r="48794" spans="1:9" hidden="1" x14ac:dyDescent="0.25">
      <c r="A48794" s="40"/>
      <c r="I48794" s="40"/>
    </row>
    <row r="48795" spans="1:9" hidden="1" x14ac:dyDescent="0.25">
      <c r="A48795" s="40"/>
      <c r="I48795" s="40"/>
    </row>
    <row r="48796" spans="1:9" hidden="1" x14ac:dyDescent="0.25">
      <c r="A48796" s="40"/>
      <c r="I48796" s="40"/>
    </row>
    <row r="48797" spans="1:9" hidden="1" x14ac:dyDescent="0.25">
      <c r="A48797" s="40"/>
      <c r="I48797" s="40"/>
    </row>
    <row r="48798" spans="1:9" hidden="1" x14ac:dyDescent="0.25">
      <c r="A48798" s="40"/>
      <c r="I48798" s="40"/>
    </row>
    <row r="48799" spans="1:9" hidden="1" x14ac:dyDescent="0.25">
      <c r="A48799" s="40"/>
      <c r="I48799" s="40"/>
    </row>
    <row r="48800" spans="1:9" hidden="1" x14ac:dyDescent="0.25">
      <c r="A48800" s="40"/>
      <c r="I48800" s="40"/>
    </row>
    <row r="48801" spans="1:9" hidden="1" x14ac:dyDescent="0.25">
      <c r="A48801" s="40"/>
      <c r="I48801" s="40"/>
    </row>
    <row r="48802" spans="1:9" hidden="1" x14ac:dyDescent="0.25">
      <c r="A48802" s="40"/>
      <c r="I48802" s="40"/>
    </row>
    <row r="48803" spans="1:9" hidden="1" x14ac:dyDescent="0.25">
      <c r="A48803" s="40"/>
      <c r="I48803" s="40"/>
    </row>
    <row r="48804" spans="1:9" hidden="1" x14ac:dyDescent="0.25">
      <c r="A48804" s="40"/>
      <c r="I48804" s="40"/>
    </row>
    <row r="48805" spans="1:9" hidden="1" x14ac:dyDescent="0.25">
      <c r="A48805" s="40"/>
      <c r="I48805" s="40"/>
    </row>
    <row r="48806" spans="1:9" hidden="1" x14ac:dyDescent="0.25">
      <c r="A48806" s="40"/>
      <c r="I48806" s="40"/>
    </row>
    <row r="48807" spans="1:9" hidden="1" x14ac:dyDescent="0.25">
      <c r="A48807" s="40"/>
      <c r="I48807" s="40"/>
    </row>
    <row r="48808" spans="1:9" hidden="1" x14ac:dyDescent="0.25">
      <c r="A48808" s="40"/>
      <c r="I48808" s="40"/>
    </row>
    <row r="48809" spans="1:9" hidden="1" x14ac:dyDescent="0.25">
      <c r="A48809" s="40"/>
      <c r="I48809" s="40"/>
    </row>
    <row r="48810" spans="1:9" hidden="1" x14ac:dyDescent="0.25">
      <c r="A48810" s="40"/>
      <c r="I48810" s="40"/>
    </row>
    <row r="48811" spans="1:9" hidden="1" x14ac:dyDescent="0.25">
      <c r="A48811" s="40"/>
      <c r="I48811" s="40"/>
    </row>
    <row r="48812" spans="1:9" hidden="1" x14ac:dyDescent="0.25">
      <c r="A48812" s="40"/>
      <c r="I48812" s="40"/>
    </row>
    <row r="48813" spans="1:9" hidden="1" x14ac:dyDescent="0.25">
      <c r="A48813" s="40"/>
      <c r="I48813" s="40"/>
    </row>
    <row r="48814" spans="1:9" hidden="1" x14ac:dyDescent="0.25">
      <c r="A48814" s="40"/>
      <c r="I48814" s="40"/>
    </row>
    <row r="48815" spans="1:9" hidden="1" x14ac:dyDescent="0.25">
      <c r="A48815" s="40"/>
      <c r="I48815" s="40"/>
    </row>
    <row r="48816" spans="1:9" hidden="1" x14ac:dyDescent="0.25">
      <c r="A48816" s="40"/>
      <c r="I48816" s="40"/>
    </row>
    <row r="48817" spans="1:9" hidden="1" x14ac:dyDescent="0.25">
      <c r="A48817" s="40"/>
      <c r="I48817" s="40"/>
    </row>
    <row r="48818" spans="1:9" hidden="1" x14ac:dyDescent="0.25">
      <c r="A48818" s="40"/>
      <c r="I48818" s="40"/>
    </row>
    <row r="48819" spans="1:9" hidden="1" x14ac:dyDescent="0.25">
      <c r="A48819" s="40"/>
      <c r="I48819" s="40"/>
    </row>
    <row r="48820" spans="1:9" hidden="1" x14ac:dyDescent="0.25">
      <c r="A48820" s="40"/>
      <c r="I48820" s="40"/>
    </row>
    <row r="48821" spans="1:9" hidden="1" x14ac:dyDescent="0.25">
      <c r="A48821" s="40"/>
      <c r="I48821" s="40"/>
    </row>
    <row r="48822" spans="1:9" hidden="1" x14ac:dyDescent="0.25">
      <c r="A48822" s="40"/>
      <c r="I48822" s="40"/>
    </row>
    <row r="48823" spans="1:9" hidden="1" x14ac:dyDescent="0.25">
      <c r="A48823" s="40"/>
      <c r="I48823" s="40"/>
    </row>
    <row r="48824" spans="1:9" hidden="1" x14ac:dyDescent="0.25">
      <c r="A48824" s="40"/>
      <c r="I48824" s="40"/>
    </row>
    <row r="48825" spans="1:9" hidden="1" x14ac:dyDescent="0.25">
      <c r="A48825" s="40"/>
      <c r="I48825" s="40"/>
    </row>
    <row r="48826" spans="1:9" hidden="1" x14ac:dyDescent="0.25">
      <c r="A48826" s="40"/>
      <c r="I48826" s="40"/>
    </row>
    <row r="48827" spans="1:9" hidden="1" x14ac:dyDescent="0.25">
      <c r="A48827" s="40"/>
      <c r="I48827" s="40"/>
    </row>
    <row r="48828" spans="1:9" hidden="1" x14ac:dyDescent="0.25">
      <c r="A48828" s="40"/>
      <c r="I48828" s="40"/>
    </row>
    <row r="48829" spans="1:9" hidden="1" x14ac:dyDescent="0.25">
      <c r="A48829" s="40"/>
      <c r="I48829" s="40"/>
    </row>
    <row r="48830" spans="1:9" hidden="1" x14ac:dyDescent="0.25">
      <c r="A48830" s="40"/>
      <c r="I48830" s="40"/>
    </row>
    <row r="48831" spans="1:9" hidden="1" x14ac:dyDescent="0.25">
      <c r="A48831" s="40"/>
      <c r="I48831" s="40"/>
    </row>
    <row r="48832" spans="1:9" hidden="1" x14ac:dyDescent="0.25">
      <c r="A48832" s="40"/>
      <c r="I48832" s="40"/>
    </row>
    <row r="48833" spans="1:9" hidden="1" x14ac:dyDescent="0.25">
      <c r="A48833" s="40"/>
      <c r="I48833" s="40"/>
    </row>
    <row r="48834" spans="1:9" hidden="1" x14ac:dyDescent="0.25">
      <c r="A48834" s="40"/>
      <c r="I48834" s="40"/>
    </row>
    <row r="48835" spans="1:9" hidden="1" x14ac:dyDescent="0.25">
      <c r="A48835" s="40"/>
      <c r="I48835" s="40"/>
    </row>
    <row r="48836" spans="1:9" hidden="1" x14ac:dyDescent="0.25">
      <c r="A48836" s="40"/>
      <c r="I48836" s="40"/>
    </row>
    <row r="48837" spans="1:9" hidden="1" x14ac:dyDescent="0.25">
      <c r="A48837" s="40"/>
      <c r="I48837" s="40"/>
    </row>
    <row r="48838" spans="1:9" hidden="1" x14ac:dyDescent="0.25">
      <c r="A48838" s="40"/>
      <c r="I48838" s="40"/>
    </row>
    <row r="48839" spans="1:9" hidden="1" x14ac:dyDescent="0.25">
      <c r="A48839" s="40"/>
      <c r="I48839" s="40"/>
    </row>
    <row r="48840" spans="1:9" hidden="1" x14ac:dyDescent="0.25">
      <c r="A48840" s="40"/>
      <c r="I48840" s="40"/>
    </row>
    <row r="48841" spans="1:9" hidden="1" x14ac:dyDescent="0.25">
      <c r="A48841" s="40"/>
      <c r="I48841" s="40"/>
    </row>
    <row r="48842" spans="1:9" hidden="1" x14ac:dyDescent="0.25">
      <c r="A48842" s="40"/>
      <c r="I48842" s="40"/>
    </row>
    <row r="48843" spans="1:9" hidden="1" x14ac:dyDescent="0.25">
      <c r="A48843" s="40"/>
      <c r="I48843" s="40"/>
    </row>
    <row r="48844" spans="1:9" hidden="1" x14ac:dyDescent="0.25">
      <c r="A48844" s="40"/>
      <c r="I48844" s="40"/>
    </row>
    <row r="48845" spans="1:9" hidden="1" x14ac:dyDescent="0.25">
      <c r="A48845" s="40"/>
      <c r="I48845" s="40"/>
    </row>
    <row r="48846" spans="1:9" hidden="1" x14ac:dyDescent="0.25">
      <c r="A48846" s="40"/>
      <c r="I48846" s="40"/>
    </row>
    <row r="48847" spans="1:9" hidden="1" x14ac:dyDescent="0.25">
      <c r="A48847" s="40"/>
      <c r="I48847" s="40"/>
    </row>
    <row r="48848" spans="1:9" hidden="1" x14ac:dyDescent="0.25">
      <c r="A48848" s="40"/>
      <c r="I48848" s="40"/>
    </row>
    <row r="48849" spans="1:9" hidden="1" x14ac:dyDescent="0.25">
      <c r="A48849" s="40"/>
      <c r="I48849" s="40"/>
    </row>
    <row r="48850" spans="1:9" hidden="1" x14ac:dyDescent="0.25">
      <c r="A48850" s="40"/>
      <c r="I48850" s="40"/>
    </row>
    <row r="48851" spans="1:9" hidden="1" x14ac:dyDescent="0.25">
      <c r="A48851" s="40"/>
      <c r="I48851" s="40"/>
    </row>
    <row r="48852" spans="1:9" hidden="1" x14ac:dyDescent="0.25">
      <c r="A48852" s="40"/>
      <c r="I48852" s="40"/>
    </row>
    <row r="48853" spans="1:9" hidden="1" x14ac:dyDescent="0.25">
      <c r="A48853" s="40"/>
      <c r="I48853" s="40"/>
    </row>
    <row r="48854" spans="1:9" hidden="1" x14ac:dyDescent="0.25">
      <c r="A48854" s="40"/>
      <c r="I48854" s="40"/>
    </row>
    <row r="48855" spans="1:9" hidden="1" x14ac:dyDescent="0.25">
      <c r="A48855" s="40"/>
      <c r="I48855" s="40"/>
    </row>
    <row r="48856" spans="1:9" hidden="1" x14ac:dyDescent="0.25">
      <c r="A48856" s="40"/>
      <c r="I48856" s="40"/>
    </row>
    <row r="48857" spans="1:9" hidden="1" x14ac:dyDescent="0.25">
      <c r="A48857" s="40"/>
      <c r="I48857" s="40"/>
    </row>
    <row r="48858" spans="1:9" hidden="1" x14ac:dyDescent="0.25">
      <c r="A48858" s="40"/>
      <c r="I48858" s="40"/>
    </row>
    <row r="48859" spans="1:9" hidden="1" x14ac:dyDescent="0.25">
      <c r="A48859" s="40"/>
      <c r="I48859" s="40"/>
    </row>
    <row r="48860" spans="1:9" hidden="1" x14ac:dyDescent="0.25">
      <c r="A48860" s="40"/>
      <c r="I48860" s="40"/>
    </row>
    <row r="48861" spans="1:9" hidden="1" x14ac:dyDescent="0.25">
      <c r="A48861" s="40"/>
      <c r="I48861" s="40"/>
    </row>
    <row r="48862" spans="1:9" hidden="1" x14ac:dyDescent="0.25">
      <c r="A48862" s="40"/>
      <c r="I48862" s="40"/>
    </row>
    <row r="48863" spans="1:9" hidden="1" x14ac:dyDescent="0.25">
      <c r="A48863" s="40"/>
      <c r="I48863" s="40"/>
    </row>
    <row r="48864" spans="1:9" hidden="1" x14ac:dyDescent="0.25">
      <c r="A48864" s="40"/>
      <c r="I48864" s="40"/>
    </row>
    <row r="48865" spans="1:9" hidden="1" x14ac:dyDescent="0.25">
      <c r="A48865" s="40"/>
      <c r="I48865" s="40"/>
    </row>
    <row r="48866" spans="1:9" hidden="1" x14ac:dyDescent="0.25">
      <c r="A48866" s="40"/>
      <c r="I48866" s="40"/>
    </row>
    <row r="48867" spans="1:9" hidden="1" x14ac:dyDescent="0.25">
      <c r="A48867" s="40"/>
      <c r="I48867" s="40"/>
    </row>
    <row r="48868" spans="1:9" hidden="1" x14ac:dyDescent="0.25">
      <c r="A48868" s="40"/>
      <c r="I48868" s="40"/>
    </row>
    <row r="48869" spans="1:9" hidden="1" x14ac:dyDescent="0.25">
      <c r="A48869" s="40"/>
      <c r="I48869" s="40"/>
    </row>
    <row r="48870" spans="1:9" hidden="1" x14ac:dyDescent="0.25">
      <c r="A48870" s="40"/>
      <c r="I48870" s="40"/>
    </row>
    <row r="48871" spans="1:9" hidden="1" x14ac:dyDescent="0.25">
      <c r="A48871" s="40"/>
      <c r="I48871" s="40"/>
    </row>
    <row r="48872" spans="1:9" hidden="1" x14ac:dyDescent="0.25">
      <c r="A48872" s="40"/>
      <c r="I48872" s="40"/>
    </row>
    <row r="48873" spans="1:9" hidden="1" x14ac:dyDescent="0.25">
      <c r="A48873" s="40"/>
      <c r="I48873" s="40"/>
    </row>
    <row r="48874" spans="1:9" hidden="1" x14ac:dyDescent="0.25">
      <c r="A48874" s="40"/>
      <c r="I48874" s="40"/>
    </row>
    <row r="48875" spans="1:9" hidden="1" x14ac:dyDescent="0.25">
      <c r="A48875" s="40"/>
      <c r="I48875" s="40"/>
    </row>
    <row r="48876" spans="1:9" hidden="1" x14ac:dyDescent="0.25">
      <c r="A48876" s="40"/>
      <c r="I48876" s="40"/>
    </row>
    <row r="48877" spans="1:9" hidden="1" x14ac:dyDescent="0.25">
      <c r="A48877" s="40"/>
      <c r="I48877" s="40"/>
    </row>
    <row r="48878" spans="1:9" hidden="1" x14ac:dyDescent="0.25">
      <c r="A48878" s="40"/>
      <c r="I48878" s="40"/>
    </row>
    <row r="48879" spans="1:9" hidden="1" x14ac:dyDescent="0.25">
      <c r="A48879" s="40"/>
      <c r="I48879" s="40"/>
    </row>
    <row r="48880" spans="1:9" hidden="1" x14ac:dyDescent="0.25">
      <c r="A48880" s="40"/>
      <c r="I48880" s="40"/>
    </row>
    <row r="48881" spans="1:9" hidden="1" x14ac:dyDescent="0.25">
      <c r="A48881" s="40"/>
      <c r="I48881" s="40"/>
    </row>
    <row r="48882" spans="1:9" hidden="1" x14ac:dyDescent="0.25">
      <c r="A48882" s="40"/>
      <c r="I48882" s="40"/>
    </row>
    <row r="48883" spans="1:9" hidden="1" x14ac:dyDescent="0.25">
      <c r="A48883" s="40"/>
      <c r="I48883" s="40"/>
    </row>
    <row r="48884" spans="1:9" hidden="1" x14ac:dyDescent="0.25">
      <c r="A48884" s="40"/>
      <c r="I48884" s="40"/>
    </row>
    <row r="48885" spans="1:9" hidden="1" x14ac:dyDescent="0.25">
      <c r="A48885" s="40"/>
      <c r="I48885" s="40"/>
    </row>
    <row r="48886" spans="1:9" hidden="1" x14ac:dyDescent="0.25">
      <c r="A48886" s="40"/>
      <c r="I48886" s="40"/>
    </row>
    <row r="48887" spans="1:9" hidden="1" x14ac:dyDescent="0.25">
      <c r="A48887" s="40"/>
      <c r="I48887" s="40"/>
    </row>
    <row r="48888" spans="1:9" hidden="1" x14ac:dyDescent="0.25">
      <c r="A48888" s="40"/>
      <c r="I48888" s="40"/>
    </row>
    <row r="48889" spans="1:9" hidden="1" x14ac:dyDescent="0.25">
      <c r="A48889" s="40"/>
      <c r="I48889" s="40"/>
    </row>
    <row r="48890" spans="1:9" hidden="1" x14ac:dyDescent="0.25">
      <c r="A48890" s="40"/>
      <c r="I48890" s="40"/>
    </row>
    <row r="48891" spans="1:9" hidden="1" x14ac:dyDescent="0.25">
      <c r="A48891" s="40"/>
      <c r="I48891" s="40"/>
    </row>
    <row r="48892" spans="1:9" hidden="1" x14ac:dyDescent="0.25">
      <c r="A48892" s="40"/>
      <c r="I48892" s="40"/>
    </row>
    <row r="48893" spans="1:9" hidden="1" x14ac:dyDescent="0.25">
      <c r="A48893" s="40"/>
      <c r="I48893" s="40"/>
    </row>
    <row r="48894" spans="1:9" hidden="1" x14ac:dyDescent="0.25">
      <c r="A48894" s="40"/>
      <c r="I48894" s="40"/>
    </row>
    <row r="48895" spans="1:9" hidden="1" x14ac:dyDescent="0.25">
      <c r="A48895" s="40"/>
      <c r="I48895" s="40"/>
    </row>
    <row r="48896" spans="1:9" hidden="1" x14ac:dyDescent="0.25">
      <c r="A48896" s="40"/>
      <c r="I48896" s="40"/>
    </row>
    <row r="48897" spans="1:9" hidden="1" x14ac:dyDescent="0.25">
      <c r="A48897" s="40"/>
      <c r="I48897" s="40"/>
    </row>
    <row r="48898" spans="1:9" hidden="1" x14ac:dyDescent="0.25">
      <c r="A48898" s="40"/>
      <c r="I48898" s="40"/>
    </row>
    <row r="48899" spans="1:9" hidden="1" x14ac:dyDescent="0.25">
      <c r="A48899" s="40"/>
      <c r="I48899" s="40"/>
    </row>
    <row r="48900" spans="1:9" hidden="1" x14ac:dyDescent="0.25">
      <c r="A48900" s="40"/>
      <c r="I48900" s="40"/>
    </row>
    <row r="48901" spans="1:9" hidden="1" x14ac:dyDescent="0.25">
      <c r="A48901" s="40"/>
      <c r="I48901" s="40"/>
    </row>
    <row r="48902" spans="1:9" hidden="1" x14ac:dyDescent="0.25">
      <c r="A48902" s="40"/>
      <c r="I48902" s="40"/>
    </row>
    <row r="48903" spans="1:9" hidden="1" x14ac:dyDescent="0.25">
      <c r="A48903" s="40"/>
      <c r="I48903" s="40"/>
    </row>
    <row r="48904" spans="1:9" hidden="1" x14ac:dyDescent="0.25">
      <c r="A48904" s="40"/>
      <c r="I48904" s="40"/>
    </row>
    <row r="48905" spans="1:9" hidden="1" x14ac:dyDescent="0.25">
      <c r="A48905" s="40"/>
      <c r="I48905" s="40"/>
    </row>
    <row r="48906" spans="1:9" hidden="1" x14ac:dyDescent="0.25">
      <c r="A48906" s="40"/>
      <c r="I48906" s="40"/>
    </row>
    <row r="48907" spans="1:9" hidden="1" x14ac:dyDescent="0.25">
      <c r="A48907" s="40"/>
      <c r="I48907" s="40"/>
    </row>
    <row r="48908" spans="1:9" hidden="1" x14ac:dyDescent="0.25">
      <c r="A48908" s="40"/>
      <c r="I48908" s="40"/>
    </row>
    <row r="48909" spans="1:9" hidden="1" x14ac:dyDescent="0.25">
      <c r="A48909" s="40"/>
      <c r="I48909" s="40"/>
    </row>
    <row r="48910" spans="1:9" hidden="1" x14ac:dyDescent="0.25">
      <c r="A48910" s="40"/>
      <c r="I48910" s="40"/>
    </row>
    <row r="48911" spans="1:9" hidden="1" x14ac:dyDescent="0.25">
      <c r="A48911" s="40"/>
      <c r="I48911" s="40"/>
    </row>
    <row r="48912" spans="1:9" hidden="1" x14ac:dyDescent="0.25">
      <c r="A48912" s="40"/>
      <c r="I48912" s="40"/>
    </row>
    <row r="48913" spans="1:9" hidden="1" x14ac:dyDescent="0.25">
      <c r="A48913" s="40"/>
      <c r="I48913" s="40"/>
    </row>
    <row r="48914" spans="1:9" hidden="1" x14ac:dyDescent="0.25">
      <c r="A48914" s="40"/>
      <c r="I48914" s="40"/>
    </row>
    <row r="48915" spans="1:9" hidden="1" x14ac:dyDescent="0.25">
      <c r="A48915" s="40"/>
      <c r="I48915" s="40"/>
    </row>
    <row r="48916" spans="1:9" hidden="1" x14ac:dyDescent="0.25">
      <c r="A48916" s="40"/>
      <c r="I48916" s="40"/>
    </row>
    <row r="48917" spans="1:9" hidden="1" x14ac:dyDescent="0.25">
      <c r="A48917" s="40"/>
      <c r="I48917" s="40"/>
    </row>
    <row r="48918" spans="1:9" hidden="1" x14ac:dyDescent="0.25">
      <c r="A48918" s="40"/>
      <c r="I48918" s="40"/>
    </row>
    <row r="48919" spans="1:9" hidden="1" x14ac:dyDescent="0.25">
      <c r="A48919" s="40"/>
      <c r="I48919" s="40"/>
    </row>
    <row r="48920" spans="1:9" hidden="1" x14ac:dyDescent="0.25">
      <c r="A48920" s="40"/>
      <c r="I48920" s="40"/>
    </row>
    <row r="48921" spans="1:9" hidden="1" x14ac:dyDescent="0.25">
      <c r="A48921" s="40"/>
      <c r="I48921" s="40"/>
    </row>
    <row r="48922" spans="1:9" hidden="1" x14ac:dyDescent="0.25">
      <c r="A48922" s="40"/>
      <c r="I48922" s="40"/>
    </row>
    <row r="48923" spans="1:9" hidden="1" x14ac:dyDescent="0.25">
      <c r="A48923" s="40"/>
      <c r="I48923" s="40"/>
    </row>
    <row r="48924" spans="1:9" hidden="1" x14ac:dyDescent="0.25">
      <c r="A48924" s="40"/>
      <c r="I48924" s="40"/>
    </row>
    <row r="48925" spans="1:9" hidden="1" x14ac:dyDescent="0.25">
      <c r="A48925" s="40"/>
      <c r="I48925" s="40"/>
    </row>
    <row r="48926" spans="1:9" hidden="1" x14ac:dyDescent="0.25">
      <c r="A48926" s="40"/>
      <c r="I48926" s="40"/>
    </row>
    <row r="48927" spans="1:9" hidden="1" x14ac:dyDescent="0.25">
      <c r="A48927" s="40"/>
      <c r="I48927" s="40"/>
    </row>
    <row r="48928" spans="1:9" hidden="1" x14ac:dyDescent="0.25">
      <c r="A48928" s="40"/>
      <c r="I48928" s="40"/>
    </row>
    <row r="48929" spans="1:9" hidden="1" x14ac:dyDescent="0.25">
      <c r="A48929" s="40"/>
      <c r="I48929" s="40"/>
    </row>
    <row r="48930" spans="1:9" hidden="1" x14ac:dyDescent="0.25">
      <c r="A48930" s="40"/>
      <c r="I48930" s="40"/>
    </row>
    <row r="48931" spans="1:9" hidden="1" x14ac:dyDescent="0.25">
      <c r="A48931" s="40"/>
      <c r="I48931" s="40"/>
    </row>
    <row r="48932" spans="1:9" hidden="1" x14ac:dyDescent="0.25">
      <c r="A48932" s="40"/>
      <c r="I48932" s="40"/>
    </row>
    <row r="48933" spans="1:9" hidden="1" x14ac:dyDescent="0.25">
      <c r="A48933" s="40"/>
      <c r="I48933" s="40"/>
    </row>
    <row r="48934" spans="1:9" hidden="1" x14ac:dyDescent="0.25">
      <c r="A48934" s="40"/>
      <c r="I48934" s="40"/>
    </row>
    <row r="48935" spans="1:9" hidden="1" x14ac:dyDescent="0.25">
      <c r="A48935" s="40"/>
      <c r="I48935" s="40"/>
    </row>
    <row r="48936" spans="1:9" hidden="1" x14ac:dyDescent="0.25">
      <c r="A48936" s="40"/>
      <c r="I48936" s="40"/>
    </row>
    <row r="48937" spans="1:9" hidden="1" x14ac:dyDescent="0.25">
      <c r="A48937" s="40"/>
      <c r="I48937" s="40"/>
    </row>
    <row r="48938" spans="1:9" hidden="1" x14ac:dyDescent="0.25">
      <c r="A48938" s="40"/>
      <c r="I48938" s="40"/>
    </row>
    <row r="48939" spans="1:9" hidden="1" x14ac:dyDescent="0.25">
      <c r="A48939" s="40"/>
      <c r="I48939" s="40"/>
    </row>
    <row r="48940" spans="1:9" hidden="1" x14ac:dyDescent="0.25">
      <c r="A48940" s="40"/>
      <c r="I48940" s="40"/>
    </row>
    <row r="48941" spans="1:9" hidden="1" x14ac:dyDescent="0.25">
      <c r="A48941" s="40"/>
      <c r="I48941" s="40"/>
    </row>
    <row r="48942" spans="1:9" hidden="1" x14ac:dyDescent="0.25">
      <c r="A48942" s="40"/>
      <c r="I48942" s="40"/>
    </row>
    <row r="48943" spans="1:9" hidden="1" x14ac:dyDescent="0.25">
      <c r="A48943" s="40"/>
      <c r="I48943" s="40"/>
    </row>
    <row r="48944" spans="1:9" hidden="1" x14ac:dyDescent="0.25">
      <c r="A48944" s="40"/>
      <c r="I48944" s="40"/>
    </row>
    <row r="48945" spans="1:9" hidden="1" x14ac:dyDescent="0.25">
      <c r="A48945" s="40"/>
      <c r="I48945" s="40"/>
    </row>
    <row r="48946" spans="1:9" hidden="1" x14ac:dyDescent="0.25">
      <c r="A48946" s="40"/>
      <c r="I48946" s="40"/>
    </row>
    <row r="48947" spans="1:9" hidden="1" x14ac:dyDescent="0.25">
      <c r="A48947" s="40"/>
      <c r="I48947" s="40"/>
    </row>
    <row r="48948" spans="1:9" hidden="1" x14ac:dyDescent="0.25">
      <c r="A48948" s="40"/>
      <c r="I48948" s="40"/>
    </row>
    <row r="48949" spans="1:9" hidden="1" x14ac:dyDescent="0.25">
      <c r="A48949" s="40"/>
      <c r="I48949" s="40"/>
    </row>
    <row r="48950" spans="1:9" hidden="1" x14ac:dyDescent="0.25">
      <c r="A48950" s="40"/>
      <c r="I48950" s="40"/>
    </row>
    <row r="48951" spans="1:9" hidden="1" x14ac:dyDescent="0.25">
      <c r="A48951" s="40"/>
      <c r="I48951" s="40"/>
    </row>
    <row r="48952" spans="1:9" hidden="1" x14ac:dyDescent="0.25">
      <c r="A48952" s="40"/>
      <c r="I48952" s="40"/>
    </row>
    <row r="48953" spans="1:9" hidden="1" x14ac:dyDescent="0.25">
      <c r="A48953" s="40"/>
      <c r="I48953" s="40"/>
    </row>
    <row r="48954" spans="1:9" hidden="1" x14ac:dyDescent="0.25">
      <c r="A48954" s="40"/>
      <c r="I48954" s="40"/>
    </row>
    <row r="48955" spans="1:9" hidden="1" x14ac:dyDescent="0.25">
      <c r="A48955" s="40"/>
      <c r="I48955" s="40"/>
    </row>
    <row r="48956" spans="1:9" hidden="1" x14ac:dyDescent="0.25">
      <c r="A48956" s="40"/>
      <c r="I48956" s="40"/>
    </row>
    <row r="48957" spans="1:9" hidden="1" x14ac:dyDescent="0.25">
      <c r="A48957" s="40"/>
      <c r="I48957" s="40"/>
    </row>
    <row r="48958" spans="1:9" hidden="1" x14ac:dyDescent="0.25">
      <c r="A48958" s="40"/>
      <c r="I48958" s="40"/>
    </row>
    <row r="48959" spans="1:9" hidden="1" x14ac:dyDescent="0.25">
      <c r="A48959" s="40"/>
      <c r="I48959" s="40"/>
    </row>
    <row r="48960" spans="1:9" hidden="1" x14ac:dyDescent="0.25">
      <c r="A48960" s="40"/>
      <c r="I48960" s="40"/>
    </row>
    <row r="48961" spans="1:9" hidden="1" x14ac:dyDescent="0.25">
      <c r="A48961" s="40"/>
      <c r="I48961" s="40"/>
    </row>
    <row r="48962" spans="1:9" hidden="1" x14ac:dyDescent="0.25">
      <c r="A48962" s="40"/>
      <c r="I48962" s="40"/>
    </row>
    <row r="48963" spans="1:9" hidden="1" x14ac:dyDescent="0.25">
      <c r="A48963" s="40"/>
      <c r="I48963" s="40"/>
    </row>
    <row r="48964" spans="1:9" hidden="1" x14ac:dyDescent="0.25">
      <c r="A48964" s="40"/>
      <c r="I48964" s="40"/>
    </row>
    <row r="48965" spans="1:9" hidden="1" x14ac:dyDescent="0.25">
      <c r="A48965" s="40"/>
      <c r="I48965" s="40"/>
    </row>
    <row r="48966" spans="1:9" hidden="1" x14ac:dyDescent="0.25">
      <c r="A48966" s="40"/>
      <c r="I48966" s="40"/>
    </row>
    <row r="48967" spans="1:9" hidden="1" x14ac:dyDescent="0.25">
      <c r="A48967" s="40"/>
      <c r="I48967" s="40"/>
    </row>
    <row r="48968" spans="1:9" hidden="1" x14ac:dyDescent="0.25">
      <c r="A48968" s="40"/>
      <c r="I48968" s="40"/>
    </row>
    <row r="48969" spans="1:9" hidden="1" x14ac:dyDescent="0.25">
      <c r="A48969" s="40"/>
      <c r="I48969" s="40"/>
    </row>
    <row r="48970" spans="1:9" hidden="1" x14ac:dyDescent="0.25">
      <c r="A48970" s="40"/>
      <c r="I48970" s="40"/>
    </row>
    <row r="48971" spans="1:9" hidden="1" x14ac:dyDescent="0.25">
      <c r="A48971" s="40"/>
      <c r="I48971" s="40"/>
    </row>
    <row r="48972" spans="1:9" hidden="1" x14ac:dyDescent="0.25">
      <c r="A48972" s="40"/>
      <c r="I48972" s="40"/>
    </row>
    <row r="48973" spans="1:9" hidden="1" x14ac:dyDescent="0.25">
      <c r="A48973" s="40"/>
      <c r="I48973" s="40"/>
    </row>
    <row r="48974" spans="1:9" hidden="1" x14ac:dyDescent="0.25">
      <c r="A48974" s="40"/>
      <c r="I48974" s="40"/>
    </row>
    <row r="48975" spans="1:9" hidden="1" x14ac:dyDescent="0.25">
      <c r="A48975" s="40"/>
      <c r="I48975" s="40"/>
    </row>
    <row r="48976" spans="1:9" hidden="1" x14ac:dyDescent="0.25">
      <c r="A48976" s="40"/>
      <c r="I48976" s="40"/>
    </row>
    <row r="48977" spans="1:9" hidden="1" x14ac:dyDescent="0.25">
      <c r="A48977" s="40"/>
      <c r="I48977" s="40"/>
    </row>
    <row r="48978" spans="1:9" hidden="1" x14ac:dyDescent="0.25">
      <c r="A48978" s="40"/>
      <c r="I48978" s="40"/>
    </row>
    <row r="48979" spans="1:9" hidden="1" x14ac:dyDescent="0.25">
      <c r="A48979" s="40"/>
      <c r="I48979" s="40"/>
    </row>
    <row r="48980" spans="1:9" hidden="1" x14ac:dyDescent="0.25">
      <c r="A48980" s="40"/>
      <c r="I48980" s="40"/>
    </row>
    <row r="48981" spans="1:9" hidden="1" x14ac:dyDescent="0.25">
      <c r="A48981" s="40"/>
      <c r="I48981" s="40"/>
    </row>
    <row r="48982" spans="1:9" hidden="1" x14ac:dyDescent="0.25">
      <c r="A48982" s="40"/>
      <c r="I48982" s="40"/>
    </row>
    <row r="48983" spans="1:9" hidden="1" x14ac:dyDescent="0.25">
      <c r="A48983" s="40"/>
      <c r="I48983" s="40"/>
    </row>
    <row r="48984" spans="1:9" hidden="1" x14ac:dyDescent="0.25">
      <c r="A48984" s="40"/>
      <c r="I48984" s="40"/>
    </row>
    <row r="48985" spans="1:9" hidden="1" x14ac:dyDescent="0.25">
      <c r="A48985" s="40"/>
      <c r="I48985" s="40"/>
    </row>
    <row r="48986" spans="1:9" hidden="1" x14ac:dyDescent="0.25">
      <c r="A48986" s="40"/>
      <c r="I48986" s="40"/>
    </row>
    <row r="48987" spans="1:9" hidden="1" x14ac:dyDescent="0.25">
      <c r="A48987" s="40"/>
      <c r="I48987" s="40"/>
    </row>
    <row r="48988" spans="1:9" hidden="1" x14ac:dyDescent="0.25">
      <c r="A48988" s="40"/>
      <c r="I48988" s="40"/>
    </row>
    <row r="48989" spans="1:9" hidden="1" x14ac:dyDescent="0.25">
      <c r="A48989" s="40"/>
      <c r="I48989" s="40"/>
    </row>
    <row r="48990" spans="1:9" hidden="1" x14ac:dyDescent="0.25">
      <c r="A48990" s="40"/>
      <c r="I48990" s="40"/>
    </row>
    <row r="48991" spans="1:9" hidden="1" x14ac:dyDescent="0.25">
      <c r="A48991" s="40"/>
      <c r="I48991" s="40"/>
    </row>
    <row r="48992" spans="1:9" hidden="1" x14ac:dyDescent="0.25">
      <c r="A48992" s="40"/>
      <c r="I48992" s="40"/>
    </row>
    <row r="48993" spans="1:9" hidden="1" x14ac:dyDescent="0.25">
      <c r="A48993" s="40"/>
      <c r="I48993" s="40"/>
    </row>
    <row r="48994" spans="1:9" hidden="1" x14ac:dyDescent="0.25">
      <c r="A48994" s="40"/>
      <c r="I48994" s="40"/>
    </row>
    <row r="48995" spans="1:9" hidden="1" x14ac:dyDescent="0.25">
      <c r="A48995" s="40"/>
      <c r="I48995" s="40"/>
    </row>
    <row r="48996" spans="1:9" hidden="1" x14ac:dyDescent="0.25">
      <c r="A48996" s="40"/>
      <c r="I48996" s="40"/>
    </row>
    <row r="48997" spans="1:9" hidden="1" x14ac:dyDescent="0.25">
      <c r="A48997" s="40"/>
      <c r="I48997" s="40"/>
    </row>
    <row r="48998" spans="1:9" hidden="1" x14ac:dyDescent="0.25">
      <c r="A48998" s="40"/>
      <c r="I48998" s="40"/>
    </row>
    <row r="48999" spans="1:9" hidden="1" x14ac:dyDescent="0.25">
      <c r="A48999" s="40"/>
      <c r="I48999" s="40"/>
    </row>
    <row r="49000" spans="1:9" hidden="1" x14ac:dyDescent="0.25">
      <c r="A49000" s="40"/>
      <c r="I49000" s="40"/>
    </row>
    <row r="49001" spans="1:9" hidden="1" x14ac:dyDescent="0.25">
      <c r="A49001" s="40"/>
      <c r="I49001" s="40"/>
    </row>
    <row r="49002" spans="1:9" hidden="1" x14ac:dyDescent="0.25">
      <c r="A49002" s="40"/>
      <c r="I49002" s="40"/>
    </row>
    <row r="49003" spans="1:9" hidden="1" x14ac:dyDescent="0.25">
      <c r="A49003" s="40"/>
      <c r="I49003" s="40"/>
    </row>
    <row r="49004" spans="1:9" hidden="1" x14ac:dyDescent="0.25">
      <c r="A49004" s="40"/>
      <c r="I49004" s="40"/>
    </row>
    <row r="49005" spans="1:9" hidden="1" x14ac:dyDescent="0.25">
      <c r="A49005" s="40"/>
      <c r="I49005" s="40"/>
    </row>
    <row r="49006" spans="1:9" hidden="1" x14ac:dyDescent="0.25">
      <c r="A49006" s="40"/>
      <c r="I49006" s="40"/>
    </row>
    <row r="49007" spans="1:9" hidden="1" x14ac:dyDescent="0.25">
      <c r="A49007" s="40"/>
      <c r="I49007" s="40"/>
    </row>
    <row r="49008" spans="1:9" hidden="1" x14ac:dyDescent="0.25">
      <c r="A49008" s="40"/>
      <c r="I49008" s="40"/>
    </row>
    <row r="49009" spans="1:9" hidden="1" x14ac:dyDescent="0.25">
      <c r="A49009" s="40"/>
      <c r="I49009" s="40"/>
    </row>
    <row r="49010" spans="1:9" hidden="1" x14ac:dyDescent="0.25">
      <c r="A49010" s="40"/>
      <c r="I49010" s="40"/>
    </row>
    <row r="49011" spans="1:9" hidden="1" x14ac:dyDescent="0.25">
      <c r="A49011" s="40"/>
      <c r="I49011" s="40"/>
    </row>
    <row r="49012" spans="1:9" hidden="1" x14ac:dyDescent="0.25">
      <c r="A49012" s="40"/>
      <c r="I49012" s="40"/>
    </row>
    <row r="49013" spans="1:9" hidden="1" x14ac:dyDescent="0.25">
      <c r="A49013" s="40"/>
      <c r="I49013" s="40"/>
    </row>
    <row r="49014" spans="1:9" hidden="1" x14ac:dyDescent="0.25">
      <c r="A49014" s="40"/>
      <c r="I49014" s="40"/>
    </row>
    <row r="49015" spans="1:9" hidden="1" x14ac:dyDescent="0.25">
      <c r="A49015" s="40"/>
      <c r="I49015" s="40"/>
    </row>
    <row r="49016" spans="1:9" hidden="1" x14ac:dyDescent="0.25">
      <c r="A49016" s="40"/>
      <c r="I49016" s="40"/>
    </row>
    <row r="49017" spans="1:9" hidden="1" x14ac:dyDescent="0.25">
      <c r="A49017" s="40"/>
      <c r="I49017" s="40"/>
    </row>
    <row r="49018" spans="1:9" hidden="1" x14ac:dyDescent="0.25">
      <c r="A49018" s="40"/>
      <c r="I49018" s="40"/>
    </row>
    <row r="49019" spans="1:9" hidden="1" x14ac:dyDescent="0.25">
      <c r="A49019" s="40"/>
      <c r="I49019" s="40"/>
    </row>
    <row r="49020" spans="1:9" hidden="1" x14ac:dyDescent="0.25">
      <c r="A49020" s="40"/>
      <c r="I49020" s="40"/>
    </row>
    <row r="49021" spans="1:9" hidden="1" x14ac:dyDescent="0.25">
      <c r="A49021" s="40"/>
      <c r="I49021" s="40"/>
    </row>
    <row r="49022" spans="1:9" hidden="1" x14ac:dyDescent="0.25">
      <c r="A49022" s="40"/>
      <c r="I49022" s="40"/>
    </row>
    <row r="49023" spans="1:9" hidden="1" x14ac:dyDescent="0.25">
      <c r="A49023" s="40"/>
      <c r="I49023" s="40"/>
    </row>
    <row r="49024" spans="1:9" hidden="1" x14ac:dyDescent="0.25">
      <c r="A49024" s="40"/>
      <c r="I49024" s="40"/>
    </row>
    <row r="49025" spans="1:9" hidden="1" x14ac:dyDescent="0.25">
      <c r="A49025" s="40"/>
      <c r="I49025" s="40"/>
    </row>
    <row r="49026" spans="1:9" hidden="1" x14ac:dyDescent="0.25">
      <c r="A49026" s="40"/>
      <c r="I49026" s="40"/>
    </row>
    <row r="49027" spans="1:9" hidden="1" x14ac:dyDescent="0.25">
      <c r="A49027" s="40"/>
      <c r="I49027" s="40"/>
    </row>
    <row r="49028" spans="1:9" hidden="1" x14ac:dyDescent="0.25">
      <c r="A49028" s="40"/>
      <c r="I49028" s="40"/>
    </row>
    <row r="49029" spans="1:9" hidden="1" x14ac:dyDescent="0.25">
      <c r="A49029" s="40"/>
      <c r="I49029" s="40"/>
    </row>
    <row r="49030" spans="1:9" hidden="1" x14ac:dyDescent="0.25">
      <c r="A49030" s="40"/>
      <c r="I49030" s="40"/>
    </row>
    <row r="49031" spans="1:9" hidden="1" x14ac:dyDescent="0.25">
      <c r="A49031" s="40"/>
      <c r="I49031" s="40"/>
    </row>
    <row r="49032" spans="1:9" hidden="1" x14ac:dyDescent="0.25">
      <c r="A49032" s="40"/>
      <c r="I49032" s="40"/>
    </row>
    <row r="49033" spans="1:9" hidden="1" x14ac:dyDescent="0.25">
      <c r="A49033" s="40"/>
      <c r="I49033" s="40"/>
    </row>
    <row r="49034" spans="1:9" hidden="1" x14ac:dyDescent="0.25">
      <c r="A49034" s="40"/>
      <c r="I49034" s="40"/>
    </row>
    <row r="49035" spans="1:9" hidden="1" x14ac:dyDescent="0.25">
      <c r="A49035" s="40"/>
      <c r="I49035" s="40"/>
    </row>
    <row r="49036" spans="1:9" hidden="1" x14ac:dyDescent="0.25">
      <c r="A49036" s="40"/>
      <c r="I49036" s="40"/>
    </row>
    <row r="49037" spans="1:9" hidden="1" x14ac:dyDescent="0.25">
      <c r="A49037" s="40"/>
      <c r="I49037" s="40"/>
    </row>
    <row r="49038" spans="1:9" hidden="1" x14ac:dyDescent="0.25">
      <c r="A49038" s="40"/>
      <c r="I49038" s="40"/>
    </row>
    <row r="49039" spans="1:9" hidden="1" x14ac:dyDescent="0.25">
      <c r="A49039" s="40"/>
      <c r="I49039" s="40"/>
    </row>
    <row r="49040" spans="1:9" hidden="1" x14ac:dyDescent="0.25">
      <c r="A49040" s="40"/>
      <c r="I49040" s="40"/>
    </row>
    <row r="49041" spans="1:9" hidden="1" x14ac:dyDescent="0.25">
      <c r="A49041" s="40"/>
      <c r="I49041" s="40"/>
    </row>
    <row r="49042" spans="1:9" hidden="1" x14ac:dyDescent="0.25">
      <c r="A49042" s="40"/>
      <c r="I49042" s="40"/>
    </row>
    <row r="49043" spans="1:9" hidden="1" x14ac:dyDescent="0.25">
      <c r="A49043" s="40"/>
      <c r="I49043" s="40"/>
    </row>
    <row r="49044" spans="1:9" hidden="1" x14ac:dyDescent="0.25">
      <c r="A49044" s="40"/>
      <c r="I49044" s="40"/>
    </row>
    <row r="49045" spans="1:9" hidden="1" x14ac:dyDescent="0.25">
      <c r="A49045" s="40"/>
      <c r="I49045" s="40"/>
    </row>
    <row r="49046" spans="1:9" hidden="1" x14ac:dyDescent="0.25">
      <c r="A49046" s="40"/>
      <c r="I49046" s="40"/>
    </row>
    <row r="49047" spans="1:9" hidden="1" x14ac:dyDescent="0.25">
      <c r="A49047" s="40"/>
      <c r="I49047" s="40"/>
    </row>
    <row r="49048" spans="1:9" hidden="1" x14ac:dyDescent="0.25">
      <c r="A49048" s="40"/>
      <c r="I49048" s="40"/>
    </row>
    <row r="49049" spans="1:9" hidden="1" x14ac:dyDescent="0.25">
      <c r="A49049" s="40"/>
      <c r="I49049" s="40"/>
    </row>
    <row r="49050" spans="1:9" hidden="1" x14ac:dyDescent="0.25">
      <c r="A49050" s="40"/>
      <c r="I49050" s="40"/>
    </row>
    <row r="49051" spans="1:9" hidden="1" x14ac:dyDescent="0.25">
      <c r="A49051" s="40"/>
      <c r="I49051" s="40"/>
    </row>
    <row r="49052" spans="1:9" hidden="1" x14ac:dyDescent="0.25">
      <c r="A49052" s="40"/>
      <c r="I49052" s="40"/>
    </row>
    <row r="49053" spans="1:9" hidden="1" x14ac:dyDescent="0.25">
      <c r="A49053" s="40"/>
      <c r="I49053" s="40"/>
    </row>
    <row r="49054" spans="1:9" hidden="1" x14ac:dyDescent="0.25">
      <c r="A49054" s="40"/>
      <c r="I49054" s="40"/>
    </row>
    <row r="49055" spans="1:9" hidden="1" x14ac:dyDescent="0.25">
      <c r="A49055" s="40"/>
      <c r="I49055" s="40"/>
    </row>
    <row r="49056" spans="1:9" hidden="1" x14ac:dyDescent="0.25">
      <c r="A49056" s="40"/>
      <c r="I49056" s="40"/>
    </row>
    <row r="49057" spans="1:9" hidden="1" x14ac:dyDescent="0.25">
      <c r="A49057" s="40"/>
      <c r="I49057" s="40"/>
    </row>
    <row r="49058" spans="1:9" hidden="1" x14ac:dyDescent="0.25">
      <c r="A49058" s="40"/>
      <c r="I49058" s="40"/>
    </row>
    <row r="49059" spans="1:9" hidden="1" x14ac:dyDescent="0.25">
      <c r="A49059" s="40"/>
      <c r="I49059" s="40"/>
    </row>
    <row r="49060" spans="1:9" hidden="1" x14ac:dyDescent="0.25">
      <c r="A49060" s="40"/>
      <c r="I49060" s="40"/>
    </row>
    <row r="49061" spans="1:9" hidden="1" x14ac:dyDescent="0.25">
      <c r="A49061" s="40"/>
      <c r="I49061" s="40"/>
    </row>
    <row r="49062" spans="1:9" hidden="1" x14ac:dyDescent="0.25">
      <c r="A49062" s="40"/>
      <c r="I49062" s="40"/>
    </row>
    <row r="49063" spans="1:9" hidden="1" x14ac:dyDescent="0.25">
      <c r="A49063" s="40"/>
      <c r="I49063" s="40"/>
    </row>
    <row r="49064" spans="1:9" hidden="1" x14ac:dyDescent="0.25">
      <c r="A49064" s="40"/>
      <c r="I49064" s="40"/>
    </row>
    <row r="49065" spans="1:9" hidden="1" x14ac:dyDescent="0.25">
      <c r="A49065" s="40"/>
      <c r="I49065" s="40"/>
    </row>
    <row r="49066" spans="1:9" hidden="1" x14ac:dyDescent="0.25">
      <c r="A49066" s="40"/>
      <c r="I49066" s="40"/>
    </row>
    <row r="49067" spans="1:9" hidden="1" x14ac:dyDescent="0.25">
      <c r="A49067" s="40"/>
      <c r="I49067" s="40"/>
    </row>
    <row r="49068" spans="1:9" hidden="1" x14ac:dyDescent="0.25">
      <c r="A49068" s="40"/>
      <c r="I49068" s="40"/>
    </row>
    <row r="49069" spans="1:9" hidden="1" x14ac:dyDescent="0.25">
      <c r="A49069" s="40"/>
      <c r="I49069" s="40"/>
    </row>
    <row r="49070" spans="1:9" hidden="1" x14ac:dyDescent="0.25">
      <c r="A49070" s="40"/>
      <c r="I49070" s="40"/>
    </row>
    <row r="49071" spans="1:9" hidden="1" x14ac:dyDescent="0.25">
      <c r="A49071" s="40"/>
      <c r="I49071" s="40"/>
    </row>
    <row r="49072" spans="1:9" hidden="1" x14ac:dyDescent="0.25">
      <c r="A49072" s="40"/>
      <c r="I49072" s="40"/>
    </row>
    <row r="49073" spans="1:9" hidden="1" x14ac:dyDescent="0.25">
      <c r="A49073" s="40"/>
      <c r="I49073" s="40"/>
    </row>
    <row r="49074" spans="1:9" hidden="1" x14ac:dyDescent="0.25">
      <c r="A49074" s="40"/>
      <c r="I49074" s="40"/>
    </row>
    <row r="49075" spans="1:9" hidden="1" x14ac:dyDescent="0.25">
      <c r="A49075" s="40"/>
      <c r="I49075" s="40"/>
    </row>
    <row r="49076" spans="1:9" hidden="1" x14ac:dyDescent="0.25">
      <c r="A49076" s="40"/>
      <c r="I49076" s="40"/>
    </row>
    <row r="49077" spans="1:9" hidden="1" x14ac:dyDescent="0.25">
      <c r="A49077" s="40"/>
      <c r="I49077" s="40"/>
    </row>
    <row r="49078" spans="1:9" hidden="1" x14ac:dyDescent="0.25">
      <c r="A49078" s="40"/>
      <c r="I49078" s="40"/>
    </row>
    <row r="49079" spans="1:9" hidden="1" x14ac:dyDescent="0.25">
      <c r="A49079" s="40"/>
      <c r="I49079" s="40"/>
    </row>
    <row r="49080" spans="1:9" hidden="1" x14ac:dyDescent="0.25">
      <c r="A49080" s="40"/>
      <c r="I49080" s="40"/>
    </row>
    <row r="49081" spans="1:9" hidden="1" x14ac:dyDescent="0.25">
      <c r="A49081" s="40"/>
      <c r="I49081" s="40"/>
    </row>
    <row r="49082" spans="1:9" hidden="1" x14ac:dyDescent="0.25">
      <c r="A49082" s="40"/>
      <c r="I49082" s="40"/>
    </row>
    <row r="49083" spans="1:9" hidden="1" x14ac:dyDescent="0.25">
      <c r="A49083" s="40"/>
      <c r="I49083" s="40"/>
    </row>
    <row r="49084" spans="1:9" hidden="1" x14ac:dyDescent="0.25">
      <c r="A49084" s="40"/>
      <c r="I49084" s="40"/>
    </row>
    <row r="49085" spans="1:9" hidden="1" x14ac:dyDescent="0.25">
      <c r="A49085" s="40"/>
      <c r="I49085" s="40"/>
    </row>
    <row r="49086" spans="1:9" hidden="1" x14ac:dyDescent="0.25">
      <c r="A49086" s="40"/>
      <c r="I49086" s="40"/>
    </row>
    <row r="49087" spans="1:9" hidden="1" x14ac:dyDescent="0.25">
      <c r="A49087" s="40"/>
      <c r="I49087" s="40"/>
    </row>
    <row r="49088" spans="1:9" hidden="1" x14ac:dyDescent="0.25">
      <c r="A49088" s="40"/>
      <c r="I49088" s="40"/>
    </row>
    <row r="49089" spans="1:9" hidden="1" x14ac:dyDescent="0.25">
      <c r="A49089" s="40"/>
      <c r="I49089" s="40"/>
    </row>
    <row r="49090" spans="1:9" hidden="1" x14ac:dyDescent="0.25">
      <c r="A49090" s="40"/>
      <c r="I49090" s="40"/>
    </row>
    <row r="49091" spans="1:9" hidden="1" x14ac:dyDescent="0.25">
      <c r="A49091" s="40"/>
      <c r="I49091" s="40"/>
    </row>
    <row r="49092" spans="1:9" hidden="1" x14ac:dyDescent="0.25">
      <c r="A49092" s="40"/>
      <c r="I49092" s="40"/>
    </row>
    <row r="49093" spans="1:9" hidden="1" x14ac:dyDescent="0.25">
      <c r="A49093" s="40"/>
      <c r="I49093" s="40"/>
    </row>
    <row r="49094" spans="1:9" hidden="1" x14ac:dyDescent="0.25">
      <c r="A49094" s="40"/>
      <c r="I49094" s="40"/>
    </row>
    <row r="49095" spans="1:9" hidden="1" x14ac:dyDescent="0.25">
      <c r="A49095" s="40"/>
      <c r="I49095" s="40"/>
    </row>
    <row r="49096" spans="1:9" hidden="1" x14ac:dyDescent="0.25">
      <c r="A49096" s="40"/>
      <c r="I49096" s="40"/>
    </row>
    <row r="49097" spans="1:9" hidden="1" x14ac:dyDescent="0.25">
      <c r="A49097" s="40"/>
      <c r="I49097" s="40"/>
    </row>
    <row r="49098" spans="1:9" hidden="1" x14ac:dyDescent="0.25">
      <c r="A49098" s="40"/>
      <c r="I49098" s="40"/>
    </row>
    <row r="49099" spans="1:9" hidden="1" x14ac:dyDescent="0.25">
      <c r="A49099" s="40"/>
      <c r="I49099" s="40"/>
    </row>
    <row r="49100" spans="1:9" hidden="1" x14ac:dyDescent="0.25">
      <c r="A49100" s="40"/>
      <c r="I49100" s="40"/>
    </row>
    <row r="49101" spans="1:9" hidden="1" x14ac:dyDescent="0.25">
      <c r="A49101" s="40"/>
      <c r="I49101" s="40"/>
    </row>
    <row r="49102" spans="1:9" hidden="1" x14ac:dyDescent="0.25">
      <c r="A49102" s="40"/>
      <c r="I49102" s="40"/>
    </row>
    <row r="49103" spans="1:9" hidden="1" x14ac:dyDescent="0.25">
      <c r="A49103" s="40"/>
      <c r="I49103" s="40"/>
    </row>
    <row r="49104" spans="1:9" hidden="1" x14ac:dyDescent="0.25">
      <c r="A49104" s="40"/>
      <c r="I49104" s="40"/>
    </row>
    <row r="49105" spans="1:9" hidden="1" x14ac:dyDescent="0.25">
      <c r="A49105" s="40"/>
      <c r="I49105" s="40"/>
    </row>
    <row r="49106" spans="1:9" hidden="1" x14ac:dyDescent="0.25">
      <c r="A49106" s="40"/>
      <c r="I49106" s="40"/>
    </row>
    <row r="49107" spans="1:9" hidden="1" x14ac:dyDescent="0.25">
      <c r="A49107" s="40"/>
      <c r="I49107" s="40"/>
    </row>
    <row r="49108" spans="1:9" hidden="1" x14ac:dyDescent="0.25">
      <c r="A49108" s="40"/>
      <c r="I49108" s="40"/>
    </row>
    <row r="49109" spans="1:9" hidden="1" x14ac:dyDescent="0.25">
      <c r="A49109" s="40"/>
      <c r="I49109" s="40"/>
    </row>
    <row r="49110" spans="1:9" hidden="1" x14ac:dyDescent="0.25">
      <c r="A49110" s="40"/>
      <c r="I49110" s="40"/>
    </row>
    <row r="49111" spans="1:9" hidden="1" x14ac:dyDescent="0.25">
      <c r="A49111" s="40"/>
      <c r="I49111" s="40"/>
    </row>
    <row r="49112" spans="1:9" hidden="1" x14ac:dyDescent="0.25">
      <c r="A49112" s="40"/>
      <c r="I49112" s="40"/>
    </row>
    <row r="49113" spans="1:9" hidden="1" x14ac:dyDescent="0.25">
      <c r="A49113" s="40"/>
      <c r="I49113" s="40"/>
    </row>
    <row r="49114" spans="1:9" hidden="1" x14ac:dyDescent="0.25">
      <c r="A49114" s="40"/>
      <c r="I49114" s="40"/>
    </row>
    <row r="49115" spans="1:9" hidden="1" x14ac:dyDescent="0.25">
      <c r="A49115" s="40"/>
      <c r="I49115" s="40"/>
    </row>
    <row r="49116" spans="1:9" hidden="1" x14ac:dyDescent="0.25">
      <c r="A49116" s="40"/>
      <c r="I49116" s="40"/>
    </row>
    <row r="49117" spans="1:9" hidden="1" x14ac:dyDescent="0.25">
      <c r="A49117" s="40"/>
      <c r="I49117" s="40"/>
    </row>
    <row r="49118" spans="1:9" hidden="1" x14ac:dyDescent="0.25">
      <c r="A49118" s="40"/>
      <c r="I49118" s="40"/>
    </row>
    <row r="49119" spans="1:9" hidden="1" x14ac:dyDescent="0.25">
      <c r="A49119" s="40"/>
      <c r="I49119" s="40"/>
    </row>
    <row r="49120" spans="1:9" hidden="1" x14ac:dyDescent="0.25">
      <c r="A49120" s="40"/>
      <c r="I49120" s="40"/>
    </row>
    <row r="49121" spans="1:9" hidden="1" x14ac:dyDescent="0.25">
      <c r="A49121" s="40"/>
      <c r="I49121" s="40"/>
    </row>
    <row r="49122" spans="1:9" hidden="1" x14ac:dyDescent="0.25">
      <c r="A49122" s="40"/>
      <c r="I49122" s="40"/>
    </row>
    <row r="49123" spans="1:9" hidden="1" x14ac:dyDescent="0.25">
      <c r="A49123" s="40"/>
      <c r="I49123" s="40"/>
    </row>
    <row r="49124" spans="1:9" hidden="1" x14ac:dyDescent="0.25">
      <c r="A49124" s="40"/>
      <c r="I49124" s="40"/>
    </row>
    <row r="49125" spans="1:9" hidden="1" x14ac:dyDescent="0.25">
      <c r="A49125" s="40"/>
      <c r="I49125" s="40"/>
    </row>
    <row r="49126" spans="1:9" hidden="1" x14ac:dyDescent="0.25">
      <c r="A49126" s="40"/>
      <c r="I49126" s="40"/>
    </row>
    <row r="49127" spans="1:9" hidden="1" x14ac:dyDescent="0.25">
      <c r="A49127" s="40"/>
      <c r="I49127" s="40"/>
    </row>
    <row r="49128" spans="1:9" hidden="1" x14ac:dyDescent="0.25">
      <c r="A49128" s="40"/>
      <c r="I49128" s="40"/>
    </row>
    <row r="49129" spans="1:9" hidden="1" x14ac:dyDescent="0.25">
      <c r="A49129" s="40"/>
      <c r="I49129" s="40"/>
    </row>
    <row r="49130" spans="1:9" hidden="1" x14ac:dyDescent="0.25">
      <c r="A49130" s="40"/>
      <c r="I49130" s="40"/>
    </row>
    <row r="49131" spans="1:9" hidden="1" x14ac:dyDescent="0.25">
      <c r="A49131" s="40"/>
      <c r="I49131" s="40"/>
    </row>
    <row r="49132" spans="1:9" hidden="1" x14ac:dyDescent="0.25">
      <c r="A49132" s="40"/>
      <c r="I49132" s="40"/>
    </row>
    <row r="49133" spans="1:9" hidden="1" x14ac:dyDescent="0.25">
      <c r="A49133" s="40"/>
      <c r="I49133" s="40"/>
    </row>
    <row r="49134" spans="1:9" hidden="1" x14ac:dyDescent="0.25">
      <c r="A49134" s="40"/>
      <c r="I49134" s="40"/>
    </row>
    <row r="49135" spans="1:9" hidden="1" x14ac:dyDescent="0.25">
      <c r="A49135" s="40"/>
      <c r="I49135" s="40"/>
    </row>
    <row r="49136" spans="1:9" hidden="1" x14ac:dyDescent="0.25">
      <c r="A49136" s="40"/>
      <c r="I49136" s="40"/>
    </row>
    <row r="49137" spans="1:9" hidden="1" x14ac:dyDescent="0.25">
      <c r="A49137" s="40"/>
      <c r="I49137" s="40"/>
    </row>
    <row r="49138" spans="1:9" hidden="1" x14ac:dyDescent="0.25">
      <c r="A49138" s="40"/>
      <c r="I49138" s="40"/>
    </row>
    <row r="49139" spans="1:9" hidden="1" x14ac:dyDescent="0.25">
      <c r="A49139" s="40"/>
      <c r="I49139" s="40"/>
    </row>
    <row r="49140" spans="1:9" hidden="1" x14ac:dyDescent="0.25">
      <c r="A49140" s="40"/>
      <c r="I49140" s="40"/>
    </row>
    <row r="49141" spans="1:9" hidden="1" x14ac:dyDescent="0.25">
      <c r="A49141" s="40"/>
      <c r="I49141" s="40"/>
    </row>
    <row r="49142" spans="1:9" hidden="1" x14ac:dyDescent="0.25">
      <c r="A49142" s="40"/>
      <c r="I49142" s="40"/>
    </row>
    <row r="49143" spans="1:9" hidden="1" x14ac:dyDescent="0.25">
      <c r="A49143" s="40"/>
      <c r="I49143" s="40"/>
    </row>
    <row r="49144" spans="1:9" hidden="1" x14ac:dyDescent="0.25">
      <c r="A49144" s="40"/>
      <c r="I49144" s="40"/>
    </row>
    <row r="49145" spans="1:9" hidden="1" x14ac:dyDescent="0.25">
      <c r="A49145" s="40"/>
      <c r="I49145" s="40"/>
    </row>
    <row r="49146" spans="1:9" hidden="1" x14ac:dyDescent="0.25">
      <c r="A49146" s="40"/>
      <c r="I49146" s="40"/>
    </row>
    <row r="49147" spans="1:9" hidden="1" x14ac:dyDescent="0.25">
      <c r="A49147" s="40"/>
      <c r="I49147" s="40"/>
    </row>
    <row r="49148" spans="1:9" hidden="1" x14ac:dyDescent="0.25">
      <c r="A49148" s="40"/>
      <c r="I49148" s="40"/>
    </row>
    <row r="49149" spans="1:9" hidden="1" x14ac:dyDescent="0.25">
      <c r="A49149" s="40"/>
      <c r="I49149" s="40"/>
    </row>
    <row r="49150" spans="1:9" hidden="1" x14ac:dyDescent="0.25">
      <c r="A49150" s="40"/>
      <c r="I49150" s="40"/>
    </row>
    <row r="49151" spans="1:9" hidden="1" x14ac:dyDescent="0.25">
      <c r="A49151" s="40"/>
      <c r="I49151" s="40"/>
    </row>
    <row r="49152" spans="1:9" hidden="1" x14ac:dyDescent="0.25">
      <c r="A49152" s="40"/>
      <c r="I49152" s="40"/>
    </row>
    <row r="49153" spans="1:9" hidden="1" x14ac:dyDescent="0.25">
      <c r="A49153" s="40"/>
      <c r="I49153" s="40"/>
    </row>
    <row r="49154" spans="1:9" hidden="1" x14ac:dyDescent="0.25">
      <c r="A49154" s="40"/>
      <c r="I49154" s="40"/>
    </row>
    <row r="49155" spans="1:9" hidden="1" x14ac:dyDescent="0.25">
      <c r="A49155" s="40"/>
      <c r="I49155" s="40"/>
    </row>
    <row r="49156" spans="1:9" hidden="1" x14ac:dyDescent="0.25">
      <c r="A49156" s="40"/>
      <c r="I49156" s="40"/>
    </row>
    <row r="49157" spans="1:9" hidden="1" x14ac:dyDescent="0.25">
      <c r="A49157" s="40"/>
      <c r="I49157" s="40"/>
    </row>
    <row r="49158" spans="1:9" hidden="1" x14ac:dyDescent="0.25">
      <c r="A49158" s="40"/>
      <c r="I49158" s="40"/>
    </row>
    <row r="49159" spans="1:9" hidden="1" x14ac:dyDescent="0.25">
      <c r="A49159" s="40"/>
      <c r="I49159" s="40"/>
    </row>
    <row r="49160" spans="1:9" hidden="1" x14ac:dyDescent="0.25">
      <c r="A49160" s="40"/>
      <c r="I49160" s="40"/>
    </row>
    <row r="49161" spans="1:9" hidden="1" x14ac:dyDescent="0.25">
      <c r="A49161" s="40"/>
      <c r="I49161" s="40"/>
    </row>
    <row r="49162" spans="1:9" hidden="1" x14ac:dyDescent="0.25">
      <c r="A49162" s="40"/>
      <c r="I49162" s="40"/>
    </row>
    <row r="49163" spans="1:9" hidden="1" x14ac:dyDescent="0.25">
      <c r="A49163" s="40"/>
      <c r="I49163" s="40"/>
    </row>
    <row r="49164" spans="1:9" hidden="1" x14ac:dyDescent="0.25">
      <c r="A49164" s="40"/>
      <c r="I49164" s="40"/>
    </row>
    <row r="49165" spans="1:9" hidden="1" x14ac:dyDescent="0.25">
      <c r="A49165" s="40"/>
      <c r="I49165" s="40"/>
    </row>
    <row r="49166" spans="1:9" hidden="1" x14ac:dyDescent="0.25">
      <c r="A49166" s="40"/>
      <c r="I49166" s="40"/>
    </row>
    <row r="49167" spans="1:9" hidden="1" x14ac:dyDescent="0.25">
      <c r="A49167" s="40"/>
      <c r="I49167" s="40"/>
    </row>
    <row r="49168" spans="1:9" hidden="1" x14ac:dyDescent="0.25">
      <c r="A49168" s="40"/>
      <c r="I49168" s="40"/>
    </row>
    <row r="49169" spans="1:9" hidden="1" x14ac:dyDescent="0.25">
      <c r="A49169" s="40"/>
      <c r="I49169" s="40"/>
    </row>
    <row r="49170" spans="1:9" hidden="1" x14ac:dyDescent="0.25">
      <c r="A49170" s="40"/>
      <c r="I49170" s="40"/>
    </row>
    <row r="49171" spans="1:9" hidden="1" x14ac:dyDescent="0.25">
      <c r="A49171" s="40"/>
      <c r="I49171" s="40"/>
    </row>
    <row r="49172" spans="1:9" hidden="1" x14ac:dyDescent="0.25">
      <c r="A49172" s="40"/>
      <c r="I49172" s="40"/>
    </row>
    <row r="49173" spans="1:9" hidden="1" x14ac:dyDescent="0.25">
      <c r="A49173" s="40"/>
      <c r="I49173" s="40"/>
    </row>
    <row r="49174" spans="1:9" hidden="1" x14ac:dyDescent="0.25">
      <c r="A49174" s="40"/>
      <c r="I49174" s="40"/>
    </row>
    <row r="49175" spans="1:9" hidden="1" x14ac:dyDescent="0.25">
      <c r="A49175" s="40"/>
      <c r="I49175" s="40"/>
    </row>
    <row r="49176" spans="1:9" hidden="1" x14ac:dyDescent="0.25">
      <c r="A49176" s="40"/>
      <c r="I49176" s="40"/>
    </row>
    <row r="49177" spans="1:9" hidden="1" x14ac:dyDescent="0.25">
      <c r="A49177" s="40"/>
      <c r="I49177" s="40"/>
    </row>
    <row r="49178" spans="1:9" hidden="1" x14ac:dyDescent="0.25">
      <c r="A49178" s="40"/>
      <c r="I49178" s="40"/>
    </row>
    <row r="49179" spans="1:9" hidden="1" x14ac:dyDescent="0.25">
      <c r="A49179" s="40"/>
      <c r="I49179" s="40"/>
    </row>
    <row r="49180" spans="1:9" hidden="1" x14ac:dyDescent="0.25">
      <c r="A49180" s="40"/>
      <c r="I49180" s="40"/>
    </row>
    <row r="49181" spans="1:9" hidden="1" x14ac:dyDescent="0.25">
      <c r="A49181" s="40"/>
      <c r="I49181" s="40"/>
    </row>
    <row r="49182" spans="1:9" hidden="1" x14ac:dyDescent="0.25">
      <c r="A49182" s="40"/>
      <c r="I49182" s="40"/>
    </row>
    <row r="49183" spans="1:9" hidden="1" x14ac:dyDescent="0.25">
      <c r="A49183" s="40"/>
      <c r="I49183" s="40"/>
    </row>
    <row r="49184" spans="1:9" hidden="1" x14ac:dyDescent="0.25">
      <c r="A49184" s="40"/>
      <c r="I49184" s="40"/>
    </row>
    <row r="49185" spans="1:9" hidden="1" x14ac:dyDescent="0.25">
      <c r="A49185" s="40"/>
      <c r="I49185" s="40"/>
    </row>
    <row r="49186" spans="1:9" hidden="1" x14ac:dyDescent="0.25">
      <c r="A49186" s="40"/>
      <c r="I49186" s="40"/>
    </row>
    <row r="49187" spans="1:9" hidden="1" x14ac:dyDescent="0.25">
      <c r="A49187" s="40"/>
      <c r="I49187" s="40"/>
    </row>
    <row r="49188" spans="1:9" hidden="1" x14ac:dyDescent="0.25">
      <c r="A49188" s="40"/>
      <c r="I49188" s="40"/>
    </row>
    <row r="49189" spans="1:9" hidden="1" x14ac:dyDescent="0.25">
      <c r="A49189" s="40"/>
      <c r="I49189" s="40"/>
    </row>
    <row r="49190" spans="1:9" hidden="1" x14ac:dyDescent="0.25">
      <c r="A49190" s="40"/>
      <c r="I49190" s="40"/>
    </row>
    <row r="49191" spans="1:9" hidden="1" x14ac:dyDescent="0.25">
      <c r="A49191" s="40"/>
      <c r="I49191" s="40"/>
    </row>
    <row r="49192" spans="1:9" hidden="1" x14ac:dyDescent="0.25">
      <c r="A49192" s="40"/>
      <c r="I49192" s="40"/>
    </row>
    <row r="49193" spans="1:9" hidden="1" x14ac:dyDescent="0.25">
      <c r="A49193" s="40"/>
      <c r="I49193" s="40"/>
    </row>
    <row r="49194" spans="1:9" hidden="1" x14ac:dyDescent="0.25">
      <c r="A49194" s="40"/>
      <c r="I49194" s="40"/>
    </row>
    <row r="49195" spans="1:9" hidden="1" x14ac:dyDescent="0.25">
      <c r="A49195" s="40"/>
      <c r="I49195" s="40"/>
    </row>
    <row r="49196" spans="1:9" hidden="1" x14ac:dyDescent="0.25">
      <c r="A49196" s="40"/>
      <c r="I49196" s="40"/>
    </row>
    <row r="49197" spans="1:9" hidden="1" x14ac:dyDescent="0.25">
      <c r="A49197" s="40"/>
      <c r="I49197" s="40"/>
    </row>
    <row r="49198" spans="1:9" hidden="1" x14ac:dyDescent="0.25">
      <c r="A49198" s="40"/>
      <c r="I49198" s="40"/>
    </row>
    <row r="49199" spans="1:9" hidden="1" x14ac:dyDescent="0.25">
      <c r="A49199" s="40"/>
      <c r="I49199" s="40"/>
    </row>
    <row r="49200" spans="1:9" hidden="1" x14ac:dyDescent="0.25">
      <c r="A49200" s="40"/>
      <c r="I49200" s="40"/>
    </row>
    <row r="49201" spans="1:9" hidden="1" x14ac:dyDescent="0.25">
      <c r="A49201" s="40"/>
      <c r="I49201" s="40"/>
    </row>
    <row r="49202" spans="1:9" hidden="1" x14ac:dyDescent="0.25">
      <c r="A49202" s="40"/>
      <c r="I49202" s="40"/>
    </row>
    <row r="49203" spans="1:9" hidden="1" x14ac:dyDescent="0.25">
      <c r="A49203" s="40"/>
      <c r="I49203" s="40"/>
    </row>
    <row r="49204" spans="1:9" hidden="1" x14ac:dyDescent="0.25">
      <c r="A49204" s="40"/>
      <c r="I49204" s="40"/>
    </row>
    <row r="49205" spans="1:9" hidden="1" x14ac:dyDescent="0.25">
      <c r="A49205" s="40"/>
      <c r="I49205" s="40"/>
    </row>
    <row r="49206" spans="1:9" hidden="1" x14ac:dyDescent="0.25">
      <c r="A49206" s="40"/>
      <c r="I49206" s="40"/>
    </row>
    <row r="49207" spans="1:9" hidden="1" x14ac:dyDescent="0.25">
      <c r="A49207" s="40"/>
      <c r="I49207" s="40"/>
    </row>
    <row r="49208" spans="1:9" hidden="1" x14ac:dyDescent="0.25">
      <c r="A49208" s="40"/>
      <c r="I49208" s="40"/>
    </row>
    <row r="49209" spans="1:9" hidden="1" x14ac:dyDescent="0.25">
      <c r="A49209" s="40"/>
      <c r="I49209" s="40"/>
    </row>
    <row r="49210" spans="1:9" hidden="1" x14ac:dyDescent="0.25">
      <c r="A49210" s="40"/>
      <c r="I49210" s="40"/>
    </row>
    <row r="49211" spans="1:9" hidden="1" x14ac:dyDescent="0.25">
      <c r="A49211" s="40"/>
      <c r="I49211" s="40"/>
    </row>
    <row r="49212" spans="1:9" hidden="1" x14ac:dyDescent="0.25">
      <c r="A49212" s="40"/>
      <c r="I49212" s="40"/>
    </row>
    <row r="49213" spans="1:9" hidden="1" x14ac:dyDescent="0.25">
      <c r="A49213" s="40"/>
      <c r="I49213" s="40"/>
    </row>
    <row r="49214" spans="1:9" hidden="1" x14ac:dyDescent="0.25">
      <c r="A49214" s="40"/>
      <c r="I49214" s="40"/>
    </row>
    <row r="49215" spans="1:9" hidden="1" x14ac:dyDescent="0.25">
      <c r="A49215" s="40"/>
      <c r="I49215" s="40"/>
    </row>
    <row r="49216" spans="1:9" hidden="1" x14ac:dyDescent="0.25">
      <c r="A49216" s="40"/>
      <c r="I49216" s="40"/>
    </row>
    <row r="49217" spans="1:9" hidden="1" x14ac:dyDescent="0.25">
      <c r="A49217" s="40"/>
      <c r="I49217" s="40"/>
    </row>
    <row r="49218" spans="1:9" hidden="1" x14ac:dyDescent="0.25">
      <c r="A49218" s="40"/>
      <c r="I49218" s="40"/>
    </row>
    <row r="49219" spans="1:9" hidden="1" x14ac:dyDescent="0.25">
      <c r="A49219" s="40"/>
      <c r="I49219" s="40"/>
    </row>
    <row r="49220" spans="1:9" hidden="1" x14ac:dyDescent="0.25">
      <c r="A49220" s="40"/>
      <c r="I49220" s="40"/>
    </row>
    <row r="49221" spans="1:9" hidden="1" x14ac:dyDescent="0.25">
      <c r="A49221" s="40"/>
      <c r="I49221" s="40"/>
    </row>
    <row r="49222" spans="1:9" hidden="1" x14ac:dyDescent="0.25">
      <c r="A49222" s="40"/>
      <c r="I49222" s="40"/>
    </row>
    <row r="49223" spans="1:9" hidden="1" x14ac:dyDescent="0.25">
      <c r="A49223" s="40"/>
      <c r="I49223" s="40"/>
    </row>
    <row r="49224" spans="1:9" hidden="1" x14ac:dyDescent="0.25">
      <c r="A49224" s="40"/>
      <c r="I49224" s="40"/>
    </row>
    <row r="49225" spans="1:9" hidden="1" x14ac:dyDescent="0.25">
      <c r="A49225" s="40"/>
      <c r="I49225" s="40"/>
    </row>
    <row r="49226" spans="1:9" hidden="1" x14ac:dyDescent="0.25">
      <c r="A49226" s="40"/>
      <c r="I49226" s="40"/>
    </row>
    <row r="49227" spans="1:9" hidden="1" x14ac:dyDescent="0.25">
      <c r="A49227" s="40"/>
      <c r="I49227" s="40"/>
    </row>
    <row r="49228" spans="1:9" hidden="1" x14ac:dyDescent="0.25">
      <c r="A49228" s="40"/>
      <c r="I49228" s="40"/>
    </row>
    <row r="49229" spans="1:9" hidden="1" x14ac:dyDescent="0.25">
      <c r="A49229" s="40"/>
      <c r="I49229" s="40"/>
    </row>
    <row r="49230" spans="1:9" hidden="1" x14ac:dyDescent="0.25">
      <c r="A49230" s="40"/>
      <c r="I49230" s="40"/>
    </row>
    <row r="49231" spans="1:9" hidden="1" x14ac:dyDescent="0.25">
      <c r="A49231" s="40"/>
      <c r="I49231" s="40"/>
    </row>
    <row r="49232" spans="1:9" hidden="1" x14ac:dyDescent="0.25">
      <c r="A49232" s="40"/>
      <c r="I49232" s="40"/>
    </row>
    <row r="49233" spans="1:9" hidden="1" x14ac:dyDescent="0.25">
      <c r="A49233" s="40"/>
      <c r="I49233" s="40"/>
    </row>
    <row r="49234" spans="1:9" hidden="1" x14ac:dyDescent="0.25">
      <c r="A49234" s="40"/>
      <c r="I49234" s="40"/>
    </row>
    <row r="49235" spans="1:9" hidden="1" x14ac:dyDescent="0.25">
      <c r="A49235" s="40"/>
      <c r="I49235" s="40"/>
    </row>
    <row r="49236" spans="1:9" hidden="1" x14ac:dyDescent="0.25">
      <c r="A49236" s="40"/>
      <c r="I49236" s="40"/>
    </row>
    <row r="49237" spans="1:9" hidden="1" x14ac:dyDescent="0.25">
      <c r="A49237" s="40"/>
      <c r="I49237" s="40"/>
    </row>
    <row r="49238" spans="1:9" hidden="1" x14ac:dyDescent="0.25">
      <c r="A49238" s="40"/>
      <c r="I49238" s="40"/>
    </row>
    <row r="49239" spans="1:9" hidden="1" x14ac:dyDescent="0.25">
      <c r="A49239" s="40"/>
      <c r="I49239" s="40"/>
    </row>
    <row r="49240" spans="1:9" hidden="1" x14ac:dyDescent="0.25">
      <c r="A49240" s="40"/>
      <c r="I49240" s="40"/>
    </row>
    <row r="49241" spans="1:9" hidden="1" x14ac:dyDescent="0.25">
      <c r="A49241" s="40"/>
      <c r="I49241" s="40"/>
    </row>
    <row r="49242" spans="1:9" hidden="1" x14ac:dyDescent="0.25">
      <c r="A49242" s="40"/>
      <c r="I49242" s="40"/>
    </row>
    <row r="49243" spans="1:9" hidden="1" x14ac:dyDescent="0.25">
      <c r="A49243" s="40"/>
      <c r="I49243" s="40"/>
    </row>
    <row r="49244" spans="1:9" hidden="1" x14ac:dyDescent="0.25">
      <c r="A49244" s="40"/>
      <c r="I49244" s="40"/>
    </row>
    <row r="49245" spans="1:9" hidden="1" x14ac:dyDescent="0.25">
      <c r="A49245" s="40"/>
      <c r="I49245" s="40"/>
    </row>
    <row r="49246" spans="1:9" hidden="1" x14ac:dyDescent="0.25">
      <c r="A49246" s="40"/>
      <c r="I49246" s="40"/>
    </row>
    <row r="49247" spans="1:9" hidden="1" x14ac:dyDescent="0.25">
      <c r="A49247" s="40"/>
      <c r="I49247" s="40"/>
    </row>
    <row r="49248" spans="1:9" hidden="1" x14ac:dyDescent="0.25">
      <c r="A49248" s="40"/>
      <c r="I49248" s="40"/>
    </row>
    <row r="49249" spans="1:9" hidden="1" x14ac:dyDescent="0.25">
      <c r="A49249" s="40"/>
      <c r="I49249" s="40"/>
    </row>
    <row r="49250" spans="1:9" hidden="1" x14ac:dyDescent="0.25">
      <c r="A49250" s="40"/>
      <c r="I49250" s="40"/>
    </row>
    <row r="49251" spans="1:9" hidden="1" x14ac:dyDescent="0.25">
      <c r="A49251" s="40"/>
      <c r="I49251" s="40"/>
    </row>
    <row r="49252" spans="1:9" hidden="1" x14ac:dyDescent="0.25">
      <c r="A49252" s="40"/>
      <c r="I49252" s="40"/>
    </row>
    <row r="49253" spans="1:9" hidden="1" x14ac:dyDescent="0.25">
      <c r="A49253" s="40"/>
      <c r="I49253" s="40"/>
    </row>
    <row r="49254" spans="1:9" hidden="1" x14ac:dyDescent="0.25">
      <c r="A49254" s="40"/>
      <c r="I49254" s="40"/>
    </row>
    <row r="49255" spans="1:9" hidden="1" x14ac:dyDescent="0.25">
      <c r="A49255" s="40"/>
      <c r="I49255" s="40"/>
    </row>
    <row r="49256" spans="1:9" hidden="1" x14ac:dyDescent="0.25">
      <c r="A49256" s="40"/>
      <c r="I49256" s="40"/>
    </row>
    <row r="49257" spans="1:9" hidden="1" x14ac:dyDescent="0.25">
      <c r="A49257" s="40"/>
      <c r="I49257" s="40"/>
    </row>
    <row r="49258" spans="1:9" hidden="1" x14ac:dyDescent="0.25">
      <c r="A49258" s="40"/>
      <c r="I49258" s="40"/>
    </row>
    <row r="49259" spans="1:9" hidden="1" x14ac:dyDescent="0.25">
      <c r="A49259" s="40"/>
      <c r="I49259" s="40"/>
    </row>
    <row r="49260" spans="1:9" hidden="1" x14ac:dyDescent="0.25">
      <c r="A49260" s="40"/>
      <c r="I49260" s="40"/>
    </row>
    <row r="49261" spans="1:9" hidden="1" x14ac:dyDescent="0.25">
      <c r="A49261" s="40"/>
      <c r="I49261" s="40"/>
    </row>
    <row r="49262" spans="1:9" hidden="1" x14ac:dyDescent="0.25">
      <c r="A49262" s="40"/>
      <c r="I49262" s="40"/>
    </row>
    <row r="49263" spans="1:9" hidden="1" x14ac:dyDescent="0.25">
      <c r="A49263" s="40"/>
      <c r="I49263" s="40"/>
    </row>
    <row r="49264" spans="1:9" hidden="1" x14ac:dyDescent="0.25">
      <c r="A49264" s="40"/>
      <c r="I49264" s="40"/>
    </row>
    <row r="49265" spans="1:9" hidden="1" x14ac:dyDescent="0.25">
      <c r="A49265" s="40"/>
      <c r="I49265" s="40"/>
    </row>
    <row r="49266" spans="1:9" hidden="1" x14ac:dyDescent="0.25">
      <c r="A49266" s="40"/>
      <c r="I49266" s="40"/>
    </row>
    <row r="49267" spans="1:9" hidden="1" x14ac:dyDescent="0.25">
      <c r="A49267" s="40"/>
      <c r="I49267" s="40"/>
    </row>
    <row r="49268" spans="1:9" hidden="1" x14ac:dyDescent="0.25">
      <c r="A49268" s="40"/>
      <c r="I49268" s="40"/>
    </row>
    <row r="49269" spans="1:9" hidden="1" x14ac:dyDescent="0.25">
      <c r="A49269" s="40"/>
      <c r="I49269" s="40"/>
    </row>
    <row r="49270" spans="1:9" hidden="1" x14ac:dyDescent="0.25">
      <c r="A49270" s="40"/>
      <c r="I49270" s="40"/>
    </row>
    <row r="49271" spans="1:9" hidden="1" x14ac:dyDescent="0.25">
      <c r="A49271" s="40"/>
      <c r="I49271" s="40"/>
    </row>
    <row r="49272" spans="1:9" hidden="1" x14ac:dyDescent="0.25">
      <c r="A49272" s="40"/>
      <c r="I49272" s="40"/>
    </row>
    <row r="49273" spans="1:9" hidden="1" x14ac:dyDescent="0.25">
      <c r="A49273" s="40"/>
      <c r="I49273" s="40"/>
    </row>
    <row r="49274" spans="1:9" hidden="1" x14ac:dyDescent="0.25">
      <c r="A49274" s="40"/>
      <c r="I49274" s="40"/>
    </row>
    <row r="49275" spans="1:9" hidden="1" x14ac:dyDescent="0.25">
      <c r="A49275" s="40"/>
      <c r="I49275" s="40"/>
    </row>
    <row r="49276" spans="1:9" hidden="1" x14ac:dyDescent="0.25">
      <c r="A49276" s="40"/>
      <c r="I49276" s="40"/>
    </row>
    <row r="49277" spans="1:9" hidden="1" x14ac:dyDescent="0.25">
      <c r="A49277" s="40"/>
      <c r="I49277" s="40"/>
    </row>
    <row r="49278" spans="1:9" hidden="1" x14ac:dyDescent="0.25">
      <c r="A49278" s="40"/>
      <c r="I49278" s="40"/>
    </row>
    <row r="49279" spans="1:9" hidden="1" x14ac:dyDescent="0.25">
      <c r="A49279" s="40"/>
      <c r="I49279" s="40"/>
    </row>
    <row r="49280" spans="1:9" hidden="1" x14ac:dyDescent="0.25">
      <c r="A49280" s="40"/>
      <c r="I49280" s="40"/>
    </row>
    <row r="49281" spans="1:9" hidden="1" x14ac:dyDescent="0.25">
      <c r="A49281" s="40"/>
      <c r="I49281" s="40"/>
    </row>
    <row r="49282" spans="1:9" hidden="1" x14ac:dyDescent="0.25">
      <c r="A49282" s="40"/>
      <c r="I49282" s="40"/>
    </row>
    <row r="49283" spans="1:9" hidden="1" x14ac:dyDescent="0.25">
      <c r="A49283" s="40"/>
      <c r="I49283" s="40"/>
    </row>
    <row r="49284" spans="1:9" hidden="1" x14ac:dyDescent="0.25">
      <c r="A49284" s="40"/>
      <c r="I49284" s="40"/>
    </row>
    <row r="49285" spans="1:9" hidden="1" x14ac:dyDescent="0.25">
      <c r="A49285" s="40"/>
      <c r="I49285" s="40"/>
    </row>
    <row r="49286" spans="1:9" hidden="1" x14ac:dyDescent="0.25">
      <c r="A49286" s="40"/>
      <c r="I49286" s="40"/>
    </row>
    <row r="49287" spans="1:9" hidden="1" x14ac:dyDescent="0.25">
      <c r="A49287" s="40"/>
      <c r="I49287" s="40"/>
    </row>
    <row r="49288" spans="1:9" hidden="1" x14ac:dyDescent="0.25">
      <c r="A49288" s="40"/>
      <c r="I49288" s="40"/>
    </row>
    <row r="49289" spans="1:9" hidden="1" x14ac:dyDescent="0.25">
      <c r="A49289" s="40"/>
      <c r="I49289" s="40"/>
    </row>
    <row r="49290" spans="1:9" hidden="1" x14ac:dyDescent="0.25">
      <c r="A49290" s="40"/>
      <c r="I49290" s="40"/>
    </row>
    <row r="49291" spans="1:9" hidden="1" x14ac:dyDescent="0.25">
      <c r="A49291" s="40"/>
      <c r="I49291" s="40"/>
    </row>
    <row r="49292" spans="1:9" hidden="1" x14ac:dyDescent="0.25">
      <c r="A49292" s="40"/>
      <c r="I49292" s="40"/>
    </row>
    <row r="49293" spans="1:9" hidden="1" x14ac:dyDescent="0.25">
      <c r="A49293" s="40"/>
      <c r="I49293" s="40"/>
    </row>
    <row r="49294" spans="1:9" hidden="1" x14ac:dyDescent="0.25">
      <c r="A49294" s="40"/>
      <c r="I49294" s="40"/>
    </row>
    <row r="49295" spans="1:9" hidden="1" x14ac:dyDescent="0.25">
      <c r="A49295" s="40"/>
      <c r="I49295" s="40"/>
    </row>
    <row r="49296" spans="1:9" hidden="1" x14ac:dyDescent="0.25">
      <c r="A49296" s="40"/>
      <c r="I49296" s="40"/>
    </row>
    <row r="49297" spans="1:9" hidden="1" x14ac:dyDescent="0.25">
      <c r="A49297" s="40"/>
      <c r="I49297" s="40"/>
    </row>
    <row r="49298" spans="1:9" hidden="1" x14ac:dyDescent="0.25">
      <c r="A49298" s="40"/>
      <c r="I49298" s="40"/>
    </row>
    <row r="49299" spans="1:9" hidden="1" x14ac:dyDescent="0.25">
      <c r="A49299" s="40"/>
      <c r="I49299" s="40"/>
    </row>
    <row r="49300" spans="1:9" hidden="1" x14ac:dyDescent="0.25">
      <c r="A49300" s="40"/>
      <c r="I49300" s="40"/>
    </row>
    <row r="49301" spans="1:9" hidden="1" x14ac:dyDescent="0.25">
      <c r="A49301" s="40"/>
      <c r="I49301" s="40"/>
    </row>
    <row r="49302" spans="1:9" hidden="1" x14ac:dyDescent="0.25">
      <c r="A49302" s="40"/>
      <c r="I49302" s="40"/>
    </row>
    <row r="49303" spans="1:9" hidden="1" x14ac:dyDescent="0.25">
      <c r="A49303" s="40"/>
      <c r="I49303" s="40"/>
    </row>
    <row r="49304" spans="1:9" hidden="1" x14ac:dyDescent="0.25">
      <c r="A49304" s="40"/>
      <c r="I49304" s="40"/>
    </row>
    <row r="49305" spans="1:9" hidden="1" x14ac:dyDescent="0.25">
      <c r="A49305" s="40"/>
      <c r="I49305" s="40"/>
    </row>
    <row r="49306" spans="1:9" hidden="1" x14ac:dyDescent="0.25">
      <c r="A49306" s="40"/>
      <c r="I49306" s="40"/>
    </row>
    <row r="49307" spans="1:9" hidden="1" x14ac:dyDescent="0.25">
      <c r="A49307" s="40"/>
      <c r="I49307" s="40"/>
    </row>
    <row r="49308" spans="1:9" hidden="1" x14ac:dyDescent="0.25">
      <c r="A49308" s="40"/>
      <c r="I49308" s="40"/>
    </row>
    <row r="49309" spans="1:9" hidden="1" x14ac:dyDescent="0.25">
      <c r="A49309" s="40"/>
      <c r="I49309" s="40"/>
    </row>
    <row r="49310" spans="1:9" hidden="1" x14ac:dyDescent="0.25">
      <c r="A49310" s="40"/>
      <c r="I49310" s="40"/>
    </row>
    <row r="49311" spans="1:9" hidden="1" x14ac:dyDescent="0.25">
      <c r="A49311" s="40"/>
      <c r="I49311" s="40"/>
    </row>
    <row r="49312" spans="1:9" hidden="1" x14ac:dyDescent="0.25">
      <c r="A49312" s="40"/>
      <c r="I49312" s="40"/>
    </row>
    <row r="49313" spans="1:9" hidden="1" x14ac:dyDescent="0.25">
      <c r="A49313" s="40"/>
      <c r="I49313" s="40"/>
    </row>
    <row r="49314" spans="1:9" hidden="1" x14ac:dyDescent="0.25">
      <c r="A49314" s="40"/>
      <c r="I49314" s="40"/>
    </row>
    <row r="49315" spans="1:9" hidden="1" x14ac:dyDescent="0.25">
      <c r="A49315" s="40"/>
      <c r="I49315" s="40"/>
    </row>
    <row r="49316" spans="1:9" hidden="1" x14ac:dyDescent="0.25">
      <c r="A49316" s="40"/>
      <c r="I49316" s="40"/>
    </row>
    <row r="49317" spans="1:9" hidden="1" x14ac:dyDescent="0.25">
      <c r="A49317" s="40"/>
      <c r="I49317" s="40"/>
    </row>
    <row r="49318" spans="1:9" hidden="1" x14ac:dyDescent="0.25">
      <c r="A49318" s="40"/>
      <c r="I49318" s="40"/>
    </row>
    <row r="49319" spans="1:9" hidden="1" x14ac:dyDescent="0.25">
      <c r="A49319" s="40"/>
      <c r="I49319" s="40"/>
    </row>
    <row r="49320" spans="1:9" hidden="1" x14ac:dyDescent="0.25">
      <c r="A49320" s="40"/>
      <c r="I49320" s="40"/>
    </row>
    <row r="49321" spans="1:9" hidden="1" x14ac:dyDescent="0.25">
      <c r="A49321" s="40"/>
      <c r="I49321" s="40"/>
    </row>
    <row r="49322" spans="1:9" hidden="1" x14ac:dyDescent="0.25">
      <c r="A49322" s="40"/>
      <c r="I49322" s="40"/>
    </row>
    <row r="49323" spans="1:9" hidden="1" x14ac:dyDescent="0.25">
      <c r="A49323" s="40"/>
      <c r="I49323" s="40"/>
    </row>
    <row r="49324" spans="1:9" hidden="1" x14ac:dyDescent="0.25">
      <c r="A49324" s="40"/>
      <c r="I49324" s="40"/>
    </row>
    <row r="49325" spans="1:9" hidden="1" x14ac:dyDescent="0.25">
      <c r="A49325" s="40"/>
      <c r="I49325" s="40"/>
    </row>
    <row r="49326" spans="1:9" hidden="1" x14ac:dyDescent="0.25">
      <c r="A49326" s="40"/>
      <c r="I49326" s="40"/>
    </row>
    <row r="49327" spans="1:9" hidden="1" x14ac:dyDescent="0.25">
      <c r="A49327" s="40"/>
      <c r="I49327" s="40"/>
    </row>
    <row r="49328" spans="1:9" hidden="1" x14ac:dyDescent="0.25">
      <c r="A49328" s="40"/>
      <c r="I49328" s="40"/>
    </row>
    <row r="49329" spans="1:9" hidden="1" x14ac:dyDescent="0.25">
      <c r="A49329" s="40"/>
      <c r="I49329" s="40"/>
    </row>
    <row r="49330" spans="1:9" hidden="1" x14ac:dyDescent="0.25">
      <c r="A49330" s="40"/>
      <c r="I49330" s="40"/>
    </row>
    <row r="49331" spans="1:9" hidden="1" x14ac:dyDescent="0.25">
      <c r="A49331" s="40"/>
      <c r="I49331" s="40"/>
    </row>
    <row r="49332" spans="1:9" hidden="1" x14ac:dyDescent="0.25">
      <c r="A49332" s="40"/>
      <c r="I49332" s="40"/>
    </row>
    <row r="49333" spans="1:9" hidden="1" x14ac:dyDescent="0.25">
      <c r="A49333" s="40"/>
      <c r="I49333" s="40"/>
    </row>
    <row r="49334" spans="1:9" hidden="1" x14ac:dyDescent="0.25">
      <c r="A49334" s="40"/>
      <c r="I49334" s="40"/>
    </row>
    <row r="49335" spans="1:9" hidden="1" x14ac:dyDescent="0.25">
      <c r="A49335" s="40"/>
      <c r="I49335" s="40"/>
    </row>
    <row r="49336" spans="1:9" hidden="1" x14ac:dyDescent="0.25">
      <c r="A49336" s="40"/>
      <c r="I49336" s="40"/>
    </row>
    <row r="49337" spans="1:9" hidden="1" x14ac:dyDescent="0.25">
      <c r="A49337" s="40"/>
      <c r="I49337" s="40"/>
    </row>
    <row r="49338" spans="1:9" hidden="1" x14ac:dyDescent="0.25">
      <c r="A49338" s="40"/>
      <c r="I49338" s="40"/>
    </row>
    <row r="49339" spans="1:9" hidden="1" x14ac:dyDescent="0.25">
      <c r="A49339" s="40"/>
      <c r="I49339" s="40"/>
    </row>
    <row r="49340" spans="1:9" hidden="1" x14ac:dyDescent="0.25">
      <c r="A49340" s="40"/>
      <c r="I49340" s="40"/>
    </row>
    <row r="49341" spans="1:9" hidden="1" x14ac:dyDescent="0.25">
      <c r="A49341" s="40"/>
      <c r="I49341" s="40"/>
    </row>
    <row r="49342" spans="1:9" hidden="1" x14ac:dyDescent="0.25">
      <c r="A49342" s="40"/>
      <c r="I49342" s="40"/>
    </row>
    <row r="49343" spans="1:9" hidden="1" x14ac:dyDescent="0.25">
      <c r="A49343" s="40"/>
      <c r="I49343" s="40"/>
    </row>
    <row r="49344" spans="1:9" hidden="1" x14ac:dyDescent="0.25">
      <c r="A49344" s="40"/>
      <c r="I49344" s="40"/>
    </row>
    <row r="49345" spans="1:9" hidden="1" x14ac:dyDescent="0.25">
      <c r="A49345" s="40"/>
      <c r="I49345" s="40"/>
    </row>
    <row r="49346" spans="1:9" hidden="1" x14ac:dyDescent="0.25">
      <c r="A49346" s="40"/>
      <c r="I49346" s="40"/>
    </row>
    <row r="49347" spans="1:9" hidden="1" x14ac:dyDescent="0.25">
      <c r="A49347" s="40"/>
      <c r="I49347" s="40"/>
    </row>
    <row r="49348" spans="1:9" hidden="1" x14ac:dyDescent="0.25">
      <c r="A49348" s="40"/>
      <c r="I49348" s="40"/>
    </row>
    <row r="49349" spans="1:9" hidden="1" x14ac:dyDescent="0.25">
      <c r="A49349" s="40"/>
      <c r="I49349" s="40"/>
    </row>
    <row r="49350" spans="1:9" hidden="1" x14ac:dyDescent="0.25">
      <c r="A49350" s="40"/>
      <c r="I49350" s="40"/>
    </row>
    <row r="49351" spans="1:9" hidden="1" x14ac:dyDescent="0.25">
      <c r="A49351" s="40"/>
      <c r="I49351" s="40"/>
    </row>
    <row r="49352" spans="1:9" hidden="1" x14ac:dyDescent="0.25">
      <c r="A49352" s="40"/>
      <c r="I49352" s="40"/>
    </row>
    <row r="49353" spans="1:9" hidden="1" x14ac:dyDescent="0.25">
      <c r="A49353" s="40"/>
      <c r="I49353" s="40"/>
    </row>
    <row r="49354" spans="1:9" hidden="1" x14ac:dyDescent="0.25">
      <c r="A49354" s="40"/>
      <c r="I49354" s="40"/>
    </row>
    <row r="49355" spans="1:9" hidden="1" x14ac:dyDescent="0.25">
      <c r="A49355" s="40"/>
      <c r="I49355" s="40"/>
    </row>
    <row r="49356" spans="1:9" hidden="1" x14ac:dyDescent="0.25">
      <c r="A49356" s="40"/>
      <c r="I49356" s="40"/>
    </row>
    <row r="49357" spans="1:9" hidden="1" x14ac:dyDescent="0.25">
      <c r="A49357" s="40"/>
      <c r="I49357" s="40"/>
    </row>
    <row r="49358" spans="1:9" hidden="1" x14ac:dyDescent="0.25">
      <c r="A49358" s="40"/>
      <c r="I49358" s="40"/>
    </row>
    <row r="49359" spans="1:9" hidden="1" x14ac:dyDescent="0.25">
      <c r="A49359" s="40"/>
      <c r="I49359" s="40"/>
    </row>
    <row r="49360" spans="1:9" hidden="1" x14ac:dyDescent="0.25">
      <c r="A49360" s="40"/>
      <c r="I49360" s="40"/>
    </row>
    <row r="49361" spans="1:9" hidden="1" x14ac:dyDescent="0.25">
      <c r="A49361" s="40"/>
      <c r="I49361" s="40"/>
    </row>
    <row r="49362" spans="1:9" hidden="1" x14ac:dyDescent="0.25">
      <c r="A49362" s="40"/>
      <c r="I49362" s="40"/>
    </row>
    <row r="49363" spans="1:9" hidden="1" x14ac:dyDescent="0.25">
      <c r="A49363" s="40"/>
      <c r="I49363" s="40"/>
    </row>
    <row r="49364" spans="1:9" hidden="1" x14ac:dyDescent="0.25">
      <c r="A49364" s="40"/>
      <c r="I49364" s="40"/>
    </row>
    <row r="49365" spans="1:9" hidden="1" x14ac:dyDescent="0.25">
      <c r="A49365" s="40"/>
      <c r="I49365" s="40"/>
    </row>
    <row r="49366" spans="1:9" hidden="1" x14ac:dyDescent="0.25">
      <c r="A49366" s="40"/>
      <c r="I49366" s="40"/>
    </row>
    <row r="49367" spans="1:9" hidden="1" x14ac:dyDescent="0.25">
      <c r="A49367" s="40"/>
      <c r="I49367" s="40"/>
    </row>
    <row r="49368" spans="1:9" hidden="1" x14ac:dyDescent="0.25">
      <c r="A49368" s="40"/>
      <c r="I49368" s="40"/>
    </row>
    <row r="49369" spans="1:9" hidden="1" x14ac:dyDescent="0.25">
      <c r="A49369" s="40"/>
      <c r="I49369" s="40"/>
    </row>
    <row r="49370" spans="1:9" hidden="1" x14ac:dyDescent="0.25">
      <c r="A49370" s="40"/>
      <c r="I49370" s="40"/>
    </row>
    <row r="49371" spans="1:9" hidden="1" x14ac:dyDescent="0.25">
      <c r="A49371" s="40"/>
      <c r="I49371" s="40"/>
    </row>
    <row r="49372" spans="1:9" hidden="1" x14ac:dyDescent="0.25">
      <c r="A49372" s="40"/>
      <c r="I49372" s="40"/>
    </row>
    <row r="49373" spans="1:9" hidden="1" x14ac:dyDescent="0.25">
      <c r="A49373" s="40"/>
      <c r="I49373" s="40"/>
    </row>
    <row r="49374" spans="1:9" hidden="1" x14ac:dyDescent="0.25">
      <c r="A49374" s="40"/>
      <c r="I49374" s="40"/>
    </row>
    <row r="49375" spans="1:9" hidden="1" x14ac:dyDescent="0.25">
      <c r="A49375" s="40"/>
      <c r="I49375" s="40"/>
    </row>
    <row r="49376" spans="1:9" hidden="1" x14ac:dyDescent="0.25">
      <c r="A49376" s="40"/>
      <c r="I49376" s="40"/>
    </row>
    <row r="49377" spans="1:9" hidden="1" x14ac:dyDescent="0.25">
      <c r="A49377" s="40"/>
      <c r="I49377" s="40"/>
    </row>
    <row r="49378" spans="1:9" hidden="1" x14ac:dyDescent="0.25">
      <c r="A49378" s="40"/>
      <c r="I49378" s="40"/>
    </row>
    <row r="49379" spans="1:9" hidden="1" x14ac:dyDescent="0.25">
      <c r="A49379" s="40"/>
      <c r="I49379" s="40"/>
    </row>
    <row r="49380" spans="1:9" hidden="1" x14ac:dyDescent="0.25">
      <c r="A49380" s="40"/>
      <c r="I49380" s="40"/>
    </row>
    <row r="49381" spans="1:9" hidden="1" x14ac:dyDescent="0.25">
      <c r="A49381" s="40"/>
      <c r="I49381" s="40"/>
    </row>
    <row r="49382" spans="1:9" hidden="1" x14ac:dyDescent="0.25">
      <c r="A49382" s="40"/>
      <c r="I49382" s="40"/>
    </row>
    <row r="49383" spans="1:9" hidden="1" x14ac:dyDescent="0.25">
      <c r="A49383" s="40"/>
      <c r="I49383" s="40"/>
    </row>
    <row r="49384" spans="1:9" hidden="1" x14ac:dyDescent="0.25">
      <c r="A49384" s="40"/>
      <c r="I49384" s="40"/>
    </row>
    <row r="49385" spans="1:9" hidden="1" x14ac:dyDescent="0.25">
      <c r="A49385" s="40"/>
      <c r="I49385" s="40"/>
    </row>
    <row r="49386" spans="1:9" hidden="1" x14ac:dyDescent="0.25">
      <c r="A49386" s="40"/>
      <c r="I49386" s="40"/>
    </row>
    <row r="49387" spans="1:9" hidden="1" x14ac:dyDescent="0.25">
      <c r="A49387" s="40"/>
      <c r="I49387" s="40"/>
    </row>
    <row r="49388" spans="1:9" hidden="1" x14ac:dyDescent="0.25">
      <c r="A49388" s="40"/>
      <c r="I49388" s="40"/>
    </row>
    <row r="49389" spans="1:9" hidden="1" x14ac:dyDescent="0.25">
      <c r="A49389" s="40"/>
      <c r="I49389" s="40"/>
    </row>
    <row r="49390" spans="1:9" hidden="1" x14ac:dyDescent="0.25">
      <c r="A49390" s="40"/>
      <c r="I49390" s="40"/>
    </row>
    <row r="49391" spans="1:9" hidden="1" x14ac:dyDescent="0.25">
      <c r="A49391" s="40"/>
      <c r="I49391" s="40"/>
    </row>
    <row r="49392" spans="1:9" hidden="1" x14ac:dyDescent="0.25">
      <c r="A49392" s="40"/>
      <c r="I49392" s="40"/>
    </row>
    <row r="49393" spans="1:9" hidden="1" x14ac:dyDescent="0.25">
      <c r="A49393" s="40"/>
      <c r="I49393" s="40"/>
    </row>
    <row r="49394" spans="1:9" hidden="1" x14ac:dyDescent="0.25">
      <c r="A49394" s="40"/>
      <c r="I49394" s="40"/>
    </row>
    <row r="49395" spans="1:9" hidden="1" x14ac:dyDescent="0.25">
      <c r="A49395" s="40"/>
      <c r="I49395" s="40"/>
    </row>
    <row r="49396" spans="1:9" hidden="1" x14ac:dyDescent="0.25">
      <c r="A49396" s="40"/>
      <c r="I49396" s="40"/>
    </row>
    <row r="49397" spans="1:9" hidden="1" x14ac:dyDescent="0.25">
      <c r="A49397" s="40"/>
      <c r="I49397" s="40"/>
    </row>
    <row r="49398" spans="1:9" hidden="1" x14ac:dyDescent="0.25">
      <c r="A49398" s="40"/>
      <c r="I49398" s="40"/>
    </row>
    <row r="49399" spans="1:9" hidden="1" x14ac:dyDescent="0.25">
      <c r="A49399" s="40"/>
      <c r="I49399" s="40"/>
    </row>
    <row r="49400" spans="1:9" hidden="1" x14ac:dyDescent="0.25">
      <c r="A49400" s="40"/>
      <c r="I49400" s="40"/>
    </row>
    <row r="49401" spans="1:9" hidden="1" x14ac:dyDescent="0.25">
      <c r="A49401" s="40"/>
      <c r="I49401" s="40"/>
    </row>
    <row r="49402" spans="1:9" hidden="1" x14ac:dyDescent="0.25">
      <c r="A49402" s="40"/>
      <c r="I49402" s="40"/>
    </row>
    <row r="49403" spans="1:9" hidden="1" x14ac:dyDescent="0.25">
      <c r="A49403" s="40"/>
      <c r="I49403" s="40"/>
    </row>
    <row r="49404" spans="1:9" hidden="1" x14ac:dyDescent="0.25">
      <c r="A49404" s="40"/>
      <c r="I49404" s="40"/>
    </row>
    <row r="49405" spans="1:9" hidden="1" x14ac:dyDescent="0.25">
      <c r="A49405" s="40"/>
      <c r="I49405" s="40"/>
    </row>
    <row r="49406" spans="1:9" hidden="1" x14ac:dyDescent="0.25">
      <c r="A49406" s="40"/>
      <c r="I49406" s="40"/>
    </row>
    <row r="49407" spans="1:9" hidden="1" x14ac:dyDescent="0.25">
      <c r="A49407" s="40"/>
      <c r="I49407" s="40"/>
    </row>
    <row r="49408" spans="1:9" hidden="1" x14ac:dyDescent="0.25">
      <c r="A49408" s="40"/>
      <c r="I49408" s="40"/>
    </row>
    <row r="49409" spans="1:9" hidden="1" x14ac:dyDescent="0.25">
      <c r="A49409" s="40"/>
      <c r="I49409" s="40"/>
    </row>
    <row r="49410" spans="1:9" hidden="1" x14ac:dyDescent="0.25">
      <c r="A49410" s="40"/>
      <c r="I49410" s="40"/>
    </row>
    <row r="49411" spans="1:9" hidden="1" x14ac:dyDescent="0.25">
      <c r="A49411" s="40"/>
      <c r="I49411" s="40"/>
    </row>
    <row r="49412" spans="1:9" hidden="1" x14ac:dyDescent="0.25">
      <c r="A49412" s="40"/>
      <c r="I49412" s="40"/>
    </row>
    <row r="49413" spans="1:9" hidden="1" x14ac:dyDescent="0.25">
      <c r="A49413" s="40"/>
      <c r="I49413" s="40"/>
    </row>
    <row r="49414" spans="1:9" hidden="1" x14ac:dyDescent="0.25">
      <c r="A49414" s="40"/>
      <c r="I49414" s="40"/>
    </row>
    <row r="49415" spans="1:9" hidden="1" x14ac:dyDescent="0.25">
      <c r="A49415" s="40"/>
      <c r="I49415" s="40"/>
    </row>
    <row r="49416" spans="1:9" hidden="1" x14ac:dyDescent="0.25">
      <c r="A49416" s="40"/>
      <c r="I49416" s="40"/>
    </row>
    <row r="49417" spans="1:9" hidden="1" x14ac:dyDescent="0.25">
      <c r="A49417" s="40"/>
      <c r="I49417" s="40"/>
    </row>
    <row r="49418" spans="1:9" hidden="1" x14ac:dyDescent="0.25">
      <c r="A49418" s="40"/>
      <c r="I49418" s="40"/>
    </row>
    <row r="49419" spans="1:9" hidden="1" x14ac:dyDescent="0.25">
      <c r="A49419" s="40"/>
      <c r="I49419" s="40"/>
    </row>
    <row r="49420" spans="1:9" hidden="1" x14ac:dyDescent="0.25">
      <c r="A49420" s="40"/>
      <c r="I49420" s="40"/>
    </row>
    <row r="49421" spans="1:9" hidden="1" x14ac:dyDescent="0.25">
      <c r="A49421" s="40"/>
      <c r="I49421" s="40"/>
    </row>
    <row r="49422" spans="1:9" hidden="1" x14ac:dyDescent="0.25">
      <c r="A49422" s="40"/>
      <c r="I49422" s="40"/>
    </row>
    <row r="49423" spans="1:9" hidden="1" x14ac:dyDescent="0.25">
      <c r="A49423" s="40"/>
      <c r="I49423" s="40"/>
    </row>
    <row r="49424" spans="1:9" hidden="1" x14ac:dyDescent="0.25">
      <c r="A49424" s="40"/>
      <c r="I49424" s="40"/>
    </row>
    <row r="49425" spans="1:9" hidden="1" x14ac:dyDescent="0.25">
      <c r="A49425" s="40"/>
      <c r="I49425" s="40"/>
    </row>
    <row r="49426" spans="1:9" hidden="1" x14ac:dyDescent="0.25">
      <c r="A49426" s="40"/>
      <c r="I49426" s="40"/>
    </row>
    <row r="49427" spans="1:9" hidden="1" x14ac:dyDescent="0.25">
      <c r="A49427" s="40"/>
      <c r="I49427" s="40"/>
    </row>
    <row r="49428" spans="1:9" hidden="1" x14ac:dyDescent="0.25">
      <c r="A49428" s="40"/>
      <c r="I49428" s="40"/>
    </row>
    <row r="49429" spans="1:9" hidden="1" x14ac:dyDescent="0.25">
      <c r="A49429" s="40"/>
      <c r="I49429" s="40"/>
    </row>
    <row r="49430" spans="1:9" hidden="1" x14ac:dyDescent="0.25">
      <c r="A49430" s="40"/>
      <c r="I49430" s="40"/>
    </row>
    <row r="49431" spans="1:9" hidden="1" x14ac:dyDescent="0.25">
      <c r="A49431" s="40"/>
      <c r="I49431" s="40"/>
    </row>
    <row r="49432" spans="1:9" hidden="1" x14ac:dyDescent="0.25">
      <c r="A49432" s="40"/>
      <c r="I49432" s="40"/>
    </row>
    <row r="49433" spans="1:9" hidden="1" x14ac:dyDescent="0.25">
      <c r="A49433" s="40"/>
      <c r="I49433" s="40"/>
    </row>
    <row r="49434" spans="1:9" hidden="1" x14ac:dyDescent="0.25">
      <c r="A49434" s="40"/>
      <c r="I49434" s="40"/>
    </row>
    <row r="49435" spans="1:9" hidden="1" x14ac:dyDescent="0.25">
      <c r="A49435" s="40"/>
      <c r="I49435" s="40"/>
    </row>
    <row r="49436" spans="1:9" hidden="1" x14ac:dyDescent="0.25">
      <c r="A49436" s="40"/>
      <c r="I49436" s="40"/>
    </row>
    <row r="49437" spans="1:9" hidden="1" x14ac:dyDescent="0.25">
      <c r="A49437" s="40"/>
      <c r="I49437" s="40"/>
    </row>
    <row r="49438" spans="1:9" hidden="1" x14ac:dyDescent="0.25">
      <c r="A49438" s="40"/>
      <c r="I49438" s="40"/>
    </row>
    <row r="49439" spans="1:9" hidden="1" x14ac:dyDescent="0.25">
      <c r="A49439" s="40"/>
      <c r="I49439" s="40"/>
    </row>
    <row r="49440" spans="1:9" hidden="1" x14ac:dyDescent="0.25">
      <c r="A49440" s="40"/>
      <c r="I49440" s="40"/>
    </row>
    <row r="49441" spans="1:9" hidden="1" x14ac:dyDescent="0.25">
      <c r="A49441" s="40"/>
      <c r="I49441" s="40"/>
    </row>
    <row r="49442" spans="1:9" hidden="1" x14ac:dyDescent="0.25">
      <c r="A49442" s="40"/>
      <c r="I49442" s="40"/>
    </row>
    <row r="49443" spans="1:9" hidden="1" x14ac:dyDescent="0.25">
      <c r="A49443" s="40"/>
      <c r="I49443" s="40"/>
    </row>
    <row r="49444" spans="1:9" hidden="1" x14ac:dyDescent="0.25">
      <c r="A49444" s="40"/>
      <c r="I49444" s="40"/>
    </row>
    <row r="49445" spans="1:9" hidden="1" x14ac:dyDescent="0.25">
      <c r="A49445" s="40"/>
      <c r="I49445" s="40"/>
    </row>
    <row r="49446" spans="1:9" hidden="1" x14ac:dyDescent="0.25">
      <c r="A49446" s="40"/>
      <c r="I49446" s="40"/>
    </row>
    <row r="49447" spans="1:9" hidden="1" x14ac:dyDescent="0.25">
      <c r="A49447" s="40"/>
      <c r="I49447" s="40"/>
    </row>
    <row r="49448" spans="1:9" hidden="1" x14ac:dyDescent="0.25">
      <c r="A49448" s="40"/>
      <c r="I49448" s="40"/>
    </row>
    <row r="49449" spans="1:9" hidden="1" x14ac:dyDescent="0.25">
      <c r="A49449" s="40"/>
      <c r="I49449" s="40"/>
    </row>
    <row r="49450" spans="1:9" hidden="1" x14ac:dyDescent="0.25">
      <c r="A49450" s="40"/>
      <c r="I49450" s="40"/>
    </row>
    <row r="49451" spans="1:9" hidden="1" x14ac:dyDescent="0.25">
      <c r="A49451" s="40"/>
      <c r="I49451" s="40"/>
    </row>
    <row r="49452" spans="1:9" hidden="1" x14ac:dyDescent="0.25">
      <c r="A49452" s="40"/>
      <c r="I49452" s="40"/>
    </row>
    <row r="49453" spans="1:9" hidden="1" x14ac:dyDescent="0.25">
      <c r="A49453" s="40"/>
      <c r="I49453" s="40"/>
    </row>
    <row r="49454" spans="1:9" hidden="1" x14ac:dyDescent="0.25">
      <c r="A49454" s="40"/>
      <c r="I49454" s="40"/>
    </row>
    <row r="49455" spans="1:9" hidden="1" x14ac:dyDescent="0.25">
      <c r="A49455" s="40"/>
      <c r="I49455" s="40"/>
    </row>
    <row r="49456" spans="1:9" hidden="1" x14ac:dyDescent="0.25">
      <c r="A49456" s="40"/>
      <c r="I49456" s="40"/>
    </row>
    <row r="49457" spans="1:9" hidden="1" x14ac:dyDescent="0.25">
      <c r="A49457" s="40"/>
      <c r="I49457" s="40"/>
    </row>
    <row r="49458" spans="1:9" hidden="1" x14ac:dyDescent="0.25">
      <c r="A49458" s="40"/>
      <c r="I49458" s="40"/>
    </row>
    <row r="49459" spans="1:9" hidden="1" x14ac:dyDescent="0.25">
      <c r="A49459" s="40"/>
      <c r="I49459" s="40"/>
    </row>
    <row r="49460" spans="1:9" hidden="1" x14ac:dyDescent="0.25">
      <c r="A49460" s="40"/>
      <c r="I49460" s="40"/>
    </row>
    <row r="49461" spans="1:9" hidden="1" x14ac:dyDescent="0.25">
      <c r="A49461" s="40"/>
      <c r="I49461" s="40"/>
    </row>
    <row r="49462" spans="1:9" hidden="1" x14ac:dyDescent="0.25">
      <c r="A49462" s="40"/>
      <c r="I49462" s="40"/>
    </row>
    <row r="49463" spans="1:9" hidden="1" x14ac:dyDescent="0.25">
      <c r="A49463" s="40"/>
      <c r="I49463" s="40"/>
    </row>
    <row r="49464" spans="1:9" hidden="1" x14ac:dyDescent="0.25">
      <c r="A49464" s="40"/>
      <c r="I49464" s="40"/>
    </row>
    <row r="49465" spans="1:9" hidden="1" x14ac:dyDescent="0.25">
      <c r="A49465" s="40"/>
      <c r="I49465" s="40"/>
    </row>
    <row r="49466" spans="1:9" hidden="1" x14ac:dyDescent="0.25">
      <c r="A49466" s="40"/>
      <c r="I49466" s="40"/>
    </row>
    <row r="49467" spans="1:9" hidden="1" x14ac:dyDescent="0.25">
      <c r="A49467" s="40"/>
      <c r="I49467" s="40"/>
    </row>
    <row r="49468" spans="1:9" hidden="1" x14ac:dyDescent="0.25">
      <c r="A49468" s="40"/>
      <c r="I49468" s="40"/>
    </row>
    <row r="49469" spans="1:9" hidden="1" x14ac:dyDescent="0.25">
      <c r="A49469" s="40"/>
      <c r="I49469" s="40"/>
    </row>
    <row r="49470" spans="1:9" hidden="1" x14ac:dyDescent="0.25">
      <c r="A49470" s="40"/>
      <c r="I49470" s="40"/>
    </row>
    <row r="49471" spans="1:9" hidden="1" x14ac:dyDescent="0.25">
      <c r="A49471" s="40"/>
      <c r="I49471" s="40"/>
    </row>
    <row r="49472" spans="1:9" hidden="1" x14ac:dyDescent="0.25">
      <c r="A49472" s="40"/>
      <c r="I49472" s="40"/>
    </row>
    <row r="49473" spans="1:9" hidden="1" x14ac:dyDescent="0.25">
      <c r="A49473" s="40"/>
      <c r="I49473" s="40"/>
    </row>
    <row r="49474" spans="1:9" hidden="1" x14ac:dyDescent="0.25">
      <c r="A49474" s="40"/>
      <c r="I49474" s="40"/>
    </row>
    <row r="49475" spans="1:9" hidden="1" x14ac:dyDescent="0.25">
      <c r="A49475" s="40"/>
      <c r="I49475" s="40"/>
    </row>
    <row r="49476" spans="1:9" hidden="1" x14ac:dyDescent="0.25">
      <c r="A49476" s="40"/>
      <c r="I49476" s="40"/>
    </row>
    <row r="49477" spans="1:9" hidden="1" x14ac:dyDescent="0.25">
      <c r="A49477" s="40"/>
      <c r="I49477" s="40"/>
    </row>
    <row r="49478" spans="1:9" hidden="1" x14ac:dyDescent="0.25">
      <c r="A49478" s="40"/>
      <c r="I49478" s="40"/>
    </row>
    <row r="49479" spans="1:9" hidden="1" x14ac:dyDescent="0.25">
      <c r="A49479" s="40"/>
      <c r="I49479" s="40"/>
    </row>
    <row r="49480" spans="1:9" hidden="1" x14ac:dyDescent="0.25">
      <c r="A49480" s="40"/>
      <c r="I49480" s="40"/>
    </row>
    <row r="49481" spans="1:9" hidden="1" x14ac:dyDescent="0.25">
      <c r="A49481" s="40"/>
      <c r="I49481" s="40"/>
    </row>
    <row r="49482" spans="1:9" hidden="1" x14ac:dyDescent="0.25">
      <c r="A49482" s="40"/>
      <c r="I49482" s="40"/>
    </row>
    <row r="49483" spans="1:9" hidden="1" x14ac:dyDescent="0.25">
      <c r="A49483" s="40"/>
      <c r="I49483" s="40"/>
    </row>
    <row r="49484" spans="1:9" hidden="1" x14ac:dyDescent="0.25">
      <c r="A49484" s="40"/>
      <c r="I49484" s="40"/>
    </row>
    <row r="49485" spans="1:9" hidden="1" x14ac:dyDescent="0.25">
      <c r="A49485" s="40"/>
      <c r="I49485" s="40"/>
    </row>
    <row r="49486" spans="1:9" hidden="1" x14ac:dyDescent="0.25">
      <c r="A49486" s="40"/>
      <c r="I49486" s="40"/>
    </row>
    <row r="49487" spans="1:9" hidden="1" x14ac:dyDescent="0.25">
      <c r="A49487" s="40"/>
      <c r="I49487" s="40"/>
    </row>
    <row r="49488" spans="1:9" hidden="1" x14ac:dyDescent="0.25">
      <c r="A49488" s="40"/>
      <c r="I49488" s="40"/>
    </row>
    <row r="49489" spans="1:9" hidden="1" x14ac:dyDescent="0.25">
      <c r="A49489" s="40"/>
      <c r="I49489" s="40"/>
    </row>
    <row r="49490" spans="1:9" hidden="1" x14ac:dyDescent="0.25">
      <c r="A49490" s="40"/>
      <c r="I49490" s="40"/>
    </row>
    <row r="49491" spans="1:9" hidden="1" x14ac:dyDescent="0.25">
      <c r="A49491" s="40"/>
      <c r="I49491" s="40"/>
    </row>
    <row r="49492" spans="1:9" hidden="1" x14ac:dyDescent="0.25">
      <c r="A49492" s="40"/>
      <c r="I49492" s="40"/>
    </row>
    <row r="49493" spans="1:9" hidden="1" x14ac:dyDescent="0.25">
      <c r="A49493" s="40"/>
      <c r="I49493" s="40"/>
    </row>
    <row r="49494" spans="1:9" hidden="1" x14ac:dyDescent="0.25">
      <c r="A49494" s="40"/>
      <c r="I49494" s="40"/>
    </row>
    <row r="49495" spans="1:9" hidden="1" x14ac:dyDescent="0.25">
      <c r="A49495" s="40"/>
      <c r="I49495" s="40"/>
    </row>
    <row r="49496" spans="1:9" hidden="1" x14ac:dyDescent="0.25">
      <c r="A49496" s="40"/>
      <c r="I49496" s="40"/>
    </row>
    <row r="49497" spans="1:9" hidden="1" x14ac:dyDescent="0.25">
      <c r="A49497" s="40"/>
      <c r="I49497" s="40"/>
    </row>
    <row r="49498" spans="1:9" hidden="1" x14ac:dyDescent="0.25">
      <c r="A49498" s="40"/>
      <c r="I49498" s="40"/>
    </row>
    <row r="49499" spans="1:9" hidden="1" x14ac:dyDescent="0.25">
      <c r="A49499" s="40"/>
      <c r="I49499" s="40"/>
    </row>
    <row r="49500" spans="1:9" hidden="1" x14ac:dyDescent="0.25">
      <c r="A49500" s="40"/>
      <c r="I49500" s="40"/>
    </row>
    <row r="49501" spans="1:9" hidden="1" x14ac:dyDescent="0.25">
      <c r="A49501" s="40"/>
      <c r="I49501" s="40"/>
    </row>
    <row r="49502" spans="1:9" hidden="1" x14ac:dyDescent="0.25">
      <c r="A49502" s="40"/>
      <c r="I49502" s="40"/>
    </row>
    <row r="49503" spans="1:9" hidden="1" x14ac:dyDescent="0.25">
      <c r="A49503" s="40"/>
      <c r="I49503" s="40"/>
    </row>
    <row r="49504" spans="1:9" hidden="1" x14ac:dyDescent="0.25">
      <c r="A49504" s="40"/>
      <c r="I49504" s="40"/>
    </row>
    <row r="49505" spans="1:9" hidden="1" x14ac:dyDescent="0.25">
      <c r="A49505" s="40"/>
      <c r="I49505" s="40"/>
    </row>
    <row r="49506" spans="1:9" hidden="1" x14ac:dyDescent="0.25">
      <c r="A49506" s="40"/>
      <c r="I49506" s="40"/>
    </row>
    <row r="49507" spans="1:9" hidden="1" x14ac:dyDescent="0.25">
      <c r="A49507" s="40"/>
      <c r="I49507" s="40"/>
    </row>
    <row r="49508" spans="1:9" hidden="1" x14ac:dyDescent="0.25">
      <c r="A49508" s="40"/>
      <c r="I49508" s="40"/>
    </row>
    <row r="49509" spans="1:9" hidden="1" x14ac:dyDescent="0.25">
      <c r="A49509" s="40"/>
      <c r="I49509" s="40"/>
    </row>
    <row r="49510" spans="1:9" hidden="1" x14ac:dyDescent="0.25">
      <c r="A49510" s="40"/>
      <c r="I49510" s="40"/>
    </row>
    <row r="49511" spans="1:9" hidden="1" x14ac:dyDescent="0.25">
      <c r="A49511" s="40"/>
      <c r="I49511" s="40"/>
    </row>
    <row r="49512" spans="1:9" hidden="1" x14ac:dyDescent="0.25">
      <c r="A49512" s="40"/>
      <c r="I49512" s="40"/>
    </row>
    <row r="49513" spans="1:9" hidden="1" x14ac:dyDescent="0.25">
      <c r="A49513" s="40"/>
      <c r="I49513" s="40"/>
    </row>
    <row r="49514" spans="1:9" hidden="1" x14ac:dyDescent="0.25">
      <c r="A49514" s="40"/>
      <c r="I49514" s="40"/>
    </row>
    <row r="49515" spans="1:9" hidden="1" x14ac:dyDescent="0.25">
      <c r="A49515" s="40"/>
      <c r="I49515" s="40"/>
    </row>
    <row r="49516" spans="1:9" hidden="1" x14ac:dyDescent="0.25">
      <c r="A49516" s="40"/>
      <c r="I49516" s="40"/>
    </row>
    <row r="49517" spans="1:9" hidden="1" x14ac:dyDescent="0.25">
      <c r="A49517" s="40"/>
      <c r="I49517" s="40"/>
    </row>
    <row r="49518" spans="1:9" hidden="1" x14ac:dyDescent="0.25">
      <c r="A49518" s="40"/>
      <c r="I49518" s="40"/>
    </row>
    <row r="49519" spans="1:9" hidden="1" x14ac:dyDescent="0.25">
      <c r="A49519" s="40"/>
      <c r="I49519" s="40"/>
    </row>
    <row r="49520" spans="1:9" hidden="1" x14ac:dyDescent="0.25">
      <c r="A49520" s="40"/>
      <c r="I49520" s="40"/>
    </row>
    <row r="49521" spans="1:9" hidden="1" x14ac:dyDescent="0.25">
      <c r="A49521" s="40"/>
      <c r="I49521" s="40"/>
    </row>
    <row r="49522" spans="1:9" hidden="1" x14ac:dyDescent="0.25">
      <c r="A49522" s="40"/>
      <c r="I49522" s="40"/>
    </row>
    <row r="49523" spans="1:9" hidden="1" x14ac:dyDescent="0.25">
      <c r="A49523" s="40"/>
      <c r="I49523" s="40"/>
    </row>
    <row r="49524" spans="1:9" hidden="1" x14ac:dyDescent="0.25">
      <c r="A49524" s="40"/>
      <c r="I49524" s="40"/>
    </row>
    <row r="49525" spans="1:9" hidden="1" x14ac:dyDescent="0.25">
      <c r="A49525" s="40"/>
      <c r="I49525" s="40"/>
    </row>
    <row r="49526" spans="1:9" hidden="1" x14ac:dyDescent="0.25">
      <c r="A49526" s="40"/>
      <c r="I49526" s="40"/>
    </row>
    <row r="49527" spans="1:9" hidden="1" x14ac:dyDescent="0.25">
      <c r="A49527" s="40"/>
      <c r="I49527" s="40"/>
    </row>
    <row r="49528" spans="1:9" hidden="1" x14ac:dyDescent="0.25">
      <c r="A49528" s="40"/>
      <c r="I49528" s="40"/>
    </row>
    <row r="49529" spans="1:9" hidden="1" x14ac:dyDescent="0.25">
      <c r="A49529" s="40"/>
      <c r="I49529" s="40"/>
    </row>
    <row r="49530" spans="1:9" hidden="1" x14ac:dyDescent="0.25">
      <c r="A49530" s="40"/>
      <c r="I49530" s="40"/>
    </row>
    <row r="49531" spans="1:9" hidden="1" x14ac:dyDescent="0.25">
      <c r="A49531" s="40"/>
      <c r="I49531" s="40"/>
    </row>
    <row r="49532" spans="1:9" hidden="1" x14ac:dyDescent="0.25">
      <c r="A49532" s="40"/>
      <c r="I49532" s="40"/>
    </row>
    <row r="49533" spans="1:9" hidden="1" x14ac:dyDescent="0.25">
      <c r="A49533" s="40"/>
      <c r="I49533" s="40"/>
    </row>
    <row r="49534" spans="1:9" hidden="1" x14ac:dyDescent="0.25">
      <c r="A49534" s="40"/>
      <c r="I49534" s="40"/>
    </row>
    <row r="49535" spans="1:9" hidden="1" x14ac:dyDescent="0.25">
      <c r="A49535" s="40"/>
      <c r="I49535" s="40"/>
    </row>
    <row r="49536" spans="1:9" hidden="1" x14ac:dyDescent="0.25">
      <c r="A49536" s="40"/>
      <c r="I49536" s="40"/>
    </row>
    <row r="49537" spans="1:9" hidden="1" x14ac:dyDescent="0.25">
      <c r="A49537" s="40"/>
      <c r="I49537" s="40"/>
    </row>
    <row r="49538" spans="1:9" hidden="1" x14ac:dyDescent="0.25">
      <c r="A49538" s="40"/>
      <c r="I49538" s="40"/>
    </row>
    <row r="49539" spans="1:9" hidden="1" x14ac:dyDescent="0.25">
      <c r="A49539" s="40"/>
      <c r="I49539" s="40"/>
    </row>
    <row r="49540" spans="1:9" hidden="1" x14ac:dyDescent="0.25">
      <c r="A49540" s="40"/>
      <c r="I49540" s="40"/>
    </row>
    <row r="49541" spans="1:9" hidden="1" x14ac:dyDescent="0.25">
      <c r="A49541" s="40"/>
      <c r="I49541" s="40"/>
    </row>
    <row r="49542" spans="1:9" hidden="1" x14ac:dyDescent="0.25">
      <c r="A49542" s="40"/>
      <c r="I49542" s="40"/>
    </row>
    <row r="49543" spans="1:9" hidden="1" x14ac:dyDescent="0.25">
      <c r="A49543" s="40"/>
      <c r="I49543" s="40"/>
    </row>
    <row r="49544" spans="1:9" hidden="1" x14ac:dyDescent="0.25">
      <c r="A49544" s="40"/>
      <c r="I49544" s="40"/>
    </row>
    <row r="49545" spans="1:9" hidden="1" x14ac:dyDescent="0.25">
      <c r="A49545" s="40"/>
      <c r="I49545" s="40"/>
    </row>
    <row r="49546" spans="1:9" hidden="1" x14ac:dyDescent="0.25">
      <c r="A49546" s="40"/>
      <c r="I49546" s="40"/>
    </row>
    <row r="49547" spans="1:9" hidden="1" x14ac:dyDescent="0.25">
      <c r="A49547" s="40"/>
      <c r="I49547" s="40"/>
    </row>
    <row r="49548" spans="1:9" hidden="1" x14ac:dyDescent="0.25">
      <c r="A49548" s="40"/>
      <c r="I49548" s="40"/>
    </row>
    <row r="49549" spans="1:9" hidden="1" x14ac:dyDescent="0.25">
      <c r="A49549" s="40"/>
      <c r="I49549" s="40"/>
    </row>
    <row r="49550" spans="1:9" hidden="1" x14ac:dyDescent="0.25">
      <c r="A49550" s="40"/>
      <c r="I49550" s="40"/>
    </row>
    <row r="49551" spans="1:9" hidden="1" x14ac:dyDescent="0.25">
      <c r="A49551" s="40"/>
      <c r="I49551" s="40"/>
    </row>
    <row r="49552" spans="1:9" hidden="1" x14ac:dyDescent="0.25">
      <c r="A49552" s="40"/>
      <c r="I49552" s="40"/>
    </row>
    <row r="49553" spans="1:9" hidden="1" x14ac:dyDescent="0.25">
      <c r="A49553" s="40"/>
      <c r="I49553" s="40"/>
    </row>
    <row r="49554" spans="1:9" hidden="1" x14ac:dyDescent="0.25">
      <c r="A49554" s="40"/>
      <c r="I49554" s="40"/>
    </row>
    <row r="49555" spans="1:9" hidden="1" x14ac:dyDescent="0.25">
      <c r="A49555" s="40"/>
      <c r="I49555" s="40"/>
    </row>
    <row r="49556" spans="1:9" hidden="1" x14ac:dyDescent="0.25">
      <c r="A49556" s="40"/>
      <c r="I49556" s="40"/>
    </row>
    <row r="49557" spans="1:9" hidden="1" x14ac:dyDescent="0.25">
      <c r="A49557" s="40"/>
      <c r="I49557" s="40"/>
    </row>
    <row r="49558" spans="1:9" hidden="1" x14ac:dyDescent="0.25">
      <c r="A49558" s="40"/>
      <c r="I49558" s="40"/>
    </row>
    <row r="49559" spans="1:9" hidden="1" x14ac:dyDescent="0.25">
      <c r="A49559" s="40"/>
      <c r="I49559" s="40"/>
    </row>
    <row r="49560" spans="1:9" hidden="1" x14ac:dyDescent="0.25">
      <c r="A49560" s="40"/>
      <c r="I49560" s="40"/>
    </row>
    <row r="49561" spans="1:9" hidden="1" x14ac:dyDescent="0.25">
      <c r="A49561" s="40"/>
      <c r="I49561" s="40"/>
    </row>
    <row r="49562" spans="1:9" hidden="1" x14ac:dyDescent="0.25">
      <c r="A49562" s="40"/>
      <c r="I49562" s="40"/>
    </row>
    <row r="49563" spans="1:9" hidden="1" x14ac:dyDescent="0.25">
      <c r="A49563" s="40"/>
      <c r="I49563" s="40"/>
    </row>
    <row r="49564" spans="1:9" hidden="1" x14ac:dyDescent="0.25">
      <c r="A49564" s="40"/>
      <c r="I49564" s="40"/>
    </row>
    <row r="49565" spans="1:9" hidden="1" x14ac:dyDescent="0.25">
      <c r="A49565" s="40"/>
      <c r="I49565" s="40"/>
    </row>
    <row r="49566" spans="1:9" hidden="1" x14ac:dyDescent="0.25">
      <c r="A49566" s="40"/>
      <c r="I49566" s="40"/>
    </row>
    <row r="49567" spans="1:9" hidden="1" x14ac:dyDescent="0.25">
      <c r="A49567" s="40"/>
      <c r="I49567" s="40"/>
    </row>
    <row r="49568" spans="1:9" hidden="1" x14ac:dyDescent="0.25">
      <c r="A49568" s="40"/>
      <c r="I49568" s="40"/>
    </row>
    <row r="49569" spans="1:9" hidden="1" x14ac:dyDescent="0.25">
      <c r="A49569" s="40"/>
      <c r="I49569" s="40"/>
    </row>
    <row r="49570" spans="1:9" hidden="1" x14ac:dyDescent="0.25">
      <c r="A49570" s="40"/>
      <c r="I49570" s="40"/>
    </row>
    <row r="49571" spans="1:9" hidden="1" x14ac:dyDescent="0.25">
      <c r="A49571" s="40"/>
      <c r="I49571" s="40"/>
    </row>
    <row r="49572" spans="1:9" hidden="1" x14ac:dyDescent="0.25">
      <c r="A49572" s="40"/>
      <c r="I49572" s="40"/>
    </row>
    <row r="49573" spans="1:9" hidden="1" x14ac:dyDescent="0.25">
      <c r="A49573" s="40"/>
      <c r="I49573" s="40"/>
    </row>
    <row r="49574" spans="1:9" hidden="1" x14ac:dyDescent="0.25">
      <c r="A49574" s="40"/>
      <c r="I49574" s="40"/>
    </row>
    <row r="49575" spans="1:9" hidden="1" x14ac:dyDescent="0.25">
      <c r="A49575" s="40"/>
      <c r="I49575" s="40"/>
    </row>
    <row r="49576" spans="1:9" hidden="1" x14ac:dyDescent="0.25">
      <c r="A49576" s="40"/>
      <c r="I49576" s="40"/>
    </row>
    <row r="49577" spans="1:9" hidden="1" x14ac:dyDescent="0.25">
      <c r="A49577" s="40"/>
      <c r="I49577" s="40"/>
    </row>
    <row r="49578" spans="1:9" hidden="1" x14ac:dyDescent="0.25">
      <c r="A49578" s="40"/>
      <c r="I49578" s="40"/>
    </row>
    <row r="49579" spans="1:9" hidden="1" x14ac:dyDescent="0.25">
      <c r="A49579" s="40"/>
      <c r="I49579" s="40"/>
    </row>
    <row r="49580" spans="1:9" hidden="1" x14ac:dyDescent="0.25">
      <c r="A49580" s="40"/>
      <c r="I49580" s="40"/>
    </row>
    <row r="49581" spans="1:9" hidden="1" x14ac:dyDescent="0.25">
      <c r="A49581" s="40"/>
      <c r="I49581" s="40"/>
    </row>
    <row r="49582" spans="1:9" hidden="1" x14ac:dyDescent="0.25">
      <c r="A49582" s="40"/>
      <c r="I49582" s="40"/>
    </row>
    <row r="49583" spans="1:9" hidden="1" x14ac:dyDescent="0.25">
      <c r="A49583" s="40"/>
      <c r="I49583" s="40"/>
    </row>
    <row r="49584" spans="1:9" hidden="1" x14ac:dyDescent="0.25">
      <c r="A49584" s="40"/>
      <c r="I49584" s="40"/>
    </row>
    <row r="49585" spans="1:9" hidden="1" x14ac:dyDescent="0.25">
      <c r="A49585" s="40"/>
      <c r="I49585" s="40"/>
    </row>
    <row r="49586" spans="1:9" hidden="1" x14ac:dyDescent="0.25">
      <c r="A49586" s="40"/>
      <c r="I49586" s="40"/>
    </row>
    <row r="49587" spans="1:9" hidden="1" x14ac:dyDescent="0.25">
      <c r="A49587" s="40"/>
      <c r="I49587" s="40"/>
    </row>
    <row r="49588" spans="1:9" hidden="1" x14ac:dyDescent="0.25">
      <c r="A49588" s="40"/>
      <c r="I49588" s="40"/>
    </row>
    <row r="49589" spans="1:9" hidden="1" x14ac:dyDescent="0.25">
      <c r="A49589" s="40"/>
      <c r="I49589" s="40"/>
    </row>
    <row r="49590" spans="1:9" hidden="1" x14ac:dyDescent="0.25">
      <c r="A49590" s="40"/>
      <c r="I49590" s="40"/>
    </row>
    <row r="49591" spans="1:9" hidden="1" x14ac:dyDescent="0.25">
      <c r="A49591" s="40"/>
      <c r="I49591" s="40"/>
    </row>
    <row r="49592" spans="1:9" hidden="1" x14ac:dyDescent="0.25">
      <c r="A49592" s="40"/>
      <c r="I49592" s="40"/>
    </row>
    <row r="49593" spans="1:9" hidden="1" x14ac:dyDescent="0.25">
      <c r="A49593" s="40"/>
      <c r="I49593" s="40"/>
    </row>
    <row r="49594" spans="1:9" hidden="1" x14ac:dyDescent="0.25">
      <c r="A49594" s="40"/>
      <c r="I49594" s="40"/>
    </row>
    <row r="49595" spans="1:9" hidden="1" x14ac:dyDescent="0.25">
      <c r="A49595" s="40"/>
      <c r="I49595" s="40"/>
    </row>
    <row r="49596" spans="1:9" hidden="1" x14ac:dyDescent="0.25">
      <c r="A49596" s="40"/>
      <c r="I49596" s="40"/>
    </row>
    <row r="49597" spans="1:9" hidden="1" x14ac:dyDescent="0.25">
      <c r="A49597" s="40"/>
      <c r="I49597" s="40"/>
    </row>
    <row r="49598" spans="1:9" hidden="1" x14ac:dyDescent="0.25">
      <c r="A49598" s="40"/>
      <c r="I49598" s="40"/>
    </row>
    <row r="49599" spans="1:9" hidden="1" x14ac:dyDescent="0.25">
      <c r="A49599" s="40"/>
      <c r="I49599" s="40"/>
    </row>
    <row r="49600" spans="1:9" hidden="1" x14ac:dyDescent="0.25">
      <c r="A49600" s="40"/>
      <c r="I49600" s="40"/>
    </row>
    <row r="49601" spans="1:9" hidden="1" x14ac:dyDescent="0.25">
      <c r="A49601" s="40"/>
      <c r="I49601" s="40"/>
    </row>
    <row r="49602" spans="1:9" hidden="1" x14ac:dyDescent="0.25">
      <c r="A49602" s="40"/>
      <c r="I49602" s="40"/>
    </row>
    <row r="49603" spans="1:9" hidden="1" x14ac:dyDescent="0.25">
      <c r="A49603" s="40"/>
      <c r="I49603" s="40"/>
    </row>
    <row r="49604" spans="1:9" hidden="1" x14ac:dyDescent="0.25">
      <c r="A49604" s="40"/>
      <c r="I49604" s="40"/>
    </row>
    <row r="49605" spans="1:9" hidden="1" x14ac:dyDescent="0.25">
      <c r="A49605" s="40"/>
      <c r="I49605" s="40"/>
    </row>
    <row r="49606" spans="1:9" hidden="1" x14ac:dyDescent="0.25">
      <c r="A49606" s="40"/>
      <c r="I49606" s="40"/>
    </row>
    <row r="49607" spans="1:9" hidden="1" x14ac:dyDescent="0.25">
      <c r="A49607" s="40"/>
      <c r="I49607" s="40"/>
    </row>
    <row r="49608" spans="1:9" hidden="1" x14ac:dyDescent="0.25">
      <c r="A49608" s="40"/>
      <c r="I49608" s="40"/>
    </row>
    <row r="49609" spans="1:9" hidden="1" x14ac:dyDescent="0.25">
      <c r="A49609" s="40"/>
      <c r="I49609" s="40"/>
    </row>
    <row r="49610" spans="1:9" hidden="1" x14ac:dyDescent="0.25">
      <c r="A49610" s="40"/>
      <c r="I49610" s="40"/>
    </row>
    <row r="49611" spans="1:9" hidden="1" x14ac:dyDescent="0.25">
      <c r="A49611" s="40"/>
      <c r="I49611" s="40"/>
    </row>
    <row r="49612" spans="1:9" hidden="1" x14ac:dyDescent="0.25">
      <c r="A49612" s="40"/>
      <c r="I49612" s="40"/>
    </row>
    <row r="49613" spans="1:9" hidden="1" x14ac:dyDescent="0.25">
      <c r="A49613" s="40"/>
      <c r="I49613" s="40"/>
    </row>
    <row r="49614" spans="1:9" hidden="1" x14ac:dyDescent="0.25">
      <c r="A49614" s="40"/>
      <c r="I49614" s="40"/>
    </row>
    <row r="49615" spans="1:9" hidden="1" x14ac:dyDescent="0.25">
      <c r="A49615" s="40"/>
      <c r="I49615" s="40"/>
    </row>
    <row r="49616" spans="1:9" hidden="1" x14ac:dyDescent="0.25">
      <c r="A49616" s="40"/>
      <c r="I49616" s="40"/>
    </row>
    <row r="49617" spans="1:9" hidden="1" x14ac:dyDescent="0.25">
      <c r="A49617" s="40"/>
      <c r="I49617" s="40"/>
    </row>
    <row r="49618" spans="1:9" hidden="1" x14ac:dyDescent="0.25">
      <c r="A49618" s="40"/>
      <c r="I49618" s="40"/>
    </row>
    <row r="49619" spans="1:9" hidden="1" x14ac:dyDescent="0.25">
      <c r="A49619" s="40"/>
      <c r="I49619" s="40"/>
    </row>
    <row r="49620" spans="1:9" hidden="1" x14ac:dyDescent="0.25">
      <c r="A49620" s="40"/>
      <c r="I49620" s="40"/>
    </row>
    <row r="49621" spans="1:9" hidden="1" x14ac:dyDescent="0.25">
      <c r="A49621" s="40"/>
      <c r="I49621" s="40"/>
    </row>
    <row r="49622" spans="1:9" hidden="1" x14ac:dyDescent="0.25">
      <c r="A49622" s="40"/>
      <c r="I49622" s="40"/>
    </row>
    <row r="49623" spans="1:9" hidden="1" x14ac:dyDescent="0.25">
      <c r="A49623" s="40"/>
      <c r="I49623" s="40"/>
    </row>
    <row r="49624" spans="1:9" hidden="1" x14ac:dyDescent="0.25">
      <c r="A49624" s="40"/>
      <c r="I49624" s="40"/>
    </row>
    <row r="49625" spans="1:9" hidden="1" x14ac:dyDescent="0.25">
      <c r="A49625" s="40"/>
      <c r="I49625" s="40"/>
    </row>
    <row r="49626" spans="1:9" hidden="1" x14ac:dyDescent="0.25">
      <c r="A49626" s="40"/>
      <c r="I49626" s="40"/>
    </row>
    <row r="49627" spans="1:9" hidden="1" x14ac:dyDescent="0.25">
      <c r="A49627" s="40"/>
      <c r="I49627" s="40"/>
    </row>
    <row r="49628" spans="1:9" hidden="1" x14ac:dyDescent="0.25">
      <c r="A49628" s="40"/>
      <c r="I49628" s="40"/>
    </row>
    <row r="49629" spans="1:9" hidden="1" x14ac:dyDescent="0.25">
      <c r="A49629" s="40"/>
      <c r="I49629" s="40"/>
    </row>
    <row r="49630" spans="1:9" hidden="1" x14ac:dyDescent="0.25">
      <c r="A49630" s="40"/>
      <c r="I49630" s="40"/>
    </row>
    <row r="49631" spans="1:9" hidden="1" x14ac:dyDescent="0.25">
      <c r="A49631" s="40"/>
      <c r="I49631" s="40"/>
    </row>
    <row r="49632" spans="1:9" hidden="1" x14ac:dyDescent="0.25">
      <c r="A49632" s="40"/>
      <c r="I49632" s="40"/>
    </row>
    <row r="49633" spans="1:9" hidden="1" x14ac:dyDescent="0.25">
      <c r="A49633" s="40"/>
      <c r="I49633" s="40"/>
    </row>
    <row r="49634" spans="1:9" hidden="1" x14ac:dyDescent="0.25">
      <c r="A49634" s="40"/>
      <c r="I49634" s="40"/>
    </row>
    <row r="49635" spans="1:9" hidden="1" x14ac:dyDescent="0.25">
      <c r="A49635" s="40"/>
      <c r="I49635" s="40"/>
    </row>
    <row r="49636" spans="1:9" hidden="1" x14ac:dyDescent="0.25">
      <c r="A49636" s="40"/>
      <c r="I49636" s="40"/>
    </row>
    <row r="49637" spans="1:9" hidden="1" x14ac:dyDescent="0.25">
      <c r="A49637" s="40"/>
      <c r="I49637" s="40"/>
    </row>
    <row r="49638" spans="1:9" hidden="1" x14ac:dyDescent="0.25">
      <c r="A49638" s="40"/>
      <c r="I49638" s="40"/>
    </row>
    <row r="49639" spans="1:9" hidden="1" x14ac:dyDescent="0.25">
      <c r="A49639" s="40"/>
      <c r="I49639" s="40"/>
    </row>
    <row r="49640" spans="1:9" hidden="1" x14ac:dyDescent="0.25">
      <c r="A49640" s="40"/>
      <c r="I49640" s="40"/>
    </row>
    <row r="49641" spans="1:9" hidden="1" x14ac:dyDescent="0.25">
      <c r="A49641" s="40"/>
      <c r="I49641" s="40"/>
    </row>
    <row r="49642" spans="1:9" hidden="1" x14ac:dyDescent="0.25">
      <c r="A49642" s="40"/>
      <c r="I49642" s="40"/>
    </row>
    <row r="49643" spans="1:9" hidden="1" x14ac:dyDescent="0.25">
      <c r="A49643" s="40"/>
      <c r="I49643" s="40"/>
    </row>
    <row r="49644" spans="1:9" hidden="1" x14ac:dyDescent="0.25">
      <c r="A49644" s="40"/>
      <c r="I49644" s="40"/>
    </row>
    <row r="49645" spans="1:9" hidden="1" x14ac:dyDescent="0.25">
      <c r="A49645" s="40"/>
      <c r="I49645" s="40"/>
    </row>
    <row r="49646" spans="1:9" hidden="1" x14ac:dyDescent="0.25">
      <c r="A49646" s="40"/>
      <c r="I49646" s="40"/>
    </row>
    <row r="49647" spans="1:9" hidden="1" x14ac:dyDescent="0.25">
      <c r="A49647" s="40"/>
      <c r="I49647" s="40"/>
    </row>
    <row r="49648" spans="1:9" hidden="1" x14ac:dyDescent="0.25">
      <c r="A49648" s="40"/>
      <c r="I49648" s="40"/>
    </row>
    <row r="49649" spans="1:9" hidden="1" x14ac:dyDescent="0.25">
      <c r="A49649" s="40"/>
      <c r="I49649" s="40"/>
    </row>
    <row r="49650" spans="1:9" hidden="1" x14ac:dyDescent="0.25">
      <c r="A49650" s="40"/>
      <c r="I49650" s="40"/>
    </row>
    <row r="49651" spans="1:9" hidden="1" x14ac:dyDescent="0.25">
      <c r="A49651" s="40"/>
      <c r="I49651" s="40"/>
    </row>
    <row r="49652" spans="1:9" hidden="1" x14ac:dyDescent="0.25">
      <c r="A49652" s="40"/>
      <c r="I49652" s="40"/>
    </row>
    <row r="49653" spans="1:9" hidden="1" x14ac:dyDescent="0.25">
      <c r="A49653" s="40"/>
      <c r="I49653" s="40"/>
    </row>
    <row r="49654" spans="1:9" hidden="1" x14ac:dyDescent="0.25">
      <c r="A49654" s="40"/>
      <c r="I49654" s="40"/>
    </row>
    <row r="49655" spans="1:9" hidden="1" x14ac:dyDescent="0.25">
      <c r="A49655" s="40"/>
      <c r="I49655" s="40"/>
    </row>
    <row r="49656" spans="1:9" hidden="1" x14ac:dyDescent="0.25">
      <c r="A49656" s="40"/>
      <c r="I49656" s="40"/>
    </row>
    <row r="49657" spans="1:9" hidden="1" x14ac:dyDescent="0.25">
      <c r="A49657" s="40"/>
      <c r="I49657" s="40"/>
    </row>
    <row r="49658" spans="1:9" hidden="1" x14ac:dyDescent="0.25">
      <c r="A49658" s="40"/>
      <c r="I49658" s="40"/>
    </row>
    <row r="49659" spans="1:9" hidden="1" x14ac:dyDescent="0.25">
      <c r="A49659" s="40"/>
      <c r="I49659" s="40"/>
    </row>
    <row r="49660" spans="1:9" hidden="1" x14ac:dyDescent="0.25">
      <c r="A49660" s="40"/>
      <c r="I49660" s="40"/>
    </row>
    <row r="49661" spans="1:9" hidden="1" x14ac:dyDescent="0.25">
      <c r="A49661" s="40"/>
      <c r="I49661" s="40"/>
    </row>
    <row r="49662" spans="1:9" hidden="1" x14ac:dyDescent="0.25">
      <c r="A49662" s="40"/>
      <c r="I49662" s="40"/>
    </row>
    <row r="49663" spans="1:9" hidden="1" x14ac:dyDescent="0.25">
      <c r="A49663" s="40"/>
      <c r="I49663" s="40"/>
    </row>
    <row r="49664" spans="1:9" hidden="1" x14ac:dyDescent="0.25">
      <c r="A49664" s="40"/>
      <c r="I49664" s="40"/>
    </row>
    <row r="49665" spans="1:9" hidden="1" x14ac:dyDescent="0.25">
      <c r="A49665" s="40"/>
      <c r="I49665" s="40"/>
    </row>
    <row r="49666" spans="1:9" hidden="1" x14ac:dyDescent="0.25">
      <c r="A49666" s="40"/>
      <c r="I49666" s="40"/>
    </row>
    <row r="49667" spans="1:9" hidden="1" x14ac:dyDescent="0.25">
      <c r="A49667" s="40"/>
      <c r="I49667" s="40"/>
    </row>
    <row r="49668" spans="1:9" hidden="1" x14ac:dyDescent="0.25">
      <c r="A49668" s="40"/>
      <c r="I49668" s="40"/>
    </row>
    <row r="49669" spans="1:9" hidden="1" x14ac:dyDescent="0.25">
      <c r="A49669" s="40"/>
      <c r="I49669" s="40"/>
    </row>
    <row r="49670" spans="1:9" hidden="1" x14ac:dyDescent="0.25">
      <c r="A49670" s="40"/>
      <c r="I49670" s="40"/>
    </row>
    <row r="49671" spans="1:9" hidden="1" x14ac:dyDescent="0.25">
      <c r="A49671" s="40"/>
      <c r="I49671" s="40"/>
    </row>
    <row r="49672" spans="1:9" hidden="1" x14ac:dyDescent="0.25">
      <c r="A49672" s="40"/>
      <c r="I49672" s="40"/>
    </row>
    <row r="49673" spans="1:9" hidden="1" x14ac:dyDescent="0.25">
      <c r="A49673" s="40"/>
      <c r="I49673" s="40"/>
    </row>
    <row r="49674" spans="1:9" hidden="1" x14ac:dyDescent="0.25">
      <c r="A49674" s="40"/>
      <c r="I49674" s="40"/>
    </row>
    <row r="49675" spans="1:9" hidden="1" x14ac:dyDescent="0.25">
      <c r="A49675" s="40"/>
      <c r="I49675" s="40"/>
    </row>
    <row r="49676" spans="1:9" hidden="1" x14ac:dyDescent="0.25">
      <c r="A49676" s="40"/>
      <c r="I49676" s="40"/>
    </row>
    <row r="49677" spans="1:9" hidden="1" x14ac:dyDescent="0.25">
      <c r="A49677" s="40"/>
      <c r="I49677" s="40"/>
    </row>
    <row r="49678" spans="1:9" hidden="1" x14ac:dyDescent="0.25">
      <c r="A49678" s="40"/>
      <c r="I49678" s="40"/>
    </row>
    <row r="49679" spans="1:9" hidden="1" x14ac:dyDescent="0.25">
      <c r="A49679" s="40"/>
      <c r="I49679" s="40"/>
    </row>
    <row r="49680" spans="1:9" hidden="1" x14ac:dyDescent="0.25">
      <c r="A49680" s="40"/>
      <c r="I49680" s="40"/>
    </row>
    <row r="49681" spans="1:9" hidden="1" x14ac:dyDescent="0.25">
      <c r="A49681" s="40"/>
      <c r="I49681" s="40"/>
    </row>
    <row r="49682" spans="1:9" hidden="1" x14ac:dyDescent="0.25">
      <c r="A49682" s="40"/>
      <c r="I49682" s="40"/>
    </row>
    <row r="49683" spans="1:9" hidden="1" x14ac:dyDescent="0.25">
      <c r="A49683" s="40"/>
      <c r="I49683" s="40"/>
    </row>
    <row r="49684" spans="1:9" hidden="1" x14ac:dyDescent="0.25">
      <c r="A49684" s="40"/>
      <c r="I49684" s="40"/>
    </row>
    <row r="49685" spans="1:9" hidden="1" x14ac:dyDescent="0.25">
      <c r="A49685" s="40"/>
      <c r="I49685" s="40"/>
    </row>
    <row r="49686" spans="1:9" hidden="1" x14ac:dyDescent="0.25">
      <c r="A49686" s="40"/>
      <c r="I49686" s="40"/>
    </row>
    <row r="49687" spans="1:9" hidden="1" x14ac:dyDescent="0.25">
      <c r="A49687" s="40"/>
      <c r="I49687" s="40"/>
    </row>
    <row r="49688" spans="1:9" hidden="1" x14ac:dyDescent="0.25">
      <c r="A49688" s="40"/>
      <c r="I49688" s="40"/>
    </row>
    <row r="49689" spans="1:9" hidden="1" x14ac:dyDescent="0.25">
      <c r="A49689" s="40"/>
      <c r="I49689" s="40"/>
    </row>
    <row r="49690" spans="1:9" hidden="1" x14ac:dyDescent="0.25">
      <c r="A49690" s="40"/>
      <c r="I49690" s="40"/>
    </row>
    <row r="49691" spans="1:9" hidden="1" x14ac:dyDescent="0.25">
      <c r="A49691" s="40"/>
      <c r="I49691" s="40"/>
    </row>
    <row r="49692" spans="1:9" hidden="1" x14ac:dyDescent="0.25">
      <c r="A49692" s="40"/>
      <c r="I49692" s="40"/>
    </row>
    <row r="49693" spans="1:9" hidden="1" x14ac:dyDescent="0.25">
      <c r="A49693" s="40"/>
      <c r="I49693" s="40"/>
    </row>
    <row r="49694" spans="1:9" hidden="1" x14ac:dyDescent="0.25">
      <c r="A49694" s="40"/>
      <c r="I49694" s="40"/>
    </row>
    <row r="49695" spans="1:9" hidden="1" x14ac:dyDescent="0.25">
      <c r="A49695" s="40"/>
      <c r="I49695" s="40"/>
    </row>
    <row r="49696" spans="1:9" hidden="1" x14ac:dyDescent="0.25">
      <c r="A49696" s="40"/>
      <c r="I49696" s="40"/>
    </row>
    <row r="49697" spans="1:9" hidden="1" x14ac:dyDescent="0.25">
      <c r="A49697" s="40"/>
      <c r="I49697" s="40"/>
    </row>
    <row r="49698" spans="1:9" hidden="1" x14ac:dyDescent="0.25">
      <c r="A49698" s="40"/>
      <c r="I49698" s="40"/>
    </row>
    <row r="49699" spans="1:9" hidden="1" x14ac:dyDescent="0.25">
      <c r="A49699" s="40"/>
      <c r="I49699" s="40"/>
    </row>
    <row r="49700" spans="1:9" hidden="1" x14ac:dyDescent="0.25">
      <c r="A49700" s="40"/>
      <c r="I49700" s="40"/>
    </row>
    <row r="49701" spans="1:9" hidden="1" x14ac:dyDescent="0.25">
      <c r="A49701" s="40"/>
      <c r="I49701" s="40"/>
    </row>
    <row r="49702" spans="1:9" hidden="1" x14ac:dyDescent="0.25">
      <c r="A49702" s="40"/>
      <c r="I49702" s="40"/>
    </row>
    <row r="49703" spans="1:9" hidden="1" x14ac:dyDescent="0.25">
      <c r="A49703" s="40"/>
      <c r="I49703" s="40"/>
    </row>
    <row r="49704" spans="1:9" hidden="1" x14ac:dyDescent="0.25">
      <c r="A49704" s="40"/>
      <c r="I49704" s="40"/>
    </row>
    <row r="49705" spans="1:9" hidden="1" x14ac:dyDescent="0.25">
      <c r="A49705" s="40"/>
      <c r="I49705" s="40"/>
    </row>
    <row r="49706" spans="1:9" hidden="1" x14ac:dyDescent="0.25">
      <c r="A49706" s="40"/>
      <c r="I49706" s="40"/>
    </row>
    <row r="49707" spans="1:9" hidden="1" x14ac:dyDescent="0.25">
      <c r="A49707" s="40"/>
      <c r="I49707" s="40"/>
    </row>
    <row r="49708" spans="1:9" hidden="1" x14ac:dyDescent="0.25">
      <c r="A49708" s="40"/>
      <c r="I49708" s="40"/>
    </row>
    <row r="49709" spans="1:9" hidden="1" x14ac:dyDescent="0.25">
      <c r="A49709" s="40"/>
      <c r="I49709" s="40"/>
    </row>
    <row r="49710" spans="1:9" hidden="1" x14ac:dyDescent="0.25">
      <c r="A49710" s="40"/>
      <c r="I49710" s="40"/>
    </row>
    <row r="49711" spans="1:9" hidden="1" x14ac:dyDescent="0.25">
      <c r="A49711" s="40"/>
      <c r="I49711" s="40"/>
    </row>
    <row r="49712" spans="1:9" hidden="1" x14ac:dyDescent="0.25">
      <c r="A49712" s="40"/>
      <c r="I49712" s="40"/>
    </row>
    <row r="49713" spans="1:9" hidden="1" x14ac:dyDescent="0.25">
      <c r="A49713" s="40"/>
      <c r="I49713" s="40"/>
    </row>
    <row r="49714" spans="1:9" hidden="1" x14ac:dyDescent="0.25">
      <c r="A49714" s="40"/>
      <c r="I49714" s="40"/>
    </row>
    <row r="49715" spans="1:9" hidden="1" x14ac:dyDescent="0.25">
      <c r="A49715" s="40"/>
      <c r="I49715" s="40"/>
    </row>
    <row r="49716" spans="1:9" hidden="1" x14ac:dyDescent="0.25">
      <c r="A49716" s="40"/>
      <c r="I49716" s="40"/>
    </row>
    <row r="49717" spans="1:9" hidden="1" x14ac:dyDescent="0.25">
      <c r="A49717" s="40"/>
      <c r="I49717" s="40"/>
    </row>
    <row r="49718" spans="1:9" hidden="1" x14ac:dyDescent="0.25">
      <c r="A49718" s="40"/>
      <c r="I49718" s="40"/>
    </row>
    <row r="49719" spans="1:9" hidden="1" x14ac:dyDescent="0.25">
      <c r="A49719" s="40"/>
      <c r="I49719" s="40"/>
    </row>
    <row r="49720" spans="1:9" hidden="1" x14ac:dyDescent="0.25">
      <c r="A49720" s="40"/>
      <c r="I49720" s="40"/>
    </row>
    <row r="49721" spans="1:9" hidden="1" x14ac:dyDescent="0.25">
      <c r="A49721" s="40"/>
      <c r="I49721" s="40"/>
    </row>
    <row r="49722" spans="1:9" hidden="1" x14ac:dyDescent="0.25">
      <c r="A49722" s="40"/>
      <c r="I49722" s="40"/>
    </row>
    <row r="49723" spans="1:9" hidden="1" x14ac:dyDescent="0.25">
      <c r="A49723" s="40"/>
      <c r="I49723" s="40"/>
    </row>
    <row r="49724" spans="1:9" hidden="1" x14ac:dyDescent="0.25">
      <c r="A49724" s="40"/>
      <c r="I49724" s="40"/>
    </row>
    <row r="49725" spans="1:9" hidden="1" x14ac:dyDescent="0.25">
      <c r="A49725" s="40"/>
      <c r="I49725" s="40"/>
    </row>
    <row r="49726" spans="1:9" hidden="1" x14ac:dyDescent="0.25">
      <c r="A49726" s="40"/>
      <c r="I49726" s="40"/>
    </row>
    <row r="49727" spans="1:9" hidden="1" x14ac:dyDescent="0.25">
      <c r="A49727" s="40"/>
      <c r="I49727" s="40"/>
    </row>
    <row r="49728" spans="1:9" hidden="1" x14ac:dyDescent="0.25">
      <c r="A49728" s="40"/>
      <c r="I49728" s="40"/>
    </row>
    <row r="49729" spans="1:9" hidden="1" x14ac:dyDescent="0.25">
      <c r="A49729" s="40"/>
      <c r="I49729" s="40"/>
    </row>
    <row r="49730" spans="1:9" hidden="1" x14ac:dyDescent="0.25">
      <c r="A49730" s="40"/>
      <c r="I49730" s="40"/>
    </row>
    <row r="49731" spans="1:9" hidden="1" x14ac:dyDescent="0.25">
      <c r="A49731" s="40"/>
      <c r="I49731" s="40"/>
    </row>
    <row r="49732" spans="1:9" hidden="1" x14ac:dyDescent="0.25">
      <c r="A49732" s="40"/>
      <c r="I49732" s="40"/>
    </row>
    <row r="49733" spans="1:9" hidden="1" x14ac:dyDescent="0.25">
      <c r="A49733" s="40"/>
      <c r="I49733" s="40"/>
    </row>
    <row r="49734" spans="1:9" hidden="1" x14ac:dyDescent="0.25">
      <c r="A49734" s="40"/>
      <c r="I49734" s="40"/>
    </row>
    <row r="49735" spans="1:9" hidden="1" x14ac:dyDescent="0.25">
      <c r="A49735" s="40"/>
      <c r="I49735" s="40"/>
    </row>
    <row r="49736" spans="1:9" hidden="1" x14ac:dyDescent="0.25">
      <c r="A49736" s="40"/>
      <c r="I49736" s="40"/>
    </row>
    <row r="49737" spans="1:9" hidden="1" x14ac:dyDescent="0.25">
      <c r="A49737" s="40"/>
      <c r="I49737" s="40"/>
    </row>
    <row r="49738" spans="1:9" hidden="1" x14ac:dyDescent="0.25">
      <c r="A49738" s="40"/>
      <c r="I49738" s="40"/>
    </row>
    <row r="49739" spans="1:9" hidden="1" x14ac:dyDescent="0.25">
      <c r="A49739" s="40"/>
      <c r="I49739" s="40"/>
    </row>
    <row r="49740" spans="1:9" hidden="1" x14ac:dyDescent="0.25">
      <c r="A49740" s="40"/>
      <c r="I49740" s="40"/>
    </row>
    <row r="49741" spans="1:9" hidden="1" x14ac:dyDescent="0.25">
      <c r="A49741" s="40"/>
      <c r="I49741" s="40"/>
    </row>
    <row r="49742" spans="1:9" hidden="1" x14ac:dyDescent="0.25">
      <c r="A49742" s="40"/>
      <c r="I49742" s="40"/>
    </row>
    <row r="49743" spans="1:9" hidden="1" x14ac:dyDescent="0.25">
      <c r="A49743" s="40"/>
      <c r="I49743" s="40"/>
    </row>
    <row r="49744" spans="1:9" hidden="1" x14ac:dyDescent="0.25">
      <c r="A49744" s="40"/>
      <c r="I49744" s="40"/>
    </row>
    <row r="49745" spans="1:9" hidden="1" x14ac:dyDescent="0.25">
      <c r="A49745" s="40"/>
      <c r="I49745" s="40"/>
    </row>
    <row r="49746" spans="1:9" hidden="1" x14ac:dyDescent="0.25">
      <c r="A49746" s="40"/>
      <c r="I49746" s="40"/>
    </row>
    <row r="49747" spans="1:9" hidden="1" x14ac:dyDescent="0.25">
      <c r="A49747" s="40"/>
      <c r="I49747" s="40"/>
    </row>
    <row r="49748" spans="1:9" hidden="1" x14ac:dyDescent="0.25">
      <c r="A49748" s="40"/>
      <c r="I49748" s="40"/>
    </row>
    <row r="49749" spans="1:9" hidden="1" x14ac:dyDescent="0.25">
      <c r="A49749" s="40"/>
      <c r="I49749" s="40"/>
    </row>
    <row r="49750" spans="1:9" hidden="1" x14ac:dyDescent="0.25">
      <c r="A49750" s="40"/>
      <c r="I49750" s="40"/>
    </row>
    <row r="49751" spans="1:9" hidden="1" x14ac:dyDescent="0.25">
      <c r="A49751" s="40"/>
      <c r="I49751" s="40"/>
    </row>
    <row r="49752" spans="1:9" hidden="1" x14ac:dyDescent="0.25">
      <c r="A49752" s="40"/>
      <c r="I49752" s="40"/>
    </row>
    <row r="49753" spans="1:9" hidden="1" x14ac:dyDescent="0.25">
      <c r="A49753" s="40"/>
      <c r="I49753" s="40"/>
    </row>
    <row r="49754" spans="1:9" hidden="1" x14ac:dyDescent="0.25">
      <c r="A49754" s="40"/>
      <c r="I49754" s="40"/>
    </row>
    <row r="49755" spans="1:9" hidden="1" x14ac:dyDescent="0.25">
      <c r="A49755" s="40"/>
      <c r="I49755" s="40"/>
    </row>
    <row r="49756" spans="1:9" hidden="1" x14ac:dyDescent="0.25">
      <c r="A49756" s="40"/>
      <c r="I49756" s="40"/>
    </row>
    <row r="49757" spans="1:9" hidden="1" x14ac:dyDescent="0.25">
      <c r="A49757" s="40"/>
      <c r="I49757" s="40"/>
    </row>
    <row r="49758" spans="1:9" hidden="1" x14ac:dyDescent="0.25">
      <c r="A49758" s="40"/>
      <c r="I49758" s="40"/>
    </row>
    <row r="49759" spans="1:9" hidden="1" x14ac:dyDescent="0.25">
      <c r="A49759" s="40"/>
      <c r="I49759" s="40"/>
    </row>
    <row r="49760" spans="1:9" hidden="1" x14ac:dyDescent="0.25">
      <c r="A49760" s="40"/>
      <c r="I49760" s="40"/>
    </row>
    <row r="49761" spans="1:9" hidden="1" x14ac:dyDescent="0.25">
      <c r="A49761" s="40"/>
      <c r="I49761" s="40"/>
    </row>
    <row r="49762" spans="1:9" hidden="1" x14ac:dyDescent="0.25">
      <c r="A49762" s="40"/>
      <c r="I49762" s="40"/>
    </row>
    <row r="49763" spans="1:9" hidden="1" x14ac:dyDescent="0.25">
      <c r="A49763" s="40"/>
      <c r="I49763" s="40"/>
    </row>
    <row r="49764" spans="1:9" hidden="1" x14ac:dyDescent="0.25">
      <c r="A49764" s="40"/>
      <c r="I49764" s="40"/>
    </row>
    <row r="49765" spans="1:9" hidden="1" x14ac:dyDescent="0.25">
      <c r="A49765" s="40"/>
      <c r="I49765" s="40"/>
    </row>
    <row r="49766" spans="1:9" hidden="1" x14ac:dyDescent="0.25">
      <c r="A49766" s="40"/>
      <c r="I49766" s="40"/>
    </row>
    <row r="49767" spans="1:9" hidden="1" x14ac:dyDescent="0.25">
      <c r="A49767" s="40"/>
      <c r="I49767" s="40"/>
    </row>
    <row r="49768" spans="1:9" hidden="1" x14ac:dyDescent="0.25">
      <c r="A49768" s="40"/>
      <c r="I49768" s="40"/>
    </row>
    <row r="49769" spans="1:9" hidden="1" x14ac:dyDescent="0.25">
      <c r="A49769" s="40"/>
      <c r="I49769" s="40"/>
    </row>
    <row r="49770" spans="1:9" hidden="1" x14ac:dyDescent="0.25">
      <c r="A49770" s="40"/>
      <c r="I49770" s="40"/>
    </row>
    <row r="49771" spans="1:9" hidden="1" x14ac:dyDescent="0.25">
      <c r="A49771" s="40"/>
      <c r="I49771" s="40"/>
    </row>
    <row r="49772" spans="1:9" hidden="1" x14ac:dyDescent="0.25">
      <c r="A49772" s="40"/>
      <c r="I49772" s="40"/>
    </row>
    <row r="49773" spans="1:9" hidden="1" x14ac:dyDescent="0.25">
      <c r="A49773" s="40"/>
      <c r="I49773" s="40"/>
    </row>
    <row r="49774" spans="1:9" hidden="1" x14ac:dyDescent="0.25">
      <c r="A49774" s="40"/>
      <c r="I49774" s="40"/>
    </row>
    <row r="49775" spans="1:9" hidden="1" x14ac:dyDescent="0.25">
      <c r="A49775" s="40"/>
      <c r="I49775" s="40"/>
    </row>
    <row r="49776" spans="1:9" hidden="1" x14ac:dyDescent="0.25">
      <c r="A49776" s="40"/>
      <c r="I49776" s="40"/>
    </row>
    <row r="49777" spans="1:9" hidden="1" x14ac:dyDescent="0.25">
      <c r="A49777" s="40"/>
      <c r="I49777" s="40"/>
    </row>
    <row r="49778" spans="1:9" hidden="1" x14ac:dyDescent="0.25">
      <c r="A49778" s="40"/>
      <c r="I49778" s="40"/>
    </row>
    <row r="49779" spans="1:9" hidden="1" x14ac:dyDescent="0.25">
      <c r="A49779" s="40"/>
      <c r="I49779" s="40"/>
    </row>
    <row r="49780" spans="1:9" hidden="1" x14ac:dyDescent="0.25">
      <c r="A49780" s="40"/>
      <c r="I49780" s="40"/>
    </row>
    <row r="49781" spans="1:9" hidden="1" x14ac:dyDescent="0.25">
      <c r="A49781" s="40"/>
      <c r="I49781" s="40"/>
    </row>
    <row r="49782" spans="1:9" hidden="1" x14ac:dyDescent="0.25">
      <c r="A49782" s="40"/>
      <c r="I49782" s="40"/>
    </row>
    <row r="49783" spans="1:9" hidden="1" x14ac:dyDescent="0.25">
      <c r="A49783" s="40"/>
      <c r="I49783" s="40"/>
    </row>
    <row r="49784" spans="1:9" hidden="1" x14ac:dyDescent="0.25">
      <c r="A49784" s="40"/>
      <c r="I49784" s="40"/>
    </row>
    <row r="49785" spans="1:9" hidden="1" x14ac:dyDescent="0.25">
      <c r="A49785" s="40"/>
      <c r="I49785" s="40"/>
    </row>
    <row r="49786" spans="1:9" hidden="1" x14ac:dyDescent="0.25">
      <c r="A49786" s="40"/>
      <c r="I49786" s="40"/>
    </row>
    <row r="49787" spans="1:9" hidden="1" x14ac:dyDescent="0.25">
      <c r="A49787" s="40"/>
      <c r="I49787" s="40"/>
    </row>
    <row r="49788" spans="1:9" hidden="1" x14ac:dyDescent="0.25">
      <c r="A49788" s="40"/>
      <c r="I49788" s="40"/>
    </row>
    <row r="49789" spans="1:9" hidden="1" x14ac:dyDescent="0.25">
      <c r="A49789" s="40"/>
      <c r="I49789" s="40"/>
    </row>
    <row r="49790" spans="1:9" hidden="1" x14ac:dyDescent="0.25">
      <c r="A49790" s="40"/>
      <c r="I49790" s="40"/>
    </row>
    <row r="49791" spans="1:9" hidden="1" x14ac:dyDescent="0.25">
      <c r="A49791" s="40"/>
      <c r="I49791" s="40"/>
    </row>
    <row r="49792" spans="1:9" hidden="1" x14ac:dyDescent="0.25">
      <c r="A49792" s="40"/>
      <c r="I49792" s="40"/>
    </row>
    <row r="49793" spans="1:9" hidden="1" x14ac:dyDescent="0.25">
      <c r="A49793" s="40"/>
      <c r="I49793" s="40"/>
    </row>
    <row r="49794" spans="1:9" hidden="1" x14ac:dyDescent="0.25">
      <c r="A49794" s="40"/>
      <c r="I49794" s="40"/>
    </row>
    <row r="49795" spans="1:9" hidden="1" x14ac:dyDescent="0.25">
      <c r="A49795" s="40"/>
      <c r="I49795" s="40"/>
    </row>
    <row r="49796" spans="1:9" hidden="1" x14ac:dyDescent="0.25">
      <c r="A49796" s="40"/>
      <c r="I49796" s="40"/>
    </row>
    <row r="49797" spans="1:9" hidden="1" x14ac:dyDescent="0.25">
      <c r="A49797" s="40"/>
      <c r="I49797" s="40"/>
    </row>
    <row r="49798" spans="1:9" hidden="1" x14ac:dyDescent="0.25">
      <c r="A49798" s="40"/>
      <c r="I49798" s="40"/>
    </row>
    <row r="49799" spans="1:9" hidden="1" x14ac:dyDescent="0.25">
      <c r="A49799" s="40"/>
      <c r="I49799" s="40"/>
    </row>
    <row r="49800" spans="1:9" hidden="1" x14ac:dyDescent="0.25">
      <c r="A49800" s="40"/>
      <c r="I49800" s="40"/>
    </row>
    <row r="49801" spans="1:9" hidden="1" x14ac:dyDescent="0.25">
      <c r="A49801" s="40"/>
      <c r="I49801" s="40"/>
    </row>
    <row r="49802" spans="1:9" hidden="1" x14ac:dyDescent="0.25">
      <c r="A49802" s="40"/>
      <c r="I49802" s="40"/>
    </row>
    <row r="49803" spans="1:9" hidden="1" x14ac:dyDescent="0.25">
      <c r="A49803" s="40"/>
      <c r="I49803" s="40"/>
    </row>
    <row r="49804" spans="1:9" hidden="1" x14ac:dyDescent="0.25">
      <c r="A49804" s="40"/>
      <c r="I49804" s="40"/>
    </row>
    <row r="49805" spans="1:9" hidden="1" x14ac:dyDescent="0.25">
      <c r="A49805" s="40"/>
      <c r="I49805" s="40"/>
    </row>
    <row r="49806" spans="1:9" hidden="1" x14ac:dyDescent="0.25">
      <c r="A49806" s="40"/>
      <c r="I49806" s="40"/>
    </row>
    <row r="49807" spans="1:9" hidden="1" x14ac:dyDescent="0.25">
      <c r="A49807" s="40"/>
      <c r="I49807" s="40"/>
    </row>
    <row r="49808" spans="1:9" hidden="1" x14ac:dyDescent="0.25">
      <c r="A49808" s="40"/>
      <c r="I49808" s="40"/>
    </row>
    <row r="49809" spans="1:9" hidden="1" x14ac:dyDescent="0.25">
      <c r="A49809" s="40"/>
      <c r="I49809" s="40"/>
    </row>
    <row r="49810" spans="1:9" hidden="1" x14ac:dyDescent="0.25">
      <c r="A49810" s="40"/>
      <c r="I49810" s="40"/>
    </row>
    <row r="49811" spans="1:9" hidden="1" x14ac:dyDescent="0.25">
      <c r="A49811" s="40"/>
      <c r="I49811" s="40"/>
    </row>
    <row r="49812" spans="1:9" hidden="1" x14ac:dyDescent="0.25">
      <c r="A49812" s="40"/>
      <c r="I49812" s="40"/>
    </row>
    <row r="49813" spans="1:9" hidden="1" x14ac:dyDescent="0.25">
      <c r="A49813" s="40"/>
      <c r="I49813" s="40"/>
    </row>
    <row r="49814" spans="1:9" hidden="1" x14ac:dyDescent="0.25">
      <c r="A49814" s="40"/>
      <c r="I49814" s="40"/>
    </row>
    <row r="49815" spans="1:9" hidden="1" x14ac:dyDescent="0.25">
      <c r="A49815" s="40"/>
      <c r="I49815" s="40"/>
    </row>
    <row r="49816" spans="1:9" hidden="1" x14ac:dyDescent="0.25">
      <c r="A49816" s="40"/>
      <c r="I49816" s="40"/>
    </row>
    <row r="49817" spans="1:9" hidden="1" x14ac:dyDescent="0.25">
      <c r="A49817" s="40"/>
      <c r="I49817" s="40"/>
    </row>
    <row r="49818" spans="1:9" hidden="1" x14ac:dyDescent="0.25">
      <c r="A49818" s="40"/>
      <c r="I49818" s="40"/>
    </row>
    <row r="49819" spans="1:9" hidden="1" x14ac:dyDescent="0.25">
      <c r="A49819" s="40"/>
      <c r="I49819" s="40"/>
    </row>
    <row r="49820" spans="1:9" hidden="1" x14ac:dyDescent="0.25">
      <c r="A49820" s="40"/>
      <c r="I49820" s="40"/>
    </row>
    <row r="49821" spans="1:9" hidden="1" x14ac:dyDescent="0.25">
      <c r="A49821" s="40"/>
      <c r="I49821" s="40"/>
    </row>
    <row r="49822" spans="1:9" hidden="1" x14ac:dyDescent="0.25">
      <c r="A49822" s="40"/>
      <c r="I49822" s="40"/>
    </row>
    <row r="49823" spans="1:9" hidden="1" x14ac:dyDescent="0.25">
      <c r="A49823" s="40"/>
      <c r="I49823" s="40"/>
    </row>
    <row r="49824" spans="1:9" hidden="1" x14ac:dyDescent="0.25">
      <c r="A49824" s="40"/>
      <c r="I49824" s="40"/>
    </row>
    <row r="49825" spans="1:9" hidden="1" x14ac:dyDescent="0.25">
      <c r="A49825" s="40"/>
      <c r="I49825" s="40"/>
    </row>
    <row r="49826" spans="1:9" hidden="1" x14ac:dyDescent="0.25">
      <c r="A49826" s="40"/>
      <c r="I49826" s="40"/>
    </row>
    <row r="49827" spans="1:9" hidden="1" x14ac:dyDescent="0.25">
      <c r="A49827" s="40"/>
      <c r="I49827" s="40"/>
    </row>
    <row r="49828" spans="1:9" hidden="1" x14ac:dyDescent="0.25">
      <c r="A49828" s="40"/>
      <c r="I49828" s="40"/>
    </row>
    <row r="49829" spans="1:9" hidden="1" x14ac:dyDescent="0.25">
      <c r="A49829" s="40"/>
      <c r="I49829" s="40"/>
    </row>
    <row r="49830" spans="1:9" hidden="1" x14ac:dyDescent="0.25">
      <c r="A49830" s="40"/>
      <c r="I49830" s="40"/>
    </row>
    <row r="49831" spans="1:9" hidden="1" x14ac:dyDescent="0.25">
      <c r="A49831" s="40"/>
      <c r="I49831" s="40"/>
    </row>
    <row r="49832" spans="1:9" hidden="1" x14ac:dyDescent="0.25">
      <c r="A49832" s="40"/>
      <c r="I49832" s="40"/>
    </row>
    <row r="49833" spans="1:9" hidden="1" x14ac:dyDescent="0.25">
      <c r="A49833" s="40"/>
      <c r="I49833" s="40"/>
    </row>
    <row r="49834" spans="1:9" hidden="1" x14ac:dyDescent="0.25">
      <c r="A49834" s="40"/>
      <c r="I49834" s="40"/>
    </row>
    <row r="49835" spans="1:9" hidden="1" x14ac:dyDescent="0.25">
      <c r="A49835" s="40"/>
      <c r="I49835" s="40"/>
    </row>
    <row r="49836" spans="1:9" hidden="1" x14ac:dyDescent="0.25">
      <c r="A49836" s="40"/>
      <c r="I49836" s="40"/>
    </row>
    <row r="49837" spans="1:9" hidden="1" x14ac:dyDescent="0.25">
      <c r="A49837" s="40"/>
      <c r="I49837" s="40"/>
    </row>
    <row r="49838" spans="1:9" hidden="1" x14ac:dyDescent="0.25">
      <c r="A49838" s="40"/>
      <c r="I49838" s="40"/>
    </row>
    <row r="49839" spans="1:9" hidden="1" x14ac:dyDescent="0.25">
      <c r="A49839" s="40"/>
      <c r="I49839" s="40"/>
    </row>
    <row r="49840" spans="1:9" hidden="1" x14ac:dyDescent="0.25">
      <c r="A49840" s="40"/>
      <c r="I49840" s="40"/>
    </row>
    <row r="49841" spans="1:9" hidden="1" x14ac:dyDescent="0.25">
      <c r="A49841" s="40"/>
      <c r="I49841" s="40"/>
    </row>
    <row r="49842" spans="1:9" hidden="1" x14ac:dyDescent="0.25">
      <c r="A49842" s="40"/>
      <c r="I49842" s="40"/>
    </row>
    <row r="49843" spans="1:9" hidden="1" x14ac:dyDescent="0.25">
      <c r="A49843" s="40"/>
      <c r="I49843" s="40"/>
    </row>
    <row r="49844" spans="1:9" hidden="1" x14ac:dyDescent="0.25">
      <c r="A49844" s="40"/>
      <c r="I49844" s="40"/>
    </row>
    <row r="49845" spans="1:9" hidden="1" x14ac:dyDescent="0.25">
      <c r="A49845" s="40"/>
      <c r="I49845" s="40"/>
    </row>
    <row r="49846" spans="1:9" hidden="1" x14ac:dyDescent="0.25">
      <c r="A49846" s="40"/>
      <c r="I49846" s="40"/>
    </row>
    <row r="49847" spans="1:9" hidden="1" x14ac:dyDescent="0.25">
      <c r="A49847" s="40"/>
      <c r="I49847" s="40"/>
    </row>
    <row r="49848" spans="1:9" hidden="1" x14ac:dyDescent="0.25">
      <c r="A49848" s="40"/>
      <c r="I49848" s="40"/>
    </row>
    <row r="49849" spans="1:9" hidden="1" x14ac:dyDescent="0.25">
      <c r="A49849" s="40"/>
      <c r="I49849" s="40"/>
    </row>
    <row r="49850" spans="1:9" hidden="1" x14ac:dyDescent="0.25">
      <c r="A49850" s="40"/>
      <c r="I49850" s="40"/>
    </row>
    <row r="49851" spans="1:9" hidden="1" x14ac:dyDescent="0.25">
      <c r="A49851" s="40"/>
      <c r="I49851" s="40"/>
    </row>
    <row r="49852" spans="1:9" hidden="1" x14ac:dyDescent="0.25">
      <c r="A49852" s="40"/>
      <c r="I49852" s="40"/>
    </row>
    <row r="49853" spans="1:9" hidden="1" x14ac:dyDescent="0.25">
      <c r="A49853" s="40"/>
      <c r="I49853" s="40"/>
    </row>
    <row r="49854" spans="1:9" hidden="1" x14ac:dyDescent="0.25">
      <c r="A49854" s="40"/>
      <c r="I49854" s="40"/>
    </row>
    <row r="49855" spans="1:9" hidden="1" x14ac:dyDescent="0.25">
      <c r="A49855" s="40"/>
      <c r="I49855" s="40"/>
    </row>
    <row r="49856" spans="1:9" hidden="1" x14ac:dyDescent="0.25">
      <c r="A49856" s="40"/>
      <c r="I49856" s="40"/>
    </row>
    <row r="49857" spans="1:9" hidden="1" x14ac:dyDescent="0.25">
      <c r="A49857" s="40"/>
      <c r="I49857" s="40"/>
    </row>
    <row r="49858" spans="1:9" hidden="1" x14ac:dyDescent="0.25">
      <c r="A49858" s="40"/>
      <c r="I49858" s="40"/>
    </row>
    <row r="49859" spans="1:9" hidden="1" x14ac:dyDescent="0.25">
      <c r="A49859" s="40"/>
      <c r="I49859" s="40"/>
    </row>
    <row r="49860" spans="1:9" hidden="1" x14ac:dyDescent="0.25">
      <c r="A49860" s="40"/>
      <c r="I49860" s="40"/>
    </row>
    <row r="49861" spans="1:9" hidden="1" x14ac:dyDescent="0.25">
      <c r="A49861" s="40"/>
      <c r="I49861" s="40"/>
    </row>
    <row r="49862" spans="1:9" hidden="1" x14ac:dyDescent="0.25">
      <c r="A49862" s="40"/>
      <c r="I49862" s="40"/>
    </row>
    <row r="49863" spans="1:9" hidden="1" x14ac:dyDescent="0.25">
      <c r="A49863" s="40"/>
      <c r="I49863" s="40"/>
    </row>
    <row r="49864" spans="1:9" hidden="1" x14ac:dyDescent="0.25">
      <c r="A49864" s="40"/>
      <c r="I49864" s="40"/>
    </row>
    <row r="49865" spans="1:9" hidden="1" x14ac:dyDescent="0.25">
      <c r="A49865" s="40"/>
      <c r="I49865" s="40"/>
    </row>
    <row r="49866" spans="1:9" hidden="1" x14ac:dyDescent="0.25">
      <c r="A49866" s="40"/>
      <c r="I49866" s="40"/>
    </row>
    <row r="49867" spans="1:9" hidden="1" x14ac:dyDescent="0.25">
      <c r="A49867" s="40"/>
      <c r="I49867" s="40"/>
    </row>
    <row r="49868" spans="1:9" hidden="1" x14ac:dyDescent="0.25">
      <c r="A49868" s="40"/>
      <c r="I49868" s="40"/>
    </row>
    <row r="49869" spans="1:9" hidden="1" x14ac:dyDescent="0.25">
      <c r="A49869" s="40"/>
      <c r="I49869" s="40"/>
    </row>
    <row r="49870" spans="1:9" hidden="1" x14ac:dyDescent="0.25">
      <c r="A49870" s="40"/>
      <c r="I49870" s="40"/>
    </row>
    <row r="49871" spans="1:9" hidden="1" x14ac:dyDescent="0.25">
      <c r="A49871" s="40"/>
      <c r="I49871" s="40"/>
    </row>
    <row r="49872" spans="1:9" hidden="1" x14ac:dyDescent="0.25">
      <c r="A49872" s="40"/>
      <c r="I49872" s="40"/>
    </row>
    <row r="49873" spans="1:9" hidden="1" x14ac:dyDescent="0.25">
      <c r="A49873" s="40"/>
      <c r="I49873" s="40"/>
    </row>
    <row r="49874" spans="1:9" hidden="1" x14ac:dyDescent="0.25">
      <c r="A49874" s="40"/>
      <c r="I49874" s="40"/>
    </row>
    <row r="49875" spans="1:9" hidden="1" x14ac:dyDescent="0.25">
      <c r="A49875" s="40"/>
      <c r="I49875" s="40"/>
    </row>
    <row r="49876" spans="1:9" hidden="1" x14ac:dyDescent="0.25">
      <c r="A49876" s="40"/>
      <c r="I49876" s="40"/>
    </row>
    <row r="49877" spans="1:9" hidden="1" x14ac:dyDescent="0.25">
      <c r="A49877" s="40"/>
      <c r="I49877" s="40"/>
    </row>
    <row r="49878" spans="1:9" hidden="1" x14ac:dyDescent="0.25">
      <c r="A49878" s="40"/>
      <c r="I49878" s="40"/>
    </row>
    <row r="49879" spans="1:9" hidden="1" x14ac:dyDescent="0.25">
      <c r="A49879" s="40"/>
      <c r="I49879" s="40"/>
    </row>
    <row r="49880" spans="1:9" hidden="1" x14ac:dyDescent="0.25">
      <c r="A49880" s="40"/>
      <c r="I49880" s="40"/>
    </row>
    <row r="49881" spans="1:9" hidden="1" x14ac:dyDescent="0.25">
      <c r="A49881" s="40"/>
      <c r="I49881" s="40"/>
    </row>
    <row r="49882" spans="1:9" hidden="1" x14ac:dyDescent="0.25">
      <c r="A49882" s="40"/>
      <c r="I49882" s="40"/>
    </row>
    <row r="49883" spans="1:9" hidden="1" x14ac:dyDescent="0.25">
      <c r="A49883" s="40"/>
      <c r="I49883" s="40"/>
    </row>
    <row r="49884" spans="1:9" hidden="1" x14ac:dyDescent="0.25">
      <c r="A49884" s="40"/>
      <c r="I49884" s="40"/>
    </row>
    <row r="49885" spans="1:9" hidden="1" x14ac:dyDescent="0.25">
      <c r="A49885" s="40"/>
      <c r="I49885" s="40"/>
    </row>
    <row r="49886" spans="1:9" hidden="1" x14ac:dyDescent="0.25">
      <c r="A49886" s="40"/>
      <c r="I49886" s="40"/>
    </row>
    <row r="49887" spans="1:9" hidden="1" x14ac:dyDescent="0.25">
      <c r="A49887" s="40"/>
      <c r="I49887" s="40"/>
    </row>
    <row r="49888" spans="1:9" hidden="1" x14ac:dyDescent="0.25">
      <c r="A49888" s="40"/>
      <c r="I49888" s="40"/>
    </row>
    <row r="49889" spans="1:9" hidden="1" x14ac:dyDescent="0.25">
      <c r="A49889" s="40"/>
      <c r="I49889" s="40"/>
    </row>
    <row r="49890" spans="1:9" hidden="1" x14ac:dyDescent="0.25">
      <c r="A49890" s="40"/>
      <c r="I49890" s="40"/>
    </row>
    <row r="49891" spans="1:9" hidden="1" x14ac:dyDescent="0.25">
      <c r="A49891" s="40"/>
      <c r="I49891" s="40"/>
    </row>
    <row r="49892" spans="1:9" hidden="1" x14ac:dyDescent="0.25">
      <c r="A49892" s="40"/>
      <c r="I49892" s="40"/>
    </row>
    <row r="49893" spans="1:9" hidden="1" x14ac:dyDescent="0.25">
      <c r="A49893" s="40"/>
      <c r="I49893" s="40"/>
    </row>
    <row r="49894" spans="1:9" hidden="1" x14ac:dyDescent="0.25">
      <c r="A49894" s="40"/>
      <c r="I49894" s="40"/>
    </row>
    <row r="49895" spans="1:9" hidden="1" x14ac:dyDescent="0.25">
      <c r="A49895" s="40"/>
      <c r="I49895" s="40"/>
    </row>
    <row r="49896" spans="1:9" hidden="1" x14ac:dyDescent="0.25">
      <c r="A49896" s="40"/>
      <c r="I49896" s="40"/>
    </row>
    <row r="49897" spans="1:9" hidden="1" x14ac:dyDescent="0.25">
      <c r="A49897" s="40"/>
      <c r="I49897" s="40"/>
    </row>
    <row r="49898" spans="1:9" hidden="1" x14ac:dyDescent="0.25">
      <c r="A49898" s="40"/>
      <c r="I49898" s="40"/>
    </row>
    <row r="49899" spans="1:9" hidden="1" x14ac:dyDescent="0.25">
      <c r="A49899" s="40"/>
      <c r="I49899" s="40"/>
    </row>
    <row r="49900" spans="1:9" hidden="1" x14ac:dyDescent="0.25">
      <c r="A49900" s="40"/>
      <c r="I49900" s="40"/>
    </row>
    <row r="49901" spans="1:9" hidden="1" x14ac:dyDescent="0.25">
      <c r="A49901" s="40"/>
      <c r="I49901" s="40"/>
    </row>
    <row r="49902" spans="1:9" hidden="1" x14ac:dyDescent="0.25">
      <c r="A49902" s="40"/>
      <c r="I49902" s="40"/>
    </row>
    <row r="49903" spans="1:9" hidden="1" x14ac:dyDescent="0.25">
      <c r="A49903" s="40"/>
      <c r="I49903" s="40"/>
    </row>
    <row r="49904" spans="1:9" hidden="1" x14ac:dyDescent="0.25">
      <c r="A49904" s="40"/>
      <c r="I49904" s="40"/>
    </row>
    <row r="49905" spans="1:9" hidden="1" x14ac:dyDescent="0.25">
      <c r="A49905" s="40"/>
      <c r="I49905" s="40"/>
    </row>
    <row r="49906" spans="1:9" hidden="1" x14ac:dyDescent="0.25">
      <c r="A49906" s="40"/>
      <c r="I49906" s="40"/>
    </row>
    <row r="49907" spans="1:9" hidden="1" x14ac:dyDescent="0.25">
      <c r="A49907" s="40"/>
      <c r="I49907" s="40"/>
    </row>
    <row r="49908" spans="1:9" hidden="1" x14ac:dyDescent="0.25">
      <c r="A49908" s="40"/>
      <c r="I49908" s="40"/>
    </row>
    <row r="49909" spans="1:9" hidden="1" x14ac:dyDescent="0.25">
      <c r="A49909" s="40"/>
      <c r="I49909" s="40"/>
    </row>
    <row r="49910" spans="1:9" hidden="1" x14ac:dyDescent="0.25">
      <c r="A49910" s="40"/>
      <c r="I49910" s="40"/>
    </row>
    <row r="49911" spans="1:9" hidden="1" x14ac:dyDescent="0.25">
      <c r="A49911" s="40"/>
      <c r="I49911" s="40"/>
    </row>
    <row r="49912" spans="1:9" hidden="1" x14ac:dyDescent="0.25">
      <c r="A49912" s="40"/>
      <c r="I49912" s="40"/>
    </row>
    <row r="49913" spans="1:9" hidden="1" x14ac:dyDescent="0.25">
      <c r="A49913" s="40"/>
      <c r="I49913" s="40"/>
    </row>
    <row r="49914" spans="1:9" hidden="1" x14ac:dyDescent="0.25">
      <c r="A49914" s="40"/>
      <c r="I49914" s="40"/>
    </row>
    <row r="49915" spans="1:9" hidden="1" x14ac:dyDescent="0.25">
      <c r="A49915" s="40"/>
      <c r="I49915" s="40"/>
    </row>
    <row r="49916" spans="1:9" hidden="1" x14ac:dyDescent="0.25">
      <c r="A49916" s="40"/>
      <c r="I49916" s="40"/>
    </row>
    <row r="49917" spans="1:9" hidden="1" x14ac:dyDescent="0.25">
      <c r="A49917" s="40"/>
      <c r="I49917" s="40"/>
    </row>
    <row r="49918" spans="1:9" hidden="1" x14ac:dyDescent="0.25">
      <c r="A49918" s="40"/>
      <c r="I49918" s="40"/>
    </row>
    <row r="49919" spans="1:9" hidden="1" x14ac:dyDescent="0.25">
      <c r="A49919" s="40"/>
      <c r="I49919" s="40"/>
    </row>
    <row r="49920" spans="1:9" hidden="1" x14ac:dyDescent="0.25">
      <c r="A49920" s="40"/>
      <c r="I49920" s="40"/>
    </row>
    <row r="49921" spans="1:9" hidden="1" x14ac:dyDescent="0.25">
      <c r="A49921" s="40"/>
      <c r="I49921" s="40"/>
    </row>
    <row r="49922" spans="1:9" hidden="1" x14ac:dyDescent="0.25">
      <c r="A49922" s="40"/>
      <c r="I49922" s="40"/>
    </row>
    <row r="49923" spans="1:9" hidden="1" x14ac:dyDescent="0.25">
      <c r="A49923" s="40"/>
      <c r="I49923" s="40"/>
    </row>
    <row r="49924" spans="1:9" hidden="1" x14ac:dyDescent="0.25">
      <c r="A49924" s="40"/>
      <c r="I49924" s="40"/>
    </row>
    <row r="49925" spans="1:9" hidden="1" x14ac:dyDescent="0.25">
      <c r="A49925" s="40"/>
      <c r="I49925" s="40"/>
    </row>
    <row r="49926" spans="1:9" hidden="1" x14ac:dyDescent="0.25">
      <c r="A49926" s="40"/>
      <c r="I49926" s="40"/>
    </row>
    <row r="49927" spans="1:9" hidden="1" x14ac:dyDescent="0.25">
      <c r="A49927" s="40"/>
      <c r="I49927" s="40"/>
    </row>
    <row r="49928" spans="1:9" hidden="1" x14ac:dyDescent="0.25">
      <c r="A49928" s="40"/>
      <c r="I49928" s="40"/>
    </row>
    <row r="49929" spans="1:9" hidden="1" x14ac:dyDescent="0.25">
      <c r="A49929" s="40"/>
      <c r="I49929" s="40"/>
    </row>
    <row r="49930" spans="1:9" hidden="1" x14ac:dyDescent="0.25">
      <c r="A49930" s="40"/>
      <c r="I49930" s="40"/>
    </row>
    <row r="49931" spans="1:9" hidden="1" x14ac:dyDescent="0.25">
      <c r="A49931" s="40"/>
      <c r="I49931" s="40"/>
    </row>
    <row r="49932" spans="1:9" hidden="1" x14ac:dyDescent="0.25">
      <c r="A49932" s="40"/>
      <c r="I49932" s="40"/>
    </row>
    <row r="49933" spans="1:9" hidden="1" x14ac:dyDescent="0.25">
      <c r="A49933" s="40"/>
      <c r="I49933" s="40"/>
    </row>
    <row r="49934" spans="1:9" hidden="1" x14ac:dyDescent="0.25">
      <c r="A49934" s="40"/>
      <c r="I49934" s="40"/>
    </row>
    <row r="49935" spans="1:9" hidden="1" x14ac:dyDescent="0.25">
      <c r="A49935" s="40"/>
      <c r="I49935" s="40"/>
    </row>
    <row r="49936" spans="1:9" hidden="1" x14ac:dyDescent="0.25">
      <c r="A49936" s="40"/>
      <c r="I49936" s="40"/>
    </row>
    <row r="49937" spans="1:9" hidden="1" x14ac:dyDescent="0.25">
      <c r="A49937" s="40"/>
      <c r="I49937" s="40"/>
    </row>
    <row r="49938" spans="1:9" hidden="1" x14ac:dyDescent="0.25">
      <c r="A49938" s="40"/>
      <c r="I49938" s="40"/>
    </row>
    <row r="49939" spans="1:9" hidden="1" x14ac:dyDescent="0.25">
      <c r="A49939" s="40"/>
      <c r="I49939" s="40"/>
    </row>
    <row r="49940" spans="1:9" hidden="1" x14ac:dyDescent="0.25">
      <c r="A49940" s="40"/>
      <c r="I49940" s="40"/>
    </row>
    <row r="49941" spans="1:9" hidden="1" x14ac:dyDescent="0.25">
      <c r="A49941" s="40"/>
      <c r="I49941" s="40"/>
    </row>
    <row r="49942" spans="1:9" hidden="1" x14ac:dyDescent="0.25">
      <c r="A49942" s="40"/>
      <c r="I49942" s="40"/>
    </row>
    <row r="49943" spans="1:9" hidden="1" x14ac:dyDescent="0.25">
      <c r="A49943" s="40"/>
      <c r="I49943" s="40"/>
    </row>
    <row r="49944" spans="1:9" hidden="1" x14ac:dyDescent="0.25">
      <c r="A49944" s="40"/>
      <c r="I49944" s="40"/>
    </row>
    <row r="49945" spans="1:9" hidden="1" x14ac:dyDescent="0.25">
      <c r="A49945" s="40"/>
      <c r="I49945" s="40"/>
    </row>
    <row r="49946" spans="1:9" hidden="1" x14ac:dyDescent="0.25">
      <c r="A49946" s="40"/>
      <c r="I49946" s="40"/>
    </row>
    <row r="49947" spans="1:9" hidden="1" x14ac:dyDescent="0.25">
      <c r="A49947" s="40"/>
      <c r="I49947" s="40"/>
    </row>
    <row r="49948" spans="1:9" hidden="1" x14ac:dyDescent="0.25">
      <c r="A49948" s="40"/>
      <c r="I49948" s="40"/>
    </row>
    <row r="49949" spans="1:9" hidden="1" x14ac:dyDescent="0.25">
      <c r="A49949" s="40"/>
      <c r="I49949" s="40"/>
    </row>
    <row r="49950" spans="1:9" hidden="1" x14ac:dyDescent="0.25">
      <c r="A49950" s="40"/>
      <c r="I49950" s="40"/>
    </row>
    <row r="49951" spans="1:9" hidden="1" x14ac:dyDescent="0.25">
      <c r="A49951" s="40"/>
      <c r="I49951" s="40"/>
    </row>
    <row r="49952" spans="1:9" hidden="1" x14ac:dyDescent="0.25">
      <c r="A49952" s="40"/>
      <c r="I49952" s="40"/>
    </row>
    <row r="49953" spans="1:9" hidden="1" x14ac:dyDescent="0.25">
      <c r="A49953" s="40"/>
      <c r="I49953" s="40"/>
    </row>
    <row r="49954" spans="1:9" hidden="1" x14ac:dyDescent="0.25">
      <c r="A49954" s="40"/>
      <c r="I49954" s="40"/>
    </row>
    <row r="49955" spans="1:9" hidden="1" x14ac:dyDescent="0.25">
      <c r="A49955" s="40"/>
      <c r="I49955" s="40"/>
    </row>
    <row r="49956" spans="1:9" hidden="1" x14ac:dyDescent="0.25">
      <c r="A49956" s="40"/>
      <c r="I49956" s="40"/>
    </row>
    <row r="49957" spans="1:9" hidden="1" x14ac:dyDescent="0.25">
      <c r="A49957" s="40"/>
      <c r="I49957" s="40"/>
    </row>
    <row r="49958" spans="1:9" hidden="1" x14ac:dyDescent="0.25">
      <c r="A49958" s="40"/>
      <c r="I49958" s="40"/>
    </row>
    <row r="49959" spans="1:9" hidden="1" x14ac:dyDescent="0.25">
      <c r="A49959" s="40"/>
      <c r="I49959" s="40"/>
    </row>
    <row r="49960" spans="1:9" hidden="1" x14ac:dyDescent="0.25">
      <c r="A49960" s="40"/>
      <c r="I49960" s="40"/>
    </row>
    <row r="49961" spans="1:9" hidden="1" x14ac:dyDescent="0.25">
      <c r="A49961" s="40"/>
      <c r="I49961" s="40"/>
    </row>
    <row r="49962" spans="1:9" hidden="1" x14ac:dyDescent="0.25">
      <c r="A49962" s="40"/>
      <c r="I49962" s="40"/>
    </row>
    <row r="49963" spans="1:9" hidden="1" x14ac:dyDescent="0.25">
      <c r="A49963" s="40"/>
      <c r="I49963" s="40"/>
    </row>
    <row r="49964" spans="1:9" hidden="1" x14ac:dyDescent="0.25">
      <c r="A49964" s="40"/>
      <c r="I49964" s="40"/>
    </row>
    <row r="49965" spans="1:9" hidden="1" x14ac:dyDescent="0.25">
      <c r="A49965" s="40"/>
      <c r="I49965" s="40"/>
    </row>
    <row r="49966" spans="1:9" hidden="1" x14ac:dyDescent="0.25">
      <c r="A49966" s="40"/>
      <c r="I49966" s="40"/>
    </row>
    <row r="49967" spans="1:9" hidden="1" x14ac:dyDescent="0.25">
      <c r="A49967" s="40"/>
      <c r="I49967" s="40"/>
    </row>
    <row r="49968" spans="1:9" hidden="1" x14ac:dyDescent="0.25">
      <c r="A49968" s="40"/>
      <c r="I49968" s="40"/>
    </row>
    <row r="49969" spans="1:9" hidden="1" x14ac:dyDescent="0.25">
      <c r="A49969" s="40"/>
      <c r="I49969" s="40"/>
    </row>
    <row r="49970" spans="1:9" hidden="1" x14ac:dyDescent="0.25">
      <c r="A49970" s="40"/>
      <c r="I49970" s="40"/>
    </row>
    <row r="49971" spans="1:9" hidden="1" x14ac:dyDescent="0.25">
      <c r="A49971" s="40"/>
      <c r="I49971" s="40"/>
    </row>
    <row r="49972" spans="1:9" hidden="1" x14ac:dyDescent="0.25">
      <c r="A49972" s="40"/>
      <c r="I49972" s="40"/>
    </row>
    <row r="49973" spans="1:9" hidden="1" x14ac:dyDescent="0.25">
      <c r="A49973" s="40"/>
      <c r="I49973" s="40"/>
    </row>
    <row r="49974" spans="1:9" hidden="1" x14ac:dyDescent="0.25">
      <c r="A49974" s="40"/>
      <c r="I49974" s="40"/>
    </row>
    <row r="49975" spans="1:9" hidden="1" x14ac:dyDescent="0.25">
      <c r="A49975" s="40"/>
      <c r="I49975" s="40"/>
    </row>
    <row r="49976" spans="1:9" hidden="1" x14ac:dyDescent="0.25">
      <c r="A49976" s="40"/>
      <c r="I49976" s="40"/>
    </row>
    <row r="49977" spans="1:9" hidden="1" x14ac:dyDescent="0.25">
      <c r="A49977" s="40"/>
      <c r="I49977" s="40"/>
    </row>
    <row r="49978" spans="1:9" hidden="1" x14ac:dyDescent="0.25">
      <c r="A49978" s="40"/>
      <c r="I49978" s="40"/>
    </row>
    <row r="49979" spans="1:9" hidden="1" x14ac:dyDescent="0.25">
      <c r="A49979" s="40"/>
      <c r="I49979" s="40"/>
    </row>
    <row r="49980" spans="1:9" hidden="1" x14ac:dyDescent="0.25">
      <c r="A49980" s="40"/>
      <c r="I49980" s="40"/>
    </row>
    <row r="49981" spans="1:9" hidden="1" x14ac:dyDescent="0.25">
      <c r="A49981" s="40"/>
      <c r="I49981" s="40"/>
    </row>
    <row r="49982" spans="1:9" hidden="1" x14ac:dyDescent="0.25">
      <c r="A49982" s="40"/>
      <c r="I49982" s="40"/>
    </row>
    <row r="49983" spans="1:9" hidden="1" x14ac:dyDescent="0.25">
      <c r="A49983" s="40"/>
      <c r="I49983" s="40"/>
    </row>
    <row r="49984" spans="1:9" hidden="1" x14ac:dyDescent="0.25">
      <c r="A49984" s="40"/>
      <c r="I49984" s="40"/>
    </row>
    <row r="49985" spans="1:9" hidden="1" x14ac:dyDescent="0.25">
      <c r="A49985" s="40"/>
      <c r="I49985" s="40"/>
    </row>
    <row r="49986" spans="1:9" hidden="1" x14ac:dyDescent="0.25">
      <c r="A49986" s="40"/>
      <c r="I49986" s="40"/>
    </row>
    <row r="49987" spans="1:9" hidden="1" x14ac:dyDescent="0.25">
      <c r="A49987" s="40"/>
      <c r="I49987" s="40"/>
    </row>
    <row r="49988" spans="1:9" hidden="1" x14ac:dyDescent="0.25">
      <c r="A49988" s="40"/>
      <c r="I49988" s="40"/>
    </row>
    <row r="49989" spans="1:9" hidden="1" x14ac:dyDescent="0.25">
      <c r="A49989" s="40"/>
      <c r="I49989" s="40"/>
    </row>
    <row r="49990" spans="1:9" hidden="1" x14ac:dyDescent="0.25">
      <c r="A49990" s="40"/>
      <c r="I49990" s="40"/>
    </row>
    <row r="49991" spans="1:9" hidden="1" x14ac:dyDescent="0.25">
      <c r="A49991" s="40"/>
      <c r="I49991" s="40"/>
    </row>
    <row r="49992" spans="1:9" hidden="1" x14ac:dyDescent="0.25">
      <c r="A49992" s="40"/>
      <c r="I49992" s="40"/>
    </row>
    <row r="49993" spans="1:9" hidden="1" x14ac:dyDescent="0.25">
      <c r="A49993" s="40"/>
      <c r="I49993" s="40"/>
    </row>
    <row r="49994" spans="1:9" hidden="1" x14ac:dyDescent="0.25">
      <c r="A49994" s="40"/>
      <c r="I49994" s="40"/>
    </row>
    <row r="49995" spans="1:9" hidden="1" x14ac:dyDescent="0.25">
      <c r="A49995" s="40"/>
      <c r="I49995" s="40"/>
    </row>
    <row r="49996" spans="1:9" hidden="1" x14ac:dyDescent="0.25">
      <c r="A49996" s="40"/>
      <c r="I49996" s="40"/>
    </row>
    <row r="49997" spans="1:9" hidden="1" x14ac:dyDescent="0.25">
      <c r="A49997" s="40"/>
      <c r="I49997" s="40"/>
    </row>
    <row r="49998" spans="1:9" hidden="1" x14ac:dyDescent="0.25">
      <c r="A49998" s="40"/>
      <c r="I49998" s="40"/>
    </row>
    <row r="49999" spans="1:9" hidden="1" x14ac:dyDescent="0.25">
      <c r="A49999" s="40"/>
      <c r="I49999" s="40"/>
    </row>
    <row r="50000" spans="1:9" hidden="1" x14ac:dyDescent="0.25">
      <c r="A50000" s="40"/>
      <c r="I50000" s="40"/>
    </row>
    <row r="50001" spans="1:9" hidden="1" x14ac:dyDescent="0.25">
      <c r="A50001" s="40"/>
      <c r="I50001" s="40"/>
    </row>
    <row r="50002" spans="1:9" hidden="1" x14ac:dyDescent="0.25">
      <c r="A50002" s="40"/>
      <c r="I50002" s="40"/>
    </row>
    <row r="50003" spans="1:9" hidden="1" x14ac:dyDescent="0.25">
      <c r="A50003" s="40"/>
      <c r="I50003" s="40"/>
    </row>
    <row r="50004" spans="1:9" hidden="1" x14ac:dyDescent="0.25">
      <c r="A50004" s="40"/>
      <c r="I50004" s="40"/>
    </row>
    <row r="50005" spans="1:9" hidden="1" x14ac:dyDescent="0.25">
      <c r="A50005" s="40"/>
      <c r="I50005" s="40"/>
    </row>
    <row r="50006" spans="1:9" hidden="1" x14ac:dyDescent="0.25">
      <c r="A50006" s="40"/>
      <c r="I50006" s="40"/>
    </row>
    <row r="50007" spans="1:9" hidden="1" x14ac:dyDescent="0.25">
      <c r="A50007" s="40"/>
      <c r="I50007" s="40"/>
    </row>
    <row r="50008" spans="1:9" hidden="1" x14ac:dyDescent="0.25">
      <c r="A50008" s="40"/>
      <c r="I50008" s="40"/>
    </row>
    <row r="50009" spans="1:9" hidden="1" x14ac:dyDescent="0.25">
      <c r="A50009" s="40"/>
      <c r="I50009" s="40"/>
    </row>
    <row r="50010" spans="1:9" hidden="1" x14ac:dyDescent="0.25">
      <c r="A50010" s="40"/>
      <c r="I50010" s="40"/>
    </row>
    <row r="50011" spans="1:9" hidden="1" x14ac:dyDescent="0.25">
      <c r="A50011" s="40"/>
      <c r="I50011" s="40"/>
    </row>
    <row r="50012" spans="1:9" hidden="1" x14ac:dyDescent="0.25">
      <c r="A50012" s="40"/>
      <c r="I50012" s="40"/>
    </row>
    <row r="50013" spans="1:9" hidden="1" x14ac:dyDescent="0.25">
      <c r="A50013" s="40"/>
      <c r="I50013" s="40"/>
    </row>
    <row r="50014" spans="1:9" hidden="1" x14ac:dyDescent="0.25">
      <c r="A50014" s="40"/>
      <c r="I50014" s="40"/>
    </row>
    <row r="50015" spans="1:9" hidden="1" x14ac:dyDescent="0.25">
      <c r="A50015" s="40"/>
      <c r="I50015" s="40"/>
    </row>
    <row r="50016" spans="1:9" hidden="1" x14ac:dyDescent="0.25">
      <c r="A50016" s="40"/>
      <c r="I50016" s="40"/>
    </row>
    <row r="50017" spans="1:9" hidden="1" x14ac:dyDescent="0.25">
      <c r="A50017" s="40"/>
      <c r="I50017" s="40"/>
    </row>
    <row r="50018" spans="1:9" hidden="1" x14ac:dyDescent="0.25">
      <c r="A50018" s="40"/>
      <c r="I50018" s="40"/>
    </row>
    <row r="50019" spans="1:9" hidden="1" x14ac:dyDescent="0.25">
      <c r="A50019" s="40"/>
      <c r="I50019" s="40"/>
    </row>
    <row r="50020" spans="1:9" hidden="1" x14ac:dyDescent="0.25">
      <c r="A50020" s="40"/>
      <c r="I50020" s="40"/>
    </row>
    <row r="50021" spans="1:9" hidden="1" x14ac:dyDescent="0.25">
      <c r="A50021" s="40"/>
      <c r="I50021" s="40"/>
    </row>
    <row r="50022" spans="1:9" hidden="1" x14ac:dyDescent="0.25">
      <c r="A50022" s="40"/>
      <c r="I50022" s="40"/>
    </row>
    <row r="50023" spans="1:9" hidden="1" x14ac:dyDescent="0.25">
      <c r="A50023" s="40"/>
      <c r="I50023" s="40"/>
    </row>
    <row r="50024" spans="1:9" hidden="1" x14ac:dyDescent="0.25">
      <c r="A50024" s="40"/>
      <c r="I50024" s="40"/>
    </row>
    <row r="50025" spans="1:9" hidden="1" x14ac:dyDescent="0.25">
      <c r="A50025" s="40"/>
      <c r="I50025" s="40"/>
    </row>
    <row r="50026" spans="1:9" hidden="1" x14ac:dyDescent="0.25">
      <c r="A50026" s="40"/>
      <c r="I50026" s="40"/>
    </row>
    <row r="50027" spans="1:9" hidden="1" x14ac:dyDescent="0.25">
      <c r="A50027" s="40"/>
      <c r="I50027" s="40"/>
    </row>
    <row r="50028" spans="1:9" hidden="1" x14ac:dyDescent="0.25">
      <c r="A50028" s="40"/>
      <c r="I50028" s="40"/>
    </row>
    <row r="50029" spans="1:9" hidden="1" x14ac:dyDescent="0.25">
      <c r="A50029" s="40"/>
      <c r="I50029" s="40"/>
    </row>
    <row r="50030" spans="1:9" hidden="1" x14ac:dyDescent="0.25">
      <c r="A50030" s="40"/>
      <c r="I50030" s="40"/>
    </row>
    <row r="50031" spans="1:9" hidden="1" x14ac:dyDescent="0.25">
      <c r="A50031" s="40"/>
      <c r="I50031" s="40"/>
    </row>
    <row r="50032" spans="1:9" hidden="1" x14ac:dyDescent="0.25">
      <c r="A50032" s="40"/>
      <c r="I50032" s="40"/>
    </row>
    <row r="50033" spans="1:9" hidden="1" x14ac:dyDescent="0.25">
      <c r="A50033" s="40"/>
      <c r="I50033" s="40"/>
    </row>
    <row r="50034" spans="1:9" hidden="1" x14ac:dyDescent="0.25">
      <c r="A50034" s="40"/>
      <c r="I50034" s="40"/>
    </row>
    <row r="50035" spans="1:9" hidden="1" x14ac:dyDescent="0.25">
      <c r="A50035" s="40"/>
      <c r="I50035" s="40"/>
    </row>
    <row r="50036" spans="1:9" hidden="1" x14ac:dyDescent="0.25">
      <c r="A50036" s="40"/>
      <c r="I50036" s="40"/>
    </row>
    <row r="50037" spans="1:9" hidden="1" x14ac:dyDescent="0.25">
      <c r="A50037" s="40"/>
      <c r="I50037" s="40"/>
    </row>
    <row r="50038" spans="1:9" hidden="1" x14ac:dyDescent="0.25">
      <c r="A50038" s="40"/>
      <c r="I50038" s="40"/>
    </row>
    <row r="50039" spans="1:9" hidden="1" x14ac:dyDescent="0.25">
      <c r="A50039" s="40"/>
      <c r="I50039" s="40"/>
    </row>
    <row r="50040" spans="1:9" hidden="1" x14ac:dyDescent="0.25">
      <c r="A50040" s="40"/>
      <c r="I50040" s="40"/>
    </row>
    <row r="50041" spans="1:9" hidden="1" x14ac:dyDescent="0.25">
      <c r="A50041" s="40"/>
      <c r="I50041" s="40"/>
    </row>
    <row r="50042" spans="1:9" hidden="1" x14ac:dyDescent="0.25">
      <c r="A50042" s="40"/>
      <c r="I50042" s="40"/>
    </row>
    <row r="50043" spans="1:9" hidden="1" x14ac:dyDescent="0.25">
      <c r="A50043" s="40"/>
      <c r="I50043" s="40"/>
    </row>
    <row r="50044" spans="1:9" hidden="1" x14ac:dyDescent="0.25">
      <c r="A50044" s="40"/>
      <c r="I50044" s="40"/>
    </row>
    <row r="50045" spans="1:9" hidden="1" x14ac:dyDescent="0.25">
      <c r="A50045" s="40"/>
      <c r="I50045" s="40"/>
    </row>
    <row r="50046" spans="1:9" hidden="1" x14ac:dyDescent="0.25">
      <c r="A50046" s="40"/>
      <c r="I50046" s="40"/>
    </row>
    <row r="50047" spans="1:9" hidden="1" x14ac:dyDescent="0.25">
      <c r="A50047" s="40"/>
      <c r="I50047" s="40"/>
    </row>
    <row r="50048" spans="1:9" hidden="1" x14ac:dyDescent="0.25">
      <c r="A50048" s="40"/>
      <c r="I50048" s="40"/>
    </row>
    <row r="50049" spans="1:9" hidden="1" x14ac:dyDescent="0.25">
      <c r="A50049" s="40"/>
      <c r="I50049" s="40"/>
    </row>
    <row r="50050" spans="1:9" hidden="1" x14ac:dyDescent="0.25">
      <c r="A50050" s="40"/>
      <c r="I50050" s="40"/>
    </row>
    <row r="50051" spans="1:9" hidden="1" x14ac:dyDescent="0.25">
      <c r="A50051" s="40"/>
      <c r="I50051" s="40"/>
    </row>
    <row r="50052" spans="1:9" hidden="1" x14ac:dyDescent="0.25">
      <c r="A50052" s="40"/>
      <c r="I50052" s="40"/>
    </row>
    <row r="50053" spans="1:9" hidden="1" x14ac:dyDescent="0.25">
      <c r="A50053" s="40"/>
      <c r="I50053" s="40"/>
    </row>
    <row r="50054" spans="1:9" hidden="1" x14ac:dyDescent="0.25">
      <c r="A50054" s="40"/>
      <c r="I50054" s="40"/>
    </row>
    <row r="50055" spans="1:9" hidden="1" x14ac:dyDescent="0.25">
      <c r="A50055" s="40"/>
      <c r="I50055" s="40"/>
    </row>
    <row r="50056" spans="1:9" hidden="1" x14ac:dyDescent="0.25">
      <c r="A50056" s="40"/>
      <c r="I50056" s="40"/>
    </row>
    <row r="50057" spans="1:9" hidden="1" x14ac:dyDescent="0.25">
      <c r="A50057" s="40"/>
      <c r="I50057" s="40"/>
    </row>
    <row r="50058" spans="1:9" hidden="1" x14ac:dyDescent="0.25">
      <c r="A50058" s="40"/>
      <c r="I50058" s="40"/>
    </row>
    <row r="50059" spans="1:9" hidden="1" x14ac:dyDescent="0.25">
      <c r="A50059" s="40"/>
      <c r="I50059" s="40"/>
    </row>
    <row r="50060" spans="1:9" hidden="1" x14ac:dyDescent="0.25">
      <c r="A50060" s="40"/>
      <c r="I50060" s="40"/>
    </row>
    <row r="50061" spans="1:9" hidden="1" x14ac:dyDescent="0.25">
      <c r="A50061" s="40"/>
      <c r="I50061" s="40"/>
    </row>
    <row r="50062" spans="1:9" hidden="1" x14ac:dyDescent="0.25">
      <c r="A50062" s="40"/>
      <c r="I50062" s="40"/>
    </row>
    <row r="50063" spans="1:9" hidden="1" x14ac:dyDescent="0.25">
      <c r="A50063" s="40"/>
      <c r="I50063" s="40"/>
    </row>
    <row r="50064" spans="1:9" hidden="1" x14ac:dyDescent="0.25">
      <c r="A50064" s="40"/>
      <c r="I50064" s="40"/>
    </row>
    <row r="50065" spans="1:9" hidden="1" x14ac:dyDescent="0.25">
      <c r="A50065" s="40"/>
      <c r="I50065" s="40"/>
    </row>
    <row r="50066" spans="1:9" hidden="1" x14ac:dyDescent="0.25">
      <c r="A50066" s="40"/>
      <c r="I50066" s="40"/>
    </row>
    <row r="50067" spans="1:9" hidden="1" x14ac:dyDescent="0.25">
      <c r="A50067" s="40"/>
      <c r="I50067" s="40"/>
    </row>
    <row r="50068" spans="1:9" hidden="1" x14ac:dyDescent="0.25">
      <c r="A50068" s="40"/>
      <c r="I50068" s="40"/>
    </row>
    <row r="50069" spans="1:9" hidden="1" x14ac:dyDescent="0.25">
      <c r="A50069" s="40"/>
      <c r="I50069" s="40"/>
    </row>
    <row r="50070" spans="1:9" hidden="1" x14ac:dyDescent="0.25">
      <c r="A50070" s="40"/>
      <c r="I50070" s="40"/>
    </row>
    <row r="50071" spans="1:9" hidden="1" x14ac:dyDescent="0.25">
      <c r="A50071" s="40"/>
      <c r="I50071" s="40"/>
    </row>
    <row r="50072" spans="1:9" hidden="1" x14ac:dyDescent="0.25">
      <c r="A50072" s="40"/>
      <c r="I50072" s="40"/>
    </row>
    <row r="50073" spans="1:9" hidden="1" x14ac:dyDescent="0.25">
      <c r="A50073" s="40"/>
      <c r="I50073" s="40"/>
    </row>
    <row r="50074" spans="1:9" hidden="1" x14ac:dyDescent="0.25">
      <c r="A50074" s="40"/>
      <c r="I50074" s="40"/>
    </row>
    <row r="50075" spans="1:9" hidden="1" x14ac:dyDescent="0.25">
      <c r="A50075" s="40"/>
      <c r="I50075" s="40"/>
    </row>
    <row r="50076" spans="1:9" hidden="1" x14ac:dyDescent="0.25">
      <c r="A50076" s="40"/>
      <c r="I50076" s="40"/>
    </row>
    <row r="50077" spans="1:9" hidden="1" x14ac:dyDescent="0.25">
      <c r="A50077" s="40"/>
      <c r="I50077" s="40"/>
    </row>
    <row r="50078" spans="1:9" hidden="1" x14ac:dyDescent="0.25">
      <c r="A50078" s="40"/>
      <c r="I50078" s="40"/>
    </row>
    <row r="50079" spans="1:9" hidden="1" x14ac:dyDescent="0.25">
      <c r="A50079" s="40"/>
      <c r="I50079" s="40"/>
    </row>
    <row r="50080" spans="1:9" hidden="1" x14ac:dyDescent="0.25">
      <c r="A50080" s="40"/>
      <c r="I50080" s="40"/>
    </row>
    <row r="50081" spans="1:9" hidden="1" x14ac:dyDescent="0.25">
      <c r="A50081" s="40"/>
      <c r="I50081" s="40"/>
    </row>
    <row r="50082" spans="1:9" hidden="1" x14ac:dyDescent="0.25">
      <c r="A50082" s="40"/>
      <c r="I50082" s="40"/>
    </row>
    <row r="50083" spans="1:9" hidden="1" x14ac:dyDescent="0.25">
      <c r="A50083" s="40"/>
      <c r="I50083" s="40"/>
    </row>
    <row r="50084" spans="1:9" hidden="1" x14ac:dyDescent="0.25">
      <c r="A50084" s="40"/>
      <c r="I50084" s="40"/>
    </row>
    <row r="50085" spans="1:9" hidden="1" x14ac:dyDescent="0.25">
      <c r="A50085" s="40"/>
      <c r="I50085" s="40"/>
    </row>
    <row r="50086" spans="1:9" hidden="1" x14ac:dyDescent="0.25">
      <c r="A50086" s="40"/>
      <c r="I50086" s="40"/>
    </row>
    <row r="50087" spans="1:9" hidden="1" x14ac:dyDescent="0.25">
      <c r="A50087" s="40"/>
      <c r="I50087" s="40"/>
    </row>
    <row r="50088" spans="1:9" hidden="1" x14ac:dyDescent="0.25">
      <c r="A50088" s="40"/>
      <c r="I50088" s="40"/>
    </row>
    <row r="50089" spans="1:9" hidden="1" x14ac:dyDescent="0.25">
      <c r="A50089" s="40"/>
      <c r="I50089" s="40"/>
    </row>
    <row r="50090" spans="1:9" hidden="1" x14ac:dyDescent="0.25">
      <c r="A50090" s="40"/>
      <c r="I50090" s="40"/>
    </row>
    <row r="50091" spans="1:9" hidden="1" x14ac:dyDescent="0.25">
      <c r="A50091" s="40"/>
      <c r="I50091" s="40"/>
    </row>
    <row r="50092" spans="1:9" hidden="1" x14ac:dyDescent="0.25">
      <c r="A50092" s="40"/>
      <c r="I50092" s="40"/>
    </row>
    <row r="50093" spans="1:9" hidden="1" x14ac:dyDescent="0.25">
      <c r="A50093" s="40"/>
      <c r="I50093" s="40"/>
    </row>
    <row r="50094" spans="1:9" hidden="1" x14ac:dyDescent="0.25">
      <c r="A50094" s="40"/>
      <c r="I50094" s="40"/>
    </row>
    <row r="50095" spans="1:9" hidden="1" x14ac:dyDescent="0.25">
      <c r="A50095" s="40"/>
      <c r="I50095" s="40"/>
    </row>
    <row r="50096" spans="1:9" hidden="1" x14ac:dyDescent="0.25">
      <c r="A50096" s="40"/>
      <c r="I50096" s="40"/>
    </row>
    <row r="50097" spans="1:9" hidden="1" x14ac:dyDescent="0.25">
      <c r="A50097" s="40"/>
      <c r="I50097" s="40"/>
    </row>
    <row r="50098" spans="1:9" hidden="1" x14ac:dyDescent="0.25">
      <c r="A50098" s="40"/>
      <c r="I50098" s="40"/>
    </row>
    <row r="50099" spans="1:9" hidden="1" x14ac:dyDescent="0.25">
      <c r="A50099" s="40"/>
      <c r="I50099" s="40"/>
    </row>
    <row r="50100" spans="1:9" hidden="1" x14ac:dyDescent="0.25">
      <c r="A50100" s="40"/>
      <c r="I50100" s="40"/>
    </row>
    <row r="50101" spans="1:9" hidden="1" x14ac:dyDescent="0.25">
      <c r="A50101" s="40"/>
      <c r="I50101" s="40"/>
    </row>
    <row r="50102" spans="1:9" hidden="1" x14ac:dyDescent="0.25">
      <c r="A50102" s="40"/>
      <c r="I50102" s="40"/>
    </row>
    <row r="50103" spans="1:9" hidden="1" x14ac:dyDescent="0.25">
      <c r="A50103" s="40"/>
      <c r="I50103" s="40"/>
    </row>
    <row r="50104" spans="1:9" hidden="1" x14ac:dyDescent="0.25">
      <c r="A50104" s="40"/>
      <c r="I50104" s="40"/>
    </row>
    <row r="50105" spans="1:9" hidden="1" x14ac:dyDescent="0.25">
      <c r="A50105" s="40"/>
      <c r="I50105" s="40"/>
    </row>
    <row r="50106" spans="1:9" hidden="1" x14ac:dyDescent="0.25">
      <c r="A50106" s="40"/>
      <c r="I50106" s="40"/>
    </row>
    <row r="50107" spans="1:9" hidden="1" x14ac:dyDescent="0.25">
      <c r="A50107" s="40"/>
      <c r="I50107" s="40"/>
    </row>
    <row r="50108" spans="1:9" hidden="1" x14ac:dyDescent="0.25">
      <c r="A50108" s="40"/>
      <c r="I50108" s="40"/>
    </row>
    <row r="50109" spans="1:9" hidden="1" x14ac:dyDescent="0.25">
      <c r="A50109" s="40"/>
      <c r="I50109" s="40"/>
    </row>
    <row r="50110" spans="1:9" hidden="1" x14ac:dyDescent="0.25">
      <c r="A50110" s="40"/>
      <c r="I50110" s="40"/>
    </row>
    <row r="50111" spans="1:9" hidden="1" x14ac:dyDescent="0.25">
      <c r="A50111" s="40"/>
      <c r="I50111" s="40"/>
    </row>
    <row r="50112" spans="1:9" hidden="1" x14ac:dyDescent="0.25">
      <c r="A50112" s="40"/>
      <c r="I50112" s="40"/>
    </row>
    <row r="50113" spans="1:9" hidden="1" x14ac:dyDescent="0.25">
      <c r="A50113" s="40"/>
      <c r="I50113" s="40"/>
    </row>
    <row r="50114" spans="1:9" hidden="1" x14ac:dyDescent="0.25">
      <c r="A50114" s="40"/>
      <c r="I50114" s="40"/>
    </row>
    <row r="50115" spans="1:9" hidden="1" x14ac:dyDescent="0.25">
      <c r="A50115" s="40"/>
      <c r="I50115" s="40"/>
    </row>
    <row r="50116" spans="1:9" hidden="1" x14ac:dyDescent="0.25">
      <c r="A50116" s="40"/>
      <c r="I50116" s="40"/>
    </row>
    <row r="50117" spans="1:9" hidden="1" x14ac:dyDescent="0.25">
      <c r="A50117" s="40"/>
      <c r="I50117" s="40"/>
    </row>
    <row r="50118" spans="1:9" hidden="1" x14ac:dyDescent="0.25">
      <c r="A50118" s="40"/>
      <c r="I50118" s="40"/>
    </row>
    <row r="50119" spans="1:9" hidden="1" x14ac:dyDescent="0.25">
      <c r="A50119" s="40"/>
      <c r="I50119" s="40"/>
    </row>
    <row r="50120" spans="1:9" hidden="1" x14ac:dyDescent="0.25">
      <c r="A50120" s="40"/>
      <c r="I50120" s="40"/>
    </row>
    <row r="50121" spans="1:9" hidden="1" x14ac:dyDescent="0.25">
      <c r="A50121" s="40"/>
      <c r="I50121" s="40"/>
    </row>
    <row r="50122" spans="1:9" hidden="1" x14ac:dyDescent="0.25">
      <c r="A50122" s="40"/>
      <c r="I50122" s="40"/>
    </row>
    <row r="50123" spans="1:9" hidden="1" x14ac:dyDescent="0.25">
      <c r="A50123" s="40"/>
      <c r="I50123" s="40"/>
    </row>
    <row r="50124" spans="1:9" hidden="1" x14ac:dyDescent="0.25">
      <c r="A50124" s="40"/>
      <c r="I50124" s="40"/>
    </row>
    <row r="50125" spans="1:9" hidden="1" x14ac:dyDescent="0.25">
      <c r="A50125" s="40"/>
      <c r="I50125" s="40"/>
    </row>
    <row r="50126" spans="1:9" hidden="1" x14ac:dyDescent="0.25">
      <c r="A50126" s="40"/>
      <c r="I50126" s="40"/>
    </row>
    <row r="50127" spans="1:9" hidden="1" x14ac:dyDescent="0.25">
      <c r="A50127" s="40"/>
      <c r="I50127" s="40"/>
    </row>
    <row r="50128" spans="1:9" hidden="1" x14ac:dyDescent="0.25">
      <c r="A50128" s="40"/>
      <c r="I50128" s="40"/>
    </row>
    <row r="50129" spans="1:9" hidden="1" x14ac:dyDescent="0.25">
      <c r="A50129" s="40"/>
      <c r="I50129" s="40"/>
    </row>
    <row r="50130" spans="1:9" hidden="1" x14ac:dyDescent="0.25">
      <c r="A50130" s="40"/>
      <c r="I50130" s="40"/>
    </row>
    <row r="50131" spans="1:9" hidden="1" x14ac:dyDescent="0.25">
      <c r="A50131" s="40"/>
      <c r="I50131" s="40"/>
    </row>
    <row r="50132" spans="1:9" hidden="1" x14ac:dyDescent="0.25">
      <c r="A50132" s="40"/>
      <c r="I50132" s="40"/>
    </row>
    <row r="50133" spans="1:9" hidden="1" x14ac:dyDescent="0.25">
      <c r="A50133" s="40"/>
      <c r="I50133" s="40"/>
    </row>
    <row r="50134" spans="1:9" hidden="1" x14ac:dyDescent="0.25">
      <c r="A50134" s="40"/>
      <c r="I50134" s="40"/>
    </row>
    <row r="50135" spans="1:9" hidden="1" x14ac:dyDescent="0.25">
      <c r="A50135" s="40"/>
      <c r="I50135" s="40"/>
    </row>
    <row r="50136" spans="1:9" hidden="1" x14ac:dyDescent="0.25">
      <c r="A50136" s="40"/>
      <c r="I50136" s="40"/>
    </row>
    <row r="50137" spans="1:9" hidden="1" x14ac:dyDescent="0.25">
      <c r="A50137" s="40"/>
      <c r="I50137" s="40"/>
    </row>
    <row r="50138" spans="1:9" hidden="1" x14ac:dyDescent="0.25">
      <c r="A50138" s="40"/>
      <c r="I50138" s="40"/>
    </row>
    <row r="50139" spans="1:9" hidden="1" x14ac:dyDescent="0.25">
      <c r="A50139" s="40"/>
      <c r="I50139" s="40"/>
    </row>
    <row r="50140" spans="1:9" hidden="1" x14ac:dyDescent="0.25">
      <c r="A50140" s="40"/>
      <c r="I50140" s="40"/>
    </row>
    <row r="50141" spans="1:9" hidden="1" x14ac:dyDescent="0.25">
      <c r="A50141" s="40"/>
      <c r="I50141" s="40"/>
    </row>
    <row r="50142" spans="1:9" hidden="1" x14ac:dyDescent="0.25">
      <c r="A50142" s="40"/>
      <c r="I50142" s="40"/>
    </row>
    <row r="50143" spans="1:9" hidden="1" x14ac:dyDescent="0.25">
      <c r="A50143" s="40"/>
      <c r="I50143" s="40"/>
    </row>
    <row r="50144" spans="1:9" hidden="1" x14ac:dyDescent="0.25">
      <c r="A50144" s="40"/>
      <c r="I50144" s="40"/>
    </row>
    <row r="50145" spans="1:9" hidden="1" x14ac:dyDescent="0.25">
      <c r="A50145" s="40"/>
      <c r="I50145" s="40"/>
    </row>
    <row r="50146" spans="1:9" hidden="1" x14ac:dyDescent="0.25">
      <c r="A50146" s="40"/>
      <c r="I50146" s="40"/>
    </row>
    <row r="50147" spans="1:9" hidden="1" x14ac:dyDescent="0.25">
      <c r="A50147" s="40"/>
      <c r="I50147" s="40"/>
    </row>
    <row r="50148" spans="1:9" hidden="1" x14ac:dyDescent="0.25">
      <c r="A50148" s="40"/>
      <c r="I50148" s="40"/>
    </row>
    <row r="50149" spans="1:9" hidden="1" x14ac:dyDescent="0.25">
      <c r="A50149" s="40"/>
      <c r="I50149" s="40"/>
    </row>
    <row r="50150" spans="1:9" hidden="1" x14ac:dyDescent="0.25">
      <c r="A50150" s="40"/>
      <c r="I50150" s="40"/>
    </row>
    <row r="50151" spans="1:9" hidden="1" x14ac:dyDescent="0.25">
      <c r="A50151" s="40"/>
      <c r="I50151" s="40"/>
    </row>
    <row r="50152" spans="1:9" hidden="1" x14ac:dyDescent="0.25">
      <c r="A50152" s="40"/>
      <c r="I50152" s="40"/>
    </row>
    <row r="50153" spans="1:9" hidden="1" x14ac:dyDescent="0.25">
      <c r="A50153" s="40"/>
      <c r="I50153" s="40"/>
    </row>
    <row r="50154" spans="1:9" hidden="1" x14ac:dyDescent="0.25">
      <c r="A50154" s="40"/>
      <c r="I50154" s="40"/>
    </row>
    <row r="50155" spans="1:9" hidden="1" x14ac:dyDescent="0.25">
      <c r="A50155" s="40"/>
      <c r="I50155" s="40"/>
    </row>
    <row r="50156" spans="1:9" hidden="1" x14ac:dyDescent="0.25">
      <c r="A50156" s="40"/>
      <c r="I50156" s="40"/>
    </row>
    <row r="50157" spans="1:9" hidden="1" x14ac:dyDescent="0.25">
      <c r="A50157" s="40"/>
      <c r="I50157" s="40"/>
    </row>
    <row r="50158" spans="1:9" hidden="1" x14ac:dyDescent="0.25">
      <c r="A50158" s="40"/>
      <c r="I50158" s="40"/>
    </row>
    <row r="50159" spans="1:9" hidden="1" x14ac:dyDescent="0.25">
      <c r="A50159" s="40"/>
      <c r="I50159" s="40"/>
    </row>
    <row r="50160" spans="1:9" hidden="1" x14ac:dyDescent="0.25">
      <c r="A50160" s="40"/>
      <c r="I50160" s="40"/>
    </row>
    <row r="50161" spans="1:9" hidden="1" x14ac:dyDescent="0.25">
      <c r="A50161" s="40"/>
      <c r="I50161" s="40"/>
    </row>
    <row r="50162" spans="1:9" hidden="1" x14ac:dyDescent="0.25">
      <c r="A50162" s="40"/>
      <c r="I50162" s="40"/>
    </row>
    <row r="50163" spans="1:9" hidden="1" x14ac:dyDescent="0.25">
      <c r="A50163" s="40"/>
      <c r="I50163" s="40"/>
    </row>
    <row r="50164" spans="1:9" hidden="1" x14ac:dyDescent="0.25">
      <c r="A50164" s="40"/>
      <c r="I50164" s="40"/>
    </row>
    <row r="50165" spans="1:9" hidden="1" x14ac:dyDescent="0.25">
      <c r="A50165" s="40"/>
      <c r="I50165" s="40"/>
    </row>
    <row r="50166" spans="1:9" hidden="1" x14ac:dyDescent="0.25">
      <c r="A50166" s="40"/>
      <c r="I50166" s="40"/>
    </row>
    <row r="50167" spans="1:9" hidden="1" x14ac:dyDescent="0.25">
      <c r="A50167" s="40"/>
      <c r="I50167" s="40"/>
    </row>
    <row r="50168" spans="1:9" hidden="1" x14ac:dyDescent="0.25">
      <c r="A50168" s="40"/>
      <c r="I50168" s="40"/>
    </row>
    <row r="50169" spans="1:9" hidden="1" x14ac:dyDescent="0.25">
      <c r="A50169" s="40"/>
      <c r="I50169" s="40"/>
    </row>
    <row r="50170" spans="1:9" hidden="1" x14ac:dyDescent="0.25">
      <c r="A50170" s="40"/>
      <c r="I50170" s="40"/>
    </row>
    <row r="50171" spans="1:9" hidden="1" x14ac:dyDescent="0.25">
      <c r="A50171" s="40"/>
      <c r="I50171" s="40"/>
    </row>
    <row r="50172" spans="1:9" hidden="1" x14ac:dyDescent="0.25">
      <c r="A50172" s="40"/>
      <c r="I50172" s="40"/>
    </row>
    <row r="50173" spans="1:9" hidden="1" x14ac:dyDescent="0.25">
      <c r="A50173" s="40"/>
      <c r="I50173" s="40"/>
    </row>
    <row r="50174" spans="1:9" hidden="1" x14ac:dyDescent="0.25">
      <c r="A50174" s="40"/>
      <c r="I50174" s="40"/>
    </row>
    <row r="50175" spans="1:9" hidden="1" x14ac:dyDescent="0.25">
      <c r="A50175" s="40"/>
      <c r="I50175" s="40"/>
    </row>
    <row r="50176" spans="1:9" hidden="1" x14ac:dyDescent="0.25">
      <c r="A50176" s="40"/>
      <c r="I50176" s="40"/>
    </row>
    <row r="50177" spans="1:9" hidden="1" x14ac:dyDescent="0.25">
      <c r="A50177" s="40"/>
      <c r="I50177" s="40"/>
    </row>
    <row r="50178" spans="1:9" hidden="1" x14ac:dyDescent="0.25">
      <c r="A50178" s="40"/>
      <c r="I50178" s="40"/>
    </row>
    <row r="50179" spans="1:9" hidden="1" x14ac:dyDescent="0.25">
      <c r="A50179" s="40"/>
      <c r="I50179" s="40"/>
    </row>
    <row r="50180" spans="1:9" hidden="1" x14ac:dyDescent="0.25">
      <c r="A50180" s="40"/>
      <c r="I50180" s="40"/>
    </row>
    <row r="50181" spans="1:9" hidden="1" x14ac:dyDescent="0.25">
      <c r="A50181" s="40"/>
      <c r="I50181" s="40"/>
    </row>
    <row r="50182" spans="1:9" hidden="1" x14ac:dyDescent="0.25">
      <c r="A50182" s="40"/>
      <c r="I50182" s="40"/>
    </row>
    <row r="50183" spans="1:9" hidden="1" x14ac:dyDescent="0.25">
      <c r="A50183" s="40"/>
      <c r="I50183" s="40"/>
    </row>
    <row r="50184" spans="1:9" hidden="1" x14ac:dyDescent="0.25">
      <c r="A50184" s="40"/>
      <c r="I50184" s="40"/>
    </row>
    <row r="50185" spans="1:9" hidden="1" x14ac:dyDescent="0.25">
      <c r="A50185" s="40"/>
      <c r="I50185" s="40"/>
    </row>
    <row r="50186" spans="1:9" hidden="1" x14ac:dyDescent="0.25">
      <c r="A50186" s="40"/>
      <c r="I50186" s="40"/>
    </row>
    <row r="50187" spans="1:9" hidden="1" x14ac:dyDescent="0.25">
      <c r="A50187" s="40"/>
      <c r="I50187" s="40"/>
    </row>
    <row r="50188" spans="1:9" hidden="1" x14ac:dyDescent="0.25">
      <c r="A50188" s="40"/>
      <c r="I50188" s="40"/>
    </row>
    <row r="50189" spans="1:9" hidden="1" x14ac:dyDescent="0.25">
      <c r="A50189" s="40"/>
      <c r="I50189" s="40"/>
    </row>
    <row r="50190" spans="1:9" hidden="1" x14ac:dyDescent="0.25">
      <c r="A50190" s="40"/>
      <c r="I50190" s="40"/>
    </row>
    <row r="50191" spans="1:9" hidden="1" x14ac:dyDescent="0.25">
      <c r="A50191" s="40"/>
      <c r="I50191" s="40"/>
    </row>
    <row r="50192" spans="1:9" hidden="1" x14ac:dyDescent="0.25">
      <c r="A50192" s="40"/>
      <c r="I50192" s="40"/>
    </row>
    <row r="50193" spans="1:9" hidden="1" x14ac:dyDescent="0.25">
      <c r="A50193" s="40"/>
      <c r="I50193" s="40"/>
    </row>
    <row r="50194" spans="1:9" hidden="1" x14ac:dyDescent="0.25">
      <c r="A50194" s="40"/>
      <c r="I50194" s="40"/>
    </row>
    <row r="50195" spans="1:9" hidden="1" x14ac:dyDescent="0.25">
      <c r="A50195" s="40"/>
      <c r="I50195" s="40"/>
    </row>
    <row r="50196" spans="1:9" hidden="1" x14ac:dyDescent="0.25">
      <c r="A50196" s="40"/>
      <c r="I50196" s="40"/>
    </row>
    <row r="50197" spans="1:9" hidden="1" x14ac:dyDescent="0.25">
      <c r="A50197" s="40"/>
      <c r="I50197" s="40"/>
    </row>
    <row r="50198" spans="1:9" hidden="1" x14ac:dyDescent="0.25">
      <c r="A50198" s="40"/>
      <c r="I50198" s="40"/>
    </row>
    <row r="50199" spans="1:9" hidden="1" x14ac:dyDescent="0.25">
      <c r="A50199" s="40"/>
      <c r="I50199" s="40"/>
    </row>
    <row r="50200" spans="1:9" hidden="1" x14ac:dyDescent="0.25">
      <c r="A50200" s="40"/>
      <c r="I50200" s="40"/>
    </row>
    <row r="50201" spans="1:9" hidden="1" x14ac:dyDescent="0.25">
      <c r="A50201" s="40"/>
      <c r="I50201" s="40"/>
    </row>
    <row r="50202" spans="1:9" hidden="1" x14ac:dyDescent="0.25">
      <c r="A50202" s="40"/>
      <c r="I50202" s="40"/>
    </row>
    <row r="50203" spans="1:9" hidden="1" x14ac:dyDescent="0.25">
      <c r="A50203" s="40"/>
      <c r="I50203" s="40"/>
    </row>
    <row r="50204" spans="1:9" hidden="1" x14ac:dyDescent="0.25">
      <c r="A50204" s="40"/>
      <c r="I50204" s="40"/>
    </row>
    <row r="50205" spans="1:9" hidden="1" x14ac:dyDescent="0.25">
      <c r="A50205" s="40"/>
      <c r="I50205" s="40"/>
    </row>
    <row r="50206" spans="1:9" hidden="1" x14ac:dyDescent="0.25">
      <c r="A50206" s="40"/>
      <c r="I50206" s="40"/>
    </row>
    <row r="50207" spans="1:9" hidden="1" x14ac:dyDescent="0.25">
      <c r="A50207" s="40"/>
      <c r="I50207" s="40"/>
    </row>
    <row r="50208" spans="1:9" hidden="1" x14ac:dyDescent="0.25">
      <c r="A50208" s="40"/>
      <c r="I50208" s="40"/>
    </row>
    <row r="50209" spans="1:9" hidden="1" x14ac:dyDescent="0.25">
      <c r="A50209" s="40"/>
      <c r="I50209" s="40"/>
    </row>
    <row r="50210" spans="1:9" hidden="1" x14ac:dyDescent="0.25">
      <c r="A50210" s="40"/>
      <c r="I50210" s="40"/>
    </row>
    <row r="50211" spans="1:9" hidden="1" x14ac:dyDescent="0.25">
      <c r="A50211" s="40"/>
      <c r="I50211" s="40"/>
    </row>
    <row r="50212" spans="1:9" hidden="1" x14ac:dyDescent="0.25">
      <c r="A50212" s="40"/>
      <c r="I50212" s="40"/>
    </row>
    <row r="50213" spans="1:9" hidden="1" x14ac:dyDescent="0.25">
      <c r="A50213" s="40"/>
      <c r="I50213" s="40"/>
    </row>
    <row r="50214" spans="1:9" hidden="1" x14ac:dyDescent="0.25">
      <c r="A50214" s="40"/>
      <c r="I50214" s="40"/>
    </row>
    <row r="50215" spans="1:9" hidden="1" x14ac:dyDescent="0.25">
      <c r="A50215" s="40"/>
      <c r="I50215" s="40"/>
    </row>
    <row r="50216" spans="1:9" hidden="1" x14ac:dyDescent="0.25">
      <c r="A50216" s="40"/>
      <c r="I50216" s="40"/>
    </row>
    <row r="50217" spans="1:9" hidden="1" x14ac:dyDescent="0.25">
      <c r="A50217" s="40"/>
      <c r="I50217" s="40"/>
    </row>
    <row r="50218" spans="1:9" hidden="1" x14ac:dyDescent="0.25">
      <c r="A50218" s="40"/>
      <c r="I50218" s="40"/>
    </row>
    <row r="50219" spans="1:9" hidden="1" x14ac:dyDescent="0.25">
      <c r="A50219" s="40"/>
      <c r="I50219" s="40"/>
    </row>
    <row r="50220" spans="1:9" hidden="1" x14ac:dyDescent="0.25">
      <c r="A50220" s="40"/>
      <c r="I50220" s="40"/>
    </row>
    <row r="50221" spans="1:9" hidden="1" x14ac:dyDescent="0.25">
      <c r="A50221" s="40"/>
      <c r="I50221" s="40"/>
    </row>
    <row r="50222" spans="1:9" hidden="1" x14ac:dyDescent="0.25">
      <c r="A50222" s="40"/>
      <c r="I50222" s="40"/>
    </row>
    <row r="50223" spans="1:9" hidden="1" x14ac:dyDescent="0.25">
      <c r="A50223" s="40"/>
      <c r="I50223" s="40"/>
    </row>
    <row r="50224" spans="1:9" hidden="1" x14ac:dyDescent="0.25">
      <c r="A50224" s="40"/>
      <c r="I50224" s="40"/>
    </row>
    <row r="50225" spans="1:9" hidden="1" x14ac:dyDescent="0.25">
      <c r="A50225" s="40"/>
      <c r="I50225" s="40"/>
    </row>
    <row r="50226" spans="1:9" hidden="1" x14ac:dyDescent="0.25">
      <c r="A50226" s="40"/>
      <c r="I50226" s="40"/>
    </row>
    <row r="50227" spans="1:9" hidden="1" x14ac:dyDescent="0.25">
      <c r="A50227" s="40"/>
      <c r="I50227" s="40"/>
    </row>
    <row r="50228" spans="1:9" hidden="1" x14ac:dyDescent="0.25">
      <c r="A50228" s="40"/>
      <c r="I50228" s="40"/>
    </row>
    <row r="50229" spans="1:9" hidden="1" x14ac:dyDescent="0.25">
      <c r="A50229" s="40"/>
      <c r="I50229" s="40"/>
    </row>
    <row r="50230" spans="1:9" hidden="1" x14ac:dyDescent="0.25">
      <c r="A50230" s="40"/>
      <c r="I50230" s="40"/>
    </row>
    <row r="50231" spans="1:9" hidden="1" x14ac:dyDescent="0.25">
      <c r="A50231" s="40"/>
      <c r="I50231" s="40"/>
    </row>
    <row r="50232" spans="1:9" hidden="1" x14ac:dyDescent="0.25">
      <c r="A50232" s="40"/>
      <c r="I50232" s="40"/>
    </row>
    <row r="50233" spans="1:9" hidden="1" x14ac:dyDescent="0.25">
      <c r="A50233" s="40"/>
      <c r="I50233" s="40"/>
    </row>
    <row r="50234" spans="1:9" hidden="1" x14ac:dyDescent="0.25">
      <c r="A50234" s="40"/>
      <c r="I50234" s="40"/>
    </row>
    <row r="50235" spans="1:9" hidden="1" x14ac:dyDescent="0.25">
      <c r="A50235" s="40"/>
      <c r="I50235" s="40"/>
    </row>
    <row r="50236" spans="1:9" hidden="1" x14ac:dyDescent="0.25">
      <c r="A50236" s="40"/>
      <c r="I50236" s="40"/>
    </row>
    <row r="50237" spans="1:9" hidden="1" x14ac:dyDescent="0.25">
      <c r="A50237" s="40"/>
      <c r="I50237" s="40"/>
    </row>
    <row r="50238" spans="1:9" hidden="1" x14ac:dyDescent="0.25">
      <c r="A50238" s="40"/>
      <c r="I50238" s="40"/>
    </row>
    <row r="50239" spans="1:9" hidden="1" x14ac:dyDescent="0.25">
      <c r="A50239" s="40"/>
      <c r="I50239" s="40"/>
    </row>
    <row r="50240" spans="1:9" hidden="1" x14ac:dyDescent="0.25">
      <c r="A50240" s="40"/>
      <c r="I50240" s="40"/>
    </row>
    <row r="50241" spans="1:9" hidden="1" x14ac:dyDescent="0.25">
      <c r="A50241" s="40"/>
      <c r="I50241" s="40"/>
    </row>
    <row r="50242" spans="1:9" hidden="1" x14ac:dyDescent="0.25">
      <c r="A50242" s="40"/>
      <c r="I50242" s="40"/>
    </row>
    <row r="50243" spans="1:9" hidden="1" x14ac:dyDescent="0.25">
      <c r="A50243" s="40"/>
      <c r="I50243" s="40"/>
    </row>
    <row r="50244" spans="1:9" hidden="1" x14ac:dyDescent="0.25">
      <c r="A50244" s="40"/>
      <c r="I50244" s="40"/>
    </row>
    <row r="50245" spans="1:9" hidden="1" x14ac:dyDescent="0.25">
      <c r="A50245" s="40"/>
      <c r="I50245" s="40"/>
    </row>
    <row r="50246" spans="1:9" hidden="1" x14ac:dyDescent="0.25">
      <c r="A50246" s="40"/>
      <c r="I50246" s="40"/>
    </row>
    <row r="50247" spans="1:9" hidden="1" x14ac:dyDescent="0.25">
      <c r="A50247" s="40"/>
      <c r="I50247" s="40"/>
    </row>
    <row r="50248" spans="1:9" hidden="1" x14ac:dyDescent="0.25">
      <c r="A50248" s="40"/>
      <c r="I50248" s="40"/>
    </row>
    <row r="50249" spans="1:9" hidden="1" x14ac:dyDescent="0.25">
      <c r="A50249" s="40"/>
      <c r="I50249" s="40"/>
    </row>
    <row r="50250" spans="1:9" hidden="1" x14ac:dyDescent="0.25">
      <c r="A50250" s="40"/>
      <c r="I50250" s="40"/>
    </row>
    <row r="50251" spans="1:9" hidden="1" x14ac:dyDescent="0.25">
      <c r="A50251" s="40"/>
      <c r="I50251" s="40"/>
    </row>
    <row r="50252" spans="1:9" hidden="1" x14ac:dyDescent="0.25">
      <c r="A50252" s="40"/>
      <c r="I50252" s="40"/>
    </row>
    <row r="50253" spans="1:9" hidden="1" x14ac:dyDescent="0.25">
      <c r="A50253" s="40"/>
      <c r="I50253" s="40"/>
    </row>
    <row r="50254" spans="1:9" hidden="1" x14ac:dyDescent="0.25">
      <c r="A50254" s="40"/>
      <c r="I50254" s="40"/>
    </row>
    <row r="50255" spans="1:9" hidden="1" x14ac:dyDescent="0.25">
      <c r="A50255" s="40"/>
      <c r="I50255" s="40"/>
    </row>
    <row r="50256" spans="1:9" hidden="1" x14ac:dyDescent="0.25">
      <c r="A50256" s="40"/>
      <c r="I50256" s="40"/>
    </row>
    <row r="50257" spans="1:9" hidden="1" x14ac:dyDescent="0.25">
      <c r="A50257" s="40"/>
      <c r="I50257" s="40"/>
    </row>
    <row r="50258" spans="1:9" hidden="1" x14ac:dyDescent="0.25">
      <c r="A50258" s="40"/>
      <c r="I50258" s="40"/>
    </row>
    <row r="50259" spans="1:9" hidden="1" x14ac:dyDescent="0.25">
      <c r="A50259" s="40"/>
      <c r="I50259" s="40"/>
    </row>
    <row r="50260" spans="1:9" hidden="1" x14ac:dyDescent="0.25">
      <c r="A50260" s="40"/>
      <c r="I50260" s="40"/>
    </row>
    <row r="50261" spans="1:9" hidden="1" x14ac:dyDescent="0.25">
      <c r="A50261" s="40"/>
      <c r="I50261" s="40"/>
    </row>
    <row r="50262" spans="1:9" hidden="1" x14ac:dyDescent="0.25">
      <c r="A50262" s="40"/>
      <c r="I50262" s="40"/>
    </row>
    <row r="50263" spans="1:9" hidden="1" x14ac:dyDescent="0.25">
      <c r="A50263" s="40"/>
      <c r="I50263" s="40"/>
    </row>
    <row r="50264" spans="1:9" hidden="1" x14ac:dyDescent="0.25">
      <c r="A50264" s="40"/>
      <c r="I50264" s="40"/>
    </row>
    <row r="50265" spans="1:9" hidden="1" x14ac:dyDescent="0.25">
      <c r="A50265" s="40"/>
      <c r="I50265" s="40"/>
    </row>
    <row r="50266" spans="1:9" hidden="1" x14ac:dyDescent="0.25">
      <c r="A50266" s="40"/>
      <c r="I50266" s="40"/>
    </row>
    <row r="50267" spans="1:9" hidden="1" x14ac:dyDescent="0.25">
      <c r="A50267" s="40"/>
      <c r="I50267" s="40"/>
    </row>
    <row r="50268" spans="1:9" hidden="1" x14ac:dyDescent="0.25">
      <c r="A50268" s="40"/>
      <c r="I50268" s="40"/>
    </row>
    <row r="50269" spans="1:9" hidden="1" x14ac:dyDescent="0.25">
      <c r="A50269" s="40"/>
      <c r="I50269" s="40"/>
    </row>
    <row r="50270" spans="1:9" hidden="1" x14ac:dyDescent="0.25">
      <c r="A50270" s="40"/>
      <c r="I50270" s="40"/>
    </row>
    <row r="50271" spans="1:9" hidden="1" x14ac:dyDescent="0.25">
      <c r="A50271" s="40"/>
      <c r="I50271" s="40"/>
    </row>
    <row r="50272" spans="1:9" hidden="1" x14ac:dyDescent="0.25">
      <c r="A50272" s="40"/>
      <c r="I50272" s="40"/>
    </row>
    <row r="50273" spans="1:9" hidden="1" x14ac:dyDescent="0.25">
      <c r="A50273" s="40"/>
      <c r="I50273" s="40"/>
    </row>
    <row r="50274" spans="1:9" hidden="1" x14ac:dyDescent="0.25">
      <c r="A50274" s="40"/>
      <c r="I50274" s="40"/>
    </row>
    <row r="50275" spans="1:9" hidden="1" x14ac:dyDescent="0.25">
      <c r="A50275" s="40"/>
      <c r="I50275" s="40"/>
    </row>
    <row r="50276" spans="1:9" hidden="1" x14ac:dyDescent="0.25">
      <c r="A50276" s="40"/>
      <c r="I50276" s="40"/>
    </row>
    <row r="50277" spans="1:9" hidden="1" x14ac:dyDescent="0.25">
      <c r="A50277" s="40"/>
      <c r="I50277" s="40"/>
    </row>
    <row r="50278" spans="1:9" hidden="1" x14ac:dyDescent="0.25">
      <c r="A50278" s="40"/>
      <c r="I50278" s="40"/>
    </row>
    <row r="50279" spans="1:9" hidden="1" x14ac:dyDescent="0.25">
      <c r="A50279" s="40"/>
      <c r="I50279" s="40"/>
    </row>
    <row r="50280" spans="1:9" hidden="1" x14ac:dyDescent="0.25">
      <c r="A50280" s="40"/>
      <c r="I50280" s="40"/>
    </row>
    <row r="50281" spans="1:9" hidden="1" x14ac:dyDescent="0.25">
      <c r="A50281" s="40"/>
      <c r="I50281" s="40"/>
    </row>
    <row r="50282" spans="1:9" hidden="1" x14ac:dyDescent="0.25">
      <c r="A50282" s="40"/>
      <c r="I50282" s="40"/>
    </row>
    <row r="50283" spans="1:9" hidden="1" x14ac:dyDescent="0.25">
      <c r="A50283" s="40"/>
      <c r="I50283" s="40"/>
    </row>
    <row r="50284" spans="1:9" hidden="1" x14ac:dyDescent="0.25">
      <c r="A50284" s="40"/>
      <c r="I50284" s="40"/>
    </row>
    <row r="50285" spans="1:9" hidden="1" x14ac:dyDescent="0.25">
      <c r="A50285" s="40"/>
      <c r="I50285" s="40"/>
    </row>
    <row r="50286" spans="1:9" hidden="1" x14ac:dyDescent="0.25">
      <c r="A50286" s="40"/>
      <c r="I50286" s="40"/>
    </row>
    <row r="50287" spans="1:9" hidden="1" x14ac:dyDescent="0.25">
      <c r="A50287" s="40"/>
      <c r="I50287" s="40"/>
    </row>
    <row r="50288" spans="1:9" hidden="1" x14ac:dyDescent="0.25">
      <c r="A50288" s="40"/>
      <c r="I50288" s="40"/>
    </row>
    <row r="50289" spans="1:9" hidden="1" x14ac:dyDescent="0.25">
      <c r="A50289" s="40"/>
      <c r="I50289" s="40"/>
    </row>
    <row r="50290" spans="1:9" hidden="1" x14ac:dyDescent="0.25">
      <c r="A50290" s="40"/>
      <c r="I50290" s="40"/>
    </row>
    <row r="50291" spans="1:9" hidden="1" x14ac:dyDescent="0.25">
      <c r="A50291" s="40"/>
      <c r="I50291" s="40"/>
    </row>
    <row r="50292" spans="1:9" hidden="1" x14ac:dyDescent="0.25">
      <c r="A50292" s="40"/>
      <c r="I50292" s="40"/>
    </row>
    <row r="50293" spans="1:9" hidden="1" x14ac:dyDescent="0.25">
      <c r="A50293" s="40"/>
      <c r="I50293" s="40"/>
    </row>
    <row r="50294" spans="1:9" hidden="1" x14ac:dyDescent="0.25">
      <c r="A50294" s="40"/>
      <c r="I50294" s="40"/>
    </row>
    <row r="50295" spans="1:9" hidden="1" x14ac:dyDescent="0.25">
      <c r="A50295" s="40"/>
      <c r="I50295" s="40"/>
    </row>
    <row r="50296" spans="1:9" hidden="1" x14ac:dyDescent="0.25">
      <c r="A50296" s="40"/>
      <c r="I50296" s="40"/>
    </row>
    <row r="50297" spans="1:9" hidden="1" x14ac:dyDescent="0.25">
      <c r="A50297" s="40"/>
      <c r="I50297" s="40"/>
    </row>
    <row r="50298" spans="1:9" hidden="1" x14ac:dyDescent="0.25">
      <c r="A50298" s="40"/>
      <c r="I50298" s="40"/>
    </row>
    <row r="50299" spans="1:9" hidden="1" x14ac:dyDescent="0.25">
      <c r="A50299" s="40"/>
      <c r="I50299" s="40"/>
    </row>
    <row r="50300" spans="1:9" hidden="1" x14ac:dyDescent="0.25">
      <c r="A50300" s="40"/>
      <c r="I50300" s="40"/>
    </row>
    <row r="50301" spans="1:9" hidden="1" x14ac:dyDescent="0.25">
      <c r="A50301" s="40"/>
      <c r="I50301" s="40"/>
    </row>
    <row r="50302" spans="1:9" hidden="1" x14ac:dyDescent="0.25">
      <c r="A50302" s="40"/>
      <c r="I50302" s="40"/>
    </row>
    <row r="50303" spans="1:9" hidden="1" x14ac:dyDescent="0.25">
      <c r="A50303" s="40"/>
      <c r="I50303" s="40"/>
    </row>
    <row r="50304" spans="1:9" hidden="1" x14ac:dyDescent="0.25">
      <c r="A50304" s="40"/>
      <c r="I50304" s="40"/>
    </row>
    <row r="50305" spans="1:9" hidden="1" x14ac:dyDescent="0.25">
      <c r="A50305" s="40"/>
      <c r="I50305" s="40"/>
    </row>
    <row r="50306" spans="1:9" hidden="1" x14ac:dyDescent="0.25">
      <c r="A50306" s="40"/>
      <c r="I50306" s="40"/>
    </row>
    <row r="50307" spans="1:9" hidden="1" x14ac:dyDescent="0.25">
      <c r="A50307" s="40"/>
      <c r="I50307" s="40"/>
    </row>
    <row r="50308" spans="1:9" hidden="1" x14ac:dyDescent="0.25">
      <c r="A50308" s="40"/>
      <c r="I50308" s="40"/>
    </row>
    <row r="50309" spans="1:9" hidden="1" x14ac:dyDescent="0.25">
      <c r="A50309" s="40"/>
      <c r="I50309" s="40"/>
    </row>
    <row r="50310" spans="1:9" hidden="1" x14ac:dyDescent="0.25">
      <c r="A50310" s="40"/>
      <c r="I50310" s="40"/>
    </row>
    <row r="50311" spans="1:9" hidden="1" x14ac:dyDescent="0.25">
      <c r="A50311" s="40"/>
      <c r="I50311" s="40"/>
    </row>
    <row r="50312" spans="1:9" hidden="1" x14ac:dyDescent="0.25">
      <c r="A50312" s="40"/>
      <c r="I50312" s="40"/>
    </row>
    <row r="50313" spans="1:9" hidden="1" x14ac:dyDescent="0.25">
      <c r="A50313" s="40"/>
      <c r="I50313" s="40"/>
    </row>
    <row r="50314" spans="1:9" hidden="1" x14ac:dyDescent="0.25">
      <c r="A50314" s="40"/>
      <c r="I50314" s="40"/>
    </row>
    <row r="50315" spans="1:9" hidden="1" x14ac:dyDescent="0.25">
      <c r="A50315" s="40"/>
      <c r="I50315" s="40"/>
    </row>
    <row r="50316" spans="1:9" hidden="1" x14ac:dyDescent="0.25">
      <c r="A50316" s="40"/>
      <c r="I50316" s="40"/>
    </row>
    <row r="50317" spans="1:9" hidden="1" x14ac:dyDescent="0.25">
      <c r="A50317" s="40"/>
      <c r="I50317" s="40"/>
    </row>
    <row r="50318" spans="1:9" hidden="1" x14ac:dyDescent="0.25">
      <c r="A50318" s="40"/>
      <c r="I50318" s="40"/>
    </row>
    <row r="50319" spans="1:9" hidden="1" x14ac:dyDescent="0.25">
      <c r="A50319" s="40"/>
      <c r="I50319" s="40"/>
    </row>
    <row r="50320" spans="1:9" hidden="1" x14ac:dyDescent="0.25">
      <c r="A50320" s="40"/>
      <c r="I50320" s="40"/>
    </row>
    <row r="50321" spans="1:9" hidden="1" x14ac:dyDescent="0.25">
      <c r="A50321" s="40"/>
      <c r="I50321" s="40"/>
    </row>
    <row r="50322" spans="1:9" hidden="1" x14ac:dyDescent="0.25">
      <c r="A50322" s="40"/>
      <c r="I50322" s="40"/>
    </row>
    <row r="50323" spans="1:9" hidden="1" x14ac:dyDescent="0.25">
      <c r="A50323" s="40"/>
      <c r="I50323" s="40"/>
    </row>
    <row r="50324" spans="1:9" hidden="1" x14ac:dyDescent="0.25">
      <c r="A50324" s="40"/>
      <c r="I50324" s="40"/>
    </row>
    <row r="50325" spans="1:9" hidden="1" x14ac:dyDescent="0.25">
      <c r="A50325" s="40"/>
      <c r="I50325" s="40"/>
    </row>
    <row r="50326" spans="1:9" hidden="1" x14ac:dyDescent="0.25">
      <c r="A50326" s="40"/>
      <c r="I50326" s="40"/>
    </row>
    <row r="50327" spans="1:9" hidden="1" x14ac:dyDescent="0.25">
      <c r="A50327" s="40"/>
      <c r="I50327" s="40"/>
    </row>
    <row r="50328" spans="1:9" hidden="1" x14ac:dyDescent="0.25">
      <c r="A50328" s="40"/>
      <c r="I50328" s="40"/>
    </row>
    <row r="50329" spans="1:9" hidden="1" x14ac:dyDescent="0.25">
      <c r="A50329" s="40"/>
      <c r="I50329" s="40"/>
    </row>
    <row r="50330" spans="1:9" hidden="1" x14ac:dyDescent="0.25">
      <c r="A50330" s="40"/>
      <c r="I50330" s="40"/>
    </row>
    <row r="50331" spans="1:9" hidden="1" x14ac:dyDescent="0.25">
      <c r="A50331" s="40"/>
      <c r="I50331" s="40"/>
    </row>
    <row r="50332" spans="1:9" hidden="1" x14ac:dyDescent="0.25">
      <c r="A50332" s="40"/>
      <c r="I50332" s="40"/>
    </row>
    <row r="50333" spans="1:9" hidden="1" x14ac:dyDescent="0.25">
      <c r="A50333" s="40"/>
      <c r="I50333" s="40"/>
    </row>
    <row r="50334" spans="1:9" hidden="1" x14ac:dyDescent="0.25">
      <c r="A50334" s="40"/>
      <c r="I50334" s="40"/>
    </row>
    <row r="50335" spans="1:9" hidden="1" x14ac:dyDescent="0.25">
      <c r="A50335" s="40"/>
      <c r="I50335" s="40"/>
    </row>
    <row r="50336" spans="1:9" hidden="1" x14ac:dyDescent="0.25">
      <c r="A50336" s="40"/>
      <c r="I50336" s="40"/>
    </row>
    <row r="50337" spans="1:9" hidden="1" x14ac:dyDescent="0.25">
      <c r="A50337" s="40"/>
      <c r="I50337" s="40"/>
    </row>
    <row r="50338" spans="1:9" hidden="1" x14ac:dyDescent="0.25">
      <c r="A50338" s="40"/>
      <c r="I50338" s="40"/>
    </row>
    <row r="50339" spans="1:9" hidden="1" x14ac:dyDescent="0.25">
      <c r="A50339" s="40"/>
      <c r="I50339" s="40"/>
    </row>
    <row r="50340" spans="1:9" hidden="1" x14ac:dyDescent="0.25">
      <c r="A50340" s="40"/>
      <c r="I50340" s="40"/>
    </row>
    <row r="50341" spans="1:9" hidden="1" x14ac:dyDescent="0.25">
      <c r="A50341" s="40"/>
      <c r="I50341" s="40"/>
    </row>
    <row r="50342" spans="1:9" hidden="1" x14ac:dyDescent="0.25">
      <c r="A50342" s="40"/>
      <c r="I50342" s="40"/>
    </row>
    <row r="50343" spans="1:9" hidden="1" x14ac:dyDescent="0.25">
      <c r="A50343" s="40"/>
      <c r="I50343" s="40"/>
    </row>
    <row r="50344" spans="1:9" hidden="1" x14ac:dyDescent="0.25">
      <c r="A50344" s="40"/>
      <c r="I50344" s="40"/>
    </row>
    <row r="50345" spans="1:9" hidden="1" x14ac:dyDescent="0.25">
      <c r="A50345" s="40"/>
      <c r="I50345" s="40"/>
    </row>
    <row r="50346" spans="1:9" hidden="1" x14ac:dyDescent="0.25">
      <c r="A50346" s="40"/>
      <c r="I50346" s="40"/>
    </row>
    <row r="50347" spans="1:9" hidden="1" x14ac:dyDescent="0.25">
      <c r="A50347" s="40"/>
      <c r="I50347" s="40"/>
    </row>
    <row r="50348" spans="1:9" hidden="1" x14ac:dyDescent="0.25">
      <c r="A50348" s="40"/>
      <c r="I50348" s="40"/>
    </row>
    <row r="50349" spans="1:9" hidden="1" x14ac:dyDescent="0.25">
      <c r="A50349" s="40"/>
      <c r="I50349" s="40"/>
    </row>
    <row r="50350" spans="1:9" hidden="1" x14ac:dyDescent="0.25">
      <c r="A50350" s="40"/>
      <c r="I50350" s="40"/>
    </row>
    <row r="50351" spans="1:9" hidden="1" x14ac:dyDescent="0.25">
      <c r="A50351" s="40"/>
      <c r="I50351" s="40"/>
    </row>
    <row r="50352" spans="1:9" hidden="1" x14ac:dyDescent="0.25">
      <c r="A50352" s="40"/>
      <c r="I50352" s="40"/>
    </row>
    <row r="50353" spans="1:9" hidden="1" x14ac:dyDescent="0.25">
      <c r="A50353" s="40"/>
      <c r="I50353" s="40"/>
    </row>
    <row r="50354" spans="1:9" hidden="1" x14ac:dyDescent="0.25">
      <c r="A50354" s="40"/>
      <c r="I50354" s="40"/>
    </row>
    <row r="50355" spans="1:9" hidden="1" x14ac:dyDescent="0.25">
      <c r="A50355" s="40"/>
      <c r="I50355" s="40"/>
    </row>
    <row r="50356" spans="1:9" hidden="1" x14ac:dyDescent="0.25">
      <c r="A50356" s="40"/>
      <c r="I50356" s="40"/>
    </row>
    <row r="50357" spans="1:9" hidden="1" x14ac:dyDescent="0.25">
      <c r="A50357" s="40"/>
      <c r="I50357" s="40"/>
    </row>
    <row r="50358" spans="1:9" hidden="1" x14ac:dyDescent="0.25">
      <c r="A50358" s="40"/>
      <c r="I50358" s="40"/>
    </row>
    <row r="50359" spans="1:9" hidden="1" x14ac:dyDescent="0.25">
      <c r="A50359" s="40"/>
      <c r="I50359" s="40"/>
    </row>
    <row r="50360" spans="1:9" hidden="1" x14ac:dyDescent="0.25">
      <c r="A50360" s="40"/>
      <c r="I50360" s="40"/>
    </row>
    <row r="50361" spans="1:9" hidden="1" x14ac:dyDescent="0.25">
      <c r="A50361" s="40"/>
      <c r="I50361" s="40"/>
    </row>
    <row r="50362" spans="1:9" hidden="1" x14ac:dyDescent="0.25">
      <c r="A50362" s="40"/>
      <c r="I50362" s="40"/>
    </row>
    <row r="50363" spans="1:9" hidden="1" x14ac:dyDescent="0.25">
      <c r="A50363" s="40"/>
      <c r="I50363" s="40"/>
    </row>
    <row r="50364" spans="1:9" hidden="1" x14ac:dyDescent="0.25">
      <c r="A50364" s="40"/>
      <c r="I50364" s="40"/>
    </row>
    <row r="50365" spans="1:9" hidden="1" x14ac:dyDescent="0.25">
      <c r="A50365" s="40"/>
      <c r="I50365" s="40"/>
    </row>
    <row r="50366" spans="1:9" hidden="1" x14ac:dyDescent="0.25">
      <c r="A50366" s="40"/>
      <c r="I50366" s="40"/>
    </row>
    <row r="50367" spans="1:9" hidden="1" x14ac:dyDescent="0.25">
      <c r="A50367" s="40"/>
      <c r="I50367" s="40"/>
    </row>
    <row r="50368" spans="1:9" hidden="1" x14ac:dyDescent="0.25">
      <c r="A50368" s="40"/>
      <c r="I50368" s="40"/>
    </row>
    <row r="50369" spans="1:9" hidden="1" x14ac:dyDescent="0.25">
      <c r="A50369" s="40"/>
      <c r="I50369" s="40"/>
    </row>
    <row r="50370" spans="1:9" hidden="1" x14ac:dyDescent="0.25">
      <c r="A50370" s="40"/>
      <c r="I50370" s="40"/>
    </row>
    <row r="50371" spans="1:9" hidden="1" x14ac:dyDescent="0.25">
      <c r="A50371" s="40"/>
      <c r="I50371" s="40"/>
    </row>
    <row r="50372" spans="1:9" hidden="1" x14ac:dyDescent="0.25">
      <c r="A50372" s="40"/>
      <c r="I50372" s="40"/>
    </row>
    <row r="50373" spans="1:9" hidden="1" x14ac:dyDescent="0.25">
      <c r="A50373" s="40"/>
      <c r="I50373" s="40"/>
    </row>
    <row r="50374" spans="1:9" hidden="1" x14ac:dyDescent="0.25">
      <c r="A50374" s="40"/>
      <c r="I50374" s="40"/>
    </row>
    <row r="50375" spans="1:9" hidden="1" x14ac:dyDescent="0.25">
      <c r="A50375" s="40"/>
      <c r="I50375" s="40"/>
    </row>
    <row r="50376" spans="1:9" hidden="1" x14ac:dyDescent="0.25">
      <c r="A50376" s="40"/>
      <c r="I50376" s="40"/>
    </row>
    <row r="50377" spans="1:9" hidden="1" x14ac:dyDescent="0.25">
      <c r="A50377" s="40"/>
      <c r="I50377" s="40"/>
    </row>
    <row r="50378" spans="1:9" hidden="1" x14ac:dyDescent="0.25">
      <c r="A50378" s="40"/>
      <c r="I50378" s="40"/>
    </row>
    <row r="50379" spans="1:9" hidden="1" x14ac:dyDescent="0.25">
      <c r="A50379" s="40"/>
      <c r="I50379" s="40"/>
    </row>
    <row r="50380" spans="1:9" hidden="1" x14ac:dyDescent="0.25">
      <c r="A50380" s="40"/>
      <c r="I50380" s="40"/>
    </row>
    <row r="50381" spans="1:9" hidden="1" x14ac:dyDescent="0.25">
      <c r="A50381" s="40"/>
      <c r="I50381" s="40"/>
    </row>
    <row r="50382" spans="1:9" hidden="1" x14ac:dyDescent="0.25">
      <c r="A50382" s="40"/>
      <c r="I50382" s="40"/>
    </row>
    <row r="50383" spans="1:9" hidden="1" x14ac:dyDescent="0.25">
      <c r="A50383" s="40"/>
      <c r="I50383" s="40"/>
    </row>
    <row r="50384" spans="1:9" hidden="1" x14ac:dyDescent="0.25">
      <c r="A50384" s="40"/>
      <c r="I50384" s="40"/>
    </row>
    <row r="50385" spans="1:9" hidden="1" x14ac:dyDescent="0.25">
      <c r="A50385" s="40"/>
      <c r="I50385" s="40"/>
    </row>
    <row r="50386" spans="1:9" hidden="1" x14ac:dyDescent="0.25">
      <c r="A50386" s="40"/>
      <c r="I50386" s="40"/>
    </row>
    <row r="50387" spans="1:9" hidden="1" x14ac:dyDescent="0.25">
      <c r="A50387" s="40"/>
      <c r="I50387" s="40"/>
    </row>
    <row r="50388" spans="1:9" hidden="1" x14ac:dyDescent="0.25">
      <c r="A50388" s="40"/>
      <c r="I50388" s="40"/>
    </row>
    <row r="50389" spans="1:9" hidden="1" x14ac:dyDescent="0.25">
      <c r="A50389" s="40"/>
      <c r="I50389" s="40"/>
    </row>
    <row r="50390" spans="1:9" hidden="1" x14ac:dyDescent="0.25">
      <c r="A50390" s="40"/>
      <c r="I50390" s="40"/>
    </row>
    <row r="50391" spans="1:9" hidden="1" x14ac:dyDescent="0.25">
      <c r="A50391" s="40"/>
      <c r="I50391" s="40"/>
    </row>
    <row r="50392" spans="1:9" hidden="1" x14ac:dyDescent="0.25">
      <c r="A50392" s="40"/>
      <c r="I50392" s="40"/>
    </row>
    <row r="50393" spans="1:9" hidden="1" x14ac:dyDescent="0.25">
      <c r="A50393" s="40"/>
      <c r="I50393" s="40"/>
    </row>
    <row r="50394" spans="1:9" hidden="1" x14ac:dyDescent="0.25">
      <c r="A50394" s="40"/>
      <c r="I50394" s="40"/>
    </row>
    <row r="50395" spans="1:9" hidden="1" x14ac:dyDescent="0.25">
      <c r="A50395" s="40"/>
      <c r="I50395" s="40"/>
    </row>
    <row r="50396" spans="1:9" hidden="1" x14ac:dyDescent="0.25">
      <c r="A50396" s="40"/>
      <c r="I50396" s="40"/>
    </row>
    <row r="50397" spans="1:9" hidden="1" x14ac:dyDescent="0.25">
      <c r="A50397" s="40"/>
      <c r="I50397" s="40"/>
    </row>
    <row r="50398" spans="1:9" hidden="1" x14ac:dyDescent="0.25">
      <c r="A50398" s="40"/>
      <c r="I50398" s="40"/>
    </row>
    <row r="50399" spans="1:9" hidden="1" x14ac:dyDescent="0.25">
      <c r="A50399" s="40"/>
      <c r="I50399" s="40"/>
    </row>
    <row r="50400" spans="1:9" hidden="1" x14ac:dyDescent="0.25">
      <c r="A50400" s="40"/>
      <c r="I50400" s="40"/>
    </row>
    <row r="50401" spans="1:9" hidden="1" x14ac:dyDescent="0.25">
      <c r="A50401" s="40"/>
      <c r="I50401" s="40"/>
    </row>
    <row r="50402" spans="1:9" hidden="1" x14ac:dyDescent="0.25">
      <c r="A50402" s="40"/>
      <c r="I50402" s="40"/>
    </row>
    <row r="50403" spans="1:9" hidden="1" x14ac:dyDescent="0.25">
      <c r="A50403" s="40"/>
      <c r="I50403" s="40"/>
    </row>
    <row r="50404" spans="1:9" hidden="1" x14ac:dyDescent="0.25">
      <c r="A50404" s="40"/>
      <c r="I50404" s="40"/>
    </row>
    <row r="50405" spans="1:9" hidden="1" x14ac:dyDescent="0.25">
      <c r="A50405" s="40"/>
      <c r="I50405" s="40"/>
    </row>
    <row r="50406" spans="1:9" hidden="1" x14ac:dyDescent="0.25">
      <c r="A50406" s="40"/>
      <c r="I50406" s="40"/>
    </row>
    <row r="50407" spans="1:9" hidden="1" x14ac:dyDescent="0.25">
      <c r="A50407" s="40"/>
      <c r="I50407" s="40"/>
    </row>
    <row r="50408" spans="1:9" hidden="1" x14ac:dyDescent="0.25">
      <c r="A50408" s="40"/>
      <c r="I50408" s="40"/>
    </row>
    <row r="50409" spans="1:9" hidden="1" x14ac:dyDescent="0.25">
      <c r="A50409" s="40"/>
      <c r="I50409" s="40"/>
    </row>
    <row r="50410" spans="1:9" hidden="1" x14ac:dyDescent="0.25">
      <c r="A50410" s="40"/>
      <c r="I50410" s="40"/>
    </row>
    <row r="50411" spans="1:9" hidden="1" x14ac:dyDescent="0.25">
      <c r="A50411" s="40"/>
      <c r="I50411" s="40"/>
    </row>
    <row r="50412" spans="1:9" hidden="1" x14ac:dyDescent="0.25">
      <c r="A50412" s="40"/>
      <c r="I50412" s="40"/>
    </row>
    <row r="50413" spans="1:9" hidden="1" x14ac:dyDescent="0.25">
      <c r="A50413" s="40"/>
      <c r="I50413" s="40"/>
    </row>
    <row r="50414" spans="1:9" hidden="1" x14ac:dyDescent="0.25">
      <c r="A50414" s="40"/>
      <c r="I50414" s="40"/>
    </row>
    <row r="50415" spans="1:9" hidden="1" x14ac:dyDescent="0.25">
      <c r="A50415" s="40"/>
      <c r="I50415" s="40"/>
    </row>
    <row r="50416" spans="1:9" hidden="1" x14ac:dyDescent="0.25">
      <c r="A50416" s="40"/>
      <c r="I50416" s="40"/>
    </row>
    <row r="50417" spans="1:9" hidden="1" x14ac:dyDescent="0.25">
      <c r="A50417" s="40"/>
      <c r="I50417" s="40"/>
    </row>
    <row r="50418" spans="1:9" hidden="1" x14ac:dyDescent="0.25">
      <c r="A50418" s="40"/>
      <c r="I50418" s="40"/>
    </row>
    <row r="50419" spans="1:9" hidden="1" x14ac:dyDescent="0.25">
      <c r="A50419" s="40"/>
      <c r="I50419" s="40"/>
    </row>
    <row r="50420" spans="1:9" hidden="1" x14ac:dyDescent="0.25">
      <c r="A50420" s="40"/>
      <c r="I50420" s="40"/>
    </row>
    <row r="50421" spans="1:9" hidden="1" x14ac:dyDescent="0.25">
      <c r="A50421" s="40"/>
      <c r="I50421" s="40"/>
    </row>
    <row r="50422" spans="1:9" hidden="1" x14ac:dyDescent="0.25">
      <c r="A50422" s="40"/>
      <c r="I50422" s="40"/>
    </row>
    <row r="50423" spans="1:9" hidden="1" x14ac:dyDescent="0.25">
      <c r="A50423" s="40"/>
      <c r="I50423" s="40"/>
    </row>
    <row r="50424" spans="1:9" hidden="1" x14ac:dyDescent="0.25">
      <c r="A50424" s="40"/>
      <c r="I50424" s="40"/>
    </row>
    <row r="50425" spans="1:9" hidden="1" x14ac:dyDescent="0.25">
      <c r="A50425" s="40"/>
      <c r="I50425" s="40"/>
    </row>
    <row r="50426" spans="1:9" hidden="1" x14ac:dyDescent="0.25">
      <c r="A50426" s="40"/>
      <c r="I50426" s="40"/>
    </row>
    <row r="50427" spans="1:9" hidden="1" x14ac:dyDescent="0.25">
      <c r="A50427" s="40"/>
      <c r="I50427" s="40"/>
    </row>
    <row r="50428" spans="1:9" hidden="1" x14ac:dyDescent="0.25">
      <c r="A50428" s="40"/>
      <c r="I50428" s="40"/>
    </row>
    <row r="50429" spans="1:9" hidden="1" x14ac:dyDescent="0.25">
      <c r="A50429" s="40"/>
      <c r="I50429" s="40"/>
    </row>
    <row r="50430" spans="1:9" hidden="1" x14ac:dyDescent="0.25">
      <c r="A50430" s="40"/>
      <c r="I50430" s="40"/>
    </row>
    <row r="50431" spans="1:9" hidden="1" x14ac:dyDescent="0.25">
      <c r="A50431" s="40"/>
      <c r="I50431" s="40"/>
    </row>
    <row r="50432" spans="1:9" hidden="1" x14ac:dyDescent="0.25">
      <c r="A50432" s="40"/>
      <c r="I50432" s="40"/>
    </row>
    <row r="50433" spans="1:9" hidden="1" x14ac:dyDescent="0.25">
      <c r="A50433" s="40"/>
      <c r="I50433" s="40"/>
    </row>
    <row r="50434" spans="1:9" hidden="1" x14ac:dyDescent="0.25">
      <c r="A50434" s="40"/>
      <c r="I50434" s="40"/>
    </row>
    <row r="50435" spans="1:9" hidden="1" x14ac:dyDescent="0.25">
      <c r="A50435" s="40"/>
      <c r="I50435" s="40"/>
    </row>
    <row r="50436" spans="1:9" hidden="1" x14ac:dyDescent="0.25">
      <c r="A50436" s="40"/>
      <c r="I50436" s="40"/>
    </row>
    <row r="50437" spans="1:9" hidden="1" x14ac:dyDescent="0.25">
      <c r="A50437" s="40"/>
      <c r="I50437" s="40"/>
    </row>
    <row r="50438" spans="1:9" hidden="1" x14ac:dyDescent="0.25">
      <c r="A50438" s="40"/>
      <c r="I50438" s="40"/>
    </row>
    <row r="50439" spans="1:9" hidden="1" x14ac:dyDescent="0.25">
      <c r="A50439" s="40"/>
      <c r="I50439" s="40"/>
    </row>
    <row r="50440" spans="1:9" hidden="1" x14ac:dyDescent="0.25">
      <c r="A50440" s="40"/>
      <c r="I50440" s="40"/>
    </row>
    <row r="50441" spans="1:9" hidden="1" x14ac:dyDescent="0.25">
      <c r="A50441" s="40"/>
      <c r="I50441" s="40"/>
    </row>
    <row r="50442" spans="1:9" hidden="1" x14ac:dyDescent="0.25">
      <c r="A50442" s="40"/>
      <c r="I50442" s="40"/>
    </row>
    <row r="50443" spans="1:9" hidden="1" x14ac:dyDescent="0.25">
      <c r="A50443" s="40"/>
      <c r="I50443" s="40"/>
    </row>
    <row r="50444" spans="1:9" hidden="1" x14ac:dyDescent="0.25">
      <c r="A50444" s="40"/>
      <c r="I50444" s="40"/>
    </row>
    <row r="50445" spans="1:9" hidden="1" x14ac:dyDescent="0.25">
      <c r="A50445" s="40"/>
      <c r="I50445" s="40"/>
    </row>
    <row r="50446" spans="1:9" hidden="1" x14ac:dyDescent="0.25">
      <c r="A50446" s="40"/>
      <c r="I50446" s="40"/>
    </row>
    <row r="50447" spans="1:9" hidden="1" x14ac:dyDescent="0.25">
      <c r="A50447" s="40"/>
      <c r="I50447" s="40"/>
    </row>
    <row r="50448" spans="1:9" hidden="1" x14ac:dyDescent="0.25">
      <c r="A50448" s="40"/>
      <c r="I50448" s="40"/>
    </row>
    <row r="50449" spans="1:9" hidden="1" x14ac:dyDescent="0.25">
      <c r="A50449" s="40"/>
      <c r="I50449" s="40"/>
    </row>
    <row r="50450" spans="1:9" hidden="1" x14ac:dyDescent="0.25">
      <c r="A50450" s="40"/>
      <c r="I50450" s="40"/>
    </row>
    <row r="50451" spans="1:9" hidden="1" x14ac:dyDescent="0.25">
      <c r="A50451" s="40"/>
      <c r="I50451" s="40"/>
    </row>
    <row r="50452" spans="1:9" hidden="1" x14ac:dyDescent="0.25">
      <c r="A50452" s="40"/>
      <c r="I50452" s="40"/>
    </row>
    <row r="50453" spans="1:9" hidden="1" x14ac:dyDescent="0.25">
      <c r="A50453" s="40"/>
      <c r="I50453" s="40"/>
    </row>
    <row r="50454" spans="1:9" hidden="1" x14ac:dyDescent="0.25">
      <c r="A50454" s="40"/>
      <c r="I50454" s="40"/>
    </row>
    <row r="50455" spans="1:9" hidden="1" x14ac:dyDescent="0.25">
      <c r="A50455" s="40"/>
      <c r="I50455" s="40"/>
    </row>
    <row r="50456" spans="1:9" hidden="1" x14ac:dyDescent="0.25">
      <c r="A50456" s="40"/>
      <c r="I50456" s="40"/>
    </row>
    <row r="50457" spans="1:9" hidden="1" x14ac:dyDescent="0.25">
      <c r="A50457" s="40"/>
      <c r="I50457" s="40"/>
    </row>
    <row r="50458" spans="1:9" hidden="1" x14ac:dyDescent="0.25">
      <c r="A50458" s="40"/>
      <c r="I50458" s="40"/>
    </row>
    <row r="50459" spans="1:9" hidden="1" x14ac:dyDescent="0.25">
      <c r="A50459" s="40"/>
      <c r="I50459" s="40"/>
    </row>
    <row r="50460" spans="1:9" hidden="1" x14ac:dyDescent="0.25">
      <c r="A50460" s="40"/>
      <c r="I50460" s="40"/>
    </row>
    <row r="50461" spans="1:9" hidden="1" x14ac:dyDescent="0.25">
      <c r="A50461" s="40"/>
      <c r="I50461" s="40"/>
    </row>
    <row r="50462" spans="1:9" hidden="1" x14ac:dyDescent="0.25">
      <c r="A50462" s="40"/>
      <c r="I50462" s="40"/>
    </row>
    <row r="50463" spans="1:9" hidden="1" x14ac:dyDescent="0.25">
      <c r="A50463" s="40"/>
      <c r="I50463" s="40"/>
    </row>
    <row r="50464" spans="1:9" hidden="1" x14ac:dyDescent="0.25">
      <c r="A50464" s="40"/>
      <c r="I50464" s="40"/>
    </row>
    <row r="50465" spans="1:9" hidden="1" x14ac:dyDescent="0.25">
      <c r="A50465" s="40"/>
      <c r="I50465" s="40"/>
    </row>
    <row r="50466" spans="1:9" hidden="1" x14ac:dyDescent="0.25">
      <c r="A50466" s="40"/>
      <c r="I50466" s="40"/>
    </row>
    <row r="50467" spans="1:9" hidden="1" x14ac:dyDescent="0.25">
      <c r="A50467" s="40"/>
      <c r="I50467" s="40"/>
    </row>
    <row r="50468" spans="1:9" hidden="1" x14ac:dyDescent="0.25">
      <c r="A50468" s="40"/>
      <c r="I50468" s="40"/>
    </row>
    <row r="50469" spans="1:9" hidden="1" x14ac:dyDescent="0.25">
      <c r="A50469" s="40"/>
      <c r="I50469" s="40"/>
    </row>
    <row r="50470" spans="1:9" hidden="1" x14ac:dyDescent="0.25">
      <c r="A50470" s="40"/>
      <c r="I50470" s="40"/>
    </row>
    <row r="50471" spans="1:9" hidden="1" x14ac:dyDescent="0.25">
      <c r="A50471" s="40"/>
      <c r="I50471" s="40"/>
    </row>
    <row r="50472" spans="1:9" hidden="1" x14ac:dyDescent="0.25">
      <c r="A50472" s="40"/>
      <c r="I50472" s="40"/>
    </row>
    <row r="50473" spans="1:9" hidden="1" x14ac:dyDescent="0.25">
      <c r="A50473" s="40"/>
      <c r="I50473" s="40"/>
    </row>
    <row r="50474" spans="1:9" hidden="1" x14ac:dyDescent="0.25">
      <c r="A50474" s="40"/>
      <c r="I50474" s="40"/>
    </row>
    <row r="50475" spans="1:9" hidden="1" x14ac:dyDescent="0.25">
      <c r="A50475" s="40"/>
      <c r="I50475" s="40"/>
    </row>
    <row r="50476" spans="1:9" hidden="1" x14ac:dyDescent="0.25">
      <c r="A50476" s="40"/>
      <c r="I50476" s="40"/>
    </row>
    <row r="50477" spans="1:9" hidden="1" x14ac:dyDescent="0.25">
      <c r="A50477" s="40"/>
      <c r="I50477" s="40"/>
    </row>
    <row r="50478" spans="1:9" hidden="1" x14ac:dyDescent="0.25">
      <c r="A50478" s="40"/>
      <c r="I50478" s="40"/>
    </row>
    <row r="50479" spans="1:9" hidden="1" x14ac:dyDescent="0.25">
      <c r="A50479" s="40"/>
      <c r="I50479" s="40"/>
    </row>
    <row r="50480" spans="1:9" hidden="1" x14ac:dyDescent="0.25">
      <c r="A50480" s="40"/>
      <c r="I50480" s="40"/>
    </row>
    <row r="50481" spans="1:9" hidden="1" x14ac:dyDescent="0.25">
      <c r="A50481" s="40"/>
      <c r="I50481" s="40"/>
    </row>
    <row r="50482" spans="1:9" hidden="1" x14ac:dyDescent="0.25">
      <c r="A50482" s="40"/>
      <c r="I50482" s="40"/>
    </row>
    <row r="50483" spans="1:9" hidden="1" x14ac:dyDescent="0.25">
      <c r="A50483" s="40"/>
      <c r="I50483" s="40"/>
    </row>
    <row r="50484" spans="1:9" hidden="1" x14ac:dyDescent="0.25">
      <c r="A50484" s="40"/>
      <c r="I50484" s="40"/>
    </row>
    <row r="50485" spans="1:9" hidden="1" x14ac:dyDescent="0.25">
      <c r="A50485" s="40"/>
      <c r="I50485" s="40"/>
    </row>
    <row r="50486" spans="1:9" hidden="1" x14ac:dyDescent="0.25">
      <c r="A50486" s="40"/>
      <c r="I50486" s="40"/>
    </row>
    <row r="50487" spans="1:9" hidden="1" x14ac:dyDescent="0.25">
      <c r="A50487" s="40"/>
      <c r="I50487" s="40"/>
    </row>
    <row r="50488" spans="1:9" hidden="1" x14ac:dyDescent="0.25">
      <c r="A50488" s="40"/>
      <c r="I50488" s="40"/>
    </row>
    <row r="50489" spans="1:9" hidden="1" x14ac:dyDescent="0.25">
      <c r="A50489" s="40"/>
      <c r="I50489" s="40"/>
    </row>
    <row r="50490" spans="1:9" hidden="1" x14ac:dyDescent="0.25">
      <c r="A50490" s="40"/>
      <c r="I50490" s="40"/>
    </row>
    <row r="50491" spans="1:9" hidden="1" x14ac:dyDescent="0.25">
      <c r="A50491" s="40"/>
      <c r="I50491" s="40"/>
    </row>
    <row r="50492" spans="1:9" hidden="1" x14ac:dyDescent="0.25">
      <c r="A50492" s="40"/>
      <c r="I50492" s="40"/>
    </row>
    <row r="50493" spans="1:9" hidden="1" x14ac:dyDescent="0.25">
      <c r="A50493" s="40"/>
      <c r="I50493" s="40"/>
    </row>
    <row r="50494" spans="1:9" hidden="1" x14ac:dyDescent="0.25">
      <c r="A50494" s="40"/>
      <c r="I50494" s="40"/>
    </row>
    <row r="50495" spans="1:9" hidden="1" x14ac:dyDescent="0.25">
      <c r="A50495" s="40"/>
      <c r="I50495" s="40"/>
    </row>
    <row r="50496" spans="1:9" hidden="1" x14ac:dyDescent="0.25">
      <c r="A50496" s="40"/>
      <c r="I50496" s="40"/>
    </row>
    <row r="50497" spans="1:9" hidden="1" x14ac:dyDescent="0.25">
      <c r="A50497" s="40"/>
      <c r="I50497" s="40"/>
    </row>
    <row r="50498" spans="1:9" hidden="1" x14ac:dyDescent="0.25">
      <c r="A50498" s="40"/>
      <c r="I50498" s="40"/>
    </row>
    <row r="50499" spans="1:9" hidden="1" x14ac:dyDescent="0.25">
      <c r="A50499" s="40"/>
      <c r="I50499" s="40"/>
    </row>
    <row r="50500" spans="1:9" hidden="1" x14ac:dyDescent="0.25">
      <c r="A50500" s="40"/>
      <c r="I50500" s="40"/>
    </row>
    <row r="50501" spans="1:9" hidden="1" x14ac:dyDescent="0.25">
      <c r="A50501" s="40"/>
      <c r="I50501" s="40"/>
    </row>
    <row r="50502" spans="1:9" hidden="1" x14ac:dyDescent="0.25">
      <c r="A50502" s="40"/>
      <c r="I50502" s="40"/>
    </row>
    <row r="50503" spans="1:9" hidden="1" x14ac:dyDescent="0.25">
      <c r="A50503" s="40"/>
      <c r="I50503" s="40"/>
    </row>
    <row r="50504" spans="1:9" hidden="1" x14ac:dyDescent="0.25">
      <c r="A50504" s="40"/>
      <c r="I50504" s="40"/>
    </row>
    <row r="50505" spans="1:9" hidden="1" x14ac:dyDescent="0.25">
      <c r="A50505" s="40"/>
      <c r="I50505" s="40"/>
    </row>
    <row r="50506" spans="1:9" hidden="1" x14ac:dyDescent="0.25">
      <c r="A50506" s="40"/>
      <c r="I50506" s="40"/>
    </row>
    <row r="50507" spans="1:9" hidden="1" x14ac:dyDescent="0.25">
      <c r="A50507" s="40"/>
      <c r="I50507" s="40"/>
    </row>
    <row r="50508" spans="1:9" hidden="1" x14ac:dyDescent="0.25">
      <c r="A50508" s="40"/>
      <c r="I50508" s="40"/>
    </row>
    <row r="50509" spans="1:9" hidden="1" x14ac:dyDescent="0.25">
      <c r="A50509" s="40"/>
      <c r="I50509" s="40"/>
    </row>
    <row r="50510" spans="1:9" hidden="1" x14ac:dyDescent="0.25">
      <c r="A50510" s="40"/>
      <c r="I50510" s="40"/>
    </row>
    <row r="50511" spans="1:9" hidden="1" x14ac:dyDescent="0.25">
      <c r="A50511" s="40"/>
      <c r="I50511" s="40"/>
    </row>
    <row r="50512" spans="1:9" hidden="1" x14ac:dyDescent="0.25">
      <c r="A50512" s="40"/>
      <c r="I50512" s="40"/>
    </row>
    <row r="50513" spans="1:9" hidden="1" x14ac:dyDescent="0.25">
      <c r="A50513" s="40"/>
      <c r="I50513" s="40"/>
    </row>
    <row r="50514" spans="1:9" hidden="1" x14ac:dyDescent="0.25">
      <c r="A50514" s="40"/>
      <c r="I50514" s="40"/>
    </row>
    <row r="50515" spans="1:9" hidden="1" x14ac:dyDescent="0.25">
      <c r="A50515" s="40"/>
      <c r="I50515" s="40"/>
    </row>
    <row r="50516" spans="1:9" hidden="1" x14ac:dyDescent="0.25">
      <c r="A50516" s="40"/>
      <c r="I50516" s="40"/>
    </row>
    <row r="50517" spans="1:9" hidden="1" x14ac:dyDescent="0.25">
      <c r="A50517" s="40"/>
      <c r="I50517" s="40"/>
    </row>
    <row r="50518" spans="1:9" hidden="1" x14ac:dyDescent="0.25">
      <c r="A50518" s="40"/>
      <c r="I50518" s="40"/>
    </row>
    <row r="50519" spans="1:9" hidden="1" x14ac:dyDescent="0.25">
      <c r="A50519" s="40"/>
      <c r="I50519" s="40"/>
    </row>
    <row r="50520" spans="1:9" hidden="1" x14ac:dyDescent="0.25">
      <c r="A50520" s="40"/>
      <c r="I50520" s="40"/>
    </row>
    <row r="50521" spans="1:9" hidden="1" x14ac:dyDescent="0.25">
      <c r="A50521" s="40"/>
      <c r="I50521" s="40"/>
    </row>
    <row r="50522" spans="1:9" hidden="1" x14ac:dyDescent="0.25">
      <c r="A50522" s="40"/>
      <c r="I50522" s="40"/>
    </row>
    <row r="50523" spans="1:9" hidden="1" x14ac:dyDescent="0.25">
      <c r="A50523" s="40"/>
      <c r="I50523" s="40"/>
    </row>
    <row r="50524" spans="1:9" hidden="1" x14ac:dyDescent="0.25">
      <c r="A50524" s="40"/>
      <c r="I50524" s="40"/>
    </row>
    <row r="50525" spans="1:9" hidden="1" x14ac:dyDescent="0.25">
      <c r="A50525" s="40"/>
      <c r="I50525" s="40"/>
    </row>
    <row r="50526" spans="1:9" hidden="1" x14ac:dyDescent="0.25">
      <c r="A50526" s="40"/>
      <c r="I50526" s="40"/>
    </row>
    <row r="50527" spans="1:9" hidden="1" x14ac:dyDescent="0.25">
      <c r="A50527" s="40"/>
      <c r="I50527" s="40"/>
    </row>
    <row r="50528" spans="1:9" hidden="1" x14ac:dyDescent="0.25">
      <c r="A50528" s="40"/>
      <c r="I50528" s="40"/>
    </row>
    <row r="50529" spans="1:9" hidden="1" x14ac:dyDescent="0.25">
      <c r="A50529" s="40"/>
      <c r="I50529" s="40"/>
    </row>
    <row r="50530" spans="1:9" hidden="1" x14ac:dyDescent="0.25">
      <c r="A50530" s="40"/>
      <c r="I50530" s="40"/>
    </row>
    <row r="50531" spans="1:9" hidden="1" x14ac:dyDescent="0.25">
      <c r="A50531" s="40"/>
      <c r="I50531" s="40"/>
    </row>
    <row r="50532" spans="1:9" hidden="1" x14ac:dyDescent="0.25">
      <c r="A50532" s="40"/>
      <c r="I50532" s="40"/>
    </row>
    <row r="50533" spans="1:9" hidden="1" x14ac:dyDescent="0.25">
      <c r="A50533" s="40"/>
      <c r="I50533" s="40"/>
    </row>
    <row r="50534" spans="1:9" hidden="1" x14ac:dyDescent="0.25">
      <c r="A50534" s="40"/>
      <c r="I50534" s="40"/>
    </row>
    <row r="50535" spans="1:9" hidden="1" x14ac:dyDescent="0.25">
      <c r="A50535" s="40"/>
      <c r="I50535" s="40"/>
    </row>
    <row r="50536" spans="1:9" hidden="1" x14ac:dyDescent="0.25">
      <c r="A50536" s="40"/>
      <c r="I50536" s="40"/>
    </row>
    <row r="50537" spans="1:9" hidden="1" x14ac:dyDescent="0.25">
      <c r="A50537" s="40"/>
      <c r="I50537" s="40"/>
    </row>
    <row r="50538" spans="1:9" hidden="1" x14ac:dyDescent="0.25">
      <c r="A50538" s="40"/>
      <c r="I50538" s="40"/>
    </row>
    <row r="50539" spans="1:9" hidden="1" x14ac:dyDescent="0.25">
      <c r="A50539" s="40"/>
      <c r="I50539" s="40"/>
    </row>
    <row r="50540" spans="1:9" hidden="1" x14ac:dyDescent="0.25">
      <c r="A50540" s="40"/>
      <c r="I50540" s="40"/>
    </row>
    <row r="50541" spans="1:9" hidden="1" x14ac:dyDescent="0.25">
      <c r="A50541" s="40"/>
      <c r="I50541" s="40"/>
    </row>
    <row r="50542" spans="1:9" hidden="1" x14ac:dyDescent="0.25">
      <c r="A50542" s="40"/>
      <c r="I50542" s="40"/>
    </row>
    <row r="50543" spans="1:9" hidden="1" x14ac:dyDescent="0.25">
      <c r="A50543" s="40"/>
      <c r="I50543" s="40"/>
    </row>
    <row r="50544" spans="1:9" hidden="1" x14ac:dyDescent="0.25">
      <c r="A50544" s="40"/>
      <c r="I50544" s="40"/>
    </row>
    <row r="50545" spans="1:9" hidden="1" x14ac:dyDescent="0.25">
      <c r="A50545" s="40"/>
      <c r="I50545" s="40"/>
    </row>
    <row r="50546" spans="1:9" hidden="1" x14ac:dyDescent="0.25">
      <c r="A50546" s="40"/>
      <c r="I50546" s="40"/>
    </row>
    <row r="50547" spans="1:9" hidden="1" x14ac:dyDescent="0.25">
      <c r="A50547" s="40"/>
      <c r="I50547" s="40"/>
    </row>
    <row r="50548" spans="1:9" hidden="1" x14ac:dyDescent="0.25">
      <c r="A50548" s="40"/>
      <c r="I50548" s="40"/>
    </row>
    <row r="50549" spans="1:9" hidden="1" x14ac:dyDescent="0.25">
      <c r="A50549" s="40"/>
      <c r="I50549" s="40"/>
    </row>
    <row r="50550" spans="1:9" hidden="1" x14ac:dyDescent="0.25">
      <c r="A50550" s="40"/>
      <c r="I50550" s="40"/>
    </row>
    <row r="50551" spans="1:9" hidden="1" x14ac:dyDescent="0.25">
      <c r="A50551" s="40"/>
      <c r="I50551" s="40"/>
    </row>
    <row r="50552" spans="1:9" hidden="1" x14ac:dyDescent="0.25">
      <c r="A50552" s="40"/>
      <c r="I50552" s="40"/>
    </row>
    <row r="50553" spans="1:9" hidden="1" x14ac:dyDescent="0.25">
      <c r="A50553" s="40"/>
      <c r="I50553" s="40"/>
    </row>
    <row r="50554" spans="1:9" hidden="1" x14ac:dyDescent="0.25">
      <c r="A50554" s="40"/>
      <c r="I50554" s="40"/>
    </row>
    <row r="50555" spans="1:9" hidden="1" x14ac:dyDescent="0.25">
      <c r="A50555" s="40"/>
      <c r="I50555" s="40"/>
    </row>
    <row r="50556" spans="1:9" hidden="1" x14ac:dyDescent="0.25">
      <c r="A50556" s="40"/>
      <c r="I50556" s="40"/>
    </row>
    <row r="50557" spans="1:9" hidden="1" x14ac:dyDescent="0.25">
      <c r="A50557" s="40"/>
      <c r="I50557" s="40"/>
    </row>
    <row r="50558" spans="1:9" hidden="1" x14ac:dyDescent="0.25">
      <c r="A50558" s="40"/>
      <c r="I50558" s="40"/>
    </row>
    <row r="50559" spans="1:9" hidden="1" x14ac:dyDescent="0.25">
      <c r="A50559" s="40"/>
      <c r="I50559" s="40"/>
    </row>
    <row r="50560" spans="1:9" hidden="1" x14ac:dyDescent="0.25">
      <c r="A50560" s="40"/>
      <c r="I50560" s="40"/>
    </row>
    <row r="50561" spans="1:9" hidden="1" x14ac:dyDescent="0.25">
      <c r="A50561" s="40"/>
      <c r="I50561" s="40"/>
    </row>
    <row r="50562" spans="1:9" hidden="1" x14ac:dyDescent="0.25">
      <c r="A50562" s="40"/>
      <c r="I50562" s="40"/>
    </row>
    <row r="50563" spans="1:9" hidden="1" x14ac:dyDescent="0.25">
      <c r="A50563" s="40"/>
      <c r="I50563" s="40"/>
    </row>
    <row r="50564" spans="1:9" hidden="1" x14ac:dyDescent="0.25">
      <c r="A50564" s="40"/>
      <c r="I50564" s="40"/>
    </row>
    <row r="50565" spans="1:9" hidden="1" x14ac:dyDescent="0.25">
      <c r="A50565" s="40"/>
      <c r="I50565" s="40"/>
    </row>
    <row r="50566" spans="1:9" hidden="1" x14ac:dyDescent="0.25">
      <c r="A50566" s="40"/>
      <c r="I50566" s="40"/>
    </row>
    <row r="50567" spans="1:9" hidden="1" x14ac:dyDescent="0.25">
      <c r="A50567" s="40"/>
      <c r="I50567" s="40"/>
    </row>
    <row r="50568" spans="1:9" hidden="1" x14ac:dyDescent="0.25">
      <c r="A50568" s="40"/>
      <c r="I50568" s="40"/>
    </row>
    <row r="50569" spans="1:9" hidden="1" x14ac:dyDescent="0.25">
      <c r="A50569" s="40"/>
      <c r="I50569" s="40"/>
    </row>
    <row r="50570" spans="1:9" hidden="1" x14ac:dyDescent="0.25">
      <c r="A50570" s="40"/>
      <c r="I50570" s="40"/>
    </row>
    <row r="50571" spans="1:9" hidden="1" x14ac:dyDescent="0.25">
      <c r="A50571" s="40"/>
      <c r="I50571" s="40"/>
    </row>
    <row r="50572" spans="1:9" hidden="1" x14ac:dyDescent="0.25">
      <c r="A50572" s="40"/>
      <c r="I50572" s="40"/>
    </row>
    <row r="50573" spans="1:9" hidden="1" x14ac:dyDescent="0.25">
      <c r="A50573" s="40"/>
      <c r="I50573" s="40"/>
    </row>
    <row r="50574" spans="1:9" hidden="1" x14ac:dyDescent="0.25">
      <c r="A50574" s="40"/>
      <c r="I50574" s="40"/>
    </row>
    <row r="50575" spans="1:9" hidden="1" x14ac:dyDescent="0.25">
      <c r="A50575" s="40"/>
      <c r="I50575" s="40"/>
    </row>
    <row r="50576" spans="1:9" hidden="1" x14ac:dyDescent="0.25">
      <c r="A50576" s="40"/>
      <c r="I50576" s="40"/>
    </row>
    <row r="50577" spans="1:9" hidden="1" x14ac:dyDescent="0.25">
      <c r="A50577" s="40"/>
      <c r="I50577" s="40"/>
    </row>
    <row r="50578" spans="1:9" hidden="1" x14ac:dyDescent="0.25">
      <c r="A50578" s="40"/>
      <c r="I50578" s="40"/>
    </row>
    <row r="50579" spans="1:9" hidden="1" x14ac:dyDescent="0.25">
      <c r="A50579" s="40"/>
      <c r="I50579" s="40"/>
    </row>
    <row r="50580" spans="1:9" hidden="1" x14ac:dyDescent="0.25">
      <c r="A50580" s="40"/>
      <c r="I50580" s="40"/>
    </row>
    <row r="50581" spans="1:9" hidden="1" x14ac:dyDescent="0.25">
      <c r="A50581" s="40"/>
      <c r="I50581" s="40"/>
    </row>
    <row r="50582" spans="1:9" hidden="1" x14ac:dyDescent="0.25">
      <c r="A50582" s="40"/>
      <c r="I50582" s="40"/>
    </row>
    <row r="50583" spans="1:9" hidden="1" x14ac:dyDescent="0.25">
      <c r="A50583" s="40"/>
      <c r="I50583" s="40"/>
    </row>
    <row r="50584" spans="1:9" hidden="1" x14ac:dyDescent="0.25">
      <c r="A50584" s="40"/>
      <c r="I50584" s="40"/>
    </row>
    <row r="50585" spans="1:9" hidden="1" x14ac:dyDescent="0.25">
      <c r="A50585" s="40"/>
      <c r="I50585" s="40"/>
    </row>
    <row r="50586" spans="1:9" hidden="1" x14ac:dyDescent="0.25">
      <c r="A50586" s="40"/>
      <c r="I50586" s="40"/>
    </row>
    <row r="50587" spans="1:9" hidden="1" x14ac:dyDescent="0.25">
      <c r="A50587" s="40"/>
      <c r="I50587" s="40"/>
    </row>
    <row r="50588" spans="1:9" hidden="1" x14ac:dyDescent="0.25">
      <c r="A50588" s="40"/>
      <c r="I50588" s="40"/>
    </row>
    <row r="50589" spans="1:9" hidden="1" x14ac:dyDescent="0.25">
      <c r="A50589" s="40"/>
      <c r="I50589" s="40"/>
    </row>
    <row r="50590" spans="1:9" hidden="1" x14ac:dyDescent="0.25">
      <c r="A50590" s="40"/>
      <c r="I50590" s="40"/>
    </row>
    <row r="50591" spans="1:9" hidden="1" x14ac:dyDescent="0.25">
      <c r="A50591" s="40"/>
      <c r="I50591" s="40"/>
    </row>
    <row r="50592" spans="1:9" hidden="1" x14ac:dyDescent="0.25">
      <c r="A50592" s="40"/>
      <c r="I50592" s="40"/>
    </row>
    <row r="50593" spans="1:9" hidden="1" x14ac:dyDescent="0.25">
      <c r="A50593" s="40"/>
      <c r="I50593" s="40"/>
    </row>
    <row r="50594" spans="1:9" hidden="1" x14ac:dyDescent="0.25">
      <c r="A50594" s="40"/>
      <c r="I50594" s="40"/>
    </row>
    <row r="50595" spans="1:9" hidden="1" x14ac:dyDescent="0.25">
      <c r="A50595" s="40"/>
      <c r="I50595" s="40"/>
    </row>
    <row r="50596" spans="1:9" hidden="1" x14ac:dyDescent="0.25">
      <c r="A50596" s="40"/>
      <c r="I50596" s="40"/>
    </row>
    <row r="50597" spans="1:9" hidden="1" x14ac:dyDescent="0.25">
      <c r="A50597" s="40"/>
      <c r="I50597" s="40"/>
    </row>
    <row r="50598" spans="1:9" hidden="1" x14ac:dyDescent="0.25">
      <c r="A50598" s="40"/>
      <c r="I50598" s="40"/>
    </row>
    <row r="50599" spans="1:9" hidden="1" x14ac:dyDescent="0.25">
      <c r="A50599" s="40"/>
      <c r="I50599" s="40"/>
    </row>
    <row r="50600" spans="1:9" hidden="1" x14ac:dyDescent="0.25">
      <c r="A50600" s="40"/>
      <c r="I50600" s="40"/>
    </row>
    <row r="50601" spans="1:9" hidden="1" x14ac:dyDescent="0.25">
      <c r="A50601" s="40"/>
      <c r="I50601" s="40"/>
    </row>
    <row r="50602" spans="1:9" hidden="1" x14ac:dyDescent="0.25">
      <c r="A50602" s="40"/>
      <c r="I50602" s="40"/>
    </row>
    <row r="50603" spans="1:9" hidden="1" x14ac:dyDescent="0.25">
      <c r="A50603" s="40"/>
      <c r="I50603" s="40"/>
    </row>
    <row r="50604" spans="1:9" hidden="1" x14ac:dyDescent="0.25">
      <c r="A50604" s="40"/>
      <c r="I50604" s="40"/>
    </row>
    <row r="50605" spans="1:9" hidden="1" x14ac:dyDescent="0.25">
      <c r="A50605" s="40"/>
      <c r="I50605" s="40"/>
    </row>
    <row r="50606" spans="1:9" hidden="1" x14ac:dyDescent="0.25">
      <c r="A50606" s="40"/>
      <c r="I50606" s="40"/>
    </row>
    <row r="50607" spans="1:9" hidden="1" x14ac:dyDescent="0.25">
      <c r="A50607" s="40"/>
      <c r="I50607" s="40"/>
    </row>
    <row r="50608" spans="1:9" hidden="1" x14ac:dyDescent="0.25">
      <c r="A50608" s="40"/>
      <c r="I50608" s="40"/>
    </row>
    <row r="50609" spans="1:9" hidden="1" x14ac:dyDescent="0.25">
      <c r="A50609" s="40"/>
      <c r="I50609" s="40"/>
    </row>
    <row r="50610" spans="1:9" hidden="1" x14ac:dyDescent="0.25">
      <c r="A50610" s="40"/>
      <c r="I50610" s="40"/>
    </row>
    <row r="50611" spans="1:9" hidden="1" x14ac:dyDescent="0.25">
      <c r="A50611" s="40"/>
      <c r="I50611" s="40"/>
    </row>
    <row r="50612" spans="1:9" hidden="1" x14ac:dyDescent="0.25">
      <c r="A50612" s="40"/>
      <c r="I50612" s="40"/>
    </row>
    <row r="50613" spans="1:9" hidden="1" x14ac:dyDescent="0.25">
      <c r="A50613" s="40"/>
      <c r="I50613" s="40"/>
    </row>
    <row r="50614" spans="1:9" hidden="1" x14ac:dyDescent="0.25">
      <c r="A50614" s="40"/>
      <c r="I50614" s="40"/>
    </row>
    <row r="50615" spans="1:9" hidden="1" x14ac:dyDescent="0.25">
      <c r="A50615" s="40"/>
      <c r="I50615" s="40"/>
    </row>
    <row r="50616" spans="1:9" hidden="1" x14ac:dyDescent="0.25">
      <c r="A50616" s="40"/>
      <c r="I50616" s="40"/>
    </row>
    <row r="50617" spans="1:9" hidden="1" x14ac:dyDescent="0.25">
      <c r="A50617" s="40"/>
      <c r="I50617" s="40"/>
    </row>
    <row r="50618" spans="1:9" hidden="1" x14ac:dyDescent="0.25">
      <c r="A50618" s="40"/>
      <c r="I50618" s="40"/>
    </row>
    <row r="50619" spans="1:9" hidden="1" x14ac:dyDescent="0.25">
      <c r="A50619" s="40"/>
      <c r="I50619" s="40"/>
    </row>
    <row r="50620" spans="1:9" hidden="1" x14ac:dyDescent="0.25">
      <c r="A50620" s="40"/>
      <c r="I50620" s="40"/>
    </row>
    <row r="50621" spans="1:9" hidden="1" x14ac:dyDescent="0.25">
      <c r="A50621" s="40"/>
      <c r="I50621" s="40"/>
    </row>
    <row r="50622" spans="1:9" hidden="1" x14ac:dyDescent="0.25">
      <c r="A50622" s="40"/>
      <c r="I50622" s="40"/>
    </row>
    <row r="50623" spans="1:9" hidden="1" x14ac:dyDescent="0.25">
      <c r="A50623" s="40"/>
      <c r="I50623" s="40"/>
    </row>
    <row r="50624" spans="1:9" hidden="1" x14ac:dyDescent="0.25">
      <c r="A50624" s="40"/>
      <c r="I50624" s="40"/>
    </row>
    <row r="50625" spans="1:9" hidden="1" x14ac:dyDescent="0.25">
      <c r="A50625" s="40"/>
      <c r="I50625" s="40"/>
    </row>
    <row r="50626" spans="1:9" hidden="1" x14ac:dyDescent="0.25">
      <c r="A50626" s="40"/>
      <c r="I50626" s="40"/>
    </row>
    <row r="50627" spans="1:9" hidden="1" x14ac:dyDescent="0.25">
      <c r="A50627" s="40"/>
      <c r="I50627" s="40"/>
    </row>
    <row r="50628" spans="1:9" hidden="1" x14ac:dyDescent="0.25">
      <c r="A50628" s="40"/>
      <c r="I50628" s="40"/>
    </row>
    <row r="50629" spans="1:9" hidden="1" x14ac:dyDescent="0.25">
      <c r="A50629" s="40"/>
      <c r="I50629" s="40"/>
    </row>
    <row r="50630" spans="1:9" hidden="1" x14ac:dyDescent="0.25">
      <c r="A50630" s="40"/>
      <c r="I50630" s="40"/>
    </row>
    <row r="50631" spans="1:9" hidden="1" x14ac:dyDescent="0.25">
      <c r="A50631" s="40"/>
      <c r="I50631" s="40"/>
    </row>
    <row r="50632" spans="1:9" hidden="1" x14ac:dyDescent="0.25">
      <c r="A50632" s="40"/>
      <c r="I50632" s="40"/>
    </row>
    <row r="50633" spans="1:9" hidden="1" x14ac:dyDescent="0.25">
      <c r="A50633" s="40"/>
      <c r="I50633" s="40"/>
    </row>
    <row r="50634" spans="1:9" hidden="1" x14ac:dyDescent="0.25">
      <c r="A50634" s="40"/>
      <c r="I50634" s="40"/>
    </row>
    <row r="50635" spans="1:9" hidden="1" x14ac:dyDescent="0.25">
      <c r="A50635" s="40"/>
      <c r="I50635" s="40"/>
    </row>
    <row r="50636" spans="1:9" hidden="1" x14ac:dyDescent="0.25">
      <c r="A50636" s="40"/>
      <c r="I50636" s="40"/>
    </row>
    <row r="50637" spans="1:9" hidden="1" x14ac:dyDescent="0.25">
      <c r="A50637" s="40"/>
      <c r="I50637" s="40"/>
    </row>
    <row r="50638" spans="1:9" hidden="1" x14ac:dyDescent="0.25">
      <c r="A50638" s="40"/>
      <c r="I50638" s="40"/>
    </row>
    <row r="50639" spans="1:9" hidden="1" x14ac:dyDescent="0.25">
      <c r="A50639" s="40"/>
      <c r="I50639" s="40"/>
    </row>
    <row r="50640" spans="1:9" hidden="1" x14ac:dyDescent="0.25">
      <c r="A50640" s="40"/>
      <c r="I50640" s="40"/>
    </row>
    <row r="50641" spans="1:9" hidden="1" x14ac:dyDescent="0.25">
      <c r="A50641" s="40"/>
      <c r="I50641" s="40"/>
    </row>
    <row r="50642" spans="1:9" hidden="1" x14ac:dyDescent="0.25">
      <c r="A50642" s="40"/>
      <c r="I50642" s="40"/>
    </row>
    <row r="50643" spans="1:9" hidden="1" x14ac:dyDescent="0.25">
      <c r="A50643" s="40"/>
      <c r="I50643" s="40"/>
    </row>
    <row r="50644" spans="1:9" hidden="1" x14ac:dyDescent="0.25">
      <c r="A50644" s="40"/>
      <c r="I50644" s="40"/>
    </row>
    <row r="50645" spans="1:9" hidden="1" x14ac:dyDescent="0.25">
      <c r="A50645" s="40"/>
      <c r="I50645" s="40"/>
    </row>
    <row r="50646" spans="1:9" hidden="1" x14ac:dyDescent="0.25">
      <c r="A50646" s="40"/>
      <c r="I50646" s="40"/>
    </row>
    <row r="50647" spans="1:9" hidden="1" x14ac:dyDescent="0.25">
      <c r="A50647" s="40"/>
      <c r="I50647" s="40"/>
    </row>
    <row r="50648" spans="1:9" hidden="1" x14ac:dyDescent="0.25">
      <c r="A50648" s="40"/>
      <c r="I50648" s="40"/>
    </row>
    <row r="50649" spans="1:9" hidden="1" x14ac:dyDescent="0.25">
      <c r="A50649" s="40"/>
      <c r="I50649" s="40"/>
    </row>
    <row r="50650" spans="1:9" hidden="1" x14ac:dyDescent="0.25">
      <c r="A50650" s="40"/>
      <c r="I50650" s="40"/>
    </row>
    <row r="50651" spans="1:9" hidden="1" x14ac:dyDescent="0.25">
      <c r="A50651" s="40"/>
      <c r="I50651" s="40"/>
    </row>
    <row r="50652" spans="1:9" hidden="1" x14ac:dyDescent="0.25">
      <c r="A50652" s="40"/>
      <c r="I50652" s="40"/>
    </row>
    <row r="50653" spans="1:9" hidden="1" x14ac:dyDescent="0.25">
      <c r="A50653" s="40"/>
      <c r="I50653" s="40"/>
    </row>
    <row r="50654" spans="1:9" hidden="1" x14ac:dyDescent="0.25">
      <c r="A50654" s="40"/>
      <c r="I50654" s="40"/>
    </row>
    <row r="50655" spans="1:9" hidden="1" x14ac:dyDescent="0.25">
      <c r="A50655" s="40"/>
      <c r="I50655" s="40"/>
    </row>
    <row r="50656" spans="1:9" hidden="1" x14ac:dyDescent="0.25">
      <c r="A50656" s="40"/>
      <c r="I50656" s="40"/>
    </row>
    <row r="50657" spans="1:9" hidden="1" x14ac:dyDescent="0.25">
      <c r="A50657" s="40"/>
      <c r="I50657" s="40"/>
    </row>
    <row r="50658" spans="1:9" hidden="1" x14ac:dyDescent="0.25">
      <c r="A50658" s="40"/>
      <c r="I50658" s="40"/>
    </row>
    <row r="50659" spans="1:9" hidden="1" x14ac:dyDescent="0.25">
      <c r="A50659" s="40"/>
      <c r="I50659" s="40"/>
    </row>
    <row r="50660" spans="1:9" hidden="1" x14ac:dyDescent="0.25">
      <c r="A50660" s="40"/>
      <c r="I50660" s="40"/>
    </row>
    <row r="50661" spans="1:9" hidden="1" x14ac:dyDescent="0.25">
      <c r="A50661" s="40"/>
      <c r="I50661" s="40"/>
    </row>
    <row r="50662" spans="1:9" hidden="1" x14ac:dyDescent="0.25">
      <c r="A50662" s="40"/>
      <c r="I50662" s="40"/>
    </row>
    <row r="50663" spans="1:9" hidden="1" x14ac:dyDescent="0.25">
      <c r="A50663" s="40"/>
      <c r="I50663" s="40"/>
    </row>
    <row r="50664" spans="1:9" hidden="1" x14ac:dyDescent="0.25">
      <c r="A50664" s="40"/>
      <c r="I50664" s="40"/>
    </row>
    <row r="50665" spans="1:9" hidden="1" x14ac:dyDescent="0.25">
      <c r="A50665" s="40"/>
      <c r="I50665" s="40"/>
    </row>
    <row r="50666" spans="1:9" hidden="1" x14ac:dyDescent="0.25">
      <c r="A50666" s="40"/>
      <c r="I50666" s="40"/>
    </row>
    <row r="50667" spans="1:9" hidden="1" x14ac:dyDescent="0.25">
      <c r="A50667" s="40"/>
      <c r="I50667" s="40"/>
    </row>
    <row r="50668" spans="1:9" hidden="1" x14ac:dyDescent="0.25">
      <c r="A50668" s="40"/>
      <c r="I50668" s="40"/>
    </row>
    <row r="50669" spans="1:9" hidden="1" x14ac:dyDescent="0.25">
      <c r="A50669" s="40"/>
      <c r="I50669" s="40"/>
    </row>
    <row r="50670" spans="1:9" hidden="1" x14ac:dyDescent="0.25">
      <c r="A50670" s="40"/>
      <c r="I50670" s="40"/>
    </row>
    <row r="50671" spans="1:9" hidden="1" x14ac:dyDescent="0.25">
      <c r="A50671" s="40"/>
      <c r="I50671" s="40"/>
    </row>
    <row r="50672" spans="1:9" hidden="1" x14ac:dyDescent="0.25">
      <c r="A50672" s="40"/>
      <c r="I50672" s="40"/>
    </row>
    <row r="50673" spans="1:9" hidden="1" x14ac:dyDescent="0.25">
      <c r="A50673" s="40"/>
      <c r="I50673" s="40"/>
    </row>
    <row r="50674" spans="1:9" hidden="1" x14ac:dyDescent="0.25">
      <c r="A50674" s="40"/>
      <c r="I50674" s="40"/>
    </row>
    <row r="50675" spans="1:9" hidden="1" x14ac:dyDescent="0.25">
      <c r="A50675" s="40"/>
      <c r="I50675" s="40"/>
    </row>
    <row r="50676" spans="1:9" hidden="1" x14ac:dyDescent="0.25">
      <c r="A50676" s="40"/>
      <c r="I50676" s="40"/>
    </row>
    <row r="50677" spans="1:9" hidden="1" x14ac:dyDescent="0.25">
      <c r="A50677" s="40"/>
      <c r="I50677" s="40"/>
    </row>
    <row r="50678" spans="1:9" hidden="1" x14ac:dyDescent="0.25">
      <c r="A50678" s="40"/>
      <c r="I50678" s="40"/>
    </row>
    <row r="50679" spans="1:9" hidden="1" x14ac:dyDescent="0.25">
      <c r="A50679" s="40"/>
      <c r="I50679" s="40"/>
    </row>
    <row r="50680" spans="1:9" hidden="1" x14ac:dyDescent="0.25">
      <c r="A50680" s="40"/>
      <c r="I50680" s="40"/>
    </row>
    <row r="50681" spans="1:9" hidden="1" x14ac:dyDescent="0.25">
      <c r="A50681" s="40"/>
      <c r="I50681" s="40"/>
    </row>
    <row r="50682" spans="1:9" hidden="1" x14ac:dyDescent="0.25">
      <c r="A50682" s="40"/>
      <c r="I50682" s="40"/>
    </row>
    <row r="50683" spans="1:9" hidden="1" x14ac:dyDescent="0.25">
      <c r="A50683" s="40"/>
      <c r="I50683" s="40"/>
    </row>
    <row r="50684" spans="1:9" hidden="1" x14ac:dyDescent="0.25">
      <c r="A50684" s="40"/>
      <c r="I50684" s="40"/>
    </row>
    <row r="50685" spans="1:9" hidden="1" x14ac:dyDescent="0.25">
      <c r="A50685" s="40"/>
      <c r="I50685" s="40"/>
    </row>
    <row r="50686" spans="1:9" hidden="1" x14ac:dyDescent="0.25">
      <c r="A50686" s="40"/>
      <c r="I50686" s="40"/>
    </row>
    <row r="50687" spans="1:9" hidden="1" x14ac:dyDescent="0.25">
      <c r="A50687" s="40"/>
      <c r="I50687" s="40"/>
    </row>
    <row r="50688" spans="1:9" hidden="1" x14ac:dyDescent="0.25">
      <c r="A50688" s="40"/>
      <c r="I50688" s="40"/>
    </row>
    <row r="50689" spans="1:9" hidden="1" x14ac:dyDescent="0.25">
      <c r="A50689" s="40"/>
      <c r="I50689" s="40"/>
    </row>
    <row r="50690" spans="1:9" hidden="1" x14ac:dyDescent="0.25">
      <c r="A50690" s="40"/>
      <c r="I50690" s="40"/>
    </row>
    <row r="50691" spans="1:9" hidden="1" x14ac:dyDescent="0.25">
      <c r="A50691" s="40"/>
      <c r="I50691" s="40"/>
    </row>
    <row r="50692" spans="1:9" hidden="1" x14ac:dyDescent="0.25">
      <c r="A50692" s="40"/>
      <c r="I50692" s="40"/>
    </row>
    <row r="50693" spans="1:9" hidden="1" x14ac:dyDescent="0.25">
      <c r="A50693" s="40"/>
      <c r="I50693" s="40"/>
    </row>
    <row r="50694" spans="1:9" hidden="1" x14ac:dyDescent="0.25">
      <c r="A50694" s="40"/>
      <c r="I50694" s="40"/>
    </row>
    <row r="50695" spans="1:9" hidden="1" x14ac:dyDescent="0.25">
      <c r="A50695" s="40"/>
      <c r="I50695" s="40"/>
    </row>
    <row r="50696" spans="1:9" hidden="1" x14ac:dyDescent="0.25">
      <c r="A50696" s="40"/>
      <c r="I50696" s="40"/>
    </row>
    <row r="50697" spans="1:9" hidden="1" x14ac:dyDescent="0.25">
      <c r="A50697" s="40"/>
      <c r="I50697" s="40"/>
    </row>
    <row r="50698" spans="1:9" hidden="1" x14ac:dyDescent="0.25">
      <c r="A50698" s="40"/>
      <c r="I50698" s="40"/>
    </row>
    <row r="50699" spans="1:9" hidden="1" x14ac:dyDescent="0.25">
      <c r="A50699" s="40"/>
      <c r="I50699" s="40"/>
    </row>
    <row r="50700" spans="1:9" hidden="1" x14ac:dyDescent="0.25">
      <c r="A50700" s="40"/>
      <c r="I50700" s="40"/>
    </row>
    <row r="50701" spans="1:9" hidden="1" x14ac:dyDescent="0.25">
      <c r="A50701" s="40"/>
      <c r="I50701" s="40"/>
    </row>
    <row r="50702" spans="1:9" hidden="1" x14ac:dyDescent="0.25">
      <c r="A50702" s="40"/>
      <c r="I50702" s="40"/>
    </row>
    <row r="50703" spans="1:9" hidden="1" x14ac:dyDescent="0.25">
      <c r="A50703" s="40"/>
      <c r="I50703" s="40"/>
    </row>
    <row r="50704" spans="1:9" hidden="1" x14ac:dyDescent="0.25">
      <c r="A50704" s="40"/>
      <c r="I50704" s="40"/>
    </row>
    <row r="50705" spans="1:9" hidden="1" x14ac:dyDescent="0.25">
      <c r="A50705" s="40"/>
      <c r="I50705" s="40"/>
    </row>
    <row r="50706" spans="1:9" hidden="1" x14ac:dyDescent="0.25">
      <c r="A50706" s="40"/>
      <c r="I50706" s="40"/>
    </row>
    <row r="50707" spans="1:9" hidden="1" x14ac:dyDescent="0.25">
      <c r="A50707" s="40"/>
      <c r="I50707" s="40"/>
    </row>
    <row r="50708" spans="1:9" hidden="1" x14ac:dyDescent="0.25">
      <c r="A50708" s="40"/>
      <c r="I50708" s="40"/>
    </row>
    <row r="50709" spans="1:9" hidden="1" x14ac:dyDescent="0.25">
      <c r="A50709" s="40"/>
      <c r="I50709" s="40"/>
    </row>
    <row r="50710" spans="1:9" hidden="1" x14ac:dyDescent="0.25">
      <c r="A50710" s="40"/>
      <c r="I50710" s="40"/>
    </row>
    <row r="50711" spans="1:9" hidden="1" x14ac:dyDescent="0.25">
      <c r="A50711" s="40"/>
      <c r="I50711" s="40"/>
    </row>
    <row r="50712" spans="1:9" hidden="1" x14ac:dyDescent="0.25">
      <c r="A50712" s="40"/>
      <c r="I50712" s="40"/>
    </row>
    <row r="50713" spans="1:9" hidden="1" x14ac:dyDescent="0.25">
      <c r="A50713" s="40"/>
      <c r="I50713" s="40"/>
    </row>
    <row r="50714" spans="1:9" hidden="1" x14ac:dyDescent="0.25">
      <c r="A50714" s="40"/>
      <c r="I50714" s="40"/>
    </row>
    <row r="50715" spans="1:9" hidden="1" x14ac:dyDescent="0.25">
      <c r="A50715" s="40"/>
      <c r="I50715" s="40"/>
    </row>
    <row r="50716" spans="1:9" hidden="1" x14ac:dyDescent="0.25">
      <c r="A50716" s="40"/>
      <c r="I50716" s="40"/>
    </row>
    <row r="50717" spans="1:9" hidden="1" x14ac:dyDescent="0.25">
      <c r="A50717" s="40"/>
      <c r="I50717" s="40"/>
    </row>
    <row r="50718" spans="1:9" hidden="1" x14ac:dyDescent="0.25">
      <c r="A50718" s="40"/>
      <c r="I50718" s="40"/>
    </row>
    <row r="50719" spans="1:9" hidden="1" x14ac:dyDescent="0.25">
      <c r="A50719" s="40"/>
      <c r="I50719" s="40"/>
    </row>
    <row r="50720" spans="1:9" hidden="1" x14ac:dyDescent="0.25">
      <c r="A50720" s="40"/>
      <c r="I50720" s="40"/>
    </row>
    <row r="50721" spans="1:9" hidden="1" x14ac:dyDescent="0.25">
      <c r="A50721" s="40"/>
      <c r="I50721" s="40"/>
    </row>
    <row r="50722" spans="1:9" hidden="1" x14ac:dyDescent="0.25">
      <c r="A50722" s="40"/>
      <c r="I50722" s="40"/>
    </row>
    <row r="50723" spans="1:9" hidden="1" x14ac:dyDescent="0.25">
      <c r="A50723" s="40"/>
      <c r="I50723" s="40"/>
    </row>
    <row r="50724" spans="1:9" hidden="1" x14ac:dyDescent="0.25">
      <c r="A50724" s="40"/>
      <c r="I50724" s="40"/>
    </row>
    <row r="50725" spans="1:9" hidden="1" x14ac:dyDescent="0.25">
      <c r="A50725" s="40"/>
      <c r="I50725" s="40"/>
    </row>
    <row r="50726" spans="1:9" hidden="1" x14ac:dyDescent="0.25">
      <c r="A50726" s="40"/>
      <c r="I50726" s="40"/>
    </row>
    <row r="50727" spans="1:9" hidden="1" x14ac:dyDescent="0.25">
      <c r="A50727" s="40"/>
      <c r="I50727" s="40"/>
    </row>
    <row r="50728" spans="1:9" hidden="1" x14ac:dyDescent="0.25">
      <c r="A50728" s="40"/>
      <c r="I50728" s="40"/>
    </row>
    <row r="50729" spans="1:9" hidden="1" x14ac:dyDescent="0.25">
      <c r="A50729" s="40"/>
      <c r="I50729" s="40"/>
    </row>
    <row r="50730" spans="1:9" hidden="1" x14ac:dyDescent="0.25">
      <c r="A50730" s="40"/>
      <c r="I50730" s="40"/>
    </row>
    <row r="50731" spans="1:9" hidden="1" x14ac:dyDescent="0.25">
      <c r="A50731" s="40"/>
      <c r="I50731" s="40"/>
    </row>
    <row r="50732" spans="1:9" hidden="1" x14ac:dyDescent="0.25">
      <c r="A50732" s="40"/>
      <c r="I50732" s="40"/>
    </row>
    <row r="50733" spans="1:9" hidden="1" x14ac:dyDescent="0.25">
      <c r="A50733" s="40"/>
      <c r="I50733" s="40"/>
    </row>
    <row r="50734" spans="1:9" hidden="1" x14ac:dyDescent="0.25">
      <c r="A50734" s="40"/>
      <c r="I50734" s="40"/>
    </row>
    <row r="50735" spans="1:9" hidden="1" x14ac:dyDescent="0.25">
      <c r="A50735" s="40"/>
      <c r="I50735" s="40"/>
    </row>
    <row r="50736" spans="1:9" hidden="1" x14ac:dyDescent="0.25">
      <c r="A50736" s="40"/>
      <c r="I50736" s="40"/>
    </row>
    <row r="50737" spans="1:9" hidden="1" x14ac:dyDescent="0.25">
      <c r="A50737" s="40"/>
      <c r="I50737" s="40"/>
    </row>
    <row r="50738" spans="1:9" hidden="1" x14ac:dyDescent="0.25">
      <c r="A50738" s="40"/>
      <c r="I50738" s="40"/>
    </row>
    <row r="50739" spans="1:9" hidden="1" x14ac:dyDescent="0.25">
      <c r="A50739" s="40"/>
      <c r="I50739" s="40"/>
    </row>
    <row r="50740" spans="1:9" hidden="1" x14ac:dyDescent="0.25">
      <c r="A50740" s="40"/>
      <c r="I50740" s="40"/>
    </row>
    <row r="50741" spans="1:9" hidden="1" x14ac:dyDescent="0.25">
      <c r="A50741" s="40"/>
      <c r="I50741" s="40"/>
    </row>
    <row r="50742" spans="1:9" hidden="1" x14ac:dyDescent="0.25">
      <c r="A50742" s="40"/>
      <c r="I50742" s="40"/>
    </row>
    <row r="50743" spans="1:9" hidden="1" x14ac:dyDescent="0.25">
      <c r="A50743" s="40"/>
      <c r="I50743" s="40"/>
    </row>
    <row r="50744" spans="1:9" hidden="1" x14ac:dyDescent="0.25">
      <c r="A50744" s="40"/>
      <c r="I50744" s="40"/>
    </row>
    <row r="50745" spans="1:9" hidden="1" x14ac:dyDescent="0.25">
      <c r="A50745" s="40"/>
      <c r="I50745" s="40"/>
    </row>
    <row r="50746" spans="1:9" hidden="1" x14ac:dyDescent="0.25">
      <c r="A50746" s="40"/>
      <c r="I50746" s="40"/>
    </row>
    <row r="50747" spans="1:9" hidden="1" x14ac:dyDescent="0.25">
      <c r="A50747" s="40"/>
      <c r="I50747" s="40"/>
    </row>
    <row r="50748" spans="1:9" hidden="1" x14ac:dyDescent="0.25">
      <c r="A50748" s="40"/>
      <c r="I50748" s="40"/>
    </row>
    <row r="50749" spans="1:9" hidden="1" x14ac:dyDescent="0.25">
      <c r="A50749" s="40"/>
      <c r="I50749" s="40"/>
    </row>
    <row r="50750" spans="1:9" hidden="1" x14ac:dyDescent="0.25">
      <c r="A50750" s="40"/>
      <c r="I50750" s="40"/>
    </row>
    <row r="50751" spans="1:9" hidden="1" x14ac:dyDescent="0.25">
      <c r="A50751" s="40"/>
      <c r="I50751" s="40"/>
    </row>
    <row r="50752" spans="1:9" hidden="1" x14ac:dyDescent="0.25">
      <c r="A50752" s="40"/>
      <c r="I50752" s="40"/>
    </row>
    <row r="50753" spans="1:9" hidden="1" x14ac:dyDescent="0.25">
      <c r="A50753" s="40"/>
      <c r="I50753" s="40"/>
    </row>
    <row r="50754" spans="1:9" hidden="1" x14ac:dyDescent="0.25">
      <c r="A50754" s="40"/>
      <c r="I50754" s="40"/>
    </row>
    <row r="50755" spans="1:9" hidden="1" x14ac:dyDescent="0.25">
      <c r="A50755" s="40"/>
      <c r="I50755" s="40"/>
    </row>
    <row r="50756" spans="1:9" hidden="1" x14ac:dyDescent="0.25">
      <c r="A50756" s="40"/>
      <c r="I50756" s="40"/>
    </row>
    <row r="50757" spans="1:9" hidden="1" x14ac:dyDescent="0.25">
      <c r="A50757" s="40"/>
      <c r="I50757" s="40"/>
    </row>
    <row r="50758" spans="1:9" hidden="1" x14ac:dyDescent="0.25">
      <c r="A50758" s="40"/>
      <c r="I50758" s="40"/>
    </row>
    <row r="50759" spans="1:9" hidden="1" x14ac:dyDescent="0.25">
      <c r="A50759" s="40"/>
      <c r="I50759" s="40"/>
    </row>
    <row r="50760" spans="1:9" hidden="1" x14ac:dyDescent="0.25">
      <c r="A50760" s="40"/>
      <c r="I50760" s="40"/>
    </row>
    <row r="50761" spans="1:9" hidden="1" x14ac:dyDescent="0.25">
      <c r="A50761" s="40"/>
      <c r="I50761" s="40"/>
    </row>
    <row r="50762" spans="1:9" hidden="1" x14ac:dyDescent="0.25">
      <c r="A50762" s="40"/>
      <c r="I50762" s="40"/>
    </row>
    <row r="50763" spans="1:9" hidden="1" x14ac:dyDescent="0.25">
      <c r="A50763" s="40"/>
      <c r="I50763" s="40"/>
    </row>
    <row r="50764" spans="1:9" hidden="1" x14ac:dyDescent="0.25">
      <c r="A50764" s="40"/>
      <c r="I50764" s="40"/>
    </row>
    <row r="50765" spans="1:9" hidden="1" x14ac:dyDescent="0.25">
      <c r="A50765" s="40"/>
      <c r="I50765" s="40"/>
    </row>
    <row r="50766" spans="1:9" hidden="1" x14ac:dyDescent="0.25">
      <c r="A50766" s="40"/>
      <c r="I50766" s="40"/>
    </row>
    <row r="50767" spans="1:9" hidden="1" x14ac:dyDescent="0.25">
      <c r="A50767" s="40"/>
      <c r="I50767" s="40"/>
    </row>
    <row r="50768" spans="1:9" hidden="1" x14ac:dyDescent="0.25">
      <c r="A50768" s="40"/>
      <c r="I50768" s="40"/>
    </row>
    <row r="50769" spans="1:9" hidden="1" x14ac:dyDescent="0.25">
      <c r="A50769" s="40"/>
      <c r="I50769" s="40"/>
    </row>
    <row r="50770" spans="1:9" hidden="1" x14ac:dyDescent="0.25">
      <c r="A50770" s="40"/>
      <c r="I50770" s="40"/>
    </row>
    <row r="50771" spans="1:9" hidden="1" x14ac:dyDescent="0.25">
      <c r="A50771" s="40"/>
      <c r="I50771" s="40"/>
    </row>
    <row r="50772" spans="1:9" hidden="1" x14ac:dyDescent="0.25">
      <c r="A50772" s="40"/>
      <c r="I50772" s="40"/>
    </row>
    <row r="50773" spans="1:9" hidden="1" x14ac:dyDescent="0.25">
      <c r="A50773" s="40"/>
      <c r="I50773" s="40"/>
    </row>
    <row r="50774" spans="1:9" hidden="1" x14ac:dyDescent="0.25">
      <c r="A50774" s="40"/>
      <c r="I50774" s="40"/>
    </row>
    <row r="50775" spans="1:9" hidden="1" x14ac:dyDescent="0.25">
      <c r="A50775" s="40"/>
      <c r="I50775" s="40"/>
    </row>
    <row r="50776" spans="1:9" hidden="1" x14ac:dyDescent="0.25">
      <c r="A50776" s="40"/>
      <c r="I50776" s="40"/>
    </row>
    <row r="50777" spans="1:9" hidden="1" x14ac:dyDescent="0.25">
      <c r="A50777" s="40"/>
      <c r="I50777" s="40"/>
    </row>
    <row r="50778" spans="1:9" hidden="1" x14ac:dyDescent="0.25">
      <c r="A50778" s="40"/>
      <c r="I50778" s="40"/>
    </row>
    <row r="50779" spans="1:9" hidden="1" x14ac:dyDescent="0.25">
      <c r="A50779" s="40"/>
      <c r="I50779" s="40"/>
    </row>
    <row r="50780" spans="1:9" hidden="1" x14ac:dyDescent="0.25">
      <c r="A50780" s="40"/>
      <c r="I50780" s="40"/>
    </row>
    <row r="50781" spans="1:9" hidden="1" x14ac:dyDescent="0.25">
      <c r="A50781" s="40"/>
      <c r="I50781" s="40"/>
    </row>
    <row r="50782" spans="1:9" hidden="1" x14ac:dyDescent="0.25">
      <c r="A50782" s="40"/>
      <c r="I50782" s="40"/>
    </row>
    <row r="50783" spans="1:9" hidden="1" x14ac:dyDescent="0.25">
      <c r="A50783" s="40"/>
      <c r="I50783" s="40"/>
    </row>
    <row r="50784" spans="1:9" hidden="1" x14ac:dyDescent="0.25">
      <c r="A50784" s="40"/>
      <c r="I50784" s="40"/>
    </row>
    <row r="50785" spans="1:9" hidden="1" x14ac:dyDescent="0.25">
      <c r="A50785" s="40"/>
      <c r="I50785" s="40"/>
    </row>
    <row r="50786" spans="1:9" hidden="1" x14ac:dyDescent="0.25">
      <c r="A50786" s="40"/>
      <c r="I50786" s="40"/>
    </row>
    <row r="50787" spans="1:9" hidden="1" x14ac:dyDescent="0.25">
      <c r="A50787" s="40"/>
      <c r="I50787" s="40"/>
    </row>
    <row r="50788" spans="1:9" hidden="1" x14ac:dyDescent="0.25">
      <c r="A50788" s="40"/>
      <c r="I50788" s="40"/>
    </row>
    <row r="50789" spans="1:9" hidden="1" x14ac:dyDescent="0.25">
      <c r="A50789" s="40"/>
      <c r="I50789" s="40"/>
    </row>
    <row r="50790" spans="1:9" hidden="1" x14ac:dyDescent="0.25">
      <c r="A50790" s="40"/>
      <c r="I50790" s="40"/>
    </row>
    <row r="50791" spans="1:9" hidden="1" x14ac:dyDescent="0.25">
      <c r="A50791" s="40"/>
      <c r="I50791" s="40"/>
    </row>
    <row r="50792" spans="1:9" hidden="1" x14ac:dyDescent="0.25">
      <c r="A50792" s="40"/>
      <c r="I50792" s="40"/>
    </row>
    <row r="50793" spans="1:9" hidden="1" x14ac:dyDescent="0.25">
      <c r="A50793" s="40"/>
      <c r="I50793" s="40"/>
    </row>
    <row r="50794" spans="1:9" hidden="1" x14ac:dyDescent="0.25">
      <c r="A50794" s="40"/>
      <c r="I50794" s="40"/>
    </row>
    <row r="50795" spans="1:9" hidden="1" x14ac:dyDescent="0.25">
      <c r="A50795" s="40"/>
      <c r="I50795" s="40"/>
    </row>
    <row r="50796" spans="1:9" hidden="1" x14ac:dyDescent="0.25">
      <c r="A50796" s="40"/>
      <c r="I50796" s="40"/>
    </row>
    <row r="50797" spans="1:9" hidden="1" x14ac:dyDescent="0.25">
      <c r="A50797" s="40"/>
      <c r="I50797" s="40"/>
    </row>
    <row r="50798" spans="1:9" hidden="1" x14ac:dyDescent="0.25">
      <c r="A50798" s="40"/>
      <c r="I50798" s="40"/>
    </row>
    <row r="50799" spans="1:9" hidden="1" x14ac:dyDescent="0.25">
      <c r="A50799" s="40"/>
      <c r="I50799" s="40"/>
    </row>
    <row r="50800" spans="1:9" hidden="1" x14ac:dyDescent="0.25">
      <c r="A50800" s="40"/>
      <c r="I50800" s="40"/>
    </row>
    <row r="50801" spans="1:9" hidden="1" x14ac:dyDescent="0.25">
      <c r="A50801" s="40"/>
      <c r="I50801" s="40"/>
    </row>
    <row r="50802" spans="1:9" hidden="1" x14ac:dyDescent="0.25">
      <c r="A50802" s="40"/>
      <c r="I50802" s="40"/>
    </row>
    <row r="50803" spans="1:9" hidden="1" x14ac:dyDescent="0.25">
      <c r="A50803" s="40"/>
      <c r="I50803" s="40"/>
    </row>
    <row r="50804" spans="1:9" hidden="1" x14ac:dyDescent="0.25">
      <c r="A50804" s="40"/>
      <c r="I50804" s="40"/>
    </row>
    <row r="50805" spans="1:9" hidden="1" x14ac:dyDescent="0.25">
      <c r="A50805" s="40"/>
      <c r="I50805" s="40"/>
    </row>
    <row r="50806" spans="1:9" hidden="1" x14ac:dyDescent="0.25">
      <c r="A50806" s="40"/>
      <c r="I50806" s="40"/>
    </row>
    <row r="50807" spans="1:9" hidden="1" x14ac:dyDescent="0.25">
      <c r="A50807" s="40"/>
      <c r="I50807" s="40"/>
    </row>
    <row r="50808" spans="1:9" hidden="1" x14ac:dyDescent="0.25">
      <c r="A50808" s="40"/>
      <c r="I50808" s="40"/>
    </row>
    <row r="50809" spans="1:9" hidden="1" x14ac:dyDescent="0.25">
      <c r="A50809" s="40"/>
      <c r="I50809" s="40"/>
    </row>
    <row r="50810" spans="1:9" hidden="1" x14ac:dyDescent="0.25">
      <c r="A50810" s="40"/>
      <c r="I50810" s="40"/>
    </row>
    <row r="50811" spans="1:9" hidden="1" x14ac:dyDescent="0.25">
      <c r="A50811" s="40"/>
      <c r="I50811" s="40"/>
    </row>
    <row r="50812" spans="1:9" hidden="1" x14ac:dyDescent="0.25">
      <c r="A50812" s="40"/>
      <c r="I50812" s="40"/>
    </row>
    <row r="50813" spans="1:9" hidden="1" x14ac:dyDescent="0.25">
      <c r="A50813" s="40"/>
      <c r="I50813" s="40"/>
    </row>
    <row r="50814" spans="1:9" hidden="1" x14ac:dyDescent="0.25">
      <c r="A50814" s="40"/>
      <c r="I50814" s="40"/>
    </row>
    <row r="50815" spans="1:9" hidden="1" x14ac:dyDescent="0.25">
      <c r="A50815" s="40"/>
      <c r="I50815" s="40"/>
    </row>
    <row r="50816" spans="1:9" hidden="1" x14ac:dyDescent="0.25">
      <c r="A50816" s="40"/>
      <c r="I50816" s="40"/>
    </row>
    <row r="50817" spans="1:9" hidden="1" x14ac:dyDescent="0.25">
      <c r="A50817" s="40"/>
      <c r="I50817" s="40"/>
    </row>
    <row r="50818" spans="1:9" hidden="1" x14ac:dyDescent="0.25">
      <c r="A50818" s="40"/>
      <c r="I50818" s="40"/>
    </row>
    <row r="50819" spans="1:9" hidden="1" x14ac:dyDescent="0.25">
      <c r="A50819" s="40"/>
      <c r="I50819" s="40"/>
    </row>
    <row r="50820" spans="1:9" hidden="1" x14ac:dyDescent="0.25">
      <c r="A50820" s="40"/>
      <c r="I50820" s="40"/>
    </row>
    <row r="50821" spans="1:9" hidden="1" x14ac:dyDescent="0.25">
      <c r="A50821" s="40"/>
      <c r="I50821" s="40"/>
    </row>
    <row r="50822" spans="1:9" hidden="1" x14ac:dyDescent="0.25">
      <c r="A50822" s="40"/>
      <c r="I50822" s="40"/>
    </row>
    <row r="50823" spans="1:9" hidden="1" x14ac:dyDescent="0.25">
      <c r="A50823" s="40"/>
      <c r="I50823" s="40"/>
    </row>
    <row r="50824" spans="1:9" hidden="1" x14ac:dyDescent="0.25">
      <c r="A50824" s="40"/>
      <c r="I50824" s="40"/>
    </row>
    <row r="50825" spans="1:9" hidden="1" x14ac:dyDescent="0.25">
      <c r="A50825" s="40"/>
      <c r="I50825" s="40"/>
    </row>
    <row r="50826" spans="1:9" hidden="1" x14ac:dyDescent="0.25">
      <c r="A50826" s="40"/>
      <c r="I50826" s="40"/>
    </row>
    <row r="50827" spans="1:9" hidden="1" x14ac:dyDescent="0.25">
      <c r="A50827" s="40"/>
      <c r="I50827" s="40"/>
    </row>
    <row r="50828" spans="1:9" hidden="1" x14ac:dyDescent="0.25">
      <c r="A50828" s="40"/>
      <c r="I50828" s="40"/>
    </row>
    <row r="50829" spans="1:9" hidden="1" x14ac:dyDescent="0.25">
      <c r="A50829" s="40"/>
      <c r="I50829" s="40"/>
    </row>
    <row r="50830" spans="1:9" hidden="1" x14ac:dyDescent="0.25">
      <c r="A50830" s="40"/>
      <c r="I50830" s="40"/>
    </row>
    <row r="50831" spans="1:9" hidden="1" x14ac:dyDescent="0.25">
      <c r="A50831" s="40"/>
      <c r="I50831" s="40"/>
    </row>
    <row r="50832" spans="1:9" hidden="1" x14ac:dyDescent="0.25">
      <c r="A50832" s="40"/>
      <c r="I50832" s="40"/>
    </row>
    <row r="50833" spans="1:9" hidden="1" x14ac:dyDescent="0.25">
      <c r="A50833" s="40"/>
      <c r="I50833" s="40"/>
    </row>
    <row r="50834" spans="1:9" hidden="1" x14ac:dyDescent="0.25">
      <c r="A50834" s="40"/>
      <c r="I50834" s="40"/>
    </row>
    <row r="50835" spans="1:9" hidden="1" x14ac:dyDescent="0.25">
      <c r="A50835" s="40"/>
      <c r="I50835" s="40"/>
    </row>
    <row r="50836" spans="1:9" hidden="1" x14ac:dyDescent="0.25">
      <c r="A50836" s="40"/>
      <c r="I50836" s="40"/>
    </row>
    <row r="50837" spans="1:9" hidden="1" x14ac:dyDescent="0.25">
      <c r="A50837" s="40"/>
      <c r="I50837" s="40"/>
    </row>
    <row r="50838" spans="1:9" hidden="1" x14ac:dyDescent="0.25">
      <c r="A50838" s="40"/>
      <c r="I50838" s="40"/>
    </row>
    <row r="50839" spans="1:9" hidden="1" x14ac:dyDescent="0.25">
      <c r="A50839" s="40"/>
      <c r="I50839" s="40"/>
    </row>
    <row r="50840" spans="1:9" hidden="1" x14ac:dyDescent="0.25">
      <c r="A50840" s="40"/>
      <c r="I50840" s="40"/>
    </row>
    <row r="50841" spans="1:9" hidden="1" x14ac:dyDescent="0.25">
      <c r="A50841" s="40"/>
      <c r="I50841" s="40"/>
    </row>
    <row r="50842" spans="1:9" hidden="1" x14ac:dyDescent="0.25">
      <c r="A50842" s="40"/>
      <c r="I50842" s="40"/>
    </row>
    <row r="50843" spans="1:9" hidden="1" x14ac:dyDescent="0.25">
      <c r="A50843" s="40"/>
      <c r="I50843" s="40"/>
    </row>
    <row r="50844" spans="1:9" hidden="1" x14ac:dyDescent="0.25">
      <c r="A50844" s="40"/>
      <c r="I50844" s="40"/>
    </row>
    <row r="50845" spans="1:9" hidden="1" x14ac:dyDescent="0.25">
      <c r="A50845" s="40"/>
      <c r="I50845" s="40"/>
    </row>
    <row r="50846" spans="1:9" hidden="1" x14ac:dyDescent="0.25">
      <c r="A50846" s="40"/>
      <c r="I50846" s="40"/>
    </row>
    <row r="50847" spans="1:9" hidden="1" x14ac:dyDescent="0.25">
      <c r="A50847" s="40"/>
      <c r="I50847" s="40"/>
    </row>
    <row r="50848" spans="1:9" hidden="1" x14ac:dyDescent="0.25">
      <c r="A50848" s="40"/>
      <c r="I50848" s="40"/>
    </row>
    <row r="50849" spans="1:9" hidden="1" x14ac:dyDescent="0.25">
      <c r="A50849" s="40"/>
      <c r="I50849" s="40"/>
    </row>
    <row r="50850" spans="1:9" hidden="1" x14ac:dyDescent="0.25">
      <c r="A50850" s="40"/>
      <c r="I50850" s="40"/>
    </row>
    <row r="50851" spans="1:9" hidden="1" x14ac:dyDescent="0.25">
      <c r="A50851" s="40"/>
      <c r="I50851" s="40"/>
    </row>
    <row r="50852" spans="1:9" hidden="1" x14ac:dyDescent="0.25">
      <c r="A50852" s="40"/>
      <c r="I50852" s="40"/>
    </row>
    <row r="50853" spans="1:9" hidden="1" x14ac:dyDescent="0.25">
      <c r="A50853" s="40"/>
      <c r="I50853" s="40"/>
    </row>
    <row r="50854" spans="1:9" hidden="1" x14ac:dyDescent="0.25">
      <c r="A50854" s="40"/>
      <c r="I50854" s="40"/>
    </row>
    <row r="50855" spans="1:9" hidden="1" x14ac:dyDescent="0.25">
      <c r="A50855" s="40"/>
      <c r="I50855" s="40"/>
    </row>
    <row r="50856" spans="1:9" hidden="1" x14ac:dyDescent="0.25">
      <c r="A50856" s="40"/>
      <c r="I50856" s="40"/>
    </row>
    <row r="50857" spans="1:9" hidden="1" x14ac:dyDescent="0.25">
      <c r="A50857" s="40"/>
      <c r="I50857" s="40"/>
    </row>
    <row r="50858" spans="1:9" hidden="1" x14ac:dyDescent="0.25">
      <c r="A50858" s="40"/>
      <c r="I50858" s="40"/>
    </row>
    <row r="50859" spans="1:9" hidden="1" x14ac:dyDescent="0.25">
      <c r="A50859" s="40"/>
      <c r="I50859" s="40"/>
    </row>
    <row r="50860" spans="1:9" hidden="1" x14ac:dyDescent="0.25">
      <c r="A50860" s="40"/>
      <c r="I50860" s="40"/>
    </row>
    <row r="50861" spans="1:9" hidden="1" x14ac:dyDescent="0.25">
      <c r="A50861" s="40"/>
      <c r="I50861" s="40"/>
    </row>
    <row r="50862" spans="1:9" hidden="1" x14ac:dyDescent="0.25">
      <c r="A50862" s="40"/>
      <c r="I50862" s="40"/>
    </row>
    <row r="50863" spans="1:9" hidden="1" x14ac:dyDescent="0.25">
      <c r="A50863" s="40"/>
      <c r="I50863" s="40"/>
    </row>
    <row r="50864" spans="1:9" hidden="1" x14ac:dyDescent="0.25">
      <c r="A50864" s="40"/>
      <c r="I50864" s="40"/>
    </row>
    <row r="50865" spans="1:9" hidden="1" x14ac:dyDescent="0.25">
      <c r="A50865" s="40"/>
      <c r="I50865" s="40"/>
    </row>
    <row r="50866" spans="1:9" hidden="1" x14ac:dyDescent="0.25">
      <c r="A50866" s="40"/>
      <c r="I50866" s="40"/>
    </row>
    <row r="50867" spans="1:9" hidden="1" x14ac:dyDescent="0.25">
      <c r="A50867" s="40"/>
      <c r="I50867" s="40"/>
    </row>
    <row r="50868" spans="1:9" hidden="1" x14ac:dyDescent="0.25">
      <c r="A50868" s="40"/>
      <c r="I50868" s="40"/>
    </row>
    <row r="50869" spans="1:9" hidden="1" x14ac:dyDescent="0.25">
      <c r="A50869" s="40"/>
      <c r="I50869" s="40"/>
    </row>
    <row r="50870" spans="1:9" hidden="1" x14ac:dyDescent="0.25">
      <c r="A50870" s="40"/>
      <c r="I50870" s="40"/>
    </row>
    <row r="50871" spans="1:9" hidden="1" x14ac:dyDescent="0.25">
      <c r="A50871" s="40"/>
      <c r="I50871" s="40"/>
    </row>
    <row r="50872" spans="1:9" hidden="1" x14ac:dyDescent="0.25">
      <c r="A50872" s="40"/>
      <c r="I50872" s="40"/>
    </row>
    <row r="50873" spans="1:9" hidden="1" x14ac:dyDescent="0.25">
      <c r="A50873" s="40"/>
      <c r="I50873" s="40"/>
    </row>
    <row r="50874" spans="1:9" hidden="1" x14ac:dyDescent="0.25">
      <c r="A50874" s="40"/>
      <c r="I50874" s="40"/>
    </row>
    <row r="50875" spans="1:9" hidden="1" x14ac:dyDescent="0.25">
      <c r="A50875" s="40"/>
      <c r="I50875" s="40"/>
    </row>
    <row r="50876" spans="1:9" hidden="1" x14ac:dyDescent="0.25">
      <c r="A50876" s="40"/>
      <c r="I50876" s="40"/>
    </row>
    <row r="50877" spans="1:9" hidden="1" x14ac:dyDescent="0.25">
      <c r="A50877" s="40"/>
      <c r="I50877" s="40"/>
    </row>
    <row r="50878" spans="1:9" hidden="1" x14ac:dyDescent="0.25">
      <c r="A50878" s="40"/>
      <c r="I50878" s="40"/>
    </row>
    <row r="50879" spans="1:9" hidden="1" x14ac:dyDescent="0.25">
      <c r="A50879" s="40"/>
      <c r="I50879" s="40"/>
    </row>
    <row r="50880" spans="1:9" hidden="1" x14ac:dyDescent="0.25">
      <c r="A50880" s="40"/>
      <c r="I50880" s="40"/>
    </row>
    <row r="50881" spans="1:9" hidden="1" x14ac:dyDescent="0.25">
      <c r="A50881" s="40"/>
      <c r="I50881" s="40"/>
    </row>
    <row r="50882" spans="1:9" hidden="1" x14ac:dyDescent="0.25">
      <c r="A50882" s="40"/>
      <c r="I50882" s="40"/>
    </row>
    <row r="50883" spans="1:9" hidden="1" x14ac:dyDescent="0.25">
      <c r="A50883" s="40"/>
      <c r="I50883" s="40"/>
    </row>
    <row r="50884" spans="1:9" hidden="1" x14ac:dyDescent="0.25">
      <c r="A50884" s="40"/>
      <c r="I50884" s="40"/>
    </row>
    <row r="50885" spans="1:9" hidden="1" x14ac:dyDescent="0.25">
      <c r="A50885" s="40"/>
      <c r="I50885" s="40"/>
    </row>
    <row r="50886" spans="1:9" hidden="1" x14ac:dyDescent="0.25">
      <c r="A50886" s="40"/>
      <c r="I50886" s="40"/>
    </row>
    <row r="50887" spans="1:9" hidden="1" x14ac:dyDescent="0.25">
      <c r="A50887" s="40"/>
      <c r="I50887" s="40"/>
    </row>
    <row r="50888" spans="1:9" hidden="1" x14ac:dyDescent="0.25">
      <c r="A50888" s="40"/>
      <c r="I50888" s="40"/>
    </row>
    <row r="50889" spans="1:9" hidden="1" x14ac:dyDescent="0.25">
      <c r="A50889" s="40"/>
      <c r="I50889" s="40"/>
    </row>
    <row r="50890" spans="1:9" hidden="1" x14ac:dyDescent="0.25">
      <c r="A50890" s="40"/>
      <c r="I50890" s="40"/>
    </row>
    <row r="50891" spans="1:9" hidden="1" x14ac:dyDescent="0.25">
      <c r="A50891" s="40"/>
      <c r="I50891" s="40"/>
    </row>
    <row r="50892" spans="1:9" hidden="1" x14ac:dyDescent="0.25">
      <c r="A50892" s="40"/>
      <c r="I50892" s="40"/>
    </row>
    <row r="50893" spans="1:9" hidden="1" x14ac:dyDescent="0.25">
      <c r="A50893" s="40"/>
      <c r="I50893" s="40"/>
    </row>
    <row r="50894" spans="1:9" hidden="1" x14ac:dyDescent="0.25">
      <c r="A50894" s="40"/>
      <c r="I50894" s="40"/>
    </row>
    <row r="50895" spans="1:9" hidden="1" x14ac:dyDescent="0.25">
      <c r="A50895" s="40"/>
      <c r="I50895" s="40"/>
    </row>
    <row r="50896" spans="1:9" hidden="1" x14ac:dyDescent="0.25">
      <c r="A50896" s="40"/>
      <c r="I50896" s="40"/>
    </row>
    <row r="50897" spans="1:9" hidden="1" x14ac:dyDescent="0.25">
      <c r="A50897" s="40"/>
      <c r="I50897" s="40"/>
    </row>
    <row r="50898" spans="1:9" hidden="1" x14ac:dyDescent="0.25">
      <c r="A50898" s="40"/>
      <c r="I50898" s="40"/>
    </row>
    <row r="50899" spans="1:9" hidden="1" x14ac:dyDescent="0.25">
      <c r="A50899" s="40"/>
      <c r="I50899" s="40"/>
    </row>
    <row r="50900" spans="1:9" hidden="1" x14ac:dyDescent="0.25">
      <c r="A50900" s="40"/>
      <c r="I50900" s="40"/>
    </row>
    <row r="50901" spans="1:9" hidden="1" x14ac:dyDescent="0.25">
      <c r="A50901" s="40"/>
      <c r="I50901" s="40"/>
    </row>
    <row r="50902" spans="1:9" hidden="1" x14ac:dyDescent="0.25">
      <c r="A50902" s="40"/>
      <c r="I50902" s="40"/>
    </row>
    <row r="50903" spans="1:9" hidden="1" x14ac:dyDescent="0.25">
      <c r="A50903" s="40"/>
      <c r="I50903" s="40"/>
    </row>
    <row r="50904" spans="1:9" hidden="1" x14ac:dyDescent="0.25">
      <c r="A50904" s="40"/>
      <c r="I50904" s="40"/>
    </row>
    <row r="50905" spans="1:9" hidden="1" x14ac:dyDescent="0.25">
      <c r="A50905" s="40"/>
      <c r="I50905" s="40"/>
    </row>
    <row r="50906" spans="1:9" hidden="1" x14ac:dyDescent="0.25">
      <c r="A50906" s="40"/>
      <c r="I50906" s="40"/>
    </row>
    <row r="50907" spans="1:9" hidden="1" x14ac:dyDescent="0.25">
      <c r="A50907" s="40"/>
      <c r="I50907" s="40"/>
    </row>
    <row r="50908" spans="1:9" hidden="1" x14ac:dyDescent="0.25">
      <c r="A50908" s="40"/>
      <c r="I50908" s="40"/>
    </row>
    <row r="50909" spans="1:9" hidden="1" x14ac:dyDescent="0.25">
      <c r="A50909" s="40"/>
      <c r="I50909" s="40"/>
    </row>
    <row r="50910" spans="1:9" hidden="1" x14ac:dyDescent="0.25">
      <c r="A50910" s="40"/>
      <c r="I50910" s="40"/>
    </row>
    <row r="50911" spans="1:9" hidden="1" x14ac:dyDescent="0.25">
      <c r="A50911" s="40"/>
      <c r="I50911" s="40"/>
    </row>
    <row r="50912" spans="1:9" hidden="1" x14ac:dyDescent="0.25">
      <c r="A50912" s="40"/>
      <c r="I50912" s="40"/>
    </row>
    <row r="50913" spans="1:9" hidden="1" x14ac:dyDescent="0.25">
      <c r="A50913" s="40"/>
      <c r="I50913" s="40"/>
    </row>
    <row r="50914" spans="1:9" hidden="1" x14ac:dyDescent="0.25">
      <c r="A50914" s="40"/>
      <c r="I50914" s="40"/>
    </row>
    <row r="50915" spans="1:9" hidden="1" x14ac:dyDescent="0.25">
      <c r="A50915" s="40"/>
      <c r="I50915" s="40"/>
    </row>
    <row r="50916" spans="1:9" hidden="1" x14ac:dyDescent="0.25">
      <c r="A50916" s="40"/>
      <c r="I50916" s="40"/>
    </row>
    <row r="50917" spans="1:9" hidden="1" x14ac:dyDescent="0.25">
      <c r="A50917" s="40"/>
      <c r="I50917" s="40"/>
    </row>
    <row r="50918" spans="1:9" hidden="1" x14ac:dyDescent="0.25">
      <c r="A50918" s="40"/>
      <c r="I50918" s="40"/>
    </row>
    <row r="50919" spans="1:9" hidden="1" x14ac:dyDescent="0.25">
      <c r="A50919" s="40"/>
      <c r="I50919" s="40"/>
    </row>
    <row r="50920" spans="1:9" hidden="1" x14ac:dyDescent="0.25">
      <c r="A50920" s="40"/>
      <c r="I50920" s="40"/>
    </row>
    <row r="50921" spans="1:9" hidden="1" x14ac:dyDescent="0.25">
      <c r="A50921" s="40"/>
      <c r="I50921" s="40"/>
    </row>
    <row r="50922" spans="1:9" hidden="1" x14ac:dyDescent="0.25">
      <c r="A50922" s="40"/>
      <c r="I50922" s="40"/>
    </row>
    <row r="50923" spans="1:9" hidden="1" x14ac:dyDescent="0.25">
      <c r="A50923" s="40"/>
      <c r="I50923" s="40"/>
    </row>
    <row r="50924" spans="1:9" hidden="1" x14ac:dyDescent="0.25">
      <c r="A50924" s="40"/>
      <c r="I50924" s="40"/>
    </row>
    <row r="50925" spans="1:9" hidden="1" x14ac:dyDescent="0.25">
      <c r="A50925" s="40"/>
      <c r="I50925" s="40"/>
    </row>
    <row r="50926" spans="1:9" hidden="1" x14ac:dyDescent="0.25">
      <c r="A50926" s="40"/>
      <c r="I50926" s="40"/>
    </row>
    <row r="50927" spans="1:9" hidden="1" x14ac:dyDescent="0.25">
      <c r="A50927" s="40"/>
      <c r="I50927" s="40"/>
    </row>
    <row r="50928" spans="1:9" hidden="1" x14ac:dyDescent="0.25">
      <c r="A50928" s="40"/>
      <c r="I50928" s="40"/>
    </row>
    <row r="50929" spans="1:9" hidden="1" x14ac:dyDescent="0.25">
      <c r="A50929" s="40"/>
      <c r="I50929" s="40"/>
    </row>
    <row r="50930" spans="1:9" hidden="1" x14ac:dyDescent="0.25">
      <c r="A50930" s="40"/>
      <c r="I50930" s="40"/>
    </row>
    <row r="50931" spans="1:9" hidden="1" x14ac:dyDescent="0.25">
      <c r="A50931" s="40"/>
      <c r="I50931" s="40"/>
    </row>
    <row r="50932" spans="1:9" hidden="1" x14ac:dyDescent="0.25">
      <c r="A50932" s="40"/>
      <c r="I50932" s="40"/>
    </row>
    <row r="50933" spans="1:9" hidden="1" x14ac:dyDescent="0.25">
      <c r="A50933" s="40"/>
      <c r="I50933" s="40"/>
    </row>
    <row r="50934" spans="1:9" hidden="1" x14ac:dyDescent="0.25">
      <c r="A50934" s="40"/>
      <c r="I50934" s="40"/>
    </row>
    <row r="50935" spans="1:9" hidden="1" x14ac:dyDescent="0.25">
      <c r="A50935" s="40"/>
      <c r="I50935" s="40"/>
    </row>
    <row r="50936" spans="1:9" hidden="1" x14ac:dyDescent="0.25">
      <c r="A50936" s="40"/>
      <c r="I50936" s="40"/>
    </row>
    <row r="50937" spans="1:9" hidden="1" x14ac:dyDescent="0.25">
      <c r="A50937" s="40"/>
      <c r="I50937" s="40"/>
    </row>
    <row r="50938" spans="1:9" hidden="1" x14ac:dyDescent="0.25">
      <c r="A50938" s="40"/>
      <c r="I50938" s="40"/>
    </row>
    <row r="50939" spans="1:9" hidden="1" x14ac:dyDescent="0.25">
      <c r="A50939" s="40"/>
      <c r="I50939" s="40"/>
    </row>
    <row r="50940" spans="1:9" hidden="1" x14ac:dyDescent="0.25">
      <c r="A50940" s="40"/>
      <c r="I50940" s="40"/>
    </row>
    <row r="50941" spans="1:9" hidden="1" x14ac:dyDescent="0.25">
      <c r="A50941" s="40"/>
      <c r="I50941" s="40"/>
    </row>
    <row r="50942" spans="1:9" hidden="1" x14ac:dyDescent="0.25">
      <c r="A50942" s="40"/>
      <c r="I50942" s="40"/>
    </row>
    <row r="50943" spans="1:9" hidden="1" x14ac:dyDescent="0.25">
      <c r="A50943" s="40"/>
      <c r="I50943" s="40"/>
    </row>
    <row r="50944" spans="1:9" hidden="1" x14ac:dyDescent="0.25">
      <c r="A50944" s="40"/>
      <c r="I50944" s="40"/>
    </row>
    <row r="50945" spans="1:9" hidden="1" x14ac:dyDescent="0.25">
      <c r="A50945" s="40"/>
      <c r="I50945" s="40"/>
    </row>
    <row r="50946" spans="1:9" hidden="1" x14ac:dyDescent="0.25">
      <c r="A50946" s="40"/>
      <c r="I50946" s="40"/>
    </row>
    <row r="50947" spans="1:9" hidden="1" x14ac:dyDescent="0.25">
      <c r="A50947" s="40"/>
      <c r="I50947" s="40"/>
    </row>
    <row r="50948" spans="1:9" hidden="1" x14ac:dyDescent="0.25">
      <c r="A50948" s="40"/>
      <c r="I50948" s="40"/>
    </row>
    <row r="50949" spans="1:9" hidden="1" x14ac:dyDescent="0.25">
      <c r="A50949" s="40"/>
      <c r="I50949" s="40"/>
    </row>
    <row r="50950" spans="1:9" hidden="1" x14ac:dyDescent="0.25">
      <c r="A50950" s="40"/>
      <c r="I50950" s="40"/>
    </row>
    <row r="50951" spans="1:9" hidden="1" x14ac:dyDescent="0.25">
      <c r="A50951" s="40"/>
      <c r="I50951" s="40"/>
    </row>
    <row r="50952" spans="1:9" hidden="1" x14ac:dyDescent="0.25">
      <c r="A50952" s="40"/>
      <c r="I50952" s="40"/>
    </row>
    <row r="50953" spans="1:9" hidden="1" x14ac:dyDescent="0.25">
      <c r="A50953" s="40"/>
      <c r="I50953" s="40"/>
    </row>
    <row r="50954" spans="1:9" hidden="1" x14ac:dyDescent="0.25">
      <c r="A50954" s="40"/>
      <c r="I50954" s="40"/>
    </row>
    <row r="50955" spans="1:9" hidden="1" x14ac:dyDescent="0.25">
      <c r="A50955" s="40"/>
      <c r="I50955" s="40"/>
    </row>
    <row r="50956" spans="1:9" hidden="1" x14ac:dyDescent="0.25">
      <c r="A50956" s="40"/>
      <c r="I50956" s="40"/>
    </row>
    <row r="50957" spans="1:9" hidden="1" x14ac:dyDescent="0.25">
      <c r="A50957" s="40"/>
      <c r="I50957" s="40"/>
    </row>
    <row r="50958" spans="1:9" hidden="1" x14ac:dyDescent="0.25">
      <c r="A50958" s="40"/>
      <c r="I50958" s="40"/>
    </row>
    <row r="50959" spans="1:9" hidden="1" x14ac:dyDescent="0.25">
      <c r="A50959" s="40"/>
      <c r="I50959" s="40"/>
    </row>
    <row r="50960" spans="1:9" hidden="1" x14ac:dyDescent="0.25">
      <c r="A50960" s="40"/>
      <c r="I50960" s="40"/>
    </row>
    <row r="50961" spans="1:9" hidden="1" x14ac:dyDescent="0.25">
      <c r="A50961" s="40"/>
      <c r="I50961" s="40"/>
    </row>
    <row r="50962" spans="1:9" hidden="1" x14ac:dyDescent="0.25">
      <c r="A50962" s="40"/>
      <c r="I50962" s="40"/>
    </row>
    <row r="50963" spans="1:9" hidden="1" x14ac:dyDescent="0.25">
      <c r="A50963" s="40"/>
      <c r="I50963" s="40"/>
    </row>
    <row r="50964" spans="1:9" hidden="1" x14ac:dyDescent="0.25">
      <c r="A50964" s="40"/>
      <c r="I50964" s="40"/>
    </row>
    <row r="50965" spans="1:9" hidden="1" x14ac:dyDescent="0.25">
      <c r="A50965" s="40"/>
      <c r="I50965" s="40"/>
    </row>
    <row r="50966" spans="1:9" hidden="1" x14ac:dyDescent="0.25">
      <c r="A50966" s="40"/>
      <c r="I50966" s="40"/>
    </row>
    <row r="50967" spans="1:9" hidden="1" x14ac:dyDescent="0.25">
      <c r="A50967" s="40"/>
      <c r="I50967" s="40"/>
    </row>
    <row r="50968" spans="1:9" hidden="1" x14ac:dyDescent="0.25">
      <c r="A50968" s="40"/>
      <c r="I50968" s="40"/>
    </row>
    <row r="50969" spans="1:9" hidden="1" x14ac:dyDescent="0.25">
      <c r="A50969" s="40"/>
      <c r="I50969" s="40"/>
    </row>
    <row r="50970" spans="1:9" hidden="1" x14ac:dyDescent="0.25">
      <c r="A50970" s="40"/>
      <c r="I50970" s="40"/>
    </row>
    <row r="50971" spans="1:9" hidden="1" x14ac:dyDescent="0.25">
      <c r="A50971" s="40"/>
      <c r="I50971" s="40"/>
    </row>
    <row r="50972" spans="1:9" hidden="1" x14ac:dyDescent="0.25">
      <c r="A50972" s="40"/>
      <c r="I50972" s="40"/>
    </row>
    <row r="50973" spans="1:9" hidden="1" x14ac:dyDescent="0.25">
      <c r="A50973" s="40"/>
      <c r="I50973" s="40"/>
    </row>
    <row r="50974" spans="1:9" hidden="1" x14ac:dyDescent="0.25">
      <c r="A50974" s="40"/>
      <c r="I50974" s="40"/>
    </row>
    <row r="50975" spans="1:9" hidden="1" x14ac:dyDescent="0.25">
      <c r="A50975" s="40"/>
      <c r="I50975" s="40"/>
    </row>
    <row r="50976" spans="1:9" hidden="1" x14ac:dyDescent="0.25">
      <c r="A50976" s="40"/>
      <c r="I50976" s="40"/>
    </row>
    <row r="50977" spans="1:9" hidden="1" x14ac:dyDescent="0.25">
      <c r="A50977" s="40"/>
      <c r="I50977" s="40"/>
    </row>
    <row r="50978" spans="1:9" hidden="1" x14ac:dyDescent="0.25">
      <c r="A50978" s="40"/>
      <c r="I50978" s="40"/>
    </row>
    <row r="50979" spans="1:9" hidden="1" x14ac:dyDescent="0.25">
      <c r="A50979" s="40"/>
      <c r="I50979" s="40"/>
    </row>
    <row r="50980" spans="1:9" hidden="1" x14ac:dyDescent="0.25">
      <c r="A50980" s="40"/>
      <c r="I50980" s="40"/>
    </row>
    <row r="50981" spans="1:9" hidden="1" x14ac:dyDescent="0.25">
      <c r="A50981" s="40"/>
      <c r="I50981" s="40"/>
    </row>
    <row r="50982" spans="1:9" hidden="1" x14ac:dyDescent="0.25">
      <c r="A50982" s="40"/>
      <c r="I50982" s="40"/>
    </row>
    <row r="50983" spans="1:9" hidden="1" x14ac:dyDescent="0.25">
      <c r="A50983" s="40"/>
      <c r="I50983" s="40"/>
    </row>
    <row r="50984" spans="1:9" hidden="1" x14ac:dyDescent="0.25">
      <c r="A50984" s="40"/>
      <c r="I50984" s="40"/>
    </row>
    <row r="50985" spans="1:9" hidden="1" x14ac:dyDescent="0.25">
      <c r="A50985" s="40"/>
      <c r="I50985" s="40"/>
    </row>
    <row r="50986" spans="1:9" hidden="1" x14ac:dyDescent="0.25">
      <c r="A50986" s="40"/>
      <c r="I50986" s="40"/>
    </row>
    <row r="50987" spans="1:9" hidden="1" x14ac:dyDescent="0.25">
      <c r="A50987" s="40"/>
      <c r="I50987" s="40"/>
    </row>
    <row r="50988" spans="1:9" hidden="1" x14ac:dyDescent="0.25">
      <c r="A50988" s="40"/>
      <c r="I50988" s="40"/>
    </row>
    <row r="50989" spans="1:9" hidden="1" x14ac:dyDescent="0.25">
      <c r="A50989" s="40"/>
      <c r="I50989" s="40"/>
    </row>
    <row r="50990" spans="1:9" hidden="1" x14ac:dyDescent="0.25">
      <c r="A50990" s="40"/>
      <c r="I50990" s="40"/>
    </row>
    <row r="50991" spans="1:9" hidden="1" x14ac:dyDescent="0.25">
      <c r="A50991" s="40"/>
      <c r="I50991" s="40"/>
    </row>
    <row r="50992" spans="1:9" hidden="1" x14ac:dyDescent="0.25">
      <c r="A50992" s="40"/>
      <c r="I50992" s="40"/>
    </row>
    <row r="50993" spans="1:9" hidden="1" x14ac:dyDescent="0.25">
      <c r="A50993" s="40"/>
      <c r="I50993" s="40"/>
    </row>
    <row r="50994" spans="1:9" hidden="1" x14ac:dyDescent="0.25">
      <c r="A50994" s="40"/>
      <c r="I50994" s="40"/>
    </row>
    <row r="50995" spans="1:9" hidden="1" x14ac:dyDescent="0.25">
      <c r="A50995" s="40"/>
      <c r="I50995" s="40"/>
    </row>
    <row r="50996" spans="1:9" hidden="1" x14ac:dyDescent="0.25">
      <c r="A50996" s="40"/>
      <c r="I50996" s="40"/>
    </row>
    <row r="50997" spans="1:9" hidden="1" x14ac:dyDescent="0.25">
      <c r="A50997" s="40"/>
      <c r="I50997" s="40"/>
    </row>
    <row r="50998" spans="1:9" hidden="1" x14ac:dyDescent="0.25">
      <c r="A50998" s="40"/>
      <c r="I50998" s="40"/>
    </row>
    <row r="50999" spans="1:9" hidden="1" x14ac:dyDescent="0.25">
      <c r="A50999" s="40"/>
      <c r="I50999" s="40"/>
    </row>
    <row r="51000" spans="1:9" hidden="1" x14ac:dyDescent="0.25">
      <c r="A51000" s="40"/>
      <c r="I51000" s="40"/>
    </row>
    <row r="51001" spans="1:9" hidden="1" x14ac:dyDescent="0.25">
      <c r="A51001" s="40"/>
      <c r="I51001" s="40"/>
    </row>
    <row r="51002" spans="1:9" hidden="1" x14ac:dyDescent="0.25">
      <c r="A51002" s="40"/>
      <c r="I51002" s="40"/>
    </row>
    <row r="51003" spans="1:9" hidden="1" x14ac:dyDescent="0.25">
      <c r="A51003" s="40"/>
      <c r="I51003" s="40"/>
    </row>
    <row r="51004" spans="1:9" hidden="1" x14ac:dyDescent="0.25">
      <c r="A51004" s="40"/>
      <c r="I51004" s="40"/>
    </row>
    <row r="51005" spans="1:9" hidden="1" x14ac:dyDescent="0.25">
      <c r="A51005" s="40"/>
      <c r="I51005" s="40"/>
    </row>
    <row r="51006" spans="1:9" hidden="1" x14ac:dyDescent="0.25">
      <c r="A51006" s="40"/>
      <c r="I51006" s="40"/>
    </row>
    <row r="51007" spans="1:9" hidden="1" x14ac:dyDescent="0.25">
      <c r="A51007" s="40"/>
      <c r="I51007" s="40"/>
    </row>
    <row r="51008" spans="1:9" hidden="1" x14ac:dyDescent="0.25">
      <c r="A51008" s="40"/>
      <c r="I51008" s="40"/>
    </row>
    <row r="51009" spans="1:9" hidden="1" x14ac:dyDescent="0.25">
      <c r="A51009" s="40"/>
      <c r="I51009" s="40"/>
    </row>
    <row r="51010" spans="1:9" hidden="1" x14ac:dyDescent="0.25">
      <c r="A51010" s="40"/>
      <c r="I51010" s="40"/>
    </row>
    <row r="51011" spans="1:9" hidden="1" x14ac:dyDescent="0.25">
      <c r="A51011" s="40"/>
      <c r="I51011" s="40"/>
    </row>
    <row r="51012" spans="1:9" hidden="1" x14ac:dyDescent="0.25">
      <c r="A51012" s="40"/>
      <c r="I51012" s="40"/>
    </row>
    <row r="51013" spans="1:9" hidden="1" x14ac:dyDescent="0.25">
      <c r="A51013" s="40"/>
      <c r="I51013" s="40"/>
    </row>
    <row r="51014" spans="1:9" hidden="1" x14ac:dyDescent="0.25">
      <c r="A51014" s="40"/>
      <c r="I51014" s="40"/>
    </row>
    <row r="51015" spans="1:9" hidden="1" x14ac:dyDescent="0.25">
      <c r="A51015" s="40"/>
      <c r="I51015" s="40"/>
    </row>
    <row r="51016" spans="1:9" hidden="1" x14ac:dyDescent="0.25">
      <c r="A51016" s="40"/>
      <c r="I51016" s="40"/>
    </row>
    <row r="51017" spans="1:9" hidden="1" x14ac:dyDescent="0.25">
      <c r="A51017" s="40"/>
      <c r="I51017" s="40"/>
    </row>
    <row r="51018" spans="1:9" hidden="1" x14ac:dyDescent="0.25">
      <c r="A51018" s="40"/>
      <c r="I51018" s="40"/>
    </row>
    <row r="51019" spans="1:9" hidden="1" x14ac:dyDescent="0.25">
      <c r="A51019" s="40"/>
      <c r="I51019" s="40"/>
    </row>
    <row r="51020" spans="1:9" hidden="1" x14ac:dyDescent="0.25">
      <c r="A51020" s="40"/>
      <c r="I51020" s="40"/>
    </row>
    <row r="51021" spans="1:9" hidden="1" x14ac:dyDescent="0.25">
      <c r="A51021" s="40"/>
      <c r="I51021" s="40"/>
    </row>
    <row r="51022" spans="1:9" hidden="1" x14ac:dyDescent="0.25">
      <c r="A51022" s="40"/>
      <c r="I51022" s="40"/>
    </row>
    <row r="51023" spans="1:9" hidden="1" x14ac:dyDescent="0.25">
      <c r="A51023" s="40"/>
      <c r="I51023" s="40"/>
    </row>
    <row r="51024" spans="1:9" hidden="1" x14ac:dyDescent="0.25">
      <c r="A51024" s="40"/>
      <c r="I51024" s="40"/>
    </row>
    <row r="51025" spans="1:9" hidden="1" x14ac:dyDescent="0.25">
      <c r="A51025" s="40"/>
      <c r="I51025" s="40"/>
    </row>
    <row r="51026" spans="1:9" hidden="1" x14ac:dyDescent="0.25">
      <c r="A51026" s="40"/>
      <c r="I51026" s="40"/>
    </row>
    <row r="51027" spans="1:9" hidden="1" x14ac:dyDescent="0.25">
      <c r="A51027" s="40"/>
      <c r="I51027" s="40"/>
    </row>
    <row r="51028" spans="1:9" hidden="1" x14ac:dyDescent="0.25">
      <c r="A51028" s="40"/>
      <c r="I51028" s="40"/>
    </row>
    <row r="51029" spans="1:9" hidden="1" x14ac:dyDescent="0.25">
      <c r="A51029" s="40"/>
      <c r="I51029" s="40"/>
    </row>
    <row r="51030" spans="1:9" hidden="1" x14ac:dyDescent="0.25">
      <c r="A51030" s="40"/>
      <c r="I51030" s="40"/>
    </row>
    <row r="51031" spans="1:9" hidden="1" x14ac:dyDescent="0.25">
      <c r="A51031" s="40"/>
      <c r="I51031" s="40"/>
    </row>
    <row r="51032" spans="1:9" hidden="1" x14ac:dyDescent="0.25">
      <c r="A51032" s="40"/>
      <c r="I51032" s="40"/>
    </row>
    <row r="51033" spans="1:9" hidden="1" x14ac:dyDescent="0.25">
      <c r="A51033" s="40"/>
      <c r="I51033" s="40"/>
    </row>
    <row r="51034" spans="1:9" hidden="1" x14ac:dyDescent="0.25">
      <c r="A51034" s="40"/>
      <c r="I51034" s="40"/>
    </row>
    <row r="51035" spans="1:9" hidden="1" x14ac:dyDescent="0.25">
      <c r="A51035" s="40"/>
      <c r="I51035" s="40"/>
    </row>
    <row r="51036" spans="1:9" hidden="1" x14ac:dyDescent="0.25">
      <c r="A51036" s="40"/>
      <c r="I51036" s="40"/>
    </row>
    <row r="51037" spans="1:9" hidden="1" x14ac:dyDescent="0.25">
      <c r="A51037" s="40"/>
      <c r="I51037" s="40"/>
    </row>
    <row r="51038" spans="1:9" hidden="1" x14ac:dyDescent="0.25">
      <c r="A51038" s="40"/>
      <c r="I51038" s="40"/>
    </row>
    <row r="51039" spans="1:9" hidden="1" x14ac:dyDescent="0.25">
      <c r="A51039" s="40"/>
      <c r="I51039" s="40"/>
    </row>
    <row r="51040" spans="1:9" hidden="1" x14ac:dyDescent="0.25">
      <c r="A51040" s="40"/>
      <c r="I51040" s="40"/>
    </row>
    <row r="51041" spans="1:9" hidden="1" x14ac:dyDescent="0.25">
      <c r="A51041" s="40"/>
      <c r="I51041" s="40"/>
    </row>
    <row r="51042" spans="1:9" hidden="1" x14ac:dyDescent="0.25">
      <c r="A51042" s="40"/>
      <c r="I51042" s="40"/>
    </row>
    <row r="51043" spans="1:9" hidden="1" x14ac:dyDescent="0.25">
      <c r="A51043" s="40"/>
      <c r="I51043" s="40"/>
    </row>
    <row r="51044" spans="1:9" hidden="1" x14ac:dyDescent="0.25">
      <c r="A51044" s="40"/>
      <c r="I51044" s="40"/>
    </row>
    <row r="51045" spans="1:9" hidden="1" x14ac:dyDescent="0.25">
      <c r="A51045" s="40"/>
      <c r="I51045" s="40"/>
    </row>
    <row r="51046" spans="1:9" hidden="1" x14ac:dyDescent="0.25">
      <c r="A51046" s="40"/>
      <c r="I51046" s="40"/>
    </row>
    <row r="51047" spans="1:9" hidden="1" x14ac:dyDescent="0.25">
      <c r="A51047" s="40"/>
      <c r="I51047" s="40"/>
    </row>
    <row r="51048" spans="1:9" hidden="1" x14ac:dyDescent="0.25">
      <c r="A51048" s="40"/>
      <c r="I51048" s="40"/>
    </row>
    <row r="51049" spans="1:9" hidden="1" x14ac:dyDescent="0.25">
      <c r="A51049" s="40"/>
      <c r="I51049" s="40"/>
    </row>
    <row r="51050" spans="1:9" hidden="1" x14ac:dyDescent="0.25">
      <c r="A51050" s="40"/>
      <c r="I51050" s="40"/>
    </row>
    <row r="51051" spans="1:9" hidden="1" x14ac:dyDescent="0.25">
      <c r="A51051" s="40"/>
      <c r="I51051" s="40"/>
    </row>
    <row r="51052" spans="1:9" hidden="1" x14ac:dyDescent="0.25">
      <c r="A51052" s="40"/>
      <c r="I51052" s="40"/>
    </row>
    <row r="51053" spans="1:9" hidden="1" x14ac:dyDescent="0.25">
      <c r="A51053" s="40"/>
      <c r="I51053" s="40"/>
    </row>
    <row r="51054" spans="1:9" hidden="1" x14ac:dyDescent="0.25">
      <c r="A51054" s="40"/>
      <c r="I51054" s="40"/>
    </row>
    <row r="51055" spans="1:9" hidden="1" x14ac:dyDescent="0.25">
      <c r="A51055" s="40"/>
      <c r="I51055" s="40"/>
    </row>
    <row r="51056" spans="1:9" hidden="1" x14ac:dyDescent="0.25">
      <c r="A51056" s="40"/>
      <c r="I51056" s="40"/>
    </row>
    <row r="51057" spans="1:9" hidden="1" x14ac:dyDescent="0.25">
      <c r="A51057" s="40"/>
      <c r="I51057" s="40"/>
    </row>
    <row r="51058" spans="1:9" hidden="1" x14ac:dyDescent="0.25">
      <c r="A51058" s="40"/>
      <c r="I51058" s="40"/>
    </row>
    <row r="51059" spans="1:9" hidden="1" x14ac:dyDescent="0.25">
      <c r="A51059" s="40"/>
      <c r="I51059" s="40"/>
    </row>
    <row r="51060" spans="1:9" hidden="1" x14ac:dyDescent="0.25">
      <c r="A51060" s="40"/>
      <c r="I51060" s="40"/>
    </row>
    <row r="51061" spans="1:9" hidden="1" x14ac:dyDescent="0.25">
      <c r="A51061" s="40"/>
      <c r="I51061" s="40"/>
    </row>
    <row r="51062" spans="1:9" hidden="1" x14ac:dyDescent="0.25">
      <c r="A51062" s="40"/>
      <c r="I51062" s="40"/>
    </row>
    <row r="51063" spans="1:9" hidden="1" x14ac:dyDescent="0.25">
      <c r="A51063" s="40"/>
      <c r="I51063" s="40"/>
    </row>
    <row r="51064" spans="1:9" hidden="1" x14ac:dyDescent="0.25">
      <c r="A51064" s="40"/>
      <c r="I51064" s="40"/>
    </row>
    <row r="51065" spans="1:9" hidden="1" x14ac:dyDescent="0.25">
      <c r="A51065" s="40"/>
      <c r="I51065" s="40"/>
    </row>
    <row r="51066" spans="1:9" hidden="1" x14ac:dyDescent="0.25">
      <c r="A51066" s="40"/>
      <c r="I51066" s="40"/>
    </row>
    <row r="51067" spans="1:9" hidden="1" x14ac:dyDescent="0.25">
      <c r="A51067" s="40"/>
      <c r="I51067" s="40"/>
    </row>
    <row r="51068" spans="1:9" hidden="1" x14ac:dyDescent="0.25">
      <c r="A51068" s="40"/>
      <c r="I51068" s="40"/>
    </row>
    <row r="51069" spans="1:9" hidden="1" x14ac:dyDescent="0.25">
      <c r="A51069" s="40"/>
      <c r="I51069" s="40"/>
    </row>
    <row r="51070" spans="1:9" hidden="1" x14ac:dyDescent="0.25">
      <c r="A51070" s="40"/>
      <c r="I51070" s="40"/>
    </row>
    <row r="51071" spans="1:9" hidden="1" x14ac:dyDescent="0.25">
      <c r="A51071" s="40"/>
      <c r="I51071" s="40"/>
    </row>
    <row r="51072" spans="1:9" hidden="1" x14ac:dyDescent="0.25">
      <c r="A51072" s="40"/>
      <c r="I51072" s="40"/>
    </row>
    <row r="51073" spans="1:9" hidden="1" x14ac:dyDescent="0.25">
      <c r="A51073" s="40"/>
      <c r="I51073" s="40"/>
    </row>
    <row r="51074" spans="1:9" hidden="1" x14ac:dyDescent="0.25">
      <c r="A51074" s="40"/>
      <c r="I51074" s="40"/>
    </row>
    <row r="51075" spans="1:9" hidden="1" x14ac:dyDescent="0.25">
      <c r="A51075" s="40"/>
      <c r="I51075" s="40"/>
    </row>
    <row r="51076" spans="1:9" hidden="1" x14ac:dyDescent="0.25">
      <c r="A51076" s="40"/>
      <c r="I51076" s="40"/>
    </row>
    <row r="51077" spans="1:9" hidden="1" x14ac:dyDescent="0.25">
      <c r="A51077" s="40"/>
      <c r="I51077" s="40"/>
    </row>
    <row r="51078" spans="1:9" hidden="1" x14ac:dyDescent="0.25">
      <c r="A51078" s="40"/>
      <c r="I51078" s="40"/>
    </row>
    <row r="51079" spans="1:9" hidden="1" x14ac:dyDescent="0.25">
      <c r="A51079" s="40"/>
      <c r="I51079" s="40"/>
    </row>
    <row r="51080" spans="1:9" hidden="1" x14ac:dyDescent="0.25">
      <c r="A51080" s="40"/>
      <c r="I51080" s="40"/>
    </row>
    <row r="51081" spans="1:9" hidden="1" x14ac:dyDescent="0.25">
      <c r="A51081" s="40"/>
      <c r="I51081" s="40"/>
    </row>
    <row r="51082" spans="1:9" hidden="1" x14ac:dyDescent="0.25">
      <c r="A51082" s="40"/>
      <c r="I51082" s="40"/>
    </row>
    <row r="51083" spans="1:9" hidden="1" x14ac:dyDescent="0.25">
      <c r="A51083" s="40"/>
      <c r="I51083" s="40"/>
    </row>
    <row r="51084" spans="1:9" hidden="1" x14ac:dyDescent="0.25">
      <c r="A51084" s="40"/>
      <c r="I51084" s="40"/>
    </row>
    <row r="51085" spans="1:9" hidden="1" x14ac:dyDescent="0.25">
      <c r="A51085" s="40"/>
      <c r="I51085" s="40"/>
    </row>
    <row r="51086" spans="1:9" hidden="1" x14ac:dyDescent="0.25">
      <c r="A51086" s="40"/>
      <c r="I51086" s="40"/>
    </row>
    <row r="51087" spans="1:9" hidden="1" x14ac:dyDescent="0.25">
      <c r="A51087" s="40"/>
      <c r="I51087" s="40"/>
    </row>
    <row r="51088" spans="1:9" hidden="1" x14ac:dyDescent="0.25">
      <c r="A51088" s="40"/>
      <c r="I51088" s="40"/>
    </row>
    <row r="51089" spans="1:9" hidden="1" x14ac:dyDescent="0.25">
      <c r="A51089" s="40"/>
      <c r="I51089" s="40"/>
    </row>
    <row r="51090" spans="1:9" hidden="1" x14ac:dyDescent="0.25">
      <c r="A51090" s="40"/>
      <c r="I51090" s="40"/>
    </row>
    <row r="51091" spans="1:9" hidden="1" x14ac:dyDescent="0.25">
      <c r="A51091" s="40"/>
      <c r="I51091" s="40"/>
    </row>
    <row r="51092" spans="1:9" hidden="1" x14ac:dyDescent="0.25">
      <c r="A51092" s="40"/>
      <c r="I51092" s="40"/>
    </row>
    <row r="51093" spans="1:9" hidden="1" x14ac:dyDescent="0.25">
      <c r="A51093" s="40"/>
      <c r="I51093" s="40"/>
    </row>
    <row r="51094" spans="1:9" hidden="1" x14ac:dyDescent="0.25">
      <c r="A51094" s="40"/>
      <c r="I51094" s="40"/>
    </row>
    <row r="51095" spans="1:9" hidden="1" x14ac:dyDescent="0.25">
      <c r="A51095" s="40"/>
      <c r="I51095" s="40"/>
    </row>
    <row r="51096" spans="1:9" hidden="1" x14ac:dyDescent="0.25">
      <c r="A51096" s="40"/>
      <c r="I51096" s="40"/>
    </row>
    <row r="51097" spans="1:9" hidden="1" x14ac:dyDescent="0.25">
      <c r="A51097" s="40"/>
      <c r="I51097" s="40"/>
    </row>
    <row r="51098" spans="1:9" hidden="1" x14ac:dyDescent="0.25">
      <c r="A51098" s="40"/>
      <c r="I51098" s="40"/>
    </row>
    <row r="51099" spans="1:9" hidden="1" x14ac:dyDescent="0.25">
      <c r="A51099" s="40"/>
      <c r="I51099" s="40"/>
    </row>
    <row r="51100" spans="1:9" hidden="1" x14ac:dyDescent="0.25">
      <c r="A51100" s="40"/>
      <c r="I51100" s="40"/>
    </row>
    <row r="51101" spans="1:9" hidden="1" x14ac:dyDescent="0.25">
      <c r="A51101" s="40"/>
      <c r="I51101" s="40"/>
    </row>
    <row r="51102" spans="1:9" hidden="1" x14ac:dyDescent="0.25">
      <c r="A51102" s="40"/>
      <c r="I51102" s="40"/>
    </row>
    <row r="51103" spans="1:9" hidden="1" x14ac:dyDescent="0.25">
      <c r="A51103" s="40"/>
      <c r="I51103" s="40"/>
    </row>
    <row r="51104" spans="1:9" hidden="1" x14ac:dyDescent="0.25">
      <c r="A51104" s="40"/>
      <c r="I51104" s="40"/>
    </row>
    <row r="51105" spans="1:9" hidden="1" x14ac:dyDescent="0.25">
      <c r="A51105" s="40"/>
      <c r="I51105" s="40"/>
    </row>
    <row r="51106" spans="1:9" hidden="1" x14ac:dyDescent="0.25">
      <c r="A51106" s="40"/>
      <c r="I51106" s="40"/>
    </row>
    <row r="51107" spans="1:9" hidden="1" x14ac:dyDescent="0.25">
      <c r="A51107" s="40"/>
      <c r="I51107" s="40"/>
    </row>
    <row r="51108" spans="1:9" hidden="1" x14ac:dyDescent="0.25">
      <c r="A51108" s="40"/>
      <c r="I51108" s="40"/>
    </row>
    <row r="51109" spans="1:9" hidden="1" x14ac:dyDescent="0.25">
      <c r="A51109" s="40"/>
      <c r="I51109" s="40"/>
    </row>
    <row r="51110" spans="1:9" hidden="1" x14ac:dyDescent="0.25">
      <c r="A51110" s="40"/>
      <c r="I51110" s="40"/>
    </row>
    <row r="51111" spans="1:9" hidden="1" x14ac:dyDescent="0.25">
      <c r="A51111" s="40"/>
      <c r="I51111" s="40"/>
    </row>
    <row r="51112" spans="1:9" hidden="1" x14ac:dyDescent="0.25">
      <c r="A51112" s="40"/>
      <c r="I51112" s="40"/>
    </row>
    <row r="51113" spans="1:9" hidden="1" x14ac:dyDescent="0.25">
      <c r="A51113" s="40"/>
      <c r="I51113" s="40"/>
    </row>
    <row r="51114" spans="1:9" hidden="1" x14ac:dyDescent="0.25">
      <c r="A51114" s="40"/>
      <c r="I51114" s="40"/>
    </row>
    <row r="51115" spans="1:9" hidden="1" x14ac:dyDescent="0.25">
      <c r="A51115" s="40"/>
      <c r="I51115" s="40"/>
    </row>
    <row r="51116" spans="1:9" hidden="1" x14ac:dyDescent="0.25">
      <c r="A51116" s="40"/>
      <c r="I51116" s="40"/>
    </row>
    <row r="51117" spans="1:9" hidden="1" x14ac:dyDescent="0.25">
      <c r="A51117" s="40"/>
      <c r="I51117" s="40"/>
    </row>
    <row r="51118" spans="1:9" hidden="1" x14ac:dyDescent="0.25">
      <c r="A51118" s="40"/>
      <c r="I51118" s="40"/>
    </row>
    <row r="51119" spans="1:9" hidden="1" x14ac:dyDescent="0.25">
      <c r="A51119" s="40"/>
      <c r="I51119" s="40"/>
    </row>
    <row r="51120" spans="1:9" hidden="1" x14ac:dyDescent="0.25">
      <c r="A51120" s="40"/>
      <c r="I51120" s="40"/>
    </row>
    <row r="51121" spans="1:9" hidden="1" x14ac:dyDescent="0.25">
      <c r="A51121" s="40"/>
      <c r="I51121" s="40"/>
    </row>
    <row r="51122" spans="1:9" hidden="1" x14ac:dyDescent="0.25">
      <c r="A51122" s="40"/>
      <c r="I51122" s="40"/>
    </row>
    <row r="51123" spans="1:9" hidden="1" x14ac:dyDescent="0.25">
      <c r="A51123" s="40"/>
      <c r="I51123" s="40"/>
    </row>
    <row r="51124" spans="1:9" hidden="1" x14ac:dyDescent="0.25">
      <c r="A51124" s="40"/>
      <c r="I51124" s="40"/>
    </row>
    <row r="51125" spans="1:9" hidden="1" x14ac:dyDescent="0.25">
      <c r="A51125" s="40"/>
      <c r="I51125" s="40"/>
    </row>
    <row r="51126" spans="1:9" hidden="1" x14ac:dyDescent="0.25">
      <c r="A51126" s="40"/>
      <c r="I51126" s="40"/>
    </row>
    <row r="51127" spans="1:9" hidden="1" x14ac:dyDescent="0.25">
      <c r="A51127" s="40"/>
      <c r="I51127" s="40"/>
    </row>
    <row r="51128" spans="1:9" hidden="1" x14ac:dyDescent="0.25">
      <c r="A51128" s="40"/>
      <c r="I51128" s="40"/>
    </row>
    <row r="51129" spans="1:9" hidden="1" x14ac:dyDescent="0.25">
      <c r="A51129" s="40"/>
      <c r="I51129" s="40"/>
    </row>
    <row r="51130" spans="1:9" hidden="1" x14ac:dyDescent="0.25">
      <c r="A51130" s="40"/>
      <c r="I51130" s="40"/>
    </row>
    <row r="51131" spans="1:9" hidden="1" x14ac:dyDescent="0.25">
      <c r="A51131" s="40"/>
      <c r="I51131" s="40"/>
    </row>
    <row r="51132" spans="1:9" hidden="1" x14ac:dyDescent="0.25">
      <c r="A51132" s="40"/>
      <c r="I51132" s="40"/>
    </row>
    <row r="51133" spans="1:9" hidden="1" x14ac:dyDescent="0.25">
      <c r="A51133" s="40"/>
      <c r="I51133" s="40"/>
    </row>
    <row r="51134" spans="1:9" hidden="1" x14ac:dyDescent="0.25">
      <c r="A51134" s="40"/>
      <c r="I51134" s="40"/>
    </row>
    <row r="51135" spans="1:9" hidden="1" x14ac:dyDescent="0.25">
      <c r="A51135" s="40"/>
      <c r="I51135" s="40"/>
    </row>
    <row r="51136" spans="1:9" hidden="1" x14ac:dyDescent="0.25">
      <c r="A51136" s="40"/>
      <c r="I51136" s="40"/>
    </row>
    <row r="51137" spans="1:9" hidden="1" x14ac:dyDescent="0.25">
      <c r="A51137" s="40"/>
      <c r="I51137" s="40"/>
    </row>
    <row r="51138" spans="1:9" hidden="1" x14ac:dyDescent="0.25">
      <c r="A51138" s="40"/>
      <c r="I51138" s="40"/>
    </row>
    <row r="51139" spans="1:9" hidden="1" x14ac:dyDescent="0.25">
      <c r="A51139" s="40"/>
      <c r="I51139" s="40"/>
    </row>
    <row r="51140" spans="1:9" hidden="1" x14ac:dyDescent="0.25">
      <c r="A51140" s="40"/>
      <c r="I51140" s="40"/>
    </row>
    <row r="51141" spans="1:9" hidden="1" x14ac:dyDescent="0.25">
      <c r="A51141" s="40"/>
      <c r="I51141" s="40"/>
    </row>
    <row r="51142" spans="1:9" hidden="1" x14ac:dyDescent="0.25">
      <c r="A51142" s="40"/>
      <c r="I51142" s="40"/>
    </row>
    <row r="51143" spans="1:9" hidden="1" x14ac:dyDescent="0.25">
      <c r="A51143" s="40"/>
      <c r="I51143" s="40"/>
    </row>
    <row r="51144" spans="1:9" hidden="1" x14ac:dyDescent="0.25">
      <c r="A51144" s="40"/>
      <c r="I51144" s="40"/>
    </row>
    <row r="51145" spans="1:9" hidden="1" x14ac:dyDescent="0.25">
      <c r="A51145" s="40"/>
      <c r="I51145" s="40"/>
    </row>
    <row r="51146" spans="1:9" hidden="1" x14ac:dyDescent="0.25">
      <c r="A51146" s="40"/>
      <c r="I51146" s="40"/>
    </row>
    <row r="51147" spans="1:9" hidden="1" x14ac:dyDescent="0.25">
      <c r="A51147" s="40"/>
      <c r="I51147" s="40"/>
    </row>
    <row r="51148" spans="1:9" hidden="1" x14ac:dyDescent="0.25">
      <c r="A51148" s="40"/>
      <c r="I51148" s="40"/>
    </row>
    <row r="51149" spans="1:9" hidden="1" x14ac:dyDescent="0.25">
      <c r="A51149" s="40"/>
      <c r="I51149" s="40"/>
    </row>
    <row r="51150" spans="1:9" hidden="1" x14ac:dyDescent="0.25">
      <c r="A51150" s="40"/>
      <c r="I51150" s="40"/>
    </row>
    <row r="51151" spans="1:9" hidden="1" x14ac:dyDescent="0.25">
      <c r="A51151" s="40"/>
      <c r="I51151" s="40"/>
    </row>
    <row r="51152" spans="1:9" hidden="1" x14ac:dyDescent="0.25">
      <c r="A51152" s="40"/>
      <c r="I51152" s="40"/>
    </row>
    <row r="51153" spans="1:9" hidden="1" x14ac:dyDescent="0.25">
      <c r="A51153" s="40"/>
      <c r="I51153" s="40"/>
    </row>
    <row r="51154" spans="1:9" hidden="1" x14ac:dyDescent="0.25">
      <c r="A51154" s="40"/>
      <c r="I51154" s="40"/>
    </row>
    <row r="51155" spans="1:9" hidden="1" x14ac:dyDescent="0.25">
      <c r="A51155" s="40"/>
      <c r="I51155" s="40"/>
    </row>
    <row r="51156" spans="1:9" hidden="1" x14ac:dyDescent="0.25">
      <c r="A51156" s="40"/>
      <c r="I51156" s="40"/>
    </row>
    <row r="51157" spans="1:9" hidden="1" x14ac:dyDescent="0.25">
      <c r="A51157" s="40"/>
      <c r="I51157" s="40"/>
    </row>
    <row r="51158" spans="1:9" hidden="1" x14ac:dyDescent="0.25">
      <c r="A51158" s="40"/>
      <c r="I51158" s="40"/>
    </row>
    <row r="51159" spans="1:9" hidden="1" x14ac:dyDescent="0.25">
      <c r="A51159" s="40"/>
      <c r="I51159" s="40"/>
    </row>
    <row r="51160" spans="1:9" hidden="1" x14ac:dyDescent="0.25">
      <c r="A51160" s="40"/>
      <c r="I51160" s="40"/>
    </row>
    <row r="51161" spans="1:9" hidden="1" x14ac:dyDescent="0.25">
      <c r="A51161" s="40"/>
      <c r="I51161" s="40"/>
    </row>
    <row r="51162" spans="1:9" hidden="1" x14ac:dyDescent="0.25">
      <c r="A51162" s="40"/>
      <c r="I51162" s="40"/>
    </row>
    <row r="51163" spans="1:9" hidden="1" x14ac:dyDescent="0.25">
      <c r="A51163" s="40"/>
      <c r="I51163" s="40"/>
    </row>
    <row r="51164" spans="1:9" hidden="1" x14ac:dyDescent="0.25">
      <c r="A51164" s="40"/>
      <c r="I51164" s="40"/>
    </row>
    <row r="51165" spans="1:9" hidden="1" x14ac:dyDescent="0.25">
      <c r="A51165" s="40"/>
      <c r="I51165" s="40"/>
    </row>
    <row r="51166" spans="1:9" hidden="1" x14ac:dyDescent="0.25">
      <c r="A51166" s="40"/>
      <c r="I51166" s="40"/>
    </row>
    <row r="51167" spans="1:9" hidden="1" x14ac:dyDescent="0.25">
      <c r="A51167" s="40"/>
      <c r="I51167" s="40"/>
    </row>
    <row r="51168" spans="1:9" hidden="1" x14ac:dyDescent="0.25">
      <c r="A51168" s="40"/>
      <c r="I51168" s="40"/>
    </row>
    <row r="51169" spans="1:9" hidden="1" x14ac:dyDescent="0.25">
      <c r="A51169" s="40"/>
      <c r="I51169" s="40"/>
    </row>
    <row r="51170" spans="1:9" hidden="1" x14ac:dyDescent="0.25">
      <c r="A51170" s="40"/>
      <c r="I51170" s="40"/>
    </row>
    <row r="51171" spans="1:9" hidden="1" x14ac:dyDescent="0.25">
      <c r="A51171" s="40"/>
      <c r="I51171" s="40"/>
    </row>
    <row r="51172" spans="1:9" hidden="1" x14ac:dyDescent="0.25">
      <c r="A51172" s="40"/>
      <c r="I51172" s="40"/>
    </row>
    <row r="51173" spans="1:9" hidden="1" x14ac:dyDescent="0.25">
      <c r="A51173" s="40"/>
      <c r="I51173" s="40"/>
    </row>
    <row r="51174" spans="1:9" hidden="1" x14ac:dyDescent="0.25">
      <c r="A51174" s="40"/>
      <c r="I51174" s="40"/>
    </row>
    <row r="51175" spans="1:9" hidden="1" x14ac:dyDescent="0.25">
      <c r="A51175" s="40"/>
      <c r="I51175" s="40"/>
    </row>
    <row r="51176" spans="1:9" hidden="1" x14ac:dyDescent="0.25">
      <c r="A51176" s="40"/>
      <c r="I51176" s="40"/>
    </row>
    <row r="51177" spans="1:9" hidden="1" x14ac:dyDescent="0.25">
      <c r="A51177" s="40"/>
      <c r="I51177" s="40"/>
    </row>
    <row r="51178" spans="1:9" hidden="1" x14ac:dyDescent="0.25">
      <c r="A51178" s="40"/>
      <c r="I51178" s="40"/>
    </row>
    <row r="51179" spans="1:9" hidden="1" x14ac:dyDescent="0.25">
      <c r="A51179" s="40"/>
      <c r="I51179" s="40"/>
    </row>
    <row r="51180" spans="1:9" hidden="1" x14ac:dyDescent="0.25">
      <c r="A51180" s="40"/>
      <c r="I51180" s="40"/>
    </row>
    <row r="51181" spans="1:9" hidden="1" x14ac:dyDescent="0.25">
      <c r="A51181" s="40"/>
      <c r="I51181" s="40"/>
    </row>
    <row r="51182" spans="1:9" hidden="1" x14ac:dyDescent="0.25">
      <c r="A51182" s="40"/>
      <c r="I51182" s="40"/>
    </row>
    <row r="51183" spans="1:9" hidden="1" x14ac:dyDescent="0.25">
      <c r="A51183" s="40"/>
      <c r="I51183" s="40"/>
    </row>
    <row r="51184" spans="1:9" hidden="1" x14ac:dyDescent="0.25">
      <c r="A51184" s="40"/>
      <c r="I51184" s="40"/>
    </row>
    <row r="51185" spans="1:9" hidden="1" x14ac:dyDescent="0.25">
      <c r="A51185" s="40"/>
      <c r="I51185" s="40"/>
    </row>
    <row r="51186" spans="1:9" hidden="1" x14ac:dyDescent="0.25">
      <c r="A51186" s="40"/>
      <c r="I51186" s="40"/>
    </row>
    <row r="51187" spans="1:9" hidden="1" x14ac:dyDescent="0.25">
      <c r="A51187" s="40"/>
      <c r="I51187" s="40"/>
    </row>
    <row r="51188" spans="1:9" hidden="1" x14ac:dyDescent="0.25">
      <c r="A51188" s="40"/>
      <c r="I51188" s="40"/>
    </row>
    <row r="51189" spans="1:9" hidden="1" x14ac:dyDescent="0.25">
      <c r="A51189" s="40"/>
      <c r="I51189" s="40"/>
    </row>
    <row r="51190" spans="1:9" hidden="1" x14ac:dyDescent="0.25">
      <c r="A51190" s="40"/>
      <c r="I51190" s="40"/>
    </row>
    <row r="51191" spans="1:9" hidden="1" x14ac:dyDescent="0.25">
      <c r="A51191" s="40"/>
      <c r="I51191" s="40"/>
    </row>
    <row r="51192" spans="1:9" hidden="1" x14ac:dyDescent="0.25">
      <c r="A51192" s="40"/>
      <c r="I51192" s="40"/>
    </row>
    <row r="51193" spans="1:9" hidden="1" x14ac:dyDescent="0.25">
      <c r="A51193" s="40"/>
      <c r="I51193" s="40"/>
    </row>
    <row r="51194" spans="1:9" hidden="1" x14ac:dyDescent="0.25">
      <c r="A51194" s="40"/>
      <c r="I51194" s="40"/>
    </row>
    <row r="51195" spans="1:9" hidden="1" x14ac:dyDescent="0.25">
      <c r="A51195" s="40"/>
      <c r="I51195" s="40"/>
    </row>
    <row r="51196" spans="1:9" hidden="1" x14ac:dyDescent="0.25">
      <c r="A51196" s="40"/>
      <c r="I51196" s="40"/>
    </row>
    <row r="51197" spans="1:9" hidden="1" x14ac:dyDescent="0.25">
      <c r="A51197" s="40"/>
      <c r="I51197" s="40"/>
    </row>
    <row r="51198" spans="1:9" hidden="1" x14ac:dyDescent="0.25">
      <c r="A51198" s="40"/>
      <c r="I51198" s="40"/>
    </row>
    <row r="51199" spans="1:9" hidden="1" x14ac:dyDescent="0.25">
      <c r="A51199" s="40"/>
      <c r="I51199" s="40"/>
    </row>
    <row r="51200" spans="1:9" hidden="1" x14ac:dyDescent="0.25">
      <c r="A51200" s="40"/>
      <c r="I51200" s="40"/>
    </row>
    <row r="51201" spans="1:9" hidden="1" x14ac:dyDescent="0.25">
      <c r="A51201" s="40"/>
      <c r="I51201" s="40"/>
    </row>
    <row r="51202" spans="1:9" hidden="1" x14ac:dyDescent="0.25">
      <c r="A51202" s="40"/>
      <c r="I51202" s="40"/>
    </row>
    <row r="51203" spans="1:9" hidden="1" x14ac:dyDescent="0.25">
      <c r="A51203" s="40"/>
      <c r="I51203" s="40"/>
    </row>
    <row r="51204" spans="1:9" hidden="1" x14ac:dyDescent="0.25">
      <c r="A51204" s="40"/>
      <c r="I51204" s="40"/>
    </row>
    <row r="51205" spans="1:9" hidden="1" x14ac:dyDescent="0.25">
      <c r="A51205" s="40"/>
      <c r="I51205" s="40"/>
    </row>
    <row r="51206" spans="1:9" hidden="1" x14ac:dyDescent="0.25">
      <c r="A51206" s="40"/>
      <c r="I51206" s="40"/>
    </row>
    <row r="51207" spans="1:9" hidden="1" x14ac:dyDescent="0.25">
      <c r="A51207" s="40"/>
      <c r="I51207" s="40"/>
    </row>
    <row r="51208" spans="1:9" hidden="1" x14ac:dyDescent="0.25">
      <c r="A51208" s="40"/>
      <c r="I51208" s="40"/>
    </row>
    <row r="51209" spans="1:9" hidden="1" x14ac:dyDescent="0.25">
      <c r="A51209" s="40"/>
      <c r="I51209" s="40"/>
    </row>
    <row r="51210" spans="1:9" hidden="1" x14ac:dyDescent="0.25">
      <c r="A51210" s="40"/>
      <c r="I51210" s="40"/>
    </row>
    <row r="51211" spans="1:9" hidden="1" x14ac:dyDescent="0.25">
      <c r="A51211" s="40"/>
      <c r="I51211" s="40"/>
    </row>
    <row r="51212" spans="1:9" hidden="1" x14ac:dyDescent="0.25">
      <c r="A51212" s="40"/>
      <c r="I51212" s="40"/>
    </row>
    <row r="51213" spans="1:9" hidden="1" x14ac:dyDescent="0.25">
      <c r="A51213" s="40"/>
      <c r="I51213" s="40"/>
    </row>
    <row r="51214" spans="1:9" hidden="1" x14ac:dyDescent="0.25">
      <c r="A51214" s="40"/>
      <c r="I51214" s="40"/>
    </row>
    <row r="51215" spans="1:9" hidden="1" x14ac:dyDescent="0.25">
      <c r="A51215" s="40"/>
      <c r="I51215" s="40"/>
    </row>
    <row r="51216" spans="1:9" hidden="1" x14ac:dyDescent="0.25">
      <c r="A51216" s="40"/>
      <c r="I51216" s="40"/>
    </row>
    <row r="51217" spans="1:9" hidden="1" x14ac:dyDescent="0.25">
      <c r="A51217" s="40"/>
      <c r="I51217" s="40"/>
    </row>
    <row r="51218" spans="1:9" hidden="1" x14ac:dyDescent="0.25">
      <c r="A51218" s="40"/>
      <c r="I51218" s="40"/>
    </row>
    <row r="51219" spans="1:9" hidden="1" x14ac:dyDescent="0.25">
      <c r="A51219" s="40"/>
      <c r="I51219" s="40"/>
    </row>
    <row r="51220" spans="1:9" hidden="1" x14ac:dyDescent="0.25">
      <c r="A51220" s="40"/>
      <c r="I51220" s="40"/>
    </row>
    <row r="51221" spans="1:9" hidden="1" x14ac:dyDescent="0.25">
      <c r="A51221" s="40"/>
      <c r="I51221" s="40"/>
    </row>
    <row r="51222" spans="1:9" hidden="1" x14ac:dyDescent="0.25">
      <c r="A51222" s="40"/>
      <c r="I51222" s="40"/>
    </row>
    <row r="51223" spans="1:9" hidden="1" x14ac:dyDescent="0.25">
      <c r="A51223" s="40"/>
      <c r="I51223" s="40"/>
    </row>
    <row r="51224" spans="1:9" hidden="1" x14ac:dyDescent="0.25">
      <c r="A51224" s="40"/>
      <c r="I51224" s="40"/>
    </row>
    <row r="51225" spans="1:9" hidden="1" x14ac:dyDescent="0.25">
      <c r="A51225" s="40"/>
      <c r="I51225" s="40"/>
    </row>
    <row r="51226" spans="1:9" hidden="1" x14ac:dyDescent="0.25">
      <c r="A51226" s="40"/>
      <c r="I51226" s="40"/>
    </row>
    <row r="51227" spans="1:9" hidden="1" x14ac:dyDescent="0.25">
      <c r="A51227" s="40"/>
      <c r="I51227" s="40"/>
    </row>
    <row r="51228" spans="1:9" hidden="1" x14ac:dyDescent="0.25">
      <c r="A51228" s="40"/>
      <c r="I51228" s="40"/>
    </row>
    <row r="51229" spans="1:9" hidden="1" x14ac:dyDescent="0.25">
      <c r="A51229" s="40"/>
      <c r="I51229" s="40"/>
    </row>
    <row r="51230" spans="1:9" hidden="1" x14ac:dyDescent="0.25">
      <c r="A51230" s="40"/>
      <c r="I51230" s="40"/>
    </row>
    <row r="51231" spans="1:9" hidden="1" x14ac:dyDescent="0.25">
      <c r="A51231" s="40"/>
      <c r="I51231" s="40"/>
    </row>
    <row r="51232" spans="1:9" hidden="1" x14ac:dyDescent="0.25">
      <c r="A51232" s="40"/>
      <c r="I51232" s="40"/>
    </row>
    <row r="51233" spans="1:9" hidden="1" x14ac:dyDescent="0.25">
      <c r="A51233" s="40"/>
      <c r="I51233" s="40"/>
    </row>
    <row r="51234" spans="1:9" hidden="1" x14ac:dyDescent="0.25">
      <c r="A51234" s="40"/>
      <c r="I51234" s="40"/>
    </row>
    <row r="51235" spans="1:9" hidden="1" x14ac:dyDescent="0.25">
      <c r="A51235" s="40"/>
      <c r="I51235" s="40"/>
    </row>
    <row r="51236" spans="1:9" hidden="1" x14ac:dyDescent="0.25">
      <c r="A51236" s="40"/>
      <c r="I51236" s="40"/>
    </row>
    <row r="51237" spans="1:9" hidden="1" x14ac:dyDescent="0.25">
      <c r="A51237" s="40"/>
      <c r="I51237" s="40"/>
    </row>
    <row r="51238" spans="1:9" hidden="1" x14ac:dyDescent="0.25">
      <c r="A51238" s="40"/>
      <c r="I51238" s="40"/>
    </row>
    <row r="51239" spans="1:9" hidden="1" x14ac:dyDescent="0.25">
      <c r="A51239" s="40"/>
      <c r="I51239" s="40"/>
    </row>
    <row r="51240" spans="1:9" hidden="1" x14ac:dyDescent="0.25">
      <c r="A51240" s="40"/>
      <c r="I51240" s="40"/>
    </row>
    <row r="51241" spans="1:9" hidden="1" x14ac:dyDescent="0.25">
      <c r="A51241" s="40"/>
      <c r="I51241" s="40"/>
    </row>
    <row r="51242" spans="1:9" hidden="1" x14ac:dyDescent="0.25">
      <c r="A51242" s="40"/>
      <c r="I51242" s="40"/>
    </row>
    <row r="51243" spans="1:9" hidden="1" x14ac:dyDescent="0.25">
      <c r="A51243" s="40"/>
      <c r="I51243" s="40"/>
    </row>
    <row r="51244" spans="1:9" hidden="1" x14ac:dyDescent="0.25">
      <c r="A51244" s="40"/>
      <c r="I51244" s="40"/>
    </row>
    <row r="51245" spans="1:9" hidden="1" x14ac:dyDescent="0.25">
      <c r="A51245" s="40"/>
      <c r="I51245" s="40"/>
    </row>
    <row r="51246" spans="1:9" hidden="1" x14ac:dyDescent="0.25">
      <c r="A51246" s="40"/>
      <c r="I51246" s="40"/>
    </row>
    <row r="51247" spans="1:9" hidden="1" x14ac:dyDescent="0.25">
      <c r="A51247" s="40"/>
      <c r="I51247" s="40"/>
    </row>
    <row r="51248" spans="1:9" hidden="1" x14ac:dyDescent="0.25">
      <c r="A51248" s="40"/>
      <c r="I51248" s="40"/>
    </row>
    <row r="51249" spans="1:9" hidden="1" x14ac:dyDescent="0.25">
      <c r="A51249" s="40"/>
      <c r="I51249" s="40"/>
    </row>
    <row r="51250" spans="1:9" hidden="1" x14ac:dyDescent="0.25">
      <c r="A51250" s="40"/>
      <c r="I51250" s="40"/>
    </row>
    <row r="51251" spans="1:9" hidden="1" x14ac:dyDescent="0.25">
      <c r="A51251" s="40"/>
      <c r="I51251" s="40"/>
    </row>
    <row r="51252" spans="1:9" hidden="1" x14ac:dyDescent="0.25">
      <c r="A51252" s="40"/>
      <c r="I51252" s="40"/>
    </row>
    <row r="51253" spans="1:9" hidden="1" x14ac:dyDescent="0.25">
      <c r="A51253" s="40"/>
      <c r="I51253" s="40"/>
    </row>
    <row r="51254" spans="1:9" hidden="1" x14ac:dyDescent="0.25">
      <c r="A51254" s="40"/>
      <c r="I51254" s="40"/>
    </row>
    <row r="51255" spans="1:9" hidden="1" x14ac:dyDescent="0.25">
      <c r="A51255" s="40"/>
      <c r="I51255" s="40"/>
    </row>
    <row r="51256" spans="1:9" hidden="1" x14ac:dyDescent="0.25">
      <c r="A51256" s="40"/>
      <c r="I51256" s="40"/>
    </row>
    <row r="51257" spans="1:9" hidden="1" x14ac:dyDescent="0.25">
      <c r="A51257" s="40"/>
      <c r="I51257" s="40"/>
    </row>
    <row r="51258" spans="1:9" hidden="1" x14ac:dyDescent="0.25">
      <c r="A51258" s="40"/>
      <c r="I51258" s="40"/>
    </row>
    <row r="51259" spans="1:9" hidden="1" x14ac:dyDescent="0.25">
      <c r="A51259" s="40"/>
      <c r="I51259" s="40"/>
    </row>
    <row r="51260" spans="1:9" hidden="1" x14ac:dyDescent="0.25">
      <c r="A51260" s="40"/>
      <c r="I51260" s="40"/>
    </row>
    <row r="51261" spans="1:9" hidden="1" x14ac:dyDescent="0.25">
      <c r="A51261" s="40"/>
      <c r="I51261" s="40"/>
    </row>
    <row r="51262" spans="1:9" hidden="1" x14ac:dyDescent="0.25">
      <c r="A51262" s="40"/>
      <c r="I51262" s="40"/>
    </row>
    <row r="51263" spans="1:9" hidden="1" x14ac:dyDescent="0.25">
      <c r="A51263" s="40"/>
      <c r="I51263" s="40"/>
    </row>
    <row r="51264" spans="1:9" hidden="1" x14ac:dyDescent="0.25">
      <c r="A51264" s="40"/>
      <c r="I51264" s="40"/>
    </row>
    <row r="51265" spans="1:9" hidden="1" x14ac:dyDescent="0.25">
      <c r="A51265" s="40"/>
      <c r="I51265" s="40"/>
    </row>
    <row r="51266" spans="1:9" hidden="1" x14ac:dyDescent="0.25">
      <c r="A51266" s="40"/>
      <c r="I51266" s="40"/>
    </row>
    <row r="51267" spans="1:9" hidden="1" x14ac:dyDescent="0.25">
      <c r="A51267" s="40"/>
      <c r="I51267" s="40"/>
    </row>
    <row r="51268" spans="1:9" hidden="1" x14ac:dyDescent="0.25">
      <c r="A51268" s="40"/>
      <c r="I51268" s="40"/>
    </row>
    <row r="51269" spans="1:9" hidden="1" x14ac:dyDescent="0.25">
      <c r="A51269" s="40"/>
      <c r="I51269" s="40"/>
    </row>
    <row r="51270" spans="1:9" hidden="1" x14ac:dyDescent="0.25">
      <c r="A51270" s="40"/>
      <c r="I51270" s="40"/>
    </row>
    <row r="51271" spans="1:9" hidden="1" x14ac:dyDescent="0.25">
      <c r="A51271" s="40"/>
      <c r="I51271" s="40"/>
    </row>
    <row r="51272" spans="1:9" hidden="1" x14ac:dyDescent="0.25">
      <c r="A51272" s="40"/>
      <c r="I51272" s="40"/>
    </row>
    <row r="51273" spans="1:9" hidden="1" x14ac:dyDescent="0.25">
      <c r="A51273" s="40"/>
      <c r="I51273" s="40"/>
    </row>
    <row r="51274" spans="1:9" hidden="1" x14ac:dyDescent="0.25">
      <c r="A51274" s="40"/>
      <c r="I51274" s="40"/>
    </row>
    <row r="51275" spans="1:9" hidden="1" x14ac:dyDescent="0.25">
      <c r="A51275" s="40"/>
      <c r="I51275" s="40"/>
    </row>
    <row r="51276" spans="1:9" hidden="1" x14ac:dyDescent="0.25">
      <c r="A51276" s="40"/>
      <c r="I51276" s="40"/>
    </row>
    <row r="51277" spans="1:9" hidden="1" x14ac:dyDescent="0.25">
      <c r="A51277" s="40"/>
      <c r="I51277" s="40"/>
    </row>
    <row r="51278" spans="1:9" hidden="1" x14ac:dyDescent="0.25">
      <c r="A51278" s="40"/>
      <c r="I51278" s="40"/>
    </row>
    <row r="51279" spans="1:9" hidden="1" x14ac:dyDescent="0.25">
      <c r="A51279" s="40"/>
      <c r="I51279" s="40"/>
    </row>
    <row r="51280" spans="1:9" hidden="1" x14ac:dyDescent="0.25">
      <c r="A51280" s="40"/>
      <c r="I51280" s="40"/>
    </row>
    <row r="51281" spans="1:9" hidden="1" x14ac:dyDescent="0.25">
      <c r="A51281" s="40"/>
      <c r="I51281" s="40"/>
    </row>
    <row r="51282" spans="1:9" hidden="1" x14ac:dyDescent="0.25">
      <c r="A51282" s="40"/>
      <c r="I51282" s="40"/>
    </row>
    <row r="51283" spans="1:9" hidden="1" x14ac:dyDescent="0.25">
      <c r="A51283" s="40"/>
      <c r="I51283" s="40"/>
    </row>
    <row r="51284" spans="1:9" hidden="1" x14ac:dyDescent="0.25">
      <c r="A51284" s="40"/>
      <c r="I51284" s="40"/>
    </row>
    <row r="51285" spans="1:9" hidden="1" x14ac:dyDescent="0.25">
      <c r="A51285" s="40"/>
      <c r="I51285" s="40"/>
    </row>
    <row r="51286" spans="1:9" hidden="1" x14ac:dyDescent="0.25">
      <c r="A51286" s="40"/>
      <c r="I51286" s="40"/>
    </row>
    <row r="51287" spans="1:9" hidden="1" x14ac:dyDescent="0.25">
      <c r="A51287" s="40"/>
      <c r="I51287" s="40"/>
    </row>
    <row r="51288" spans="1:9" hidden="1" x14ac:dyDescent="0.25">
      <c r="A51288" s="40"/>
      <c r="I51288" s="40"/>
    </row>
    <row r="51289" spans="1:9" hidden="1" x14ac:dyDescent="0.25">
      <c r="A51289" s="40"/>
      <c r="I51289" s="40"/>
    </row>
    <row r="51290" spans="1:9" hidden="1" x14ac:dyDescent="0.25">
      <c r="A51290" s="40"/>
      <c r="I51290" s="40"/>
    </row>
    <row r="51291" spans="1:9" hidden="1" x14ac:dyDescent="0.25">
      <c r="A51291" s="40"/>
      <c r="I51291" s="40"/>
    </row>
    <row r="51292" spans="1:9" hidden="1" x14ac:dyDescent="0.25">
      <c r="A51292" s="40"/>
      <c r="I51292" s="40"/>
    </row>
    <row r="51293" spans="1:9" hidden="1" x14ac:dyDescent="0.25">
      <c r="A51293" s="40"/>
      <c r="I51293" s="40"/>
    </row>
    <row r="51294" spans="1:9" hidden="1" x14ac:dyDescent="0.25">
      <c r="A51294" s="40"/>
      <c r="I51294" s="40"/>
    </row>
    <row r="51295" spans="1:9" hidden="1" x14ac:dyDescent="0.25">
      <c r="A51295" s="40"/>
      <c r="I51295" s="40"/>
    </row>
    <row r="51296" spans="1:9" hidden="1" x14ac:dyDescent="0.25">
      <c r="A51296" s="40"/>
      <c r="I51296" s="40"/>
    </row>
    <row r="51297" spans="1:9" hidden="1" x14ac:dyDescent="0.25">
      <c r="A51297" s="40"/>
      <c r="I51297" s="40"/>
    </row>
    <row r="51298" spans="1:9" hidden="1" x14ac:dyDescent="0.25">
      <c r="A51298" s="40"/>
      <c r="I51298" s="40"/>
    </row>
    <row r="51299" spans="1:9" hidden="1" x14ac:dyDescent="0.25">
      <c r="A51299" s="40"/>
      <c r="I51299" s="40"/>
    </row>
    <row r="51300" spans="1:9" hidden="1" x14ac:dyDescent="0.25">
      <c r="A51300" s="40"/>
      <c r="I51300" s="40"/>
    </row>
    <row r="51301" spans="1:9" hidden="1" x14ac:dyDescent="0.25">
      <c r="A51301" s="40"/>
      <c r="I51301" s="40"/>
    </row>
    <row r="51302" spans="1:9" hidden="1" x14ac:dyDescent="0.25">
      <c r="A51302" s="40"/>
      <c r="I51302" s="40"/>
    </row>
    <row r="51303" spans="1:9" hidden="1" x14ac:dyDescent="0.25">
      <c r="A51303" s="40"/>
      <c r="I51303" s="40"/>
    </row>
    <row r="51304" spans="1:9" hidden="1" x14ac:dyDescent="0.25">
      <c r="A51304" s="40"/>
      <c r="I51304" s="40"/>
    </row>
    <row r="51305" spans="1:9" hidden="1" x14ac:dyDescent="0.25">
      <c r="A51305" s="40"/>
      <c r="I51305" s="40"/>
    </row>
    <row r="51306" spans="1:9" hidden="1" x14ac:dyDescent="0.25">
      <c r="A51306" s="40"/>
      <c r="I51306" s="40"/>
    </row>
    <row r="51307" spans="1:9" hidden="1" x14ac:dyDescent="0.25">
      <c r="A51307" s="40"/>
      <c r="I51307" s="40"/>
    </row>
    <row r="51308" spans="1:9" hidden="1" x14ac:dyDescent="0.25">
      <c r="A51308" s="40"/>
      <c r="I51308" s="40"/>
    </row>
    <row r="51309" spans="1:9" hidden="1" x14ac:dyDescent="0.25">
      <c r="A51309" s="40"/>
      <c r="I51309" s="40"/>
    </row>
    <row r="51310" spans="1:9" hidden="1" x14ac:dyDescent="0.25">
      <c r="A51310" s="40"/>
      <c r="I51310" s="40"/>
    </row>
    <row r="51311" spans="1:9" hidden="1" x14ac:dyDescent="0.25">
      <c r="A51311" s="40"/>
      <c r="I51311" s="40"/>
    </row>
    <row r="51312" spans="1:9" hidden="1" x14ac:dyDescent="0.25">
      <c r="A51312" s="40"/>
      <c r="I51312" s="40"/>
    </row>
    <row r="51313" spans="1:9" hidden="1" x14ac:dyDescent="0.25">
      <c r="A51313" s="40"/>
      <c r="I51313" s="40"/>
    </row>
    <row r="51314" spans="1:9" hidden="1" x14ac:dyDescent="0.25">
      <c r="A51314" s="40"/>
      <c r="I51314" s="40"/>
    </row>
    <row r="51315" spans="1:9" hidden="1" x14ac:dyDescent="0.25">
      <c r="A51315" s="40"/>
      <c r="I51315" s="40"/>
    </row>
    <row r="51316" spans="1:9" hidden="1" x14ac:dyDescent="0.25">
      <c r="A51316" s="40"/>
      <c r="I51316" s="40"/>
    </row>
    <row r="51317" spans="1:9" hidden="1" x14ac:dyDescent="0.25">
      <c r="A51317" s="40"/>
      <c r="I51317" s="40"/>
    </row>
    <row r="51318" spans="1:9" hidden="1" x14ac:dyDescent="0.25">
      <c r="A51318" s="40"/>
      <c r="I51318" s="40"/>
    </row>
    <row r="51319" spans="1:9" hidden="1" x14ac:dyDescent="0.25">
      <c r="A51319" s="40"/>
      <c r="I51319" s="40"/>
    </row>
    <row r="51320" spans="1:9" hidden="1" x14ac:dyDescent="0.25">
      <c r="A51320" s="40"/>
      <c r="I51320" s="40"/>
    </row>
    <row r="51321" spans="1:9" hidden="1" x14ac:dyDescent="0.25">
      <c r="A51321" s="40"/>
      <c r="I51321" s="40"/>
    </row>
    <row r="51322" spans="1:9" hidden="1" x14ac:dyDescent="0.25">
      <c r="A51322" s="40"/>
      <c r="I51322" s="40"/>
    </row>
    <row r="51323" spans="1:9" hidden="1" x14ac:dyDescent="0.25">
      <c r="A51323" s="40"/>
      <c r="I51323" s="40"/>
    </row>
    <row r="51324" spans="1:9" hidden="1" x14ac:dyDescent="0.25">
      <c r="A51324" s="40"/>
      <c r="I51324" s="40"/>
    </row>
    <row r="51325" spans="1:9" hidden="1" x14ac:dyDescent="0.25">
      <c r="A51325" s="40"/>
      <c r="I51325" s="40"/>
    </row>
    <row r="51326" spans="1:9" hidden="1" x14ac:dyDescent="0.25">
      <c r="A51326" s="40"/>
      <c r="I51326" s="40"/>
    </row>
    <row r="51327" spans="1:9" hidden="1" x14ac:dyDescent="0.25">
      <c r="A51327" s="40"/>
      <c r="I51327" s="40"/>
    </row>
    <row r="51328" spans="1:9" hidden="1" x14ac:dyDescent="0.25">
      <c r="A51328" s="40"/>
      <c r="I51328" s="40"/>
    </row>
    <row r="51329" spans="1:9" hidden="1" x14ac:dyDescent="0.25">
      <c r="A51329" s="40"/>
      <c r="I51329" s="40"/>
    </row>
    <row r="51330" spans="1:9" hidden="1" x14ac:dyDescent="0.25">
      <c r="A51330" s="40"/>
      <c r="I51330" s="40"/>
    </row>
    <row r="51331" spans="1:9" hidden="1" x14ac:dyDescent="0.25">
      <c r="A51331" s="40"/>
      <c r="I51331" s="40"/>
    </row>
    <row r="51332" spans="1:9" hidden="1" x14ac:dyDescent="0.25">
      <c r="A51332" s="40"/>
      <c r="I51332" s="40"/>
    </row>
    <row r="51333" spans="1:9" hidden="1" x14ac:dyDescent="0.25">
      <c r="A51333" s="40"/>
      <c r="I51333" s="40"/>
    </row>
    <row r="51334" spans="1:9" hidden="1" x14ac:dyDescent="0.25">
      <c r="A51334" s="40"/>
      <c r="I51334" s="40"/>
    </row>
    <row r="51335" spans="1:9" hidden="1" x14ac:dyDescent="0.25">
      <c r="A51335" s="40"/>
      <c r="I51335" s="40"/>
    </row>
    <row r="51336" spans="1:9" hidden="1" x14ac:dyDescent="0.25">
      <c r="A51336" s="40"/>
      <c r="I51336" s="40"/>
    </row>
    <row r="51337" spans="1:9" hidden="1" x14ac:dyDescent="0.25">
      <c r="A51337" s="40"/>
      <c r="I51337" s="40"/>
    </row>
    <row r="51338" spans="1:9" hidden="1" x14ac:dyDescent="0.25">
      <c r="A51338" s="40"/>
      <c r="I51338" s="40"/>
    </row>
    <row r="51339" spans="1:9" hidden="1" x14ac:dyDescent="0.25">
      <c r="A51339" s="40"/>
      <c r="I51339" s="40"/>
    </row>
    <row r="51340" spans="1:9" hidden="1" x14ac:dyDescent="0.25">
      <c r="A51340" s="40"/>
      <c r="I51340" s="40"/>
    </row>
    <row r="51341" spans="1:9" hidden="1" x14ac:dyDescent="0.25">
      <c r="A51341" s="40"/>
      <c r="I51341" s="40"/>
    </row>
    <row r="51342" spans="1:9" hidden="1" x14ac:dyDescent="0.25">
      <c r="A51342" s="40"/>
      <c r="I51342" s="40"/>
    </row>
    <row r="51343" spans="1:9" hidden="1" x14ac:dyDescent="0.25">
      <c r="A51343" s="40"/>
      <c r="I51343" s="40"/>
    </row>
    <row r="51344" spans="1:9" hidden="1" x14ac:dyDescent="0.25">
      <c r="A51344" s="40"/>
      <c r="I51344" s="40"/>
    </row>
    <row r="51345" spans="1:9" hidden="1" x14ac:dyDescent="0.25">
      <c r="A51345" s="40"/>
      <c r="I51345" s="40"/>
    </row>
    <row r="51346" spans="1:9" hidden="1" x14ac:dyDescent="0.25">
      <c r="A51346" s="40"/>
      <c r="I51346" s="40"/>
    </row>
    <row r="51347" spans="1:9" hidden="1" x14ac:dyDescent="0.25">
      <c r="A51347" s="40"/>
      <c r="I51347" s="40"/>
    </row>
    <row r="51348" spans="1:9" hidden="1" x14ac:dyDescent="0.25">
      <c r="A51348" s="40"/>
      <c r="I51348" s="40"/>
    </row>
    <row r="51349" spans="1:9" hidden="1" x14ac:dyDescent="0.25">
      <c r="A51349" s="40"/>
      <c r="I51349" s="40"/>
    </row>
    <row r="51350" spans="1:9" hidden="1" x14ac:dyDescent="0.25">
      <c r="A51350" s="40"/>
      <c r="I51350" s="40"/>
    </row>
    <row r="51351" spans="1:9" hidden="1" x14ac:dyDescent="0.25">
      <c r="A51351" s="40"/>
      <c r="I51351" s="40"/>
    </row>
    <row r="51352" spans="1:9" hidden="1" x14ac:dyDescent="0.25">
      <c r="A51352" s="40"/>
      <c r="I51352" s="40"/>
    </row>
    <row r="51353" spans="1:9" hidden="1" x14ac:dyDescent="0.25">
      <c r="A51353" s="40"/>
      <c r="I51353" s="40"/>
    </row>
    <row r="51354" spans="1:9" hidden="1" x14ac:dyDescent="0.25">
      <c r="A51354" s="40"/>
      <c r="I51354" s="40"/>
    </row>
    <row r="51355" spans="1:9" hidden="1" x14ac:dyDescent="0.25">
      <c r="A51355" s="40"/>
      <c r="I51355" s="40"/>
    </row>
    <row r="51356" spans="1:9" hidden="1" x14ac:dyDescent="0.25">
      <c r="A51356" s="40"/>
      <c r="I51356" s="40"/>
    </row>
    <row r="51357" spans="1:9" hidden="1" x14ac:dyDescent="0.25">
      <c r="A51357" s="40"/>
      <c r="I51357" s="40"/>
    </row>
    <row r="51358" spans="1:9" hidden="1" x14ac:dyDescent="0.25">
      <c r="A51358" s="40"/>
      <c r="I51358" s="40"/>
    </row>
    <row r="51359" spans="1:9" hidden="1" x14ac:dyDescent="0.25">
      <c r="A51359" s="40"/>
      <c r="I51359" s="40"/>
    </row>
    <row r="51360" spans="1:9" hidden="1" x14ac:dyDescent="0.25">
      <c r="A51360" s="40"/>
      <c r="I51360" s="40"/>
    </row>
    <row r="51361" spans="1:9" hidden="1" x14ac:dyDescent="0.25">
      <c r="A51361" s="40"/>
      <c r="I51361" s="40"/>
    </row>
    <row r="51362" spans="1:9" hidden="1" x14ac:dyDescent="0.25">
      <c r="A51362" s="40"/>
      <c r="I51362" s="40"/>
    </row>
    <row r="51363" spans="1:9" hidden="1" x14ac:dyDescent="0.25">
      <c r="A51363" s="40"/>
      <c r="I51363" s="40"/>
    </row>
    <row r="51364" spans="1:9" hidden="1" x14ac:dyDescent="0.25">
      <c r="A51364" s="40"/>
      <c r="I51364" s="40"/>
    </row>
    <row r="51365" spans="1:9" hidden="1" x14ac:dyDescent="0.25">
      <c r="A51365" s="40"/>
      <c r="I51365" s="40"/>
    </row>
    <row r="51366" spans="1:9" hidden="1" x14ac:dyDescent="0.25">
      <c r="A51366" s="40"/>
      <c r="I51366" s="40"/>
    </row>
    <row r="51367" spans="1:9" hidden="1" x14ac:dyDescent="0.25">
      <c r="A51367" s="40"/>
      <c r="I51367" s="40"/>
    </row>
    <row r="51368" spans="1:9" hidden="1" x14ac:dyDescent="0.25">
      <c r="A51368" s="40"/>
      <c r="I51368" s="40"/>
    </row>
    <row r="51369" spans="1:9" hidden="1" x14ac:dyDescent="0.25">
      <c r="A51369" s="40"/>
      <c r="I51369" s="40"/>
    </row>
    <row r="51370" spans="1:9" hidden="1" x14ac:dyDescent="0.25">
      <c r="A51370" s="40"/>
      <c r="I51370" s="40"/>
    </row>
    <row r="51371" spans="1:9" hidden="1" x14ac:dyDescent="0.25">
      <c r="A51371" s="40"/>
      <c r="I51371" s="40"/>
    </row>
    <row r="51372" spans="1:9" hidden="1" x14ac:dyDescent="0.25">
      <c r="A51372" s="40"/>
      <c r="I51372" s="40"/>
    </row>
    <row r="51373" spans="1:9" hidden="1" x14ac:dyDescent="0.25">
      <c r="A51373" s="40"/>
      <c r="I51373" s="40"/>
    </row>
    <row r="51374" spans="1:9" hidden="1" x14ac:dyDescent="0.25">
      <c r="A51374" s="40"/>
      <c r="I51374" s="40"/>
    </row>
    <row r="51375" spans="1:9" hidden="1" x14ac:dyDescent="0.25">
      <c r="A51375" s="40"/>
      <c r="I51375" s="40"/>
    </row>
    <row r="51376" spans="1:9" hidden="1" x14ac:dyDescent="0.25">
      <c r="A51376" s="40"/>
      <c r="I51376" s="40"/>
    </row>
    <row r="51377" spans="1:9" hidden="1" x14ac:dyDescent="0.25">
      <c r="A51377" s="40"/>
      <c r="I51377" s="40"/>
    </row>
    <row r="51378" spans="1:9" hidden="1" x14ac:dyDescent="0.25">
      <c r="A51378" s="40"/>
      <c r="I51378" s="40"/>
    </row>
    <row r="51379" spans="1:9" hidden="1" x14ac:dyDescent="0.25">
      <c r="A51379" s="40"/>
      <c r="I51379" s="40"/>
    </row>
    <row r="51380" spans="1:9" hidden="1" x14ac:dyDescent="0.25">
      <c r="A51380" s="40"/>
      <c r="I51380" s="40"/>
    </row>
    <row r="51381" spans="1:9" hidden="1" x14ac:dyDescent="0.25">
      <c r="A51381" s="40"/>
      <c r="I51381" s="40"/>
    </row>
    <row r="51382" spans="1:9" hidden="1" x14ac:dyDescent="0.25">
      <c r="A51382" s="40"/>
      <c r="I51382" s="40"/>
    </row>
    <row r="51383" spans="1:9" hidden="1" x14ac:dyDescent="0.25">
      <c r="A51383" s="40"/>
      <c r="I51383" s="40"/>
    </row>
    <row r="51384" spans="1:9" hidden="1" x14ac:dyDescent="0.25">
      <c r="A51384" s="40"/>
      <c r="I51384" s="40"/>
    </row>
    <row r="51385" spans="1:9" hidden="1" x14ac:dyDescent="0.25">
      <c r="A51385" s="40"/>
      <c r="I51385" s="40"/>
    </row>
    <row r="51386" spans="1:9" hidden="1" x14ac:dyDescent="0.25">
      <c r="A51386" s="40"/>
      <c r="I51386" s="40"/>
    </row>
    <row r="51387" spans="1:9" hidden="1" x14ac:dyDescent="0.25">
      <c r="A51387" s="40"/>
      <c r="I51387" s="40"/>
    </row>
    <row r="51388" spans="1:9" hidden="1" x14ac:dyDescent="0.25">
      <c r="A51388" s="40"/>
      <c r="I51388" s="40"/>
    </row>
    <row r="51389" spans="1:9" hidden="1" x14ac:dyDescent="0.25">
      <c r="A51389" s="40"/>
      <c r="I51389" s="40"/>
    </row>
    <row r="51390" spans="1:9" hidden="1" x14ac:dyDescent="0.25">
      <c r="A51390" s="40"/>
      <c r="I51390" s="40"/>
    </row>
    <row r="51391" spans="1:9" hidden="1" x14ac:dyDescent="0.25">
      <c r="A51391" s="40"/>
      <c r="I51391" s="40"/>
    </row>
    <row r="51392" spans="1:9" hidden="1" x14ac:dyDescent="0.25">
      <c r="A51392" s="40"/>
      <c r="I51392" s="40"/>
    </row>
    <row r="51393" spans="1:9" hidden="1" x14ac:dyDescent="0.25">
      <c r="A51393" s="40"/>
      <c r="I51393" s="40"/>
    </row>
    <row r="51394" spans="1:9" hidden="1" x14ac:dyDescent="0.25">
      <c r="A51394" s="40"/>
      <c r="I51394" s="40"/>
    </row>
    <row r="51395" spans="1:9" hidden="1" x14ac:dyDescent="0.25">
      <c r="A51395" s="40"/>
      <c r="I51395" s="40"/>
    </row>
    <row r="51396" spans="1:9" hidden="1" x14ac:dyDescent="0.25">
      <c r="A51396" s="40"/>
      <c r="I51396" s="40"/>
    </row>
    <row r="51397" spans="1:9" hidden="1" x14ac:dyDescent="0.25">
      <c r="A51397" s="40"/>
      <c r="I51397" s="40"/>
    </row>
    <row r="51398" spans="1:9" hidden="1" x14ac:dyDescent="0.25">
      <c r="A51398" s="40"/>
      <c r="I51398" s="40"/>
    </row>
    <row r="51399" spans="1:9" hidden="1" x14ac:dyDescent="0.25">
      <c r="A51399" s="40"/>
      <c r="I51399" s="40"/>
    </row>
    <row r="51400" spans="1:9" hidden="1" x14ac:dyDescent="0.25">
      <c r="A51400" s="40"/>
      <c r="I51400" s="40"/>
    </row>
    <row r="51401" spans="1:9" hidden="1" x14ac:dyDescent="0.25">
      <c r="A51401" s="40"/>
      <c r="I51401" s="40"/>
    </row>
    <row r="51402" spans="1:9" hidden="1" x14ac:dyDescent="0.25">
      <c r="A51402" s="40"/>
      <c r="I51402" s="40"/>
    </row>
    <row r="51403" spans="1:9" hidden="1" x14ac:dyDescent="0.25">
      <c r="A51403" s="40"/>
      <c r="I51403" s="40"/>
    </row>
    <row r="51404" spans="1:9" hidden="1" x14ac:dyDescent="0.25">
      <c r="A51404" s="40"/>
      <c r="I51404" s="40"/>
    </row>
    <row r="51405" spans="1:9" hidden="1" x14ac:dyDescent="0.25">
      <c r="A51405" s="40"/>
      <c r="I51405" s="40"/>
    </row>
    <row r="51406" spans="1:9" hidden="1" x14ac:dyDescent="0.25">
      <c r="A51406" s="40"/>
      <c r="I51406" s="40"/>
    </row>
    <row r="51407" spans="1:9" hidden="1" x14ac:dyDescent="0.25">
      <c r="A51407" s="40"/>
      <c r="I51407" s="40"/>
    </row>
    <row r="51408" spans="1:9" hidden="1" x14ac:dyDescent="0.25">
      <c r="A51408" s="40"/>
      <c r="I51408" s="40"/>
    </row>
    <row r="51409" spans="1:9" hidden="1" x14ac:dyDescent="0.25">
      <c r="A51409" s="40"/>
      <c r="I51409" s="40"/>
    </row>
    <row r="51410" spans="1:9" hidden="1" x14ac:dyDescent="0.25">
      <c r="A51410" s="40"/>
      <c r="I51410" s="40"/>
    </row>
    <row r="51411" spans="1:9" hidden="1" x14ac:dyDescent="0.25">
      <c r="A51411" s="40"/>
      <c r="I51411" s="40"/>
    </row>
    <row r="51412" spans="1:9" hidden="1" x14ac:dyDescent="0.25">
      <c r="A51412" s="40"/>
      <c r="I51412" s="40"/>
    </row>
    <row r="51413" spans="1:9" hidden="1" x14ac:dyDescent="0.25">
      <c r="A51413" s="40"/>
      <c r="I51413" s="40"/>
    </row>
    <row r="51414" spans="1:9" hidden="1" x14ac:dyDescent="0.25">
      <c r="A51414" s="40"/>
      <c r="I51414" s="40"/>
    </row>
    <row r="51415" spans="1:9" hidden="1" x14ac:dyDescent="0.25">
      <c r="A51415" s="40"/>
      <c r="I51415" s="40"/>
    </row>
    <row r="51416" spans="1:9" hidden="1" x14ac:dyDescent="0.25">
      <c r="A51416" s="40"/>
      <c r="I51416" s="40"/>
    </row>
    <row r="51417" spans="1:9" hidden="1" x14ac:dyDescent="0.25">
      <c r="A51417" s="40"/>
      <c r="I51417" s="40"/>
    </row>
    <row r="51418" spans="1:9" hidden="1" x14ac:dyDescent="0.25">
      <c r="A51418" s="40"/>
      <c r="I51418" s="40"/>
    </row>
    <row r="51419" spans="1:9" hidden="1" x14ac:dyDescent="0.25">
      <c r="A51419" s="40"/>
      <c r="I51419" s="40"/>
    </row>
    <row r="51420" spans="1:9" hidden="1" x14ac:dyDescent="0.25">
      <c r="A51420" s="40"/>
      <c r="I51420" s="40"/>
    </row>
    <row r="51421" spans="1:9" hidden="1" x14ac:dyDescent="0.25">
      <c r="A51421" s="40"/>
      <c r="I51421" s="40"/>
    </row>
    <row r="51422" spans="1:9" hidden="1" x14ac:dyDescent="0.25">
      <c r="A51422" s="40"/>
      <c r="I51422" s="40"/>
    </row>
    <row r="51423" spans="1:9" hidden="1" x14ac:dyDescent="0.25">
      <c r="A51423" s="40"/>
      <c r="I51423" s="40"/>
    </row>
    <row r="51424" spans="1:9" hidden="1" x14ac:dyDescent="0.25">
      <c r="A51424" s="40"/>
      <c r="I51424" s="40"/>
    </row>
    <row r="51425" spans="1:9" hidden="1" x14ac:dyDescent="0.25">
      <c r="A51425" s="40"/>
      <c r="I51425" s="40"/>
    </row>
    <row r="51426" spans="1:9" hidden="1" x14ac:dyDescent="0.25">
      <c r="A51426" s="40"/>
      <c r="I51426" s="40"/>
    </row>
    <row r="51427" spans="1:9" hidden="1" x14ac:dyDescent="0.25">
      <c r="A51427" s="40"/>
      <c r="I51427" s="40"/>
    </row>
    <row r="51428" spans="1:9" hidden="1" x14ac:dyDescent="0.25">
      <c r="A51428" s="40"/>
      <c r="I51428" s="40"/>
    </row>
    <row r="51429" spans="1:9" hidden="1" x14ac:dyDescent="0.25">
      <c r="A51429" s="40"/>
      <c r="I51429" s="40"/>
    </row>
    <row r="51430" spans="1:9" hidden="1" x14ac:dyDescent="0.25">
      <c r="A51430" s="40"/>
      <c r="I51430" s="40"/>
    </row>
    <row r="51431" spans="1:9" hidden="1" x14ac:dyDescent="0.25">
      <c r="A51431" s="40"/>
      <c r="I51431" s="40"/>
    </row>
    <row r="51432" spans="1:9" hidden="1" x14ac:dyDescent="0.25">
      <c r="A51432" s="40"/>
      <c r="I51432" s="40"/>
    </row>
    <row r="51433" spans="1:9" hidden="1" x14ac:dyDescent="0.25">
      <c r="A51433" s="40"/>
      <c r="I51433" s="40"/>
    </row>
    <row r="51434" spans="1:9" hidden="1" x14ac:dyDescent="0.25">
      <c r="A51434" s="40"/>
      <c r="I51434" s="40"/>
    </row>
    <row r="51435" spans="1:9" hidden="1" x14ac:dyDescent="0.25">
      <c r="A51435" s="40"/>
      <c r="I51435" s="40"/>
    </row>
    <row r="51436" spans="1:9" hidden="1" x14ac:dyDescent="0.25">
      <c r="A51436" s="40"/>
      <c r="I51436" s="40"/>
    </row>
    <row r="51437" spans="1:9" hidden="1" x14ac:dyDescent="0.25">
      <c r="A51437" s="40"/>
      <c r="I51437" s="40"/>
    </row>
    <row r="51438" spans="1:9" hidden="1" x14ac:dyDescent="0.25">
      <c r="A51438" s="40"/>
      <c r="I51438" s="40"/>
    </row>
    <row r="51439" spans="1:9" hidden="1" x14ac:dyDescent="0.25">
      <c r="A51439" s="40"/>
      <c r="I51439" s="40"/>
    </row>
    <row r="51440" spans="1:9" hidden="1" x14ac:dyDescent="0.25">
      <c r="A51440" s="40"/>
      <c r="I51440" s="40"/>
    </row>
    <row r="51441" spans="1:9" hidden="1" x14ac:dyDescent="0.25">
      <c r="A51441" s="40"/>
      <c r="I51441" s="40"/>
    </row>
    <row r="51442" spans="1:9" hidden="1" x14ac:dyDescent="0.25">
      <c r="A51442" s="40"/>
      <c r="I51442" s="40"/>
    </row>
    <row r="51443" spans="1:9" hidden="1" x14ac:dyDescent="0.25">
      <c r="A51443" s="40"/>
      <c r="I51443" s="40"/>
    </row>
    <row r="51444" spans="1:9" hidden="1" x14ac:dyDescent="0.25">
      <c r="A51444" s="40"/>
      <c r="I51444" s="40"/>
    </row>
    <row r="51445" spans="1:9" hidden="1" x14ac:dyDescent="0.25">
      <c r="A51445" s="40"/>
      <c r="I51445" s="40"/>
    </row>
    <row r="51446" spans="1:9" hidden="1" x14ac:dyDescent="0.25">
      <c r="A51446" s="40"/>
      <c r="I51446" s="40"/>
    </row>
    <row r="51447" spans="1:9" hidden="1" x14ac:dyDescent="0.25">
      <c r="A51447" s="40"/>
      <c r="I51447" s="40"/>
    </row>
    <row r="51448" spans="1:9" hidden="1" x14ac:dyDescent="0.25">
      <c r="A51448" s="40"/>
      <c r="I51448" s="40"/>
    </row>
    <row r="51449" spans="1:9" hidden="1" x14ac:dyDescent="0.25">
      <c r="A51449" s="40"/>
      <c r="I51449" s="40"/>
    </row>
    <row r="51450" spans="1:9" hidden="1" x14ac:dyDescent="0.25">
      <c r="A51450" s="40"/>
      <c r="I51450" s="40"/>
    </row>
    <row r="51451" spans="1:9" hidden="1" x14ac:dyDescent="0.25">
      <c r="A51451" s="40"/>
      <c r="I51451" s="40"/>
    </row>
    <row r="51452" spans="1:9" hidden="1" x14ac:dyDescent="0.25">
      <c r="A51452" s="40"/>
      <c r="I51452" s="40"/>
    </row>
    <row r="51453" spans="1:9" hidden="1" x14ac:dyDescent="0.25">
      <c r="A51453" s="40"/>
      <c r="I51453" s="40"/>
    </row>
    <row r="51454" spans="1:9" hidden="1" x14ac:dyDescent="0.25">
      <c r="A51454" s="40"/>
      <c r="I51454" s="40"/>
    </row>
    <row r="51455" spans="1:9" hidden="1" x14ac:dyDescent="0.25">
      <c r="A51455" s="40"/>
      <c r="I51455" s="40"/>
    </row>
    <row r="51456" spans="1:9" hidden="1" x14ac:dyDescent="0.25">
      <c r="A51456" s="40"/>
      <c r="I51456" s="40"/>
    </row>
    <row r="51457" spans="1:9" hidden="1" x14ac:dyDescent="0.25">
      <c r="A51457" s="40"/>
      <c r="I51457" s="40"/>
    </row>
    <row r="51458" spans="1:9" hidden="1" x14ac:dyDescent="0.25">
      <c r="A51458" s="40"/>
      <c r="I51458" s="40"/>
    </row>
    <row r="51459" spans="1:9" hidden="1" x14ac:dyDescent="0.25">
      <c r="A51459" s="40"/>
      <c r="I51459" s="40"/>
    </row>
    <row r="51460" spans="1:9" hidden="1" x14ac:dyDescent="0.25">
      <c r="A51460" s="40"/>
      <c r="I51460" s="40"/>
    </row>
    <row r="51461" spans="1:9" hidden="1" x14ac:dyDescent="0.25">
      <c r="A51461" s="40"/>
      <c r="I51461" s="40"/>
    </row>
    <row r="51462" spans="1:9" hidden="1" x14ac:dyDescent="0.25">
      <c r="A51462" s="40"/>
      <c r="I51462" s="40"/>
    </row>
    <row r="51463" spans="1:9" hidden="1" x14ac:dyDescent="0.25">
      <c r="A51463" s="40"/>
      <c r="I51463" s="40"/>
    </row>
    <row r="51464" spans="1:9" hidden="1" x14ac:dyDescent="0.25">
      <c r="A51464" s="40"/>
      <c r="I51464" s="40"/>
    </row>
    <row r="51465" spans="1:9" hidden="1" x14ac:dyDescent="0.25">
      <c r="A51465" s="40"/>
      <c r="I51465" s="40"/>
    </row>
    <row r="51466" spans="1:9" hidden="1" x14ac:dyDescent="0.25">
      <c r="A51466" s="40"/>
      <c r="I51466" s="40"/>
    </row>
    <row r="51467" spans="1:9" hidden="1" x14ac:dyDescent="0.25">
      <c r="A51467" s="40"/>
      <c r="I51467" s="40"/>
    </row>
    <row r="51468" spans="1:9" hidden="1" x14ac:dyDescent="0.25">
      <c r="A51468" s="40"/>
      <c r="I51468" s="40"/>
    </row>
    <row r="51469" spans="1:9" hidden="1" x14ac:dyDescent="0.25">
      <c r="A51469" s="40"/>
      <c r="I51469" s="40"/>
    </row>
    <row r="51470" spans="1:9" hidden="1" x14ac:dyDescent="0.25">
      <c r="A51470" s="40"/>
      <c r="I51470" s="40"/>
    </row>
    <row r="51471" spans="1:9" hidden="1" x14ac:dyDescent="0.25">
      <c r="A51471" s="40"/>
      <c r="I51471" s="40"/>
    </row>
    <row r="51472" spans="1:9" hidden="1" x14ac:dyDescent="0.25">
      <c r="A51472" s="40"/>
      <c r="I51472" s="40"/>
    </row>
    <row r="51473" spans="1:9" hidden="1" x14ac:dyDescent="0.25">
      <c r="A51473" s="40"/>
      <c r="I51473" s="40"/>
    </row>
    <row r="51474" spans="1:9" hidden="1" x14ac:dyDescent="0.25">
      <c r="A51474" s="40"/>
      <c r="I51474" s="40"/>
    </row>
    <row r="51475" spans="1:9" hidden="1" x14ac:dyDescent="0.25">
      <c r="A51475" s="40"/>
      <c r="I51475" s="40"/>
    </row>
    <row r="51476" spans="1:9" hidden="1" x14ac:dyDescent="0.25">
      <c r="A51476" s="40"/>
      <c r="I51476" s="40"/>
    </row>
    <row r="51477" spans="1:9" hidden="1" x14ac:dyDescent="0.25">
      <c r="A51477" s="40"/>
      <c r="I51477" s="40"/>
    </row>
    <row r="51478" spans="1:9" hidden="1" x14ac:dyDescent="0.25">
      <c r="A51478" s="40"/>
      <c r="I51478" s="40"/>
    </row>
    <row r="51479" spans="1:9" hidden="1" x14ac:dyDescent="0.25">
      <c r="A51479" s="40"/>
      <c r="I51479" s="40"/>
    </row>
    <row r="51480" spans="1:9" hidden="1" x14ac:dyDescent="0.25">
      <c r="A51480" s="40"/>
      <c r="I51480" s="40"/>
    </row>
    <row r="51481" spans="1:9" hidden="1" x14ac:dyDescent="0.25">
      <c r="A51481" s="40"/>
      <c r="I51481" s="40"/>
    </row>
    <row r="51482" spans="1:9" hidden="1" x14ac:dyDescent="0.25">
      <c r="A51482" s="40"/>
      <c r="I51482" s="40"/>
    </row>
    <row r="51483" spans="1:9" hidden="1" x14ac:dyDescent="0.25">
      <c r="A51483" s="40"/>
      <c r="I51483" s="40"/>
    </row>
    <row r="51484" spans="1:9" hidden="1" x14ac:dyDescent="0.25">
      <c r="A51484" s="40"/>
      <c r="I51484" s="40"/>
    </row>
    <row r="51485" spans="1:9" hidden="1" x14ac:dyDescent="0.25">
      <c r="A51485" s="40"/>
      <c r="I51485" s="40"/>
    </row>
    <row r="51486" spans="1:9" hidden="1" x14ac:dyDescent="0.25">
      <c r="A51486" s="40"/>
      <c r="I51486" s="40"/>
    </row>
    <row r="51487" spans="1:9" hidden="1" x14ac:dyDescent="0.25">
      <c r="A51487" s="40"/>
      <c r="I51487" s="40"/>
    </row>
    <row r="51488" spans="1:9" hidden="1" x14ac:dyDescent="0.25">
      <c r="A51488" s="40"/>
      <c r="I51488" s="40"/>
    </row>
    <row r="51489" spans="1:9" hidden="1" x14ac:dyDescent="0.25">
      <c r="A51489" s="40"/>
      <c r="I51489" s="40"/>
    </row>
    <row r="51490" spans="1:9" hidden="1" x14ac:dyDescent="0.25">
      <c r="A51490" s="40"/>
      <c r="I51490" s="40"/>
    </row>
    <row r="51491" spans="1:9" hidden="1" x14ac:dyDescent="0.25">
      <c r="A51491" s="40"/>
      <c r="I51491" s="40"/>
    </row>
    <row r="51492" spans="1:9" hidden="1" x14ac:dyDescent="0.25">
      <c r="A51492" s="40"/>
      <c r="I51492" s="40"/>
    </row>
    <row r="51493" spans="1:9" hidden="1" x14ac:dyDescent="0.25">
      <c r="A51493" s="40"/>
      <c r="I51493" s="40"/>
    </row>
    <row r="51494" spans="1:9" hidden="1" x14ac:dyDescent="0.25">
      <c r="A51494" s="40"/>
      <c r="I51494" s="40"/>
    </row>
    <row r="51495" spans="1:9" hidden="1" x14ac:dyDescent="0.25">
      <c r="A51495" s="40"/>
      <c r="I51495" s="40"/>
    </row>
    <row r="51496" spans="1:9" hidden="1" x14ac:dyDescent="0.25">
      <c r="A51496" s="40"/>
      <c r="I51496" s="40"/>
    </row>
    <row r="51497" spans="1:9" hidden="1" x14ac:dyDescent="0.25">
      <c r="A51497" s="40"/>
      <c r="I51497" s="40"/>
    </row>
    <row r="51498" spans="1:9" hidden="1" x14ac:dyDescent="0.25">
      <c r="A51498" s="40"/>
      <c r="I51498" s="40"/>
    </row>
    <row r="51499" spans="1:9" hidden="1" x14ac:dyDescent="0.25">
      <c r="A51499" s="40"/>
      <c r="I51499" s="40"/>
    </row>
    <row r="51500" spans="1:9" hidden="1" x14ac:dyDescent="0.25">
      <c r="A51500" s="40"/>
      <c r="I51500" s="40"/>
    </row>
    <row r="51501" spans="1:9" hidden="1" x14ac:dyDescent="0.25">
      <c r="A51501" s="40"/>
      <c r="I51501" s="40"/>
    </row>
    <row r="51502" spans="1:9" hidden="1" x14ac:dyDescent="0.25">
      <c r="A51502" s="40"/>
      <c r="I51502" s="40"/>
    </row>
    <row r="51503" spans="1:9" hidden="1" x14ac:dyDescent="0.25">
      <c r="A51503" s="40"/>
      <c r="I51503" s="40"/>
    </row>
    <row r="51504" spans="1:9" hidden="1" x14ac:dyDescent="0.25">
      <c r="A51504" s="40"/>
      <c r="I51504" s="40"/>
    </row>
    <row r="51505" spans="1:9" hidden="1" x14ac:dyDescent="0.25">
      <c r="A51505" s="40"/>
      <c r="I51505" s="40"/>
    </row>
    <row r="51506" spans="1:9" hidden="1" x14ac:dyDescent="0.25">
      <c r="A51506" s="40"/>
      <c r="I51506" s="40"/>
    </row>
    <row r="51507" spans="1:9" hidden="1" x14ac:dyDescent="0.25">
      <c r="A51507" s="40"/>
      <c r="I51507" s="40"/>
    </row>
    <row r="51508" spans="1:9" hidden="1" x14ac:dyDescent="0.25">
      <c r="A51508" s="40"/>
      <c r="I51508" s="40"/>
    </row>
    <row r="51509" spans="1:9" hidden="1" x14ac:dyDescent="0.25">
      <c r="A51509" s="40"/>
      <c r="I51509" s="40"/>
    </row>
    <row r="51510" spans="1:9" hidden="1" x14ac:dyDescent="0.25">
      <c r="A51510" s="40"/>
      <c r="I51510" s="40"/>
    </row>
    <row r="51511" spans="1:9" hidden="1" x14ac:dyDescent="0.25">
      <c r="A51511" s="40"/>
      <c r="I51511" s="40"/>
    </row>
    <row r="51512" spans="1:9" hidden="1" x14ac:dyDescent="0.25">
      <c r="A51512" s="40"/>
      <c r="I51512" s="40"/>
    </row>
    <row r="51513" spans="1:9" hidden="1" x14ac:dyDescent="0.25">
      <c r="A51513" s="40"/>
      <c r="I51513" s="40"/>
    </row>
    <row r="51514" spans="1:9" hidden="1" x14ac:dyDescent="0.25">
      <c r="A51514" s="40"/>
      <c r="I51514" s="40"/>
    </row>
    <row r="51515" spans="1:9" hidden="1" x14ac:dyDescent="0.25">
      <c r="A51515" s="40"/>
      <c r="I51515" s="40"/>
    </row>
    <row r="51516" spans="1:9" hidden="1" x14ac:dyDescent="0.25">
      <c r="A51516" s="40"/>
      <c r="I51516" s="40"/>
    </row>
    <row r="51517" spans="1:9" hidden="1" x14ac:dyDescent="0.25">
      <c r="A51517" s="40"/>
      <c r="I51517" s="40"/>
    </row>
    <row r="51518" spans="1:9" hidden="1" x14ac:dyDescent="0.25">
      <c r="A51518" s="40"/>
      <c r="I51518" s="40"/>
    </row>
    <row r="51519" spans="1:9" hidden="1" x14ac:dyDescent="0.25">
      <c r="A51519" s="40"/>
      <c r="I51519" s="40"/>
    </row>
    <row r="51520" spans="1:9" hidden="1" x14ac:dyDescent="0.25">
      <c r="A51520" s="40"/>
      <c r="I51520" s="40"/>
    </row>
    <row r="51521" spans="1:9" hidden="1" x14ac:dyDescent="0.25">
      <c r="A51521" s="40"/>
      <c r="I51521" s="40"/>
    </row>
    <row r="51522" spans="1:9" hidden="1" x14ac:dyDescent="0.25">
      <c r="A51522" s="40"/>
      <c r="I51522" s="40"/>
    </row>
    <row r="51523" spans="1:9" hidden="1" x14ac:dyDescent="0.25">
      <c r="A51523" s="40"/>
      <c r="I51523" s="40"/>
    </row>
    <row r="51524" spans="1:9" hidden="1" x14ac:dyDescent="0.25">
      <c r="A51524" s="40"/>
      <c r="I51524" s="40"/>
    </row>
    <row r="51525" spans="1:9" hidden="1" x14ac:dyDescent="0.25">
      <c r="A51525" s="40"/>
      <c r="I51525" s="40"/>
    </row>
    <row r="51526" spans="1:9" hidden="1" x14ac:dyDescent="0.25">
      <c r="A51526" s="40"/>
      <c r="I51526" s="40"/>
    </row>
    <row r="51527" spans="1:9" hidden="1" x14ac:dyDescent="0.25">
      <c r="A51527" s="40"/>
      <c r="I51527" s="40"/>
    </row>
    <row r="51528" spans="1:9" hidden="1" x14ac:dyDescent="0.25">
      <c r="A51528" s="40"/>
      <c r="I51528" s="40"/>
    </row>
    <row r="51529" spans="1:9" hidden="1" x14ac:dyDescent="0.25">
      <c r="A51529" s="40"/>
      <c r="I51529" s="40"/>
    </row>
    <row r="51530" spans="1:9" hidden="1" x14ac:dyDescent="0.25">
      <c r="A51530" s="40"/>
      <c r="I51530" s="40"/>
    </row>
    <row r="51531" spans="1:9" hidden="1" x14ac:dyDescent="0.25">
      <c r="A51531" s="40"/>
      <c r="I51531" s="40"/>
    </row>
    <row r="51532" spans="1:9" hidden="1" x14ac:dyDescent="0.25">
      <c r="A51532" s="40"/>
      <c r="I51532" s="40"/>
    </row>
    <row r="51533" spans="1:9" hidden="1" x14ac:dyDescent="0.25">
      <c r="A51533" s="40"/>
      <c r="I51533" s="40"/>
    </row>
    <row r="51534" spans="1:9" hidden="1" x14ac:dyDescent="0.25">
      <c r="A51534" s="40"/>
      <c r="I51534" s="40"/>
    </row>
    <row r="51535" spans="1:9" hidden="1" x14ac:dyDescent="0.25">
      <c r="A51535" s="40"/>
      <c r="I51535" s="40"/>
    </row>
    <row r="51536" spans="1:9" hidden="1" x14ac:dyDescent="0.25">
      <c r="A51536" s="40"/>
      <c r="I51536" s="40"/>
    </row>
    <row r="51537" spans="1:9" hidden="1" x14ac:dyDescent="0.25">
      <c r="A51537" s="40"/>
      <c r="I51537" s="40"/>
    </row>
    <row r="51538" spans="1:9" hidden="1" x14ac:dyDescent="0.25">
      <c r="A51538" s="40"/>
      <c r="I51538" s="40"/>
    </row>
    <row r="51539" spans="1:9" hidden="1" x14ac:dyDescent="0.25">
      <c r="A51539" s="40"/>
      <c r="I51539" s="40"/>
    </row>
    <row r="51540" spans="1:9" hidden="1" x14ac:dyDescent="0.25">
      <c r="A51540" s="40"/>
      <c r="I51540" s="40"/>
    </row>
    <row r="51541" spans="1:9" hidden="1" x14ac:dyDescent="0.25">
      <c r="A51541" s="40"/>
      <c r="I51541" s="40"/>
    </row>
    <row r="51542" spans="1:9" hidden="1" x14ac:dyDescent="0.25">
      <c r="A51542" s="40"/>
      <c r="I51542" s="40"/>
    </row>
    <row r="51543" spans="1:9" hidden="1" x14ac:dyDescent="0.25">
      <c r="A51543" s="40"/>
      <c r="I51543" s="40"/>
    </row>
    <row r="51544" spans="1:9" hidden="1" x14ac:dyDescent="0.25">
      <c r="A51544" s="40"/>
      <c r="I51544" s="40"/>
    </row>
    <row r="51545" spans="1:9" hidden="1" x14ac:dyDescent="0.25">
      <c r="A51545" s="40"/>
      <c r="I51545" s="40"/>
    </row>
    <row r="51546" spans="1:9" hidden="1" x14ac:dyDescent="0.25">
      <c r="A51546" s="40"/>
      <c r="I51546" s="40"/>
    </row>
    <row r="51547" spans="1:9" hidden="1" x14ac:dyDescent="0.25">
      <c r="A51547" s="40"/>
      <c r="I51547" s="40"/>
    </row>
    <row r="51548" spans="1:9" hidden="1" x14ac:dyDescent="0.25">
      <c r="A51548" s="40"/>
      <c r="I51548" s="40"/>
    </row>
    <row r="51549" spans="1:9" hidden="1" x14ac:dyDescent="0.25">
      <c r="A51549" s="40"/>
      <c r="I51549" s="40"/>
    </row>
    <row r="51550" spans="1:9" hidden="1" x14ac:dyDescent="0.25">
      <c r="A51550" s="40"/>
      <c r="I51550" s="40"/>
    </row>
    <row r="51551" spans="1:9" hidden="1" x14ac:dyDescent="0.25">
      <c r="A51551" s="40"/>
      <c r="I51551" s="40"/>
    </row>
    <row r="51552" spans="1:9" hidden="1" x14ac:dyDescent="0.25">
      <c r="A51552" s="40"/>
      <c r="I51552" s="40"/>
    </row>
    <row r="51553" spans="1:9" hidden="1" x14ac:dyDescent="0.25">
      <c r="A51553" s="40"/>
      <c r="I51553" s="40"/>
    </row>
    <row r="51554" spans="1:9" hidden="1" x14ac:dyDescent="0.25">
      <c r="A51554" s="40"/>
      <c r="I51554" s="40"/>
    </row>
    <row r="51555" spans="1:9" hidden="1" x14ac:dyDescent="0.25">
      <c r="A51555" s="40"/>
      <c r="I51555" s="40"/>
    </row>
    <row r="51556" spans="1:9" hidden="1" x14ac:dyDescent="0.25">
      <c r="A51556" s="40"/>
      <c r="I51556" s="40"/>
    </row>
    <row r="51557" spans="1:9" hidden="1" x14ac:dyDescent="0.25">
      <c r="A51557" s="40"/>
      <c r="I51557" s="40"/>
    </row>
    <row r="51558" spans="1:9" hidden="1" x14ac:dyDescent="0.25">
      <c r="A51558" s="40"/>
      <c r="I51558" s="40"/>
    </row>
    <row r="51559" spans="1:9" hidden="1" x14ac:dyDescent="0.25">
      <c r="A51559" s="40"/>
      <c r="I51559" s="40"/>
    </row>
    <row r="51560" spans="1:9" hidden="1" x14ac:dyDescent="0.25">
      <c r="A51560" s="40"/>
      <c r="I51560" s="40"/>
    </row>
    <row r="51561" spans="1:9" hidden="1" x14ac:dyDescent="0.25">
      <c r="A51561" s="40"/>
      <c r="I51561" s="40"/>
    </row>
    <row r="51562" spans="1:9" hidden="1" x14ac:dyDescent="0.25">
      <c r="A51562" s="40"/>
      <c r="I51562" s="40"/>
    </row>
    <row r="51563" spans="1:9" hidden="1" x14ac:dyDescent="0.25">
      <c r="A51563" s="40"/>
      <c r="I51563" s="40"/>
    </row>
    <row r="51564" spans="1:9" hidden="1" x14ac:dyDescent="0.25">
      <c r="A51564" s="40"/>
      <c r="I51564" s="40"/>
    </row>
    <row r="51565" spans="1:9" hidden="1" x14ac:dyDescent="0.25">
      <c r="A51565" s="40"/>
      <c r="I51565" s="40"/>
    </row>
    <row r="51566" spans="1:9" hidden="1" x14ac:dyDescent="0.25">
      <c r="A51566" s="40"/>
      <c r="I51566" s="40"/>
    </row>
    <row r="51567" spans="1:9" hidden="1" x14ac:dyDescent="0.25">
      <c r="A51567" s="40"/>
      <c r="I51567" s="40"/>
    </row>
    <row r="51568" spans="1:9" hidden="1" x14ac:dyDescent="0.25">
      <c r="A51568" s="40"/>
      <c r="I51568" s="40"/>
    </row>
    <row r="51569" spans="1:9" hidden="1" x14ac:dyDescent="0.25">
      <c r="A51569" s="40"/>
      <c r="I51569" s="40"/>
    </row>
    <row r="51570" spans="1:9" hidden="1" x14ac:dyDescent="0.25">
      <c r="A51570" s="40"/>
      <c r="I51570" s="40"/>
    </row>
    <row r="51571" spans="1:9" hidden="1" x14ac:dyDescent="0.25">
      <c r="A51571" s="40"/>
      <c r="I51571" s="40"/>
    </row>
    <row r="51572" spans="1:9" hidden="1" x14ac:dyDescent="0.25">
      <c r="A51572" s="40"/>
      <c r="I51572" s="40"/>
    </row>
    <row r="51573" spans="1:9" hidden="1" x14ac:dyDescent="0.25">
      <c r="A51573" s="40"/>
      <c r="I51573" s="40"/>
    </row>
    <row r="51574" spans="1:9" hidden="1" x14ac:dyDescent="0.25">
      <c r="A51574" s="40"/>
      <c r="I51574" s="40"/>
    </row>
    <row r="51575" spans="1:9" hidden="1" x14ac:dyDescent="0.25">
      <c r="A51575" s="40"/>
      <c r="I51575" s="40"/>
    </row>
    <row r="51576" spans="1:9" hidden="1" x14ac:dyDescent="0.25">
      <c r="A51576" s="40"/>
      <c r="I51576" s="40"/>
    </row>
    <row r="51577" spans="1:9" hidden="1" x14ac:dyDescent="0.25">
      <c r="A51577" s="40"/>
      <c r="I51577" s="40"/>
    </row>
    <row r="51578" spans="1:9" hidden="1" x14ac:dyDescent="0.25">
      <c r="A51578" s="40"/>
      <c r="I51578" s="40"/>
    </row>
    <row r="51579" spans="1:9" hidden="1" x14ac:dyDescent="0.25">
      <c r="A51579" s="40"/>
      <c r="I51579" s="40"/>
    </row>
    <row r="51580" spans="1:9" hidden="1" x14ac:dyDescent="0.25">
      <c r="A51580" s="40"/>
      <c r="I51580" s="40"/>
    </row>
    <row r="51581" spans="1:9" hidden="1" x14ac:dyDescent="0.25">
      <c r="A51581" s="40"/>
      <c r="I51581" s="40"/>
    </row>
    <row r="51582" spans="1:9" hidden="1" x14ac:dyDescent="0.25">
      <c r="A51582" s="40"/>
      <c r="I51582" s="40"/>
    </row>
    <row r="51583" spans="1:9" hidden="1" x14ac:dyDescent="0.25">
      <c r="A51583" s="40"/>
      <c r="I51583" s="40"/>
    </row>
    <row r="51584" spans="1:9" hidden="1" x14ac:dyDescent="0.25">
      <c r="A51584" s="40"/>
      <c r="I51584" s="40"/>
    </row>
    <row r="51585" spans="1:9" hidden="1" x14ac:dyDescent="0.25">
      <c r="A51585" s="40"/>
      <c r="I51585" s="40"/>
    </row>
    <row r="51586" spans="1:9" hidden="1" x14ac:dyDescent="0.25">
      <c r="A51586" s="40"/>
      <c r="I51586" s="40"/>
    </row>
    <row r="51587" spans="1:9" hidden="1" x14ac:dyDescent="0.25">
      <c r="A51587" s="40"/>
      <c r="I51587" s="40"/>
    </row>
    <row r="51588" spans="1:9" hidden="1" x14ac:dyDescent="0.25">
      <c r="A51588" s="40"/>
      <c r="I51588" s="40"/>
    </row>
    <row r="51589" spans="1:9" hidden="1" x14ac:dyDescent="0.25">
      <c r="A51589" s="40"/>
      <c r="I51589" s="40"/>
    </row>
    <row r="51590" spans="1:9" hidden="1" x14ac:dyDescent="0.25">
      <c r="A51590" s="40"/>
      <c r="I51590" s="40"/>
    </row>
    <row r="51591" spans="1:9" hidden="1" x14ac:dyDescent="0.25">
      <c r="A51591" s="40"/>
      <c r="I51591" s="40"/>
    </row>
    <row r="51592" spans="1:9" hidden="1" x14ac:dyDescent="0.25">
      <c r="A51592" s="40"/>
      <c r="I51592" s="40"/>
    </row>
    <row r="51593" spans="1:9" hidden="1" x14ac:dyDescent="0.25">
      <c r="A51593" s="40"/>
      <c r="I51593" s="40"/>
    </row>
    <row r="51594" spans="1:9" hidden="1" x14ac:dyDescent="0.25">
      <c r="A51594" s="40"/>
      <c r="I51594" s="40"/>
    </row>
    <row r="51595" spans="1:9" hidden="1" x14ac:dyDescent="0.25">
      <c r="A51595" s="40"/>
      <c r="I51595" s="40"/>
    </row>
    <row r="51596" spans="1:9" hidden="1" x14ac:dyDescent="0.25">
      <c r="A51596" s="40"/>
      <c r="I51596" s="40"/>
    </row>
    <row r="51597" spans="1:9" hidden="1" x14ac:dyDescent="0.25">
      <c r="A51597" s="40"/>
      <c r="I51597" s="40"/>
    </row>
    <row r="51598" spans="1:9" hidden="1" x14ac:dyDescent="0.25">
      <c r="A51598" s="40"/>
      <c r="I51598" s="40"/>
    </row>
    <row r="51599" spans="1:9" hidden="1" x14ac:dyDescent="0.25">
      <c r="A51599" s="40"/>
      <c r="I51599" s="40"/>
    </row>
    <row r="51600" spans="1:9" hidden="1" x14ac:dyDescent="0.25">
      <c r="A51600" s="40"/>
      <c r="I51600" s="40"/>
    </row>
    <row r="51601" spans="1:9" hidden="1" x14ac:dyDescent="0.25">
      <c r="A51601" s="40"/>
      <c r="I51601" s="40"/>
    </row>
    <row r="51602" spans="1:9" hidden="1" x14ac:dyDescent="0.25">
      <c r="A51602" s="40"/>
      <c r="I51602" s="40"/>
    </row>
    <row r="51603" spans="1:9" hidden="1" x14ac:dyDescent="0.25">
      <c r="A51603" s="40"/>
      <c r="I51603" s="40"/>
    </row>
    <row r="51604" spans="1:9" hidden="1" x14ac:dyDescent="0.25">
      <c r="A51604" s="40"/>
      <c r="I51604" s="40"/>
    </row>
    <row r="51605" spans="1:9" hidden="1" x14ac:dyDescent="0.25">
      <c r="A51605" s="40"/>
      <c r="I51605" s="40"/>
    </row>
    <row r="51606" spans="1:9" hidden="1" x14ac:dyDescent="0.25">
      <c r="A51606" s="40"/>
      <c r="I51606" s="40"/>
    </row>
    <row r="51607" spans="1:9" hidden="1" x14ac:dyDescent="0.25">
      <c r="A51607" s="40"/>
      <c r="I51607" s="40"/>
    </row>
    <row r="51608" spans="1:9" hidden="1" x14ac:dyDescent="0.25">
      <c r="A51608" s="40"/>
      <c r="I51608" s="40"/>
    </row>
    <row r="51609" spans="1:9" hidden="1" x14ac:dyDescent="0.25">
      <c r="A51609" s="40"/>
      <c r="I51609" s="40"/>
    </row>
    <row r="51610" spans="1:9" hidden="1" x14ac:dyDescent="0.25">
      <c r="A51610" s="40"/>
      <c r="I51610" s="40"/>
    </row>
    <row r="51611" spans="1:9" hidden="1" x14ac:dyDescent="0.25">
      <c r="A51611" s="40"/>
      <c r="I51611" s="40"/>
    </row>
    <row r="51612" spans="1:9" hidden="1" x14ac:dyDescent="0.25">
      <c r="A51612" s="40"/>
      <c r="I51612" s="40"/>
    </row>
    <row r="51613" spans="1:9" hidden="1" x14ac:dyDescent="0.25">
      <c r="A51613" s="40"/>
      <c r="I51613" s="40"/>
    </row>
    <row r="51614" spans="1:9" hidden="1" x14ac:dyDescent="0.25">
      <c r="A51614" s="40"/>
      <c r="I51614" s="40"/>
    </row>
    <row r="51615" spans="1:9" hidden="1" x14ac:dyDescent="0.25">
      <c r="A51615" s="40"/>
      <c r="I51615" s="40"/>
    </row>
    <row r="51616" spans="1:9" hidden="1" x14ac:dyDescent="0.25">
      <c r="A51616" s="40"/>
      <c r="I51616" s="40"/>
    </row>
    <row r="51617" spans="1:9" hidden="1" x14ac:dyDescent="0.25">
      <c r="A51617" s="40"/>
      <c r="I51617" s="40"/>
    </row>
    <row r="51618" spans="1:9" hidden="1" x14ac:dyDescent="0.25">
      <c r="A51618" s="40"/>
      <c r="I51618" s="40"/>
    </row>
    <row r="51619" spans="1:9" hidden="1" x14ac:dyDescent="0.25">
      <c r="A51619" s="40"/>
      <c r="I51619" s="40"/>
    </row>
    <row r="51620" spans="1:9" hidden="1" x14ac:dyDescent="0.25">
      <c r="A51620" s="40"/>
      <c r="I51620" s="40"/>
    </row>
    <row r="51621" spans="1:9" hidden="1" x14ac:dyDescent="0.25">
      <c r="A51621" s="40"/>
      <c r="I51621" s="40"/>
    </row>
    <row r="51622" spans="1:9" hidden="1" x14ac:dyDescent="0.25">
      <c r="A51622" s="40"/>
      <c r="I51622" s="40"/>
    </row>
    <row r="51623" spans="1:9" hidden="1" x14ac:dyDescent="0.25">
      <c r="A51623" s="40"/>
      <c r="I51623" s="40"/>
    </row>
    <row r="51624" spans="1:9" hidden="1" x14ac:dyDescent="0.25">
      <c r="A51624" s="40"/>
      <c r="I51624" s="40"/>
    </row>
    <row r="51625" spans="1:9" hidden="1" x14ac:dyDescent="0.25">
      <c r="A51625" s="40"/>
      <c r="I51625" s="40"/>
    </row>
    <row r="51626" spans="1:9" hidden="1" x14ac:dyDescent="0.25">
      <c r="A51626" s="40"/>
      <c r="I51626" s="40"/>
    </row>
    <row r="51627" spans="1:9" hidden="1" x14ac:dyDescent="0.25">
      <c r="A51627" s="40"/>
      <c r="I51627" s="40"/>
    </row>
    <row r="51628" spans="1:9" hidden="1" x14ac:dyDescent="0.25">
      <c r="A51628" s="40"/>
      <c r="I51628" s="40"/>
    </row>
    <row r="51629" spans="1:9" hidden="1" x14ac:dyDescent="0.25">
      <c r="A51629" s="40"/>
      <c r="I51629" s="40"/>
    </row>
    <row r="51630" spans="1:9" hidden="1" x14ac:dyDescent="0.25">
      <c r="A51630" s="40"/>
      <c r="I51630" s="40"/>
    </row>
    <row r="51631" spans="1:9" hidden="1" x14ac:dyDescent="0.25">
      <c r="A51631" s="40"/>
      <c r="I51631" s="40"/>
    </row>
    <row r="51632" spans="1:9" hidden="1" x14ac:dyDescent="0.25">
      <c r="A51632" s="40"/>
      <c r="I51632" s="40"/>
    </row>
    <row r="51633" spans="1:9" hidden="1" x14ac:dyDescent="0.25">
      <c r="A51633" s="40"/>
      <c r="I51633" s="40"/>
    </row>
    <row r="51634" spans="1:9" hidden="1" x14ac:dyDescent="0.25">
      <c r="A51634" s="40"/>
      <c r="I51634" s="40"/>
    </row>
    <row r="51635" spans="1:9" hidden="1" x14ac:dyDescent="0.25">
      <c r="A51635" s="40"/>
      <c r="I51635" s="40"/>
    </row>
    <row r="51636" spans="1:9" hidden="1" x14ac:dyDescent="0.25">
      <c r="A51636" s="40"/>
      <c r="I51636" s="40"/>
    </row>
    <row r="51637" spans="1:9" hidden="1" x14ac:dyDescent="0.25">
      <c r="A51637" s="40"/>
      <c r="I51637" s="40"/>
    </row>
    <row r="51638" spans="1:9" hidden="1" x14ac:dyDescent="0.25">
      <c r="A51638" s="40"/>
      <c r="I51638" s="40"/>
    </row>
    <row r="51639" spans="1:9" hidden="1" x14ac:dyDescent="0.25">
      <c r="A51639" s="40"/>
      <c r="I51639" s="40"/>
    </row>
    <row r="51640" spans="1:9" hidden="1" x14ac:dyDescent="0.25">
      <c r="A51640" s="40"/>
      <c r="I51640" s="40"/>
    </row>
    <row r="51641" spans="1:9" hidden="1" x14ac:dyDescent="0.25">
      <c r="A51641" s="40"/>
      <c r="I51641" s="40"/>
    </row>
    <row r="51642" spans="1:9" hidden="1" x14ac:dyDescent="0.25">
      <c r="A51642" s="40"/>
      <c r="I51642" s="40"/>
    </row>
    <row r="51643" spans="1:9" hidden="1" x14ac:dyDescent="0.25">
      <c r="A51643" s="40"/>
      <c r="I51643" s="40"/>
    </row>
    <row r="51644" spans="1:9" hidden="1" x14ac:dyDescent="0.25">
      <c r="A51644" s="40"/>
      <c r="I51644" s="40"/>
    </row>
    <row r="51645" spans="1:9" hidden="1" x14ac:dyDescent="0.25">
      <c r="A51645" s="40"/>
      <c r="I51645" s="40"/>
    </row>
    <row r="51646" spans="1:9" hidden="1" x14ac:dyDescent="0.25">
      <c r="A51646" s="40"/>
      <c r="I51646" s="40"/>
    </row>
    <row r="51647" spans="1:9" hidden="1" x14ac:dyDescent="0.25">
      <c r="A51647" s="40"/>
      <c r="I51647" s="40"/>
    </row>
    <row r="51648" spans="1:9" hidden="1" x14ac:dyDescent="0.25">
      <c r="A51648" s="40"/>
      <c r="I51648" s="40"/>
    </row>
    <row r="51649" spans="1:9" hidden="1" x14ac:dyDescent="0.25">
      <c r="A51649" s="40"/>
      <c r="I51649" s="40"/>
    </row>
    <row r="51650" spans="1:9" hidden="1" x14ac:dyDescent="0.25">
      <c r="A51650" s="40"/>
      <c r="I51650" s="40"/>
    </row>
    <row r="51651" spans="1:9" hidden="1" x14ac:dyDescent="0.25">
      <c r="A51651" s="40"/>
      <c r="I51651" s="40"/>
    </row>
    <row r="51652" spans="1:9" hidden="1" x14ac:dyDescent="0.25">
      <c r="A51652" s="40"/>
      <c r="I51652" s="40"/>
    </row>
    <row r="51653" spans="1:9" hidden="1" x14ac:dyDescent="0.25">
      <c r="A51653" s="40"/>
      <c r="I51653" s="40"/>
    </row>
    <row r="51654" spans="1:9" hidden="1" x14ac:dyDescent="0.25">
      <c r="A51654" s="40"/>
      <c r="I51654" s="40"/>
    </row>
    <row r="51655" spans="1:9" hidden="1" x14ac:dyDescent="0.25">
      <c r="A51655" s="40"/>
      <c r="I51655" s="40"/>
    </row>
    <row r="51656" spans="1:9" hidden="1" x14ac:dyDescent="0.25">
      <c r="A51656" s="40"/>
      <c r="I51656" s="40"/>
    </row>
    <row r="51657" spans="1:9" hidden="1" x14ac:dyDescent="0.25">
      <c r="A51657" s="40"/>
      <c r="I51657" s="40"/>
    </row>
    <row r="51658" spans="1:9" hidden="1" x14ac:dyDescent="0.25">
      <c r="A51658" s="40"/>
      <c r="I51658" s="40"/>
    </row>
    <row r="51659" spans="1:9" hidden="1" x14ac:dyDescent="0.25">
      <c r="A51659" s="40"/>
      <c r="I51659" s="40"/>
    </row>
    <row r="51660" spans="1:9" hidden="1" x14ac:dyDescent="0.25">
      <c r="A51660" s="40"/>
      <c r="I51660" s="40"/>
    </row>
    <row r="51661" spans="1:9" hidden="1" x14ac:dyDescent="0.25">
      <c r="A51661" s="40"/>
      <c r="I51661" s="40"/>
    </row>
    <row r="51662" spans="1:9" hidden="1" x14ac:dyDescent="0.25">
      <c r="A51662" s="40"/>
      <c r="I51662" s="40"/>
    </row>
    <row r="51663" spans="1:9" hidden="1" x14ac:dyDescent="0.25">
      <c r="A51663" s="40"/>
      <c r="I51663" s="40"/>
    </row>
    <row r="51664" spans="1:9" hidden="1" x14ac:dyDescent="0.25">
      <c r="A51664" s="40"/>
      <c r="I51664" s="40"/>
    </row>
    <row r="51665" spans="1:9" hidden="1" x14ac:dyDescent="0.25">
      <c r="A51665" s="40"/>
      <c r="I51665" s="40"/>
    </row>
    <row r="51666" spans="1:9" hidden="1" x14ac:dyDescent="0.25">
      <c r="A51666" s="40"/>
      <c r="I51666" s="40"/>
    </row>
    <row r="51667" spans="1:9" hidden="1" x14ac:dyDescent="0.25">
      <c r="A51667" s="40"/>
      <c r="I51667" s="40"/>
    </row>
    <row r="51668" spans="1:9" hidden="1" x14ac:dyDescent="0.25">
      <c r="A51668" s="40"/>
      <c r="I51668" s="40"/>
    </row>
    <row r="51669" spans="1:9" hidden="1" x14ac:dyDescent="0.25">
      <c r="A51669" s="40"/>
      <c r="I51669" s="40"/>
    </row>
    <row r="51670" spans="1:9" hidden="1" x14ac:dyDescent="0.25">
      <c r="A51670" s="40"/>
      <c r="I51670" s="40"/>
    </row>
    <row r="51671" spans="1:9" hidden="1" x14ac:dyDescent="0.25">
      <c r="A51671" s="40"/>
      <c r="I51671" s="40"/>
    </row>
    <row r="51672" spans="1:9" hidden="1" x14ac:dyDescent="0.25">
      <c r="A51672" s="40"/>
      <c r="I51672" s="40"/>
    </row>
    <row r="51673" spans="1:9" hidden="1" x14ac:dyDescent="0.25">
      <c r="A51673" s="40"/>
      <c r="I51673" s="40"/>
    </row>
    <row r="51674" spans="1:9" hidden="1" x14ac:dyDescent="0.25">
      <c r="A51674" s="40"/>
      <c r="I51674" s="40"/>
    </row>
    <row r="51675" spans="1:9" hidden="1" x14ac:dyDescent="0.25">
      <c r="A51675" s="40"/>
      <c r="I51675" s="40"/>
    </row>
    <row r="51676" spans="1:9" hidden="1" x14ac:dyDescent="0.25">
      <c r="A51676" s="40"/>
      <c r="I51676" s="40"/>
    </row>
    <row r="51677" spans="1:9" hidden="1" x14ac:dyDescent="0.25">
      <c r="A51677" s="40"/>
      <c r="I51677" s="40"/>
    </row>
    <row r="51678" spans="1:9" hidden="1" x14ac:dyDescent="0.25">
      <c r="A51678" s="40"/>
      <c r="I51678" s="40"/>
    </row>
    <row r="51679" spans="1:9" hidden="1" x14ac:dyDescent="0.25">
      <c r="A51679" s="40"/>
      <c r="I51679" s="40"/>
    </row>
    <row r="51680" spans="1:9" hidden="1" x14ac:dyDescent="0.25">
      <c r="A51680" s="40"/>
      <c r="I51680" s="40"/>
    </row>
    <row r="51681" spans="1:9" hidden="1" x14ac:dyDescent="0.25">
      <c r="A51681" s="40"/>
      <c r="I51681" s="40"/>
    </row>
    <row r="51682" spans="1:9" hidden="1" x14ac:dyDescent="0.25">
      <c r="A51682" s="40"/>
      <c r="I51682" s="40"/>
    </row>
    <row r="51683" spans="1:9" hidden="1" x14ac:dyDescent="0.25">
      <c r="A51683" s="40"/>
      <c r="I51683" s="40"/>
    </row>
    <row r="51684" spans="1:9" hidden="1" x14ac:dyDescent="0.25">
      <c r="A51684" s="40"/>
      <c r="I51684" s="40"/>
    </row>
    <row r="51685" spans="1:9" hidden="1" x14ac:dyDescent="0.25">
      <c r="A51685" s="40"/>
      <c r="I51685" s="40"/>
    </row>
    <row r="51686" spans="1:9" hidden="1" x14ac:dyDescent="0.25">
      <c r="A51686" s="40"/>
      <c r="I51686" s="40"/>
    </row>
    <row r="51687" spans="1:9" hidden="1" x14ac:dyDescent="0.25">
      <c r="A51687" s="40"/>
      <c r="I51687" s="40"/>
    </row>
    <row r="51688" spans="1:9" hidden="1" x14ac:dyDescent="0.25">
      <c r="A51688" s="40"/>
      <c r="I51688" s="40"/>
    </row>
    <row r="51689" spans="1:9" hidden="1" x14ac:dyDescent="0.25">
      <c r="A51689" s="40"/>
      <c r="I51689" s="40"/>
    </row>
    <row r="51690" spans="1:9" hidden="1" x14ac:dyDescent="0.25">
      <c r="A51690" s="40"/>
      <c r="I51690" s="40"/>
    </row>
    <row r="51691" spans="1:9" hidden="1" x14ac:dyDescent="0.25">
      <c r="A51691" s="40"/>
      <c r="I51691" s="40"/>
    </row>
    <row r="51692" spans="1:9" hidden="1" x14ac:dyDescent="0.25">
      <c r="A51692" s="40"/>
      <c r="I51692" s="40"/>
    </row>
    <row r="51693" spans="1:9" hidden="1" x14ac:dyDescent="0.25">
      <c r="A51693" s="40"/>
      <c r="I51693" s="40"/>
    </row>
    <row r="51694" spans="1:9" hidden="1" x14ac:dyDescent="0.25">
      <c r="A51694" s="40"/>
      <c r="I51694" s="40"/>
    </row>
    <row r="51695" spans="1:9" hidden="1" x14ac:dyDescent="0.25">
      <c r="A51695" s="40"/>
      <c r="I51695" s="40"/>
    </row>
    <row r="51696" spans="1:9" hidden="1" x14ac:dyDescent="0.25">
      <c r="A51696" s="40"/>
      <c r="I51696" s="40"/>
    </row>
    <row r="51697" spans="1:9" hidden="1" x14ac:dyDescent="0.25">
      <c r="A51697" s="40"/>
      <c r="I51697" s="40"/>
    </row>
    <row r="51698" spans="1:9" hidden="1" x14ac:dyDescent="0.25">
      <c r="A51698" s="40"/>
      <c r="I51698" s="40"/>
    </row>
    <row r="51699" spans="1:9" hidden="1" x14ac:dyDescent="0.25">
      <c r="A51699" s="40"/>
      <c r="I51699" s="40"/>
    </row>
    <row r="51700" spans="1:9" hidden="1" x14ac:dyDescent="0.25">
      <c r="A51700" s="40"/>
      <c r="I51700" s="40"/>
    </row>
    <row r="51701" spans="1:9" hidden="1" x14ac:dyDescent="0.25">
      <c r="A51701" s="40"/>
      <c r="I51701" s="40"/>
    </row>
    <row r="51702" spans="1:9" hidden="1" x14ac:dyDescent="0.25">
      <c r="A51702" s="40"/>
      <c r="I51702" s="40"/>
    </row>
    <row r="51703" spans="1:9" hidden="1" x14ac:dyDescent="0.25">
      <c r="A51703" s="40"/>
      <c r="I51703" s="40"/>
    </row>
    <row r="51704" spans="1:9" hidden="1" x14ac:dyDescent="0.25">
      <c r="A51704" s="40"/>
      <c r="I51704" s="40"/>
    </row>
    <row r="51705" spans="1:9" hidden="1" x14ac:dyDescent="0.25">
      <c r="A51705" s="40"/>
      <c r="I51705" s="40"/>
    </row>
    <row r="51706" spans="1:9" hidden="1" x14ac:dyDescent="0.25">
      <c r="A51706" s="40"/>
      <c r="I51706" s="40"/>
    </row>
    <row r="51707" spans="1:9" hidden="1" x14ac:dyDescent="0.25">
      <c r="A51707" s="40"/>
      <c r="I51707" s="40"/>
    </row>
    <row r="51708" spans="1:9" hidden="1" x14ac:dyDescent="0.25">
      <c r="A51708" s="40"/>
      <c r="I51708" s="40"/>
    </row>
    <row r="51709" spans="1:9" hidden="1" x14ac:dyDescent="0.25">
      <c r="A51709" s="40"/>
      <c r="I51709" s="40"/>
    </row>
    <row r="51710" spans="1:9" hidden="1" x14ac:dyDescent="0.25">
      <c r="A51710" s="40"/>
      <c r="I51710" s="40"/>
    </row>
    <row r="51711" spans="1:9" hidden="1" x14ac:dyDescent="0.25">
      <c r="A51711" s="40"/>
      <c r="I51711" s="40"/>
    </row>
    <row r="51712" spans="1:9" hidden="1" x14ac:dyDescent="0.25">
      <c r="A51712" s="40"/>
      <c r="I51712" s="40"/>
    </row>
    <row r="51713" spans="1:9" hidden="1" x14ac:dyDescent="0.25">
      <c r="A51713" s="40"/>
      <c r="I51713" s="40"/>
    </row>
    <row r="51714" spans="1:9" hidden="1" x14ac:dyDescent="0.25">
      <c r="A51714" s="40"/>
      <c r="I51714" s="40"/>
    </row>
    <row r="51715" spans="1:9" hidden="1" x14ac:dyDescent="0.25">
      <c r="A51715" s="40"/>
      <c r="I51715" s="40"/>
    </row>
    <row r="51716" spans="1:9" hidden="1" x14ac:dyDescent="0.25">
      <c r="A51716" s="40"/>
      <c r="I51716" s="40"/>
    </row>
    <row r="51717" spans="1:9" hidden="1" x14ac:dyDescent="0.25">
      <c r="A51717" s="40"/>
      <c r="I51717" s="40"/>
    </row>
    <row r="51718" spans="1:9" hidden="1" x14ac:dyDescent="0.25">
      <c r="A51718" s="40"/>
      <c r="I51718" s="40"/>
    </row>
    <row r="51719" spans="1:9" hidden="1" x14ac:dyDescent="0.25">
      <c r="A51719" s="40"/>
      <c r="I51719" s="40"/>
    </row>
    <row r="51720" spans="1:9" hidden="1" x14ac:dyDescent="0.25">
      <c r="A51720" s="40"/>
      <c r="I51720" s="40"/>
    </row>
    <row r="51721" spans="1:9" hidden="1" x14ac:dyDescent="0.25">
      <c r="A51721" s="40"/>
      <c r="I51721" s="40"/>
    </row>
    <row r="51722" spans="1:9" hidden="1" x14ac:dyDescent="0.25">
      <c r="A51722" s="40"/>
      <c r="I51722" s="40"/>
    </row>
    <row r="51723" spans="1:9" hidden="1" x14ac:dyDescent="0.25">
      <c r="A51723" s="40"/>
      <c r="I51723" s="40"/>
    </row>
    <row r="51724" spans="1:9" hidden="1" x14ac:dyDescent="0.25">
      <c r="A51724" s="40"/>
      <c r="I51724" s="40"/>
    </row>
    <row r="51725" spans="1:9" hidden="1" x14ac:dyDescent="0.25">
      <c r="A51725" s="40"/>
      <c r="I51725" s="40"/>
    </row>
    <row r="51726" spans="1:9" hidden="1" x14ac:dyDescent="0.25">
      <c r="A51726" s="40"/>
      <c r="I51726" s="40"/>
    </row>
    <row r="51727" spans="1:9" hidden="1" x14ac:dyDescent="0.25">
      <c r="A51727" s="40"/>
      <c r="I51727" s="40"/>
    </row>
    <row r="51728" spans="1:9" hidden="1" x14ac:dyDescent="0.25">
      <c r="A51728" s="40"/>
      <c r="I51728" s="40"/>
    </row>
    <row r="51729" spans="1:9" hidden="1" x14ac:dyDescent="0.25">
      <c r="A51729" s="40"/>
      <c r="I51729" s="40"/>
    </row>
    <row r="51730" spans="1:9" hidden="1" x14ac:dyDescent="0.25">
      <c r="A51730" s="40"/>
      <c r="I51730" s="40"/>
    </row>
    <row r="51731" spans="1:9" hidden="1" x14ac:dyDescent="0.25">
      <c r="A51731" s="40"/>
      <c r="I51731" s="40"/>
    </row>
    <row r="51732" spans="1:9" hidden="1" x14ac:dyDescent="0.25">
      <c r="A51732" s="40"/>
      <c r="I51732" s="40"/>
    </row>
    <row r="51733" spans="1:9" hidden="1" x14ac:dyDescent="0.25">
      <c r="A51733" s="40"/>
      <c r="I51733" s="40"/>
    </row>
    <row r="51734" spans="1:9" hidden="1" x14ac:dyDescent="0.25">
      <c r="A51734" s="40"/>
      <c r="I51734" s="40"/>
    </row>
    <row r="51735" spans="1:9" hidden="1" x14ac:dyDescent="0.25">
      <c r="A51735" s="40"/>
      <c r="I51735" s="40"/>
    </row>
    <row r="51736" spans="1:9" hidden="1" x14ac:dyDescent="0.25">
      <c r="A51736" s="40"/>
      <c r="I51736" s="40"/>
    </row>
    <row r="51737" spans="1:9" hidden="1" x14ac:dyDescent="0.25">
      <c r="A51737" s="40"/>
      <c r="I51737" s="40"/>
    </row>
    <row r="51738" spans="1:9" hidden="1" x14ac:dyDescent="0.25">
      <c r="A51738" s="40"/>
      <c r="I51738" s="40"/>
    </row>
    <row r="51739" spans="1:9" hidden="1" x14ac:dyDescent="0.25">
      <c r="A51739" s="40"/>
      <c r="I51739" s="40"/>
    </row>
    <row r="51740" spans="1:9" hidden="1" x14ac:dyDescent="0.25">
      <c r="A51740" s="40"/>
      <c r="I51740" s="40"/>
    </row>
    <row r="51741" spans="1:9" hidden="1" x14ac:dyDescent="0.25">
      <c r="A51741" s="40"/>
      <c r="I51741" s="40"/>
    </row>
    <row r="51742" spans="1:9" hidden="1" x14ac:dyDescent="0.25">
      <c r="A51742" s="40"/>
      <c r="I51742" s="40"/>
    </row>
    <row r="51743" spans="1:9" hidden="1" x14ac:dyDescent="0.25">
      <c r="A51743" s="40"/>
      <c r="I51743" s="40"/>
    </row>
    <row r="51744" spans="1:9" hidden="1" x14ac:dyDescent="0.25">
      <c r="A51744" s="40"/>
      <c r="I51744" s="40"/>
    </row>
    <row r="51745" spans="1:9" hidden="1" x14ac:dyDescent="0.25">
      <c r="A51745" s="40"/>
      <c r="I51745" s="40"/>
    </row>
    <row r="51746" spans="1:9" hidden="1" x14ac:dyDescent="0.25">
      <c r="A51746" s="40"/>
      <c r="I51746" s="40"/>
    </row>
    <row r="51747" spans="1:9" hidden="1" x14ac:dyDescent="0.25">
      <c r="A51747" s="40"/>
      <c r="I51747" s="40"/>
    </row>
    <row r="51748" spans="1:9" hidden="1" x14ac:dyDescent="0.25">
      <c r="A51748" s="40"/>
      <c r="I51748" s="40"/>
    </row>
    <row r="51749" spans="1:9" hidden="1" x14ac:dyDescent="0.25">
      <c r="A51749" s="40"/>
      <c r="I51749" s="40"/>
    </row>
    <row r="51750" spans="1:9" hidden="1" x14ac:dyDescent="0.25">
      <c r="A51750" s="40"/>
      <c r="I51750" s="40"/>
    </row>
    <row r="51751" spans="1:9" hidden="1" x14ac:dyDescent="0.25">
      <c r="A51751" s="40"/>
      <c r="I51751" s="40"/>
    </row>
    <row r="51752" spans="1:9" hidden="1" x14ac:dyDescent="0.25">
      <c r="A51752" s="40"/>
      <c r="I51752" s="40"/>
    </row>
    <row r="51753" spans="1:9" hidden="1" x14ac:dyDescent="0.25">
      <c r="A51753" s="40"/>
      <c r="I51753" s="40"/>
    </row>
    <row r="51754" spans="1:9" hidden="1" x14ac:dyDescent="0.25">
      <c r="A51754" s="40"/>
      <c r="I51754" s="40"/>
    </row>
    <row r="51755" spans="1:9" hidden="1" x14ac:dyDescent="0.25">
      <c r="A51755" s="40"/>
      <c r="I51755" s="40"/>
    </row>
    <row r="51756" spans="1:9" hidden="1" x14ac:dyDescent="0.25">
      <c r="A51756" s="40"/>
      <c r="I51756" s="40"/>
    </row>
    <row r="51757" spans="1:9" hidden="1" x14ac:dyDescent="0.25">
      <c r="A51757" s="40"/>
      <c r="I51757" s="40"/>
    </row>
    <row r="51758" spans="1:9" hidden="1" x14ac:dyDescent="0.25">
      <c r="A51758" s="40"/>
      <c r="I51758" s="40"/>
    </row>
    <row r="51759" spans="1:9" hidden="1" x14ac:dyDescent="0.25">
      <c r="A51759" s="40"/>
      <c r="I51759" s="40"/>
    </row>
    <row r="51760" spans="1:9" hidden="1" x14ac:dyDescent="0.25">
      <c r="A51760" s="40"/>
      <c r="I51760" s="40"/>
    </row>
    <row r="51761" spans="1:9" hidden="1" x14ac:dyDescent="0.25">
      <c r="A51761" s="40"/>
      <c r="I51761" s="40"/>
    </row>
    <row r="51762" spans="1:9" hidden="1" x14ac:dyDescent="0.25">
      <c r="A51762" s="40"/>
      <c r="I51762" s="40"/>
    </row>
    <row r="51763" spans="1:9" hidden="1" x14ac:dyDescent="0.25">
      <c r="A51763" s="40"/>
      <c r="I51763" s="40"/>
    </row>
    <row r="51764" spans="1:9" hidden="1" x14ac:dyDescent="0.25">
      <c r="A51764" s="40"/>
      <c r="I51764" s="40"/>
    </row>
    <row r="51765" spans="1:9" hidden="1" x14ac:dyDescent="0.25">
      <c r="A51765" s="40"/>
      <c r="I51765" s="40"/>
    </row>
    <row r="51766" spans="1:9" hidden="1" x14ac:dyDescent="0.25">
      <c r="A51766" s="40"/>
      <c r="I51766" s="40"/>
    </row>
    <row r="51767" spans="1:9" hidden="1" x14ac:dyDescent="0.25">
      <c r="A51767" s="40"/>
      <c r="I51767" s="40"/>
    </row>
    <row r="51768" spans="1:9" hidden="1" x14ac:dyDescent="0.25">
      <c r="A51768" s="40"/>
      <c r="I51768" s="40"/>
    </row>
    <row r="51769" spans="1:9" hidden="1" x14ac:dyDescent="0.25">
      <c r="A51769" s="40"/>
      <c r="I51769" s="40"/>
    </row>
    <row r="51770" spans="1:9" hidden="1" x14ac:dyDescent="0.25">
      <c r="A51770" s="40"/>
      <c r="I51770" s="40"/>
    </row>
    <row r="51771" spans="1:9" hidden="1" x14ac:dyDescent="0.25">
      <c r="A51771" s="40"/>
      <c r="I51771" s="40"/>
    </row>
    <row r="51772" spans="1:9" hidden="1" x14ac:dyDescent="0.25">
      <c r="A51772" s="40"/>
      <c r="I51772" s="40"/>
    </row>
    <row r="51773" spans="1:9" hidden="1" x14ac:dyDescent="0.25">
      <c r="A51773" s="40"/>
      <c r="I51773" s="40"/>
    </row>
    <row r="51774" spans="1:9" hidden="1" x14ac:dyDescent="0.25">
      <c r="A51774" s="40"/>
      <c r="I51774" s="40"/>
    </row>
    <row r="51775" spans="1:9" hidden="1" x14ac:dyDescent="0.25">
      <c r="A51775" s="40"/>
      <c r="I51775" s="40"/>
    </row>
    <row r="51776" spans="1:9" hidden="1" x14ac:dyDescent="0.25">
      <c r="A51776" s="40"/>
      <c r="I51776" s="40"/>
    </row>
    <row r="51777" spans="1:9" hidden="1" x14ac:dyDescent="0.25">
      <c r="A51777" s="40"/>
      <c r="I51777" s="40"/>
    </row>
    <row r="51778" spans="1:9" hidden="1" x14ac:dyDescent="0.25">
      <c r="A51778" s="40"/>
      <c r="I51778" s="40"/>
    </row>
    <row r="51779" spans="1:9" hidden="1" x14ac:dyDescent="0.25">
      <c r="A51779" s="40"/>
      <c r="I51779" s="40"/>
    </row>
    <row r="51780" spans="1:9" hidden="1" x14ac:dyDescent="0.25">
      <c r="A51780" s="40"/>
      <c r="I51780" s="40"/>
    </row>
    <row r="51781" spans="1:9" hidden="1" x14ac:dyDescent="0.25">
      <c r="A51781" s="40"/>
      <c r="I51781" s="40"/>
    </row>
    <row r="51782" spans="1:9" hidden="1" x14ac:dyDescent="0.25">
      <c r="A51782" s="40"/>
      <c r="I51782" s="40"/>
    </row>
    <row r="51783" spans="1:9" hidden="1" x14ac:dyDescent="0.25">
      <c r="A51783" s="40"/>
      <c r="I51783" s="40"/>
    </row>
    <row r="51784" spans="1:9" hidden="1" x14ac:dyDescent="0.25">
      <c r="A51784" s="40"/>
      <c r="I51784" s="40"/>
    </row>
    <row r="51785" spans="1:9" hidden="1" x14ac:dyDescent="0.25">
      <c r="A51785" s="40"/>
      <c r="I51785" s="40"/>
    </row>
    <row r="51786" spans="1:9" hidden="1" x14ac:dyDescent="0.25">
      <c r="A51786" s="40"/>
      <c r="I51786" s="40"/>
    </row>
    <row r="51787" spans="1:9" hidden="1" x14ac:dyDescent="0.25">
      <c r="A51787" s="40"/>
      <c r="I51787" s="40"/>
    </row>
    <row r="51788" spans="1:9" hidden="1" x14ac:dyDescent="0.25">
      <c r="A51788" s="40"/>
      <c r="I51788" s="40"/>
    </row>
    <row r="51789" spans="1:9" hidden="1" x14ac:dyDescent="0.25">
      <c r="A51789" s="40"/>
      <c r="I51789" s="40"/>
    </row>
    <row r="51790" spans="1:9" hidden="1" x14ac:dyDescent="0.25">
      <c r="A51790" s="40"/>
      <c r="I51790" s="40"/>
    </row>
    <row r="51791" spans="1:9" hidden="1" x14ac:dyDescent="0.25">
      <c r="A51791" s="40"/>
      <c r="I51791" s="40"/>
    </row>
    <row r="51792" spans="1:9" hidden="1" x14ac:dyDescent="0.25">
      <c r="A51792" s="40"/>
      <c r="I51792" s="40"/>
    </row>
    <row r="51793" spans="1:9" hidden="1" x14ac:dyDescent="0.25">
      <c r="A51793" s="40"/>
      <c r="I51793" s="40"/>
    </row>
    <row r="51794" spans="1:9" hidden="1" x14ac:dyDescent="0.25">
      <c r="A51794" s="40"/>
      <c r="I51794" s="40"/>
    </row>
    <row r="51795" spans="1:9" hidden="1" x14ac:dyDescent="0.25">
      <c r="A51795" s="40"/>
      <c r="I51795" s="40"/>
    </row>
    <row r="51796" spans="1:9" hidden="1" x14ac:dyDescent="0.25">
      <c r="A51796" s="40"/>
      <c r="I51796" s="40"/>
    </row>
    <row r="51797" spans="1:9" hidden="1" x14ac:dyDescent="0.25">
      <c r="A51797" s="40"/>
      <c r="I51797" s="40"/>
    </row>
    <row r="51798" spans="1:9" hidden="1" x14ac:dyDescent="0.25">
      <c r="A51798" s="40"/>
      <c r="I51798" s="40"/>
    </row>
    <row r="51799" spans="1:9" hidden="1" x14ac:dyDescent="0.25">
      <c r="A51799" s="40"/>
      <c r="I51799" s="40"/>
    </row>
    <row r="51800" spans="1:9" hidden="1" x14ac:dyDescent="0.25">
      <c r="A51800" s="40"/>
      <c r="I51800" s="40"/>
    </row>
    <row r="51801" spans="1:9" hidden="1" x14ac:dyDescent="0.25">
      <c r="A51801" s="40"/>
      <c r="I51801" s="40"/>
    </row>
    <row r="51802" spans="1:9" hidden="1" x14ac:dyDescent="0.25">
      <c r="A51802" s="40"/>
      <c r="I51802" s="40"/>
    </row>
    <row r="51803" spans="1:9" hidden="1" x14ac:dyDescent="0.25">
      <c r="A51803" s="40"/>
      <c r="I51803" s="40"/>
    </row>
    <row r="51804" spans="1:9" hidden="1" x14ac:dyDescent="0.25">
      <c r="A51804" s="40"/>
      <c r="I51804" s="40"/>
    </row>
    <row r="51805" spans="1:9" hidden="1" x14ac:dyDescent="0.25">
      <c r="A51805" s="40"/>
      <c r="I51805" s="40"/>
    </row>
    <row r="51806" spans="1:9" hidden="1" x14ac:dyDescent="0.25">
      <c r="A51806" s="40"/>
      <c r="I51806" s="40"/>
    </row>
    <row r="51807" spans="1:9" hidden="1" x14ac:dyDescent="0.25">
      <c r="A51807" s="40"/>
      <c r="I51807" s="40"/>
    </row>
    <row r="51808" spans="1:9" hidden="1" x14ac:dyDescent="0.25">
      <c r="A51808" s="40"/>
      <c r="I51808" s="40"/>
    </row>
    <row r="51809" spans="1:9" hidden="1" x14ac:dyDescent="0.25">
      <c r="A51809" s="40"/>
      <c r="I51809" s="40"/>
    </row>
    <row r="51810" spans="1:9" hidden="1" x14ac:dyDescent="0.25">
      <c r="A51810" s="40"/>
      <c r="I51810" s="40"/>
    </row>
    <row r="51811" spans="1:9" hidden="1" x14ac:dyDescent="0.25">
      <c r="A51811" s="40"/>
      <c r="I51811" s="40"/>
    </row>
    <row r="51812" spans="1:9" hidden="1" x14ac:dyDescent="0.25">
      <c r="A51812" s="40"/>
      <c r="I51812" s="40"/>
    </row>
    <row r="51813" spans="1:9" hidden="1" x14ac:dyDescent="0.25">
      <c r="A51813" s="40"/>
      <c r="I51813" s="40"/>
    </row>
    <row r="51814" spans="1:9" hidden="1" x14ac:dyDescent="0.25">
      <c r="A51814" s="40"/>
      <c r="I51814" s="40"/>
    </row>
    <row r="51815" spans="1:9" hidden="1" x14ac:dyDescent="0.25">
      <c r="A51815" s="40"/>
      <c r="I51815" s="40"/>
    </row>
    <row r="51816" spans="1:9" hidden="1" x14ac:dyDescent="0.25">
      <c r="A51816" s="40"/>
      <c r="I51816" s="40"/>
    </row>
    <row r="51817" spans="1:9" hidden="1" x14ac:dyDescent="0.25">
      <c r="A51817" s="40"/>
      <c r="I51817" s="40"/>
    </row>
    <row r="51818" spans="1:9" hidden="1" x14ac:dyDescent="0.25">
      <c r="A51818" s="40"/>
      <c r="I51818" s="40"/>
    </row>
    <row r="51819" spans="1:9" hidden="1" x14ac:dyDescent="0.25">
      <c r="A51819" s="40"/>
      <c r="I51819" s="40"/>
    </row>
    <row r="51820" spans="1:9" hidden="1" x14ac:dyDescent="0.25">
      <c r="A51820" s="40"/>
      <c r="I51820" s="40"/>
    </row>
    <row r="51821" spans="1:9" hidden="1" x14ac:dyDescent="0.25">
      <c r="A51821" s="40"/>
      <c r="I51821" s="40"/>
    </row>
    <row r="51822" spans="1:9" hidden="1" x14ac:dyDescent="0.25">
      <c r="A51822" s="40"/>
      <c r="I51822" s="40"/>
    </row>
    <row r="51823" spans="1:9" hidden="1" x14ac:dyDescent="0.25">
      <c r="A51823" s="40"/>
      <c r="I51823" s="40"/>
    </row>
    <row r="51824" spans="1:9" hidden="1" x14ac:dyDescent="0.25">
      <c r="A51824" s="40"/>
      <c r="I51824" s="40"/>
    </row>
    <row r="51825" spans="1:9" hidden="1" x14ac:dyDescent="0.25">
      <c r="A51825" s="40"/>
      <c r="I51825" s="40"/>
    </row>
    <row r="51826" spans="1:9" hidden="1" x14ac:dyDescent="0.25">
      <c r="A51826" s="40"/>
      <c r="I51826" s="40"/>
    </row>
    <row r="51827" spans="1:9" hidden="1" x14ac:dyDescent="0.25">
      <c r="A51827" s="40"/>
      <c r="I51827" s="40"/>
    </row>
    <row r="51828" spans="1:9" hidden="1" x14ac:dyDescent="0.25">
      <c r="A51828" s="40"/>
      <c r="I51828" s="40"/>
    </row>
    <row r="51829" spans="1:9" hidden="1" x14ac:dyDescent="0.25">
      <c r="A51829" s="40"/>
      <c r="I51829" s="40"/>
    </row>
    <row r="51830" spans="1:9" hidden="1" x14ac:dyDescent="0.25">
      <c r="A51830" s="40"/>
      <c r="I51830" s="40"/>
    </row>
    <row r="51831" spans="1:9" hidden="1" x14ac:dyDescent="0.25">
      <c r="A51831" s="40"/>
      <c r="I51831" s="40"/>
    </row>
    <row r="51832" spans="1:9" hidden="1" x14ac:dyDescent="0.25">
      <c r="A51832" s="40"/>
      <c r="I51832" s="40"/>
    </row>
    <row r="51833" spans="1:9" hidden="1" x14ac:dyDescent="0.25">
      <c r="A51833" s="40"/>
      <c r="I51833" s="40"/>
    </row>
    <row r="51834" spans="1:9" hidden="1" x14ac:dyDescent="0.25">
      <c r="A51834" s="40"/>
      <c r="I51834" s="40"/>
    </row>
    <row r="51835" spans="1:9" hidden="1" x14ac:dyDescent="0.25">
      <c r="A51835" s="40"/>
      <c r="I51835" s="40"/>
    </row>
    <row r="51836" spans="1:9" hidden="1" x14ac:dyDescent="0.25">
      <c r="A51836" s="40"/>
      <c r="I51836" s="40"/>
    </row>
    <row r="51837" spans="1:9" hidden="1" x14ac:dyDescent="0.25">
      <c r="A51837" s="40"/>
      <c r="I51837" s="40"/>
    </row>
    <row r="51838" spans="1:9" hidden="1" x14ac:dyDescent="0.25">
      <c r="A51838" s="40"/>
      <c r="I51838" s="40"/>
    </row>
    <row r="51839" spans="1:9" hidden="1" x14ac:dyDescent="0.25">
      <c r="A51839" s="40"/>
      <c r="I51839" s="40"/>
    </row>
    <row r="51840" spans="1:9" hidden="1" x14ac:dyDescent="0.25">
      <c r="A51840" s="40"/>
      <c r="I51840" s="40"/>
    </row>
    <row r="51841" spans="1:9" hidden="1" x14ac:dyDescent="0.25">
      <c r="A51841" s="40"/>
      <c r="I51841" s="40"/>
    </row>
    <row r="51842" spans="1:9" hidden="1" x14ac:dyDescent="0.25">
      <c r="A51842" s="40"/>
      <c r="I51842" s="40"/>
    </row>
    <row r="51843" spans="1:9" hidden="1" x14ac:dyDescent="0.25">
      <c r="A51843" s="40"/>
      <c r="I51843" s="40"/>
    </row>
    <row r="51844" spans="1:9" hidden="1" x14ac:dyDescent="0.25">
      <c r="A51844" s="40"/>
      <c r="I51844" s="40"/>
    </row>
    <row r="51845" spans="1:9" hidden="1" x14ac:dyDescent="0.25">
      <c r="A51845" s="40"/>
      <c r="I51845" s="40"/>
    </row>
    <row r="51846" spans="1:9" hidden="1" x14ac:dyDescent="0.25">
      <c r="A51846" s="40"/>
      <c r="I51846" s="40"/>
    </row>
    <row r="51847" spans="1:9" hidden="1" x14ac:dyDescent="0.25">
      <c r="A51847" s="40"/>
      <c r="I51847" s="40"/>
    </row>
    <row r="51848" spans="1:9" hidden="1" x14ac:dyDescent="0.25">
      <c r="A51848" s="40"/>
      <c r="I51848" s="40"/>
    </row>
    <row r="51849" spans="1:9" hidden="1" x14ac:dyDescent="0.25">
      <c r="A51849" s="40"/>
      <c r="I51849" s="40"/>
    </row>
    <row r="51850" spans="1:9" hidden="1" x14ac:dyDescent="0.25">
      <c r="A51850" s="40"/>
      <c r="I51850" s="40"/>
    </row>
    <row r="51851" spans="1:9" hidden="1" x14ac:dyDescent="0.25">
      <c r="A51851" s="40"/>
      <c r="I51851" s="40"/>
    </row>
    <row r="51852" spans="1:9" hidden="1" x14ac:dyDescent="0.25">
      <c r="A51852" s="40"/>
      <c r="I51852" s="40"/>
    </row>
    <row r="51853" spans="1:9" hidden="1" x14ac:dyDescent="0.25">
      <c r="A51853" s="40"/>
      <c r="I51853" s="40"/>
    </row>
    <row r="51854" spans="1:9" hidden="1" x14ac:dyDescent="0.25">
      <c r="A51854" s="40"/>
      <c r="I51854" s="40"/>
    </row>
    <row r="51855" spans="1:9" hidden="1" x14ac:dyDescent="0.25">
      <c r="A51855" s="40"/>
      <c r="I51855" s="40"/>
    </row>
    <row r="51856" spans="1:9" hidden="1" x14ac:dyDescent="0.25">
      <c r="A51856" s="40"/>
      <c r="I51856" s="40"/>
    </row>
    <row r="51857" spans="1:9" hidden="1" x14ac:dyDescent="0.25">
      <c r="A51857" s="40"/>
      <c r="I51857" s="40"/>
    </row>
    <row r="51858" spans="1:9" hidden="1" x14ac:dyDescent="0.25">
      <c r="A51858" s="40"/>
      <c r="I51858" s="40"/>
    </row>
    <row r="51859" spans="1:9" hidden="1" x14ac:dyDescent="0.25">
      <c r="A51859" s="40"/>
      <c r="I51859" s="40"/>
    </row>
    <row r="51860" spans="1:9" hidden="1" x14ac:dyDescent="0.25">
      <c r="A51860" s="40"/>
      <c r="I51860" s="40"/>
    </row>
    <row r="51861" spans="1:9" hidden="1" x14ac:dyDescent="0.25">
      <c r="A51861" s="40"/>
      <c r="I51861" s="40"/>
    </row>
    <row r="51862" spans="1:9" hidden="1" x14ac:dyDescent="0.25">
      <c r="A51862" s="40"/>
      <c r="I51862" s="40"/>
    </row>
    <row r="51863" spans="1:9" hidden="1" x14ac:dyDescent="0.25">
      <c r="A51863" s="40"/>
      <c r="I51863" s="40"/>
    </row>
    <row r="51864" spans="1:9" hidden="1" x14ac:dyDescent="0.25">
      <c r="A51864" s="40"/>
      <c r="I51864" s="40"/>
    </row>
    <row r="51865" spans="1:9" hidden="1" x14ac:dyDescent="0.25">
      <c r="A51865" s="40"/>
      <c r="I51865" s="40"/>
    </row>
    <row r="51866" spans="1:9" hidden="1" x14ac:dyDescent="0.25">
      <c r="A51866" s="40"/>
      <c r="I51866" s="40"/>
    </row>
    <row r="51867" spans="1:9" hidden="1" x14ac:dyDescent="0.25">
      <c r="A51867" s="40"/>
      <c r="I51867" s="40"/>
    </row>
    <row r="51868" spans="1:9" hidden="1" x14ac:dyDescent="0.25">
      <c r="A51868" s="40"/>
      <c r="I51868" s="40"/>
    </row>
    <row r="51869" spans="1:9" hidden="1" x14ac:dyDescent="0.25">
      <c r="A51869" s="40"/>
      <c r="I51869" s="40"/>
    </row>
    <row r="51870" spans="1:9" hidden="1" x14ac:dyDescent="0.25">
      <c r="A51870" s="40"/>
      <c r="I51870" s="40"/>
    </row>
    <row r="51871" spans="1:9" hidden="1" x14ac:dyDescent="0.25">
      <c r="A51871" s="40"/>
      <c r="I51871" s="40"/>
    </row>
    <row r="51872" spans="1:9" hidden="1" x14ac:dyDescent="0.25">
      <c r="A51872" s="40"/>
      <c r="I51872" s="40"/>
    </row>
    <row r="51873" spans="1:9" hidden="1" x14ac:dyDescent="0.25">
      <c r="A51873" s="40"/>
      <c r="I51873" s="40"/>
    </row>
    <row r="51874" spans="1:9" hidden="1" x14ac:dyDescent="0.25">
      <c r="A51874" s="40"/>
      <c r="I51874" s="40"/>
    </row>
    <row r="51875" spans="1:9" hidden="1" x14ac:dyDescent="0.25">
      <c r="A51875" s="40"/>
      <c r="I51875" s="40"/>
    </row>
    <row r="51876" spans="1:9" hidden="1" x14ac:dyDescent="0.25">
      <c r="A51876" s="40"/>
      <c r="I51876" s="40"/>
    </row>
    <row r="51877" spans="1:9" hidden="1" x14ac:dyDescent="0.25">
      <c r="A51877" s="40"/>
      <c r="I51877" s="40"/>
    </row>
    <row r="51878" spans="1:9" hidden="1" x14ac:dyDescent="0.25">
      <c r="A51878" s="40"/>
      <c r="I51878" s="40"/>
    </row>
    <row r="51879" spans="1:9" hidden="1" x14ac:dyDescent="0.25">
      <c r="A51879" s="40"/>
      <c r="I51879" s="40"/>
    </row>
    <row r="51880" spans="1:9" hidden="1" x14ac:dyDescent="0.25">
      <c r="A51880" s="40"/>
      <c r="I51880" s="40"/>
    </row>
    <row r="51881" spans="1:9" hidden="1" x14ac:dyDescent="0.25">
      <c r="A51881" s="40"/>
      <c r="I51881" s="40"/>
    </row>
    <row r="51882" spans="1:9" hidden="1" x14ac:dyDescent="0.25">
      <c r="A51882" s="40"/>
      <c r="I51882" s="40"/>
    </row>
    <row r="51883" spans="1:9" hidden="1" x14ac:dyDescent="0.25">
      <c r="A51883" s="40"/>
      <c r="I51883" s="40"/>
    </row>
    <row r="51884" spans="1:9" hidden="1" x14ac:dyDescent="0.25">
      <c r="A51884" s="40"/>
      <c r="I51884" s="40"/>
    </row>
    <row r="51885" spans="1:9" hidden="1" x14ac:dyDescent="0.25">
      <c r="A51885" s="40"/>
      <c r="I51885" s="40"/>
    </row>
    <row r="51886" spans="1:9" hidden="1" x14ac:dyDescent="0.25">
      <c r="A51886" s="40"/>
      <c r="I51886" s="40"/>
    </row>
    <row r="51887" spans="1:9" hidden="1" x14ac:dyDescent="0.25">
      <c r="A51887" s="40"/>
      <c r="I51887" s="40"/>
    </row>
    <row r="51888" spans="1:9" hidden="1" x14ac:dyDescent="0.25">
      <c r="A51888" s="40"/>
      <c r="I51888" s="40"/>
    </row>
    <row r="51889" spans="1:9" hidden="1" x14ac:dyDescent="0.25">
      <c r="A51889" s="40"/>
      <c r="I51889" s="40"/>
    </row>
    <row r="51890" spans="1:9" hidden="1" x14ac:dyDescent="0.25">
      <c r="A51890" s="40"/>
      <c r="I51890" s="40"/>
    </row>
    <row r="51891" spans="1:9" hidden="1" x14ac:dyDescent="0.25">
      <c r="A51891" s="40"/>
      <c r="I51891" s="40"/>
    </row>
    <row r="51892" spans="1:9" hidden="1" x14ac:dyDescent="0.25">
      <c r="A51892" s="40"/>
      <c r="I51892" s="40"/>
    </row>
    <row r="51893" spans="1:9" hidden="1" x14ac:dyDescent="0.25">
      <c r="A51893" s="40"/>
      <c r="I51893" s="40"/>
    </row>
    <row r="51894" spans="1:9" hidden="1" x14ac:dyDescent="0.25">
      <c r="A51894" s="40"/>
      <c r="I51894" s="40"/>
    </row>
    <row r="51895" spans="1:9" hidden="1" x14ac:dyDescent="0.25">
      <c r="A51895" s="40"/>
      <c r="I51895" s="40"/>
    </row>
    <row r="51896" spans="1:9" hidden="1" x14ac:dyDescent="0.25">
      <c r="A51896" s="40"/>
      <c r="I51896" s="40"/>
    </row>
    <row r="51897" spans="1:9" hidden="1" x14ac:dyDescent="0.25">
      <c r="A51897" s="40"/>
      <c r="I51897" s="40"/>
    </row>
    <row r="51898" spans="1:9" hidden="1" x14ac:dyDescent="0.25">
      <c r="A51898" s="40"/>
      <c r="I51898" s="40"/>
    </row>
    <row r="51899" spans="1:9" hidden="1" x14ac:dyDescent="0.25">
      <c r="A51899" s="40"/>
      <c r="I51899" s="40"/>
    </row>
    <row r="51900" spans="1:9" hidden="1" x14ac:dyDescent="0.25">
      <c r="A51900" s="40"/>
      <c r="I51900" s="40"/>
    </row>
    <row r="51901" spans="1:9" hidden="1" x14ac:dyDescent="0.25">
      <c r="A51901" s="40"/>
      <c r="I51901" s="40"/>
    </row>
    <row r="51902" spans="1:9" hidden="1" x14ac:dyDescent="0.25">
      <c r="A51902" s="40"/>
      <c r="I51902" s="40"/>
    </row>
    <row r="51903" spans="1:9" hidden="1" x14ac:dyDescent="0.25">
      <c r="A51903" s="40"/>
      <c r="I51903" s="40"/>
    </row>
    <row r="51904" spans="1:9" hidden="1" x14ac:dyDescent="0.25">
      <c r="A51904" s="40"/>
      <c r="I51904" s="40"/>
    </row>
    <row r="51905" spans="1:9" hidden="1" x14ac:dyDescent="0.25">
      <c r="A51905" s="40"/>
      <c r="I51905" s="40"/>
    </row>
    <row r="51906" spans="1:9" hidden="1" x14ac:dyDescent="0.25">
      <c r="A51906" s="40"/>
      <c r="I51906" s="40"/>
    </row>
    <row r="51907" spans="1:9" hidden="1" x14ac:dyDescent="0.25">
      <c r="A51907" s="40"/>
      <c r="I51907" s="40"/>
    </row>
    <row r="51908" spans="1:9" hidden="1" x14ac:dyDescent="0.25">
      <c r="A51908" s="40"/>
      <c r="I51908" s="40"/>
    </row>
    <row r="51909" spans="1:9" hidden="1" x14ac:dyDescent="0.25">
      <c r="A51909" s="40"/>
      <c r="I51909" s="40"/>
    </row>
    <row r="51910" spans="1:9" hidden="1" x14ac:dyDescent="0.25">
      <c r="A51910" s="40"/>
      <c r="I51910" s="40"/>
    </row>
    <row r="51911" spans="1:9" hidden="1" x14ac:dyDescent="0.25">
      <c r="A51911" s="40"/>
      <c r="I51911" s="40"/>
    </row>
    <row r="51912" spans="1:9" hidden="1" x14ac:dyDescent="0.25">
      <c r="A51912" s="40"/>
      <c r="I51912" s="40"/>
    </row>
    <row r="51913" spans="1:9" hidden="1" x14ac:dyDescent="0.25">
      <c r="A51913" s="40"/>
      <c r="I51913" s="40"/>
    </row>
    <row r="51914" spans="1:9" hidden="1" x14ac:dyDescent="0.25">
      <c r="A51914" s="40"/>
      <c r="I51914" s="40"/>
    </row>
    <row r="51915" spans="1:9" hidden="1" x14ac:dyDescent="0.25">
      <c r="A51915" s="40"/>
      <c r="I51915" s="40"/>
    </row>
    <row r="51916" spans="1:9" hidden="1" x14ac:dyDescent="0.25">
      <c r="A51916" s="40"/>
      <c r="I51916" s="40"/>
    </row>
    <row r="51917" spans="1:9" hidden="1" x14ac:dyDescent="0.25">
      <c r="A51917" s="40"/>
      <c r="I51917" s="40"/>
    </row>
    <row r="51918" spans="1:9" hidden="1" x14ac:dyDescent="0.25">
      <c r="A51918" s="40"/>
      <c r="I51918" s="40"/>
    </row>
    <row r="51919" spans="1:9" hidden="1" x14ac:dyDescent="0.25">
      <c r="A51919" s="40"/>
      <c r="I51919" s="40"/>
    </row>
    <row r="51920" spans="1:9" hidden="1" x14ac:dyDescent="0.25">
      <c r="A51920" s="40"/>
      <c r="I51920" s="40"/>
    </row>
    <row r="51921" spans="1:9" hidden="1" x14ac:dyDescent="0.25">
      <c r="A51921" s="40"/>
      <c r="I51921" s="40"/>
    </row>
    <row r="51922" spans="1:9" hidden="1" x14ac:dyDescent="0.25">
      <c r="A51922" s="40"/>
      <c r="I51922" s="40"/>
    </row>
    <row r="51923" spans="1:9" hidden="1" x14ac:dyDescent="0.25">
      <c r="A51923" s="40"/>
      <c r="I51923" s="40"/>
    </row>
    <row r="51924" spans="1:9" hidden="1" x14ac:dyDescent="0.25">
      <c r="A51924" s="40"/>
      <c r="I51924" s="40"/>
    </row>
    <row r="51925" spans="1:9" hidden="1" x14ac:dyDescent="0.25">
      <c r="A51925" s="40"/>
      <c r="I51925" s="40"/>
    </row>
    <row r="51926" spans="1:9" hidden="1" x14ac:dyDescent="0.25">
      <c r="A51926" s="40"/>
      <c r="I51926" s="40"/>
    </row>
    <row r="51927" spans="1:9" hidden="1" x14ac:dyDescent="0.25">
      <c r="A51927" s="40"/>
      <c r="I51927" s="40"/>
    </row>
    <row r="51928" spans="1:9" hidden="1" x14ac:dyDescent="0.25">
      <c r="A51928" s="40"/>
      <c r="I51928" s="40"/>
    </row>
    <row r="51929" spans="1:9" hidden="1" x14ac:dyDescent="0.25">
      <c r="A51929" s="40"/>
      <c r="I51929" s="40"/>
    </row>
    <row r="51930" spans="1:9" hidden="1" x14ac:dyDescent="0.25">
      <c r="A51930" s="40"/>
      <c r="I51930" s="40"/>
    </row>
    <row r="51931" spans="1:9" hidden="1" x14ac:dyDescent="0.25">
      <c r="A51931" s="40"/>
      <c r="I51931" s="40"/>
    </row>
    <row r="51932" spans="1:9" hidden="1" x14ac:dyDescent="0.25">
      <c r="A51932" s="40"/>
      <c r="I51932" s="40"/>
    </row>
    <row r="51933" spans="1:9" hidden="1" x14ac:dyDescent="0.25">
      <c r="A51933" s="40"/>
      <c r="I51933" s="40"/>
    </row>
    <row r="51934" spans="1:9" hidden="1" x14ac:dyDescent="0.25">
      <c r="A51934" s="40"/>
      <c r="I51934" s="40"/>
    </row>
    <row r="51935" spans="1:9" hidden="1" x14ac:dyDescent="0.25">
      <c r="A51935" s="40"/>
      <c r="I51935" s="40"/>
    </row>
    <row r="51936" spans="1:9" hidden="1" x14ac:dyDescent="0.25">
      <c r="A51936" s="40"/>
      <c r="I51936" s="40"/>
    </row>
    <row r="51937" spans="1:9" hidden="1" x14ac:dyDescent="0.25">
      <c r="A51937" s="40"/>
      <c r="I51937" s="40"/>
    </row>
    <row r="51938" spans="1:9" hidden="1" x14ac:dyDescent="0.25">
      <c r="A51938" s="40"/>
      <c r="I51938" s="40"/>
    </row>
    <row r="51939" spans="1:9" hidden="1" x14ac:dyDescent="0.25">
      <c r="A51939" s="40"/>
      <c r="I51939" s="40"/>
    </row>
    <row r="51940" spans="1:9" hidden="1" x14ac:dyDescent="0.25">
      <c r="A51940" s="40"/>
      <c r="I51940" s="40"/>
    </row>
    <row r="51941" spans="1:9" hidden="1" x14ac:dyDescent="0.25">
      <c r="A51941" s="40"/>
      <c r="I51941" s="40"/>
    </row>
    <row r="51942" spans="1:9" hidden="1" x14ac:dyDescent="0.25">
      <c r="A51942" s="40"/>
      <c r="I51942" s="40"/>
    </row>
    <row r="51943" spans="1:9" hidden="1" x14ac:dyDescent="0.25">
      <c r="A51943" s="40"/>
      <c r="I51943" s="40"/>
    </row>
    <row r="51944" spans="1:9" hidden="1" x14ac:dyDescent="0.25">
      <c r="A51944" s="40"/>
      <c r="I51944" s="40"/>
    </row>
    <row r="51945" spans="1:9" hidden="1" x14ac:dyDescent="0.25">
      <c r="A51945" s="40"/>
      <c r="I51945" s="40"/>
    </row>
    <row r="51946" spans="1:9" hidden="1" x14ac:dyDescent="0.25">
      <c r="A51946" s="40"/>
      <c r="I51946" s="40"/>
    </row>
    <row r="51947" spans="1:9" hidden="1" x14ac:dyDescent="0.25">
      <c r="A51947" s="40"/>
      <c r="I51947" s="40"/>
    </row>
    <row r="51948" spans="1:9" hidden="1" x14ac:dyDescent="0.25">
      <c r="A51948" s="40"/>
      <c r="I51948" s="40"/>
    </row>
    <row r="51949" spans="1:9" hidden="1" x14ac:dyDescent="0.25">
      <c r="A51949" s="40"/>
      <c r="I51949" s="40"/>
    </row>
    <row r="51950" spans="1:9" hidden="1" x14ac:dyDescent="0.25">
      <c r="A51950" s="40"/>
      <c r="I51950" s="40"/>
    </row>
    <row r="51951" spans="1:9" hidden="1" x14ac:dyDescent="0.25">
      <c r="A51951" s="40"/>
      <c r="I51951" s="40"/>
    </row>
    <row r="51952" spans="1:9" hidden="1" x14ac:dyDescent="0.25">
      <c r="A51952" s="40"/>
      <c r="I51952" s="40"/>
    </row>
    <row r="51953" spans="1:9" hidden="1" x14ac:dyDescent="0.25">
      <c r="A51953" s="40"/>
      <c r="I51953" s="40"/>
    </row>
    <row r="51954" spans="1:9" hidden="1" x14ac:dyDescent="0.25">
      <c r="A51954" s="40"/>
      <c r="I51954" s="40"/>
    </row>
    <row r="51955" spans="1:9" hidden="1" x14ac:dyDescent="0.25">
      <c r="A51955" s="40"/>
      <c r="I51955" s="40"/>
    </row>
    <row r="51956" spans="1:9" hidden="1" x14ac:dyDescent="0.25">
      <c r="A51956" s="40"/>
      <c r="I51956" s="40"/>
    </row>
    <row r="51957" spans="1:9" hidden="1" x14ac:dyDescent="0.25">
      <c r="A51957" s="40"/>
      <c r="I51957" s="40"/>
    </row>
    <row r="51958" spans="1:9" hidden="1" x14ac:dyDescent="0.25">
      <c r="A51958" s="40"/>
      <c r="I51958" s="40"/>
    </row>
    <row r="51959" spans="1:9" hidden="1" x14ac:dyDescent="0.25">
      <c r="A51959" s="40"/>
      <c r="I51959" s="40"/>
    </row>
    <row r="51960" spans="1:9" hidden="1" x14ac:dyDescent="0.25">
      <c r="A51960" s="40"/>
      <c r="I51960" s="40"/>
    </row>
    <row r="51961" spans="1:9" hidden="1" x14ac:dyDescent="0.25">
      <c r="A51961" s="40"/>
      <c r="I51961" s="40"/>
    </row>
    <row r="51962" spans="1:9" hidden="1" x14ac:dyDescent="0.25">
      <c r="A51962" s="40"/>
      <c r="I51962" s="40"/>
    </row>
    <row r="51963" spans="1:9" hidden="1" x14ac:dyDescent="0.25">
      <c r="A51963" s="40"/>
      <c r="I51963" s="40"/>
    </row>
    <row r="51964" spans="1:9" hidden="1" x14ac:dyDescent="0.25">
      <c r="A51964" s="40"/>
      <c r="I51964" s="40"/>
    </row>
    <row r="51965" spans="1:9" hidden="1" x14ac:dyDescent="0.25">
      <c r="A51965" s="40"/>
      <c r="I51965" s="40"/>
    </row>
    <row r="51966" spans="1:9" hidden="1" x14ac:dyDescent="0.25">
      <c r="A51966" s="40"/>
      <c r="I51966" s="40"/>
    </row>
    <row r="51967" spans="1:9" hidden="1" x14ac:dyDescent="0.25">
      <c r="A51967" s="40"/>
      <c r="I51967" s="40"/>
    </row>
    <row r="51968" spans="1:9" hidden="1" x14ac:dyDescent="0.25">
      <c r="A51968" s="40"/>
      <c r="I51968" s="40"/>
    </row>
    <row r="51969" spans="1:9" hidden="1" x14ac:dyDescent="0.25">
      <c r="A51969" s="40"/>
      <c r="I51969" s="40"/>
    </row>
    <row r="51970" spans="1:9" hidden="1" x14ac:dyDescent="0.25">
      <c r="A51970" s="40"/>
      <c r="I51970" s="40"/>
    </row>
    <row r="51971" spans="1:9" hidden="1" x14ac:dyDescent="0.25">
      <c r="A51971" s="40"/>
      <c r="I51971" s="40"/>
    </row>
    <row r="51972" spans="1:9" hidden="1" x14ac:dyDescent="0.25">
      <c r="A51972" s="40"/>
      <c r="I51972" s="40"/>
    </row>
    <row r="51973" spans="1:9" hidden="1" x14ac:dyDescent="0.25">
      <c r="A51973" s="40"/>
      <c r="I51973" s="40"/>
    </row>
    <row r="51974" spans="1:9" hidden="1" x14ac:dyDescent="0.25">
      <c r="A51974" s="40"/>
      <c r="I51974" s="40"/>
    </row>
    <row r="51975" spans="1:9" hidden="1" x14ac:dyDescent="0.25">
      <c r="A51975" s="40"/>
      <c r="I51975" s="40"/>
    </row>
    <row r="51976" spans="1:9" hidden="1" x14ac:dyDescent="0.25">
      <c r="A51976" s="40"/>
      <c r="I51976" s="40"/>
    </row>
    <row r="51977" spans="1:9" hidden="1" x14ac:dyDescent="0.25">
      <c r="A51977" s="40"/>
      <c r="I51977" s="40"/>
    </row>
    <row r="51978" spans="1:9" hidden="1" x14ac:dyDescent="0.25">
      <c r="A51978" s="40"/>
      <c r="I51978" s="40"/>
    </row>
    <row r="51979" spans="1:9" hidden="1" x14ac:dyDescent="0.25">
      <c r="A51979" s="40"/>
      <c r="I51979" s="40"/>
    </row>
    <row r="51980" spans="1:9" hidden="1" x14ac:dyDescent="0.25">
      <c r="A51980" s="40"/>
      <c r="I51980" s="40"/>
    </row>
    <row r="51981" spans="1:9" hidden="1" x14ac:dyDescent="0.25">
      <c r="A51981" s="40"/>
      <c r="I51981" s="40"/>
    </row>
    <row r="51982" spans="1:9" hidden="1" x14ac:dyDescent="0.25">
      <c r="A51982" s="40"/>
      <c r="I51982" s="40"/>
    </row>
    <row r="51983" spans="1:9" hidden="1" x14ac:dyDescent="0.25">
      <c r="A51983" s="40"/>
      <c r="I51983" s="40"/>
    </row>
    <row r="51984" spans="1:9" hidden="1" x14ac:dyDescent="0.25">
      <c r="A51984" s="40"/>
      <c r="I51984" s="40"/>
    </row>
    <row r="51985" spans="1:9" hidden="1" x14ac:dyDescent="0.25">
      <c r="A51985" s="40"/>
      <c r="I51985" s="40"/>
    </row>
    <row r="51986" spans="1:9" hidden="1" x14ac:dyDescent="0.25">
      <c r="A51986" s="40"/>
      <c r="I51986" s="40"/>
    </row>
    <row r="51987" spans="1:9" hidden="1" x14ac:dyDescent="0.25">
      <c r="A51987" s="40"/>
      <c r="I51987" s="40"/>
    </row>
    <row r="51988" spans="1:9" hidden="1" x14ac:dyDescent="0.25">
      <c r="A51988" s="40"/>
      <c r="I51988" s="40"/>
    </row>
    <row r="51989" spans="1:9" hidden="1" x14ac:dyDescent="0.25">
      <c r="A51989" s="40"/>
      <c r="I51989" s="40"/>
    </row>
    <row r="51990" spans="1:9" hidden="1" x14ac:dyDescent="0.25">
      <c r="A51990" s="40"/>
      <c r="I51990" s="40"/>
    </row>
    <row r="51991" spans="1:9" hidden="1" x14ac:dyDescent="0.25">
      <c r="A51991" s="40"/>
      <c r="I51991" s="40"/>
    </row>
    <row r="51992" spans="1:9" hidden="1" x14ac:dyDescent="0.25">
      <c r="A51992" s="40"/>
      <c r="I51992" s="40"/>
    </row>
    <row r="51993" spans="1:9" hidden="1" x14ac:dyDescent="0.25">
      <c r="A51993" s="40"/>
      <c r="I51993" s="40"/>
    </row>
    <row r="51994" spans="1:9" hidden="1" x14ac:dyDescent="0.25">
      <c r="A51994" s="40"/>
      <c r="I51994" s="40"/>
    </row>
    <row r="51995" spans="1:9" hidden="1" x14ac:dyDescent="0.25">
      <c r="A51995" s="40"/>
      <c r="I51995" s="40"/>
    </row>
    <row r="51996" spans="1:9" hidden="1" x14ac:dyDescent="0.25">
      <c r="A51996" s="40"/>
      <c r="I51996" s="40"/>
    </row>
    <row r="51997" spans="1:9" hidden="1" x14ac:dyDescent="0.25">
      <c r="A51997" s="40"/>
      <c r="I51997" s="40"/>
    </row>
    <row r="51998" spans="1:9" hidden="1" x14ac:dyDescent="0.25">
      <c r="A51998" s="40"/>
      <c r="I51998" s="40"/>
    </row>
    <row r="51999" spans="1:9" hidden="1" x14ac:dyDescent="0.25">
      <c r="A51999" s="40"/>
      <c r="I51999" s="40"/>
    </row>
    <row r="52000" spans="1:9" hidden="1" x14ac:dyDescent="0.25">
      <c r="A52000" s="40"/>
      <c r="I52000" s="40"/>
    </row>
    <row r="52001" spans="1:9" hidden="1" x14ac:dyDescent="0.25">
      <c r="A52001" s="40"/>
      <c r="I52001" s="40"/>
    </row>
    <row r="52002" spans="1:9" hidden="1" x14ac:dyDescent="0.25">
      <c r="A52002" s="40"/>
      <c r="I52002" s="40"/>
    </row>
    <row r="52003" spans="1:9" hidden="1" x14ac:dyDescent="0.25">
      <c r="A52003" s="40"/>
      <c r="I52003" s="40"/>
    </row>
    <row r="52004" spans="1:9" hidden="1" x14ac:dyDescent="0.25">
      <c r="A52004" s="40"/>
      <c r="I52004" s="40"/>
    </row>
    <row r="52005" spans="1:9" hidden="1" x14ac:dyDescent="0.25">
      <c r="A52005" s="40"/>
      <c r="I52005" s="40"/>
    </row>
    <row r="52006" spans="1:9" hidden="1" x14ac:dyDescent="0.25">
      <c r="A52006" s="40"/>
      <c r="I52006" s="40"/>
    </row>
    <row r="52007" spans="1:9" hidden="1" x14ac:dyDescent="0.25">
      <c r="A52007" s="40"/>
      <c r="I52007" s="40"/>
    </row>
    <row r="52008" spans="1:9" hidden="1" x14ac:dyDescent="0.25">
      <c r="A52008" s="40"/>
      <c r="I52008" s="40"/>
    </row>
    <row r="52009" spans="1:9" hidden="1" x14ac:dyDescent="0.25">
      <c r="A52009" s="40"/>
      <c r="I52009" s="40"/>
    </row>
    <row r="52010" spans="1:9" hidden="1" x14ac:dyDescent="0.25">
      <c r="A52010" s="40"/>
      <c r="I52010" s="40"/>
    </row>
    <row r="52011" spans="1:9" hidden="1" x14ac:dyDescent="0.25">
      <c r="A52011" s="40"/>
      <c r="I52011" s="40"/>
    </row>
    <row r="52012" spans="1:9" hidden="1" x14ac:dyDescent="0.25">
      <c r="A52012" s="40"/>
      <c r="I52012" s="40"/>
    </row>
    <row r="52013" spans="1:9" hidden="1" x14ac:dyDescent="0.25">
      <c r="A52013" s="40"/>
      <c r="I52013" s="40"/>
    </row>
    <row r="52014" spans="1:9" hidden="1" x14ac:dyDescent="0.25">
      <c r="A52014" s="40"/>
      <c r="I52014" s="40"/>
    </row>
    <row r="52015" spans="1:9" hidden="1" x14ac:dyDescent="0.25">
      <c r="A52015" s="40"/>
      <c r="I52015" s="40"/>
    </row>
    <row r="52016" spans="1:9" hidden="1" x14ac:dyDescent="0.25">
      <c r="A52016" s="40"/>
      <c r="I52016" s="40"/>
    </row>
    <row r="52017" spans="1:9" hidden="1" x14ac:dyDescent="0.25">
      <c r="A52017" s="40"/>
      <c r="I52017" s="40"/>
    </row>
    <row r="52018" spans="1:9" hidden="1" x14ac:dyDescent="0.25">
      <c r="A52018" s="40"/>
      <c r="I52018" s="40"/>
    </row>
    <row r="52019" spans="1:9" hidden="1" x14ac:dyDescent="0.25">
      <c r="A52019" s="40"/>
      <c r="I52019" s="40"/>
    </row>
    <row r="52020" spans="1:9" hidden="1" x14ac:dyDescent="0.25">
      <c r="A52020" s="40"/>
      <c r="I52020" s="40"/>
    </row>
    <row r="52021" spans="1:9" hidden="1" x14ac:dyDescent="0.25">
      <c r="A52021" s="40"/>
      <c r="I52021" s="40"/>
    </row>
    <row r="52022" spans="1:9" hidden="1" x14ac:dyDescent="0.25">
      <c r="A52022" s="40"/>
      <c r="I52022" s="40"/>
    </row>
    <row r="52023" spans="1:9" hidden="1" x14ac:dyDescent="0.25">
      <c r="A52023" s="40"/>
      <c r="I52023" s="40"/>
    </row>
    <row r="52024" spans="1:9" hidden="1" x14ac:dyDescent="0.25">
      <c r="A52024" s="40"/>
      <c r="I52024" s="40"/>
    </row>
    <row r="52025" spans="1:9" hidden="1" x14ac:dyDescent="0.25">
      <c r="A52025" s="40"/>
      <c r="I52025" s="40"/>
    </row>
    <row r="52026" spans="1:9" hidden="1" x14ac:dyDescent="0.25">
      <c r="A52026" s="40"/>
      <c r="I52026" s="40"/>
    </row>
    <row r="52027" spans="1:9" hidden="1" x14ac:dyDescent="0.25">
      <c r="A52027" s="40"/>
      <c r="I52027" s="40"/>
    </row>
    <row r="52028" spans="1:9" hidden="1" x14ac:dyDescent="0.25">
      <c r="A52028" s="40"/>
      <c r="I52028" s="40"/>
    </row>
    <row r="52029" spans="1:9" hidden="1" x14ac:dyDescent="0.25">
      <c r="A52029" s="40"/>
      <c r="I52029" s="40"/>
    </row>
    <row r="52030" spans="1:9" hidden="1" x14ac:dyDescent="0.25">
      <c r="A52030" s="40"/>
      <c r="I52030" s="40"/>
    </row>
    <row r="52031" spans="1:9" hidden="1" x14ac:dyDescent="0.25">
      <c r="A52031" s="40"/>
      <c r="I52031" s="40"/>
    </row>
    <row r="52032" spans="1:9" hidden="1" x14ac:dyDescent="0.25">
      <c r="A52032" s="40"/>
      <c r="I52032" s="40"/>
    </row>
    <row r="52033" spans="1:9" hidden="1" x14ac:dyDescent="0.25">
      <c r="A52033" s="40"/>
      <c r="I52033" s="40"/>
    </row>
    <row r="52034" spans="1:9" hidden="1" x14ac:dyDescent="0.25">
      <c r="A52034" s="40"/>
      <c r="I52034" s="40"/>
    </row>
    <row r="52035" spans="1:9" hidden="1" x14ac:dyDescent="0.25">
      <c r="A52035" s="40"/>
      <c r="I52035" s="40"/>
    </row>
    <row r="52036" spans="1:9" hidden="1" x14ac:dyDescent="0.25">
      <c r="A52036" s="40"/>
      <c r="I52036" s="40"/>
    </row>
    <row r="52037" spans="1:9" hidden="1" x14ac:dyDescent="0.25">
      <c r="A52037" s="40"/>
      <c r="I52037" s="40"/>
    </row>
    <row r="52038" spans="1:9" hidden="1" x14ac:dyDescent="0.25">
      <c r="A52038" s="40"/>
      <c r="I52038" s="40"/>
    </row>
    <row r="52039" spans="1:9" hidden="1" x14ac:dyDescent="0.25">
      <c r="A52039" s="40"/>
      <c r="I52039" s="40"/>
    </row>
    <row r="52040" spans="1:9" hidden="1" x14ac:dyDescent="0.25">
      <c r="A52040" s="40"/>
      <c r="I52040" s="40"/>
    </row>
    <row r="52041" spans="1:9" hidden="1" x14ac:dyDescent="0.25">
      <c r="A52041" s="40"/>
      <c r="I52041" s="40"/>
    </row>
    <row r="52042" spans="1:9" hidden="1" x14ac:dyDescent="0.25">
      <c r="A52042" s="40"/>
      <c r="I52042" s="40"/>
    </row>
    <row r="52043" spans="1:9" hidden="1" x14ac:dyDescent="0.25">
      <c r="A52043" s="40"/>
      <c r="I52043" s="40"/>
    </row>
    <row r="52044" spans="1:9" hidden="1" x14ac:dyDescent="0.25">
      <c r="A52044" s="40"/>
      <c r="I52044" s="40"/>
    </row>
    <row r="52045" spans="1:9" hidden="1" x14ac:dyDescent="0.25">
      <c r="A52045" s="40"/>
      <c r="I52045" s="40"/>
    </row>
    <row r="52046" spans="1:9" hidden="1" x14ac:dyDescent="0.25">
      <c r="A52046" s="40"/>
      <c r="I52046" s="40"/>
    </row>
    <row r="52047" spans="1:9" hidden="1" x14ac:dyDescent="0.25">
      <c r="A52047" s="40"/>
      <c r="I52047" s="40"/>
    </row>
    <row r="52048" spans="1:9" hidden="1" x14ac:dyDescent="0.25">
      <c r="A52048" s="40"/>
      <c r="I52048" s="40"/>
    </row>
    <row r="52049" spans="1:9" hidden="1" x14ac:dyDescent="0.25">
      <c r="A52049" s="40"/>
      <c r="I52049" s="40"/>
    </row>
    <row r="52050" spans="1:9" hidden="1" x14ac:dyDescent="0.25">
      <c r="A52050" s="40"/>
      <c r="I52050" s="40"/>
    </row>
    <row r="52051" spans="1:9" hidden="1" x14ac:dyDescent="0.25">
      <c r="A52051" s="40"/>
      <c r="I52051" s="40"/>
    </row>
    <row r="52052" spans="1:9" hidden="1" x14ac:dyDescent="0.25">
      <c r="A52052" s="40"/>
      <c r="I52052" s="40"/>
    </row>
    <row r="52053" spans="1:9" hidden="1" x14ac:dyDescent="0.25">
      <c r="A52053" s="40"/>
      <c r="I52053" s="40"/>
    </row>
    <row r="52054" spans="1:9" hidden="1" x14ac:dyDescent="0.25">
      <c r="A52054" s="40"/>
      <c r="I52054" s="40"/>
    </row>
    <row r="52055" spans="1:9" hidden="1" x14ac:dyDescent="0.25">
      <c r="A52055" s="40"/>
      <c r="I52055" s="40"/>
    </row>
    <row r="52056" spans="1:9" hidden="1" x14ac:dyDescent="0.25">
      <c r="A52056" s="40"/>
      <c r="I52056" s="40"/>
    </row>
    <row r="52057" spans="1:9" hidden="1" x14ac:dyDescent="0.25">
      <c r="A52057" s="40"/>
      <c r="I52057" s="40"/>
    </row>
    <row r="52058" spans="1:9" hidden="1" x14ac:dyDescent="0.25">
      <c r="A52058" s="40"/>
      <c r="I52058" s="40"/>
    </row>
    <row r="52059" spans="1:9" hidden="1" x14ac:dyDescent="0.25">
      <c r="A52059" s="40"/>
      <c r="I52059" s="40"/>
    </row>
    <row r="52060" spans="1:9" hidden="1" x14ac:dyDescent="0.25">
      <c r="A52060" s="40"/>
      <c r="I52060" s="40"/>
    </row>
    <row r="52061" spans="1:9" hidden="1" x14ac:dyDescent="0.25">
      <c r="A52061" s="40"/>
      <c r="I52061" s="40"/>
    </row>
    <row r="52062" spans="1:9" hidden="1" x14ac:dyDescent="0.25">
      <c r="A52062" s="40"/>
      <c r="I52062" s="40"/>
    </row>
    <row r="52063" spans="1:9" hidden="1" x14ac:dyDescent="0.25">
      <c r="A52063" s="40"/>
      <c r="I52063" s="40"/>
    </row>
    <row r="52064" spans="1:9" hidden="1" x14ac:dyDescent="0.25">
      <c r="A52064" s="40"/>
      <c r="I52064" s="40"/>
    </row>
    <row r="52065" spans="1:9" hidden="1" x14ac:dyDescent="0.25">
      <c r="A52065" s="40"/>
      <c r="I52065" s="40"/>
    </row>
    <row r="52066" spans="1:9" hidden="1" x14ac:dyDescent="0.25">
      <c r="A52066" s="40"/>
      <c r="I52066" s="40"/>
    </row>
    <row r="52067" spans="1:9" hidden="1" x14ac:dyDescent="0.25">
      <c r="A52067" s="40"/>
      <c r="I52067" s="40"/>
    </row>
    <row r="52068" spans="1:9" hidden="1" x14ac:dyDescent="0.25">
      <c r="A52068" s="40"/>
      <c r="I52068" s="40"/>
    </row>
    <row r="52069" spans="1:9" hidden="1" x14ac:dyDescent="0.25">
      <c r="A52069" s="40"/>
      <c r="I52069" s="40"/>
    </row>
    <row r="52070" spans="1:9" hidden="1" x14ac:dyDescent="0.25">
      <c r="A52070" s="40"/>
      <c r="I52070" s="40"/>
    </row>
    <row r="52071" spans="1:9" hidden="1" x14ac:dyDescent="0.25">
      <c r="A52071" s="40"/>
      <c r="I52071" s="40"/>
    </row>
    <row r="52072" spans="1:9" hidden="1" x14ac:dyDescent="0.25">
      <c r="A52072" s="40"/>
      <c r="I52072" s="40"/>
    </row>
    <row r="52073" spans="1:9" hidden="1" x14ac:dyDescent="0.25">
      <c r="A52073" s="40"/>
      <c r="I52073" s="40"/>
    </row>
    <row r="52074" spans="1:9" hidden="1" x14ac:dyDescent="0.25">
      <c r="A52074" s="40"/>
      <c r="I52074" s="40"/>
    </row>
    <row r="52075" spans="1:9" hidden="1" x14ac:dyDescent="0.25">
      <c r="A52075" s="40"/>
      <c r="I52075" s="40"/>
    </row>
    <row r="52076" spans="1:9" hidden="1" x14ac:dyDescent="0.25">
      <c r="A52076" s="40"/>
      <c r="I52076" s="40"/>
    </row>
    <row r="52077" spans="1:9" hidden="1" x14ac:dyDescent="0.25">
      <c r="A52077" s="40"/>
      <c r="I52077" s="40"/>
    </row>
    <row r="52078" spans="1:9" hidden="1" x14ac:dyDescent="0.25">
      <c r="A52078" s="40"/>
      <c r="I52078" s="40"/>
    </row>
    <row r="52079" spans="1:9" hidden="1" x14ac:dyDescent="0.25">
      <c r="A52079" s="40"/>
      <c r="I52079" s="40"/>
    </row>
    <row r="52080" spans="1:9" hidden="1" x14ac:dyDescent="0.25">
      <c r="A52080" s="40"/>
      <c r="I52080" s="40"/>
    </row>
    <row r="52081" spans="1:9" hidden="1" x14ac:dyDescent="0.25">
      <c r="A52081" s="40"/>
      <c r="I52081" s="40"/>
    </row>
    <row r="52082" spans="1:9" hidden="1" x14ac:dyDescent="0.25">
      <c r="A52082" s="40"/>
      <c r="I52082" s="40"/>
    </row>
    <row r="52083" spans="1:9" hidden="1" x14ac:dyDescent="0.25">
      <c r="A52083" s="40"/>
      <c r="I52083" s="40"/>
    </row>
    <row r="52084" spans="1:9" hidden="1" x14ac:dyDescent="0.25">
      <c r="A52084" s="40"/>
      <c r="I52084" s="40"/>
    </row>
    <row r="52085" spans="1:9" hidden="1" x14ac:dyDescent="0.25">
      <c r="A52085" s="40"/>
      <c r="I52085" s="40"/>
    </row>
    <row r="52086" spans="1:9" hidden="1" x14ac:dyDescent="0.25">
      <c r="A52086" s="40"/>
      <c r="I52086" s="40"/>
    </row>
    <row r="52087" spans="1:9" hidden="1" x14ac:dyDescent="0.25">
      <c r="A52087" s="40"/>
      <c r="I52087" s="40"/>
    </row>
    <row r="52088" spans="1:9" hidden="1" x14ac:dyDescent="0.25">
      <c r="A52088" s="40"/>
      <c r="I52088" s="40"/>
    </row>
    <row r="52089" spans="1:9" hidden="1" x14ac:dyDescent="0.25">
      <c r="A52089" s="40"/>
      <c r="I52089" s="40"/>
    </row>
    <row r="52090" spans="1:9" hidden="1" x14ac:dyDescent="0.25">
      <c r="A52090" s="40"/>
      <c r="I52090" s="40"/>
    </row>
    <row r="52091" spans="1:9" hidden="1" x14ac:dyDescent="0.25">
      <c r="A52091" s="40"/>
      <c r="I52091" s="40"/>
    </row>
    <row r="52092" spans="1:9" hidden="1" x14ac:dyDescent="0.25">
      <c r="A52092" s="40"/>
      <c r="I52092" s="40"/>
    </row>
    <row r="52093" spans="1:9" hidden="1" x14ac:dyDescent="0.25">
      <c r="A52093" s="40"/>
      <c r="I52093" s="40"/>
    </row>
    <row r="52094" spans="1:9" hidden="1" x14ac:dyDescent="0.25">
      <c r="A52094" s="40"/>
      <c r="I52094" s="40"/>
    </row>
    <row r="52095" spans="1:9" hidden="1" x14ac:dyDescent="0.25">
      <c r="A52095" s="40"/>
      <c r="I52095" s="40"/>
    </row>
    <row r="52096" spans="1:9" hidden="1" x14ac:dyDescent="0.25">
      <c r="A52096" s="40"/>
      <c r="I52096" s="40"/>
    </row>
    <row r="52097" spans="1:9" hidden="1" x14ac:dyDescent="0.25">
      <c r="A52097" s="40"/>
      <c r="I52097" s="40"/>
    </row>
    <row r="52098" spans="1:9" hidden="1" x14ac:dyDescent="0.25">
      <c r="A52098" s="40"/>
      <c r="I52098" s="40"/>
    </row>
    <row r="52099" spans="1:9" hidden="1" x14ac:dyDescent="0.25">
      <c r="A52099" s="40"/>
      <c r="I52099" s="40"/>
    </row>
    <row r="52100" spans="1:9" hidden="1" x14ac:dyDescent="0.25">
      <c r="A52100" s="40"/>
      <c r="I52100" s="40"/>
    </row>
    <row r="52101" spans="1:9" hidden="1" x14ac:dyDescent="0.25">
      <c r="A52101" s="40"/>
      <c r="I52101" s="40"/>
    </row>
    <row r="52102" spans="1:9" hidden="1" x14ac:dyDescent="0.25">
      <c r="A52102" s="40"/>
      <c r="I52102" s="40"/>
    </row>
    <row r="52103" spans="1:9" hidden="1" x14ac:dyDescent="0.25">
      <c r="A52103" s="40"/>
      <c r="I52103" s="40"/>
    </row>
    <row r="52104" spans="1:9" hidden="1" x14ac:dyDescent="0.25">
      <c r="A52104" s="40"/>
      <c r="I52104" s="40"/>
    </row>
    <row r="52105" spans="1:9" hidden="1" x14ac:dyDescent="0.25">
      <c r="A52105" s="40"/>
      <c r="I52105" s="40"/>
    </row>
    <row r="52106" spans="1:9" hidden="1" x14ac:dyDescent="0.25">
      <c r="A52106" s="40"/>
      <c r="I52106" s="40"/>
    </row>
    <row r="52107" spans="1:9" hidden="1" x14ac:dyDescent="0.25">
      <c r="A52107" s="40"/>
      <c r="I52107" s="40"/>
    </row>
    <row r="52108" spans="1:9" hidden="1" x14ac:dyDescent="0.25">
      <c r="A52108" s="40"/>
      <c r="I52108" s="40"/>
    </row>
    <row r="52109" spans="1:9" hidden="1" x14ac:dyDescent="0.25">
      <c r="A52109" s="40"/>
      <c r="I52109" s="40"/>
    </row>
    <row r="52110" spans="1:9" hidden="1" x14ac:dyDescent="0.25">
      <c r="A52110" s="40"/>
      <c r="I52110" s="40"/>
    </row>
    <row r="52111" spans="1:9" hidden="1" x14ac:dyDescent="0.25">
      <c r="A52111" s="40"/>
      <c r="I52111" s="40"/>
    </row>
    <row r="52112" spans="1:9" hidden="1" x14ac:dyDescent="0.25">
      <c r="A52112" s="40"/>
      <c r="I52112" s="40"/>
    </row>
    <row r="52113" spans="1:9" hidden="1" x14ac:dyDescent="0.25">
      <c r="A52113" s="40"/>
      <c r="I52113" s="40"/>
    </row>
    <row r="52114" spans="1:9" hidden="1" x14ac:dyDescent="0.25">
      <c r="A52114" s="40"/>
      <c r="I52114" s="40"/>
    </row>
    <row r="52115" spans="1:9" hidden="1" x14ac:dyDescent="0.25">
      <c r="A52115" s="40"/>
      <c r="I52115" s="40"/>
    </row>
    <row r="52116" spans="1:9" hidden="1" x14ac:dyDescent="0.25">
      <c r="A52116" s="40"/>
      <c r="I52116" s="40"/>
    </row>
    <row r="52117" spans="1:9" hidden="1" x14ac:dyDescent="0.25">
      <c r="A52117" s="40"/>
      <c r="I52117" s="40"/>
    </row>
    <row r="52118" spans="1:9" hidden="1" x14ac:dyDescent="0.25">
      <c r="A52118" s="40"/>
      <c r="I52118" s="40"/>
    </row>
    <row r="52119" spans="1:9" hidden="1" x14ac:dyDescent="0.25">
      <c r="A52119" s="40"/>
      <c r="I52119" s="40"/>
    </row>
    <row r="52120" spans="1:9" hidden="1" x14ac:dyDescent="0.25">
      <c r="A52120" s="40"/>
      <c r="I52120" s="40"/>
    </row>
    <row r="52121" spans="1:9" hidden="1" x14ac:dyDescent="0.25">
      <c r="A52121" s="40"/>
      <c r="I52121" s="40"/>
    </row>
    <row r="52122" spans="1:9" hidden="1" x14ac:dyDescent="0.25">
      <c r="A52122" s="40"/>
      <c r="I52122" s="40"/>
    </row>
    <row r="52123" spans="1:9" hidden="1" x14ac:dyDescent="0.25">
      <c r="A52123" s="40"/>
      <c r="I52123" s="40"/>
    </row>
    <row r="52124" spans="1:9" hidden="1" x14ac:dyDescent="0.25">
      <c r="A52124" s="40"/>
      <c r="I52124" s="40"/>
    </row>
    <row r="52125" spans="1:9" hidden="1" x14ac:dyDescent="0.25">
      <c r="A52125" s="40"/>
      <c r="I52125" s="40"/>
    </row>
    <row r="52126" spans="1:9" hidden="1" x14ac:dyDescent="0.25">
      <c r="A52126" s="40"/>
      <c r="I52126" s="40"/>
    </row>
    <row r="52127" spans="1:9" hidden="1" x14ac:dyDescent="0.25">
      <c r="A52127" s="40"/>
      <c r="I52127" s="40"/>
    </row>
    <row r="52128" spans="1:9" hidden="1" x14ac:dyDescent="0.25">
      <c r="A52128" s="40"/>
      <c r="I52128" s="40"/>
    </row>
    <row r="52129" spans="1:9" hidden="1" x14ac:dyDescent="0.25">
      <c r="A52129" s="40"/>
      <c r="I52129" s="40"/>
    </row>
    <row r="52130" spans="1:9" hidden="1" x14ac:dyDescent="0.25">
      <c r="A52130" s="40"/>
      <c r="I52130" s="40"/>
    </row>
    <row r="52131" spans="1:9" hidden="1" x14ac:dyDescent="0.25">
      <c r="A52131" s="40"/>
      <c r="I52131" s="40"/>
    </row>
    <row r="52132" spans="1:9" hidden="1" x14ac:dyDescent="0.25">
      <c r="A52132" s="40"/>
      <c r="I52132" s="40"/>
    </row>
    <row r="52133" spans="1:9" hidden="1" x14ac:dyDescent="0.25">
      <c r="A52133" s="40"/>
      <c r="I52133" s="40"/>
    </row>
    <row r="52134" spans="1:9" hidden="1" x14ac:dyDescent="0.25">
      <c r="A52134" s="40"/>
      <c r="I52134" s="40"/>
    </row>
    <row r="52135" spans="1:9" hidden="1" x14ac:dyDescent="0.25">
      <c r="A52135" s="40"/>
      <c r="I52135" s="40"/>
    </row>
    <row r="52136" spans="1:9" hidden="1" x14ac:dyDescent="0.25">
      <c r="A52136" s="40"/>
      <c r="I52136" s="40"/>
    </row>
    <row r="52137" spans="1:9" hidden="1" x14ac:dyDescent="0.25">
      <c r="A52137" s="40"/>
      <c r="I52137" s="40"/>
    </row>
    <row r="52138" spans="1:9" hidden="1" x14ac:dyDescent="0.25">
      <c r="A52138" s="40"/>
      <c r="I52138" s="40"/>
    </row>
    <row r="52139" spans="1:9" hidden="1" x14ac:dyDescent="0.25">
      <c r="A52139" s="40"/>
      <c r="I52139" s="40"/>
    </row>
    <row r="52140" spans="1:9" hidden="1" x14ac:dyDescent="0.25">
      <c r="A52140" s="40"/>
      <c r="I52140" s="40"/>
    </row>
    <row r="52141" spans="1:9" hidden="1" x14ac:dyDescent="0.25">
      <c r="A52141" s="40"/>
      <c r="I52141" s="40"/>
    </row>
    <row r="52142" spans="1:9" hidden="1" x14ac:dyDescent="0.25">
      <c r="A52142" s="40"/>
      <c r="I52142" s="40"/>
    </row>
    <row r="52143" spans="1:9" hidden="1" x14ac:dyDescent="0.25">
      <c r="A52143" s="40"/>
      <c r="I52143" s="40"/>
    </row>
    <row r="52144" spans="1:9" hidden="1" x14ac:dyDescent="0.25">
      <c r="A52144" s="40"/>
      <c r="I52144" s="40"/>
    </row>
    <row r="52145" spans="1:9" hidden="1" x14ac:dyDescent="0.25">
      <c r="A52145" s="40"/>
      <c r="I52145" s="40"/>
    </row>
    <row r="52146" spans="1:9" hidden="1" x14ac:dyDescent="0.25">
      <c r="A52146" s="40"/>
      <c r="I52146" s="40"/>
    </row>
    <row r="52147" spans="1:9" hidden="1" x14ac:dyDescent="0.25">
      <c r="A52147" s="40"/>
      <c r="I52147" s="40"/>
    </row>
    <row r="52148" spans="1:9" hidden="1" x14ac:dyDescent="0.25">
      <c r="A52148" s="40"/>
      <c r="I52148" s="40"/>
    </row>
    <row r="52149" spans="1:9" hidden="1" x14ac:dyDescent="0.25">
      <c r="A52149" s="40"/>
      <c r="I52149" s="40"/>
    </row>
    <row r="52150" spans="1:9" hidden="1" x14ac:dyDescent="0.25">
      <c r="A52150" s="40"/>
      <c r="I52150" s="40"/>
    </row>
    <row r="52151" spans="1:9" hidden="1" x14ac:dyDescent="0.25">
      <c r="A52151" s="40"/>
      <c r="I52151" s="40"/>
    </row>
    <row r="52152" spans="1:9" hidden="1" x14ac:dyDescent="0.25">
      <c r="A52152" s="40"/>
      <c r="I52152" s="40"/>
    </row>
    <row r="52153" spans="1:9" hidden="1" x14ac:dyDescent="0.25">
      <c r="A52153" s="40"/>
      <c r="I52153" s="40"/>
    </row>
    <row r="52154" spans="1:9" hidden="1" x14ac:dyDescent="0.25">
      <c r="A52154" s="40"/>
      <c r="I52154" s="40"/>
    </row>
    <row r="52155" spans="1:9" hidden="1" x14ac:dyDescent="0.25">
      <c r="A52155" s="40"/>
      <c r="I52155" s="40"/>
    </row>
    <row r="52156" spans="1:9" hidden="1" x14ac:dyDescent="0.25">
      <c r="A52156" s="40"/>
      <c r="I52156" s="40"/>
    </row>
    <row r="52157" spans="1:9" hidden="1" x14ac:dyDescent="0.25">
      <c r="A52157" s="40"/>
      <c r="I52157" s="40"/>
    </row>
    <row r="52158" spans="1:9" hidden="1" x14ac:dyDescent="0.25">
      <c r="A52158" s="40"/>
      <c r="I52158" s="40"/>
    </row>
    <row r="52159" spans="1:9" hidden="1" x14ac:dyDescent="0.25">
      <c r="A52159" s="40"/>
      <c r="I52159" s="40"/>
    </row>
    <row r="52160" spans="1:9" hidden="1" x14ac:dyDescent="0.25">
      <c r="A52160" s="40"/>
      <c r="I52160" s="40"/>
    </row>
    <row r="52161" spans="1:9" hidden="1" x14ac:dyDescent="0.25">
      <c r="A52161" s="40"/>
      <c r="I52161" s="40"/>
    </row>
    <row r="52162" spans="1:9" hidden="1" x14ac:dyDescent="0.25">
      <c r="A52162" s="40"/>
      <c r="I52162" s="40"/>
    </row>
    <row r="52163" spans="1:9" hidden="1" x14ac:dyDescent="0.25">
      <c r="A52163" s="40"/>
      <c r="I52163" s="40"/>
    </row>
    <row r="52164" spans="1:9" hidden="1" x14ac:dyDescent="0.25">
      <c r="A52164" s="40"/>
      <c r="I52164" s="40"/>
    </row>
    <row r="52165" spans="1:9" hidden="1" x14ac:dyDescent="0.25">
      <c r="A52165" s="40"/>
      <c r="I52165" s="40"/>
    </row>
    <row r="52166" spans="1:9" hidden="1" x14ac:dyDescent="0.25">
      <c r="A52166" s="40"/>
      <c r="I52166" s="40"/>
    </row>
    <row r="52167" spans="1:9" hidden="1" x14ac:dyDescent="0.25">
      <c r="A52167" s="40"/>
      <c r="I52167" s="40"/>
    </row>
    <row r="52168" spans="1:9" hidden="1" x14ac:dyDescent="0.25">
      <c r="A52168" s="40"/>
      <c r="I52168" s="40"/>
    </row>
    <row r="52169" spans="1:9" hidden="1" x14ac:dyDescent="0.25">
      <c r="A52169" s="40"/>
      <c r="I52169" s="40"/>
    </row>
    <row r="52170" spans="1:9" hidden="1" x14ac:dyDescent="0.25">
      <c r="A52170" s="40"/>
      <c r="I52170" s="40"/>
    </row>
    <row r="52171" spans="1:9" hidden="1" x14ac:dyDescent="0.25">
      <c r="A52171" s="40"/>
      <c r="I52171" s="40"/>
    </row>
    <row r="52172" spans="1:9" hidden="1" x14ac:dyDescent="0.25">
      <c r="A52172" s="40"/>
      <c r="I52172" s="40"/>
    </row>
    <row r="52173" spans="1:9" hidden="1" x14ac:dyDescent="0.25">
      <c r="A52173" s="40"/>
      <c r="I52173" s="40"/>
    </row>
    <row r="52174" spans="1:9" hidden="1" x14ac:dyDescent="0.25">
      <c r="A52174" s="40"/>
      <c r="I52174" s="40"/>
    </row>
    <row r="52175" spans="1:9" hidden="1" x14ac:dyDescent="0.25">
      <c r="A52175" s="40"/>
      <c r="I52175" s="40"/>
    </row>
    <row r="52176" spans="1:9" hidden="1" x14ac:dyDescent="0.25">
      <c r="A52176" s="40"/>
      <c r="I52176" s="40"/>
    </row>
    <row r="52177" spans="1:9" hidden="1" x14ac:dyDescent="0.25">
      <c r="A52177" s="40"/>
      <c r="I52177" s="40"/>
    </row>
    <row r="52178" spans="1:9" hidden="1" x14ac:dyDescent="0.25">
      <c r="A52178" s="40"/>
      <c r="I52178" s="40"/>
    </row>
    <row r="52179" spans="1:9" hidden="1" x14ac:dyDescent="0.25">
      <c r="A52179" s="40"/>
      <c r="I52179" s="40"/>
    </row>
    <row r="52180" spans="1:9" hidden="1" x14ac:dyDescent="0.25">
      <c r="A52180" s="40"/>
      <c r="I52180" s="40"/>
    </row>
    <row r="52181" spans="1:9" hidden="1" x14ac:dyDescent="0.25">
      <c r="A52181" s="40"/>
      <c r="I52181" s="40"/>
    </row>
    <row r="52182" spans="1:9" hidden="1" x14ac:dyDescent="0.25">
      <c r="A52182" s="40"/>
      <c r="I52182" s="40"/>
    </row>
    <row r="52183" spans="1:9" hidden="1" x14ac:dyDescent="0.25">
      <c r="A52183" s="40"/>
      <c r="I52183" s="40"/>
    </row>
    <row r="52184" spans="1:9" hidden="1" x14ac:dyDescent="0.25">
      <c r="A52184" s="40"/>
      <c r="I52184" s="40"/>
    </row>
    <row r="52185" spans="1:9" hidden="1" x14ac:dyDescent="0.25">
      <c r="A52185" s="40"/>
      <c r="I52185" s="40"/>
    </row>
    <row r="52186" spans="1:9" hidden="1" x14ac:dyDescent="0.25">
      <c r="A52186" s="40"/>
      <c r="I52186" s="40"/>
    </row>
    <row r="52187" spans="1:9" hidden="1" x14ac:dyDescent="0.25">
      <c r="A52187" s="40"/>
      <c r="I52187" s="40"/>
    </row>
    <row r="52188" spans="1:9" hidden="1" x14ac:dyDescent="0.25">
      <c r="A52188" s="40"/>
      <c r="I52188" s="40"/>
    </row>
    <row r="52189" spans="1:9" hidden="1" x14ac:dyDescent="0.25">
      <c r="A52189" s="40"/>
      <c r="I52189" s="40"/>
    </row>
    <row r="52190" spans="1:9" hidden="1" x14ac:dyDescent="0.25">
      <c r="A52190" s="40"/>
      <c r="I52190" s="40"/>
    </row>
    <row r="52191" spans="1:9" hidden="1" x14ac:dyDescent="0.25">
      <c r="A52191" s="40"/>
      <c r="I52191" s="40"/>
    </row>
    <row r="52192" spans="1:9" hidden="1" x14ac:dyDescent="0.25">
      <c r="A52192" s="40"/>
      <c r="I52192" s="40"/>
    </row>
    <row r="52193" spans="1:9" hidden="1" x14ac:dyDescent="0.25">
      <c r="A52193" s="40"/>
      <c r="I52193" s="40"/>
    </row>
    <row r="52194" spans="1:9" hidden="1" x14ac:dyDescent="0.25">
      <c r="A52194" s="40"/>
      <c r="I52194" s="40"/>
    </row>
    <row r="52195" spans="1:9" hidden="1" x14ac:dyDescent="0.25">
      <c r="A52195" s="40"/>
      <c r="I52195" s="40"/>
    </row>
    <row r="52196" spans="1:9" hidden="1" x14ac:dyDescent="0.25">
      <c r="A52196" s="40"/>
      <c r="I52196" s="40"/>
    </row>
    <row r="52197" spans="1:9" hidden="1" x14ac:dyDescent="0.25">
      <c r="A52197" s="40"/>
      <c r="I52197" s="40"/>
    </row>
    <row r="52198" spans="1:9" hidden="1" x14ac:dyDescent="0.25">
      <c r="A52198" s="40"/>
      <c r="I52198" s="40"/>
    </row>
    <row r="52199" spans="1:9" hidden="1" x14ac:dyDescent="0.25">
      <c r="A52199" s="40"/>
      <c r="I52199" s="40"/>
    </row>
    <row r="52200" spans="1:9" hidden="1" x14ac:dyDescent="0.25">
      <c r="A52200" s="40"/>
      <c r="I52200" s="40"/>
    </row>
    <row r="52201" spans="1:9" hidden="1" x14ac:dyDescent="0.25">
      <c r="A52201" s="40"/>
      <c r="I52201" s="40"/>
    </row>
    <row r="52202" spans="1:9" hidden="1" x14ac:dyDescent="0.25">
      <c r="A52202" s="40"/>
      <c r="I52202" s="40"/>
    </row>
    <row r="52203" spans="1:9" hidden="1" x14ac:dyDescent="0.25">
      <c r="A52203" s="40"/>
      <c r="I52203" s="40"/>
    </row>
    <row r="52204" spans="1:9" hidden="1" x14ac:dyDescent="0.25">
      <c r="A52204" s="40"/>
      <c r="I52204" s="40"/>
    </row>
    <row r="52205" spans="1:9" hidden="1" x14ac:dyDescent="0.25">
      <c r="A52205" s="40"/>
      <c r="I52205" s="40"/>
    </row>
    <row r="52206" spans="1:9" hidden="1" x14ac:dyDescent="0.25">
      <c r="A52206" s="40"/>
      <c r="I52206" s="40"/>
    </row>
    <row r="52207" spans="1:9" hidden="1" x14ac:dyDescent="0.25">
      <c r="A52207" s="40"/>
      <c r="I52207" s="40"/>
    </row>
    <row r="52208" spans="1:9" hidden="1" x14ac:dyDescent="0.25">
      <c r="A52208" s="40"/>
      <c r="I52208" s="40"/>
    </row>
    <row r="52209" spans="1:9" hidden="1" x14ac:dyDescent="0.25">
      <c r="A52209" s="40"/>
      <c r="I52209" s="40"/>
    </row>
    <row r="52210" spans="1:9" hidden="1" x14ac:dyDescent="0.25">
      <c r="A52210" s="40"/>
      <c r="I52210" s="40"/>
    </row>
    <row r="52211" spans="1:9" hidden="1" x14ac:dyDescent="0.25">
      <c r="A52211" s="40"/>
      <c r="I52211" s="40"/>
    </row>
    <row r="52212" spans="1:9" hidden="1" x14ac:dyDescent="0.25">
      <c r="A52212" s="40"/>
      <c r="I52212" s="40"/>
    </row>
    <row r="52213" spans="1:9" hidden="1" x14ac:dyDescent="0.25">
      <c r="A52213" s="40"/>
      <c r="I52213" s="40"/>
    </row>
    <row r="52214" spans="1:9" hidden="1" x14ac:dyDescent="0.25">
      <c r="A52214" s="40"/>
      <c r="I52214" s="40"/>
    </row>
    <row r="52215" spans="1:9" hidden="1" x14ac:dyDescent="0.25">
      <c r="A52215" s="40"/>
      <c r="I52215" s="40"/>
    </row>
    <row r="52216" spans="1:9" hidden="1" x14ac:dyDescent="0.25">
      <c r="A52216" s="40"/>
      <c r="I52216" s="40"/>
    </row>
    <row r="52217" spans="1:9" hidden="1" x14ac:dyDescent="0.25">
      <c r="A52217" s="40"/>
      <c r="I52217" s="40"/>
    </row>
    <row r="52218" spans="1:9" hidden="1" x14ac:dyDescent="0.25">
      <c r="A52218" s="40"/>
      <c r="I52218" s="40"/>
    </row>
    <row r="52219" spans="1:9" hidden="1" x14ac:dyDescent="0.25">
      <c r="A52219" s="40"/>
      <c r="I52219" s="40"/>
    </row>
    <row r="52220" spans="1:9" hidden="1" x14ac:dyDescent="0.25">
      <c r="A52220" s="40"/>
      <c r="I52220" s="40"/>
    </row>
    <row r="52221" spans="1:9" hidden="1" x14ac:dyDescent="0.25">
      <c r="A52221" s="40"/>
      <c r="I52221" s="40"/>
    </row>
    <row r="52222" spans="1:9" hidden="1" x14ac:dyDescent="0.25">
      <c r="A52222" s="40"/>
      <c r="I52222" s="40"/>
    </row>
    <row r="52223" spans="1:9" hidden="1" x14ac:dyDescent="0.25">
      <c r="A52223" s="40"/>
      <c r="I52223" s="40"/>
    </row>
    <row r="52224" spans="1:9" hidden="1" x14ac:dyDescent="0.25">
      <c r="A52224" s="40"/>
      <c r="I52224" s="40"/>
    </row>
    <row r="52225" spans="1:9" hidden="1" x14ac:dyDescent="0.25">
      <c r="A52225" s="40"/>
      <c r="I52225" s="40"/>
    </row>
    <row r="52226" spans="1:9" hidden="1" x14ac:dyDescent="0.25">
      <c r="A52226" s="40"/>
      <c r="I52226" s="40"/>
    </row>
    <row r="52227" spans="1:9" hidden="1" x14ac:dyDescent="0.25">
      <c r="A52227" s="40"/>
      <c r="I52227" s="40"/>
    </row>
    <row r="52228" spans="1:9" hidden="1" x14ac:dyDescent="0.25">
      <c r="A52228" s="40"/>
      <c r="I52228" s="40"/>
    </row>
    <row r="52229" spans="1:9" hidden="1" x14ac:dyDescent="0.25">
      <c r="A52229" s="40"/>
      <c r="I52229" s="40"/>
    </row>
    <row r="52230" spans="1:9" hidden="1" x14ac:dyDescent="0.25">
      <c r="A52230" s="40"/>
      <c r="I52230" s="40"/>
    </row>
    <row r="52231" spans="1:9" hidden="1" x14ac:dyDescent="0.25">
      <c r="A52231" s="40"/>
      <c r="I52231" s="40"/>
    </row>
    <row r="52232" spans="1:9" hidden="1" x14ac:dyDescent="0.25">
      <c r="A52232" s="40"/>
      <c r="I52232" s="40"/>
    </row>
    <row r="52233" spans="1:9" hidden="1" x14ac:dyDescent="0.25">
      <c r="A52233" s="40"/>
      <c r="I52233" s="40"/>
    </row>
    <row r="52234" spans="1:9" hidden="1" x14ac:dyDescent="0.25">
      <c r="A52234" s="40"/>
      <c r="I52234" s="40"/>
    </row>
    <row r="52235" spans="1:9" hidden="1" x14ac:dyDescent="0.25">
      <c r="A52235" s="40"/>
      <c r="I52235" s="40"/>
    </row>
    <row r="52236" spans="1:9" hidden="1" x14ac:dyDescent="0.25">
      <c r="A52236" s="40"/>
      <c r="I52236" s="40"/>
    </row>
    <row r="52237" spans="1:9" hidden="1" x14ac:dyDescent="0.25">
      <c r="A52237" s="40"/>
      <c r="I52237" s="40"/>
    </row>
    <row r="52238" spans="1:9" hidden="1" x14ac:dyDescent="0.25">
      <c r="A52238" s="40"/>
      <c r="I52238" s="40"/>
    </row>
    <row r="52239" spans="1:9" hidden="1" x14ac:dyDescent="0.25">
      <c r="A52239" s="40"/>
      <c r="I52239" s="40"/>
    </row>
    <row r="52240" spans="1:9" hidden="1" x14ac:dyDescent="0.25">
      <c r="A52240" s="40"/>
      <c r="I52240" s="40"/>
    </row>
    <row r="52241" spans="1:9" hidden="1" x14ac:dyDescent="0.25">
      <c r="A52241" s="40"/>
      <c r="I52241" s="40"/>
    </row>
    <row r="52242" spans="1:9" hidden="1" x14ac:dyDescent="0.25">
      <c r="A52242" s="40"/>
      <c r="I52242" s="40"/>
    </row>
    <row r="52243" spans="1:9" hidden="1" x14ac:dyDescent="0.25">
      <c r="A52243" s="40"/>
      <c r="I52243" s="40"/>
    </row>
    <row r="52244" spans="1:9" hidden="1" x14ac:dyDescent="0.25">
      <c r="A52244" s="40"/>
      <c r="I52244" s="40"/>
    </row>
    <row r="52245" spans="1:9" hidden="1" x14ac:dyDescent="0.25">
      <c r="A52245" s="40"/>
      <c r="I52245" s="40"/>
    </row>
    <row r="52246" spans="1:9" hidden="1" x14ac:dyDescent="0.25">
      <c r="A52246" s="40"/>
      <c r="I52246" s="40"/>
    </row>
    <row r="52247" spans="1:9" hidden="1" x14ac:dyDescent="0.25">
      <c r="A52247" s="40"/>
      <c r="I52247" s="40"/>
    </row>
    <row r="52248" spans="1:9" hidden="1" x14ac:dyDescent="0.25">
      <c r="A52248" s="40"/>
      <c r="I52248" s="40"/>
    </row>
    <row r="52249" spans="1:9" hidden="1" x14ac:dyDescent="0.25">
      <c r="A52249" s="40"/>
      <c r="I52249" s="40"/>
    </row>
    <row r="52250" spans="1:9" hidden="1" x14ac:dyDescent="0.25">
      <c r="A52250" s="40"/>
      <c r="I52250" s="40"/>
    </row>
    <row r="52251" spans="1:9" hidden="1" x14ac:dyDescent="0.25">
      <c r="A52251" s="40"/>
      <c r="I52251" s="40"/>
    </row>
    <row r="52252" spans="1:9" hidden="1" x14ac:dyDescent="0.25">
      <c r="A52252" s="40"/>
      <c r="I52252" s="40"/>
    </row>
    <row r="52253" spans="1:9" hidden="1" x14ac:dyDescent="0.25">
      <c r="A52253" s="40"/>
      <c r="I52253" s="40"/>
    </row>
    <row r="52254" spans="1:9" hidden="1" x14ac:dyDescent="0.25">
      <c r="A52254" s="40"/>
      <c r="I52254" s="40"/>
    </row>
    <row r="52255" spans="1:9" hidden="1" x14ac:dyDescent="0.25">
      <c r="A52255" s="40"/>
      <c r="I52255" s="40"/>
    </row>
    <row r="52256" spans="1:9" hidden="1" x14ac:dyDescent="0.25">
      <c r="A52256" s="40"/>
      <c r="I52256" s="40"/>
    </row>
    <row r="52257" spans="1:9" hidden="1" x14ac:dyDescent="0.25">
      <c r="A52257" s="40"/>
      <c r="I52257" s="40"/>
    </row>
    <row r="52258" spans="1:9" hidden="1" x14ac:dyDescent="0.25">
      <c r="A52258" s="40"/>
      <c r="I52258" s="40"/>
    </row>
    <row r="52259" spans="1:9" hidden="1" x14ac:dyDescent="0.25">
      <c r="A52259" s="40"/>
      <c r="I52259" s="40"/>
    </row>
    <row r="52260" spans="1:9" hidden="1" x14ac:dyDescent="0.25">
      <c r="A52260" s="40"/>
      <c r="I52260" s="40"/>
    </row>
    <row r="52261" spans="1:9" hidden="1" x14ac:dyDescent="0.25">
      <c r="A52261" s="40"/>
      <c r="I52261" s="40"/>
    </row>
    <row r="52262" spans="1:9" hidden="1" x14ac:dyDescent="0.25">
      <c r="A52262" s="40"/>
      <c r="I52262" s="40"/>
    </row>
    <row r="52263" spans="1:9" hidden="1" x14ac:dyDescent="0.25">
      <c r="A52263" s="40"/>
      <c r="I52263" s="40"/>
    </row>
    <row r="52264" spans="1:9" hidden="1" x14ac:dyDescent="0.25">
      <c r="A52264" s="40"/>
      <c r="I52264" s="40"/>
    </row>
    <row r="52265" spans="1:9" hidden="1" x14ac:dyDescent="0.25">
      <c r="A52265" s="40"/>
      <c r="I52265" s="40"/>
    </row>
    <row r="52266" spans="1:9" hidden="1" x14ac:dyDescent="0.25">
      <c r="A52266" s="40"/>
      <c r="I52266" s="40"/>
    </row>
    <row r="52267" spans="1:9" hidden="1" x14ac:dyDescent="0.25">
      <c r="A52267" s="40"/>
      <c r="I52267" s="40"/>
    </row>
    <row r="52268" spans="1:9" hidden="1" x14ac:dyDescent="0.25">
      <c r="A52268" s="40"/>
      <c r="I52268" s="40"/>
    </row>
    <row r="52269" spans="1:9" hidden="1" x14ac:dyDescent="0.25">
      <c r="A52269" s="40"/>
      <c r="I52269" s="40"/>
    </row>
    <row r="52270" spans="1:9" hidden="1" x14ac:dyDescent="0.25">
      <c r="A52270" s="40"/>
      <c r="I52270" s="40"/>
    </row>
    <row r="52271" spans="1:9" hidden="1" x14ac:dyDescent="0.25">
      <c r="A52271" s="40"/>
      <c r="I52271" s="40"/>
    </row>
    <row r="52272" spans="1:9" hidden="1" x14ac:dyDescent="0.25">
      <c r="A52272" s="40"/>
      <c r="I52272" s="40"/>
    </row>
    <row r="52273" spans="1:9" hidden="1" x14ac:dyDescent="0.25">
      <c r="A52273" s="40"/>
      <c r="I52273" s="40"/>
    </row>
    <row r="52274" spans="1:9" hidden="1" x14ac:dyDescent="0.25">
      <c r="A52274" s="40"/>
      <c r="I52274" s="40"/>
    </row>
    <row r="52275" spans="1:9" hidden="1" x14ac:dyDescent="0.25">
      <c r="A52275" s="40"/>
      <c r="I52275" s="40"/>
    </row>
    <row r="52276" spans="1:9" hidden="1" x14ac:dyDescent="0.25">
      <c r="A52276" s="40"/>
      <c r="I52276" s="40"/>
    </row>
    <row r="52277" spans="1:9" hidden="1" x14ac:dyDescent="0.25">
      <c r="A52277" s="40"/>
      <c r="I52277" s="40"/>
    </row>
    <row r="52278" spans="1:9" hidden="1" x14ac:dyDescent="0.25">
      <c r="A52278" s="40"/>
      <c r="I52278" s="40"/>
    </row>
    <row r="52279" spans="1:9" hidden="1" x14ac:dyDescent="0.25">
      <c r="A52279" s="40"/>
      <c r="I52279" s="40"/>
    </row>
    <row r="52280" spans="1:9" hidden="1" x14ac:dyDescent="0.25">
      <c r="A52280" s="40"/>
      <c r="I52280" s="40"/>
    </row>
    <row r="52281" spans="1:9" hidden="1" x14ac:dyDescent="0.25">
      <c r="A52281" s="40"/>
      <c r="I52281" s="40"/>
    </row>
    <row r="52282" spans="1:9" hidden="1" x14ac:dyDescent="0.25">
      <c r="A52282" s="40"/>
      <c r="I52282" s="40"/>
    </row>
    <row r="52283" spans="1:9" hidden="1" x14ac:dyDescent="0.25">
      <c r="A52283" s="40"/>
      <c r="I52283" s="40"/>
    </row>
    <row r="52284" spans="1:9" hidden="1" x14ac:dyDescent="0.25">
      <c r="A52284" s="40"/>
      <c r="I52284" s="40"/>
    </row>
    <row r="52285" spans="1:9" hidden="1" x14ac:dyDescent="0.25">
      <c r="A52285" s="40"/>
      <c r="I52285" s="40"/>
    </row>
    <row r="52286" spans="1:9" hidden="1" x14ac:dyDescent="0.25">
      <c r="A52286" s="40"/>
      <c r="I52286" s="40"/>
    </row>
    <row r="52287" spans="1:9" hidden="1" x14ac:dyDescent="0.25">
      <c r="A52287" s="40"/>
      <c r="I52287" s="40"/>
    </row>
    <row r="52288" spans="1:9" hidden="1" x14ac:dyDescent="0.25">
      <c r="A52288" s="40"/>
      <c r="I52288" s="40"/>
    </row>
    <row r="52289" spans="1:9" hidden="1" x14ac:dyDescent="0.25">
      <c r="A52289" s="40"/>
      <c r="I52289" s="40"/>
    </row>
    <row r="52290" spans="1:9" hidden="1" x14ac:dyDescent="0.25">
      <c r="A52290" s="40"/>
      <c r="I52290" s="40"/>
    </row>
    <row r="52291" spans="1:9" hidden="1" x14ac:dyDescent="0.25">
      <c r="A52291" s="40"/>
      <c r="I52291" s="40"/>
    </row>
    <row r="52292" spans="1:9" hidden="1" x14ac:dyDescent="0.25">
      <c r="A52292" s="40"/>
      <c r="I52292" s="40"/>
    </row>
    <row r="52293" spans="1:9" hidden="1" x14ac:dyDescent="0.25">
      <c r="A52293" s="40"/>
      <c r="I52293" s="40"/>
    </row>
    <row r="52294" spans="1:9" hidden="1" x14ac:dyDescent="0.25">
      <c r="A52294" s="40"/>
      <c r="I52294" s="40"/>
    </row>
    <row r="52295" spans="1:9" hidden="1" x14ac:dyDescent="0.25">
      <c r="A52295" s="40"/>
      <c r="I52295" s="40"/>
    </row>
    <row r="52296" spans="1:9" hidden="1" x14ac:dyDescent="0.25">
      <c r="A52296" s="40"/>
      <c r="I52296" s="40"/>
    </row>
    <row r="52297" spans="1:9" hidden="1" x14ac:dyDescent="0.25">
      <c r="A52297" s="40"/>
      <c r="I52297" s="40"/>
    </row>
    <row r="52298" spans="1:9" hidden="1" x14ac:dyDescent="0.25">
      <c r="A52298" s="40"/>
      <c r="I52298" s="40"/>
    </row>
    <row r="52299" spans="1:9" hidden="1" x14ac:dyDescent="0.25">
      <c r="A52299" s="40"/>
      <c r="I52299" s="40"/>
    </row>
    <row r="52300" spans="1:9" hidden="1" x14ac:dyDescent="0.25">
      <c r="A52300" s="40"/>
      <c r="I52300" s="40"/>
    </row>
    <row r="52301" spans="1:9" hidden="1" x14ac:dyDescent="0.25">
      <c r="A52301" s="40"/>
      <c r="I52301" s="40"/>
    </row>
    <row r="52302" spans="1:9" hidden="1" x14ac:dyDescent="0.25">
      <c r="A52302" s="40"/>
      <c r="I52302" s="40"/>
    </row>
    <row r="52303" spans="1:9" hidden="1" x14ac:dyDescent="0.25">
      <c r="A52303" s="40"/>
      <c r="I52303" s="40"/>
    </row>
    <row r="52304" spans="1:9" hidden="1" x14ac:dyDescent="0.25">
      <c r="A52304" s="40"/>
      <c r="I52304" s="40"/>
    </row>
    <row r="52305" spans="1:9" hidden="1" x14ac:dyDescent="0.25">
      <c r="A52305" s="40"/>
      <c r="I52305" s="40"/>
    </row>
    <row r="52306" spans="1:9" hidden="1" x14ac:dyDescent="0.25">
      <c r="A52306" s="40"/>
      <c r="I52306" s="40"/>
    </row>
    <row r="52307" spans="1:9" hidden="1" x14ac:dyDescent="0.25">
      <c r="A52307" s="40"/>
      <c r="I52307" s="40"/>
    </row>
    <row r="52308" spans="1:9" hidden="1" x14ac:dyDescent="0.25">
      <c r="A52308" s="40"/>
      <c r="I52308" s="40"/>
    </row>
    <row r="52309" spans="1:9" hidden="1" x14ac:dyDescent="0.25">
      <c r="A52309" s="40"/>
      <c r="I52309" s="40"/>
    </row>
    <row r="52310" spans="1:9" hidden="1" x14ac:dyDescent="0.25">
      <c r="A52310" s="40"/>
      <c r="I52310" s="40"/>
    </row>
    <row r="52311" spans="1:9" hidden="1" x14ac:dyDescent="0.25">
      <c r="A52311" s="40"/>
      <c r="I52311" s="40"/>
    </row>
    <row r="52312" spans="1:9" hidden="1" x14ac:dyDescent="0.25">
      <c r="A52312" s="40"/>
      <c r="I52312" s="40"/>
    </row>
    <row r="52313" spans="1:9" hidden="1" x14ac:dyDescent="0.25">
      <c r="A52313" s="40"/>
      <c r="I52313" s="40"/>
    </row>
    <row r="52314" spans="1:9" hidden="1" x14ac:dyDescent="0.25">
      <c r="A52314" s="40"/>
      <c r="I52314" s="40"/>
    </row>
    <row r="52315" spans="1:9" hidden="1" x14ac:dyDescent="0.25">
      <c r="A52315" s="40"/>
      <c r="I52315" s="40"/>
    </row>
    <row r="52316" spans="1:9" hidden="1" x14ac:dyDescent="0.25">
      <c r="A52316" s="40"/>
      <c r="I52316" s="40"/>
    </row>
    <row r="52317" spans="1:9" hidden="1" x14ac:dyDescent="0.25">
      <c r="A52317" s="40"/>
      <c r="I52317" s="40"/>
    </row>
    <row r="52318" spans="1:9" hidden="1" x14ac:dyDescent="0.25">
      <c r="A52318" s="40"/>
      <c r="I52318" s="40"/>
    </row>
    <row r="52319" spans="1:9" hidden="1" x14ac:dyDescent="0.25">
      <c r="A52319" s="40"/>
      <c r="I52319" s="40"/>
    </row>
    <row r="52320" spans="1:9" hidden="1" x14ac:dyDescent="0.25">
      <c r="A52320" s="40"/>
      <c r="I52320" s="40"/>
    </row>
    <row r="52321" spans="1:9" hidden="1" x14ac:dyDescent="0.25">
      <c r="A52321" s="40"/>
      <c r="I52321" s="40"/>
    </row>
    <row r="52322" spans="1:9" hidden="1" x14ac:dyDescent="0.25">
      <c r="A52322" s="40"/>
      <c r="I52322" s="40"/>
    </row>
    <row r="52323" spans="1:9" hidden="1" x14ac:dyDescent="0.25">
      <c r="A52323" s="40"/>
      <c r="I52323" s="40"/>
    </row>
    <row r="52324" spans="1:9" hidden="1" x14ac:dyDescent="0.25">
      <c r="A52324" s="40"/>
      <c r="I52324" s="40"/>
    </row>
    <row r="52325" spans="1:9" hidden="1" x14ac:dyDescent="0.25">
      <c r="A52325" s="40"/>
      <c r="I52325" s="40"/>
    </row>
    <row r="52326" spans="1:9" hidden="1" x14ac:dyDescent="0.25">
      <c r="A52326" s="40"/>
      <c r="I52326" s="40"/>
    </row>
    <row r="52327" spans="1:9" hidden="1" x14ac:dyDescent="0.25">
      <c r="A52327" s="40"/>
      <c r="I52327" s="40"/>
    </row>
    <row r="52328" spans="1:9" hidden="1" x14ac:dyDescent="0.25">
      <c r="A52328" s="40"/>
      <c r="I52328" s="40"/>
    </row>
    <row r="52329" spans="1:9" hidden="1" x14ac:dyDescent="0.25">
      <c r="A52329" s="40"/>
      <c r="I52329" s="40"/>
    </row>
    <row r="52330" spans="1:9" hidden="1" x14ac:dyDescent="0.25">
      <c r="A52330" s="40"/>
      <c r="I52330" s="40"/>
    </row>
    <row r="52331" spans="1:9" hidden="1" x14ac:dyDescent="0.25">
      <c r="A52331" s="40"/>
      <c r="I52331" s="40"/>
    </row>
    <row r="52332" spans="1:9" hidden="1" x14ac:dyDescent="0.25">
      <c r="A52332" s="40"/>
      <c r="I52332" s="40"/>
    </row>
    <row r="52333" spans="1:9" hidden="1" x14ac:dyDescent="0.25">
      <c r="A52333" s="40"/>
      <c r="I52333" s="40"/>
    </row>
    <row r="52334" spans="1:9" hidden="1" x14ac:dyDescent="0.25">
      <c r="A52334" s="40"/>
      <c r="I52334" s="40"/>
    </row>
    <row r="52335" spans="1:9" hidden="1" x14ac:dyDescent="0.25">
      <c r="A52335" s="40"/>
      <c r="I52335" s="40"/>
    </row>
    <row r="52336" spans="1:9" hidden="1" x14ac:dyDescent="0.25">
      <c r="A52336" s="40"/>
      <c r="I52336" s="40"/>
    </row>
    <row r="52337" spans="1:9" hidden="1" x14ac:dyDescent="0.25">
      <c r="A52337" s="40"/>
      <c r="I52337" s="40"/>
    </row>
    <row r="52338" spans="1:9" hidden="1" x14ac:dyDescent="0.25">
      <c r="A52338" s="40"/>
      <c r="I52338" s="40"/>
    </row>
    <row r="52339" spans="1:9" hidden="1" x14ac:dyDescent="0.25">
      <c r="A52339" s="40"/>
      <c r="I52339" s="40"/>
    </row>
    <row r="52340" spans="1:9" hidden="1" x14ac:dyDescent="0.25">
      <c r="A52340" s="40"/>
      <c r="I52340" s="40"/>
    </row>
    <row r="52341" spans="1:9" hidden="1" x14ac:dyDescent="0.25">
      <c r="A52341" s="40"/>
      <c r="I52341" s="40"/>
    </row>
    <row r="52342" spans="1:9" hidden="1" x14ac:dyDescent="0.25">
      <c r="A52342" s="40"/>
      <c r="I52342" s="40"/>
    </row>
    <row r="52343" spans="1:9" hidden="1" x14ac:dyDescent="0.25">
      <c r="A52343" s="40"/>
      <c r="I52343" s="40"/>
    </row>
    <row r="52344" spans="1:9" hidden="1" x14ac:dyDescent="0.25">
      <c r="A52344" s="40"/>
      <c r="I52344" s="40"/>
    </row>
    <row r="52345" spans="1:9" hidden="1" x14ac:dyDescent="0.25">
      <c r="A52345" s="40"/>
      <c r="I52345" s="40"/>
    </row>
    <row r="52346" spans="1:9" hidden="1" x14ac:dyDescent="0.25">
      <c r="A52346" s="40"/>
      <c r="I52346" s="40"/>
    </row>
    <row r="52347" spans="1:9" hidden="1" x14ac:dyDescent="0.25">
      <c r="A52347" s="40"/>
      <c r="I52347" s="40"/>
    </row>
    <row r="52348" spans="1:9" hidden="1" x14ac:dyDescent="0.25">
      <c r="A52348" s="40"/>
      <c r="I52348" s="40"/>
    </row>
    <row r="52349" spans="1:9" hidden="1" x14ac:dyDescent="0.25">
      <c r="A52349" s="40"/>
      <c r="I52349" s="40"/>
    </row>
    <row r="52350" spans="1:9" hidden="1" x14ac:dyDescent="0.25">
      <c r="A52350" s="40"/>
      <c r="I52350" s="40"/>
    </row>
    <row r="52351" spans="1:9" hidden="1" x14ac:dyDescent="0.25">
      <c r="A52351" s="40"/>
      <c r="I52351" s="40"/>
    </row>
    <row r="52352" spans="1:9" hidden="1" x14ac:dyDescent="0.25">
      <c r="A52352" s="40"/>
      <c r="I52352" s="40"/>
    </row>
    <row r="52353" spans="1:9" hidden="1" x14ac:dyDescent="0.25">
      <c r="A52353" s="40"/>
      <c r="I52353" s="40"/>
    </row>
    <row r="52354" spans="1:9" hidden="1" x14ac:dyDescent="0.25">
      <c r="A52354" s="40"/>
      <c r="I52354" s="40"/>
    </row>
    <row r="52355" spans="1:9" hidden="1" x14ac:dyDescent="0.25">
      <c r="A52355" s="40"/>
      <c r="I52355" s="40"/>
    </row>
    <row r="52356" spans="1:9" hidden="1" x14ac:dyDescent="0.25">
      <c r="A52356" s="40"/>
      <c r="I52356" s="40"/>
    </row>
    <row r="52357" spans="1:9" hidden="1" x14ac:dyDescent="0.25">
      <c r="A52357" s="40"/>
      <c r="I52357" s="40"/>
    </row>
    <row r="52358" spans="1:9" hidden="1" x14ac:dyDescent="0.25">
      <c r="A52358" s="40"/>
      <c r="I52358" s="40"/>
    </row>
    <row r="52359" spans="1:9" hidden="1" x14ac:dyDescent="0.25">
      <c r="A52359" s="40"/>
      <c r="I52359" s="40"/>
    </row>
    <row r="52360" spans="1:9" hidden="1" x14ac:dyDescent="0.25">
      <c r="A52360" s="40"/>
      <c r="I52360" s="40"/>
    </row>
    <row r="52361" spans="1:9" hidden="1" x14ac:dyDescent="0.25">
      <c r="A52361" s="40"/>
      <c r="I52361" s="40"/>
    </row>
    <row r="52362" spans="1:9" hidden="1" x14ac:dyDescent="0.25">
      <c r="A52362" s="40"/>
      <c r="I52362" s="40"/>
    </row>
    <row r="52363" spans="1:9" hidden="1" x14ac:dyDescent="0.25">
      <c r="A52363" s="40"/>
      <c r="I52363" s="40"/>
    </row>
    <row r="52364" spans="1:9" hidden="1" x14ac:dyDescent="0.25">
      <c r="A52364" s="40"/>
      <c r="I52364" s="40"/>
    </row>
    <row r="52365" spans="1:9" hidden="1" x14ac:dyDescent="0.25">
      <c r="A52365" s="40"/>
      <c r="I52365" s="40"/>
    </row>
    <row r="52366" spans="1:9" hidden="1" x14ac:dyDescent="0.25">
      <c r="A52366" s="40"/>
      <c r="I52366" s="40"/>
    </row>
    <row r="52367" spans="1:9" hidden="1" x14ac:dyDescent="0.25">
      <c r="A52367" s="40"/>
      <c r="I52367" s="40"/>
    </row>
    <row r="52368" spans="1:9" hidden="1" x14ac:dyDescent="0.25">
      <c r="A52368" s="40"/>
      <c r="I52368" s="40"/>
    </row>
    <row r="52369" spans="1:9" hidden="1" x14ac:dyDescent="0.25">
      <c r="A52369" s="40"/>
      <c r="I52369" s="40"/>
    </row>
    <row r="52370" spans="1:9" hidden="1" x14ac:dyDescent="0.25">
      <c r="A52370" s="40"/>
      <c r="I52370" s="40"/>
    </row>
    <row r="52371" spans="1:9" hidden="1" x14ac:dyDescent="0.25">
      <c r="A52371" s="40"/>
      <c r="I52371" s="40"/>
    </row>
    <row r="52372" spans="1:9" hidden="1" x14ac:dyDescent="0.25">
      <c r="A52372" s="40"/>
      <c r="I52372" s="40"/>
    </row>
    <row r="52373" spans="1:9" hidden="1" x14ac:dyDescent="0.25">
      <c r="A52373" s="40"/>
      <c r="I52373" s="40"/>
    </row>
    <row r="52374" spans="1:9" hidden="1" x14ac:dyDescent="0.25">
      <c r="A52374" s="40"/>
      <c r="I52374" s="40"/>
    </row>
    <row r="52375" spans="1:9" hidden="1" x14ac:dyDescent="0.25">
      <c r="A52375" s="40"/>
      <c r="I52375" s="40"/>
    </row>
    <row r="52376" spans="1:9" hidden="1" x14ac:dyDescent="0.25">
      <c r="A52376" s="40"/>
      <c r="I52376" s="40"/>
    </row>
    <row r="52377" spans="1:9" hidden="1" x14ac:dyDescent="0.25">
      <c r="A52377" s="40"/>
      <c r="I52377" s="40"/>
    </row>
    <row r="52378" spans="1:9" hidden="1" x14ac:dyDescent="0.25">
      <c r="A52378" s="40"/>
      <c r="I52378" s="40"/>
    </row>
    <row r="52379" spans="1:9" hidden="1" x14ac:dyDescent="0.25">
      <c r="A52379" s="40"/>
      <c r="I52379" s="40"/>
    </row>
    <row r="52380" spans="1:9" hidden="1" x14ac:dyDescent="0.25">
      <c r="A52380" s="40"/>
      <c r="I52380" s="40"/>
    </row>
    <row r="52381" spans="1:9" hidden="1" x14ac:dyDescent="0.25">
      <c r="A52381" s="40"/>
      <c r="I52381" s="40"/>
    </row>
    <row r="52382" spans="1:9" hidden="1" x14ac:dyDescent="0.25">
      <c r="A52382" s="40"/>
      <c r="I52382" s="40"/>
    </row>
    <row r="52383" spans="1:9" hidden="1" x14ac:dyDescent="0.25">
      <c r="A52383" s="40"/>
      <c r="I52383" s="40"/>
    </row>
    <row r="52384" spans="1:9" hidden="1" x14ac:dyDescent="0.25">
      <c r="A52384" s="40"/>
      <c r="I52384" s="40"/>
    </row>
    <row r="52385" spans="1:9" hidden="1" x14ac:dyDescent="0.25">
      <c r="A52385" s="40"/>
      <c r="I52385" s="40"/>
    </row>
    <row r="52386" spans="1:9" hidden="1" x14ac:dyDescent="0.25">
      <c r="A52386" s="40"/>
      <c r="I52386" s="40"/>
    </row>
    <row r="52387" spans="1:9" hidden="1" x14ac:dyDescent="0.25">
      <c r="A52387" s="40"/>
      <c r="I52387" s="40"/>
    </row>
    <row r="52388" spans="1:9" hidden="1" x14ac:dyDescent="0.25">
      <c r="A52388" s="40"/>
      <c r="I52388" s="40"/>
    </row>
    <row r="52389" spans="1:9" hidden="1" x14ac:dyDescent="0.25">
      <c r="A52389" s="40"/>
      <c r="I52389" s="40"/>
    </row>
    <row r="52390" spans="1:9" hidden="1" x14ac:dyDescent="0.25">
      <c r="A52390" s="40"/>
      <c r="I52390" s="40"/>
    </row>
    <row r="52391" spans="1:9" hidden="1" x14ac:dyDescent="0.25">
      <c r="A52391" s="40"/>
      <c r="I52391" s="40"/>
    </row>
    <row r="52392" spans="1:9" hidden="1" x14ac:dyDescent="0.25">
      <c r="A52392" s="40"/>
      <c r="I52392" s="40"/>
    </row>
    <row r="52393" spans="1:9" hidden="1" x14ac:dyDescent="0.25">
      <c r="A52393" s="40"/>
      <c r="I52393" s="40"/>
    </row>
    <row r="52394" spans="1:9" hidden="1" x14ac:dyDescent="0.25">
      <c r="A52394" s="40"/>
      <c r="I52394" s="40"/>
    </row>
    <row r="52395" spans="1:9" hidden="1" x14ac:dyDescent="0.25">
      <c r="A52395" s="40"/>
      <c r="I52395" s="40"/>
    </row>
    <row r="52396" spans="1:9" hidden="1" x14ac:dyDescent="0.25">
      <c r="A52396" s="40"/>
      <c r="I52396" s="40"/>
    </row>
    <row r="52397" spans="1:9" hidden="1" x14ac:dyDescent="0.25">
      <c r="A52397" s="40"/>
      <c r="I52397" s="40"/>
    </row>
    <row r="52398" spans="1:9" hidden="1" x14ac:dyDescent="0.25">
      <c r="A52398" s="40"/>
      <c r="I52398" s="40"/>
    </row>
    <row r="52399" spans="1:9" hidden="1" x14ac:dyDescent="0.25">
      <c r="A52399" s="40"/>
      <c r="I52399" s="40"/>
    </row>
    <row r="52400" spans="1:9" hidden="1" x14ac:dyDescent="0.25">
      <c r="A52400" s="40"/>
      <c r="I52400" s="40"/>
    </row>
    <row r="52401" spans="1:9" hidden="1" x14ac:dyDescent="0.25">
      <c r="A52401" s="40"/>
      <c r="I52401" s="40"/>
    </row>
    <row r="52402" spans="1:9" hidden="1" x14ac:dyDescent="0.25">
      <c r="A52402" s="40"/>
      <c r="I52402" s="40"/>
    </row>
    <row r="52403" spans="1:9" hidden="1" x14ac:dyDescent="0.25">
      <c r="A52403" s="40"/>
      <c r="I52403" s="40"/>
    </row>
    <row r="52404" spans="1:9" hidden="1" x14ac:dyDescent="0.25">
      <c r="A52404" s="40"/>
      <c r="I52404" s="40"/>
    </row>
    <row r="52405" spans="1:9" hidden="1" x14ac:dyDescent="0.25">
      <c r="A52405" s="40"/>
      <c r="I52405" s="40"/>
    </row>
    <row r="52406" spans="1:9" hidden="1" x14ac:dyDescent="0.25">
      <c r="A52406" s="40"/>
      <c r="I52406" s="40"/>
    </row>
    <row r="52407" spans="1:9" hidden="1" x14ac:dyDescent="0.25">
      <c r="A52407" s="40"/>
      <c r="I52407" s="40"/>
    </row>
    <row r="52408" spans="1:9" hidden="1" x14ac:dyDescent="0.25">
      <c r="A52408" s="40"/>
      <c r="I52408" s="40"/>
    </row>
    <row r="52409" spans="1:9" hidden="1" x14ac:dyDescent="0.25">
      <c r="A52409" s="40"/>
      <c r="I52409" s="40"/>
    </row>
    <row r="52410" spans="1:9" hidden="1" x14ac:dyDescent="0.25">
      <c r="A52410" s="40"/>
      <c r="I52410" s="40"/>
    </row>
    <row r="52411" spans="1:9" hidden="1" x14ac:dyDescent="0.25">
      <c r="A52411" s="40"/>
      <c r="I52411" s="40"/>
    </row>
    <row r="52412" spans="1:9" hidden="1" x14ac:dyDescent="0.25">
      <c r="A52412" s="40"/>
      <c r="I52412" s="40"/>
    </row>
    <row r="52413" spans="1:9" hidden="1" x14ac:dyDescent="0.25">
      <c r="A52413" s="40"/>
      <c r="I52413" s="40"/>
    </row>
    <row r="52414" spans="1:9" hidden="1" x14ac:dyDescent="0.25">
      <c r="A52414" s="40"/>
      <c r="I52414" s="40"/>
    </row>
    <row r="52415" spans="1:9" hidden="1" x14ac:dyDescent="0.25">
      <c r="A52415" s="40"/>
      <c r="I52415" s="40"/>
    </row>
    <row r="52416" spans="1:9" hidden="1" x14ac:dyDescent="0.25">
      <c r="A52416" s="40"/>
      <c r="I52416" s="40"/>
    </row>
    <row r="52417" spans="1:9" hidden="1" x14ac:dyDescent="0.25">
      <c r="A52417" s="40"/>
      <c r="I52417" s="40"/>
    </row>
    <row r="52418" spans="1:9" hidden="1" x14ac:dyDescent="0.25">
      <c r="A52418" s="40"/>
      <c r="I52418" s="40"/>
    </row>
    <row r="52419" spans="1:9" hidden="1" x14ac:dyDescent="0.25">
      <c r="A52419" s="40"/>
      <c r="I52419" s="40"/>
    </row>
    <row r="52420" spans="1:9" hidden="1" x14ac:dyDescent="0.25">
      <c r="A52420" s="40"/>
      <c r="I52420" s="40"/>
    </row>
    <row r="52421" spans="1:9" hidden="1" x14ac:dyDescent="0.25">
      <c r="A52421" s="40"/>
      <c r="I52421" s="40"/>
    </row>
    <row r="52422" spans="1:9" hidden="1" x14ac:dyDescent="0.25">
      <c r="A52422" s="40"/>
      <c r="I52422" s="40"/>
    </row>
    <row r="52423" spans="1:9" hidden="1" x14ac:dyDescent="0.25">
      <c r="A52423" s="40"/>
      <c r="I52423" s="40"/>
    </row>
    <row r="52424" spans="1:9" hidden="1" x14ac:dyDescent="0.25">
      <c r="A52424" s="40"/>
      <c r="I52424" s="40"/>
    </row>
    <row r="52425" spans="1:9" hidden="1" x14ac:dyDescent="0.25">
      <c r="A52425" s="40"/>
      <c r="I52425" s="40"/>
    </row>
    <row r="52426" spans="1:9" hidden="1" x14ac:dyDescent="0.25">
      <c r="A52426" s="40"/>
      <c r="I52426" s="40"/>
    </row>
    <row r="52427" spans="1:9" hidden="1" x14ac:dyDescent="0.25">
      <c r="A52427" s="40"/>
      <c r="I52427" s="40"/>
    </row>
    <row r="52428" spans="1:9" hidden="1" x14ac:dyDescent="0.25">
      <c r="A52428" s="40"/>
      <c r="I52428" s="40"/>
    </row>
    <row r="52429" spans="1:9" hidden="1" x14ac:dyDescent="0.25">
      <c r="A52429" s="40"/>
      <c r="I52429" s="40"/>
    </row>
    <row r="52430" spans="1:9" hidden="1" x14ac:dyDescent="0.25">
      <c r="A52430" s="40"/>
      <c r="I52430" s="40"/>
    </row>
    <row r="52431" spans="1:9" hidden="1" x14ac:dyDescent="0.25">
      <c r="A52431" s="40"/>
      <c r="I52431" s="40"/>
    </row>
    <row r="52432" spans="1:9" hidden="1" x14ac:dyDescent="0.25">
      <c r="A52432" s="40"/>
      <c r="I52432" s="40"/>
    </row>
    <row r="52433" spans="1:9" hidden="1" x14ac:dyDescent="0.25">
      <c r="A52433" s="40"/>
      <c r="I52433" s="40"/>
    </row>
    <row r="52434" spans="1:9" hidden="1" x14ac:dyDescent="0.25">
      <c r="A52434" s="40"/>
      <c r="I52434" s="40"/>
    </row>
    <row r="52435" spans="1:9" hidden="1" x14ac:dyDescent="0.25">
      <c r="A52435" s="40"/>
      <c r="I52435" s="40"/>
    </row>
    <row r="52436" spans="1:9" hidden="1" x14ac:dyDescent="0.25">
      <c r="A52436" s="40"/>
      <c r="I52436" s="40"/>
    </row>
    <row r="52437" spans="1:9" hidden="1" x14ac:dyDescent="0.25">
      <c r="A52437" s="40"/>
      <c r="I52437" s="40"/>
    </row>
    <row r="52438" spans="1:9" hidden="1" x14ac:dyDescent="0.25">
      <c r="A52438" s="40"/>
      <c r="I52438" s="40"/>
    </row>
    <row r="52439" spans="1:9" hidden="1" x14ac:dyDescent="0.25">
      <c r="A52439" s="40"/>
      <c r="I52439" s="40"/>
    </row>
    <row r="52440" spans="1:9" hidden="1" x14ac:dyDescent="0.25">
      <c r="A52440" s="40"/>
      <c r="I52440" s="40"/>
    </row>
    <row r="52441" spans="1:9" hidden="1" x14ac:dyDescent="0.25">
      <c r="A52441" s="40"/>
      <c r="I52441" s="40"/>
    </row>
    <row r="52442" spans="1:9" hidden="1" x14ac:dyDescent="0.25">
      <c r="A52442" s="40"/>
      <c r="I52442" s="40"/>
    </row>
    <row r="52443" spans="1:9" hidden="1" x14ac:dyDescent="0.25">
      <c r="A52443" s="40"/>
      <c r="I52443" s="40"/>
    </row>
    <row r="52444" spans="1:9" hidden="1" x14ac:dyDescent="0.25">
      <c r="A52444" s="40"/>
      <c r="I52444" s="40"/>
    </row>
    <row r="52445" spans="1:9" hidden="1" x14ac:dyDescent="0.25">
      <c r="A52445" s="40"/>
      <c r="I52445" s="40"/>
    </row>
    <row r="52446" spans="1:9" hidden="1" x14ac:dyDescent="0.25">
      <c r="A52446" s="40"/>
      <c r="I52446" s="40"/>
    </row>
    <row r="52447" spans="1:9" hidden="1" x14ac:dyDescent="0.25">
      <c r="A52447" s="40"/>
      <c r="I52447" s="40"/>
    </row>
    <row r="52448" spans="1:9" hidden="1" x14ac:dyDescent="0.25">
      <c r="A52448" s="40"/>
      <c r="I52448" s="40"/>
    </row>
    <row r="52449" spans="1:9" hidden="1" x14ac:dyDescent="0.25">
      <c r="A52449" s="40"/>
      <c r="I52449" s="40"/>
    </row>
    <row r="52450" spans="1:9" hidden="1" x14ac:dyDescent="0.25">
      <c r="A52450" s="40"/>
      <c r="I52450" s="40"/>
    </row>
    <row r="52451" spans="1:9" hidden="1" x14ac:dyDescent="0.25">
      <c r="A52451" s="40"/>
      <c r="I52451" s="40"/>
    </row>
    <row r="52452" spans="1:9" hidden="1" x14ac:dyDescent="0.25">
      <c r="A52452" s="40"/>
      <c r="I52452" s="40"/>
    </row>
    <row r="52453" spans="1:9" hidden="1" x14ac:dyDescent="0.25">
      <c r="A52453" s="40"/>
      <c r="I52453" s="40"/>
    </row>
    <row r="52454" spans="1:9" hidden="1" x14ac:dyDescent="0.25">
      <c r="A52454" s="40"/>
      <c r="I52454" s="40"/>
    </row>
    <row r="52455" spans="1:9" hidden="1" x14ac:dyDescent="0.25">
      <c r="A52455" s="40"/>
      <c r="I52455" s="40"/>
    </row>
    <row r="52456" spans="1:9" hidden="1" x14ac:dyDescent="0.25">
      <c r="A52456" s="40"/>
      <c r="I52456" s="40"/>
    </row>
    <row r="52457" spans="1:9" hidden="1" x14ac:dyDescent="0.25">
      <c r="A52457" s="40"/>
      <c r="I52457" s="40"/>
    </row>
    <row r="52458" spans="1:9" hidden="1" x14ac:dyDescent="0.25">
      <c r="A52458" s="40"/>
      <c r="I52458" s="40"/>
    </row>
    <row r="52459" spans="1:9" hidden="1" x14ac:dyDescent="0.25">
      <c r="A52459" s="40"/>
      <c r="I52459" s="40"/>
    </row>
    <row r="52460" spans="1:9" hidden="1" x14ac:dyDescent="0.25">
      <c r="A52460" s="40"/>
      <c r="I52460" s="40"/>
    </row>
    <row r="52461" spans="1:9" hidden="1" x14ac:dyDescent="0.25">
      <c r="A52461" s="40"/>
      <c r="I52461" s="40"/>
    </row>
    <row r="52462" spans="1:9" hidden="1" x14ac:dyDescent="0.25">
      <c r="A52462" s="40"/>
      <c r="I52462" s="40"/>
    </row>
    <row r="52463" spans="1:9" hidden="1" x14ac:dyDescent="0.25">
      <c r="A52463" s="40"/>
      <c r="I52463" s="40"/>
    </row>
    <row r="52464" spans="1:9" hidden="1" x14ac:dyDescent="0.25">
      <c r="A52464" s="40"/>
      <c r="I52464" s="40"/>
    </row>
    <row r="52465" spans="1:9" hidden="1" x14ac:dyDescent="0.25">
      <c r="A52465" s="40"/>
      <c r="I52465" s="40"/>
    </row>
    <row r="52466" spans="1:9" hidden="1" x14ac:dyDescent="0.25">
      <c r="A52466" s="40"/>
      <c r="I52466" s="40"/>
    </row>
    <row r="52467" spans="1:9" hidden="1" x14ac:dyDescent="0.25">
      <c r="A52467" s="40"/>
      <c r="I52467" s="40"/>
    </row>
    <row r="52468" spans="1:9" hidden="1" x14ac:dyDescent="0.25">
      <c r="A52468" s="40"/>
      <c r="I52468" s="40"/>
    </row>
    <row r="52469" spans="1:9" hidden="1" x14ac:dyDescent="0.25">
      <c r="A52469" s="40"/>
      <c r="I52469" s="40"/>
    </row>
    <row r="52470" spans="1:9" hidden="1" x14ac:dyDescent="0.25">
      <c r="A52470" s="40"/>
      <c r="I52470" s="40"/>
    </row>
    <row r="52471" spans="1:9" hidden="1" x14ac:dyDescent="0.25">
      <c r="A52471" s="40"/>
      <c r="I52471" s="40"/>
    </row>
    <row r="52472" spans="1:9" hidden="1" x14ac:dyDescent="0.25">
      <c r="A52472" s="40"/>
      <c r="I52472" s="40"/>
    </row>
    <row r="52473" spans="1:9" hidden="1" x14ac:dyDescent="0.25">
      <c r="A52473" s="40"/>
      <c r="I52473" s="40"/>
    </row>
    <row r="52474" spans="1:9" hidden="1" x14ac:dyDescent="0.25">
      <c r="A52474" s="40"/>
      <c r="I52474" s="40"/>
    </row>
    <row r="52475" spans="1:9" hidden="1" x14ac:dyDescent="0.25">
      <c r="A52475" s="40"/>
      <c r="I52475" s="40"/>
    </row>
    <row r="52476" spans="1:9" hidden="1" x14ac:dyDescent="0.25">
      <c r="A52476" s="40"/>
      <c r="I52476" s="40"/>
    </row>
    <row r="52477" spans="1:9" hidden="1" x14ac:dyDescent="0.25">
      <c r="A52477" s="40"/>
      <c r="I52477" s="40"/>
    </row>
    <row r="52478" spans="1:9" hidden="1" x14ac:dyDescent="0.25">
      <c r="A52478" s="40"/>
      <c r="I52478" s="40"/>
    </row>
    <row r="52479" spans="1:9" hidden="1" x14ac:dyDescent="0.25">
      <c r="A52479" s="40"/>
      <c r="I52479" s="40"/>
    </row>
    <row r="52480" spans="1:9" hidden="1" x14ac:dyDescent="0.25">
      <c r="A52480" s="40"/>
      <c r="I52480" s="40"/>
    </row>
    <row r="52481" spans="1:9" hidden="1" x14ac:dyDescent="0.25">
      <c r="A52481" s="40"/>
      <c r="I52481" s="40"/>
    </row>
    <row r="52482" spans="1:9" hidden="1" x14ac:dyDescent="0.25">
      <c r="A52482" s="40"/>
      <c r="I52482" s="40"/>
    </row>
    <row r="52483" spans="1:9" hidden="1" x14ac:dyDescent="0.25">
      <c r="A52483" s="40"/>
      <c r="I52483" s="40"/>
    </row>
    <row r="52484" spans="1:9" hidden="1" x14ac:dyDescent="0.25">
      <c r="A52484" s="40"/>
      <c r="I52484" s="40"/>
    </row>
    <row r="52485" spans="1:9" hidden="1" x14ac:dyDescent="0.25">
      <c r="A52485" s="40"/>
      <c r="I52485" s="40"/>
    </row>
    <row r="52486" spans="1:9" hidden="1" x14ac:dyDescent="0.25">
      <c r="A52486" s="40"/>
      <c r="I52486" s="40"/>
    </row>
    <row r="52487" spans="1:9" hidden="1" x14ac:dyDescent="0.25">
      <c r="A52487" s="40"/>
      <c r="I52487" s="40"/>
    </row>
    <row r="52488" spans="1:9" hidden="1" x14ac:dyDescent="0.25">
      <c r="A52488" s="40"/>
      <c r="I52488" s="40"/>
    </row>
    <row r="52489" spans="1:9" hidden="1" x14ac:dyDescent="0.25">
      <c r="A52489" s="40"/>
      <c r="I52489" s="40"/>
    </row>
    <row r="52490" spans="1:9" hidden="1" x14ac:dyDescent="0.25">
      <c r="A52490" s="40"/>
      <c r="I52490" s="40"/>
    </row>
    <row r="52491" spans="1:9" hidden="1" x14ac:dyDescent="0.25">
      <c r="A52491" s="40"/>
      <c r="I52491" s="40"/>
    </row>
    <row r="52492" spans="1:9" hidden="1" x14ac:dyDescent="0.25">
      <c r="A52492" s="40"/>
      <c r="I52492" s="40"/>
    </row>
    <row r="52493" spans="1:9" hidden="1" x14ac:dyDescent="0.25">
      <c r="A52493" s="40"/>
      <c r="I52493" s="40"/>
    </row>
    <row r="52494" spans="1:9" hidden="1" x14ac:dyDescent="0.25">
      <c r="A52494" s="40"/>
      <c r="I52494" s="40"/>
    </row>
    <row r="52495" spans="1:9" hidden="1" x14ac:dyDescent="0.25">
      <c r="A52495" s="40"/>
      <c r="I52495" s="40"/>
    </row>
    <row r="52496" spans="1:9" hidden="1" x14ac:dyDescent="0.25">
      <c r="A52496" s="40"/>
      <c r="I52496" s="40"/>
    </row>
    <row r="52497" spans="1:9" hidden="1" x14ac:dyDescent="0.25">
      <c r="A52497" s="40"/>
      <c r="I52497" s="40"/>
    </row>
    <row r="52498" spans="1:9" hidden="1" x14ac:dyDescent="0.25">
      <c r="A52498" s="40"/>
      <c r="I52498" s="40"/>
    </row>
    <row r="52499" spans="1:9" hidden="1" x14ac:dyDescent="0.25">
      <c r="A52499" s="40"/>
      <c r="I52499" s="40"/>
    </row>
    <row r="52500" spans="1:9" hidden="1" x14ac:dyDescent="0.25">
      <c r="A52500" s="40"/>
      <c r="I52500" s="40"/>
    </row>
    <row r="52501" spans="1:9" hidden="1" x14ac:dyDescent="0.25">
      <c r="A52501" s="40"/>
      <c r="I52501" s="40"/>
    </row>
    <row r="52502" spans="1:9" hidden="1" x14ac:dyDescent="0.25">
      <c r="A52502" s="40"/>
      <c r="I52502" s="40"/>
    </row>
    <row r="52503" spans="1:9" hidden="1" x14ac:dyDescent="0.25">
      <c r="A52503" s="40"/>
      <c r="I52503" s="40"/>
    </row>
    <row r="52504" spans="1:9" hidden="1" x14ac:dyDescent="0.25">
      <c r="A52504" s="40"/>
      <c r="I52504" s="40"/>
    </row>
    <row r="52505" spans="1:9" hidden="1" x14ac:dyDescent="0.25">
      <c r="A52505" s="40"/>
      <c r="I52505" s="40"/>
    </row>
    <row r="52506" spans="1:9" hidden="1" x14ac:dyDescent="0.25">
      <c r="A52506" s="40"/>
      <c r="I52506" s="40"/>
    </row>
    <row r="52507" spans="1:9" hidden="1" x14ac:dyDescent="0.25">
      <c r="A52507" s="40"/>
      <c r="I52507" s="40"/>
    </row>
    <row r="52508" spans="1:9" hidden="1" x14ac:dyDescent="0.25">
      <c r="A52508" s="40"/>
      <c r="I52508" s="40"/>
    </row>
    <row r="52509" spans="1:9" hidden="1" x14ac:dyDescent="0.25">
      <c r="A52509" s="40"/>
      <c r="I52509" s="40"/>
    </row>
    <row r="52510" spans="1:9" hidden="1" x14ac:dyDescent="0.25">
      <c r="A52510" s="40"/>
      <c r="I52510" s="40"/>
    </row>
    <row r="52511" spans="1:9" hidden="1" x14ac:dyDescent="0.25">
      <c r="A52511" s="40"/>
      <c r="I52511" s="40"/>
    </row>
    <row r="52512" spans="1:9" hidden="1" x14ac:dyDescent="0.25">
      <c r="A52512" s="40"/>
      <c r="I52512" s="40"/>
    </row>
    <row r="52513" spans="1:9" hidden="1" x14ac:dyDescent="0.25">
      <c r="A52513" s="40"/>
      <c r="I52513" s="40"/>
    </row>
    <row r="52514" spans="1:9" hidden="1" x14ac:dyDescent="0.25">
      <c r="A52514" s="40"/>
      <c r="I52514" s="40"/>
    </row>
    <row r="52515" spans="1:9" hidden="1" x14ac:dyDescent="0.25">
      <c r="A52515" s="40"/>
      <c r="I52515" s="40"/>
    </row>
    <row r="52516" spans="1:9" hidden="1" x14ac:dyDescent="0.25">
      <c r="A52516" s="40"/>
      <c r="I52516" s="40"/>
    </row>
    <row r="52517" spans="1:9" hidden="1" x14ac:dyDescent="0.25">
      <c r="A52517" s="40"/>
      <c r="I52517" s="40"/>
    </row>
    <row r="52518" spans="1:9" hidden="1" x14ac:dyDescent="0.25">
      <c r="A52518" s="40"/>
      <c r="I52518" s="40"/>
    </row>
    <row r="52519" spans="1:9" hidden="1" x14ac:dyDescent="0.25">
      <c r="A52519" s="40"/>
      <c r="I52519" s="40"/>
    </row>
    <row r="52520" spans="1:9" hidden="1" x14ac:dyDescent="0.25">
      <c r="A52520" s="40"/>
      <c r="I52520" s="40"/>
    </row>
    <row r="52521" spans="1:9" hidden="1" x14ac:dyDescent="0.25">
      <c r="A52521" s="40"/>
      <c r="I52521" s="40"/>
    </row>
    <row r="52522" spans="1:9" hidden="1" x14ac:dyDescent="0.25">
      <c r="A52522" s="40"/>
      <c r="I52522" s="40"/>
    </row>
    <row r="52523" spans="1:9" hidden="1" x14ac:dyDescent="0.25">
      <c r="A52523" s="40"/>
      <c r="I52523" s="40"/>
    </row>
    <row r="52524" spans="1:9" hidden="1" x14ac:dyDescent="0.25">
      <c r="A52524" s="40"/>
      <c r="I52524" s="40"/>
    </row>
    <row r="52525" spans="1:9" hidden="1" x14ac:dyDescent="0.25">
      <c r="A52525" s="40"/>
      <c r="I52525" s="40"/>
    </row>
    <row r="52526" spans="1:9" hidden="1" x14ac:dyDescent="0.25">
      <c r="A52526" s="40"/>
      <c r="I52526" s="40"/>
    </row>
    <row r="52527" spans="1:9" hidden="1" x14ac:dyDescent="0.25">
      <c r="A52527" s="40"/>
      <c r="I52527" s="40"/>
    </row>
    <row r="52528" spans="1:9" hidden="1" x14ac:dyDescent="0.25">
      <c r="A52528" s="40"/>
      <c r="I52528" s="40"/>
    </row>
    <row r="52529" spans="1:9" hidden="1" x14ac:dyDescent="0.25">
      <c r="A52529" s="40"/>
      <c r="I52529" s="40"/>
    </row>
    <row r="52530" spans="1:9" hidden="1" x14ac:dyDescent="0.25">
      <c r="A52530" s="40"/>
      <c r="I52530" s="40"/>
    </row>
    <row r="52531" spans="1:9" hidden="1" x14ac:dyDescent="0.25">
      <c r="A52531" s="40"/>
      <c r="I52531" s="40"/>
    </row>
    <row r="52532" spans="1:9" hidden="1" x14ac:dyDescent="0.25">
      <c r="A52532" s="40"/>
      <c r="I52532" s="40"/>
    </row>
    <row r="52533" spans="1:9" hidden="1" x14ac:dyDescent="0.25">
      <c r="A52533" s="40"/>
      <c r="I52533" s="40"/>
    </row>
    <row r="52534" spans="1:9" hidden="1" x14ac:dyDescent="0.25">
      <c r="A52534" s="40"/>
      <c r="I52534" s="40"/>
    </row>
    <row r="52535" spans="1:9" hidden="1" x14ac:dyDescent="0.25">
      <c r="A52535" s="40"/>
      <c r="I52535" s="40"/>
    </row>
    <row r="52536" spans="1:9" hidden="1" x14ac:dyDescent="0.25">
      <c r="A52536" s="40"/>
      <c r="I52536" s="40"/>
    </row>
    <row r="52537" spans="1:9" hidden="1" x14ac:dyDescent="0.25">
      <c r="A52537" s="40"/>
      <c r="I52537" s="40"/>
    </row>
    <row r="52538" spans="1:9" hidden="1" x14ac:dyDescent="0.25">
      <c r="A52538" s="40"/>
      <c r="I52538" s="40"/>
    </row>
    <row r="52539" spans="1:9" hidden="1" x14ac:dyDescent="0.25">
      <c r="A52539" s="40"/>
      <c r="I52539" s="40"/>
    </row>
    <row r="52540" spans="1:9" hidden="1" x14ac:dyDescent="0.25">
      <c r="A52540" s="40"/>
      <c r="I52540" s="40"/>
    </row>
    <row r="52541" spans="1:9" hidden="1" x14ac:dyDescent="0.25">
      <c r="A52541" s="40"/>
      <c r="I52541" s="40"/>
    </row>
    <row r="52542" spans="1:9" hidden="1" x14ac:dyDescent="0.25">
      <c r="A52542" s="40"/>
      <c r="I52542" s="40"/>
    </row>
    <row r="52543" spans="1:9" hidden="1" x14ac:dyDescent="0.25">
      <c r="A52543" s="40"/>
      <c r="I52543" s="40"/>
    </row>
    <row r="52544" spans="1:9" hidden="1" x14ac:dyDescent="0.25">
      <c r="A52544" s="40"/>
      <c r="I52544" s="40"/>
    </row>
    <row r="52545" spans="1:9" hidden="1" x14ac:dyDescent="0.25">
      <c r="A52545" s="40"/>
      <c r="I52545" s="40"/>
    </row>
    <row r="52546" spans="1:9" hidden="1" x14ac:dyDescent="0.25">
      <c r="A52546" s="40"/>
      <c r="I52546" s="40"/>
    </row>
    <row r="52547" spans="1:9" hidden="1" x14ac:dyDescent="0.25">
      <c r="A52547" s="40"/>
      <c r="I52547" s="40"/>
    </row>
    <row r="52548" spans="1:9" hidden="1" x14ac:dyDescent="0.25">
      <c r="A52548" s="40"/>
      <c r="I52548" s="40"/>
    </row>
    <row r="52549" spans="1:9" hidden="1" x14ac:dyDescent="0.25">
      <c r="A52549" s="40"/>
      <c r="I52549" s="40"/>
    </row>
    <row r="52550" spans="1:9" hidden="1" x14ac:dyDescent="0.25">
      <c r="A52550" s="40"/>
      <c r="I52550" s="40"/>
    </row>
    <row r="52551" spans="1:9" hidden="1" x14ac:dyDescent="0.25">
      <c r="A52551" s="40"/>
      <c r="I52551" s="40"/>
    </row>
    <row r="52552" spans="1:9" hidden="1" x14ac:dyDescent="0.25">
      <c r="A52552" s="40"/>
      <c r="I52552" s="40"/>
    </row>
    <row r="52553" spans="1:9" hidden="1" x14ac:dyDescent="0.25">
      <c r="A52553" s="40"/>
      <c r="I52553" s="40"/>
    </row>
    <row r="52554" spans="1:9" hidden="1" x14ac:dyDescent="0.25">
      <c r="A52554" s="40"/>
      <c r="I52554" s="40"/>
    </row>
    <row r="52555" spans="1:9" hidden="1" x14ac:dyDescent="0.25">
      <c r="A52555" s="40"/>
      <c r="I52555" s="40"/>
    </row>
    <row r="52556" spans="1:9" hidden="1" x14ac:dyDescent="0.25">
      <c r="A52556" s="40"/>
      <c r="I52556" s="40"/>
    </row>
    <row r="52557" spans="1:9" hidden="1" x14ac:dyDescent="0.25">
      <c r="A52557" s="40"/>
      <c r="I52557" s="40"/>
    </row>
    <row r="52558" spans="1:9" hidden="1" x14ac:dyDescent="0.25">
      <c r="A52558" s="40"/>
      <c r="I52558" s="40"/>
    </row>
    <row r="52559" spans="1:9" hidden="1" x14ac:dyDescent="0.25">
      <c r="A52559" s="40"/>
      <c r="I52559" s="40"/>
    </row>
    <row r="52560" spans="1:9" hidden="1" x14ac:dyDescent="0.25">
      <c r="A52560" s="40"/>
      <c r="I52560" s="40"/>
    </row>
    <row r="52561" spans="1:9" hidden="1" x14ac:dyDescent="0.25">
      <c r="A52561" s="40"/>
      <c r="I52561" s="40"/>
    </row>
    <row r="52562" spans="1:9" hidden="1" x14ac:dyDescent="0.25">
      <c r="A52562" s="40"/>
      <c r="I52562" s="40"/>
    </row>
    <row r="52563" spans="1:9" hidden="1" x14ac:dyDescent="0.25">
      <c r="A52563" s="40"/>
      <c r="I52563" s="40"/>
    </row>
    <row r="52564" spans="1:9" hidden="1" x14ac:dyDescent="0.25">
      <c r="A52564" s="40"/>
      <c r="I52564" s="40"/>
    </row>
    <row r="52565" spans="1:9" hidden="1" x14ac:dyDescent="0.25">
      <c r="A52565" s="40"/>
      <c r="I52565" s="40"/>
    </row>
    <row r="52566" spans="1:9" hidden="1" x14ac:dyDescent="0.25">
      <c r="A52566" s="40"/>
      <c r="I52566" s="40"/>
    </row>
    <row r="52567" spans="1:9" hidden="1" x14ac:dyDescent="0.25">
      <c r="A52567" s="40"/>
      <c r="I52567" s="40"/>
    </row>
    <row r="52568" spans="1:9" hidden="1" x14ac:dyDescent="0.25">
      <c r="A52568" s="40"/>
      <c r="I52568" s="40"/>
    </row>
    <row r="52569" spans="1:9" hidden="1" x14ac:dyDescent="0.25">
      <c r="A52569" s="40"/>
      <c r="I52569" s="40"/>
    </row>
    <row r="52570" spans="1:9" hidden="1" x14ac:dyDescent="0.25">
      <c r="A52570" s="40"/>
      <c r="I52570" s="40"/>
    </row>
    <row r="52571" spans="1:9" hidden="1" x14ac:dyDescent="0.25">
      <c r="A52571" s="40"/>
      <c r="I52571" s="40"/>
    </row>
    <row r="52572" spans="1:9" hidden="1" x14ac:dyDescent="0.25">
      <c r="A52572" s="40"/>
      <c r="I52572" s="40"/>
    </row>
    <row r="52573" spans="1:9" hidden="1" x14ac:dyDescent="0.25">
      <c r="A52573" s="40"/>
      <c r="I52573" s="40"/>
    </row>
    <row r="52574" spans="1:9" hidden="1" x14ac:dyDescent="0.25">
      <c r="A52574" s="40"/>
      <c r="I52574" s="40"/>
    </row>
    <row r="52575" spans="1:9" hidden="1" x14ac:dyDescent="0.25">
      <c r="A52575" s="40"/>
      <c r="I52575" s="40"/>
    </row>
    <row r="52576" spans="1:9" hidden="1" x14ac:dyDescent="0.25">
      <c r="A52576" s="40"/>
      <c r="I52576" s="40"/>
    </row>
    <row r="52577" spans="1:9" hidden="1" x14ac:dyDescent="0.25">
      <c r="A52577" s="40"/>
      <c r="I52577" s="40"/>
    </row>
    <row r="52578" spans="1:9" hidden="1" x14ac:dyDescent="0.25">
      <c r="A52578" s="40"/>
      <c r="I52578" s="40"/>
    </row>
    <row r="52579" spans="1:9" hidden="1" x14ac:dyDescent="0.25">
      <c r="A52579" s="40"/>
      <c r="I52579" s="40"/>
    </row>
    <row r="52580" spans="1:9" hidden="1" x14ac:dyDescent="0.25">
      <c r="A52580" s="40"/>
      <c r="I52580" s="40"/>
    </row>
    <row r="52581" spans="1:9" hidden="1" x14ac:dyDescent="0.25">
      <c r="A52581" s="40"/>
      <c r="I52581" s="40"/>
    </row>
    <row r="52582" spans="1:9" hidden="1" x14ac:dyDescent="0.25">
      <c r="A52582" s="40"/>
      <c r="I52582" s="40"/>
    </row>
    <row r="52583" spans="1:9" hidden="1" x14ac:dyDescent="0.25">
      <c r="A52583" s="40"/>
      <c r="I52583" s="40"/>
    </row>
    <row r="52584" spans="1:9" hidden="1" x14ac:dyDescent="0.25">
      <c r="A52584" s="40"/>
      <c r="I52584" s="40"/>
    </row>
    <row r="52585" spans="1:9" hidden="1" x14ac:dyDescent="0.25">
      <c r="A52585" s="40"/>
      <c r="I52585" s="40"/>
    </row>
    <row r="52586" spans="1:9" hidden="1" x14ac:dyDescent="0.25">
      <c r="A52586" s="40"/>
      <c r="I52586" s="40"/>
    </row>
    <row r="52587" spans="1:9" hidden="1" x14ac:dyDescent="0.25">
      <c r="A52587" s="40"/>
      <c r="I52587" s="40"/>
    </row>
    <row r="52588" spans="1:9" hidden="1" x14ac:dyDescent="0.25">
      <c r="A52588" s="40"/>
      <c r="I52588" s="40"/>
    </row>
    <row r="52589" spans="1:9" hidden="1" x14ac:dyDescent="0.25">
      <c r="A52589" s="40"/>
      <c r="I52589" s="40"/>
    </row>
    <row r="52590" spans="1:9" hidden="1" x14ac:dyDescent="0.25">
      <c r="A52590" s="40"/>
      <c r="I52590" s="40"/>
    </row>
    <row r="52591" spans="1:9" hidden="1" x14ac:dyDescent="0.25">
      <c r="A52591" s="40"/>
      <c r="I52591" s="40"/>
    </row>
    <row r="52592" spans="1:9" hidden="1" x14ac:dyDescent="0.25">
      <c r="A52592" s="40"/>
      <c r="I52592" s="40"/>
    </row>
    <row r="52593" spans="1:9" hidden="1" x14ac:dyDescent="0.25">
      <c r="A52593" s="40"/>
      <c r="I52593" s="40"/>
    </row>
    <row r="52594" spans="1:9" hidden="1" x14ac:dyDescent="0.25">
      <c r="A52594" s="40"/>
      <c r="I52594" s="40"/>
    </row>
    <row r="52595" spans="1:9" hidden="1" x14ac:dyDescent="0.25">
      <c r="A52595" s="40"/>
      <c r="I52595" s="40"/>
    </row>
    <row r="52596" spans="1:9" hidden="1" x14ac:dyDescent="0.25">
      <c r="A52596" s="40"/>
      <c r="I52596" s="40"/>
    </row>
    <row r="52597" spans="1:9" hidden="1" x14ac:dyDescent="0.25">
      <c r="A52597" s="40"/>
      <c r="I52597" s="40"/>
    </row>
    <row r="52598" spans="1:9" hidden="1" x14ac:dyDescent="0.25">
      <c r="A52598" s="40"/>
      <c r="I52598" s="40"/>
    </row>
    <row r="52599" spans="1:9" hidden="1" x14ac:dyDescent="0.25">
      <c r="A52599" s="40"/>
      <c r="I52599" s="40"/>
    </row>
    <row r="52600" spans="1:9" hidden="1" x14ac:dyDescent="0.25">
      <c r="A52600" s="40"/>
      <c r="I52600" s="40"/>
    </row>
    <row r="52601" spans="1:9" hidden="1" x14ac:dyDescent="0.25">
      <c r="A52601" s="40"/>
      <c r="I52601" s="40"/>
    </row>
    <row r="52602" spans="1:9" hidden="1" x14ac:dyDescent="0.25">
      <c r="A52602" s="40"/>
      <c r="I52602" s="40"/>
    </row>
    <row r="52603" spans="1:9" hidden="1" x14ac:dyDescent="0.25">
      <c r="A52603" s="40"/>
      <c r="I52603" s="40"/>
    </row>
    <row r="52604" spans="1:9" hidden="1" x14ac:dyDescent="0.25">
      <c r="A52604" s="40"/>
      <c r="I52604" s="40"/>
    </row>
    <row r="52605" spans="1:9" hidden="1" x14ac:dyDescent="0.25">
      <c r="A52605" s="40"/>
      <c r="I52605" s="40"/>
    </row>
    <row r="52606" spans="1:9" hidden="1" x14ac:dyDescent="0.25">
      <c r="A52606" s="40"/>
      <c r="I52606" s="40"/>
    </row>
    <row r="52607" spans="1:9" hidden="1" x14ac:dyDescent="0.25">
      <c r="A52607" s="40"/>
      <c r="I52607" s="40"/>
    </row>
    <row r="52608" spans="1:9" hidden="1" x14ac:dyDescent="0.25">
      <c r="A52608" s="40"/>
      <c r="I52608" s="40"/>
    </row>
    <row r="52609" spans="1:9" hidden="1" x14ac:dyDescent="0.25">
      <c r="A52609" s="40"/>
      <c r="I52609" s="40"/>
    </row>
    <row r="52610" spans="1:9" hidden="1" x14ac:dyDescent="0.25">
      <c r="A52610" s="40"/>
      <c r="I52610" s="40"/>
    </row>
    <row r="52611" spans="1:9" hidden="1" x14ac:dyDescent="0.25">
      <c r="A52611" s="40"/>
      <c r="I52611" s="40"/>
    </row>
    <row r="52612" spans="1:9" hidden="1" x14ac:dyDescent="0.25">
      <c r="A52612" s="40"/>
      <c r="I52612" s="40"/>
    </row>
    <row r="52613" spans="1:9" hidden="1" x14ac:dyDescent="0.25">
      <c r="A52613" s="40"/>
      <c r="I52613" s="40"/>
    </row>
    <row r="52614" spans="1:9" hidden="1" x14ac:dyDescent="0.25">
      <c r="A52614" s="40"/>
      <c r="I52614" s="40"/>
    </row>
    <row r="52615" spans="1:9" hidden="1" x14ac:dyDescent="0.25">
      <c r="A52615" s="40"/>
      <c r="I52615" s="40"/>
    </row>
    <row r="52616" spans="1:9" hidden="1" x14ac:dyDescent="0.25">
      <c r="A52616" s="40"/>
      <c r="I52616" s="40"/>
    </row>
    <row r="52617" spans="1:9" hidden="1" x14ac:dyDescent="0.25">
      <c r="A52617" s="40"/>
      <c r="I52617" s="40"/>
    </row>
    <row r="52618" spans="1:9" hidden="1" x14ac:dyDescent="0.25">
      <c r="A52618" s="40"/>
      <c r="I52618" s="40"/>
    </row>
    <row r="52619" spans="1:9" hidden="1" x14ac:dyDescent="0.25">
      <c r="A52619" s="40"/>
      <c r="I52619" s="40"/>
    </row>
    <row r="52620" spans="1:9" hidden="1" x14ac:dyDescent="0.25">
      <c r="A52620" s="40"/>
      <c r="I52620" s="40"/>
    </row>
    <row r="52621" spans="1:9" hidden="1" x14ac:dyDescent="0.25">
      <c r="A52621" s="40"/>
      <c r="I52621" s="40"/>
    </row>
    <row r="52622" spans="1:9" hidden="1" x14ac:dyDescent="0.25">
      <c r="A52622" s="40"/>
      <c r="I52622" s="40"/>
    </row>
    <row r="52623" spans="1:9" hidden="1" x14ac:dyDescent="0.25">
      <c r="A52623" s="40"/>
      <c r="I52623" s="40"/>
    </row>
    <row r="52624" spans="1:9" hidden="1" x14ac:dyDescent="0.25">
      <c r="A52624" s="40"/>
      <c r="I52624" s="40"/>
    </row>
    <row r="52625" spans="1:9" hidden="1" x14ac:dyDescent="0.25">
      <c r="A52625" s="40"/>
      <c r="I52625" s="40"/>
    </row>
    <row r="52626" spans="1:9" hidden="1" x14ac:dyDescent="0.25">
      <c r="A52626" s="40"/>
      <c r="I52626" s="40"/>
    </row>
    <row r="52627" spans="1:9" hidden="1" x14ac:dyDescent="0.25">
      <c r="A52627" s="40"/>
      <c r="I52627" s="40"/>
    </row>
    <row r="52628" spans="1:9" hidden="1" x14ac:dyDescent="0.25">
      <c r="A52628" s="40"/>
      <c r="I52628" s="40"/>
    </row>
    <row r="52629" spans="1:9" hidden="1" x14ac:dyDescent="0.25">
      <c r="A52629" s="40"/>
      <c r="I52629" s="40"/>
    </row>
    <row r="52630" spans="1:9" hidden="1" x14ac:dyDescent="0.25">
      <c r="A52630" s="40"/>
      <c r="I52630" s="40"/>
    </row>
    <row r="52631" spans="1:9" hidden="1" x14ac:dyDescent="0.25">
      <c r="A52631" s="40"/>
      <c r="I52631" s="40"/>
    </row>
    <row r="52632" spans="1:9" hidden="1" x14ac:dyDescent="0.25">
      <c r="A52632" s="40"/>
      <c r="I52632" s="40"/>
    </row>
    <row r="52633" spans="1:9" hidden="1" x14ac:dyDescent="0.25">
      <c r="A52633" s="40"/>
      <c r="I52633" s="40"/>
    </row>
    <row r="52634" spans="1:9" hidden="1" x14ac:dyDescent="0.25">
      <c r="A52634" s="40"/>
      <c r="I52634" s="40"/>
    </row>
    <row r="52635" spans="1:9" hidden="1" x14ac:dyDescent="0.25">
      <c r="A52635" s="40"/>
      <c r="I52635" s="40"/>
    </row>
    <row r="52636" spans="1:9" hidden="1" x14ac:dyDescent="0.25">
      <c r="A52636" s="40"/>
      <c r="I52636" s="40"/>
    </row>
    <row r="52637" spans="1:9" hidden="1" x14ac:dyDescent="0.25">
      <c r="A52637" s="40"/>
      <c r="I52637" s="40"/>
    </row>
    <row r="52638" spans="1:9" hidden="1" x14ac:dyDescent="0.25">
      <c r="A52638" s="40"/>
      <c r="I52638" s="40"/>
    </row>
    <row r="52639" spans="1:9" hidden="1" x14ac:dyDescent="0.25">
      <c r="A52639" s="40"/>
      <c r="I52639" s="40"/>
    </row>
    <row r="52640" spans="1:9" hidden="1" x14ac:dyDescent="0.25">
      <c r="A52640" s="40"/>
      <c r="I52640" s="40"/>
    </row>
    <row r="52641" spans="1:9" hidden="1" x14ac:dyDescent="0.25">
      <c r="A52641" s="40"/>
      <c r="I52641" s="40"/>
    </row>
    <row r="52642" spans="1:9" hidden="1" x14ac:dyDescent="0.25">
      <c r="A52642" s="40"/>
      <c r="I52642" s="40"/>
    </row>
    <row r="52643" spans="1:9" hidden="1" x14ac:dyDescent="0.25">
      <c r="A52643" s="40"/>
      <c r="I52643" s="40"/>
    </row>
    <row r="52644" spans="1:9" hidden="1" x14ac:dyDescent="0.25">
      <c r="A52644" s="40"/>
      <c r="I52644" s="40"/>
    </row>
    <row r="52645" spans="1:9" hidden="1" x14ac:dyDescent="0.25">
      <c r="A52645" s="40"/>
      <c r="I52645" s="40"/>
    </row>
    <row r="52646" spans="1:9" hidden="1" x14ac:dyDescent="0.25">
      <c r="A52646" s="40"/>
      <c r="I52646" s="40"/>
    </row>
    <row r="52647" spans="1:9" hidden="1" x14ac:dyDescent="0.25">
      <c r="A52647" s="40"/>
      <c r="I52647" s="40"/>
    </row>
    <row r="52648" spans="1:9" hidden="1" x14ac:dyDescent="0.25">
      <c r="A52648" s="40"/>
      <c r="I52648" s="40"/>
    </row>
    <row r="52649" spans="1:9" hidden="1" x14ac:dyDescent="0.25">
      <c r="A52649" s="40"/>
      <c r="I52649" s="40"/>
    </row>
    <row r="52650" spans="1:9" hidden="1" x14ac:dyDescent="0.25">
      <c r="A52650" s="40"/>
      <c r="I52650" s="40"/>
    </row>
    <row r="52651" spans="1:9" hidden="1" x14ac:dyDescent="0.25">
      <c r="A52651" s="40"/>
      <c r="I52651" s="40"/>
    </row>
    <row r="52652" spans="1:9" hidden="1" x14ac:dyDescent="0.25">
      <c r="A52652" s="40"/>
      <c r="I52652" s="40"/>
    </row>
    <row r="52653" spans="1:9" hidden="1" x14ac:dyDescent="0.25">
      <c r="A52653" s="40"/>
      <c r="I52653" s="40"/>
    </row>
    <row r="52654" spans="1:9" hidden="1" x14ac:dyDescent="0.25">
      <c r="A52654" s="40"/>
      <c r="I52654" s="40"/>
    </row>
    <row r="52655" spans="1:9" hidden="1" x14ac:dyDescent="0.25">
      <c r="A52655" s="40"/>
      <c r="I52655" s="40"/>
    </row>
    <row r="52656" spans="1:9" hidden="1" x14ac:dyDescent="0.25">
      <c r="A52656" s="40"/>
      <c r="I52656" s="40"/>
    </row>
    <row r="52657" spans="1:9" hidden="1" x14ac:dyDescent="0.25">
      <c r="A52657" s="40"/>
      <c r="I52657" s="40"/>
    </row>
    <row r="52658" spans="1:9" hidden="1" x14ac:dyDescent="0.25">
      <c r="A52658" s="40"/>
      <c r="I52658" s="40"/>
    </row>
    <row r="52659" spans="1:9" hidden="1" x14ac:dyDescent="0.25">
      <c r="A52659" s="40"/>
      <c r="I52659" s="40"/>
    </row>
    <row r="52660" spans="1:9" hidden="1" x14ac:dyDescent="0.25">
      <c r="A52660" s="40"/>
      <c r="I52660" s="40"/>
    </row>
    <row r="52661" spans="1:9" hidden="1" x14ac:dyDescent="0.25">
      <c r="A52661" s="40"/>
      <c r="I52661" s="40"/>
    </row>
    <row r="52662" spans="1:9" hidden="1" x14ac:dyDescent="0.25">
      <c r="A52662" s="40"/>
      <c r="I52662" s="40"/>
    </row>
    <row r="52663" spans="1:9" hidden="1" x14ac:dyDescent="0.25">
      <c r="A52663" s="40"/>
      <c r="I52663" s="40"/>
    </row>
    <row r="52664" spans="1:9" hidden="1" x14ac:dyDescent="0.25">
      <c r="A52664" s="40"/>
      <c r="I52664" s="40"/>
    </row>
    <row r="52665" spans="1:9" hidden="1" x14ac:dyDescent="0.25">
      <c r="A52665" s="40"/>
      <c r="I52665" s="40"/>
    </row>
    <row r="52666" spans="1:9" hidden="1" x14ac:dyDescent="0.25">
      <c r="A52666" s="40"/>
      <c r="I52666" s="40"/>
    </row>
    <row r="52667" spans="1:9" hidden="1" x14ac:dyDescent="0.25">
      <c r="A52667" s="40"/>
      <c r="I52667" s="40"/>
    </row>
    <row r="52668" spans="1:9" hidden="1" x14ac:dyDescent="0.25">
      <c r="A52668" s="40"/>
      <c r="I52668" s="40"/>
    </row>
    <row r="52669" spans="1:9" hidden="1" x14ac:dyDescent="0.25">
      <c r="A52669" s="40"/>
      <c r="I52669" s="40"/>
    </row>
    <row r="52670" spans="1:9" hidden="1" x14ac:dyDescent="0.25">
      <c r="A52670" s="40"/>
      <c r="I52670" s="40"/>
    </row>
    <row r="52671" spans="1:9" hidden="1" x14ac:dyDescent="0.25">
      <c r="A52671" s="40"/>
      <c r="I52671" s="40"/>
    </row>
    <row r="52672" spans="1:9" hidden="1" x14ac:dyDescent="0.25">
      <c r="A52672" s="40"/>
      <c r="I52672" s="40"/>
    </row>
    <row r="52673" spans="1:9" hidden="1" x14ac:dyDescent="0.25">
      <c r="A52673" s="40"/>
      <c r="I52673" s="40"/>
    </row>
    <row r="52674" spans="1:9" hidden="1" x14ac:dyDescent="0.25">
      <c r="A52674" s="40"/>
      <c r="I52674" s="40"/>
    </row>
    <row r="52675" spans="1:9" hidden="1" x14ac:dyDescent="0.25">
      <c r="A52675" s="40"/>
      <c r="I52675" s="40"/>
    </row>
    <row r="52676" spans="1:9" hidden="1" x14ac:dyDescent="0.25">
      <c r="A52676" s="40"/>
      <c r="I52676" s="40"/>
    </row>
    <row r="52677" spans="1:9" hidden="1" x14ac:dyDescent="0.25">
      <c r="A52677" s="40"/>
      <c r="I52677" s="40"/>
    </row>
    <row r="52678" spans="1:9" hidden="1" x14ac:dyDescent="0.25">
      <c r="A52678" s="40"/>
      <c r="I52678" s="40"/>
    </row>
    <row r="52679" spans="1:9" hidden="1" x14ac:dyDescent="0.25">
      <c r="A52679" s="40"/>
      <c r="I52679" s="40"/>
    </row>
    <row r="52680" spans="1:9" hidden="1" x14ac:dyDescent="0.25">
      <c r="A52680" s="40"/>
      <c r="I52680" s="40"/>
    </row>
    <row r="52681" spans="1:9" hidden="1" x14ac:dyDescent="0.25">
      <c r="A52681" s="40"/>
      <c r="I52681" s="40"/>
    </row>
    <row r="52682" spans="1:9" hidden="1" x14ac:dyDescent="0.25">
      <c r="A52682" s="40"/>
      <c r="I52682" s="40"/>
    </row>
    <row r="52683" spans="1:9" hidden="1" x14ac:dyDescent="0.25">
      <c r="A52683" s="40"/>
      <c r="I52683" s="40"/>
    </row>
    <row r="52684" spans="1:9" hidden="1" x14ac:dyDescent="0.25">
      <c r="A52684" s="40"/>
      <c r="I52684" s="40"/>
    </row>
    <row r="52685" spans="1:9" hidden="1" x14ac:dyDescent="0.25">
      <c r="A52685" s="40"/>
      <c r="I52685" s="40"/>
    </row>
    <row r="52686" spans="1:9" hidden="1" x14ac:dyDescent="0.25">
      <c r="A52686" s="40"/>
      <c r="I52686" s="40"/>
    </row>
    <row r="52687" spans="1:9" hidden="1" x14ac:dyDescent="0.25">
      <c r="A52687" s="40"/>
      <c r="I52687" s="40"/>
    </row>
    <row r="52688" spans="1:9" hidden="1" x14ac:dyDescent="0.25">
      <c r="A52688" s="40"/>
      <c r="I52688" s="40"/>
    </row>
    <row r="52689" spans="1:9" hidden="1" x14ac:dyDescent="0.25">
      <c r="A52689" s="40"/>
      <c r="I52689" s="40"/>
    </row>
    <row r="52690" spans="1:9" hidden="1" x14ac:dyDescent="0.25">
      <c r="A52690" s="40"/>
      <c r="I52690" s="40"/>
    </row>
    <row r="52691" spans="1:9" hidden="1" x14ac:dyDescent="0.25">
      <c r="A52691" s="40"/>
      <c r="I52691" s="40"/>
    </row>
    <row r="52692" spans="1:9" hidden="1" x14ac:dyDescent="0.25">
      <c r="A52692" s="40"/>
      <c r="I52692" s="40"/>
    </row>
    <row r="52693" spans="1:9" hidden="1" x14ac:dyDescent="0.25">
      <c r="A52693" s="40"/>
      <c r="I52693" s="40"/>
    </row>
    <row r="52694" spans="1:9" hidden="1" x14ac:dyDescent="0.25">
      <c r="A52694" s="40"/>
      <c r="I52694" s="40"/>
    </row>
    <row r="52695" spans="1:9" hidden="1" x14ac:dyDescent="0.25">
      <c r="A52695" s="40"/>
      <c r="I52695" s="40"/>
    </row>
    <row r="52696" spans="1:9" hidden="1" x14ac:dyDescent="0.25">
      <c r="A52696" s="40"/>
      <c r="I52696" s="40"/>
    </row>
    <row r="52697" spans="1:9" hidden="1" x14ac:dyDescent="0.25">
      <c r="A52697" s="40"/>
      <c r="I52697" s="40"/>
    </row>
    <row r="52698" spans="1:9" hidden="1" x14ac:dyDescent="0.25">
      <c r="A52698" s="40"/>
      <c r="I52698" s="40"/>
    </row>
    <row r="52699" spans="1:9" hidden="1" x14ac:dyDescent="0.25">
      <c r="A52699" s="40"/>
      <c r="I52699" s="40"/>
    </row>
    <row r="52700" spans="1:9" hidden="1" x14ac:dyDescent="0.25">
      <c r="A52700" s="40"/>
      <c r="I52700" s="40"/>
    </row>
    <row r="52701" spans="1:9" hidden="1" x14ac:dyDescent="0.25">
      <c r="A52701" s="40"/>
      <c r="I52701" s="40"/>
    </row>
    <row r="52702" spans="1:9" hidden="1" x14ac:dyDescent="0.25">
      <c r="A52702" s="40"/>
      <c r="I52702" s="40"/>
    </row>
    <row r="52703" spans="1:9" hidden="1" x14ac:dyDescent="0.25">
      <c r="A52703" s="40"/>
      <c r="I52703" s="40"/>
    </row>
    <row r="52704" spans="1:9" hidden="1" x14ac:dyDescent="0.25">
      <c r="A52704" s="40"/>
      <c r="I52704" s="40"/>
    </row>
    <row r="52705" spans="1:9" hidden="1" x14ac:dyDescent="0.25">
      <c r="A52705" s="40"/>
      <c r="I52705" s="40"/>
    </row>
    <row r="52706" spans="1:9" hidden="1" x14ac:dyDescent="0.25">
      <c r="A52706" s="40"/>
      <c r="I52706" s="40"/>
    </row>
    <row r="52707" spans="1:9" hidden="1" x14ac:dyDescent="0.25">
      <c r="A52707" s="40"/>
      <c r="I52707" s="40"/>
    </row>
    <row r="52708" spans="1:9" hidden="1" x14ac:dyDescent="0.25">
      <c r="A52708" s="40"/>
      <c r="I52708" s="40"/>
    </row>
    <row r="52709" spans="1:9" hidden="1" x14ac:dyDescent="0.25">
      <c r="A52709" s="40"/>
      <c r="I52709" s="40"/>
    </row>
    <row r="52710" spans="1:9" hidden="1" x14ac:dyDescent="0.25">
      <c r="A52710" s="40"/>
      <c r="I52710" s="40"/>
    </row>
    <row r="52711" spans="1:9" hidden="1" x14ac:dyDescent="0.25">
      <c r="A52711" s="40"/>
      <c r="I52711" s="40"/>
    </row>
    <row r="52712" spans="1:9" hidden="1" x14ac:dyDescent="0.25">
      <c r="A52712" s="40"/>
      <c r="I52712" s="40"/>
    </row>
    <row r="52713" spans="1:9" hidden="1" x14ac:dyDescent="0.25">
      <c r="A52713" s="40"/>
      <c r="I52713" s="40"/>
    </row>
    <row r="52714" spans="1:9" hidden="1" x14ac:dyDescent="0.25">
      <c r="A52714" s="40"/>
      <c r="I52714" s="40"/>
    </row>
    <row r="52715" spans="1:9" hidden="1" x14ac:dyDescent="0.25">
      <c r="A52715" s="40"/>
      <c r="I52715" s="40"/>
    </row>
    <row r="52716" spans="1:9" hidden="1" x14ac:dyDescent="0.25">
      <c r="A52716" s="40"/>
      <c r="I52716" s="40"/>
    </row>
    <row r="52717" spans="1:9" hidden="1" x14ac:dyDescent="0.25">
      <c r="A52717" s="40"/>
      <c r="I52717" s="40"/>
    </row>
    <row r="52718" spans="1:9" hidden="1" x14ac:dyDescent="0.25">
      <c r="A52718" s="40"/>
      <c r="I52718" s="40"/>
    </row>
    <row r="52719" spans="1:9" hidden="1" x14ac:dyDescent="0.25">
      <c r="A52719" s="40"/>
      <c r="I52719" s="40"/>
    </row>
    <row r="52720" spans="1:9" hidden="1" x14ac:dyDescent="0.25">
      <c r="A52720" s="40"/>
      <c r="I52720" s="40"/>
    </row>
    <row r="52721" spans="1:9" hidden="1" x14ac:dyDescent="0.25">
      <c r="A52721" s="40"/>
      <c r="I52721" s="40"/>
    </row>
    <row r="52722" spans="1:9" hidden="1" x14ac:dyDescent="0.25">
      <c r="A52722" s="40"/>
      <c r="I52722" s="40"/>
    </row>
    <row r="52723" spans="1:9" hidden="1" x14ac:dyDescent="0.25">
      <c r="A52723" s="40"/>
      <c r="I52723" s="40"/>
    </row>
    <row r="52724" spans="1:9" hidden="1" x14ac:dyDescent="0.25">
      <c r="A52724" s="40"/>
      <c r="I52724" s="40"/>
    </row>
    <row r="52725" spans="1:9" hidden="1" x14ac:dyDescent="0.25">
      <c r="A52725" s="40"/>
      <c r="I52725" s="40"/>
    </row>
    <row r="52726" spans="1:9" hidden="1" x14ac:dyDescent="0.25">
      <c r="A52726" s="40"/>
      <c r="I52726" s="40"/>
    </row>
    <row r="52727" spans="1:9" hidden="1" x14ac:dyDescent="0.25">
      <c r="A52727" s="40"/>
      <c r="I52727" s="40"/>
    </row>
    <row r="52728" spans="1:9" hidden="1" x14ac:dyDescent="0.25">
      <c r="A52728" s="40"/>
      <c r="I52728" s="40"/>
    </row>
    <row r="52729" spans="1:9" hidden="1" x14ac:dyDescent="0.25">
      <c r="A52729" s="40"/>
      <c r="I52729" s="40"/>
    </row>
    <row r="52730" spans="1:9" hidden="1" x14ac:dyDescent="0.25">
      <c r="A52730" s="40"/>
      <c r="I52730" s="40"/>
    </row>
    <row r="52731" spans="1:9" hidden="1" x14ac:dyDescent="0.25">
      <c r="A52731" s="40"/>
      <c r="I52731" s="40"/>
    </row>
    <row r="52732" spans="1:9" hidden="1" x14ac:dyDescent="0.25">
      <c r="A52732" s="40"/>
      <c r="I52732" s="40"/>
    </row>
    <row r="52733" spans="1:9" hidden="1" x14ac:dyDescent="0.25">
      <c r="A52733" s="40"/>
      <c r="I52733" s="40"/>
    </row>
    <row r="52734" spans="1:9" hidden="1" x14ac:dyDescent="0.25">
      <c r="A52734" s="40"/>
      <c r="I52734" s="40"/>
    </row>
    <row r="52735" spans="1:9" hidden="1" x14ac:dyDescent="0.25">
      <c r="A52735" s="40"/>
      <c r="I52735" s="40"/>
    </row>
    <row r="52736" spans="1:9" hidden="1" x14ac:dyDescent="0.25">
      <c r="A52736" s="40"/>
      <c r="I52736" s="40"/>
    </row>
    <row r="52737" spans="1:9" hidden="1" x14ac:dyDescent="0.25">
      <c r="A52737" s="40"/>
      <c r="I52737" s="40"/>
    </row>
    <row r="52738" spans="1:9" hidden="1" x14ac:dyDescent="0.25">
      <c r="A52738" s="40"/>
      <c r="I52738" s="40"/>
    </row>
    <row r="52739" spans="1:9" hidden="1" x14ac:dyDescent="0.25">
      <c r="A52739" s="40"/>
      <c r="I52739" s="40"/>
    </row>
    <row r="52740" spans="1:9" hidden="1" x14ac:dyDescent="0.25">
      <c r="A52740" s="40"/>
      <c r="I52740" s="40"/>
    </row>
    <row r="52741" spans="1:9" hidden="1" x14ac:dyDescent="0.25">
      <c r="A52741" s="40"/>
      <c r="I52741" s="40"/>
    </row>
    <row r="52742" spans="1:9" hidden="1" x14ac:dyDescent="0.25">
      <c r="A52742" s="40"/>
      <c r="I52742" s="40"/>
    </row>
    <row r="52743" spans="1:9" hidden="1" x14ac:dyDescent="0.25">
      <c r="A52743" s="40"/>
      <c r="I52743" s="40"/>
    </row>
    <row r="52744" spans="1:9" hidden="1" x14ac:dyDescent="0.25">
      <c r="A52744" s="40"/>
      <c r="I52744" s="40"/>
    </row>
    <row r="52745" spans="1:9" hidden="1" x14ac:dyDescent="0.25">
      <c r="A52745" s="40"/>
      <c r="I52745" s="40"/>
    </row>
    <row r="52746" spans="1:9" hidden="1" x14ac:dyDescent="0.25">
      <c r="A52746" s="40"/>
      <c r="I52746" s="40"/>
    </row>
    <row r="52747" spans="1:9" hidden="1" x14ac:dyDescent="0.25">
      <c r="A52747" s="40"/>
      <c r="I52747" s="40"/>
    </row>
    <row r="52748" spans="1:9" hidden="1" x14ac:dyDescent="0.25">
      <c r="A52748" s="40"/>
      <c r="I52748" s="40"/>
    </row>
    <row r="52749" spans="1:9" hidden="1" x14ac:dyDescent="0.25">
      <c r="A52749" s="40"/>
      <c r="I52749" s="40"/>
    </row>
    <row r="52750" spans="1:9" hidden="1" x14ac:dyDescent="0.25">
      <c r="A52750" s="40"/>
      <c r="I52750" s="40"/>
    </row>
    <row r="52751" spans="1:9" hidden="1" x14ac:dyDescent="0.25">
      <c r="A52751" s="40"/>
      <c r="I52751" s="40"/>
    </row>
    <row r="52752" spans="1:9" hidden="1" x14ac:dyDescent="0.25">
      <c r="A52752" s="40"/>
      <c r="I52752" s="40"/>
    </row>
    <row r="52753" spans="1:9" hidden="1" x14ac:dyDescent="0.25">
      <c r="A52753" s="40"/>
      <c r="I52753" s="40"/>
    </row>
    <row r="52754" spans="1:9" hidden="1" x14ac:dyDescent="0.25">
      <c r="A52754" s="40"/>
      <c r="I52754" s="40"/>
    </row>
    <row r="52755" spans="1:9" hidden="1" x14ac:dyDescent="0.25">
      <c r="A52755" s="40"/>
      <c r="I52755" s="40"/>
    </row>
    <row r="52756" spans="1:9" hidden="1" x14ac:dyDescent="0.25">
      <c r="A52756" s="40"/>
      <c r="I52756" s="40"/>
    </row>
    <row r="52757" spans="1:9" hidden="1" x14ac:dyDescent="0.25">
      <c r="A52757" s="40"/>
      <c r="I52757" s="40"/>
    </row>
    <row r="52758" spans="1:9" hidden="1" x14ac:dyDescent="0.25">
      <c r="A52758" s="40"/>
      <c r="I52758" s="40"/>
    </row>
    <row r="52759" spans="1:9" hidden="1" x14ac:dyDescent="0.25">
      <c r="A52759" s="40"/>
      <c r="I52759" s="40"/>
    </row>
    <row r="52760" spans="1:9" hidden="1" x14ac:dyDescent="0.25">
      <c r="A52760" s="40"/>
      <c r="I52760" s="40"/>
    </row>
    <row r="52761" spans="1:9" hidden="1" x14ac:dyDescent="0.25">
      <c r="A52761" s="40"/>
      <c r="I52761" s="40"/>
    </row>
    <row r="52762" spans="1:9" hidden="1" x14ac:dyDescent="0.25">
      <c r="A52762" s="40"/>
      <c r="I52762" s="40"/>
    </row>
    <row r="52763" spans="1:9" hidden="1" x14ac:dyDescent="0.25">
      <c r="A52763" s="40"/>
      <c r="I52763" s="40"/>
    </row>
    <row r="52764" spans="1:9" hidden="1" x14ac:dyDescent="0.25">
      <c r="A52764" s="40"/>
      <c r="I52764" s="40"/>
    </row>
    <row r="52765" spans="1:9" hidden="1" x14ac:dyDescent="0.25">
      <c r="A52765" s="40"/>
      <c r="I52765" s="40"/>
    </row>
    <row r="52766" spans="1:9" hidden="1" x14ac:dyDescent="0.25">
      <c r="A52766" s="40"/>
      <c r="I52766" s="40"/>
    </row>
    <row r="52767" spans="1:9" hidden="1" x14ac:dyDescent="0.25">
      <c r="A52767" s="40"/>
      <c r="I52767" s="40"/>
    </row>
    <row r="52768" spans="1:9" hidden="1" x14ac:dyDescent="0.25">
      <c r="A52768" s="40"/>
      <c r="I52768" s="40"/>
    </row>
    <row r="52769" spans="1:9" hidden="1" x14ac:dyDescent="0.25">
      <c r="A52769" s="40"/>
      <c r="I52769" s="40"/>
    </row>
    <row r="52770" spans="1:9" hidden="1" x14ac:dyDescent="0.25">
      <c r="A52770" s="40"/>
      <c r="I52770" s="40"/>
    </row>
    <row r="52771" spans="1:9" hidden="1" x14ac:dyDescent="0.25">
      <c r="A52771" s="40"/>
      <c r="I52771" s="40"/>
    </row>
    <row r="52772" spans="1:9" hidden="1" x14ac:dyDescent="0.25">
      <c r="A52772" s="40"/>
      <c r="I52772" s="40"/>
    </row>
    <row r="52773" spans="1:9" hidden="1" x14ac:dyDescent="0.25">
      <c r="A52773" s="40"/>
      <c r="I52773" s="40"/>
    </row>
    <row r="52774" spans="1:9" hidden="1" x14ac:dyDescent="0.25">
      <c r="A52774" s="40"/>
      <c r="I52774" s="40"/>
    </row>
    <row r="52775" spans="1:9" hidden="1" x14ac:dyDescent="0.25">
      <c r="A52775" s="40"/>
      <c r="I52775" s="40"/>
    </row>
    <row r="52776" spans="1:9" hidden="1" x14ac:dyDescent="0.25">
      <c r="A52776" s="40"/>
      <c r="I52776" s="40"/>
    </row>
    <row r="52777" spans="1:9" hidden="1" x14ac:dyDescent="0.25">
      <c r="A52777" s="40"/>
      <c r="I52777" s="40"/>
    </row>
    <row r="52778" spans="1:9" hidden="1" x14ac:dyDescent="0.25">
      <c r="A52778" s="40"/>
      <c r="I52778" s="40"/>
    </row>
    <row r="52779" spans="1:9" hidden="1" x14ac:dyDescent="0.25">
      <c r="A52779" s="40"/>
      <c r="I52779" s="40"/>
    </row>
    <row r="52780" spans="1:9" hidden="1" x14ac:dyDescent="0.25">
      <c r="A52780" s="40"/>
      <c r="I52780" s="40"/>
    </row>
    <row r="52781" spans="1:9" hidden="1" x14ac:dyDescent="0.25">
      <c r="A52781" s="40"/>
      <c r="I52781" s="40"/>
    </row>
    <row r="52782" spans="1:9" hidden="1" x14ac:dyDescent="0.25">
      <c r="A52782" s="40"/>
      <c r="I52782" s="40"/>
    </row>
    <row r="52783" spans="1:9" hidden="1" x14ac:dyDescent="0.25">
      <c r="A52783" s="40"/>
      <c r="I52783" s="40"/>
    </row>
    <row r="52784" spans="1:9" hidden="1" x14ac:dyDescent="0.25">
      <c r="A52784" s="40"/>
      <c r="I52784" s="40"/>
    </row>
    <row r="52785" spans="1:9" hidden="1" x14ac:dyDescent="0.25">
      <c r="A52785" s="40"/>
      <c r="I52785" s="40"/>
    </row>
    <row r="52786" spans="1:9" hidden="1" x14ac:dyDescent="0.25">
      <c r="A52786" s="40"/>
      <c r="I52786" s="40"/>
    </row>
    <row r="52787" spans="1:9" hidden="1" x14ac:dyDescent="0.25">
      <c r="A52787" s="40"/>
      <c r="I52787" s="40"/>
    </row>
    <row r="52788" spans="1:9" hidden="1" x14ac:dyDescent="0.25">
      <c r="A52788" s="40"/>
      <c r="I52788" s="40"/>
    </row>
    <row r="52789" spans="1:9" hidden="1" x14ac:dyDescent="0.25">
      <c r="A52789" s="40"/>
      <c r="I52789" s="40"/>
    </row>
    <row r="52790" spans="1:9" hidden="1" x14ac:dyDescent="0.25">
      <c r="A52790" s="40"/>
      <c r="I52790" s="40"/>
    </row>
    <row r="52791" spans="1:9" hidden="1" x14ac:dyDescent="0.25">
      <c r="A52791" s="40"/>
      <c r="I52791" s="40"/>
    </row>
    <row r="52792" spans="1:9" hidden="1" x14ac:dyDescent="0.25">
      <c r="A52792" s="40"/>
      <c r="I52792" s="40"/>
    </row>
    <row r="52793" spans="1:9" hidden="1" x14ac:dyDescent="0.25">
      <c r="A52793" s="40"/>
      <c r="I52793" s="40"/>
    </row>
    <row r="52794" spans="1:9" hidden="1" x14ac:dyDescent="0.25">
      <c r="A52794" s="40"/>
      <c r="I52794" s="40"/>
    </row>
    <row r="52795" spans="1:9" hidden="1" x14ac:dyDescent="0.25">
      <c r="A52795" s="40"/>
      <c r="I52795" s="40"/>
    </row>
    <row r="52796" spans="1:9" hidden="1" x14ac:dyDescent="0.25">
      <c r="A52796" s="40"/>
      <c r="I52796" s="40"/>
    </row>
    <row r="52797" spans="1:9" hidden="1" x14ac:dyDescent="0.25">
      <c r="A52797" s="40"/>
      <c r="I52797" s="40"/>
    </row>
    <row r="52798" spans="1:9" hidden="1" x14ac:dyDescent="0.25">
      <c r="A52798" s="40"/>
      <c r="I52798" s="40"/>
    </row>
    <row r="52799" spans="1:9" hidden="1" x14ac:dyDescent="0.25">
      <c r="A52799" s="40"/>
      <c r="I52799" s="40"/>
    </row>
    <row r="52800" spans="1:9" hidden="1" x14ac:dyDescent="0.25">
      <c r="A52800" s="40"/>
      <c r="I52800" s="40"/>
    </row>
    <row r="52801" spans="1:9" hidden="1" x14ac:dyDescent="0.25">
      <c r="A52801" s="40"/>
      <c r="I52801" s="40"/>
    </row>
    <row r="52802" spans="1:9" hidden="1" x14ac:dyDescent="0.25">
      <c r="A52802" s="40"/>
      <c r="I52802" s="40"/>
    </row>
    <row r="52803" spans="1:9" hidden="1" x14ac:dyDescent="0.25">
      <c r="A52803" s="40"/>
      <c r="I52803" s="40"/>
    </row>
    <row r="52804" spans="1:9" hidden="1" x14ac:dyDescent="0.25">
      <c r="A52804" s="40"/>
      <c r="I52804" s="40"/>
    </row>
    <row r="52805" spans="1:9" hidden="1" x14ac:dyDescent="0.25">
      <c r="A52805" s="40"/>
      <c r="I52805" s="40"/>
    </row>
    <row r="52806" spans="1:9" hidden="1" x14ac:dyDescent="0.25">
      <c r="A52806" s="40"/>
      <c r="I52806" s="40"/>
    </row>
    <row r="52807" spans="1:9" hidden="1" x14ac:dyDescent="0.25">
      <c r="A52807" s="40"/>
      <c r="I52807" s="40"/>
    </row>
    <row r="52808" spans="1:9" hidden="1" x14ac:dyDescent="0.25">
      <c r="A52808" s="40"/>
      <c r="I52808" s="40"/>
    </row>
    <row r="52809" spans="1:9" hidden="1" x14ac:dyDescent="0.25">
      <c r="A52809" s="40"/>
      <c r="I52809" s="40"/>
    </row>
    <row r="52810" spans="1:9" hidden="1" x14ac:dyDescent="0.25">
      <c r="A52810" s="40"/>
      <c r="I52810" s="40"/>
    </row>
    <row r="52811" spans="1:9" hidden="1" x14ac:dyDescent="0.25">
      <c r="A52811" s="40"/>
      <c r="I52811" s="40"/>
    </row>
    <row r="52812" spans="1:9" hidden="1" x14ac:dyDescent="0.25">
      <c r="A52812" s="40"/>
      <c r="I52812" s="40"/>
    </row>
    <row r="52813" spans="1:9" hidden="1" x14ac:dyDescent="0.25">
      <c r="A52813" s="40"/>
      <c r="I52813" s="40"/>
    </row>
    <row r="52814" spans="1:9" hidden="1" x14ac:dyDescent="0.25">
      <c r="A52814" s="40"/>
      <c r="I52814" s="40"/>
    </row>
    <row r="52815" spans="1:9" hidden="1" x14ac:dyDescent="0.25">
      <c r="A52815" s="40"/>
      <c r="I52815" s="40"/>
    </row>
    <row r="52816" spans="1:9" hidden="1" x14ac:dyDescent="0.25">
      <c r="A52816" s="40"/>
      <c r="I52816" s="40"/>
    </row>
    <row r="52817" spans="1:9" hidden="1" x14ac:dyDescent="0.25">
      <c r="A52817" s="40"/>
      <c r="I52817" s="40"/>
    </row>
    <row r="52818" spans="1:9" hidden="1" x14ac:dyDescent="0.25">
      <c r="A52818" s="40"/>
      <c r="I52818" s="40"/>
    </row>
    <row r="52819" spans="1:9" hidden="1" x14ac:dyDescent="0.25">
      <c r="A52819" s="40"/>
      <c r="I52819" s="40"/>
    </row>
    <row r="52820" spans="1:9" hidden="1" x14ac:dyDescent="0.25">
      <c r="A52820" s="40"/>
      <c r="I52820" s="40"/>
    </row>
    <row r="52821" spans="1:9" hidden="1" x14ac:dyDescent="0.25">
      <c r="A52821" s="40"/>
      <c r="I52821" s="40"/>
    </row>
    <row r="52822" spans="1:9" hidden="1" x14ac:dyDescent="0.25">
      <c r="A52822" s="40"/>
      <c r="I52822" s="40"/>
    </row>
    <row r="52823" spans="1:9" hidden="1" x14ac:dyDescent="0.25">
      <c r="A52823" s="40"/>
      <c r="I52823" s="40"/>
    </row>
    <row r="52824" spans="1:9" hidden="1" x14ac:dyDescent="0.25">
      <c r="A52824" s="40"/>
      <c r="I52824" s="40"/>
    </row>
    <row r="52825" spans="1:9" hidden="1" x14ac:dyDescent="0.25">
      <c r="A52825" s="40"/>
      <c r="I52825" s="40"/>
    </row>
    <row r="52826" spans="1:9" hidden="1" x14ac:dyDescent="0.25">
      <c r="A52826" s="40"/>
      <c r="I52826" s="40"/>
    </row>
    <row r="52827" spans="1:9" hidden="1" x14ac:dyDescent="0.25">
      <c r="A52827" s="40"/>
      <c r="I52827" s="40"/>
    </row>
    <row r="52828" spans="1:9" hidden="1" x14ac:dyDescent="0.25">
      <c r="A52828" s="40"/>
      <c r="I52828" s="40"/>
    </row>
    <row r="52829" spans="1:9" hidden="1" x14ac:dyDescent="0.25">
      <c r="A52829" s="40"/>
      <c r="I52829" s="40"/>
    </row>
    <row r="52830" spans="1:9" hidden="1" x14ac:dyDescent="0.25">
      <c r="A52830" s="40"/>
      <c r="I52830" s="40"/>
    </row>
    <row r="52831" spans="1:9" hidden="1" x14ac:dyDescent="0.25">
      <c r="A52831" s="40"/>
      <c r="I52831" s="40"/>
    </row>
    <row r="52832" spans="1:9" hidden="1" x14ac:dyDescent="0.25">
      <c r="A52832" s="40"/>
      <c r="I52832" s="40"/>
    </row>
    <row r="52833" spans="1:9" hidden="1" x14ac:dyDescent="0.25">
      <c r="A52833" s="40"/>
      <c r="I52833" s="40"/>
    </row>
    <row r="52834" spans="1:9" hidden="1" x14ac:dyDescent="0.25">
      <c r="A52834" s="40"/>
      <c r="I52834" s="40"/>
    </row>
    <row r="52835" spans="1:9" hidden="1" x14ac:dyDescent="0.25">
      <c r="A52835" s="40"/>
      <c r="I52835" s="40"/>
    </row>
    <row r="52836" spans="1:9" hidden="1" x14ac:dyDescent="0.25">
      <c r="A52836" s="40"/>
      <c r="I52836" s="40"/>
    </row>
    <row r="52837" spans="1:9" hidden="1" x14ac:dyDescent="0.25">
      <c r="A52837" s="40"/>
      <c r="I52837" s="40"/>
    </row>
    <row r="52838" spans="1:9" hidden="1" x14ac:dyDescent="0.25">
      <c r="A52838" s="40"/>
      <c r="I52838" s="40"/>
    </row>
    <row r="52839" spans="1:9" hidden="1" x14ac:dyDescent="0.25">
      <c r="A52839" s="40"/>
      <c r="I52839" s="40"/>
    </row>
    <row r="52840" spans="1:9" hidden="1" x14ac:dyDescent="0.25">
      <c r="A52840" s="40"/>
      <c r="I52840" s="40"/>
    </row>
    <row r="52841" spans="1:9" hidden="1" x14ac:dyDescent="0.25">
      <c r="A52841" s="40"/>
      <c r="I52841" s="40"/>
    </row>
    <row r="52842" spans="1:9" hidden="1" x14ac:dyDescent="0.25">
      <c r="A52842" s="40"/>
      <c r="I52842" s="40"/>
    </row>
    <row r="52843" spans="1:9" hidden="1" x14ac:dyDescent="0.25">
      <c r="A52843" s="40"/>
      <c r="I52843" s="40"/>
    </row>
    <row r="52844" spans="1:9" hidden="1" x14ac:dyDescent="0.25">
      <c r="A52844" s="40"/>
      <c r="I52844" s="40"/>
    </row>
    <row r="52845" spans="1:9" hidden="1" x14ac:dyDescent="0.25">
      <c r="A52845" s="40"/>
      <c r="I52845" s="40"/>
    </row>
    <row r="52846" spans="1:9" hidden="1" x14ac:dyDescent="0.25">
      <c r="A52846" s="40"/>
      <c r="I52846" s="40"/>
    </row>
    <row r="52847" spans="1:9" hidden="1" x14ac:dyDescent="0.25">
      <c r="A52847" s="40"/>
      <c r="I52847" s="40"/>
    </row>
    <row r="52848" spans="1:9" hidden="1" x14ac:dyDescent="0.25">
      <c r="A52848" s="40"/>
      <c r="I52848" s="40"/>
    </row>
    <row r="52849" spans="1:9" hidden="1" x14ac:dyDescent="0.25">
      <c r="A52849" s="40"/>
      <c r="I52849" s="40"/>
    </row>
    <row r="52850" spans="1:9" hidden="1" x14ac:dyDescent="0.25">
      <c r="A52850" s="40"/>
      <c r="I52850" s="40"/>
    </row>
    <row r="52851" spans="1:9" hidden="1" x14ac:dyDescent="0.25">
      <c r="A52851" s="40"/>
      <c r="I52851" s="40"/>
    </row>
    <row r="52852" spans="1:9" hidden="1" x14ac:dyDescent="0.25">
      <c r="A52852" s="40"/>
      <c r="I52852" s="40"/>
    </row>
    <row r="52853" spans="1:9" hidden="1" x14ac:dyDescent="0.25">
      <c r="A52853" s="40"/>
      <c r="I52853" s="40"/>
    </row>
    <row r="52854" spans="1:9" hidden="1" x14ac:dyDescent="0.25">
      <c r="A52854" s="40"/>
      <c r="I52854" s="40"/>
    </row>
    <row r="52855" spans="1:9" hidden="1" x14ac:dyDescent="0.25">
      <c r="A52855" s="40"/>
      <c r="I52855" s="40"/>
    </row>
    <row r="52856" spans="1:9" hidden="1" x14ac:dyDescent="0.25">
      <c r="A52856" s="40"/>
      <c r="I52856" s="40"/>
    </row>
    <row r="52857" spans="1:9" hidden="1" x14ac:dyDescent="0.25">
      <c r="A52857" s="40"/>
      <c r="I52857" s="40"/>
    </row>
    <row r="52858" spans="1:9" hidden="1" x14ac:dyDescent="0.25">
      <c r="A52858" s="40"/>
      <c r="I52858" s="40"/>
    </row>
    <row r="52859" spans="1:9" hidden="1" x14ac:dyDescent="0.25">
      <c r="A52859" s="40"/>
      <c r="I52859" s="40"/>
    </row>
    <row r="52860" spans="1:9" hidden="1" x14ac:dyDescent="0.25">
      <c r="A52860" s="40"/>
      <c r="I52860" s="40"/>
    </row>
    <row r="52861" spans="1:9" hidden="1" x14ac:dyDescent="0.25">
      <c r="A52861" s="40"/>
      <c r="I52861" s="40"/>
    </row>
    <row r="52862" spans="1:9" hidden="1" x14ac:dyDescent="0.25">
      <c r="A52862" s="40"/>
      <c r="I52862" s="40"/>
    </row>
    <row r="52863" spans="1:9" hidden="1" x14ac:dyDescent="0.25">
      <c r="A52863" s="40"/>
      <c r="I52863" s="40"/>
    </row>
    <row r="52864" spans="1:9" hidden="1" x14ac:dyDescent="0.25">
      <c r="A52864" s="40"/>
      <c r="I52864" s="40"/>
    </row>
    <row r="52865" spans="1:9" hidden="1" x14ac:dyDescent="0.25">
      <c r="A52865" s="40"/>
      <c r="I52865" s="40"/>
    </row>
    <row r="52866" spans="1:9" hidden="1" x14ac:dyDescent="0.25">
      <c r="A52866" s="40"/>
      <c r="I52866" s="40"/>
    </row>
    <row r="52867" spans="1:9" hidden="1" x14ac:dyDescent="0.25">
      <c r="A52867" s="40"/>
      <c r="I52867" s="40"/>
    </row>
    <row r="52868" spans="1:9" hidden="1" x14ac:dyDescent="0.25">
      <c r="A52868" s="40"/>
      <c r="I52868" s="40"/>
    </row>
    <row r="52869" spans="1:9" hidden="1" x14ac:dyDescent="0.25">
      <c r="A52869" s="40"/>
      <c r="I52869" s="40"/>
    </row>
    <row r="52870" spans="1:9" hidden="1" x14ac:dyDescent="0.25">
      <c r="A52870" s="40"/>
      <c r="I52870" s="40"/>
    </row>
    <row r="52871" spans="1:9" hidden="1" x14ac:dyDescent="0.25">
      <c r="A52871" s="40"/>
      <c r="I52871" s="40"/>
    </row>
    <row r="52872" spans="1:9" hidden="1" x14ac:dyDescent="0.25">
      <c r="A52872" s="40"/>
      <c r="I52872" s="40"/>
    </row>
    <row r="52873" spans="1:9" hidden="1" x14ac:dyDescent="0.25">
      <c r="A52873" s="40"/>
      <c r="I52873" s="40"/>
    </row>
    <row r="52874" spans="1:9" hidden="1" x14ac:dyDescent="0.25">
      <c r="A52874" s="40"/>
      <c r="I52874" s="40"/>
    </row>
    <row r="52875" spans="1:9" hidden="1" x14ac:dyDescent="0.25">
      <c r="A52875" s="40"/>
      <c r="I52875" s="40"/>
    </row>
    <row r="52876" spans="1:9" hidden="1" x14ac:dyDescent="0.25">
      <c r="A52876" s="40"/>
      <c r="I52876" s="40"/>
    </row>
    <row r="52877" spans="1:9" hidden="1" x14ac:dyDescent="0.25">
      <c r="A52877" s="40"/>
      <c r="I52877" s="40"/>
    </row>
    <row r="52878" spans="1:9" hidden="1" x14ac:dyDescent="0.25">
      <c r="A52878" s="40"/>
      <c r="I52878" s="40"/>
    </row>
    <row r="52879" spans="1:9" hidden="1" x14ac:dyDescent="0.25">
      <c r="A52879" s="40"/>
      <c r="I52879" s="40"/>
    </row>
    <row r="52880" spans="1:9" hidden="1" x14ac:dyDescent="0.25">
      <c r="A52880" s="40"/>
      <c r="I52880" s="40"/>
    </row>
    <row r="52881" spans="1:9" hidden="1" x14ac:dyDescent="0.25">
      <c r="A52881" s="40"/>
      <c r="I52881" s="40"/>
    </row>
    <row r="52882" spans="1:9" hidden="1" x14ac:dyDescent="0.25">
      <c r="A52882" s="40"/>
      <c r="I52882" s="40"/>
    </row>
    <row r="52883" spans="1:9" hidden="1" x14ac:dyDescent="0.25">
      <c r="A52883" s="40"/>
      <c r="I52883" s="40"/>
    </row>
    <row r="52884" spans="1:9" hidden="1" x14ac:dyDescent="0.25">
      <c r="A52884" s="40"/>
      <c r="I52884" s="40"/>
    </row>
    <row r="52885" spans="1:9" hidden="1" x14ac:dyDescent="0.25">
      <c r="A52885" s="40"/>
      <c r="I52885" s="40"/>
    </row>
    <row r="52886" spans="1:9" hidden="1" x14ac:dyDescent="0.25">
      <c r="A52886" s="40"/>
      <c r="I52886" s="40"/>
    </row>
    <row r="52887" spans="1:9" hidden="1" x14ac:dyDescent="0.25">
      <c r="A52887" s="40"/>
      <c r="I52887" s="40"/>
    </row>
    <row r="52888" spans="1:9" hidden="1" x14ac:dyDescent="0.25">
      <c r="A52888" s="40"/>
      <c r="I52888" s="40"/>
    </row>
    <row r="52889" spans="1:9" hidden="1" x14ac:dyDescent="0.25">
      <c r="A52889" s="40"/>
      <c r="I52889" s="40"/>
    </row>
    <row r="52890" spans="1:9" hidden="1" x14ac:dyDescent="0.25">
      <c r="A52890" s="40"/>
      <c r="I52890" s="40"/>
    </row>
    <row r="52891" spans="1:9" hidden="1" x14ac:dyDescent="0.25">
      <c r="A52891" s="40"/>
      <c r="I52891" s="40"/>
    </row>
    <row r="52892" spans="1:9" hidden="1" x14ac:dyDescent="0.25">
      <c r="A52892" s="40"/>
      <c r="I52892" s="40"/>
    </row>
    <row r="52893" spans="1:9" hidden="1" x14ac:dyDescent="0.25">
      <c r="A52893" s="40"/>
      <c r="I52893" s="40"/>
    </row>
    <row r="52894" spans="1:9" hidden="1" x14ac:dyDescent="0.25">
      <c r="A52894" s="40"/>
      <c r="I52894" s="40"/>
    </row>
    <row r="52895" spans="1:9" hidden="1" x14ac:dyDescent="0.25">
      <c r="A52895" s="40"/>
      <c r="I52895" s="40"/>
    </row>
    <row r="52896" spans="1:9" hidden="1" x14ac:dyDescent="0.25">
      <c r="A52896" s="40"/>
      <c r="I52896" s="40"/>
    </row>
    <row r="52897" spans="1:9" hidden="1" x14ac:dyDescent="0.25">
      <c r="A52897" s="40"/>
      <c r="I52897" s="40"/>
    </row>
    <row r="52898" spans="1:9" hidden="1" x14ac:dyDescent="0.25">
      <c r="A52898" s="40"/>
      <c r="I52898" s="40"/>
    </row>
    <row r="52899" spans="1:9" hidden="1" x14ac:dyDescent="0.25">
      <c r="A52899" s="40"/>
      <c r="I52899" s="40"/>
    </row>
    <row r="52900" spans="1:9" hidden="1" x14ac:dyDescent="0.25">
      <c r="A52900" s="40"/>
      <c r="I52900" s="40"/>
    </row>
    <row r="52901" spans="1:9" hidden="1" x14ac:dyDescent="0.25">
      <c r="A52901" s="40"/>
      <c r="I52901" s="40"/>
    </row>
    <row r="52902" spans="1:9" hidden="1" x14ac:dyDescent="0.25">
      <c r="A52902" s="40"/>
      <c r="I52902" s="40"/>
    </row>
    <row r="52903" spans="1:9" hidden="1" x14ac:dyDescent="0.25">
      <c r="A52903" s="40"/>
      <c r="I52903" s="40"/>
    </row>
    <row r="52904" spans="1:9" hidden="1" x14ac:dyDescent="0.25">
      <c r="A52904" s="40"/>
      <c r="I52904" s="40"/>
    </row>
    <row r="52905" spans="1:9" hidden="1" x14ac:dyDescent="0.25">
      <c r="A52905" s="40"/>
      <c r="I52905" s="40"/>
    </row>
    <row r="52906" spans="1:9" hidden="1" x14ac:dyDescent="0.25">
      <c r="A52906" s="40"/>
      <c r="I52906" s="40"/>
    </row>
    <row r="52907" spans="1:9" hidden="1" x14ac:dyDescent="0.25">
      <c r="A52907" s="40"/>
      <c r="I52907" s="40"/>
    </row>
    <row r="52908" spans="1:9" hidden="1" x14ac:dyDescent="0.25">
      <c r="A52908" s="40"/>
      <c r="I52908" s="40"/>
    </row>
    <row r="52909" spans="1:9" hidden="1" x14ac:dyDescent="0.25">
      <c r="A52909" s="40"/>
      <c r="I52909" s="40"/>
    </row>
    <row r="52910" spans="1:9" hidden="1" x14ac:dyDescent="0.25">
      <c r="A52910" s="40"/>
      <c r="I52910" s="40"/>
    </row>
    <row r="52911" spans="1:9" hidden="1" x14ac:dyDescent="0.25">
      <c r="A52911" s="40"/>
      <c r="I52911" s="40"/>
    </row>
    <row r="52912" spans="1:9" hidden="1" x14ac:dyDescent="0.25">
      <c r="A52912" s="40"/>
      <c r="I52912" s="40"/>
    </row>
    <row r="52913" spans="1:9" hidden="1" x14ac:dyDescent="0.25">
      <c r="A52913" s="40"/>
      <c r="I52913" s="40"/>
    </row>
    <row r="52914" spans="1:9" hidden="1" x14ac:dyDescent="0.25">
      <c r="A52914" s="40"/>
      <c r="I52914" s="40"/>
    </row>
    <row r="52915" spans="1:9" hidden="1" x14ac:dyDescent="0.25">
      <c r="A52915" s="40"/>
      <c r="I52915" s="40"/>
    </row>
    <row r="52916" spans="1:9" hidden="1" x14ac:dyDescent="0.25">
      <c r="A52916" s="40"/>
      <c r="I52916" s="40"/>
    </row>
    <row r="52917" spans="1:9" hidden="1" x14ac:dyDescent="0.25">
      <c r="A52917" s="40"/>
      <c r="I52917" s="40"/>
    </row>
    <row r="52918" spans="1:9" hidden="1" x14ac:dyDescent="0.25">
      <c r="A52918" s="40"/>
      <c r="I52918" s="40"/>
    </row>
    <row r="52919" spans="1:9" hidden="1" x14ac:dyDescent="0.25">
      <c r="A52919" s="40"/>
      <c r="I52919" s="40"/>
    </row>
    <row r="52920" spans="1:9" hidden="1" x14ac:dyDescent="0.25">
      <c r="A52920" s="40"/>
      <c r="I52920" s="40"/>
    </row>
    <row r="52921" spans="1:9" hidden="1" x14ac:dyDescent="0.25">
      <c r="A52921" s="40"/>
      <c r="I52921" s="40"/>
    </row>
    <row r="52922" spans="1:9" hidden="1" x14ac:dyDescent="0.25">
      <c r="A52922" s="40"/>
      <c r="I52922" s="40"/>
    </row>
    <row r="52923" spans="1:9" hidden="1" x14ac:dyDescent="0.25">
      <c r="A52923" s="40"/>
      <c r="I52923" s="40"/>
    </row>
    <row r="52924" spans="1:9" hidden="1" x14ac:dyDescent="0.25">
      <c r="A52924" s="40"/>
      <c r="I52924" s="40"/>
    </row>
    <row r="52925" spans="1:9" hidden="1" x14ac:dyDescent="0.25">
      <c r="A52925" s="40"/>
      <c r="I52925" s="40"/>
    </row>
    <row r="52926" spans="1:9" hidden="1" x14ac:dyDescent="0.25">
      <c r="A52926" s="40"/>
      <c r="I52926" s="40"/>
    </row>
    <row r="52927" spans="1:9" hidden="1" x14ac:dyDescent="0.25">
      <c r="A52927" s="40"/>
      <c r="I52927" s="40"/>
    </row>
    <row r="52928" spans="1:9" hidden="1" x14ac:dyDescent="0.25">
      <c r="A52928" s="40"/>
      <c r="I52928" s="40"/>
    </row>
    <row r="52929" spans="1:9" hidden="1" x14ac:dyDescent="0.25">
      <c r="A52929" s="40"/>
      <c r="I52929" s="40"/>
    </row>
    <row r="52930" spans="1:9" hidden="1" x14ac:dyDescent="0.25">
      <c r="A52930" s="40"/>
      <c r="I52930" s="40"/>
    </row>
    <row r="52931" spans="1:9" hidden="1" x14ac:dyDescent="0.25">
      <c r="A52931" s="40"/>
      <c r="I52931" s="40"/>
    </row>
    <row r="52932" spans="1:9" hidden="1" x14ac:dyDescent="0.25">
      <c r="A52932" s="40"/>
      <c r="I52932" s="40"/>
    </row>
    <row r="52933" spans="1:9" hidden="1" x14ac:dyDescent="0.25">
      <c r="A52933" s="40"/>
      <c r="I52933" s="40"/>
    </row>
    <row r="52934" spans="1:9" hidden="1" x14ac:dyDescent="0.25">
      <c r="A52934" s="40"/>
      <c r="I52934" s="40"/>
    </row>
    <row r="52935" spans="1:9" hidden="1" x14ac:dyDescent="0.25">
      <c r="A52935" s="40"/>
      <c r="I52935" s="40"/>
    </row>
    <row r="52936" spans="1:9" hidden="1" x14ac:dyDescent="0.25">
      <c r="A52936" s="40"/>
      <c r="I52936" s="40"/>
    </row>
    <row r="52937" spans="1:9" hidden="1" x14ac:dyDescent="0.25">
      <c r="A52937" s="40"/>
      <c r="I52937" s="40"/>
    </row>
    <row r="52938" spans="1:9" hidden="1" x14ac:dyDescent="0.25">
      <c r="A52938" s="40"/>
      <c r="I52938" s="40"/>
    </row>
    <row r="52939" spans="1:9" hidden="1" x14ac:dyDescent="0.25">
      <c r="A52939" s="40"/>
      <c r="I52939" s="40"/>
    </row>
    <row r="52940" spans="1:9" hidden="1" x14ac:dyDescent="0.25">
      <c r="A52940" s="40"/>
      <c r="I52940" s="40"/>
    </row>
    <row r="52941" spans="1:9" hidden="1" x14ac:dyDescent="0.25">
      <c r="A52941" s="40"/>
      <c r="I52941" s="40"/>
    </row>
    <row r="52942" spans="1:9" hidden="1" x14ac:dyDescent="0.25">
      <c r="A52942" s="40"/>
      <c r="I52942" s="40"/>
    </row>
    <row r="52943" spans="1:9" hidden="1" x14ac:dyDescent="0.25">
      <c r="A52943" s="40"/>
      <c r="I52943" s="40"/>
    </row>
    <row r="52944" spans="1:9" hidden="1" x14ac:dyDescent="0.25">
      <c r="A52944" s="40"/>
      <c r="I52944" s="40"/>
    </row>
    <row r="52945" spans="1:9" hidden="1" x14ac:dyDescent="0.25">
      <c r="A52945" s="40"/>
      <c r="I52945" s="40"/>
    </row>
    <row r="52946" spans="1:9" hidden="1" x14ac:dyDescent="0.25">
      <c r="A52946" s="40"/>
      <c r="I52946" s="40"/>
    </row>
    <row r="52947" spans="1:9" hidden="1" x14ac:dyDescent="0.25">
      <c r="A52947" s="40"/>
      <c r="I52947" s="40"/>
    </row>
    <row r="52948" spans="1:9" hidden="1" x14ac:dyDescent="0.25">
      <c r="A52948" s="40"/>
      <c r="I52948" s="40"/>
    </row>
    <row r="52949" spans="1:9" hidden="1" x14ac:dyDescent="0.25">
      <c r="A52949" s="40"/>
      <c r="I52949" s="40"/>
    </row>
    <row r="52950" spans="1:9" hidden="1" x14ac:dyDescent="0.25">
      <c r="A52950" s="40"/>
      <c r="I52950" s="40"/>
    </row>
    <row r="52951" spans="1:9" hidden="1" x14ac:dyDescent="0.25">
      <c r="A52951" s="40"/>
      <c r="I52951" s="40"/>
    </row>
    <row r="52952" spans="1:9" hidden="1" x14ac:dyDescent="0.25">
      <c r="A52952" s="40"/>
      <c r="I52952" s="40"/>
    </row>
    <row r="52953" spans="1:9" hidden="1" x14ac:dyDescent="0.25">
      <c r="A52953" s="40"/>
      <c r="I52953" s="40"/>
    </row>
    <row r="52954" spans="1:9" hidden="1" x14ac:dyDescent="0.25">
      <c r="A52954" s="40"/>
      <c r="I52954" s="40"/>
    </row>
    <row r="52955" spans="1:9" hidden="1" x14ac:dyDescent="0.25">
      <c r="A52955" s="40"/>
      <c r="I52955" s="40"/>
    </row>
    <row r="52956" spans="1:9" hidden="1" x14ac:dyDescent="0.25">
      <c r="A52956" s="40"/>
      <c r="I52956" s="40"/>
    </row>
    <row r="52957" spans="1:9" hidden="1" x14ac:dyDescent="0.25">
      <c r="A52957" s="40"/>
      <c r="I52957" s="40"/>
    </row>
    <row r="52958" spans="1:9" hidden="1" x14ac:dyDescent="0.25">
      <c r="A52958" s="40"/>
      <c r="I52958" s="40"/>
    </row>
    <row r="52959" spans="1:9" hidden="1" x14ac:dyDescent="0.25">
      <c r="A52959" s="40"/>
      <c r="I52959" s="40"/>
    </row>
    <row r="52960" spans="1:9" hidden="1" x14ac:dyDescent="0.25">
      <c r="A52960" s="40"/>
      <c r="I52960" s="40"/>
    </row>
    <row r="52961" spans="1:9" hidden="1" x14ac:dyDescent="0.25">
      <c r="A52961" s="40"/>
      <c r="I52961" s="40"/>
    </row>
    <row r="52962" spans="1:9" hidden="1" x14ac:dyDescent="0.25">
      <c r="A52962" s="40"/>
      <c r="I52962" s="40"/>
    </row>
    <row r="52963" spans="1:9" hidden="1" x14ac:dyDescent="0.25">
      <c r="A52963" s="40"/>
      <c r="I52963" s="40"/>
    </row>
    <row r="52964" spans="1:9" hidden="1" x14ac:dyDescent="0.25">
      <c r="A52964" s="40"/>
      <c r="I52964" s="40"/>
    </row>
    <row r="52965" spans="1:9" hidden="1" x14ac:dyDescent="0.25">
      <c r="A52965" s="40"/>
      <c r="I52965" s="40"/>
    </row>
    <row r="52966" spans="1:9" hidden="1" x14ac:dyDescent="0.25">
      <c r="A52966" s="40"/>
      <c r="I52966" s="40"/>
    </row>
    <row r="52967" spans="1:9" hidden="1" x14ac:dyDescent="0.25">
      <c r="A52967" s="40"/>
      <c r="I52967" s="40"/>
    </row>
    <row r="52968" spans="1:9" hidden="1" x14ac:dyDescent="0.25">
      <c r="A52968" s="40"/>
      <c r="I52968" s="40"/>
    </row>
    <row r="52969" spans="1:9" hidden="1" x14ac:dyDescent="0.25">
      <c r="A52969" s="40"/>
      <c r="I52969" s="40"/>
    </row>
    <row r="52970" spans="1:9" hidden="1" x14ac:dyDescent="0.25">
      <c r="A52970" s="40"/>
      <c r="I52970" s="40"/>
    </row>
    <row r="52971" spans="1:9" hidden="1" x14ac:dyDescent="0.25">
      <c r="A52971" s="40"/>
      <c r="I52971" s="40"/>
    </row>
    <row r="52972" spans="1:9" hidden="1" x14ac:dyDescent="0.25">
      <c r="A52972" s="40"/>
      <c r="I52972" s="40"/>
    </row>
    <row r="52973" spans="1:9" hidden="1" x14ac:dyDescent="0.25">
      <c r="A52973" s="40"/>
      <c r="I52973" s="40"/>
    </row>
    <row r="52974" spans="1:9" hidden="1" x14ac:dyDescent="0.25">
      <c r="A52974" s="40"/>
      <c r="I52974" s="40"/>
    </row>
    <row r="52975" spans="1:9" hidden="1" x14ac:dyDescent="0.25">
      <c r="A52975" s="40"/>
      <c r="I52975" s="40"/>
    </row>
    <row r="52976" spans="1:9" hidden="1" x14ac:dyDescent="0.25">
      <c r="A52976" s="40"/>
      <c r="I52976" s="40"/>
    </row>
    <row r="52977" spans="1:9" hidden="1" x14ac:dyDescent="0.25">
      <c r="A52977" s="40"/>
      <c r="I52977" s="40"/>
    </row>
    <row r="52978" spans="1:9" hidden="1" x14ac:dyDescent="0.25">
      <c r="A52978" s="40"/>
      <c r="I52978" s="40"/>
    </row>
    <row r="52979" spans="1:9" hidden="1" x14ac:dyDescent="0.25">
      <c r="A52979" s="40"/>
      <c r="I52979" s="40"/>
    </row>
    <row r="52980" spans="1:9" hidden="1" x14ac:dyDescent="0.25">
      <c r="A52980" s="40"/>
      <c r="I52980" s="40"/>
    </row>
    <row r="52981" spans="1:9" hidden="1" x14ac:dyDescent="0.25">
      <c r="A52981" s="40"/>
      <c r="I52981" s="40"/>
    </row>
    <row r="52982" spans="1:9" hidden="1" x14ac:dyDescent="0.25">
      <c r="A52982" s="40"/>
      <c r="I52982" s="40"/>
    </row>
    <row r="52983" spans="1:9" hidden="1" x14ac:dyDescent="0.25">
      <c r="A52983" s="40"/>
      <c r="I52983" s="40"/>
    </row>
    <row r="52984" spans="1:9" hidden="1" x14ac:dyDescent="0.25">
      <c r="A52984" s="40"/>
      <c r="I52984" s="40"/>
    </row>
    <row r="52985" spans="1:9" hidden="1" x14ac:dyDescent="0.25">
      <c r="A52985" s="40"/>
      <c r="I52985" s="40"/>
    </row>
    <row r="52986" spans="1:9" hidden="1" x14ac:dyDescent="0.25">
      <c r="A52986" s="40"/>
      <c r="I52986" s="40"/>
    </row>
    <row r="52987" spans="1:9" hidden="1" x14ac:dyDescent="0.25">
      <c r="A52987" s="40"/>
      <c r="I52987" s="40"/>
    </row>
    <row r="52988" spans="1:9" hidden="1" x14ac:dyDescent="0.25">
      <c r="A52988" s="40"/>
      <c r="I52988" s="40"/>
    </row>
    <row r="52989" spans="1:9" hidden="1" x14ac:dyDescent="0.25">
      <c r="A52989" s="40"/>
      <c r="I52989" s="40"/>
    </row>
    <row r="52990" spans="1:9" hidden="1" x14ac:dyDescent="0.25">
      <c r="A52990" s="40"/>
      <c r="I52990" s="40"/>
    </row>
    <row r="52991" spans="1:9" hidden="1" x14ac:dyDescent="0.25">
      <c r="A52991" s="40"/>
      <c r="I52991" s="40"/>
    </row>
    <row r="52992" spans="1:9" hidden="1" x14ac:dyDescent="0.25">
      <c r="A52992" s="40"/>
      <c r="I52992" s="40"/>
    </row>
    <row r="52993" spans="1:9" hidden="1" x14ac:dyDescent="0.25">
      <c r="A52993" s="40"/>
      <c r="I52993" s="40"/>
    </row>
    <row r="52994" spans="1:9" hidden="1" x14ac:dyDescent="0.25">
      <c r="A52994" s="40"/>
      <c r="I52994" s="40"/>
    </row>
    <row r="52995" spans="1:9" hidden="1" x14ac:dyDescent="0.25">
      <c r="A52995" s="40"/>
      <c r="I52995" s="40"/>
    </row>
    <row r="52996" spans="1:9" hidden="1" x14ac:dyDescent="0.25">
      <c r="A52996" s="40"/>
      <c r="I52996" s="40"/>
    </row>
    <row r="52997" spans="1:9" hidden="1" x14ac:dyDescent="0.25">
      <c r="A52997" s="40"/>
      <c r="I52997" s="40"/>
    </row>
    <row r="52998" spans="1:9" hidden="1" x14ac:dyDescent="0.25">
      <c r="A52998" s="40"/>
      <c r="I52998" s="40"/>
    </row>
    <row r="52999" spans="1:9" hidden="1" x14ac:dyDescent="0.25">
      <c r="A52999" s="40"/>
      <c r="I52999" s="40"/>
    </row>
    <row r="53000" spans="1:9" hidden="1" x14ac:dyDescent="0.25">
      <c r="A53000" s="40"/>
      <c r="I53000" s="40"/>
    </row>
    <row r="53001" spans="1:9" hidden="1" x14ac:dyDescent="0.25">
      <c r="A53001" s="40"/>
      <c r="I53001" s="40"/>
    </row>
    <row r="53002" spans="1:9" hidden="1" x14ac:dyDescent="0.25">
      <c r="A53002" s="40"/>
      <c r="I53002" s="40"/>
    </row>
    <row r="53003" spans="1:9" hidden="1" x14ac:dyDescent="0.25">
      <c r="A53003" s="40"/>
      <c r="I53003" s="40"/>
    </row>
    <row r="53004" spans="1:9" hidden="1" x14ac:dyDescent="0.25">
      <c r="A53004" s="40"/>
      <c r="I53004" s="40"/>
    </row>
    <row r="53005" spans="1:9" hidden="1" x14ac:dyDescent="0.25">
      <c r="A53005" s="40"/>
      <c r="I53005" s="40"/>
    </row>
    <row r="53006" spans="1:9" hidden="1" x14ac:dyDescent="0.25">
      <c r="A53006" s="40"/>
      <c r="I53006" s="40"/>
    </row>
    <row r="53007" spans="1:9" hidden="1" x14ac:dyDescent="0.25">
      <c r="A53007" s="40"/>
      <c r="I53007" s="40"/>
    </row>
    <row r="53008" spans="1:9" hidden="1" x14ac:dyDescent="0.25">
      <c r="A53008" s="40"/>
      <c r="I53008" s="40"/>
    </row>
    <row r="53009" spans="1:9" hidden="1" x14ac:dyDescent="0.25">
      <c r="A53009" s="40"/>
      <c r="I53009" s="40"/>
    </row>
    <row r="53010" spans="1:9" hidden="1" x14ac:dyDescent="0.25">
      <c r="A53010" s="40"/>
      <c r="I53010" s="40"/>
    </row>
    <row r="53011" spans="1:9" hidden="1" x14ac:dyDescent="0.25">
      <c r="A53011" s="40"/>
      <c r="I53011" s="40"/>
    </row>
    <row r="53012" spans="1:9" hidden="1" x14ac:dyDescent="0.25">
      <c r="A53012" s="40"/>
      <c r="I53012" s="40"/>
    </row>
    <row r="53013" spans="1:9" hidden="1" x14ac:dyDescent="0.25">
      <c r="A53013" s="40"/>
      <c r="I53013" s="40"/>
    </row>
    <row r="53014" spans="1:9" hidden="1" x14ac:dyDescent="0.25">
      <c r="A53014" s="40"/>
      <c r="I53014" s="40"/>
    </row>
    <row r="53015" spans="1:9" hidden="1" x14ac:dyDescent="0.25">
      <c r="A53015" s="40"/>
      <c r="I53015" s="40"/>
    </row>
    <row r="53016" spans="1:9" hidden="1" x14ac:dyDescent="0.25">
      <c r="A53016" s="40"/>
      <c r="I53016" s="40"/>
    </row>
    <row r="53017" spans="1:9" hidden="1" x14ac:dyDescent="0.25">
      <c r="A53017" s="40"/>
      <c r="I53017" s="40"/>
    </row>
    <row r="53018" spans="1:9" hidden="1" x14ac:dyDescent="0.25">
      <c r="A53018" s="40"/>
      <c r="I53018" s="40"/>
    </row>
    <row r="53019" spans="1:9" hidden="1" x14ac:dyDescent="0.25">
      <c r="A53019" s="40"/>
      <c r="I53019" s="40"/>
    </row>
    <row r="53020" spans="1:9" hidden="1" x14ac:dyDescent="0.25">
      <c r="A53020" s="40"/>
      <c r="I53020" s="40"/>
    </row>
    <row r="53021" spans="1:9" hidden="1" x14ac:dyDescent="0.25">
      <c r="A53021" s="40"/>
      <c r="I53021" s="40"/>
    </row>
    <row r="53022" spans="1:9" hidden="1" x14ac:dyDescent="0.25">
      <c r="A53022" s="40"/>
      <c r="I53022" s="40"/>
    </row>
    <row r="53023" spans="1:9" hidden="1" x14ac:dyDescent="0.25">
      <c r="A53023" s="40"/>
      <c r="I53023" s="40"/>
    </row>
    <row r="53024" spans="1:9" hidden="1" x14ac:dyDescent="0.25">
      <c r="A53024" s="40"/>
      <c r="I53024" s="40"/>
    </row>
    <row r="53025" spans="1:9" hidden="1" x14ac:dyDescent="0.25">
      <c r="A53025" s="40"/>
      <c r="I53025" s="40"/>
    </row>
    <row r="53026" spans="1:9" hidden="1" x14ac:dyDescent="0.25">
      <c r="A53026" s="40"/>
      <c r="I53026" s="40"/>
    </row>
    <row r="53027" spans="1:9" hidden="1" x14ac:dyDescent="0.25">
      <c r="A53027" s="40"/>
      <c r="I53027" s="40"/>
    </row>
    <row r="53028" spans="1:9" hidden="1" x14ac:dyDescent="0.25">
      <c r="A53028" s="40"/>
      <c r="I53028" s="40"/>
    </row>
    <row r="53029" spans="1:9" hidden="1" x14ac:dyDescent="0.25">
      <c r="A53029" s="40"/>
      <c r="I53029" s="40"/>
    </row>
    <row r="53030" spans="1:9" hidden="1" x14ac:dyDescent="0.25">
      <c r="A53030" s="40"/>
      <c r="I53030" s="40"/>
    </row>
    <row r="53031" spans="1:9" hidden="1" x14ac:dyDescent="0.25">
      <c r="A53031" s="40"/>
      <c r="I53031" s="40"/>
    </row>
    <row r="53032" spans="1:9" hidden="1" x14ac:dyDescent="0.25">
      <c r="A53032" s="40"/>
      <c r="I53032" s="40"/>
    </row>
    <row r="53033" spans="1:9" hidden="1" x14ac:dyDescent="0.25">
      <c r="A53033" s="40"/>
      <c r="I53033" s="40"/>
    </row>
    <row r="53034" spans="1:9" hidden="1" x14ac:dyDescent="0.25">
      <c r="A53034" s="40"/>
      <c r="I53034" s="40"/>
    </row>
    <row r="53035" spans="1:9" hidden="1" x14ac:dyDescent="0.25">
      <c r="A53035" s="40"/>
      <c r="I53035" s="40"/>
    </row>
    <row r="53036" spans="1:9" hidden="1" x14ac:dyDescent="0.25">
      <c r="A53036" s="40"/>
      <c r="I53036" s="40"/>
    </row>
    <row r="53037" spans="1:9" hidden="1" x14ac:dyDescent="0.25">
      <c r="A53037" s="40"/>
      <c r="I53037" s="40"/>
    </row>
    <row r="53038" spans="1:9" hidden="1" x14ac:dyDescent="0.25">
      <c r="A53038" s="40"/>
      <c r="I53038" s="40"/>
    </row>
    <row r="53039" spans="1:9" hidden="1" x14ac:dyDescent="0.25">
      <c r="A53039" s="40"/>
      <c r="I53039" s="40"/>
    </row>
    <row r="53040" spans="1:9" hidden="1" x14ac:dyDescent="0.25">
      <c r="A53040" s="40"/>
      <c r="I53040" s="40"/>
    </row>
    <row r="53041" spans="1:9" hidden="1" x14ac:dyDescent="0.25">
      <c r="A53041" s="40"/>
      <c r="I53041" s="40"/>
    </row>
    <row r="53042" spans="1:9" hidden="1" x14ac:dyDescent="0.25">
      <c r="A53042" s="40"/>
      <c r="I53042" s="40"/>
    </row>
    <row r="53043" spans="1:9" hidden="1" x14ac:dyDescent="0.25">
      <c r="A53043" s="40"/>
      <c r="I53043" s="40"/>
    </row>
    <row r="53044" spans="1:9" hidden="1" x14ac:dyDescent="0.25">
      <c r="A53044" s="40"/>
      <c r="I53044" s="40"/>
    </row>
    <row r="53045" spans="1:9" hidden="1" x14ac:dyDescent="0.25">
      <c r="A53045" s="40"/>
      <c r="I53045" s="40"/>
    </row>
    <row r="53046" spans="1:9" hidden="1" x14ac:dyDescent="0.25">
      <c r="A53046" s="40"/>
      <c r="I53046" s="40"/>
    </row>
    <row r="53047" spans="1:9" hidden="1" x14ac:dyDescent="0.25">
      <c r="A53047" s="40"/>
      <c r="I53047" s="40"/>
    </row>
    <row r="53048" spans="1:9" hidden="1" x14ac:dyDescent="0.25">
      <c r="A53048" s="40"/>
      <c r="I53048" s="40"/>
    </row>
    <row r="53049" spans="1:9" hidden="1" x14ac:dyDescent="0.25">
      <c r="A53049" s="40"/>
      <c r="I53049" s="40"/>
    </row>
    <row r="53050" spans="1:9" hidden="1" x14ac:dyDescent="0.25">
      <c r="A53050" s="40"/>
      <c r="I53050" s="40"/>
    </row>
    <row r="53051" spans="1:9" hidden="1" x14ac:dyDescent="0.25">
      <c r="A53051" s="40"/>
      <c r="I53051" s="40"/>
    </row>
    <row r="53052" spans="1:9" hidden="1" x14ac:dyDescent="0.25">
      <c r="A53052" s="40"/>
      <c r="I53052" s="40"/>
    </row>
    <row r="53053" spans="1:9" hidden="1" x14ac:dyDescent="0.25">
      <c r="A53053" s="40"/>
      <c r="I53053" s="40"/>
    </row>
    <row r="53054" spans="1:9" hidden="1" x14ac:dyDescent="0.25">
      <c r="A53054" s="40"/>
      <c r="I53054" s="40"/>
    </row>
    <row r="53055" spans="1:9" hidden="1" x14ac:dyDescent="0.25">
      <c r="A53055" s="40"/>
      <c r="I53055" s="40"/>
    </row>
    <row r="53056" spans="1:9" hidden="1" x14ac:dyDescent="0.25">
      <c r="A53056" s="40"/>
      <c r="I53056" s="40"/>
    </row>
    <row r="53057" spans="1:9" hidden="1" x14ac:dyDescent="0.25">
      <c r="A53057" s="40"/>
      <c r="I53057" s="40"/>
    </row>
    <row r="53058" spans="1:9" hidden="1" x14ac:dyDescent="0.25">
      <c r="A53058" s="40"/>
      <c r="I53058" s="40"/>
    </row>
    <row r="53059" spans="1:9" hidden="1" x14ac:dyDescent="0.25">
      <c r="A53059" s="40"/>
      <c r="I53059" s="40"/>
    </row>
    <row r="53060" spans="1:9" hidden="1" x14ac:dyDescent="0.25">
      <c r="A53060" s="40"/>
      <c r="I53060" s="40"/>
    </row>
    <row r="53061" spans="1:9" hidden="1" x14ac:dyDescent="0.25">
      <c r="A53061" s="40"/>
      <c r="I53061" s="40"/>
    </row>
    <row r="53062" spans="1:9" hidden="1" x14ac:dyDescent="0.25">
      <c r="A53062" s="40"/>
      <c r="I53062" s="40"/>
    </row>
    <row r="53063" spans="1:9" hidden="1" x14ac:dyDescent="0.25">
      <c r="A53063" s="40"/>
      <c r="I53063" s="40"/>
    </row>
    <row r="53064" spans="1:9" hidden="1" x14ac:dyDescent="0.25">
      <c r="A53064" s="40"/>
      <c r="I53064" s="40"/>
    </row>
    <row r="53065" spans="1:9" hidden="1" x14ac:dyDescent="0.25">
      <c r="A53065" s="40"/>
      <c r="I53065" s="40"/>
    </row>
    <row r="53066" spans="1:9" hidden="1" x14ac:dyDescent="0.25">
      <c r="A53066" s="40"/>
      <c r="I53066" s="40"/>
    </row>
    <row r="53067" spans="1:9" hidden="1" x14ac:dyDescent="0.25">
      <c r="A53067" s="40"/>
      <c r="I53067" s="40"/>
    </row>
    <row r="53068" spans="1:9" hidden="1" x14ac:dyDescent="0.25">
      <c r="A53068" s="40"/>
      <c r="I53068" s="40"/>
    </row>
    <row r="53069" spans="1:9" hidden="1" x14ac:dyDescent="0.25">
      <c r="A53069" s="40"/>
      <c r="I53069" s="40"/>
    </row>
    <row r="53070" spans="1:9" hidden="1" x14ac:dyDescent="0.25">
      <c r="A53070" s="40"/>
      <c r="I53070" s="40"/>
    </row>
    <row r="53071" spans="1:9" hidden="1" x14ac:dyDescent="0.25">
      <c r="A53071" s="40"/>
      <c r="I53071" s="40"/>
    </row>
    <row r="53072" spans="1:9" hidden="1" x14ac:dyDescent="0.25">
      <c r="A53072" s="40"/>
      <c r="I53072" s="40"/>
    </row>
    <row r="53073" spans="1:9" hidden="1" x14ac:dyDescent="0.25">
      <c r="A53073" s="40"/>
      <c r="I53073" s="40"/>
    </row>
    <row r="53074" spans="1:9" hidden="1" x14ac:dyDescent="0.25">
      <c r="A53074" s="40"/>
      <c r="I53074" s="40"/>
    </row>
    <row r="53075" spans="1:9" hidden="1" x14ac:dyDescent="0.25">
      <c r="A53075" s="40"/>
      <c r="I53075" s="40"/>
    </row>
    <row r="53076" spans="1:9" hidden="1" x14ac:dyDescent="0.25">
      <c r="A53076" s="40"/>
      <c r="I53076" s="40"/>
    </row>
    <row r="53077" spans="1:9" hidden="1" x14ac:dyDescent="0.25">
      <c r="A53077" s="40"/>
      <c r="I53077" s="40"/>
    </row>
    <row r="53078" spans="1:9" hidden="1" x14ac:dyDescent="0.25">
      <c r="A53078" s="40"/>
      <c r="I53078" s="40"/>
    </row>
    <row r="53079" spans="1:9" hidden="1" x14ac:dyDescent="0.25">
      <c r="A53079" s="40"/>
      <c r="I53079" s="40"/>
    </row>
    <row r="53080" spans="1:9" hidden="1" x14ac:dyDescent="0.25">
      <c r="A53080" s="40"/>
      <c r="I53080" s="40"/>
    </row>
    <row r="53081" spans="1:9" hidden="1" x14ac:dyDescent="0.25">
      <c r="A53081" s="40"/>
      <c r="I53081" s="40"/>
    </row>
    <row r="53082" spans="1:9" hidden="1" x14ac:dyDescent="0.25">
      <c r="A53082" s="40"/>
      <c r="I53082" s="40"/>
    </row>
    <row r="53083" spans="1:9" hidden="1" x14ac:dyDescent="0.25">
      <c r="A53083" s="40"/>
      <c r="I53083" s="40"/>
    </row>
    <row r="53084" spans="1:9" hidden="1" x14ac:dyDescent="0.25">
      <c r="A53084" s="40"/>
      <c r="I53084" s="40"/>
    </row>
    <row r="53085" spans="1:9" hidden="1" x14ac:dyDescent="0.25">
      <c r="A53085" s="40"/>
      <c r="I53085" s="40"/>
    </row>
    <row r="53086" spans="1:9" hidden="1" x14ac:dyDescent="0.25">
      <c r="A53086" s="40"/>
      <c r="I53086" s="40"/>
    </row>
    <row r="53087" spans="1:9" hidden="1" x14ac:dyDescent="0.25">
      <c r="A53087" s="40"/>
      <c r="I53087" s="40"/>
    </row>
    <row r="53088" spans="1:9" hidden="1" x14ac:dyDescent="0.25">
      <c r="A53088" s="40"/>
      <c r="I53088" s="40"/>
    </row>
    <row r="53089" spans="1:9" hidden="1" x14ac:dyDescent="0.25">
      <c r="A53089" s="40"/>
      <c r="I53089" s="40"/>
    </row>
    <row r="53090" spans="1:9" hidden="1" x14ac:dyDescent="0.25">
      <c r="A53090" s="40"/>
      <c r="I53090" s="40"/>
    </row>
    <row r="53091" spans="1:9" hidden="1" x14ac:dyDescent="0.25">
      <c r="A53091" s="40"/>
      <c r="I53091" s="40"/>
    </row>
    <row r="53092" spans="1:9" hidden="1" x14ac:dyDescent="0.25">
      <c r="A53092" s="40"/>
      <c r="I53092" s="40"/>
    </row>
    <row r="53093" spans="1:9" hidden="1" x14ac:dyDescent="0.25">
      <c r="A53093" s="40"/>
      <c r="I53093" s="40"/>
    </row>
    <row r="53094" spans="1:9" hidden="1" x14ac:dyDescent="0.25">
      <c r="A53094" s="40"/>
      <c r="I53094" s="40"/>
    </row>
    <row r="53095" spans="1:9" hidden="1" x14ac:dyDescent="0.25">
      <c r="A53095" s="40"/>
      <c r="I53095" s="40"/>
    </row>
    <row r="53096" spans="1:9" hidden="1" x14ac:dyDescent="0.25">
      <c r="A53096" s="40"/>
      <c r="I53096" s="40"/>
    </row>
    <row r="53097" spans="1:9" hidden="1" x14ac:dyDescent="0.25">
      <c r="A53097" s="40"/>
      <c r="I53097" s="40"/>
    </row>
    <row r="53098" spans="1:9" hidden="1" x14ac:dyDescent="0.25">
      <c r="A53098" s="40"/>
      <c r="I53098" s="40"/>
    </row>
    <row r="53099" spans="1:9" hidden="1" x14ac:dyDescent="0.25">
      <c r="A53099" s="40"/>
      <c r="I53099" s="40"/>
    </row>
    <row r="53100" spans="1:9" hidden="1" x14ac:dyDescent="0.25">
      <c r="A53100" s="40"/>
      <c r="I53100" s="40"/>
    </row>
    <row r="53101" spans="1:9" hidden="1" x14ac:dyDescent="0.25">
      <c r="A53101" s="40"/>
      <c r="I53101" s="40"/>
    </row>
    <row r="53102" spans="1:9" hidden="1" x14ac:dyDescent="0.25">
      <c r="A53102" s="40"/>
      <c r="I53102" s="40"/>
    </row>
    <row r="53103" spans="1:9" hidden="1" x14ac:dyDescent="0.25">
      <c r="A53103" s="40"/>
      <c r="I53103" s="40"/>
    </row>
    <row r="53104" spans="1:9" hidden="1" x14ac:dyDescent="0.25">
      <c r="A53104" s="40"/>
      <c r="I53104" s="40"/>
    </row>
    <row r="53105" spans="1:9" hidden="1" x14ac:dyDescent="0.25">
      <c r="A53105" s="40"/>
      <c r="I53105" s="40"/>
    </row>
    <row r="53106" spans="1:9" hidden="1" x14ac:dyDescent="0.25">
      <c r="A53106" s="40"/>
      <c r="I53106" s="40"/>
    </row>
    <row r="53107" spans="1:9" hidden="1" x14ac:dyDescent="0.25">
      <c r="A53107" s="40"/>
      <c r="I53107" s="40"/>
    </row>
    <row r="53108" spans="1:9" hidden="1" x14ac:dyDescent="0.25">
      <c r="A53108" s="40"/>
      <c r="I53108" s="40"/>
    </row>
    <row r="53109" spans="1:9" hidden="1" x14ac:dyDescent="0.25">
      <c r="A53109" s="40"/>
      <c r="I53109" s="40"/>
    </row>
    <row r="53110" spans="1:9" hidden="1" x14ac:dyDescent="0.25">
      <c r="A53110" s="40"/>
      <c r="I53110" s="40"/>
    </row>
    <row r="53111" spans="1:9" hidden="1" x14ac:dyDescent="0.25">
      <c r="A53111" s="40"/>
      <c r="I53111" s="40"/>
    </row>
    <row r="53112" spans="1:9" hidden="1" x14ac:dyDescent="0.25">
      <c r="A53112" s="40"/>
      <c r="I53112" s="40"/>
    </row>
    <row r="53113" spans="1:9" hidden="1" x14ac:dyDescent="0.25">
      <c r="A53113" s="40"/>
      <c r="I53113" s="40"/>
    </row>
    <row r="53114" spans="1:9" hidden="1" x14ac:dyDescent="0.25">
      <c r="A53114" s="40"/>
      <c r="I53114" s="40"/>
    </row>
    <row r="53115" spans="1:9" hidden="1" x14ac:dyDescent="0.25">
      <c r="A53115" s="40"/>
      <c r="I53115" s="40"/>
    </row>
    <row r="53116" spans="1:9" hidden="1" x14ac:dyDescent="0.25">
      <c r="A53116" s="40"/>
      <c r="I53116" s="40"/>
    </row>
    <row r="53117" spans="1:9" hidden="1" x14ac:dyDescent="0.25">
      <c r="A53117" s="40"/>
      <c r="I53117" s="40"/>
    </row>
    <row r="53118" spans="1:9" hidden="1" x14ac:dyDescent="0.25">
      <c r="A53118" s="40"/>
      <c r="I53118" s="40"/>
    </row>
    <row r="53119" spans="1:9" hidden="1" x14ac:dyDescent="0.25">
      <c r="A53119" s="40"/>
      <c r="I53119" s="40"/>
    </row>
    <row r="53120" spans="1:9" hidden="1" x14ac:dyDescent="0.25">
      <c r="A53120" s="40"/>
      <c r="I53120" s="40"/>
    </row>
    <row r="53121" spans="1:9" hidden="1" x14ac:dyDescent="0.25">
      <c r="A53121" s="40"/>
      <c r="I53121" s="40"/>
    </row>
    <row r="53122" spans="1:9" hidden="1" x14ac:dyDescent="0.25">
      <c r="A53122" s="40"/>
      <c r="I53122" s="40"/>
    </row>
    <row r="53123" spans="1:9" hidden="1" x14ac:dyDescent="0.25">
      <c r="A53123" s="40"/>
      <c r="I53123" s="40"/>
    </row>
    <row r="53124" spans="1:9" hidden="1" x14ac:dyDescent="0.25">
      <c r="A53124" s="40"/>
      <c r="I53124" s="40"/>
    </row>
    <row r="53125" spans="1:9" hidden="1" x14ac:dyDescent="0.25">
      <c r="A53125" s="40"/>
      <c r="I53125" s="40"/>
    </row>
    <row r="53126" spans="1:9" hidden="1" x14ac:dyDescent="0.25">
      <c r="A53126" s="40"/>
      <c r="I53126" s="40"/>
    </row>
    <row r="53127" spans="1:9" hidden="1" x14ac:dyDescent="0.25">
      <c r="A53127" s="40"/>
      <c r="I53127" s="40"/>
    </row>
    <row r="53128" spans="1:9" hidden="1" x14ac:dyDescent="0.25">
      <c r="A53128" s="40"/>
      <c r="I53128" s="40"/>
    </row>
    <row r="53129" spans="1:9" hidden="1" x14ac:dyDescent="0.25">
      <c r="A53129" s="40"/>
      <c r="I53129" s="40"/>
    </row>
    <row r="53130" spans="1:9" hidden="1" x14ac:dyDescent="0.25">
      <c r="A53130" s="40"/>
      <c r="I53130" s="40"/>
    </row>
    <row r="53131" spans="1:9" hidden="1" x14ac:dyDescent="0.25">
      <c r="A53131" s="40"/>
      <c r="I53131" s="40"/>
    </row>
    <row r="53132" spans="1:9" hidden="1" x14ac:dyDescent="0.25">
      <c r="A53132" s="40"/>
      <c r="I53132" s="40"/>
    </row>
    <row r="53133" spans="1:9" hidden="1" x14ac:dyDescent="0.25">
      <c r="A53133" s="40"/>
      <c r="I53133" s="40"/>
    </row>
    <row r="53134" spans="1:9" hidden="1" x14ac:dyDescent="0.25">
      <c r="A53134" s="40"/>
      <c r="I53134" s="40"/>
    </row>
    <row r="53135" spans="1:9" hidden="1" x14ac:dyDescent="0.25">
      <c r="A53135" s="40"/>
      <c r="I53135" s="40"/>
    </row>
    <row r="53136" spans="1:9" hidden="1" x14ac:dyDescent="0.25">
      <c r="A53136" s="40"/>
      <c r="I53136" s="40"/>
    </row>
    <row r="53137" spans="1:9" hidden="1" x14ac:dyDescent="0.25">
      <c r="A53137" s="40"/>
      <c r="I53137" s="40"/>
    </row>
    <row r="53138" spans="1:9" hidden="1" x14ac:dyDescent="0.25">
      <c r="A53138" s="40"/>
      <c r="I53138" s="40"/>
    </row>
    <row r="53139" spans="1:9" hidden="1" x14ac:dyDescent="0.25">
      <c r="A53139" s="40"/>
      <c r="I53139" s="40"/>
    </row>
    <row r="53140" spans="1:9" hidden="1" x14ac:dyDescent="0.25">
      <c r="A53140" s="40"/>
      <c r="I53140" s="40"/>
    </row>
    <row r="53141" spans="1:9" hidden="1" x14ac:dyDescent="0.25">
      <c r="A53141" s="40"/>
      <c r="I53141" s="40"/>
    </row>
    <row r="53142" spans="1:9" hidden="1" x14ac:dyDescent="0.25">
      <c r="A53142" s="40"/>
      <c r="I53142" s="40"/>
    </row>
    <row r="53143" spans="1:9" hidden="1" x14ac:dyDescent="0.25">
      <c r="A53143" s="40"/>
      <c r="I53143" s="40"/>
    </row>
    <row r="53144" spans="1:9" hidden="1" x14ac:dyDescent="0.25">
      <c r="A53144" s="40"/>
      <c r="I53144" s="40"/>
    </row>
    <row r="53145" spans="1:9" hidden="1" x14ac:dyDescent="0.25">
      <c r="A53145" s="40"/>
      <c r="I53145" s="40"/>
    </row>
    <row r="53146" spans="1:9" hidden="1" x14ac:dyDescent="0.25">
      <c r="A53146" s="40"/>
      <c r="I53146" s="40"/>
    </row>
    <row r="53147" spans="1:9" hidden="1" x14ac:dyDescent="0.25">
      <c r="A53147" s="40"/>
      <c r="I53147" s="40"/>
    </row>
    <row r="53148" spans="1:9" hidden="1" x14ac:dyDescent="0.25">
      <c r="A53148" s="40"/>
      <c r="I53148" s="40"/>
    </row>
    <row r="53149" spans="1:9" hidden="1" x14ac:dyDescent="0.25">
      <c r="A53149" s="40"/>
      <c r="I53149" s="40"/>
    </row>
    <row r="53150" spans="1:9" hidden="1" x14ac:dyDescent="0.25">
      <c r="A53150" s="40"/>
      <c r="I53150" s="40"/>
    </row>
    <row r="53151" spans="1:9" hidden="1" x14ac:dyDescent="0.25">
      <c r="A53151" s="40"/>
      <c r="I53151" s="40"/>
    </row>
    <row r="53152" spans="1:9" hidden="1" x14ac:dyDescent="0.25">
      <c r="A53152" s="40"/>
      <c r="I53152" s="40"/>
    </row>
    <row r="53153" spans="1:9" hidden="1" x14ac:dyDescent="0.25">
      <c r="A53153" s="40"/>
      <c r="I53153" s="40"/>
    </row>
    <row r="53154" spans="1:9" hidden="1" x14ac:dyDescent="0.25">
      <c r="A53154" s="40"/>
      <c r="I53154" s="40"/>
    </row>
    <row r="53155" spans="1:9" hidden="1" x14ac:dyDescent="0.25">
      <c r="A53155" s="40"/>
      <c r="I53155" s="40"/>
    </row>
    <row r="53156" spans="1:9" hidden="1" x14ac:dyDescent="0.25">
      <c r="A53156" s="40"/>
      <c r="I53156" s="40"/>
    </row>
    <row r="53157" spans="1:9" hidden="1" x14ac:dyDescent="0.25">
      <c r="A53157" s="40"/>
      <c r="I53157" s="40"/>
    </row>
    <row r="53158" spans="1:9" hidden="1" x14ac:dyDescent="0.25">
      <c r="A53158" s="40"/>
      <c r="I53158" s="40"/>
    </row>
    <row r="53159" spans="1:9" hidden="1" x14ac:dyDescent="0.25">
      <c r="A53159" s="40"/>
      <c r="I53159" s="40"/>
    </row>
    <row r="53160" spans="1:9" hidden="1" x14ac:dyDescent="0.25">
      <c r="A53160" s="40"/>
      <c r="I53160" s="40"/>
    </row>
    <row r="53161" spans="1:9" hidden="1" x14ac:dyDescent="0.25">
      <c r="A53161" s="40"/>
      <c r="I53161" s="40"/>
    </row>
    <row r="53162" spans="1:9" hidden="1" x14ac:dyDescent="0.25">
      <c r="A53162" s="40"/>
      <c r="I53162" s="40"/>
    </row>
    <row r="53163" spans="1:9" hidden="1" x14ac:dyDescent="0.25">
      <c r="A53163" s="40"/>
      <c r="I53163" s="40"/>
    </row>
    <row r="53164" spans="1:9" hidden="1" x14ac:dyDescent="0.25">
      <c r="A53164" s="40"/>
      <c r="I53164" s="40"/>
    </row>
    <row r="53165" spans="1:9" hidden="1" x14ac:dyDescent="0.25">
      <c r="A53165" s="40"/>
      <c r="I53165" s="40"/>
    </row>
    <row r="53166" spans="1:9" hidden="1" x14ac:dyDescent="0.25">
      <c r="A53166" s="40"/>
      <c r="I53166" s="40"/>
    </row>
    <row r="53167" spans="1:9" hidden="1" x14ac:dyDescent="0.25">
      <c r="A53167" s="40"/>
      <c r="I53167" s="40"/>
    </row>
    <row r="53168" spans="1:9" hidden="1" x14ac:dyDescent="0.25">
      <c r="A53168" s="40"/>
      <c r="I53168" s="40"/>
    </row>
    <row r="53169" spans="1:9" hidden="1" x14ac:dyDescent="0.25">
      <c r="A53169" s="40"/>
      <c r="I53169" s="40"/>
    </row>
    <row r="53170" spans="1:9" hidden="1" x14ac:dyDescent="0.25">
      <c r="A53170" s="40"/>
      <c r="I53170" s="40"/>
    </row>
    <row r="53171" spans="1:9" hidden="1" x14ac:dyDescent="0.25">
      <c r="A53171" s="40"/>
      <c r="I53171" s="40"/>
    </row>
    <row r="53172" spans="1:9" hidden="1" x14ac:dyDescent="0.25">
      <c r="A53172" s="40"/>
      <c r="I53172" s="40"/>
    </row>
    <row r="53173" spans="1:9" hidden="1" x14ac:dyDescent="0.25">
      <c r="A53173" s="40"/>
      <c r="I53173" s="40"/>
    </row>
    <row r="53174" spans="1:9" hidden="1" x14ac:dyDescent="0.25">
      <c r="A53174" s="40"/>
      <c r="I53174" s="40"/>
    </row>
    <row r="53175" spans="1:9" hidden="1" x14ac:dyDescent="0.25">
      <c r="A53175" s="40"/>
      <c r="I53175" s="40"/>
    </row>
    <row r="53176" spans="1:9" hidden="1" x14ac:dyDescent="0.25">
      <c r="A53176" s="40"/>
      <c r="I53176" s="40"/>
    </row>
    <row r="53177" spans="1:9" hidden="1" x14ac:dyDescent="0.25">
      <c r="A53177" s="40"/>
      <c r="I53177" s="40"/>
    </row>
    <row r="53178" spans="1:9" hidden="1" x14ac:dyDescent="0.25">
      <c r="A53178" s="40"/>
      <c r="I53178" s="40"/>
    </row>
    <row r="53179" spans="1:9" hidden="1" x14ac:dyDescent="0.25">
      <c r="A53179" s="40"/>
      <c r="I53179" s="40"/>
    </row>
    <row r="53180" spans="1:9" hidden="1" x14ac:dyDescent="0.25">
      <c r="A53180" s="40"/>
      <c r="I53180" s="40"/>
    </row>
    <row r="53181" spans="1:9" hidden="1" x14ac:dyDescent="0.25">
      <c r="A53181" s="40"/>
      <c r="I53181" s="40"/>
    </row>
    <row r="53182" spans="1:9" hidden="1" x14ac:dyDescent="0.25">
      <c r="A53182" s="40"/>
      <c r="I53182" s="40"/>
    </row>
    <row r="53183" spans="1:9" hidden="1" x14ac:dyDescent="0.25">
      <c r="A53183" s="40"/>
      <c r="I53183" s="40"/>
    </row>
    <row r="53184" spans="1:9" hidden="1" x14ac:dyDescent="0.25">
      <c r="A53184" s="40"/>
      <c r="I53184" s="40"/>
    </row>
    <row r="53185" spans="1:9" hidden="1" x14ac:dyDescent="0.25">
      <c r="A53185" s="40"/>
      <c r="I53185" s="40"/>
    </row>
    <row r="53186" spans="1:9" hidden="1" x14ac:dyDescent="0.25">
      <c r="A53186" s="40"/>
      <c r="I53186" s="40"/>
    </row>
    <row r="53187" spans="1:9" hidden="1" x14ac:dyDescent="0.25">
      <c r="A53187" s="40"/>
      <c r="I53187" s="40"/>
    </row>
    <row r="53188" spans="1:9" hidden="1" x14ac:dyDescent="0.25">
      <c r="A53188" s="40"/>
      <c r="I53188" s="40"/>
    </row>
    <row r="53189" spans="1:9" hidden="1" x14ac:dyDescent="0.25">
      <c r="A53189" s="40"/>
      <c r="I53189" s="40"/>
    </row>
    <row r="53190" spans="1:9" hidden="1" x14ac:dyDescent="0.25">
      <c r="A53190" s="40"/>
      <c r="I53190" s="40"/>
    </row>
    <row r="53191" spans="1:9" hidden="1" x14ac:dyDescent="0.25">
      <c r="A53191" s="40"/>
      <c r="I53191" s="40"/>
    </row>
    <row r="53192" spans="1:9" hidden="1" x14ac:dyDescent="0.25">
      <c r="A53192" s="40"/>
      <c r="I53192" s="40"/>
    </row>
    <row r="53193" spans="1:9" hidden="1" x14ac:dyDescent="0.25">
      <c r="A53193" s="40"/>
      <c r="I53193" s="40"/>
    </row>
    <row r="53194" spans="1:9" hidden="1" x14ac:dyDescent="0.25">
      <c r="A53194" s="40"/>
      <c r="I53194" s="40"/>
    </row>
    <row r="53195" spans="1:9" hidden="1" x14ac:dyDescent="0.25">
      <c r="A53195" s="40"/>
      <c r="I53195" s="40"/>
    </row>
    <row r="53196" spans="1:9" hidden="1" x14ac:dyDescent="0.25">
      <c r="A53196" s="40"/>
      <c r="I53196" s="40"/>
    </row>
    <row r="53197" spans="1:9" hidden="1" x14ac:dyDescent="0.25">
      <c r="A53197" s="40"/>
      <c r="I53197" s="40"/>
    </row>
    <row r="53198" spans="1:9" hidden="1" x14ac:dyDescent="0.25">
      <c r="A53198" s="40"/>
      <c r="I53198" s="40"/>
    </row>
    <row r="53199" spans="1:9" hidden="1" x14ac:dyDescent="0.25">
      <c r="A53199" s="40"/>
      <c r="I53199" s="40"/>
    </row>
    <row r="53200" spans="1:9" hidden="1" x14ac:dyDescent="0.25">
      <c r="A53200" s="40"/>
      <c r="I53200" s="40"/>
    </row>
    <row r="53201" spans="1:9" hidden="1" x14ac:dyDescent="0.25">
      <c r="A53201" s="40"/>
      <c r="I53201" s="40"/>
    </row>
    <row r="53202" spans="1:9" hidden="1" x14ac:dyDescent="0.25">
      <c r="A53202" s="40"/>
      <c r="I53202" s="40"/>
    </row>
    <row r="53203" spans="1:9" hidden="1" x14ac:dyDescent="0.25">
      <c r="A53203" s="40"/>
      <c r="I53203" s="40"/>
    </row>
    <row r="53204" spans="1:9" hidden="1" x14ac:dyDescent="0.25">
      <c r="A53204" s="40"/>
      <c r="I53204" s="40"/>
    </row>
    <row r="53205" spans="1:9" hidden="1" x14ac:dyDescent="0.25">
      <c r="A53205" s="40"/>
      <c r="I53205" s="40"/>
    </row>
    <row r="53206" spans="1:9" hidden="1" x14ac:dyDescent="0.25">
      <c r="A53206" s="40"/>
      <c r="I53206" s="40"/>
    </row>
    <row r="53207" spans="1:9" hidden="1" x14ac:dyDescent="0.25">
      <c r="A53207" s="40"/>
      <c r="I53207" s="40"/>
    </row>
    <row r="53208" spans="1:9" hidden="1" x14ac:dyDescent="0.25">
      <c r="A53208" s="40"/>
      <c r="I53208" s="40"/>
    </row>
    <row r="53209" spans="1:9" hidden="1" x14ac:dyDescent="0.25">
      <c r="A53209" s="40"/>
      <c r="I53209" s="40"/>
    </row>
    <row r="53210" spans="1:9" hidden="1" x14ac:dyDescent="0.25">
      <c r="A53210" s="40"/>
      <c r="I53210" s="40"/>
    </row>
    <row r="53211" spans="1:9" hidden="1" x14ac:dyDescent="0.25">
      <c r="A53211" s="40"/>
      <c r="I53211" s="40"/>
    </row>
    <row r="53212" spans="1:9" hidden="1" x14ac:dyDescent="0.25">
      <c r="A53212" s="40"/>
      <c r="I53212" s="40"/>
    </row>
    <row r="53213" spans="1:9" hidden="1" x14ac:dyDescent="0.25">
      <c r="A53213" s="40"/>
      <c r="I53213" s="40"/>
    </row>
    <row r="53214" spans="1:9" hidden="1" x14ac:dyDescent="0.25">
      <c r="A53214" s="40"/>
      <c r="I53214" s="40"/>
    </row>
    <row r="53215" spans="1:9" hidden="1" x14ac:dyDescent="0.25">
      <c r="A53215" s="40"/>
      <c r="I53215" s="40"/>
    </row>
    <row r="53216" spans="1:9" hidden="1" x14ac:dyDescent="0.25">
      <c r="A53216" s="40"/>
      <c r="I53216" s="40"/>
    </row>
    <row r="53217" spans="1:9" hidden="1" x14ac:dyDescent="0.25">
      <c r="A53217" s="40"/>
      <c r="I53217" s="40"/>
    </row>
    <row r="53218" spans="1:9" hidden="1" x14ac:dyDescent="0.25">
      <c r="A53218" s="40"/>
      <c r="I53218" s="40"/>
    </row>
    <row r="53219" spans="1:9" hidden="1" x14ac:dyDescent="0.25">
      <c r="A53219" s="40"/>
      <c r="I53219" s="40"/>
    </row>
    <row r="53220" spans="1:9" hidden="1" x14ac:dyDescent="0.25">
      <c r="A53220" s="40"/>
      <c r="I53220" s="40"/>
    </row>
    <row r="53221" spans="1:9" hidden="1" x14ac:dyDescent="0.25">
      <c r="A53221" s="40"/>
      <c r="I53221" s="40"/>
    </row>
    <row r="53222" spans="1:9" hidden="1" x14ac:dyDescent="0.25">
      <c r="A53222" s="40"/>
      <c r="I53222" s="40"/>
    </row>
    <row r="53223" spans="1:9" hidden="1" x14ac:dyDescent="0.25">
      <c r="A53223" s="40"/>
      <c r="I53223" s="40"/>
    </row>
    <row r="53224" spans="1:9" hidden="1" x14ac:dyDescent="0.25">
      <c r="A53224" s="40"/>
      <c r="I53224" s="40"/>
    </row>
    <row r="53225" spans="1:9" hidden="1" x14ac:dyDescent="0.25">
      <c r="A53225" s="40"/>
      <c r="I53225" s="40"/>
    </row>
    <row r="53226" spans="1:9" hidden="1" x14ac:dyDescent="0.25">
      <c r="A53226" s="40"/>
      <c r="I53226" s="40"/>
    </row>
    <row r="53227" spans="1:9" hidden="1" x14ac:dyDescent="0.25">
      <c r="A53227" s="40"/>
      <c r="I53227" s="40"/>
    </row>
    <row r="53228" spans="1:9" hidden="1" x14ac:dyDescent="0.25">
      <c r="A53228" s="40"/>
      <c r="I53228" s="40"/>
    </row>
    <row r="53229" spans="1:9" hidden="1" x14ac:dyDescent="0.25">
      <c r="A53229" s="40"/>
      <c r="I53229" s="40"/>
    </row>
    <row r="53230" spans="1:9" hidden="1" x14ac:dyDescent="0.25">
      <c r="A53230" s="40"/>
      <c r="I53230" s="40"/>
    </row>
    <row r="53231" spans="1:9" hidden="1" x14ac:dyDescent="0.25">
      <c r="A53231" s="40"/>
      <c r="I53231" s="40"/>
    </row>
    <row r="53232" spans="1:9" hidden="1" x14ac:dyDescent="0.25">
      <c r="A53232" s="40"/>
      <c r="I53232" s="40"/>
    </row>
    <row r="53233" spans="1:9" hidden="1" x14ac:dyDescent="0.25">
      <c r="A53233" s="40"/>
      <c r="I53233" s="40"/>
    </row>
    <row r="53234" spans="1:9" hidden="1" x14ac:dyDescent="0.25">
      <c r="A53234" s="40"/>
      <c r="I53234" s="40"/>
    </row>
    <row r="53235" spans="1:9" hidden="1" x14ac:dyDescent="0.25">
      <c r="A53235" s="40"/>
      <c r="I53235" s="40"/>
    </row>
    <row r="53236" spans="1:9" hidden="1" x14ac:dyDescent="0.25">
      <c r="A53236" s="40"/>
      <c r="I53236" s="40"/>
    </row>
    <row r="53237" spans="1:9" hidden="1" x14ac:dyDescent="0.25">
      <c r="A53237" s="40"/>
      <c r="I53237" s="40"/>
    </row>
    <row r="53238" spans="1:9" hidden="1" x14ac:dyDescent="0.25">
      <c r="A53238" s="40"/>
      <c r="I53238" s="40"/>
    </row>
    <row r="53239" spans="1:9" hidden="1" x14ac:dyDescent="0.25">
      <c r="A53239" s="40"/>
      <c r="I53239" s="40"/>
    </row>
    <row r="53240" spans="1:9" hidden="1" x14ac:dyDescent="0.25">
      <c r="A53240" s="40"/>
      <c r="I53240" s="40"/>
    </row>
    <row r="53241" spans="1:9" hidden="1" x14ac:dyDescent="0.25">
      <c r="A53241" s="40"/>
      <c r="I53241" s="40"/>
    </row>
    <row r="53242" spans="1:9" hidden="1" x14ac:dyDescent="0.25">
      <c r="A53242" s="40"/>
      <c r="I53242" s="40"/>
    </row>
    <row r="53243" spans="1:9" hidden="1" x14ac:dyDescent="0.25">
      <c r="A53243" s="40"/>
      <c r="I53243" s="40"/>
    </row>
    <row r="53244" spans="1:9" hidden="1" x14ac:dyDescent="0.25">
      <c r="A53244" s="40"/>
      <c r="I53244" s="40"/>
    </row>
    <row r="53245" spans="1:9" hidden="1" x14ac:dyDescent="0.25">
      <c r="A53245" s="40"/>
      <c r="I53245" s="40"/>
    </row>
    <row r="53246" spans="1:9" hidden="1" x14ac:dyDescent="0.25">
      <c r="A53246" s="40"/>
      <c r="I53246" s="40"/>
    </row>
    <row r="53247" spans="1:9" hidden="1" x14ac:dyDescent="0.25">
      <c r="A53247" s="40"/>
      <c r="I53247" s="40"/>
    </row>
    <row r="53248" spans="1:9" hidden="1" x14ac:dyDescent="0.25">
      <c r="A53248" s="40"/>
      <c r="I53248" s="40"/>
    </row>
    <row r="53249" spans="1:9" hidden="1" x14ac:dyDescent="0.25">
      <c r="A53249" s="40"/>
      <c r="I53249" s="40"/>
    </row>
    <row r="53250" spans="1:9" hidden="1" x14ac:dyDescent="0.25">
      <c r="A53250" s="40"/>
      <c r="I53250" s="40"/>
    </row>
    <row r="53251" spans="1:9" hidden="1" x14ac:dyDescent="0.25">
      <c r="A53251" s="40"/>
      <c r="I53251" s="40"/>
    </row>
    <row r="53252" spans="1:9" hidden="1" x14ac:dyDescent="0.25">
      <c r="A53252" s="40"/>
      <c r="I53252" s="40"/>
    </row>
    <row r="53253" spans="1:9" hidden="1" x14ac:dyDescent="0.25">
      <c r="A53253" s="40"/>
      <c r="I53253" s="40"/>
    </row>
    <row r="53254" spans="1:9" hidden="1" x14ac:dyDescent="0.25">
      <c r="A53254" s="40"/>
      <c r="I53254" s="40"/>
    </row>
    <row r="53255" spans="1:9" hidden="1" x14ac:dyDescent="0.25">
      <c r="A53255" s="40"/>
      <c r="I53255" s="40"/>
    </row>
    <row r="53256" spans="1:9" hidden="1" x14ac:dyDescent="0.25">
      <c r="A53256" s="40"/>
      <c r="I53256" s="40"/>
    </row>
    <row r="53257" spans="1:9" hidden="1" x14ac:dyDescent="0.25">
      <c r="A53257" s="40"/>
      <c r="I53257" s="40"/>
    </row>
    <row r="53258" spans="1:9" hidden="1" x14ac:dyDescent="0.25">
      <c r="A53258" s="40"/>
      <c r="I53258" s="40"/>
    </row>
    <row r="53259" spans="1:9" hidden="1" x14ac:dyDescent="0.25">
      <c r="A53259" s="40"/>
      <c r="I53259" s="40"/>
    </row>
    <row r="53260" spans="1:9" hidden="1" x14ac:dyDescent="0.25">
      <c r="A53260" s="40"/>
      <c r="I53260" s="40"/>
    </row>
    <row r="53261" spans="1:9" hidden="1" x14ac:dyDescent="0.25">
      <c r="A53261" s="40"/>
      <c r="I53261" s="40"/>
    </row>
    <row r="53262" spans="1:9" hidden="1" x14ac:dyDescent="0.25">
      <c r="A53262" s="40"/>
      <c r="I53262" s="40"/>
    </row>
    <row r="53263" spans="1:9" hidden="1" x14ac:dyDescent="0.25">
      <c r="A53263" s="40"/>
      <c r="I53263" s="40"/>
    </row>
    <row r="53264" spans="1:9" hidden="1" x14ac:dyDescent="0.25">
      <c r="A53264" s="40"/>
      <c r="I53264" s="40"/>
    </row>
    <row r="53265" spans="1:9" hidden="1" x14ac:dyDescent="0.25">
      <c r="A53265" s="40"/>
      <c r="I53265" s="40"/>
    </row>
    <row r="53266" spans="1:9" hidden="1" x14ac:dyDescent="0.25">
      <c r="A53266" s="40"/>
      <c r="I53266" s="40"/>
    </row>
    <row r="53267" spans="1:9" hidden="1" x14ac:dyDescent="0.25">
      <c r="A53267" s="40"/>
      <c r="I53267" s="40"/>
    </row>
    <row r="53268" spans="1:9" hidden="1" x14ac:dyDescent="0.25">
      <c r="A53268" s="40"/>
      <c r="I53268" s="40"/>
    </row>
    <row r="53269" spans="1:9" hidden="1" x14ac:dyDescent="0.25">
      <c r="A53269" s="40"/>
      <c r="I53269" s="40"/>
    </row>
    <row r="53270" spans="1:9" hidden="1" x14ac:dyDescent="0.25">
      <c r="A53270" s="40"/>
      <c r="I53270" s="40"/>
    </row>
    <row r="53271" spans="1:9" hidden="1" x14ac:dyDescent="0.25">
      <c r="A53271" s="40"/>
      <c r="I53271" s="40"/>
    </row>
    <row r="53272" spans="1:9" hidden="1" x14ac:dyDescent="0.25">
      <c r="A53272" s="40"/>
      <c r="I53272" s="40"/>
    </row>
    <row r="53273" spans="1:9" hidden="1" x14ac:dyDescent="0.25">
      <c r="A53273" s="40"/>
      <c r="I53273" s="40"/>
    </row>
    <row r="53274" spans="1:9" hidden="1" x14ac:dyDescent="0.25">
      <c r="A53274" s="40"/>
      <c r="I53274" s="40"/>
    </row>
    <row r="53275" spans="1:9" hidden="1" x14ac:dyDescent="0.25">
      <c r="A53275" s="40"/>
      <c r="I53275" s="40"/>
    </row>
    <row r="53276" spans="1:9" hidden="1" x14ac:dyDescent="0.25">
      <c r="A53276" s="40"/>
      <c r="I53276" s="40"/>
    </row>
    <row r="53277" spans="1:9" hidden="1" x14ac:dyDescent="0.25">
      <c r="A53277" s="40"/>
      <c r="I53277" s="40"/>
    </row>
    <row r="53278" spans="1:9" hidden="1" x14ac:dyDescent="0.25">
      <c r="A53278" s="40"/>
      <c r="I53278" s="40"/>
    </row>
    <row r="53279" spans="1:9" hidden="1" x14ac:dyDescent="0.25">
      <c r="A53279" s="40"/>
      <c r="I53279" s="40"/>
    </row>
    <row r="53280" spans="1:9" hidden="1" x14ac:dyDescent="0.25">
      <c r="A53280" s="40"/>
      <c r="I53280" s="40"/>
    </row>
    <row r="53281" spans="1:9" hidden="1" x14ac:dyDescent="0.25">
      <c r="A53281" s="40"/>
      <c r="I53281" s="40"/>
    </row>
    <row r="53282" spans="1:9" hidden="1" x14ac:dyDescent="0.25">
      <c r="A53282" s="40"/>
      <c r="I53282" s="40"/>
    </row>
    <row r="53283" spans="1:9" hidden="1" x14ac:dyDescent="0.25">
      <c r="A53283" s="40"/>
      <c r="I53283" s="40"/>
    </row>
    <row r="53284" spans="1:9" hidden="1" x14ac:dyDescent="0.25">
      <c r="A53284" s="40"/>
      <c r="I53284" s="40"/>
    </row>
    <row r="53285" spans="1:9" hidden="1" x14ac:dyDescent="0.25">
      <c r="A53285" s="40"/>
      <c r="I53285" s="40"/>
    </row>
    <row r="53286" spans="1:9" hidden="1" x14ac:dyDescent="0.25">
      <c r="A53286" s="40"/>
      <c r="I53286" s="40"/>
    </row>
    <row r="53287" spans="1:9" hidden="1" x14ac:dyDescent="0.25">
      <c r="A53287" s="40"/>
      <c r="I53287" s="40"/>
    </row>
    <row r="53288" spans="1:9" hidden="1" x14ac:dyDescent="0.25">
      <c r="A53288" s="40"/>
      <c r="I53288" s="40"/>
    </row>
    <row r="53289" spans="1:9" hidden="1" x14ac:dyDescent="0.25">
      <c r="A53289" s="40"/>
      <c r="I53289" s="40"/>
    </row>
    <row r="53290" spans="1:9" hidden="1" x14ac:dyDescent="0.25">
      <c r="A53290" s="40"/>
      <c r="I53290" s="40"/>
    </row>
    <row r="53291" spans="1:9" hidden="1" x14ac:dyDescent="0.25">
      <c r="A53291" s="40"/>
      <c r="I53291" s="40"/>
    </row>
    <row r="53292" spans="1:9" hidden="1" x14ac:dyDescent="0.25">
      <c r="A53292" s="40"/>
      <c r="I53292" s="40"/>
    </row>
    <row r="53293" spans="1:9" hidden="1" x14ac:dyDescent="0.25">
      <c r="A53293" s="40"/>
      <c r="I53293" s="40"/>
    </row>
    <row r="53294" spans="1:9" hidden="1" x14ac:dyDescent="0.25">
      <c r="A53294" s="40"/>
      <c r="I53294" s="40"/>
    </row>
    <row r="53295" spans="1:9" hidden="1" x14ac:dyDescent="0.25">
      <c r="A53295" s="40"/>
      <c r="I53295" s="40"/>
    </row>
    <row r="53296" spans="1:9" hidden="1" x14ac:dyDescent="0.25">
      <c r="A53296" s="40"/>
      <c r="I53296" s="40"/>
    </row>
    <row r="53297" spans="1:9" hidden="1" x14ac:dyDescent="0.25">
      <c r="A53297" s="40"/>
      <c r="I53297" s="40"/>
    </row>
    <row r="53298" spans="1:9" hidden="1" x14ac:dyDescent="0.25">
      <c r="A53298" s="40"/>
      <c r="I53298" s="40"/>
    </row>
    <row r="53299" spans="1:9" hidden="1" x14ac:dyDescent="0.25">
      <c r="A53299" s="40"/>
      <c r="I53299" s="40"/>
    </row>
    <row r="53300" spans="1:9" hidden="1" x14ac:dyDescent="0.25">
      <c r="A53300" s="40"/>
      <c r="I53300" s="40"/>
    </row>
    <row r="53301" spans="1:9" hidden="1" x14ac:dyDescent="0.25">
      <c r="A53301" s="40"/>
      <c r="I53301" s="40"/>
    </row>
    <row r="53302" spans="1:9" hidden="1" x14ac:dyDescent="0.25">
      <c r="A53302" s="40"/>
      <c r="I53302" s="40"/>
    </row>
    <row r="53303" spans="1:9" hidden="1" x14ac:dyDescent="0.25">
      <c r="A53303" s="40"/>
      <c r="I53303" s="40"/>
    </row>
    <row r="53304" spans="1:9" hidden="1" x14ac:dyDescent="0.25">
      <c r="A53304" s="40"/>
      <c r="I53304" s="40"/>
    </row>
    <row r="53305" spans="1:9" hidden="1" x14ac:dyDescent="0.25">
      <c r="A53305" s="40"/>
      <c r="I53305" s="40"/>
    </row>
    <row r="53306" spans="1:9" hidden="1" x14ac:dyDescent="0.25">
      <c r="A53306" s="40"/>
      <c r="I53306" s="40"/>
    </row>
    <row r="53307" spans="1:9" hidden="1" x14ac:dyDescent="0.25">
      <c r="A53307" s="40"/>
      <c r="I53307" s="40"/>
    </row>
    <row r="53308" spans="1:9" hidden="1" x14ac:dyDescent="0.25">
      <c r="A53308" s="40"/>
      <c r="I53308" s="40"/>
    </row>
    <row r="53309" spans="1:9" hidden="1" x14ac:dyDescent="0.25">
      <c r="A53309" s="40"/>
      <c r="I53309" s="40"/>
    </row>
    <row r="53310" spans="1:9" hidden="1" x14ac:dyDescent="0.25">
      <c r="A53310" s="40"/>
      <c r="I53310" s="40"/>
    </row>
    <row r="53311" spans="1:9" hidden="1" x14ac:dyDescent="0.25">
      <c r="A53311" s="40"/>
      <c r="I53311" s="40"/>
    </row>
    <row r="53312" spans="1:9" hidden="1" x14ac:dyDescent="0.25">
      <c r="A53312" s="40"/>
      <c r="I53312" s="40"/>
    </row>
    <row r="53313" spans="1:9" hidden="1" x14ac:dyDescent="0.25">
      <c r="A53313" s="40"/>
      <c r="I53313" s="40"/>
    </row>
    <row r="53314" spans="1:9" hidden="1" x14ac:dyDescent="0.25">
      <c r="A53314" s="40"/>
      <c r="I53314" s="40"/>
    </row>
    <row r="53315" spans="1:9" hidden="1" x14ac:dyDescent="0.25">
      <c r="A53315" s="40"/>
      <c r="I53315" s="40"/>
    </row>
    <row r="53316" spans="1:9" hidden="1" x14ac:dyDescent="0.25">
      <c r="A53316" s="40"/>
      <c r="I53316" s="40"/>
    </row>
    <row r="53317" spans="1:9" hidden="1" x14ac:dyDescent="0.25">
      <c r="A53317" s="40"/>
      <c r="I53317" s="40"/>
    </row>
    <row r="53318" spans="1:9" hidden="1" x14ac:dyDescent="0.25">
      <c r="A53318" s="40"/>
      <c r="I53318" s="40"/>
    </row>
    <row r="53319" spans="1:9" hidden="1" x14ac:dyDescent="0.25">
      <c r="A53319" s="40"/>
      <c r="I53319" s="40"/>
    </row>
    <row r="53320" spans="1:9" hidden="1" x14ac:dyDescent="0.25">
      <c r="A53320" s="40"/>
      <c r="I53320" s="40"/>
    </row>
    <row r="53321" spans="1:9" hidden="1" x14ac:dyDescent="0.25">
      <c r="A53321" s="40"/>
      <c r="I53321" s="40"/>
    </row>
    <row r="53322" spans="1:9" hidden="1" x14ac:dyDescent="0.25">
      <c r="A53322" s="40"/>
      <c r="I53322" s="40"/>
    </row>
    <row r="53323" spans="1:9" hidden="1" x14ac:dyDescent="0.25">
      <c r="A53323" s="40"/>
      <c r="I53323" s="40"/>
    </row>
    <row r="53324" spans="1:9" hidden="1" x14ac:dyDescent="0.25">
      <c r="A53324" s="40"/>
      <c r="I53324" s="40"/>
    </row>
    <row r="53325" spans="1:9" hidden="1" x14ac:dyDescent="0.25">
      <c r="A53325" s="40"/>
      <c r="I53325" s="40"/>
    </row>
    <row r="53326" spans="1:9" hidden="1" x14ac:dyDescent="0.25">
      <c r="A53326" s="40"/>
      <c r="I53326" s="40"/>
    </row>
    <row r="53327" spans="1:9" hidden="1" x14ac:dyDescent="0.25">
      <c r="A53327" s="40"/>
      <c r="I53327" s="40"/>
    </row>
    <row r="53328" spans="1:9" hidden="1" x14ac:dyDescent="0.25">
      <c r="A53328" s="40"/>
      <c r="I53328" s="40"/>
    </row>
    <row r="53329" spans="1:9" hidden="1" x14ac:dyDescent="0.25">
      <c r="A53329" s="40"/>
      <c r="I53329" s="40"/>
    </row>
    <row r="53330" spans="1:9" hidden="1" x14ac:dyDescent="0.25">
      <c r="A53330" s="40"/>
      <c r="I53330" s="40"/>
    </row>
    <row r="53331" spans="1:9" hidden="1" x14ac:dyDescent="0.25">
      <c r="A53331" s="40"/>
      <c r="I53331" s="40"/>
    </row>
    <row r="53332" spans="1:9" hidden="1" x14ac:dyDescent="0.25">
      <c r="A53332" s="40"/>
      <c r="I53332" s="40"/>
    </row>
    <row r="53333" spans="1:9" hidden="1" x14ac:dyDescent="0.25">
      <c r="A53333" s="40"/>
      <c r="I53333" s="40"/>
    </row>
    <row r="53334" spans="1:9" hidden="1" x14ac:dyDescent="0.25">
      <c r="A53334" s="40"/>
      <c r="I53334" s="40"/>
    </row>
    <row r="53335" spans="1:9" hidden="1" x14ac:dyDescent="0.25">
      <c r="A53335" s="40"/>
      <c r="I53335" s="40"/>
    </row>
    <row r="53336" spans="1:9" hidden="1" x14ac:dyDescent="0.25">
      <c r="A53336" s="40"/>
      <c r="I53336" s="40"/>
    </row>
    <row r="53337" spans="1:9" hidden="1" x14ac:dyDescent="0.25">
      <c r="A53337" s="40"/>
      <c r="I53337" s="40"/>
    </row>
    <row r="53338" spans="1:9" hidden="1" x14ac:dyDescent="0.25">
      <c r="A53338" s="40"/>
      <c r="I53338" s="40"/>
    </row>
    <row r="53339" spans="1:9" hidden="1" x14ac:dyDescent="0.25">
      <c r="A53339" s="40"/>
      <c r="I53339" s="40"/>
    </row>
    <row r="53340" spans="1:9" hidden="1" x14ac:dyDescent="0.25">
      <c r="A53340" s="40"/>
      <c r="I53340" s="40"/>
    </row>
    <row r="53341" spans="1:9" hidden="1" x14ac:dyDescent="0.25">
      <c r="A53341" s="40"/>
      <c r="I53341" s="40"/>
    </row>
    <row r="53342" spans="1:9" hidden="1" x14ac:dyDescent="0.25">
      <c r="A53342" s="40"/>
      <c r="I53342" s="40"/>
    </row>
    <row r="53343" spans="1:9" hidden="1" x14ac:dyDescent="0.25">
      <c r="A53343" s="40"/>
      <c r="I53343" s="40"/>
    </row>
    <row r="53344" spans="1:9" hidden="1" x14ac:dyDescent="0.25">
      <c r="A53344" s="40"/>
      <c r="I53344" s="40"/>
    </row>
    <row r="53345" spans="1:9" hidden="1" x14ac:dyDescent="0.25">
      <c r="A53345" s="40"/>
      <c r="I53345" s="40"/>
    </row>
    <row r="53346" spans="1:9" hidden="1" x14ac:dyDescent="0.25">
      <c r="A53346" s="40"/>
      <c r="I53346" s="40"/>
    </row>
    <row r="53347" spans="1:9" hidden="1" x14ac:dyDescent="0.25">
      <c r="A53347" s="40"/>
      <c r="I53347" s="40"/>
    </row>
    <row r="53348" spans="1:9" hidden="1" x14ac:dyDescent="0.25">
      <c r="A53348" s="40"/>
      <c r="I53348" s="40"/>
    </row>
    <row r="53349" spans="1:9" hidden="1" x14ac:dyDescent="0.25">
      <c r="A53349" s="40"/>
      <c r="I53349" s="40"/>
    </row>
    <row r="53350" spans="1:9" hidden="1" x14ac:dyDescent="0.25">
      <c r="A53350" s="40"/>
      <c r="I53350" s="40"/>
    </row>
    <row r="53351" spans="1:9" hidden="1" x14ac:dyDescent="0.25">
      <c r="A53351" s="40"/>
      <c r="I53351" s="40"/>
    </row>
    <row r="53352" spans="1:9" hidden="1" x14ac:dyDescent="0.25">
      <c r="A53352" s="40"/>
      <c r="I53352" s="40"/>
    </row>
    <row r="53353" spans="1:9" hidden="1" x14ac:dyDescent="0.25">
      <c r="A53353" s="40"/>
      <c r="I53353" s="40"/>
    </row>
    <row r="53354" spans="1:9" hidden="1" x14ac:dyDescent="0.25">
      <c r="A53354" s="40"/>
      <c r="I53354" s="40"/>
    </row>
    <row r="53355" spans="1:9" hidden="1" x14ac:dyDescent="0.25">
      <c r="A53355" s="40"/>
      <c r="I53355" s="40"/>
    </row>
    <row r="53356" spans="1:9" hidden="1" x14ac:dyDescent="0.25">
      <c r="A53356" s="40"/>
      <c r="I53356" s="40"/>
    </row>
    <row r="53357" spans="1:9" hidden="1" x14ac:dyDescent="0.25">
      <c r="A53357" s="40"/>
      <c r="I53357" s="40"/>
    </row>
    <row r="53358" spans="1:9" hidden="1" x14ac:dyDescent="0.25">
      <c r="A53358" s="40"/>
      <c r="I53358" s="40"/>
    </row>
    <row r="53359" spans="1:9" hidden="1" x14ac:dyDescent="0.25">
      <c r="A53359" s="40"/>
      <c r="I53359" s="40"/>
    </row>
    <row r="53360" spans="1:9" hidden="1" x14ac:dyDescent="0.25">
      <c r="A53360" s="40"/>
      <c r="I53360" s="40"/>
    </row>
    <row r="53361" spans="1:9" hidden="1" x14ac:dyDescent="0.25">
      <c r="A53361" s="40"/>
      <c r="I53361" s="40"/>
    </row>
    <row r="53362" spans="1:9" hidden="1" x14ac:dyDescent="0.25">
      <c r="A53362" s="40"/>
      <c r="I53362" s="40"/>
    </row>
    <row r="53363" spans="1:9" hidden="1" x14ac:dyDescent="0.25">
      <c r="A53363" s="40"/>
      <c r="I53363" s="40"/>
    </row>
    <row r="53364" spans="1:9" hidden="1" x14ac:dyDescent="0.25">
      <c r="A53364" s="40"/>
      <c r="I53364" s="40"/>
    </row>
    <row r="53365" spans="1:9" hidden="1" x14ac:dyDescent="0.25">
      <c r="A53365" s="40"/>
      <c r="I53365" s="40"/>
    </row>
    <row r="53366" spans="1:9" hidden="1" x14ac:dyDescent="0.25">
      <c r="A53366" s="40"/>
      <c r="I53366" s="40"/>
    </row>
    <row r="53367" spans="1:9" hidden="1" x14ac:dyDescent="0.25">
      <c r="A53367" s="40"/>
      <c r="I53367" s="40"/>
    </row>
    <row r="53368" spans="1:9" hidden="1" x14ac:dyDescent="0.25">
      <c r="A53368" s="40"/>
      <c r="I53368" s="40"/>
    </row>
    <row r="53369" spans="1:9" hidden="1" x14ac:dyDescent="0.25">
      <c r="A53369" s="40"/>
      <c r="I53369" s="40"/>
    </row>
    <row r="53370" spans="1:9" hidden="1" x14ac:dyDescent="0.25">
      <c r="A53370" s="40"/>
      <c r="I53370" s="40"/>
    </row>
    <row r="53371" spans="1:9" hidden="1" x14ac:dyDescent="0.25">
      <c r="A53371" s="40"/>
      <c r="I53371" s="40"/>
    </row>
    <row r="53372" spans="1:9" hidden="1" x14ac:dyDescent="0.25">
      <c r="A53372" s="40"/>
      <c r="I53372" s="40"/>
    </row>
    <row r="53373" spans="1:9" hidden="1" x14ac:dyDescent="0.25">
      <c r="A53373" s="40"/>
      <c r="I53373" s="40"/>
    </row>
    <row r="53374" spans="1:9" hidden="1" x14ac:dyDescent="0.25">
      <c r="A53374" s="40"/>
      <c r="I53374" s="40"/>
    </row>
    <row r="53375" spans="1:9" hidden="1" x14ac:dyDescent="0.25">
      <c r="A53375" s="40"/>
      <c r="I53375" s="40"/>
    </row>
    <row r="53376" spans="1:9" hidden="1" x14ac:dyDescent="0.25">
      <c r="A53376" s="40"/>
      <c r="I53376" s="40"/>
    </row>
    <row r="53377" spans="1:9" hidden="1" x14ac:dyDescent="0.25">
      <c r="A53377" s="40"/>
      <c r="I53377" s="40"/>
    </row>
    <row r="53378" spans="1:9" hidden="1" x14ac:dyDescent="0.25">
      <c r="A53378" s="40"/>
      <c r="I53378" s="40"/>
    </row>
    <row r="53379" spans="1:9" hidden="1" x14ac:dyDescent="0.25">
      <c r="A53379" s="40"/>
      <c r="I53379" s="40"/>
    </row>
    <row r="53380" spans="1:9" hidden="1" x14ac:dyDescent="0.25">
      <c r="A53380" s="40"/>
      <c r="I53380" s="40"/>
    </row>
    <row r="53381" spans="1:9" hidden="1" x14ac:dyDescent="0.25">
      <c r="A53381" s="40"/>
      <c r="I53381" s="40"/>
    </row>
    <row r="53382" spans="1:9" hidden="1" x14ac:dyDescent="0.25">
      <c r="A53382" s="40"/>
      <c r="I53382" s="40"/>
    </row>
    <row r="53383" spans="1:9" hidden="1" x14ac:dyDescent="0.25">
      <c r="A53383" s="40"/>
      <c r="I53383" s="40"/>
    </row>
    <row r="53384" spans="1:9" hidden="1" x14ac:dyDescent="0.25">
      <c r="A53384" s="40"/>
      <c r="I53384" s="40"/>
    </row>
    <row r="53385" spans="1:9" hidden="1" x14ac:dyDescent="0.25">
      <c r="A53385" s="40"/>
      <c r="I53385" s="40"/>
    </row>
    <row r="53386" spans="1:9" hidden="1" x14ac:dyDescent="0.25">
      <c r="A53386" s="40"/>
      <c r="I53386" s="40"/>
    </row>
    <row r="53387" spans="1:9" hidden="1" x14ac:dyDescent="0.25">
      <c r="A53387" s="40"/>
      <c r="I53387" s="40"/>
    </row>
    <row r="53388" spans="1:9" hidden="1" x14ac:dyDescent="0.25">
      <c r="A53388" s="40"/>
      <c r="I53388" s="40"/>
    </row>
    <row r="53389" spans="1:9" hidden="1" x14ac:dyDescent="0.25">
      <c r="A53389" s="40"/>
      <c r="I53389" s="40"/>
    </row>
    <row r="53390" spans="1:9" hidden="1" x14ac:dyDescent="0.25">
      <c r="A53390" s="40"/>
      <c r="I53390" s="40"/>
    </row>
    <row r="53391" spans="1:9" hidden="1" x14ac:dyDescent="0.25">
      <c r="A53391" s="40"/>
      <c r="I53391" s="40"/>
    </row>
    <row r="53392" spans="1:9" hidden="1" x14ac:dyDescent="0.25">
      <c r="A53392" s="40"/>
      <c r="I53392" s="40"/>
    </row>
    <row r="53393" spans="1:9" hidden="1" x14ac:dyDescent="0.25">
      <c r="A53393" s="40"/>
      <c r="I53393" s="40"/>
    </row>
    <row r="53394" spans="1:9" hidden="1" x14ac:dyDescent="0.25">
      <c r="A53394" s="40"/>
      <c r="I53394" s="40"/>
    </row>
    <row r="53395" spans="1:9" hidden="1" x14ac:dyDescent="0.25">
      <c r="A53395" s="40"/>
      <c r="I53395" s="40"/>
    </row>
    <row r="53396" spans="1:9" hidden="1" x14ac:dyDescent="0.25">
      <c r="A53396" s="40"/>
      <c r="I53396" s="40"/>
    </row>
    <row r="53397" spans="1:9" hidden="1" x14ac:dyDescent="0.25">
      <c r="A53397" s="40"/>
      <c r="I53397" s="40"/>
    </row>
    <row r="53398" spans="1:9" hidden="1" x14ac:dyDescent="0.25">
      <c r="A53398" s="40"/>
      <c r="I53398" s="40"/>
    </row>
    <row r="53399" spans="1:9" hidden="1" x14ac:dyDescent="0.25">
      <c r="A53399" s="40"/>
      <c r="I53399" s="40"/>
    </row>
    <row r="53400" spans="1:9" hidden="1" x14ac:dyDescent="0.25">
      <c r="A53400" s="40"/>
      <c r="I53400" s="40"/>
    </row>
    <row r="53401" spans="1:9" hidden="1" x14ac:dyDescent="0.25">
      <c r="A53401" s="40"/>
      <c r="I53401" s="40"/>
    </row>
    <row r="53402" spans="1:9" hidden="1" x14ac:dyDescent="0.25">
      <c r="A53402" s="40"/>
      <c r="I53402" s="40"/>
    </row>
    <row r="53403" spans="1:9" hidden="1" x14ac:dyDescent="0.25">
      <c r="A53403" s="40"/>
      <c r="I53403" s="40"/>
    </row>
    <row r="53404" spans="1:9" hidden="1" x14ac:dyDescent="0.25">
      <c r="A53404" s="40"/>
      <c r="I53404" s="40"/>
    </row>
    <row r="53405" spans="1:9" hidden="1" x14ac:dyDescent="0.25">
      <c r="A53405" s="40"/>
      <c r="I53405" s="40"/>
    </row>
    <row r="53406" spans="1:9" hidden="1" x14ac:dyDescent="0.25">
      <c r="A53406" s="40"/>
      <c r="I53406" s="40"/>
    </row>
    <row r="53407" spans="1:9" hidden="1" x14ac:dyDescent="0.25">
      <c r="A53407" s="40"/>
      <c r="I53407" s="40"/>
    </row>
    <row r="53408" spans="1:9" hidden="1" x14ac:dyDescent="0.25">
      <c r="A53408" s="40"/>
      <c r="I53408" s="40"/>
    </row>
    <row r="53409" spans="1:9" hidden="1" x14ac:dyDescent="0.25">
      <c r="A53409" s="40"/>
      <c r="I53409" s="40"/>
    </row>
    <row r="53410" spans="1:9" hidden="1" x14ac:dyDescent="0.25">
      <c r="A53410" s="40"/>
      <c r="I53410" s="40"/>
    </row>
    <row r="53411" spans="1:9" hidden="1" x14ac:dyDescent="0.25">
      <c r="A53411" s="40"/>
      <c r="I53411" s="40"/>
    </row>
    <row r="53412" spans="1:9" hidden="1" x14ac:dyDescent="0.25">
      <c r="A53412" s="40"/>
      <c r="I53412" s="40"/>
    </row>
    <row r="53413" spans="1:9" hidden="1" x14ac:dyDescent="0.25">
      <c r="A53413" s="40"/>
      <c r="I53413" s="40"/>
    </row>
    <row r="53414" spans="1:9" hidden="1" x14ac:dyDescent="0.25">
      <c r="A53414" s="40"/>
      <c r="I53414" s="40"/>
    </row>
    <row r="53415" spans="1:9" hidden="1" x14ac:dyDescent="0.25">
      <c r="A53415" s="40"/>
      <c r="I53415" s="40"/>
    </row>
    <row r="53416" spans="1:9" hidden="1" x14ac:dyDescent="0.25">
      <c r="A53416" s="40"/>
      <c r="I53416" s="40"/>
    </row>
    <row r="53417" spans="1:9" hidden="1" x14ac:dyDescent="0.25">
      <c r="A53417" s="40"/>
      <c r="I53417" s="40"/>
    </row>
    <row r="53418" spans="1:9" hidden="1" x14ac:dyDescent="0.25">
      <c r="A53418" s="40"/>
      <c r="I53418" s="40"/>
    </row>
    <row r="53419" spans="1:9" hidden="1" x14ac:dyDescent="0.25">
      <c r="A53419" s="40"/>
      <c r="I53419" s="40"/>
    </row>
    <row r="53420" spans="1:9" hidden="1" x14ac:dyDescent="0.25">
      <c r="A53420" s="40"/>
      <c r="I53420" s="40"/>
    </row>
    <row r="53421" spans="1:9" hidden="1" x14ac:dyDescent="0.25">
      <c r="A53421" s="40"/>
      <c r="I53421" s="40"/>
    </row>
    <row r="53422" spans="1:9" hidden="1" x14ac:dyDescent="0.25">
      <c r="A53422" s="40"/>
      <c r="I53422" s="40"/>
    </row>
    <row r="53423" spans="1:9" hidden="1" x14ac:dyDescent="0.25">
      <c r="A53423" s="40"/>
      <c r="I53423" s="40"/>
    </row>
    <row r="53424" spans="1:9" hidden="1" x14ac:dyDescent="0.25">
      <c r="A53424" s="40"/>
      <c r="I53424" s="40"/>
    </row>
    <row r="53425" spans="1:9" hidden="1" x14ac:dyDescent="0.25">
      <c r="A53425" s="40"/>
      <c r="I53425" s="40"/>
    </row>
    <row r="53426" spans="1:9" hidden="1" x14ac:dyDescent="0.25">
      <c r="A53426" s="40"/>
      <c r="I53426" s="40"/>
    </row>
    <row r="53427" spans="1:9" hidden="1" x14ac:dyDescent="0.25">
      <c r="A53427" s="40"/>
      <c r="I53427" s="40"/>
    </row>
    <row r="53428" spans="1:9" hidden="1" x14ac:dyDescent="0.25">
      <c r="A53428" s="40"/>
      <c r="I53428" s="40"/>
    </row>
    <row r="53429" spans="1:9" hidden="1" x14ac:dyDescent="0.25">
      <c r="A53429" s="40"/>
      <c r="I53429" s="40"/>
    </row>
    <row r="53430" spans="1:9" hidden="1" x14ac:dyDescent="0.25">
      <c r="A53430" s="40"/>
      <c r="I53430" s="40"/>
    </row>
    <row r="53431" spans="1:9" hidden="1" x14ac:dyDescent="0.25">
      <c r="A53431" s="40"/>
      <c r="I53431" s="40"/>
    </row>
    <row r="53432" spans="1:9" hidden="1" x14ac:dyDescent="0.25">
      <c r="A53432" s="40"/>
      <c r="I53432" s="40"/>
    </row>
    <row r="53433" spans="1:9" hidden="1" x14ac:dyDescent="0.25">
      <c r="A53433" s="40"/>
      <c r="I53433" s="40"/>
    </row>
    <row r="53434" spans="1:9" hidden="1" x14ac:dyDescent="0.25">
      <c r="A53434" s="40"/>
      <c r="I53434" s="40"/>
    </row>
    <row r="53435" spans="1:9" hidden="1" x14ac:dyDescent="0.25">
      <c r="A53435" s="40"/>
      <c r="I53435" s="40"/>
    </row>
    <row r="53436" spans="1:9" hidden="1" x14ac:dyDescent="0.25">
      <c r="A53436" s="40"/>
      <c r="I53436" s="40"/>
    </row>
    <row r="53437" spans="1:9" hidden="1" x14ac:dyDescent="0.25">
      <c r="A53437" s="40"/>
      <c r="I53437" s="40"/>
    </row>
    <row r="53438" spans="1:9" hidden="1" x14ac:dyDescent="0.25">
      <c r="A53438" s="40"/>
      <c r="I53438" s="40"/>
    </row>
    <row r="53439" spans="1:9" hidden="1" x14ac:dyDescent="0.25">
      <c r="A53439" s="40"/>
      <c r="I53439" s="40"/>
    </row>
    <row r="53440" spans="1:9" hidden="1" x14ac:dyDescent="0.25">
      <c r="A53440" s="40"/>
      <c r="I53440" s="40"/>
    </row>
    <row r="53441" spans="1:9" hidden="1" x14ac:dyDescent="0.25">
      <c r="A53441" s="40"/>
      <c r="I53441" s="40"/>
    </row>
    <row r="53442" spans="1:9" hidden="1" x14ac:dyDescent="0.25">
      <c r="A53442" s="40"/>
      <c r="I53442" s="40"/>
    </row>
    <row r="53443" spans="1:9" hidden="1" x14ac:dyDescent="0.25">
      <c r="A53443" s="40"/>
      <c r="I53443" s="40"/>
    </row>
    <row r="53444" spans="1:9" hidden="1" x14ac:dyDescent="0.25">
      <c r="A53444" s="40"/>
      <c r="I53444" s="40"/>
    </row>
    <row r="53445" spans="1:9" hidden="1" x14ac:dyDescent="0.25">
      <c r="A53445" s="40"/>
      <c r="I53445" s="40"/>
    </row>
    <row r="53446" spans="1:9" hidden="1" x14ac:dyDescent="0.25">
      <c r="A53446" s="40"/>
      <c r="I53446" s="40"/>
    </row>
    <row r="53447" spans="1:9" hidden="1" x14ac:dyDescent="0.25">
      <c r="A53447" s="40"/>
      <c r="I53447" s="40"/>
    </row>
    <row r="53448" spans="1:9" hidden="1" x14ac:dyDescent="0.25">
      <c r="A53448" s="40"/>
      <c r="I53448" s="40"/>
    </row>
    <row r="53449" spans="1:9" hidden="1" x14ac:dyDescent="0.25">
      <c r="A53449" s="40"/>
      <c r="I53449" s="40"/>
    </row>
    <row r="53450" spans="1:9" hidden="1" x14ac:dyDescent="0.25">
      <c r="A53450" s="40"/>
      <c r="I53450" s="40"/>
    </row>
    <row r="53451" spans="1:9" hidden="1" x14ac:dyDescent="0.25">
      <c r="A53451" s="40"/>
      <c r="I53451" s="40"/>
    </row>
    <row r="53452" spans="1:9" hidden="1" x14ac:dyDescent="0.25">
      <c r="A53452" s="40"/>
      <c r="I53452" s="40"/>
    </row>
    <row r="53453" spans="1:9" hidden="1" x14ac:dyDescent="0.25">
      <c r="A53453" s="40"/>
      <c r="I53453" s="40"/>
    </row>
    <row r="53454" spans="1:9" hidden="1" x14ac:dyDescent="0.25">
      <c r="A53454" s="40"/>
      <c r="I53454" s="40"/>
    </row>
    <row r="53455" spans="1:9" hidden="1" x14ac:dyDescent="0.25">
      <c r="A53455" s="40"/>
      <c r="I53455" s="40"/>
    </row>
    <row r="53456" spans="1:9" hidden="1" x14ac:dyDescent="0.25">
      <c r="A53456" s="40"/>
      <c r="I53456" s="40"/>
    </row>
    <row r="53457" spans="1:9" hidden="1" x14ac:dyDescent="0.25">
      <c r="A53457" s="40"/>
      <c r="I53457" s="40"/>
    </row>
    <row r="53458" spans="1:9" hidden="1" x14ac:dyDescent="0.25">
      <c r="A53458" s="40"/>
      <c r="I53458" s="40"/>
    </row>
    <row r="53459" spans="1:9" hidden="1" x14ac:dyDescent="0.25">
      <c r="A53459" s="40"/>
      <c r="I53459" s="40"/>
    </row>
    <row r="53460" spans="1:9" hidden="1" x14ac:dyDescent="0.25">
      <c r="A53460" s="40"/>
      <c r="I53460" s="40"/>
    </row>
    <row r="53461" spans="1:9" hidden="1" x14ac:dyDescent="0.25">
      <c r="A53461" s="40"/>
      <c r="I53461" s="40"/>
    </row>
    <row r="53462" spans="1:9" hidden="1" x14ac:dyDescent="0.25">
      <c r="A53462" s="40"/>
      <c r="I53462" s="40"/>
    </row>
    <row r="53463" spans="1:9" hidden="1" x14ac:dyDescent="0.25">
      <c r="A53463" s="40"/>
      <c r="I53463" s="40"/>
    </row>
    <row r="53464" spans="1:9" hidden="1" x14ac:dyDescent="0.25">
      <c r="A53464" s="40"/>
      <c r="I53464" s="40"/>
    </row>
    <row r="53465" spans="1:9" hidden="1" x14ac:dyDescent="0.25">
      <c r="A53465" s="40"/>
      <c r="I53465" s="40"/>
    </row>
    <row r="53466" spans="1:9" hidden="1" x14ac:dyDescent="0.25">
      <c r="A53466" s="40"/>
      <c r="I53466" s="40"/>
    </row>
    <row r="53467" spans="1:9" hidden="1" x14ac:dyDescent="0.25">
      <c r="A53467" s="40"/>
      <c r="I53467" s="40"/>
    </row>
    <row r="53468" spans="1:9" hidden="1" x14ac:dyDescent="0.25">
      <c r="A53468" s="40"/>
      <c r="I53468" s="40"/>
    </row>
    <row r="53469" spans="1:9" hidden="1" x14ac:dyDescent="0.25">
      <c r="A53469" s="40"/>
      <c r="I53469" s="40"/>
    </row>
    <row r="53470" spans="1:9" hidden="1" x14ac:dyDescent="0.25">
      <c r="A53470" s="40"/>
      <c r="I53470" s="40"/>
    </row>
    <row r="53471" spans="1:9" hidden="1" x14ac:dyDescent="0.25">
      <c r="A53471" s="40"/>
      <c r="I53471" s="40"/>
    </row>
    <row r="53472" spans="1:9" hidden="1" x14ac:dyDescent="0.25">
      <c r="A53472" s="40"/>
      <c r="I53472" s="40"/>
    </row>
    <row r="53473" spans="1:9" hidden="1" x14ac:dyDescent="0.25">
      <c r="A53473" s="40"/>
      <c r="I53473" s="40"/>
    </row>
    <row r="53474" spans="1:9" hidden="1" x14ac:dyDescent="0.25">
      <c r="A53474" s="40"/>
      <c r="I53474" s="40"/>
    </row>
    <row r="53475" spans="1:9" hidden="1" x14ac:dyDescent="0.25">
      <c r="A53475" s="40"/>
      <c r="I53475" s="40"/>
    </row>
    <row r="53476" spans="1:9" hidden="1" x14ac:dyDescent="0.25">
      <c r="A53476" s="40"/>
      <c r="I53476" s="40"/>
    </row>
    <row r="53477" spans="1:9" hidden="1" x14ac:dyDescent="0.25">
      <c r="A53477" s="40"/>
      <c r="I53477" s="40"/>
    </row>
    <row r="53478" spans="1:9" hidden="1" x14ac:dyDescent="0.25">
      <c r="A53478" s="40"/>
      <c r="I53478" s="40"/>
    </row>
    <row r="53479" spans="1:9" hidden="1" x14ac:dyDescent="0.25">
      <c r="A53479" s="40"/>
      <c r="I53479" s="40"/>
    </row>
    <row r="53480" spans="1:9" hidden="1" x14ac:dyDescent="0.25">
      <c r="A53480" s="40"/>
      <c r="I53480" s="40"/>
    </row>
    <row r="53481" spans="1:9" hidden="1" x14ac:dyDescent="0.25">
      <c r="A53481" s="40"/>
      <c r="I53481" s="40"/>
    </row>
    <row r="53482" spans="1:9" hidden="1" x14ac:dyDescent="0.25">
      <c r="A53482" s="40"/>
      <c r="I53482" s="40"/>
    </row>
    <row r="53483" spans="1:9" hidden="1" x14ac:dyDescent="0.25">
      <c r="A53483" s="40"/>
      <c r="I53483" s="40"/>
    </row>
    <row r="53484" spans="1:9" hidden="1" x14ac:dyDescent="0.25">
      <c r="A53484" s="40"/>
      <c r="I53484" s="40"/>
    </row>
    <row r="53485" spans="1:9" hidden="1" x14ac:dyDescent="0.25">
      <c r="A53485" s="40"/>
      <c r="I53485" s="40"/>
    </row>
    <row r="53486" spans="1:9" hidden="1" x14ac:dyDescent="0.25">
      <c r="A53486" s="40"/>
      <c r="I53486" s="40"/>
    </row>
    <row r="53487" spans="1:9" hidden="1" x14ac:dyDescent="0.25">
      <c r="A53487" s="40"/>
      <c r="I53487" s="40"/>
    </row>
    <row r="53488" spans="1:9" hidden="1" x14ac:dyDescent="0.25">
      <c r="A53488" s="40"/>
      <c r="I53488" s="40"/>
    </row>
    <row r="53489" spans="1:9" hidden="1" x14ac:dyDescent="0.25">
      <c r="A53489" s="40"/>
      <c r="I53489" s="40"/>
    </row>
    <row r="53490" spans="1:9" hidden="1" x14ac:dyDescent="0.25">
      <c r="A53490" s="40"/>
      <c r="I53490" s="40"/>
    </row>
    <row r="53491" spans="1:9" hidden="1" x14ac:dyDescent="0.25">
      <c r="A53491" s="40"/>
      <c r="I53491" s="40"/>
    </row>
    <row r="53492" spans="1:9" hidden="1" x14ac:dyDescent="0.25">
      <c r="A53492" s="40"/>
      <c r="I53492" s="40"/>
    </row>
    <row r="53493" spans="1:9" hidden="1" x14ac:dyDescent="0.25">
      <c r="A53493" s="40"/>
      <c r="I53493" s="40"/>
    </row>
    <row r="53494" spans="1:9" hidden="1" x14ac:dyDescent="0.25">
      <c r="A53494" s="40"/>
      <c r="I53494" s="40"/>
    </row>
    <row r="53495" spans="1:9" hidden="1" x14ac:dyDescent="0.25">
      <c r="A53495" s="40"/>
      <c r="I53495" s="40"/>
    </row>
    <row r="53496" spans="1:9" hidden="1" x14ac:dyDescent="0.25">
      <c r="A53496" s="40"/>
      <c r="I53496" s="40"/>
    </row>
    <row r="53497" spans="1:9" hidden="1" x14ac:dyDescent="0.25">
      <c r="A53497" s="40"/>
      <c r="I53497" s="40"/>
    </row>
    <row r="53498" spans="1:9" hidden="1" x14ac:dyDescent="0.25">
      <c r="A53498" s="40"/>
      <c r="I53498" s="40"/>
    </row>
    <row r="53499" spans="1:9" hidden="1" x14ac:dyDescent="0.25">
      <c r="A53499" s="40"/>
      <c r="I53499" s="40"/>
    </row>
    <row r="53500" spans="1:9" hidden="1" x14ac:dyDescent="0.25">
      <c r="A53500" s="40"/>
      <c r="I53500" s="40"/>
    </row>
    <row r="53501" spans="1:9" hidden="1" x14ac:dyDescent="0.25">
      <c r="A53501" s="40"/>
      <c r="I53501" s="40"/>
    </row>
    <row r="53502" spans="1:9" hidden="1" x14ac:dyDescent="0.25">
      <c r="A53502" s="40"/>
      <c r="I53502" s="40"/>
    </row>
    <row r="53503" spans="1:9" hidden="1" x14ac:dyDescent="0.25">
      <c r="A53503" s="40"/>
      <c r="I53503" s="40"/>
    </row>
    <row r="53504" spans="1:9" hidden="1" x14ac:dyDescent="0.25">
      <c r="A53504" s="40"/>
      <c r="I53504" s="40"/>
    </row>
    <row r="53505" spans="1:9" hidden="1" x14ac:dyDescent="0.25">
      <c r="A53505" s="40"/>
      <c r="I53505" s="40"/>
    </row>
    <row r="53506" spans="1:9" hidden="1" x14ac:dyDescent="0.25">
      <c r="A53506" s="40"/>
      <c r="I53506" s="40"/>
    </row>
    <row r="53507" spans="1:9" hidden="1" x14ac:dyDescent="0.25">
      <c r="A53507" s="40"/>
      <c r="I53507" s="40"/>
    </row>
    <row r="53508" spans="1:9" hidden="1" x14ac:dyDescent="0.25">
      <c r="A53508" s="40"/>
      <c r="I53508" s="40"/>
    </row>
    <row r="53509" spans="1:9" hidden="1" x14ac:dyDescent="0.25">
      <c r="A53509" s="40"/>
      <c r="I53509" s="40"/>
    </row>
    <row r="53510" spans="1:9" hidden="1" x14ac:dyDescent="0.25">
      <c r="A53510" s="40"/>
      <c r="I53510" s="40"/>
    </row>
    <row r="53511" spans="1:9" hidden="1" x14ac:dyDescent="0.25">
      <c r="A53511" s="40"/>
      <c r="I53511" s="40"/>
    </row>
    <row r="53512" spans="1:9" hidden="1" x14ac:dyDescent="0.25">
      <c r="A53512" s="40"/>
      <c r="I53512" s="40"/>
    </row>
    <row r="53513" spans="1:9" hidden="1" x14ac:dyDescent="0.25">
      <c r="A53513" s="40"/>
      <c r="I53513" s="40"/>
    </row>
    <row r="53514" spans="1:9" hidden="1" x14ac:dyDescent="0.25">
      <c r="A53514" s="40"/>
      <c r="I53514" s="40"/>
    </row>
    <row r="53515" spans="1:9" hidden="1" x14ac:dyDescent="0.25">
      <c r="A53515" s="40"/>
      <c r="I53515" s="40"/>
    </row>
    <row r="53516" spans="1:9" hidden="1" x14ac:dyDescent="0.25">
      <c r="A53516" s="40"/>
      <c r="I53516" s="40"/>
    </row>
    <row r="53517" spans="1:9" hidden="1" x14ac:dyDescent="0.25">
      <c r="A53517" s="40"/>
      <c r="I53517" s="40"/>
    </row>
    <row r="53518" spans="1:9" hidden="1" x14ac:dyDescent="0.25">
      <c r="A53518" s="40"/>
      <c r="I53518" s="40"/>
    </row>
    <row r="53519" spans="1:9" hidden="1" x14ac:dyDescent="0.25">
      <c r="A53519" s="40"/>
      <c r="I53519" s="40"/>
    </row>
    <row r="53520" spans="1:9" hidden="1" x14ac:dyDescent="0.25">
      <c r="A53520" s="40"/>
      <c r="I53520" s="40"/>
    </row>
    <row r="53521" spans="1:9" hidden="1" x14ac:dyDescent="0.25">
      <c r="A53521" s="40"/>
      <c r="I53521" s="40"/>
    </row>
    <row r="53522" spans="1:9" hidden="1" x14ac:dyDescent="0.25">
      <c r="A53522" s="40"/>
      <c r="I53522" s="40"/>
    </row>
    <row r="53523" spans="1:9" hidden="1" x14ac:dyDescent="0.25">
      <c r="A53523" s="40"/>
      <c r="I53523" s="40"/>
    </row>
    <row r="53524" spans="1:9" hidden="1" x14ac:dyDescent="0.25">
      <c r="A53524" s="40"/>
      <c r="I53524" s="40"/>
    </row>
    <row r="53525" spans="1:9" hidden="1" x14ac:dyDescent="0.25">
      <c r="A53525" s="40"/>
      <c r="I53525" s="40"/>
    </row>
    <row r="53526" spans="1:9" hidden="1" x14ac:dyDescent="0.25">
      <c r="A53526" s="40"/>
      <c r="I53526" s="40"/>
    </row>
    <row r="53527" spans="1:9" hidden="1" x14ac:dyDescent="0.25">
      <c r="A53527" s="40"/>
      <c r="I53527" s="40"/>
    </row>
    <row r="53528" spans="1:9" hidden="1" x14ac:dyDescent="0.25">
      <c r="A53528" s="40"/>
      <c r="I53528" s="40"/>
    </row>
    <row r="53529" spans="1:9" hidden="1" x14ac:dyDescent="0.25">
      <c r="A53529" s="40"/>
      <c r="I53529" s="40"/>
    </row>
    <row r="53530" spans="1:9" hidden="1" x14ac:dyDescent="0.25">
      <c r="A53530" s="40"/>
      <c r="I53530" s="40"/>
    </row>
    <row r="53531" spans="1:9" hidden="1" x14ac:dyDescent="0.25">
      <c r="A53531" s="40"/>
      <c r="I53531" s="40"/>
    </row>
    <row r="53532" spans="1:9" hidden="1" x14ac:dyDescent="0.25">
      <c r="A53532" s="40"/>
      <c r="I53532" s="40"/>
    </row>
    <row r="53533" spans="1:9" hidden="1" x14ac:dyDescent="0.25">
      <c r="A53533" s="40"/>
      <c r="I53533" s="40"/>
    </row>
    <row r="53534" spans="1:9" hidden="1" x14ac:dyDescent="0.25">
      <c r="A53534" s="40"/>
      <c r="I53534" s="40"/>
    </row>
    <row r="53535" spans="1:9" hidden="1" x14ac:dyDescent="0.25">
      <c r="A53535" s="40"/>
      <c r="I53535" s="40"/>
    </row>
    <row r="53536" spans="1:9" hidden="1" x14ac:dyDescent="0.25">
      <c r="A53536" s="40"/>
      <c r="I53536" s="40"/>
    </row>
    <row r="53537" spans="1:9" hidden="1" x14ac:dyDescent="0.25">
      <c r="A53537" s="40"/>
      <c r="I53537" s="40"/>
    </row>
    <row r="53538" spans="1:9" hidden="1" x14ac:dyDescent="0.25">
      <c r="A53538" s="40"/>
      <c r="I53538" s="40"/>
    </row>
    <row r="53539" spans="1:9" hidden="1" x14ac:dyDescent="0.25">
      <c r="A53539" s="40"/>
      <c r="I53539" s="40"/>
    </row>
    <row r="53540" spans="1:9" hidden="1" x14ac:dyDescent="0.25">
      <c r="A53540" s="40"/>
      <c r="I53540" s="40"/>
    </row>
    <row r="53541" spans="1:9" hidden="1" x14ac:dyDescent="0.25">
      <c r="A53541" s="40"/>
      <c r="I53541" s="40"/>
    </row>
    <row r="53542" spans="1:9" hidden="1" x14ac:dyDescent="0.25">
      <c r="A53542" s="40"/>
      <c r="I53542" s="40"/>
    </row>
    <row r="53543" spans="1:9" hidden="1" x14ac:dyDescent="0.25">
      <c r="A53543" s="40"/>
      <c r="I53543" s="40"/>
    </row>
    <row r="53544" spans="1:9" hidden="1" x14ac:dyDescent="0.25">
      <c r="A53544" s="40"/>
      <c r="I53544" s="40"/>
    </row>
    <row r="53545" spans="1:9" hidden="1" x14ac:dyDescent="0.25">
      <c r="A53545" s="40"/>
      <c r="I53545" s="40"/>
    </row>
    <row r="53546" spans="1:9" hidden="1" x14ac:dyDescent="0.25">
      <c r="A53546" s="40"/>
      <c r="I53546" s="40"/>
    </row>
    <row r="53547" spans="1:9" hidden="1" x14ac:dyDescent="0.25">
      <c r="A53547" s="40"/>
      <c r="I53547" s="40"/>
    </row>
    <row r="53548" spans="1:9" hidden="1" x14ac:dyDescent="0.25">
      <c r="A53548" s="40"/>
      <c r="I53548" s="40"/>
    </row>
    <row r="53549" spans="1:9" hidden="1" x14ac:dyDescent="0.25">
      <c r="A53549" s="40"/>
      <c r="I53549" s="40"/>
    </row>
    <row r="53550" spans="1:9" hidden="1" x14ac:dyDescent="0.25">
      <c r="A53550" s="40"/>
      <c r="I53550" s="40"/>
    </row>
    <row r="53551" spans="1:9" hidden="1" x14ac:dyDescent="0.25">
      <c r="A53551" s="40"/>
      <c r="I53551" s="40"/>
    </row>
    <row r="53552" spans="1:9" hidden="1" x14ac:dyDescent="0.25">
      <c r="A53552" s="40"/>
      <c r="I53552" s="40"/>
    </row>
    <row r="53553" spans="1:9" hidden="1" x14ac:dyDescent="0.25">
      <c r="A53553" s="40"/>
      <c r="I53553" s="40"/>
    </row>
    <row r="53554" spans="1:9" hidden="1" x14ac:dyDescent="0.25">
      <c r="A53554" s="40"/>
      <c r="I53554" s="40"/>
    </row>
    <row r="53555" spans="1:9" hidden="1" x14ac:dyDescent="0.25">
      <c r="A53555" s="40"/>
      <c r="I53555" s="40"/>
    </row>
    <row r="53556" spans="1:9" hidden="1" x14ac:dyDescent="0.25">
      <c r="A53556" s="40"/>
      <c r="I53556" s="40"/>
    </row>
    <row r="53557" spans="1:9" hidden="1" x14ac:dyDescent="0.25">
      <c r="A53557" s="40"/>
      <c r="I53557" s="40"/>
    </row>
    <row r="53558" spans="1:9" hidden="1" x14ac:dyDescent="0.25">
      <c r="A53558" s="40"/>
      <c r="I53558" s="40"/>
    </row>
    <row r="53559" spans="1:9" hidden="1" x14ac:dyDescent="0.25">
      <c r="A53559" s="40"/>
      <c r="I53559" s="40"/>
    </row>
    <row r="53560" spans="1:9" hidden="1" x14ac:dyDescent="0.25">
      <c r="A53560" s="40"/>
      <c r="I53560" s="40"/>
    </row>
    <row r="53561" spans="1:9" hidden="1" x14ac:dyDescent="0.25">
      <c r="A53561" s="40"/>
      <c r="I53561" s="40"/>
    </row>
    <row r="53562" spans="1:9" hidden="1" x14ac:dyDescent="0.25">
      <c r="A53562" s="40"/>
      <c r="I53562" s="40"/>
    </row>
    <row r="53563" spans="1:9" hidden="1" x14ac:dyDescent="0.25">
      <c r="A53563" s="40"/>
      <c r="I53563" s="40"/>
    </row>
    <row r="53564" spans="1:9" hidden="1" x14ac:dyDescent="0.25">
      <c r="A53564" s="40"/>
      <c r="I53564" s="40"/>
    </row>
    <row r="53565" spans="1:9" hidden="1" x14ac:dyDescent="0.25">
      <c r="A53565" s="40"/>
      <c r="I53565" s="40"/>
    </row>
    <row r="53566" spans="1:9" hidden="1" x14ac:dyDescent="0.25">
      <c r="A53566" s="40"/>
      <c r="I53566" s="40"/>
    </row>
    <row r="53567" spans="1:9" hidden="1" x14ac:dyDescent="0.25">
      <c r="A53567" s="40"/>
      <c r="I53567" s="40"/>
    </row>
    <row r="53568" spans="1:9" hidden="1" x14ac:dyDescent="0.25">
      <c r="A53568" s="40"/>
      <c r="I53568" s="40"/>
    </row>
    <row r="53569" spans="1:9" hidden="1" x14ac:dyDescent="0.25">
      <c r="A53569" s="40"/>
      <c r="I53569" s="40"/>
    </row>
    <row r="53570" spans="1:9" hidden="1" x14ac:dyDescent="0.25">
      <c r="A53570" s="40"/>
      <c r="I53570" s="40"/>
    </row>
    <row r="53571" spans="1:9" hidden="1" x14ac:dyDescent="0.25">
      <c r="A53571" s="40"/>
      <c r="I53571" s="40"/>
    </row>
    <row r="53572" spans="1:9" hidden="1" x14ac:dyDescent="0.25">
      <c r="A53572" s="40"/>
      <c r="I53572" s="40"/>
    </row>
    <row r="53573" spans="1:9" hidden="1" x14ac:dyDescent="0.25">
      <c r="A53573" s="40"/>
      <c r="I53573" s="40"/>
    </row>
    <row r="53574" spans="1:9" hidden="1" x14ac:dyDescent="0.25">
      <c r="A53574" s="40"/>
      <c r="I53574" s="40"/>
    </row>
    <row r="53575" spans="1:9" hidden="1" x14ac:dyDescent="0.25">
      <c r="A53575" s="40"/>
      <c r="I53575" s="40"/>
    </row>
    <row r="53576" spans="1:9" hidden="1" x14ac:dyDescent="0.25">
      <c r="A53576" s="40"/>
      <c r="I53576" s="40"/>
    </row>
    <row r="53577" spans="1:9" hidden="1" x14ac:dyDescent="0.25">
      <c r="A53577" s="40"/>
      <c r="I53577" s="40"/>
    </row>
    <row r="53578" spans="1:9" hidden="1" x14ac:dyDescent="0.25">
      <c r="A53578" s="40"/>
      <c r="I53578" s="40"/>
    </row>
    <row r="53579" spans="1:9" hidden="1" x14ac:dyDescent="0.25">
      <c r="A53579" s="40"/>
      <c r="I53579" s="40"/>
    </row>
    <row r="53580" spans="1:9" hidden="1" x14ac:dyDescent="0.25">
      <c r="A53580" s="40"/>
      <c r="I53580" s="40"/>
    </row>
    <row r="53581" spans="1:9" hidden="1" x14ac:dyDescent="0.25">
      <c r="A53581" s="40"/>
      <c r="I53581" s="40"/>
    </row>
    <row r="53582" spans="1:9" hidden="1" x14ac:dyDescent="0.25">
      <c r="A53582" s="40"/>
      <c r="I53582" s="40"/>
    </row>
    <row r="53583" spans="1:9" hidden="1" x14ac:dyDescent="0.25">
      <c r="A53583" s="40"/>
      <c r="I53583" s="40"/>
    </row>
    <row r="53584" spans="1:9" hidden="1" x14ac:dyDescent="0.25">
      <c r="A53584" s="40"/>
      <c r="I53584" s="40"/>
    </row>
    <row r="53585" spans="1:9" hidden="1" x14ac:dyDescent="0.25">
      <c r="A53585" s="40"/>
      <c r="I53585" s="40"/>
    </row>
    <row r="53586" spans="1:9" hidden="1" x14ac:dyDescent="0.25">
      <c r="A53586" s="40"/>
      <c r="I53586" s="40"/>
    </row>
    <row r="53587" spans="1:9" hidden="1" x14ac:dyDescent="0.25">
      <c r="A53587" s="40"/>
      <c r="I53587" s="40"/>
    </row>
    <row r="53588" spans="1:9" hidden="1" x14ac:dyDescent="0.25">
      <c r="A53588" s="40"/>
      <c r="I53588" s="40"/>
    </row>
    <row r="53589" spans="1:9" hidden="1" x14ac:dyDescent="0.25">
      <c r="A53589" s="40"/>
      <c r="I53589" s="40"/>
    </row>
    <row r="53590" spans="1:9" hidden="1" x14ac:dyDescent="0.25">
      <c r="A53590" s="40"/>
      <c r="I53590" s="40"/>
    </row>
    <row r="53591" spans="1:9" hidden="1" x14ac:dyDescent="0.25">
      <c r="A53591" s="40"/>
      <c r="I53591" s="40"/>
    </row>
    <row r="53592" spans="1:9" hidden="1" x14ac:dyDescent="0.25">
      <c r="A53592" s="40"/>
      <c r="I53592" s="40"/>
    </row>
    <row r="53593" spans="1:9" hidden="1" x14ac:dyDescent="0.25">
      <c r="A53593" s="40"/>
      <c r="I53593" s="40"/>
    </row>
    <row r="53594" spans="1:9" hidden="1" x14ac:dyDescent="0.25">
      <c r="A53594" s="40"/>
      <c r="I53594" s="40"/>
    </row>
    <row r="53595" spans="1:9" hidden="1" x14ac:dyDescent="0.25">
      <c r="A53595" s="40"/>
      <c r="I53595" s="40"/>
    </row>
    <row r="53596" spans="1:9" hidden="1" x14ac:dyDescent="0.25">
      <c r="A53596" s="40"/>
      <c r="I53596" s="40"/>
    </row>
    <row r="53597" spans="1:9" hidden="1" x14ac:dyDescent="0.25">
      <c r="A53597" s="40"/>
      <c r="I53597" s="40"/>
    </row>
    <row r="53598" spans="1:9" hidden="1" x14ac:dyDescent="0.25">
      <c r="A53598" s="40"/>
      <c r="I53598" s="40"/>
    </row>
    <row r="53599" spans="1:9" hidden="1" x14ac:dyDescent="0.25">
      <c r="A53599" s="40"/>
      <c r="I53599" s="40"/>
    </row>
    <row r="53600" spans="1:9" hidden="1" x14ac:dyDescent="0.25">
      <c r="A53600" s="40"/>
      <c r="I53600" s="40"/>
    </row>
    <row r="53601" spans="1:9" hidden="1" x14ac:dyDescent="0.25">
      <c r="A53601" s="40"/>
      <c r="I53601" s="40"/>
    </row>
    <row r="53602" spans="1:9" hidden="1" x14ac:dyDescent="0.25">
      <c r="A53602" s="40"/>
      <c r="I53602" s="40"/>
    </row>
    <row r="53603" spans="1:9" hidden="1" x14ac:dyDescent="0.25">
      <c r="A53603" s="40"/>
      <c r="I53603" s="40"/>
    </row>
    <row r="53604" spans="1:9" hidden="1" x14ac:dyDescent="0.25">
      <c r="A53604" s="40"/>
      <c r="I53604" s="40"/>
    </row>
    <row r="53605" spans="1:9" hidden="1" x14ac:dyDescent="0.25">
      <c r="A53605" s="40"/>
      <c r="I53605" s="40"/>
    </row>
    <row r="53606" spans="1:9" hidden="1" x14ac:dyDescent="0.25">
      <c r="A53606" s="40"/>
      <c r="I53606" s="40"/>
    </row>
    <row r="53607" spans="1:9" hidden="1" x14ac:dyDescent="0.25">
      <c r="A53607" s="40"/>
      <c r="I53607" s="40"/>
    </row>
    <row r="53608" spans="1:9" hidden="1" x14ac:dyDescent="0.25">
      <c r="A53608" s="40"/>
      <c r="I53608" s="40"/>
    </row>
    <row r="53609" spans="1:9" hidden="1" x14ac:dyDescent="0.25">
      <c r="A53609" s="40"/>
      <c r="I53609" s="40"/>
    </row>
    <row r="53610" spans="1:9" hidden="1" x14ac:dyDescent="0.25">
      <c r="A53610" s="40"/>
      <c r="I53610" s="40"/>
    </row>
    <row r="53611" spans="1:9" hidden="1" x14ac:dyDescent="0.25">
      <c r="A53611" s="40"/>
      <c r="I53611" s="40"/>
    </row>
    <row r="53612" spans="1:9" hidden="1" x14ac:dyDescent="0.25">
      <c r="A53612" s="40"/>
      <c r="I53612" s="40"/>
    </row>
    <row r="53613" spans="1:9" hidden="1" x14ac:dyDescent="0.25">
      <c r="A53613" s="40"/>
      <c r="I53613" s="40"/>
    </row>
    <row r="53614" spans="1:9" hidden="1" x14ac:dyDescent="0.25">
      <c r="A53614" s="40"/>
      <c r="I53614" s="40"/>
    </row>
    <row r="53615" spans="1:9" hidden="1" x14ac:dyDescent="0.25">
      <c r="A53615" s="40"/>
      <c r="I53615" s="40"/>
    </row>
    <row r="53616" spans="1:9" hidden="1" x14ac:dyDescent="0.25">
      <c r="A53616" s="40"/>
      <c r="I53616" s="40"/>
    </row>
    <row r="53617" spans="1:9" hidden="1" x14ac:dyDescent="0.25">
      <c r="A53617" s="40"/>
      <c r="I53617" s="40"/>
    </row>
    <row r="53618" spans="1:9" hidden="1" x14ac:dyDescent="0.25">
      <c r="A53618" s="40"/>
      <c r="I53618" s="40"/>
    </row>
    <row r="53619" spans="1:9" hidden="1" x14ac:dyDescent="0.25">
      <c r="A53619" s="40"/>
      <c r="I53619" s="40"/>
    </row>
    <row r="53620" spans="1:9" hidden="1" x14ac:dyDescent="0.25">
      <c r="A53620" s="40"/>
      <c r="I53620" s="40"/>
    </row>
    <row r="53621" spans="1:9" hidden="1" x14ac:dyDescent="0.25">
      <c r="A53621" s="40"/>
      <c r="I53621" s="40"/>
    </row>
    <row r="53622" spans="1:9" hidden="1" x14ac:dyDescent="0.25">
      <c r="A53622" s="40"/>
      <c r="I53622" s="40"/>
    </row>
    <row r="53623" spans="1:9" hidden="1" x14ac:dyDescent="0.25">
      <c r="A53623" s="40"/>
      <c r="I53623" s="40"/>
    </row>
    <row r="53624" spans="1:9" hidden="1" x14ac:dyDescent="0.25">
      <c r="A53624" s="40"/>
      <c r="I53624" s="40"/>
    </row>
    <row r="53625" spans="1:9" hidden="1" x14ac:dyDescent="0.25">
      <c r="A53625" s="40"/>
      <c r="I53625" s="40"/>
    </row>
    <row r="53626" spans="1:9" hidden="1" x14ac:dyDescent="0.25">
      <c r="A53626" s="40"/>
      <c r="I53626" s="40"/>
    </row>
    <row r="53627" spans="1:9" hidden="1" x14ac:dyDescent="0.25">
      <c r="A53627" s="40"/>
      <c r="I53627" s="40"/>
    </row>
    <row r="53628" spans="1:9" hidden="1" x14ac:dyDescent="0.25">
      <c r="A53628" s="40"/>
      <c r="I53628" s="40"/>
    </row>
    <row r="53629" spans="1:9" hidden="1" x14ac:dyDescent="0.25">
      <c r="A53629" s="40"/>
      <c r="I53629" s="40"/>
    </row>
    <row r="53630" spans="1:9" hidden="1" x14ac:dyDescent="0.25">
      <c r="A53630" s="40"/>
      <c r="I53630" s="40"/>
    </row>
    <row r="53631" spans="1:9" hidden="1" x14ac:dyDescent="0.25">
      <c r="A53631" s="40"/>
      <c r="I53631" s="40"/>
    </row>
    <row r="53632" spans="1:9" hidden="1" x14ac:dyDescent="0.25">
      <c r="A53632" s="40"/>
      <c r="I53632" s="40"/>
    </row>
    <row r="53633" spans="1:9" hidden="1" x14ac:dyDescent="0.25">
      <c r="A53633" s="40"/>
      <c r="I53633" s="40"/>
    </row>
    <row r="53634" spans="1:9" hidden="1" x14ac:dyDescent="0.25">
      <c r="A53634" s="40"/>
      <c r="I53634" s="40"/>
    </row>
    <row r="53635" spans="1:9" hidden="1" x14ac:dyDescent="0.25">
      <c r="A53635" s="40"/>
      <c r="I53635" s="40"/>
    </row>
    <row r="53636" spans="1:9" hidden="1" x14ac:dyDescent="0.25">
      <c r="A53636" s="40"/>
      <c r="I53636" s="40"/>
    </row>
    <row r="53637" spans="1:9" hidden="1" x14ac:dyDescent="0.25">
      <c r="A53637" s="40"/>
      <c r="I53637" s="40"/>
    </row>
    <row r="53638" spans="1:9" hidden="1" x14ac:dyDescent="0.25">
      <c r="A53638" s="40"/>
      <c r="I53638" s="40"/>
    </row>
    <row r="53639" spans="1:9" hidden="1" x14ac:dyDescent="0.25">
      <c r="A53639" s="40"/>
      <c r="I53639" s="40"/>
    </row>
    <row r="53640" spans="1:9" hidden="1" x14ac:dyDescent="0.25">
      <c r="A53640" s="40"/>
      <c r="I53640" s="40"/>
    </row>
    <row r="53641" spans="1:9" hidden="1" x14ac:dyDescent="0.25">
      <c r="A53641" s="40"/>
      <c r="I53641" s="40"/>
    </row>
    <row r="53642" spans="1:9" hidden="1" x14ac:dyDescent="0.25">
      <c r="A53642" s="40"/>
      <c r="I53642" s="40"/>
    </row>
    <row r="53643" spans="1:9" hidden="1" x14ac:dyDescent="0.25">
      <c r="A53643" s="40"/>
      <c r="I53643" s="40"/>
    </row>
    <row r="53644" spans="1:9" hidden="1" x14ac:dyDescent="0.25">
      <c r="A53644" s="40"/>
      <c r="I53644" s="40"/>
    </row>
    <row r="53645" spans="1:9" hidden="1" x14ac:dyDescent="0.25">
      <c r="A53645" s="40"/>
      <c r="I53645" s="40"/>
    </row>
    <row r="53646" spans="1:9" hidden="1" x14ac:dyDescent="0.25">
      <c r="A53646" s="40"/>
      <c r="I53646" s="40"/>
    </row>
    <row r="53647" spans="1:9" hidden="1" x14ac:dyDescent="0.25">
      <c r="A53647" s="40"/>
      <c r="I53647" s="40"/>
    </row>
    <row r="53648" spans="1:9" hidden="1" x14ac:dyDescent="0.25">
      <c r="A53648" s="40"/>
      <c r="I53648" s="40"/>
    </row>
    <row r="53649" spans="1:9" hidden="1" x14ac:dyDescent="0.25">
      <c r="A53649" s="40"/>
      <c r="I53649" s="40"/>
    </row>
    <row r="53650" spans="1:9" hidden="1" x14ac:dyDescent="0.25">
      <c r="A53650" s="40"/>
      <c r="I53650" s="40"/>
    </row>
    <row r="53651" spans="1:9" hidden="1" x14ac:dyDescent="0.25">
      <c r="A53651" s="40"/>
      <c r="I53651" s="40"/>
    </row>
    <row r="53652" spans="1:9" hidden="1" x14ac:dyDescent="0.25">
      <c r="A53652" s="40"/>
      <c r="I53652" s="40"/>
    </row>
    <row r="53653" spans="1:9" hidden="1" x14ac:dyDescent="0.25">
      <c r="A53653" s="40"/>
      <c r="I53653" s="40"/>
    </row>
    <row r="53654" spans="1:9" hidden="1" x14ac:dyDescent="0.25">
      <c r="A53654" s="40"/>
      <c r="I53654" s="40"/>
    </row>
    <row r="53655" spans="1:9" hidden="1" x14ac:dyDescent="0.25">
      <c r="A53655" s="40"/>
      <c r="I53655" s="40"/>
    </row>
    <row r="53656" spans="1:9" hidden="1" x14ac:dyDescent="0.25">
      <c r="A53656" s="40"/>
      <c r="I53656" s="40"/>
    </row>
    <row r="53657" spans="1:9" hidden="1" x14ac:dyDescent="0.25">
      <c r="A53657" s="40"/>
      <c r="I53657" s="40"/>
    </row>
    <row r="53658" spans="1:9" hidden="1" x14ac:dyDescent="0.25">
      <c r="A53658" s="40"/>
      <c r="I53658" s="40"/>
    </row>
    <row r="53659" spans="1:9" hidden="1" x14ac:dyDescent="0.25">
      <c r="A53659" s="40"/>
      <c r="I53659" s="40"/>
    </row>
    <row r="53660" spans="1:9" hidden="1" x14ac:dyDescent="0.25">
      <c r="A53660" s="40"/>
      <c r="I53660" s="40"/>
    </row>
    <row r="53661" spans="1:9" hidden="1" x14ac:dyDescent="0.25">
      <c r="A53661" s="40"/>
      <c r="I53661" s="40"/>
    </row>
    <row r="53662" spans="1:9" hidden="1" x14ac:dyDescent="0.25">
      <c r="A53662" s="40"/>
      <c r="I53662" s="40"/>
    </row>
    <row r="53663" spans="1:9" hidden="1" x14ac:dyDescent="0.25">
      <c r="A53663" s="40"/>
      <c r="I53663" s="40"/>
    </row>
    <row r="53664" spans="1:9" hidden="1" x14ac:dyDescent="0.25">
      <c r="A53664" s="40"/>
      <c r="I53664" s="40"/>
    </row>
    <row r="53665" spans="1:9" hidden="1" x14ac:dyDescent="0.25">
      <c r="A53665" s="40"/>
      <c r="I53665" s="40"/>
    </row>
    <row r="53666" spans="1:9" hidden="1" x14ac:dyDescent="0.25">
      <c r="A53666" s="40"/>
      <c r="I53666" s="40"/>
    </row>
    <row r="53667" spans="1:9" hidden="1" x14ac:dyDescent="0.25">
      <c r="A53667" s="40"/>
      <c r="I53667" s="40"/>
    </row>
    <row r="53668" spans="1:9" hidden="1" x14ac:dyDescent="0.25">
      <c r="A53668" s="40"/>
      <c r="I53668" s="40"/>
    </row>
    <row r="53669" spans="1:9" hidden="1" x14ac:dyDescent="0.25">
      <c r="A53669" s="40"/>
      <c r="I53669" s="40"/>
    </row>
    <row r="53670" spans="1:9" hidden="1" x14ac:dyDescent="0.25">
      <c r="A53670" s="40"/>
      <c r="I53670" s="40"/>
    </row>
    <row r="53671" spans="1:9" hidden="1" x14ac:dyDescent="0.25">
      <c r="A53671" s="40"/>
      <c r="I53671" s="40"/>
    </row>
    <row r="53672" spans="1:9" hidden="1" x14ac:dyDescent="0.25">
      <c r="A53672" s="40"/>
      <c r="I53672" s="40"/>
    </row>
    <row r="53673" spans="1:9" hidden="1" x14ac:dyDescent="0.25">
      <c r="A53673" s="40"/>
      <c r="I53673" s="40"/>
    </row>
    <row r="53674" spans="1:9" hidden="1" x14ac:dyDescent="0.25">
      <c r="A53674" s="40"/>
      <c r="I53674" s="40"/>
    </row>
    <row r="53675" spans="1:9" hidden="1" x14ac:dyDescent="0.25">
      <c r="A53675" s="40"/>
      <c r="I53675" s="40"/>
    </row>
    <row r="53676" spans="1:9" hidden="1" x14ac:dyDescent="0.25">
      <c r="A53676" s="40"/>
      <c r="I53676" s="40"/>
    </row>
    <row r="53677" spans="1:9" hidden="1" x14ac:dyDescent="0.25">
      <c r="A53677" s="40"/>
      <c r="I53677" s="40"/>
    </row>
    <row r="53678" spans="1:9" hidden="1" x14ac:dyDescent="0.25">
      <c r="A53678" s="40"/>
      <c r="I53678" s="40"/>
    </row>
    <row r="53679" spans="1:9" hidden="1" x14ac:dyDescent="0.25">
      <c r="A53679" s="40"/>
      <c r="I53679" s="40"/>
    </row>
    <row r="53680" spans="1:9" hidden="1" x14ac:dyDescent="0.25">
      <c r="A53680" s="40"/>
      <c r="I53680" s="40"/>
    </row>
    <row r="53681" spans="1:9" hidden="1" x14ac:dyDescent="0.25">
      <c r="A53681" s="40"/>
      <c r="I53681" s="40"/>
    </row>
    <row r="53682" spans="1:9" hidden="1" x14ac:dyDescent="0.25">
      <c r="A53682" s="40"/>
      <c r="I53682" s="40"/>
    </row>
    <row r="53683" spans="1:9" hidden="1" x14ac:dyDescent="0.25">
      <c r="A53683" s="40"/>
      <c r="I53683" s="40"/>
    </row>
    <row r="53684" spans="1:9" hidden="1" x14ac:dyDescent="0.25">
      <c r="A53684" s="40"/>
      <c r="I53684" s="40"/>
    </row>
    <row r="53685" spans="1:9" hidden="1" x14ac:dyDescent="0.25">
      <c r="A53685" s="40"/>
      <c r="I53685" s="40"/>
    </row>
    <row r="53686" spans="1:9" hidden="1" x14ac:dyDescent="0.25">
      <c r="A53686" s="40"/>
      <c r="I53686" s="40"/>
    </row>
    <row r="53687" spans="1:9" hidden="1" x14ac:dyDescent="0.25">
      <c r="A53687" s="40"/>
      <c r="I53687" s="40"/>
    </row>
    <row r="53688" spans="1:9" hidden="1" x14ac:dyDescent="0.25">
      <c r="A53688" s="40"/>
      <c r="I53688" s="40"/>
    </row>
    <row r="53689" spans="1:9" hidden="1" x14ac:dyDescent="0.25">
      <c r="A53689" s="40"/>
      <c r="I53689" s="40"/>
    </row>
    <row r="53690" spans="1:9" hidden="1" x14ac:dyDescent="0.25">
      <c r="A53690" s="40"/>
      <c r="I53690" s="40"/>
    </row>
    <row r="53691" spans="1:9" hidden="1" x14ac:dyDescent="0.25">
      <c r="A53691" s="40"/>
      <c r="I53691" s="40"/>
    </row>
    <row r="53692" spans="1:9" hidden="1" x14ac:dyDescent="0.25">
      <c r="A53692" s="40"/>
      <c r="I53692" s="40"/>
    </row>
    <row r="53693" spans="1:9" hidden="1" x14ac:dyDescent="0.25">
      <c r="A53693" s="40"/>
      <c r="I53693" s="40"/>
    </row>
    <row r="53694" spans="1:9" hidden="1" x14ac:dyDescent="0.25">
      <c r="A53694" s="40"/>
      <c r="I53694" s="40"/>
    </row>
    <row r="53695" spans="1:9" hidden="1" x14ac:dyDescent="0.25">
      <c r="A53695" s="40"/>
      <c r="I53695" s="40"/>
    </row>
    <row r="53696" spans="1:9" hidden="1" x14ac:dyDescent="0.25">
      <c r="A53696" s="40"/>
      <c r="I53696" s="40"/>
    </row>
    <row r="53697" spans="1:9" hidden="1" x14ac:dyDescent="0.25">
      <c r="A53697" s="40"/>
      <c r="I53697" s="40"/>
    </row>
    <row r="53698" spans="1:9" hidden="1" x14ac:dyDescent="0.25">
      <c r="A53698" s="40"/>
      <c r="I53698" s="40"/>
    </row>
    <row r="53699" spans="1:9" hidden="1" x14ac:dyDescent="0.25">
      <c r="A53699" s="40"/>
      <c r="I53699" s="40"/>
    </row>
    <row r="53700" spans="1:9" hidden="1" x14ac:dyDescent="0.25">
      <c r="A53700" s="40"/>
      <c r="I53700" s="40"/>
    </row>
    <row r="53701" spans="1:9" hidden="1" x14ac:dyDescent="0.25">
      <c r="A53701" s="40"/>
      <c r="I53701" s="40"/>
    </row>
    <row r="53702" spans="1:9" hidden="1" x14ac:dyDescent="0.25">
      <c r="A53702" s="40"/>
      <c r="I53702" s="40"/>
    </row>
    <row r="53703" spans="1:9" hidden="1" x14ac:dyDescent="0.25">
      <c r="A53703" s="40"/>
      <c r="I53703" s="40"/>
    </row>
    <row r="53704" spans="1:9" hidden="1" x14ac:dyDescent="0.25">
      <c r="A53704" s="40"/>
      <c r="I53704" s="40"/>
    </row>
    <row r="53705" spans="1:9" hidden="1" x14ac:dyDescent="0.25">
      <c r="A53705" s="40"/>
      <c r="I53705" s="40"/>
    </row>
    <row r="53706" spans="1:9" hidden="1" x14ac:dyDescent="0.25">
      <c r="A53706" s="40"/>
      <c r="I53706" s="40"/>
    </row>
    <row r="53707" spans="1:9" hidden="1" x14ac:dyDescent="0.25">
      <c r="A53707" s="40"/>
      <c r="I53707" s="40"/>
    </row>
    <row r="53708" spans="1:9" hidden="1" x14ac:dyDescent="0.25">
      <c r="A53708" s="40"/>
      <c r="I53708" s="40"/>
    </row>
    <row r="53709" spans="1:9" hidden="1" x14ac:dyDescent="0.25">
      <c r="A53709" s="40"/>
      <c r="I53709" s="40"/>
    </row>
    <row r="53710" spans="1:9" hidden="1" x14ac:dyDescent="0.25">
      <c r="A53710" s="40"/>
      <c r="I53710" s="40"/>
    </row>
    <row r="53711" spans="1:9" hidden="1" x14ac:dyDescent="0.25">
      <c r="A53711" s="40"/>
      <c r="I53711" s="40"/>
    </row>
    <row r="53712" spans="1:9" hidden="1" x14ac:dyDescent="0.25">
      <c r="A53712" s="40"/>
      <c r="I53712" s="40"/>
    </row>
    <row r="53713" spans="1:9" hidden="1" x14ac:dyDescent="0.25">
      <c r="A53713" s="40"/>
      <c r="I53713" s="40"/>
    </row>
    <row r="53714" spans="1:9" hidden="1" x14ac:dyDescent="0.25">
      <c r="A53714" s="40"/>
      <c r="I53714" s="40"/>
    </row>
    <row r="53715" spans="1:9" hidden="1" x14ac:dyDescent="0.25">
      <c r="A53715" s="40"/>
      <c r="I53715" s="40"/>
    </row>
    <row r="53716" spans="1:9" hidden="1" x14ac:dyDescent="0.25">
      <c r="A53716" s="40"/>
      <c r="I53716" s="40"/>
    </row>
    <row r="53717" spans="1:9" hidden="1" x14ac:dyDescent="0.25">
      <c r="A53717" s="40"/>
      <c r="I53717" s="40"/>
    </row>
    <row r="53718" spans="1:9" hidden="1" x14ac:dyDescent="0.25">
      <c r="A53718" s="40"/>
      <c r="I53718" s="40"/>
    </row>
    <row r="53719" spans="1:9" hidden="1" x14ac:dyDescent="0.25">
      <c r="A53719" s="40"/>
      <c r="I53719" s="40"/>
    </row>
    <row r="53720" spans="1:9" hidden="1" x14ac:dyDescent="0.25">
      <c r="A53720" s="40"/>
      <c r="I53720" s="40"/>
    </row>
    <row r="53721" spans="1:9" hidden="1" x14ac:dyDescent="0.25">
      <c r="A53721" s="40"/>
      <c r="I53721" s="40"/>
    </row>
    <row r="53722" spans="1:9" hidden="1" x14ac:dyDescent="0.25">
      <c r="A53722" s="40"/>
      <c r="I53722" s="40"/>
    </row>
    <row r="53723" spans="1:9" hidden="1" x14ac:dyDescent="0.25">
      <c r="A53723" s="40"/>
      <c r="I53723" s="40"/>
    </row>
    <row r="53724" spans="1:9" hidden="1" x14ac:dyDescent="0.25">
      <c r="A53724" s="40"/>
      <c r="I53724" s="40"/>
    </row>
    <row r="53725" spans="1:9" hidden="1" x14ac:dyDescent="0.25">
      <c r="A53725" s="40"/>
      <c r="I53725" s="40"/>
    </row>
    <row r="53726" spans="1:9" hidden="1" x14ac:dyDescent="0.25">
      <c r="A53726" s="40"/>
      <c r="I53726" s="40"/>
    </row>
    <row r="53727" spans="1:9" hidden="1" x14ac:dyDescent="0.25">
      <c r="A53727" s="40"/>
      <c r="I53727" s="40"/>
    </row>
    <row r="53728" spans="1:9" hidden="1" x14ac:dyDescent="0.25">
      <c r="A53728" s="40"/>
      <c r="I53728" s="40"/>
    </row>
    <row r="53729" spans="1:9" hidden="1" x14ac:dyDescent="0.25">
      <c r="A53729" s="40"/>
      <c r="I53729" s="40"/>
    </row>
    <row r="53730" spans="1:9" hidden="1" x14ac:dyDescent="0.25">
      <c r="A53730" s="40"/>
      <c r="I53730" s="40"/>
    </row>
    <row r="53731" spans="1:9" hidden="1" x14ac:dyDescent="0.25">
      <c r="A53731" s="40"/>
      <c r="I53731" s="40"/>
    </row>
    <row r="53732" spans="1:9" hidden="1" x14ac:dyDescent="0.25">
      <c r="A53732" s="40"/>
      <c r="I53732" s="40"/>
    </row>
    <row r="53733" spans="1:9" hidden="1" x14ac:dyDescent="0.25">
      <c r="A53733" s="40"/>
      <c r="I53733" s="40"/>
    </row>
    <row r="53734" spans="1:9" hidden="1" x14ac:dyDescent="0.25">
      <c r="A53734" s="40"/>
      <c r="I53734" s="40"/>
    </row>
    <row r="53735" spans="1:9" hidden="1" x14ac:dyDescent="0.25">
      <c r="A53735" s="40"/>
      <c r="I53735" s="40"/>
    </row>
    <row r="53736" spans="1:9" hidden="1" x14ac:dyDescent="0.25">
      <c r="A53736" s="40"/>
      <c r="I53736" s="40"/>
    </row>
    <row r="53737" spans="1:9" hidden="1" x14ac:dyDescent="0.25">
      <c r="A53737" s="40"/>
      <c r="I53737" s="40"/>
    </row>
    <row r="53738" spans="1:9" hidden="1" x14ac:dyDescent="0.25">
      <c r="A53738" s="40"/>
      <c r="I53738" s="40"/>
    </row>
    <row r="53739" spans="1:9" hidden="1" x14ac:dyDescent="0.25">
      <c r="A53739" s="40"/>
      <c r="I53739" s="40"/>
    </row>
    <row r="53740" spans="1:9" hidden="1" x14ac:dyDescent="0.25">
      <c r="A53740" s="40"/>
      <c r="I53740" s="40"/>
    </row>
    <row r="53741" spans="1:9" hidden="1" x14ac:dyDescent="0.25">
      <c r="A53741" s="40"/>
      <c r="I53741" s="40"/>
    </row>
    <row r="53742" spans="1:9" hidden="1" x14ac:dyDescent="0.25">
      <c r="A53742" s="40"/>
      <c r="I53742" s="40"/>
    </row>
    <row r="53743" spans="1:9" hidden="1" x14ac:dyDescent="0.25">
      <c r="A53743" s="40"/>
      <c r="I53743" s="40"/>
    </row>
    <row r="53744" spans="1:9" hidden="1" x14ac:dyDescent="0.25">
      <c r="A53744" s="40"/>
      <c r="I53744" s="40"/>
    </row>
    <row r="53745" spans="1:9" hidden="1" x14ac:dyDescent="0.25">
      <c r="A53745" s="40"/>
      <c r="I53745" s="40"/>
    </row>
    <row r="53746" spans="1:9" hidden="1" x14ac:dyDescent="0.25">
      <c r="A53746" s="40"/>
      <c r="I53746" s="40"/>
    </row>
    <row r="53747" spans="1:9" hidden="1" x14ac:dyDescent="0.25">
      <c r="A53747" s="40"/>
      <c r="I53747" s="40"/>
    </row>
    <row r="53748" spans="1:9" hidden="1" x14ac:dyDescent="0.25">
      <c r="A53748" s="40"/>
      <c r="I53748" s="40"/>
    </row>
    <row r="53749" spans="1:9" hidden="1" x14ac:dyDescent="0.25">
      <c r="A53749" s="40"/>
      <c r="I53749" s="40"/>
    </row>
    <row r="53750" spans="1:9" hidden="1" x14ac:dyDescent="0.25">
      <c r="A53750" s="40"/>
      <c r="I53750" s="40"/>
    </row>
    <row r="53751" spans="1:9" hidden="1" x14ac:dyDescent="0.25">
      <c r="A53751" s="40"/>
      <c r="I53751" s="40"/>
    </row>
    <row r="53752" spans="1:9" hidden="1" x14ac:dyDescent="0.25">
      <c r="A53752" s="40"/>
      <c r="I53752" s="40"/>
    </row>
    <row r="53753" spans="1:9" hidden="1" x14ac:dyDescent="0.25">
      <c r="A53753" s="40"/>
      <c r="I53753" s="40"/>
    </row>
    <row r="53754" spans="1:9" hidden="1" x14ac:dyDescent="0.25">
      <c r="A53754" s="40"/>
      <c r="I53754" s="40"/>
    </row>
    <row r="53755" spans="1:9" hidden="1" x14ac:dyDescent="0.25">
      <c r="A53755" s="40"/>
      <c r="I53755" s="40"/>
    </row>
    <row r="53756" spans="1:9" hidden="1" x14ac:dyDescent="0.25">
      <c r="A53756" s="40"/>
      <c r="I53756" s="40"/>
    </row>
    <row r="53757" spans="1:9" hidden="1" x14ac:dyDescent="0.25">
      <c r="A53757" s="40"/>
      <c r="I53757" s="40"/>
    </row>
    <row r="53758" spans="1:9" hidden="1" x14ac:dyDescent="0.25">
      <c r="A53758" s="40"/>
      <c r="I53758" s="40"/>
    </row>
    <row r="53759" spans="1:9" hidden="1" x14ac:dyDescent="0.25">
      <c r="A53759" s="40"/>
      <c r="I53759" s="40"/>
    </row>
    <row r="53760" spans="1:9" hidden="1" x14ac:dyDescent="0.25">
      <c r="A53760" s="40"/>
      <c r="I53760" s="40"/>
    </row>
    <row r="53761" spans="1:9" hidden="1" x14ac:dyDescent="0.25">
      <c r="A53761" s="40"/>
      <c r="I53761" s="40"/>
    </row>
    <row r="53762" spans="1:9" hidden="1" x14ac:dyDescent="0.25">
      <c r="A53762" s="40"/>
      <c r="I53762" s="40"/>
    </row>
    <row r="53763" spans="1:9" hidden="1" x14ac:dyDescent="0.25">
      <c r="A53763" s="40"/>
      <c r="I53763" s="40"/>
    </row>
    <row r="53764" spans="1:9" hidden="1" x14ac:dyDescent="0.25">
      <c r="A53764" s="40"/>
      <c r="I53764" s="40"/>
    </row>
    <row r="53765" spans="1:9" hidden="1" x14ac:dyDescent="0.25">
      <c r="A53765" s="40"/>
      <c r="I53765" s="40"/>
    </row>
    <row r="53766" spans="1:9" hidden="1" x14ac:dyDescent="0.25">
      <c r="A53766" s="40"/>
      <c r="I53766" s="40"/>
    </row>
    <row r="53767" spans="1:9" hidden="1" x14ac:dyDescent="0.25">
      <c r="A53767" s="40"/>
      <c r="I53767" s="40"/>
    </row>
    <row r="53768" spans="1:9" hidden="1" x14ac:dyDescent="0.25">
      <c r="A53768" s="40"/>
      <c r="I53768" s="40"/>
    </row>
    <row r="53769" spans="1:9" hidden="1" x14ac:dyDescent="0.25">
      <c r="A53769" s="40"/>
      <c r="I53769" s="40"/>
    </row>
    <row r="53770" spans="1:9" hidden="1" x14ac:dyDescent="0.25">
      <c r="A53770" s="40"/>
      <c r="I53770" s="40"/>
    </row>
    <row r="53771" spans="1:9" hidden="1" x14ac:dyDescent="0.25">
      <c r="A53771" s="40"/>
      <c r="I53771" s="40"/>
    </row>
    <row r="53772" spans="1:9" hidden="1" x14ac:dyDescent="0.25">
      <c r="A53772" s="40"/>
      <c r="I53772" s="40"/>
    </row>
    <row r="53773" spans="1:9" hidden="1" x14ac:dyDescent="0.25">
      <c r="A53773" s="40"/>
      <c r="I53773" s="40"/>
    </row>
    <row r="53774" spans="1:9" hidden="1" x14ac:dyDescent="0.25">
      <c r="A53774" s="40"/>
      <c r="I53774" s="40"/>
    </row>
    <row r="53775" spans="1:9" hidden="1" x14ac:dyDescent="0.25">
      <c r="A53775" s="40"/>
      <c r="I53775" s="40"/>
    </row>
    <row r="53776" spans="1:9" hidden="1" x14ac:dyDescent="0.25">
      <c r="A53776" s="40"/>
      <c r="I53776" s="40"/>
    </row>
    <row r="53777" spans="1:9" hidden="1" x14ac:dyDescent="0.25">
      <c r="A53777" s="40"/>
      <c r="I53777" s="40"/>
    </row>
    <row r="53778" spans="1:9" hidden="1" x14ac:dyDescent="0.25">
      <c r="A53778" s="40"/>
      <c r="I53778" s="40"/>
    </row>
    <row r="53779" spans="1:9" hidden="1" x14ac:dyDescent="0.25">
      <c r="A53779" s="40"/>
      <c r="I53779" s="40"/>
    </row>
    <row r="53780" spans="1:9" hidden="1" x14ac:dyDescent="0.25">
      <c r="A53780" s="40"/>
      <c r="I53780" s="40"/>
    </row>
    <row r="53781" spans="1:9" hidden="1" x14ac:dyDescent="0.25">
      <c r="A53781" s="40"/>
      <c r="I53781" s="40"/>
    </row>
    <row r="53782" spans="1:9" hidden="1" x14ac:dyDescent="0.25">
      <c r="A53782" s="40"/>
      <c r="I53782" s="40"/>
    </row>
    <row r="53783" spans="1:9" hidden="1" x14ac:dyDescent="0.25">
      <c r="A53783" s="40"/>
      <c r="I53783" s="40"/>
    </row>
    <row r="53784" spans="1:9" hidden="1" x14ac:dyDescent="0.25">
      <c r="A53784" s="40"/>
      <c r="I53784" s="40"/>
    </row>
    <row r="53785" spans="1:9" hidden="1" x14ac:dyDescent="0.25">
      <c r="A53785" s="40"/>
      <c r="I53785" s="40"/>
    </row>
    <row r="53786" spans="1:9" hidden="1" x14ac:dyDescent="0.25">
      <c r="A53786" s="40"/>
      <c r="I53786" s="40"/>
    </row>
    <row r="53787" spans="1:9" hidden="1" x14ac:dyDescent="0.25">
      <c r="A53787" s="40"/>
      <c r="I53787" s="40"/>
    </row>
    <row r="53788" spans="1:9" hidden="1" x14ac:dyDescent="0.25">
      <c r="A53788" s="40"/>
      <c r="I53788" s="40"/>
    </row>
    <row r="53789" spans="1:9" hidden="1" x14ac:dyDescent="0.25">
      <c r="A53789" s="40"/>
      <c r="I53789" s="40"/>
    </row>
    <row r="53790" spans="1:9" hidden="1" x14ac:dyDescent="0.25">
      <c r="A53790" s="40"/>
      <c r="I53790" s="40"/>
    </row>
    <row r="53791" spans="1:9" hidden="1" x14ac:dyDescent="0.25">
      <c r="A53791" s="40"/>
      <c r="I53791" s="40"/>
    </row>
    <row r="53792" spans="1:9" hidden="1" x14ac:dyDescent="0.25">
      <c r="A53792" s="40"/>
      <c r="I53792" s="40"/>
    </row>
    <row r="53793" spans="1:9" hidden="1" x14ac:dyDescent="0.25">
      <c r="A53793" s="40"/>
      <c r="I53793" s="40"/>
    </row>
    <row r="53794" spans="1:9" hidden="1" x14ac:dyDescent="0.25">
      <c r="A53794" s="40"/>
      <c r="I53794" s="40"/>
    </row>
    <row r="53795" spans="1:9" hidden="1" x14ac:dyDescent="0.25">
      <c r="A53795" s="40"/>
      <c r="I53795" s="40"/>
    </row>
    <row r="53796" spans="1:9" hidden="1" x14ac:dyDescent="0.25">
      <c r="A53796" s="40"/>
      <c r="I53796" s="40"/>
    </row>
    <row r="53797" spans="1:9" hidden="1" x14ac:dyDescent="0.25">
      <c r="A53797" s="40"/>
      <c r="I53797" s="40"/>
    </row>
    <row r="53798" spans="1:9" hidden="1" x14ac:dyDescent="0.25">
      <c r="A53798" s="40"/>
      <c r="I53798" s="40"/>
    </row>
    <row r="53799" spans="1:9" hidden="1" x14ac:dyDescent="0.25">
      <c r="A53799" s="40"/>
      <c r="I53799" s="40"/>
    </row>
    <row r="53800" spans="1:9" hidden="1" x14ac:dyDescent="0.25">
      <c r="A53800" s="40"/>
      <c r="I53800" s="40"/>
    </row>
    <row r="53801" spans="1:9" hidden="1" x14ac:dyDescent="0.25">
      <c r="A53801" s="40"/>
      <c r="I53801" s="40"/>
    </row>
    <row r="53802" spans="1:9" hidden="1" x14ac:dyDescent="0.25">
      <c r="A53802" s="40"/>
      <c r="I53802" s="40"/>
    </row>
    <row r="53803" spans="1:9" hidden="1" x14ac:dyDescent="0.25">
      <c r="A53803" s="40"/>
      <c r="I53803" s="40"/>
    </row>
    <row r="53804" spans="1:9" hidden="1" x14ac:dyDescent="0.25">
      <c r="A53804" s="40"/>
      <c r="I53804" s="40"/>
    </row>
    <row r="53805" spans="1:9" hidden="1" x14ac:dyDescent="0.25">
      <c r="A53805" s="40"/>
      <c r="I53805" s="40"/>
    </row>
    <row r="53806" spans="1:9" hidden="1" x14ac:dyDescent="0.25">
      <c r="A53806" s="40"/>
      <c r="I53806" s="40"/>
    </row>
    <row r="53807" spans="1:9" hidden="1" x14ac:dyDescent="0.25">
      <c r="A53807" s="40"/>
      <c r="I53807" s="40"/>
    </row>
    <row r="53808" spans="1:9" hidden="1" x14ac:dyDescent="0.25">
      <c r="A53808" s="40"/>
      <c r="I53808" s="40"/>
    </row>
    <row r="53809" spans="1:9" hidden="1" x14ac:dyDescent="0.25">
      <c r="A53809" s="40"/>
      <c r="I53809" s="40"/>
    </row>
    <row r="53810" spans="1:9" hidden="1" x14ac:dyDescent="0.25">
      <c r="A53810" s="40"/>
      <c r="I53810" s="40"/>
    </row>
    <row r="53811" spans="1:9" hidden="1" x14ac:dyDescent="0.25">
      <c r="A53811" s="40"/>
      <c r="I53811" s="40"/>
    </row>
    <row r="53812" spans="1:9" hidden="1" x14ac:dyDescent="0.25">
      <c r="A53812" s="40"/>
      <c r="I53812" s="40"/>
    </row>
    <row r="53813" spans="1:9" hidden="1" x14ac:dyDescent="0.25">
      <c r="A53813" s="40"/>
      <c r="I53813" s="40"/>
    </row>
    <row r="53814" spans="1:9" hidden="1" x14ac:dyDescent="0.25">
      <c r="A53814" s="40"/>
      <c r="I53814" s="40"/>
    </row>
    <row r="53815" spans="1:9" hidden="1" x14ac:dyDescent="0.25">
      <c r="A53815" s="40"/>
      <c r="I53815" s="40"/>
    </row>
    <row r="53816" spans="1:9" hidden="1" x14ac:dyDescent="0.25">
      <c r="A53816" s="40"/>
      <c r="I53816" s="40"/>
    </row>
    <row r="53817" spans="1:9" hidden="1" x14ac:dyDescent="0.25">
      <c r="A53817" s="40"/>
      <c r="I53817" s="40"/>
    </row>
    <row r="53818" spans="1:9" hidden="1" x14ac:dyDescent="0.25">
      <c r="A53818" s="40"/>
      <c r="I53818" s="40"/>
    </row>
    <row r="53819" spans="1:9" hidden="1" x14ac:dyDescent="0.25">
      <c r="A53819" s="40"/>
      <c r="I53819" s="40"/>
    </row>
    <row r="53820" spans="1:9" hidden="1" x14ac:dyDescent="0.25">
      <c r="A53820" s="40"/>
      <c r="I53820" s="40"/>
    </row>
    <row r="53821" spans="1:9" hidden="1" x14ac:dyDescent="0.25">
      <c r="A53821" s="40"/>
      <c r="I53821" s="40"/>
    </row>
    <row r="53822" spans="1:9" hidden="1" x14ac:dyDescent="0.25">
      <c r="A53822" s="40"/>
      <c r="I53822" s="40"/>
    </row>
    <row r="53823" spans="1:9" hidden="1" x14ac:dyDescent="0.25">
      <c r="A53823" s="40"/>
      <c r="I53823" s="40"/>
    </row>
    <row r="53824" spans="1:9" hidden="1" x14ac:dyDescent="0.25">
      <c r="A53824" s="40"/>
      <c r="I53824" s="40"/>
    </row>
    <row r="53825" spans="1:9" hidden="1" x14ac:dyDescent="0.25">
      <c r="A53825" s="40"/>
      <c r="I53825" s="40"/>
    </row>
    <row r="53826" spans="1:9" hidden="1" x14ac:dyDescent="0.25">
      <c r="A53826" s="40"/>
      <c r="I53826" s="40"/>
    </row>
    <row r="53827" spans="1:9" hidden="1" x14ac:dyDescent="0.25">
      <c r="A53827" s="40"/>
      <c r="I53827" s="40"/>
    </row>
    <row r="53828" spans="1:9" hidden="1" x14ac:dyDescent="0.25">
      <c r="A53828" s="40"/>
      <c r="I53828" s="40"/>
    </row>
    <row r="53829" spans="1:9" hidden="1" x14ac:dyDescent="0.25">
      <c r="A53829" s="40"/>
      <c r="I53829" s="40"/>
    </row>
    <row r="53830" spans="1:9" hidden="1" x14ac:dyDescent="0.25">
      <c r="A53830" s="40"/>
      <c r="I53830" s="40"/>
    </row>
    <row r="53831" spans="1:9" hidden="1" x14ac:dyDescent="0.25">
      <c r="A53831" s="40"/>
      <c r="I53831" s="40"/>
    </row>
    <row r="53832" spans="1:9" hidden="1" x14ac:dyDescent="0.25">
      <c r="A53832" s="40"/>
      <c r="I53832" s="40"/>
    </row>
    <row r="53833" spans="1:9" hidden="1" x14ac:dyDescent="0.25">
      <c r="A53833" s="40"/>
      <c r="I53833" s="40"/>
    </row>
    <row r="53834" spans="1:9" hidden="1" x14ac:dyDescent="0.25">
      <c r="A53834" s="40"/>
      <c r="I53834" s="40"/>
    </row>
    <row r="53835" spans="1:9" hidden="1" x14ac:dyDescent="0.25">
      <c r="A53835" s="40"/>
      <c r="I53835" s="40"/>
    </row>
    <row r="53836" spans="1:9" hidden="1" x14ac:dyDescent="0.25">
      <c r="A53836" s="40"/>
      <c r="I53836" s="40"/>
    </row>
    <row r="53837" spans="1:9" hidden="1" x14ac:dyDescent="0.25">
      <c r="A53837" s="40"/>
      <c r="I53837" s="40"/>
    </row>
    <row r="53838" spans="1:9" hidden="1" x14ac:dyDescent="0.25">
      <c r="A53838" s="40"/>
      <c r="I53838" s="40"/>
    </row>
    <row r="53839" spans="1:9" hidden="1" x14ac:dyDescent="0.25">
      <c r="A53839" s="40"/>
      <c r="I53839" s="40"/>
    </row>
    <row r="53840" spans="1:9" hidden="1" x14ac:dyDescent="0.25">
      <c r="A53840" s="40"/>
      <c r="I53840" s="40"/>
    </row>
    <row r="53841" spans="1:9" hidden="1" x14ac:dyDescent="0.25">
      <c r="A53841" s="40"/>
      <c r="I53841" s="40"/>
    </row>
    <row r="53842" spans="1:9" hidden="1" x14ac:dyDescent="0.25">
      <c r="A53842" s="40"/>
      <c r="I53842" s="40"/>
    </row>
    <row r="53843" spans="1:9" hidden="1" x14ac:dyDescent="0.25">
      <c r="A53843" s="40"/>
      <c r="I53843" s="40"/>
    </row>
    <row r="53844" spans="1:9" hidden="1" x14ac:dyDescent="0.25">
      <c r="A53844" s="40"/>
      <c r="I53844" s="40"/>
    </row>
    <row r="53845" spans="1:9" hidden="1" x14ac:dyDescent="0.25">
      <c r="A53845" s="40"/>
      <c r="I53845" s="40"/>
    </row>
    <row r="53846" spans="1:9" hidden="1" x14ac:dyDescent="0.25">
      <c r="A53846" s="40"/>
      <c r="I53846" s="40"/>
    </row>
    <row r="53847" spans="1:9" hidden="1" x14ac:dyDescent="0.25">
      <c r="A53847" s="40"/>
      <c r="I53847" s="40"/>
    </row>
    <row r="53848" spans="1:9" hidden="1" x14ac:dyDescent="0.25">
      <c r="A53848" s="40"/>
      <c r="I53848" s="40"/>
    </row>
    <row r="53849" spans="1:9" hidden="1" x14ac:dyDescent="0.25">
      <c r="A53849" s="40"/>
      <c r="I53849" s="40"/>
    </row>
    <row r="53850" spans="1:9" hidden="1" x14ac:dyDescent="0.25">
      <c r="A53850" s="40"/>
      <c r="I53850" s="40"/>
    </row>
    <row r="53851" spans="1:9" hidden="1" x14ac:dyDescent="0.25">
      <c r="A53851" s="40"/>
      <c r="I53851" s="40"/>
    </row>
    <row r="53852" spans="1:9" hidden="1" x14ac:dyDescent="0.25">
      <c r="A53852" s="40"/>
      <c r="I53852" s="40"/>
    </row>
    <row r="53853" spans="1:9" hidden="1" x14ac:dyDescent="0.25">
      <c r="A53853" s="40"/>
      <c r="I53853" s="40"/>
    </row>
    <row r="53854" spans="1:9" hidden="1" x14ac:dyDescent="0.25">
      <c r="A53854" s="40"/>
      <c r="I53854" s="40"/>
    </row>
    <row r="53855" spans="1:9" hidden="1" x14ac:dyDescent="0.25">
      <c r="A53855" s="40"/>
      <c r="I53855" s="40"/>
    </row>
    <row r="53856" spans="1:9" hidden="1" x14ac:dyDescent="0.25">
      <c r="A53856" s="40"/>
      <c r="I53856" s="40"/>
    </row>
    <row r="53857" spans="1:9" hidden="1" x14ac:dyDescent="0.25">
      <c r="A53857" s="40"/>
      <c r="I53857" s="40"/>
    </row>
    <row r="53858" spans="1:9" hidden="1" x14ac:dyDescent="0.25">
      <c r="A53858" s="40"/>
      <c r="I53858" s="40"/>
    </row>
    <row r="53859" spans="1:9" hidden="1" x14ac:dyDescent="0.25">
      <c r="A53859" s="40"/>
      <c r="I53859" s="40"/>
    </row>
    <row r="53860" spans="1:9" hidden="1" x14ac:dyDescent="0.25">
      <c r="A53860" s="40"/>
      <c r="I53860" s="40"/>
    </row>
    <row r="53861" spans="1:9" hidden="1" x14ac:dyDescent="0.25">
      <c r="A53861" s="40"/>
      <c r="I53861" s="40"/>
    </row>
    <row r="53862" spans="1:9" hidden="1" x14ac:dyDescent="0.25">
      <c r="A53862" s="40"/>
      <c r="I53862" s="40"/>
    </row>
    <row r="53863" spans="1:9" hidden="1" x14ac:dyDescent="0.25">
      <c r="A53863" s="40"/>
      <c r="I53863" s="40"/>
    </row>
    <row r="53864" spans="1:9" hidden="1" x14ac:dyDescent="0.25">
      <c r="A53864" s="40"/>
      <c r="I53864" s="40"/>
    </row>
    <row r="53865" spans="1:9" hidden="1" x14ac:dyDescent="0.25">
      <c r="A53865" s="40"/>
      <c r="I53865" s="40"/>
    </row>
    <row r="53866" spans="1:9" hidden="1" x14ac:dyDescent="0.25">
      <c r="A53866" s="40"/>
      <c r="I53866" s="40"/>
    </row>
    <row r="53867" spans="1:9" hidden="1" x14ac:dyDescent="0.25">
      <c r="A53867" s="40"/>
      <c r="I53867" s="40"/>
    </row>
    <row r="53868" spans="1:9" hidden="1" x14ac:dyDescent="0.25">
      <c r="A53868" s="40"/>
      <c r="I53868" s="40"/>
    </row>
    <row r="53869" spans="1:9" hidden="1" x14ac:dyDescent="0.25">
      <c r="A53869" s="40"/>
      <c r="I53869" s="40"/>
    </row>
    <row r="53870" spans="1:9" hidden="1" x14ac:dyDescent="0.25">
      <c r="A53870" s="40"/>
      <c r="I53870" s="40"/>
    </row>
    <row r="53871" spans="1:9" hidden="1" x14ac:dyDescent="0.25">
      <c r="A53871" s="40"/>
      <c r="I53871" s="40"/>
    </row>
    <row r="53872" spans="1:9" hidden="1" x14ac:dyDescent="0.25">
      <c r="A53872" s="40"/>
      <c r="I53872" s="40"/>
    </row>
    <row r="53873" spans="1:9" hidden="1" x14ac:dyDescent="0.25">
      <c r="A53873" s="40"/>
      <c r="I53873" s="40"/>
    </row>
    <row r="53874" spans="1:9" hidden="1" x14ac:dyDescent="0.25">
      <c r="A53874" s="40"/>
      <c r="I53874" s="40"/>
    </row>
    <row r="53875" spans="1:9" hidden="1" x14ac:dyDescent="0.25">
      <c r="A53875" s="40"/>
      <c r="I53875" s="40"/>
    </row>
    <row r="53876" spans="1:9" hidden="1" x14ac:dyDescent="0.25">
      <c r="A53876" s="40"/>
      <c r="I53876" s="40"/>
    </row>
    <row r="53877" spans="1:9" hidden="1" x14ac:dyDescent="0.25">
      <c r="A53877" s="40"/>
      <c r="I53877" s="40"/>
    </row>
    <row r="53878" spans="1:9" hidden="1" x14ac:dyDescent="0.25">
      <c r="A53878" s="40"/>
      <c r="I53878" s="40"/>
    </row>
    <row r="53879" spans="1:9" hidden="1" x14ac:dyDescent="0.25">
      <c r="A53879" s="40"/>
      <c r="I53879" s="40"/>
    </row>
    <row r="53880" spans="1:9" hidden="1" x14ac:dyDescent="0.25">
      <c r="A53880" s="40"/>
      <c r="I53880" s="40"/>
    </row>
    <row r="53881" spans="1:9" hidden="1" x14ac:dyDescent="0.25">
      <c r="A53881" s="40"/>
      <c r="I53881" s="40"/>
    </row>
    <row r="53882" spans="1:9" hidden="1" x14ac:dyDescent="0.25">
      <c r="A53882" s="40"/>
      <c r="I53882" s="40"/>
    </row>
    <row r="53883" spans="1:9" hidden="1" x14ac:dyDescent="0.25">
      <c r="A53883" s="40"/>
      <c r="I53883" s="40"/>
    </row>
    <row r="53884" spans="1:9" hidden="1" x14ac:dyDescent="0.25">
      <c r="A53884" s="40"/>
      <c r="I53884" s="40"/>
    </row>
    <row r="53885" spans="1:9" hidden="1" x14ac:dyDescent="0.25">
      <c r="A53885" s="40"/>
      <c r="I53885" s="40"/>
    </row>
    <row r="53886" spans="1:9" hidden="1" x14ac:dyDescent="0.25">
      <c r="A53886" s="40"/>
      <c r="I53886" s="40"/>
    </row>
    <row r="53887" spans="1:9" hidden="1" x14ac:dyDescent="0.25">
      <c r="A53887" s="40"/>
      <c r="I53887" s="40"/>
    </row>
    <row r="53888" spans="1:9" hidden="1" x14ac:dyDescent="0.25">
      <c r="A53888" s="40"/>
      <c r="I53888" s="40"/>
    </row>
    <row r="53889" spans="1:9" hidden="1" x14ac:dyDescent="0.25">
      <c r="A53889" s="40"/>
      <c r="I53889" s="40"/>
    </row>
    <row r="53890" spans="1:9" hidden="1" x14ac:dyDescent="0.25">
      <c r="A53890" s="40"/>
      <c r="I53890" s="40"/>
    </row>
    <row r="53891" spans="1:9" hidden="1" x14ac:dyDescent="0.25">
      <c r="A53891" s="40"/>
      <c r="I53891" s="40"/>
    </row>
    <row r="53892" spans="1:9" hidden="1" x14ac:dyDescent="0.25">
      <c r="A53892" s="40"/>
      <c r="I53892" s="40"/>
    </row>
    <row r="53893" spans="1:9" hidden="1" x14ac:dyDescent="0.25">
      <c r="A53893" s="40"/>
      <c r="I53893" s="40"/>
    </row>
    <row r="53894" spans="1:9" hidden="1" x14ac:dyDescent="0.25">
      <c r="A53894" s="40"/>
      <c r="I53894" s="40"/>
    </row>
    <row r="53895" spans="1:9" hidden="1" x14ac:dyDescent="0.25">
      <c r="A53895" s="40"/>
      <c r="I53895" s="40"/>
    </row>
    <row r="53896" spans="1:9" hidden="1" x14ac:dyDescent="0.25">
      <c r="A53896" s="40"/>
      <c r="I53896" s="40"/>
    </row>
    <row r="53897" spans="1:9" hidden="1" x14ac:dyDescent="0.25">
      <c r="A53897" s="40"/>
      <c r="I53897" s="40"/>
    </row>
    <row r="53898" spans="1:9" hidden="1" x14ac:dyDescent="0.25">
      <c r="A53898" s="40"/>
      <c r="I53898" s="40"/>
    </row>
    <row r="53899" spans="1:9" hidden="1" x14ac:dyDescent="0.25">
      <c r="A53899" s="40"/>
      <c r="I53899" s="40"/>
    </row>
    <row r="53900" spans="1:9" hidden="1" x14ac:dyDescent="0.25">
      <c r="A53900" s="40"/>
      <c r="I53900" s="40"/>
    </row>
    <row r="53901" spans="1:9" hidden="1" x14ac:dyDescent="0.25">
      <c r="A53901" s="40"/>
      <c r="I53901" s="40"/>
    </row>
    <row r="53902" spans="1:9" hidden="1" x14ac:dyDescent="0.25">
      <c r="A53902" s="40"/>
      <c r="I53902" s="40"/>
    </row>
    <row r="53903" spans="1:9" hidden="1" x14ac:dyDescent="0.25">
      <c r="A53903" s="40"/>
      <c r="I53903" s="40"/>
    </row>
    <row r="53904" spans="1:9" hidden="1" x14ac:dyDescent="0.25">
      <c r="A53904" s="40"/>
      <c r="I53904" s="40"/>
    </row>
    <row r="53905" spans="1:9" hidden="1" x14ac:dyDescent="0.25">
      <c r="A53905" s="40"/>
      <c r="I53905" s="40"/>
    </row>
    <row r="53906" spans="1:9" hidden="1" x14ac:dyDescent="0.25">
      <c r="A53906" s="40"/>
      <c r="I53906" s="40"/>
    </row>
    <row r="53907" spans="1:9" hidden="1" x14ac:dyDescent="0.25">
      <c r="A53907" s="40"/>
      <c r="I53907" s="40"/>
    </row>
    <row r="53908" spans="1:9" hidden="1" x14ac:dyDescent="0.25">
      <c r="A53908" s="40"/>
      <c r="I53908" s="40"/>
    </row>
    <row r="53909" spans="1:9" hidden="1" x14ac:dyDescent="0.25">
      <c r="A53909" s="40"/>
      <c r="I53909" s="40"/>
    </row>
    <row r="53910" spans="1:9" hidden="1" x14ac:dyDescent="0.25">
      <c r="A53910" s="40"/>
      <c r="I53910" s="40"/>
    </row>
    <row r="53911" spans="1:9" hidden="1" x14ac:dyDescent="0.25">
      <c r="A53911" s="40"/>
      <c r="I53911" s="40"/>
    </row>
    <row r="53912" spans="1:9" hidden="1" x14ac:dyDescent="0.25">
      <c r="A53912" s="40"/>
      <c r="I53912" s="40"/>
    </row>
    <row r="53913" spans="1:9" hidden="1" x14ac:dyDescent="0.25">
      <c r="A53913" s="40"/>
      <c r="I53913" s="40"/>
    </row>
    <row r="53914" spans="1:9" hidden="1" x14ac:dyDescent="0.25">
      <c r="A53914" s="40"/>
      <c r="I53914" s="40"/>
    </row>
    <row r="53915" spans="1:9" hidden="1" x14ac:dyDescent="0.25">
      <c r="A53915" s="40"/>
      <c r="I53915" s="40"/>
    </row>
    <row r="53916" spans="1:9" hidden="1" x14ac:dyDescent="0.25">
      <c r="A53916" s="40"/>
      <c r="I53916" s="40"/>
    </row>
    <row r="53917" spans="1:9" hidden="1" x14ac:dyDescent="0.25">
      <c r="A53917" s="40"/>
      <c r="I53917" s="40"/>
    </row>
    <row r="53918" spans="1:9" hidden="1" x14ac:dyDescent="0.25">
      <c r="A53918" s="40"/>
      <c r="I53918" s="40"/>
    </row>
    <row r="53919" spans="1:9" hidden="1" x14ac:dyDescent="0.25">
      <c r="A53919" s="40"/>
      <c r="I53919" s="40"/>
    </row>
    <row r="53920" spans="1:9" hidden="1" x14ac:dyDescent="0.25">
      <c r="A53920" s="40"/>
      <c r="I53920" s="40"/>
    </row>
    <row r="53921" spans="1:9" hidden="1" x14ac:dyDescent="0.25">
      <c r="A53921" s="40"/>
      <c r="I53921" s="40"/>
    </row>
    <row r="53922" spans="1:9" hidden="1" x14ac:dyDescent="0.25">
      <c r="A53922" s="40"/>
      <c r="I53922" s="40"/>
    </row>
    <row r="53923" spans="1:9" hidden="1" x14ac:dyDescent="0.25">
      <c r="A53923" s="40"/>
      <c r="I53923" s="40"/>
    </row>
    <row r="53924" spans="1:9" hidden="1" x14ac:dyDescent="0.25">
      <c r="A53924" s="40"/>
      <c r="I53924" s="40"/>
    </row>
    <row r="53925" spans="1:9" hidden="1" x14ac:dyDescent="0.25">
      <c r="A53925" s="40"/>
      <c r="I53925" s="40"/>
    </row>
    <row r="53926" spans="1:9" hidden="1" x14ac:dyDescent="0.25">
      <c r="A53926" s="40"/>
      <c r="I53926" s="40"/>
    </row>
    <row r="53927" spans="1:9" hidden="1" x14ac:dyDescent="0.25">
      <c r="A53927" s="40"/>
      <c r="I53927" s="40"/>
    </row>
    <row r="53928" spans="1:9" hidden="1" x14ac:dyDescent="0.25">
      <c r="A53928" s="40"/>
      <c r="I53928" s="40"/>
    </row>
    <row r="53929" spans="1:9" hidden="1" x14ac:dyDescent="0.25">
      <c r="A53929" s="40"/>
      <c r="I53929" s="40"/>
    </row>
    <row r="53930" spans="1:9" hidden="1" x14ac:dyDescent="0.25">
      <c r="A53930" s="40"/>
      <c r="I53930" s="40"/>
    </row>
    <row r="53931" spans="1:9" hidden="1" x14ac:dyDescent="0.25">
      <c r="A53931" s="40"/>
      <c r="I53931" s="40"/>
    </row>
    <row r="53932" spans="1:9" hidden="1" x14ac:dyDescent="0.25">
      <c r="A53932" s="40"/>
      <c r="I53932" s="40"/>
    </row>
    <row r="53933" spans="1:9" hidden="1" x14ac:dyDescent="0.25">
      <c r="A53933" s="40"/>
      <c r="I53933" s="40"/>
    </row>
    <row r="53934" spans="1:9" hidden="1" x14ac:dyDescent="0.25">
      <c r="A53934" s="40"/>
      <c r="I53934" s="40"/>
    </row>
    <row r="53935" spans="1:9" hidden="1" x14ac:dyDescent="0.25">
      <c r="A53935" s="40"/>
      <c r="I53935" s="40"/>
    </row>
    <row r="53936" spans="1:9" hidden="1" x14ac:dyDescent="0.25">
      <c r="A53936" s="40"/>
      <c r="I53936" s="40"/>
    </row>
    <row r="53937" spans="1:9" hidden="1" x14ac:dyDescent="0.25">
      <c r="A53937" s="40"/>
      <c r="I53937" s="40"/>
    </row>
    <row r="53938" spans="1:9" hidden="1" x14ac:dyDescent="0.25">
      <c r="A53938" s="40"/>
      <c r="I53938" s="40"/>
    </row>
    <row r="53939" spans="1:9" hidden="1" x14ac:dyDescent="0.25">
      <c r="A53939" s="40"/>
      <c r="I53939" s="40"/>
    </row>
    <row r="53940" spans="1:9" hidden="1" x14ac:dyDescent="0.25">
      <c r="A53940" s="40"/>
      <c r="I53940" s="40"/>
    </row>
    <row r="53941" spans="1:9" hidden="1" x14ac:dyDescent="0.25">
      <c r="A53941" s="40"/>
      <c r="I53941" s="40"/>
    </row>
    <row r="53942" spans="1:9" hidden="1" x14ac:dyDescent="0.25">
      <c r="A53942" s="40"/>
      <c r="I53942" s="40"/>
    </row>
    <row r="53943" spans="1:9" hidden="1" x14ac:dyDescent="0.25">
      <c r="A53943" s="40"/>
      <c r="I53943" s="40"/>
    </row>
    <row r="53944" spans="1:9" hidden="1" x14ac:dyDescent="0.25">
      <c r="A53944" s="40"/>
      <c r="I53944" s="40"/>
    </row>
    <row r="53945" spans="1:9" hidden="1" x14ac:dyDescent="0.25">
      <c r="A53945" s="40"/>
      <c r="I53945" s="40"/>
    </row>
    <row r="53946" spans="1:9" hidden="1" x14ac:dyDescent="0.25">
      <c r="A53946" s="40"/>
      <c r="I53946" s="40"/>
    </row>
    <row r="53947" spans="1:9" hidden="1" x14ac:dyDescent="0.25">
      <c r="A53947" s="40"/>
      <c r="I53947" s="40"/>
    </row>
    <row r="53948" spans="1:9" hidden="1" x14ac:dyDescent="0.25">
      <c r="A53948" s="40"/>
      <c r="I53948" s="40"/>
    </row>
    <row r="53949" spans="1:9" hidden="1" x14ac:dyDescent="0.25">
      <c r="A53949" s="40"/>
      <c r="I53949" s="40"/>
    </row>
    <row r="53950" spans="1:9" hidden="1" x14ac:dyDescent="0.25">
      <c r="A53950" s="40"/>
      <c r="I53950" s="40"/>
    </row>
    <row r="53951" spans="1:9" hidden="1" x14ac:dyDescent="0.25">
      <c r="A53951" s="40"/>
      <c r="I53951" s="40"/>
    </row>
    <row r="53952" spans="1:9" hidden="1" x14ac:dyDescent="0.25">
      <c r="A53952" s="40"/>
      <c r="I53952" s="40"/>
    </row>
    <row r="53953" spans="1:9" hidden="1" x14ac:dyDescent="0.25">
      <c r="A53953" s="40"/>
      <c r="I53953" s="40"/>
    </row>
    <row r="53954" spans="1:9" hidden="1" x14ac:dyDescent="0.25">
      <c r="A53954" s="40"/>
      <c r="I53954" s="40"/>
    </row>
    <row r="53955" spans="1:9" hidden="1" x14ac:dyDescent="0.25">
      <c r="A53955" s="40"/>
      <c r="I53955" s="40"/>
    </row>
    <row r="53956" spans="1:9" hidden="1" x14ac:dyDescent="0.25">
      <c r="A53956" s="40"/>
      <c r="I53956" s="40"/>
    </row>
    <row r="53957" spans="1:9" hidden="1" x14ac:dyDescent="0.25">
      <c r="A53957" s="40"/>
      <c r="I53957" s="40"/>
    </row>
    <row r="53958" spans="1:9" hidden="1" x14ac:dyDescent="0.25">
      <c r="A53958" s="40"/>
      <c r="I53958" s="40"/>
    </row>
    <row r="53959" spans="1:9" hidden="1" x14ac:dyDescent="0.25">
      <c r="A53959" s="40"/>
      <c r="I53959" s="40"/>
    </row>
    <row r="53960" spans="1:9" hidden="1" x14ac:dyDescent="0.25">
      <c r="A53960" s="40"/>
      <c r="I53960" s="40"/>
    </row>
    <row r="53961" spans="1:9" hidden="1" x14ac:dyDescent="0.25">
      <c r="A53961" s="40"/>
      <c r="I53961" s="40"/>
    </row>
    <row r="53962" spans="1:9" hidden="1" x14ac:dyDescent="0.25">
      <c r="A53962" s="40"/>
      <c r="I53962" s="40"/>
    </row>
    <row r="53963" spans="1:9" hidden="1" x14ac:dyDescent="0.25">
      <c r="A53963" s="40"/>
      <c r="I53963" s="40"/>
    </row>
    <row r="53964" spans="1:9" hidden="1" x14ac:dyDescent="0.25">
      <c r="A53964" s="40"/>
      <c r="I53964" s="40"/>
    </row>
    <row r="53965" spans="1:9" hidden="1" x14ac:dyDescent="0.25">
      <c r="A53965" s="40"/>
      <c r="I53965" s="40"/>
    </row>
    <row r="53966" spans="1:9" hidden="1" x14ac:dyDescent="0.25">
      <c r="A53966" s="40"/>
      <c r="I53966" s="40"/>
    </row>
    <row r="53967" spans="1:9" hidden="1" x14ac:dyDescent="0.25">
      <c r="A53967" s="40"/>
      <c r="I53967" s="40"/>
    </row>
    <row r="53968" spans="1:9" hidden="1" x14ac:dyDescent="0.25">
      <c r="A53968" s="40"/>
      <c r="I53968" s="40"/>
    </row>
    <row r="53969" spans="1:9" hidden="1" x14ac:dyDescent="0.25">
      <c r="A53969" s="40"/>
      <c r="I53969" s="40"/>
    </row>
    <row r="53970" spans="1:9" hidden="1" x14ac:dyDescent="0.25">
      <c r="A53970" s="40"/>
      <c r="I53970" s="40"/>
    </row>
    <row r="53971" spans="1:9" hidden="1" x14ac:dyDescent="0.25">
      <c r="A53971" s="40"/>
      <c r="I53971" s="40"/>
    </row>
    <row r="53972" spans="1:9" hidden="1" x14ac:dyDescent="0.25">
      <c r="A53972" s="40"/>
      <c r="I53972" s="40"/>
    </row>
    <row r="53973" spans="1:9" hidden="1" x14ac:dyDescent="0.25">
      <c r="A53973" s="40"/>
      <c r="I53973" s="40"/>
    </row>
    <row r="53974" spans="1:9" hidden="1" x14ac:dyDescent="0.25">
      <c r="A53974" s="40"/>
      <c r="I53974" s="40"/>
    </row>
    <row r="53975" spans="1:9" hidden="1" x14ac:dyDescent="0.25">
      <c r="A53975" s="40"/>
      <c r="I53975" s="40"/>
    </row>
    <row r="53976" spans="1:9" hidden="1" x14ac:dyDescent="0.25">
      <c r="A53976" s="40"/>
      <c r="I53976" s="40"/>
    </row>
    <row r="53977" spans="1:9" hidden="1" x14ac:dyDescent="0.25">
      <c r="A53977" s="40"/>
      <c r="I53977" s="40"/>
    </row>
    <row r="53978" spans="1:9" hidden="1" x14ac:dyDescent="0.25">
      <c r="A53978" s="40"/>
      <c r="I53978" s="40"/>
    </row>
    <row r="53979" spans="1:9" hidden="1" x14ac:dyDescent="0.25">
      <c r="A53979" s="40"/>
      <c r="I53979" s="40"/>
    </row>
    <row r="53980" spans="1:9" hidden="1" x14ac:dyDescent="0.25">
      <c r="A53980" s="40"/>
      <c r="I53980" s="40"/>
    </row>
    <row r="53981" spans="1:9" hidden="1" x14ac:dyDescent="0.25">
      <c r="A53981" s="40"/>
      <c r="I53981" s="40"/>
    </row>
    <row r="53982" spans="1:9" hidden="1" x14ac:dyDescent="0.25">
      <c r="A53982" s="40"/>
      <c r="I53982" s="40"/>
    </row>
    <row r="53983" spans="1:9" hidden="1" x14ac:dyDescent="0.25">
      <c r="A53983" s="40"/>
      <c r="I53983" s="40"/>
    </row>
    <row r="53984" spans="1:9" hidden="1" x14ac:dyDescent="0.25">
      <c r="A53984" s="40"/>
      <c r="I53984" s="40"/>
    </row>
    <row r="53985" spans="1:9" hidden="1" x14ac:dyDescent="0.25">
      <c r="A53985" s="40"/>
      <c r="I53985" s="40"/>
    </row>
    <row r="53986" spans="1:9" hidden="1" x14ac:dyDescent="0.25">
      <c r="A53986" s="40"/>
      <c r="I53986" s="40"/>
    </row>
    <row r="53987" spans="1:9" hidden="1" x14ac:dyDescent="0.25">
      <c r="A53987" s="40"/>
      <c r="I53987" s="40"/>
    </row>
    <row r="53988" spans="1:9" hidden="1" x14ac:dyDescent="0.25">
      <c r="A53988" s="40"/>
      <c r="I53988" s="40"/>
    </row>
    <row r="53989" spans="1:9" hidden="1" x14ac:dyDescent="0.25">
      <c r="A53989" s="40"/>
      <c r="I53989" s="40"/>
    </row>
    <row r="53990" spans="1:9" hidden="1" x14ac:dyDescent="0.25">
      <c r="A53990" s="40"/>
      <c r="I53990" s="40"/>
    </row>
    <row r="53991" spans="1:9" hidden="1" x14ac:dyDescent="0.25">
      <c r="A53991" s="40"/>
      <c r="I53991" s="40"/>
    </row>
    <row r="53992" spans="1:9" hidden="1" x14ac:dyDescent="0.25">
      <c r="A53992" s="40"/>
      <c r="I53992" s="40"/>
    </row>
    <row r="53993" spans="1:9" hidden="1" x14ac:dyDescent="0.25">
      <c r="A53993" s="40"/>
      <c r="I53993" s="40"/>
    </row>
    <row r="53994" spans="1:9" hidden="1" x14ac:dyDescent="0.25">
      <c r="A53994" s="40"/>
      <c r="I53994" s="40"/>
    </row>
    <row r="53995" spans="1:9" hidden="1" x14ac:dyDescent="0.25">
      <c r="A53995" s="40"/>
      <c r="I53995" s="40"/>
    </row>
    <row r="53996" spans="1:9" hidden="1" x14ac:dyDescent="0.25">
      <c r="A53996" s="40"/>
      <c r="I53996" s="40"/>
    </row>
    <row r="53997" spans="1:9" hidden="1" x14ac:dyDescent="0.25">
      <c r="A53997" s="40"/>
      <c r="I53997" s="40"/>
    </row>
    <row r="53998" spans="1:9" hidden="1" x14ac:dyDescent="0.25">
      <c r="A53998" s="40"/>
      <c r="I53998" s="40"/>
    </row>
    <row r="53999" spans="1:9" hidden="1" x14ac:dyDescent="0.25">
      <c r="A53999" s="40"/>
      <c r="I53999" s="40"/>
    </row>
    <row r="54000" spans="1:9" hidden="1" x14ac:dyDescent="0.25">
      <c r="A54000" s="40"/>
      <c r="I54000" s="40"/>
    </row>
    <row r="54001" spans="1:9" hidden="1" x14ac:dyDescent="0.25">
      <c r="A54001" s="40"/>
      <c r="I54001" s="40"/>
    </row>
    <row r="54002" spans="1:9" hidden="1" x14ac:dyDescent="0.25">
      <c r="A54002" s="40"/>
      <c r="I54002" s="40"/>
    </row>
    <row r="54003" spans="1:9" hidden="1" x14ac:dyDescent="0.25">
      <c r="A54003" s="40"/>
      <c r="I54003" s="40"/>
    </row>
    <row r="54004" spans="1:9" hidden="1" x14ac:dyDescent="0.25">
      <c r="A54004" s="40"/>
      <c r="I54004" s="40"/>
    </row>
    <row r="54005" spans="1:9" hidden="1" x14ac:dyDescent="0.25">
      <c r="A54005" s="40"/>
      <c r="I54005" s="40"/>
    </row>
    <row r="54006" spans="1:9" hidden="1" x14ac:dyDescent="0.25">
      <c r="A54006" s="40"/>
      <c r="I54006" s="40"/>
    </row>
    <row r="54007" spans="1:9" hidden="1" x14ac:dyDescent="0.25">
      <c r="A54007" s="40"/>
      <c r="I54007" s="40"/>
    </row>
    <row r="54008" spans="1:9" hidden="1" x14ac:dyDescent="0.25">
      <c r="A54008" s="40"/>
      <c r="I54008" s="40"/>
    </row>
    <row r="54009" spans="1:9" hidden="1" x14ac:dyDescent="0.25">
      <c r="A54009" s="40"/>
      <c r="I54009" s="40"/>
    </row>
    <row r="54010" spans="1:9" hidden="1" x14ac:dyDescent="0.25">
      <c r="A54010" s="40"/>
      <c r="I54010" s="40"/>
    </row>
    <row r="54011" spans="1:9" hidden="1" x14ac:dyDescent="0.25">
      <c r="A54011" s="40"/>
      <c r="I54011" s="40"/>
    </row>
    <row r="54012" spans="1:9" hidden="1" x14ac:dyDescent="0.25">
      <c r="A54012" s="40"/>
      <c r="I54012" s="40"/>
    </row>
    <row r="54013" spans="1:9" hidden="1" x14ac:dyDescent="0.25">
      <c r="A54013" s="40"/>
      <c r="I54013" s="40"/>
    </row>
    <row r="54014" spans="1:9" hidden="1" x14ac:dyDescent="0.25">
      <c r="A54014" s="40"/>
      <c r="I54014" s="40"/>
    </row>
    <row r="54015" spans="1:9" hidden="1" x14ac:dyDescent="0.25">
      <c r="A54015" s="40"/>
      <c r="I54015" s="40"/>
    </row>
    <row r="54016" spans="1:9" hidden="1" x14ac:dyDescent="0.25">
      <c r="A54016" s="40"/>
      <c r="I54016" s="40"/>
    </row>
    <row r="54017" spans="1:9" hidden="1" x14ac:dyDescent="0.25">
      <c r="A54017" s="40"/>
      <c r="I54017" s="40"/>
    </row>
    <row r="54018" spans="1:9" hidden="1" x14ac:dyDescent="0.25">
      <c r="A54018" s="40"/>
      <c r="I54018" s="40"/>
    </row>
    <row r="54019" spans="1:9" hidden="1" x14ac:dyDescent="0.25">
      <c r="A54019" s="40"/>
      <c r="I54019" s="40"/>
    </row>
    <row r="54020" spans="1:9" hidden="1" x14ac:dyDescent="0.25">
      <c r="A54020" s="40"/>
      <c r="I54020" s="40"/>
    </row>
    <row r="54021" spans="1:9" hidden="1" x14ac:dyDescent="0.25">
      <c r="A54021" s="40"/>
      <c r="I54021" s="40"/>
    </row>
    <row r="54022" spans="1:9" hidden="1" x14ac:dyDescent="0.25">
      <c r="A54022" s="40"/>
      <c r="I54022" s="40"/>
    </row>
    <row r="54023" spans="1:9" hidden="1" x14ac:dyDescent="0.25">
      <c r="A54023" s="40"/>
      <c r="I54023" s="40"/>
    </row>
    <row r="54024" spans="1:9" hidden="1" x14ac:dyDescent="0.25">
      <c r="A54024" s="40"/>
      <c r="I54024" s="40"/>
    </row>
    <row r="54025" spans="1:9" hidden="1" x14ac:dyDescent="0.25">
      <c r="A54025" s="40"/>
      <c r="I54025" s="40"/>
    </row>
    <row r="54026" spans="1:9" hidden="1" x14ac:dyDescent="0.25">
      <c r="A54026" s="40"/>
      <c r="I54026" s="40"/>
    </row>
    <row r="54027" spans="1:9" hidden="1" x14ac:dyDescent="0.25">
      <c r="A54027" s="40"/>
      <c r="I54027" s="40"/>
    </row>
    <row r="54028" spans="1:9" hidden="1" x14ac:dyDescent="0.25">
      <c r="A54028" s="40"/>
      <c r="I54028" s="40"/>
    </row>
    <row r="54029" spans="1:9" hidden="1" x14ac:dyDescent="0.25">
      <c r="A54029" s="40"/>
      <c r="I54029" s="40"/>
    </row>
    <row r="54030" spans="1:9" hidden="1" x14ac:dyDescent="0.25">
      <c r="A54030" s="40"/>
      <c r="I54030" s="40"/>
    </row>
    <row r="54031" spans="1:9" hidden="1" x14ac:dyDescent="0.25">
      <c r="A54031" s="40"/>
      <c r="I54031" s="40"/>
    </row>
    <row r="54032" spans="1:9" hidden="1" x14ac:dyDescent="0.25">
      <c r="A54032" s="40"/>
      <c r="I54032" s="40"/>
    </row>
    <row r="54033" spans="1:9" hidden="1" x14ac:dyDescent="0.25">
      <c r="A54033" s="40"/>
      <c r="I54033" s="40"/>
    </row>
    <row r="54034" spans="1:9" hidden="1" x14ac:dyDescent="0.25">
      <c r="A54034" s="40"/>
      <c r="I54034" s="40"/>
    </row>
    <row r="54035" spans="1:9" hidden="1" x14ac:dyDescent="0.25">
      <c r="A54035" s="40"/>
      <c r="I54035" s="40"/>
    </row>
    <row r="54036" spans="1:9" hidden="1" x14ac:dyDescent="0.25">
      <c r="A54036" s="40"/>
      <c r="I54036" s="40"/>
    </row>
    <row r="54037" spans="1:9" hidden="1" x14ac:dyDescent="0.25">
      <c r="A54037" s="40"/>
      <c r="I54037" s="40"/>
    </row>
    <row r="54038" spans="1:9" hidden="1" x14ac:dyDescent="0.25">
      <c r="A54038" s="40"/>
      <c r="I54038" s="40"/>
    </row>
    <row r="54039" spans="1:9" hidden="1" x14ac:dyDescent="0.25">
      <c r="A54039" s="40"/>
      <c r="I54039" s="40"/>
    </row>
    <row r="54040" spans="1:9" hidden="1" x14ac:dyDescent="0.25">
      <c r="A54040" s="40"/>
      <c r="I54040" s="40"/>
    </row>
    <row r="54041" spans="1:9" hidden="1" x14ac:dyDescent="0.25">
      <c r="A54041" s="40"/>
      <c r="I54041" s="40"/>
    </row>
    <row r="54042" spans="1:9" hidden="1" x14ac:dyDescent="0.25">
      <c r="A54042" s="40"/>
      <c r="I54042" s="40"/>
    </row>
    <row r="54043" spans="1:9" hidden="1" x14ac:dyDescent="0.25">
      <c r="A54043" s="40"/>
      <c r="I54043" s="40"/>
    </row>
    <row r="54044" spans="1:9" hidden="1" x14ac:dyDescent="0.25">
      <c r="A54044" s="40"/>
      <c r="I54044" s="40"/>
    </row>
    <row r="54045" spans="1:9" hidden="1" x14ac:dyDescent="0.25">
      <c r="A54045" s="40"/>
      <c r="I54045" s="40"/>
    </row>
    <row r="54046" spans="1:9" hidden="1" x14ac:dyDescent="0.25">
      <c r="A54046" s="40"/>
      <c r="I54046" s="40"/>
    </row>
    <row r="54047" spans="1:9" hidden="1" x14ac:dyDescent="0.25">
      <c r="A54047" s="40"/>
      <c r="I54047" s="40"/>
    </row>
    <row r="54048" spans="1:9" hidden="1" x14ac:dyDescent="0.25">
      <c r="A54048" s="40"/>
      <c r="I54048" s="40"/>
    </row>
    <row r="54049" spans="1:9" hidden="1" x14ac:dyDescent="0.25">
      <c r="A54049" s="40"/>
      <c r="I54049" s="40"/>
    </row>
    <row r="54050" spans="1:9" hidden="1" x14ac:dyDescent="0.25">
      <c r="A54050" s="40"/>
      <c r="I54050" s="40"/>
    </row>
    <row r="54051" spans="1:9" hidden="1" x14ac:dyDescent="0.25">
      <c r="A54051" s="40"/>
      <c r="I54051" s="40"/>
    </row>
    <row r="54052" spans="1:9" hidden="1" x14ac:dyDescent="0.25">
      <c r="A54052" s="40"/>
      <c r="I54052" s="40"/>
    </row>
    <row r="54053" spans="1:9" hidden="1" x14ac:dyDescent="0.25">
      <c r="A54053" s="40"/>
      <c r="I54053" s="40"/>
    </row>
    <row r="54054" spans="1:9" hidden="1" x14ac:dyDescent="0.25">
      <c r="A54054" s="40"/>
      <c r="I54054" s="40"/>
    </row>
    <row r="54055" spans="1:9" hidden="1" x14ac:dyDescent="0.25">
      <c r="A54055" s="40"/>
      <c r="I54055" s="40"/>
    </row>
    <row r="54056" spans="1:9" hidden="1" x14ac:dyDescent="0.25">
      <c r="A54056" s="40"/>
      <c r="I54056" s="40"/>
    </row>
    <row r="54057" spans="1:9" hidden="1" x14ac:dyDescent="0.25">
      <c r="A54057" s="40"/>
      <c r="I54057" s="40"/>
    </row>
    <row r="54058" spans="1:9" hidden="1" x14ac:dyDescent="0.25">
      <c r="A54058" s="40"/>
      <c r="I54058" s="40"/>
    </row>
    <row r="54059" spans="1:9" hidden="1" x14ac:dyDescent="0.25">
      <c r="A54059" s="40"/>
      <c r="I54059" s="40"/>
    </row>
    <row r="54060" spans="1:9" hidden="1" x14ac:dyDescent="0.25">
      <c r="A54060" s="40"/>
      <c r="I54060" s="40"/>
    </row>
    <row r="54061" spans="1:9" hidden="1" x14ac:dyDescent="0.25">
      <c r="A54061" s="40"/>
      <c r="I54061" s="40"/>
    </row>
    <row r="54062" spans="1:9" hidden="1" x14ac:dyDescent="0.25">
      <c r="A54062" s="40"/>
      <c r="I54062" s="40"/>
    </row>
    <row r="54063" spans="1:9" hidden="1" x14ac:dyDescent="0.25">
      <c r="A54063" s="40"/>
      <c r="I54063" s="40"/>
    </row>
    <row r="54064" spans="1:9" hidden="1" x14ac:dyDescent="0.25">
      <c r="A54064" s="40"/>
      <c r="I54064" s="40"/>
    </row>
    <row r="54065" spans="1:9" hidden="1" x14ac:dyDescent="0.25">
      <c r="A54065" s="40"/>
      <c r="I54065" s="40"/>
    </row>
    <row r="54066" spans="1:9" hidden="1" x14ac:dyDescent="0.25">
      <c r="A54066" s="40"/>
      <c r="I54066" s="40"/>
    </row>
    <row r="54067" spans="1:9" hidden="1" x14ac:dyDescent="0.25">
      <c r="A54067" s="40"/>
      <c r="I54067" s="40"/>
    </row>
    <row r="54068" spans="1:9" hidden="1" x14ac:dyDescent="0.25">
      <c r="A54068" s="40"/>
      <c r="I54068" s="40"/>
    </row>
    <row r="54069" spans="1:9" hidden="1" x14ac:dyDescent="0.25">
      <c r="A54069" s="40"/>
      <c r="I54069" s="40"/>
    </row>
    <row r="54070" spans="1:9" hidden="1" x14ac:dyDescent="0.25">
      <c r="A54070" s="40"/>
      <c r="I54070" s="40"/>
    </row>
    <row r="54071" spans="1:9" hidden="1" x14ac:dyDescent="0.25">
      <c r="A54071" s="40"/>
      <c r="I54071" s="40"/>
    </row>
    <row r="54072" spans="1:9" hidden="1" x14ac:dyDescent="0.25">
      <c r="A54072" s="40"/>
      <c r="I54072" s="40"/>
    </row>
    <row r="54073" spans="1:9" hidden="1" x14ac:dyDescent="0.25">
      <c r="A54073" s="40"/>
      <c r="I54073" s="40"/>
    </row>
    <row r="54074" spans="1:9" hidden="1" x14ac:dyDescent="0.25">
      <c r="A54074" s="40"/>
      <c r="I54074" s="40"/>
    </row>
    <row r="54075" spans="1:9" hidden="1" x14ac:dyDescent="0.25">
      <c r="A54075" s="40"/>
      <c r="I54075" s="40"/>
    </row>
    <row r="54076" spans="1:9" hidden="1" x14ac:dyDescent="0.25">
      <c r="A54076" s="40"/>
      <c r="I54076" s="40"/>
    </row>
    <row r="54077" spans="1:9" hidden="1" x14ac:dyDescent="0.25">
      <c r="A54077" s="40"/>
      <c r="I54077" s="40"/>
    </row>
    <row r="54078" spans="1:9" hidden="1" x14ac:dyDescent="0.25">
      <c r="A54078" s="40"/>
      <c r="I54078" s="40"/>
    </row>
    <row r="54079" spans="1:9" hidden="1" x14ac:dyDescent="0.25">
      <c r="A54079" s="40"/>
      <c r="I54079" s="40"/>
    </row>
    <row r="54080" spans="1:9" hidden="1" x14ac:dyDescent="0.25">
      <c r="A54080" s="40"/>
      <c r="I54080" s="40"/>
    </row>
    <row r="54081" spans="1:9" hidden="1" x14ac:dyDescent="0.25">
      <c r="A54081" s="40"/>
      <c r="I54081" s="40"/>
    </row>
    <row r="54082" spans="1:9" hidden="1" x14ac:dyDescent="0.25">
      <c r="A54082" s="40"/>
      <c r="I54082" s="40"/>
    </row>
    <row r="54083" spans="1:9" hidden="1" x14ac:dyDescent="0.25">
      <c r="A54083" s="40"/>
      <c r="I54083" s="40"/>
    </row>
    <row r="54084" spans="1:9" hidden="1" x14ac:dyDescent="0.25">
      <c r="A54084" s="40"/>
      <c r="I54084" s="40"/>
    </row>
    <row r="54085" spans="1:9" hidden="1" x14ac:dyDescent="0.25">
      <c r="A54085" s="40"/>
      <c r="I54085" s="40"/>
    </row>
    <row r="54086" spans="1:9" hidden="1" x14ac:dyDescent="0.25">
      <c r="A54086" s="40"/>
      <c r="I54086" s="40"/>
    </row>
    <row r="54087" spans="1:9" hidden="1" x14ac:dyDescent="0.25">
      <c r="A54087" s="40"/>
      <c r="I54087" s="40"/>
    </row>
    <row r="54088" spans="1:9" hidden="1" x14ac:dyDescent="0.25">
      <c r="A54088" s="40"/>
      <c r="I54088" s="40"/>
    </row>
    <row r="54089" spans="1:9" hidden="1" x14ac:dyDescent="0.25">
      <c r="A54089" s="40"/>
      <c r="I54089" s="40"/>
    </row>
    <row r="54090" spans="1:9" hidden="1" x14ac:dyDescent="0.25">
      <c r="A54090" s="40"/>
      <c r="I54090" s="40"/>
    </row>
    <row r="54091" spans="1:9" hidden="1" x14ac:dyDescent="0.25">
      <c r="A54091" s="40"/>
      <c r="I54091" s="40"/>
    </row>
    <row r="54092" spans="1:9" hidden="1" x14ac:dyDescent="0.25">
      <c r="A54092" s="40"/>
      <c r="I54092" s="40"/>
    </row>
    <row r="54093" spans="1:9" hidden="1" x14ac:dyDescent="0.25">
      <c r="A54093" s="40"/>
      <c r="I54093" s="40"/>
    </row>
    <row r="54094" spans="1:9" hidden="1" x14ac:dyDescent="0.25">
      <c r="A54094" s="40"/>
      <c r="I54094" s="40"/>
    </row>
    <row r="54095" spans="1:9" hidden="1" x14ac:dyDescent="0.25">
      <c r="A54095" s="40"/>
      <c r="I54095" s="40"/>
    </row>
    <row r="54096" spans="1:9" hidden="1" x14ac:dyDescent="0.25">
      <c r="A54096" s="40"/>
      <c r="I54096" s="40"/>
    </row>
    <row r="54097" spans="1:9" hidden="1" x14ac:dyDescent="0.25">
      <c r="A54097" s="40"/>
      <c r="I54097" s="40"/>
    </row>
    <row r="54098" spans="1:9" hidden="1" x14ac:dyDescent="0.25">
      <c r="A54098" s="40"/>
      <c r="I54098" s="40"/>
    </row>
    <row r="54099" spans="1:9" hidden="1" x14ac:dyDescent="0.25">
      <c r="A54099" s="40"/>
      <c r="I54099" s="40"/>
    </row>
    <row r="54100" spans="1:9" hidden="1" x14ac:dyDescent="0.25">
      <c r="A54100" s="40"/>
      <c r="I54100" s="40"/>
    </row>
    <row r="54101" spans="1:9" hidden="1" x14ac:dyDescent="0.25">
      <c r="A54101" s="40"/>
      <c r="I54101" s="40"/>
    </row>
    <row r="54102" spans="1:9" hidden="1" x14ac:dyDescent="0.25">
      <c r="A54102" s="40"/>
      <c r="I54102" s="40"/>
    </row>
    <row r="54103" spans="1:9" hidden="1" x14ac:dyDescent="0.25">
      <c r="A54103" s="40"/>
      <c r="I54103" s="40"/>
    </row>
    <row r="54104" spans="1:9" hidden="1" x14ac:dyDescent="0.25">
      <c r="A54104" s="40"/>
      <c r="I54104" s="40"/>
    </row>
    <row r="54105" spans="1:9" hidden="1" x14ac:dyDescent="0.25">
      <c r="A54105" s="40"/>
      <c r="I54105" s="40"/>
    </row>
    <row r="54106" spans="1:9" hidden="1" x14ac:dyDescent="0.25">
      <c r="A54106" s="40"/>
      <c r="I54106" s="40"/>
    </row>
    <row r="54107" spans="1:9" hidden="1" x14ac:dyDescent="0.25">
      <c r="A54107" s="40"/>
      <c r="I54107" s="40"/>
    </row>
    <row r="54108" spans="1:9" hidden="1" x14ac:dyDescent="0.25">
      <c r="A54108" s="40"/>
      <c r="I54108" s="40"/>
    </row>
    <row r="54109" spans="1:9" hidden="1" x14ac:dyDescent="0.25">
      <c r="A54109" s="40"/>
      <c r="I54109" s="40"/>
    </row>
    <row r="54110" spans="1:9" hidden="1" x14ac:dyDescent="0.25">
      <c r="A54110" s="40"/>
      <c r="I54110" s="40"/>
    </row>
    <row r="54111" spans="1:9" hidden="1" x14ac:dyDescent="0.25">
      <c r="A54111" s="40"/>
      <c r="I54111" s="40"/>
    </row>
    <row r="54112" spans="1:9" hidden="1" x14ac:dyDescent="0.25">
      <c r="A54112" s="40"/>
      <c r="I54112" s="40"/>
    </row>
    <row r="54113" spans="1:9" hidden="1" x14ac:dyDescent="0.25">
      <c r="A54113" s="40"/>
      <c r="I54113" s="40"/>
    </row>
    <row r="54114" spans="1:9" hidden="1" x14ac:dyDescent="0.25">
      <c r="A54114" s="40"/>
      <c r="I54114" s="40"/>
    </row>
    <row r="54115" spans="1:9" hidden="1" x14ac:dyDescent="0.25">
      <c r="A54115" s="40"/>
      <c r="I54115" s="40"/>
    </row>
    <row r="54116" spans="1:9" hidden="1" x14ac:dyDescent="0.25">
      <c r="A54116" s="40"/>
      <c r="I54116" s="40"/>
    </row>
    <row r="54117" spans="1:9" hidden="1" x14ac:dyDescent="0.25">
      <c r="A54117" s="40"/>
      <c r="I54117" s="40"/>
    </row>
    <row r="54118" spans="1:9" hidden="1" x14ac:dyDescent="0.25">
      <c r="A54118" s="40"/>
      <c r="I54118" s="40"/>
    </row>
    <row r="54119" spans="1:9" hidden="1" x14ac:dyDescent="0.25">
      <c r="A54119" s="40"/>
      <c r="I54119" s="40"/>
    </row>
    <row r="54120" spans="1:9" hidden="1" x14ac:dyDescent="0.25">
      <c r="A54120" s="40"/>
      <c r="I54120" s="40"/>
    </row>
    <row r="54121" spans="1:9" hidden="1" x14ac:dyDescent="0.25">
      <c r="A54121" s="40"/>
      <c r="I54121" s="40"/>
    </row>
    <row r="54122" spans="1:9" hidden="1" x14ac:dyDescent="0.25">
      <c r="A54122" s="40"/>
      <c r="I54122" s="40"/>
    </row>
    <row r="54123" spans="1:9" hidden="1" x14ac:dyDescent="0.25">
      <c r="A54123" s="40"/>
      <c r="I54123" s="40"/>
    </row>
    <row r="54124" spans="1:9" hidden="1" x14ac:dyDescent="0.25">
      <c r="A54124" s="40"/>
      <c r="I54124" s="40"/>
    </row>
    <row r="54125" spans="1:9" hidden="1" x14ac:dyDescent="0.25">
      <c r="A54125" s="40"/>
      <c r="I54125" s="40"/>
    </row>
    <row r="54126" spans="1:9" hidden="1" x14ac:dyDescent="0.25">
      <c r="A54126" s="40"/>
      <c r="I54126" s="40"/>
    </row>
    <row r="54127" spans="1:9" hidden="1" x14ac:dyDescent="0.25">
      <c r="A54127" s="40"/>
      <c r="I54127" s="40"/>
    </row>
    <row r="54128" spans="1:9" hidden="1" x14ac:dyDescent="0.25">
      <c r="A54128" s="40"/>
      <c r="I54128" s="40"/>
    </row>
    <row r="54129" spans="1:9" hidden="1" x14ac:dyDescent="0.25">
      <c r="A54129" s="40"/>
      <c r="I54129" s="40"/>
    </row>
    <row r="54130" spans="1:9" hidden="1" x14ac:dyDescent="0.25">
      <c r="A54130" s="40"/>
      <c r="I54130" s="40"/>
    </row>
    <row r="54131" spans="1:9" hidden="1" x14ac:dyDescent="0.25">
      <c r="A54131" s="40"/>
      <c r="I54131" s="40"/>
    </row>
    <row r="54132" spans="1:9" hidden="1" x14ac:dyDescent="0.25">
      <c r="A54132" s="40"/>
      <c r="I54132" s="40"/>
    </row>
    <row r="54133" spans="1:9" hidden="1" x14ac:dyDescent="0.25">
      <c r="A54133" s="40"/>
      <c r="I54133" s="40"/>
    </row>
    <row r="54134" spans="1:9" hidden="1" x14ac:dyDescent="0.25">
      <c r="A54134" s="40"/>
      <c r="I54134" s="40"/>
    </row>
    <row r="54135" spans="1:9" hidden="1" x14ac:dyDescent="0.25">
      <c r="A54135" s="40"/>
      <c r="I54135" s="40"/>
    </row>
    <row r="54136" spans="1:9" hidden="1" x14ac:dyDescent="0.25">
      <c r="A54136" s="40"/>
      <c r="I54136" s="40"/>
    </row>
    <row r="54137" spans="1:9" hidden="1" x14ac:dyDescent="0.25">
      <c r="A54137" s="40"/>
      <c r="I54137" s="40"/>
    </row>
    <row r="54138" spans="1:9" hidden="1" x14ac:dyDescent="0.25">
      <c r="A54138" s="40"/>
      <c r="I54138" s="40"/>
    </row>
    <row r="54139" spans="1:9" hidden="1" x14ac:dyDescent="0.25">
      <c r="A54139" s="40"/>
      <c r="I54139" s="40"/>
    </row>
    <row r="54140" spans="1:9" hidden="1" x14ac:dyDescent="0.25">
      <c r="A54140" s="40"/>
      <c r="I54140" s="40"/>
    </row>
    <row r="54141" spans="1:9" hidden="1" x14ac:dyDescent="0.25">
      <c r="A54141" s="40"/>
      <c r="I54141" s="40"/>
    </row>
    <row r="54142" spans="1:9" hidden="1" x14ac:dyDescent="0.25">
      <c r="A54142" s="40"/>
      <c r="I54142" s="40"/>
    </row>
    <row r="54143" spans="1:9" hidden="1" x14ac:dyDescent="0.25">
      <c r="A54143" s="40"/>
      <c r="I54143" s="40"/>
    </row>
    <row r="54144" spans="1:9" hidden="1" x14ac:dyDescent="0.25">
      <c r="A54144" s="40"/>
      <c r="I54144" s="40"/>
    </row>
    <row r="54145" spans="1:9" hidden="1" x14ac:dyDescent="0.25">
      <c r="A54145" s="40"/>
      <c r="I54145" s="40"/>
    </row>
    <row r="54146" spans="1:9" hidden="1" x14ac:dyDescent="0.25">
      <c r="A54146" s="40"/>
      <c r="I54146" s="40"/>
    </row>
    <row r="54147" spans="1:9" hidden="1" x14ac:dyDescent="0.25">
      <c r="A54147" s="40"/>
      <c r="I54147" s="40"/>
    </row>
    <row r="54148" spans="1:9" hidden="1" x14ac:dyDescent="0.25">
      <c r="A54148" s="40"/>
      <c r="I54148" s="40"/>
    </row>
    <row r="54149" spans="1:9" hidden="1" x14ac:dyDescent="0.25">
      <c r="A54149" s="40"/>
      <c r="I54149" s="40"/>
    </row>
    <row r="54150" spans="1:9" hidden="1" x14ac:dyDescent="0.25">
      <c r="A54150" s="40"/>
      <c r="I54150" s="40"/>
    </row>
    <row r="54151" spans="1:9" hidden="1" x14ac:dyDescent="0.25">
      <c r="A54151" s="40"/>
      <c r="I54151" s="40"/>
    </row>
    <row r="54152" spans="1:9" hidden="1" x14ac:dyDescent="0.25">
      <c r="A54152" s="40"/>
      <c r="I54152" s="40"/>
    </row>
    <row r="54153" spans="1:9" hidden="1" x14ac:dyDescent="0.25">
      <c r="A54153" s="40"/>
      <c r="I54153" s="40"/>
    </row>
    <row r="54154" spans="1:9" hidden="1" x14ac:dyDescent="0.25">
      <c r="A54154" s="40"/>
      <c r="I54154" s="40"/>
    </row>
    <row r="54155" spans="1:9" hidden="1" x14ac:dyDescent="0.25">
      <c r="A54155" s="40"/>
      <c r="I54155" s="40"/>
    </row>
    <row r="54156" spans="1:9" hidden="1" x14ac:dyDescent="0.25">
      <c r="A54156" s="40"/>
      <c r="I54156" s="40"/>
    </row>
    <row r="54157" spans="1:9" hidden="1" x14ac:dyDescent="0.25">
      <c r="A54157" s="40"/>
      <c r="I54157" s="40"/>
    </row>
    <row r="54158" spans="1:9" hidden="1" x14ac:dyDescent="0.25">
      <c r="A54158" s="40"/>
      <c r="I54158" s="40"/>
    </row>
    <row r="54159" spans="1:9" hidden="1" x14ac:dyDescent="0.25">
      <c r="A54159" s="40"/>
      <c r="I54159" s="40"/>
    </row>
    <row r="54160" spans="1:9" hidden="1" x14ac:dyDescent="0.25">
      <c r="A54160" s="40"/>
      <c r="I54160" s="40"/>
    </row>
    <row r="54161" spans="1:9" hidden="1" x14ac:dyDescent="0.25">
      <c r="A54161" s="40"/>
      <c r="I54161" s="40"/>
    </row>
    <row r="54162" spans="1:9" hidden="1" x14ac:dyDescent="0.25">
      <c r="A54162" s="40"/>
      <c r="I54162" s="40"/>
    </row>
    <row r="54163" spans="1:9" hidden="1" x14ac:dyDescent="0.25">
      <c r="A54163" s="40"/>
      <c r="I54163" s="40"/>
    </row>
    <row r="54164" spans="1:9" hidden="1" x14ac:dyDescent="0.25">
      <c r="A54164" s="40"/>
      <c r="I54164" s="40"/>
    </row>
    <row r="54165" spans="1:9" hidden="1" x14ac:dyDescent="0.25">
      <c r="A54165" s="40"/>
      <c r="I54165" s="40"/>
    </row>
    <row r="54166" spans="1:9" hidden="1" x14ac:dyDescent="0.25">
      <c r="A54166" s="40"/>
      <c r="I54166" s="40"/>
    </row>
    <row r="54167" spans="1:9" hidden="1" x14ac:dyDescent="0.25">
      <c r="A54167" s="40"/>
      <c r="I54167" s="40"/>
    </row>
    <row r="54168" spans="1:9" hidden="1" x14ac:dyDescent="0.25">
      <c r="A54168" s="40"/>
      <c r="I54168" s="40"/>
    </row>
    <row r="54169" spans="1:9" hidden="1" x14ac:dyDescent="0.25">
      <c r="A54169" s="40"/>
      <c r="I54169" s="40"/>
    </row>
    <row r="54170" spans="1:9" hidden="1" x14ac:dyDescent="0.25">
      <c r="A54170" s="40"/>
      <c r="I54170" s="40"/>
    </row>
    <row r="54171" spans="1:9" hidden="1" x14ac:dyDescent="0.25">
      <c r="A54171" s="40"/>
      <c r="I54171" s="40"/>
    </row>
    <row r="54172" spans="1:9" hidden="1" x14ac:dyDescent="0.25">
      <c r="A54172" s="40"/>
      <c r="I54172" s="40"/>
    </row>
    <row r="54173" spans="1:9" hidden="1" x14ac:dyDescent="0.25">
      <c r="A54173" s="40"/>
      <c r="I54173" s="40"/>
    </row>
    <row r="54174" spans="1:9" hidden="1" x14ac:dyDescent="0.25">
      <c r="A54174" s="40"/>
      <c r="I54174" s="40"/>
    </row>
    <row r="54175" spans="1:9" hidden="1" x14ac:dyDescent="0.25">
      <c r="A54175" s="40"/>
      <c r="I54175" s="40"/>
    </row>
    <row r="54176" spans="1:9" hidden="1" x14ac:dyDescent="0.25">
      <c r="A54176" s="40"/>
      <c r="I54176" s="40"/>
    </row>
    <row r="54177" spans="1:9" hidden="1" x14ac:dyDescent="0.25">
      <c r="A54177" s="40"/>
      <c r="I54177" s="40"/>
    </row>
    <row r="54178" spans="1:9" hidden="1" x14ac:dyDescent="0.25">
      <c r="A54178" s="40"/>
      <c r="I54178" s="40"/>
    </row>
    <row r="54179" spans="1:9" hidden="1" x14ac:dyDescent="0.25">
      <c r="A54179" s="40"/>
      <c r="I54179" s="40"/>
    </row>
    <row r="54180" spans="1:9" hidden="1" x14ac:dyDescent="0.25">
      <c r="A54180" s="40"/>
      <c r="I54180" s="40"/>
    </row>
    <row r="54181" spans="1:9" hidden="1" x14ac:dyDescent="0.25">
      <c r="A54181" s="40"/>
      <c r="I54181" s="40"/>
    </row>
    <row r="54182" spans="1:9" hidden="1" x14ac:dyDescent="0.25">
      <c r="A54182" s="40"/>
      <c r="I54182" s="40"/>
    </row>
    <row r="54183" spans="1:9" hidden="1" x14ac:dyDescent="0.25">
      <c r="A54183" s="40"/>
      <c r="I54183" s="40"/>
    </row>
    <row r="54184" spans="1:9" hidden="1" x14ac:dyDescent="0.25">
      <c r="A54184" s="40"/>
      <c r="I54184" s="40"/>
    </row>
    <row r="54185" spans="1:9" hidden="1" x14ac:dyDescent="0.25">
      <c r="A54185" s="40"/>
      <c r="I54185" s="40"/>
    </row>
    <row r="54186" spans="1:9" hidden="1" x14ac:dyDescent="0.25">
      <c r="A54186" s="40"/>
      <c r="I54186" s="40"/>
    </row>
    <row r="54187" spans="1:9" hidden="1" x14ac:dyDescent="0.25">
      <c r="A54187" s="40"/>
      <c r="I54187" s="40"/>
    </row>
    <row r="54188" spans="1:9" hidden="1" x14ac:dyDescent="0.25">
      <c r="A54188" s="40"/>
      <c r="I54188" s="40"/>
    </row>
    <row r="54189" spans="1:9" hidden="1" x14ac:dyDescent="0.25">
      <c r="A54189" s="40"/>
      <c r="I54189" s="40"/>
    </row>
    <row r="54190" spans="1:9" hidden="1" x14ac:dyDescent="0.25">
      <c r="A54190" s="40"/>
      <c r="I54190" s="40"/>
    </row>
    <row r="54191" spans="1:9" hidden="1" x14ac:dyDescent="0.25">
      <c r="A54191" s="40"/>
      <c r="I54191" s="40"/>
    </row>
    <row r="54192" spans="1:9" hidden="1" x14ac:dyDescent="0.25">
      <c r="A54192" s="40"/>
      <c r="I54192" s="40"/>
    </row>
    <row r="54193" spans="1:9" hidden="1" x14ac:dyDescent="0.25">
      <c r="A54193" s="40"/>
      <c r="I54193" s="40"/>
    </row>
    <row r="54194" spans="1:9" hidden="1" x14ac:dyDescent="0.25">
      <c r="A54194" s="40"/>
      <c r="I54194" s="40"/>
    </row>
    <row r="54195" spans="1:9" hidden="1" x14ac:dyDescent="0.25">
      <c r="A54195" s="40"/>
      <c r="I54195" s="40"/>
    </row>
    <row r="54196" spans="1:9" hidden="1" x14ac:dyDescent="0.25">
      <c r="A54196" s="40"/>
      <c r="I54196" s="40"/>
    </row>
    <row r="54197" spans="1:9" hidden="1" x14ac:dyDescent="0.25">
      <c r="A54197" s="40"/>
      <c r="I54197" s="40"/>
    </row>
    <row r="54198" spans="1:9" hidden="1" x14ac:dyDescent="0.25">
      <c r="A54198" s="40"/>
      <c r="I54198" s="40"/>
    </row>
    <row r="54199" spans="1:9" hidden="1" x14ac:dyDescent="0.25">
      <c r="A54199" s="40"/>
      <c r="I54199" s="40"/>
    </row>
    <row r="54200" spans="1:9" hidden="1" x14ac:dyDescent="0.25">
      <c r="A54200" s="40"/>
      <c r="I54200" s="40"/>
    </row>
    <row r="54201" spans="1:9" hidden="1" x14ac:dyDescent="0.25">
      <c r="A54201" s="40"/>
      <c r="I54201" s="40"/>
    </row>
    <row r="54202" spans="1:9" hidden="1" x14ac:dyDescent="0.25">
      <c r="A54202" s="40"/>
      <c r="I54202" s="40"/>
    </row>
    <row r="54203" spans="1:9" hidden="1" x14ac:dyDescent="0.25">
      <c r="A54203" s="40"/>
      <c r="I54203" s="40"/>
    </row>
    <row r="54204" spans="1:9" hidden="1" x14ac:dyDescent="0.25">
      <c r="A54204" s="40"/>
      <c r="I54204" s="40"/>
    </row>
    <row r="54205" spans="1:9" hidden="1" x14ac:dyDescent="0.25">
      <c r="A54205" s="40"/>
      <c r="I54205" s="40"/>
    </row>
    <row r="54206" spans="1:9" hidden="1" x14ac:dyDescent="0.25">
      <c r="A54206" s="40"/>
      <c r="I54206" s="40"/>
    </row>
    <row r="54207" spans="1:9" hidden="1" x14ac:dyDescent="0.25">
      <c r="A54207" s="40"/>
      <c r="I54207" s="40"/>
    </row>
    <row r="54208" spans="1:9" hidden="1" x14ac:dyDescent="0.25">
      <c r="A54208" s="40"/>
      <c r="I54208" s="40"/>
    </row>
    <row r="54209" spans="1:9" hidden="1" x14ac:dyDescent="0.25">
      <c r="A54209" s="40"/>
      <c r="I54209" s="40"/>
    </row>
    <row r="54210" spans="1:9" hidden="1" x14ac:dyDescent="0.25">
      <c r="A54210" s="40"/>
      <c r="I54210" s="40"/>
    </row>
    <row r="54211" spans="1:9" hidden="1" x14ac:dyDescent="0.25">
      <c r="A54211" s="40"/>
      <c r="I54211" s="40"/>
    </row>
    <row r="54212" spans="1:9" hidden="1" x14ac:dyDescent="0.25">
      <c r="A54212" s="40"/>
      <c r="I54212" s="40"/>
    </row>
    <row r="54213" spans="1:9" hidden="1" x14ac:dyDescent="0.25">
      <c r="A54213" s="40"/>
      <c r="I54213" s="40"/>
    </row>
    <row r="54214" spans="1:9" hidden="1" x14ac:dyDescent="0.25">
      <c r="A54214" s="40"/>
      <c r="I54214" s="40"/>
    </row>
    <row r="54215" spans="1:9" hidden="1" x14ac:dyDescent="0.25">
      <c r="A54215" s="40"/>
      <c r="I54215" s="40"/>
    </row>
    <row r="54216" spans="1:9" hidden="1" x14ac:dyDescent="0.25">
      <c r="A54216" s="40"/>
      <c r="I54216" s="40"/>
    </row>
    <row r="54217" spans="1:9" hidden="1" x14ac:dyDescent="0.25">
      <c r="A54217" s="40"/>
      <c r="I54217" s="40"/>
    </row>
    <row r="54218" spans="1:9" hidden="1" x14ac:dyDescent="0.25">
      <c r="A54218" s="40"/>
      <c r="I54218" s="40"/>
    </row>
    <row r="54219" spans="1:9" hidden="1" x14ac:dyDescent="0.25">
      <c r="A54219" s="40"/>
      <c r="I54219" s="40"/>
    </row>
    <row r="54220" spans="1:9" hidden="1" x14ac:dyDescent="0.25">
      <c r="A54220" s="40"/>
      <c r="I54220" s="40"/>
    </row>
    <row r="54221" spans="1:9" hidden="1" x14ac:dyDescent="0.25">
      <c r="A54221" s="40"/>
      <c r="I54221" s="40"/>
    </row>
    <row r="54222" spans="1:9" hidden="1" x14ac:dyDescent="0.25">
      <c r="A54222" s="40"/>
      <c r="I54222" s="40"/>
    </row>
    <row r="54223" spans="1:9" hidden="1" x14ac:dyDescent="0.25">
      <c r="A54223" s="40"/>
      <c r="I54223" s="40"/>
    </row>
    <row r="54224" spans="1:9" hidden="1" x14ac:dyDescent="0.25">
      <c r="A54224" s="40"/>
      <c r="I54224" s="40"/>
    </row>
    <row r="54225" spans="1:9" hidden="1" x14ac:dyDescent="0.25">
      <c r="A54225" s="40"/>
      <c r="I54225" s="40"/>
    </row>
    <row r="54226" spans="1:9" hidden="1" x14ac:dyDescent="0.25">
      <c r="A54226" s="40"/>
      <c r="I54226" s="40"/>
    </row>
    <row r="54227" spans="1:9" hidden="1" x14ac:dyDescent="0.25">
      <c r="A54227" s="40"/>
      <c r="I54227" s="40"/>
    </row>
    <row r="54228" spans="1:9" hidden="1" x14ac:dyDescent="0.25">
      <c r="A54228" s="40"/>
      <c r="I54228" s="40"/>
    </row>
    <row r="54229" spans="1:9" hidden="1" x14ac:dyDescent="0.25">
      <c r="A54229" s="40"/>
      <c r="I54229" s="40"/>
    </row>
    <row r="54230" spans="1:9" hidden="1" x14ac:dyDescent="0.25">
      <c r="A54230" s="40"/>
      <c r="I54230" s="40"/>
    </row>
    <row r="54231" spans="1:9" hidden="1" x14ac:dyDescent="0.25">
      <c r="A54231" s="40"/>
      <c r="I54231" s="40"/>
    </row>
    <row r="54232" spans="1:9" hidden="1" x14ac:dyDescent="0.25">
      <c r="A54232" s="40"/>
      <c r="I54232" s="40"/>
    </row>
    <row r="54233" spans="1:9" hidden="1" x14ac:dyDescent="0.25">
      <c r="A54233" s="40"/>
      <c r="I54233" s="40"/>
    </row>
    <row r="54234" spans="1:9" hidden="1" x14ac:dyDescent="0.25">
      <c r="A54234" s="40"/>
      <c r="I54234" s="40"/>
    </row>
    <row r="54235" spans="1:9" hidden="1" x14ac:dyDescent="0.25">
      <c r="A54235" s="40"/>
      <c r="I54235" s="40"/>
    </row>
    <row r="54236" spans="1:9" hidden="1" x14ac:dyDescent="0.25">
      <c r="A54236" s="40"/>
      <c r="I54236" s="40"/>
    </row>
    <row r="54237" spans="1:9" hidden="1" x14ac:dyDescent="0.25">
      <c r="A54237" s="40"/>
      <c r="I54237" s="40"/>
    </row>
    <row r="54238" spans="1:9" hidden="1" x14ac:dyDescent="0.25">
      <c r="A54238" s="40"/>
      <c r="I54238" s="40"/>
    </row>
    <row r="54239" spans="1:9" hidden="1" x14ac:dyDescent="0.25">
      <c r="A54239" s="40"/>
      <c r="I54239" s="40"/>
    </row>
    <row r="54240" spans="1:9" hidden="1" x14ac:dyDescent="0.25">
      <c r="A54240" s="40"/>
      <c r="I54240" s="40"/>
    </row>
    <row r="54241" spans="1:9" hidden="1" x14ac:dyDescent="0.25">
      <c r="A54241" s="40"/>
      <c r="I54241" s="40"/>
    </row>
    <row r="54242" spans="1:9" hidden="1" x14ac:dyDescent="0.25">
      <c r="A54242" s="40"/>
      <c r="I54242" s="40"/>
    </row>
    <row r="54243" spans="1:9" hidden="1" x14ac:dyDescent="0.25">
      <c r="A54243" s="40"/>
      <c r="I54243" s="40"/>
    </row>
    <row r="54244" spans="1:9" hidden="1" x14ac:dyDescent="0.25">
      <c r="A54244" s="40"/>
      <c r="I54244" s="40"/>
    </row>
    <row r="54245" spans="1:9" hidden="1" x14ac:dyDescent="0.25">
      <c r="A54245" s="40"/>
      <c r="I54245" s="40"/>
    </row>
    <row r="54246" spans="1:9" hidden="1" x14ac:dyDescent="0.25">
      <c r="A54246" s="40"/>
      <c r="I54246" s="40"/>
    </row>
    <row r="54247" spans="1:9" hidden="1" x14ac:dyDescent="0.25">
      <c r="A54247" s="40"/>
      <c r="I54247" s="40"/>
    </row>
    <row r="54248" spans="1:9" hidden="1" x14ac:dyDescent="0.25">
      <c r="A54248" s="40"/>
      <c r="I54248" s="40"/>
    </row>
    <row r="54249" spans="1:9" hidden="1" x14ac:dyDescent="0.25">
      <c r="A54249" s="40"/>
      <c r="I54249" s="40"/>
    </row>
    <row r="54250" spans="1:9" hidden="1" x14ac:dyDescent="0.25">
      <c r="A54250" s="40"/>
      <c r="I54250" s="40"/>
    </row>
    <row r="54251" spans="1:9" hidden="1" x14ac:dyDescent="0.25">
      <c r="A54251" s="40"/>
      <c r="I54251" s="40"/>
    </row>
    <row r="54252" spans="1:9" hidden="1" x14ac:dyDescent="0.25">
      <c r="A54252" s="40"/>
      <c r="I54252" s="40"/>
    </row>
    <row r="54253" spans="1:9" hidden="1" x14ac:dyDescent="0.25">
      <c r="A54253" s="40"/>
      <c r="I54253" s="40"/>
    </row>
    <row r="54254" spans="1:9" hidden="1" x14ac:dyDescent="0.25">
      <c r="A54254" s="40"/>
      <c r="I54254" s="40"/>
    </row>
    <row r="54255" spans="1:9" hidden="1" x14ac:dyDescent="0.25">
      <c r="A54255" s="40"/>
      <c r="I54255" s="40"/>
    </row>
    <row r="54256" spans="1:9" hidden="1" x14ac:dyDescent="0.25">
      <c r="A54256" s="40"/>
      <c r="I54256" s="40"/>
    </row>
    <row r="54257" spans="1:9" hidden="1" x14ac:dyDescent="0.25">
      <c r="A54257" s="40"/>
      <c r="I54257" s="40"/>
    </row>
    <row r="54258" spans="1:9" hidden="1" x14ac:dyDescent="0.25">
      <c r="A54258" s="40"/>
      <c r="I54258" s="40"/>
    </row>
    <row r="54259" spans="1:9" hidden="1" x14ac:dyDescent="0.25">
      <c r="A54259" s="40"/>
      <c r="I54259" s="40"/>
    </row>
    <row r="54260" spans="1:9" hidden="1" x14ac:dyDescent="0.25">
      <c r="A54260" s="40"/>
      <c r="I54260" s="40"/>
    </row>
    <row r="54261" spans="1:9" hidden="1" x14ac:dyDescent="0.25">
      <c r="A54261" s="40"/>
      <c r="I54261" s="40"/>
    </row>
    <row r="54262" spans="1:9" hidden="1" x14ac:dyDescent="0.25">
      <c r="A54262" s="40"/>
      <c r="I54262" s="40"/>
    </row>
    <row r="54263" spans="1:9" hidden="1" x14ac:dyDescent="0.25">
      <c r="A54263" s="40"/>
      <c r="I54263" s="40"/>
    </row>
    <row r="54264" spans="1:9" hidden="1" x14ac:dyDescent="0.25">
      <c r="A54264" s="40"/>
      <c r="I54264" s="40"/>
    </row>
    <row r="54265" spans="1:9" hidden="1" x14ac:dyDescent="0.25">
      <c r="A54265" s="40"/>
      <c r="I54265" s="40"/>
    </row>
    <row r="54266" spans="1:9" hidden="1" x14ac:dyDescent="0.25">
      <c r="A54266" s="40"/>
      <c r="I54266" s="40"/>
    </row>
    <row r="54267" spans="1:9" hidden="1" x14ac:dyDescent="0.25">
      <c r="A54267" s="40"/>
      <c r="I54267" s="40"/>
    </row>
    <row r="54268" spans="1:9" hidden="1" x14ac:dyDescent="0.25">
      <c r="A54268" s="40"/>
      <c r="I54268" s="40"/>
    </row>
    <row r="54269" spans="1:9" hidden="1" x14ac:dyDescent="0.25">
      <c r="A54269" s="40"/>
      <c r="I54269" s="40"/>
    </row>
    <row r="54270" spans="1:9" hidden="1" x14ac:dyDescent="0.25">
      <c r="A54270" s="40"/>
      <c r="I54270" s="40"/>
    </row>
    <row r="54271" spans="1:9" hidden="1" x14ac:dyDescent="0.25">
      <c r="A54271" s="40"/>
      <c r="I54271" s="40"/>
    </row>
    <row r="54272" spans="1:9" hidden="1" x14ac:dyDescent="0.25">
      <c r="A54272" s="40"/>
      <c r="I54272" s="40"/>
    </row>
    <row r="54273" spans="1:9" hidden="1" x14ac:dyDescent="0.25">
      <c r="A54273" s="40"/>
      <c r="I54273" s="40"/>
    </row>
    <row r="54274" spans="1:9" hidden="1" x14ac:dyDescent="0.25">
      <c r="A54274" s="40"/>
      <c r="I54274" s="40"/>
    </row>
    <row r="54275" spans="1:9" hidden="1" x14ac:dyDescent="0.25">
      <c r="A54275" s="40"/>
      <c r="I54275" s="40"/>
    </row>
    <row r="54276" spans="1:9" hidden="1" x14ac:dyDescent="0.25">
      <c r="A54276" s="40"/>
      <c r="I54276" s="40"/>
    </row>
    <row r="54277" spans="1:9" hidden="1" x14ac:dyDescent="0.25">
      <c r="A54277" s="40"/>
      <c r="I54277" s="40"/>
    </row>
    <row r="54278" spans="1:9" hidden="1" x14ac:dyDescent="0.25">
      <c r="A54278" s="40"/>
      <c r="I54278" s="40"/>
    </row>
    <row r="54279" spans="1:9" hidden="1" x14ac:dyDescent="0.25">
      <c r="A54279" s="40"/>
      <c r="I54279" s="40"/>
    </row>
    <row r="54280" spans="1:9" hidden="1" x14ac:dyDescent="0.25">
      <c r="A54280" s="40"/>
      <c r="I54280" s="40"/>
    </row>
    <row r="54281" spans="1:9" hidden="1" x14ac:dyDescent="0.25">
      <c r="A54281" s="40"/>
      <c r="I54281" s="40"/>
    </row>
    <row r="54282" spans="1:9" hidden="1" x14ac:dyDescent="0.25">
      <c r="A54282" s="40"/>
      <c r="I54282" s="40"/>
    </row>
    <row r="54283" spans="1:9" hidden="1" x14ac:dyDescent="0.25">
      <c r="A54283" s="40"/>
      <c r="I54283" s="40"/>
    </row>
    <row r="54284" spans="1:9" hidden="1" x14ac:dyDescent="0.25">
      <c r="A54284" s="40"/>
      <c r="I54284" s="40"/>
    </row>
    <row r="54285" spans="1:9" hidden="1" x14ac:dyDescent="0.25">
      <c r="A54285" s="40"/>
      <c r="I54285" s="40"/>
    </row>
    <row r="54286" spans="1:9" hidden="1" x14ac:dyDescent="0.25">
      <c r="A54286" s="40"/>
      <c r="I54286" s="40"/>
    </row>
    <row r="54287" spans="1:9" hidden="1" x14ac:dyDescent="0.25">
      <c r="A54287" s="40"/>
      <c r="I54287" s="40"/>
    </row>
    <row r="54288" spans="1:9" hidden="1" x14ac:dyDescent="0.25">
      <c r="A54288" s="40"/>
      <c r="I54288" s="40"/>
    </row>
    <row r="54289" spans="1:9" hidden="1" x14ac:dyDescent="0.25">
      <c r="A54289" s="40"/>
      <c r="I54289" s="40"/>
    </row>
    <row r="54290" spans="1:9" hidden="1" x14ac:dyDescent="0.25">
      <c r="A54290" s="40"/>
      <c r="I54290" s="40"/>
    </row>
    <row r="54291" spans="1:9" hidden="1" x14ac:dyDescent="0.25">
      <c r="A54291" s="40"/>
      <c r="I54291" s="40"/>
    </row>
    <row r="54292" spans="1:9" hidden="1" x14ac:dyDescent="0.25">
      <c r="A54292" s="40"/>
      <c r="I54292" s="40"/>
    </row>
    <row r="54293" spans="1:9" hidden="1" x14ac:dyDescent="0.25">
      <c r="A54293" s="40"/>
      <c r="I54293" s="40"/>
    </row>
    <row r="54294" spans="1:9" hidden="1" x14ac:dyDescent="0.25">
      <c r="A54294" s="40"/>
      <c r="I54294" s="40"/>
    </row>
    <row r="54295" spans="1:9" hidden="1" x14ac:dyDescent="0.25">
      <c r="A54295" s="40"/>
      <c r="I54295" s="40"/>
    </row>
    <row r="54296" spans="1:9" hidden="1" x14ac:dyDescent="0.25">
      <c r="A54296" s="40"/>
      <c r="I54296" s="40"/>
    </row>
    <row r="54297" spans="1:9" hidden="1" x14ac:dyDescent="0.25">
      <c r="A54297" s="40"/>
      <c r="I54297" s="40"/>
    </row>
    <row r="54298" spans="1:9" hidden="1" x14ac:dyDescent="0.25">
      <c r="A54298" s="40"/>
      <c r="I54298" s="40"/>
    </row>
    <row r="54299" spans="1:9" hidden="1" x14ac:dyDescent="0.25">
      <c r="A54299" s="40"/>
      <c r="I54299" s="40"/>
    </row>
    <row r="54300" spans="1:9" hidden="1" x14ac:dyDescent="0.25">
      <c r="A54300" s="40"/>
      <c r="I54300" s="40"/>
    </row>
    <row r="54301" spans="1:9" hidden="1" x14ac:dyDescent="0.25">
      <c r="A54301" s="40"/>
      <c r="I54301" s="40"/>
    </row>
    <row r="54302" spans="1:9" hidden="1" x14ac:dyDescent="0.25">
      <c r="A54302" s="40"/>
      <c r="I54302" s="40"/>
    </row>
    <row r="54303" spans="1:9" hidden="1" x14ac:dyDescent="0.25">
      <c r="A54303" s="40"/>
      <c r="I54303" s="40"/>
    </row>
    <row r="54304" spans="1:9" hidden="1" x14ac:dyDescent="0.25">
      <c r="A54304" s="40"/>
      <c r="I54304" s="40"/>
    </row>
    <row r="54305" spans="1:9" hidden="1" x14ac:dyDescent="0.25">
      <c r="A54305" s="40"/>
      <c r="I54305" s="40"/>
    </row>
    <row r="54306" spans="1:9" hidden="1" x14ac:dyDescent="0.25">
      <c r="A54306" s="40"/>
      <c r="I54306" s="40"/>
    </row>
    <row r="54307" spans="1:9" hidden="1" x14ac:dyDescent="0.25">
      <c r="A54307" s="40"/>
      <c r="I54307" s="40"/>
    </row>
    <row r="54308" spans="1:9" hidden="1" x14ac:dyDescent="0.25">
      <c r="A54308" s="40"/>
      <c r="I54308" s="40"/>
    </row>
    <row r="54309" spans="1:9" hidden="1" x14ac:dyDescent="0.25">
      <c r="A54309" s="40"/>
      <c r="I54309" s="40"/>
    </row>
    <row r="54310" spans="1:9" hidden="1" x14ac:dyDescent="0.25">
      <c r="A54310" s="40"/>
      <c r="I54310" s="40"/>
    </row>
    <row r="54311" spans="1:9" hidden="1" x14ac:dyDescent="0.25">
      <c r="A54311" s="40"/>
      <c r="I54311" s="40"/>
    </row>
    <row r="54312" spans="1:9" hidden="1" x14ac:dyDescent="0.25">
      <c r="A54312" s="40"/>
      <c r="I54312" s="40"/>
    </row>
    <row r="54313" spans="1:9" hidden="1" x14ac:dyDescent="0.25">
      <c r="A54313" s="40"/>
      <c r="I54313" s="40"/>
    </row>
    <row r="54314" spans="1:9" hidden="1" x14ac:dyDescent="0.25">
      <c r="A54314" s="40"/>
      <c r="I54314" s="40"/>
    </row>
    <row r="54315" spans="1:9" hidden="1" x14ac:dyDescent="0.25">
      <c r="A54315" s="40"/>
      <c r="I54315" s="40"/>
    </row>
    <row r="54316" spans="1:9" hidden="1" x14ac:dyDescent="0.25">
      <c r="A54316" s="40"/>
      <c r="I54316" s="40"/>
    </row>
    <row r="54317" spans="1:9" hidden="1" x14ac:dyDescent="0.25">
      <c r="A54317" s="40"/>
      <c r="I54317" s="40"/>
    </row>
    <row r="54318" spans="1:9" hidden="1" x14ac:dyDescent="0.25">
      <c r="A54318" s="40"/>
      <c r="I54318" s="40"/>
    </row>
    <row r="54319" spans="1:9" hidden="1" x14ac:dyDescent="0.25">
      <c r="A54319" s="40"/>
      <c r="I54319" s="40"/>
    </row>
    <row r="54320" spans="1:9" hidden="1" x14ac:dyDescent="0.25">
      <c r="A54320" s="40"/>
      <c r="I54320" s="40"/>
    </row>
    <row r="54321" spans="1:9" hidden="1" x14ac:dyDescent="0.25">
      <c r="A54321" s="40"/>
      <c r="I54321" s="40"/>
    </row>
    <row r="54322" spans="1:9" hidden="1" x14ac:dyDescent="0.25">
      <c r="A54322" s="40"/>
      <c r="I54322" s="40"/>
    </row>
    <row r="54323" spans="1:9" hidden="1" x14ac:dyDescent="0.25">
      <c r="A54323" s="40"/>
      <c r="I54323" s="40"/>
    </row>
    <row r="54324" spans="1:9" hidden="1" x14ac:dyDescent="0.25">
      <c r="A54324" s="40"/>
      <c r="I54324" s="40"/>
    </row>
    <row r="54325" spans="1:9" hidden="1" x14ac:dyDescent="0.25">
      <c r="A54325" s="40"/>
      <c r="I54325" s="40"/>
    </row>
    <row r="54326" spans="1:9" hidden="1" x14ac:dyDescent="0.25">
      <c r="A54326" s="40"/>
      <c r="I54326" s="40"/>
    </row>
    <row r="54327" spans="1:9" hidden="1" x14ac:dyDescent="0.25">
      <c r="A54327" s="40"/>
      <c r="I54327" s="40"/>
    </row>
    <row r="54328" spans="1:9" hidden="1" x14ac:dyDescent="0.25">
      <c r="A54328" s="40"/>
      <c r="I54328" s="40"/>
    </row>
    <row r="54329" spans="1:9" hidden="1" x14ac:dyDescent="0.25">
      <c r="A54329" s="40"/>
      <c r="I54329" s="40"/>
    </row>
    <row r="54330" spans="1:9" hidden="1" x14ac:dyDescent="0.25">
      <c r="A54330" s="40"/>
      <c r="I54330" s="40"/>
    </row>
    <row r="54331" spans="1:9" hidden="1" x14ac:dyDescent="0.25">
      <c r="A54331" s="40"/>
      <c r="I54331" s="40"/>
    </row>
    <row r="54332" spans="1:9" hidden="1" x14ac:dyDescent="0.25">
      <c r="A54332" s="40"/>
      <c r="I54332" s="40"/>
    </row>
    <row r="54333" spans="1:9" hidden="1" x14ac:dyDescent="0.25">
      <c r="A54333" s="40"/>
      <c r="I54333" s="40"/>
    </row>
    <row r="54334" spans="1:9" hidden="1" x14ac:dyDescent="0.25">
      <c r="A54334" s="40"/>
      <c r="I54334" s="40"/>
    </row>
    <row r="54335" spans="1:9" hidden="1" x14ac:dyDescent="0.25">
      <c r="A54335" s="40"/>
      <c r="I54335" s="40"/>
    </row>
    <row r="54336" spans="1:9" hidden="1" x14ac:dyDescent="0.25">
      <c r="A54336" s="40"/>
      <c r="I54336" s="40"/>
    </row>
    <row r="54337" spans="1:9" hidden="1" x14ac:dyDescent="0.25">
      <c r="A54337" s="40"/>
      <c r="I54337" s="40"/>
    </row>
    <row r="54338" spans="1:9" hidden="1" x14ac:dyDescent="0.25">
      <c r="A54338" s="40"/>
      <c r="I54338" s="40"/>
    </row>
    <row r="54339" spans="1:9" hidden="1" x14ac:dyDescent="0.25">
      <c r="A54339" s="40"/>
      <c r="I54339" s="40"/>
    </row>
    <row r="54340" spans="1:9" hidden="1" x14ac:dyDescent="0.25">
      <c r="A54340" s="40"/>
      <c r="I54340" s="40"/>
    </row>
    <row r="54341" spans="1:9" hidden="1" x14ac:dyDescent="0.25">
      <c r="A54341" s="40"/>
      <c r="I54341" s="40"/>
    </row>
    <row r="54342" spans="1:9" hidden="1" x14ac:dyDescent="0.25">
      <c r="A54342" s="40"/>
      <c r="I54342" s="40"/>
    </row>
    <row r="54343" spans="1:9" hidden="1" x14ac:dyDescent="0.25">
      <c r="A54343" s="40"/>
      <c r="I54343" s="40"/>
    </row>
    <row r="54344" spans="1:9" hidden="1" x14ac:dyDescent="0.25">
      <c r="A54344" s="40"/>
      <c r="I54344" s="40"/>
    </row>
    <row r="54345" spans="1:9" hidden="1" x14ac:dyDescent="0.25">
      <c r="A54345" s="40"/>
      <c r="I54345" s="40"/>
    </row>
    <row r="54346" spans="1:9" hidden="1" x14ac:dyDescent="0.25">
      <c r="A54346" s="40"/>
      <c r="I54346" s="40"/>
    </row>
    <row r="54347" spans="1:9" hidden="1" x14ac:dyDescent="0.25">
      <c r="A54347" s="40"/>
      <c r="I54347" s="40"/>
    </row>
    <row r="54348" spans="1:9" hidden="1" x14ac:dyDescent="0.25">
      <c r="A54348" s="40"/>
      <c r="I54348" s="40"/>
    </row>
    <row r="54349" spans="1:9" hidden="1" x14ac:dyDescent="0.25">
      <c r="A54349" s="40"/>
      <c r="I54349" s="40"/>
    </row>
    <row r="54350" spans="1:9" hidden="1" x14ac:dyDescent="0.25">
      <c r="A54350" s="40"/>
      <c r="I54350" s="40"/>
    </row>
    <row r="54351" spans="1:9" hidden="1" x14ac:dyDescent="0.25">
      <c r="A54351" s="40"/>
      <c r="I54351" s="40"/>
    </row>
    <row r="54352" spans="1:9" hidden="1" x14ac:dyDescent="0.25">
      <c r="A54352" s="40"/>
      <c r="I54352" s="40"/>
    </row>
    <row r="54353" spans="1:9" hidden="1" x14ac:dyDescent="0.25">
      <c r="A54353" s="40"/>
      <c r="I54353" s="40"/>
    </row>
    <row r="54354" spans="1:9" hidden="1" x14ac:dyDescent="0.25">
      <c r="A54354" s="40"/>
      <c r="I54354" s="40"/>
    </row>
    <row r="54355" spans="1:9" hidden="1" x14ac:dyDescent="0.25">
      <c r="A54355" s="40"/>
      <c r="I54355" s="40"/>
    </row>
    <row r="54356" spans="1:9" hidden="1" x14ac:dyDescent="0.25">
      <c r="A54356" s="40"/>
      <c r="I54356" s="40"/>
    </row>
    <row r="54357" spans="1:9" hidden="1" x14ac:dyDescent="0.25">
      <c r="A54357" s="40"/>
      <c r="I54357" s="40"/>
    </row>
    <row r="54358" spans="1:9" hidden="1" x14ac:dyDescent="0.25">
      <c r="A54358" s="40"/>
      <c r="I54358" s="40"/>
    </row>
    <row r="54359" spans="1:9" hidden="1" x14ac:dyDescent="0.25">
      <c r="A54359" s="40"/>
      <c r="I54359" s="40"/>
    </row>
    <row r="54360" spans="1:9" hidden="1" x14ac:dyDescent="0.25">
      <c r="A54360" s="40"/>
      <c r="I54360" s="40"/>
    </row>
    <row r="54361" spans="1:9" hidden="1" x14ac:dyDescent="0.25">
      <c r="A54361" s="40"/>
      <c r="I54361" s="40"/>
    </row>
    <row r="54362" spans="1:9" hidden="1" x14ac:dyDescent="0.25">
      <c r="A54362" s="40"/>
      <c r="I54362" s="40"/>
    </row>
    <row r="54363" spans="1:9" hidden="1" x14ac:dyDescent="0.25">
      <c r="A54363" s="40"/>
      <c r="I54363" s="40"/>
    </row>
    <row r="54364" spans="1:9" hidden="1" x14ac:dyDescent="0.25">
      <c r="A54364" s="40"/>
      <c r="I54364" s="40"/>
    </row>
    <row r="54365" spans="1:9" hidden="1" x14ac:dyDescent="0.25">
      <c r="A54365" s="40"/>
      <c r="I54365" s="40"/>
    </row>
    <row r="54366" spans="1:9" hidden="1" x14ac:dyDescent="0.25">
      <c r="A54366" s="40"/>
      <c r="I54366" s="40"/>
    </row>
    <row r="54367" spans="1:9" hidden="1" x14ac:dyDescent="0.25">
      <c r="A54367" s="40"/>
      <c r="I54367" s="40"/>
    </row>
    <row r="54368" spans="1:9" hidden="1" x14ac:dyDescent="0.25">
      <c r="A54368" s="40"/>
      <c r="I54368" s="40"/>
    </row>
    <row r="54369" spans="1:9" hidden="1" x14ac:dyDescent="0.25">
      <c r="A54369" s="40"/>
      <c r="I54369" s="40"/>
    </row>
    <row r="54370" spans="1:9" hidden="1" x14ac:dyDescent="0.25">
      <c r="A54370" s="40"/>
      <c r="I54370" s="40"/>
    </row>
    <row r="54371" spans="1:9" hidden="1" x14ac:dyDescent="0.25">
      <c r="A54371" s="40"/>
      <c r="I54371" s="40"/>
    </row>
    <row r="54372" spans="1:9" hidden="1" x14ac:dyDescent="0.25">
      <c r="A54372" s="40"/>
      <c r="I54372" s="40"/>
    </row>
    <row r="54373" spans="1:9" hidden="1" x14ac:dyDescent="0.25">
      <c r="A54373" s="40"/>
      <c r="I54373" s="40"/>
    </row>
    <row r="54374" spans="1:9" hidden="1" x14ac:dyDescent="0.25">
      <c r="A54374" s="40"/>
      <c r="I54374" s="40"/>
    </row>
    <row r="54375" spans="1:9" hidden="1" x14ac:dyDescent="0.25">
      <c r="A54375" s="40"/>
      <c r="I54375" s="40"/>
    </row>
    <row r="54376" spans="1:9" hidden="1" x14ac:dyDescent="0.25">
      <c r="A54376" s="40"/>
      <c r="I54376" s="40"/>
    </row>
    <row r="54377" spans="1:9" hidden="1" x14ac:dyDescent="0.25">
      <c r="A54377" s="40"/>
      <c r="I54377" s="40"/>
    </row>
    <row r="54378" spans="1:9" hidden="1" x14ac:dyDescent="0.25">
      <c r="A54378" s="40"/>
      <c r="I54378" s="40"/>
    </row>
    <row r="54379" spans="1:9" hidden="1" x14ac:dyDescent="0.25">
      <c r="A54379" s="40"/>
      <c r="I54379" s="40"/>
    </row>
    <row r="54380" spans="1:9" hidden="1" x14ac:dyDescent="0.25">
      <c r="A54380" s="40"/>
      <c r="I54380" s="40"/>
    </row>
    <row r="54381" spans="1:9" hidden="1" x14ac:dyDescent="0.25">
      <c r="A54381" s="40"/>
      <c r="I54381" s="40"/>
    </row>
    <row r="54382" spans="1:9" hidden="1" x14ac:dyDescent="0.25">
      <c r="A54382" s="40"/>
      <c r="I54382" s="40"/>
    </row>
    <row r="54383" spans="1:9" hidden="1" x14ac:dyDescent="0.25">
      <c r="A54383" s="40"/>
      <c r="I54383" s="40"/>
    </row>
    <row r="54384" spans="1:9" hidden="1" x14ac:dyDescent="0.25">
      <c r="A54384" s="40"/>
      <c r="I54384" s="40"/>
    </row>
    <row r="54385" spans="1:9" hidden="1" x14ac:dyDescent="0.25">
      <c r="A54385" s="40"/>
      <c r="I54385" s="40"/>
    </row>
    <row r="54386" spans="1:9" hidden="1" x14ac:dyDescent="0.25">
      <c r="A54386" s="40"/>
      <c r="I54386" s="40"/>
    </row>
    <row r="54387" spans="1:9" hidden="1" x14ac:dyDescent="0.25">
      <c r="A54387" s="40"/>
      <c r="I54387" s="40"/>
    </row>
    <row r="54388" spans="1:9" hidden="1" x14ac:dyDescent="0.25">
      <c r="A54388" s="40"/>
      <c r="I54388" s="40"/>
    </row>
    <row r="54389" spans="1:9" hidden="1" x14ac:dyDescent="0.25">
      <c r="A54389" s="40"/>
      <c r="I54389" s="40"/>
    </row>
    <row r="54390" spans="1:9" hidden="1" x14ac:dyDescent="0.25">
      <c r="A54390" s="40"/>
      <c r="I54390" s="40"/>
    </row>
    <row r="54391" spans="1:9" hidden="1" x14ac:dyDescent="0.25">
      <c r="A54391" s="40"/>
      <c r="I54391" s="40"/>
    </row>
    <row r="54392" spans="1:9" hidden="1" x14ac:dyDescent="0.25">
      <c r="A54392" s="40"/>
      <c r="I54392" s="40"/>
    </row>
    <row r="54393" spans="1:9" hidden="1" x14ac:dyDescent="0.25">
      <c r="A54393" s="40"/>
      <c r="I54393" s="40"/>
    </row>
    <row r="54394" spans="1:9" hidden="1" x14ac:dyDescent="0.25">
      <c r="A54394" s="40"/>
      <c r="I54394" s="40"/>
    </row>
    <row r="54395" spans="1:9" hidden="1" x14ac:dyDescent="0.25">
      <c r="A54395" s="40"/>
      <c r="I54395" s="40"/>
    </row>
    <row r="54396" spans="1:9" hidden="1" x14ac:dyDescent="0.25">
      <c r="A54396" s="40"/>
      <c r="I54396" s="40"/>
    </row>
    <row r="54397" spans="1:9" hidden="1" x14ac:dyDescent="0.25">
      <c r="A54397" s="40"/>
      <c r="I54397" s="40"/>
    </row>
    <row r="54398" spans="1:9" hidden="1" x14ac:dyDescent="0.25">
      <c r="A54398" s="40"/>
      <c r="I54398" s="40"/>
    </row>
    <row r="54399" spans="1:9" hidden="1" x14ac:dyDescent="0.25">
      <c r="A54399" s="40"/>
      <c r="I54399" s="40"/>
    </row>
    <row r="54400" spans="1:9" hidden="1" x14ac:dyDescent="0.25">
      <c r="A54400" s="40"/>
      <c r="I54400" s="40"/>
    </row>
    <row r="54401" spans="1:9" hidden="1" x14ac:dyDescent="0.25">
      <c r="A54401" s="40"/>
      <c r="I54401" s="40"/>
    </row>
    <row r="54402" spans="1:9" hidden="1" x14ac:dyDescent="0.25">
      <c r="A54402" s="40"/>
      <c r="I54402" s="40"/>
    </row>
    <row r="54403" spans="1:9" hidden="1" x14ac:dyDescent="0.25">
      <c r="A54403" s="40"/>
      <c r="I54403" s="40"/>
    </row>
    <row r="54404" spans="1:9" hidden="1" x14ac:dyDescent="0.25">
      <c r="A54404" s="40"/>
      <c r="I54404" s="40"/>
    </row>
    <row r="54405" spans="1:9" hidden="1" x14ac:dyDescent="0.25">
      <c r="A54405" s="40"/>
      <c r="I54405" s="40"/>
    </row>
    <row r="54406" spans="1:9" hidden="1" x14ac:dyDescent="0.25">
      <c r="A54406" s="40"/>
      <c r="I54406" s="40"/>
    </row>
    <row r="54407" spans="1:9" hidden="1" x14ac:dyDescent="0.25">
      <c r="A54407" s="40"/>
      <c r="I54407" s="40"/>
    </row>
    <row r="54408" spans="1:9" hidden="1" x14ac:dyDescent="0.25">
      <c r="A54408" s="40"/>
      <c r="I54408" s="40"/>
    </row>
    <row r="54409" spans="1:9" hidden="1" x14ac:dyDescent="0.25">
      <c r="A54409" s="40"/>
      <c r="I54409" s="40"/>
    </row>
    <row r="54410" spans="1:9" hidden="1" x14ac:dyDescent="0.25">
      <c r="A54410" s="40"/>
      <c r="I54410" s="40"/>
    </row>
    <row r="54411" spans="1:9" hidden="1" x14ac:dyDescent="0.25">
      <c r="A54411" s="40"/>
      <c r="I54411" s="40"/>
    </row>
    <row r="54412" spans="1:9" hidden="1" x14ac:dyDescent="0.25">
      <c r="A54412" s="40"/>
      <c r="I54412" s="40"/>
    </row>
    <row r="54413" spans="1:9" hidden="1" x14ac:dyDescent="0.25">
      <c r="A54413" s="40"/>
      <c r="I54413" s="40"/>
    </row>
    <row r="54414" spans="1:9" hidden="1" x14ac:dyDescent="0.25">
      <c r="A54414" s="40"/>
      <c r="I54414" s="40"/>
    </row>
    <row r="54415" spans="1:9" hidden="1" x14ac:dyDescent="0.25">
      <c r="A54415" s="40"/>
      <c r="I54415" s="40"/>
    </row>
    <row r="54416" spans="1:9" hidden="1" x14ac:dyDescent="0.25">
      <c r="A54416" s="40"/>
      <c r="I54416" s="40"/>
    </row>
    <row r="54417" spans="1:9" hidden="1" x14ac:dyDescent="0.25">
      <c r="A54417" s="40"/>
      <c r="I54417" s="40"/>
    </row>
    <row r="54418" spans="1:9" hidden="1" x14ac:dyDescent="0.25">
      <c r="A54418" s="40"/>
      <c r="I54418" s="40"/>
    </row>
    <row r="54419" spans="1:9" hidden="1" x14ac:dyDescent="0.25">
      <c r="A54419" s="40"/>
      <c r="I54419" s="40"/>
    </row>
    <row r="54420" spans="1:9" hidden="1" x14ac:dyDescent="0.25">
      <c r="A54420" s="40"/>
      <c r="I54420" s="40"/>
    </row>
    <row r="54421" spans="1:9" hidden="1" x14ac:dyDescent="0.25">
      <c r="A54421" s="40"/>
      <c r="I54421" s="40"/>
    </row>
    <row r="54422" spans="1:9" hidden="1" x14ac:dyDescent="0.25">
      <c r="A54422" s="40"/>
      <c r="I54422" s="40"/>
    </row>
    <row r="54423" spans="1:9" hidden="1" x14ac:dyDescent="0.25">
      <c r="A54423" s="40"/>
      <c r="I54423" s="40"/>
    </row>
    <row r="54424" spans="1:9" hidden="1" x14ac:dyDescent="0.25">
      <c r="A54424" s="40"/>
      <c r="I54424" s="40"/>
    </row>
    <row r="54425" spans="1:9" hidden="1" x14ac:dyDescent="0.25">
      <c r="A54425" s="40"/>
      <c r="I54425" s="40"/>
    </row>
    <row r="54426" spans="1:9" hidden="1" x14ac:dyDescent="0.25">
      <c r="A54426" s="40"/>
      <c r="I54426" s="40"/>
    </row>
    <row r="54427" spans="1:9" hidden="1" x14ac:dyDescent="0.25">
      <c r="A54427" s="40"/>
      <c r="I54427" s="40"/>
    </row>
    <row r="54428" spans="1:9" hidden="1" x14ac:dyDescent="0.25">
      <c r="A54428" s="40"/>
      <c r="I54428" s="40"/>
    </row>
    <row r="54429" spans="1:9" hidden="1" x14ac:dyDescent="0.25">
      <c r="A54429" s="40"/>
      <c r="I54429" s="40"/>
    </row>
    <row r="54430" spans="1:9" hidden="1" x14ac:dyDescent="0.25">
      <c r="A54430" s="40"/>
      <c r="I54430" s="40"/>
    </row>
    <row r="54431" spans="1:9" hidden="1" x14ac:dyDescent="0.25">
      <c r="A54431" s="40"/>
      <c r="I54431" s="40"/>
    </row>
    <row r="54432" spans="1:9" hidden="1" x14ac:dyDescent="0.25">
      <c r="A54432" s="40"/>
      <c r="I54432" s="40"/>
    </row>
    <row r="54433" spans="1:9" hidden="1" x14ac:dyDescent="0.25">
      <c r="A54433" s="40"/>
      <c r="I54433" s="40"/>
    </row>
    <row r="54434" spans="1:9" hidden="1" x14ac:dyDescent="0.25">
      <c r="A54434" s="40"/>
      <c r="I54434" s="40"/>
    </row>
    <row r="54435" spans="1:9" hidden="1" x14ac:dyDescent="0.25">
      <c r="A54435" s="40"/>
      <c r="I54435" s="40"/>
    </row>
    <row r="54436" spans="1:9" hidden="1" x14ac:dyDescent="0.25">
      <c r="A54436" s="40"/>
      <c r="I54436" s="40"/>
    </row>
    <row r="54437" spans="1:9" hidden="1" x14ac:dyDescent="0.25">
      <c r="A54437" s="40"/>
      <c r="I54437" s="40"/>
    </row>
    <row r="54438" spans="1:9" hidden="1" x14ac:dyDescent="0.25">
      <c r="A54438" s="40"/>
      <c r="I54438" s="40"/>
    </row>
    <row r="54439" spans="1:9" hidden="1" x14ac:dyDescent="0.25">
      <c r="A54439" s="40"/>
      <c r="I54439" s="40"/>
    </row>
    <row r="54440" spans="1:9" hidden="1" x14ac:dyDescent="0.25">
      <c r="A54440" s="40"/>
      <c r="I54440" s="40"/>
    </row>
    <row r="54441" spans="1:9" hidden="1" x14ac:dyDescent="0.25">
      <c r="A54441" s="40"/>
      <c r="I54441" s="40"/>
    </row>
    <row r="54442" spans="1:9" hidden="1" x14ac:dyDescent="0.25">
      <c r="A54442" s="40"/>
      <c r="I54442" s="40"/>
    </row>
    <row r="54443" spans="1:9" hidden="1" x14ac:dyDescent="0.25">
      <c r="A54443" s="40"/>
      <c r="I54443" s="40"/>
    </row>
    <row r="54444" spans="1:9" hidden="1" x14ac:dyDescent="0.25">
      <c r="A54444" s="40"/>
      <c r="I54444" s="40"/>
    </row>
    <row r="54445" spans="1:9" hidden="1" x14ac:dyDescent="0.25">
      <c r="A54445" s="40"/>
      <c r="I54445" s="40"/>
    </row>
    <row r="54446" spans="1:9" hidden="1" x14ac:dyDescent="0.25">
      <c r="A54446" s="40"/>
      <c r="I54446" s="40"/>
    </row>
    <row r="54447" spans="1:9" hidden="1" x14ac:dyDescent="0.25">
      <c r="A54447" s="40"/>
      <c r="I54447" s="40"/>
    </row>
    <row r="54448" spans="1:9" hidden="1" x14ac:dyDescent="0.25">
      <c r="A54448" s="40"/>
      <c r="I54448" s="40"/>
    </row>
    <row r="54449" spans="1:9" hidden="1" x14ac:dyDescent="0.25">
      <c r="A54449" s="40"/>
      <c r="I54449" s="40"/>
    </row>
    <row r="54450" spans="1:9" hidden="1" x14ac:dyDescent="0.25">
      <c r="A54450" s="40"/>
      <c r="I54450" s="40"/>
    </row>
    <row r="54451" spans="1:9" hidden="1" x14ac:dyDescent="0.25">
      <c r="A54451" s="40"/>
      <c r="I54451" s="40"/>
    </row>
    <row r="54452" spans="1:9" hidden="1" x14ac:dyDescent="0.25">
      <c r="A54452" s="40"/>
      <c r="I54452" s="40"/>
    </row>
    <row r="54453" spans="1:9" hidden="1" x14ac:dyDescent="0.25">
      <c r="A54453" s="40"/>
      <c r="I54453" s="40"/>
    </row>
    <row r="54454" spans="1:9" hidden="1" x14ac:dyDescent="0.25">
      <c r="A54454" s="40"/>
      <c r="I54454" s="40"/>
    </row>
    <row r="54455" spans="1:9" hidden="1" x14ac:dyDescent="0.25">
      <c r="A54455" s="40"/>
      <c r="I54455" s="40"/>
    </row>
    <row r="54456" spans="1:9" hidden="1" x14ac:dyDescent="0.25">
      <c r="A54456" s="40"/>
      <c r="I54456" s="40"/>
    </row>
    <row r="54457" spans="1:9" hidden="1" x14ac:dyDescent="0.25">
      <c r="A54457" s="40"/>
      <c r="I54457" s="40"/>
    </row>
    <row r="54458" spans="1:9" hidden="1" x14ac:dyDescent="0.25">
      <c r="A54458" s="40"/>
      <c r="I54458" s="40"/>
    </row>
    <row r="54459" spans="1:9" hidden="1" x14ac:dyDescent="0.25">
      <c r="A54459" s="40"/>
      <c r="I54459" s="40"/>
    </row>
    <row r="54460" spans="1:9" hidden="1" x14ac:dyDescent="0.25">
      <c r="A54460" s="40"/>
      <c r="I54460" s="40"/>
    </row>
    <row r="54461" spans="1:9" hidden="1" x14ac:dyDescent="0.25">
      <c r="A54461" s="40"/>
      <c r="I54461" s="40"/>
    </row>
    <row r="54462" spans="1:9" hidden="1" x14ac:dyDescent="0.25">
      <c r="A54462" s="40"/>
      <c r="I54462" s="40"/>
    </row>
    <row r="54463" spans="1:9" hidden="1" x14ac:dyDescent="0.25">
      <c r="A54463" s="40"/>
      <c r="I54463" s="40"/>
    </row>
    <row r="54464" spans="1:9" hidden="1" x14ac:dyDescent="0.25">
      <c r="A54464" s="40"/>
      <c r="I54464" s="40"/>
    </row>
    <row r="54465" spans="1:9" hidden="1" x14ac:dyDescent="0.25">
      <c r="A54465" s="40"/>
      <c r="I54465" s="40"/>
    </row>
    <row r="54466" spans="1:9" hidden="1" x14ac:dyDescent="0.25">
      <c r="A54466" s="40"/>
      <c r="I54466" s="40"/>
    </row>
    <row r="54467" spans="1:9" hidden="1" x14ac:dyDescent="0.25">
      <c r="A54467" s="40"/>
      <c r="I54467" s="40"/>
    </row>
    <row r="54468" spans="1:9" hidden="1" x14ac:dyDescent="0.25">
      <c r="A54468" s="40"/>
      <c r="I54468" s="40"/>
    </row>
    <row r="54469" spans="1:9" hidden="1" x14ac:dyDescent="0.25">
      <c r="A54469" s="40"/>
      <c r="I54469" s="40"/>
    </row>
    <row r="54470" spans="1:9" hidden="1" x14ac:dyDescent="0.25">
      <c r="A54470" s="40"/>
      <c r="I54470" s="40"/>
    </row>
    <row r="54471" spans="1:9" hidden="1" x14ac:dyDescent="0.25">
      <c r="A54471" s="40"/>
      <c r="I54471" s="40"/>
    </row>
    <row r="54472" spans="1:9" hidden="1" x14ac:dyDescent="0.25">
      <c r="A54472" s="40"/>
      <c r="I54472" s="40"/>
    </row>
    <row r="54473" spans="1:9" hidden="1" x14ac:dyDescent="0.25">
      <c r="A54473" s="40"/>
      <c r="I54473" s="40"/>
    </row>
    <row r="54474" spans="1:9" hidden="1" x14ac:dyDescent="0.25">
      <c r="A54474" s="40"/>
      <c r="I54474" s="40"/>
    </row>
    <row r="54475" spans="1:9" hidden="1" x14ac:dyDescent="0.25">
      <c r="A54475" s="40"/>
      <c r="I54475" s="40"/>
    </row>
    <row r="54476" spans="1:9" hidden="1" x14ac:dyDescent="0.25">
      <c r="A54476" s="40"/>
      <c r="I54476" s="40"/>
    </row>
    <row r="54477" spans="1:9" hidden="1" x14ac:dyDescent="0.25">
      <c r="A54477" s="40"/>
      <c r="I54477" s="40"/>
    </row>
    <row r="54478" spans="1:9" hidden="1" x14ac:dyDescent="0.25">
      <c r="A54478" s="40"/>
      <c r="I54478" s="40"/>
    </row>
    <row r="54479" spans="1:9" hidden="1" x14ac:dyDescent="0.25">
      <c r="A54479" s="40"/>
      <c r="I54479" s="40"/>
    </row>
    <row r="54480" spans="1:9" hidden="1" x14ac:dyDescent="0.25">
      <c r="A54480" s="40"/>
      <c r="I54480" s="40"/>
    </row>
    <row r="54481" spans="1:9" hidden="1" x14ac:dyDescent="0.25">
      <c r="A54481" s="40"/>
      <c r="I54481" s="40"/>
    </row>
    <row r="54482" spans="1:9" hidden="1" x14ac:dyDescent="0.25">
      <c r="A54482" s="40"/>
      <c r="I54482" s="40"/>
    </row>
    <row r="54483" spans="1:9" hidden="1" x14ac:dyDescent="0.25">
      <c r="A54483" s="40"/>
      <c r="I54483" s="40"/>
    </row>
    <row r="54484" spans="1:9" hidden="1" x14ac:dyDescent="0.25">
      <c r="A54484" s="40"/>
      <c r="I54484" s="40"/>
    </row>
    <row r="54485" spans="1:9" hidden="1" x14ac:dyDescent="0.25">
      <c r="A54485" s="40"/>
      <c r="I54485" s="40"/>
    </row>
    <row r="54486" spans="1:9" hidden="1" x14ac:dyDescent="0.25">
      <c r="A54486" s="40"/>
      <c r="I54486" s="40"/>
    </row>
    <row r="54487" spans="1:9" hidden="1" x14ac:dyDescent="0.25">
      <c r="A54487" s="40"/>
      <c r="I54487" s="40"/>
    </row>
    <row r="54488" spans="1:9" hidden="1" x14ac:dyDescent="0.25">
      <c r="A54488" s="40"/>
      <c r="I54488" s="40"/>
    </row>
    <row r="54489" spans="1:9" hidden="1" x14ac:dyDescent="0.25">
      <c r="A54489" s="40"/>
      <c r="I54489" s="40"/>
    </row>
    <row r="54490" spans="1:9" hidden="1" x14ac:dyDescent="0.25">
      <c r="A54490" s="40"/>
      <c r="I54490" s="40"/>
    </row>
    <row r="54491" spans="1:9" hidden="1" x14ac:dyDescent="0.25">
      <c r="A54491" s="40"/>
      <c r="I54491" s="40"/>
    </row>
    <row r="54492" spans="1:9" hidden="1" x14ac:dyDescent="0.25">
      <c r="A54492" s="40"/>
      <c r="I54492" s="40"/>
    </row>
    <row r="54493" spans="1:9" hidden="1" x14ac:dyDescent="0.25">
      <c r="A54493" s="40"/>
      <c r="I54493" s="40"/>
    </row>
    <row r="54494" spans="1:9" hidden="1" x14ac:dyDescent="0.25">
      <c r="A54494" s="40"/>
      <c r="I54494" s="40"/>
    </row>
    <row r="54495" spans="1:9" hidden="1" x14ac:dyDescent="0.25">
      <c r="A54495" s="40"/>
      <c r="I54495" s="40"/>
    </row>
    <row r="54496" spans="1:9" hidden="1" x14ac:dyDescent="0.25">
      <c r="A54496" s="40"/>
      <c r="I54496" s="40"/>
    </row>
    <row r="54497" spans="1:9" hidden="1" x14ac:dyDescent="0.25">
      <c r="A54497" s="40"/>
      <c r="I54497" s="40"/>
    </row>
    <row r="54498" spans="1:9" hidden="1" x14ac:dyDescent="0.25">
      <c r="A54498" s="40"/>
      <c r="I54498" s="40"/>
    </row>
    <row r="54499" spans="1:9" hidden="1" x14ac:dyDescent="0.25">
      <c r="A54499" s="40"/>
      <c r="I54499" s="40"/>
    </row>
    <row r="54500" spans="1:9" hidden="1" x14ac:dyDescent="0.25">
      <c r="A54500" s="40"/>
      <c r="I54500" s="40"/>
    </row>
    <row r="54501" spans="1:9" hidden="1" x14ac:dyDescent="0.25">
      <c r="A54501" s="40"/>
      <c r="I54501" s="40"/>
    </row>
    <row r="54502" spans="1:9" hidden="1" x14ac:dyDescent="0.25">
      <c r="A54502" s="40"/>
      <c r="I54502" s="40"/>
    </row>
    <row r="54503" spans="1:9" hidden="1" x14ac:dyDescent="0.25">
      <c r="A54503" s="40"/>
      <c r="I54503" s="40"/>
    </row>
    <row r="54504" spans="1:9" hidden="1" x14ac:dyDescent="0.25">
      <c r="A54504" s="40"/>
      <c r="I54504" s="40"/>
    </row>
    <row r="54505" spans="1:9" hidden="1" x14ac:dyDescent="0.25">
      <c r="A54505" s="40"/>
      <c r="I54505" s="40"/>
    </row>
    <row r="54506" spans="1:9" hidden="1" x14ac:dyDescent="0.25">
      <c r="A54506" s="40"/>
      <c r="I54506" s="40"/>
    </row>
    <row r="54507" spans="1:9" hidden="1" x14ac:dyDescent="0.25">
      <c r="A54507" s="40"/>
      <c r="I54507" s="40"/>
    </row>
    <row r="54508" spans="1:9" hidden="1" x14ac:dyDescent="0.25">
      <c r="A54508" s="40"/>
      <c r="I54508" s="40"/>
    </row>
    <row r="54509" spans="1:9" hidden="1" x14ac:dyDescent="0.25">
      <c r="A54509" s="40"/>
      <c r="I54509" s="40"/>
    </row>
    <row r="54510" spans="1:9" hidden="1" x14ac:dyDescent="0.25">
      <c r="A54510" s="40"/>
      <c r="I54510" s="40"/>
    </row>
    <row r="54511" spans="1:9" hidden="1" x14ac:dyDescent="0.25">
      <c r="A54511" s="40"/>
      <c r="I54511" s="40"/>
    </row>
    <row r="54512" spans="1:9" hidden="1" x14ac:dyDescent="0.25">
      <c r="A54512" s="40"/>
      <c r="I54512" s="40"/>
    </row>
    <row r="54513" spans="1:9" hidden="1" x14ac:dyDescent="0.25">
      <c r="A54513" s="40"/>
      <c r="I54513" s="40"/>
    </row>
    <row r="54514" spans="1:9" hidden="1" x14ac:dyDescent="0.25">
      <c r="A54514" s="40"/>
      <c r="I54514" s="40"/>
    </row>
    <row r="54515" spans="1:9" hidden="1" x14ac:dyDescent="0.25">
      <c r="A54515" s="40"/>
      <c r="I54515" s="40"/>
    </row>
    <row r="54516" spans="1:9" hidden="1" x14ac:dyDescent="0.25">
      <c r="A54516" s="40"/>
      <c r="I54516" s="40"/>
    </row>
    <row r="54517" spans="1:9" hidden="1" x14ac:dyDescent="0.25">
      <c r="A54517" s="40"/>
      <c r="I54517" s="40"/>
    </row>
    <row r="54518" spans="1:9" hidden="1" x14ac:dyDescent="0.25">
      <c r="A54518" s="40"/>
      <c r="I54518" s="40"/>
    </row>
    <row r="54519" spans="1:9" hidden="1" x14ac:dyDescent="0.25">
      <c r="A54519" s="40"/>
      <c r="I54519" s="40"/>
    </row>
    <row r="54520" spans="1:9" hidden="1" x14ac:dyDescent="0.25">
      <c r="A54520" s="40"/>
      <c r="I54520" s="40"/>
    </row>
    <row r="54521" spans="1:9" hidden="1" x14ac:dyDescent="0.25">
      <c r="A54521" s="40"/>
      <c r="I54521" s="40"/>
    </row>
    <row r="54522" spans="1:9" hidden="1" x14ac:dyDescent="0.25">
      <c r="A54522" s="40"/>
      <c r="I54522" s="40"/>
    </row>
    <row r="54523" spans="1:9" hidden="1" x14ac:dyDescent="0.25">
      <c r="A54523" s="40"/>
      <c r="I54523" s="40"/>
    </row>
    <row r="54524" spans="1:9" hidden="1" x14ac:dyDescent="0.25">
      <c r="A54524" s="40"/>
      <c r="I54524" s="40"/>
    </row>
    <row r="54525" spans="1:9" hidden="1" x14ac:dyDescent="0.25">
      <c r="A54525" s="40"/>
      <c r="I54525" s="40"/>
    </row>
    <row r="54526" spans="1:9" hidden="1" x14ac:dyDescent="0.25">
      <c r="A54526" s="40"/>
      <c r="I54526" s="40"/>
    </row>
    <row r="54527" spans="1:9" hidden="1" x14ac:dyDescent="0.25">
      <c r="A54527" s="40"/>
      <c r="I54527" s="40"/>
    </row>
    <row r="54528" spans="1:9" hidden="1" x14ac:dyDescent="0.25">
      <c r="A54528" s="40"/>
      <c r="I54528" s="40"/>
    </row>
    <row r="54529" spans="1:9" hidden="1" x14ac:dyDescent="0.25">
      <c r="A54529" s="40"/>
      <c r="I54529" s="40"/>
    </row>
    <row r="54530" spans="1:9" hidden="1" x14ac:dyDescent="0.25">
      <c r="A54530" s="40"/>
      <c r="I54530" s="40"/>
    </row>
    <row r="54531" spans="1:9" hidden="1" x14ac:dyDescent="0.25">
      <c r="A54531" s="40"/>
      <c r="I54531" s="40"/>
    </row>
    <row r="54532" spans="1:9" hidden="1" x14ac:dyDescent="0.25">
      <c r="A54532" s="40"/>
      <c r="I54532" s="40"/>
    </row>
    <row r="54533" spans="1:9" hidden="1" x14ac:dyDescent="0.25">
      <c r="A54533" s="40"/>
      <c r="I54533" s="40"/>
    </row>
    <row r="54534" spans="1:9" hidden="1" x14ac:dyDescent="0.25">
      <c r="A54534" s="40"/>
      <c r="I54534" s="40"/>
    </row>
    <row r="54535" spans="1:9" hidden="1" x14ac:dyDescent="0.25">
      <c r="A54535" s="40"/>
      <c r="I54535" s="40"/>
    </row>
    <row r="54536" spans="1:9" hidden="1" x14ac:dyDescent="0.25">
      <c r="A54536" s="40"/>
      <c r="I54536" s="40"/>
    </row>
    <row r="54537" spans="1:9" hidden="1" x14ac:dyDescent="0.25">
      <c r="A54537" s="40"/>
      <c r="I54537" s="40"/>
    </row>
    <row r="54538" spans="1:9" hidden="1" x14ac:dyDescent="0.25">
      <c r="A54538" s="40"/>
      <c r="I54538" s="40"/>
    </row>
    <row r="54539" spans="1:9" hidden="1" x14ac:dyDescent="0.25">
      <c r="A54539" s="40"/>
      <c r="I54539" s="40"/>
    </row>
    <row r="54540" spans="1:9" hidden="1" x14ac:dyDescent="0.25">
      <c r="A54540" s="40"/>
      <c r="I54540" s="40"/>
    </row>
    <row r="54541" spans="1:9" hidden="1" x14ac:dyDescent="0.25">
      <c r="A54541" s="40"/>
      <c r="I54541" s="40"/>
    </row>
    <row r="54542" spans="1:9" hidden="1" x14ac:dyDescent="0.25">
      <c r="A54542" s="40"/>
      <c r="I54542" s="40"/>
    </row>
    <row r="54543" spans="1:9" hidden="1" x14ac:dyDescent="0.25">
      <c r="A54543" s="40"/>
      <c r="I54543" s="40"/>
    </row>
    <row r="54544" spans="1:9" hidden="1" x14ac:dyDescent="0.25">
      <c r="A54544" s="40"/>
      <c r="I54544" s="40"/>
    </row>
    <row r="54545" spans="1:9" hidden="1" x14ac:dyDescent="0.25">
      <c r="A54545" s="40"/>
      <c r="I54545" s="40"/>
    </row>
    <row r="54546" spans="1:9" hidden="1" x14ac:dyDescent="0.25">
      <c r="A54546" s="40"/>
      <c r="I54546" s="40"/>
    </row>
    <row r="54547" spans="1:9" hidden="1" x14ac:dyDescent="0.25">
      <c r="A54547" s="40"/>
      <c r="I54547" s="40"/>
    </row>
    <row r="54548" spans="1:9" hidden="1" x14ac:dyDescent="0.25">
      <c r="A54548" s="40"/>
      <c r="I54548" s="40"/>
    </row>
    <row r="54549" spans="1:9" hidden="1" x14ac:dyDescent="0.25">
      <c r="A54549" s="40"/>
      <c r="I54549" s="40"/>
    </row>
    <row r="54550" spans="1:9" hidden="1" x14ac:dyDescent="0.25">
      <c r="A54550" s="40"/>
      <c r="I54550" s="40"/>
    </row>
    <row r="54551" spans="1:9" hidden="1" x14ac:dyDescent="0.25">
      <c r="A54551" s="40"/>
      <c r="I54551" s="40"/>
    </row>
    <row r="54552" spans="1:9" hidden="1" x14ac:dyDescent="0.25">
      <c r="A54552" s="40"/>
      <c r="I54552" s="40"/>
    </row>
    <row r="54553" spans="1:9" hidden="1" x14ac:dyDescent="0.25">
      <c r="A54553" s="40"/>
      <c r="I54553" s="40"/>
    </row>
    <row r="54554" spans="1:9" hidden="1" x14ac:dyDescent="0.25">
      <c r="A54554" s="40"/>
      <c r="I54554" s="40"/>
    </row>
    <row r="54555" spans="1:9" hidden="1" x14ac:dyDescent="0.25">
      <c r="A54555" s="40"/>
      <c r="I54555" s="40"/>
    </row>
    <row r="54556" spans="1:9" hidden="1" x14ac:dyDescent="0.25">
      <c r="A54556" s="40"/>
      <c r="I54556" s="40"/>
    </row>
    <row r="54557" spans="1:9" hidden="1" x14ac:dyDescent="0.25">
      <c r="A54557" s="40"/>
      <c r="I54557" s="40"/>
    </row>
    <row r="54558" spans="1:9" hidden="1" x14ac:dyDescent="0.25">
      <c r="A54558" s="40"/>
      <c r="I54558" s="40"/>
    </row>
    <row r="54559" spans="1:9" hidden="1" x14ac:dyDescent="0.25">
      <c r="A54559" s="40"/>
      <c r="I54559" s="40"/>
    </row>
    <row r="54560" spans="1:9" hidden="1" x14ac:dyDescent="0.25">
      <c r="A54560" s="40"/>
      <c r="I54560" s="40"/>
    </row>
    <row r="54561" spans="1:9" hidden="1" x14ac:dyDescent="0.25">
      <c r="A54561" s="40"/>
      <c r="I54561" s="40"/>
    </row>
    <row r="54562" spans="1:9" hidden="1" x14ac:dyDescent="0.25">
      <c r="A54562" s="40"/>
      <c r="I54562" s="40"/>
    </row>
    <row r="54563" spans="1:9" hidden="1" x14ac:dyDescent="0.25">
      <c r="A54563" s="40"/>
      <c r="I54563" s="40"/>
    </row>
    <row r="54564" spans="1:9" hidden="1" x14ac:dyDescent="0.25">
      <c r="A54564" s="40"/>
      <c r="I54564" s="40"/>
    </row>
    <row r="54565" spans="1:9" hidden="1" x14ac:dyDescent="0.25">
      <c r="A54565" s="40"/>
      <c r="I54565" s="40"/>
    </row>
    <row r="54566" spans="1:9" hidden="1" x14ac:dyDescent="0.25">
      <c r="A54566" s="40"/>
      <c r="I54566" s="40"/>
    </row>
    <row r="54567" spans="1:9" hidden="1" x14ac:dyDescent="0.25">
      <c r="A54567" s="40"/>
      <c r="I54567" s="40"/>
    </row>
    <row r="54568" spans="1:9" hidden="1" x14ac:dyDescent="0.25">
      <c r="A54568" s="40"/>
      <c r="I54568" s="40"/>
    </row>
    <row r="54569" spans="1:9" hidden="1" x14ac:dyDescent="0.25">
      <c r="A54569" s="40"/>
      <c r="I54569" s="40"/>
    </row>
    <row r="54570" spans="1:9" hidden="1" x14ac:dyDescent="0.25">
      <c r="A54570" s="40"/>
      <c r="I54570" s="40"/>
    </row>
    <row r="54571" spans="1:9" hidden="1" x14ac:dyDescent="0.25">
      <c r="A54571" s="40"/>
      <c r="I54571" s="40"/>
    </row>
    <row r="54572" spans="1:9" hidden="1" x14ac:dyDescent="0.25">
      <c r="A54572" s="40"/>
      <c r="I54572" s="40"/>
    </row>
    <row r="54573" spans="1:9" hidden="1" x14ac:dyDescent="0.25">
      <c r="A54573" s="40"/>
      <c r="I54573" s="40"/>
    </row>
    <row r="54574" spans="1:9" hidden="1" x14ac:dyDescent="0.25">
      <c r="A54574" s="40"/>
      <c r="I54574" s="40"/>
    </row>
    <row r="54575" spans="1:9" hidden="1" x14ac:dyDescent="0.25">
      <c r="A54575" s="40"/>
      <c r="I54575" s="40"/>
    </row>
    <row r="54576" spans="1:9" hidden="1" x14ac:dyDescent="0.25">
      <c r="A54576" s="40"/>
      <c r="I54576" s="40"/>
    </row>
    <row r="54577" spans="1:9" hidden="1" x14ac:dyDescent="0.25">
      <c r="A54577" s="40"/>
      <c r="I54577" s="40"/>
    </row>
    <row r="54578" spans="1:9" hidden="1" x14ac:dyDescent="0.25">
      <c r="A54578" s="40"/>
      <c r="I54578" s="40"/>
    </row>
    <row r="54579" spans="1:9" hidden="1" x14ac:dyDescent="0.25">
      <c r="A54579" s="40"/>
      <c r="I54579" s="40"/>
    </row>
    <row r="54580" spans="1:9" hidden="1" x14ac:dyDescent="0.25">
      <c r="A54580" s="40"/>
      <c r="I54580" s="40"/>
    </row>
    <row r="54581" spans="1:9" hidden="1" x14ac:dyDescent="0.25">
      <c r="A54581" s="40"/>
      <c r="I54581" s="40"/>
    </row>
    <row r="54582" spans="1:9" hidden="1" x14ac:dyDescent="0.25">
      <c r="A54582" s="40"/>
      <c r="I54582" s="40"/>
    </row>
    <row r="54583" spans="1:9" hidden="1" x14ac:dyDescent="0.25">
      <c r="A54583" s="40"/>
      <c r="I54583" s="40"/>
    </row>
    <row r="54584" spans="1:9" hidden="1" x14ac:dyDescent="0.25">
      <c r="A54584" s="40"/>
      <c r="I54584" s="40"/>
    </row>
    <row r="54585" spans="1:9" hidden="1" x14ac:dyDescent="0.25">
      <c r="A54585" s="40"/>
      <c r="I54585" s="40"/>
    </row>
    <row r="54586" spans="1:9" hidden="1" x14ac:dyDescent="0.25">
      <c r="A54586" s="40"/>
      <c r="I54586" s="40"/>
    </row>
    <row r="54587" spans="1:9" hidden="1" x14ac:dyDescent="0.25">
      <c r="A54587" s="40"/>
      <c r="I54587" s="40"/>
    </row>
    <row r="54588" spans="1:9" hidden="1" x14ac:dyDescent="0.25">
      <c r="A54588" s="40"/>
      <c r="I54588" s="40"/>
    </row>
    <row r="54589" spans="1:9" hidden="1" x14ac:dyDescent="0.25">
      <c r="A54589" s="40"/>
      <c r="I54589" s="40"/>
    </row>
    <row r="54590" spans="1:9" hidden="1" x14ac:dyDescent="0.25">
      <c r="A54590" s="40"/>
      <c r="I54590" s="40"/>
    </row>
    <row r="54591" spans="1:9" hidden="1" x14ac:dyDescent="0.25">
      <c r="A54591" s="40"/>
      <c r="I54591" s="40"/>
    </row>
    <row r="54592" spans="1:9" hidden="1" x14ac:dyDescent="0.25">
      <c r="A54592" s="40"/>
      <c r="I54592" s="40"/>
    </row>
    <row r="54593" spans="1:9" hidden="1" x14ac:dyDescent="0.25">
      <c r="A54593" s="40"/>
      <c r="I54593" s="40"/>
    </row>
    <row r="54594" spans="1:9" hidden="1" x14ac:dyDescent="0.25">
      <c r="A54594" s="40"/>
      <c r="I54594" s="40"/>
    </row>
    <row r="54595" spans="1:9" hidden="1" x14ac:dyDescent="0.25">
      <c r="A54595" s="40"/>
      <c r="I54595" s="40"/>
    </row>
    <row r="54596" spans="1:9" hidden="1" x14ac:dyDescent="0.25">
      <c r="A54596" s="40"/>
      <c r="I54596" s="40"/>
    </row>
    <row r="54597" spans="1:9" hidden="1" x14ac:dyDescent="0.25">
      <c r="A54597" s="40"/>
      <c r="I54597" s="40"/>
    </row>
    <row r="54598" spans="1:9" hidden="1" x14ac:dyDescent="0.25">
      <c r="A54598" s="40"/>
      <c r="I54598" s="40"/>
    </row>
    <row r="54599" spans="1:9" hidden="1" x14ac:dyDescent="0.25">
      <c r="A54599" s="40"/>
      <c r="I54599" s="40"/>
    </row>
    <row r="54600" spans="1:9" hidden="1" x14ac:dyDescent="0.25">
      <c r="A54600" s="40"/>
      <c r="I54600" s="40"/>
    </row>
    <row r="54601" spans="1:9" hidden="1" x14ac:dyDescent="0.25">
      <c r="A54601" s="40"/>
      <c r="I54601" s="40"/>
    </row>
    <row r="54602" spans="1:9" hidden="1" x14ac:dyDescent="0.25">
      <c r="A54602" s="40"/>
      <c r="I54602" s="40"/>
    </row>
    <row r="54603" spans="1:9" hidden="1" x14ac:dyDescent="0.25">
      <c r="A54603" s="40"/>
      <c r="I54603" s="40"/>
    </row>
    <row r="54604" spans="1:9" hidden="1" x14ac:dyDescent="0.25">
      <c r="A54604" s="40"/>
      <c r="I54604" s="40"/>
    </row>
    <row r="54605" spans="1:9" hidden="1" x14ac:dyDescent="0.25">
      <c r="A54605" s="40"/>
      <c r="I54605" s="40"/>
    </row>
    <row r="54606" spans="1:9" hidden="1" x14ac:dyDescent="0.25">
      <c r="A54606" s="40"/>
      <c r="I54606" s="40"/>
    </row>
    <row r="54607" spans="1:9" hidden="1" x14ac:dyDescent="0.25">
      <c r="A54607" s="40"/>
      <c r="I54607" s="40"/>
    </row>
    <row r="54608" spans="1:9" hidden="1" x14ac:dyDescent="0.25">
      <c r="A54608" s="40"/>
      <c r="I54608" s="40"/>
    </row>
    <row r="54609" spans="1:9" hidden="1" x14ac:dyDescent="0.25">
      <c r="A54609" s="40"/>
      <c r="I54609" s="40"/>
    </row>
    <row r="54610" spans="1:9" hidden="1" x14ac:dyDescent="0.25">
      <c r="A54610" s="40"/>
      <c r="I54610" s="40"/>
    </row>
    <row r="54611" spans="1:9" hidden="1" x14ac:dyDescent="0.25">
      <c r="A54611" s="40"/>
      <c r="I54611" s="40"/>
    </row>
    <row r="54612" spans="1:9" hidden="1" x14ac:dyDescent="0.25">
      <c r="A54612" s="40"/>
      <c r="I54612" s="40"/>
    </row>
    <row r="54613" spans="1:9" hidden="1" x14ac:dyDescent="0.25">
      <c r="A54613" s="40"/>
      <c r="I54613" s="40"/>
    </row>
    <row r="54614" spans="1:9" hidden="1" x14ac:dyDescent="0.25">
      <c r="A54614" s="40"/>
      <c r="I54614" s="40"/>
    </row>
    <row r="54615" spans="1:9" hidden="1" x14ac:dyDescent="0.25">
      <c r="A54615" s="40"/>
      <c r="I54615" s="40"/>
    </row>
    <row r="54616" spans="1:9" hidden="1" x14ac:dyDescent="0.25">
      <c r="A54616" s="40"/>
      <c r="I54616" s="40"/>
    </row>
    <row r="54617" spans="1:9" hidden="1" x14ac:dyDescent="0.25">
      <c r="A54617" s="40"/>
      <c r="I54617" s="40"/>
    </row>
    <row r="54618" spans="1:9" hidden="1" x14ac:dyDescent="0.25">
      <c r="A54618" s="40"/>
      <c r="I54618" s="40"/>
    </row>
    <row r="54619" spans="1:9" hidden="1" x14ac:dyDescent="0.25">
      <c r="A54619" s="40"/>
      <c r="I54619" s="40"/>
    </row>
    <row r="54620" spans="1:9" hidden="1" x14ac:dyDescent="0.25">
      <c r="A54620" s="40"/>
      <c r="I54620" s="40"/>
    </row>
    <row r="54621" spans="1:9" hidden="1" x14ac:dyDescent="0.25">
      <c r="A54621" s="40"/>
      <c r="I54621" s="40"/>
    </row>
    <row r="54622" spans="1:9" hidden="1" x14ac:dyDescent="0.25">
      <c r="A54622" s="40"/>
      <c r="I54622" s="40"/>
    </row>
    <row r="54623" spans="1:9" hidden="1" x14ac:dyDescent="0.25">
      <c r="A54623" s="40"/>
      <c r="I54623" s="40"/>
    </row>
    <row r="54624" spans="1:9" hidden="1" x14ac:dyDescent="0.25">
      <c r="A54624" s="40"/>
      <c r="I54624" s="40"/>
    </row>
    <row r="54625" spans="1:9" hidden="1" x14ac:dyDescent="0.25">
      <c r="A54625" s="40"/>
      <c r="I54625" s="40"/>
    </row>
    <row r="54626" spans="1:9" hidden="1" x14ac:dyDescent="0.25">
      <c r="A54626" s="40"/>
      <c r="I54626" s="40"/>
    </row>
    <row r="54627" spans="1:9" hidden="1" x14ac:dyDescent="0.25">
      <c r="A54627" s="40"/>
      <c r="I54627" s="40"/>
    </row>
    <row r="54628" spans="1:9" hidden="1" x14ac:dyDescent="0.25">
      <c r="A54628" s="40"/>
      <c r="I54628" s="40"/>
    </row>
    <row r="54629" spans="1:9" hidden="1" x14ac:dyDescent="0.25">
      <c r="A54629" s="40"/>
      <c r="I54629" s="40"/>
    </row>
    <row r="54630" spans="1:9" hidden="1" x14ac:dyDescent="0.25">
      <c r="A54630" s="40"/>
      <c r="I54630" s="40"/>
    </row>
    <row r="54631" spans="1:9" hidden="1" x14ac:dyDescent="0.25">
      <c r="A54631" s="40"/>
      <c r="I54631" s="40"/>
    </row>
    <row r="54632" spans="1:9" hidden="1" x14ac:dyDescent="0.25">
      <c r="A54632" s="40"/>
      <c r="I54632" s="40"/>
    </row>
    <row r="54633" spans="1:9" hidden="1" x14ac:dyDescent="0.25">
      <c r="A54633" s="40"/>
      <c r="I54633" s="40"/>
    </row>
    <row r="54634" spans="1:9" hidden="1" x14ac:dyDescent="0.25">
      <c r="A54634" s="40"/>
      <c r="I54634" s="40"/>
    </row>
    <row r="54635" spans="1:9" hidden="1" x14ac:dyDescent="0.25">
      <c r="A54635" s="40"/>
      <c r="I54635" s="40"/>
    </row>
    <row r="54636" spans="1:9" hidden="1" x14ac:dyDescent="0.25">
      <c r="A54636" s="40"/>
      <c r="I54636" s="40"/>
    </row>
    <row r="54637" spans="1:9" hidden="1" x14ac:dyDescent="0.25">
      <c r="A54637" s="40"/>
      <c r="I54637" s="40"/>
    </row>
    <row r="54638" spans="1:9" hidden="1" x14ac:dyDescent="0.25">
      <c r="A54638" s="40"/>
      <c r="I54638" s="40"/>
    </row>
    <row r="54639" spans="1:9" hidden="1" x14ac:dyDescent="0.25">
      <c r="A54639" s="40"/>
      <c r="I54639" s="40"/>
    </row>
    <row r="54640" spans="1:9" hidden="1" x14ac:dyDescent="0.25">
      <c r="A54640" s="40"/>
      <c r="I54640" s="40"/>
    </row>
    <row r="54641" spans="1:9" hidden="1" x14ac:dyDescent="0.25">
      <c r="A54641" s="40"/>
      <c r="I54641" s="40"/>
    </row>
    <row r="54642" spans="1:9" hidden="1" x14ac:dyDescent="0.25">
      <c r="A54642" s="40"/>
      <c r="I54642" s="40"/>
    </row>
    <row r="54643" spans="1:9" hidden="1" x14ac:dyDescent="0.25">
      <c r="A54643" s="40"/>
      <c r="I54643" s="40"/>
    </row>
    <row r="54644" spans="1:9" hidden="1" x14ac:dyDescent="0.25">
      <c r="A54644" s="40"/>
      <c r="I54644" s="40"/>
    </row>
    <row r="54645" spans="1:9" hidden="1" x14ac:dyDescent="0.25">
      <c r="A54645" s="40"/>
      <c r="I54645" s="40"/>
    </row>
    <row r="54646" spans="1:9" hidden="1" x14ac:dyDescent="0.25">
      <c r="A54646" s="40"/>
      <c r="I54646" s="40"/>
    </row>
    <row r="54647" spans="1:9" hidden="1" x14ac:dyDescent="0.25">
      <c r="A54647" s="40"/>
      <c r="I54647" s="40"/>
    </row>
    <row r="54648" spans="1:9" hidden="1" x14ac:dyDescent="0.25">
      <c r="A54648" s="40"/>
      <c r="I54648" s="40"/>
    </row>
    <row r="54649" spans="1:9" hidden="1" x14ac:dyDescent="0.25">
      <c r="A54649" s="40"/>
      <c r="I54649" s="40"/>
    </row>
    <row r="54650" spans="1:9" hidden="1" x14ac:dyDescent="0.25">
      <c r="A54650" s="40"/>
      <c r="I54650" s="40"/>
    </row>
    <row r="54651" spans="1:9" hidden="1" x14ac:dyDescent="0.25">
      <c r="A54651" s="40"/>
      <c r="I54651" s="40"/>
    </row>
    <row r="54652" spans="1:9" hidden="1" x14ac:dyDescent="0.25">
      <c r="A54652" s="40"/>
      <c r="I54652" s="40"/>
    </row>
    <row r="54653" spans="1:9" hidden="1" x14ac:dyDescent="0.25">
      <c r="A54653" s="40"/>
      <c r="I54653" s="40"/>
    </row>
    <row r="54654" spans="1:9" hidden="1" x14ac:dyDescent="0.25">
      <c r="A54654" s="40"/>
      <c r="I54654" s="40"/>
    </row>
    <row r="54655" spans="1:9" hidden="1" x14ac:dyDescent="0.25">
      <c r="A54655" s="40"/>
      <c r="I54655" s="40"/>
    </row>
    <row r="54656" spans="1:9" hidden="1" x14ac:dyDescent="0.25">
      <c r="A54656" s="40"/>
      <c r="I54656" s="40"/>
    </row>
    <row r="54657" spans="1:9" hidden="1" x14ac:dyDescent="0.25">
      <c r="A54657" s="40"/>
      <c r="I54657" s="40"/>
    </row>
    <row r="54658" spans="1:9" hidden="1" x14ac:dyDescent="0.25">
      <c r="A54658" s="40"/>
      <c r="I54658" s="40"/>
    </row>
    <row r="54659" spans="1:9" hidden="1" x14ac:dyDescent="0.25">
      <c r="A54659" s="40"/>
      <c r="I54659" s="40"/>
    </row>
    <row r="54660" spans="1:9" hidden="1" x14ac:dyDescent="0.25">
      <c r="A54660" s="40"/>
      <c r="I54660" s="40"/>
    </row>
    <row r="54661" spans="1:9" hidden="1" x14ac:dyDescent="0.25">
      <c r="A54661" s="40"/>
      <c r="I54661" s="40"/>
    </row>
    <row r="54662" spans="1:9" hidden="1" x14ac:dyDescent="0.25">
      <c r="A54662" s="40"/>
      <c r="I54662" s="40"/>
    </row>
    <row r="54663" spans="1:9" hidden="1" x14ac:dyDescent="0.25">
      <c r="A54663" s="40"/>
      <c r="I54663" s="40"/>
    </row>
    <row r="54664" spans="1:9" hidden="1" x14ac:dyDescent="0.25">
      <c r="A54664" s="40"/>
      <c r="I54664" s="40"/>
    </row>
    <row r="54665" spans="1:9" hidden="1" x14ac:dyDescent="0.25">
      <c r="A54665" s="40"/>
      <c r="I54665" s="40"/>
    </row>
    <row r="54666" spans="1:9" hidden="1" x14ac:dyDescent="0.25">
      <c r="A54666" s="40"/>
      <c r="I54666" s="40"/>
    </row>
    <row r="54667" spans="1:9" hidden="1" x14ac:dyDescent="0.25">
      <c r="A54667" s="40"/>
      <c r="I54667" s="40"/>
    </row>
    <row r="54668" spans="1:9" hidden="1" x14ac:dyDescent="0.25">
      <c r="A54668" s="40"/>
      <c r="I54668" s="40"/>
    </row>
    <row r="54669" spans="1:9" hidden="1" x14ac:dyDescent="0.25">
      <c r="A54669" s="40"/>
      <c r="I54669" s="40"/>
    </row>
    <row r="54670" spans="1:9" hidden="1" x14ac:dyDescent="0.25">
      <c r="A54670" s="40"/>
      <c r="I54670" s="40"/>
    </row>
    <row r="54671" spans="1:9" hidden="1" x14ac:dyDescent="0.25">
      <c r="A54671" s="40"/>
      <c r="I54671" s="40"/>
    </row>
    <row r="54672" spans="1:9" hidden="1" x14ac:dyDescent="0.25">
      <c r="A54672" s="40"/>
      <c r="I54672" s="40"/>
    </row>
    <row r="54673" spans="1:9" hidden="1" x14ac:dyDescent="0.25">
      <c r="A54673" s="40"/>
      <c r="I54673" s="40"/>
    </row>
    <row r="54674" spans="1:9" hidden="1" x14ac:dyDescent="0.25">
      <c r="A54674" s="40"/>
      <c r="I54674" s="40"/>
    </row>
    <row r="54675" spans="1:9" hidden="1" x14ac:dyDescent="0.25">
      <c r="A54675" s="40"/>
      <c r="I54675" s="40"/>
    </row>
    <row r="54676" spans="1:9" hidden="1" x14ac:dyDescent="0.25">
      <c r="A54676" s="40"/>
      <c r="I54676" s="40"/>
    </row>
    <row r="54677" spans="1:9" hidden="1" x14ac:dyDescent="0.25">
      <c r="A54677" s="40"/>
      <c r="I54677" s="40"/>
    </row>
    <row r="54678" spans="1:9" hidden="1" x14ac:dyDescent="0.25">
      <c r="A54678" s="40"/>
      <c r="I54678" s="40"/>
    </row>
    <row r="54679" spans="1:9" hidden="1" x14ac:dyDescent="0.25">
      <c r="A54679" s="40"/>
      <c r="I54679" s="40"/>
    </row>
    <row r="54680" spans="1:9" hidden="1" x14ac:dyDescent="0.25">
      <c r="A54680" s="40"/>
      <c r="I54680" s="40"/>
    </row>
    <row r="54681" spans="1:9" hidden="1" x14ac:dyDescent="0.25">
      <c r="A54681" s="40"/>
      <c r="I54681" s="40"/>
    </row>
    <row r="54682" spans="1:9" hidden="1" x14ac:dyDescent="0.25">
      <c r="A54682" s="40"/>
      <c r="I54682" s="40"/>
    </row>
    <row r="54683" spans="1:9" hidden="1" x14ac:dyDescent="0.25">
      <c r="A54683" s="40"/>
      <c r="I54683" s="40"/>
    </row>
    <row r="54684" spans="1:9" hidden="1" x14ac:dyDescent="0.25">
      <c r="A54684" s="40"/>
      <c r="I54684" s="40"/>
    </row>
    <row r="54685" spans="1:9" hidden="1" x14ac:dyDescent="0.25">
      <c r="A54685" s="40"/>
      <c r="I54685" s="40"/>
    </row>
    <row r="54686" spans="1:9" hidden="1" x14ac:dyDescent="0.25">
      <c r="A54686" s="40"/>
      <c r="I54686" s="40"/>
    </row>
    <row r="54687" spans="1:9" hidden="1" x14ac:dyDescent="0.25">
      <c r="A54687" s="40"/>
      <c r="I54687" s="40"/>
    </row>
    <row r="54688" spans="1:9" hidden="1" x14ac:dyDescent="0.25">
      <c r="A54688" s="40"/>
      <c r="I54688" s="40"/>
    </row>
    <row r="54689" spans="1:9" hidden="1" x14ac:dyDescent="0.25">
      <c r="A54689" s="40"/>
      <c r="I54689" s="40"/>
    </row>
    <row r="54690" spans="1:9" hidden="1" x14ac:dyDescent="0.25">
      <c r="A54690" s="40"/>
      <c r="I54690" s="40"/>
    </row>
    <row r="54691" spans="1:9" hidden="1" x14ac:dyDescent="0.25">
      <c r="A54691" s="40"/>
      <c r="I54691" s="40"/>
    </row>
    <row r="54692" spans="1:9" hidden="1" x14ac:dyDescent="0.25">
      <c r="A54692" s="40"/>
      <c r="I54692" s="40"/>
    </row>
    <row r="54693" spans="1:9" hidden="1" x14ac:dyDescent="0.25">
      <c r="A54693" s="40"/>
      <c r="I54693" s="40"/>
    </row>
    <row r="54694" spans="1:9" hidden="1" x14ac:dyDescent="0.25">
      <c r="A54694" s="40"/>
      <c r="I54694" s="40"/>
    </row>
    <row r="54695" spans="1:9" hidden="1" x14ac:dyDescent="0.25">
      <c r="A54695" s="40"/>
      <c r="I54695" s="40"/>
    </row>
    <row r="54696" spans="1:9" hidden="1" x14ac:dyDescent="0.25">
      <c r="A54696" s="40"/>
      <c r="I54696" s="40"/>
    </row>
    <row r="54697" spans="1:9" hidden="1" x14ac:dyDescent="0.25">
      <c r="A54697" s="40"/>
      <c r="I54697" s="40"/>
    </row>
    <row r="54698" spans="1:9" hidden="1" x14ac:dyDescent="0.25">
      <c r="A54698" s="40"/>
      <c r="I54698" s="40"/>
    </row>
    <row r="54699" spans="1:9" hidden="1" x14ac:dyDescent="0.25">
      <c r="A54699" s="40"/>
      <c r="I54699" s="40"/>
    </row>
    <row r="54700" spans="1:9" hidden="1" x14ac:dyDescent="0.25">
      <c r="A54700" s="40"/>
      <c r="I54700" s="40"/>
    </row>
    <row r="54701" spans="1:9" hidden="1" x14ac:dyDescent="0.25">
      <c r="A54701" s="40"/>
      <c r="I54701" s="40"/>
    </row>
    <row r="54702" spans="1:9" hidden="1" x14ac:dyDescent="0.25">
      <c r="A54702" s="40"/>
      <c r="I54702" s="40"/>
    </row>
    <row r="54703" spans="1:9" hidden="1" x14ac:dyDescent="0.25">
      <c r="A54703" s="40"/>
      <c r="I54703" s="40"/>
    </row>
    <row r="54704" spans="1:9" hidden="1" x14ac:dyDescent="0.25">
      <c r="A54704" s="40"/>
      <c r="I54704" s="40"/>
    </row>
    <row r="54705" spans="1:9" hidden="1" x14ac:dyDescent="0.25">
      <c r="A54705" s="40"/>
      <c r="I54705" s="40"/>
    </row>
    <row r="54706" spans="1:9" hidden="1" x14ac:dyDescent="0.25">
      <c r="A54706" s="40"/>
      <c r="I54706" s="40"/>
    </row>
    <row r="54707" spans="1:9" hidden="1" x14ac:dyDescent="0.25">
      <c r="A54707" s="40"/>
      <c r="I54707" s="40"/>
    </row>
    <row r="54708" spans="1:9" hidden="1" x14ac:dyDescent="0.25">
      <c r="A54708" s="40"/>
      <c r="I54708" s="40"/>
    </row>
    <row r="54709" spans="1:9" hidden="1" x14ac:dyDescent="0.25">
      <c r="A54709" s="40"/>
      <c r="I54709" s="40"/>
    </row>
    <row r="54710" spans="1:9" hidden="1" x14ac:dyDescent="0.25">
      <c r="A54710" s="40"/>
      <c r="I54710" s="40"/>
    </row>
    <row r="54711" spans="1:9" hidden="1" x14ac:dyDescent="0.25">
      <c r="A54711" s="40"/>
      <c r="I54711" s="40"/>
    </row>
    <row r="54712" spans="1:9" hidden="1" x14ac:dyDescent="0.25">
      <c r="A54712" s="40"/>
      <c r="I54712" s="40"/>
    </row>
    <row r="54713" spans="1:9" hidden="1" x14ac:dyDescent="0.25">
      <c r="A54713" s="40"/>
      <c r="I54713" s="40"/>
    </row>
    <row r="54714" spans="1:9" hidden="1" x14ac:dyDescent="0.25">
      <c r="A54714" s="40"/>
      <c r="I54714" s="40"/>
    </row>
    <row r="54715" spans="1:9" hidden="1" x14ac:dyDescent="0.25">
      <c r="A54715" s="40"/>
      <c r="I54715" s="40"/>
    </row>
    <row r="54716" spans="1:9" hidden="1" x14ac:dyDescent="0.25">
      <c r="A54716" s="40"/>
      <c r="I54716" s="40"/>
    </row>
    <row r="54717" spans="1:9" hidden="1" x14ac:dyDescent="0.25">
      <c r="A54717" s="40"/>
      <c r="I54717" s="40"/>
    </row>
    <row r="54718" spans="1:9" hidden="1" x14ac:dyDescent="0.25">
      <c r="A54718" s="40"/>
      <c r="I54718" s="40"/>
    </row>
    <row r="54719" spans="1:9" hidden="1" x14ac:dyDescent="0.25">
      <c r="A54719" s="40"/>
      <c r="I54719" s="40"/>
    </row>
    <row r="54720" spans="1:9" hidden="1" x14ac:dyDescent="0.25">
      <c r="A54720" s="40"/>
      <c r="I54720" s="40"/>
    </row>
    <row r="54721" spans="1:9" hidden="1" x14ac:dyDescent="0.25">
      <c r="A54721" s="40"/>
      <c r="I54721" s="40"/>
    </row>
    <row r="54722" spans="1:9" hidden="1" x14ac:dyDescent="0.25">
      <c r="A54722" s="40"/>
      <c r="I54722" s="40"/>
    </row>
    <row r="54723" spans="1:9" hidden="1" x14ac:dyDescent="0.25">
      <c r="A54723" s="40"/>
      <c r="I54723" s="40"/>
    </row>
    <row r="54724" spans="1:9" hidden="1" x14ac:dyDescent="0.25">
      <c r="A54724" s="40"/>
      <c r="I54724" s="40"/>
    </row>
    <row r="54725" spans="1:9" hidden="1" x14ac:dyDescent="0.25">
      <c r="A54725" s="40"/>
      <c r="I54725" s="40"/>
    </row>
    <row r="54726" spans="1:9" hidden="1" x14ac:dyDescent="0.25">
      <c r="A54726" s="40"/>
      <c r="I54726" s="40"/>
    </row>
    <row r="54727" spans="1:9" hidden="1" x14ac:dyDescent="0.25">
      <c r="A54727" s="40"/>
      <c r="I54727" s="40"/>
    </row>
    <row r="54728" spans="1:9" hidden="1" x14ac:dyDescent="0.25">
      <c r="A54728" s="40"/>
      <c r="I54728" s="40"/>
    </row>
    <row r="54729" spans="1:9" hidden="1" x14ac:dyDescent="0.25">
      <c r="A54729" s="40"/>
      <c r="I54729" s="40"/>
    </row>
    <row r="54730" spans="1:9" hidden="1" x14ac:dyDescent="0.25">
      <c r="A54730" s="40"/>
      <c r="I54730" s="40"/>
    </row>
    <row r="54731" spans="1:9" hidden="1" x14ac:dyDescent="0.25">
      <c r="A54731" s="40"/>
      <c r="I54731" s="40"/>
    </row>
    <row r="54732" spans="1:9" hidden="1" x14ac:dyDescent="0.25">
      <c r="A54732" s="40"/>
      <c r="I54732" s="40"/>
    </row>
    <row r="54733" spans="1:9" hidden="1" x14ac:dyDescent="0.25">
      <c r="A54733" s="40"/>
      <c r="I54733" s="40"/>
    </row>
    <row r="54734" spans="1:9" hidden="1" x14ac:dyDescent="0.25">
      <c r="A54734" s="40"/>
      <c r="I54734" s="40"/>
    </row>
    <row r="54735" spans="1:9" hidden="1" x14ac:dyDescent="0.25">
      <c r="A54735" s="40"/>
      <c r="I54735" s="40"/>
    </row>
    <row r="54736" spans="1:9" hidden="1" x14ac:dyDescent="0.25">
      <c r="A54736" s="40"/>
      <c r="I54736" s="40"/>
    </row>
    <row r="54737" spans="1:9" hidden="1" x14ac:dyDescent="0.25">
      <c r="A54737" s="40"/>
      <c r="I54737" s="40"/>
    </row>
    <row r="54738" spans="1:9" hidden="1" x14ac:dyDescent="0.25">
      <c r="A54738" s="40"/>
      <c r="I54738" s="40"/>
    </row>
    <row r="54739" spans="1:9" hidden="1" x14ac:dyDescent="0.25">
      <c r="A54739" s="40"/>
      <c r="I54739" s="40"/>
    </row>
    <row r="54740" spans="1:9" hidden="1" x14ac:dyDescent="0.25">
      <c r="A54740" s="40"/>
      <c r="I54740" s="40"/>
    </row>
    <row r="54741" spans="1:9" hidden="1" x14ac:dyDescent="0.25">
      <c r="A54741" s="40"/>
      <c r="I54741" s="40"/>
    </row>
    <row r="54742" spans="1:9" hidden="1" x14ac:dyDescent="0.25">
      <c r="A54742" s="40"/>
      <c r="I54742" s="40"/>
    </row>
    <row r="54743" spans="1:9" hidden="1" x14ac:dyDescent="0.25">
      <c r="A54743" s="40"/>
      <c r="I54743" s="40"/>
    </row>
    <row r="54744" spans="1:9" hidden="1" x14ac:dyDescent="0.25">
      <c r="A54744" s="40"/>
      <c r="I54744" s="40"/>
    </row>
    <row r="54745" spans="1:9" hidden="1" x14ac:dyDescent="0.25">
      <c r="A54745" s="40"/>
      <c r="I54745" s="40"/>
    </row>
    <row r="54746" spans="1:9" hidden="1" x14ac:dyDescent="0.25">
      <c r="A54746" s="40"/>
      <c r="I54746" s="40"/>
    </row>
    <row r="54747" spans="1:9" hidden="1" x14ac:dyDescent="0.25">
      <c r="A54747" s="40"/>
      <c r="I54747" s="40"/>
    </row>
    <row r="54748" spans="1:9" hidden="1" x14ac:dyDescent="0.25">
      <c r="A54748" s="40"/>
      <c r="I54748" s="40"/>
    </row>
    <row r="54749" spans="1:9" hidden="1" x14ac:dyDescent="0.25">
      <c r="A54749" s="40"/>
      <c r="I54749" s="40"/>
    </row>
    <row r="54750" spans="1:9" hidden="1" x14ac:dyDescent="0.25">
      <c r="A54750" s="40"/>
      <c r="I54750" s="40"/>
    </row>
    <row r="54751" spans="1:9" hidden="1" x14ac:dyDescent="0.25">
      <c r="A54751" s="40"/>
      <c r="I54751" s="40"/>
    </row>
    <row r="54752" spans="1:9" hidden="1" x14ac:dyDescent="0.25">
      <c r="A54752" s="40"/>
      <c r="I54752" s="40"/>
    </row>
    <row r="54753" spans="1:9" hidden="1" x14ac:dyDescent="0.25">
      <c r="A54753" s="40"/>
      <c r="I54753" s="40"/>
    </row>
    <row r="54754" spans="1:9" hidden="1" x14ac:dyDescent="0.25">
      <c r="A54754" s="40"/>
      <c r="I54754" s="40"/>
    </row>
    <row r="54755" spans="1:9" hidden="1" x14ac:dyDescent="0.25">
      <c r="A54755" s="40"/>
      <c r="I54755" s="40"/>
    </row>
    <row r="54756" spans="1:9" hidden="1" x14ac:dyDescent="0.25">
      <c r="A54756" s="40"/>
      <c r="I54756" s="40"/>
    </row>
    <row r="54757" spans="1:9" hidden="1" x14ac:dyDescent="0.25">
      <c r="A54757" s="40"/>
      <c r="I54757" s="40"/>
    </row>
    <row r="54758" spans="1:9" hidden="1" x14ac:dyDescent="0.25">
      <c r="A54758" s="40"/>
      <c r="I54758" s="40"/>
    </row>
    <row r="54759" spans="1:9" hidden="1" x14ac:dyDescent="0.25">
      <c r="A54759" s="40"/>
      <c r="I54759" s="40"/>
    </row>
    <row r="54760" spans="1:9" hidden="1" x14ac:dyDescent="0.25">
      <c r="A54760" s="40"/>
      <c r="I54760" s="40"/>
    </row>
    <row r="54761" spans="1:9" hidden="1" x14ac:dyDescent="0.25">
      <c r="A54761" s="40"/>
      <c r="I54761" s="40"/>
    </row>
    <row r="54762" spans="1:9" hidden="1" x14ac:dyDescent="0.25">
      <c r="A54762" s="40"/>
      <c r="I54762" s="40"/>
    </row>
    <row r="54763" spans="1:9" hidden="1" x14ac:dyDescent="0.25">
      <c r="A54763" s="40"/>
      <c r="I54763" s="40"/>
    </row>
    <row r="54764" spans="1:9" hidden="1" x14ac:dyDescent="0.25">
      <c r="A54764" s="40"/>
      <c r="I54764" s="40"/>
    </row>
    <row r="54765" spans="1:9" hidden="1" x14ac:dyDescent="0.25">
      <c r="A54765" s="40"/>
      <c r="I54765" s="40"/>
    </row>
    <row r="54766" spans="1:9" hidden="1" x14ac:dyDescent="0.25">
      <c r="A54766" s="40"/>
      <c r="I54766" s="40"/>
    </row>
    <row r="54767" spans="1:9" hidden="1" x14ac:dyDescent="0.25">
      <c r="A54767" s="40"/>
      <c r="I54767" s="40"/>
    </row>
    <row r="54768" spans="1:9" hidden="1" x14ac:dyDescent="0.25">
      <c r="A54768" s="40"/>
      <c r="I54768" s="40"/>
    </row>
    <row r="54769" spans="1:9" hidden="1" x14ac:dyDescent="0.25">
      <c r="A54769" s="40"/>
      <c r="I54769" s="40"/>
    </row>
    <row r="54770" spans="1:9" hidden="1" x14ac:dyDescent="0.25">
      <c r="A54770" s="40"/>
      <c r="I54770" s="40"/>
    </row>
    <row r="54771" spans="1:9" hidden="1" x14ac:dyDescent="0.25">
      <c r="A54771" s="40"/>
      <c r="I54771" s="40"/>
    </row>
    <row r="54772" spans="1:9" hidden="1" x14ac:dyDescent="0.25">
      <c r="A54772" s="40"/>
      <c r="I54772" s="40"/>
    </row>
    <row r="54773" spans="1:9" hidden="1" x14ac:dyDescent="0.25">
      <c r="A54773" s="40"/>
      <c r="I54773" s="40"/>
    </row>
    <row r="54774" spans="1:9" hidden="1" x14ac:dyDescent="0.25">
      <c r="A54774" s="40"/>
      <c r="I54774" s="40"/>
    </row>
    <row r="54775" spans="1:9" hidden="1" x14ac:dyDescent="0.25">
      <c r="A54775" s="40"/>
      <c r="I54775" s="40"/>
    </row>
    <row r="54776" spans="1:9" hidden="1" x14ac:dyDescent="0.25">
      <c r="A54776" s="40"/>
      <c r="I54776" s="40"/>
    </row>
    <row r="54777" spans="1:9" hidden="1" x14ac:dyDescent="0.25">
      <c r="A54777" s="40"/>
      <c r="I54777" s="40"/>
    </row>
    <row r="54778" spans="1:9" hidden="1" x14ac:dyDescent="0.25">
      <c r="A54778" s="40"/>
      <c r="I54778" s="40"/>
    </row>
    <row r="54779" spans="1:9" hidden="1" x14ac:dyDescent="0.25">
      <c r="A54779" s="40"/>
      <c r="I54779" s="40"/>
    </row>
    <row r="54780" spans="1:9" hidden="1" x14ac:dyDescent="0.25">
      <c r="A54780" s="40"/>
      <c r="I54780" s="40"/>
    </row>
    <row r="54781" spans="1:9" hidden="1" x14ac:dyDescent="0.25">
      <c r="A54781" s="40"/>
      <c r="I54781" s="40"/>
    </row>
    <row r="54782" spans="1:9" hidden="1" x14ac:dyDescent="0.25">
      <c r="A54782" s="40"/>
      <c r="I54782" s="40"/>
    </row>
    <row r="54783" spans="1:9" hidden="1" x14ac:dyDescent="0.25">
      <c r="A54783" s="40"/>
      <c r="I54783" s="40"/>
    </row>
    <row r="54784" spans="1:9" hidden="1" x14ac:dyDescent="0.25">
      <c r="A54784" s="40"/>
      <c r="I54784" s="40"/>
    </row>
    <row r="54785" spans="1:9" hidden="1" x14ac:dyDescent="0.25">
      <c r="A54785" s="40"/>
      <c r="I54785" s="40"/>
    </row>
    <row r="54786" spans="1:9" hidden="1" x14ac:dyDescent="0.25">
      <c r="A54786" s="40"/>
      <c r="I54786" s="40"/>
    </row>
    <row r="54787" spans="1:9" hidden="1" x14ac:dyDescent="0.25">
      <c r="A54787" s="40"/>
      <c r="I54787" s="40"/>
    </row>
    <row r="54788" spans="1:9" hidden="1" x14ac:dyDescent="0.25">
      <c r="A54788" s="40"/>
      <c r="I54788" s="40"/>
    </row>
    <row r="54789" spans="1:9" hidden="1" x14ac:dyDescent="0.25">
      <c r="A54789" s="40"/>
      <c r="I54789" s="40"/>
    </row>
    <row r="54790" spans="1:9" hidden="1" x14ac:dyDescent="0.25">
      <c r="A54790" s="40"/>
      <c r="I54790" s="40"/>
    </row>
    <row r="54791" spans="1:9" hidden="1" x14ac:dyDescent="0.25">
      <c r="A54791" s="40"/>
      <c r="I54791" s="40"/>
    </row>
    <row r="54792" spans="1:9" hidden="1" x14ac:dyDescent="0.25">
      <c r="A54792" s="40"/>
      <c r="I54792" s="40"/>
    </row>
    <row r="54793" spans="1:9" hidden="1" x14ac:dyDescent="0.25">
      <c r="A54793" s="40"/>
      <c r="I54793" s="40"/>
    </row>
    <row r="54794" spans="1:9" hidden="1" x14ac:dyDescent="0.25">
      <c r="A54794" s="40"/>
      <c r="I54794" s="40"/>
    </row>
    <row r="54795" spans="1:9" hidden="1" x14ac:dyDescent="0.25">
      <c r="A54795" s="40"/>
      <c r="I54795" s="40"/>
    </row>
    <row r="54796" spans="1:9" hidden="1" x14ac:dyDescent="0.25">
      <c r="A54796" s="40"/>
      <c r="I54796" s="40"/>
    </row>
    <row r="54797" spans="1:9" hidden="1" x14ac:dyDescent="0.25">
      <c r="A54797" s="40"/>
      <c r="I54797" s="40"/>
    </row>
    <row r="54798" spans="1:9" hidden="1" x14ac:dyDescent="0.25">
      <c r="A54798" s="40"/>
      <c r="I54798" s="40"/>
    </row>
    <row r="54799" spans="1:9" hidden="1" x14ac:dyDescent="0.25">
      <c r="A54799" s="40"/>
      <c r="I54799" s="40"/>
    </row>
    <row r="54800" spans="1:9" hidden="1" x14ac:dyDescent="0.25">
      <c r="A54800" s="40"/>
      <c r="I54800" s="40"/>
    </row>
    <row r="54801" spans="1:9" hidden="1" x14ac:dyDescent="0.25">
      <c r="A54801" s="40"/>
      <c r="I54801" s="40"/>
    </row>
    <row r="54802" spans="1:9" hidden="1" x14ac:dyDescent="0.25">
      <c r="A54802" s="40"/>
      <c r="I54802" s="40"/>
    </row>
    <row r="54803" spans="1:9" hidden="1" x14ac:dyDescent="0.25">
      <c r="A54803" s="40"/>
      <c r="I54803" s="40"/>
    </row>
    <row r="54804" spans="1:9" hidden="1" x14ac:dyDescent="0.25">
      <c r="A54804" s="40"/>
      <c r="I54804" s="40"/>
    </row>
    <row r="54805" spans="1:9" hidden="1" x14ac:dyDescent="0.25">
      <c r="A54805" s="40"/>
      <c r="I54805" s="40"/>
    </row>
    <row r="54806" spans="1:9" hidden="1" x14ac:dyDescent="0.25">
      <c r="A54806" s="40"/>
      <c r="I54806" s="40"/>
    </row>
    <row r="54807" spans="1:9" hidden="1" x14ac:dyDescent="0.25">
      <c r="A54807" s="40"/>
      <c r="I54807" s="40"/>
    </row>
    <row r="54808" spans="1:9" hidden="1" x14ac:dyDescent="0.25">
      <c r="A54808" s="40"/>
      <c r="I54808" s="40"/>
    </row>
    <row r="54809" spans="1:9" hidden="1" x14ac:dyDescent="0.25">
      <c r="A54809" s="40"/>
      <c r="I54809" s="40"/>
    </row>
    <row r="54810" spans="1:9" hidden="1" x14ac:dyDescent="0.25">
      <c r="A54810" s="40"/>
      <c r="I54810" s="40"/>
    </row>
    <row r="54811" spans="1:9" hidden="1" x14ac:dyDescent="0.25">
      <c r="A54811" s="40"/>
      <c r="I54811" s="40"/>
    </row>
    <row r="54812" spans="1:9" hidden="1" x14ac:dyDescent="0.25">
      <c r="A54812" s="40"/>
      <c r="I54812" s="40"/>
    </row>
    <row r="54813" spans="1:9" hidden="1" x14ac:dyDescent="0.25">
      <c r="A54813" s="40"/>
      <c r="I54813" s="40"/>
    </row>
    <row r="54814" spans="1:9" hidden="1" x14ac:dyDescent="0.25">
      <c r="A54814" s="40"/>
      <c r="I54814" s="40"/>
    </row>
    <row r="54815" spans="1:9" hidden="1" x14ac:dyDescent="0.25">
      <c r="A54815" s="40"/>
      <c r="I54815" s="40"/>
    </row>
    <row r="54816" spans="1:9" hidden="1" x14ac:dyDescent="0.25">
      <c r="A54816" s="40"/>
      <c r="I54816" s="40"/>
    </row>
    <row r="54817" spans="1:9" hidden="1" x14ac:dyDescent="0.25">
      <c r="A54817" s="40"/>
      <c r="I54817" s="40"/>
    </row>
    <row r="54818" spans="1:9" hidden="1" x14ac:dyDescent="0.25">
      <c r="A54818" s="40"/>
      <c r="I54818" s="40"/>
    </row>
    <row r="54819" spans="1:9" hidden="1" x14ac:dyDescent="0.25">
      <c r="A54819" s="40"/>
      <c r="I54819" s="40"/>
    </row>
    <row r="54820" spans="1:9" hidden="1" x14ac:dyDescent="0.25">
      <c r="A54820" s="40"/>
      <c r="I54820" s="40"/>
    </row>
    <row r="54821" spans="1:9" hidden="1" x14ac:dyDescent="0.25">
      <c r="A54821" s="40"/>
      <c r="I54821" s="40"/>
    </row>
    <row r="54822" spans="1:9" hidden="1" x14ac:dyDescent="0.25">
      <c r="A54822" s="40"/>
      <c r="I54822" s="40"/>
    </row>
    <row r="54823" spans="1:9" hidden="1" x14ac:dyDescent="0.25">
      <c r="A54823" s="40"/>
      <c r="I54823" s="40"/>
    </row>
    <row r="54824" spans="1:9" hidden="1" x14ac:dyDescent="0.25">
      <c r="A54824" s="40"/>
      <c r="I54824" s="40"/>
    </row>
    <row r="54825" spans="1:9" hidden="1" x14ac:dyDescent="0.25">
      <c r="A54825" s="40"/>
      <c r="I54825" s="40"/>
    </row>
    <row r="54826" spans="1:9" hidden="1" x14ac:dyDescent="0.25">
      <c r="A54826" s="40"/>
      <c r="I54826" s="40"/>
    </row>
    <row r="54827" spans="1:9" hidden="1" x14ac:dyDescent="0.25">
      <c r="A54827" s="40"/>
      <c r="I54827" s="40"/>
    </row>
    <row r="54828" spans="1:9" hidden="1" x14ac:dyDescent="0.25">
      <c r="A54828" s="40"/>
      <c r="I54828" s="40"/>
    </row>
    <row r="54829" spans="1:9" hidden="1" x14ac:dyDescent="0.25">
      <c r="A54829" s="40"/>
      <c r="I54829" s="40"/>
    </row>
    <row r="54830" spans="1:9" hidden="1" x14ac:dyDescent="0.25">
      <c r="A54830" s="40"/>
      <c r="I54830" s="40"/>
    </row>
    <row r="54831" spans="1:9" hidden="1" x14ac:dyDescent="0.25">
      <c r="A54831" s="40"/>
      <c r="I54831" s="40"/>
    </row>
    <row r="54832" spans="1:9" hidden="1" x14ac:dyDescent="0.25">
      <c r="A54832" s="40"/>
      <c r="I54832" s="40"/>
    </row>
    <row r="54833" spans="1:9" hidden="1" x14ac:dyDescent="0.25">
      <c r="A54833" s="40"/>
      <c r="I54833" s="40"/>
    </row>
    <row r="54834" spans="1:9" hidden="1" x14ac:dyDescent="0.25">
      <c r="A54834" s="40"/>
      <c r="I54834" s="40"/>
    </row>
    <row r="54835" spans="1:9" hidden="1" x14ac:dyDescent="0.25">
      <c r="A54835" s="40"/>
      <c r="I54835" s="40"/>
    </row>
    <row r="54836" spans="1:9" hidden="1" x14ac:dyDescent="0.25">
      <c r="A54836" s="40"/>
      <c r="I54836" s="40"/>
    </row>
    <row r="54837" spans="1:9" hidden="1" x14ac:dyDescent="0.25">
      <c r="A54837" s="40"/>
      <c r="I54837" s="40"/>
    </row>
    <row r="54838" spans="1:9" hidden="1" x14ac:dyDescent="0.25">
      <c r="A54838" s="40"/>
      <c r="I54838" s="40"/>
    </row>
    <row r="54839" spans="1:9" hidden="1" x14ac:dyDescent="0.25">
      <c r="A54839" s="40"/>
      <c r="I54839" s="40"/>
    </row>
    <row r="54840" spans="1:9" hidden="1" x14ac:dyDescent="0.25">
      <c r="A54840" s="40"/>
      <c r="I54840" s="40"/>
    </row>
    <row r="54841" spans="1:9" hidden="1" x14ac:dyDescent="0.25">
      <c r="A54841" s="40"/>
      <c r="I54841" s="40"/>
    </row>
    <row r="54842" spans="1:9" hidden="1" x14ac:dyDescent="0.25">
      <c r="A54842" s="40"/>
      <c r="I54842" s="40"/>
    </row>
    <row r="54843" spans="1:9" hidden="1" x14ac:dyDescent="0.25">
      <c r="A54843" s="40"/>
      <c r="I54843" s="40"/>
    </row>
    <row r="54844" spans="1:9" hidden="1" x14ac:dyDescent="0.25">
      <c r="A54844" s="40"/>
      <c r="I54844" s="40"/>
    </row>
    <row r="54845" spans="1:9" hidden="1" x14ac:dyDescent="0.25">
      <c r="A54845" s="40"/>
      <c r="I54845" s="40"/>
    </row>
    <row r="54846" spans="1:9" hidden="1" x14ac:dyDescent="0.25">
      <c r="A54846" s="40"/>
      <c r="I54846" s="40"/>
    </row>
    <row r="54847" spans="1:9" hidden="1" x14ac:dyDescent="0.25">
      <c r="A54847" s="40"/>
      <c r="I54847" s="40"/>
    </row>
    <row r="54848" spans="1:9" hidden="1" x14ac:dyDescent="0.25">
      <c r="A54848" s="40"/>
      <c r="I54848" s="40"/>
    </row>
    <row r="54849" spans="1:9" hidden="1" x14ac:dyDescent="0.25">
      <c r="A54849" s="40"/>
      <c r="I54849" s="40"/>
    </row>
    <row r="54850" spans="1:9" hidden="1" x14ac:dyDescent="0.25">
      <c r="A54850" s="40"/>
      <c r="I54850" s="40"/>
    </row>
    <row r="54851" spans="1:9" hidden="1" x14ac:dyDescent="0.25">
      <c r="A54851" s="40"/>
      <c r="I54851" s="40"/>
    </row>
    <row r="54852" spans="1:9" hidden="1" x14ac:dyDescent="0.25">
      <c r="A54852" s="40"/>
      <c r="I54852" s="40"/>
    </row>
    <row r="54853" spans="1:9" hidden="1" x14ac:dyDescent="0.25">
      <c r="A54853" s="40"/>
      <c r="I54853" s="40"/>
    </row>
    <row r="54854" spans="1:9" hidden="1" x14ac:dyDescent="0.25">
      <c r="A54854" s="40"/>
      <c r="I54854" s="40"/>
    </row>
    <row r="54855" spans="1:9" hidden="1" x14ac:dyDescent="0.25">
      <c r="A54855" s="40"/>
      <c r="I54855" s="40"/>
    </row>
    <row r="54856" spans="1:9" hidden="1" x14ac:dyDescent="0.25">
      <c r="A54856" s="40"/>
      <c r="I54856" s="40"/>
    </row>
    <row r="54857" spans="1:9" hidden="1" x14ac:dyDescent="0.25">
      <c r="A54857" s="40"/>
      <c r="I54857" s="40"/>
    </row>
    <row r="54858" spans="1:9" hidden="1" x14ac:dyDescent="0.25">
      <c r="A54858" s="40"/>
      <c r="I54858" s="40"/>
    </row>
    <row r="54859" spans="1:9" hidden="1" x14ac:dyDescent="0.25">
      <c r="A54859" s="40"/>
      <c r="I54859" s="40"/>
    </row>
    <row r="54860" spans="1:9" hidden="1" x14ac:dyDescent="0.25">
      <c r="A54860" s="40"/>
      <c r="I54860" s="40"/>
    </row>
    <row r="54861" spans="1:9" hidden="1" x14ac:dyDescent="0.25">
      <c r="A54861" s="40"/>
      <c r="I54861" s="40"/>
    </row>
    <row r="54862" spans="1:9" hidden="1" x14ac:dyDescent="0.25">
      <c r="A54862" s="40"/>
      <c r="I54862" s="40"/>
    </row>
    <row r="54863" spans="1:9" hidden="1" x14ac:dyDescent="0.25">
      <c r="A54863" s="40"/>
      <c r="I54863" s="40"/>
    </row>
    <row r="54864" spans="1:9" hidden="1" x14ac:dyDescent="0.25">
      <c r="A54864" s="40"/>
      <c r="I54864" s="40"/>
    </row>
    <row r="54865" spans="1:9" hidden="1" x14ac:dyDescent="0.25">
      <c r="A54865" s="40"/>
      <c r="I54865" s="40"/>
    </row>
    <row r="54866" spans="1:9" hidden="1" x14ac:dyDescent="0.25">
      <c r="A54866" s="40"/>
      <c r="I54866" s="40"/>
    </row>
    <row r="54867" spans="1:9" hidden="1" x14ac:dyDescent="0.25">
      <c r="A54867" s="40"/>
      <c r="I54867" s="40"/>
    </row>
    <row r="54868" spans="1:9" hidden="1" x14ac:dyDescent="0.25">
      <c r="A54868" s="40"/>
      <c r="I54868" s="40"/>
    </row>
    <row r="54869" spans="1:9" hidden="1" x14ac:dyDescent="0.25">
      <c r="A54869" s="40"/>
      <c r="I54869" s="40"/>
    </row>
    <row r="54870" spans="1:9" hidden="1" x14ac:dyDescent="0.25">
      <c r="A54870" s="40"/>
      <c r="I54870" s="40"/>
    </row>
    <row r="54871" spans="1:9" hidden="1" x14ac:dyDescent="0.25">
      <c r="A54871" s="40"/>
      <c r="I54871" s="40"/>
    </row>
    <row r="54872" spans="1:9" hidden="1" x14ac:dyDescent="0.25">
      <c r="A54872" s="40"/>
      <c r="I54872" s="40"/>
    </row>
    <row r="54873" spans="1:9" hidden="1" x14ac:dyDescent="0.25">
      <c r="A54873" s="40"/>
      <c r="I54873" s="40"/>
    </row>
    <row r="54874" spans="1:9" hidden="1" x14ac:dyDescent="0.25">
      <c r="A54874" s="40"/>
      <c r="I54874" s="40"/>
    </row>
    <row r="54875" spans="1:9" hidden="1" x14ac:dyDescent="0.25">
      <c r="A54875" s="40"/>
      <c r="I54875" s="40"/>
    </row>
    <row r="54876" spans="1:9" hidden="1" x14ac:dyDescent="0.25">
      <c r="A54876" s="40"/>
      <c r="I54876" s="40"/>
    </row>
    <row r="54877" spans="1:9" hidden="1" x14ac:dyDescent="0.25">
      <c r="A54877" s="40"/>
      <c r="I54877" s="40"/>
    </row>
    <row r="54878" spans="1:9" hidden="1" x14ac:dyDescent="0.25">
      <c r="A54878" s="40"/>
      <c r="I54878" s="40"/>
    </row>
    <row r="54879" spans="1:9" hidden="1" x14ac:dyDescent="0.25">
      <c r="A54879" s="40"/>
      <c r="I54879" s="40"/>
    </row>
    <row r="54880" spans="1:9" hidden="1" x14ac:dyDescent="0.25">
      <c r="A54880" s="40"/>
      <c r="I54880" s="40"/>
    </row>
    <row r="54881" spans="1:9" hidden="1" x14ac:dyDescent="0.25">
      <c r="A54881" s="40"/>
      <c r="I54881" s="40"/>
    </row>
    <row r="54882" spans="1:9" hidden="1" x14ac:dyDescent="0.25">
      <c r="A54882" s="40"/>
      <c r="I54882" s="40"/>
    </row>
    <row r="54883" spans="1:9" hidden="1" x14ac:dyDescent="0.25">
      <c r="A54883" s="40"/>
      <c r="I54883" s="40"/>
    </row>
    <row r="54884" spans="1:9" hidden="1" x14ac:dyDescent="0.25">
      <c r="A54884" s="40"/>
      <c r="I54884" s="40"/>
    </row>
    <row r="54885" spans="1:9" hidden="1" x14ac:dyDescent="0.25">
      <c r="A54885" s="40"/>
      <c r="I54885" s="40"/>
    </row>
    <row r="54886" spans="1:9" hidden="1" x14ac:dyDescent="0.25">
      <c r="A54886" s="40"/>
      <c r="I54886" s="40"/>
    </row>
    <row r="54887" spans="1:9" hidden="1" x14ac:dyDescent="0.25">
      <c r="A54887" s="40"/>
      <c r="I54887" s="40"/>
    </row>
    <row r="54888" spans="1:9" hidden="1" x14ac:dyDescent="0.25">
      <c r="A54888" s="40"/>
      <c r="I54888" s="40"/>
    </row>
    <row r="54889" spans="1:9" hidden="1" x14ac:dyDescent="0.25">
      <c r="A54889" s="40"/>
      <c r="I54889" s="40"/>
    </row>
    <row r="54890" spans="1:9" hidden="1" x14ac:dyDescent="0.25">
      <c r="A54890" s="40"/>
      <c r="I54890" s="40"/>
    </row>
    <row r="54891" spans="1:9" hidden="1" x14ac:dyDescent="0.25">
      <c r="A54891" s="40"/>
      <c r="I54891" s="40"/>
    </row>
    <row r="54892" spans="1:9" hidden="1" x14ac:dyDescent="0.25">
      <c r="A54892" s="40"/>
      <c r="I54892" s="40"/>
    </row>
    <row r="54893" spans="1:9" hidden="1" x14ac:dyDescent="0.25">
      <c r="A54893" s="40"/>
      <c r="I54893" s="40"/>
    </row>
    <row r="54894" spans="1:9" hidden="1" x14ac:dyDescent="0.25">
      <c r="A54894" s="40"/>
      <c r="I54894" s="40"/>
    </row>
    <row r="54895" spans="1:9" hidden="1" x14ac:dyDescent="0.25">
      <c r="A54895" s="40"/>
      <c r="I54895" s="40"/>
    </row>
    <row r="54896" spans="1:9" hidden="1" x14ac:dyDescent="0.25">
      <c r="A54896" s="40"/>
      <c r="I54896" s="40"/>
    </row>
    <row r="54897" spans="1:9" hidden="1" x14ac:dyDescent="0.25">
      <c r="A54897" s="40"/>
      <c r="I54897" s="40"/>
    </row>
    <row r="54898" spans="1:9" hidden="1" x14ac:dyDescent="0.25">
      <c r="A54898" s="40"/>
      <c r="I54898" s="40"/>
    </row>
    <row r="54899" spans="1:9" hidden="1" x14ac:dyDescent="0.25">
      <c r="A54899" s="40"/>
      <c r="I54899" s="40"/>
    </row>
    <row r="54900" spans="1:9" hidden="1" x14ac:dyDescent="0.25">
      <c r="A54900" s="40"/>
      <c r="I54900" s="40"/>
    </row>
    <row r="54901" spans="1:9" hidden="1" x14ac:dyDescent="0.25">
      <c r="A54901" s="40"/>
      <c r="I54901" s="40"/>
    </row>
    <row r="54902" spans="1:9" hidden="1" x14ac:dyDescent="0.25">
      <c r="A54902" s="40"/>
      <c r="I54902" s="40"/>
    </row>
    <row r="54903" spans="1:9" hidden="1" x14ac:dyDescent="0.25">
      <c r="A54903" s="40"/>
      <c r="I54903" s="40"/>
    </row>
    <row r="54904" spans="1:9" hidden="1" x14ac:dyDescent="0.25">
      <c r="A54904" s="40"/>
      <c r="I54904" s="40"/>
    </row>
    <row r="54905" spans="1:9" hidden="1" x14ac:dyDescent="0.25">
      <c r="A54905" s="40"/>
      <c r="I54905" s="40"/>
    </row>
    <row r="54906" spans="1:9" hidden="1" x14ac:dyDescent="0.25">
      <c r="A54906" s="40"/>
      <c r="I54906" s="40"/>
    </row>
    <row r="54907" spans="1:9" hidden="1" x14ac:dyDescent="0.25">
      <c r="A54907" s="40"/>
      <c r="I54907" s="40"/>
    </row>
    <row r="54908" spans="1:9" hidden="1" x14ac:dyDescent="0.25">
      <c r="A54908" s="40"/>
      <c r="I54908" s="40"/>
    </row>
    <row r="54909" spans="1:9" hidden="1" x14ac:dyDescent="0.25">
      <c r="A54909" s="40"/>
      <c r="I54909" s="40"/>
    </row>
    <row r="54910" spans="1:9" hidden="1" x14ac:dyDescent="0.25">
      <c r="A54910" s="40"/>
      <c r="I54910" s="40"/>
    </row>
    <row r="54911" spans="1:9" hidden="1" x14ac:dyDescent="0.25">
      <c r="A54911" s="40"/>
      <c r="I54911" s="40"/>
    </row>
    <row r="54912" spans="1:9" hidden="1" x14ac:dyDescent="0.25">
      <c r="A54912" s="40"/>
      <c r="I54912" s="40"/>
    </row>
    <row r="54913" spans="1:9" hidden="1" x14ac:dyDescent="0.25">
      <c r="A54913" s="40"/>
      <c r="I54913" s="40"/>
    </row>
    <row r="54914" spans="1:9" hidden="1" x14ac:dyDescent="0.25">
      <c r="A54914" s="40"/>
      <c r="I54914" s="40"/>
    </row>
    <row r="54915" spans="1:9" hidden="1" x14ac:dyDescent="0.25">
      <c r="A54915" s="40"/>
      <c r="I54915" s="40"/>
    </row>
    <row r="54916" spans="1:9" hidden="1" x14ac:dyDescent="0.25">
      <c r="A54916" s="40"/>
      <c r="I54916" s="40"/>
    </row>
    <row r="54917" spans="1:9" hidden="1" x14ac:dyDescent="0.25">
      <c r="A54917" s="40"/>
      <c r="I54917" s="40"/>
    </row>
    <row r="54918" spans="1:9" hidden="1" x14ac:dyDescent="0.25">
      <c r="A54918" s="40"/>
      <c r="I54918" s="40"/>
    </row>
    <row r="54919" spans="1:9" hidden="1" x14ac:dyDescent="0.25">
      <c r="A54919" s="40"/>
      <c r="I54919" s="40"/>
    </row>
    <row r="54920" spans="1:9" hidden="1" x14ac:dyDescent="0.25">
      <c r="A54920" s="40"/>
      <c r="I54920" s="40"/>
    </row>
    <row r="54921" spans="1:9" hidden="1" x14ac:dyDescent="0.25">
      <c r="A54921" s="40"/>
      <c r="I54921" s="40"/>
    </row>
    <row r="54922" spans="1:9" hidden="1" x14ac:dyDescent="0.25">
      <c r="A54922" s="40"/>
      <c r="I54922" s="40"/>
    </row>
    <row r="54923" spans="1:9" hidden="1" x14ac:dyDescent="0.25">
      <c r="A54923" s="40"/>
      <c r="I54923" s="40"/>
    </row>
    <row r="54924" spans="1:9" hidden="1" x14ac:dyDescent="0.25">
      <c r="A54924" s="40"/>
      <c r="I54924" s="40"/>
    </row>
    <row r="54925" spans="1:9" hidden="1" x14ac:dyDescent="0.25">
      <c r="A54925" s="40"/>
      <c r="I54925" s="40"/>
    </row>
    <row r="54926" spans="1:9" hidden="1" x14ac:dyDescent="0.25">
      <c r="A54926" s="40"/>
      <c r="I54926" s="40"/>
    </row>
    <row r="54927" spans="1:9" hidden="1" x14ac:dyDescent="0.25">
      <c r="A54927" s="40"/>
      <c r="I54927" s="40"/>
    </row>
    <row r="54928" spans="1:9" hidden="1" x14ac:dyDescent="0.25">
      <c r="A54928" s="40"/>
      <c r="I54928" s="40"/>
    </row>
    <row r="54929" spans="1:9" hidden="1" x14ac:dyDescent="0.25">
      <c r="A54929" s="40"/>
      <c r="I54929" s="40"/>
    </row>
    <row r="54930" spans="1:9" hidden="1" x14ac:dyDescent="0.25">
      <c r="A54930" s="40"/>
      <c r="I54930" s="40"/>
    </row>
    <row r="54931" spans="1:9" hidden="1" x14ac:dyDescent="0.25">
      <c r="A54931" s="40"/>
      <c r="I54931" s="40"/>
    </row>
    <row r="54932" spans="1:9" hidden="1" x14ac:dyDescent="0.25">
      <c r="A54932" s="40"/>
      <c r="I54932" s="40"/>
    </row>
    <row r="54933" spans="1:9" hidden="1" x14ac:dyDescent="0.25">
      <c r="A54933" s="40"/>
      <c r="I54933" s="40"/>
    </row>
    <row r="54934" spans="1:9" hidden="1" x14ac:dyDescent="0.25">
      <c r="A54934" s="40"/>
      <c r="I54934" s="40"/>
    </row>
    <row r="54935" spans="1:9" hidden="1" x14ac:dyDescent="0.25">
      <c r="A54935" s="40"/>
      <c r="I54935" s="40"/>
    </row>
    <row r="54936" spans="1:9" hidden="1" x14ac:dyDescent="0.25">
      <c r="A54936" s="40"/>
      <c r="I54936" s="40"/>
    </row>
    <row r="54937" spans="1:9" hidden="1" x14ac:dyDescent="0.25">
      <c r="A54937" s="40"/>
      <c r="I54937" s="40"/>
    </row>
    <row r="54938" spans="1:9" hidden="1" x14ac:dyDescent="0.25">
      <c r="A54938" s="40"/>
      <c r="I54938" s="40"/>
    </row>
    <row r="54939" spans="1:9" hidden="1" x14ac:dyDescent="0.25">
      <c r="A54939" s="40"/>
      <c r="I54939" s="40"/>
    </row>
    <row r="54940" spans="1:9" hidden="1" x14ac:dyDescent="0.25">
      <c r="A54940" s="40"/>
      <c r="I54940" s="40"/>
    </row>
    <row r="54941" spans="1:9" hidden="1" x14ac:dyDescent="0.25">
      <c r="A54941" s="40"/>
      <c r="I54941" s="40"/>
    </row>
    <row r="54942" spans="1:9" hidden="1" x14ac:dyDescent="0.25">
      <c r="A54942" s="40"/>
      <c r="I54942" s="40"/>
    </row>
    <row r="54943" spans="1:9" hidden="1" x14ac:dyDescent="0.25">
      <c r="A54943" s="40"/>
      <c r="I54943" s="40"/>
    </row>
    <row r="54944" spans="1:9" hidden="1" x14ac:dyDescent="0.25">
      <c r="A54944" s="40"/>
      <c r="I54944" s="40"/>
    </row>
    <row r="54945" spans="1:9" hidden="1" x14ac:dyDescent="0.25">
      <c r="A54945" s="40"/>
      <c r="I54945" s="40"/>
    </row>
    <row r="54946" spans="1:9" hidden="1" x14ac:dyDescent="0.25">
      <c r="A54946" s="40"/>
      <c r="I54946" s="40"/>
    </row>
    <row r="54947" spans="1:9" hidden="1" x14ac:dyDescent="0.25">
      <c r="A54947" s="40"/>
      <c r="I54947" s="40"/>
    </row>
    <row r="54948" spans="1:9" hidden="1" x14ac:dyDescent="0.25">
      <c r="A54948" s="40"/>
      <c r="I54948" s="40"/>
    </row>
    <row r="54949" spans="1:9" hidden="1" x14ac:dyDescent="0.25">
      <c r="A54949" s="40"/>
      <c r="I54949" s="40"/>
    </row>
    <row r="54950" spans="1:9" hidden="1" x14ac:dyDescent="0.25">
      <c r="A54950" s="40"/>
      <c r="I54950" s="40"/>
    </row>
    <row r="54951" spans="1:9" hidden="1" x14ac:dyDescent="0.25">
      <c r="A54951" s="40"/>
      <c r="I54951" s="40"/>
    </row>
    <row r="54952" spans="1:9" hidden="1" x14ac:dyDescent="0.25">
      <c r="A54952" s="40"/>
      <c r="I54952" s="40"/>
    </row>
    <row r="54953" spans="1:9" hidden="1" x14ac:dyDescent="0.25">
      <c r="A54953" s="40"/>
      <c r="I54953" s="40"/>
    </row>
    <row r="54954" spans="1:9" hidden="1" x14ac:dyDescent="0.25">
      <c r="A54954" s="40"/>
      <c r="I54954" s="40"/>
    </row>
    <row r="54955" spans="1:9" hidden="1" x14ac:dyDescent="0.25">
      <c r="A54955" s="40"/>
      <c r="I54955" s="40"/>
    </row>
    <row r="54956" spans="1:9" hidden="1" x14ac:dyDescent="0.25">
      <c r="A54956" s="40"/>
      <c r="I54956" s="40"/>
    </row>
    <row r="54957" spans="1:9" hidden="1" x14ac:dyDescent="0.25">
      <c r="A54957" s="40"/>
      <c r="I54957" s="40"/>
    </row>
    <row r="54958" spans="1:9" hidden="1" x14ac:dyDescent="0.25">
      <c r="A54958" s="40"/>
      <c r="I54958" s="40"/>
    </row>
    <row r="54959" spans="1:9" hidden="1" x14ac:dyDescent="0.25">
      <c r="A54959" s="40"/>
      <c r="I54959" s="40"/>
    </row>
    <row r="54960" spans="1:9" hidden="1" x14ac:dyDescent="0.25">
      <c r="A54960" s="40"/>
      <c r="I54960" s="40"/>
    </row>
    <row r="54961" spans="1:9" hidden="1" x14ac:dyDescent="0.25">
      <c r="A54961" s="40"/>
      <c r="I54961" s="40"/>
    </row>
    <row r="54962" spans="1:9" hidden="1" x14ac:dyDescent="0.25">
      <c r="A54962" s="40"/>
      <c r="I54962" s="40"/>
    </row>
    <row r="54963" spans="1:9" hidden="1" x14ac:dyDescent="0.25">
      <c r="A54963" s="40"/>
      <c r="I54963" s="40"/>
    </row>
    <row r="54964" spans="1:9" hidden="1" x14ac:dyDescent="0.25">
      <c r="A54964" s="40"/>
      <c r="I54964" s="40"/>
    </row>
    <row r="54965" spans="1:9" hidden="1" x14ac:dyDescent="0.25">
      <c r="A54965" s="40"/>
      <c r="I54965" s="40"/>
    </row>
    <row r="54966" spans="1:9" hidden="1" x14ac:dyDescent="0.25">
      <c r="A54966" s="40"/>
      <c r="I54966" s="40"/>
    </row>
    <row r="54967" spans="1:9" hidden="1" x14ac:dyDescent="0.25">
      <c r="A54967" s="40"/>
      <c r="I54967" s="40"/>
    </row>
    <row r="54968" spans="1:9" hidden="1" x14ac:dyDescent="0.25">
      <c r="A54968" s="40"/>
      <c r="I54968" s="40"/>
    </row>
    <row r="54969" spans="1:9" hidden="1" x14ac:dyDescent="0.25">
      <c r="A54969" s="40"/>
      <c r="I54969" s="40"/>
    </row>
    <row r="54970" spans="1:9" hidden="1" x14ac:dyDescent="0.25">
      <c r="A54970" s="40"/>
      <c r="I54970" s="40"/>
    </row>
    <row r="54971" spans="1:9" hidden="1" x14ac:dyDescent="0.25">
      <c r="A54971" s="40"/>
      <c r="I54971" s="40"/>
    </row>
    <row r="54972" spans="1:9" hidden="1" x14ac:dyDescent="0.25">
      <c r="A54972" s="40"/>
      <c r="I54972" s="40"/>
    </row>
    <row r="54973" spans="1:9" hidden="1" x14ac:dyDescent="0.25">
      <c r="A54973" s="40"/>
      <c r="I54973" s="40"/>
    </row>
    <row r="54974" spans="1:9" hidden="1" x14ac:dyDescent="0.25">
      <c r="A54974" s="40"/>
      <c r="I54974" s="40"/>
    </row>
    <row r="54975" spans="1:9" hidden="1" x14ac:dyDescent="0.25">
      <c r="A54975" s="40"/>
      <c r="I54975" s="40"/>
    </row>
    <row r="54976" spans="1:9" hidden="1" x14ac:dyDescent="0.25">
      <c r="A54976" s="40"/>
      <c r="I54976" s="40"/>
    </row>
    <row r="54977" spans="1:9" hidden="1" x14ac:dyDescent="0.25">
      <c r="A54977" s="40"/>
      <c r="I54977" s="40"/>
    </row>
    <row r="54978" spans="1:9" hidden="1" x14ac:dyDescent="0.25">
      <c r="A54978" s="40"/>
      <c r="I54978" s="40"/>
    </row>
    <row r="54979" spans="1:9" hidden="1" x14ac:dyDescent="0.25">
      <c r="A54979" s="40"/>
      <c r="I54979" s="40"/>
    </row>
    <row r="54980" spans="1:9" hidden="1" x14ac:dyDescent="0.25">
      <c r="A54980" s="40"/>
      <c r="I54980" s="40"/>
    </row>
    <row r="54981" spans="1:9" hidden="1" x14ac:dyDescent="0.25">
      <c r="A54981" s="40"/>
      <c r="I54981" s="40"/>
    </row>
    <row r="54982" spans="1:9" hidden="1" x14ac:dyDescent="0.25">
      <c r="A54982" s="40"/>
      <c r="I54982" s="40"/>
    </row>
    <row r="54983" spans="1:9" hidden="1" x14ac:dyDescent="0.25">
      <c r="A54983" s="40"/>
      <c r="I54983" s="40"/>
    </row>
    <row r="54984" spans="1:9" hidden="1" x14ac:dyDescent="0.25">
      <c r="A54984" s="40"/>
      <c r="I54984" s="40"/>
    </row>
    <row r="54985" spans="1:9" hidden="1" x14ac:dyDescent="0.25">
      <c r="A54985" s="40"/>
      <c r="I54985" s="40"/>
    </row>
    <row r="54986" spans="1:9" hidden="1" x14ac:dyDescent="0.25">
      <c r="A54986" s="40"/>
      <c r="I54986" s="40"/>
    </row>
    <row r="54987" spans="1:9" hidden="1" x14ac:dyDescent="0.25">
      <c r="A54987" s="40"/>
      <c r="I54987" s="40"/>
    </row>
    <row r="54988" spans="1:9" hidden="1" x14ac:dyDescent="0.25">
      <c r="A54988" s="40"/>
      <c r="I54988" s="40"/>
    </row>
    <row r="54989" spans="1:9" hidden="1" x14ac:dyDescent="0.25">
      <c r="A54989" s="40"/>
      <c r="I54989" s="40"/>
    </row>
    <row r="54990" spans="1:9" hidden="1" x14ac:dyDescent="0.25">
      <c r="A54990" s="40"/>
      <c r="I54990" s="40"/>
    </row>
    <row r="54991" spans="1:9" hidden="1" x14ac:dyDescent="0.25">
      <c r="A54991" s="40"/>
      <c r="I54991" s="40"/>
    </row>
    <row r="54992" spans="1:9" hidden="1" x14ac:dyDescent="0.25">
      <c r="A54992" s="40"/>
      <c r="I54992" s="40"/>
    </row>
    <row r="54993" spans="1:9" hidden="1" x14ac:dyDescent="0.25">
      <c r="A54993" s="40"/>
      <c r="I54993" s="40"/>
    </row>
    <row r="54994" spans="1:9" hidden="1" x14ac:dyDescent="0.25">
      <c r="A54994" s="40"/>
      <c r="I54994" s="40"/>
    </row>
    <row r="54995" spans="1:9" hidden="1" x14ac:dyDescent="0.25">
      <c r="A54995" s="40"/>
      <c r="I54995" s="40"/>
    </row>
    <row r="54996" spans="1:9" hidden="1" x14ac:dyDescent="0.25">
      <c r="A54996" s="40"/>
      <c r="I54996" s="40"/>
    </row>
    <row r="54997" spans="1:9" hidden="1" x14ac:dyDescent="0.25">
      <c r="A54997" s="40"/>
      <c r="I54997" s="40"/>
    </row>
    <row r="54998" spans="1:9" hidden="1" x14ac:dyDescent="0.25">
      <c r="A54998" s="40"/>
      <c r="I54998" s="40"/>
    </row>
    <row r="54999" spans="1:9" hidden="1" x14ac:dyDescent="0.25">
      <c r="A54999" s="40"/>
      <c r="I54999" s="40"/>
    </row>
    <row r="55000" spans="1:9" hidden="1" x14ac:dyDescent="0.25">
      <c r="A55000" s="40"/>
      <c r="I55000" s="40"/>
    </row>
    <row r="55001" spans="1:9" hidden="1" x14ac:dyDescent="0.25">
      <c r="A55001" s="40"/>
      <c r="I55001" s="40"/>
    </row>
    <row r="55002" spans="1:9" hidden="1" x14ac:dyDescent="0.25">
      <c r="A55002" s="40"/>
      <c r="I55002" s="40"/>
    </row>
    <row r="55003" spans="1:9" hidden="1" x14ac:dyDescent="0.25">
      <c r="A55003" s="40"/>
      <c r="I55003" s="40"/>
    </row>
    <row r="55004" spans="1:9" hidden="1" x14ac:dyDescent="0.25">
      <c r="A55004" s="40"/>
      <c r="I55004" s="40"/>
    </row>
    <row r="55005" spans="1:9" hidden="1" x14ac:dyDescent="0.25">
      <c r="A55005" s="40"/>
      <c r="I55005" s="40"/>
    </row>
    <row r="55006" spans="1:9" hidden="1" x14ac:dyDescent="0.25">
      <c r="A55006" s="40"/>
      <c r="I55006" s="40"/>
    </row>
    <row r="55007" spans="1:9" hidden="1" x14ac:dyDescent="0.25">
      <c r="A55007" s="40"/>
      <c r="I55007" s="40"/>
    </row>
    <row r="55008" spans="1:9" hidden="1" x14ac:dyDescent="0.25">
      <c r="A55008" s="40"/>
      <c r="I55008" s="40"/>
    </row>
    <row r="55009" spans="1:9" hidden="1" x14ac:dyDescent="0.25">
      <c r="A55009" s="40"/>
      <c r="I55009" s="40"/>
    </row>
    <row r="55010" spans="1:9" hidden="1" x14ac:dyDescent="0.25">
      <c r="A55010" s="40"/>
      <c r="I55010" s="40"/>
    </row>
    <row r="55011" spans="1:9" hidden="1" x14ac:dyDescent="0.25">
      <c r="A55011" s="40"/>
      <c r="I55011" s="40"/>
    </row>
    <row r="55012" spans="1:9" hidden="1" x14ac:dyDescent="0.25">
      <c r="A55012" s="40"/>
      <c r="I55012" s="40"/>
    </row>
    <row r="55013" spans="1:9" hidden="1" x14ac:dyDescent="0.25">
      <c r="A55013" s="40"/>
      <c r="I55013" s="40"/>
    </row>
    <row r="55014" spans="1:9" hidden="1" x14ac:dyDescent="0.25">
      <c r="A55014" s="40"/>
      <c r="I55014" s="40"/>
    </row>
    <row r="55015" spans="1:9" hidden="1" x14ac:dyDescent="0.25">
      <c r="A55015" s="40"/>
      <c r="I55015" s="40"/>
    </row>
    <row r="55016" spans="1:9" hidden="1" x14ac:dyDescent="0.25">
      <c r="A55016" s="40"/>
      <c r="I55016" s="40"/>
    </row>
    <row r="55017" spans="1:9" hidden="1" x14ac:dyDescent="0.25">
      <c r="A55017" s="40"/>
      <c r="I55017" s="40"/>
    </row>
    <row r="55018" spans="1:9" hidden="1" x14ac:dyDescent="0.25">
      <c r="A55018" s="40"/>
      <c r="I55018" s="40"/>
    </row>
    <row r="55019" spans="1:9" hidden="1" x14ac:dyDescent="0.25">
      <c r="A55019" s="40"/>
      <c r="I55019" s="40"/>
    </row>
    <row r="55020" spans="1:9" hidden="1" x14ac:dyDescent="0.25">
      <c r="A55020" s="40"/>
      <c r="I55020" s="40"/>
    </row>
    <row r="55021" spans="1:9" hidden="1" x14ac:dyDescent="0.25">
      <c r="A55021" s="40"/>
      <c r="I55021" s="40"/>
    </row>
    <row r="55022" spans="1:9" hidden="1" x14ac:dyDescent="0.25">
      <c r="A55022" s="40"/>
      <c r="I55022" s="40"/>
    </row>
    <row r="55023" spans="1:9" hidden="1" x14ac:dyDescent="0.25">
      <c r="A55023" s="40"/>
      <c r="I55023" s="40"/>
    </row>
    <row r="55024" spans="1:9" hidden="1" x14ac:dyDescent="0.25">
      <c r="A55024" s="40"/>
      <c r="I55024" s="40"/>
    </row>
    <row r="55025" spans="1:9" hidden="1" x14ac:dyDescent="0.25">
      <c r="A55025" s="40"/>
      <c r="I55025" s="40"/>
    </row>
    <row r="55026" spans="1:9" hidden="1" x14ac:dyDescent="0.25">
      <c r="A55026" s="40"/>
      <c r="I55026" s="40"/>
    </row>
    <row r="55027" spans="1:9" hidden="1" x14ac:dyDescent="0.25">
      <c r="A55027" s="40"/>
      <c r="I55027" s="40"/>
    </row>
    <row r="55028" spans="1:9" hidden="1" x14ac:dyDescent="0.25">
      <c r="A55028" s="40"/>
      <c r="I55028" s="40"/>
    </row>
    <row r="55029" spans="1:9" hidden="1" x14ac:dyDescent="0.25">
      <c r="A55029" s="40"/>
      <c r="I55029" s="40"/>
    </row>
    <row r="55030" spans="1:9" hidden="1" x14ac:dyDescent="0.25">
      <c r="A55030" s="40"/>
      <c r="I55030" s="40"/>
    </row>
    <row r="55031" spans="1:9" hidden="1" x14ac:dyDescent="0.25">
      <c r="A55031" s="40"/>
      <c r="I55031" s="40"/>
    </row>
    <row r="55032" spans="1:9" hidden="1" x14ac:dyDescent="0.25">
      <c r="A55032" s="40"/>
      <c r="I55032" s="40"/>
    </row>
    <row r="55033" spans="1:9" hidden="1" x14ac:dyDescent="0.25">
      <c r="A55033" s="40"/>
      <c r="I55033" s="40"/>
    </row>
    <row r="55034" spans="1:9" hidden="1" x14ac:dyDescent="0.25">
      <c r="A55034" s="40"/>
      <c r="I55034" s="40"/>
    </row>
    <row r="55035" spans="1:9" hidden="1" x14ac:dyDescent="0.25">
      <c r="A55035" s="40"/>
      <c r="I55035" s="40"/>
    </row>
    <row r="55036" spans="1:9" hidden="1" x14ac:dyDescent="0.25">
      <c r="A55036" s="40"/>
      <c r="I55036" s="40"/>
    </row>
    <row r="55037" spans="1:9" hidden="1" x14ac:dyDescent="0.25">
      <c r="A55037" s="40"/>
      <c r="I55037" s="40"/>
    </row>
    <row r="55038" spans="1:9" hidden="1" x14ac:dyDescent="0.25">
      <c r="A55038" s="40"/>
      <c r="I55038" s="40"/>
    </row>
    <row r="55039" spans="1:9" hidden="1" x14ac:dyDescent="0.25">
      <c r="A55039" s="40"/>
      <c r="I55039" s="40"/>
    </row>
    <row r="55040" spans="1:9" hidden="1" x14ac:dyDescent="0.25">
      <c r="A55040" s="40"/>
      <c r="I55040" s="40"/>
    </row>
    <row r="55041" spans="1:9" hidden="1" x14ac:dyDescent="0.25">
      <c r="A55041" s="40"/>
      <c r="I55041" s="40"/>
    </row>
    <row r="55042" spans="1:9" hidden="1" x14ac:dyDescent="0.25">
      <c r="A55042" s="40"/>
      <c r="I55042" s="40"/>
    </row>
    <row r="55043" spans="1:9" hidden="1" x14ac:dyDescent="0.25">
      <c r="A55043" s="40"/>
      <c r="I55043" s="40"/>
    </row>
    <row r="55044" spans="1:9" hidden="1" x14ac:dyDescent="0.25">
      <c r="A55044" s="40"/>
      <c r="I55044" s="40"/>
    </row>
    <row r="55045" spans="1:9" hidden="1" x14ac:dyDescent="0.25">
      <c r="A55045" s="40"/>
      <c r="I55045" s="40"/>
    </row>
    <row r="55046" spans="1:9" hidden="1" x14ac:dyDescent="0.25">
      <c r="A55046" s="40"/>
      <c r="I55046" s="40"/>
    </row>
    <row r="55047" spans="1:9" hidden="1" x14ac:dyDescent="0.25">
      <c r="A55047" s="40"/>
      <c r="I55047" s="40"/>
    </row>
    <row r="55048" spans="1:9" hidden="1" x14ac:dyDescent="0.25">
      <c r="A55048" s="40"/>
      <c r="I55048" s="40"/>
    </row>
    <row r="55049" spans="1:9" hidden="1" x14ac:dyDescent="0.25">
      <c r="A55049" s="40"/>
      <c r="I55049" s="40"/>
    </row>
    <row r="55050" spans="1:9" hidden="1" x14ac:dyDescent="0.25">
      <c r="A55050" s="40"/>
      <c r="I55050" s="40"/>
    </row>
    <row r="55051" spans="1:9" hidden="1" x14ac:dyDescent="0.25">
      <c r="A55051" s="40"/>
      <c r="I55051" s="40"/>
    </row>
    <row r="55052" spans="1:9" hidden="1" x14ac:dyDescent="0.25">
      <c r="A55052" s="40"/>
      <c r="I55052" s="40"/>
    </row>
    <row r="55053" spans="1:9" hidden="1" x14ac:dyDescent="0.25">
      <c r="A55053" s="40"/>
      <c r="I55053" s="40"/>
    </row>
    <row r="55054" spans="1:9" hidden="1" x14ac:dyDescent="0.25">
      <c r="A55054" s="40"/>
      <c r="I55054" s="40"/>
    </row>
    <row r="55055" spans="1:9" hidden="1" x14ac:dyDescent="0.25">
      <c r="A55055" s="40"/>
      <c r="I55055" s="40"/>
    </row>
    <row r="55056" spans="1:9" hidden="1" x14ac:dyDescent="0.25">
      <c r="A55056" s="40"/>
      <c r="I55056" s="40"/>
    </row>
    <row r="55057" spans="1:9" hidden="1" x14ac:dyDescent="0.25">
      <c r="A55057" s="40"/>
      <c r="I55057" s="40"/>
    </row>
    <row r="55058" spans="1:9" hidden="1" x14ac:dyDescent="0.25">
      <c r="A55058" s="40"/>
      <c r="I55058" s="40"/>
    </row>
    <row r="55059" spans="1:9" hidden="1" x14ac:dyDescent="0.25">
      <c r="A55059" s="40"/>
      <c r="I55059" s="40"/>
    </row>
    <row r="55060" spans="1:9" hidden="1" x14ac:dyDescent="0.25">
      <c r="A55060" s="40"/>
      <c r="I55060" s="40"/>
    </row>
    <row r="55061" spans="1:9" hidden="1" x14ac:dyDescent="0.25">
      <c r="A55061" s="40"/>
      <c r="I55061" s="40"/>
    </row>
    <row r="55062" spans="1:9" hidden="1" x14ac:dyDescent="0.25">
      <c r="A55062" s="40"/>
      <c r="I55062" s="40"/>
    </row>
    <row r="55063" spans="1:9" hidden="1" x14ac:dyDescent="0.25">
      <c r="A55063" s="40"/>
      <c r="I55063" s="40"/>
    </row>
    <row r="55064" spans="1:9" hidden="1" x14ac:dyDescent="0.25">
      <c r="A55064" s="40"/>
      <c r="I55064" s="40"/>
    </row>
    <row r="55065" spans="1:9" hidden="1" x14ac:dyDescent="0.25">
      <c r="A55065" s="40"/>
      <c r="I55065" s="40"/>
    </row>
    <row r="55066" spans="1:9" hidden="1" x14ac:dyDescent="0.25">
      <c r="A55066" s="40"/>
      <c r="I55066" s="40"/>
    </row>
    <row r="55067" spans="1:9" hidden="1" x14ac:dyDescent="0.25">
      <c r="A55067" s="40"/>
      <c r="I55067" s="40"/>
    </row>
    <row r="55068" spans="1:9" hidden="1" x14ac:dyDescent="0.25">
      <c r="A55068" s="40"/>
      <c r="I55068" s="40"/>
    </row>
    <row r="55069" spans="1:9" hidden="1" x14ac:dyDescent="0.25">
      <c r="A55069" s="40"/>
      <c r="I55069" s="40"/>
    </row>
    <row r="55070" spans="1:9" hidden="1" x14ac:dyDescent="0.25">
      <c r="A55070" s="40"/>
      <c r="I55070" s="40"/>
    </row>
    <row r="55071" spans="1:9" hidden="1" x14ac:dyDescent="0.25">
      <c r="A55071" s="40"/>
      <c r="I55071" s="40"/>
    </row>
    <row r="55072" spans="1:9" hidden="1" x14ac:dyDescent="0.25">
      <c r="A55072" s="40"/>
      <c r="I55072" s="40"/>
    </row>
    <row r="55073" spans="1:9" hidden="1" x14ac:dyDescent="0.25">
      <c r="A55073" s="40"/>
      <c r="I55073" s="40"/>
    </row>
    <row r="55074" spans="1:9" hidden="1" x14ac:dyDescent="0.25">
      <c r="A55074" s="40"/>
      <c r="I55074" s="40"/>
    </row>
    <row r="55075" spans="1:9" hidden="1" x14ac:dyDescent="0.25">
      <c r="A55075" s="40"/>
      <c r="I55075" s="40"/>
    </row>
    <row r="55076" spans="1:9" hidden="1" x14ac:dyDescent="0.25">
      <c r="A55076" s="40"/>
      <c r="I55076" s="40"/>
    </row>
    <row r="55077" spans="1:9" hidden="1" x14ac:dyDescent="0.25">
      <c r="A55077" s="40"/>
      <c r="I55077" s="40"/>
    </row>
    <row r="55078" spans="1:9" hidden="1" x14ac:dyDescent="0.25">
      <c r="A55078" s="40"/>
      <c r="I55078" s="40"/>
    </row>
    <row r="55079" spans="1:9" hidden="1" x14ac:dyDescent="0.25">
      <c r="A55079" s="40"/>
      <c r="I55079" s="40"/>
    </row>
    <row r="55080" spans="1:9" hidden="1" x14ac:dyDescent="0.25">
      <c r="A55080" s="40"/>
      <c r="I55080" s="40"/>
    </row>
    <row r="55081" spans="1:9" hidden="1" x14ac:dyDescent="0.25">
      <c r="A55081" s="40"/>
      <c r="I55081" s="40"/>
    </row>
    <row r="55082" spans="1:9" hidden="1" x14ac:dyDescent="0.25">
      <c r="A55082" s="40"/>
      <c r="I55082" s="40"/>
    </row>
    <row r="55083" spans="1:9" hidden="1" x14ac:dyDescent="0.25">
      <c r="A55083" s="40"/>
      <c r="I55083" s="40"/>
    </row>
    <row r="55084" spans="1:9" hidden="1" x14ac:dyDescent="0.25">
      <c r="A55084" s="40"/>
      <c r="I55084" s="40"/>
    </row>
    <row r="55085" spans="1:9" hidden="1" x14ac:dyDescent="0.25">
      <c r="A55085" s="40"/>
      <c r="I55085" s="40"/>
    </row>
    <row r="55086" spans="1:9" hidden="1" x14ac:dyDescent="0.25">
      <c r="A55086" s="40"/>
      <c r="I55086" s="40"/>
    </row>
    <row r="55087" spans="1:9" hidden="1" x14ac:dyDescent="0.25">
      <c r="A55087" s="40"/>
      <c r="I55087" s="40"/>
    </row>
    <row r="55088" spans="1:9" hidden="1" x14ac:dyDescent="0.25">
      <c r="A55088" s="40"/>
      <c r="I55088" s="40"/>
    </row>
    <row r="55089" spans="1:9" hidden="1" x14ac:dyDescent="0.25">
      <c r="A55089" s="40"/>
      <c r="I55089" s="40"/>
    </row>
    <row r="55090" spans="1:9" hidden="1" x14ac:dyDescent="0.25">
      <c r="A55090" s="40"/>
      <c r="I55090" s="40"/>
    </row>
    <row r="55091" spans="1:9" hidden="1" x14ac:dyDescent="0.25">
      <c r="A55091" s="40"/>
      <c r="I55091" s="40"/>
    </row>
    <row r="55092" spans="1:9" hidden="1" x14ac:dyDescent="0.25">
      <c r="A55092" s="40"/>
      <c r="I55092" s="40"/>
    </row>
    <row r="55093" spans="1:9" hidden="1" x14ac:dyDescent="0.25">
      <c r="A55093" s="40"/>
      <c r="I55093" s="40"/>
    </row>
    <row r="55094" spans="1:9" hidden="1" x14ac:dyDescent="0.25">
      <c r="A55094" s="40"/>
      <c r="I55094" s="40"/>
    </row>
    <row r="55095" spans="1:9" hidden="1" x14ac:dyDescent="0.25">
      <c r="A55095" s="40"/>
      <c r="I55095" s="40"/>
    </row>
    <row r="55096" spans="1:9" hidden="1" x14ac:dyDescent="0.25">
      <c r="A55096" s="40"/>
      <c r="I55096" s="40"/>
    </row>
    <row r="55097" spans="1:9" hidden="1" x14ac:dyDescent="0.25">
      <c r="A55097" s="40"/>
      <c r="I55097" s="40"/>
    </row>
    <row r="55098" spans="1:9" hidden="1" x14ac:dyDescent="0.25">
      <c r="A55098" s="40"/>
      <c r="I55098" s="40"/>
    </row>
    <row r="55099" spans="1:9" hidden="1" x14ac:dyDescent="0.25">
      <c r="A55099" s="40"/>
      <c r="I55099" s="40"/>
    </row>
    <row r="55100" spans="1:9" hidden="1" x14ac:dyDescent="0.25">
      <c r="A55100" s="40"/>
      <c r="I55100" s="40"/>
    </row>
    <row r="55101" spans="1:9" hidden="1" x14ac:dyDescent="0.25">
      <c r="A55101" s="40"/>
      <c r="I55101" s="40"/>
    </row>
    <row r="55102" spans="1:9" hidden="1" x14ac:dyDescent="0.25">
      <c r="A55102" s="40"/>
      <c r="I55102" s="40"/>
    </row>
    <row r="55103" spans="1:9" hidden="1" x14ac:dyDescent="0.25">
      <c r="A55103" s="40"/>
      <c r="I55103" s="40"/>
    </row>
    <row r="55104" spans="1:9" hidden="1" x14ac:dyDescent="0.25">
      <c r="A55104" s="40"/>
      <c r="I55104" s="40"/>
    </row>
    <row r="55105" spans="1:9" hidden="1" x14ac:dyDescent="0.25">
      <c r="A55105" s="40"/>
      <c r="I55105" s="40"/>
    </row>
    <row r="55106" spans="1:9" hidden="1" x14ac:dyDescent="0.25">
      <c r="A55106" s="40"/>
      <c r="I55106" s="40"/>
    </row>
    <row r="55107" spans="1:9" hidden="1" x14ac:dyDescent="0.25">
      <c r="A55107" s="40"/>
      <c r="I55107" s="40"/>
    </row>
    <row r="55108" spans="1:9" hidden="1" x14ac:dyDescent="0.25">
      <c r="A55108" s="40"/>
      <c r="I55108" s="40"/>
    </row>
    <row r="55109" spans="1:9" hidden="1" x14ac:dyDescent="0.25">
      <c r="A55109" s="40"/>
      <c r="I55109" s="40"/>
    </row>
    <row r="55110" spans="1:9" hidden="1" x14ac:dyDescent="0.25">
      <c r="A55110" s="40"/>
      <c r="I55110" s="40"/>
    </row>
    <row r="55111" spans="1:9" hidden="1" x14ac:dyDescent="0.25">
      <c r="A55111" s="40"/>
      <c r="I55111" s="40"/>
    </row>
    <row r="55112" spans="1:9" hidden="1" x14ac:dyDescent="0.25">
      <c r="A55112" s="40"/>
      <c r="I55112" s="40"/>
    </row>
    <row r="55113" spans="1:9" hidden="1" x14ac:dyDescent="0.25">
      <c r="A55113" s="40"/>
      <c r="I55113" s="40"/>
    </row>
    <row r="55114" spans="1:9" hidden="1" x14ac:dyDescent="0.25">
      <c r="A55114" s="40"/>
      <c r="I55114" s="40"/>
    </row>
    <row r="55115" spans="1:9" hidden="1" x14ac:dyDescent="0.25">
      <c r="A55115" s="40"/>
      <c r="I55115" s="40"/>
    </row>
    <row r="55116" spans="1:9" hidden="1" x14ac:dyDescent="0.25">
      <c r="A55116" s="40"/>
      <c r="I55116" s="40"/>
    </row>
    <row r="55117" spans="1:9" hidden="1" x14ac:dyDescent="0.25">
      <c r="A55117" s="40"/>
      <c r="I55117" s="40"/>
    </row>
    <row r="55118" spans="1:9" hidden="1" x14ac:dyDescent="0.25">
      <c r="A55118" s="40"/>
      <c r="I55118" s="40"/>
    </row>
    <row r="55119" spans="1:9" hidden="1" x14ac:dyDescent="0.25">
      <c r="A55119" s="40"/>
      <c r="I55119" s="40"/>
    </row>
    <row r="55120" spans="1:9" hidden="1" x14ac:dyDescent="0.25">
      <c r="A55120" s="40"/>
      <c r="I55120" s="40"/>
    </row>
    <row r="55121" spans="1:9" hidden="1" x14ac:dyDescent="0.25">
      <c r="A55121" s="40"/>
      <c r="I55121" s="40"/>
    </row>
    <row r="55122" spans="1:9" hidden="1" x14ac:dyDescent="0.25">
      <c r="A55122" s="40"/>
      <c r="I55122" s="40"/>
    </row>
    <row r="55123" spans="1:9" hidden="1" x14ac:dyDescent="0.25">
      <c r="A55123" s="40"/>
      <c r="I55123" s="40"/>
    </row>
    <row r="55124" spans="1:9" hidden="1" x14ac:dyDescent="0.25">
      <c r="A55124" s="40"/>
      <c r="I55124" s="40"/>
    </row>
    <row r="55125" spans="1:9" hidden="1" x14ac:dyDescent="0.25">
      <c r="A55125" s="40"/>
      <c r="I55125" s="40"/>
    </row>
    <row r="55126" spans="1:9" hidden="1" x14ac:dyDescent="0.25">
      <c r="A55126" s="40"/>
      <c r="I55126" s="40"/>
    </row>
    <row r="55127" spans="1:9" hidden="1" x14ac:dyDescent="0.25">
      <c r="A55127" s="40"/>
      <c r="I55127" s="40"/>
    </row>
    <row r="55128" spans="1:9" hidden="1" x14ac:dyDescent="0.25">
      <c r="A55128" s="40"/>
      <c r="I55128" s="40"/>
    </row>
    <row r="55129" spans="1:9" hidden="1" x14ac:dyDescent="0.25">
      <c r="A55129" s="40"/>
      <c r="I55129" s="40"/>
    </row>
    <row r="55130" spans="1:9" hidden="1" x14ac:dyDescent="0.25">
      <c r="A55130" s="40"/>
      <c r="I55130" s="40"/>
    </row>
    <row r="55131" spans="1:9" hidden="1" x14ac:dyDescent="0.25">
      <c r="A55131" s="40"/>
      <c r="I55131" s="40"/>
    </row>
    <row r="55132" spans="1:9" hidden="1" x14ac:dyDescent="0.25">
      <c r="A55132" s="40"/>
      <c r="I55132" s="40"/>
    </row>
    <row r="55133" spans="1:9" hidden="1" x14ac:dyDescent="0.25">
      <c r="A55133" s="40"/>
      <c r="I55133" s="40"/>
    </row>
    <row r="55134" spans="1:9" hidden="1" x14ac:dyDescent="0.25">
      <c r="A55134" s="40"/>
      <c r="I55134" s="40"/>
    </row>
    <row r="55135" spans="1:9" hidden="1" x14ac:dyDescent="0.25">
      <c r="A55135" s="40"/>
      <c r="I55135" s="40"/>
    </row>
    <row r="55136" spans="1:9" hidden="1" x14ac:dyDescent="0.25">
      <c r="A55136" s="40"/>
      <c r="I55136" s="40"/>
    </row>
    <row r="55137" spans="1:9" hidden="1" x14ac:dyDescent="0.25">
      <c r="A55137" s="40"/>
      <c r="I55137" s="40"/>
    </row>
    <row r="55138" spans="1:9" hidden="1" x14ac:dyDescent="0.25">
      <c r="A55138" s="40"/>
      <c r="I55138" s="40"/>
    </row>
    <row r="55139" spans="1:9" hidden="1" x14ac:dyDescent="0.25">
      <c r="A55139" s="40"/>
      <c r="I55139" s="40"/>
    </row>
    <row r="55140" spans="1:9" hidden="1" x14ac:dyDescent="0.25">
      <c r="A55140" s="40"/>
      <c r="I55140" s="40"/>
    </row>
    <row r="55141" spans="1:9" hidden="1" x14ac:dyDescent="0.25">
      <c r="A55141" s="40"/>
      <c r="I55141" s="40"/>
    </row>
    <row r="55142" spans="1:9" hidden="1" x14ac:dyDescent="0.25">
      <c r="A55142" s="40"/>
      <c r="I55142" s="40"/>
    </row>
    <row r="55143" spans="1:9" hidden="1" x14ac:dyDescent="0.25">
      <c r="A55143" s="40"/>
      <c r="I55143" s="40"/>
    </row>
    <row r="55144" spans="1:9" hidden="1" x14ac:dyDescent="0.25">
      <c r="A55144" s="40"/>
      <c r="I55144" s="40"/>
    </row>
    <row r="55145" spans="1:9" hidden="1" x14ac:dyDescent="0.25">
      <c r="A55145" s="40"/>
      <c r="I55145" s="40"/>
    </row>
    <row r="55146" spans="1:9" hidden="1" x14ac:dyDescent="0.25">
      <c r="A55146" s="40"/>
      <c r="I55146" s="40"/>
    </row>
    <row r="55147" spans="1:9" hidden="1" x14ac:dyDescent="0.25">
      <c r="A55147" s="40"/>
      <c r="I55147" s="40"/>
    </row>
    <row r="55148" spans="1:9" hidden="1" x14ac:dyDescent="0.25">
      <c r="A55148" s="40"/>
      <c r="I55148" s="40"/>
    </row>
    <row r="55149" spans="1:9" hidden="1" x14ac:dyDescent="0.25">
      <c r="A55149" s="40"/>
      <c r="I55149" s="40"/>
    </row>
    <row r="55150" spans="1:9" hidden="1" x14ac:dyDescent="0.25">
      <c r="A55150" s="40"/>
      <c r="I55150" s="40"/>
    </row>
    <row r="55151" spans="1:9" hidden="1" x14ac:dyDescent="0.25">
      <c r="A55151" s="40"/>
      <c r="I55151" s="40"/>
    </row>
    <row r="55152" spans="1:9" hidden="1" x14ac:dyDescent="0.25">
      <c r="A55152" s="40"/>
      <c r="I55152" s="40"/>
    </row>
    <row r="55153" spans="1:9" hidden="1" x14ac:dyDescent="0.25">
      <c r="A55153" s="40"/>
      <c r="I55153" s="40"/>
    </row>
    <row r="55154" spans="1:9" hidden="1" x14ac:dyDescent="0.25">
      <c r="A55154" s="40"/>
      <c r="I55154" s="40"/>
    </row>
    <row r="55155" spans="1:9" hidden="1" x14ac:dyDescent="0.25">
      <c r="A55155" s="40"/>
      <c r="I55155" s="40"/>
    </row>
    <row r="55156" spans="1:9" hidden="1" x14ac:dyDescent="0.25">
      <c r="A55156" s="40"/>
      <c r="I55156" s="40"/>
    </row>
    <row r="55157" spans="1:9" hidden="1" x14ac:dyDescent="0.25">
      <c r="A55157" s="40"/>
      <c r="I55157" s="40"/>
    </row>
    <row r="55158" spans="1:9" hidden="1" x14ac:dyDescent="0.25">
      <c r="A55158" s="40"/>
      <c r="I55158" s="40"/>
    </row>
    <row r="55159" spans="1:9" hidden="1" x14ac:dyDescent="0.25">
      <c r="A55159" s="40"/>
      <c r="I55159" s="40"/>
    </row>
    <row r="55160" spans="1:9" hidden="1" x14ac:dyDescent="0.25">
      <c r="A55160" s="40"/>
      <c r="I55160" s="40"/>
    </row>
    <row r="55161" spans="1:9" hidden="1" x14ac:dyDescent="0.25">
      <c r="A55161" s="40"/>
      <c r="I55161" s="40"/>
    </row>
    <row r="55162" spans="1:9" hidden="1" x14ac:dyDescent="0.25">
      <c r="A55162" s="40"/>
      <c r="I55162" s="40"/>
    </row>
    <row r="55163" spans="1:9" hidden="1" x14ac:dyDescent="0.25">
      <c r="A55163" s="40"/>
      <c r="I55163" s="40"/>
    </row>
    <row r="55164" spans="1:9" hidden="1" x14ac:dyDescent="0.25">
      <c r="A55164" s="40"/>
      <c r="I55164" s="40"/>
    </row>
    <row r="55165" spans="1:9" hidden="1" x14ac:dyDescent="0.25">
      <c r="A55165" s="40"/>
      <c r="I55165" s="40"/>
    </row>
    <row r="55166" spans="1:9" hidden="1" x14ac:dyDescent="0.25">
      <c r="A55166" s="40"/>
      <c r="I55166" s="40"/>
    </row>
    <row r="55167" spans="1:9" hidden="1" x14ac:dyDescent="0.25">
      <c r="A55167" s="40"/>
      <c r="I55167" s="40"/>
    </row>
    <row r="55168" spans="1:9" hidden="1" x14ac:dyDescent="0.25">
      <c r="A55168" s="40"/>
      <c r="I55168" s="40"/>
    </row>
    <row r="55169" spans="1:9" hidden="1" x14ac:dyDescent="0.25">
      <c r="A55169" s="40"/>
      <c r="I55169" s="40"/>
    </row>
    <row r="55170" spans="1:9" hidden="1" x14ac:dyDescent="0.25">
      <c r="A55170" s="40"/>
      <c r="I55170" s="40"/>
    </row>
    <row r="55171" spans="1:9" hidden="1" x14ac:dyDescent="0.25">
      <c r="A55171" s="40"/>
      <c r="I55171" s="40"/>
    </row>
    <row r="55172" spans="1:9" hidden="1" x14ac:dyDescent="0.25">
      <c r="A55172" s="40"/>
      <c r="I55172" s="40"/>
    </row>
    <row r="55173" spans="1:9" hidden="1" x14ac:dyDescent="0.25">
      <c r="A55173" s="40"/>
      <c r="I55173" s="40"/>
    </row>
    <row r="55174" spans="1:9" hidden="1" x14ac:dyDescent="0.25">
      <c r="A55174" s="40"/>
      <c r="I55174" s="40"/>
    </row>
    <row r="55175" spans="1:9" hidden="1" x14ac:dyDescent="0.25">
      <c r="A55175" s="40"/>
      <c r="I55175" s="40"/>
    </row>
    <row r="55176" spans="1:9" hidden="1" x14ac:dyDescent="0.25">
      <c r="A55176" s="40"/>
      <c r="I55176" s="40"/>
    </row>
    <row r="55177" spans="1:9" hidden="1" x14ac:dyDescent="0.25">
      <c r="A55177" s="40"/>
      <c r="I55177" s="40"/>
    </row>
    <row r="55178" spans="1:9" hidden="1" x14ac:dyDescent="0.25">
      <c r="A55178" s="40"/>
      <c r="I55178" s="40"/>
    </row>
    <row r="55179" spans="1:9" hidden="1" x14ac:dyDescent="0.25">
      <c r="A55179" s="40"/>
      <c r="I55179" s="40"/>
    </row>
    <row r="55180" spans="1:9" hidden="1" x14ac:dyDescent="0.25">
      <c r="A55180" s="40"/>
      <c r="I55180" s="40"/>
    </row>
    <row r="55181" spans="1:9" hidden="1" x14ac:dyDescent="0.25">
      <c r="A55181" s="40"/>
      <c r="I55181" s="40"/>
    </row>
    <row r="55182" spans="1:9" hidden="1" x14ac:dyDescent="0.25">
      <c r="A55182" s="40"/>
      <c r="I55182" s="40"/>
    </row>
    <row r="55183" spans="1:9" hidden="1" x14ac:dyDescent="0.25">
      <c r="A55183" s="40"/>
      <c r="I55183" s="40"/>
    </row>
    <row r="55184" spans="1:9" hidden="1" x14ac:dyDescent="0.25">
      <c r="A55184" s="40"/>
      <c r="I55184" s="40"/>
    </row>
    <row r="55185" spans="1:9" hidden="1" x14ac:dyDescent="0.25">
      <c r="A55185" s="40"/>
      <c r="I55185" s="40"/>
    </row>
    <row r="55186" spans="1:9" hidden="1" x14ac:dyDescent="0.25">
      <c r="A55186" s="40"/>
      <c r="I55186" s="40"/>
    </row>
    <row r="55187" spans="1:9" hidden="1" x14ac:dyDescent="0.25">
      <c r="A55187" s="40"/>
      <c r="I55187" s="40"/>
    </row>
    <row r="55188" spans="1:9" hidden="1" x14ac:dyDescent="0.25">
      <c r="A55188" s="40"/>
      <c r="I55188" s="40"/>
    </row>
    <row r="55189" spans="1:9" hidden="1" x14ac:dyDescent="0.25">
      <c r="A55189" s="40"/>
      <c r="I55189" s="40"/>
    </row>
    <row r="55190" spans="1:9" hidden="1" x14ac:dyDescent="0.25">
      <c r="A55190" s="40"/>
      <c r="I55190" s="40"/>
    </row>
    <row r="55191" spans="1:9" hidden="1" x14ac:dyDescent="0.25">
      <c r="A55191" s="40"/>
      <c r="I55191" s="40"/>
    </row>
    <row r="55192" spans="1:9" hidden="1" x14ac:dyDescent="0.25">
      <c r="A55192" s="40"/>
      <c r="I55192" s="40"/>
    </row>
    <row r="55193" spans="1:9" hidden="1" x14ac:dyDescent="0.25">
      <c r="A55193" s="40"/>
      <c r="I55193" s="40"/>
    </row>
    <row r="55194" spans="1:9" hidden="1" x14ac:dyDescent="0.25">
      <c r="A55194" s="40"/>
      <c r="I55194" s="40"/>
    </row>
    <row r="55195" spans="1:9" hidden="1" x14ac:dyDescent="0.25">
      <c r="A55195" s="40"/>
      <c r="I55195" s="40"/>
    </row>
    <row r="55196" spans="1:9" hidden="1" x14ac:dyDescent="0.25">
      <c r="A55196" s="40"/>
      <c r="I55196" s="40"/>
    </row>
    <row r="55197" spans="1:9" hidden="1" x14ac:dyDescent="0.25">
      <c r="A55197" s="40"/>
      <c r="I55197" s="40"/>
    </row>
    <row r="55198" spans="1:9" hidden="1" x14ac:dyDescent="0.25">
      <c r="A55198" s="40"/>
      <c r="I55198" s="40"/>
    </row>
    <row r="55199" spans="1:9" hidden="1" x14ac:dyDescent="0.25">
      <c r="A55199" s="40"/>
      <c r="I55199" s="40"/>
    </row>
    <row r="55200" spans="1:9" hidden="1" x14ac:dyDescent="0.25">
      <c r="A55200" s="40"/>
      <c r="I55200" s="40"/>
    </row>
    <row r="55201" spans="1:9" hidden="1" x14ac:dyDescent="0.25">
      <c r="A55201" s="40"/>
      <c r="I55201" s="40"/>
    </row>
    <row r="55202" spans="1:9" hidden="1" x14ac:dyDescent="0.25">
      <c r="A55202" s="40"/>
      <c r="I55202" s="40"/>
    </row>
    <row r="55203" spans="1:9" hidden="1" x14ac:dyDescent="0.25">
      <c r="A55203" s="40"/>
      <c r="I55203" s="40"/>
    </row>
    <row r="55204" spans="1:9" hidden="1" x14ac:dyDescent="0.25">
      <c r="A55204" s="40"/>
      <c r="I55204" s="40"/>
    </row>
    <row r="55205" spans="1:9" hidden="1" x14ac:dyDescent="0.25">
      <c r="A55205" s="40"/>
      <c r="I55205" s="40"/>
    </row>
    <row r="55206" spans="1:9" hidden="1" x14ac:dyDescent="0.25">
      <c r="A55206" s="40"/>
      <c r="I55206" s="40"/>
    </row>
    <row r="55207" spans="1:9" hidden="1" x14ac:dyDescent="0.25">
      <c r="A55207" s="40"/>
      <c r="I55207" s="40"/>
    </row>
    <row r="55208" spans="1:9" hidden="1" x14ac:dyDescent="0.25">
      <c r="A55208" s="40"/>
      <c r="I55208" s="40"/>
    </row>
    <row r="55209" spans="1:9" hidden="1" x14ac:dyDescent="0.25">
      <c r="A55209" s="40"/>
      <c r="I55209" s="40"/>
    </row>
    <row r="55210" spans="1:9" hidden="1" x14ac:dyDescent="0.25">
      <c r="A55210" s="40"/>
      <c r="I55210" s="40"/>
    </row>
    <row r="55211" spans="1:9" hidden="1" x14ac:dyDescent="0.25">
      <c r="A55211" s="40"/>
      <c r="I55211" s="40"/>
    </row>
    <row r="55212" spans="1:9" hidden="1" x14ac:dyDescent="0.25">
      <c r="A55212" s="40"/>
      <c r="I55212" s="40"/>
    </row>
    <row r="55213" spans="1:9" hidden="1" x14ac:dyDescent="0.25">
      <c r="A55213" s="40"/>
      <c r="I55213" s="40"/>
    </row>
    <row r="55214" spans="1:9" hidden="1" x14ac:dyDescent="0.25">
      <c r="A55214" s="40"/>
      <c r="I55214" s="40"/>
    </row>
    <row r="55215" spans="1:9" hidden="1" x14ac:dyDescent="0.25">
      <c r="A55215" s="40"/>
      <c r="I55215" s="40"/>
    </row>
    <row r="55216" spans="1:9" hidden="1" x14ac:dyDescent="0.25">
      <c r="A55216" s="40"/>
      <c r="I55216" s="40"/>
    </row>
    <row r="55217" spans="1:9" hidden="1" x14ac:dyDescent="0.25">
      <c r="A55217" s="40"/>
      <c r="I55217" s="40"/>
    </row>
    <row r="55218" spans="1:9" hidden="1" x14ac:dyDescent="0.25">
      <c r="A55218" s="40"/>
      <c r="I55218" s="40"/>
    </row>
    <row r="55219" spans="1:9" hidden="1" x14ac:dyDescent="0.25">
      <c r="A55219" s="40"/>
      <c r="I55219" s="40"/>
    </row>
    <row r="55220" spans="1:9" hidden="1" x14ac:dyDescent="0.25">
      <c r="A55220" s="40"/>
      <c r="I55220" s="40"/>
    </row>
    <row r="55221" spans="1:9" hidden="1" x14ac:dyDescent="0.25">
      <c r="A55221" s="40"/>
      <c r="I55221" s="40"/>
    </row>
    <row r="55222" spans="1:9" hidden="1" x14ac:dyDescent="0.25">
      <c r="A55222" s="40"/>
      <c r="I55222" s="40"/>
    </row>
    <row r="55223" spans="1:9" hidden="1" x14ac:dyDescent="0.25">
      <c r="A55223" s="40"/>
      <c r="I55223" s="40"/>
    </row>
    <row r="55224" spans="1:9" hidden="1" x14ac:dyDescent="0.25">
      <c r="A55224" s="40"/>
      <c r="I55224" s="40"/>
    </row>
    <row r="55225" spans="1:9" hidden="1" x14ac:dyDescent="0.25">
      <c r="A55225" s="40"/>
      <c r="I55225" s="40"/>
    </row>
    <row r="55226" spans="1:9" hidden="1" x14ac:dyDescent="0.25">
      <c r="A55226" s="40"/>
      <c r="I55226" s="40"/>
    </row>
    <row r="55227" spans="1:9" hidden="1" x14ac:dyDescent="0.25">
      <c r="A55227" s="40"/>
      <c r="I55227" s="40"/>
    </row>
    <row r="55228" spans="1:9" hidden="1" x14ac:dyDescent="0.25">
      <c r="A55228" s="40"/>
      <c r="I55228" s="40"/>
    </row>
    <row r="55229" spans="1:9" hidden="1" x14ac:dyDescent="0.25">
      <c r="A55229" s="40"/>
      <c r="I55229" s="40"/>
    </row>
    <row r="55230" spans="1:9" hidden="1" x14ac:dyDescent="0.25">
      <c r="A55230" s="40"/>
      <c r="I55230" s="40"/>
    </row>
    <row r="55231" spans="1:9" hidden="1" x14ac:dyDescent="0.25">
      <c r="A55231" s="40"/>
      <c r="I55231" s="40"/>
    </row>
    <row r="55232" spans="1:9" hidden="1" x14ac:dyDescent="0.25">
      <c r="A55232" s="40"/>
      <c r="I55232" s="40"/>
    </row>
    <row r="55233" spans="1:9" hidden="1" x14ac:dyDescent="0.25">
      <c r="A55233" s="40"/>
      <c r="I55233" s="40"/>
    </row>
    <row r="55234" spans="1:9" hidden="1" x14ac:dyDescent="0.25">
      <c r="A55234" s="40"/>
      <c r="I55234" s="40"/>
    </row>
    <row r="55235" spans="1:9" hidden="1" x14ac:dyDescent="0.25">
      <c r="A55235" s="40"/>
      <c r="I55235" s="40"/>
    </row>
    <row r="55236" spans="1:9" hidden="1" x14ac:dyDescent="0.25">
      <c r="A55236" s="40"/>
      <c r="I55236" s="40"/>
    </row>
    <row r="55237" spans="1:9" hidden="1" x14ac:dyDescent="0.25">
      <c r="A55237" s="40"/>
      <c r="I55237" s="40"/>
    </row>
    <row r="55238" spans="1:9" hidden="1" x14ac:dyDescent="0.25">
      <c r="A55238" s="40"/>
      <c r="I55238" s="40"/>
    </row>
    <row r="55239" spans="1:9" hidden="1" x14ac:dyDescent="0.25">
      <c r="A55239" s="40"/>
      <c r="I55239" s="40"/>
    </row>
    <row r="55240" spans="1:9" hidden="1" x14ac:dyDescent="0.25">
      <c r="A55240" s="40"/>
      <c r="I55240" s="40"/>
    </row>
    <row r="55241" spans="1:9" hidden="1" x14ac:dyDescent="0.25">
      <c r="A55241" s="40"/>
      <c r="I55241" s="40"/>
    </row>
    <row r="55242" spans="1:9" hidden="1" x14ac:dyDescent="0.25">
      <c r="A55242" s="40"/>
      <c r="I55242" s="40"/>
    </row>
    <row r="55243" spans="1:9" hidden="1" x14ac:dyDescent="0.25">
      <c r="A55243" s="40"/>
      <c r="I55243" s="40"/>
    </row>
    <row r="55244" spans="1:9" hidden="1" x14ac:dyDescent="0.25">
      <c r="A55244" s="40"/>
      <c r="I55244" s="40"/>
    </row>
    <row r="55245" spans="1:9" hidden="1" x14ac:dyDescent="0.25">
      <c r="A55245" s="40"/>
      <c r="I55245" s="40"/>
    </row>
    <row r="55246" spans="1:9" hidden="1" x14ac:dyDescent="0.25">
      <c r="A55246" s="40"/>
      <c r="I55246" s="40"/>
    </row>
    <row r="55247" spans="1:9" hidden="1" x14ac:dyDescent="0.25">
      <c r="A55247" s="40"/>
      <c r="I55247" s="40"/>
    </row>
    <row r="55248" spans="1:9" hidden="1" x14ac:dyDescent="0.25">
      <c r="A55248" s="40"/>
      <c r="I55248" s="40"/>
    </row>
    <row r="55249" spans="1:9" hidden="1" x14ac:dyDescent="0.25">
      <c r="A55249" s="40"/>
      <c r="I55249" s="40"/>
    </row>
    <row r="55250" spans="1:9" hidden="1" x14ac:dyDescent="0.25">
      <c r="A55250" s="40"/>
      <c r="I55250" s="40"/>
    </row>
    <row r="55251" spans="1:9" hidden="1" x14ac:dyDescent="0.25">
      <c r="A55251" s="40"/>
      <c r="I55251" s="40"/>
    </row>
    <row r="55252" spans="1:9" hidden="1" x14ac:dyDescent="0.25">
      <c r="A55252" s="40"/>
      <c r="I55252" s="40"/>
    </row>
    <row r="55253" spans="1:9" hidden="1" x14ac:dyDescent="0.25">
      <c r="A55253" s="40"/>
      <c r="I55253" s="40"/>
    </row>
    <row r="55254" spans="1:9" hidden="1" x14ac:dyDescent="0.25">
      <c r="A55254" s="40"/>
      <c r="I55254" s="40"/>
    </row>
    <row r="55255" spans="1:9" hidden="1" x14ac:dyDescent="0.25">
      <c r="A55255" s="40"/>
      <c r="I55255" s="40"/>
    </row>
    <row r="55256" spans="1:9" hidden="1" x14ac:dyDescent="0.25">
      <c r="A55256" s="40"/>
      <c r="I55256" s="40"/>
    </row>
    <row r="55257" spans="1:9" hidden="1" x14ac:dyDescent="0.25">
      <c r="A55257" s="40"/>
      <c r="I55257" s="40"/>
    </row>
    <row r="55258" spans="1:9" hidden="1" x14ac:dyDescent="0.25">
      <c r="A55258" s="40"/>
      <c r="I55258" s="40"/>
    </row>
    <row r="55259" spans="1:9" hidden="1" x14ac:dyDescent="0.25">
      <c r="A55259" s="40"/>
      <c r="I55259" s="40"/>
    </row>
    <row r="55260" spans="1:9" hidden="1" x14ac:dyDescent="0.25">
      <c r="A55260" s="40"/>
      <c r="I55260" s="40"/>
    </row>
    <row r="55261" spans="1:9" hidden="1" x14ac:dyDescent="0.25">
      <c r="A55261" s="40"/>
      <c r="I55261" s="40"/>
    </row>
    <row r="55262" spans="1:9" hidden="1" x14ac:dyDescent="0.25">
      <c r="A55262" s="40"/>
      <c r="I55262" s="40"/>
    </row>
    <row r="55263" spans="1:9" hidden="1" x14ac:dyDescent="0.25">
      <c r="A55263" s="40"/>
      <c r="I55263" s="40"/>
    </row>
    <row r="55264" spans="1:9" hidden="1" x14ac:dyDescent="0.25">
      <c r="A55264" s="40"/>
      <c r="I55264" s="40"/>
    </row>
    <row r="55265" spans="1:9" hidden="1" x14ac:dyDescent="0.25">
      <c r="A55265" s="40"/>
      <c r="I55265" s="40"/>
    </row>
    <row r="55266" spans="1:9" hidden="1" x14ac:dyDescent="0.25">
      <c r="A55266" s="40"/>
      <c r="I55266" s="40"/>
    </row>
    <row r="55267" spans="1:9" hidden="1" x14ac:dyDescent="0.25">
      <c r="A55267" s="40"/>
      <c r="I55267" s="40"/>
    </row>
    <row r="55268" spans="1:9" hidden="1" x14ac:dyDescent="0.25">
      <c r="A55268" s="40"/>
      <c r="I55268" s="40"/>
    </row>
    <row r="55269" spans="1:9" hidden="1" x14ac:dyDescent="0.25">
      <c r="A55269" s="40"/>
      <c r="I55269" s="40"/>
    </row>
    <row r="55270" spans="1:9" hidden="1" x14ac:dyDescent="0.25">
      <c r="A55270" s="40"/>
      <c r="I55270" s="40"/>
    </row>
    <row r="55271" spans="1:9" hidden="1" x14ac:dyDescent="0.25">
      <c r="A55271" s="40"/>
      <c r="I55271" s="40"/>
    </row>
    <row r="55272" spans="1:9" hidden="1" x14ac:dyDescent="0.25">
      <c r="A55272" s="40"/>
      <c r="I55272" s="40"/>
    </row>
    <row r="55273" spans="1:9" hidden="1" x14ac:dyDescent="0.25">
      <c r="A55273" s="40"/>
      <c r="I55273" s="40"/>
    </row>
    <row r="55274" spans="1:9" hidden="1" x14ac:dyDescent="0.25">
      <c r="A55274" s="40"/>
      <c r="I55274" s="40"/>
    </row>
    <row r="55275" spans="1:9" hidden="1" x14ac:dyDescent="0.25">
      <c r="A55275" s="40"/>
      <c r="I55275" s="40"/>
    </row>
    <row r="55276" spans="1:9" hidden="1" x14ac:dyDescent="0.25">
      <c r="A55276" s="40"/>
      <c r="I55276" s="40"/>
    </row>
    <row r="55277" spans="1:9" hidden="1" x14ac:dyDescent="0.25">
      <c r="A55277" s="40"/>
      <c r="I55277" s="40"/>
    </row>
    <row r="55278" spans="1:9" hidden="1" x14ac:dyDescent="0.25">
      <c r="A55278" s="40"/>
      <c r="I55278" s="40"/>
    </row>
    <row r="55279" spans="1:9" hidden="1" x14ac:dyDescent="0.25">
      <c r="A55279" s="40"/>
      <c r="I55279" s="40"/>
    </row>
    <row r="55280" spans="1:9" hidden="1" x14ac:dyDescent="0.25">
      <c r="A55280" s="40"/>
      <c r="I55280" s="40"/>
    </row>
    <row r="55281" spans="1:9" hidden="1" x14ac:dyDescent="0.25">
      <c r="A55281" s="40"/>
      <c r="I55281" s="40"/>
    </row>
    <row r="55282" spans="1:9" hidden="1" x14ac:dyDescent="0.25">
      <c r="A55282" s="40"/>
      <c r="I55282" s="40"/>
    </row>
    <row r="55283" spans="1:9" hidden="1" x14ac:dyDescent="0.25">
      <c r="A55283" s="40"/>
      <c r="I55283" s="40"/>
    </row>
    <row r="55284" spans="1:9" hidden="1" x14ac:dyDescent="0.25">
      <c r="A55284" s="40"/>
      <c r="I55284" s="40"/>
    </row>
    <row r="55285" spans="1:9" hidden="1" x14ac:dyDescent="0.25">
      <c r="A55285" s="40"/>
      <c r="I55285" s="40"/>
    </row>
    <row r="55286" spans="1:9" hidden="1" x14ac:dyDescent="0.25">
      <c r="A55286" s="40"/>
      <c r="I55286" s="40"/>
    </row>
    <row r="55287" spans="1:9" hidden="1" x14ac:dyDescent="0.25">
      <c r="A55287" s="40"/>
      <c r="I55287" s="40"/>
    </row>
    <row r="55288" spans="1:9" hidden="1" x14ac:dyDescent="0.25">
      <c r="A55288" s="40"/>
      <c r="I55288" s="40"/>
    </row>
    <row r="55289" spans="1:9" hidden="1" x14ac:dyDescent="0.25">
      <c r="A55289" s="40"/>
      <c r="I55289" s="40"/>
    </row>
    <row r="55290" spans="1:9" hidden="1" x14ac:dyDescent="0.25">
      <c r="A55290" s="40"/>
      <c r="I55290" s="40"/>
    </row>
    <row r="55291" spans="1:9" hidden="1" x14ac:dyDescent="0.25">
      <c r="A55291" s="40"/>
      <c r="I55291" s="40"/>
    </row>
    <row r="55292" spans="1:9" hidden="1" x14ac:dyDescent="0.25">
      <c r="A55292" s="40"/>
      <c r="I55292" s="40"/>
    </row>
    <row r="55293" spans="1:9" hidden="1" x14ac:dyDescent="0.25">
      <c r="A55293" s="40"/>
      <c r="I55293" s="40"/>
    </row>
    <row r="55294" spans="1:9" hidden="1" x14ac:dyDescent="0.25">
      <c r="A55294" s="40"/>
      <c r="I55294" s="40"/>
    </row>
    <row r="55295" spans="1:9" hidden="1" x14ac:dyDescent="0.25">
      <c r="A55295" s="40"/>
      <c r="I55295" s="40"/>
    </row>
    <row r="55296" spans="1:9" hidden="1" x14ac:dyDescent="0.25">
      <c r="A55296" s="40"/>
      <c r="I55296" s="40"/>
    </row>
    <row r="55297" spans="1:9" hidden="1" x14ac:dyDescent="0.25">
      <c r="A55297" s="40"/>
      <c r="I55297" s="40"/>
    </row>
    <row r="55298" spans="1:9" hidden="1" x14ac:dyDescent="0.25">
      <c r="A55298" s="40"/>
      <c r="I55298" s="40"/>
    </row>
    <row r="55299" spans="1:9" hidden="1" x14ac:dyDescent="0.25">
      <c r="A55299" s="40"/>
      <c r="I55299" s="40"/>
    </row>
    <row r="55300" spans="1:9" hidden="1" x14ac:dyDescent="0.25">
      <c r="A55300" s="40"/>
      <c r="I55300" s="40"/>
    </row>
    <row r="55301" spans="1:9" hidden="1" x14ac:dyDescent="0.25">
      <c r="A55301" s="40"/>
      <c r="I55301" s="40"/>
    </row>
    <row r="55302" spans="1:9" hidden="1" x14ac:dyDescent="0.25">
      <c r="A55302" s="40"/>
      <c r="I55302" s="40"/>
    </row>
    <row r="55303" spans="1:9" hidden="1" x14ac:dyDescent="0.25">
      <c r="A55303" s="40"/>
      <c r="I55303" s="40"/>
    </row>
    <row r="55304" spans="1:9" hidden="1" x14ac:dyDescent="0.25">
      <c r="A55304" s="40"/>
      <c r="I55304" s="40"/>
    </row>
    <row r="55305" spans="1:9" hidden="1" x14ac:dyDescent="0.25">
      <c r="A55305" s="40"/>
      <c r="I55305" s="40"/>
    </row>
    <row r="55306" spans="1:9" hidden="1" x14ac:dyDescent="0.25">
      <c r="A55306" s="40"/>
      <c r="I55306" s="40"/>
    </row>
    <row r="55307" spans="1:9" hidden="1" x14ac:dyDescent="0.25">
      <c r="A55307" s="40"/>
      <c r="I55307" s="40"/>
    </row>
    <row r="55308" spans="1:9" hidden="1" x14ac:dyDescent="0.25">
      <c r="A55308" s="40"/>
      <c r="I55308" s="40"/>
    </row>
    <row r="55309" spans="1:9" hidden="1" x14ac:dyDescent="0.25">
      <c r="A55309" s="40"/>
      <c r="I55309" s="40"/>
    </row>
    <row r="55310" spans="1:9" hidden="1" x14ac:dyDescent="0.25">
      <c r="A55310" s="40"/>
      <c r="I55310" s="40"/>
    </row>
    <row r="55311" spans="1:9" hidden="1" x14ac:dyDescent="0.25">
      <c r="A55311" s="40"/>
      <c r="I55311" s="40"/>
    </row>
    <row r="55312" spans="1:9" hidden="1" x14ac:dyDescent="0.25">
      <c r="A55312" s="40"/>
      <c r="I55312" s="40"/>
    </row>
    <row r="55313" spans="1:9" hidden="1" x14ac:dyDescent="0.25">
      <c r="A55313" s="40"/>
      <c r="I55313" s="40"/>
    </row>
    <row r="55314" spans="1:9" hidden="1" x14ac:dyDescent="0.25">
      <c r="A55314" s="40"/>
      <c r="I55314" s="40"/>
    </row>
    <row r="55315" spans="1:9" hidden="1" x14ac:dyDescent="0.25">
      <c r="A55315" s="40"/>
      <c r="I55315" s="40"/>
    </row>
    <row r="55316" spans="1:9" hidden="1" x14ac:dyDescent="0.25">
      <c r="A55316" s="40"/>
      <c r="I55316" s="40"/>
    </row>
    <row r="55317" spans="1:9" hidden="1" x14ac:dyDescent="0.25">
      <c r="A55317" s="40"/>
      <c r="I55317" s="40"/>
    </row>
    <row r="55318" spans="1:9" hidden="1" x14ac:dyDescent="0.25">
      <c r="A55318" s="40"/>
      <c r="I55318" s="40"/>
    </row>
    <row r="55319" spans="1:9" hidden="1" x14ac:dyDescent="0.25">
      <c r="A55319" s="40"/>
      <c r="I55319" s="40"/>
    </row>
    <row r="55320" spans="1:9" hidden="1" x14ac:dyDescent="0.25">
      <c r="A55320" s="40"/>
      <c r="I55320" s="40"/>
    </row>
    <row r="55321" spans="1:9" hidden="1" x14ac:dyDescent="0.25">
      <c r="A55321" s="40"/>
      <c r="I55321" s="40"/>
    </row>
    <row r="55322" spans="1:9" hidden="1" x14ac:dyDescent="0.25">
      <c r="A55322" s="40"/>
      <c r="I55322" s="40"/>
    </row>
    <row r="55323" spans="1:9" hidden="1" x14ac:dyDescent="0.25">
      <c r="A55323" s="40"/>
      <c r="I55323" s="40"/>
    </row>
    <row r="55324" spans="1:9" hidden="1" x14ac:dyDescent="0.25">
      <c r="A55324" s="40"/>
      <c r="I55324" s="40"/>
    </row>
    <row r="55325" spans="1:9" hidden="1" x14ac:dyDescent="0.25">
      <c r="A55325" s="40"/>
      <c r="I55325" s="40"/>
    </row>
    <row r="55326" spans="1:9" hidden="1" x14ac:dyDescent="0.25">
      <c r="A55326" s="40"/>
      <c r="I55326" s="40"/>
    </row>
    <row r="55327" spans="1:9" hidden="1" x14ac:dyDescent="0.25">
      <c r="A55327" s="40"/>
      <c r="I55327" s="40"/>
    </row>
    <row r="55328" spans="1:9" hidden="1" x14ac:dyDescent="0.25">
      <c r="A55328" s="40"/>
      <c r="I55328" s="40"/>
    </row>
    <row r="55329" spans="1:9" hidden="1" x14ac:dyDescent="0.25">
      <c r="A55329" s="40"/>
      <c r="I55329" s="40"/>
    </row>
    <row r="55330" spans="1:9" hidden="1" x14ac:dyDescent="0.25">
      <c r="A55330" s="40"/>
      <c r="I55330" s="40"/>
    </row>
    <row r="55331" spans="1:9" hidden="1" x14ac:dyDescent="0.25">
      <c r="A55331" s="40"/>
      <c r="I55331" s="40"/>
    </row>
    <row r="55332" spans="1:9" hidden="1" x14ac:dyDescent="0.25">
      <c r="A55332" s="40"/>
      <c r="I55332" s="40"/>
    </row>
    <row r="55333" spans="1:9" hidden="1" x14ac:dyDescent="0.25">
      <c r="A55333" s="40"/>
      <c r="I55333" s="40"/>
    </row>
    <row r="55334" spans="1:9" hidden="1" x14ac:dyDescent="0.25">
      <c r="A55334" s="40"/>
      <c r="I55334" s="40"/>
    </row>
    <row r="55335" spans="1:9" hidden="1" x14ac:dyDescent="0.25">
      <c r="A55335" s="40"/>
      <c r="I55335" s="40"/>
    </row>
    <row r="55336" spans="1:9" hidden="1" x14ac:dyDescent="0.25">
      <c r="A55336" s="40"/>
      <c r="I55336" s="40"/>
    </row>
    <row r="55337" spans="1:9" hidden="1" x14ac:dyDescent="0.25">
      <c r="A55337" s="40"/>
      <c r="I55337" s="40"/>
    </row>
    <row r="55338" spans="1:9" hidden="1" x14ac:dyDescent="0.25">
      <c r="A55338" s="40"/>
      <c r="I55338" s="40"/>
    </row>
    <row r="55339" spans="1:9" hidden="1" x14ac:dyDescent="0.25">
      <c r="A55339" s="40"/>
      <c r="I55339" s="40"/>
    </row>
    <row r="55340" spans="1:9" hidden="1" x14ac:dyDescent="0.25">
      <c r="A55340" s="40"/>
      <c r="I55340" s="40"/>
    </row>
    <row r="55341" spans="1:9" hidden="1" x14ac:dyDescent="0.25">
      <c r="A55341" s="40"/>
      <c r="I55341" s="40"/>
    </row>
    <row r="55342" spans="1:9" hidden="1" x14ac:dyDescent="0.25">
      <c r="A55342" s="40"/>
      <c r="I55342" s="40"/>
    </row>
    <row r="55343" spans="1:9" hidden="1" x14ac:dyDescent="0.25">
      <c r="A55343" s="40"/>
      <c r="I55343" s="40"/>
    </row>
    <row r="55344" spans="1:9" hidden="1" x14ac:dyDescent="0.25">
      <c r="A55344" s="40"/>
      <c r="I55344" s="40"/>
    </row>
    <row r="55345" spans="1:9" hidden="1" x14ac:dyDescent="0.25">
      <c r="A55345" s="40"/>
      <c r="I55345" s="40"/>
    </row>
    <row r="55346" spans="1:9" hidden="1" x14ac:dyDescent="0.25">
      <c r="A55346" s="40"/>
      <c r="I55346" s="40"/>
    </row>
    <row r="55347" spans="1:9" hidden="1" x14ac:dyDescent="0.25">
      <c r="A55347" s="40"/>
      <c r="I55347" s="40"/>
    </row>
    <row r="55348" spans="1:9" hidden="1" x14ac:dyDescent="0.25">
      <c r="A55348" s="40"/>
      <c r="I55348" s="40"/>
    </row>
    <row r="55349" spans="1:9" hidden="1" x14ac:dyDescent="0.25">
      <c r="A55349" s="40"/>
      <c r="I55349" s="40"/>
    </row>
    <row r="55350" spans="1:9" hidden="1" x14ac:dyDescent="0.25">
      <c r="A55350" s="40"/>
      <c r="I55350" s="40"/>
    </row>
    <row r="55351" spans="1:9" hidden="1" x14ac:dyDescent="0.25">
      <c r="A55351" s="40"/>
      <c r="I55351" s="40"/>
    </row>
    <row r="55352" spans="1:9" hidden="1" x14ac:dyDescent="0.25">
      <c r="A55352" s="40"/>
      <c r="I55352" s="40"/>
    </row>
    <row r="55353" spans="1:9" hidden="1" x14ac:dyDescent="0.25">
      <c r="A55353" s="40"/>
      <c r="I55353" s="40"/>
    </row>
    <row r="55354" spans="1:9" hidden="1" x14ac:dyDescent="0.25">
      <c r="A55354" s="40"/>
      <c r="I55354" s="40"/>
    </row>
    <row r="55355" spans="1:9" hidden="1" x14ac:dyDescent="0.25">
      <c r="A55355" s="40"/>
      <c r="I55355" s="40"/>
    </row>
    <row r="55356" spans="1:9" hidden="1" x14ac:dyDescent="0.25">
      <c r="A55356" s="40"/>
      <c r="I55356" s="40"/>
    </row>
    <row r="55357" spans="1:9" hidden="1" x14ac:dyDescent="0.25">
      <c r="A55357" s="40"/>
      <c r="I55357" s="40"/>
    </row>
    <row r="55358" spans="1:9" hidden="1" x14ac:dyDescent="0.25">
      <c r="A55358" s="40"/>
      <c r="I55358" s="40"/>
    </row>
    <row r="55359" spans="1:9" hidden="1" x14ac:dyDescent="0.25">
      <c r="A55359" s="40"/>
      <c r="I55359" s="40"/>
    </row>
    <row r="55360" spans="1:9" hidden="1" x14ac:dyDescent="0.25">
      <c r="A55360" s="40"/>
      <c r="I55360" s="40"/>
    </row>
    <row r="55361" spans="1:9" hidden="1" x14ac:dyDescent="0.25">
      <c r="A55361" s="40"/>
      <c r="I55361" s="40"/>
    </row>
    <row r="55362" spans="1:9" hidden="1" x14ac:dyDescent="0.25">
      <c r="A55362" s="40"/>
      <c r="I55362" s="40"/>
    </row>
    <row r="55363" spans="1:9" hidden="1" x14ac:dyDescent="0.25">
      <c r="A55363" s="40"/>
      <c r="I55363" s="40"/>
    </row>
    <row r="55364" spans="1:9" hidden="1" x14ac:dyDescent="0.25">
      <c r="A55364" s="40"/>
      <c r="I55364" s="40"/>
    </row>
    <row r="55365" spans="1:9" hidden="1" x14ac:dyDescent="0.25">
      <c r="A55365" s="40"/>
      <c r="I55365" s="40"/>
    </row>
    <row r="55366" spans="1:9" hidden="1" x14ac:dyDescent="0.25">
      <c r="A55366" s="40"/>
      <c r="I55366" s="40"/>
    </row>
    <row r="55367" spans="1:9" hidden="1" x14ac:dyDescent="0.25">
      <c r="A55367" s="40"/>
      <c r="I55367" s="40"/>
    </row>
    <row r="55368" spans="1:9" hidden="1" x14ac:dyDescent="0.25">
      <c r="A55368" s="40"/>
      <c r="I55368" s="40"/>
    </row>
    <row r="55369" spans="1:9" hidden="1" x14ac:dyDescent="0.25">
      <c r="A55369" s="40"/>
      <c r="I55369" s="40"/>
    </row>
    <row r="55370" spans="1:9" hidden="1" x14ac:dyDescent="0.25">
      <c r="A55370" s="40"/>
      <c r="I55370" s="40"/>
    </row>
    <row r="55371" spans="1:9" hidden="1" x14ac:dyDescent="0.25">
      <c r="A55371" s="40"/>
      <c r="I55371" s="40"/>
    </row>
    <row r="55372" spans="1:9" hidden="1" x14ac:dyDescent="0.25">
      <c r="A55372" s="40"/>
      <c r="I55372" s="40"/>
    </row>
    <row r="55373" spans="1:9" hidden="1" x14ac:dyDescent="0.25">
      <c r="A55373" s="40"/>
      <c r="I55373" s="40"/>
    </row>
    <row r="55374" spans="1:9" hidden="1" x14ac:dyDescent="0.25">
      <c r="A55374" s="40"/>
      <c r="I55374" s="40"/>
    </row>
    <row r="55375" spans="1:9" hidden="1" x14ac:dyDescent="0.25">
      <c r="A55375" s="40"/>
      <c r="I55375" s="40"/>
    </row>
    <row r="55376" spans="1:9" hidden="1" x14ac:dyDescent="0.25">
      <c r="A55376" s="40"/>
      <c r="I55376" s="40"/>
    </row>
    <row r="55377" spans="1:9" hidden="1" x14ac:dyDescent="0.25">
      <c r="A55377" s="40"/>
      <c r="I55377" s="40"/>
    </row>
    <row r="55378" spans="1:9" hidden="1" x14ac:dyDescent="0.25">
      <c r="A55378" s="40"/>
      <c r="I55378" s="40"/>
    </row>
    <row r="55379" spans="1:9" hidden="1" x14ac:dyDescent="0.25">
      <c r="A55379" s="40"/>
      <c r="I55379" s="40"/>
    </row>
    <row r="55380" spans="1:9" hidden="1" x14ac:dyDescent="0.25">
      <c r="A55380" s="40"/>
      <c r="I55380" s="40"/>
    </row>
    <row r="55381" spans="1:9" hidden="1" x14ac:dyDescent="0.25">
      <c r="A55381" s="40"/>
      <c r="I55381" s="40"/>
    </row>
    <row r="55382" spans="1:9" hidden="1" x14ac:dyDescent="0.25">
      <c r="A55382" s="40"/>
      <c r="I55382" s="40"/>
    </row>
    <row r="55383" spans="1:9" hidden="1" x14ac:dyDescent="0.25">
      <c r="A55383" s="40"/>
      <c r="I55383" s="40"/>
    </row>
    <row r="55384" spans="1:9" hidden="1" x14ac:dyDescent="0.25">
      <c r="A55384" s="40"/>
      <c r="I55384" s="40"/>
    </row>
    <row r="55385" spans="1:9" hidden="1" x14ac:dyDescent="0.25">
      <c r="A55385" s="40"/>
      <c r="I55385" s="40"/>
    </row>
    <row r="55386" spans="1:9" hidden="1" x14ac:dyDescent="0.25">
      <c r="A55386" s="40"/>
      <c r="I55386" s="40"/>
    </row>
    <row r="55387" spans="1:9" hidden="1" x14ac:dyDescent="0.25">
      <c r="A55387" s="40"/>
      <c r="I55387" s="40"/>
    </row>
    <row r="55388" spans="1:9" hidden="1" x14ac:dyDescent="0.25">
      <c r="A55388" s="40"/>
      <c r="I55388" s="40"/>
    </row>
    <row r="55389" spans="1:9" hidden="1" x14ac:dyDescent="0.25">
      <c r="A55389" s="40"/>
      <c r="I55389" s="40"/>
    </row>
    <row r="55390" spans="1:9" hidden="1" x14ac:dyDescent="0.25">
      <c r="A55390" s="40"/>
      <c r="I55390" s="40"/>
    </row>
    <row r="55391" spans="1:9" hidden="1" x14ac:dyDescent="0.25">
      <c r="A55391" s="40"/>
      <c r="I55391" s="40"/>
    </row>
    <row r="55392" spans="1:9" hidden="1" x14ac:dyDescent="0.25">
      <c r="A55392" s="40"/>
      <c r="I55392" s="40"/>
    </row>
    <row r="55393" spans="1:9" hidden="1" x14ac:dyDescent="0.25">
      <c r="A55393" s="40"/>
      <c r="I55393" s="40"/>
    </row>
    <row r="55394" spans="1:9" hidden="1" x14ac:dyDescent="0.25">
      <c r="A55394" s="40"/>
      <c r="I55394" s="40"/>
    </row>
    <row r="55395" spans="1:9" hidden="1" x14ac:dyDescent="0.25">
      <c r="A55395" s="40"/>
      <c r="I55395" s="40"/>
    </row>
    <row r="55396" spans="1:9" hidden="1" x14ac:dyDescent="0.25">
      <c r="A55396" s="40"/>
      <c r="I55396" s="40"/>
    </row>
    <row r="55397" spans="1:9" hidden="1" x14ac:dyDescent="0.25">
      <c r="A55397" s="40"/>
      <c r="I55397" s="40"/>
    </row>
    <row r="55398" spans="1:9" hidden="1" x14ac:dyDescent="0.25">
      <c r="A55398" s="40"/>
      <c r="I55398" s="40"/>
    </row>
    <row r="55399" spans="1:9" hidden="1" x14ac:dyDescent="0.25">
      <c r="A55399" s="40"/>
      <c r="I55399" s="40"/>
    </row>
    <row r="55400" spans="1:9" hidden="1" x14ac:dyDescent="0.25">
      <c r="A55400" s="40"/>
      <c r="I55400" s="40"/>
    </row>
    <row r="55401" spans="1:9" hidden="1" x14ac:dyDescent="0.25">
      <c r="A55401" s="40"/>
      <c r="I55401" s="40"/>
    </row>
    <row r="55402" spans="1:9" hidden="1" x14ac:dyDescent="0.25">
      <c r="A55402" s="40"/>
      <c r="I55402" s="40"/>
    </row>
    <row r="55403" spans="1:9" hidden="1" x14ac:dyDescent="0.25">
      <c r="A55403" s="40"/>
      <c r="I55403" s="40"/>
    </row>
    <row r="55404" spans="1:9" hidden="1" x14ac:dyDescent="0.25">
      <c r="A55404" s="40"/>
      <c r="I55404" s="40"/>
    </row>
    <row r="55405" spans="1:9" hidden="1" x14ac:dyDescent="0.25">
      <c r="A55405" s="40"/>
      <c r="I55405" s="40"/>
    </row>
    <row r="55406" spans="1:9" hidden="1" x14ac:dyDescent="0.25">
      <c r="A55406" s="40"/>
      <c r="I55406" s="40"/>
    </row>
    <row r="55407" spans="1:9" hidden="1" x14ac:dyDescent="0.25">
      <c r="A55407" s="40"/>
      <c r="I55407" s="40"/>
    </row>
    <row r="55408" spans="1:9" hidden="1" x14ac:dyDescent="0.25">
      <c r="A55408" s="40"/>
      <c r="I55408" s="40"/>
    </row>
    <row r="55409" spans="1:9" hidden="1" x14ac:dyDescent="0.25">
      <c r="A55409" s="40"/>
      <c r="I55409" s="40"/>
    </row>
    <row r="55410" spans="1:9" hidden="1" x14ac:dyDescent="0.25">
      <c r="A55410" s="40"/>
      <c r="I55410" s="40"/>
    </row>
    <row r="55411" spans="1:9" hidden="1" x14ac:dyDescent="0.25">
      <c r="A55411" s="40"/>
      <c r="I55411" s="40"/>
    </row>
    <row r="55412" spans="1:9" hidden="1" x14ac:dyDescent="0.25">
      <c r="A55412" s="40"/>
      <c r="I55412" s="40"/>
    </row>
    <row r="55413" spans="1:9" hidden="1" x14ac:dyDescent="0.25">
      <c r="A55413" s="40"/>
      <c r="I55413" s="40"/>
    </row>
    <row r="55414" spans="1:9" hidden="1" x14ac:dyDescent="0.25">
      <c r="A55414" s="40"/>
      <c r="I55414" s="40"/>
    </row>
    <row r="55415" spans="1:9" hidden="1" x14ac:dyDescent="0.25">
      <c r="A55415" s="40"/>
      <c r="I55415" s="40"/>
    </row>
    <row r="55416" spans="1:9" hidden="1" x14ac:dyDescent="0.25">
      <c r="A55416" s="40"/>
      <c r="I55416" s="40"/>
    </row>
    <row r="55417" spans="1:9" hidden="1" x14ac:dyDescent="0.25">
      <c r="A55417" s="40"/>
      <c r="I55417" s="40"/>
    </row>
    <row r="55418" spans="1:9" hidden="1" x14ac:dyDescent="0.25">
      <c r="A55418" s="40"/>
      <c r="I55418" s="40"/>
    </row>
    <row r="55419" spans="1:9" hidden="1" x14ac:dyDescent="0.25">
      <c r="A55419" s="40"/>
      <c r="I55419" s="40"/>
    </row>
    <row r="55420" spans="1:9" hidden="1" x14ac:dyDescent="0.25">
      <c r="A55420" s="40"/>
      <c r="I55420" s="40"/>
    </row>
    <row r="55421" spans="1:9" hidden="1" x14ac:dyDescent="0.25">
      <c r="A55421" s="40"/>
      <c r="I55421" s="40"/>
    </row>
    <row r="55422" spans="1:9" hidden="1" x14ac:dyDescent="0.25">
      <c r="A55422" s="40"/>
      <c r="I55422" s="40"/>
    </row>
    <row r="55423" spans="1:9" hidden="1" x14ac:dyDescent="0.25">
      <c r="A55423" s="40"/>
      <c r="I55423" s="40"/>
    </row>
    <row r="55424" spans="1:9" hidden="1" x14ac:dyDescent="0.25">
      <c r="A55424" s="40"/>
      <c r="I55424" s="40"/>
    </row>
    <row r="55425" spans="1:9" hidden="1" x14ac:dyDescent="0.25">
      <c r="A55425" s="40"/>
      <c r="I55425" s="40"/>
    </row>
    <row r="55426" spans="1:9" hidden="1" x14ac:dyDescent="0.25">
      <c r="A55426" s="40"/>
      <c r="I55426" s="40"/>
    </row>
    <row r="55427" spans="1:9" hidden="1" x14ac:dyDescent="0.25">
      <c r="A55427" s="40"/>
      <c r="I55427" s="40"/>
    </row>
    <row r="55428" spans="1:9" hidden="1" x14ac:dyDescent="0.25">
      <c r="A55428" s="40"/>
      <c r="I55428" s="40"/>
    </row>
    <row r="55429" spans="1:9" hidden="1" x14ac:dyDescent="0.25">
      <c r="A55429" s="40"/>
      <c r="I55429" s="40"/>
    </row>
    <row r="55430" spans="1:9" hidden="1" x14ac:dyDescent="0.25">
      <c r="A55430" s="40"/>
      <c r="I55430" s="40"/>
    </row>
    <row r="55431" spans="1:9" hidden="1" x14ac:dyDescent="0.25">
      <c r="A55431" s="40"/>
      <c r="I55431" s="40"/>
    </row>
    <row r="55432" spans="1:9" hidden="1" x14ac:dyDescent="0.25">
      <c r="A55432" s="40"/>
      <c r="I55432" s="40"/>
    </row>
    <row r="55433" spans="1:9" hidden="1" x14ac:dyDescent="0.25">
      <c r="A55433" s="40"/>
      <c r="I55433" s="40"/>
    </row>
    <row r="55434" spans="1:9" hidden="1" x14ac:dyDescent="0.25">
      <c r="A55434" s="40"/>
      <c r="I55434" s="40"/>
    </row>
    <row r="55435" spans="1:9" hidden="1" x14ac:dyDescent="0.25">
      <c r="A55435" s="40"/>
      <c r="I55435" s="40"/>
    </row>
    <row r="55436" spans="1:9" hidden="1" x14ac:dyDescent="0.25">
      <c r="A55436" s="40"/>
      <c r="I55436" s="40"/>
    </row>
    <row r="55437" spans="1:9" hidden="1" x14ac:dyDescent="0.25">
      <c r="A55437" s="40"/>
      <c r="I55437" s="40"/>
    </row>
    <row r="55438" spans="1:9" hidden="1" x14ac:dyDescent="0.25">
      <c r="A55438" s="40"/>
      <c r="I55438" s="40"/>
    </row>
    <row r="55439" spans="1:9" hidden="1" x14ac:dyDescent="0.25">
      <c r="A55439" s="40"/>
      <c r="I55439" s="40"/>
    </row>
    <row r="55440" spans="1:9" hidden="1" x14ac:dyDescent="0.25">
      <c r="A55440" s="40"/>
      <c r="I55440" s="40"/>
    </row>
    <row r="55441" spans="1:9" hidden="1" x14ac:dyDescent="0.25">
      <c r="A55441" s="40"/>
      <c r="I55441" s="40"/>
    </row>
    <row r="55442" spans="1:9" hidden="1" x14ac:dyDescent="0.25">
      <c r="A55442" s="40"/>
      <c r="I55442" s="40"/>
    </row>
    <row r="55443" spans="1:9" hidden="1" x14ac:dyDescent="0.25">
      <c r="A55443" s="40"/>
      <c r="I55443" s="40"/>
    </row>
    <row r="55444" spans="1:9" hidden="1" x14ac:dyDescent="0.25">
      <c r="A55444" s="40"/>
      <c r="I55444" s="40"/>
    </row>
    <row r="55445" spans="1:9" hidden="1" x14ac:dyDescent="0.25">
      <c r="A55445" s="40"/>
      <c r="I55445" s="40"/>
    </row>
    <row r="55446" spans="1:9" hidden="1" x14ac:dyDescent="0.25">
      <c r="A55446" s="40"/>
      <c r="I55446" s="40"/>
    </row>
    <row r="55447" spans="1:9" hidden="1" x14ac:dyDescent="0.25">
      <c r="A55447" s="40"/>
      <c r="I55447" s="40"/>
    </row>
    <row r="55448" spans="1:9" hidden="1" x14ac:dyDescent="0.25">
      <c r="A55448" s="40"/>
      <c r="I55448" s="40"/>
    </row>
    <row r="55449" spans="1:9" hidden="1" x14ac:dyDescent="0.25">
      <c r="A55449" s="40"/>
      <c r="I55449" s="40"/>
    </row>
    <row r="55450" spans="1:9" hidden="1" x14ac:dyDescent="0.25">
      <c r="A55450" s="40"/>
      <c r="I55450" s="40"/>
    </row>
    <row r="55451" spans="1:9" hidden="1" x14ac:dyDescent="0.25">
      <c r="A55451" s="40"/>
      <c r="I55451" s="40"/>
    </row>
    <row r="55452" spans="1:9" hidden="1" x14ac:dyDescent="0.25">
      <c r="A55452" s="40"/>
      <c r="I55452" s="40"/>
    </row>
    <row r="55453" spans="1:9" hidden="1" x14ac:dyDescent="0.25">
      <c r="A55453" s="40"/>
      <c r="I55453" s="40"/>
    </row>
    <row r="55454" spans="1:9" hidden="1" x14ac:dyDescent="0.25">
      <c r="A55454" s="40"/>
      <c r="I55454" s="40"/>
    </row>
    <row r="55455" spans="1:9" hidden="1" x14ac:dyDescent="0.25">
      <c r="A55455" s="40"/>
      <c r="I55455" s="40"/>
    </row>
    <row r="55456" spans="1:9" hidden="1" x14ac:dyDescent="0.25">
      <c r="A55456" s="40"/>
      <c r="I55456" s="40"/>
    </row>
    <row r="55457" spans="1:9" hidden="1" x14ac:dyDescent="0.25">
      <c r="A55457" s="40"/>
      <c r="I55457" s="40"/>
    </row>
    <row r="55458" spans="1:9" hidden="1" x14ac:dyDescent="0.25">
      <c r="A55458" s="40"/>
      <c r="I55458" s="40"/>
    </row>
    <row r="55459" spans="1:9" hidden="1" x14ac:dyDescent="0.25">
      <c r="A55459" s="40"/>
      <c r="I55459" s="40"/>
    </row>
    <row r="55460" spans="1:9" hidden="1" x14ac:dyDescent="0.25">
      <c r="A55460" s="40"/>
      <c r="I55460" s="40"/>
    </row>
    <row r="55461" spans="1:9" hidden="1" x14ac:dyDescent="0.25">
      <c r="A55461" s="40"/>
      <c r="I55461" s="40"/>
    </row>
    <row r="55462" spans="1:9" hidden="1" x14ac:dyDescent="0.25">
      <c r="A55462" s="40"/>
      <c r="I55462" s="40"/>
    </row>
    <row r="55463" spans="1:9" hidden="1" x14ac:dyDescent="0.25">
      <c r="A55463" s="40"/>
      <c r="I55463" s="40"/>
    </row>
    <row r="55464" spans="1:9" hidden="1" x14ac:dyDescent="0.25">
      <c r="A55464" s="40"/>
      <c r="I55464" s="40"/>
    </row>
    <row r="55465" spans="1:9" hidden="1" x14ac:dyDescent="0.25">
      <c r="A55465" s="40"/>
      <c r="I55465" s="40"/>
    </row>
    <row r="55466" spans="1:9" hidden="1" x14ac:dyDescent="0.25">
      <c r="A55466" s="40"/>
      <c r="I55466" s="40"/>
    </row>
    <row r="55467" spans="1:9" hidden="1" x14ac:dyDescent="0.25">
      <c r="A55467" s="40"/>
      <c r="I55467" s="40"/>
    </row>
    <row r="55468" spans="1:9" hidden="1" x14ac:dyDescent="0.25">
      <c r="A55468" s="40"/>
      <c r="I55468" s="40"/>
    </row>
    <row r="55469" spans="1:9" hidden="1" x14ac:dyDescent="0.25">
      <c r="A55469" s="40"/>
      <c r="I55469" s="40"/>
    </row>
    <row r="55470" spans="1:9" hidden="1" x14ac:dyDescent="0.25">
      <c r="A55470" s="40"/>
      <c r="I55470" s="40"/>
    </row>
    <row r="55471" spans="1:9" hidden="1" x14ac:dyDescent="0.25">
      <c r="A55471" s="40"/>
      <c r="I55471" s="40"/>
    </row>
    <row r="55472" spans="1:9" hidden="1" x14ac:dyDescent="0.25">
      <c r="A55472" s="40"/>
      <c r="I55472" s="40"/>
    </row>
    <row r="55473" spans="1:9" hidden="1" x14ac:dyDescent="0.25">
      <c r="A55473" s="40"/>
      <c r="I55473" s="40"/>
    </row>
    <row r="55474" spans="1:9" hidden="1" x14ac:dyDescent="0.25">
      <c r="A55474" s="40"/>
      <c r="I55474" s="40"/>
    </row>
    <row r="55475" spans="1:9" hidden="1" x14ac:dyDescent="0.25">
      <c r="A55475" s="40"/>
      <c r="I55475" s="40"/>
    </row>
    <row r="55476" spans="1:9" hidden="1" x14ac:dyDescent="0.25">
      <c r="A55476" s="40"/>
      <c r="I55476" s="40"/>
    </row>
    <row r="55477" spans="1:9" hidden="1" x14ac:dyDescent="0.25">
      <c r="A55477" s="40"/>
      <c r="I55477" s="40"/>
    </row>
    <row r="55478" spans="1:9" hidden="1" x14ac:dyDescent="0.25">
      <c r="A55478" s="40"/>
      <c r="I55478" s="40"/>
    </row>
    <row r="55479" spans="1:9" hidden="1" x14ac:dyDescent="0.25">
      <c r="A55479" s="40"/>
      <c r="I55479" s="40"/>
    </row>
    <row r="55480" spans="1:9" hidden="1" x14ac:dyDescent="0.25">
      <c r="A55480" s="40"/>
      <c r="I55480" s="40"/>
    </row>
    <row r="55481" spans="1:9" hidden="1" x14ac:dyDescent="0.25">
      <c r="A55481" s="40"/>
      <c r="I55481" s="40"/>
    </row>
    <row r="55482" spans="1:9" hidden="1" x14ac:dyDescent="0.25">
      <c r="A55482" s="40"/>
      <c r="I55482" s="40"/>
    </row>
    <row r="55483" spans="1:9" hidden="1" x14ac:dyDescent="0.25">
      <c r="A55483" s="40"/>
      <c r="I55483" s="40"/>
    </row>
    <row r="55484" spans="1:9" hidden="1" x14ac:dyDescent="0.25">
      <c r="A55484" s="40"/>
      <c r="I55484" s="40"/>
    </row>
    <row r="55485" spans="1:9" hidden="1" x14ac:dyDescent="0.25">
      <c r="A55485" s="40"/>
      <c r="I55485" s="40"/>
    </row>
    <row r="55486" spans="1:9" hidden="1" x14ac:dyDescent="0.25">
      <c r="A55486" s="40"/>
      <c r="I55486" s="40"/>
    </row>
    <row r="55487" spans="1:9" hidden="1" x14ac:dyDescent="0.25">
      <c r="A55487" s="40"/>
      <c r="I55487" s="40"/>
    </row>
    <row r="55488" spans="1:9" hidden="1" x14ac:dyDescent="0.25">
      <c r="A55488" s="40"/>
      <c r="I55488" s="40"/>
    </row>
    <row r="55489" spans="1:9" hidden="1" x14ac:dyDescent="0.25">
      <c r="A55489" s="40"/>
      <c r="I55489" s="40"/>
    </row>
    <row r="55490" spans="1:9" hidden="1" x14ac:dyDescent="0.25">
      <c r="A55490" s="40"/>
      <c r="I55490" s="40"/>
    </row>
    <row r="55491" spans="1:9" hidden="1" x14ac:dyDescent="0.25">
      <c r="A55491" s="40"/>
      <c r="I55491" s="40"/>
    </row>
    <row r="55492" spans="1:9" hidden="1" x14ac:dyDescent="0.25">
      <c r="A55492" s="40"/>
      <c r="I55492" s="40"/>
    </row>
    <row r="55493" spans="1:9" hidden="1" x14ac:dyDescent="0.25">
      <c r="A55493" s="40"/>
      <c r="I55493" s="40"/>
    </row>
    <row r="55494" spans="1:9" hidden="1" x14ac:dyDescent="0.25">
      <c r="A55494" s="40"/>
      <c r="I55494" s="40"/>
    </row>
    <row r="55495" spans="1:9" hidden="1" x14ac:dyDescent="0.25">
      <c r="A55495" s="40"/>
      <c r="I55495" s="40"/>
    </row>
    <row r="55496" spans="1:9" hidden="1" x14ac:dyDescent="0.25">
      <c r="A55496" s="40"/>
      <c r="I55496" s="40"/>
    </row>
    <row r="55497" spans="1:9" hidden="1" x14ac:dyDescent="0.25">
      <c r="A55497" s="40"/>
      <c r="I55497" s="40"/>
    </row>
    <row r="55498" spans="1:9" hidden="1" x14ac:dyDescent="0.25">
      <c r="A55498" s="40"/>
      <c r="I55498" s="40"/>
    </row>
    <row r="55499" spans="1:9" hidden="1" x14ac:dyDescent="0.25">
      <c r="A55499" s="40"/>
      <c r="I55499" s="40"/>
    </row>
    <row r="55500" spans="1:9" hidden="1" x14ac:dyDescent="0.25">
      <c r="A55500" s="40"/>
      <c r="I55500" s="40"/>
    </row>
    <row r="55501" spans="1:9" hidden="1" x14ac:dyDescent="0.25">
      <c r="A55501" s="40"/>
      <c r="I55501" s="40"/>
    </row>
    <row r="55502" spans="1:9" hidden="1" x14ac:dyDescent="0.25">
      <c r="A55502" s="40"/>
      <c r="I55502" s="40"/>
    </row>
    <row r="55503" spans="1:9" hidden="1" x14ac:dyDescent="0.25">
      <c r="A55503" s="40"/>
      <c r="I55503" s="40"/>
    </row>
    <row r="55504" spans="1:9" hidden="1" x14ac:dyDescent="0.25">
      <c r="A55504" s="40"/>
      <c r="I55504" s="40"/>
    </row>
    <row r="55505" spans="1:9" hidden="1" x14ac:dyDescent="0.25">
      <c r="A55505" s="40"/>
      <c r="I55505" s="40"/>
    </row>
    <row r="55506" spans="1:9" hidden="1" x14ac:dyDescent="0.25">
      <c r="A55506" s="40"/>
      <c r="I55506" s="40"/>
    </row>
    <row r="55507" spans="1:9" hidden="1" x14ac:dyDescent="0.25">
      <c r="A55507" s="40"/>
      <c r="I55507" s="40"/>
    </row>
    <row r="55508" spans="1:9" hidden="1" x14ac:dyDescent="0.25">
      <c r="A55508" s="40"/>
      <c r="I55508" s="40"/>
    </row>
    <row r="55509" spans="1:9" hidden="1" x14ac:dyDescent="0.25">
      <c r="A55509" s="40"/>
      <c r="I55509" s="40"/>
    </row>
    <row r="55510" spans="1:9" hidden="1" x14ac:dyDescent="0.25">
      <c r="A55510" s="40"/>
      <c r="I55510" s="40"/>
    </row>
    <row r="55511" spans="1:9" hidden="1" x14ac:dyDescent="0.25">
      <c r="A55511" s="40"/>
      <c r="I55511" s="40"/>
    </row>
    <row r="55512" spans="1:9" hidden="1" x14ac:dyDescent="0.25">
      <c r="A55512" s="40"/>
      <c r="I55512" s="40"/>
    </row>
    <row r="55513" spans="1:9" hidden="1" x14ac:dyDescent="0.25">
      <c r="A55513" s="40"/>
      <c r="I55513" s="40"/>
    </row>
    <row r="55514" spans="1:9" hidden="1" x14ac:dyDescent="0.25">
      <c r="A55514" s="40"/>
      <c r="I55514" s="40"/>
    </row>
    <row r="55515" spans="1:9" hidden="1" x14ac:dyDescent="0.25">
      <c r="A55515" s="40"/>
      <c r="I55515" s="40"/>
    </row>
    <row r="55516" spans="1:9" hidden="1" x14ac:dyDescent="0.25">
      <c r="A55516" s="40"/>
      <c r="I55516" s="40"/>
    </row>
    <row r="55517" spans="1:9" hidden="1" x14ac:dyDescent="0.25">
      <c r="A55517" s="40"/>
      <c r="I55517" s="40"/>
    </row>
    <row r="55518" spans="1:9" hidden="1" x14ac:dyDescent="0.25">
      <c r="A55518" s="40"/>
      <c r="I55518" s="40"/>
    </row>
    <row r="55519" spans="1:9" hidden="1" x14ac:dyDescent="0.25">
      <c r="A55519" s="40"/>
      <c r="I55519" s="40"/>
    </row>
    <row r="55520" spans="1:9" hidden="1" x14ac:dyDescent="0.25">
      <c r="A55520" s="40"/>
      <c r="I55520" s="40"/>
    </row>
    <row r="55521" spans="1:9" hidden="1" x14ac:dyDescent="0.25">
      <c r="A55521" s="40"/>
      <c r="I55521" s="40"/>
    </row>
    <row r="55522" spans="1:9" hidden="1" x14ac:dyDescent="0.25">
      <c r="A55522" s="40"/>
      <c r="I55522" s="40"/>
    </row>
    <row r="55523" spans="1:9" hidden="1" x14ac:dyDescent="0.25">
      <c r="A55523" s="40"/>
      <c r="I55523" s="40"/>
    </row>
    <row r="55524" spans="1:9" hidden="1" x14ac:dyDescent="0.25">
      <c r="A55524" s="40"/>
      <c r="I55524" s="40"/>
    </row>
    <row r="55525" spans="1:9" hidden="1" x14ac:dyDescent="0.25">
      <c r="A55525" s="40"/>
      <c r="I55525" s="40"/>
    </row>
    <row r="55526" spans="1:9" hidden="1" x14ac:dyDescent="0.25">
      <c r="A55526" s="40"/>
      <c r="I55526" s="40"/>
    </row>
    <row r="55527" spans="1:9" hidden="1" x14ac:dyDescent="0.25">
      <c r="A55527" s="40"/>
      <c r="I55527" s="40"/>
    </row>
    <row r="55528" spans="1:9" hidden="1" x14ac:dyDescent="0.25">
      <c r="A55528" s="40"/>
      <c r="I55528" s="40"/>
    </row>
    <row r="55529" spans="1:9" hidden="1" x14ac:dyDescent="0.25">
      <c r="A55529" s="40"/>
      <c r="I55529" s="40"/>
    </row>
    <row r="55530" spans="1:9" hidden="1" x14ac:dyDescent="0.25">
      <c r="A55530" s="40"/>
      <c r="I55530" s="40"/>
    </row>
    <row r="55531" spans="1:9" hidden="1" x14ac:dyDescent="0.25">
      <c r="A55531" s="40"/>
      <c r="I55531" s="40"/>
    </row>
    <row r="55532" spans="1:9" hidden="1" x14ac:dyDescent="0.25">
      <c r="A55532" s="40"/>
      <c r="I55532" s="40"/>
    </row>
    <row r="55533" spans="1:9" hidden="1" x14ac:dyDescent="0.25">
      <c r="A55533" s="40"/>
      <c r="I55533" s="40"/>
    </row>
    <row r="55534" spans="1:9" hidden="1" x14ac:dyDescent="0.25">
      <c r="A55534" s="40"/>
      <c r="I55534" s="40"/>
    </row>
    <row r="55535" spans="1:9" hidden="1" x14ac:dyDescent="0.25">
      <c r="A55535" s="40"/>
      <c r="I55535" s="40"/>
    </row>
    <row r="55536" spans="1:9" hidden="1" x14ac:dyDescent="0.25">
      <c r="A55536" s="40"/>
      <c r="I55536" s="40"/>
    </row>
    <row r="55537" spans="1:9" hidden="1" x14ac:dyDescent="0.25">
      <c r="A55537" s="40"/>
      <c r="I55537" s="40"/>
    </row>
    <row r="55538" spans="1:9" hidden="1" x14ac:dyDescent="0.25">
      <c r="A55538" s="40"/>
      <c r="I55538" s="40"/>
    </row>
    <row r="55539" spans="1:9" hidden="1" x14ac:dyDescent="0.25">
      <c r="A55539" s="40"/>
      <c r="I55539" s="40"/>
    </row>
    <row r="55540" spans="1:9" hidden="1" x14ac:dyDescent="0.25">
      <c r="A55540" s="40"/>
      <c r="I55540" s="40"/>
    </row>
    <row r="55541" spans="1:9" hidden="1" x14ac:dyDescent="0.25">
      <c r="A55541" s="40"/>
      <c r="I55541" s="40"/>
    </row>
    <row r="55542" spans="1:9" hidden="1" x14ac:dyDescent="0.25">
      <c r="A55542" s="40"/>
      <c r="I55542" s="40"/>
    </row>
    <row r="55543" spans="1:9" hidden="1" x14ac:dyDescent="0.25">
      <c r="A55543" s="40"/>
      <c r="I55543" s="40"/>
    </row>
    <row r="55544" spans="1:9" hidden="1" x14ac:dyDescent="0.25">
      <c r="A55544" s="40"/>
      <c r="I55544" s="40"/>
    </row>
    <row r="55545" spans="1:9" hidden="1" x14ac:dyDescent="0.25">
      <c r="A55545" s="40"/>
      <c r="I55545" s="40"/>
    </row>
    <row r="55546" spans="1:9" hidden="1" x14ac:dyDescent="0.25">
      <c r="A55546" s="40"/>
      <c r="I55546" s="40"/>
    </row>
    <row r="55547" spans="1:9" hidden="1" x14ac:dyDescent="0.25">
      <c r="A55547" s="40"/>
      <c r="I55547" s="40"/>
    </row>
    <row r="55548" spans="1:9" hidden="1" x14ac:dyDescent="0.25">
      <c r="A55548" s="40"/>
      <c r="I55548" s="40"/>
    </row>
    <row r="55549" spans="1:9" hidden="1" x14ac:dyDescent="0.25">
      <c r="A55549" s="40"/>
      <c r="I55549" s="40"/>
    </row>
    <row r="55550" spans="1:9" hidden="1" x14ac:dyDescent="0.25">
      <c r="A55550" s="40"/>
      <c r="I55550" s="40"/>
    </row>
    <row r="55551" spans="1:9" hidden="1" x14ac:dyDescent="0.25">
      <c r="A55551" s="40"/>
      <c r="I55551" s="40"/>
    </row>
    <row r="55552" spans="1:9" hidden="1" x14ac:dyDescent="0.25">
      <c r="A55552" s="40"/>
      <c r="I55552" s="40"/>
    </row>
    <row r="55553" spans="1:9" hidden="1" x14ac:dyDescent="0.25">
      <c r="A55553" s="40"/>
      <c r="I55553" s="40"/>
    </row>
    <row r="55554" spans="1:9" hidden="1" x14ac:dyDescent="0.25">
      <c r="A55554" s="40"/>
      <c r="I55554" s="40"/>
    </row>
    <row r="55555" spans="1:9" hidden="1" x14ac:dyDescent="0.25">
      <c r="A55555" s="40"/>
      <c r="I55555" s="40"/>
    </row>
    <row r="55556" spans="1:9" hidden="1" x14ac:dyDescent="0.25">
      <c r="A55556" s="40"/>
      <c r="I55556" s="40"/>
    </row>
    <row r="55557" spans="1:9" hidden="1" x14ac:dyDescent="0.25">
      <c r="A55557" s="40"/>
      <c r="I55557" s="40"/>
    </row>
    <row r="55558" spans="1:9" hidden="1" x14ac:dyDescent="0.25">
      <c r="A55558" s="40"/>
      <c r="I55558" s="40"/>
    </row>
    <row r="55559" spans="1:9" hidden="1" x14ac:dyDescent="0.25">
      <c r="A55559" s="40"/>
      <c r="I55559" s="40"/>
    </row>
    <row r="55560" spans="1:9" hidden="1" x14ac:dyDescent="0.25">
      <c r="A55560" s="40"/>
      <c r="I55560" s="40"/>
    </row>
    <row r="55561" spans="1:9" hidden="1" x14ac:dyDescent="0.25">
      <c r="A55561" s="40"/>
      <c r="I55561" s="40"/>
    </row>
    <row r="55562" spans="1:9" hidden="1" x14ac:dyDescent="0.25">
      <c r="A55562" s="40"/>
      <c r="I55562" s="40"/>
    </row>
    <row r="55563" spans="1:9" hidden="1" x14ac:dyDescent="0.25">
      <c r="A55563" s="40"/>
      <c r="I55563" s="40"/>
    </row>
    <row r="55564" spans="1:9" hidden="1" x14ac:dyDescent="0.25">
      <c r="A55564" s="40"/>
      <c r="I55564" s="40"/>
    </row>
    <row r="55565" spans="1:9" hidden="1" x14ac:dyDescent="0.25">
      <c r="A55565" s="40"/>
      <c r="I55565" s="40"/>
    </row>
    <row r="55566" spans="1:9" hidden="1" x14ac:dyDescent="0.25">
      <c r="A55566" s="40"/>
      <c r="I55566" s="40"/>
    </row>
    <row r="55567" spans="1:9" hidden="1" x14ac:dyDescent="0.25">
      <c r="A55567" s="40"/>
      <c r="I55567" s="40"/>
    </row>
    <row r="55568" spans="1:9" hidden="1" x14ac:dyDescent="0.25">
      <c r="A55568" s="40"/>
      <c r="I55568" s="40"/>
    </row>
    <row r="55569" spans="1:9" hidden="1" x14ac:dyDescent="0.25">
      <c r="A55569" s="40"/>
      <c r="I55569" s="40"/>
    </row>
    <row r="55570" spans="1:9" hidden="1" x14ac:dyDescent="0.25">
      <c r="A55570" s="40"/>
      <c r="I55570" s="40"/>
    </row>
    <row r="55571" spans="1:9" hidden="1" x14ac:dyDescent="0.25">
      <c r="A55571" s="40"/>
      <c r="I55571" s="40"/>
    </row>
    <row r="55572" spans="1:9" hidden="1" x14ac:dyDescent="0.25">
      <c r="A55572" s="40"/>
      <c r="I55572" s="40"/>
    </row>
    <row r="55573" spans="1:9" hidden="1" x14ac:dyDescent="0.25">
      <c r="A55573" s="40"/>
      <c r="I55573" s="40"/>
    </row>
    <row r="55574" spans="1:9" hidden="1" x14ac:dyDescent="0.25">
      <c r="A55574" s="40"/>
      <c r="I55574" s="40"/>
    </row>
    <row r="55575" spans="1:9" hidden="1" x14ac:dyDescent="0.25">
      <c r="A55575" s="40"/>
      <c r="I55575" s="40"/>
    </row>
    <row r="55576" spans="1:9" hidden="1" x14ac:dyDescent="0.25">
      <c r="A55576" s="40"/>
      <c r="I55576" s="40"/>
    </row>
    <row r="55577" spans="1:9" hidden="1" x14ac:dyDescent="0.25">
      <c r="A55577" s="40"/>
      <c r="I55577" s="40"/>
    </row>
    <row r="55578" spans="1:9" hidden="1" x14ac:dyDescent="0.25">
      <c r="A55578" s="40"/>
      <c r="I55578" s="40"/>
    </row>
    <row r="55579" spans="1:9" hidden="1" x14ac:dyDescent="0.25">
      <c r="A55579" s="40"/>
      <c r="I55579" s="40"/>
    </row>
    <row r="55580" spans="1:9" hidden="1" x14ac:dyDescent="0.25">
      <c r="A55580" s="40"/>
      <c r="I55580" s="40"/>
    </row>
    <row r="55581" spans="1:9" hidden="1" x14ac:dyDescent="0.25">
      <c r="A55581" s="40"/>
      <c r="I55581" s="40"/>
    </row>
    <row r="55582" spans="1:9" hidden="1" x14ac:dyDescent="0.25">
      <c r="A55582" s="40"/>
      <c r="I55582" s="40"/>
    </row>
    <row r="55583" spans="1:9" hidden="1" x14ac:dyDescent="0.25">
      <c r="A55583" s="40"/>
      <c r="I55583" s="40"/>
    </row>
    <row r="55584" spans="1:9" hidden="1" x14ac:dyDescent="0.25">
      <c r="A55584" s="40"/>
      <c r="I55584" s="40"/>
    </row>
    <row r="55585" spans="1:9" hidden="1" x14ac:dyDescent="0.25">
      <c r="A55585" s="40"/>
      <c r="I55585" s="40"/>
    </row>
    <row r="55586" spans="1:9" hidden="1" x14ac:dyDescent="0.25">
      <c r="A55586" s="40"/>
      <c r="I55586" s="40"/>
    </row>
    <row r="55587" spans="1:9" hidden="1" x14ac:dyDescent="0.25">
      <c r="A55587" s="40"/>
      <c r="I55587" s="40"/>
    </row>
    <row r="55588" spans="1:9" hidden="1" x14ac:dyDescent="0.25">
      <c r="A55588" s="40"/>
      <c r="I55588" s="40"/>
    </row>
    <row r="55589" spans="1:9" hidden="1" x14ac:dyDescent="0.25">
      <c r="A55589" s="40"/>
      <c r="I55589" s="40"/>
    </row>
    <row r="55590" spans="1:9" hidden="1" x14ac:dyDescent="0.25">
      <c r="A55590" s="40"/>
      <c r="I55590" s="40"/>
    </row>
    <row r="55591" spans="1:9" hidden="1" x14ac:dyDescent="0.25">
      <c r="A55591" s="40"/>
      <c r="I55591" s="40"/>
    </row>
    <row r="55592" spans="1:9" hidden="1" x14ac:dyDescent="0.25">
      <c r="A55592" s="40"/>
      <c r="I55592" s="40"/>
    </row>
    <row r="55593" spans="1:9" hidden="1" x14ac:dyDescent="0.25">
      <c r="A55593" s="40"/>
      <c r="I55593" s="40"/>
    </row>
    <row r="55594" spans="1:9" hidden="1" x14ac:dyDescent="0.25">
      <c r="A55594" s="40"/>
      <c r="I55594" s="40"/>
    </row>
    <row r="55595" spans="1:9" hidden="1" x14ac:dyDescent="0.25">
      <c r="A55595" s="40"/>
      <c r="I55595" s="40"/>
    </row>
    <row r="55596" spans="1:9" hidden="1" x14ac:dyDescent="0.25">
      <c r="A55596" s="40"/>
      <c r="I55596" s="40"/>
    </row>
    <row r="55597" spans="1:9" hidden="1" x14ac:dyDescent="0.25">
      <c r="A55597" s="40"/>
      <c r="I55597" s="40"/>
    </row>
    <row r="55598" spans="1:9" hidden="1" x14ac:dyDescent="0.25">
      <c r="A55598" s="40"/>
      <c r="I55598" s="40"/>
    </row>
    <row r="55599" spans="1:9" hidden="1" x14ac:dyDescent="0.25">
      <c r="A55599" s="40"/>
      <c r="I55599" s="40"/>
    </row>
    <row r="55600" spans="1:9" hidden="1" x14ac:dyDescent="0.25">
      <c r="A55600" s="40"/>
      <c r="I55600" s="40"/>
    </row>
    <row r="55601" spans="1:9" hidden="1" x14ac:dyDescent="0.25">
      <c r="A55601" s="40"/>
      <c r="I55601" s="40"/>
    </row>
    <row r="55602" spans="1:9" hidden="1" x14ac:dyDescent="0.25">
      <c r="A55602" s="40"/>
      <c r="I55602" s="40"/>
    </row>
    <row r="55603" spans="1:9" hidden="1" x14ac:dyDescent="0.25">
      <c r="A55603" s="40"/>
      <c r="I55603" s="40"/>
    </row>
    <row r="55604" spans="1:9" hidden="1" x14ac:dyDescent="0.25">
      <c r="A55604" s="40"/>
      <c r="I55604" s="40"/>
    </row>
    <row r="55605" spans="1:9" hidden="1" x14ac:dyDescent="0.25">
      <c r="A55605" s="40"/>
      <c r="I55605" s="40"/>
    </row>
    <row r="55606" spans="1:9" hidden="1" x14ac:dyDescent="0.25">
      <c r="A55606" s="40"/>
      <c r="I55606" s="40"/>
    </row>
    <row r="55607" spans="1:9" hidden="1" x14ac:dyDescent="0.25">
      <c r="A55607" s="40"/>
      <c r="I55607" s="40"/>
    </row>
    <row r="55608" spans="1:9" hidden="1" x14ac:dyDescent="0.25">
      <c r="A55608" s="40"/>
      <c r="I55608" s="40"/>
    </row>
    <row r="55609" spans="1:9" hidden="1" x14ac:dyDescent="0.25">
      <c r="A55609" s="40"/>
      <c r="I55609" s="40"/>
    </row>
    <row r="55610" spans="1:9" hidden="1" x14ac:dyDescent="0.25">
      <c r="A55610" s="40"/>
      <c r="I55610" s="40"/>
    </row>
    <row r="55611" spans="1:9" hidden="1" x14ac:dyDescent="0.25">
      <c r="A55611" s="40"/>
      <c r="I55611" s="40"/>
    </row>
    <row r="55612" spans="1:9" hidden="1" x14ac:dyDescent="0.25">
      <c r="A55612" s="40"/>
      <c r="I55612" s="40"/>
    </row>
    <row r="55613" spans="1:9" hidden="1" x14ac:dyDescent="0.25">
      <c r="A55613" s="40"/>
      <c r="I55613" s="40"/>
    </row>
    <row r="55614" spans="1:9" hidden="1" x14ac:dyDescent="0.25">
      <c r="A55614" s="40"/>
      <c r="I55614" s="40"/>
    </row>
    <row r="55615" spans="1:9" hidden="1" x14ac:dyDescent="0.25">
      <c r="A55615" s="40"/>
      <c r="I55615" s="40"/>
    </row>
    <row r="55616" spans="1:9" hidden="1" x14ac:dyDescent="0.25">
      <c r="A55616" s="40"/>
      <c r="I55616" s="40"/>
    </row>
    <row r="55617" spans="1:9" hidden="1" x14ac:dyDescent="0.25">
      <c r="A55617" s="40"/>
      <c r="I55617" s="40"/>
    </row>
    <row r="55618" spans="1:9" hidden="1" x14ac:dyDescent="0.25">
      <c r="A55618" s="40"/>
      <c r="I55618" s="40"/>
    </row>
    <row r="55619" spans="1:9" hidden="1" x14ac:dyDescent="0.25">
      <c r="A55619" s="40"/>
      <c r="I55619" s="40"/>
    </row>
    <row r="55620" spans="1:9" hidden="1" x14ac:dyDescent="0.25">
      <c r="A55620" s="40"/>
      <c r="I55620" s="40"/>
    </row>
    <row r="55621" spans="1:9" hidden="1" x14ac:dyDescent="0.25">
      <c r="A55621" s="40"/>
      <c r="I55621" s="40"/>
    </row>
    <row r="55622" spans="1:9" hidden="1" x14ac:dyDescent="0.25">
      <c r="A55622" s="40"/>
      <c r="I55622" s="40"/>
    </row>
    <row r="55623" spans="1:9" hidden="1" x14ac:dyDescent="0.25">
      <c r="A55623" s="40"/>
      <c r="I55623" s="40"/>
    </row>
    <row r="55624" spans="1:9" hidden="1" x14ac:dyDescent="0.25">
      <c r="A55624" s="40"/>
      <c r="I55624" s="40"/>
    </row>
    <row r="55625" spans="1:9" hidden="1" x14ac:dyDescent="0.25">
      <c r="A55625" s="40"/>
      <c r="I55625" s="40"/>
    </row>
    <row r="55626" spans="1:9" hidden="1" x14ac:dyDescent="0.25">
      <c r="A55626" s="40"/>
      <c r="I55626" s="40"/>
    </row>
    <row r="55627" spans="1:9" hidden="1" x14ac:dyDescent="0.25">
      <c r="A55627" s="40"/>
      <c r="I55627" s="40"/>
    </row>
    <row r="55628" spans="1:9" hidden="1" x14ac:dyDescent="0.25">
      <c r="A55628" s="40"/>
      <c r="I55628" s="40"/>
    </row>
    <row r="55629" spans="1:9" hidden="1" x14ac:dyDescent="0.25">
      <c r="A55629" s="40"/>
      <c r="I55629" s="40"/>
    </row>
    <row r="55630" spans="1:9" hidden="1" x14ac:dyDescent="0.25">
      <c r="A55630" s="40"/>
      <c r="I55630" s="40"/>
    </row>
    <row r="55631" spans="1:9" hidden="1" x14ac:dyDescent="0.25">
      <c r="A55631" s="40"/>
      <c r="I55631" s="40"/>
    </row>
    <row r="55632" spans="1:9" hidden="1" x14ac:dyDescent="0.25">
      <c r="A55632" s="40"/>
      <c r="I55632" s="40"/>
    </row>
    <row r="55633" spans="1:9" hidden="1" x14ac:dyDescent="0.25">
      <c r="A55633" s="40"/>
      <c r="I55633" s="40"/>
    </row>
    <row r="55634" spans="1:9" hidden="1" x14ac:dyDescent="0.25">
      <c r="A55634" s="40"/>
      <c r="I55634" s="40"/>
    </row>
    <row r="55635" spans="1:9" hidden="1" x14ac:dyDescent="0.25">
      <c r="A55635" s="40"/>
      <c r="I55635" s="40"/>
    </row>
    <row r="55636" spans="1:9" hidden="1" x14ac:dyDescent="0.25">
      <c r="A55636" s="40"/>
      <c r="I55636" s="40"/>
    </row>
    <row r="55637" spans="1:9" hidden="1" x14ac:dyDescent="0.25">
      <c r="A55637" s="40"/>
      <c r="I55637" s="40"/>
    </row>
    <row r="55638" spans="1:9" hidden="1" x14ac:dyDescent="0.25">
      <c r="A55638" s="40"/>
      <c r="I55638" s="40"/>
    </row>
    <row r="55639" spans="1:9" hidden="1" x14ac:dyDescent="0.25">
      <c r="A55639" s="40"/>
      <c r="I55639" s="40"/>
    </row>
    <row r="55640" spans="1:9" hidden="1" x14ac:dyDescent="0.25">
      <c r="A55640" s="40"/>
      <c r="I55640" s="40"/>
    </row>
    <row r="55641" spans="1:9" hidden="1" x14ac:dyDescent="0.25">
      <c r="A55641" s="40"/>
      <c r="I55641" s="40"/>
    </row>
    <row r="55642" spans="1:9" hidden="1" x14ac:dyDescent="0.25">
      <c r="A55642" s="40"/>
      <c r="I55642" s="40"/>
    </row>
    <row r="55643" spans="1:9" hidden="1" x14ac:dyDescent="0.25">
      <c r="A55643" s="40"/>
      <c r="I55643" s="40"/>
    </row>
    <row r="55644" spans="1:9" hidden="1" x14ac:dyDescent="0.25">
      <c r="A55644" s="40"/>
      <c r="I55644" s="40"/>
    </row>
    <row r="55645" spans="1:9" hidden="1" x14ac:dyDescent="0.25">
      <c r="A55645" s="40"/>
      <c r="I55645" s="40"/>
    </row>
    <row r="55646" spans="1:9" hidden="1" x14ac:dyDescent="0.25">
      <c r="A55646" s="40"/>
      <c r="I55646" s="40"/>
    </row>
    <row r="55647" spans="1:9" hidden="1" x14ac:dyDescent="0.25">
      <c r="A55647" s="40"/>
      <c r="I55647" s="40"/>
    </row>
    <row r="55648" spans="1:9" hidden="1" x14ac:dyDescent="0.25">
      <c r="A55648" s="40"/>
      <c r="I55648" s="40"/>
    </row>
    <row r="55649" spans="1:9" hidden="1" x14ac:dyDescent="0.25">
      <c r="A55649" s="40"/>
      <c r="I55649" s="40"/>
    </row>
    <row r="55650" spans="1:9" hidden="1" x14ac:dyDescent="0.25">
      <c r="A55650" s="40"/>
      <c r="I55650" s="40"/>
    </row>
    <row r="55651" spans="1:9" hidden="1" x14ac:dyDescent="0.25">
      <c r="A55651" s="40"/>
      <c r="I55651" s="40"/>
    </row>
    <row r="55652" spans="1:9" hidden="1" x14ac:dyDescent="0.25">
      <c r="A55652" s="40"/>
      <c r="I55652" s="40"/>
    </row>
    <row r="55653" spans="1:9" hidden="1" x14ac:dyDescent="0.25">
      <c r="A55653" s="40"/>
      <c r="I55653" s="40"/>
    </row>
    <row r="55654" spans="1:9" hidden="1" x14ac:dyDescent="0.25">
      <c r="A55654" s="40"/>
      <c r="I55654" s="40"/>
    </row>
    <row r="55655" spans="1:9" hidden="1" x14ac:dyDescent="0.25">
      <c r="A55655" s="40"/>
      <c r="I55655" s="40"/>
    </row>
    <row r="55656" spans="1:9" hidden="1" x14ac:dyDescent="0.25">
      <c r="A55656" s="40"/>
      <c r="I55656" s="40"/>
    </row>
    <row r="55657" spans="1:9" hidden="1" x14ac:dyDescent="0.25">
      <c r="A55657" s="40"/>
      <c r="I55657" s="40"/>
    </row>
    <row r="55658" spans="1:9" hidden="1" x14ac:dyDescent="0.25">
      <c r="A55658" s="40"/>
      <c r="I55658" s="40"/>
    </row>
    <row r="55659" spans="1:9" hidden="1" x14ac:dyDescent="0.25">
      <c r="A55659" s="40"/>
      <c r="I55659" s="40"/>
    </row>
    <row r="55660" spans="1:9" hidden="1" x14ac:dyDescent="0.25">
      <c r="A55660" s="40"/>
      <c r="I55660" s="40"/>
    </row>
    <row r="55661" spans="1:9" hidden="1" x14ac:dyDescent="0.25">
      <c r="A55661" s="40"/>
      <c r="I55661" s="40"/>
    </row>
    <row r="55662" spans="1:9" hidden="1" x14ac:dyDescent="0.25">
      <c r="A55662" s="40"/>
      <c r="I55662" s="40"/>
    </row>
    <row r="55663" spans="1:9" hidden="1" x14ac:dyDescent="0.25">
      <c r="A55663" s="40"/>
      <c r="I55663" s="40"/>
    </row>
    <row r="55664" spans="1:9" hidden="1" x14ac:dyDescent="0.25">
      <c r="A55664" s="40"/>
      <c r="I55664" s="40"/>
    </row>
    <row r="55665" spans="1:9" hidden="1" x14ac:dyDescent="0.25">
      <c r="A55665" s="40"/>
      <c r="I55665" s="40"/>
    </row>
    <row r="55666" spans="1:9" hidden="1" x14ac:dyDescent="0.25">
      <c r="A55666" s="40"/>
      <c r="I55666" s="40"/>
    </row>
    <row r="55667" spans="1:9" hidden="1" x14ac:dyDescent="0.25">
      <c r="A55667" s="40"/>
      <c r="I55667" s="40"/>
    </row>
    <row r="55668" spans="1:9" hidden="1" x14ac:dyDescent="0.25">
      <c r="A55668" s="40"/>
      <c r="I55668" s="40"/>
    </row>
    <row r="55669" spans="1:9" hidden="1" x14ac:dyDescent="0.25">
      <c r="A55669" s="40"/>
      <c r="I55669" s="40"/>
    </row>
    <row r="55670" spans="1:9" hidden="1" x14ac:dyDescent="0.25">
      <c r="A55670" s="40"/>
      <c r="I55670" s="40"/>
    </row>
    <row r="55671" spans="1:9" hidden="1" x14ac:dyDescent="0.25">
      <c r="A55671" s="40"/>
      <c r="I55671" s="40"/>
    </row>
    <row r="55672" spans="1:9" hidden="1" x14ac:dyDescent="0.25">
      <c r="A55672" s="40"/>
      <c r="I55672" s="40"/>
    </row>
    <row r="55673" spans="1:9" hidden="1" x14ac:dyDescent="0.25">
      <c r="A55673" s="40"/>
      <c r="I55673" s="40"/>
    </row>
    <row r="55674" spans="1:9" hidden="1" x14ac:dyDescent="0.25">
      <c r="A55674" s="40"/>
      <c r="I55674" s="40"/>
    </row>
    <row r="55675" spans="1:9" hidden="1" x14ac:dyDescent="0.25">
      <c r="A55675" s="40"/>
      <c r="I55675" s="40"/>
    </row>
    <row r="55676" spans="1:9" hidden="1" x14ac:dyDescent="0.25">
      <c r="A55676" s="40"/>
      <c r="I55676" s="40"/>
    </row>
    <row r="55677" spans="1:9" hidden="1" x14ac:dyDescent="0.25">
      <c r="A55677" s="40"/>
      <c r="I55677" s="40"/>
    </row>
    <row r="55678" spans="1:9" hidden="1" x14ac:dyDescent="0.25">
      <c r="A55678" s="40"/>
      <c r="I55678" s="40"/>
    </row>
    <row r="55679" spans="1:9" hidden="1" x14ac:dyDescent="0.25">
      <c r="A55679" s="40"/>
      <c r="I55679" s="40"/>
    </row>
    <row r="55680" spans="1:9" hidden="1" x14ac:dyDescent="0.25">
      <c r="A55680" s="40"/>
      <c r="I55680" s="40"/>
    </row>
    <row r="55681" spans="1:9" hidden="1" x14ac:dyDescent="0.25">
      <c r="A55681" s="40"/>
      <c r="I55681" s="40"/>
    </row>
    <row r="55682" spans="1:9" hidden="1" x14ac:dyDescent="0.25">
      <c r="A55682" s="40"/>
      <c r="I55682" s="40"/>
    </row>
    <row r="55683" spans="1:9" hidden="1" x14ac:dyDescent="0.25">
      <c r="A55683" s="40"/>
      <c r="I55683" s="40"/>
    </row>
    <row r="55684" spans="1:9" hidden="1" x14ac:dyDescent="0.25">
      <c r="A55684" s="40"/>
      <c r="I55684" s="40"/>
    </row>
    <row r="55685" spans="1:9" hidden="1" x14ac:dyDescent="0.25">
      <c r="A55685" s="40"/>
      <c r="I55685" s="40"/>
    </row>
    <row r="55686" spans="1:9" hidden="1" x14ac:dyDescent="0.25">
      <c r="A55686" s="40"/>
      <c r="I55686" s="40"/>
    </row>
    <row r="55687" spans="1:9" hidden="1" x14ac:dyDescent="0.25">
      <c r="A55687" s="40"/>
      <c r="I55687" s="40"/>
    </row>
    <row r="55688" spans="1:9" hidden="1" x14ac:dyDescent="0.25">
      <c r="A55688" s="40"/>
      <c r="I55688" s="40"/>
    </row>
    <row r="55689" spans="1:9" hidden="1" x14ac:dyDescent="0.25">
      <c r="A55689" s="40"/>
      <c r="I55689" s="40"/>
    </row>
    <row r="55690" spans="1:9" hidden="1" x14ac:dyDescent="0.25">
      <c r="A55690" s="40"/>
      <c r="I55690" s="40"/>
    </row>
    <row r="55691" spans="1:9" hidden="1" x14ac:dyDescent="0.25">
      <c r="A55691" s="40"/>
      <c r="I55691" s="40"/>
    </row>
    <row r="55692" spans="1:9" hidden="1" x14ac:dyDescent="0.25">
      <c r="A55692" s="40"/>
      <c r="I55692" s="40"/>
    </row>
    <row r="55693" spans="1:9" hidden="1" x14ac:dyDescent="0.25">
      <c r="A55693" s="40"/>
      <c r="I55693" s="40"/>
    </row>
    <row r="55694" spans="1:9" hidden="1" x14ac:dyDescent="0.25">
      <c r="A55694" s="40"/>
      <c r="I55694" s="40"/>
    </row>
    <row r="55695" spans="1:9" hidden="1" x14ac:dyDescent="0.25">
      <c r="A55695" s="40"/>
      <c r="I55695" s="40"/>
    </row>
    <row r="55696" spans="1:9" hidden="1" x14ac:dyDescent="0.25">
      <c r="A55696" s="40"/>
      <c r="I55696" s="40"/>
    </row>
    <row r="55697" spans="1:9" hidden="1" x14ac:dyDescent="0.25">
      <c r="A55697" s="40"/>
      <c r="I55697" s="40"/>
    </row>
    <row r="55698" spans="1:9" hidden="1" x14ac:dyDescent="0.25">
      <c r="A55698" s="40"/>
      <c r="I55698" s="40"/>
    </row>
    <row r="55699" spans="1:9" hidden="1" x14ac:dyDescent="0.25">
      <c r="A55699" s="40"/>
      <c r="I55699" s="40"/>
    </row>
    <row r="55700" spans="1:9" hidden="1" x14ac:dyDescent="0.25">
      <c r="A55700" s="40"/>
      <c r="I55700" s="40"/>
    </row>
    <row r="55701" spans="1:9" hidden="1" x14ac:dyDescent="0.25">
      <c r="A55701" s="40"/>
      <c r="I55701" s="40"/>
    </row>
    <row r="55702" spans="1:9" hidden="1" x14ac:dyDescent="0.25">
      <c r="A55702" s="40"/>
      <c r="I55702" s="40"/>
    </row>
    <row r="55703" spans="1:9" hidden="1" x14ac:dyDescent="0.25">
      <c r="A55703" s="40"/>
      <c r="I55703" s="40"/>
    </row>
    <row r="55704" spans="1:9" hidden="1" x14ac:dyDescent="0.25">
      <c r="A55704" s="40"/>
      <c r="I55704" s="40"/>
    </row>
    <row r="55705" spans="1:9" hidden="1" x14ac:dyDescent="0.25">
      <c r="A55705" s="40"/>
      <c r="I55705" s="40"/>
    </row>
    <row r="55706" spans="1:9" hidden="1" x14ac:dyDescent="0.25">
      <c r="A55706" s="40"/>
      <c r="I55706" s="40"/>
    </row>
    <row r="55707" spans="1:9" hidden="1" x14ac:dyDescent="0.25">
      <c r="A55707" s="40"/>
      <c r="I55707" s="40"/>
    </row>
    <row r="55708" spans="1:9" hidden="1" x14ac:dyDescent="0.25">
      <c r="A55708" s="40"/>
      <c r="I55708" s="40"/>
    </row>
    <row r="55709" spans="1:9" hidden="1" x14ac:dyDescent="0.25">
      <c r="A55709" s="40"/>
      <c r="I55709" s="40"/>
    </row>
    <row r="55710" spans="1:9" hidden="1" x14ac:dyDescent="0.25">
      <c r="A55710" s="40"/>
      <c r="I55710" s="40"/>
    </row>
    <row r="55711" spans="1:9" hidden="1" x14ac:dyDescent="0.25">
      <c r="A55711" s="40"/>
      <c r="I55711" s="40"/>
    </row>
    <row r="55712" spans="1:9" hidden="1" x14ac:dyDescent="0.25">
      <c r="A55712" s="40"/>
      <c r="I55712" s="40"/>
    </row>
    <row r="55713" spans="1:9" hidden="1" x14ac:dyDescent="0.25">
      <c r="A55713" s="40"/>
      <c r="I55713" s="40"/>
    </row>
    <row r="55714" spans="1:9" hidden="1" x14ac:dyDescent="0.25">
      <c r="A55714" s="40"/>
      <c r="I55714" s="40"/>
    </row>
    <row r="55715" spans="1:9" hidden="1" x14ac:dyDescent="0.25">
      <c r="A55715" s="40"/>
      <c r="I55715" s="40"/>
    </row>
    <row r="55716" spans="1:9" hidden="1" x14ac:dyDescent="0.25">
      <c r="A55716" s="40"/>
      <c r="I55716" s="40"/>
    </row>
    <row r="55717" spans="1:9" hidden="1" x14ac:dyDescent="0.25">
      <c r="A55717" s="40"/>
      <c r="I55717" s="40"/>
    </row>
    <row r="55718" spans="1:9" hidden="1" x14ac:dyDescent="0.25">
      <c r="A55718" s="40"/>
      <c r="I55718" s="40"/>
    </row>
    <row r="55719" spans="1:9" hidden="1" x14ac:dyDescent="0.25">
      <c r="A55719" s="40"/>
      <c r="I55719" s="40"/>
    </row>
    <row r="55720" spans="1:9" hidden="1" x14ac:dyDescent="0.25">
      <c r="A55720" s="40"/>
      <c r="I55720" s="40"/>
    </row>
    <row r="55721" spans="1:9" hidden="1" x14ac:dyDescent="0.25">
      <c r="A55721" s="40"/>
      <c r="I55721" s="40"/>
    </row>
    <row r="55722" spans="1:9" hidden="1" x14ac:dyDescent="0.25">
      <c r="A55722" s="40"/>
      <c r="I55722" s="40"/>
    </row>
    <row r="55723" spans="1:9" hidden="1" x14ac:dyDescent="0.25">
      <c r="A55723" s="40"/>
      <c r="I55723" s="40"/>
    </row>
    <row r="55724" spans="1:9" hidden="1" x14ac:dyDescent="0.25">
      <c r="A55724" s="40"/>
      <c r="I55724" s="40"/>
    </row>
    <row r="55725" spans="1:9" hidden="1" x14ac:dyDescent="0.25">
      <c r="A55725" s="40"/>
      <c r="I55725" s="40"/>
    </row>
    <row r="55726" spans="1:9" hidden="1" x14ac:dyDescent="0.25">
      <c r="A55726" s="40"/>
      <c r="I55726" s="40"/>
    </row>
    <row r="55727" spans="1:9" hidden="1" x14ac:dyDescent="0.25">
      <c r="A55727" s="40"/>
      <c r="I55727" s="40"/>
    </row>
    <row r="55728" spans="1:9" hidden="1" x14ac:dyDescent="0.25">
      <c r="A55728" s="40"/>
      <c r="I55728" s="40"/>
    </row>
    <row r="55729" spans="1:9" hidden="1" x14ac:dyDescent="0.25">
      <c r="A55729" s="40"/>
      <c r="I55729" s="40"/>
    </row>
    <row r="55730" spans="1:9" hidden="1" x14ac:dyDescent="0.25">
      <c r="A55730" s="40"/>
      <c r="I55730" s="40"/>
    </row>
    <row r="55731" spans="1:9" hidden="1" x14ac:dyDescent="0.25">
      <c r="A55731" s="40"/>
      <c r="I55731" s="40"/>
    </row>
    <row r="55732" spans="1:9" hidden="1" x14ac:dyDescent="0.25">
      <c r="A55732" s="40"/>
      <c r="I55732" s="40"/>
    </row>
    <row r="55733" spans="1:9" hidden="1" x14ac:dyDescent="0.25">
      <c r="A55733" s="40"/>
      <c r="I55733" s="40"/>
    </row>
    <row r="55734" spans="1:9" hidden="1" x14ac:dyDescent="0.25">
      <c r="A55734" s="40"/>
      <c r="I55734" s="40"/>
    </row>
    <row r="55735" spans="1:9" hidden="1" x14ac:dyDescent="0.25">
      <c r="A55735" s="40"/>
      <c r="I55735" s="40"/>
    </row>
    <row r="55736" spans="1:9" hidden="1" x14ac:dyDescent="0.25">
      <c r="A55736" s="40"/>
      <c r="I55736" s="40"/>
    </row>
    <row r="55737" spans="1:9" hidden="1" x14ac:dyDescent="0.25">
      <c r="A55737" s="40"/>
      <c r="I55737" s="40"/>
    </row>
    <row r="55738" spans="1:9" hidden="1" x14ac:dyDescent="0.25">
      <c r="A55738" s="40"/>
      <c r="I55738" s="40"/>
    </row>
    <row r="55739" spans="1:9" hidden="1" x14ac:dyDescent="0.25">
      <c r="A55739" s="40"/>
      <c r="I55739" s="40"/>
    </row>
    <row r="55740" spans="1:9" hidden="1" x14ac:dyDescent="0.25">
      <c r="A55740" s="40"/>
      <c r="I55740" s="40"/>
    </row>
    <row r="55741" spans="1:9" hidden="1" x14ac:dyDescent="0.25">
      <c r="A55741" s="40"/>
      <c r="I55741" s="40"/>
    </row>
    <row r="55742" spans="1:9" hidden="1" x14ac:dyDescent="0.25">
      <c r="A55742" s="40"/>
      <c r="I55742" s="40"/>
    </row>
    <row r="55743" spans="1:9" hidden="1" x14ac:dyDescent="0.25">
      <c r="A55743" s="40"/>
      <c r="I55743" s="40"/>
    </row>
    <row r="55744" spans="1:9" hidden="1" x14ac:dyDescent="0.25">
      <c r="A55744" s="40"/>
      <c r="I55744" s="40"/>
    </row>
    <row r="55745" spans="1:9" hidden="1" x14ac:dyDescent="0.25">
      <c r="A55745" s="40"/>
      <c r="I55745" s="40"/>
    </row>
    <row r="55746" spans="1:9" hidden="1" x14ac:dyDescent="0.25">
      <c r="A55746" s="40"/>
      <c r="I55746" s="40"/>
    </row>
    <row r="55747" spans="1:9" hidden="1" x14ac:dyDescent="0.25">
      <c r="A55747" s="40"/>
      <c r="I55747" s="40"/>
    </row>
    <row r="55748" spans="1:9" hidden="1" x14ac:dyDescent="0.25">
      <c r="A55748" s="40"/>
      <c r="I55748" s="40"/>
    </row>
    <row r="55749" spans="1:9" hidden="1" x14ac:dyDescent="0.25">
      <c r="A55749" s="40"/>
      <c r="I55749" s="40"/>
    </row>
    <row r="55750" spans="1:9" hidden="1" x14ac:dyDescent="0.25">
      <c r="A55750" s="40"/>
      <c r="I55750" s="40"/>
    </row>
    <row r="55751" spans="1:9" hidden="1" x14ac:dyDescent="0.25">
      <c r="A55751" s="40"/>
      <c r="I55751" s="40"/>
    </row>
    <row r="55752" spans="1:9" hidden="1" x14ac:dyDescent="0.25">
      <c r="A55752" s="40"/>
      <c r="I55752" s="40"/>
    </row>
    <row r="55753" spans="1:9" hidden="1" x14ac:dyDescent="0.25">
      <c r="A55753" s="40"/>
      <c r="I55753" s="40"/>
    </row>
    <row r="55754" spans="1:9" hidden="1" x14ac:dyDescent="0.25">
      <c r="A55754" s="40"/>
      <c r="I55754" s="40"/>
    </row>
    <row r="55755" spans="1:9" hidden="1" x14ac:dyDescent="0.25">
      <c r="A55755" s="40"/>
      <c r="I55755" s="40"/>
    </row>
    <row r="55756" spans="1:9" hidden="1" x14ac:dyDescent="0.25">
      <c r="A55756" s="40"/>
      <c r="I55756" s="40"/>
    </row>
    <row r="55757" spans="1:9" hidden="1" x14ac:dyDescent="0.25">
      <c r="A55757" s="40"/>
      <c r="I55757" s="40"/>
    </row>
    <row r="55758" spans="1:9" hidden="1" x14ac:dyDescent="0.25">
      <c r="A55758" s="40"/>
      <c r="I55758" s="40"/>
    </row>
    <row r="55759" spans="1:9" hidden="1" x14ac:dyDescent="0.25">
      <c r="A55759" s="40"/>
      <c r="I55759" s="40"/>
    </row>
    <row r="55760" spans="1:9" hidden="1" x14ac:dyDescent="0.25">
      <c r="A55760" s="40"/>
      <c r="I55760" s="40"/>
    </row>
    <row r="55761" spans="1:9" hidden="1" x14ac:dyDescent="0.25">
      <c r="A55761" s="40"/>
      <c r="I55761" s="40"/>
    </row>
    <row r="55762" spans="1:9" hidden="1" x14ac:dyDescent="0.25">
      <c r="A55762" s="40"/>
      <c r="I55762" s="40"/>
    </row>
    <row r="55763" spans="1:9" hidden="1" x14ac:dyDescent="0.25">
      <c r="A55763" s="40"/>
      <c r="I55763" s="40"/>
    </row>
    <row r="55764" spans="1:9" hidden="1" x14ac:dyDescent="0.25">
      <c r="A55764" s="40"/>
      <c r="I55764" s="40"/>
    </row>
    <row r="55765" spans="1:9" hidden="1" x14ac:dyDescent="0.25">
      <c r="A55765" s="40"/>
      <c r="I55765" s="40"/>
    </row>
    <row r="55766" spans="1:9" hidden="1" x14ac:dyDescent="0.25">
      <c r="A55766" s="40"/>
      <c r="I55766" s="40"/>
    </row>
    <row r="55767" spans="1:9" hidden="1" x14ac:dyDescent="0.25">
      <c r="A55767" s="40"/>
      <c r="I55767" s="40"/>
    </row>
    <row r="55768" spans="1:9" hidden="1" x14ac:dyDescent="0.25">
      <c r="A55768" s="40"/>
      <c r="I55768" s="40"/>
    </row>
    <row r="55769" spans="1:9" hidden="1" x14ac:dyDescent="0.25">
      <c r="A55769" s="40"/>
      <c r="I55769" s="40"/>
    </row>
    <row r="55770" spans="1:9" hidden="1" x14ac:dyDescent="0.25">
      <c r="A55770" s="40"/>
      <c r="I55770" s="40"/>
    </row>
    <row r="55771" spans="1:9" hidden="1" x14ac:dyDescent="0.25">
      <c r="A55771" s="40"/>
      <c r="I55771" s="40"/>
    </row>
    <row r="55772" spans="1:9" hidden="1" x14ac:dyDescent="0.25">
      <c r="A55772" s="40"/>
      <c r="I55772" s="40"/>
    </row>
    <row r="55773" spans="1:9" hidden="1" x14ac:dyDescent="0.25">
      <c r="A55773" s="40"/>
      <c r="I55773" s="40"/>
    </row>
    <row r="55774" spans="1:9" hidden="1" x14ac:dyDescent="0.25">
      <c r="A55774" s="40"/>
      <c r="I55774" s="40"/>
    </row>
    <row r="55775" spans="1:9" hidden="1" x14ac:dyDescent="0.25">
      <c r="A55775" s="40"/>
      <c r="I55775" s="40"/>
    </row>
    <row r="55776" spans="1:9" hidden="1" x14ac:dyDescent="0.25">
      <c r="A55776" s="40"/>
      <c r="I55776" s="40"/>
    </row>
    <row r="55777" spans="1:9" hidden="1" x14ac:dyDescent="0.25">
      <c r="A55777" s="40"/>
      <c r="I55777" s="40"/>
    </row>
    <row r="55778" spans="1:9" hidden="1" x14ac:dyDescent="0.25">
      <c r="A55778" s="40"/>
      <c r="I55778" s="40"/>
    </row>
    <row r="55779" spans="1:9" hidden="1" x14ac:dyDescent="0.25">
      <c r="A55779" s="40"/>
      <c r="I55779" s="40"/>
    </row>
    <row r="55780" spans="1:9" hidden="1" x14ac:dyDescent="0.25">
      <c r="A55780" s="40"/>
      <c r="I55780" s="40"/>
    </row>
    <row r="55781" spans="1:9" hidden="1" x14ac:dyDescent="0.25">
      <c r="A55781" s="40"/>
      <c r="I55781" s="40"/>
    </row>
    <row r="55782" spans="1:9" hidden="1" x14ac:dyDescent="0.25">
      <c r="A55782" s="40"/>
      <c r="I55782" s="40"/>
    </row>
    <row r="55783" spans="1:9" hidden="1" x14ac:dyDescent="0.25">
      <c r="A55783" s="40"/>
      <c r="I55783" s="40"/>
    </row>
    <row r="55784" spans="1:9" hidden="1" x14ac:dyDescent="0.25">
      <c r="A55784" s="40"/>
      <c r="I55784" s="40"/>
    </row>
    <row r="55785" spans="1:9" hidden="1" x14ac:dyDescent="0.25">
      <c r="A55785" s="40"/>
      <c r="I55785" s="40"/>
    </row>
    <row r="55786" spans="1:9" hidden="1" x14ac:dyDescent="0.25">
      <c r="A55786" s="40"/>
      <c r="I55786" s="40"/>
    </row>
    <row r="55787" spans="1:9" hidden="1" x14ac:dyDescent="0.25">
      <c r="A55787" s="40"/>
      <c r="I55787" s="40"/>
    </row>
    <row r="55788" spans="1:9" hidden="1" x14ac:dyDescent="0.25">
      <c r="A55788" s="40"/>
      <c r="I55788" s="40"/>
    </row>
    <row r="55789" spans="1:9" hidden="1" x14ac:dyDescent="0.25">
      <c r="A55789" s="40"/>
      <c r="I55789" s="40"/>
    </row>
    <row r="55790" spans="1:9" hidden="1" x14ac:dyDescent="0.25">
      <c r="A55790" s="40"/>
      <c r="I55790" s="40"/>
    </row>
    <row r="55791" spans="1:9" hidden="1" x14ac:dyDescent="0.25">
      <c r="A55791" s="40"/>
      <c r="I55791" s="40"/>
    </row>
    <row r="55792" spans="1:9" hidden="1" x14ac:dyDescent="0.25">
      <c r="A55792" s="40"/>
      <c r="I55792" s="40"/>
    </row>
    <row r="55793" spans="1:9" hidden="1" x14ac:dyDescent="0.25">
      <c r="A55793" s="40"/>
      <c r="I55793" s="40"/>
    </row>
    <row r="55794" spans="1:9" hidden="1" x14ac:dyDescent="0.25">
      <c r="A55794" s="40"/>
      <c r="I55794" s="40"/>
    </row>
    <row r="55795" spans="1:9" hidden="1" x14ac:dyDescent="0.25">
      <c r="A55795" s="40"/>
      <c r="I55795" s="40"/>
    </row>
    <row r="55796" spans="1:9" hidden="1" x14ac:dyDescent="0.25">
      <c r="A55796" s="40"/>
      <c r="I55796" s="40"/>
    </row>
    <row r="55797" spans="1:9" hidden="1" x14ac:dyDescent="0.25">
      <c r="A55797" s="40"/>
      <c r="I55797" s="40"/>
    </row>
    <row r="55798" spans="1:9" hidden="1" x14ac:dyDescent="0.25">
      <c r="A55798" s="40"/>
      <c r="I55798" s="40"/>
    </row>
    <row r="55799" spans="1:9" hidden="1" x14ac:dyDescent="0.25">
      <c r="A55799" s="40"/>
      <c r="I55799" s="40"/>
    </row>
    <row r="55800" spans="1:9" hidden="1" x14ac:dyDescent="0.25">
      <c r="A55800" s="40"/>
      <c r="I55800" s="40"/>
    </row>
    <row r="55801" spans="1:9" hidden="1" x14ac:dyDescent="0.25">
      <c r="A55801" s="40"/>
      <c r="I55801" s="40"/>
    </row>
    <row r="55802" spans="1:9" hidden="1" x14ac:dyDescent="0.25">
      <c r="A55802" s="40"/>
      <c r="I55802" s="40"/>
    </row>
    <row r="55803" spans="1:9" hidden="1" x14ac:dyDescent="0.25">
      <c r="A55803" s="40"/>
      <c r="I55803" s="40"/>
    </row>
    <row r="55804" spans="1:9" hidden="1" x14ac:dyDescent="0.25">
      <c r="A55804" s="40"/>
      <c r="I55804" s="40"/>
    </row>
    <row r="55805" spans="1:9" hidden="1" x14ac:dyDescent="0.25">
      <c r="A55805" s="40"/>
      <c r="I55805" s="40"/>
    </row>
    <row r="55806" spans="1:9" hidden="1" x14ac:dyDescent="0.25">
      <c r="A55806" s="40"/>
      <c r="I55806" s="40"/>
    </row>
    <row r="55807" spans="1:9" hidden="1" x14ac:dyDescent="0.25">
      <c r="A55807" s="40"/>
      <c r="I55807" s="40"/>
    </row>
    <row r="55808" spans="1:9" hidden="1" x14ac:dyDescent="0.25">
      <c r="A55808" s="40"/>
      <c r="I55808" s="40"/>
    </row>
    <row r="55809" spans="1:9" hidden="1" x14ac:dyDescent="0.25">
      <c r="A55809" s="40"/>
      <c r="I55809" s="40"/>
    </row>
    <row r="55810" spans="1:9" hidden="1" x14ac:dyDescent="0.25">
      <c r="A55810" s="40"/>
      <c r="I55810" s="40"/>
    </row>
    <row r="55811" spans="1:9" hidden="1" x14ac:dyDescent="0.25">
      <c r="A55811" s="40"/>
      <c r="I55811" s="40"/>
    </row>
    <row r="55812" spans="1:9" hidden="1" x14ac:dyDescent="0.25">
      <c r="A55812" s="40"/>
      <c r="I55812" s="40"/>
    </row>
    <row r="55813" spans="1:9" hidden="1" x14ac:dyDescent="0.25">
      <c r="A55813" s="40"/>
      <c r="I55813" s="40"/>
    </row>
    <row r="55814" spans="1:9" hidden="1" x14ac:dyDescent="0.25">
      <c r="A55814" s="40"/>
      <c r="I55814" s="40"/>
    </row>
    <row r="55815" spans="1:9" hidden="1" x14ac:dyDescent="0.25">
      <c r="A55815" s="40"/>
      <c r="I55815" s="40"/>
    </row>
    <row r="55816" spans="1:9" hidden="1" x14ac:dyDescent="0.25">
      <c r="A55816" s="40"/>
      <c r="I55816" s="40"/>
    </row>
    <row r="55817" spans="1:9" hidden="1" x14ac:dyDescent="0.25">
      <c r="A55817" s="40"/>
      <c r="I55817" s="40"/>
    </row>
    <row r="55818" spans="1:9" hidden="1" x14ac:dyDescent="0.25">
      <c r="A55818" s="40"/>
      <c r="I55818" s="40"/>
    </row>
    <row r="55819" spans="1:9" hidden="1" x14ac:dyDescent="0.25">
      <c r="A55819" s="40"/>
      <c r="I55819" s="40"/>
    </row>
    <row r="55820" spans="1:9" hidden="1" x14ac:dyDescent="0.25">
      <c r="A55820" s="40"/>
      <c r="I55820" s="40"/>
    </row>
    <row r="55821" spans="1:9" hidden="1" x14ac:dyDescent="0.25">
      <c r="A55821" s="40"/>
      <c r="I55821" s="40"/>
    </row>
    <row r="55822" spans="1:9" hidden="1" x14ac:dyDescent="0.25">
      <c r="A55822" s="40"/>
      <c r="I55822" s="40"/>
    </row>
    <row r="55823" spans="1:9" hidden="1" x14ac:dyDescent="0.25">
      <c r="A55823" s="40"/>
      <c r="I55823" s="40"/>
    </row>
    <row r="55824" spans="1:9" hidden="1" x14ac:dyDescent="0.25">
      <c r="A55824" s="40"/>
      <c r="I55824" s="40"/>
    </row>
    <row r="55825" spans="1:9" hidden="1" x14ac:dyDescent="0.25">
      <c r="A55825" s="40"/>
      <c r="I55825" s="40"/>
    </row>
    <row r="55826" spans="1:9" hidden="1" x14ac:dyDescent="0.25">
      <c r="A55826" s="40"/>
      <c r="I55826" s="40"/>
    </row>
    <row r="55827" spans="1:9" hidden="1" x14ac:dyDescent="0.25">
      <c r="A55827" s="40"/>
      <c r="I55827" s="40"/>
    </row>
    <row r="55828" spans="1:9" hidden="1" x14ac:dyDescent="0.25">
      <c r="A55828" s="40"/>
      <c r="I55828" s="40"/>
    </row>
    <row r="55829" spans="1:9" hidden="1" x14ac:dyDescent="0.25">
      <c r="A55829" s="40"/>
      <c r="I55829" s="40"/>
    </row>
    <row r="55830" spans="1:9" hidden="1" x14ac:dyDescent="0.25">
      <c r="A55830" s="40"/>
      <c r="I55830" s="40"/>
    </row>
    <row r="55831" spans="1:9" hidden="1" x14ac:dyDescent="0.25">
      <c r="A55831" s="40"/>
      <c r="I55831" s="40"/>
    </row>
    <row r="55832" spans="1:9" hidden="1" x14ac:dyDescent="0.25">
      <c r="A55832" s="40"/>
      <c r="I55832" s="40"/>
    </row>
    <row r="55833" spans="1:9" hidden="1" x14ac:dyDescent="0.25">
      <c r="A55833" s="40"/>
      <c r="I55833" s="40"/>
    </row>
    <row r="55834" spans="1:9" hidden="1" x14ac:dyDescent="0.25">
      <c r="A55834" s="40"/>
      <c r="I55834" s="40"/>
    </row>
    <row r="55835" spans="1:9" hidden="1" x14ac:dyDescent="0.25">
      <c r="A55835" s="40"/>
      <c r="I55835" s="40"/>
    </row>
    <row r="55836" spans="1:9" hidden="1" x14ac:dyDescent="0.25">
      <c r="A55836" s="40"/>
      <c r="I55836" s="40"/>
    </row>
    <row r="55837" spans="1:9" hidden="1" x14ac:dyDescent="0.25">
      <c r="A55837" s="40"/>
      <c r="I55837" s="40"/>
    </row>
    <row r="55838" spans="1:9" hidden="1" x14ac:dyDescent="0.25">
      <c r="A55838" s="40"/>
      <c r="I55838" s="40"/>
    </row>
    <row r="55839" spans="1:9" hidden="1" x14ac:dyDescent="0.25">
      <c r="A55839" s="40"/>
      <c r="I55839" s="40"/>
    </row>
    <row r="55840" spans="1:9" hidden="1" x14ac:dyDescent="0.25">
      <c r="A55840" s="40"/>
      <c r="I55840" s="40"/>
    </row>
    <row r="55841" spans="1:9" hidden="1" x14ac:dyDescent="0.25">
      <c r="A55841" s="40"/>
      <c r="I55841" s="40"/>
    </row>
    <row r="55842" spans="1:9" hidden="1" x14ac:dyDescent="0.25">
      <c r="A55842" s="40"/>
      <c r="I55842" s="40"/>
    </row>
    <row r="55843" spans="1:9" hidden="1" x14ac:dyDescent="0.25">
      <c r="A55843" s="40"/>
      <c r="I55843" s="40"/>
    </row>
    <row r="55844" spans="1:9" hidden="1" x14ac:dyDescent="0.25">
      <c r="A55844" s="40"/>
      <c r="I55844" s="40"/>
    </row>
    <row r="55845" spans="1:9" hidden="1" x14ac:dyDescent="0.25">
      <c r="A55845" s="40"/>
      <c r="I55845" s="40"/>
    </row>
    <row r="55846" spans="1:9" hidden="1" x14ac:dyDescent="0.25">
      <c r="A55846" s="40"/>
      <c r="I55846" s="40"/>
    </row>
    <row r="55847" spans="1:9" hidden="1" x14ac:dyDescent="0.25">
      <c r="A55847" s="40"/>
      <c r="I55847" s="40"/>
    </row>
    <row r="55848" spans="1:9" hidden="1" x14ac:dyDescent="0.25">
      <c r="A55848" s="40"/>
      <c r="I55848" s="40"/>
    </row>
    <row r="55849" spans="1:9" hidden="1" x14ac:dyDescent="0.25">
      <c r="A55849" s="40"/>
      <c r="I55849" s="40"/>
    </row>
    <row r="55850" spans="1:9" hidden="1" x14ac:dyDescent="0.25">
      <c r="A55850" s="40"/>
      <c r="I55850" s="40"/>
    </row>
    <row r="55851" spans="1:9" hidden="1" x14ac:dyDescent="0.25">
      <c r="A55851" s="40"/>
      <c r="I55851" s="40"/>
    </row>
    <row r="55852" spans="1:9" hidden="1" x14ac:dyDescent="0.25">
      <c r="A55852" s="40"/>
      <c r="I55852" s="40"/>
    </row>
    <row r="55853" spans="1:9" hidden="1" x14ac:dyDescent="0.25">
      <c r="A55853" s="40"/>
      <c r="I55853" s="40"/>
    </row>
    <row r="55854" spans="1:9" hidden="1" x14ac:dyDescent="0.25">
      <c r="A55854" s="40"/>
      <c r="I55854" s="40"/>
    </row>
    <row r="55855" spans="1:9" hidden="1" x14ac:dyDescent="0.25">
      <c r="A55855" s="40"/>
      <c r="I55855" s="40"/>
    </row>
    <row r="55856" spans="1:9" hidden="1" x14ac:dyDescent="0.25">
      <c r="A55856" s="40"/>
      <c r="I55856" s="40"/>
    </row>
    <row r="55857" spans="1:9" hidden="1" x14ac:dyDescent="0.25">
      <c r="A55857" s="40"/>
      <c r="I55857" s="40"/>
    </row>
    <row r="55858" spans="1:9" hidden="1" x14ac:dyDescent="0.25">
      <c r="A55858" s="40"/>
      <c r="I55858" s="40"/>
    </row>
    <row r="55859" spans="1:9" hidden="1" x14ac:dyDescent="0.25">
      <c r="A55859" s="40"/>
      <c r="I55859" s="40"/>
    </row>
    <row r="55860" spans="1:9" hidden="1" x14ac:dyDescent="0.25">
      <c r="A55860" s="40"/>
      <c r="I55860" s="40"/>
    </row>
    <row r="55861" spans="1:9" hidden="1" x14ac:dyDescent="0.25">
      <c r="A55861" s="40"/>
      <c r="I55861" s="40"/>
    </row>
    <row r="55862" spans="1:9" hidden="1" x14ac:dyDescent="0.25">
      <c r="A55862" s="40"/>
      <c r="I55862" s="40"/>
    </row>
    <row r="55863" spans="1:9" hidden="1" x14ac:dyDescent="0.25">
      <c r="A55863" s="40"/>
      <c r="I55863" s="40"/>
    </row>
    <row r="55864" spans="1:9" hidden="1" x14ac:dyDescent="0.25">
      <c r="A55864" s="40"/>
      <c r="I55864" s="40"/>
    </row>
    <row r="55865" spans="1:9" hidden="1" x14ac:dyDescent="0.25">
      <c r="A55865" s="40"/>
      <c r="I55865" s="40"/>
    </row>
    <row r="55866" spans="1:9" hidden="1" x14ac:dyDescent="0.25">
      <c r="A55866" s="40"/>
      <c r="I55866" s="40"/>
    </row>
    <row r="55867" spans="1:9" hidden="1" x14ac:dyDescent="0.25">
      <c r="A55867" s="40"/>
      <c r="I55867" s="40"/>
    </row>
    <row r="55868" spans="1:9" hidden="1" x14ac:dyDescent="0.25">
      <c r="A55868" s="40"/>
      <c r="I55868" s="40"/>
    </row>
    <row r="55869" spans="1:9" hidden="1" x14ac:dyDescent="0.25">
      <c r="A55869" s="40"/>
      <c r="I55869" s="40"/>
    </row>
    <row r="55870" spans="1:9" hidden="1" x14ac:dyDescent="0.25">
      <c r="A55870" s="40"/>
      <c r="I55870" s="40"/>
    </row>
    <row r="55871" spans="1:9" hidden="1" x14ac:dyDescent="0.25">
      <c r="A55871" s="40"/>
      <c r="I55871" s="40"/>
    </row>
    <row r="55872" spans="1:9" hidden="1" x14ac:dyDescent="0.25">
      <c r="A55872" s="40"/>
      <c r="I55872" s="40"/>
    </row>
    <row r="55873" spans="1:9" hidden="1" x14ac:dyDescent="0.25">
      <c r="A55873" s="40"/>
      <c r="I55873" s="40"/>
    </row>
    <row r="55874" spans="1:9" hidden="1" x14ac:dyDescent="0.25">
      <c r="A55874" s="40"/>
      <c r="I55874" s="40"/>
    </row>
    <row r="55875" spans="1:9" hidden="1" x14ac:dyDescent="0.25">
      <c r="A55875" s="40"/>
      <c r="I55875" s="40"/>
    </row>
    <row r="55876" spans="1:9" hidden="1" x14ac:dyDescent="0.25">
      <c r="A55876" s="40"/>
      <c r="I55876" s="40"/>
    </row>
    <row r="55877" spans="1:9" hidden="1" x14ac:dyDescent="0.25">
      <c r="A55877" s="40"/>
      <c r="I55877" s="40"/>
    </row>
    <row r="55878" spans="1:9" hidden="1" x14ac:dyDescent="0.25">
      <c r="A55878" s="40"/>
      <c r="I55878" s="40"/>
    </row>
    <row r="55879" spans="1:9" hidden="1" x14ac:dyDescent="0.25">
      <c r="A55879" s="40"/>
      <c r="I55879" s="40"/>
    </row>
    <row r="55880" spans="1:9" hidden="1" x14ac:dyDescent="0.25">
      <c r="A55880" s="40"/>
      <c r="I55880" s="40"/>
    </row>
    <row r="55881" spans="1:9" hidden="1" x14ac:dyDescent="0.25">
      <c r="A55881" s="40"/>
      <c r="I55881" s="40"/>
    </row>
    <row r="55882" spans="1:9" hidden="1" x14ac:dyDescent="0.25">
      <c r="A55882" s="40"/>
      <c r="I55882" s="40"/>
    </row>
    <row r="55883" spans="1:9" hidden="1" x14ac:dyDescent="0.25">
      <c r="A55883" s="40"/>
      <c r="I55883" s="40"/>
    </row>
    <row r="55884" spans="1:9" hidden="1" x14ac:dyDescent="0.25">
      <c r="A55884" s="40"/>
      <c r="I55884" s="40"/>
    </row>
    <row r="55885" spans="1:9" hidden="1" x14ac:dyDescent="0.25">
      <c r="A55885" s="40"/>
      <c r="I55885" s="40"/>
    </row>
    <row r="55886" spans="1:9" hidden="1" x14ac:dyDescent="0.25">
      <c r="A55886" s="40"/>
      <c r="I55886" s="40"/>
    </row>
    <row r="55887" spans="1:9" hidden="1" x14ac:dyDescent="0.25">
      <c r="A55887" s="40"/>
      <c r="I55887" s="40"/>
    </row>
    <row r="55888" spans="1:9" hidden="1" x14ac:dyDescent="0.25">
      <c r="A55888" s="40"/>
      <c r="I55888" s="40"/>
    </row>
    <row r="55889" spans="1:9" hidden="1" x14ac:dyDescent="0.25">
      <c r="A55889" s="40"/>
      <c r="I55889" s="40"/>
    </row>
    <row r="55890" spans="1:9" hidden="1" x14ac:dyDescent="0.25">
      <c r="A55890" s="40"/>
      <c r="I55890" s="40"/>
    </row>
    <row r="55891" spans="1:9" hidden="1" x14ac:dyDescent="0.25">
      <c r="A55891" s="40"/>
      <c r="I55891" s="40"/>
    </row>
    <row r="55892" spans="1:9" hidden="1" x14ac:dyDescent="0.25">
      <c r="A55892" s="40"/>
      <c r="I55892" s="40"/>
    </row>
    <row r="55893" spans="1:9" hidden="1" x14ac:dyDescent="0.25">
      <c r="A55893" s="40"/>
      <c r="I55893" s="40"/>
    </row>
    <row r="55894" spans="1:9" hidden="1" x14ac:dyDescent="0.25">
      <c r="A55894" s="40"/>
      <c r="I55894" s="40"/>
    </row>
    <row r="55895" spans="1:9" hidden="1" x14ac:dyDescent="0.25">
      <c r="A55895" s="40"/>
      <c r="I55895" s="40"/>
    </row>
    <row r="55896" spans="1:9" hidden="1" x14ac:dyDescent="0.25">
      <c r="A55896" s="40"/>
      <c r="I55896" s="40"/>
    </row>
    <row r="55897" spans="1:9" hidden="1" x14ac:dyDescent="0.25">
      <c r="A55897" s="40"/>
      <c r="I55897" s="40"/>
    </row>
    <row r="55898" spans="1:9" hidden="1" x14ac:dyDescent="0.25">
      <c r="A55898" s="40"/>
      <c r="I55898" s="40"/>
    </row>
    <row r="55899" spans="1:9" hidden="1" x14ac:dyDescent="0.25">
      <c r="A55899" s="40"/>
      <c r="I55899" s="40"/>
    </row>
    <row r="55900" spans="1:9" hidden="1" x14ac:dyDescent="0.25">
      <c r="A55900" s="40"/>
      <c r="I55900" s="40"/>
    </row>
    <row r="55901" spans="1:9" hidden="1" x14ac:dyDescent="0.25">
      <c r="A55901" s="40"/>
      <c r="I55901" s="40"/>
    </row>
    <row r="55902" spans="1:9" hidden="1" x14ac:dyDescent="0.25">
      <c r="A55902" s="40"/>
      <c r="I55902" s="40"/>
    </row>
    <row r="55903" spans="1:9" hidden="1" x14ac:dyDescent="0.25">
      <c r="A55903" s="40"/>
      <c r="I55903" s="40"/>
    </row>
    <row r="55904" spans="1:9" hidden="1" x14ac:dyDescent="0.25">
      <c r="A55904" s="40"/>
      <c r="I55904" s="40"/>
    </row>
    <row r="55905" spans="1:9" hidden="1" x14ac:dyDescent="0.25">
      <c r="A55905" s="40"/>
      <c r="I55905" s="40"/>
    </row>
    <row r="55906" spans="1:9" hidden="1" x14ac:dyDescent="0.25">
      <c r="A55906" s="40"/>
      <c r="I55906" s="40"/>
    </row>
    <row r="55907" spans="1:9" hidden="1" x14ac:dyDescent="0.25">
      <c r="A55907" s="40"/>
      <c r="I55907" s="40"/>
    </row>
    <row r="55908" spans="1:9" hidden="1" x14ac:dyDescent="0.25">
      <c r="A55908" s="40"/>
      <c r="I55908" s="40"/>
    </row>
    <row r="55909" spans="1:9" hidden="1" x14ac:dyDescent="0.25">
      <c r="A55909" s="40"/>
      <c r="I55909" s="40"/>
    </row>
    <row r="55910" spans="1:9" hidden="1" x14ac:dyDescent="0.25">
      <c r="A55910" s="40"/>
      <c r="I55910" s="40"/>
    </row>
    <row r="55911" spans="1:9" hidden="1" x14ac:dyDescent="0.25">
      <c r="A55911" s="40"/>
      <c r="I55911" s="40"/>
    </row>
    <row r="55912" spans="1:9" hidden="1" x14ac:dyDescent="0.25">
      <c r="A55912" s="40"/>
      <c r="I55912" s="40"/>
    </row>
    <row r="55913" spans="1:9" hidden="1" x14ac:dyDescent="0.25">
      <c r="A55913" s="40"/>
      <c r="I55913" s="40"/>
    </row>
    <row r="55914" spans="1:9" hidden="1" x14ac:dyDescent="0.25">
      <c r="A55914" s="40"/>
      <c r="I55914" s="40"/>
    </row>
    <row r="55915" spans="1:9" hidden="1" x14ac:dyDescent="0.25">
      <c r="A55915" s="40"/>
      <c r="I55915" s="40"/>
    </row>
    <row r="55916" spans="1:9" hidden="1" x14ac:dyDescent="0.25">
      <c r="A55916" s="40"/>
      <c r="I55916" s="40"/>
    </row>
    <row r="55917" spans="1:9" hidden="1" x14ac:dyDescent="0.25">
      <c r="A55917" s="40"/>
      <c r="I55917" s="40"/>
    </row>
    <row r="55918" spans="1:9" hidden="1" x14ac:dyDescent="0.25">
      <c r="A55918" s="40"/>
      <c r="I55918" s="40"/>
    </row>
    <row r="55919" spans="1:9" hidden="1" x14ac:dyDescent="0.25">
      <c r="A55919" s="40"/>
      <c r="I55919" s="40"/>
    </row>
    <row r="55920" spans="1:9" hidden="1" x14ac:dyDescent="0.25">
      <c r="A55920" s="40"/>
      <c r="I55920" s="40"/>
    </row>
    <row r="55921" spans="1:9" hidden="1" x14ac:dyDescent="0.25">
      <c r="A55921" s="40"/>
      <c r="I55921" s="40"/>
    </row>
    <row r="55922" spans="1:9" hidden="1" x14ac:dyDescent="0.25">
      <c r="A55922" s="40"/>
      <c r="I55922" s="40"/>
    </row>
    <row r="55923" spans="1:9" hidden="1" x14ac:dyDescent="0.25">
      <c r="A55923" s="40"/>
      <c r="I55923" s="40"/>
    </row>
    <row r="55924" spans="1:9" hidden="1" x14ac:dyDescent="0.25">
      <c r="A55924" s="40"/>
      <c r="I55924" s="40"/>
    </row>
    <row r="55925" spans="1:9" hidden="1" x14ac:dyDescent="0.25">
      <c r="A55925" s="40"/>
      <c r="I55925" s="40"/>
    </row>
    <row r="55926" spans="1:9" hidden="1" x14ac:dyDescent="0.25">
      <c r="A55926" s="40"/>
      <c r="I55926" s="40"/>
    </row>
    <row r="55927" spans="1:9" hidden="1" x14ac:dyDescent="0.25">
      <c r="A55927" s="40"/>
      <c r="I55927" s="40"/>
    </row>
    <row r="55928" spans="1:9" hidden="1" x14ac:dyDescent="0.25">
      <c r="A55928" s="40"/>
      <c r="I55928" s="40"/>
    </row>
    <row r="55929" spans="1:9" hidden="1" x14ac:dyDescent="0.25">
      <c r="A55929" s="40"/>
      <c r="I55929" s="40"/>
    </row>
    <row r="55930" spans="1:9" hidden="1" x14ac:dyDescent="0.25">
      <c r="A55930" s="40"/>
      <c r="I55930" s="40"/>
    </row>
    <row r="55931" spans="1:9" hidden="1" x14ac:dyDescent="0.25">
      <c r="A55931" s="40"/>
      <c r="I55931" s="40"/>
    </row>
    <row r="55932" spans="1:9" hidden="1" x14ac:dyDescent="0.25">
      <c r="A55932" s="40"/>
      <c r="I55932" s="40"/>
    </row>
    <row r="55933" spans="1:9" hidden="1" x14ac:dyDescent="0.25">
      <c r="A55933" s="40"/>
      <c r="I55933" s="40"/>
    </row>
    <row r="55934" spans="1:9" hidden="1" x14ac:dyDescent="0.25">
      <c r="A55934" s="40"/>
      <c r="I55934" s="40"/>
    </row>
    <row r="55935" spans="1:9" hidden="1" x14ac:dyDescent="0.25">
      <c r="A55935" s="40"/>
      <c r="I55935" s="40"/>
    </row>
    <row r="55936" spans="1:9" hidden="1" x14ac:dyDescent="0.25">
      <c r="A55936" s="40"/>
      <c r="I55936" s="40"/>
    </row>
    <row r="55937" spans="1:9" hidden="1" x14ac:dyDescent="0.25">
      <c r="A55937" s="40"/>
      <c r="I55937" s="40"/>
    </row>
    <row r="55938" spans="1:9" hidden="1" x14ac:dyDescent="0.25">
      <c r="A55938" s="40"/>
      <c r="I55938" s="40"/>
    </row>
    <row r="55939" spans="1:9" hidden="1" x14ac:dyDescent="0.25">
      <c r="A55939" s="40"/>
      <c r="I55939" s="40"/>
    </row>
    <row r="55940" spans="1:9" hidden="1" x14ac:dyDescent="0.25">
      <c r="A55940" s="40"/>
      <c r="I55940" s="40"/>
    </row>
    <row r="55941" spans="1:9" hidden="1" x14ac:dyDescent="0.25">
      <c r="A55941" s="40"/>
      <c r="I55941" s="40"/>
    </row>
    <row r="55942" spans="1:9" hidden="1" x14ac:dyDescent="0.25">
      <c r="A55942" s="40"/>
      <c r="I55942" s="40"/>
    </row>
    <row r="55943" spans="1:9" hidden="1" x14ac:dyDescent="0.25">
      <c r="A55943" s="40"/>
      <c r="I55943" s="40"/>
    </row>
    <row r="55944" spans="1:9" hidden="1" x14ac:dyDescent="0.25">
      <c r="A55944" s="40"/>
      <c r="I55944" s="40"/>
    </row>
    <row r="55945" spans="1:9" hidden="1" x14ac:dyDescent="0.25">
      <c r="A55945" s="40"/>
      <c r="I55945" s="40"/>
    </row>
    <row r="55946" spans="1:9" hidden="1" x14ac:dyDescent="0.25">
      <c r="A55946" s="40"/>
      <c r="I55946" s="40"/>
    </row>
    <row r="55947" spans="1:9" hidden="1" x14ac:dyDescent="0.25">
      <c r="A55947" s="40"/>
      <c r="I55947" s="40"/>
    </row>
    <row r="55948" spans="1:9" hidden="1" x14ac:dyDescent="0.25">
      <c r="A55948" s="40"/>
      <c r="I55948" s="40"/>
    </row>
    <row r="55949" spans="1:9" hidden="1" x14ac:dyDescent="0.25">
      <c r="A55949" s="40"/>
      <c r="I55949" s="40"/>
    </row>
    <row r="55950" spans="1:9" hidden="1" x14ac:dyDescent="0.25">
      <c r="A55950" s="40"/>
      <c r="I55950" s="40"/>
    </row>
    <row r="55951" spans="1:9" hidden="1" x14ac:dyDescent="0.25">
      <c r="A55951" s="40"/>
      <c r="I55951" s="40"/>
    </row>
    <row r="55952" spans="1:9" hidden="1" x14ac:dyDescent="0.25">
      <c r="A55952" s="40"/>
      <c r="I55952" s="40"/>
    </row>
    <row r="55953" spans="1:9" hidden="1" x14ac:dyDescent="0.25">
      <c r="A55953" s="40"/>
      <c r="I55953" s="40"/>
    </row>
    <row r="55954" spans="1:9" hidden="1" x14ac:dyDescent="0.25">
      <c r="A55954" s="40"/>
      <c r="I55954" s="40"/>
    </row>
    <row r="55955" spans="1:9" hidden="1" x14ac:dyDescent="0.25">
      <c r="A55955" s="40"/>
      <c r="I55955" s="40"/>
    </row>
    <row r="55956" spans="1:9" hidden="1" x14ac:dyDescent="0.25">
      <c r="A55956" s="40"/>
      <c r="I55956" s="40"/>
    </row>
    <row r="55957" spans="1:9" hidden="1" x14ac:dyDescent="0.25">
      <c r="A55957" s="40"/>
      <c r="I55957" s="40"/>
    </row>
    <row r="55958" spans="1:9" hidden="1" x14ac:dyDescent="0.25">
      <c r="A55958" s="40"/>
      <c r="I55958" s="40"/>
    </row>
    <row r="55959" spans="1:9" hidden="1" x14ac:dyDescent="0.25">
      <c r="A55959" s="40"/>
      <c r="I55959" s="40"/>
    </row>
    <row r="55960" spans="1:9" hidden="1" x14ac:dyDescent="0.25">
      <c r="A55960" s="40"/>
      <c r="I55960" s="40"/>
    </row>
    <row r="55961" spans="1:9" hidden="1" x14ac:dyDescent="0.25">
      <c r="A55961" s="40"/>
      <c r="I55961" s="40"/>
    </row>
    <row r="55962" spans="1:9" hidden="1" x14ac:dyDescent="0.25">
      <c r="A55962" s="40"/>
      <c r="I55962" s="40"/>
    </row>
    <row r="55963" spans="1:9" hidden="1" x14ac:dyDescent="0.25">
      <c r="A55963" s="40"/>
      <c r="I55963" s="40"/>
    </row>
    <row r="55964" spans="1:9" hidden="1" x14ac:dyDescent="0.25">
      <c r="A55964" s="40"/>
      <c r="I55964" s="40"/>
    </row>
    <row r="55965" spans="1:9" hidden="1" x14ac:dyDescent="0.25">
      <c r="A55965" s="40"/>
      <c r="I55965" s="40"/>
    </row>
    <row r="55966" spans="1:9" hidden="1" x14ac:dyDescent="0.25">
      <c r="A55966" s="40"/>
      <c r="I55966" s="40"/>
    </row>
    <row r="55967" spans="1:9" hidden="1" x14ac:dyDescent="0.25">
      <c r="A55967" s="40"/>
      <c r="I55967" s="40"/>
    </row>
    <row r="55968" spans="1:9" hidden="1" x14ac:dyDescent="0.25">
      <c r="A55968" s="40"/>
      <c r="I55968" s="40"/>
    </row>
    <row r="55969" spans="1:9" hidden="1" x14ac:dyDescent="0.25">
      <c r="A55969" s="40"/>
      <c r="I55969" s="40"/>
    </row>
    <row r="55970" spans="1:9" hidden="1" x14ac:dyDescent="0.25">
      <c r="A55970" s="40"/>
      <c r="I55970" s="40"/>
    </row>
    <row r="55971" spans="1:9" hidden="1" x14ac:dyDescent="0.25">
      <c r="A55971" s="40"/>
      <c r="I55971" s="40"/>
    </row>
    <row r="55972" spans="1:9" hidden="1" x14ac:dyDescent="0.25">
      <c r="A55972" s="40"/>
      <c r="I55972" s="40"/>
    </row>
    <row r="55973" spans="1:9" hidden="1" x14ac:dyDescent="0.25">
      <c r="A55973" s="40"/>
      <c r="I55973" s="40"/>
    </row>
    <row r="55974" spans="1:9" hidden="1" x14ac:dyDescent="0.25">
      <c r="A55974" s="40"/>
      <c r="I55974" s="40"/>
    </row>
    <row r="55975" spans="1:9" hidden="1" x14ac:dyDescent="0.25">
      <c r="A55975" s="40"/>
      <c r="I55975" s="40"/>
    </row>
    <row r="55976" spans="1:9" hidden="1" x14ac:dyDescent="0.25">
      <c r="A55976" s="40"/>
      <c r="I55976" s="40"/>
    </row>
    <row r="55977" spans="1:9" hidden="1" x14ac:dyDescent="0.25">
      <c r="A55977" s="40"/>
      <c r="I55977" s="40"/>
    </row>
    <row r="55978" spans="1:9" hidden="1" x14ac:dyDescent="0.25">
      <c r="A55978" s="40"/>
      <c r="I55978" s="40"/>
    </row>
    <row r="55979" spans="1:9" hidden="1" x14ac:dyDescent="0.25">
      <c r="A55979" s="40"/>
      <c r="I55979" s="40"/>
    </row>
    <row r="55980" spans="1:9" hidden="1" x14ac:dyDescent="0.25">
      <c r="A55980" s="40"/>
      <c r="I55980" s="40"/>
    </row>
    <row r="55981" spans="1:9" hidden="1" x14ac:dyDescent="0.25">
      <c r="A55981" s="40"/>
      <c r="I55981" s="40"/>
    </row>
    <row r="55982" spans="1:9" hidden="1" x14ac:dyDescent="0.25">
      <c r="A55982" s="40"/>
      <c r="I55982" s="40"/>
    </row>
    <row r="55983" spans="1:9" hidden="1" x14ac:dyDescent="0.25">
      <c r="A55983" s="40"/>
      <c r="I55983" s="40"/>
    </row>
    <row r="55984" spans="1:9" hidden="1" x14ac:dyDescent="0.25">
      <c r="A55984" s="40"/>
      <c r="I55984" s="40"/>
    </row>
    <row r="55985" spans="1:9" hidden="1" x14ac:dyDescent="0.25">
      <c r="A55985" s="40"/>
      <c r="I55985" s="40"/>
    </row>
    <row r="55986" spans="1:9" hidden="1" x14ac:dyDescent="0.25">
      <c r="A55986" s="40"/>
      <c r="I55986" s="40"/>
    </row>
    <row r="55987" spans="1:9" hidden="1" x14ac:dyDescent="0.25">
      <c r="A55987" s="40"/>
      <c r="I55987" s="40"/>
    </row>
    <row r="55988" spans="1:9" hidden="1" x14ac:dyDescent="0.25">
      <c r="A55988" s="40"/>
      <c r="I55988" s="40"/>
    </row>
    <row r="55989" spans="1:9" hidden="1" x14ac:dyDescent="0.25">
      <c r="A55989" s="40"/>
      <c r="I55989" s="40"/>
    </row>
    <row r="55990" spans="1:9" hidden="1" x14ac:dyDescent="0.25">
      <c r="A55990" s="40"/>
      <c r="I55990" s="40"/>
    </row>
    <row r="55991" spans="1:9" hidden="1" x14ac:dyDescent="0.25">
      <c r="A55991" s="40"/>
      <c r="I55991" s="40"/>
    </row>
    <row r="55992" spans="1:9" hidden="1" x14ac:dyDescent="0.25">
      <c r="A55992" s="40"/>
      <c r="I55992" s="40"/>
    </row>
    <row r="55993" spans="1:9" hidden="1" x14ac:dyDescent="0.25">
      <c r="A55993" s="40"/>
      <c r="I55993" s="40"/>
    </row>
    <row r="55994" spans="1:9" hidden="1" x14ac:dyDescent="0.25">
      <c r="A55994" s="40"/>
      <c r="I55994" s="40"/>
    </row>
    <row r="55995" spans="1:9" hidden="1" x14ac:dyDescent="0.25">
      <c r="A55995" s="40"/>
      <c r="I55995" s="40"/>
    </row>
    <row r="55996" spans="1:9" hidden="1" x14ac:dyDescent="0.25">
      <c r="A55996" s="40"/>
      <c r="I55996" s="40"/>
    </row>
    <row r="55997" spans="1:9" hidden="1" x14ac:dyDescent="0.25">
      <c r="A55997" s="40"/>
      <c r="I55997" s="40"/>
    </row>
    <row r="55998" spans="1:9" hidden="1" x14ac:dyDescent="0.25">
      <c r="A55998" s="40"/>
      <c r="I55998" s="40"/>
    </row>
    <row r="55999" spans="1:9" hidden="1" x14ac:dyDescent="0.25">
      <c r="A55999" s="40"/>
      <c r="I55999" s="40"/>
    </row>
    <row r="56000" spans="1:9" hidden="1" x14ac:dyDescent="0.25">
      <c r="A56000" s="40"/>
      <c r="I56000" s="40"/>
    </row>
    <row r="56001" spans="1:9" hidden="1" x14ac:dyDescent="0.25">
      <c r="A56001" s="40"/>
      <c r="I56001" s="40"/>
    </row>
    <row r="56002" spans="1:9" hidden="1" x14ac:dyDescent="0.25">
      <c r="A56002" s="40"/>
      <c r="I56002" s="40"/>
    </row>
    <row r="56003" spans="1:9" hidden="1" x14ac:dyDescent="0.25">
      <c r="A56003" s="40"/>
      <c r="I56003" s="40"/>
    </row>
    <row r="56004" spans="1:9" hidden="1" x14ac:dyDescent="0.25">
      <c r="A56004" s="40"/>
      <c r="I56004" s="40"/>
    </row>
    <row r="56005" spans="1:9" hidden="1" x14ac:dyDescent="0.25">
      <c r="A56005" s="40"/>
      <c r="I56005" s="40"/>
    </row>
    <row r="56006" spans="1:9" hidden="1" x14ac:dyDescent="0.25">
      <c r="A56006" s="40"/>
      <c r="I56006" s="40"/>
    </row>
    <row r="56007" spans="1:9" hidden="1" x14ac:dyDescent="0.25">
      <c r="A56007" s="40"/>
      <c r="I56007" s="40"/>
    </row>
    <row r="56008" spans="1:9" hidden="1" x14ac:dyDescent="0.25">
      <c r="A56008" s="40"/>
      <c r="I56008" s="40"/>
    </row>
    <row r="56009" spans="1:9" hidden="1" x14ac:dyDescent="0.25">
      <c r="A56009" s="40"/>
      <c r="I56009" s="40"/>
    </row>
    <row r="56010" spans="1:9" hidden="1" x14ac:dyDescent="0.25">
      <c r="A56010" s="40"/>
      <c r="I56010" s="40"/>
    </row>
    <row r="56011" spans="1:9" hidden="1" x14ac:dyDescent="0.25">
      <c r="A56011" s="40"/>
      <c r="I56011" s="40"/>
    </row>
    <row r="56012" spans="1:9" hidden="1" x14ac:dyDescent="0.25">
      <c r="A56012" s="40"/>
      <c r="I56012" s="40"/>
    </row>
    <row r="56013" spans="1:9" hidden="1" x14ac:dyDescent="0.25">
      <c r="A56013" s="40"/>
      <c r="I56013" s="40"/>
    </row>
    <row r="56014" spans="1:9" hidden="1" x14ac:dyDescent="0.25">
      <c r="A56014" s="40"/>
      <c r="I56014" s="40"/>
    </row>
    <row r="56015" spans="1:9" hidden="1" x14ac:dyDescent="0.25">
      <c r="A56015" s="40"/>
      <c r="I56015" s="40"/>
    </row>
    <row r="56016" spans="1:9" hidden="1" x14ac:dyDescent="0.25">
      <c r="A56016" s="40"/>
      <c r="I56016" s="40"/>
    </row>
    <row r="56017" spans="1:9" hidden="1" x14ac:dyDescent="0.25">
      <c r="A56017" s="40"/>
      <c r="I56017" s="40"/>
    </row>
    <row r="56018" spans="1:9" hidden="1" x14ac:dyDescent="0.25">
      <c r="A56018" s="40"/>
      <c r="I56018" s="40"/>
    </row>
    <row r="56019" spans="1:9" hidden="1" x14ac:dyDescent="0.25">
      <c r="A56019" s="40"/>
      <c r="I56019" s="40"/>
    </row>
    <row r="56020" spans="1:9" hidden="1" x14ac:dyDescent="0.25">
      <c r="A56020" s="40"/>
      <c r="I56020" s="40"/>
    </row>
    <row r="56021" spans="1:9" hidden="1" x14ac:dyDescent="0.25">
      <c r="A56021" s="40"/>
      <c r="I56021" s="40"/>
    </row>
    <row r="56022" spans="1:9" hidden="1" x14ac:dyDescent="0.25">
      <c r="A56022" s="40"/>
      <c r="I56022" s="40"/>
    </row>
    <row r="56023" spans="1:9" hidden="1" x14ac:dyDescent="0.25">
      <c r="A56023" s="40"/>
      <c r="I56023" s="40"/>
    </row>
    <row r="56024" spans="1:9" hidden="1" x14ac:dyDescent="0.25">
      <c r="A56024" s="40"/>
      <c r="I56024" s="40"/>
    </row>
    <row r="56025" spans="1:9" hidden="1" x14ac:dyDescent="0.25">
      <c r="A56025" s="40"/>
      <c r="I56025" s="40"/>
    </row>
    <row r="56026" spans="1:9" hidden="1" x14ac:dyDescent="0.25">
      <c r="A56026" s="40"/>
      <c r="I56026" s="40"/>
    </row>
    <row r="56027" spans="1:9" hidden="1" x14ac:dyDescent="0.25">
      <c r="A56027" s="40"/>
      <c r="I56027" s="40"/>
    </row>
    <row r="56028" spans="1:9" hidden="1" x14ac:dyDescent="0.25">
      <c r="A56028" s="40"/>
      <c r="I56028" s="40"/>
    </row>
    <row r="56029" spans="1:9" hidden="1" x14ac:dyDescent="0.25">
      <c r="A56029" s="40"/>
      <c r="I56029" s="40"/>
    </row>
    <row r="56030" spans="1:9" hidden="1" x14ac:dyDescent="0.25">
      <c r="A56030" s="40"/>
      <c r="I56030" s="40"/>
    </row>
    <row r="56031" spans="1:9" hidden="1" x14ac:dyDescent="0.25">
      <c r="A56031" s="40"/>
      <c r="I56031" s="40"/>
    </row>
    <row r="56032" spans="1:9" hidden="1" x14ac:dyDescent="0.25">
      <c r="A56032" s="40"/>
      <c r="I56032" s="40"/>
    </row>
    <row r="56033" spans="1:9" hidden="1" x14ac:dyDescent="0.25">
      <c r="A56033" s="40"/>
      <c r="I56033" s="40"/>
    </row>
    <row r="56034" spans="1:9" hidden="1" x14ac:dyDescent="0.25">
      <c r="A56034" s="40"/>
      <c r="I56034" s="40"/>
    </row>
    <row r="56035" spans="1:9" hidden="1" x14ac:dyDescent="0.25">
      <c r="A56035" s="40"/>
      <c r="I56035" s="40"/>
    </row>
    <row r="56036" spans="1:9" hidden="1" x14ac:dyDescent="0.25">
      <c r="A56036" s="40"/>
      <c r="I56036" s="40"/>
    </row>
    <row r="56037" spans="1:9" hidden="1" x14ac:dyDescent="0.25">
      <c r="A56037" s="40"/>
      <c r="I56037" s="40"/>
    </row>
    <row r="56038" spans="1:9" hidden="1" x14ac:dyDescent="0.25">
      <c r="A56038" s="40"/>
      <c r="I56038" s="40"/>
    </row>
    <row r="56039" spans="1:9" hidden="1" x14ac:dyDescent="0.25">
      <c r="A56039" s="40"/>
      <c r="I56039" s="40"/>
    </row>
    <row r="56040" spans="1:9" hidden="1" x14ac:dyDescent="0.25">
      <c r="A56040" s="40"/>
      <c r="I56040" s="40"/>
    </row>
    <row r="56041" spans="1:9" hidden="1" x14ac:dyDescent="0.25">
      <c r="A56041" s="40"/>
      <c r="I56041" s="40"/>
    </row>
    <row r="56042" spans="1:9" hidden="1" x14ac:dyDescent="0.25">
      <c r="A56042" s="40"/>
      <c r="I56042" s="40"/>
    </row>
    <row r="56043" spans="1:9" hidden="1" x14ac:dyDescent="0.25">
      <c r="A56043" s="40"/>
      <c r="I56043" s="40"/>
    </row>
    <row r="56044" spans="1:9" hidden="1" x14ac:dyDescent="0.25">
      <c r="A56044" s="40"/>
      <c r="I56044" s="40"/>
    </row>
    <row r="56045" spans="1:9" hidden="1" x14ac:dyDescent="0.25">
      <c r="A56045" s="40"/>
      <c r="I56045" s="40"/>
    </row>
    <row r="56046" spans="1:9" hidden="1" x14ac:dyDescent="0.25">
      <c r="A56046" s="40"/>
      <c r="I56046" s="40"/>
    </row>
    <row r="56047" spans="1:9" hidden="1" x14ac:dyDescent="0.25">
      <c r="A56047" s="40"/>
      <c r="I56047" s="40"/>
    </row>
    <row r="56048" spans="1:9" hidden="1" x14ac:dyDescent="0.25">
      <c r="A56048" s="40"/>
      <c r="I56048" s="40"/>
    </row>
    <row r="56049" spans="1:9" hidden="1" x14ac:dyDescent="0.25">
      <c r="A56049" s="40"/>
      <c r="I56049" s="40"/>
    </row>
    <row r="56050" spans="1:9" hidden="1" x14ac:dyDescent="0.25">
      <c r="A56050" s="40"/>
      <c r="I56050" s="40"/>
    </row>
    <row r="56051" spans="1:9" hidden="1" x14ac:dyDescent="0.25">
      <c r="A56051" s="40"/>
      <c r="I56051" s="40"/>
    </row>
    <row r="56052" spans="1:9" hidden="1" x14ac:dyDescent="0.25">
      <c r="A56052" s="40"/>
      <c r="I56052" s="40"/>
    </row>
    <row r="56053" spans="1:9" hidden="1" x14ac:dyDescent="0.25">
      <c r="A56053" s="40"/>
      <c r="I56053" s="40"/>
    </row>
    <row r="56054" spans="1:9" hidden="1" x14ac:dyDescent="0.25">
      <c r="A56054" s="40"/>
      <c r="I56054" s="40"/>
    </row>
    <row r="56055" spans="1:9" hidden="1" x14ac:dyDescent="0.25">
      <c r="A56055" s="40"/>
      <c r="I56055" s="40"/>
    </row>
    <row r="56056" spans="1:9" hidden="1" x14ac:dyDescent="0.25">
      <c r="A56056" s="40"/>
      <c r="I56056" s="40"/>
    </row>
    <row r="56057" spans="1:9" hidden="1" x14ac:dyDescent="0.25">
      <c r="A56057" s="40"/>
      <c r="I56057" s="40"/>
    </row>
    <row r="56058" spans="1:9" hidden="1" x14ac:dyDescent="0.25">
      <c r="A56058" s="40"/>
      <c r="I56058" s="40"/>
    </row>
    <row r="56059" spans="1:9" hidden="1" x14ac:dyDescent="0.25">
      <c r="A56059" s="40"/>
      <c r="I56059" s="40"/>
    </row>
    <row r="56060" spans="1:9" hidden="1" x14ac:dyDescent="0.25">
      <c r="A56060" s="40"/>
      <c r="I56060" s="40"/>
    </row>
    <row r="56061" spans="1:9" hidden="1" x14ac:dyDescent="0.25">
      <c r="A56061" s="40"/>
      <c r="I56061" s="40"/>
    </row>
    <row r="56062" spans="1:9" hidden="1" x14ac:dyDescent="0.25">
      <c r="A56062" s="40"/>
      <c r="I56062" s="40"/>
    </row>
    <row r="56063" spans="1:9" hidden="1" x14ac:dyDescent="0.25">
      <c r="A56063" s="40"/>
      <c r="I56063" s="40"/>
    </row>
    <row r="56064" spans="1:9" hidden="1" x14ac:dyDescent="0.25">
      <c r="A56064" s="40"/>
      <c r="I56064" s="40"/>
    </row>
    <row r="56065" spans="1:9" hidden="1" x14ac:dyDescent="0.25">
      <c r="A56065" s="40"/>
      <c r="I56065" s="40"/>
    </row>
    <row r="56066" spans="1:9" hidden="1" x14ac:dyDescent="0.25">
      <c r="A56066" s="40"/>
      <c r="I56066" s="40"/>
    </row>
    <row r="56067" spans="1:9" hidden="1" x14ac:dyDescent="0.25">
      <c r="A56067" s="40"/>
      <c r="I56067" s="40"/>
    </row>
    <row r="56068" spans="1:9" hidden="1" x14ac:dyDescent="0.25">
      <c r="A56068" s="40"/>
      <c r="I56068" s="40"/>
    </row>
    <row r="56069" spans="1:9" hidden="1" x14ac:dyDescent="0.25">
      <c r="A56069" s="40"/>
      <c r="I56069" s="40"/>
    </row>
    <row r="56070" spans="1:9" hidden="1" x14ac:dyDescent="0.25">
      <c r="A56070" s="40"/>
      <c r="I56070" s="40"/>
    </row>
    <row r="56071" spans="1:9" hidden="1" x14ac:dyDescent="0.25">
      <c r="A56071" s="40"/>
      <c r="I56071" s="40"/>
    </row>
    <row r="56072" spans="1:9" hidden="1" x14ac:dyDescent="0.25">
      <c r="A56072" s="40"/>
      <c r="I56072" s="40"/>
    </row>
    <row r="56073" spans="1:9" hidden="1" x14ac:dyDescent="0.25">
      <c r="A56073" s="40"/>
      <c r="I56073" s="40"/>
    </row>
    <row r="56074" spans="1:9" hidden="1" x14ac:dyDescent="0.25">
      <c r="A56074" s="40"/>
      <c r="I56074" s="40"/>
    </row>
    <row r="56075" spans="1:9" hidden="1" x14ac:dyDescent="0.25">
      <c r="A56075" s="40"/>
      <c r="I56075" s="40"/>
    </row>
    <row r="56076" spans="1:9" hidden="1" x14ac:dyDescent="0.25">
      <c r="A56076" s="40"/>
      <c r="I56076" s="40"/>
    </row>
    <row r="56077" spans="1:9" hidden="1" x14ac:dyDescent="0.25">
      <c r="A56077" s="40"/>
      <c r="I56077" s="40"/>
    </row>
    <row r="56078" spans="1:9" hidden="1" x14ac:dyDescent="0.25">
      <c r="A56078" s="40"/>
      <c r="I56078" s="40"/>
    </row>
    <row r="56079" spans="1:9" hidden="1" x14ac:dyDescent="0.25">
      <c r="A56079" s="40"/>
      <c r="I56079" s="40"/>
    </row>
    <row r="56080" spans="1:9" hidden="1" x14ac:dyDescent="0.25">
      <c r="A56080" s="40"/>
      <c r="I56080" s="40"/>
    </row>
    <row r="56081" spans="1:9" hidden="1" x14ac:dyDescent="0.25">
      <c r="A56081" s="40"/>
      <c r="I56081" s="40"/>
    </row>
    <row r="56082" spans="1:9" hidden="1" x14ac:dyDescent="0.25">
      <c r="A56082" s="40"/>
      <c r="I56082" s="40"/>
    </row>
    <row r="56083" spans="1:9" hidden="1" x14ac:dyDescent="0.25">
      <c r="A56083" s="40"/>
      <c r="I56083" s="40"/>
    </row>
    <row r="56084" spans="1:9" hidden="1" x14ac:dyDescent="0.25">
      <c r="A56084" s="40"/>
      <c r="I56084" s="40"/>
    </row>
    <row r="56085" spans="1:9" hidden="1" x14ac:dyDescent="0.25">
      <c r="A56085" s="40"/>
      <c r="I56085" s="40"/>
    </row>
    <row r="56086" spans="1:9" hidden="1" x14ac:dyDescent="0.25">
      <c r="A56086" s="40"/>
      <c r="I56086" s="40"/>
    </row>
    <row r="56087" spans="1:9" hidden="1" x14ac:dyDescent="0.25">
      <c r="A56087" s="40"/>
      <c r="I56087" s="40"/>
    </row>
    <row r="56088" spans="1:9" hidden="1" x14ac:dyDescent="0.25">
      <c r="A56088" s="40"/>
      <c r="I56088" s="40"/>
    </row>
    <row r="56089" spans="1:9" hidden="1" x14ac:dyDescent="0.25">
      <c r="A56089" s="40"/>
      <c r="I56089" s="40"/>
    </row>
    <row r="56090" spans="1:9" hidden="1" x14ac:dyDescent="0.25">
      <c r="A56090" s="40"/>
      <c r="I56090" s="40"/>
    </row>
    <row r="56091" spans="1:9" hidden="1" x14ac:dyDescent="0.25">
      <c r="A56091" s="40"/>
      <c r="I56091" s="40"/>
    </row>
    <row r="56092" spans="1:9" hidden="1" x14ac:dyDescent="0.25">
      <c r="A56092" s="40"/>
      <c r="I56092" s="40"/>
    </row>
    <row r="56093" spans="1:9" hidden="1" x14ac:dyDescent="0.25">
      <c r="A56093" s="40"/>
      <c r="I56093" s="40"/>
    </row>
    <row r="56094" spans="1:9" hidden="1" x14ac:dyDescent="0.25">
      <c r="A56094" s="40"/>
      <c r="I56094" s="40"/>
    </row>
    <row r="56095" spans="1:9" hidden="1" x14ac:dyDescent="0.25">
      <c r="A56095" s="40"/>
      <c r="I56095" s="40"/>
    </row>
    <row r="56096" spans="1:9" hidden="1" x14ac:dyDescent="0.25">
      <c r="A56096" s="40"/>
      <c r="I56096" s="40"/>
    </row>
    <row r="56097" spans="1:9" hidden="1" x14ac:dyDescent="0.25">
      <c r="A56097" s="40"/>
      <c r="I56097" s="40"/>
    </row>
    <row r="56098" spans="1:9" hidden="1" x14ac:dyDescent="0.25">
      <c r="A56098" s="40"/>
      <c r="I56098" s="40"/>
    </row>
    <row r="56099" spans="1:9" hidden="1" x14ac:dyDescent="0.25">
      <c r="A56099" s="40"/>
      <c r="I56099" s="40"/>
    </row>
    <row r="56100" spans="1:9" hidden="1" x14ac:dyDescent="0.25">
      <c r="A56100" s="40"/>
      <c r="I56100" s="40"/>
    </row>
    <row r="56101" spans="1:9" hidden="1" x14ac:dyDescent="0.25">
      <c r="A56101" s="40"/>
      <c r="I56101" s="40"/>
    </row>
    <row r="56102" spans="1:9" hidden="1" x14ac:dyDescent="0.25">
      <c r="A56102" s="40"/>
      <c r="I56102" s="40"/>
    </row>
    <row r="56103" spans="1:9" hidden="1" x14ac:dyDescent="0.25">
      <c r="A56103" s="40"/>
      <c r="I56103" s="40"/>
    </row>
    <row r="56104" spans="1:9" hidden="1" x14ac:dyDescent="0.25">
      <c r="A56104" s="40"/>
      <c r="I56104" s="40"/>
    </row>
    <row r="56105" spans="1:9" hidden="1" x14ac:dyDescent="0.25">
      <c r="A56105" s="40"/>
      <c r="I56105" s="40"/>
    </row>
    <row r="56106" spans="1:9" hidden="1" x14ac:dyDescent="0.25">
      <c r="A56106" s="40"/>
      <c r="I56106" s="40"/>
    </row>
    <row r="56107" spans="1:9" hidden="1" x14ac:dyDescent="0.25">
      <c r="A56107" s="40"/>
      <c r="I56107" s="40"/>
    </row>
    <row r="56108" spans="1:9" hidden="1" x14ac:dyDescent="0.25">
      <c r="A56108" s="40"/>
      <c r="I56108" s="40"/>
    </row>
    <row r="56109" spans="1:9" hidden="1" x14ac:dyDescent="0.25">
      <c r="A56109" s="40"/>
      <c r="I56109" s="40"/>
    </row>
    <row r="56110" spans="1:9" hidden="1" x14ac:dyDescent="0.25">
      <c r="A56110" s="40"/>
      <c r="I56110" s="40"/>
    </row>
    <row r="56111" spans="1:9" hidden="1" x14ac:dyDescent="0.25">
      <c r="A56111" s="40"/>
      <c r="I56111" s="40"/>
    </row>
    <row r="56112" spans="1:9" hidden="1" x14ac:dyDescent="0.25">
      <c r="A56112" s="40"/>
      <c r="I56112" s="40"/>
    </row>
    <row r="56113" spans="1:9" hidden="1" x14ac:dyDescent="0.25">
      <c r="A56113" s="40"/>
      <c r="I56113" s="40"/>
    </row>
    <row r="56114" spans="1:9" hidden="1" x14ac:dyDescent="0.25">
      <c r="A56114" s="40"/>
      <c r="I56114" s="40"/>
    </row>
    <row r="56115" spans="1:9" hidden="1" x14ac:dyDescent="0.25">
      <c r="A56115" s="40"/>
      <c r="I56115" s="40"/>
    </row>
    <row r="56116" spans="1:9" hidden="1" x14ac:dyDescent="0.25">
      <c r="A56116" s="40"/>
      <c r="I56116" s="40"/>
    </row>
    <row r="56117" spans="1:9" hidden="1" x14ac:dyDescent="0.25">
      <c r="A56117" s="40"/>
      <c r="I56117" s="40"/>
    </row>
    <row r="56118" spans="1:9" hidden="1" x14ac:dyDescent="0.25">
      <c r="A56118" s="40"/>
      <c r="I56118" s="40"/>
    </row>
    <row r="56119" spans="1:9" hidden="1" x14ac:dyDescent="0.25">
      <c r="A56119" s="40"/>
      <c r="I56119" s="40"/>
    </row>
    <row r="56120" spans="1:9" hidden="1" x14ac:dyDescent="0.25">
      <c r="A56120" s="40"/>
      <c r="I56120" s="40"/>
    </row>
    <row r="56121" spans="1:9" hidden="1" x14ac:dyDescent="0.25">
      <c r="A56121" s="40"/>
      <c r="I56121" s="40"/>
    </row>
    <row r="56122" spans="1:9" hidden="1" x14ac:dyDescent="0.25">
      <c r="A56122" s="40"/>
      <c r="I56122" s="40"/>
    </row>
    <row r="56123" spans="1:9" hidden="1" x14ac:dyDescent="0.25">
      <c r="A56123" s="40"/>
      <c r="I56123" s="40"/>
    </row>
    <row r="56124" spans="1:9" hidden="1" x14ac:dyDescent="0.25">
      <c r="A56124" s="40"/>
      <c r="I56124" s="40"/>
    </row>
    <row r="56125" spans="1:9" hidden="1" x14ac:dyDescent="0.25">
      <c r="A56125" s="40"/>
      <c r="I56125" s="40"/>
    </row>
    <row r="56126" spans="1:9" hidden="1" x14ac:dyDescent="0.25">
      <c r="A56126" s="40"/>
      <c r="I56126" s="40"/>
    </row>
    <row r="56127" spans="1:9" hidden="1" x14ac:dyDescent="0.25">
      <c r="A56127" s="40"/>
      <c r="I56127" s="40"/>
    </row>
    <row r="56128" spans="1:9" hidden="1" x14ac:dyDescent="0.25">
      <c r="A56128" s="40"/>
      <c r="I56128" s="40"/>
    </row>
    <row r="56129" spans="1:9" hidden="1" x14ac:dyDescent="0.25">
      <c r="A56129" s="40"/>
      <c r="I56129" s="40"/>
    </row>
    <row r="56130" spans="1:9" hidden="1" x14ac:dyDescent="0.25">
      <c r="A56130" s="40"/>
      <c r="I56130" s="40"/>
    </row>
    <row r="56131" spans="1:9" hidden="1" x14ac:dyDescent="0.25">
      <c r="A56131" s="40"/>
      <c r="I56131" s="40"/>
    </row>
    <row r="56132" spans="1:9" hidden="1" x14ac:dyDescent="0.25">
      <c r="A56132" s="40"/>
      <c r="I56132" s="40"/>
    </row>
    <row r="56133" spans="1:9" hidden="1" x14ac:dyDescent="0.25">
      <c r="A56133" s="40"/>
      <c r="I56133" s="40"/>
    </row>
    <row r="56134" spans="1:9" hidden="1" x14ac:dyDescent="0.25">
      <c r="A56134" s="40"/>
      <c r="I56134" s="40"/>
    </row>
    <row r="56135" spans="1:9" hidden="1" x14ac:dyDescent="0.25">
      <c r="A56135" s="40"/>
      <c r="I56135" s="40"/>
    </row>
    <row r="56136" spans="1:9" hidden="1" x14ac:dyDescent="0.25">
      <c r="A56136" s="40"/>
      <c r="I56136" s="40"/>
    </row>
    <row r="56137" spans="1:9" hidden="1" x14ac:dyDescent="0.25">
      <c r="A56137" s="40"/>
      <c r="I56137" s="40"/>
    </row>
    <row r="56138" spans="1:9" hidden="1" x14ac:dyDescent="0.25">
      <c r="A56138" s="40"/>
      <c r="I56138" s="40"/>
    </row>
    <row r="56139" spans="1:9" hidden="1" x14ac:dyDescent="0.25">
      <c r="A56139" s="40"/>
      <c r="I56139" s="40"/>
    </row>
    <row r="56140" spans="1:9" hidden="1" x14ac:dyDescent="0.25">
      <c r="A56140" s="40"/>
      <c r="I56140" s="40"/>
    </row>
    <row r="56141" spans="1:9" hidden="1" x14ac:dyDescent="0.25">
      <c r="A56141" s="40"/>
      <c r="I56141" s="40"/>
    </row>
    <row r="56142" spans="1:9" hidden="1" x14ac:dyDescent="0.25">
      <c r="A56142" s="40"/>
      <c r="I56142" s="40"/>
    </row>
    <row r="56143" spans="1:9" hidden="1" x14ac:dyDescent="0.25">
      <c r="A56143" s="40"/>
      <c r="I56143" s="40"/>
    </row>
    <row r="56144" spans="1:9" hidden="1" x14ac:dyDescent="0.25">
      <c r="A56144" s="40"/>
      <c r="I56144" s="40"/>
    </row>
    <row r="56145" spans="1:9" hidden="1" x14ac:dyDescent="0.25">
      <c r="A56145" s="40"/>
      <c r="I56145" s="40"/>
    </row>
    <row r="56146" spans="1:9" hidden="1" x14ac:dyDescent="0.25">
      <c r="A56146" s="40"/>
      <c r="I56146" s="40"/>
    </row>
    <row r="56147" spans="1:9" hidden="1" x14ac:dyDescent="0.25">
      <c r="A56147" s="40"/>
      <c r="I56147" s="40"/>
    </row>
    <row r="56148" spans="1:9" hidden="1" x14ac:dyDescent="0.25">
      <c r="A56148" s="40"/>
      <c r="I56148" s="40"/>
    </row>
    <row r="56149" spans="1:9" hidden="1" x14ac:dyDescent="0.25">
      <c r="A56149" s="40"/>
      <c r="I56149" s="40"/>
    </row>
    <row r="56150" spans="1:9" hidden="1" x14ac:dyDescent="0.25">
      <c r="A56150" s="40"/>
      <c r="I56150" s="40"/>
    </row>
    <row r="56151" spans="1:9" hidden="1" x14ac:dyDescent="0.25">
      <c r="A56151" s="40"/>
      <c r="I56151" s="40"/>
    </row>
    <row r="56152" spans="1:9" hidden="1" x14ac:dyDescent="0.25">
      <c r="A56152" s="40"/>
      <c r="I56152" s="40"/>
    </row>
    <row r="56153" spans="1:9" hidden="1" x14ac:dyDescent="0.25">
      <c r="A56153" s="40"/>
      <c r="I56153" s="40"/>
    </row>
    <row r="56154" spans="1:9" hidden="1" x14ac:dyDescent="0.25">
      <c r="A56154" s="40"/>
      <c r="I56154" s="40"/>
    </row>
    <row r="56155" spans="1:9" hidden="1" x14ac:dyDescent="0.25">
      <c r="A56155" s="40"/>
      <c r="I56155" s="40"/>
    </row>
    <row r="56156" spans="1:9" hidden="1" x14ac:dyDescent="0.25">
      <c r="A56156" s="40"/>
      <c r="I56156" s="40"/>
    </row>
    <row r="56157" spans="1:9" hidden="1" x14ac:dyDescent="0.25">
      <c r="A56157" s="40"/>
      <c r="I56157" s="40"/>
    </row>
    <row r="56158" spans="1:9" hidden="1" x14ac:dyDescent="0.25">
      <c r="A56158" s="40"/>
      <c r="I56158" s="40"/>
    </row>
    <row r="56159" spans="1:9" hidden="1" x14ac:dyDescent="0.25">
      <c r="A56159" s="40"/>
      <c r="I56159" s="40"/>
    </row>
    <row r="56160" spans="1:9" hidden="1" x14ac:dyDescent="0.25">
      <c r="A56160" s="40"/>
      <c r="I56160" s="40"/>
    </row>
    <row r="56161" spans="1:9" hidden="1" x14ac:dyDescent="0.25">
      <c r="A56161" s="40"/>
      <c r="I56161" s="40"/>
    </row>
    <row r="56162" spans="1:9" hidden="1" x14ac:dyDescent="0.25">
      <c r="A56162" s="40"/>
      <c r="I56162" s="40"/>
    </row>
    <row r="56163" spans="1:9" hidden="1" x14ac:dyDescent="0.25">
      <c r="A56163" s="40"/>
      <c r="I56163" s="40"/>
    </row>
    <row r="56164" spans="1:9" hidden="1" x14ac:dyDescent="0.25">
      <c r="A56164" s="40"/>
      <c r="I56164" s="40"/>
    </row>
    <row r="56165" spans="1:9" hidden="1" x14ac:dyDescent="0.25">
      <c r="A56165" s="40"/>
      <c r="I56165" s="40"/>
    </row>
    <row r="56166" spans="1:9" hidden="1" x14ac:dyDescent="0.25">
      <c r="A56166" s="40"/>
      <c r="I56166" s="40"/>
    </row>
    <row r="56167" spans="1:9" hidden="1" x14ac:dyDescent="0.25">
      <c r="A56167" s="40"/>
      <c r="I56167" s="40"/>
    </row>
    <row r="56168" spans="1:9" hidden="1" x14ac:dyDescent="0.25">
      <c r="A56168" s="40"/>
      <c r="I56168" s="40"/>
    </row>
    <row r="56169" spans="1:9" hidden="1" x14ac:dyDescent="0.25">
      <c r="A56169" s="40"/>
      <c r="I56169" s="40"/>
    </row>
    <row r="56170" spans="1:9" hidden="1" x14ac:dyDescent="0.25">
      <c r="A56170" s="40"/>
      <c r="I56170" s="40"/>
    </row>
    <row r="56171" spans="1:9" hidden="1" x14ac:dyDescent="0.25">
      <c r="A56171" s="40"/>
      <c r="I56171" s="40"/>
    </row>
    <row r="56172" spans="1:9" hidden="1" x14ac:dyDescent="0.25">
      <c r="A56172" s="40"/>
      <c r="I56172" s="40"/>
    </row>
    <row r="56173" spans="1:9" hidden="1" x14ac:dyDescent="0.25">
      <c r="A56173" s="40"/>
      <c r="I56173" s="40"/>
    </row>
    <row r="56174" spans="1:9" hidden="1" x14ac:dyDescent="0.25">
      <c r="A56174" s="40"/>
      <c r="I56174" s="40"/>
    </row>
    <row r="56175" spans="1:9" hidden="1" x14ac:dyDescent="0.25">
      <c r="A56175" s="40"/>
      <c r="I56175" s="40"/>
    </row>
    <row r="56176" spans="1:9" hidden="1" x14ac:dyDescent="0.25">
      <c r="A56176" s="40"/>
      <c r="I56176" s="40"/>
    </row>
    <row r="56177" spans="1:9" hidden="1" x14ac:dyDescent="0.25">
      <c r="A56177" s="40"/>
      <c r="I56177" s="40"/>
    </row>
    <row r="56178" spans="1:9" hidden="1" x14ac:dyDescent="0.25">
      <c r="A56178" s="40"/>
      <c r="I56178" s="40"/>
    </row>
    <row r="56179" spans="1:9" hidden="1" x14ac:dyDescent="0.25">
      <c r="A56179" s="40"/>
      <c r="I56179" s="40"/>
    </row>
    <row r="56180" spans="1:9" hidden="1" x14ac:dyDescent="0.25">
      <c r="A56180" s="40"/>
      <c r="I56180" s="40"/>
    </row>
    <row r="56181" spans="1:9" hidden="1" x14ac:dyDescent="0.25">
      <c r="A56181" s="40"/>
      <c r="I56181" s="40"/>
    </row>
    <row r="56182" spans="1:9" hidden="1" x14ac:dyDescent="0.25">
      <c r="A56182" s="40"/>
      <c r="I56182" s="40"/>
    </row>
    <row r="56183" spans="1:9" hidden="1" x14ac:dyDescent="0.25">
      <c r="A56183" s="40"/>
      <c r="I56183" s="40"/>
    </row>
    <row r="56184" spans="1:9" hidden="1" x14ac:dyDescent="0.25">
      <c r="A56184" s="40"/>
      <c r="I56184" s="40"/>
    </row>
    <row r="56185" spans="1:9" hidden="1" x14ac:dyDescent="0.25">
      <c r="A56185" s="40"/>
      <c r="I56185" s="40"/>
    </row>
    <row r="56186" spans="1:9" hidden="1" x14ac:dyDescent="0.25">
      <c r="A56186" s="40"/>
      <c r="I56186" s="40"/>
    </row>
    <row r="56187" spans="1:9" hidden="1" x14ac:dyDescent="0.25">
      <c r="A56187" s="40"/>
      <c r="I56187" s="40"/>
    </row>
    <row r="56188" spans="1:9" hidden="1" x14ac:dyDescent="0.25">
      <c r="A56188" s="40"/>
      <c r="I56188" s="40"/>
    </row>
    <row r="56189" spans="1:9" hidden="1" x14ac:dyDescent="0.25">
      <c r="A56189" s="40"/>
      <c r="I56189" s="40"/>
    </row>
    <row r="56190" spans="1:9" hidden="1" x14ac:dyDescent="0.25">
      <c r="A56190" s="40"/>
      <c r="I56190" s="40"/>
    </row>
    <row r="56191" spans="1:9" hidden="1" x14ac:dyDescent="0.25">
      <c r="A56191" s="40"/>
      <c r="I56191" s="40"/>
    </row>
    <row r="56192" spans="1:9" hidden="1" x14ac:dyDescent="0.25">
      <c r="A56192" s="40"/>
      <c r="I56192" s="40"/>
    </row>
    <row r="56193" spans="1:9" hidden="1" x14ac:dyDescent="0.25">
      <c r="A56193" s="40"/>
      <c r="I56193" s="40"/>
    </row>
    <row r="56194" spans="1:9" hidden="1" x14ac:dyDescent="0.25">
      <c r="A56194" s="40"/>
      <c r="I56194" s="40"/>
    </row>
    <row r="56195" spans="1:9" hidden="1" x14ac:dyDescent="0.25">
      <c r="A56195" s="40"/>
      <c r="I56195" s="40"/>
    </row>
    <row r="56196" spans="1:9" hidden="1" x14ac:dyDescent="0.25">
      <c r="A56196" s="40"/>
      <c r="I56196" s="40"/>
    </row>
    <row r="56197" spans="1:9" hidden="1" x14ac:dyDescent="0.25">
      <c r="A56197" s="40"/>
      <c r="I56197" s="40"/>
    </row>
    <row r="56198" spans="1:9" hidden="1" x14ac:dyDescent="0.25">
      <c r="A56198" s="40"/>
      <c r="I56198" s="40"/>
    </row>
    <row r="56199" spans="1:9" hidden="1" x14ac:dyDescent="0.25">
      <c r="A56199" s="40"/>
      <c r="I56199" s="40"/>
    </row>
    <row r="56200" spans="1:9" hidden="1" x14ac:dyDescent="0.25">
      <c r="A56200" s="40"/>
      <c r="I56200" s="40"/>
    </row>
    <row r="56201" spans="1:9" hidden="1" x14ac:dyDescent="0.25">
      <c r="A56201" s="40"/>
      <c r="I56201" s="40"/>
    </row>
    <row r="56202" spans="1:9" hidden="1" x14ac:dyDescent="0.25">
      <c r="A56202" s="40"/>
      <c r="I56202" s="40"/>
    </row>
    <row r="56203" spans="1:9" hidden="1" x14ac:dyDescent="0.25">
      <c r="A56203" s="40"/>
      <c r="I56203" s="40"/>
    </row>
    <row r="56204" spans="1:9" hidden="1" x14ac:dyDescent="0.25">
      <c r="A56204" s="40"/>
      <c r="I56204" s="40"/>
    </row>
    <row r="56205" spans="1:9" hidden="1" x14ac:dyDescent="0.25">
      <c r="A56205" s="40"/>
      <c r="I56205" s="40"/>
    </row>
    <row r="56206" spans="1:9" hidden="1" x14ac:dyDescent="0.25">
      <c r="A56206" s="40"/>
      <c r="I56206" s="40"/>
    </row>
    <row r="56207" spans="1:9" hidden="1" x14ac:dyDescent="0.25">
      <c r="A56207" s="40"/>
      <c r="I56207" s="40"/>
    </row>
    <row r="56208" spans="1:9" hidden="1" x14ac:dyDescent="0.25">
      <c r="A56208" s="40"/>
      <c r="I56208" s="40"/>
    </row>
    <row r="56209" spans="1:9" hidden="1" x14ac:dyDescent="0.25">
      <c r="A56209" s="40"/>
      <c r="I56209" s="40"/>
    </row>
    <row r="56210" spans="1:9" hidden="1" x14ac:dyDescent="0.25">
      <c r="A56210" s="40"/>
      <c r="I56210" s="40"/>
    </row>
    <row r="56211" spans="1:9" hidden="1" x14ac:dyDescent="0.25">
      <c r="A56211" s="40"/>
      <c r="I56211" s="40"/>
    </row>
    <row r="56212" spans="1:9" hidden="1" x14ac:dyDescent="0.25">
      <c r="A56212" s="40"/>
      <c r="I56212" s="40"/>
    </row>
    <row r="56213" spans="1:9" hidden="1" x14ac:dyDescent="0.25">
      <c r="A56213" s="40"/>
      <c r="I56213" s="40"/>
    </row>
    <row r="56214" spans="1:9" hidden="1" x14ac:dyDescent="0.25">
      <c r="A56214" s="40"/>
      <c r="I56214" s="40"/>
    </row>
    <row r="56215" spans="1:9" hidden="1" x14ac:dyDescent="0.25">
      <c r="A56215" s="40"/>
      <c r="I56215" s="40"/>
    </row>
    <row r="56216" spans="1:9" hidden="1" x14ac:dyDescent="0.25">
      <c r="A56216" s="40"/>
      <c r="I56216" s="40"/>
    </row>
    <row r="56217" spans="1:9" hidden="1" x14ac:dyDescent="0.25">
      <c r="A56217" s="40"/>
      <c r="I56217" s="40"/>
    </row>
    <row r="56218" spans="1:9" hidden="1" x14ac:dyDescent="0.25">
      <c r="A56218" s="40"/>
      <c r="I56218" s="40"/>
    </row>
    <row r="56219" spans="1:9" hidden="1" x14ac:dyDescent="0.25">
      <c r="A56219" s="40"/>
      <c r="I56219" s="40"/>
    </row>
    <row r="56220" spans="1:9" hidden="1" x14ac:dyDescent="0.25">
      <c r="A56220" s="40"/>
      <c r="I56220" s="40"/>
    </row>
    <row r="56221" spans="1:9" hidden="1" x14ac:dyDescent="0.25">
      <c r="A56221" s="40"/>
      <c r="I56221" s="40"/>
    </row>
    <row r="56222" spans="1:9" hidden="1" x14ac:dyDescent="0.25">
      <c r="A56222" s="40"/>
      <c r="I56222" s="40"/>
    </row>
    <row r="56223" spans="1:9" hidden="1" x14ac:dyDescent="0.25">
      <c r="A56223" s="40"/>
      <c r="I56223" s="40"/>
    </row>
    <row r="56224" spans="1:9" hidden="1" x14ac:dyDescent="0.25">
      <c r="A56224" s="40"/>
      <c r="I56224" s="40"/>
    </row>
    <row r="56225" spans="1:9" hidden="1" x14ac:dyDescent="0.25">
      <c r="A56225" s="40"/>
      <c r="I56225" s="40"/>
    </row>
    <row r="56226" spans="1:9" hidden="1" x14ac:dyDescent="0.25">
      <c r="A56226" s="40"/>
      <c r="I56226" s="40"/>
    </row>
    <row r="56227" spans="1:9" hidden="1" x14ac:dyDescent="0.25">
      <c r="A56227" s="40"/>
      <c r="I56227" s="40"/>
    </row>
    <row r="56228" spans="1:9" hidden="1" x14ac:dyDescent="0.25">
      <c r="A56228" s="40"/>
      <c r="I56228" s="40"/>
    </row>
    <row r="56229" spans="1:9" hidden="1" x14ac:dyDescent="0.25">
      <c r="A56229" s="40"/>
      <c r="I56229" s="40"/>
    </row>
    <row r="56230" spans="1:9" hidden="1" x14ac:dyDescent="0.25">
      <c r="A56230" s="40"/>
      <c r="I56230" s="40"/>
    </row>
    <row r="56231" spans="1:9" hidden="1" x14ac:dyDescent="0.25">
      <c r="A56231" s="40"/>
      <c r="I56231" s="40"/>
    </row>
    <row r="56232" spans="1:9" hidden="1" x14ac:dyDescent="0.25">
      <c r="A56232" s="40"/>
      <c r="I56232" s="40"/>
    </row>
    <row r="56233" spans="1:9" hidden="1" x14ac:dyDescent="0.25">
      <c r="A56233" s="40"/>
      <c r="I56233" s="40"/>
    </row>
    <row r="56234" spans="1:9" hidden="1" x14ac:dyDescent="0.25">
      <c r="A56234" s="40"/>
      <c r="I56234" s="40"/>
    </row>
    <row r="56235" spans="1:9" hidden="1" x14ac:dyDescent="0.25">
      <c r="A56235" s="40"/>
      <c r="I56235" s="40"/>
    </row>
    <row r="56236" spans="1:9" hidden="1" x14ac:dyDescent="0.25">
      <c r="A56236" s="40"/>
      <c r="I56236" s="40"/>
    </row>
    <row r="56237" spans="1:9" hidden="1" x14ac:dyDescent="0.25">
      <c r="A56237" s="40"/>
      <c r="I56237" s="40"/>
    </row>
    <row r="56238" spans="1:9" hidden="1" x14ac:dyDescent="0.25">
      <c r="A56238" s="40"/>
      <c r="I56238" s="40"/>
    </row>
    <row r="56239" spans="1:9" hidden="1" x14ac:dyDescent="0.25">
      <c r="A56239" s="40"/>
      <c r="I56239" s="40"/>
    </row>
    <row r="56240" spans="1:9" hidden="1" x14ac:dyDescent="0.25">
      <c r="A56240" s="40"/>
      <c r="I56240" s="40"/>
    </row>
    <row r="56241" spans="1:9" hidden="1" x14ac:dyDescent="0.25">
      <c r="A56241" s="40"/>
      <c r="I56241" s="40"/>
    </row>
    <row r="56242" spans="1:9" hidden="1" x14ac:dyDescent="0.25">
      <c r="A56242" s="40"/>
      <c r="I56242" s="40"/>
    </row>
    <row r="56243" spans="1:9" hidden="1" x14ac:dyDescent="0.25">
      <c r="A56243" s="40"/>
      <c r="I56243" s="40"/>
    </row>
    <row r="56244" spans="1:9" hidden="1" x14ac:dyDescent="0.25">
      <c r="A56244" s="40"/>
      <c r="I56244" s="40"/>
    </row>
    <row r="56245" spans="1:9" hidden="1" x14ac:dyDescent="0.25">
      <c r="A56245" s="40"/>
      <c r="I56245" s="40"/>
    </row>
    <row r="56246" spans="1:9" hidden="1" x14ac:dyDescent="0.25">
      <c r="A56246" s="40"/>
      <c r="I56246" s="40"/>
    </row>
    <row r="56247" spans="1:9" hidden="1" x14ac:dyDescent="0.25">
      <c r="A56247" s="40"/>
      <c r="I56247" s="40"/>
    </row>
    <row r="56248" spans="1:9" hidden="1" x14ac:dyDescent="0.25">
      <c r="A56248" s="40"/>
      <c r="I56248" s="40"/>
    </row>
    <row r="56249" spans="1:9" hidden="1" x14ac:dyDescent="0.25">
      <c r="A56249" s="40"/>
      <c r="I56249" s="40"/>
    </row>
    <row r="56250" spans="1:9" hidden="1" x14ac:dyDescent="0.25">
      <c r="A56250" s="40"/>
      <c r="I56250" s="40"/>
    </row>
    <row r="56251" spans="1:9" hidden="1" x14ac:dyDescent="0.25">
      <c r="A56251" s="40"/>
      <c r="I56251" s="40"/>
    </row>
    <row r="56252" spans="1:9" hidden="1" x14ac:dyDescent="0.25">
      <c r="A56252" s="40"/>
      <c r="I56252" s="40"/>
    </row>
    <row r="56253" spans="1:9" hidden="1" x14ac:dyDescent="0.25">
      <c r="A56253" s="40"/>
      <c r="I56253" s="40"/>
    </row>
    <row r="56254" spans="1:9" hidden="1" x14ac:dyDescent="0.25">
      <c r="A56254" s="40"/>
      <c r="I56254" s="40"/>
    </row>
    <row r="56255" spans="1:9" hidden="1" x14ac:dyDescent="0.25">
      <c r="A56255" s="40"/>
      <c r="I56255" s="40"/>
    </row>
    <row r="56256" spans="1:9" hidden="1" x14ac:dyDescent="0.25">
      <c r="A56256" s="40"/>
      <c r="I56256" s="40"/>
    </row>
    <row r="56257" spans="1:9" hidden="1" x14ac:dyDescent="0.25">
      <c r="A56257" s="40"/>
      <c r="I56257" s="40"/>
    </row>
    <row r="56258" spans="1:9" hidden="1" x14ac:dyDescent="0.25">
      <c r="A56258" s="40"/>
      <c r="I56258" s="40"/>
    </row>
    <row r="56259" spans="1:9" hidden="1" x14ac:dyDescent="0.25">
      <c r="A56259" s="40"/>
      <c r="I56259" s="40"/>
    </row>
    <row r="56260" spans="1:9" hidden="1" x14ac:dyDescent="0.25">
      <c r="A56260" s="40"/>
      <c r="I56260" s="40"/>
    </row>
    <row r="56261" spans="1:9" hidden="1" x14ac:dyDescent="0.25">
      <c r="A56261" s="40"/>
      <c r="I56261" s="40"/>
    </row>
    <row r="56262" spans="1:9" hidden="1" x14ac:dyDescent="0.25">
      <c r="A56262" s="40"/>
      <c r="I56262" s="40"/>
    </row>
    <row r="56263" spans="1:9" hidden="1" x14ac:dyDescent="0.25">
      <c r="A56263" s="40"/>
      <c r="I56263" s="40"/>
    </row>
    <row r="56264" spans="1:9" hidden="1" x14ac:dyDescent="0.25">
      <c r="A56264" s="40"/>
      <c r="I56264" s="40"/>
    </row>
    <row r="56265" spans="1:9" hidden="1" x14ac:dyDescent="0.25">
      <c r="A56265" s="40"/>
      <c r="I56265" s="40"/>
    </row>
    <row r="56266" spans="1:9" hidden="1" x14ac:dyDescent="0.25">
      <c r="A56266" s="40"/>
      <c r="I56266" s="40"/>
    </row>
    <row r="56267" spans="1:9" hidden="1" x14ac:dyDescent="0.25">
      <c r="A56267" s="40"/>
      <c r="I56267" s="40"/>
    </row>
    <row r="56268" spans="1:9" hidden="1" x14ac:dyDescent="0.25">
      <c r="A56268" s="40"/>
      <c r="I56268" s="40"/>
    </row>
    <row r="56269" spans="1:9" hidden="1" x14ac:dyDescent="0.25">
      <c r="A56269" s="40"/>
      <c r="I56269" s="40"/>
    </row>
    <row r="56270" spans="1:9" hidden="1" x14ac:dyDescent="0.25">
      <c r="A56270" s="40"/>
      <c r="I56270" s="40"/>
    </row>
    <row r="56271" spans="1:9" hidden="1" x14ac:dyDescent="0.25">
      <c r="A56271" s="40"/>
      <c r="I56271" s="40"/>
    </row>
    <row r="56272" spans="1:9" hidden="1" x14ac:dyDescent="0.25">
      <c r="A56272" s="40"/>
      <c r="I56272" s="40"/>
    </row>
    <row r="56273" spans="1:9" hidden="1" x14ac:dyDescent="0.25">
      <c r="A56273" s="40"/>
      <c r="I56273" s="40"/>
    </row>
    <row r="56274" spans="1:9" hidden="1" x14ac:dyDescent="0.25">
      <c r="A56274" s="40"/>
      <c r="I56274" s="40"/>
    </row>
    <row r="56275" spans="1:9" hidden="1" x14ac:dyDescent="0.25">
      <c r="A56275" s="40"/>
      <c r="I56275" s="40"/>
    </row>
    <row r="56276" spans="1:9" hidden="1" x14ac:dyDescent="0.25">
      <c r="A56276" s="40"/>
      <c r="I56276" s="40"/>
    </row>
    <row r="56277" spans="1:9" hidden="1" x14ac:dyDescent="0.25">
      <c r="A56277" s="40"/>
      <c r="I56277" s="40"/>
    </row>
    <row r="56278" spans="1:9" hidden="1" x14ac:dyDescent="0.25">
      <c r="A56278" s="40"/>
      <c r="I56278" s="40"/>
    </row>
    <row r="56279" spans="1:9" hidden="1" x14ac:dyDescent="0.25">
      <c r="A56279" s="40"/>
      <c r="I56279" s="40"/>
    </row>
    <row r="56280" spans="1:9" hidden="1" x14ac:dyDescent="0.25">
      <c r="A56280" s="40"/>
      <c r="I56280" s="40"/>
    </row>
    <row r="56281" spans="1:9" hidden="1" x14ac:dyDescent="0.25">
      <c r="A56281" s="40"/>
      <c r="I56281" s="40"/>
    </row>
    <row r="56282" spans="1:9" hidden="1" x14ac:dyDescent="0.25">
      <c r="A56282" s="40"/>
      <c r="I56282" s="40"/>
    </row>
    <row r="56283" spans="1:9" hidden="1" x14ac:dyDescent="0.25">
      <c r="A56283" s="40"/>
      <c r="I56283" s="40"/>
    </row>
    <row r="56284" spans="1:9" hidden="1" x14ac:dyDescent="0.25">
      <c r="A56284" s="40"/>
      <c r="I56284" s="40"/>
    </row>
    <row r="56285" spans="1:9" hidden="1" x14ac:dyDescent="0.25">
      <c r="A56285" s="40"/>
      <c r="I56285" s="40"/>
    </row>
    <row r="56286" spans="1:9" hidden="1" x14ac:dyDescent="0.25">
      <c r="A56286" s="40"/>
      <c r="I56286" s="40"/>
    </row>
    <row r="56287" spans="1:9" hidden="1" x14ac:dyDescent="0.25">
      <c r="A56287" s="40"/>
      <c r="I56287" s="40"/>
    </row>
    <row r="56288" spans="1:9" hidden="1" x14ac:dyDescent="0.25">
      <c r="A56288" s="40"/>
      <c r="I56288" s="40"/>
    </row>
    <row r="56289" spans="1:9" hidden="1" x14ac:dyDescent="0.25">
      <c r="A56289" s="40"/>
      <c r="I56289" s="40"/>
    </row>
    <row r="56290" spans="1:9" hidden="1" x14ac:dyDescent="0.25">
      <c r="A56290" s="40"/>
      <c r="I56290" s="40"/>
    </row>
    <row r="56291" spans="1:9" hidden="1" x14ac:dyDescent="0.25">
      <c r="A56291" s="40"/>
      <c r="I56291" s="40"/>
    </row>
    <row r="56292" spans="1:9" hidden="1" x14ac:dyDescent="0.25">
      <c r="A56292" s="40"/>
      <c r="I56292" s="40"/>
    </row>
    <row r="56293" spans="1:9" hidden="1" x14ac:dyDescent="0.25">
      <c r="A56293" s="40"/>
      <c r="I56293" s="40"/>
    </row>
    <row r="56294" spans="1:9" hidden="1" x14ac:dyDescent="0.25">
      <c r="A56294" s="40"/>
      <c r="I56294" s="40"/>
    </row>
    <row r="56295" spans="1:9" hidden="1" x14ac:dyDescent="0.25">
      <c r="A56295" s="40"/>
      <c r="I56295" s="40"/>
    </row>
    <row r="56296" spans="1:9" hidden="1" x14ac:dyDescent="0.25">
      <c r="A56296" s="40"/>
      <c r="I56296" s="40"/>
    </row>
    <row r="56297" spans="1:9" hidden="1" x14ac:dyDescent="0.25">
      <c r="A56297" s="40"/>
      <c r="I56297" s="40"/>
    </row>
    <row r="56298" spans="1:9" hidden="1" x14ac:dyDescent="0.25">
      <c r="A56298" s="40"/>
      <c r="I56298" s="40"/>
    </row>
    <row r="56299" spans="1:9" hidden="1" x14ac:dyDescent="0.25">
      <c r="A56299" s="40"/>
      <c r="I56299" s="40"/>
    </row>
    <row r="56300" spans="1:9" hidden="1" x14ac:dyDescent="0.25">
      <c r="A56300" s="40"/>
      <c r="I56300" s="40"/>
    </row>
    <row r="56301" spans="1:9" hidden="1" x14ac:dyDescent="0.25">
      <c r="A56301" s="40"/>
      <c r="I56301" s="40"/>
    </row>
    <row r="56302" spans="1:9" hidden="1" x14ac:dyDescent="0.25">
      <c r="A56302" s="40"/>
      <c r="I56302" s="40"/>
    </row>
    <row r="56303" spans="1:9" hidden="1" x14ac:dyDescent="0.25">
      <c r="A56303" s="40"/>
      <c r="I56303" s="40"/>
    </row>
    <row r="56304" spans="1:9" hidden="1" x14ac:dyDescent="0.25">
      <c r="A56304" s="40"/>
      <c r="I56304" s="40"/>
    </row>
    <row r="56305" spans="1:9" hidden="1" x14ac:dyDescent="0.25">
      <c r="A56305" s="40"/>
      <c r="I56305" s="40"/>
    </row>
    <row r="56306" spans="1:9" hidden="1" x14ac:dyDescent="0.25">
      <c r="A56306" s="40"/>
      <c r="I56306" s="40"/>
    </row>
    <row r="56307" spans="1:9" hidden="1" x14ac:dyDescent="0.25">
      <c r="A56307" s="40"/>
      <c r="I56307" s="40"/>
    </row>
    <row r="56308" spans="1:9" hidden="1" x14ac:dyDescent="0.25">
      <c r="A56308" s="40"/>
      <c r="I56308" s="40"/>
    </row>
    <row r="56309" spans="1:9" hidden="1" x14ac:dyDescent="0.25">
      <c r="A56309" s="40"/>
      <c r="I56309" s="40"/>
    </row>
    <row r="56310" spans="1:9" hidden="1" x14ac:dyDescent="0.25">
      <c r="A56310" s="40"/>
      <c r="I56310" s="40"/>
    </row>
    <row r="56311" spans="1:9" hidden="1" x14ac:dyDescent="0.25">
      <c r="A56311" s="40"/>
      <c r="I56311" s="40"/>
    </row>
    <row r="56312" spans="1:9" hidden="1" x14ac:dyDescent="0.25">
      <c r="A56312" s="40"/>
      <c r="I56312" s="40"/>
    </row>
    <row r="56313" spans="1:9" hidden="1" x14ac:dyDescent="0.25">
      <c r="A56313" s="40"/>
      <c r="I56313" s="40"/>
    </row>
    <row r="56314" spans="1:9" hidden="1" x14ac:dyDescent="0.25">
      <c r="A56314" s="40"/>
      <c r="I56314" s="40"/>
    </row>
    <row r="56315" spans="1:9" hidden="1" x14ac:dyDescent="0.25">
      <c r="A56315" s="40"/>
      <c r="I56315" s="40"/>
    </row>
    <row r="56316" spans="1:9" hidden="1" x14ac:dyDescent="0.25">
      <c r="A56316" s="40"/>
      <c r="I56316" s="40"/>
    </row>
    <row r="56317" spans="1:9" hidden="1" x14ac:dyDescent="0.25">
      <c r="A56317" s="40"/>
      <c r="I56317" s="40"/>
    </row>
    <row r="56318" spans="1:9" hidden="1" x14ac:dyDescent="0.25">
      <c r="A56318" s="40"/>
      <c r="I56318" s="40"/>
    </row>
    <row r="56319" spans="1:9" hidden="1" x14ac:dyDescent="0.25">
      <c r="A56319" s="40"/>
      <c r="I56319" s="40"/>
    </row>
    <row r="56320" spans="1:9" hidden="1" x14ac:dyDescent="0.25">
      <c r="A56320" s="40"/>
      <c r="I56320" s="40"/>
    </row>
    <row r="56321" spans="1:9" hidden="1" x14ac:dyDescent="0.25">
      <c r="A56321" s="40"/>
      <c r="I56321" s="40"/>
    </row>
    <row r="56322" spans="1:9" hidden="1" x14ac:dyDescent="0.25">
      <c r="A56322" s="40"/>
      <c r="I56322" s="40"/>
    </row>
    <row r="56323" spans="1:9" hidden="1" x14ac:dyDescent="0.25">
      <c r="A56323" s="40"/>
      <c r="I56323" s="40"/>
    </row>
    <row r="56324" spans="1:9" hidden="1" x14ac:dyDescent="0.25">
      <c r="A56324" s="40"/>
      <c r="I56324" s="40"/>
    </row>
    <row r="56325" spans="1:9" hidden="1" x14ac:dyDescent="0.25">
      <c r="A56325" s="40"/>
      <c r="I56325" s="40"/>
    </row>
    <row r="56326" spans="1:9" hidden="1" x14ac:dyDescent="0.25">
      <c r="A56326" s="40"/>
      <c r="I56326" s="40"/>
    </row>
    <row r="56327" spans="1:9" hidden="1" x14ac:dyDescent="0.25">
      <c r="A56327" s="40"/>
      <c r="I56327" s="40"/>
    </row>
    <row r="56328" spans="1:9" hidden="1" x14ac:dyDescent="0.25">
      <c r="A56328" s="40"/>
      <c r="I56328" s="40"/>
    </row>
    <row r="56329" spans="1:9" hidden="1" x14ac:dyDescent="0.25">
      <c r="A56329" s="40"/>
      <c r="I56329" s="40"/>
    </row>
    <row r="56330" spans="1:9" hidden="1" x14ac:dyDescent="0.25">
      <c r="A56330" s="40"/>
      <c r="I56330" s="40"/>
    </row>
    <row r="56331" spans="1:9" hidden="1" x14ac:dyDescent="0.25">
      <c r="A56331" s="40"/>
      <c r="I56331" s="40"/>
    </row>
    <row r="56332" spans="1:9" hidden="1" x14ac:dyDescent="0.25">
      <c r="A56332" s="40"/>
      <c r="I56332" s="40"/>
    </row>
    <row r="56333" spans="1:9" hidden="1" x14ac:dyDescent="0.25">
      <c r="A56333" s="40"/>
      <c r="I56333" s="40"/>
    </row>
    <row r="56334" spans="1:9" hidden="1" x14ac:dyDescent="0.25">
      <c r="A56334" s="40"/>
      <c r="I56334" s="40"/>
    </row>
    <row r="56335" spans="1:9" hidden="1" x14ac:dyDescent="0.25">
      <c r="A56335" s="40"/>
      <c r="I56335" s="40"/>
    </row>
    <row r="56336" spans="1:9" hidden="1" x14ac:dyDescent="0.25">
      <c r="A56336" s="40"/>
      <c r="I56336" s="40"/>
    </row>
    <row r="56337" spans="1:9" hidden="1" x14ac:dyDescent="0.25">
      <c r="A56337" s="40"/>
      <c r="I56337" s="40"/>
    </row>
    <row r="56338" spans="1:9" hidden="1" x14ac:dyDescent="0.25">
      <c r="A56338" s="40"/>
      <c r="I56338" s="40"/>
    </row>
    <row r="56339" spans="1:9" hidden="1" x14ac:dyDescent="0.25">
      <c r="A56339" s="40"/>
      <c r="I56339" s="40"/>
    </row>
    <row r="56340" spans="1:9" hidden="1" x14ac:dyDescent="0.25">
      <c r="A56340" s="40"/>
      <c r="I56340" s="40"/>
    </row>
    <row r="56341" spans="1:9" hidden="1" x14ac:dyDescent="0.25">
      <c r="A56341" s="40"/>
      <c r="I56341" s="40"/>
    </row>
    <row r="56342" spans="1:9" hidden="1" x14ac:dyDescent="0.25">
      <c r="A56342" s="40"/>
      <c r="I56342" s="40"/>
    </row>
    <row r="56343" spans="1:9" hidden="1" x14ac:dyDescent="0.25">
      <c r="A56343" s="40"/>
      <c r="I56343" s="40"/>
    </row>
    <row r="56344" spans="1:9" hidden="1" x14ac:dyDescent="0.25">
      <c r="A56344" s="40"/>
      <c r="I56344" s="40"/>
    </row>
    <row r="56345" spans="1:9" hidden="1" x14ac:dyDescent="0.25">
      <c r="A56345" s="40"/>
      <c r="I56345" s="40"/>
    </row>
    <row r="56346" spans="1:9" hidden="1" x14ac:dyDescent="0.25">
      <c r="A56346" s="40"/>
      <c r="I56346" s="40"/>
    </row>
    <row r="56347" spans="1:9" hidden="1" x14ac:dyDescent="0.25">
      <c r="A56347" s="40"/>
      <c r="I56347" s="40"/>
    </row>
    <row r="56348" spans="1:9" hidden="1" x14ac:dyDescent="0.25">
      <c r="A56348" s="40"/>
      <c r="I56348" s="40"/>
    </row>
    <row r="56349" spans="1:9" hidden="1" x14ac:dyDescent="0.25">
      <c r="A56349" s="40"/>
      <c r="I56349" s="40"/>
    </row>
    <row r="56350" spans="1:9" hidden="1" x14ac:dyDescent="0.25">
      <c r="A56350" s="40"/>
      <c r="I56350" s="40"/>
    </row>
    <row r="56351" spans="1:9" hidden="1" x14ac:dyDescent="0.25">
      <c r="A56351" s="40"/>
      <c r="I56351" s="40"/>
    </row>
    <row r="56352" spans="1:9" hidden="1" x14ac:dyDescent="0.25">
      <c r="A56352" s="40"/>
      <c r="I56352" s="40"/>
    </row>
    <row r="56353" spans="1:9" hidden="1" x14ac:dyDescent="0.25">
      <c r="A56353" s="40"/>
      <c r="I56353" s="40"/>
    </row>
    <row r="56354" spans="1:9" hidden="1" x14ac:dyDescent="0.25">
      <c r="A56354" s="40"/>
      <c r="I56354" s="40"/>
    </row>
    <row r="56355" spans="1:9" hidden="1" x14ac:dyDescent="0.25">
      <c r="A56355" s="40"/>
      <c r="I56355" s="40"/>
    </row>
    <row r="56356" spans="1:9" hidden="1" x14ac:dyDescent="0.25">
      <c r="A56356" s="40"/>
      <c r="I56356" s="40"/>
    </row>
    <row r="56357" spans="1:9" hidden="1" x14ac:dyDescent="0.25">
      <c r="A56357" s="40"/>
      <c r="I56357" s="40"/>
    </row>
    <row r="56358" spans="1:9" hidden="1" x14ac:dyDescent="0.25">
      <c r="A56358" s="40"/>
      <c r="I56358" s="40"/>
    </row>
    <row r="56359" spans="1:9" hidden="1" x14ac:dyDescent="0.25">
      <c r="A56359" s="40"/>
      <c r="I56359" s="40"/>
    </row>
    <row r="56360" spans="1:9" hidden="1" x14ac:dyDescent="0.25">
      <c r="A56360" s="40"/>
      <c r="I56360" s="40"/>
    </row>
    <row r="56361" spans="1:9" hidden="1" x14ac:dyDescent="0.25">
      <c r="A56361" s="40"/>
      <c r="I56361" s="40"/>
    </row>
    <row r="56362" spans="1:9" hidden="1" x14ac:dyDescent="0.25">
      <c r="A56362" s="40"/>
      <c r="I56362" s="40"/>
    </row>
    <row r="56363" spans="1:9" hidden="1" x14ac:dyDescent="0.25">
      <c r="A56363" s="40"/>
      <c r="I56363" s="40"/>
    </row>
    <row r="56364" spans="1:9" hidden="1" x14ac:dyDescent="0.25">
      <c r="A56364" s="40"/>
      <c r="I56364" s="40"/>
    </row>
    <row r="56365" spans="1:9" hidden="1" x14ac:dyDescent="0.25">
      <c r="A56365" s="40"/>
      <c r="I56365" s="40"/>
    </row>
    <row r="56366" spans="1:9" hidden="1" x14ac:dyDescent="0.25">
      <c r="A56366" s="40"/>
      <c r="I56366" s="40"/>
    </row>
    <row r="56367" spans="1:9" hidden="1" x14ac:dyDescent="0.25">
      <c r="A56367" s="40"/>
      <c r="I56367" s="40"/>
    </row>
    <row r="56368" spans="1:9" hidden="1" x14ac:dyDescent="0.25">
      <c r="A56368" s="40"/>
      <c r="I56368" s="40"/>
    </row>
    <row r="56369" spans="1:9" hidden="1" x14ac:dyDescent="0.25">
      <c r="A56369" s="40"/>
      <c r="I56369" s="40"/>
    </row>
    <row r="56370" spans="1:9" hidden="1" x14ac:dyDescent="0.25">
      <c r="A56370" s="40"/>
      <c r="I56370" s="40"/>
    </row>
    <row r="56371" spans="1:9" hidden="1" x14ac:dyDescent="0.25">
      <c r="A56371" s="40"/>
      <c r="I56371" s="40"/>
    </row>
    <row r="56372" spans="1:9" hidden="1" x14ac:dyDescent="0.25">
      <c r="A56372" s="40"/>
      <c r="I56372" s="40"/>
    </row>
    <row r="56373" spans="1:9" hidden="1" x14ac:dyDescent="0.25">
      <c r="A56373" s="40"/>
      <c r="I56373" s="40"/>
    </row>
    <row r="56374" spans="1:9" hidden="1" x14ac:dyDescent="0.25">
      <c r="A56374" s="40"/>
      <c r="I56374" s="40"/>
    </row>
    <row r="56375" spans="1:9" hidden="1" x14ac:dyDescent="0.25">
      <c r="A56375" s="40"/>
      <c r="I56375" s="40"/>
    </row>
    <row r="56376" spans="1:9" hidden="1" x14ac:dyDescent="0.25">
      <c r="A56376" s="40"/>
      <c r="I56376" s="40"/>
    </row>
    <row r="56377" spans="1:9" hidden="1" x14ac:dyDescent="0.25">
      <c r="A56377" s="40"/>
      <c r="I56377" s="40"/>
    </row>
    <row r="56378" spans="1:9" hidden="1" x14ac:dyDescent="0.25">
      <c r="A56378" s="40"/>
      <c r="I56378" s="40"/>
    </row>
    <row r="56379" spans="1:9" hidden="1" x14ac:dyDescent="0.25">
      <c r="A56379" s="40"/>
      <c r="I56379" s="40"/>
    </row>
    <row r="56380" spans="1:9" hidden="1" x14ac:dyDescent="0.25">
      <c r="A56380" s="40"/>
      <c r="I56380" s="40"/>
    </row>
    <row r="56381" spans="1:9" hidden="1" x14ac:dyDescent="0.25">
      <c r="A56381" s="40"/>
      <c r="I56381" s="40"/>
    </row>
    <row r="56382" spans="1:9" hidden="1" x14ac:dyDescent="0.25">
      <c r="A56382" s="40"/>
      <c r="I56382" s="40"/>
    </row>
    <row r="56383" spans="1:9" hidden="1" x14ac:dyDescent="0.25">
      <c r="A56383" s="40"/>
      <c r="I56383" s="40"/>
    </row>
    <row r="56384" spans="1:9" hidden="1" x14ac:dyDescent="0.25">
      <c r="A56384" s="40"/>
      <c r="I56384" s="40"/>
    </row>
    <row r="56385" spans="1:9" hidden="1" x14ac:dyDescent="0.25">
      <c r="A56385" s="40"/>
      <c r="I56385" s="40"/>
    </row>
    <row r="56386" spans="1:9" hidden="1" x14ac:dyDescent="0.25">
      <c r="A56386" s="40"/>
      <c r="I56386" s="40"/>
    </row>
    <row r="56387" spans="1:9" hidden="1" x14ac:dyDescent="0.25">
      <c r="A56387" s="40"/>
      <c r="I56387" s="40"/>
    </row>
    <row r="56388" spans="1:9" hidden="1" x14ac:dyDescent="0.25">
      <c r="A56388" s="40"/>
      <c r="I56388" s="40"/>
    </row>
    <row r="56389" spans="1:9" hidden="1" x14ac:dyDescent="0.25">
      <c r="A56389" s="40"/>
      <c r="I56389" s="40"/>
    </row>
    <row r="56390" spans="1:9" hidden="1" x14ac:dyDescent="0.25">
      <c r="A56390" s="40"/>
      <c r="I56390" s="40"/>
    </row>
    <row r="56391" spans="1:9" hidden="1" x14ac:dyDescent="0.25">
      <c r="A56391" s="40"/>
      <c r="I56391" s="40"/>
    </row>
    <row r="56392" spans="1:9" hidden="1" x14ac:dyDescent="0.25">
      <c r="A56392" s="40"/>
      <c r="I56392" s="40"/>
    </row>
    <row r="56393" spans="1:9" hidden="1" x14ac:dyDescent="0.25">
      <c r="A56393" s="40"/>
      <c r="I56393" s="40"/>
    </row>
    <row r="56394" spans="1:9" hidden="1" x14ac:dyDescent="0.25">
      <c r="A56394" s="40"/>
      <c r="I56394" s="40"/>
    </row>
    <row r="56395" spans="1:9" hidden="1" x14ac:dyDescent="0.25">
      <c r="A56395" s="40"/>
      <c r="I56395" s="40"/>
    </row>
    <row r="56396" spans="1:9" hidden="1" x14ac:dyDescent="0.25">
      <c r="A56396" s="40"/>
      <c r="I56396" s="40"/>
    </row>
    <row r="56397" spans="1:9" hidden="1" x14ac:dyDescent="0.25">
      <c r="A56397" s="40"/>
      <c r="I56397" s="40"/>
    </row>
    <row r="56398" spans="1:9" hidden="1" x14ac:dyDescent="0.25">
      <c r="A56398" s="40"/>
      <c r="I56398" s="40"/>
    </row>
    <row r="56399" spans="1:9" hidden="1" x14ac:dyDescent="0.25">
      <c r="A56399" s="40"/>
      <c r="I56399" s="40"/>
    </row>
    <row r="56400" spans="1:9" hidden="1" x14ac:dyDescent="0.25">
      <c r="A56400" s="40"/>
      <c r="I56400" s="40"/>
    </row>
    <row r="56401" spans="1:9" hidden="1" x14ac:dyDescent="0.25">
      <c r="A56401" s="40"/>
      <c r="I56401" s="40"/>
    </row>
    <row r="56402" spans="1:9" hidden="1" x14ac:dyDescent="0.25">
      <c r="A56402" s="40"/>
      <c r="I56402" s="40"/>
    </row>
    <row r="56403" spans="1:9" hidden="1" x14ac:dyDescent="0.25">
      <c r="A56403" s="40"/>
      <c r="I56403" s="40"/>
    </row>
    <row r="56404" spans="1:9" hidden="1" x14ac:dyDescent="0.25">
      <c r="A56404" s="40"/>
      <c r="I56404" s="40"/>
    </row>
    <row r="56405" spans="1:9" hidden="1" x14ac:dyDescent="0.25">
      <c r="A56405" s="40"/>
      <c r="I56405" s="40"/>
    </row>
    <row r="56406" spans="1:9" hidden="1" x14ac:dyDescent="0.25">
      <c r="A56406" s="40"/>
      <c r="I56406" s="40"/>
    </row>
    <row r="56407" spans="1:9" hidden="1" x14ac:dyDescent="0.25">
      <c r="A56407" s="40"/>
      <c r="I56407" s="40"/>
    </row>
    <row r="56408" spans="1:9" hidden="1" x14ac:dyDescent="0.25">
      <c r="A56408" s="40"/>
      <c r="I56408" s="40"/>
    </row>
    <row r="56409" spans="1:9" hidden="1" x14ac:dyDescent="0.25">
      <c r="A56409" s="40"/>
      <c r="I56409" s="40"/>
    </row>
    <row r="56410" spans="1:9" hidden="1" x14ac:dyDescent="0.25">
      <c r="A56410" s="40"/>
      <c r="I56410" s="40"/>
    </row>
    <row r="56411" spans="1:9" hidden="1" x14ac:dyDescent="0.25">
      <c r="A56411" s="40"/>
      <c r="I56411" s="40"/>
    </row>
    <row r="56412" spans="1:9" hidden="1" x14ac:dyDescent="0.25">
      <c r="A56412" s="40"/>
      <c r="I56412" s="40"/>
    </row>
    <row r="56413" spans="1:9" hidden="1" x14ac:dyDescent="0.25">
      <c r="A56413" s="40"/>
      <c r="I56413" s="40"/>
    </row>
    <row r="56414" spans="1:9" hidden="1" x14ac:dyDescent="0.25">
      <c r="A56414" s="40"/>
      <c r="I56414" s="40"/>
    </row>
    <row r="56415" spans="1:9" hidden="1" x14ac:dyDescent="0.25">
      <c r="A56415" s="40"/>
      <c r="I56415" s="40"/>
    </row>
    <row r="56416" spans="1:9" hidden="1" x14ac:dyDescent="0.25">
      <c r="A56416" s="40"/>
      <c r="I56416" s="40"/>
    </row>
    <row r="56417" spans="1:9" hidden="1" x14ac:dyDescent="0.25">
      <c r="A56417" s="40"/>
      <c r="I56417" s="40"/>
    </row>
    <row r="56418" spans="1:9" hidden="1" x14ac:dyDescent="0.25">
      <c r="A56418" s="40"/>
      <c r="I56418" s="40"/>
    </row>
    <row r="56419" spans="1:9" hidden="1" x14ac:dyDescent="0.25">
      <c r="A56419" s="40"/>
      <c r="I56419" s="40"/>
    </row>
    <row r="56420" spans="1:9" hidden="1" x14ac:dyDescent="0.25">
      <c r="A56420" s="40"/>
      <c r="I56420" s="40"/>
    </row>
    <row r="56421" spans="1:9" hidden="1" x14ac:dyDescent="0.25">
      <c r="A56421" s="40"/>
      <c r="I56421" s="40"/>
    </row>
    <row r="56422" spans="1:9" hidden="1" x14ac:dyDescent="0.25">
      <c r="A56422" s="40"/>
      <c r="I56422" s="40"/>
    </row>
    <row r="56423" spans="1:9" hidden="1" x14ac:dyDescent="0.25">
      <c r="A56423" s="40"/>
      <c r="I56423" s="40"/>
    </row>
    <row r="56424" spans="1:9" hidden="1" x14ac:dyDescent="0.25">
      <c r="A56424" s="40"/>
      <c r="I56424" s="40"/>
    </row>
    <row r="56425" spans="1:9" hidden="1" x14ac:dyDescent="0.25">
      <c r="A56425" s="40"/>
      <c r="I56425" s="40"/>
    </row>
    <row r="56426" spans="1:9" hidden="1" x14ac:dyDescent="0.25">
      <c r="A56426" s="40"/>
      <c r="I56426" s="40"/>
    </row>
    <row r="56427" spans="1:9" hidden="1" x14ac:dyDescent="0.25">
      <c r="A56427" s="40"/>
      <c r="I56427" s="40"/>
    </row>
    <row r="56428" spans="1:9" hidden="1" x14ac:dyDescent="0.25">
      <c r="A56428" s="40"/>
      <c r="I56428" s="40"/>
    </row>
    <row r="56429" spans="1:9" hidden="1" x14ac:dyDescent="0.25">
      <c r="A56429" s="40"/>
      <c r="I56429" s="40"/>
    </row>
    <row r="56430" spans="1:9" hidden="1" x14ac:dyDescent="0.25">
      <c r="A56430" s="40"/>
      <c r="I56430" s="40"/>
    </row>
    <row r="56431" spans="1:9" hidden="1" x14ac:dyDescent="0.25">
      <c r="A56431" s="40"/>
      <c r="I56431" s="40"/>
    </row>
    <row r="56432" spans="1:9" hidden="1" x14ac:dyDescent="0.25">
      <c r="A56432" s="40"/>
      <c r="I56432" s="40"/>
    </row>
    <row r="56433" spans="1:9" hidden="1" x14ac:dyDescent="0.25">
      <c r="A56433" s="40"/>
      <c r="I56433" s="40"/>
    </row>
    <row r="56434" spans="1:9" hidden="1" x14ac:dyDescent="0.25">
      <c r="A56434" s="40"/>
      <c r="I56434" s="40"/>
    </row>
    <row r="56435" spans="1:9" hidden="1" x14ac:dyDescent="0.25">
      <c r="A56435" s="40"/>
      <c r="I56435" s="40"/>
    </row>
    <row r="56436" spans="1:9" hidden="1" x14ac:dyDescent="0.25">
      <c r="A56436" s="40"/>
      <c r="I56436" s="40"/>
    </row>
    <row r="56437" spans="1:9" hidden="1" x14ac:dyDescent="0.25">
      <c r="A56437" s="40"/>
      <c r="I56437" s="40"/>
    </row>
    <row r="56438" spans="1:9" hidden="1" x14ac:dyDescent="0.25">
      <c r="A56438" s="40"/>
      <c r="I56438" s="40"/>
    </row>
    <row r="56439" spans="1:9" hidden="1" x14ac:dyDescent="0.25">
      <c r="A56439" s="40"/>
      <c r="I56439" s="40"/>
    </row>
    <row r="56440" spans="1:9" hidden="1" x14ac:dyDescent="0.25">
      <c r="A56440" s="40"/>
      <c r="I56440" s="40"/>
    </row>
    <row r="56441" spans="1:9" hidden="1" x14ac:dyDescent="0.25">
      <c r="A56441" s="40"/>
      <c r="I56441" s="40"/>
    </row>
    <row r="56442" spans="1:9" hidden="1" x14ac:dyDescent="0.25">
      <c r="A56442" s="40"/>
      <c r="I56442" s="40"/>
    </row>
    <row r="56443" spans="1:9" hidden="1" x14ac:dyDescent="0.25">
      <c r="A56443" s="40"/>
      <c r="I56443" s="40"/>
    </row>
    <row r="56444" spans="1:9" hidden="1" x14ac:dyDescent="0.25">
      <c r="A56444" s="40"/>
      <c r="I56444" s="40"/>
    </row>
    <row r="56445" spans="1:9" hidden="1" x14ac:dyDescent="0.25">
      <c r="A56445" s="40"/>
      <c r="I56445" s="40"/>
    </row>
    <row r="56446" spans="1:9" hidden="1" x14ac:dyDescent="0.25">
      <c r="A56446" s="40"/>
      <c r="I56446" s="40"/>
    </row>
    <row r="56447" spans="1:9" hidden="1" x14ac:dyDescent="0.25">
      <c r="A56447" s="40"/>
      <c r="I56447" s="40"/>
    </row>
    <row r="56448" spans="1:9" hidden="1" x14ac:dyDescent="0.25">
      <c r="A56448" s="40"/>
      <c r="I56448" s="40"/>
    </row>
    <row r="56449" spans="1:9" hidden="1" x14ac:dyDescent="0.25">
      <c r="A56449" s="40"/>
      <c r="I56449" s="40"/>
    </row>
    <row r="56450" spans="1:9" hidden="1" x14ac:dyDescent="0.25">
      <c r="A56450" s="40"/>
      <c r="I56450" s="40"/>
    </row>
    <row r="56451" spans="1:9" hidden="1" x14ac:dyDescent="0.25">
      <c r="A56451" s="40"/>
      <c r="I56451" s="40"/>
    </row>
    <row r="56452" spans="1:9" hidden="1" x14ac:dyDescent="0.25">
      <c r="A56452" s="40"/>
      <c r="I56452" s="40"/>
    </row>
    <row r="56453" spans="1:9" hidden="1" x14ac:dyDescent="0.25">
      <c r="A56453" s="40"/>
      <c r="I56453" s="40"/>
    </row>
    <row r="56454" spans="1:9" hidden="1" x14ac:dyDescent="0.25">
      <c r="A56454" s="40"/>
      <c r="I56454" s="40"/>
    </row>
    <row r="56455" spans="1:9" hidden="1" x14ac:dyDescent="0.25">
      <c r="A56455" s="40"/>
      <c r="I56455" s="40"/>
    </row>
    <row r="56456" spans="1:9" hidden="1" x14ac:dyDescent="0.25">
      <c r="A56456" s="40"/>
      <c r="I56456" s="40"/>
    </row>
    <row r="56457" spans="1:9" hidden="1" x14ac:dyDescent="0.25">
      <c r="A56457" s="40"/>
      <c r="I56457" s="40"/>
    </row>
    <row r="56458" spans="1:9" hidden="1" x14ac:dyDescent="0.25">
      <c r="A56458" s="40"/>
      <c r="I56458" s="40"/>
    </row>
    <row r="56459" spans="1:9" hidden="1" x14ac:dyDescent="0.25">
      <c r="A56459" s="40"/>
      <c r="I56459" s="40"/>
    </row>
    <row r="56460" spans="1:9" hidden="1" x14ac:dyDescent="0.25">
      <c r="A56460" s="40"/>
      <c r="I56460" s="40"/>
    </row>
    <row r="56461" spans="1:9" hidden="1" x14ac:dyDescent="0.25">
      <c r="A56461" s="40"/>
      <c r="I56461" s="40"/>
    </row>
    <row r="56462" spans="1:9" hidden="1" x14ac:dyDescent="0.25">
      <c r="A56462" s="40"/>
      <c r="I56462" s="40"/>
    </row>
    <row r="56463" spans="1:9" hidden="1" x14ac:dyDescent="0.25">
      <c r="A56463" s="40"/>
      <c r="I56463" s="40"/>
    </row>
    <row r="56464" spans="1:9" hidden="1" x14ac:dyDescent="0.25">
      <c r="A56464" s="40"/>
      <c r="I56464" s="40"/>
    </row>
    <row r="56465" spans="1:9" hidden="1" x14ac:dyDescent="0.25">
      <c r="A56465" s="40"/>
      <c r="I56465" s="40"/>
    </row>
    <row r="56466" spans="1:9" hidden="1" x14ac:dyDescent="0.25">
      <c r="A56466" s="40"/>
      <c r="I56466" s="40"/>
    </row>
    <row r="56467" spans="1:9" hidden="1" x14ac:dyDescent="0.25">
      <c r="A56467" s="40"/>
      <c r="I56467" s="40"/>
    </row>
    <row r="56468" spans="1:9" hidden="1" x14ac:dyDescent="0.25">
      <c r="A56468" s="40"/>
      <c r="I56468" s="40"/>
    </row>
    <row r="56469" spans="1:9" hidden="1" x14ac:dyDescent="0.25">
      <c r="A56469" s="40"/>
      <c r="I56469" s="40"/>
    </row>
    <row r="56470" spans="1:9" hidden="1" x14ac:dyDescent="0.25">
      <c r="A56470" s="40"/>
      <c r="I56470" s="40"/>
    </row>
    <row r="56471" spans="1:9" hidden="1" x14ac:dyDescent="0.25">
      <c r="A56471" s="40"/>
      <c r="I56471" s="40"/>
    </row>
    <row r="56472" spans="1:9" hidden="1" x14ac:dyDescent="0.25">
      <c r="A56472" s="40"/>
      <c r="I56472" s="40"/>
    </row>
    <row r="56473" spans="1:9" hidden="1" x14ac:dyDescent="0.25">
      <c r="A56473" s="40"/>
      <c r="I56473" s="40"/>
    </row>
    <row r="56474" spans="1:9" hidden="1" x14ac:dyDescent="0.25">
      <c r="A56474" s="40"/>
      <c r="I56474" s="40"/>
    </row>
    <row r="56475" spans="1:9" hidden="1" x14ac:dyDescent="0.25">
      <c r="A56475" s="40"/>
      <c r="I56475" s="40"/>
    </row>
    <row r="56476" spans="1:9" hidden="1" x14ac:dyDescent="0.25">
      <c r="A56476" s="40"/>
      <c r="I56476" s="40"/>
    </row>
    <row r="56477" spans="1:9" hidden="1" x14ac:dyDescent="0.25">
      <c r="A56477" s="40"/>
      <c r="I56477" s="40"/>
    </row>
    <row r="56478" spans="1:9" hidden="1" x14ac:dyDescent="0.25">
      <c r="A56478" s="40"/>
      <c r="I56478" s="40"/>
    </row>
    <row r="56479" spans="1:9" hidden="1" x14ac:dyDescent="0.25">
      <c r="A56479" s="40"/>
      <c r="I56479" s="40"/>
    </row>
    <row r="56480" spans="1:9" hidden="1" x14ac:dyDescent="0.25">
      <c r="A56480" s="40"/>
      <c r="I56480" s="40"/>
    </row>
    <row r="56481" spans="1:9" hidden="1" x14ac:dyDescent="0.25">
      <c r="A56481" s="40"/>
      <c r="I56481" s="40"/>
    </row>
    <row r="56482" spans="1:9" hidden="1" x14ac:dyDescent="0.25">
      <c r="A56482" s="40"/>
      <c r="I56482" s="40"/>
    </row>
    <row r="56483" spans="1:9" hidden="1" x14ac:dyDescent="0.25">
      <c r="A56483" s="40"/>
      <c r="I56483" s="40"/>
    </row>
    <row r="56484" spans="1:9" hidden="1" x14ac:dyDescent="0.25">
      <c r="A56484" s="40"/>
      <c r="I56484" s="40"/>
    </row>
    <row r="56485" spans="1:9" hidden="1" x14ac:dyDescent="0.25">
      <c r="A56485" s="40"/>
      <c r="I56485" s="40"/>
    </row>
    <row r="56486" spans="1:9" hidden="1" x14ac:dyDescent="0.25">
      <c r="A56486" s="40"/>
      <c r="I56486" s="40"/>
    </row>
    <row r="56487" spans="1:9" hidden="1" x14ac:dyDescent="0.25">
      <c r="A56487" s="40"/>
      <c r="I56487" s="40"/>
    </row>
    <row r="56488" spans="1:9" hidden="1" x14ac:dyDescent="0.25">
      <c r="A56488" s="40"/>
      <c r="I56488" s="40"/>
    </row>
    <row r="56489" spans="1:9" hidden="1" x14ac:dyDescent="0.25">
      <c r="A56489" s="40"/>
      <c r="I56489" s="40"/>
    </row>
    <row r="56490" spans="1:9" hidden="1" x14ac:dyDescent="0.25">
      <c r="A56490" s="40"/>
      <c r="I56490" s="40"/>
    </row>
    <row r="56491" spans="1:9" hidden="1" x14ac:dyDescent="0.25">
      <c r="A56491" s="40"/>
      <c r="I56491" s="40"/>
    </row>
    <row r="56492" spans="1:9" hidden="1" x14ac:dyDescent="0.25">
      <c r="A56492" s="40"/>
      <c r="I56492" s="40"/>
    </row>
    <row r="56493" spans="1:9" hidden="1" x14ac:dyDescent="0.25">
      <c r="A56493" s="40"/>
      <c r="I56493" s="40"/>
    </row>
    <row r="56494" spans="1:9" hidden="1" x14ac:dyDescent="0.25">
      <c r="A56494" s="40"/>
      <c r="I56494" s="40"/>
    </row>
    <row r="56495" spans="1:9" hidden="1" x14ac:dyDescent="0.25">
      <c r="A56495" s="40"/>
      <c r="I56495" s="40"/>
    </row>
    <row r="56496" spans="1:9" hidden="1" x14ac:dyDescent="0.25">
      <c r="A56496" s="40"/>
      <c r="I56496" s="40"/>
    </row>
    <row r="56497" spans="1:9" hidden="1" x14ac:dyDescent="0.25">
      <c r="A56497" s="40"/>
      <c r="I56497" s="40"/>
    </row>
    <row r="56498" spans="1:9" hidden="1" x14ac:dyDescent="0.25">
      <c r="A56498" s="40"/>
      <c r="I56498" s="40"/>
    </row>
    <row r="56499" spans="1:9" hidden="1" x14ac:dyDescent="0.25">
      <c r="A56499" s="40"/>
      <c r="I56499" s="40"/>
    </row>
    <row r="56500" spans="1:9" hidden="1" x14ac:dyDescent="0.25">
      <c r="A56500" s="40"/>
      <c r="I56500" s="40"/>
    </row>
    <row r="56501" spans="1:9" hidden="1" x14ac:dyDescent="0.25">
      <c r="A56501" s="40"/>
      <c r="I56501" s="40"/>
    </row>
    <row r="56502" spans="1:9" hidden="1" x14ac:dyDescent="0.25">
      <c r="A56502" s="40"/>
      <c r="I56502" s="40"/>
    </row>
    <row r="56503" spans="1:9" hidden="1" x14ac:dyDescent="0.25">
      <c r="A56503" s="40"/>
      <c r="I56503" s="40"/>
    </row>
    <row r="56504" spans="1:9" hidden="1" x14ac:dyDescent="0.25">
      <c r="A56504" s="40"/>
      <c r="I56504" s="40"/>
    </row>
    <row r="56505" spans="1:9" hidden="1" x14ac:dyDescent="0.25">
      <c r="A56505" s="40"/>
      <c r="I56505" s="40"/>
    </row>
    <row r="56506" spans="1:9" hidden="1" x14ac:dyDescent="0.25">
      <c r="A56506" s="40"/>
      <c r="I56506" s="40"/>
    </row>
    <row r="56507" spans="1:9" hidden="1" x14ac:dyDescent="0.25">
      <c r="A56507" s="40"/>
      <c r="I56507" s="40"/>
    </row>
    <row r="56508" spans="1:9" hidden="1" x14ac:dyDescent="0.25">
      <c r="A56508" s="40"/>
      <c r="I56508" s="40"/>
    </row>
    <row r="56509" spans="1:9" hidden="1" x14ac:dyDescent="0.25">
      <c r="A56509" s="40"/>
      <c r="I56509" s="40"/>
    </row>
    <row r="56510" spans="1:9" hidden="1" x14ac:dyDescent="0.25">
      <c r="A56510" s="40"/>
      <c r="I56510" s="40"/>
    </row>
    <row r="56511" spans="1:9" hidden="1" x14ac:dyDescent="0.25">
      <c r="A56511" s="40"/>
      <c r="I56511" s="40"/>
    </row>
    <row r="56512" spans="1:9" hidden="1" x14ac:dyDescent="0.25">
      <c r="A56512" s="40"/>
      <c r="I56512" s="40"/>
    </row>
    <row r="56513" spans="1:9" hidden="1" x14ac:dyDescent="0.25">
      <c r="A56513" s="40"/>
      <c r="I56513" s="40"/>
    </row>
    <row r="56514" spans="1:9" hidden="1" x14ac:dyDescent="0.25">
      <c r="A56514" s="40"/>
      <c r="I56514" s="40"/>
    </row>
    <row r="56515" spans="1:9" hidden="1" x14ac:dyDescent="0.25">
      <c r="A56515" s="40"/>
      <c r="I56515" s="40"/>
    </row>
    <row r="56516" spans="1:9" hidden="1" x14ac:dyDescent="0.25">
      <c r="A56516" s="40"/>
      <c r="I56516" s="40"/>
    </row>
    <row r="56517" spans="1:9" hidden="1" x14ac:dyDescent="0.25">
      <c r="A56517" s="40"/>
      <c r="I56517" s="40"/>
    </row>
    <row r="56518" spans="1:9" hidden="1" x14ac:dyDescent="0.25">
      <c r="A56518" s="40"/>
      <c r="I56518" s="40"/>
    </row>
    <row r="56519" spans="1:9" hidden="1" x14ac:dyDescent="0.25">
      <c r="A56519" s="40"/>
      <c r="I56519" s="40"/>
    </row>
    <row r="56520" spans="1:9" hidden="1" x14ac:dyDescent="0.25">
      <c r="A56520" s="40"/>
      <c r="I56520" s="40"/>
    </row>
    <row r="56521" spans="1:9" hidden="1" x14ac:dyDescent="0.25">
      <c r="A56521" s="40"/>
      <c r="I56521" s="40"/>
    </row>
    <row r="56522" spans="1:9" hidden="1" x14ac:dyDescent="0.25">
      <c r="A56522" s="40"/>
      <c r="I56522" s="40"/>
    </row>
    <row r="56523" spans="1:9" hidden="1" x14ac:dyDescent="0.25">
      <c r="A56523" s="40"/>
      <c r="I56523" s="40"/>
    </row>
    <row r="56524" spans="1:9" hidden="1" x14ac:dyDescent="0.25">
      <c r="A56524" s="40"/>
      <c r="I56524" s="40"/>
    </row>
    <row r="56525" spans="1:9" hidden="1" x14ac:dyDescent="0.25">
      <c r="A56525" s="40"/>
      <c r="I56525" s="40"/>
    </row>
    <row r="56526" spans="1:9" hidden="1" x14ac:dyDescent="0.25">
      <c r="A56526" s="40"/>
      <c r="I56526" s="40"/>
    </row>
    <row r="56527" spans="1:9" hidden="1" x14ac:dyDescent="0.25">
      <c r="A56527" s="40"/>
      <c r="I56527" s="40"/>
    </row>
    <row r="56528" spans="1:9" hidden="1" x14ac:dyDescent="0.25">
      <c r="A56528" s="40"/>
      <c r="I56528" s="40"/>
    </row>
    <row r="56529" spans="1:9" hidden="1" x14ac:dyDescent="0.25">
      <c r="A56529" s="40"/>
      <c r="I56529" s="40"/>
    </row>
    <row r="56530" spans="1:9" hidden="1" x14ac:dyDescent="0.25">
      <c r="A56530" s="40"/>
      <c r="I56530" s="40"/>
    </row>
    <row r="56531" spans="1:9" hidden="1" x14ac:dyDescent="0.25">
      <c r="A56531" s="40"/>
      <c r="I56531" s="40"/>
    </row>
    <row r="56532" spans="1:9" hidden="1" x14ac:dyDescent="0.25">
      <c r="A56532" s="40"/>
      <c r="I56532" s="40"/>
    </row>
    <row r="56533" spans="1:9" hidden="1" x14ac:dyDescent="0.25">
      <c r="A56533" s="40"/>
      <c r="I56533" s="40"/>
    </row>
    <row r="56534" spans="1:9" hidden="1" x14ac:dyDescent="0.25">
      <c r="A56534" s="40"/>
      <c r="I56534" s="40"/>
    </row>
    <row r="56535" spans="1:9" hidden="1" x14ac:dyDescent="0.25">
      <c r="A56535" s="40"/>
      <c r="I56535" s="40"/>
    </row>
    <row r="56536" spans="1:9" hidden="1" x14ac:dyDescent="0.25">
      <c r="A56536" s="40"/>
      <c r="I56536" s="40"/>
    </row>
    <row r="56537" spans="1:9" hidden="1" x14ac:dyDescent="0.25">
      <c r="A56537" s="40"/>
      <c r="I56537" s="40"/>
    </row>
    <row r="56538" spans="1:9" hidden="1" x14ac:dyDescent="0.25">
      <c r="A56538" s="40"/>
      <c r="I56538" s="40"/>
    </row>
    <row r="56539" spans="1:9" hidden="1" x14ac:dyDescent="0.25">
      <c r="A56539" s="40"/>
      <c r="I56539" s="40"/>
    </row>
    <row r="56540" spans="1:9" hidden="1" x14ac:dyDescent="0.25">
      <c r="A56540" s="40"/>
      <c r="I56540" s="40"/>
    </row>
    <row r="56541" spans="1:9" hidden="1" x14ac:dyDescent="0.25">
      <c r="A56541" s="40"/>
      <c r="I56541" s="40"/>
    </row>
    <row r="56542" spans="1:9" hidden="1" x14ac:dyDescent="0.25">
      <c r="A56542" s="40"/>
      <c r="I56542" s="40"/>
    </row>
    <row r="56543" spans="1:9" hidden="1" x14ac:dyDescent="0.25">
      <c r="A56543" s="40"/>
      <c r="I56543" s="40"/>
    </row>
    <row r="56544" spans="1:9" hidden="1" x14ac:dyDescent="0.25">
      <c r="A56544" s="40"/>
      <c r="I56544" s="40"/>
    </row>
    <row r="56545" spans="1:9" hidden="1" x14ac:dyDescent="0.25">
      <c r="A56545" s="40"/>
      <c r="I56545" s="40"/>
    </row>
    <row r="56546" spans="1:9" hidden="1" x14ac:dyDescent="0.25">
      <c r="A56546" s="40"/>
      <c r="I56546" s="40"/>
    </row>
    <row r="56547" spans="1:9" hidden="1" x14ac:dyDescent="0.25">
      <c r="A56547" s="40"/>
      <c r="I56547" s="40"/>
    </row>
    <row r="56548" spans="1:9" hidden="1" x14ac:dyDescent="0.25">
      <c r="A56548" s="40"/>
      <c r="I56548" s="40"/>
    </row>
    <row r="56549" spans="1:9" hidden="1" x14ac:dyDescent="0.25">
      <c r="A56549" s="40"/>
      <c r="I56549" s="40"/>
    </row>
    <row r="56550" spans="1:9" hidden="1" x14ac:dyDescent="0.25">
      <c r="A56550" s="40"/>
      <c r="I56550" s="40"/>
    </row>
    <row r="56551" spans="1:9" hidden="1" x14ac:dyDescent="0.25">
      <c r="A56551" s="40"/>
      <c r="I56551" s="40"/>
    </row>
    <row r="56552" spans="1:9" hidden="1" x14ac:dyDescent="0.25">
      <c r="A56552" s="40"/>
      <c r="I56552" s="40"/>
    </row>
    <row r="56553" spans="1:9" hidden="1" x14ac:dyDescent="0.25">
      <c r="A56553" s="40"/>
      <c r="I56553" s="40"/>
    </row>
    <row r="56554" spans="1:9" hidden="1" x14ac:dyDescent="0.25">
      <c r="A56554" s="40"/>
      <c r="I56554" s="40"/>
    </row>
    <row r="56555" spans="1:9" hidden="1" x14ac:dyDescent="0.25">
      <c r="A56555" s="40"/>
      <c r="I56555" s="40"/>
    </row>
    <row r="56556" spans="1:9" hidden="1" x14ac:dyDescent="0.25">
      <c r="A56556" s="40"/>
      <c r="I56556" s="40"/>
    </row>
    <row r="56557" spans="1:9" hidden="1" x14ac:dyDescent="0.25">
      <c r="A56557" s="40"/>
      <c r="I56557" s="40"/>
    </row>
    <row r="56558" spans="1:9" hidden="1" x14ac:dyDescent="0.25">
      <c r="A56558" s="40"/>
      <c r="I56558" s="40"/>
    </row>
    <row r="56559" spans="1:9" hidden="1" x14ac:dyDescent="0.25">
      <c r="A56559" s="40"/>
      <c r="I56559" s="40"/>
    </row>
    <row r="56560" spans="1:9" hidden="1" x14ac:dyDescent="0.25">
      <c r="A56560" s="40"/>
      <c r="I56560" s="40"/>
    </row>
    <row r="56561" spans="1:9" hidden="1" x14ac:dyDescent="0.25">
      <c r="A56561" s="40"/>
      <c r="I56561" s="40"/>
    </row>
    <row r="56562" spans="1:9" hidden="1" x14ac:dyDescent="0.25">
      <c r="A56562" s="40"/>
      <c r="I56562" s="40"/>
    </row>
    <row r="56563" spans="1:9" hidden="1" x14ac:dyDescent="0.25">
      <c r="A56563" s="40"/>
      <c r="I56563" s="40"/>
    </row>
    <row r="56564" spans="1:9" hidden="1" x14ac:dyDescent="0.25">
      <c r="A56564" s="40"/>
      <c r="I56564" s="40"/>
    </row>
    <row r="56565" spans="1:9" hidden="1" x14ac:dyDescent="0.25">
      <c r="A56565" s="40"/>
      <c r="I56565" s="40"/>
    </row>
    <row r="56566" spans="1:9" hidden="1" x14ac:dyDescent="0.25">
      <c r="A56566" s="40"/>
      <c r="I56566" s="40"/>
    </row>
    <row r="56567" spans="1:9" hidden="1" x14ac:dyDescent="0.25">
      <c r="A56567" s="40"/>
      <c r="I56567" s="40"/>
    </row>
    <row r="56568" spans="1:9" hidden="1" x14ac:dyDescent="0.25">
      <c r="A56568" s="40"/>
      <c r="I56568" s="40"/>
    </row>
    <row r="56569" spans="1:9" hidden="1" x14ac:dyDescent="0.25">
      <c r="A56569" s="40"/>
      <c r="I56569" s="40"/>
    </row>
    <row r="56570" spans="1:9" hidden="1" x14ac:dyDescent="0.25">
      <c r="A56570" s="40"/>
      <c r="I56570" s="40"/>
    </row>
    <row r="56571" spans="1:9" hidden="1" x14ac:dyDescent="0.25">
      <c r="A56571" s="40"/>
      <c r="I56571" s="40"/>
    </row>
    <row r="56572" spans="1:9" hidden="1" x14ac:dyDescent="0.25">
      <c r="A56572" s="40"/>
      <c r="I56572" s="40"/>
    </row>
    <row r="56573" spans="1:9" hidden="1" x14ac:dyDescent="0.25">
      <c r="A56573" s="40"/>
      <c r="I56573" s="40"/>
    </row>
    <row r="56574" spans="1:9" hidden="1" x14ac:dyDescent="0.25">
      <c r="A56574" s="40"/>
      <c r="I56574" s="40"/>
    </row>
    <row r="56575" spans="1:9" hidden="1" x14ac:dyDescent="0.25">
      <c r="A56575" s="40"/>
      <c r="I56575" s="40"/>
    </row>
    <row r="56576" spans="1:9" hidden="1" x14ac:dyDescent="0.25">
      <c r="A56576" s="40"/>
      <c r="I56576" s="40"/>
    </row>
    <row r="56577" spans="1:9" hidden="1" x14ac:dyDescent="0.25">
      <c r="A56577" s="40"/>
      <c r="I56577" s="40"/>
    </row>
    <row r="56578" spans="1:9" hidden="1" x14ac:dyDescent="0.25">
      <c r="A56578" s="40"/>
      <c r="I56578" s="40"/>
    </row>
    <row r="56579" spans="1:9" hidden="1" x14ac:dyDescent="0.25">
      <c r="A56579" s="40"/>
      <c r="I56579" s="40"/>
    </row>
    <row r="56580" spans="1:9" hidden="1" x14ac:dyDescent="0.25">
      <c r="A56580" s="40"/>
      <c r="I56580" s="40"/>
    </row>
    <row r="56581" spans="1:9" hidden="1" x14ac:dyDescent="0.25">
      <c r="A56581" s="40"/>
      <c r="I56581" s="40"/>
    </row>
    <row r="56582" spans="1:9" hidden="1" x14ac:dyDescent="0.25">
      <c r="A56582" s="40"/>
      <c r="I56582" s="40"/>
    </row>
    <row r="56583" spans="1:9" hidden="1" x14ac:dyDescent="0.25">
      <c r="A56583" s="40"/>
      <c r="I56583" s="40"/>
    </row>
    <row r="56584" spans="1:9" hidden="1" x14ac:dyDescent="0.25">
      <c r="A56584" s="40"/>
      <c r="I56584" s="40"/>
    </row>
    <row r="56585" spans="1:9" hidden="1" x14ac:dyDescent="0.25">
      <c r="A56585" s="40"/>
      <c r="I56585" s="40"/>
    </row>
    <row r="56586" spans="1:9" hidden="1" x14ac:dyDescent="0.25">
      <c r="A56586" s="40"/>
      <c r="I56586" s="40"/>
    </row>
    <row r="56587" spans="1:9" hidden="1" x14ac:dyDescent="0.25">
      <c r="A56587" s="40"/>
      <c r="I56587" s="40"/>
    </row>
    <row r="56588" spans="1:9" hidden="1" x14ac:dyDescent="0.25">
      <c r="A56588" s="40"/>
      <c r="I56588" s="40"/>
    </row>
    <row r="56589" spans="1:9" hidden="1" x14ac:dyDescent="0.25">
      <c r="A56589" s="40"/>
      <c r="I56589" s="40"/>
    </row>
    <row r="56590" spans="1:9" hidden="1" x14ac:dyDescent="0.25">
      <c r="A56590" s="40"/>
      <c r="I56590" s="40"/>
    </row>
    <row r="56591" spans="1:9" hidden="1" x14ac:dyDescent="0.25">
      <c r="A56591" s="40"/>
      <c r="I56591" s="40"/>
    </row>
    <row r="56592" spans="1:9" hidden="1" x14ac:dyDescent="0.25">
      <c r="A56592" s="40"/>
      <c r="I56592" s="40"/>
    </row>
    <row r="56593" spans="1:9" hidden="1" x14ac:dyDescent="0.25">
      <c r="A56593" s="40"/>
      <c r="I56593" s="40"/>
    </row>
    <row r="56594" spans="1:9" hidden="1" x14ac:dyDescent="0.25">
      <c r="A56594" s="40"/>
      <c r="I56594" s="40"/>
    </row>
    <row r="56595" spans="1:9" hidden="1" x14ac:dyDescent="0.25">
      <c r="A56595" s="40"/>
      <c r="I56595" s="40"/>
    </row>
    <row r="56596" spans="1:9" hidden="1" x14ac:dyDescent="0.25">
      <c r="A56596" s="40"/>
      <c r="I56596" s="40"/>
    </row>
    <row r="56597" spans="1:9" hidden="1" x14ac:dyDescent="0.25">
      <c r="A56597" s="40"/>
      <c r="I56597" s="40"/>
    </row>
    <row r="56598" spans="1:9" hidden="1" x14ac:dyDescent="0.25">
      <c r="A56598" s="40"/>
      <c r="I56598" s="40"/>
    </row>
    <row r="56599" spans="1:9" hidden="1" x14ac:dyDescent="0.25">
      <c r="A56599" s="40"/>
      <c r="I56599" s="40"/>
    </row>
    <row r="56600" spans="1:9" hidden="1" x14ac:dyDescent="0.25">
      <c r="A56600" s="40"/>
      <c r="I56600" s="40"/>
    </row>
    <row r="56601" spans="1:9" hidden="1" x14ac:dyDescent="0.25">
      <c r="A56601" s="40"/>
      <c r="I56601" s="40"/>
    </row>
    <row r="56602" spans="1:9" hidden="1" x14ac:dyDescent="0.25">
      <c r="A56602" s="40"/>
      <c r="I56602" s="40"/>
    </row>
    <row r="56603" spans="1:9" hidden="1" x14ac:dyDescent="0.25">
      <c r="A56603" s="40"/>
      <c r="I56603" s="40"/>
    </row>
    <row r="56604" spans="1:9" hidden="1" x14ac:dyDescent="0.25">
      <c r="A56604" s="40"/>
      <c r="I56604" s="40"/>
    </row>
    <row r="56605" spans="1:9" hidden="1" x14ac:dyDescent="0.25">
      <c r="A56605" s="40"/>
      <c r="I56605" s="40"/>
    </row>
    <row r="56606" spans="1:9" hidden="1" x14ac:dyDescent="0.25">
      <c r="A56606" s="40"/>
      <c r="I56606" s="40"/>
    </row>
    <row r="56607" spans="1:9" hidden="1" x14ac:dyDescent="0.25">
      <c r="A56607" s="40"/>
      <c r="I56607" s="40"/>
    </row>
    <row r="56608" spans="1:9" hidden="1" x14ac:dyDescent="0.25">
      <c r="A56608" s="40"/>
      <c r="I56608" s="40"/>
    </row>
    <row r="56609" spans="1:9" hidden="1" x14ac:dyDescent="0.25">
      <c r="A56609" s="40"/>
      <c r="I56609" s="40"/>
    </row>
    <row r="56610" spans="1:9" hidden="1" x14ac:dyDescent="0.25">
      <c r="A56610" s="40"/>
      <c r="I56610" s="40"/>
    </row>
    <row r="56611" spans="1:9" hidden="1" x14ac:dyDescent="0.25">
      <c r="A56611" s="40"/>
      <c r="I56611" s="40"/>
    </row>
    <row r="56612" spans="1:9" hidden="1" x14ac:dyDescent="0.25">
      <c r="A56612" s="40"/>
      <c r="I56612" s="40"/>
    </row>
    <row r="56613" spans="1:9" hidden="1" x14ac:dyDescent="0.25">
      <c r="A56613" s="40"/>
      <c r="I56613" s="40"/>
    </row>
    <row r="56614" spans="1:9" hidden="1" x14ac:dyDescent="0.25">
      <c r="A56614" s="40"/>
      <c r="I56614" s="40"/>
    </row>
    <row r="56615" spans="1:9" hidden="1" x14ac:dyDescent="0.25">
      <c r="A56615" s="40"/>
      <c r="I56615" s="40"/>
    </row>
    <row r="56616" spans="1:9" hidden="1" x14ac:dyDescent="0.25">
      <c r="A56616" s="40"/>
      <c r="I56616" s="40"/>
    </row>
    <row r="56617" spans="1:9" hidden="1" x14ac:dyDescent="0.25">
      <c r="A56617" s="40"/>
      <c r="I56617" s="40"/>
    </row>
    <row r="56618" spans="1:9" hidden="1" x14ac:dyDescent="0.25">
      <c r="A56618" s="40"/>
      <c r="I56618" s="40"/>
    </row>
    <row r="56619" spans="1:9" hidden="1" x14ac:dyDescent="0.25">
      <c r="A56619" s="40"/>
      <c r="I56619" s="40"/>
    </row>
    <row r="56620" spans="1:9" hidden="1" x14ac:dyDescent="0.25">
      <c r="A56620" s="40"/>
      <c r="I56620" s="40"/>
    </row>
    <row r="56621" spans="1:9" hidden="1" x14ac:dyDescent="0.25">
      <c r="A56621" s="40"/>
      <c r="I56621" s="40"/>
    </row>
    <row r="56622" spans="1:9" hidden="1" x14ac:dyDescent="0.25">
      <c r="A56622" s="40"/>
      <c r="I56622" s="40"/>
    </row>
    <row r="56623" spans="1:9" hidden="1" x14ac:dyDescent="0.25">
      <c r="A56623" s="40"/>
      <c r="I56623" s="40"/>
    </row>
    <row r="56624" spans="1:9" hidden="1" x14ac:dyDescent="0.25">
      <c r="A56624" s="40"/>
      <c r="I56624" s="40"/>
    </row>
    <row r="56625" spans="1:9" hidden="1" x14ac:dyDescent="0.25">
      <c r="A56625" s="40"/>
      <c r="I56625" s="40"/>
    </row>
    <row r="56626" spans="1:9" hidden="1" x14ac:dyDescent="0.25">
      <c r="A56626" s="40"/>
      <c r="I56626" s="40"/>
    </row>
    <row r="56627" spans="1:9" hidden="1" x14ac:dyDescent="0.25">
      <c r="A56627" s="40"/>
      <c r="I56627" s="40"/>
    </row>
    <row r="56628" spans="1:9" hidden="1" x14ac:dyDescent="0.25">
      <c r="A56628" s="40"/>
      <c r="I56628" s="40"/>
    </row>
    <row r="56629" spans="1:9" hidden="1" x14ac:dyDescent="0.25">
      <c r="A56629" s="40"/>
      <c r="I56629" s="40"/>
    </row>
    <row r="56630" spans="1:9" hidden="1" x14ac:dyDescent="0.25">
      <c r="A56630" s="40"/>
      <c r="I56630" s="40"/>
    </row>
    <row r="56631" spans="1:9" hidden="1" x14ac:dyDescent="0.25">
      <c r="A56631" s="40"/>
      <c r="I56631" s="40"/>
    </row>
    <row r="56632" spans="1:9" hidden="1" x14ac:dyDescent="0.25">
      <c r="A56632" s="40"/>
      <c r="I56632" s="40"/>
    </row>
    <row r="56633" spans="1:9" hidden="1" x14ac:dyDescent="0.25">
      <c r="A56633" s="40"/>
      <c r="I56633" s="40"/>
    </row>
    <row r="56634" spans="1:9" hidden="1" x14ac:dyDescent="0.25">
      <c r="A56634" s="40"/>
      <c r="I56634" s="40"/>
    </row>
    <row r="56635" spans="1:9" hidden="1" x14ac:dyDescent="0.25">
      <c r="A56635" s="40"/>
      <c r="I56635" s="40"/>
    </row>
    <row r="56636" spans="1:9" hidden="1" x14ac:dyDescent="0.25">
      <c r="A56636" s="40"/>
      <c r="I56636" s="40"/>
    </row>
    <row r="56637" spans="1:9" hidden="1" x14ac:dyDescent="0.25">
      <c r="A56637" s="40"/>
      <c r="I56637" s="40"/>
    </row>
    <row r="56638" spans="1:9" hidden="1" x14ac:dyDescent="0.25">
      <c r="A56638" s="40"/>
      <c r="I56638" s="40"/>
    </row>
    <row r="56639" spans="1:9" hidden="1" x14ac:dyDescent="0.25">
      <c r="A56639" s="40"/>
      <c r="I56639" s="40"/>
    </row>
    <row r="56640" spans="1:9" hidden="1" x14ac:dyDescent="0.25">
      <c r="A56640" s="40"/>
      <c r="I56640" s="40"/>
    </row>
    <row r="56641" spans="1:9" hidden="1" x14ac:dyDescent="0.25">
      <c r="A56641" s="40"/>
      <c r="I56641" s="40"/>
    </row>
    <row r="56642" spans="1:9" hidden="1" x14ac:dyDescent="0.25">
      <c r="A56642" s="40"/>
      <c r="I56642" s="40"/>
    </row>
    <row r="56643" spans="1:9" hidden="1" x14ac:dyDescent="0.25">
      <c r="A56643" s="40"/>
      <c r="I56643" s="40"/>
    </row>
    <row r="56644" spans="1:9" hidden="1" x14ac:dyDescent="0.25">
      <c r="A56644" s="40"/>
      <c r="I56644" s="40"/>
    </row>
    <row r="56645" spans="1:9" hidden="1" x14ac:dyDescent="0.25">
      <c r="A56645" s="40"/>
      <c r="I56645" s="40"/>
    </row>
    <row r="56646" spans="1:9" hidden="1" x14ac:dyDescent="0.25">
      <c r="A56646" s="40"/>
      <c r="I56646" s="40"/>
    </row>
    <row r="56647" spans="1:9" hidden="1" x14ac:dyDescent="0.25">
      <c r="A56647" s="40"/>
      <c r="I56647" s="40"/>
    </row>
    <row r="56648" spans="1:9" hidden="1" x14ac:dyDescent="0.25">
      <c r="A56648" s="40"/>
      <c r="I56648" s="40"/>
    </row>
    <row r="56649" spans="1:9" hidden="1" x14ac:dyDescent="0.25">
      <c r="A56649" s="40"/>
      <c r="I56649" s="40"/>
    </row>
    <row r="56650" spans="1:9" hidden="1" x14ac:dyDescent="0.25">
      <c r="A56650" s="40"/>
      <c r="I56650" s="40"/>
    </row>
    <row r="56651" spans="1:9" hidden="1" x14ac:dyDescent="0.25">
      <c r="A56651" s="40"/>
      <c r="I56651" s="40"/>
    </row>
    <row r="56652" spans="1:9" hidden="1" x14ac:dyDescent="0.25">
      <c r="A56652" s="40"/>
      <c r="I56652" s="40"/>
    </row>
    <row r="56653" spans="1:9" hidden="1" x14ac:dyDescent="0.25">
      <c r="A56653" s="40"/>
      <c r="I56653" s="40"/>
    </row>
    <row r="56654" spans="1:9" hidden="1" x14ac:dyDescent="0.25">
      <c r="A56654" s="40"/>
      <c r="I56654" s="40"/>
    </row>
    <row r="56655" spans="1:9" hidden="1" x14ac:dyDescent="0.25">
      <c r="A56655" s="40"/>
      <c r="I56655" s="40"/>
    </row>
    <row r="56656" spans="1:9" hidden="1" x14ac:dyDescent="0.25">
      <c r="A56656" s="40"/>
      <c r="I56656" s="40"/>
    </row>
    <row r="56657" spans="1:9" hidden="1" x14ac:dyDescent="0.25">
      <c r="A56657" s="40"/>
      <c r="I56657" s="40"/>
    </row>
    <row r="56658" spans="1:9" hidden="1" x14ac:dyDescent="0.25">
      <c r="A56658" s="40"/>
      <c r="I56658" s="40"/>
    </row>
    <row r="56659" spans="1:9" hidden="1" x14ac:dyDescent="0.25">
      <c r="A56659" s="40"/>
      <c r="I56659" s="40"/>
    </row>
    <row r="56660" spans="1:9" hidden="1" x14ac:dyDescent="0.25">
      <c r="A56660" s="40"/>
      <c r="I56660" s="40"/>
    </row>
    <row r="56661" spans="1:9" hidden="1" x14ac:dyDescent="0.25">
      <c r="A56661" s="40"/>
      <c r="I56661" s="40"/>
    </row>
    <row r="56662" spans="1:9" hidden="1" x14ac:dyDescent="0.25">
      <c r="A56662" s="40"/>
      <c r="I56662" s="40"/>
    </row>
    <row r="56663" spans="1:9" hidden="1" x14ac:dyDescent="0.25">
      <c r="A56663" s="40"/>
      <c r="I56663" s="40"/>
    </row>
    <row r="56664" spans="1:9" hidden="1" x14ac:dyDescent="0.25">
      <c r="A56664" s="40"/>
      <c r="I56664" s="40"/>
    </row>
    <row r="56665" spans="1:9" hidden="1" x14ac:dyDescent="0.25">
      <c r="A56665" s="40"/>
      <c r="I56665" s="40"/>
    </row>
    <row r="56666" spans="1:9" hidden="1" x14ac:dyDescent="0.25">
      <c r="A56666" s="40"/>
      <c r="I56666" s="40"/>
    </row>
    <row r="56667" spans="1:9" hidden="1" x14ac:dyDescent="0.25">
      <c r="A56667" s="40"/>
      <c r="I56667" s="40"/>
    </row>
    <row r="56668" spans="1:9" hidden="1" x14ac:dyDescent="0.25">
      <c r="A56668" s="40"/>
      <c r="I56668" s="40"/>
    </row>
    <row r="56669" spans="1:9" hidden="1" x14ac:dyDescent="0.25">
      <c r="A56669" s="40"/>
      <c r="I56669" s="40"/>
    </row>
    <row r="56670" spans="1:9" hidden="1" x14ac:dyDescent="0.25">
      <c r="A56670" s="40"/>
      <c r="I56670" s="40"/>
    </row>
    <row r="56671" spans="1:9" hidden="1" x14ac:dyDescent="0.25">
      <c r="A56671" s="40"/>
      <c r="I56671" s="40"/>
    </row>
    <row r="56672" spans="1:9" hidden="1" x14ac:dyDescent="0.25">
      <c r="A56672" s="40"/>
      <c r="I56672" s="40"/>
    </row>
    <row r="56673" spans="1:9" hidden="1" x14ac:dyDescent="0.25">
      <c r="A56673" s="40"/>
      <c r="I56673" s="40"/>
    </row>
    <row r="56674" spans="1:9" hidden="1" x14ac:dyDescent="0.25">
      <c r="A56674" s="40"/>
      <c r="I56674" s="40"/>
    </row>
    <row r="56675" spans="1:9" hidden="1" x14ac:dyDescent="0.25">
      <c r="A56675" s="40"/>
      <c r="I56675" s="40"/>
    </row>
    <row r="56676" spans="1:9" hidden="1" x14ac:dyDescent="0.25">
      <c r="A56676" s="40"/>
      <c r="I56676" s="40"/>
    </row>
    <row r="56677" spans="1:9" hidden="1" x14ac:dyDescent="0.25">
      <c r="A56677" s="40"/>
      <c r="I56677" s="40"/>
    </row>
    <row r="56678" spans="1:9" hidden="1" x14ac:dyDescent="0.25">
      <c r="A56678" s="40"/>
      <c r="I56678" s="40"/>
    </row>
    <row r="56679" spans="1:9" hidden="1" x14ac:dyDescent="0.25">
      <c r="A56679" s="40"/>
      <c r="I56679" s="40"/>
    </row>
    <row r="56680" spans="1:9" hidden="1" x14ac:dyDescent="0.25">
      <c r="A56680" s="40"/>
      <c r="I56680" s="40"/>
    </row>
    <row r="56681" spans="1:9" hidden="1" x14ac:dyDescent="0.25">
      <c r="A56681" s="40"/>
      <c r="I56681" s="40"/>
    </row>
    <row r="56682" spans="1:9" hidden="1" x14ac:dyDescent="0.25">
      <c r="A56682" s="40"/>
      <c r="I56682" s="40"/>
    </row>
    <row r="56683" spans="1:9" hidden="1" x14ac:dyDescent="0.25">
      <c r="A56683" s="40"/>
      <c r="I56683" s="40"/>
    </row>
    <row r="56684" spans="1:9" hidden="1" x14ac:dyDescent="0.25">
      <c r="A56684" s="40"/>
      <c r="I56684" s="40"/>
    </row>
    <row r="56685" spans="1:9" hidden="1" x14ac:dyDescent="0.25">
      <c r="A56685" s="40"/>
      <c r="I56685" s="40"/>
    </row>
    <row r="56686" spans="1:9" hidden="1" x14ac:dyDescent="0.25">
      <c r="A56686" s="40"/>
      <c r="I56686" s="40"/>
    </row>
    <row r="56687" spans="1:9" hidden="1" x14ac:dyDescent="0.25">
      <c r="A56687" s="40"/>
      <c r="I56687" s="40"/>
    </row>
    <row r="56688" spans="1:9" hidden="1" x14ac:dyDescent="0.25">
      <c r="A56688" s="40"/>
      <c r="I56688" s="40"/>
    </row>
    <row r="56689" spans="1:9" hidden="1" x14ac:dyDescent="0.25">
      <c r="A56689" s="40"/>
      <c r="I56689" s="40"/>
    </row>
    <row r="56690" spans="1:9" hidden="1" x14ac:dyDescent="0.25">
      <c r="A56690" s="40"/>
      <c r="I56690" s="40"/>
    </row>
    <row r="56691" spans="1:9" hidden="1" x14ac:dyDescent="0.25">
      <c r="A56691" s="40"/>
      <c r="I56691" s="40"/>
    </row>
    <row r="56692" spans="1:9" hidden="1" x14ac:dyDescent="0.25">
      <c r="A56692" s="40"/>
      <c r="I56692" s="40"/>
    </row>
    <row r="56693" spans="1:9" hidden="1" x14ac:dyDescent="0.25">
      <c r="A56693" s="40"/>
      <c r="I56693" s="40"/>
    </row>
    <row r="56694" spans="1:9" hidden="1" x14ac:dyDescent="0.25">
      <c r="A56694" s="40"/>
      <c r="I56694" s="40"/>
    </row>
    <row r="56695" spans="1:9" hidden="1" x14ac:dyDescent="0.25">
      <c r="A56695" s="40"/>
      <c r="I56695" s="40"/>
    </row>
    <row r="56696" spans="1:9" hidden="1" x14ac:dyDescent="0.25">
      <c r="A56696" s="40"/>
      <c r="I56696" s="40"/>
    </row>
    <row r="56697" spans="1:9" hidden="1" x14ac:dyDescent="0.25">
      <c r="A56697" s="40"/>
      <c r="I56697" s="40"/>
    </row>
    <row r="56698" spans="1:9" hidden="1" x14ac:dyDescent="0.25">
      <c r="A56698" s="40"/>
      <c r="I56698" s="40"/>
    </row>
    <row r="56699" spans="1:9" hidden="1" x14ac:dyDescent="0.25">
      <c r="A56699" s="40"/>
      <c r="I56699" s="40"/>
    </row>
    <row r="56700" spans="1:9" hidden="1" x14ac:dyDescent="0.25">
      <c r="A56700" s="40"/>
      <c r="I56700" s="40"/>
    </row>
    <row r="56701" spans="1:9" hidden="1" x14ac:dyDescent="0.25">
      <c r="A56701" s="40"/>
      <c r="I56701" s="40"/>
    </row>
    <row r="56702" spans="1:9" hidden="1" x14ac:dyDescent="0.25">
      <c r="A56702" s="40"/>
      <c r="I56702" s="40"/>
    </row>
    <row r="56703" spans="1:9" hidden="1" x14ac:dyDescent="0.25">
      <c r="A56703" s="40"/>
      <c r="I56703" s="40"/>
    </row>
    <row r="56704" spans="1:9" hidden="1" x14ac:dyDescent="0.25">
      <c r="A56704" s="40"/>
      <c r="I56704" s="40"/>
    </row>
    <row r="56705" spans="1:9" hidden="1" x14ac:dyDescent="0.25">
      <c r="A56705" s="40"/>
      <c r="I56705" s="40"/>
    </row>
    <row r="56706" spans="1:9" hidden="1" x14ac:dyDescent="0.25">
      <c r="A56706" s="40"/>
      <c r="I56706" s="40"/>
    </row>
    <row r="56707" spans="1:9" hidden="1" x14ac:dyDescent="0.25">
      <c r="A56707" s="40"/>
      <c r="I56707" s="40"/>
    </row>
    <row r="56708" spans="1:9" hidden="1" x14ac:dyDescent="0.25">
      <c r="A56708" s="40"/>
      <c r="I56708" s="40"/>
    </row>
    <row r="56709" spans="1:9" hidden="1" x14ac:dyDescent="0.25">
      <c r="A56709" s="40"/>
      <c r="I56709" s="40"/>
    </row>
    <row r="56710" spans="1:9" hidden="1" x14ac:dyDescent="0.25">
      <c r="A56710" s="40"/>
      <c r="I56710" s="40"/>
    </row>
    <row r="56711" spans="1:9" hidden="1" x14ac:dyDescent="0.25">
      <c r="A56711" s="40"/>
      <c r="I56711" s="40"/>
    </row>
    <row r="56712" spans="1:9" hidden="1" x14ac:dyDescent="0.25">
      <c r="A56712" s="40"/>
      <c r="I56712" s="40"/>
    </row>
    <row r="56713" spans="1:9" hidden="1" x14ac:dyDescent="0.25">
      <c r="A56713" s="40"/>
      <c r="I56713" s="40"/>
    </row>
    <row r="56714" spans="1:9" hidden="1" x14ac:dyDescent="0.25">
      <c r="A56714" s="40"/>
      <c r="I56714" s="40"/>
    </row>
    <row r="56715" spans="1:9" hidden="1" x14ac:dyDescent="0.25">
      <c r="A56715" s="40"/>
      <c r="I56715" s="40"/>
    </row>
    <row r="56716" spans="1:9" hidden="1" x14ac:dyDescent="0.25">
      <c r="A56716" s="40"/>
      <c r="I56716" s="40"/>
    </row>
    <row r="56717" spans="1:9" hidden="1" x14ac:dyDescent="0.25">
      <c r="A56717" s="40"/>
      <c r="I56717" s="40"/>
    </row>
    <row r="56718" spans="1:9" hidden="1" x14ac:dyDescent="0.25">
      <c r="A56718" s="40"/>
      <c r="I56718" s="40"/>
    </row>
    <row r="56719" spans="1:9" hidden="1" x14ac:dyDescent="0.25">
      <c r="A56719" s="40"/>
      <c r="I56719" s="40"/>
    </row>
    <row r="56720" spans="1:9" hidden="1" x14ac:dyDescent="0.25">
      <c r="A56720" s="40"/>
      <c r="I56720" s="40"/>
    </row>
    <row r="56721" spans="1:9" hidden="1" x14ac:dyDescent="0.25">
      <c r="A56721" s="40"/>
      <c r="I56721" s="40"/>
    </row>
    <row r="56722" spans="1:9" hidden="1" x14ac:dyDescent="0.25">
      <c r="A56722" s="40"/>
      <c r="I56722" s="40"/>
    </row>
    <row r="56723" spans="1:9" hidden="1" x14ac:dyDescent="0.25">
      <c r="A56723" s="40"/>
      <c r="I56723" s="40"/>
    </row>
    <row r="56724" spans="1:9" hidden="1" x14ac:dyDescent="0.25">
      <c r="A56724" s="40"/>
      <c r="I56724" s="40"/>
    </row>
    <row r="56725" spans="1:9" hidden="1" x14ac:dyDescent="0.25">
      <c r="A56725" s="40"/>
      <c r="I56725" s="40"/>
    </row>
    <row r="56726" spans="1:9" hidden="1" x14ac:dyDescent="0.25">
      <c r="A56726" s="40"/>
      <c r="I56726" s="40"/>
    </row>
    <row r="56727" spans="1:9" hidden="1" x14ac:dyDescent="0.25">
      <c r="A56727" s="40"/>
      <c r="I56727" s="40"/>
    </row>
    <row r="56728" spans="1:9" hidden="1" x14ac:dyDescent="0.25">
      <c r="A56728" s="40"/>
      <c r="I56728" s="40"/>
    </row>
    <row r="56729" spans="1:9" hidden="1" x14ac:dyDescent="0.25">
      <c r="A56729" s="40"/>
      <c r="I56729" s="40"/>
    </row>
    <row r="56730" spans="1:9" hidden="1" x14ac:dyDescent="0.25">
      <c r="A56730" s="40"/>
      <c r="I56730" s="40"/>
    </row>
    <row r="56731" spans="1:9" hidden="1" x14ac:dyDescent="0.25">
      <c r="A56731" s="40"/>
      <c r="I56731" s="40"/>
    </row>
    <row r="56732" spans="1:9" hidden="1" x14ac:dyDescent="0.25">
      <c r="A56732" s="40"/>
      <c r="I56732" s="40"/>
    </row>
    <row r="56733" spans="1:9" hidden="1" x14ac:dyDescent="0.25">
      <c r="A56733" s="40"/>
      <c r="I56733" s="40"/>
    </row>
    <row r="56734" spans="1:9" hidden="1" x14ac:dyDescent="0.25">
      <c r="A56734" s="40"/>
      <c r="I56734" s="40"/>
    </row>
    <row r="56735" spans="1:9" hidden="1" x14ac:dyDescent="0.25">
      <c r="A56735" s="40"/>
      <c r="I56735" s="40"/>
    </row>
    <row r="56736" spans="1:9" hidden="1" x14ac:dyDescent="0.25">
      <c r="A56736" s="40"/>
      <c r="I56736" s="40"/>
    </row>
    <row r="56737" spans="1:9" hidden="1" x14ac:dyDescent="0.25">
      <c r="A56737" s="40"/>
      <c r="I56737" s="40"/>
    </row>
    <row r="56738" spans="1:9" hidden="1" x14ac:dyDescent="0.25">
      <c r="A56738" s="40"/>
      <c r="I56738" s="40"/>
    </row>
    <row r="56739" spans="1:9" hidden="1" x14ac:dyDescent="0.25">
      <c r="A56739" s="40"/>
      <c r="I56739" s="40"/>
    </row>
    <row r="56740" spans="1:9" hidden="1" x14ac:dyDescent="0.25">
      <c r="A56740" s="40"/>
      <c r="I56740" s="40"/>
    </row>
    <row r="56741" spans="1:9" hidden="1" x14ac:dyDescent="0.25">
      <c r="A56741" s="40"/>
      <c r="I56741" s="40"/>
    </row>
    <row r="56742" spans="1:9" hidden="1" x14ac:dyDescent="0.25">
      <c r="A56742" s="40"/>
      <c r="I56742" s="40"/>
    </row>
    <row r="56743" spans="1:9" hidden="1" x14ac:dyDescent="0.25">
      <c r="A56743" s="40"/>
      <c r="I56743" s="40"/>
    </row>
    <row r="56744" spans="1:9" hidden="1" x14ac:dyDescent="0.25">
      <c r="A56744" s="40"/>
      <c r="I56744" s="40"/>
    </row>
    <row r="56745" spans="1:9" hidden="1" x14ac:dyDescent="0.25">
      <c r="A56745" s="40"/>
      <c r="I56745" s="40"/>
    </row>
    <row r="56746" spans="1:9" hidden="1" x14ac:dyDescent="0.25">
      <c r="A56746" s="40"/>
      <c r="I56746" s="40"/>
    </row>
    <row r="56747" spans="1:9" hidden="1" x14ac:dyDescent="0.25">
      <c r="A56747" s="40"/>
      <c r="I56747" s="40"/>
    </row>
    <row r="56748" spans="1:9" hidden="1" x14ac:dyDescent="0.25">
      <c r="A56748" s="40"/>
      <c r="I56748" s="40"/>
    </row>
    <row r="56749" spans="1:9" hidden="1" x14ac:dyDescent="0.25">
      <c r="A56749" s="40"/>
      <c r="I56749" s="40"/>
    </row>
    <row r="56750" spans="1:9" hidden="1" x14ac:dyDescent="0.25">
      <c r="A56750" s="40"/>
      <c r="I56750" s="40"/>
    </row>
    <row r="56751" spans="1:9" hidden="1" x14ac:dyDescent="0.25">
      <c r="A56751" s="40"/>
      <c r="I56751" s="40"/>
    </row>
    <row r="56752" spans="1:9" hidden="1" x14ac:dyDescent="0.25">
      <c r="A56752" s="40"/>
      <c r="I56752" s="40"/>
    </row>
    <row r="56753" spans="1:9" hidden="1" x14ac:dyDescent="0.25">
      <c r="A56753" s="40"/>
      <c r="I56753" s="40"/>
    </row>
    <row r="56754" spans="1:9" hidden="1" x14ac:dyDescent="0.25">
      <c r="A56754" s="40"/>
      <c r="I56754" s="40"/>
    </row>
    <row r="56755" spans="1:9" hidden="1" x14ac:dyDescent="0.25">
      <c r="A56755" s="40"/>
      <c r="I56755" s="40"/>
    </row>
    <row r="56756" spans="1:9" hidden="1" x14ac:dyDescent="0.25">
      <c r="A56756" s="40"/>
      <c r="I56756" s="40"/>
    </row>
    <row r="56757" spans="1:9" hidden="1" x14ac:dyDescent="0.25">
      <c r="A56757" s="40"/>
      <c r="I56757" s="40"/>
    </row>
    <row r="56758" spans="1:9" hidden="1" x14ac:dyDescent="0.25">
      <c r="A56758" s="40"/>
      <c r="I56758" s="40"/>
    </row>
    <row r="56759" spans="1:9" hidden="1" x14ac:dyDescent="0.25">
      <c r="A56759" s="40"/>
      <c r="I56759" s="40"/>
    </row>
    <row r="56760" spans="1:9" hidden="1" x14ac:dyDescent="0.25">
      <c r="A56760" s="40"/>
      <c r="I56760" s="40"/>
    </row>
    <row r="56761" spans="1:9" hidden="1" x14ac:dyDescent="0.25">
      <c r="A56761" s="40"/>
      <c r="I56761" s="40"/>
    </row>
    <row r="56762" spans="1:9" hidden="1" x14ac:dyDescent="0.25">
      <c r="A56762" s="40"/>
      <c r="I56762" s="40"/>
    </row>
    <row r="56763" spans="1:9" hidden="1" x14ac:dyDescent="0.25">
      <c r="A56763" s="40"/>
      <c r="I56763" s="40"/>
    </row>
    <row r="56764" spans="1:9" hidden="1" x14ac:dyDescent="0.25">
      <c r="A56764" s="40"/>
      <c r="I56764" s="40"/>
    </row>
    <row r="56765" spans="1:9" hidden="1" x14ac:dyDescent="0.25">
      <c r="A56765" s="40"/>
      <c r="I56765" s="40"/>
    </row>
    <row r="56766" spans="1:9" hidden="1" x14ac:dyDescent="0.25">
      <c r="A56766" s="40"/>
      <c r="I56766" s="40"/>
    </row>
    <row r="56767" spans="1:9" hidden="1" x14ac:dyDescent="0.25">
      <c r="A56767" s="40"/>
      <c r="I56767" s="40"/>
    </row>
    <row r="56768" spans="1:9" hidden="1" x14ac:dyDescent="0.25">
      <c r="A56768" s="40"/>
      <c r="I56768" s="40"/>
    </row>
    <row r="56769" spans="1:9" hidden="1" x14ac:dyDescent="0.25">
      <c r="A56769" s="40"/>
      <c r="I56769" s="40"/>
    </row>
    <row r="56770" spans="1:9" hidden="1" x14ac:dyDescent="0.25">
      <c r="A56770" s="40"/>
      <c r="I56770" s="40"/>
    </row>
    <row r="56771" spans="1:9" hidden="1" x14ac:dyDescent="0.25">
      <c r="A56771" s="40"/>
      <c r="I56771" s="40"/>
    </row>
    <row r="56772" spans="1:9" hidden="1" x14ac:dyDescent="0.25">
      <c r="A56772" s="40"/>
      <c r="I56772" s="40"/>
    </row>
    <row r="56773" spans="1:9" hidden="1" x14ac:dyDescent="0.25">
      <c r="A56773" s="40"/>
      <c r="I56773" s="40"/>
    </row>
    <row r="56774" spans="1:9" hidden="1" x14ac:dyDescent="0.25">
      <c r="A56774" s="40"/>
      <c r="I56774" s="40"/>
    </row>
    <row r="56775" spans="1:9" hidden="1" x14ac:dyDescent="0.25">
      <c r="A56775" s="40"/>
      <c r="I56775" s="40"/>
    </row>
    <row r="56776" spans="1:9" hidden="1" x14ac:dyDescent="0.25">
      <c r="A56776" s="40"/>
      <c r="I56776" s="40"/>
    </row>
    <row r="56777" spans="1:9" hidden="1" x14ac:dyDescent="0.25">
      <c r="A56777" s="40"/>
      <c r="I56777" s="40"/>
    </row>
    <row r="56778" spans="1:9" hidden="1" x14ac:dyDescent="0.25">
      <c r="A56778" s="40"/>
      <c r="I56778" s="40"/>
    </row>
    <row r="56779" spans="1:9" hidden="1" x14ac:dyDescent="0.25">
      <c r="A56779" s="40"/>
      <c r="I56779" s="40"/>
    </row>
    <row r="56780" spans="1:9" hidden="1" x14ac:dyDescent="0.25">
      <c r="A56780" s="40"/>
      <c r="I56780" s="40"/>
    </row>
    <row r="56781" spans="1:9" hidden="1" x14ac:dyDescent="0.25">
      <c r="A56781" s="40"/>
      <c r="I56781" s="40"/>
    </row>
    <row r="56782" spans="1:9" hidden="1" x14ac:dyDescent="0.25">
      <c r="A56782" s="40"/>
      <c r="I56782" s="40"/>
    </row>
    <row r="56783" spans="1:9" hidden="1" x14ac:dyDescent="0.25">
      <c r="A56783" s="40"/>
      <c r="I56783" s="40"/>
    </row>
    <row r="56784" spans="1:9" hidden="1" x14ac:dyDescent="0.25">
      <c r="A56784" s="40"/>
      <c r="I56784" s="40"/>
    </row>
    <row r="56785" spans="1:9" hidden="1" x14ac:dyDescent="0.25">
      <c r="A56785" s="40"/>
      <c r="I56785" s="40"/>
    </row>
    <row r="56786" spans="1:9" hidden="1" x14ac:dyDescent="0.25">
      <c r="A56786" s="40"/>
      <c r="I56786" s="40"/>
    </row>
    <row r="56787" spans="1:9" hidden="1" x14ac:dyDescent="0.25">
      <c r="A56787" s="40"/>
      <c r="I56787" s="40"/>
    </row>
    <row r="56788" spans="1:9" hidden="1" x14ac:dyDescent="0.25">
      <c r="A56788" s="40"/>
      <c r="I56788" s="40"/>
    </row>
    <row r="56789" spans="1:9" hidden="1" x14ac:dyDescent="0.25">
      <c r="A56789" s="40"/>
      <c r="I56789" s="40"/>
    </row>
    <row r="56790" spans="1:9" hidden="1" x14ac:dyDescent="0.25">
      <c r="A56790" s="40"/>
      <c r="I56790" s="40"/>
    </row>
    <row r="56791" spans="1:9" hidden="1" x14ac:dyDescent="0.25">
      <c r="A56791" s="40"/>
      <c r="I56791" s="40"/>
    </row>
    <row r="56792" spans="1:9" hidden="1" x14ac:dyDescent="0.25">
      <c r="A56792" s="40"/>
      <c r="I56792" s="40"/>
    </row>
    <row r="56793" spans="1:9" hidden="1" x14ac:dyDescent="0.25">
      <c r="A56793" s="40"/>
      <c r="I56793" s="40"/>
    </row>
    <row r="56794" spans="1:9" hidden="1" x14ac:dyDescent="0.25">
      <c r="A56794" s="40"/>
      <c r="I56794" s="40"/>
    </row>
    <row r="56795" spans="1:9" hidden="1" x14ac:dyDescent="0.25">
      <c r="A56795" s="40"/>
      <c r="I56795" s="40"/>
    </row>
    <row r="56796" spans="1:9" hidden="1" x14ac:dyDescent="0.25">
      <c r="A56796" s="40"/>
      <c r="I56796" s="40"/>
    </row>
    <row r="56797" spans="1:9" hidden="1" x14ac:dyDescent="0.25">
      <c r="A56797" s="40"/>
      <c r="I56797" s="40"/>
    </row>
    <row r="56798" spans="1:9" hidden="1" x14ac:dyDescent="0.25">
      <c r="A56798" s="40"/>
      <c r="I56798" s="40"/>
    </row>
    <row r="56799" spans="1:9" hidden="1" x14ac:dyDescent="0.25">
      <c r="A56799" s="40"/>
      <c r="I56799" s="40"/>
    </row>
    <row r="56800" spans="1:9" hidden="1" x14ac:dyDescent="0.25">
      <c r="A56800" s="40"/>
      <c r="I56800" s="40"/>
    </row>
    <row r="56801" spans="1:9" hidden="1" x14ac:dyDescent="0.25">
      <c r="A56801" s="40"/>
      <c r="I56801" s="40"/>
    </row>
    <row r="56802" spans="1:9" hidden="1" x14ac:dyDescent="0.25">
      <c r="A56802" s="40"/>
      <c r="I56802" s="40"/>
    </row>
    <row r="56803" spans="1:9" hidden="1" x14ac:dyDescent="0.25">
      <c r="A56803" s="40"/>
      <c r="I56803" s="40"/>
    </row>
    <row r="56804" spans="1:9" hidden="1" x14ac:dyDescent="0.25">
      <c r="A56804" s="40"/>
      <c r="I56804" s="40"/>
    </row>
    <row r="56805" spans="1:9" hidden="1" x14ac:dyDescent="0.25">
      <c r="A56805" s="40"/>
      <c r="I56805" s="40"/>
    </row>
    <row r="56806" spans="1:9" hidden="1" x14ac:dyDescent="0.25">
      <c r="A56806" s="40"/>
      <c r="I56806" s="40"/>
    </row>
    <row r="56807" spans="1:9" hidden="1" x14ac:dyDescent="0.25">
      <c r="A56807" s="40"/>
      <c r="I56807" s="40"/>
    </row>
    <row r="56808" spans="1:9" hidden="1" x14ac:dyDescent="0.25">
      <c r="A56808" s="40"/>
      <c r="I56808" s="40"/>
    </row>
    <row r="56809" spans="1:9" hidden="1" x14ac:dyDescent="0.25">
      <c r="A56809" s="40"/>
      <c r="I56809" s="40"/>
    </row>
    <row r="56810" spans="1:9" hidden="1" x14ac:dyDescent="0.25">
      <c r="A56810" s="40"/>
      <c r="I56810" s="40"/>
    </row>
    <row r="56811" spans="1:9" hidden="1" x14ac:dyDescent="0.25">
      <c r="A56811" s="40"/>
      <c r="I56811" s="40"/>
    </row>
    <row r="56812" spans="1:9" hidden="1" x14ac:dyDescent="0.25">
      <c r="A56812" s="40"/>
      <c r="I56812" s="40"/>
    </row>
    <row r="56813" spans="1:9" hidden="1" x14ac:dyDescent="0.25">
      <c r="A56813" s="40"/>
      <c r="I56813" s="40"/>
    </row>
    <row r="56814" spans="1:9" hidden="1" x14ac:dyDescent="0.25">
      <c r="A56814" s="40"/>
      <c r="I56814" s="40"/>
    </row>
    <row r="56815" spans="1:9" hidden="1" x14ac:dyDescent="0.25">
      <c r="A56815" s="40"/>
      <c r="I56815" s="40"/>
    </row>
    <row r="56816" spans="1:9" hidden="1" x14ac:dyDescent="0.25">
      <c r="A56816" s="40"/>
      <c r="I56816" s="40"/>
    </row>
    <row r="56817" spans="1:9" hidden="1" x14ac:dyDescent="0.25">
      <c r="A56817" s="40"/>
      <c r="I56817" s="40"/>
    </row>
    <row r="56818" spans="1:9" hidden="1" x14ac:dyDescent="0.25">
      <c r="A56818" s="40"/>
      <c r="I56818" s="40"/>
    </row>
    <row r="56819" spans="1:9" hidden="1" x14ac:dyDescent="0.25">
      <c r="A56819" s="40"/>
      <c r="I56819" s="40"/>
    </row>
    <row r="56820" spans="1:9" hidden="1" x14ac:dyDescent="0.25">
      <c r="A56820" s="40"/>
      <c r="I56820" s="40"/>
    </row>
    <row r="56821" spans="1:9" hidden="1" x14ac:dyDescent="0.25">
      <c r="A56821" s="40"/>
      <c r="I56821" s="40"/>
    </row>
    <row r="56822" spans="1:9" hidden="1" x14ac:dyDescent="0.25">
      <c r="A56822" s="40"/>
      <c r="I56822" s="40"/>
    </row>
    <row r="56823" spans="1:9" hidden="1" x14ac:dyDescent="0.25">
      <c r="A56823" s="40"/>
      <c r="I56823" s="40"/>
    </row>
    <row r="56824" spans="1:9" hidden="1" x14ac:dyDescent="0.25">
      <c r="A56824" s="40"/>
      <c r="I56824" s="40"/>
    </row>
    <row r="56825" spans="1:9" hidden="1" x14ac:dyDescent="0.25">
      <c r="A56825" s="40"/>
      <c r="I56825" s="40"/>
    </row>
    <row r="56826" spans="1:9" hidden="1" x14ac:dyDescent="0.25">
      <c r="A56826" s="40"/>
      <c r="I56826" s="40"/>
    </row>
    <row r="56827" spans="1:9" hidden="1" x14ac:dyDescent="0.25">
      <c r="A56827" s="40"/>
      <c r="I56827" s="40"/>
    </row>
    <row r="56828" spans="1:9" hidden="1" x14ac:dyDescent="0.25">
      <c r="A56828" s="40"/>
      <c r="I56828" s="40"/>
    </row>
    <row r="56829" spans="1:9" hidden="1" x14ac:dyDescent="0.25">
      <c r="A56829" s="40"/>
      <c r="I56829" s="40"/>
    </row>
    <row r="56830" spans="1:9" hidden="1" x14ac:dyDescent="0.25">
      <c r="A56830" s="40"/>
      <c r="I56830" s="40"/>
    </row>
    <row r="56831" spans="1:9" hidden="1" x14ac:dyDescent="0.25">
      <c r="A56831" s="40"/>
      <c r="I56831" s="40"/>
    </row>
    <row r="56832" spans="1:9" hidden="1" x14ac:dyDescent="0.25">
      <c r="A56832" s="40"/>
      <c r="I56832" s="40"/>
    </row>
    <row r="56833" spans="1:9" hidden="1" x14ac:dyDescent="0.25">
      <c r="A56833" s="40"/>
      <c r="I56833" s="40"/>
    </row>
    <row r="56834" spans="1:9" hidden="1" x14ac:dyDescent="0.25">
      <c r="A56834" s="40"/>
      <c r="I56834" s="40"/>
    </row>
    <row r="56835" spans="1:9" hidden="1" x14ac:dyDescent="0.25">
      <c r="A56835" s="40"/>
      <c r="I56835" s="40"/>
    </row>
    <row r="56836" spans="1:9" hidden="1" x14ac:dyDescent="0.25">
      <c r="A56836" s="40"/>
      <c r="I56836" s="40"/>
    </row>
    <row r="56837" spans="1:9" hidden="1" x14ac:dyDescent="0.25">
      <c r="A56837" s="40"/>
      <c r="I56837" s="40"/>
    </row>
    <row r="56838" spans="1:9" hidden="1" x14ac:dyDescent="0.25">
      <c r="A56838" s="40"/>
      <c r="I56838" s="40"/>
    </row>
    <row r="56839" spans="1:9" hidden="1" x14ac:dyDescent="0.25">
      <c r="A56839" s="40"/>
      <c r="I56839" s="40"/>
    </row>
    <row r="56840" spans="1:9" hidden="1" x14ac:dyDescent="0.25">
      <c r="A56840" s="40"/>
      <c r="I56840" s="40"/>
    </row>
    <row r="56841" spans="1:9" hidden="1" x14ac:dyDescent="0.25">
      <c r="A56841" s="40"/>
      <c r="I56841" s="40"/>
    </row>
    <row r="56842" spans="1:9" hidden="1" x14ac:dyDescent="0.25">
      <c r="A56842" s="40"/>
      <c r="I56842" s="40"/>
    </row>
    <row r="56843" spans="1:9" hidden="1" x14ac:dyDescent="0.25">
      <c r="A56843" s="40"/>
      <c r="I56843" s="40"/>
    </row>
    <row r="56844" spans="1:9" hidden="1" x14ac:dyDescent="0.25">
      <c r="A56844" s="40"/>
      <c r="I56844" s="40"/>
    </row>
    <row r="56845" spans="1:9" hidden="1" x14ac:dyDescent="0.25">
      <c r="A56845" s="40"/>
      <c r="I56845" s="40"/>
    </row>
    <row r="56846" spans="1:9" hidden="1" x14ac:dyDescent="0.25">
      <c r="A56846" s="40"/>
      <c r="I56846" s="40"/>
    </row>
    <row r="56847" spans="1:9" hidden="1" x14ac:dyDescent="0.25">
      <c r="A56847" s="40"/>
      <c r="I56847" s="40"/>
    </row>
    <row r="56848" spans="1:9" hidden="1" x14ac:dyDescent="0.25">
      <c r="A56848" s="40"/>
      <c r="I56848" s="40"/>
    </row>
    <row r="56849" spans="1:9" hidden="1" x14ac:dyDescent="0.25">
      <c r="A56849" s="40"/>
      <c r="I56849" s="40"/>
    </row>
    <row r="56850" spans="1:9" hidden="1" x14ac:dyDescent="0.25">
      <c r="A56850" s="40"/>
      <c r="I56850" s="40"/>
    </row>
    <row r="56851" spans="1:9" hidden="1" x14ac:dyDescent="0.25">
      <c r="A56851" s="40"/>
      <c r="I56851" s="40"/>
    </row>
    <row r="56852" spans="1:9" hidden="1" x14ac:dyDescent="0.25">
      <c r="A56852" s="40"/>
      <c r="I56852" s="40"/>
    </row>
    <row r="56853" spans="1:9" hidden="1" x14ac:dyDescent="0.25">
      <c r="A56853" s="40"/>
      <c r="I56853" s="40"/>
    </row>
    <row r="56854" spans="1:9" hidden="1" x14ac:dyDescent="0.25">
      <c r="A56854" s="40"/>
      <c r="I56854" s="40"/>
    </row>
    <row r="56855" spans="1:9" hidden="1" x14ac:dyDescent="0.25">
      <c r="A56855" s="40"/>
      <c r="I56855" s="40"/>
    </row>
    <row r="56856" spans="1:9" hidden="1" x14ac:dyDescent="0.25">
      <c r="A56856" s="40"/>
      <c r="I56856" s="40"/>
    </row>
    <row r="56857" spans="1:9" hidden="1" x14ac:dyDescent="0.25">
      <c r="A56857" s="40"/>
      <c r="I56857" s="40"/>
    </row>
    <row r="56858" spans="1:9" hidden="1" x14ac:dyDescent="0.25">
      <c r="A56858" s="40"/>
      <c r="I56858" s="40"/>
    </row>
    <row r="56859" spans="1:9" hidden="1" x14ac:dyDescent="0.25">
      <c r="A56859" s="40"/>
      <c r="I56859" s="40"/>
    </row>
    <row r="56860" spans="1:9" hidden="1" x14ac:dyDescent="0.25">
      <c r="A56860" s="40"/>
      <c r="I56860" s="40"/>
    </row>
    <row r="56861" spans="1:9" hidden="1" x14ac:dyDescent="0.25">
      <c r="A56861" s="40"/>
      <c r="I56861" s="40"/>
    </row>
    <row r="56862" spans="1:9" hidden="1" x14ac:dyDescent="0.25">
      <c r="A56862" s="40"/>
      <c r="I56862" s="40"/>
    </row>
    <row r="56863" spans="1:9" hidden="1" x14ac:dyDescent="0.25">
      <c r="A56863" s="40"/>
      <c r="I56863" s="40"/>
    </row>
    <row r="56864" spans="1:9" hidden="1" x14ac:dyDescent="0.25">
      <c r="A56864" s="40"/>
      <c r="I56864" s="40"/>
    </row>
    <row r="56865" spans="1:9" hidden="1" x14ac:dyDescent="0.25">
      <c r="A56865" s="40"/>
      <c r="I56865" s="40"/>
    </row>
    <row r="56866" spans="1:9" hidden="1" x14ac:dyDescent="0.25">
      <c r="A56866" s="40"/>
      <c r="I56866" s="40"/>
    </row>
    <row r="56867" spans="1:9" hidden="1" x14ac:dyDescent="0.25">
      <c r="A56867" s="40"/>
      <c r="I56867" s="40"/>
    </row>
    <row r="56868" spans="1:9" hidden="1" x14ac:dyDescent="0.25">
      <c r="A56868" s="40"/>
      <c r="I56868" s="40"/>
    </row>
    <row r="56869" spans="1:9" hidden="1" x14ac:dyDescent="0.25">
      <c r="A56869" s="40"/>
      <c r="I56869" s="40"/>
    </row>
    <row r="56870" spans="1:9" hidden="1" x14ac:dyDescent="0.25">
      <c r="A56870" s="40"/>
      <c r="I56870" s="40"/>
    </row>
    <row r="56871" spans="1:9" hidden="1" x14ac:dyDescent="0.25">
      <c r="A56871" s="40"/>
      <c r="I56871" s="40"/>
    </row>
    <row r="56872" spans="1:9" hidden="1" x14ac:dyDescent="0.25">
      <c r="A56872" s="40"/>
      <c r="I56872" s="40"/>
    </row>
    <row r="56873" spans="1:9" hidden="1" x14ac:dyDescent="0.25">
      <c r="A56873" s="40"/>
      <c r="I56873" s="40"/>
    </row>
    <row r="56874" spans="1:9" hidden="1" x14ac:dyDescent="0.25">
      <c r="A56874" s="40"/>
      <c r="I56874" s="40"/>
    </row>
    <row r="56875" spans="1:9" hidden="1" x14ac:dyDescent="0.25">
      <c r="A56875" s="40"/>
      <c r="I56875" s="40"/>
    </row>
    <row r="56876" spans="1:9" hidden="1" x14ac:dyDescent="0.25">
      <c r="A56876" s="40"/>
      <c r="I56876" s="40"/>
    </row>
    <row r="56877" spans="1:9" hidden="1" x14ac:dyDescent="0.25">
      <c r="A56877" s="40"/>
      <c r="I56877" s="40"/>
    </row>
    <row r="56878" spans="1:9" hidden="1" x14ac:dyDescent="0.25">
      <c r="A56878" s="40"/>
      <c r="I56878" s="40"/>
    </row>
    <row r="56879" spans="1:9" hidden="1" x14ac:dyDescent="0.25">
      <c r="A56879" s="40"/>
      <c r="I56879" s="40"/>
    </row>
    <row r="56880" spans="1:9" hidden="1" x14ac:dyDescent="0.25">
      <c r="A56880" s="40"/>
      <c r="I56880" s="40"/>
    </row>
    <row r="56881" spans="1:9" hidden="1" x14ac:dyDescent="0.25">
      <c r="A56881" s="40"/>
      <c r="I56881" s="40"/>
    </row>
    <row r="56882" spans="1:9" hidden="1" x14ac:dyDescent="0.25">
      <c r="A56882" s="40"/>
      <c r="I56882" s="40"/>
    </row>
    <row r="56883" spans="1:9" hidden="1" x14ac:dyDescent="0.25">
      <c r="A56883" s="40"/>
      <c r="I56883" s="40"/>
    </row>
    <row r="56884" spans="1:9" hidden="1" x14ac:dyDescent="0.25">
      <c r="A56884" s="40"/>
      <c r="I56884" s="40"/>
    </row>
    <row r="56885" spans="1:9" hidden="1" x14ac:dyDescent="0.25">
      <c r="A56885" s="40"/>
      <c r="I56885" s="40"/>
    </row>
    <row r="56886" spans="1:9" hidden="1" x14ac:dyDescent="0.25">
      <c r="A56886" s="40"/>
      <c r="I56886" s="40"/>
    </row>
    <row r="56887" spans="1:9" hidden="1" x14ac:dyDescent="0.25">
      <c r="A56887" s="40"/>
      <c r="I56887" s="40"/>
    </row>
    <row r="56888" spans="1:9" hidden="1" x14ac:dyDescent="0.25">
      <c r="A56888" s="40"/>
      <c r="I56888" s="40"/>
    </row>
    <row r="56889" spans="1:9" hidden="1" x14ac:dyDescent="0.25">
      <c r="A56889" s="40"/>
      <c r="I56889" s="40"/>
    </row>
    <row r="56890" spans="1:9" hidden="1" x14ac:dyDescent="0.25">
      <c r="A56890" s="40"/>
      <c r="I56890" s="40"/>
    </row>
    <row r="56891" spans="1:9" hidden="1" x14ac:dyDescent="0.25">
      <c r="A56891" s="40"/>
      <c r="I56891" s="40"/>
    </row>
    <row r="56892" spans="1:9" hidden="1" x14ac:dyDescent="0.25">
      <c r="A56892" s="40"/>
      <c r="I56892" s="40"/>
    </row>
    <row r="56893" spans="1:9" hidden="1" x14ac:dyDescent="0.25">
      <c r="A56893" s="40"/>
      <c r="I56893" s="40"/>
    </row>
    <row r="56894" spans="1:9" hidden="1" x14ac:dyDescent="0.25">
      <c r="A56894" s="40"/>
      <c r="I56894" s="40"/>
    </row>
    <row r="56895" spans="1:9" hidden="1" x14ac:dyDescent="0.25">
      <c r="A56895" s="40"/>
      <c r="I56895" s="40"/>
    </row>
    <row r="56896" spans="1:9" hidden="1" x14ac:dyDescent="0.25">
      <c r="A56896" s="40"/>
      <c r="I56896" s="40"/>
    </row>
    <row r="56897" spans="1:9" hidden="1" x14ac:dyDescent="0.25">
      <c r="A56897" s="40"/>
      <c r="I56897" s="40"/>
    </row>
    <row r="56898" spans="1:9" hidden="1" x14ac:dyDescent="0.25">
      <c r="A56898" s="40"/>
      <c r="I56898" s="40"/>
    </row>
    <row r="56899" spans="1:9" hidden="1" x14ac:dyDescent="0.25">
      <c r="A56899" s="40"/>
      <c r="I56899" s="40"/>
    </row>
    <row r="56900" spans="1:9" hidden="1" x14ac:dyDescent="0.25">
      <c r="A56900" s="40"/>
      <c r="I56900" s="40"/>
    </row>
    <row r="56901" spans="1:9" hidden="1" x14ac:dyDescent="0.25">
      <c r="A56901" s="40"/>
      <c r="I56901" s="40"/>
    </row>
    <row r="56902" spans="1:9" hidden="1" x14ac:dyDescent="0.25">
      <c r="A56902" s="40"/>
      <c r="I56902" s="40"/>
    </row>
    <row r="56903" spans="1:9" hidden="1" x14ac:dyDescent="0.25">
      <c r="A56903" s="40"/>
      <c r="I56903" s="40"/>
    </row>
    <row r="56904" spans="1:9" hidden="1" x14ac:dyDescent="0.25">
      <c r="A56904" s="40"/>
      <c r="I56904" s="40"/>
    </row>
    <row r="56905" spans="1:9" hidden="1" x14ac:dyDescent="0.25">
      <c r="A56905" s="40"/>
      <c r="I56905" s="40"/>
    </row>
    <row r="56906" spans="1:9" hidden="1" x14ac:dyDescent="0.25">
      <c r="A56906" s="40"/>
      <c r="I56906" s="40"/>
    </row>
    <row r="56907" spans="1:9" hidden="1" x14ac:dyDescent="0.25">
      <c r="A56907" s="40"/>
      <c r="I56907" s="40"/>
    </row>
    <row r="56908" spans="1:9" hidden="1" x14ac:dyDescent="0.25">
      <c r="A56908" s="40"/>
      <c r="I56908" s="40"/>
    </row>
    <row r="56909" spans="1:9" hidden="1" x14ac:dyDescent="0.25">
      <c r="A56909" s="40"/>
      <c r="I56909" s="40"/>
    </row>
    <row r="56910" spans="1:9" hidden="1" x14ac:dyDescent="0.25">
      <c r="A56910" s="40"/>
      <c r="I56910" s="40"/>
    </row>
    <row r="56911" spans="1:9" hidden="1" x14ac:dyDescent="0.25">
      <c r="A56911" s="40"/>
      <c r="I56911" s="40"/>
    </row>
    <row r="56912" spans="1:9" hidden="1" x14ac:dyDescent="0.25">
      <c r="A56912" s="40"/>
      <c r="I56912" s="40"/>
    </row>
    <row r="56913" spans="1:9" hidden="1" x14ac:dyDescent="0.25">
      <c r="A56913" s="40"/>
      <c r="I56913" s="40"/>
    </row>
    <row r="56914" spans="1:9" hidden="1" x14ac:dyDescent="0.25">
      <c r="A56914" s="40"/>
      <c r="I56914" s="40"/>
    </row>
    <row r="56915" spans="1:9" hidden="1" x14ac:dyDescent="0.25">
      <c r="A56915" s="40"/>
      <c r="I56915" s="40"/>
    </row>
    <row r="56916" spans="1:9" hidden="1" x14ac:dyDescent="0.25">
      <c r="A56916" s="40"/>
      <c r="I56916" s="40"/>
    </row>
    <row r="56917" spans="1:9" hidden="1" x14ac:dyDescent="0.25">
      <c r="A56917" s="40"/>
      <c r="I56917" s="40"/>
    </row>
    <row r="56918" spans="1:9" hidden="1" x14ac:dyDescent="0.25">
      <c r="A56918" s="40"/>
      <c r="I56918" s="40"/>
    </row>
    <row r="56919" spans="1:9" hidden="1" x14ac:dyDescent="0.25">
      <c r="A56919" s="40"/>
      <c r="I56919" s="40"/>
    </row>
    <row r="56920" spans="1:9" hidden="1" x14ac:dyDescent="0.25">
      <c r="A56920" s="40"/>
      <c r="I56920" s="40"/>
    </row>
    <row r="56921" spans="1:9" hidden="1" x14ac:dyDescent="0.25">
      <c r="A56921" s="40"/>
      <c r="I56921" s="40"/>
    </row>
    <row r="56922" spans="1:9" hidden="1" x14ac:dyDescent="0.25">
      <c r="A56922" s="40"/>
      <c r="I56922" s="40"/>
    </row>
    <row r="56923" spans="1:9" hidden="1" x14ac:dyDescent="0.25">
      <c r="A56923" s="40"/>
      <c r="I56923" s="40"/>
    </row>
    <row r="56924" spans="1:9" hidden="1" x14ac:dyDescent="0.25">
      <c r="A56924" s="40"/>
      <c r="I56924" s="40"/>
    </row>
    <row r="56925" spans="1:9" hidden="1" x14ac:dyDescent="0.25">
      <c r="A56925" s="40"/>
      <c r="I56925" s="40"/>
    </row>
    <row r="56926" spans="1:9" hidden="1" x14ac:dyDescent="0.25">
      <c r="A56926" s="40"/>
      <c r="I56926" s="40"/>
    </row>
    <row r="56927" spans="1:9" hidden="1" x14ac:dyDescent="0.25">
      <c r="A56927" s="40"/>
      <c r="I56927" s="40"/>
    </row>
    <row r="56928" spans="1:9" hidden="1" x14ac:dyDescent="0.25">
      <c r="A56928" s="40"/>
      <c r="I56928" s="40"/>
    </row>
    <row r="56929" spans="1:9" hidden="1" x14ac:dyDescent="0.25">
      <c r="A56929" s="40"/>
      <c r="I56929" s="40"/>
    </row>
    <row r="56930" spans="1:9" hidden="1" x14ac:dyDescent="0.25">
      <c r="A56930" s="40"/>
      <c r="I56930" s="40"/>
    </row>
    <row r="56931" spans="1:9" hidden="1" x14ac:dyDescent="0.25">
      <c r="A56931" s="40"/>
      <c r="I56931" s="40"/>
    </row>
    <row r="56932" spans="1:9" hidden="1" x14ac:dyDescent="0.25">
      <c r="A56932" s="40"/>
      <c r="I56932" s="40"/>
    </row>
    <row r="56933" spans="1:9" hidden="1" x14ac:dyDescent="0.25">
      <c r="A56933" s="40"/>
      <c r="I56933" s="40"/>
    </row>
    <row r="56934" spans="1:9" hidden="1" x14ac:dyDescent="0.25">
      <c r="A56934" s="40"/>
      <c r="I56934" s="40"/>
    </row>
    <row r="56935" spans="1:9" hidden="1" x14ac:dyDescent="0.25">
      <c r="A56935" s="40"/>
      <c r="I56935" s="40"/>
    </row>
    <row r="56936" spans="1:9" hidden="1" x14ac:dyDescent="0.25">
      <c r="A56936" s="40"/>
      <c r="I56936" s="40"/>
    </row>
    <row r="56937" spans="1:9" hidden="1" x14ac:dyDescent="0.25">
      <c r="A56937" s="40"/>
      <c r="I56937" s="40"/>
    </row>
    <row r="56938" spans="1:9" hidden="1" x14ac:dyDescent="0.25">
      <c r="A56938" s="40"/>
      <c r="I56938" s="40"/>
    </row>
    <row r="56939" spans="1:9" hidden="1" x14ac:dyDescent="0.25">
      <c r="A56939" s="40"/>
      <c r="I56939" s="40"/>
    </row>
    <row r="56940" spans="1:9" hidden="1" x14ac:dyDescent="0.25">
      <c r="A56940" s="40"/>
      <c r="I56940" s="40"/>
    </row>
    <row r="56941" spans="1:9" hidden="1" x14ac:dyDescent="0.25">
      <c r="A56941" s="40"/>
      <c r="I56941" s="40"/>
    </row>
    <row r="56942" spans="1:9" hidden="1" x14ac:dyDescent="0.25">
      <c r="A56942" s="40"/>
      <c r="I56942" s="40"/>
    </row>
    <row r="56943" spans="1:9" hidden="1" x14ac:dyDescent="0.25">
      <c r="A56943" s="40"/>
      <c r="I56943" s="40"/>
    </row>
    <row r="56944" spans="1:9" hidden="1" x14ac:dyDescent="0.25">
      <c r="A56944" s="40"/>
      <c r="I56944" s="40"/>
    </row>
    <row r="56945" spans="1:9" hidden="1" x14ac:dyDescent="0.25">
      <c r="A56945" s="40"/>
      <c r="I56945" s="40"/>
    </row>
    <row r="56946" spans="1:9" hidden="1" x14ac:dyDescent="0.25">
      <c r="A56946" s="40"/>
      <c r="I56946" s="40"/>
    </row>
    <row r="56947" spans="1:9" hidden="1" x14ac:dyDescent="0.25">
      <c r="A56947" s="40"/>
      <c r="I56947" s="40"/>
    </row>
    <row r="56948" spans="1:9" hidden="1" x14ac:dyDescent="0.25">
      <c r="A56948" s="40"/>
      <c r="I56948" s="40"/>
    </row>
    <row r="56949" spans="1:9" hidden="1" x14ac:dyDescent="0.25">
      <c r="A56949" s="40"/>
      <c r="I56949" s="40"/>
    </row>
    <row r="56950" spans="1:9" hidden="1" x14ac:dyDescent="0.25">
      <c r="A56950" s="40"/>
      <c r="I56950" s="40"/>
    </row>
    <row r="56951" spans="1:9" hidden="1" x14ac:dyDescent="0.25">
      <c r="A56951" s="40"/>
      <c r="I56951" s="40"/>
    </row>
    <row r="56952" spans="1:9" hidden="1" x14ac:dyDescent="0.25">
      <c r="A56952" s="40"/>
      <c r="I56952" s="40"/>
    </row>
    <row r="56953" spans="1:9" hidden="1" x14ac:dyDescent="0.25">
      <c r="A56953" s="40"/>
      <c r="I56953" s="40"/>
    </row>
    <row r="56954" spans="1:9" hidden="1" x14ac:dyDescent="0.25">
      <c r="A56954" s="40"/>
      <c r="I56954" s="40"/>
    </row>
    <row r="56955" spans="1:9" hidden="1" x14ac:dyDescent="0.25">
      <c r="A56955" s="40"/>
      <c r="I56955" s="40"/>
    </row>
    <row r="56956" spans="1:9" hidden="1" x14ac:dyDescent="0.25">
      <c r="A56956" s="40"/>
      <c r="I56956" s="40"/>
    </row>
    <row r="56957" spans="1:9" hidden="1" x14ac:dyDescent="0.25">
      <c r="A56957" s="40"/>
      <c r="I56957" s="40"/>
    </row>
    <row r="56958" spans="1:9" hidden="1" x14ac:dyDescent="0.25">
      <c r="A56958" s="40"/>
      <c r="I56958" s="40"/>
    </row>
    <row r="56959" spans="1:9" hidden="1" x14ac:dyDescent="0.25">
      <c r="A56959" s="40"/>
      <c r="I56959" s="40"/>
    </row>
    <row r="56960" spans="1:9" hidden="1" x14ac:dyDescent="0.25">
      <c r="A56960" s="40"/>
      <c r="I56960" s="40"/>
    </row>
    <row r="56961" spans="1:9" hidden="1" x14ac:dyDescent="0.25">
      <c r="A56961" s="40"/>
      <c r="I56961" s="40"/>
    </row>
    <row r="56962" spans="1:9" hidden="1" x14ac:dyDescent="0.25">
      <c r="A56962" s="40"/>
      <c r="I56962" s="40"/>
    </row>
    <row r="56963" spans="1:9" hidden="1" x14ac:dyDescent="0.25">
      <c r="A56963" s="40"/>
      <c r="I56963" s="40"/>
    </row>
    <row r="56964" spans="1:9" hidden="1" x14ac:dyDescent="0.25">
      <c r="A56964" s="40"/>
      <c r="I56964" s="40"/>
    </row>
    <row r="56965" spans="1:9" hidden="1" x14ac:dyDescent="0.25">
      <c r="A56965" s="40"/>
      <c r="I56965" s="40"/>
    </row>
    <row r="56966" spans="1:9" hidden="1" x14ac:dyDescent="0.25">
      <c r="A56966" s="40"/>
      <c r="I56966" s="40"/>
    </row>
    <row r="56967" spans="1:9" hidden="1" x14ac:dyDescent="0.25">
      <c r="A56967" s="40"/>
      <c r="I56967" s="40"/>
    </row>
    <row r="56968" spans="1:9" hidden="1" x14ac:dyDescent="0.25">
      <c r="A56968" s="40"/>
      <c r="I56968" s="40"/>
    </row>
    <row r="56969" spans="1:9" hidden="1" x14ac:dyDescent="0.25">
      <c r="A56969" s="40"/>
      <c r="I56969" s="40"/>
    </row>
    <row r="56970" spans="1:9" hidden="1" x14ac:dyDescent="0.25">
      <c r="A56970" s="40"/>
      <c r="I56970" s="40"/>
    </row>
    <row r="56971" spans="1:9" hidden="1" x14ac:dyDescent="0.25">
      <c r="A56971" s="40"/>
      <c r="I56971" s="40"/>
    </row>
    <row r="56972" spans="1:9" hidden="1" x14ac:dyDescent="0.25">
      <c r="A56972" s="40"/>
      <c r="I56972" s="40"/>
    </row>
    <row r="56973" spans="1:9" hidden="1" x14ac:dyDescent="0.25">
      <c r="A56973" s="40"/>
      <c r="I56973" s="40"/>
    </row>
    <row r="56974" spans="1:9" hidden="1" x14ac:dyDescent="0.25">
      <c r="A56974" s="40"/>
      <c r="I56974" s="40"/>
    </row>
    <row r="56975" spans="1:9" hidden="1" x14ac:dyDescent="0.25">
      <c r="A56975" s="40"/>
      <c r="I56975" s="40"/>
    </row>
    <row r="56976" spans="1:9" hidden="1" x14ac:dyDescent="0.25">
      <c r="A56976" s="40"/>
      <c r="I56976" s="40"/>
    </row>
    <row r="56977" spans="1:9" hidden="1" x14ac:dyDescent="0.25">
      <c r="A56977" s="40"/>
      <c r="I56977" s="40"/>
    </row>
    <row r="56978" spans="1:9" hidden="1" x14ac:dyDescent="0.25">
      <c r="A56978" s="40"/>
      <c r="I56978" s="40"/>
    </row>
    <row r="56979" spans="1:9" hidden="1" x14ac:dyDescent="0.25">
      <c r="A56979" s="40"/>
      <c r="I56979" s="40"/>
    </row>
    <row r="56980" spans="1:9" hidden="1" x14ac:dyDescent="0.25">
      <c r="A56980" s="40"/>
      <c r="I56980" s="40"/>
    </row>
    <row r="56981" spans="1:9" hidden="1" x14ac:dyDescent="0.25">
      <c r="A56981" s="40"/>
      <c r="I56981" s="40"/>
    </row>
    <row r="56982" spans="1:9" hidden="1" x14ac:dyDescent="0.25">
      <c r="A56982" s="40"/>
      <c r="I56982" s="40"/>
    </row>
    <row r="56983" spans="1:9" hidden="1" x14ac:dyDescent="0.25">
      <c r="A56983" s="40"/>
      <c r="I56983" s="40"/>
    </row>
    <row r="56984" spans="1:9" hidden="1" x14ac:dyDescent="0.25">
      <c r="A56984" s="40"/>
      <c r="I56984" s="40"/>
    </row>
    <row r="56985" spans="1:9" hidden="1" x14ac:dyDescent="0.25">
      <c r="A56985" s="40"/>
      <c r="I56985" s="40"/>
    </row>
    <row r="56986" spans="1:9" hidden="1" x14ac:dyDescent="0.25">
      <c r="A56986" s="40"/>
      <c r="I56986" s="40"/>
    </row>
    <row r="56987" spans="1:9" hidden="1" x14ac:dyDescent="0.25">
      <c r="A56987" s="40"/>
      <c r="I56987" s="40"/>
    </row>
    <row r="56988" spans="1:9" hidden="1" x14ac:dyDescent="0.25">
      <c r="A56988" s="40"/>
      <c r="I56988" s="40"/>
    </row>
    <row r="56989" spans="1:9" hidden="1" x14ac:dyDescent="0.25">
      <c r="A56989" s="40"/>
      <c r="I56989" s="40"/>
    </row>
    <row r="56990" spans="1:9" hidden="1" x14ac:dyDescent="0.25">
      <c r="A56990" s="40"/>
      <c r="I56990" s="40"/>
    </row>
    <row r="56991" spans="1:9" hidden="1" x14ac:dyDescent="0.25">
      <c r="A56991" s="40"/>
      <c r="I56991" s="40"/>
    </row>
    <row r="56992" spans="1:9" hidden="1" x14ac:dyDescent="0.25">
      <c r="A56992" s="40"/>
      <c r="I56992" s="40"/>
    </row>
    <row r="56993" spans="1:9" hidden="1" x14ac:dyDescent="0.25">
      <c r="A56993" s="40"/>
      <c r="I56993" s="40"/>
    </row>
    <row r="56994" spans="1:9" hidden="1" x14ac:dyDescent="0.25">
      <c r="A56994" s="40"/>
      <c r="I56994" s="40"/>
    </row>
    <row r="56995" spans="1:9" hidden="1" x14ac:dyDescent="0.25">
      <c r="A56995" s="40"/>
      <c r="I56995" s="40"/>
    </row>
    <row r="56996" spans="1:9" hidden="1" x14ac:dyDescent="0.25">
      <c r="A56996" s="40"/>
      <c r="I56996" s="40"/>
    </row>
    <row r="56997" spans="1:9" hidden="1" x14ac:dyDescent="0.25">
      <c r="A56997" s="40"/>
      <c r="I56997" s="40"/>
    </row>
    <row r="56998" spans="1:9" hidden="1" x14ac:dyDescent="0.25">
      <c r="A56998" s="40"/>
      <c r="I56998" s="40"/>
    </row>
    <row r="56999" spans="1:9" hidden="1" x14ac:dyDescent="0.25">
      <c r="A56999" s="40"/>
      <c r="I56999" s="40"/>
    </row>
    <row r="57000" spans="1:9" hidden="1" x14ac:dyDescent="0.25">
      <c r="A57000" s="40"/>
      <c r="I57000" s="40"/>
    </row>
    <row r="57001" spans="1:9" hidden="1" x14ac:dyDescent="0.25">
      <c r="A57001" s="40"/>
      <c r="I57001" s="40"/>
    </row>
    <row r="57002" spans="1:9" hidden="1" x14ac:dyDescent="0.25">
      <c r="A57002" s="40"/>
      <c r="I57002" s="40"/>
    </row>
    <row r="57003" spans="1:9" hidden="1" x14ac:dyDescent="0.25">
      <c r="A57003" s="40"/>
      <c r="I57003" s="40"/>
    </row>
    <row r="57004" spans="1:9" hidden="1" x14ac:dyDescent="0.25">
      <c r="A57004" s="40"/>
      <c r="I57004" s="40"/>
    </row>
    <row r="57005" spans="1:9" hidden="1" x14ac:dyDescent="0.25">
      <c r="A57005" s="40"/>
      <c r="I57005" s="40"/>
    </row>
    <row r="57006" spans="1:9" hidden="1" x14ac:dyDescent="0.25">
      <c r="A57006" s="40"/>
      <c r="I57006" s="40"/>
    </row>
    <row r="57007" spans="1:9" hidden="1" x14ac:dyDescent="0.25">
      <c r="A57007" s="40"/>
      <c r="I57007" s="40"/>
    </row>
    <row r="57008" spans="1:9" hidden="1" x14ac:dyDescent="0.25">
      <c r="A57008" s="40"/>
      <c r="I57008" s="40"/>
    </row>
    <row r="57009" spans="1:9" hidden="1" x14ac:dyDescent="0.25">
      <c r="A57009" s="40"/>
      <c r="I57009" s="40"/>
    </row>
    <row r="57010" spans="1:9" hidden="1" x14ac:dyDescent="0.25">
      <c r="A57010" s="40"/>
      <c r="I57010" s="40"/>
    </row>
    <row r="57011" spans="1:9" hidden="1" x14ac:dyDescent="0.25">
      <c r="A57011" s="40"/>
      <c r="I57011" s="40"/>
    </row>
    <row r="57012" spans="1:9" hidden="1" x14ac:dyDescent="0.25">
      <c r="A57012" s="40"/>
      <c r="I57012" s="40"/>
    </row>
    <row r="57013" spans="1:9" hidden="1" x14ac:dyDescent="0.25">
      <c r="A57013" s="40"/>
      <c r="I57013" s="40"/>
    </row>
    <row r="57014" spans="1:9" hidden="1" x14ac:dyDescent="0.25">
      <c r="A57014" s="40"/>
      <c r="I57014" s="40"/>
    </row>
    <row r="57015" spans="1:9" hidden="1" x14ac:dyDescent="0.25">
      <c r="A57015" s="40"/>
      <c r="I57015" s="40"/>
    </row>
    <row r="57016" spans="1:9" hidden="1" x14ac:dyDescent="0.25">
      <c r="A57016" s="40"/>
      <c r="I57016" s="40"/>
    </row>
    <row r="57017" spans="1:9" hidden="1" x14ac:dyDescent="0.25">
      <c r="A57017" s="40"/>
      <c r="I57017" s="40"/>
    </row>
    <row r="57018" spans="1:9" hidden="1" x14ac:dyDescent="0.25">
      <c r="A57018" s="40"/>
      <c r="I57018" s="40"/>
    </row>
    <row r="57019" spans="1:9" hidden="1" x14ac:dyDescent="0.25">
      <c r="A57019" s="40"/>
      <c r="I57019" s="40"/>
    </row>
    <row r="57020" spans="1:9" hidden="1" x14ac:dyDescent="0.25">
      <c r="A57020" s="40"/>
      <c r="I57020" s="40"/>
    </row>
    <row r="57021" spans="1:9" hidden="1" x14ac:dyDescent="0.25">
      <c r="A57021" s="40"/>
      <c r="I57021" s="40"/>
    </row>
    <row r="57022" spans="1:9" hidden="1" x14ac:dyDescent="0.25">
      <c r="A57022" s="40"/>
      <c r="I57022" s="40"/>
    </row>
    <row r="57023" spans="1:9" hidden="1" x14ac:dyDescent="0.25">
      <c r="A57023" s="40"/>
      <c r="I57023" s="40"/>
    </row>
    <row r="57024" spans="1:9" hidden="1" x14ac:dyDescent="0.25">
      <c r="A57024" s="40"/>
      <c r="I57024" s="40"/>
    </row>
    <row r="57025" spans="1:9" hidden="1" x14ac:dyDescent="0.25">
      <c r="A57025" s="40"/>
      <c r="I57025" s="40"/>
    </row>
    <row r="57026" spans="1:9" hidden="1" x14ac:dyDescent="0.25">
      <c r="A57026" s="40"/>
      <c r="I57026" s="40"/>
    </row>
    <row r="57027" spans="1:9" hidden="1" x14ac:dyDescent="0.25">
      <c r="A57027" s="40"/>
      <c r="I57027" s="40"/>
    </row>
    <row r="57028" spans="1:9" hidden="1" x14ac:dyDescent="0.25">
      <c r="A57028" s="40"/>
      <c r="I57028" s="40"/>
    </row>
    <row r="57029" spans="1:9" hidden="1" x14ac:dyDescent="0.25">
      <c r="A57029" s="40"/>
      <c r="I57029" s="40"/>
    </row>
    <row r="57030" spans="1:9" hidden="1" x14ac:dyDescent="0.25">
      <c r="A57030" s="40"/>
      <c r="I57030" s="40"/>
    </row>
    <row r="57031" spans="1:9" hidden="1" x14ac:dyDescent="0.25">
      <c r="A57031" s="40"/>
      <c r="I57031" s="40"/>
    </row>
    <row r="57032" spans="1:9" hidden="1" x14ac:dyDescent="0.25">
      <c r="A57032" s="40"/>
      <c r="I57032" s="40"/>
    </row>
    <row r="57033" spans="1:9" hidden="1" x14ac:dyDescent="0.25">
      <c r="A57033" s="40"/>
      <c r="I57033" s="40"/>
    </row>
    <row r="57034" spans="1:9" hidden="1" x14ac:dyDescent="0.25">
      <c r="A57034" s="40"/>
      <c r="I57034" s="40"/>
    </row>
    <row r="57035" spans="1:9" hidden="1" x14ac:dyDescent="0.25">
      <c r="A57035" s="40"/>
      <c r="I57035" s="40"/>
    </row>
    <row r="57036" spans="1:9" hidden="1" x14ac:dyDescent="0.25">
      <c r="A57036" s="40"/>
      <c r="I57036" s="40"/>
    </row>
    <row r="57037" spans="1:9" hidden="1" x14ac:dyDescent="0.25">
      <c r="A57037" s="40"/>
      <c r="I57037" s="40"/>
    </row>
    <row r="57038" spans="1:9" hidden="1" x14ac:dyDescent="0.25">
      <c r="A57038" s="40"/>
      <c r="I57038" s="40"/>
    </row>
    <row r="57039" spans="1:9" hidden="1" x14ac:dyDescent="0.25">
      <c r="A57039" s="40"/>
      <c r="I57039" s="40"/>
    </row>
    <row r="57040" spans="1:9" hidden="1" x14ac:dyDescent="0.25">
      <c r="A57040" s="40"/>
      <c r="I57040" s="40"/>
    </row>
    <row r="57041" spans="1:9" hidden="1" x14ac:dyDescent="0.25">
      <c r="A57041" s="40"/>
      <c r="I57041" s="40"/>
    </row>
    <row r="57042" spans="1:9" hidden="1" x14ac:dyDescent="0.25">
      <c r="A57042" s="40"/>
      <c r="I57042" s="40"/>
    </row>
    <row r="57043" spans="1:9" hidden="1" x14ac:dyDescent="0.25">
      <c r="A57043" s="40"/>
      <c r="I57043" s="40"/>
    </row>
    <row r="57044" spans="1:9" hidden="1" x14ac:dyDescent="0.25">
      <c r="A57044" s="40"/>
      <c r="I57044" s="40"/>
    </row>
    <row r="57045" spans="1:9" hidden="1" x14ac:dyDescent="0.25">
      <c r="A57045" s="40"/>
      <c r="I57045" s="40"/>
    </row>
    <row r="57046" spans="1:9" hidden="1" x14ac:dyDescent="0.25">
      <c r="A57046" s="40"/>
      <c r="I57046" s="40"/>
    </row>
    <row r="57047" spans="1:9" hidden="1" x14ac:dyDescent="0.25">
      <c r="A57047" s="40"/>
      <c r="I57047" s="40"/>
    </row>
    <row r="57048" spans="1:9" hidden="1" x14ac:dyDescent="0.25">
      <c r="A57048" s="40"/>
      <c r="I57048" s="40"/>
    </row>
    <row r="57049" spans="1:9" hidden="1" x14ac:dyDescent="0.25">
      <c r="A57049" s="40"/>
      <c r="I57049" s="40"/>
    </row>
    <row r="57050" spans="1:9" hidden="1" x14ac:dyDescent="0.25">
      <c r="A57050" s="40"/>
      <c r="I57050" s="40"/>
    </row>
    <row r="57051" spans="1:9" hidden="1" x14ac:dyDescent="0.25">
      <c r="A57051" s="40"/>
      <c r="I57051" s="40"/>
    </row>
    <row r="57052" spans="1:9" hidden="1" x14ac:dyDescent="0.25">
      <c r="A57052" s="40"/>
      <c r="I57052" s="40"/>
    </row>
    <row r="57053" spans="1:9" hidden="1" x14ac:dyDescent="0.25">
      <c r="A57053" s="40"/>
      <c r="I57053" s="40"/>
    </row>
    <row r="57054" spans="1:9" hidden="1" x14ac:dyDescent="0.25">
      <c r="A57054" s="40"/>
      <c r="I57054" s="40"/>
    </row>
    <row r="57055" spans="1:9" hidden="1" x14ac:dyDescent="0.25">
      <c r="A57055" s="40"/>
      <c r="I57055" s="40"/>
    </row>
    <row r="57056" spans="1:9" hidden="1" x14ac:dyDescent="0.25">
      <c r="A57056" s="40"/>
      <c r="I57056" s="40"/>
    </row>
    <row r="57057" spans="1:9" hidden="1" x14ac:dyDescent="0.25">
      <c r="A57057" s="40"/>
      <c r="I57057" s="40"/>
    </row>
    <row r="57058" spans="1:9" hidden="1" x14ac:dyDescent="0.25">
      <c r="A57058" s="40"/>
      <c r="I57058" s="40"/>
    </row>
    <row r="57059" spans="1:9" hidden="1" x14ac:dyDescent="0.25">
      <c r="A57059" s="40"/>
      <c r="I57059" s="40"/>
    </row>
    <row r="57060" spans="1:9" hidden="1" x14ac:dyDescent="0.25">
      <c r="A57060" s="40"/>
      <c r="I57060" s="40"/>
    </row>
    <row r="57061" spans="1:9" hidden="1" x14ac:dyDescent="0.25">
      <c r="A57061" s="40"/>
      <c r="I57061" s="40"/>
    </row>
    <row r="57062" spans="1:9" hidden="1" x14ac:dyDescent="0.25">
      <c r="A57062" s="40"/>
      <c r="I57062" s="40"/>
    </row>
    <row r="57063" spans="1:9" hidden="1" x14ac:dyDescent="0.25">
      <c r="A57063" s="40"/>
      <c r="I57063" s="40"/>
    </row>
    <row r="57064" spans="1:9" hidden="1" x14ac:dyDescent="0.25">
      <c r="A57064" s="40"/>
      <c r="I57064" s="40"/>
    </row>
    <row r="57065" spans="1:9" hidden="1" x14ac:dyDescent="0.25">
      <c r="A57065" s="40"/>
      <c r="I57065" s="40"/>
    </row>
    <row r="57066" spans="1:9" hidden="1" x14ac:dyDescent="0.25">
      <c r="A57066" s="40"/>
      <c r="I57066" s="40"/>
    </row>
    <row r="57067" spans="1:9" hidden="1" x14ac:dyDescent="0.25">
      <c r="A57067" s="40"/>
      <c r="I57067" s="40"/>
    </row>
    <row r="57068" spans="1:9" hidden="1" x14ac:dyDescent="0.25">
      <c r="A57068" s="40"/>
      <c r="I57068" s="40"/>
    </row>
    <row r="57069" spans="1:9" hidden="1" x14ac:dyDescent="0.25">
      <c r="A57069" s="40"/>
      <c r="I57069" s="40"/>
    </row>
    <row r="57070" spans="1:9" hidden="1" x14ac:dyDescent="0.25">
      <c r="A57070" s="40"/>
      <c r="I57070" s="40"/>
    </row>
    <row r="57071" spans="1:9" hidden="1" x14ac:dyDescent="0.25">
      <c r="A57071" s="40"/>
      <c r="I57071" s="40"/>
    </row>
    <row r="57072" spans="1:9" hidden="1" x14ac:dyDescent="0.25">
      <c r="A57072" s="40"/>
      <c r="I57072" s="40"/>
    </row>
    <row r="57073" spans="1:9" hidden="1" x14ac:dyDescent="0.25">
      <c r="A57073" s="40"/>
      <c r="I57073" s="40"/>
    </row>
    <row r="57074" spans="1:9" hidden="1" x14ac:dyDescent="0.25">
      <c r="A57074" s="40"/>
      <c r="I57074" s="40"/>
    </row>
    <row r="57075" spans="1:9" hidden="1" x14ac:dyDescent="0.25">
      <c r="A57075" s="40"/>
      <c r="I57075" s="40"/>
    </row>
    <row r="57076" spans="1:9" hidden="1" x14ac:dyDescent="0.25">
      <c r="A57076" s="40"/>
      <c r="I57076" s="40"/>
    </row>
    <row r="57077" spans="1:9" hidden="1" x14ac:dyDescent="0.25">
      <c r="A57077" s="40"/>
      <c r="I57077" s="40"/>
    </row>
    <row r="57078" spans="1:9" hidden="1" x14ac:dyDescent="0.25">
      <c r="A57078" s="40"/>
      <c r="I57078" s="40"/>
    </row>
    <row r="57079" spans="1:9" hidden="1" x14ac:dyDescent="0.25">
      <c r="A57079" s="40"/>
      <c r="I57079" s="40"/>
    </row>
    <row r="57080" spans="1:9" hidden="1" x14ac:dyDescent="0.25">
      <c r="A57080" s="40"/>
      <c r="I57080" s="40"/>
    </row>
    <row r="57081" spans="1:9" hidden="1" x14ac:dyDescent="0.25">
      <c r="A57081" s="40"/>
      <c r="I57081" s="40"/>
    </row>
    <row r="57082" spans="1:9" hidden="1" x14ac:dyDescent="0.25">
      <c r="A57082" s="40"/>
      <c r="I57082" s="40"/>
    </row>
    <row r="57083" spans="1:9" hidden="1" x14ac:dyDescent="0.25">
      <c r="A57083" s="40"/>
      <c r="I57083" s="40"/>
    </row>
    <row r="57084" spans="1:9" hidden="1" x14ac:dyDescent="0.25">
      <c r="A57084" s="40"/>
      <c r="I57084" s="40"/>
    </row>
    <row r="57085" spans="1:9" hidden="1" x14ac:dyDescent="0.25">
      <c r="A57085" s="40"/>
      <c r="I57085" s="40"/>
    </row>
    <row r="57086" spans="1:9" hidden="1" x14ac:dyDescent="0.25">
      <c r="A57086" s="40"/>
      <c r="I57086" s="40"/>
    </row>
    <row r="57087" spans="1:9" hidden="1" x14ac:dyDescent="0.25">
      <c r="A57087" s="40"/>
      <c r="I57087" s="40"/>
    </row>
    <row r="57088" spans="1:9" hidden="1" x14ac:dyDescent="0.25">
      <c r="A57088" s="40"/>
      <c r="I57088" s="40"/>
    </row>
    <row r="57089" spans="1:9" hidden="1" x14ac:dyDescent="0.25">
      <c r="A57089" s="40"/>
      <c r="I57089" s="40"/>
    </row>
    <row r="57090" spans="1:9" hidden="1" x14ac:dyDescent="0.25">
      <c r="A57090" s="40"/>
      <c r="I57090" s="40"/>
    </row>
    <row r="57091" spans="1:9" hidden="1" x14ac:dyDescent="0.25">
      <c r="A57091" s="40"/>
      <c r="I57091" s="40"/>
    </row>
    <row r="57092" spans="1:9" hidden="1" x14ac:dyDescent="0.25">
      <c r="A57092" s="40"/>
      <c r="I57092" s="40"/>
    </row>
    <row r="57093" spans="1:9" hidden="1" x14ac:dyDescent="0.25">
      <c r="A57093" s="40"/>
      <c r="I57093" s="40"/>
    </row>
    <row r="57094" spans="1:9" hidden="1" x14ac:dyDescent="0.25">
      <c r="A57094" s="40"/>
      <c r="I57094" s="40"/>
    </row>
    <row r="57095" spans="1:9" hidden="1" x14ac:dyDescent="0.25">
      <c r="A57095" s="40"/>
      <c r="I57095" s="40"/>
    </row>
    <row r="57096" spans="1:9" hidden="1" x14ac:dyDescent="0.25">
      <c r="A57096" s="40"/>
      <c r="I57096" s="40"/>
    </row>
    <row r="57097" spans="1:9" hidden="1" x14ac:dyDescent="0.25">
      <c r="A57097" s="40"/>
      <c r="I57097" s="40"/>
    </row>
    <row r="57098" spans="1:9" hidden="1" x14ac:dyDescent="0.25">
      <c r="A57098" s="40"/>
      <c r="I57098" s="40"/>
    </row>
    <row r="57099" spans="1:9" hidden="1" x14ac:dyDescent="0.25">
      <c r="A57099" s="40"/>
      <c r="I57099" s="40"/>
    </row>
    <row r="57100" spans="1:9" hidden="1" x14ac:dyDescent="0.25">
      <c r="A57100" s="40"/>
      <c r="I57100" s="40"/>
    </row>
    <row r="57101" spans="1:9" hidden="1" x14ac:dyDescent="0.25">
      <c r="A57101" s="40"/>
      <c r="I57101" s="40"/>
    </row>
    <row r="57102" spans="1:9" hidden="1" x14ac:dyDescent="0.25">
      <c r="A57102" s="40"/>
      <c r="I57102" s="40"/>
    </row>
    <row r="57103" spans="1:9" hidden="1" x14ac:dyDescent="0.25">
      <c r="A57103" s="40"/>
      <c r="I57103" s="40"/>
    </row>
    <row r="57104" spans="1:9" hidden="1" x14ac:dyDescent="0.25">
      <c r="A57104" s="40"/>
      <c r="I57104" s="40"/>
    </row>
    <row r="57105" spans="1:9" hidden="1" x14ac:dyDescent="0.25">
      <c r="A57105" s="40"/>
      <c r="I57105" s="40"/>
    </row>
    <row r="57106" spans="1:9" hidden="1" x14ac:dyDescent="0.25">
      <c r="A57106" s="40"/>
      <c r="I57106" s="40"/>
    </row>
    <row r="57107" spans="1:9" hidden="1" x14ac:dyDescent="0.25">
      <c r="A57107" s="40"/>
      <c r="I57107" s="40"/>
    </row>
    <row r="57108" spans="1:9" hidden="1" x14ac:dyDescent="0.25">
      <c r="A57108" s="40"/>
      <c r="I57108" s="40"/>
    </row>
    <row r="57109" spans="1:9" hidden="1" x14ac:dyDescent="0.25">
      <c r="A57109" s="40"/>
      <c r="I57109" s="40"/>
    </row>
    <row r="57110" spans="1:9" hidden="1" x14ac:dyDescent="0.25">
      <c r="A57110" s="40"/>
      <c r="I57110" s="40"/>
    </row>
    <row r="57111" spans="1:9" hidden="1" x14ac:dyDescent="0.25">
      <c r="A57111" s="40"/>
      <c r="I57111" s="40"/>
    </row>
    <row r="57112" spans="1:9" hidden="1" x14ac:dyDescent="0.25">
      <c r="A57112" s="40"/>
      <c r="I57112" s="40"/>
    </row>
    <row r="57113" spans="1:9" hidden="1" x14ac:dyDescent="0.25">
      <c r="A57113" s="40"/>
      <c r="I57113" s="40"/>
    </row>
    <row r="57114" spans="1:9" hidden="1" x14ac:dyDescent="0.25">
      <c r="A57114" s="40"/>
      <c r="I57114" s="40"/>
    </row>
    <row r="57115" spans="1:9" hidden="1" x14ac:dyDescent="0.25">
      <c r="A57115" s="40"/>
      <c r="I57115" s="40"/>
    </row>
    <row r="57116" spans="1:9" hidden="1" x14ac:dyDescent="0.25">
      <c r="A57116" s="40"/>
      <c r="I57116" s="40"/>
    </row>
    <row r="57117" spans="1:9" hidden="1" x14ac:dyDescent="0.25">
      <c r="A57117" s="40"/>
      <c r="I57117" s="40"/>
    </row>
    <row r="57118" spans="1:9" hidden="1" x14ac:dyDescent="0.25">
      <c r="A57118" s="40"/>
      <c r="I57118" s="40"/>
    </row>
    <row r="57119" spans="1:9" hidden="1" x14ac:dyDescent="0.25">
      <c r="A57119" s="40"/>
      <c r="I57119" s="40"/>
    </row>
    <row r="57120" spans="1:9" hidden="1" x14ac:dyDescent="0.25">
      <c r="A57120" s="40"/>
      <c r="I57120" s="40"/>
    </row>
    <row r="57121" spans="1:9" hidden="1" x14ac:dyDescent="0.25">
      <c r="A57121" s="40"/>
      <c r="I57121" s="40"/>
    </row>
    <row r="57122" spans="1:9" hidden="1" x14ac:dyDescent="0.25">
      <c r="A57122" s="40"/>
      <c r="I57122" s="40"/>
    </row>
    <row r="57123" spans="1:9" hidden="1" x14ac:dyDescent="0.25">
      <c r="A57123" s="40"/>
      <c r="I57123" s="40"/>
    </row>
    <row r="57124" spans="1:9" hidden="1" x14ac:dyDescent="0.25">
      <c r="A57124" s="40"/>
      <c r="I57124" s="40"/>
    </row>
    <row r="57125" spans="1:9" hidden="1" x14ac:dyDescent="0.25">
      <c r="A57125" s="40"/>
      <c r="I57125" s="40"/>
    </row>
    <row r="57126" spans="1:9" hidden="1" x14ac:dyDescent="0.25">
      <c r="A57126" s="40"/>
      <c r="I57126" s="40"/>
    </row>
    <row r="57127" spans="1:9" hidden="1" x14ac:dyDescent="0.25">
      <c r="A57127" s="40"/>
      <c r="I57127" s="40"/>
    </row>
    <row r="57128" spans="1:9" hidden="1" x14ac:dyDescent="0.25">
      <c r="A57128" s="40"/>
      <c r="I57128" s="40"/>
    </row>
    <row r="57129" spans="1:9" hidden="1" x14ac:dyDescent="0.25">
      <c r="A57129" s="40"/>
      <c r="I57129" s="40"/>
    </row>
    <row r="57130" spans="1:9" hidden="1" x14ac:dyDescent="0.25">
      <c r="A57130" s="40"/>
      <c r="I57130" s="40"/>
    </row>
    <row r="57131" spans="1:9" hidden="1" x14ac:dyDescent="0.25">
      <c r="A57131" s="40"/>
      <c r="I57131" s="40"/>
    </row>
    <row r="57132" spans="1:9" hidden="1" x14ac:dyDescent="0.25">
      <c r="A57132" s="40"/>
      <c r="I57132" s="40"/>
    </row>
    <row r="57133" spans="1:9" hidden="1" x14ac:dyDescent="0.25">
      <c r="A57133" s="40"/>
      <c r="I57133" s="40"/>
    </row>
    <row r="57134" spans="1:9" hidden="1" x14ac:dyDescent="0.25">
      <c r="A57134" s="40"/>
      <c r="I57134" s="40"/>
    </row>
    <row r="57135" spans="1:9" hidden="1" x14ac:dyDescent="0.25">
      <c r="A57135" s="40"/>
      <c r="I57135" s="40"/>
    </row>
    <row r="57136" spans="1:9" hidden="1" x14ac:dyDescent="0.25">
      <c r="A57136" s="40"/>
      <c r="I57136" s="40"/>
    </row>
    <row r="57137" spans="1:9" hidden="1" x14ac:dyDescent="0.25">
      <c r="A57137" s="40"/>
      <c r="I57137" s="40"/>
    </row>
    <row r="57138" spans="1:9" hidden="1" x14ac:dyDescent="0.25">
      <c r="A57138" s="40"/>
      <c r="I57138" s="40"/>
    </row>
    <row r="57139" spans="1:9" hidden="1" x14ac:dyDescent="0.25">
      <c r="A57139" s="40"/>
      <c r="I57139" s="40"/>
    </row>
    <row r="57140" spans="1:9" hidden="1" x14ac:dyDescent="0.25">
      <c r="A57140" s="40"/>
      <c r="I57140" s="40"/>
    </row>
    <row r="57141" spans="1:9" hidden="1" x14ac:dyDescent="0.25">
      <c r="A57141" s="40"/>
      <c r="I57141" s="40"/>
    </row>
    <row r="57142" spans="1:9" hidden="1" x14ac:dyDescent="0.25">
      <c r="A57142" s="40"/>
      <c r="I57142" s="40"/>
    </row>
    <row r="57143" spans="1:9" hidden="1" x14ac:dyDescent="0.25">
      <c r="A57143" s="40"/>
      <c r="I57143" s="40"/>
    </row>
    <row r="57144" spans="1:9" hidden="1" x14ac:dyDescent="0.25">
      <c r="A57144" s="40"/>
      <c r="I57144" s="40"/>
    </row>
    <row r="57145" spans="1:9" hidden="1" x14ac:dyDescent="0.25">
      <c r="A57145" s="40"/>
      <c r="I57145" s="40"/>
    </row>
    <row r="57146" spans="1:9" hidden="1" x14ac:dyDescent="0.25">
      <c r="A57146" s="40"/>
      <c r="I57146" s="40"/>
    </row>
    <row r="57147" spans="1:9" hidden="1" x14ac:dyDescent="0.25">
      <c r="A57147" s="40"/>
      <c r="I57147" s="40"/>
    </row>
    <row r="57148" spans="1:9" hidden="1" x14ac:dyDescent="0.25">
      <c r="A57148" s="40"/>
      <c r="I57148" s="40"/>
    </row>
    <row r="57149" spans="1:9" hidden="1" x14ac:dyDescent="0.25">
      <c r="A57149" s="40"/>
      <c r="I57149" s="40"/>
    </row>
    <row r="57150" spans="1:9" hidden="1" x14ac:dyDescent="0.25">
      <c r="A57150" s="40"/>
      <c r="I57150" s="40"/>
    </row>
    <row r="57151" spans="1:9" hidden="1" x14ac:dyDescent="0.25">
      <c r="A57151" s="40"/>
      <c r="I57151" s="40"/>
    </row>
    <row r="57152" spans="1:9" hidden="1" x14ac:dyDescent="0.25">
      <c r="A57152" s="40"/>
      <c r="I57152" s="40"/>
    </row>
    <row r="57153" spans="1:9" hidden="1" x14ac:dyDescent="0.25">
      <c r="A57153" s="40"/>
      <c r="I57153" s="40"/>
    </row>
    <row r="57154" spans="1:9" hidden="1" x14ac:dyDescent="0.25">
      <c r="A57154" s="40"/>
      <c r="I57154" s="40"/>
    </row>
    <row r="57155" spans="1:9" hidden="1" x14ac:dyDescent="0.25">
      <c r="A57155" s="40"/>
      <c r="I57155" s="40"/>
    </row>
    <row r="57156" spans="1:9" hidden="1" x14ac:dyDescent="0.25">
      <c r="A57156" s="40"/>
      <c r="I57156" s="40"/>
    </row>
    <row r="57157" spans="1:9" hidden="1" x14ac:dyDescent="0.25">
      <c r="A57157" s="40"/>
      <c r="I57157" s="40"/>
    </row>
    <row r="57158" spans="1:9" hidden="1" x14ac:dyDescent="0.25">
      <c r="A57158" s="40"/>
      <c r="I57158" s="40"/>
    </row>
    <row r="57159" spans="1:9" hidden="1" x14ac:dyDescent="0.25">
      <c r="A57159" s="40"/>
      <c r="I57159" s="40"/>
    </row>
    <row r="57160" spans="1:9" hidden="1" x14ac:dyDescent="0.25">
      <c r="A57160" s="40"/>
      <c r="I57160" s="40"/>
    </row>
    <row r="57161" spans="1:9" hidden="1" x14ac:dyDescent="0.25">
      <c r="A57161" s="40"/>
      <c r="I57161" s="40"/>
    </row>
    <row r="57162" spans="1:9" hidden="1" x14ac:dyDescent="0.25">
      <c r="A57162" s="40"/>
      <c r="I57162" s="40"/>
    </row>
    <row r="57163" spans="1:9" hidden="1" x14ac:dyDescent="0.25">
      <c r="A57163" s="40"/>
      <c r="I57163" s="40"/>
    </row>
    <row r="57164" spans="1:9" hidden="1" x14ac:dyDescent="0.25">
      <c r="A57164" s="40"/>
      <c r="I57164" s="40"/>
    </row>
    <row r="57165" spans="1:9" hidden="1" x14ac:dyDescent="0.25">
      <c r="A57165" s="40"/>
      <c r="I57165" s="40"/>
    </row>
    <row r="57166" spans="1:9" hidden="1" x14ac:dyDescent="0.25">
      <c r="A57166" s="40"/>
      <c r="I57166" s="40"/>
    </row>
    <row r="57167" spans="1:9" hidden="1" x14ac:dyDescent="0.25">
      <c r="A57167" s="40"/>
      <c r="I57167" s="40"/>
    </row>
    <row r="57168" spans="1:9" hidden="1" x14ac:dyDescent="0.25">
      <c r="A57168" s="40"/>
      <c r="I57168" s="40"/>
    </row>
    <row r="57169" spans="1:9" hidden="1" x14ac:dyDescent="0.25">
      <c r="A57169" s="40"/>
      <c r="I57169" s="40"/>
    </row>
    <row r="57170" spans="1:9" hidden="1" x14ac:dyDescent="0.25">
      <c r="A57170" s="40"/>
      <c r="I57170" s="40"/>
    </row>
    <row r="57171" spans="1:9" hidden="1" x14ac:dyDescent="0.25">
      <c r="A57171" s="40"/>
      <c r="I57171" s="40"/>
    </row>
    <row r="57172" spans="1:9" hidden="1" x14ac:dyDescent="0.25">
      <c r="A57172" s="40"/>
      <c r="I57172" s="40"/>
    </row>
    <row r="57173" spans="1:9" hidden="1" x14ac:dyDescent="0.25">
      <c r="A57173" s="40"/>
      <c r="I57173" s="40"/>
    </row>
    <row r="57174" spans="1:9" hidden="1" x14ac:dyDescent="0.25">
      <c r="A57174" s="40"/>
      <c r="I57174" s="40"/>
    </row>
    <row r="57175" spans="1:9" hidden="1" x14ac:dyDescent="0.25">
      <c r="A57175" s="40"/>
      <c r="I57175" s="40"/>
    </row>
    <row r="57176" spans="1:9" hidden="1" x14ac:dyDescent="0.25">
      <c r="A57176" s="40"/>
      <c r="I57176" s="40"/>
    </row>
    <row r="57177" spans="1:9" hidden="1" x14ac:dyDescent="0.25">
      <c r="A57177" s="40"/>
      <c r="I57177" s="40"/>
    </row>
    <row r="57178" spans="1:9" hidden="1" x14ac:dyDescent="0.25">
      <c r="A57178" s="40"/>
      <c r="I57178" s="40"/>
    </row>
    <row r="57179" spans="1:9" hidden="1" x14ac:dyDescent="0.25">
      <c r="A57179" s="40"/>
      <c r="I57179" s="40"/>
    </row>
    <row r="57180" spans="1:9" hidden="1" x14ac:dyDescent="0.25">
      <c r="A57180" s="40"/>
      <c r="I57180" s="40"/>
    </row>
    <row r="57181" spans="1:9" hidden="1" x14ac:dyDescent="0.25">
      <c r="A57181" s="40"/>
      <c r="I57181" s="40"/>
    </row>
    <row r="57182" spans="1:9" hidden="1" x14ac:dyDescent="0.25">
      <c r="A57182" s="40"/>
      <c r="I57182" s="40"/>
    </row>
    <row r="57183" spans="1:9" hidden="1" x14ac:dyDescent="0.25">
      <c r="A57183" s="40"/>
      <c r="I57183" s="40"/>
    </row>
    <row r="57184" spans="1:9" hidden="1" x14ac:dyDescent="0.25">
      <c r="A57184" s="40"/>
      <c r="I57184" s="40"/>
    </row>
    <row r="57185" spans="1:9" hidden="1" x14ac:dyDescent="0.25">
      <c r="A57185" s="40"/>
      <c r="I57185" s="40"/>
    </row>
    <row r="57186" spans="1:9" hidden="1" x14ac:dyDescent="0.25">
      <c r="A57186" s="40"/>
      <c r="I57186" s="40"/>
    </row>
    <row r="57187" spans="1:9" hidden="1" x14ac:dyDescent="0.25">
      <c r="A57187" s="40"/>
      <c r="I57187" s="40"/>
    </row>
    <row r="57188" spans="1:9" hidden="1" x14ac:dyDescent="0.25">
      <c r="A57188" s="40"/>
      <c r="I57188" s="40"/>
    </row>
    <row r="57189" spans="1:9" hidden="1" x14ac:dyDescent="0.25">
      <c r="A57189" s="40"/>
      <c r="I57189" s="40"/>
    </row>
    <row r="57190" spans="1:9" hidden="1" x14ac:dyDescent="0.25">
      <c r="A57190" s="40"/>
      <c r="I57190" s="40"/>
    </row>
    <row r="57191" spans="1:9" hidden="1" x14ac:dyDescent="0.25">
      <c r="A57191" s="40"/>
      <c r="I57191" s="40"/>
    </row>
    <row r="57192" spans="1:9" hidden="1" x14ac:dyDescent="0.25">
      <c r="A57192" s="40"/>
      <c r="I57192" s="40"/>
    </row>
    <row r="57193" spans="1:9" hidden="1" x14ac:dyDescent="0.25">
      <c r="A57193" s="40"/>
      <c r="I57193" s="40"/>
    </row>
    <row r="57194" spans="1:9" hidden="1" x14ac:dyDescent="0.25">
      <c r="A57194" s="40"/>
      <c r="I57194" s="40"/>
    </row>
    <row r="57195" spans="1:9" hidden="1" x14ac:dyDescent="0.25">
      <c r="A57195" s="40"/>
      <c r="I57195" s="40"/>
    </row>
    <row r="57196" spans="1:9" hidden="1" x14ac:dyDescent="0.25">
      <c r="A57196" s="40"/>
      <c r="I57196" s="40"/>
    </row>
    <row r="57197" spans="1:9" hidden="1" x14ac:dyDescent="0.25">
      <c r="A57197" s="40"/>
      <c r="I57197" s="40"/>
    </row>
    <row r="57198" spans="1:9" hidden="1" x14ac:dyDescent="0.25">
      <c r="A57198" s="40"/>
      <c r="I57198" s="40"/>
    </row>
    <row r="57199" spans="1:9" hidden="1" x14ac:dyDescent="0.25">
      <c r="A57199" s="40"/>
      <c r="I57199" s="40"/>
    </row>
    <row r="57200" spans="1:9" hidden="1" x14ac:dyDescent="0.25">
      <c r="A57200" s="40"/>
      <c r="I57200" s="40"/>
    </row>
    <row r="57201" spans="1:9" hidden="1" x14ac:dyDescent="0.25">
      <c r="A57201" s="40"/>
      <c r="I57201" s="40"/>
    </row>
    <row r="57202" spans="1:9" hidden="1" x14ac:dyDescent="0.25">
      <c r="A57202" s="40"/>
      <c r="I57202" s="40"/>
    </row>
    <row r="57203" spans="1:9" hidden="1" x14ac:dyDescent="0.25">
      <c r="A57203" s="40"/>
      <c r="I57203" s="40"/>
    </row>
    <row r="57204" spans="1:9" hidden="1" x14ac:dyDescent="0.25">
      <c r="A57204" s="40"/>
      <c r="I57204" s="40"/>
    </row>
    <row r="57205" spans="1:9" hidden="1" x14ac:dyDescent="0.25">
      <c r="A57205" s="40"/>
      <c r="I57205" s="40"/>
    </row>
    <row r="57206" spans="1:9" hidden="1" x14ac:dyDescent="0.25">
      <c r="A57206" s="40"/>
      <c r="I57206" s="40"/>
    </row>
    <row r="57207" spans="1:9" hidden="1" x14ac:dyDescent="0.25">
      <c r="A57207" s="40"/>
      <c r="I57207" s="40"/>
    </row>
    <row r="57208" spans="1:9" hidden="1" x14ac:dyDescent="0.25">
      <c r="A57208" s="40"/>
      <c r="I57208" s="40"/>
    </row>
    <row r="57209" spans="1:9" hidden="1" x14ac:dyDescent="0.25">
      <c r="A57209" s="40"/>
      <c r="I57209" s="40"/>
    </row>
    <row r="57210" spans="1:9" hidden="1" x14ac:dyDescent="0.25">
      <c r="A57210" s="40"/>
      <c r="I57210" s="40"/>
    </row>
    <row r="57211" spans="1:9" hidden="1" x14ac:dyDescent="0.25">
      <c r="A57211" s="40"/>
      <c r="I57211" s="40"/>
    </row>
    <row r="57212" spans="1:9" hidden="1" x14ac:dyDescent="0.25">
      <c r="A57212" s="40"/>
      <c r="I57212" s="40"/>
    </row>
    <row r="57213" spans="1:9" hidden="1" x14ac:dyDescent="0.25">
      <c r="A57213" s="40"/>
      <c r="I57213" s="40"/>
    </row>
    <row r="57214" spans="1:9" hidden="1" x14ac:dyDescent="0.25">
      <c r="A57214" s="40"/>
      <c r="I57214" s="40"/>
    </row>
    <row r="57215" spans="1:9" hidden="1" x14ac:dyDescent="0.25">
      <c r="A57215" s="40"/>
      <c r="I57215" s="40"/>
    </row>
    <row r="57216" spans="1:9" hidden="1" x14ac:dyDescent="0.25">
      <c r="A57216" s="40"/>
      <c r="I57216" s="40"/>
    </row>
    <row r="57217" spans="1:9" hidden="1" x14ac:dyDescent="0.25">
      <c r="A57217" s="40"/>
      <c r="I57217" s="40"/>
    </row>
    <row r="57218" spans="1:9" hidden="1" x14ac:dyDescent="0.25">
      <c r="A57218" s="40"/>
      <c r="I57218" s="40"/>
    </row>
    <row r="57219" spans="1:9" hidden="1" x14ac:dyDescent="0.25">
      <c r="A57219" s="40"/>
      <c r="I57219" s="40"/>
    </row>
    <row r="57220" spans="1:9" hidden="1" x14ac:dyDescent="0.25">
      <c r="A57220" s="40"/>
      <c r="I57220" s="40"/>
    </row>
    <row r="57221" spans="1:9" hidden="1" x14ac:dyDescent="0.25">
      <c r="A57221" s="40"/>
      <c r="I57221" s="40"/>
    </row>
    <row r="57222" spans="1:9" hidden="1" x14ac:dyDescent="0.25">
      <c r="A57222" s="40"/>
      <c r="I57222" s="40"/>
    </row>
    <row r="57223" spans="1:9" hidden="1" x14ac:dyDescent="0.25">
      <c r="A57223" s="40"/>
      <c r="I57223" s="40"/>
    </row>
    <row r="57224" spans="1:9" hidden="1" x14ac:dyDescent="0.25">
      <c r="A57224" s="40"/>
      <c r="I57224" s="40"/>
    </row>
    <row r="57225" spans="1:9" hidden="1" x14ac:dyDescent="0.25">
      <c r="A57225" s="40"/>
      <c r="I57225" s="40"/>
    </row>
    <row r="57226" spans="1:9" hidden="1" x14ac:dyDescent="0.25">
      <c r="A57226" s="40"/>
      <c r="I57226" s="40"/>
    </row>
    <row r="57227" spans="1:9" hidden="1" x14ac:dyDescent="0.25">
      <c r="A57227" s="40"/>
      <c r="I57227" s="40"/>
    </row>
    <row r="57228" spans="1:9" hidden="1" x14ac:dyDescent="0.25">
      <c r="A57228" s="40"/>
      <c r="I57228" s="40"/>
    </row>
    <row r="57229" spans="1:9" hidden="1" x14ac:dyDescent="0.25">
      <c r="A57229" s="40"/>
      <c r="I57229" s="40"/>
    </row>
    <row r="57230" spans="1:9" hidden="1" x14ac:dyDescent="0.25">
      <c r="A57230" s="40"/>
      <c r="I57230" s="40"/>
    </row>
    <row r="57231" spans="1:9" hidden="1" x14ac:dyDescent="0.25">
      <c r="A57231" s="40"/>
      <c r="I57231" s="40"/>
    </row>
    <row r="57232" spans="1:9" hidden="1" x14ac:dyDescent="0.25">
      <c r="A57232" s="40"/>
      <c r="I57232" s="40"/>
    </row>
    <row r="57233" spans="1:9" hidden="1" x14ac:dyDescent="0.25">
      <c r="A57233" s="40"/>
      <c r="I57233" s="40"/>
    </row>
    <row r="57234" spans="1:9" hidden="1" x14ac:dyDescent="0.25">
      <c r="A57234" s="40"/>
      <c r="I57234" s="40"/>
    </row>
    <row r="57235" spans="1:9" hidden="1" x14ac:dyDescent="0.25">
      <c r="A57235" s="40"/>
      <c r="I57235" s="40"/>
    </row>
    <row r="57236" spans="1:9" hidden="1" x14ac:dyDescent="0.25">
      <c r="A57236" s="40"/>
      <c r="I57236" s="40"/>
    </row>
    <row r="57237" spans="1:9" hidden="1" x14ac:dyDescent="0.25">
      <c r="A57237" s="40"/>
      <c r="I57237" s="40"/>
    </row>
    <row r="57238" spans="1:9" hidden="1" x14ac:dyDescent="0.25">
      <c r="A57238" s="40"/>
      <c r="I57238" s="40"/>
    </row>
    <row r="57239" spans="1:9" hidden="1" x14ac:dyDescent="0.25">
      <c r="A57239" s="40"/>
      <c r="I57239" s="40"/>
    </row>
    <row r="57240" spans="1:9" hidden="1" x14ac:dyDescent="0.25">
      <c r="A57240" s="40"/>
      <c r="I57240" s="40"/>
    </row>
    <row r="57241" spans="1:9" hidden="1" x14ac:dyDescent="0.25">
      <c r="A57241" s="40"/>
      <c r="I57241" s="40"/>
    </row>
    <row r="57242" spans="1:9" hidden="1" x14ac:dyDescent="0.25">
      <c r="A57242" s="40"/>
      <c r="I57242" s="40"/>
    </row>
    <row r="57243" spans="1:9" hidden="1" x14ac:dyDescent="0.25">
      <c r="A57243" s="40"/>
      <c r="I57243" s="40"/>
    </row>
    <row r="57244" spans="1:9" hidden="1" x14ac:dyDescent="0.25">
      <c r="A57244" s="40"/>
      <c r="I57244" s="40"/>
    </row>
    <row r="57245" spans="1:9" hidden="1" x14ac:dyDescent="0.25">
      <c r="A57245" s="40"/>
      <c r="I57245" s="40"/>
    </row>
    <row r="57246" spans="1:9" hidden="1" x14ac:dyDescent="0.25">
      <c r="A57246" s="40"/>
      <c r="I57246" s="40"/>
    </row>
    <row r="57247" spans="1:9" hidden="1" x14ac:dyDescent="0.25">
      <c r="A57247" s="40"/>
      <c r="I57247" s="40"/>
    </row>
    <row r="57248" spans="1:9" hidden="1" x14ac:dyDescent="0.25">
      <c r="A57248" s="40"/>
      <c r="I57248" s="40"/>
    </row>
    <row r="57249" spans="1:9" hidden="1" x14ac:dyDescent="0.25">
      <c r="A57249" s="40"/>
      <c r="I57249" s="40"/>
    </row>
    <row r="57250" spans="1:9" hidden="1" x14ac:dyDescent="0.25">
      <c r="A57250" s="40"/>
      <c r="I57250" s="40"/>
    </row>
    <row r="57251" spans="1:9" hidden="1" x14ac:dyDescent="0.25">
      <c r="A57251" s="40"/>
      <c r="I57251" s="40"/>
    </row>
    <row r="57252" spans="1:9" hidden="1" x14ac:dyDescent="0.25">
      <c r="A57252" s="40"/>
      <c r="I57252" s="40"/>
    </row>
    <row r="57253" spans="1:9" hidden="1" x14ac:dyDescent="0.25">
      <c r="A57253" s="40"/>
      <c r="I57253" s="40"/>
    </row>
    <row r="57254" spans="1:9" hidden="1" x14ac:dyDescent="0.25">
      <c r="A57254" s="40"/>
      <c r="I57254" s="40"/>
    </row>
    <row r="57255" spans="1:9" hidden="1" x14ac:dyDescent="0.25">
      <c r="A57255" s="40"/>
      <c r="I57255" s="40"/>
    </row>
    <row r="57256" spans="1:9" hidden="1" x14ac:dyDescent="0.25">
      <c r="A57256" s="40"/>
      <c r="I57256" s="40"/>
    </row>
    <row r="57257" spans="1:9" hidden="1" x14ac:dyDescent="0.25">
      <c r="A57257" s="40"/>
      <c r="I57257" s="40"/>
    </row>
    <row r="57258" spans="1:9" hidden="1" x14ac:dyDescent="0.25">
      <c r="A57258" s="40"/>
      <c r="I57258" s="40"/>
    </row>
    <row r="57259" spans="1:9" hidden="1" x14ac:dyDescent="0.25">
      <c r="A57259" s="40"/>
      <c r="I57259" s="40"/>
    </row>
    <row r="57260" spans="1:9" hidden="1" x14ac:dyDescent="0.25">
      <c r="A57260" s="40"/>
      <c r="I57260" s="40"/>
    </row>
    <row r="57261" spans="1:9" hidden="1" x14ac:dyDescent="0.25">
      <c r="A57261" s="40"/>
      <c r="I57261" s="40"/>
    </row>
    <row r="57262" spans="1:9" hidden="1" x14ac:dyDescent="0.25">
      <c r="A57262" s="40"/>
      <c r="I57262" s="40"/>
    </row>
    <row r="57263" spans="1:9" hidden="1" x14ac:dyDescent="0.25">
      <c r="A57263" s="40"/>
      <c r="I57263" s="40"/>
    </row>
    <row r="57264" spans="1:9" hidden="1" x14ac:dyDescent="0.25">
      <c r="A57264" s="40"/>
      <c r="I57264" s="40"/>
    </row>
    <row r="57265" spans="1:9" hidden="1" x14ac:dyDescent="0.25">
      <c r="A57265" s="40"/>
      <c r="I57265" s="40"/>
    </row>
    <row r="57266" spans="1:9" hidden="1" x14ac:dyDescent="0.25">
      <c r="A57266" s="40"/>
      <c r="I57266" s="40"/>
    </row>
    <row r="57267" spans="1:9" hidden="1" x14ac:dyDescent="0.25">
      <c r="A57267" s="40"/>
      <c r="I57267" s="40"/>
    </row>
    <row r="57268" spans="1:9" hidden="1" x14ac:dyDescent="0.25">
      <c r="A57268" s="40"/>
      <c r="I57268" s="40"/>
    </row>
    <row r="57269" spans="1:9" hidden="1" x14ac:dyDescent="0.25">
      <c r="A57269" s="40"/>
      <c r="I57269" s="40"/>
    </row>
    <row r="57270" spans="1:9" hidden="1" x14ac:dyDescent="0.25">
      <c r="A57270" s="40"/>
      <c r="I57270" s="40"/>
    </row>
    <row r="57271" spans="1:9" hidden="1" x14ac:dyDescent="0.25">
      <c r="A57271" s="40"/>
      <c r="I57271" s="40"/>
    </row>
    <row r="57272" spans="1:9" hidden="1" x14ac:dyDescent="0.25">
      <c r="A57272" s="40"/>
      <c r="I57272" s="40"/>
    </row>
    <row r="57273" spans="1:9" hidden="1" x14ac:dyDescent="0.25">
      <c r="A57273" s="40"/>
      <c r="I57273" s="40"/>
    </row>
    <row r="57274" spans="1:9" hidden="1" x14ac:dyDescent="0.25">
      <c r="A57274" s="40"/>
      <c r="I57274" s="40"/>
    </row>
    <row r="57275" spans="1:9" hidden="1" x14ac:dyDescent="0.25">
      <c r="A57275" s="40"/>
      <c r="I57275" s="40"/>
    </row>
    <row r="57276" spans="1:9" hidden="1" x14ac:dyDescent="0.25">
      <c r="A57276" s="40"/>
      <c r="I57276" s="40"/>
    </row>
    <row r="57277" spans="1:9" hidden="1" x14ac:dyDescent="0.25">
      <c r="A57277" s="40"/>
      <c r="I57277" s="40"/>
    </row>
    <row r="57278" spans="1:9" hidden="1" x14ac:dyDescent="0.25">
      <c r="A57278" s="40"/>
      <c r="I57278" s="40"/>
    </row>
    <row r="57279" spans="1:9" hidden="1" x14ac:dyDescent="0.25">
      <c r="A57279" s="40"/>
      <c r="I57279" s="40"/>
    </row>
    <row r="57280" spans="1:9" hidden="1" x14ac:dyDescent="0.25">
      <c r="A57280" s="40"/>
      <c r="I57280" s="40"/>
    </row>
    <row r="57281" spans="1:9" hidden="1" x14ac:dyDescent="0.25">
      <c r="A57281" s="40"/>
      <c r="I57281" s="40"/>
    </row>
    <row r="57282" spans="1:9" hidden="1" x14ac:dyDescent="0.25">
      <c r="A57282" s="40"/>
      <c r="I57282" s="40"/>
    </row>
    <row r="57283" spans="1:9" hidden="1" x14ac:dyDescent="0.25">
      <c r="A57283" s="40"/>
      <c r="I57283" s="40"/>
    </row>
    <row r="57284" spans="1:9" hidden="1" x14ac:dyDescent="0.25">
      <c r="A57284" s="40"/>
      <c r="I57284" s="40"/>
    </row>
    <row r="57285" spans="1:9" hidden="1" x14ac:dyDescent="0.25">
      <c r="A57285" s="40"/>
      <c r="I57285" s="40"/>
    </row>
    <row r="57286" spans="1:9" hidden="1" x14ac:dyDescent="0.25">
      <c r="A57286" s="40"/>
      <c r="I57286" s="40"/>
    </row>
    <row r="57287" spans="1:9" hidden="1" x14ac:dyDescent="0.25">
      <c r="A57287" s="40"/>
      <c r="I57287" s="40"/>
    </row>
    <row r="57288" spans="1:9" hidden="1" x14ac:dyDescent="0.25">
      <c r="A57288" s="40"/>
      <c r="I57288" s="40"/>
    </row>
    <row r="57289" spans="1:9" hidden="1" x14ac:dyDescent="0.25">
      <c r="A57289" s="40"/>
      <c r="I57289" s="40"/>
    </row>
    <row r="57290" spans="1:9" hidden="1" x14ac:dyDescent="0.25">
      <c r="A57290" s="40"/>
      <c r="I57290" s="40"/>
    </row>
    <row r="57291" spans="1:9" hidden="1" x14ac:dyDescent="0.25">
      <c r="A57291" s="40"/>
      <c r="I57291" s="40"/>
    </row>
    <row r="57292" spans="1:9" hidden="1" x14ac:dyDescent="0.25">
      <c r="A57292" s="40"/>
      <c r="I57292" s="40"/>
    </row>
    <row r="57293" spans="1:9" hidden="1" x14ac:dyDescent="0.25">
      <c r="A57293" s="40"/>
      <c r="I57293" s="40"/>
    </row>
    <row r="57294" spans="1:9" hidden="1" x14ac:dyDescent="0.25">
      <c r="A57294" s="40"/>
      <c r="I57294" s="40"/>
    </row>
    <row r="57295" spans="1:9" hidden="1" x14ac:dyDescent="0.25">
      <c r="A57295" s="40"/>
      <c r="I57295" s="40"/>
    </row>
    <row r="57296" spans="1:9" hidden="1" x14ac:dyDescent="0.25">
      <c r="A57296" s="40"/>
      <c r="I57296" s="40"/>
    </row>
    <row r="57297" spans="1:9" hidden="1" x14ac:dyDescent="0.25">
      <c r="A57297" s="40"/>
      <c r="I57297" s="40"/>
    </row>
    <row r="57298" spans="1:9" hidden="1" x14ac:dyDescent="0.25">
      <c r="A57298" s="40"/>
      <c r="I57298" s="40"/>
    </row>
    <row r="57299" spans="1:9" hidden="1" x14ac:dyDescent="0.25">
      <c r="A57299" s="40"/>
      <c r="I57299" s="40"/>
    </row>
    <row r="57300" spans="1:9" hidden="1" x14ac:dyDescent="0.25">
      <c r="A57300" s="40"/>
      <c r="I57300" s="40"/>
    </row>
    <row r="57301" spans="1:9" hidden="1" x14ac:dyDescent="0.25">
      <c r="A57301" s="40"/>
      <c r="I57301" s="40"/>
    </row>
    <row r="57302" spans="1:9" hidden="1" x14ac:dyDescent="0.25">
      <c r="A57302" s="40"/>
      <c r="I57302" s="40"/>
    </row>
    <row r="57303" spans="1:9" hidden="1" x14ac:dyDescent="0.25">
      <c r="A57303" s="40"/>
      <c r="I57303" s="40"/>
    </row>
    <row r="57304" spans="1:9" hidden="1" x14ac:dyDescent="0.25">
      <c r="A57304" s="40"/>
      <c r="I57304" s="40"/>
    </row>
    <row r="57305" spans="1:9" hidden="1" x14ac:dyDescent="0.25">
      <c r="A57305" s="40"/>
      <c r="I57305" s="40"/>
    </row>
    <row r="57306" spans="1:9" hidden="1" x14ac:dyDescent="0.25">
      <c r="A57306" s="40"/>
      <c r="I57306" s="40"/>
    </row>
    <row r="57307" spans="1:9" hidden="1" x14ac:dyDescent="0.25">
      <c r="A57307" s="40"/>
      <c r="I57307" s="40"/>
    </row>
    <row r="57308" spans="1:9" hidden="1" x14ac:dyDescent="0.25">
      <c r="A57308" s="40"/>
      <c r="I57308" s="40"/>
    </row>
    <row r="57309" spans="1:9" hidden="1" x14ac:dyDescent="0.25">
      <c r="A57309" s="40"/>
      <c r="I57309" s="40"/>
    </row>
    <row r="57310" spans="1:9" hidden="1" x14ac:dyDescent="0.25">
      <c r="A57310" s="40"/>
      <c r="I57310" s="40"/>
    </row>
    <row r="57311" spans="1:9" hidden="1" x14ac:dyDescent="0.25">
      <c r="A57311" s="40"/>
      <c r="I57311" s="40"/>
    </row>
    <row r="57312" spans="1:9" hidden="1" x14ac:dyDescent="0.25">
      <c r="A57312" s="40"/>
      <c r="I57312" s="40"/>
    </row>
    <row r="57313" spans="1:9" hidden="1" x14ac:dyDescent="0.25">
      <c r="A57313" s="40"/>
      <c r="I57313" s="40"/>
    </row>
    <row r="57314" spans="1:9" hidden="1" x14ac:dyDescent="0.25">
      <c r="A57314" s="40"/>
      <c r="I57314" s="40"/>
    </row>
    <row r="57315" spans="1:9" hidden="1" x14ac:dyDescent="0.25">
      <c r="A57315" s="40"/>
      <c r="I57315" s="40"/>
    </row>
    <row r="57316" spans="1:9" hidden="1" x14ac:dyDescent="0.25">
      <c r="A57316" s="40"/>
      <c r="I57316" s="40"/>
    </row>
    <row r="57317" spans="1:9" hidden="1" x14ac:dyDescent="0.25">
      <c r="A57317" s="40"/>
      <c r="I57317" s="40"/>
    </row>
    <row r="57318" spans="1:9" hidden="1" x14ac:dyDescent="0.25">
      <c r="A57318" s="40"/>
      <c r="I57318" s="40"/>
    </row>
    <row r="57319" spans="1:9" hidden="1" x14ac:dyDescent="0.25">
      <c r="A57319" s="40"/>
      <c r="I57319" s="40"/>
    </row>
    <row r="57320" spans="1:9" hidden="1" x14ac:dyDescent="0.25">
      <c r="A57320" s="40"/>
      <c r="I57320" s="40"/>
    </row>
    <row r="57321" spans="1:9" hidden="1" x14ac:dyDescent="0.25">
      <c r="A57321" s="40"/>
      <c r="I57321" s="40"/>
    </row>
    <row r="57322" spans="1:9" hidden="1" x14ac:dyDescent="0.25">
      <c r="A57322" s="40"/>
      <c r="I57322" s="40"/>
    </row>
    <row r="57323" spans="1:9" hidden="1" x14ac:dyDescent="0.25">
      <c r="A57323" s="40"/>
      <c r="I57323" s="40"/>
    </row>
    <row r="57324" spans="1:9" hidden="1" x14ac:dyDescent="0.25">
      <c r="A57324" s="40"/>
      <c r="I57324" s="40"/>
    </row>
    <row r="57325" spans="1:9" hidden="1" x14ac:dyDescent="0.25">
      <c r="A57325" s="40"/>
      <c r="I57325" s="40"/>
    </row>
    <row r="57326" spans="1:9" hidden="1" x14ac:dyDescent="0.25">
      <c r="A57326" s="40"/>
      <c r="I57326" s="40"/>
    </row>
    <row r="57327" spans="1:9" hidden="1" x14ac:dyDescent="0.25">
      <c r="A57327" s="40"/>
      <c r="I57327" s="40"/>
    </row>
    <row r="57328" spans="1:9" hidden="1" x14ac:dyDescent="0.25">
      <c r="A57328" s="40"/>
      <c r="I57328" s="40"/>
    </row>
    <row r="57329" spans="1:9" hidden="1" x14ac:dyDescent="0.25">
      <c r="A57329" s="40"/>
      <c r="I57329" s="40"/>
    </row>
    <row r="57330" spans="1:9" hidden="1" x14ac:dyDescent="0.25">
      <c r="A57330" s="40"/>
      <c r="I57330" s="40"/>
    </row>
    <row r="57331" spans="1:9" hidden="1" x14ac:dyDescent="0.25">
      <c r="A57331" s="40"/>
      <c r="I57331" s="40"/>
    </row>
    <row r="57332" spans="1:9" hidden="1" x14ac:dyDescent="0.25">
      <c r="A57332" s="40"/>
      <c r="I57332" s="40"/>
    </row>
    <row r="57333" spans="1:9" hidden="1" x14ac:dyDescent="0.25">
      <c r="A57333" s="40"/>
      <c r="I57333" s="40"/>
    </row>
    <row r="57334" spans="1:9" hidden="1" x14ac:dyDescent="0.25">
      <c r="A57334" s="40"/>
      <c r="I57334" s="40"/>
    </row>
    <row r="57335" spans="1:9" hidden="1" x14ac:dyDescent="0.25">
      <c r="A57335" s="40"/>
      <c r="I57335" s="40"/>
    </row>
    <row r="57336" spans="1:9" hidden="1" x14ac:dyDescent="0.25">
      <c r="A57336" s="40"/>
      <c r="I57336" s="40"/>
    </row>
    <row r="57337" spans="1:9" hidden="1" x14ac:dyDescent="0.25">
      <c r="A57337" s="40"/>
      <c r="I57337" s="40"/>
    </row>
    <row r="57338" spans="1:9" hidden="1" x14ac:dyDescent="0.25">
      <c r="A57338" s="40"/>
      <c r="I57338" s="40"/>
    </row>
    <row r="57339" spans="1:9" hidden="1" x14ac:dyDescent="0.25">
      <c r="A57339" s="40"/>
      <c r="I57339" s="40"/>
    </row>
    <row r="57340" spans="1:9" hidden="1" x14ac:dyDescent="0.25">
      <c r="A57340" s="40"/>
      <c r="I57340" s="40"/>
    </row>
    <row r="57341" spans="1:9" hidden="1" x14ac:dyDescent="0.25">
      <c r="A57341" s="40"/>
      <c r="I57341" s="40"/>
    </row>
    <row r="57342" spans="1:9" hidden="1" x14ac:dyDescent="0.25">
      <c r="A57342" s="40"/>
      <c r="I57342" s="40"/>
    </row>
    <row r="57343" spans="1:9" hidden="1" x14ac:dyDescent="0.25">
      <c r="A57343" s="40"/>
      <c r="I57343" s="40"/>
    </row>
    <row r="57344" spans="1:9" hidden="1" x14ac:dyDescent="0.25">
      <c r="A57344" s="40"/>
      <c r="I57344" s="40"/>
    </row>
    <row r="57345" spans="1:9" hidden="1" x14ac:dyDescent="0.25">
      <c r="A57345" s="40"/>
      <c r="I57345" s="40"/>
    </row>
    <row r="57346" spans="1:9" hidden="1" x14ac:dyDescent="0.25">
      <c r="A57346" s="40"/>
      <c r="I57346" s="40"/>
    </row>
    <row r="57347" spans="1:9" hidden="1" x14ac:dyDescent="0.25">
      <c r="A57347" s="40"/>
      <c r="I57347" s="40"/>
    </row>
    <row r="57348" spans="1:9" hidden="1" x14ac:dyDescent="0.25">
      <c r="A57348" s="40"/>
      <c r="I57348" s="40"/>
    </row>
    <row r="57349" spans="1:9" hidden="1" x14ac:dyDescent="0.25">
      <c r="A57349" s="40"/>
      <c r="I57349" s="40"/>
    </row>
    <row r="57350" spans="1:9" hidden="1" x14ac:dyDescent="0.25">
      <c r="A57350" s="40"/>
      <c r="I57350" s="40"/>
    </row>
    <row r="57351" spans="1:9" hidden="1" x14ac:dyDescent="0.25">
      <c r="A57351" s="40"/>
      <c r="I57351" s="40"/>
    </row>
    <row r="57352" spans="1:9" hidden="1" x14ac:dyDescent="0.25">
      <c r="A57352" s="40"/>
      <c r="I57352" s="40"/>
    </row>
    <row r="57353" spans="1:9" hidden="1" x14ac:dyDescent="0.25">
      <c r="A57353" s="40"/>
      <c r="I57353" s="40"/>
    </row>
    <row r="57354" spans="1:9" hidden="1" x14ac:dyDescent="0.25">
      <c r="A57354" s="40"/>
      <c r="I57354" s="40"/>
    </row>
    <row r="57355" spans="1:9" hidden="1" x14ac:dyDescent="0.25">
      <c r="A57355" s="40"/>
      <c r="I57355" s="40"/>
    </row>
    <row r="57356" spans="1:9" hidden="1" x14ac:dyDescent="0.25">
      <c r="A57356" s="40"/>
      <c r="I57356" s="40"/>
    </row>
    <row r="57357" spans="1:9" hidden="1" x14ac:dyDescent="0.25">
      <c r="A57357" s="40"/>
      <c r="I57357" s="40"/>
    </row>
    <row r="57358" spans="1:9" hidden="1" x14ac:dyDescent="0.25">
      <c r="A57358" s="40"/>
      <c r="I57358" s="40"/>
    </row>
    <row r="57359" spans="1:9" hidden="1" x14ac:dyDescent="0.25">
      <c r="A57359" s="40"/>
      <c r="I57359" s="40"/>
    </row>
    <row r="57360" spans="1:9" hidden="1" x14ac:dyDescent="0.25">
      <c r="A57360" s="40"/>
      <c r="I57360" s="40"/>
    </row>
    <row r="57361" spans="1:9" hidden="1" x14ac:dyDescent="0.25">
      <c r="A57361" s="40"/>
      <c r="I57361" s="40"/>
    </row>
    <row r="57362" spans="1:9" hidden="1" x14ac:dyDescent="0.25">
      <c r="A57362" s="40"/>
      <c r="I57362" s="40"/>
    </row>
    <row r="57363" spans="1:9" hidden="1" x14ac:dyDescent="0.25">
      <c r="A57363" s="40"/>
      <c r="I57363" s="40"/>
    </row>
    <row r="57364" spans="1:9" hidden="1" x14ac:dyDescent="0.25">
      <c r="A57364" s="40"/>
      <c r="I57364" s="40"/>
    </row>
    <row r="57365" spans="1:9" hidden="1" x14ac:dyDescent="0.25">
      <c r="A57365" s="40"/>
      <c r="I57365" s="40"/>
    </row>
    <row r="57366" spans="1:9" hidden="1" x14ac:dyDescent="0.25">
      <c r="A57366" s="40"/>
      <c r="I57366" s="40"/>
    </row>
    <row r="57367" spans="1:9" hidden="1" x14ac:dyDescent="0.25">
      <c r="A57367" s="40"/>
      <c r="I57367" s="40"/>
    </row>
    <row r="57368" spans="1:9" hidden="1" x14ac:dyDescent="0.25">
      <c r="A57368" s="40"/>
      <c r="I57368" s="40"/>
    </row>
    <row r="57369" spans="1:9" hidden="1" x14ac:dyDescent="0.25">
      <c r="A57369" s="40"/>
      <c r="I57369" s="40"/>
    </row>
    <row r="57370" spans="1:9" hidden="1" x14ac:dyDescent="0.25">
      <c r="A57370" s="40"/>
      <c r="I57370" s="40"/>
    </row>
    <row r="57371" spans="1:9" hidden="1" x14ac:dyDescent="0.25">
      <c r="A57371" s="40"/>
      <c r="I57371" s="40"/>
    </row>
    <row r="57372" spans="1:9" hidden="1" x14ac:dyDescent="0.25">
      <c r="A57372" s="40"/>
      <c r="I57372" s="40"/>
    </row>
    <row r="57373" spans="1:9" hidden="1" x14ac:dyDescent="0.25">
      <c r="A57373" s="40"/>
      <c r="I57373" s="40"/>
    </row>
    <row r="57374" spans="1:9" hidden="1" x14ac:dyDescent="0.25">
      <c r="A57374" s="40"/>
      <c r="I57374" s="40"/>
    </row>
    <row r="57375" spans="1:9" hidden="1" x14ac:dyDescent="0.25">
      <c r="A57375" s="40"/>
      <c r="I57375" s="40"/>
    </row>
    <row r="57376" spans="1:9" hidden="1" x14ac:dyDescent="0.25">
      <c r="A57376" s="40"/>
      <c r="I57376" s="40"/>
    </row>
    <row r="57377" spans="1:9" hidden="1" x14ac:dyDescent="0.25">
      <c r="A57377" s="40"/>
      <c r="I57377" s="40"/>
    </row>
    <row r="57378" spans="1:9" hidden="1" x14ac:dyDescent="0.25">
      <c r="A57378" s="40"/>
      <c r="I57378" s="40"/>
    </row>
    <row r="57379" spans="1:9" hidden="1" x14ac:dyDescent="0.25">
      <c r="A57379" s="40"/>
      <c r="I57379" s="40"/>
    </row>
    <row r="57380" spans="1:9" hidden="1" x14ac:dyDescent="0.25">
      <c r="A57380" s="40"/>
      <c r="I57380" s="40"/>
    </row>
    <row r="57381" spans="1:9" hidden="1" x14ac:dyDescent="0.25">
      <c r="A57381" s="40"/>
      <c r="I57381" s="40"/>
    </row>
    <row r="57382" spans="1:9" hidden="1" x14ac:dyDescent="0.25">
      <c r="A57382" s="40"/>
      <c r="I57382" s="40"/>
    </row>
    <row r="57383" spans="1:9" hidden="1" x14ac:dyDescent="0.25">
      <c r="A57383" s="40"/>
      <c r="I57383" s="40"/>
    </row>
    <row r="57384" spans="1:9" hidden="1" x14ac:dyDescent="0.25">
      <c r="A57384" s="40"/>
      <c r="I57384" s="40"/>
    </row>
    <row r="57385" spans="1:9" hidden="1" x14ac:dyDescent="0.25">
      <c r="A57385" s="40"/>
      <c r="I57385" s="40"/>
    </row>
    <row r="57386" spans="1:9" hidden="1" x14ac:dyDescent="0.25">
      <c r="A57386" s="40"/>
      <c r="I57386" s="40"/>
    </row>
    <row r="57387" spans="1:9" hidden="1" x14ac:dyDescent="0.25">
      <c r="A57387" s="40"/>
      <c r="I57387" s="40"/>
    </row>
    <row r="57388" spans="1:9" hidden="1" x14ac:dyDescent="0.25">
      <c r="A57388" s="40"/>
      <c r="I57388" s="40"/>
    </row>
    <row r="57389" spans="1:9" hidden="1" x14ac:dyDescent="0.25">
      <c r="A57389" s="40"/>
      <c r="I57389" s="40"/>
    </row>
    <row r="57390" spans="1:9" hidden="1" x14ac:dyDescent="0.25">
      <c r="A57390" s="40"/>
      <c r="I57390" s="40"/>
    </row>
    <row r="57391" spans="1:9" hidden="1" x14ac:dyDescent="0.25">
      <c r="A57391" s="40"/>
      <c r="I57391" s="40"/>
    </row>
    <row r="57392" spans="1:9" hidden="1" x14ac:dyDescent="0.25">
      <c r="A57392" s="40"/>
      <c r="I57392" s="40"/>
    </row>
    <row r="57393" spans="1:9" hidden="1" x14ac:dyDescent="0.25">
      <c r="A57393" s="40"/>
      <c r="I57393" s="40"/>
    </row>
    <row r="57394" spans="1:9" hidden="1" x14ac:dyDescent="0.25">
      <c r="A57394" s="40"/>
      <c r="I57394" s="40"/>
    </row>
    <row r="57395" spans="1:9" hidden="1" x14ac:dyDescent="0.25">
      <c r="A57395" s="40"/>
      <c r="I57395" s="40"/>
    </row>
    <row r="57396" spans="1:9" hidden="1" x14ac:dyDescent="0.25">
      <c r="A57396" s="40"/>
      <c r="I57396" s="40"/>
    </row>
    <row r="57397" spans="1:9" hidden="1" x14ac:dyDescent="0.25">
      <c r="A57397" s="40"/>
      <c r="I57397" s="40"/>
    </row>
    <row r="57398" spans="1:9" hidden="1" x14ac:dyDescent="0.25">
      <c r="A57398" s="40"/>
      <c r="I57398" s="40"/>
    </row>
    <row r="57399" spans="1:9" hidden="1" x14ac:dyDescent="0.25">
      <c r="A57399" s="40"/>
      <c r="I57399" s="40"/>
    </row>
    <row r="57400" spans="1:9" hidden="1" x14ac:dyDescent="0.25">
      <c r="A57400" s="40"/>
      <c r="I57400" s="40"/>
    </row>
    <row r="57401" spans="1:9" hidden="1" x14ac:dyDescent="0.25">
      <c r="A57401" s="40"/>
      <c r="I57401" s="40"/>
    </row>
    <row r="57402" spans="1:9" hidden="1" x14ac:dyDescent="0.25">
      <c r="A57402" s="40"/>
      <c r="I57402" s="40"/>
    </row>
    <row r="57403" spans="1:9" hidden="1" x14ac:dyDescent="0.25">
      <c r="A57403" s="40"/>
      <c r="I57403" s="40"/>
    </row>
    <row r="57404" spans="1:9" hidden="1" x14ac:dyDescent="0.25">
      <c r="A57404" s="40"/>
      <c r="I57404" s="40"/>
    </row>
    <row r="57405" spans="1:9" hidden="1" x14ac:dyDescent="0.25">
      <c r="A57405" s="40"/>
      <c r="I57405" s="40"/>
    </row>
    <row r="57406" spans="1:9" hidden="1" x14ac:dyDescent="0.25">
      <c r="A57406" s="40"/>
      <c r="I57406" s="40"/>
    </row>
    <row r="57407" spans="1:9" hidden="1" x14ac:dyDescent="0.25">
      <c r="A57407" s="40"/>
      <c r="I57407" s="40"/>
    </row>
    <row r="57408" spans="1:9" hidden="1" x14ac:dyDescent="0.25">
      <c r="A57408" s="40"/>
      <c r="I57408" s="40"/>
    </row>
    <row r="57409" spans="1:9" hidden="1" x14ac:dyDescent="0.25">
      <c r="A57409" s="40"/>
      <c r="I57409" s="40"/>
    </row>
    <row r="57410" spans="1:9" hidden="1" x14ac:dyDescent="0.25">
      <c r="A57410" s="40"/>
      <c r="I57410" s="40"/>
    </row>
    <row r="57411" spans="1:9" hidden="1" x14ac:dyDescent="0.25">
      <c r="A57411" s="40"/>
      <c r="I57411" s="40"/>
    </row>
    <row r="57412" spans="1:9" hidden="1" x14ac:dyDescent="0.25">
      <c r="A57412" s="40"/>
      <c r="I57412" s="40"/>
    </row>
    <row r="57413" spans="1:9" hidden="1" x14ac:dyDescent="0.25">
      <c r="A57413" s="40"/>
      <c r="I57413" s="40"/>
    </row>
    <row r="57414" spans="1:9" hidden="1" x14ac:dyDescent="0.25">
      <c r="A57414" s="40"/>
      <c r="I57414" s="40"/>
    </row>
    <row r="57415" spans="1:9" hidden="1" x14ac:dyDescent="0.25">
      <c r="A57415" s="40"/>
      <c r="I57415" s="40"/>
    </row>
    <row r="57416" spans="1:9" hidden="1" x14ac:dyDescent="0.25">
      <c r="A57416" s="40"/>
      <c r="I57416" s="40"/>
    </row>
    <row r="57417" spans="1:9" hidden="1" x14ac:dyDescent="0.25">
      <c r="A57417" s="40"/>
      <c r="I57417" s="40"/>
    </row>
    <row r="57418" spans="1:9" hidden="1" x14ac:dyDescent="0.25">
      <c r="A57418" s="40"/>
      <c r="I57418" s="40"/>
    </row>
    <row r="57419" spans="1:9" hidden="1" x14ac:dyDescent="0.25">
      <c r="A57419" s="40"/>
      <c r="I57419" s="40"/>
    </row>
    <row r="57420" spans="1:9" hidden="1" x14ac:dyDescent="0.25">
      <c r="A57420" s="40"/>
      <c r="I57420" s="40"/>
    </row>
    <row r="57421" spans="1:9" hidden="1" x14ac:dyDescent="0.25">
      <c r="A57421" s="40"/>
      <c r="I57421" s="40"/>
    </row>
    <row r="57422" spans="1:9" hidden="1" x14ac:dyDescent="0.25">
      <c r="A57422" s="40"/>
      <c r="I57422" s="40"/>
    </row>
    <row r="57423" spans="1:9" hidden="1" x14ac:dyDescent="0.25">
      <c r="A57423" s="40"/>
      <c r="I57423" s="40"/>
    </row>
    <row r="57424" spans="1:9" hidden="1" x14ac:dyDescent="0.25">
      <c r="A57424" s="40"/>
      <c r="I57424" s="40"/>
    </row>
    <row r="57425" spans="1:9" hidden="1" x14ac:dyDescent="0.25">
      <c r="A57425" s="40"/>
      <c r="I57425" s="40"/>
    </row>
    <row r="57426" spans="1:9" hidden="1" x14ac:dyDescent="0.25">
      <c r="A57426" s="40"/>
      <c r="I57426" s="40"/>
    </row>
    <row r="57427" spans="1:9" hidden="1" x14ac:dyDescent="0.25">
      <c r="A57427" s="40"/>
      <c r="I57427" s="40"/>
    </row>
    <row r="57428" spans="1:9" hidden="1" x14ac:dyDescent="0.25">
      <c r="A57428" s="40"/>
      <c r="I57428" s="40"/>
    </row>
    <row r="57429" spans="1:9" hidden="1" x14ac:dyDescent="0.25">
      <c r="A57429" s="40"/>
      <c r="I57429" s="40"/>
    </row>
    <row r="57430" spans="1:9" hidden="1" x14ac:dyDescent="0.25">
      <c r="A57430" s="40"/>
      <c r="I57430" s="40"/>
    </row>
    <row r="57431" spans="1:9" hidden="1" x14ac:dyDescent="0.25">
      <c r="A57431" s="40"/>
      <c r="I57431" s="40"/>
    </row>
    <row r="57432" spans="1:9" hidden="1" x14ac:dyDescent="0.25">
      <c r="A57432" s="40"/>
      <c r="I57432" s="40"/>
    </row>
    <row r="57433" spans="1:9" hidden="1" x14ac:dyDescent="0.25">
      <c r="A57433" s="40"/>
      <c r="I57433" s="40"/>
    </row>
    <row r="57434" spans="1:9" hidden="1" x14ac:dyDescent="0.25">
      <c r="A57434" s="40"/>
      <c r="I57434" s="40"/>
    </row>
    <row r="57435" spans="1:9" hidden="1" x14ac:dyDescent="0.25">
      <c r="A57435" s="40"/>
      <c r="I57435" s="40"/>
    </row>
    <row r="57436" spans="1:9" hidden="1" x14ac:dyDescent="0.25">
      <c r="A57436" s="40"/>
      <c r="I57436" s="40"/>
    </row>
    <row r="57437" spans="1:9" hidden="1" x14ac:dyDescent="0.25">
      <c r="A57437" s="40"/>
      <c r="I57437" s="40"/>
    </row>
    <row r="57438" spans="1:9" hidden="1" x14ac:dyDescent="0.25">
      <c r="A57438" s="40"/>
      <c r="I57438" s="40"/>
    </row>
    <row r="57439" spans="1:9" hidden="1" x14ac:dyDescent="0.25">
      <c r="A57439" s="40"/>
      <c r="I57439" s="40"/>
    </row>
    <row r="57440" spans="1:9" hidden="1" x14ac:dyDescent="0.25">
      <c r="A57440" s="40"/>
      <c r="I57440" s="40"/>
    </row>
    <row r="57441" spans="1:9" hidden="1" x14ac:dyDescent="0.25">
      <c r="A57441" s="40"/>
      <c r="I57441" s="40"/>
    </row>
    <row r="57442" spans="1:9" hidden="1" x14ac:dyDescent="0.25">
      <c r="A57442" s="40"/>
      <c r="I57442" s="40"/>
    </row>
    <row r="57443" spans="1:9" hidden="1" x14ac:dyDescent="0.25">
      <c r="A57443" s="40"/>
      <c r="I57443" s="40"/>
    </row>
    <row r="57444" spans="1:9" hidden="1" x14ac:dyDescent="0.25">
      <c r="A57444" s="40"/>
      <c r="I57444" s="40"/>
    </row>
    <row r="57445" spans="1:9" hidden="1" x14ac:dyDescent="0.25">
      <c r="A57445" s="40"/>
      <c r="I57445" s="40"/>
    </row>
    <row r="57446" spans="1:9" hidden="1" x14ac:dyDescent="0.25">
      <c r="A57446" s="40"/>
      <c r="I57446" s="40"/>
    </row>
    <row r="57447" spans="1:9" hidden="1" x14ac:dyDescent="0.25">
      <c r="A57447" s="40"/>
      <c r="I57447" s="40"/>
    </row>
    <row r="57448" spans="1:9" hidden="1" x14ac:dyDescent="0.25">
      <c r="A57448" s="40"/>
      <c r="I57448" s="40"/>
    </row>
    <row r="57449" spans="1:9" hidden="1" x14ac:dyDescent="0.25">
      <c r="A57449" s="40"/>
      <c r="I57449" s="40"/>
    </row>
    <row r="57450" spans="1:9" hidden="1" x14ac:dyDescent="0.25">
      <c r="A57450" s="40"/>
      <c r="I57450" s="40"/>
    </row>
    <row r="57451" spans="1:9" hidden="1" x14ac:dyDescent="0.25">
      <c r="A57451" s="40"/>
      <c r="I57451" s="40"/>
    </row>
    <row r="57452" spans="1:9" hidden="1" x14ac:dyDescent="0.25">
      <c r="A57452" s="40"/>
      <c r="I57452" s="40"/>
    </row>
    <row r="57453" spans="1:9" hidden="1" x14ac:dyDescent="0.25">
      <c r="A57453" s="40"/>
      <c r="I57453" s="40"/>
    </row>
    <row r="57454" spans="1:9" hidden="1" x14ac:dyDescent="0.25">
      <c r="A57454" s="40"/>
      <c r="I57454" s="40"/>
    </row>
    <row r="57455" spans="1:9" hidden="1" x14ac:dyDescent="0.25">
      <c r="A57455" s="40"/>
      <c r="I57455" s="40"/>
    </row>
    <row r="57456" spans="1:9" hidden="1" x14ac:dyDescent="0.25">
      <c r="A57456" s="40"/>
      <c r="I57456" s="40"/>
    </row>
    <row r="57457" spans="1:9" hidden="1" x14ac:dyDescent="0.25">
      <c r="A57457" s="40"/>
      <c r="I57457" s="40"/>
    </row>
    <row r="57458" spans="1:9" hidden="1" x14ac:dyDescent="0.25">
      <c r="A57458" s="40"/>
      <c r="I57458" s="40"/>
    </row>
    <row r="57459" spans="1:9" hidden="1" x14ac:dyDescent="0.25">
      <c r="A57459" s="40"/>
      <c r="I57459" s="40"/>
    </row>
    <row r="57460" spans="1:9" hidden="1" x14ac:dyDescent="0.25">
      <c r="A57460" s="40"/>
      <c r="I57460" s="40"/>
    </row>
    <row r="57461" spans="1:9" hidden="1" x14ac:dyDescent="0.25">
      <c r="A57461" s="40"/>
      <c r="I57461" s="40"/>
    </row>
    <row r="57462" spans="1:9" hidden="1" x14ac:dyDescent="0.25">
      <c r="A57462" s="40"/>
      <c r="I57462" s="40"/>
    </row>
    <row r="57463" spans="1:9" hidden="1" x14ac:dyDescent="0.25">
      <c r="A57463" s="40"/>
      <c r="I57463" s="40"/>
    </row>
    <row r="57464" spans="1:9" hidden="1" x14ac:dyDescent="0.25">
      <c r="A57464" s="40"/>
      <c r="I57464" s="40"/>
    </row>
    <row r="57465" spans="1:9" hidden="1" x14ac:dyDescent="0.25">
      <c r="A57465" s="40"/>
      <c r="I57465" s="40"/>
    </row>
    <row r="57466" spans="1:9" hidden="1" x14ac:dyDescent="0.25">
      <c r="A57466" s="40"/>
      <c r="I57466" s="40"/>
    </row>
    <row r="57467" spans="1:9" hidden="1" x14ac:dyDescent="0.25">
      <c r="A57467" s="40"/>
      <c r="I57467" s="40"/>
    </row>
    <row r="57468" spans="1:9" hidden="1" x14ac:dyDescent="0.25">
      <c r="A57468" s="40"/>
      <c r="I57468" s="40"/>
    </row>
    <row r="57469" spans="1:9" hidden="1" x14ac:dyDescent="0.25">
      <c r="A57469" s="40"/>
      <c r="I57469" s="40"/>
    </row>
    <row r="57470" spans="1:9" hidden="1" x14ac:dyDescent="0.25">
      <c r="A57470" s="40"/>
      <c r="I57470" s="40"/>
    </row>
    <row r="57471" spans="1:9" hidden="1" x14ac:dyDescent="0.25">
      <c r="A57471" s="40"/>
      <c r="I57471" s="40"/>
    </row>
    <row r="57472" spans="1:9" hidden="1" x14ac:dyDescent="0.25">
      <c r="A57472" s="40"/>
      <c r="I57472" s="40"/>
    </row>
    <row r="57473" spans="1:9" hidden="1" x14ac:dyDescent="0.25">
      <c r="A57473" s="40"/>
      <c r="I57473" s="40"/>
    </row>
    <row r="57474" spans="1:9" hidden="1" x14ac:dyDescent="0.25">
      <c r="A57474" s="40"/>
      <c r="I57474" s="40"/>
    </row>
    <row r="57475" spans="1:9" hidden="1" x14ac:dyDescent="0.25">
      <c r="A57475" s="40"/>
      <c r="I57475" s="40"/>
    </row>
    <row r="57476" spans="1:9" hidden="1" x14ac:dyDescent="0.25">
      <c r="A57476" s="40"/>
      <c r="I57476" s="40"/>
    </row>
    <row r="57477" spans="1:9" hidden="1" x14ac:dyDescent="0.25">
      <c r="A57477" s="40"/>
      <c r="I57477" s="40"/>
    </row>
    <row r="57478" spans="1:9" hidden="1" x14ac:dyDescent="0.25">
      <c r="A57478" s="40"/>
      <c r="I57478" s="40"/>
    </row>
    <row r="57479" spans="1:9" hidden="1" x14ac:dyDescent="0.25">
      <c r="A57479" s="40"/>
      <c r="I57479" s="40"/>
    </row>
    <row r="57480" spans="1:9" hidden="1" x14ac:dyDescent="0.25">
      <c r="A57480" s="40"/>
      <c r="I57480" s="40"/>
    </row>
    <row r="57481" spans="1:9" hidden="1" x14ac:dyDescent="0.25">
      <c r="A57481" s="40"/>
      <c r="I57481" s="40"/>
    </row>
    <row r="57482" spans="1:9" hidden="1" x14ac:dyDescent="0.25">
      <c r="A57482" s="40"/>
      <c r="I57482" s="40"/>
    </row>
    <row r="57483" spans="1:9" hidden="1" x14ac:dyDescent="0.25">
      <c r="A57483" s="40"/>
      <c r="I57483" s="40"/>
    </row>
    <row r="57484" spans="1:9" hidden="1" x14ac:dyDescent="0.25">
      <c r="A57484" s="40"/>
      <c r="I57484" s="40"/>
    </row>
    <row r="57485" spans="1:9" hidden="1" x14ac:dyDescent="0.25">
      <c r="A57485" s="40"/>
      <c r="I57485" s="40"/>
    </row>
    <row r="57486" spans="1:9" hidden="1" x14ac:dyDescent="0.25">
      <c r="A57486" s="40"/>
      <c r="I57486" s="40"/>
    </row>
    <row r="57487" spans="1:9" hidden="1" x14ac:dyDescent="0.25">
      <c r="A57487" s="40"/>
      <c r="I57487" s="40"/>
    </row>
    <row r="57488" spans="1:9" hidden="1" x14ac:dyDescent="0.25">
      <c r="A57488" s="40"/>
      <c r="I57488" s="40"/>
    </row>
    <row r="57489" spans="1:9" hidden="1" x14ac:dyDescent="0.25">
      <c r="A57489" s="40"/>
      <c r="I57489" s="40"/>
    </row>
    <row r="57490" spans="1:9" hidden="1" x14ac:dyDescent="0.25">
      <c r="A57490" s="40"/>
      <c r="I57490" s="40"/>
    </row>
    <row r="57491" spans="1:9" hidden="1" x14ac:dyDescent="0.25">
      <c r="A57491" s="40"/>
      <c r="I57491" s="40"/>
    </row>
    <row r="57492" spans="1:9" hidden="1" x14ac:dyDescent="0.25">
      <c r="A57492" s="40"/>
      <c r="I57492" s="40"/>
    </row>
    <row r="57493" spans="1:9" hidden="1" x14ac:dyDescent="0.25">
      <c r="A57493" s="40"/>
      <c r="I57493" s="40"/>
    </row>
    <row r="57494" spans="1:9" hidden="1" x14ac:dyDescent="0.25">
      <c r="A57494" s="40"/>
      <c r="I57494" s="40"/>
    </row>
    <row r="57495" spans="1:9" hidden="1" x14ac:dyDescent="0.25">
      <c r="A57495" s="40"/>
      <c r="I57495" s="40"/>
    </row>
    <row r="57496" spans="1:9" hidden="1" x14ac:dyDescent="0.25">
      <c r="A57496" s="40"/>
      <c r="I57496" s="40"/>
    </row>
    <row r="57497" spans="1:9" hidden="1" x14ac:dyDescent="0.25">
      <c r="A57497" s="40"/>
      <c r="I57497" s="40"/>
    </row>
    <row r="57498" spans="1:9" hidden="1" x14ac:dyDescent="0.25">
      <c r="A57498" s="40"/>
      <c r="I57498" s="40"/>
    </row>
    <row r="57499" spans="1:9" hidden="1" x14ac:dyDescent="0.25">
      <c r="A57499" s="40"/>
      <c r="I57499" s="40"/>
    </row>
    <row r="57500" spans="1:9" hidden="1" x14ac:dyDescent="0.25">
      <c r="A57500" s="40"/>
      <c r="I57500" s="40"/>
    </row>
    <row r="57501" spans="1:9" hidden="1" x14ac:dyDescent="0.25">
      <c r="A57501" s="40"/>
      <c r="I57501" s="40"/>
    </row>
    <row r="57502" spans="1:9" hidden="1" x14ac:dyDescent="0.25">
      <c r="A57502" s="40"/>
      <c r="I57502" s="40"/>
    </row>
    <row r="57503" spans="1:9" hidden="1" x14ac:dyDescent="0.25">
      <c r="A57503" s="40"/>
      <c r="I57503" s="40"/>
    </row>
    <row r="57504" spans="1:9" hidden="1" x14ac:dyDescent="0.25">
      <c r="A57504" s="40"/>
      <c r="I57504" s="40"/>
    </row>
    <row r="57505" spans="1:9" hidden="1" x14ac:dyDescent="0.25">
      <c r="A57505" s="40"/>
      <c r="I57505" s="40"/>
    </row>
    <row r="57506" spans="1:9" hidden="1" x14ac:dyDescent="0.25">
      <c r="A57506" s="40"/>
      <c r="I57506" s="40"/>
    </row>
    <row r="57507" spans="1:9" hidden="1" x14ac:dyDescent="0.25">
      <c r="A57507" s="40"/>
      <c r="I57507" s="40"/>
    </row>
    <row r="57508" spans="1:9" hidden="1" x14ac:dyDescent="0.25">
      <c r="A57508" s="40"/>
      <c r="I57508" s="40"/>
    </row>
    <row r="57509" spans="1:9" hidden="1" x14ac:dyDescent="0.25">
      <c r="A57509" s="40"/>
      <c r="I57509" s="40"/>
    </row>
    <row r="57510" spans="1:9" hidden="1" x14ac:dyDescent="0.25">
      <c r="A57510" s="40"/>
      <c r="I57510" s="40"/>
    </row>
    <row r="57511" spans="1:9" hidden="1" x14ac:dyDescent="0.25">
      <c r="A57511" s="40"/>
      <c r="I57511" s="40"/>
    </row>
    <row r="57512" spans="1:9" hidden="1" x14ac:dyDescent="0.25">
      <c r="A57512" s="40"/>
      <c r="I57512" s="40"/>
    </row>
    <row r="57513" spans="1:9" hidden="1" x14ac:dyDescent="0.25">
      <c r="A57513" s="40"/>
      <c r="I57513" s="40"/>
    </row>
    <row r="57514" spans="1:9" hidden="1" x14ac:dyDescent="0.25">
      <c r="A57514" s="40"/>
      <c r="I57514" s="40"/>
    </row>
    <row r="57515" spans="1:9" hidden="1" x14ac:dyDescent="0.25">
      <c r="A57515" s="40"/>
      <c r="I57515" s="40"/>
    </row>
    <row r="57516" spans="1:9" hidden="1" x14ac:dyDescent="0.25">
      <c r="A57516" s="40"/>
      <c r="I57516" s="40"/>
    </row>
    <row r="57517" spans="1:9" hidden="1" x14ac:dyDescent="0.25">
      <c r="A57517" s="40"/>
      <c r="I57517" s="40"/>
    </row>
    <row r="57518" spans="1:9" hidden="1" x14ac:dyDescent="0.25">
      <c r="A57518" s="40"/>
      <c r="I57518" s="40"/>
    </row>
    <row r="57519" spans="1:9" hidden="1" x14ac:dyDescent="0.25">
      <c r="A57519" s="40"/>
      <c r="I57519" s="40"/>
    </row>
    <row r="57520" spans="1:9" hidden="1" x14ac:dyDescent="0.25">
      <c r="A57520" s="40"/>
      <c r="I57520" s="40"/>
    </row>
    <row r="57521" spans="1:9" hidden="1" x14ac:dyDescent="0.25">
      <c r="A57521" s="40"/>
      <c r="I57521" s="40"/>
    </row>
    <row r="57522" spans="1:9" hidden="1" x14ac:dyDescent="0.25">
      <c r="A57522" s="40"/>
      <c r="I57522" s="40"/>
    </row>
    <row r="57523" spans="1:9" hidden="1" x14ac:dyDescent="0.25">
      <c r="A57523" s="40"/>
      <c r="I57523" s="40"/>
    </row>
    <row r="57524" spans="1:9" hidden="1" x14ac:dyDescent="0.25">
      <c r="A57524" s="40"/>
      <c r="I57524" s="40"/>
    </row>
    <row r="57525" spans="1:9" hidden="1" x14ac:dyDescent="0.25">
      <c r="A57525" s="40"/>
      <c r="I57525" s="40"/>
    </row>
    <row r="57526" spans="1:9" hidden="1" x14ac:dyDescent="0.25">
      <c r="A57526" s="40"/>
      <c r="I57526" s="40"/>
    </row>
    <row r="57527" spans="1:9" hidden="1" x14ac:dyDescent="0.25">
      <c r="A57527" s="40"/>
      <c r="I57527" s="40"/>
    </row>
    <row r="57528" spans="1:9" hidden="1" x14ac:dyDescent="0.25">
      <c r="A57528" s="40"/>
      <c r="I57528" s="40"/>
    </row>
    <row r="57529" spans="1:9" hidden="1" x14ac:dyDescent="0.25">
      <c r="A57529" s="40"/>
      <c r="I57529" s="40"/>
    </row>
    <row r="57530" spans="1:9" hidden="1" x14ac:dyDescent="0.25">
      <c r="A57530" s="40"/>
      <c r="I57530" s="40"/>
    </row>
    <row r="57531" spans="1:9" hidden="1" x14ac:dyDescent="0.25">
      <c r="A57531" s="40"/>
      <c r="I57531" s="40"/>
    </row>
    <row r="57532" spans="1:9" hidden="1" x14ac:dyDescent="0.25">
      <c r="A57532" s="40"/>
      <c r="I57532" s="40"/>
    </row>
    <row r="57533" spans="1:9" hidden="1" x14ac:dyDescent="0.25">
      <c r="A57533" s="40"/>
      <c r="I57533" s="40"/>
    </row>
    <row r="57534" spans="1:9" hidden="1" x14ac:dyDescent="0.25">
      <c r="A57534" s="40"/>
      <c r="I57534" s="40"/>
    </row>
    <row r="57535" spans="1:9" hidden="1" x14ac:dyDescent="0.25">
      <c r="A57535" s="40"/>
      <c r="I57535" s="40"/>
    </row>
    <row r="57536" spans="1:9" hidden="1" x14ac:dyDescent="0.25">
      <c r="A57536" s="40"/>
      <c r="I57536" s="40"/>
    </row>
    <row r="57537" spans="1:9" hidden="1" x14ac:dyDescent="0.25">
      <c r="A57537" s="40"/>
      <c r="I57537" s="40"/>
    </row>
    <row r="57538" spans="1:9" hidden="1" x14ac:dyDescent="0.25">
      <c r="A57538" s="40"/>
      <c r="I57538" s="40"/>
    </row>
    <row r="57539" spans="1:9" hidden="1" x14ac:dyDescent="0.25">
      <c r="A57539" s="40"/>
      <c r="I57539" s="40"/>
    </row>
    <row r="57540" spans="1:9" hidden="1" x14ac:dyDescent="0.25">
      <c r="A57540" s="40"/>
      <c r="I57540" s="40"/>
    </row>
    <row r="57541" spans="1:9" hidden="1" x14ac:dyDescent="0.25">
      <c r="A57541" s="40"/>
      <c r="I57541" s="40"/>
    </row>
    <row r="57542" spans="1:9" hidden="1" x14ac:dyDescent="0.25">
      <c r="A57542" s="40"/>
      <c r="I57542" s="40"/>
    </row>
    <row r="57543" spans="1:9" hidden="1" x14ac:dyDescent="0.25">
      <c r="A57543" s="40"/>
      <c r="I57543" s="40"/>
    </row>
    <row r="57544" spans="1:9" hidden="1" x14ac:dyDescent="0.25">
      <c r="A57544" s="40"/>
      <c r="I57544" s="40"/>
    </row>
    <row r="57545" spans="1:9" hidden="1" x14ac:dyDescent="0.25">
      <c r="A57545" s="40"/>
      <c r="I57545" s="40"/>
    </row>
    <row r="57546" spans="1:9" hidden="1" x14ac:dyDescent="0.25">
      <c r="A57546" s="40"/>
      <c r="I57546" s="40"/>
    </row>
    <row r="57547" spans="1:9" hidden="1" x14ac:dyDescent="0.25">
      <c r="A57547" s="40"/>
      <c r="I57547" s="40"/>
    </row>
    <row r="57548" spans="1:9" hidden="1" x14ac:dyDescent="0.25">
      <c r="A57548" s="40"/>
      <c r="I57548" s="40"/>
    </row>
    <row r="57549" spans="1:9" hidden="1" x14ac:dyDescent="0.25">
      <c r="A57549" s="40"/>
      <c r="I57549" s="40"/>
    </row>
    <row r="57550" spans="1:9" hidden="1" x14ac:dyDescent="0.25">
      <c r="A57550" s="40"/>
      <c r="I57550" s="40"/>
    </row>
    <row r="57551" spans="1:9" hidden="1" x14ac:dyDescent="0.25">
      <c r="A57551" s="40"/>
      <c r="I57551" s="40"/>
    </row>
    <row r="57552" spans="1:9" hidden="1" x14ac:dyDescent="0.25">
      <c r="A57552" s="40"/>
      <c r="I57552" s="40"/>
    </row>
    <row r="57553" spans="1:9" hidden="1" x14ac:dyDescent="0.25">
      <c r="A57553" s="40"/>
      <c r="I57553" s="40"/>
    </row>
    <row r="57554" spans="1:9" hidden="1" x14ac:dyDescent="0.25">
      <c r="A57554" s="40"/>
      <c r="I57554" s="40"/>
    </row>
    <row r="57555" spans="1:9" hidden="1" x14ac:dyDescent="0.25">
      <c r="A57555" s="40"/>
      <c r="I57555" s="40"/>
    </row>
    <row r="57556" spans="1:9" hidden="1" x14ac:dyDescent="0.25">
      <c r="A57556" s="40"/>
      <c r="I57556" s="40"/>
    </row>
    <row r="57557" spans="1:9" hidden="1" x14ac:dyDescent="0.25">
      <c r="A57557" s="40"/>
      <c r="I57557" s="40"/>
    </row>
    <row r="57558" spans="1:9" hidden="1" x14ac:dyDescent="0.25">
      <c r="A57558" s="40"/>
      <c r="I57558" s="40"/>
    </row>
    <row r="57559" spans="1:9" hidden="1" x14ac:dyDescent="0.25">
      <c r="A57559" s="40"/>
      <c r="I57559" s="40"/>
    </row>
    <row r="57560" spans="1:9" hidden="1" x14ac:dyDescent="0.25">
      <c r="A57560" s="40"/>
      <c r="I57560" s="40"/>
    </row>
    <row r="57561" spans="1:9" hidden="1" x14ac:dyDescent="0.25">
      <c r="A57561" s="40"/>
      <c r="I57561" s="40"/>
    </row>
    <row r="57562" spans="1:9" hidden="1" x14ac:dyDescent="0.25">
      <c r="A57562" s="40"/>
      <c r="I57562" s="40"/>
    </row>
    <row r="57563" spans="1:9" hidden="1" x14ac:dyDescent="0.25">
      <c r="A57563" s="40"/>
      <c r="I57563" s="40"/>
    </row>
    <row r="57564" spans="1:9" hidden="1" x14ac:dyDescent="0.25">
      <c r="A57564" s="40"/>
      <c r="I57564" s="40"/>
    </row>
    <row r="57565" spans="1:9" hidden="1" x14ac:dyDescent="0.25">
      <c r="A57565" s="40"/>
      <c r="I57565" s="40"/>
    </row>
    <row r="57566" spans="1:9" hidden="1" x14ac:dyDescent="0.25">
      <c r="A57566" s="40"/>
      <c r="I57566" s="40"/>
    </row>
    <row r="57567" spans="1:9" hidden="1" x14ac:dyDescent="0.25">
      <c r="A57567" s="40"/>
      <c r="I57567" s="40"/>
    </row>
    <row r="57568" spans="1:9" hidden="1" x14ac:dyDescent="0.25">
      <c r="A57568" s="40"/>
      <c r="I57568" s="40"/>
    </row>
    <row r="57569" spans="1:9" hidden="1" x14ac:dyDescent="0.25">
      <c r="A57569" s="40"/>
      <c r="I57569" s="40"/>
    </row>
    <row r="57570" spans="1:9" hidden="1" x14ac:dyDescent="0.25">
      <c r="A57570" s="40"/>
      <c r="I57570" s="40"/>
    </row>
    <row r="57571" spans="1:9" hidden="1" x14ac:dyDescent="0.25">
      <c r="A57571" s="40"/>
      <c r="I57571" s="40"/>
    </row>
    <row r="57572" spans="1:9" hidden="1" x14ac:dyDescent="0.25">
      <c r="A57572" s="40"/>
      <c r="I57572" s="40"/>
    </row>
    <row r="57573" spans="1:9" hidden="1" x14ac:dyDescent="0.25">
      <c r="A57573" s="40"/>
      <c r="I57573" s="40"/>
    </row>
    <row r="57574" spans="1:9" hidden="1" x14ac:dyDescent="0.25">
      <c r="A57574" s="40"/>
      <c r="I57574" s="40"/>
    </row>
    <row r="57575" spans="1:9" hidden="1" x14ac:dyDescent="0.25">
      <c r="A57575" s="40"/>
      <c r="I57575" s="40"/>
    </row>
    <row r="57576" spans="1:9" hidden="1" x14ac:dyDescent="0.25">
      <c r="A57576" s="40"/>
      <c r="I57576" s="40"/>
    </row>
    <row r="57577" spans="1:9" hidden="1" x14ac:dyDescent="0.25">
      <c r="A57577" s="40"/>
      <c r="I57577" s="40"/>
    </row>
    <row r="57578" spans="1:9" hidden="1" x14ac:dyDescent="0.25">
      <c r="A57578" s="40"/>
      <c r="I57578" s="40"/>
    </row>
    <row r="57579" spans="1:9" hidden="1" x14ac:dyDescent="0.25">
      <c r="A57579" s="40"/>
      <c r="I57579" s="40"/>
    </row>
    <row r="57580" spans="1:9" hidden="1" x14ac:dyDescent="0.25">
      <c r="A57580" s="40"/>
      <c r="I57580" s="40"/>
    </row>
    <row r="57581" spans="1:9" hidden="1" x14ac:dyDescent="0.25">
      <c r="A57581" s="40"/>
      <c r="I57581" s="40"/>
    </row>
    <row r="57582" spans="1:9" hidden="1" x14ac:dyDescent="0.25">
      <c r="A57582" s="40"/>
      <c r="I57582" s="40"/>
    </row>
    <row r="57583" spans="1:9" hidden="1" x14ac:dyDescent="0.25">
      <c r="A57583" s="40"/>
      <c r="I57583" s="40"/>
    </row>
    <row r="57584" spans="1:9" hidden="1" x14ac:dyDescent="0.25">
      <c r="A57584" s="40"/>
      <c r="I57584" s="40"/>
    </row>
    <row r="57585" spans="1:9" hidden="1" x14ac:dyDescent="0.25">
      <c r="A57585" s="40"/>
      <c r="I57585" s="40"/>
    </row>
    <row r="57586" spans="1:9" hidden="1" x14ac:dyDescent="0.25">
      <c r="A57586" s="40"/>
      <c r="I57586" s="40"/>
    </row>
    <row r="57587" spans="1:9" hidden="1" x14ac:dyDescent="0.25">
      <c r="A57587" s="40"/>
      <c r="I57587" s="40"/>
    </row>
    <row r="57588" spans="1:9" hidden="1" x14ac:dyDescent="0.25">
      <c r="A57588" s="40"/>
      <c r="I57588" s="40"/>
    </row>
    <row r="57589" spans="1:9" hidden="1" x14ac:dyDescent="0.25">
      <c r="A57589" s="40"/>
      <c r="I57589" s="40"/>
    </row>
    <row r="57590" spans="1:9" hidden="1" x14ac:dyDescent="0.25">
      <c r="A57590" s="40"/>
      <c r="I57590" s="40"/>
    </row>
    <row r="57591" spans="1:9" hidden="1" x14ac:dyDescent="0.25">
      <c r="A57591" s="40"/>
      <c r="I57591" s="40"/>
    </row>
    <row r="57592" spans="1:9" hidden="1" x14ac:dyDescent="0.25">
      <c r="A57592" s="40"/>
      <c r="I57592" s="40"/>
    </row>
    <row r="57593" spans="1:9" hidden="1" x14ac:dyDescent="0.25">
      <c r="A57593" s="40"/>
      <c r="I57593" s="40"/>
    </row>
    <row r="57594" spans="1:9" hidden="1" x14ac:dyDescent="0.25">
      <c r="A57594" s="40"/>
      <c r="I57594" s="40"/>
    </row>
    <row r="57595" spans="1:9" hidden="1" x14ac:dyDescent="0.25">
      <c r="A57595" s="40"/>
      <c r="I57595" s="40"/>
    </row>
    <row r="57596" spans="1:9" hidden="1" x14ac:dyDescent="0.25">
      <c r="A57596" s="40"/>
      <c r="I57596" s="40"/>
    </row>
    <row r="57597" spans="1:9" hidden="1" x14ac:dyDescent="0.25">
      <c r="A57597" s="40"/>
      <c r="I57597" s="40"/>
    </row>
    <row r="57598" spans="1:9" hidden="1" x14ac:dyDescent="0.25">
      <c r="A57598" s="40"/>
      <c r="I57598" s="40"/>
    </row>
    <row r="57599" spans="1:9" hidden="1" x14ac:dyDescent="0.25">
      <c r="A57599" s="40"/>
      <c r="I57599" s="40"/>
    </row>
    <row r="57600" spans="1:9" hidden="1" x14ac:dyDescent="0.25">
      <c r="A57600" s="40"/>
      <c r="I57600" s="40"/>
    </row>
    <row r="57601" spans="1:9" hidden="1" x14ac:dyDescent="0.25">
      <c r="A57601" s="40"/>
      <c r="I57601" s="40"/>
    </row>
    <row r="57602" spans="1:9" hidden="1" x14ac:dyDescent="0.25">
      <c r="A57602" s="40"/>
      <c r="I57602" s="40"/>
    </row>
    <row r="57603" spans="1:9" hidden="1" x14ac:dyDescent="0.25">
      <c r="A57603" s="40"/>
      <c r="I57603" s="40"/>
    </row>
    <row r="57604" spans="1:9" hidden="1" x14ac:dyDescent="0.25">
      <c r="A57604" s="40"/>
      <c r="I57604" s="40"/>
    </row>
    <row r="57605" spans="1:9" hidden="1" x14ac:dyDescent="0.25">
      <c r="A57605" s="40"/>
      <c r="I57605" s="40"/>
    </row>
    <row r="57606" spans="1:9" hidden="1" x14ac:dyDescent="0.25">
      <c r="A57606" s="40"/>
      <c r="I57606" s="40"/>
    </row>
    <row r="57607" spans="1:9" hidden="1" x14ac:dyDescent="0.25">
      <c r="A57607" s="40"/>
      <c r="I57607" s="40"/>
    </row>
    <row r="57608" spans="1:9" hidden="1" x14ac:dyDescent="0.25">
      <c r="A57608" s="40"/>
      <c r="I57608" s="40"/>
    </row>
    <row r="57609" spans="1:9" hidden="1" x14ac:dyDescent="0.25">
      <c r="A57609" s="40"/>
      <c r="I57609" s="40"/>
    </row>
    <row r="57610" spans="1:9" hidden="1" x14ac:dyDescent="0.25">
      <c r="A57610" s="40"/>
      <c r="I57610" s="40"/>
    </row>
    <row r="57611" spans="1:9" hidden="1" x14ac:dyDescent="0.25">
      <c r="A57611" s="40"/>
      <c r="I57611" s="40"/>
    </row>
    <row r="57612" spans="1:9" hidden="1" x14ac:dyDescent="0.25">
      <c r="A57612" s="40"/>
      <c r="I57612" s="40"/>
    </row>
    <row r="57613" spans="1:9" hidden="1" x14ac:dyDescent="0.25">
      <c r="A57613" s="40"/>
      <c r="I57613" s="40"/>
    </row>
    <row r="57614" spans="1:9" hidden="1" x14ac:dyDescent="0.25">
      <c r="A57614" s="40"/>
      <c r="I57614" s="40"/>
    </row>
    <row r="57615" spans="1:9" hidden="1" x14ac:dyDescent="0.25">
      <c r="A57615" s="40"/>
      <c r="I57615" s="40"/>
    </row>
    <row r="57616" spans="1:9" hidden="1" x14ac:dyDescent="0.25">
      <c r="A57616" s="40"/>
      <c r="I57616" s="40"/>
    </row>
    <row r="57617" spans="1:9" hidden="1" x14ac:dyDescent="0.25">
      <c r="A57617" s="40"/>
      <c r="I57617" s="40"/>
    </row>
    <row r="57618" spans="1:9" hidden="1" x14ac:dyDescent="0.25">
      <c r="A57618" s="40"/>
      <c r="I57618" s="40"/>
    </row>
    <row r="57619" spans="1:9" hidden="1" x14ac:dyDescent="0.25">
      <c r="A57619" s="40"/>
      <c r="I57619" s="40"/>
    </row>
    <row r="57620" spans="1:9" hidden="1" x14ac:dyDescent="0.25">
      <c r="A57620" s="40"/>
      <c r="I57620" s="40"/>
    </row>
    <row r="57621" spans="1:9" hidden="1" x14ac:dyDescent="0.25">
      <c r="A57621" s="40"/>
      <c r="I57621" s="40"/>
    </row>
    <row r="57622" spans="1:9" hidden="1" x14ac:dyDescent="0.25">
      <c r="A57622" s="40"/>
      <c r="I57622" s="40"/>
    </row>
    <row r="57623" spans="1:9" hidden="1" x14ac:dyDescent="0.25">
      <c r="A57623" s="40"/>
      <c r="I57623" s="40"/>
    </row>
    <row r="57624" spans="1:9" hidden="1" x14ac:dyDescent="0.25">
      <c r="A57624" s="40"/>
      <c r="I57624" s="40"/>
    </row>
    <row r="57625" spans="1:9" hidden="1" x14ac:dyDescent="0.25">
      <c r="A57625" s="40"/>
      <c r="I57625" s="40"/>
    </row>
    <row r="57626" spans="1:9" hidden="1" x14ac:dyDescent="0.25">
      <c r="A57626" s="40"/>
      <c r="I57626" s="40"/>
    </row>
    <row r="57627" spans="1:9" hidden="1" x14ac:dyDescent="0.25">
      <c r="A57627" s="40"/>
      <c r="I57627" s="40"/>
    </row>
    <row r="57628" spans="1:9" hidden="1" x14ac:dyDescent="0.25">
      <c r="A57628" s="40"/>
      <c r="I57628" s="40"/>
    </row>
    <row r="57629" spans="1:9" hidden="1" x14ac:dyDescent="0.25">
      <c r="A57629" s="40"/>
      <c r="I57629" s="40"/>
    </row>
    <row r="57630" spans="1:9" hidden="1" x14ac:dyDescent="0.25">
      <c r="A57630" s="40"/>
      <c r="I57630" s="40"/>
    </row>
    <row r="57631" spans="1:9" hidden="1" x14ac:dyDescent="0.25">
      <c r="A57631" s="40"/>
      <c r="I57631" s="40"/>
    </row>
    <row r="57632" spans="1:9" hidden="1" x14ac:dyDescent="0.25">
      <c r="A57632" s="40"/>
      <c r="I57632" s="40"/>
    </row>
    <row r="57633" spans="1:9" hidden="1" x14ac:dyDescent="0.25">
      <c r="A57633" s="40"/>
      <c r="I57633" s="40"/>
    </row>
    <row r="57634" spans="1:9" hidden="1" x14ac:dyDescent="0.25">
      <c r="A57634" s="40"/>
      <c r="I57634" s="40"/>
    </row>
    <row r="57635" spans="1:9" hidden="1" x14ac:dyDescent="0.25">
      <c r="A57635" s="40"/>
      <c r="I57635" s="40"/>
    </row>
    <row r="57636" spans="1:9" hidden="1" x14ac:dyDescent="0.25">
      <c r="A57636" s="40"/>
      <c r="I57636" s="40"/>
    </row>
    <row r="57637" spans="1:9" hidden="1" x14ac:dyDescent="0.25">
      <c r="A57637" s="40"/>
      <c r="I57637" s="40"/>
    </row>
    <row r="57638" spans="1:9" hidden="1" x14ac:dyDescent="0.25">
      <c r="A57638" s="40"/>
      <c r="I57638" s="40"/>
    </row>
    <row r="57639" spans="1:9" hidden="1" x14ac:dyDescent="0.25">
      <c r="A57639" s="40"/>
      <c r="I57639" s="40"/>
    </row>
    <row r="57640" spans="1:9" hidden="1" x14ac:dyDescent="0.25">
      <c r="A57640" s="40"/>
      <c r="I57640" s="40"/>
    </row>
    <row r="57641" spans="1:9" hidden="1" x14ac:dyDescent="0.25">
      <c r="A57641" s="40"/>
      <c r="I57641" s="40"/>
    </row>
    <row r="57642" spans="1:9" hidden="1" x14ac:dyDescent="0.25">
      <c r="A57642" s="40"/>
      <c r="I57642" s="40"/>
    </row>
    <row r="57643" spans="1:9" hidden="1" x14ac:dyDescent="0.25">
      <c r="A57643" s="40"/>
      <c r="I57643" s="40"/>
    </row>
    <row r="57644" spans="1:9" hidden="1" x14ac:dyDescent="0.25">
      <c r="A57644" s="40"/>
      <c r="I57644" s="40"/>
    </row>
    <row r="57645" spans="1:9" hidden="1" x14ac:dyDescent="0.25">
      <c r="A57645" s="40"/>
      <c r="I57645" s="40"/>
    </row>
    <row r="57646" spans="1:9" hidden="1" x14ac:dyDescent="0.25">
      <c r="A57646" s="40"/>
      <c r="I57646" s="40"/>
    </row>
    <row r="57647" spans="1:9" hidden="1" x14ac:dyDescent="0.25">
      <c r="A57647" s="40"/>
      <c r="I57647" s="40"/>
    </row>
    <row r="57648" spans="1:9" hidden="1" x14ac:dyDescent="0.25">
      <c r="A57648" s="40"/>
      <c r="I57648" s="40"/>
    </row>
    <row r="57649" spans="1:9" hidden="1" x14ac:dyDescent="0.25">
      <c r="A57649" s="40"/>
      <c r="I57649" s="40"/>
    </row>
    <row r="57650" spans="1:9" hidden="1" x14ac:dyDescent="0.25">
      <c r="A57650" s="40"/>
      <c r="I57650" s="40"/>
    </row>
    <row r="57651" spans="1:9" hidden="1" x14ac:dyDescent="0.25">
      <c r="A57651" s="40"/>
      <c r="I57651" s="40"/>
    </row>
    <row r="57652" spans="1:9" hidden="1" x14ac:dyDescent="0.25">
      <c r="A57652" s="40"/>
      <c r="I57652" s="40"/>
    </row>
    <row r="57653" spans="1:9" hidden="1" x14ac:dyDescent="0.25">
      <c r="A57653" s="40"/>
      <c r="I57653" s="40"/>
    </row>
    <row r="57654" spans="1:9" hidden="1" x14ac:dyDescent="0.25">
      <c r="A57654" s="40"/>
      <c r="I57654" s="40"/>
    </row>
    <row r="57655" spans="1:9" hidden="1" x14ac:dyDescent="0.25">
      <c r="A57655" s="40"/>
      <c r="I57655" s="40"/>
    </row>
    <row r="57656" spans="1:9" hidden="1" x14ac:dyDescent="0.25">
      <c r="A57656" s="40"/>
      <c r="I57656" s="40"/>
    </row>
    <row r="57657" spans="1:9" hidden="1" x14ac:dyDescent="0.25">
      <c r="A57657" s="40"/>
      <c r="I57657" s="40"/>
    </row>
    <row r="57658" spans="1:9" hidden="1" x14ac:dyDescent="0.25">
      <c r="A57658" s="40"/>
      <c r="I57658" s="40"/>
    </row>
    <row r="57659" spans="1:9" hidden="1" x14ac:dyDescent="0.25">
      <c r="A57659" s="40"/>
      <c r="I57659" s="40"/>
    </row>
    <row r="57660" spans="1:9" hidden="1" x14ac:dyDescent="0.25">
      <c r="A57660" s="40"/>
      <c r="I57660" s="40"/>
    </row>
    <row r="57661" spans="1:9" hidden="1" x14ac:dyDescent="0.25">
      <c r="A57661" s="40"/>
      <c r="I57661" s="40"/>
    </row>
    <row r="57662" spans="1:9" hidden="1" x14ac:dyDescent="0.25">
      <c r="A57662" s="40"/>
      <c r="I57662" s="40"/>
    </row>
    <row r="57663" spans="1:9" hidden="1" x14ac:dyDescent="0.25">
      <c r="A57663" s="40"/>
      <c r="I57663" s="40"/>
    </row>
    <row r="57664" spans="1:9" hidden="1" x14ac:dyDescent="0.25">
      <c r="A57664" s="40"/>
      <c r="I57664" s="40"/>
    </row>
    <row r="57665" spans="1:9" hidden="1" x14ac:dyDescent="0.25">
      <c r="A57665" s="40"/>
      <c r="I57665" s="40"/>
    </row>
    <row r="57666" spans="1:9" hidden="1" x14ac:dyDescent="0.25">
      <c r="A57666" s="40"/>
      <c r="I57666" s="40"/>
    </row>
    <row r="57667" spans="1:9" hidden="1" x14ac:dyDescent="0.25">
      <c r="A57667" s="40"/>
      <c r="I57667" s="40"/>
    </row>
    <row r="57668" spans="1:9" hidden="1" x14ac:dyDescent="0.25">
      <c r="A57668" s="40"/>
      <c r="I57668" s="40"/>
    </row>
    <row r="57669" spans="1:9" hidden="1" x14ac:dyDescent="0.25">
      <c r="A57669" s="40"/>
      <c r="I57669" s="40"/>
    </row>
    <row r="57670" spans="1:9" hidden="1" x14ac:dyDescent="0.25">
      <c r="A57670" s="40"/>
      <c r="I57670" s="40"/>
    </row>
    <row r="57671" spans="1:9" hidden="1" x14ac:dyDescent="0.25">
      <c r="A57671" s="40"/>
      <c r="I57671" s="40"/>
    </row>
    <row r="57672" spans="1:9" hidden="1" x14ac:dyDescent="0.25">
      <c r="A57672" s="40"/>
      <c r="I57672" s="40"/>
    </row>
    <row r="57673" spans="1:9" hidden="1" x14ac:dyDescent="0.25">
      <c r="A57673" s="40"/>
      <c r="I57673" s="40"/>
    </row>
    <row r="57674" spans="1:9" hidden="1" x14ac:dyDescent="0.25">
      <c r="A57674" s="40"/>
      <c r="I57674" s="40"/>
    </row>
    <row r="57675" spans="1:9" hidden="1" x14ac:dyDescent="0.25">
      <c r="A57675" s="40"/>
      <c r="I57675" s="40"/>
    </row>
    <row r="57676" spans="1:9" hidden="1" x14ac:dyDescent="0.25">
      <c r="A57676" s="40"/>
      <c r="I57676" s="40"/>
    </row>
    <row r="57677" spans="1:9" hidden="1" x14ac:dyDescent="0.25">
      <c r="A57677" s="40"/>
      <c r="I57677" s="40"/>
    </row>
    <row r="57678" spans="1:9" hidden="1" x14ac:dyDescent="0.25">
      <c r="A57678" s="40"/>
      <c r="I57678" s="40"/>
    </row>
    <row r="57679" spans="1:9" hidden="1" x14ac:dyDescent="0.25">
      <c r="A57679" s="40"/>
      <c r="I57679" s="40"/>
    </row>
    <row r="57680" spans="1:9" hidden="1" x14ac:dyDescent="0.25">
      <c r="A57680" s="40"/>
      <c r="I57680" s="40"/>
    </row>
    <row r="57681" spans="1:9" hidden="1" x14ac:dyDescent="0.25">
      <c r="A57681" s="40"/>
      <c r="I57681" s="40"/>
    </row>
    <row r="57682" spans="1:9" hidden="1" x14ac:dyDescent="0.25">
      <c r="A57682" s="40"/>
      <c r="I57682" s="40"/>
    </row>
    <row r="57683" spans="1:9" hidden="1" x14ac:dyDescent="0.25">
      <c r="A57683" s="40"/>
      <c r="I57683" s="40"/>
    </row>
    <row r="57684" spans="1:9" hidden="1" x14ac:dyDescent="0.25">
      <c r="A57684" s="40"/>
      <c r="I57684" s="40"/>
    </row>
    <row r="57685" spans="1:9" hidden="1" x14ac:dyDescent="0.25">
      <c r="A57685" s="40"/>
      <c r="I57685" s="40"/>
    </row>
    <row r="57686" spans="1:9" hidden="1" x14ac:dyDescent="0.25">
      <c r="A57686" s="40"/>
      <c r="I57686" s="40"/>
    </row>
    <row r="57687" spans="1:9" hidden="1" x14ac:dyDescent="0.25">
      <c r="A57687" s="40"/>
      <c r="I57687" s="40"/>
    </row>
    <row r="57688" spans="1:9" hidden="1" x14ac:dyDescent="0.25">
      <c r="A57688" s="40"/>
      <c r="I57688" s="40"/>
    </row>
    <row r="57689" spans="1:9" hidden="1" x14ac:dyDescent="0.25">
      <c r="A57689" s="40"/>
      <c r="I57689" s="40"/>
    </row>
    <row r="57690" spans="1:9" hidden="1" x14ac:dyDescent="0.25">
      <c r="A57690" s="40"/>
      <c r="I57690" s="40"/>
    </row>
    <row r="57691" spans="1:9" hidden="1" x14ac:dyDescent="0.25">
      <c r="A57691" s="40"/>
      <c r="I57691" s="40"/>
    </row>
    <row r="57692" spans="1:9" hidden="1" x14ac:dyDescent="0.25">
      <c r="A57692" s="40"/>
      <c r="I57692" s="40"/>
    </row>
    <row r="57693" spans="1:9" hidden="1" x14ac:dyDescent="0.25">
      <c r="A57693" s="40"/>
      <c r="I57693" s="40"/>
    </row>
    <row r="57694" spans="1:9" hidden="1" x14ac:dyDescent="0.25">
      <c r="A57694" s="40"/>
      <c r="I57694" s="40"/>
    </row>
    <row r="57695" spans="1:9" hidden="1" x14ac:dyDescent="0.25">
      <c r="A57695" s="40"/>
      <c r="I57695" s="40"/>
    </row>
    <row r="57696" spans="1:9" hidden="1" x14ac:dyDescent="0.25">
      <c r="A57696" s="40"/>
      <c r="I57696" s="40"/>
    </row>
    <row r="57697" spans="1:9" hidden="1" x14ac:dyDescent="0.25">
      <c r="A57697" s="40"/>
      <c r="I57697" s="40"/>
    </row>
    <row r="57698" spans="1:9" hidden="1" x14ac:dyDescent="0.25">
      <c r="A57698" s="40"/>
      <c r="I57698" s="40"/>
    </row>
    <row r="57699" spans="1:9" hidden="1" x14ac:dyDescent="0.25">
      <c r="A57699" s="40"/>
      <c r="I57699" s="40"/>
    </row>
    <row r="57700" spans="1:9" hidden="1" x14ac:dyDescent="0.25">
      <c r="A57700" s="40"/>
      <c r="I57700" s="40"/>
    </row>
    <row r="57701" spans="1:9" hidden="1" x14ac:dyDescent="0.25">
      <c r="A57701" s="40"/>
      <c r="I57701" s="40"/>
    </row>
    <row r="57702" spans="1:9" hidden="1" x14ac:dyDescent="0.25">
      <c r="A57702" s="40"/>
      <c r="I57702" s="40"/>
    </row>
    <row r="57703" spans="1:9" hidden="1" x14ac:dyDescent="0.25">
      <c r="A57703" s="40"/>
      <c r="I57703" s="40"/>
    </row>
    <row r="57704" spans="1:9" hidden="1" x14ac:dyDescent="0.25">
      <c r="A57704" s="40"/>
      <c r="I57704" s="40"/>
    </row>
    <row r="57705" spans="1:9" hidden="1" x14ac:dyDescent="0.25">
      <c r="A57705" s="40"/>
      <c r="I57705" s="40"/>
    </row>
    <row r="57706" spans="1:9" hidden="1" x14ac:dyDescent="0.25">
      <c r="A57706" s="40"/>
      <c r="I57706" s="40"/>
    </row>
    <row r="57707" spans="1:9" hidden="1" x14ac:dyDescent="0.25">
      <c r="A57707" s="40"/>
      <c r="I57707" s="40"/>
    </row>
    <row r="57708" spans="1:9" hidden="1" x14ac:dyDescent="0.25">
      <c r="A57708" s="40"/>
      <c r="I57708" s="40"/>
    </row>
    <row r="57709" spans="1:9" hidden="1" x14ac:dyDescent="0.25">
      <c r="A57709" s="40"/>
      <c r="I57709" s="40"/>
    </row>
    <row r="57710" spans="1:9" hidden="1" x14ac:dyDescent="0.25">
      <c r="A57710" s="40"/>
      <c r="I57710" s="40"/>
    </row>
    <row r="57711" spans="1:9" hidden="1" x14ac:dyDescent="0.25">
      <c r="A57711" s="40"/>
      <c r="I57711" s="40"/>
    </row>
    <row r="57712" spans="1:9" hidden="1" x14ac:dyDescent="0.25">
      <c r="A57712" s="40"/>
      <c r="I57712" s="40"/>
    </row>
    <row r="57713" spans="1:9" hidden="1" x14ac:dyDescent="0.25">
      <c r="A57713" s="40"/>
      <c r="I57713" s="40"/>
    </row>
    <row r="57714" spans="1:9" hidden="1" x14ac:dyDescent="0.25">
      <c r="A57714" s="40"/>
      <c r="I57714" s="40"/>
    </row>
    <row r="57715" spans="1:9" hidden="1" x14ac:dyDescent="0.25">
      <c r="A57715" s="40"/>
      <c r="I57715" s="40"/>
    </row>
    <row r="57716" spans="1:9" hidden="1" x14ac:dyDescent="0.25">
      <c r="A57716" s="40"/>
      <c r="I57716" s="40"/>
    </row>
    <row r="57717" spans="1:9" hidden="1" x14ac:dyDescent="0.25">
      <c r="A57717" s="40"/>
      <c r="I57717" s="40"/>
    </row>
    <row r="57718" spans="1:9" hidden="1" x14ac:dyDescent="0.25">
      <c r="A57718" s="40"/>
      <c r="I57718" s="40"/>
    </row>
    <row r="57719" spans="1:9" hidden="1" x14ac:dyDescent="0.25">
      <c r="A57719" s="40"/>
      <c r="I57719" s="40"/>
    </row>
    <row r="57720" spans="1:9" hidden="1" x14ac:dyDescent="0.25">
      <c r="A57720" s="40"/>
      <c r="I57720" s="40"/>
    </row>
    <row r="57721" spans="1:9" hidden="1" x14ac:dyDescent="0.25">
      <c r="A57721" s="40"/>
      <c r="I57721" s="40"/>
    </row>
    <row r="57722" spans="1:9" hidden="1" x14ac:dyDescent="0.25">
      <c r="A57722" s="40"/>
      <c r="I57722" s="40"/>
    </row>
    <row r="57723" spans="1:9" hidden="1" x14ac:dyDescent="0.25">
      <c r="A57723" s="40"/>
      <c r="I57723" s="40"/>
    </row>
    <row r="57724" spans="1:9" hidden="1" x14ac:dyDescent="0.25">
      <c r="A57724" s="40"/>
      <c r="I57724" s="40"/>
    </row>
    <row r="57725" spans="1:9" hidden="1" x14ac:dyDescent="0.25">
      <c r="A57725" s="40"/>
      <c r="I57725" s="40"/>
    </row>
    <row r="57726" spans="1:9" hidden="1" x14ac:dyDescent="0.25">
      <c r="A57726" s="40"/>
      <c r="I57726" s="40"/>
    </row>
    <row r="57727" spans="1:9" hidden="1" x14ac:dyDescent="0.25">
      <c r="A57727" s="40"/>
      <c r="I57727" s="40"/>
    </row>
    <row r="57728" spans="1:9" hidden="1" x14ac:dyDescent="0.25">
      <c r="A57728" s="40"/>
      <c r="I57728" s="40"/>
    </row>
    <row r="57729" spans="1:9" hidden="1" x14ac:dyDescent="0.25">
      <c r="A57729" s="40"/>
      <c r="I57729" s="40"/>
    </row>
    <row r="57730" spans="1:9" hidden="1" x14ac:dyDescent="0.25">
      <c r="A57730" s="40"/>
      <c r="I57730" s="40"/>
    </row>
    <row r="57731" spans="1:9" hidden="1" x14ac:dyDescent="0.25">
      <c r="A57731" s="40"/>
      <c r="I57731" s="40"/>
    </row>
    <row r="57732" spans="1:9" hidden="1" x14ac:dyDescent="0.25">
      <c r="A57732" s="40"/>
      <c r="I57732" s="40"/>
    </row>
    <row r="57733" spans="1:9" hidden="1" x14ac:dyDescent="0.25">
      <c r="A57733" s="40"/>
      <c r="I57733" s="40"/>
    </row>
    <row r="57734" spans="1:9" hidden="1" x14ac:dyDescent="0.25">
      <c r="A57734" s="40"/>
      <c r="I57734" s="40"/>
    </row>
    <row r="57735" spans="1:9" hidden="1" x14ac:dyDescent="0.25">
      <c r="A57735" s="40"/>
      <c r="I57735" s="40"/>
    </row>
    <row r="57736" spans="1:9" hidden="1" x14ac:dyDescent="0.25">
      <c r="A57736" s="40"/>
      <c r="I57736" s="40"/>
    </row>
    <row r="57737" spans="1:9" hidden="1" x14ac:dyDescent="0.25">
      <c r="A57737" s="40"/>
      <c r="I57737" s="40"/>
    </row>
    <row r="57738" spans="1:9" hidden="1" x14ac:dyDescent="0.25">
      <c r="A57738" s="40"/>
      <c r="I57738" s="40"/>
    </row>
    <row r="57739" spans="1:9" hidden="1" x14ac:dyDescent="0.25">
      <c r="A57739" s="40"/>
      <c r="I57739" s="40"/>
    </row>
    <row r="57740" spans="1:9" hidden="1" x14ac:dyDescent="0.25">
      <c r="A57740" s="40"/>
      <c r="I57740" s="40"/>
    </row>
    <row r="57741" spans="1:9" hidden="1" x14ac:dyDescent="0.25">
      <c r="A57741" s="40"/>
      <c r="I57741" s="40"/>
    </row>
    <row r="57742" spans="1:9" hidden="1" x14ac:dyDescent="0.25">
      <c r="A57742" s="40"/>
      <c r="I57742" s="40"/>
    </row>
    <row r="57743" spans="1:9" hidden="1" x14ac:dyDescent="0.25">
      <c r="A57743" s="40"/>
      <c r="I57743" s="40"/>
    </row>
    <row r="57744" spans="1:9" hidden="1" x14ac:dyDescent="0.25">
      <c r="A57744" s="40"/>
      <c r="I57744" s="40"/>
    </row>
    <row r="57745" spans="1:9" hidden="1" x14ac:dyDescent="0.25">
      <c r="A57745" s="40"/>
      <c r="I57745" s="40"/>
    </row>
    <row r="57746" spans="1:9" hidden="1" x14ac:dyDescent="0.25">
      <c r="A57746" s="40"/>
      <c r="I57746" s="40"/>
    </row>
    <row r="57747" spans="1:9" hidden="1" x14ac:dyDescent="0.25">
      <c r="A57747" s="40"/>
      <c r="I57747" s="40"/>
    </row>
    <row r="57748" spans="1:9" hidden="1" x14ac:dyDescent="0.25">
      <c r="A57748" s="40"/>
      <c r="I57748" s="40"/>
    </row>
    <row r="57749" spans="1:9" hidden="1" x14ac:dyDescent="0.25">
      <c r="A57749" s="40"/>
      <c r="I57749" s="40"/>
    </row>
    <row r="57750" spans="1:9" hidden="1" x14ac:dyDescent="0.25">
      <c r="A57750" s="40"/>
      <c r="I57750" s="40"/>
    </row>
    <row r="57751" spans="1:9" hidden="1" x14ac:dyDescent="0.25">
      <c r="A57751" s="40"/>
      <c r="I57751" s="40"/>
    </row>
    <row r="57752" spans="1:9" hidden="1" x14ac:dyDescent="0.25">
      <c r="A57752" s="40"/>
      <c r="I57752" s="40"/>
    </row>
    <row r="57753" spans="1:9" hidden="1" x14ac:dyDescent="0.25">
      <c r="A57753" s="40"/>
      <c r="I57753" s="40"/>
    </row>
    <row r="57754" spans="1:9" hidden="1" x14ac:dyDescent="0.25">
      <c r="A57754" s="40"/>
      <c r="I57754" s="40"/>
    </row>
    <row r="57755" spans="1:9" hidden="1" x14ac:dyDescent="0.25">
      <c r="A57755" s="40"/>
      <c r="I57755" s="40"/>
    </row>
    <row r="57756" spans="1:9" hidden="1" x14ac:dyDescent="0.25">
      <c r="A57756" s="40"/>
      <c r="I57756" s="40"/>
    </row>
    <row r="57757" spans="1:9" hidden="1" x14ac:dyDescent="0.25">
      <c r="A57757" s="40"/>
      <c r="I57757" s="40"/>
    </row>
    <row r="57758" spans="1:9" hidden="1" x14ac:dyDescent="0.25">
      <c r="A57758" s="40"/>
      <c r="I57758" s="40"/>
    </row>
    <row r="57759" spans="1:9" hidden="1" x14ac:dyDescent="0.25">
      <c r="A57759" s="40"/>
      <c r="I57759" s="40"/>
    </row>
    <row r="57760" spans="1:9" hidden="1" x14ac:dyDescent="0.25">
      <c r="A57760" s="40"/>
      <c r="I57760" s="40"/>
    </row>
    <row r="57761" spans="1:9" hidden="1" x14ac:dyDescent="0.25">
      <c r="A57761" s="40"/>
      <c r="I57761" s="40"/>
    </row>
    <row r="57762" spans="1:9" hidden="1" x14ac:dyDescent="0.25">
      <c r="A57762" s="40"/>
      <c r="I57762" s="40"/>
    </row>
    <row r="57763" spans="1:9" hidden="1" x14ac:dyDescent="0.25">
      <c r="A57763" s="40"/>
      <c r="I57763" s="40"/>
    </row>
    <row r="57764" spans="1:9" hidden="1" x14ac:dyDescent="0.25">
      <c r="A57764" s="40"/>
      <c r="I57764" s="40"/>
    </row>
    <row r="57765" spans="1:9" hidden="1" x14ac:dyDescent="0.25">
      <c r="A57765" s="40"/>
      <c r="I57765" s="40"/>
    </row>
    <row r="57766" spans="1:9" hidden="1" x14ac:dyDescent="0.25">
      <c r="A57766" s="40"/>
      <c r="I57766" s="40"/>
    </row>
    <row r="57767" spans="1:9" hidden="1" x14ac:dyDescent="0.25">
      <c r="A57767" s="40"/>
      <c r="I57767" s="40"/>
    </row>
    <row r="57768" spans="1:9" hidden="1" x14ac:dyDescent="0.25">
      <c r="A57768" s="40"/>
      <c r="I57768" s="40"/>
    </row>
    <row r="57769" spans="1:9" hidden="1" x14ac:dyDescent="0.25">
      <c r="A57769" s="40"/>
      <c r="I57769" s="40"/>
    </row>
    <row r="57770" spans="1:9" hidden="1" x14ac:dyDescent="0.25">
      <c r="A57770" s="40"/>
      <c r="I57770" s="40"/>
    </row>
    <row r="57771" spans="1:9" hidden="1" x14ac:dyDescent="0.25">
      <c r="A57771" s="40"/>
      <c r="I57771" s="40"/>
    </row>
    <row r="57772" spans="1:9" hidden="1" x14ac:dyDescent="0.25">
      <c r="A57772" s="40"/>
      <c r="I57772" s="40"/>
    </row>
    <row r="57773" spans="1:9" hidden="1" x14ac:dyDescent="0.25">
      <c r="A57773" s="40"/>
      <c r="I57773" s="40"/>
    </row>
    <row r="57774" spans="1:9" hidden="1" x14ac:dyDescent="0.25">
      <c r="A57774" s="40"/>
      <c r="I57774" s="40"/>
    </row>
    <row r="57775" spans="1:9" hidden="1" x14ac:dyDescent="0.25">
      <c r="A57775" s="40"/>
      <c r="I57775" s="40"/>
    </row>
    <row r="57776" spans="1:9" hidden="1" x14ac:dyDescent="0.25">
      <c r="A57776" s="40"/>
      <c r="I57776" s="40"/>
    </row>
    <row r="57777" spans="1:9" hidden="1" x14ac:dyDescent="0.25">
      <c r="A57777" s="40"/>
      <c r="I57777" s="40"/>
    </row>
    <row r="57778" spans="1:9" hidden="1" x14ac:dyDescent="0.25">
      <c r="A57778" s="40"/>
      <c r="I57778" s="40"/>
    </row>
    <row r="57779" spans="1:9" hidden="1" x14ac:dyDescent="0.25">
      <c r="A57779" s="40"/>
      <c r="I57779" s="40"/>
    </row>
    <row r="57780" spans="1:9" hidden="1" x14ac:dyDescent="0.25">
      <c r="A57780" s="40"/>
      <c r="I57780" s="40"/>
    </row>
    <row r="57781" spans="1:9" hidden="1" x14ac:dyDescent="0.25">
      <c r="A57781" s="40"/>
      <c r="I57781" s="40"/>
    </row>
    <row r="57782" spans="1:9" hidden="1" x14ac:dyDescent="0.25">
      <c r="A57782" s="40"/>
      <c r="I57782" s="40"/>
    </row>
    <row r="57783" spans="1:9" hidden="1" x14ac:dyDescent="0.25">
      <c r="A57783" s="40"/>
      <c r="I57783" s="40"/>
    </row>
    <row r="57784" spans="1:9" hidden="1" x14ac:dyDescent="0.25">
      <c r="A57784" s="40"/>
      <c r="I57784" s="40"/>
    </row>
    <row r="57785" spans="1:9" hidden="1" x14ac:dyDescent="0.25">
      <c r="A57785" s="40"/>
      <c r="I57785" s="40"/>
    </row>
    <row r="57786" spans="1:9" hidden="1" x14ac:dyDescent="0.25">
      <c r="A57786" s="40"/>
      <c r="I57786" s="40"/>
    </row>
    <row r="57787" spans="1:9" hidden="1" x14ac:dyDescent="0.25">
      <c r="A57787" s="40"/>
      <c r="I57787" s="40"/>
    </row>
    <row r="57788" spans="1:9" hidden="1" x14ac:dyDescent="0.25">
      <c r="A57788" s="40"/>
      <c r="I57788" s="40"/>
    </row>
    <row r="57789" spans="1:9" hidden="1" x14ac:dyDescent="0.25">
      <c r="A57789" s="40"/>
      <c r="I57789" s="40"/>
    </row>
    <row r="57790" spans="1:9" hidden="1" x14ac:dyDescent="0.25">
      <c r="A57790" s="40"/>
      <c r="I57790" s="40"/>
    </row>
    <row r="57791" spans="1:9" hidden="1" x14ac:dyDescent="0.25">
      <c r="A57791" s="40"/>
      <c r="I57791" s="40"/>
    </row>
    <row r="57792" spans="1:9" hidden="1" x14ac:dyDescent="0.25">
      <c r="A57792" s="40"/>
      <c r="I57792" s="40"/>
    </row>
    <row r="57793" spans="1:9" hidden="1" x14ac:dyDescent="0.25">
      <c r="A57793" s="40"/>
      <c r="I57793" s="40"/>
    </row>
    <row r="57794" spans="1:9" hidden="1" x14ac:dyDescent="0.25">
      <c r="A57794" s="40"/>
      <c r="I57794" s="40"/>
    </row>
    <row r="57795" spans="1:9" hidden="1" x14ac:dyDescent="0.25">
      <c r="A57795" s="40"/>
      <c r="I57795" s="40"/>
    </row>
    <row r="57796" spans="1:9" hidden="1" x14ac:dyDescent="0.25">
      <c r="A57796" s="40"/>
      <c r="I57796" s="40"/>
    </row>
    <row r="57797" spans="1:9" hidden="1" x14ac:dyDescent="0.25">
      <c r="A57797" s="40"/>
      <c r="I57797" s="40"/>
    </row>
    <row r="57798" spans="1:9" hidden="1" x14ac:dyDescent="0.25">
      <c r="A57798" s="40"/>
      <c r="I57798" s="40"/>
    </row>
    <row r="57799" spans="1:9" hidden="1" x14ac:dyDescent="0.25">
      <c r="A57799" s="40"/>
      <c r="I57799" s="40"/>
    </row>
    <row r="57800" spans="1:9" hidden="1" x14ac:dyDescent="0.25">
      <c r="A57800" s="40"/>
      <c r="I57800" s="40"/>
    </row>
    <row r="57801" spans="1:9" hidden="1" x14ac:dyDescent="0.25">
      <c r="A57801" s="40"/>
      <c r="I57801" s="40"/>
    </row>
    <row r="57802" spans="1:9" hidden="1" x14ac:dyDescent="0.25">
      <c r="A57802" s="40"/>
      <c r="I57802" s="40"/>
    </row>
    <row r="57803" spans="1:9" hidden="1" x14ac:dyDescent="0.25">
      <c r="A57803" s="40"/>
      <c r="I57803" s="40"/>
    </row>
    <row r="57804" spans="1:9" hidden="1" x14ac:dyDescent="0.25">
      <c r="A57804" s="40"/>
      <c r="I57804" s="40"/>
    </row>
    <row r="57805" spans="1:9" hidden="1" x14ac:dyDescent="0.25">
      <c r="A57805" s="40"/>
      <c r="I57805" s="40"/>
    </row>
    <row r="57806" spans="1:9" hidden="1" x14ac:dyDescent="0.25">
      <c r="A57806" s="40"/>
      <c r="I57806" s="40"/>
    </row>
    <row r="57807" spans="1:9" hidden="1" x14ac:dyDescent="0.25">
      <c r="A57807" s="40"/>
      <c r="I57807" s="40"/>
    </row>
    <row r="57808" spans="1:9" hidden="1" x14ac:dyDescent="0.25">
      <c r="A57808" s="40"/>
      <c r="I57808" s="40"/>
    </row>
    <row r="57809" spans="1:9" hidden="1" x14ac:dyDescent="0.25">
      <c r="A57809" s="40"/>
      <c r="I57809" s="40"/>
    </row>
    <row r="57810" spans="1:9" hidden="1" x14ac:dyDescent="0.25">
      <c r="A57810" s="40"/>
      <c r="I57810" s="40"/>
    </row>
    <row r="57811" spans="1:9" hidden="1" x14ac:dyDescent="0.25">
      <c r="A57811" s="40"/>
      <c r="I57811" s="40"/>
    </row>
    <row r="57812" spans="1:9" hidden="1" x14ac:dyDescent="0.25">
      <c r="A57812" s="40"/>
      <c r="I57812" s="40"/>
    </row>
    <row r="57813" spans="1:9" hidden="1" x14ac:dyDescent="0.25">
      <c r="A57813" s="40"/>
      <c r="I57813" s="40"/>
    </row>
    <row r="57814" spans="1:9" hidden="1" x14ac:dyDescent="0.25">
      <c r="A57814" s="40"/>
      <c r="I57814" s="40"/>
    </row>
    <row r="57815" spans="1:9" hidden="1" x14ac:dyDescent="0.25">
      <c r="A57815" s="40"/>
      <c r="I57815" s="40"/>
    </row>
    <row r="57816" spans="1:9" hidden="1" x14ac:dyDescent="0.25">
      <c r="A57816" s="40"/>
      <c r="I57816" s="40"/>
    </row>
    <row r="57817" spans="1:9" hidden="1" x14ac:dyDescent="0.25">
      <c r="A57817" s="40"/>
      <c r="I57817" s="40"/>
    </row>
    <row r="57818" spans="1:9" hidden="1" x14ac:dyDescent="0.25">
      <c r="A57818" s="40"/>
      <c r="I57818" s="40"/>
    </row>
    <row r="57819" spans="1:9" hidden="1" x14ac:dyDescent="0.25">
      <c r="A57819" s="40"/>
      <c r="I57819" s="40"/>
    </row>
    <row r="57820" spans="1:9" hidden="1" x14ac:dyDescent="0.25">
      <c r="A57820" s="40"/>
      <c r="I57820" s="40"/>
    </row>
    <row r="57821" spans="1:9" hidden="1" x14ac:dyDescent="0.25">
      <c r="A57821" s="40"/>
      <c r="I57821" s="40"/>
    </row>
    <row r="57822" spans="1:9" hidden="1" x14ac:dyDescent="0.25">
      <c r="A57822" s="40"/>
      <c r="I57822" s="40"/>
    </row>
    <row r="57823" spans="1:9" hidden="1" x14ac:dyDescent="0.25">
      <c r="A57823" s="40"/>
      <c r="I57823" s="40"/>
    </row>
    <row r="57824" spans="1:9" hidden="1" x14ac:dyDescent="0.25">
      <c r="A57824" s="40"/>
      <c r="I57824" s="40"/>
    </row>
    <row r="57825" spans="1:9" hidden="1" x14ac:dyDescent="0.25">
      <c r="A57825" s="40"/>
      <c r="I57825" s="40"/>
    </row>
    <row r="57826" spans="1:9" hidden="1" x14ac:dyDescent="0.25">
      <c r="A57826" s="40"/>
      <c r="I57826" s="40"/>
    </row>
    <row r="57827" spans="1:9" hidden="1" x14ac:dyDescent="0.25">
      <c r="A57827" s="40"/>
      <c r="I57827" s="40"/>
    </row>
    <row r="57828" spans="1:9" hidden="1" x14ac:dyDescent="0.25">
      <c r="A57828" s="40"/>
      <c r="I57828" s="40"/>
    </row>
    <row r="57829" spans="1:9" hidden="1" x14ac:dyDescent="0.25">
      <c r="A57829" s="40"/>
      <c r="I57829" s="40"/>
    </row>
    <row r="57830" spans="1:9" hidden="1" x14ac:dyDescent="0.25">
      <c r="A57830" s="40"/>
      <c r="I57830" s="40"/>
    </row>
    <row r="57831" spans="1:9" hidden="1" x14ac:dyDescent="0.25">
      <c r="A57831" s="40"/>
      <c r="I57831" s="40"/>
    </row>
    <row r="57832" spans="1:9" hidden="1" x14ac:dyDescent="0.25">
      <c r="A57832" s="40"/>
      <c r="I57832" s="40"/>
    </row>
    <row r="57833" spans="1:9" hidden="1" x14ac:dyDescent="0.25">
      <c r="A57833" s="40"/>
      <c r="I57833" s="40"/>
    </row>
    <row r="57834" spans="1:9" hidden="1" x14ac:dyDescent="0.25">
      <c r="A57834" s="40"/>
      <c r="I57834" s="40"/>
    </row>
    <row r="57835" spans="1:9" hidden="1" x14ac:dyDescent="0.25">
      <c r="A57835" s="40"/>
      <c r="I57835" s="40"/>
    </row>
    <row r="57836" spans="1:9" hidden="1" x14ac:dyDescent="0.25">
      <c r="A57836" s="40"/>
      <c r="I57836" s="40"/>
    </row>
    <row r="57837" spans="1:9" hidden="1" x14ac:dyDescent="0.25">
      <c r="A57837" s="40"/>
      <c r="I57837" s="40"/>
    </row>
    <row r="57838" spans="1:9" hidden="1" x14ac:dyDescent="0.25">
      <c r="A57838" s="40"/>
      <c r="I57838" s="40"/>
    </row>
    <row r="57839" spans="1:9" hidden="1" x14ac:dyDescent="0.25">
      <c r="A57839" s="40"/>
      <c r="I57839" s="40"/>
    </row>
    <row r="57840" spans="1:9" hidden="1" x14ac:dyDescent="0.25">
      <c r="A57840" s="40"/>
      <c r="I57840" s="40"/>
    </row>
    <row r="57841" spans="1:9" hidden="1" x14ac:dyDescent="0.25">
      <c r="A57841" s="40"/>
      <c r="I57841" s="40"/>
    </row>
    <row r="57842" spans="1:9" hidden="1" x14ac:dyDescent="0.25">
      <c r="A57842" s="40"/>
      <c r="I57842" s="40"/>
    </row>
    <row r="57843" spans="1:9" hidden="1" x14ac:dyDescent="0.25">
      <c r="A57843" s="40"/>
      <c r="I57843" s="40"/>
    </row>
    <row r="57844" spans="1:9" hidden="1" x14ac:dyDescent="0.25">
      <c r="A57844" s="40"/>
      <c r="I57844" s="40"/>
    </row>
    <row r="57845" spans="1:9" hidden="1" x14ac:dyDescent="0.25">
      <c r="A57845" s="40"/>
      <c r="I57845" s="40"/>
    </row>
    <row r="57846" spans="1:9" hidden="1" x14ac:dyDescent="0.25">
      <c r="A57846" s="40"/>
      <c r="I57846" s="40"/>
    </row>
    <row r="57847" spans="1:9" hidden="1" x14ac:dyDescent="0.25">
      <c r="A57847" s="40"/>
      <c r="I57847" s="40"/>
    </row>
    <row r="57848" spans="1:9" hidden="1" x14ac:dyDescent="0.25">
      <c r="A57848" s="40"/>
      <c r="I57848" s="40"/>
    </row>
    <row r="57849" spans="1:9" hidden="1" x14ac:dyDescent="0.25">
      <c r="A57849" s="40"/>
      <c r="I57849" s="40"/>
    </row>
    <row r="57850" spans="1:9" hidden="1" x14ac:dyDescent="0.25">
      <c r="A57850" s="40"/>
      <c r="I57850" s="40"/>
    </row>
    <row r="57851" spans="1:9" hidden="1" x14ac:dyDescent="0.25">
      <c r="A57851" s="40"/>
      <c r="I57851" s="40"/>
    </row>
    <row r="57852" spans="1:9" hidden="1" x14ac:dyDescent="0.25">
      <c r="A57852" s="40"/>
      <c r="I57852" s="40"/>
    </row>
    <row r="57853" spans="1:9" hidden="1" x14ac:dyDescent="0.25">
      <c r="A57853" s="40"/>
      <c r="I57853" s="40"/>
    </row>
    <row r="57854" spans="1:9" hidden="1" x14ac:dyDescent="0.25">
      <c r="A57854" s="40"/>
      <c r="I57854" s="40"/>
    </row>
    <row r="57855" spans="1:9" hidden="1" x14ac:dyDescent="0.25">
      <c r="A57855" s="40"/>
      <c r="I57855" s="40"/>
    </row>
    <row r="57856" spans="1:9" hidden="1" x14ac:dyDescent="0.25">
      <c r="A57856" s="40"/>
      <c r="I57856" s="40"/>
    </row>
    <row r="57857" spans="1:9" hidden="1" x14ac:dyDescent="0.25">
      <c r="A57857" s="40"/>
      <c r="I57857" s="40"/>
    </row>
    <row r="57858" spans="1:9" hidden="1" x14ac:dyDescent="0.25">
      <c r="A57858" s="40"/>
      <c r="I57858" s="40"/>
    </row>
    <row r="57859" spans="1:9" hidden="1" x14ac:dyDescent="0.25">
      <c r="A57859" s="40"/>
      <c r="I57859" s="40"/>
    </row>
    <row r="57860" spans="1:9" hidden="1" x14ac:dyDescent="0.25">
      <c r="A57860" s="40"/>
      <c r="I57860" s="40"/>
    </row>
    <row r="57861" spans="1:9" hidden="1" x14ac:dyDescent="0.25">
      <c r="A57861" s="40"/>
      <c r="I57861" s="40"/>
    </row>
    <row r="57862" spans="1:9" hidden="1" x14ac:dyDescent="0.25">
      <c r="A57862" s="40"/>
      <c r="I57862" s="40"/>
    </row>
    <row r="57863" spans="1:9" hidden="1" x14ac:dyDescent="0.25">
      <c r="A57863" s="40"/>
      <c r="I57863" s="40"/>
    </row>
    <row r="57864" spans="1:9" hidden="1" x14ac:dyDescent="0.25">
      <c r="A57864" s="40"/>
      <c r="I57864" s="40"/>
    </row>
    <row r="57865" spans="1:9" hidden="1" x14ac:dyDescent="0.25">
      <c r="A57865" s="40"/>
      <c r="I57865" s="40"/>
    </row>
    <row r="57866" spans="1:9" hidden="1" x14ac:dyDescent="0.25">
      <c r="A57866" s="40"/>
      <c r="I57866" s="40"/>
    </row>
    <row r="57867" spans="1:9" hidden="1" x14ac:dyDescent="0.25">
      <c r="A57867" s="40"/>
      <c r="I57867" s="40"/>
    </row>
    <row r="57868" spans="1:9" hidden="1" x14ac:dyDescent="0.25">
      <c r="A57868" s="40"/>
      <c r="I57868" s="40"/>
    </row>
    <row r="57869" spans="1:9" hidden="1" x14ac:dyDescent="0.25">
      <c r="A57869" s="40"/>
      <c r="I57869" s="40"/>
    </row>
    <row r="57870" spans="1:9" hidden="1" x14ac:dyDescent="0.25">
      <c r="A57870" s="40"/>
      <c r="I57870" s="40"/>
    </row>
    <row r="57871" spans="1:9" hidden="1" x14ac:dyDescent="0.25">
      <c r="A57871" s="40"/>
      <c r="I57871" s="40"/>
    </row>
    <row r="57872" spans="1:9" hidden="1" x14ac:dyDescent="0.25">
      <c r="A57872" s="40"/>
      <c r="I57872" s="40"/>
    </row>
    <row r="57873" spans="1:9" hidden="1" x14ac:dyDescent="0.25">
      <c r="A57873" s="40"/>
      <c r="I57873" s="40"/>
    </row>
    <row r="57874" spans="1:9" hidden="1" x14ac:dyDescent="0.25">
      <c r="A57874" s="40"/>
      <c r="I57874" s="40"/>
    </row>
    <row r="57875" spans="1:9" hidden="1" x14ac:dyDescent="0.25">
      <c r="A57875" s="40"/>
      <c r="I57875" s="40"/>
    </row>
    <row r="57876" spans="1:9" hidden="1" x14ac:dyDescent="0.25">
      <c r="A57876" s="40"/>
      <c r="I57876" s="40"/>
    </row>
    <row r="57877" spans="1:9" hidden="1" x14ac:dyDescent="0.25">
      <c r="A57877" s="40"/>
      <c r="I57877" s="40"/>
    </row>
    <row r="57878" spans="1:9" hidden="1" x14ac:dyDescent="0.25">
      <c r="A57878" s="40"/>
      <c r="I57878" s="40"/>
    </row>
    <row r="57879" spans="1:9" hidden="1" x14ac:dyDescent="0.25">
      <c r="A57879" s="40"/>
      <c r="I57879" s="40"/>
    </row>
    <row r="57880" spans="1:9" hidden="1" x14ac:dyDescent="0.25">
      <c r="A57880" s="40"/>
      <c r="I57880" s="40"/>
    </row>
    <row r="57881" spans="1:9" hidden="1" x14ac:dyDescent="0.25">
      <c r="A57881" s="40"/>
      <c r="I57881" s="40"/>
    </row>
    <row r="57882" spans="1:9" hidden="1" x14ac:dyDescent="0.25">
      <c r="A57882" s="40"/>
      <c r="I57882" s="40"/>
    </row>
    <row r="57883" spans="1:9" hidden="1" x14ac:dyDescent="0.25">
      <c r="A57883" s="40"/>
      <c r="I57883" s="40"/>
    </row>
    <row r="57884" spans="1:9" hidden="1" x14ac:dyDescent="0.25">
      <c r="A57884" s="40"/>
      <c r="I57884" s="40"/>
    </row>
    <row r="57885" spans="1:9" hidden="1" x14ac:dyDescent="0.25">
      <c r="A57885" s="40"/>
      <c r="I57885" s="40"/>
    </row>
    <row r="57886" spans="1:9" hidden="1" x14ac:dyDescent="0.25">
      <c r="A57886" s="40"/>
      <c r="I57886" s="40"/>
    </row>
    <row r="57887" spans="1:9" hidden="1" x14ac:dyDescent="0.25">
      <c r="A57887" s="40"/>
      <c r="I57887" s="40"/>
    </row>
    <row r="57888" spans="1:9" hidden="1" x14ac:dyDescent="0.25">
      <c r="A57888" s="40"/>
      <c r="I57888" s="40"/>
    </row>
    <row r="57889" spans="1:9" hidden="1" x14ac:dyDescent="0.25">
      <c r="A57889" s="40"/>
      <c r="I57889" s="40"/>
    </row>
    <row r="57890" spans="1:9" hidden="1" x14ac:dyDescent="0.25">
      <c r="A57890" s="40"/>
      <c r="I57890" s="40"/>
    </row>
    <row r="57891" spans="1:9" hidden="1" x14ac:dyDescent="0.25">
      <c r="A57891" s="40"/>
      <c r="I57891" s="40"/>
    </row>
    <row r="57892" spans="1:9" hidden="1" x14ac:dyDescent="0.25">
      <c r="A57892" s="40"/>
      <c r="I57892" s="40"/>
    </row>
    <row r="57893" spans="1:9" hidden="1" x14ac:dyDescent="0.25">
      <c r="A57893" s="40"/>
      <c r="I57893" s="40"/>
    </row>
    <row r="57894" spans="1:9" hidden="1" x14ac:dyDescent="0.25">
      <c r="A57894" s="40"/>
      <c r="I57894" s="40"/>
    </row>
    <row r="57895" spans="1:9" hidden="1" x14ac:dyDescent="0.25">
      <c r="A57895" s="40"/>
      <c r="I57895" s="40"/>
    </row>
    <row r="57896" spans="1:9" hidden="1" x14ac:dyDescent="0.25">
      <c r="A57896" s="40"/>
      <c r="I57896" s="40"/>
    </row>
    <row r="57897" spans="1:9" hidden="1" x14ac:dyDescent="0.25">
      <c r="A57897" s="40"/>
      <c r="I57897" s="40"/>
    </row>
    <row r="57898" spans="1:9" hidden="1" x14ac:dyDescent="0.25">
      <c r="A57898" s="40"/>
      <c r="I57898" s="40"/>
    </row>
    <row r="57899" spans="1:9" hidden="1" x14ac:dyDescent="0.25">
      <c r="A57899" s="40"/>
      <c r="I57899" s="40"/>
    </row>
    <row r="57900" spans="1:9" hidden="1" x14ac:dyDescent="0.25">
      <c r="A57900" s="40"/>
      <c r="I57900" s="40"/>
    </row>
    <row r="57901" spans="1:9" hidden="1" x14ac:dyDescent="0.25">
      <c r="A57901" s="40"/>
      <c r="I57901" s="40"/>
    </row>
    <row r="57902" spans="1:9" hidden="1" x14ac:dyDescent="0.25">
      <c r="A57902" s="40"/>
      <c r="I57902" s="40"/>
    </row>
    <row r="57903" spans="1:9" hidden="1" x14ac:dyDescent="0.25">
      <c r="A57903" s="40"/>
      <c r="I57903" s="40"/>
    </row>
    <row r="57904" spans="1:9" hidden="1" x14ac:dyDescent="0.25">
      <c r="A57904" s="40"/>
      <c r="I57904" s="40"/>
    </row>
    <row r="57905" spans="1:9" hidden="1" x14ac:dyDescent="0.25">
      <c r="A57905" s="40"/>
      <c r="I57905" s="40"/>
    </row>
    <row r="57906" spans="1:9" hidden="1" x14ac:dyDescent="0.25">
      <c r="A57906" s="40"/>
      <c r="I57906" s="40"/>
    </row>
    <row r="57907" spans="1:9" hidden="1" x14ac:dyDescent="0.25">
      <c r="A57907" s="40"/>
      <c r="I57907" s="40"/>
    </row>
    <row r="57908" spans="1:9" hidden="1" x14ac:dyDescent="0.25">
      <c r="A57908" s="40"/>
      <c r="I57908" s="40"/>
    </row>
    <row r="57909" spans="1:9" hidden="1" x14ac:dyDescent="0.25">
      <c r="A57909" s="40"/>
      <c r="I57909" s="40"/>
    </row>
    <row r="57910" spans="1:9" hidden="1" x14ac:dyDescent="0.25">
      <c r="A57910" s="40"/>
      <c r="I57910" s="40"/>
    </row>
    <row r="57911" spans="1:9" hidden="1" x14ac:dyDescent="0.25">
      <c r="A57911" s="40"/>
      <c r="I57911" s="40"/>
    </row>
    <row r="57912" spans="1:9" hidden="1" x14ac:dyDescent="0.25">
      <c r="A57912" s="40"/>
      <c r="I57912" s="40"/>
    </row>
    <row r="57913" spans="1:9" hidden="1" x14ac:dyDescent="0.25">
      <c r="A57913" s="40"/>
      <c r="I57913" s="40"/>
    </row>
    <row r="57914" spans="1:9" hidden="1" x14ac:dyDescent="0.25">
      <c r="A57914" s="40"/>
      <c r="I57914" s="40"/>
    </row>
    <row r="57915" spans="1:9" hidden="1" x14ac:dyDescent="0.25">
      <c r="A57915" s="40"/>
      <c r="I57915" s="40"/>
    </row>
    <row r="57916" spans="1:9" hidden="1" x14ac:dyDescent="0.25">
      <c r="A57916" s="40"/>
      <c r="I57916" s="40"/>
    </row>
    <row r="57917" spans="1:9" hidden="1" x14ac:dyDescent="0.25">
      <c r="A57917" s="40"/>
      <c r="I57917" s="40"/>
    </row>
    <row r="57918" spans="1:9" hidden="1" x14ac:dyDescent="0.25">
      <c r="A57918" s="40"/>
      <c r="I57918" s="40"/>
    </row>
    <row r="57919" spans="1:9" hidden="1" x14ac:dyDescent="0.25">
      <c r="A57919" s="40"/>
      <c r="I57919" s="40"/>
    </row>
    <row r="57920" spans="1:9" hidden="1" x14ac:dyDescent="0.25">
      <c r="A57920" s="40"/>
      <c r="I57920" s="40"/>
    </row>
    <row r="57921" spans="1:9" hidden="1" x14ac:dyDescent="0.25">
      <c r="A57921" s="40"/>
      <c r="I57921" s="40"/>
    </row>
    <row r="57922" spans="1:9" hidden="1" x14ac:dyDescent="0.25">
      <c r="A57922" s="40"/>
      <c r="I57922" s="40"/>
    </row>
    <row r="57923" spans="1:9" hidden="1" x14ac:dyDescent="0.25">
      <c r="A57923" s="40"/>
      <c r="I57923" s="40"/>
    </row>
    <row r="57924" spans="1:9" hidden="1" x14ac:dyDescent="0.25">
      <c r="A57924" s="40"/>
      <c r="I57924" s="40"/>
    </row>
    <row r="57925" spans="1:9" hidden="1" x14ac:dyDescent="0.25">
      <c r="A57925" s="40"/>
      <c r="I57925" s="40"/>
    </row>
    <row r="57926" spans="1:9" hidden="1" x14ac:dyDescent="0.25">
      <c r="A57926" s="40"/>
      <c r="I57926" s="40"/>
    </row>
    <row r="57927" spans="1:9" hidden="1" x14ac:dyDescent="0.25">
      <c r="A57927" s="40"/>
      <c r="I57927" s="40"/>
    </row>
    <row r="57928" spans="1:9" hidden="1" x14ac:dyDescent="0.25">
      <c r="A57928" s="40"/>
      <c r="I57928" s="40"/>
    </row>
    <row r="57929" spans="1:9" hidden="1" x14ac:dyDescent="0.25">
      <c r="A57929" s="40"/>
      <c r="I57929" s="40"/>
    </row>
    <row r="57930" spans="1:9" hidden="1" x14ac:dyDescent="0.25">
      <c r="A57930" s="40"/>
      <c r="I57930" s="40"/>
    </row>
    <row r="57931" spans="1:9" hidden="1" x14ac:dyDescent="0.25">
      <c r="A57931" s="40"/>
      <c r="I57931" s="40"/>
    </row>
    <row r="57932" spans="1:9" hidden="1" x14ac:dyDescent="0.25">
      <c r="A57932" s="40"/>
      <c r="I57932" s="40"/>
    </row>
    <row r="57933" spans="1:9" hidden="1" x14ac:dyDescent="0.25">
      <c r="A57933" s="40"/>
      <c r="I57933" s="40"/>
    </row>
    <row r="57934" spans="1:9" hidden="1" x14ac:dyDescent="0.25">
      <c r="A57934" s="40"/>
      <c r="I57934" s="40"/>
    </row>
    <row r="57935" spans="1:9" hidden="1" x14ac:dyDescent="0.25">
      <c r="A57935" s="40"/>
      <c r="I57935" s="40"/>
    </row>
    <row r="57936" spans="1:9" hidden="1" x14ac:dyDescent="0.25">
      <c r="A57936" s="40"/>
      <c r="I57936" s="40"/>
    </row>
    <row r="57937" spans="1:9" hidden="1" x14ac:dyDescent="0.25">
      <c r="A57937" s="40"/>
      <c r="I57937" s="40"/>
    </row>
    <row r="57938" spans="1:9" hidden="1" x14ac:dyDescent="0.25">
      <c r="A57938" s="40"/>
      <c r="I57938" s="40"/>
    </row>
    <row r="57939" spans="1:9" hidden="1" x14ac:dyDescent="0.25">
      <c r="A57939" s="40"/>
      <c r="I57939" s="40"/>
    </row>
    <row r="57940" spans="1:9" hidden="1" x14ac:dyDescent="0.25">
      <c r="A57940" s="40"/>
      <c r="I57940" s="40"/>
    </row>
    <row r="57941" spans="1:9" hidden="1" x14ac:dyDescent="0.25">
      <c r="A57941" s="40"/>
      <c r="I57941" s="40"/>
    </row>
    <row r="57942" spans="1:9" hidden="1" x14ac:dyDescent="0.25">
      <c r="A57942" s="40"/>
      <c r="I57942" s="40"/>
    </row>
    <row r="57943" spans="1:9" hidden="1" x14ac:dyDescent="0.25">
      <c r="A57943" s="40"/>
      <c r="I57943" s="40"/>
    </row>
    <row r="57944" spans="1:9" hidden="1" x14ac:dyDescent="0.25">
      <c r="A57944" s="40"/>
      <c r="I57944" s="40"/>
    </row>
    <row r="57945" spans="1:9" hidden="1" x14ac:dyDescent="0.25">
      <c r="A57945" s="40"/>
      <c r="I57945" s="40"/>
    </row>
    <row r="57946" spans="1:9" hidden="1" x14ac:dyDescent="0.25">
      <c r="A57946" s="40"/>
      <c r="I57946" s="40"/>
    </row>
    <row r="57947" spans="1:9" hidden="1" x14ac:dyDescent="0.25">
      <c r="A57947" s="40"/>
      <c r="I57947" s="40"/>
    </row>
    <row r="57948" spans="1:9" hidden="1" x14ac:dyDescent="0.25">
      <c r="A57948" s="40"/>
      <c r="I57948" s="40"/>
    </row>
    <row r="57949" spans="1:9" hidden="1" x14ac:dyDescent="0.25">
      <c r="A57949" s="40"/>
      <c r="I57949" s="40"/>
    </row>
    <row r="57950" spans="1:9" hidden="1" x14ac:dyDescent="0.25">
      <c r="A57950" s="40"/>
      <c r="I57950" s="40"/>
    </row>
    <row r="57951" spans="1:9" hidden="1" x14ac:dyDescent="0.25">
      <c r="A57951" s="40"/>
      <c r="I57951" s="40"/>
    </row>
    <row r="57952" spans="1:9" hidden="1" x14ac:dyDescent="0.25">
      <c r="A57952" s="40"/>
      <c r="I57952" s="40"/>
    </row>
    <row r="57953" spans="1:9" hidden="1" x14ac:dyDescent="0.25">
      <c r="A57953" s="40"/>
      <c r="I57953" s="40"/>
    </row>
    <row r="57954" spans="1:9" hidden="1" x14ac:dyDescent="0.25">
      <c r="A57954" s="40"/>
      <c r="I57954" s="40"/>
    </row>
    <row r="57955" spans="1:9" hidden="1" x14ac:dyDescent="0.25">
      <c r="A57955" s="40"/>
      <c r="I57955" s="40"/>
    </row>
    <row r="57956" spans="1:9" hidden="1" x14ac:dyDescent="0.25">
      <c r="A57956" s="40"/>
      <c r="I57956" s="40"/>
    </row>
    <row r="57957" spans="1:9" hidden="1" x14ac:dyDescent="0.25">
      <c r="A57957" s="40"/>
      <c r="I57957" s="40"/>
    </row>
    <row r="57958" spans="1:9" hidden="1" x14ac:dyDescent="0.25">
      <c r="A57958" s="40"/>
      <c r="I57958" s="40"/>
    </row>
    <row r="57959" spans="1:9" hidden="1" x14ac:dyDescent="0.25">
      <c r="A57959" s="40"/>
      <c r="I57959" s="40"/>
    </row>
    <row r="57960" spans="1:9" hidden="1" x14ac:dyDescent="0.25">
      <c r="A57960" s="40"/>
      <c r="I57960" s="40"/>
    </row>
    <row r="57961" spans="1:9" hidden="1" x14ac:dyDescent="0.25">
      <c r="A57961" s="40"/>
      <c r="I57961" s="40"/>
    </row>
    <row r="57962" spans="1:9" hidden="1" x14ac:dyDescent="0.25">
      <c r="A57962" s="40"/>
      <c r="I57962" s="40"/>
    </row>
    <row r="57963" spans="1:9" hidden="1" x14ac:dyDescent="0.25">
      <c r="A57963" s="40"/>
      <c r="I57963" s="40"/>
    </row>
    <row r="57964" spans="1:9" hidden="1" x14ac:dyDescent="0.25">
      <c r="A57964" s="40"/>
      <c r="I57964" s="40"/>
    </row>
    <row r="57965" spans="1:9" hidden="1" x14ac:dyDescent="0.25">
      <c r="A57965" s="40"/>
      <c r="I57965" s="40"/>
    </row>
    <row r="57966" spans="1:9" hidden="1" x14ac:dyDescent="0.25">
      <c r="A57966" s="40"/>
      <c r="I57966" s="40"/>
    </row>
    <row r="57967" spans="1:9" hidden="1" x14ac:dyDescent="0.25">
      <c r="A57967" s="40"/>
      <c r="I57967" s="40"/>
    </row>
    <row r="57968" spans="1:9" hidden="1" x14ac:dyDescent="0.25">
      <c r="A57968" s="40"/>
      <c r="I57968" s="40"/>
    </row>
    <row r="57969" spans="1:9" hidden="1" x14ac:dyDescent="0.25">
      <c r="A57969" s="40"/>
      <c r="I57969" s="40"/>
    </row>
    <row r="57970" spans="1:9" hidden="1" x14ac:dyDescent="0.25">
      <c r="A57970" s="40"/>
      <c r="I57970" s="40"/>
    </row>
    <row r="57971" spans="1:9" hidden="1" x14ac:dyDescent="0.25">
      <c r="A57971" s="40"/>
      <c r="I57971" s="40"/>
    </row>
    <row r="57972" spans="1:9" hidden="1" x14ac:dyDescent="0.25">
      <c r="A57972" s="40"/>
      <c r="I57972" s="40"/>
    </row>
    <row r="57973" spans="1:9" hidden="1" x14ac:dyDescent="0.25">
      <c r="A57973" s="40"/>
      <c r="I57973" s="40"/>
    </row>
    <row r="57974" spans="1:9" hidden="1" x14ac:dyDescent="0.25">
      <c r="A57974" s="40"/>
      <c r="I57974" s="40"/>
    </row>
    <row r="57975" spans="1:9" hidden="1" x14ac:dyDescent="0.25">
      <c r="A57975" s="40"/>
      <c r="I57975" s="40"/>
    </row>
    <row r="57976" spans="1:9" hidden="1" x14ac:dyDescent="0.25">
      <c r="A57976" s="40"/>
      <c r="I57976" s="40"/>
    </row>
    <row r="57977" spans="1:9" hidden="1" x14ac:dyDescent="0.25">
      <c r="A57977" s="40"/>
      <c r="I57977" s="40"/>
    </row>
    <row r="57978" spans="1:9" hidden="1" x14ac:dyDescent="0.25">
      <c r="A57978" s="40"/>
      <c r="I57978" s="40"/>
    </row>
    <row r="57979" spans="1:9" hidden="1" x14ac:dyDescent="0.25">
      <c r="A57979" s="40"/>
      <c r="I57979" s="40"/>
    </row>
    <row r="57980" spans="1:9" hidden="1" x14ac:dyDescent="0.25">
      <c r="A57980" s="40"/>
      <c r="I57980" s="40"/>
    </row>
    <row r="57981" spans="1:9" hidden="1" x14ac:dyDescent="0.25">
      <c r="A57981" s="40"/>
      <c r="I57981" s="40"/>
    </row>
    <row r="57982" spans="1:9" hidden="1" x14ac:dyDescent="0.25">
      <c r="A57982" s="40"/>
      <c r="I57982" s="40"/>
    </row>
    <row r="57983" spans="1:9" hidden="1" x14ac:dyDescent="0.25">
      <c r="A57983" s="40"/>
      <c r="I57983" s="40"/>
    </row>
    <row r="57984" spans="1:9" hidden="1" x14ac:dyDescent="0.25">
      <c r="A57984" s="40"/>
      <c r="I57984" s="40"/>
    </row>
    <row r="57985" spans="1:9" hidden="1" x14ac:dyDescent="0.25">
      <c r="A57985" s="40"/>
      <c r="I57985" s="40"/>
    </row>
    <row r="57986" spans="1:9" hidden="1" x14ac:dyDescent="0.25">
      <c r="A57986" s="40"/>
      <c r="I57986" s="40"/>
    </row>
    <row r="57987" spans="1:9" hidden="1" x14ac:dyDescent="0.25">
      <c r="A57987" s="40"/>
      <c r="I57987" s="40"/>
    </row>
    <row r="57988" spans="1:9" hidden="1" x14ac:dyDescent="0.25">
      <c r="A57988" s="40"/>
      <c r="I57988" s="40"/>
    </row>
    <row r="57989" spans="1:9" hidden="1" x14ac:dyDescent="0.25">
      <c r="A57989" s="40"/>
      <c r="I57989" s="40"/>
    </row>
    <row r="57990" spans="1:9" hidden="1" x14ac:dyDescent="0.25">
      <c r="A57990" s="40"/>
      <c r="I57990" s="40"/>
    </row>
    <row r="57991" spans="1:9" hidden="1" x14ac:dyDescent="0.25">
      <c r="A57991" s="40"/>
      <c r="I57991" s="40"/>
    </row>
    <row r="57992" spans="1:9" hidden="1" x14ac:dyDescent="0.25">
      <c r="A57992" s="40"/>
      <c r="I57992" s="40"/>
    </row>
    <row r="57993" spans="1:9" hidden="1" x14ac:dyDescent="0.25">
      <c r="A57993" s="40"/>
      <c r="I57993" s="40"/>
    </row>
    <row r="57994" spans="1:9" hidden="1" x14ac:dyDescent="0.25">
      <c r="A57994" s="40"/>
      <c r="I57994" s="40"/>
    </row>
    <row r="57995" spans="1:9" hidden="1" x14ac:dyDescent="0.25">
      <c r="A57995" s="40"/>
      <c r="I57995" s="40"/>
    </row>
    <row r="57996" spans="1:9" hidden="1" x14ac:dyDescent="0.25">
      <c r="A57996" s="40"/>
      <c r="I57996" s="40"/>
    </row>
    <row r="57997" spans="1:9" hidden="1" x14ac:dyDescent="0.25">
      <c r="A57997" s="40"/>
      <c r="I57997" s="40"/>
    </row>
    <row r="57998" spans="1:9" hidden="1" x14ac:dyDescent="0.25">
      <c r="A57998" s="40"/>
      <c r="I57998" s="40"/>
    </row>
    <row r="57999" spans="1:9" hidden="1" x14ac:dyDescent="0.25">
      <c r="A57999" s="40"/>
      <c r="I57999" s="40"/>
    </row>
    <row r="58000" spans="1:9" hidden="1" x14ac:dyDescent="0.25">
      <c r="A58000" s="40"/>
      <c r="I58000" s="40"/>
    </row>
    <row r="58001" spans="1:9" hidden="1" x14ac:dyDescent="0.25">
      <c r="A58001" s="40"/>
      <c r="I58001" s="40"/>
    </row>
    <row r="58002" spans="1:9" hidden="1" x14ac:dyDescent="0.25">
      <c r="A58002" s="40"/>
      <c r="I58002" s="40"/>
    </row>
    <row r="58003" spans="1:9" hidden="1" x14ac:dyDescent="0.25">
      <c r="A58003" s="40"/>
      <c r="I58003" s="40"/>
    </row>
    <row r="58004" spans="1:9" hidden="1" x14ac:dyDescent="0.25">
      <c r="A58004" s="40"/>
      <c r="I58004" s="40"/>
    </row>
    <row r="58005" spans="1:9" hidden="1" x14ac:dyDescent="0.25">
      <c r="A58005" s="40"/>
      <c r="I58005" s="40"/>
    </row>
    <row r="58006" spans="1:9" hidden="1" x14ac:dyDescent="0.25">
      <c r="A58006" s="40"/>
      <c r="I58006" s="40"/>
    </row>
    <row r="58007" spans="1:9" hidden="1" x14ac:dyDescent="0.25">
      <c r="A58007" s="40"/>
      <c r="I58007" s="40"/>
    </row>
    <row r="58008" spans="1:9" hidden="1" x14ac:dyDescent="0.25">
      <c r="A58008" s="40"/>
      <c r="I58008" s="40"/>
    </row>
    <row r="58009" spans="1:9" hidden="1" x14ac:dyDescent="0.25">
      <c r="A58009" s="40"/>
      <c r="I58009" s="40"/>
    </row>
    <row r="58010" spans="1:9" hidden="1" x14ac:dyDescent="0.25">
      <c r="A58010" s="40"/>
      <c r="I58010" s="40"/>
    </row>
    <row r="58011" spans="1:9" hidden="1" x14ac:dyDescent="0.25">
      <c r="A58011" s="40"/>
      <c r="I58011" s="40"/>
    </row>
    <row r="58012" spans="1:9" hidden="1" x14ac:dyDescent="0.25">
      <c r="A58012" s="40"/>
      <c r="I58012" s="40"/>
    </row>
    <row r="58013" spans="1:9" hidden="1" x14ac:dyDescent="0.25">
      <c r="A58013" s="40"/>
      <c r="I58013" s="40"/>
    </row>
    <row r="58014" spans="1:9" hidden="1" x14ac:dyDescent="0.25">
      <c r="A58014" s="40"/>
      <c r="I58014" s="40"/>
    </row>
    <row r="58015" spans="1:9" hidden="1" x14ac:dyDescent="0.25">
      <c r="A58015" s="40"/>
      <c r="I58015" s="40"/>
    </row>
    <row r="58016" spans="1:9" hidden="1" x14ac:dyDescent="0.25">
      <c r="A58016" s="40"/>
      <c r="I58016" s="40"/>
    </row>
    <row r="58017" spans="1:9" hidden="1" x14ac:dyDescent="0.25">
      <c r="A58017" s="40"/>
      <c r="I58017" s="40"/>
    </row>
    <row r="58018" spans="1:9" hidden="1" x14ac:dyDescent="0.25">
      <c r="A58018" s="40"/>
      <c r="I58018" s="40"/>
    </row>
    <row r="58019" spans="1:9" hidden="1" x14ac:dyDescent="0.25">
      <c r="A58019" s="40"/>
      <c r="I58019" s="40"/>
    </row>
    <row r="58020" spans="1:9" hidden="1" x14ac:dyDescent="0.25">
      <c r="A58020" s="40"/>
      <c r="I58020" s="40"/>
    </row>
    <row r="58021" spans="1:9" hidden="1" x14ac:dyDescent="0.25">
      <c r="A58021" s="40"/>
      <c r="I58021" s="40"/>
    </row>
    <row r="58022" spans="1:9" hidden="1" x14ac:dyDescent="0.25">
      <c r="A58022" s="40"/>
      <c r="I58022" s="40"/>
    </row>
    <row r="58023" spans="1:9" hidden="1" x14ac:dyDescent="0.25">
      <c r="A58023" s="40"/>
      <c r="I58023" s="40"/>
    </row>
    <row r="58024" spans="1:9" hidden="1" x14ac:dyDescent="0.25">
      <c r="A58024" s="40"/>
      <c r="I58024" s="40"/>
    </row>
    <row r="58025" spans="1:9" hidden="1" x14ac:dyDescent="0.25">
      <c r="A58025" s="40"/>
      <c r="I58025" s="40"/>
    </row>
    <row r="58026" spans="1:9" hidden="1" x14ac:dyDescent="0.25">
      <c r="A58026" s="40"/>
      <c r="I58026" s="40"/>
    </row>
    <row r="58027" spans="1:9" hidden="1" x14ac:dyDescent="0.25">
      <c r="A58027" s="40"/>
      <c r="I58027" s="40"/>
    </row>
    <row r="58028" spans="1:9" hidden="1" x14ac:dyDescent="0.25">
      <c r="A58028" s="40"/>
      <c r="I58028" s="40"/>
    </row>
    <row r="58029" spans="1:9" hidden="1" x14ac:dyDescent="0.25">
      <c r="A58029" s="40"/>
      <c r="I58029" s="40"/>
    </row>
    <row r="58030" spans="1:9" hidden="1" x14ac:dyDescent="0.25">
      <c r="A58030" s="40"/>
      <c r="I58030" s="40"/>
    </row>
    <row r="58031" spans="1:9" hidden="1" x14ac:dyDescent="0.25">
      <c r="A58031" s="40"/>
      <c r="I58031" s="40"/>
    </row>
    <row r="58032" spans="1:9" hidden="1" x14ac:dyDescent="0.25">
      <c r="A58032" s="40"/>
      <c r="I58032" s="40"/>
    </row>
    <row r="58033" spans="1:9" hidden="1" x14ac:dyDescent="0.25">
      <c r="A58033" s="40"/>
      <c r="I58033" s="40"/>
    </row>
    <row r="58034" spans="1:9" hidden="1" x14ac:dyDescent="0.25">
      <c r="A58034" s="40"/>
      <c r="I58034" s="40"/>
    </row>
    <row r="58035" spans="1:9" hidden="1" x14ac:dyDescent="0.25">
      <c r="A58035" s="40"/>
      <c r="I58035" s="40"/>
    </row>
    <row r="58036" spans="1:9" hidden="1" x14ac:dyDescent="0.25">
      <c r="A58036" s="40"/>
      <c r="I58036" s="40"/>
    </row>
    <row r="58037" spans="1:9" hidden="1" x14ac:dyDescent="0.25">
      <c r="A58037" s="40"/>
      <c r="I58037" s="40"/>
    </row>
    <row r="58038" spans="1:9" hidden="1" x14ac:dyDescent="0.25">
      <c r="A58038" s="40"/>
      <c r="I58038" s="40"/>
    </row>
    <row r="58039" spans="1:9" hidden="1" x14ac:dyDescent="0.25">
      <c r="A58039" s="40"/>
      <c r="I58039" s="40"/>
    </row>
    <row r="58040" spans="1:9" hidden="1" x14ac:dyDescent="0.25">
      <c r="A58040" s="40"/>
      <c r="I58040" s="40"/>
    </row>
    <row r="58041" spans="1:9" hidden="1" x14ac:dyDescent="0.25">
      <c r="A58041" s="40"/>
      <c r="I58041" s="40"/>
    </row>
    <row r="58042" spans="1:9" hidden="1" x14ac:dyDescent="0.25">
      <c r="A58042" s="40"/>
      <c r="I58042" s="40"/>
    </row>
    <row r="58043" spans="1:9" hidden="1" x14ac:dyDescent="0.25">
      <c r="A58043" s="40"/>
      <c r="I58043" s="40"/>
    </row>
    <row r="58044" spans="1:9" hidden="1" x14ac:dyDescent="0.25">
      <c r="A58044" s="40"/>
      <c r="I58044" s="40"/>
    </row>
    <row r="58045" spans="1:9" hidden="1" x14ac:dyDescent="0.25">
      <c r="A58045" s="40"/>
      <c r="I58045" s="40"/>
    </row>
    <row r="58046" spans="1:9" hidden="1" x14ac:dyDescent="0.25">
      <c r="A58046" s="40"/>
      <c r="I58046" s="40"/>
    </row>
    <row r="58047" spans="1:9" hidden="1" x14ac:dyDescent="0.25">
      <c r="A58047" s="40"/>
      <c r="I58047" s="40"/>
    </row>
    <row r="58048" spans="1:9" hidden="1" x14ac:dyDescent="0.25">
      <c r="A58048" s="40"/>
      <c r="I58048" s="40"/>
    </row>
    <row r="58049" spans="1:9" hidden="1" x14ac:dyDescent="0.25">
      <c r="A58049" s="40"/>
      <c r="I58049" s="40"/>
    </row>
    <row r="58050" spans="1:9" hidden="1" x14ac:dyDescent="0.25">
      <c r="A58050" s="40"/>
      <c r="I58050" s="40"/>
    </row>
    <row r="58051" spans="1:9" hidden="1" x14ac:dyDescent="0.25">
      <c r="A58051" s="40"/>
      <c r="I58051" s="40"/>
    </row>
    <row r="58052" spans="1:9" hidden="1" x14ac:dyDescent="0.25">
      <c r="A58052" s="40"/>
      <c r="I58052" s="40"/>
    </row>
    <row r="58053" spans="1:9" hidden="1" x14ac:dyDescent="0.25">
      <c r="A58053" s="40"/>
      <c r="I58053" s="40"/>
    </row>
    <row r="58054" spans="1:9" hidden="1" x14ac:dyDescent="0.25">
      <c r="A58054" s="40"/>
      <c r="I58054" s="40"/>
    </row>
    <row r="58055" spans="1:9" hidden="1" x14ac:dyDescent="0.25">
      <c r="A58055" s="40"/>
      <c r="I58055" s="40"/>
    </row>
    <row r="58056" spans="1:9" hidden="1" x14ac:dyDescent="0.25">
      <c r="A58056" s="40"/>
      <c r="I58056" s="40"/>
    </row>
    <row r="58057" spans="1:9" hidden="1" x14ac:dyDescent="0.25">
      <c r="A58057" s="40"/>
      <c r="I58057" s="40"/>
    </row>
    <row r="58058" spans="1:9" hidden="1" x14ac:dyDescent="0.25">
      <c r="A58058" s="40"/>
      <c r="I58058" s="40"/>
    </row>
    <row r="58059" spans="1:9" hidden="1" x14ac:dyDescent="0.25">
      <c r="A58059" s="40"/>
      <c r="I58059" s="40"/>
    </row>
    <row r="58060" spans="1:9" hidden="1" x14ac:dyDescent="0.25">
      <c r="A58060" s="40"/>
      <c r="I58060" s="40"/>
    </row>
    <row r="58061" spans="1:9" hidden="1" x14ac:dyDescent="0.25">
      <c r="A58061" s="40"/>
      <c r="I58061" s="40"/>
    </row>
    <row r="58062" spans="1:9" hidden="1" x14ac:dyDescent="0.25">
      <c r="A58062" s="40"/>
      <c r="I58062" s="40"/>
    </row>
    <row r="58063" spans="1:9" hidden="1" x14ac:dyDescent="0.25">
      <c r="A58063" s="40"/>
      <c r="I58063" s="40"/>
    </row>
    <row r="58064" spans="1:9" hidden="1" x14ac:dyDescent="0.25">
      <c r="A58064" s="40"/>
      <c r="I58064" s="40"/>
    </row>
    <row r="58065" spans="1:9" hidden="1" x14ac:dyDescent="0.25">
      <c r="A58065" s="40"/>
      <c r="I58065" s="40"/>
    </row>
    <row r="58066" spans="1:9" hidden="1" x14ac:dyDescent="0.25">
      <c r="A58066" s="40"/>
      <c r="I58066" s="40"/>
    </row>
    <row r="58067" spans="1:9" hidden="1" x14ac:dyDescent="0.25">
      <c r="A58067" s="40"/>
      <c r="I58067" s="40"/>
    </row>
    <row r="58068" spans="1:9" hidden="1" x14ac:dyDescent="0.25">
      <c r="A58068" s="40"/>
      <c r="I58068" s="40"/>
    </row>
    <row r="58069" spans="1:9" hidden="1" x14ac:dyDescent="0.25">
      <c r="A58069" s="40"/>
      <c r="I58069" s="40"/>
    </row>
    <row r="58070" spans="1:9" hidden="1" x14ac:dyDescent="0.25">
      <c r="A58070" s="40"/>
      <c r="I58070" s="40"/>
    </row>
    <row r="58071" spans="1:9" hidden="1" x14ac:dyDescent="0.25">
      <c r="A58071" s="40"/>
      <c r="I58071" s="40"/>
    </row>
    <row r="58072" spans="1:9" hidden="1" x14ac:dyDescent="0.25">
      <c r="A58072" s="40"/>
      <c r="I58072" s="40"/>
    </row>
    <row r="58073" spans="1:9" hidden="1" x14ac:dyDescent="0.25">
      <c r="A58073" s="40"/>
      <c r="I58073" s="40"/>
    </row>
    <row r="58074" spans="1:9" hidden="1" x14ac:dyDescent="0.25">
      <c r="A58074" s="40"/>
      <c r="I58074" s="40"/>
    </row>
    <row r="58075" spans="1:9" hidden="1" x14ac:dyDescent="0.25">
      <c r="A58075" s="40"/>
      <c r="I58075" s="40"/>
    </row>
    <row r="58076" spans="1:9" hidden="1" x14ac:dyDescent="0.25">
      <c r="A58076" s="40"/>
      <c r="I58076" s="40"/>
    </row>
    <row r="58077" spans="1:9" hidden="1" x14ac:dyDescent="0.25">
      <c r="A58077" s="40"/>
      <c r="I58077" s="40"/>
    </row>
    <row r="58078" spans="1:9" hidden="1" x14ac:dyDescent="0.25">
      <c r="A58078" s="40"/>
      <c r="I58078" s="40"/>
    </row>
    <row r="58079" spans="1:9" hidden="1" x14ac:dyDescent="0.25">
      <c r="A58079" s="40"/>
      <c r="I58079" s="40"/>
    </row>
    <row r="58080" spans="1:9" hidden="1" x14ac:dyDescent="0.25">
      <c r="A58080" s="40"/>
      <c r="I58080" s="40"/>
    </row>
    <row r="58081" spans="1:9" hidden="1" x14ac:dyDescent="0.25">
      <c r="A58081" s="40"/>
      <c r="I58081" s="40"/>
    </row>
    <row r="58082" spans="1:9" hidden="1" x14ac:dyDescent="0.25">
      <c r="A58082" s="40"/>
      <c r="I58082" s="40"/>
    </row>
    <row r="58083" spans="1:9" hidden="1" x14ac:dyDescent="0.25">
      <c r="A58083" s="40"/>
      <c r="I58083" s="40"/>
    </row>
    <row r="58084" spans="1:9" hidden="1" x14ac:dyDescent="0.25">
      <c r="A58084" s="40"/>
      <c r="I58084" s="40"/>
    </row>
    <row r="58085" spans="1:9" hidden="1" x14ac:dyDescent="0.25">
      <c r="A58085" s="40"/>
      <c r="I58085" s="40"/>
    </row>
    <row r="58086" spans="1:9" hidden="1" x14ac:dyDescent="0.25">
      <c r="A58086" s="40"/>
      <c r="I58086" s="40"/>
    </row>
    <row r="58087" spans="1:9" hidden="1" x14ac:dyDescent="0.25">
      <c r="A58087" s="40"/>
      <c r="I58087" s="40"/>
    </row>
    <row r="58088" spans="1:9" hidden="1" x14ac:dyDescent="0.25">
      <c r="A58088" s="40"/>
      <c r="I58088" s="40"/>
    </row>
    <row r="58089" spans="1:9" hidden="1" x14ac:dyDescent="0.25">
      <c r="A58089" s="40"/>
      <c r="I58089" s="40"/>
    </row>
    <row r="58090" spans="1:9" hidden="1" x14ac:dyDescent="0.25">
      <c r="A58090" s="40"/>
      <c r="I58090" s="40"/>
    </row>
    <row r="58091" spans="1:9" hidden="1" x14ac:dyDescent="0.25">
      <c r="A58091" s="40"/>
      <c r="I58091" s="40"/>
    </row>
    <row r="58092" spans="1:9" hidden="1" x14ac:dyDescent="0.25">
      <c r="A58092" s="40"/>
      <c r="I58092" s="40"/>
    </row>
    <row r="58093" spans="1:9" hidden="1" x14ac:dyDescent="0.25">
      <c r="A58093" s="40"/>
      <c r="I58093" s="40"/>
    </row>
    <row r="58094" spans="1:9" hidden="1" x14ac:dyDescent="0.25">
      <c r="A58094" s="40"/>
      <c r="I58094" s="40"/>
    </row>
    <row r="58095" spans="1:9" hidden="1" x14ac:dyDescent="0.25">
      <c r="A58095" s="40"/>
      <c r="I58095" s="40"/>
    </row>
    <row r="58096" spans="1:9" hidden="1" x14ac:dyDescent="0.25">
      <c r="A58096" s="40"/>
      <c r="I58096" s="40"/>
    </row>
    <row r="58097" spans="1:9" hidden="1" x14ac:dyDescent="0.25">
      <c r="A58097" s="40"/>
      <c r="I58097" s="40"/>
    </row>
    <row r="58098" spans="1:9" hidden="1" x14ac:dyDescent="0.25">
      <c r="A58098" s="40"/>
      <c r="I58098" s="40"/>
    </row>
    <row r="58099" spans="1:9" hidden="1" x14ac:dyDescent="0.25">
      <c r="A58099" s="40"/>
      <c r="I58099" s="40"/>
    </row>
    <row r="58100" spans="1:9" hidden="1" x14ac:dyDescent="0.25">
      <c r="A58100" s="40"/>
      <c r="I58100" s="40"/>
    </row>
    <row r="58101" spans="1:9" hidden="1" x14ac:dyDescent="0.25">
      <c r="A58101" s="40"/>
      <c r="I58101" s="40"/>
    </row>
    <row r="58102" spans="1:9" hidden="1" x14ac:dyDescent="0.25">
      <c r="A58102" s="40"/>
      <c r="I58102" s="40"/>
    </row>
    <row r="58103" spans="1:9" hidden="1" x14ac:dyDescent="0.25">
      <c r="A58103" s="40"/>
      <c r="I58103" s="40"/>
    </row>
    <row r="58104" spans="1:9" hidden="1" x14ac:dyDescent="0.25">
      <c r="A58104" s="40"/>
      <c r="I58104" s="40"/>
    </row>
    <row r="58105" spans="1:9" hidden="1" x14ac:dyDescent="0.25">
      <c r="A58105" s="40"/>
      <c r="I58105" s="40"/>
    </row>
    <row r="58106" spans="1:9" hidden="1" x14ac:dyDescent="0.25">
      <c r="A58106" s="40"/>
      <c r="I58106" s="40"/>
    </row>
    <row r="58107" spans="1:9" hidden="1" x14ac:dyDescent="0.25">
      <c r="A58107" s="40"/>
      <c r="I58107" s="40"/>
    </row>
    <row r="58108" spans="1:9" hidden="1" x14ac:dyDescent="0.25">
      <c r="A58108" s="40"/>
      <c r="I58108" s="40"/>
    </row>
    <row r="58109" spans="1:9" hidden="1" x14ac:dyDescent="0.25">
      <c r="A58109" s="40"/>
      <c r="I58109" s="40"/>
    </row>
    <row r="58110" spans="1:9" hidden="1" x14ac:dyDescent="0.25">
      <c r="A58110" s="40"/>
      <c r="I58110" s="40"/>
    </row>
    <row r="58111" spans="1:9" hidden="1" x14ac:dyDescent="0.25">
      <c r="A58111" s="40"/>
      <c r="I58111" s="40"/>
    </row>
    <row r="58112" spans="1:9" hidden="1" x14ac:dyDescent="0.25">
      <c r="A58112" s="40"/>
      <c r="I58112" s="40"/>
    </row>
    <row r="58113" spans="1:9" hidden="1" x14ac:dyDescent="0.25">
      <c r="A58113" s="40"/>
      <c r="I58113" s="40"/>
    </row>
    <row r="58114" spans="1:9" hidden="1" x14ac:dyDescent="0.25">
      <c r="A58114" s="40"/>
      <c r="I58114" s="40"/>
    </row>
    <row r="58115" spans="1:9" hidden="1" x14ac:dyDescent="0.25">
      <c r="A58115" s="40"/>
      <c r="I58115" s="40"/>
    </row>
    <row r="58116" spans="1:9" hidden="1" x14ac:dyDescent="0.25">
      <c r="A58116" s="40"/>
      <c r="I58116" s="40"/>
    </row>
    <row r="58117" spans="1:9" hidden="1" x14ac:dyDescent="0.25">
      <c r="A58117" s="40"/>
      <c r="I58117" s="40"/>
    </row>
    <row r="58118" spans="1:9" hidden="1" x14ac:dyDescent="0.25">
      <c r="A58118" s="40"/>
      <c r="I58118" s="40"/>
    </row>
    <row r="58119" spans="1:9" hidden="1" x14ac:dyDescent="0.25">
      <c r="A58119" s="40"/>
      <c r="I58119" s="40"/>
    </row>
    <row r="58120" spans="1:9" hidden="1" x14ac:dyDescent="0.25">
      <c r="A58120" s="40"/>
      <c r="I58120" s="40"/>
    </row>
    <row r="58121" spans="1:9" hidden="1" x14ac:dyDescent="0.25">
      <c r="A58121" s="40"/>
      <c r="I58121" s="40"/>
    </row>
    <row r="58122" spans="1:9" hidden="1" x14ac:dyDescent="0.25">
      <c r="A58122" s="40"/>
      <c r="I58122" s="40"/>
    </row>
    <row r="58123" spans="1:9" hidden="1" x14ac:dyDescent="0.25">
      <c r="A58123" s="40"/>
      <c r="I58123" s="40"/>
    </row>
    <row r="58124" spans="1:9" hidden="1" x14ac:dyDescent="0.25">
      <c r="A58124" s="40"/>
      <c r="I58124" s="40"/>
    </row>
    <row r="58125" spans="1:9" hidden="1" x14ac:dyDescent="0.25">
      <c r="A58125" s="40"/>
      <c r="I58125" s="40"/>
    </row>
    <row r="58126" spans="1:9" hidden="1" x14ac:dyDescent="0.25">
      <c r="A58126" s="40"/>
      <c r="I58126" s="40"/>
    </row>
    <row r="58127" spans="1:9" hidden="1" x14ac:dyDescent="0.25">
      <c r="A58127" s="40"/>
      <c r="I58127" s="40"/>
    </row>
    <row r="58128" spans="1:9" hidden="1" x14ac:dyDescent="0.25">
      <c r="A58128" s="40"/>
      <c r="I58128" s="40"/>
    </row>
    <row r="58129" spans="1:9" hidden="1" x14ac:dyDescent="0.25">
      <c r="A58129" s="40"/>
      <c r="I58129" s="40"/>
    </row>
    <row r="58130" spans="1:9" hidden="1" x14ac:dyDescent="0.25">
      <c r="A58130" s="40"/>
      <c r="I58130" s="40"/>
    </row>
    <row r="58131" spans="1:9" hidden="1" x14ac:dyDescent="0.25">
      <c r="A58131" s="40"/>
      <c r="I58131" s="40"/>
    </row>
    <row r="58132" spans="1:9" hidden="1" x14ac:dyDescent="0.25">
      <c r="A58132" s="40"/>
      <c r="I58132" s="40"/>
    </row>
    <row r="58133" spans="1:9" hidden="1" x14ac:dyDescent="0.25">
      <c r="A58133" s="40"/>
      <c r="I58133" s="40"/>
    </row>
    <row r="58134" spans="1:9" hidden="1" x14ac:dyDescent="0.25">
      <c r="A58134" s="40"/>
      <c r="I58134" s="40"/>
    </row>
    <row r="58135" spans="1:9" hidden="1" x14ac:dyDescent="0.25">
      <c r="A58135" s="40"/>
      <c r="I58135" s="40"/>
    </row>
    <row r="58136" spans="1:9" hidden="1" x14ac:dyDescent="0.25">
      <c r="A58136" s="40"/>
      <c r="I58136" s="40"/>
    </row>
    <row r="58137" spans="1:9" hidden="1" x14ac:dyDescent="0.25">
      <c r="A58137" s="40"/>
      <c r="I58137" s="40"/>
    </row>
    <row r="58138" spans="1:9" hidden="1" x14ac:dyDescent="0.25">
      <c r="A58138" s="40"/>
      <c r="I58138" s="40"/>
    </row>
    <row r="58139" spans="1:9" hidden="1" x14ac:dyDescent="0.25">
      <c r="A58139" s="40"/>
      <c r="I58139" s="40"/>
    </row>
    <row r="58140" spans="1:9" hidden="1" x14ac:dyDescent="0.25">
      <c r="A58140" s="40"/>
      <c r="I58140" s="40"/>
    </row>
    <row r="58141" spans="1:9" hidden="1" x14ac:dyDescent="0.25">
      <c r="A58141" s="40"/>
      <c r="I58141" s="40"/>
    </row>
    <row r="58142" spans="1:9" hidden="1" x14ac:dyDescent="0.25">
      <c r="A58142" s="40"/>
      <c r="I58142" s="40"/>
    </row>
    <row r="58143" spans="1:9" hidden="1" x14ac:dyDescent="0.25">
      <c r="A58143" s="40"/>
      <c r="I58143" s="40"/>
    </row>
    <row r="58144" spans="1:9" hidden="1" x14ac:dyDescent="0.25">
      <c r="A58144" s="40"/>
      <c r="I58144" s="40"/>
    </row>
    <row r="58145" spans="1:9" hidden="1" x14ac:dyDescent="0.25">
      <c r="A58145" s="40"/>
      <c r="I58145" s="40"/>
    </row>
    <row r="58146" spans="1:9" hidden="1" x14ac:dyDescent="0.25">
      <c r="A58146" s="40"/>
      <c r="I58146" s="40"/>
    </row>
    <row r="58147" spans="1:9" hidden="1" x14ac:dyDescent="0.25">
      <c r="A58147" s="40"/>
      <c r="I58147" s="40"/>
    </row>
    <row r="58148" spans="1:9" hidden="1" x14ac:dyDescent="0.25">
      <c r="A58148" s="40"/>
      <c r="I58148" s="40"/>
    </row>
    <row r="58149" spans="1:9" hidden="1" x14ac:dyDescent="0.25">
      <c r="A58149" s="40"/>
      <c r="I58149" s="40"/>
    </row>
    <row r="58150" spans="1:9" hidden="1" x14ac:dyDescent="0.25">
      <c r="A58150" s="40"/>
      <c r="I58150" s="40"/>
    </row>
    <row r="58151" spans="1:9" hidden="1" x14ac:dyDescent="0.25">
      <c r="A58151" s="40"/>
      <c r="I58151" s="40"/>
    </row>
    <row r="58152" spans="1:9" hidden="1" x14ac:dyDescent="0.25">
      <c r="A58152" s="40"/>
      <c r="I58152" s="40"/>
    </row>
    <row r="58153" spans="1:9" hidden="1" x14ac:dyDescent="0.25">
      <c r="A58153" s="40"/>
      <c r="I58153" s="40"/>
    </row>
    <row r="58154" spans="1:9" hidden="1" x14ac:dyDescent="0.25">
      <c r="A58154" s="40"/>
      <c r="I58154" s="40"/>
    </row>
    <row r="58155" spans="1:9" hidden="1" x14ac:dyDescent="0.25">
      <c r="A58155" s="40"/>
      <c r="I58155" s="40"/>
    </row>
    <row r="58156" spans="1:9" hidden="1" x14ac:dyDescent="0.25">
      <c r="A58156" s="40"/>
      <c r="I58156" s="40"/>
    </row>
    <row r="58157" spans="1:9" hidden="1" x14ac:dyDescent="0.25">
      <c r="A58157" s="40"/>
      <c r="I58157" s="40"/>
    </row>
    <row r="58158" spans="1:9" hidden="1" x14ac:dyDescent="0.25">
      <c r="A58158" s="40"/>
      <c r="I58158" s="40"/>
    </row>
    <row r="58159" spans="1:9" hidden="1" x14ac:dyDescent="0.25">
      <c r="A58159" s="40"/>
      <c r="I58159" s="40"/>
    </row>
    <row r="58160" spans="1:9" hidden="1" x14ac:dyDescent="0.25">
      <c r="A58160" s="40"/>
      <c r="I58160" s="40"/>
    </row>
    <row r="58161" spans="1:9" hidden="1" x14ac:dyDescent="0.25">
      <c r="A58161" s="40"/>
      <c r="I58161" s="40"/>
    </row>
    <row r="58162" spans="1:9" hidden="1" x14ac:dyDescent="0.25">
      <c r="A58162" s="40"/>
      <c r="I58162" s="40"/>
    </row>
    <row r="58163" spans="1:9" hidden="1" x14ac:dyDescent="0.25">
      <c r="A58163" s="40"/>
      <c r="I58163" s="40"/>
    </row>
    <row r="58164" spans="1:9" hidden="1" x14ac:dyDescent="0.25">
      <c r="A58164" s="40"/>
      <c r="I58164" s="40"/>
    </row>
    <row r="58165" spans="1:9" hidden="1" x14ac:dyDescent="0.25">
      <c r="A58165" s="40"/>
      <c r="I58165" s="40"/>
    </row>
    <row r="58166" spans="1:9" hidden="1" x14ac:dyDescent="0.25">
      <c r="A58166" s="40"/>
      <c r="I58166" s="40"/>
    </row>
    <row r="58167" spans="1:9" hidden="1" x14ac:dyDescent="0.25">
      <c r="A58167" s="40"/>
      <c r="I58167" s="40"/>
    </row>
    <row r="58168" spans="1:9" hidden="1" x14ac:dyDescent="0.25">
      <c r="A58168" s="40"/>
      <c r="I58168" s="40"/>
    </row>
    <row r="58169" spans="1:9" hidden="1" x14ac:dyDescent="0.25">
      <c r="A58169" s="40"/>
      <c r="I58169" s="40"/>
    </row>
    <row r="58170" spans="1:9" hidden="1" x14ac:dyDescent="0.25">
      <c r="A58170" s="40"/>
      <c r="I58170" s="40"/>
    </row>
    <row r="58171" spans="1:9" hidden="1" x14ac:dyDescent="0.25">
      <c r="A58171" s="40"/>
      <c r="I58171" s="40"/>
    </row>
    <row r="58172" spans="1:9" hidden="1" x14ac:dyDescent="0.25">
      <c r="A58172" s="40"/>
      <c r="I58172" s="40"/>
    </row>
    <row r="58173" spans="1:9" hidden="1" x14ac:dyDescent="0.25">
      <c r="A58173" s="40"/>
      <c r="I58173" s="40"/>
    </row>
    <row r="58174" spans="1:9" hidden="1" x14ac:dyDescent="0.25">
      <c r="A58174" s="40"/>
      <c r="I58174" s="40"/>
    </row>
    <row r="58175" spans="1:9" hidden="1" x14ac:dyDescent="0.25">
      <c r="A58175" s="40"/>
      <c r="I58175" s="40"/>
    </row>
    <row r="58176" spans="1:9" hidden="1" x14ac:dyDescent="0.25">
      <c r="A58176" s="40"/>
      <c r="I58176" s="40"/>
    </row>
    <row r="58177" spans="1:9" hidden="1" x14ac:dyDescent="0.25">
      <c r="A58177" s="40"/>
      <c r="I58177" s="40"/>
    </row>
    <row r="58178" spans="1:9" hidden="1" x14ac:dyDescent="0.25">
      <c r="A58178" s="40"/>
      <c r="I58178" s="40"/>
    </row>
    <row r="58179" spans="1:9" hidden="1" x14ac:dyDescent="0.25">
      <c r="A58179" s="40"/>
      <c r="I58179" s="40"/>
    </row>
    <row r="58180" spans="1:9" hidden="1" x14ac:dyDescent="0.25">
      <c r="A58180" s="40"/>
      <c r="I58180" s="40"/>
    </row>
    <row r="58181" spans="1:9" hidden="1" x14ac:dyDescent="0.25">
      <c r="A58181" s="40"/>
      <c r="I58181" s="40"/>
    </row>
    <row r="58182" spans="1:9" hidden="1" x14ac:dyDescent="0.25">
      <c r="A58182" s="40"/>
      <c r="I58182" s="40"/>
    </row>
    <row r="58183" spans="1:9" hidden="1" x14ac:dyDescent="0.25">
      <c r="A58183" s="40"/>
      <c r="I58183" s="40"/>
    </row>
    <row r="58184" spans="1:9" hidden="1" x14ac:dyDescent="0.25">
      <c r="A58184" s="40"/>
      <c r="I58184" s="40"/>
    </row>
    <row r="58185" spans="1:9" hidden="1" x14ac:dyDescent="0.25">
      <c r="A58185" s="40"/>
      <c r="I58185" s="40"/>
    </row>
    <row r="58186" spans="1:9" hidden="1" x14ac:dyDescent="0.25">
      <c r="A58186" s="40"/>
      <c r="I58186" s="40"/>
    </row>
    <row r="58187" spans="1:9" hidden="1" x14ac:dyDescent="0.25">
      <c r="A58187" s="40"/>
      <c r="I58187" s="40"/>
    </row>
    <row r="58188" spans="1:9" hidden="1" x14ac:dyDescent="0.25">
      <c r="A58188" s="40"/>
      <c r="I58188" s="40"/>
    </row>
    <row r="58189" spans="1:9" hidden="1" x14ac:dyDescent="0.25">
      <c r="A58189" s="40"/>
      <c r="I58189" s="40"/>
    </row>
    <row r="58190" spans="1:9" hidden="1" x14ac:dyDescent="0.25">
      <c r="A58190" s="40"/>
      <c r="I58190" s="40"/>
    </row>
    <row r="58191" spans="1:9" hidden="1" x14ac:dyDescent="0.25">
      <c r="A58191" s="40"/>
      <c r="I58191" s="40"/>
    </row>
    <row r="58192" spans="1:9" hidden="1" x14ac:dyDescent="0.25">
      <c r="A58192" s="40"/>
      <c r="I58192" s="40"/>
    </row>
    <row r="58193" spans="1:9" hidden="1" x14ac:dyDescent="0.25">
      <c r="A58193" s="40"/>
      <c r="I58193" s="40"/>
    </row>
    <row r="58194" spans="1:9" hidden="1" x14ac:dyDescent="0.25">
      <c r="A58194" s="40"/>
      <c r="I58194" s="40"/>
    </row>
    <row r="58195" spans="1:9" hidden="1" x14ac:dyDescent="0.25">
      <c r="A58195" s="40"/>
      <c r="I58195" s="40"/>
    </row>
    <row r="58196" spans="1:9" hidden="1" x14ac:dyDescent="0.25">
      <c r="A58196" s="40"/>
      <c r="I58196" s="40"/>
    </row>
    <row r="58197" spans="1:9" hidden="1" x14ac:dyDescent="0.25">
      <c r="A58197" s="40"/>
      <c r="I58197" s="40"/>
    </row>
    <row r="58198" spans="1:9" hidden="1" x14ac:dyDescent="0.25">
      <c r="A58198" s="40"/>
      <c r="I58198" s="40"/>
    </row>
    <row r="58199" spans="1:9" hidden="1" x14ac:dyDescent="0.25">
      <c r="A58199" s="40"/>
      <c r="I58199" s="40"/>
    </row>
    <row r="58200" spans="1:9" hidden="1" x14ac:dyDescent="0.25">
      <c r="A58200" s="40"/>
      <c r="I58200" s="40"/>
    </row>
    <row r="58201" spans="1:9" hidden="1" x14ac:dyDescent="0.25">
      <c r="A58201" s="40"/>
      <c r="I58201" s="40"/>
    </row>
    <row r="58202" spans="1:9" hidden="1" x14ac:dyDescent="0.25">
      <c r="A58202" s="40"/>
      <c r="I58202" s="40"/>
    </row>
    <row r="58203" spans="1:9" hidden="1" x14ac:dyDescent="0.25">
      <c r="A58203" s="40"/>
      <c r="I58203" s="40"/>
    </row>
    <row r="58204" spans="1:9" hidden="1" x14ac:dyDescent="0.25">
      <c r="A58204" s="40"/>
      <c r="I58204" s="40"/>
    </row>
    <row r="58205" spans="1:9" hidden="1" x14ac:dyDescent="0.25">
      <c r="A58205" s="40"/>
      <c r="I58205" s="40"/>
    </row>
    <row r="58206" spans="1:9" hidden="1" x14ac:dyDescent="0.25">
      <c r="A58206" s="40"/>
      <c r="I58206" s="40"/>
    </row>
    <row r="58207" spans="1:9" hidden="1" x14ac:dyDescent="0.25">
      <c r="A58207" s="40"/>
      <c r="I58207" s="40"/>
    </row>
    <row r="58208" spans="1:9" hidden="1" x14ac:dyDescent="0.25">
      <c r="A58208" s="40"/>
      <c r="I58208" s="40"/>
    </row>
    <row r="58209" spans="1:9" hidden="1" x14ac:dyDescent="0.25">
      <c r="A58209" s="40"/>
      <c r="I58209" s="40"/>
    </row>
    <row r="58210" spans="1:9" hidden="1" x14ac:dyDescent="0.25">
      <c r="A58210" s="40"/>
      <c r="I58210" s="40"/>
    </row>
    <row r="58211" spans="1:9" hidden="1" x14ac:dyDescent="0.25">
      <c r="A58211" s="40"/>
      <c r="I58211" s="40"/>
    </row>
    <row r="58212" spans="1:9" hidden="1" x14ac:dyDescent="0.25">
      <c r="A58212" s="40"/>
      <c r="I58212" s="40"/>
    </row>
    <row r="58213" spans="1:9" hidden="1" x14ac:dyDescent="0.25">
      <c r="A58213" s="40"/>
      <c r="I58213" s="40"/>
    </row>
    <row r="58214" spans="1:9" hidden="1" x14ac:dyDescent="0.25">
      <c r="A58214" s="40"/>
      <c r="I58214" s="40"/>
    </row>
    <row r="58215" spans="1:9" hidden="1" x14ac:dyDescent="0.25">
      <c r="A58215" s="40"/>
      <c r="I58215" s="40"/>
    </row>
    <row r="58216" spans="1:9" hidden="1" x14ac:dyDescent="0.25">
      <c r="A58216" s="40"/>
      <c r="I58216" s="40"/>
    </row>
    <row r="58217" spans="1:9" hidden="1" x14ac:dyDescent="0.25">
      <c r="A58217" s="40"/>
      <c r="I58217" s="40"/>
    </row>
    <row r="58218" spans="1:9" hidden="1" x14ac:dyDescent="0.25">
      <c r="A58218" s="40"/>
      <c r="I58218" s="40"/>
    </row>
    <row r="58219" spans="1:9" hidden="1" x14ac:dyDescent="0.25">
      <c r="A58219" s="40"/>
      <c r="I58219" s="40"/>
    </row>
    <row r="58220" spans="1:9" hidden="1" x14ac:dyDescent="0.25">
      <c r="A58220" s="40"/>
      <c r="I58220" s="40"/>
    </row>
    <row r="58221" spans="1:9" hidden="1" x14ac:dyDescent="0.25">
      <c r="A58221" s="40"/>
      <c r="I58221" s="40"/>
    </row>
    <row r="58222" spans="1:9" hidden="1" x14ac:dyDescent="0.25">
      <c r="A58222" s="40"/>
      <c r="I58222" s="40"/>
    </row>
    <row r="58223" spans="1:9" hidden="1" x14ac:dyDescent="0.25">
      <c r="A58223" s="40"/>
      <c r="I58223" s="40"/>
    </row>
    <row r="58224" spans="1:9" hidden="1" x14ac:dyDescent="0.25">
      <c r="A58224" s="40"/>
      <c r="I58224" s="40"/>
    </row>
    <row r="58225" spans="1:9" hidden="1" x14ac:dyDescent="0.25">
      <c r="A58225" s="40"/>
      <c r="I58225" s="40"/>
    </row>
    <row r="58226" spans="1:9" hidden="1" x14ac:dyDescent="0.25">
      <c r="A58226" s="40"/>
      <c r="I58226" s="40"/>
    </row>
    <row r="58227" spans="1:9" hidden="1" x14ac:dyDescent="0.25">
      <c r="A58227" s="40"/>
      <c r="I58227" s="40"/>
    </row>
    <row r="58228" spans="1:9" hidden="1" x14ac:dyDescent="0.25">
      <c r="A58228" s="40"/>
      <c r="I58228" s="40"/>
    </row>
    <row r="58229" spans="1:9" hidden="1" x14ac:dyDescent="0.25">
      <c r="A58229" s="40"/>
      <c r="I58229" s="40"/>
    </row>
    <row r="58230" spans="1:9" hidden="1" x14ac:dyDescent="0.25">
      <c r="A58230" s="40"/>
      <c r="I58230" s="40"/>
    </row>
    <row r="58231" spans="1:9" hidden="1" x14ac:dyDescent="0.25">
      <c r="A58231" s="40"/>
      <c r="I58231" s="40"/>
    </row>
    <row r="58232" spans="1:9" hidden="1" x14ac:dyDescent="0.25">
      <c r="A58232" s="40"/>
      <c r="I58232" s="40"/>
    </row>
    <row r="58233" spans="1:9" hidden="1" x14ac:dyDescent="0.25">
      <c r="A58233" s="40"/>
      <c r="I58233" s="40"/>
    </row>
    <row r="58234" spans="1:9" hidden="1" x14ac:dyDescent="0.25">
      <c r="A58234" s="40"/>
      <c r="I58234" s="40"/>
    </row>
    <row r="58235" spans="1:9" hidden="1" x14ac:dyDescent="0.25">
      <c r="A58235" s="40"/>
      <c r="I58235" s="40"/>
    </row>
    <row r="58236" spans="1:9" hidden="1" x14ac:dyDescent="0.25">
      <c r="A58236" s="40"/>
      <c r="I58236" s="40"/>
    </row>
    <row r="58237" spans="1:9" hidden="1" x14ac:dyDescent="0.25">
      <c r="A58237" s="40"/>
      <c r="I58237" s="40"/>
    </row>
    <row r="58238" spans="1:9" hidden="1" x14ac:dyDescent="0.25">
      <c r="A58238" s="40"/>
      <c r="I58238" s="40"/>
    </row>
    <row r="58239" spans="1:9" hidden="1" x14ac:dyDescent="0.25">
      <c r="A58239" s="40"/>
      <c r="I58239" s="40"/>
    </row>
    <row r="58240" spans="1:9" hidden="1" x14ac:dyDescent="0.25">
      <c r="A58240" s="40"/>
      <c r="I58240" s="40"/>
    </row>
    <row r="58241" spans="1:9" hidden="1" x14ac:dyDescent="0.25">
      <c r="A58241" s="40"/>
      <c r="I58241" s="40"/>
    </row>
    <row r="58242" spans="1:9" hidden="1" x14ac:dyDescent="0.25">
      <c r="A58242" s="40"/>
      <c r="I58242" s="40"/>
    </row>
    <row r="58243" spans="1:9" hidden="1" x14ac:dyDescent="0.25">
      <c r="A58243" s="40"/>
      <c r="I58243" s="40"/>
    </row>
    <row r="58244" spans="1:9" hidden="1" x14ac:dyDescent="0.25">
      <c r="A58244" s="40"/>
      <c r="I58244" s="40"/>
    </row>
    <row r="58245" spans="1:9" hidden="1" x14ac:dyDescent="0.25">
      <c r="A58245" s="40"/>
      <c r="I58245" s="40"/>
    </row>
    <row r="58246" spans="1:9" hidden="1" x14ac:dyDescent="0.25">
      <c r="A58246" s="40"/>
      <c r="I58246" s="40"/>
    </row>
    <row r="58247" spans="1:9" hidden="1" x14ac:dyDescent="0.25">
      <c r="A58247" s="40"/>
      <c r="I58247" s="40"/>
    </row>
    <row r="58248" spans="1:9" hidden="1" x14ac:dyDescent="0.25">
      <c r="A58248" s="40"/>
      <c r="I58248" s="40"/>
    </row>
    <row r="58249" spans="1:9" hidden="1" x14ac:dyDescent="0.25">
      <c r="A58249" s="40"/>
      <c r="I58249" s="40"/>
    </row>
    <row r="58250" spans="1:9" hidden="1" x14ac:dyDescent="0.25">
      <c r="A58250" s="40"/>
      <c r="I58250" s="40"/>
    </row>
    <row r="58251" spans="1:9" hidden="1" x14ac:dyDescent="0.25">
      <c r="A58251" s="40"/>
      <c r="I58251" s="40"/>
    </row>
    <row r="58252" spans="1:9" hidden="1" x14ac:dyDescent="0.25">
      <c r="A58252" s="40"/>
      <c r="I58252" s="40"/>
    </row>
    <row r="58253" spans="1:9" hidden="1" x14ac:dyDescent="0.25">
      <c r="A58253" s="40"/>
      <c r="I58253" s="40"/>
    </row>
    <row r="58254" spans="1:9" hidden="1" x14ac:dyDescent="0.25">
      <c r="A58254" s="40"/>
      <c r="I58254" s="40"/>
    </row>
    <row r="58255" spans="1:9" hidden="1" x14ac:dyDescent="0.25">
      <c r="A58255" s="40"/>
      <c r="I58255" s="40"/>
    </row>
    <row r="58256" spans="1:9" hidden="1" x14ac:dyDescent="0.25">
      <c r="A58256" s="40"/>
      <c r="I58256" s="40"/>
    </row>
    <row r="58257" spans="1:9" hidden="1" x14ac:dyDescent="0.25">
      <c r="A58257" s="40"/>
      <c r="I58257" s="40"/>
    </row>
    <row r="58258" spans="1:9" hidden="1" x14ac:dyDescent="0.25">
      <c r="A58258" s="40"/>
      <c r="I58258" s="40"/>
    </row>
    <row r="58259" spans="1:9" hidden="1" x14ac:dyDescent="0.25">
      <c r="A58259" s="40"/>
      <c r="I58259" s="40"/>
    </row>
    <row r="58260" spans="1:9" hidden="1" x14ac:dyDescent="0.25">
      <c r="A58260" s="40"/>
      <c r="I58260" s="40"/>
    </row>
    <row r="58261" spans="1:9" hidden="1" x14ac:dyDescent="0.25">
      <c r="A58261" s="40"/>
      <c r="I58261" s="40"/>
    </row>
    <row r="58262" spans="1:9" hidden="1" x14ac:dyDescent="0.25">
      <c r="A58262" s="40"/>
      <c r="I58262" s="40"/>
    </row>
    <row r="58263" spans="1:9" hidden="1" x14ac:dyDescent="0.25">
      <c r="A58263" s="40"/>
      <c r="I58263" s="40"/>
    </row>
    <row r="58264" spans="1:9" hidden="1" x14ac:dyDescent="0.25">
      <c r="A58264" s="40"/>
      <c r="I58264" s="40"/>
    </row>
    <row r="58265" spans="1:9" hidden="1" x14ac:dyDescent="0.25">
      <c r="A58265" s="40"/>
      <c r="I58265" s="40"/>
    </row>
    <row r="58266" spans="1:9" hidden="1" x14ac:dyDescent="0.25">
      <c r="A58266" s="40"/>
      <c r="I58266" s="40"/>
    </row>
    <row r="58267" spans="1:9" hidden="1" x14ac:dyDescent="0.25">
      <c r="A58267" s="40"/>
      <c r="I58267" s="40"/>
    </row>
    <row r="58268" spans="1:9" hidden="1" x14ac:dyDescent="0.25">
      <c r="A58268" s="40"/>
      <c r="I58268" s="40"/>
    </row>
    <row r="58269" spans="1:9" hidden="1" x14ac:dyDescent="0.25">
      <c r="A58269" s="40"/>
      <c r="I58269" s="40"/>
    </row>
    <row r="58270" spans="1:9" hidden="1" x14ac:dyDescent="0.25">
      <c r="A58270" s="40"/>
      <c r="I58270" s="40"/>
    </row>
    <row r="58271" spans="1:9" hidden="1" x14ac:dyDescent="0.25">
      <c r="A58271" s="40"/>
      <c r="I58271" s="40"/>
    </row>
    <row r="58272" spans="1:9" hidden="1" x14ac:dyDescent="0.25">
      <c r="A58272" s="40"/>
      <c r="I58272" s="40"/>
    </row>
    <row r="58273" spans="1:9" hidden="1" x14ac:dyDescent="0.25">
      <c r="A58273" s="40"/>
      <c r="I58273" s="40"/>
    </row>
    <row r="58274" spans="1:9" hidden="1" x14ac:dyDescent="0.25">
      <c r="A58274" s="40"/>
      <c r="I58274" s="40"/>
    </row>
    <row r="58275" spans="1:9" hidden="1" x14ac:dyDescent="0.25">
      <c r="A58275" s="40"/>
      <c r="I58275" s="40"/>
    </row>
    <row r="58276" spans="1:9" hidden="1" x14ac:dyDescent="0.25">
      <c r="A58276" s="40"/>
      <c r="I58276" s="40"/>
    </row>
    <row r="58277" spans="1:9" hidden="1" x14ac:dyDescent="0.25">
      <c r="A58277" s="40"/>
      <c r="I58277" s="40"/>
    </row>
    <row r="58278" spans="1:9" hidden="1" x14ac:dyDescent="0.25">
      <c r="A58278" s="40"/>
      <c r="I58278" s="40"/>
    </row>
    <row r="58279" spans="1:9" hidden="1" x14ac:dyDescent="0.25">
      <c r="A58279" s="40"/>
      <c r="I58279" s="40"/>
    </row>
    <row r="58280" spans="1:9" hidden="1" x14ac:dyDescent="0.25">
      <c r="A58280" s="40"/>
      <c r="I58280" s="40"/>
    </row>
    <row r="58281" spans="1:9" hidden="1" x14ac:dyDescent="0.25">
      <c r="A58281" s="40"/>
      <c r="I58281" s="40"/>
    </row>
    <row r="58282" spans="1:9" hidden="1" x14ac:dyDescent="0.25">
      <c r="A58282" s="40"/>
      <c r="I58282" s="40"/>
    </row>
    <row r="58283" spans="1:9" hidden="1" x14ac:dyDescent="0.25">
      <c r="A58283" s="40"/>
      <c r="I58283" s="40"/>
    </row>
    <row r="58284" spans="1:9" hidden="1" x14ac:dyDescent="0.25">
      <c r="A58284" s="40"/>
      <c r="I58284" s="40"/>
    </row>
    <row r="58285" spans="1:9" hidden="1" x14ac:dyDescent="0.25">
      <c r="A58285" s="40"/>
      <c r="I58285" s="40"/>
    </row>
    <row r="58286" spans="1:9" hidden="1" x14ac:dyDescent="0.25">
      <c r="A58286" s="40"/>
      <c r="I58286" s="40"/>
    </row>
    <row r="58287" spans="1:9" hidden="1" x14ac:dyDescent="0.25">
      <c r="A58287" s="40"/>
      <c r="I58287" s="40"/>
    </row>
    <row r="58288" spans="1:9" hidden="1" x14ac:dyDescent="0.25">
      <c r="A58288" s="40"/>
      <c r="I58288" s="40"/>
    </row>
    <row r="58289" spans="1:9" hidden="1" x14ac:dyDescent="0.25">
      <c r="A58289" s="40"/>
      <c r="I58289" s="40"/>
    </row>
    <row r="58290" spans="1:9" hidden="1" x14ac:dyDescent="0.25">
      <c r="A58290" s="40"/>
      <c r="I58290" s="40"/>
    </row>
    <row r="58291" spans="1:9" hidden="1" x14ac:dyDescent="0.25">
      <c r="A58291" s="40"/>
      <c r="I58291" s="40"/>
    </row>
    <row r="58292" spans="1:9" hidden="1" x14ac:dyDescent="0.25">
      <c r="A58292" s="40"/>
      <c r="I58292" s="40"/>
    </row>
    <row r="58293" spans="1:9" hidden="1" x14ac:dyDescent="0.25">
      <c r="A58293" s="40"/>
      <c r="I58293" s="40"/>
    </row>
    <row r="58294" spans="1:9" hidden="1" x14ac:dyDescent="0.25">
      <c r="A58294" s="40"/>
      <c r="I58294" s="40"/>
    </row>
    <row r="58295" spans="1:9" hidden="1" x14ac:dyDescent="0.25">
      <c r="A58295" s="40"/>
      <c r="I58295" s="40"/>
    </row>
    <row r="58296" spans="1:9" hidden="1" x14ac:dyDescent="0.25">
      <c r="A58296" s="40"/>
      <c r="I58296" s="40"/>
    </row>
    <row r="58297" spans="1:9" hidden="1" x14ac:dyDescent="0.25">
      <c r="A58297" s="40"/>
      <c r="I58297" s="40"/>
    </row>
    <row r="58298" spans="1:9" hidden="1" x14ac:dyDescent="0.25">
      <c r="A58298" s="40"/>
      <c r="I58298" s="40"/>
    </row>
    <row r="58299" spans="1:9" hidden="1" x14ac:dyDescent="0.25">
      <c r="A58299" s="40"/>
      <c r="I58299" s="40"/>
    </row>
    <row r="58300" spans="1:9" hidden="1" x14ac:dyDescent="0.25">
      <c r="A58300" s="40"/>
      <c r="I58300" s="40"/>
    </row>
    <row r="58301" spans="1:9" hidden="1" x14ac:dyDescent="0.25">
      <c r="A58301" s="40"/>
      <c r="I58301" s="40"/>
    </row>
    <row r="58302" spans="1:9" hidden="1" x14ac:dyDescent="0.25">
      <c r="A58302" s="40"/>
      <c r="I58302" s="40"/>
    </row>
    <row r="58303" spans="1:9" hidden="1" x14ac:dyDescent="0.25">
      <c r="A58303" s="40"/>
      <c r="I58303" s="40"/>
    </row>
    <row r="58304" spans="1:9" hidden="1" x14ac:dyDescent="0.25">
      <c r="A58304" s="40"/>
      <c r="I58304" s="40"/>
    </row>
    <row r="58305" spans="1:9" hidden="1" x14ac:dyDescent="0.25">
      <c r="A58305" s="40"/>
      <c r="I58305" s="40"/>
    </row>
    <row r="58306" spans="1:9" hidden="1" x14ac:dyDescent="0.25">
      <c r="A58306" s="40"/>
      <c r="I58306" s="40"/>
    </row>
    <row r="58307" spans="1:9" hidden="1" x14ac:dyDescent="0.25">
      <c r="A58307" s="40"/>
      <c r="I58307" s="40"/>
    </row>
    <row r="58308" spans="1:9" hidden="1" x14ac:dyDescent="0.25">
      <c r="A58308" s="40"/>
      <c r="I58308" s="40"/>
    </row>
    <row r="58309" spans="1:9" hidden="1" x14ac:dyDescent="0.25">
      <c r="A58309" s="40"/>
      <c r="I58309" s="40"/>
    </row>
    <row r="58310" spans="1:9" hidden="1" x14ac:dyDescent="0.25">
      <c r="A58310" s="40"/>
      <c r="I58310" s="40"/>
    </row>
    <row r="58311" spans="1:9" hidden="1" x14ac:dyDescent="0.25">
      <c r="A58311" s="40"/>
      <c r="I58311" s="40"/>
    </row>
    <row r="58312" spans="1:9" hidden="1" x14ac:dyDescent="0.25">
      <c r="A58312" s="40"/>
      <c r="I58312" s="40"/>
    </row>
    <row r="58313" spans="1:9" hidden="1" x14ac:dyDescent="0.25">
      <c r="A58313" s="40"/>
      <c r="I58313" s="40"/>
    </row>
    <row r="58314" spans="1:9" hidden="1" x14ac:dyDescent="0.25">
      <c r="A58314" s="40"/>
      <c r="I58314" s="40"/>
    </row>
    <row r="58315" spans="1:9" hidden="1" x14ac:dyDescent="0.25">
      <c r="A58315" s="40"/>
      <c r="I58315" s="40"/>
    </row>
    <row r="58316" spans="1:9" hidden="1" x14ac:dyDescent="0.25">
      <c r="A58316" s="40"/>
      <c r="I58316" s="40"/>
    </row>
    <row r="58317" spans="1:9" hidden="1" x14ac:dyDescent="0.25">
      <c r="A58317" s="40"/>
      <c r="I58317" s="40"/>
    </row>
    <row r="58318" spans="1:9" hidden="1" x14ac:dyDescent="0.25">
      <c r="A58318" s="40"/>
      <c r="I58318" s="40"/>
    </row>
    <row r="58319" spans="1:9" hidden="1" x14ac:dyDescent="0.25">
      <c r="A58319" s="40"/>
      <c r="I58319" s="40"/>
    </row>
    <row r="58320" spans="1:9" hidden="1" x14ac:dyDescent="0.25">
      <c r="A58320" s="40"/>
      <c r="I58320" s="40"/>
    </row>
    <row r="58321" spans="1:9" hidden="1" x14ac:dyDescent="0.25">
      <c r="A58321" s="40"/>
      <c r="I58321" s="40"/>
    </row>
    <row r="58322" spans="1:9" hidden="1" x14ac:dyDescent="0.25">
      <c r="A58322" s="40"/>
      <c r="I58322" s="40"/>
    </row>
    <row r="58323" spans="1:9" hidden="1" x14ac:dyDescent="0.25">
      <c r="A58323" s="40"/>
      <c r="I58323" s="40"/>
    </row>
    <row r="58324" spans="1:9" hidden="1" x14ac:dyDescent="0.25">
      <c r="A58324" s="40"/>
      <c r="I58324" s="40"/>
    </row>
    <row r="58325" spans="1:9" hidden="1" x14ac:dyDescent="0.25">
      <c r="A58325" s="40"/>
      <c r="I58325" s="40"/>
    </row>
    <row r="58326" spans="1:9" hidden="1" x14ac:dyDescent="0.25">
      <c r="A58326" s="40"/>
      <c r="I58326" s="40"/>
    </row>
    <row r="58327" spans="1:9" hidden="1" x14ac:dyDescent="0.25">
      <c r="A58327" s="40"/>
      <c r="I58327" s="40"/>
    </row>
    <row r="58328" spans="1:9" hidden="1" x14ac:dyDescent="0.25">
      <c r="A58328" s="40"/>
      <c r="I58328" s="40"/>
    </row>
    <row r="58329" spans="1:9" hidden="1" x14ac:dyDescent="0.25">
      <c r="A58329" s="40"/>
      <c r="I58329" s="40"/>
    </row>
    <row r="58330" spans="1:9" hidden="1" x14ac:dyDescent="0.25">
      <c r="A58330" s="40"/>
      <c r="I58330" s="40"/>
    </row>
    <row r="58331" spans="1:9" hidden="1" x14ac:dyDescent="0.25">
      <c r="A58331" s="40"/>
      <c r="I58331" s="40"/>
    </row>
    <row r="58332" spans="1:9" hidden="1" x14ac:dyDescent="0.25">
      <c r="A58332" s="40"/>
      <c r="I58332" s="40"/>
    </row>
    <row r="58333" spans="1:9" hidden="1" x14ac:dyDescent="0.25">
      <c r="A58333" s="40"/>
      <c r="I58333" s="40"/>
    </row>
    <row r="58334" spans="1:9" hidden="1" x14ac:dyDescent="0.25">
      <c r="A58334" s="40"/>
      <c r="I58334" s="40"/>
    </row>
    <row r="58335" spans="1:9" hidden="1" x14ac:dyDescent="0.25">
      <c r="A58335" s="40"/>
      <c r="I58335" s="40"/>
    </row>
    <row r="58336" spans="1:9" hidden="1" x14ac:dyDescent="0.25">
      <c r="A58336" s="40"/>
      <c r="I58336" s="40"/>
    </row>
    <row r="58337" spans="1:9" hidden="1" x14ac:dyDescent="0.25">
      <c r="A58337" s="40"/>
      <c r="I58337" s="40"/>
    </row>
    <row r="58338" spans="1:9" hidden="1" x14ac:dyDescent="0.25">
      <c r="A58338" s="40"/>
      <c r="I58338" s="40"/>
    </row>
    <row r="58339" spans="1:9" hidden="1" x14ac:dyDescent="0.25">
      <c r="A58339" s="40"/>
      <c r="I58339" s="40"/>
    </row>
    <row r="58340" spans="1:9" hidden="1" x14ac:dyDescent="0.25">
      <c r="A58340" s="40"/>
      <c r="I58340" s="40"/>
    </row>
    <row r="58341" spans="1:9" hidden="1" x14ac:dyDescent="0.25">
      <c r="A58341" s="40"/>
      <c r="I58341" s="40"/>
    </row>
    <row r="58342" spans="1:9" hidden="1" x14ac:dyDescent="0.25">
      <c r="A58342" s="40"/>
      <c r="I58342" s="40"/>
    </row>
    <row r="58343" spans="1:9" hidden="1" x14ac:dyDescent="0.25">
      <c r="A58343" s="40"/>
      <c r="I58343" s="40"/>
    </row>
    <row r="58344" spans="1:9" hidden="1" x14ac:dyDescent="0.25">
      <c r="A58344" s="40"/>
      <c r="I58344" s="40"/>
    </row>
    <row r="58345" spans="1:9" hidden="1" x14ac:dyDescent="0.25">
      <c r="A58345" s="40"/>
      <c r="I58345" s="40"/>
    </row>
    <row r="58346" spans="1:9" hidden="1" x14ac:dyDescent="0.25">
      <c r="A58346" s="40"/>
      <c r="I58346" s="40"/>
    </row>
    <row r="58347" spans="1:9" hidden="1" x14ac:dyDescent="0.25">
      <c r="A58347" s="40"/>
      <c r="I58347" s="40"/>
    </row>
    <row r="58348" spans="1:9" hidden="1" x14ac:dyDescent="0.25">
      <c r="A58348" s="40"/>
      <c r="I58348" s="40"/>
    </row>
    <row r="58349" spans="1:9" hidden="1" x14ac:dyDescent="0.25">
      <c r="A58349" s="40"/>
      <c r="I58349" s="40"/>
    </row>
    <row r="58350" spans="1:9" hidden="1" x14ac:dyDescent="0.25">
      <c r="A58350" s="40"/>
      <c r="I58350" s="40"/>
    </row>
    <row r="58351" spans="1:9" hidden="1" x14ac:dyDescent="0.25">
      <c r="A58351" s="40"/>
      <c r="I58351" s="40"/>
    </row>
    <row r="58352" spans="1:9" hidden="1" x14ac:dyDescent="0.25">
      <c r="A58352" s="40"/>
      <c r="I58352" s="40"/>
    </row>
    <row r="58353" spans="1:9" hidden="1" x14ac:dyDescent="0.25">
      <c r="A58353" s="40"/>
      <c r="I58353" s="40"/>
    </row>
    <row r="58354" spans="1:9" hidden="1" x14ac:dyDescent="0.25">
      <c r="A58354" s="40"/>
      <c r="I58354" s="40"/>
    </row>
    <row r="58355" spans="1:9" hidden="1" x14ac:dyDescent="0.25">
      <c r="A58355" s="40"/>
      <c r="I58355" s="40"/>
    </row>
    <row r="58356" spans="1:9" hidden="1" x14ac:dyDescent="0.25">
      <c r="A58356" s="40"/>
      <c r="I58356" s="40"/>
    </row>
    <row r="58357" spans="1:9" hidden="1" x14ac:dyDescent="0.25">
      <c r="A58357" s="40"/>
      <c r="I58357" s="40"/>
    </row>
    <row r="58358" spans="1:9" hidden="1" x14ac:dyDescent="0.25">
      <c r="A58358" s="40"/>
      <c r="I58358" s="40"/>
    </row>
    <row r="58359" spans="1:9" hidden="1" x14ac:dyDescent="0.25">
      <c r="A58359" s="40"/>
      <c r="I58359" s="40"/>
    </row>
    <row r="58360" spans="1:9" hidden="1" x14ac:dyDescent="0.25">
      <c r="A58360" s="40"/>
      <c r="I58360" s="40"/>
    </row>
    <row r="58361" spans="1:9" hidden="1" x14ac:dyDescent="0.25">
      <c r="A58361" s="40"/>
      <c r="I58361" s="40"/>
    </row>
    <row r="58362" spans="1:9" hidden="1" x14ac:dyDescent="0.25">
      <c r="A58362" s="40"/>
      <c r="I58362" s="40"/>
    </row>
    <row r="58363" spans="1:9" hidden="1" x14ac:dyDescent="0.25">
      <c r="A58363" s="40"/>
      <c r="I58363" s="40"/>
    </row>
    <row r="58364" spans="1:9" hidden="1" x14ac:dyDescent="0.25">
      <c r="A58364" s="40"/>
      <c r="I58364" s="40"/>
    </row>
    <row r="58365" spans="1:9" hidden="1" x14ac:dyDescent="0.25">
      <c r="A58365" s="40"/>
      <c r="I58365" s="40"/>
    </row>
    <row r="58366" spans="1:9" hidden="1" x14ac:dyDescent="0.25">
      <c r="A58366" s="40"/>
      <c r="I58366" s="40"/>
    </row>
    <row r="58367" spans="1:9" hidden="1" x14ac:dyDescent="0.25">
      <c r="A58367" s="40"/>
      <c r="I58367" s="40"/>
    </row>
    <row r="58368" spans="1:9" hidden="1" x14ac:dyDescent="0.25">
      <c r="A58368" s="40"/>
      <c r="I58368" s="40"/>
    </row>
    <row r="58369" spans="1:9" hidden="1" x14ac:dyDescent="0.25">
      <c r="A58369" s="40"/>
      <c r="I58369" s="40"/>
    </row>
    <row r="58370" spans="1:9" hidden="1" x14ac:dyDescent="0.25">
      <c r="A58370" s="40"/>
      <c r="I58370" s="40"/>
    </row>
    <row r="58371" spans="1:9" hidden="1" x14ac:dyDescent="0.25">
      <c r="A58371" s="40"/>
      <c r="I58371" s="40"/>
    </row>
    <row r="58372" spans="1:9" hidden="1" x14ac:dyDescent="0.25">
      <c r="A58372" s="40"/>
      <c r="I58372" s="40"/>
    </row>
    <row r="58373" spans="1:9" hidden="1" x14ac:dyDescent="0.25">
      <c r="A58373" s="40"/>
      <c r="I58373" s="40"/>
    </row>
    <row r="58374" spans="1:9" hidden="1" x14ac:dyDescent="0.25">
      <c r="A58374" s="40"/>
      <c r="I58374" s="40"/>
    </row>
    <row r="58375" spans="1:9" hidden="1" x14ac:dyDescent="0.25">
      <c r="A58375" s="40"/>
      <c r="I58375" s="40"/>
    </row>
    <row r="58376" spans="1:9" hidden="1" x14ac:dyDescent="0.25">
      <c r="A58376" s="40"/>
      <c r="I58376" s="40"/>
    </row>
    <row r="58377" spans="1:9" hidden="1" x14ac:dyDescent="0.25">
      <c r="A58377" s="40"/>
      <c r="I58377" s="40"/>
    </row>
    <row r="58378" spans="1:9" hidden="1" x14ac:dyDescent="0.25">
      <c r="A58378" s="40"/>
      <c r="I58378" s="40"/>
    </row>
    <row r="58379" spans="1:9" hidden="1" x14ac:dyDescent="0.25">
      <c r="A58379" s="40"/>
      <c r="I58379" s="40"/>
    </row>
    <row r="58380" spans="1:9" hidden="1" x14ac:dyDescent="0.25">
      <c r="A58380" s="40"/>
      <c r="I58380" s="40"/>
    </row>
    <row r="58381" spans="1:9" hidden="1" x14ac:dyDescent="0.25">
      <c r="A58381" s="40"/>
      <c r="I58381" s="40"/>
    </row>
    <row r="58382" spans="1:9" hidden="1" x14ac:dyDescent="0.25">
      <c r="A58382" s="40"/>
      <c r="I58382" s="40"/>
    </row>
    <row r="58383" spans="1:9" hidden="1" x14ac:dyDescent="0.25">
      <c r="A58383" s="40"/>
      <c r="I58383" s="40"/>
    </row>
    <row r="58384" spans="1:9" hidden="1" x14ac:dyDescent="0.25">
      <c r="A58384" s="40"/>
      <c r="I58384" s="40"/>
    </row>
    <row r="58385" spans="1:9" hidden="1" x14ac:dyDescent="0.25">
      <c r="A58385" s="40"/>
      <c r="I58385" s="40"/>
    </row>
    <row r="58386" spans="1:9" hidden="1" x14ac:dyDescent="0.25">
      <c r="A58386" s="40"/>
      <c r="I58386" s="40"/>
    </row>
    <row r="58387" spans="1:9" hidden="1" x14ac:dyDescent="0.25">
      <c r="A58387" s="40"/>
      <c r="I58387" s="40"/>
    </row>
    <row r="58388" spans="1:9" hidden="1" x14ac:dyDescent="0.25">
      <c r="A58388" s="40"/>
      <c r="I58388" s="40"/>
    </row>
    <row r="58389" spans="1:9" hidden="1" x14ac:dyDescent="0.25">
      <c r="A58389" s="40"/>
      <c r="I58389" s="40"/>
    </row>
    <row r="58390" spans="1:9" hidden="1" x14ac:dyDescent="0.25">
      <c r="A58390" s="40"/>
      <c r="I58390" s="40"/>
    </row>
    <row r="58391" spans="1:9" hidden="1" x14ac:dyDescent="0.25">
      <c r="A58391" s="40"/>
      <c r="I58391" s="40"/>
    </row>
    <row r="58392" spans="1:9" hidden="1" x14ac:dyDescent="0.25">
      <c r="A58392" s="40"/>
      <c r="I58392" s="40"/>
    </row>
    <row r="58393" spans="1:9" hidden="1" x14ac:dyDescent="0.25">
      <c r="A58393" s="40"/>
      <c r="I58393" s="40"/>
    </row>
    <row r="58394" spans="1:9" hidden="1" x14ac:dyDescent="0.25">
      <c r="A58394" s="40"/>
      <c r="I58394" s="40"/>
    </row>
    <row r="58395" spans="1:9" hidden="1" x14ac:dyDescent="0.25">
      <c r="A58395" s="40"/>
      <c r="I58395" s="40"/>
    </row>
    <row r="58396" spans="1:9" hidden="1" x14ac:dyDescent="0.25">
      <c r="A58396" s="40"/>
      <c r="I58396" s="40"/>
    </row>
    <row r="58397" spans="1:9" hidden="1" x14ac:dyDescent="0.25">
      <c r="A58397" s="40"/>
      <c r="I58397" s="40"/>
    </row>
    <row r="58398" spans="1:9" hidden="1" x14ac:dyDescent="0.25">
      <c r="A58398" s="40"/>
      <c r="I58398" s="40"/>
    </row>
    <row r="58399" spans="1:9" hidden="1" x14ac:dyDescent="0.25">
      <c r="A58399" s="40"/>
      <c r="I58399" s="40"/>
    </row>
    <row r="58400" spans="1:9" hidden="1" x14ac:dyDescent="0.25">
      <c r="A58400" s="40"/>
      <c r="I58400" s="40"/>
    </row>
    <row r="58401" spans="1:9" hidden="1" x14ac:dyDescent="0.25">
      <c r="A58401" s="40"/>
      <c r="I58401" s="40"/>
    </row>
    <row r="58402" spans="1:9" hidden="1" x14ac:dyDescent="0.25">
      <c r="A58402" s="40"/>
      <c r="I58402" s="40"/>
    </row>
    <row r="58403" spans="1:9" hidden="1" x14ac:dyDescent="0.25">
      <c r="A58403" s="40"/>
      <c r="I58403" s="40"/>
    </row>
    <row r="58404" spans="1:9" hidden="1" x14ac:dyDescent="0.25">
      <c r="A58404" s="40"/>
      <c r="I58404" s="40"/>
    </row>
    <row r="58405" spans="1:9" hidden="1" x14ac:dyDescent="0.25">
      <c r="A58405" s="40"/>
      <c r="I58405" s="40"/>
    </row>
    <row r="58406" spans="1:9" hidden="1" x14ac:dyDescent="0.25">
      <c r="A58406" s="40"/>
      <c r="I58406" s="40"/>
    </row>
    <row r="58407" spans="1:9" hidden="1" x14ac:dyDescent="0.25">
      <c r="A58407" s="40"/>
      <c r="I58407" s="40"/>
    </row>
    <row r="58408" spans="1:9" hidden="1" x14ac:dyDescent="0.25">
      <c r="A58408" s="40"/>
      <c r="I58408" s="40"/>
    </row>
    <row r="58409" spans="1:9" hidden="1" x14ac:dyDescent="0.25">
      <c r="A58409" s="40"/>
      <c r="I58409" s="40"/>
    </row>
    <row r="58410" spans="1:9" hidden="1" x14ac:dyDescent="0.25">
      <c r="A58410" s="40"/>
      <c r="I58410" s="40"/>
    </row>
    <row r="58411" spans="1:9" hidden="1" x14ac:dyDescent="0.25">
      <c r="A58411" s="40"/>
      <c r="I58411" s="40"/>
    </row>
    <row r="58412" spans="1:9" hidden="1" x14ac:dyDescent="0.25">
      <c r="A58412" s="40"/>
      <c r="I58412" s="40"/>
    </row>
    <row r="58413" spans="1:9" hidden="1" x14ac:dyDescent="0.25">
      <c r="A58413" s="40"/>
      <c r="I58413" s="40"/>
    </row>
    <row r="58414" spans="1:9" hidden="1" x14ac:dyDescent="0.25">
      <c r="A58414" s="40"/>
      <c r="I58414" s="40"/>
    </row>
    <row r="58415" spans="1:9" hidden="1" x14ac:dyDescent="0.25">
      <c r="A58415" s="40"/>
      <c r="I58415" s="40"/>
    </row>
    <row r="58416" spans="1:9" hidden="1" x14ac:dyDescent="0.25">
      <c r="A58416" s="40"/>
      <c r="I58416" s="40"/>
    </row>
    <row r="58417" spans="1:9" hidden="1" x14ac:dyDescent="0.25">
      <c r="A58417" s="40"/>
      <c r="I58417" s="40"/>
    </row>
    <row r="58418" spans="1:9" hidden="1" x14ac:dyDescent="0.25">
      <c r="A58418" s="40"/>
      <c r="I58418" s="40"/>
    </row>
    <row r="58419" spans="1:9" hidden="1" x14ac:dyDescent="0.25">
      <c r="A58419" s="40"/>
      <c r="I58419" s="40"/>
    </row>
    <row r="58420" spans="1:9" hidden="1" x14ac:dyDescent="0.25">
      <c r="A58420" s="40"/>
      <c r="I58420" s="40"/>
    </row>
    <row r="58421" spans="1:9" hidden="1" x14ac:dyDescent="0.25">
      <c r="A58421" s="40"/>
      <c r="I58421" s="40"/>
    </row>
    <row r="58422" spans="1:9" hidden="1" x14ac:dyDescent="0.25">
      <c r="A58422" s="40"/>
      <c r="I58422" s="40"/>
    </row>
    <row r="58423" spans="1:9" hidden="1" x14ac:dyDescent="0.25">
      <c r="A58423" s="40"/>
      <c r="I58423" s="40"/>
    </row>
    <row r="58424" spans="1:9" hidden="1" x14ac:dyDescent="0.25">
      <c r="A58424" s="40"/>
      <c r="I58424" s="40"/>
    </row>
    <row r="58425" spans="1:9" hidden="1" x14ac:dyDescent="0.25">
      <c r="A58425" s="40"/>
      <c r="I58425" s="40"/>
    </row>
    <row r="58426" spans="1:9" hidden="1" x14ac:dyDescent="0.25">
      <c r="A58426" s="40"/>
      <c r="I58426" s="40"/>
    </row>
    <row r="58427" spans="1:9" hidden="1" x14ac:dyDescent="0.25">
      <c r="A58427" s="40"/>
      <c r="I58427" s="40"/>
    </row>
    <row r="58428" spans="1:9" hidden="1" x14ac:dyDescent="0.25">
      <c r="A58428" s="40"/>
      <c r="I58428" s="40"/>
    </row>
    <row r="58429" spans="1:9" hidden="1" x14ac:dyDescent="0.25">
      <c r="A58429" s="40"/>
      <c r="I58429" s="40"/>
    </row>
    <row r="58430" spans="1:9" hidden="1" x14ac:dyDescent="0.25">
      <c r="A58430" s="40"/>
      <c r="I58430" s="40"/>
    </row>
    <row r="58431" spans="1:9" hidden="1" x14ac:dyDescent="0.25">
      <c r="A58431" s="40"/>
      <c r="I58431" s="40"/>
    </row>
    <row r="58432" spans="1:9" hidden="1" x14ac:dyDescent="0.25">
      <c r="A58432" s="40"/>
      <c r="I58432" s="40"/>
    </row>
    <row r="58433" spans="1:9" hidden="1" x14ac:dyDescent="0.25">
      <c r="A58433" s="40"/>
      <c r="I58433" s="40"/>
    </row>
    <row r="58434" spans="1:9" hidden="1" x14ac:dyDescent="0.25">
      <c r="A58434" s="40"/>
      <c r="I58434" s="40"/>
    </row>
    <row r="58435" spans="1:9" hidden="1" x14ac:dyDescent="0.25">
      <c r="A58435" s="40"/>
      <c r="I58435" s="40"/>
    </row>
    <row r="58436" spans="1:9" hidden="1" x14ac:dyDescent="0.25">
      <c r="A58436" s="40"/>
      <c r="I58436" s="40"/>
    </row>
    <row r="58437" spans="1:9" hidden="1" x14ac:dyDescent="0.25">
      <c r="A58437" s="40"/>
      <c r="I58437" s="40"/>
    </row>
    <row r="58438" spans="1:9" hidden="1" x14ac:dyDescent="0.25">
      <c r="A58438" s="40"/>
      <c r="I58438" s="40"/>
    </row>
    <row r="58439" spans="1:9" hidden="1" x14ac:dyDescent="0.25">
      <c r="A58439" s="40"/>
      <c r="I58439" s="40"/>
    </row>
    <row r="58440" spans="1:9" hidden="1" x14ac:dyDescent="0.25">
      <c r="A58440" s="40"/>
      <c r="I58440" s="40"/>
    </row>
    <row r="58441" spans="1:9" hidden="1" x14ac:dyDescent="0.25">
      <c r="A58441" s="40"/>
      <c r="I58441" s="40"/>
    </row>
    <row r="58442" spans="1:9" hidden="1" x14ac:dyDescent="0.25">
      <c r="A58442" s="40"/>
      <c r="I58442" s="40"/>
    </row>
    <row r="58443" spans="1:9" hidden="1" x14ac:dyDescent="0.25">
      <c r="A58443" s="40"/>
      <c r="I58443" s="40"/>
    </row>
    <row r="58444" spans="1:9" hidden="1" x14ac:dyDescent="0.25">
      <c r="A58444" s="40"/>
      <c r="I58444" s="40"/>
    </row>
    <row r="58445" spans="1:9" hidden="1" x14ac:dyDescent="0.25">
      <c r="A58445" s="40"/>
      <c r="I58445" s="40"/>
    </row>
    <row r="58446" spans="1:9" hidden="1" x14ac:dyDescent="0.25">
      <c r="A58446" s="40"/>
      <c r="I58446" s="40"/>
    </row>
    <row r="58447" spans="1:9" hidden="1" x14ac:dyDescent="0.25">
      <c r="A58447" s="40"/>
      <c r="I58447" s="40"/>
    </row>
    <row r="58448" spans="1:9" hidden="1" x14ac:dyDescent="0.25">
      <c r="A58448" s="40"/>
      <c r="I58448" s="40"/>
    </row>
    <row r="58449" spans="1:9" hidden="1" x14ac:dyDescent="0.25">
      <c r="A58449" s="40"/>
      <c r="I58449" s="40"/>
    </row>
    <row r="58450" spans="1:9" hidden="1" x14ac:dyDescent="0.25">
      <c r="A58450" s="40"/>
      <c r="I58450" s="40"/>
    </row>
    <row r="58451" spans="1:9" hidden="1" x14ac:dyDescent="0.25">
      <c r="A58451" s="40"/>
      <c r="I58451" s="40"/>
    </row>
    <row r="58452" spans="1:9" hidden="1" x14ac:dyDescent="0.25">
      <c r="A58452" s="40"/>
      <c r="I58452" s="40"/>
    </row>
    <row r="58453" spans="1:9" hidden="1" x14ac:dyDescent="0.25">
      <c r="A58453" s="40"/>
      <c r="I58453" s="40"/>
    </row>
    <row r="58454" spans="1:9" hidden="1" x14ac:dyDescent="0.25">
      <c r="A58454" s="40"/>
      <c r="I58454" s="40"/>
    </row>
    <row r="58455" spans="1:9" hidden="1" x14ac:dyDescent="0.25">
      <c r="A58455" s="40"/>
      <c r="I58455" s="40"/>
    </row>
    <row r="58456" spans="1:9" hidden="1" x14ac:dyDescent="0.25">
      <c r="A58456" s="40"/>
      <c r="I58456" s="40"/>
    </row>
    <row r="58457" spans="1:9" hidden="1" x14ac:dyDescent="0.25">
      <c r="A58457" s="40"/>
      <c r="I58457" s="40"/>
    </row>
    <row r="58458" spans="1:9" hidden="1" x14ac:dyDescent="0.25">
      <c r="A58458" s="40"/>
      <c r="I58458" s="40"/>
    </row>
    <row r="58459" spans="1:9" hidden="1" x14ac:dyDescent="0.25">
      <c r="A58459" s="40"/>
      <c r="I58459" s="40"/>
    </row>
    <row r="58460" spans="1:9" hidden="1" x14ac:dyDescent="0.25">
      <c r="A58460" s="40"/>
      <c r="I58460" s="40"/>
    </row>
    <row r="58461" spans="1:9" hidden="1" x14ac:dyDescent="0.25">
      <c r="A58461" s="40"/>
      <c r="I58461" s="40"/>
    </row>
    <row r="58462" spans="1:9" hidden="1" x14ac:dyDescent="0.25">
      <c r="A58462" s="40"/>
      <c r="I58462" s="40"/>
    </row>
    <row r="58463" spans="1:9" hidden="1" x14ac:dyDescent="0.25">
      <c r="A58463" s="40"/>
      <c r="I58463" s="40"/>
    </row>
    <row r="58464" spans="1:9" hidden="1" x14ac:dyDescent="0.25">
      <c r="A58464" s="40"/>
      <c r="I58464" s="40"/>
    </row>
    <row r="58465" spans="1:9" hidden="1" x14ac:dyDescent="0.25">
      <c r="A58465" s="40"/>
      <c r="I58465" s="40"/>
    </row>
    <row r="58466" spans="1:9" hidden="1" x14ac:dyDescent="0.25">
      <c r="A58466" s="40"/>
      <c r="I58466" s="40"/>
    </row>
    <row r="58467" spans="1:9" hidden="1" x14ac:dyDescent="0.25">
      <c r="A58467" s="40"/>
      <c r="I58467" s="40"/>
    </row>
    <row r="58468" spans="1:9" hidden="1" x14ac:dyDescent="0.25">
      <c r="A58468" s="40"/>
      <c r="I58468" s="40"/>
    </row>
    <row r="58469" spans="1:9" hidden="1" x14ac:dyDescent="0.25">
      <c r="A58469" s="40"/>
      <c r="I58469" s="40"/>
    </row>
    <row r="58470" spans="1:9" hidden="1" x14ac:dyDescent="0.25">
      <c r="A58470" s="40"/>
      <c r="I58470" s="40"/>
    </row>
    <row r="58471" spans="1:9" hidden="1" x14ac:dyDescent="0.25">
      <c r="A58471" s="40"/>
      <c r="I58471" s="40"/>
    </row>
    <row r="58472" spans="1:9" hidden="1" x14ac:dyDescent="0.25">
      <c r="A58472" s="40"/>
      <c r="I58472" s="40"/>
    </row>
    <row r="58473" spans="1:9" hidden="1" x14ac:dyDescent="0.25">
      <c r="A58473" s="40"/>
      <c r="I58473" s="40"/>
    </row>
    <row r="58474" spans="1:9" hidden="1" x14ac:dyDescent="0.25">
      <c r="A58474" s="40"/>
      <c r="I58474" s="40"/>
    </row>
    <row r="58475" spans="1:9" hidden="1" x14ac:dyDescent="0.25">
      <c r="A58475" s="40"/>
      <c r="I58475" s="40"/>
    </row>
    <row r="58476" spans="1:9" hidden="1" x14ac:dyDescent="0.25">
      <c r="A58476" s="40"/>
      <c r="I58476" s="40"/>
    </row>
    <row r="58477" spans="1:9" hidden="1" x14ac:dyDescent="0.25">
      <c r="A58477" s="40"/>
      <c r="I58477" s="40"/>
    </row>
    <row r="58478" spans="1:9" hidden="1" x14ac:dyDescent="0.25">
      <c r="A58478" s="40"/>
      <c r="I58478" s="40"/>
    </row>
    <row r="58479" spans="1:9" hidden="1" x14ac:dyDescent="0.25">
      <c r="A58479" s="40"/>
      <c r="I58479" s="40"/>
    </row>
    <row r="58480" spans="1:9" hidden="1" x14ac:dyDescent="0.25">
      <c r="A58480" s="40"/>
      <c r="I58480" s="40"/>
    </row>
    <row r="58481" spans="1:9" hidden="1" x14ac:dyDescent="0.25">
      <c r="A58481" s="40"/>
      <c r="I58481" s="40"/>
    </row>
    <row r="58482" spans="1:9" hidden="1" x14ac:dyDescent="0.25">
      <c r="A58482" s="40"/>
      <c r="I58482" s="40"/>
    </row>
    <row r="58483" spans="1:9" hidden="1" x14ac:dyDescent="0.25">
      <c r="A58483" s="40"/>
      <c r="I58483" s="40"/>
    </row>
    <row r="58484" spans="1:9" hidden="1" x14ac:dyDescent="0.25">
      <c r="A58484" s="40"/>
      <c r="I58484" s="40"/>
    </row>
    <row r="58485" spans="1:9" hidden="1" x14ac:dyDescent="0.25">
      <c r="A58485" s="40"/>
      <c r="I58485" s="40"/>
    </row>
    <row r="58486" spans="1:9" hidden="1" x14ac:dyDescent="0.25">
      <c r="A58486" s="40"/>
      <c r="I58486" s="40"/>
    </row>
    <row r="58487" spans="1:9" hidden="1" x14ac:dyDescent="0.25">
      <c r="A58487" s="40"/>
      <c r="I58487" s="40"/>
    </row>
    <row r="58488" spans="1:9" hidden="1" x14ac:dyDescent="0.25">
      <c r="A58488" s="40"/>
      <c r="I58488" s="40"/>
    </row>
    <row r="58489" spans="1:9" hidden="1" x14ac:dyDescent="0.25">
      <c r="A58489" s="40"/>
      <c r="I58489" s="40"/>
    </row>
    <row r="58490" spans="1:9" hidden="1" x14ac:dyDescent="0.25">
      <c r="A58490" s="40"/>
      <c r="I58490" s="40"/>
    </row>
    <row r="58491" spans="1:9" hidden="1" x14ac:dyDescent="0.25">
      <c r="A58491" s="40"/>
      <c r="I58491" s="40"/>
    </row>
    <row r="58492" spans="1:9" hidden="1" x14ac:dyDescent="0.25">
      <c r="A58492" s="40"/>
      <c r="I58492" s="40"/>
    </row>
    <row r="58493" spans="1:9" hidden="1" x14ac:dyDescent="0.25">
      <c r="A58493" s="40"/>
      <c r="I58493" s="40"/>
    </row>
    <row r="58494" spans="1:9" hidden="1" x14ac:dyDescent="0.25">
      <c r="A58494" s="40"/>
      <c r="I58494" s="40"/>
    </row>
    <row r="58495" spans="1:9" hidden="1" x14ac:dyDescent="0.25">
      <c r="A58495" s="40"/>
      <c r="I58495" s="40"/>
    </row>
    <row r="58496" spans="1:9" hidden="1" x14ac:dyDescent="0.25">
      <c r="A58496" s="40"/>
      <c r="I58496" s="40"/>
    </row>
    <row r="58497" spans="1:9" hidden="1" x14ac:dyDescent="0.25">
      <c r="A58497" s="40"/>
      <c r="I58497" s="40"/>
    </row>
    <row r="58498" spans="1:9" hidden="1" x14ac:dyDescent="0.25">
      <c r="A58498" s="40"/>
      <c r="I58498" s="40"/>
    </row>
    <row r="58499" spans="1:9" hidden="1" x14ac:dyDescent="0.25">
      <c r="A58499" s="40"/>
      <c r="I58499" s="40"/>
    </row>
    <row r="58500" spans="1:9" hidden="1" x14ac:dyDescent="0.25">
      <c r="A58500" s="40"/>
      <c r="I58500" s="40"/>
    </row>
    <row r="58501" spans="1:9" hidden="1" x14ac:dyDescent="0.25">
      <c r="A58501" s="40"/>
      <c r="I58501" s="40"/>
    </row>
    <row r="58502" spans="1:9" hidden="1" x14ac:dyDescent="0.25">
      <c r="A58502" s="40"/>
      <c r="I58502" s="40"/>
    </row>
    <row r="58503" spans="1:9" hidden="1" x14ac:dyDescent="0.25">
      <c r="A58503" s="40"/>
      <c r="I58503" s="40"/>
    </row>
    <row r="58504" spans="1:9" hidden="1" x14ac:dyDescent="0.25">
      <c r="A58504" s="40"/>
      <c r="I58504" s="40"/>
    </row>
    <row r="58505" spans="1:9" hidden="1" x14ac:dyDescent="0.25">
      <c r="A58505" s="40"/>
      <c r="I58505" s="40"/>
    </row>
    <row r="58506" spans="1:9" hidden="1" x14ac:dyDescent="0.25">
      <c r="A58506" s="40"/>
      <c r="I58506" s="40"/>
    </row>
    <row r="58507" spans="1:9" hidden="1" x14ac:dyDescent="0.25">
      <c r="A58507" s="40"/>
      <c r="I58507" s="40"/>
    </row>
    <row r="58508" spans="1:9" hidden="1" x14ac:dyDescent="0.25">
      <c r="A58508" s="40"/>
      <c r="I58508" s="40"/>
    </row>
    <row r="58509" spans="1:9" hidden="1" x14ac:dyDescent="0.25">
      <c r="A58509" s="40"/>
      <c r="I58509" s="40"/>
    </row>
    <row r="58510" spans="1:9" hidden="1" x14ac:dyDescent="0.25">
      <c r="A58510" s="40"/>
      <c r="I58510" s="40"/>
    </row>
    <row r="58511" spans="1:9" hidden="1" x14ac:dyDescent="0.25">
      <c r="A58511" s="40"/>
      <c r="I58511" s="40"/>
    </row>
    <row r="58512" spans="1:9" hidden="1" x14ac:dyDescent="0.25">
      <c r="A58512" s="40"/>
      <c r="I58512" s="40"/>
    </row>
    <row r="58513" spans="1:9" hidden="1" x14ac:dyDescent="0.25">
      <c r="A58513" s="40"/>
      <c r="I58513" s="40"/>
    </row>
    <row r="58514" spans="1:9" hidden="1" x14ac:dyDescent="0.25">
      <c r="A58514" s="40"/>
      <c r="I58514" s="40"/>
    </row>
    <row r="58515" spans="1:9" hidden="1" x14ac:dyDescent="0.25">
      <c r="A58515" s="40"/>
      <c r="I58515" s="40"/>
    </row>
    <row r="58516" spans="1:9" hidden="1" x14ac:dyDescent="0.25">
      <c r="A58516" s="40"/>
      <c r="I58516" s="40"/>
    </row>
    <row r="58517" spans="1:9" hidden="1" x14ac:dyDescent="0.25">
      <c r="A58517" s="40"/>
      <c r="I58517" s="40"/>
    </row>
    <row r="58518" spans="1:9" hidden="1" x14ac:dyDescent="0.25">
      <c r="A58518" s="40"/>
      <c r="I58518" s="40"/>
    </row>
    <row r="58519" spans="1:9" hidden="1" x14ac:dyDescent="0.25">
      <c r="A58519" s="40"/>
      <c r="I58519" s="40"/>
    </row>
    <row r="58520" spans="1:9" hidden="1" x14ac:dyDescent="0.25">
      <c r="A58520" s="40"/>
      <c r="I58520" s="40"/>
    </row>
    <row r="58521" spans="1:9" hidden="1" x14ac:dyDescent="0.25">
      <c r="A58521" s="40"/>
      <c r="I58521" s="40"/>
    </row>
    <row r="58522" spans="1:9" hidden="1" x14ac:dyDescent="0.25">
      <c r="A58522" s="40"/>
      <c r="I58522" s="40"/>
    </row>
    <row r="58523" spans="1:9" hidden="1" x14ac:dyDescent="0.25">
      <c r="A58523" s="40"/>
      <c r="I58523" s="40"/>
    </row>
    <row r="58524" spans="1:9" hidden="1" x14ac:dyDescent="0.25">
      <c r="A58524" s="40"/>
      <c r="I58524" s="40"/>
    </row>
    <row r="58525" spans="1:9" hidden="1" x14ac:dyDescent="0.25">
      <c r="A58525" s="40"/>
      <c r="I58525" s="40"/>
    </row>
    <row r="58526" spans="1:9" hidden="1" x14ac:dyDescent="0.25">
      <c r="A58526" s="40"/>
      <c r="I58526" s="40"/>
    </row>
    <row r="58527" spans="1:9" hidden="1" x14ac:dyDescent="0.25">
      <c r="A58527" s="40"/>
      <c r="I58527" s="40"/>
    </row>
    <row r="58528" spans="1:9" hidden="1" x14ac:dyDescent="0.25">
      <c r="A58528" s="40"/>
      <c r="I58528" s="40"/>
    </row>
    <row r="58529" spans="1:9" hidden="1" x14ac:dyDescent="0.25">
      <c r="A58529" s="40"/>
      <c r="I58529" s="40"/>
    </row>
    <row r="58530" spans="1:9" hidden="1" x14ac:dyDescent="0.25">
      <c r="A58530" s="40"/>
      <c r="I58530" s="40"/>
    </row>
    <row r="58531" spans="1:9" hidden="1" x14ac:dyDescent="0.25">
      <c r="A58531" s="40"/>
      <c r="I58531" s="40"/>
    </row>
    <row r="58532" spans="1:9" hidden="1" x14ac:dyDescent="0.25">
      <c r="A58532" s="40"/>
      <c r="I58532" s="40"/>
    </row>
    <row r="58533" spans="1:9" hidden="1" x14ac:dyDescent="0.25">
      <c r="A58533" s="40"/>
      <c r="I58533" s="40"/>
    </row>
    <row r="58534" spans="1:9" hidden="1" x14ac:dyDescent="0.25">
      <c r="A58534" s="40"/>
      <c r="I58534" s="40"/>
    </row>
    <row r="58535" spans="1:9" hidden="1" x14ac:dyDescent="0.25">
      <c r="A58535" s="40"/>
      <c r="I58535" s="40"/>
    </row>
    <row r="58536" spans="1:9" hidden="1" x14ac:dyDescent="0.25">
      <c r="A58536" s="40"/>
      <c r="I58536" s="40"/>
    </row>
    <row r="58537" spans="1:9" hidden="1" x14ac:dyDescent="0.25">
      <c r="A58537" s="40"/>
      <c r="I58537" s="40"/>
    </row>
    <row r="58538" spans="1:9" hidden="1" x14ac:dyDescent="0.25">
      <c r="A58538" s="40"/>
      <c r="I58538" s="40"/>
    </row>
    <row r="58539" spans="1:9" hidden="1" x14ac:dyDescent="0.25">
      <c r="A58539" s="40"/>
      <c r="I58539" s="40"/>
    </row>
    <row r="58540" spans="1:9" hidden="1" x14ac:dyDescent="0.25">
      <c r="A58540" s="40"/>
      <c r="I58540" s="40"/>
    </row>
    <row r="58541" spans="1:9" hidden="1" x14ac:dyDescent="0.25">
      <c r="A58541" s="40"/>
      <c r="I58541" s="40"/>
    </row>
    <row r="58542" spans="1:9" hidden="1" x14ac:dyDescent="0.25">
      <c r="A58542" s="40"/>
      <c r="I58542" s="40"/>
    </row>
    <row r="58543" spans="1:9" hidden="1" x14ac:dyDescent="0.25">
      <c r="A58543" s="40"/>
      <c r="I58543" s="40"/>
    </row>
    <row r="58544" spans="1:9" hidden="1" x14ac:dyDescent="0.25">
      <c r="A58544" s="40"/>
      <c r="I58544" s="40"/>
    </row>
    <row r="58545" spans="1:9" hidden="1" x14ac:dyDescent="0.25">
      <c r="A58545" s="40"/>
      <c r="I58545" s="40"/>
    </row>
    <row r="58546" spans="1:9" hidden="1" x14ac:dyDescent="0.25">
      <c r="A58546" s="40"/>
      <c r="I58546" s="40"/>
    </row>
    <row r="58547" spans="1:9" hidden="1" x14ac:dyDescent="0.25">
      <c r="A58547" s="40"/>
      <c r="I58547" s="40"/>
    </row>
    <row r="58548" spans="1:9" hidden="1" x14ac:dyDescent="0.25">
      <c r="A58548" s="40"/>
      <c r="I58548" s="40"/>
    </row>
    <row r="58549" spans="1:9" hidden="1" x14ac:dyDescent="0.25">
      <c r="A58549" s="40"/>
      <c r="I58549" s="40"/>
    </row>
    <row r="58550" spans="1:9" hidden="1" x14ac:dyDescent="0.25">
      <c r="A58550" s="40"/>
      <c r="I58550" s="40"/>
    </row>
    <row r="58551" spans="1:9" hidden="1" x14ac:dyDescent="0.25">
      <c r="A58551" s="40"/>
      <c r="I58551" s="40"/>
    </row>
    <row r="58552" spans="1:9" hidden="1" x14ac:dyDescent="0.25">
      <c r="A58552" s="40"/>
      <c r="I58552" s="40"/>
    </row>
    <row r="58553" spans="1:9" hidden="1" x14ac:dyDescent="0.25">
      <c r="A58553" s="40"/>
      <c r="I58553" s="40"/>
    </row>
    <row r="58554" spans="1:9" hidden="1" x14ac:dyDescent="0.25">
      <c r="A58554" s="40"/>
      <c r="I58554" s="40"/>
    </row>
    <row r="58555" spans="1:9" hidden="1" x14ac:dyDescent="0.25">
      <c r="A58555" s="40"/>
      <c r="I58555" s="40"/>
    </row>
    <row r="58556" spans="1:9" hidden="1" x14ac:dyDescent="0.25">
      <c r="A58556" s="40"/>
      <c r="I58556" s="40"/>
    </row>
    <row r="58557" spans="1:9" hidden="1" x14ac:dyDescent="0.25">
      <c r="A58557" s="40"/>
      <c r="I58557" s="40"/>
    </row>
    <row r="58558" spans="1:9" hidden="1" x14ac:dyDescent="0.25">
      <c r="A58558" s="40"/>
      <c r="I58558" s="40"/>
    </row>
    <row r="58559" spans="1:9" hidden="1" x14ac:dyDescent="0.25">
      <c r="A58559" s="40"/>
      <c r="I58559" s="40"/>
    </row>
    <row r="58560" spans="1:9" hidden="1" x14ac:dyDescent="0.25">
      <c r="A58560" s="40"/>
      <c r="I58560" s="40"/>
    </row>
    <row r="58561" spans="1:9" hidden="1" x14ac:dyDescent="0.25">
      <c r="A58561" s="40"/>
      <c r="I58561" s="40"/>
    </row>
    <row r="58562" spans="1:9" hidden="1" x14ac:dyDescent="0.25">
      <c r="A58562" s="40"/>
      <c r="I58562" s="40"/>
    </row>
    <row r="58563" spans="1:9" hidden="1" x14ac:dyDescent="0.25">
      <c r="A58563" s="40"/>
      <c r="I58563" s="40"/>
    </row>
    <row r="58564" spans="1:9" hidden="1" x14ac:dyDescent="0.25">
      <c r="A58564" s="40"/>
      <c r="I58564" s="40"/>
    </row>
    <row r="58565" spans="1:9" hidden="1" x14ac:dyDescent="0.25">
      <c r="A58565" s="40"/>
      <c r="I58565" s="40"/>
    </row>
    <row r="58566" spans="1:9" hidden="1" x14ac:dyDescent="0.25">
      <c r="A58566" s="40"/>
      <c r="I58566" s="40"/>
    </row>
    <row r="58567" spans="1:9" hidden="1" x14ac:dyDescent="0.25">
      <c r="A58567" s="40"/>
      <c r="I58567" s="40"/>
    </row>
    <row r="58568" spans="1:9" hidden="1" x14ac:dyDescent="0.25">
      <c r="A58568" s="40"/>
      <c r="I58568" s="40"/>
    </row>
    <row r="58569" spans="1:9" hidden="1" x14ac:dyDescent="0.25">
      <c r="A58569" s="40"/>
      <c r="I58569" s="40"/>
    </row>
    <row r="58570" spans="1:9" hidden="1" x14ac:dyDescent="0.25">
      <c r="A58570" s="40"/>
      <c r="I58570" s="40"/>
    </row>
    <row r="58571" spans="1:9" hidden="1" x14ac:dyDescent="0.25">
      <c r="A58571" s="40"/>
      <c r="I58571" s="40"/>
    </row>
    <row r="58572" spans="1:9" hidden="1" x14ac:dyDescent="0.25">
      <c r="A58572" s="40"/>
      <c r="I58572" s="40"/>
    </row>
    <row r="58573" spans="1:9" hidden="1" x14ac:dyDescent="0.25">
      <c r="A58573" s="40"/>
      <c r="I58573" s="40"/>
    </row>
    <row r="58574" spans="1:9" hidden="1" x14ac:dyDescent="0.25">
      <c r="A58574" s="40"/>
      <c r="I58574" s="40"/>
    </row>
    <row r="58575" spans="1:9" hidden="1" x14ac:dyDescent="0.25">
      <c r="A58575" s="40"/>
      <c r="I58575" s="40"/>
    </row>
    <row r="58576" spans="1:9" hidden="1" x14ac:dyDescent="0.25">
      <c r="A58576" s="40"/>
      <c r="I58576" s="40"/>
    </row>
    <row r="58577" spans="1:9" hidden="1" x14ac:dyDescent="0.25">
      <c r="A58577" s="40"/>
      <c r="I58577" s="40"/>
    </row>
    <row r="58578" spans="1:9" hidden="1" x14ac:dyDescent="0.25">
      <c r="A58578" s="40"/>
      <c r="I58578" s="40"/>
    </row>
    <row r="58579" spans="1:9" hidden="1" x14ac:dyDescent="0.25">
      <c r="A58579" s="40"/>
      <c r="I58579" s="40"/>
    </row>
    <row r="58580" spans="1:9" hidden="1" x14ac:dyDescent="0.25">
      <c r="A58580" s="40"/>
      <c r="I58580" s="40"/>
    </row>
    <row r="58581" spans="1:9" hidden="1" x14ac:dyDescent="0.25">
      <c r="A58581" s="40"/>
      <c r="I58581" s="40"/>
    </row>
    <row r="58582" spans="1:9" hidden="1" x14ac:dyDescent="0.25">
      <c r="A58582" s="40"/>
      <c r="I58582" s="40"/>
    </row>
    <row r="58583" spans="1:9" hidden="1" x14ac:dyDescent="0.25">
      <c r="A58583" s="40"/>
      <c r="I58583" s="40"/>
    </row>
    <row r="58584" spans="1:9" hidden="1" x14ac:dyDescent="0.25">
      <c r="A58584" s="40"/>
      <c r="I58584" s="40"/>
    </row>
    <row r="58585" spans="1:9" hidden="1" x14ac:dyDescent="0.25">
      <c r="A58585" s="40"/>
      <c r="I58585" s="40"/>
    </row>
    <row r="58586" spans="1:9" hidden="1" x14ac:dyDescent="0.25">
      <c r="A58586" s="40"/>
      <c r="I58586" s="40"/>
    </row>
    <row r="58587" spans="1:9" hidden="1" x14ac:dyDescent="0.25">
      <c r="A58587" s="40"/>
      <c r="I58587" s="40"/>
    </row>
    <row r="58588" spans="1:9" hidden="1" x14ac:dyDescent="0.25">
      <c r="A58588" s="40"/>
      <c r="I58588" s="40"/>
    </row>
    <row r="58589" spans="1:9" hidden="1" x14ac:dyDescent="0.25">
      <c r="A58589" s="40"/>
      <c r="I58589" s="40"/>
    </row>
    <row r="58590" spans="1:9" hidden="1" x14ac:dyDescent="0.25">
      <c r="A58590" s="40"/>
      <c r="I58590" s="40"/>
    </row>
    <row r="58591" spans="1:9" hidden="1" x14ac:dyDescent="0.25">
      <c r="A58591" s="40"/>
      <c r="I58591" s="40"/>
    </row>
    <row r="58592" spans="1:9" hidden="1" x14ac:dyDescent="0.25">
      <c r="A58592" s="40"/>
      <c r="I58592" s="40"/>
    </row>
    <row r="58593" spans="1:9" hidden="1" x14ac:dyDescent="0.25">
      <c r="A58593" s="40"/>
      <c r="I58593" s="40"/>
    </row>
    <row r="58594" spans="1:9" hidden="1" x14ac:dyDescent="0.25">
      <c r="A58594" s="40"/>
      <c r="I58594" s="40"/>
    </row>
    <row r="58595" spans="1:9" hidden="1" x14ac:dyDescent="0.25">
      <c r="A58595" s="40"/>
      <c r="I58595" s="40"/>
    </row>
    <row r="58596" spans="1:9" hidden="1" x14ac:dyDescent="0.25">
      <c r="A58596" s="40"/>
      <c r="I58596" s="40"/>
    </row>
    <row r="58597" spans="1:9" hidden="1" x14ac:dyDescent="0.25">
      <c r="A58597" s="40"/>
      <c r="I58597" s="40"/>
    </row>
    <row r="58598" spans="1:9" hidden="1" x14ac:dyDescent="0.25">
      <c r="A58598" s="40"/>
      <c r="I58598" s="40"/>
    </row>
    <row r="58599" spans="1:9" hidden="1" x14ac:dyDescent="0.25">
      <c r="A58599" s="40"/>
      <c r="I58599" s="40"/>
    </row>
    <row r="58600" spans="1:9" hidden="1" x14ac:dyDescent="0.25">
      <c r="A58600" s="40"/>
      <c r="I58600" s="40"/>
    </row>
    <row r="58601" spans="1:9" hidden="1" x14ac:dyDescent="0.25">
      <c r="A58601" s="40"/>
      <c r="I58601" s="40"/>
    </row>
    <row r="58602" spans="1:9" hidden="1" x14ac:dyDescent="0.25">
      <c r="A58602" s="40"/>
      <c r="I58602" s="40"/>
    </row>
    <row r="58603" spans="1:9" hidden="1" x14ac:dyDescent="0.25">
      <c r="A58603" s="40"/>
      <c r="I58603" s="40"/>
    </row>
    <row r="58604" spans="1:9" hidden="1" x14ac:dyDescent="0.25">
      <c r="A58604" s="40"/>
      <c r="I58604" s="40"/>
    </row>
    <row r="58605" spans="1:9" hidden="1" x14ac:dyDescent="0.25">
      <c r="A58605" s="40"/>
      <c r="I58605" s="40"/>
    </row>
    <row r="58606" spans="1:9" hidden="1" x14ac:dyDescent="0.25">
      <c r="A58606" s="40"/>
      <c r="I58606" s="40"/>
    </row>
    <row r="58607" spans="1:9" hidden="1" x14ac:dyDescent="0.25">
      <c r="A58607" s="40"/>
      <c r="I58607" s="40"/>
    </row>
    <row r="58608" spans="1:9" hidden="1" x14ac:dyDescent="0.25">
      <c r="A58608" s="40"/>
      <c r="I58608" s="40"/>
    </row>
    <row r="58609" spans="1:9" hidden="1" x14ac:dyDescent="0.25">
      <c r="A58609" s="40"/>
      <c r="I58609" s="40"/>
    </row>
    <row r="58610" spans="1:9" hidden="1" x14ac:dyDescent="0.25">
      <c r="A58610" s="40"/>
      <c r="I58610" s="40"/>
    </row>
    <row r="58611" spans="1:9" hidden="1" x14ac:dyDescent="0.25">
      <c r="A58611" s="40"/>
      <c r="I58611" s="40"/>
    </row>
    <row r="58612" spans="1:9" hidden="1" x14ac:dyDescent="0.25">
      <c r="A58612" s="40"/>
      <c r="I58612" s="40"/>
    </row>
    <row r="58613" spans="1:9" hidden="1" x14ac:dyDescent="0.25">
      <c r="A58613" s="40"/>
      <c r="I58613" s="40"/>
    </row>
    <row r="58614" spans="1:9" hidden="1" x14ac:dyDescent="0.25">
      <c r="A58614" s="40"/>
      <c r="I58614" s="40"/>
    </row>
    <row r="58615" spans="1:9" hidden="1" x14ac:dyDescent="0.25">
      <c r="A58615" s="40"/>
      <c r="I58615" s="40"/>
    </row>
    <row r="58616" spans="1:9" hidden="1" x14ac:dyDescent="0.25">
      <c r="A58616" s="40"/>
      <c r="I58616" s="40"/>
    </row>
    <row r="58617" spans="1:9" hidden="1" x14ac:dyDescent="0.25">
      <c r="A58617" s="40"/>
      <c r="I58617" s="40"/>
    </row>
    <row r="58618" spans="1:9" hidden="1" x14ac:dyDescent="0.25">
      <c r="A58618" s="40"/>
      <c r="I58618" s="40"/>
    </row>
    <row r="58619" spans="1:9" hidden="1" x14ac:dyDescent="0.25">
      <c r="A58619" s="40"/>
      <c r="I58619" s="40"/>
    </row>
    <row r="58620" spans="1:9" hidden="1" x14ac:dyDescent="0.25">
      <c r="A58620" s="40"/>
      <c r="I58620" s="40"/>
    </row>
    <row r="58621" spans="1:9" hidden="1" x14ac:dyDescent="0.25">
      <c r="A58621" s="40"/>
      <c r="I58621" s="40"/>
    </row>
    <row r="58622" spans="1:9" hidden="1" x14ac:dyDescent="0.25">
      <c r="A58622" s="40"/>
      <c r="I58622" s="40"/>
    </row>
    <row r="58623" spans="1:9" hidden="1" x14ac:dyDescent="0.25">
      <c r="A58623" s="40"/>
      <c r="I58623" s="40"/>
    </row>
    <row r="58624" spans="1:9" hidden="1" x14ac:dyDescent="0.25">
      <c r="A58624" s="40"/>
      <c r="I58624" s="40"/>
    </row>
    <row r="58625" spans="1:9" hidden="1" x14ac:dyDescent="0.25">
      <c r="A58625" s="40"/>
      <c r="I58625" s="40"/>
    </row>
    <row r="58626" spans="1:9" hidden="1" x14ac:dyDescent="0.25">
      <c r="A58626" s="40"/>
      <c r="I58626" s="40"/>
    </row>
    <row r="58627" spans="1:9" hidden="1" x14ac:dyDescent="0.25">
      <c r="A58627" s="40"/>
      <c r="I58627" s="40"/>
    </row>
    <row r="58628" spans="1:9" hidden="1" x14ac:dyDescent="0.25">
      <c r="A58628" s="40"/>
      <c r="I58628" s="40"/>
    </row>
    <row r="58629" spans="1:9" hidden="1" x14ac:dyDescent="0.25">
      <c r="A58629" s="40"/>
      <c r="I58629" s="40"/>
    </row>
    <row r="58630" spans="1:9" hidden="1" x14ac:dyDescent="0.25">
      <c r="A58630" s="40"/>
      <c r="I58630" s="40"/>
    </row>
    <row r="58631" spans="1:9" hidden="1" x14ac:dyDescent="0.25">
      <c r="A58631" s="40"/>
      <c r="I58631" s="40"/>
    </row>
    <row r="58632" spans="1:9" hidden="1" x14ac:dyDescent="0.25">
      <c r="A58632" s="40"/>
      <c r="I58632" s="40"/>
    </row>
    <row r="58633" spans="1:9" hidden="1" x14ac:dyDescent="0.25">
      <c r="A58633" s="40"/>
      <c r="I58633" s="40"/>
    </row>
    <row r="58634" spans="1:9" hidden="1" x14ac:dyDescent="0.25">
      <c r="A58634" s="40"/>
      <c r="I58634" s="40"/>
    </row>
    <row r="58635" spans="1:9" hidden="1" x14ac:dyDescent="0.25">
      <c r="A58635" s="40"/>
      <c r="I58635" s="40"/>
    </row>
    <row r="58636" spans="1:9" hidden="1" x14ac:dyDescent="0.25">
      <c r="A58636" s="40"/>
      <c r="I58636" s="40"/>
    </row>
    <row r="58637" spans="1:9" hidden="1" x14ac:dyDescent="0.25">
      <c r="A58637" s="40"/>
      <c r="I58637" s="40"/>
    </row>
    <row r="58638" spans="1:9" hidden="1" x14ac:dyDescent="0.25">
      <c r="A58638" s="40"/>
      <c r="I58638" s="40"/>
    </row>
    <row r="58639" spans="1:9" hidden="1" x14ac:dyDescent="0.25">
      <c r="A58639" s="40"/>
      <c r="I58639" s="40"/>
    </row>
    <row r="58640" spans="1:9" hidden="1" x14ac:dyDescent="0.25">
      <c r="A58640" s="40"/>
      <c r="I58640" s="40"/>
    </row>
    <row r="58641" spans="1:9" hidden="1" x14ac:dyDescent="0.25">
      <c r="A58641" s="40"/>
      <c r="I58641" s="40"/>
    </row>
    <row r="58642" spans="1:9" hidden="1" x14ac:dyDescent="0.25">
      <c r="A58642" s="40"/>
      <c r="I58642" s="40"/>
    </row>
    <row r="58643" spans="1:9" hidden="1" x14ac:dyDescent="0.25">
      <c r="A58643" s="40"/>
      <c r="I58643" s="40"/>
    </row>
    <row r="58644" spans="1:9" hidden="1" x14ac:dyDescent="0.25">
      <c r="A58644" s="40"/>
      <c r="I58644" s="40"/>
    </row>
    <row r="58645" spans="1:9" hidden="1" x14ac:dyDescent="0.25">
      <c r="A58645" s="40"/>
      <c r="I58645" s="40"/>
    </row>
    <row r="58646" spans="1:9" hidden="1" x14ac:dyDescent="0.25">
      <c r="A58646" s="40"/>
      <c r="I58646" s="40"/>
    </row>
    <row r="58647" spans="1:9" hidden="1" x14ac:dyDescent="0.25">
      <c r="A58647" s="40"/>
      <c r="I58647" s="40"/>
    </row>
    <row r="58648" spans="1:9" hidden="1" x14ac:dyDescent="0.25">
      <c r="A58648" s="40"/>
      <c r="I58648" s="40"/>
    </row>
    <row r="58649" spans="1:9" hidden="1" x14ac:dyDescent="0.25">
      <c r="A58649" s="40"/>
      <c r="I58649" s="40"/>
    </row>
    <row r="58650" spans="1:9" hidden="1" x14ac:dyDescent="0.25">
      <c r="A58650" s="40"/>
      <c r="I58650" s="40"/>
    </row>
    <row r="58651" spans="1:9" hidden="1" x14ac:dyDescent="0.25">
      <c r="A58651" s="40"/>
      <c r="I58651" s="40"/>
    </row>
    <row r="58652" spans="1:9" hidden="1" x14ac:dyDescent="0.25">
      <c r="A58652" s="40"/>
      <c r="I58652" s="40"/>
    </row>
    <row r="58653" spans="1:9" hidden="1" x14ac:dyDescent="0.25">
      <c r="A58653" s="40"/>
      <c r="I58653" s="40"/>
    </row>
    <row r="58654" spans="1:9" hidden="1" x14ac:dyDescent="0.25">
      <c r="A58654" s="40"/>
      <c r="I58654" s="40"/>
    </row>
    <row r="58655" spans="1:9" hidden="1" x14ac:dyDescent="0.25">
      <c r="A58655" s="40"/>
      <c r="I58655" s="40"/>
    </row>
    <row r="58656" spans="1:9" hidden="1" x14ac:dyDescent="0.25">
      <c r="A58656" s="40"/>
      <c r="I58656" s="40"/>
    </row>
    <row r="58657" spans="1:9" hidden="1" x14ac:dyDescent="0.25">
      <c r="A58657" s="40"/>
      <c r="I58657" s="40"/>
    </row>
    <row r="58658" spans="1:9" hidden="1" x14ac:dyDescent="0.25">
      <c r="A58658" s="40"/>
      <c r="I58658" s="40"/>
    </row>
    <row r="58659" spans="1:9" hidden="1" x14ac:dyDescent="0.25">
      <c r="A58659" s="40"/>
      <c r="I58659" s="40"/>
    </row>
    <row r="58660" spans="1:9" hidden="1" x14ac:dyDescent="0.25">
      <c r="A58660" s="40"/>
      <c r="I58660" s="40"/>
    </row>
    <row r="58661" spans="1:9" hidden="1" x14ac:dyDescent="0.25">
      <c r="A58661" s="40"/>
      <c r="I58661" s="40"/>
    </row>
    <row r="58662" spans="1:9" hidden="1" x14ac:dyDescent="0.25">
      <c r="A58662" s="40"/>
      <c r="I58662" s="40"/>
    </row>
    <row r="58663" spans="1:9" hidden="1" x14ac:dyDescent="0.25">
      <c r="A58663" s="40"/>
      <c r="I58663" s="40"/>
    </row>
    <row r="58664" spans="1:9" hidden="1" x14ac:dyDescent="0.25">
      <c r="A58664" s="40"/>
      <c r="I58664" s="40"/>
    </row>
    <row r="58665" spans="1:9" hidden="1" x14ac:dyDescent="0.25">
      <c r="A58665" s="40"/>
      <c r="I58665" s="40"/>
    </row>
    <row r="58666" spans="1:9" hidden="1" x14ac:dyDescent="0.25">
      <c r="A58666" s="40"/>
      <c r="I58666" s="40"/>
    </row>
    <row r="58667" spans="1:9" hidden="1" x14ac:dyDescent="0.25">
      <c r="A58667" s="40"/>
      <c r="I58667" s="40"/>
    </row>
    <row r="58668" spans="1:9" hidden="1" x14ac:dyDescent="0.25">
      <c r="A58668" s="40"/>
      <c r="I58668" s="40"/>
    </row>
    <row r="58669" spans="1:9" hidden="1" x14ac:dyDescent="0.25">
      <c r="A58669" s="40"/>
      <c r="I58669" s="40"/>
    </row>
    <row r="58670" spans="1:9" hidden="1" x14ac:dyDescent="0.25">
      <c r="A58670" s="40"/>
      <c r="I58670" s="40"/>
    </row>
    <row r="58671" spans="1:9" hidden="1" x14ac:dyDescent="0.25">
      <c r="A58671" s="40"/>
      <c r="I58671" s="40"/>
    </row>
    <row r="58672" spans="1:9" hidden="1" x14ac:dyDescent="0.25">
      <c r="A58672" s="40"/>
      <c r="I58672" s="40"/>
    </row>
    <row r="58673" spans="1:9" hidden="1" x14ac:dyDescent="0.25">
      <c r="A58673" s="40"/>
      <c r="I58673" s="40"/>
    </row>
    <row r="58674" spans="1:9" hidden="1" x14ac:dyDescent="0.25">
      <c r="A58674" s="40"/>
      <c r="I58674" s="40"/>
    </row>
    <row r="58675" spans="1:9" hidden="1" x14ac:dyDescent="0.25">
      <c r="A58675" s="40"/>
      <c r="I58675" s="40"/>
    </row>
    <row r="58676" spans="1:9" hidden="1" x14ac:dyDescent="0.25">
      <c r="A58676" s="40"/>
      <c r="I58676" s="40"/>
    </row>
    <row r="58677" spans="1:9" hidden="1" x14ac:dyDescent="0.25">
      <c r="A58677" s="40"/>
      <c r="I58677" s="40"/>
    </row>
    <row r="58678" spans="1:9" hidden="1" x14ac:dyDescent="0.25">
      <c r="A58678" s="40"/>
      <c r="I58678" s="40"/>
    </row>
    <row r="58679" spans="1:9" hidden="1" x14ac:dyDescent="0.25">
      <c r="A58679" s="40"/>
      <c r="I58679" s="40"/>
    </row>
    <row r="58680" spans="1:9" hidden="1" x14ac:dyDescent="0.25">
      <c r="A58680" s="40"/>
      <c r="I58680" s="40"/>
    </row>
    <row r="58681" spans="1:9" hidden="1" x14ac:dyDescent="0.25">
      <c r="A58681" s="40"/>
      <c r="I58681" s="40"/>
    </row>
    <row r="58682" spans="1:9" hidden="1" x14ac:dyDescent="0.25">
      <c r="A58682" s="40"/>
      <c r="I58682" s="40"/>
    </row>
    <row r="58683" spans="1:9" hidden="1" x14ac:dyDescent="0.25">
      <c r="A58683" s="40"/>
      <c r="I58683" s="40"/>
    </row>
    <row r="58684" spans="1:9" hidden="1" x14ac:dyDescent="0.25">
      <c r="A58684" s="40"/>
      <c r="I58684" s="40"/>
    </row>
    <row r="58685" spans="1:9" hidden="1" x14ac:dyDescent="0.25">
      <c r="A58685" s="40"/>
      <c r="I58685" s="40"/>
    </row>
    <row r="58686" spans="1:9" hidden="1" x14ac:dyDescent="0.25">
      <c r="A58686" s="40"/>
      <c r="I58686" s="40"/>
    </row>
    <row r="58687" spans="1:9" hidden="1" x14ac:dyDescent="0.25">
      <c r="A58687" s="40"/>
      <c r="I58687" s="40"/>
    </row>
    <row r="58688" spans="1:9" hidden="1" x14ac:dyDescent="0.25">
      <c r="A58688" s="40"/>
      <c r="I58688" s="40"/>
    </row>
    <row r="58689" spans="1:9" hidden="1" x14ac:dyDescent="0.25">
      <c r="A58689" s="40"/>
      <c r="I58689" s="40"/>
    </row>
    <row r="58690" spans="1:9" hidden="1" x14ac:dyDescent="0.25">
      <c r="A58690" s="40"/>
      <c r="I58690" s="40"/>
    </row>
    <row r="58691" spans="1:9" hidden="1" x14ac:dyDescent="0.25">
      <c r="A58691" s="40"/>
      <c r="I58691" s="40"/>
    </row>
    <row r="58692" spans="1:9" hidden="1" x14ac:dyDescent="0.25">
      <c r="A58692" s="40"/>
      <c r="I58692" s="40"/>
    </row>
    <row r="58693" spans="1:9" hidden="1" x14ac:dyDescent="0.25">
      <c r="A58693" s="40"/>
      <c r="I58693" s="40"/>
    </row>
    <row r="58694" spans="1:9" hidden="1" x14ac:dyDescent="0.25">
      <c r="A58694" s="40"/>
      <c r="I58694" s="40"/>
    </row>
    <row r="58695" spans="1:9" hidden="1" x14ac:dyDescent="0.25">
      <c r="A58695" s="40"/>
      <c r="I58695" s="40"/>
    </row>
    <row r="58696" spans="1:9" hidden="1" x14ac:dyDescent="0.25">
      <c r="A58696" s="40"/>
      <c r="I58696" s="40"/>
    </row>
    <row r="58697" spans="1:9" hidden="1" x14ac:dyDescent="0.25">
      <c r="A58697" s="40"/>
      <c r="I58697" s="40"/>
    </row>
    <row r="58698" spans="1:9" hidden="1" x14ac:dyDescent="0.25">
      <c r="A58698" s="40"/>
      <c r="I58698" s="40"/>
    </row>
    <row r="58699" spans="1:9" hidden="1" x14ac:dyDescent="0.25">
      <c r="A58699" s="40"/>
      <c r="I58699" s="40"/>
    </row>
    <row r="58700" spans="1:9" hidden="1" x14ac:dyDescent="0.25">
      <c r="A58700" s="40"/>
      <c r="I58700" s="40"/>
    </row>
    <row r="58701" spans="1:9" hidden="1" x14ac:dyDescent="0.25">
      <c r="A58701" s="40"/>
      <c r="I58701" s="40"/>
    </row>
    <row r="58702" spans="1:9" hidden="1" x14ac:dyDescent="0.25">
      <c r="A58702" s="40"/>
      <c r="I58702" s="40"/>
    </row>
    <row r="58703" spans="1:9" hidden="1" x14ac:dyDescent="0.25">
      <c r="A58703" s="40"/>
      <c r="I58703" s="40"/>
    </row>
    <row r="58704" spans="1:9" hidden="1" x14ac:dyDescent="0.25">
      <c r="A58704" s="40"/>
      <c r="I58704" s="40"/>
    </row>
    <row r="58705" spans="1:9" hidden="1" x14ac:dyDescent="0.25">
      <c r="A58705" s="40"/>
      <c r="I58705" s="40"/>
    </row>
    <row r="58706" spans="1:9" hidden="1" x14ac:dyDescent="0.25">
      <c r="A58706" s="40"/>
      <c r="I58706" s="40"/>
    </row>
    <row r="58707" spans="1:9" hidden="1" x14ac:dyDescent="0.25">
      <c r="A58707" s="40"/>
      <c r="I58707" s="40"/>
    </row>
    <row r="58708" spans="1:9" hidden="1" x14ac:dyDescent="0.25">
      <c r="A58708" s="40"/>
      <c r="I58708" s="40"/>
    </row>
    <row r="58709" spans="1:9" hidden="1" x14ac:dyDescent="0.25">
      <c r="A58709" s="40"/>
      <c r="I58709" s="40"/>
    </row>
    <row r="58710" spans="1:9" hidden="1" x14ac:dyDescent="0.25">
      <c r="A58710" s="40"/>
      <c r="I58710" s="40"/>
    </row>
    <row r="58711" spans="1:9" hidden="1" x14ac:dyDescent="0.25">
      <c r="A58711" s="40"/>
      <c r="I58711" s="40"/>
    </row>
    <row r="58712" spans="1:9" hidden="1" x14ac:dyDescent="0.25">
      <c r="A58712" s="40"/>
      <c r="I58712" s="40"/>
    </row>
    <row r="58713" spans="1:9" hidden="1" x14ac:dyDescent="0.25">
      <c r="A58713" s="40"/>
      <c r="I58713" s="40"/>
    </row>
    <row r="58714" spans="1:9" hidden="1" x14ac:dyDescent="0.25">
      <c r="A58714" s="40"/>
      <c r="I58714" s="40"/>
    </row>
    <row r="58715" spans="1:9" hidden="1" x14ac:dyDescent="0.25">
      <c r="A58715" s="40"/>
      <c r="I58715" s="40"/>
    </row>
    <row r="58716" spans="1:9" hidden="1" x14ac:dyDescent="0.25">
      <c r="A58716" s="40"/>
      <c r="I58716" s="40"/>
    </row>
    <row r="58717" spans="1:9" hidden="1" x14ac:dyDescent="0.25">
      <c r="A58717" s="40"/>
      <c r="I58717" s="40"/>
    </row>
    <row r="58718" spans="1:9" hidden="1" x14ac:dyDescent="0.25">
      <c r="A58718" s="40"/>
      <c r="I58718" s="40"/>
    </row>
    <row r="58719" spans="1:9" hidden="1" x14ac:dyDescent="0.25">
      <c r="A58719" s="40"/>
      <c r="I58719" s="40"/>
    </row>
    <row r="58720" spans="1:9" hidden="1" x14ac:dyDescent="0.25">
      <c r="A58720" s="40"/>
      <c r="I58720" s="40"/>
    </row>
    <row r="58721" spans="1:9" hidden="1" x14ac:dyDescent="0.25">
      <c r="A58721" s="40"/>
      <c r="I58721" s="40"/>
    </row>
    <row r="58722" spans="1:9" hidden="1" x14ac:dyDescent="0.25">
      <c r="A58722" s="40"/>
      <c r="I58722" s="40"/>
    </row>
    <row r="58723" spans="1:9" hidden="1" x14ac:dyDescent="0.25">
      <c r="A58723" s="40"/>
      <c r="I58723" s="40"/>
    </row>
    <row r="58724" spans="1:9" hidden="1" x14ac:dyDescent="0.25">
      <c r="A58724" s="40"/>
      <c r="I58724" s="40"/>
    </row>
    <row r="58725" spans="1:9" hidden="1" x14ac:dyDescent="0.25">
      <c r="A58725" s="40"/>
      <c r="I58725" s="40"/>
    </row>
    <row r="58726" spans="1:9" hidden="1" x14ac:dyDescent="0.25">
      <c r="A58726" s="40"/>
      <c r="I58726" s="40"/>
    </row>
    <row r="58727" spans="1:9" hidden="1" x14ac:dyDescent="0.25">
      <c r="A58727" s="40"/>
      <c r="I58727" s="40"/>
    </row>
    <row r="58728" spans="1:9" hidden="1" x14ac:dyDescent="0.25">
      <c r="A58728" s="40"/>
      <c r="I58728" s="40"/>
    </row>
    <row r="58729" spans="1:9" hidden="1" x14ac:dyDescent="0.25">
      <c r="A58729" s="40"/>
      <c r="I58729" s="40"/>
    </row>
    <row r="58730" spans="1:9" hidden="1" x14ac:dyDescent="0.25">
      <c r="A58730" s="40"/>
      <c r="I58730" s="40"/>
    </row>
    <row r="58731" spans="1:9" hidden="1" x14ac:dyDescent="0.25">
      <c r="A58731" s="40"/>
      <c r="I58731" s="40"/>
    </row>
    <row r="58732" spans="1:9" hidden="1" x14ac:dyDescent="0.25">
      <c r="A58732" s="40"/>
      <c r="I58732" s="40"/>
    </row>
    <row r="58733" spans="1:9" hidden="1" x14ac:dyDescent="0.25">
      <c r="A58733" s="40"/>
      <c r="I58733" s="40"/>
    </row>
    <row r="58734" spans="1:9" hidden="1" x14ac:dyDescent="0.25">
      <c r="A58734" s="40"/>
      <c r="I58734" s="40"/>
    </row>
    <row r="58735" spans="1:9" hidden="1" x14ac:dyDescent="0.25">
      <c r="A58735" s="40"/>
      <c r="I58735" s="40"/>
    </row>
    <row r="58736" spans="1:9" hidden="1" x14ac:dyDescent="0.25">
      <c r="A58736" s="40"/>
      <c r="I58736" s="40"/>
    </row>
    <row r="58737" spans="1:9" hidden="1" x14ac:dyDescent="0.25">
      <c r="A58737" s="40"/>
      <c r="I58737" s="40"/>
    </row>
    <row r="58738" spans="1:9" hidden="1" x14ac:dyDescent="0.25">
      <c r="A58738" s="40"/>
      <c r="I58738" s="40"/>
    </row>
    <row r="58739" spans="1:9" hidden="1" x14ac:dyDescent="0.25">
      <c r="A58739" s="40"/>
      <c r="I58739" s="40"/>
    </row>
    <row r="58740" spans="1:9" hidden="1" x14ac:dyDescent="0.25">
      <c r="A58740" s="40"/>
      <c r="I58740" s="40"/>
    </row>
    <row r="58741" spans="1:9" hidden="1" x14ac:dyDescent="0.25">
      <c r="A58741" s="40"/>
      <c r="I58741" s="40"/>
    </row>
    <row r="58742" spans="1:9" hidden="1" x14ac:dyDescent="0.25">
      <c r="A58742" s="40"/>
      <c r="I58742" s="40"/>
    </row>
    <row r="58743" spans="1:9" hidden="1" x14ac:dyDescent="0.25">
      <c r="A58743" s="40"/>
      <c r="I58743" s="40"/>
    </row>
    <row r="58744" spans="1:9" hidden="1" x14ac:dyDescent="0.25">
      <c r="A58744" s="40"/>
      <c r="I58744" s="40"/>
    </row>
    <row r="58745" spans="1:9" hidden="1" x14ac:dyDescent="0.25">
      <c r="A58745" s="40"/>
      <c r="I58745" s="40"/>
    </row>
    <row r="58746" spans="1:9" hidden="1" x14ac:dyDescent="0.25">
      <c r="A58746" s="40"/>
      <c r="I58746" s="40"/>
    </row>
    <row r="58747" spans="1:9" hidden="1" x14ac:dyDescent="0.25">
      <c r="A58747" s="40"/>
      <c r="I58747" s="40"/>
    </row>
    <row r="58748" spans="1:9" hidden="1" x14ac:dyDescent="0.25">
      <c r="A58748" s="40"/>
      <c r="I58748" s="40"/>
    </row>
    <row r="58749" spans="1:9" hidden="1" x14ac:dyDescent="0.25">
      <c r="A58749" s="40"/>
      <c r="I58749" s="40"/>
    </row>
    <row r="58750" spans="1:9" hidden="1" x14ac:dyDescent="0.25">
      <c r="A58750" s="40"/>
      <c r="I58750" s="40"/>
    </row>
    <row r="58751" spans="1:9" hidden="1" x14ac:dyDescent="0.25">
      <c r="A58751" s="40"/>
      <c r="I58751" s="40"/>
    </row>
    <row r="58752" spans="1:9" hidden="1" x14ac:dyDescent="0.25">
      <c r="A58752" s="40"/>
      <c r="I58752" s="40"/>
    </row>
    <row r="58753" spans="1:9" hidden="1" x14ac:dyDescent="0.25">
      <c r="A58753" s="40"/>
      <c r="I58753" s="40"/>
    </row>
    <row r="58754" spans="1:9" hidden="1" x14ac:dyDescent="0.25">
      <c r="A58754" s="40"/>
      <c r="I58754" s="40"/>
    </row>
    <row r="58755" spans="1:9" hidden="1" x14ac:dyDescent="0.25">
      <c r="A58755" s="40"/>
      <c r="I58755" s="40"/>
    </row>
    <row r="58756" spans="1:9" hidden="1" x14ac:dyDescent="0.25">
      <c r="A58756" s="40"/>
      <c r="I58756" s="40"/>
    </row>
    <row r="58757" spans="1:9" hidden="1" x14ac:dyDescent="0.25">
      <c r="A58757" s="40"/>
      <c r="I58757" s="40"/>
    </row>
    <row r="58758" spans="1:9" hidden="1" x14ac:dyDescent="0.25">
      <c r="A58758" s="40"/>
      <c r="I58758" s="40"/>
    </row>
    <row r="58759" spans="1:9" hidden="1" x14ac:dyDescent="0.25">
      <c r="A58759" s="40"/>
      <c r="I58759" s="40"/>
    </row>
    <row r="58760" spans="1:9" hidden="1" x14ac:dyDescent="0.25">
      <c r="A58760" s="40"/>
      <c r="I58760" s="40"/>
    </row>
    <row r="58761" spans="1:9" hidden="1" x14ac:dyDescent="0.25">
      <c r="A58761" s="40"/>
      <c r="I58761" s="40"/>
    </row>
    <row r="58762" spans="1:9" hidden="1" x14ac:dyDescent="0.25">
      <c r="A58762" s="40"/>
      <c r="I58762" s="40"/>
    </row>
    <row r="58763" spans="1:9" hidden="1" x14ac:dyDescent="0.25">
      <c r="A58763" s="40"/>
      <c r="I58763" s="40"/>
    </row>
    <row r="58764" spans="1:9" hidden="1" x14ac:dyDescent="0.25">
      <c r="A58764" s="40"/>
      <c r="I58764" s="40"/>
    </row>
    <row r="58765" spans="1:9" hidden="1" x14ac:dyDescent="0.25">
      <c r="A58765" s="40"/>
      <c r="I58765" s="40"/>
    </row>
    <row r="58766" spans="1:9" hidden="1" x14ac:dyDescent="0.25">
      <c r="A58766" s="40"/>
      <c r="I58766" s="40"/>
    </row>
    <row r="58767" spans="1:9" hidden="1" x14ac:dyDescent="0.25">
      <c r="A58767" s="40"/>
      <c r="I58767" s="40"/>
    </row>
    <row r="58768" spans="1:9" hidden="1" x14ac:dyDescent="0.25">
      <c r="A58768" s="40"/>
      <c r="I58768" s="40"/>
    </row>
    <row r="58769" spans="1:9" hidden="1" x14ac:dyDescent="0.25">
      <c r="A58769" s="40"/>
      <c r="I58769" s="40"/>
    </row>
    <row r="58770" spans="1:9" hidden="1" x14ac:dyDescent="0.25">
      <c r="A58770" s="40"/>
      <c r="I58770" s="40"/>
    </row>
    <row r="58771" spans="1:9" hidden="1" x14ac:dyDescent="0.25">
      <c r="A58771" s="40"/>
      <c r="I58771" s="40"/>
    </row>
    <row r="58772" spans="1:9" hidden="1" x14ac:dyDescent="0.25">
      <c r="A58772" s="40"/>
      <c r="I58772" s="40"/>
    </row>
    <row r="58773" spans="1:9" hidden="1" x14ac:dyDescent="0.25">
      <c r="A58773" s="40"/>
      <c r="I58773" s="40"/>
    </row>
    <row r="58774" spans="1:9" hidden="1" x14ac:dyDescent="0.25">
      <c r="A58774" s="40"/>
      <c r="I58774" s="40"/>
    </row>
    <row r="58775" spans="1:9" hidden="1" x14ac:dyDescent="0.25">
      <c r="A58775" s="40"/>
      <c r="I58775" s="40"/>
    </row>
    <row r="58776" spans="1:9" hidden="1" x14ac:dyDescent="0.25">
      <c r="A58776" s="40"/>
      <c r="I58776" s="40"/>
    </row>
    <row r="58777" spans="1:9" hidden="1" x14ac:dyDescent="0.25">
      <c r="A58777" s="40"/>
      <c r="I58777" s="40"/>
    </row>
    <row r="58778" spans="1:9" hidden="1" x14ac:dyDescent="0.25">
      <c r="A58778" s="40"/>
      <c r="I58778" s="40"/>
    </row>
    <row r="58779" spans="1:9" hidden="1" x14ac:dyDescent="0.25">
      <c r="A58779" s="40"/>
      <c r="I58779" s="40"/>
    </row>
    <row r="58780" spans="1:9" hidden="1" x14ac:dyDescent="0.25">
      <c r="A58780" s="40"/>
      <c r="I58780" s="40"/>
    </row>
    <row r="58781" spans="1:9" hidden="1" x14ac:dyDescent="0.25">
      <c r="A58781" s="40"/>
      <c r="I58781" s="40"/>
    </row>
    <row r="58782" spans="1:9" hidden="1" x14ac:dyDescent="0.25">
      <c r="A58782" s="40"/>
      <c r="I58782" s="40"/>
    </row>
    <row r="58783" spans="1:9" hidden="1" x14ac:dyDescent="0.25">
      <c r="A58783" s="40"/>
      <c r="I58783" s="40"/>
    </row>
    <row r="58784" spans="1:9" hidden="1" x14ac:dyDescent="0.25">
      <c r="A58784" s="40"/>
      <c r="I58784" s="40"/>
    </row>
    <row r="58785" spans="1:9" hidden="1" x14ac:dyDescent="0.25">
      <c r="A58785" s="40"/>
      <c r="I58785" s="40"/>
    </row>
    <row r="58786" spans="1:9" hidden="1" x14ac:dyDescent="0.25">
      <c r="A58786" s="40"/>
      <c r="I58786" s="40"/>
    </row>
    <row r="58787" spans="1:9" hidden="1" x14ac:dyDescent="0.25">
      <c r="A58787" s="40"/>
      <c r="I58787" s="40"/>
    </row>
    <row r="58788" spans="1:9" hidden="1" x14ac:dyDescent="0.25">
      <c r="A58788" s="40"/>
      <c r="I58788" s="40"/>
    </row>
    <row r="58789" spans="1:9" hidden="1" x14ac:dyDescent="0.25">
      <c r="A58789" s="40"/>
      <c r="I58789" s="40"/>
    </row>
    <row r="58790" spans="1:9" hidden="1" x14ac:dyDescent="0.25">
      <c r="A58790" s="40"/>
      <c r="I58790" s="40"/>
    </row>
    <row r="58791" spans="1:9" hidden="1" x14ac:dyDescent="0.25">
      <c r="A58791" s="40"/>
      <c r="I58791" s="40"/>
    </row>
    <row r="58792" spans="1:9" hidden="1" x14ac:dyDescent="0.25">
      <c r="A58792" s="40"/>
      <c r="I58792" s="40"/>
    </row>
    <row r="58793" spans="1:9" hidden="1" x14ac:dyDescent="0.25">
      <c r="A58793" s="40"/>
      <c r="I58793" s="40"/>
    </row>
    <row r="58794" spans="1:9" hidden="1" x14ac:dyDescent="0.25">
      <c r="A58794" s="40"/>
      <c r="I58794" s="40"/>
    </row>
    <row r="58795" spans="1:9" hidden="1" x14ac:dyDescent="0.25">
      <c r="A58795" s="40"/>
      <c r="I58795" s="40"/>
    </row>
    <row r="58796" spans="1:9" hidden="1" x14ac:dyDescent="0.25">
      <c r="A58796" s="40"/>
      <c r="I58796" s="40"/>
    </row>
    <row r="58797" spans="1:9" hidden="1" x14ac:dyDescent="0.25">
      <c r="A58797" s="40"/>
      <c r="I58797" s="40"/>
    </row>
    <row r="58798" spans="1:9" hidden="1" x14ac:dyDescent="0.25">
      <c r="A58798" s="40"/>
      <c r="I58798" s="40"/>
    </row>
    <row r="58799" spans="1:9" hidden="1" x14ac:dyDescent="0.25">
      <c r="A58799" s="40"/>
      <c r="I58799" s="40"/>
    </row>
    <row r="58800" spans="1:9" hidden="1" x14ac:dyDescent="0.25">
      <c r="A58800" s="40"/>
      <c r="I58800" s="40"/>
    </row>
    <row r="58801" spans="1:9" hidden="1" x14ac:dyDescent="0.25">
      <c r="A58801" s="40"/>
      <c r="I58801" s="40"/>
    </row>
    <row r="58802" spans="1:9" hidden="1" x14ac:dyDescent="0.25">
      <c r="A58802" s="40"/>
      <c r="I58802" s="40"/>
    </row>
    <row r="58803" spans="1:9" hidden="1" x14ac:dyDescent="0.25">
      <c r="A58803" s="40"/>
      <c r="I58803" s="40"/>
    </row>
    <row r="58804" spans="1:9" hidden="1" x14ac:dyDescent="0.25">
      <c r="A58804" s="40"/>
      <c r="I58804" s="40"/>
    </row>
    <row r="58805" spans="1:9" hidden="1" x14ac:dyDescent="0.25">
      <c r="A58805" s="40"/>
      <c r="I58805" s="40"/>
    </row>
    <row r="58806" spans="1:9" hidden="1" x14ac:dyDescent="0.25">
      <c r="A58806" s="40"/>
      <c r="I58806" s="40"/>
    </row>
    <row r="58807" spans="1:9" hidden="1" x14ac:dyDescent="0.25">
      <c r="A58807" s="40"/>
      <c r="I58807" s="40"/>
    </row>
    <row r="58808" spans="1:9" hidden="1" x14ac:dyDescent="0.25">
      <c r="A58808" s="40"/>
      <c r="I58808" s="40"/>
    </row>
    <row r="58809" spans="1:9" hidden="1" x14ac:dyDescent="0.25">
      <c r="A58809" s="40"/>
      <c r="I58809" s="40"/>
    </row>
    <row r="58810" spans="1:9" hidden="1" x14ac:dyDescent="0.25">
      <c r="A58810" s="40"/>
      <c r="I58810" s="40"/>
    </row>
    <row r="58811" spans="1:9" hidden="1" x14ac:dyDescent="0.25">
      <c r="A58811" s="40"/>
      <c r="I58811" s="40"/>
    </row>
    <row r="58812" spans="1:9" hidden="1" x14ac:dyDescent="0.25">
      <c r="A58812" s="40"/>
      <c r="I58812" s="40"/>
    </row>
    <row r="58813" spans="1:9" hidden="1" x14ac:dyDescent="0.25">
      <c r="A58813" s="40"/>
      <c r="I58813" s="40"/>
    </row>
    <row r="58814" spans="1:9" hidden="1" x14ac:dyDescent="0.25">
      <c r="A58814" s="40"/>
      <c r="I58814" s="40"/>
    </row>
    <row r="58815" spans="1:9" hidden="1" x14ac:dyDescent="0.25">
      <c r="A58815" s="40"/>
      <c r="I58815" s="40"/>
    </row>
    <row r="58816" spans="1:9" hidden="1" x14ac:dyDescent="0.25">
      <c r="A58816" s="40"/>
      <c r="I58816" s="40"/>
    </row>
    <row r="58817" spans="1:9" hidden="1" x14ac:dyDescent="0.25">
      <c r="A58817" s="40"/>
      <c r="I58817" s="40"/>
    </row>
    <row r="58818" spans="1:9" hidden="1" x14ac:dyDescent="0.25">
      <c r="A58818" s="40"/>
      <c r="I58818" s="40"/>
    </row>
    <row r="58819" spans="1:9" hidden="1" x14ac:dyDescent="0.25">
      <c r="A58819" s="40"/>
      <c r="I58819" s="40"/>
    </row>
    <row r="58820" spans="1:9" hidden="1" x14ac:dyDescent="0.25">
      <c r="A58820" s="40"/>
      <c r="I58820" s="40"/>
    </row>
    <row r="58821" spans="1:9" hidden="1" x14ac:dyDescent="0.25">
      <c r="A58821" s="40"/>
      <c r="I58821" s="40"/>
    </row>
    <row r="58822" spans="1:9" hidden="1" x14ac:dyDescent="0.25">
      <c r="A58822" s="40"/>
      <c r="I58822" s="40"/>
    </row>
    <row r="58823" spans="1:9" hidden="1" x14ac:dyDescent="0.25">
      <c r="A58823" s="40"/>
      <c r="I58823" s="40"/>
    </row>
    <row r="58824" spans="1:9" hidden="1" x14ac:dyDescent="0.25">
      <c r="A58824" s="40"/>
      <c r="I58824" s="40"/>
    </row>
    <row r="58825" spans="1:9" hidden="1" x14ac:dyDescent="0.25">
      <c r="A58825" s="40"/>
      <c r="I58825" s="40"/>
    </row>
    <row r="58826" spans="1:9" hidden="1" x14ac:dyDescent="0.25">
      <c r="A58826" s="40"/>
      <c r="I58826" s="40"/>
    </row>
    <row r="58827" spans="1:9" hidden="1" x14ac:dyDescent="0.25">
      <c r="A58827" s="40"/>
      <c r="I58827" s="40"/>
    </row>
    <row r="58828" spans="1:9" hidden="1" x14ac:dyDescent="0.25">
      <c r="A58828" s="40"/>
      <c r="I58828" s="40"/>
    </row>
    <row r="58829" spans="1:9" hidden="1" x14ac:dyDescent="0.25">
      <c r="A58829" s="40"/>
      <c r="I58829" s="40"/>
    </row>
    <row r="58830" spans="1:9" hidden="1" x14ac:dyDescent="0.25">
      <c r="A58830" s="40"/>
      <c r="I58830" s="40"/>
    </row>
    <row r="58831" spans="1:9" hidden="1" x14ac:dyDescent="0.25">
      <c r="A58831" s="40"/>
      <c r="I58831" s="40"/>
    </row>
    <row r="58832" spans="1:9" hidden="1" x14ac:dyDescent="0.25">
      <c r="A58832" s="40"/>
      <c r="I58832" s="40"/>
    </row>
    <row r="58833" spans="1:9" hidden="1" x14ac:dyDescent="0.25">
      <c r="A58833" s="40"/>
      <c r="I58833" s="40"/>
    </row>
    <row r="58834" spans="1:9" hidden="1" x14ac:dyDescent="0.25">
      <c r="A58834" s="40"/>
      <c r="I58834" s="40"/>
    </row>
    <row r="58835" spans="1:9" hidden="1" x14ac:dyDescent="0.25">
      <c r="A58835" s="40"/>
      <c r="I58835" s="40"/>
    </row>
    <row r="58836" spans="1:9" hidden="1" x14ac:dyDescent="0.25">
      <c r="A58836" s="40"/>
      <c r="I58836" s="40"/>
    </row>
    <row r="58837" spans="1:9" hidden="1" x14ac:dyDescent="0.25">
      <c r="A58837" s="40"/>
      <c r="I58837" s="40"/>
    </row>
    <row r="58838" spans="1:9" hidden="1" x14ac:dyDescent="0.25">
      <c r="A58838" s="40"/>
      <c r="I58838" s="40"/>
    </row>
    <row r="58839" spans="1:9" hidden="1" x14ac:dyDescent="0.25">
      <c r="A58839" s="40"/>
      <c r="I58839" s="40"/>
    </row>
    <row r="58840" spans="1:9" hidden="1" x14ac:dyDescent="0.25">
      <c r="A58840" s="40"/>
      <c r="I58840" s="40"/>
    </row>
    <row r="58841" spans="1:9" hidden="1" x14ac:dyDescent="0.25">
      <c r="A58841" s="40"/>
      <c r="I58841" s="40"/>
    </row>
    <row r="58842" spans="1:9" hidden="1" x14ac:dyDescent="0.25">
      <c r="A58842" s="40"/>
      <c r="I58842" s="40"/>
    </row>
    <row r="58843" spans="1:9" hidden="1" x14ac:dyDescent="0.25">
      <c r="A58843" s="40"/>
      <c r="I58843" s="40"/>
    </row>
    <row r="58844" spans="1:9" hidden="1" x14ac:dyDescent="0.25">
      <c r="A58844" s="40"/>
      <c r="I58844" s="40"/>
    </row>
    <row r="58845" spans="1:9" hidden="1" x14ac:dyDescent="0.25">
      <c r="A58845" s="40"/>
      <c r="I58845" s="40"/>
    </row>
    <row r="58846" spans="1:9" hidden="1" x14ac:dyDescent="0.25">
      <c r="A58846" s="40"/>
      <c r="I58846" s="40"/>
    </row>
    <row r="58847" spans="1:9" hidden="1" x14ac:dyDescent="0.25">
      <c r="A58847" s="40"/>
      <c r="I58847" s="40"/>
    </row>
    <row r="58848" spans="1:9" hidden="1" x14ac:dyDescent="0.25">
      <c r="A58848" s="40"/>
      <c r="I58848" s="40"/>
    </row>
    <row r="58849" spans="1:9" hidden="1" x14ac:dyDescent="0.25">
      <c r="A58849" s="40"/>
      <c r="I58849" s="40"/>
    </row>
    <row r="58850" spans="1:9" hidden="1" x14ac:dyDescent="0.25">
      <c r="A58850" s="40"/>
      <c r="I58850" s="40"/>
    </row>
    <row r="58851" spans="1:9" hidden="1" x14ac:dyDescent="0.25">
      <c r="A58851" s="40"/>
      <c r="I58851" s="40"/>
    </row>
    <row r="58852" spans="1:9" hidden="1" x14ac:dyDescent="0.25">
      <c r="A58852" s="40"/>
      <c r="I58852" s="40"/>
    </row>
    <row r="58853" spans="1:9" hidden="1" x14ac:dyDescent="0.25">
      <c r="A58853" s="40"/>
      <c r="I58853" s="40"/>
    </row>
    <row r="58854" spans="1:9" hidden="1" x14ac:dyDescent="0.25">
      <c r="A58854" s="40"/>
      <c r="I58854" s="40"/>
    </row>
    <row r="58855" spans="1:9" hidden="1" x14ac:dyDescent="0.25">
      <c r="A58855" s="40"/>
      <c r="I58855" s="40"/>
    </row>
    <row r="58856" spans="1:9" hidden="1" x14ac:dyDescent="0.25">
      <c r="A58856" s="40"/>
      <c r="I58856" s="40"/>
    </row>
    <row r="58857" spans="1:9" hidden="1" x14ac:dyDescent="0.25">
      <c r="A58857" s="40"/>
      <c r="I58857" s="40"/>
    </row>
    <row r="58858" spans="1:9" hidden="1" x14ac:dyDescent="0.25">
      <c r="A58858" s="40"/>
      <c r="I58858" s="40"/>
    </row>
    <row r="58859" spans="1:9" hidden="1" x14ac:dyDescent="0.25">
      <c r="A58859" s="40"/>
      <c r="I58859" s="40"/>
    </row>
    <row r="58860" spans="1:9" hidden="1" x14ac:dyDescent="0.25">
      <c r="A58860" s="40"/>
      <c r="I58860" s="40"/>
    </row>
    <row r="58861" spans="1:9" hidden="1" x14ac:dyDescent="0.25">
      <c r="A58861" s="40"/>
      <c r="I58861" s="40"/>
    </row>
    <row r="58862" spans="1:9" hidden="1" x14ac:dyDescent="0.25">
      <c r="A58862" s="40"/>
      <c r="I58862" s="40"/>
    </row>
    <row r="58863" spans="1:9" hidden="1" x14ac:dyDescent="0.25">
      <c r="A58863" s="40"/>
      <c r="I58863" s="40"/>
    </row>
    <row r="58864" spans="1:9" hidden="1" x14ac:dyDescent="0.25">
      <c r="A58864" s="40"/>
      <c r="I58864" s="40"/>
    </row>
    <row r="58865" spans="1:9" hidden="1" x14ac:dyDescent="0.25">
      <c r="A58865" s="40"/>
      <c r="I58865" s="40"/>
    </row>
    <row r="58866" spans="1:9" hidden="1" x14ac:dyDescent="0.25">
      <c r="A58866" s="40"/>
      <c r="I58866" s="40"/>
    </row>
    <row r="58867" spans="1:9" hidden="1" x14ac:dyDescent="0.25">
      <c r="A58867" s="40"/>
      <c r="I58867" s="40"/>
    </row>
    <row r="58868" spans="1:9" hidden="1" x14ac:dyDescent="0.25">
      <c r="A58868" s="40"/>
      <c r="I58868" s="40"/>
    </row>
    <row r="58869" spans="1:9" hidden="1" x14ac:dyDescent="0.25">
      <c r="A58869" s="40"/>
      <c r="I58869" s="40"/>
    </row>
    <row r="58870" spans="1:9" hidden="1" x14ac:dyDescent="0.25">
      <c r="A58870" s="40"/>
      <c r="I58870" s="40"/>
    </row>
    <row r="58871" spans="1:9" hidden="1" x14ac:dyDescent="0.25">
      <c r="A58871" s="40"/>
      <c r="I58871" s="40"/>
    </row>
    <row r="58872" spans="1:9" hidden="1" x14ac:dyDescent="0.25">
      <c r="A58872" s="40"/>
      <c r="I58872" s="40"/>
    </row>
    <row r="58873" spans="1:9" hidden="1" x14ac:dyDescent="0.25">
      <c r="A58873" s="40"/>
      <c r="I58873" s="40"/>
    </row>
    <row r="58874" spans="1:9" hidden="1" x14ac:dyDescent="0.25">
      <c r="A58874" s="40"/>
      <c r="I58874" s="40"/>
    </row>
    <row r="58875" spans="1:9" hidden="1" x14ac:dyDescent="0.25">
      <c r="A58875" s="40"/>
      <c r="I58875" s="40"/>
    </row>
    <row r="58876" spans="1:9" hidden="1" x14ac:dyDescent="0.25">
      <c r="A58876" s="40"/>
      <c r="I58876" s="40"/>
    </row>
    <row r="58877" spans="1:9" hidden="1" x14ac:dyDescent="0.25">
      <c r="A58877" s="40"/>
      <c r="I58877" s="40"/>
    </row>
    <row r="58878" spans="1:9" hidden="1" x14ac:dyDescent="0.25">
      <c r="A58878" s="40"/>
      <c r="I58878" s="40"/>
    </row>
    <row r="58879" spans="1:9" hidden="1" x14ac:dyDescent="0.25">
      <c r="A58879" s="40"/>
      <c r="I58879" s="40"/>
    </row>
    <row r="58880" spans="1:9" hidden="1" x14ac:dyDescent="0.25">
      <c r="A58880" s="40"/>
      <c r="I58880" s="40"/>
    </row>
    <row r="58881" spans="1:9" hidden="1" x14ac:dyDescent="0.25">
      <c r="A58881" s="40"/>
      <c r="I58881" s="40"/>
    </row>
    <row r="58882" spans="1:9" hidden="1" x14ac:dyDescent="0.25">
      <c r="A58882" s="40"/>
      <c r="I58882" s="40"/>
    </row>
    <row r="58883" spans="1:9" hidden="1" x14ac:dyDescent="0.25">
      <c r="A58883" s="40"/>
      <c r="I58883" s="40"/>
    </row>
    <row r="58884" spans="1:9" hidden="1" x14ac:dyDescent="0.25">
      <c r="A58884" s="40"/>
      <c r="I58884" s="40"/>
    </row>
    <row r="58885" spans="1:9" hidden="1" x14ac:dyDescent="0.25">
      <c r="A58885" s="40"/>
      <c r="I58885" s="40"/>
    </row>
    <row r="58886" spans="1:9" hidden="1" x14ac:dyDescent="0.25">
      <c r="A58886" s="40"/>
      <c r="I58886" s="40"/>
    </row>
    <row r="58887" spans="1:9" hidden="1" x14ac:dyDescent="0.25">
      <c r="A58887" s="40"/>
      <c r="I58887" s="40"/>
    </row>
    <row r="58888" spans="1:9" hidden="1" x14ac:dyDescent="0.25">
      <c r="A58888" s="40"/>
      <c r="I58888" s="40"/>
    </row>
    <row r="58889" spans="1:9" hidden="1" x14ac:dyDescent="0.25">
      <c r="A58889" s="40"/>
      <c r="I58889" s="40"/>
    </row>
    <row r="58890" spans="1:9" hidden="1" x14ac:dyDescent="0.25">
      <c r="A58890" s="40"/>
      <c r="I58890" s="40"/>
    </row>
    <row r="58891" spans="1:9" hidden="1" x14ac:dyDescent="0.25">
      <c r="A58891" s="40"/>
      <c r="I58891" s="40"/>
    </row>
    <row r="58892" spans="1:9" hidden="1" x14ac:dyDescent="0.25">
      <c r="A58892" s="40"/>
      <c r="I58892" s="40"/>
    </row>
    <row r="58893" spans="1:9" hidden="1" x14ac:dyDescent="0.25">
      <c r="A58893" s="40"/>
      <c r="I58893" s="40"/>
    </row>
    <row r="58894" spans="1:9" hidden="1" x14ac:dyDescent="0.25">
      <c r="A58894" s="40"/>
      <c r="I58894" s="40"/>
    </row>
    <row r="58895" spans="1:9" hidden="1" x14ac:dyDescent="0.25">
      <c r="A58895" s="40"/>
      <c r="I58895" s="40"/>
    </row>
    <row r="58896" spans="1:9" hidden="1" x14ac:dyDescent="0.25">
      <c r="A58896" s="40"/>
      <c r="I58896" s="40"/>
    </row>
    <row r="58897" spans="1:9" hidden="1" x14ac:dyDescent="0.25">
      <c r="A58897" s="40"/>
      <c r="I58897" s="40"/>
    </row>
    <row r="58898" spans="1:9" hidden="1" x14ac:dyDescent="0.25">
      <c r="A58898" s="40"/>
      <c r="I58898" s="40"/>
    </row>
    <row r="58899" spans="1:9" hidden="1" x14ac:dyDescent="0.25">
      <c r="A58899" s="40"/>
      <c r="I58899" s="40"/>
    </row>
    <row r="58900" spans="1:9" hidden="1" x14ac:dyDescent="0.25">
      <c r="A58900" s="40"/>
      <c r="I58900" s="40"/>
    </row>
    <row r="58901" spans="1:9" hidden="1" x14ac:dyDescent="0.25">
      <c r="A58901" s="40"/>
      <c r="I58901" s="40"/>
    </row>
    <row r="58902" spans="1:9" hidden="1" x14ac:dyDescent="0.25">
      <c r="A58902" s="40"/>
      <c r="I58902" s="40"/>
    </row>
    <row r="58903" spans="1:9" hidden="1" x14ac:dyDescent="0.25">
      <c r="A58903" s="40"/>
      <c r="I58903" s="40"/>
    </row>
    <row r="58904" spans="1:9" hidden="1" x14ac:dyDescent="0.25">
      <c r="A58904" s="40"/>
      <c r="I58904" s="40"/>
    </row>
    <row r="58905" spans="1:9" hidden="1" x14ac:dyDescent="0.25">
      <c r="A58905" s="40"/>
      <c r="I58905" s="40"/>
    </row>
    <row r="58906" spans="1:9" hidden="1" x14ac:dyDescent="0.25">
      <c r="A58906" s="40"/>
      <c r="I58906" s="40"/>
    </row>
    <row r="58907" spans="1:9" hidden="1" x14ac:dyDescent="0.25">
      <c r="A58907" s="40"/>
      <c r="I58907" s="40"/>
    </row>
    <row r="58908" spans="1:9" hidden="1" x14ac:dyDescent="0.25">
      <c r="A58908" s="40"/>
      <c r="I58908" s="40"/>
    </row>
    <row r="58909" spans="1:9" hidden="1" x14ac:dyDescent="0.25">
      <c r="A58909" s="40"/>
      <c r="I58909" s="40"/>
    </row>
    <row r="58910" spans="1:9" hidden="1" x14ac:dyDescent="0.25">
      <c r="A58910" s="40"/>
      <c r="I58910" s="40"/>
    </row>
    <row r="58911" spans="1:9" hidden="1" x14ac:dyDescent="0.25">
      <c r="A58911" s="40"/>
      <c r="I58911" s="40"/>
    </row>
    <row r="58912" spans="1:9" hidden="1" x14ac:dyDescent="0.25">
      <c r="A58912" s="40"/>
      <c r="I58912" s="40"/>
    </row>
    <row r="58913" spans="1:9" hidden="1" x14ac:dyDescent="0.25">
      <c r="A58913" s="40"/>
      <c r="I58913" s="40"/>
    </row>
    <row r="58914" spans="1:9" hidden="1" x14ac:dyDescent="0.25">
      <c r="A58914" s="40"/>
      <c r="I58914" s="40"/>
    </row>
    <row r="58915" spans="1:9" hidden="1" x14ac:dyDescent="0.25">
      <c r="A58915" s="40"/>
      <c r="I58915" s="40"/>
    </row>
    <row r="58916" spans="1:9" hidden="1" x14ac:dyDescent="0.25">
      <c r="A58916" s="40"/>
      <c r="I58916" s="40"/>
    </row>
    <row r="58917" spans="1:9" hidden="1" x14ac:dyDescent="0.25">
      <c r="A58917" s="40"/>
      <c r="I58917" s="40"/>
    </row>
    <row r="58918" spans="1:9" hidden="1" x14ac:dyDescent="0.25">
      <c r="A58918" s="40"/>
      <c r="I58918" s="40"/>
    </row>
    <row r="58919" spans="1:9" hidden="1" x14ac:dyDescent="0.25">
      <c r="A58919" s="40"/>
      <c r="I58919" s="40"/>
    </row>
    <row r="58920" spans="1:9" hidden="1" x14ac:dyDescent="0.25">
      <c r="A58920" s="40"/>
      <c r="I58920" s="40"/>
    </row>
    <row r="58921" spans="1:9" hidden="1" x14ac:dyDescent="0.25">
      <c r="A58921" s="40"/>
      <c r="I58921" s="40"/>
    </row>
    <row r="58922" spans="1:9" hidden="1" x14ac:dyDescent="0.25">
      <c r="A58922" s="40"/>
      <c r="I58922" s="40"/>
    </row>
    <row r="58923" spans="1:9" hidden="1" x14ac:dyDescent="0.25">
      <c r="A58923" s="40"/>
      <c r="I58923" s="40"/>
    </row>
    <row r="58924" spans="1:9" hidden="1" x14ac:dyDescent="0.25">
      <c r="A58924" s="40"/>
      <c r="I58924" s="40"/>
    </row>
    <row r="58925" spans="1:9" hidden="1" x14ac:dyDescent="0.25">
      <c r="A58925" s="40"/>
      <c r="I58925" s="40"/>
    </row>
    <row r="58926" spans="1:9" hidden="1" x14ac:dyDescent="0.25">
      <c r="A58926" s="40"/>
      <c r="I58926" s="40"/>
    </row>
    <row r="58927" spans="1:9" hidden="1" x14ac:dyDescent="0.25">
      <c r="A58927" s="40"/>
      <c r="I58927" s="40"/>
    </row>
    <row r="58928" spans="1:9" hidden="1" x14ac:dyDescent="0.25">
      <c r="A58928" s="40"/>
      <c r="I58928" s="40"/>
    </row>
    <row r="58929" spans="1:9" hidden="1" x14ac:dyDescent="0.25">
      <c r="A58929" s="40"/>
      <c r="I58929" s="40"/>
    </row>
    <row r="58930" spans="1:9" hidden="1" x14ac:dyDescent="0.25">
      <c r="A58930" s="40"/>
      <c r="I58930" s="40"/>
    </row>
    <row r="58931" spans="1:9" hidden="1" x14ac:dyDescent="0.25">
      <c r="A58931" s="40"/>
      <c r="I58931" s="40"/>
    </row>
    <row r="58932" spans="1:9" hidden="1" x14ac:dyDescent="0.25">
      <c r="A58932" s="40"/>
      <c r="I58932" s="40"/>
    </row>
    <row r="58933" spans="1:9" hidden="1" x14ac:dyDescent="0.25">
      <c r="A58933" s="40"/>
      <c r="I58933" s="40"/>
    </row>
    <row r="58934" spans="1:9" hidden="1" x14ac:dyDescent="0.25">
      <c r="A58934" s="40"/>
      <c r="I58934" s="40"/>
    </row>
    <row r="58935" spans="1:9" hidden="1" x14ac:dyDescent="0.25">
      <c r="A58935" s="40"/>
      <c r="I58935" s="40"/>
    </row>
    <row r="58936" spans="1:9" hidden="1" x14ac:dyDescent="0.25">
      <c r="A58936" s="40"/>
      <c r="I58936" s="40"/>
    </row>
    <row r="58937" spans="1:9" hidden="1" x14ac:dyDescent="0.25">
      <c r="A58937" s="40"/>
      <c r="I58937" s="40"/>
    </row>
    <row r="58938" spans="1:9" hidden="1" x14ac:dyDescent="0.25">
      <c r="A58938" s="40"/>
      <c r="I58938" s="40"/>
    </row>
    <row r="58939" spans="1:9" hidden="1" x14ac:dyDescent="0.25">
      <c r="A58939" s="40"/>
      <c r="I58939" s="40"/>
    </row>
    <row r="58940" spans="1:9" hidden="1" x14ac:dyDescent="0.25">
      <c r="A58940" s="40"/>
      <c r="I58940" s="40"/>
    </row>
    <row r="58941" spans="1:9" hidden="1" x14ac:dyDescent="0.25">
      <c r="A58941" s="40"/>
      <c r="I58941" s="40"/>
    </row>
    <row r="58942" spans="1:9" hidden="1" x14ac:dyDescent="0.25">
      <c r="A58942" s="40"/>
      <c r="I58942" s="40"/>
    </row>
    <row r="58943" spans="1:9" hidden="1" x14ac:dyDescent="0.25">
      <c r="A58943" s="40"/>
      <c r="I58943" s="40"/>
    </row>
    <row r="58944" spans="1:9" hidden="1" x14ac:dyDescent="0.25">
      <c r="A58944" s="40"/>
      <c r="I58944" s="40"/>
    </row>
    <row r="58945" spans="1:9" hidden="1" x14ac:dyDescent="0.25">
      <c r="A58945" s="40"/>
      <c r="I58945" s="40"/>
    </row>
    <row r="58946" spans="1:9" hidden="1" x14ac:dyDescent="0.25">
      <c r="A58946" s="40"/>
      <c r="I58946" s="40"/>
    </row>
    <row r="58947" spans="1:9" hidden="1" x14ac:dyDescent="0.25">
      <c r="A58947" s="40"/>
      <c r="I58947" s="40"/>
    </row>
    <row r="58948" spans="1:9" hidden="1" x14ac:dyDescent="0.25">
      <c r="A58948" s="40"/>
      <c r="I58948" s="40"/>
    </row>
    <row r="58949" spans="1:9" hidden="1" x14ac:dyDescent="0.25">
      <c r="A58949" s="40"/>
      <c r="I58949" s="40"/>
    </row>
    <row r="58950" spans="1:9" hidden="1" x14ac:dyDescent="0.25">
      <c r="A58950" s="40"/>
      <c r="I58950" s="40"/>
    </row>
    <row r="58951" spans="1:9" hidden="1" x14ac:dyDescent="0.25">
      <c r="A58951" s="40"/>
      <c r="I58951" s="40"/>
    </row>
    <row r="58952" spans="1:9" hidden="1" x14ac:dyDescent="0.25">
      <c r="A58952" s="40"/>
      <c r="I58952" s="40"/>
    </row>
    <row r="58953" spans="1:9" hidden="1" x14ac:dyDescent="0.25">
      <c r="A58953" s="40"/>
      <c r="I58953" s="40"/>
    </row>
    <row r="58954" spans="1:9" hidden="1" x14ac:dyDescent="0.25">
      <c r="A58954" s="40"/>
      <c r="I58954" s="40"/>
    </row>
    <row r="58955" spans="1:9" hidden="1" x14ac:dyDescent="0.25">
      <c r="A58955" s="40"/>
      <c r="I58955" s="40"/>
    </row>
    <row r="58956" spans="1:9" hidden="1" x14ac:dyDescent="0.25">
      <c r="A58956" s="40"/>
      <c r="I58956" s="40"/>
    </row>
    <row r="58957" spans="1:9" hidden="1" x14ac:dyDescent="0.25">
      <c r="A58957" s="40"/>
      <c r="I58957" s="40"/>
    </row>
    <row r="58958" spans="1:9" hidden="1" x14ac:dyDescent="0.25">
      <c r="A58958" s="40"/>
      <c r="I58958" s="40"/>
    </row>
    <row r="58959" spans="1:9" hidden="1" x14ac:dyDescent="0.25">
      <c r="A58959" s="40"/>
      <c r="I58959" s="40"/>
    </row>
    <row r="58960" spans="1:9" hidden="1" x14ac:dyDescent="0.25">
      <c r="A58960" s="40"/>
      <c r="I58960" s="40"/>
    </row>
    <row r="58961" spans="1:9" hidden="1" x14ac:dyDescent="0.25">
      <c r="A58961" s="40"/>
      <c r="I58961" s="40"/>
    </row>
    <row r="58962" spans="1:9" hidden="1" x14ac:dyDescent="0.25">
      <c r="A58962" s="40"/>
      <c r="I58962" s="40"/>
    </row>
    <row r="58963" spans="1:9" hidden="1" x14ac:dyDescent="0.25">
      <c r="A58963" s="40"/>
      <c r="I58963" s="40"/>
    </row>
    <row r="58964" spans="1:9" hidden="1" x14ac:dyDescent="0.25">
      <c r="A58964" s="40"/>
      <c r="I58964" s="40"/>
    </row>
    <row r="58965" spans="1:9" hidden="1" x14ac:dyDescent="0.25">
      <c r="A58965" s="40"/>
      <c r="I58965" s="40"/>
    </row>
    <row r="58966" spans="1:9" hidden="1" x14ac:dyDescent="0.25">
      <c r="A58966" s="40"/>
      <c r="I58966" s="40"/>
    </row>
    <row r="58967" spans="1:9" hidden="1" x14ac:dyDescent="0.25">
      <c r="A58967" s="40"/>
      <c r="I58967" s="40"/>
    </row>
    <row r="58968" spans="1:9" hidden="1" x14ac:dyDescent="0.25">
      <c r="A58968" s="40"/>
      <c r="I58968" s="40"/>
    </row>
    <row r="58969" spans="1:9" hidden="1" x14ac:dyDescent="0.25">
      <c r="A58969" s="40"/>
      <c r="I58969" s="40"/>
    </row>
    <row r="58970" spans="1:9" hidden="1" x14ac:dyDescent="0.25">
      <c r="A58970" s="40"/>
      <c r="I58970" s="40"/>
    </row>
    <row r="58971" spans="1:9" hidden="1" x14ac:dyDescent="0.25">
      <c r="A58971" s="40"/>
      <c r="I58971" s="40"/>
    </row>
    <row r="58972" spans="1:9" hidden="1" x14ac:dyDescent="0.25">
      <c r="A58972" s="40"/>
      <c r="I58972" s="40"/>
    </row>
    <row r="58973" spans="1:9" hidden="1" x14ac:dyDescent="0.25">
      <c r="A58973" s="40"/>
      <c r="I58973" s="40"/>
    </row>
    <row r="58974" spans="1:9" hidden="1" x14ac:dyDescent="0.25">
      <c r="A58974" s="40"/>
      <c r="I58974" s="40"/>
    </row>
    <row r="58975" spans="1:9" hidden="1" x14ac:dyDescent="0.25">
      <c r="A58975" s="40"/>
      <c r="I58975" s="40"/>
    </row>
    <row r="58976" spans="1:9" hidden="1" x14ac:dyDescent="0.25">
      <c r="A58976" s="40"/>
      <c r="I58976" s="40"/>
    </row>
    <row r="58977" spans="1:9" hidden="1" x14ac:dyDescent="0.25">
      <c r="A58977" s="40"/>
      <c r="I58977" s="40"/>
    </row>
    <row r="58978" spans="1:9" hidden="1" x14ac:dyDescent="0.25">
      <c r="A58978" s="40"/>
      <c r="I58978" s="40"/>
    </row>
    <row r="58979" spans="1:9" hidden="1" x14ac:dyDescent="0.25">
      <c r="A58979" s="40"/>
      <c r="I58979" s="40"/>
    </row>
    <row r="58980" spans="1:9" hidden="1" x14ac:dyDescent="0.25">
      <c r="A58980" s="40"/>
      <c r="I58980" s="40"/>
    </row>
    <row r="58981" spans="1:9" hidden="1" x14ac:dyDescent="0.25">
      <c r="A58981" s="40"/>
      <c r="I58981" s="40"/>
    </row>
    <row r="58982" spans="1:9" hidden="1" x14ac:dyDescent="0.25">
      <c r="A58982" s="40"/>
      <c r="I58982" s="40"/>
    </row>
    <row r="58983" spans="1:9" hidden="1" x14ac:dyDescent="0.25">
      <c r="A58983" s="40"/>
      <c r="I58983" s="40"/>
    </row>
    <row r="58984" spans="1:9" hidden="1" x14ac:dyDescent="0.25">
      <c r="A58984" s="40"/>
      <c r="I58984" s="40"/>
    </row>
    <row r="58985" spans="1:9" hidden="1" x14ac:dyDescent="0.25">
      <c r="A58985" s="40"/>
      <c r="I58985" s="40"/>
    </row>
    <row r="58986" spans="1:9" hidden="1" x14ac:dyDescent="0.25">
      <c r="A58986" s="40"/>
      <c r="I58986" s="40"/>
    </row>
    <row r="58987" spans="1:9" hidden="1" x14ac:dyDescent="0.25">
      <c r="A58987" s="40"/>
      <c r="I58987" s="40"/>
    </row>
    <row r="58988" spans="1:9" hidden="1" x14ac:dyDescent="0.25">
      <c r="A58988" s="40"/>
      <c r="I58988" s="40"/>
    </row>
    <row r="58989" spans="1:9" hidden="1" x14ac:dyDescent="0.25">
      <c r="A58989" s="40"/>
      <c r="I58989" s="40"/>
    </row>
    <row r="58990" spans="1:9" hidden="1" x14ac:dyDescent="0.25">
      <c r="A58990" s="40"/>
      <c r="I58990" s="40"/>
    </row>
    <row r="58991" spans="1:9" hidden="1" x14ac:dyDescent="0.25">
      <c r="A58991" s="40"/>
      <c r="I58991" s="40"/>
    </row>
    <row r="58992" spans="1:9" hidden="1" x14ac:dyDescent="0.25">
      <c r="A58992" s="40"/>
      <c r="I58992" s="40"/>
    </row>
    <row r="58993" spans="1:9" hidden="1" x14ac:dyDescent="0.25">
      <c r="A58993" s="40"/>
      <c r="I58993" s="40"/>
    </row>
    <row r="58994" spans="1:9" hidden="1" x14ac:dyDescent="0.25">
      <c r="A58994" s="40"/>
      <c r="I58994" s="40"/>
    </row>
    <row r="58995" spans="1:9" hidden="1" x14ac:dyDescent="0.25">
      <c r="A58995" s="40"/>
      <c r="I58995" s="40"/>
    </row>
    <row r="58996" spans="1:9" hidden="1" x14ac:dyDescent="0.25">
      <c r="A58996" s="40"/>
      <c r="I58996" s="40"/>
    </row>
    <row r="58997" spans="1:9" hidden="1" x14ac:dyDescent="0.25">
      <c r="A58997" s="40"/>
      <c r="I58997" s="40"/>
    </row>
    <row r="58998" spans="1:9" hidden="1" x14ac:dyDescent="0.25">
      <c r="A58998" s="40"/>
      <c r="I58998" s="40"/>
    </row>
    <row r="58999" spans="1:9" hidden="1" x14ac:dyDescent="0.25">
      <c r="A58999" s="40"/>
      <c r="I58999" s="40"/>
    </row>
    <row r="59000" spans="1:9" hidden="1" x14ac:dyDescent="0.25">
      <c r="A59000" s="40"/>
      <c r="I59000" s="40"/>
    </row>
    <row r="59001" spans="1:9" hidden="1" x14ac:dyDescent="0.25">
      <c r="A59001" s="40"/>
      <c r="I59001" s="40"/>
    </row>
    <row r="59002" spans="1:9" hidden="1" x14ac:dyDescent="0.25">
      <c r="A59002" s="40"/>
      <c r="I59002" s="40"/>
    </row>
    <row r="59003" spans="1:9" hidden="1" x14ac:dyDescent="0.25">
      <c r="A59003" s="40"/>
      <c r="I59003" s="40"/>
    </row>
    <row r="59004" spans="1:9" hidden="1" x14ac:dyDescent="0.25">
      <c r="A59004" s="40"/>
      <c r="I59004" s="40"/>
    </row>
    <row r="59005" spans="1:9" hidden="1" x14ac:dyDescent="0.25">
      <c r="A59005" s="40"/>
      <c r="I59005" s="40"/>
    </row>
    <row r="59006" spans="1:9" hidden="1" x14ac:dyDescent="0.25">
      <c r="A59006" s="40"/>
      <c r="I59006" s="40"/>
    </row>
    <row r="59007" spans="1:9" hidden="1" x14ac:dyDescent="0.25">
      <c r="A59007" s="40"/>
      <c r="I59007" s="40"/>
    </row>
    <row r="59008" spans="1:9" hidden="1" x14ac:dyDescent="0.25">
      <c r="A59008" s="40"/>
      <c r="I59008" s="40"/>
    </row>
    <row r="59009" spans="1:9" hidden="1" x14ac:dyDescent="0.25">
      <c r="A59009" s="40"/>
      <c r="I59009" s="40"/>
    </row>
    <row r="59010" spans="1:9" hidden="1" x14ac:dyDescent="0.25">
      <c r="A59010" s="40"/>
      <c r="I59010" s="40"/>
    </row>
    <row r="59011" spans="1:9" hidden="1" x14ac:dyDescent="0.25">
      <c r="A59011" s="40"/>
      <c r="I59011" s="40"/>
    </row>
    <row r="59012" spans="1:9" hidden="1" x14ac:dyDescent="0.25">
      <c r="A59012" s="40"/>
      <c r="I59012" s="40"/>
    </row>
    <row r="59013" spans="1:9" hidden="1" x14ac:dyDescent="0.25">
      <c r="A59013" s="40"/>
      <c r="I59013" s="40"/>
    </row>
    <row r="59014" spans="1:9" hidden="1" x14ac:dyDescent="0.25">
      <c r="A59014" s="40"/>
      <c r="I59014" s="40"/>
    </row>
    <row r="59015" spans="1:9" hidden="1" x14ac:dyDescent="0.25">
      <c r="A59015" s="40"/>
      <c r="I59015" s="40"/>
    </row>
    <row r="59016" spans="1:9" hidden="1" x14ac:dyDescent="0.25">
      <c r="A59016" s="40"/>
      <c r="I59016" s="40"/>
    </row>
    <row r="59017" spans="1:9" hidden="1" x14ac:dyDescent="0.25">
      <c r="A59017" s="40"/>
      <c r="I59017" s="40"/>
    </row>
    <row r="59018" spans="1:9" hidden="1" x14ac:dyDescent="0.25">
      <c r="A59018" s="40"/>
      <c r="I59018" s="40"/>
    </row>
    <row r="59019" spans="1:9" hidden="1" x14ac:dyDescent="0.25">
      <c r="A59019" s="40"/>
      <c r="I59019" s="40"/>
    </row>
    <row r="59020" spans="1:9" hidden="1" x14ac:dyDescent="0.25">
      <c r="A59020" s="40"/>
      <c r="I59020" s="40"/>
    </row>
    <row r="59021" spans="1:9" hidden="1" x14ac:dyDescent="0.25">
      <c r="A59021" s="40"/>
      <c r="I59021" s="40"/>
    </row>
    <row r="59022" spans="1:9" hidden="1" x14ac:dyDescent="0.25">
      <c r="A59022" s="40"/>
      <c r="I59022" s="40"/>
    </row>
    <row r="59023" spans="1:9" hidden="1" x14ac:dyDescent="0.25">
      <c r="A59023" s="40"/>
      <c r="I59023" s="40"/>
    </row>
    <row r="59024" spans="1:9" hidden="1" x14ac:dyDescent="0.25">
      <c r="A59024" s="40"/>
      <c r="I59024" s="40"/>
    </row>
    <row r="59025" spans="1:9" hidden="1" x14ac:dyDescent="0.25">
      <c r="A59025" s="40"/>
      <c r="I59025" s="40"/>
    </row>
    <row r="59026" spans="1:9" hidden="1" x14ac:dyDescent="0.25">
      <c r="A59026" s="40"/>
      <c r="I59026" s="40"/>
    </row>
    <row r="59027" spans="1:9" hidden="1" x14ac:dyDescent="0.25">
      <c r="A59027" s="40"/>
      <c r="I59027" s="40"/>
    </row>
    <row r="59028" spans="1:9" hidden="1" x14ac:dyDescent="0.25">
      <c r="A59028" s="40"/>
      <c r="I59028" s="40"/>
    </row>
    <row r="59029" spans="1:9" hidden="1" x14ac:dyDescent="0.25">
      <c r="A59029" s="40"/>
      <c r="I59029" s="40"/>
    </row>
    <row r="59030" spans="1:9" hidden="1" x14ac:dyDescent="0.25">
      <c r="A59030" s="40"/>
      <c r="I59030" s="40"/>
    </row>
    <row r="59031" spans="1:9" hidden="1" x14ac:dyDescent="0.25">
      <c r="A59031" s="40"/>
      <c r="I59031" s="40"/>
    </row>
    <row r="59032" spans="1:9" hidden="1" x14ac:dyDescent="0.25">
      <c r="A59032" s="40"/>
      <c r="I59032" s="40"/>
    </row>
    <row r="59033" spans="1:9" hidden="1" x14ac:dyDescent="0.25">
      <c r="A59033" s="40"/>
      <c r="I59033" s="40"/>
    </row>
    <row r="59034" spans="1:9" hidden="1" x14ac:dyDescent="0.25">
      <c r="A59034" s="40"/>
      <c r="I59034" s="40"/>
    </row>
    <row r="59035" spans="1:9" hidden="1" x14ac:dyDescent="0.25">
      <c r="A59035" s="40"/>
      <c r="I59035" s="40"/>
    </row>
    <row r="59036" spans="1:9" hidden="1" x14ac:dyDescent="0.25">
      <c r="A59036" s="40"/>
      <c r="I59036" s="40"/>
    </row>
    <row r="59037" spans="1:9" hidden="1" x14ac:dyDescent="0.25">
      <c r="A59037" s="40"/>
      <c r="I59037" s="40"/>
    </row>
    <row r="59038" spans="1:9" hidden="1" x14ac:dyDescent="0.25">
      <c r="A59038" s="40"/>
      <c r="I59038" s="40"/>
    </row>
    <row r="59039" spans="1:9" hidden="1" x14ac:dyDescent="0.25">
      <c r="A59039" s="40"/>
      <c r="I59039" s="40"/>
    </row>
    <row r="59040" spans="1:9" hidden="1" x14ac:dyDescent="0.25">
      <c r="A59040" s="40"/>
      <c r="I59040" s="40"/>
    </row>
    <row r="59041" spans="1:9" hidden="1" x14ac:dyDescent="0.25">
      <c r="A59041" s="40"/>
      <c r="I59041" s="40"/>
    </row>
    <row r="59042" spans="1:9" hidden="1" x14ac:dyDescent="0.25">
      <c r="A59042" s="40"/>
      <c r="I59042" s="40"/>
    </row>
    <row r="59043" spans="1:9" hidden="1" x14ac:dyDescent="0.25">
      <c r="A59043" s="40"/>
      <c r="I59043" s="40"/>
    </row>
    <row r="59044" spans="1:9" hidden="1" x14ac:dyDescent="0.25">
      <c r="A59044" s="40"/>
      <c r="I59044" s="40"/>
    </row>
    <row r="59045" spans="1:9" hidden="1" x14ac:dyDescent="0.25">
      <c r="A59045" s="40"/>
      <c r="I59045" s="40"/>
    </row>
    <row r="59046" spans="1:9" hidden="1" x14ac:dyDescent="0.25">
      <c r="A59046" s="40"/>
      <c r="I59046" s="40"/>
    </row>
    <row r="59047" spans="1:9" hidden="1" x14ac:dyDescent="0.25">
      <c r="A59047" s="40"/>
      <c r="I59047" s="40"/>
    </row>
    <row r="59048" spans="1:9" hidden="1" x14ac:dyDescent="0.25">
      <c r="A59048" s="40"/>
      <c r="I59048" s="40"/>
    </row>
    <row r="59049" spans="1:9" hidden="1" x14ac:dyDescent="0.25">
      <c r="A59049" s="40"/>
      <c r="I59049" s="40"/>
    </row>
    <row r="59050" spans="1:9" hidden="1" x14ac:dyDescent="0.25">
      <c r="A59050" s="40"/>
      <c r="I59050" s="40"/>
    </row>
    <row r="59051" spans="1:9" hidden="1" x14ac:dyDescent="0.25">
      <c r="A59051" s="40"/>
      <c r="I59051" s="40"/>
    </row>
    <row r="59052" spans="1:9" hidden="1" x14ac:dyDescent="0.25">
      <c r="A59052" s="40"/>
      <c r="I59052" s="40"/>
    </row>
    <row r="59053" spans="1:9" hidden="1" x14ac:dyDescent="0.25">
      <c r="A59053" s="40"/>
      <c r="I59053" s="40"/>
    </row>
    <row r="59054" spans="1:9" hidden="1" x14ac:dyDescent="0.25">
      <c r="A59054" s="40"/>
      <c r="I59054" s="40"/>
    </row>
    <row r="59055" spans="1:9" hidden="1" x14ac:dyDescent="0.25">
      <c r="A59055" s="40"/>
      <c r="I59055" s="40"/>
    </row>
    <row r="59056" spans="1:9" hidden="1" x14ac:dyDescent="0.25">
      <c r="A59056" s="40"/>
      <c r="I59056" s="40"/>
    </row>
    <row r="59057" spans="1:9" hidden="1" x14ac:dyDescent="0.25">
      <c r="A59057" s="40"/>
      <c r="I59057" s="40"/>
    </row>
    <row r="59058" spans="1:9" hidden="1" x14ac:dyDescent="0.25">
      <c r="A59058" s="40"/>
      <c r="I59058" s="40"/>
    </row>
    <row r="59059" spans="1:9" hidden="1" x14ac:dyDescent="0.25">
      <c r="A59059" s="40"/>
      <c r="I59059" s="40"/>
    </row>
    <row r="59060" spans="1:9" hidden="1" x14ac:dyDescent="0.25">
      <c r="A59060" s="40"/>
      <c r="I59060" s="40"/>
    </row>
    <row r="59061" spans="1:9" hidden="1" x14ac:dyDescent="0.25">
      <c r="A59061" s="40"/>
      <c r="I59061" s="40"/>
    </row>
    <row r="59062" spans="1:9" hidden="1" x14ac:dyDescent="0.25">
      <c r="A59062" s="40"/>
      <c r="I59062" s="40"/>
    </row>
    <row r="59063" spans="1:9" hidden="1" x14ac:dyDescent="0.25">
      <c r="A59063" s="40"/>
      <c r="I59063" s="40"/>
    </row>
    <row r="59064" spans="1:9" hidden="1" x14ac:dyDescent="0.25">
      <c r="A59064" s="40"/>
      <c r="I59064" s="40"/>
    </row>
    <row r="59065" spans="1:9" hidden="1" x14ac:dyDescent="0.25">
      <c r="A59065" s="40"/>
      <c r="I59065" s="40"/>
    </row>
    <row r="59066" spans="1:9" hidden="1" x14ac:dyDescent="0.25">
      <c r="A59066" s="40"/>
      <c r="I59066" s="40"/>
    </row>
    <row r="59067" spans="1:9" hidden="1" x14ac:dyDescent="0.25">
      <c r="A59067" s="40"/>
      <c r="I59067" s="40"/>
    </row>
    <row r="59068" spans="1:9" hidden="1" x14ac:dyDescent="0.25">
      <c r="A59068" s="40"/>
      <c r="I59068" s="40"/>
    </row>
    <row r="59069" spans="1:9" hidden="1" x14ac:dyDescent="0.25">
      <c r="A59069" s="40"/>
      <c r="I59069" s="40"/>
    </row>
    <row r="59070" spans="1:9" hidden="1" x14ac:dyDescent="0.25">
      <c r="A59070" s="40"/>
      <c r="I59070" s="40"/>
    </row>
    <row r="59071" spans="1:9" hidden="1" x14ac:dyDescent="0.25">
      <c r="A59071" s="40"/>
      <c r="I59071" s="40"/>
    </row>
    <row r="59072" spans="1:9" hidden="1" x14ac:dyDescent="0.25">
      <c r="A59072" s="40"/>
      <c r="I59072" s="40"/>
    </row>
    <row r="59073" spans="1:9" hidden="1" x14ac:dyDescent="0.25">
      <c r="A59073" s="40"/>
      <c r="I59073" s="40"/>
    </row>
    <row r="59074" spans="1:9" hidden="1" x14ac:dyDescent="0.25">
      <c r="A59074" s="40"/>
      <c r="I59074" s="40"/>
    </row>
    <row r="59075" spans="1:9" hidden="1" x14ac:dyDescent="0.25">
      <c r="A59075" s="40"/>
      <c r="I59075" s="40"/>
    </row>
    <row r="59076" spans="1:9" hidden="1" x14ac:dyDescent="0.25">
      <c r="A59076" s="40"/>
      <c r="I59076" s="40"/>
    </row>
    <row r="59077" spans="1:9" hidden="1" x14ac:dyDescent="0.25">
      <c r="A59077" s="40"/>
      <c r="I59077" s="40"/>
    </row>
    <row r="59078" spans="1:9" hidden="1" x14ac:dyDescent="0.25">
      <c r="A59078" s="40"/>
      <c r="I59078" s="40"/>
    </row>
    <row r="59079" spans="1:9" hidden="1" x14ac:dyDescent="0.25">
      <c r="A59079" s="40"/>
      <c r="I59079" s="40"/>
    </row>
    <row r="59080" spans="1:9" hidden="1" x14ac:dyDescent="0.25">
      <c r="A59080" s="40"/>
      <c r="I59080" s="40"/>
    </row>
    <row r="59081" spans="1:9" hidden="1" x14ac:dyDescent="0.25">
      <c r="A59081" s="40"/>
      <c r="I59081" s="40"/>
    </row>
    <row r="59082" spans="1:9" hidden="1" x14ac:dyDescent="0.25">
      <c r="A59082" s="40"/>
      <c r="I59082" s="40"/>
    </row>
    <row r="59083" spans="1:9" hidden="1" x14ac:dyDescent="0.25">
      <c r="A59083" s="40"/>
      <c r="I59083" s="40"/>
    </row>
    <row r="59084" spans="1:9" hidden="1" x14ac:dyDescent="0.25">
      <c r="A59084" s="40"/>
      <c r="I59084" s="40"/>
    </row>
    <row r="59085" spans="1:9" hidden="1" x14ac:dyDescent="0.25">
      <c r="A59085" s="40"/>
      <c r="I59085" s="40"/>
    </row>
    <row r="59086" spans="1:9" hidden="1" x14ac:dyDescent="0.25">
      <c r="A59086" s="40"/>
      <c r="I59086" s="40"/>
    </row>
    <row r="59087" spans="1:9" hidden="1" x14ac:dyDescent="0.25">
      <c r="A59087" s="40"/>
      <c r="I59087" s="40"/>
    </row>
    <row r="59088" spans="1:9" hidden="1" x14ac:dyDescent="0.25">
      <c r="A59088" s="40"/>
      <c r="I59088" s="40"/>
    </row>
    <row r="59089" spans="1:9" hidden="1" x14ac:dyDescent="0.25">
      <c r="A59089" s="40"/>
      <c r="I59089" s="40"/>
    </row>
    <row r="59090" spans="1:9" hidden="1" x14ac:dyDescent="0.25">
      <c r="A59090" s="40"/>
      <c r="I59090" s="40"/>
    </row>
    <row r="59091" spans="1:9" hidden="1" x14ac:dyDescent="0.25">
      <c r="A59091" s="40"/>
      <c r="I59091" s="40"/>
    </row>
    <row r="59092" spans="1:9" hidden="1" x14ac:dyDescent="0.25">
      <c r="A59092" s="40"/>
      <c r="I59092" s="40"/>
    </row>
    <row r="59093" spans="1:9" hidden="1" x14ac:dyDescent="0.25">
      <c r="A59093" s="40"/>
      <c r="I59093" s="40"/>
    </row>
    <row r="59094" spans="1:9" hidden="1" x14ac:dyDescent="0.25">
      <c r="A59094" s="40"/>
      <c r="I59094" s="40"/>
    </row>
    <row r="59095" spans="1:9" hidden="1" x14ac:dyDescent="0.25">
      <c r="A59095" s="40"/>
      <c r="I59095" s="40"/>
    </row>
    <row r="59096" spans="1:9" hidden="1" x14ac:dyDescent="0.25">
      <c r="A59096" s="40"/>
      <c r="I59096" s="40"/>
    </row>
    <row r="59097" spans="1:9" hidden="1" x14ac:dyDescent="0.25">
      <c r="A59097" s="40"/>
      <c r="I59097" s="40"/>
    </row>
    <row r="59098" spans="1:9" hidden="1" x14ac:dyDescent="0.25">
      <c r="A59098" s="40"/>
      <c r="I59098" s="40"/>
    </row>
    <row r="59099" spans="1:9" hidden="1" x14ac:dyDescent="0.25">
      <c r="A59099" s="40"/>
      <c r="I59099" s="40"/>
    </row>
    <row r="59100" spans="1:9" hidden="1" x14ac:dyDescent="0.25">
      <c r="A59100" s="40"/>
      <c r="I59100" s="40"/>
    </row>
    <row r="59101" spans="1:9" hidden="1" x14ac:dyDescent="0.25">
      <c r="A59101" s="40"/>
      <c r="I59101" s="40"/>
    </row>
    <row r="59102" spans="1:9" hidden="1" x14ac:dyDescent="0.25">
      <c r="A59102" s="40"/>
      <c r="I59102" s="40"/>
    </row>
    <row r="59103" spans="1:9" hidden="1" x14ac:dyDescent="0.25">
      <c r="A59103" s="40"/>
      <c r="I59103" s="40"/>
    </row>
    <row r="59104" spans="1:9" hidden="1" x14ac:dyDescent="0.25">
      <c r="A59104" s="40"/>
      <c r="I59104" s="40"/>
    </row>
    <row r="59105" spans="1:9" hidden="1" x14ac:dyDescent="0.25">
      <c r="A59105" s="40"/>
      <c r="I59105" s="40"/>
    </row>
    <row r="59106" spans="1:9" hidden="1" x14ac:dyDescent="0.25">
      <c r="A59106" s="40"/>
      <c r="I59106" s="40"/>
    </row>
    <row r="59107" spans="1:9" hidden="1" x14ac:dyDescent="0.25">
      <c r="A59107" s="40"/>
      <c r="I59107" s="40"/>
    </row>
    <row r="59108" spans="1:9" hidden="1" x14ac:dyDescent="0.25">
      <c r="A59108" s="40"/>
      <c r="I59108" s="40"/>
    </row>
    <row r="59109" spans="1:9" hidden="1" x14ac:dyDescent="0.25">
      <c r="A59109" s="40"/>
      <c r="I59109" s="40"/>
    </row>
    <row r="59110" spans="1:9" hidden="1" x14ac:dyDescent="0.25">
      <c r="A59110" s="40"/>
      <c r="I59110" s="40"/>
    </row>
    <row r="59111" spans="1:9" hidden="1" x14ac:dyDescent="0.25">
      <c r="A59111" s="40"/>
      <c r="I59111" s="40"/>
    </row>
    <row r="59112" spans="1:9" hidden="1" x14ac:dyDescent="0.25">
      <c r="A59112" s="40"/>
      <c r="I59112" s="40"/>
    </row>
    <row r="59113" spans="1:9" hidden="1" x14ac:dyDescent="0.25">
      <c r="A59113" s="40"/>
      <c r="I59113" s="40"/>
    </row>
    <row r="59114" spans="1:9" hidden="1" x14ac:dyDescent="0.25">
      <c r="A59114" s="40"/>
      <c r="I59114" s="40"/>
    </row>
    <row r="59115" spans="1:9" hidden="1" x14ac:dyDescent="0.25">
      <c r="A59115" s="40"/>
      <c r="I59115" s="40"/>
    </row>
    <row r="59116" spans="1:9" hidden="1" x14ac:dyDescent="0.25">
      <c r="A59116" s="40"/>
      <c r="I59116" s="40"/>
    </row>
    <row r="59117" spans="1:9" hidden="1" x14ac:dyDescent="0.25">
      <c r="A59117" s="40"/>
      <c r="I59117" s="40"/>
    </row>
    <row r="59118" spans="1:9" hidden="1" x14ac:dyDescent="0.25">
      <c r="A59118" s="40"/>
      <c r="I59118" s="40"/>
    </row>
    <row r="59119" spans="1:9" hidden="1" x14ac:dyDescent="0.25">
      <c r="A59119" s="40"/>
      <c r="I59119" s="40"/>
    </row>
    <row r="59120" spans="1:9" hidden="1" x14ac:dyDescent="0.25">
      <c r="A59120" s="40"/>
      <c r="I59120" s="40"/>
    </row>
    <row r="59121" spans="1:9" hidden="1" x14ac:dyDescent="0.25">
      <c r="A59121" s="40"/>
      <c r="I59121" s="40"/>
    </row>
    <row r="59122" spans="1:9" hidden="1" x14ac:dyDescent="0.25">
      <c r="A59122" s="40"/>
      <c r="I59122" s="40"/>
    </row>
    <row r="59123" spans="1:9" hidden="1" x14ac:dyDescent="0.25">
      <c r="A59123" s="40"/>
      <c r="I59123" s="40"/>
    </row>
    <row r="59124" spans="1:9" hidden="1" x14ac:dyDescent="0.25">
      <c r="A59124" s="40"/>
      <c r="I59124" s="40"/>
    </row>
    <row r="59125" spans="1:9" hidden="1" x14ac:dyDescent="0.25">
      <c r="A59125" s="40"/>
      <c r="I59125" s="40"/>
    </row>
    <row r="59126" spans="1:9" hidden="1" x14ac:dyDescent="0.25">
      <c r="A59126" s="40"/>
      <c r="I59126" s="40"/>
    </row>
    <row r="59127" spans="1:9" hidden="1" x14ac:dyDescent="0.25">
      <c r="A59127" s="40"/>
      <c r="I59127" s="40"/>
    </row>
    <row r="59128" spans="1:9" hidden="1" x14ac:dyDescent="0.25">
      <c r="A59128" s="40"/>
      <c r="I59128" s="40"/>
    </row>
    <row r="59129" spans="1:9" hidden="1" x14ac:dyDescent="0.25">
      <c r="A59129" s="40"/>
      <c r="I59129" s="40"/>
    </row>
    <row r="59130" spans="1:9" hidden="1" x14ac:dyDescent="0.25">
      <c r="A59130" s="40"/>
      <c r="I59130" s="40"/>
    </row>
    <row r="59131" spans="1:9" hidden="1" x14ac:dyDescent="0.25">
      <c r="A59131" s="40"/>
      <c r="I59131" s="40"/>
    </row>
    <row r="59132" spans="1:9" hidden="1" x14ac:dyDescent="0.25">
      <c r="A59132" s="40"/>
      <c r="I59132" s="40"/>
    </row>
    <row r="59133" spans="1:9" hidden="1" x14ac:dyDescent="0.25">
      <c r="A59133" s="40"/>
      <c r="I59133" s="40"/>
    </row>
    <row r="59134" spans="1:9" hidden="1" x14ac:dyDescent="0.25">
      <c r="A59134" s="40"/>
      <c r="I59134" s="40"/>
    </row>
    <row r="59135" spans="1:9" hidden="1" x14ac:dyDescent="0.25">
      <c r="A59135" s="40"/>
      <c r="I59135" s="40"/>
    </row>
    <row r="59136" spans="1:9" hidden="1" x14ac:dyDescent="0.25">
      <c r="A59136" s="40"/>
      <c r="I59136" s="40"/>
    </row>
    <row r="59137" spans="1:9" hidden="1" x14ac:dyDescent="0.25">
      <c r="A59137" s="40"/>
      <c r="I59137" s="40"/>
    </row>
    <row r="59138" spans="1:9" hidden="1" x14ac:dyDescent="0.25">
      <c r="A59138" s="40"/>
      <c r="I59138" s="40"/>
    </row>
    <row r="59139" spans="1:9" hidden="1" x14ac:dyDescent="0.25">
      <c r="A59139" s="40"/>
      <c r="I59139" s="40"/>
    </row>
    <row r="59140" spans="1:9" hidden="1" x14ac:dyDescent="0.25">
      <c r="A59140" s="40"/>
      <c r="I59140" s="40"/>
    </row>
    <row r="59141" spans="1:9" hidden="1" x14ac:dyDescent="0.25">
      <c r="A59141" s="40"/>
      <c r="I59141" s="40"/>
    </row>
    <row r="59142" spans="1:9" hidden="1" x14ac:dyDescent="0.25">
      <c r="A59142" s="40"/>
      <c r="I59142" s="40"/>
    </row>
    <row r="59143" spans="1:9" hidden="1" x14ac:dyDescent="0.25">
      <c r="A59143" s="40"/>
      <c r="I59143" s="40"/>
    </row>
    <row r="59144" spans="1:9" hidden="1" x14ac:dyDescent="0.25">
      <c r="A59144" s="40"/>
      <c r="I59144" s="40"/>
    </row>
    <row r="59145" spans="1:9" hidden="1" x14ac:dyDescent="0.25">
      <c r="A59145" s="40"/>
      <c r="I59145" s="40"/>
    </row>
    <row r="59146" spans="1:9" hidden="1" x14ac:dyDescent="0.25">
      <c r="A59146" s="40"/>
      <c r="I59146" s="40"/>
    </row>
    <row r="59147" spans="1:9" hidden="1" x14ac:dyDescent="0.25">
      <c r="A59147" s="40"/>
      <c r="I59147" s="40"/>
    </row>
    <row r="59148" spans="1:9" hidden="1" x14ac:dyDescent="0.25">
      <c r="A59148" s="40"/>
      <c r="I59148" s="40"/>
    </row>
    <row r="59149" spans="1:9" hidden="1" x14ac:dyDescent="0.25">
      <c r="A59149" s="40"/>
      <c r="I59149" s="40"/>
    </row>
    <row r="59150" spans="1:9" hidden="1" x14ac:dyDescent="0.25">
      <c r="A59150" s="40"/>
      <c r="I59150" s="40"/>
    </row>
    <row r="59151" spans="1:9" hidden="1" x14ac:dyDescent="0.25">
      <c r="A59151" s="40"/>
      <c r="I59151" s="40"/>
    </row>
    <row r="59152" spans="1:9" hidden="1" x14ac:dyDescent="0.25">
      <c r="A59152" s="40"/>
      <c r="I59152" s="40"/>
    </row>
    <row r="59153" spans="1:9" hidden="1" x14ac:dyDescent="0.25">
      <c r="A59153" s="40"/>
      <c r="I59153" s="40"/>
    </row>
    <row r="59154" spans="1:9" hidden="1" x14ac:dyDescent="0.25">
      <c r="A59154" s="40"/>
      <c r="I59154" s="40"/>
    </row>
    <row r="59155" spans="1:9" hidden="1" x14ac:dyDescent="0.25">
      <c r="A59155" s="40"/>
      <c r="I59155" s="40"/>
    </row>
    <row r="59156" spans="1:9" hidden="1" x14ac:dyDescent="0.25">
      <c r="A59156" s="40"/>
      <c r="I59156" s="40"/>
    </row>
    <row r="59157" spans="1:9" hidden="1" x14ac:dyDescent="0.25">
      <c r="A59157" s="40"/>
      <c r="I59157" s="40"/>
    </row>
    <row r="59158" spans="1:9" hidden="1" x14ac:dyDescent="0.25">
      <c r="A59158" s="40"/>
      <c r="I59158" s="40"/>
    </row>
    <row r="59159" spans="1:9" hidden="1" x14ac:dyDescent="0.25">
      <c r="A59159" s="40"/>
      <c r="I59159" s="40"/>
    </row>
    <row r="59160" spans="1:9" hidden="1" x14ac:dyDescent="0.25">
      <c r="A59160" s="40"/>
      <c r="I59160" s="40"/>
    </row>
    <row r="59161" spans="1:9" hidden="1" x14ac:dyDescent="0.25">
      <c r="A59161" s="40"/>
      <c r="I59161" s="40"/>
    </row>
    <row r="59162" spans="1:9" hidden="1" x14ac:dyDescent="0.25">
      <c r="A59162" s="40"/>
      <c r="I59162" s="40"/>
    </row>
    <row r="59163" spans="1:9" hidden="1" x14ac:dyDescent="0.25">
      <c r="A59163" s="40"/>
      <c r="I59163" s="40"/>
    </row>
    <row r="59164" spans="1:9" hidden="1" x14ac:dyDescent="0.25">
      <c r="A59164" s="40"/>
      <c r="I59164" s="40"/>
    </row>
    <row r="59165" spans="1:9" hidden="1" x14ac:dyDescent="0.25">
      <c r="A59165" s="40"/>
      <c r="I59165" s="40"/>
    </row>
    <row r="59166" spans="1:9" hidden="1" x14ac:dyDescent="0.25">
      <c r="A59166" s="40"/>
      <c r="I59166" s="40"/>
    </row>
    <row r="59167" spans="1:9" hidden="1" x14ac:dyDescent="0.25">
      <c r="A59167" s="40"/>
      <c r="I59167" s="40"/>
    </row>
    <row r="59168" spans="1:9" hidden="1" x14ac:dyDescent="0.25">
      <c r="A59168" s="40"/>
      <c r="I59168" s="40"/>
    </row>
    <row r="59169" spans="1:9" hidden="1" x14ac:dyDescent="0.25">
      <c r="A59169" s="40"/>
      <c r="I59169" s="40"/>
    </row>
    <row r="59170" spans="1:9" hidden="1" x14ac:dyDescent="0.25">
      <c r="A59170" s="40"/>
      <c r="I59170" s="40"/>
    </row>
    <row r="59171" spans="1:9" hidden="1" x14ac:dyDescent="0.25">
      <c r="A59171" s="40"/>
      <c r="I59171" s="40"/>
    </row>
    <row r="59172" spans="1:9" hidden="1" x14ac:dyDescent="0.25">
      <c r="A59172" s="40"/>
      <c r="I59172" s="40"/>
    </row>
    <row r="59173" spans="1:9" hidden="1" x14ac:dyDescent="0.25">
      <c r="A59173" s="40"/>
      <c r="I59173" s="40"/>
    </row>
    <row r="59174" spans="1:9" hidden="1" x14ac:dyDescent="0.25">
      <c r="A59174" s="40"/>
      <c r="I59174" s="40"/>
    </row>
    <row r="59175" spans="1:9" hidden="1" x14ac:dyDescent="0.25">
      <c r="A59175" s="40"/>
      <c r="I59175" s="40"/>
    </row>
    <row r="59176" spans="1:9" hidden="1" x14ac:dyDescent="0.25">
      <c r="A59176" s="40"/>
      <c r="I59176" s="40"/>
    </row>
    <row r="59177" spans="1:9" hidden="1" x14ac:dyDescent="0.25">
      <c r="A59177" s="40"/>
      <c r="I59177" s="40"/>
    </row>
    <row r="59178" spans="1:9" hidden="1" x14ac:dyDescent="0.25">
      <c r="A59178" s="40"/>
      <c r="I59178" s="40"/>
    </row>
    <row r="59179" spans="1:9" hidden="1" x14ac:dyDescent="0.25">
      <c r="A59179" s="40"/>
      <c r="I59179" s="40"/>
    </row>
    <row r="59180" spans="1:9" hidden="1" x14ac:dyDescent="0.25">
      <c r="A59180" s="40"/>
      <c r="I59180" s="40"/>
    </row>
    <row r="59181" spans="1:9" hidden="1" x14ac:dyDescent="0.25">
      <c r="A59181" s="40"/>
      <c r="I59181" s="40"/>
    </row>
    <row r="59182" spans="1:9" hidden="1" x14ac:dyDescent="0.25">
      <c r="A59182" s="40"/>
      <c r="I59182" s="40"/>
    </row>
    <row r="59183" spans="1:9" hidden="1" x14ac:dyDescent="0.25">
      <c r="A59183" s="40"/>
      <c r="I59183" s="40"/>
    </row>
    <row r="59184" spans="1:9" hidden="1" x14ac:dyDescent="0.25">
      <c r="A59184" s="40"/>
      <c r="I59184" s="40"/>
    </row>
    <row r="59185" spans="1:9" hidden="1" x14ac:dyDescent="0.25">
      <c r="A59185" s="40"/>
      <c r="I59185" s="40"/>
    </row>
    <row r="59186" spans="1:9" hidden="1" x14ac:dyDescent="0.25">
      <c r="A59186" s="40"/>
      <c r="I59186" s="40"/>
    </row>
    <row r="59187" spans="1:9" hidden="1" x14ac:dyDescent="0.25">
      <c r="A59187" s="40"/>
      <c r="I59187" s="40"/>
    </row>
    <row r="59188" spans="1:9" hidden="1" x14ac:dyDescent="0.25">
      <c r="A59188" s="40"/>
      <c r="I59188" s="40"/>
    </row>
    <row r="59189" spans="1:9" hidden="1" x14ac:dyDescent="0.25">
      <c r="A59189" s="40"/>
      <c r="I59189" s="40"/>
    </row>
    <row r="59190" spans="1:9" hidden="1" x14ac:dyDescent="0.25">
      <c r="A59190" s="40"/>
      <c r="I59190" s="40"/>
    </row>
    <row r="59191" spans="1:9" hidden="1" x14ac:dyDescent="0.25">
      <c r="A59191" s="40"/>
      <c r="I59191" s="40"/>
    </row>
    <row r="59192" spans="1:9" hidden="1" x14ac:dyDescent="0.25">
      <c r="A59192" s="40"/>
      <c r="I59192" s="40"/>
    </row>
    <row r="59193" spans="1:9" hidden="1" x14ac:dyDescent="0.25">
      <c r="A59193" s="40"/>
      <c r="I59193" s="40"/>
    </row>
    <row r="59194" spans="1:9" hidden="1" x14ac:dyDescent="0.25">
      <c r="A59194" s="40"/>
      <c r="I59194" s="40"/>
    </row>
    <row r="59195" spans="1:9" hidden="1" x14ac:dyDescent="0.25">
      <c r="A59195" s="40"/>
      <c r="I59195" s="40"/>
    </row>
    <row r="59196" spans="1:9" hidden="1" x14ac:dyDescent="0.25">
      <c r="A59196" s="40"/>
      <c r="I59196" s="40"/>
    </row>
    <row r="59197" spans="1:9" hidden="1" x14ac:dyDescent="0.25">
      <c r="A59197" s="40"/>
      <c r="I59197" s="40"/>
    </row>
    <row r="59198" spans="1:9" hidden="1" x14ac:dyDescent="0.25">
      <c r="A59198" s="40"/>
      <c r="I59198" s="40"/>
    </row>
    <row r="59199" spans="1:9" hidden="1" x14ac:dyDescent="0.25">
      <c r="A59199" s="40"/>
      <c r="I59199" s="40"/>
    </row>
    <row r="59200" spans="1:9" hidden="1" x14ac:dyDescent="0.25">
      <c r="A59200" s="40"/>
      <c r="I59200" s="40"/>
    </row>
    <row r="59201" spans="1:9" hidden="1" x14ac:dyDescent="0.25">
      <c r="A59201" s="40"/>
      <c r="I59201" s="40"/>
    </row>
    <row r="59202" spans="1:9" hidden="1" x14ac:dyDescent="0.25">
      <c r="A59202" s="40"/>
      <c r="I59202" s="40"/>
    </row>
    <row r="59203" spans="1:9" hidden="1" x14ac:dyDescent="0.25">
      <c r="A59203" s="40"/>
      <c r="I59203" s="40"/>
    </row>
    <row r="59204" spans="1:9" hidden="1" x14ac:dyDescent="0.25">
      <c r="A59204" s="40"/>
      <c r="I59204" s="40"/>
    </row>
    <row r="59205" spans="1:9" hidden="1" x14ac:dyDescent="0.25">
      <c r="A59205" s="40"/>
      <c r="I59205" s="40"/>
    </row>
    <row r="59206" spans="1:9" hidden="1" x14ac:dyDescent="0.25">
      <c r="A59206" s="40"/>
      <c r="I59206" s="40"/>
    </row>
    <row r="59207" spans="1:9" hidden="1" x14ac:dyDescent="0.25">
      <c r="A59207" s="40"/>
      <c r="I59207" s="40"/>
    </row>
    <row r="59208" spans="1:9" hidden="1" x14ac:dyDescent="0.25">
      <c r="A59208" s="40"/>
      <c r="I59208" s="40"/>
    </row>
    <row r="59209" spans="1:9" hidden="1" x14ac:dyDescent="0.25">
      <c r="A59209" s="40"/>
      <c r="I59209" s="40"/>
    </row>
    <row r="59210" spans="1:9" hidden="1" x14ac:dyDescent="0.25">
      <c r="A59210" s="40"/>
      <c r="I59210" s="40"/>
    </row>
    <row r="59211" spans="1:9" hidden="1" x14ac:dyDescent="0.25">
      <c r="A59211" s="40"/>
      <c r="I59211" s="40"/>
    </row>
    <row r="59212" spans="1:9" hidden="1" x14ac:dyDescent="0.25">
      <c r="A59212" s="40"/>
      <c r="I59212" s="40"/>
    </row>
    <row r="59213" spans="1:9" hidden="1" x14ac:dyDescent="0.25">
      <c r="A59213" s="40"/>
      <c r="I59213" s="40"/>
    </row>
    <row r="59214" spans="1:9" hidden="1" x14ac:dyDescent="0.25">
      <c r="A59214" s="40"/>
      <c r="I59214" s="40"/>
    </row>
    <row r="59215" spans="1:9" hidden="1" x14ac:dyDescent="0.25">
      <c r="A59215" s="40"/>
      <c r="I59215" s="40"/>
    </row>
    <row r="59216" spans="1:9" hidden="1" x14ac:dyDescent="0.25">
      <c r="A59216" s="40"/>
      <c r="I59216" s="40"/>
    </row>
    <row r="59217" spans="1:9" hidden="1" x14ac:dyDescent="0.25">
      <c r="A59217" s="40"/>
      <c r="I59217" s="40"/>
    </row>
    <row r="59218" spans="1:9" hidden="1" x14ac:dyDescent="0.25">
      <c r="A59218" s="40"/>
      <c r="I59218" s="40"/>
    </row>
    <row r="59219" spans="1:9" hidden="1" x14ac:dyDescent="0.25">
      <c r="A59219" s="40"/>
      <c r="I59219" s="40"/>
    </row>
    <row r="59220" spans="1:9" hidden="1" x14ac:dyDescent="0.25">
      <c r="A59220" s="40"/>
      <c r="I59220" s="40"/>
    </row>
    <row r="59221" spans="1:9" hidden="1" x14ac:dyDescent="0.25">
      <c r="A59221" s="40"/>
      <c r="I59221" s="40"/>
    </row>
    <row r="59222" spans="1:9" hidden="1" x14ac:dyDescent="0.25">
      <c r="A59222" s="40"/>
      <c r="I59222" s="40"/>
    </row>
    <row r="59223" spans="1:9" hidden="1" x14ac:dyDescent="0.25">
      <c r="A59223" s="40"/>
      <c r="I59223" s="40"/>
    </row>
    <row r="59224" spans="1:9" hidden="1" x14ac:dyDescent="0.25">
      <c r="A59224" s="40"/>
      <c r="I59224" s="40"/>
    </row>
    <row r="59225" spans="1:9" hidden="1" x14ac:dyDescent="0.25">
      <c r="A59225" s="40"/>
      <c r="I59225" s="40"/>
    </row>
    <row r="59226" spans="1:9" hidden="1" x14ac:dyDescent="0.25">
      <c r="A59226" s="40"/>
      <c r="I59226" s="40"/>
    </row>
    <row r="59227" spans="1:9" hidden="1" x14ac:dyDescent="0.25">
      <c r="A59227" s="40"/>
      <c r="I59227" s="40"/>
    </row>
    <row r="59228" spans="1:9" hidden="1" x14ac:dyDescent="0.25">
      <c r="A59228" s="40"/>
      <c r="I59228" s="40"/>
    </row>
    <row r="59229" spans="1:9" hidden="1" x14ac:dyDescent="0.25">
      <c r="A59229" s="40"/>
      <c r="I59229" s="40"/>
    </row>
    <row r="59230" spans="1:9" hidden="1" x14ac:dyDescent="0.25">
      <c r="A59230" s="40"/>
      <c r="I59230" s="40"/>
    </row>
    <row r="59231" spans="1:9" hidden="1" x14ac:dyDescent="0.25">
      <c r="A59231" s="40"/>
      <c r="I59231" s="40"/>
    </row>
    <row r="59232" spans="1:9" hidden="1" x14ac:dyDescent="0.25">
      <c r="A59232" s="40"/>
      <c r="I59232" s="40"/>
    </row>
    <row r="59233" spans="1:9" hidden="1" x14ac:dyDescent="0.25">
      <c r="A59233" s="40"/>
      <c r="I59233" s="40"/>
    </row>
    <row r="59234" spans="1:9" hidden="1" x14ac:dyDescent="0.25">
      <c r="A59234" s="40"/>
      <c r="I59234" s="40"/>
    </row>
    <row r="59235" spans="1:9" hidden="1" x14ac:dyDescent="0.25">
      <c r="A59235" s="40"/>
      <c r="I59235" s="40"/>
    </row>
    <row r="59236" spans="1:9" hidden="1" x14ac:dyDescent="0.25">
      <c r="A59236" s="40"/>
      <c r="I59236" s="40"/>
    </row>
    <row r="59237" spans="1:9" hidden="1" x14ac:dyDescent="0.25">
      <c r="A59237" s="40"/>
      <c r="I59237" s="40"/>
    </row>
    <row r="59238" spans="1:9" hidden="1" x14ac:dyDescent="0.25">
      <c r="A59238" s="40"/>
      <c r="I59238" s="40"/>
    </row>
    <row r="59239" spans="1:9" hidden="1" x14ac:dyDescent="0.25">
      <c r="A59239" s="40"/>
      <c r="I59239" s="40"/>
    </row>
    <row r="59240" spans="1:9" hidden="1" x14ac:dyDescent="0.25">
      <c r="A59240" s="40"/>
      <c r="I59240" s="40"/>
    </row>
    <row r="59241" spans="1:9" hidden="1" x14ac:dyDescent="0.25">
      <c r="A59241" s="40"/>
      <c r="I59241" s="40"/>
    </row>
    <row r="59242" spans="1:9" hidden="1" x14ac:dyDescent="0.25">
      <c r="A59242" s="40"/>
      <c r="I59242" s="40"/>
    </row>
    <row r="59243" spans="1:9" hidden="1" x14ac:dyDescent="0.25">
      <c r="A59243" s="40"/>
      <c r="I59243" s="40"/>
    </row>
    <row r="59244" spans="1:9" hidden="1" x14ac:dyDescent="0.25">
      <c r="A59244" s="40"/>
      <c r="I59244" s="40"/>
    </row>
    <row r="59245" spans="1:9" hidden="1" x14ac:dyDescent="0.25">
      <c r="A59245" s="40"/>
      <c r="I59245" s="40"/>
    </row>
    <row r="59246" spans="1:9" hidden="1" x14ac:dyDescent="0.25">
      <c r="A59246" s="40"/>
      <c r="I59246" s="40"/>
    </row>
    <row r="59247" spans="1:9" hidden="1" x14ac:dyDescent="0.25">
      <c r="A59247" s="40"/>
      <c r="I59247" s="40"/>
    </row>
    <row r="59248" spans="1:9" hidden="1" x14ac:dyDescent="0.25">
      <c r="A59248" s="40"/>
      <c r="I59248" s="40"/>
    </row>
    <row r="59249" spans="1:9" hidden="1" x14ac:dyDescent="0.25">
      <c r="A59249" s="40"/>
      <c r="I59249" s="40"/>
    </row>
    <row r="59250" spans="1:9" hidden="1" x14ac:dyDescent="0.25">
      <c r="A59250" s="40"/>
      <c r="I59250" s="40"/>
    </row>
    <row r="59251" spans="1:9" hidden="1" x14ac:dyDescent="0.25">
      <c r="A59251" s="40"/>
      <c r="I59251" s="40"/>
    </row>
    <row r="59252" spans="1:9" hidden="1" x14ac:dyDescent="0.25">
      <c r="A59252" s="40"/>
      <c r="I59252" s="40"/>
    </row>
    <row r="59253" spans="1:9" hidden="1" x14ac:dyDescent="0.25">
      <c r="A59253" s="40"/>
      <c r="I59253" s="40"/>
    </row>
    <row r="59254" spans="1:9" hidden="1" x14ac:dyDescent="0.25">
      <c r="A59254" s="40"/>
      <c r="I59254" s="40"/>
    </row>
    <row r="59255" spans="1:9" hidden="1" x14ac:dyDescent="0.25">
      <c r="A59255" s="40"/>
      <c r="I59255" s="40"/>
    </row>
    <row r="59256" spans="1:9" hidden="1" x14ac:dyDescent="0.25">
      <c r="A59256" s="40"/>
      <c r="I59256" s="40"/>
    </row>
    <row r="59257" spans="1:9" hidden="1" x14ac:dyDescent="0.25">
      <c r="A59257" s="40"/>
      <c r="I59257" s="40"/>
    </row>
    <row r="59258" spans="1:9" hidden="1" x14ac:dyDescent="0.25">
      <c r="A59258" s="40"/>
      <c r="I59258" s="40"/>
    </row>
    <row r="59259" spans="1:9" hidden="1" x14ac:dyDescent="0.25">
      <c r="A59259" s="40"/>
      <c r="I59259" s="40"/>
    </row>
    <row r="59260" spans="1:9" hidden="1" x14ac:dyDescent="0.25">
      <c r="A59260" s="40"/>
      <c r="I59260" s="40"/>
    </row>
    <row r="59261" spans="1:9" hidden="1" x14ac:dyDescent="0.25">
      <c r="A59261" s="40"/>
      <c r="I59261" s="40"/>
    </row>
    <row r="59262" spans="1:9" hidden="1" x14ac:dyDescent="0.25">
      <c r="A59262" s="40"/>
      <c r="I59262" s="40"/>
    </row>
    <row r="59263" spans="1:9" hidden="1" x14ac:dyDescent="0.25">
      <c r="A59263" s="40"/>
      <c r="I59263" s="40"/>
    </row>
    <row r="59264" spans="1:9" hidden="1" x14ac:dyDescent="0.25">
      <c r="A59264" s="40"/>
      <c r="I59264" s="40"/>
    </row>
    <row r="59265" spans="1:9" hidden="1" x14ac:dyDescent="0.25">
      <c r="A59265" s="40"/>
      <c r="I59265" s="40"/>
    </row>
    <row r="59266" spans="1:9" hidden="1" x14ac:dyDescent="0.25">
      <c r="A59266" s="40"/>
      <c r="I59266" s="40"/>
    </row>
    <row r="59267" spans="1:9" hidden="1" x14ac:dyDescent="0.25">
      <c r="A59267" s="40"/>
      <c r="I59267" s="40"/>
    </row>
    <row r="59268" spans="1:9" hidden="1" x14ac:dyDescent="0.25">
      <c r="A59268" s="40"/>
      <c r="I59268" s="40"/>
    </row>
    <row r="59269" spans="1:9" hidden="1" x14ac:dyDescent="0.25">
      <c r="A59269" s="40"/>
      <c r="I59269" s="40"/>
    </row>
    <row r="59270" spans="1:9" hidden="1" x14ac:dyDescent="0.25">
      <c r="A59270" s="40"/>
      <c r="I59270" s="40"/>
    </row>
    <row r="59271" spans="1:9" hidden="1" x14ac:dyDescent="0.25">
      <c r="A59271" s="40"/>
      <c r="I59271" s="40"/>
    </row>
    <row r="59272" spans="1:9" hidden="1" x14ac:dyDescent="0.25">
      <c r="A59272" s="40"/>
      <c r="I59272" s="40"/>
    </row>
    <row r="59273" spans="1:9" hidden="1" x14ac:dyDescent="0.25">
      <c r="A59273" s="40"/>
      <c r="I59273" s="40"/>
    </row>
    <row r="59274" spans="1:9" hidden="1" x14ac:dyDescent="0.25">
      <c r="A59274" s="40"/>
      <c r="I59274" s="40"/>
    </row>
    <row r="59275" spans="1:9" hidden="1" x14ac:dyDescent="0.25">
      <c r="A59275" s="40"/>
      <c r="I59275" s="40"/>
    </row>
    <row r="59276" spans="1:9" hidden="1" x14ac:dyDescent="0.25">
      <c r="A59276" s="40"/>
      <c r="I59276" s="40"/>
    </row>
    <row r="59277" spans="1:9" hidden="1" x14ac:dyDescent="0.25">
      <c r="A59277" s="40"/>
      <c r="I59277" s="40"/>
    </row>
    <row r="59278" spans="1:9" hidden="1" x14ac:dyDescent="0.25">
      <c r="A59278" s="40"/>
      <c r="I59278" s="40"/>
    </row>
    <row r="59279" spans="1:9" hidden="1" x14ac:dyDescent="0.25">
      <c r="A59279" s="40"/>
      <c r="I59279" s="40"/>
    </row>
    <row r="59280" spans="1:9" hidden="1" x14ac:dyDescent="0.25">
      <c r="A59280" s="40"/>
      <c r="I59280" s="40"/>
    </row>
    <row r="59281" spans="1:9" hidden="1" x14ac:dyDescent="0.25">
      <c r="A59281" s="40"/>
      <c r="I59281" s="40"/>
    </row>
    <row r="59282" spans="1:9" hidden="1" x14ac:dyDescent="0.25">
      <c r="A59282" s="40"/>
      <c r="I59282" s="40"/>
    </row>
    <row r="59283" spans="1:9" hidden="1" x14ac:dyDescent="0.25">
      <c r="A59283" s="40"/>
      <c r="I59283" s="40"/>
    </row>
    <row r="59284" spans="1:9" hidden="1" x14ac:dyDescent="0.25">
      <c r="A59284" s="40"/>
      <c r="I59284" s="40"/>
    </row>
    <row r="59285" spans="1:9" hidden="1" x14ac:dyDescent="0.25">
      <c r="A59285" s="40"/>
      <c r="I59285" s="40"/>
    </row>
    <row r="59286" spans="1:9" hidden="1" x14ac:dyDescent="0.25">
      <c r="A59286" s="40"/>
      <c r="I59286" s="40"/>
    </row>
    <row r="59287" spans="1:9" hidden="1" x14ac:dyDescent="0.25">
      <c r="A59287" s="40"/>
      <c r="I59287" s="40"/>
    </row>
    <row r="59288" spans="1:9" hidden="1" x14ac:dyDescent="0.25">
      <c r="A59288" s="40"/>
      <c r="I59288" s="40"/>
    </row>
    <row r="59289" spans="1:9" hidden="1" x14ac:dyDescent="0.25">
      <c r="A59289" s="40"/>
      <c r="I59289" s="40"/>
    </row>
    <row r="59290" spans="1:9" hidden="1" x14ac:dyDescent="0.25">
      <c r="A59290" s="40"/>
      <c r="I59290" s="40"/>
    </row>
    <row r="59291" spans="1:9" hidden="1" x14ac:dyDescent="0.25">
      <c r="A59291" s="40"/>
      <c r="I59291" s="40"/>
    </row>
    <row r="59292" spans="1:9" hidden="1" x14ac:dyDescent="0.25">
      <c r="A59292" s="40"/>
      <c r="I59292" s="40"/>
    </row>
    <row r="59293" spans="1:9" hidden="1" x14ac:dyDescent="0.25">
      <c r="A59293" s="40"/>
      <c r="I59293" s="40"/>
    </row>
    <row r="59294" spans="1:9" hidden="1" x14ac:dyDescent="0.25">
      <c r="A59294" s="40"/>
      <c r="I59294" s="40"/>
    </row>
    <row r="59295" spans="1:9" hidden="1" x14ac:dyDescent="0.25">
      <c r="A59295" s="40"/>
      <c r="I59295" s="40"/>
    </row>
    <row r="59296" spans="1:9" hidden="1" x14ac:dyDescent="0.25">
      <c r="A59296" s="40"/>
      <c r="I59296" s="40"/>
    </row>
    <row r="59297" spans="1:9" hidden="1" x14ac:dyDescent="0.25">
      <c r="A59297" s="40"/>
      <c r="I59297" s="40"/>
    </row>
    <row r="59298" spans="1:9" hidden="1" x14ac:dyDescent="0.25">
      <c r="A59298" s="40"/>
      <c r="I59298" s="40"/>
    </row>
    <row r="59299" spans="1:9" hidden="1" x14ac:dyDescent="0.25">
      <c r="A59299" s="40"/>
      <c r="I59299" s="40"/>
    </row>
    <row r="59300" spans="1:9" hidden="1" x14ac:dyDescent="0.25">
      <c r="A59300" s="40"/>
      <c r="I59300" s="40"/>
    </row>
    <row r="59301" spans="1:9" hidden="1" x14ac:dyDescent="0.25">
      <c r="A59301" s="40"/>
      <c r="I59301" s="40"/>
    </row>
    <row r="59302" spans="1:9" hidden="1" x14ac:dyDescent="0.25">
      <c r="A59302" s="40"/>
      <c r="I59302" s="40"/>
    </row>
    <row r="59303" spans="1:9" hidden="1" x14ac:dyDescent="0.25">
      <c r="A59303" s="40"/>
      <c r="I59303" s="40"/>
    </row>
    <row r="59304" spans="1:9" hidden="1" x14ac:dyDescent="0.25">
      <c r="A59304" s="40"/>
      <c r="I59304" s="40"/>
    </row>
    <row r="59305" spans="1:9" hidden="1" x14ac:dyDescent="0.25">
      <c r="A59305" s="40"/>
      <c r="I59305" s="40"/>
    </row>
    <row r="59306" spans="1:9" hidden="1" x14ac:dyDescent="0.25">
      <c r="A59306" s="40"/>
      <c r="I59306" s="40"/>
    </row>
    <row r="59307" spans="1:9" hidden="1" x14ac:dyDescent="0.25">
      <c r="A59307" s="40"/>
      <c r="I59307" s="40"/>
    </row>
    <row r="59308" spans="1:9" hidden="1" x14ac:dyDescent="0.25">
      <c r="A59308" s="40"/>
      <c r="I59308" s="40"/>
    </row>
    <row r="59309" spans="1:9" hidden="1" x14ac:dyDescent="0.25">
      <c r="A59309" s="40"/>
      <c r="I59309" s="40"/>
    </row>
    <row r="59310" spans="1:9" hidden="1" x14ac:dyDescent="0.25">
      <c r="A59310" s="40"/>
      <c r="I59310" s="40"/>
    </row>
    <row r="59311" spans="1:9" hidden="1" x14ac:dyDescent="0.25">
      <c r="A59311" s="40"/>
      <c r="I59311" s="40"/>
    </row>
    <row r="59312" spans="1:9" hidden="1" x14ac:dyDescent="0.25">
      <c r="A59312" s="40"/>
      <c r="I59312" s="40"/>
    </row>
    <row r="59313" spans="1:9" hidden="1" x14ac:dyDescent="0.25">
      <c r="A59313" s="40"/>
      <c r="I59313" s="40"/>
    </row>
    <row r="59314" spans="1:9" hidden="1" x14ac:dyDescent="0.25">
      <c r="A59314" s="40"/>
      <c r="I59314" s="40"/>
    </row>
    <row r="59315" spans="1:9" hidden="1" x14ac:dyDescent="0.25">
      <c r="A59315" s="40"/>
      <c r="I59315" s="40"/>
    </row>
    <row r="59316" spans="1:9" hidden="1" x14ac:dyDescent="0.25">
      <c r="A59316" s="40"/>
      <c r="I59316" s="40"/>
    </row>
    <row r="59317" spans="1:9" hidden="1" x14ac:dyDescent="0.25">
      <c r="A59317" s="40"/>
      <c r="I59317" s="40"/>
    </row>
    <row r="59318" spans="1:9" hidden="1" x14ac:dyDescent="0.25">
      <c r="A59318" s="40"/>
      <c r="I59318" s="40"/>
    </row>
    <row r="59319" spans="1:9" hidden="1" x14ac:dyDescent="0.25">
      <c r="A59319" s="40"/>
      <c r="I59319" s="40"/>
    </row>
    <row r="59320" spans="1:9" hidden="1" x14ac:dyDescent="0.25">
      <c r="A59320" s="40"/>
      <c r="I59320" s="40"/>
    </row>
    <row r="59321" spans="1:9" hidden="1" x14ac:dyDescent="0.25">
      <c r="A59321" s="40"/>
      <c r="I59321" s="40"/>
    </row>
    <row r="59322" spans="1:9" hidden="1" x14ac:dyDescent="0.25">
      <c r="A59322" s="40"/>
      <c r="I59322" s="40"/>
    </row>
    <row r="59323" spans="1:9" hidden="1" x14ac:dyDescent="0.25">
      <c r="A59323" s="40"/>
      <c r="I59323" s="40"/>
    </row>
    <row r="59324" spans="1:9" hidden="1" x14ac:dyDescent="0.25">
      <c r="A59324" s="40"/>
      <c r="I59324" s="40"/>
    </row>
    <row r="59325" spans="1:9" hidden="1" x14ac:dyDescent="0.25">
      <c r="A59325" s="40"/>
      <c r="I59325" s="40"/>
    </row>
    <row r="59326" spans="1:9" hidden="1" x14ac:dyDescent="0.25">
      <c r="A59326" s="40"/>
      <c r="I59326" s="40"/>
    </row>
    <row r="59327" spans="1:9" hidden="1" x14ac:dyDescent="0.25">
      <c r="A59327" s="40"/>
      <c r="I59327" s="40"/>
    </row>
    <row r="59328" spans="1:9" hidden="1" x14ac:dyDescent="0.25">
      <c r="A59328" s="40"/>
      <c r="I59328" s="40"/>
    </row>
    <row r="59329" spans="1:9" hidden="1" x14ac:dyDescent="0.25">
      <c r="A59329" s="40"/>
      <c r="I59329" s="40"/>
    </row>
    <row r="59330" spans="1:9" hidden="1" x14ac:dyDescent="0.25">
      <c r="A59330" s="40"/>
      <c r="I59330" s="40"/>
    </row>
    <row r="59331" spans="1:9" hidden="1" x14ac:dyDescent="0.25">
      <c r="A59331" s="40"/>
      <c r="I59331" s="40"/>
    </row>
    <row r="59332" spans="1:9" hidden="1" x14ac:dyDescent="0.25">
      <c r="A59332" s="40"/>
      <c r="I59332" s="40"/>
    </row>
    <row r="59333" spans="1:9" hidden="1" x14ac:dyDescent="0.25">
      <c r="A59333" s="40"/>
      <c r="I59333" s="40"/>
    </row>
    <row r="59334" spans="1:9" hidden="1" x14ac:dyDescent="0.25">
      <c r="A59334" s="40"/>
      <c r="I59334" s="40"/>
    </row>
    <row r="59335" spans="1:9" hidden="1" x14ac:dyDescent="0.25">
      <c r="A59335" s="40"/>
      <c r="I59335" s="40"/>
    </row>
    <row r="59336" spans="1:9" hidden="1" x14ac:dyDescent="0.25">
      <c r="A59336" s="40"/>
      <c r="I59336" s="40"/>
    </row>
    <row r="59337" spans="1:9" hidden="1" x14ac:dyDescent="0.25">
      <c r="A59337" s="40"/>
      <c r="I59337" s="40"/>
    </row>
    <row r="59338" spans="1:9" hidden="1" x14ac:dyDescent="0.25">
      <c r="A59338" s="40"/>
      <c r="I59338" s="40"/>
    </row>
    <row r="59339" spans="1:9" hidden="1" x14ac:dyDescent="0.25">
      <c r="A59339" s="40"/>
      <c r="I59339" s="40"/>
    </row>
    <row r="59340" spans="1:9" hidden="1" x14ac:dyDescent="0.25">
      <c r="A59340" s="40"/>
      <c r="I59340" s="40"/>
    </row>
    <row r="59341" spans="1:9" hidden="1" x14ac:dyDescent="0.25">
      <c r="A59341" s="40"/>
      <c r="I59341" s="40"/>
    </row>
    <row r="59342" spans="1:9" hidden="1" x14ac:dyDescent="0.25">
      <c r="A59342" s="40"/>
      <c r="I59342" s="40"/>
    </row>
    <row r="59343" spans="1:9" hidden="1" x14ac:dyDescent="0.25">
      <c r="A59343" s="40"/>
      <c r="I59343" s="40"/>
    </row>
    <row r="59344" spans="1:9" hidden="1" x14ac:dyDescent="0.25">
      <c r="A59344" s="40"/>
      <c r="I59344" s="40"/>
    </row>
    <row r="59345" spans="1:9" hidden="1" x14ac:dyDescent="0.25">
      <c r="A59345" s="40"/>
      <c r="I59345" s="40"/>
    </row>
    <row r="59346" spans="1:9" hidden="1" x14ac:dyDescent="0.25">
      <c r="A59346" s="40"/>
      <c r="I59346" s="40"/>
    </row>
    <row r="59347" spans="1:9" hidden="1" x14ac:dyDescent="0.25">
      <c r="A59347" s="40"/>
      <c r="I59347" s="40"/>
    </row>
    <row r="59348" spans="1:9" hidden="1" x14ac:dyDescent="0.25">
      <c r="A59348" s="40"/>
      <c r="I59348" s="40"/>
    </row>
    <row r="59349" spans="1:9" hidden="1" x14ac:dyDescent="0.25">
      <c r="A59349" s="40"/>
      <c r="I59349" s="40"/>
    </row>
    <row r="59350" spans="1:9" hidden="1" x14ac:dyDescent="0.25">
      <c r="A59350" s="40"/>
      <c r="I59350" s="40"/>
    </row>
    <row r="59351" spans="1:9" hidden="1" x14ac:dyDescent="0.25">
      <c r="A59351" s="40"/>
      <c r="I59351" s="40"/>
    </row>
    <row r="59352" spans="1:9" hidden="1" x14ac:dyDescent="0.25">
      <c r="A59352" s="40"/>
      <c r="I59352" s="40"/>
    </row>
    <row r="59353" spans="1:9" hidden="1" x14ac:dyDescent="0.25">
      <c r="A59353" s="40"/>
      <c r="I59353" s="40"/>
    </row>
    <row r="59354" spans="1:9" hidden="1" x14ac:dyDescent="0.25">
      <c r="A59354" s="40"/>
      <c r="I59354" s="40"/>
    </row>
    <row r="59355" spans="1:9" hidden="1" x14ac:dyDescent="0.25">
      <c r="A59355" s="40"/>
      <c r="I59355" s="40"/>
    </row>
    <row r="59356" spans="1:9" hidden="1" x14ac:dyDescent="0.25">
      <c r="A59356" s="40"/>
      <c r="I59356" s="40"/>
    </row>
    <row r="59357" spans="1:9" hidden="1" x14ac:dyDescent="0.25">
      <c r="A59357" s="40"/>
      <c r="I59357" s="40"/>
    </row>
    <row r="59358" spans="1:9" hidden="1" x14ac:dyDescent="0.25">
      <c r="A59358" s="40"/>
      <c r="I59358" s="40"/>
    </row>
    <row r="59359" spans="1:9" hidden="1" x14ac:dyDescent="0.25">
      <c r="A59359" s="40"/>
      <c r="I59359" s="40"/>
    </row>
    <row r="59360" spans="1:9" hidden="1" x14ac:dyDescent="0.25">
      <c r="A59360" s="40"/>
      <c r="I59360" s="40"/>
    </row>
    <row r="59361" spans="1:9" hidden="1" x14ac:dyDescent="0.25">
      <c r="A59361" s="40"/>
      <c r="I59361" s="40"/>
    </row>
    <row r="59362" spans="1:9" hidden="1" x14ac:dyDescent="0.25">
      <c r="A59362" s="40"/>
      <c r="I59362" s="40"/>
    </row>
    <row r="59363" spans="1:9" hidden="1" x14ac:dyDescent="0.25">
      <c r="A59363" s="40"/>
      <c r="I59363" s="40"/>
    </row>
    <row r="59364" spans="1:9" hidden="1" x14ac:dyDescent="0.25">
      <c r="A59364" s="40"/>
      <c r="I59364" s="40"/>
    </row>
    <row r="59365" spans="1:9" hidden="1" x14ac:dyDescent="0.25">
      <c r="A59365" s="40"/>
      <c r="I59365" s="40"/>
    </row>
    <row r="59366" spans="1:9" hidden="1" x14ac:dyDescent="0.25">
      <c r="A59366" s="40"/>
      <c r="I59366" s="40"/>
    </row>
    <row r="59367" spans="1:9" hidden="1" x14ac:dyDescent="0.25">
      <c r="A59367" s="40"/>
      <c r="I59367" s="40"/>
    </row>
    <row r="59368" spans="1:9" hidden="1" x14ac:dyDescent="0.25">
      <c r="A59368" s="40"/>
      <c r="I59368" s="40"/>
    </row>
    <row r="59369" spans="1:9" hidden="1" x14ac:dyDescent="0.25">
      <c r="A59369" s="40"/>
      <c r="I59369" s="40"/>
    </row>
    <row r="59370" spans="1:9" hidden="1" x14ac:dyDescent="0.25">
      <c r="A59370" s="40"/>
      <c r="I59370" s="40"/>
    </row>
    <row r="59371" spans="1:9" hidden="1" x14ac:dyDescent="0.25">
      <c r="A59371" s="40"/>
      <c r="I59371" s="40"/>
    </row>
    <row r="59372" spans="1:9" hidden="1" x14ac:dyDescent="0.25">
      <c r="A59372" s="40"/>
      <c r="I59372" s="40"/>
    </row>
    <row r="59373" spans="1:9" hidden="1" x14ac:dyDescent="0.25">
      <c r="A59373" s="40"/>
      <c r="I59373" s="40"/>
    </row>
    <row r="59374" spans="1:9" hidden="1" x14ac:dyDescent="0.25">
      <c r="A59374" s="40"/>
      <c r="I59374" s="40"/>
    </row>
    <row r="59375" spans="1:9" hidden="1" x14ac:dyDescent="0.25">
      <c r="A59375" s="40"/>
      <c r="I59375" s="40"/>
    </row>
    <row r="59376" spans="1:9" hidden="1" x14ac:dyDescent="0.25">
      <c r="A59376" s="40"/>
      <c r="I59376" s="40"/>
    </row>
    <row r="59377" spans="1:9" hidden="1" x14ac:dyDescent="0.25">
      <c r="A59377" s="40"/>
      <c r="I59377" s="40"/>
    </row>
    <row r="59378" spans="1:9" hidden="1" x14ac:dyDescent="0.25">
      <c r="A59378" s="40"/>
      <c r="I59378" s="40"/>
    </row>
    <row r="59379" spans="1:9" hidden="1" x14ac:dyDescent="0.25">
      <c r="A59379" s="40"/>
      <c r="I59379" s="40"/>
    </row>
    <row r="59380" spans="1:9" hidden="1" x14ac:dyDescent="0.25">
      <c r="A59380" s="40"/>
      <c r="I59380" s="40"/>
    </row>
    <row r="59381" spans="1:9" hidden="1" x14ac:dyDescent="0.25">
      <c r="A59381" s="40"/>
      <c r="I59381" s="40"/>
    </row>
    <row r="59382" spans="1:9" hidden="1" x14ac:dyDescent="0.25">
      <c r="A59382" s="40"/>
      <c r="I59382" s="40"/>
    </row>
    <row r="59383" spans="1:9" hidden="1" x14ac:dyDescent="0.25">
      <c r="A59383" s="40"/>
      <c r="I59383" s="40"/>
    </row>
    <row r="59384" spans="1:9" hidden="1" x14ac:dyDescent="0.25">
      <c r="A59384" s="40"/>
      <c r="I59384" s="40"/>
    </row>
    <row r="59385" spans="1:9" hidden="1" x14ac:dyDescent="0.25">
      <c r="A59385" s="40"/>
      <c r="I59385" s="40"/>
    </row>
    <row r="59386" spans="1:9" hidden="1" x14ac:dyDescent="0.25">
      <c r="A59386" s="40"/>
      <c r="I59386" s="40"/>
    </row>
    <row r="59387" spans="1:9" hidden="1" x14ac:dyDescent="0.25">
      <c r="A59387" s="40"/>
      <c r="I59387" s="40"/>
    </row>
    <row r="59388" spans="1:9" hidden="1" x14ac:dyDescent="0.25">
      <c r="A59388" s="40"/>
      <c r="I59388" s="40"/>
    </row>
    <row r="59389" spans="1:9" hidden="1" x14ac:dyDescent="0.25">
      <c r="A59389" s="40"/>
      <c r="I59389" s="40"/>
    </row>
    <row r="59390" spans="1:9" hidden="1" x14ac:dyDescent="0.25">
      <c r="A59390" s="40"/>
      <c r="I59390" s="40"/>
    </row>
    <row r="59391" spans="1:9" hidden="1" x14ac:dyDescent="0.25">
      <c r="A59391" s="40"/>
      <c r="I59391" s="40"/>
    </row>
    <row r="59392" spans="1:9" hidden="1" x14ac:dyDescent="0.25">
      <c r="A59392" s="40"/>
      <c r="I59392" s="40"/>
    </row>
    <row r="59393" spans="1:9" hidden="1" x14ac:dyDescent="0.25">
      <c r="A59393" s="40"/>
      <c r="I59393" s="40"/>
    </row>
    <row r="59394" spans="1:9" hidden="1" x14ac:dyDescent="0.25">
      <c r="A59394" s="40"/>
      <c r="I59394" s="40"/>
    </row>
    <row r="59395" spans="1:9" hidden="1" x14ac:dyDescent="0.25">
      <c r="A59395" s="40"/>
      <c r="I59395" s="40"/>
    </row>
    <row r="59396" spans="1:9" hidden="1" x14ac:dyDescent="0.25">
      <c r="A59396" s="40"/>
      <c r="I59396" s="40"/>
    </row>
    <row r="59397" spans="1:9" hidden="1" x14ac:dyDescent="0.25">
      <c r="A59397" s="40"/>
      <c r="I59397" s="40"/>
    </row>
    <row r="59398" spans="1:9" hidden="1" x14ac:dyDescent="0.25">
      <c r="A59398" s="40"/>
      <c r="I59398" s="40"/>
    </row>
    <row r="59399" spans="1:9" hidden="1" x14ac:dyDescent="0.25">
      <c r="A59399" s="40"/>
      <c r="I59399" s="40"/>
    </row>
    <row r="59400" spans="1:9" hidden="1" x14ac:dyDescent="0.25">
      <c r="A59400" s="40"/>
      <c r="I59400" s="40"/>
    </row>
    <row r="59401" spans="1:9" hidden="1" x14ac:dyDescent="0.25">
      <c r="A59401" s="40"/>
      <c r="I59401" s="40"/>
    </row>
    <row r="59402" spans="1:9" hidden="1" x14ac:dyDescent="0.25">
      <c r="A59402" s="40"/>
      <c r="I59402" s="40"/>
    </row>
    <row r="59403" spans="1:9" hidden="1" x14ac:dyDescent="0.25">
      <c r="A59403" s="40"/>
      <c r="I59403" s="40"/>
    </row>
    <row r="59404" spans="1:9" hidden="1" x14ac:dyDescent="0.25">
      <c r="A59404" s="40"/>
      <c r="I59404" s="40"/>
    </row>
    <row r="59405" spans="1:9" hidden="1" x14ac:dyDescent="0.25">
      <c r="A59405" s="40"/>
      <c r="I59405" s="40"/>
    </row>
    <row r="59406" spans="1:9" hidden="1" x14ac:dyDescent="0.25">
      <c r="A59406" s="40"/>
      <c r="I59406" s="40"/>
    </row>
    <row r="59407" spans="1:9" hidden="1" x14ac:dyDescent="0.25">
      <c r="A59407" s="40"/>
      <c r="I59407" s="40"/>
    </row>
    <row r="59408" spans="1:9" hidden="1" x14ac:dyDescent="0.25">
      <c r="A59408" s="40"/>
      <c r="I59408" s="40"/>
    </row>
    <row r="59409" spans="1:9" hidden="1" x14ac:dyDescent="0.25">
      <c r="A59409" s="40"/>
      <c r="I59409" s="40"/>
    </row>
    <row r="59410" spans="1:9" hidden="1" x14ac:dyDescent="0.25">
      <c r="A59410" s="40"/>
      <c r="I59410" s="40"/>
    </row>
    <row r="59411" spans="1:9" hidden="1" x14ac:dyDescent="0.25">
      <c r="A59411" s="40"/>
      <c r="I59411" s="40"/>
    </row>
    <row r="59412" spans="1:9" hidden="1" x14ac:dyDescent="0.25">
      <c r="A59412" s="40"/>
      <c r="I59412" s="40"/>
    </row>
    <row r="59413" spans="1:9" hidden="1" x14ac:dyDescent="0.25">
      <c r="A59413" s="40"/>
      <c r="I59413" s="40"/>
    </row>
    <row r="59414" spans="1:9" hidden="1" x14ac:dyDescent="0.25">
      <c r="A59414" s="40"/>
      <c r="I59414" s="40"/>
    </row>
    <row r="59415" spans="1:9" hidden="1" x14ac:dyDescent="0.25">
      <c r="A59415" s="40"/>
      <c r="I59415" s="40"/>
    </row>
    <row r="59416" spans="1:9" hidden="1" x14ac:dyDescent="0.25">
      <c r="A59416" s="40"/>
      <c r="I59416" s="40"/>
    </row>
    <row r="59417" spans="1:9" hidden="1" x14ac:dyDescent="0.25">
      <c r="A59417" s="40"/>
      <c r="I59417" s="40"/>
    </row>
    <row r="59418" spans="1:9" hidden="1" x14ac:dyDescent="0.25">
      <c r="A59418" s="40"/>
      <c r="I59418" s="40"/>
    </row>
    <row r="59419" spans="1:9" hidden="1" x14ac:dyDescent="0.25">
      <c r="A59419" s="40"/>
      <c r="I59419" s="40"/>
    </row>
    <row r="59420" spans="1:9" hidden="1" x14ac:dyDescent="0.25">
      <c r="A59420" s="40"/>
      <c r="I59420" s="40"/>
    </row>
    <row r="59421" spans="1:9" hidden="1" x14ac:dyDescent="0.25">
      <c r="A59421" s="40"/>
      <c r="I59421" s="40"/>
    </row>
    <row r="59422" spans="1:9" hidden="1" x14ac:dyDescent="0.25">
      <c r="A59422" s="40"/>
      <c r="I59422" s="40"/>
    </row>
    <row r="59423" spans="1:9" hidden="1" x14ac:dyDescent="0.25">
      <c r="A59423" s="40"/>
      <c r="I59423" s="40"/>
    </row>
    <row r="59424" spans="1:9" hidden="1" x14ac:dyDescent="0.25">
      <c r="A59424" s="40"/>
      <c r="I59424" s="40"/>
    </row>
    <row r="59425" spans="1:9" hidden="1" x14ac:dyDescent="0.25">
      <c r="A59425" s="40"/>
      <c r="I59425" s="40"/>
    </row>
    <row r="59426" spans="1:9" hidden="1" x14ac:dyDescent="0.25">
      <c r="A59426" s="40"/>
      <c r="I59426" s="40"/>
    </row>
    <row r="59427" spans="1:9" hidden="1" x14ac:dyDescent="0.25">
      <c r="A59427" s="40"/>
      <c r="I59427" s="40"/>
    </row>
    <row r="59428" spans="1:9" hidden="1" x14ac:dyDescent="0.25">
      <c r="A59428" s="40"/>
      <c r="I59428" s="40"/>
    </row>
    <row r="59429" spans="1:9" hidden="1" x14ac:dyDescent="0.25">
      <c r="A59429" s="40"/>
      <c r="I59429" s="40"/>
    </row>
    <row r="59430" spans="1:9" hidden="1" x14ac:dyDescent="0.25">
      <c r="A59430" s="40"/>
      <c r="I59430" s="40"/>
    </row>
    <row r="59431" spans="1:9" hidden="1" x14ac:dyDescent="0.25">
      <c r="A59431" s="40"/>
      <c r="I59431" s="40"/>
    </row>
    <row r="59432" spans="1:9" hidden="1" x14ac:dyDescent="0.25">
      <c r="A59432" s="40"/>
      <c r="I59432" s="40"/>
    </row>
    <row r="59433" spans="1:9" hidden="1" x14ac:dyDescent="0.25">
      <c r="A59433" s="40"/>
      <c r="I59433" s="40"/>
    </row>
    <row r="59434" spans="1:9" hidden="1" x14ac:dyDescent="0.25">
      <c r="A59434" s="40"/>
      <c r="I59434" s="40"/>
    </row>
    <row r="59435" spans="1:9" hidden="1" x14ac:dyDescent="0.25">
      <c r="A59435" s="40"/>
      <c r="I59435" s="40"/>
    </row>
    <row r="59436" spans="1:9" hidden="1" x14ac:dyDescent="0.25">
      <c r="A59436" s="40"/>
      <c r="I59436" s="40"/>
    </row>
    <row r="59437" spans="1:9" hidden="1" x14ac:dyDescent="0.25">
      <c r="A59437" s="40"/>
      <c r="I59437" s="40"/>
    </row>
    <row r="59438" spans="1:9" hidden="1" x14ac:dyDescent="0.25">
      <c r="A59438" s="40"/>
      <c r="I59438" s="40"/>
    </row>
    <row r="59439" spans="1:9" hidden="1" x14ac:dyDescent="0.25">
      <c r="A59439" s="40"/>
      <c r="I59439" s="40"/>
    </row>
    <row r="59440" spans="1:9" hidden="1" x14ac:dyDescent="0.25">
      <c r="A59440" s="40"/>
      <c r="I59440" s="40"/>
    </row>
    <row r="59441" spans="1:9" hidden="1" x14ac:dyDescent="0.25">
      <c r="A59441" s="40"/>
      <c r="I59441" s="40"/>
    </row>
    <row r="59442" spans="1:9" hidden="1" x14ac:dyDescent="0.25">
      <c r="A59442" s="40"/>
      <c r="I59442" s="40"/>
    </row>
    <row r="59443" spans="1:9" hidden="1" x14ac:dyDescent="0.25">
      <c r="A59443" s="40"/>
      <c r="I59443" s="40"/>
    </row>
    <row r="59444" spans="1:9" hidden="1" x14ac:dyDescent="0.25">
      <c r="A59444" s="40"/>
      <c r="I59444" s="40"/>
    </row>
    <row r="59445" spans="1:9" hidden="1" x14ac:dyDescent="0.25">
      <c r="A59445" s="40"/>
      <c r="I59445" s="40"/>
    </row>
    <row r="59446" spans="1:9" hidden="1" x14ac:dyDescent="0.25">
      <c r="A59446" s="40"/>
      <c r="I59446" s="40"/>
    </row>
    <row r="59447" spans="1:9" hidden="1" x14ac:dyDescent="0.25">
      <c r="A59447" s="40"/>
      <c r="I59447" s="40"/>
    </row>
    <row r="59448" spans="1:9" hidden="1" x14ac:dyDescent="0.25">
      <c r="A59448" s="40"/>
      <c r="I59448" s="40"/>
    </row>
    <row r="59449" spans="1:9" hidden="1" x14ac:dyDescent="0.25">
      <c r="A59449" s="40"/>
      <c r="I59449" s="40"/>
    </row>
    <row r="59450" spans="1:9" hidden="1" x14ac:dyDescent="0.25">
      <c r="A59450" s="40"/>
      <c r="I59450" s="40"/>
    </row>
    <row r="59451" spans="1:9" hidden="1" x14ac:dyDescent="0.25">
      <c r="A59451" s="40"/>
      <c r="I59451" s="40"/>
    </row>
    <row r="59452" spans="1:9" hidden="1" x14ac:dyDescent="0.25">
      <c r="A59452" s="40"/>
      <c r="I59452" s="40"/>
    </row>
    <row r="59453" spans="1:9" hidden="1" x14ac:dyDescent="0.25">
      <c r="A59453" s="40"/>
      <c r="I59453" s="40"/>
    </row>
    <row r="59454" spans="1:9" hidden="1" x14ac:dyDescent="0.25">
      <c r="A59454" s="40"/>
      <c r="I59454" s="40"/>
    </row>
    <row r="59455" spans="1:9" hidden="1" x14ac:dyDescent="0.25">
      <c r="A59455" s="40"/>
      <c r="I59455" s="40"/>
    </row>
    <row r="59456" spans="1:9" hidden="1" x14ac:dyDescent="0.25">
      <c r="A59456" s="40"/>
      <c r="I59456" s="40"/>
    </row>
    <row r="59457" spans="1:9" hidden="1" x14ac:dyDescent="0.25">
      <c r="A59457" s="40"/>
      <c r="I59457" s="40"/>
    </row>
    <row r="59458" spans="1:9" hidden="1" x14ac:dyDescent="0.25">
      <c r="A59458" s="40"/>
      <c r="I59458" s="40"/>
    </row>
    <row r="59459" spans="1:9" hidden="1" x14ac:dyDescent="0.25">
      <c r="A59459" s="40"/>
      <c r="I59459" s="40"/>
    </row>
    <row r="59460" spans="1:9" hidden="1" x14ac:dyDescent="0.25">
      <c r="A59460" s="40"/>
      <c r="I59460" s="40"/>
    </row>
    <row r="59461" spans="1:9" hidden="1" x14ac:dyDescent="0.25">
      <c r="A59461" s="40"/>
      <c r="I59461" s="40"/>
    </row>
    <row r="59462" spans="1:9" hidden="1" x14ac:dyDescent="0.25">
      <c r="A59462" s="40"/>
      <c r="I59462" s="40"/>
    </row>
    <row r="59463" spans="1:9" hidden="1" x14ac:dyDescent="0.25">
      <c r="A59463" s="40"/>
      <c r="I59463" s="40"/>
    </row>
    <row r="59464" spans="1:9" hidden="1" x14ac:dyDescent="0.25">
      <c r="A59464" s="40"/>
      <c r="I59464" s="40"/>
    </row>
    <row r="59465" spans="1:9" hidden="1" x14ac:dyDescent="0.25">
      <c r="A59465" s="40"/>
      <c r="I59465" s="40"/>
    </row>
    <row r="59466" spans="1:9" hidden="1" x14ac:dyDescent="0.25">
      <c r="A59466" s="40"/>
      <c r="I59466" s="40"/>
    </row>
    <row r="59467" spans="1:9" hidden="1" x14ac:dyDescent="0.25">
      <c r="A59467" s="40"/>
      <c r="I59467" s="40"/>
    </row>
    <row r="59468" spans="1:9" hidden="1" x14ac:dyDescent="0.25">
      <c r="A59468" s="40"/>
      <c r="I59468" s="40"/>
    </row>
    <row r="59469" spans="1:9" hidden="1" x14ac:dyDescent="0.25">
      <c r="A59469" s="40"/>
      <c r="I59469" s="40"/>
    </row>
    <row r="59470" spans="1:9" hidden="1" x14ac:dyDescent="0.25">
      <c r="A59470" s="40"/>
      <c r="I59470" s="40"/>
    </row>
    <row r="59471" spans="1:9" hidden="1" x14ac:dyDescent="0.25">
      <c r="A59471" s="40"/>
      <c r="I59471" s="40"/>
    </row>
    <row r="59472" spans="1:9" hidden="1" x14ac:dyDescent="0.25">
      <c r="A59472" s="40"/>
      <c r="I59472" s="40"/>
    </row>
    <row r="59473" spans="1:9" hidden="1" x14ac:dyDescent="0.25">
      <c r="A59473" s="40"/>
      <c r="I59473" s="40"/>
    </row>
    <row r="59474" spans="1:9" hidden="1" x14ac:dyDescent="0.25">
      <c r="A59474" s="40"/>
      <c r="I59474" s="40"/>
    </row>
    <row r="59475" spans="1:9" hidden="1" x14ac:dyDescent="0.25">
      <c r="A59475" s="40"/>
      <c r="I59475" s="40"/>
    </row>
    <row r="59476" spans="1:9" hidden="1" x14ac:dyDescent="0.25">
      <c r="A59476" s="40"/>
      <c r="I59476" s="40"/>
    </row>
    <row r="59477" spans="1:9" hidden="1" x14ac:dyDescent="0.25">
      <c r="A59477" s="40"/>
      <c r="I59477" s="40"/>
    </row>
    <row r="59478" spans="1:9" hidden="1" x14ac:dyDescent="0.25">
      <c r="A59478" s="40"/>
      <c r="I59478" s="40"/>
    </row>
    <row r="59479" spans="1:9" hidden="1" x14ac:dyDescent="0.25">
      <c r="A59479" s="40"/>
      <c r="I59479" s="40"/>
    </row>
    <row r="59480" spans="1:9" hidden="1" x14ac:dyDescent="0.25">
      <c r="A59480" s="40"/>
      <c r="I59480" s="40"/>
    </row>
    <row r="59481" spans="1:9" hidden="1" x14ac:dyDescent="0.25">
      <c r="A59481" s="40"/>
      <c r="I59481" s="40"/>
    </row>
    <row r="59482" spans="1:9" hidden="1" x14ac:dyDescent="0.25">
      <c r="A59482" s="40"/>
      <c r="I59482" s="40"/>
    </row>
    <row r="59483" spans="1:9" hidden="1" x14ac:dyDescent="0.25">
      <c r="A59483" s="40"/>
      <c r="I59483" s="40"/>
    </row>
    <row r="59484" spans="1:9" hidden="1" x14ac:dyDescent="0.25">
      <c r="A59484" s="40"/>
      <c r="I59484" s="40"/>
    </row>
    <row r="59485" spans="1:9" hidden="1" x14ac:dyDescent="0.25">
      <c r="A59485" s="40"/>
      <c r="I59485" s="40"/>
    </row>
    <row r="59486" spans="1:9" hidden="1" x14ac:dyDescent="0.25">
      <c r="A59486" s="40"/>
      <c r="I59486" s="40"/>
    </row>
    <row r="59487" spans="1:9" hidden="1" x14ac:dyDescent="0.25">
      <c r="A59487" s="40"/>
      <c r="I59487" s="40"/>
    </row>
    <row r="59488" spans="1:9" hidden="1" x14ac:dyDescent="0.25">
      <c r="A59488" s="40"/>
      <c r="I59488" s="40"/>
    </row>
    <row r="59489" spans="1:9" hidden="1" x14ac:dyDescent="0.25">
      <c r="A59489" s="40"/>
      <c r="I59489" s="40"/>
    </row>
    <row r="59490" spans="1:9" hidden="1" x14ac:dyDescent="0.25">
      <c r="A59490" s="40"/>
      <c r="I59490" s="40"/>
    </row>
    <row r="59491" spans="1:9" hidden="1" x14ac:dyDescent="0.25">
      <c r="A59491" s="40"/>
      <c r="I59491" s="40"/>
    </row>
    <row r="59492" spans="1:9" hidden="1" x14ac:dyDescent="0.25">
      <c r="A59492" s="40"/>
      <c r="I59492" s="40"/>
    </row>
    <row r="59493" spans="1:9" hidden="1" x14ac:dyDescent="0.25">
      <c r="A59493" s="40"/>
      <c r="I59493" s="40"/>
    </row>
    <row r="59494" spans="1:9" hidden="1" x14ac:dyDescent="0.25">
      <c r="A59494" s="40"/>
      <c r="I59494" s="40"/>
    </row>
    <row r="59495" spans="1:9" hidden="1" x14ac:dyDescent="0.25">
      <c r="A59495" s="40"/>
      <c r="I59495" s="40"/>
    </row>
    <row r="59496" spans="1:9" hidden="1" x14ac:dyDescent="0.25">
      <c r="A59496" s="40"/>
      <c r="I59496" s="40"/>
    </row>
    <row r="59497" spans="1:9" hidden="1" x14ac:dyDescent="0.25">
      <c r="A59497" s="40"/>
      <c r="I59497" s="40"/>
    </row>
    <row r="59498" spans="1:9" hidden="1" x14ac:dyDescent="0.25">
      <c r="A59498" s="40"/>
      <c r="I59498" s="40"/>
    </row>
    <row r="59499" spans="1:9" hidden="1" x14ac:dyDescent="0.25">
      <c r="A59499" s="40"/>
      <c r="I59499" s="40"/>
    </row>
    <row r="59500" spans="1:9" hidden="1" x14ac:dyDescent="0.25">
      <c r="A59500" s="40"/>
      <c r="I59500" s="40"/>
    </row>
    <row r="59501" spans="1:9" hidden="1" x14ac:dyDescent="0.25">
      <c r="A59501" s="40"/>
      <c r="I59501" s="40"/>
    </row>
    <row r="59502" spans="1:9" hidden="1" x14ac:dyDescent="0.25">
      <c r="A59502" s="40"/>
      <c r="I59502" s="40"/>
    </row>
    <row r="59503" spans="1:9" hidden="1" x14ac:dyDescent="0.25">
      <c r="A59503" s="40"/>
      <c r="I59503" s="40"/>
    </row>
    <row r="59504" spans="1:9" hidden="1" x14ac:dyDescent="0.25">
      <c r="A59504" s="40"/>
      <c r="I59504" s="40"/>
    </row>
    <row r="59505" spans="1:9" hidden="1" x14ac:dyDescent="0.25">
      <c r="A59505" s="40"/>
      <c r="I59505" s="40"/>
    </row>
    <row r="59506" spans="1:9" hidden="1" x14ac:dyDescent="0.25">
      <c r="A59506" s="40"/>
      <c r="I59506" s="40"/>
    </row>
    <row r="59507" spans="1:9" hidden="1" x14ac:dyDescent="0.25">
      <c r="A59507" s="40"/>
      <c r="I59507" s="40"/>
    </row>
    <row r="59508" spans="1:9" hidden="1" x14ac:dyDescent="0.25">
      <c r="A59508" s="40"/>
      <c r="I59508" s="40"/>
    </row>
    <row r="59509" spans="1:9" hidden="1" x14ac:dyDescent="0.25">
      <c r="A59509" s="40"/>
      <c r="I59509" s="40"/>
    </row>
    <row r="59510" spans="1:9" hidden="1" x14ac:dyDescent="0.25">
      <c r="A59510" s="40"/>
      <c r="I59510" s="40"/>
    </row>
    <row r="59511" spans="1:9" hidden="1" x14ac:dyDescent="0.25">
      <c r="A59511" s="40"/>
      <c r="I59511" s="40"/>
    </row>
    <row r="59512" spans="1:9" hidden="1" x14ac:dyDescent="0.25">
      <c r="A59512" s="40"/>
      <c r="I59512" s="40"/>
    </row>
    <row r="59513" spans="1:9" hidden="1" x14ac:dyDescent="0.25">
      <c r="A59513" s="40"/>
      <c r="I59513" s="40"/>
    </row>
    <row r="59514" spans="1:9" hidden="1" x14ac:dyDescent="0.25">
      <c r="A59514" s="40"/>
      <c r="I59514" s="40"/>
    </row>
    <row r="59515" spans="1:9" hidden="1" x14ac:dyDescent="0.25">
      <c r="A59515" s="40"/>
      <c r="I59515" s="40"/>
    </row>
    <row r="59516" spans="1:9" hidden="1" x14ac:dyDescent="0.25">
      <c r="A59516" s="40"/>
      <c r="I59516" s="40"/>
    </row>
    <row r="59517" spans="1:9" hidden="1" x14ac:dyDescent="0.25">
      <c r="A59517" s="40"/>
      <c r="I59517" s="40"/>
    </row>
    <row r="59518" spans="1:9" hidden="1" x14ac:dyDescent="0.25">
      <c r="A59518" s="40"/>
      <c r="I59518" s="40"/>
    </row>
    <row r="59519" spans="1:9" hidden="1" x14ac:dyDescent="0.25">
      <c r="A59519" s="40"/>
      <c r="I59519" s="40"/>
    </row>
    <row r="59520" spans="1:9" hidden="1" x14ac:dyDescent="0.25">
      <c r="A59520" s="40"/>
      <c r="I59520" s="40"/>
    </row>
    <row r="59521" spans="1:9" hidden="1" x14ac:dyDescent="0.25">
      <c r="A59521" s="40"/>
      <c r="I59521" s="40"/>
    </row>
    <row r="59522" spans="1:9" hidden="1" x14ac:dyDescent="0.25">
      <c r="A59522" s="40"/>
      <c r="I59522" s="40"/>
    </row>
    <row r="59523" spans="1:9" hidden="1" x14ac:dyDescent="0.25">
      <c r="A59523" s="40"/>
      <c r="I59523" s="40"/>
    </row>
    <row r="59524" spans="1:9" hidden="1" x14ac:dyDescent="0.25">
      <c r="A59524" s="40"/>
      <c r="I59524" s="40"/>
    </row>
    <row r="59525" spans="1:9" hidden="1" x14ac:dyDescent="0.25">
      <c r="A59525" s="40"/>
      <c r="I59525" s="40"/>
    </row>
    <row r="59526" spans="1:9" hidden="1" x14ac:dyDescent="0.25">
      <c r="A59526" s="40"/>
      <c r="I59526" s="40"/>
    </row>
    <row r="59527" spans="1:9" hidden="1" x14ac:dyDescent="0.25">
      <c r="A59527" s="40"/>
      <c r="I59527" s="40"/>
    </row>
    <row r="59528" spans="1:9" hidden="1" x14ac:dyDescent="0.25">
      <c r="A59528" s="40"/>
      <c r="I59528" s="40"/>
    </row>
    <row r="59529" spans="1:9" hidden="1" x14ac:dyDescent="0.25">
      <c r="A59529" s="40"/>
      <c r="I59529" s="40"/>
    </row>
    <row r="59530" spans="1:9" hidden="1" x14ac:dyDescent="0.25">
      <c r="A59530" s="40"/>
      <c r="I59530" s="40"/>
    </row>
    <row r="59531" spans="1:9" hidden="1" x14ac:dyDescent="0.25">
      <c r="A59531" s="40"/>
      <c r="I59531" s="40"/>
    </row>
    <row r="59532" spans="1:9" hidden="1" x14ac:dyDescent="0.25">
      <c r="A59532" s="40"/>
      <c r="I59532" s="40"/>
    </row>
    <row r="59533" spans="1:9" hidden="1" x14ac:dyDescent="0.25">
      <c r="A59533" s="40"/>
      <c r="I59533" s="40"/>
    </row>
    <row r="59534" spans="1:9" hidden="1" x14ac:dyDescent="0.25">
      <c r="A59534" s="40"/>
      <c r="I59534" s="40"/>
    </row>
    <row r="59535" spans="1:9" hidden="1" x14ac:dyDescent="0.25">
      <c r="A59535" s="40"/>
      <c r="I59535" s="40"/>
    </row>
    <row r="59536" spans="1:9" hidden="1" x14ac:dyDescent="0.25">
      <c r="A59536" s="40"/>
      <c r="I59536" s="40"/>
    </row>
    <row r="59537" spans="1:9" hidden="1" x14ac:dyDescent="0.25">
      <c r="A59537" s="40"/>
      <c r="I59537" s="40"/>
    </row>
    <row r="59538" spans="1:9" hidden="1" x14ac:dyDescent="0.25">
      <c r="A59538" s="40"/>
      <c r="I59538" s="40"/>
    </row>
    <row r="59539" spans="1:9" hidden="1" x14ac:dyDescent="0.25">
      <c r="A59539" s="40"/>
      <c r="I59539" s="40"/>
    </row>
    <row r="59540" spans="1:9" hidden="1" x14ac:dyDescent="0.25">
      <c r="A59540" s="40"/>
      <c r="I59540" s="40"/>
    </row>
    <row r="59541" spans="1:9" hidden="1" x14ac:dyDescent="0.25">
      <c r="A59541" s="40"/>
      <c r="I59541" s="40"/>
    </row>
    <row r="59542" spans="1:9" hidden="1" x14ac:dyDescent="0.25">
      <c r="A59542" s="40"/>
      <c r="I59542" s="40"/>
    </row>
    <row r="59543" spans="1:9" hidden="1" x14ac:dyDescent="0.25">
      <c r="A59543" s="40"/>
      <c r="I59543" s="40"/>
    </row>
    <row r="59544" spans="1:9" hidden="1" x14ac:dyDescent="0.25">
      <c r="A59544" s="40"/>
      <c r="I59544" s="40"/>
    </row>
    <row r="59545" spans="1:9" hidden="1" x14ac:dyDescent="0.25">
      <c r="A59545" s="40"/>
      <c r="I59545" s="40"/>
    </row>
    <row r="59546" spans="1:9" hidden="1" x14ac:dyDescent="0.25">
      <c r="A59546" s="40"/>
      <c r="I59546" s="40"/>
    </row>
    <row r="59547" spans="1:9" hidden="1" x14ac:dyDescent="0.25">
      <c r="A59547" s="40"/>
      <c r="I59547" s="40"/>
    </row>
    <row r="59548" spans="1:9" hidden="1" x14ac:dyDescent="0.25">
      <c r="A59548" s="40"/>
      <c r="I59548" s="40"/>
    </row>
    <row r="59549" spans="1:9" hidden="1" x14ac:dyDescent="0.25">
      <c r="A59549" s="40"/>
      <c r="I59549" s="40"/>
    </row>
    <row r="59550" spans="1:9" hidden="1" x14ac:dyDescent="0.25">
      <c r="A59550" s="40"/>
      <c r="I59550" s="40"/>
    </row>
    <row r="59551" spans="1:9" hidden="1" x14ac:dyDescent="0.25">
      <c r="A59551" s="40"/>
      <c r="I59551" s="40"/>
    </row>
    <row r="59552" spans="1:9" hidden="1" x14ac:dyDescent="0.25">
      <c r="A59552" s="40"/>
      <c r="I59552" s="40"/>
    </row>
    <row r="59553" spans="1:9" hidden="1" x14ac:dyDescent="0.25">
      <c r="A59553" s="40"/>
      <c r="I59553" s="40"/>
    </row>
    <row r="59554" spans="1:9" hidden="1" x14ac:dyDescent="0.25">
      <c r="A59554" s="40"/>
      <c r="I59554" s="40"/>
    </row>
    <row r="59555" spans="1:9" hidden="1" x14ac:dyDescent="0.25">
      <c r="A59555" s="40"/>
      <c r="I59555" s="40"/>
    </row>
    <row r="59556" spans="1:9" hidden="1" x14ac:dyDescent="0.25">
      <c r="A59556" s="40"/>
      <c r="I59556" s="40"/>
    </row>
    <row r="59557" spans="1:9" hidden="1" x14ac:dyDescent="0.25">
      <c r="A59557" s="40"/>
      <c r="I59557" s="40"/>
    </row>
    <row r="59558" spans="1:9" hidden="1" x14ac:dyDescent="0.25">
      <c r="A59558" s="40"/>
      <c r="I59558" s="40"/>
    </row>
    <row r="59559" spans="1:9" hidden="1" x14ac:dyDescent="0.25">
      <c r="A59559" s="40"/>
      <c r="I59559" s="40"/>
    </row>
    <row r="59560" spans="1:9" hidden="1" x14ac:dyDescent="0.25">
      <c r="A59560" s="40"/>
      <c r="I59560" s="40"/>
    </row>
    <row r="59561" spans="1:9" hidden="1" x14ac:dyDescent="0.25">
      <c r="A59561" s="40"/>
      <c r="I59561" s="40"/>
    </row>
    <row r="59562" spans="1:9" hidden="1" x14ac:dyDescent="0.25">
      <c r="A59562" s="40"/>
      <c r="I59562" s="40"/>
    </row>
    <row r="59563" spans="1:9" hidden="1" x14ac:dyDescent="0.25">
      <c r="A59563" s="40"/>
      <c r="I59563" s="40"/>
    </row>
    <row r="59564" spans="1:9" hidden="1" x14ac:dyDescent="0.25">
      <c r="A59564" s="40"/>
      <c r="I59564" s="40"/>
    </row>
    <row r="59565" spans="1:9" hidden="1" x14ac:dyDescent="0.25">
      <c r="A59565" s="40"/>
      <c r="I59565" s="40"/>
    </row>
    <row r="59566" spans="1:9" hidden="1" x14ac:dyDescent="0.25">
      <c r="A59566" s="40"/>
      <c r="I59566" s="40"/>
    </row>
    <row r="59567" spans="1:9" hidden="1" x14ac:dyDescent="0.25">
      <c r="A59567" s="40"/>
      <c r="I59567" s="40"/>
    </row>
    <row r="59568" spans="1:9" hidden="1" x14ac:dyDescent="0.25">
      <c r="A59568" s="40"/>
      <c r="I59568" s="40"/>
    </row>
    <row r="59569" spans="1:9" hidden="1" x14ac:dyDescent="0.25">
      <c r="A59569" s="40"/>
      <c r="I59569" s="40"/>
    </row>
    <row r="59570" spans="1:9" hidden="1" x14ac:dyDescent="0.25">
      <c r="A59570" s="40"/>
      <c r="I59570" s="40"/>
    </row>
    <row r="59571" spans="1:9" hidden="1" x14ac:dyDescent="0.25">
      <c r="A59571" s="40"/>
      <c r="I59571" s="40"/>
    </row>
    <row r="59572" spans="1:9" hidden="1" x14ac:dyDescent="0.25">
      <c r="A59572" s="40"/>
      <c r="I59572" s="40"/>
    </row>
    <row r="59573" spans="1:9" hidden="1" x14ac:dyDescent="0.25">
      <c r="A59573" s="40"/>
      <c r="I59573" s="40"/>
    </row>
    <row r="59574" spans="1:9" hidden="1" x14ac:dyDescent="0.25">
      <c r="A59574" s="40"/>
      <c r="I59574" s="40"/>
    </row>
    <row r="59575" spans="1:9" hidden="1" x14ac:dyDescent="0.25">
      <c r="A59575" s="40"/>
      <c r="I59575" s="40"/>
    </row>
    <row r="59576" spans="1:9" hidden="1" x14ac:dyDescent="0.25">
      <c r="A59576" s="40"/>
      <c r="I59576" s="40"/>
    </row>
    <row r="59577" spans="1:9" hidden="1" x14ac:dyDescent="0.25">
      <c r="A59577" s="40"/>
      <c r="I59577" s="40"/>
    </row>
    <row r="59578" spans="1:9" hidden="1" x14ac:dyDescent="0.25">
      <c r="A59578" s="40"/>
      <c r="I59578" s="40"/>
    </row>
    <row r="59579" spans="1:9" hidden="1" x14ac:dyDescent="0.25">
      <c r="A59579" s="40"/>
      <c r="I59579" s="40"/>
    </row>
    <row r="59580" spans="1:9" hidden="1" x14ac:dyDescent="0.25">
      <c r="A59580" s="40"/>
      <c r="I59580" s="40"/>
    </row>
    <row r="59581" spans="1:9" hidden="1" x14ac:dyDescent="0.25">
      <c r="A59581" s="40"/>
      <c r="I59581" s="40"/>
    </row>
    <row r="59582" spans="1:9" hidden="1" x14ac:dyDescent="0.25">
      <c r="A59582" s="40"/>
      <c r="I59582" s="40"/>
    </row>
    <row r="59583" spans="1:9" hidden="1" x14ac:dyDescent="0.25">
      <c r="A59583" s="40"/>
      <c r="I59583" s="40"/>
    </row>
    <row r="59584" spans="1:9" hidden="1" x14ac:dyDescent="0.25">
      <c r="A59584" s="40"/>
      <c r="I59584" s="40"/>
    </row>
    <row r="59585" spans="1:9" hidden="1" x14ac:dyDescent="0.25">
      <c r="A59585" s="40"/>
      <c r="I59585" s="40"/>
    </row>
    <row r="59586" spans="1:9" hidden="1" x14ac:dyDescent="0.25">
      <c r="A59586" s="40"/>
      <c r="I59586" s="40"/>
    </row>
    <row r="59587" spans="1:9" hidden="1" x14ac:dyDescent="0.25">
      <c r="A59587" s="40"/>
      <c r="I59587" s="40"/>
    </row>
    <row r="59588" spans="1:9" hidden="1" x14ac:dyDescent="0.25">
      <c r="A59588" s="40"/>
      <c r="I59588" s="40"/>
    </row>
    <row r="59589" spans="1:9" hidden="1" x14ac:dyDescent="0.25">
      <c r="A59589" s="40"/>
      <c r="I59589" s="40"/>
    </row>
    <row r="59590" spans="1:9" hidden="1" x14ac:dyDescent="0.25">
      <c r="A59590" s="40"/>
      <c r="I59590" s="40"/>
    </row>
    <row r="59591" spans="1:9" hidden="1" x14ac:dyDescent="0.25">
      <c r="A59591" s="40"/>
      <c r="I59591" s="40"/>
    </row>
    <row r="59592" spans="1:9" hidden="1" x14ac:dyDescent="0.25">
      <c r="A59592" s="40"/>
      <c r="I59592" s="40"/>
    </row>
    <row r="59593" spans="1:9" hidden="1" x14ac:dyDescent="0.25">
      <c r="A59593" s="40"/>
      <c r="I59593" s="40"/>
    </row>
    <row r="59594" spans="1:9" hidden="1" x14ac:dyDescent="0.25">
      <c r="A59594" s="40"/>
      <c r="I59594" s="40"/>
    </row>
    <row r="59595" spans="1:9" hidden="1" x14ac:dyDescent="0.25">
      <c r="A59595" s="40"/>
      <c r="I59595" s="40"/>
    </row>
    <row r="59596" spans="1:9" hidden="1" x14ac:dyDescent="0.25">
      <c r="A59596" s="40"/>
      <c r="I59596" s="40"/>
    </row>
    <row r="59597" spans="1:9" hidden="1" x14ac:dyDescent="0.25">
      <c r="A59597" s="40"/>
      <c r="I59597" s="40"/>
    </row>
    <row r="59598" spans="1:9" hidden="1" x14ac:dyDescent="0.25">
      <c r="A59598" s="40"/>
      <c r="I59598" s="40"/>
    </row>
    <row r="59599" spans="1:9" hidden="1" x14ac:dyDescent="0.25">
      <c r="A59599" s="40"/>
      <c r="I59599" s="40"/>
    </row>
    <row r="59600" spans="1:9" hidden="1" x14ac:dyDescent="0.25">
      <c r="A59600" s="40"/>
      <c r="I59600" s="40"/>
    </row>
    <row r="59601" spans="1:9" hidden="1" x14ac:dyDescent="0.25">
      <c r="A59601" s="40"/>
      <c r="I59601" s="40"/>
    </row>
    <row r="59602" spans="1:9" hidden="1" x14ac:dyDescent="0.25">
      <c r="A59602" s="40"/>
      <c r="I59602" s="40"/>
    </row>
    <row r="59603" spans="1:9" hidden="1" x14ac:dyDescent="0.25">
      <c r="A59603" s="40"/>
      <c r="I59603" s="40"/>
    </row>
    <row r="59604" spans="1:9" hidden="1" x14ac:dyDescent="0.25">
      <c r="A59604" s="40"/>
      <c r="I59604" s="40"/>
    </row>
    <row r="59605" spans="1:9" hidden="1" x14ac:dyDescent="0.25">
      <c r="A59605" s="40"/>
      <c r="I59605" s="40"/>
    </row>
    <row r="59606" spans="1:9" hidden="1" x14ac:dyDescent="0.25">
      <c r="A59606" s="40"/>
      <c r="I59606" s="40"/>
    </row>
    <row r="59607" spans="1:9" hidden="1" x14ac:dyDescent="0.25">
      <c r="A59607" s="40"/>
      <c r="I59607" s="40"/>
    </row>
    <row r="59608" spans="1:9" hidden="1" x14ac:dyDescent="0.25">
      <c r="A59608" s="40"/>
      <c r="I59608" s="40"/>
    </row>
    <row r="59609" spans="1:9" hidden="1" x14ac:dyDescent="0.25">
      <c r="A59609" s="40"/>
      <c r="I59609" s="40"/>
    </row>
    <row r="59610" spans="1:9" hidden="1" x14ac:dyDescent="0.25">
      <c r="A59610" s="40"/>
      <c r="I59610" s="40"/>
    </row>
    <row r="59611" spans="1:9" hidden="1" x14ac:dyDescent="0.25">
      <c r="A59611" s="40"/>
      <c r="I59611" s="40"/>
    </row>
    <row r="59612" spans="1:9" hidden="1" x14ac:dyDescent="0.25">
      <c r="A59612" s="40"/>
      <c r="I59612" s="40"/>
    </row>
    <row r="59613" spans="1:9" hidden="1" x14ac:dyDescent="0.25">
      <c r="A59613" s="40"/>
      <c r="I59613" s="40"/>
    </row>
    <row r="59614" spans="1:9" hidden="1" x14ac:dyDescent="0.25">
      <c r="A59614" s="40"/>
      <c r="I59614" s="40"/>
    </row>
    <row r="59615" spans="1:9" hidden="1" x14ac:dyDescent="0.25">
      <c r="A59615" s="40"/>
      <c r="I59615" s="40"/>
    </row>
    <row r="59616" spans="1:9" hidden="1" x14ac:dyDescent="0.25">
      <c r="A59616" s="40"/>
      <c r="I59616" s="40"/>
    </row>
    <row r="59617" spans="1:9" hidden="1" x14ac:dyDescent="0.25">
      <c r="A59617" s="40"/>
      <c r="I59617" s="40"/>
    </row>
    <row r="59618" spans="1:9" hidden="1" x14ac:dyDescent="0.25">
      <c r="A59618" s="40"/>
      <c r="I59618" s="40"/>
    </row>
    <row r="59619" spans="1:9" hidden="1" x14ac:dyDescent="0.25">
      <c r="A59619" s="40"/>
      <c r="I59619" s="40"/>
    </row>
    <row r="59620" spans="1:9" hidden="1" x14ac:dyDescent="0.25">
      <c r="A59620" s="40"/>
      <c r="I59620" s="40"/>
    </row>
    <row r="59621" spans="1:9" hidden="1" x14ac:dyDescent="0.25">
      <c r="A59621" s="40"/>
      <c r="I59621" s="40"/>
    </row>
    <row r="59622" spans="1:9" hidden="1" x14ac:dyDescent="0.25">
      <c r="A59622" s="40"/>
      <c r="I59622" s="40"/>
    </row>
    <row r="59623" spans="1:9" hidden="1" x14ac:dyDescent="0.25">
      <c r="A59623" s="40"/>
      <c r="I59623" s="40"/>
    </row>
    <row r="59624" spans="1:9" hidden="1" x14ac:dyDescent="0.25">
      <c r="A59624" s="40"/>
      <c r="I59624" s="40"/>
    </row>
    <row r="59625" spans="1:9" hidden="1" x14ac:dyDescent="0.25">
      <c r="A59625" s="40"/>
      <c r="I59625" s="40"/>
    </row>
    <row r="59626" spans="1:9" hidden="1" x14ac:dyDescent="0.25">
      <c r="A59626" s="40"/>
      <c r="I59626" s="40"/>
    </row>
    <row r="59627" spans="1:9" hidden="1" x14ac:dyDescent="0.25">
      <c r="A59627" s="40"/>
      <c r="I59627" s="40"/>
    </row>
    <row r="59628" spans="1:9" hidden="1" x14ac:dyDescent="0.25">
      <c r="A59628" s="40"/>
      <c r="I59628" s="40"/>
    </row>
    <row r="59629" spans="1:9" hidden="1" x14ac:dyDescent="0.25">
      <c r="A59629" s="40"/>
      <c r="I59629" s="40"/>
    </row>
    <row r="59630" spans="1:9" hidden="1" x14ac:dyDescent="0.25">
      <c r="A59630" s="40"/>
      <c r="I59630" s="40"/>
    </row>
    <row r="59631" spans="1:9" hidden="1" x14ac:dyDescent="0.25">
      <c r="A59631" s="40"/>
      <c r="I59631" s="40"/>
    </row>
    <row r="59632" spans="1:9" hidden="1" x14ac:dyDescent="0.25">
      <c r="A59632" s="40"/>
      <c r="I59632" s="40"/>
    </row>
    <row r="59633" spans="1:9" hidden="1" x14ac:dyDescent="0.25">
      <c r="A59633" s="40"/>
      <c r="I59633" s="40"/>
    </row>
    <row r="59634" spans="1:9" hidden="1" x14ac:dyDescent="0.25">
      <c r="A59634" s="40"/>
      <c r="I59634" s="40"/>
    </row>
    <row r="59635" spans="1:9" hidden="1" x14ac:dyDescent="0.25">
      <c r="A59635" s="40"/>
      <c r="I59635" s="40"/>
    </row>
    <row r="59636" spans="1:9" hidden="1" x14ac:dyDescent="0.25">
      <c r="A59636" s="40"/>
      <c r="I59636" s="40"/>
    </row>
    <row r="59637" spans="1:9" hidden="1" x14ac:dyDescent="0.25">
      <c r="A59637" s="40"/>
      <c r="I59637" s="40"/>
    </row>
    <row r="59638" spans="1:9" hidden="1" x14ac:dyDescent="0.25">
      <c r="A59638" s="40"/>
      <c r="I59638" s="40"/>
    </row>
    <row r="59639" spans="1:9" hidden="1" x14ac:dyDescent="0.25">
      <c r="A59639" s="40"/>
      <c r="I59639" s="40"/>
    </row>
    <row r="59640" spans="1:9" hidden="1" x14ac:dyDescent="0.25">
      <c r="A59640" s="40"/>
      <c r="I59640" s="40"/>
    </row>
    <row r="59641" spans="1:9" hidden="1" x14ac:dyDescent="0.25">
      <c r="A59641" s="40"/>
      <c r="I59641" s="40"/>
    </row>
    <row r="59642" spans="1:9" hidden="1" x14ac:dyDescent="0.25">
      <c r="A59642" s="40"/>
      <c r="I59642" s="40"/>
    </row>
    <row r="59643" spans="1:9" hidden="1" x14ac:dyDescent="0.25">
      <c r="A59643" s="40"/>
      <c r="I59643" s="40"/>
    </row>
    <row r="59644" spans="1:9" hidden="1" x14ac:dyDescent="0.25">
      <c r="A59644" s="40"/>
      <c r="I59644" s="40"/>
    </row>
    <row r="59645" spans="1:9" hidden="1" x14ac:dyDescent="0.25">
      <c r="A59645" s="40"/>
      <c r="I59645" s="40"/>
    </row>
    <row r="59646" spans="1:9" hidden="1" x14ac:dyDescent="0.25">
      <c r="A59646" s="40"/>
      <c r="I59646" s="40"/>
    </row>
    <row r="59647" spans="1:9" hidden="1" x14ac:dyDescent="0.25">
      <c r="A59647" s="40"/>
      <c r="I59647" s="40"/>
    </row>
    <row r="59648" spans="1:9" hidden="1" x14ac:dyDescent="0.25">
      <c r="A59648" s="40"/>
      <c r="I59648" s="40"/>
    </row>
    <row r="59649" spans="1:9" hidden="1" x14ac:dyDescent="0.25">
      <c r="A59649" s="40"/>
      <c r="I59649" s="40"/>
    </row>
    <row r="59650" spans="1:9" hidden="1" x14ac:dyDescent="0.25">
      <c r="A59650" s="40"/>
      <c r="I59650" s="40"/>
    </row>
    <row r="59651" spans="1:9" hidden="1" x14ac:dyDescent="0.25">
      <c r="A59651" s="40"/>
      <c r="I59651" s="40"/>
    </row>
    <row r="59652" spans="1:9" hidden="1" x14ac:dyDescent="0.25">
      <c r="A59652" s="40"/>
      <c r="I59652" s="40"/>
    </row>
    <row r="59653" spans="1:9" hidden="1" x14ac:dyDescent="0.25">
      <c r="A59653" s="40"/>
      <c r="I59653" s="40"/>
    </row>
    <row r="59654" spans="1:9" hidden="1" x14ac:dyDescent="0.25">
      <c r="A59654" s="40"/>
      <c r="I59654" s="40"/>
    </row>
    <row r="59655" spans="1:9" hidden="1" x14ac:dyDescent="0.25">
      <c r="A59655" s="40"/>
      <c r="I59655" s="40"/>
    </row>
    <row r="59656" spans="1:9" hidden="1" x14ac:dyDescent="0.25">
      <c r="A59656" s="40"/>
      <c r="I59656" s="40"/>
    </row>
    <row r="59657" spans="1:9" hidden="1" x14ac:dyDescent="0.25">
      <c r="A59657" s="40"/>
      <c r="I59657" s="40"/>
    </row>
    <row r="59658" spans="1:9" hidden="1" x14ac:dyDescent="0.25">
      <c r="A59658" s="40"/>
      <c r="I59658" s="40"/>
    </row>
    <row r="59659" spans="1:9" hidden="1" x14ac:dyDescent="0.25">
      <c r="A59659" s="40"/>
      <c r="I59659" s="40"/>
    </row>
    <row r="59660" spans="1:9" hidden="1" x14ac:dyDescent="0.25">
      <c r="A59660" s="40"/>
      <c r="I59660" s="40"/>
    </row>
    <row r="59661" spans="1:9" hidden="1" x14ac:dyDescent="0.25">
      <c r="A59661" s="40"/>
      <c r="I59661" s="40"/>
    </row>
    <row r="59662" spans="1:9" hidden="1" x14ac:dyDescent="0.25">
      <c r="A59662" s="40"/>
      <c r="I59662" s="40"/>
    </row>
    <row r="59663" spans="1:9" hidden="1" x14ac:dyDescent="0.25">
      <c r="A59663" s="40"/>
      <c r="I59663" s="40"/>
    </row>
    <row r="59664" spans="1:9" hidden="1" x14ac:dyDescent="0.25">
      <c r="A59664" s="40"/>
      <c r="I59664" s="40"/>
    </row>
    <row r="59665" spans="1:9" hidden="1" x14ac:dyDescent="0.25">
      <c r="A59665" s="40"/>
      <c r="I59665" s="40"/>
    </row>
    <row r="59666" spans="1:9" hidden="1" x14ac:dyDescent="0.25">
      <c r="A59666" s="40"/>
      <c r="I59666" s="40"/>
    </row>
    <row r="59667" spans="1:9" hidden="1" x14ac:dyDescent="0.25">
      <c r="A59667" s="40"/>
      <c r="I59667" s="40"/>
    </row>
    <row r="59668" spans="1:9" hidden="1" x14ac:dyDescent="0.25">
      <c r="A59668" s="40"/>
      <c r="I59668" s="40"/>
    </row>
    <row r="59669" spans="1:9" hidden="1" x14ac:dyDescent="0.25">
      <c r="A59669" s="40"/>
      <c r="I59669" s="40"/>
    </row>
    <row r="59670" spans="1:9" hidden="1" x14ac:dyDescent="0.25">
      <c r="A59670" s="40"/>
      <c r="I59670" s="40"/>
    </row>
    <row r="59671" spans="1:9" hidden="1" x14ac:dyDescent="0.25">
      <c r="A59671" s="40"/>
      <c r="I59671" s="40"/>
    </row>
    <row r="59672" spans="1:9" hidden="1" x14ac:dyDescent="0.25">
      <c r="A59672" s="40"/>
      <c r="I59672" s="40"/>
    </row>
    <row r="59673" spans="1:9" hidden="1" x14ac:dyDescent="0.25">
      <c r="A59673" s="40"/>
      <c r="I59673" s="40"/>
    </row>
    <row r="59674" spans="1:9" hidden="1" x14ac:dyDescent="0.25">
      <c r="A59674" s="40"/>
      <c r="I59674" s="40"/>
    </row>
    <row r="59675" spans="1:9" hidden="1" x14ac:dyDescent="0.25">
      <c r="A59675" s="40"/>
      <c r="I59675" s="40"/>
    </row>
    <row r="59676" spans="1:9" hidden="1" x14ac:dyDescent="0.25">
      <c r="A59676" s="40"/>
      <c r="I59676" s="40"/>
    </row>
    <row r="59677" spans="1:9" hidden="1" x14ac:dyDescent="0.25">
      <c r="A59677" s="40"/>
      <c r="I59677" s="40"/>
    </row>
    <row r="59678" spans="1:9" hidden="1" x14ac:dyDescent="0.25">
      <c r="A59678" s="40"/>
      <c r="I59678" s="40"/>
    </row>
    <row r="59679" spans="1:9" hidden="1" x14ac:dyDescent="0.25">
      <c r="A59679" s="40"/>
      <c r="I59679" s="40"/>
    </row>
    <row r="59680" spans="1:9" hidden="1" x14ac:dyDescent="0.25">
      <c r="A59680" s="40"/>
      <c r="I59680" s="40"/>
    </row>
    <row r="59681" spans="1:9" hidden="1" x14ac:dyDescent="0.25">
      <c r="A59681" s="40"/>
      <c r="I59681" s="40"/>
    </row>
    <row r="59682" spans="1:9" hidden="1" x14ac:dyDescent="0.25">
      <c r="A59682" s="40"/>
      <c r="I59682" s="40"/>
    </row>
    <row r="59683" spans="1:9" hidden="1" x14ac:dyDescent="0.25">
      <c r="A59683" s="40"/>
      <c r="I59683" s="40"/>
    </row>
    <row r="59684" spans="1:9" hidden="1" x14ac:dyDescent="0.25">
      <c r="A59684" s="40"/>
      <c r="I59684" s="40"/>
    </row>
    <row r="59685" spans="1:9" hidden="1" x14ac:dyDescent="0.25">
      <c r="A59685" s="40"/>
      <c r="I59685" s="40"/>
    </row>
    <row r="59686" spans="1:9" hidden="1" x14ac:dyDescent="0.25">
      <c r="A59686" s="40"/>
      <c r="I59686" s="40"/>
    </row>
    <row r="59687" spans="1:9" hidden="1" x14ac:dyDescent="0.25">
      <c r="A59687" s="40"/>
      <c r="I59687" s="40"/>
    </row>
    <row r="59688" spans="1:9" hidden="1" x14ac:dyDescent="0.25">
      <c r="A59688" s="40"/>
      <c r="I59688" s="40"/>
    </row>
    <row r="59689" spans="1:9" hidden="1" x14ac:dyDescent="0.25">
      <c r="A59689" s="40"/>
      <c r="I59689" s="40"/>
    </row>
    <row r="59690" spans="1:9" hidden="1" x14ac:dyDescent="0.25">
      <c r="A59690" s="40"/>
      <c r="I59690" s="40"/>
    </row>
    <row r="59691" spans="1:9" hidden="1" x14ac:dyDescent="0.25">
      <c r="A59691" s="40"/>
      <c r="I59691" s="40"/>
    </row>
    <row r="59692" spans="1:9" hidden="1" x14ac:dyDescent="0.25">
      <c r="A59692" s="40"/>
      <c r="I59692" s="40"/>
    </row>
    <row r="59693" spans="1:9" hidden="1" x14ac:dyDescent="0.25">
      <c r="A59693" s="40"/>
      <c r="I59693" s="40"/>
    </row>
    <row r="59694" spans="1:9" hidden="1" x14ac:dyDescent="0.25">
      <c r="A59694" s="40"/>
      <c r="I59694" s="40"/>
    </row>
    <row r="59695" spans="1:9" hidden="1" x14ac:dyDescent="0.25">
      <c r="A59695" s="40"/>
      <c r="I59695" s="40"/>
    </row>
    <row r="59696" spans="1:9" hidden="1" x14ac:dyDescent="0.25">
      <c r="A59696" s="40"/>
      <c r="I59696" s="40"/>
    </row>
    <row r="59697" spans="1:9" hidden="1" x14ac:dyDescent="0.25">
      <c r="A59697" s="40"/>
      <c r="I59697" s="40"/>
    </row>
    <row r="59698" spans="1:9" hidden="1" x14ac:dyDescent="0.25">
      <c r="A59698" s="40"/>
      <c r="I59698" s="40"/>
    </row>
    <row r="59699" spans="1:9" hidden="1" x14ac:dyDescent="0.25">
      <c r="A59699" s="40"/>
      <c r="I59699" s="40"/>
    </row>
    <row r="59700" spans="1:9" hidden="1" x14ac:dyDescent="0.25">
      <c r="A59700" s="40"/>
      <c r="I59700" s="40"/>
    </row>
    <row r="59701" spans="1:9" hidden="1" x14ac:dyDescent="0.25">
      <c r="A59701" s="40"/>
      <c r="I59701" s="40"/>
    </row>
    <row r="59702" spans="1:9" hidden="1" x14ac:dyDescent="0.25">
      <c r="A59702" s="40"/>
      <c r="I59702" s="40"/>
    </row>
    <row r="59703" spans="1:9" hidden="1" x14ac:dyDescent="0.25">
      <c r="A59703" s="40"/>
      <c r="I59703" s="40"/>
    </row>
    <row r="59704" spans="1:9" hidden="1" x14ac:dyDescent="0.25">
      <c r="A59704" s="40"/>
      <c r="I59704" s="40"/>
    </row>
    <row r="59705" spans="1:9" hidden="1" x14ac:dyDescent="0.25">
      <c r="A59705" s="40"/>
      <c r="I59705" s="40"/>
    </row>
    <row r="59706" spans="1:9" hidden="1" x14ac:dyDescent="0.25">
      <c r="A59706" s="40"/>
      <c r="I59706" s="40"/>
    </row>
    <row r="59707" spans="1:9" hidden="1" x14ac:dyDescent="0.25">
      <c r="A59707" s="40"/>
      <c r="I59707" s="40"/>
    </row>
    <row r="59708" spans="1:9" hidden="1" x14ac:dyDescent="0.25">
      <c r="A59708" s="40"/>
      <c r="I59708" s="40"/>
    </row>
    <row r="59709" spans="1:9" hidden="1" x14ac:dyDescent="0.25">
      <c r="A59709" s="40"/>
      <c r="I59709" s="40"/>
    </row>
    <row r="59710" spans="1:9" hidden="1" x14ac:dyDescent="0.25">
      <c r="A59710" s="40"/>
      <c r="I59710" s="40"/>
    </row>
    <row r="59711" spans="1:9" hidden="1" x14ac:dyDescent="0.25">
      <c r="A59711" s="40"/>
      <c r="I59711" s="40"/>
    </row>
    <row r="59712" spans="1:9" hidden="1" x14ac:dyDescent="0.25">
      <c r="A59712" s="40"/>
      <c r="I59712" s="40"/>
    </row>
    <row r="59713" spans="1:9" hidden="1" x14ac:dyDescent="0.25">
      <c r="A59713" s="40"/>
      <c r="I59713" s="40"/>
    </row>
    <row r="59714" spans="1:9" hidden="1" x14ac:dyDescent="0.25">
      <c r="A59714" s="40"/>
      <c r="I59714" s="40"/>
    </row>
    <row r="59715" spans="1:9" hidden="1" x14ac:dyDescent="0.25">
      <c r="A59715" s="40"/>
      <c r="I59715" s="40"/>
    </row>
    <row r="59716" spans="1:9" hidden="1" x14ac:dyDescent="0.25">
      <c r="A59716" s="40"/>
      <c r="I59716" s="40"/>
    </row>
    <row r="59717" spans="1:9" hidden="1" x14ac:dyDescent="0.25">
      <c r="A59717" s="40"/>
      <c r="I59717" s="40"/>
    </row>
    <row r="59718" spans="1:9" hidden="1" x14ac:dyDescent="0.25">
      <c r="A59718" s="40"/>
      <c r="I59718" s="40"/>
    </row>
    <row r="59719" spans="1:9" hidden="1" x14ac:dyDescent="0.25">
      <c r="A59719" s="40"/>
      <c r="I59719" s="40"/>
    </row>
    <row r="59720" spans="1:9" hidden="1" x14ac:dyDescent="0.25">
      <c r="A59720" s="40"/>
      <c r="I59720" s="40"/>
    </row>
    <row r="59721" spans="1:9" hidden="1" x14ac:dyDescent="0.25">
      <c r="A59721" s="40"/>
      <c r="I59721" s="40"/>
    </row>
    <row r="59722" spans="1:9" hidden="1" x14ac:dyDescent="0.25">
      <c r="A59722" s="40"/>
      <c r="I59722" s="40"/>
    </row>
    <row r="59723" spans="1:9" hidden="1" x14ac:dyDescent="0.25">
      <c r="A59723" s="40"/>
      <c r="I59723" s="40"/>
    </row>
    <row r="59724" spans="1:9" hidden="1" x14ac:dyDescent="0.25">
      <c r="A59724" s="40"/>
      <c r="I59724" s="40"/>
    </row>
    <row r="59725" spans="1:9" hidden="1" x14ac:dyDescent="0.25">
      <c r="A59725" s="40"/>
      <c r="I59725" s="40"/>
    </row>
    <row r="59726" spans="1:9" hidden="1" x14ac:dyDescent="0.25">
      <c r="A59726" s="40"/>
      <c r="I59726" s="40"/>
    </row>
    <row r="59727" spans="1:9" hidden="1" x14ac:dyDescent="0.25">
      <c r="A59727" s="40"/>
      <c r="I59727" s="40"/>
    </row>
    <row r="59728" spans="1:9" hidden="1" x14ac:dyDescent="0.25">
      <c r="A59728" s="40"/>
      <c r="I59728" s="40"/>
    </row>
    <row r="59729" spans="1:9" hidden="1" x14ac:dyDescent="0.25">
      <c r="A59729" s="40"/>
      <c r="I59729" s="40"/>
    </row>
    <row r="59730" spans="1:9" hidden="1" x14ac:dyDescent="0.25">
      <c r="A59730" s="40"/>
      <c r="I59730" s="40"/>
    </row>
    <row r="59731" spans="1:9" hidden="1" x14ac:dyDescent="0.25">
      <c r="A59731" s="40"/>
      <c r="I59731" s="40"/>
    </row>
    <row r="59732" spans="1:9" hidden="1" x14ac:dyDescent="0.25">
      <c r="A59732" s="40"/>
      <c r="I59732" s="40"/>
    </row>
    <row r="59733" spans="1:9" hidden="1" x14ac:dyDescent="0.25">
      <c r="A59733" s="40"/>
      <c r="I59733" s="40"/>
    </row>
    <row r="59734" spans="1:9" hidden="1" x14ac:dyDescent="0.25">
      <c r="A59734" s="40"/>
      <c r="I59734" s="40"/>
    </row>
    <row r="59735" spans="1:9" hidden="1" x14ac:dyDescent="0.25">
      <c r="A59735" s="40"/>
      <c r="I59735" s="40"/>
    </row>
    <row r="59736" spans="1:9" hidden="1" x14ac:dyDescent="0.25">
      <c r="A59736" s="40"/>
      <c r="I59736" s="40"/>
    </row>
    <row r="59737" spans="1:9" hidden="1" x14ac:dyDescent="0.25">
      <c r="A59737" s="40"/>
      <c r="I59737" s="40"/>
    </row>
    <row r="59738" spans="1:9" hidden="1" x14ac:dyDescent="0.25">
      <c r="A59738" s="40"/>
      <c r="I59738" s="40"/>
    </row>
    <row r="59739" spans="1:9" hidden="1" x14ac:dyDescent="0.25">
      <c r="A59739" s="40"/>
      <c r="I59739" s="40"/>
    </row>
    <row r="59740" spans="1:9" hidden="1" x14ac:dyDescent="0.25">
      <c r="A59740" s="40"/>
      <c r="I59740" s="40"/>
    </row>
    <row r="59741" spans="1:9" hidden="1" x14ac:dyDescent="0.25">
      <c r="A59741" s="40"/>
      <c r="I59741" s="40"/>
    </row>
    <row r="59742" spans="1:9" hidden="1" x14ac:dyDescent="0.25">
      <c r="A59742" s="40"/>
      <c r="I59742" s="40"/>
    </row>
    <row r="59743" spans="1:9" hidden="1" x14ac:dyDescent="0.25">
      <c r="A59743" s="40"/>
      <c r="I59743" s="40"/>
    </row>
    <row r="59744" spans="1:9" hidden="1" x14ac:dyDescent="0.25">
      <c r="A59744" s="40"/>
      <c r="I59744" s="40"/>
    </row>
    <row r="59745" spans="1:9" hidden="1" x14ac:dyDescent="0.25">
      <c r="A59745" s="40"/>
      <c r="I59745" s="40"/>
    </row>
    <row r="59746" spans="1:9" hidden="1" x14ac:dyDescent="0.25">
      <c r="A59746" s="40"/>
      <c r="I59746" s="40"/>
    </row>
    <row r="59747" spans="1:9" hidden="1" x14ac:dyDescent="0.25">
      <c r="A59747" s="40"/>
      <c r="I59747" s="40"/>
    </row>
    <row r="59748" spans="1:9" hidden="1" x14ac:dyDescent="0.25">
      <c r="A59748" s="40"/>
      <c r="I59748" s="40"/>
    </row>
    <row r="59749" spans="1:9" hidden="1" x14ac:dyDescent="0.25">
      <c r="A59749" s="40"/>
      <c r="I59749" s="40"/>
    </row>
    <row r="59750" spans="1:9" hidden="1" x14ac:dyDescent="0.25">
      <c r="A59750" s="40"/>
      <c r="I59750" s="40"/>
    </row>
    <row r="59751" spans="1:9" hidden="1" x14ac:dyDescent="0.25">
      <c r="A59751" s="40"/>
      <c r="I59751" s="40"/>
    </row>
    <row r="59752" spans="1:9" hidden="1" x14ac:dyDescent="0.25">
      <c r="A59752" s="40"/>
      <c r="I59752" s="40"/>
    </row>
    <row r="59753" spans="1:9" hidden="1" x14ac:dyDescent="0.25">
      <c r="A59753" s="40"/>
      <c r="I59753" s="40"/>
    </row>
    <row r="59754" spans="1:9" hidden="1" x14ac:dyDescent="0.25">
      <c r="A59754" s="40"/>
      <c r="I59754" s="40"/>
    </row>
    <row r="59755" spans="1:9" hidden="1" x14ac:dyDescent="0.25">
      <c r="A59755" s="40"/>
      <c r="I59755" s="40"/>
    </row>
    <row r="59756" spans="1:9" hidden="1" x14ac:dyDescent="0.25">
      <c r="A59756" s="40"/>
      <c r="I59756" s="40"/>
    </row>
    <row r="59757" spans="1:9" hidden="1" x14ac:dyDescent="0.25">
      <c r="A59757" s="40"/>
      <c r="I59757" s="40"/>
    </row>
    <row r="59758" spans="1:9" hidden="1" x14ac:dyDescent="0.25">
      <c r="A59758" s="40"/>
      <c r="I59758" s="40"/>
    </row>
    <row r="59759" spans="1:9" hidden="1" x14ac:dyDescent="0.25">
      <c r="A59759" s="40"/>
      <c r="I59759" s="40"/>
    </row>
    <row r="59760" spans="1:9" hidden="1" x14ac:dyDescent="0.25">
      <c r="A59760" s="40"/>
      <c r="I59760" s="40"/>
    </row>
    <row r="59761" spans="1:9" hidden="1" x14ac:dyDescent="0.25">
      <c r="A59761" s="40"/>
      <c r="I59761" s="40"/>
    </row>
    <row r="59762" spans="1:9" hidden="1" x14ac:dyDescent="0.25">
      <c r="A59762" s="40"/>
      <c r="I59762" s="40"/>
    </row>
    <row r="59763" spans="1:9" hidden="1" x14ac:dyDescent="0.25">
      <c r="A59763" s="40"/>
      <c r="I59763" s="40"/>
    </row>
    <row r="59764" spans="1:9" hidden="1" x14ac:dyDescent="0.25">
      <c r="A59764" s="40"/>
      <c r="I59764" s="40"/>
    </row>
    <row r="59765" spans="1:9" hidden="1" x14ac:dyDescent="0.25">
      <c r="A59765" s="40"/>
      <c r="I59765" s="40"/>
    </row>
    <row r="59766" spans="1:9" hidden="1" x14ac:dyDescent="0.25">
      <c r="A59766" s="40"/>
      <c r="I59766" s="40"/>
    </row>
    <row r="59767" spans="1:9" hidden="1" x14ac:dyDescent="0.25">
      <c r="A59767" s="40"/>
      <c r="I59767" s="40"/>
    </row>
    <row r="59768" spans="1:9" hidden="1" x14ac:dyDescent="0.25">
      <c r="A59768" s="40"/>
      <c r="I59768" s="40"/>
    </row>
    <row r="59769" spans="1:9" hidden="1" x14ac:dyDescent="0.25">
      <c r="A59769" s="40"/>
      <c r="I59769" s="40"/>
    </row>
    <row r="59770" spans="1:9" hidden="1" x14ac:dyDescent="0.25">
      <c r="A59770" s="40"/>
      <c r="I59770" s="40"/>
    </row>
    <row r="59771" spans="1:9" hidden="1" x14ac:dyDescent="0.25">
      <c r="A59771" s="40"/>
      <c r="I59771" s="40"/>
    </row>
    <row r="59772" spans="1:9" hidden="1" x14ac:dyDescent="0.25">
      <c r="A59772" s="40"/>
      <c r="I59772" s="40"/>
    </row>
    <row r="59773" spans="1:9" hidden="1" x14ac:dyDescent="0.25">
      <c r="A59773" s="40"/>
      <c r="I59773" s="40"/>
    </row>
    <row r="59774" spans="1:9" hidden="1" x14ac:dyDescent="0.25">
      <c r="A59774" s="40"/>
      <c r="I59774" s="40"/>
    </row>
    <row r="59775" spans="1:9" hidden="1" x14ac:dyDescent="0.25">
      <c r="A59775" s="40"/>
      <c r="I59775" s="40"/>
    </row>
    <row r="59776" spans="1:9" hidden="1" x14ac:dyDescent="0.25">
      <c r="A59776" s="40"/>
      <c r="I59776" s="40"/>
    </row>
    <row r="59777" spans="1:9" hidden="1" x14ac:dyDescent="0.25">
      <c r="A59777" s="40"/>
      <c r="I59777" s="40"/>
    </row>
    <row r="59778" spans="1:9" hidden="1" x14ac:dyDescent="0.25">
      <c r="A59778" s="40"/>
      <c r="I59778" s="40"/>
    </row>
    <row r="59779" spans="1:9" hidden="1" x14ac:dyDescent="0.25">
      <c r="A59779" s="40"/>
      <c r="I59779" s="40"/>
    </row>
    <row r="59780" spans="1:9" hidden="1" x14ac:dyDescent="0.25">
      <c r="A59780" s="40"/>
      <c r="I59780" s="40"/>
    </row>
    <row r="59781" spans="1:9" hidden="1" x14ac:dyDescent="0.25">
      <c r="A59781" s="40"/>
      <c r="I59781" s="40"/>
    </row>
    <row r="59782" spans="1:9" hidden="1" x14ac:dyDescent="0.25">
      <c r="A59782" s="40"/>
      <c r="I59782" s="40"/>
    </row>
    <row r="59783" spans="1:9" hidden="1" x14ac:dyDescent="0.25">
      <c r="A59783" s="40"/>
      <c r="I59783" s="40"/>
    </row>
    <row r="59784" spans="1:9" hidden="1" x14ac:dyDescent="0.25">
      <c r="A59784" s="40"/>
      <c r="I59784" s="40"/>
    </row>
    <row r="59785" spans="1:9" hidden="1" x14ac:dyDescent="0.25">
      <c r="A59785" s="40"/>
      <c r="I59785" s="40"/>
    </row>
    <row r="59786" spans="1:9" hidden="1" x14ac:dyDescent="0.25">
      <c r="A59786" s="40"/>
      <c r="I59786" s="40"/>
    </row>
    <row r="59787" spans="1:9" hidden="1" x14ac:dyDescent="0.25">
      <c r="A59787" s="40"/>
      <c r="I59787" s="40"/>
    </row>
    <row r="59788" spans="1:9" hidden="1" x14ac:dyDescent="0.25">
      <c r="A59788" s="40"/>
      <c r="I59788" s="40"/>
    </row>
    <row r="59789" spans="1:9" hidden="1" x14ac:dyDescent="0.25">
      <c r="A59789" s="40"/>
      <c r="I59789" s="40"/>
    </row>
    <row r="59790" spans="1:9" hidden="1" x14ac:dyDescent="0.25">
      <c r="A59790" s="40"/>
      <c r="I59790" s="40"/>
    </row>
    <row r="59791" spans="1:9" hidden="1" x14ac:dyDescent="0.25">
      <c r="A59791" s="40"/>
      <c r="I59791" s="40"/>
    </row>
    <row r="59792" spans="1:9" hidden="1" x14ac:dyDescent="0.25">
      <c r="A59792" s="40"/>
      <c r="I59792" s="40"/>
    </row>
    <row r="59793" spans="1:9" hidden="1" x14ac:dyDescent="0.25">
      <c r="A59793" s="40"/>
      <c r="I59793" s="40"/>
    </row>
    <row r="59794" spans="1:9" hidden="1" x14ac:dyDescent="0.25">
      <c r="A59794" s="40"/>
      <c r="I59794" s="40"/>
    </row>
    <row r="59795" spans="1:9" hidden="1" x14ac:dyDescent="0.25">
      <c r="A59795" s="40"/>
      <c r="I59795" s="40"/>
    </row>
    <row r="59796" spans="1:9" hidden="1" x14ac:dyDescent="0.25">
      <c r="A59796" s="40"/>
      <c r="I59796" s="40"/>
    </row>
    <row r="59797" spans="1:9" hidden="1" x14ac:dyDescent="0.25">
      <c r="A59797" s="40"/>
      <c r="I59797" s="40"/>
    </row>
    <row r="59798" spans="1:9" hidden="1" x14ac:dyDescent="0.25">
      <c r="A59798" s="40"/>
      <c r="I59798" s="40"/>
    </row>
    <row r="59799" spans="1:9" hidden="1" x14ac:dyDescent="0.25">
      <c r="A59799" s="40"/>
      <c r="I59799" s="40"/>
    </row>
    <row r="59800" spans="1:9" hidden="1" x14ac:dyDescent="0.25">
      <c r="A59800" s="40"/>
      <c r="I59800" s="40"/>
    </row>
    <row r="59801" spans="1:9" hidden="1" x14ac:dyDescent="0.25">
      <c r="A59801" s="40"/>
      <c r="I59801" s="40"/>
    </row>
    <row r="59802" spans="1:9" hidden="1" x14ac:dyDescent="0.25">
      <c r="A59802" s="40"/>
      <c r="I59802" s="40"/>
    </row>
    <row r="59803" spans="1:9" hidden="1" x14ac:dyDescent="0.25">
      <c r="A59803" s="40"/>
      <c r="I59803" s="40"/>
    </row>
    <row r="59804" spans="1:9" hidden="1" x14ac:dyDescent="0.25">
      <c r="A59804" s="40"/>
      <c r="I59804" s="40"/>
    </row>
    <row r="59805" spans="1:9" hidden="1" x14ac:dyDescent="0.25">
      <c r="A59805" s="40"/>
      <c r="I59805" s="40"/>
    </row>
    <row r="59806" spans="1:9" hidden="1" x14ac:dyDescent="0.25">
      <c r="A59806" s="40"/>
      <c r="I59806" s="40"/>
    </row>
    <row r="59807" spans="1:9" hidden="1" x14ac:dyDescent="0.25">
      <c r="A59807" s="40"/>
      <c r="I59807" s="40"/>
    </row>
    <row r="59808" spans="1:9" hidden="1" x14ac:dyDescent="0.25">
      <c r="A59808" s="40"/>
      <c r="I59808" s="40"/>
    </row>
    <row r="59809" spans="1:9" hidden="1" x14ac:dyDescent="0.25">
      <c r="A59809" s="40"/>
      <c r="I59809" s="40"/>
    </row>
    <row r="59810" spans="1:9" hidden="1" x14ac:dyDescent="0.25">
      <c r="A59810" s="40"/>
      <c r="I59810" s="40"/>
    </row>
    <row r="59811" spans="1:9" hidden="1" x14ac:dyDescent="0.25">
      <c r="A59811" s="40"/>
      <c r="I59811" s="40"/>
    </row>
    <row r="59812" spans="1:9" hidden="1" x14ac:dyDescent="0.25">
      <c r="A59812" s="40"/>
      <c r="I59812" s="40"/>
    </row>
    <row r="59813" spans="1:9" hidden="1" x14ac:dyDescent="0.25">
      <c r="A59813" s="40"/>
      <c r="I59813" s="40"/>
    </row>
    <row r="59814" spans="1:9" hidden="1" x14ac:dyDescent="0.25">
      <c r="A59814" s="40"/>
      <c r="I59814" s="40"/>
    </row>
    <row r="59815" spans="1:9" hidden="1" x14ac:dyDescent="0.25">
      <c r="A59815" s="40"/>
      <c r="I59815" s="40"/>
    </row>
    <row r="59816" spans="1:9" hidden="1" x14ac:dyDescent="0.25">
      <c r="A59816" s="40"/>
      <c r="I59816" s="40"/>
    </row>
    <row r="59817" spans="1:9" hidden="1" x14ac:dyDescent="0.25">
      <c r="A59817" s="40"/>
      <c r="I59817" s="40"/>
    </row>
    <row r="59818" spans="1:9" hidden="1" x14ac:dyDescent="0.25">
      <c r="A59818" s="40"/>
      <c r="I59818" s="40"/>
    </row>
    <row r="59819" spans="1:9" hidden="1" x14ac:dyDescent="0.25">
      <c r="A59819" s="40"/>
      <c r="I59819" s="40"/>
    </row>
    <row r="59820" spans="1:9" hidden="1" x14ac:dyDescent="0.25">
      <c r="A59820" s="40"/>
      <c r="I59820" s="40"/>
    </row>
    <row r="59821" spans="1:9" hidden="1" x14ac:dyDescent="0.25">
      <c r="A59821" s="40"/>
      <c r="I59821" s="40"/>
    </row>
    <row r="59822" spans="1:9" hidden="1" x14ac:dyDescent="0.25">
      <c r="A59822" s="40"/>
      <c r="I59822" s="40"/>
    </row>
    <row r="59823" spans="1:9" hidden="1" x14ac:dyDescent="0.25">
      <c r="A59823" s="40"/>
      <c r="I59823" s="40"/>
    </row>
    <row r="59824" spans="1:9" hidden="1" x14ac:dyDescent="0.25">
      <c r="A59824" s="40"/>
      <c r="I59824" s="40"/>
    </row>
    <row r="59825" spans="1:9" hidden="1" x14ac:dyDescent="0.25">
      <c r="A59825" s="40"/>
      <c r="I59825" s="40"/>
    </row>
    <row r="59826" spans="1:9" hidden="1" x14ac:dyDescent="0.25">
      <c r="A59826" s="40"/>
      <c r="I59826" s="40"/>
    </row>
    <row r="59827" spans="1:9" hidden="1" x14ac:dyDescent="0.25">
      <c r="A59827" s="40"/>
      <c r="I59827" s="40"/>
    </row>
    <row r="59828" spans="1:9" hidden="1" x14ac:dyDescent="0.25">
      <c r="A59828" s="40"/>
      <c r="I59828" s="40"/>
    </row>
    <row r="59829" spans="1:9" hidden="1" x14ac:dyDescent="0.25">
      <c r="A59829" s="40"/>
      <c r="I59829" s="40"/>
    </row>
    <row r="59830" spans="1:9" hidden="1" x14ac:dyDescent="0.25">
      <c r="A59830" s="40"/>
      <c r="I59830" s="40"/>
    </row>
    <row r="59831" spans="1:9" hidden="1" x14ac:dyDescent="0.25">
      <c r="A59831" s="40"/>
      <c r="I59831" s="40"/>
    </row>
    <row r="59832" spans="1:9" hidden="1" x14ac:dyDescent="0.25">
      <c r="A59832" s="40"/>
      <c r="I59832" s="40"/>
    </row>
    <row r="59833" spans="1:9" hidden="1" x14ac:dyDescent="0.25">
      <c r="A59833" s="40"/>
      <c r="I59833" s="40"/>
    </row>
    <row r="59834" spans="1:9" hidden="1" x14ac:dyDescent="0.25">
      <c r="A59834" s="40"/>
      <c r="I59834" s="40"/>
    </row>
    <row r="59835" spans="1:9" hidden="1" x14ac:dyDescent="0.25">
      <c r="A59835" s="40"/>
      <c r="I59835" s="40"/>
    </row>
    <row r="59836" spans="1:9" hidden="1" x14ac:dyDescent="0.25">
      <c r="A59836" s="40"/>
      <c r="I59836" s="40"/>
    </row>
    <row r="59837" spans="1:9" hidden="1" x14ac:dyDescent="0.25">
      <c r="A59837" s="40"/>
      <c r="I59837" s="40"/>
    </row>
    <row r="59838" spans="1:9" hidden="1" x14ac:dyDescent="0.25">
      <c r="A59838" s="40"/>
      <c r="I59838" s="40"/>
    </row>
    <row r="59839" spans="1:9" hidden="1" x14ac:dyDescent="0.25">
      <c r="A59839" s="40"/>
      <c r="I59839" s="40"/>
    </row>
    <row r="59840" spans="1:9" hidden="1" x14ac:dyDescent="0.25">
      <c r="A59840" s="40"/>
      <c r="I59840" s="40"/>
    </row>
    <row r="59841" spans="1:9" hidden="1" x14ac:dyDescent="0.25">
      <c r="A59841" s="40"/>
      <c r="I59841" s="40"/>
    </row>
    <row r="59842" spans="1:9" hidden="1" x14ac:dyDescent="0.25">
      <c r="A59842" s="40"/>
      <c r="I59842" s="40"/>
    </row>
    <row r="59843" spans="1:9" hidden="1" x14ac:dyDescent="0.25">
      <c r="A59843" s="40"/>
      <c r="I59843" s="40"/>
    </row>
    <row r="59844" spans="1:9" hidden="1" x14ac:dyDescent="0.25">
      <c r="A59844" s="40"/>
      <c r="I59844" s="40"/>
    </row>
    <row r="59845" spans="1:9" hidden="1" x14ac:dyDescent="0.25">
      <c r="A59845" s="40"/>
      <c r="I59845" s="40"/>
    </row>
    <row r="59846" spans="1:9" hidden="1" x14ac:dyDescent="0.25">
      <c r="A59846" s="40"/>
      <c r="I59846" s="40"/>
    </row>
    <row r="59847" spans="1:9" hidden="1" x14ac:dyDescent="0.25">
      <c r="A59847" s="40"/>
      <c r="I59847" s="40"/>
    </row>
    <row r="59848" spans="1:9" hidden="1" x14ac:dyDescent="0.25">
      <c r="A59848" s="40"/>
      <c r="I59848" s="40"/>
    </row>
    <row r="59849" spans="1:9" hidden="1" x14ac:dyDescent="0.25">
      <c r="A59849" s="40"/>
      <c r="I59849" s="40"/>
    </row>
    <row r="59850" spans="1:9" hidden="1" x14ac:dyDescent="0.25">
      <c r="A59850" s="40"/>
      <c r="I59850" s="40"/>
    </row>
    <row r="59851" spans="1:9" hidden="1" x14ac:dyDescent="0.25">
      <c r="A59851" s="40"/>
      <c r="I59851" s="40"/>
    </row>
    <row r="59852" spans="1:9" hidden="1" x14ac:dyDescent="0.25">
      <c r="A59852" s="40"/>
      <c r="I59852" s="40"/>
    </row>
    <row r="59853" spans="1:9" hidden="1" x14ac:dyDescent="0.25">
      <c r="A59853" s="40"/>
      <c r="I59853" s="40"/>
    </row>
    <row r="59854" spans="1:9" hidden="1" x14ac:dyDescent="0.25">
      <c r="A59854" s="40"/>
      <c r="I59854" s="40"/>
    </row>
    <row r="59855" spans="1:9" hidden="1" x14ac:dyDescent="0.25">
      <c r="A59855" s="40"/>
      <c r="I59855" s="40"/>
    </row>
    <row r="59856" spans="1:9" hidden="1" x14ac:dyDescent="0.25">
      <c r="A59856" s="40"/>
      <c r="I59856" s="40"/>
    </row>
    <row r="59857" spans="1:9" hidden="1" x14ac:dyDescent="0.25">
      <c r="A59857" s="40"/>
      <c r="I59857" s="40"/>
    </row>
    <row r="59858" spans="1:9" hidden="1" x14ac:dyDescent="0.25">
      <c r="A59858" s="40"/>
      <c r="I59858" s="40"/>
    </row>
    <row r="59859" spans="1:9" hidden="1" x14ac:dyDescent="0.25">
      <c r="A59859" s="40"/>
      <c r="I59859" s="40"/>
    </row>
    <row r="59860" spans="1:9" hidden="1" x14ac:dyDescent="0.25">
      <c r="A59860" s="40"/>
      <c r="I59860" s="40"/>
    </row>
    <row r="59861" spans="1:9" hidden="1" x14ac:dyDescent="0.25">
      <c r="A59861" s="40"/>
      <c r="I59861" s="40"/>
    </row>
    <row r="59862" spans="1:9" hidden="1" x14ac:dyDescent="0.25">
      <c r="A59862" s="40"/>
      <c r="I59862" s="40"/>
    </row>
    <row r="59863" spans="1:9" hidden="1" x14ac:dyDescent="0.25">
      <c r="A59863" s="40"/>
      <c r="I59863" s="40"/>
    </row>
    <row r="59864" spans="1:9" hidden="1" x14ac:dyDescent="0.25">
      <c r="A59864" s="40"/>
      <c r="I59864" s="40"/>
    </row>
    <row r="59865" spans="1:9" hidden="1" x14ac:dyDescent="0.25">
      <c r="A59865" s="40"/>
      <c r="I59865" s="40"/>
    </row>
    <row r="59866" spans="1:9" hidden="1" x14ac:dyDescent="0.25">
      <c r="A59866" s="40"/>
      <c r="I59866" s="40"/>
    </row>
    <row r="59867" spans="1:9" hidden="1" x14ac:dyDescent="0.25">
      <c r="A59867" s="40"/>
      <c r="I59867" s="40"/>
    </row>
    <row r="59868" spans="1:9" hidden="1" x14ac:dyDescent="0.25">
      <c r="A59868" s="40"/>
      <c r="I59868" s="40"/>
    </row>
    <row r="59869" spans="1:9" hidden="1" x14ac:dyDescent="0.25">
      <c r="A59869" s="40"/>
      <c r="I59869" s="40"/>
    </row>
    <row r="59870" spans="1:9" hidden="1" x14ac:dyDescent="0.25">
      <c r="A59870" s="40"/>
      <c r="I59870" s="40"/>
    </row>
    <row r="59871" spans="1:9" hidden="1" x14ac:dyDescent="0.25">
      <c r="A59871" s="40"/>
      <c r="I59871" s="40"/>
    </row>
    <row r="59872" spans="1:9" hidden="1" x14ac:dyDescent="0.25">
      <c r="A59872" s="40"/>
      <c r="I59872" s="40"/>
    </row>
    <row r="59873" spans="1:9" hidden="1" x14ac:dyDescent="0.25">
      <c r="A59873" s="40"/>
      <c r="I59873" s="40"/>
    </row>
    <row r="59874" spans="1:9" hidden="1" x14ac:dyDescent="0.25">
      <c r="A59874" s="40"/>
      <c r="I59874" s="40"/>
    </row>
    <row r="59875" spans="1:9" hidden="1" x14ac:dyDescent="0.25">
      <c r="A59875" s="40"/>
      <c r="I59875" s="40"/>
    </row>
    <row r="59876" spans="1:9" hidden="1" x14ac:dyDescent="0.25">
      <c r="A59876" s="40"/>
      <c r="I59876" s="40"/>
    </row>
    <row r="59877" spans="1:9" hidden="1" x14ac:dyDescent="0.25">
      <c r="A59877" s="40"/>
      <c r="I59877" s="40"/>
    </row>
    <row r="59878" spans="1:9" hidden="1" x14ac:dyDescent="0.25">
      <c r="A59878" s="40"/>
      <c r="I59878" s="40"/>
    </row>
    <row r="59879" spans="1:9" hidden="1" x14ac:dyDescent="0.25">
      <c r="A59879" s="40"/>
      <c r="I59879" s="40"/>
    </row>
    <row r="59880" spans="1:9" hidden="1" x14ac:dyDescent="0.25">
      <c r="A59880" s="40"/>
      <c r="I59880" s="40"/>
    </row>
    <row r="59881" spans="1:9" hidden="1" x14ac:dyDescent="0.25">
      <c r="A59881" s="40"/>
      <c r="I59881" s="40"/>
    </row>
    <row r="59882" spans="1:9" hidden="1" x14ac:dyDescent="0.25">
      <c r="A59882" s="40"/>
      <c r="I59882" s="40"/>
    </row>
    <row r="59883" spans="1:9" hidden="1" x14ac:dyDescent="0.25">
      <c r="A59883" s="40"/>
      <c r="I59883" s="40"/>
    </row>
    <row r="59884" spans="1:9" hidden="1" x14ac:dyDescent="0.25">
      <c r="A59884" s="40"/>
      <c r="I59884" s="40"/>
    </row>
    <row r="59885" spans="1:9" hidden="1" x14ac:dyDescent="0.25">
      <c r="A59885" s="40"/>
      <c r="I59885" s="40"/>
    </row>
    <row r="59886" spans="1:9" hidden="1" x14ac:dyDescent="0.25">
      <c r="A59886" s="40"/>
      <c r="I59886" s="40"/>
    </row>
    <row r="59887" spans="1:9" hidden="1" x14ac:dyDescent="0.25">
      <c r="A59887" s="40"/>
      <c r="I59887" s="40"/>
    </row>
    <row r="59888" spans="1:9" hidden="1" x14ac:dyDescent="0.25">
      <c r="A59888" s="40"/>
      <c r="I59888" s="40"/>
    </row>
    <row r="59889" spans="1:9" hidden="1" x14ac:dyDescent="0.25">
      <c r="A59889" s="40"/>
      <c r="I59889" s="40"/>
    </row>
    <row r="59890" spans="1:9" hidden="1" x14ac:dyDescent="0.25">
      <c r="A59890" s="40"/>
      <c r="I59890" s="40"/>
    </row>
    <row r="59891" spans="1:9" hidden="1" x14ac:dyDescent="0.25">
      <c r="A59891" s="40"/>
      <c r="I59891" s="40"/>
    </row>
    <row r="59892" spans="1:9" hidden="1" x14ac:dyDescent="0.25">
      <c r="A59892" s="40"/>
      <c r="I59892" s="40"/>
    </row>
    <row r="59893" spans="1:9" hidden="1" x14ac:dyDescent="0.25">
      <c r="A59893" s="40"/>
      <c r="I59893" s="40"/>
    </row>
    <row r="59894" spans="1:9" hidden="1" x14ac:dyDescent="0.25">
      <c r="A59894" s="40"/>
      <c r="I59894" s="40"/>
    </row>
    <row r="59895" spans="1:9" hidden="1" x14ac:dyDescent="0.25">
      <c r="A59895" s="40"/>
      <c r="I59895" s="40"/>
    </row>
    <row r="59896" spans="1:9" hidden="1" x14ac:dyDescent="0.25">
      <c r="A59896" s="40"/>
      <c r="I59896" s="40"/>
    </row>
    <row r="59897" spans="1:9" hidden="1" x14ac:dyDescent="0.25">
      <c r="A59897" s="40"/>
      <c r="I59897" s="40"/>
    </row>
    <row r="59898" spans="1:9" hidden="1" x14ac:dyDescent="0.25">
      <c r="A59898" s="40"/>
      <c r="I59898" s="40"/>
    </row>
    <row r="59899" spans="1:9" hidden="1" x14ac:dyDescent="0.25">
      <c r="A59899" s="40"/>
      <c r="I59899" s="40"/>
    </row>
    <row r="59900" spans="1:9" hidden="1" x14ac:dyDescent="0.25">
      <c r="A59900" s="40"/>
      <c r="I59900" s="40"/>
    </row>
    <row r="59901" spans="1:9" hidden="1" x14ac:dyDescent="0.25">
      <c r="A59901" s="40"/>
      <c r="I59901" s="40"/>
    </row>
    <row r="59902" spans="1:9" hidden="1" x14ac:dyDescent="0.25">
      <c r="A59902" s="40"/>
      <c r="I59902" s="40"/>
    </row>
    <row r="59903" spans="1:9" hidden="1" x14ac:dyDescent="0.25">
      <c r="A59903" s="40"/>
      <c r="I59903" s="40"/>
    </row>
    <row r="59904" spans="1:9" hidden="1" x14ac:dyDescent="0.25">
      <c r="A59904" s="40"/>
      <c r="I59904" s="40"/>
    </row>
    <row r="59905" spans="1:9" hidden="1" x14ac:dyDescent="0.25">
      <c r="A59905" s="40"/>
      <c r="I59905" s="40"/>
    </row>
    <row r="59906" spans="1:9" hidden="1" x14ac:dyDescent="0.25">
      <c r="A59906" s="40"/>
      <c r="I59906" s="40"/>
    </row>
    <row r="59907" spans="1:9" hidden="1" x14ac:dyDescent="0.25">
      <c r="A59907" s="40"/>
      <c r="I59907" s="40"/>
    </row>
    <row r="59908" spans="1:9" hidden="1" x14ac:dyDescent="0.25">
      <c r="A59908" s="40"/>
      <c r="I59908" s="40"/>
    </row>
    <row r="59909" spans="1:9" hidden="1" x14ac:dyDescent="0.25">
      <c r="A59909" s="40"/>
      <c r="I59909" s="40"/>
    </row>
    <row r="59910" spans="1:9" hidden="1" x14ac:dyDescent="0.25">
      <c r="A59910" s="40"/>
      <c r="I59910" s="40"/>
    </row>
    <row r="59911" spans="1:9" hidden="1" x14ac:dyDescent="0.25">
      <c r="A59911" s="40"/>
      <c r="I59911" s="40"/>
    </row>
    <row r="59912" spans="1:9" hidden="1" x14ac:dyDescent="0.25">
      <c r="A59912" s="40"/>
      <c r="I59912" s="40"/>
    </row>
    <row r="59913" spans="1:9" hidden="1" x14ac:dyDescent="0.25">
      <c r="A59913" s="40"/>
      <c r="I59913" s="40"/>
    </row>
    <row r="59914" spans="1:9" hidden="1" x14ac:dyDescent="0.25">
      <c r="A59914" s="40"/>
      <c r="I59914" s="40"/>
    </row>
    <row r="59915" spans="1:9" hidden="1" x14ac:dyDescent="0.25">
      <c r="A59915" s="40"/>
      <c r="I59915" s="40"/>
    </row>
    <row r="59916" spans="1:9" hidden="1" x14ac:dyDescent="0.25">
      <c r="A59916" s="40"/>
      <c r="I59916" s="40"/>
    </row>
    <row r="59917" spans="1:9" hidden="1" x14ac:dyDescent="0.25">
      <c r="A59917" s="40"/>
      <c r="I59917" s="40"/>
    </row>
    <row r="59918" spans="1:9" hidden="1" x14ac:dyDescent="0.25">
      <c r="A59918" s="40"/>
      <c r="I59918" s="40"/>
    </row>
    <row r="59919" spans="1:9" hidden="1" x14ac:dyDescent="0.25">
      <c r="A59919" s="40"/>
      <c r="I59919" s="40"/>
    </row>
    <row r="59920" spans="1:9" hidden="1" x14ac:dyDescent="0.25">
      <c r="A59920" s="40"/>
      <c r="I59920" s="40"/>
    </row>
    <row r="59921" spans="1:9" hidden="1" x14ac:dyDescent="0.25">
      <c r="A59921" s="40"/>
      <c r="I59921" s="40"/>
    </row>
    <row r="59922" spans="1:9" hidden="1" x14ac:dyDescent="0.25">
      <c r="A59922" s="40"/>
      <c r="I59922" s="40"/>
    </row>
    <row r="59923" spans="1:9" hidden="1" x14ac:dyDescent="0.25">
      <c r="A59923" s="40"/>
      <c r="I59923" s="40"/>
    </row>
    <row r="59924" spans="1:9" hidden="1" x14ac:dyDescent="0.25">
      <c r="A59924" s="40"/>
      <c r="I59924" s="40"/>
    </row>
    <row r="59925" spans="1:9" hidden="1" x14ac:dyDescent="0.25">
      <c r="A59925" s="40"/>
      <c r="I59925" s="40"/>
    </row>
    <row r="59926" spans="1:9" hidden="1" x14ac:dyDescent="0.25">
      <c r="A59926" s="40"/>
      <c r="I59926" s="40"/>
    </row>
    <row r="59927" spans="1:9" hidden="1" x14ac:dyDescent="0.25">
      <c r="A59927" s="40"/>
      <c r="I59927" s="40"/>
    </row>
    <row r="59928" spans="1:9" hidden="1" x14ac:dyDescent="0.25">
      <c r="A59928" s="40"/>
      <c r="I59928" s="40"/>
    </row>
    <row r="59929" spans="1:9" hidden="1" x14ac:dyDescent="0.25">
      <c r="A59929" s="40"/>
      <c r="I59929" s="40"/>
    </row>
    <row r="59930" spans="1:9" hidden="1" x14ac:dyDescent="0.25">
      <c r="A59930" s="40"/>
      <c r="I59930" s="40"/>
    </row>
    <row r="59931" spans="1:9" hidden="1" x14ac:dyDescent="0.25">
      <c r="A59931" s="40"/>
      <c r="I59931" s="40"/>
    </row>
    <row r="59932" spans="1:9" hidden="1" x14ac:dyDescent="0.25">
      <c r="A59932" s="40"/>
      <c r="I59932" s="40"/>
    </row>
    <row r="59933" spans="1:9" hidden="1" x14ac:dyDescent="0.25">
      <c r="A59933" s="40"/>
      <c r="I59933" s="40"/>
    </row>
    <row r="59934" spans="1:9" hidden="1" x14ac:dyDescent="0.25">
      <c r="A59934" s="40"/>
      <c r="I59934" s="40"/>
    </row>
    <row r="59935" spans="1:9" hidden="1" x14ac:dyDescent="0.25">
      <c r="A59935" s="40"/>
      <c r="I59935" s="40"/>
    </row>
    <row r="59936" spans="1:9" hidden="1" x14ac:dyDescent="0.25">
      <c r="A59936" s="40"/>
      <c r="I59936" s="40"/>
    </row>
    <row r="59937" spans="1:9" hidden="1" x14ac:dyDescent="0.25">
      <c r="A59937" s="40"/>
      <c r="I59937" s="40"/>
    </row>
    <row r="59938" spans="1:9" hidden="1" x14ac:dyDescent="0.25">
      <c r="A59938" s="40"/>
      <c r="I59938" s="40"/>
    </row>
    <row r="59939" spans="1:9" hidden="1" x14ac:dyDescent="0.25">
      <c r="A59939" s="40"/>
      <c r="I59939" s="40"/>
    </row>
    <row r="59940" spans="1:9" hidden="1" x14ac:dyDescent="0.25">
      <c r="A59940" s="40"/>
      <c r="I59940" s="40"/>
    </row>
    <row r="59941" spans="1:9" hidden="1" x14ac:dyDescent="0.25">
      <c r="A59941" s="40"/>
      <c r="I59941" s="40"/>
    </row>
    <row r="59942" spans="1:9" hidden="1" x14ac:dyDescent="0.25">
      <c r="A59942" s="40"/>
      <c r="I59942" s="40"/>
    </row>
    <row r="59943" spans="1:9" hidden="1" x14ac:dyDescent="0.25">
      <c r="A59943" s="40"/>
      <c r="I59943" s="40"/>
    </row>
    <row r="59944" spans="1:9" hidden="1" x14ac:dyDescent="0.25">
      <c r="A59944" s="40"/>
      <c r="I59944" s="40"/>
    </row>
    <row r="59945" spans="1:9" hidden="1" x14ac:dyDescent="0.25">
      <c r="A59945" s="40"/>
      <c r="I59945" s="40"/>
    </row>
    <row r="59946" spans="1:9" hidden="1" x14ac:dyDescent="0.25">
      <c r="A59946" s="40"/>
      <c r="I59946" s="40"/>
    </row>
    <row r="59947" spans="1:9" hidden="1" x14ac:dyDescent="0.25">
      <c r="A59947" s="40"/>
      <c r="I59947" s="40"/>
    </row>
    <row r="59948" spans="1:9" hidden="1" x14ac:dyDescent="0.25">
      <c r="A59948" s="40"/>
      <c r="I59948" s="40"/>
    </row>
    <row r="59949" spans="1:9" hidden="1" x14ac:dyDescent="0.25">
      <c r="A59949" s="40"/>
      <c r="I59949" s="40"/>
    </row>
    <row r="59950" spans="1:9" hidden="1" x14ac:dyDescent="0.25">
      <c r="A59950" s="40"/>
      <c r="I59950" s="40"/>
    </row>
    <row r="59951" spans="1:9" hidden="1" x14ac:dyDescent="0.25">
      <c r="A59951" s="40"/>
      <c r="I59951" s="40"/>
    </row>
    <row r="59952" spans="1:9" hidden="1" x14ac:dyDescent="0.25">
      <c r="A59952" s="40"/>
      <c r="I59952" s="40"/>
    </row>
    <row r="59953" spans="1:9" hidden="1" x14ac:dyDescent="0.25">
      <c r="A59953" s="40"/>
      <c r="I59953" s="40"/>
    </row>
    <row r="59954" spans="1:9" hidden="1" x14ac:dyDescent="0.25">
      <c r="A59954" s="40"/>
      <c r="I59954" s="40"/>
    </row>
    <row r="59955" spans="1:9" hidden="1" x14ac:dyDescent="0.25">
      <c r="A59955" s="40"/>
      <c r="I59955" s="40"/>
    </row>
    <row r="59956" spans="1:9" hidden="1" x14ac:dyDescent="0.25">
      <c r="A59956" s="40"/>
      <c r="I59956" s="40"/>
    </row>
    <row r="59957" spans="1:9" hidden="1" x14ac:dyDescent="0.25">
      <c r="A59957" s="40"/>
      <c r="I59957" s="40"/>
    </row>
    <row r="59958" spans="1:9" hidden="1" x14ac:dyDescent="0.25">
      <c r="A59958" s="40"/>
      <c r="I59958" s="40"/>
    </row>
    <row r="59959" spans="1:9" hidden="1" x14ac:dyDescent="0.25">
      <c r="A59959" s="40"/>
      <c r="I59959" s="40"/>
    </row>
    <row r="59960" spans="1:9" hidden="1" x14ac:dyDescent="0.25">
      <c r="A59960" s="40"/>
      <c r="I59960" s="40"/>
    </row>
    <row r="59961" spans="1:9" hidden="1" x14ac:dyDescent="0.25">
      <c r="A59961" s="40"/>
      <c r="I59961" s="40"/>
    </row>
    <row r="59962" spans="1:9" hidden="1" x14ac:dyDescent="0.25">
      <c r="A59962" s="40"/>
      <c r="I59962" s="40"/>
    </row>
    <row r="59963" spans="1:9" hidden="1" x14ac:dyDescent="0.25">
      <c r="A59963" s="40"/>
      <c r="I59963" s="40"/>
    </row>
    <row r="59964" spans="1:9" hidden="1" x14ac:dyDescent="0.25">
      <c r="A59964" s="40"/>
      <c r="I59964" s="40"/>
    </row>
    <row r="59965" spans="1:9" hidden="1" x14ac:dyDescent="0.25">
      <c r="A59965" s="40"/>
      <c r="I59965" s="40"/>
    </row>
    <row r="59966" spans="1:9" hidden="1" x14ac:dyDescent="0.25">
      <c r="A59966" s="40"/>
      <c r="I59966" s="40"/>
    </row>
    <row r="59967" spans="1:9" hidden="1" x14ac:dyDescent="0.25">
      <c r="A59967" s="40"/>
      <c r="I59967" s="40"/>
    </row>
    <row r="59968" spans="1:9" hidden="1" x14ac:dyDescent="0.25">
      <c r="A59968" s="40"/>
      <c r="I59968" s="40"/>
    </row>
    <row r="59969" spans="1:9" hidden="1" x14ac:dyDescent="0.25">
      <c r="A59969" s="40"/>
      <c r="I59969" s="40"/>
    </row>
    <row r="59970" spans="1:9" hidden="1" x14ac:dyDescent="0.25">
      <c r="A59970" s="40"/>
      <c r="I59970" s="40"/>
    </row>
    <row r="59971" spans="1:9" hidden="1" x14ac:dyDescent="0.25">
      <c r="A59971" s="40"/>
      <c r="I59971" s="40"/>
    </row>
    <row r="59972" spans="1:9" hidden="1" x14ac:dyDescent="0.25">
      <c r="A59972" s="40"/>
      <c r="I59972" s="40"/>
    </row>
    <row r="59973" spans="1:9" hidden="1" x14ac:dyDescent="0.25">
      <c r="A59973" s="40"/>
      <c r="I59973" s="40"/>
    </row>
    <row r="59974" spans="1:9" hidden="1" x14ac:dyDescent="0.25">
      <c r="A59974" s="40"/>
      <c r="I59974" s="40"/>
    </row>
    <row r="59975" spans="1:9" hidden="1" x14ac:dyDescent="0.25">
      <c r="A59975" s="40"/>
      <c r="I59975" s="40"/>
    </row>
    <row r="59976" spans="1:9" hidden="1" x14ac:dyDescent="0.25">
      <c r="A59976" s="40"/>
      <c r="I59976" s="40"/>
    </row>
    <row r="59977" spans="1:9" hidden="1" x14ac:dyDescent="0.25">
      <c r="A59977" s="40"/>
      <c r="I59977" s="40"/>
    </row>
    <row r="59978" spans="1:9" hidden="1" x14ac:dyDescent="0.25">
      <c r="A59978" s="40"/>
      <c r="I59978" s="40"/>
    </row>
    <row r="59979" spans="1:9" hidden="1" x14ac:dyDescent="0.25">
      <c r="A59979" s="40"/>
      <c r="I59979" s="40"/>
    </row>
    <row r="59980" spans="1:9" hidden="1" x14ac:dyDescent="0.25">
      <c r="A59980" s="40"/>
      <c r="I59980" s="40"/>
    </row>
    <row r="59981" spans="1:9" hidden="1" x14ac:dyDescent="0.25">
      <c r="A59981" s="40"/>
      <c r="I59981" s="40"/>
    </row>
    <row r="59982" spans="1:9" hidden="1" x14ac:dyDescent="0.25">
      <c r="A59982" s="40"/>
      <c r="I59982" s="40"/>
    </row>
    <row r="59983" spans="1:9" hidden="1" x14ac:dyDescent="0.25">
      <c r="A59983" s="40"/>
      <c r="I59983" s="40"/>
    </row>
    <row r="59984" spans="1:9" hidden="1" x14ac:dyDescent="0.25">
      <c r="A59984" s="40"/>
      <c r="I59984" s="40"/>
    </row>
    <row r="59985" spans="1:9" hidden="1" x14ac:dyDescent="0.25">
      <c r="A59985" s="40"/>
      <c r="I59985" s="40"/>
    </row>
    <row r="59986" spans="1:9" hidden="1" x14ac:dyDescent="0.25">
      <c r="A59986" s="40"/>
      <c r="I59986" s="40"/>
    </row>
    <row r="59987" spans="1:9" hidden="1" x14ac:dyDescent="0.25">
      <c r="A59987" s="40"/>
      <c r="I59987" s="40"/>
    </row>
    <row r="59988" spans="1:9" hidden="1" x14ac:dyDescent="0.25">
      <c r="A59988" s="40"/>
      <c r="I59988" s="40"/>
    </row>
    <row r="59989" spans="1:9" hidden="1" x14ac:dyDescent="0.25">
      <c r="A59989" s="40"/>
      <c r="I59989" s="40"/>
    </row>
    <row r="59990" spans="1:9" hidden="1" x14ac:dyDescent="0.25">
      <c r="A59990" s="40"/>
      <c r="I59990" s="40"/>
    </row>
    <row r="59991" spans="1:9" hidden="1" x14ac:dyDescent="0.25">
      <c r="A59991" s="40"/>
      <c r="I59991" s="40"/>
    </row>
    <row r="59992" spans="1:9" hidden="1" x14ac:dyDescent="0.25">
      <c r="A59992" s="40"/>
      <c r="I59992" s="40"/>
    </row>
    <row r="59993" spans="1:9" hidden="1" x14ac:dyDescent="0.25">
      <c r="A59993" s="40"/>
      <c r="I59993" s="40"/>
    </row>
    <row r="59994" spans="1:9" hidden="1" x14ac:dyDescent="0.25">
      <c r="A59994" s="40"/>
      <c r="I59994" s="40"/>
    </row>
    <row r="59995" spans="1:9" hidden="1" x14ac:dyDescent="0.25">
      <c r="A59995" s="40"/>
      <c r="I59995" s="40"/>
    </row>
    <row r="59996" spans="1:9" hidden="1" x14ac:dyDescent="0.25">
      <c r="A59996" s="40"/>
      <c r="I59996" s="40"/>
    </row>
    <row r="59997" spans="1:9" hidden="1" x14ac:dyDescent="0.25">
      <c r="A59997" s="40"/>
      <c r="I59997" s="40"/>
    </row>
    <row r="59998" spans="1:9" hidden="1" x14ac:dyDescent="0.25">
      <c r="A59998" s="40"/>
      <c r="I59998" s="40"/>
    </row>
    <row r="59999" spans="1:9" hidden="1" x14ac:dyDescent="0.25">
      <c r="A59999" s="40"/>
      <c r="I59999" s="40"/>
    </row>
    <row r="60000" spans="1:9" hidden="1" x14ac:dyDescent="0.25">
      <c r="A60000" s="40"/>
      <c r="I60000" s="40"/>
    </row>
    <row r="60001" spans="1:9" hidden="1" x14ac:dyDescent="0.25">
      <c r="A60001" s="40"/>
      <c r="I60001" s="40"/>
    </row>
    <row r="60002" spans="1:9" hidden="1" x14ac:dyDescent="0.25">
      <c r="A60002" s="40"/>
      <c r="I60002" s="40"/>
    </row>
    <row r="60003" spans="1:9" hidden="1" x14ac:dyDescent="0.25">
      <c r="A60003" s="40"/>
      <c r="I60003" s="40"/>
    </row>
    <row r="60004" spans="1:9" hidden="1" x14ac:dyDescent="0.25">
      <c r="A60004" s="40"/>
      <c r="I60004" s="40"/>
    </row>
    <row r="60005" spans="1:9" hidden="1" x14ac:dyDescent="0.25">
      <c r="A60005" s="40"/>
      <c r="I60005" s="40"/>
    </row>
    <row r="60006" spans="1:9" hidden="1" x14ac:dyDescent="0.25">
      <c r="A60006" s="40"/>
      <c r="I60006" s="40"/>
    </row>
    <row r="60007" spans="1:9" hidden="1" x14ac:dyDescent="0.25">
      <c r="A60007" s="40"/>
      <c r="I60007" s="40"/>
    </row>
    <row r="60008" spans="1:9" hidden="1" x14ac:dyDescent="0.25">
      <c r="A60008" s="40"/>
      <c r="I60008" s="40"/>
    </row>
    <row r="60009" spans="1:9" hidden="1" x14ac:dyDescent="0.25">
      <c r="A60009" s="40"/>
      <c r="I60009" s="40"/>
    </row>
    <row r="60010" spans="1:9" hidden="1" x14ac:dyDescent="0.25">
      <c r="A60010" s="40"/>
      <c r="I60010" s="40"/>
    </row>
    <row r="60011" spans="1:9" hidden="1" x14ac:dyDescent="0.25">
      <c r="A60011" s="40"/>
      <c r="I60011" s="40"/>
    </row>
    <row r="60012" spans="1:9" hidden="1" x14ac:dyDescent="0.25">
      <c r="A60012" s="40"/>
      <c r="I60012" s="40"/>
    </row>
    <row r="60013" spans="1:9" hidden="1" x14ac:dyDescent="0.25">
      <c r="A60013" s="40"/>
      <c r="I60013" s="40"/>
    </row>
    <row r="60014" spans="1:9" hidden="1" x14ac:dyDescent="0.25">
      <c r="A60014" s="40"/>
      <c r="I60014" s="40"/>
    </row>
    <row r="60015" spans="1:9" hidden="1" x14ac:dyDescent="0.25">
      <c r="A60015" s="40"/>
      <c r="I60015" s="40"/>
    </row>
    <row r="60016" spans="1:9" hidden="1" x14ac:dyDescent="0.25">
      <c r="A60016" s="40"/>
      <c r="I60016" s="40"/>
    </row>
    <row r="60017" spans="1:9" hidden="1" x14ac:dyDescent="0.25">
      <c r="A60017" s="40"/>
      <c r="I60017" s="40"/>
    </row>
    <row r="60018" spans="1:9" hidden="1" x14ac:dyDescent="0.25">
      <c r="A60018" s="40"/>
      <c r="I60018" s="40"/>
    </row>
    <row r="60019" spans="1:9" hidden="1" x14ac:dyDescent="0.25">
      <c r="A60019" s="40"/>
      <c r="I60019" s="40"/>
    </row>
    <row r="60020" spans="1:9" hidden="1" x14ac:dyDescent="0.25">
      <c r="A60020" s="40"/>
      <c r="I60020" s="40"/>
    </row>
    <row r="60021" spans="1:9" hidden="1" x14ac:dyDescent="0.25">
      <c r="A60021" s="40"/>
      <c r="I60021" s="40"/>
    </row>
    <row r="60022" spans="1:9" hidden="1" x14ac:dyDescent="0.25">
      <c r="A60022" s="40"/>
      <c r="I60022" s="40"/>
    </row>
    <row r="60023" spans="1:9" hidden="1" x14ac:dyDescent="0.25">
      <c r="A60023" s="40"/>
      <c r="I60023" s="40"/>
    </row>
    <row r="60024" spans="1:9" hidden="1" x14ac:dyDescent="0.25">
      <c r="A60024" s="40"/>
      <c r="I60024" s="40"/>
    </row>
    <row r="60025" spans="1:9" hidden="1" x14ac:dyDescent="0.25">
      <c r="A60025" s="40"/>
      <c r="I60025" s="40"/>
    </row>
    <row r="60026" spans="1:9" hidden="1" x14ac:dyDescent="0.25">
      <c r="A60026" s="40"/>
      <c r="I60026" s="40"/>
    </row>
    <row r="60027" spans="1:9" hidden="1" x14ac:dyDescent="0.25">
      <c r="A60027" s="40"/>
      <c r="I60027" s="40"/>
    </row>
    <row r="60028" spans="1:9" hidden="1" x14ac:dyDescent="0.25">
      <c r="A60028" s="40"/>
      <c r="I60028" s="40"/>
    </row>
    <row r="60029" spans="1:9" hidden="1" x14ac:dyDescent="0.25">
      <c r="A60029" s="40"/>
      <c r="I60029" s="40"/>
    </row>
    <row r="60030" spans="1:9" hidden="1" x14ac:dyDescent="0.25">
      <c r="A60030" s="40"/>
      <c r="I60030" s="40"/>
    </row>
    <row r="60031" spans="1:9" hidden="1" x14ac:dyDescent="0.25">
      <c r="A60031" s="40"/>
      <c r="I60031" s="40"/>
    </row>
    <row r="60032" spans="1:9" hidden="1" x14ac:dyDescent="0.25">
      <c r="A60032" s="40"/>
      <c r="I60032" s="40"/>
    </row>
    <row r="60033" spans="1:9" hidden="1" x14ac:dyDescent="0.25">
      <c r="A60033" s="40"/>
      <c r="I60033" s="40"/>
    </row>
    <row r="60034" spans="1:9" hidden="1" x14ac:dyDescent="0.25">
      <c r="A60034" s="40"/>
      <c r="I60034" s="40"/>
    </row>
    <row r="60035" spans="1:9" hidden="1" x14ac:dyDescent="0.25">
      <c r="A60035" s="40"/>
      <c r="I60035" s="40"/>
    </row>
    <row r="60036" spans="1:9" hidden="1" x14ac:dyDescent="0.25">
      <c r="A60036" s="40"/>
      <c r="I60036" s="40"/>
    </row>
    <row r="60037" spans="1:9" hidden="1" x14ac:dyDescent="0.25">
      <c r="A60037" s="40"/>
      <c r="I60037" s="40"/>
    </row>
    <row r="60038" spans="1:9" hidden="1" x14ac:dyDescent="0.25">
      <c r="A60038" s="40"/>
      <c r="I60038" s="40"/>
    </row>
    <row r="60039" spans="1:9" hidden="1" x14ac:dyDescent="0.25">
      <c r="A60039" s="40"/>
      <c r="I60039" s="40"/>
    </row>
    <row r="60040" spans="1:9" hidden="1" x14ac:dyDescent="0.25">
      <c r="A60040" s="40"/>
      <c r="I60040" s="40"/>
    </row>
    <row r="60041" spans="1:9" hidden="1" x14ac:dyDescent="0.25">
      <c r="A60041" s="40"/>
      <c r="I60041" s="40"/>
    </row>
    <row r="60042" spans="1:9" hidden="1" x14ac:dyDescent="0.25">
      <c r="A60042" s="40"/>
      <c r="I60042" s="40"/>
    </row>
    <row r="60043" spans="1:9" hidden="1" x14ac:dyDescent="0.25">
      <c r="A60043" s="40"/>
      <c r="I60043" s="40"/>
    </row>
    <row r="60044" spans="1:9" hidden="1" x14ac:dyDescent="0.25">
      <c r="A60044" s="40"/>
      <c r="I60044" s="40"/>
    </row>
    <row r="60045" spans="1:9" hidden="1" x14ac:dyDescent="0.25">
      <c r="A60045" s="40"/>
      <c r="I60045" s="40"/>
    </row>
    <row r="60046" spans="1:9" hidden="1" x14ac:dyDescent="0.25">
      <c r="A60046" s="40"/>
      <c r="I60046" s="40"/>
    </row>
    <row r="60047" spans="1:9" hidden="1" x14ac:dyDescent="0.25">
      <c r="A60047" s="40"/>
      <c r="I60047" s="40"/>
    </row>
    <row r="60048" spans="1:9" hidden="1" x14ac:dyDescent="0.25">
      <c r="A60048" s="40"/>
      <c r="I60048" s="40"/>
    </row>
    <row r="60049" spans="1:9" hidden="1" x14ac:dyDescent="0.25">
      <c r="A60049" s="40"/>
      <c r="I60049" s="40"/>
    </row>
    <row r="60050" spans="1:9" hidden="1" x14ac:dyDescent="0.25">
      <c r="A60050" s="40"/>
      <c r="I60050" s="40"/>
    </row>
    <row r="60051" spans="1:9" hidden="1" x14ac:dyDescent="0.25">
      <c r="A60051" s="40"/>
      <c r="I60051" s="40"/>
    </row>
    <row r="60052" spans="1:9" hidden="1" x14ac:dyDescent="0.25">
      <c r="A60052" s="40"/>
      <c r="I60052" s="40"/>
    </row>
    <row r="60053" spans="1:9" hidden="1" x14ac:dyDescent="0.25">
      <c r="A60053" s="40"/>
      <c r="I60053" s="40"/>
    </row>
    <row r="60054" spans="1:9" hidden="1" x14ac:dyDescent="0.25">
      <c r="A60054" s="40"/>
      <c r="I60054" s="40"/>
    </row>
    <row r="60055" spans="1:9" hidden="1" x14ac:dyDescent="0.25">
      <c r="A60055" s="40"/>
      <c r="I60055" s="40"/>
    </row>
    <row r="60056" spans="1:9" hidden="1" x14ac:dyDescent="0.25">
      <c r="A60056" s="40"/>
      <c r="I60056" s="40"/>
    </row>
    <row r="60057" spans="1:9" hidden="1" x14ac:dyDescent="0.25">
      <c r="A60057" s="40"/>
      <c r="I60057" s="40"/>
    </row>
    <row r="60058" spans="1:9" hidden="1" x14ac:dyDescent="0.25">
      <c r="A60058" s="40"/>
      <c r="I60058" s="40"/>
    </row>
    <row r="60059" spans="1:9" hidden="1" x14ac:dyDescent="0.25">
      <c r="A60059" s="40"/>
      <c r="I60059" s="40"/>
    </row>
    <row r="60060" spans="1:9" hidden="1" x14ac:dyDescent="0.25">
      <c r="A60060" s="40"/>
      <c r="I60060" s="40"/>
    </row>
    <row r="60061" spans="1:9" hidden="1" x14ac:dyDescent="0.25">
      <c r="A60061" s="40"/>
      <c r="I60061" s="40"/>
    </row>
    <row r="60062" spans="1:9" hidden="1" x14ac:dyDescent="0.25">
      <c r="A60062" s="40"/>
      <c r="I60062" s="40"/>
    </row>
    <row r="60063" spans="1:9" hidden="1" x14ac:dyDescent="0.25">
      <c r="A60063" s="40"/>
      <c r="I60063" s="40"/>
    </row>
    <row r="60064" spans="1:9" hidden="1" x14ac:dyDescent="0.25">
      <c r="A60064" s="40"/>
      <c r="I60064" s="40"/>
    </row>
    <row r="60065" spans="1:9" hidden="1" x14ac:dyDescent="0.25">
      <c r="A60065" s="40"/>
      <c r="I60065" s="40"/>
    </row>
    <row r="60066" spans="1:9" hidden="1" x14ac:dyDescent="0.25">
      <c r="A60066" s="40"/>
      <c r="I60066" s="40"/>
    </row>
    <row r="60067" spans="1:9" hidden="1" x14ac:dyDescent="0.25">
      <c r="A60067" s="40"/>
      <c r="I60067" s="40"/>
    </row>
    <row r="60068" spans="1:9" hidden="1" x14ac:dyDescent="0.25">
      <c r="A60068" s="40"/>
      <c r="I60068" s="40"/>
    </row>
    <row r="60069" spans="1:9" hidden="1" x14ac:dyDescent="0.25">
      <c r="A60069" s="40"/>
      <c r="I60069" s="40"/>
    </row>
    <row r="60070" spans="1:9" hidden="1" x14ac:dyDescent="0.25">
      <c r="A60070" s="40"/>
      <c r="I60070" s="40"/>
    </row>
    <row r="60071" spans="1:9" hidden="1" x14ac:dyDescent="0.25">
      <c r="A60071" s="40"/>
      <c r="I60071" s="40"/>
    </row>
    <row r="60072" spans="1:9" hidden="1" x14ac:dyDescent="0.25">
      <c r="A60072" s="40"/>
      <c r="I60072" s="40"/>
    </row>
    <row r="60073" spans="1:9" hidden="1" x14ac:dyDescent="0.25">
      <c r="A60073" s="40"/>
      <c r="I60073" s="40"/>
    </row>
    <row r="60074" spans="1:9" hidden="1" x14ac:dyDescent="0.25">
      <c r="A60074" s="40"/>
      <c r="I60074" s="40"/>
    </row>
    <row r="60075" spans="1:9" hidden="1" x14ac:dyDescent="0.25">
      <c r="A60075" s="40"/>
      <c r="I60075" s="40"/>
    </row>
    <row r="60076" spans="1:9" hidden="1" x14ac:dyDescent="0.25">
      <c r="A60076" s="40"/>
      <c r="I60076" s="40"/>
    </row>
    <row r="60077" spans="1:9" hidden="1" x14ac:dyDescent="0.25">
      <c r="A60077" s="40"/>
      <c r="I60077" s="40"/>
    </row>
    <row r="60078" spans="1:9" hidden="1" x14ac:dyDescent="0.25">
      <c r="A60078" s="40"/>
      <c r="I60078" s="40"/>
    </row>
    <row r="60079" spans="1:9" hidden="1" x14ac:dyDescent="0.25">
      <c r="A60079" s="40"/>
      <c r="I60079" s="40"/>
    </row>
    <row r="60080" spans="1:9" hidden="1" x14ac:dyDescent="0.25">
      <c r="A60080" s="40"/>
      <c r="I60080" s="40"/>
    </row>
    <row r="60081" spans="1:9" hidden="1" x14ac:dyDescent="0.25">
      <c r="A60081" s="40"/>
      <c r="I60081" s="40"/>
    </row>
    <row r="60082" spans="1:9" hidden="1" x14ac:dyDescent="0.25">
      <c r="A60082" s="40"/>
      <c r="I60082" s="40"/>
    </row>
    <row r="60083" spans="1:9" hidden="1" x14ac:dyDescent="0.25">
      <c r="A60083" s="40"/>
      <c r="I60083" s="40"/>
    </row>
    <row r="60084" spans="1:9" hidden="1" x14ac:dyDescent="0.25">
      <c r="A60084" s="40"/>
      <c r="I60084" s="40"/>
    </row>
    <row r="60085" spans="1:9" hidden="1" x14ac:dyDescent="0.25">
      <c r="A60085" s="40"/>
      <c r="I60085" s="40"/>
    </row>
    <row r="60086" spans="1:9" hidden="1" x14ac:dyDescent="0.25">
      <c r="A60086" s="40"/>
      <c r="I60086" s="40"/>
    </row>
    <row r="60087" spans="1:9" hidden="1" x14ac:dyDescent="0.25">
      <c r="A60087" s="40"/>
      <c r="I60087" s="40"/>
    </row>
    <row r="60088" spans="1:9" hidden="1" x14ac:dyDescent="0.25">
      <c r="A60088" s="40"/>
      <c r="I60088" s="40"/>
    </row>
    <row r="60089" spans="1:9" hidden="1" x14ac:dyDescent="0.25">
      <c r="A60089" s="40"/>
      <c r="I60089" s="40"/>
    </row>
    <row r="60090" spans="1:9" hidden="1" x14ac:dyDescent="0.25">
      <c r="A60090" s="40"/>
      <c r="I60090" s="40"/>
    </row>
    <row r="60091" spans="1:9" hidden="1" x14ac:dyDescent="0.25">
      <c r="A60091" s="40"/>
      <c r="I60091" s="40"/>
    </row>
    <row r="60092" spans="1:9" hidden="1" x14ac:dyDescent="0.25">
      <c r="A60092" s="40"/>
      <c r="I60092" s="40"/>
    </row>
    <row r="60093" spans="1:9" hidden="1" x14ac:dyDescent="0.25">
      <c r="A60093" s="40"/>
      <c r="I60093" s="40"/>
    </row>
    <row r="60094" spans="1:9" hidden="1" x14ac:dyDescent="0.25">
      <c r="A60094" s="40"/>
      <c r="I60094" s="40"/>
    </row>
    <row r="60095" spans="1:9" hidden="1" x14ac:dyDescent="0.25">
      <c r="A60095" s="40"/>
      <c r="I60095" s="40"/>
    </row>
    <row r="60096" spans="1:9" hidden="1" x14ac:dyDescent="0.25">
      <c r="A60096" s="40"/>
      <c r="I60096" s="40"/>
    </row>
    <row r="60097" spans="1:9" hidden="1" x14ac:dyDescent="0.25">
      <c r="A60097" s="40"/>
      <c r="I60097" s="40"/>
    </row>
    <row r="60098" spans="1:9" hidden="1" x14ac:dyDescent="0.25">
      <c r="A60098" s="40"/>
      <c r="I60098" s="40"/>
    </row>
    <row r="60099" spans="1:9" hidden="1" x14ac:dyDescent="0.25">
      <c r="A60099" s="40"/>
      <c r="I60099" s="40"/>
    </row>
    <row r="60100" spans="1:9" hidden="1" x14ac:dyDescent="0.25">
      <c r="A60100" s="40"/>
      <c r="I60100" s="40"/>
    </row>
    <row r="60101" spans="1:9" hidden="1" x14ac:dyDescent="0.25">
      <c r="A60101" s="40"/>
      <c r="I60101" s="40"/>
    </row>
    <row r="60102" spans="1:9" hidden="1" x14ac:dyDescent="0.25">
      <c r="A60102" s="40"/>
      <c r="I60102" s="40"/>
    </row>
    <row r="60103" spans="1:9" hidden="1" x14ac:dyDescent="0.25">
      <c r="A60103" s="40"/>
      <c r="I60103" s="40"/>
    </row>
    <row r="60104" spans="1:9" hidden="1" x14ac:dyDescent="0.25">
      <c r="A60104" s="40"/>
      <c r="I60104" s="40"/>
    </row>
    <row r="60105" spans="1:9" hidden="1" x14ac:dyDescent="0.25">
      <c r="A60105" s="40"/>
      <c r="I60105" s="40"/>
    </row>
    <row r="60106" spans="1:9" hidden="1" x14ac:dyDescent="0.25">
      <c r="A60106" s="40"/>
      <c r="I60106" s="40"/>
    </row>
    <row r="60107" spans="1:9" hidden="1" x14ac:dyDescent="0.25">
      <c r="A60107" s="40"/>
      <c r="I60107" s="40"/>
    </row>
    <row r="60108" spans="1:9" hidden="1" x14ac:dyDescent="0.25">
      <c r="A60108" s="40"/>
      <c r="I60108" s="40"/>
    </row>
    <row r="60109" spans="1:9" hidden="1" x14ac:dyDescent="0.25">
      <c r="A60109" s="40"/>
      <c r="I60109" s="40"/>
    </row>
    <row r="60110" spans="1:9" hidden="1" x14ac:dyDescent="0.25">
      <c r="A60110" s="40"/>
      <c r="I60110" s="40"/>
    </row>
    <row r="60111" spans="1:9" hidden="1" x14ac:dyDescent="0.25">
      <c r="A60111" s="40"/>
      <c r="I60111" s="40"/>
    </row>
    <row r="60112" spans="1:9" hidden="1" x14ac:dyDescent="0.25">
      <c r="A60112" s="40"/>
      <c r="I60112" s="40"/>
    </row>
    <row r="60113" spans="1:9" hidden="1" x14ac:dyDescent="0.25">
      <c r="A60113" s="40"/>
      <c r="I60113" s="40"/>
    </row>
    <row r="60114" spans="1:9" hidden="1" x14ac:dyDescent="0.25">
      <c r="A60114" s="40"/>
      <c r="I60114" s="40"/>
    </row>
    <row r="60115" spans="1:9" hidden="1" x14ac:dyDescent="0.25">
      <c r="A60115" s="40"/>
      <c r="I60115" s="40"/>
    </row>
    <row r="60116" spans="1:9" hidden="1" x14ac:dyDescent="0.25">
      <c r="A60116" s="40"/>
      <c r="I60116" s="40"/>
    </row>
    <row r="60117" spans="1:9" hidden="1" x14ac:dyDescent="0.25">
      <c r="A60117" s="40"/>
      <c r="I60117" s="40"/>
    </row>
    <row r="60118" spans="1:9" hidden="1" x14ac:dyDescent="0.25">
      <c r="A60118" s="40"/>
      <c r="I60118" s="40"/>
    </row>
    <row r="60119" spans="1:9" hidden="1" x14ac:dyDescent="0.25">
      <c r="A60119" s="40"/>
      <c r="I60119" s="40"/>
    </row>
    <row r="60120" spans="1:9" hidden="1" x14ac:dyDescent="0.25">
      <c r="A60120" s="40"/>
      <c r="I60120" s="40"/>
    </row>
    <row r="60121" spans="1:9" hidden="1" x14ac:dyDescent="0.25">
      <c r="A60121" s="40"/>
      <c r="I60121" s="40"/>
    </row>
    <row r="60122" spans="1:9" hidden="1" x14ac:dyDescent="0.25">
      <c r="A60122" s="40"/>
      <c r="I60122" s="40"/>
    </row>
    <row r="60123" spans="1:9" hidden="1" x14ac:dyDescent="0.25">
      <c r="A60123" s="40"/>
      <c r="I60123" s="40"/>
    </row>
    <row r="60124" spans="1:9" hidden="1" x14ac:dyDescent="0.25">
      <c r="A60124" s="40"/>
      <c r="I60124" s="40"/>
    </row>
    <row r="60125" spans="1:9" hidden="1" x14ac:dyDescent="0.25">
      <c r="A60125" s="40"/>
      <c r="I60125" s="40"/>
    </row>
    <row r="60126" spans="1:9" hidden="1" x14ac:dyDescent="0.25">
      <c r="A60126" s="40"/>
      <c r="I60126" s="40"/>
    </row>
    <row r="60127" spans="1:9" hidden="1" x14ac:dyDescent="0.25">
      <c r="A60127" s="40"/>
      <c r="I60127" s="40"/>
    </row>
    <row r="60128" spans="1:9" hidden="1" x14ac:dyDescent="0.25">
      <c r="A60128" s="40"/>
      <c r="I60128" s="40"/>
    </row>
    <row r="60129" spans="1:9" hidden="1" x14ac:dyDescent="0.25">
      <c r="A60129" s="40"/>
      <c r="I60129" s="40"/>
    </row>
    <row r="60130" spans="1:9" hidden="1" x14ac:dyDescent="0.25">
      <c r="A60130" s="40"/>
      <c r="I60130" s="40"/>
    </row>
    <row r="60131" spans="1:9" hidden="1" x14ac:dyDescent="0.25">
      <c r="A60131" s="40"/>
      <c r="I60131" s="40"/>
    </row>
    <row r="60132" spans="1:9" hidden="1" x14ac:dyDescent="0.25">
      <c r="A60132" s="40"/>
      <c r="I60132" s="40"/>
    </row>
    <row r="60133" spans="1:9" hidden="1" x14ac:dyDescent="0.25">
      <c r="A60133" s="40"/>
      <c r="I60133" s="40"/>
    </row>
    <row r="60134" spans="1:9" hidden="1" x14ac:dyDescent="0.25">
      <c r="A60134" s="40"/>
      <c r="I60134" s="40"/>
    </row>
    <row r="60135" spans="1:9" hidden="1" x14ac:dyDescent="0.25">
      <c r="A60135" s="40"/>
      <c r="I60135" s="40"/>
    </row>
    <row r="60136" spans="1:9" hidden="1" x14ac:dyDescent="0.25">
      <c r="A60136" s="40"/>
      <c r="I60136" s="40"/>
    </row>
    <row r="60137" spans="1:9" hidden="1" x14ac:dyDescent="0.25">
      <c r="A60137" s="40"/>
      <c r="I60137" s="40"/>
    </row>
    <row r="60138" spans="1:9" hidden="1" x14ac:dyDescent="0.25">
      <c r="A60138" s="40"/>
      <c r="I60138" s="40"/>
    </row>
    <row r="60139" spans="1:9" hidden="1" x14ac:dyDescent="0.25">
      <c r="A60139" s="40"/>
      <c r="I60139" s="40"/>
    </row>
    <row r="60140" spans="1:9" hidden="1" x14ac:dyDescent="0.25">
      <c r="A60140" s="40"/>
      <c r="I60140" s="40"/>
    </row>
    <row r="60141" spans="1:9" hidden="1" x14ac:dyDescent="0.25">
      <c r="A60141" s="40"/>
      <c r="I60141" s="40"/>
    </row>
    <row r="60142" spans="1:9" hidden="1" x14ac:dyDescent="0.25">
      <c r="A60142" s="40"/>
      <c r="I60142" s="40"/>
    </row>
    <row r="60143" spans="1:9" hidden="1" x14ac:dyDescent="0.25">
      <c r="A60143" s="40"/>
      <c r="I60143" s="40"/>
    </row>
    <row r="60144" spans="1:9" hidden="1" x14ac:dyDescent="0.25">
      <c r="A60144" s="40"/>
      <c r="I60144" s="40"/>
    </row>
    <row r="60145" spans="1:9" hidden="1" x14ac:dyDescent="0.25">
      <c r="A60145" s="40"/>
      <c r="I60145" s="40"/>
    </row>
    <row r="60146" spans="1:9" hidden="1" x14ac:dyDescent="0.25">
      <c r="A60146" s="40"/>
      <c r="I60146" s="40"/>
    </row>
    <row r="60147" spans="1:9" hidden="1" x14ac:dyDescent="0.25">
      <c r="A60147" s="40"/>
      <c r="I60147" s="40"/>
    </row>
    <row r="60148" spans="1:9" hidden="1" x14ac:dyDescent="0.25">
      <c r="A60148" s="40"/>
      <c r="I60148" s="40"/>
    </row>
    <row r="60149" spans="1:9" hidden="1" x14ac:dyDescent="0.25">
      <c r="A60149" s="40"/>
      <c r="I60149" s="40"/>
    </row>
    <row r="60150" spans="1:9" hidden="1" x14ac:dyDescent="0.25">
      <c r="A60150" s="40"/>
      <c r="I60150" s="40"/>
    </row>
    <row r="60151" spans="1:9" hidden="1" x14ac:dyDescent="0.25">
      <c r="A60151" s="40"/>
      <c r="I60151" s="40"/>
    </row>
    <row r="60152" spans="1:9" hidden="1" x14ac:dyDescent="0.25">
      <c r="A60152" s="40"/>
      <c r="I60152" s="40"/>
    </row>
    <row r="60153" spans="1:9" hidden="1" x14ac:dyDescent="0.25">
      <c r="A60153" s="40"/>
      <c r="I60153" s="40"/>
    </row>
    <row r="60154" spans="1:9" hidden="1" x14ac:dyDescent="0.25">
      <c r="A60154" s="40"/>
      <c r="I60154" s="40"/>
    </row>
    <row r="60155" spans="1:9" hidden="1" x14ac:dyDescent="0.25">
      <c r="A60155" s="40"/>
      <c r="I60155" s="40"/>
    </row>
    <row r="60156" spans="1:9" hidden="1" x14ac:dyDescent="0.25">
      <c r="A60156" s="40"/>
      <c r="I60156" s="40"/>
    </row>
    <row r="60157" spans="1:9" hidden="1" x14ac:dyDescent="0.25">
      <c r="A60157" s="40"/>
      <c r="I60157" s="40"/>
    </row>
    <row r="60158" spans="1:9" hidden="1" x14ac:dyDescent="0.25">
      <c r="A60158" s="40"/>
      <c r="I60158" s="40"/>
    </row>
    <row r="60159" spans="1:9" hidden="1" x14ac:dyDescent="0.25">
      <c r="A60159" s="40"/>
      <c r="I60159" s="40"/>
    </row>
    <row r="60160" spans="1:9" hidden="1" x14ac:dyDescent="0.25">
      <c r="A60160" s="40"/>
      <c r="I60160" s="40"/>
    </row>
    <row r="60161" spans="1:9" hidden="1" x14ac:dyDescent="0.25">
      <c r="A60161" s="40"/>
      <c r="I60161" s="40"/>
    </row>
    <row r="60162" spans="1:9" hidden="1" x14ac:dyDescent="0.25">
      <c r="A60162" s="40"/>
      <c r="I60162" s="40"/>
    </row>
    <row r="60163" spans="1:9" hidden="1" x14ac:dyDescent="0.25">
      <c r="A60163" s="40"/>
      <c r="I60163" s="40"/>
    </row>
    <row r="60164" spans="1:9" hidden="1" x14ac:dyDescent="0.25">
      <c r="A60164" s="40"/>
      <c r="I60164" s="40"/>
    </row>
    <row r="60165" spans="1:9" hidden="1" x14ac:dyDescent="0.25">
      <c r="A60165" s="40"/>
      <c r="I60165" s="40"/>
    </row>
    <row r="60166" spans="1:9" hidden="1" x14ac:dyDescent="0.25">
      <c r="A60166" s="40"/>
      <c r="I60166" s="40"/>
    </row>
    <row r="60167" spans="1:9" hidden="1" x14ac:dyDescent="0.25">
      <c r="A60167" s="40"/>
      <c r="I60167" s="40"/>
    </row>
    <row r="60168" spans="1:9" hidden="1" x14ac:dyDescent="0.25">
      <c r="A60168" s="40"/>
      <c r="I60168" s="40"/>
    </row>
    <row r="60169" spans="1:9" hidden="1" x14ac:dyDescent="0.25">
      <c r="A60169" s="40"/>
      <c r="I60169" s="40"/>
    </row>
    <row r="60170" spans="1:9" hidden="1" x14ac:dyDescent="0.25">
      <c r="A60170" s="40"/>
      <c r="I60170" s="40"/>
    </row>
    <row r="60171" spans="1:9" hidden="1" x14ac:dyDescent="0.25">
      <c r="A60171" s="40"/>
      <c r="I60171" s="40"/>
    </row>
    <row r="60172" spans="1:9" hidden="1" x14ac:dyDescent="0.25">
      <c r="A60172" s="40"/>
      <c r="I60172" s="40"/>
    </row>
    <row r="60173" spans="1:9" hidden="1" x14ac:dyDescent="0.25">
      <c r="A60173" s="40"/>
      <c r="I60173" s="40"/>
    </row>
    <row r="60174" spans="1:9" hidden="1" x14ac:dyDescent="0.25">
      <c r="A60174" s="40"/>
      <c r="I60174" s="40"/>
    </row>
    <row r="60175" spans="1:9" hidden="1" x14ac:dyDescent="0.25">
      <c r="A60175" s="40"/>
      <c r="I60175" s="40"/>
    </row>
    <row r="60176" spans="1:9" hidden="1" x14ac:dyDescent="0.25">
      <c r="A60176" s="40"/>
      <c r="I60176" s="40"/>
    </row>
    <row r="60177" spans="1:9" hidden="1" x14ac:dyDescent="0.25">
      <c r="A60177" s="40"/>
      <c r="I60177" s="40"/>
    </row>
    <row r="60178" spans="1:9" hidden="1" x14ac:dyDescent="0.25">
      <c r="A60178" s="40"/>
      <c r="I60178" s="40"/>
    </row>
    <row r="60179" spans="1:9" hidden="1" x14ac:dyDescent="0.25">
      <c r="A60179" s="40"/>
      <c r="I60179" s="40"/>
    </row>
    <row r="60180" spans="1:9" hidden="1" x14ac:dyDescent="0.25">
      <c r="A60180" s="40"/>
      <c r="I60180" s="40"/>
    </row>
    <row r="60181" spans="1:9" hidden="1" x14ac:dyDescent="0.25">
      <c r="A60181" s="40"/>
      <c r="I60181" s="40"/>
    </row>
    <row r="60182" spans="1:9" hidden="1" x14ac:dyDescent="0.25">
      <c r="A60182" s="40"/>
      <c r="I60182" s="40"/>
    </row>
    <row r="60183" spans="1:9" hidden="1" x14ac:dyDescent="0.25">
      <c r="A60183" s="40"/>
      <c r="I60183" s="40"/>
    </row>
    <row r="60184" spans="1:9" hidden="1" x14ac:dyDescent="0.25">
      <c r="A60184" s="40"/>
      <c r="I60184" s="40"/>
    </row>
    <row r="60185" spans="1:9" hidden="1" x14ac:dyDescent="0.25">
      <c r="A60185" s="40"/>
      <c r="I60185" s="40"/>
    </row>
    <row r="60186" spans="1:9" hidden="1" x14ac:dyDescent="0.25">
      <c r="A60186" s="40"/>
      <c r="I60186" s="40"/>
    </row>
    <row r="60187" spans="1:9" hidden="1" x14ac:dyDescent="0.25">
      <c r="A60187" s="40"/>
      <c r="I60187" s="40"/>
    </row>
    <row r="60188" spans="1:9" hidden="1" x14ac:dyDescent="0.25">
      <c r="A60188" s="40"/>
      <c r="I60188" s="40"/>
    </row>
    <row r="60189" spans="1:9" hidden="1" x14ac:dyDescent="0.25">
      <c r="A60189" s="40"/>
      <c r="I60189" s="40"/>
    </row>
    <row r="60190" spans="1:9" hidden="1" x14ac:dyDescent="0.25">
      <c r="A60190" s="40"/>
      <c r="I60190" s="40"/>
    </row>
    <row r="60191" spans="1:9" hidden="1" x14ac:dyDescent="0.25">
      <c r="A60191" s="40"/>
      <c r="I60191" s="40"/>
    </row>
    <row r="60192" spans="1:9" hidden="1" x14ac:dyDescent="0.25">
      <c r="A60192" s="40"/>
      <c r="I60192" s="40"/>
    </row>
    <row r="60193" spans="1:9" hidden="1" x14ac:dyDescent="0.25">
      <c r="A60193" s="40"/>
      <c r="I60193" s="40"/>
    </row>
    <row r="60194" spans="1:9" hidden="1" x14ac:dyDescent="0.25">
      <c r="A60194" s="40"/>
      <c r="I60194" s="40"/>
    </row>
    <row r="60195" spans="1:9" hidden="1" x14ac:dyDescent="0.25">
      <c r="A60195" s="40"/>
      <c r="I60195" s="40"/>
    </row>
    <row r="60196" spans="1:9" hidden="1" x14ac:dyDescent="0.25">
      <c r="A60196" s="40"/>
      <c r="I60196" s="40"/>
    </row>
    <row r="60197" spans="1:9" hidden="1" x14ac:dyDescent="0.25">
      <c r="A60197" s="40"/>
      <c r="I60197" s="40"/>
    </row>
    <row r="60198" spans="1:9" hidden="1" x14ac:dyDescent="0.25">
      <c r="A60198" s="40"/>
      <c r="I60198" s="40"/>
    </row>
    <row r="60199" spans="1:9" hidden="1" x14ac:dyDescent="0.25">
      <c r="A60199" s="40"/>
      <c r="I60199" s="40"/>
    </row>
    <row r="60200" spans="1:9" hidden="1" x14ac:dyDescent="0.25">
      <c r="A60200" s="40"/>
      <c r="I60200" s="40"/>
    </row>
    <row r="60201" spans="1:9" hidden="1" x14ac:dyDescent="0.25">
      <c r="A60201" s="40"/>
      <c r="I60201" s="40"/>
    </row>
    <row r="60202" spans="1:9" hidden="1" x14ac:dyDescent="0.25">
      <c r="A60202" s="40"/>
      <c r="I60202" s="40"/>
    </row>
    <row r="60203" spans="1:9" hidden="1" x14ac:dyDescent="0.25">
      <c r="A60203" s="40"/>
      <c r="I60203" s="40"/>
    </row>
    <row r="60204" spans="1:9" hidden="1" x14ac:dyDescent="0.25">
      <c r="A60204" s="40"/>
      <c r="I60204" s="40"/>
    </row>
    <row r="60205" spans="1:9" hidden="1" x14ac:dyDescent="0.25">
      <c r="A60205" s="40"/>
      <c r="I60205" s="40"/>
    </row>
    <row r="60206" spans="1:9" hidden="1" x14ac:dyDescent="0.25">
      <c r="A60206" s="40"/>
      <c r="I60206" s="40"/>
    </row>
    <row r="60207" spans="1:9" hidden="1" x14ac:dyDescent="0.25">
      <c r="A60207" s="40"/>
      <c r="I60207" s="40"/>
    </row>
    <row r="60208" spans="1:9" hidden="1" x14ac:dyDescent="0.25">
      <c r="A60208" s="40"/>
      <c r="I60208" s="40"/>
    </row>
    <row r="60209" spans="1:9" hidden="1" x14ac:dyDescent="0.25">
      <c r="A60209" s="40"/>
      <c r="I60209" s="40"/>
    </row>
    <row r="60210" spans="1:9" hidden="1" x14ac:dyDescent="0.25">
      <c r="A60210" s="40"/>
      <c r="I60210" s="40"/>
    </row>
    <row r="60211" spans="1:9" hidden="1" x14ac:dyDescent="0.25">
      <c r="A60211" s="40"/>
      <c r="I60211" s="40"/>
    </row>
    <row r="60212" spans="1:9" hidden="1" x14ac:dyDescent="0.25">
      <c r="A60212" s="40"/>
      <c r="I60212" s="40"/>
    </row>
    <row r="60213" spans="1:9" hidden="1" x14ac:dyDescent="0.25">
      <c r="A60213" s="40"/>
      <c r="I60213" s="40"/>
    </row>
    <row r="60214" spans="1:9" hidden="1" x14ac:dyDescent="0.25">
      <c r="A60214" s="40"/>
      <c r="I60214" s="40"/>
    </row>
    <row r="60215" spans="1:9" hidden="1" x14ac:dyDescent="0.25">
      <c r="A60215" s="40"/>
      <c r="I60215" s="40"/>
    </row>
    <row r="60216" spans="1:9" hidden="1" x14ac:dyDescent="0.25">
      <c r="A60216" s="40"/>
      <c r="I60216" s="40"/>
    </row>
    <row r="60217" spans="1:9" hidden="1" x14ac:dyDescent="0.25">
      <c r="A60217" s="40"/>
      <c r="I60217" s="40"/>
    </row>
    <row r="60218" spans="1:9" hidden="1" x14ac:dyDescent="0.25">
      <c r="A60218" s="40"/>
      <c r="I60218" s="40"/>
    </row>
    <row r="60219" spans="1:9" hidden="1" x14ac:dyDescent="0.25">
      <c r="A60219" s="40"/>
      <c r="I60219" s="40"/>
    </row>
    <row r="60220" spans="1:9" hidden="1" x14ac:dyDescent="0.25">
      <c r="A60220" s="40"/>
      <c r="I60220" s="40"/>
    </row>
    <row r="60221" spans="1:9" hidden="1" x14ac:dyDescent="0.25">
      <c r="A60221" s="40"/>
      <c r="I60221" s="40"/>
    </row>
    <row r="60222" spans="1:9" hidden="1" x14ac:dyDescent="0.25">
      <c r="A60222" s="40"/>
      <c r="I60222" s="40"/>
    </row>
    <row r="60223" spans="1:9" hidden="1" x14ac:dyDescent="0.25">
      <c r="A60223" s="40"/>
      <c r="I60223" s="40"/>
    </row>
    <row r="60224" spans="1:9" hidden="1" x14ac:dyDescent="0.25">
      <c r="A60224" s="40"/>
      <c r="I60224" s="40"/>
    </row>
    <row r="60225" spans="1:9" hidden="1" x14ac:dyDescent="0.25">
      <c r="A60225" s="40"/>
      <c r="I60225" s="40"/>
    </row>
    <row r="60226" spans="1:9" hidden="1" x14ac:dyDescent="0.25">
      <c r="A60226" s="40"/>
      <c r="I60226" s="40"/>
    </row>
    <row r="60227" spans="1:9" hidden="1" x14ac:dyDescent="0.25">
      <c r="A60227" s="40"/>
      <c r="I60227" s="40"/>
    </row>
    <row r="60228" spans="1:9" hidden="1" x14ac:dyDescent="0.25">
      <c r="A60228" s="40"/>
      <c r="I60228" s="40"/>
    </row>
    <row r="60229" spans="1:9" hidden="1" x14ac:dyDescent="0.25">
      <c r="A60229" s="40"/>
      <c r="I60229" s="40"/>
    </row>
    <row r="60230" spans="1:9" hidden="1" x14ac:dyDescent="0.25">
      <c r="A60230" s="40"/>
      <c r="I60230" s="40"/>
    </row>
    <row r="60231" spans="1:9" hidden="1" x14ac:dyDescent="0.25">
      <c r="A60231" s="40"/>
      <c r="I60231" s="40"/>
    </row>
    <row r="60232" spans="1:9" hidden="1" x14ac:dyDescent="0.25">
      <c r="A60232" s="40"/>
      <c r="I60232" s="40"/>
    </row>
    <row r="60233" spans="1:9" hidden="1" x14ac:dyDescent="0.25">
      <c r="A60233" s="40"/>
      <c r="I60233" s="40"/>
    </row>
    <row r="60234" spans="1:9" hidden="1" x14ac:dyDescent="0.25">
      <c r="A60234" s="40"/>
      <c r="I60234" s="40"/>
    </row>
    <row r="60235" spans="1:9" hidden="1" x14ac:dyDescent="0.25">
      <c r="A60235" s="40"/>
      <c r="I60235" s="40"/>
    </row>
    <row r="60236" spans="1:9" hidden="1" x14ac:dyDescent="0.25">
      <c r="A60236" s="40"/>
      <c r="I60236" s="40"/>
    </row>
    <row r="60237" spans="1:9" hidden="1" x14ac:dyDescent="0.25">
      <c r="A60237" s="40"/>
      <c r="I60237" s="40"/>
    </row>
    <row r="60238" spans="1:9" hidden="1" x14ac:dyDescent="0.25">
      <c r="A60238" s="40"/>
      <c r="I60238" s="40"/>
    </row>
    <row r="60239" spans="1:9" hidden="1" x14ac:dyDescent="0.25">
      <c r="A60239" s="40"/>
      <c r="I60239" s="40"/>
    </row>
    <row r="60240" spans="1:9" hidden="1" x14ac:dyDescent="0.25">
      <c r="A60240" s="40"/>
      <c r="I60240" s="40"/>
    </row>
    <row r="60241" spans="1:9" hidden="1" x14ac:dyDescent="0.25">
      <c r="A60241" s="40"/>
      <c r="I60241" s="40"/>
    </row>
    <row r="60242" spans="1:9" hidden="1" x14ac:dyDescent="0.25">
      <c r="A60242" s="40"/>
      <c r="I60242" s="40"/>
    </row>
    <row r="60243" spans="1:9" hidden="1" x14ac:dyDescent="0.25">
      <c r="A60243" s="40"/>
      <c r="I60243" s="40"/>
    </row>
    <row r="60244" spans="1:9" hidden="1" x14ac:dyDescent="0.25">
      <c r="A60244" s="40"/>
      <c r="I60244" s="40"/>
    </row>
    <row r="60245" spans="1:9" hidden="1" x14ac:dyDescent="0.25">
      <c r="A60245" s="40"/>
      <c r="I60245" s="40"/>
    </row>
    <row r="60246" spans="1:9" hidden="1" x14ac:dyDescent="0.25">
      <c r="A60246" s="40"/>
      <c r="I60246" s="40"/>
    </row>
    <row r="60247" spans="1:9" hidden="1" x14ac:dyDescent="0.25">
      <c r="A60247" s="40"/>
      <c r="I60247" s="40"/>
    </row>
    <row r="60248" spans="1:9" hidden="1" x14ac:dyDescent="0.25">
      <c r="A60248" s="40"/>
      <c r="I60248" s="40"/>
    </row>
    <row r="60249" spans="1:9" hidden="1" x14ac:dyDescent="0.25">
      <c r="A60249" s="40"/>
      <c r="I60249" s="40"/>
    </row>
    <row r="60250" spans="1:9" hidden="1" x14ac:dyDescent="0.25">
      <c r="A60250" s="40"/>
      <c r="I60250" s="40"/>
    </row>
    <row r="60251" spans="1:9" hidden="1" x14ac:dyDescent="0.25">
      <c r="A60251" s="40"/>
      <c r="I60251" s="40"/>
    </row>
    <row r="60252" spans="1:9" hidden="1" x14ac:dyDescent="0.25">
      <c r="A60252" s="40"/>
      <c r="I60252" s="40"/>
    </row>
    <row r="60253" spans="1:9" hidden="1" x14ac:dyDescent="0.25">
      <c r="A60253" s="40"/>
      <c r="I60253" s="40"/>
    </row>
    <row r="60254" spans="1:9" hidden="1" x14ac:dyDescent="0.25">
      <c r="A60254" s="40"/>
      <c r="I60254" s="40"/>
    </row>
    <row r="60255" spans="1:9" hidden="1" x14ac:dyDescent="0.25">
      <c r="A60255" s="40"/>
      <c r="I60255" s="40"/>
    </row>
    <row r="60256" spans="1:9" hidden="1" x14ac:dyDescent="0.25">
      <c r="A60256" s="40"/>
      <c r="I60256" s="40"/>
    </row>
    <row r="60257" spans="1:9" hidden="1" x14ac:dyDescent="0.25">
      <c r="A60257" s="40"/>
      <c r="I60257" s="40"/>
    </row>
    <row r="60258" spans="1:9" hidden="1" x14ac:dyDescent="0.25">
      <c r="A60258" s="40"/>
      <c r="I60258" s="40"/>
    </row>
    <row r="60259" spans="1:9" hidden="1" x14ac:dyDescent="0.25">
      <c r="A60259" s="40"/>
      <c r="I60259" s="40"/>
    </row>
    <row r="60260" spans="1:9" hidden="1" x14ac:dyDescent="0.25">
      <c r="A60260" s="40"/>
      <c r="I60260" s="40"/>
    </row>
    <row r="60261" spans="1:9" hidden="1" x14ac:dyDescent="0.25">
      <c r="A60261" s="40"/>
      <c r="I60261" s="40"/>
    </row>
    <row r="60262" spans="1:9" hidden="1" x14ac:dyDescent="0.25">
      <c r="A60262" s="40"/>
      <c r="I60262" s="40"/>
    </row>
    <row r="60263" spans="1:9" hidden="1" x14ac:dyDescent="0.25">
      <c r="A60263" s="40"/>
      <c r="I60263" s="40"/>
    </row>
    <row r="60264" spans="1:9" hidden="1" x14ac:dyDescent="0.25">
      <c r="A60264" s="40"/>
      <c r="I60264" s="40"/>
    </row>
    <row r="60265" spans="1:9" hidden="1" x14ac:dyDescent="0.25">
      <c r="A60265" s="40"/>
      <c r="I60265" s="40"/>
    </row>
    <row r="60266" spans="1:9" hidden="1" x14ac:dyDescent="0.25">
      <c r="A60266" s="40"/>
      <c r="I60266" s="40"/>
    </row>
    <row r="60267" spans="1:9" hidden="1" x14ac:dyDescent="0.25">
      <c r="A60267" s="40"/>
      <c r="I60267" s="40"/>
    </row>
    <row r="60268" spans="1:9" hidden="1" x14ac:dyDescent="0.25">
      <c r="A60268" s="40"/>
      <c r="I60268" s="40"/>
    </row>
    <row r="60269" spans="1:9" hidden="1" x14ac:dyDescent="0.25">
      <c r="A60269" s="40"/>
      <c r="I60269" s="40"/>
    </row>
    <row r="60270" spans="1:9" hidden="1" x14ac:dyDescent="0.25">
      <c r="A60270" s="40"/>
      <c r="I60270" s="40"/>
    </row>
    <row r="60271" spans="1:9" hidden="1" x14ac:dyDescent="0.25">
      <c r="A60271" s="40"/>
      <c r="I60271" s="40"/>
    </row>
    <row r="60272" spans="1:9" hidden="1" x14ac:dyDescent="0.25">
      <c r="A60272" s="40"/>
      <c r="I60272" s="40"/>
    </row>
    <row r="60273" spans="1:9" hidden="1" x14ac:dyDescent="0.25">
      <c r="A60273" s="40"/>
      <c r="I60273" s="40"/>
    </row>
    <row r="60274" spans="1:9" hidden="1" x14ac:dyDescent="0.25">
      <c r="A60274" s="40"/>
      <c r="I60274" s="40"/>
    </row>
    <row r="60275" spans="1:9" hidden="1" x14ac:dyDescent="0.25">
      <c r="A60275" s="40"/>
      <c r="I60275" s="40"/>
    </row>
    <row r="60276" spans="1:9" hidden="1" x14ac:dyDescent="0.25">
      <c r="A60276" s="40"/>
      <c r="I60276" s="40"/>
    </row>
    <row r="60277" spans="1:9" hidden="1" x14ac:dyDescent="0.25">
      <c r="A60277" s="40"/>
      <c r="I60277" s="40"/>
    </row>
    <row r="60278" spans="1:9" hidden="1" x14ac:dyDescent="0.25">
      <c r="A60278" s="40"/>
      <c r="I60278" s="40"/>
    </row>
    <row r="60279" spans="1:9" hidden="1" x14ac:dyDescent="0.25">
      <c r="A60279" s="40"/>
      <c r="I60279" s="40"/>
    </row>
    <row r="60280" spans="1:9" hidden="1" x14ac:dyDescent="0.25">
      <c r="A60280" s="40"/>
      <c r="I60280" s="40"/>
    </row>
    <row r="60281" spans="1:9" hidden="1" x14ac:dyDescent="0.25">
      <c r="A60281" s="40"/>
      <c r="I60281" s="40"/>
    </row>
    <row r="60282" spans="1:9" hidden="1" x14ac:dyDescent="0.25">
      <c r="A60282" s="40"/>
      <c r="I60282" s="40"/>
    </row>
    <row r="60283" spans="1:9" hidden="1" x14ac:dyDescent="0.25">
      <c r="A60283" s="40"/>
      <c r="I60283" s="40"/>
    </row>
    <row r="60284" spans="1:9" hidden="1" x14ac:dyDescent="0.25">
      <c r="A60284" s="40"/>
      <c r="I60284" s="40"/>
    </row>
    <row r="60285" spans="1:9" hidden="1" x14ac:dyDescent="0.25">
      <c r="A60285" s="40"/>
      <c r="I60285" s="40"/>
    </row>
    <row r="60286" spans="1:9" hidden="1" x14ac:dyDescent="0.25">
      <c r="A60286" s="40"/>
      <c r="I60286" s="40"/>
    </row>
    <row r="60287" spans="1:9" hidden="1" x14ac:dyDescent="0.25">
      <c r="A60287" s="40"/>
      <c r="I60287" s="40"/>
    </row>
    <row r="60288" spans="1:9" hidden="1" x14ac:dyDescent="0.25">
      <c r="A60288" s="40"/>
      <c r="I60288" s="40"/>
    </row>
    <row r="60289" spans="1:9" hidden="1" x14ac:dyDescent="0.25">
      <c r="A60289" s="40"/>
      <c r="I60289" s="40"/>
    </row>
    <row r="60290" spans="1:9" hidden="1" x14ac:dyDescent="0.25">
      <c r="A60290" s="40"/>
      <c r="I60290" s="40"/>
    </row>
    <row r="60291" spans="1:9" hidden="1" x14ac:dyDescent="0.25">
      <c r="A60291" s="40"/>
      <c r="I60291" s="40"/>
    </row>
    <row r="60292" spans="1:9" hidden="1" x14ac:dyDescent="0.25">
      <c r="A60292" s="40"/>
      <c r="I60292" s="40"/>
    </row>
    <row r="60293" spans="1:9" hidden="1" x14ac:dyDescent="0.25">
      <c r="A60293" s="40"/>
      <c r="I60293" s="40"/>
    </row>
    <row r="60294" spans="1:9" hidden="1" x14ac:dyDescent="0.25">
      <c r="A60294" s="40"/>
      <c r="I60294" s="40"/>
    </row>
    <row r="60295" spans="1:9" hidden="1" x14ac:dyDescent="0.25">
      <c r="A60295" s="40"/>
      <c r="I60295" s="40"/>
    </row>
    <row r="60296" spans="1:9" hidden="1" x14ac:dyDescent="0.25">
      <c r="A60296" s="40"/>
      <c r="I60296" s="40"/>
    </row>
    <row r="60297" spans="1:9" hidden="1" x14ac:dyDescent="0.25">
      <c r="A60297" s="40"/>
      <c r="I60297" s="40"/>
    </row>
    <row r="60298" spans="1:9" hidden="1" x14ac:dyDescent="0.25">
      <c r="A60298" s="40"/>
      <c r="I60298" s="40"/>
    </row>
    <row r="60299" spans="1:9" hidden="1" x14ac:dyDescent="0.25">
      <c r="A60299" s="40"/>
      <c r="I60299" s="40"/>
    </row>
    <row r="60300" spans="1:9" hidden="1" x14ac:dyDescent="0.25">
      <c r="A60300" s="40"/>
      <c r="I60300" s="40"/>
    </row>
    <row r="60301" spans="1:9" hidden="1" x14ac:dyDescent="0.25">
      <c r="A60301" s="40"/>
      <c r="I60301" s="40"/>
    </row>
    <row r="60302" spans="1:9" hidden="1" x14ac:dyDescent="0.25">
      <c r="A60302" s="40"/>
      <c r="I60302" s="40"/>
    </row>
    <row r="60303" spans="1:9" hidden="1" x14ac:dyDescent="0.25">
      <c r="A60303" s="40"/>
      <c r="I60303" s="40"/>
    </row>
    <row r="60304" spans="1:9" hidden="1" x14ac:dyDescent="0.25">
      <c r="A60304" s="40"/>
      <c r="I60304" s="40"/>
    </row>
    <row r="60305" spans="1:9" hidden="1" x14ac:dyDescent="0.25">
      <c r="A60305" s="40"/>
      <c r="I60305" s="40"/>
    </row>
    <row r="60306" spans="1:9" hidden="1" x14ac:dyDescent="0.25">
      <c r="A60306" s="40"/>
      <c r="I60306" s="40"/>
    </row>
    <row r="60307" spans="1:9" hidden="1" x14ac:dyDescent="0.25">
      <c r="A60307" s="40"/>
      <c r="I60307" s="40"/>
    </row>
    <row r="60308" spans="1:9" hidden="1" x14ac:dyDescent="0.25">
      <c r="A60308" s="40"/>
      <c r="I60308" s="40"/>
    </row>
    <row r="60309" spans="1:9" hidden="1" x14ac:dyDescent="0.25">
      <c r="A60309" s="40"/>
      <c r="I60309" s="40"/>
    </row>
    <row r="60310" spans="1:9" hidden="1" x14ac:dyDescent="0.25">
      <c r="A60310" s="40"/>
      <c r="I60310" s="40"/>
    </row>
    <row r="60311" spans="1:9" hidden="1" x14ac:dyDescent="0.25">
      <c r="A60311" s="40"/>
      <c r="I60311" s="40"/>
    </row>
    <row r="60312" spans="1:9" hidden="1" x14ac:dyDescent="0.25">
      <c r="A60312" s="40"/>
      <c r="I60312" s="40"/>
    </row>
    <row r="60313" spans="1:9" hidden="1" x14ac:dyDescent="0.25">
      <c r="A60313" s="40"/>
      <c r="I60313" s="40"/>
    </row>
    <row r="60314" spans="1:9" hidden="1" x14ac:dyDescent="0.25">
      <c r="A60314" s="40"/>
      <c r="I60314" s="40"/>
    </row>
    <row r="60315" spans="1:9" hidden="1" x14ac:dyDescent="0.25">
      <c r="A60315" s="40"/>
      <c r="I60315" s="40"/>
    </row>
    <row r="60316" spans="1:9" hidden="1" x14ac:dyDescent="0.25">
      <c r="A60316" s="40"/>
      <c r="I60316" s="40"/>
    </row>
    <row r="60317" spans="1:9" hidden="1" x14ac:dyDescent="0.25">
      <c r="A60317" s="40"/>
      <c r="I60317" s="40"/>
    </row>
    <row r="60318" spans="1:9" hidden="1" x14ac:dyDescent="0.25">
      <c r="A60318" s="40"/>
      <c r="I60318" s="40"/>
    </row>
    <row r="60319" spans="1:9" hidden="1" x14ac:dyDescent="0.25">
      <c r="A60319" s="40"/>
      <c r="I60319" s="40"/>
    </row>
    <row r="60320" spans="1:9" hidden="1" x14ac:dyDescent="0.25">
      <c r="A60320" s="40"/>
      <c r="I60320" s="40"/>
    </row>
    <row r="60321" spans="1:9" hidden="1" x14ac:dyDescent="0.25">
      <c r="A60321" s="40"/>
      <c r="I60321" s="40"/>
    </row>
    <row r="60322" spans="1:9" hidden="1" x14ac:dyDescent="0.25">
      <c r="A60322" s="40"/>
      <c r="I60322" s="40"/>
    </row>
    <row r="60323" spans="1:9" hidden="1" x14ac:dyDescent="0.25">
      <c r="A60323" s="40"/>
      <c r="I60323" s="40"/>
    </row>
    <row r="60324" spans="1:9" hidden="1" x14ac:dyDescent="0.25">
      <c r="A60324" s="40"/>
      <c r="I60324" s="40"/>
    </row>
    <row r="60325" spans="1:9" hidden="1" x14ac:dyDescent="0.25">
      <c r="A60325" s="40"/>
      <c r="I60325" s="40"/>
    </row>
    <row r="60326" spans="1:9" hidden="1" x14ac:dyDescent="0.25">
      <c r="A60326" s="40"/>
      <c r="I60326" s="40"/>
    </row>
    <row r="60327" spans="1:9" hidden="1" x14ac:dyDescent="0.25">
      <c r="A60327" s="40"/>
      <c r="I60327" s="40"/>
    </row>
    <row r="60328" spans="1:9" hidden="1" x14ac:dyDescent="0.25">
      <c r="A60328" s="40"/>
      <c r="I60328" s="40"/>
    </row>
    <row r="60329" spans="1:9" hidden="1" x14ac:dyDescent="0.25">
      <c r="A60329" s="40"/>
      <c r="I60329" s="40"/>
    </row>
    <row r="60330" spans="1:9" hidden="1" x14ac:dyDescent="0.25">
      <c r="A60330" s="40"/>
      <c r="I60330" s="40"/>
    </row>
    <row r="60331" spans="1:9" hidden="1" x14ac:dyDescent="0.25">
      <c r="A60331" s="40"/>
      <c r="I60331" s="40"/>
    </row>
    <row r="60332" spans="1:9" hidden="1" x14ac:dyDescent="0.25">
      <c r="A60332" s="40"/>
      <c r="I60332" s="40"/>
    </row>
    <row r="60333" spans="1:9" hidden="1" x14ac:dyDescent="0.25">
      <c r="A60333" s="40"/>
      <c r="I60333" s="40"/>
    </row>
    <row r="60334" spans="1:9" hidden="1" x14ac:dyDescent="0.25">
      <c r="A60334" s="40"/>
      <c r="I60334" s="40"/>
    </row>
    <row r="60335" spans="1:9" hidden="1" x14ac:dyDescent="0.25">
      <c r="A60335" s="40"/>
      <c r="I60335" s="40"/>
    </row>
    <row r="60336" spans="1:9" hidden="1" x14ac:dyDescent="0.25">
      <c r="A60336" s="40"/>
      <c r="I60336" s="40"/>
    </row>
    <row r="60337" spans="1:9" hidden="1" x14ac:dyDescent="0.25">
      <c r="A60337" s="40"/>
      <c r="I60337" s="40"/>
    </row>
    <row r="60338" spans="1:9" hidden="1" x14ac:dyDescent="0.25">
      <c r="A60338" s="40"/>
      <c r="I60338" s="40"/>
    </row>
    <row r="60339" spans="1:9" hidden="1" x14ac:dyDescent="0.25">
      <c r="A60339" s="40"/>
      <c r="I60339" s="40"/>
    </row>
    <row r="60340" spans="1:9" hidden="1" x14ac:dyDescent="0.25">
      <c r="A60340" s="40"/>
      <c r="I60340" s="40"/>
    </row>
    <row r="60341" spans="1:9" hidden="1" x14ac:dyDescent="0.25">
      <c r="A60341" s="40"/>
      <c r="I60341" s="40"/>
    </row>
    <row r="60342" spans="1:9" hidden="1" x14ac:dyDescent="0.25">
      <c r="A60342" s="40"/>
      <c r="I60342" s="40"/>
    </row>
    <row r="60343" spans="1:9" hidden="1" x14ac:dyDescent="0.25">
      <c r="A60343" s="40"/>
      <c r="I60343" s="40"/>
    </row>
    <row r="60344" spans="1:9" hidden="1" x14ac:dyDescent="0.25">
      <c r="A60344" s="40"/>
      <c r="I60344" s="40"/>
    </row>
    <row r="60345" spans="1:9" hidden="1" x14ac:dyDescent="0.25">
      <c r="A60345" s="40"/>
      <c r="I60345" s="40"/>
    </row>
    <row r="60346" spans="1:9" hidden="1" x14ac:dyDescent="0.25">
      <c r="A60346" s="40"/>
      <c r="I60346" s="40"/>
    </row>
    <row r="60347" spans="1:9" hidden="1" x14ac:dyDescent="0.25">
      <c r="A60347" s="40"/>
      <c r="I60347" s="40"/>
    </row>
    <row r="60348" spans="1:9" hidden="1" x14ac:dyDescent="0.25">
      <c r="A60348" s="40"/>
      <c r="I60348" s="40"/>
    </row>
    <row r="60349" spans="1:9" hidden="1" x14ac:dyDescent="0.25">
      <c r="A60349" s="40"/>
      <c r="I60349" s="40"/>
    </row>
    <row r="60350" spans="1:9" hidden="1" x14ac:dyDescent="0.25">
      <c r="A60350" s="40"/>
      <c r="I60350" s="40"/>
    </row>
    <row r="60351" spans="1:9" hidden="1" x14ac:dyDescent="0.25">
      <c r="A60351" s="40"/>
      <c r="I60351" s="40"/>
    </row>
    <row r="60352" spans="1:9" hidden="1" x14ac:dyDescent="0.25">
      <c r="A60352" s="40"/>
      <c r="I60352" s="40"/>
    </row>
    <row r="60353" spans="1:9" hidden="1" x14ac:dyDescent="0.25">
      <c r="A60353" s="40"/>
      <c r="I60353" s="40"/>
    </row>
    <row r="60354" spans="1:9" hidden="1" x14ac:dyDescent="0.25">
      <c r="A60354" s="40"/>
      <c r="I60354" s="40"/>
    </row>
    <row r="60355" spans="1:9" hidden="1" x14ac:dyDescent="0.25">
      <c r="A60355" s="40"/>
      <c r="I60355" s="40"/>
    </row>
    <row r="60356" spans="1:9" hidden="1" x14ac:dyDescent="0.25">
      <c r="A60356" s="40"/>
      <c r="I60356" s="40"/>
    </row>
    <row r="60357" spans="1:9" hidden="1" x14ac:dyDescent="0.25">
      <c r="A60357" s="40"/>
      <c r="I60357" s="40"/>
    </row>
    <row r="60358" spans="1:9" hidden="1" x14ac:dyDescent="0.25">
      <c r="A60358" s="40"/>
      <c r="I60358" s="40"/>
    </row>
    <row r="60359" spans="1:9" hidden="1" x14ac:dyDescent="0.25">
      <c r="A60359" s="40"/>
      <c r="I60359" s="40"/>
    </row>
    <row r="60360" spans="1:9" hidden="1" x14ac:dyDescent="0.25">
      <c r="A60360" s="40"/>
      <c r="I60360" s="40"/>
    </row>
    <row r="60361" spans="1:9" hidden="1" x14ac:dyDescent="0.25">
      <c r="A60361" s="40"/>
      <c r="I60361" s="40"/>
    </row>
    <row r="60362" spans="1:9" hidden="1" x14ac:dyDescent="0.25">
      <c r="A60362" s="40"/>
      <c r="I60362" s="40"/>
    </row>
    <row r="60363" spans="1:9" hidden="1" x14ac:dyDescent="0.25">
      <c r="A60363" s="40"/>
      <c r="I60363" s="40"/>
    </row>
    <row r="60364" spans="1:9" hidden="1" x14ac:dyDescent="0.25">
      <c r="A60364" s="40"/>
      <c r="I60364" s="40"/>
    </row>
    <row r="60365" spans="1:9" hidden="1" x14ac:dyDescent="0.25">
      <c r="A60365" s="40"/>
      <c r="I60365" s="40"/>
    </row>
    <row r="60366" spans="1:9" hidden="1" x14ac:dyDescent="0.25">
      <c r="A60366" s="40"/>
      <c r="I60366" s="40"/>
    </row>
    <row r="60367" spans="1:9" hidden="1" x14ac:dyDescent="0.25">
      <c r="A60367" s="40"/>
      <c r="I60367" s="40"/>
    </row>
    <row r="60368" spans="1:9" hidden="1" x14ac:dyDescent="0.25">
      <c r="A60368" s="40"/>
      <c r="I60368" s="40"/>
    </row>
    <row r="60369" spans="1:9" hidden="1" x14ac:dyDescent="0.25">
      <c r="A60369" s="40"/>
      <c r="I60369" s="40"/>
    </row>
    <row r="60370" spans="1:9" hidden="1" x14ac:dyDescent="0.25">
      <c r="A60370" s="40"/>
      <c r="I60370" s="40"/>
    </row>
    <row r="60371" spans="1:9" hidden="1" x14ac:dyDescent="0.25">
      <c r="A60371" s="40"/>
      <c r="I60371" s="40"/>
    </row>
    <row r="60372" spans="1:9" hidden="1" x14ac:dyDescent="0.25">
      <c r="A60372" s="40"/>
      <c r="I60372" s="40"/>
    </row>
    <row r="60373" spans="1:9" hidden="1" x14ac:dyDescent="0.25">
      <c r="A60373" s="40"/>
      <c r="I60373" s="40"/>
    </row>
    <row r="60374" spans="1:9" hidden="1" x14ac:dyDescent="0.25">
      <c r="A60374" s="40"/>
      <c r="I60374" s="40"/>
    </row>
    <row r="60375" spans="1:9" hidden="1" x14ac:dyDescent="0.25">
      <c r="A60375" s="40"/>
      <c r="I60375" s="40"/>
    </row>
    <row r="60376" spans="1:9" hidden="1" x14ac:dyDescent="0.25">
      <c r="A60376" s="40"/>
      <c r="I60376" s="40"/>
    </row>
    <row r="60377" spans="1:9" hidden="1" x14ac:dyDescent="0.25">
      <c r="A60377" s="40"/>
      <c r="I60377" s="40"/>
    </row>
    <row r="60378" spans="1:9" hidden="1" x14ac:dyDescent="0.25">
      <c r="A60378" s="40"/>
      <c r="I60378" s="40"/>
    </row>
    <row r="60379" spans="1:9" hidden="1" x14ac:dyDescent="0.25">
      <c r="A60379" s="40"/>
      <c r="I60379" s="40"/>
    </row>
    <row r="60380" spans="1:9" hidden="1" x14ac:dyDescent="0.25">
      <c r="A60380" s="40"/>
      <c r="I60380" s="40"/>
    </row>
    <row r="60381" spans="1:9" hidden="1" x14ac:dyDescent="0.25">
      <c r="A60381" s="40"/>
      <c r="I60381" s="40"/>
    </row>
    <row r="60382" spans="1:9" hidden="1" x14ac:dyDescent="0.25">
      <c r="A60382" s="40"/>
      <c r="I60382" s="40"/>
    </row>
    <row r="60383" spans="1:9" hidden="1" x14ac:dyDescent="0.25">
      <c r="A60383" s="40"/>
      <c r="I60383" s="40"/>
    </row>
    <row r="60384" spans="1:9" hidden="1" x14ac:dyDescent="0.25">
      <c r="A60384" s="40"/>
      <c r="I60384" s="40"/>
    </row>
    <row r="60385" spans="1:9" hidden="1" x14ac:dyDescent="0.25">
      <c r="A60385" s="40"/>
      <c r="I60385" s="40"/>
    </row>
    <row r="60386" spans="1:9" hidden="1" x14ac:dyDescent="0.25">
      <c r="A60386" s="40"/>
      <c r="I60386" s="40"/>
    </row>
    <row r="60387" spans="1:9" hidden="1" x14ac:dyDescent="0.25">
      <c r="A60387" s="40"/>
      <c r="I60387" s="40"/>
    </row>
    <row r="60388" spans="1:9" hidden="1" x14ac:dyDescent="0.25">
      <c r="A60388" s="40"/>
      <c r="I60388" s="40"/>
    </row>
    <row r="60389" spans="1:9" hidden="1" x14ac:dyDescent="0.25">
      <c r="A60389" s="40"/>
      <c r="I60389" s="40"/>
    </row>
    <row r="60390" spans="1:9" hidden="1" x14ac:dyDescent="0.25">
      <c r="A60390" s="40"/>
      <c r="I60390" s="40"/>
    </row>
    <row r="60391" spans="1:9" hidden="1" x14ac:dyDescent="0.25">
      <c r="A60391" s="40"/>
      <c r="I60391" s="40"/>
    </row>
    <row r="60392" spans="1:9" hidden="1" x14ac:dyDescent="0.25">
      <c r="A60392" s="40"/>
      <c r="I60392" s="40"/>
    </row>
    <row r="60393" spans="1:9" hidden="1" x14ac:dyDescent="0.25">
      <c r="A60393" s="40"/>
      <c r="I60393" s="40"/>
    </row>
    <row r="60394" spans="1:9" hidden="1" x14ac:dyDescent="0.25">
      <c r="A60394" s="40"/>
      <c r="I60394" s="40"/>
    </row>
    <row r="60395" spans="1:9" hidden="1" x14ac:dyDescent="0.25">
      <c r="A60395" s="40"/>
      <c r="I60395" s="40"/>
    </row>
    <row r="60396" spans="1:9" hidden="1" x14ac:dyDescent="0.25">
      <c r="A60396" s="40"/>
      <c r="I60396" s="40"/>
    </row>
    <row r="60397" spans="1:9" hidden="1" x14ac:dyDescent="0.25">
      <c r="A60397" s="40"/>
      <c r="I60397" s="40"/>
    </row>
    <row r="60398" spans="1:9" hidden="1" x14ac:dyDescent="0.25">
      <c r="A60398" s="40"/>
      <c r="I60398" s="40"/>
    </row>
    <row r="60399" spans="1:9" hidden="1" x14ac:dyDescent="0.25">
      <c r="A60399" s="40"/>
      <c r="I60399" s="40"/>
    </row>
    <row r="60400" spans="1:9" hidden="1" x14ac:dyDescent="0.25">
      <c r="A60400" s="40"/>
      <c r="I60400" s="40"/>
    </row>
    <row r="60401" spans="1:9" hidden="1" x14ac:dyDescent="0.25">
      <c r="A60401" s="40"/>
      <c r="I60401" s="40"/>
    </row>
    <row r="60402" spans="1:9" hidden="1" x14ac:dyDescent="0.25">
      <c r="A60402" s="40"/>
      <c r="I60402" s="40"/>
    </row>
    <row r="60403" spans="1:9" hidden="1" x14ac:dyDescent="0.25">
      <c r="A60403" s="40"/>
      <c r="I60403" s="40"/>
    </row>
    <row r="60404" spans="1:9" hidden="1" x14ac:dyDescent="0.25">
      <c r="A60404" s="40"/>
      <c r="I60404" s="40"/>
    </row>
    <row r="60405" spans="1:9" hidden="1" x14ac:dyDescent="0.25">
      <c r="A60405" s="40"/>
      <c r="I60405" s="40"/>
    </row>
    <row r="60406" spans="1:9" hidden="1" x14ac:dyDescent="0.25">
      <c r="A60406" s="40"/>
      <c r="I60406" s="40"/>
    </row>
    <row r="60407" spans="1:9" hidden="1" x14ac:dyDescent="0.25">
      <c r="A60407" s="40"/>
      <c r="I60407" s="40"/>
    </row>
    <row r="60408" spans="1:9" hidden="1" x14ac:dyDescent="0.25">
      <c r="A60408" s="40"/>
      <c r="I60408" s="40"/>
    </row>
    <row r="60409" spans="1:9" hidden="1" x14ac:dyDescent="0.25">
      <c r="A60409" s="40"/>
      <c r="I60409" s="40"/>
    </row>
    <row r="60410" spans="1:9" hidden="1" x14ac:dyDescent="0.25">
      <c r="A60410" s="40"/>
      <c r="I60410" s="40"/>
    </row>
    <row r="60411" spans="1:9" hidden="1" x14ac:dyDescent="0.25">
      <c r="A60411" s="40"/>
      <c r="I60411" s="40"/>
    </row>
    <row r="60412" spans="1:9" hidden="1" x14ac:dyDescent="0.25">
      <c r="A60412" s="40"/>
      <c r="I60412" s="40"/>
    </row>
    <row r="60413" spans="1:9" hidden="1" x14ac:dyDescent="0.25">
      <c r="A60413" s="40"/>
      <c r="I60413" s="40"/>
    </row>
    <row r="60414" spans="1:9" hidden="1" x14ac:dyDescent="0.25">
      <c r="A60414" s="40"/>
      <c r="I60414" s="40"/>
    </row>
    <row r="60415" spans="1:9" hidden="1" x14ac:dyDescent="0.25">
      <c r="A60415" s="40"/>
      <c r="I60415" s="40"/>
    </row>
    <row r="60416" spans="1:9" hidden="1" x14ac:dyDescent="0.25">
      <c r="A60416" s="40"/>
      <c r="I60416" s="40"/>
    </row>
    <row r="60417" spans="1:9" hidden="1" x14ac:dyDescent="0.25">
      <c r="A60417" s="40"/>
      <c r="I60417" s="40"/>
    </row>
    <row r="60418" spans="1:9" hidden="1" x14ac:dyDescent="0.25">
      <c r="A60418" s="40"/>
      <c r="I60418" s="40"/>
    </row>
    <row r="60419" spans="1:9" hidden="1" x14ac:dyDescent="0.25">
      <c r="A60419" s="40"/>
      <c r="I60419" s="40"/>
    </row>
    <row r="60420" spans="1:9" hidden="1" x14ac:dyDescent="0.25">
      <c r="A60420" s="40"/>
      <c r="I60420" s="40"/>
    </row>
    <row r="60421" spans="1:9" hidden="1" x14ac:dyDescent="0.25">
      <c r="A60421" s="40"/>
      <c r="I60421" s="40"/>
    </row>
    <row r="60422" spans="1:9" hidden="1" x14ac:dyDescent="0.25">
      <c r="A60422" s="40"/>
      <c r="I60422" s="40"/>
    </row>
    <row r="60423" spans="1:9" hidden="1" x14ac:dyDescent="0.25">
      <c r="A60423" s="40"/>
      <c r="I60423" s="40"/>
    </row>
    <row r="60424" spans="1:9" hidden="1" x14ac:dyDescent="0.25">
      <c r="A60424" s="40"/>
      <c r="I60424" s="40"/>
    </row>
    <row r="60425" spans="1:9" hidden="1" x14ac:dyDescent="0.25">
      <c r="A60425" s="40"/>
      <c r="I60425" s="40"/>
    </row>
    <row r="60426" spans="1:9" hidden="1" x14ac:dyDescent="0.25">
      <c r="A60426" s="40"/>
      <c r="I60426" s="40"/>
    </row>
    <row r="60427" spans="1:9" hidden="1" x14ac:dyDescent="0.25">
      <c r="A60427" s="40"/>
      <c r="I60427" s="40"/>
    </row>
    <row r="60428" spans="1:9" hidden="1" x14ac:dyDescent="0.25">
      <c r="A60428" s="40"/>
      <c r="I60428" s="40"/>
    </row>
    <row r="60429" spans="1:9" hidden="1" x14ac:dyDescent="0.25">
      <c r="A60429" s="40"/>
      <c r="I60429" s="40"/>
    </row>
    <row r="60430" spans="1:9" hidden="1" x14ac:dyDescent="0.25">
      <c r="A60430" s="40"/>
      <c r="I60430" s="40"/>
    </row>
    <row r="60431" spans="1:9" hidden="1" x14ac:dyDescent="0.25">
      <c r="A60431" s="40"/>
      <c r="I60431" s="40"/>
    </row>
    <row r="60432" spans="1:9" hidden="1" x14ac:dyDescent="0.25">
      <c r="A60432" s="40"/>
      <c r="I60432" s="40"/>
    </row>
    <row r="60433" spans="1:9" hidden="1" x14ac:dyDescent="0.25">
      <c r="A60433" s="40"/>
      <c r="I60433" s="40"/>
    </row>
    <row r="60434" spans="1:9" hidden="1" x14ac:dyDescent="0.25">
      <c r="A60434" s="40"/>
      <c r="I60434" s="40"/>
    </row>
    <row r="60435" spans="1:9" hidden="1" x14ac:dyDescent="0.25">
      <c r="A60435" s="40"/>
      <c r="I60435" s="40"/>
    </row>
    <row r="60436" spans="1:9" hidden="1" x14ac:dyDescent="0.25">
      <c r="A60436" s="40"/>
      <c r="I60436" s="40"/>
    </row>
    <row r="60437" spans="1:9" hidden="1" x14ac:dyDescent="0.25">
      <c r="A60437" s="40"/>
      <c r="I60437" s="40"/>
    </row>
    <row r="60438" spans="1:9" hidden="1" x14ac:dyDescent="0.25">
      <c r="A60438" s="40"/>
      <c r="I60438" s="40"/>
    </row>
    <row r="60439" spans="1:9" hidden="1" x14ac:dyDescent="0.25">
      <c r="A60439" s="40"/>
      <c r="I60439" s="40"/>
    </row>
    <row r="60440" spans="1:9" hidden="1" x14ac:dyDescent="0.25">
      <c r="A60440" s="40"/>
      <c r="I60440" s="40"/>
    </row>
    <row r="60441" spans="1:9" hidden="1" x14ac:dyDescent="0.25">
      <c r="A60441" s="40"/>
      <c r="I60441" s="40"/>
    </row>
    <row r="60442" spans="1:9" hidden="1" x14ac:dyDescent="0.25">
      <c r="A60442" s="40"/>
      <c r="I60442" s="40"/>
    </row>
    <row r="60443" spans="1:9" hidden="1" x14ac:dyDescent="0.25">
      <c r="A60443" s="40"/>
      <c r="I60443" s="40"/>
    </row>
    <row r="60444" spans="1:9" hidden="1" x14ac:dyDescent="0.25">
      <c r="A60444" s="40"/>
      <c r="I60444" s="40"/>
    </row>
    <row r="60445" spans="1:9" hidden="1" x14ac:dyDescent="0.25">
      <c r="A60445" s="40"/>
      <c r="I60445" s="40"/>
    </row>
    <row r="60446" spans="1:9" hidden="1" x14ac:dyDescent="0.25">
      <c r="A60446" s="40"/>
      <c r="I60446" s="40"/>
    </row>
    <row r="60447" spans="1:9" hidden="1" x14ac:dyDescent="0.25">
      <c r="A60447" s="40"/>
      <c r="I60447" s="40"/>
    </row>
    <row r="60448" spans="1:9" hidden="1" x14ac:dyDescent="0.25">
      <c r="A60448" s="40"/>
      <c r="I60448" s="40"/>
    </row>
    <row r="60449" spans="1:9" hidden="1" x14ac:dyDescent="0.25">
      <c r="A60449" s="40"/>
      <c r="I60449" s="40"/>
    </row>
    <row r="60450" spans="1:9" hidden="1" x14ac:dyDescent="0.25">
      <c r="A60450" s="40"/>
      <c r="I60450" s="40"/>
    </row>
    <row r="60451" spans="1:9" hidden="1" x14ac:dyDescent="0.25">
      <c r="A60451" s="40"/>
      <c r="I60451" s="40"/>
    </row>
    <row r="60452" spans="1:9" hidden="1" x14ac:dyDescent="0.25">
      <c r="A60452" s="40"/>
      <c r="I60452" s="40"/>
    </row>
    <row r="60453" spans="1:9" hidden="1" x14ac:dyDescent="0.25">
      <c r="A60453" s="40"/>
      <c r="I60453" s="40"/>
    </row>
    <row r="60454" spans="1:9" hidden="1" x14ac:dyDescent="0.25">
      <c r="A60454" s="40"/>
      <c r="I60454" s="40"/>
    </row>
    <row r="60455" spans="1:9" hidden="1" x14ac:dyDescent="0.25">
      <c r="A60455" s="40"/>
      <c r="I60455" s="40"/>
    </row>
    <row r="60456" spans="1:9" hidden="1" x14ac:dyDescent="0.25">
      <c r="A60456" s="40"/>
      <c r="I60456" s="40"/>
    </row>
    <row r="60457" spans="1:9" hidden="1" x14ac:dyDescent="0.25">
      <c r="A60457" s="40"/>
      <c r="I60457" s="40"/>
    </row>
    <row r="60458" spans="1:9" hidden="1" x14ac:dyDescent="0.25">
      <c r="A60458" s="40"/>
      <c r="I60458" s="40"/>
    </row>
    <row r="60459" spans="1:9" hidden="1" x14ac:dyDescent="0.25">
      <c r="A60459" s="40"/>
      <c r="I60459" s="40"/>
    </row>
    <row r="60460" spans="1:9" hidden="1" x14ac:dyDescent="0.25">
      <c r="A60460" s="40"/>
      <c r="I60460" s="40"/>
    </row>
    <row r="60461" spans="1:9" hidden="1" x14ac:dyDescent="0.25">
      <c r="A60461" s="40"/>
      <c r="I60461" s="40"/>
    </row>
    <row r="60462" spans="1:9" hidden="1" x14ac:dyDescent="0.25">
      <c r="A60462" s="40"/>
      <c r="I60462" s="40"/>
    </row>
    <row r="60463" spans="1:9" hidden="1" x14ac:dyDescent="0.25">
      <c r="A60463" s="40"/>
      <c r="I60463" s="40"/>
    </row>
    <row r="60464" spans="1:9" hidden="1" x14ac:dyDescent="0.25">
      <c r="A60464" s="40"/>
      <c r="I60464" s="40"/>
    </row>
    <row r="60465" spans="1:9" hidden="1" x14ac:dyDescent="0.25">
      <c r="A60465" s="40"/>
      <c r="I60465" s="40"/>
    </row>
    <row r="60466" spans="1:9" hidden="1" x14ac:dyDescent="0.25">
      <c r="A60466" s="40"/>
      <c r="I60466" s="40"/>
    </row>
    <row r="60467" spans="1:9" hidden="1" x14ac:dyDescent="0.25">
      <c r="A60467" s="40"/>
      <c r="I60467" s="40"/>
    </row>
    <row r="60468" spans="1:9" hidden="1" x14ac:dyDescent="0.25">
      <c r="A60468" s="40"/>
      <c r="I60468" s="40"/>
    </row>
    <row r="60469" spans="1:9" hidden="1" x14ac:dyDescent="0.25">
      <c r="A60469" s="40"/>
      <c r="I60469" s="40"/>
    </row>
    <row r="60470" spans="1:9" hidden="1" x14ac:dyDescent="0.25">
      <c r="A60470" s="40"/>
      <c r="I60470" s="40"/>
    </row>
    <row r="60471" spans="1:9" hidden="1" x14ac:dyDescent="0.25">
      <c r="A60471" s="40"/>
      <c r="I60471" s="40"/>
    </row>
    <row r="60472" spans="1:9" hidden="1" x14ac:dyDescent="0.25">
      <c r="A60472" s="40"/>
      <c r="I60472" s="40"/>
    </row>
    <row r="60473" spans="1:9" hidden="1" x14ac:dyDescent="0.25">
      <c r="A60473" s="40"/>
      <c r="I60473" s="40"/>
    </row>
    <row r="60474" spans="1:9" hidden="1" x14ac:dyDescent="0.25">
      <c r="A60474" s="40"/>
      <c r="I60474" s="40"/>
    </row>
    <row r="60475" spans="1:9" hidden="1" x14ac:dyDescent="0.25">
      <c r="A60475" s="40"/>
      <c r="I60475" s="40"/>
    </row>
    <row r="60476" spans="1:9" hidden="1" x14ac:dyDescent="0.25">
      <c r="A60476" s="40"/>
      <c r="I60476" s="40"/>
    </row>
    <row r="60477" spans="1:9" hidden="1" x14ac:dyDescent="0.25">
      <c r="A60477" s="40"/>
      <c r="I60477" s="40"/>
    </row>
    <row r="60478" spans="1:9" hidden="1" x14ac:dyDescent="0.25">
      <c r="A60478" s="40"/>
      <c r="I60478" s="40"/>
    </row>
    <row r="60479" spans="1:9" hidden="1" x14ac:dyDescent="0.25">
      <c r="A60479" s="40"/>
      <c r="I60479" s="40"/>
    </row>
    <row r="60480" spans="1:9" hidden="1" x14ac:dyDescent="0.25">
      <c r="A60480" s="40"/>
      <c r="I60480" s="40"/>
    </row>
    <row r="60481" spans="1:9" hidden="1" x14ac:dyDescent="0.25">
      <c r="A60481" s="40"/>
      <c r="I60481" s="40"/>
    </row>
    <row r="60482" spans="1:9" hidden="1" x14ac:dyDescent="0.25">
      <c r="A60482" s="40"/>
      <c r="I60482" s="40"/>
    </row>
    <row r="60483" spans="1:9" hidden="1" x14ac:dyDescent="0.25">
      <c r="A60483" s="40"/>
      <c r="I60483" s="40"/>
    </row>
    <row r="60484" spans="1:9" hidden="1" x14ac:dyDescent="0.25">
      <c r="A60484" s="40"/>
      <c r="I60484" s="40"/>
    </row>
    <row r="60485" spans="1:9" hidden="1" x14ac:dyDescent="0.25">
      <c r="A60485" s="40"/>
      <c r="I60485" s="40"/>
    </row>
    <row r="60486" spans="1:9" hidden="1" x14ac:dyDescent="0.25">
      <c r="A60486" s="40"/>
      <c r="I60486" s="40"/>
    </row>
    <row r="60487" spans="1:9" hidden="1" x14ac:dyDescent="0.25">
      <c r="A60487" s="40"/>
      <c r="I60487" s="40"/>
    </row>
    <row r="60488" spans="1:9" hidden="1" x14ac:dyDescent="0.25">
      <c r="A60488" s="40"/>
      <c r="I60488" s="40"/>
    </row>
    <row r="60489" spans="1:9" hidden="1" x14ac:dyDescent="0.25">
      <c r="A60489" s="40"/>
      <c r="I60489" s="40"/>
    </row>
    <row r="60490" spans="1:9" hidden="1" x14ac:dyDescent="0.25">
      <c r="A60490" s="40"/>
      <c r="I60490" s="40"/>
    </row>
    <row r="60491" spans="1:9" hidden="1" x14ac:dyDescent="0.25">
      <c r="A60491" s="40"/>
      <c r="I60491" s="40"/>
    </row>
    <row r="60492" spans="1:9" hidden="1" x14ac:dyDescent="0.25">
      <c r="A60492" s="40"/>
      <c r="I60492" s="40"/>
    </row>
    <row r="60493" spans="1:9" hidden="1" x14ac:dyDescent="0.25">
      <c r="A60493" s="40"/>
      <c r="I60493" s="40"/>
    </row>
    <row r="60494" spans="1:9" hidden="1" x14ac:dyDescent="0.25">
      <c r="A60494" s="40"/>
      <c r="I60494" s="40"/>
    </row>
    <row r="60495" spans="1:9" hidden="1" x14ac:dyDescent="0.25">
      <c r="A60495" s="40"/>
      <c r="I60495" s="40"/>
    </row>
    <row r="60496" spans="1:9" hidden="1" x14ac:dyDescent="0.25">
      <c r="A60496" s="40"/>
      <c r="I60496" s="40"/>
    </row>
    <row r="60497" spans="1:9" hidden="1" x14ac:dyDescent="0.25">
      <c r="A60497" s="40"/>
      <c r="I60497" s="40"/>
    </row>
    <row r="60498" spans="1:9" hidden="1" x14ac:dyDescent="0.25">
      <c r="A60498" s="40"/>
      <c r="I60498" s="40"/>
    </row>
    <row r="60499" spans="1:9" hidden="1" x14ac:dyDescent="0.25">
      <c r="A60499" s="40"/>
      <c r="I60499" s="40"/>
    </row>
    <row r="60500" spans="1:9" hidden="1" x14ac:dyDescent="0.25">
      <c r="A60500" s="40"/>
      <c r="I60500" s="40"/>
    </row>
    <row r="60501" spans="1:9" hidden="1" x14ac:dyDescent="0.25">
      <c r="A60501" s="40"/>
      <c r="I60501" s="40"/>
    </row>
    <row r="60502" spans="1:9" hidden="1" x14ac:dyDescent="0.25">
      <c r="A60502" s="40"/>
      <c r="I60502" s="40"/>
    </row>
    <row r="60503" spans="1:9" hidden="1" x14ac:dyDescent="0.25">
      <c r="A60503" s="40"/>
      <c r="I60503" s="40"/>
    </row>
    <row r="60504" spans="1:9" hidden="1" x14ac:dyDescent="0.25">
      <c r="A60504" s="40"/>
      <c r="I60504" s="40"/>
    </row>
    <row r="60505" spans="1:9" hidden="1" x14ac:dyDescent="0.25">
      <c r="A60505" s="40"/>
      <c r="I60505" s="40"/>
    </row>
    <row r="60506" spans="1:9" hidden="1" x14ac:dyDescent="0.25">
      <c r="A60506" s="40"/>
      <c r="I60506" s="40"/>
    </row>
    <row r="60507" spans="1:9" hidden="1" x14ac:dyDescent="0.25">
      <c r="A60507" s="40"/>
      <c r="I60507" s="40"/>
    </row>
    <row r="60508" spans="1:9" hidden="1" x14ac:dyDescent="0.25">
      <c r="A60508" s="40"/>
      <c r="I60508" s="40"/>
    </row>
    <row r="60509" spans="1:9" hidden="1" x14ac:dyDescent="0.25">
      <c r="A60509" s="40"/>
      <c r="I60509" s="40"/>
    </row>
    <row r="60510" spans="1:9" hidden="1" x14ac:dyDescent="0.25">
      <c r="A60510" s="40"/>
      <c r="I60510" s="40"/>
    </row>
    <row r="60511" spans="1:9" hidden="1" x14ac:dyDescent="0.25">
      <c r="A60511" s="40"/>
      <c r="I60511" s="40"/>
    </row>
    <row r="60512" spans="1:9" hidden="1" x14ac:dyDescent="0.25">
      <c r="A60512" s="40"/>
      <c r="I60512" s="40"/>
    </row>
    <row r="60513" spans="1:9" hidden="1" x14ac:dyDescent="0.25">
      <c r="A60513" s="40"/>
      <c r="I60513" s="40"/>
    </row>
    <row r="60514" spans="1:9" hidden="1" x14ac:dyDescent="0.25">
      <c r="A60514" s="40"/>
      <c r="I60514" s="40"/>
    </row>
    <row r="60515" spans="1:9" hidden="1" x14ac:dyDescent="0.25">
      <c r="A60515" s="40"/>
      <c r="I60515" s="40"/>
    </row>
    <row r="60516" spans="1:9" hidden="1" x14ac:dyDescent="0.25">
      <c r="A60516" s="40"/>
      <c r="I60516" s="40"/>
    </row>
    <row r="60517" spans="1:9" hidden="1" x14ac:dyDescent="0.25">
      <c r="A60517" s="40"/>
      <c r="I60517" s="40"/>
    </row>
    <row r="60518" spans="1:9" hidden="1" x14ac:dyDescent="0.25">
      <c r="A60518" s="40"/>
      <c r="I60518" s="40"/>
    </row>
    <row r="60519" spans="1:9" hidden="1" x14ac:dyDescent="0.25">
      <c r="A60519" s="40"/>
      <c r="I60519" s="40"/>
    </row>
    <row r="60520" spans="1:9" hidden="1" x14ac:dyDescent="0.25">
      <c r="A60520" s="40"/>
      <c r="I60520" s="40"/>
    </row>
    <row r="60521" spans="1:9" hidden="1" x14ac:dyDescent="0.25">
      <c r="A60521" s="40"/>
      <c r="I60521" s="40"/>
    </row>
    <row r="60522" spans="1:9" hidden="1" x14ac:dyDescent="0.25">
      <c r="A60522" s="40"/>
      <c r="I60522" s="40"/>
    </row>
    <row r="60523" spans="1:9" hidden="1" x14ac:dyDescent="0.25">
      <c r="A60523" s="40"/>
      <c r="I60523" s="40"/>
    </row>
    <row r="60524" spans="1:9" hidden="1" x14ac:dyDescent="0.25">
      <c r="A60524" s="40"/>
      <c r="I60524" s="40"/>
    </row>
    <row r="60525" spans="1:9" hidden="1" x14ac:dyDescent="0.25">
      <c r="A60525" s="40"/>
      <c r="I60525" s="40"/>
    </row>
    <row r="60526" spans="1:9" hidden="1" x14ac:dyDescent="0.25">
      <c r="A60526" s="40"/>
      <c r="I60526" s="40"/>
    </row>
    <row r="60527" spans="1:9" hidden="1" x14ac:dyDescent="0.25">
      <c r="A60527" s="40"/>
      <c r="I60527" s="40"/>
    </row>
    <row r="60528" spans="1:9" hidden="1" x14ac:dyDescent="0.25">
      <c r="A60528" s="40"/>
      <c r="I60528" s="40"/>
    </row>
    <row r="60529" spans="1:9" hidden="1" x14ac:dyDescent="0.25">
      <c r="A60529" s="40"/>
      <c r="I60529" s="40"/>
    </row>
    <row r="60530" spans="1:9" hidden="1" x14ac:dyDescent="0.25">
      <c r="A60530" s="40"/>
      <c r="I60530" s="40"/>
    </row>
    <row r="60531" spans="1:9" hidden="1" x14ac:dyDescent="0.25">
      <c r="A60531" s="40"/>
      <c r="I60531" s="40"/>
    </row>
    <row r="60532" spans="1:9" hidden="1" x14ac:dyDescent="0.25">
      <c r="A60532" s="40"/>
      <c r="I60532" s="40"/>
    </row>
    <row r="60533" spans="1:9" hidden="1" x14ac:dyDescent="0.25">
      <c r="A60533" s="40"/>
      <c r="I60533" s="40"/>
    </row>
    <row r="60534" spans="1:9" hidden="1" x14ac:dyDescent="0.25">
      <c r="A60534" s="40"/>
      <c r="I60534" s="40"/>
    </row>
    <row r="60535" spans="1:9" hidden="1" x14ac:dyDescent="0.25">
      <c r="A60535" s="40"/>
      <c r="I60535" s="40"/>
    </row>
    <row r="60536" spans="1:9" hidden="1" x14ac:dyDescent="0.25">
      <c r="A60536" s="40"/>
      <c r="I60536" s="40"/>
    </row>
    <row r="60537" spans="1:9" hidden="1" x14ac:dyDescent="0.25">
      <c r="A60537" s="40"/>
      <c r="I60537" s="40"/>
    </row>
    <row r="60538" spans="1:9" hidden="1" x14ac:dyDescent="0.25">
      <c r="A60538" s="40"/>
      <c r="I60538" s="40"/>
    </row>
    <row r="60539" spans="1:9" hidden="1" x14ac:dyDescent="0.25">
      <c r="A60539" s="40"/>
      <c r="I60539" s="40"/>
    </row>
    <row r="60540" spans="1:9" hidden="1" x14ac:dyDescent="0.25">
      <c r="A60540" s="40"/>
      <c r="I60540" s="40"/>
    </row>
    <row r="60541" spans="1:9" hidden="1" x14ac:dyDescent="0.25">
      <c r="A60541" s="40"/>
      <c r="I60541" s="40"/>
    </row>
    <row r="60542" spans="1:9" hidden="1" x14ac:dyDescent="0.25">
      <c r="A60542" s="40"/>
      <c r="I60542" s="40"/>
    </row>
    <row r="60543" spans="1:9" hidden="1" x14ac:dyDescent="0.25">
      <c r="A60543" s="40"/>
      <c r="I60543" s="40"/>
    </row>
    <row r="60544" spans="1:9" hidden="1" x14ac:dyDescent="0.25">
      <c r="A60544" s="40"/>
      <c r="I60544" s="40"/>
    </row>
    <row r="60545" spans="1:9" hidden="1" x14ac:dyDescent="0.25">
      <c r="A60545" s="40"/>
      <c r="I60545" s="40"/>
    </row>
    <row r="60546" spans="1:9" hidden="1" x14ac:dyDescent="0.25">
      <c r="A60546" s="40"/>
      <c r="I60546" s="40"/>
    </row>
    <row r="60547" spans="1:9" hidden="1" x14ac:dyDescent="0.25">
      <c r="A60547" s="40"/>
      <c r="I60547" s="40"/>
    </row>
    <row r="60548" spans="1:9" hidden="1" x14ac:dyDescent="0.25">
      <c r="A60548" s="40"/>
      <c r="I60548" s="40"/>
    </row>
    <row r="60549" spans="1:9" hidden="1" x14ac:dyDescent="0.25">
      <c r="A60549" s="40"/>
      <c r="I60549" s="40"/>
    </row>
    <row r="60550" spans="1:9" hidden="1" x14ac:dyDescent="0.25">
      <c r="A60550" s="40"/>
      <c r="I60550" s="40"/>
    </row>
    <row r="60551" spans="1:9" hidden="1" x14ac:dyDescent="0.25">
      <c r="A60551" s="40"/>
      <c r="I60551" s="40"/>
    </row>
    <row r="60552" spans="1:9" hidden="1" x14ac:dyDescent="0.25">
      <c r="A60552" s="40"/>
      <c r="I60552" s="40"/>
    </row>
    <row r="60553" spans="1:9" hidden="1" x14ac:dyDescent="0.25">
      <c r="A60553" s="40"/>
      <c r="I60553" s="40"/>
    </row>
    <row r="60554" spans="1:9" hidden="1" x14ac:dyDescent="0.25">
      <c r="A60554" s="40"/>
      <c r="I60554" s="40"/>
    </row>
    <row r="60555" spans="1:9" hidden="1" x14ac:dyDescent="0.25">
      <c r="A60555" s="40"/>
      <c r="I60555" s="40"/>
    </row>
    <row r="60556" spans="1:9" hidden="1" x14ac:dyDescent="0.25">
      <c r="A60556" s="40"/>
      <c r="I60556" s="40"/>
    </row>
    <row r="60557" spans="1:9" hidden="1" x14ac:dyDescent="0.25">
      <c r="A60557" s="40"/>
      <c r="I60557" s="40"/>
    </row>
    <row r="60558" spans="1:9" hidden="1" x14ac:dyDescent="0.25">
      <c r="A60558" s="40"/>
      <c r="I60558" s="40"/>
    </row>
    <row r="60559" spans="1:9" hidden="1" x14ac:dyDescent="0.25">
      <c r="A60559" s="40"/>
      <c r="I60559" s="40"/>
    </row>
    <row r="60560" spans="1:9" hidden="1" x14ac:dyDescent="0.25">
      <c r="A60560" s="40"/>
      <c r="I60560" s="40"/>
    </row>
    <row r="60561" spans="1:9" hidden="1" x14ac:dyDescent="0.25">
      <c r="A60561" s="40"/>
      <c r="I60561" s="40"/>
    </row>
    <row r="60562" spans="1:9" hidden="1" x14ac:dyDescent="0.25">
      <c r="A60562" s="40"/>
      <c r="I60562" s="40"/>
    </row>
    <row r="60563" spans="1:9" hidden="1" x14ac:dyDescent="0.25">
      <c r="A60563" s="40"/>
      <c r="I60563" s="40"/>
    </row>
    <row r="60564" spans="1:9" hidden="1" x14ac:dyDescent="0.25">
      <c r="A60564" s="40"/>
      <c r="I60564" s="40"/>
    </row>
    <row r="60565" spans="1:9" hidden="1" x14ac:dyDescent="0.25">
      <c r="A60565" s="40"/>
      <c r="I60565" s="40"/>
    </row>
    <row r="60566" spans="1:9" hidden="1" x14ac:dyDescent="0.25">
      <c r="A60566" s="40"/>
      <c r="I60566" s="40"/>
    </row>
    <row r="60567" spans="1:9" hidden="1" x14ac:dyDescent="0.25">
      <c r="A60567" s="40"/>
      <c r="I60567" s="40"/>
    </row>
    <row r="60568" spans="1:9" hidden="1" x14ac:dyDescent="0.25">
      <c r="A60568" s="40"/>
      <c r="I60568" s="40"/>
    </row>
    <row r="60569" spans="1:9" hidden="1" x14ac:dyDescent="0.25">
      <c r="A60569" s="40"/>
      <c r="I60569" s="40"/>
    </row>
    <row r="60570" spans="1:9" hidden="1" x14ac:dyDescent="0.25">
      <c r="A60570" s="40"/>
      <c r="I60570" s="40"/>
    </row>
    <row r="60571" spans="1:9" hidden="1" x14ac:dyDescent="0.25">
      <c r="A60571" s="40"/>
      <c r="I60571" s="40"/>
    </row>
    <row r="60572" spans="1:9" hidden="1" x14ac:dyDescent="0.25">
      <c r="A60572" s="40"/>
      <c r="I60572" s="40"/>
    </row>
    <row r="60573" spans="1:9" hidden="1" x14ac:dyDescent="0.25">
      <c r="A60573" s="40"/>
      <c r="I60573" s="40"/>
    </row>
    <row r="60574" spans="1:9" hidden="1" x14ac:dyDescent="0.25">
      <c r="A60574" s="40"/>
      <c r="I60574" s="40"/>
    </row>
    <row r="60575" spans="1:9" hidden="1" x14ac:dyDescent="0.25">
      <c r="A60575" s="40"/>
      <c r="I60575" s="40"/>
    </row>
    <row r="60576" spans="1:9" hidden="1" x14ac:dyDescent="0.25">
      <c r="A60576" s="40"/>
      <c r="I60576" s="40"/>
    </row>
    <row r="60577" spans="1:9" hidden="1" x14ac:dyDescent="0.25">
      <c r="A60577" s="40"/>
      <c r="I60577" s="40"/>
    </row>
    <row r="60578" spans="1:9" hidden="1" x14ac:dyDescent="0.25">
      <c r="A60578" s="40"/>
      <c r="I60578" s="40"/>
    </row>
    <row r="60579" spans="1:9" hidden="1" x14ac:dyDescent="0.25">
      <c r="A60579" s="40"/>
      <c r="I60579" s="40"/>
    </row>
    <row r="60580" spans="1:9" hidden="1" x14ac:dyDescent="0.25">
      <c r="A60580" s="40"/>
      <c r="I60580" s="40"/>
    </row>
    <row r="60581" spans="1:9" hidden="1" x14ac:dyDescent="0.25">
      <c r="A60581" s="40"/>
      <c r="I60581" s="40"/>
    </row>
    <row r="60582" spans="1:9" hidden="1" x14ac:dyDescent="0.25">
      <c r="A60582" s="40"/>
      <c r="I60582" s="40"/>
    </row>
    <row r="60583" spans="1:9" hidden="1" x14ac:dyDescent="0.25">
      <c r="A60583" s="40"/>
      <c r="I60583" s="40"/>
    </row>
    <row r="60584" spans="1:9" hidden="1" x14ac:dyDescent="0.25">
      <c r="A60584" s="40"/>
      <c r="I60584" s="40"/>
    </row>
    <row r="60585" spans="1:9" hidden="1" x14ac:dyDescent="0.25">
      <c r="A60585" s="40"/>
      <c r="I60585" s="40"/>
    </row>
    <row r="60586" spans="1:9" hidden="1" x14ac:dyDescent="0.25">
      <c r="A60586" s="40"/>
      <c r="I60586" s="40"/>
    </row>
    <row r="60587" spans="1:9" hidden="1" x14ac:dyDescent="0.25">
      <c r="A60587" s="40"/>
      <c r="I60587" s="40"/>
    </row>
    <row r="60588" spans="1:9" hidden="1" x14ac:dyDescent="0.25">
      <c r="A60588" s="40"/>
      <c r="I60588" s="40"/>
    </row>
    <row r="60589" spans="1:9" hidden="1" x14ac:dyDescent="0.25">
      <c r="A60589" s="40"/>
      <c r="I60589" s="40"/>
    </row>
    <row r="60590" spans="1:9" hidden="1" x14ac:dyDescent="0.25">
      <c r="A60590" s="40"/>
      <c r="I60590" s="40"/>
    </row>
    <row r="60591" spans="1:9" hidden="1" x14ac:dyDescent="0.25">
      <c r="A60591" s="40"/>
      <c r="I60591" s="40"/>
    </row>
    <row r="60592" spans="1:9" hidden="1" x14ac:dyDescent="0.25">
      <c r="A60592" s="40"/>
      <c r="I60592" s="40"/>
    </row>
    <row r="60593" spans="1:9" hidden="1" x14ac:dyDescent="0.25">
      <c r="A60593" s="40"/>
      <c r="I60593" s="40"/>
    </row>
    <row r="60594" spans="1:9" hidden="1" x14ac:dyDescent="0.25">
      <c r="A60594" s="40"/>
      <c r="I60594" s="40"/>
    </row>
    <row r="60595" spans="1:9" hidden="1" x14ac:dyDescent="0.25">
      <c r="A60595" s="40"/>
      <c r="I60595" s="40"/>
    </row>
    <row r="60596" spans="1:9" hidden="1" x14ac:dyDescent="0.25">
      <c r="A60596" s="40"/>
      <c r="I60596" s="40"/>
    </row>
    <row r="60597" spans="1:9" hidden="1" x14ac:dyDescent="0.25">
      <c r="A60597" s="40"/>
      <c r="I60597" s="40"/>
    </row>
    <row r="60598" spans="1:9" hidden="1" x14ac:dyDescent="0.25">
      <c r="A60598" s="40"/>
      <c r="I60598" s="40"/>
    </row>
    <row r="60599" spans="1:9" hidden="1" x14ac:dyDescent="0.25">
      <c r="A60599" s="40"/>
      <c r="I60599" s="40"/>
    </row>
    <row r="60600" spans="1:9" hidden="1" x14ac:dyDescent="0.25">
      <c r="A60600" s="40"/>
      <c r="I60600" s="40"/>
    </row>
    <row r="60601" spans="1:9" hidden="1" x14ac:dyDescent="0.25">
      <c r="A60601" s="40"/>
      <c r="I60601" s="40"/>
    </row>
    <row r="60602" spans="1:9" hidden="1" x14ac:dyDescent="0.25">
      <c r="A60602" s="40"/>
      <c r="I60602" s="40"/>
    </row>
    <row r="60603" spans="1:9" hidden="1" x14ac:dyDescent="0.25">
      <c r="A60603" s="40"/>
      <c r="I60603" s="40"/>
    </row>
    <row r="60604" spans="1:9" hidden="1" x14ac:dyDescent="0.25">
      <c r="A60604" s="40"/>
      <c r="I60604" s="40"/>
    </row>
    <row r="60605" spans="1:9" hidden="1" x14ac:dyDescent="0.25">
      <c r="A60605" s="40"/>
      <c r="I60605" s="40"/>
    </row>
    <row r="60606" spans="1:9" hidden="1" x14ac:dyDescent="0.25">
      <c r="A60606" s="40"/>
      <c r="I60606" s="40"/>
    </row>
    <row r="60607" spans="1:9" hidden="1" x14ac:dyDescent="0.25">
      <c r="A60607" s="40"/>
      <c r="I60607" s="40"/>
    </row>
    <row r="60608" spans="1:9" hidden="1" x14ac:dyDescent="0.25">
      <c r="A60608" s="40"/>
      <c r="I60608" s="40"/>
    </row>
    <row r="60609" spans="1:9" hidden="1" x14ac:dyDescent="0.25">
      <c r="A60609" s="40"/>
      <c r="I60609" s="40"/>
    </row>
    <row r="60610" spans="1:9" hidden="1" x14ac:dyDescent="0.25">
      <c r="A60610" s="40"/>
      <c r="I60610" s="40"/>
    </row>
    <row r="60611" spans="1:9" hidden="1" x14ac:dyDescent="0.25">
      <c r="A60611" s="40"/>
      <c r="I60611" s="40"/>
    </row>
    <row r="60612" spans="1:9" hidden="1" x14ac:dyDescent="0.25">
      <c r="A60612" s="40"/>
      <c r="I60612" s="40"/>
    </row>
    <row r="60613" spans="1:9" hidden="1" x14ac:dyDescent="0.25">
      <c r="A60613" s="40"/>
      <c r="I60613" s="40"/>
    </row>
    <row r="60614" spans="1:9" hidden="1" x14ac:dyDescent="0.25">
      <c r="A60614" s="40"/>
      <c r="I60614" s="40"/>
    </row>
    <row r="60615" spans="1:9" hidden="1" x14ac:dyDescent="0.25">
      <c r="A60615" s="40"/>
      <c r="I60615" s="40"/>
    </row>
    <row r="60616" spans="1:9" hidden="1" x14ac:dyDescent="0.25">
      <c r="A60616" s="40"/>
      <c r="I60616" s="40"/>
    </row>
    <row r="60617" spans="1:9" hidden="1" x14ac:dyDescent="0.25">
      <c r="A60617" s="40"/>
      <c r="I60617" s="40"/>
    </row>
    <row r="60618" spans="1:9" hidden="1" x14ac:dyDescent="0.25">
      <c r="A60618" s="40"/>
      <c r="I60618" s="40"/>
    </row>
    <row r="60619" spans="1:9" hidden="1" x14ac:dyDescent="0.25">
      <c r="A60619" s="40"/>
      <c r="I60619" s="40"/>
    </row>
    <row r="60620" spans="1:9" hidden="1" x14ac:dyDescent="0.25">
      <c r="A60620" s="40"/>
      <c r="I60620" s="40"/>
    </row>
    <row r="60621" spans="1:9" hidden="1" x14ac:dyDescent="0.25">
      <c r="A60621" s="40"/>
      <c r="I60621" s="40"/>
    </row>
    <row r="60622" spans="1:9" hidden="1" x14ac:dyDescent="0.25">
      <c r="A60622" s="40"/>
      <c r="I60622" s="40"/>
    </row>
    <row r="60623" spans="1:9" hidden="1" x14ac:dyDescent="0.25">
      <c r="A60623" s="40"/>
      <c r="I60623" s="40"/>
    </row>
    <row r="60624" spans="1:9" hidden="1" x14ac:dyDescent="0.25">
      <c r="A60624" s="40"/>
      <c r="I60624" s="40"/>
    </row>
    <row r="60625" spans="1:9" hidden="1" x14ac:dyDescent="0.25">
      <c r="A60625" s="40"/>
      <c r="I60625" s="40"/>
    </row>
    <row r="60626" spans="1:9" hidden="1" x14ac:dyDescent="0.25">
      <c r="A60626" s="40"/>
      <c r="I60626" s="40"/>
    </row>
    <row r="60627" spans="1:9" hidden="1" x14ac:dyDescent="0.25">
      <c r="A60627" s="40"/>
      <c r="I60627" s="40"/>
    </row>
    <row r="60628" spans="1:9" hidden="1" x14ac:dyDescent="0.25">
      <c r="A60628" s="40"/>
      <c r="I60628" s="40"/>
    </row>
    <row r="60629" spans="1:9" hidden="1" x14ac:dyDescent="0.25">
      <c r="A60629" s="40"/>
      <c r="I60629" s="40"/>
    </row>
    <row r="60630" spans="1:9" hidden="1" x14ac:dyDescent="0.25">
      <c r="A60630" s="40"/>
      <c r="I60630" s="40"/>
    </row>
    <row r="60631" spans="1:9" hidden="1" x14ac:dyDescent="0.25">
      <c r="A60631" s="40"/>
      <c r="I60631" s="40"/>
    </row>
    <row r="60632" spans="1:9" hidden="1" x14ac:dyDescent="0.25">
      <c r="A60632" s="40"/>
      <c r="I60632" s="40"/>
    </row>
    <row r="60633" spans="1:9" hidden="1" x14ac:dyDescent="0.25">
      <c r="A60633" s="40"/>
      <c r="I60633" s="40"/>
    </row>
    <row r="60634" spans="1:9" hidden="1" x14ac:dyDescent="0.25">
      <c r="A60634" s="40"/>
      <c r="I60634" s="40"/>
    </row>
    <row r="60635" spans="1:9" hidden="1" x14ac:dyDescent="0.25">
      <c r="A60635" s="40"/>
      <c r="I60635" s="40"/>
    </row>
    <row r="60636" spans="1:9" hidden="1" x14ac:dyDescent="0.25">
      <c r="A60636" s="40"/>
      <c r="I60636" s="40"/>
    </row>
    <row r="60637" spans="1:9" hidden="1" x14ac:dyDescent="0.25">
      <c r="A60637" s="40"/>
      <c r="I60637" s="40"/>
    </row>
    <row r="60638" spans="1:9" hidden="1" x14ac:dyDescent="0.25">
      <c r="A60638" s="40"/>
      <c r="I60638" s="40"/>
    </row>
    <row r="60639" spans="1:9" hidden="1" x14ac:dyDescent="0.25">
      <c r="A60639" s="40"/>
      <c r="I60639" s="40"/>
    </row>
    <row r="60640" spans="1:9" hidden="1" x14ac:dyDescent="0.25">
      <c r="A60640" s="40"/>
      <c r="I60640" s="40"/>
    </row>
    <row r="60641" spans="1:9" hidden="1" x14ac:dyDescent="0.25">
      <c r="A60641" s="40"/>
      <c r="I60641" s="40"/>
    </row>
    <row r="60642" spans="1:9" hidden="1" x14ac:dyDescent="0.25">
      <c r="A60642" s="40"/>
      <c r="I60642" s="40"/>
    </row>
    <row r="60643" spans="1:9" hidden="1" x14ac:dyDescent="0.25">
      <c r="A60643" s="40"/>
      <c r="I60643" s="40"/>
    </row>
    <row r="60644" spans="1:9" hidden="1" x14ac:dyDescent="0.25">
      <c r="A60644" s="40"/>
      <c r="I60644" s="40"/>
    </row>
    <row r="60645" spans="1:9" hidden="1" x14ac:dyDescent="0.25">
      <c r="A60645" s="40"/>
      <c r="I60645" s="40"/>
    </row>
    <row r="60646" spans="1:9" hidden="1" x14ac:dyDescent="0.25">
      <c r="A60646" s="40"/>
      <c r="I60646" s="40"/>
    </row>
    <row r="60647" spans="1:9" hidden="1" x14ac:dyDescent="0.25">
      <c r="A60647" s="40"/>
      <c r="I60647" s="40"/>
    </row>
    <row r="60648" spans="1:9" hidden="1" x14ac:dyDescent="0.25">
      <c r="A60648" s="40"/>
      <c r="I60648" s="40"/>
    </row>
    <row r="60649" spans="1:9" hidden="1" x14ac:dyDescent="0.25">
      <c r="A60649" s="40"/>
      <c r="I60649" s="40"/>
    </row>
    <row r="60650" spans="1:9" hidden="1" x14ac:dyDescent="0.25">
      <c r="A60650" s="40"/>
      <c r="I60650" s="40"/>
    </row>
    <row r="60651" spans="1:9" hidden="1" x14ac:dyDescent="0.25">
      <c r="A60651" s="40"/>
      <c r="I60651" s="40"/>
    </row>
    <row r="60652" spans="1:9" hidden="1" x14ac:dyDescent="0.25">
      <c r="A60652" s="40"/>
      <c r="I60652" s="40"/>
    </row>
    <row r="60653" spans="1:9" hidden="1" x14ac:dyDescent="0.25">
      <c r="A60653" s="40"/>
      <c r="I60653" s="40"/>
    </row>
    <row r="60654" spans="1:9" hidden="1" x14ac:dyDescent="0.25">
      <c r="A60654" s="40"/>
      <c r="I60654" s="40"/>
    </row>
    <row r="60655" spans="1:9" hidden="1" x14ac:dyDescent="0.25">
      <c r="A60655" s="40"/>
      <c r="I60655" s="40"/>
    </row>
    <row r="60656" spans="1:9" hidden="1" x14ac:dyDescent="0.25">
      <c r="A60656" s="40"/>
      <c r="I60656" s="40"/>
    </row>
    <row r="60657" spans="1:9" hidden="1" x14ac:dyDescent="0.25">
      <c r="A60657" s="40"/>
      <c r="I60657" s="40"/>
    </row>
    <row r="60658" spans="1:9" hidden="1" x14ac:dyDescent="0.25">
      <c r="A60658" s="40"/>
      <c r="I60658" s="40"/>
    </row>
    <row r="60659" spans="1:9" hidden="1" x14ac:dyDescent="0.25">
      <c r="A60659" s="40"/>
      <c r="I60659" s="40"/>
    </row>
    <row r="60660" spans="1:9" hidden="1" x14ac:dyDescent="0.25">
      <c r="A60660" s="40"/>
      <c r="I60660" s="40"/>
    </row>
    <row r="60661" spans="1:9" hidden="1" x14ac:dyDescent="0.25">
      <c r="A60661" s="40"/>
      <c r="I60661" s="40"/>
    </row>
    <row r="60662" spans="1:9" hidden="1" x14ac:dyDescent="0.25">
      <c r="A60662" s="40"/>
      <c r="I60662" s="40"/>
    </row>
    <row r="60663" spans="1:9" hidden="1" x14ac:dyDescent="0.25">
      <c r="A60663" s="40"/>
      <c r="I60663" s="40"/>
    </row>
    <row r="60664" spans="1:9" hidden="1" x14ac:dyDescent="0.25">
      <c r="A60664" s="40"/>
      <c r="I60664" s="40"/>
    </row>
    <row r="60665" spans="1:9" hidden="1" x14ac:dyDescent="0.25">
      <c r="A60665" s="40"/>
      <c r="I60665" s="40"/>
    </row>
    <row r="60666" spans="1:9" hidden="1" x14ac:dyDescent="0.25">
      <c r="A60666" s="40"/>
      <c r="I60666" s="40"/>
    </row>
    <row r="60667" spans="1:9" hidden="1" x14ac:dyDescent="0.25">
      <c r="A60667" s="40"/>
      <c r="I60667" s="40"/>
    </row>
    <row r="60668" spans="1:9" hidden="1" x14ac:dyDescent="0.25">
      <c r="A60668" s="40"/>
      <c r="I60668" s="40"/>
    </row>
    <row r="60669" spans="1:9" hidden="1" x14ac:dyDescent="0.25">
      <c r="A60669" s="40"/>
      <c r="I60669" s="40"/>
    </row>
    <row r="60670" spans="1:9" hidden="1" x14ac:dyDescent="0.25">
      <c r="A60670" s="40"/>
      <c r="I60670" s="40"/>
    </row>
    <row r="60671" spans="1:9" hidden="1" x14ac:dyDescent="0.25">
      <c r="A60671" s="40"/>
      <c r="I60671" s="40"/>
    </row>
    <row r="60672" spans="1:9" hidden="1" x14ac:dyDescent="0.25">
      <c r="A60672" s="40"/>
      <c r="I60672" s="40"/>
    </row>
    <row r="60673" spans="1:9" hidden="1" x14ac:dyDescent="0.25">
      <c r="A60673" s="40"/>
      <c r="I60673" s="40"/>
    </row>
    <row r="60674" spans="1:9" hidden="1" x14ac:dyDescent="0.25">
      <c r="A60674" s="40"/>
      <c r="I60674" s="40"/>
    </row>
    <row r="60675" spans="1:9" hidden="1" x14ac:dyDescent="0.25">
      <c r="A60675" s="40"/>
      <c r="I60675" s="40"/>
    </row>
    <row r="60676" spans="1:9" hidden="1" x14ac:dyDescent="0.25">
      <c r="A60676" s="40"/>
      <c r="I60676" s="40"/>
    </row>
    <row r="60677" spans="1:9" hidden="1" x14ac:dyDescent="0.25">
      <c r="A60677" s="40"/>
      <c r="I60677" s="40"/>
    </row>
    <row r="60678" spans="1:9" hidden="1" x14ac:dyDescent="0.25">
      <c r="A60678" s="40"/>
      <c r="I60678" s="40"/>
    </row>
    <row r="60679" spans="1:9" hidden="1" x14ac:dyDescent="0.25">
      <c r="A60679" s="40"/>
      <c r="I60679" s="40"/>
    </row>
    <row r="60680" spans="1:9" hidden="1" x14ac:dyDescent="0.25">
      <c r="A60680" s="40"/>
      <c r="I60680" s="40"/>
    </row>
    <row r="60681" spans="1:9" hidden="1" x14ac:dyDescent="0.25">
      <c r="A60681" s="40"/>
      <c r="I60681" s="40"/>
    </row>
    <row r="60682" spans="1:9" hidden="1" x14ac:dyDescent="0.25">
      <c r="A60682" s="40"/>
      <c r="I60682" s="40"/>
    </row>
    <row r="60683" spans="1:9" hidden="1" x14ac:dyDescent="0.25">
      <c r="A60683" s="40"/>
      <c r="I60683" s="40"/>
    </row>
    <row r="60684" spans="1:9" hidden="1" x14ac:dyDescent="0.25">
      <c r="A60684" s="40"/>
      <c r="I60684" s="40"/>
    </row>
    <row r="60685" spans="1:9" hidden="1" x14ac:dyDescent="0.25">
      <c r="A60685" s="40"/>
      <c r="I60685" s="40"/>
    </row>
    <row r="60686" spans="1:9" hidden="1" x14ac:dyDescent="0.25">
      <c r="A60686" s="40"/>
      <c r="I60686" s="40"/>
    </row>
    <row r="60687" spans="1:9" hidden="1" x14ac:dyDescent="0.25">
      <c r="A60687" s="40"/>
      <c r="I60687" s="40"/>
    </row>
    <row r="60688" spans="1:9" hidden="1" x14ac:dyDescent="0.25">
      <c r="A60688" s="40"/>
      <c r="I60688" s="40"/>
    </row>
    <row r="60689" spans="1:9" hidden="1" x14ac:dyDescent="0.25">
      <c r="A60689" s="40"/>
      <c r="I60689" s="40"/>
    </row>
    <row r="60690" spans="1:9" hidden="1" x14ac:dyDescent="0.25">
      <c r="A60690" s="40"/>
      <c r="I60690" s="40"/>
    </row>
    <row r="60691" spans="1:9" hidden="1" x14ac:dyDescent="0.25">
      <c r="A60691" s="40"/>
      <c r="I60691" s="40"/>
    </row>
    <row r="60692" spans="1:9" hidden="1" x14ac:dyDescent="0.25">
      <c r="A60692" s="40"/>
      <c r="I60692" s="40"/>
    </row>
    <row r="60693" spans="1:9" hidden="1" x14ac:dyDescent="0.25">
      <c r="A60693" s="40"/>
      <c r="I60693" s="40"/>
    </row>
    <row r="60694" spans="1:9" hidden="1" x14ac:dyDescent="0.25">
      <c r="A60694" s="40"/>
      <c r="I60694" s="40"/>
    </row>
    <row r="60695" spans="1:9" hidden="1" x14ac:dyDescent="0.25">
      <c r="A60695" s="40"/>
      <c r="I60695" s="40"/>
    </row>
    <row r="60696" spans="1:9" hidden="1" x14ac:dyDescent="0.25">
      <c r="A60696" s="40"/>
      <c r="I60696" s="40"/>
    </row>
    <row r="60697" spans="1:9" hidden="1" x14ac:dyDescent="0.25">
      <c r="A60697" s="40"/>
      <c r="I60697" s="40"/>
    </row>
    <row r="60698" spans="1:9" hidden="1" x14ac:dyDescent="0.25">
      <c r="A60698" s="40"/>
      <c r="I60698" s="40"/>
    </row>
    <row r="60699" spans="1:9" hidden="1" x14ac:dyDescent="0.25">
      <c r="A60699" s="40"/>
      <c r="I60699" s="40"/>
    </row>
    <row r="60700" spans="1:9" hidden="1" x14ac:dyDescent="0.25">
      <c r="A60700" s="40"/>
      <c r="I60700" s="40"/>
    </row>
    <row r="60701" spans="1:9" hidden="1" x14ac:dyDescent="0.25">
      <c r="A60701" s="40"/>
      <c r="I60701" s="40"/>
    </row>
    <row r="60702" spans="1:9" hidden="1" x14ac:dyDescent="0.25">
      <c r="A60702" s="40"/>
      <c r="I60702" s="40"/>
    </row>
    <row r="60703" spans="1:9" hidden="1" x14ac:dyDescent="0.25">
      <c r="A60703" s="40"/>
      <c r="I60703" s="40"/>
    </row>
    <row r="60704" spans="1:9" hidden="1" x14ac:dyDescent="0.25">
      <c r="A60704" s="40"/>
      <c r="I60704" s="40"/>
    </row>
    <row r="60705" spans="1:9" hidden="1" x14ac:dyDescent="0.25">
      <c r="A60705" s="40"/>
      <c r="I60705" s="40"/>
    </row>
    <row r="60706" spans="1:9" hidden="1" x14ac:dyDescent="0.25">
      <c r="A60706" s="40"/>
      <c r="I60706" s="40"/>
    </row>
    <row r="60707" spans="1:9" hidden="1" x14ac:dyDescent="0.25">
      <c r="A60707" s="40"/>
      <c r="I60707" s="40"/>
    </row>
    <row r="60708" spans="1:9" hidden="1" x14ac:dyDescent="0.25">
      <c r="A60708" s="40"/>
      <c r="I60708" s="40"/>
    </row>
    <row r="60709" spans="1:9" hidden="1" x14ac:dyDescent="0.25">
      <c r="A60709" s="40"/>
      <c r="I60709" s="40"/>
    </row>
    <row r="60710" spans="1:9" hidden="1" x14ac:dyDescent="0.25">
      <c r="A60710" s="40"/>
      <c r="I60710" s="40"/>
    </row>
    <row r="60711" spans="1:9" hidden="1" x14ac:dyDescent="0.25">
      <c r="A60711" s="40"/>
      <c r="I60711" s="40"/>
    </row>
    <row r="60712" spans="1:9" hidden="1" x14ac:dyDescent="0.25">
      <c r="A60712" s="40"/>
      <c r="I60712" s="40"/>
    </row>
    <row r="60713" spans="1:9" hidden="1" x14ac:dyDescent="0.25">
      <c r="A60713" s="40"/>
      <c r="I60713" s="40"/>
    </row>
    <row r="60714" spans="1:9" hidden="1" x14ac:dyDescent="0.25">
      <c r="A60714" s="40"/>
      <c r="I60714" s="40"/>
    </row>
    <row r="60715" spans="1:9" hidden="1" x14ac:dyDescent="0.25">
      <c r="A60715" s="40"/>
      <c r="I60715" s="40"/>
    </row>
    <row r="60716" spans="1:9" hidden="1" x14ac:dyDescent="0.25">
      <c r="A60716" s="40"/>
      <c r="I60716" s="40"/>
    </row>
    <row r="60717" spans="1:9" hidden="1" x14ac:dyDescent="0.25">
      <c r="A60717" s="40"/>
      <c r="I60717" s="40"/>
    </row>
    <row r="60718" spans="1:9" hidden="1" x14ac:dyDescent="0.25">
      <c r="A60718" s="40"/>
      <c r="I60718" s="40"/>
    </row>
    <row r="60719" spans="1:9" hidden="1" x14ac:dyDescent="0.25">
      <c r="A60719" s="40"/>
      <c r="I60719" s="40"/>
    </row>
    <row r="60720" spans="1:9" hidden="1" x14ac:dyDescent="0.25">
      <c r="A60720" s="40"/>
      <c r="I60720" s="40"/>
    </row>
    <row r="60721" spans="1:9" hidden="1" x14ac:dyDescent="0.25">
      <c r="A60721" s="40"/>
      <c r="I60721" s="40"/>
    </row>
    <row r="60722" spans="1:9" hidden="1" x14ac:dyDescent="0.25">
      <c r="A60722" s="40"/>
      <c r="I60722" s="40"/>
    </row>
    <row r="60723" spans="1:9" hidden="1" x14ac:dyDescent="0.25">
      <c r="A60723" s="40"/>
      <c r="I60723" s="40"/>
    </row>
    <row r="60724" spans="1:9" hidden="1" x14ac:dyDescent="0.25">
      <c r="A60724" s="40"/>
      <c r="I60724" s="40"/>
    </row>
    <row r="60725" spans="1:9" hidden="1" x14ac:dyDescent="0.25">
      <c r="A60725" s="40"/>
      <c r="I60725" s="40"/>
    </row>
    <row r="60726" spans="1:9" hidden="1" x14ac:dyDescent="0.25">
      <c r="A60726" s="40"/>
      <c r="I60726" s="40"/>
    </row>
    <row r="60727" spans="1:9" hidden="1" x14ac:dyDescent="0.25">
      <c r="A60727" s="40"/>
      <c r="I60727" s="40"/>
    </row>
    <row r="60728" spans="1:9" hidden="1" x14ac:dyDescent="0.25">
      <c r="A60728" s="40"/>
      <c r="I60728" s="40"/>
    </row>
    <row r="60729" spans="1:9" hidden="1" x14ac:dyDescent="0.25">
      <c r="A60729" s="40"/>
      <c r="I60729" s="40"/>
    </row>
    <row r="60730" spans="1:9" hidden="1" x14ac:dyDescent="0.25">
      <c r="A60730" s="40"/>
      <c r="I60730" s="40"/>
    </row>
    <row r="60731" spans="1:9" hidden="1" x14ac:dyDescent="0.25">
      <c r="A60731" s="40"/>
      <c r="I60731" s="40"/>
    </row>
    <row r="60732" spans="1:9" hidden="1" x14ac:dyDescent="0.25">
      <c r="A60732" s="40"/>
      <c r="I60732" s="40"/>
    </row>
    <row r="60733" spans="1:9" hidden="1" x14ac:dyDescent="0.25">
      <c r="A60733" s="40"/>
      <c r="I60733" s="40"/>
    </row>
    <row r="60734" spans="1:9" hidden="1" x14ac:dyDescent="0.25">
      <c r="A60734" s="40"/>
      <c r="I60734" s="40"/>
    </row>
    <row r="60735" spans="1:9" hidden="1" x14ac:dyDescent="0.25">
      <c r="A60735" s="40"/>
      <c r="I60735" s="40"/>
    </row>
    <row r="60736" spans="1:9" hidden="1" x14ac:dyDescent="0.25">
      <c r="A60736" s="40"/>
      <c r="I60736" s="40"/>
    </row>
    <row r="60737" spans="1:9" hidden="1" x14ac:dyDescent="0.25">
      <c r="A60737" s="40"/>
      <c r="I60737" s="40"/>
    </row>
    <row r="60738" spans="1:9" hidden="1" x14ac:dyDescent="0.25">
      <c r="A60738" s="40"/>
      <c r="I60738" s="40"/>
    </row>
    <row r="60739" spans="1:9" hidden="1" x14ac:dyDescent="0.25">
      <c r="A60739" s="40"/>
      <c r="I60739" s="40"/>
    </row>
    <row r="60740" spans="1:9" hidden="1" x14ac:dyDescent="0.25">
      <c r="A60740" s="40"/>
      <c r="I60740" s="40"/>
    </row>
    <row r="60741" spans="1:9" hidden="1" x14ac:dyDescent="0.25">
      <c r="A60741" s="40"/>
      <c r="I60741" s="40"/>
    </row>
    <row r="60742" spans="1:9" hidden="1" x14ac:dyDescent="0.25">
      <c r="A60742" s="40"/>
      <c r="I60742" s="40"/>
    </row>
    <row r="60743" spans="1:9" hidden="1" x14ac:dyDescent="0.25">
      <c r="A60743" s="40"/>
      <c r="I60743" s="40"/>
    </row>
    <row r="60744" spans="1:9" hidden="1" x14ac:dyDescent="0.25">
      <c r="A60744" s="40"/>
      <c r="I60744" s="40"/>
    </row>
    <row r="60745" spans="1:9" hidden="1" x14ac:dyDescent="0.25">
      <c r="A60745" s="40"/>
      <c r="I60745" s="40"/>
    </row>
    <row r="60746" spans="1:9" hidden="1" x14ac:dyDescent="0.25">
      <c r="A60746" s="40"/>
      <c r="I60746" s="40"/>
    </row>
    <row r="60747" spans="1:9" hidden="1" x14ac:dyDescent="0.25">
      <c r="A60747" s="40"/>
      <c r="I60747" s="40"/>
    </row>
    <row r="60748" spans="1:9" hidden="1" x14ac:dyDescent="0.25">
      <c r="A60748" s="40"/>
      <c r="I60748" s="40"/>
    </row>
    <row r="60749" spans="1:9" hidden="1" x14ac:dyDescent="0.25">
      <c r="A60749" s="40"/>
      <c r="I60749" s="40"/>
    </row>
    <row r="60750" spans="1:9" hidden="1" x14ac:dyDescent="0.25">
      <c r="A60750" s="40"/>
      <c r="I60750" s="40"/>
    </row>
    <row r="60751" spans="1:9" hidden="1" x14ac:dyDescent="0.25">
      <c r="A60751" s="40"/>
      <c r="I60751" s="40"/>
    </row>
    <row r="60752" spans="1:9" hidden="1" x14ac:dyDescent="0.25">
      <c r="A60752" s="40"/>
      <c r="I60752" s="40"/>
    </row>
    <row r="60753" spans="1:9" hidden="1" x14ac:dyDescent="0.25">
      <c r="A60753" s="40"/>
      <c r="I60753" s="40"/>
    </row>
    <row r="60754" spans="1:9" hidden="1" x14ac:dyDescent="0.25">
      <c r="A60754" s="40"/>
      <c r="I60754" s="40"/>
    </row>
    <row r="60755" spans="1:9" hidden="1" x14ac:dyDescent="0.25">
      <c r="A60755" s="40"/>
      <c r="I60755" s="40"/>
    </row>
    <row r="60756" spans="1:9" hidden="1" x14ac:dyDescent="0.25">
      <c r="A60756" s="40"/>
      <c r="I60756" s="40"/>
    </row>
    <row r="60757" spans="1:9" hidden="1" x14ac:dyDescent="0.25">
      <c r="A60757" s="40"/>
      <c r="I60757" s="40"/>
    </row>
    <row r="60758" spans="1:9" hidden="1" x14ac:dyDescent="0.25">
      <c r="A60758" s="40"/>
      <c r="I60758" s="40"/>
    </row>
    <row r="60759" spans="1:9" hidden="1" x14ac:dyDescent="0.25">
      <c r="A60759" s="40"/>
      <c r="I60759" s="40"/>
    </row>
    <row r="60760" spans="1:9" hidden="1" x14ac:dyDescent="0.25">
      <c r="A60760" s="40"/>
      <c r="I60760" s="40"/>
    </row>
    <row r="60761" spans="1:9" hidden="1" x14ac:dyDescent="0.25">
      <c r="A60761" s="40"/>
      <c r="I60761" s="40"/>
    </row>
    <row r="60762" spans="1:9" hidden="1" x14ac:dyDescent="0.25">
      <c r="A60762" s="40"/>
      <c r="I60762" s="40"/>
    </row>
    <row r="60763" spans="1:9" hidden="1" x14ac:dyDescent="0.25">
      <c r="A60763" s="40"/>
      <c r="I60763" s="40"/>
    </row>
    <row r="60764" spans="1:9" hidden="1" x14ac:dyDescent="0.25">
      <c r="A60764" s="40"/>
      <c r="I60764" s="40"/>
    </row>
    <row r="60765" spans="1:9" hidden="1" x14ac:dyDescent="0.25">
      <c r="A60765" s="40"/>
      <c r="I60765" s="40"/>
    </row>
    <row r="60766" spans="1:9" hidden="1" x14ac:dyDescent="0.25">
      <c r="A60766" s="40"/>
      <c r="I60766" s="40"/>
    </row>
    <row r="60767" spans="1:9" hidden="1" x14ac:dyDescent="0.25">
      <c r="A60767" s="40"/>
      <c r="I60767" s="40"/>
    </row>
    <row r="60768" spans="1:9" hidden="1" x14ac:dyDescent="0.25">
      <c r="A60768" s="40"/>
      <c r="I60768" s="40"/>
    </row>
    <row r="60769" spans="1:9" hidden="1" x14ac:dyDescent="0.25">
      <c r="A60769" s="40"/>
      <c r="I60769" s="40"/>
    </row>
    <row r="60770" spans="1:9" hidden="1" x14ac:dyDescent="0.25">
      <c r="A60770" s="40"/>
      <c r="I60770" s="40"/>
    </row>
    <row r="60771" spans="1:9" hidden="1" x14ac:dyDescent="0.25">
      <c r="A60771" s="40"/>
      <c r="I60771" s="40"/>
    </row>
    <row r="60772" spans="1:9" hidden="1" x14ac:dyDescent="0.25">
      <c r="A60772" s="40"/>
      <c r="I60772" s="40"/>
    </row>
    <row r="60773" spans="1:9" hidden="1" x14ac:dyDescent="0.25">
      <c r="A60773" s="40"/>
      <c r="I60773" s="40"/>
    </row>
    <row r="60774" spans="1:9" hidden="1" x14ac:dyDescent="0.25">
      <c r="A60774" s="40"/>
      <c r="I60774" s="40"/>
    </row>
    <row r="60775" spans="1:9" hidden="1" x14ac:dyDescent="0.25">
      <c r="A60775" s="40"/>
      <c r="I60775" s="40"/>
    </row>
    <row r="60776" spans="1:9" hidden="1" x14ac:dyDescent="0.25">
      <c r="A60776" s="40"/>
      <c r="I60776" s="40"/>
    </row>
    <row r="60777" spans="1:9" hidden="1" x14ac:dyDescent="0.25">
      <c r="A60777" s="40"/>
      <c r="I60777" s="40"/>
    </row>
    <row r="60778" spans="1:9" hidden="1" x14ac:dyDescent="0.25">
      <c r="A60778" s="40"/>
      <c r="I60778" s="40"/>
    </row>
    <row r="60779" spans="1:9" hidden="1" x14ac:dyDescent="0.25">
      <c r="A60779" s="40"/>
      <c r="I60779" s="40"/>
    </row>
    <row r="60780" spans="1:9" hidden="1" x14ac:dyDescent="0.25">
      <c r="A60780" s="40"/>
      <c r="I60780" s="40"/>
    </row>
    <row r="60781" spans="1:9" hidden="1" x14ac:dyDescent="0.25">
      <c r="A60781" s="40"/>
      <c r="I60781" s="40"/>
    </row>
    <row r="60782" spans="1:9" hidden="1" x14ac:dyDescent="0.25">
      <c r="A60782" s="40"/>
      <c r="I60782" s="40"/>
    </row>
    <row r="60783" spans="1:9" hidden="1" x14ac:dyDescent="0.25">
      <c r="A60783" s="40"/>
      <c r="I60783" s="40"/>
    </row>
    <row r="60784" spans="1:9" hidden="1" x14ac:dyDescent="0.25">
      <c r="A60784" s="40"/>
      <c r="I60784" s="40"/>
    </row>
    <row r="60785" spans="1:9" hidden="1" x14ac:dyDescent="0.25">
      <c r="A60785" s="40"/>
      <c r="I60785" s="40"/>
    </row>
    <row r="60786" spans="1:9" hidden="1" x14ac:dyDescent="0.25">
      <c r="A60786" s="40"/>
      <c r="I60786" s="40"/>
    </row>
    <row r="60787" spans="1:9" hidden="1" x14ac:dyDescent="0.25">
      <c r="A60787" s="40"/>
      <c r="I60787" s="40"/>
    </row>
    <row r="60788" spans="1:9" hidden="1" x14ac:dyDescent="0.25">
      <c r="A60788" s="40"/>
      <c r="I60788" s="40"/>
    </row>
    <row r="60789" spans="1:9" hidden="1" x14ac:dyDescent="0.25">
      <c r="A60789" s="40"/>
      <c r="I60789" s="40"/>
    </row>
    <row r="60790" spans="1:9" hidden="1" x14ac:dyDescent="0.25">
      <c r="A60790" s="40"/>
      <c r="I60790" s="40"/>
    </row>
    <row r="60791" spans="1:9" hidden="1" x14ac:dyDescent="0.25">
      <c r="A60791" s="40"/>
      <c r="I60791" s="40"/>
    </row>
    <row r="60792" spans="1:9" hidden="1" x14ac:dyDescent="0.25">
      <c r="A60792" s="40"/>
      <c r="I60792" s="40"/>
    </row>
    <row r="60793" spans="1:9" hidden="1" x14ac:dyDescent="0.25">
      <c r="A60793" s="40"/>
      <c r="I60793" s="40"/>
    </row>
    <row r="60794" spans="1:9" hidden="1" x14ac:dyDescent="0.25">
      <c r="A60794" s="40"/>
      <c r="I60794" s="40"/>
    </row>
    <row r="60795" spans="1:9" hidden="1" x14ac:dyDescent="0.25">
      <c r="A60795" s="40"/>
      <c r="I60795" s="40"/>
    </row>
    <row r="60796" spans="1:9" hidden="1" x14ac:dyDescent="0.25">
      <c r="A60796" s="40"/>
      <c r="I60796" s="40"/>
    </row>
    <row r="60797" spans="1:9" hidden="1" x14ac:dyDescent="0.25">
      <c r="A60797" s="40"/>
      <c r="I60797" s="40"/>
    </row>
    <row r="60798" spans="1:9" hidden="1" x14ac:dyDescent="0.25">
      <c r="A60798" s="40"/>
      <c r="I60798" s="40"/>
    </row>
    <row r="60799" spans="1:9" hidden="1" x14ac:dyDescent="0.25">
      <c r="A60799" s="40"/>
      <c r="I60799" s="40"/>
    </row>
    <row r="60800" spans="1:9" hidden="1" x14ac:dyDescent="0.25">
      <c r="A60800" s="40"/>
      <c r="I60800" s="40"/>
    </row>
    <row r="60801" spans="1:9" hidden="1" x14ac:dyDescent="0.25">
      <c r="A60801" s="40"/>
      <c r="I60801" s="40"/>
    </row>
    <row r="60802" spans="1:9" hidden="1" x14ac:dyDescent="0.25">
      <c r="A60802" s="40"/>
      <c r="I60802" s="40"/>
    </row>
    <row r="60803" spans="1:9" hidden="1" x14ac:dyDescent="0.25">
      <c r="A60803" s="40"/>
      <c r="I60803" s="40"/>
    </row>
    <row r="60804" spans="1:9" hidden="1" x14ac:dyDescent="0.25">
      <c r="A60804" s="40"/>
      <c r="I60804" s="40"/>
    </row>
    <row r="60805" spans="1:9" hidden="1" x14ac:dyDescent="0.25">
      <c r="A60805" s="40"/>
      <c r="I60805" s="40"/>
    </row>
    <row r="60806" spans="1:9" hidden="1" x14ac:dyDescent="0.25">
      <c r="A60806" s="40"/>
      <c r="I60806" s="40"/>
    </row>
    <row r="60807" spans="1:9" hidden="1" x14ac:dyDescent="0.25">
      <c r="A60807" s="40"/>
      <c r="I60807" s="40"/>
    </row>
    <row r="60808" spans="1:9" hidden="1" x14ac:dyDescent="0.25">
      <c r="A60808" s="40"/>
      <c r="I60808" s="40"/>
    </row>
    <row r="60809" spans="1:9" hidden="1" x14ac:dyDescent="0.25">
      <c r="A60809" s="40"/>
      <c r="I60809" s="40"/>
    </row>
    <row r="60810" spans="1:9" hidden="1" x14ac:dyDescent="0.25">
      <c r="A60810" s="40"/>
      <c r="I60810" s="40"/>
    </row>
    <row r="60811" spans="1:9" hidden="1" x14ac:dyDescent="0.25">
      <c r="A60811" s="40"/>
      <c r="I60811" s="40"/>
    </row>
    <row r="60812" spans="1:9" hidden="1" x14ac:dyDescent="0.25">
      <c r="A60812" s="40"/>
      <c r="I60812" s="40"/>
    </row>
    <row r="60813" spans="1:9" hidden="1" x14ac:dyDescent="0.25">
      <c r="A60813" s="40"/>
      <c r="I60813" s="40"/>
    </row>
    <row r="60814" spans="1:9" hidden="1" x14ac:dyDescent="0.25">
      <c r="A60814" s="40"/>
      <c r="I60814" s="40"/>
    </row>
    <row r="60815" spans="1:9" hidden="1" x14ac:dyDescent="0.25">
      <c r="A60815" s="40"/>
      <c r="I60815" s="40"/>
    </row>
    <row r="60816" spans="1:9" hidden="1" x14ac:dyDescent="0.25">
      <c r="A60816" s="40"/>
      <c r="I60816" s="40"/>
    </row>
    <row r="60817" spans="1:9" hidden="1" x14ac:dyDescent="0.25">
      <c r="A60817" s="40"/>
      <c r="I60817" s="40"/>
    </row>
    <row r="60818" spans="1:9" hidden="1" x14ac:dyDescent="0.25">
      <c r="A60818" s="40"/>
      <c r="I60818" s="40"/>
    </row>
    <row r="60819" spans="1:9" hidden="1" x14ac:dyDescent="0.25">
      <c r="A60819" s="40"/>
      <c r="I60819" s="40"/>
    </row>
    <row r="60820" spans="1:9" hidden="1" x14ac:dyDescent="0.25">
      <c r="A60820" s="40"/>
      <c r="I60820" s="40"/>
    </row>
    <row r="60821" spans="1:9" hidden="1" x14ac:dyDescent="0.25">
      <c r="A60821" s="40"/>
      <c r="I60821" s="40"/>
    </row>
    <row r="60822" spans="1:9" hidden="1" x14ac:dyDescent="0.25">
      <c r="A60822" s="40"/>
      <c r="I60822" s="40"/>
    </row>
    <row r="60823" spans="1:9" hidden="1" x14ac:dyDescent="0.25">
      <c r="A60823" s="40"/>
      <c r="I60823" s="40"/>
    </row>
    <row r="60824" spans="1:9" hidden="1" x14ac:dyDescent="0.25">
      <c r="A60824" s="40"/>
      <c r="I60824" s="40"/>
    </row>
    <row r="60825" spans="1:9" hidden="1" x14ac:dyDescent="0.25">
      <c r="A60825" s="40"/>
      <c r="I60825" s="40"/>
    </row>
    <row r="60826" spans="1:9" hidden="1" x14ac:dyDescent="0.25">
      <c r="A60826" s="40"/>
      <c r="I60826" s="40"/>
    </row>
    <row r="60827" spans="1:9" hidden="1" x14ac:dyDescent="0.25">
      <c r="A60827" s="40"/>
      <c r="I60827" s="40"/>
    </row>
    <row r="60828" spans="1:9" hidden="1" x14ac:dyDescent="0.25">
      <c r="A60828" s="40"/>
      <c r="I60828" s="40"/>
    </row>
    <row r="60829" spans="1:9" hidden="1" x14ac:dyDescent="0.25">
      <c r="A60829" s="40"/>
      <c r="I60829" s="40"/>
    </row>
    <row r="60830" spans="1:9" hidden="1" x14ac:dyDescent="0.25">
      <c r="A60830" s="40"/>
      <c r="I60830" s="40"/>
    </row>
    <row r="60831" spans="1:9" hidden="1" x14ac:dyDescent="0.25">
      <c r="A60831" s="40"/>
      <c r="I60831" s="40"/>
    </row>
    <row r="60832" spans="1:9" hidden="1" x14ac:dyDescent="0.25">
      <c r="A60832" s="40"/>
      <c r="I60832" s="40"/>
    </row>
    <row r="60833" spans="1:9" hidden="1" x14ac:dyDescent="0.25">
      <c r="A60833" s="40"/>
      <c r="I60833" s="40"/>
    </row>
    <row r="60834" spans="1:9" hidden="1" x14ac:dyDescent="0.25">
      <c r="A60834" s="40"/>
      <c r="I60834" s="40"/>
    </row>
    <row r="60835" spans="1:9" hidden="1" x14ac:dyDescent="0.25">
      <c r="A60835" s="40"/>
      <c r="I60835" s="40"/>
    </row>
    <row r="60836" spans="1:9" hidden="1" x14ac:dyDescent="0.25">
      <c r="A60836" s="40"/>
      <c r="I60836" s="40"/>
    </row>
    <row r="60837" spans="1:9" hidden="1" x14ac:dyDescent="0.25">
      <c r="A60837" s="40"/>
      <c r="I60837" s="40"/>
    </row>
    <row r="60838" spans="1:9" hidden="1" x14ac:dyDescent="0.25">
      <c r="A60838" s="40"/>
      <c r="I60838" s="40"/>
    </row>
    <row r="60839" spans="1:9" hidden="1" x14ac:dyDescent="0.25">
      <c r="A60839" s="40"/>
      <c r="I60839" s="40"/>
    </row>
    <row r="60840" spans="1:9" hidden="1" x14ac:dyDescent="0.25">
      <c r="A60840" s="40"/>
      <c r="I60840" s="40"/>
    </row>
    <row r="60841" spans="1:9" hidden="1" x14ac:dyDescent="0.25">
      <c r="A60841" s="40"/>
      <c r="I60841" s="40"/>
    </row>
    <row r="60842" spans="1:9" hidden="1" x14ac:dyDescent="0.25">
      <c r="A60842" s="40"/>
      <c r="I60842" s="40"/>
    </row>
    <row r="60843" spans="1:9" hidden="1" x14ac:dyDescent="0.25">
      <c r="A60843" s="40"/>
      <c r="I60843" s="40"/>
    </row>
    <row r="60844" spans="1:9" hidden="1" x14ac:dyDescent="0.25">
      <c r="A60844" s="40"/>
      <c r="I60844" s="40"/>
    </row>
    <row r="60845" spans="1:9" hidden="1" x14ac:dyDescent="0.25">
      <c r="A60845" s="40"/>
      <c r="I60845" s="40"/>
    </row>
    <row r="60846" spans="1:9" hidden="1" x14ac:dyDescent="0.25">
      <c r="A60846" s="40"/>
      <c r="I60846" s="40"/>
    </row>
    <row r="60847" spans="1:9" hidden="1" x14ac:dyDescent="0.25">
      <c r="A60847" s="40"/>
      <c r="I60847" s="40"/>
    </row>
    <row r="60848" spans="1:9" hidden="1" x14ac:dyDescent="0.25">
      <c r="A60848" s="40"/>
      <c r="I60848" s="40"/>
    </row>
    <row r="60849" spans="1:9" hidden="1" x14ac:dyDescent="0.25">
      <c r="A60849" s="40"/>
      <c r="I60849" s="40"/>
    </row>
    <row r="60850" spans="1:9" hidden="1" x14ac:dyDescent="0.25">
      <c r="A60850" s="40"/>
      <c r="I60850" s="40"/>
    </row>
    <row r="60851" spans="1:9" hidden="1" x14ac:dyDescent="0.25">
      <c r="A60851" s="40"/>
      <c r="I60851" s="40"/>
    </row>
    <row r="60852" spans="1:9" hidden="1" x14ac:dyDescent="0.25">
      <c r="A60852" s="40"/>
      <c r="I60852" s="40"/>
    </row>
    <row r="60853" spans="1:9" hidden="1" x14ac:dyDescent="0.25">
      <c r="A60853" s="40"/>
      <c r="I60853" s="40"/>
    </row>
    <row r="60854" spans="1:9" hidden="1" x14ac:dyDescent="0.25">
      <c r="A60854" s="40"/>
      <c r="I60854" s="40"/>
    </row>
    <row r="60855" spans="1:9" hidden="1" x14ac:dyDescent="0.25">
      <c r="A60855" s="40"/>
      <c r="I60855" s="40"/>
    </row>
    <row r="60856" spans="1:9" hidden="1" x14ac:dyDescent="0.25">
      <c r="A60856" s="40"/>
      <c r="I60856" s="40"/>
    </row>
    <row r="60857" spans="1:9" hidden="1" x14ac:dyDescent="0.25">
      <c r="A60857" s="40"/>
      <c r="I60857" s="40"/>
    </row>
    <row r="60858" spans="1:9" hidden="1" x14ac:dyDescent="0.25">
      <c r="A60858" s="40"/>
      <c r="I60858" s="40"/>
    </row>
    <row r="60859" spans="1:9" hidden="1" x14ac:dyDescent="0.25">
      <c r="A60859" s="40"/>
      <c r="I60859" s="40"/>
    </row>
    <row r="60860" spans="1:9" hidden="1" x14ac:dyDescent="0.25">
      <c r="A60860" s="40"/>
      <c r="I60860" s="40"/>
    </row>
    <row r="60861" spans="1:9" hidden="1" x14ac:dyDescent="0.25">
      <c r="A60861" s="40"/>
      <c r="I60861" s="40"/>
    </row>
    <row r="60862" spans="1:9" hidden="1" x14ac:dyDescent="0.25">
      <c r="A60862" s="40"/>
      <c r="I60862" s="40"/>
    </row>
    <row r="60863" spans="1:9" hidden="1" x14ac:dyDescent="0.25">
      <c r="A60863" s="40"/>
      <c r="I60863" s="40"/>
    </row>
    <row r="60864" spans="1:9" hidden="1" x14ac:dyDescent="0.25">
      <c r="A60864" s="40"/>
      <c r="I60864" s="40"/>
    </row>
    <row r="60865" spans="1:9" hidden="1" x14ac:dyDescent="0.25">
      <c r="A60865" s="40"/>
      <c r="I60865" s="40"/>
    </row>
    <row r="60866" spans="1:9" hidden="1" x14ac:dyDescent="0.25">
      <c r="A60866" s="40"/>
      <c r="I60866" s="40"/>
    </row>
    <row r="60867" spans="1:9" hidden="1" x14ac:dyDescent="0.25">
      <c r="A60867" s="40"/>
      <c r="I60867" s="40"/>
    </row>
    <row r="60868" spans="1:9" hidden="1" x14ac:dyDescent="0.25">
      <c r="A60868" s="40"/>
      <c r="I60868" s="40"/>
    </row>
    <row r="60869" spans="1:9" hidden="1" x14ac:dyDescent="0.25">
      <c r="A60869" s="40"/>
      <c r="I60869" s="40"/>
    </row>
    <row r="60870" spans="1:9" hidden="1" x14ac:dyDescent="0.25">
      <c r="A60870" s="40"/>
      <c r="I60870" s="40"/>
    </row>
    <row r="60871" spans="1:9" hidden="1" x14ac:dyDescent="0.25">
      <c r="A60871" s="40"/>
      <c r="I60871" s="40"/>
    </row>
    <row r="60872" spans="1:9" hidden="1" x14ac:dyDescent="0.25">
      <c r="A60872" s="40"/>
      <c r="I60872" s="40"/>
    </row>
    <row r="60873" spans="1:9" hidden="1" x14ac:dyDescent="0.25">
      <c r="A60873" s="40"/>
      <c r="I60873" s="40"/>
    </row>
    <row r="60874" spans="1:9" hidden="1" x14ac:dyDescent="0.25">
      <c r="A60874" s="40"/>
      <c r="I60874" s="40"/>
    </row>
    <row r="60875" spans="1:9" hidden="1" x14ac:dyDescent="0.25">
      <c r="A60875" s="40"/>
      <c r="I60875" s="40"/>
    </row>
    <row r="60876" spans="1:9" hidden="1" x14ac:dyDescent="0.25">
      <c r="A60876" s="40"/>
      <c r="I60876" s="40"/>
    </row>
    <row r="60877" spans="1:9" hidden="1" x14ac:dyDescent="0.25">
      <c r="A60877" s="40"/>
      <c r="I60877" s="40"/>
    </row>
    <row r="60878" spans="1:9" hidden="1" x14ac:dyDescent="0.25">
      <c r="A60878" s="40"/>
      <c r="I60878" s="40"/>
    </row>
    <row r="60879" spans="1:9" hidden="1" x14ac:dyDescent="0.25">
      <c r="A60879" s="40"/>
      <c r="I60879" s="40"/>
    </row>
    <row r="60880" spans="1:9" hidden="1" x14ac:dyDescent="0.25">
      <c r="A60880" s="40"/>
      <c r="I60880" s="40"/>
    </row>
    <row r="60881" spans="1:9" hidden="1" x14ac:dyDescent="0.25">
      <c r="A60881" s="40"/>
      <c r="I60881" s="40"/>
    </row>
    <row r="60882" spans="1:9" hidden="1" x14ac:dyDescent="0.25">
      <c r="A60882" s="40"/>
      <c r="I60882" s="40"/>
    </row>
    <row r="60883" spans="1:9" hidden="1" x14ac:dyDescent="0.25">
      <c r="A60883" s="40"/>
      <c r="I60883" s="40"/>
    </row>
    <row r="60884" spans="1:9" hidden="1" x14ac:dyDescent="0.25">
      <c r="A60884" s="40"/>
      <c r="I60884" s="40"/>
    </row>
    <row r="60885" spans="1:9" hidden="1" x14ac:dyDescent="0.25">
      <c r="A60885" s="40"/>
      <c r="I60885" s="40"/>
    </row>
    <row r="60886" spans="1:9" hidden="1" x14ac:dyDescent="0.25">
      <c r="A60886" s="40"/>
      <c r="I60886" s="40"/>
    </row>
    <row r="60887" spans="1:9" hidden="1" x14ac:dyDescent="0.25">
      <c r="A60887" s="40"/>
      <c r="I60887" s="40"/>
    </row>
    <row r="60888" spans="1:9" hidden="1" x14ac:dyDescent="0.25">
      <c r="A60888" s="40"/>
      <c r="I60888" s="40"/>
    </row>
    <row r="60889" spans="1:9" hidden="1" x14ac:dyDescent="0.25">
      <c r="A60889" s="40"/>
      <c r="I60889" s="40"/>
    </row>
    <row r="60890" spans="1:9" hidden="1" x14ac:dyDescent="0.25">
      <c r="A60890" s="40"/>
      <c r="I60890" s="40"/>
    </row>
    <row r="60891" spans="1:9" hidden="1" x14ac:dyDescent="0.25">
      <c r="A60891" s="40"/>
      <c r="I60891" s="40"/>
    </row>
    <row r="60892" spans="1:9" hidden="1" x14ac:dyDescent="0.25">
      <c r="A60892" s="40"/>
      <c r="I60892" s="40"/>
    </row>
    <row r="60893" spans="1:9" hidden="1" x14ac:dyDescent="0.25">
      <c r="A60893" s="40"/>
      <c r="I60893" s="40"/>
    </row>
    <row r="60894" spans="1:9" hidden="1" x14ac:dyDescent="0.25">
      <c r="A60894" s="40"/>
      <c r="I60894" s="40"/>
    </row>
    <row r="60895" spans="1:9" hidden="1" x14ac:dyDescent="0.25">
      <c r="A60895" s="40"/>
      <c r="I60895" s="40"/>
    </row>
    <row r="60896" spans="1:9" hidden="1" x14ac:dyDescent="0.25">
      <c r="A60896" s="40"/>
      <c r="I60896" s="40"/>
    </row>
    <row r="60897" spans="1:9" hidden="1" x14ac:dyDescent="0.25">
      <c r="A60897" s="40"/>
      <c r="I60897" s="40"/>
    </row>
    <row r="60898" spans="1:9" hidden="1" x14ac:dyDescent="0.25">
      <c r="A60898" s="40"/>
      <c r="I60898" s="40"/>
    </row>
    <row r="60899" spans="1:9" hidden="1" x14ac:dyDescent="0.25">
      <c r="A60899" s="40"/>
      <c r="I60899" s="40"/>
    </row>
    <row r="60900" spans="1:9" hidden="1" x14ac:dyDescent="0.25">
      <c r="A60900" s="40"/>
      <c r="I60900" s="40"/>
    </row>
    <row r="60901" spans="1:9" hidden="1" x14ac:dyDescent="0.25">
      <c r="A60901" s="40"/>
      <c r="I60901" s="40"/>
    </row>
    <row r="60902" spans="1:9" hidden="1" x14ac:dyDescent="0.25">
      <c r="A60902" s="40"/>
      <c r="I60902" s="40"/>
    </row>
    <row r="60903" spans="1:9" hidden="1" x14ac:dyDescent="0.25">
      <c r="A60903" s="40"/>
      <c r="I60903" s="40"/>
    </row>
    <row r="60904" spans="1:9" hidden="1" x14ac:dyDescent="0.25">
      <c r="A60904" s="40"/>
      <c r="I60904" s="40"/>
    </row>
    <row r="60905" spans="1:9" hidden="1" x14ac:dyDescent="0.25">
      <c r="A60905" s="40"/>
      <c r="I60905" s="40"/>
    </row>
    <row r="60906" spans="1:9" hidden="1" x14ac:dyDescent="0.25">
      <c r="A60906" s="40"/>
      <c r="I60906" s="40"/>
    </row>
    <row r="60907" spans="1:9" hidden="1" x14ac:dyDescent="0.25">
      <c r="A60907" s="40"/>
      <c r="I60907" s="40"/>
    </row>
    <row r="60908" spans="1:9" hidden="1" x14ac:dyDescent="0.25">
      <c r="A60908" s="40"/>
      <c r="I60908" s="40"/>
    </row>
    <row r="60909" spans="1:9" hidden="1" x14ac:dyDescent="0.25">
      <c r="A60909" s="40"/>
      <c r="I60909" s="40"/>
    </row>
    <row r="60910" spans="1:9" hidden="1" x14ac:dyDescent="0.25">
      <c r="A60910" s="40"/>
      <c r="I60910" s="40"/>
    </row>
    <row r="60911" spans="1:9" hidden="1" x14ac:dyDescent="0.25">
      <c r="A60911" s="40"/>
      <c r="I60911" s="40"/>
    </row>
    <row r="60912" spans="1:9" hidden="1" x14ac:dyDescent="0.25">
      <c r="A60912" s="40"/>
      <c r="I60912" s="40"/>
    </row>
    <row r="60913" spans="1:9" hidden="1" x14ac:dyDescent="0.25">
      <c r="A60913" s="40"/>
      <c r="I60913" s="40"/>
    </row>
    <row r="60914" spans="1:9" hidden="1" x14ac:dyDescent="0.25">
      <c r="A60914" s="40"/>
      <c r="I60914" s="40"/>
    </row>
    <row r="60915" spans="1:9" hidden="1" x14ac:dyDescent="0.25">
      <c r="A60915" s="40"/>
      <c r="I60915" s="40"/>
    </row>
    <row r="60916" spans="1:9" hidden="1" x14ac:dyDescent="0.25">
      <c r="A60916" s="40"/>
      <c r="I60916" s="40"/>
    </row>
    <row r="60917" spans="1:9" hidden="1" x14ac:dyDescent="0.25">
      <c r="A60917" s="40"/>
      <c r="I60917" s="40"/>
    </row>
    <row r="60918" spans="1:9" hidden="1" x14ac:dyDescent="0.25">
      <c r="A60918" s="40"/>
      <c r="I60918" s="40"/>
    </row>
    <row r="60919" spans="1:9" hidden="1" x14ac:dyDescent="0.25">
      <c r="A60919" s="40"/>
      <c r="I60919" s="40"/>
    </row>
    <row r="60920" spans="1:9" hidden="1" x14ac:dyDescent="0.25">
      <c r="A60920" s="40"/>
      <c r="I60920" s="40"/>
    </row>
    <row r="60921" spans="1:9" hidden="1" x14ac:dyDescent="0.25">
      <c r="A60921" s="40"/>
      <c r="I60921" s="40"/>
    </row>
    <row r="60922" spans="1:9" hidden="1" x14ac:dyDescent="0.25">
      <c r="A60922" s="40"/>
      <c r="I60922" s="40"/>
    </row>
    <row r="60923" spans="1:9" hidden="1" x14ac:dyDescent="0.25">
      <c r="A60923" s="40"/>
      <c r="I60923" s="40"/>
    </row>
    <row r="60924" spans="1:9" hidden="1" x14ac:dyDescent="0.25">
      <c r="A60924" s="40"/>
      <c r="I60924" s="40"/>
    </row>
    <row r="60925" spans="1:9" hidden="1" x14ac:dyDescent="0.25">
      <c r="A60925" s="40"/>
      <c r="I60925" s="40"/>
    </row>
    <row r="60926" spans="1:9" hidden="1" x14ac:dyDescent="0.25">
      <c r="A60926" s="40"/>
      <c r="I60926" s="40"/>
    </row>
    <row r="60927" spans="1:9" hidden="1" x14ac:dyDescent="0.25">
      <c r="A60927" s="40"/>
      <c r="I60927" s="40"/>
    </row>
    <row r="60928" spans="1:9" hidden="1" x14ac:dyDescent="0.25">
      <c r="A60928" s="40"/>
      <c r="I60928" s="40"/>
    </row>
    <row r="60929" spans="1:9" hidden="1" x14ac:dyDescent="0.25">
      <c r="A60929" s="40"/>
      <c r="I60929" s="40"/>
    </row>
    <row r="60930" spans="1:9" hidden="1" x14ac:dyDescent="0.25">
      <c r="A60930" s="40"/>
      <c r="I60930" s="40"/>
    </row>
    <row r="60931" spans="1:9" hidden="1" x14ac:dyDescent="0.25">
      <c r="A60931" s="40"/>
      <c r="I60931" s="40"/>
    </row>
    <row r="60932" spans="1:9" hidden="1" x14ac:dyDescent="0.25">
      <c r="A60932" s="40"/>
      <c r="I60932" s="40"/>
    </row>
    <row r="60933" spans="1:9" hidden="1" x14ac:dyDescent="0.25">
      <c r="A60933" s="40"/>
      <c r="I60933" s="40"/>
    </row>
    <row r="60934" spans="1:9" hidden="1" x14ac:dyDescent="0.25">
      <c r="A60934" s="40"/>
      <c r="I60934" s="40"/>
    </row>
    <row r="60935" spans="1:9" hidden="1" x14ac:dyDescent="0.25">
      <c r="A60935" s="40"/>
      <c r="I60935" s="40"/>
    </row>
    <row r="60936" spans="1:9" hidden="1" x14ac:dyDescent="0.25">
      <c r="A60936" s="40"/>
      <c r="I60936" s="40"/>
    </row>
    <row r="60937" spans="1:9" hidden="1" x14ac:dyDescent="0.25">
      <c r="A60937" s="40"/>
      <c r="I60937" s="40"/>
    </row>
    <row r="60938" spans="1:9" hidden="1" x14ac:dyDescent="0.25">
      <c r="A60938" s="40"/>
      <c r="I60938" s="40"/>
    </row>
    <row r="60939" spans="1:9" hidden="1" x14ac:dyDescent="0.25">
      <c r="A60939" s="40"/>
      <c r="I60939" s="40"/>
    </row>
    <row r="60940" spans="1:9" hidden="1" x14ac:dyDescent="0.25">
      <c r="A60940" s="40"/>
      <c r="I60940" s="40"/>
    </row>
    <row r="60941" spans="1:9" hidden="1" x14ac:dyDescent="0.25">
      <c r="A60941" s="40"/>
      <c r="I60941" s="40"/>
    </row>
    <row r="60942" spans="1:9" hidden="1" x14ac:dyDescent="0.25">
      <c r="A60942" s="40"/>
      <c r="I60942" s="40"/>
    </row>
    <row r="60943" spans="1:9" hidden="1" x14ac:dyDescent="0.25">
      <c r="A60943" s="40"/>
      <c r="I60943" s="40"/>
    </row>
    <row r="60944" spans="1:9" hidden="1" x14ac:dyDescent="0.25">
      <c r="A60944" s="40"/>
      <c r="I60944" s="40"/>
    </row>
    <row r="60945" spans="1:9" hidden="1" x14ac:dyDescent="0.25">
      <c r="A60945" s="40"/>
      <c r="I60945" s="40"/>
    </row>
    <row r="60946" spans="1:9" hidden="1" x14ac:dyDescent="0.25">
      <c r="A60946" s="40"/>
      <c r="I60946" s="40"/>
    </row>
    <row r="60947" spans="1:9" hidden="1" x14ac:dyDescent="0.25">
      <c r="A60947" s="40"/>
      <c r="I60947" s="40"/>
    </row>
    <row r="60948" spans="1:9" hidden="1" x14ac:dyDescent="0.25">
      <c r="A60948" s="40"/>
      <c r="I60948" s="40"/>
    </row>
    <row r="60949" spans="1:9" hidden="1" x14ac:dyDescent="0.25">
      <c r="A60949" s="40"/>
      <c r="I60949" s="40"/>
    </row>
    <row r="60950" spans="1:9" hidden="1" x14ac:dyDescent="0.25">
      <c r="A60950" s="40"/>
      <c r="I60950" s="40"/>
    </row>
    <row r="60951" spans="1:9" hidden="1" x14ac:dyDescent="0.25">
      <c r="A60951" s="40"/>
      <c r="I60951" s="40"/>
    </row>
    <row r="60952" spans="1:9" hidden="1" x14ac:dyDescent="0.25">
      <c r="A60952" s="40"/>
      <c r="I60952" s="40"/>
    </row>
    <row r="60953" spans="1:9" hidden="1" x14ac:dyDescent="0.25">
      <c r="A60953" s="40"/>
      <c r="I60953" s="40"/>
    </row>
    <row r="60954" spans="1:9" hidden="1" x14ac:dyDescent="0.25">
      <c r="A60954" s="40"/>
      <c r="I60954" s="40"/>
    </row>
    <row r="60955" spans="1:9" hidden="1" x14ac:dyDescent="0.25">
      <c r="A60955" s="40"/>
      <c r="I60955" s="40"/>
    </row>
    <row r="60956" spans="1:9" hidden="1" x14ac:dyDescent="0.25">
      <c r="A60956" s="40"/>
      <c r="I60956" s="40"/>
    </row>
    <row r="60957" spans="1:9" hidden="1" x14ac:dyDescent="0.25">
      <c r="A60957" s="40"/>
      <c r="I60957" s="40"/>
    </row>
    <row r="60958" spans="1:9" hidden="1" x14ac:dyDescent="0.25">
      <c r="A60958" s="40"/>
      <c r="I60958" s="40"/>
    </row>
    <row r="60959" spans="1:9" hidden="1" x14ac:dyDescent="0.25">
      <c r="A60959" s="40"/>
      <c r="I60959" s="40"/>
    </row>
    <row r="60960" spans="1:9" hidden="1" x14ac:dyDescent="0.25">
      <c r="A60960" s="40"/>
      <c r="I60960" s="40"/>
    </row>
    <row r="60961" spans="1:9" hidden="1" x14ac:dyDescent="0.25">
      <c r="A60961" s="40"/>
      <c r="I60961" s="40"/>
    </row>
    <row r="60962" spans="1:9" hidden="1" x14ac:dyDescent="0.25">
      <c r="A60962" s="40"/>
      <c r="I60962" s="40"/>
    </row>
    <row r="60963" spans="1:9" hidden="1" x14ac:dyDescent="0.25">
      <c r="A60963" s="40"/>
      <c r="I60963" s="40"/>
    </row>
    <row r="60964" spans="1:9" hidden="1" x14ac:dyDescent="0.25">
      <c r="A60964" s="40"/>
      <c r="I60964" s="40"/>
    </row>
    <row r="60965" spans="1:9" hidden="1" x14ac:dyDescent="0.25">
      <c r="A60965" s="40"/>
      <c r="I60965" s="40"/>
    </row>
    <row r="60966" spans="1:9" hidden="1" x14ac:dyDescent="0.25">
      <c r="A60966" s="40"/>
      <c r="I60966" s="40"/>
    </row>
    <row r="60967" spans="1:9" hidden="1" x14ac:dyDescent="0.25">
      <c r="A60967" s="40"/>
      <c r="I60967" s="40"/>
    </row>
    <row r="60968" spans="1:9" hidden="1" x14ac:dyDescent="0.25">
      <c r="A60968" s="40"/>
      <c r="I60968" s="40"/>
    </row>
    <row r="60969" spans="1:9" hidden="1" x14ac:dyDescent="0.25">
      <c r="A60969" s="40"/>
      <c r="I60969" s="40"/>
    </row>
    <row r="60970" spans="1:9" hidden="1" x14ac:dyDescent="0.25">
      <c r="A60970" s="40"/>
      <c r="I60970" s="40"/>
    </row>
    <row r="60971" spans="1:9" hidden="1" x14ac:dyDescent="0.25">
      <c r="A60971" s="40"/>
      <c r="I60971" s="40"/>
    </row>
    <row r="60972" spans="1:9" hidden="1" x14ac:dyDescent="0.25">
      <c r="A60972" s="40"/>
      <c r="I60972" s="40"/>
    </row>
    <row r="60973" spans="1:9" hidden="1" x14ac:dyDescent="0.25">
      <c r="A60973" s="40"/>
      <c r="I60973" s="40"/>
    </row>
    <row r="60974" spans="1:9" hidden="1" x14ac:dyDescent="0.25">
      <c r="A60974" s="40"/>
      <c r="I60974" s="40"/>
    </row>
    <row r="60975" spans="1:9" hidden="1" x14ac:dyDescent="0.25">
      <c r="A60975" s="40"/>
      <c r="I60975" s="40"/>
    </row>
    <row r="60976" spans="1:9" hidden="1" x14ac:dyDescent="0.25">
      <c r="A60976" s="40"/>
      <c r="I60976" s="40"/>
    </row>
    <row r="60977" spans="1:9" hidden="1" x14ac:dyDescent="0.25">
      <c r="A60977" s="40"/>
      <c r="I60977" s="40"/>
    </row>
    <row r="60978" spans="1:9" hidden="1" x14ac:dyDescent="0.25">
      <c r="A60978" s="40"/>
      <c r="I60978" s="40"/>
    </row>
    <row r="60979" spans="1:9" hidden="1" x14ac:dyDescent="0.25">
      <c r="A60979" s="40"/>
      <c r="I60979" s="40"/>
    </row>
    <row r="60980" spans="1:9" hidden="1" x14ac:dyDescent="0.25">
      <c r="A60980" s="40"/>
      <c r="I60980" s="40"/>
    </row>
    <row r="60981" spans="1:9" hidden="1" x14ac:dyDescent="0.25">
      <c r="A60981" s="40"/>
      <c r="I60981" s="40"/>
    </row>
    <row r="60982" spans="1:9" hidden="1" x14ac:dyDescent="0.25">
      <c r="A60982" s="40"/>
      <c r="I60982" s="40"/>
    </row>
    <row r="60983" spans="1:9" hidden="1" x14ac:dyDescent="0.25">
      <c r="A60983" s="40"/>
      <c r="I60983" s="40"/>
    </row>
    <row r="60984" spans="1:9" hidden="1" x14ac:dyDescent="0.25">
      <c r="A60984" s="40"/>
      <c r="I60984" s="40"/>
    </row>
    <row r="60985" spans="1:9" hidden="1" x14ac:dyDescent="0.25">
      <c r="A60985" s="40"/>
      <c r="I60985" s="40"/>
    </row>
    <row r="60986" spans="1:9" hidden="1" x14ac:dyDescent="0.25">
      <c r="A60986" s="40"/>
      <c r="I60986" s="40"/>
    </row>
    <row r="60987" spans="1:9" hidden="1" x14ac:dyDescent="0.25">
      <c r="A60987" s="40"/>
      <c r="I60987" s="40"/>
    </row>
    <row r="60988" spans="1:9" hidden="1" x14ac:dyDescent="0.25">
      <c r="A60988" s="40"/>
      <c r="I60988" s="40"/>
    </row>
    <row r="60989" spans="1:9" hidden="1" x14ac:dyDescent="0.25">
      <c r="A60989" s="40"/>
      <c r="I60989" s="40"/>
    </row>
    <row r="60990" spans="1:9" hidden="1" x14ac:dyDescent="0.25">
      <c r="A60990" s="40"/>
      <c r="I60990" s="40"/>
    </row>
    <row r="60991" spans="1:9" hidden="1" x14ac:dyDescent="0.25">
      <c r="A60991" s="40"/>
      <c r="I60991" s="40"/>
    </row>
    <row r="60992" spans="1:9" hidden="1" x14ac:dyDescent="0.25">
      <c r="A60992" s="40"/>
      <c r="I60992" s="40"/>
    </row>
    <row r="60993" spans="1:9" hidden="1" x14ac:dyDescent="0.25">
      <c r="A60993" s="40"/>
      <c r="I60993" s="40"/>
    </row>
    <row r="60994" spans="1:9" hidden="1" x14ac:dyDescent="0.25">
      <c r="A60994" s="40"/>
      <c r="I60994" s="40"/>
    </row>
    <row r="60995" spans="1:9" hidden="1" x14ac:dyDescent="0.25">
      <c r="A60995" s="40"/>
      <c r="I60995" s="40"/>
    </row>
    <row r="60996" spans="1:9" hidden="1" x14ac:dyDescent="0.25">
      <c r="A60996" s="40"/>
      <c r="I60996" s="40"/>
    </row>
    <row r="60997" spans="1:9" hidden="1" x14ac:dyDescent="0.25">
      <c r="A60997" s="40"/>
      <c r="I60997" s="40"/>
    </row>
    <row r="60998" spans="1:9" hidden="1" x14ac:dyDescent="0.25">
      <c r="A60998" s="40"/>
      <c r="I60998" s="40"/>
    </row>
    <row r="60999" spans="1:9" hidden="1" x14ac:dyDescent="0.25">
      <c r="A60999" s="40"/>
      <c r="I60999" s="40"/>
    </row>
    <row r="61000" spans="1:9" hidden="1" x14ac:dyDescent="0.25">
      <c r="A61000" s="40"/>
      <c r="I61000" s="40"/>
    </row>
    <row r="61001" spans="1:9" hidden="1" x14ac:dyDescent="0.25">
      <c r="A61001" s="40"/>
      <c r="I61001" s="40"/>
    </row>
    <row r="61002" spans="1:9" hidden="1" x14ac:dyDescent="0.25">
      <c r="A61002" s="40"/>
      <c r="I61002" s="40"/>
    </row>
    <row r="61003" spans="1:9" hidden="1" x14ac:dyDescent="0.25">
      <c r="A61003" s="40"/>
      <c r="I61003" s="40"/>
    </row>
    <row r="61004" spans="1:9" hidden="1" x14ac:dyDescent="0.25">
      <c r="A61004" s="40"/>
      <c r="I61004" s="40"/>
    </row>
    <row r="61005" spans="1:9" hidden="1" x14ac:dyDescent="0.25">
      <c r="A61005" s="40"/>
      <c r="I61005" s="40"/>
    </row>
    <row r="61006" spans="1:9" hidden="1" x14ac:dyDescent="0.25">
      <c r="A61006" s="40"/>
      <c r="I61006" s="40"/>
    </row>
    <row r="61007" spans="1:9" hidden="1" x14ac:dyDescent="0.25">
      <c r="A61007" s="40"/>
      <c r="I61007" s="40"/>
    </row>
    <row r="61008" spans="1:9" hidden="1" x14ac:dyDescent="0.25">
      <c r="A61008" s="40"/>
      <c r="I61008" s="40"/>
    </row>
    <row r="61009" spans="1:9" hidden="1" x14ac:dyDescent="0.25">
      <c r="A61009" s="40"/>
      <c r="I61009" s="40"/>
    </row>
    <row r="61010" spans="1:9" hidden="1" x14ac:dyDescent="0.25">
      <c r="A61010" s="40"/>
      <c r="I61010" s="40"/>
    </row>
    <row r="61011" spans="1:9" hidden="1" x14ac:dyDescent="0.25">
      <c r="A61011" s="40"/>
      <c r="I61011" s="40"/>
    </row>
    <row r="61012" spans="1:9" hidden="1" x14ac:dyDescent="0.25">
      <c r="A61012" s="40"/>
      <c r="I61012" s="40"/>
    </row>
    <row r="61013" spans="1:9" hidden="1" x14ac:dyDescent="0.25">
      <c r="A61013" s="40"/>
      <c r="I61013" s="40"/>
    </row>
    <row r="61014" spans="1:9" hidden="1" x14ac:dyDescent="0.25">
      <c r="A61014" s="40"/>
      <c r="I61014" s="40"/>
    </row>
    <row r="61015" spans="1:9" hidden="1" x14ac:dyDescent="0.25">
      <c r="A61015" s="40"/>
      <c r="I61015" s="40"/>
    </row>
    <row r="61016" spans="1:9" hidden="1" x14ac:dyDescent="0.25">
      <c r="A61016" s="40"/>
      <c r="I61016" s="40"/>
    </row>
    <row r="61017" spans="1:9" hidden="1" x14ac:dyDescent="0.25">
      <c r="A61017" s="40"/>
      <c r="I61017" s="40"/>
    </row>
    <row r="61018" spans="1:9" hidden="1" x14ac:dyDescent="0.25">
      <c r="A61018" s="40"/>
      <c r="I61018" s="40"/>
    </row>
    <row r="61019" spans="1:9" hidden="1" x14ac:dyDescent="0.25">
      <c r="A61019" s="40"/>
      <c r="I61019" s="40"/>
    </row>
    <row r="61020" spans="1:9" hidden="1" x14ac:dyDescent="0.25">
      <c r="A61020" s="40"/>
      <c r="I61020" s="40"/>
    </row>
    <row r="61021" spans="1:9" hidden="1" x14ac:dyDescent="0.25">
      <c r="A61021" s="40"/>
      <c r="I61021" s="40"/>
    </row>
    <row r="61022" spans="1:9" hidden="1" x14ac:dyDescent="0.25">
      <c r="A61022" s="40"/>
      <c r="I61022" s="40"/>
    </row>
    <row r="61023" spans="1:9" hidden="1" x14ac:dyDescent="0.25">
      <c r="A61023" s="40"/>
      <c r="I61023" s="40"/>
    </row>
    <row r="61024" spans="1:9" hidden="1" x14ac:dyDescent="0.25">
      <c r="A61024" s="40"/>
      <c r="I61024" s="40"/>
    </row>
    <row r="61025" spans="1:9" hidden="1" x14ac:dyDescent="0.25">
      <c r="A61025" s="40"/>
      <c r="I61025" s="40"/>
    </row>
    <row r="61026" spans="1:9" hidden="1" x14ac:dyDescent="0.25">
      <c r="A61026" s="40"/>
      <c r="I61026" s="40"/>
    </row>
    <row r="61027" spans="1:9" hidden="1" x14ac:dyDescent="0.25">
      <c r="A61027" s="40"/>
      <c r="I61027" s="40"/>
    </row>
    <row r="61028" spans="1:9" hidden="1" x14ac:dyDescent="0.25">
      <c r="A61028" s="40"/>
      <c r="I61028" s="40"/>
    </row>
    <row r="61029" spans="1:9" hidden="1" x14ac:dyDescent="0.25">
      <c r="A61029" s="40"/>
      <c r="I61029" s="40"/>
    </row>
    <row r="61030" spans="1:9" hidden="1" x14ac:dyDescent="0.25">
      <c r="A61030" s="40"/>
      <c r="I61030" s="40"/>
    </row>
    <row r="61031" spans="1:9" hidden="1" x14ac:dyDescent="0.25">
      <c r="A61031" s="40"/>
      <c r="I61031" s="40"/>
    </row>
    <row r="61032" spans="1:9" hidden="1" x14ac:dyDescent="0.25">
      <c r="A61032" s="40"/>
      <c r="I61032" s="40"/>
    </row>
    <row r="61033" spans="1:9" hidden="1" x14ac:dyDescent="0.25">
      <c r="A61033" s="40"/>
      <c r="I61033" s="40"/>
    </row>
    <row r="61034" spans="1:9" hidden="1" x14ac:dyDescent="0.25">
      <c r="A61034" s="40"/>
      <c r="I61034" s="40"/>
    </row>
    <row r="61035" spans="1:9" hidden="1" x14ac:dyDescent="0.25">
      <c r="A61035" s="40"/>
      <c r="I61035" s="40"/>
    </row>
    <row r="61036" spans="1:9" hidden="1" x14ac:dyDescent="0.25">
      <c r="A61036" s="40"/>
      <c r="I61036" s="40"/>
    </row>
    <row r="61037" spans="1:9" hidden="1" x14ac:dyDescent="0.25">
      <c r="A61037" s="40"/>
      <c r="I61037" s="40"/>
    </row>
    <row r="61038" spans="1:9" hidden="1" x14ac:dyDescent="0.25">
      <c r="A61038" s="40"/>
      <c r="I61038" s="40"/>
    </row>
    <row r="61039" spans="1:9" hidden="1" x14ac:dyDescent="0.25">
      <c r="A61039" s="40"/>
      <c r="I61039" s="40"/>
    </row>
    <row r="61040" spans="1:9" hidden="1" x14ac:dyDescent="0.25">
      <c r="A61040" s="40"/>
      <c r="I61040" s="40"/>
    </row>
    <row r="61041" spans="1:9" hidden="1" x14ac:dyDescent="0.25">
      <c r="A61041" s="40"/>
      <c r="I61041" s="40"/>
    </row>
    <row r="61042" spans="1:9" hidden="1" x14ac:dyDescent="0.25">
      <c r="A61042" s="40"/>
      <c r="I61042" s="40"/>
    </row>
    <row r="61043" spans="1:9" hidden="1" x14ac:dyDescent="0.25">
      <c r="A61043" s="40"/>
      <c r="I61043" s="40"/>
    </row>
    <row r="61044" spans="1:9" hidden="1" x14ac:dyDescent="0.25">
      <c r="A61044" s="40"/>
      <c r="I61044" s="40"/>
    </row>
    <row r="61045" spans="1:9" hidden="1" x14ac:dyDescent="0.25">
      <c r="A61045" s="40"/>
      <c r="I61045" s="40"/>
    </row>
    <row r="61046" spans="1:9" hidden="1" x14ac:dyDescent="0.25">
      <c r="A61046" s="40"/>
      <c r="I61046" s="40"/>
    </row>
    <row r="61047" spans="1:9" hidden="1" x14ac:dyDescent="0.25">
      <c r="A61047" s="40"/>
      <c r="I61047" s="40"/>
    </row>
    <row r="61048" spans="1:9" hidden="1" x14ac:dyDescent="0.25">
      <c r="A61048" s="40"/>
      <c r="I61048" s="40"/>
    </row>
    <row r="61049" spans="1:9" hidden="1" x14ac:dyDescent="0.25">
      <c r="A61049" s="40"/>
      <c r="I61049" s="40"/>
    </row>
    <row r="61050" spans="1:9" hidden="1" x14ac:dyDescent="0.25">
      <c r="A61050" s="40"/>
      <c r="I61050" s="40"/>
    </row>
    <row r="61051" spans="1:9" hidden="1" x14ac:dyDescent="0.25">
      <c r="A61051" s="40"/>
      <c r="I61051" s="40"/>
    </row>
    <row r="61052" spans="1:9" hidden="1" x14ac:dyDescent="0.25">
      <c r="A61052" s="40"/>
      <c r="I61052" s="40"/>
    </row>
    <row r="61053" spans="1:9" hidden="1" x14ac:dyDescent="0.25">
      <c r="A61053" s="40"/>
      <c r="I61053" s="40"/>
    </row>
    <row r="61054" spans="1:9" hidden="1" x14ac:dyDescent="0.25">
      <c r="A61054" s="40"/>
      <c r="I61054" s="40"/>
    </row>
    <row r="61055" spans="1:9" hidden="1" x14ac:dyDescent="0.25">
      <c r="A61055" s="40"/>
      <c r="I61055" s="40"/>
    </row>
    <row r="61056" spans="1:9" hidden="1" x14ac:dyDescent="0.25">
      <c r="A61056" s="40"/>
      <c r="I61056" s="40"/>
    </row>
    <row r="61057" spans="1:9" hidden="1" x14ac:dyDescent="0.25">
      <c r="A61057" s="40"/>
      <c r="I61057" s="40"/>
    </row>
    <row r="61058" spans="1:9" hidden="1" x14ac:dyDescent="0.25">
      <c r="A61058" s="40"/>
      <c r="I61058" s="40"/>
    </row>
    <row r="61059" spans="1:9" hidden="1" x14ac:dyDescent="0.25">
      <c r="A61059" s="40"/>
      <c r="I61059" s="40"/>
    </row>
    <row r="61060" spans="1:9" hidden="1" x14ac:dyDescent="0.25">
      <c r="A61060" s="40"/>
      <c r="I61060" s="40"/>
    </row>
    <row r="61061" spans="1:9" hidden="1" x14ac:dyDescent="0.25">
      <c r="A61061" s="40"/>
      <c r="I61061" s="40"/>
    </row>
    <row r="61062" spans="1:9" hidden="1" x14ac:dyDescent="0.25">
      <c r="A61062" s="40"/>
      <c r="I61062" s="40"/>
    </row>
    <row r="61063" spans="1:9" hidden="1" x14ac:dyDescent="0.25">
      <c r="A61063" s="40"/>
      <c r="I61063" s="40"/>
    </row>
    <row r="61064" spans="1:9" hidden="1" x14ac:dyDescent="0.25">
      <c r="A61064" s="40"/>
      <c r="I61064" s="40"/>
    </row>
    <row r="61065" spans="1:9" hidden="1" x14ac:dyDescent="0.25">
      <c r="A61065" s="40"/>
      <c r="I61065" s="40"/>
    </row>
    <row r="61066" spans="1:9" hidden="1" x14ac:dyDescent="0.25">
      <c r="A61066" s="40"/>
      <c r="I61066" s="40"/>
    </row>
    <row r="61067" spans="1:9" hidden="1" x14ac:dyDescent="0.25">
      <c r="A61067" s="40"/>
      <c r="I61067" s="40"/>
    </row>
    <row r="61068" spans="1:9" hidden="1" x14ac:dyDescent="0.25">
      <c r="A61068" s="40"/>
      <c r="I61068" s="40"/>
    </row>
    <row r="61069" spans="1:9" hidden="1" x14ac:dyDescent="0.25">
      <c r="A61069" s="40"/>
      <c r="I61069" s="40"/>
    </row>
    <row r="61070" spans="1:9" hidden="1" x14ac:dyDescent="0.25">
      <c r="A61070" s="40"/>
      <c r="I61070" s="40"/>
    </row>
    <row r="61071" spans="1:9" hidden="1" x14ac:dyDescent="0.25">
      <c r="A61071" s="40"/>
      <c r="I61071" s="40"/>
    </row>
    <row r="61072" spans="1:9" hidden="1" x14ac:dyDescent="0.25">
      <c r="A61072" s="40"/>
      <c r="I61072" s="40"/>
    </row>
    <row r="61073" spans="1:9" hidden="1" x14ac:dyDescent="0.25">
      <c r="A61073" s="40"/>
      <c r="I61073" s="40"/>
    </row>
    <row r="61074" spans="1:9" hidden="1" x14ac:dyDescent="0.25">
      <c r="A61074" s="40"/>
      <c r="I61074" s="40"/>
    </row>
    <row r="61075" spans="1:9" hidden="1" x14ac:dyDescent="0.25">
      <c r="A61075" s="40"/>
      <c r="I61075" s="40"/>
    </row>
    <row r="61076" spans="1:9" hidden="1" x14ac:dyDescent="0.25">
      <c r="A61076" s="40"/>
      <c r="I61076" s="40"/>
    </row>
    <row r="61077" spans="1:9" hidden="1" x14ac:dyDescent="0.25">
      <c r="A61077" s="40"/>
      <c r="I61077" s="40"/>
    </row>
    <row r="61078" spans="1:9" hidden="1" x14ac:dyDescent="0.25">
      <c r="A61078" s="40"/>
      <c r="I61078" s="40"/>
    </row>
    <row r="61079" spans="1:9" hidden="1" x14ac:dyDescent="0.25">
      <c r="A61079" s="40"/>
      <c r="I61079" s="40"/>
    </row>
    <row r="61080" spans="1:9" hidden="1" x14ac:dyDescent="0.25">
      <c r="A61080" s="40"/>
      <c r="I61080" s="40"/>
    </row>
    <row r="61081" spans="1:9" hidden="1" x14ac:dyDescent="0.25">
      <c r="A61081" s="40"/>
      <c r="I61081" s="40"/>
    </row>
    <row r="61082" spans="1:9" hidden="1" x14ac:dyDescent="0.25">
      <c r="A61082" s="40"/>
      <c r="I61082" s="40"/>
    </row>
    <row r="61083" spans="1:9" hidden="1" x14ac:dyDescent="0.25">
      <c r="A61083" s="40"/>
      <c r="I61083" s="40"/>
    </row>
    <row r="61084" spans="1:9" hidden="1" x14ac:dyDescent="0.25">
      <c r="A61084" s="40"/>
      <c r="I61084" s="40"/>
    </row>
    <row r="61085" spans="1:9" hidden="1" x14ac:dyDescent="0.25">
      <c r="A61085" s="40"/>
      <c r="I61085" s="40"/>
    </row>
    <row r="61086" spans="1:9" hidden="1" x14ac:dyDescent="0.25">
      <c r="A61086" s="40"/>
      <c r="I61086" s="40"/>
    </row>
    <row r="61087" spans="1:9" hidden="1" x14ac:dyDescent="0.25">
      <c r="A61087" s="40"/>
      <c r="I61087" s="40"/>
    </row>
    <row r="61088" spans="1:9" hidden="1" x14ac:dyDescent="0.25">
      <c r="A61088" s="40"/>
      <c r="I61088" s="40"/>
    </row>
    <row r="61089" spans="1:9" hidden="1" x14ac:dyDescent="0.25">
      <c r="A61089" s="40"/>
      <c r="I61089" s="40"/>
    </row>
    <row r="61090" spans="1:9" hidden="1" x14ac:dyDescent="0.25">
      <c r="A61090" s="40"/>
      <c r="I61090" s="40"/>
    </row>
    <row r="61091" spans="1:9" hidden="1" x14ac:dyDescent="0.25">
      <c r="A61091" s="40"/>
      <c r="I61091" s="40"/>
    </row>
    <row r="61092" spans="1:9" hidden="1" x14ac:dyDescent="0.25">
      <c r="A61092" s="40"/>
      <c r="I61092" s="40"/>
    </row>
    <row r="61093" spans="1:9" hidden="1" x14ac:dyDescent="0.25">
      <c r="A61093" s="40"/>
      <c r="I61093" s="40"/>
    </row>
    <row r="61094" spans="1:9" hidden="1" x14ac:dyDescent="0.25">
      <c r="A61094" s="40"/>
      <c r="I61094" s="40"/>
    </row>
    <row r="61095" spans="1:9" hidden="1" x14ac:dyDescent="0.25">
      <c r="A61095" s="40"/>
      <c r="I61095" s="40"/>
    </row>
    <row r="61096" spans="1:9" hidden="1" x14ac:dyDescent="0.25">
      <c r="A61096" s="40"/>
      <c r="I61096" s="40"/>
    </row>
    <row r="61097" spans="1:9" hidden="1" x14ac:dyDescent="0.25">
      <c r="A61097" s="40"/>
      <c r="I61097" s="40"/>
    </row>
    <row r="61098" spans="1:9" hidden="1" x14ac:dyDescent="0.25">
      <c r="A61098" s="40"/>
      <c r="I61098" s="40"/>
    </row>
    <row r="61099" spans="1:9" hidden="1" x14ac:dyDescent="0.25">
      <c r="A61099" s="40"/>
      <c r="I61099" s="40"/>
    </row>
    <row r="61100" spans="1:9" hidden="1" x14ac:dyDescent="0.25">
      <c r="A61100" s="40"/>
      <c r="I61100" s="40"/>
    </row>
    <row r="61101" spans="1:9" hidden="1" x14ac:dyDescent="0.25">
      <c r="A61101" s="40"/>
      <c r="I61101" s="40"/>
    </row>
    <row r="61102" spans="1:9" hidden="1" x14ac:dyDescent="0.25">
      <c r="A61102" s="40"/>
      <c r="I61102" s="40"/>
    </row>
    <row r="61103" spans="1:9" hidden="1" x14ac:dyDescent="0.25">
      <c r="A61103" s="40"/>
      <c r="I61103" s="40"/>
    </row>
    <row r="61104" spans="1:9" hidden="1" x14ac:dyDescent="0.25">
      <c r="A61104" s="40"/>
      <c r="I61104" s="40"/>
    </row>
    <row r="61105" spans="1:9" hidden="1" x14ac:dyDescent="0.25">
      <c r="A61105" s="40"/>
      <c r="I61105" s="40"/>
    </row>
    <row r="61106" spans="1:9" hidden="1" x14ac:dyDescent="0.25">
      <c r="A61106" s="40"/>
      <c r="I61106" s="40"/>
    </row>
    <row r="61107" spans="1:9" hidden="1" x14ac:dyDescent="0.25">
      <c r="A61107" s="40"/>
      <c r="I61107" s="40"/>
    </row>
    <row r="61108" spans="1:9" hidden="1" x14ac:dyDescent="0.25">
      <c r="A61108" s="40"/>
      <c r="I61108" s="40"/>
    </row>
    <row r="61109" spans="1:9" hidden="1" x14ac:dyDescent="0.25">
      <c r="A61109" s="40"/>
      <c r="I61109" s="40"/>
    </row>
    <row r="61110" spans="1:9" hidden="1" x14ac:dyDescent="0.25">
      <c r="A61110" s="40"/>
      <c r="I61110" s="40"/>
    </row>
    <row r="61111" spans="1:9" hidden="1" x14ac:dyDescent="0.25">
      <c r="A61111" s="40"/>
      <c r="I61111" s="40"/>
    </row>
    <row r="61112" spans="1:9" hidden="1" x14ac:dyDescent="0.25">
      <c r="A61112" s="40"/>
      <c r="I61112" s="40"/>
    </row>
    <row r="61113" spans="1:9" hidden="1" x14ac:dyDescent="0.25">
      <c r="A61113" s="40"/>
      <c r="I61113" s="40"/>
    </row>
    <row r="61114" spans="1:9" hidden="1" x14ac:dyDescent="0.25">
      <c r="A61114" s="40"/>
      <c r="I61114" s="40"/>
    </row>
    <row r="61115" spans="1:9" hidden="1" x14ac:dyDescent="0.25">
      <c r="A61115" s="40"/>
      <c r="I61115" s="40"/>
    </row>
    <row r="61116" spans="1:9" hidden="1" x14ac:dyDescent="0.25">
      <c r="A61116" s="40"/>
      <c r="I61116" s="40"/>
    </row>
    <row r="61117" spans="1:9" hidden="1" x14ac:dyDescent="0.25">
      <c r="A61117" s="40"/>
      <c r="I61117" s="40"/>
    </row>
    <row r="61118" spans="1:9" hidden="1" x14ac:dyDescent="0.25">
      <c r="A61118" s="40"/>
      <c r="I61118" s="40"/>
    </row>
    <row r="61119" spans="1:9" hidden="1" x14ac:dyDescent="0.25">
      <c r="A61119" s="40"/>
      <c r="I61119" s="40"/>
    </row>
    <row r="61120" spans="1:9" hidden="1" x14ac:dyDescent="0.25">
      <c r="A61120" s="40"/>
      <c r="I61120" s="40"/>
    </row>
    <row r="61121" spans="1:9" hidden="1" x14ac:dyDescent="0.25">
      <c r="A61121" s="40"/>
      <c r="I61121" s="40"/>
    </row>
    <row r="61122" spans="1:9" hidden="1" x14ac:dyDescent="0.25">
      <c r="A61122" s="40"/>
      <c r="I61122" s="40"/>
    </row>
    <row r="61123" spans="1:9" hidden="1" x14ac:dyDescent="0.25">
      <c r="A61123" s="40"/>
      <c r="I61123" s="40"/>
    </row>
    <row r="61124" spans="1:9" hidden="1" x14ac:dyDescent="0.25">
      <c r="A61124" s="40"/>
      <c r="I61124" s="40"/>
    </row>
    <row r="61125" spans="1:9" hidden="1" x14ac:dyDescent="0.25">
      <c r="A61125" s="40"/>
      <c r="I61125" s="40"/>
    </row>
    <row r="61126" spans="1:9" hidden="1" x14ac:dyDescent="0.25">
      <c r="A61126" s="40"/>
      <c r="I61126" s="40"/>
    </row>
    <row r="61127" spans="1:9" hidden="1" x14ac:dyDescent="0.25">
      <c r="A61127" s="40"/>
      <c r="I61127" s="40"/>
    </row>
    <row r="61128" spans="1:9" hidden="1" x14ac:dyDescent="0.25">
      <c r="A61128" s="40"/>
      <c r="I61128" s="40"/>
    </row>
    <row r="61129" spans="1:9" hidden="1" x14ac:dyDescent="0.25">
      <c r="A61129" s="40"/>
      <c r="I61129" s="40"/>
    </row>
    <row r="61130" spans="1:9" hidden="1" x14ac:dyDescent="0.25">
      <c r="A61130" s="40"/>
      <c r="I61130" s="40"/>
    </row>
    <row r="61131" spans="1:9" hidden="1" x14ac:dyDescent="0.25">
      <c r="A61131" s="40"/>
      <c r="I61131" s="40"/>
    </row>
    <row r="61132" spans="1:9" hidden="1" x14ac:dyDescent="0.25">
      <c r="A61132" s="40"/>
      <c r="I61132" s="40"/>
    </row>
    <row r="61133" spans="1:9" hidden="1" x14ac:dyDescent="0.25">
      <c r="A61133" s="40"/>
      <c r="I61133" s="40"/>
    </row>
    <row r="61134" spans="1:9" hidden="1" x14ac:dyDescent="0.25">
      <c r="A61134" s="40"/>
      <c r="I61134" s="40"/>
    </row>
    <row r="61135" spans="1:9" hidden="1" x14ac:dyDescent="0.25">
      <c r="A61135" s="40"/>
      <c r="I61135" s="40"/>
    </row>
    <row r="61136" spans="1:9" hidden="1" x14ac:dyDescent="0.25">
      <c r="A61136" s="40"/>
      <c r="I61136" s="40"/>
    </row>
    <row r="61137" spans="1:9" hidden="1" x14ac:dyDescent="0.25">
      <c r="A61137" s="40"/>
      <c r="I61137" s="40"/>
    </row>
    <row r="61138" spans="1:9" hidden="1" x14ac:dyDescent="0.25">
      <c r="A61138" s="40"/>
      <c r="I61138" s="40"/>
    </row>
    <row r="61139" spans="1:9" hidden="1" x14ac:dyDescent="0.25">
      <c r="A61139" s="40"/>
      <c r="I61139" s="40"/>
    </row>
    <row r="61140" spans="1:9" hidden="1" x14ac:dyDescent="0.25">
      <c r="A61140" s="40"/>
      <c r="I61140" s="40"/>
    </row>
    <row r="61141" spans="1:9" hidden="1" x14ac:dyDescent="0.25">
      <c r="A61141" s="40"/>
      <c r="I61141" s="40"/>
    </row>
    <row r="61142" spans="1:9" hidden="1" x14ac:dyDescent="0.25">
      <c r="A61142" s="40"/>
      <c r="I61142" s="40"/>
    </row>
    <row r="61143" spans="1:9" hidden="1" x14ac:dyDescent="0.25">
      <c r="A61143" s="40"/>
      <c r="I61143" s="40"/>
    </row>
    <row r="61144" spans="1:9" hidden="1" x14ac:dyDescent="0.25">
      <c r="A61144" s="40"/>
      <c r="I61144" s="40"/>
    </row>
    <row r="61145" spans="1:9" hidden="1" x14ac:dyDescent="0.25">
      <c r="A61145" s="40"/>
      <c r="I61145" s="40"/>
    </row>
    <row r="61146" spans="1:9" hidden="1" x14ac:dyDescent="0.25">
      <c r="A61146" s="40"/>
      <c r="I61146" s="40"/>
    </row>
    <row r="61147" spans="1:9" hidden="1" x14ac:dyDescent="0.25">
      <c r="A61147" s="40"/>
      <c r="I61147" s="40"/>
    </row>
    <row r="61148" spans="1:9" hidden="1" x14ac:dyDescent="0.25">
      <c r="A61148" s="40"/>
      <c r="I61148" s="40"/>
    </row>
    <row r="61149" spans="1:9" hidden="1" x14ac:dyDescent="0.25">
      <c r="A61149" s="40"/>
      <c r="I61149" s="40"/>
    </row>
    <row r="61150" spans="1:9" hidden="1" x14ac:dyDescent="0.25">
      <c r="A61150" s="40"/>
      <c r="I61150" s="40"/>
    </row>
    <row r="61151" spans="1:9" hidden="1" x14ac:dyDescent="0.25">
      <c r="A61151" s="40"/>
      <c r="I61151" s="40"/>
    </row>
    <row r="61152" spans="1:9" hidden="1" x14ac:dyDescent="0.25">
      <c r="A61152" s="40"/>
      <c r="I61152" s="40"/>
    </row>
    <row r="61153" spans="1:9" hidden="1" x14ac:dyDescent="0.25">
      <c r="A61153" s="40"/>
      <c r="I61153" s="40"/>
    </row>
    <row r="61154" spans="1:9" hidden="1" x14ac:dyDescent="0.25">
      <c r="A61154" s="40"/>
      <c r="I61154" s="40"/>
    </row>
    <row r="61155" spans="1:9" hidden="1" x14ac:dyDescent="0.25">
      <c r="A61155" s="40"/>
      <c r="I61155" s="40"/>
    </row>
    <row r="61156" spans="1:9" hidden="1" x14ac:dyDescent="0.25">
      <c r="A61156" s="40"/>
      <c r="I61156" s="40"/>
    </row>
    <row r="61157" spans="1:9" hidden="1" x14ac:dyDescent="0.25">
      <c r="A61157" s="40"/>
      <c r="I61157" s="40"/>
    </row>
    <row r="61158" spans="1:9" hidden="1" x14ac:dyDescent="0.25">
      <c r="A61158" s="40"/>
      <c r="I61158" s="40"/>
    </row>
    <row r="61159" spans="1:9" hidden="1" x14ac:dyDescent="0.25">
      <c r="A61159" s="40"/>
      <c r="I61159" s="40"/>
    </row>
    <row r="61160" spans="1:9" hidden="1" x14ac:dyDescent="0.25">
      <c r="A61160" s="40"/>
      <c r="I61160" s="40"/>
    </row>
    <row r="61161" spans="1:9" hidden="1" x14ac:dyDescent="0.25">
      <c r="A61161" s="40"/>
      <c r="I61161" s="40"/>
    </row>
    <row r="61162" spans="1:9" hidden="1" x14ac:dyDescent="0.25">
      <c r="A61162" s="40"/>
      <c r="I61162" s="40"/>
    </row>
    <row r="61163" spans="1:9" hidden="1" x14ac:dyDescent="0.25">
      <c r="A61163" s="40"/>
      <c r="I61163" s="40"/>
    </row>
    <row r="61164" spans="1:9" hidden="1" x14ac:dyDescent="0.25">
      <c r="A61164" s="40"/>
      <c r="I61164" s="40"/>
    </row>
    <row r="61165" spans="1:9" hidden="1" x14ac:dyDescent="0.25">
      <c r="A61165" s="40"/>
      <c r="I61165" s="40"/>
    </row>
    <row r="61166" spans="1:9" hidden="1" x14ac:dyDescent="0.25">
      <c r="A61166" s="40"/>
      <c r="I61166" s="40"/>
    </row>
    <row r="61167" spans="1:9" hidden="1" x14ac:dyDescent="0.25">
      <c r="A61167" s="40"/>
      <c r="I61167" s="40"/>
    </row>
    <row r="61168" spans="1:9" hidden="1" x14ac:dyDescent="0.25">
      <c r="A61168" s="40"/>
      <c r="I61168" s="40"/>
    </row>
    <row r="61169" spans="1:9" hidden="1" x14ac:dyDescent="0.25">
      <c r="A61169" s="40"/>
      <c r="I61169" s="40"/>
    </row>
    <row r="61170" spans="1:9" hidden="1" x14ac:dyDescent="0.25">
      <c r="A61170" s="40"/>
      <c r="I61170" s="40"/>
    </row>
    <row r="61171" spans="1:9" hidden="1" x14ac:dyDescent="0.25">
      <c r="A61171" s="40"/>
      <c r="I61171" s="40"/>
    </row>
    <row r="61172" spans="1:9" hidden="1" x14ac:dyDescent="0.25">
      <c r="A61172" s="40"/>
      <c r="I61172" s="40"/>
    </row>
    <row r="61173" spans="1:9" hidden="1" x14ac:dyDescent="0.25">
      <c r="A61173" s="40"/>
      <c r="I61173" s="40"/>
    </row>
    <row r="61174" spans="1:9" hidden="1" x14ac:dyDescent="0.25">
      <c r="A61174" s="40"/>
      <c r="I61174" s="40"/>
    </row>
    <row r="61175" spans="1:9" hidden="1" x14ac:dyDescent="0.25">
      <c r="A61175" s="40"/>
      <c r="I61175" s="40"/>
    </row>
    <row r="61176" spans="1:9" hidden="1" x14ac:dyDescent="0.25">
      <c r="A61176" s="40"/>
      <c r="I61176" s="40"/>
    </row>
    <row r="61177" spans="1:9" hidden="1" x14ac:dyDescent="0.25">
      <c r="A61177" s="40"/>
      <c r="I61177" s="40"/>
    </row>
    <row r="61178" spans="1:9" hidden="1" x14ac:dyDescent="0.25">
      <c r="A61178" s="40"/>
      <c r="I61178" s="40"/>
    </row>
    <row r="61179" spans="1:9" hidden="1" x14ac:dyDescent="0.25">
      <c r="A61179" s="40"/>
      <c r="I61179" s="40"/>
    </row>
    <row r="61180" spans="1:9" hidden="1" x14ac:dyDescent="0.25">
      <c r="A61180" s="40"/>
      <c r="I61180" s="40"/>
    </row>
    <row r="61181" spans="1:9" hidden="1" x14ac:dyDescent="0.25">
      <c r="A61181" s="40"/>
      <c r="I61181" s="40"/>
    </row>
    <row r="61182" spans="1:9" hidden="1" x14ac:dyDescent="0.25">
      <c r="A61182" s="40"/>
      <c r="I61182" s="40"/>
    </row>
    <row r="61183" spans="1:9" hidden="1" x14ac:dyDescent="0.25">
      <c r="A61183" s="40"/>
      <c r="I61183" s="40"/>
    </row>
    <row r="61184" spans="1:9" hidden="1" x14ac:dyDescent="0.25">
      <c r="A61184" s="40"/>
      <c r="I61184" s="40"/>
    </row>
    <row r="61185" spans="1:9" hidden="1" x14ac:dyDescent="0.25">
      <c r="A61185" s="40"/>
      <c r="I61185" s="40"/>
    </row>
    <row r="61186" spans="1:9" hidden="1" x14ac:dyDescent="0.25">
      <c r="A61186" s="40"/>
      <c r="I61186" s="40"/>
    </row>
    <row r="61187" spans="1:9" hidden="1" x14ac:dyDescent="0.25">
      <c r="A61187" s="40"/>
      <c r="I61187" s="40"/>
    </row>
    <row r="61188" spans="1:9" hidden="1" x14ac:dyDescent="0.25">
      <c r="A61188" s="40"/>
      <c r="I61188" s="40"/>
    </row>
    <row r="61189" spans="1:9" hidden="1" x14ac:dyDescent="0.25">
      <c r="A61189" s="40"/>
      <c r="I61189" s="40"/>
    </row>
    <row r="61190" spans="1:9" hidden="1" x14ac:dyDescent="0.25">
      <c r="A61190" s="40"/>
      <c r="I61190" s="40"/>
    </row>
    <row r="61191" spans="1:9" hidden="1" x14ac:dyDescent="0.25">
      <c r="A61191" s="40"/>
      <c r="I61191" s="40"/>
    </row>
    <row r="61192" spans="1:9" hidden="1" x14ac:dyDescent="0.25">
      <c r="A61192" s="40"/>
      <c r="I61192" s="40"/>
    </row>
    <row r="61193" spans="1:9" hidden="1" x14ac:dyDescent="0.25">
      <c r="A61193" s="40"/>
      <c r="I61193" s="40"/>
    </row>
    <row r="61194" spans="1:9" hidden="1" x14ac:dyDescent="0.25">
      <c r="A61194" s="40"/>
      <c r="I61194" s="40"/>
    </row>
    <row r="61195" spans="1:9" hidden="1" x14ac:dyDescent="0.25">
      <c r="A61195" s="40"/>
      <c r="I61195" s="40"/>
    </row>
    <row r="61196" spans="1:9" hidden="1" x14ac:dyDescent="0.25">
      <c r="A61196" s="40"/>
      <c r="I61196" s="40"/>
    </row>
    <row r="61197" spans="1:9" hidden="1" x14ac:dyDescent="0.25">
      <c r="A61197" s="40"/>
      <c r="I61197" s="40"/>
    </row>
    <row r="61198" spans="1:9" hidden="1" x14ac:dyDescent="0.25">
      <c r="A61198" s="40"/>
      <c r="I61198" s="40"/>
    </row>
    <row r="61199" spans="1:9" hidden="1" x14ac:dyDescent="0.25">
      <c r="A61199" s="40"/>
      <c r="I61199" s="40"/>
    </row>
    <row r="61200" spans="1:9" hidden="1" x14ac:dyDescent="0.25">
      <c r="A61200" s="40"/>
      <c r="I61200" s="40"/>
    </row>
    <row r="61201" spans="1:9" hidden="1" x14ac:dyDescent="0.25">
      <c r="A61201" s="40"/>
      <c r="I61201" s="40"/>
    </row>
    <row r="61202" spans="1:9" hidden="1" x14ac:dyDescent="0.25">
      <c r="A61202" s="40"/>
      <c r="I61202" s="40"/>
    </row>
    <row r="61203" spans="1:9" hidden="1" x14ac:dyDescent="0.25">
      <c r="A61203" s="40"/>
      <c r="I61203" s="40"/>
    </row>
    <row r="61204" spans="1:9" hidden="1" x14ac:dyDescent="0.25">
      <c r="A61204" s="40"/>
      <c r="I61204" s="40"/>
    </row>
    <row r="61205" spans="1:9" hidden="1" x14ac:dyDescent="0.25">
      <c r="A61205" s="40"/>
      <c r="I61205" s="40"/>
    </row>
    <row r="61206" spans="1:9" hidden="1" x14ac:dyDescent="0.25">
      <c r="A61206" s="40"/>
      <c r="I61206" s="40"/>
    </row>
    <row r="61207" spans="1:9" hidden="1" x14ac:dyDescent="0.25">
      <c r="A61207" s="40"/>
      <c r="I61207" s="40"/>
    </row>
    <row r="61208" spans="1:9" hidden="1" x14ac:dyDescent="0.25">
      <c r="A61208" s="40"/>
      <c r="I61208" s="40"/>
    </row>
    <row r="61209" spans="1:9" hidden="1" x14ac:dyDescent="0.25">
      <c r="A61209" s="40"/>
      <c r="I61209" s="40"/>
    </row>
    <row r="61210" spans="1:9" hidden="1" x14ac:dyDescent="0.25">
      <c r="A61210" s="40"/>
      <c r="I61210" s="40"/>
    </row>
    <row r="61211" spans="1:9" hidden="1" x14ac:dyDescent="0.25">
      <c r="A61211" s="40"/>
      <c r="I61211" s="40"/>
    </row>
    <row r="61212" spans="1:9" hidden="1" x14ac:dyDescent="0.25">
      <c r="A61212" s="40"/>
      <c r="I61212" s="40"/>
    </row>
    <row r="61213" spans="1:9" hidden="1" x14ac:dyDescent="0.25">
      <c r="A61213" s="40"/>
      <c r="I61213" s="40"/>
    </row>
    <row r="61214" spans="1:9" hidden="1" x14ac:dyDescent="0.25">
      <c r="A61214" s="40"/>
      <c r="I61214" s="40"/>
    </row>
    <row r="61215" spans="1:9" hidden="1" x14ac:dyDescent="0.25">
      <c r="A61215" s="40"/>
      <c r="I61215" s="40"/>
    </row>
    <row r="61216" spans="1:9" hidden="1" x14ac:dyDescent="0.25">
      <c r="A61216" s="40"/>
      <c r="I61216" s="40"/>
    </row>
    <row r="61217" spans="1:9" hidden="1" x14ac:dyDescent="0.25">
      <c r="A61217" s="40"/>
      <c r="I61217" s="40"/>
    </row>
    <row r="61218" spans="1:9" hidden="1" x14ac:dyDescent="0.25">
      <c r="A61218" s="40"/>
      <c r="I61218" s="40"/>
    </row>
    <row r="61219" spans="1:9" hidden="1" x14ac:dyDescent="0.25">
      <c r="A61219" s="40"/>
      <c r="I61219" s="40"/>
    </row>
    <row r="61220" spans="1:9" hidden="1" x14ac:dyDescent="0.25">
      <c r="A61220" s="40"/>
      <c r="I61220" s="40"/>
    </row>
    <row r="61221" spans="1:9" hidden="1" x14ac:dyDescent="0.25">
      <c r="A61221" s="40"/>
      <c r="I61221" s="40"/>
    </row>
    <row r="61222" spans="1:9" hidden="1" x14ac:dyDescent="0.25">
      <c r="A61222" s="40"/>
      <c r="I61222" s="40"/>
    </row>
    <row r="61223" spans="1:9" hidden="1" x14ac:dyDescent="0.25">
      <c r="A61223" s="40"/>
      <c r="I61223" s="40"/>
    </row>
    <row r="61224" spans="1:9" hidden="1" x14ac:dyDescent="0.25">
      <c r="A61224" s="40"/>
      <c r="I61224" s="40"/>
    </row>
    <row r="61225" spans="1:9" hidden="1" x14ac:dyDescent="0.25">
      <c r="A61225" s="40"/>
      <c r="I61225" s="40"/>
    </row>
    <row r="61226" spans="1:9" hidden="1" x14ac:dyDescent="0.25">
      <c r="A61226" s="40"/>
      <c r="I61226" s="40"/>
    </row>
    <row r="61227" spans="1:9" hidden="1" x14ac:dyDescent="0.25">
      <c r="A61227" s="40"/>
      <c r="I61227" s="40"/>
    </row>
    <row r="61228" spans="1:9" hidden="1" x14ac:dyDescent="0.25">
      <c r="A61228" s="40"/>
      <c r="I61228" s="40"/>
    </row>
    <row r="61229" spans="1:9" hidden="1" x14ac:dyDescent="0.25">
      <c r="A61229" s="40"/>
      <c r="I61229" s="40"/>
    </row>
    <row r="61230" spans="1:9" hidden="1" x14ac:dyDescent="0.25">
      <c r="A61230" s="40"/>
      <c r="I61230" s="40"/>
    </row>
    <row r="61231" spans="1:9" hidden="1" x14ac:dyDescent="0.25">
      <c r="A61231" s="40"/>
      <c r="I61231" s="40"/>
    </row>
    <row r="61232" spans="1:9" hidden="1" x14ac:dyDescent="0.25">
      <c r="A61232" s="40"/>
      <c r="I61232" s="40"/>
    </row>
    <row r="61233" spans="1:9" hidden="1" x14ac:dyDescent="0.25">
      <c r="A61233" s="40"/>
      <c r="I61233" s="40"/>
    </row>
    <row r="61234" spans="1:9" hidden="1" x14ac:dyDescent="0.25">
      <c r="A61234" s="40"/>
      <c r="I61234" s="40"/>
    </row>
    <row r="61235" spans="1:9" hidden="1" x14ac:dyDescent="0.25">
      <c r="A61235" s="40"/>
      <c r="I61235" s="40"/>
    </row>
    <row r="61236" spans="1:9" hidden="1" x14ac:dyDescent="0.25">
      <c r="A61236" s="40"/>
      <c r="I61236" s="40"/>
    </row>
    <row r="61237" spans="1:9" hidden="1" x14ac:dyDescent="0.25">
      <c r="A61237" s="40"/>
      <c r="I61237" s="40"/>
    </row>
    <row r="61238" spans="1:9" hidden="1" x14ac:dyDescent="0.25">
      <c r="A61238" s="40"/>
      <c r="I61238" s="40"/>
    </row>
    <row r="61239" spans="1:9" hidden="1" x14ac:dyDescent="0.25">
      <c r="A61239" s="40"/>
      <c r="I61239" s="40"/>
    </row>
    <row r="61240" spans="1:9" hidden="1" x14ac:dyDescent="0.25">
      <c r="A61240" s="40"/>
      <c r="I61240" s="40"/>
    </row>
    <row r="61241" spans="1:9" hidden="1" x14ac:dyDescent="0.25">
      <c r="A61241" s="40"/>
      <c r="I61241" s="40"/>
    </row>
    <row r="61242" spans="1:9" hidden="1" x14ac:dyDescent="0.25">
      <c r="A61242" s="40"/>
      <c r="I61242" s="40"/>
    </row>
    <row r="61243" spans="1:9" hidden="1" x14ac:dyDescent="0.25">
      <c r="A61243" s="40"/>
      <c r="I61243" s="40"/>
    </row>
    <row r="61244" spans="1:9" hidden="1" x14ac:dyDescent="0.25">
      <c r="A61244" s="40"/>
      <c r="I61244" s="40"/>
    </row>
    <row r="61245" spans="1:9" hidden="1" x14ac:dyDescent="0.25">
      <c r="A61245" s="40"/>
      <c r="I61245" s="40"/>
    </row>
    <row r="61246" spans="1:9" hidden="1" x14ac:dyDescent="0.25">
      <c r="A61246" s="40"/>
      <c r="I61246" s="40"/>
    </row>
    <row r="61247" spans="1:9" hidden="1" x14ac:dyDescent="0.25">
      <c r="A61247" s="40"/>
      <c r="I61247" s="40"/>
    </row>
    <row r="61248" spans="1:9" hidden="1" x14ac:dyDescent="0.25">
      <c r="A61248" s="40"/>
      <c r="I61248" s="40"/>
    </row>
    <row r="61249" spans="1:9" hidden="1" x14ac:dyDescent="0.25">
      <c r="A61249" s="40"/>
      <c r="I61249" s="40"/>
    </row>
    <row r="61250" spans="1:9" hidden="1" x14ac:dyDescent="0.25">
      <c r="A61250" s="40"/>
      <c r="I61250" s="40"/>
    </row>
    <row r="61251" spans="1:9" hidden="1" x14ac:dyDescent="0.25">
      <c r="A61251" s="40"/>
      <c r="I61251" s="40"/>
    </row>
    <row r="61252" spans="1:9" hidden="1" x14ac:dyDescent="0.25">
      <c r="A61252" s="40"/>
      <c r="I61252" s="40"/>
    </row>
    <row r="61253" spans="1:9" hidden="1" x14ac:dyDescent="0.25">
      <c r="A61253" s="40"/>
      <c r="I61253" s="40"/>
    </row>
    <row r="61254" spans="1:9" hidden="1" x14ac:dyDescent="0.25">
      <c r="A61254" s="40"/>
      <c r="I61254" s="40"/>
    </row>
    <row r="61255" spans="1:9" hidden="1" x14ac:dyDescent="0.25">
      <c r="A61255" s="40"/>
      <c r="I61255" s="40"/>
    </row>
    <row r="61256" spans="1:9" hidden="1" x14ac:dyDescent="0.25">
      <c r="A61256" s="40"/>
      <c r="I61256" s="40"/>
    </row>
    <row r="61257" spans="1:9" hidden="1" x14ac:dyDescent="0.25">
      <c r="A61257" s="40"/>
      <c r="I61257" s="40"/>
    </row>
    <row r="61258" spans="1:9" hidden="1" x14ac:dyDescent="0.25">
      <c r="A61258" s="40"/>
      <c r="I61258" s="40"/>
    </row>
    <row r="61259" spans="1:9" hidden="1" x14ac:dyDescent="0.25">
      <c r="A61259" s="40"/>
      <c r="I61259" s="40"/>
    </row>
    <row r="61260" spans="1:9" hidden="1" x14ac:dyDescent="0.25">
      <c r="A61260" s="40"/>
      <c r="I61260" s="40"/>
    </row>
    <row r="61261" spans="1:9" hidden="1" x14ac:dyDescent="0.25">
      <c r="A61261" s="40"/>
      <c r="I61261" s="40"/>
    </row>
    <row r="61262" spans="1:9" hidden="1" x14ac:dyDescent="0.25">
      <c r="A61262" s="40"/>
      <c r="I61262" s="40"/>
    </row>
    <row r="61263" spans="1:9" hidden="1" x14ac:dyDescent="0.25">
      <c r="A61263" s="40"/>
      <c r="I61263" s="40"/>
    </row>
    <row r="61264" spans="1:9" hidden="1" x14ac:dyDescent="0.25">
      <c r="A61264" s="40"/>
      <c r="I61264" s="40"/>
    </row>
    <row r="61265" spans="1:9" hidden="1" x14ac:dyDescent="0.25">
      <c r="A61265" s="40"/>
      <c r="I61265" s="40"/>
    </row>
    <row r="61266" spans="1:9" hidden="1" x14ac:dyDescent="0.25">
      <c r="A61266" s="40"/>
      <c r="I61266" s="40"/>
    </row>
    <row r="61267" spans="1:9" hidden="1" x14ac:dyDescent="0.25">
      <c r="A61267" s="40"/>
      <c r="I61267" s="40"/>
    </row>
    <row r="61268" spans="1:9" hidden="1" x14ac:dyDescent="0.25">
      <c r="A61268" s="40"/>
      <c r="I61268" s="40"/>
    </row>
    <row r="61269" spans="1:9" hidden="1" x14ac:dyDescent="0.25">
      <c r="A61269" s="40"/>
      <c r="I61269" s="40"/>
    </row>
    <row r="61270" spans="1:9" hidden="1" x14ac:dyDescent="0.25">
      <c r="A61270" s="40"/>
      <c r="I61270" s="40"/>
    </row>
    <row r="61271" spans="1:9" hidden="1" x14ac:dyDescent="0.25">
      <c r="A61271" s="40"/>
      <c r="I61271" s="40"/>
    </row>
    <row r="61272" spans="1:9" hidden="1" x14ac:dyDescent="0.25">
      <c r="A61272" s="40"/>
      <c r="I61272" s="40"/>
    </row>
    <row r="61273" spans="1:9" hidden="1" x14ac:dyDescent="0.25">
      <c r="A61273" s="40"/>
      <c r="I61273" s="40"/>
    </row>
    <row r="61274" spans="1:9" hidden="1" x14ac:dyDescent="0.25">
      <c r="A61274" s="40"/>
      <c r="I61274" s="40"/>
    </row>
    <row r="61275" spans="1:9" hidden="1" x14ac:dyDescent="0.25">
      <c r="A61275" s="40"/>
      <c r="I61275" s="40"/>
    </row>
    <row r="61276" spans="1:9" hidden="1" x14ac:dyDescent="0.25">
      <c r="A61276" s="40"/>
      <c r="I61276" s="40"/>
    </row>
    <row r="61277" spans="1:9" hidden="1" x14ac:dyDescent="0.25">
      <c r="A61277" s="40"/>
      <c r="I61277" s="40"/>
    </row>
    <row r="61278" spans="1:9" hidden="1" x14ac:dyDescent="0.25">
      <c r="A61278" s="40"/>
      <c r="I61278" s="40"/>
    </row>
    <row r="61279" spans="1:9" hidden="1" x14ac:dyDescent="0.25">
      <c r="A61279" s="40"/>
      <c r="I61279" s="40"/>
    </row>
    <row r="61280" spans="1:9" hidden="1" x14ac:dyDescent="0.25">
      <c r="A61280" s="40"/>
      <c r="I61280" s="40"/>
    </row>
    <row r="61281" spans="1:9" hidden="1" x14ac:dyDescent="0.25">
      <c r="A61281" s="40"/>
      <c r="I61281" s="40"/>
    </row>
    <row r="61282" spans="1:9" hidden="1" x14ac:dyDescent="0.25">
      <c r="A61282" s="40"/>
      <c r="I61282" s="40"/>
    </row>
    <row r="61283" spans="1:9" hidden="1" x14ac:dyDescent="0.25">
      <c r="A61283" s="40"/>
      <c r="I61283" s="40"/>
    </row>
    <row r="61284" spans="1:9" hidden="1" x14ac:dyDescent="0.25">
      <c r="A61284" s="40"/>
      <c r="I61284" s="40"/>
    </row>
    <row r="61285" spans="1:9" hidden="1" x14ac:dyDescent="0.25">
      <c r="A61285" s="40"/>
      <c r="I61285" s="40"/>
    </row>
    <row r="61286" spans="1:9" hidden="1" x14ac:dyDescent="0.25">
      <c r="A61286" s="40"/>
      <c r="I61286" s="40"/>
    </row>
    <row r="61287" spans="1:9" hidden="1" x14ac:dyDescent="0.25">
      <c r="A61287" s="40"/>
      <c r="I61287" s="40"/>
    </row>
    <row r="61288" spans="1:9" hidden="1" x14ac:dyDescent="0.25">
      <c r="A61288" s="40"/>
      <c r="I61288" s="40"/>
    </row>
    <row r="61289" spans="1:9" hidden="1" x14ac:dyDescent="0.25">
      <c r="A61289" s="40"/>
      <c r="I61289" s="40"/>
    </row>
    <row r="61290" spans="1:9" hidden="1" x14ac:dyDescent="0.25">
      <c r="A61290" s="40"/>
      <c r="I61290" s="40"/>
    </row>
    <row r="61291" spans="1:9" hidden="1" x14ac:dyDescent="0.25">
      <c r="A61291" s="40"/>
      <c r="I61291" s="40"/>
    </row>
    <row r="61292" spans="1:9" hidden="1" x14ac:dyDescent="0.25">
      <c r="A61292" s="40"/>
      <c r="I61292" s="40"/>
    </row>
    <row r="61293" spans="1:9" hidden="1" x14ac:dyDescent="0.25">
      <c r="A61293" s="40"/>
      <c r="I61293" s="40"/>
    </row>
    <row r="61294" spans="1:9" hidden="1" x14ac:dyDescent="0.25">
      <c r="A61294" s="40"/>
      <c r="I61294" s="40"/>
    </row>
    <row r="61295" spans="1:9" hidden="1" x14ac:dyDescent="0.25">
      <c r="A61295" s="40"/>
      <c r="I61295" s="40"/>
    </row>
    <row r="61296" spans="1:9" hidden="1" x14ac:dyDescent="0.25">
      <c r="A61296" s="40"/>
      <c r="I61296" s="40"/>
    </row>
    <row r="61297" spans="1:9" hidden="1" x14ac:dyDescent="0.25">
      <c r="A61297" s="40"/>
      <c r="I61297" s="40"/>
    </row>
    <row r="61298" spans="1:9" hidden="1" x14ac:dyDescent="0.25">
      <c r="A61298" s="40"/>
      <c r="I61298" s="40"/>
    </row>
    <row r="61299" spans="1:9" hidden="1" x14ac:dyDescent="0.25">
      <c r="A61299" s="40"/>
      <c r="I61299" s="40"/>
    </row>
    <row r="61300" spans="1:9" hidden="1" x14ac:dyDescent="0.25">
      <c r="A61300" s="40"/>
      <c r="I61300" s="40"/>
    </row>
    <row r="61301" spans="1:9" hidden="1" x14ac:dyDescent="0.25">
      <c r="A61301" s="40"/>
      <c r="I61301" s="40"/>
    </row>
    <row r="61302" spans="1:9" hidden="1" x14ac:dyDescent="0.25">
      <c r="A61302" s="40"/>
      <c r="I61302" s="40"/>
    </row>
    <row r="61303" spans="1:9" hidden="1" x14ac:dyDescent="0.25">
      <c r="A61303" s="40"/>
      <c r="I61303" s="40"/>
    </row>
    <row r="61304" spans="1:9" hidden="1" x14ac:dyDescent="0.25">
      <c r="A61304" s="40"/>
      <c r="I61304" s="40"/>
    </row>
    <row r="61305" spans="1:9" hidden="1" x14ac:dyDescent="0.25">
      <c r="A61305" s="40"/>
      <c r="I61305" s="40"/>
    </row>
    <row r="61306" spans="1:9" hidden="1" x14ac:dyDescent="0.25">
      <c r="A61306" s="40"/>
      <c r="I61306" s="40"/>
    </row>
    <row r="61307" spans="1:9" hidden="1" x14ac:dyDescent="0.25">
      <c r="A61307" s="40"/>
      <c r="I61307" s="40"/>
    </row>
    <row r="61308" spans="1:9" hidden="1" x14ac:dyDescent="0.25">
      <c r="A61308" s="40"/>
      <c r="I61308" s="40"/>
    </row>
    <row r="61309" spans="1:9" hidden="1" x14ac:dyDescent="0.25">
      <c r="A61309" s="40"/>
      <c r="I61309" s="40"/>
    </row>
    <row r="61310" spans="1:9" hidden="1" x14ac:dyDescent="0.25">
      <c r="A61310" s="40"/>
      <c r="I61310" s="40"/>
    </row>
    <row r="61311" spans="1:9" hidden="1" x14ac:dyDescent="0.25">
      <c r="A61311" s="40"/>
      <c r="I61311" s="40"/>
    </row>
    <row r="61312" spans="1:9" hidden="1" x14ac:dyDescent="0.25">
      <c r="A61312" s="40"/>
      <c r="I61312" s="40"/>
    </row>
    <row r="61313" spans="1:9" hidden="1" x14ac:dyDescent="0.25">
      <c r="A61313" s="40"/>
      <c r="I61313" s="40"/>
    </row>
    <row r="61314" spans="1:9" hidden="1" x14ac:dyDescent="0.25">
      <c r="A61314" s="40"/>
      <c r="I61314" s="40"/>
    </row>
    <row r="61315" spans="1:9" hidden="1" x14ac:dyDescent="0.25">
      <c r="A61315" s="40"/>
      <c r="I61315" s="40"/>
    </row>
    <row r="61316" spans="1:9" hidden="1" x14ac:dyDescent="0.25">
      <c r="A61316" s="40"/>
      <c r="I61316" s="40"/>
    </row>
    <row r="61317" spans="1:9" hidden="1" x14ac:dyDescent="0.25">
      <c r="A61317" s="40"/>
      <c r="I61317" s="40"/>
    </row>
    <row r="61318" spans="1:9" hidden="1" x14ac:dyDescent="0.25">
      <c r="A61318" s="40"/>
      <c r="I61318" s="40"/>
    </row>
    <row r="61319" spans="1:9" hidden="1" x14ac:dyDescent="0.25">
      <c r="A61319" s="40"/>
      <c r="I61319" s="40"/>
    </row>
    <row r="61320" spans="1:9" hidden="1" x14ac:dyDescent="0.25">
      <c r="A61320" s="40"/>
      <c r="I61320" s="40"/>
    </row>
    <row r="61321" spans="1:9" hidden="1" x14ac:dyDescent="0.25">
      <c r="A61321" s="40"/>
      <c r="I61321" s="40"/>
    </row>
    <row r="61322" spans="1:9" hidden="1" x14ac:dyDescent="0.25">
      <c r="A61322" s="40"/>
      <c r="I61322" s="40"/>
    </row>
    <row r="61323" spans="1:9" hidden="1" x14ac:dyDescent="0.25">
      <c r="A61323" s="40"/>
      <c r="I61323" s="40"/>
    </row>
    <row r="61324" spans="1:9" hidden="1" x14ac:dyDescent="0.25">
      <c r="A61324" s="40"/>
      <c r="I61324" s="40"/>
    </row>
    <row r="61325" spans="1:9" hidden="1" x14ac:dyDescent="0.25">
      <c r="A61325" s="40"/>
      <c r="I61325" s="40"/>
    </row>
    <row r="61326" spans="1:9" hidden="1" x14ac:dyDescent="0.25">
      <c r="A61326" s="40"/>
      <c r="I61326" s="40"/>
    </row>
    <row r="61327" spans="1:9" hidden="1" x14ac:dyDescent="0.25">
      <c r="A61327" s="40"/>
      <c r="I61327" s="40"/>
    </row>
    <row r="61328" spans="1:9" hidden="1" x14ac:dyDescent="0.25">
      <c r="A61328" s="40"/>
      <c r="I61328" s="40"/>
    </row>
    <row r="61329" spans="1:9" hidden="1" x14ac:dyDescent="0.25">
      <c r="A61329" s="40"/>
      <c r="I61329" s="40"/>
    </row>
    <row r="61330" spans="1:9" hidden="1" x14ac:dyDescent="0.25">
      <c r="A61330" s="40"/>
      <c r="I61330" s="40"/>
    </row>
    <row r="61331" spans="1:9" hidden="1" x14ac:dyDescent="0.25">
      <c r="A61331" s="40"/>
      <c r="I61331" s="40"/>
    </row>
    <row r="61332" spans="1:9" hidden="1" x14ac:dyDescent="0.25">
      <c r="A61332" s="40"/>
      <c r="I61332" s="40"/>
    </row>
    <row r="61333" spans="1:9" hidden="1" x14ac:dyDescent="0.25">
      <c r="A61333" s="40"/>
      <c r="I61333" s="40"/>
    </row>
    <row r="61334" spans="1:9" hidden="1" x14ac:dyDescent="0.25">
      <c r="A61334" s="40"/>
      <c r="I61334" s="40"/>
    </row>
    <row r="61335" spans="1:9" hidden="1" x14ac:dyDescent="0.25">
      <c r="A61335" s="40"/>
      <c r="I61335" s="40"/>
    </row>
    <row r="61336" spans="1:9" hidden="1" x14ac:dyDescent="0.25">
      <c r="A61336" s="40"/>
      <c r="I61336" s="40"/>
    </row>
    <row r="61337" spans="1:9" hidden="1" x14ac:dyDescent="0.25">
      <c r="A61337" s="40"/>
      <c r="I61337" s="40"/>
    </row>
    <row r="61338" spans="1:9" hidden="1" x14ac:dyDescent="0.25">
      <c r="A61338" s="40"/>
      <c r="I61338" s="40"/>
    </row>
    <row r="61339" spans="1:9" hidden="1" x14ac:dyDescent="0.25">
      <c r="A61339" s="40"/>
      <c r="I61339" s="40"/>
    </row>
    <row r="61340" spans="1:9" hidden="1" x14ac:dyDescent="0.25">
      <c r="A61340" s="40"/>
      <c r="I61340" s="40"/>
    </row>
    <row r="61341" spans="1:9" hidden="1" x14ac:dyDescent="0.25">
      <c r="A61341" s="40"/>
      <c r="I61341" s="40"/>
    </row>
    <row r="61342" spans="1:9" hidden="1" x14ac:dyDescent="0.25">
      <c r="A61342" s="40"/>
      <c r="I61342" s="40"/>
    </row>
    <row r="61343" spans="1:9" hidden="1" x14ac:dyDescent="0.25">
      <c r="A61343" s="40"/>
      <c r="I61343" s="40"/>
    </row>
    <row r="61344" spans="1:9" hidden="1" x14ac:dyDescent="0.25">
      <c r="A61344" s="40"/>
      <c r="I61344" s="40"/>
    </row>
    <row r="61345" spans="1:9" hidden="1" x14ac:dyDescent="0.25">
      <c r="A61345" s="40"/>
      <c r="I61345" s="40"/>
    </row>
    <row r="61346" spans="1:9" hidden="1" x14ac:dyDescent="0.25">
      <c r="A61346" s="40"/>
      <c r="I61346" s="40"/>
    </row>
    <row r="61347" spans="1:9" hidden="1" x14ac:dyDescent="0.25">
      <c r="A61347" s="40"/>
      <c r="I61347" s="40"/>
    </row>
    <row r="61348" spans="1:9" hidden="1" x14ac:dyDescent="0.25">
      <c r="A61348" s="40"/>
      <c r="I61348" s="40"/>
    </row>
    <row r="61349" spans="1:9" hidden="1" x14ac:dyDescent="0.25">
      <c r="A61349" s="40"/>
      <c r="I61349" s="40"/>
    </row>
    <row r="61350" spans="1:9" hidden="1" x14ac:dyDescent="0.25">
      <c r="A61350" s="40"/>
      <c r="I61350" s="40"/>
    </row>
    <row r="61351" spans="1:9" hidden="1" x14ac:dyDescent="0.25">
      <c r="A61351" s="40"/>
      <c r="I61351" s="40"/>
    </row>
    <row r="61352" spans="1:9" hidden="1" x14ac:dyDescent="0.25">
      <c r="A61352" s="40"/>
      <c r="I61352" s="40"/>
    </row>
    <row r="61353" spans="1:9" hidden="1" x14ac:dyDescent="0.25">
      <c r="A61353" s="40"/>
      <c r="I61353" s="40"/>
    </row>
    <row r="61354" spans="1:9" hidden="1" x14ac:dyDescent="0.25">
      <c r="A61354" s="40"/>
      <c r="I61354" s="40"/>
    </row>
    <row r="61355" spans="1:9" hidden="1" x14ac:dyDescent="0.25">
      <c r="A61355" s="40"/>
      <c r="I61355" s="40"/>
    </row>
    <row r="61356" spans="1:9" hidden="1" x14ac:dyDescent="0.25">
      <c r="A61356" s="40"/>
      <c r="I61356" s="40"/>
    </row>
    <row r="61357" spans="1:9" hidden="1" x14ac:dyDescent="0.25">
      <c r="A61357" s="40"/>
      <c r="I61357" s="40"/>
    </row>
    <row r="61358" spans="1:9" hidden="1" x14ac:dyDescent="0.25">
      <c r="A61358" s="40"/>
      <c r="I61358" s="40"/>
    </row>
    <row r="61359" spans="1:9" hidden="1" x14ac:dyDescent="0.25">
      <c r="A61359" s="40"/>
      <c r="I61359" s="40"/>
    </row>
    <row r="61360" spans="1:9" hidden="1" x14ac:dyDescent="0.25">
      <c r="A61360" s="40"/>
      <c r="I61360" s="40"/>
    </row>
    <row r="61361" spans="1:9" hidden="1" x14ac:dyDescent="0.25">
      <c r="A61361" s="40"/>
      <c r="I61361" s="40"/>
    </row>
    <row r="61362" spans="1:9" hidden="1" x14ac:dyDescent="0.25">
      <c r="A61362" s="40"/>
      <c r="I61362" s="40"/>
    </row>
    <row r="61363" spans="1:9" hidden="1" x14ac:dyDescent="0.25">
      <c r="A61363" s="40"/>
      <c r="I61363" s="40"/>
    </row>
    <row r="61364" spans="1:9" hidden="1" x14ac:dyDescent="0.25">
      <c r="A61364" s="40"/>
      <c r="I61364" s="40"/>
    </row>
    <row r="61365" spans="1:9" hidden="1" x14ac:dyDescent="0.25">
      <c r="A61365" s="40"/>
      <c r="I61365" s="40"/>
    </row>
    <row r="61366" spans="1:9" hidden="1" x14ac:dyDescent="0.25">
      <c r="A61366" s="40"/>
      <c r="I61366" s="40"/>
    </row>
    <row r="61367" spans="1:9" hidden="1" x14ac:dyDescent="0.25">
      <c r="A61367" s="40"/>
      <c r="I61367" s="40"/>
    </row>
    <row r="61368" spans="1:9" hidden="1" x14ac:dyDescent="0.25">
      <c r="A61368" s="40"/>
      <c r="I61368" s="40"/>
    </row>
    <row r="61369" spans="1:9" hidden="1" x14ac:dyDescent="0.25">
      <c r="A61369" s="40"/>
      <c r="I61369" s="40"/>
    </row>
    <row r="61370" spans="1:9" hidden="1" x14ac:dyDescent="0.25">
      <c r="A61370" s="40"/>
      <c r="I61370" s="40"/>
    </row>
    <row r="61371" spans="1:9" hidden="1" x14ac:dyDescent="0.25">
      <c r="A61371" s="40"/>
      <c r="I61371" s="40"/>
    </row>
    <row r="61372" spans="1:9" hidden="1" x14ac:dyDescent="0.25">
      <c r="A61372" s="40"/>
      <c r="I61372" s="40"/>
    </row>
    <row r="61373" spans="1:9" hidden="1" x14ac:dyDescent="0.25">
      <c r="A61373" s="40"/>
      <c r="I61373" s="40"/>
    </row>
    <row r="61374" spans="1:9" hidden="1" x14ac:dyDescent="0.25">
      <c r="A61374" s="40"/>
      <c r="I61374" s="40"/>
    </row>
    <row r="61375" spans="1:9" hidden="1" x14ac:dyDescent="0.25">
      <c r="A61375" s="40"/>
      <c r="I61375" s="40"/>
    </row>
    <row r="61376" spans="1:9" hidden="1" x14ac:dyDescent="0.25">
      <c r="A61376" s="40"/>
      <c r="I61376" s="40"/>
    </row>
    <row r="61377" spans="1:9" hidden="1" x14ac:dyDescent="0.25">
      <c r="A61377" s="40"/>
      <c r="I61377" s="40"/>
    </row>
    <row r="61378" spans="1:9" hidden="1" x14ac:dyDescent="0.25">
      <c r="A61378" s="40"/>
      <c r="I61378" s="40"/>
    </row>
    <row r="61379" spans="1:9" hidden="1" x14ac:dyDescent="0.25">
      <c r="A61379" s="40"/>
      <c r="I61379" s="40"/>
    </row>
    <row r="61380" spans="1:9" hidden="1" x14ac:dyDescent="0.25">
      <c r="A61380" s="40"/>
      <c r="I61380" s="40"/>
    </row>
    <row r="61381" spans="1:9" hidden="1" x14ac:dyDescent="0.25">
      <c r="A61381" s="40"/>
      <c r="I61381" s="40"/>
    </row>
    <row r="61382" spans="1:9" hidden="1" x14ac:dyDescent="0.25">
      <c r="A61382" s="40"/>
      <c r="I61382" s="40"/>
    </row>
    <row r="61383" spans="1:9" hidden="1" x14ac:dyDescent="0.25">
      <c r="A61383" s="40"/>
      <c r="I61383" s="40"/>
    </row>
    <row r="61384" spans="1:9" hidden="1" x14ac:dyDescent="0.25">
      <c r="A61384" s="40"/>
      <c r="I61384" s="40"/>
    </row>
    <row r="61385" spans="1:9" hidden="1" x14ac:dyDescent="0.25">
      <c r="A61385" s="40"/>
      <c r="I61385" s="40"/>
    </row>
    <row r="61386" spans="1:9" hidden="1" x14ac:dyDescent="0.25">
      <c r="A61386" s="40"/>
      <c r="I61386" s="40"/>
    </row>
    <row r="61387" spans="1:9" hidden="1" x14ac:dyDescent="0.25">
      <c r="A61387" s="40"/>
      <c r="I61387" s="40"/>
    </row>
    <row r="61388" spans="1:9" hidden="1" x14ac:dyDescent="0.25">
      <c r="A61388" s="40"/>
      <c r="I61388" s="40"/>
    </row>
    <row r="61389" spans="1:9" hidden="1" x14ac:dyDescent="0.25">
      <c r="A61389" s="40"/>
      <c r="I61389" s="40"/>
    </row>
    <row r="61390" spans="1:9" hidden="1" x14ac:dyDescent="0.25">
      <c r="A61390" s="40"/>
      <c r="I61390" s="40"/>
    </row>
    <row r="61391" spans="1:9" hidden="1" x14ac:dyDescent="0.25">
      <c r="A61391" s="40"/>
      <c r="I61391" s="40"/>
    </row>
    <row r="61392" spans="1:9" hidden="1" x14ac:dyDescent="0.25">
      <c r="A61392" s="40"/>
      <c r="I61392" s="40"/>
    </row>
    <row r="61393" spans="1:9" hidden="1" x14ac:dyDescent="0.25">
      <c r="A61393" s="40"/>
      <c r="I61393" s="40"/>
    </row>
    <row r="61394" spans="1:9" hidden="1" x14ac:dyDescent="0.25">
      <c r="A61394" s="40"/>
      <c r="I61394" s="40"/>
    </row>
    <row r="61395" spans="1:9" hidden="1" x14ac:dyDescent="0.25">
      <c r="A61395" s="40"/>
      <c r="I61395" s="40"/>
    </row>
    <row r="61396" spans="1:9" hidden="1" x14ac:dyDescent="0.25">
      <c r="A61396" s="40"/>
      <c r="I61396" s="40"/>
    </row>
    <row r="61397" spans="1:9" hidden="1" x14ac:dyDescent="0.25">
      <c r="A61397" s="40"/>
      <c r="I61397" s="40"/>
    </row>
    <row r="61398" spans="1:9" hidden="1" x14ac:dyDescent="0.25">
      <c r="A61398" s="40"/>
      <c r="I61398" s="40"/>
    </row>
    <row r="61399" spans="1:9" hidden="1" x14ac:dyDescent="0.25">
      <c r="A61399" s="40"/>
      <c r="I61399" s="40"/>
    </row>
    <row r="61400" spans="1:9" hidden="1" x14ac:dyDescent="0.25">
      <c r="A61400" s="40"/>
      <c r="I61400" s="40"/>
    </row>
    <row r="61401" spans="1:9" hidden="1" x14ac:dyDescent="0.25">
      <c r="A61401" s="40"/>
      <c r="I61401" s="40"/>
    </row>
    <row r="61402" spans="1:9" hidden="1" x14ac:dyDescent="0.25">
      <c r="A61402" s="40"/>
      <c r="I61402" s="40"/>
    </row>
    <row r="61403" spans="1:9" hidden="1" x14ac:dyDescent="0.25">
      <c r="A61403" s="40"/>
      <c r="I61403" s="40"/>
    </row>
    <row r="61404" spans="1:9" hidden="1" x14ac:dyDescent="0.25">
      <c r="A61404" s="40"/>
      <c r="I61404" s="40"/>
    </row>
    <row r="61405" spans="1:9" hidden="1" x14ac:dyDescent="0.25">
      <c r="A61405" s="40"/>
      <c r="I61405" s="40"/>
    </row>
    <row r="61406" spans="1:9" hidden="1" x14ac:dyDescent="0.25">
      <c r="A61406" s="40"/>
      <c r="I61406" s="40"/>
    </row>
    <row r="61407" spans="1:9" hidden="1" x14ac:dyDescent="0.25">
      <c r="A61407" s="40"/>
      <c r="I61407" s="40"/>
    </row>
    <row r="61408" spans="1:9" hidden="1" x14ac:dyDescent="0.25">
      <c r="A61408" s="40"/>
      <c r="I61408" s="40"/>
    </row>
    <row r="61409" spans="1:9" hidden="1" x14ac:dyDescent="0.25">
      <c r="A61409" s="40"/>
      <c r="I61409" s="40"/>
    </row>
    <row r="61410" spans="1:9" hidden="1" x14ac:dyDescent="0.25">
      <c r="A61410" s="40"/>
      <c r="I61410" s="40"/>
    </row>
    <row r="61411" spans="1:9" hidden="1" x14ac:dyDescent="0.25">
      <c r="A61411" s="40"/>
      <c r="I61411" s="40"/>
    </row>
    <row r="61412" spans="1:9" hidden="1" x14ac:dyDescent="0.25">
      <c r="A61412" s="40"/>
      <c r="I61412" s="40"/>
    </row>
    <row r="61413" spans="1:9" hidden="1" x14ac:dyDescent="0.25">
      <c r="A61413" s="40"/>
      <c r="I61413" s="40"/>
    </row>
    <row r="61414" spans="1:9" hidden="1" x14ac:dyDescent="0.25">
      <c r="A61414" s="40"/>
      <c r="I61414" s="40"/>
    </row>
    <row r="61415" spans="1:9" hidden="1" x14ac:dyDescent="0.25">
      <c r="A61415" s="40"/>
      <c r="I61415" s="40"/>
    </row>
    <row r="61416" spans="1:9" hidden="1" x14ac:dyDescent="0.25">
      <c r="A61416" s="40"/>
      <c r="I61416" s="40"/>
    </row>
    <row r="61417" spans="1:9" hidden="1" x14ac:dyDescent="0.25">
      <c r="A61417" s="40"/>
      <c r="I61417" s="40"/>
    </row>
    <row r="61418" spans="1:9" hidden="1" x14ac:dyDescent="0.25">
      <c r="A61418" s="40"/>
      <c r="I61418" s="40"/>
    </row>
    <row r="61419" spans="1:9" hidden="1" x14ac:dyDescent="0.25">
      <c r="A61419" s="40"/>
      <c r="I61419" s="40"/>
    </row>
    <row r="61420" spans="1:9" hidden="1" x14ac:dyDescent="0.25">
      <c r="A61420" s="40"/>
      <c r="I61420" s="40"/>
    </row>
    <row r="61421" spans="1:9" hidden="1" x14ac:dyDescent="0.25">
      <c r="A61421" s="40"/>
      <c r="I61421" s="40"/>
    </row>
    <row r="61422" spans="1:9" hidden="1" x14ac:dyDescent="0.25">
      <c r="A61422" s="40"/>
      <c r="I61422" s="40"/>
    </row>
    <row r="61423" spans="1:9" hidden="1" x14ac:dyDescent="0.25">
      <c r="A61423" s="40"/>
      <c r="I61423" s="40"/>
    </row>
    <row r="61424" spans="1:9" hidden="1" x14ac:dyDescent="0.25">
      <c r="A61424" s="40"/>
      <c r="I61424" s="40"/>
    </row>
    <row r="61425" spans="1:9" hidden="1" x14ac:dyDescent="0.25">
      <c r="A61425" s="40"/>
      <c r="I61425" s="40"/>
    </row>
    <row r="61426" spans="1:9" hidden="1" x14ac:dyDescent="0.25">
      <c r="A61426" s="40"/>
      <c r="I61426" s="40"/>
    </row>
    <row r="61427" spans="1:9" hidden="1" x14ac:dyDescent="0.25">
      <c r="A61427" s="40"/>
      <c r="I61427" s="40"/>
    </row>
    <row r="61428" spans="1:9" hidden="1" x14ac:dyDescent="0.25">
      <c r="A61428" s="40"/>
      <c r="I61428" s="40"/>
    </row>
    <row r="61429" spans="1:9" hidden="1" x14ac:dyDescent="0.25">
      <c r="A61429" s="40"/>
      <c r="I61429" s="40"/>
    </row>
    <row r="61430" spans="1:9" hidden="1" x14ac:dyDescent="0.25">
      <c r="A61430" s="40"/>
      <c r="I61430" s="40"/>
    </row>
    <row r="61431" spans="1:9" hidden="1" x14ac:dyDescent="0.25">
      <c r="A61431" s="40"/>
      <c r="I61431" s="40"/>
    </row>
    <row r="61432" spans="1:9" hidden="1" x14ac:dyDescent="0.25">
      <c r="A61432" s="40"/>
      <c r="I61432" s="40"/>
    </row>
    <row r="61433" spans="1:9" hidden="1" x14ac:dyDescent="0.25">
      <c r="A61433" s="40"/>
      <c r="I61433" s="40"/>
    </row>
    <row r="61434" spans="1:9" hidden="1" x14ac:dyDescent="0.25">
      <c r="A61434" s="40"/>
      <c r="I61434" s="40"/>
    </row>
    <row r="61435" spans="1:9" hidden="1" x14ac:dyDescent="0.25">
      <c r="A61435" s="40"/>
      <c r="I61435" s="40"/>
    </row>
    <row r="61436" spans="1:9" hidden="1" x14ac:dyDescent="0.25">
      <c r="A61436" s="40"/>
      <c r="I61436" s="40"/>
    </row>
    <row r="61437" spans="1:9" hidden="1" x14ac:dyDescent="0.25">
      <c r="A61437" s="40"/>
      <c r="I61437" s="40"/>
    </row>
    <row r="61438" spans="1:9" hidden="1" x14ac:dyDescent="0.25">
      <c r="A61438" s="40"/>
      <c r="I61438" s="40"/>
    </row>
    <row r="61439" spans="1:9" hidden="1" x14ac:dyDescent="0.25">
      <c r="A61439" s="40"/>
      <c r="I61439" s="40"/>
    </row>
    <row r="61440" spans="1:9" hidden="1" x14ac:dyDescent="0.25">
      <c r="A61440" s="40"/>
      <c r="I61440" s="40"/>
    </row>
    <row r="61441" spans="1:9" hidden="1" x14ac:dyDescent="0.25">
      <c r="A61441" s="40"/>
      <c r="I61441" s="40"/>
    </row>
    <row r="61442" spans="1:9" hidden="1" x14ac:dyDescent="0.25">
      <c r="A61442" s="40"/>
      <c r="I61442" s="40"/>
    </row>
    <row r="61443" spans="1:9" hidden="1" x14ac:dyDescent="0.25">
      <c r="A61443" s="40"/>
      <c r="I61443" s="40"/>
    </row>
    <row r="61444" spans="1:9" hidden="1" x14ac:dyDescent="0.25">
      <c r="A61444" s="40"/>
      <c r="I61444" s="40"/>
    </row>
    <row r="61445" spans="1:9" hidden="1" x14ac:dyDescent="0.25">
      <c r="A61445" s="40"/>
      <c r="I61445" s="40"/>
    </row>
    <row r="61446" spans="1:9" hidden="1" x14ac:dyDescent="0.25">
      <c r="A61446" s="40"/>
      <c r="I61446" s="40"/>
    </row>
    <row r="61447" spans="1:9" hidden="1" x14ac:dyDescent="0.25">
      <c r="A61447" s="40"/>
      <c r="I61447" s="40"/>
    </row>
    <row r="61448" spans="1:9" hidden="1" x14ac:dyDescent="0.25">
      <c r="A61448" s="40"/>
      <c r="I61448" s="40"/>
    </row>
    <row r="61449" spans="1:9" hidden="1" x14ac:dyDescent="0.25">
      <c r="A61449" s="40"/>
      <c r="I61449" s="40"/>
    </row>
    <row r="61450" spans="1:9" hidden="1" x14ac:dyDescent="0.25">
      <c r="A61450" s="40"/>
      <c r="I61450" s="40"/>
    </row>
    <row r="61451" spans="1:9" hidden="1" x14ac:dyDescent="0.25">
      <c r="A61451" s="40"/>
      <c r="I61451" s="40"/>
    </row>
    <row r="61452" spans="1:9" hidden="1" x14ac:dyDescent="0.25">
      <c r="A61452" s="40"/>
      <c r="I61452" s="40"/>
    </row>
    <row r="61453" spans="1:9" hidden="1" x14ac:dyDescent="0.25">
      <c r="A61453" s="40"/>
      <c r="I61453" s="40"/>
    </row>
    <row r="61454" spans="1:9" hidden="1" x14ac:dyDescent="0.25">
      <c r="A61454" s="40"/>
      <c r="I61454" s="40"/>
    </row>
    <row r="61455" spans="1:9" hidden="1" x14ac:dyDescent="0.25">
      <c r="A61455" s="40"/>
      <c r="I61455" s="40"/>
    </row>
    <row r="61456" spans="1:9" hidden="1" x14ac:dyDescent="0.25">
      <c r="A61456" s="40"/>
      <c r="I61456" s="40"/>
    </row>
    <row r="61457" spans="1:9" hidden="1" x14ac:dyDescent="0.25">
      <c r="A61457" s="40"/>
      <c r="I61457" s="40"/>
    </row>
    <row r="61458" spans="1:9" hidden="1" x14ac:dyDescent="0.25">
      <c r="A61458" s="40"/>
      <c r="I61458" s="40"/>
    </row>
    <row r="61459" spans="1:9" hidden="1" x14ac:dyDescent="0.25">
      <c r="A61459" s="40"/>
      <c r="I61459" s="40"/>
    </row>
    <row r="61460" spans="1:9" hidden="1" x14ac:dyDescent="0.25">
      <c r="A61460" s="40"/>
      <c r="I61460" s="40"/>
    </row>
    <row r="61461" spans="1:9" hidden="1" x14ac:dyDescent="0.25">
      <c r="A61461" s="40"/>
      <c r="I61461" s="40"/>
    </row>
    <row r="61462" spans="1:9" hidden="1" x14ac:dyDescent="0.25">
      <c r="A61462" s="40"/>
      <c r="I61462" s="40"/>
    </row>
    <row r="61463" spans="1:9" hidden="1" x14ac:dyDescent="0.25">
      <c r="A61463" s="40"/>
      <c r="I61463" s="40"/>
    </row>
    <row r="61464" spans="1:9" hidden="1" x14ac:dyDescent="0.25">
      <c r="A61464" s="40"/>
      <c r="I61464" s="40"/>
    </row>
    <row r="61465" spans="1:9" hidden="1" x14ac:dyDescent="0.25">
      <c r="A61465" s="40"/>
      <c r="I61465" s="40"/>
    </row>
    <row r="61466" spans="1:9" hidden="1" x14ac:dyDescent="0.25">
      <c r="A61466" s="40"/>
      <c r="I61466" s="40"/>
    </row>
    <row r="61467" spans="1:9" hidden="1" x14ac:dyDescent="0.25">
      <c r="A61467" s="40"/>
      <c r="I61467" s="40"/>
    </row>
    <row r="61468" spans="1:9" hidden="1" x14ac:dyDescent="0.25">
      <c r="A61468" s="40"/>
      <c r="I61468" s="40"/>
    </row>
    <row r="61469" spans="1:9" hidden="1" x14ac:dyDescent="0.25">
      <c r="A61469" s="40"/>
      <c r="I61469" s="40"/>
    </row>
    <row r="61470" spans="1:9" hidden="1" x14ac:dyDescent="0.25">
      <c r="A61470" s="40"/>
      <c r="I61470" s="40"/>
    </row>
    <row r="61471" spans="1:9" hidden="1" x14ac:dyDescent="0.25">
      <c r="A61471" s="40"/>
      <c r="I61471" s="40"/>
    </row>
    <row r="61472" spans="1:9" hidden="1" x14ac:dyDescent="0.25">
      <c r="A61472" s="40"/>
      <c r="I61472" s="40"/>
    </row>
    <row r="61473" spans="1:9" hidden="1" x14ac:dyDescent="0.25">
      <c r="A61473" s="40"/>
      <c r="I61473" s="40"/>
    </row>
    <row r="61474" spans="1:9" hidden="1" x14ac:dyDescent="0.25">
      <c r="A61474" s="40"/>
      <c r="I61474" s="40"/>
    </row>
    <row r="61475" spans="1:9" hidden="1" x14ac:dyDescent="0.25">
      <c r="A61475" s="40"/>
      <c r="I61475" s="40"/>
    </row>
    <row r="61476" spans="1:9" hidden="1" x14ac:dyDescent="0.25">
      <c r="A61476" s="40"/>
      <c r="I61476" s="40"/>
    </row>
    <row r="61477" spans="1:9" hidden="1" x14ac:dyDescent="0.25">
      <c r="A61477" s="40"/>
      <c r="I61477" s="40"/>
    </row>
    <row r="61478" spans="1:9" hidden="1" x14ac:dyDescent="0.25">
      <c r="A61478" s="40"/>
      <c r="I61478" s="40"/>
    </row>
    <row r="61479" spans="1:9" hidden="1" x14ac:dyDescent="0.25">
      <c r="A61479" s="40"/>
      <c r="I61479" s="40"/>
    </row>
    <row r="61480" spans="1:9" hidden="1" x14ac:dyDescent="0.25">
      <c r="A61480" s="40"/>
      <c r="I61480" s="40"/>
    </row>
    <row r="61481" spans="1:9" hidden="1" x14ac:dyDescent="0.25">
      <c r="A61481" s="40"/>
      <c r="I61481" s="40"/>
    </row>
    <row r="61482" spans="1:9" hidden="1" x14ac:dyDescent="0.25">
      <c r="A61482" s="40"/>
      <c r="I61482" s="40"/>
    </row>
    <row r="61483" spans="1:9" hidden="1" x14ac:dyDescent="0.25">
      <c r="A61483" s="40"/>
      <c r="I61483" s="40"/>
    </row>
    <row r="61484" spans="1:9" hidden="1" x14ac:dyDescent="0.25">
      <c r="A61484" s="40"/>
      <c r="I61484" s="40"/>
    </row>
    <row r="61485" spans="1:9" hidden="1" x14ac:dyDescent="0.25">
      <c r="A61485" s="40"/>
      <c r="I61485" s="40"/>
    </row>
    <row r="61486" spans="1:9" hidden="1" x14ac:dyDescent="0.25">
      <c r="A61486" s="40"/>
      <c r="I61486" s="40"/>
    </row>
    <row r="61487" spans="1:9" hidden="1" x14ac:dyDescent="0.25">
      <c r="A61487" s="40"/>
      <c r="I61487" s="40"/>
    </row>
    <row r="61488" spans="1:9" hidden="1" x14ac:dyDescent="0.25">
      <c r="A61488" s="40"/>
      <c r="I61488" s="40"/>
    </row>
    <row r="61489" spans="1:9" hidden="1" x14ac:dyDescent="0.25">
      <c r="A61489" s="40"/>
      <c r="I61489" s="40"/>
    </row>
    <row r="61490" spans="1:9" hidden="1" x14ac:dyDescent="0.25">
      <c r="A61490" s="40"/>
      <c r="I61490" s="40"/>
    </row>
    <row r="61491" spans="1:9" hidden="1" x14ac:dyDescent="0.25">
      <c r="A61491" s="40"/>
      <c r="I61491" s="40"/>
    </row>
    <row r="61492" spans="1:9" hidden="1" x14ac:dyDescent="0.25">
      <c r="A61492" s="40"/>
      <c r="I61492" s="40"/>
    </row>
    <row r="61493" spans="1:9" hidden="1" x14ac:dyDescent="0.25">
      <c r="A61493" s="40"/>
      <c r="I61493" s="40"/>
    </row>
    <row r="61494" spans="1:9" hidden="1" x14ac:dyDescent="0.25">
      <c r="A61494" s="40"/>
      <c r="I61494" s="40"/>
    </row>
    <row r="61495" spans="1:9" hidden="1" x14ac:dyDescent="0.25">
      <c r="A61495" s="40"/>
      <c r="I61495" s="40"/>
    </row>
    <row r="61496" spans="1:9" hidden="1" x14ac:dyDescent="0.25">
      <c r="A61496" s="40"/>
      <c r="I61496" s="40"/>
    </row>
    <row r="61497" spans="1:9" hidden="1" x14ac:dyDescent="0.25">
      <c r="A61497" s="40"/>
      <c r="I61497" s="40"/>
    </row>
    <row r="61498" spans="1:9" hidden="1" x14ac:dyDescent="0.25">
      <c r="A61498" s="40"/>
      <c r="I61498" s="40"/>
    </row>
    <row r="61499" spans="1:9" hidden="1" x14ac:dyDescent="0.25">
      <c r="A61499" s="40"/>
      <c r="I61499" s="40"/>
    </row>
    <row r="61500" spans="1:9" hidden="1" x14ac:dyDescent="0.25">
      <c r="A61500" s="40"/>
      <c r="I61500" s="40"/>
    </row>
    <row r="61501" spans="1:9" hidden="1" x14ac:dyDescent="0.25">
      <c r="A61501" s="40"/>
      <c r="I61501" s="40"/>
    </row>
    <row r="61502" spans="1:9" hidden="1" x14ac:dyDescent="0.25">
      <c r="A61502" s="40"/>
      <c r="I61502" s="40"/>
    </row>
    <row r="61503" spans="1:9" hidden="1" x14ac:dyDescent="0.25">
      <c r="A61503" s="40"/>
      <c r="I61503" s="40"/>
    </row>
    <row r="61504" spans="1:9" hidden="1" x14ac:dyDescent="0.25">
      <c r="A61504" s="40"/>
      <c r="I61504" s="40"/>
    </row>
    <row r="61505" spans="1:9" hidden="1" x14ac:dyDescent="0.25">
      <c r="A61505" s="40"/>
      <c r="I61505" s="40"/>
    </row>
    <row r="61506" spans="1:9" hidden="1" x14ac:dyDescent="0.25">
      <c r="A61506" s="40"/>
      <c r="I61506" s="40"/>
    </row>
    <row r="61507" spans="1:9" hidden="1" x14ac:dyDescent="0.25">
      <c r="A61507" s="40"/>
      <c r="I61507" s="40"/>
    </row>
    <row r="61508" spans="1:9" hidden="1" x14ac:dyDescent="0.25">
      <c r="A61508" s="40"/>
      <c r="I61508" s="40"/>
    </row>
    <row r="61509" spans="1:9" hidden="1" x14ac:dyDescent="0.25">
      <c r="A61509" s="40"/>
      <c r="I61509" s="40"/>
    </row>
    <row r="61510" spans="1:9" hidden="1" x14ac:dyDescent="0.25">
      <c r="A61510" s="40"/>
      <c r="I61510" s="40"/>
    </row>
    <row r="61511" spans="1:9" hidden="1" x14ac:dyDescent="0.25">
      <c r="A61511" s="40"/>
      <c r="I61511" s="40"/>
    </row>
    <row r="61512" spans="1:9" hidden="1" x14ac:dyDescent="0.25">
      <c r="A61512" s="40"/>
      <c r="I61512" s="40"/>
    </row>
    <row r="61513" spans="1:9" hidden="1" x14ac:dyDescent="0.25">
      <c r="A61513" s="40"/>
      <c r="I61513" s="40"/>
    </row>
    <row r="61514" spans="1:9" hidden="1" x14ac:dyDescent="0.25">
      <c r="A61514" s="40"/>
      <c r="I61514" s="40"/>
    </row>
    <row r="61515" spans="1:9" hidden="1" x14ac:dyDescent="0.25">
      <c r="A61515" s="40"/>
      <c r="I61515" s="40"/>
    </row>
    <row r="61516" spans="1:9" hidden="1" x14ac:dyDescent="0.25">
      <c r="A61516" s="40"/>
      <c r="I61516" s="40"/>
    </row>
    <row r="61517" spans="1:9" hidden="1" x14ac:dyDescent="0.25">
      <c r="A61517" s="40"/>
      <c r="I61517" s="40"/>
    </row>
    <row r="61518" spans="1:9" hidden="1" x14ac:dyDescent="0.25">
      <c r="A61518" s="40"/>
      <c r="I61518" s="40"/>
    </row>
    <row r="61519" spans="1:9" hidden="1" x14ac:dyDescent="0.25">
      <c r="A61519" s="40"/>
      <c r="I61519" s="40"/>
    </row>
    <row r="61520" spans="1:9" hidden="1" x14ac:dyDescent="0.25">
      <c r="A61520" s="40"/>
      <c r="I61520" s="40"/>
    </row>
    <row r="61521" spans="1:9" hidden="1" x14ac:dyDescent="0.25">
      <c r="A61521" s="40"/>
      <c r="I61521" s="40"/>
    </row>
    <row r="61522" spans="1:9" hidden="1" x14ac:dyDescent="0.25">
      <c r="A61522" s="40"/>
      <c r="I61522" s="40"/>
    </row>
    <row r="61523" spans="1:9" hidden="1" x14ac:dyDescent="0.25">
      <c r="A61523" s="40"/>
      <c r="I61523" s="40"/>
    </row>
    <row r="61524" spans="1:9" hidden="1" x14ac:dyDescent="0.25">
      <c r="A61524" s="40"/>
      <c r="I61524" s="40"/>
    </row>
    <row r="61525" spans="1:9" hidden="1" x14ac:dyDescent="0.25">
      <c r="A61525" s="40"/>
      <c r="I61525" s="40"/>
    </row>
    <row r="61526" spans="1:9" hidden="1" x14ac:dyDescent="0.25">
      <c r="A61526" s="40"/>
      <c r="I61526" s="40"/>
    </row>
    <row r="61527" spans="1:9" hidden="1" x14ac:dyDescent="0.25">
      <c r="A61527" s="40"/>
      <c r="I61527" s="40"/>
    </row>
    <row r="61528" spans="1:9" hidden="1" x14ac:dyDescent="0.25">
      <c r="A61528" s="40"/>
      <c r="I61528" s="40"/>
    </row>
    <row r="61529" spans="1:9" hidden="1" x14ac:dyDescent="0.25">
      <c r="A61529" s="40"/>
      <c r="I61529" s="40"/>
    </row>
    <row r="61530" spans="1:9" hidden="1" x14ac:dyDescent="0.25">
      <c r="A61530" s="40"/>
      <c r="I61530" s="40"/>
    </row>
    <row r="61531" spans="1:9" hidden="1" x14ac:dyDescent="0.25">
      <c r="A61531" s="40"/>
      <c r="I61531" s="40"/>
    </row>
    <row r="61532" spans="1:9" hidden="1" x14ac:dyDescent="0.25">
      <c r="A61532" s="40"/>
      <c r="I61532" s="40"/>
    </row>
    <row r="61533" spans="1:9" hidden="1" x14ac:dyDescent="0.25">
      <c r="A61533" s="40"/>
      <c r="I61533" s="40"/>
    </row>
    <row r="61534" spans="1:9" hidden="1" x14ac:dyDescent="0.25">
      <c r="A61534" s="40"/>
      <c r="I61534" s="40"/>
    </row>
    <row r="61535" spans="1:9" hidden="1" x14ac:dyDescent="0.25">
      <c r="A61535" s="40"/>
      <c r="I61535" s="40"/>
    </row>
    <row r="61536" spans="1:9" hidden="1" x14ac:dyDescent="0.25">
      <c r="A61536" s="40"/>
      <c r="I61536" s="40"/>
    </row>
    <row r="61537" spans="1:9" hidden="1" x14ac:dyDescent="0.25">
      <c r="A61537" s="40"/>
      <c r="I61537" s="40"/>
    </row>
    <row r="61538" spans="1:9" hidden="1" x14ac:dyDescent="0.25">
      <c r="A61538" s="40"/>
      <c r="I61538" s="40"/>
    </row>
    <row r="61539" spans="1:9" hidden="1" x14ac:dyDescent="0.25">
      <c r="A61539" s="40"/>
      <c r="I61539" s="40"/>
    </row>
    <row r="61540" spans="1:9" hidden="1" x14ac:dyDescent="0.25">
      <c r="A61540" s="40"/>
      <c r="I61540" s="40"/>
    </row>
    <row r="61541" spans="1:9" hidden="1" x14ac:dyDescent="0.25">
      <c r="A61541" s="40"/>
      <c r="I61541" s="40"/>
    </row>
    <row r="61542" spans="1:9" hidden="1" x14ac:dyDescent="0.25">
      <c r="A61542" s="40"/>
      <c r="I61542" s="40"/>
    </row>
    <row r="61543" spans="1:9" hidden="1" x14ac:dyDescent="0.25">
      <c r="A61543" s="40"/>
      <c r="I61543" s="40"/>
    </row>
    <row r="61544" spans="1:9" hidden="1" x14ac:dyDescent="0.25">
      <c r="A61544" s="40"/>
      <c r="I61544" s="40"/>
    </row>
    <row r="61545" spans="1:9" hidden="1" x14ac:dyDescent="0.25">
      <c r="A61545" s="40"/>
      <c r="I61545" s="40"/>
    </row>
    <row r="61546" spans="1:9" hidden="1" x14ac:dyDescent="0.25">
      <c r="A61546" s="40"/>
      <c r="I61546" s="40"/>
    </row>
    <row r="61547" spans="1:9" hidden="1" x14ac:dyDescent="0.25">
      <c r="A61547" s="40"/>
      <c r="I61547" s="40"/>
    </row>
    <row r="61548" spans="1:9" hidden="1" x14ac:dyDescent="0.25">
      <c r="A61548" s="40"/>
      <c r="I61548" s="40"/>
    </row>
    <row r="61549" spans="1:9" hidden="1" x14ac:dyDescent="0.25">
      <c r="A61549" s="40"/>
      <c r="I61549" s="40"/>
    </row>
    <row r="61550" spans="1:9" hidden="1" x14ac:dyDescent="0.25">
      <c r="A61550" s="40"/>
      <c r="I61550" s="40"/>
    </row>
    <row r="61551" spans="1:9" hidden="1" x14ac:dyDescent="0.25">
      <c r="A61551" s="40"/>
      <c r="I61551" s="40"/>
    </row>
    <row r="61552" spans="1:9" hidden="1" x14ac:dyDescent="0.25">
      <c r="A61552" s="40"/>
      <c r="I61552" s="40"/>
    </row>
    <row r="61553" spans="1:9" hidden="1" x14ac:dyDescent="0.25">
      <c r="A61553" s="40"/>
      <c r="I61553" s="40"/>
    </row>
    <row r="61554" spans="1:9" hidden="1" x14ac:dyDescent="0.25">
      <c r="A61554" s="40"/>
      <c r="I61554" s="40"/>
    </row>
    <row r="61555" spans="1:9" hidden="1" x14ac:dyDescent="0.25">
      <c r="A61555" s="40"/>
      <c r="I61555" s="40"/>
    </row>
    <row r="61556" spans="1:9" hidden="1" x14ac:dyDescent="0.25">
      <c r="A61556" s="40"/>
      <c r="I61556" s="40"/>
    </row>
    <row r="61557" spans="1:9" hidden="1" x14ac:dyDescent="0.25">
      <c r="A61557" s="40"/>
      <c r="I61557" s="40"/>
    </row>
    <row r="61558" spans="1:9" hidden="1" x14ac:dyDescent="0.25">
      <c r="A61558" s="40"/>
      <c r="I61558" s="40"/>
    </row>
    <row r="61559" spans="1:9" hidden="1" x14ac:dyDescent="0.25">
      <c r="A61559" s="40"/>
      <c r="I61559" s="40"/>
    </row>
    <row r="61560" spans="1:9" hidden="1" x14ac:dyDescent="0.25">
      <c r="A61560" s="40"/>
      <c r="I61560" s="40"/>
    </row>
    <row r="61561" spans="1:9" hidden="1" x14ac:dyDescent="0.25">
      <c r="A61561" s="40"/>
      <c r="I61561" s="40"/>
    </row>
    <row r="61562" spans="1:9" hidden="1" x14ac:dyDescent="0.25">
      <c r="A61562" s="40"/>
      <c r="I61562" s="40"/>
    </row>
    <row r="61563" spans="1:9" hidden="1" x14ac:dyDescent="0.25">
      <c r="A61563" s="40"/>
      <c r="I61563" s="40"/>
    </row>
    <row r="61564" spans="1:9" hidden="1" x14ac:dyDescent="0.25">
      <c r="A61564" s="40"/>
      <c r="I61564" s="40"/>
    </row>
    <row r="61565" spans="1:9" hidden="1" x14ac:dyDescent="0.25">
      <c r="A61565" s="40"/>
      <c r="I61565" s="40"/>
    </row>
    <row r="61566" spans="1:9" hidden="1" x14ac:dyDescent="0.25">
      <c r="A61566" s="40"/>
      <c r="I61566" s="40"/>
    </row>
    <row r="61567" spans="1:9" hidden="1" x14ac:dyDescent="0.25">
      <c r="A61567" s="40"/>
      <c r="I61567" s="40"/>
    </row>
    <row r="61568" spans="1:9" hidden="1" x14ac:dyDescent="0.25">
      <c r="A61568" s="40"/>
      <c r="I61568" s="40"/>
    </row>
    <row r="61569" spans="1:9" hidden="1" x14ac:dyDescent="0.25">
      <c r="A61569" s="40"/>
      <c r="I61569" s="40"/>
    </row>
    <row r="61570" spans="1:9" hidden="1" x14ac:dyDescent="0.25">
      <c r="A61570" s="40"/>
      <c r="I61570" s="40"/>
    </row>
    <row r="61571" spans="1:9" hidden="1" x14ac:dyDescent="0.25">
      <c r="A61571" s="40"/>
      <c r="I61571" s="40"/>
    </row>
    <row r="61572" spans="1:9" hidden="1" x14ac:dyDescent="0.25">
      <c r="A61572" s="40"/>
      <c r="I61572" s="40"/>
    </row>
    <row r="61573" spans="1:9" hidden="1" x14ac:dyDescent="0.25">
      <c r="A61573" s="40"/>
      <c r="I61573" s="40"/>
    </row>
    <row r="61574" spans="1:9" hidden="1" x14ac:dyDescent="0.25">
      <c r="A61574" s="40"/>
      <c r="I61574" s="40"/>
    </row>
    <row r="61575" spans="1:9" hidden="1" x14ac:dyDescent="0.25">
      <c r="A61575" s="40"/>
      <c r="I61575" s="40"/>
    </row>
    <row r="61576" spans="1:9" hidden="1" x14ac:dyDescent="0.25">
      <c r="A61576" s="40"/>
      <c r="I61576" s="40"/>
    </row>
    <row r="61577" spans="1:9" hidden="1" x14ac:dyDescent="0.25">
      <c r="A61577" s="40"/>
      <c r="I61577" s="40"/>
    </row>
    <row r="61578" spans="1:9" hidden="1" x14ac:dyDescent="0.25">
      <c r="A61578" s="40"/>
      <c r="I61578" s="40"/>
    </row>
    <row r="61579" spans="1:9" hidden="1" x14ac:dyDescent="0.25">
      <c r="A61579" s="40"/>
      <c r="I61579" s="40"/>
    </row>
    <row r="61580" spans="1:9" hidden="1" x14ac:dyDescent="0.25">
      <c r="A61580" s="40"/>
      <c r="I61580" s="40"/>
    </row>
    <row r="61581" spans="1:9" hidden="1" x14ac:dyDescent="0.25">
      <c r="A61581" s="40"/>
      <c r="I61581" s="40"/>
    </row>
    <row r="61582" spans="1:9" hidden="1" x14ac:dyDescent="0.25">
      <c r="A61582" s="40"/>
      <c r="I61582" s="40"/>
    </row>
    <row r="61583" spans="1:9" hidden="1" x14ac:dyDescent="0.25">
      <c r="A61583" s="40"/>
      <c r="I61583" s="40"/>
    </row>
    <row r="61584" spans="1:9" hidden="1" x14ac:dyDescent="0.25">
      <c r="A61584" s="40"/>
      <c r="I61584" s="40"/>
    </row>
    <row r="61585" spans="1:9" hidden="1" x14ac:dyDescent="0.25">
      <c r="A61585" s="40"/>
      <c r="I61585" s="40"/>
    </row>
    <row r="61586" spans="1:9" hidden="1" x14ac:dyDescent="0.25">
      <c r="A61586" s="40"/>
      <c r="I61586" s="40"/>
    </row>
    <row r="61587" spans="1:9" hidden="1" x14ac:dyDescent="0.25">
      <c r="A61587" s="40"/>
      <c r="I61587" s="40"/>
    </row>
    <row r="61588" spans="1:9" hidden="1" x14ac:dyDescent="0.25">
      <c r="A61588" s="40"/>
      <c r="I61588" s="40"/>
    </row>
    <row r="61589" spans="1:9" hidden="1" x14ac:dyDescent="0.25">
      <c r="A61589" s="40"/>
      <c r="I61589" s="40"/>
    </row>
    <row r="61590" spans="1:9" hidden="1" x14ac:dyDescent="0.25">
      <c r="A61590" s="40"/>
      <c r="I61590" s="40"/>
    </row>
    <row r="61591" spans="1:9" hidden="1" x14ac:dyDescent="0.25">
      <c r="A61591" s="40"/>
      <c r="I61591" s="40"/>
    </row>
    <row r="61592" spans="1:9" hidden="1" x14ac:dyDescent="0.25">
      <c r="A61592" s="40"/>
      <c r="I61592" s="40"/>
    </row>
    <row r="61593" spans="1:9" hidden="1" x14ac:dyDescent="0.25">
      <c r="A61593" s="40"/>
      <c r="I61593" s="40"/>
    </row>
    <row r="61594" spans="1:9" hidden="1" x14ac:dyDescent="0.25">
      <c r="A61594" s="40"/>
      <c r="I61594" s="40"/>
    </row>
    <row r="61595" spans="1:9" hidden="1" x14ac:dyDescent="0.25">
      <c r="A61595" s="40"/>
      <c r="I61595" s="40"/>
    </row>
    <row r="61596" spans="1:9" hidden="1" x14ac:dyDescent="0.25">
      <c r="A61596" s="40"/>
      <c r="I61596" s="40"/>
    </row>
    <row r="61597" spans="1:9" hidden="1" x14ac:dyDescent="0.25">
      <c r="A61597" s="40"/>
      <c r="I61597" s="40"/>
    </row>
    <row r="61598" spans="1:9" hidden="1" x14ac:dyDescent="0.25">
      <c r="A61598" s="40"/>
      <c r="I61598" s="40"/>
    </row>
    <row r="61599" spans="1:9" hidden="1" x14ac:dyDescent="0.25">
      <c r="A61599" s="40"/>
      <c r="I61599" s="40"/>
    </row>
    <row r="61600" spans="1:9" hidden="1" x14ac:dyDescent="0.25">
      <c r="A61600" s="40"/>
      <c r="I61600" s="40"/>
    </row>
    <row r="61601" spans="1:9" hidden="1" x14ac:dyDescent="0.25">
      <c r="A61601" s="40"/>
      <c r="I61601" s="40"/>
    </row>
    <row r="61602" spans="1:9" hidden="1" x14ac:dyDescent="0.25">
      <c r="A61602" s="40"/>
      <c r="I61602" s="40"/>
    </row>
    <row r="61603" spans="1:9" hidden="1" x14ac:dyDescent="0.25">
      <c r="A61603" s="40"/>
      <c r="I61603" s="40"/>
    </row>
    <row r="61604" spans="1:9" hidden="1" x14ac:dyDescent="0.25">
      <c r="A61604" s="40"/>
      <c r="I61604" s="40"/>
    </row>
    <row r="61605" spans="1:9" hidden="1" x14ac:dyDescent="0.25">
      <c r="A61605" s="40"/>
      <c r="I61605" s="40"/>
    </row>
    <row r="61606" spans="1:9" hidden="1" x14ac:dyDescent="0.25">
      <c r="A61606" s="40"/>
      <c r="I61606" s="40"/>
    </row>
    <row r="61607" spans="1:9" hidden="1" x14ac:dyDescent="0.25">
      <c r="A61607" s="40"/>
      <c r="I61607" s="40"/>
    </row>
    <row r="61608" spans="1:9" hidden="1" x14ac:dyDescent="0.25">
      <c r="A61608" s="40"/>
      <c r="I61608" s="40"/>
    </row>
    <row r="61609" spans="1:9" hidden="1" x14ac:dyDescent="0.25">
      <c r="A61609" s="40"/>
      <c r="I61609" s="40"/>
    </row>
    <row r="61610" spans="1:9" hidden="1" x14ac:dyDescent="0.25">
      <c r="A61610" s="40"/>
      <c r="I61610" s="40"/>
    </row>
    <row r="61611" spans="1:9" hidden="1" x14ac:dyDescent="0.25">
      <c r="A61611" s="40"/>
      <c r="I61611" s="40"/>
    </row>
    <row r="61612" spans="1:9" hidden="1" x14ac:dyDescent="0.25">
      <c r="A61612" s="40"/>
      <c r="I61612" s="40"/>
    </row>
    <row r="61613" spans="1:9" hidden="1" x14ac:dyDescent="0.25">
      <c r="A61613" s="40"/>
      <c r="I61613" s="40"/>
    </row>
    <row r="61614" spans="1:9" hidden="1" x14ac:dyDescent="0.25">
      <c r="A61614" s="40"/>
      <c r="I61614" s="40"/>
    </row>
    <row r="61615" spans="1:9" hidden="1" x14ac:dyDescent="0.25">
      <c r="A61615" s="40"/>
      <c r="I61615" s="40"/>
    </row>
    <row r="61616" spans="1:9" hidden="1" x14ac:dyDescent="0.25">
      <c r="A61616" s="40"/>
      <c r="I61616" s="40"/>
    </row>
    <row r="61617" spans="1:9" hidden="1" x14ac:dyDescent="0.25">
      <c r="A61617" s="40"/>
      <c r="I61617" s="40"/>
    </row>
    <row r="61618" spans="1:9" hidden="1" x14ac:dyDescent="0.25">
      <c r="A61618" s="40"/>
      <c r="I61618" s="40"/>
    </row>
    <row r="61619" spans="1:9" hidden="1" x14ac:dyDescent="0.25">
      <c r="A61619" s="40"/>
      <c r="I61619" s="40"/>
    </row>
    <row r="61620" spans="1:9" hidden="1" x14ac:dyDescent="0.25">
      <c r="A61620" s="40"/>
      <c r="I61620" s="40"/>
    </row>
    <row r="61621" spans="1:9" hidden="1" x14ac:dyDescent="0.25">
      <c r="A61621" s="40"/>
      <c r="I61621" s="40"/>
    </row>
    <row r="61622" spans="1:9" hidden="1" x14ac:dyDescent="0.25">
      <c r="A61622" s="40"/>
      <c r="I61622" s="40"/>
    </row>
    <row r="61623" spans="1:9" hidden="1" x14ac:dyDescent="0.25">
      <c r="A61623" s="40"/>
      <c r="I61623" s="40"/>
    </row>
    <row r="61624" spans="1:9" hidden="1" x14ac:dyDescent="0.25">
      <c r="A61624" s="40"/>
      <c r="I61624" s="40"/>
    </row>
    <row r="61625" spans="1:9" hidden="1" x14ac:dyDescent="0.25">
      <c r="A61625" s="40"/>
      <c r="I61625" s="40"/>
    </row>
    <row r="61626" spans="1:9" hidden="1" x14ac:dyDescent="0.25">
      <c r="A61626" s="40"/>
      <c r="I61626" s="40"/>
    </row>
    <row r="61627" spans="1:9" hidden="1" x14ac:dyDescent="0.25">
      <c r="A61627" s="40"/>
      <c r="I61627" s="40"/>
    </row>
    <row r="61628" spans="1:9" hidden="1" x14ac:dyDescent="0.25">
      <c r="A61628" s="40"/>
      <c r="I61628" s="40"/>
    </row>
    <row r="61629" spans="1:9" hidden="1" x14ac:dyDescent="0.25">
      <c r="A61629" s="40"/>
      <c r="I61629" s="40"/>
    </row>
    <row r="61630" spans="1:9" hidden="1" x14ac:dyDescent="0.25">
      <c r="A61630" s="40"/>
      <c r="I61630" s="40"/>
    </row>
    <row r="61631" spans="1:9" hidden="1" x14ac:dyDescent="0.25">
      <c r="A61631" s="40"/>
      <c r="I61631" s="40"/>
    </row>
    <row r="61632" spans="1:9" hidden="1" x14ac:dyDescent="0.25">
      <c r="A61632" s="40"/>
      <c r="I61632" s="40"/>
    </row>
    <row r="61633" spans="1:9" hidden="1" x14ac:dyDescent="0.25">
      <c r="A61633" s="40"/>
      <c r="I61633" s="40"/>
    </row>
    <row r="61634" spans="1:9" hidden="1" x14ac:dyDescent="0.25">
      <c r="A61634" s="40"/>
      <c r="I61634" s="40"/>
    </row>
    <row r="61635" spans="1:9" hidden="1" x14ac:dyDescent="0.25">
      <c r="A61635" s="40"/>
      <c r="I61635" s="40"/>
    </row>
    <row r="61636" spans="1:9" hidden="1" x14ac:dyDescent="0.25">
      <c r="A61636" s="40"/>
      <c r="I61636" s="40"/>
    </row>
    <row r="61637" spans="1:9" hidden="1" x14ac:dyDescent="0.25">
      <c r="A61637" s="40"/>
      <c r="I61637" s="40"/>
    </row>
    <row r="61638" spans="1:9" hidden="1" x14ac:dyDescent="0.25">
      <c r="A61638" s="40"/>
      <c r="I61638" s="40"/>
    </row>
    <row r="61639" spans="1:9" hidden="1" x14ac:dyDescent="0.25">
      <c r="A61639" s="40"/>
      <c r="I61639" s="40"/>
    </row>
    <row r="61640" spans="1:9" hidden="1" x14ac:dyDescent="0.25">
      <c r="A61640" s="40"/>
      <c r="I61640" s="40"/>
    </row>
    <row r="61641" spans="1:9" hidden="1" x14ac:dyDescent="0.25">
      <c r="A61641" s="40"/>
      <c r="I61641" s="40"/>
    </row>
    <row r="61642" spans="1:9" hidden="1" x14ac:dyDescent="0.25">
      <c r="A61642" s="40"/>
      <c r="I61642" s="40"/>
    </row>
    <row r="61643" spans="1:9" hidden="1" x14ac:dyDescent="0.25">
      <c r="A61643" s="40"/>
      <c r="I61643" s="40"/>
    </row>
    <row r="61644" spans="1:9" hidden="1" x14ac:dyDescent="0.25">
      <c r="A61644" s="40"/>
      <c r="I61644" s="40"/>
    </row>
    <row r="61645" spans="1:9" hidden="1" x14ac:dyDescent="0.25">
      <c r="A61645" s="40"/>
      <c r="I61645" s="40"/>
    </row>
    <row r="61646" spans="1:9" hidden="1" x14ac:dyDescent="0.25">
      <c r="A61646" s="40"/>
      <c r="I61646" s="40"/>
    </row>
    <row r="61647" spans="1:9" hidden="1" x14ac:dyDescent="0.25">
      <c r="A61647" s="40"/>
      <c r="I61647" s="40"/>
    </row>
    <row r="61648" spans="1:9" hidden="1" x14ac:dyDescent="0.25">
      <c r="A61648" s="40"/>
      <c r="I61648" s="40"/>
    </row>
    <row r="61649" spans="1:9" hidden="1" x14ac:dyDescent="0.25">
      <c r="A61649" s="40"/>
      <c r="I61649" s="40"/>
    </row>
    <row r="61650" spans="1:9" hidden="1" x14ac:dyDescent="0.25">
      <c r="A61650" s="40"/>
      <c r="I61650" s="40"/>
    </row>
    <row r="61651" spans="1:9" hidden="1" x14ac:dyDescent="0.25">
      <c r="A61651" s="40"/>
      <c r="I61651" s="40"/>
    </row>
    <row r="61652" spans="1:9" hidden="1" x14ac:dyDescent="0.25">
      <c r="A61652" s="40"/>
      <c r="I61652" s="40"/>
    </row>
    <row r="61653" spans="1:9" hidden="1" x14ac:dyDescent="0.25">
      <c r="A61653" s="40"/>
      <c r="I61653" s="40"/>
    </row>
    <row r="61654" spans="1:9" hidden="1" x14ac:dyDescent="0.25">
      <c r="A61654" s="40"/>
      <c r="I61654" s="40"/>
    </row>
    <row r="61655" spans="1:9" hidden="1" x14ac:dyDescent="0.25">
      <c r="A61655" s="40"/>
      <c r="I61655" s="40"/>
    </row>
    <row r="61656" spans="1:9" hidden="1" x14ac:dyDescent="0.25">
      <c r="A61656" s="40"/>
      <c r="I61656" s="40"/>
    </row>
    <row r="61657" spans="1:9" hidden="1" x14ac:dyDescent="0.25">
      <c r="A61657" s="40"/>
      <c r="I61657" s="40"/>
    </row>
    <row r="61658" spans="1:9" hidden="1" x14ac:dyDescent="0.25">
      <c r="A61658" s="40"/>
      <c r="I61658" s="40"/>
    </row>
    <row r="61659" spans="1:9" hidden="1" x14ac:dyDescent="0.25">
      <c r="A61659" s="40"/>
      <c r="I61659" s="40"/>
    </row>
    <row r="61660" spans="1:9" hidden="1" x14ac:dyDescent="0.25">
      <c r="A61660" s="40"/>
      <c r="I61660" s="40"/>
    </row>
    <row r="61661" spans="1:9" hidden="1" x14ac:dyDescent="0.25">
      <c r="A61661" s="40"/>
      <c r="I61661" s="40"/>
    </row>
    <row r="61662" spans="1:9" hidden="1" x14ac:dyDescent="0.25">
      <c r="A61662" s="40"/>
      <c r="I61662" s="40"/>
    </row>
    <row r="61663" spans="1:9" hidden="1" x14ac:dyDescent="0.25">
      <c r="A61663" s="40"/>
      <c r="I61663" s="40"/>
    </row>
    <row r="61664" spans="1:9" hidden="1" x14ac:dyDescent="0.25">
      <c r="A61664" s="40"/>
      <c r="I61664" s="40"/>
    </row>
    <row r="61665" spans="1:9" hidden="1" x14ac:dyDescent="0.25">
      <c r="A61665" s="40"/>
      <c r="I61665" s="40"/>
    </row>
    <row r="61666" spans="1:9" hidden="1" x14ac:dyDescent="0.25">
      <c r="A61666" s="40"/>
      <c r="I61666" s="40"/>
    </row>
    <row r="61667" spans="1:9" hidden="1" x14ac:dyDescent="0.25">
      <c r="A61667" s="40"/>
      <c r="I61667" s="40"/>
    </row>
    <row r="61668" spans="1:9" hidden="1" x14ac:dyDescent="0.25">
      <c r="A61668" s="40"/>
      <c r="I61668" s="40"/>
    </row>
    <row r="61669" spans="1:9" hidden="1" x14ac:dyDescent="0.25">
      <c r="A61669" s="40"/>
      <c r="I61669" s="40"/>
    </row>
    <row r="61670" spans="1:9" hidden="1" x14ac:dyDescent="0.25">
      <c r="A61670" s="40"/>
      <c r="I61670" s="40"/>
    </row>
    <row r="61671" spans="1:9" hidden="1" x14ac:dyDescent="0.25">
      <c r="A61671" s="40"/>
      <c r="I61671" s="40"/>
    </row>
    <row r="61672" spans="1:9" hidden="1" x14ac:dyDescent="0.25">
      <c r="A61672" s="40"/>
      <c r="I61672" s="40"/>
    </row>
    <row r="61673" spans="1:9" hidden="1" x14ac:dyDescent="0.25">
      <c r="A61673" s="40"/>
      <c r="I61673" s="40"/>
    </row>
    <row r="61674" spans="1:9" hidden="1" x14ac:dyDescent="0.25">
      <c r="A61674" s="40"/>
      <c r="I61674" s="40"/>
    </row>
    <row r="61675" spans="1:9" hidden="1" x14ac:dyDescent="0.25">
      <c r="A61675" s="40"/>
      <c r="I61675" s="40"/>
    </row>
    <row r="61676" spans="1:9" hidden="1" x14ac:dyDescent="0.25">
      <c r="A61676" s="40"/>
      <c r="I61676" s="40"/>
    </row>
    <row r="61677" spans="1:9" hidden="1" x14ac:dyDescent="0.25">
      <c r="A61677" s="40"/>
      <c r="I61677" s="40"/>
    </row>
    <row r="61678" spans="1:9" hidden="1" x14ac:dyDescent="0.25">
      <c r="A61678" s="40"/>
      <c r="I61678" s="40"/>
    </row>
    <row r="61679" spans="1:9" hidden="1" x14ac:dyDescent="0.25">
      <c r="A61679" s="40"/>
      <c r="I61679" s="40"/>
    </row>
    <row r="61680" spans="1:9" hidden="1" x14ac:dyDescent="0.25">
      <c r="A61680" s="40"/>
      <c r="I61680" s="40"/>
    </row>
    <row r="61681" spans="1:9" hidden="1" x14ac:dyDescent="0.25">
      <c r="A61681" s="40"/>
      <c r="I61681" s="40"/>
    </row>
    <row r="61682" spans="1:9" hidden="1" x14ac:dyDescent="0.25">
      <c r="A61682" s="40"/>
      <c r="I61682" s="40"/>
    </row>
    <row r="61683" spans="1:9" hidden="1" x14ac:dyDescent="0.25">
      <c r="A61683" s="40"/>
      <c r="I61683" s="40"/>
    </row>
    <row r="61684" spans="1:9" hidden="1" x14ac:dyDescent="0.25">
      <c r="A61684" s="40"/>
      <c r="I61684" s="40"/>
    </row>
    <row r="61685" spans="1:9" hidden="1" x14ac:dyDescent="0.25">
      <c r="A61685" s="40"/>
      <c r="I61685" s="40"/>
    </row>
    <row r="61686" spans="1:9" hidden="1" x14ac:dyDescent="0.25">
      <c r="A61686" s="40"/>
      <c r="I61686" s="40"/>
    </row>
    <row r="61687" spans="1:9" hidden="1" x14ac:dyDescent="0.25">
      <c r="A61687" s="40"/>
      <c r="I61687" s="40"/>
    </row>
    <row r="61688" spans="1:9" hidden="1" x14ac:dyDescent="0.25">
      <c r="A61688" s="40"/>
      <c r="I61688" s="40"/>
    </row>
    <row r="61689" spans="1:9" hidden="1" x14ac:dyDescent="0.25">
      <c r="A61689" s="40"/>
      <c r="I61689" s="40"/>
    </row>
    <row r="61690" spans="1:9" hidden="1" x14ac:dyDescent="0.25">
      <c r="A61690" s="40"/>
      <c r="I61690" s="40"/>
    </row>
    <row r="61691" spans="1:9" hidden="1" x14ac:dyDescent="0.25">
      <c r="A61691" s="40"/>
      <c r="I61691" s="40"/>
    </row>
    <row r="61692" spans="1:9" hidden="1" x14ac:dyDescent="0.25">
      <c r="A61692" s="40"/>
      <c r="I61692" s="40"/>
    </row>
    <row r="61693" spans="1:9" hidden="1" x14ac:dyDescent="0.25">
      <c r="A61693" s="40"/>
      <c r="I61693" s="40"/>
    </row>
    <row r="61694" spans="1:9" hidden="1" x14ac:dyDescent="0.25">
      <c r="A61694" s="40"/>
      <c r="I61694" s="40"/>
    </row>
    <row r="61695" spans="1:9" hidden="1" x14ac:dyDescent="0.25">
      <c r="A61695" s="40"/>
      <c r="I61695" s="40"/>
    </row>
    <row r="61696" spans="1:9" hidden="1" x14ac:dyDescent="0.25">
      <c r="A61696" s="40"/>
      <c r="I61696" s="40"/>
    </row>
    <row r="61697" spans="1:9" hidden="1" x14ac:dyDescent="0.25">
      <c r="A61697" s="40"/>
      <c r="I61697" s="40"/>
    </row>
    <row r="61698" spans="1:9" hidden="1" x14ac:dyDescent="0.25">
      <c r="A61698" s="40"/>
      <c r="I61698" s="40"/>
    </row>
    <row r="61699" spans="1:9" hidden="1" x14ac:dyDescent="0.25">
      <c r="A61699" s="40"/>
      <c r="I61699" s="40"/>
    </row>
    <row r="61700" spans="1:9" hidden="1" x14ac:dyDescent="0.25">
      <c r="A61700" s="40"/>
      <c r="I61700" s="40"/>
    </row>
    <row r="61701" spans="1:9" hidden="1" x14ac:dyDescent="0.25">
      <c r="A61701" s="40"/>
      <c r="I61701" s="40"/>
    </row>
    <row r="61702" spans="1:9" hidden="1" x14ac:dyDescent="0.25">
      <c r="A61702" s="40"/>
      <c r="I61702" s="40"/>
    </row>
    <row r="61703" spans="1:9" hidden="1" x14ac:dyDescent="0.25">
      <c r="A61703" s="40"/>
      <c r="I61703" s="40"/>
    </row>
    <row r="61704" spans="1:9" hidden="1" x14ac:dyDescent="0.25">
      <c r="A61704" s="40"/>
      <c r="I61704" s="40"/>
    </row>
    <row r="61705" spans="1:9" hidden="1" x14ac:dyDescent="0.25">
      <c r="A61705" s="40"/>
      <c r="I61705" s="40"/>
    </row>
    <row r="61706" spans="1:9" hidden="1" x14ac:dyDescent="0.25">
      <c r="A61706" s="40"/>
      <c r="I61706" s="40"/>
    </row>
    <row r="61707" spans="1:9" hidden="1" x14ac:dyDescent="0.25">
      <c r="A61707" s="40"/>
      <c r="I61707" s="40"/>
    </row>
    <row r="61708" spans="1:9" hidden="1" x14ac:dyDescent="0.25">
      <c r="A61708" s="40"/>
      <c r="I61708" s="40"/>
    </row>
    <row r="61709" spans="1:9" hidden="1" x14ac:dyDescent="0.25">
      <c r="A61709" s="40"/>
      <c r="I61709" s="40"/>
    </row>
    <row r="61710" spans="1:9" hidden="1" x14ac:dyDescent="0.25">
      <c r="A61710" s="40"/>
      <c r="I61710" s="40"/>
    </row>
    <row r="61711" spans="1:9" hidden="1" x14ac:dyDescent="0.25">
      <c r="A61711" s="40"/>
      <c r="I61711" s="40"/>
    </row>
    <row r="61712" spans="1:9" hidden="1" x14ac:dyDescent="0.25">
      <c r="A61712" s="40"/>
      <c r="I61712" s="40"/>
    </row>
    <row r="61713" spans="1:9" hidden="1" x14ac:dyDescent="0.25">
      <c r="A61713" s="40"/>
      <c r="I61713" s="40"/>
    </row>
    <row r="61714" spans="1:9" hidden="1" x14ac:dyDescent="0.25">
      <c r="A61714" s="40"/>
      <c r="I61714" s="40"/>
    </row>
    <row r="61715" spans="1:9" hidden="1" x14ac:dyDescent="0.25">
      <c r="A61715" s="40"/>
      <c r="I61715" s="40"/>
    </row>
    <row r="61716" spans="1:9" hidden="1" x14ac:dyDescent="0.25">
      <c r="A61716" s="40"/>
      <c r="I61716" s="40"/>
    </row>
    <row r="61717" spans="1:9" hidden="1" x14ac:dyDescent="0.25">
      <c r="A61717" s="40"/>
      <c r="I61717" s="40"/>
    </row>
    <row r="61718" spans="1:9" hidden="1" x14ac:dyDescent="0.25">
      <c r="A61718" s="40"/>
      <c r="I61718" s="40"/>
    </row>
    <row r="61719" spans="1:9" hidden="1" x14ac:dyDescent="0.25">
      <c r="A61719" s="40"/>
      <c r="I61719" s="40"/>
    </row>
    <row r="61720" spans="1:9" hidden="1" x14ac:dyDescent="0.25">
      <c r="A61720" s="40"/>
      <c r="I61720" s="40"/>
    </row>
    <row r="61721" spans="1:9" hidden="1" x14ac:dyDescent="0.25">
      <c r="A61721" s="40"/>
      <c r="I61721" s="40"/>
    </row>
    <row r="61722" spans="1:9" hidden="1" x14ac:dyDescent="0.25">
      <c r="A61722" s="40"/>
      <c r="I61722" s="40"/>
    </row>
    <row r="61723" spans="1:9" hidden="1" x14ac:dyDescent="0.25">
      <c r="A61723" s="40"/>
      <c r="I61723" s="40"/>
    </row>
    <row r="61724" spans="1:9" hidden="1" x14ac:dyDescent="0.25">
      <c r="A61724" s="40"/>
      <c r="I61724" s="40"/>
    </row>
    <row r="61725" spans="1:9" hidden="1" x14ac:dyDescent="0.25">
      <c r="A61725" s="40"/>
      <c r="I61725" s="40"/>
    </row>
    <row r="61726" spans="1:9" hidden="1" x14ac:dyDescent="0.25">
      <c r="A61726" s="40"/>
      <c r="I61726" s="40"/>
    </row>
    <row r="61727" spans="1:9" hidden="1" x14ac:dyDescent="0.25">
      <c r="A61727" s="40"/>
      <c r="I61727" s="40"/>
    </row>
    <row r="61728" spans="1:9" hidden="1" x14ac:dyDescent="0.25">
      <c r="A61728" s="40"/>
      <c r="I61728" s="40"/>
    </row>
    <row r="61729" spans="1:9" hidden="1" x14ac:dyDescent="0.25">
      <c r="A61729" s="40"/>
      <c r="I61729" s="40"/>
    </row>
    <row r="61730" spans="1:9" hidden="1" x14ac:dyDescent="0.25">
      <c r="A61730" s="40"/>
      <c r="I61730" s="40"/>
    </row>
    <row r="61731" spans="1:9" hidden="1" x14ac:dyDescent="0.25">
      <c r="A61731" s="40"/>
      <c r="I61731" s="40"/>
    </row>
    <row r="61732" spans="1:9" hidden="1" x14ac:dyDescent="0.25">
      <c r="A61732" s="40"/>
      <c r="I61732" s="40"/>
    </row>
    <row r="61733" spans="1:9" hidden="1" x14ac:dyDescent="0.25">
      <c r="A61733" s="40"/>
      <c r="I61733" s="40"/>
    </row>
    <row r="61734" spans="1:9" hidden="1" x14ac:dyDescent="0.25">
      <c r="A61734" s="40"/>
      <c r="I61734" s="40"/>
    </row>
    <row r="61735" spans="1:9" hidden="1" x14ac:dyDescent="0.25">
      <c r="A61735" s="40"/>
      <c r="I61735" s="40"/>
    </row>
    <row r="61736" spans="1:9" hidden="1" x14ac:dyDescent="0.25">
      <c r="A61736" s="40"/>
      <c r="I61736" s="40"/>
    </row>
    <row r="61737" spans="1:9" hidden="1" x14ac:dyDescent="0.25">
      <c r="A61737" s="40"/>
      <c r="I61737" s="40"/>
    </row>
    <row r="61738" spans="1:9" hidden="1" x14ac:dyDescent="0.25">
      <c r="A61738" s="40"/>
      <c r="I61738" s="40"/>
    </row>
    <row r="61739" spans="1:9" hidden="1" x14ac:dyDescent="0.25">
      <c r="A61739" s="40"/>
      <c r="I61739" s="40"/>
    </row>
    <row r="61740" spans="1:9" hidden="1" x14ac:dyDescent="0.25">
      <c r="A61740" s="40"/>
      <c r="I61740" s="40"/>
    </row>
    <row r="61741" spans="1:9" hidden="1" x14ac:dyDescent="0.25">
      <c r="A61741" s="40"/>
      <c r="I61741" s="40"/>
    </row>
    <row r="61742" spans="1:9" hidden="1" x14ac:dyDescent="0.25">
      <c r="A61742" s="40"/>
      <c r="I61742" s="40"/>
    </row>
    <row r="61743" spans="1:9" hidden="1" x14ac:dyDescent="0.25">
      <c r="A61743" s="40"/>
      <c r="I61743" s="40"/>
    </row>
    <row r="61744" spans="1:9" hidden="1" x14ac:dyDescent="0.25">
      <c r="A61744" s="40"/>
      <c r="I61744" s="40"/>
    </row>
    <row r="61745" spans="1:9" hidden="1" x14ac:dyDescent="0.25">
      <c r="A61745" s="40"/>
      <c r="I61745" s="40"/>
    </row>
    <row r="61746" spans="1:9" hidden="1" x14ac:dyDescent="0.25">
      <c r="A61746" s="40"/>
      <c r="I61746" s="40"/>
    </row>
    <row r="61747" spans="1:9" hidden="1" x14ac:dyDescent="0.25">
      <c r="A61747" s="40"/>
      <c r="I61747" s="40"/>
    </row>
    <row r="61748" spans="1:9" hidden="1" x14ac:dyDescent="0.25">
      <c r="A61748" s="40"/>
      <c r="I61748" s="40"/>
    </row>
    <row r="61749" spans="1:9" hidden="1" x14ac:dyDescent="0.25">
      <c r="A61749" s="40"/>
      <c r="I61749" s="40"/>
    </row>
    <row r="61750" spans="1:9" hidden="1" x14ac:dyDescent="0.25">
      <c r="A61750" s="40"/>
      <c r="I61750" s="40"/>
    </row>
    <row r="61751" spans="1:9" hidden="1" x14ac:dyDescent="0.25">
      <c r="A61751" s="40"/>
      <c r="I61751" s="40"/>
    </row>
    <row r="61752" spans="1:9" hidden="1" x14ac:dyDescent="0.25">
      <c r="A61752" s="40"/>
      <c r="I61752" s="40"/>
    </row>
    <row r="61753" spans="1:9" hidden="1" x14ac:dyDescent="0.25">
      <c r="A61753" s="40"/>
      <c r="I61753" s="40"/>
    </row>
    <row r="61754" spans="1:9" hidden="1" x14ac:dyDescent="0.25">
      <c r="A61754" s="40"/>
      <c r="I61754" s="40"/>
    </row>
    <row r="61755" spans="1:9" hidden="1" x14ac:dyDescent="0.25">
      <c r="A61755" s="40"/>
      <c r="I61755" s="40"/>
    </row>
    <row r="61756" spans="1:9" hidden="1" x14ac:dyDescent="0.25">
      <c r="A61756" s="40"/>
      <c r="I61756" s="40"/>
    </row>
    <row r="61757" spans="1:9" hidden="1" x14ac:dyDescent="0.25">
      <c r="A61757" s="40"/>
      <c r="I61757" s="40"/>
    </row>
    <row r="61758" spans="1:9" hidden="1" x14ac:dyDescent="0.25">
      <c r="A61758" s="40"/>
      <c r="I61758" s="40"/>
    </row>
    <row r="61759" spans="1:9" hidden="1" x14ac:dyDescent="0.25">
      <c r="A61759" s="40"/>
      <c r="I61759" s="40"/>
    </row>
    <row r="61760" spans="1:9" hidden="1" x14ac:dyDescent="0.25">
      <c r="A61760" s="40"/>
      <c r="I61760" s="40"/>
    </row>
    <row r="61761" spans="1:9" hidden="1" x14ac:dyDescent="0.25">
      <c r="A61761" s="40"/>
      <c r="I61761" s="40"/>
    </row>
    <row r="61762" spans="1:9" hidden="1" x14ac:dyDescent="0.25">
      <c r="A61762" s="40"/>
      <c r="I61762" s="40"/>
    </row>
    <row r="61763" spans="1:9" hidden="1" x14ac:dyDescent="0.25">
      <c r="A61763" s="40"/>
      <c r="I61763" s="40"/>
    </row>
    <row r="61764" spans="1:9" hidden="1" x14ac:dyDescent="0.25">
      <c r="A61764" s="40"/>
      <c r="I61764" s="40"/>
    </row>
    <row r="61765" spans="1:9" hidden="1" x14ac:dyDescent="0.25">
      <c r="A61765" s="40"/>
      <c r="I61765" s="40"/>
    </row>
    <row r="61766" spans="1:9" hidden="1" x14ac:dyDescent="0.25">
      <c r="A61766" s="40"/>
      <c r="I61766" s="40"/>
    </row>
    <row r="61767" spans="1:9" hidden="1" x14ac:dyDescent="0.25">
      <c r="A61767" s="40"/>
      <c r="I61767" s="40"/>
    </row>
    <row r="61768" spans="1:9" hidden="1" x14ac:dyDescent="0.25">
      <c r="A61768" s="40"/>
      <c r="I61768" s="40"/>
    </row>
    <row r="61769" spans="1:9" hidden="1" x14ac:dyDescent="0.25">
      <c r="A61769" s="40"/>
      <c r="I61769" s="40"/>
    </row>
    <row r="61770" spans="1:9" hidden="1" x14ac:dyDescent="0.25">
      <c r="A61770" s="40"/>
      <c r="I61770" s="40"/>
    </row>
    <row r="61771" spans="1:9" hidden="1" x14ac:dyDescent="0.25">
      <c r="A61771" s="40"/>
      <c r="I61771" s="40"/>
    </row>
    <row r="61772" spans="1:9" hidden="1" x14ac:dyDescent="0.25">
      <c r="A61772" s="40"/>
      <c r="I61772" s="40"/>
    </row>
    <row r="61773" spans="1:9" hidden="1" x14ac:dyDescent="0.25">
      <c r="A61773" s="40"/>
      <c r="I61773" s="40"/>
    </row>
    <row r="61774" spans="1:9" hidden="1" x14ac:dyDescent="0.25">
      <c r="A61774" s="40"/>
      <c r="I61774" s="40"/>
    </row>
    <row r="61775" spans="1:9" hidden="1" x14ac:dyDescent="0.25">
      <c r="A61775" s="40"/>
      <c r="I61775" s="40"/>
    </row>
    <row r="61776" spans="1:9" hidden="1" x14ac:dyDescent="0.25">
      <c r="A61776" s="40"/>
      <c r="I61776" s="40"/>
    </row>
    <row r="61777" spans="1:9" hidden="1" x14ac:dyDescent="0.25">
      <c r="A61777" s="40"/>
      <c r="I61777" s="40"/>
    </row>
    <row r="61778" spans="1:9" hidden="1" x14ac:dyDescent="0.25">
      <c r="A61778" s="40"/>
      <c r="I61778" s="40"/>
    </row>
    <row r="61779" spans="1:9" hidden="1" x14ac:dyDescent="0.25">
      <c r="A61779" s="40"/>
      <c r="I61779" s="40"/>
    </row>
    <row r="61780" spans="1:9" hidden="1" x14ac:dyDescent="0.25">
      <c r="A61780" s="40"/>
      <c r="I61780" s="40"/>
    </row>
    <row r="61781" spans="1:9" hidden="1" x14ac:dyDescent="0.25">
      <c r="A61781" s="40"/>
      <c r="I61781" s="40"/>
    </row>
    <row r="61782" spans="1:9" hidden="1" x14ac:dyDescent="0.25">
      <c r="A61782" s="40"/>
      <c r="I61782" s="40"/>
    </row>
    <row r="61783" spans="1:9" hidden="1" x14ac:dyDescent="0.25">
      <c r="A61783" s="40"/>
      <c r="I61783" s="40"/>
    </row>
    <row r="61784" spans="1:9" hidden="1" x14ac:dyDescent="0.25">
      <c r="A61784" s="40"/>
      <c r="I61784" s="40"/>
    </row>
    <row r="61785" spans="1:9" hidden="1" x14ac:dyDescent="0.25">
      <c r="A61785" s="40"/>
      <c r="I61785" s="40"/>
    </row>
    <row r="61786" spans="1:9" hidden="1" x14ac:dyDescent="0.25">
      <c r="A61786" s="40"/>
      <c r="I61786" s="40"/>
    </row>
    <row r="61787" spans="1:9" hidden="1" x14ac:dyDescent="0.25">
      <c r="A61787" s="40"/>
      <c r="I61787" s="40"/>
    </row>
    <row r="61788" spans="1:9" hidden="1" x14ac:dyDescent="0.25">
      <c r="A61788" s="40"/>
      <c r="I61788" s="40"/>
    </row>
    <row r="61789" spans="1:9" hidden="1" x14ac:dyDescent="0.25">
      <c r="A61789" s="40"/>
      <c r="I61789" s="40"/>
    </row>
    <row r="61790" spans="1:9" hidden="1" x14ac:dyDescent="0.25">
      <c r="A61790" s="40"/>
      <c r="I61790" s="40"/>
    </row>
    <row r="61791" spans="1:9" hidden="1" x14ac:dyDescent="0.25">
      <c r="A61791" s="40"/>
      <c r="I61791" s="40"/>
    </row>
    <row r="61792" spans="1:9" hidden="1" x14ac:dyDescent="0.25">
      <c r="A61792" s="40"/>
      <c r="I61792" s="40"/>
    </row>
    <row r="61793" spans="1:9" hidden="1" x14ac:dyDescent="0.25">
      <c r="A61793" s="40"/>
      <c r="I61793" s="40"/>
    </row>
    <row r="61794" spans="1:9" hidden="1" x14ac:dyDescent="0.25">
      <c r="A61794" s="40"/>
      <c r="I61794" s="40"/>
    </row>
    <row r="61795" spans="1:9" hidden="1" x14ac:dyDescent="0.25">
      <c r="A61795" s="40"/>
      <c r="I61795" s="40"/>
    </row>
    <row r="61796" spans="1:9" hidden="1" x14ac:dyDescent="0.25">
      <c r="A61796" s="40"/>
      <c r="I61796" s="40"/>
    </row>
    <row r="61797" spans="1:9" hidden="1" x14ac:dyDescent="0.25">
      <c r="A61797" s="40"/>
      <c r="I61797" s="40"/>
    </row>
    <row r="61798" spans="1:9" hidden="1" x14ac:dyDescent="0.25">
      <c r="A61798" s="40"/>
      <c r="I61798" s="40"/>
    </row>
    <row r="61799" spans="1:9" hidden="1" x14ac:dyDescent="0.25">
      <c r="A61799" s="40"/>
      <c r="I61799" s="40"/>
    </row>
    <row r="61800" spans="1:9" hidden="1" x14ac:dyDescent="0.25">
      <c r="A61800" s="40"/>
      <c r="I61800" s="40"/>
    </row>
    <row r="61801" spans="1:9" hidden="1" x14ac:dyDescent="0.25">
      <c r="A61801" s="40"/>
      <c r="I61801" s="40"/>
    </row>
    <row r="61802" spans="1:9" hidden="1" x14ac:dyDescent="0.25">
      <c r="A61802" s="40"/>
      <c r="I61802" s="40"/>
    </row>
    <row r="61803" spans="1:9" hidden="1" x14ac:dyDescent="0.25">
      <c r="A61803" s="40"/>
      <c r="I61803" s="40"/>
    </row>
    <row r="61804" spans="1:9" hidden="1" x14ac:dyDescent="0.25">
      <c r="A61804" s="40"/>
      <c r="I61804" s="40"/>
    </row>
    <row r="61805" spans="1:9" hidden="1" x14ac:dyDescent="0.25">
      <c r="A61805" s="40"/>
      <c r="I61805" s="40"/>
    </row>
    <row r="61806" spans="1:9" hidden="1" x14ac:dyDescent="0.25">
      <c r="A61806" s="40"/>
      <c r="I61806" s="40"/>
    </row>
    <row r="61807" spans="1:9" hidden="1" x14ac:dyDescent="0.25">
      <c r="A61807" s="40"/>
      <c r="I61807" s="40"/>
    </row>
    <row r="61808" spans="1:9" hidden="1" x14ac:dyDescent="0.25">
      <c r="A61808" s="40"/>
      <c r="I61808" s="40"/>
    </row>
    <row r="61809" spans="1:9" hidden="1" x14ac:dyDescent="0.25">
      <c r="A61809" s="40"/>
      <c r="I61809" s="40"/>
    </row>
    <row r="61810" spans="1:9" hidden="1" x14ac:dyDescent="0.25">
      <c r="A61810" s="40"/>
      <c r="I61810" s="40"/>
    </row>
    <row r="61811" spans="1:9" hidden="1" x14ac:dyDescent="0.25">
      <c r="A61811" s="40"/>
      <c r="I61811" s="40"/>
    </row>
    <row r="61812" spans="1:9" hidden="1" x14ac:dyDescent="0.25">
      <c r="A61812" s="40"/>
      <c r="I61812" s="40"/>
    </row>
    <row r="61813" spans="1:9" hidden="1" x14ac:dyDescent="0.25">
      <c r="A61813" s="40"/>
      <c r="I61813" s="40"/>
    </row>
    <row r="61814" spans="1:9" hidden="1" x14ac:dyDescent="0.25">
      <c r="A61814" s="40"/>
      <c r="I61814" s="40"/>
    </row>
    <row r="61815" spans="1:9" hidden="1" x14ac:dyDescent="0.25">
      <c r="A61815" s="40"/>
      <c r="I61815" s="40"/>
    </row>
    <row r="61816" spans="1:9" hidden="1" x14ac:dyDescent="0.25">
      <c r="A61816" s="40"/>
      <c r="I61816" s="40"/>
    </row>
    <row r="61817" spans="1:9" hidden="1" x14ac:dyDescent="0.25">
      <c r="A61817" s="40"/>
      <c r="I61817" s="40"/>
    </row>
    <row r="61818" spans="1:9" hidden="1" x14ac:dyDescent="0.25">
      <c r="A61818" s="40"/>
      <c r="I61818" s="40"/>
    </row>
    <row r="61819" spans="1:9" hidden="1" x14ac:dyDescent="0.25">
      <c r="A61819" s="40"/>
      <c r="I61819" s="40"/>
    </row>
    <row r="61820" spans="1:9" hidden="1" x14ac:dyDescent="0.25">
      <c r="A61820" s="40"/>
      <c r="I61820" s="40"/>
    </row>
    <row r="61821" spans="1:9" hidden="1" x14ac:dyDescent="0.25">
      <c r="A61821" s="40"/>
      <c r="I61821" s="40"/>
    </row>
    <row r="61822" spans="1:9" hidden="1" x14ac:dyDescent="0.25">
      <c r="A61822" s="40"/>
      <c r="I61822" s="40"/>
    </row>
    <row r="61823" spans="1:9" hidden="1" x14ac:dyDescent="0.25">
      <c r="A61823" s="40"/>
      <c r="I61823" s="40"/>
    </row>
    <row r="61824" spans="1:9" hidden="1" x14ac:dyDescent="0.25">
      <c r="A61824" s="40"/>
      <c r="I61824" s="40"/>
    </row>
    <row r="61825" spans="1:9" hidden="1" x14ac:dyDescent="0.25">
      <c r="A61825" s="40"/>
      <c r="I61825" s="40"/>
    </row>
    <row r="61826" spans="1:9" hidden="1" x14ac:dyDescent="0.25">
      <c r="A61826" s="40"/>
      <c r="I61826" s="40"/>
    </row>
    <row r="61827" spans="1:9" hidden="1" x14ac:dyDescent="0.25">
      <c r="A61827" s="40"/>
      <c r="I61827" s="40"/>
    </row>
    <row r="61828" spans="1:9" hidden="1" x14ac:dyDescent="0.25">
      <c r="A61828" s="40"/>
      <c r="I61828" s="40"/>
    </row>
    <row r="61829" spans="1:9" hidden="1" x14ac:dyDescent="0.25">
      <c r="A61829" s="40"/>
      <c r="I61829" s="40"/>
    </row>
    <row r="61830" spans="1:9" hidden="1" x14ac:dyDescent="0.25">
      <c r="A61830" s="40"/>
      <c r="I61830" s="40"/>
    </row>
    <row r="61831" spans="1:9" hidden="1" x14ac:dyDescent="0.25">
      <c r="A61831" s="40"/>
      <c r="I61831" s="40"/>
    </row>
    <row r="61832" spans="1:9" hidden="1" x14ac:dyDescent="0.25">
      <c r="A61832" s="40"/>
      <c r="I61832" s="40"/>
    </row>
    <row r="61833" spans="1:9" hidden="1" x14ac:dyDescent="0.25">
      <c r="A61833" s="40"/>
      <c r="I61833" s="40"/>
    </row>
    <row r="61834" spans="1:9" hidden="1" x14ac:dyDescent="0.25">
      <c r="A61834" s="40"/>
      <c r="I61834" s="40"/>
    </row>
    <row r="61835" spans="1:9" hidden="1" x14ac:dyDescent="0.25">
      <c r="A61835" s="40"/>
      <c r="I61835" s="40"/>
    </row>
    <row r="61836" spans="1:9" hidden="1" x14ac:dyDescent="0.25">
      <c r="A61836" s="40"/>
      <c r="I61836" s="40"/>
    </row>
    <row r="61837" spans="1:9" hidden="1" x14ac:dyDescent="0.25">
      <c r="A61837" s="40"/>
      <c r="I61837" s="40"/>
    </row>
    <row r="61838" spans="1:9" hidden="1" x14ac:dyDescent="0.25">
      <c r="A61838" s="40"/>
      <c r="I61838" s="40"/>
    </row>
    <row r="61839" spans="1:9" hidden="1" x14ac:dyDescent="0.25">
      <c r="A61839" s="40"/>
      <c r="I61839" s="40"/>
    </row>
    <row r="61840" spans="1:9" hidden="1" x14ac:dyDescent="0.25">
      <c r="A61840" s="40"/>
      <c r="I61840" s="40"/>
    </row>
    <row r="61841" spans="1:9" hidden="1" x14ac:dyDescent="0.25">
      <c r="A61841" s="40"/>
      <c r="I61841" s="40"/>
    </row>
    <row r="61842" spans="1:9" hidden="1" x14ac:dyDescent="0.25">
      <c r="A61842" s="40"/>
      <c r="I61842" s="40"/>
    </row>
    <row r="61843" spans="1:9" hidden="1" x14ac:dyDescent="0.25">
      <c r="A61843" s="40"/>
      <c r="I61843" s="40"/>
    </row>
    <row r="61844" spans="1:9" hidden="1" x14ac:dyDescent="0.25">
      <c r="A61844" s="40"/>
      <c r="I61844" s="40"/>
    </row>
    <row r="61845" spans="1:9" hidden="1" x14ac:dyDescent="0.25">
      <c r="A61845" s="40"/>
      <c r="I61845" s="40"/>
    </row>
    <row r="61846" spans="1:9" hidden="1" x14ac:dyDescent="0.25">
      <c r="A61846" s="40"/>
      <c r="I61846" s="40"/>
    </row>
    <row r="61847" spans="1:9" hidden="1" x14ac:dyDescent="0.25">
      <c r="A61847" s="40"/>
      <c r="I61847" s="40"/>
    </row>
    <row r="61848" spans="1:9" hidden="1" x14ac:dyDescent="0.25">
      <c r="A61848" s="40"/>
      <c r="I61848" s="40"/>
    </row>
    <row r="61849" spans="1:9" hidden="1" x14ac:dyDescent="0.25">
      <c r="A61849" s="40"/>
      <c r="I61849" s="40"/>
    </row>
    <row r="61850" spans="1:9" hidden="1" x14ac:dyDescent="0.25">
      <c r="A61850" s="40"/>
      <c r="I61850" s="40"/>
    </row>
    <row r="61851" spans="1:9" hidden="1" x14ac:dyDescent="0.25">
      <c r="A61851" s="40"/>
      <c r="I61851" s="40"/>
    </row>
    <row r="61852" spans="1:9" hidden="1" x14ac:dyDescent="0.25">
      <c r="A61852" s="40"/>
      <c r="I61852" s="40"/>
    </row>
    <row r="61853" spans="1:9" hidden="1" x14ac:dyDescent="0.25">
      <c r="A61853" s="40"/>
      <c r="I61853" s="40"/>
    </row>
    <row r="61854" spans="1:9" hidden="1" x14ac:dyDescent="0.25">
      <c r="A61854" s="40"/>
      <c r="I61854" s="40"/>
    </row>
    <row r="61855" spans="1:9" hidden="1" x14ac:dyDescent="0.25">
      <c r="A61855" s="40"/>
      <c r="I61855" s="40"/>
    </row>
    <row r="61856" spans="1:9" hidden="1" x14ac:dyDescent="0.25">
      <c r="A61856" s="40"/>
      <c r="I61856" s="40"/>
    </row>
    <row r="61857" spans="1:9" hidden="1" x14ac:dyDescent="0.25">
      <c r="A61857" s="40"/>
      <c r="I61857" s="40"/>
    </row>
    <row r="61858" spans="1:9" hidden="1" x14ac:dyDescent="0.25">
      <c r="A61858" s="40"/>
      <c r="I61858" s="40"/>
    </row>
    <row r="61859" spans="1:9" hidden="1" x14ac:dyDescent="0.25">
      <c r="A61859" s="40"/>
      <c r="I61859" s="40"/>
    </row>
    <row r="61860" spans="1:9" hidden="1" x14ac:dyDescent="0.25">
      <c r="A61860" s="40"/>
      <c r="I61860" s="40"/>
    </row>
    <row r="61861" spans="1:9" hidden="1" x14ac:dyDescent="0.25">
      <c r="A61861" s="40"/>
      <c r="I61861" s="40"/>
    </row>
    <row r="61862" spans="1:9" hidden="1" x14ac:dyDescent="0.25">
      <c r="A61862" s="40"/>
      <c r="I61862" s="40"/>
    </row>
    <row r="61863" spans="1:9" hidden="1" x14ac:dyDescent="0.25">
      <c r="A61863" s="40"/>
      <c r="I61863" s="40"/>
    </row>
    <row r="61864" spans="1:9" hidden="1" x14ac:dyDescent="0.25">
      <c r="A61864" s="40"/>
      <c r="I61864" s="40"/>
    </row>
    <row r="61865" spans="1:9" hidden="1" x14ac:dyDescent="0.25">
      <c r="A61865" s="40"/>
      <c r="I61865" s="40"/>
    </row>
    <row r="61866" spans="1:9" hidden="1" x14ac:dyDescent="0.25">
      <c r="A61866" s="40"/>
      <c r="I61866" s="40"/>
    </row>
    <row r="61867" spans="1:9" hidden="1" x14ac:dyDescent="0.25">
      <c r="A61867" s="40"/>
      <c r="I61867" s="40"/>
    </row>
    <row r="61868" spans="1:9" hidden="1" x14ac:dyDescent="0.25">
      <c r="A61868" s="40"/>
      <c r="I61868" s="40"/>
    </row>
    <row r="61869" spans="1:9" hidden="1" x14ac:dyDescent="0.25">
      <c r="A61869" s="40"/>
      <c r="I61869" s="40"/>
    </row>
    <row r="61870" spans="1:9" hidden="1" x14ac:dyDescent="0.25">
      <c r="A61870" s="40"/>
      <c r="I61870" s="40"/>
    </row>
    <row r="61871" spans="1:9" hidden="1" x14ac:dyDescent="0.25">
      <c r="A61871" s="40"/>
      <c r="I61871" s="40"/>
    </row>
    <row r="61872" spans="1:9" hidden="1" x14ac:dyDescent="0.25">
      <c r="A61872" s="40"/>
      <c r="I61872" s="40"/>
    </row>
    <row r="61873" spans="1:9" hidden="1" x14ac:dyDescent="0.25">
      <c r="A61873" s="40"/>
      <c r="I61873" s="40"/>
    </row>
    <row r="61874" spans="1:9" hidden="1" x14ac:dyDescent="0.25">
      <c r="A61874" s="40"/>
      <c r="I61874" s="40"/>
    </row>
    <row r="61875" spans="1:9" hidden="1" x14ac:dyDescent="0.25">
      <c r="A61875" s="40"/>
      <c r="I61875" s="40"/>
    </row>
    <row r="61876" spans="1:9" hidden="1" x14ac:dyDescent="0.25">
      <c r="A61876" s="40"/>
      <c r="I61876" s="40"/>
    </row>
    <row r="61877" spans="1:9" hidden="1" x14ac:dyDescent="0.25">
      <c r="A61877" s="40"/>
      <c r="I61877" s="40"/>
    </row>
    <row r="61878" spans="1:9" hidden="1" x14ac:dyDescent="0.25">
      <c r="A61878" s="40"/>
      <c r="I61878" s="40"/>
    </row>
    <row r="61879" spans="1:9" hidden="1" x14ac:dyDescent="0.25">
      <c r="A61879" s="40"/>
      <c r="I61879" s="40"/>
    </row>
    <row r="61880" spans="1:9" hidden="1" x14ac:dyDescent="0.25">
      <c r="A61880" s="40"/>
      <c r="I61880" s="40"/>
    </row>
    <row r="61881" spans="1:9" hidden="1" x14ac:dyDescent="0.25">
      <c r="A61881" s="40"/>
      <c r="I61881" s="40"/>
    </row>
    <row r="61882" spans="1:9" hidden="1" x14ac:dyDescent="0.25">
      <c r="A61882" s="40"/>
      <c r="I61882" s="40"/>
    </row>
    <row r="61883" spans="1:9" hidden="1" x14ac:dyDescent="0.25">
      <c r="A61883" s="40"/>
      <c r="I61883" s="40"/>
    </row>
    <row r="61884" spans="1:9" hidden="1" x14ac:dyDescent="0.25">
      <c r="A61884" s="40"/>
      <c r="I61884" s="40"/>
    </row>
    <row r="61885" spans="1:9" hidden="1" x14ac:dyDescent="0.25">
      <c r="A61885" s="40"/>
      <c r="I61885" s="40"/>
    </row>
    <row r="61886" spans="1:9" hidden="1" x14ac:dyDescent="0.25">
      <c r="A61886" s="40"/>
      <c r="I61886" s="40"/>
    </row>
    <row r="61887" spans="1:9" hidden="1" x14ac:dyDescent="0.25">
      <c r="A61887" s="40"/>
      <c r="I61887" s="40"/>
    </row>
    <row r="61888" spans="1:9" hidden="1" x14ac:dyDescent="0.25">
      <c r="A61888" s="40"/>
      <c r="I61888" s="40"/>
    </row>
    <row r="61889" spans="1:9" hidden="1" x14ac:dyDescent="0.25">
      <c r="A61889" s="40"/>
      <c r="I61889" s="40"/>
    </row>
    <row r="61890" spans="1:9" hidden="1" x14ac:dyDescent="0.25">
      <c r="A61890" s="40"/>
      <c r="I61890" s="40"/>
    </row>
    <row r="61891" spans="1:9" hidden="1" x14ac:dyDescent="0.25">
      <c r="A61891" s="40"/>
      <c r="I61891" s="40"/>
    </row>
    <row r="61892" spans="1:9" hidden="1" x14ac:dyDescent="0.25">
      <c r="A61892" s="40"/>
      <c r="I61892" s="40"/>
    </row>
    <row r="61893" spans="1:9" hidden="1" x14ac:dyDescent="0.25">
      <c r="A61893" s="40"/>
      <c r="I61893" s="40"/>
    </row>
    <row r="61894" spans="1:9" hidden="1" x14ac:dyDescent="0.25">
      <c r="A61894" s="40"/>
      <c r="I61894" s="40"/>
    </row>
    <row r="61895" spans="1:9" hidden="1" x14ac:dyDescent="0.25">
      <c r="A61895" s="40"/>
      <c r="I61895" s="40"/>
    </row>
    <row r="61896" spans="1:9" hidden="1" x14ac:dyDescent="0.25">
      <c r="A61896" s="40"/>
      <c r="I61896" s="40"/>
    </row>
    <row r="61897" spans="1:9" hidden="1" x14ac:dyDescent="0.25">
      <c r="A61897" s="40"/>
      <c r="I61897" s="40"/>
    </row>
    <row r="61898" spans="1:9" hidden="1" x14ac:dyDescent="0.25">
      <c r="A61898" s="40"/>
      <c r="I61898" s="40"/>
    </row>
    <row r="61899" spans="1:9" hidden="1" x14ac:dyDescent="0.25">
      <c r="A61899" s="40"/>
      <c r="I61899" s="40"/>
    </row>
    <row r="61900" spans="1:9" hidden="1" x14ac:dyDescent="0.25">
      <c r="A61900" s="40"/>
      <c r="I61900" s="40"/>
    </row>
    <row r="61901" spans="1:9" hidden="1" x14ac:dyDescent="0.25">
      <c r="A61901" s="40"/>
      <c r="I61901" s="40"/>
    </row>
    <row r="61902" spans="1:9" hidden="1" x14ac:dyDescent="0.25">
      <c r="A61902" s="40"/>
      <c r="I61902" s="40"/>
    </row>
    <row r="61903" spans="1:9" hidden="1" x14ac:dyDescent="0.25">
      <c r="A61903" s="40"/>
      <c r="I61903" s="40"/>
    </row>
    <row r="61904" spans="1:9" hidden="1" x14ac:dyDescent="0.25">
      <c r="A61904" s="40"/>
      <c r="I61904" s="40"/>
    </row>
    <row r="61905" spans="1:9" hidden="1" x14ac:dyDescent="0.25">
      <c r="A61905" s="40"/>
      <c r="I61905" s="40"/>
    </row>
    <row r="61906" spans="1:9" hidden="1" x14ac:dyDescent="0.25">
      <c r="A61906" s="40"/>
      <c r="I61906" s="40"/>
    </row>
    <row r="61907" spans="1:9" hidden="1" x14ac:dyDescent="0.25">
      <c r="A61907" s="40"/>
      <c r="I61907" s="40"/>
    </row>
    <row r="61908" spans="1:9" hidden="1" x14ac:dyDescent="0.25">
      <c r="A61908" s="40"/>
      <c r="I61908" s="40"/>
    </row>
    <row r="61909" spans="1:9" hidden="1" x14ac:dyDescent="0.25">
      <c r="A61909" s="40"/>
      <c r="I61909" s="40"/>
    </row>
    <row r="61910" spans="1:9" hidden="1" x14ac:dyDescent="0.25">
      <c r="A61910" s="40"/>
      <c r="I61910" s="40"/>
    </row>
    <row r="61911" spans="1:9" hidden="1" x14ac:dyDescent="0.25">
      <c r="A61911" s="40"/>
      <c r="I61911" s="40"/>
    </row>
    <row r="61912" spans="1:9" hidden="1" x14ac:dyDescent="0.25">
      <c r="A61912" s="40"/>
      <c r="I61912" s="40"/>
    </row>
    <row r="61913" spans="1:9" hidden="1" x14ac:dyDescent="0.25">
      <c r="A61913" s="40"/>
      <c r="I61913" s="40"/>
    </row>
    <row r="61914" spans="1:9" hidden="1" x14ac:dyDescent="0.25">
      <c r="A61914" s="40"/>
      <c r="I61914" s="40"/>
    </row>
    <row r="61915" spans="1:9" hidden="1" x14ac:dyDescent="0.25">
      <c r="A61915" s="40"/>
      <c r="I61915" s="40"/>
    </row>
    <row r="61916" spans="1:9" hidden="1" x14ac:dyDescent="0.25">
      <c r="A61916" s="40"/>
      <c r="I61916" s="40"/>
    </row>
    <row r="61917" spans="1:9" hidden="1" x14ac:dyDescent="0.25">
      <c r="A61917" s="40"/>
      <c r="I61917" s="40"/>
    </row>
    <row r="61918" spans="1:9" hidden="1" x14ac:dyDescent="0.25">
      <c r="A61918" s="40"/>
      <c r="I61918" s="40"/>
    </row>
    <row r="61919" spans="1:9" hidden="1" x14ac:dyDescent="0.25">
      <c r="A61919" s="40"/>
      <c r="I61919" s="40"/>
    </row>
    <row r="61920" spans="1:9" hidden="1" x14ac:dyDescent="0.25">
      <c r="A61920" s="40"/>
      <c r="I61920" s="40"/>
    </row>
    <row r="61921" spans="1:9" hidden="1" x14ac:dyDescent="0.25">
      <c r="A61921" s="40"/>
      <c r="I61921" s="40"/>
    </row>
    <row r="61922" spans="1:9" hidden="1" x14ac:dyDescent="0.25">
      <c r="A61922" s="40"/>
      <c r="I61922" s="40"/>
    </row>
    <row r="61923" spans="1:9" hidden="1" x14ac:dyDescent="0.25">
      <c r="A61923" s="40"/>
      <c r="I61923" s="40"/>
    </row>
    <row r="61924" spans="1:9" hidden="1" x14ac:dyDescent="0.25">
      <c r="A61924" s="40"/>
      <c r="I61924" s="40"/>
    </row>
    <row r="61925" spans="1:9" hidden="1" x14ac:dyDescent="0.25">
      <c r="A61925" s="40"/>
      <c r="I61925" s="40"/>
    </row>
    <row r="61926" spans="1:9" hidden="1" x14ac:dyDescent="0.25">
      <c r="A61926" s="40"/>
      <c r="I61926" s="40"/>
    </row>
    <row r="61927" spans="1:9" hidden="1" x14ac:dyDescent="0.25">
      <c r="A61927" s="40"/>
      <c r="I61927" s="40"/>
    </row>
    <row r="61928" spans="1:9" hidden="1" x14ac:dyDescent="0.25">
      <c r="A61928" s="40"/>
      <c r="I61928" s="40"/>
    </row>
    <row r="61929" spans="1:9" hidden="1" x14ac:dyDescent="0.25">
      <c r="A61929" s="40"/>
      <c r="I61929" s="40"/>
    </row>
    <row r="61930" spans="1:9" hidden="1" x14ac:dyDescent="0.25">
      <c r="A61930" s="40"/>
      <c r="I61930" s="40"/>
    </row>
    <row r="61931" spans="1:9" hidden="1" x14ac:dyDescent="0.25">
      <c r="A61931" s="40"/>
      <c r="I61931" s="40"/>
    </row>
    <row r="61932" spans="1:9" hidden="1" x14ac:dyDescent="0.25">
      <c r="A61932" s="40"/>
      <c r="I61932" s="40"/>
    </row>
    <row r="61933" spans="1:9" hidden="1" x14ac:dyDescent="0.25">
      <c r="A61933" s="40"/>
      <c r="I61933" s="40"/>
    </row>
    <row r="61934" spans="1:9" hidden="1" x14ac:dyDescent="0.25">
      <c r="A61934" s="40"/>
      <c r="I61934" s="40"/>
    </row>
    <row r="61935" spans="1:9" hidden="1" x14ac:dyDescent="0.25">
      <c r="A61935" s="40"/>
      <c r="I61935" s="40"/>
    </row>
    <row r="61936" spans="1:9" hidden="1" x14ac:dyDescent="0.25">
      <c r="A61936" s="40"/>
      <c r="I61936" s="40"/>
    </row>
    <row r="61937" spans="1:9" hidden="1" x14ac:dyDescent="0.25">
      <c r="A61937" s="40"/>
      <c r="I61937" s="40"/>
    </row>
    <row r="61938" spans="1:9" hidden="1" x14ac:dyDescent="0.25">
      <c r="A61938" s="40"/>
      <c r="I61938" s="40"/>
    </row>
    <row r="61939" spans="1:9" hidden="1" x14ac:dyDescent="0.25">
      <c r="A61939" s="40"/>
      <c r="I61939" s="40"/>
    </row>
    <row r="61940" spans="1:9" hidden="1" x14ac:dyDescent="0.25">
      <c r="A61940" s="40"/>
      <c r="I61940" s="40"/>
    </row>
    <row r="61941" spans="1:9" hidden="1" x14ac:dyDescent="0.25">
      <c r="A61941" s="40"/>
      <c r="I61941" s="40"/>
    </row>
    <row r="61942" spans="1:9" hidden="1" x14ac:dyDescent="0.25">
      <c r="A61942" s="40"/>
      <c r="I61942" s="40"/>
    </row>
    <row r="61943" spans="1:9" hidden="1" x14ac:dyDescent="0.25">
      <c r="A61943" s="40"/>
      <c r="I61943" s="40"/>
    </row>
    <row r="61944" spans="1:9" hidden="1" x14ac:dyDescent="0.25">
      <c r="A61944" s="40"/>
      <c r="I61944" s="40"/>
    </row>
    <row r="61945" spans="1:9" hidden="1" x14ac:dyDescent="0.25">
      <c r="A61945" s="40"/>
      <c r="I61945" s="40"/>
    </row>
    <row r="61946" spans="1:9" hidden="1" x14ac:dyDescent="0.25">
      <c r="A61946" s="40"/>
      <c r="I61946" s="40"/>
    </row>
    <row r="61947" spans="1:9" hidden="1" x14ac:dyDescent="0.25">
      <c r="A61947" s="40"/>
      <c r="I61947" s="40"/>
    </row>
    <row r="61948" spans="1:9" hidden="1" x14ac:dyDescent="0.25">
      <c r="A61948" s="40"/>
      <c r="I61948" s="40"/>
    </row>
    <row r="61949" spans="1:9" hidden="1" x14ac:dyDescent="0.25">
      <c r="A61949" s="40"/>
      <c r="I61949" s="40"/>
    </row>
    <row r="61950" spans="1:9" hidden="1" x14ac:dyDescent="0.25">
      <c r="A61950" s="40"/>
      <c r="I61950" s="40"/>
    </row>
    <row r="61951" spans="1:9" hidden="1" x14ac:dyDescent="0.25">
      <c r="A61951" s="40"/>
      <c r="I61951" s="40"/>
    </row>
    <row r="61952" spans="1:9" hidden="1" x14ac:dyDescent="0.25">
      <c r="A61952" s="40"/>
      <c r="I61952" s="40"/>
    </row>
    <row r="61953" spans="1:9" hidden="1" x14ac:dyDescent="0.25">
      <c r="A61953" s="40"/>
      <c r="I61953" s="40"/>
    </row>
    <row r="61954" spans="1:9" hidden="1" x14ac:dyDescent="0.25">
      <c r="A61954" s="40"/>
      <c r="I61954" s="40"/>
    </row>
    <row r="61955" spans="1:9" hidden="1" x14ac:dyDescent="0.25">
      <c r="A61955" s="40"/>
      <c r="I61955" s="40"/>
    </row>
    <row r="61956" spans="1:9" hidden="1" x14ac:dyDescent="0.25">
      <c r="A61956" s="40"/>
      <c r="I61956" s="40"/>
    </row>
    <row r="61957" spans="1:9" hidden="1" x14ac:dyDescent="0.25">
      <c r="A61957" s="40"/>
      <c r="I61957" s="40"/>
    </row>
    <row r="61958" spans="1:9" hidden="1" x14ac:dyDescent="0.25">
      <c r="A61958" s="40"/>
      <c r="I61958" s="40"/>
    </row>
    <row r="61959" spans="1:9" hidden="1" x14ac:dyDescent="0.25">
      <c r="A61959" s="40"/>
      <c r="I61959" s="40"/>
    </row>
    <row r="61960" spans="1:9" hidden="1" x14ac:dyDescent="0.25">
      <c r="A61960" s="40"/>
      <c r="I61960" s="40"/>
    </row>
    <row r="61961" spans="1:9" hidden="1" x14ac:dyDescent="0.25">
      <c r="A61961" s="40"/>
      <c r="I61961" s="40"/>
    </row>
    <row r="61962" spans="1:9" hidden="1" x14ac:dyDescent="0.25">
      <c r="A61962" s="40"/>
      <c r="I61962" s="40"/>
    </row>
    <row r="61963" spans="1:9" hidden="1" x14ac:dyDescent="0.25">
      <c r="A61963" s="40"/>
      <c r="I61963" s="40"/>
    </row>
    <row r="61964" spans="1:9" hidden="1" x14ac:dyDescent="0.25">
      <c r="A61964" s="40"/>
      <c r="I61964" s="40"/>
    </row>
    <row r="61965" spans="1:9" hidden="1" x14ac:dyDescent="0.25">
      <c r="A61965" s="40"/>
      <c r="I61965" s="40"/>
    </row>
    <row r="61966" spans="1:9" hidden="1" x14ac:dyDescent="0.25">
      <c r="A61966" s="40"/>
      <c r="I61966" s="40"/>
    </row>
    <row r="61967" spans="1:9" hidden="1" x14ac:dyDescent="0.25">
      <c r="A61967" s="40"/>
      <c r="I61967" s="40"/>
    </row>
    <row r="61968" spans="1:9" hidden="1" x14ac:dyDescent="0.25">
      <c r="A61968" s="40"/>
      <c r="I61968" s="40"/>
    </row>
    <row r="61969" spans="1:9" hidden="1" x14ac:dyDescent="0.25">
      <c r="A61969" s="40"/>
      <c r="I61969" s="40"/>
    </row>
    <row r="61970" spans="1:9" hidden="1" x14ac:dyDescent="0.25">
      <c r="A61970" s="40"/>
      <c r="I61970" s="40"/>
    </row>
    <row r="61971" spans="1:9" hidden="1" x14ac:dyDescent="0.25">
      <c r="A61971" s="40"/>
      <c r="I61971" s="40"/>
    </row>
    <row r="61972" spans="1:9" hidden="1" x14ac:dyDescent="0.25">
      <c r="A61972" s="40"/>
      <c r="I61972" s="40"/>
    </row>
    <row r="61973" spans="1:9" hidden="1" x14ac:dyDescent="0.25">
      <c r="A61973" s="40"/>
      <c r="I61973" s="40"/>
    </row>
    <row r="61974" spans="1:9" hidden="1" x14ac:dyDescent="0.25">
      <c r="A61974" s="40"/>
      <c r="I61974" s="40"/>
    </row>
    <row r="61975" spans="1:9" hidden="1" x14ac:dyDescent="0.25">
      <c r="A61975" s="40"/>
      <c r="I61975" s="40"/>
    </row>
    <row r="61976" spans="1:9" hidden="1" x14ac:dyDescent="0.25">
      <c r="A61976" s="40"/>
      <c r="I61976" s="40"/>
    </row>
    <row r="61977" spans="1:9" hidden="1" x14ac:dyDescent="0.25">
      <c r="A61977" s="40"/>
      <c r="I61977" s="40"/>
    </row>
    <row r="61978" spans="1:9" hidden="1" x14ac:dyDescent="0.25">
      <c r="A61978" s="40"/>
      <c r="I61978" s="40"/>
    </row>
    <row r="61979" spans="1:9" hidden="1" x14ac:dyDescent="0.25">
      <c r="A61979" s="40"/>
      <c r="I61979" s="40"/>
    </row>
    <row r="61980" spans="1:9" hidden="1" x14ac:dyDescent="0.25">
      <c r="A61980" s="40"/>
      <c r="I61980" s="40"/>
    </row>
    <row r="61981" spans="1:9" hidden="1" x14ac:dyDescent="0.25">
      <c r="A61981" s="40"/>
      <c r="I61981" s="40"/>
    </row>
    <row r="61982" spans="1:9" hidden="1" x14ac:dyDescent="0.25">
      <c r="A61982" s="40"/>
      <c r="I61982" s="40"/>
    </row>
    <row r="61983" spans="1:9" hidden="1" x14ac:dyDescent="0.25">
      <c r="A61983" s="40"/>
      <c r="I61983" s="40"/>
    </row>
    <row r="61984" spans="1:9" hidden="1" x14ac:dyDescent="0.25">
      <c r="A61984" s="40"/>
      <c r="I61984" s="40"/>
    </row>
    <row r="61985" spans="1:9" hidden="1" x14ac:dyDescent="0.25">
      <c r="A61985" s="40"/>
      <c r="I61985" s="40"/>
    </row>
    <row r="61986" spans="1:9" hidden="1" x14ac:dyDescent="0.25">
      <c r="A61986" s="40"/>
      <c r="I61986" s="40"/>
    </row>
    <row r="61987" spans="1:9" hidden="1" x14ac:dyDescent="0.25">
      <c r="A61987" s="40"/>
      <c r="I61987" s="40"/>
    </row>
    <row r="61988" spans="1:9" hidden="1" x14ac:dyDescent="0.25">
      <c r="A61988" s="40"/>
      <c r="I61988" s="40"/>
    </row>
    <row r="61989" spans="1:9" hidden="1" x14ac:dyDescent="0.25">
      <c r="A61989" s="40"/>
      <c r="I61989" s="40"/>
    </row>
    <row r="61990" spans="1:9" hidden="1" x14ac:dyDescent="0.25">
      <c r="A61990" s="40"/>
      <c r="I61990" s="40"/>
    </row>
    <row r="61991" spans="1:9" hidden="1" x14ac:dyDescent="0.25">
      <c r="A61991" s="40"/>
      <c r="I61991" s="40"/>
    </row>
    <row r="61992" spans="1:9" hidden="1" x14ac:dyDescent="0.25">
      <c r="A61992" s="40"/>
      <c r="I61992" s="40"/>
    </row>
    <row r="61993" spans="1:9" hidden="1" x14ac:dyDescent="0.25">
      <c r="A61993" s="40"/>
      <c r="I61993" s="40"/>
    </row>
    <row r="61994" spans="1:9" hidden="1" x14ac:dyDescent="0.25">
      <c r="A61994" s="40"/>
      <c r="I61994" s="40"/>
    </row>
    <row r="61995" spans="1:9" hidden="1" x14ac:dyDescent="0.25">
      <c r="A61995" s="40"/>
      <c r="I61995" s="40"/>
    </row>
    <row r="61996" spans="1:9" hidden="1" x14ac:dyDescent="0.25">
      <c r="A61996" s="40"/>
      <c r="I61996" s="40"/>
    </row>
    <row r="61997" spans="1:9" hidden="1" x14ac:dyDescent="0.25">
      <c r="A61997" s="40"/>
      <c r="I61997" s="40"/>
    </row>
    <row r="61998" spans="1:9" hidden="1" x14ac:dyDescent="0.25">
      <c r="A61998" s="40"/>
      <c r="I61998" s="40"/>
    </row>
    <row r="61999" spans="1:9" hidden="1" x14ac:dyDescent="0.25">
      <c r="A61999" s="40"/>
      <c r="I61999" s="40"/>
    </row>
    <row r="62000" spans="1:9" hidden="1" x14ac:dyDescent="0.25">
      <c r="A62000" s="40"/>
      <c r="I62000" s="40"/>
    </row>
    <row r="62001" spans="1:9" hidden="1" x14ac:dyDescent="0.25">
      <c r="A62001" s="40"/>
      <c r="I62001" s="40"/>
    </row>
    <row r="62002" spans="1:9" hidden="1" x14ac:dyDescent="0.25">
      <c r="A62002" s="40"/>
      <c r="I62002" s="40"/>
    </row>
    <row r="62003" spans="1:9" hidden="1" x14ac:dyDescent="0.25">
      <c r="A62003" s="40"/>
      <c r="I62003" s="40"/>
    </row>
    <row r="62004" spans="1:9" hidden="1" x14ac:dyDescent="0.25">
      <c r="A62004" s="40"/>
      <c r="I62004" s="40"/>
    </row>
    <row r="62005" spans="1:9" hidden="1" x14ac:dyDescent="0.25">
      <c r="A62005" s="40"/>
      <c r="I62005" s="40"/>
    </row>
    <row r="62006" spans="1:9" hidden="1" x14ac:dyDescent="0.25">
      <c r="A62006" s="40"/>
      <c r="I62006" s="40"/>
    </row>
    <row r="62007" spans="1:9" hidden="1" x14ac:dyDescent="0.25">
      <c r="A62007" s="40"/>
      <c r="I62007" s="40"/>
    </row>
    <row r="62008" spans="1:9" hidden="1" x14ac:dyDescent="0.25">
      <c r="A62008" s="40"/>
      <c r="I62008" s="40"/>
    </row>
    <row r="62009" spans="1:9" hidden="1" x14ac:dyDescent="0.25">
      <c r="A62009" s="40"/>
      <c r="I62009" s="40"/>
    </row>
    <row r="62010" spans="1:9" hidden="1" x14ac:dyDescent="0.25">
      <c r="A62010" s="40"/>
      <c r="I62010" s="40"/>
    </row>
    <row r="62011" spans="1:9" hidden="1" x14ac:dyDescent="0.25">
      <c r="A62011" s="40"/>
      <c r="I62011" s="40"/>
    </row>
    <row r="62012" spans="1:9" hidden="1" x14ac:dyDescent="0.25">
      <c r="A62012" s="40"/>
      <c r="I62012" s="40"/>
    </row>
    <row r="62013" spans="1:9" hidden="1" x14ac:dyDescent="0.25">
      <c r="A62013" s="40"/>
      <c r="I62013" s="40"/>
    </row>
    <row r="62014" spans="1:9" hidden="1" x14ac:dyDescent="0.25">
      <c r="A62014" s="40"/>
      <c r="I62014" s="40"/>
    </row>
    <row r="62015" spans="1:9" hidden="1" x14ac:dyDescent="0.25">
      <c r="A62015" s="40"/>
      <c r="I62015" s="40"/>
    </row>
    <row r="62016" spans="1:9" hidden="1" x14ac:dyDescent="0.25">
      <c r="A62016" s="40"/>
      <c r="I62016" s="40"/>
    </row>
    <row r="62017" spans="1:9" hidden="1" x14ac:dyDescent="0.25">
      <c r="A62017" s="40"/>
      <c r="I62017" s="40"/>
    </row>
    <row r="62018" spans="1:9" hidden="1" x14ac:dyDescent="0.25">
      <c r="A62018" s="40"/>
      <c r="I62018" s="40"/>
    </row>
    <row r="62019" spans="1:9" hidden="1" x14ac:dyDescent="0.25">
      <c r="A62019" s="40"/>
      <c r="I62019" s="40"/>
    </row>
    <row r="62020" spans="1:9" hidden="1" x14ac:dyDescent="0.25">
      <c r="A62020" s="40"/>
      <c r="I62020" s="40"/>
    </row>
    <row r="62021" spans="1:9" hidden="1" x14ac:dyDescent="0.25">
      <c r="A62021" s="40"/>
      <c r="I62021" s="40"/>
    </row>
    <row r="62022" spans="1:9" hidden="1" x14ac:dyDescent="0.25">
      <c r="A62022" s="40"/>
      <c r="I62022" s="40"/>
    </row>
    <row r="62023" spans="1:9" hidden="1" x14ac:dyDescent="0.25">
      <c r="A62023" s="40"/>
      <c r="I62023" s="40"/>
    </row>
    <row r="62024" spans="1:9" hidden="1" x14ac:dyDescent="0.25">
      <c r="A62024" s="40"/>
      <c r="I62024" s="40"/>
    </row>
    <row r="62025" spans="1:9" hidden="1" x14ac:dyDescent="0.25">
      <c r="A62025" s="40"/>
      <c r="I62025" s="40"/>
    </row>
    <row r="62026" spans="1:9" hidden="1" x14ac:dyDescent="0.25">
      <c r="A62026" s="40"/>
      <c r="I62026" s="40"/>
    </row>
    <row r="62027" spans="1:9" hidden="1" x14ac:dyDescent="0.25">
      <c r="A62027" s="40"/>
      <c r="I62027" s="40"/>
    </row>
    <row r="62028" spans="1:9" hidden="1" x14ac:dyDescent="0.25">
      <c r="A62028" s="40"/>
      <c r="I62028" s="40"/>
    </row>
    <row r="62029" spans="1:9" hidden="1" x14ac:dyDescent="0.25">
      <c r="A62029" s="40"/>
      <c r="I62029" s="40"/>
    </row>
    <row r="62030" spans="1:9" hidden="1" x14ac:dyDescent="0.25">
      <c r="A62030" s="40"/>
      <c r="I62030" s="40"/>
    </row>
    <row r="62031" spans="1:9" hidden="1" x14ac:dyDescent="0.25">
      <c r="A62031" s="40"/>
      <c r="I62031" s="40"/>
    </row>
    <row r="62032" spans="1:9" hidden="1" x14ac:dyDescent="0.25">
      <c r="A62032" s="40"/>
      <c r="I62032" s="40"/>
    </row>
    <row r="62033" spans="1:9" hidden="1" x14ac:dyDescent="0.25">
      <c r="A62033" s="40"/>
      <c r="I62033" s="40"/>
    </row>
    <row r="62034" spans="1:9" hidden="1" x14ac:dyDescent="0.25">
      <c r="A62034" s="40"/>
      <c r="I62034" s="40"/>
    </row>
    <row r="62035" spans="1:9" hidden="1" x14ac:dyDescent="0.25">
      <c r="A62035" s="40"/>
      <c r="I62035" s="40"/>
    </row>
    <row r="62036" spans="1:9" hidden="1" x14ac:dyDescent="0.25">
      <c r="A62036" s="40"/>
      <c r="I62036" s="40"/>
    </row>
    <row r="62037" spans="1:9" hidden="1" x14ac:dyDescent="0.25">
      <c r="A62037" s="40"/>
      <c r="I62037" s="40"/>
    </row>
    <row r="62038" spans="1:9" hidden="1" x14ac:dyDescent="0.25">
      <c r="A62038" s="40"/>
      <c r="I62038" s="40"/>
    </row>
    <row r="62039" spans="1:9" hidden="1" x14ac:dyDescent="0.25">
      <c r="A62039" s="40"/>
      <c r="I62039" s="40"/>
    </row>
    <row r="62040" spans="1:9" hidden="1" x14ac:dyDescent="0.25">
      <c r="A62040" s="40"/>
      <c r="I62040" s="40"/>
    </row>
    <row r="62041" spans="1:9" hidden="1" x14ac:dyDescent="0.25">
      <c r="A62041" s="40"/>
      <c r="I62041" s="40"/>
    </row>
    <row r="62042" spans="1:9" hidden="1" x14ac:dyDescent="0.25">
      <c r="A62042" s="40"/>
      <c r="I62042" s="40"/>
    </row>
    <row r="62043" spans="1:9" hidden="1" x14ac:dyDescent="0.25">
      <c r="A62043" s="40"/>
      <c r="I62043" s="40"/>
    </row>
    <row r="62044" spans="1:9" hidden="1" x14ac:dyDescent="0.25">
      <c r="A62044" s="40"/>
      <c r="I62044" s="40"/>
    </row>
    <row r="62045" spans="1:9" hidden="1" x14ac:dyDescent="0.25">
      <c r="A62045" s="40"/>
      <c r="I62045" s="40"/>
    </row>
    <row r="62046" spans="1:9" hidden="1" x14ac:dyDescent="0.25">
      <c r="A62046" s="40"/>
      <c r="I62046" s="40"/>
    </row>
    <row r="62047" spans="1:9" hidden="1" x14ac:dyDescent="0.25">
      <c r="A62047" s="40"/>
      <c r="I62047" s="40"/>
    </row>
    <row r="62048" spans="1:9" hidden="1" x14ac:dyDescent="0.25">
      <c r="A62048" s="40"/>
      <c r="I62048" s="40"/>
    </row>
    <row r="62049" spans="1:9" hidden="1" x14ac:dyDescent="0.25">
      <c r="A62049" s="40"/>
      <c r="I62049" s="40"/>
    </row>
    <row r="62050" spans="1:9" hidden="1" x14ac:dyDescent="0.25">
      <c r="A62050" s="40"/>
      <c r="I62050" s="40"/>
    </row>
    <row r="62051" spans="1:9" hidden="1" x14ac:dyDescent="0.25">
      <c r="A62051" s="40"/>
      <c r="I62051" s="40"/>
    </row>
    <row r="62052" spans="1:9" hidden="1" x14ac:dyDescent="0.25">
      <c r="A62052" s="40"/>
      <c r="I62052" s="40"/>
    </row>
    <row r="62053" spans="1:9" hidden="1" x14ac:dyDescent="0.25">
      <c r="A62053" s="40"/>
      <c r="I62053" s="40"/>
    </row>
    <row r="62054" spans="1:9" hidden="1" x14ac:dyDescent="0.25">
      <c r="A62054" s="40"/>
      <c r="I62054" s="40"/>
    </row>
    <row r="62055" spans="1:9" hidden="1" x14ac:dyDescent="0.25">
      <c r="A62055" s="40"/>
      <c r="I62055" s="40"/>
    </row>
    <row r="62056" spans="1:9" hidden="1" x14ac:dyDescent="0.25">
      <c r="A62056" s="40"/>
      <c r="I62056" s="40"/>
    </row>
    <row r="62057" spans="1:9" hidden="1" x14ac:dyDescent="0.25">
      <c r="A62057" s="40"/>
      <c r="I62057" s="40"/>
    </row>
    <row r="62058" spans="1:9" hidden="1" x14ac:dyDescent="0.25">
      <c r="A62058" s="40"/>
      <c r="I62058" s="40"/>
    </row>
    <row r="62059" spans="1:9" hidden="1" x14ac:dyDescent="0.25">
      <c r="A62059" s="40"/>
      <c r="I62059" s="40"/>
    </row>
    <row r="62060" spans="1:9" hidden="1" x14ac:dyDescent="0.25">
      <c r="A62060" s="40"/>
      <c r="I62060" s="40"/>
    </row>
    <row r="62061" spans="1:9" hidden="1" x14ac:dyDescent="0.25">
      <c r="A62061" s="40"/>
      <c r="I62061" s="40"/>
    </row>
    <row r="62062" spans="1:9" hidden="1" x14ac:dyDescent="0.25">
      <c r="A62062" s="40"/>
      <c r="I62062" s="40"/>
    </row>
    <row r="62063" spans="1:9" hidden="1" x14ac:dyDescent="0.25">
      <c r="A62063" s="40"/>
      <c r="I62063" s="40"/>
    </row>
    <row r="62064" spans="1:9" hidden="1" x14ac:dyDescent="0.25">
      <c r="A62064" s="40"/>
      <c r="I62064" s="40"/>
    </row>
    <row r="62065" spans="1:9" hidden="1" x14ac:dyDescent="0.25">
      <c r="A62065" s="40"/>
      <c r="I62065" s="40"/>
    </row>
    <row r="62066" spans="1:9" hidden="1" x14ac:dyDescent="0.25">
      <c r="A62066" s="40"/>
      <c r="I62066" s="40"/>
    </row>
    <row r="62067" spans="1:9" hidden="1" x14ac:dyDescent="0.25">
      <c r="A62067" s="40"/>
      <c r="I62067" s="40"/>
    </row>
    <row r="62068" spans="1:9" hidden="1" x14ac:dyDescent="0.25">
      <c r="A62068" s="40"/>
      <c r="I62068" s="40"/>
    </row>
    <row r="62069" spans="1:9" hidden="1" x14ac:dyDescent="0.25">
      <c r="A62069" s="40"/>
      <c r="I62069" s="40"/>
    </row>
    <row r="62070" spans="1:9" hidden="1" x14ac:dyDescent="0.25">
      <c r="A62070" s="40"/>
      <c r="I62070" s="40"/>
    </row>
    <row r="62071" spans="1:9" hidden="1" x14ac:dyDescent="0.25">
      <c r="A62071" s="40"/>
      <c r="I62071" s="40"/>
    </row>
    <row r="62072" spans="1:9" hidden="1" x14ac:dyDescent="0.25">
      <c r="A62072" s="40"/>
      <c r="I62072" s="40"/>
    </row>
    <row r="62073" spans="1:9" hidden="1" x14ac:dyDescent="0.25">
      <c r="A62073" s="40"/>
      <c r="I62073" s="40"/>
    </row>
    <row r="62074" spans="1:9" hidden="1" x14ac:dyDescent="0.25">
      <c r="A62074" s="40"/>
      <c r="I62074" s="40"/>
    </row>
    <row r="62075" spans="1:9" hidden="1" x14ac:dyDescent="0.25">
      <c r="A62075" s="40"/>
      <c r="I62075" s="40"/>
    </row>
    <row r="62076" spans="1:9" hidden="1" x14ac:dyDescent="0.25">
      <c r="A62076" s="40"/>
      <c r="I62076" s="40"/>
    </row>
    <row r="62077" spans="1:9" hidden="1" x14ac:dyDescent="0.25">
      <c r="A62077" s="40"/>
      <c r="I62077" s="40"/>
    </row>
    <row r="62078" spans="1:9" hidden="1" x14ac:dyDescent="0.25">
      <c r="A62078" s="40"/>
      <c r="I62078" s="40"/>
    </row>
    <row r="62079" spans="1:9" hidden="1" x14ac:dyDescent="0.25">
      <c r="A62079" s="40"/>
      <c r="I62079" s="40"/>
    </row>
    <row r="62080" spans="1:9" hidden="1" x14ac:dyDescent="0.25">
      <c r="A62080" s="40"/>
      <c r="I62080" s="40"/>
    </row>
    <row r="62081" spans="1:9" hidden="1" x14ac:dyDescent="0.25">
      <c r="A62081" s="40"/>
      <c r="I62081" s="40"/>
    </row>
    <row r="62082" spans="1:9" hidden="1" x14ac:dyDescent="0.25">
      <c r="A62082" s="40"/>
      <c r="I62082" s="40"/>
    </row>
    <row r="62083" spans="1:9" hidden="1" x14ac:dyDescent="0.25">
      <c r="A62083" s="40"/>
      <c r="I62083" s="40"/>
    </row>
    <row r="62084" spans="1:9" hidden="1" x14ac:dyDescent="0.25">
      <c r="A62084" s="40"/>
      <c r="I62084" s="40"/>
    </row>
    <row r="62085" spans="1:9" hidden="1" x14ac:dyDescent="0.25">
      <c r="A62085" s="40"/>
      <c r="I62085" s="40"/>
    </row>
    <row r="62086" spans="1:9" hidden="1" x14ac:dyDescent="0.25">
      <c r="A62086" s="40"/>
      <c r="I62086" s="40"/>
    </row>
    <row r="62087" spans="1:9" hidden="1" x14ac:dyDescent="0.25">
      <c r="A62087" s="40"/>
      <c r="I62087" s="40"/>
    </row>
    <row r="62088" spans="1:9" hidden="1" x14ac:dyDescent="0.25">
      <c r="A62088" s="40"/>
      <c r="I62088" s="40"/>
    </row>
    <row r="62089" spans="1:9" hidden="1" x14ac:dyDescent="0.25">
      <c r="A62089" s="40"/>
      <c r="I62089" s="40"/>
    </row>
    <row r="62090" spans="1:9" hidden="1" x14ac:dyDescent="0.25">
      <c r="A62090" s="40"/>
      <c r="I62090" s="40"/>
    </row>
    <row r="62091" spans="1:9" hidden="1" x14ac:dyDescent="0.25">
      <c r="A62091" s="40"/>
      <c r="I62091" s="40"/>
    </row>
    <row r="62092" spans="1:9" hidden="1" x14ac:dyDescent="0.25">
      <c r="A62092" s="40"/>
      <c r="I62092" s="40"/>
    </row>
    <row r="62093" spans="1:9" hidden="1" x14ac:dyDescent="0.25">
      <c r="A62093" s="40"/>
      <c r="I62093" s="40"/>
    </row>
    <row r="62094" spans="1:9" hidden="1" x14ac:dyDescent="0.25">
      <c r="A62094" s="40"/>
      <c r="I62094" s="40"/>
    </row>
    <row r="62095" spans="1:9" hidden="1" x14ac:dyDescent="0.25">
      <c r="A62095" s="40"/>
      <c r="I62095" s="40"/>
    </row>
    <row r="62096" spans="1:9" hidden="1" x14ac:dyDescent="0.25">
      <c r="A62096" s="40"/>
      <c r="I62096" s="40"/>
    </row>
    <row r="62097" spans="1:9" hidden="1" x14ac:dyDescent="0.25">
      <c r="A62097" s="40"/>
      <c r="I62097" s="40"/>
    </row>
    <row r="62098" spans="1:9" hidden="1" x14ac:dyDescent="0.25">
      <c r="A62098" s="40"/>
      <c r="I62098" s="40"/>
    </row>
    <row r="62099" spans="1:9" hidden="1" x14ac:dyDescent="0.25">
      <c r="A62099" s="40"/>
      <c r="I62099" s="40"/>
    </row>
    <row r="62100" spans="1:9" hidden="1" x14ac:dyDescent="0.25">
      <c r="A62100" s="40"/>
      <c r="I62100" s="40"/>
    </row>
    <row r="62101" spans="1:9" hidden="1" x14ac:dyDescent="0.25">
      <c r="A62101" s="40"/>
      <c r="I62101" s="40"/>
    </row>
    <row r="62102" spans="1:9" hidden="1" x14ac:dyDescent="0.25">
      <c r="A62102" s="40"/>
      <c r="I62102" s="40"/>
    </row>
    <row r="62103" spans="1:9" hidden="1" x14ac:dyDescent="0.25">
      <c r="A62103" s="40"/>
      <c r="I62103" s="40"/>
    </row>
    <row r="62104" spans="1:9" hidden="1" x14ac:dyDescent="0.25">
      <c r="A62104" s="40"/>
      <c r="I62104" s="40"/>
    </row>
    <row r="62105" spans="1:9" hidden="1" x14ac:dyDescent="0.25">
      <c r="A62105" s="40"/>
      <c r="I62105" s="40"/>
    </row>
    <row r="62106" spans="1:9" hidden="1" x14ac:dyDescent="0.25">
      <c r="A62106" s="40"/>
      <c r="I62106" s="40"/>
    </row>
    <row r="62107" spans="1:9" hidden="1" x14ac:dyDescent="0.25">
      <c r="A62107" s="40"/>
      <c r="I62107" s="40"/>
    </row>
    <row r="62108" spans="1:9" hidden="1" x14ac:dyDescent="0.25">
      <c r="A62108" s="40"/>
      <c r="I62108" s="40"/>
    </row>
    <row r="62109" spans="1:9" hidden="1" x14ac:dyDescent="0.25">
      <c r="A62109" s="40"/>
      <c r="I62109" s="40"/>
    </row>
    <row r="62110" spans="1:9" hidden="1" x14ac:dyDescent="0.25">
      <c r="A62110" s="40"/>
      <c r="I62110" s="40"/>
    </row>
    <row r="62111" spans="1:9" hidden="1" x14ac:dyDescent="0.25">
      <c r="A62111" s="40"/>
      <c r="I62111" s="40"/>
    </row>
    <row r="62112" spans="1:9" hidden="1" x14ac:dyDescent="0.25">
      <c r="A62112" s="40"/>
      <c r="I62112" s="40"/>
    </row>
    <row r="62113" spans="1:9" hidden="1" x14ac:dyDescent="0.25">
      <c r="A62113" s="40"/>
      <c r="I62113" s="40"/>
    </row>
    <row r="62114" spans="1:9" hidden="1" x14ac:dyDescent="0.25">
      <c r="A62114" s="40"/>
      <c r="I62114" s="40"/>
    </row>
    <row r="62115" spans="1:9" hidden="1" x14ac:dyDescent="0.25">
      <c r="A62115" s="40"/>
      <c r="I62115" s="40"/>
    </row>
    <row r="62116" spans="1:9" hidden="1" x14ac:dyDescent="0.25">
      <c r="A62116" s="40"/>
      <c r="I62116" s="40"/>
    </row>
    <row r="62117" spans="1:9" hidden="1" x14ac:dyDescent="0.25">
      <c r="A62117" s="40"/>
      <c r="I62117" s="40"/>
    </row>
    <row r="62118" spans="1:9" hidden="1" x14ac:dyDescent="0.25">
      <c r="A62118" s="40"/>
      <c r="I62118" s="40"/>
    </row>
    <row r="62119" spans="1:9" hidden="1" x14ac:dyDescent="0.25">
      <c r="A62119" s="40"/>
      <c r="I62119" s="40"/>
    </row>
    <row r="62120" spans="1:9" hidden="1" x14ac:dyDescent="0.25">
      <c r="A62120" s="40"/>
      <c r="I62120" s="40"/>
    </row>
    <row r="62121" spans="1:9" hidden="1" x14ac:dyDescent="0.25">
      <c r="A62121" s="40"/>
      <c r="I62121" s="40"/>
    </row>
    <row r="62122" spans="1:9" hidden="1" x14ac:dyDescent="0.25">
      <c r="A62122" s="40"/>
      <c r="I62122" s="40"/>
    </row>
    <row r="62123" spans="1:9" hidden="1" x14ac:dyDescent="0.25">
      <c r="A62123" s="40"/>
      <c r="I62123" s="40"/>
    </row>
    <row r="62124" spans="1:9" hidden="1" x14ac:dyDescent="0.25">
      <c r="A62124" s="40"/>
      <c r="I62124" s="40"/>
    </row>
    <row r="62125" spans="1:9" hidden="1" x14ac:dyDescent="0.25">
      <c r="A62125" s="40"/>
      <c r="I62125" s="40"/>
    </row>
    <row r="62126" spans="1:9" hidden="1" x14ac:dyDescent="0.25">
      <c r="A62126" s="40"/>
      <c r="I62126" s="40"/>
    </row>
    <row r="62127" spans="1:9" hidden="1" x14ac:dyDescent="0.25">
      <c r="A62127" s="40"/>
      <c r="I62127" s="40"/>
    </row>
    <row r="62128" spans="1:9" hidden="1" x14ac:dyDescent="0.25">
      <c r="A62128" s="40"/>
      <c r="I62128" s="40"/>
    </row>
    <row r="62129" spans="1:9" hidden="1" x14ac:dyDescent="0.25">
      <c r="A62129" s="40"/>
      <c r="I62129" s="40"/>
    </row>
    <row r="62130" spans="1:9" hidden="1" x14ac:dyDescent="0.25">
      <c r="A62130" s="40"/>
      <c r="I62130" s="40"/>
    </row>
    <row r="62131" spans="1:9" hidden="1" x14ac:dyDescent="0.25">
      <c r="A62131" s="40"/>
      <c r="I62131" s="40"/>
    </row>
    <row r="62132" spans="1:9" hidden="1" x14ac:dyDescent="0.25">
      <c r="A62132" s="40"/>
      <c r="I62132" s="40"/>
    </row>
    <row r="62133" spans="1:9" hidden="1" x14ac:dyDescent="0.25">
      <c r="A62133" s="40"/>
      <c r="I62133" s="40"/>
    </row>
    <row r="62134" spans="1:9" hidden="1" x14ac:dyDescent="0.25">
      <c r="A62134" s="40"/>
      <c r="I62134" s="40"/>
    </row>
    <row r="62135" spans="1:9" hidden="1" x14ac:dyDescent="0.25">
      <c r="A62135" s="40"/>
      <c r="I62135" s="40"/>
    </row>
    <row r="62136" spans="1:9" hidden="1" x14ac:dyDescent="0.25">
      <c r="A62136" s="40"/>
      <c r="I62136" s="40"/>
    </row>
    <row r="62137" spans="1:9" hidden="1" x14ac:dyDescent="0.25">
      <c r="A62137" s="40"/>
      <c r="I62137" s="40"/>
    </row>
    <row r="62138" spans="1:9" hidden="1" x14ac:dyDescent="0.25">
      <c r="A62138" s="40"/>
      <c r="I62138" s="40"/>
    </row>
    <row r="62139" spans="1:9" hidden="1" x14ac:dyDescent="0.25">
      <c r="A62139" s="40"/>
      <c r="I62139" s="40"/>
    </row>
    <row r="62140" spans="1:9" hidden="1" x14ac:dyDescent="0.25">
      <c r="A62140" s="40"/>
      <c r="I62140" s="40"/>
    </row>
    <row r="62141" spans="1:9" hidden="1" x14ac:dyDescent="0.25">
      <c r="A62141" s="40"/>
      <c r="I62141" s="40"/>
    </row>
    <row r="62142" spans="1:9" hidden="1" x14ac:dyDescent="0.25">
      <c r="A62142" s="40"/>
      <c r="I62142" s="40"/>
    </row>
    <row r="62143" spans="1:9" hidden="1" x14ac:dyDescent="0.25">
      <c r="A62143" s="40"/>
      <c r="I62143" s="40"/>
    </row>
    <row r="62144" spans="1:9" hidden="1" x14ac:dyDescent="0.25">
      <c r="A62144" s="40"/>
      <c r="I62144" s="40"/>
    </row>
    <row r="62145" spans="1:9" hidden="1" x14ac:dyDescent="0.25">
      <c r="A62145" s="40"/>
      <c r="I62145" s="40"/>
    </row>
    <row r="62146" spans="1:9" hidden="1" x14ac:dyDescent="0.25">
      <c r="A62146" s="40"/>
      <c r="I62146" s="40"/>
    </row>
    <row r="62147" spans="1:9" hidden="1" x14ac:dyDescent="0.25">
      <c r="A62147" s="40"/>
      <c r="I62147" s="40"/>
    </row>
    <row r="62148" spans="1:9" hidden="1" x14ac:dyDescent="0.25">
      <c r="A62148" s="40"/>
      <c r="I62148" s="40"/>
    </row>
    <row r="62149" spans="1:9" hidden="1" x14ac:dyDescent="0.25">
      <c r="A62149" s="40"/>
      <c r="I62149" s="40"/>
    </row>
    <row r="62150" spans="1:9" hidden="1" x14ac:dyDescent="0.25">
      <c r="A62150" s="40"/>
      <c r="I62150" s="40"/>
    </row>
    <row r="62151" spans="1:9" hidden="1" x14ac:dyDescent="0.25">
      <c r="A62151" s="40"/>
      <c r="I62151" s="40"/>
    </row>
    <row r="62152" spans="1:9" hidden="1" x14ac:dyDescent="0.25">
      <c r="A62152" s="40"/>
      <c r="I62152" s="40"/>
    </row>
    <row r="62153" spans="1:9" hidden="1" x14ac:dyDescent="0.25">
      <c r="A62153" s="40"/>
      <c r="I62153" s="40"/>
    </row>
    <row r="62154" spans="1:9" hidden="1" x14ac:dyDescent="0.25">
      <c r="A62154" s="40"/>
      <c r="I62154" s="40"/>
    </row>
    <row r="62155" spans="1:9" hidden="1" x14ac:dyDescent="0.25">
      <c r="A62155" s="40"/>
      <c r="I62155" s="40"/>
    </row>
    <row r="62156" spans="1:9" hidden="1" x14ac:dyDescent="0.25">
      <c r="A62156" s="40"/>
      <c r="I62156" s="40"/>
    </row>
    <row r="62157" spans="1:9" hidden="1" x14ac:dyDescent="0.25">
      <c r="A62157" s="40"/>
      <c r="I62157" s="40"/>
    </row>
    <row r="62158" spans="1:9" hidden="1" x14ac:dyDescent="0.25">
      <c r="A62158" s="40"/>
      <c r="I62158" s="40"/>
    </row>
    <row r="62159" spans="1:9" hidden="1" x14ac:dyDescent="0.25">
      <c r="A62159" s="40"/>
      <c r="I62159" s="40"/>
    </row>
    <row r="62160" spans="1:9" hidden="1" x14ac:dyDescent="0.25">
      <c r="A62160" s="40"/>
      <c r="I62160" s="40"/>
    </row>
    <row r="62161" spans="1:9" hidden="1" x14ac:dyDescent="0.25">
      <c r="A62161" s="40"/>
      <c r="I62161" s="40"/>
    </row>
    <row r="62162" spans="1:9" hidden="1" x14ac:dyDescent="0.25">
      <c r="A62162" s="40"/>
      <c r="I62162" s="40"/>
    </row>
    <row r="62163" spans="1:9" hidden="1" x14ac:dyDescent="0.25">
      <c r="A62163" s="40"/>
      <c r="I62163" s="40"/>
    </row>
    <row r="62164" spans="1:9" hidden="1" x14ac:dyDescent="0.25">
      <c r="A62164" s="40"/>
      <c r="I62164" s="40"/>
    </row>
    <row r="62165" spans="1:9" hidden="1" x14ac:dyDescent="0.25">
      <c r="A62165" s="40"/>
      <c r="I62165" s="40"/>
    </row>
    <row r="62166" spans="1:9" hidden="1" x14ac:dyDescent="0.25">
      <c r="A62166" s="40"/>
      <c r="I62166" s="40"/>
    </row>
    <row r="62167" spans="1:9" hidden="1" x14ac:dyDescent="0.25">
      <c r="A62167" s="40"/>
      <c r="I62167" s="40"/>
    </row>
    <row r="62168" spans="1:9" hidden="1" x14ac:dyDescent="0.25">
      <c r="A62168" s="40"/>
      <c r="I62168" s="40"/>
    </row>
    <row r="62169" spans="1:9" hidden="1" x14ac:dyDescent="0.25">
      <c r="A62169" s="40"/>
      <c r="I62169" s="40"/>
    </row>
    <row r="62170" spans="1:9" hidden="1" x14ac:dyDescent="0.25">
      <c r="A62170" s="40"/>
      <c r="I62170" s="40"/>
    </row>
    <row r="62171" spans="1:9" hidden="1" x14ac:dyDescent="0.25">
      <c r="A62171" s="40"/>
      <c r="I62171" s="40"/>
    </row>
    <row r="62172" spans="1:9" hidden="1" x14ac:dyDescent="0.25">
      <c r="A62172" s="40"/>
      <c r="I62172" s="40"/>
    </row>
    <row r="62173" spans="1:9" hidden="1" x14ac:dyDescent="0.25">
      <c r="A62173" s="40"/>
      <c r="I62173" s="40"/>
    </row>
    <row r="62174" spans="1:9" hidden="1" x14ac:dyDescent="0.25">
      <c r="A62174" s="40"/>
      <c r="I62174" s="40"/>
    </row>
    <row r="62175" spans="1:9" hidden="1" x14ac:dyDescent="0.25">
      <c r="A62175" s="40"/>
      <c r="I62175" s="40"/>
    </row>
    <row r="62176" spans="1:9" hidden="1" x14ac:dyDescent="0.25">
      <c r="A62176" s="40"/>
      <c r="I62176" s="40"/>
    </row>
    <row r="62177" spans="1:9" hidden="1" x14ac:dyDescent="0.25">
      <c r="A62177" s="40"/>
      <c r="I62177" s="40"/>
    </row>
    <row r="62178" spans="1:9" hidden="1" x14ac:dyDescent="0.25">
      <c r="A62178" s="40"/>
      <c r="I62178" s="40"/>
    </row>
    <row r="62179" spans="1:9" hidden="1" x14ac:dyDescent="0.25">
      <c r="A62179" s="40"/>
      <c r="I62179" s="40"/>
    </row>
    <row r="62180" spans="1:9" hidden="1" x14ac:dyDescent="0.25">
      <c r="A62180" s="40"/>
      <c r="I62180" s="40"/>
    </row>
    <row r="62181" spans="1:9" hidden="1" x14ac:dyDescent="0.25">
      <c r="A62181" s="40"/>
      <c r="I62181" s="40"/>
    </row>
    <row r="62182" spans="1:9" hidden="1" x14ac:dyDescent="0.25">
      <c r="A62182" s="40"/>
      <c r="I62182" s="40"/>
    </row>
    <row r="62183" spans="1:9" hidden="1" x14ac:dyDescent="0.25">
      <c r="A62183" s="40"/>
      <c r="I62183" s="40"/>
    </row>
    <row r="62184" spans="1:9" hidden="1" x14ac:dyDescent="0.25">
      <c r="A62184" s="40"/>
      <c r="I62184" s="40"/>
    </row>
    <row r="62185" spans="1:9" hidden="1" x14ac:dyDescent="0.25">
      <c r="A62185" s="40"/>
      <c r="I62185" s="40"/>
    </row>
    <row r="62186" spans="1:9" hidden="1" x14ac:dyDescent="0.25">
      <c r="A62186" s="40"/>
      <c r="I62186" s="40"/>
    </row>
    <row r="62187" spans="1:9" hidden="1" x14ac:dyDescent="0.25">
      <c r="A62187" s="40"/>
      <c r="I62187" s="40"/>
    </row>
    <row r="62188" spans="1:9" hidden="1" x14ac:dyDescent="0.25">
      <c r="A62188" s="40"/>
      <c r="I62188" s="40"/>
    </row>
    <row r="62189" spans="1:9" hidden="1" x14ac:dyDescent="0.25">
      <c r="A62189" s="40"/>
      <c r="I62189" s="40"/>
    </row>
    <row r="62190" spans="1:9" hidden="1" x14ac:dyDescent="0.25">
      <c r="A62190" s="40"/>
      <c r="I62190" s="40"/>
    </row>
    <row r="62191" spans="1:9" hidden="1" x14ac:dyDescent="0.25">
      <c r="A62191" s="40"/>
      <c r="I62191" s="40"/>
    </row>
    <row r="62192" spans="1:9" hidden="1" x14ac:dyDescent="0.25">
      <c r="A62192" s="40"/>
      <c r="I62192" s="40"/>
    </row>
    <row r="62193" spans="1:9" hidden="1" x14ac:dyDescent="0.25">
      <c r="A62193" s="40"/>
      <c r="I62193" s="40"/>
    </row>
    <row r="62194" spans="1:9" hidden="1" x14ac:dyDescent="0.25">
      <c r="A62194" s="40"/>
      <c r="I62194" s="40"/>
    </row>
    <row r="62195" spans="1:9" hidden="1" x14ac:dyDescent="0.25">
      <c r="A62195" s="40"/>
      <c r="I62195" s="40"/>
    </row>
    <row r="62196" spans="1:9" hidden="1" x14ac:dyDescent="0.25">
      <c r="A62196" s="40"/>
      <c r="I62196" s="40"/>
    </row>
    <row r="62197" spans="1:9" hidden="1" x14ac:dyDescent="0.25">
      <c r="A62197" s="40"/>
      <c r="I62197" s="40"/>
    </row>
    <row r="62198" spans="1:9" hidden="1" x14ac:dyDescent="0.25">
      <c r="A62198" s="40"/>
      <c r="I62198" s="40"/>
    </row>
    <row r="62199" spans="1:9" hidden="1" x14ac:dyDescent="0.25">
      <c r="A62199" s="40"/>
      <c r="I62199" s="40"/>
    </row>
    <row r="62200" spans="1:9" hidden="1" x14ac:dyDescent="0.25">
      <c r="A62200" s="40"/>
      <c r="I62200" s="40"/>
    </row>
    <row r="62201" spans="1:9" hidden="1" x14ac:dyDescent="0.25">
      <c r="A62201" s="40"/>
      <c r="I62201" s="40"/>
    </row>
    <row r="62202" spans="1:9" hidden="1" x14ac:dyDescent="0.25">
      <c r="A62202" s="40"/>
      <c r="I62202" s="40"/>
    </row>
    <row r="62203" spans="1:9" hidden="1" x14ac:dyDescent="0.25">
      <c r="A62203" s="40"/>
      <c r="I62203" s="40"/>
    </row>
    <row r="62204" spans="1:9" hidden="1" x14ac:dyDescent="0.25">
      <c r="A62204" s="40"/>
      <c r="I62204" s="40"/>
    </row>
    <row r="62205" spans="1:9" hidden="1" x14ac:dyDescent="0.25">
      <c r="A62205" s="40"/>
      <c r="I62205" s="40"/>
    </row>
    <row r="62206" spans="1:9" hidden="1" x14ac:dyDescent="0.25">
      <c r="A62206" s="40"/>
      <c r="I62206" s="40"/>
    </row>
    <row r="62207" spans="1:9" hidden="1" x14ac:dyDescent="0.25">
      <c r="A62207" s="40"/>
      <c r="I62207" s="40"/>
    </row>
    <row r="62208" spans="1:9" hidden="1" x14ac:dyDescent="0.25">
      <c r="A62208" s="40"/>
      <c r="I62208" s="40"/>
    </row>
    <row r="62209" spans="1:9" hidden="1" x14ac:dyDescent="0.25">
      <c r="A62209" s="40"/>
      <c r="I62209" s="40"/>
    </row>
    <row r="62210" spans="1:9" hidden="1" x14ac:dyDescent="0.25">
      <c r="A62210" s="40"/>
      <c r="I62210" s="40"/>
    </row>
    <row r="62211" spans="1:9" hidden="1" x14ac:dyDescent="0.25">
      <c r="A62211" s="40"/>
      <c r="I62211" s="40"/>
    </row>
    <row r="62212" spans="1:9" hidden="1" x14ac:dyDescent="0.25">
      <c r="A62212" s="40"/>
      <c r="I62212" s="40"/>
    </row>
    <row r="62213" spans="1:9" hidden="1" x14ac:dyDescent="0.25">
      <c r="A62213" s="40"/>
      <c r="I62213" s="40"/>
    </row>
    <row r="62214" spans="1:9" hidden="1" x14ac:dyDescent="0.25">
      <c r="A62214" s="40"/>
      <c r="I62214" s="40"/>
    </row>
    <row r="62215" spans="1:9" hidden="1" x14ac:dyDescent="0.25">
      <c r="A62215" s="40"/>
      <c r="I62215" s="40"/>
    </row>
    <row r="62216" spans="1:9" hidden="1" x14ac:dyDescent="0.25">
      <c r="A62216" s="40"/>
      <c r="I62216" s="40"/>
    </row>
    <row r="62217" spans="1:9" hidden="1" x14ac:dyDescent="0.25">
      <c r="A62217" s="40"/>
      <c r="I62217" s="40"/>
    </row>
    <row r="62218" spans="1:9" hidden="1" x14ac:dyDescent="0.25">
      <c r="A62218" s="40"/>
      <c r="I62218" s="40"/>
    </row>
    <row r="62219" spans="1:9" hidden="1" x14ac:dyDescent="0.25">
      <c r="A62219" s="40"/>
      <c r="I62219" s="40"/>
    </row>
    <row r="62220" spans="1:9" hidden="1" x14ac:dyDescent="0.25">
      <c r="A62220" s="40"/>
      <c r="I62220" s="40"/>
    </row>
    <row r="62221" spans="1:9" hidden="1" x14ac:dyDescent="0.25">
      <c r="A62221" s="40"/>
      <c r="I62221" s="40"/>
    </row>
    <row r="62222" spans="1:9" hidden="1" x14ac:dyDescent="0.25">
      <c r="A62222" s="40"/>
      <c r="I62222" s="40"/>
    </row>
    <row r="62223" spans="1:9" hidden="1" x14ac:dyDescent="0.25">
      <c r="A62223" s="40"/>
      <c r="I62223" s="40"/>
    </row>
    <row r="62224" spans="1:9" hidden="1" x14ac:dyDescent="0.25">
      <c r="A62224" s="40"/>
      <c r="I62224" s="40"/>
    </row>
    <row r="62225" spans="1:9" hidden="1" x14ac:dyDescent="0.25">
      <c r="A62225" s="40"/>
      <c r="I62225" s="40"/>
    </row>
    <row r="62226" spans="1:9" hidden="1" x14ac:dyDescent="0.25">
      <c r="A62226" s="40"/>
      <c r="I62226" s="40"/>
    </row>
    <row r="62227" spans="1:9" hidden="1" x14ac:dyDescent="0.25">
      <c r="A62227" s="40"/>
      <c r="I62227" s="40"/>
    </row>
    <row r="62228" spans="1:9" hidden="1" x14ac:dyDescent="0.25">
      <c r="A62228" s="40"/>
      <c r="I62228" s="40"/>
    </row>
    <row r="62229" spans="1:9" hidden="1" x14ac:dyDescent="0.25">
      <c r="A62229" s="40"/>
      <c r="I62229" s="40"/>
    </row>
    <row r="62230" spans="1:9" hidden="1" x14ac:dyDescent="0.25">
      <c r="A62230" s="40"/>
      <c r="I62230" s="40"/>
    </row>
    <row r="62231" spans="1:9" hidden="1" x14ac:dyDescent="0.25">
      <c r="A62231" s="40"/>
      <c r="I62231" s="40"/>
    </row>
    <row r="62232" spans="1:9" hidden="1" x14ac:dyDescent="0.25">
      <c r="A62232" s="40"/>
      <c r="I62232" s="40"/>
    </row>
    <row r="62233" spans="1:9" hidden="1" x14ac:dyDescent="0.25">
      <c r="A62233" s="40"/>
      <c r="I62233" s="40"/>
    </row>
    <row r="62234" spans="1:9" hidden="1" x14ac:dyDescent="0.25">
      <c r="A62234" s="40"/>
      <c r="I62234" s="40"/>
    </row>
    <row r="62235" spans="1:9" hidden="1" x14ac:dyDescent="0.25">
      <c r="A62235" s="40"/>
      <c r="I62235" s="40"/>
    </row>
    <row r="62236" spans="1:9" hidden="1" x14ac:dyDescent="0.25">
      <c r="A62236" s="40"/>
      <c r="I62236" s="40"/>
    </row>
    <row r="62237" spans="1:9" hidden="1" x14ac:dyDescent="0.25">
      <c r="A62237" s="40"/>
      <c r="I62237" s="40"/>
    </row>
    <row r="62238" spans="1:9" hidden="1" x14ac:dyDescent="0.25">
      <c r="A62238" s="40"/>
      <c r="I62238" s="40"/>
    </row>
    <row r="62239" spans="1:9" hidden="1" x14ac:dyDescent="0.25">
      <c r="A62239" s="40"/>
      <c r="I62239" s="40"/>
    </row>
    <row r="62240" spans="1:9" hidden="1" x14ac:dyDescent="0.25">
      <c r="A62240" s="40"/>
      <c r="I62240" s="40"/>
    </row>
    <row r="62241" spans="1:9" hidden="1" x14ac:dyDescent="0.25">
      <c r="A62241" s="40"/>
      <c r="I62241" s="40"/>
    </row>
    <row r="62242" spans="1:9" hidden="1" x14ac:dyDescent="0.25">
      <c r="A62242" s="40"/>
      <c r="I62242" s="40"/>
    </row>
    <row r="62243" spans="1:9" hidden="1" x14ac:dyDescent="0.25">
      <c r="A62243" s="40"/>
      <c r="I62243" s="40"/>
    </row>
    <row r="62244" spans="1:9" hidden="1" x14ac:dyDescent="0.25">
      <c r="A62244" s="40"/>
      <c r="I62244" s="40"/>
    </row>
    <row r="62245" spans="1:9" hidden="1" x14ac:dyDescent="0.25">
      <c r="A62245" s="40"/>
      <c r="I62245" s="40"/>
    </row>
    <row r="62246" spans="1:9" hidden="1" x14ac:dyDescent="0.25">
      <c r="A62246" s="40"/>
      <c r="I62246" s="40"/>
    </row>
    <row r="62247" spans="1:9" hidden="1" x14ac:dyDescent="0.25">
      <c r="A62247" s="40"/>
      <c r="I62247" s="40"/>
    </row>
    <row r="62248" spans="1:9" hidden="1" x14ac:dyDescent="0.25">
      <c r="A62248" s="40"/>
      <c r="I62248" s="40"/>
    </row>
    <row r="62249" spans="1:9" hidden="1" x14ac:dyDescent="0.25">
      <c r="A62249" s="40"/>
      <c r="I62249" s="40"/>
    </row>
    <row r="62250" spans="1:9" hidden="1" x14ac:dyDescent="0.25">
      <c r="A62250" s="40"/>
      <c r="I62250" s="40"/>
    </row>
    <row r="62251" spans="1:9" hidden="1" x14ac:dyDescent="0.25">
      <c r="A62251" s="40"/>
      <c r="I62251" s="40"/>
    </row>
    <row r="62252" spans="1:9" hidden="1" x14ac:dyDescent="0.25">
      <c r="A62252" s="40"/>
      <c r="I62252" s="40"/>
    </row>
    <row r="62253" spans="1:9" hidden="1" x14ac:dyDescent="0.25">
      <c r="A62253" s="40"/>
      <c r="I62253" s="40"/>
    </row>
    <row r="62254" spans="1:9" hidden="1" x14ac:dyDescent="0.25">
      <c r="A62254" s="40"/>
      <c r="I62254" s="40"/>
    </row>
    <row r="62255" spans="1:9" hidden="1" x14ac:dyDescent="0.25">
      <c r="A62255" s="40"/>
      <c r="I62255" s="40"/>
    </row>
    <row r="62256" spans="1:9" hidden="1" x14ac:dyDescent="0.25">
      <c r="A62256" s="40"/>
      <c r="I62256" s="40"/>
    </row>
    <row r="62257" spans="1:9" hidden="1" x14ac:dyDescent="0.25">
      <c r="A62257" s="40"/>
      <c r="I62257" s="40"/>
    </row>
    <row r="62258" spans="1:9" hidden="1" x14ac:dyDescent="0.25">
      <c r="A62258" s="40"/>
      <c r="I62258" s="40"/>
    </row>
    <row r="62259" spans="1:9" hidden="1" x14ac:dyDescent="0.25">
      <c r="A62259" s="40"/>
      <c r="I62259" s="40"/>
    </row>
    <row r="62260" spans="1:9" hidden="1" x14ac:dyDescent="0.25">
      <c r="A62260" s="40"/>
      <c r="I62260" s="40"/>
    </row>
    <row r="62261" spans="1:9" hidden="1" x14ac:dyDescent="0.25">
      <c r="A62261" s="40"/>
      <c r="I62261" s="40"/>
    </row>
    <row r="62262" spans="1:9" hidden="1" x14ac:dyDescent="0.25">
      <c r="A62262" s="40"/>
      <c r="I62262" s="40"/>
    </row>
    <row r="62263" spans="1:9" hidden="1" x14ac:dyDescent="0.25">
      <c r="A62263" s="40"/>
      <c r="I62263" s="40"/>
    </row>
    <row r="62264" spans="1:9" hidden="1" x14ac:dyDescent="0.25">
      <c r="A62264" s="40"/>
      <c r="I62264" s="40"/>
    </row>
    <row r="62265" spans="1:9" hidden="1" x14ac:dyDescent="0.25">
      <c r="A62265" s="40"/>
      <c r="I62265" s="40"/>
    </row>
    <row r="62266" spans="1:9" hidden="1" x14ac:dyDescent="0.25">
      <c r="A62266" s="40"/>
      <c r="I62266" s="40"/>
    </row>
    <row r="62267" spans="1:9" hidden="1" x14ac:dyDescent="0.25">
      <c r="A62267" s="40"/>
      <c r="I62267" s="40"/>
    </row>
    <row r="62268" spans="1:9" hidden="1" x14ac:dyDescent="0.25">
      <c r="A62268" s="40"/>
      <c r="I62268" s="40"/>
    </row>
    <row r="62269" spans="1:9" hidden="1" x14ac:dyDescent="0.25">
      <c r="A62269" s="40"/>
      <c r="I62269" s="40"/>
    </row>
    <row r="62270" spans="1:9" hidden="1" x14ac:dyDescent="0.25">
      <c r="A62270" s="40"/>
      <c r="I62270" s="40"/>
    </row>
    <row r="62271" spans="1:9" hidden="1" x14ac:dyDescent="0.25">
      <c r="A62271" s="40"/>
      <c r="I62271" s="40"/>
    </row>
    <row r="62272" spans="1:9" hidden="1" x14ac:dyDescent="0.25">
      <c r="A62272" s="40"/>
      <c r="I62272" s="40"/>
    </row>
    <row r="62273" spans="1:9" hidden="1" x14ac:dyDescent="0.25">
      <c r="A62273" s="40"/>
      <c r="I62273" s="40"/>
    </row>
    <row r="62274" spans="1:9" hidden="1" x14ac:dyDescent="0.25">
      <c r="A62274" s="40"/>
      <c r="I62274" s="40"/>
    </row>
    <row r="62275" spans="1:9" hidden="1" x14ac:dyDescent="0.25">
      <c r="A62275" s="40"/>
      <c r="I62275" s="40"/>
    </row>
    <row r="62276" spans="1:9" hidden="1" x14ac:dyDescent="0.25">
      <c r="A62276" s="40"/>
      <c r="I62276" s="40"/>
    </row>
    <row r="62277" spans="1:9" hidden="1" x14ac:dyDescent="0.25">
      <c r="A62277" s="40"/>
      <c r="I62277" s="40"/>
    </row>
    <row r="62278" spans="1:9" hidden="1" x14ac:dyDescent="0.25">
      <c r="A62278" s="40"/>
      <c r="I62278" s="40"/>
    </row>
    <row r="62279" spans="1:9" hidden="1" x14ac:dyDescent="0.25">
      <c r="A62279" s="40"/>
      <c r="I62279" s="40"/>
    </row>
    <row r="62280" spans="1:9" hidden="1" x14ac:dyDescent="0.25">
      <c r="A62280" s="40"/>
      <c r="I62280" s="40"/>
    </row>
    <row r="62281" spans="1:9" hidden="1" x14ac:dyDescent="0.25">
      <c r="A62281" s="40"/>
      <c r="I62281" s="40"/>
    </row>
    <row r="62282" spans="1:9" hidden="1" x14ac:dyDescent="0.25">
      <c r="A62282" s="40"/>
      <c r="I62282" s="40"/>
    </row>
    <row r="62283" spans="1:9" hidden="1" x14ac:dyDescent="0.25">
      <c r="A62283" s="40"/>
      <c r="I62283" s="40"/>
    </row>
    <row r="62284" spans="1:9" hidden="1" x14ac:dyDescent="0.25">
      <c r="A62284" s="40"/>
      <c r="I62284" s="40"/>
    </row>
    <row r="62285" spans="1:9" hidden="1" x14ac:dyDescent="0.25">
      <c r="A62285" s="40"/>
      <c r="I62285" s="40"/>
    </row>
    <row r="62286" spans="1:9" hidden="1" x14ac:dyDescent="0.25">
      <c r="A62286" s="40"/>
      <c r="I62286" s="40"/>
    </row>
    <row r="62287" spans="1:9" hidden="1" x14ac:dyDescent="0.25">
      <c r="A62287" s="40"/>
      <c r="I62287" s="40"/>
    </row>
    <row r="62288" spans="1:9" hidden="1" x14ac:dyDescent="0.25">
      <c r="A62288" s="40"/>
      <c r="I62288" s="40"/>
    </row>
    <row r="62289" spans="1:9" hidden="1" x14ac:dyDescent="0.25">
      <c r="A62289" s="40"/>
      <c r="I62289" s="40"/>
    </row>
    <row r="62290" spans="1:9" hidden="1" x14ac:dyDescent="0.25">
      <c r="A62290" s="40"/>
      <c r="I62290" s="40"/>
    </row>
    <row r="62291" spans="1:9" hidden="1" x14ac:dyDescent="0.25">
      <c r="A62291" s="40"/>
      <c r="I62291" s="40"/>
    </row>
    <row r="62292" spans="1:9" hidden="1" x14ac:dyDescent="0.25">
      <c r="A62292" s="40"/>
      <c r="I62292" s="40"/>
    </row>
    <row r="62293" spans="1:9" hidden="1" x14ac:dyDescent="0.25">
      <c r="A62293" s="40"/>
      <c r="I62293" s="40"/>
    </row>
    <row r="62294" spans="1:9" hidden="1" x14ac:dyDescent="0.25">
      <c r="A62294" s="40"/>
      <c r="I62294" s="40"/>
    </row>
    <row r="62295" spans="1:9" hidden="1" x14ac:dyDescent="0.25">
      <c r="A62295" s="40"/>
      <c r="I62295" s="40"/>
    </row>
    <row r="62296" spans="1:9" hidden="1" x14ac:dyDescent="0.25">
      <c r="A62296" s="40"/>
      <c r="I62296" s="40"/>
    </row>
    <row r="62297" spans="1:9" hidden="1" x14ac:dyDescent="0.25">
      <c r="A62297" s="40"/>
      <c r="I62297" s="40"/>
    </row>
    <row r="62298" spans="1:9" hidden="1" x14ac:dyDescent="0.25">
      <c r="A62298" s="40"/>
      <c r="I62298" s="40"/>
    </row>
    <row r="62299" spans="1:9" hidden="1" x14ac:dyDescent="0.25">
      <c r="A62299" s="40"/>
      <c r="I62299" s="40"/>
    </row>
    <row r="62300" spans="1:9" hidden="1" x14ac:dyDescent="0.25">
      <c r="A62300" s="40"/>
      <c r="I62300" s="40"/>
    </row>
    <row r="62301" spans="1:9" hidden="1" x14ac:dyDescent="0.25">
      <c r="A62301" s="40"/>
      <c r="I62301" s="40"/>
    </row>
    <row r="62302" spans="1:9" hidden="1" x14ac:dyDescent="0.25">
      <c r="A62302" s="40"/>
      <c r="I62302" s="40"/>
    </row>
    <row r="62303" spans="1:9" hidden="1" x14ac:dyDescent="0.25">
      <c r="A62303" s="40"/>
      <c r="I62303" s="40"/>
    </row>
    <row r="62304" spans="1:9" hidden="1" x14ac:dyDescent="0.25">
      <c r="A62304" s="40"/>
      <c r="I62304" s="40"/>
    </row>
    <row r="62305" spans="1:9" hidden="1" x14ac:dyDescent="0.25">
      <c r="A62305" s="40"/>
      <c r="I62305" s="40"/>
    </row>
    <row r="62306" spans="1:9" hidden="1" x14ac:dyDescent="0.25">
      <c r="A62306" s="40"/>
      <c r="I62306" s="40"/>
    </row>
    <row r="62307" spans="1:9" hidden="1" x14ac:dyDescent="0.25">
      <c r="A62307" s="40"/>
      <c r="I62307" s="40"/>
    </row>
    <row r="62308" spans="1:9" hidden="1" x14ac:dyDescent="0.25">
      <c r="A62308" s="40"/>
      <c r="I62308" s="40"/>
    </row>
    <row r="62309" spans="1:9" hidden="1" x14ac:dyDescent="0.25">
      <c r="A62309" s="40"/>
      <c r="I62309" s="40"/>
    </row>
    <row r="62310" spans="1:9" hidden="1" x14ac:dyDescent="0.25">
      <c r="A62310" s="40"/>
      <c r="I62310" s="40"/>
    </row>
    <row r="62311" spans="1:9" hidden="1" x14ac:dyDescent="0.25">
      <c r="A62311" s="40"/>
      <c r="I62311" s="40"/>
    </row>
    <row r="62312" spans="1:9" hidden="1" x14ac:dyDescent="0.25">
      <c r="A62312" s="40"/>
      <c r="I62312" s="40"/>
    </row>
    <row r="62313" spans="1:9" hidden="1" x14ac:dyDescent="0.25">
      <c r="A62313" s="40"/>
      <c r="I62313" s="40"/>
    </row>
    <row r="62314" spans="1:9" hidden="1" x14ac:dyDescent="0.25">
      <c r="A62314" s="40"/>
      <c r="I62314" s="40"/>
    </row>
    <row r="62315" spans="1:9" hidden="1" x14ac:dyDescent="0.25">
      <c r="A62315" s="40"/>
      <c r="I62315" s="40"/>
    </row>
    <row r="62316" spans="1:9" hidden="1" x14ac:dyDescent="0.25">
      <c r="A62316" s="40"/>
      <c r="I62316" s="40"/>
    </row>
    <row r="62317" spans="1:9" hidden="1" x14ac:dyDescent="0.25">
      <c r="A62317" s="40"/>
      <c r="I62317" s="40"/>
    </row>
    <row r="62318" spans="1:9" hidden="1" x14ac:dyDescent="0.25">
      <c r="A62318" s="40"/>
      <c r="I62318" s="40"/>
    </row>
    <row r="62319" spans="1:9" hidden="1" x14ac:dyDescent="0.25">
      <c r="A62319" s="40"/>
      <c r="I62319" s="40"/>
    </row>
    <row r="62320" spans="1:9" hidden="1" x14ac:dyDescent="0.25">
      <c r="A62320" s="40"/>
      <c r="I62320" s="40"/>
    </row>
    <row r="62321" spans="1:9" hidden="1" x14ac:dyDescent="0.25">
      <c r="A62321" s="40"/>
      <c r="I62321" s="40"/>
    </row>
    <row r="62322" spans="1:9" hidden="1" x14ac:dyDescent="0.25">
      <c r="A62322" s="40"/>
      <c r="I62322" s="40"/>
    </row>
    <row r="62323" spans="1:9" hidden="1" x14ac:dyDescent="0.25">
      <c r="A62323" s="40"/>
      <c r="I62323" s="40"/>
    </row>
    <row r="62324" spans="1:9" hidden="1" x14ac:dyDescent="0.25">
      <c r="A62324" s="40"/>
      <c r="I62324" s="40"/>
    </row>
    <row r="62325" spans="1:9" hidden="1" x14ac:dyDescent="0.25">
      <c r="A62325" s="40"/>
      <c r="I62325" s="40"/>
    </row>
    <row r="62326" spans="1:9" hidden="1" x14ac:dyDescent="0.25">
      <c r="A62326" s="40"/>
      <c r="I62326" s="40"/>
    </row>
    <row r="62327" spans="1:9" hidden="1" x14ac:dyDescent="0.25">
      <c r="A62327" s="40"/>
      <c r="I62327" s="40"/>
    </row>
    <row r="62328" spans="1:9" hidden="1" x14ac:dyDescent="0.25">
      <c r="A62328" s="40"/>
      <c r="I62328" s="40"/>
    </row>
    <row r="62329" spans="1:9" hidden="1" x14ac:dyDescent="0.25">
      <c r="A62329" s="40"/>
      <c r="I62329" s="40"/>
    </row>
    <row r="62330" spans="1:9" hidden="1" x14ac:dyDescent="0.25">
      <c r="A62330" s="40"/>
      <c r="I62330" s="40"/>
    </row>
    <row r="62331" spans="1:9" hidden="1" x14ac:dyDescent="0.25">
      <c r="A62331" s="40"/>
      <c r="I62331" s="40"/>
    </row>
    <row r="62332" spans="1:9" hidden="1" x14ac:dyDescent="0.25">
      <c r="A62332" s="40"/>
      <c r="I62332" s="40"/>
    </row>
    <row r="62333" spans="1:9" hidden="1" x14ac:dyDescent="0.25">
      <c r="A62333" s="40"/>
      <c r="I62333" s="40"/>
    </row>
    <row r="62334" spans="1:9" hidden="1" x14ac:dyDescent="0.25">
      <c r="A62334" s="40"/>
      <c r="I62334" s="40"/>
    </row>
    <row r="62335" spans="1:9" hidden="1" x14ac:dyDescent="0.25">
      <c r="A62335" s="40"/>
      <c r="I62335" s="40"/>
    </row>
    <row r="62336" spans="1:9" hidden="1" x14ac:dyDescent="0.25">
      <c r="A62336" s="40"/>
      <c r="I62336" s="40"/>
    </row>
    <row r="62337" spans="1:9" hidden="1" x14ac:dyDescent="0.25">
      <c r="A62337" s="40"/>
      <c r="I62337" s="40"/>
    </row>
    <row r="62338" spans="1:9" hidden="1" x14ac:dyDescent="0.25">
      <c r="A62338" s="40"/>
      <c r="I62338" s="40"/>
    </row>
    <row r="62339" spans="1:9" hidden="1" x14ac:dyDescent="0.25">
      <c r="A62339" s="40"/>
      <c r="I62339" s="40"/>
    </row>
    <row r="62340" spans="1:9" hidden="1" x14ac:dyDescent="0.25">
      <c r="A62340" s="40"/>
      <c r="I62340" s="40"/>
    </row>
    <row r="62341" spans="1:9" hidden="1" x14ac:dyDescent="0.25">
      <c r="A62341" s="40"/>
      <c r="I62341" s="40"/>
    </row>
    <row r="62342" spans="1:9" hidden="1" x14ac:dyDescent="0.25">
      <c r="A62342" s="40"/>
      <c r="I62342" s="40"/>
    </row>
    <row r="62343" spans="1:9" hidden="1" x14ac:dyDescent="0.25">
      <c r="A62343" s="40"/>
      <c r="I62343" s="40"/>
    </row>
    <row r="62344" spans="1:9" hidden="1" x14ac:dyDescent="0.25">
      <c r="A62344" s="40"/>
      <c r="I62344" s="40"/>
    </row>
    <row r="62345" spans="1:9" hidden="1" x14ac:dyDescent="0.25">
      <c r="A62345" s="40"/>
      <c r="I62345" s="40"/>
    </row>
    <row r="62346" spans="1:9" hidden="1" x14ac:dyDescent="0.25">
      <c r="A62346" s="40"/>
      <c r="I62346" s="40"/>
    </row>
    <row r="62347" spans="1:9" hidden="1" x14ac:dyDescent="0.25">
      <c r="A62347" s="40"/>
      <c r="I62347" s="40"/>
    </row>
    <row r="62348" spans="1:9" hidden="1" x14ac:dyDescent="0.25">
      <c r="A62348" s="40"/>
      <c r="I62348" s="40"/>
    </row>
    <row r="62349" spans="1:9" hidden="1" x14ac:dyDescent="0.25">
      <c r="A62349" s="40"/>
      <c r="I62349" s="40"/>
    </row>
    <row r="62350" spans="1:9" hidden="1" x14ac:dyDescent="0.25">
      <c r="A62350" s="40"/>
      <c r="I62350" s="40"/>
    </row>
    <row r="62351" spans="1:9" hidden="1" x14ac:dyDescent="0.25">
      <c r="A62351" s="40"/>
      <c r="I62351" s="40"/>
    </row>
    <row r="62352" spans="1:9" hidden="1" x14ac:dyDescent="0.25">
      <c r="A62352" s="40"/>
      <c r="I62352" s="40"/>
    </row>
    <row r="62353" spans="1:9" hidden="1" x14ac:dyDescent="0.25">
      <c r="A62353" s="40"/>
      <c r="I62353" s="40"/>
    </row>
    <row r="62354" spans="1:9" hidden="1" x14ac:dyDescent="0.25">
      <c r="A62354" s="40"/>
      <c r="I62354" s="40"/>
    </row>
    <row r="62355" spans="1:9" hidden="1" x14ac:dyDescent="0.25">
      <c r="A62355" s="40"/>
      <c r="I62355" s="40"/>
    </row>
    <row r="62356" spans="1:9" hidden="1" x14ac:dyDescent="0.25">
      <c r="A62356" s="40"/>
      <c r="I62356" s="40"/>
    </row>
    <row r="62357" spans="1:9" hidden="1" x14ac:dyDescent="0.25">
      <c r="A62357" s="40"/>
      <c r="I62357" s="40"/>
    </row>
    <row r="62358" spans="1:9" hidden="1" x14ac:dyDescent="0.25">
      <c r="A62358" s="40"/>
      <c r="I62358" s="40"/>
    </row>
    <row r="62359" spans="1:9" hidden="1" x14ac:dyDescent="0.25">
      <c r="A62359" s="40"/>
      <c r="I62359" s="40"/>
    </row>
    <row r="62360" spans="1:9" hidden="1" x14ac:dyDescent="0.25">
      <c r="A62360" s="40"/>
      <c r="I62360" s="40"/>
    </row>
    <row r="62361" spans="1:9" hidden="1" x14ac:dyDescent="0.25">
      <c r="A62361" s="40"/>
      <c r="I62361" s="40"/>
    </row>
    <row r="62362" spans="1:9" hidden="1" x14ac:dyDescent="0.25">
      <c r="A62362" s="40"/>
      <c r="I62362" s="40"/>
    </row>
    <row r="62363" spans="1:9" hidden="1" x14ac:dyDescent="0.25">
      <c r="A62363" s="40"/>
      <c r="I62363" s="40"/>
    </row>
    <row r="62364" spans="1:9" hidden="1" x14ac:dyDescent="0.25">
      <c r="A62364" s="40"/>
      <c r="I62364" s="40"/>
    </row>
    <row r="62365" spans="1:9" hidden="1" x14ac:dyDescent="0.25">
      <c r="A62365" s="40"/>
      <c r="I62365" s="40"/>
    </row>
    <row r="62366" spans="1:9" hidden="1" x14ac:dyDescent="0.25">
      <c r="A62366" s="40"/>
      <c r="I62366" s="40"/>
    </row>
    <row r="62367" spans="1:9" hidden="1" x14ac:dyDescent="0.25">
      <c r="A62367" s="40"/>
      <c r="I62367" s="40"/>
    </row>
    <row r="62368" spans="1:9" hidden="1" x14ac:dyDescent="0.25">
      <c r="A62368" s="40"/>
      <c r="I62368" s="40"/>
    </row>
    <row r="62369" spans="1:9" hidden="1" x14ac:dyDescent="0.25">
      <c r="A62369" s="40"/>
      <c r="I62369" s="40"/>
    </row>
    <row r="62370" spans="1:9" hidden="1" x14ac:dyDescent="0.25">
      <c r="A62370" s="40"/>
      <c r="I62370" s="40"/>
    </row>
    <row r="62371" spans="1:9" hidden="1" x14ac:dyDescent="0.25">
      <c r="A62371" s="40"/>
      <c r="I62371" s="40"/>
    </row>
    <row r="62372" spans="1:9" hidden="1" x14ac:dyDescent="0.25">
      <c r="A62372" s="40"/>
      <c r="I62372" s="40"/>
    </row>
    <row r="62373" spans="1:9" hidden="1" x14ac:dyDescent="0.25">
      <c r="A62373" s="40"/>
      <c r="I62373" s="40"/>
    </row>
    <row r="62374" spans="1:9" hidden="1" x14ac:dyDescent="0.25">
      <c r="A62374" s="40"/>
      <c r="I62374" s="40"/>
    </row>
    <row r="62375" spans="1:9" hidden="1" x14ac:dyDescent="0.25">
      <c r="A62375" s="40"/>
      <c r="I62375" s="40"/>
    </row>
    <row r="62376" spans="1:9" hidden="1" x14ac:dyDescent="0.25">
      <c r="A62376" s="40"/>
      <c r="I62376" s="40"/>
    </row>
    <row r="62377" spans="1:9" hidden="1" x14ac:dyDescent="0.25">
      <c r="A62377" s="40"/>
      <c r="I62377" s="40"/>
    </row>
    <row r="62378" spans="1:9" hidden="1" x14ac:dyDescent="0.25">
      <c r="A62378" s="40"/>
      <c r="I62378" s="40"/>
    </row>
    <row r="62379" spans="1:9" hidden="1" x14ac:dyDescent="0.25">
      <c r="A62379" s="40"/>
      <c r="I62379" s="40"/>
    </row>
    <row r="62380" spans="1:9" hidden="1" x14ac:dyDescent="0.25">
      <c r="A62380" s="40"/>
      <c r="I62380" s="40"/>
    </row>
    <row r="62381" spans="1:9" hidden="1" x14ac:dyDescent="0.25">
      <c r="A62381" s="40"/>
      <c r="I62381" s="40"/>
    </row>
    <row r="62382" spans="1:9" hidden="1" x14ac:dyDescent="0.25">
      <c r="A62382" s="40"/>
      <c r="I62382" s="40"/>
    </row>
    <row r="62383" spans="1:9" hidden="1" x14ac:dyDescent="0.25">
      <c r="A62383" s="40"/>
      <c r="I62383" s="40"/>
    </row>
    <row r="62384" spans="1:9" hidden="1" x14ac:dyDescent="0.25">
      <c r="A62384" s="40"/>
      <c r="I62384" s="40"/>
    </row>
    <row r="62385" spans="1:9" hidden="1" x14ac:dyDescent="0.25">
      <c r="A62385" s="40"/>
      <c r="I62385" s="40"/>
    </row>
    <row r="62386" spans="1:9" hidden="1" x14ac:dyDescent="0.25">
      <c r="A62386" s="40"/>
      <c r="I62386" s="40"/>
    </row>
    <row r="62387" spans="1:9" hidden="1" x14ac:dyDescent="0.25">
      <c r="A62387" s="40"/>
      <c r="I62387" s="40"/>
    </row>
    <row r="62388" spans="1:9" hidden="1" x14ac:dyDescent="0.25">
      <c r="A62388" s="40"/>
      <c r="I62388" s="40"/>
    </row>
    <row r="62389" spans="1:9" hidden="1" x14ac:dyDescent="0.25">
      <c r="A62389" s="40"/>
      <c r="I62389" s="40"/>
    </row>
    <row r="62390" spans="1:9" hidden="1" x14ac:dyDescent="0.25">
      <c r="A62390" s="40"/>
      <c r="I62390" s="40"/>
    </row>
    <row r="62391" spans="1:9" hidden="1" x14ac:dyDescent="0.25">
      <c r="A62391" s="40"/>
      <c r="I62391" s="40"/>
    </row>
    <row r="62392" spans="1:9" hidden="1" x14ac:dyDescent="0.25">
      <c r="A62392" s="40"/>
      <c r="I62392" s="40"/>
    </row>
    <row r="62393" spans="1:9" hidden="1" x14ac:dyDescent="0.25">
      <c r="A62393" s="40"/>
      <c r="I62393" s="40"/>
    </row>
    <row r="62394" spans="1:9" hidden="1" x14ac:dyDescent="0.25">
      <c r="A62394" s="40"/>
      <c r="I62394" s="40"/>
    </row>
    <row r="62395" spans="1:9" hidden="1" x14ac:dyDescent="0.25">
      <c r="A62395" s="40"/>
      <c r="I62395" s="40"/>
    </row>
    <row r="62396" spans="1:9" hidden="1" x14ac:dyDescent="0.25">
      <c r="A62396" s="40"/>
      <c r="I62396" s="40"/>
    </row>
    <row r="62397" spans="1:9" hidden="1" x14ac:dyDescent="0.25">
      <c r="A62397" s="40"/>
      <c r="I62397" s="40"/>
    </row>
    <row r="62398" spans="1:9" hidden="1" x14ac:dyDescent="0.25">
      <c r="A62398" s="40"/>
      <c r="I62398" s="40"/>
    </row>
    <row r="62399" spans="1:9" hidden="1" x14ac:dyDescent="0.25">
      <c r="A62399" s="40"/>
      <c r="I62399" s="40"/>
    </row>
    <row r="62400" spans="1:9" hidden="1" x14ac:dyDescent="0.25">
      <c r="A62400" s="40"/>
      <c r="I62400" s="40"/>
    </row>
    <row r="62401" spans="1:9" hidden="1" x14ac:dyDescent="0.25">
      <c r="A62401" s="40"/>
      <c r="I62401" s="40"/>
    </row>
    <row r="62402" spans="1:9" hidden="1" x14ac:dyDescent="0.25">
      <c r="A62402" s="40"/>
      <c r="I62402" s="40"/>
    </row>
    <row r="62403" spans="1:9" hidden="1" x14ac:dyDescent="0.25">
      <c r="A62403" s="40"/>
      <c r="I62403" s="40"/>
    </row>
    <row r="62404" spans="1:9" hidden="1" x14ac:dyDescent="0.25">
      <c r="A62404" s="40"/>
      <c r="I62404" s="40"/>
    </row>
    <row r="62405" spans="1:9" hidden="1" x14ac:dyDescent="0.25">
      <c r="A62405" s="40"/>
      <c r="I62405" s="40"/>
    </row>
    <row r="62406" spans="1:9" hidden="1" x14ac:dyDescent="0.25">
      <c r="A62406" s="40"/>
      <c r="I62406" s="40"/>
    </row>
    <row r="62407" spans="1:9" hidden="1" x14ac:dyDescent="0.25">
      <c r="A62407" s="40"/>
      <c r="I62407" s="40"/>
    </row>
    <row r="62408" spans="1:9" hidden="1" x14ac:dyDescent="0.25">
      <c r="A62408" s="40"/>
      <c r="I62408" s="40"/>
    </row>
    <row r="62409" spans="1:9" hidden="1" x14ac:dyDescent="0.25">
      <c r="A62409" s="40"/>
      <c r="I62409" s="40"/>
    </row>
    <row r="62410" spans="1:9" hidden="1" x14ac:dyDescent="0.25">
      <c r="A62410" s="40"/>
      <c r="I62410" s="40"/>
    </row>
    <row r="62411" spans="1:9" hidden="1" x14ac:dyDescent="0.25">
      <c r="A62411" s="40"/>
      <c r="I62411" s="40"/>
    </row>
    <row r="62412" spans="1:9" hidden="1" x14ac:dyDescent="0.25">
      <c r="A62412" s="40"/>
      <c r="I62412" s="40"/>
    </row>
    <row r="62413" spans="1:9" hidden="1" x14ac:dyDescent="0.25">
      <c r="A62413" s="40"/>
      <c r="I62413" s="40"/>
    </row>
    <row r="62414" spans="1:9" hidden="1" x14ac:dyDescent="0.25">
      <c r="A62414" s="40"/>
      <c r="I62414" s="40"/>
    </row>
    <row r="62415" spans="1:9" hidden="1" x14ac:dyDescent="0.25">
      <c r="A62415" s="40"/>
      <c r="I62415" s="40"/>
    </row>
    <row r="62416" spans="1:9" hidden="1" x14ac:dyDescent="0.25">
      <c r="A62416" s="40"/>
      <c r="I62416" s="40"/>
    </row>
    <row r="62417" spans="1:9" hidden="1" x14ac:dyDescent="0.25">
      <c r="A62417" s="40"/>
      <c r="I62417" s="40"/>
    </row>
    <row r="62418" spans="1:9" hidden="1" x14ac:dyDescent="0.25">
      <c r="A62418" s="40"/>
      <c r="I62418" s="40"/>
    </row>
    <row r="62419" spans="1:9" hidden="1" x14ac:dyDescent="0.25">
      <c r="A62419" s="40"/>
      <c r="I62419" s="40"/>
    </row>
    <row r="62420" spans="1:9" hidden="1" x14ac:dyDescent="0.25">
      <c r="A62420" s="40"/>
      <c r="I62420" s="40"/>
    </row>
    <row r="62421" spans="1:9" hidden="1" x14ac:dyDescent="0.25">
      <c r="A62421" s="40"/>
      <c r="I62421" s="40"/>
    </row>
    <row r="62422" spans="1:9" hidden="1" x14ac:dyDescent="0.25">
      <c r="A62422" s="40"/>
      <c r="I62422" s="40"/>
    </row>
    <row r="62423" spans="1:9" hidden="1" x14ac:dyDescent="0.25">
      <c r="A62423" s="40"/>
      <c r="I62423" s="40"/>
    </row>
    <row r="62424" spans="1:9" hidden="1" x14ac:dyDescent="0.25">
      <c r="A62424" s="40"/>
      <c r="I62424" s="40"/>
    </row>
    <row r="62425" spans="1:9" hidden="1" x14ac:dyDescent="0.25">
      <c r="A62425" s="40"/>
      <c r="I62425" s="40"/>
    </row>
    <row r="62426" spans="1:9" hidden="1" x14ac:dyDescent="0.25">
      <c r="A62426" s="40"/>
      <c r="I62426" s="40"/>
    </row>
    <row r="62427" spans="1:9" hidden="1" x14ac:dyDescent="0.25">
      <c r="A62427" s="40"/>
      <c r="I62427" s="40"/>
    </row>
    <row r="62428" spans="1:9" hidden="1" x14ac:dyDescent="0.25">
      <c r="A62428" s="40"/>
      <c r="I62428" s="40"/>
    </row>
    <row r="62429" spans="1:9" hidden="1" x14ac:dyDescent="0.25">
      <c r="A62429" s="40"/>
      <c r="I62429" s="40"/>
    </row>
    <row r="62430" spans="1:9" hidden="1" x14ac:dyDescent="0.25">
      <c r="A62430" s="40"/>
      <c r="I62430" s="40"/>
    </row>
    <row r="62431" spans="1:9" hidden="1" x14ac:dyDescent="0.25">
      <c r="A62431" s="40"/>
      <c r="I62431" s="40"/>
    </row>
    <row r="62432" spans="1:9" hidden="1" x14ac:dyDescent="0.25">
      <c r="A62432" s="40"/>
      <c r="I62432" s="40"/>
    </row>
    <row r="62433" spans="1:9" hidden="1" x14ac:dyDescent="0.25">
      <c r="A62433" s="40"/>
      <c r="I62433" s="40"/>
    </row>
    <row r="62434" spans="1:9" hidden="1" x14ac:dyDescent="0.25">
      <c r="A62434" s="40"/>
      <c r="I62434" s="40"/>
    </row>
    <row r="62435" spans="1:9" hidden="1" x14ac:dyDescent="0.25">
      <c r="A62435" s="40"/>
      <c r="I62435" s="40"/>
    </row>
    <row r="62436" spans="1:9" hidden="1" x14ac:dyDescent="0.25">
      <c r="A62436" s="40"/>
      <c r="I62436" s="40"/>
    </row>
    <row r="62437" spans="1:9" hidden="1" x14ac:dyDescent="0.25">
      <c r="A62437" s="40"/>
      <c r="I62437" s="40"/>
    </row>
    <row r="62438" spans="1:9" hidden="1" x14ac:dyDescent="0.25">
      <c r="A62438" s="40"/>
      <c r="I62438" s="40"/>
    </row>
    <row r="62439" spans="1:9" hidden="1" x14ac:dyDescent="0.25">
      <c r="A62439" s="40"/>
      <c r="I62439" s="40"/>
    </row>
    <row r="62440" spans="1:9" hidden="1" x14ac:dyDescent="0.25">
      <c r="A62440" s="40"/>
      <c r="I62440" s="40"/>
    </row>
    <row r="62441" spans="1:9" hidden="1" x14ac:dyDescent="0.25">
      <c r="A62441" s="40"/>
      <c r="I62441" s="40"/>
    </row>
    <row r="62442" spans="1:9" hidden="1" x14ac:dyDescent="0.25">
      <c r="A62442" s="40"/>
      <c r="I62442" s="40"/>
    </row>
    <row r="62443" spans="1:9" hidden="1" x14ac:dyDescent="0.25">
      <c r="A62443" s="40"/>
      <c r="I62443" s="40"/>
    </row>
    <row r="62444" spans="1:9" hidden="1" x14ac:dyDescent="0.25">
      <c r="A62444" s="40"/>
      <c r="I62444" s="40"/>
    </row>
    <row r="62445" spans="1:9" hidden="1" x14ac:dyDescent="0.25">
      <c r="A62445" s="40"/>
      <c r="I62445" s="40"/>
    </row>
    <row r="62446" spans="1:9" hidden="1" x14ac:dyDescent="0.25">
      <c r="A62446" s="40"/>
      <c r="I62446" s="40"/>
    </row>
    <row r="62447" spans="1:9" hidden="1" x14ac:dyDescent="0.25">
      <c r="A62447" s="40"/>
      <c r="I62447" s="40"/>
    </row>
    <row r="62448" spans="1:9" hidden="1" x14ac:dyDescent="0.25">
      <c r="A62448" s="40"/>
      <c r="I62448" s="40"/>
    </row>
    <row r="62449" spans="1:9" hidden="1" x14ac:dyDescent="0.25">
      <c r="A62449" s="40"/>
      <c r="I62449" s="40"/>
    </row>
    <row r="62450" spans="1:9" hidden="1" x14ac:dyDescent="0.25">
      <c r="A62450" s="40"/>
      <c r="I62450" s="40"/>
    </row>
    <row r="62451" spans="1:9" hidden="1" x14ac:dyDescent="0.25">
      <c r="A62451" s="40"/>
      <c r="I62451" s="40"/>
    </row>
    <row r="62452" spans="1:9" hidden="1" x14ac:dyDescent="0.25">
      <c r="A62452" s="40"/>
      <c r="I62452" s="40"/>
    </row>
    <row r="62453" spans="1:9" hidden="1" x14ac:dyDescent="0.25">
      <c r="A62453" s="40"/>
      <c r="I62453" s="40"/>
    </row>
    <row r="62454" spans="1:9" hidden="1" x14ac:dyDescent="0.25">
      <c r="A62454" s="40"/>
      <c r="I62454" s="40"/>
    </row>
    <row r="62455" spans="1:9" hidden="1" x14ac:dyDescent="0.25">
      <c r="A62455" s="40"/>
      <c r="I62455" s="40"/>
    </row>
    <row r="62456" spans="1:9" hidden="1" x14ac:dyDescent="0.25">
      <c r="A62456" s="40"/>
      <c r="I62456" s="40"/>
    </row>
    <row r="62457" spans="1:9" hidden="1" x14ac:dyDescent="0.25">
      <c r="A62457" s="40"/>
      <c r="I62457" s="40"/>
    </row>
    <row r="62458" spans="1:9" hidden="1" x14ac:dyDescent="0.25">
      <c r="A62458" s="40"/>
      <c r="I62458" s="40"/>
    </row>
    <row r="62459" spans="1:9" hidden="1" x14ac:dyDescent="0.25">
      <c r="A62459" s="40"/>
      <c r="I62459" s="40"/>
    </row>
    <row r="62460" spans="1:9" hidden="1" x14ac:dyDescent="0.25">
      <c r="A62460" s="40"/>
      <c r="I62460" s="40"/>
    </row>
    <row r="62461" spans="1:9" hidden="1" x14ac:dyDescent="0.25">
      <c r="A62461" s="40"/>
      <c r="I62461" s="40"/>
    </row>
    <row r="62462" spans="1:9" hidden="1" x14ac:dyDescent="0.25">
      <c r="A62462" s="40"/>
      <c r="I62462" s="40"/>
    </row>
    <row r="62463" spans="1:9" hidden="1" x14ac:dyDescent="0.25">
      <c r="A62463" s="40"/>
      <c r="I62463" s="40"/>
    </row>
    <row r="62464" spans="1:9" hidden="1" x14ac:dyDescent="0.25">
      <c r="A62464" s="40"/>
      <c r="I62464" s="40"/>
    </row>
    <row r="62465" spans="1:9" hidden="1" x14ac:dyDescent="0.25">
      <c r="A62465" s="40"/>
      <c r="I62465" s="40"/>
    </row>
    <row r="62466" spans="1:9" hidden="1" x14ac:dyDescent="0.25">
      <c r="A62466" s="40"/>
      <c r="I62466" s="40"/>
    </row>
    <row r="62467" spans="1:9" hidden="1" x14ac:dyDescent="0.25">
      <c r="A62467" s="40"/>
      <c r="I62467" s="40"/>
    </row>
    <row r="62468" spans="1:9" hidden="1" x14ac:dyDescent="0.25">
      <c r="A62468" s="40"/>
      <c r="I62468" s="40"/>
    </row>
    <row r="62469" spans="1:9" hidden="1" x14ac:dyDescent="0.25">
      <c r="A62469" s="40"/>
      <c r="I62469" s="40"/>
    </row>
    <row r="62470" spans="1:9" hidden="1" x14ac:dyDescent="0.25">
      <c r="A62470" s="40"/>
      <c r="I62470" s="40"/>
    </row>
    <row r="62471" spans="1:9" hidden="1" x14ac:dyDescent="0.25">
      <c r="A62471" s="40"/>
      <c r="I62471" s="40"/>
    </row>
    <row r="62472" spans="1:9" hidden="1" x14ac:dyDescent="0.25">
      <c r="A62472" s="40"/>
      <c r="I62472" s="40"/>
    </row>
    <row r="62473" spans="1:9" hidden="1" x14ac:dyDescent="0.25">
      <c r="A62473" s="40"/>
      <c r="I62473" s="40"/>
    </row>
    <row r="62474" spans="1:9" hidden="1" x14ac:dyDescent="0.25">
      <c r="A62474" s="40"/>
      <c r="I62474" s="40"/>
    </row>
    <row r="62475" spans="1:9" hidden="1" x14ac:dyDescent="0.25">
      <c r="A62475" s="40"/>
      <c r="I62475" s="40"/>
    </row>
    <row r="62476" spans="1:9" hidden="1" x14ac:dyDescent="0.25">
      <c r="A62476" s="40"/>
      <c r="I62476" s="40"/>
    </row>
    <row r="62477" spans="1:9" hidden="1" x14ac:dyDescent="0.25">
      <c r="A62477" s="40"/>
      <c r="I62477" s="40"/>
    </row>
    <row r="62478" spans="1:9" hidden="1" x14ac:dyDescent="0.25">
      <c r="A62478" s="40"/>
      <c r="I62478" s="40"/>
    </row>
    <row r="62479" spans="1:9" hidden="1" x14ac:dyDescent="0.25">
      <c r="A62479" s="40"/>
      <c r="I62479" s="40"/>
    </row>
    <row r="62480" spans="1:9" hidden="1" x14ac:dyDescent="0.25">
      <c r="A62480" s="40"/>
      <c r="I62480" s="40"/>
    </row>
    <row r="62481" spans="1:9" hidden="1" x14ac:dyDescent="0.25">
      <c r="A62481" s="40"/>
      <c r="I62481" s="40"/>
    </row>
    <row r="62482" spans="1:9" hidden="1" x14ac:dyDescent="0.25">
      <c r="A62482" s="40"/>
      <c r="I62482" s="40"/>
    </row>
    <row r="62483" spans="1:9" hidden="1" x14ac:dyDescent="0.25">
      <c r="A62483" s="40"/>
      <c r="I62483" s="40"/>
    </row>
    <row r="62484" spans="1:9" hidden="1" x14ac:dyDescent="0.25">
      <c r="A62484" s="40"/>
      <c r="I62484" s="40"/>
    </row>
    <row r="62485" spans="1:9" hidden="1" x14ac:dyDescent="0.25">
      <c r="A62485" s="40"/>
      <c r="I62485" s="40"/>
    </row>
    <row r="62486" spans="1:9" hidden="1" x14ac:dyDescent="0.25">
      <c r="A62486" s="40"/>
      <c r="I62486" s="40"/>
    </row>
    <row r="62487" spans="1:9" hidden="1" x14ac:dyDescent="0.25">
      <c r="A62487" s="40"/>
      <c r="I62487" s="40"/>
    </row>
    <row r="62488" spans="1:9" hidden="1" x14ac:dyDescent="0.25">
      <c r="A62488" s="40"/>
      <c r="I62488" s="40"/>
    </row>
    <row r="62489" spans="1:9" hidden="1" x14ac:dyDescent="0.25">
      <c r="A62489" s="40"/>
      <c r="I62489" s="40"/>
    </row>
    <row r="62490" spans="1:9" hidden="1" x14ac:dyDescent="0.25">
      <c r="A62490" s="40"/>
      <c r="I62490" s="40"/>
    </row>
    <row r="62491" spans="1:9" hidden="1" x14ac:dyDescent="0.25">
      <c r="A62491" s="40"/>
      <c r="I62491" s="40"/>
    </row>
    <row r="62492" spans="1:9" hidden="1" x14ac:dyDescent="0.25">
      <c r="A62492" s="40"/>
      <c r="I62492" s="40"/>
    </row>
    <row r="62493" spans="1:9" hidden="1" x14ac:dyDescent="0.25">
      <c r="A62493" s="40"/>
      <c r="I62493" s="40"/>
    </row>
    <row r="62494" spans="1:9" hidden="1" x14ac:dyDescent="0.25">
      <c r="A62494" s="40"/>
      <c r="I62494" s="40"/>
    </row>
    <row r="62495" spans="1:9" hidden="1" x14ac:dyDescent="0.25">
      <c r="A62495" s="40"/>
      <c r="I62495" s="40"/>
    </row>
    <row r="62496" spans="1:9" hidden="1" x14ac:dyDescent="0.25">
      <c r="A62496" s="40"/>
      <c r="I62496" s="40"/>
    </row>
    <row r="62497" spans="1:9" hidden="1" x14ac:dyDescent="0.25">
      <c r="A62497" s="40"/>
      <c r="I62497" s="40"/>
    </row>
    <row r="62498" spans="1:9" hidden="1" x14ac:dyDescent="0.25">
      <c r="A62498" s="40"/>
      <c r="I62498" s="40"/>
    </row>
    <row r="62499" spans="1:9" hidden="1" x14ac:dyDescent="0.25">
      <c r="A62499" s="40"/>
      <c r="I62499" s="40"/>
    </row>
    <row r="62500" spans="1:9" hidden="1" x14ac:dyDescent="0.25">
      <c r="A62500" s="40"/>
      <c r="I62500" s="40"/>
    </row>
    <row r="62501" spans="1:9" hidden="1" x14ac:dyDescent="0.25">
      <c r="A62501" s="40"/>
      <c r="I62501" s="40"/>
    </row>
    <row r="62502" spans="1:9" hidden="1" x14ac:dyDescent="0.25">
      <c r="A62502" s="40"/>
      <c r="I62502" s="40"/>
    </row>
    <row r="62503" spans="1:9" hidden="1" x14ac:dyDescent="0.25">
      <c r="A62503" s="40"/>
      <c r="I62503" s="40"/>
    </row>
    <row r="62504" spans="1:9" hidden="1" x14ac:dyDescent="0.25">
      <c r="A62504" s="40"/>
      <c r="I62504" s="40"/>
    </row>
    <row r="62505" spans="1:9" hidden="1" x14ac:dyDescent="0.25">
      <c r="A62505" s="40"/>
      <c r="I62505" s="40"/>
    </row>
    <row r="62506" spans="1:9" hidden="1" x14ac:dyDescent="0.25">
      <c r="A62506" s="40"/>
      <c r="I62506" s="40"/>
    </row>
    <row r="62507" spans="1:9" hidden="1" x14ac:dyDescent="0.25">
      <c r="A62507" s="40"/>
      <c r="I62507" s="40"/>
    </row>
    <row r="62508" spans="1:9" hidden="1" x14ac:dyDescent="0.25">
      <c r="A62508" s="40"/>
      <c r="I62508" s="40"/>
    </row>
    <row r="62509" spans="1:9" hidden="1" x14ac:dyDescent="0.25">
      <c r="A62509" s="40"/>
      <c r="I62509" s="40"/>
    </row>
    <row r="62510" spans="1:9" hidden="1" x14ac:dyDescent="0.25">
      <c r="A62510" s="40"/>
      <c r="I62510" s="40"/>
    </row>
    <row r="62511" spans="1:9" hidden="1" x14ac:dyDescent="0.25">
      <c r="A62511" s="40"/>
      <c r="I62511" s="40"/>
    </row>
    <row r="62512" spans="1:9" hidden="1" x14ac:dyDescent="0.25">
      <c r="A62512" s="40"/>
      <c r="I62512" s="40"/>
    </row>
    <row r="62513" spans="1:9" hidden="1" x14ac:dyDescent="0.25">
      <c r="A62513" s="40"/>
      <c r="I62513" s="40"/>
    </row>
    <row r="62514" spans="1:9" hidden="1" x14ac:dyDescent="0.25">
      <c r="A62514" s="40"/>
      <c r="I62514" s="40"/>
    </row>
    <row r="62515" spans="1:9" hidden="1" x14ac:dyDescent="0.25">
      <c r="A62515" s="40"/>
      <c r="I62515" s="40"/>
    </row>
    <row r="62516" spans="1:9" hidden="1" x14ac:dyDescent="0.25">
      <c r="A62516" s="40"/>
      <c r="I62516" s="40"/>
    </row>
    <row r="62517" spans="1:9" hidden="1" x14ac:dyDescent="0.25">
      <c r="A62517" s="40"/>
      <c r="I62517" s="40"/>
    </row>
    <row r="62518" spans="1:9" hidden="1" x14ac:dyDescent="0.25">
      <c r="A62518" s="40"/>
      <c r="I62518" s="40"/>
    </row>
    <row r="62519" spans="1:9" hidden="1" x14ac:dyDescent="0.25">
      <c r="A62519" s="40"/>
      <c r="I62519" s="40"/>
    </row>
    <row r="62520" spans="1:9" hidden="1" x14ac:dyDescent="0.25">
      <c r="A62520" s="40"/>
      <c r="I62520" s="40"/>
    </row>
    <row r="62521" spans="1:9" hidden="1" x14ac:dyDescent="0.25">
      <c r="A62521" s="40"/>
      <c r="I62521" s="40"/>
    </row>
    <row r="62522" spans="1:9" hidden="1" x14ac:dyDescent="0.25">
      <c r="A62522" s="40"/>
      <c r="I62522" s="40"/>
    </row>
    <row r="62523" spans="1:9" hidden="1" x14ac:dyDescent="0.25">
      <c r="A62523" s="40"/>
      <c r="I62523" s="40"/>
    </row>
    <row r="62524" spans="1:9" hidden="1" x14ac:dyDescent="0.25">
      <c r="A62524" s="40"/>
      <c r="I62524" s="40"/>
    </row>
    <row r="62525" spans="1:9" hidden="1" x14ac:dyDescent="0.25">
      <c r="A62525" s="40"/>
      <c r="I62525" s="40"/>
    </row>
    <row r="62526" spans="1:9" hidden="1" x14ac:dyDescent="0.25">
      <c r="A62526" s="40"/>
      <c r="I62526" s="40"/>
    </row>
    <row r="62527" spans="1:9" hidden="1" x14ac:dyDescent="0.25">
      <c r="A62527" s="40"/>
      <c r="I62527" s="40"/>
    </row>
    <row r="62528" spans="1:9" hidden="1" x14ac:dyDescent="0.25">
      <c r="A62528" s="40"/>
      <c r="I62528" s="40"/>
    </row>
    <row r="62529" spans="1:9" hidden="1" x14ac:dyDescent="0.25">
      <c r="A62529" s="40"/>
      <c r="I62529" s="40"/>
    </row>
    <row r="62530" spans="1:9" hidden="1" x14ac:dyDescent="0.25">
      <c r="A62530" s="40"/>
      <c r="I62530" s="40"/>
    </row>
    <row r="62531" spans="1:9" hidden="1" x14ac:dyDescent="0.25">
      <c r="A62531" s="40"/>
      <c r="I62531" s="40"/>
    </row>
    <row r="62532" spans="1:9" hidden="1" x14ac:dyDescent="0.25">
      <c r="A62532" s="40"/>
      <c r="I62532" s="40"/>
    </row>
    <row r="62533" spans="1:9" hidden="1" x14ac:dyDescent="0.25">
      <c r="A62533" s="40"/>
      <c r="I62533" s="40"/>
    </row>
    <row r="62534" spans="1:9" hidden="1" x14ac:dyDescent="0.25">
      <c r="A62534" s="40"/>
      <c r="I62534" s="40"/>
    </row>
    <row r="62535" spans="1:9" hidden="1" x14ac:dyDescent="0.25">
      <c r="A62535" s="40"/>
      <c r="I62535" s="40"/>
    </row>
    <row r="62536" spans="1:9" hidden="1" x14ac:dyDescent="0.25">
      <c r="A62536" s="40"/>
      <c r="I62536" s="40"/>
    </row>
    <row r="62537" spans="1:9" hidden="1" x14ac:dyDescent="0.25">
      <c r="A62537" s="40"/>
      <c r="I62537" s="40"/>
    </row>
    <row r="62538" spans="1:9" hidden="1" x14ac:dyDescent="0.25">
      <c r="A62538" s="40"/>
      <c r="I62538" s="40"/>
    </row>
    <row r="62539" spans="1:9" hidden="1" x14ac:dyDescent="0.25">
      <c r="A62539" s="40"/>
      <c r="I62539" s="40"/>
    </row>
    <row r="62540" spans="1:9" hidden="1" x14ac:dyDescent="0.25">
      <c r="A62540" s="40"/>
      <c r="I62540" s="40"/>
    </row>
    <row r="62541" spans="1:9" hidden="1" x14ac:dyDescent="0.25">
      <c r="A62541" s="40"/>
      <c r="I62541" s="40"/>
    </row>
    <row r="62542" spans="1:9" hidden="1" x14ac:dyDescent="0.25">
      <c r="A62542" s="40"/>
      <c r="I62542" s="40"/>
    </row>
    <row r="62543" spans="1:9" hidden="1" x14ac:dyDescent="0.25">
      <c r="A62543" s="40"/>
      <c r="I62543" s="40"/>
    </row>
    <row r="62544" spans="1:9" hidden="1" x14ac:dyDescent="0.25">
      <c r="A62544" s="40"/>
      <c r="I62544" s="40"/>
    </row>
    <row r="62545" spans="1:9" hidden="1" x14ac:dyDescent="0.25">
      <c r="A62545" s="40"/>
      <c r="I62545" s="40"/>
    </row>
    <row r="62546" spans="1:9" hidden="1" x14ac:dyDescent="0.25">
      <c r="A62546" s="40"/>
      <c r="I62546" s="40"/>
    </row>
    <row r="62547" spans="1:9" hidden="1" x14ac:dyDescent="0.25">
      <c r="A62547" s="40"/>
      <c r="I62547" s="40"/>
    </row>
    <row r="62548" spans="1:9" hidden="1" x14ac:dyDescent="0.25">
      <c r="A62548" s="40"/>
      <c r="I62548" s="40"/>
    </row>
    <row r="62549" spans="1:9" hidden="1" x14ac:dyDescent="0.25">
      <c r="A62549" s="40"/>
      <c r="I62549" s="40"/>
    </row>
    <row r="62550" spans="1:9" hidden="1" x14ac:dyDescent="0.25">
      <c r="A62550" s="40"/>
      <c r="I62550" s="40"/>
    </row>
    <row r="62551" spans="1:9" hidden="1" x14ac:dyDescent="0.25">
      <c r="A62551" s="40"/>
      <c r="I62551" s="40"/>
    </row>
    <row r="62552" spans="1:9" hidden="1" x14ac:dyDescent="0.25">
      <c r="A62552" s="40"/>
      <c r="I62552" s="40"/>
    </row>
    <row r="62553" spans="1:9" hidden="1" x14ac:dyDescent="0.25">
      <c r="A62553" s="40"/>
      <c r="I62553" s="40"/>
    </row>
    <row r="62554" spans="1:9" hidden="1" x14ac:dyDescent="0.25">
      <c r="A62554" s="40"/>
      <c r="I62554" s="40"/>
    </row>
    <row r="62555" spans="1:9" hidden="1" x14ac:dyDescent="0.25">
      <c r="A62555" s="40"/>
      <c r="I62555" s="40"/>
    </row>
    <row r="62556" spans="1:9" hidden="1" x14ac:dyDescent="0.25">
      <c r="A62556" s="40"/>
      <c r="I62556" s="40"/>
    </row>
    <row r="62557" spans="1:9" hidden="1" x14ac:dyDescent="0.25">
      <c r="A62557" s="40"/>
      <c r="I62557" s="40"/>
    </row>
    <row r="62558" spans="1:9" hidden="1" x14ac:dyDescent="0.25">
      <c r="A62558" s="40"/>
      <c r="I62558" s="40"/>
    </row>
    <row r="62559" spans="1:9" hidden="1" x14ac:dyDescent="0.25">
      <c r="A62559" s="40"/>
      <c r="I62559" s="40"/>
    </row>
    <row r="62560" spans="1:9" hidden="1" x14ac:dyDescent="0.25">
      <c r="A62560" s="40"/>
      <c r="I62560" s="40"/>
    </row>
    <row r="62561" spans="1:9" hidden="1" x14ac:dyDescent="0.25">
      <c r="A62561" s="40"/>
      <c r="I62561" s="40"/>
    </row>
    <row r="62562" spans="1:9" hidden="1" x14ac:dyDescent="0.25">
      <c r="A62562" s="40"/>
      <c r="I62562" s="40"/>
    </row>
    <row r="62563" spans="1:9" hidden="1" x14ac:dyDescent="0.25">
      <c r="A62563" s="40"/>
      <c r="I62563" s="40"/>
    </row>
    <row r="62564" spans="1:9" hidden="1" x14ac:dyDescent="0.25">
      <c r="A62564" s="40"/>
      <c r="I62564" s="40"/>
    </row>
    <row r="62565" spans="1:9" hidden="1" x14ac:dyDescent="0.25">
      <c r="A62565" s="40"/>
      <c r="I62565" s="40"/>
    </row>
    <row r="62566" spans="1:9" hidden="1" x14ac:dyDescent="0.25">
      <c r="A62566" s="40"/>
      <c r="I62566" s="40"/>
    </row>
    <row r="62567" spans="1:9" hidden="1" x14ac:dyDescent="0.25">
      <c r="A62567" s="40"/>
      <c r="I62567" s="40"/>
    </row>
    <row r="62568" spans="1:9" hidden="1" x14ac:dyDescent="0.25">
      <c r="A62568" s="40"/>
      <c r="I62568" s="40"/>
    </row>
    <row r="62569" spans="1:9" hidden="1" x14ac:dyDescent="0.25">
      <c r="A62569" s="40"/>
      <c r="I62569" s="40"/>
    </row>
    <row r="62570" spans="1:9" hidden="1" x14ac:dyDescent="0.25">
      <c r="A62570" s="40"/>
      <c r="I62570" s="40"/>
    </row>
    <row r="62571" spans="1:9" hidden="1" x14ac:dyDescent="0.25">
      <c r="A62571" s="40"/>
      <c r="I62571" s="40"/>
    </row>
    <row r="62572" spans="1:9" hidden="1" x14ac:dyDescent="0.25">
      <c r="A62572" s="40"/>
      <c r="I62572" s="40"/>
    </row>
    <row r="62573" spans="1:9" hidden="1" x14ac:dyDescent="0.25">
      <c r="A62573" s="40"/>
      <c r="I62573" s="40"/>
    </row>
    <row r="62574" spans="1:9" hidden="1" x14ac:dyDescent="0.25">
      <c r="A62574" s="40"/>
      <c r="I62574" s="40"/>
    </row>
    <row r="62575" spans="1:9" hidden="1" x14ac:dyDescent="0.25">
      <c r="A62575" s="40"/>
      <c r="I62575" s="40"/>
    </row>
    <row r="62576" spans="1:9" hidden="1" x14ac:dyDescent="0.25">
      <c r="A62576" s="40"/>
      <c r="I62576" s="40"/>
    </row>
    <row r="62577" spans="1:9" hidden="1" x14ac:dyDescent="0.25">
      <c r="A62577" s="40"/>
      <c r="I62577" s="40"/>
    </row>
    <row r="62578" spans="1:9" hidden="1" x14ac:dyDescent="0.25">
      <c r="A62578" s="40"/>
      <c r="I62578" s="40"/>
    </row>
    <row r="62579" spans="1:9" hidden="1" x14ac:dyDescent="0.25">
      <c r="A62579" s="40"/>
      <c r="I62579" s="40"/>
    </row>
    <row r="62580" spans="1:9" hidden="1" x14ac:dyDescent="0.25">
      <c r="A62580" s="40"/>
      <c r="I62580" s="40"/>
    </row>
    <row r="62581" spans="1:9" hidden="1" x14ac:dyDescent="0.25">
      <c r="A62581" s="40"/>
      <c r="I62581" s="40"/>
    </row>
    <row r="62582" spans="1:9" hidden="1" x14ac:dyDescent="0.25">
      <c r="A62582" s="40"/>
      <c r="I62582" s="40"/>
    </row>
    <row r="62583" spans="1:9" hidden="1" x14ac:dyDescent="0.25">
      <c r="A62583" s="40"/>
      <c r="I62583" s="40"/>
    </row>
    <row r="62584" spans="1:9" hidden="1" x14ac:dyDescent="0.25">
      <c r="A62584" s="40"/>
      <c r="I62584" s="40"/>
    </row>
    <row r="62585" spans="1:9" hidden="1" x14ac:dyDescent="0.25">
      <c r="A62585" s="40"/>
      <c r="I62585" s="40"/>
    </row>
    <row r="62586" spans="1:9" hidden="1" x14ac:dyDescent="0.25">
      <c r="A62586" s="40"/>
      <c r="I62586" s="40"/>
    </row>
    <row r="62587" spans="1:9" hidden="1" x14ac:dyDescent="0.25">
      <c r="A62587" s="40"/>
      <c r="I62587" s="40"/>
    </row>
    <row r="62588" spans="1:9" hidden="1" x14ac:dyDescent="0.25">
      <c r="A62588" s="40"/>
      <c r="I62588" s="40"/>
    </row>
    <row r="62589" spans="1:9" hidden="1" x14ac:dyDescent="0.25">
      <c r="A62589" s="40"/>
      <c r="I62589" s="40"/>
    </row>
    <row r="62590" spans="1:9" hidden="1" x14ac:dyDescent="0.25">
      <c r="A62590" s="40"/>
      <c r="I62590" s="40"/>
    </row>
    <row r="62591" spans="1:9" hidden="1" x14ac:dyDescent="0.25">
      <c r="A62591" s="40"/>
      <c r="I62591" s="40"/>
    </row>
    <row r="62592" spans="1:9" hidden="1" x14ac:dyDescent="0.25">
      <c r="A62592" s="40"/>
      <c r="I62592" s="40"/>
    </row>
    <row r="62593" spans="1:9" hidden="1" x14ac:dyDescent="0.25">
      <c r="A62593" s="40"/>
      <c r="I62593" s="40"/>
    </row>
    <row r="62594" spans="1:9" hidden="1" x14ac:dyDescent="0.25">
      <c r="A62594" s="40"/>
      <c r="I62594" s="40"/>
    </row>
    <row r="62595" spans="1:9" hidden="1" x14ac:dyDescent="0.25">
      <c r="A62595" s="40"/>
      <c r="I62595" s="40"/>
    </row>
    <row r="62596" spans="1:9" hidden="1" x14ac:dyDescent="0.25">
      <c r="A62596" s="40"/>
      <c r="I62596" s="40"/>
    </row>
    <row r="62597" spans="1:9" hidden="1" x14ac:dyDescent="0.25">
      <c r="A62597" s="40"/>
      <c r="I62597" s="40"/>
    </row>
    <row r="62598" spans="1:9" hidden="1" x14ac:dyDescent="0.25">
      <c r="A62598" s="40"/>
      <c r="I62598" s="40"/>
    </row>
    <row r="62599" spans="1:9" hidden="1" x14ac:dyDescent="0.25">
      <c r="A62599" s="40"/>
      <c r="I62599" s="40"/>
    </row>
    <row r="62600" spans="1:9" hidden="1" x14ac:dyDescent="0.25">
      <c r="A62600" s="40"/>
      <c r="I62600" s="40"/>
    </row>
    <row r="62601" spans="1:9" hidden="1" x14ac:dyDescent="0.25">
      <c r="A62601" s="40"/>
      <c r="I62601" s="40"/>
    </row>
    <row r="62602" spans="1:9" hidden="1" x14ac:dyDescent="0.25">
      <c r="A62602" s="40"/>
      <c r="I62602" s="40"/>
    </row>
    <row r="62603" spans="1:9" hidden="1" x14ac:dyDescent="0.25">
      <c r="A62603" s="40"/>
      <c r="I62603" s="40"/>
    </row>
    <row r="62604" spans="1:9" hidden="1" x14ac:dyDescent="0.25">
      <c r="A62604" s="40"/>
      <c r="I62604" s="40"/>
    </row>
    <row r="62605" spans="1:9" hidden="1" x14ac:dyDescent="0.25">
      <c r="A62605" s="40"/>
      <c r="I62605" s="40"/>
    </row>
    <row r="62606" spans="1:9" hidden="1" x14ac:dyDescent="0.25">
      <c r="A62606" s="40"/>
      <c r="I62606" s="40"/>
    </row>
    <row r="62607" spans="1:9" hidden="1" x14ac:dyDescent="0.25">
      <c r="A62607" s="40"/>
      <c r="I62607" s="40"/>
    </row>
    <row r="62608" spans="1:9" hidden="1" x14ac:dyDescent="0.25">
      <c r="A62608" s="40"/>
      <c r="I62608" s="40"/>
    </row>
    <row r="62609" spans="1:9" hidden="1" x14ac:dyDescent="0.25">
      <c r="A62609" s="40"/>
      <c r="I62609" s="40"/>
    </row>
    <row r="62610" spans="1:9" hidden="1" x14ac:dyDescent="0.25">
      <c r="A62610" s="40"/>
      <c r="I62610" s="40"/>
    </row>
    <row r="62611" spans="1:9" hidden="1" x14ac:dyDescent="0.25">
      <c r="A62611" s="40"/>
      <c r="I62611" s="40"/>
    </row>
    <row r="62612" spans="1:9" hidden="1" x14ac:dyDescent="0.25">
      <c r="A62612" s="40"/>
      <c r="I62612" s="40"/>
    </row>
    <row r="62613" spans="1:9" hidden="1" x14ac:dyDescent="0.25">
      <c r="A62613" s="40"/>
      <c r="I62613" s="40"/>
    </row>
    <row r="62614" spans="1:9" hidden="1" x14ac:dyDescent="0.25">
      <c r="A62614" s="40"/>
      <c r="I62614" s="40"/>
    </row>
    <row r="62615" spans="1:9" hidden="1" x14ac:dyDescent="0.25">
      <c r="A62615" s="40"/>
      <c r="I62615" s="40"/>
    </row>
    <row r="62616" spans="1:9" hidden="1" x14ac:dyDescent="0.25">
      <c r="A62616" s="40"/>
      <c r="I62616" s="40"/>
    </row>
    <row r="62617" spans="1:9" hidden="1" x14ac:dyDescent="0.25">
      <c r="A62617" s="40"/>
      <c r="I62617" s="40"/>
    </row>
    <row r="62618" spans="1:9" hidden="1" x14ac:dyDescent="0.25">
      <c r="A62618" s="40"/>
      <c r="I62618" s="40"/>
    </row>
    <row r="62619" spans="1:9" hidden="1" x14ac:dyDescent="0.25">
      <c r="A62619" s="40"/>
      <c r="I62619" s="40"/>
    </row>
    <row r="62620" spans="1:9" hidden="1" x14ac:dyDescent="0.25">
      <c r="A62620" s="40"/>
      <c r="I62620" s="40"/>
    </row>
    <row r="62621" spans="1:9" hidden="1" x14ac:dyDescent="0.25">
      <c r="A62621" s="40"/>
      <c r="I62621" s="40"/>
    </row>
    <row r="62622" spans="1:9" hidden="1" x14ac:dyDescent="0.25">
      <c r="A62622" s="40"/>
      <c r="I62622" s="40"/>
    </row>
    <row r="62623" spans="1:9" hidden="1" x14ac:dyDescent="0.25">
      <c r="A62623" s="40"/>
      <c r="I62623" s="40"/>
    </row>
    <row r="62624" spans="1:9" hidden="1" x14ac:dyDescent="0.25">
      <c r="A62624" s="40"/>
      <c r="I62624" s="40"/>
    </row>
    <row r="62625" spans="1:9" hidden="1" x14ac:dyDescent="0.25">
      <c r="A62625" s="40"/>
      <c r="I62625" s="40"/>
    </row>
    <row r="62626" spans="1:9" hidden="1" x14ac:dyDescent="0.25">
      <c r="A62626" s="40"/>
      <c r="I62626" s="40"/>
    </row>
    <row r="62627" spans="1:9" hidden="1" x14ac:dyDescent="0.25">
      <c r="A62627" s="40"/>
      <c r="I62627" s="40"/>
    </row>
    <row r="62628" spans="1:9" hidden="1" x14ac:dyDescent="0.25">
      <c r="A62628" s="40"/>
      <c r="I62628" s="40"/>
    </row>
    <row r="62629" spans="1:9" hidden="1" x14ac:dyDescent="0.25">
      <c r="A62629" s="40"/>
      <c r="I62629" s="40"/>
    </row>
    <row r="62630" spans="1:9" hidden="1" x14ac:dyDescent="0.25">
      <c r="A62630" s="40"/>
      <c r="I62630" s="40"/>
    </row>
    <row r="62631" spans="1:9" hidden="1" x14ac:dyDescent="0.25">
      <c r="A62631" s="40"/>
      <c r="I62631" s="40"/>
    </row>
    <row r="62632" spans="1:9" hidden="1" x14ac:dyDescent="0.25">
      <c r="A62632" s="40"/>
      <c r="I62632" s="40"/>
    </row>
    <row r="62633" spans="1:9" hidden="1" x14ac:dyDescent="0.25">
      <c r="A62633" s="40"/>
      <c r="I62633" s="40"/>
    </row>
    <row r="62634" spans="1:9" hidden="1" x14ac:dyDescent="0.25">
      <c r="A62634" s="40"/>
      <c r="I62634" s="40"/>
    </row>
    <row r="62635" spans="1:9" hidden="1" x14ac:dyDescent="0.25">
      <c r="A62635" s="40"/>
      <c r="I62635" s="40"/>
    </row>
    <row r="62636" spans="1:9" hidden="1" x14ac:dyDescent="0.25">
      <c r="A62636" s="40"/>
      <c r="I62636" s="40"/>
    </row>
    <row r="62637" spans="1:9" hidden="1" x14ac:dyDescent="0.25">
      <c r="A62637" s="40"/>
      <c r="I62637" s="40"/>
    </row>
    <row r="62638" spans="1:9" hidden="1" x14ac:dyDescent="0.25">
      <c r="A62638" s="40"/>
      <c r="I62638" s="40"/>
    </row>
    <row r="62639" spans="1:9" hidden="1" x14ac:dyDescent="0.25">
      <c r="A62639" s="40"/>
      <c r="I62639" s="40"/>
    </row>
    <row r="62640" spans="1:9" hidden="1" x14ac:dyDescent="0.25">
      <c r="A62640" s="40"/>
      <c r="I62640" s="40"/>
    </row>
    <row r="62641" spans="1:9" hidden="1" x14ac:dyDescent="0.25">
      <c r="A62641" s="40"/>
      <c r="I62641" s="40"/>
    </row>
    <row r="62642" spans="1:9" hidden="1" x14ac:dyDescent="0.25">
      <c r="A62642" s="40"/>
      <c r="I62642" s="40"/>
    </row>
    <row r="62643" spans="1:9" hidden="1" x14ac:dyDescent="0.25">
      <c r="A62643" s="40"/>
      <c r="I62643" s="40"/>
    </row>
    <row r="62644" spans="1:9" hidden="1" x14ac:dyDescent="0.25">
      <c r="A62644" s="40"/>
      <c r="I62644" s="40"/>
    </row>
    <row r="62645" spans="1:9" hidden="1" x14ac:dyDescent="0.25">
      <c r="A62645" s="40"/>
      <c r="I62645" s="40"/>
    </row>
    <row r="62646" spans="1:9" hidden="1" x14ac:dyDescent="0.25">
      <c r="A62646" s="40"/>
      <c r="I62646" s="40"/>
    </row>
    <row r="62647" spans="1:9" hidden="1" x14ac:dyDescent="0.25">
      <c r="A62647" s="40"/>
      <c r="I62647" s="40"/>
    </row>
    <row r="62648" spans="1:9" hidden="1" x14ac:dyDescent="0.25">
      <c r="A62648" s="40"/>
      <c r="I62648" s="40"/>
    </row>
    <row r="62649" spans="1:9" hidden="1" x14ac:dyDescent="0.25">
      <c r="A62649" s="40"/>
      <c r="I62649" s="40"/>
    </row>
    <row r="62650" spans="1:9" hidden="1" x14ac:dyDescent="0.25">
      <c r="A62650" s="40"/>
      <c r="I62650" s="40"/>
    </row>
    <row r="62651" spans="1:9" hidden="1" x14ac:dyDescent="0.25">
      <c r="A62651" s="40"/>
      <c r="I62651" s="40"/>
    </row>
    <row r="62652" spans="1:9" hidden="1" x14ac:dyDescent="0.25">
      <c r="A62652" s="40"/>
      <c r="I62652" s="40"/>
    </row>
    <row r="62653" spans="1:9" hidden="1" x14ac:dyDescent="0.25">
      <c r="A62653" s="40"/>
      <c r="I62653" s="40"/>
    </row>
    <row r="62654" spans="1:9" hidden="1" x14ac:dyDescent="0.25">
      <c r="A62654" s="40"/>
      <c r="I62654" s="40"/>
    </row>
    <row r="62655" spans="1:9" hidden="1" x14ac:dyDescent="0.25">
      <c r="A62655" s="40"/>
      <c r="I62655" s="40"/>
    </row>
    <row r="62656" spans="1:9" hidden="1" x14ac:dyDescent="0.25">
      <c r="A62656" s="40"/>
      <c r="I62656" s="40"/>
    </row>
    <row r="62657" spans="1:9" hidden="1" x14ac:dyDescent="0.25">
      <c r="A62657" s="40"/>
      <c r="I62657" s="40"/>
    </row>
    <row r="62658" spans="1:9" hidden="1" x14ac:dyDescent="0.25">
      <c r="A62658" s="40"/>
      <c r="I62658" s="40"/>
    </row>
    <row r="62659" spans="1:9" hidden="1" x14ac:dyDescent="0.25">
      <c r="A62659" s="40"/>
      <c r="I62659" s="40"/>
    </row>
    <row r="62660" spans="1:9" hidden="1" x14ac:dyDescent="0.25">
      <c r="A62660" s="40"/>
      <c r="I62660" s="40"/>
    </row>
    <row r="62661" spans="1:9" hidden="1" x14ac:dyDescent="0.25">
      <c r="A62661" s="40"/>
      <c r="I62661" s="40"/>
    </row>
    <row r="62662" spans="1:9" hidden="1" x14ac:dyDescent="0.25">
      <c r="A62662" s="40"/>
      <c r="I62662" s="40"/>
    </row>
    <row r="62663" spans="1:9" hidden="1" x14ac:dyDescent="0.25">
      <c r="A62663" s="40"/>
      <c r="I62663" s="40"/>
    </row>
    <row r="62664" spans="1:9" hidden="1" x14ac:dyDescent="0.25">
      <c r="A62664" s="40"/>
      <c r="I62664" s="40"/>
    </row>
    <row r="62665" spans="1:9" hidden="1" x14ac:dyDescent="0.25">
      <c r="A62665" s="40"/>
      <c r="I62665" s="40"/>
    </row>
    <row r="62666" spans="1:9" hidden="1" x14ac:dyDescent="0.25">
      <c r="A62666" s="40"/>
      <c r="I62666" s="40"/>
    </row>
    <row r="62667" spans="1:9" hidden="1" x14ac:dyDescent="0.25">
      <c r="A62667" s="40"/>
      <c r="I62667" s="40"/>
    </row>
    <row r="62668" spans="1:9" hidden="1" x14ac:dyDescent="0.25">
      <c r="A62668" s="40"/>
      <c r="I62668" s="40"/>
    </row>
    <row r="62669" spans="1:9" hidden="1" x14ac:dyDescent="0.25">
      <c r="A62669" s="40"/>
      <c r="I62669" s="40"/>
    </row>
    <row r="62670" spans="1:9" hidden="1" x14ac:dyDescent="0.25">
      <c r="A62670" s="40"/>
      <c r="I62670" s="40"/>
    </row>
    <row r="62671" spans="1:9" hidden="1" x14ac:dyDescent="0.25">
      <c r="A62671" s="40"/>
      <c r="I62671" s="40"/>
    </row>
    <row r="62672" spans="1:9" hidden="1" x14ac:dyDescent="0.25">
      <c r="A62672" s="40"/>
      <c r="I62672" s="40"/>
    </row>
    <row r="62673" spans="1:9" hidden="1" x14ac:dyDescent="0.25">
      <c r="A62673" s="40"/>
      <c r="I62673" s="40"/>
    </row>
    <row r="62674" spans="1:9" hidden="1" x14ac:dyDescent="0.25">
      <c r="A62674" s="40"/>
      <c r="I62674" s="40"/>
    </row>
    <row r="62675" spans="1:9" hidden="1" x14ac:dyDescent="0.25">
      <c r="A62675" s="40"/>
      <c r="I62675" s="40"/>
    </row>
    <row r="62676" spans="1:9" hidden="1" x14ac:dyDescent="0.25">
      <c r="A62676" s="40"/>
      <c r="I62676" s="40"/>
    </row>
    <row r="62677" spans="1:9" hidden="1" x14ac:dyDescent="0.25">
      <c r="A62677" s="40"/>
      <c r="I62677" s="40"/>
    </row>
    <row r="62678" spans="1:9" hidden="1" x14ac:dyDescent="0.25">
      <c r="A62678" s="40"/>
      <c r="I62678" s="40"/>
    </row>
    <row r="62679" spans="1:9" hidden="1" x14ac:dyDescent="0.25">
      <c r="A62679" s="40"/>
      <c r="I62679" s="40"/>
    </row>
    <row r="62680" spans="1:9" hidden="1" x14ac:dyDescent="0.25">
      <c r="A62680" s="40"/>
      <c r="I62680" s="40"/>
    </row>
    <row r="62681" spans="1:9" hidden="1" x14ac:dyDescent="0.25">
      <c r="A62681" s="40"/>
      <c r="I62681" s="40"/>
    </row>
    <row r="62682" spans="1:9" hidden="1" x14ac:dyDescent="0.25">
      <c r="A62682" s="40"/>
      <c r="I62682" s="40"/>
    </row>
    <row r="62683" spans="1:9" hidden="1" x14ac:dyDescent="0.25">
      <c r="A62683" s="40"/>
      <c r="I62683" s="40"/>
    </row>
    <row r="62684" spans="1:9" hidden="1" x14ac:dyDescent="0.25">
      <c r="A62684" s="40"/>
      <c r="I62684" s="40"/>
    </row>
    <row r="62685" spans="1:9" hidden="1" x14ac:dyDescent="0.25">
      <c r="A62685" s="40"/>
      <c r="I62685" s="40"/>
    </row>
    <row r="62686" spans="1:9" hidden="1" x14ac:dyDescent="0.25">
      <c r="A62686" s="40"/>
      <c r="I62686" s="40"/>
    </row>
    <row r="62687" spans="1:9" hidden="1" x14ac:dyDescent="0.25">
      <c r="A62687" s="40"/>
      <c r="I62687" s="40"/>
    </row>
    <row r="62688" spans="1:9" hidden="1" x14ac:dyDescent="0.25">
      <c r="A62688" s="40"/>
      <c r="I62688" s="40"/>
    </row>
    <row r="62689" spans="1:9" hidden="1" x14ac:dyDescent="0.25">
      <c r="A62689" s="40"/>
      <c r="I62689" s="40"/>
    </row>
    <row r="62690" spans="1:9" hidden="1" x14ac:dyDescent="0.25">
      <c r="A62690" s="40"/>
      <c r="I62690" s="40"/>
    </row>
    <row r="62691" spans="1:9" hidden="1" x14ac:dyDescent="0.25">
      <c r="A62691" s="40"/>
      <c r="I62691" s="40"/>
    </row>
    <row r="62692" spans="1:9" hidden="1" x14ac:dyDescent="0.25">
      <c r="A62692" s="40"/>
      <c r="I62692" s="40"/>
    </row>
    <row r="62693" spans="1:9" hidden="1" x14ac:dyDescent="0.25">
      <c r="A62693" s="40"/>
      <c r="I62693" s="40"/>
    </row>
    <row r="62694" spans="1:9" hidden="1" x14ac:dyDescent="0.25">
      <c r="A62694" s="40"/>
      <c r="I62694" s="40"/>
    </row>
    <row r="62695" spans="1:9" hidden="1" x14ac:dyDescent="0.25">
      <c r="A62695" s="40"/>
      <c r="I62695" s="40"/>
    </row>
    <row r="62696" spans="1:9" hidden="1" x14ac:dyDescent="0.25">
      <c r="A62696" s="40"/>
      <c r="I62696" s="40"/>
    </row>
    <row r="62697" spans="1:9" hidden="1" x14ac:dyDescent="0.25">
      <c r="A62697" s="40"/>
      <c r="I62697" s="40"/>
    </row>
    <row r="62698" spans="1:9" hidden="1" x14ac:dyDescent="0.25">
      <c r="A62698" s="40"/>
      <c r="I62698" s="40"/>
    </row>
    <row r="62699" spans="1:9" hidden="1" x14ac:dyDescent="0.25">
      <c r="A62699" s="40"/>
      <c r="I62699" s="40"/>
    </row>
    <row r="62700" spans="1:9" hidden="1" x14ac:dyDescent="0.25">
      <c r="A62700" s="40"/>
      <c r="I62700" s="40"/>
    </row>
    <row r="62701" spans="1:9" hidden="1" x14ac:dyDescent="0.25">
      <c r="A62701" s="40"/>
      <c r="I62701" s="40"/>
    </row>
    <row r="62702" spans="1:9" hidden="1" x14ac:dyDescent="0.25">
      <c r="A62702" s="40"/>
      <c r="I62702" s="40"/>
    </row>
    <row r="62703" spans="1:9" hidden="1" x14ac:dyDescent="0.25">
      <c r="A62703" s="40"/>
      <c r="I62703" s="40"/>
    </row>
    <row r="62704" spans="1:9" hidden="1" x14ac:dyDescent="0.25">
      <c r="A62704" s="40"/>
      <c r="I62704" s="40"/>
    </row>
    <row r="62705" spans="1:9" hidden="1" x14ac:dyDescent="0.25">
      <c r="A62705" s="40"/>
      <c r="I62705" s="40"/>
    </row>
    <row r="62706" spans="1:9" hidden="1" x14ac:dyDescent="0.25">
      <c r="A62706" s="40"/>
      <c r="I62706" s="40"/>
    </row>
    <row r="62707" spans="1:9" hidden="1" x14ac:dyDescent="0.25">
      <c r="A62707" s="40"/>
      <c r="I62707" s="40"/>
    </row>
    <row r="62708" spans="1:9" hidden="1" x14ac:dyDescent="0.25">
      <c r="A62708" s="40"/>
      <c r="I62708" s="40"/>
    </row>
    <row r="62709" spans="1:9" hidden="1" x14ac:dyDescent="0.25">
      <c r="A62709" s="40"/>
      <c r="I62709" s="40"/>
    </row>
    <row r="62710" spans="1:9" hidden="1" x14ac:dyDescent="0.25">
      <c r="A62710" s="40"/>
      <c r="I62710" s="40"/>
    </row>
    <row r="62711" spans="1:9" hidden="1" x14ac:dyDescent="0.25">
      <c r="A62711" s="40"/>
      <c r="I62711" s="40"/>
    </row>
    <row r="62712" spans="1:9" hidden="1" x14ac:dyDescent="0.25">
      <c r="A62712" s="40"/>
      <c r="I62712" s="40"/>
    </row>
    <row r="62713" spans="1:9" hidden="1" x14ac:dyDescent="0.25">
      <c r="A62713" s="40"/>
      <c r="I62713" s="40"/>
    </row>
    <row r="62714" spans="1:9" hidden="1" x14ac:dyDescent="0.25">
      <c r="A62714" s="40"/>
      <c r="I62714" s="40"/>
    </row>
    <row r="62715" spans="1:9" hidden="1" x14ac:dyDescent="0.25">
      <c r="A62715" s="40"/>
      <c r="I62715" s="40"/>
    </row>
    <row r="62716" spans="1:9" hidden="1" x14ac:dyDescent="0.25">
      <c r="A62716" s="40"/>
      <c r="I62716" s="40"/>
    </row>
    <row r="62717" spans="1:9" hidden="1" x14ac:dyDescent="0.25">
      <c r="A62717" s="40"/>
      <c r="I62717" s="40"/>
    </row>
    <row r="62718" spans="1:9" hidden="1" x14ac:dyDescent="0.25">
      <c r="A62718" s="40"/>
      <c r="I62718" s="40"/>
    </row>
    <row r="62719" spans="1:9" hidden="1" x14ac:dyDescent="0.25">
      <c r="A62719" s="40"/>
      <c r="I62719" s="40"/>
    </row>
    <row r="62720" spans="1:9" hidden="1" x14ac:dyDescent="0.25">
      <c r="A62720" s="40"/>
      <c r="I62720" s="40"/>
    </row>
    <row r="62721" spans="1:9" hidden="1" x14ac:dyDescent="0.25">
      <c r="A62721" s="40"/>
      <c r="I62721" s="40"/>
    </row>
    <row r="62722" spans="1:9" hidden="1" x14ac:dyDescent="0.25">
      <c r="A62722" s="40"/>
      <c r="I62722" s="40"/>
    </row>
    <row r="62723" spans="1:9" hidden="1" x14ac:dyDescent="0.25">
      <c r="A62723" s="40"/>
      <c r="I62723" s="40"/>
    </row>
    <row r="62724" spans="1:9" hidden="1" x14ac:dyDescent="0.25">
      <c r="A62724" s="40"/>
      <c r="I62724" s="40"/>
    </row>
    <row r="62725" spans="1:9" hidden="1" x14ac:dyDescent="0.25">
      <c r="A62725" s="40"/>
      <c r="I62725" s="40"/>
    </row>
    <row r="62726" spans="1:9" hidden="1" x14ac:dyDescent="0.25">
      <c r="A62726" s="40"/>
      <c r="I62726" s="40"/>
    </row>
    <row r="62727" spans="1:9" hidden="1" x14ac:dyDescent="0.25">
      <c r="A62727" s="40"/>
      <c r="I62727" s="40"/>
    </row>
    <row r="62728" spans="1:9" hidden="1" x14ac:dyDescent="0.25">
      <c r="A62728" s="40"/>
      <c r="I62728" s="40"/>
    </row>
    <row r="62729" spans="1:9" hidden="1" x14ac:dyDescent="0.25">
      <c r="A62729" s="40"/>
      <c r="I62729" s="40"/>
    </row>
    <row r="62730" spans="1:9" hidden="1" x14ac:dyDescent="0.25">
      <c r="A62730" s="40"/>
      <c r="I62730" s="40"/>
    </row>
    <row r="62731" spans="1:9" hidden="1" x14ac:dyDescent="0.25">
      <c r="A62731" s="40"/>
      <c r="I62731" s="40"/>
    </row>
    <row r="62732" spans="1:9" hidden="1" x14ac:dyDescent="0.25">
      <c r="A62732" s="40"/>
      <c r="I62732" s="40"/>
    </row>
    <row r="62733" spans="1:9" hidden="1" x14ac:dyDescent="0.25">
      <c r="A62733" s="40"/>
      <c r="I62733" s="40"/>
    </row>
    <row r="62734" spans="1:9" hidden="1" x14ac:dyDescent="0.25">
      <c r="A62734" s="40"/>
      <c r="I62734" s="40"/>
    </row>
    <row r="62735" spans="1:9" hidden="1" x14ac:dyDescent="0.25">
      <c r="A62735" s="40"/>
      <c r="I62735" s="40"/>
    </row>
    <row r="62736" spans="1:9" hidden="1" x14ac:dyDescent="0.25">
      <c r="A62736" s="40"/>
      <c r="I62736" s="40"/>
    </row>
    <row r="62737" spans="1:9" hidden="1" x14ac:dyDescent="0.25">
      <c r="A62737" s="40"/>
      <c r="I62737" s="40"/>
    </row>
    <row r="62738" spans="1:9" hidden="1" x14ac:dyDescent="0.25">
      <c r="A62738" s="40"/>
      <c r="I62738" s="40"/>
    </row>
    <row r="62739" spans="1:9" hidden="1" x14ac:dyDescent="0.25">
      <c r="A62739" s="40"/>
      <c r="I62739" s="40"/>
    </row>
    <row r="62740" spans="1:9" hidden="1" x14ac:dyDescent="0.25">
      <c r="A62740" s="40"/>
      <c r="I62740" s="40"/>
    </row>
    <row r="62741" spans="1:9" hidden="1" x14ac:dyDescent="0.25">
      <c r="A62741" s="40"/>
      <c r="I62741" s="40"/>
    </row>
    <row r="62742" spans="1:9" hidden="1" x14ac:dyDescent="0.25">
      <c r="A62742" s="40"/>
      <c r="I62742" s="40"/>
    </row>
    <row r="62743" spans="1:9" hidden="1" x14ac:dyDescent="0.25">
      <c r="A62743" s="40"/>
      <c r="I62743" s="40"/>
    </row>
    <row r="62744" spans="1:9" hidden="1" x14ac:dyDescent="0.25">
      <c r="A62744" s="40"/>
      <c r="I62744" s="40"/>
    </row>
    <row r="62745" spans="1:9" hidden="1" x14ac:dyDescent="0.25">
      <c r="A62745" s="40"/>
      <c r="I62745" s="40"/>
    </row>
    <row r="62746" spans="1:9" hidden="1" x14ac:dyDescent="0.25">
      <c r="A62746" s="40"/>
      <c r="I62746" s="40"/>
    </row>
    <row r="62747" spans="1:9" hidden="1" x14ac:dyDescent="0.25">
      <c r="A62747" s="40"/>
      <c r="I62747" s="40"/>
    </row>
    <row r="62748" spans="1:9" hidden="1" x14ac:dyDescent="0.25">
      <c r="A62748" s="40"/>
      <c r="I62748" s="40"/>
    </row>
    <row r="62749" spans="1:9" hidden="1" x14ac:dyDescent="0.25">
      <c r="A62749" s="40"/>
      <c r="I62749" s="40"/>
    </row>
    <row r="62750" spans="1:9" hidden="1" x14ac:dyDescent="0.25">
      <c r="A62750" s="40"/>
      <c r="I62750" s="40"/>
    </row>
    <row r="62751" spans="1:9" hidden="1" x14ac:dyDescent="0.25">
      <c r="A62751" s="40"/>
      <c r="I62751" s="40"/>
    </row>
    <row r="62752" spans="1:9" hidden="1" x14ac:dyDescent="0.25">
      <c r="A62752" s="40"/>
      <c r="I62752" s="40"/>
    </row>
    <row r="62753" spans="1:9" hidden="1" x14ac:dyDescent="0.25">
      <c r="A62753" s="40"/>
      <c r="I62753" s="40"/>
    </row>
    <row r="62754" spans="1:9" hidden="1" x14ac:dyDescent="0.25">
      <c r="A62754" s="40"/>
      <c r="I62754" s="40"/>
    </row>
    <row r="62755" spans="1:9" hidden="1" x14ac:dyDescent="0.25">
      <c r="A62755" s="40"/>
      <c r="I62755" s="40"/>
    </row>
    <row r="62756" spans="1:9" hidden="1" x14ac:dyDescent="0.25">
      <c r="A62756" s="40"/>
      <c r="I62756" s="40"/>
    </row>
    <row r="62757" spans="1:9" hidden="1" x14ac:dyDescent="0.25">
      <c r="A62757" s="40"/>
      <c r="I62757" s="40"/>
    </row>
    <row r="62758" spans="1:9" hidden="1" x14ac:dyDescent="0.25">
      <c r="A62758" s="40"/>
      <c r="I62758" s="40"/>
    </row>
    <row r="62759" spans="1:9" hidden="1" x14ac:dyDescent="0.25">
      <c r="A62759" s="40"/>
      <c r="I62759" s="40"/>
    </row>
    <row r="62760" spans="1:9" hidden="1" x14ac:dyDescent="0.25">
      <c r="A62760" s="40"/>
      <c r="I62760" s="40"/>
    </row>
    <row r="62761" spans="1:9" hidden="1" x14ac:dyDescent="0.25">
      <c r="A62761" s="40"/>
      <c r="I62761" s="40"/>
    </row>
    <row r="62762" spans="1:9" hidden="1" x14ac:dyDescent="0.25">
      <c r="A62762" s="40"/>
      <c r="I62762" s="40"/>
    </row>
    <row r="62763" spans="1:9" hidden="1" x14ac:dyDescent="0.25">
      <c r="A62763" s="40"/>
      <c r="I62763" s="40"/>
    </row>
    <row r="62764" spans="1:9" hidden="1" x14ac:dyDescent="0.25">
      <c r="A62764" s="40"/>
      <c r="I62764" s="40"/>
    </row>
    <row r="62765" spans="1:9" hidden="1" x14ac:dyDescent="0.25">
      <c r="A62765" s="40"/>
      <c r="I62765" s="40"/>
    </row>
    <row r="62766" spans="1:9" hidden="1" x14ac:dyDescent="0.25">
      <c r="A62766" s="40"/>
      <c r="I62766" s="40"/>
    </row>
    <row r="62767" spans="1:9" hidden="1" x14ac:dyDescent="0.25">
      <c r="A62767" s="40"/>
      <c r="I62767" s="40"/>
    </row>
    <row r="62768" spans="1:9" hidden="1" x14ac:dyDescent="0.25">
      <c r="A62768" s="40"/>
      <c r="I62768" s="40"/>
    </row>
    <row r="62769" spans="1:9" hidden="1" x14ac:dyDescent="0.25">
      <c r="A62769" s="40"/>
      <c r="I62769" s="40"/>
    </row>
    <row r="62770" spans="1:9" hidden="1" x14ac:dyDescent="0.25">
      <c r="A62770" s="40"/>
      <c r="I62770" s="40"/>
    </row>
    <row r="62771" spans="1:9" hidden="1" x14ac:dyDescent="0.25">
      <c r="A62771" s="40"/>
      <c r="I62771" s="40"/>
    </row>
    <row r="62772" spans="1:9" hidden="1" x14ac:dyDescent="0.25">
      <c r="A62772" s="40"/>
      <c r="I62772" s="40"/>
    </row>
    <row r="62773" spans="1:9" hidden="1" x14ac:dyDescent="0.25">
      <c r="A62773" s="40"/>
      <c r="I62773" s="40"/>
    </row>
    <row r="62774" spans="1:9" hidden="1" x14ac:dyDescent="0.25">
      <c r="A62774" s="40"/>
      <c r="I62774" s="40"/>
    </row>
    <row r="62775" spans="1:9" hidden="1" x14ac:dyDescent="0.25">
      <c r="A62775" s="40"/>
      <c r="I62775" s="40"/>
    </row>
    <row r="62776" spans="1:9" hidden="1" x14ac:dyDescent="0.25">
      <c r="A62776" s="40"/>
      <c r="I62776" s="40"/>
    </row>
    <row r="62777" spans="1:9" hidden="1" x14ac:dyDescent="0.25">
      <c r="A62777" s="40"/>
      <c r="I62777" s="40"/>
    </row>
    <row r="62778" spans="1:9" hidden="1" x14ac:dyDescent="0.25">
      <c r="A62778" s="40"/>
      <c r="I62778" s="40"/>
    </row>
    <row r="62779" spans="1:9" hidden="1" x14ac:dyDescent="0.25">
      <c r="A62779" s="40"/>
      <c r="I62779" s="40"/>
    </row>
    <row r="62780" spans="1:9" hidden="1" x14ac:dyDescent="0.25">
      <c r="A62780" s="40"/>
      <c r="I62780" s="40"/>
    </row>
    <row r="62781" spans="1:9" hidden="1" x14ac:dyDescent="0.25">
      <c r="A62781" s="40"/>
      <c r="I62781" s="40"/>
    </row>
    <row r="62782" spans="1:9" hidden="1" x14ac:dyDescent="0.25">
      <c r="A62782" s="40"/>
      <c r="I62782" s="40"/>
    </row>
    <row r="62783" spans="1:9" hidden="1" x14ac:dyDescent="0.25">
      <c r="A62783" s="40"/>
      <c r="I62783" s="40"/>
    </row>
    <row r="62784" spans="1:9" hidden="1" x14ac:dyDescent="0.25">
      <c r="A62784" s="40"/>
      <c r="I62784" s="40"/>
    </row>
    <row r="62785" spans="1:9" hidden="1" x14ac:dyDescent="0.25">
      <c r="A62785" s="40"/>
      <c r="I62785" s="40"/>
    </row>
    <row r="62786" spans="1:9" hidden="1" x14ac:dyDescent="0.25">
      <c r="A62786" s="40"/>
      <c r="I62786" s="40"/>
    </row>
    <row r="62787" spans="1:9" hidden="1" x14ac:dyDescent="0.25">
      <c r="A62787" s="40"/>
      <c r="I62787" s="40"/>
    </row>
    <row r="62788" spans="1:9" hidden="1" x14ac:dyDescent="0.25">
      <c r="A62788" s="40"/>
      <c r="I62788" s="40"/>
    </row>
    <row r="62789" spans="1:9" hidden="1" x14ac:dyDescent="0.25">
      <c r="A62789" s="40"/>
      <c r="I62789" s="40"/>
    </row>
    <row r="62790" spans="1:9" hidden="1" x14ac:dyDescent="0.25">
      <c r="A62790" s="40"/>
      <c r="I62790" s="40"/>
    </row>
    <row r="62791" spans="1:9" hidden="1" x14ac:dyDescent="0.25">
      <c r="A62791" s="40"/>
      <c r="I62791" s="40"/>
    </row>
    <row r="62792" spans="1:9" hidden="1" x14ac:dyDescent="0.25">
      <c r="A62792" s="40"/>
      <c r="I62792" s="40"/>
    </row>
    <row r="62793" spans="1:9" hidden="1" x14ac:dyDescent="0.25">
      <c r="A62793" s="40"/>
      <c r="I62793" s="40"/>
    </row>
    <row r="62794" spans="1:9" hidden="1" x14ac:dyDescent="0.25">
      <c r="A62794" s="40"/>
      <c r="I62794" s="40"/>
    </row>
    <row r="62795" spans="1:9" hidden="1" x14ac:dyDescent="0.25">
      <c r="A62795" s="40"/>
      <c r="I62795" s="40"/>
    </row>
    <row r="62796" spans="1:9" hidden="1" x14ac:dyDescent="0.25">
      <c r="A62796" s="40"/>
      <c r="I62796" s="40"/>
    </row>
    <row r="62797" spans="1:9" hidden="1" x14ac:dyDescent="0.25">
      <c r="A62797" s="40"/>
      <c r="I62797" s="40"/>
    </row>
    <row r="62798" spans="1:9" hidden="1" x14ac:dyDescent="0.25">
      <c r="A62798" s="40"/>
      <c r="I62798" s="40"/>
    </row>
    <row r="62799" spans="1:9" hidden="1" x14ac:dyDescent="0.25">
      <c r="A62799" s="40"/>
      <c r="I62799" s="40"/>
    </row>
    <row r="62800" spans="1:9" hidden="1" x14ac:dyDescent="0.25">
      <c r="A62800" s="40"/>
      <c r="I62800" s="40"/>
    </row>
    <row r="62801" spans="1:9" hidden="1" x14ac:dyDescent="0.25">
      <c r="A62801" s="40"/>
      <c r="I62801" s="40"/>
    </row>
    <row r="62802" spans="1:9" hidden="1" x14ac:dyDescent="0.25">
      <c r="A62802" s="40"/>
      <c r="I62802" s="40"/>
    </row>
    <row r="62803" spans="1:9" hidden="1" x14ac:dyDescent="0.25">
      <c r="A62803" s="40"/>
      <c r="I62803" s="40"/>
    </row>
    <row r="62804" spans="1:9" hidden="1" x14ac:dyDescent="0.25">
      <c r="A62804" s="40"/>
      <c r="I62804" s="40"/>
    </row>
    <row r="62805" spans="1:9" hidden="1" x14ac:dyDescent="0.25">
      <c r="A62805" s="40"/>
      <c r="I62805" s="40"/>
    </row>
    <row r="62806" spans="1:9" hidden="1" x14ac:dyDescent="0.25">
      <c r="A62806" s="40"/>
      <c r="I62806" s="40"/>
    </row>
    <row r="62807" spans="1:9" hidden="1" x14ac:dyDescent="0.25">
      <c r="A62807" s="40"/>
      <c r="I62807" s="40"/>
    </row>
    <row r="62808" spans="1:9" hidden="1" x14ac:dyDescent="0.25">
      <c r="A62808" s="40"/>
      <c r="I62808" s="40"/>
    </row>
    <row r="62809" spans="1:9" hidden="1" x14ac:dyDescent="0.25">
      <c r="A62809" s="40"/>
      <c r="I62809" s="40"/>
    </row>
    <row r="62810" spans="1:9" hidden="1" x14ac:dyDescent="0.25">
      <c r="A62810" s="40"/>
      <c r="I62810" s="40"/>
    </row>
    <row r="62811" spans="1:9" hidden="1" x14ac:dyDescent="0.25">
      <c r="A62811" s="40"/>
      <c r="I62811" s="40"/>
    </row>
    <row r="62812" spans="1:9" hidden="1" x14ac:dyDescent="0.25">
      <c r="A62812" s="40"/>
      <c r="I62812" s="40"/>
    </row>
    <row r="62813" spans="1:9" hidden="1" x14ac:dyDescent="0.25">
      <c r="A62813" s="40"/>
      <c r="I62813" s="40"/>
    </row>
    <row r="62814" spans="1:9" hidden="1" x14ac:dyDescent="0.25">
      <c r="A62814" s="40"/>
      <c r="I62814" s="40"/>
    </row>
    <row r="62815" spans="1:9" hidden="1" x14ac:dyDescent="0.25">
      <c r="A62815" s="40"/>
      <c r="I62815" s="40"/>
    </row>
    <row r="62816" spans="1:9" hidden="1" x14ac:dyDescent="0.25">
      <c r="A62816" s="40"/>
      <c r="I62816" s="40"/>
    </row>
    <row r="62817" spans="1:9" hidden="1" x14ac:dyDescent="0.25">
      <c r="A62817" s="40"/>
      <c r="I62817" s="40"/>
    </row>
    <row r="62818" spans="1:9" hidden="1" x14ac:dyDescent="0.25">
      <c r="A62818" s="40"/>
      <c r="I62818" s="40"/>
    </row>
    <row r="62819" spans="1:9" hidden="1" x14ac:dyDescent="0.25">
      <c r="A62819" s="40"/>
      <c r="I62819" s="40"/>
    </row>
    <row r="62820" spans="1:9" hidden="1" x14ac:dyDescent="0.25">
      <c r="A62820" s="40"/>
      <c r="I62820" s="40"/>
    </row>
    <row r="62821" spans="1:9" hidden="1" x14ac:dyDescent="0.25">
      <c r="A62821" s="40"/>
      <c r="I62821" s="40"/>
    </row>
    <row r="62822" spans="1:9" hidden="1" x14ac:dyDescent="0.25">
      <c r="A62822" s="40"/>
      <c r="I62822" s="40"/>
    </row>
    <row r="62823" spans="1:9" hidden="1" x14ac:dyDescent="0.25">
      <c r="A62823" s="40"/>
      <c r="I62823" s="40"/>
    </row>
    <row r="62824" spans="1:9" hidden="1" x14ac:dyDescent="0.25">
      <c r="A62824" s="40"/>
      <c r="I62824" s="40"/>
    </row>
    <row r="62825" spans="1:9" hidden="1" x14ac:dyDescent="0.25">
      <c r="A62825" s="40"/>
      <c r="I62825" s="40"/>
    </row>
    <row r="62826" spans="1:9" hidden="1" x14ac:dyDescent="0.25">
      <c r="A62826" s="40"/>
      <c r="I62826" s="40"/>
    </row>
    <row r="62827" spans="1:9" hidden="1" x14ac:dyDescent="0.25">
      <c r="A62827" s="40"/>
      <c r="I62827" s="40"/>
    </row>
    <row r="62828" spans="1:9" hidden="1" x14ac:dyDescent="0.25">
      <c r="A62828" s="40"/>
      <c r="I62828" s="40"/>
    </row>
    <row r="62829" spans="1:9" hidden="1" x14ac:dyDescent="0.25">
      <c r="A62829" s="40"/>
      <c r="I62829" s="40"/>
    </row>
    <row r="62830" spans="1:9" hidden="1" x14ac:dyDescent="0.25">
      <c r="A62830" s="40"/>
      <c r="I62830" s="40"/>
    </row>
    <row r="62831" spans="1:9" hidden="1" x14ac:dyDescent="0.25">
      <c r="A62831" s="40"/>
      <c r="I62831" s="40"/>
    </row>
    <row r="62832" spans="1:9" hidden="1" x14ac:dyDescent="0.25">
      <c r="A62832" s="40"/>
      <c r="I62832" s="40"/>
    </row>
    <row r="62833" spans="1:9" hidden="1" x14ac:dyDescent="0.25">
      <c r="A62833" s="40"/>
      <c r="I62833" s="40"/>
    </row>
    <row r="62834" spans="1:9" hidden="1" x14ac:dyDescent="0.25">
      <c r="A62834" s="40"/>
      <c r="I62834" s="40"/>
    </row>
    <row r="62835" spans="1:9" hidden="1" x14ac:dyDescent="0.25">
      <c r="A62835" s="40"/>
      <c r="I62835" s="40"/>
    </row>
    <row r="62836" spans="1:9" hidden="1" x14ac:dyDescent="0.25">
      <c r="A62836" s="40"/>
      <c r="I62836" s="40"/>
    </row>
    <row r="62837" spans="1:9" hidden="1" x14ac:dyDescent="0.25">
      <c r="A62837" s="40"/>
      <c r="I62837" s="40"/>
    </row>
    <row r="62838" spans="1:9" hidden="1" x14ac:dyDescent="0.25">
      <c r="A62838" s="40"/>
      <c r="I62838" s="40"/>
    </row>
    <row r="62839" spans="1:9" hidden="1" x14ac:dyDescent="0.25">
      <c r="A62839" s="40"/>
      <c r="I62839" s="40"/>
    </row>
    <row r="62840" spans="1:9" hidden="1" x14ac:dyDescent="0.25">
      <c r="A62840" s="40"/>
      <c r="I62840" s="40"/>
    </row>
    <row r="62841" spans="1:9" hidden="1" x14ac:dyDescent="0.25">
      <c r="A62841" s="40"/>
      <c r="I62841" s="40"/>
    </row>
    <row r="62842" spans="1:9" hidden="1" x14ac:dyDescent="0.25">
      <c r="A62842" s="40"/>
      <c r="I62842" s="40"/>
    </row>
    <row r="62843" spans="1:9" hidden="1" x14ac:dyDescent="0.25">
      <c r="A62843" s="40"/>
      <c r="I62843" s="40"/>
    </row>
    <row r="62844" spans="1:9" hidden="1" x14ac:dyDescent="0.25">
      <c r="A62844" s="40"/>
      <c r="I62844" s="40"/>
    </row>
    <row r="62845" spans="1:9" hidden="1" x14ac:dyDescent="0.25">
      <c r="A62845" s="40"/>
      <c r="I62845" s="40"/>
    </row>
    <row r="62846" spans="1:9" hidden="1" x14ac:dyDescent="0.25">
      <c r="A62846" s="40"/>
      <c r="I62846" s="40"/>
    </row>
    <row r="62847" spans="1:9" hidden="1" x14ac:dyDescent="0.25">
      <c r="A62847" s="40"/>
      <c r="I62847" s="40"/>
    </row>
    <row r="62848" spans="1:9" hidden="1" x14ac:dyDescent="0.25">
      <c r="A62848" s="40"/>
      <c r="I62848" s="40"/>
    </row>
    <row r="62849" spans="1:9" hidden="1" x14ac:dyDescent="0.25">
      <c r="A62849" s="40"/>
      <c r="I62849" s="40"/>
    </row>
    <row r="62850" spans="1:9" hidden="1" x14ac:dyDescent="0.25">
      <c r="A62850" s="40"/>
      <c r="I62850" s="40"/>
    </row>
    <row r="62851" spans="1:9" hidden="1" x14ac:dyDescent="0.25">
      <c r="A62851" s="40"/>
      <c r="I62851" s="40"/>
    </row>
    <row r="62852" spans="1:9" hidden="1" x14ac:dyDescent="0.25">
      <c r="A62852" s="40"/>
      <c r="I62852" s="40"/>
    </row>
    <row r="62853" spans="1:9" hidden="1" x14ac:dyDescent="0.25">
      <c r="A62853" s="40"/>
      <c r="I62853" s="40"/>
    </row>
    <row r="62854" spans="1:9" hidden="1" x14ac:dyDescent="0.25">
      <c r="A62854" s="40"/>
      <c r="I62854" s="40"/>
    </row>
    <row r="62855" spans="1:9" hidden="1" x14ac:dyDescent="0.25">
      <c r="A62855" s="40"/>
      <c r="I62855" s="40"/>
    </row>
    <row r="62856" spans="1:9" hidden="1" x14ac:dyDescent="0.25">
      <c r="A62856" s="40"/>
      <c r="I62856" s="40"/>
    </row>
    <row r="62857" spans="1:9" hidden="1" x14ac:dyDescent="0.25">
      <c r="A62857" s="40"/>
      <c r="I62857" s="40"/>
    </row>
    <row r="62858" spans="1:9" hidden="1" x14ac:dyDescent="0.25">
      <c r="A62858" s="40"/>
      <c r="I62858" s="40"/>
    </row>
    <row r="62859" spans="1:9" hidden="1" x14ac:dyDescent="0.25">
      <c r="A62859" s="40"/>
      <c r="I62859" s="40"/>
    </row>
    <row r="62860" spans="1:9" hidden="1" x14ac:dyDescent="0.25">
      <c r="A62860" s="40"/>
      <c r="I62860" s="40"/>
    </row>
    <row r="62861" spans="1:9" hidden="1" x14ac:dyDescent="0.25">
      <c r="A62861" s="40"/>
      <c r="I62861" s="40"/>
    </row>
    <row r="62862" spans="1:9" hidden="1" x14ac:dyDescent="0.25">
      <c r="A62862" s="40"/>
      <c r="I62862" s="40"/>
    </row>
    <row r="62863" spans="1:9" hidden="1" x14ac:dyDescent="0.25">
      <c r="A62863" s="40"/>
      <c r="I62863" s="40"/>
    </row>
    <row r="62864" spans="1:9" hidden="1" x14ac:dyDescent="0.25">
      <c r="A62864" s="40"/>
      <c r="I62864" s="40"/>
    </row>
    <row r="62865" spans="1:9" hidden="1" x14ac:dyDescent="0.25">
      <c r="A62865" s="40"/>
      <c r="I62865" s="40"/>
    </row>
    <row r="62866" spans="1:9" hidden="1" x14ac:dyDescent="0.25">
      <c r="A62866" s="40"/>
      <c r="I62866" s="40"/>
    </row>
    <row r="62867" spans="1:9" hidden="1" x14ac:dyDescent="0.25">
      <c r="A62867" s="40"/>
      <c r="I62867" s="40"/>
    </row>
    <row r="62868" spans="1:9" hidden="1" x14ac:dyDescent="0.25">
      <c r="A62868" s="40"/>
      <c r="I62868" s="40"/>
    </row>
    <row r="62869" spans="1:9" hidden="1" x14ac:dyDescent="0.25">
      <c r="A62869" s="40"/>
      <c r="I62869" s="40"/>
    </row>
    <row r="62870" spans="1:9" hidden="1" x14ac:dyDescent="0.25">
      <c r="A62870" s="40"/>
      <c r="I62870" s="40"/>
    </row>
    <row r="62871" spans="1:9" hidden="1" x14ac:dyDescent="0.25">
      <c r="A62871" s="40"/>
      <c r="I62871" s="40"/>
    </row>
    <row r="62872" spans="1:9" hidden="1" x14ac:dyDescent="0.25">
      <c r="A62872" s="40"/>
      <c r="I62872" s="40"/>
    </row>
    <row r="62873" spans="1:9" hidden="1" x14ac:dyDescent="0.25">
      <c r="A62873" s="40"/>
      <c r="I62873" s="40"/>
    </row>
    <row r="62874" spans="1:9" hidden="1" x14ac:dyDescent="0.25">
      <c r="A62874" s="40"/>
      <c r="I62874" s="40"/>
    </row>
    <row r="62875" spans="1:9" hidden="1" x14ac:dyDescent="0.25">
      <c r="A62875" s="40"/>
      <c r="I62875" s="40"/>
    </row>
    <row r="62876" spans="1:9" hidden="1" x14ac:dyDescent="0.25">
      <c r="A62876" s="40"/>
      <c r="I62876" s="40"/>
    </row>
    <row r="62877" spans="1:9" hidden="1" x14ac:dyDescent="0.25">
      <c r="A62877" s="40"/>
      <c r="I62877" s="40"/>
    </row>
    <row r="62878" spans="1:9" hidden="1" x14ac:dyDescent="0.25">
      <c r="A62878" s="40"/>
      <c r="I62878" s="40"/>
    </row>
    <row r="62879" spans="1:9" hidden="1" x14ac:dyDescent="0.25">
      <c r="A62879" s="40"/>
      <c r="I62879" s="40"/>
    </row>
    <row r="62880" spans="1:9" hidden="1" x14ac:dyDescent="0.25">
      <c r="A62880" s="40"/>
      <c r="I62880" s="40"/>
    </row>
    <row r="62881" spans="1:9" hidden="1" x14ac:dyDescent="0.25">
      <c r="A62881" s="40"/>
      <c r="I62881" s="40"/>
    </row>
    <row r="62882" spans="1:9" hidden="1" x14ac:dyDescent="0.25">
      <c r="A62882" s="40"/>
      <c r="I62882" s="40"/>
    </row>
    <row r="62883" spans="1:9" hidden="1" x14ac:dyDescent="0.25">
      <c r="A62883" s="40"/>
      <c r="I62883" s="40"/>
    </row>
    <row r="62884" spans="1:9" hidden="1" x14ac:dyDescent="0.25">
      <c r="A62884" s="40"/>
      <c r="I62884" s="40"/>
    </row>
    <row r="62885" spans="1:9" hidden="1" x14ac:dyDescent="0.25">
      <c r="A62885" s="40"/>
      <c r="I62885" s="40"/>
    </row>
    <row r="62886" spans="1:9" hidden="1" x14ac:dyDescent="0.25">
      <c r="A62886" s="40"/>
      <c r="I62886" s="40"/>
    </row>
    <row r="62887" spans="1:9" hidden="1" x14ac:dyDescent="0.25">
      <c r="A62887" s="40"/>
      <c r="I62887" s="40"/>
    </row>
    <row r="62888" spans="1:9" hidden="1" x14ac:dyDescent="0.25">
      <c r="A62888" s="40"/>
      <c r="I62888" s="40"/>
    </row>
    <row r="62889" spans="1:9" hidden="1" x14ac:dyDescent="0.25">
      <c r="A62889" s="40"/>
      <c r="I62889" s="40"/>
    </row>
    <row r="62890" spans="1:9" hidden="1" x14ac:dyDescent="0.25">
      <c r="A62890" s="40"/>
      <c r="I62890" s="40"/>
    </row>
    <row r="62891" spans="1:9" hidden="1" x14ac:dyDescent="0.25">
      <c r="A62891" s="40"/>
      <c r="I62891" s="40"/>
    </row>
    <row r="62892" spans="1:9" hidden="1" x14ac:dyDescent="0.25">
      <c r="A62892" s="40"/>
      <c r="I62892" s="40"/>
    </row>
    <row r="62893" spans="1:9" hidden="1" x14ac:dyDescent="0.25">
      <c r="A62893" s="40"/>
      <c r="I62893" s="40"/>
    </row>
    <row r="62894" spans="1:9" hidden="1" x14ac:dyDescent="0.25">
      <c r="A62894" s="40"/>
      <c r="I62894" s="40"/>
    </row>
    <row r="62895" spans="1:9" hidden="1" x14ac:dyDescent="0.25">
      <c r="A62895" s="40"/>
      <c r="I62895" s="40"/>
    </row>
    <row r="62896" spans="1:9" hidden="1" x14ac:dyDescent="0.25">
      <c r="A62896" s="40"/>
      <c r="I62896" s="40"/>
    </row>
    <row r="62897" spans="1:9" hidden="1" x14ac:dyDescent="0.25">
      <c r="A62897" s="40"/>
      <c r="I62897" s="40"/>
    </row>
    <row r="62898" spans="1:9" hidden="1" x14ac:dyDescent="0.25">
      <c r="A62898" s="40"/>
      <c r="I62898" s="40"/>
    </row>
    <row r="62899" spans="1:9" hidden="1" x14ac:dyDescent="0.25">
      <c r="A62899" s="40"/>
      <c r="I62899" s="40"/>
    </row>
    <row r="62900" spans="1:9" hidden="1" x14ac:dyDescent="0.25">
      <c r="A62900" s="40"/>
      <c r="I62900" s="40"/>
    </row>
    <row r="62901" spans="1:9" hidden="1" x14ac:dyDescent="0.25">
      <c r="A62901" s="40"/>
      <c r="I62901" s="40"/>
    </row>
    <row r="62902" spans="1:9" hidden="1" x14ac:dyDescent="0.25">
      <c r="A62902" s="40"/>
      <c r="I62902" s="40"/>
    </row>
    <row r="62903" spans="1:9" hidden="1" x14ac:dyDescent="0.25">
      <c r="A62903" s="40"/>
      <c r="I62903" s="40"/>
    </row>
    <row r="62904" spans="1:9" hidden="1" x14ac:dyDescent="0.25">
      <c r="A62904" s="40"/>
      <c r="I62904" s="40"/>
    </row>
    <row r="62905" spans="1:9" hidden="1" x14ac:dyDescent="0.25">
      <c r="A62905" s="40"/>
      <c r="I62905" s="40"/>
    </row>
    <row r="62906" spans="1:9" hidden="1" x14ac:dyDescent="0.25">
      <c r="A62906" s="40"/>
      <c r="I62906" s="40"/>
    </row>
    <row r="62907" spans="1:9" hidden="1" x14ac:dyDescent="0.25">
      <c r="A62907" s="40"/>
      <c r="I62907" s="40"/>
    </row>
    <row r="62908" spans="1:9" hidden="1" x14ac:dyDescent="0.25">
      <c r="A62908" s="40"/>
      <c r="I62908" s="40"/>
    </row>
    <row r="62909" spans="1:9" hidden="1" x14ac:dyDescent="0.25">
      <c r="A62909" s="40"/>
      <c r="I62909" s="40"/>
    </row>
    <row r="62910" spans="1:9" hidden="1" x14ac:dyDescent="0.25">
      <c r="A62910" s="40"/>
      <c r="I62910" s="40"/>
    </row>
    <row r="62911" spans="1:9" hidden="1" x14ac:dyDescent="0.25">
      <c r="A62911" s="40"/>
      <c r="I62911" s="40"/>
    </row>
    <row r="62912" spans="1:9" hidden="1" x14ac:dyDescent="0.25">
      <c r="A62912" s="40"/>
      <c r="I62912" s="40"/>
    </row>
    <row r="62913" spans="1:9" hidden="1" x14ac:dyDescent="0.25">
      <c r="A62913" s="40"/>
      <c r="I62913" s="40"/>
    </row>
    <row r="62914" spans="1:9" hidden="1" x14ac:dyDescent="0.25">
      <c r="A62914" s="40"/>
      <c r="I62914" s="40"/>
    </row>
    <row r="62915" spans="1:9" hidden="1" x14ac:dyDescent="0.25">
      <c r="A62915" s="40"/>
      <c r="I62915" s="40"/>
    </row>
    <row r="62916" spans="1:9" hidden="1" x14ac:dyDescent="0.25">
      <c r="A62916" s="40"/>
      <c r="I62916" s="40"/>
    </row>
    <row r="62917" spans="1:9" hidden="1" x14ac:dyDescent="0.25">
      <c r="A62917" s="40"/>
      <c r="I62917" s="40"/>
    </row>
    <row r="62918" spans="1:9" hidden="1" x14ac:dyDescent="0.25">
      <c r="A62918" s="40"/>
      <c r="I62918" s="40"/>
    </row>
    <row r="62919" spans="1:9" hidden="1" x14ac:dyDescent="0.25">
      <c r="A62919" s="40"/>
      <c r="I62919" s="40"/>
    </row>
    <row r="62920" spans="1:9" hidden="1" x14ac:dyDescent="0.25">
      <c r="A62920" s="40"/>
      <c r="I62920" s="40"/>
    </row>
    <row r="62921" spans="1:9" hidden="1" x14ac:dyDescent="0.25">
      <c r="A62921" s="40"/>
      <c r="I62921" s="40"/>
    </row>
    <row r="62922" spans="1:9" hidden="1" x14ac:dyDescent="0.25">
      <c r="A62922" s="40"/>
      <c r="I62922" s="40"/>
    </row>
    <row r="62923" spans="1:9" hidden="1" x14ac:dyDescent="0.25">
      <c r="A62923" s="40"/>
      <c r="I62923" s="40"/>
    </row>
    <row r="62924" spans="1:9" hidden="1" x14ac:dyDescent="0.25">
      <c r="A62924" s="40"/>
      <c r="I62924" s="40"/>
    </row>
    <row r="62925" spans="1:9" hidden="1" x14ac:dyDescent="0.25">
      <c r="A62925" s="40"/>
      <c r="I62925" s="40"/>
    </row>
    <row r="62926" spans="1:9" hidden="1" x14ac:dyDescent="0.25">
      <c r="A62926" s="40"/>
      <c r="I62926" s="40"/>
    </row>
    <row r="62927" spans="1:9" hidden="1" x14ac:dyDescent="0.25">
      <c r="A62927" s="40"/>
      <c r="I62927" s="40"/>
    </row>
    <row r="62928" spans="1:9" hidden="1" x14ac:dyDescent="0.25">
      <c r="A62928" s="40"/>
      <c r="I62928" s="40"/>
    </row>
    <row r="62929" spans="1:9" hidden="1" x14ac:dyDescent="0.25">
      <c r="A62929" s="40"/>
      <c r="I62929" s="40"/>
    </row>
    <row r="62930" spans="1:9" hidden="1" x14ac:dyDescent="0.25">
      <c r="A62930" s="40"/>
      <c r="I62930" s="40"/>
    </row>
    <row r="62931" spans="1:9" hidden="1" x14ac:dyDescent="0.25">
      <c r="A62931" s="40"/>
      <c r="I62931" s="40"/>
    </row>
    <row r="62932" spans="1:9" hidden="1" x14ac:dyDescent="0.25">
      <c r="A62932" s="40"/>
      <c r="I62932" s="40"/>
    </row>
    <row r="62933" spans="1:9" hidden="1" x14ac:dyDescent="0.25">
      <c r="A62933" s="40"/>
      <c r="I62933" s="40"/>
    </row>
    <row r="62934" spans="1:9" hidden="1" x14ac:dyDescent="0.25">
      <c r="A62934" s="40"/>
      <c r="I62934" s="40"/>
    </row>
    <row r="62935" spans="1:9" hidden="1" x14ac:dyDescent="0.25">
      <c r="A62935" s="40"/>
      <c r="I62935" s="40"/>
    </row>
    <row r="62936" spans="1:9" hidden="1" x14ac:dyDescent="0.25">
      <c r="A62936" s="40"/>
      <c r="I62936" s="40"/>
    </row>
    <row r="62937" spans="1:9" hidden="1" x14ac:dyDescent="0.25">
      <c r="A62937" s="40"/>
      <c r="I62937" s="40"/>
    </row>
    <row r="62938" spans="1:9" hidden="1" x14ac:dyDescent="0.25">
      <c r="A62938" s="40"/>
      <c r="I62938" s="40"/>
    </row>
    <row r="62939" spans="1:9" hidden="1" x14ac:dyDescent="0.25">
      <c r="A62939" s="40"/>
      <c r="I62939" s="40"/>
    </row>
    <row r="62940" spans="1:9" hidden="1" x14ac:dyDescent="0.25">
      <c r="A62940" s="40"/>
      <c r="I62940" s="40"/>
    </row>
    <row r="62941" spans="1:9" hidden="1" x14ac:dyDescent="0.25">
      <c r="A62941" s="40"/>
      <c r="I62941" s="40"/>
    </row>
    <row r="62942" spans="1:9" hidden="1" x14ac:dyDescent="0.25">
      <c r="A62942" s="40"/>
      <c r="I62942" s="40"/>
    </row>
    <row r="62943" spans="1:9" hidden="1" x14ac:dyDescent="0.25">
      <c r="A62943" s="40"/>
      <c r="I62943" s="40"/>
    </row>
    <row r="62944" spans="1:9" hidden="1" x14ac:dyDescent="0.25">
      <c r="A62944" s="40"/>
      <c r="I62944" s="40"/>
    </row>
    <row r="62945" spans="1:9" hidden="1" x14ac:dyDescent="0.25">
      <c r="A62945" s="40"/>
      <c r="I62945" s="40"/>
    </row>
    <row r="62946" spans="1:9" hidden="1" x14ac:dyDescent="0.25">
      <c r="A62946" s="40"/>
      <c r="I62946" s="40"/>
    </row>
    <row r="62947" spans="1:9" hidden="1" x14ac:dyDescent="0.25">
      <c r="A62947" s="40"/>
      <c r="I62947" s="40"/>
    </row>
    <row r="62948" spans="1:9" hidden="1" x14ac:dyDescent="0.25">
      <c r="A62948" s="40"/>
      <c r="I62948" s="40"/>
    </row>
    <row r="62949" spans="1:9" hidden="1" x14ac:dyDescent="0.25">
      <c r="A62949" s="40"/>
      <c r="I62949" s="40"/>
    </row>
    <row r="62950" spans="1:9" hidden="1" x14ac:dyDescent="0.25">
      <c r="A62950" s="40"/>
      <c r="I62950" s="40"/>
    </row>
    <row r="62951" spans="1:9" hidden="1" x14ac:dyDescent="0.25">
      <c r="A62951" s="40"/>
      <c r="I62951" s="40"/>
    </row>
    <row r="62952" spans="1:9" hidden="1" x14ac:dyDescent="0.25">
      <c r="A62952" s="40"/>
      <c r="I62952" s="40"/>
    </row>
    <row r="62953" spans="1:9" hidden="1" x14ac:dyDescent="0.25">
      <c r="A62953" s="40"/>
      <c r="I62953" s="40"/>
    </row>
    <row r="62954" spans="1:9" hidden="1" x14ac:dyDescent="0.25">
      <c r="A62954" s="40"/>
      <c r="I62954" s="40"/>
    </row>
    <row r="62955" spans="1:9" hidden="1" x14ac:dyDescent="0.25">
      <c r="A62955" s="40"/>
      <c r="I62955" s="40"/>
    </row>
    <row r="62956" spans="1:9" hidden="1" x14ac:dyDescent="0.25">
      <c r="A62956" s="40"/>
      <c r="I62956" s="40"/>
    </row>
    <row r="62957" spans="1:9" hidden="1" x14ac:dyDescent="0.25">
      <c r="A62957" s="40"/>
      <c r="I62957" s="40"/>
    </row>
    <row r="62958" spans="1:9" hidden="1" x14ac:dyDescent="0.25">
      <c r="A62958" s="40"/>
      <c r="I62958" s="40"/>
    </row>
    <row r="62959" spans="1:9" hidden="1" x14ac:dyDescent="0.25">
      <c r="A62959" s="40"/>
      <c r="I62959" s="40"/>
    </row>
    <row r="62960" spans="1:9" hidden="1" x14ac:dyDescent="0.25">
      <c r="A62960" s="40"/>
      <c r="I62960" s="40"/>
    </row>
    <row r="62961" spans="1:9" hidden="1" x14ac:dyDescent="0.25">
      <c r="A62961" s="40"/>
      <c r="I62961" s="40"/>
    </row>
    <row r="62962" spans="1:9" hidden="1" x14ac:dyDescent="0.25">
      <c r="A62962" s="40"/>
      <c r="I62962" s="40"/>
    </row>
    <row r="62963" spans="1:9" hidden="1" x14ac:dyDescent="0.25">
      <c r="A62963" s="40"/>
      <c r="I62963" s="40"/>
    </row>
    <row r="62964" spans="1:9" hidden="1" x14ac:dyDescent="0.25">
      <c r="A62964" s="40"/>
      <c r="I62964" s="40"/>
    </row>
    <row r="62965" spans="1:9" hidden="1" x14ac:dyDescent="0.25">
      <c r="A62965" s="40"/>
      <c r="I62965" s="40"/>
    </row>
    <row r="62966" spans="1:9" hidden="1" x14ac:dyDescent="0.25">
      <c r="A62966" s="40"/>
      <c r="I62966" s="40"/>
    </row>
    <row r="62967" spans="1:9" hidden="1" x14ac:dyDescent="0.25">
      <c r="A62967" s="40"/>
      <c r="I62967" s="40"/>
    </row>
    <row r="62968" spans="1:9" hidden="1" x14ac:dyDescent="0.25">
      <c r="A62968" s="40"/>
      <c r="I62968" s="40"/>
    </row>
    <row r="62969" spans="1:9" hidden="1" x14ac:dyDescent="0.25">
      <c r="A62969" s="40"/>
      <c r="I62969" s="40"/>
    </row>
    <row r="62970" spans="1:9" hidden="1" x14ac:dyDescent="0.25">
      <c r="A62970" s="40"/>
      <c r="I62970" s="40"/>
    </row>
    <row r="62971" spans="1:9" hidden="1" x14ac:dyDescent="0.25">
      <c r="A62971" s="40"/>
      <c r="I62971" s="40"/>
    </row>
    <row r="62972" spans="1:9" hidden="1" x14ac:dyDescent="0.25">
      <c r="A62972" s="40"/>
      <c r="I62972" s="40"/>
    </row>
    <row r="62973" spans="1:9" hidden="1" x14ac:dyDescent="0.25">
      <c r="A62973" s="40"/>
      <c r="I62973" s="40"/>
    </row>
    <row r="62974" spans="1:9" hidden="1" x14ac:dyDescent="0.25">
      <c r="A62974" s="40"/>
      <c r="I62974" s="40"/>
    </row>
    <row r="62975" spans="1:9" hidden="1" x14ac:dyDescent="0.25">
      <c r="A62975" s="40"/>
      <c r="I62975" s="40"/>
    </row>
    <row r="62976" spans="1:9" hidden="1" x14ac:dyDescent="0.25">
      <c r="A62976" s="40"/>
      <c r="I62976" s="40"/>
    </row>
    <row r="62977" spans="1:9" hidden="1" x14ac:dyDescent="0.25">
      <c r="A62977" s="40"/>
      <c r="I62977" s="40"/>
    </row>
    <row r="62978" spans="1:9" hidden="1" x14ac:dyDescent="0.25">
      <c r="A62978" s="40"/>
      <c r="I62978" s="40"/>
    </row>
    <row r="62979" spans="1:9" hidden="1" x14ac:dyDescent="0.25">
      <c r="A62979" s="40"/>
      <c r="I62979" s="40"/>
    </row>
    <row r="62980" spans="1:9" hidden="1" x14ac:dyDescent="0.25">
      <c r="A62980" s="40"/>
      <c r="I62980" s="40"/>
    </row>
    <row r="62981" spans="1:9" hidden="1" x14ac:dyDescent="0.25">
      <c r="A62981" s="40"/>
      <c r="I62981" s="40"/>
    </row>
    <row r="62982" spans="1:9" hidden="1" x14ac:dyDescent="0.25">
      <c r="A62982" s="40"/>
      <c r="I62982" s="40"/>
    </row>
    <row r="62983" spans="1:9" hidden="1" x14ac:dyDescent="0.25">
      <c r="A62983" s="40"/>
      <c r="I62983" s="40"/>
    </row>
    <row r="62984" spans="1:9" hidden="1" x14ac:dyDescent="0.25">
      <c r="A62984" s="40"/>
      <c r="I62984" s="40"/>
    </row>
    <row r="62985" spans="1:9" hidden="1" x14ac:dyDescent="0.25">
      <c r="A62985" s="40"/>
      <c r="I62985" s="40"/>
    </row>
    <row r="62986" spans="1:9" hidden="1" x14ac:dyDescent="0.25">
      <c r="A62986" s="40"/>
      <c r="I62986" s="40"/>
    </row>
    <row r="62987" spans="1:9" hidden="1" x14ac:dyDescent="0.25">
      <c r="A62987" s="40"/>
      <c r="I62987" s="40"/>
    </row>
    <row r="62988" spans="1:9" hidden="1" x14ac:dyDescent="0.25">
      <c r="A62988" s="40"/>
      <c r="I62988" s="40"/>
    </row>
    <row r="62989" spans="1:9" hidden="1" x14ac:dyDescent="0.25">
      <c r="A62989" s="40"/>
      <c r="I62989" s="40"/>
    </row>
    <row r="62990" spans="1:9" hidden="1" x14ac:dyDescent="0.25">
      <c r="A62990" s="40"/>
      <c r="I62990" s="40"/>
    </row>
    <row r="62991" spans="1:9" hidden="1" x14ac:dyDescent="0.25">
      <c r="A62991" s="40"/>
      <c r="I62991" s="40"/>
    </row>
    <row r="62992" spans="1:9" hidden="1" x14ac:dyDescent="0.25">
      <c r="A62992" s="40"/>
      <c r="I62992" s="40"/>
    </row>
    <row r="62993" spans="1:9" hidden="1" x14ac:dyDescent="0.25">
      <c r="A62993" s="40"/>
      <c r="I62993" s="40"/>
    </row>
    <row r="62994" spans="1:9" hidden="1" x14ac:dyDescent="0.25">
      <c r="A62994" s="40"/>
      <c r="I62994" s="40"/>
    </row>
    <row r="62995" spans="1:9" hidden="1" x14ac:dyDescent="0.25">
      <c r="A62995" s="40"/>
      <c r="I62995" s="40"/>
    </row>
    <row r="62996" spans="1:9" hidden="1" x14ac:dyDescent="0.25">
      <c r="A62996" s="40"/>
      <c r="I62996" s="40"/>
    </row>
    <row r="62997" spans="1:9" hidden="1" x14ac:dyDescent="0.25">
      <c r="A62997" s="40"/>
      <c r="I62997" s="40"/>
    </row>
    <row r="62998" spans="1:9" hidden="1" x14ac:dyDescent="0.25">
      <c r="A62998" s="40"/>
      <c r="I62998" s="40"/>
    </row>
    <row r="62999" spans="1:9" hidden="1" x14ac:dyDescent="0.25">
      <c r="A62999" s="40"/>
      <c r="I62999" s="40"/>
    </row>
    <row r="63000" spans="1:9" hidden="1" x14ac:dyDescent="0.25">
      <c r="A63000" s="40"/>
      <c r="I63000" s="40"/>
    </row>
    <row r="63001" spans="1:9" hidden="1" x14ac:dyDescent="0.25">
      <c r="A63001" s="40"/>
      <c r="I63001" s="40"/>
    </row>
    <row r="63002" spans="1:9" hidden="1" x14ac:dyDescent="0.25">
      <c r="A63002" s="40"/>
      <c r="I63002" s="40"/>
    </row>
    <row r="63003" spans="1:9" hidden="1" x14ac:dyDescent="0.25">
      <c r="A63003" s="40"/>
      <c r="I63003" s="40"/>
    </row>
    <row r="63004" spans="1:9" hidden="1" x14ac:dyDescent="0.25">
      <c r="A63004" s="40"/>
      <c r="I63004" s="40"/>
    </row>
    <row r="63005" spans="1:9" hidden="1" x14ac:dyDescent="0.25">
      <c r="A63005" s="40"/>
      <c r="I63005" s="40"/>
    </row>
    <row r="63006" spans="1:9" hidden="1" x14ac:dyDescent="0.25">
      <c r="A63006" s="40"/>
      <c r="I63006" s="40"/>
    </row>
    <row r="63007" spans="1:9" hidden="1" x14ac:dyDescent="0.25">
      <c r="A63007" s="40"/>
      <c r="I63007" s="40"/>
    </row>
    <row r="63008" spans="1:9" hidden="1" x14ac:dyDescent="0.25">
      <c r="A63008" s="40"/>
      <c r="I63008" s="40"/>
    </row>
    <row r="63009" spans="1:9" hidden="1" x14ac:dyDescent="0.25">
      <c r="A63009" s="40"/>
      <c r="I63009" s="40"/>
    </row>
    <row r="63010" spans="1:9" hidden="1" x14ac:dyDescent="0.25">
      <c r="A63010" s="40"/>
      <c r="I63010" s="40"/>
    </row>
    <row r="63011" spans="1:9" hidden="1" x14ac:dyDescent="0.25">
      <c r="A63011" s="40"/>
      <c r="I63011" s="40"/>
    </row>
    <row r="63012" spans="1:9" hidden="1" x14ac:dyDescent="0.25">
      <c r="A63012" s="40"/>
      <c r="I63012" s="40"/>
    </row>
    <row r="63013" spans="1:9" hidden="1" x14ac:dyDescent="0.25">
      <c r="A63013" s="40"/>
      <c r="I63013" s="40"/>
    </row>
    <row r="63014" spans="1:9" hidden="1" x14ac:dyDescent="0.25">
      <c r="A63014" s="40"/>
      <c r="I63014" s="40"/>
    </row>
    <row r="63015" spans="1:9" hidden="1" x14ac:dyDescent="0.25">
      <c r="A63015" s="40"/>
      <c r="I63015" s="40"/>
    </row>
    <row r="63016" spans="1:9" hidden="1" x14ac:dyDescent="0.25">
      <c r="A63016" s="40"/>
      <c r="I63016" s="40"/>
    </row>
    <row r="63017" spans="1:9" hidden="1" x14ac:dyDescent="0.25">
      <c r="A63017" s="40"/>
      <c r="I63017" s="40"/>
    </row>
    <row r="63018" spans="1:9" hidden="1" x14ac:dyDescent="0.25">
      <c r="A63018" s="40"/>
      <c r="I63018" s="40"/>
    </row>
    <row r="63019" spans="1:9" hidden="1" x14ac:dyDescent="0.25">
      <c r="A63019" s="40"/>
      <c r="I63019" s="40"/>
    </row>
    <row r="63020" spans="1:9" hidden="1" x14ac:dyDescent="0.25">
      <c r="A63020" s="40"/>
      <c r="I63020" s="40"/>
    </row>
    <row r="63021" spans="1:9" hidden="1" x14ac:dyDescent="0.25">
      <c r="A63021" s="40"/>
      <c r="I63021" s="40"/>
    </row>
    <row r="63022" spans="1:9" hidden="1" x14ac:dyDescent="0.25">
      <c r="A63022" s="40"/>
      <c r="I63022" s="40"/>
    </row>
    <row r="63023" spans="1:9" hidden="1" x14ac:dyDescent="0.25">
      <c r="A63023" s="40"/>
      <c r="I63023" s="40"/>
    </row>
    <row r="63024" spans="1:9" hidden="1" x14ac:dyDescent="0.25">
      <c r="A63024" s="40"/>
      <c r="I63024" s="40"/>
    </row>
    <row r="63025" spans="1:9" hidden="1" x14ac:dyDescent="0.25">
      <c r="A63025" s="40"/>
      <c r="I63025" s="40"/>
    </row>
    <row r="63026" spans="1:9" hidden="1" x14ac:dyDescent="0.25">
      <c r="A63026" s="40"/>
      <c r="I63026" s="40"/>
    </row>
    <row r="63027" spans="1:9" hidden="1" x14ac:dyDescent="0.25">
      <c r="A63027" s="40"/>
      <c r="I63027" s="40"/>
    </row>
    <row r="63028" spans="1:9" hidden="1" x14ac:dyDescent="0.25">
      <c r="A63028" s="40"/>
      <c r="I63028" s="40"/>
    </row>
    <row r="63029" spans="1:9" hidden="1" x14ac:dyDescent="0.25">
      <c r="A63029" s="40"/>
      <c r="I63029" s="40"/>
    </row>
    <row r="63030" spans="1:9" hidden="1" x14ac:dyDescent="0.25">
      <c r="A63030" s="40"/>
      <c r="I63030" s="40"/>
    </row>
    <row r="63031" spans="1:9" hidden="1" x14ac:dyDescent="0.25">
      <c r="A63031" s="40"/>
      <c r="I63031" s="40"/>
    </row>
    <row r="63032" spans="1:9" hidden="1" x14ac:dyDescent="0.25">
      <c r="A63032" s="40"/>
      <c r="I63032" s="40"/>
    </row>
    <row r="63033" spans="1:9" hidden="1" x14ac:dyDescent="0.25">
      <c r="A63033" s="40"/>
      <c r="I63033" s="40"/>
    </row>
    <row r="63034" spans="1:9" hidden="1" x14ac:dyDescent="0.25">
      <c r="A63034" s="40"/>
      <c r="I63034" s="40"/>
    </row>
    <row r="63035" spans="1:9" hidden="1" x14ac:dyDescent="0.25">
      <c r="A63035" s="40"/>
      <c r="I63035" s="40"/>
    </row>
    <row r="63036" spans="1:9" hidden="1" x14ac:dyDescent="0.25">
      <c r="A63036" s="40"/>
      <c r="I63036" s="40"/>
    </row>
    <row r="63037" spans="1:9" hidden="1" x14ac:dyDescent="0.25">
      <c r="A63037" s="40"/>
      <c r="I63037" s="40"/>
    </row>
    <row r="63038" spans="1:9" hidden="1" x14ac:dyDescent="0.25">
      <c r="A63038" s="40"/>
      <c r="I63038" s="40"/>
    </row>
    <row r="63039" spans="1:9" hidden="1" x14ac:dyDescent="0.25">
      <c r="A63039" s="40"/>
      <c r="I63039" s="40"/>
    </row>
    <row r="63040" spans="1:9" hidden="1" x14ac:dyDescent="0.25">
      <c r="A63040" s="40"/>
      <c r="I63040" s="40"/>
    </row>
    <row r="63041" spans="1:9" hidden="1" x14ac:dyDescent="0.25">
      <c r="A63041" s="40"/>
      <c r="I63041" s="40"/>
    </row>
    <row r="63042" spans="1:9" hidden="1" x14ac:dyDescent="0.25">
      <c r="A63042" s="40"/>
      <c r="I63042" s="40"/>
    </row>
    <row r="63043" spans="1:9" hidden="1" x14ac:dyDescent="0.25">
      <c r="A63043" s="40"/>
      <c r="I63043" s="40"/>
    </row>
    <row r="63044" spans="1:9" hidden="1" x14ac:dyDescent="0.25">
      <c r="A63044" s="40"/>
      <c r="I63044" s="40"/>
    </row>
    <row r="63045" spans="1:9" hidden="1" x14ac:dyDescent="0.25">
      <c r="A63045" s="40"/>
      <c r="I63045" s="40"/>
    </row>
    <row r="63046" spans="1:9" hidden="1" x14ac:dyDescent="0.25">
      <c r="A63046" s="40"/>
      <c r="I63046" s="40"/>
    </row>
    <row r="63047" spans="1:9" hidden="1" x14ac:dyDescent="0.25">
      <c r="A63047" s="40"/>
      <c r="I63047" s="40"/>
    </row>
    <row r="63048" spans="1:9" hidden="1" x14ac:dyDescent="0.25">
      <c r="A63048" s="40"/>
      <c r="I63048" s="40"/>
    </row>
    <row r="63049" spans="1:9" hidden="1" x14ac:dyDescent="0.25">
      <c r="A63049" s="40"/>
      <c r="I63049" s="40"/>
    </row>
    <row r="63050" spans="1:9" hidden="1" x14ac:dyDescent="0.25">
      <c r="A63050" s="40"/>
      <c r="I63050" s="40"/>
    </row>
    <row r="63051" spans="1:9" hidden="1" x14ac:dyDescent="0.25">
      <c r="A63051" s="40"/>
      <c r="I63051" s="40"/>
    </row>
    <row r="63052" spans="1:9" hidden="1" x14ac:dyDescent="0.25">
      <c r="A63052" s="40"/>
      <c r="I63052" s="40"/>
    </row>
    <row r="63053" spans="1:9" hidden="1" x14ac:dyDescent="0.25">
      <c r="A63053" s="40"/>
      <c r="I63053" s="40"/>
    </row>
    <row r="63054" spans="1:9" hidden="1" x14ac:dyDescent="0.25">
      <c r="A63054" s="40"/>
      <c r="I63054" s="40"/>
    </row>
    <row r="63055" spans="1:9" hidden="1" x14ac:dyDescent="0.25">
      <c r="A63055" s="40"/>
      <c r="I63055" s="40"/>
    </row>
    <row r="63056" spans="1:9" hidden="1" x14ac:dyDescent="0.25">
      <c r="A63056" s="40"/>
      <c r="I63056" s="40"/>
    </row>
    <row r="63057" spans="1:9" hidden="1" x14ac:dyDescent="0.25">
      <c r="A63057" s="40"/>
      <c r="I63057" s="40"/>
    </row>
    <row r="63058" spans="1:9" hidden="1" x14ac:dyDescent="0.25">
      <c r="A63058" s="40"/>
      <c r="I63058" s="40"/>
    </row>
    <row r="63059" spans="1:9" hidden="1" x14ac:dyDescent="0.25">
      <c r="A63059" s="40"/>
      <c r="I63059" s="40"/>
    </row>
    <row r="63060" spans="1:9" hidden="1" x14ac:dyDescent="0.25">
      <c r="A63060" s="40"/>
      <c r="I63060" s="40"/>
    </row>
    <row r="63061" spans="1:9" hidden="1" x14ac:dyDescent="0.25">
      <c r="A63061" s="40"/>
      <c r="I63061" s="40"/>
    </row>
    <row r="63062" spans="1:9" hidden="1" x14ac:dyDescent="0.25">
      <c r="A63062" s="40"/>
      <c r="I63062" s="40"/>
    </row>
    <row r="63063" spans="1:9" hidden="1" x14ac:dyDescent="0.25">
      <c r="A63063" s="40"/>
      <c r="I63063" s="40"/>
    </row>
    <row r="63064" spans="1:9" hidden="1" x14ac:dyDescent="0.25">
      <c r="A63064" s="40"/>
      <c r="I63064" s="40"/>
    </row>
    <row r="63065" spans="1:9" hidden="1" x14ac:dyDescent="0.25">
      <c r="A63065" s="40"/>
      <c r="I63065" s="40"/>
    </row>
    <row r="63066" spans="1:9" hidden="1" x14ac:dyDescent="0.25">
      <c r="A63066" s="40"/>
      <c r="I63066" s="40"/>
    </row>
    <row r="63067" spans="1:9" hidden="1" x14ac:dyDescent="0.25">
      <c r="A63067" s="40"/>
      <c r="I63067" s="40"/>
    </row>
    <row r="63068" spans="1:9" hidden="1" x14ac:dyDescent="0.25">
      <c r="A63068" s="40"/>
      <c r="I63068" s="40"/>
    </row>
    <row r="63069" spans="1:9" hidden="1" x14ac:dyDescent="0.25">
      <c r="A63069" s="40"/>
      <c r="I63069" s="40"/>
    </row>
    <row r="63070" spans="1:9" hidden="1" x14ac:dyDescent="0.25">
      <c r="A63070" s="40"/>
      <c r="I63070" s="40"/>
    </row>
    <row r="63071" spans="1:9" hidden="1" x14ac:dyDescent="0.25">
      <c r="A63071" s="40"/>
      <c r="I63071" s="40"/>
    </row>
    <row r="63072" spans="1:9" hidden="1" x14ac:dyDescent="0.25">
      <c r="A63072" s="40"/>
      <c r="I63072" s="40"/>
    </row>
    <row r="63073" spans="1:9" hidden="1" x14ac:dyDescent="0.25">
      <c r="A63073" s="40"/>
      <c r="I63073" s="40"/>
    </row>
    <row r="63074" spans="1:9" hidden="1" x14ac:dyDescent="0.25">
      <c r="A63074" s="40"/>
      <c r="I63074" s="40"/>
    </row>
    <row r="63075" spans="1:9" hidden="1" x14ac:dyDescent="0.25">
      <c r="A63075" s="40"/>
      <c r="I63075" s="40"/>
    </row>
    <row r="63076" spans="1:9" hidden="1" x14ac:dyDescent="0.25">
      <c r="A63076" s="40"/>
      <c r="I63076" s="40"/>
    </row>
    <row r="63077" spans="1:9" hidden="1" x14ac:dyDescent="0.25">
      <c r="A63077" s="40"/>
      <c r="I63077" s="40"/>
    </row>
    <row r="63078" spans="1:9" hidden="1" x14ac:dyDescent="0.25">
      <c r="A63078" s="40"/>
      <c r="I63078" s="40"/>
    </row>
    <row r="63079" spans="1:9" hidden="1" x14ac:dyDescent="0.25">
      <c r="A63079" s="40"/>
      <c r="I63079" s="40"/>
    </row>
    <row r="63080" spans="1:9" hidden="1" x14ac:dyDescent="0.25">
      <c r="A63080" s="40"/>
      <c r="I63080" s="40"/>
    </row>
    <row r="63081" spans="1:9" hidden="1" x14ac:dyDescent="0.25">
      <c r="A63081" s="40"/>
      <c r="I63081" s="40"/>
    </row>
    <row r="63082" spans="1:9" hidden="1" x14ac:dyDescent="0.25">
      <c r="A63082" s="40"/>
      <c r="I63082" s="40"/>
    </row>
    <row r="63083" spans="1:9" hidden="1" x14ac:dyDescent="0.25">
      <c r="A63083" s="40"/>
      <c r="I63083" s="40"/>
    </row>
    <row r="63084" spans="1:9" hidden="1" x14ac:dyDescent="0.25">
      <c r="A63084" s="40"/>
      <c r="I63084" s="40"/>
    </row>
    <row r="63085" spans="1:9" hidden="1" x14ac:dyDescent="0.25">
      <c r="A63085" s="40"/>
      <c r="I63085" s="40"/>
    </row>
    <row r="63086" spans="1:9" hidden="1" x14ac:dyDescent="0.25">
      <c r="A63086" s="40"/>
      <c r="I63086" s="40"/>
    </row>
    <row r="63087" spans="1:9" hidden="1" x14ac:dyDescent="0.25">
      <c r="A63087" s="40"/>
      <c r="I63087" s="40"/>
    </row>
    <row r="63088" spans="1:9" hidden="1" x14ac:dyDescent="0.25">
      <c r="A63088" s="40"/>
      <c r="I63088" s="40"/>
    </row>
    <row r="63089" spans="1:9" hidden="1" x14ac:dyDescent="0.25">
      <c r="A63089" s="40"/>
      <c r="I63089" s="40"/>
    </row>
    <row r="63090" spans="1:9" hidden="1" x14ac:dyDescent="0.25">
      <c r="A63090" s="40"/>
      <c r="I63090" s="40"/>
    </row>
    <row r="63091" spans="1:9" hidden="1" x14ac:dyDescent="0.25">
      <c r="A63091" s="40"/>
      <c r="I63091" s="40"/>
    </row>
    <row r="63092" spans="1:9" hidden="1" x14ac:dyDescent="0.25">
      <c r="A63092" s="40"/>
      <c r="I63092" s="40"/>
    </row>
    <row r="63093" spans="1:9" hidden="1" x14ac:dyDescent="0.25">
      <c r="A63093" s="40"/>
      <c r="I63093" s="40"/>
    </row>
    <row r="63094" spans="1:9" hidden="1" x14ac:dyDescent="0.25">
      <c r="A63094" s="40"/>
      <c r="I63094" s="40"/>
    </row>
    <row r="63095" spans="1:9" hidden="1" x14ac:dyDescent="0.25">
      <c r="A63095" s="40"/>
      <c r="I63095" s="40"/>
    </row>
    <row r="63096" spans="1:9" hidden="1" x14ac:dyDescent="0.25">
      <c r="A63096" s="40"/>
      <c r="I63096" s="40"/>
    </row>
    <row r="63097" spans="1:9" hidden="1" x14ac:dyDescent="0.25">
      <c r="A63097" s="40"/>
      <c r="I63097" s="40"/>
    </row>
    <row r="63098" spans="1:9" hidden="1" x14ac:dyDescent="0.25">
      <c r="A63098" s="40"/>
      <c r="I63098" s="40"/>
    </row>
    <row r="63099" spans="1:9" hidden="1" x14ac:dyDescent="0.25">
      <c r="A63099" s="40"/>
      <c r="I63099" s="40"/>
    </row>
    <row r="63100" spans="1:9" hidden="1" x14ac:dyDescent="0.25">
      <c r="A63100" s="40"/>
      <c r="I63100" s="40"/>
    </row>
    <row r="63101" spans="1:9" hidden="1" x14ac:dyDescent="0.25">
      <c r="A63101" s="40"/>
      <c r="I63101" s="40"/>
    </row>
    <row r="63102" spans="1:9" hidden="1" x14ac:dyDescent="0.25">
      <c r="A63102" s="40"/>
      <c r="I63102" s="40"/>
    </row>
    <row r="63103" spans="1:9" hidden="1" x14ac:dyDescent="0.25">
      <c r="A63103" s="40"/>
      <c r="I63103" s="40"/>
    </row>
    <row r="63104" spans="1:9" hidden="1" x14ac:dyDescent="0.25">
      <c r="A63104" s="40"/>
      <c r="I63104" s="40"/>
    </row>
    <row r="63105" spans="1:9" hidden="1" x14ac:dyDescent="0.25">
      <c r="A63105" s="40"/>
      <c r="I63105" s="40"/>
    </row>
    <row r="63106" spans="1:9" hidden="1" x14ac:dyDescent="0.25">
      <c r="A63106" s="40"/>
      <c r="I63106" s="40"/>
    </row>
    <row r="63107" spans="1:9" hidden="1" x14ac:dyDescent="0.25">
      <c r="A63107" s="40"/>
      <c r="I63107" s="40"/>
    </row>
    <row r="63108" spans="1:9" hidden="1" x14ac:dyDescent="0.25">
      <c r="A63108" s="40"/>
      <c r="I63108" s="40"/>
    </row>
    <row r="63109" spans="1:9" hidden="1" x14ac:dyDescent="0.25">
      <c r="A63109" s="40"/>
      <c r="I63109" s="40"/>
    </row>
    <row r="63110" spans="1:9" hidden="1" x14ac:dyDescent="0.25">
      <c r="A63110" s="40"/>
      <c r="I63110" s="40"/>
    </row>
    <row r="63111" spans="1:9" hidden="1" x14ac:dyDescent="0.25">
      <c r="A63111" s="40"/>
      <c r="I63111" s="40"/>
    </row>
    <row r="63112" spans="1:9" hidden="1" x14ac:dyDescent="0.25">
      <c r="A63112" s="40"/>
      <c r="I63112" s="40"/>
    </row>
    <row r="63113" spans="1:9" hidden="1" x14ac:dyDescent="0.25">
      <c r="A63113" s="40"/>
      <c r="I63113" s="40"/>
    </row>
    <row r="63114" spans="1:9" hidden="1" x14ac:dyDescent="0.25">
      <c r="A63114" s="40"/>
      <c r="I63114" s="40"/>
    </row>
    <row r="63115" spans="1:9" hidden="1" x14ac:dyDescent="0.25">
      <c r="A63115" s="40"/>
      <c r="I63115" s="40"/>
    </row>
    <row r="63116" spans="1:9" hidden="1" x14ac:dyDescent="0.25">
      <c r="A63116" s="40"/>
      <c r="I63116" s="40"/>
    </row>
    <row r="63117" spans="1:9" hidden="1" x14ac:dyDescent="0.25">
      <c r="A63117" s="40"/>
      <c r="I63117" s="40"/>
    </row>
    <row r="63118" spans="1:9" hidden="1" x14ac:dyDescent="0.25">
      <c r="A63118" s="40"/>
      <c r="I63118" s="40"/>
    </row>
    <row r="63119" spans="1:9" hidden="1" x14ac:dyDescent="0.25">
      <c r="A63119" s="40"/>
      <c r="I63119" s="40"/>
    </row>
    <row r="63120" spans="1:9" hidden="1" x14ac:dyDescent="0.25">
      <c r="A63120" s="40"/>
      <c r="I63120" s="40"/>
    </row>
    <row r="63121" spans="1:9" hidden="1" x14ac:dyDescent="0.25">
      <c r="A63121" s="40"/>
      <c r="I63121" s="40"/>
    </row>
    <row r="63122" spans="1:9" hidden="1" x14ac:dyDescent="0.25">
      <c r="A63122" s="40"/>
      <c r="I63122" s="40"/>
    </row>
    <row r="63123" spans="1:9" hidden="1" x14ac:dyDescent="0.25">
      <c r="A63123" s="40"/>
      <c r="I63123" s="40"/>
    </row>
    <row r="63124" spans="1:9" hidden="1" x14ac:dyDescent="0.25">
      <c r="A63124" s="40"/>
      <c r="I63124" s="40"/>
    </row>
    <row r="63125" spans="1:9" hidden="1" x14ac:dyDescent="0.25">
      <c r="A63125" s="40"/>
      <c r="I63125" s="40"/>
    </row>
    <row r="63126" spans="1:9" hidden="1" x14ac:dyDescent="0.25">
      <c r="A63126" s="40"/>
      <c r="I63126" s="40"/>
    </row>
    <row r="63127" spans="1:9" hidden="1" x14ac:dyDescent="0.25">
      <c r="A63127" s="40"/>
      <c r="I63127" s="40"/>
    </row>
    <row r="63128" spans="1:9" hidden="1" x14ac:dyDescent="0.25">
      <c r="A63128" s="40"/>
      <c r="I63128" s="40"/>
    </row>
    <row r="63129" spans="1:9" hidden="1" x14ac:dyDescent="0.25">
      <c r="A63129" s="40"/>
      <c r="I63129" s="40"/>
    </row>
    <row r="63130" spans="1:9" hidden="1" x14ac:dyDescent="0.25">
      <c r="A63130" s="40"/>
      <c r="I63130" s="40"/>
    </row>
    <row r="63131" spans="1:9" hidden="1" x14ac:dyDescent="0.25">
      <c r="A63131" s="40"/>
      <c r="I63131" s="40"/>
    </row>
    <row r="63132" spans="1:9" hidden="1" x14ac:dyDescent="0.25">
      <c r="A63132" s="40"/>
      <c r="I63132" s="40"/>
    </row>
    <row r="63133" spans="1:9" hidden="1" x14ac:dyDescent="0.25">
      <c r="A63133" s="40"/>
      <c r="I63133" s="40"/>
    </row>
    <row r="63134" spans="1:9" hidden="1" x14ac:dyDescent="0.25">
      <c r="A63134" s="40"/>
      <c r="I63134" s="40"/>
    </row>
    <row r="63135" spans="1:9" hidden="1" x14ac:dyDescent="0.25">
      <c r="A63135" s="40"/>
      <c r="I63135" s="40"/>
    </row>
    <row r="63136" spans="1:9" hidden="1" x14ac:dyDescent="0.25">
      <c r="A63136" s="40"/>
      <c r="I63136" s="40"/>
    </row>
    <row r="63137" spans="1:9" hidden="1" x14ac:dyDescent="0.25">
      <c r="A63137" s="40"/>
      <c r="I63137" s="40"/>
    </row>
    <row r="63138" spans="1:9" hidden="1" x14ac:dyDescent="0.25">
      <c r="A63138" s="40"/>
      <c r="I63138" s="40"/>
    </row>
    <row r="63139" spans="1:9" hidden="1" x14ac:dyDescent="0.25">
      <c r="A63139" s="40"/>
      <c r="I63139" s="40"/>
    </row>
    <row r="63140" spans="1:9" hidden="1" x14ac:dyDescent="0.25">
      <c r="A63140" s="40"/>
      <c r="I63140" s="40"/>
    </row>
    <row r="63141" spans="1:9" hidden="1" x14ac:dyDescent="0.25">
      <c r="A63141" s="40"/>
      <c r="I63141" s="40"/>
    </row>
    <row r="63142" spans="1:9" hidden="1" x14ac:dyDescent="0.25">
      <c r="A63142" s="40"/>
      <c r="I63142" s="40"/>
    </row>
    <row r="63143" spans="1:9" hidden="1" x14ac:dyDescent="0.25">
      <c r="A63143" s="40"/>
      <c r="I63143" s="40"/>
    </row>
    <row r="63144" spans="1:9" hidden="1" x14ac:dyDescent="0.25">
      <c r="A63144" s="40"/>
      <c r="I63144" s="40"/>
    </row>
    <row r="63145" spans="1:9" hidden="1" x14ac:dyDescent="0.25">
      <c r="A63145" s="40"/>
      <c r="I63145" s="40"/>
    </row>
    <row r="63146" spans="1:9" hidden="1" x14ac:dyDescent="0.25">
      <c r="A63146" s="40"/>
      <c r="I63146" s="40"/>
    </row>
    <row r="63147" spans="1:9" hidden="1" x14ac:dyDescent="0.25">
      <c r="A63147" s="40"/>
      <c r="I63147" s="40"/>
    </row>
    <row r="63148" spans="1:9" hidden="1" x14ac:dyDescent="0.25">
      <c r="A63148" s="40"/>
      <c r="I63148" s="40"/>
    </row>
    <row r="63149" spans="1:9" hidden="1" x14ac:dyDescent="0.25">
      <c r="A63149" s="40"/>
      <c r="I63149" s="40"/>
    </row>
    <row r="63150" spans="1:9" hidden="1" x14ac:dyDescent="0.25">
      <c r="A63150" s="40"/>
      <c r="I63150" s="40"/>
    </row>
    <row r="63151" spans="1:9" hidden="1" x14ac:dyDescent="0.25">
      <c r="A63151" s="40"/>
      <c r="I63151" s="40"/>
    </row>
    <row r="63152" spans="1:9" hidden="1" x14ac:dyDescent="0.25">
      <c r="A63152" s="40"/>
      <c r="I63152" s="40"/>
    </row>
    <row r="63153" spans="1:9" hidden="1" x14ac:dyDescent="0.25">
      <c r="A63153" s="40"/>
      <c r="I63153" s="40"/>
    </row>
    <row r="63154" spans="1:9" hidden="1" x14ac:dyDescent="0.25">
      <c r="A63154" s="40"/>
      <c r="I63154" s="40"/>
    </row>
    <row r="63155" spans="1:9" hidden="1" x14ac:dyDescent="0.25">
      <c r="A63155" s="40"/>
      <c r="I63155" s="40"/>
    </row>
    <row r="63156" spans="1:9" hidden="1" x14ac:dyDescent="0.25">
      <c r="A63156" s="40"/>
      <c r="I63156" s="40"/>
    </row>
    <row r="63157" spans="1:9" hidden="1" x14ac:dyDescent="0.25">
      <c r="A63157" s="40"/>
      <c r="I63157" s="40"/>
    </row>
    <row r="63158" spans="1:9" hidden="1" x14ac:dyDescent="0.25">
      <c r="A63158" s="40"/>
      <c r="I63158" s="40"/>
    </row>
    <row r="63159" spans="1:9" hidden="1" x14ac:dyDescent="0.25">
      <c r="A63159" s="40"/>
      <c r="I63159" s="40"/>
    </row>
    <row r="63160" spans="1:9" hidden="1" x14ac:dyDescent="0.25">
      <c r="A63160" s="40"/>
      <c r="I63160" s="40"/>
    </row>
    <row r="63161" spans="1:9" hidden="1" x14ac:dyDescent="0.25">
      <c r="A63161" s="40"/>
      <c r="I63161" s="40"/>
    </row>
    <row r="63162" spans="1:9" hidden="1" x14ac:dyDescent="0.25">
      <c r="A63162" s="40"/>
      <c r="I63162" s="40"/>
    </row>
    <row r="63163" spans="1:9" hidden="1" x14ac:dyDescent="0.25">
      <c r="A63163" s="40"/>
      <c r="I63163" s="40"/>
    </row>
    <row r="63164" spans="1:9" hidden="1" x14ac:dyDescent="0.25">
      <c r="A63164" s="40"/>
      <c r="I63164" s="40"/>
    </row>
    <row r="63165" spans="1:9" hidden="1" x14ac:dyDescent="0.25">
      <c r="A63165" s="40"/>
      <c r="I63165" s="40"/>
    </row>
    <row r="63166" spans="1:9" hidden="1" x14ac:dyDescent="0.25">
      <c r="A63166" s="40"/>
      <c r="I63166" s="40"/>
    </row>
    <row r="63167" spans="1:9" hidden="1" x14ac:dyDescent="0.25">
      <c r="A63167" s="40"/>
      <c r="I63167" s="40"/>
    </row>
    <row r="63168" spans="1:9" hidden="1" x14ac:dyDescent="0.25">
      <c r="A63168" s="40"/>
      <c r="I63168" s="40"/>
    </row>
    <row r="63169" spans="1:9" hidden="1" x14ac:dyDescent="0.25">
      <c r="A63169" s="40"/>
      <c r="I63169" s="40"/>
    </row>
    <row r="63170" spans="1:9" hidden="1" x14ac:dyDescent="0.25">
      <c r="A63170" s="40"/>
      <c r="I63170" s="40"/>
    </row>
    <row r="63171" spans="1:9" hidden="1" x14ac:dyDescent="0.25">
      <c r="A63171" s="40"/>
      <c r="I63171" s="40"/>
    </row>
    <row r="63172" spans="1:9" hidden="1" x14ac:dyDescent="0.25">
      <c r="A63172" s="40"/>
      <c r="I63172" s="40"/>
    </row>
    <row r="63173" spans="1:9" hidden="1" x14ac:dyDescent="0.25">
      <c r="A63173" s="40"/>
      <c r="I63173" s="40"/>
    </row>
    <row r="63174" spans="1:9" hidden="1" x14ac:dyDescent="0.25">
      <c r="A63174" s="40"/>
      <c r="I63174" s="40"/>
    </row>
    <row r="63175" spans="1:9" hidden="1" x14ac:dyDescent="0.25">
      <c r="A63175" s="40"/>
      <c r="I63175" s="40"/>
    </row>
    <row r="63176" spans="1:9" hidden="1" x14ac:dyDescent="0.25">
      <c r="A63176" s="40"/>
      <c r="I63176" s="40"/>
    </row>
    <row r="63177" spans="1:9" hidden="1" x14ac:dyDescent="0.25">
      <c r="A63177" s="40"/>
      <c r="I63177" s="40"/>
    </row>
    <row r="63178" spans="1:9" hidden="1" x14ac:dyDescent="0.25">
      <c r="A63178" s="40"/>
      <c r="I63178" s="40"/>
    </row>
    <row r="63179" spans="1:9" hidden="1" x14ac:dyDescent="0.25">
      <c r="A63179" s="40"/>
      <c r="I63179" s="40"/>
    </row>
    <row r="63180" spans="1:9" hidden="1" x14ac:dyDescent="0.25">
      <c r="A63180" s="40"/>
      <c r="I63180" s="40"/>
    </row>
    <row r="63181" spans="1:9" hidden="1" x14ac:dyDescent="0.25">
      <c r="A63181" s="40"/>
      <c r="I63181" s="40"/>
    </row>
    <row r="63182" spans="1:9" hidden="1" x14ac:dyDescent="0.25">
      <c r="A63182" s="40"/>
      <c r="I63182" s="40"/>
    </row>
    <row r="63183" spans="1:9" hidden="1" x14ac:dyDescent="0.25">
      <c r="A63183" s="40"/>
      <c r="I63183" s="40"/>
    </row>
    <row r="63184" spans="1:9" hidden="1" x14ac:dyDescent="0.25">
      <c r="A63184" s="40"/>
      <c r="I63184" s="40"/>
    </row>
    <row r="63185" spans="1:9" hidden="1" x14ac:dyDescent="0.25">
      <c r="A63185" s="40"/>
      <c r="I63185" s="40"/>
    </row>
    <row r="63186" spans="1:9" hidden="1" x14ac:dyDescent="0.25">
      <c r="A63186" s="40"/>
      <c r="I63186" s="40"/>
    </row>
    <row r="63187" spans="1:9" hidden="1" x14ac:dyDescent="0.25">
      <c r="A63187" s="40"/>
      <c r="I63187" s="40"/>
    </row>
    <row r="63188" spans="1:9" hidden="1" x14ac:dyDescent="0.25">
      <c r="A63188" s="40"/>
      <c r="I63188" s="40"/>
    </row>
    <row r="63189" spans="1:9" hidden="1" x14ac:dyDescent="0.25">
      <c r="A63189" s="40"/>
      <c r="I63189" s="40"/>
    </row>
    <row r="63190" spans="1:9" hidden="1" x14ac:dyDescent="0.25">
      <c r="A63190" s="40"/>
      <c r="I63190" s="40"/>
    </row>
    <row r="63191" spans="1:9" hidden="1" x14ac:dyDescent="0.25">
      <c r="A63191" s="40"/>
      <c r="I63191" s="40"/>
    </row>
    <row r="63192" spans="1:9" hidden="1" x14ac:dyDescent="0.25">
      <c r="A63192" s="40"/>
      <c r="I63192" s="40"/>
    </row>
    <row r="63193" spans="1:9" hidden="1" x14ac:dyDescent="0.25">
      <c r="A63193" s="40"/>
      <c r="I63193" s="40"/>
    </row>
    <row r="63194" spans="1:9" hidden="1" x14ac:dyDescent="0.25">
      <c r="A63194" s="40"/>
      <c r="I63194" s="40"/>
    </row>
    <row r="63195" spans="1:9" hidden="1" x14ac:dyDescent="0.25">
      <c r="A63195" s="40"/>
      <c r="I63195" s="40"/>
    </row>
    <row r="63196" spans="1:9" hidden="1" x14ac:dyDescent="0.25">
      <c r="A63196" s="40"/>
      <c r="I63196" s="40"/>
    </row>
    <row r="63197" spans="1:9" hidden="1" x14ac:dyDescent="0.25">
      <c r="A63197" s="40"/>
      <c r="I63197" s="40"/>
    </row>
    <row r="63198" spans="1:9" hidden="1" x14ac:dyDescent="0.25">
      <c r="A63198" s="40"/>
      <c r="I63198" s="40"/>
    </row>
    <row r="63199" spans="1:9" hidden="1" x14ac:dyDescent="0.25">
      <c r="A63199" s="40"/>
      <c r="I63199" s="40"/>
    </row>
    <row r="63200" spans="1:9" hidden="1" x14ac:dyDescent="0.25">
      <c r="A63200" s="40"/>
      <c r="I63200" s="40"/>
    </row>
    <row r="63201" spans="1:9" hidden="1" x14ac:dyDescent="0.25">
      <c r="A63201" s="40"/>
      <c r="I63201" s="40"/>
    </row>
    <row r="63202" spans="1:9" hidden="1" x14ac:dyDescent="0.25">
      <c r="A63202" s="40"/>
      <c r="I63202" s="40"/>
    </row>
    <row r="63203" spans="1:9" hidden="1" x14ac:dyDescent="0.25">
      <c r="A63203" s="40"/>
      <c r="I63203" s="40"/>
    </row>
    <row r="63204" spans="1:9" hidden="1" x14ac:dyDescent="0.25">
      <c r="A63204" s="40"/>
      <c r="I63204" s="40"/>
    </row>
    <row r="63205" spans="1:9" hidden="1" x14ac:dyDescent="0.25">
      <c r="A63205" s="40"/>
      <c r="I63205" s="40"/>
    </row>
    <row r="63206" spans="1:9" hidden="1" x14ac:dyDescent="0.25">
      <c r="A63206" s="40"/>
      <c r="I63206" s="40"/>
    </row>
    <row r="63207" spans="1:9" hidden="1" x14ac:dyDescent="0.25">
      <c r="A63207" s="40"/>
      <c r="I63207" s="40"/>
    </row>
    <row r="63208" spans="1:9" hidden="1" x14ac:dyDescent="0.25">
      <c r="A63208" s="40"/>
      <c r="I63208" s="40"/>
    </row>
    <row r="63209" spans="1:9" hidden="1" x14ac:dyDescent="0.25">
      <c r="A63209" s="40"/>
      <c r="I63209" s="40"/>
    </row>
    <row r="63210" spans="1:9" hidden="1" x14ac:dyDescent="0.25">
      <c r="A63210" s="40"/>
      <c r="I63210" s="40"/>
    </row>
    <row r="63211" spans="1:9" hidden="1" x14ac:dyDescent="0.25">
      <c r="A63211" s="40"/>
      <c r="I63211" s="40"/>
    </row>
    <row r="63212" spans="1:9" hidden="1" x14ac:dyDescent="0.25">
      <c r="A63212" s="40"/>
      <c r="I63212" s="40"/>
    </row>
    <row r="63213" spans="1:9" hidden="1" x14ac:dyDescent="0.25">
      <c r="A63213" s="40"/>
      <c r="I63213" s="40"/>
    </row>
    <row r="63214" spans="1:9" hidden="1" x14ac:dyDescent="0.25">
      <c r="A63214" s="40"/>
      <c r="I63214" s="40"/>
    </row>
    <row r="63215" spans="1:9" hidden="1" x14ac:dyDescent="0.25">
      <c r="A63215" s="40"/>
      <c r="I63215" s="40"/>
    </row>
    <row r="63216" spans="1:9" hidden="1" x14ac:dyDescent="0.25">
      <c r="A63216" s="40"/>
      <c r="I63216" s="40"/>
    </row>
    <row r="63217" spans="1:9" hidden="1" x14ac:dyDescent="0.25">
      <c r="A63217" s="40"/>
      <c r="I63217" s="40"/>
    </row>
    <row r="63218" spans="1:9" hidden="1" x14ac:dyDescent="0.25">
      <c r="A63218" s="40"/>
      <c r="I63218" s="40"/>
    </row>
    <row r="63219" spans="1:9" hidden="1" x14ac:dyDescent="0.25">
      <c r="A63219" s="40"/>
      <c r="I63219" s="40"/>
    </row>
    <row r="63220" spans="1:9" hidden="1" x14ac:dyDescent="0.25">
      <c r="A63220" s="40"/>
      <c r="I63220" s="40"/>
    </row>
    <row r="63221" spans="1:9" hidden="1" x14ac:dyDescent="0.25">
      <c r="A63221" s="40"/>
      <c r="I63221" s="40"/>
    </row>
    <row r="63222" spans="1:9" hidden="1" x14ac:dyDescent="0.25">
      <c r="A63222" s="40"/>
      <c r="I63222" s="40"/>
    </row>
    <row r="63223" spans="1:9" hidden="1" x14ac:dyDescent="0.25">
      <c r="A63223" s="40"/>
      <c r="I63223" s="40"/>
    </row>
    <row r="63224" spans="1:9" hidden="1" x14ac:dyDescent="0.25">
      <c r="A63224" s="40"/>
      <c r="I63224" s="40"/>
    </row>
    <row r="63225" spans="1:9" hidden="1" x14ac:dyDescent="0.25">
      <c r="A63225" s="40"/>
      <c r="I63225" s="40"/>
    </row>
    <row r="63226" spans="1:9" hidden="1" x14ac:dyDescent="0.25">
      <c r="A63226" s="40"/>
      <c r="I63226" s="40"/>
    </row>
    <row r="63227" spans="1:9" hidden="1" x14ac:dyDescent="0.25">
      <c r="A63227" s="40"/>
      <c r="I63227" s="40"/>
    </row>
    <row r="63228" spans="1:9" hidden="1" x14ac:dyDescent="0.25">
      <c r="A63228" s="40"/>
      <c r="I63228" s="40"/>
    </row>
    <row r="63229" spans="1:9" hidden="1" x14ac:dyDescent="0.25">
      <c r="A63229" s="40"/>
      <c r="I63229" s="40"/>
    </row>
    <row r="63230" spans="1:9" hidden="1" x14ac:dyDescent="0.25">
      <c r="A63230" s="40"/>
      <c r="I63230" s="40"/>
    </row>
    <row r="63231" spans="1:9" hidden="1" x14ac:dyDescent="0.25">
      <c r="A63231" s="40"/>
      <c r="I63231" s="40"/>
    </row>
    <row r="63232" spans="1:9" hidden="1" x14ac:dyDescent="0.25">
      <c r="A63232" s="40"/>
      <c r="I63232" s="40"/>
    </row>
    <row r="63233" spans="1:9" hidden="1" x14ac:dyDescent="0.25">
      <c r="A63233" s="40"/>
      <c r="I63233" s="40"/>
    </row>
    <row r="63234" spans="1:9" hidden="1" x14ac:dyDescent="0.25">
      <c r="A63234" s="40"/>
      <c r="I63234" s="40"/>
    </row>
    <row r="63235" spans="1:9" hidden="1" x14ac:dyDescent="0.25">
      <c r="A63235" s="40"/>
      <c r="I63235" s="40"/>
    </row>
    <row r="63236" spans="1:9" hidden="1" x14ac:dyDescent="0.25">
      <c r="A63236" s="40"/>
      <c r="I63236" s="40"/>
    </row>
    <row r="63237" spans="1:9" hidden="1" x14ac:dyDescent="0.25">
      <c r="A63237" s="40"/>
      <c r="I63237" s="40"/>
    </row>
    <row r="63238" spans="1:9" hidden="1" x14ac:dyDescent="0.25">
      <c r="A63238" s="40"/>
      <c r="I63238" s="40"/>
    </row>
    <row r="63239" spans="1:9" hidden="1" x14ac:dyDescent="0.25">
      <c r="A63239" s="40"/>
      <c r="I63239" s="40"/>
    </row>
    <row r="63240" spans="1:9" hidden="1" x14ac:dyDescent="0.25">
      <c r="A63240" s="40"/>
      <c r="I63240" s="40"/>
    </row>
    <row r="63241" spans="1:9" hidden="1" x14ac:dyDescent="0.25">
      <c r="A63241" s="40"/>
      <c r="I63241" s="40"/>
    </row>
    <row r="63242" spans="1:9" hidden="1" x14ac:dyDescent="0.25">
      <c r="A63242" s="40"/>
      <c r="I63242" s="40"/>
    </row>
    <row r="63243" spans="1:9" hidden="1" x14ac:dyDescent="0.25">
      <c r="A63243" s="40"/>
      <c r="I63243" s="40"/>
    </row>
    <row r="63244" spans="1:9" hidden="1" x14ac:dyDescent="0.25">
      <c r="A63244" s="40"/>
      <c r="I63244" s="40"/>
    </row>
    <row r="63245" spans="1:9" hidden="1" x14ac:dyDescent="0.25">
      <c r="A63245" s="40"/>
      <c r="I63245" s="40"/>
    </row>
    <row r="63246" spans="1:9" hidden="1" x14ac:dyDescent="0.25">
      <c r="A63246" s="40"/>
      <c r="I63246" s="40"/>
    </row>
    <row r="63247" spans="1:9" hidden="1" x14ac:dyDescent="0.25">
      <c r="A63247" s="40"/>
      <c r="I63247" s="40"/>
    </row>
    <row r="63248" spans="1:9" hidden="1" x14ac:dyDescent="0.25">
      <c r="A63248" s="40"/>
      <c r="I63248" s="40"/>
    </row>
    <row r="63249" spans="1:9" hidden="1" x14ac:dyDescent="0.25">
      <c r="A63249" s="40"/>
      <c r="I63249" s="40"/>
    </row>
    <row r="63250" spans="1:9" hidden="1" x14ac:dyDescent="0.25">
      <c r="A63250" s="40"/>
      <c r="I63250" s="40"/>
    </row>
    <row r="63251" spans="1:9" hidden="1" x14ac:dyDescent="0.25">
      <c r="A63251" s="40"/>
      <c r="I63251" s="40"/>
    </row>
    <row r="63252" spans="1:9" hidden="1" x14ac:dyDescent="0.25">
      <c r="A63252" s="40"/>
      <c r="I63252" s="40"/>
    </row>
    <row r="63253" spans="1:9" hidden="1" x14ac:dyDescent="0.25">
      <c r="A63253" s="40"/>
      <c r="I63253" s="40"/>
    </row>
    <row r="63254" spans="1:9" hidden="1" x14ac:dyDescent="0.25">
      <c r="A63254" s="40"/>
      <c r="I63254" s="40"/>
    </row>
    <row r="63255" spans="1:9" hidden="1" x14ac:dyDescent="0.25">
      <c r="A63255" s="40"/>
      <c r="I63255" s="40"/>
    </row>
    <row r="63256" spans="1:9" hidden="1" x14ac:dyDescent="0.25">
      <c r="A63256" s="40"/>
      <c r="I63256" s="40"/>
    </row>
    <row r="63257" spans="1:9" hidden="1" x14ac:dyDescent="0.25">
      <c r="A63257" s="40"/>
      <c r="I63257" s="40"/>
    </row>
    <row r="63258" spans="1:9" hidden="1" x14ac:dyDescent="0.25">
      <c r="A63258" s="40"/>
      <c r="I63258" s="40"/>
    </row>
    <row r="63259" spans="1:9" hidden="1" x14ac:dyDescent="0.25">
      <c r="A63259" s="40"/>
      <c r="I63259" s="40"/>
    </row>
    <row r="63260" spans="1:9" hidden="1" x14ac:dyDescent="0.25">
      <c r="A63260" s="40"/>
      <c r="I63260" s="40"/>
    </row>
    <row r="63261" spans="1:9" hidden="1" x14ac:dyDescent="0.25">
      <c r="A63261" s="40"/>
      <c r="I63261" s="40"/>
    </row>
    <row r="63262" spans="1:9" hidden="1" x14ac:dyDescent="0.25">
      <c r="A63262" s="40"/>
      <c r="I63262" s="40"/>
    </row>
    <row r="63263" spans="1:9" hidden="1" x14ac:dyDescent="0.25">
      <c r="A63263" s="40"/>
      <c r="I63263" s="40"/>
    </row>
    <row r="63264" spans="1:9" hidden="1" x14ac:dyDescent="0.25">
      <c r="A63264" s="40"/>
      <c r="I63264" s="40"/>
    </row>
    <row r="63265" spans="1:9" hidden="1" x14ac:dyDescent="0.25">
      <c r="A63265" s="40"/>
      <c r="I63265" s="40"/>
    </row>
    <row r="63266" spans="1:9" hidden="1" x14ac:dyDescent="0.25">
      <c r="A63266" s="40"/>
      <c r="I63266" s="40"/>
    </row>
    <row r="63267" spans="1:9" hidden="1" x14ac:dyDescent="0.25">
      <c r="A63267" s="40"/>
      <c r="I63267" s="40"/>
    </row>
    <row r="63268" spans="1:9" hidden="1" x14ac:dyDescent="0.25">
      <c r="A63268" s="40"/>
      <c r="I63268" s="40"/>
    </row>
    <row r="63269" spans="1:9" hidden="1" x14ac:dyDescent="0.25">
      <c r="A63269" s="40"/>
      <c r="I63269" s="40"/>
    </row>
    <row r="63270" spans="1:9" hidden="1" x14ac:dyDescent="0.25">
      <c r="A63270" s="40"/>
      <c r="I63270" s="40"/>
    </row>
    <row r="63271" spans="1:9" hidden="1" x14ac:dyDescent="0.25">
      <c r="A63271" s="40"/>
      <c r="I63271" s="40"/>
    </row>
    <row r="63272" spans="1:9" hidden="1" x14ac:dyDescent="0.25">
      <c r="A63272" s="40"/>
      <c r="I63272" s="40"/>
    </row>
    <row r="63273" spans="1:9" hidden="1" x14ac:dyDescent="0.25">
      <c r="A63273" s="40"/>
      <c r="I63273" s="40"/>
    </row>
    <row r="63274" spans="1:9" hidden="1" x14ac:dyDescent="0.25">
      <c r="A63274" s="40"/>
      <c r="I63274" s="40"/>
    </row>
    <row r="63275" spans="1:9" hidden="1" x14ac:dyDescent="0.25">
      <c r="A63275" s="40"/>
      <c r="I63275" s="40"/>
    </row>
    <row r="63276" spans="1:9" hidden="1" x14ac:dyDescent="0.25">
      <c r="A63276" s="40"/>
      <c r="I63276" s="40"/>
    </row>
    <row r="63277" spans="1:9" hidden="1" x14ac:dyDescent="0.25">
      <c r="A63277" s="40"/>
      <c r="I63277" s="40"/>
    </row>
    <row r="63278" spans="1:9" hidden="1" x14ac:dyDescent="0.25">
      <c r="A63278" s="40"/>
      <c r="I63278" s="40"/>
    </row>
    <row r="63279" spans="1:9" hidden="1" x14ac:dyDescent="0.25">
      <c r="A63279" s="40"/>
      <c r="I63279" s="40"/>
    </row>
    <row r="63280" spans="1:9" hidden="1" x14ac:dyDescent="0.25">
      <c r="A63280" s="40"/>
      <c r="I63280" s="40"/>
    </row>
    <row r="63281" spans="1:9" hidden="1" x14ac:dyDescent="0.25">
      <c r="A63281" s="40"/>
      <c r="I63281" s="40"/>
    </row>
    <row r="63282" spans="1:9" hidden="1" x14ac:dyDescent="0.25">
      <c r="A63282" s="40"/>
      <c r="I63282" s="40"/>
    </row>
    <row r="63283" spans="1:9" hidden="1" x14ac:dyDescent="0.25">
      <c r="A63283" s="40"/>
      <c r="I63283" s="40"/>
    </row>
    <row r="63284" spans="1:9" hidden="1" x14ac:dyDescent="0.25">
      <c r="A63284" s="40"/>
      <c r="I63284" s="40"/>
    </row>
    <row r="63285" spans="1:9" hidden="1" x14ac:dyDescent="0.25">
      <c r="A63285" s="40"/>
      <c r="I63285" s="40"/>
    </row>
    <row r="63286" spans="1:9" hidden="1" x14ac:dyDescent="0.25">
      <c r="A63286" s="40"/>
      <c r="I63286" s="40"/>
    </row>
    <row r="63287" spans="1:9" hidden="1" x14ac:dyDescent="0.25">
      <c r="A63287" s="40"/>
      <c r="I63287" s="40"/>
    </row>
    <row r="63288" spans="1:9" hidden="1" x14ac:dyDescent="0.25">
      <c r="A63288" s="40"/>
      <c r="I63288" s="40"/>
    </row>
    <row r="63289" spans="1:9" hidden="1" x14ac:dyDescent="0.25">
      <c r="A63289" s="40"/>
      <c r="I63289" s="40"/>
    </row>
    <row r="63290" spans="1:9" hidden="1" x14ac:dyDescent="0.25">
      <c r="A63290" s="40"/>
      <c r="I63290" s="40"/>
    </row>
    <row r="63291" spans="1:9" hidden="1" x14ac:dyDescent="0.25">
      <c r="A63291" s="40"/>
      <c r="I63291" s="40"/>
    </row>
    <row r="63292" spans="1:9" hidden="1" x14ac:dyDescent="0.25">
      <c r="A63292" s="40"/>
      <c r="I63292" s="40"/>
    </row>
    <row r="63293" spans="1:9" hidden="1" x14ac:dyDescent="0.25">
      <c r="A63293" s="40"/>
      <c r="I63293" s="40"/>
    </row>
    <row r="63294" spans="1:9" hidden="1" x14ac:dyDescent="0.25">
      <c r="A63294" s="40"/>
      <c r="I63294" s="40"/>
    </row>
    <row r="63295" spans="1:9" hidden="1" x14ac:dyDescent="0.25">
      <c r="A63295" s="40"/>
      <c r="I63295" s="40"/>
    </row>
    <row r="63296" spans="1:9" hidden="1" x14ac:dyDescent="0.25">
      <c r="A63296" s="40"/>
      <c r="I63296" s="40"/>
    </row>
    <row r="63297" spans="1:9" hidden="1" x14ac:dyDescent="0.25">
      <c r="A63297" s="40"/>
      <c r="I63297" s="40"/>
    </row>
    <row r="63298" spans="1:9" hidden="1" x14ac:dyDescent="0.25">
      <c r="A63298" s="40"/>
      <c r="I63298" s="40"/>
    </row>
    <row r="63299" spans="1:9" hidden="1" x14ac:dyDescent="0.25">
      <c r="A63299" s="40"/>
      <c r="I63299" s="40"/>
    </row>
    <row r="63300" spans="1:9" hidden="1" x14ac:dyDescent="0.25">
      <c r="A63300" s="40"/>
      <c r="I63300" s="40"/>
    </row>
    <row r="63301" spans="1:9" hidden="1" x14ac:dyDescent="0.25">
      <c r="A63301" s="40"/>
      <c r="I63301" s="40"/>
    </row>
    <row r="63302" spans="1:9" hidden="1" x14ac:dyDescent="0.25">
      <c r="A63302" s="40"/>
      <c r="I63302" s="40"/>
    </row>
    <row r="63303" spans="1:9" hidden="1" x14ac:dyDescent="0.25">
      <c r="A63303" s="40"/>
      <c r="I63303" s="40"/>
    </row>
    <row r="63304" spans="1:9" hidden="1" x14ac:dyDescent="0.25">
      <c r="A63304" s="40"/>
      <c r="I63304" s="40"/>
    </row>
    <row r="63305" spans="1:9" hidden="1" x14ac:dyDescent="0.25">
      <c r="A63305" s="40"/>
      <c r="I63305" s="40"/>
    </row>
    <row r="63306" spans="1:9" hidden="1" x14ac:dyDescent="0.25">
      <c r="A63306" s="40"/>
      <c r="I63306" s="40"/>
    </row>
    <row r="63307" spans="1:9" hidden="1" x14ac:dyDescent="0.25">
      <c r="A63307" s="40"/>
      <c r="I63307" s="40"/>
    </row>
    <row r="63308" spans="1:9" hidden="1" x14ac:dyDescent="0.25">
      <c r="A63308" s="40"/>
      <c r="I63308" s="40"/>
    </row>
    <row r="63309" spans="1:9" hidden="1" x14ac:dyDescent="0.25">
      <c r="A63309" s="40"/>
      <c r="I63309" s="40"/>
    </row>
    <row r="63310" spans="1:9" hidden="1" x14ac:dyDescent="0.25">
      <c r="A63310" s="40"/>
      <c r="I63310" s="40"/>
    </row>
    <row r="63311" spans="1:9" hidden="1" x14ac:dyDescent="0.25">
      <c r="A63311" s="40"/>
      <c r="I63311" s="40"/>
    </row>
    <row r="63312" spans="1:9" hidden="1" x14ac:dyDescent="0.25">
      <c r="A63312" s="40"/>
      <c r="I63312" s="40"/>
    </row>
    <row r="63313" spans="1:9" hidden="1" x14ac:dyDescent="0.25">
      <c r="A63313" s="40"/>
      <c r="I63313" s="40"/>
    </row>
    <row r="63314" spans="1:9" hidden="1" x14ac:dyDescent="0.25">
      <c r="A63314" s="40"/>
      <c r="I63314" s="40"/>
    </row>
    <row r="63315" spans="1:9" hidden="1" x14ac:dyDescent="0.25">
      <c r="A63315" s="40"/>
      <c r="I63315" s="40"/>
    </row>
    <row r="63316" spans="1:9" hidden="1" x14ac:dyDescent="0.25">
      <c r="A63316" s="40"/>
      <c r="I63316" s="40"/>
    </row>
    <row r="63317" spans="1:9" hidden="1" x14ac:dyDescent="0.25">
      <c r="A63317" s="40"/>
      <c r="I63317" s="40"/>
    </row>
    <row r="63318" spans="1:9" hidden="1" x14ac:dyDescent="0.25">
      <c r="A63318" s="40"/>
      <c r="I63318" s="40"/>
    </row>
    <row r="63319" spans="1:9" hidden="1" x14ac:dyDescent="0.25">
      <c r="A63319" s="40"/>
      <c r="I63319" s="40"/>
    </row>
    <row r="63320" spans="1:9" hidden="1" x14ac:dyDescent="0.25">
      <c r="A63320" s="40"/>
      <c r="I63320" s="40"/>
    </row>
    <row r="63321" spans="1:9" hidden="1" x14ac:dyDescent="0.25">
      <c r="A63321" s="40"/>
      <c r="I63321" s="40"/>
    </row>
    <row r="63322" spans="1:9" hidden="1" x14ac:dyDescent="0.25">
      <c r="A63322" s="40"/>
      <c r="I63322" s="40"/>
    </row>
    <row r="63323" spans="1:9" hidden="1" x14ac:dyDescent="0.25">
      <c r="A63323" s="40"/>
      <c r="I63323" s="40"/>
    </row>
    <row r="63324" spans="1:9" hidden="1" x14ac:dyDescent="0.25">
      <c r="A63324" s="40"/>
      <c r="I63324" s="40"/>
    </row>
    <row r="63325" spans="1:9" hidden="1" x14ac:dyDescent="0.25">
      <c r="A63325" s="40"/>
      <c r="I63325" s="40"/>
    </row>
    <row r="63326" spans="1:9" hidden="1" x14ac:dyDescent="0.25">
      <c r="A63326" s="40"/>
      <c r="I63326" s="40"/>
    </row>
    <row r="63327" spans="1:9" hidden="1" x14ac:dyDescent="0.25">
      <c r="A63327" s="40"/>
      <c r="I63327" s="40"/>
    </row>
    <row r="63328" spans="1:9" hidden="1" x14ac:dyDescent="0.25">
      <c r="A63328" s="40"/>
      <c r="I63328" s="40"/>
    </row>
    <row r="63329" spans="1:9" hidden="1" x14ac:dyDescent="0.25">
      <c r="A63329" s="40"/>
      <c r="I63329" s="40"/>
    </row>
    <row r="63330" spans="1:9" hidden="1" x14ac:dyDescent="0.25">
      <c r="A63330" s="40"/>
      <c r="I63330" s="40"/>
    </row>
    <row r="63331" spans="1:9" hidden="1" x14ac:dyDescent="0.25">
      <c r="A63331" s="40"/>
      <c r="I63331" s="40"/>
    </row>
    <row r="63332" spans="1:9" hidden="1" x14ac:dyDescent="0.25">
      <c r="A63332" s="40"/>
      <c r="I63332" s="40"/>
    </row>
    <row r="63333" spans="1:9" hidden="1" x14ac:dyDescent="0.25">
      <c r="A63333" s="40"/>
      <c r="I63333" s="40"/>
    </row>
    <row r="63334" spans="1:9" hidden="1" x14ac:dyDescent="0.25">
      <c r="A63334" s="40"/>
      <c r="I63334" s="40"/>
    </row>
    <row r="63335" spans="1:9" hidden="1" x14ac:dyDescent="0.25">
      <c r="A63335" s="40"/>
      <c r="I63335" s="40"/>
    </row>
    <row r="63336" spans="1:9" hidden="1" x14ac:dyDescent="0.25">
      <c r="A63336" s="40"/>
      <c r="I63336" s="40"/>
    </row>
    <row r="63337" spans="1:9" hidden="1" x14ac:dyDescent="0.25">
      <c r="A63337" s="40"/>
      <c r="I63337" s="40"/>
    </row>
    <row r="63338" spans="1:9" hidden="1" x14ac:dyDescent="0.25">
      <c r="A63338" s="40"/>
      <c r="I63338" s="40"/>
    </row>
    <row r="63339" spans="1:9" hidden="1" x14ac:dyDescent="0.25">
      <c r="A63339" s="40"/>
      <c r="I63339" s="40"/>
    </row>
    <row r="63340" spans="1:9" hidden="1" x14ac:dyDescent="0.25">
      <c r="A63340" s="40"/>
      <c r="I63340" s="40"/>
    </row>
    <row r="63341" spans="1:9" hidden="1" x14ac:dyDescent="0.25">
      <c r="A63341" s="40"/>
      <c r="I63341" s="40"/>
    </row>
    <row r="63342" spans="1:9" hidden="1" x14ac:dyDescent="0.25">
      <c r="A63342" s="40"/>
      <c r="I63342" s="40"/>
    </row>
    <row r="63343" spans="1:9" hidden="1" x14ac:dyDescent="0.25">
      <c r="A63343" s="40"/>
      <c r="I63343" s="40"/>
    </row>
    <row r="63344" spans="1:9" hidden="1" x14ac:dyDescent="0.25">
      <c r="A63344" s="40"/>
      <c r="I63344" s="40"/>
    </row>
    <row r="63345" spans="1:9" hidden="1" x14ac:dyDescent="0.25">
      <c r="A63345" s="40"/>
      <c r="I63345" s="40"/>
    </row>
    <row r="63346" spans="1:9" hidden="1" x14ac:dyDescent="0.25">
      <c r="A63346" s="40"/>
      <c r="I63346" s="40"/>
    </row>
    <row r="63347" spans="1:9" hidden="1" x14ac:dyDescent="0.25">
      <c r="A63347" s="40"/>
      <c r="I63347" s="40"/>
    </row>
    <row r="63348" spans="1:9" hidden="1" x14ac:dyDescent="0.25">
      <c r="A63348" s="40"/>
      <c r="I63348" s="40"/>
    </row>
    <row r="63349" spans="1:9" hidden="1" x14ac:dyDescent="0.25">
      <c r="A63349" s="40"/>
      <c r="I63349" s="40"/>
    </row>
    <row r="63350" spans="1:9" hidden="1" x14ac:dyDescent="0.25">
      <c r="A63350" s="40"/>
      <c r="I63350" s="40"/>
    </row>
    <row r="63351" spans="1:9" hidden="1" x14ac:dyDescent="0.25">
      <c r="A63351" s="40"/>
      <c r="I63351" s="40"/>
    </row>
    <row r="63352" spans="1:9" hidden="1" x14ac:dyDescent="0.25">
      <c r="A63352" s="40"/>
      <c r="I63352" s="40"/>
    </row>
    <row r="63353" spans="1:9" hidden="1" x14ac:dyDescent="0.25">
      <c r="A63353" s="40"/>
      <c r="I63353" s="40"/>
    </row>
    <row r="63354" spans="1:9" hidden="1" x14ac:dyDescent="0.25">
      <c r="A63354" s="40"/>
      <c r="I63354" s="40"/>
    </row>
    <row r="63355" spans="1:9" hidden="1" x14ac:dyDescent="0.25">
      <c r="A63355" s="40"/>
      <c r="I63355" s="40"/>
    </row>
    <row r="63356" spans="1:9" hidden="1" x14ac:dyDescent="0.25">
      <c r="A63356" s="40"/>
      <c r="I63356" s="40"/>
    </row>
    <row r="63357" spans="1:9" hidden="1" x14ac:dyDescent="0.25">
      <c r="A63357" s="40"/>
      <c r="I63357" s="40"/>
    </row>
    <row r="63358" spans="1:9" hidden="1" x14ac:dyDescent="0.25">
      <c r="A63358" s="40"/>
      <c r="I63358" s="40"/>
    </row>
    <row r="63359" spans="1:9" hidden="1" x14ac:dyDescent="0.25">
      <c r="A63359" s="40"/>
      <c r="I63359" s="40"/>
    </row>
    <row r="63360" spans="1:9" hidden="1" x14ac:dyDescent="0.25">
      <c r="A63360" s="40"/>
      <c r="I63360" s="40"/>
    </row>
    <row r="63361" spans="1:9" hidden="1" x14ac:dyDescent="0.25">
      <c r="A63361" s="40"/>
      <c r="I63361" s="40"/>
    </row>
    <row r="63362" spans="1:9" hidden="1" x14ac:dyDescent="0.25">
      <c r="A63362" s="40"/>
      <c r="I63362" s="40"/>
    </row>
    <row r="63363" spans="1:9" hidden="1" x14ac:dyDescent="0.25">
      <c r="A63363" s="40"/>
      <c r="I63363" s="40"/>
    </row>
    <row r="63364" spans="1:9" hidden="1" x14ac:dyDescent="0.25">
      <c r="A63364" s="40"/>
      <c r="I63364" s="40"/>
    </row>
    <row r="63365" spans="1:9" hidden="1" x14ac:dyDescent="0.25">
      <c r="A63365" s="40"/>
      <c r="I63365" s="40"/>
    </row>
    <row r="63366" spans="1:9" hidden="1" x14ac:dyDescent="0.25">
      <c r="A63366" s="40"/>
      <c r="I63366" s="40"/>
    </row>
    <row r="63367" spans="1:9" hidden="1" x14ac:dyDescent="0.25">
      <c r="A63367" s="40"/>
      <c r="I63367" s="40"/>
    </row>
    <row r="63368" spans="1:9" hidden="1" x14ac:dyDescent="0.25">
      <c r="A63368" s="40"/>
      <c r="I63368" s="40"/>
    </row>
    <row r="63369" spans="1:9" hidden="1" x14ac:dyDescent="0.25">
      <c r="A63369" s="40"/>
      <c r="I63369" s="40"/>
    </row>
    <row r="63370" spans="1:9" hidden="1" x14ac:dyDescent="0.25">
      <c r="A63370" s="40"/>
      <c r="I63370" s="40"/>
    </row>
    <row r="63371" spans="1:9" hidden="1" x14ac:dyDescent="0.25">
      <c r="A63371" s="40"/>
      <c r="I63371" s="40"/>
    </row>
    <row r="63372" spans="1:9" hidden="1" x14ac:dyDescent="0.25">
      <c r="A63372" s="40"/>
      <c r="I63372" s="40"/>
    </row>
    <row r="63373" spans="1:9" hidden="1" x14ac:dyDescent="0.25">
      <c r="A63373" s="40"/>
      <c r="I63373" s="40"/>
    </row>
    <row r="63374" spans="1:9" hidden="1" x14ac:dyDescent="0.25">
      <c r="A63374" s="40"/>
      <c r="I63374" s="40"/>
    </row>
    <row r="63375" spans="1:9" hidden="1" x14ac:dyDescent="0.25">
      <c r="A63375" s="40"/>
      <c r="I63375" s="40"/>
    </row>
    <row r="63376" spans="1:9" hidden="1" x14ac:dyDescent="0.25">
      <c r="A63376" s="40"/>
      <c r="I63376" s="40"/>
    </row>
    <row r="63377" spans="1:9" hidden="1" x14ac:dyDescent="0.25">
      <c r="A63377" s="40"/>
      <c r="I63377" s="40"/>
    </row>
    <row r="63378" spans="1:9" hidden="1" x14ac:dyDescent="0.25">
      <c r="A63378" s="40"/>
      <c r="I63378" s="40"/>
    </row>
    <row r="63379" spans="1:9" hidden="1" x14ac:dyDescent="0.25">
      <c r="A63379" s="40"/>
      <c r="I63379" s="40"/>
    </row>
    <row r="63380" spans="1:9" hidden="1" x14ac:dyDescent="0.25">
      <c r="A63380" s="40"/>
      <c r="I63380" s="40"/>
    </row>
    <row r="63381" spans="1:9" hidden="1" x14ac:dyDescent="0.25">
      <c r="A63381" s="40"/>
      <c r="I63381" s="40"/>
    </row>
    <row r="63382" spans="1:9" hidden="1" x14ac:dyDescent="0.25">
      <c r="A63382" s="40"/>
      <c r="I63382" s="40"/>
    </row>
    <row r="63383" spans="1:9" hidden="1" x14ac:dyDescent="0.25">
      <c r="A63383" s="40"/>
      <c r="I63383" s="40"/>
    </row>
    <row r="63384" spans="1:9" hidden="1" x14ac:dyDescent="0.25">
      <c r="A63384" s="40"/>
      <c r="I63384" s="40"/>
    </row>
    <row r="63385" spans="1:9" hidden="1" x14ac:dyDescent="0.25">
      <c r="A63385" s="40"/>
      <c r="I63385" s="40"/>
    </row>
    <row r="63386" spans="1:9" hidden="1" x14ac:dyDescent="0.25">
      <c r="A63386" s="40"/>
      <c r="I63386" s="40"/>
    </row>
    <row r="63387" spans="1:9" hidden="1" x14ac:dyDescent="0.25">
      <c r="A63387" s="40"/>
      <c r="I63387" s="40"/>
    </row>
    <row r="63388" spans="1:9" hidden="1" x14ac:dyDescent="0.25">
      <c r="A63388" s="40"/>
      <c r="I63388" s="40"/>
    </row>
    <row r="63389" spans="1:9" hidden="1" x14ac:dyDescent="0.25">
      <c r="A63389" s="40"/>
      <c r="I63389" s="40"/>
    </row>
    <row r="63390" spans="1:9" hidden="1" x14ac:dyDescent="0.25">
      <c r="A63390" s="40"/>
      <c r="I63390" s="40"/>
    </row>
    <row r="63391" spans="1:9" hidden="1" x14ac:dyDescent="0.25">
      <c r="A63391" s="40"/>
      <c r="I63391" s="40"/>
    </row>
    <row r="63392" spans="1:9" hidden="1" x14ac:dyDescent="0.25">
      <c r="A63392" s="40"/>
      <c r="I63392" s="40"/>
    </row>
    <row r="63393" spans="1:9" hidden="1" x14ac:dyDescent="0.25">
      <c r="A63393" s="40"/>
      <c r="I63393" s="40"/>
    </row>
    <row r="63394" spans="1:9" hidden="1" x14ac:dyDescent="0.25">
      <c r="A63394" s="40"/>
      <c r="I63394" s="40"/>
    </row>
    <row r="63395" spans="1:9" hidden="1" x14ac:dyDescent="0.25">
      <c r="A63395" s="40"/>
      <c r="I63395" s="40"/>
    </row>
    <row r="63396" spans="1:9" hidden="1" x14ac:dyDescent="0.25">
      <c r="A63396" s="40"/>
      <c r="I63396" s="40"/>
    </row>
    <row r="63397" spans="1:9" hidden="1" x14ac:dyDescent="0.25">
      <c r="A63397" s="40"/>
      <c r="I63397" s="40"/>
    </row>
    <row r="63398" spans="1:9" hidden="1" x14ac:dyDescent="0.25">
      <c r="A63398" s="40"/>
      <c r="I63398" s="40"/>
    </row>
    <row r="63399" spans="1:9" hidden="1" x14ac:dyDescent="0.25">
      <c r="A63399" s="40"/>
      <c r="I63399" s="40"/>
    </row>
    <row r="63400" spans="1:9" hidden="1" x14ac:dyDescent="0.25">
      <c r="A63400" s="40"/>
      <c r="I63400" s="40"/>
    </row>
    <row r="63401" spans="1:9" hidden="1" x14ac:dyDescent="0.25">
      <c r="A63401" s="40"/>
      <c r="I63401" s="40"/>
    </row>
    <row r="63402" spans="1:9" hidden="1" x14ac:dyDescent="0.25">
      <c r="A63402" s="40"/>
      <c r="I63402" s="40"/>
    </row>
    <row r="63403" spans="1:9" hidden="1" x14ac:dyDescent="0.25">
      <c r="A63403" s="40"/>
      <c r="I63403" s="40"/>
    </row>
    <row r="63404" spans="1:9" hidden="1" x14ac:dyDescent="0.25">
      <c r="A63404" s="40"/>
      <c r="I63404" s="40"/>
    </row>
    <row r="63405" spans="1:9" hidden="1" x14ac:dyDescent="0.25">
      <c r="A63405" s="40"/>
      <c r="I63405" s="40"/>
    </row>
    <row r="63406" spans="1:9" hidden="1" x14ac:dyDescent="0.25">
      <c r="A63406" s="40"/>
      <c r="I63406" s="40"/>
    </row>
    <row r="63407" spans="1:9" hidden="1" x14ac:dyDescent="0.25">
      <c r="A63407" s="40"/>
      <c r="I63407" s="40"/>
    </row>
    <row r="63408" spans="1:9" hidden="1" x14ac:dyDescent="0.25">
      <c r="A63408" s="40"/>
      <c r="I63408" s="40"/>
    </row>
    <row r="63409" spans="1:9" hidden="1" x14ac:dyDescent="0.25">
      <c r="A63409" s="40"/>
      <c r="I63409" s="40"/>
    </row>
    <row r="63410" spans="1:9" hidden="1" x14ac:dyDescent="0.25">
      <c r="A63410" s="40"/>
      <c r="I63410" s="40"/>
    </row>
    <row r="63411" spans="1:9" hidden="1" x14ac:dyDescent="0.25">
      <c r="A63411" s="40"/>
      <c r="I63411" s="40"/>
    </row>
    <row r="63412" spans="1:9" hidden="1" x14ac:dyDescent="0.25">
      <c r="A63412" s="40"/>
      <c r="I63412" s="40"/>
    </row>
    <row r="63413" spans="1:9" hidden="1" x14ac:dyDescent="0.25">
      <c r="A63413" s="40"/>
      <c r="I63413" s="40"/>
    </row>
    <row r="63414" spans="1:9" hidden="1" x14ac:dyDescent="0.25">
      <c r="A63414" s="40"/>
      <c r="I63414" s="40"/>
    </row>
    <row r="63415" spans="1:9" hidden="1" x14ac:dyDescent="0.25">
      <c r="A63415" s="40"/>
      <c r="I63415" s="40"/>
    </row>
    <row r="63416" spans="1:9" hidden="1" x14ac:dyDescent="0.25">
      <c r="A63416" s="40"/>
      <c r="I63416" s="40"/>
    </row>
    <row r="63417" spans="1:9" hidden="1" x14ac:dyDescent="0.25">
      <c r="A63417" s="40"/>
      <c r="I63417" s="40"/>
    </row>
    <row r="63418" spans="1:9" hidden="1" x14ac:dyDescent="0.25">
      <c r="A63418" s="40"/>
      <c r="I63418" s="40"/>
    </row>
    <row r="63419" spans="1:9" hidden="1" x14ac:dyDescent="0.25">
      <c r="A63419" s="40"/>
      <c r="I63419" s="40"/>
    </row>
    <row r="63420" spans="1:9" hidden="1" x14ac:dyDescent="0.25">
      <c r="A63420" s="40"/>
      <c r="I63420" s="40"/>
    </row>
    <row r="63421" spans="1:9" hidden="1" x14ac:dyDescent="0.25">
      <c r="A63421" s="40"/>
      <c r="I63421" s="40"/>
    </row>
    <row r="63422" spans="1:9" hidden="1" x14ac:dyDescent="0.25">
      <c r="A63422" s="40"/>
      <c r="I63422" s="40"/>
    </row>
    <row r="63423" spans="1:9" hidden="1" x14ac:dyDescent="0.25">
      <c r="A63423" s="40"/>
      <c r="I63423" s="40"/>
    </row>
    <row r="63424" spans="1:9" hidden="1" x14ac:dyDescent="0.25">
      <c r="A63424" s="40"/>
      <c r="I63424" s="40"/>
    </row>
    <row r="63425" spans="1:9" hidden="1" x14ac:dyDescent="0.25">
      <c r="A63425" s="40"/>
      <c r="I63425" s="40"/>
    </row>
    <row r="63426" spans="1:9" hidden="1" x14ac:dyDescent="0.25">
      <c r="A63426" s="40"/>
      <c r="I63426" s="40"/>
    </row>
    <row r="63427" spans="1:9" hidden="1" x14ac:dyDescent="0.25">
      <c r="A63427" s="40"/>
      <c r="I63427" s="40"/>
    </row>
    <row r="63428" spans="1:9" hidden="1" x14ac:dyDescent="0.25">
      <c r="A63428" s="40"/>
      <c r="I63428" s="40"/>
    </row>
    <row r="63429" spans="1:9" hidden="1" x14ac:dyDescent="0.25">
      <c r="A63429" s="40"/>
      <c r="I63429" s="40"/>
    </row>
    <row r="63430" spans="1:9" hidden="1" x14ac:dyDescent="0.25">
      <c r="A63430" s="40"/>
      <c r="I63430" s="40"/>
    </row>
    <row r="63431" spans="1:9" hidden="1" x14ac:dyDescent="0.25">
      <c r="A63431" s="40"/>
      <c r="I63431" s="40"/>
    </row>
    <row r="63432" spans="1:9" hidden="1" x14ac:dyDescent="0.25">
      <c r="A63432" s="40"/>
      <c r="I63432" s="40"/>
    </row>
    <row r="63433" spans="1:9" hidden="1" x14ac:dyDescent="0.25">
      <c r="A63433" s="40"/>
      <c r="I63433" s="40"/>
    </row>
    <row r="63434" spans="1:9" hidden="1" x14ac:dyDescent="0.25">
      <c r="A63434" s="40"/>
      <c r="I63434" s="40"/>
    </row>
    <row r="63435" spans="1:9" hidden="1" x14ac:dyDescent="0.25">
      <c r="A63435" s="40"/>
      <c r="I63435" s="40"/>
    </row>
    <row r="63436" spans="1:9" hidden="1" x14ac:dyDescent="0.25">
      <c r="A63436" s="40"/>
      <c r="I63436" s="40"/>
    </row>
    <row r="63437" spans="1:9" hidden="1" x14ac:dyDescent="0.25">
      <c r="A63437" s="40"/>
      <c r="I63437" s="40"/>
    </row>
    <row r="63438" spans="1:9" hidden="1" x14ac:dyDescent="0.25">
      <c r="A63438" s="40"/>
      <c r="I63438" s="40"/>
    </row>
    <row r="63439" spans="1:9" hidden="1" x14ac:dyDescent="0.25">
      <c r="A63439" s="40"/>
      <c r="I63439" s="40"/>
    </row>
    <row r="63440" spans="1:9" hidden="1" x14ac:dyDescent="0.25">
      <c r="A63440" s="40"/>
      <c r="I63440" s="40"/>
    </row>
    <row r="63441" spans="1:9" hidden="1" x14ac:dyDescent="0.25">
      <c r="A63441" s="40"/>
      <c r="I63441" s="40"/>
    </row>
    <row r="63442" spans="1:9" hidden="1" x14ac:dyDescent="0.25">
      <c r="A63442" s="40"/>
      <c r="I63442" s="40"/>
    </row>
    <row r="63443" spans="1:9" hidden="1" x14ac:dyDescent="0.25">
      <c r="A63443" s="40"/>
      <c r="I63443" s="40"/>
    </row>
    <row r="63444" spans="1:9" hidden="1" x14ac:dyDescent="0.25">
      <c r="A63444" s="40"/>
      <c r="I63444" s="40"/>
    </row>
    <row r="63445" spans="1:9" hidden="1" x14ac:dyDescent="0.25">
      <c r="A63445" s="40"/>
      <c r="I63445" s="40"/>
    </row>
    <row r="63446" spans="1:9" hidden="1" x14ac:dyDescent="0.25">
      <c r="A63446" s="40"/>
      <c r="I63446" s="40"/>
    </row>
    <row r="63447" spans="1:9" hidden="1" x14ac:dyDescent="0.25">
      <c r="A63447" s="40"/>
      <c r="I63447" s="40"/>
    </row>
    <row r="63448" spans="1:9" hidden="1" x14ac:dyDescent="0.25">
      <c r="A63448" s="40"/>
      <c r="I63448" s="40"/>
    </row>
    <row r="63449" spans="1:9" hidden="1" x14ac:dyDescent="0.25">
      <c r="A63449" s="40"/>
      <c r="I63449" s="40"/>
    </row>
    <row r="63450" spans="1:9" hidden="1" x14ac:dyDescent="0.25">
      <c r="A63450" s="40"/>
      <c r="I63450" s="40"/>
    </row>
    <row r="63451" spans="1:9" hidden="1" x14ac:dyDescent="0.25">
      <c r="A63451" s="40"/>
      <c r="I63451" s="40"/>
    </row>
    <row r="63452" spans="1:9" hidden="1" x14ac:dyDescent="0.25">
      <c r="A63452" s="40"/>
      <c r="I63452" s="40"/>
    </row>
    <row r="63453" spans="1:9" hidden="1" x14ac:dyDescent="0.25">
      <c r="A63453" s="40"/>
      <c r="I63453" s="40"/>
    </row>
    <row r="63454" spans="1:9" hidden="1" x14ac:dyDescent="0.25">
      <c r="A63454" s="40"/>
      <c r="I63454" s="40"/>
    </row>
    <row r="63455" spans="1:9" hidden="1" x14ac:dyDescent="0.25">
      <c r="A63455" s="40"/>
      <c r="I63455" s="40"/>
    </row>
    <row r="63456" spans="1:9" hidden="1" x14ac:dyDescent="0.25">
      <c r="A63456" s="40"/>
      <c r="I63456" s="40"/>
    </row>
    <row r="63457" spans="1:9" hidden="1" x14ac:dyDescent="0.25">
      <c r="A63457" s="40"/>
      <c r="I63457" s="40"/>
    </row>
    <row r="63458" spans="1:9" hidden="1" x14ac:dyDescent="0.25">
      <c r="A63458" s="40"/>
      <c r="I63458" s="40"/>
    </row>
    <row r="63459" spans="1:9" hidden="1" x14ac:dyDescent="0.25">
      <c r="A63459" s="40"/>
      <c r="I63459" s="40"/>
    </row>
    <row r="63460" spans="1:9" hidden="1" x14ac:dyDescent="0.25">
      <c r="A63460" s="40"/>
      <c r="I63460" s="40"/>
    </row>
    <row r="63461" spans="1:9" hidden="1" x14ac:dyDescent="0.25">
      <c r="A63461" s="40"/>
      <c r="I63461" s="40"/>
    </row>
    <row r="63462" spans="1:9" hidden="1" x14ac:dyDescent="0.25">
      <c r="A63462" s="40"/>
      <c r="I63462" s="40"/>
    </row>
    <row r="63463" spans="1:9" hidden="1" x14ac:dyDescent="0.25">
      <c r="A63463" s="40"/>
      <c r="I63463" s="40"/>
    </row>
    <row r="63464" spans="1:9" hidden="1" x14ac:dyDescent="0.25">
      <c r="A63464" s="40"/>
      <c r="I63464" s="40"/>
    </row>
    <row r="63465" spans="1:9" hidden="1" x14ac:dyDescent="0.25">
      <c r="A63465" s="40"/>
      <c r="I63465" s="40"/>
    </row>
    <row r="63466" spans="1:9" hidden="1" x14ac:dyDescent="0.25">
      <c r="A63466" s="40"/>
      <c r="I63466" s="40"/>
    </row>
    <row r="63467" spans="1:9" hidden="1" x14ac:dyDescent="0.25">
      <c r="A63467" s="40"/>
      <c r="I63467" s="40"/>
    </row>
    <row r="63468" spans="1:9" hidden="1" x14ac:dyDescent="0.25">
      <c r="A63468" s="40"/>
      <c r="I63468" s="40"/>
    </row>
    <row r="63469" spans="1:9" hidden="1" x14ac:dyDescent="0.25">
      <c r="A63469" s="40"/>
      <c r="I63469" s="40"/>
    </row>
    <row r="63470" spans="1:9" hidden="1" x14ac:dyDescent="0.25">
      <c r="A63470" s="40"/>
      <c r="I63470" s="40"/>
    </row>
    <row r="63471" spans="1:9" hidden="1" x14ac:dyDescent="0.25">
      <c r="A63471" s="40"/>
      <c r="I63471" s="40"/>
    </row>
    <row r="63472" spans="1:9" hidden="1" x14ac:dyDescent="0.25">
      <c r="A63472" s="40"/>
      <c r="I63472" s="40"/>
    </row>
    <row r="63473" spans="1:9" hidden="1" x14ac:dyDescent="0.25">
      <c r="A63473" s="40"/>
      <c r="I63473" s="40"/>
    </row>
    <row r="63474" spans="1:9" hidden="1" x14ac:dyDescent="0.25">
      <c r="A63474" s="40"/>
      <c r="I63474" s="40"/>
    </row>
    <row r="63475" spans="1:9" hidden="1" x14ac:dyDescent="0.25">
      <c r="A63475" s="40"/>
      <c r="I63475" s="40"/>
    </row>
    <row r="63476" spans="1:9" hidden="1" x14ac:dyDescent="0.25">
      <c r="A63476" s="40"/>
      <c r="I63476" s="40"/>
    </row>
    <row r="63477" spans="1:9" hidden="1" x14ac:dyDescent="0.25">
      <c r="A63477" s="40"/>
      <c r="I63477" s="40"/>
    </row>
    <row r="63478" spans="1:9" hidden="1" x14ac:dyDescent="0.25">
      <c r="A63478" s="40"/>
      <c r="I63478" s="40"/>
    </row>
    <row r="63479" spans="1:9" hidden="1" x14ac:dyDescent="0.25">
      <c r="A63479" s="40"/>
      <c r="I63479" s="40"/>
    </row>
    <row r="63480" spans="1:9" hidden="1" x14ac:dyDescent="0.25">
      <c r="A63480" s="40"/>
      <c r="I63480" s="40"/>
    </row>
    <row r="63481" spans="1:9" hidden="1" x14ac:dyDescent="0.25">
      <c r="A63481" s="40"/>
      <c r="I63481" s="40"/>
    </row>
    <row r="63482" spans="1:9" hidden="1" x14ac:dyDescent="0.25">
      <c r="A63482" s="40"/>
      <c r="I63482" s="40"/>
    </row>
    <row r="63483" spans="1:9" hidden="1" x14ac:dyDescent="0.25">
      <c r="A63483" s="40"/>
      <c r="I63483" s="40"/>
    </row>
    <row r="63484" spans="1:9" hidden="1" x14ac:dyDescent="0.25">
      <c r="A63484" s="40"/>
      <c r="I63484" s="40"/>
    </row>
    <row r="63485" spans="1:9" hidden="1" x14ac:dyDescent="0.25">
      <c r="A63485" s="40"/>
      <c r="I63485" s="40"/>
    </row>
    <row r="63486" spans="1:9" hidden="1" x14ac:dyDescent="0.25">
      <c r="A63486" s="40"/>
      <c r="I63486" s="40"/>
    </row>
    <row r="63487" spans="1:9" hidden="1" x14ac:dyDescent="0.25">
      <c r="A63487" s="40"/>
      <c r="I63487" s="40"/>
    </row>
    <row r="63488" spans="1:9" hidden="1" x14ac:dyDescent="0.25">
      <c r="A63488" s="40"/>
      <c r="I63488" s="40"/>
    </row>
    <row r="63489" spans="1:9" hidden="1" x14ac:dyDescent="0.25">
      <c r="A63489" s="40"/>
      <c r="I63489" s="40"/>
    </row>
    <row r="63490" spans="1:9" hidden="1" x14ac:dyDescent="0.25">
      <c r="A63490" s="40"/>
      <c r="I63490" s="40"/>
    </row>
    <row r="63491" spans="1:9" hidden="1" x14ac:dyDescent="0.25">
      <c r="A63491" s="40"/>
      <c r="I63491" s="40"/>
    </row>
    <row r="63492" spans="1:9" hidden="1" x14ac:dyDescent="0.25">
      <c r="A63492" s="40"/>
      <c r="I63492" s="40"/>
    </row>
    <row r="63493" spans="1:9" hidden="1" x14ac:dyDescent="0.25">
      <c r="A63493" s="40"/>
      <c r="I63493" s="40"/>
    </row>
    <row r="63494" spans="1:9" hidden="1" x14ac:dyDescent="0.25">
      <c r="A63494" s="40"/>
      <c r="I63494" s="40"/>
    </row>
    <row r="63495" spans="1:9" hidden="1" x14ac:dyDescent="0.25">
      <c r="A63495" s="40"/>
      <c r="I63495" s="40"/>
    </row>
    <row r="63496" spans="1:9" hidden="1" x14ac:dyDescent="0.25">
      <c r="A63496" s="40"/>
      <c r="I63496" s="40"/>
    </row>
    <row r="63497" spans="1:9" hidden="1" x14ac:dyDescent="0.25">
      <c r="A63497" s="40"/>
      <c r="I63497" s="40"/>
    </row>
    <row r="63498" spans="1:9" hidden="1" x14ac:dyDescent="0.25">
      <c r="A63498" s="40"/>
      <c r="I63498" s="40"/>
    </row>
    <row r="63499" spans="1:9" hidden="1" x14ac:dyDescent="0.25">
      <c r="A63499" s="40"/>
      <c r="I63499" s="40"/>
    </row>
    <row r="63500" spans="1:9" hidden="1" x14ac:dyDescent="0.25">
      <c r="A63500" s="40"/>
      <c r="I63500" s="40"/>
    </row>
    <row r="63501" spans="1:9" hidden="1" x14ac:dyDescent="0.25">
      <c r="A63501" s="40"/>
      <c r="I63501" s="40"/>
    </row>
    <row r="63502" spans="1:9" hidden="1" x14ac:dyDescent="0.25">
      <c r="A63502" s="40"/>
      <c r="I63502" s="40"/>
    </row>
    <row r="63503" spans="1:9" hidden="1" x14ac:dyDescent="0.25">
      <c r="A63503" s="40"/>
      <c r="I63503" s="40"/>
    </row>
    <row r="63504" spans="1:9" hidden="1" x14ac:dyDescent="0.25">
      <c r="A63504" s="40"/>
      <c r="I63504" s="40"/>
    </row>
    <row r="63505" spans="1:9" hidden="1" x14ac:dyDescent="0.25">
      <c r="A63505" s="40"/>
      <c r="I63505" s="40"/>
    </row>
    <row r="63506" spans="1:9" hidden="1" x14ac:dyDescent="0.25">
      <c r="A63506" s="40"/>
      <c r="I63506" s="40"/>
    </row>
    <row r="63507" spans="1:9" hidden="1" x14ac:dyDescent="0.25">
      <c r="A63507" s="40"/>
      <c r="I63507" s="40"/>
    </row>
    <row r="63508" spans="1:9" hidden="1" x14ac:dyDescent="0.25">
      <c r="A63508" s="40"/>
      <c r="I63508" s="40"/>
    </row>
    <row r="63509" spans="1:9" hidden="1" x14ac:dyDescent="0.25">
      <c r="A63509" s="40"/>
      <c r="I63509" s="40"/>
    </row>
    <row r="63510" spans="1:9" hidden="1" x14ac:dyDescent="0.25">
      <c r="A63510" s="40"/>
      <c r="I63510" s="40"/>
    </row>
    <row r="63511" spans="1:9" hidden="1" x14ac:dyDescent="0.25">
      <c r="A63511" s="40"/>
      <c r="I63511" s="40"/>
    </row>
    <row r="63512" spans="1:9" hidden="1" x14ac:dyDescent="0.25">
      <c r="A63512" s="40"/>
      <c r="I63512" s="40"/>
    </row>
    <row r="63513" spans="1:9" hidden="1" x14ac:dyDescent="0.25">
      <c r="A63513" s="40"/>
      <c r="I63513" s="40"/>
    </row>
    <row r="63514" spans="1:9" hidden="1" x14ac:dyDescent="0.25">
      <c r="A63514" s="40"/>
      <c r="I63514" s="40"/>
    </row>
    <row r="63515" spans="1:9" hidden="1" x14ac:dyDescent="0.25">
      <c r="A63515" s="40"/>
      <c r="I63515" s="40"/>
    </row>
    <row r="63516" spans="1:9" hidden="1" x14ac:dyDescent="0.25">
      <c r="A63516" s="40"/>
      <c r="I63516" s="40"/>
    </row>
    <row r="63517" spans="1:9" hidden="1" x14ac:dyDescent="0.25">
      <c r="A63517" s="40"/>
      <c r="I63517" s="40"/>
    </row>
    <row r="63518" spans="1:9" hidden="1" x14ac:dyDescent="0.25">
      <c r="A63518" s="40"/>
      <c r="I63518" s="40"/>
    </row>
    <row r="63519" spans="1:9" hidden="1" x14ac:dyDescent="0.25">
      <c r="A63519" s="40"/>
      <c r="I63519" s="40"/>
    </row>
    <row r="63520" spans="1:9" hidden="1" x14ac:dyDescent="0.25">
      <c r="A63520" s="40"/>
      <c r="I63520" s="40"/>
    </row>
    <row r="63521" spans="1:9" hidden="1" x14ac:dyDescent="0.25">
      <c r="A63521" s="40"/>
      <c r="I63521" s="40"/>
    </row>
    <row r="63522" spans="1:9" hidden="1" x14ac:dyDescent="0.25">
      <c r="A63522" s="40"/>
      <c r="I63522" s="40"/>
    </row>
    <row r="63523" spans="1:9" hidden="1" x14ac:dyDescent="0.25">
      <c r="A63523" s="40"/>
      <c r="I63523" s="40"/>
    </row>
    <row r="63524" spans="1:9" hidden="1" x14ac:dyDescent="0.25">
      <c r="A63524" s="40"/>
      <c r="I63524" s="40"/>
    </row>
    <row r="63525" spans="1:9" hidden="1" x14ac:dyDescent="0.25">
      <c r="A63525" s="40"/>
      <c r="I63525" s="40"/>
    </row>
    <row r="63526" spans="1:9" hidden="1" x14ac:dyDescent="0.25">
      <c r="A63526" s="40"/>
      <c r="I63526" s="40"/>
    </row>
    <row r="63527" spans="1:9" hidden="1" x14ac:dyDescent="0.25">
      <c r="A63527" s="40"/>
      <c r="I63527" s="40"/>
    </row>
    <row r="63528" spans="1:9" hidden="1" x14ac:dyDescent="0.25">
      <c r="A63528" s="40"/>
      <c r="I63528" s="40"/>
    </row>
    <row r="63529" spans="1:9" hidden="1" x14ac:dyDescent="0.25">
      <c r="A63529" s="40"/>
      <c r="I63529" s="40"/>
    </row>
    <row r="63530" spans="1:9" hidden="1" x14ac:dyDescent="0.25">
      <c r="A63530" s="40"/>
      <c r="I63530" s="40"/>
    </row>
    <row r="63531" spans="1:9" hidden="1" x14ac:dyDescent="0.25">
      <c r="A63531" s="40"/>
      <c r="I63531" s="40"/>
    </row>
    <row r="63532" spans="1:9" hidden="1" x14ac:dyDescent="0.25">
      <c r="A63532" s="40"/>
      <c r="I63532" s="40"/>
    </row>
    <row r="63533" spans="1:9" hidden="1" x14ac:dyDescent="0.25">
      <c r="A63533" s="40"/>
      <c r="I63533" s="40"/>
    </row>
    <row r="63534" spans="1:9" hidden="1" x14ac:dyDescent="0.25">
      <c r="A63534" s="40"/>
      <c r="I63534" s="40"/>
    </row>
    <row r="63535" spans="1:9" hidden="1" x14ac:dyDescent="0.25">
      <c r="A63535" s="40"/>
      <c r="I63535" s="40"/>
    </row>
    <row r="63536" spans="1:9" hidden="1" x14ac:dyDescent="0.25">
      <c r="A63536" s="40"/>
      <c r="I63536" s="40"/>
    </row>
    <row r="63537" spans="1:9" hidden="1" x14ac:dyDescent="0.25">
      <c r="A63537" s="40"/>
      <c r="I63537" s="40"/>
    </row>
    <row r="63538" spans="1:9" hidden="1" x14ac:dyDescent="0.25">
      <c r="A63538" s="40"/>
      <c r="I63538" s="40"/>
    </row>
    <row r="63539" spans="1:9" hidden="1" x14ac:dyDescent="0.25">
      <c r="A63539" s="40"/>
      <c r="I63539" s="40"/>
    </row>
    <row r="63540" spans="1:9" hidden="1" x14ac:dyDescent="0.25">
      <c r="A63540" s="40"/>
      <c r="I63540" s="40"/>
    </row>
    <row r="63541" spans="1:9" hidden="1" x14ac:dyDescent="0.25">
      <c r="A63541" s="40"/>
      <c r="I63541" s="40"/>
    </row>
    <row r="63542" spans="1:9" hidden="1" x14ac:dyDescent="0.25">
      <c r="A63542" s="40"/>
      <c r="I63542" s="40"/>
    </row>
    <row r="63543" spans="1:9" hidden="1" x14ac:dyDescent="0.25">
      <c r="A63543" s="40"/>
      <c r="I63543" s="40"/>
    </row>
    <row r="63544" spans="1:9" hidden="1" x14ac:dyDescent="0.25">
      <c r="A63544" s="40"/>
      <c r="I63544" s="40"/>
    </row>
    <row r="63545" spans="1:9" hidden="1" x14ac:dyDescent="0.25">
      <c r="A63545" s="40"/>
      <c r="I63545" s="40"/>
    </row>
    <row r="63546" spans="1:9" hidden="1" x14ac:dyDescent="0.25">
      <c r="A63546" s="40"/>
      <c r="I63546" s="40"/>
    </row>
    <row r="63547" spans="1:9" hidden="1" x14ac:dyDescent="0.25">
      <c r="A63547" s="40"/>
      <c r="I63547" s="40"/>
    </row>
    <row r="63548" spans="1:9" hidden="1" x14ac:dyDescent="0.25">
      <c r="A63548" s="40"/>
      <c r="I63548" s="40"/>
    </row>
    <row r="63549" spans="1:9" hidden="1" x14ac:dyDescent="0.25">
      <c r="A63549" s="40"/>
      <c r="I63549" s="40"/>
    </row>
    <row r="63550" spans="1:9" hidden="1" x14ac:dyDescent="0.25">
      <c r="A63550" s="40"/>
      <c r="I63550" s="40"/>
    </row>
    <row r="63551" spans="1:9" hidden="1" x14ac:dyDescent="0.25">
      <c r="A63551" s="40"/>
      <c r="I63551" s="40"/>
    </row>
    <row r="63552" spans="1:9" hidden="1" x14ac:dyDescent="0.25">
      <c r="A63552" s="40"/>
      <c r="I63552" s="40"/>
    </row>
    <row r="63553" spans="1:9" hidden="1" x14ac:dyDescent="0.25">
      <c r="A63553" s="40"/>
      <c r="I63553" s="40"/>
    </row>
    <row r="63554" spans="1:9" hidden="1" x14ac:dyDescent="0.25">
      <c r="A63554" s="40"/>
      <c r="I63554" s="40"/>
    </row>
    <row r="63555" spans="1:9" hidden="1" x14ac:dyDescent="0.25">
      <c r="A63555" s="40"/>
      <c r="I63555" s="40"/>
    </row>
    <row r="63556" spans="1:9" hidden="1" x14ac:dyDescent="0.25">
      <c r="A63556" s="40"/>
      <c r="I63556" s="40"/>
    </row>
    <row r="63557" spans="1:9" hidden="1" x14ac:dyDescent="0.25">
      <c r="A63557" s="40"/>
      <c r="I63557" s="40"/>
    </row>
    <row r="63558" spans="1:9" hidden="1" x14ac:dyDescent="0.25">
      <c r="A63558" s="40"/>
      <c r="I63558" s="40"/>
    </row>
    <row r="63559" spans="1:9" hidden="1" x14ac:dyDescent="0.25">
      <c r="A63559" s="40"/>
      <c r="I63559" s="40"/>
    </row>
    <row r="63560" spans="1:9" hidden="1" x14ac:dyDescent="0.25">
      <c r="A63560" s="40"/>
      <c r="I63560" s="40"/>
    </row>
    <row r="63561" spans="1:9" hidden="1" x14ac:dyDescent="0.25">
      <c r="A63561" s="40"/>
      <c r="I63561" s="40"/>
    </row>
    <row r="63562" spans="1:9" hidden="1" x14ac:dyDescent="0.25">
      <c r="A63562" s="40"/>
      <c r="I63562" s="40"/>
    </row>
    <row r="63563" spans="1:9" hidden="1" x14ac:dyDescent="0.25">
      <c r="A63563" s="40"/>
      <c r="I63563" s="40"/>
    </row>
    <row r="63564" spans="1:9" hidden="1" x14ac:dyDescent="0.25">
      <c r="A63564" s="40"/>
      <c r="I63564" s="40"/>
    </row>
    <row r="63565" spans="1:9" hidden="1" x14ac:dyDescent="0.25">
      <c r="A63565" s="40"/>
      <c r="I63565" s="40"/>
    </row>
    <row r="63566" spans="1:9" hidden="1" x14ac:dyDescent="0.25">
      <c r="A63566" s="40"/>
      <c r="I63566" s="40"/>
    </row>
    <row r="63567" spans="1:9" hidden="1" x14ac:dyDescent="0.25">
      <c r="A63567" s="40"/>
      <c r="I63567" s="40"/>
    </row>
    <row r="63568" spans="1:9" hidden="1" x14ac:dyDescent="0.25">
      <c r="A63568" s="40"/>
      <c r="I63568" s="40"/>
    </row>
    <row r="63569" spans="1:9" hidden="1" x14ac:dyDescent="0.25">
      <c r="A63569" s="40"/>
      <c r="I63569" s="40"/>
    </row>
    <row r="63570" spans="1:9" hidden="1" x14ac:dyDescent="0.25">
      <c r="A63570" s="40"/>
      <c r="I63570" s="40"/>
    </row>
    <row r="63571" spans="1:9" hidden="1" x14ac:dyDescent="0.25">
      <c r="A63571" s="40"/>
      <c r="I63571" s="40"/>
    </row>
    <row r="63572" spans="1:9" hidden="1" x14ac:dyDescent="0.25">
      <c r="A63572" s="40"/>
      <c r="I63572" s="40"/>
    </row>
    <row r="63573" spans="1:9" hidden="1" x14ac:dyDescent="0.25">
      <c r="A63573" s="40"/>
      <c r="I63573" s="40"/>
    </row>
    <row r="63574" spans="1:9" hidden="1" x14ac:dyDescent="0.25">
      <c r="A63574" s="40"/>
      <c r="I63574" s="40"/>
    </row>
    <row r="63575" spans="1:9" hidden="1" x14ac:dyDescent="0.25">
      <c r="A63575" s="40"/>
      <c r="I63575" s="40"/>
    </row>
    <row r="63576" spans="1:9" hidden="1" x14ac:dyDescent="0.25">
      <c r="A63576" s="40"/>
      <c r="I63576" s="40"/>
    </row>
    <row r="63577" spans="1:9" hidden="1" x14ac:dyDescent="0.25">
      <c r="A63577" s="40"/>
      <c r="I63577" s="40"/>
    </row>
    <row r="63578" spans="1:9" hidden="1" x14ac:dyDescent="0.25">
      <c r="A63578" s="40"/>
      <c r="I63578" s="40"/>
    </row>
    <row r="63579" spans="1:9" hidden="1" x14ac:dyDescent="0.25">
      <c r="A63579" s="40"/>
      <c r="I63579" s="40"/>
    </row>
    <row r="63580" spans="1:9" hidden="1" x14ac:dyDescent="0.25">
      <c r="A63580" s="40"/>
      <c r="I63580" s="40"/>
    </row>
    <row r="63581" spans="1:9" hidden="1" x14ac:dyDescent="0.25">
      <c r="A63581" s="40"/>
      <c r="I63581" s="40"/>
    </row>
    <row r="63582" spans="1:9" hidden="1" x14ac:dyDescent="0.25">
      <c r="A63582" s="40"/>
      <c r="I63582" s="40"/>
    </row>
    <row r="63583" spans="1:9" hidden="1" x14ac:dyDescent="0.25">
      <c r="A63583" s="40"/>
      <c r="I63583" s="40"/>
    </row>
    <row r="63584" spans="1:9" hidden="1" x14ac:dyDescent="0.25">
      <c r="A63584" s="40"/>
      <c r="I63584" s="40"/>
    </row>
    <row r="63585" spans="1:9" hidden="1" x14ac:dyDescent="0.25">
      <c r="A63585" s="40"/>
      <c r="I63585" s="40"/>
    </row>
    <row r="63586" spans="1:9" hidden="1" x14ac:dyDescent="0.25">
      <c r="A63586" s="40"/>
      <c r="I63586" s="40"/>
    </row>
    <row r="63587" spans="1:9" hidden="1" x14ac:dyDescent="0.25">
      <c r="A63587" s="40"/>
      <c r="I63587" s="40"/>
    </row>
    <row r="63588" spans="1:9" hidden="1" x14ac:dyDescent="0.25">
      <c r="A63588" s="40"/>
      <c r="I63588" s="40"/>
    </row>
    <row r="63589" spans="1:9" hidden="1" x14ac:dyDescent="0.25">
      <c r="A63589" s="40"/>
      <c r="I63589" s="40"/>
    </row>
    <row r="63590" spans="1:9" hidden="1" x14ac:dyDescent="0.25">
      <c r="A63590" s="40"/>
      <c r="I63590" s="40"/>
    </row>
    <row r="63591" spans="1:9" hidden="1" x14ac:dyDescent="0.25">
      <c r="A63591" s="40"/>
      <c r="I63591" s="40"/>
    </row>
    <row r="63592" spans="1:9" hidden="1" x14ac:dyDescent="0.25">
      <c r="A63592" s="40"/>
      <c r="I63592" s="40"/>
    </row>
    <row r="63593" spans="1:9" hidden="1" x14ac:dyDescent="0.25">
      <c r="A63593" s="40"/>
      <c r="I63593" s="40"/>
    </row>
    <row r="63594" spans="1:9" hidden="1" x14ac:dyDescent="0.25">
      <c r="A63594" s="40"/>
      <c r="I63594" s="40"/>
    </row>
    <row r="63595" spans="1:9" hidden="1" x14ac:dyDescent="0.25">
      <c r="A63595" s="40"/>
      <c r="I63595" s="40"/>
    </row>
    <row r="63596" spans="1:9" hidden="1" x14ac:dyDescent="0.25">
      <c r="A63596" s="40"/>
      <c r="I63596" s="40"/>
    </row>
    <row r="63597" spans="1:9" hidden="1" x14ac:dyDescent="0.25">
      <c r="A63597" s="40"/>
      <c r="I63597" s="40"/>
    </row>
    <row r="63598" spans="1:9" hidden="1" x14ac:dyDescent="0.25">
      <c r="A63598" s="40"/>
      <c r="I63598" s="40"/>
    </row>
    <row r="63599" spans="1:9" hidden="1" x14ac:dyDescent="0.25">
      <c r="A63599" s="40"/>
      <c r="I63599" s="40"/>
    </row>
    <row r="63600" spans="1:9" hidden="1" x14ac:dyDescent="0.25">
      <c r="A63600" s="40"/>
      <c r="I63600" s="40"/>
    </row>
    <row r="63601" spans="1:9" hidden="1" x14ac:dyDescent="0.25">
      <c r="A63601" s="40"/>
      <c r="I63601" s="40"/>
    </row>
    <row r="63602" spans="1:9" hidden="1" x14ac:dyDescent="0.25">
      <c r="A63602" s="40"/>
      <c r="I63602" s="40"/>
    </row>
    <row r="63603" spans="1:9" hidden="1" x14ac:dyDescent="0.25">
      <c r="A63603" s="40"/>
      <c r="I63603" s="40"/>
    </row>
    <row r="63604" spans="1:9" hidden="1" x14ac:dyDescent="0.25">
      <c r="A63604" s="40"/>
      <c r="I63604" s="40"/>
    </row>
    <row r="63605" spans="1:9" hidden="1" x14ac:dyDescent="0.25">
      <c r="A63605" s="40"/>
      <c r="I63605" s="40"/>
    </row>
    <row r="63606" spans="1:9" hidden="1" x14ac:dyDescent="0.25">
      <c r="A63606" s="40"/>
      <c r="I63606" s="40"/>
    </row>
    <row r="63607" spans="1:9" hidden="1" x14ac:dyDescent="0.25">
      <c r="A63607" s="40"/>
      <c r="I63607" s="40"/>
    </row>
    <row r="63608" spans="1:9" hidden="1" x14ac:dyDescent="0.25">
      <c r="A63608" s="40"/>
      <c r="I63608" s="40"/>
    </row>
    <row r="63609" spans="1:9" hidden="1" x14ac:dyDescent="0.25">
      <c r="A63609" s="40"/>
      <c r="I63609" s="40"/>
    </row>
    <row r="63610" spans="1:9" hidden="1" x14ac:dyDescent="0.25">
      <c r="A63610" s="40"/>
      <c r="I63610" s="40"/>
    </row>
    <row r="63611" spans="1:9" hidden="1" x14ac:dyDescent="0.25">
      <c r="A63611" s="40"/>
      <c r="I63611" s="40"/>
    </row>
    <row r="63612" spans="1:9" hidden="1" x14ac:dyDescent="0.25">
      <c r="A63612" s="40"/>
      <c r="I63612" s="40"/>
    </row>
    <row r="63613" spans="1:9" hidden="1" x14ac:dyDescent="0.25">
      <c r="A63613" s="40"/>
      <c r="I63613" s="40"/>
    </row>
    <row r="63614" spans="1:9" hidden="1" x14ac:dyDescent="0.25">
      <c r="A63614" s="40"/>
      <c r="I63614" s="40"/>
    </row>
    <row r="63615" spans="1:9" hidden="1" x14ac:dyDescent="0.25">
      <c r="A63615" s="40"/>
      <c r="I63615" s="40"/>
    </row>
    <row r="63616" spans="1:9" hidden="1" x14ac:dyDescent="0.25">
      <c r="A63616" s="40"/>
      <c r="I63616" s="40"/>
    </row>
    <row r="63617" spans="1:9" hidden="1" x14ac:dyDescent="0.25">
      <c r="A63617" s="40"/>
      <c r="I63617" s="40"/>
    </row>
    <row r="63618" spans="1:9" hidden="1" x14ac:dyDescent="0.25">
      <c r="A63618" s="40"/>
      <c r="I63618" s="40"/>
    </row>
    <row r="63619" spans="1:9" hidden="1" x14ac:dyDescent="0.25">
      <c r="A63619" s="40"/>
      <c r="I63619" s="40"/>
    </row>
    <row r="63620" spans="1:9" hidden="1" x14ac:dyDescent="0.25">
      <c r="A63620" s="40"/>
      <c r="I63620" s="40"/>
    </row>
    <row r="63621" spans="1:9" hidden="1" x14ac:dyDescent="0.25">
      <c r="A63621" s="40"/>
      <c r="I63621" s="40"/>
    </row>
    <row r="63622" spans="1:9" hidden="1" x14ac:dyDescent="0.25">
      <c r="A63622" s="40"/>
      <c r="I63622" s="40"/>
    </row>
    <row r="63623" spans="1:9" hidden="1" x14ac:dyDescent="0.25">
      <c r="A63623" s="40"/>
      <c r="I63623" s="40"/>
    </row>
    <row r="63624" spans="1:9" hidden="1" x14ac:dyDescent="0.25">
      <c r="A63624" s="40"/>
      <c r="I63624" s="40"/>
    </row>
    <row r="63625" spans="1:9" hidden="1" x14ac:dyDescent="0.25">
      <c r="A63625" s="40"/>
      <c r="I63625" s="40"/>
    </row>
    <row r="63626" spans="1:9" hidden="1" x14ac:dyDescent="0.25">
      <c r="A63626" s="40"/>
      <c r="I63626" s="40"/>
    </row>
    <row r="63627" spans="1:9" hidden="1" x14ac:dyDescent="0.25">
      <c r="A63627" s="40"/>
      <c r="I63627" s="40"/>
    </row>
    <row r="63628" spans="1:9" hidden="1" x14ac:dyDescent="0.25">
      <c r="A63628" s="40"/>
      <c r="I63628" s="40"/>
    </row>
    <row r="63629" spans="1:9" hidden="1" x14ac:dyDescent="0.25">
      <c r="A63629" s="40"/>
      <c r="I63629" s="40"/>
    </row>
    <row r="63630" spans="1:9" hidden="1" x14ac:dyDescent="0.25">
      <c r="A63630" s="40"/>
      <c r="I63630" s="40"/>
    </row>
    <row r="63631" spans="1:9" hidden="1" x14ac:dyDescent="0.25">
      <c r="A63631" s="40"/>
      <c r="I63631" s="40"/>
    </row>
    <row r="63632" spans="1:9" hidden="1" x14ac:dyDescent="0.25">
      <c r="A63632" s="40"/>
      <c r="I63632" s="40"/>
    </row>
    <row r="63633" spans="1:9" hidden="1" x14ac:dyDescent="0.25">
      <c r="A63633" s="40"/>
      <c r="I63633" s="40"/>
    </row>
    <row r="63634" spans="1:9" hidden="1" x14ac:dyDescent="0.25">
      <c r="A63634" s="40"/>
      <c r="I63634" s="40"/>
    </row>
    <row r="63635" spans="1:9" hidden="1" x14ac:dyDescent="0.25">
      <c r="A63635" s="40"/>
      <c r="I63635" s="40"/>
    </row>
    <row r="63636" spans="1:9" hidden="1" x14ac:dyDescent="0.25">
      <c r="A63636" s="40"/>
      <c r="I63636" s="40"/>
    </row>
    <row r="63637" spans="1:9" hidden="1" x14ac:dyDescent="0.25">
      <c r="A63637" s="40"/>
      <c r="I63637" s="40"/>
    </row>
    <row r="63638" spans="1:9" hidden="1" x14ac:dyDescent="0.25">
      <c r="A63638" s="40"/>
      <c r="I63638" s="40"/>
    </row>
    <row r="63639" spans="1:9" hidden="1" x14ac:dyDescent="0.25">
      <c r="A63639" s="40"/>
      <c r="I63639" s="40"/>
    </row>
    <row r="63640" spans="1:9" hidden="1" x14ac:dyDescent="0.25">
      <c r="A63640" s="40"/>
      <c r="I63640" s="40"/>
    </row>
    <row r="63641" spans="1:9" hidden="1" x14ac:dyDescent="0.25">
      <c r="A63641" s="40"/>
      <c r="I63641" s="40"/>
    </row>
    <row r="63642" spans="1:9" hidden="1" x14ac:dyDescent="0.25">
      <c r="A63642" s="40"/>
      <c r="I63642" s="40"/>
    </row>
    <row r="63643" spans="1:9" hidden="1" x14ac:dyDescent="0.25">
      <c r="A63643" s="40"/>
      <c r="I63643" s="40"/>
    </row>
    <row r="63644" spans="1:9" hidden="1" x14ac:dyDescent="0.25">
      <c r="A63644" s="40"/>
      <c r="I63644" s="40"/>
    </row>
    <row r="63645" spans="1:9" hidden="1" x14ac:dyDescent="0.25">
      <c r="A63645" s="40"/>
      <c r="I63645" s="40"/>
    </row>
    <row r="63646" spans="1:9" hidden="1" x14ac:dyDescent="0.25">
      <c r="A63646" s="40"/>
      <c r="I63646" s="40"/>
    </row>
    <row r="63647" spans="1:9" hidden="1" x14ac:dyDescent="0.25">
      <c r="A63647" s="40"/>
      <c r="I63647" s="40"/>
    </row>
    <row r="63648" spans="1:9" hidden="1" x14ac:dyDescent="0.25">
      <c r="A63648" s="40"/>
      <c r="I63648" s="40"/>
    </row>
    <row r="63649" spans="1:9" hidden="1" x14ac:dyDescent="0.25">
      <c r="A63649" s="40"/>
      <c r="I63649" s="40"/>
    </row>
    <row r="63650" spans="1:9" hidden="1" x14ac:dyDescent="0.25">
      <c r="A63650" s="40"/>
      <c r="I63650" s="40"/>
    </row>
    <row r="63651" spans="1:9" hidden="1" x14ac:dyDescent="0.25">
      <c r="A63651" s="40"/>
      <c r="I63651" s="40"/>
    </row>
    <row r="63652" spans="1:9" hidden="1" x14ac:dyDescent="0.25">
      <c r="A63652" s="40"/>
      <c r="I63652" s="40"/>
    </row>
    <row r="63653" spans="1:9" hidden="1" x14ac:dyDescent="0.25">
      <c r="A63653" s="40"/>
      <c r="I63653" s="40"/>
    </row>
    <row r="63654" spans="1:9" hidden="1" x14ac:dyDescent="0.25">
      <c r="A63654" s="40"/>
      <c r="I63654" s="40"/>
    </row>
    <row r="63655" spans="1:9" hidden="1" x14ac:dyDescent="0.25">
      <c r="A63655" s="40"/>
      <c r="I63655" s="40"/>
    </row>
    <row r="63656" spans="1:9" hidden="1" x14ac:dyDescent="0.25">
      <c r="A63656" s="40"/>
      <c r="I63656" s="40"/>
    </row>
    <row r="63657" spans="1:9" hidden="1" x14ac:dyDescent="0.25">
      <c r="A63657" s="40"/>
      <c r="I63657" s="40"/>
    </row>
    <row r="63658" spans="1:9" hidden="1" x14ac:dyDescent="0.25">
      <c r="A63658" s="40"/>
      <c r="I63658" s="40"/>
    </row>
    <row r="63659" spans="1:9" hidden="1" x14ac:dyDescent="0.25">
      <c r="A63659" s="40"/>
      <c r="I63659" s="40"/>
    </row>
    <row r="63660" spans="1:9" hidden="1" x14ac:dyDescent="0.25">
      <c r="A63660" s="40"/>
      <c r="I63660" s="40"/>
    </row>
    <row r="63661" spans="1:9" hidden="1" x14ac:dyDescent="0.25">
      <c r="A63661" s="40"/>
      <c r="I63661" s="40"/>
    </row>
    <row r="63662" spans="1:9" hidden="1" x14ac:dyDescent="0.25">
      <c r="A63662" s="40"/>
      <c r="I63662" s="40"/>
    </row>
    <row r="63663" spans="1:9" hidden="1" x14ac:dyDescent="0.25">
      <c r="A63663" s="40"/>
      <c r="I63663" s="40"/>
    </row>
    <row r="63664" spans="1:9" hidden="1" x14ac:dyDescent="0.25">
      <c r="A63664" s="40"/>
      <c r="I63664" s="40"/>
    </row>
    <row r="63665" spans="1:9" hidden="1" x14ac:dyDescent="0.25">
      <c r="A63665" s="40"/>
      <c r="I63665" s="40"/>
    </row>
    <row r="63666" spans="1:9" hidden="1" x14ac:dyDescent="0.25">
      <c r="A63666" s="40"/>
      <c r="I63666" s="40"/>
    </row>
    <row r="63667" spans="1:9" hidden="1" x14ac:dyDescent="0.25">
      <c r="A63667" s="40"/>
      <c r="I63667" s="40"/>
    </row>
    <row r="63668" spans="1:9" hidden="1" x14ac:dyDescent="0.25">
      <c r="A63668" s="40"/>
      <c r="I63668" s="40"/>
    </row>
    <row r="63669" spans="1:9" hidden="1" x14ac:dyDescent="0.25">
      <c r="A63669" s="40"/>
      <c r="I63669" s="40"/>
    </row>
    <row r="63670" spans="1:9" hidden="1" x14ac:dyDescent="0.25">
      <c r="A63670" s="40"/>
      <c r="I63670" s="40"/>
    </row>
    <row r="63671" spans="1:9" hidden="1" x14ac:dyDescent="0.25">
      <c r="A63671" s="40"/>
      <c r="I63671" s="40"/>
    </row>
    <row r="63672" spans="1:9" hidden="1" x14ac:dyDescent="0.25">
      <c r="A63672" s="40"/>
      <c r="I63672" s="40"/>
    </row>
    <row r="63673" spans="1:9" hidden="1" x14ac:dyDescent="0.25">
      <c r="A63673" s="40"/>
      <c r="I63673" s="40"/>
    </row>
    <row r="63674" spans="1:9" hidden="1" x14ac:dyDescent="0.25">
      <c r="A63674" s="40"/>
      <c r="I63674" s="40"/>
    </row>
    <row r="63675" spans="1:9" hidden="1" x14ac:dyDescent="0.25">
      <c r="A63675" s="40"/>
      <c r="I63675" s="40"/>
    </row>
    <row r="63676" spans="1:9" hidden="1" x14ac:dyDescent="0.25">
      <c r="A63676" s="40"/>
      <c r="I63676" s="40"/>
    </row>
    <row r="63677" spans="1:9" hidden="1" x14ac:dyDescent="0.25">
      <c r="A63677" s="40"/>
      <c r="I63677" s="40"/>
    </row>
    <row r="63678" spans="1:9" hidden="1" x14ac:dyDescent="0.25">
      <c r="A63678" s="40"/>
      <c r="I63678" s="40"/>
    </row>
    <row r="63679" spans="1:9" hidden="1" x14ac:dyDescent="0.25">
      <c r="A63679" s="40"/>
      <c r="I63679" s="40"/>
    </row>
    <row r="63680" spans="1:9" hidden="1" x14ac:dyDescent="0.25">
      <c r="A63680" s="40"/>
      <c r="I63680" s="40"/>
    </row>
    <row r="63681" spans="1:9" hidden="1" x14ac:dyDescent="0.25">
      <c r="A63681" s="40"/>
      <c r="I63681" s="40"/>
    </row>
    <row r="63682" spans="1:9" hidden="1" x14ac:dyDescent="0.25">
      <c r="A63682" s="40"/>
      <c r="I63682" s="40"/>
    </row>
    <row r="63683" spans="1:9" hidden="1" x14ac:dyDescent="0.25">
      <c r="A63683" s="40"/>
      <c r="I63683" s="40"/>
    </row>
    <row r="63684" spans="1:9" hidden="1" x14ac:dyDescent="0.25">
      <c r="A63684" s="40"/>
      <c r="I63684" s="40"/>
    </row>
    <row r="63685" spans="1:9" hidden="1" x14ac:dyDescent="0.25">
      <c r="A63685" s="40"/>
      <c r="I63685" s="40"/>
    </row>
    <row r="63686" spans="1:9" hidden="1" x14ac:dyDescent="0.25">
      <c r="A63686" s="40"/>
      <c r="I63686" s="40"/>
    </row>
    <row r="63687" spans="1:9" hidden="1" x14ac:dyDescent="0.25">
      <c r="A63687" s="40"/>
      <c r="I63687" s="40"/>
    </row>
    <row r="63688" spans="1:9" hidden="1" x14ac:dyDescent="0.25">
      <c r="A63688" s="40"/>
      <c r="I63688" s="40"/>
    </row>
    <row r="63689" spans="1:9" hidden="1" x14ac:dyDescent="0.25">
      <c r="A63689" s="40"/>
      <c r="I63689" s="40"/>
    </row>
    <row r="63690" spans="1:9" hidden="1" x14ac:dyDescent="0.25">
      <c r="A63690" s="40"/>
      <c r="I63690" s="40"/>
    </row>
    <row r="63691" spans="1:9" hidden="1" x14ac:dyDescent="0.25">
      <c r="A63691" s="40"/>
      <c r="I63691" s="40"/>
    </row>
    <row r="63692" spans="1:9" hidden="1" x14ac:dyDescent="0.25">
      <c r="A63692" s="40"/>
      <c r="I63692" s="40"/>
    </row>
    <row r="63693" spans="1:9" hidden="1" x14ac:dyDescent="0.25">
      <c r="A63693" s="40"/>
      <c r="I63693" s="40"/>
    </row>
    <row r="63694" spans="1:9" hidden="1" x14ac:dyDescent="0.25">
      <c r="A63694" s="40"/>
      <c r="I63694" s="40"/>
    </row>
    <row r="63695" spans="1:9" hidden="1" x14ac:dyDescent="0.25">
      <c r="A63695" s="40"/>
      <c r="I63695" s="40"/>
    </row>
    <row r="63696" spans="1:9" hidden="1" x14ac:dyDescent="0.25">
      <c r="A63696" s="40"/>
      <c r="I63696" s="40"/>
    </row>
    <row r="63697" spans="1:9" hidden="1" x14ac:dyDescent="0.25">
      <c r="A63697" s="40"/>
      <c r="I63697" s="40"/>
    </row>
    <row r="63698" spans="1:9" hidden="1" x14ac:dyDescent="0.25">
      <c r="A63698" s="40"/>
      <c r="I63698" s="40"/>
    </row>
    <row r="63699" spans="1:9" hidden="1" x14ac:dyDescent="0.25">
      <c r="A63699" s="40"/>
      <c r="I63699" s="40"/>
    </row>
    <row r="63700" spans="1:9" hidden="1" x14ac:dyDescent="0.25">
      <c r="A63700" s="40"/>
      <c r="I63700" s="40"/>
    </row>
    <row r="63701" spans="1:9" hidden="1" x14ac:dyDescent="0.25">
      <c r="A63701" s="40"/>
      <c r="I63701" s="40"/>
    </row>
    <row r="63702" spans="1:9" hidden="1" x14ac:dyDescent="0.25">
      <c r="A63702" s="40"/>
      <c r="I63702" s="40"/>
    </row>
    <row r="63703" spans="1:9" hidden="1" x14ac:dyDescent="0.25">
      <c r="A63703" s="40"/>
      <c r="I63703" s="40"/>
    </row>
    <row r="63704" spans="1:9" hidden="1" x14ac:dyDescent="0.25">
      <c r="A63704" s="40"/>
      <c r="I63704" s="40"/>
    </row>
    <row r="63705" spans="1:9" hidden="1" x14ac:dyDescent="0.25">
      <c r="A63705" s="40"/>
      <c r="I63705" s="40"/>
    </row>
    <row r="63706" spans="1:9" hidden="1" x14ac:dyDescent="0.25">
      <c r="A63706" s="40"/>
      <c r="I63706" s="40"/>
    </row>
    <row r="63707" spans="1:9" hidden="1" x14ac:dyDescent="0.25">
      <c r="A63707" s="40"/>
      <c r="I63707" s="40"/>
    </row>
    <row r="63708" spans="1:9" hidden="1" x14ac:dyDescent="0.25">
      <c r="A63708" s="40"/>
      <c r="I63708" s="40"/>
    </row>
    <row r="63709" spans="1:9" hidden="1" x14ac:dyDescent="0.25">
      <c r="A63709" s="40"/>
      <c r="I63709" s="40"/>
    </row>
    <row r="63710" spans="1:9" hidden="1" x14ac:dyDescent="0.25">
      <c r="A63710" s="40"/>
      <c r="I63710" s="40"/>
    </row>
    <row r="63711" spans="1:9" hidden="1" x14ac:dyDescent="0.25">
      <c r="A63711" s="40"/>
      <c r="I63711" s="40"/>
    </row>
    <row r="63712" spans="1:9" hidden="1" x14ac:dyDescent="0.25">
      <c r="A63712" s="40"/>
      <c r="I63712" s="40"/>
    </row>
    <row r="63713" spans="1:9" hidden="1" x14ac:dyDescent="0.25">
      <c r="A63713" s="40"/>
      <c r="I63713" s="40"/>
    </row>
    <row r="63714" spans="1:9" hidden="1" x14ac:dyDescent="0.25">
      <c r="A63714" s="40"/>
      <c r="I63714" s="40"/>
    </row>
    <row r="63715" spans="1:9" hidden="1" x14ac:dyDescent="0.25">
      <c r="A63715" s="40"/>
      <c r="I63715" s="40"/>
    </row>
    <row r="63716" spans="1:9" hidden="1" x14ac:dyDescent="0.25">
      <c r="A63716" s="40"/>
      <c r="I63716" s="40"/>
    </row>
    <row r="63717" spans="1:9" hidden="1" x14ac:dyDescent="0.25">
      <c r="A63717" s="40"/>
      <c r="I63717" s="40"/>
    </row>
    <row r="63718" spans="1:9" hidden="1" x14ac:dyDescent="0.25">
      <c r="A63718" s="40"/>
      <c r="I63718" s="40"/>
    </row>
    <row r="63719" spans="1:9" hidden="1" x14ac:dyDescent="0.25">
      <c r="A63719" s="40"/>
      <c r="I63719" s="40"/>
    </row>
    <row r="63720" spans="1:9" hidden="1" x14ac:dyDescent="0.25">
      <c r="A63720" s="40"/>
      <c r="I63720" s="40"/>
    </row>
    <row r="63721" spans="1:9" hidden="1" x14ac:dyDescent="0.25">
      <c r="A63721" s="40"/>
      <c r="I63721" s="40"/>
    </row>
    <row r="63722" spans="1:9" hidden="1" x14ac:dyDescent="0.25">
      <c r="A63722" s="40"/>
      <c r="I63722" s="40"/>
    </row>
    <row r="63723" spans="1:9" hidden="1" x14ac:dyDescent="0.25">
      <c r="A63723" s="40"/>
      <c r="I63723" s="40"/>
    </row>
    <row r="63724" spans="1:9" hidden="1" x14ac:dyDescent="0.25">
      <c r="A63724" s="40"/>
      <c r="I63724" s="40"/>
    </row>
    <row r="63725" spans="1:9" hidden="1" x14ac:dyDescent="0.25">
      <c r="A63725" s="40"/>
      <c r="I63725" s="40"/>
    </row>
    <row r="63726" spans="1:9" hidden="1" x14ac:dyDescent="0.25">
      <c r="A63726" s="40"/>
      <c r="I63726" s="40"/>
    </row>
    <row r="63727" spans="1:9" hidden="1" x14ac:dyDescent="0.25">
      <c r="A63727" s="40"/>
      <c r="I63727" s="40"/>
    </row>
    <row r="63728" spans="1:9" hidden="1" x14ac:dyDescent="0.25">
      <c r="A63728" s="40"/>
      <c r="I63728" s="40"/>
    </row>
    <row r="63729" spans="1:9" hidden="1" x14ac:dyDescent="0.25">
      <c r="A63729" s="40"/>
      <c r="I63729" s="40"/>
    </row>
    <row r="63730" spans="1:9" hidden="1" x14ac:dyDescent="0.25">
      <c r="A63730" s="40"/>
      <c r="I63730" s="40"/>
    </row>
    <row r="63731" spans="1:9" hidden="1" x14ac:dyDescent="0.25">
      <c r="A63731" s="40"/>
      <c r="I63731" s="40"/>
    </row>
    <row r="63732" spans="1:9" hidden="1" x14ac:dyDescent="0.25">
      <c r="A63732" s="40"/>
      <c r="I63732" s="40"/>
    </row>
    <row r="63733" spans="1:9" hidden="1" x14ac:dyDescent="0.25">
      <c r="A63733" s="40"/>
      <c r="I63733" s="40"/>
    </row>
    <row r="63734" spans="1:9" hidden="1" x14ac:dyDescent="0.25">
      <c r="A63734" s="40"/>
      <c r="I63734" s="40"/>
    </row>
    <row r="63735" spans="1:9" hidden="1" x14ac:dyDescent="0.25">
      <c r="A63735" s="40"/>
      <c r="I63735" s="40"/>
    </row>
    <row r="63736" spans="1:9" hidden="1" x14ac:dyDescent="0.25">
      <c r="A63736" s="40"/>
      <c r="I63736" s="40"/>
    </row>
    <row r="63737" spans="1:9" hidden="1" x14ac:dyDescent="0.25">
      <c r="A63737" s="40"/>
      <c r="I63737" s="40"/>
    </row>
    <row r="63738" spans="1:9" hidden="1" x14ac:dyDescent="0.25">
      <c r="A63738" s="40"/>
      <c r="I63738" s="40"/>
    </row>
    <row r="63739" spans="1:9" hidden="1" x14ac:dyDescent="0.25">
      <c r="A63739" s="40"/>
      <c r="I63739" s="40"/>
    </row>
    <row r="63740" spans="1:9" hidden="1" x14ac:dyDescent="0.25">
      <c r="A63740" s="40"/>
      <c r="I63740" s="40"/>
    </row>
    <row r="63741" spans="1:9" hidden="1" x14ac:dyDescent="0.25">
      <c r="A63741" s="40"/>
      <c r="I63741" s="40"/>
    </row>
    <row r="63742" spans="1:9" hidden="1" x14ac:dyDescent="0.25">
      <c r="A63742" s="40"/>
      <c r="I63742" s="40"/>
    </row>
    <row r="63743" spans="1:9" hidden="1" x14ac:dyDescent="0.25">
      <c r="A63743" s="40"/>
      <c r="I63743" s="40"/>
    </row>
    <row r="63744" spans="1:9" hidden="1" x14ac:dyDescent="0.25">
      <c r="A63744" s="40"/>
      <c r="I63744" s="40"/>
    </row>
    <row r="63745" spans="1:9" hidden="1" x14ac:dyDescent="0.25">
      <c r="A63745" s="40"/>
      <c r="I63745" s="40"/>
    </row>
    <row r="63746" spans="1:9" hidden="1" x14ac:dyDescent="0.25">
      <c r="A63746" s="40"/>
      <c r="I63746" s="40"/>
    </row>
    <row r="63747" spans="1:9" hidden="1" x14ac:dyDescent="0.25">
      <c r="A63747" s="40"/>
      <c r="I63747" s="40"/>
    </row>
    <row r="63748" spans="1:9" hidden="1" x14ac:dyDescent="0.25">
      <c r="A63748" s="40"/>
      <c r="I63748" s="40"/>
    </row>
    <row r="63749" spans="1:9" hidden="1" x14ac:dyDescent="0.25">
      <c r="A63749" s="40"/>
      <c r="I63749" s="40"/>
    </row>
    <row r="63750" spans="1:9" hidden="1" x14ac:dyDescent="0.25">
      <c r="A63750" s="40"/>
      <c r="I63750" s="40"/>
    </row>
    <row r="63751" spans="1:9" hidden="1" x14ac:dyDescent="0.25">
      <c r="A63751" s="40"/>
      <c r="I63751" s="40"/>
    </row>
    <row r="63752" spans="1:9" hidden="1" x14ac:dyDescent="0.25">
      <c r="A63752" s="40"/>
      <c r="I63752" s="40"/>
    </row>
    <row r="63753" spans="1:9" hidden="1" x14ac:dyDescent="0.25">
      <c r="A63753" s="40"/>
      <c r="I63753" s="40"/>
    </row>
    <row r="63754" spans="1:9" hidden="1" x14ac:dyDescent="0.25">
      <c r="A63754" s="40"/>
      <c r="I63754" s="40"/>
    </row>
    <row r="63755" spans="1:9" hidden="1" x14ac:dyDescent="0.25">
      <c r="A63755" s="40"/>
      <c r="I63755" s="40"/>
    </row>
    <row r="63756" spans="1:9" hidden="1" x14ac:dyDescent="0.25">
      <c r="A63756" s="40"/>
      <c r="I63756" s="40"/>
    </row>
    <row r="63757" spans="1:9" hidden="1" x14ac:dyDescent="0.25">
      <c r="A63757" s="40"/>
      <c r="I63757" s="40"/>
    </row>
    <row r="63758" spans="1:9" hidden="1" x14ac:dyDescent="0.25">
      <c r="A63758" s="40"/>
      <c r="I63758" s="40"/>
    </row>
    <row r="63759" spans="1:9" hidden="1" x14ac:dyDescent="0.25">
      <c r="A63759" s="40"/>
      <c r="I63759" s="40"/>
    </row>
    <row r="63760" spans="1:9" hidden="1" x14ac:dyDescent="0.25">
      <c r="A63760" s="40"/>
      <c r="I63760" s="40"/>
    </row>
    <row r="63761" spans="1:9" hidden="1" x14ac:dyDescent="0.25">
      <c r="A63761" s="40"/>
      <c r="I63761" s="40"/>
    </row>
    <row r="63762" spans="1:9" hidden="1" x14ac:dyDescent="0.25">
      <c r="A63762" s="40"/>
      <c r="I63762" s="40"/>
    </row>
    <row r="63763" spans="1:9" hidden="1" x14ac:dyDescent="0.25">
      <c r="A63763" s="40"/>
      <c r="I63763" s="40"/>
    </row>
    <row r="63764" spans="1:9" hidden="1" x14ac:dyDescent="0.25">
      <c r="A63764" s="40"/>
      <c r="I63764" s="40"/>
    </row>
    <row r="63765" spans="1:9" hidden="1" x14ac:dyDescent="0.25">
      <c r="A63765" s="40"/>
      <c r="I63765" s="40"/>
    </row>
    <row r="63766" spans="1:9" hidden="1" x14ac:dyDescent="0.25">
      <c r="A63766" s="40"/>
      <c r="I63766" s="40"/>
    </row>
    <row r="63767" spans="1:9" hidden="1" x14ac:dyDescent="0.25">
      <c r="A63767" s="40"/>
      <c r="I63767" s="40"/>
    </row>
    <row r="63768" spans="1:9" hidden="1" x14ac:dyDescent="0.25">
      <c r="A63768" s="40"/>
      <c r="I63768" s="40"/>
    </row>
    <row r="63769" spans="1:9" hidden="1" x14ac:dyDescent="0.25">
      <c r="A63769" s="40"/>
      <c r="I63769" s="40"/>
    </row>
    <row r="63770" spans="1:9" hidden="1" x14ac:dyDescent="0.25">
      <c r="A63770" s="40"/>
      <c r="I63770" s="40"/>
    </row>
    <row r="63771" spans="1:9" hidden="1" x14ac:dyDescent="0.25">
      <c r="A63771" s="40"/>
      <c r="I63771" s="40"/>
    </row>
    <row r="63772" spans="1:9" hidden="1" x14ac:dyDescent="0.25">
      <c r="A63772" s="40"/>
      <c r="I63772" s="40"/>
    </row>
    <row r="63773" spans="1:9" hidden="1" x14ac:dyDescent="0.25">
      <c r="A63773" s="40"/>
      <c r="I63773" s="40"/>
    </row>
    <row r="63774" spans="1:9" hidden="1" x14ac:dyDescent="0.25">
      <c r="A63774" s="40"/>
      <c r="I63774" s="40"/>
    </row>
    <row r="63775" spans="1:9" hidden="1" x14ac:dyDescent="0.25">
      <c r="A63775" s="40"/>
      <c r="I63775" s="40"/>
    </row>
    <row r="63776" spans="1:9" hidden="1" x14ac:dyDescent="0.25">
      <c r="A63776" s="40"/>
      <c r="I63776" s="40"/>
    </row>
    <row r="63777" spans="1:9" hidden="1" x14ac:dyDescent="0.25">
      <c r="A63777" s="40"/>
      <c r="I63777" s="40"/>
    </row>
    <row r="63778" spans="1:9" hidden="1" x14ac:dyDescent="0.25">
      <c r="A63778" s="40"/>
      <c r="I63778" s="40"/>
    </row>
    <row r="63779" spans="1:9" hidden="1" x14ac:dyDescent="0.25">
      <c r="A63779" s="40"/>
      <c r="I63779" s="40"/>
    </row>
    <row r="63780" spans="1:9" hidden="1" x14ac:dyDescent="0.25">
      <c r="A63780" s="40"/>
      <c r="I63780" s="40"/>
    </row>
    <row r="63781" spans="1:9" hidden="1" x14ac:dyDescent="0.25">
      <c r="A63781" s="40"/>
      <c r="I63781" s="40"/>
    </row>
    <row r="63782" spans="1:9" hidden="1" x14ac:dyDescent="0.25">
      <c r="A63782" s="40"/>
      <c r="I63782" s="40"/>
    </row>
    <row r="63783" spans="1:9" hidden="1" x14ac:dyDescent="0.25">
      <c r="A63783" s="40"/>
      <c r="I63783" s="40"/>
    </row>
    <row r="63784" spans="1:9" hidden="1" x14ac:dyDescent="0.25">
      <c r="A63784" s="40"/>
      <c r="I63784" s="40"/>
    </row>
    <row r="63785" spans="1:9" hidden="1" x14ac:dyDescent="0.25">
      <c r="A63785" s="40"/>
      <c r="I63785" s="40"/>
    </row>
    <row r="63786" spans="1:9" hidden="1" x14ac:dyDescent="0.25">
      <c r="A63786" s="40"/>
      <c r="I63786" s="40"/>
    </row>
    <row r="63787" spans="1:9" hidden="1" x14ac:dyDescent="0.25">
      <c r="A63787" s="40"/>
      <c r="I63787" s="40"/>
    </row>
    <row r="63788" spans="1:9" hidden="1" x14ac:dyDescent="0.25">
      <c r="A63788" s="40"/>
      <c r="I63788" s="40"/>
    </row>
    <row r="63789" spans="1:9" hidden="1" x14ac:dyDescent="0.25">
      <c r="A63789" s="40"/>
      <c r="I63789" s="40"/>
    </row>
    <row r="63790" spans="1:9" hidden="1" x14ac:dyDescent="0.25">
      <c r="A63790" s="40"/>
      <c r="I63790" s="40"/>
    </row>
    <row r="63791" spans="1:9" hidden="1" x14ac:dyDescent="0.25">
      <c r="A63791" s="40"/>
      <c r="I63791" s="40"/>
    </row>
    <row r="63792" spans="1:9" hidden="1" x14ac:dyDescent="0.25">
      <c r="A63792" s="40"/>
      <c r="I63792" s="40"/>
    </row>
    <row r="63793" spans="1:9" hidden="1" x14ac:dyDescent="0.25">
      <c r="A63793" s="40"/>
      <c r="I63793" s="40"/>
    </row>
    <row r="63794" spans="1:9" hidden="1" x14ac:dyDescent="0.25">
      <c r="A63794" s="40"/>
      <c r="I63794" s="40"/>
    </row>
    <row r="63795" spans="1:9" hidden="1" x14ac:dyDescent="0.25">
      <c r="A63795" s="40"/>
      <c r="I63795" s="40"/>
    </row>
    <row r="63796" spans="1:9" hidden="1" x14ac:dyDescent="0.25">
      <c r="A63796" s="40"/>
      <c r="I63796" s="40"/>
    </row>
    <row r="63797" spans="1:9" hidden="1" x14ac:dyDescent="0.25">
      <c r="A63797" s="40"/>
      <c r="I63797" s="40"/>
    </row>
    <row r="63798" spans="1:9" hidden="1" x14ac:dyDescent="0.25">
      <c r="A63798" s="40"/>
      <c r="I63798" s="40"/>
    </row>
    <row r="63799" spans="1:9" hidden="1" x14ac:dyDescent="0.25">
      <c r="A63799" s="40"/>
      <c r="I63799" s="40"/>
    </row>
    <row r="63800" spans="1:9" hidden="1" x14ac:dyDescent="0.25">
      <c r="A63800" s="40"/>
      <c r="I63800" s="40"/>
    </row>
    <row r="63801" spans="1:9" hidden="1" x14ac:dyDescent="0.25">
      <c r="A63801" s="40"/>
      <c r="I63801" s="40"/>
    </row>
    <row r="63802" spans="1:9" hidden="1" x14ac:dyDescent="0.25">
      <c r="A63802" s="40"/>
      <c r="I63802" s="40"/>
    </row>
    <row r="63803" spans="1:9" hidden="1" x14ac:dyDescent="0.25">
      <c r="A63803" s="40"/>
      <c r="I63803" s="40"/>
    </row>
    <row r="63804" spans="1:9" hidden="1" x14ac:dyDescent="0.25">
      <c r="A63804" s="40"/>
      <c r="I63804" s="40"/>
    </row>
    <row r="63805" spans="1:9" hidden="1" x14ac:dyDescent="0.25">
      <c r="A63805" s="40"/>
      <c r="I63805" s="40"/>
    </row>
    <row r="63806" spans="1:9" hidden="1" x14ac:dyDescent="0.25">
      <c r="A63806" s="40"/>
      <c r="I63806" s="40"/>
    </row>
    <row r="63807" spans="1:9" hidden="1" x14ac:dyDescent="0.25">
      <c r="A63807" s="40"/>
      <c r="I63807" s="40"/>
    </row>
    <row r="63808" spans="1:9" hidden="1" x14ac:dyDescent="0.25">
      <c r="A63808" s="40"/>
      <c r="I63808" s="40"/>
    </row>
    <row r="63809" spans="1:9" hidden="1" x14ac:dyDescent="0.25">
      <c r="A63809" s="40"/>
      <c r="I63809" s="40"/>
    </row>
    <row r="63810" spans="1:9" hidden="1" x14ac:dyDescent="0.25">
      <c r="A63810" s="40"/>
      <c r="I63810" s="40"/>
    </row>
    <row r="63811" spans="1:9" hidden="1" x14ac:dyDescent="0.25">
      <c r="A63811" s="40"/>
      <c r="I63811" s="40"/>
    </row>
    <row r="63812" spans="1:9" hidden="1" x14ac:dyDescent="0.25">
      <c r="A63812" s="40"/>
      <c r="I63812" s="40"/>
    </row>
    <row r="63813" spans="1:9" hidden="1" x14ac:dyDescent="0.25">
      <c r="A63813" s="40"/>
      <c r="I63813" s="40"/>
    </row>
    <row r="63814" spans="1:9" hidden="1" x14ac:dyDescent="0.25">
      <c r="A63814" s="40"/>
      <c r="I63814" s="40"/>
    </row>
    <row r="63815" spans="1:9" hidden="1" x14ac:dyDescent="0.25">
      <c r="A63815" s="40"/>
      <c r="I63815" s="40"/>
    </row>
    <row r="63816" spans="1:9" hidden="1" x14ac:dyDescent="0.25">
      <c r="A63816" s="40"/>
      <c r="I63816" s="40"/>
    </row>
    <row r="63817" spans="1:9" hidden="1" x14ac:dyDescent="0.25">
      <c r="A63817" s="40"/>
      <c r="I63817" s="40"/>
    </row>
    <row r="63818" spans="1:9" hidden="1" x14ac:dyDescent="0.25">
      <c r="A63818" s="40"/>
      <c r="I63818" s="40"/>
    </row>
    <row r="63819" spans="1:9" hidden="1" x14ac:dyDescent="0.25">
      <c r="A63819" s="40"/>
      <c r="I63819" s="40"/>
    </row>
    <row r="63820" spans="1:9" hidden="1" x14ac:dyDescent="0.25">
      <c r="A63820" s="40"/>
      <c r="I63820" s="40"/>
    </row>
    <row r="63821" spans="1:9" hidden="1" x14ac:dyDescent="0.25">
      <c r="A63821" s="40"/>
      <c r="I63821" s="40"/>
    </row>
    <row r="63822" spans="1:9" hidden="1" x14ac:dyDescent="0.25">
      <c r="A63822" s="40"/>
      <c r="I63822" s="40"/>
    </row>
    <row r="63823" spans="1:9" hidden="1" x14ac:dyDescent="0.25">
      <c r="A63823" s="40"/>
      <c r="I63823" s="40"/>
    </row>
    <row r="63824" spans="1:9" hidden="1" x14ac:dyDescent="0.25">
      <c r="A63824" s="40"/>
      <c r="I63824" s="40"/>
    </row>
    <row r="63825" spans="1:9" hidden="1" x14ac:dyDescent="0.25">
      <c r="A63825" s="40"/>
      <c r="I63825" s="40"/>
    </row>
    <row r="63826" spans="1:9" hidden="1" x14ac:dyDescent="0.25">
      <c r="A63826" s="40"/>
      <c r="I63826" s="40"/>
    </row>
    <row r="63827" spans="1:9" hidden="1" x14ac:dyDescent="0.25">
      <c r="A63827" s="40"/>
      <c r="I63827" s="40"/>
    </row>
    <row r="63828" spans="1:9" hidden="1" x14ac:dyDescent="0.25">
      <c r="A63828" s="40"/>
      <c r="I63828" s="40"/>
    </row>
    <row r="63829" spans="1:9" hidden="1" x14ac:dyDescent="0.25">
      <c r="A63829" s="40"/>
      <c r="I63829" s="40"/>
    </row>
    <row r="63830" spans="1:9" hidden="1" x14ac:dyDescent="0.25">
      <c r="A63830" s="40"/>
      <c r="I63830" s="40"/>
    </row>
    <row r="63831" spans="1:9" hidden="1" x14ac:dyDescent="0.25">
      <c r="A63831" s="40"/>
      <c r="I63831" s="40"/>
    </row>
    <row r="63832" spans="1:9" hidden="1" x14ac:dyDescent="0.25">
      <c r="A63832" s="40"/>
      <c r="I63832" s="40"/>
    </row>
    <row r="63833" spans="1:9" hidden="1" x14ac:dyDescent="0.25">
      <c r="A63833" s="40"/>
      <c r="I63833" s="40"/>
    </row>
    <row r="63834" spans="1:9" hidden="1" x14ac:dyDescent="0.25">
      <c r="A63834" s="40"/>
      <c r="I63834" s="40"/>
    </row>
    <row r="63835" spans="1:9" hidden="1" x14ac:dyDescent="0.25">
      <c r="A63835" s="40"/>
      <c r="I63835" s="40"/>
    </row>
    <row r="63836" spans="1:9" hidden="1" x14ac:dyDescent="0.25">
      <c r="A63836" s="40"/>
      <c r="I63836" s="40"/>
    </row>
    <row r="63837" spans="1:9" hidden="1" x14ac:dyDescent="0.25">
      <c r="A63837" s="40"/>
      <c r="I63837" s="40"/>
    </row>
    <row r="63838" spans="1:9" hidden="1" x14ac:dyDescent="0.25">
      <c r="A63838" s="40"/>
      <c r="I63838" s="40"/>
    </row>
    <row r="63839" spans="1:9" hidden="1" x14ac:dyDescent="0.25">
      <c r="A63839" s="40"/>
      <c r="I63839" s="40"/>
    </row>
    <row r="63840" spans="1:9" hidden="1" x14ac:dyDescent="0.25">
      <c r="A63840" s="40"/>
      <c r="I63840" s="40"/>
    </row>
    <row r="63841" spans="1:9" hidden="1" x14ac:dyDescent="0.25">
      <c r="A63841" s="40"/>
      <c r="I63841" s="40"/>
    </row>
    <row r="63842" spans="1:9" hidden="1" x14ac:dyDescent="0.25">
      <c r="A63842" s="40"/>
      <c r="I63842" s="40"/>
    </row>
    <row r="63843" spans="1:9" hidden="1" x14ac:dyDescent="0.25">
      <c r="A63843" s="40"/>
      <c r="I63843" s="40"/>
    </row>
    <row r="63844" spans="1:9" hidden="1" x14ac:dyDescent="0.25">
      <c r="A63844" s="40"/>
      <c r="I63844" s="40"/>
    </row>
    <row r="63845" spans="1:9" hidden="1" x14ac:dyDescent="0.25">
      <c r="A63845" s="40"/>
      <c r="I63845" s="40"/>
    </row>
    <row r="63846" spans="1:9" hidden="1" x14ac:dyDescent="0.25">
      <c r="A63846" s="40"/>
      <c r="I63846" s="40"/>
    </row>
    <row r="63847" spans="1:9" hidden="1" x14ac:dyDescent="0.25">
      <c r="A63847" s="40"/>
      <c r="I63847" s="40"/>
    </row>
    <row r="63848" spans="1:9" hidden="1" x14ac:dyDescent="0.25">
      <c r="A63848" s="40"/>
      <c r="I63848" s="40"/>
    </row>
    <row r="63849" spans="1:9" hidden="1" x14ac:dyDescent="0.25">
      <c r="A63849" s="40"/>
      <c r="I63849" s="40"/>
    </row>
    <row r="63850" spans="1:9" hidden="1" x14ac:dyDescent="0.25">
      <c r="A63850" s="40"/>
      <c r="I63850" s="40"/>
    </row>
    <row r="63851" spans="1:9" hidden="1" x14ac:dyDescent="0.25">
      <c r="A63851" s="40"/>
      <c r="I63851" s="40"/>
    </row>
    <row r="63852" spans="1:9" hidden="1" x14ac:dyDescent="0.25">
      <c r="A63852" s="40"/>
      <c r="I63852" s="40"/>
    </row>
    <row r="63853" spans="1:9" hidden="1" x14ac:dyDescent="0.25">
      <c r="A63853" s="40"/>
      <c r="I63853" s="40"/>
    </row>
    <row r="63854" spans="1:9" hidden="1" x14ac:dyDescent="0.25">
      <c r="A63854" s="40"/>
      <c r="I63854" s="40"/>
    </row>
    <row r="63855" spans="1:9" hidden="1" x14ac:dyDescent="0.25">
      <c r="A63855" s="40"/>
      <c r="I63855" s="40"/>
    </row>
    <row r="63856" spans="1:9" hidden="1" x14ac:dyDescent="0.25">
      <c r="A63856" s="40"/>
      <c r="I63856" s="40"/>
    </row>
    <row r="63857" spans="1:9" hidden="1" x14ac:dyDescent="0.25">
      <c r="A63857" s="40"/>
      <c r="I63857" s="40"/>
    </row>
    <row r="63858" spans="1:9" hidden="1" x14ac:dyDescent="0.25">
      <c r="A63858" s="40"/>
      <c r="I63858" s="40"/>
    </row>
    <row r="63859" spans="1:9" hidden="1" x14ac:dyDescent="0.25">
      <c r="A63859" s="40"/>
      <c r="I63859" s="40"/>
    </row>
    <row r="63860" spans="1:9" hidden="1" x14ac:dyDescent="0.25">
      <c r="A63860" s="40"/>
      <c r="I63860" s="40"/>
    </row>
    <row r="63861" spans="1:9" hidden="1" x14ac:dyDescent="0.25">
      <c r="A63861" s="40"/>
      <c r="I63861" s="40"/>
    </row>
    <row r="63862" spans="1:9" hidden="1" x14ac:dyDescent="0.25">
      <c r="A63862" s="40"/>
      <c r="I63862" s="40"/>
    </row>
    <row r="63863" spans="1:9" hidden="1" x14ac:dyDescent="0.25">
      <c r="A63863" s="40"/>
      <c r="I63863" s="40"/>
    </row>
    <row r="63864" spans="1:9" hidden="1" x14ac:dyDescent="0.25">
      <c r="A63864" s="40"/>
      <c r="I63864" s="40"/>
    </row>
    <row r="63865" spans="1:9" hidden="1" x14ac:dyDescent="0.25">
      <c r="A63865" s="40"/>
      <c r="I63865" s="40"/>
    </row>
    <row r="63866" spans="1:9" hidden="1" x14ac:dyDescent="0.25">
      <c r="A63866" s="40"/>
      <c r="I63866" s="40"/>
    </row>
    <row r="63867" spans="1:9" hidden="1" x14ac:dyDescent="0.25">
      <c r="A63867" s="40"/>
      <c r="I63867" s="40"/>
    </row>
    <row r="63868" spans="1:9" hidden="1" x14ac:dyDescent="0.25">
      <c r="A63868" s="40"/>
      <c r="I63868" s="40"/>
    </row>
    <row r="63869" spans="1:9" hidden="1" x14ac:dyDescent="0.25">
      <c r="A63869" s="40"/>
      <c r="I63869" s="40"/>
    </row>
    <row r="63870" spans="1:9" hidden="1" x14ac:dyDescent="0.25">
      <c r="A63870" s="40"/>
      <c r="I63870" s="40"/>
    </row>
    <row r="63871" spans="1:9" hidden="1" x14ac:dyDescent="0.25">
      <c r="A63871" s="40"/>
      <c r="I63871" s="40"/>
    </row>
    <row r="63872" spans="1:9" hidden="1" x14ac:dyDescent="0.25">
      <c r="A63872" s="40"/>
      <c r="I63872" s="40"/>
    </row>
    <row r="63873" spans="1:9" hidden="1" x14ac:dyDescent="0.25">
      <c r="A63873" s="40"/>
      <c r="I63873" s="40"/>
    </row>
    <row r="63874" spans="1:9" hidden="1" x14ac:dyDescent="0.25">
      <c r="A63874" s="40"/>
      <c r="I63874" s="40"/>
    </row>
    <row r="63875" spans="1:9" hidden="1" x14ac:dyDescent="0.25">
      <c r="A63875" s="40"/>
      <c r="I63875" s="40"/>
    </row>
    <row r="63876" spans="1:9" hidden="1" x14ac:dyDescent="0.25">
      <c r="A63876" s="40"/>
      <c r="I63876" s="40"/>
    </row>
    <row r="63877" spans="1:9" hidden="1" x14ac:dyDescent="0.25">
      <c r="A63877" s="40"/>
      <c r="I63877" s="40"/>
    </row>
    <row r="63878" spans="1:9" hidden="1" x14ac:dyDescent="0.25">
      <c r="A63878" s="40"/>
      <c r="I63878" s="40"/>
    </row>
    <row r="63879" spans="1:9" hidden="1" x14ac:dyDescent="0.25">
      <c r="A63879" s="40"/>
      <c r="I63879" s="40"/>
    </row>
    <row r="63880" spans="1:9" hidden="1" x14ac:dyDescent="0.25">
      <c r="A63880" s="40"/>
      <c r="I63880" s="40"/>
    </row>
    <row r="63881" spans="1:9" hidden="1" x14ac:dyDescent="0.25">
      <c r="A63881" s="40"/>
      <c r="I63881" s="40"/>
    </row>
    <row r="63882" spans="1:9" hidden="1" x14ac:dyDescent="0.25">
      <c r="A63882" s="40"/>
      <c r="I63882" s="40"/>
    </row>
    <row r="63883" spans="1:9" hidden="1" x14ac:dyDescent="0.25">
      <c r="A63883" s="40"/>
      <c r="I63883" s="40"/>
    </row>
    <row r="63884" spans="1:9" hidden="1" x14ac:dyDescent="0.25">
      <c r="A63884" s="40"/>
      <c r="I63884" s="40"/>
    </row>
    <row r="63885" spans="1:9" hidden="1" x14ac:dyDescent="0.25">
      <c r="A63885" s="40"/>
      <c r="I63885" s="40"/>
    </row>
    <row r="63886" spans="1:9" hidden="1" x14ac:dyDescent="0.25">
      <c r="A63886" s="40"/>
      <c r="I63886" s="40"/>
    </row>
    <row r="63887" spans="1:9" hidden="1" x14ac:dyDescent="0.25">
      <c r="A63887" s="40"/>
      <c r="I63887" s="40"/>
    </row>
    <row r="63888" spans="1:9" hidden="1" x14ac:dyDescent="0.25">
      <c r="A63888" s="40"/>
      <c r="I63888" s="40"/>
    </row>
    <row r="63889" spans="1:9" hidden="1" x14ac:dyDescent="0.25">
      <c r="A63889" s="40"/>
      <c r="I63889" s="40"/>
    </row>
    <row r="63890" spans="1:9" hidden="1" x14ac:dyDescent="0.25">
      <c r="A63890" s="40"/>
      <c r="I63890" s="40"/>
    </row>
    <row r="63891" spans="1:9" hidden="1" x14ac:dyDescent="0.25">
      <c r="A63891" s="40"/>
      <c r="I63891" s="40"/>
    </row>
    <row r="63892" spans="1:9" hidden="1" x14ac:dyDescent="0.25">
      <c r="A63892" s="40"/>
      <c r="I63892" s="40"/>
    </row>
    <row r="63893" spans="1:9" hidden="1" x14ac:dyDescent="0.25">
      <c r="A63893" s="40"/>
      <c r="I63893" s="40"/>
    </row>
    <row r="63894" spans="1:9" hidden="1" x14ac:dyDescent="0.25">
      <c r="A63894" s="40"/>
      <c r="I63894" s="40"/>
    </row>
    <row r="63895" spans="1:9" hidden="1" x14ac:dyDescent="0.25">
      <c r="A63895" s="40"/>
      <c r="I63895" s="40"/>
    </row>
    <row r="63896" spans="1:9" hidden="1" x14ac:dyDescent="0.25">
      <c r="A63896" s="40"/>
      <c r="I63896" s="40"/>
    </row>
    <row r="63897" spans="1:9" hidden="1" x14ac:dyDescent="0.25">
      <c r="A63897" s="40"/>
      <c r="I63897" s="40"/>
    </row>
    <row r="63898" spans="1:9" hidden="1" x14ac:dyDescent="0.25">
      <c r="A63898" s="40"/>
      <c r="I63898" s="40"/>
    </row>
    <row r="63899" spans="1:9" hidden="1" x14ac:dyDescent="0.25">
      <c r="A63899" s="40"/>
      <c r="I63899" s="40"/>
    </row>
    <row r="63900" spans="1:9" hidden="1" x14ac:dyDescent="0.25">
      <c r="A63900" s="40"/>
      <c r="I63900" s="40"/>
    </row>
    <row r="63901" spans="1:9" hidden="1" x14ac:dyDescent="0.25">
      <c r="A63901" s="40"/>
      <c r="I63901" s="40"/>
    </row>
    <row r="63902" spans="1:9" hidden="1" x14ac:dyDescent="0.25">
      <c r="A63902" s="40"/>
      <c r="I63902" s="40"/>
    </row>
    <row r="63903" spans="1:9" hidden="1" x14ac:dyDescent="0.25">
      <c r="A63903" s="40"/>
      <c r="I63903" s="40"/>
    </row>
    <row r="63904" spans="1:9" hidden="1" x14ac:dyDescent="0.25">
      <c r="A63904" s="40"/>
      <c r="I63904" s="40"/>
    </row>
    <row r="63905" spans="1:9" hidden="1" x14ac:dyDescent="0.25">
      <c r="A63905" s="40"/>
      <c r="I63905" s="40"/>
    </row>
    <row r="63906" spans="1:9" hidden="1" x14ac:dyDescent="0.25">
      <c r="A63906" s="40"/>
      <c r="I63906" s="40"/>
    </row>
    <row r="63907" spans="1:9" hidden="1" x14ac:dyDescent="0.25">
      <c r="A63907" s="40"/>
      <c r="I63907" s="40"/>
    </row>
    <row r="63908" spans="1:9" hidden="1" x14ac:dyDescent="0.25">
      <c r="A63908" s="40"/>
      <c r="I63908" s="40"/>
    </row>
    <row r="63909" spans="1:9" hidden="1" x14ac:dyDescent="0.25">
      <c r="A63909" s="40"/>
      <c r="I63909" s="40"/>
    </row>
    <row r="63910" spans="1:9" hidden="1" x14ac:dyDescent="0.25">
      <c r="A63910" s="40"/>
      <c r="I63910" s="40"/>
    </row>
    <row r="63911" spans="1:9" hidden="1" x14ac:dyDescent="0.25">
      <c r="A63911" s="40"/>
      <c r="I63911" s="40"/>
    </row>
    <row r="63912" spans="1:9" hidden="1" x14ac:dyDescent="0.25">
      <c r="A63912" s="40"/>
      <c r="I63912" s="40"/>
    </row>
    <row r="63913" spans="1:9" hidden="1" x14ac:dyDescent="0.25">
      <c r="A63913" s="40"/>
      <c r="I63913" s="40"/>
    </row>
    <row r="63914" spans="1:9" hidden="1" x14ac:dyDescent="0.25">
      <c r="A63914" s="40"/>
      <c r="I63914" s="40"/>
    </row>
    <row r="63915" spans="1:9" hidden="1" x14ac:dyDescent="0.25">
      <c r="A63915" s="40"/>
      <c r="I63915" s="40"/>
    </row>
    <row r="63916" spans="1:9" hidden="1" x14ac:dyDescent="0.25">
      <c r="A63916" s="40"/>
      <c r="I63916" s="40"/>
    </row>
    <row r="63917" spans="1:9" hidden="1" x14ac:dyDescent="0.25">
      <c r="A63917" s="40"/>
      <c r="I63917" s="40"/>
    </row>
    <row r="63918" spans="1:9" hidden="1" x14ac:dyDescent="0.25">
      <c r="A63918" s="40"/>
      <c r="I63918" s="40"/>
    </row>
    <row r="63919" spans="1:9" hidden="1" x14ac:dyDescent="0.25">
      <c r="A63919" s="40"/>
      <c r="I63919" s="40"/>
    </row>
    <row r="63920" spans="1:9" hidden="1" x14ac:dyDescent="0.25">
      <c r="A63920" s="40"/>
      <c r="I63920" s="40"/>
    </row>
    <row r="63921" spans="1:9" hidden="1" x14ac:dyDescent="0.25">
      <c r="A63921" s="40"/>
      <c r="I63921" s="40"/>
    </row>
    <row r="63922" spans="1:9" hidden="1" x14ac:dyDescent="0.25">
      <c r="A63922" s="40"/>
      <c r="I63922" s="40"/>
    </row>
    <row r="63923" spans="1:9" hidden="1" x14ac:dyDescent="0.25">
      <c r="A63923" s="40"/>
      <c r="I63923" s="40"/>
    </row>
    <row r="63924" spans="1:9" hidden="1" x14ac:dyDescent="0.25">
      <c r="A63924" s="40"/>
      <c r="I63924" s="40"/>
    </row>
    <row r="63925" spans="1:9" hidden="1" x14ac:dyDescent="0.25">
      <c r="A63925" s="40"/>
      <c r="I63925" s="40"/>
    </row>
    <row r="63926" spans="1:9" hidden="1" x14ac:dyDescent="0.25">
      <c r="A63926" s="40"/>
      <c r="I63926" s="40"/>
    </row>
    <row r="63927" spans="1:9" hidden="1" x14ac:dyDescent="0.25">
      <c r="A63927" s="40"/>
      <c r="I63927" s="40"/>
    </row>
    <row r="63928" spans="1:9" hidden="1" x14ac:dyDescent="0.25">
      <c r="A63928" s="40"/>
      <c r="I63928" s="40"/>
    </row>
    <row r="63929" spans="1:9" hidden="1" x14ac:dyDescent="0.25">
      <c r="A63929" s="40"/>
      <c r="I63929" s="40"/>
    </row>
    <row r="63930" spans="1:9" hidden="1" x14ac:dyDescent="0.25">
      <c r="A63930" s="40"/>
      <c r="I63930" s="40"/>
    </row>
    <row r="63931" spans="1:9" hidden="1" x14ac:dyDescent="0.25">
      <c r="A63931" s="40"/>
      <c r="I63931" s="40"/>
    </row>
    <row r="63932" spans="1:9" hidden="1" x14ac:dyDescent="0.25">
      <c r="A63932" s="40"/>
      <c r="I63932" s="40"/>
    </row>
    <row r="63933" spans="1:9" hidden="1" x14ac:dyDescent="0.25">
      <c r="A63933" s="40"/>
      <c r="I63933" s="40"/>
    </row>
    <row r="63934" spans="1:9" hidden="1" x14ac:dyDescent="0.25">
      <c r="A63934" s="40"/>
      <c r="I63934" s="40"/>
    </row>
    <row r="63935" spans="1:9" hidden="1" x14ac:dyDescent="0.25">
      <c r="A63935" s="40"/>
      <c r="I63935" s="40"/>
    </row>
    <row r="63936" spans="1:9" hidden="1" x14ac:dyDescent="0.25">
      <c r="A63936" s="40"/>
      <c r="I63936" s="40"/>
    </row>
    <row r="63937" spans="1:9" hidden="1" x14ac:dyDescent="0.25">
      <c r="A63937" s="40"/>
      <c r="I63937" s="40"/>
    </row>
    <row r="63938" spans="1:9" hidden="1" x14ac:dyDescent="0.25">
      <c r="A63938" s="40"/>
      <c r="I63938" s="40"/>
    </row>
    <row r="63939" spans="1:9" hidden="1" x14ac:dyDescent="0.25">
      <c r="A63939" s="40"/>
      <c r="I63939" s="40"/>
    </row>
    <row r="63940" spans="1:9" hidden="1" x14ac:dyDescent="0.25">
      <c r="A63940" s="40"/>
      <c r="I63940" s="40"/>
    </row>
    <row r="63941" spans="1:9" hidden="1" x14ac:dyDescent="0.25">
      <c r="A63941" s="40"/>
      <c r="I63941" s="40"/>
    </row>
    <row r="63942" spans="1:9" hidden="1" x14ac:dyDescent="0.25">
      <c r="A63942" s="40"/>
      <c r="I63942" s="40"/>
    </row>
    <row r="63943" spans="1:9" hidden="1" x14ac:dyDescent="0.25">
      <c r="A63943" s="40"/>
      <c r="I63943" s="40"/>
    </row>
    <row r="63944" spans="1:9" hidden="1" x14ac:dyDescent="0.25">
      <c r="A63944" s="40"/>
      <c r="I63944" s="40"/>
    </row>
    <row r="63945" spans="1:9" hidden="1" x14ac:dyDescent="0.25">
      <c r="A63945" s="40"/>
      <c r="I63945" s="40"/>
    </row>
    <row r="63946" spans="1:9" hidden="1" x14ac:dyDescent="0.25">
      <c r="A63946" s="40"/>
      <c r="I63946" s="40"/>
    </row>
    <row r="63947" spans="1:9" hidden="1" x14ac:dyDescent="0.25">
      <c r="A63947" s="40"/>
      <c r="I63947" s="40"/>
    </row>
    <row r="63948" spans="1:9" hidden="1" x14ac:dyDescent="0.25">
      <c r="A63948" s="40"/>
      <c r="I63948" s="40"/>
    </row>
    <row r="63949" spans="1:9" hidden="1" x14ac:dyDescent="0.25">
      <c r="A63949" s="40"/>
      <c r="I63949" s="40"/>
    </row>
    <row r="63950" spans="1:9" hidden="1" x14ac:dyDescent="0.25">
      <c r="A63950" s="40"/>
      <c r="I63950" s="40"/>
    </row>
    <row r="63951" spans="1:9" hidden="1" x14ac:dyDescent="0.25">
      <c r="A63951" s="40"/>
      <c r="I63951" s="40"/>
    </row>
    <row r="63952" spans="1:9" hidden="1" x14ac:dyDescent="0.25">
      <c r="A63952" s="40"/>
      <c r="I63952" s="40"/>
    </row>
    <row r="63953" spans="1:9" hidden="1" x14ac:dyDescent="0.25">
      <c r="A63953" s="40"/>
      <c r="I63953" s="40"/>
    </row>
    <row r="63954" spans="1:9" hidden="1" x14ac:dyDescent="0.25">
      <c r="A63954" s="40"/>
      <c r="I63954" s="40"/>
    </row>
    <row r="63955" spans="1:9" hidden="1" x14ac:dyDescent="0.25">
      <c r="A63955" s="40"/>
      <c r="I63955" s="40"/>
    </row>
    <row r="63956" spans="1:9" hidden="1" x14ac:dyDescent="0.25">
      <c r="A63956" s="40"/>
      <c r="I63956" s="40"/>
    </row>
    <row r="63957" spans="1:9" hidden="1" x14ac:dyDescent="0.25">
      <c r="A63957" s="40"/>
      <c r="I63957" s="40"/>
    </row>
    <row r="63958" spans="1:9" hidden="1" x14ac:dyDescent="0.25">
      <c r="A63958" s="40"/>
      <c r="I63958" s="40"/>
    </row>
    <row r="63959" spans="1:9" hidden="1" x14ac:dyDescent="0.25">
      <c r="A63959" s="40"/>
      <c r="I63959" s="40"/>
    </row>
    <row r="63960" spans="1:9" hidden="1" x14ac:dyDescent="0.25">
      <c r="A63960" s="40"/>
      <c r="I63960" s="40"/>
    </row>
    <row r="63961" spans="1:9" hidden="1" x14ac:dyDescent="0.25">
      <c r="A63961" s="40"/>
      <c r="I63961" s="40"/>
    </row>
    <row r="63962" spans="1:9" hidden="1" x14ac:dyDescent="0.25">
      <c r="A63962" s="40"/>
      <c r="I63962" s="40"/>
    </row>
    <row r="63963" spans="1:9" hidden="1" x14ac:dyDescent="0.25">
      <c r="A63963" s="40"/>
      <c r="I63963" s="40"/>
    </row>
    <row r="63964" spans="1:9" hidden="1" x14ac:dyDescent="0.25">
      <c r="A63964" s="40"/>
      <c r="I63964" s="40"/>
    </row>
    <row r="63965" spans="1:9" hidden="1" x14ac:dyDescent="0.25">
      <c r="A63965" s="40"/>
      <c r="I63965" s="40"/>
    </row>
    <row r="63966" spans="1:9" hidden="1" x14ac:dyDescent="0.25">
      <c r="A63966" s="40"/>
      <c r="I63966" s="40"/>
    </row>
    <row r="63967" spans="1:9" hidden="1" x14ac:dyDescent="0.25">
      <c r="A63967" s="40"/>
      <c r="I63967" s="40"/>
    </row>
    <row r="63968" spans="1:9" hidden="1" x14ac:dyDescent="0.25">
      <c r="A63968" s="40"/>
      <c r="I63968" s="40"/>
    </row>
    <row r="63969" spans="1:9" hidden="1" x14ac:dyDescent="0.25">
      <c r="A63969" s="40"/>
      <c r="I63969" s="40"/>
    </row>
    <row r="63970" spans="1:9" hidden="1" x14ac:dyDescent="0.25">
      <c r="A63970" s="40"/>
      <c r="I63970" s="40"/>
    </row>
    <row r="63971" spans="1:9" hidden="1" x14ac:dyDescent="0.25">
      <c r="A63971" s="40"/>
      <c r="I63971" s="40"/>
    </row>
    <row r="63972" spans="1:9" hidden="1" x14ac:dyDescent="0.25">
      <c r="A63972" s="40"/>
      <c r="I63972" s="40"/>
    </row>
    <row r="63973" spans="1:9" hidden="1" x14ac:dyDescent="0.25">
      <c r="A63973" s="40"/>
      <c r="I63973" s="40"/>
    </row>
    <row r="63974" spans="1:9" hidden="1" x14ac:dyDescent="0.25">
      <c r="A63974" s="40"/>
      <c r="I63974" s="40"/>
    </row>
    <row r="63975" spans="1:9" hidden="1" x14ac:dyDescent="0.25">
      <c r="A63975" s="40"/>
      <c r="I63975" s="40"/>
    </row>
    <row r="63976" spans="1:9" hidden="1" x14ac:dyDescent="0.25">
      <c r="A63976" s="40"/>
      <c r="I63976" s="40"/>
    </row>
    <row r="63977" spans="1:9" hidden="1" x14ac:dyDescent="0.25">
      <c r="A63977" s="40"/>
      <c r="I63977" s="40"/>
    </row>
    <row r="63978" spans="1:9" hidden="1" x14ac:dyDescent="0.25">
      <c r="A63978" s="40"/>
      <c r="I63978" s="40"/>
    </row>
    <row r="63979" spans="1:9" hidden="1" x14ac:dyDescent="0.25">
      <c r="A63979" s="40"/>
      <c r="I63979" s="40"/>
    </row>
    <row r="63980" spans="1:9" hidden="1" x14ac:dyDescent="0.25">
      <c r="A63980" s="40"/>
      <c r="I63980" s="40"/>
    </row>
    <row r="63981" spans="1:9" hidden="1" x14ac:dyDescent="0.25">
      <c r="A63981" s="40"/>
      <c r="I63981" s="40"/>
    </row>
    <row r="63982" spans="1:9" hidden="1" x14ac:dyDescent="0.25">
      <c r="A63982" s="40"/>
      <c r="I63982" s="40"/>
    </row>
    <row r="63983" spans="1:9" hidden="1" x14ac:dyDescent="0.25">
      <c r="A63983" s="40"/>
      <c r="I63983" s="40"/>
    </row>
    <row r="63984" spans="1:9" hidden="1" x14ac:dyDescent="0.25">
      <c r="A63984" s="40"/>
      <c r="I63984" s="40"/>
    </row>
    <row r="63985" spans="1:9" hidden="1" x14ac:dyDescent="0.25">
      <c r="A63985" s="40"/>
      <c r="I63985" s="40"/>
    </row>
    <row r="63986" spans="1:9" hidden="1" x14ac:dyDescent="0.25">
      <c r="A63986" s="40"/>
      <c r="I63986" s="40"/>
    </row>
    <row r="63987" spans="1:9" hidden="1" x14ac:dyDescent="0.25">
      <c r="A63987" s="40"/>
      <c r="I63987" s="40"/>
    </row>
    <row r="63988" spans="1:9" hidden="1" x14ac:dyDescent="0.25">
      <c r="A63988" s="40"/>
      <c r="I63988" s="40"/>
    </row>
    <row r="63989" spans="1:9" hidden="1" x14ac:dyDescent="0.25">
      <c r="A63989" s="40"/>
      <c r="I63989" s="40"/>
    </row>
    <row r="63990" spans="1:9" hidden="1" x14ac:dyDescent="0.25">
      <c r="A63990" s="40"/>
      <c r="I63990" s="40"/>
    </row>
    <row r="63991" spans="1:9" hidden="1" x14ac:dyDescent="0.25">
      <c r="A63991" s="40"/>
      <c r="I63991" s="40"/>
    </row>
    <row r="63992" spans="1:9" hidden="1" x14ac:dyDescent="0.25">
      <c r="A63992" s="40"/>
      <c r="I63992" s="40"/>
    </row>
    <row r="63993" spans="1:9" hidden="1" x14ac:dyDescent="0.25">
      <c r="A63993" s="40"/>
      <c r="I63993" s="40"/>
    </row>
    <row r="63994" spans="1:9" hidden="1" x14ac:dyDescent="0.25">
      <c r="A63994" s="40"/>
      <c r="I63994" s="40"/>
    </row>
    <row r="63995" spans="1:9" hidden="1" x14ac:dyDescent="0.25">
      <c r="A63995" s="40"/>
      <c r="I63995" s="40"/>
    </row>
    <row r="63996" spans="1:9" hidden="1" x14ac:dyDescent="0.25">
      <c r="A63996" s="40"/>
      <c r="I63996" s="40"/>
    </row>
    <row r="63997" spans="1:9" hidden="1" x14ac:dyDescent="0.25">
      <c r="A63997" s="40"/>
      <c r="I63997" s="40"/>
    </row>
    <row r="63998" spans="1:9" hidden="1" x14ac:dyDescent="0.25">
      <c r="A63998" s="40"/>
      <c r="I63998" s="40"/>
    </row>
    <row r="63999" spans="1:9" hidden="1" x14ac:dyDescent="0.25">
      <c r="A63999" s="40"/>
      <c r="I63999" s="40"/>
    </row>
    <row r="64000" spans="1:9" hidden="1" x14ac:dyDescent="0.25">
      <c r="A64000" s="40"/>
      <c r="I64000" s="40"/>
    </row>
    <row r="64001" spans="1:9" hidden="1" x14ac:dyDescent="0.25">
      <c r="A64001" s="40"/>
      <c r="I64001" s="40"/>
    </row>
    <row r="64002" spans="1:9" hidden="1" x14ac:dyDescent="0.25">
      <c r="A64002" s="40"/>
      <c r="I64002" s="40"/>
    </row>
    <row r="64003" spans="1:9" hidden="1" x14ac:dyDescent="0.25">
      <c r="A64003" s="40"/>
      <c r="I64003" s="40"/>
    </row>
    <row r="64004" spans="1:9" hidden="1" x14ac:dyDescent="0.25">
      <c r="A64004" s="40"/>
      <c r="I64004" s="40"/>
    </row>
    <row r="64005" spans="1:9" hidden="1" x14ac:dyDescent="0.25">
      <c r="A64005" s="40"/>
      <c r="I64005" s="40"/>
    </row>
    <row r="64006" spans="1:9" hidden="1" x14ac:dyDescent="0.25">
      <c r="A64006" s="40"/>
      <c r="I64006" s="40"/>
    </row>
    <row r="64007" spans="1:9" hidden="1" x14ac:dyDescent="0.25">
      <c r="A64007" s="40"/>
      <c r="I64007" s="40"/>
    </row>
    <row r="64008" spans="1:9" hidden="1" x14ac:dyDescent="0.25">
      <c r="A64008" s="40"/>
      <c r="I64008" s="40"/>
    </row>
    <row r="64009" spans="1:9" hidden="1" x14ac:dyDescent="0.25">
      <c r="A64009" s="40"/>
      <c r="I64009" s="40"/>
    </row>
    <row r="64010" spans="1:9" hidden="1" x14ac:dyDescent="0.25">
      <c r="A64010" s="40"/>
      <c r="I64010" s="40"/>
    </row>
    <row r="64011" spans="1:9" hidden="1" x14ac:dyDescent="0.25">
      <c r="A64011" s="40"/>
      <c r="I64011" s="40"/>
    </row>
    <row r="64012" spans="1:9" hidden="1" x14ac:dyDescent="0.25">
      <c r="A64012" s="40"/>
      <c r="I64012" s="40"/>
    </row>
    <row r="64013" spans="1:9" hidden="1" x14ac:dyDescent="0.25">
      <c r="A64013" s="40"/>
      <c r="I64013" s="40"/>
    </row>
    <row r="64014" spans="1:9" hidden="1" x14ac:dyDescent="0.25">
      <c r="A64014" s="40"/>
      <c r="I64014" s="40"/>
    </row>
    <row r="64015" spans="1:9" hidden="1" x14ac:dyDescent="0.25">
      <c r="A64015" s="40"/>
      <c r="I64015" s="40"/>
    </row>
    <row r="64016" spans="1:9" hidden="1" x14ac:dyDescent="0.25">
      <c r="A64016" s="40"/>
      <c r="I64016" s="40"/>
    </row>
    <row r="64017" spans="1:9" hidden="1" x14ac:dyDescent="0.25">
      <c r="A64017" s="40"/>
      <c r="I64017" s="40"/>
    </row>
    <row r="64018" spans="1:9" hidden="1" x14ac:dyDescent="0.25">
      <c r="A64018" s="40"/>
      <c r="I64018" s="40"/>
    </row>
    <row r="64019" spans="1:9" hidden="1" x14ac:dyDescent="0.25">
      <c r="A64019" s="40"/>
      <c r="I64019" s="40"/>
    </row>
    <row r="64020" spans="1:9" hidden="1" x14ac:dyDescent="0.25">
      <c r="A64020" s="40"/>
      <c r="I64020" s="40"/>
    </row>
    <row r="64021" spans="1:9" hidden="1" x14ac:dyDescent="0.25">
      <c r="A64021" s="40"/>
      <c r="I64021" s="40"/>
    </row>
    <row r="64022" spans="1:9" hidden="1" x14ac:dyDescent="0.25">
      <c r="A64022" s="40"/>
      <c r="I64022" s="40"/>
    </row>
    <row r="64023" spans="1:9" hidden="1" x14ac:dyDescent="0.25">
      <c r="A64023" s="40"/>
      <c r="I64023" s="40"/>
    </row>
    <row r="64024" spans="1:9" hidden="1" x14ac:dyDescent="0.25">
      <c r="A64024" s="40"/>
      <c r="I64024" s="40"/>
    </row>
    <row r="64025" spans="1:9" hidden="1" x14ac:dyDescent="0.25">
      <c r="A64025" s="40"/>
      <c r="I64025" s="40"/>
    </row>
    <row r="64026" spans="1:9" hidden="1" x14ac:dyDescent="0.25">
      <c r="A64026" s="40"/>
      <c r="I64026" s="40"/>
    </row>
    <row r="64027" spans="1:9" hidden="1" x14ac:dyDescent="0.25">
      <c r="A64027" s="40"/>
      <c r="I64027" s="40"/>
    </row>
    <row r="64028" spans="1:9" hidden="1" x14ac:dyDescent="0.25">
      <c r="A64028" s="40"/>
      <c r="I64028" s="40"/>
    </row>
    <row r="64029" spans="1:9" hidden="1" x14ac:dyDescent="0.25">
      <c r="A64029" s="40"/>
      <c r="I64029" s="40"/>
    </row>
    <row r="64030" spans="1:9" hidden="1" x14ac:dyDescent="0.25">
      <c r="A64030" s="40"/>
      <c r="I64030" s="40"/>
    </row>
    <row r="64031" spans="1:9" hidden="1" x14ac:dyDescent="0.25">
      <c r="A64031" s="40"/>
      <c r="I64031" s="40"/>
    </row>
    <row r="64032" spans="1:9" hidden="1" x14ac:dyDescent="0.25">
      <c r="A64032" s="40"/>
      <c r="I64032" s="40"/>
    </row>
    <row r="64033" spans="1:9" hidden="1" x14ac:dyDescent="0.25">
      <c r="A64033" s="40"/>
      <c r="I64033" s="40"/>
    </row>
    <row r="64034" spans="1:9" hidden="1" x14ac:dyDescent="0.25">
      <c r="A64034" s="40"/>
      <c r="I64034" s="40"/>
    </row>
    <row r="64035" spans="1:9" hidden="1" x14ac:dyDescent="0.25">
      <c r="A64035" s="40"/>
      <c r="I64035" s="40"/>
    </row>
    <row r="64036" spans="1:9" hidden="1" x14ac:dyDescent="0.25">
      <c r="A64036" s="40"/>
      <c r="I64036" s="40"/>
    </row>
    <row r="64037" spans="1:9" hidden="1" x14ac:dyDescent="0.25">
      <c r="A64037" s="40"/>
      <c r="I64037" s="40"/>
    </row>
    <row r="64038" spans="1:9" hidden="1" x14ac:dyDescent="0.25">
      <c r="A64038" s="40"/>
      <c r="I64038" s="40"/>
    </row>
    <row r="64039" spans="1:9" hidden="1" x14ac:dyDescent="0.25">
      <c r="A64039" s="40"/>
      <c r="I64039" s="40"/>
    </row>
    <row r="64040" spans="1:9" hidden="1" x14ac:dyDescent="0.25">
      <c r="A64040" s="40"/>
      <c r="I64040" s="40"/>
    </row>
    <row r="64041" spans="1:9" hidden="1" x14ac:dyDescent="0.25">
      <c r="A64041" s="40"/>
      <c r="I64041" s="40"/>
    </row>
    <row r="64042" spans="1:9" hidden="1" x14ac:dyDescent="0.25">
      <c r="A64042" s="40"/>
      <c r="I64042" s="40"/>
    </row>
    <row r="64043" spans="1:9" hidden="1" x14ac:dyDescent="0.25">
      <c r="A64043" s="40"/>
      <c r="I64043" s="40"/>
    </row>
    <row r="64044" spans="1:9" hidden="1" x14ac:dyDescent="0.25">
      <c r="A64044" s="40"/>
      <c r="I64044" s="40"/>
    </row>
    <row r="64045" spans="1:9" hidden="1" x14ac:dyDescent="0.25">
      <c r="A64045" s="40"/>
      <c r="I64045" s="40"/>
    </row>
    <row r="64046" spans="1:9" hidden="1" x14ac:dyDescent="0.25">
      <c r="A64046" s="40"/>
      <c r="I64046" s="40"/>
    </row>
    <row r="64047" spans="1:9" hidden="1" x14ac:dyDescent="0.25">
      <c r="A64047" s="40"/>
      <c r="I64047" s="40"/>
    </row>
    <row r="64048" spans="1:9" hidden="1" x14ac:dyDescent="0.25">
      <c r="A64048" s="40"/>
      <c r="I64048" s="40"/>
    </row>
    <row r="64049" spans="1:9" hidden="1" x14ac:dyDescent="0.25">
      <c r="A64049" s="40"/>
      <c r="I64049" s="40"/>
    </row>
    <row r="64050" spans="1:9" hidden="1" x14ac:dyDescent="0.25">
      <c r="A64050" s="40"/>
      <c r="I64050" s="40"/>
    </row>
    <row r="64051" spans="1:9" hidden="1" x14ac:dyDescent="0.25">
      <c r="A64051" s="40"/>
      <c r="I64051" s="40"/>
    </row>
    <row r="64052" spans="1:9" hidden="1" x14ac:dyDescent="0.25">
      <c r="A64052" s="40"/>
      <c r="I64052" s="40"/>
    </row>
    <row r="64053" spans="1:9" hidden="1" x14ac:dyDescent="0.25">
      <c r="A64053" s="40"/>
      <c r="I64053" s="40"/>
    </row>
    <row r="64054" spans="1:9" hidden="1" x14ac:dyDescent="0.25">
      <c r="A64054" s="40"/>
      <c r="I64054" s="40"/>
    </row>
    <row r="64055" spans="1:9" hidden="1" x14ac:dyDescent="0.25">
      <c r="A64055" s="40"/>
      <c r="I64055" s="40"/>
    </row>
    <row r="64056" spans="1:9" hidden="1" x14ac:dyDescent="0.25">
      <c r="A64056" s="40"/>
      <c r="I64056" s="40"/>
    </row>
    <row r="64057" spans="1:9" hidden="1" x14ac:dyDescent="0.25">
      <c r="A64057" s="40"/>
      <c r="I64057" s="40"/>
    </row>
    <row r="64058" spans="1:9" hidden="1" x14ac:dyDescent="0.25">
      <c r="A64058" s="40"/>
      <c r="I64058" s="40"/>
    </row>
    <row r="64059" spans="1:9" hidden="1" x14ac:dyDescent="0.25">
      <c r="A64059" s="40"/>
      <c r="I64059" s="40"/>
    </row>
    <row r="64060" spans="1:9" hidden="1" x14ac:dyDescent="0.25">
      <c r="A64060" s="40"/>
      <c r="I64060" s="40"/>
    </row>
    <row r="64061" spans="1:9" hidden="1" x14ac:dyDescent="0.25">
      <c r="A64061" s="40"/>
      <c r="I64061" s="40"/>
    </row>
    <row r="64062" spans="1:9" hidden="1" x14ac:dyDescent="0.25">
      <c r="A64062" s="40"/>
      <c r="I64062" s="40"/>
    </row>
    <row r="64063" spans="1:9" hidden="1" x14ac:dyDescent="0.25">
      <c r="A64063" s="40"/>
      <c r="I64063" s="40"/>
    </row>
    <row r="64064" spans="1:9" hidden="1" x14ac:dyDescent="0.25">
      <c r="A64064" s="40"/>
      <c r="I64064" s="40"/>
    </row>
    <row r="64065" spans="1:9" hidden="1" x14ac:dyDescent="0.25">
      <c r="A64065" s="40"/>
      <c r="I64065" s="40"/>
    </row>
    <row r="64066" spans="1:9" hidden="1" x14ac:dyDescent="0.25">
      <c r="A64066" s="40"/>
      <c r="I64066" s="40"/>
    </row>
    <row r="64067" spans="1:9" hidden="1" x14ac:dyDescent="0.25">
      <c r="A64067" s="40"/>
      <c r="I64067" s="40"/>
    </row>
    <row r="64068" spans="1:9" hidden="1" x14ac:dyDescent="0.25">
      <c r="A64068" s="40"/>
      <c r="I64068" s="40"/>
    </row>
    <row r="64069" spans="1:9" hidden="1" x14ac:dyDescent="0.25">
      <c r="A64069" s="40"/>
      <c r="I64069" s="40"/>
    </row>
    <row r="64070" spans="1:9" hidden="1" x14ac:dyDescent="0.25">
      <c r="A64070" s="40"/>
      <c r="I64070" s="40"/>
    </row>
    <row r="64071" spans="1:9" hidden="1" x14ac:dyDescent="0.25">
      <c r="A64071" s="40"/>
      <c r="I64071" s="40"/>
    </row>
    <row r="64072" spans="1:9" hidden="1" x14ac:dyDescent="0.25">
      <c r="A64072" s="40"/>
      <c r="I64072" s="40"/>
    </row>
    <row r="64073" spans="1:9" hidden="1" x14ac:dyDescent="0.25">
      <c r="A64073" s="40"/>
      <c r="I64073" s="40"/>
    </row>
    <row r="64074" spans="1:9" hidden="1" x14ac:dyDescent="0.25">
      <c r="A64074" s="40"/>
      <c r="I64074" s="40"/>
    </row>
    <row r="64075" spans="1:9" hidden="1" x14ac:dyDescent="0.25">
      <c r="A64075" s="40"/>
      <c r="I64075" s="40"/>
    </row>
    <row r="64076" spans="1:9" hidden="1" x14ac:dyDescent="0.25">
      <c r="A64076" s="40"/>
      <c r="I64076" s="40"/>
    </row>
    <row r="64077" spans="1:9" hidden="1" x14ac:dyDescent="0.25">
      <c r="A64077" s="40"/>
      <c r="I64077" s="40"/>
    </row>
    <row r="64078" spans="1:9" hidden="1" x14ac:dyDescent="0.25">
      <c r="A64078" s="40"/>
      <c r="I64078" s="40"/>
    </row>
    <row r="64079" spans="1:9" hidden="1" x14ac:dyDescent="0.25">
      <c r="A64079" s="40"/>
      <c r="I64079" s="40"/>
    </row>
    <row r="64080" spans="1:9" hidden="1" x14ac:dyDescent="0.25">
      <c r="A64080" s="40"/>
      <c r="I64080" s="40"/>
    </row>
    <row r="64081" spans="1:9" hidden="1" x14ac:dyDescent="0.25">
      <c r="A64081" s="40"/>
      <c r="I64081" s="40"/>
    </row>
    <row r="64082" spans="1:9" hidden="1" x14ac:dyDescent="0.25">
      <c r="A64082" s="40"/>
      <c r="I64082" s="40"/>
    </row>
    <row r="64083" spans="1:9" hidden="1" x14ac:dyDescent="0.25">
      <c r="A64083" s="40"/>
      <c r="I64083" s="40"/>
    </row>
    <row r="64084" spans="1:9" hidden="1" x14ac:dyDescent="0.25">
      <c r="A64084" s="40"/>
      <c r="I64084" s="40"/>
    </row>
    <row r="64085" spans="1:9" hidden="1" x14ac:dyDescent="0.25">
      <c r="A64085" s="40"/>
      <c r="I64085" s="40"/>
    </row>
    <row r="64086" spans="1:9" hidden="1" x14ac:dyDescent="0.25">
      <c r="A64086" s="40"/>
      <c r="I64086" s="40"/>
    </row>
    <row r="64087" spans="1:9" hidden="1" x14ac:dyDescent="0.25">
      <c r="A64087" s="40"/>
      <c r="I64087" s="40"/>
    </row>
    <row r="64088" spans="1:9" hidden="1" x14ac:dyDescent="0.25">
      <c r="A64088" s="40"/>
      <c r="I64088" s="40"/>
    </row>
    <row r="64089" spans="1:9" hidden="1" x14ac:dyDescent="0.25">
      <c r="A64089" s="40"/>
      <c r="I64089" s="40"/>
    </row>
    <row r="64090" spans="1:9" hidden="1" x14ac:dyDescent="0.25">
      <c r="A64090" s="40"/>
      <c r="I64090" s="40"/>
    </row>
    <row r="64091" spans="1:9" hidden="1" x14ac:dyDescent="0.25">
      <c r="A64091" s="40"/>
      <c r="I64091" s="40"/>
    </row>
    <row r="64092" spans="1:9" hidden="1" x14ac:dyDescent="0.25">
      <c r="A64092" s="40"/>
      <c r="I64092" s="40"/>
    </row>
    <row r="64093" spans="1:9" hidden="1" x14ac:dyDescent="0.25">
      <c r="A64093" s="40"/>
      <c r="I64093" s="40"/>
    </row>
    <row r="64094" spans="1:9" hidden="1" x14ac:dyDescent="0.25">
      <c r="A64094" s="40"/>
      <c r="I64094" s="40"/>
    </row>
    <row r="64095" spans="1:9" hidden="1" x14ac:dyDescent="0.25">
      <c r="A64095" s="40"/>
      <c r="I64095" s="40"/>
    </row>
    <row r="64096" spans="1:9" hidden="1" x14ac:dyDescent="0.25">
      <c r="A64096" s="40"/>
      <c r="I64096" s="40"/>
    </row>
    <row r="64097" spans="1:9" hidden="1" x14ac:dyDescent="0.25">
      <c r="A64097" s="40"/>
      <c r="I64097" s="40"/>
    </row>
    <row r="64098" spans="1:9" hidden="1" x14ac:dyDescent="0.25">
      <c r="A64098" s="40"/>
      <c r="I64098" s="40"/>
    </row>
    <row r="64099" spans="1:9" hidden="1" x14ac:dyDescent="0.25">
      <c r="A64099" s="40"/>
      <c r="I64099" s="40"/>
    </row>
    <row r="64100" spans="1:9" hidden="1" x14ac:dyDescent="0.25">
      <c r="A64100" s="40"/>
      <c r="I64100" s="40"/>
    </row>
    <row r="64101" spans="1:9" hidden="1" x14ac:dyDescent="0.25">
      <c r="A64101" s="40"/>
      <c r="I64101" s="40"/>
    </row>
    <row r="64102" spans="1:9" hidden="1" x14ac:dyDescent="0.25">
      <c r="A64102" s="40"/>
      <c r="I64102" s="40"/>
    </row>
    <row r="64103" spans="1:9" hidden="1" x14ac:dyDescent="0.25">
      <c r="A64103" s="40"/>
      <c r="I64103" s="40"/>
    </row>
    <row r="64104" spans="1:9" hidden="1" x14ac:dyDescent="0.25">
      <c r="A64104" s="40"/>
      <c r="I64104" s="40"/>
    </row>
    <row r="64105" spans="1:9" hidden="1" x14ac:dyDescent="0.25">
      <c r="A64105" s="40"/>
      <c r="I64105" s="40"/>
    </row>
    <row r="64106" spans="1:9" hidden="1" x14ac:dyDescent="0.25">
      <c r="A64106" s="40"/>
      <c r="I64106" s="40"/>
    </row>
    <row r="64107" spans="1:9" hidden="1" x14ac:dyDescent="0.25">
      <c r="A64107" s="40"/>
      <c r="I64107" s="40"/>
    </row>
    <row r="64108" spans="1:9" hidden="1" x14ac:dyDescent="0.25">
      <c r="A64108" s="40"/>
      <c r="I64108" s="40"/>
    </row>
    <row r="64109" spans="1:9" hidden="1" x14ac:dyDescent="0.25">
      <c r="A64109" s="40"/>
      <c r="I64109" s="40"/>
    </row>
    <row r="64110" spans="1:9" hidden="1" x14ac:dyDescent="0.25">
      <c r="A64110" s="40"/>
      <c r="I64110" s="40"/>
    </row>
    <row r="64111" spans="1:9" hidden="1" x14ac:dyDescent="0.25">
      <c r="A64111" s="40"/>
      <c r="I64111" s="40"/>
    </row>
    <row r="64112" spans="1:9" hidden="1" x14ac:dyDescent="0.25">
      <c r="A64112" s="40"/>
      <c r="I64112" s="40"/>
    </row>
    <row r="64113" spans="1:9" hidden="1" x14ac:dyDescent="0.25">
      <c r="A64113" s="40"/>
      <c r="I64113" s="40"/>
    </row>
    <row r="64114" spans="1:9" hidden="1" x14ac:dyDescent="0.25">
      <c r="A64114" s="40"/>
      <c r="I64114" s="40"/>
    </row>
    <row r="64115" spans="1:9" hidden="1" x14ac:dyDescent="0.25">
      <c r="A64115" s="40"/>
      <c r="I64115" s="40"/>
    </row>
    <row r="64116" spans="1:9" hidden="1" x14ac:dyDescent="0.25">
      <c r="A64116" s="40"/>
      <c r="I64116" s="40"/>
    </row>
    <row r="64117" spans="1:9" hidden="1" x14ac:dyDescent="0.25">
      <c r="A64117" s="40"/>
      <c r="I64117" s="40"/>
    </row>
    <row r="64118" spans="1:9" hidden="1" x14ac:dyDescent="0.25">
      <c r="A64118" s="40"/>
      <c r="I64118" s="40"/>
    </row>
    <row r="64119" spans="1:9" hidden="1" x14ac:dyDescent="0.25">
      <c r="A64119" s="40"/>
      <c r="I64119" s="40"/>
    </row>
    <row r="64120" spans="1:9" hidden="1" x14ac:dyDescent="0.25">
      <c r="A64120" s="40"/>
      <c r="I64120" s="40"/>
    </row>
    <row r="64121" spans="1:9" hidden="1" x14ac:dyDescent="0.25">
      <c r="A64121" s="40"/>
      <c r="I64121" s="40"/>
    </row>
    <row r="64122" spans="1:9" hidden="1" x14ac:dyDescent="0.25">
      <c r="A64122" s="40"/>
      <c r="I64122" s="40"/>
    </row>
    <row r="64123" spans="1:9" hidden="1" x14ac:dyDescent="0.25">
      <c r="A64123" s="40"/>
      <c r="I64123" s="40"/>
    </row>
    <row r="64124" spans="1:9" hidden="1" x14ac:dyDescent="0.25">
      <c r="A64124" s="40"/>
      <c r="I64124" s="40"/>
    </row>
    <row r="64125" spans="1:9" hidden="1" x14ac:dyDescent="0.25">
      <c r="A64125" s="40"/>
      <c r="I64125" s="40"/>
    </row>
    <row r="64126" spans="1:9" hidden="1" x14ac:dyDescent="0.25">
      <c r="A64126" s="40"/>
      <c r="I64126" s="40"/>
    </row>
    <row r="64127" spans="1:9" hidden="1" x14ac:dyDescent="0.25">
      <c r="A64127" s="40"/>
      <c r="I64127" s="40"/>
    </row>
    <row r="64128" spans="1:9" hidden="1" x14ac:dyDescent="0.25">
      <c r="A64128" s="40"/>
      <c r="I64128" s="40"/>
    </row>
    <row r="64129" spans="1:9" hidden="1" x14ac:dyDescent="0.25">
      <c r="A64129" s="40"/>
      <c r="I64129" s="40"/>
    </row>
    <row r="64130" spans="1:9" hidden="1" x14ac:dyDescent="0.25">
      <c r="A64130" s="40"/>
      <c r="I64130" s="40"/>
    </row>
    <row r="64131" spans="1:9" hidden="1" x14ac:dyDescent="0.25">
      <c r="A64131" s="40"/>
      <c r="I64131" s="40"/>
    </row>
    <row r="64132" spans="1:9" hidden="1" x14ac:dyDescent="0.25">
      <c r="A64132" s="40"/>
      <c r="I64132" s="40"/>
    </row>
    <row r="64133" spans="1:9" hidden="1" x14ac:dyDescent="0.25">
      <c r="A64133" s="40"/>
      <c r="I64133" s="40"/>
    </row>
    <row r="64134" spans="1:9" hidden="1" x14ac:dyDescent="0.25">
      <c r="A64134" s="40"/>
      <c r="I64134" s="40"/>
    </row>
    <row r="64135" spans="1:9" hidden="1" x14ac:dyDescent="0.25">
      <c r="A64135" s="40"/>
      <c r="I64135" s="40"/>
    </row>
    <row r="64136" spans="1:9" hidden="1" x14ac:dyDescent="0.25">
      <c r="A64136" s="40"/>
      <c r="I64136" s="40"/>
    </row>
    <row r="64137" spans="1:9" hidden="1" x14ac:dyDescent="0.25">
      <c r="A64137" s="40"/>
      <c r="I64137" s="40"/>
    </row>
    <row r="64138" spans="1:9" hidden="1" x14ac:dyDescent="0.25">
      <c r="A64138" s="40"/>
      <c r="I64138" s="40"/>
    </row>
    <row r="64139" spans="1:9" hidden="1" x14ac:dyDescent="0.25">
      <c r="A64139" s="40"/>
      <c r="I64139" s="40"/>
    </row>
    <row r="64140" spans="1:9" hidden="1" x14ac:dyDescent="0.25">
      <c r="A64140" s="40"/>
      <c r="I64140" s="40"/>
    </row>
    <row r="64141" spans="1:9" hidden="1" x14ac:dyDescent="0.25">
      <c r="A64141" s="40"/>
      <c r="I64141" s="40"/>
    </row>
    <row r="64142" spans="1:9" hidden="1" x14ac:dyDescent="0.25">
      <c r="A64142" s="40"/>
      <c r="I64142" s="40"/>
    </row>
    <row r="64143" spans="1:9" hidden="1" x14ac:dyDescent="0.25">
      <c r="A64143" s="40"/>
      <c r="I64143" s="40"/>
    </row>
    <row r="64144" spans="1:9" hidden="1" x14ac:dyDescent="0.25">
      <c r="A64144" s="40"/>
      <c r="I64144" s="40"/>
    </row>
    <row r="64145" spans="1:9" hidden="1" x14ac:dyDescent="0.25">
      <c r="A64145" s="40"/>
      <c r="I64145" s="40"/>
    </row>
    <row r="64146" spans="1:9" hidden="1" x14ac:dyDescent="0.25">
      <c r="A64146" s="40"/>
      <c r="I64146" s="40"/>
    </row>
    <row r="64147" spans="1:9" hidden="1" x14ac:dyDescent="0.25">
      <c r="A64147" s="40"/>
      <c r="I64147" s="40"/>
    </row>
    <row r="64148" spans="1:9" hidden="1" x14ac:dyDescent="0.25">
      <c r="A64148" s="40"/>
      <c r="I64148" s="40"/>
    </row>
    <row r="64149" spans="1:9" hidden="1" x14ac:dyDescent="0.25">
      <c r="A64149" s="40"/>
      <c r="I64149" s="40"/>
    </row>
    <row r="64150" spans="1:9" hidden="1" x14ac:dyDescent="0.25">
      <c r="A64150" s="40"/>
      <c r="I64150" s="40"/>
    </row>
    <row r="64151" spans="1:9" hidden="1" x14ac:dyDescent="0.25">
      <c r="A64151" s="40"/>
      <c r="I64151" s="40"/>
    </row>
    <row r="64152" spans="1:9" hidden="1" x14ac:dyDescent="0.25">
      <c r="A64152" s="40"/>
      <c r="I64152" s="40"/>
    </row>
    <row r="64153" spans="1:9" hidden="1" x14ac:dyDescent="0.25">
      <c r="A64153" s="40"/>
      <c r="I64153" s="40"/>
    </row>
    <row r="64154" spans="1:9" hidden="1" x14ac:dyDescent="0.25">
      <c r="A64154" s="40"/>
      <c r="I64154" s="40"/>
    </row>
    <row r="64155" spans="1:9" hidden="1" x14ac:dyDescent="0.25">
      <c r="A64155" s="40"/>
      <c r="I64155" s="40"/>
    </row>
    <row r="64156" spans="1:9" hidden="1" x14ac:dyDescent="0.25">
      <c r="A64156" s="40"/>
      <c r="I64156" s="40"/>
    </row>
    <row r="64157" spans="1:9" hidden="1" x14ac:dyDescent="0.25">
      <c r="A64157" s="40"/>
      <c r="I64157" s="40"/>
    </row>
    <row r="64158" spans="1:9" hidden="1" x14ac:dyDescent="0.25">
      <c r="A64158" s="40"/>
      <c r="I64158" s="40"/>
    </row>
    <row r="64159" spans="1:9" hidden="1" x14ac:dyDescent="0.25">
      <c r="A64159" s="40"/>
      <c r="I64159" s="40"/>
    </row>
    <row r="64160" spans="1:9" hidden="1" x14ac:dyDescent="0.25">
      <c r="A64160" s="40"/>
      <c r="I64160" s="40"/>
    </row>
    <row r="64161" spans="1:9" hidden="1" x14ac:dyDescent="0.25">
      <c r="A64161" s="40"/>
      <c r="I64161" s="40"/>
    </row>
    <row r="64162" spans="1:9" hidden="1" x14ac:dyDescent="0.25">
      <c r="A64162" s="40"/>
      <c r="I64162" s="40"/>
    </row>
    <row r="64163" spans="1:9" hidden="1" x14ac:dyDescent="0.25">
      <c r="A64163" s="40"/>
      <c r="I64163" s="40"/>
    </row>
    <row r="64164" spans="1:9" hidden="1" x14ac:dyDescent="0.25">
      <c r="A64164" s="40"/>
      <c r="I64164" s="40"/>
    </row>
    <row r="64165" spans="1:9" hidden="1" x14ac:dyDescent="0.25">
      <c r="A64165" s="40"/>
      <c r="I64165" s="40"/>
    </row>
    <row r="64166" spans="1:9" hidden="1" x14ac:dyDescent="0.25">
      <c r="A64166" s="40"/>
      <c r="I64166" s="40"/>
    </row>
    <row r="64167" spans="1:9" hidden="1" x14ac:dyDescent="0.25">
      <c r="A64167" s="40"/>
      <c r="I64167" s="40"/>
    </row>
    <row r="64168" spans="1:9" hidden="1" x14ac:dyDescent="0.25">
      <c r="A64168" s="40"/>
      <c r="I64168" s="40"/>
    </row>
    <row r="64169" spans="1:9" hidden="1" x14ac:dyDescent="0.25">
      <c r="A64169" s="40"/>
      <c r="I64169" s="40"/>
    </row>
    <row r="64170" spans="1:9" hidden="1" x14ac:dyDescent="0.25">
      <c r="A64170" s="40"/>
      <c r="I64170" s="40"/>
    </row>
    <row r="64171" spans="1:9" hidden="1" x14ac:dyDescent="0.25">
      <c r="A64171" s="40"/>
      <c r="I64171" s="40"/>
    </row>
    <row r="64172" spans="1:9" hidden="1" x14ac:dyDescent="0.25">
      <c r="A64172" s="40"/>
      <c r="I64172" s="40"/>
    </row>
    <row r="64173" spans="1:9" hidden="1" x14ac:dyDescent="0.25">
      <c r="A64173" s="40"/>
      <c r="I64173" s="40"/>
    </row>
    <row r="64174" spans="1:9" hidden="1" x14ac:dyDescent="0.25">
      <c r="A64174" s="40"/>
      <c r="I64174" s="40"/>
    </row>
    <row r="64175" spans="1:9" hidden="1" x14ac:dyDescent="0.25">
      <c r="A64175" s="40"/>
      <c r="I64175" s="40"/>
    </row>
    <row r="64176" spans="1:9" hidden="1" x14ac:dyDescent="0.25">
      <c r="A64176" s="40"/>
      <c r="I64176" s="40"/>
    </row>
    <row r="64177" spans="1:9" hidden="1" x14ac:dyDescent="0.25">
      <c r="A64177" s="40"/>
      <c r="I64177" s="40"/>
    </row>
    <row r="64178" spans="1:9" hidden="1" x14ac:dyDescent="0.25">
      <c r="A64178" s="40"/>
      <c r="I64178" s="40"/>
    </row>
    <row r="64179" spans="1:9" hidden="1" x14ac:dyDescent="0.25">
      <c r="A64179" s="40"/>
      <c r="I64179" s="40"/>
    </row>
    <row r="64180" spans="1:9" hidden="1" x14ac:dyDescent="0.25">
      <c r="A64180" s="40"/>
      <c r="I64180" s="40"/>
    </row>
    <row r="64181" spans="1:9" hidden="1" x14ac:dyDescent="0.25">
      <c r="A64181" s="40"/>
      <c r="I64181" s="40"/>
    </row>
    <row r="64182" spans="1:9" hidden="1" x14ac:dyDescent="0.25">
      <c r="A64182" s="40"/>
      <c r="I64182" s="40"/>
    </row>
    <row r="64183" spans="1:9" hidden="1" x14ac:dyDescent="0.25">
      <c r="A64183" s="40"/>
      <c r="I64183" s="40"/>
    </row>
    <row r="64184" spans="1:9" hidden="1" x14ac:dyDescent="0.25">
      <c r="A64184" s="40"/>
      <c r="I64184" s="40"/>
    </row>
    <row r="64185" spans="1:9" hidden="1" x14ac:dyDescent="0.25">
      <c r="A64185" s="40"/>
      <c r="I64185" s="40"/>
    </row>
    <row r="64186" spans="1:9" hidden="1" x14ac:dyDescent="0.25">
      <c r="A64186" s="40"/>
      <c r="I64186" s="40"/>
    </row>
    <row r="64187" spans="1:9" hidden="1" x14ac:dyDescent="0.25">
      <c r="A64187" s="40"/>
      <c r="I64187" s="40"/>
    </row>
    <row r="64188" spans="1:9" hidden="1" x14ac:dyDescent="0.25">
      <c r="A64188" s="40"/>
      <c r="I64188" s="40"/>
    </row>
    <row r="64189" spans="1:9" hidden="1" x14ac:dyDescent="0.25">
      <c r="A64189" s="40"/>
      <c r="I64189" s="40"/>
    </row>
    <row r="64190" spans="1:9" hidden="1" x14ac:dyDescent="0.25">
      <c r="A64190" s="40"/>
      <c r="I64190" s="40"/>
    </row>
    <row r="64191" spans="1:9" hidden="1" x14ac:dyDescent="0.25">
      <c r="A64191" s="40"/>
      <c r="I64191" s="40"/>
    </row>
    <row r="64192" spans="1:9" hidden="1" x14ac:dyDescent="0.25">
      <c r="A64192" s="40"/>
      <c r="I64192" s="40"/>
    </row>
    <row r="64193" spans="1:9" hidden="1" x14ac:dyDescent="0.25">
      <c r="A64193" s="40"/>
      <c r="I64193" s="40"/>
    </row>
    <row r="64194" spans="1:9" hidden="1" x14ac:dyDescent="0.25">
      <c r="A64194" s="40"/>
      <c r="I64194" s="40"/>
    </row>
    <row r="64195" spans="1:9" hidden="1" x14ac:dyDescent="0.25">
      <c r="A64195" s="40"/>
      <c r="I64195" s="40"/>
    </row>
    <row r="64196" spans="1:9" hidden="1" x14ac:dyDescent="0.25">
      <c r="A64196" s="40"/>
      <c r="I64196" s="40"/>
    </row>
    <row r="64197" spans="1:9" hidden="1" x14ac:dyDescent="0.25">
      <c r="A64197" s="40"/>
      <c r="I64197" s="40"/>
    </row>
    <row r="64198" spans="1:9" hidden="1" x14ac:dyDescent="0.25">
      <c r="A64198" s="40"/>
      <c r="I64198" s="40"/>
    </row>
    <row r="64199" spans="1:9" hidden="1" x14ac:dyDescent="0.25">
      <c r="A64199" s="40"/>
      <c r="I64199" s="40"/>
    </row>
    <row r="64200" spans="1:9" hidden="1" x14ac:dyDescent="0.25">
      <c r="A64200" s="40"/>
      <c r="I64200" s="40"/>
    </row>
    <row r="64201" spans="1:9" hidden="1" x14ac:dyDescent="0.25">
      <c r="A64201" s="40"/>
      <c r="I64201" s="40"/>
    </row>
    <row r="64202" spans="1:9" hidden="1" x14ac:dyDescent="0.25">
      <c r="A64202" s="40"/>
      <c r="I64202" s="40"/>
    </row>
    <row r="64203" spans="1:9" hidden="1" x14ac:dyDescent="0.25">
      <c r="A64203" s="40"/>
      <c r="I64203" s="40"/>
    </row>
    <row r="64204" spans="1:9" hidden="1" x14ac:dyDescent="0.25">
      <c r="A64204" s="40"/>
      <c r="I64204" s="40"/>
    </row>
    <row r="64205" spans="1:9" hidden="1" x14ac:dyDescent="0.25">
      <c r="A64205" s="40"/>
      <c r="I64205" s="40"/>
    </row>
    <row r="64206" spans="1:9" hidden="1" x14ac:dyDescent="0.25">
      <c r="A64206" s="40"/>
      <c r="I64206" s="40"/>
    </row>
    <row r="64207" spans="1:9" hidden="1" x14ac:dyDescent="0.25">
      <c r="A64207" s="40"/>
      <c r="I64207" s="40"/>
    </row>
    <row r="64208" spans="1:9" hidden="1" x14ac:dyDescent="0.25">
      <c r="A64208" s="40"/>
      <c r="I64208" s="40"/>
    </row>
    <row r="64209" spans="1:9" hidden="1" x14ac:dyDescent="0.25">
      <c r="A64209" s="40"/>
      <c r="I64209" s="40"/>
    </row>
    <row r="64210" spans="1:9" hidden="1" x14ac:dyDescent="0.25">
      <c r="A64210" s="40"/>
      <c r="I64210" s="40"/>
    </row>
    <row r="64211" spans="1:9" hidden="1" x14ac:dyDescent="0.25">
      <c r="A64211" s="40"/>
      <c r="I64211" s="40"/>
    </row>
    <row r="64212" spans="1:9" hidden="1" x14ac:dyDescent="0.25">
      <c r="A64212" s="40"/>
      <c r="I64212" s="40"/>
    </row>
    <row r="64213" spans="1:9" hidden="1" x14ac:dyDescent="0.25">
      <c r="A64213" s="40"/>
      <c r="I64213" s="40"/>
    </row>
    <row r="64214" spans="1:9" hidden="1" x14ac:dyDescent="0.25">
      <c r="A64214" s="40"/>
      <c r="I64214" s="40"/>
    </row>
    <row r="64215" spans="1:9" hidden="1" x14ac:dyDescent="0.25">
      <c r="A64215" s="40"/>
      <c r="I64215" s="40"/>
    </row>
    <row r="64216" spans="1:9" hidden="1" x14ac:dyDescent="0.25">
      <c r="A64216" s="40"/>
      <c r="I64216" s="40"/>
    </row>
    <row r="64217" spans="1:9" hidden="1" x14ac:dyDescent="0.25">
      <c r="A64217" s="40"/>
      <c r="I64217" s="40"/>
    </row>
    <row r="64218" spans="1:9" hidden="1" x14ac:dyDescent="0.25">
      <c r="A64218" s="40"/>
      <c r="I64218" s="40"/>
    </row>
    <row r="64219" spans="1:9" hidden="1" x14ac:dyDescent="0.25">
      <c r="A64219" s="40"/>
      <c r="I64219" s="40"/>
    </row>
    <row r="64220" spans="1:9" hidden="1" x14ac:dyDescent="0.25">
      <c r="A64220" s="40"/>
      <c r="I64220" s="40"/>
    </row>
    <row r="64221" spans="1:9" hidden="1" x14ac:dyDescent="0.25">
      <c r="A64221" s="40"/>
      <c r="I64221" s="40"/>
    </row>
    <row r="64222" spans="1:9" hidden="1" x14ac:dyDescent="0.25">
      <c r="A64222" s="40"/>
      <c r="I64222" s="40"/>
    </row>
    <row r="64223" spans="1:9" hidden="1" x14ac:dyDescent="0.25">
      <c r="A64223" s="40"/>
      <c r="I64223" s="40"/>
    </row>
    <row r="64224" spans="1:9" hidden="1" x14ac:dyDescent="0.25">
      <c r="A64224" s="40"/>
      <c r="I64224" s="40"/>
    </row>
    <row r="64225" spans="1:9" hidden="1" x14ac:dyDescent="0.25">
      <c r="A64225" s="40"/>
      <c r="I64225" s="40"/>
    </row>
    <row r="64226" spans="1:9" hidden="1" x14ac:dyDescent="0.25">
      <c r="A64226" s="40"/>
      <c r="I64226" s="40"/>
    </row>
    <row r="64227" spans="1:9" hidden="1" x14ac:dyDescent="0.25">
      <c r="A64227" s="40"/>
      <c r="I64227" s="40"/>
    </row>
    <row r="64228" spans="1:9" hidden="1" x14ac:dyDescent="0.25">
      <c r="A64228" s="40"/>
      <c r="I64228" s="40"/>
    </row>
    <row r="64229" spans="1:9" hidden="1" x14ac:dyDescent="0.25">
      <c r="A64229" s="40"/>
      <c r="I64229" s="40"/>
    </row>
    <row r="64230" spans="1:9" hidden="1" x14ac:dyDescent="0.25">
      <c r="A64230" s="40"/>
      <c r="I64230" s="40"/>
    </row>
    <row r="64231" spans="1:9" hidden="1" x14ac:dyDescent="0.25">
      <c r="A64231" s="40"/>
      <c r="I64231" s="40"/>
    </row>
    <row r="64232" spans="1:9" hidden="1" x14ac:dyDescent="0.25">
      <c r="A64232" s="40"/>
      <c r="I64232" s="40"/>
    </row>
    <row r="64233" spans="1:9" hidden="1" x14ac:dyDescent="0.25">
      <c r="A64233" s="40"/>
      <c r="I64233" s="40"/>
    </row>
    <row r="64234" spans="1:9" hidden="1" x14ac:dyDescent="0.25">
      <c r="A64234" s="40"/>
      <c r="I64234" s="40"/>
    </row>
    <row r="64235" spans="1:9" hidden="1" x14ac:dyDescent="0.25">
      <c r="A64235" s="40"/>
      <c r="I64235" s="40"/>
    </row>
    <row r="64236" spans="1:9" hidden="1" x14ac:dyDescent="0.25">
      <c r="A64236" s="40"/>
      <c r="I64236" s="40"/>
    </row>
    <row r="64237" spans="1:9" hidden="1" x14ac:dyDescent="0.25">
      <c r="A64237" s="40"/>
      <c r="I64237" s="40"/>
    </row>
    <row r="64238" spans="1:9" hidden="1" x14ac:dyDescent="0.25">
      <c r="A64238" s="40"/>
      <c r="I64238" s="40"/>
    </row>
    <row r="64239" spans="1:9" hidden="1" x14ac:dyDescent="0.25">
      <c r="A64239" s="40"/>
      <c r="I64239" s="40"/>
    </row>
    <row r="64240" spans="1:9" hidden="1" x14ac:dyDescent="0.25">
      <c r="A64240" s="40"/>
      <c r="I64240" s="40"/>
    </row>
    <row r="64241" spans="1:9" hidden="1" x14ac:dyDescent="0.25">
      <c r="A64241" s="40"/>
      <c r="I64241" s="40"/>
    </row>
    <row r="64242" spans="1:9" hidden="1" x14ac:dyDescent="0.25">
      <c r="A64242" s="40"/>
      <c r="I64242" s="40"/>
    </row>
    <row r="64243" spans="1:9" hidden="1" x14ac:dyDescent="0.25">
      <c r="A64243" s="40"/>
      <c r="I64243" s="40"/>
    </row>
    <row r="64244" spans="1:9" hidden="1" x14ac:dyDescent="0.25">
      <c r="A64244" s="40"/>
      <c r="I64244" s="40"/>
    </row>
    <row r="64245" spans="1:9" hidden="1" x14ac:dyDescent="0.25">
      <c r="A64245" s="40"/>
      <c r="I64245" s="40"/>
    </row>
    <row r="64246" spans="1:9" hidden="1" x14ac:dyDescent="0.25">
      <c r="A64246" s="40"/>
      <c r="I64246" s="40"/>
    </row>
    <row r="64247" spans="1:9" hidden="1" x14ac:dyDescent="0.25">
      <c r="A64247" s="40"/>
      <c r="I64247" s="40"/>
    </row>
    <row r="64248" spans="1:9" hidden="1" x14ac:dyDescent="0.25">
      <c r="A64248" s="40"/>
      <c r="I64248" s="40"/>
    </row>
    <row r="64249" spans="1:9" hidden="1" x14ac:dyDescent="0.25">
      <c r="A64249" s="40"/>
      <c r="I64249" s="40"/>
    </row>
    <row r="64250" spans="1:9" hidden="1" x14ac:dyDescent="0.25">
      <c r="A64250" s="40"/>
      <c r="I64250" s="40"/>
    </row>
    <row r="64251" spans="1:9" hidden="1" x14ac:dyDescent="0.25">
      <c r="A64251" s="40"/>
      <c r="I64251" s="40"/>
    </row>
    <row r="64252" spans="1:9" hidden="1" x14ac:dyDescent="0.25">
      <c r="A64252" s="40"/>
      <c r="I64252" s="40"/>
    </row>
    <row r="64253" spans="1:9" hidden="1" x14ac:dyDescent="0.25">
      <c r="A64253" s="40"/>
      <c r="I64253" s="40"/>
    </row>
    <row r="64254" spans="1:9" hidden="1" x14ac:dyDescent="0.25">
      <c r="A64254" s="40"/>
      <c r="I64254" s="40"/>
    </row>
    <row r="64255" spans="1:9" hidden="1" x14ac:dyDescent="0.25">
      <c r="A64255" s="40"/>
      <c r="I64255" s="40"/>
    </row>
    <row r="64256" spans="1:9" hidden="1" x14ac:dyDescent="0.25">
      <c r="A64256" s="40"/>
      <c r="I64256" s="40"/>
    </row>
    <row r="64257" spans="1:9" hidden="1" x14ac:dyDescent="0.25">
      <c r="A64257" s="40"/>
      <c r="I64257" s="40"/>
    </row>
    <row r="64258" spans="1:9" hidden="1" x14ac:dyDescent="0.25">
      <c r="A64258" s="40"/>
      <c r="I64258" s="40"/>
    </row>
    <row r="64259" spans="1:9" hidden="1" x14ac:dyDescent="0.25">
      <c r="A64259" s="40"/>
      <c r="I64259" s="40"/>
    </row>
    <row r="64260" spans="1:9" hidden="1" x14ac:dyDescent="0.25">
      <c r="A64260" s="40"/>
      <c r="I64260" s="40"/>
    </row>
    <row r="64261" spans="1:9" hidden="1" x14ac:dyDescent="0.25">
      <c r="A64261" s="40"/>
      <c r="I64261" s="40"/>
    </row>
    <row r="64262" spans="1:9" hidden="1" x14ac:dyDescent="0.25">
      <c r="A64262" s="40"/>
      <c r="I64262" s="40"/>
    </row>
    <row r="64263" spans="1:9" hidden="1" x14ac:dyDescent="0.25">
      <c r="A64263" s="40"/>
      <c r="I64263" s="40"/>
    </row>
    <row r="64264" spans="1:9" hidden="1" x14ac:dyDescent="0.25">
      <c r="A64264" s="40"/>
      <c r="I64264" s="40"/>
    </row>
    <row r="64265" spans="1:9" hidden="1" x14ac:dyDescent="0.25">
      <c r="A64265" s="40"/>
      <c r="I64265" s="40"/>
    </row>
    <row r="64266" spans="1:9" hidden="1" x14ac:dyDescent="0.25">
      <c r="A64266" s="40"/>
      <c r="I64266" s="40"/>
    </row>
    <row r="64267" spans="1:9" hidden="1" x14ac:dyDescent="0.25">
      <c r="A64267" s="40"/>
      <c r="I64267" s="40"/>
    </row>
    <row r="64268" spans="1:9" hidden="1" x14ac:dyDescent="0.25">
      <c r="A64268" s="40"/>
      <c r="I64268" s="40"/>
    </row>
    <row r="64269" spans="1:9" hidden="1" x14ac:dyDescent="0.25">
      <c r="A64269" s="40"/>
      <c r="I64269" s="40"/>
    </row>
    <row r="64270" spans="1:9" hidden="1" x14ac:dyDescent="0.25">
      <c r="A64270" s="40"/>
      <c r="I64270" s="40"/>
    </row>
    <row r="64271" spans="1:9" hidden="1" x14ac:dyDescent="0.25">
      <c r="A64271" s="40"/>
      <c r="I64271" s="40"/>
    </row>
    <row r="64272" spans="1:9" hidden="1" x14ac:dyDescent="0.25">
      <c r="A64272" s="40"/>
      <c r="I64272" s="40"/>
    </row>
    <row r="64273" spans="1:9" hidden="1" x14ac:dyDescent="0.25">
      <c r="A64273" s="40"/>
      <c r="I64273" s="40"/>
    </row>
    <row r="64274" spans="1:9" hidden="1" x14ac:dyDescent="0.25">
      <c r="A64274" s="40"/>
      <c r="I64274" s="40"/>
    </row>
    <row r="64275" spans="1:9" hidden="1" x14ac:dyDescent="0.25">
      <c r="A64275" s="40"/>
      <c r="I64275" s="40"/>
    </row>
    <row r="64276" spans="1:9" hidden="1" x14ac:dyDescent="0.25">
      <c r="A64276" s="40"/>
      <c r="I64276" s="40"/>
    </row>
    <row r="64277" spans="1:9" hidden="1" x14ac:dyDescent="0.25">
      <c r="A64277" s="40"/>
      <c r="I64277" s="40"/>
    </row>
    <row r="64278" spans="1:9" hidden="1" x14ac:dyDescent="0.25">
      <c r="A64278" s="40"/>
      <c r="I64278" s="40"/>
    </row>
    <row r="64279" spans="1:9" hidden="1" x14ac:dyDescent="0.25">
      <c r="A64279" s="40"/>
      <c r="I64279" s="40"/>
    </row>
    <row r="64280" spans="1:9" hidden="1" x14ac:dyDescent="0.25">
      <c r="A64280" s="40"/>
      <c r="I64280" s="40"/>
    </row>
    <row r="64281" spans="1:9" hidden="1" x14ac:dyDescent="0.25">
      <c r="A64281" s="40"/>
      <c r="I64281" s="40"/>
    </row>
    <row r="64282" spans="1:9" hidden="1" x14ac:dyDescent="0.25">
      <c r="A64282" s="40"/>
      <c r="I64282" s="40"/>
    </row>
    <row r="64283" spans="1:9" hidden="1" x14ac:dyDescent="0.25">
      <c r="A64283" s="40"/>
      <c r="I64283" s="40"/>
    </row>
    <row r="64284" spans="1:9" hidden="1" x14ac:dyDescent="0.25">
      <c r="A64284" s="40"/>
      <c r="I64284" s="40"/>
    </row>
    <row r="64285" spans="1:9" hidden="1" x14ac:dyDescent="0.25">
      <c r="A64285" s="40"/>
      <c r="I64285" s="40"/>
    </row>
    <row r="64286" spans="1:9" hidden="1" x14ac:dyDescent="0.25">
      <c r="A64286" s="40"/>
      <c r="I64286" s="40"/>
    </row>
    <row r="64287" spans="1:9" hidden="1" x14ac:dyDescent="0.25">
      <c r="A64287" s="40"/>
      <c r="I64287" s="40"/>
    </row>
    <row r="64288" spans="1:9" hidden="1" x14ac:dyDescent="0.25">
      <c r="A64288" s="40"/>
      <c r="I64288" s="40"/>
    </row>
    <row r="64289" spans="1:9" hidden="1" x14ac:dyDescent="0.25">
      <c r="A64289" s="40"/>
      <c r="I64289" s="40"/>
    </row>
    <row r="64290" spans="1:9" hidden="1" x14ac:dyDescent="0.25">
      <c r="A64290" s="40"/>
      <c r="I64290" s="40"/>
    </row>
    <row r="64291" spans="1:9" hidden="1" x14ac:dyDescent="0.25">
      <c r="A64291" s="40"/>
      <c r="I64291" s="40"/>
    </row>
    <row r="64292" spans="1:9" hidden="1" x14ac:dyDescent="0.25">
      <c r="A64292" s="40"/>
      <c r="I64292" s="40"/>
    </row>
    <row r="64293" spans="1:9" hidden="1" x14ac:dyDescent="0.25">
      <c r="A64293" s="40"/>
      <c r="I64293" s="40"/>
    </row>
    <row r="64294" spans="1:9" hidden="1" x14ac:dyDescent="0.25">
      <c r="A64294" s="40"/>
      <c r="I64294" s="40"/>
    </row>
    <row r="64295" spans="1:9" hidden="1" x14ac:dyDescent="0.25">
      <c r="A64295" s="40"/>
      <c r="I64295" s="40"/>
    </row>
    <row r="64296" spans="1:9" hidden="1" x14ac:dyDescent="0.25">
      <c r="A64296" s="40"/>
      <c r="I64296" s="40"/>
    </row>
    <row r="64297" spans="1:9" hidden="1" x14ac:dyDescent="0.25">
      <c r="A64297" s="40"/>
      <c r="I64297" s="40"/>
    </row>
    <row r="64298" spans="1:9" hidden="1" x14ac:dyDescent="0.25">
      <c r="A64298" s="40"/>
      <c r="I64298" s="40"/>
    </row>
    <row r="64299" spans="1:9" hidden="1" x14ac:dyDescent="0.25">
      <c r="A64299" s="40"/>
      <c r="I64299" s="40"/>
    </row>
    <row r="64300" spans="1:9" hidden="1" x14ac:dyDescent="0.25">
      <c r="A64300" s="40"/>
      <c r="I64300" s="40"/>
    </row>
    <row r="64301" spans="1:9" hidden="1" x14ac:dyDescent="0.25">
      <c r="A64301" s="40"/>
      <c r="I64301" s="40"/>
    </row>
    <row r="64302" spans="1:9" hidden="1" x14ac:dyDescent="0.25">
      <c r="A64302" s="40"/>
      <c r="I64302" s="40"/>
    </row>
    <row r="64303" spans="1:9" hidden="1" x14ac:dyDescent="0.25">
      <c r="A64303" s="40"/>
      <c r="I64303" s="40"/>
    </row>
    <row r="64304" spans="1:9" hidden="1" x14ac:dyDescent="0.25">
      <c r="A64304" s="40"/>
      <c r="I64304" s="40"/>
    </row>
    <row r="64305" spans="1:9" hidden="1" x14ac:dyDescent="0.25">
      <c r="A64305" s="40"/>
      <c r="I64305" s="40"/>
    </row>
    <row r="64306" spans="1:9" hidden="1" x14ac:dyDescent="0.25">
      <c r="A64306" s="40"/>
      <c r="I64306" s="40"/>
    </row>
    <row r="64307" spans="1:9" hidden="1" x14ac:dyDescent="0.25">
      <c r="A64307" s="40"/>
      <c r="I64307" s="40"/>
    </row>
    <row r="64308" spans="1:9" hidden="1" x14ac:dyDescent="0.25">
      <c r="A64308" s="40"/>
      <c r="I64308" s="40"/>
    </row>
    <row r="64309" spans="1:9" hidden="1" x14ac:dyDescent="0.25">
      <c r="A64309" s="40"/>
      <c r="I64309" s="40"/>
    </row>
    <row r="64310" spans="1:9" hidden="1" x14ac:dyDescent="0.25">
      <c r="A64310" s="40"/>
      <c r="I64310" s="40"/>
    </row>
    <row r="64311" spans="1:9" hidden="1" x14ac:dyDescent="0.25">
      <c r="A64311" s="40"/>
      <c r="I64311" s="40"/>
    </row>
    <row r="64312" spans="1:9" hidden="1" x14ac:dyDescent="0.25">
      <c r="A64312" s="40"/>
      <c r="I64312" s="40"/>
    </row>
    <row r="64313" spans="1:9" hidden="1" x14ac:dyDescent="0.25">
      <c r="A64313" s="40"/>
      <c r="I64313" s="40"/>
    </row>
    <row r="64314" spans="1:9" hidden="1" x14ac:dyDescent="0.25">
      <c r="A64314" s="40"/>
      <c r="I64314" s="40"/>
    </row>
    <row r="64315" spans="1:9" hidden="1" x14ac:dyDescent="0.25">
      <c r="A64315" s="40"/>
      <c r="I64315" s="40"/>
    </row>
    <row r="64316" spans="1:9" hidden="1" x14ac:dyDescent="0.25">
      <c r="A64316" s="40"/>
      <c r="I64316" s="40"/>
    </row>
    <row r="64317" spans="1:9" hidden="1" x14ac:dyDescent="0.25">
      <c r="A64317" s="40"/>
      <c r="I64317" s="40"/>
    </row>
    <row r="64318" spans="1:9" hidden="1" x14ac:dyDescent="0.25">
      <c r="A64318" s="40"/>
      <c r="I64318" s="40"/>
    </row>
    <row r="64319" spans="1:9" hidden="1" x14ac:dyDescent="0.25">
      <c r="A64319" s="40"/>
      <c r="I64319" s="40"/>
    </row>
    <row r="64320" spans="1:9" hidden="1" x14ac:dyDescent="0.25">
      <c r="A64320" s="40"/>
      <c r="I64320" s="40"/>
    </row>
    <row r="64321" spans="1:9" hidden="1" x14ac:dyDescent="0.25">
      <c r="A64321" s="40"/>
      <c r="I64321" s="40"/>
    </row>
    <row r="64322" spans="1:9" hidden="1" x14ac:dyDescent="0.25">
      <c r="A64322" s="40"/>
      <c r="I64322" s="40"/>
    </row>
    <row r="64323" spans="1:9" hidden="1" x14ac:dyDescent="0.25">
      <c r="A64323" s="40"/>
      <c r="I64323" s="40"/>
    </row>
    <row r="64324" spans="1:9" hidden="1" x14ac:dyDescent="0.25">
      <c r="A64324" s="40"/>
      <c r="I64324" s="40"/>
    </row>
    <row r="64325" spans="1:9" hidden="1" x14ac:dyDescent="0.25">
      <c r="A64325" s="40"/>
      <c r="I64325" s="40"/>
    </row>
    <row r="64326" spans="1:9" hidden="1" x14ac:dyDescent="0.25">
      <c r="A64326" s="40"/>
      <c r="I64326" s="40"/>
    </row>
    <row r="64327" spans="1:9" hidden="1" x14ac:dyDescent="0.25">
      <c r="A64327" s="40"/>
      <c r="I64327" s="40"/>
    </row>
    <row r="64328" spans="1:9" hidden="1" x14ac:dyDescent="0.25">
      <c r="A64328" s="40"/>
      <c r="I64328" s="40"/>
    </row>
    <row r="64329" spans="1:9" hidden="1" x14ac:dyDescent="0.25">
      <c r="A64329" s="40"/>
      <c r="I64329" s="40"/>
    </row>
    <row r="64330" spans="1:9" hidden="1" x14ac:dyDescent="0.25">
      <c r="A64330" s="40"/>
      <c r="I64330" s="40"/>
    </row>
    <row r="64331" spans="1:9" hidden="1" x14ac:dyDescent="0.25">
      <c r="A64331" s="40"/>
      <c r="I64331" s="40"/>
    </row>
    <row r="64332" spans="1:9" hidden="1" x14ac:dyDescent="0.25">
      <c r="A64332" s="40"/>
      <c r="I64332" s="40"/>
    </row>
    <row r="64333" spans="1:9" hidden="1" x14ac:dyDescent="0.25">
      <c r="A64333" s="40"/>
      <c r="I64333" s="40"/>
    </row>
    <row r="64334" spans="1:9" hidden="1" x14ac:dyDescent="0.25">
      <c r="A64334" s="40"/>
      <c r="I64334" s="40"/>
    </row>
    <row r="64335" spans="1:9" hidden="1" x14ac:dyDescent="0.25">
      <c r="A64335" s="40"/>
      <c r="I64335" s="40"/>
    </row>
    <row r="64336" spans="1:9" hidden="1" x14ac:dyDescent="0.25">
      <c r="A64336" s="40"/>
      <c r="I64336" s="40"/>
    </row>
    <row r="64337" spans="1:9" hidden="1" x14ac:dyDescent="0.25">
      <c r="A64337" s="40"/>
      <c r="I64337" s="40"/>
    </row>
    <row r="64338" spans="1:9" hidden="1" x14ac:dyDescent="0.25">
      <c r="A64338" s="40"/>
      <c r="I64338" s="40"/>
    </row>
    <row r="64339" spans="1:9" hidden="1" x14ac:dyDescent="0.25">
      <c r="A64339" s="40"/>
      <c r="I64339" s="40"/>
    </row>
    <row r="64340" spans="1:9" hidden="1" x14ac:dyDescent="0.25">
      <c r="A64340" s="40"/>
      <c r="I64340" s="40"/>
    </row>
    <row r="64341" spans="1:9" hidden="1" x14ac:dyDescent="0.25">
      <c r="A64341" s="40"/>
      <c r="I64341" s="40"/>
    </row>
    <row r="64342" spans="1:9" hidden="1" x14ac:dyDescent="0.25">
      <c r="A64342" s="40"/>
      <c r="I64342" s="40"/>
    </row>
    <row r="64343" spans="1:9" hidden="1" x14ac:dyDescent="0.25">
      <c r="A64343" s="40"/>
      <c r="I64343" s="40"/>
    </row>
    <row r="64344" spans="1:9" hidden="1" x14ac:dyDescent="0.25">
      <c r="A64344" s="40"/>
      <c r="I64344" s="40"/>
    </row>
    <row r="64345" spans="1:9" hidden="1" x14ac:dyDescent="0.25">
      <c r="A64345" s="40"/>
      <c r="I64345" s="40"/>
    </row>
    <row r="64346" spans="1:9" hidden="1" x14ac:dyDescent="0.25">
      <c r="A64346" s="40"/>
      <c r="I64346" s="40"/>
    </row>
    <row r="64347" spans="1:9" hidden="1" x14ac:dyDescent="0.25">
      <c r="A64347" s="40"/>
      <c r="I64347" s="40"/>
    </row>
    <row r="64348" spans="1:9" hidden="1" x14ac:dyDescent="0.25">
      <c r="A64348" s="40"/>
      <c r="I64348" s="40"/>
    </row>
    <row r="64349" spans="1:9" hidden="1" x14ac:dyDescent="0.25">
      <c r="A64349" s="40"/>
      <c r="I64349" s="40"/>
    </row>
    <row r="64350" spans="1:9" hidden="1" x14ac:dyDescent="0.25">
      <c r="A64350" s="40"/>
      <c r="I64350" s="40"/>
    </row>
    <row r="64351" spans="1:9" hidden="1" x14ac:dyDescent="0.25">
      <c r="A64351" s="40"/>
      <c r="I64351" s="40"/>
    </row>
    <row r="64352" spans="1:9" hidden="1" x14ac:dyDescent="0.25">
      <c r="A64352" s="40"/>
      <c r="I64352" s="40"/>
    </row>
    <row r="64353" spans="1:9" hidden="1" x14ac:dyDescent="0.25">
      <c r="A64353" s="40"/>
      <c r="I64353" s="40"/>
    </row>
    <row r="64354" spans="1:9" hidden="1" x14ac:dyDescent="0.25">
      <c r="A64354" s="40"/>
      <c r="I64354" s="40"/>
    </row>
    <row r="64355" spans="1:9" hidden="1" x14ac:dyDescent="0.25">
      <c r="A64355" s="40"/>
      <c r="I64355" s="40"/>
    </row>
    <row r="64356" spans="1:9" hidden="1" x14ac:dyDescent="0.25">
      <c r="A64356" s="40"/>
      <c r="I64356" s="40"/>
    </row>
    <row r="64357" spans="1:9" hidden="1" x14ac:dyDescent="0.25">
      <c r="A64357" s="40"/>
      <c r="I64357" s="40"/>
    </row>
    <row r="64358" spans="1:9" hidden="1" x14ac:dyDescent="0.25">
      <c r="A64358" s="40"/>
      <c r="I64358" s="40"/>
    </row>
    <row r="64359" spans="1:9" hidden="1" x14ac:dyDescent="0.25">
      <c r="A64359" s="40"/>
      <c r="I64359" s="40"/>
    </row>
    <row r="64360" spans="1:9" hidden="1" x14ac:dyDescent="0.25">
      <c r="A64360" s="40"/>
      <c r="I64360" s="40"/>
    </row>
    <row r="64361" spans="1:9" hidden="1" x14ac:dyDescent="0.25">
      <c r="A64361" s="40"/>
      <c r="I64361" s="40"/>
    </row>
    <row r="64362" spans="1:9" hidden="1" x14ac:dyDescent="0.25">
      <c r="A64362" s="40"/>
      <c r="I64362" s="40"/>
    </row>
    <row r="64363" spans="1:9" hidden="1" x14ac:dyDescent="0.25">
      <c r="A64363" s="40"/>
      <c r="I64363" s="40"/>
    </row>
    <row r="64364" spans="1:9" hidden="1" x14ac:dyDescent="0.25">
      <c r="A64364" s="40"/>
      <c r="I64364" s="40"/>
    </row>
    <row r="64365" spans="1:9" hidden="1" x14ac:dyDescent="0.25">
      <c r="A64365" s="40"/>
      <c r="I64365" s="40"/>
    </row>
    <row r="64366" spans="1:9" hidden="1" x14ac:dyDescent="0.25">
      <c r="A64366" s="40"/>
      <c r="I64366" s="40"/>
    </row>
    <row r="64367" spans="1:9" hidden="1" x14ac:dyDescent="0.25">
      <c r="A64367" s="40"/>
      <c r="I64367" s="40"/>
    </row>
    <row r="64368" spans="1:9" hidden="1" x14ac:dyDescent="0.25">
      <c r="A64368" s="40"/>
      <c r="I64368" s="40"/>
    </row>
    <row r="64369" spans="1:9" hidden="1" x14ac:dyDescent="0.25">
      <c r="A64369" s="40"/>
      <c r="I64369" s="40"/>
    </row>
    <row r="64370" spans="1:9" hidden="1" x14ac:dyDescent="0.25">
      <c r="A64370" s="40"/>
      <c r="I64370" s="40"/>
    </row>
    <row r="64371" spans="1:9" hidden="1" x14ac:dyDescent="0.25">
      <c r="A64371" s="40"/>
      <c r="I64371" s="40"/>
    </row>
    <row r="64372" spans="1:9" hidden="1" x14ac:dyDescent="0.25">
      <c r="A64372" s="40"/>
      <c r="I64372" s="40"/>
    </row>
    <row r="64373" spans="1:9" hidden="1" x14ac:dyDescent="0.25">
      <c r="A64373" s="40"/>
      <c r="I64373" s="40"/>
    </row>
    <row r="64374" spans="1:9" hidden="1" x14ac:dyDescent="0.25">
      <c r="A64374" s="40"/>
      <c r="I64374" s="40"/>
    </row>
    <row r="64375" spans="1:9" hidden="1" x14ac:dyDescent="0.25">
      <c r="A64375" s="40"/>
      <c r="I64375" s="40"/>
    </row>
    <row r="64376" spans="1:9" hidden="1" x14ac:dyDescent="0.25">
      <c r="A64376" s="40"/>
      <c r="I64376" s="40"/>
    </row>
    <row r="64377" spans="1:9" hidden="1" x14ac:dyDescent="0.25">
      <c r="A64377" s="40"/>
      <c r="I64377" s="40"/>
    </row>
    <row r="64378" spans="1:9" hidden="1" x14ac:dyDescent="0.25">
      <c r="A64378" s="40"/>
      <c r="I64378" s="40"/>
    </row>
    <row r="64379" spans="1:9" hidden="1" x14ac:dyDescent="0.25">
      <c r="A64379" s="40"/>
      <c r="I64379" s="40"/>
    </row>
    <row r="64380" spans="1:9" hidden="1" x14ac:dyDescent="0.25">
      <c r="A64380" s="40"/>
      <c r="I64380" s="40"/>
    </row>
    <row r="64381" spans="1:9" hidden="1" x14ac:dyDescent="0.25">
      <c r="A64381" s="40"/>
      <c r="I64381" s="40"/>
    </row>
    <row r="64382" spans="1:9" hidden="1" x14ac:dyDescent="0.25">
      <c r="A64382" s="40"/>
      <c r="I64382" s="40"/>
    </row>
    <row r="64383" spans="1:9" hidden="1" x14ac:dyDescent="0.25">
      <c r="A64383" s="40"/>
      <c r="I64383" s="40"/>
    </row>
    <row r="64384" spans="1:9" hidden="1" x14ac:dyDescent="0.25">
      <c r="A64384" s="40"/>
      <c r="I64384" s="40"/>
    </row>
    <row r="64385" spans="1:9" hidden="1" x14ac:dyDescent="0.25">
      <c r="A64385" s="40"/>
      <c r="I64385" s="40"/>
    </row>
    <row r="64386" spans="1:9" hidden="1" x14ac:dyDescent="0.25">
      <c r="A64386" s="40"/>
      <c r="I64386" s="40"/>
    </row>
    <row r="64387" spans="1:9" hidden="1" x14ac:dyDescent="0.25">
      <c r="A64387" s="40"/>
      <c r="I64387" s="40"/>
    </row>
    <row r="64388" spans="1:9" hidden="1" x14ac:dyDescent="0.25">
      <c r="A64388" s="40"/>
      <c r="I64388" s="40"/>
    </row>
    <row r="64389" spans="1:9" hidden="1" x14ac:dyDescent="0.25">
      <c r="A64389" s="40"/>
      <c r="I64389" s="40"/>
    </row>
    <row r="64390" spans="1:9" hidden="1" x14ac:dyDescent="0.25">
      <c r="A64390" s="40"/>
      <c r="I64390" s="40"/>
    </row>
    <row r="64391" spans="1:9" hidden="1" x14ac:dyDescent="0.25">
      <c r="A64391" s="40"/>
      <c r="I64391" s="40"/>
    </row>
    <row r="64392" spans="1:9" hidden="1" x14ac:dyDescent="0.25">
      <c r="A64392" s="40"/>
      <c r="I64392" s="40"/>
    </row>
    <row r="64393" spans="1:9" hidden="1" x14ac:dyDescent="0.25">
      <c r="A64393" s="40"/>
      <c r="I64393" s="40"/>
    </row>
    <row r="64394" spans="1:9" hidden="1" x14ac:dyDescent="0.25">
      <c r="A64394" s="40"/>
      <c r="I64394" s="40"/>
    </row>
    <row r="64395" spans="1:9" hidden="1" x14ac:dyDescent="0.25">
      <c r="A64395" s="40"/>
      <c r="I64395" s="40"/>
    </row>
    <row r="64396" spans="1:9" hidden="1" x14ac:dyDescent="0.25">
      <c r="A64396" s="40"/>
      <c r="I64396" s="40"/>
    </row>
    <row r="64397" spans="1:9" hidden="1" x14ac:dyDescent="0.25">
      <c r="A64397" s="40"/>
      <c r="I64397" s="40"/>
    </row>
    <row r="64398" spans="1:9" hidden="1" x14ac:dyDescent="0.25">
      <c r="A64398" s="40"/>
      <c r="I64398" s="40"/>
    </row>
    <row r="64399" spans="1:9" hidden="1" x14ac:dyDescent="0.25">
      <c r="A64399" s="40"/>
      <c r="I64399" s="40"/>
    </row>
    <row r="64400" spans="1:9" hidden="1" x14ac:dyDescent="0.25">
      <c r="A64400" s="40"/>
      <c r="I64400" s="40"/>
    </row>
    <row r="64401" spans="1:9" hidden="1" x14ac:dyDescent="0.25">
      <c r="A64401" s="40"/>
      <c r="I64401" s="40"/>
    </row>
    <row r="64402" spans="1:9" hidden="1" x14ac:dyDescent="0.25">
      <c r="A64402" s="40"/>
      <c r="I64402" s="40"/>
    </row>
    <row r="64403" spans="1:9" hidden="1" x14ac:dyDescent="0.25">
      <c r="A64403" s="40"/>
      <c r="I64403" s="40"/>
    </row>
    <row r="64404" spans="1:9" hidden="1" x14ac:dyDescent="0.25">
      <c r="A64404" s="40"/>
      <c r="I64404" s="40"/>
    </row>
    <row r="64405" spans="1:9" hidden="1" x14ac:dyDescent="0.25">
      <c r="A64405" s="40"/>
      <c r="I64405" s="40"/>
    </row>
    <row r="64406" spans="1:9" hidden="1" x14ac:dyDescent="0.25">
      <c r="A64406" s="40"/>
      <c r="I64406" s="40"/>
    </row>
    <row r="64407" spans="1:9" hidden="1" x14ac:dyDescent="0.25">
      <c r="A64407" s="40"/>
      <c r="I64407" s="40"/>
    </row>
    <row r="64408" spans="1:9" hidden="1" x14ac:dyDescent="0.25">
      <c r="A64408" s="40"/>
      <c r="I64408" s="40"/>
    </row>
    <row r="64409" spans="1:9" hidden="1" x14ac:dyDescent="0.25">
      <c r="A64409" s="40"/>
      <c r="I64409" s="40"/>
    </row>
    <row r="64410" spans="1:9" hidden="1" x14ac:dyDescent="0.25">
      <c r="A64410" s="40"/>
      <c r="I64410" s="40"/>
    </row>
    <row r="64411" spans="1:9" hidden="1" x14ac:dyDescent="0.25">
      <c r="A64411" s="40"/>
      <c r="I64411" s="40"/>
    </row>
    <row r="64412" spans="1:9" hidden="1" x14ac:dyDescent="0.25">
      <c r="A64412" s="40"/>
      <c r="I64412" s="40"/>
    </row>
    <row r="64413" spans="1:9" hidden="1" x14ac:dyDescent="0.25">
      <c r="A64413" s="40"/>
      <c r="I64413" s="40"/>
    </row>
    <row r="64414" spans="1:9" hidden="1" x14ac:dyDescent="0.25">
      <c r="A64414" s="40"/>
      <c r="I64414" s="40"/>
    </row>
    <row r="64415" spans="1:9" hidden="1" x14ac:dyDescent="0.25">
      <c r="A64415" s="40"/>
      <c r="I64415" s="40"/>
    </row>
    <row r="64416" spans="1:9" hidden="1" x14ac:dyDescent="0.25">
      <c r="A64416" s="40"/>
      <c r="I64416" s="40"/>
    </row>
    <row r="64417" spans="1:9" hidden="1" x14ac:dyDescent="0.25">
      <c r="A64417" s="40"/>
      <c r="I64417" s="40"/>
    </row>
    <row r="64418" spans="1:9" hidden="1" x14ac:dyDescent="0.25">
      <c r="A64418" s="40"/>
      <c r="I64418" s="40"/>
    </row>
    <row r="64419" spans="1:9" hidden="1" x14ac:dyDescent="0.25">
      <c r="A64419" s="40"/>
      <c r="I64419" s="40"/>
    </row>
    <row r="64420" spans="1:9" hidden="1" x14ac:dyDescent="0.25">
      <c r="A64420" s="40"/>
      <c r="I64420" s="40"/>
    </row>
    <row r="64421" spans="1:9" hidden="1" x14ac:dyDescent="0.25">
      <c r="A64421" s="40"/>
      <c r="I64421" s="40"/>
    </row>
    <row r="64422" spans="1:9" hidden="1" x14ac:dyDescent="0.25">
      <c r="A64422" s="40"/>
      <c r="I64422" s="40"/>
    </row>
    <row r="64423" spans="1:9" hidden="1" x14ac:dyDescent="0.25">
      <c r="A64423" s="40"/>
      <c r="I64423" s="40"/>
    </row>
    <row r="64424" spans="1:9" hidden="1" x14ac:dyDescent="0.25">
      <c r="A64424" s="40"/>
      <c r="I64424" s="40"/>
    </row>
    <row r="64425" spans="1:9" hidden="1" x14ac:dyDescent="0.25">
      <c r="A64425" s="40"/>
      <c r="I64425" s="40"/>
    </row>
    <row r="64426" spans="1:9" hidden="1" x14ac:dyDescent="0.25">
      <c r="A64426" s="40"/>
      <c r="I64426" s="40"/>
    </row>
    <row r="64427" spans="1:9" hidden="1" x14ac:dyDescent="0.25">
      <c r="A64427" s="40"/>
      <c r="I64427" s="40"/>
    </row>
    <row r="64428" spans="1:9" hidden="1" x14ac:dyDescent="0.25">
      <c r="A64428" s="40"/>
      <c r="I64428" s="40"/>
    </row>
    <row r="64429" spans="1:9" hidden="1" x14ac:dyDescent="0.25">
      <c r="A64429" s="40"/>
      <c r="I64429" s="40"/>
    </row>
    <row r="64430" spans="1:9" hidden="1" x14ac:dyDescent="0.25">
      <c r="A64430" s="40"/>
      <c r="I64430" s="40"/>
    </row>
    <row r="64431" spans="1:9" hidden="1" x14ac:dyDescent="0.25">
      <c r="A64431" s="40"/>
      <c r="I64431" s="40"/>
    </row>
    <row r="64432" spans="1:9" hidden="1" x14ac:dyDescent="0.25">
      <c r="A64432" s="40"/>
      <c r="I64432" s="40"/>
    </row>
    <row r="64433" spans="1:9" hidden="1" x14ac:dyDescent="0.25">
      <c r="A64433" s="40"/>
      <c r="I64433" s="40"/>
    </row>
    <row r="64434" spans="1:9" hidden="1" x14ac:dyDescent="0.25">
      <c r="A64434" s="40"/>
      <c r="I64434" s="40"/>
    </row>
    <row r="64435" spans="1:9" hidden="1" x14ac:dyDescent="0.25">
      <c r="A64435" s="40"/>
      <c r="I64435" s="40"/>
    </row>
    <row r="64436" spans="1:9" hidden="1" x14ac:dyDescent="0.25">
      <c r="A64436" s="40"/>
      <c r="I64436" s="40"/>
    </row>
    <row r="64437" spans="1:9" hidden="1" x14ac:dyDescent="0.25">
      <c r="A64437" s="40"/>
      <c r="I64437" s="40"/>
    </row>
    <row r="64438" spans="1:9" hidden="1" x14ac:dyDescent="0.25">
      <c r="A64438" s="40"/>
      <c r="I64438" s="40"/>
    </row>
    <row r="64439" spans="1:9" hidden="1" x14ac:dyDescent="0.25">
      <c r="A64439" s="40"/>
      <c r="I64439" s="40"/>
    </row>
    <row r="64440" spans="1:9" hidden="1" x14ac:dyDescent="0.25">
      <c r="A64440" s="40"/>
      <c r="I64440" s="40"/>
    </row>
    <row r="64441" spans="1:9" hidden="1" x14ac:dyDescent="0.25">
      <c r="A64441" s="40"/>
      <c r="I64441" s="40"/>
    </row>
    <row r="64442" spans="1:9" hidden="1" x14ac:dyDescent="0.25">
      <c r="A64442" s="40"/>
      <c r="I64442" s="40"/>
    </row>
    <row r="64443" spans="1:9" hidden="1" x14ac:dyDescent="0.25">
      <c r="A64443" s="40"/>
      <c r="I64443" s="40"/>
    </row>
    <row r="64444" spans="1:9" hidden="1" x14ac:dyDescent="0.25">
      <c r="A64444" s="40"/>
      <c r="I64444" s="40"/>
    </row>
    <row r="64445" spans="1:9" hidden="1" x14ac:dyDescent="0.25">
      <c r="A64445" s="40"/>
      <c r="I64445" s="40"/>
    </row>
    <row r="64446" spans="1:9" hidden="1" x14ac:dyDescent="0.25">
      <c r="A64446" s="40"/>
      <c r="I64446" s="40"/>
    </row>
    <row r="64447" spans="1:9" hidden="1" x14ac:dyDescent="0.25">
      <c r="A64447" s="40"/>
      <c r="I64447" s="40"/>
    </row>
    <row r="64448" spans="1:9" hidden="1" x14ac:dyDescent="0.25">
      <c r="A64448" s="40"/>
      <c r="I64448" s="40"/>
    </row>
    <row r="64449" spans="1:9" hidden="1" x14ac:dyDescent="0.25">
      <c r="A64449" s="40"/>
      <c r="I64449" s="40"/>
    </row>
    <row r="64450" spans="1:9" hidden="1" x14ac:dyDescent="0.25">
      <c r="A64450" s="40"/>
      <c r="I64450" s="40"/>
    </row>
    <row r="64451" spans="1:9" hidden="1" x14ac:dyDescent="0.25">
      <c r="A64451" s="40"/>
      <c r="I64451" s="40"/>
    </row>
    <row r="64452" spans="1:9" hidden="1" x14ac:dyDescent="0.25">
      <c r="A64452" s="40"/>
      <c r="I64452" s="40"/>
    </row>
    <row r="64453" spans="1:9" hidden="1" x14ac:dyDescent="0.25">
      <c r="A64453" s="40"/>
      <c r="I64453" s="40"/>
    </row>
    <row r="64454" spans="1:9" hidden="1" x14ac:dyDescent="0.25">
      <c r="A64454" s="40"/>
      <c r="I64454" s="40"/>
    </row>
    <row r="64455" spans="1:9" hidden="1" x14ac:dyDescent="0.25">
      <c r="A64455" s="40"/>
      <c r="I64455" s="40"/>
    </row>
    <row r="64456" spans="1:9" hidden="1" x14ac:dyDescent="0.25">
      <c r="A64456" s="40"/>
      <c r="I64456" s="40"/>
    </row>
    <row r="64457" spans="1:9" hidden="1" x14ac:dyDescent="0.25">
      <c r="A64457" s="40"/>
      <c r="I64457" s="40"/>
    </row>
    <row r="64458" spans="1:9" hidden="1" x14ac:dyDescent="0.25">
      <c r="A64458" s="40"/>
      <c r="I64458" s="40"/>
    </row>
    <row r="64459" spans="1:9" hidden="1" x14ac:dyDescent="0.25">
      <c r="A64459" s="40"/>
      <c r="I64459" s="40"/>
    </row>
    <row r="64460" spans="1:9" hidden="1" x14ac:dyDescent="0.25">
      <c r="A64460" s="40"/>
      <c r="I64460" s="40"/>
    </row>
    <row r="64461" spans="1:9" hidden="1" x14ac:dyDescent="0.25">
      <c r="A64461" s="40"/>
      <c r="I64461" s="40"/>
    </row>
    <row r="64462" spans="1:9" hidden="1" x14ac:dyDescent="0.25">
      <c r="A64462" s="40"/>
      <c r="I64462" s="40"/>
    </row>
    <row r="64463" spans="1:9" hidden="1" x14ac:dyDescent="0.25">
      <c r="A64463" s="40"/>
      <c r="I64463" s="40"/>
    </row>
    <row r="64464" spans="1:9" hidden="1" x14ac:dyDescent="0.25">
      <c r="A64464" s="40"/>
      <c r="I64464" s="40"/>
    </row>
    <row r="64465" spans="1:9" hidden="1" x14ac:dyDescent="0.25">
      <c r="A64465" s="40"/>
      <c r="I64465" s="40"/>
    </row>
    <row r="64466" spans="1:9" hidden="1" x14ac:dyDescent="0.25">
      <c r="A64466" s="40"/>
      <c r="I64466" s="40"/>
    </row>
    <row r="64467" spans="1:9" hidden="1" x14ac:dyDescent="0.25">
      <c r="A64467" s="40"/>
      <c r="I64467" s="40"/>
    </row>
    <row r="64468" spans="1:9" hidden="1" x14ac:dyDescent="0.25">
      <c r="A64468" s="40"/>
      <c r="I64468" s="40"/>
    </row>
    <row r="64469" spans="1:9" hidden="1" x14ac:dyDescent="0.25">
      <c r="A64469" s="40"/>
      <c r="I64469" s="40"/>
    </row>
    <row r="64470" spans="1:9" hidden="1" x14ac:dyDescent="0.25">
      <c r="A64470" s="40"/>
      <c r="I64470" s="40"/>
    </row>
    <row r="64471" spans="1:9" hidden="1" x14ac:dyDescent="0.25">
      <c r="A64471" s="40"/>
      <c r="I64471" s="40"/>
    </row>
    <row r="64472" spans="1:9" hidden="1" x14ac:dyDescent="0.25">
      <c r="A64472" s="40"/>
      <c r="I64472" s="40"/>
    </row>
    <row r="64473" spans="1:9" hidden="1" x14ac:dyDescent="0.25">
      <c r="A64473" s="40"/>
      <c r="I64473" s="40"/>
    </row>
    <row r="64474" spans="1:9" hidden="1" x14ac:dyDescent="0.25">
      <c r="A64474" s="40"/>
      <c r="I64474" s="40"/>
    </row>
    <row r="64475" spans="1:9" hidden="1" x14ac:dyDescent="0.25">
      <c r="A64475" s="40"/>
      <c r="I64475" s="40"/>
    </row>
    <row r="64476" spans="1:9" hidden="1" x14ac:dyDescent="0.25">
      <c r="A64476" s="40"/>
      <c r="I64476" s="40"/>
    </row>
    <row r="64477" spans="1:9" hidden="1" x14ac:dyDescent="0.25">
      <c r="A64477" s="40"/>
      <c r="I64477" s="40"/>
    </row>
    <row r="64478" spans="1:9" hidden="1" x14ac:dyDescent="0.25">
      <c r="A64478" s="40"/>
      <c r="I64478" s="40"/>
    </row>
    <row r="64479" spans="1:9" hidden="1" x14ac:dyDescent="0.25">
      <c r="A64479" s="40"/>
      <c r="I64479" s="40"/>
    </row>
    <row r="64480" spans="1:9" hidden="1" x14ac:dyDescent="0.25">
      <c r="A64480" s="40"/>
      <c r="I64480" s="40"/>
    </row>
    <row r="64481" spans="1:9" hidden="1" x14ac:dyDescent="0.25">
      <c r="A64481" s="40"/>
      <c r="I64481" s="40"/>
    </row>
    <row r="64482" spans="1:9" hidden="1" x14ac:dyDescent="0.25">
      <c r="A64482" s="40"/>
      <c r="I64482" s="40"/>
    </row>
    <row r="64483" spans="1:9" hidden="1" x14ac:dyDescent="0.25">
      <c r="A64483" s="40"/>
      <c r="I64483" s="40"/>
    </row>
    <row r="64484" spans="1:9" hidden="1" x14ac:dyDescent="0.25">
      <c r="A64484" s="40"/>
      <c r="I64484" s="40"/>
    </row>
    <row r="64485" spans="1:9" hidden="1" x14ac:dyDescent="0.25">
      <c r="A64485" s="40"/>
      <c r="I64485" s="40"/>
    </row>
    <row r="64486" spans="1:9" hidden="1" x14ac:dyDescent="0.25">
      <c r="A64486" s="40"/>
      <c r="I64486" s="40"/>
    </row>
    <row r="64487" spans="1:9" hidden="1" x14ac:dyDescent="0.25">
      <c r="A64487" s="40"/>
      <c r="I64487" s="40"/>
    </row>
    <row r="64488" spans="1:9" hidden="1" x14ac:dyDescent="0.25">
      <c r="A64488" s="40"/>
      <c r="I64488" s="40"/>
    </row>
    <row r="64489" spans="1:9" hidden="1" x14ac:dyDescent="0.25">
      <c r="A64489" s="40"/>
      <c r="I64489" s="40"/>
    </row>
    <row r="64490" spans="1:9" hidden="1" x14ac:dyDescent="0.25">
      <c r="A64490" s="40"/>
      <c r="I64490" s="40"/>
    </row>
    <row r="64491" spans="1:9" hidden="1" x14ac:dyDescent="0.25">
      <c r="A64491" s="40"/>
      <c r="I64491" s="40"/>
    </row>
    <row r="64492" spans="1:9" hidden="1" x14ac:dyDescent="0.25">
      <c r="A64492" s="40"/>
      <c r="I64492" s="40"/>
    </row>
    <row r="64493" spans="1:9" hidden="1" x14ac:dyDescent="0.25">
      <c r="A64493" s="40"/>
      <c r="I64493" s="40"/>
    </row>
    <row r="64494" spans="1:9" hidden="1" x14ac:dyDescent="0.25">
      <c r="A64494" s="40"/>
      <c r="I64494" s="40"/>
    </row>
    <row r="64495" spans="1:9" hidden="1" x14ac:dyDescent="0.25">
      <c r="A64495" s="40"/>
      <c r="I64495" s="40"/>
    </row>
    <row r="64496" spans="1:9" hidden="1" x14ac:dyDescent="0.25">
      <c r="A64496" s="40"/>
      <c r="I64496" s="40"/>
    </row>
    <row r="64497" spans="1:9" hidden="1" x14ac:dyDescent="0.25">
      <c r="A64497" s="40"/>
      <c r="I64497" s="40"/>
    </row>
    <row r="64498" spans="1:9" hidden="1" x14ac:dyDescent="0.25">
      <c r="A64498" s="40"/>
      <c r="I64498" s="40"/>
    </row>
    <row r="64499" spans="1:9" hidden="1" x14ac:dyDescent="0.25">
      <c r="A64499" s="40"/>
      <c r="I64499" s="40"/>
    </row>
    <row r="64500" spans="1:9" hidden="1" x14ac:dyDescent="0.25">
      <c r="A64500" s="40"/>
      <c r="I64500" s="40"/>
    </row>
    <row r="64501" spans="1:9" hidden="1" x14ac:dyDescent="0.25">
      <c r="A64501" s="40"/>
      <c r="I64501" s="40"/>
    </row>
    <row r="64502" spans="1:9" hidden="1" x14ac:dyDescent="0.25">
      <c r="A64502" s="40"/>
      <c r="I64502" s="40"/>
    </row>
    <row r="64503" spans="1:9" hidden="1" x14ac:dyDescent="0.25">
      <c r="A64503" s="40"/>
      <c r="I64503" s="40"/>
    </row>
    <row r="64504" spans="1:9" hidden="1" x14ac:dyDescent="0.25">
      <c r="A64504" s="40"/>
      <c r="I64504" s="40"/>
    </row>
    <row r="64505" spans="1:9" hidden="1" x14ac:dyDescent="0.25">
      <c r="A64505" s="40"/>
      <c r="I64505" s="40"/>
    </row>
    <row r="64506" spans="1:9" hidden="1" x14ac:dyDescent="0.25">
      <c r="A64506" s="40"/>
      <c r="I64506" s="40"/>
    </row>
    <row r="64507" spans="1:9" hidden="1" x14ac:dyDescent="0.25">
      <c r="A64507" s="40"/>
      <c r="I64507" s="40"/>
    </row>
    <row r="64508" spans="1:9" hidden="1" x14ac:dyDescent="0.25">
      <c r="A64508" s="40"/>
      <c r="I64508" s="40"/>
    </row>
    <row r="64509" spans="1:9" hidden="1" x14ac:dyDescent="0.25">
      <c r="A64509" s="40"/>
      <c r="I64509" s="40"/>
    </row>
    <row r="64510" spans="1:9" hidden="1" x14ac:dyDescent="0.25">
      <c r="A64510" s="40"/>
      <c r="I64510" s="40"/>
    </row>
    <row r="64511" spans="1:9" hidden="1" x14ac:dyDescent="0.25">
      <c r="A64511" s="40"/>
      <c r="I64511" s="40"/>
    </row>
    <row r="64512" spans="1:9" hidden="1" x14ac:dyDescent="0.25">
      <c r="A64512" s="40"/>
      <c r="I64512" s="40"/>
    </row>
    <row r="64513" spans="1:9" hidden="1" x14ac:dyDescent="0.25">
      <c r="A64513" s="40"/>
      <c r="I64513" s="40"/>
    </row>
    <row r="64514" spans="1:9" hidden="1" x14ac:dyDescent="0.25">
      <c r="A64514" s="40"/>
      <c r="I64514" s="40"/>
    </row>
    <row r="64515" spans="1:9" hidden="1" x14ac:dyDescent="0.25">
      <c r="A64515" s="40"/>
      <c r="I64515" s="40"/>
    </row>
    <row r="64516" spans="1:9" hidden="1" x14ac:dyDescent="0.25">
      <c r="A64516" s="40"/>
      <c r="I64516" s="40"/>
    </row>
    <row r="64517" spans="1:9" hidden="1" x14ac:dyDescent="0.25">
      <c r="A64517" s="40"/>
      <c r="I64517" s="40"/>
    </row>
    <row r="64518" spans="1:9" hidden="1" x14ac:dyDescent="0.25">
      <c r="A64518" s="40"/>
      <c r="I64518" s="40"/>
    </row>
    <row r="64519" spans="1:9" hidden="1" x14ac:dyDescent="0.25">
      <c r="A64519" s="40"/>
      <c r="I64519" s="40"/>
    </row>
    <row r="64520" spans="1:9" hidden="1" x14ac:dyDescent="0.25">
      <c r="A64520" s="40"/>
      <c r="I64520" s="40"/>
    </row>
    <row r="64521" spans="1:9" hidden="1" x14ac:dyDescent="0.25">
      <c r="A64521" s="40"/>
      <c r="I64521" s="40"/>
    </row>
    <row r="64522" spans="1:9" hidden="1" x14ac:dyDescent="0.25">
      <c r="A64522" s="40"/>
      <c r="I64522" s="40"/>
    </row>
    <row r="64523" spans="1:9" hidden="1" x14ac:dyDescent="0.25">
      <c r="A64523" s="40"/>
      <c r="I64523" s="40"/>
    </row>
    <row r="64524" spans="1:9" hidden="1" x14ac:dyDescent="0.25">
      <c r="A64524" s="40"/>
      <c r="I64524" s="40"/>
    </row>
    <row r="64525" spans="1:9" hidden="1" x14ac:dyDescent="0.25">
      <c r="A64525" s="40"/>
      <c r="I64525" s="40"/>
    </row>
    <row r="64526" spans="1:9" hidden="1" x14ac:dyDescent="0.25">
      <c r="A64526" s="40"/>
      <c r="I64526" s="40"/>
    </row>
    <row r="64527" spans="1:9" hidden="1" x14ac:dyDescent="0.25">
      <c r="A64527" s="40"/>
      <c r="I64527" s="40"/>
    </row>
    <row r="64528" spans="1:9" hidden="1" x14ac:dyDescent="0.25">
      <c r="A64528" s="40"/>
      <c r="I64528" s="40"/>
    </row>
    <row r="64529" spans="1:9" hidden="1" x14ac:dyDescent="0.25">
      <c r="A64529" s="40"/>
      <c r="I64529" s="40"/>
    </row>
    <row r="64530" spans="1:9" hidden="1" x14ac:dyDescent="0.25">
      <c r="A64530" s="40"/>
      <c r="I64530" s="40"/>
    </row>
    <row r="64531" spans="1:9" hidden="1" x14ac:dyDescent="0.25">
      <c r="A64531" s="40"/>
      <c r="I64531" s="40"/>
    </row>
    <row r="64532" spans="1:9" hidden="1" x14ac:dyDescent="0.25">
      <c r="A64532" s="40"/>
      <c r="I64532" s="40"/>
    </row>
    <row r="64533" spans="1:9" hidden="1" x14ac:dyDescent="0.25">
      <c r="A64533" s="40"/>
      <c r="I64533" s="40"/>
    </row>
    <row r="64534" spans="1:9" hidden="1" x14ac:dyDescent="0.25">
      <c r="A64534" s="40"/>
      <c r="I64534" s="40"/>
    </row>
    <row r="64535" spans="1:9" hidden="1" x14ac:dyDescent="0.25">
      <c r="A64535" s="40"/>
      <c r="I64535" s="40"/>
    </row>
    <row r="64536" spans="1:9" hidden="1" x14ac:dyDescent="0.25">
      <c r="A64536" s="40"/>
      <c r="I64536" s="40"/>
    </row>
    <row r="64537" spans="1:9" hidden="1" x14ac:dyDescent="0.25">
      <c r="A64537" s="40"/>
      <c r="I64537" s="40"/>
    </row>
    <row r="64538" spans="1:9" hidden="1" x14ac:dyDescent="0.25">
      <c r="A64538" s="40"/>
      <c r="I64538" s="40"/>
    </row>
    <row r="64539" spans="1:9" hidden="1" x14ac:dyDescent="0.25">
      <c r="A64539" s="40"/>
      <c r="I64539" s="40"/>
    </row>
    <row r="64540" spans="1:9" hidden="1" x14ac:dyDescent="0.25">
      <c r="A64540" s="40"/>
      <c r="I64540" s="40"/>
    </row>
    <row r="64541" spans="1:9" hidden="1" x14ac:dyDescent="0.25">
      <c r="A64541" s="40"/>
      <c r="I64541" s="40"/>
    </row>
    <row r="64542" spans="1:9" hidden="1" x14ac:dyDescent="0.25">
      <c r="A64542" s="40"/>
      <c r="I64542" s="40"/>
    </row>
    <row r="64543" spans="1:9" hidden="1" x14ac:dyDescent="0.25">
      <c r="A64543" s="40"/>
      <c r="I64543" s="40"/>
    </row>
    <row r="64544" spans="1:9" hidden="1" x14ac:dyDescent="0.25">
      <c r="A64544" s="40"/>
      <c r="I64544" s="40"/>
    </row>
    <row r="64545" spans="1:9" hidden="1" x14ac:dyDescent="0.25">
      <c r="A64545" s="40"/>
      <c r="I64545" s="40"/>
    </row>
    <row r="64546" spans="1:9" hidden="1" x14ac:dyDescent="0.25">
      <c r="A64546" s="40"/>
      <c r="I64546" s="40"/>
    </row>
    <row r="64547" spans="1:9" hidden="1" x14ac:dyDescent="0.25">
      <c r="A64547" s="40"/>
      <c r="I64547" s="40"/>
    </row>
    <row r="64548" spans="1:9" hidden="1" x14ac:dyDescent="0.25">
      <c r="A64548" s="40"/>
      <c r="I64548" s="40"/>
    </row>
    <row r="64549" spans="1:9" hidden="1" x14ac:dyDescent="0.25">
      <c r="A64549" s="40"/>
      <c r="I64549" s="40"/>
    </row>
    <row r="64550" spans="1:9" hidden="1" x14ac:dyDescent="0.25">
      <c r="A64550" s="40"/>
      <c r="I64550" s="40"/>
    </row>
    <row r="64551" spans="1:9" hidden="1" x14ac:dyDescent="0.25">
      <c r="A64551" s="40"/>
      <c r="I64551" s="40"/>
    </row>
    <row r="64552" spans="1:9" hidden="1" x14ac:dyDescent="0.25">
      <c r="A64552" s="40"/>
      <c r="I64552" s="40"/>
    </row>
    <row r="64553" spans="1:9" hidden="1" x14ac:dyDescent="0.25">
      <c r="A64553" s="40"/>
      <c r="I64553" s="40"/>
    </row>
    <row r="64554" spans="1:9" hidden="1" x14ac:dyDescent="0.25">
      <c r="A64554" s="40"/>
      <c r="I64554" s="40"/>
    </row>
    <row r="64555" spans="1:9" hidden="1" x14ac:dyDescent="0.25">
      <c r="A64555" s="40"/>
      <c r="I64555" s="40"/>
    </row>
    <row r="64556" spans="1:9" hidden="1" x14ac:dyDescent="0.25">
      <c r="A64556" s="40"/>
      <c r="I64556" s="40"/>
    </row>
    <row r="64557" spans="1:9" hidden="1" x14ac:dyDescent="0.25">
      <c r="A64557" s="40"/>
      <c r="I64557" s="40"/>
    </row>
    <row r="64558" spans="1:9" hidden="1" x14ac:dyDescent="0.25">
      <c r="A64558" s="40"/>
      <c r="I64558" s="40"/>
    </row>
    <row r="64559" spans="1:9" hidden="1" x14ac:dyDescent="0.25">
      <c r="A64559" s="40"/>
      <c r="I64559" s="40"/>
    </row>
    <row r="64560" spans="1:9" hidden="1" x14ac:dyDescent="0.25">
      <c r="A64560" s="40"/>
      <c r="I64560" s="40"/>
    </row>
    <row r="64561" spans="1:9" hidden="1" x14ac:dyDescent="0.25">
      <c r="A64561" s="40"/>
      <c r="I64561" s="40"/>
    </row>
    <row r="64562" spans="1:9" hidden="1" x14ac:dyDescent="0.25">
      <c r="A64562" s="40"/>
      <c r="I64562" s="40"/>
    </row>
    <row r="64563" spans="1:9" hidden="1" x14ac:dyDescent="0.25">
      <c r="A64563" s="40"/>
      <c r="I64563" s="40"/>
    </row>
    <row r="64564" spans="1:9" hidden="1" x14ac:dyDescent="0.25">
      <c r="A64564" s="40"/>
      <c r="I64564" s="40"/>
    </row>
    <row r="64565" spans="1:9" hidden="1" x14ac:dyDescent="0.25">
      <c r="A64565" s="40"/>
      <c r="I64565" s="40"/>
    </row>
    <row r="64566" spans="1:9" hidden="1" x14ac:dyDescent="0.25">
      <c r="A64566" s="40"/>
      <c r="I64566" s="40"/>
    </row>
    <row r="64567" spans="1:9" hidden="1" x14ac:dyDescent="0.25">
      <c r="A64567" s="40"/>
      <c r="I64567" s="40"/>
    </row>
    <row r="64568" spans="1:9" hidden="1" x14ac:dyDescent="0.25">
      <c r="A64568" s="40"/>
      <c r="I64568" s="40"/>
    </row>
    <row r="64569" spans="1:9" hidden="1" x14ac:dyDescent="0.25">
      <c r="A64569" s="40"/>
      <c r="I64569" s="40"/>
    </row>
    <row r="64570" spans="1:9" hidden="1" x14ac:dyDescent="0.25">
      <c r="A64570" s="40"/>
      <c r="I64570" s="40"/>
    </row>
    <row r="64571" spans="1:9" hidden="1" x14ac:dyDescent="0.25">
      <c r="A64571" s="40"/>
      <c r="I64571" s="40"/>
    </row>
    <row r="64572" spans="1:9" hidden="1" x14ac:dyDescent="0.25">
      <c r="A64572" s="40"/>
      <c r="I64572" s="40"/>
    </row>
    <row r="64573" spans="1:9" hidden="1" x14ac:dyDescent="0.25">
      <c r="A64573" s="40"/>
      <c r="I64573" s="40"/>
    </row>
    <row r="64574" spans="1:9" hidden="1" x14ac:dyDescent="0.25">
      <c r="A64574" s="40"/>
      <c r="I64574" s="40"/>
    </row>
    <row r="64575" spans="1:9" hidden="1" x14ac:dyDescent="0.25">
      <c r="A64575" s="40"/>
      <c r="I64575" s="40"/>
    </row>
    <row r="64576" spans="1:9" hidden="1" x14ac:dyDescent="0.25">
      <c r="A64576" s="40"/>
      <c r="I64576" s="40"/>
    </row>
    <row r="64577" spans="1:9" hidden="1" x14ac:dyDescent="0.25">
      <c r="A64577" s="40"/>
      <c r="I64577" s="40"/>
    </row>
    <row r="64578" spans="1:9" hidden="1" x14ac:dyDescent="0.25">
      <c r="A64578" s="40"/>
      <c r="I64578" s="40"/>
    </row>
    <row r="64579" spans="1:9" hidden="1" x14ac:dyDescent="0.25">
      <c r="A64579" s="40"/>
      <c r="I64579" s="40"/>
    </row>
    <row r="64580" spans="1:9" hidden="1" x14ac:dyDescent="0.25">
      <c r="A64580" s="40"/>
      <c r="I64580" s="40"/>
    </row>
    <row r="64581" spans="1:9" hidden="1" x14ac:dyDescent="0.25">
      <c r="A64581" s="40"/>
      <c r="I64581" s="40"/>
    </row>
    <row r="64582" spans="1:9" hidden="1" x14ac:dyDescent="0.25">
      <c r="A64582" s="40"/>
      <c r="I64582" s="40"/>
    </row>
    <row r="64583" spans="1:9" hidden="1" x14ac:dyDescent="0.25">
      <c r="A64583" s="40"/>
      <c r="I64583" s="40"/>
    </row>
    <row r="64584" spans="1:9" hidden="1" x14ac:dyDescent="0.25">
      <c r="A64584" s="40"/>
      <c r="I64584" s="40"/>
    </row>
    <row r="64585" spans="1:9" hidden="1" x14ac:dyDescent="0.25">
      <c r="A64585" s="40"/>
      <c r="I64585" s="40"/>
    </row>
    <row r="64586" spans="1:9" hidden="1" x14ac:dyDescent="0.25">
      <c r="A64586" s="40"/>
      <c r="I64586" s="40"/>
    </row>
    <row r="64587" spans="1:9" hidden="1" x14ac:dyDescent="0.25">
      <c r="A64587" s="40"/>
      <c r="I64587" s="40"/>
    </row>
    <row r="64588" spans="1:9" hidden="1" x14ac:dyDescent="0.25">
      <c r="A64588" s="40"/>
      <c r="I64588" s="40"/>
    </row>
    <row r="64589" spans="1:9" hidden="1" x14ac:dyDescent="0.25">
      <c r="A64589" s="40"/>
      <c r="I64589" s="40"/>
    </row>
    <row r="64590" spans="1:9" hidden="1" x14ac:dyDescent="0.25">
      <c r="A64590" s="40"/>
      <c r="I64590" s="40"/>
    </row>
    <row r="64591" spans="1:9" hidden="1" x14ac:dyDescent="0.25">
      <c r="A64591" s="40"/>
      <c r="I64591" s="40"/>
    </row>
    <row r="64592" spans="1:9" hidden="1" x14ac:dyDescent="0.25">
      <c r="A64592" s="40"/>
      <c r="I64592" s="40"/>
    </row>
    <row r="64593" spans="1:9" hidden="1" x14ac:dyDescent="0.25">
      <c r="A64593" s="40"/>
      <c r="I64593" s="40"/>
    </row>
    <row r="64594" spans="1:9" hidden="1" x14ac:dyDescent="0.25">
      <c r="A64594" s="40"/>
      <c r="I64594" s="40"/>
    </row>
    <row r="64595" spans="1:9" hidden="1" x14ac:dyDescent="0.25">
      <c r="A64595" s="40"/>
      <c r="I64595" s="40"/>
    </row>
    <row r="64596" spans="1:9" hidden="1" x14ac:dyDescent="0.25">
      <c r="A64596" s="40"/>
      <c r="I64596" s="40"/>
    </row>
    <row r="64597" spans="1:9" hidden="1" x14ac:dyDescent="0.25">
      <c r="A64597" s="40"/>
      <c r="I64597" s="40"/>
    </row>
    <row r="64598" spans="1:9" hidden="1" x14ac:dyDescent="0.25">
      <c r="A64598" s="40"/>
      <c r="I64598" s="40"/>
    </row>
    <row r="64599" spans="1:9" hidden="1" x14ac:dyDescent="0.25">
      <c r="A64599" s="40"/>
      <c r="I64599" s="40"/>
    </row>
    <row r="64600" spans="1:9" hidden="1" x14ac:dyDescent="0.25">
      <c r="A64600" s="40"/>
      <c r="I64600" s="40"/>
    </row>
    <row r="64601" spans="1:9" hidden="1" x14ac:dyDescent="0.25">
      <c r="A64601" s="40"/>
      <c r="I64601" s="40"/>
    </row>
    <row r="64602" spans="1:9" hidden="1" x14ac:dyDescent="0.25">
      <c r="A64602" s="40"/>
      <c r="I64602" s="40"/>
    </row>
    <row r="64603" spans="1:9" hidden="1" x14ac:dyDescent="0.25">
      <c r="A64603" s="40"/>
      <c r="I64603" s="40"/>
    </row>
    <row r="64604" spans="1:9" hidden="1" x14ac:dyDescent="0.25">
      <c r="A64604" s="40"/>
      <c r="I64604" s="40"/>
    </row>
    <row r="64605" spans="1:9" hidden="1" x14ac:dyDescent="0.25">
      <c r="A64605" s="40"/>
      <c r="I64605" s="40"/>
    </row>
    <row r="64606" spans="1:9" hidden="1" x14ac:dyDescent="0.25">
      <c r="A64606" s="40"/>
      <c r="I64606" s="40"/>
    </row>
    <row r="64607" spans="1:9" hidden="1" x14ac:dyDescent="0.25">
      <c r="A64607" s="40"/>
      <c r="I64607" s="40"/>
    </row>
    <row r="64608" spans="1:9" hidden="1" x14ac:dyDescent="0.25">
      <c r="A64608" s="40"/>
      <c r="I64608" s="40"/>
    </row>
    <row r="64609" spans="1:9" hidden="1" x14ac:dyDescent="0.25">
      <c r="A64609" s="40"/>
      <c r="I64609" s="40"/>
    </row>
    <row r="64610" spans="1:9" hidden="1" x14ac:dyDescent="0.25">
      <c r="A64610" s="40"/>
      <c r="I64610" s="40"/>
    </row>
    <row r="64611" spans="1:9" hidden="1" x14ac:dyDescent="0.25">
      <c r="A64611" s="40"/>
      <c r="I64611" s="40"/>
    </row>
    <row r="64612" spans="1:9" hidden="1" x14ac:dyDescent="0.25">
      <c r="A64612" s="40"/>
      <c r="I64612" s="40"/>
    </row>
    <row r="64613" spans="1:9" hidden="1" x14ac:dyDescent="0.25">
      <c r="A64613" s="40"/>
      <c r="I64613" s="40"/>
    </row>
    <row r="64614" spans="1:9" hidden="1" x14ac:dyDescent="0.25">
      <c r="A64614" s="40"/>
      <c r="I64614" s="40"/>
    </row>
    <row r="64615" spans="1:9" hidden="1" x14ac:dyDescent="0.25">
      <c r="A64615" s="40"/>
      <c r="I64615" s="40"/>
    </row>
    <row r="64616" spans="1:9" hidden="1" x14ac:dyDescent="0.25">
      <c r="A64616" s="40"/>
      <c r="I64616" s="40"/>
    </row>
    <row r="64617" spans="1:9" hidden="1" x14ac:dyDescent="0.25">
      <c r="A64617" s="40"/>
      <c r="I64617" s="40"/>
    </row>
    <row r="64618" spans="1:9" hidden="1" x14ac:dyDescent="0.25">
      <c r="A64618" s="40"/>
      <c r="I64618" s="40"/>
    </row>
    <row r="64619" spans="1:9" hidden="1" x14ac:dyDescent="0.25">
      <c r="A64619" s="40"/>
      <c r="I64619" s="40"/>
    </row>
    <row r="64620" spans="1:9" hidden="1" x14ac:dyDescent="0.25">
      <c r="A64620" s="40"/>
      <c r="I64620" s="40"/>
    </row>
    <row r="64621" spans="1:9" hidden="1" x14ac:dyDescent="0.25">
      <c r="A64621" s="40"/>
      <c r="I64621" s="40"/>
    </row>
    <row r="64622" spans="1:9" hidden="1" x14ac:dyDescent="0.25">
      <c r="A64622" s="40"/>
      <c r="I64622" s="40"/>
    </row>
    <row r="64623" spans="1:9" hidden="1" x14ac:dyDescent="0.25">
      <c r="A64623" s="40"/>
      <c r="I64623" s="40"/>
    </row>
    <row r="64624" spans="1:9" hidden="1" x14ac:dyDescent="0.25">
      <c r="A64624" s="40"/>
      <c r="I64624" s="40"/>
    </row>
    <row r="64625" spans="1:9" hidden="1" x14ac:dyDescent="0.25">
      <c r="A64625" s="40"/>
      <c r="I64625" s="40"/>
    </row>
    <row r="64626" spans="1:9" hidden="1" x14ac:dyDescent="0.25">
      <c r="A64626" s="40"/>
      <c r="I64626" s="40"/>
    </row>
    <row r="64627" spans="1:9" hidden="1" x14ac:dyDescent="0.25">
      <c r="A64627" s="40"/>
      <c r="I64627" s="40"/>
    </row>
    <row r="64628" spans="1:9" hidden="1" x14ac:dyDescent="0.25">
      <c r="A64628" s="40"/>
      <c r="I64628" s="40"/>
    </row>
    <row r="64629" spans="1:9" hidden="1" x14ac:dyDescent="0.25">
      <c r="A64629" s="40"/>
      <c r="I64629" s="40"/>
    </row>
    <row r="64630" spans="1:9" hidden="1" x14ac:dyDescent="0.25">
      <c r="A64630" s="40"/>
      <c r="I64630" s="40"/>
    </row>
    <row r="64631" spans="1:9" hidden="1" x14ac:dyDescent="0.25">
      <c r="A64631" s="40"/>
      <c r="I64631" s="40"/>
    </row>
    <row r="64632" spans="1:9" hidden="1" x14ac:dyDescent="0.25">
      <c r="A64632" s="40"/>
      <c r="I64632" s="40"/>
    </row>
    <row r="64633" spans="1:9" hidden="1" x14ac:dyDescent="0.25">
      <c r="A64633" s="40"/>
      <c r="I64633" s="40"/>
    </row>
    <row r="64634" spans="1:9" hidden="1" x14ac:dyDescent="0.25">
      <c r="A64634" s="40"/>
      <c r="I64634" s="40"/>
    </row>
    <row r="64635" spans="1:9" hidden="1" x14ac:dyDescent="0.25">
      <c r="A64635" s="40"/>
      <c r="I64635" s="40"/>
    </row>
    <row r="64636" spans="1:9" hidden="1" x14ac:dyDescent="0.25">
      <c r="A64636" s="40"/>
      <c r="I64636" s="40"/>
    </row>
    <row r="64637" spans="1:9" hidden="1" x14ac:dyDescent="0.25">
      <c r="A64637" s="40"/>
      <c r="I64637" s="40"/>
    </row>
    <row r="64638" spans="1:9" hidden="1" x14ac:dyDescent="0.25">
      <c r="A64638" s="40"/>
      <c r="I64638" s="40"/>
    </row>
    <row r="64639" spans="1:9" hidden="1" x14ac:dyDescent="0.25">
      <c r="A64639" s="40"/>
      <c r="I64639" s="40"/>
    </row>
    <row r="64640" spans="1:9" hidden="1" x14ac:dyDescent="0.25">
      <c r="A64640" s="40"/>
      <c r="I64640" s="40"/>
    </row>
    <row r="64641" spans="1:9" hidden="1" x14ac:dyDescent="0.25">
      <c r="A64641" s="40"/>
      <c r="I64641" s="40"/>
    </row>
    <row r="64642" spans="1:9" hidden="1" x14ac:dyDescent="0.25">
      <c r="A64642" s="40"/>
      <c r="I64642" s="40"/>
    </row>
    <row r="64643" spans="1:9" hidden="1" x14ac:dyDescent="0.25">
      <c r="A64643" s="40"/>
      <c r="I64643" s="40"/>
    </row>
    <row r="64644" spans="1:9" hidden="1" x14ac:dyDescent="0.25">
      <c r="A64644" s="40"/>
      <c r="I64644" s="40"/>
    </row>
    <row r="64645" spans="1:9" hidden="1" x14ac:dyDescent="0.25">
      <c r="A64645" s="40"/>
      <c r="I64645" s="40"/>
    </row>
    <row r="64646" spans="1:9" hidden="1" x14ac:dyDescent="0.25">
      <c r="A64646" s="40"/>
      <c r="I64646" s="40"/>
    </row>
    <row r="64647" spans="1:9" hidden="1" x14ac:dyDescent="0.25">
      <c r="A64647" s="40"/>
      <c r="I64647" s="40"/>
    </row>
    <row r="64648" spans="1:9" hidden="1" x14ac:dyDescent="0.25">
      <c r="A64648" s="40"/>
      <c r="I64648" s="40"/>
    </row>
    <row r="64649" spans="1:9" hidden="1" x14ac:dyDescent="0.25">
      <c r="A64649" s="40"/>
      <c r="I64649" s="40"/>
    </row>
    <row r="64650" spans="1:9" hidden="1" x14ac:dyDescent="0.25">
      <c r="A64650" s="40"/>
      <c r="I64650" s="40"/>
    </row>
    <row r="64651" spans="1:9" hidden="1" x14ac:dyDescent="0.25">
      <c r="A64651" s="40"/>
      <c r="I64651" s="40"/>
    </row>
    <row r="64652" spans="1:9" hidden="1" x14ac:dyDescent="0.25">
      <c r="A64652" s="40"/>
      <c r="I64652" s="40"/>
    </row>
    <row r="64653" spans="1:9" hidden="1" x14ac:dyDescent="0.25">
      <c r="A64653" s="40"/>
      <c r="I64653" s="40"/>
    </row>
    <row r="64654" spans="1:9" hidden="1" x14ac:dyDescent="0.25">
      <c r="A64654" s="40"/>
      <c r="I64654" s="40"/>
    </row>
    <row r="64655" spans="1:9" hidden="1" x14ac:dyDescent="0.25">
      <c r="A64655" s="40"/>
      <c r="I64655" s="40"/>
    </row>
    <row r="64656" spans="1:9" hidden="1" x14ac:dyDescent="0.25">
      <c r="A64656" s="40"/>
      <c r="I64656" s="40"/>
    </row>
    <row r="64657" spans="1:9" hidden="1" x14ac:dyDescent="0.25">
      <c r="A64657" s="40"/>
      <c r="I64657" s="40"/>
    </row>
    <row r="64658" spans="1:9" hidden="1" x14ac:dyDescent="0.25">
      <c r="A64658" s="40"/>
      <c r="I64658" s="40"/>
    </row>
    <row r="64659" spans="1:9" hidden="1" x14ac:dyDescent="0.25">
      <c r="A64659" s="40"/>
      <c r="I64659" s="40"/>
    </row>
    <row r="64660" spans="1:9" hidden="1" x14ac:dyDescent="0.25">
      <c r="A64660" s="40"/>
      <c r="I64660" s="40"/>
    </row>
    <row r="64661" spans="1:9" hidden="1" x14ac:dyDescent="0.25">
      <c r="A64661" s="40"/>
      <c r="I64661" s="40"/>
    </row>
    <row r="64662" spans="1:9" hidden="1" x14ac:dyDescent="0.25">
      <c r="A64662" s="40"/>
      <c r="I64662" s="40"/>
    </row>
    <row r="64663" spans="1:9" hidden="1" x14ac:dyDescent="0.25">
      <c r="A64663" s="40"/>
      <c r="I64663" s="40"/>
    </row>
    <row r="64664" spans="1:9" hidden="1" x14ac:dyDescent="0.25">
      <c r="A64664" s="40"/>
      <c r="I64664" s="40"/>
    </row>
    <row r="64665" spans="1:9" hidden="1" x14ac:dyDescent="0.25">
      <c r="A64665" s="40"/>
      <c r="I64665" s="40"/>
    </row>
    <row r="64666" spans="1:9" hidden="1" x14ac:dyDescent="0.25">
      <c r="A64666" s="40"/>
      <c r="I64666" s="40"/>
    </row>
    <row r="64667" spans="1:9" hidden="1" x14ac:dyDescent="0.25">
      <c r="A64667" s="40"/>
      <c r="I64667" s="40"/>
    </row>
    <row r="64668" spans="1:9" hidden="1" x14ac:dyDescent="0.25">
      <c r="A64668" s="40"/>
      <c r="I64668" s="40"/>
    </row>
    <row r="64669" spans="1:9" hidden="1" x14ac:dyDescent="0.25">
      <c r="A64669" s="40"/>
      <c r="I64669" s="40"/>
    </row>
    <row r="64670" spans="1:9" hidden="1" x14ac:dyDescent="0.25">
      <c r="A64670" s="40"/>
      <c r="I64670" s="40"/>
    </row>
    <row r="64671" spans="1:9" hidden="1" x14ac:dyDescent="0.25">
      <c r="A64671" s="40"/>
      <c r="I64671" s="40"/>
    </row>
    <row r="64672" spans="1:9" hidden="1" x14ac:dyDescent="0.25">
      <c r="A64672" s="40"/>
      <c r="I64672" s="40"/>
    </row>
    <row r="64673" spans="1:9" hidden="1" x14ac:dyDescent="0.25">
      <c r="A64673" s="40"/>
      <c r="I64673" s="40"/>
    </row>
    <row r="64674" spans="1:9" hidden="1" x14ac:dyDescent="0.25">
      <c r="A64674" s="40"/>
      <c r="I64674" s="40"/>
    </row>
    <row r="64675" spans="1:9" hidden="1" x14ac:dyDescent="0.25">
      <c r="A64675" s="40"/>
      <c r="I64675" s="40"/>
    </row>
    <row r="64676" spans="1:9" hidden="1" x14ac:dyDescent="0.25">
      <c r="A64676" s="40"/>
      <c r="I64676" s="40"/>
    </row>
    <row r="64677" spans="1:9" hidden="1" x14ac:dyDescent="0.25">
      <c r="A64677" s="40"/>
      <c r="I64677" s="40"/>
    </row>
    <row r="64678" spans="1:9" hidden="1" x14ac:dyDescent="0.25">
      <c r="A64678" s="40"/>
      <c r="I64678" s="40"/>
    </row>
    <row r="64679" spans="1:9" hidden="1" x14ac:dyDescent="0.25">
      <c r="A64679" s="40"/>
      <c r="I64679" s="40"/>
    </row>
    <row r="64680" spans="1:9" hidden="1" x14ac:dyDescent="0.25">
      <c r="A64680" s="40"/>
      <c r="I64680" s="40"/>
    </row>
    <row r="64681" spans="1:9" hidden="1" x14ac:dyDescent="0.25">
      <c r="A64681" s="40"/>
      <c r="I64681" s="40"/>
    </row>
    <row r="64682" spans="1:9" hidden="1" x14ac:dyDescent="0.25">
      <c r="A64682" s="40"/>
      <c r="I64682" s="40"/>
    </row>
    <row r="64683" spans="1:9" hidden="1" x14ac:dyDescent="0.25">
      <c r="A64683" s="40"/>
      <c r="I64683" s="40"/>
    </row>
    <row r="64684" spans="1:9" hidden="1" x14ac:dyDescent="0.25">
      <c r="A64684" s="40"/>
      <c r="I64684" s="40"/>
    </row>
    <row r="64685" spans="1:9" hidden="1" x14ac:dyDescent="0.25">
      <c r="A64685" s="40"/>
      <c r="I64685" s="40"/>
    </row>
    <row r="64686" spans="1:9" hidden="1" x14ac:dyDescent="0.25">
      <c r="A64686" s="40"/>
      <c r="I64686" s="40"/>
    </row>
    <row r="64687" spans="1:9" hidden="1" x14ac:dyDescent="0.25">
      <c r="A64687" s="40"/>
      <c r="I64687" s="40"/>
    </row>
    <row r="64688" spans="1:9" hidden="1" x14ac:dyDescent="0.25">
      <c r="A64688" s="40"/>
      <c r="I64688" s="40"/>
    </row>
    <row r="64689" spans="1:9" hidden="1" x14ac:dyDescent="0.25">
      <c r="A64689" s="40"/>
      <c r="I64689" s="40"/>
    </row>
    <row r="64690" spans="1:9" hidden="1" x14ac:dyDescent="0.25">
      <c r="A64690" s="40"/>
      <c r="I64690" s="40"/>
    </row>
    <row r="64691" spans="1:9" hidden="1" x14ac:dyDescent="0.25">
      <c r="A64691" s="40"/>
      <c r="I64691" s="40"/>
    </row>
    <row r="64692" spans="1:9" hidden="1" x14ac:dyDescent="0.25">
      <c r="A64692" s="40"/>
      <c r="I64692" s="40"/>
    </row>
    <row r="64693" spans="1:9" hidden="1" x14ac:dyDescent="0.25">
      <c r="A64693" s="40"/>
      <c r="I64693" s="40"/>
    </row>
    <row r="64694" spans="1:9" hidden="1" x14ac:dyDescent="0.25">
      <c r="A64694" s="40"/>
      <c r="I64694" s="40"/>
    </row>
    <row r="64695" spans="1:9" hidden="1" x14ac:dyDescent="0.25">
      <c r="A64695" s="40"/>
      <c r="I64695" s="40"/>
    </row>
    <row r="64696" spans="1:9" hidden="1" x14ac:dyDescent="0.25">
      <c r="A64696" s="40"/>
      <c r="I64696" s="40"/>
    </row>
    <row r="64697" spans="1:9" hidden="1" x14ac:dyDescent="0.25">
      <c r="A64697" s="40"/>
      <c r="I64697" s="40"/>
    </row>
    <row r="64698" spans="1:9" hidden="1" x14ac:dyDescent="0.25">
      <c r="A64698" s="40"/>
      <c r="I64698" s="40"/>
    </row>
    <row r="64699" spans="1:9" hidden="1" x14ac:dyDescent="0.25">
      <c r="A64699" s="40"/>
      <c r="I64699" s="40"/>
    </row>
    <row r="64700" spans="1:9" hidden="1" x14ac:dyDescent="0.25">
      <c r="A64700" s="40"/>
      <c r="I64700" s="40"/>
    </row>
    <row r="64701" spans="1:9" hidden="1" x14ac:dyDescent="0.25">
      <c r="A64701" s="40"/>
      <c r="I64701" s="40"/>
    </row>
    <row r="64702" spans="1:9" hidden="1" x14ac:dyDescent="0.25">
      <c r="A64702" s="40"/>
      <c r="I64702" s="40"/>
    </row>
    <row r="64703" spans="1:9" hidden="1" x14ac:dyDescent="0.25">
      <c r="A64703" s="40"/>
      <c r="I64703" s="40"/>
    </row>
    <row r="64704" spans="1:9" hidden="1" x14ac:dyDescent="0.25">
      <c r="A64704" s="40"/>
      <c r="I64704" s="40"/>
    </row>
    <row r="64705" spans="1:9" hidden="1" x14ac:dyDescent="0.25">
      <c r="A64705" s="40"/>
      <c r="I64705" s="40"/>
    </row>
    <row r="64706" spans="1:9" hidden="1" x14ac:dyDescent="0.25">
      <c r="A64706" s="40"/>
      <c r="I64706" s="40"/>
    </row>
    <row r="64707" spans="1:9" hidden="1" x14ac:dyDescent="0.25">
      <c r="A64707" s="40"/>
      <c r="I64707" s="40"/>
    </row>
    <row r="64708" spans="1:9" hidden="1" x14ac:dyDescent="0.25">
      <c r="A64708" s="40"/>
      <c r="I64708" s="40"/>
    </row>
    <row r="64709" spans="1:9" hidden="1" x14ac:dyDescent="0.25">
      <c r="A64709" s="40"/>
      <c r="I64709" s="40"/>
    </row>
    <row r="64710" spans="1:9" hidden="1" x14ac:dyDescent="0.25">
      <c r="A64710" s="40"/>
      <c r="I64710" s="40"/>
    </row>
    <row r="64711" spans="1:9" hidden="1" x14ac:dyDescent="0.25">
      <c r="A64711" s="40"/>
      <c r="I64711" s="40"/>
    </row>
    <row r="64712" spans="1:9" hidden="1" x14ac:dyDescent="0.25">
      <c r="A64712" s="40"/>
      <c r="I64712" s="40"/>
    </row>
    <row r="64713" spans="1:9" hidden="1" x14ac:dyDescent="0.25">
      <c r="A64713" s="40"/>
      <c r="I64713" s="40"/>
    </row>
    <row r="64714" spans="1:9" hidden="1" x14ac:dyDescent="0.25">
      <c r="A64714" s="40"/>
      <c r="I64714" s="40"/>
    </row>
    <row r="64715" spans="1:9" hidden="1" x14ac:dyDescent="0.25">
      <c r="A64715" s="40"/>
      <c r="I64715" s="40"/>
    </row>
    <row r="64716" spans="1:9" hidden="1" x14ac:dyDescent="0.25">
      <c r="A64716" s="40"/>
      <c r="I64716" s="40"/>
    </row>
    <row r="64717" spans="1:9" hidden="1" x14ac:dyDescent="0.25">
      <c r="A64717" s="40"/>
      <c r="I64717" s="40"/>
    </row>
    <row r="64718" spans="1:9" hidden="1" x14ac:dyDescent="0.25">
      <c r="A64718" s="40"/>
      <c r="I64718" s="40"/>
    </row>
    <row r="64719" spans="1:9" hidden="1" x14ac:dyDescent="0.25">
      <c r="A64719" s="40"/>
      <c r="I64719" s="40"/>
    </row>
    <row r="64720" spans="1:9" hidden="1" x14ac:dyDescent="0.25">
      <c r="A64720" s="40"/>
      <c r="I64720" s="40"/>
    </row>
    <row r="64721" spans="1:9" hidden="1" x14ac:dyDescent="0.25">
      <c r="A64721" s="40"/>
      <c r="I64721" s="40"/>
    </row>
    <row r="64722" spans="1:9" hidden="1" x14ac:dyDescent="0.25">
      <c r="A64722" s="40"/>
      <c r="I64722" s="40"/>
    </row>
    <row r="64723" spans="1:9" hidden="1" x14ac:dyDescent="0.25">
      <c r="A64723" s="40"/>
      <c r="I64723" s="40"/>
    </row>
    <row r="64724" spans="1:9" hidden="1" x14ac:dyDescent="0.25">
      <c r="A64724" s="40"/>
      <c r="I64724" s="40"/>
    </row>
    <row r="64725" spans="1:9" hidden="1" x14ac:dyDescent="0.25">
      <c r="A64725" s="40"/>
      <c r="I64725" s="40"/>
    </row>
    <row r="64726" spans="1:9" hidden="1" x14ac:dyDescent="0.25">
      <c r="A64726" s="40"/>
      <c r="I64726" s="40"/>
    </row>
    <row r="64727" spans="1:9" hidden="1" x14ac:dyDescent="0.25">
      <c r="A64727" s="40"/>
      <c r="I64727" s="40"/>
    </row>
    <row r="64728" spans="1:9" hidden="1" x14ac:dyDescent="0.25">
      <c r="A64728" s="40"/>
      <c r="I64728" s="40"/>
    </row>
    <row r="64729" spans="1:9" hidden="1" x14ac:dyDescent="0.25">
      <c r="A64729" s="40"/>
      <c r="I64729" s="40"/>
    </row>
    <row r="64730" spans="1:9" hidden="1" x14ac:dyDescent="0.25">
      <c r="A64730" s="40"/>
      <c r="I64730" s="40"/>
    </row>
    <row r="64731" spans="1:9" hidden="1" x14ac:dyDescent="0.25">
      <c r="A64731" s="40"/>
      <c r="I64731" s="40"/>
    </row>
    <row r="64732" spans="1:9" hidden="1" x14ac:dyDescent="0.25">
      <c r="A64732" s="40"/>
      <c r="I64732" s="40"/>
    </row>
    <row r="64733" spans="1:9" hidden="1" x14ac:dyDescent="0.25">
      <c r="A64733" s="40"/>
      <c r="I64733" s="40"/>
    </row>
    <row r="64734" spans="1:9" hidden="1" x14ac:dyDescent="0.25">
      <c r="A64734" s="40"/>
      <c r="I64734" s="40"/>
    </row>
    <row r="64735" spans="1:9" hidden="1" x14ac:dyDescent="0.25">
      <c r="A64735" s="40"/>
      <c r="I64735" s="40"/>
    </row>
    <row r="64736" spans="1:9" hidden="1" x14ac:dyDescent="0.25">
      <c r="A64736" s="40"/>
      <c r="I64736" s="40"/>
    </row>
    <row r="64737" spans="1:9" hidden="1" x14ac:dyDescent="0.25">
      <c r="A64737" s="40"/>
      <c r="I64737" s="40"/>
    </row>
    <row r="64738" spans="1:9" hidden="1" x14ac:dyDescent="0.25">
      <c r="A64738" s="40"/>
      <c r="I64738" s="40"/>
    </row>
    <row r="64739" spans="1:9" hidden="1" x14ac:dyDescent="0.25">
      <c r="A64739" s="40"/>
      <c r="I64739" s="40"/>
    </row>
    <row r="64740" spans="1:9" hidden="1" x14ac:dyDescent="0.25">
      <c r="A64740" s="40"/>
      <c r="I64740" s="40"/>
    </row>
    <row r="64741" spans="1:9" hidden="1" x14ac:dyDescent="0.25">
      <c r="A64741" s="40"/>
      <c r="I64741" s="40"/>
    </row>
    <row r="64742" spans="1:9" hidden="1" x14ac:dyDescent="0.25">
      <c r="A64742" s="40"/>
      <c r="I64742" s="40"/>
    </row>
    <row r="64743" spans="1:9" hidden="1" x14ac:dyDescent="0.25">
      <c r="A64743" s="40"/>
      <c r="I64743" s="40"/>
    </row>
    <row r="64744" spans="1:9" hidden="1" x14ac:dyDescent="0.25">
      <c r="A64744" s="40"/>
      <c r="I64744" s="40"/>
    </row>
    <row r="64745" spans="1:9" hidden="1" x14ac:dyDescent="0.25">
      <c r="A64745" s="40"/>
      <c r="I64745" s="40"/>
    </row>
    <row r="64746" spans="1:9" hidden="1" x14ac:dyDescent="0.25">
      <c r="A64746" s="40"/>
      <c r="I64746" s="40"/>
    </row>
    <row r="64747" spans="1:9" hidden="1" x14ac:dyDescent="0.25">
      <c r="A64747" s="40"/>
      <c r="I64747" s="40"/>
    </row>
    <row r="64748" spans="1:9" hidden="1" x14ac:dyDescent="0.25">
      <c r="A64748" s="40"/>
      <c r="I64748" s="40"/>
    </row>
    <row r="64749" spans="1:9" hidden="1" x14ac:dyDescent="0.25">
      <c r="A64749" s="40"/>
      <c r="I64749" s="40"/>
    </row>
    <row r="64750" spans="1:9" hidden="1" x14ac:dyDescent="0.25">
      <c r="A64750" s="40"/>
      <c r="I64750" s="40"/>
    </row>
    <row r="64751" spans="1:9" hidden="1" x14ac:dyDescent="0.25">
      <c r="A64751" s="40"/>
      <c r="I64751" s="40"/>
    </row>
    <row r="64752" spans="1:9" hidden="1" x14ac:dyDescent="0.25">
      <c r="A64752" s="40"/>
      <c r="I64752" s="40"/>
    </row>
    <row r="64753" spans="1:9" hidden="1" x14ac:dyDescent="0.25">
      <c r="A64753" s="40"/>
      <c r="I64753" s="40"/>
    </row>
    <row r="64754" spans="1:9" hidden="1" x14ac:dyDescent="0.25">
      <c r="A64754" s="40"/>
      <c r="I64754" s="40"/>
    </row>
    <row r="64755" spans="1:9" hidden="1" x14ac:dyDescent="0.25">
      <c r="A64755" s="40"/>
      <c r="I64755" s="40"/>
    </row>
    <row r="64756" spans="1:9" hidden="1" x14ac:dyDescent="0.25">
      <c r="A64756" s="40"/>
      <c r="I64756" s="40"/>
    </row>
    <row r="64757" spans="1:9" hidden="1" x14ac:dyDescent="0.25">
      <c r="A64757" s="40"/>
      <c r="I64757" s="40"/>
    </row>
    <row r="64758" spans="1:9" hidden="1" x14ac:dyDescent="0.25">
      <c r="A64758" s="40"/>
      <c r="I64758" s="40"/>
    </row>
    <row r="64759" spans="1:9" hidden="1" x14ac:dyDescent="0.25">
      <c r="A64759" s="40"/>
      <c r="I64759" s="40"/>
    </row>
    <row r="64760" spans="1:9" hidden="1" x14ac:dyDescent="0.25">
      <c r="A64760" s="40"/>
      <c r="I64760" s="40"/>
    </row>
    <row r="64761" spans="1:9" hidden="1" x14ac:dyDescent="0.25">
      <c r="A64761" s="40"/>
      <c r="I64761" s="40"/>
    </row>
    <row r="64762" spans="1:9" hidden="1" x14ac:dyDescent="0.25">
      <c r="A64762" s="40"/>
      <c r="I64762" s="40"/>
    </row>
    <row r="64763" spans="1:9" hidden="1" x14ac:dyDescent="0.25">
      <c r="A64763" s="40"/>
      <c r="I64763" s="40"/>
    </row>
    <row r="64764" spans="1:9" hidden="1" x14ac:dyDescent="0.25">
      <c r="A64764" s="40"/>
      <c r="I64764" s="40"/>
    </row>
    <row r="64765" spans="1:9" hidden="1" x14ac:dyDescent="0.25">
      <c r="A64765" s="40"/>
      <c r="I64765" s="40"/>
    </row>
    <row r="64766" spans="1:9" hidden="1" x14ac:dyDescent="0.25">
      <c r="A64766" s="40"/>
      <c r="I64766" s="40"/>
    </row>
    <row r="64767" spans="1:9" hidden="1" x14ac:dyDescent="0.25">
      <c r="A64767" s="40"/>
      <c r="I64767" s="40"/>
    </row>
    <row r="64768" spans="1:9" hidden="1" x14ac:dyDescent="0.25">
      <c r="A64768" s="40"/>
      <c r="I64768" s="40"/>
    </row>
    <row r="64769" spans="1:9" hidden="1" x14ac:dyDescent="0.25">
      <c r="A64769" s="40"/>
      <c r="I64769" s="40"/>
    </row>
    <row r="64770" spans="1:9" hidden="1" x14ac:dyDescent="0.25">
      <c r="A64770" s="40"/>
      <c r="I64770" s="40"/>
    </row>
    <row r="64771" spans="1:9" hidden="1" x14ac:dyDescent="0.25">
      <c r="A64771" s="40"/>
      <c r="I64771" s="40"/>
    </row>
    <row r="64772" spans="1:9" hidden="1" x14ac:dyDescent="0.25">
      <c r="A64772" s="40"/>
      <c r="I64772" s="40"/>
    </row>
    <row r="64773" spans="1:9" hidden="1" x14ac:dyDescent="0.25">
      <c r="A64773" s="40"/>
      <c r="I64773" s="40"/>
    </row>
    <row r="64774" spans="1:9" hidden="1" x14ac:dyDescent="0.25">
      <c r="A64774" s="40"/>
      <c r="I64774" s="40"/>
    </row>
    <row r="64775" spans="1:9" hidden="1" x14ac:dyDescent="0.25">
      <c r="A64775" s="40"/>
      <c r="I64775" s="40"/>
    </row>
    <row r="64776" spans="1:9" hidden="1" x14ac:dyDescent="0.25">
      <c r="A64776" s="40"/>
      <c r="I64776" s="40"/>
    </row>
    <row r="64777" spans="1:9" hidden="1" x14ac:dyDescent="0.25">
      <c r="A64777" s="40"/>
      <c r="I64777" s="40"/>
    </row>
    <row r="64778" spans="1:9" hidden="1" x14ac:dyDescent="0.25">
      <c r="A64778" s="40"/>
      <c r="I64778" s="40"/>
    </row>
    <row r="64779" spans="1:9" hidden="1" x14ac:dyDescent="0.25">
      <c r="A64779" s="40"/>
      <c r="I64779" s="40"/>
    </row>
    <row r="64780" spans="1:9" hidden="1" x14ac:dyDescent="0.25">
      <c r="A64780" s="40"/>
      <c r="I64780" s="40"/>
    </row>
    <row r="64781" spans="1:9" hidden="1" x14ac:dyDescent="0.25">
      <c r="A64781" s="40"/>
      <c r="I64781" s="40"/>
    </row>
    <row r="64782" spans="1:9" hidden="1" x14ac:dyDescent="0.25">
      <c r="A64782" s="40"/>
      <c r="I64782" s="40"/>
    </row>
    <row r="64783" spans="1:9" hidden="1" x14ac:dyDescent="0.25">
      <c r="A64783" s="40"/>
      <c r="I64783" s="40"/>
    </row>
    <row r="64784" spans="1:9" hidden="1" x14ac:dyDescent="0.25">
      <c r="A64784" s="40"/>
      <c r="I64784" s="40"/>
    </row>
    <row r="64785" spans="1:9" hidden="1" x14ac:dyDescent="0.25">
      <c r="A64785" s="40"/>
      <c r="I64785" s="40"/>
    </row>
    <row r="64786" spans="1:9" hidden="1" x14ac:dyDescent="0.25">
      <c r="A64786" s="40"/>
      <c r="I64786" s="40"/>
    </row>
    <row r="64787" spans="1:9" hidden="1" x14ac:dyDescent="0.25">
      <c r="A64787" s="40"/>
      <c r="I64787" s="40"/>
    </row>
    <row r="64788" spans="1:9" hidden="1" x14ac:dyDescent="0.25">
      <c r="A64788" s="40"/>
      <c r="I64788" s="40"/>
    </row>
    <row r="64789" spans="1:9" hidden="1" x14ac:dyDescent="0.25">
      <c r="A64789" s="40"/>
      <c r="I64789" s="40"/>
    </row>
    <row r="64790" spans="1:9" hidden="1" x14ac:dyDescent="0.25">
      <c r="A64790" s="40"/>
      <c r="I64790" s="40"/>
    </row>
    <row r="64791" spans="1:9" hidden="1" x14ac:dyDescent="0.25">
      <c r="A64791" s="40"/>
      <c r="I64791" s="40"/>
    </row>
    <row r="64792" spans="1:9" hidden="1" x14ac:dyDescent="0.25">
      <c r="A64792" s="40"/>
      <c r="I64792" s="40"/>
    </row>
    <row r="64793" spans="1:9" hidden="1" x14ac:dyDescent="0.25">
      <c r="A64793" s="40"/>
      <c r="I64793" s="40"/>
    </row>
    <row r="64794" spans="1:9" hidden="1" x14ac:dyDescent="0.25">
      <c r="A64794" s="40"/>
      <c r="I64794" s="40"/>
    </row>
    <row r="64795" spans="1:9" hidden="1" x14ac:dyDescent="0.25">
      <c r="A64795" s="40"/>
      <c r="I64795" s="40"/>
    </row>
    <row r="64796" spans="1:9" hidden="1" x14ac:dyDescent="0.25">
      <c r="A64796" s="40"/>
      <c r="I64796" s="40"/>
    </row>
    <row r="64797" spans="1:9" hidden="1" x14ac:dyDescent="0.25">
      <c r="A64797" s="40"/>
      <c r="I64797" s="40"/>
    </row>
    <row r="64798" spans="1:9" hidden="1" x14ac:dyDescent="0.25">
      <c r="A64798" s="40"/>
      <c r="I64798" s="40"/>
    </row>
    <row r="64799" spans="1:9" hidden="1" x14ac:dyDescent="0.25">
      <c r="A64799" s="40"/>
      <c r="I64799" s="40"/>
    </row>
    <row r="64800" spans="1:9" hidden="1" x14ac:dyDescent="0.25">
      <c r="A64800" s="40"/>
      <c r="I64800" s="40"/>
    </row>
    <row r="64801" spans="1:9" hidden="1" x14ac:dyDescent="0.25">
      <c r="A64801" s="40"/>
      <c r="I64801" s="40"/>
    </row>
    <row r="64802" spans="1:9" hidden="1" x14ac:dyDescent="0.25">
      <c r="A64802" s="40"/>
      <c r="I64802" s="40"/>
    </row>
    <row r="64803" spans="1:9" hidden="1" x14ac:dyDescent="0.25">
      <c r="A64803" s="40"/>
      <c r="I64803" s="40"/>
    </row>
    <row r="64804" spans="1:9" hidden="1" x14ac:dyDescent="0.25">
      <c r="A64804" s="40"/>
      <c r="I64804" s="40"/>
    </row>
    <row r="64805" spans="1:9" hidden="1" x14ac:dyDescent="0.25">
      <c r="A64805" s="40"/>
      <c r="I64805" s="40"/>
    </row>
    <row r="64806" spans="1:9" hidden="1" x14ac:dyDescent="0.25">
      <c r="A64806" s="40"/>
      <c r="I64806" s="40"/>
    </row>
    <row r="64807" spans="1:9" hidden="1" x14ac:dyDescent="0.25">
      <c r="A64807" s="40"/>
      <c r="I64807" s="40"/>
    </row>
    <row r="64808" spans="1:9" hidden="1" x14ac:dyDescent="0.25">
      <c r="A64808" s="40"/>
      <c r="I64808" s="40"/>
    </row>
    <row r="64809" spans="1:9" hidden="1" x14ac:dyDescent="0.25">
      <c r="A64809" s="40"/>
      <c r="I64809" s="40"/>
    </row>
    <row r="64810" spans="1:9" hidden="1" x14ac:dyDescent="0.25">
      <c r="A64810" s="40"/>
      <c r="I64810" s="40"/>
    </row>
    <row r="64811" spans="1:9" hidden="1" x14ac:dyDescent="0.25">
      <c r="A64811" s="40"/>
      <c r="I64811" s="40"/>
    </row>
    <row r="64812" spans="1:9" hidden="1" x14ac:dyDescent="0.25">
      <c r="A64812" s="40"/>
      <c r="I64812" s="40"/>
    </row>
    <row r="64813" spans="1:9" hidden="1" x14ac:dyDescent="0.25">
      <c r="A64813" s="40"/>
      <c r="I64813" s="40"/>
    </row>
    <row r="64814" spans="1:9" hidden="1" x14ac:dyDescent="0.25">
      <c r="A64814" s="40"/>
      <c r="I64814" s="40"/>
    </row>
    <row r="64815" spans="1:9" hidden="1" x14ac:dyDescent="0.25">
      <c r="A64815" s="40"/>
      <c r="I64815" s="40"/>
    </row>
    <row r="64816" spans="1:9" hidden="1" x14ac:dyDescent="0.25">
      <c r="A64816" s="40"/>
      <c r="I64816" s="40"/>
    </row>
    <row r="64817" spans="1:9" hidden="1" x14ac:dyDescent="0.25">
      <c r="A64817" s="40"/>
      <c r="I64817" s="40"/>
    </row>
    <row r="64818" spans="1:9" hidden="1" x14ac:dyDescent="0.25">
      <c r="A64818" s="40"/>
      <c r="I64818" s="40"/>
    </row>
    <row r="64819" spans="1:9" hidden="1" x14ac:dyDescent="0.25">
      <c r="A64819" s="40"/>
      <c r="I64819" s="40"/>
    </row>
    <row r="64820" spans="1:9" hidden="1" x14ac:dyDescent="0.25">
      <c r="A64820" s="40"/>
      <c r="I64820" s="40"/>
    </row>
    <row r="64821" spans="1:9" hidden="1" x14ac:dyDescent="0.25">
      <c r="A64821" s="40"/>
      <c r="I64821" s="40"/>
    </row>
    <row r="64822" spans="1:9" hidden="1" x14ac:dyDescent="0.25">
      <c r="A64822" s="40"/>
      <c r="I64822" s="40"/>
    </row>
    <row r="64823" spans="1:9" hidden="1" x14ac:dyDescent="0.25">
      <c r="A64823" s="40"/>
      <c r="I64823" s="40"/>
    </row>
    <row r="64824" spans="1:9" hidden="1" x14ac:dyDescent="0.25">
      <c r="A64824" s="40"/>
      <c r="I64824" s="40"/>
    </row>
    <row r="64825" spans="1:9" hidden="1" x14ac:dyDescent="0.25">
      <c r="A64825" s="40"/>
      <c r="I64825" s="40"/>
    </row>
    <row r="64826" spans="1:9" hidden="1" x14ac:dyDescent="0.25">
      <c r="A64826" s="40"/>
      <c r="I64826" s="40"/>
    </row>
    <row r="64827" spans="1:9" hidden="1" x14ac:dyDescent="0.25">
      <c r="A64827" s="40"/>
      <c r="I64827" s="40"/>
    </row>
    <row r="64828" spans="1:9" hidden="1" x14ac:dyDescent="0.25">
      <c r="A64828" s="40"/>
      <c r="I64828" s="40"/>
    </row>
    <row r="64829" spans="1:9" hidden="1" x14ac:dyDescent="0.25">
      <c r="A64829" s="40"/>
      <c r="I64829" s="40"/>
    </row>
    <row r="64830" spans="1:9" hidden="1" x14ac:dyDescent="0.25">
      <c r="A64830" s="40"/>
      <c r="I64830" s="40"/>
    </row>
    <row r="64831" spans="1:9" hidden="1" x14ac:dyDescent="0.25">
      <c r="A64831" s="40"/>
      <c r="I64831" s="40"/>
    </row>
    <row r="64832" spans="1:9" hidden="1" x14ac:dyDescent="0.25">
      <c r="A64832" s="40"/>
      <c r="I64832" s="40"/>
    </row>
    <row r="64833" spans="1:9" hidden="1" x14ac:dyDescent="0.25">
      <c r="A64833" s="40"/>
      <c r="I64833" s="40"/>
    </row>
    <row r="64834" spans="1:9" hidden="1" x14ac:dyDescent="0.25">
      <c r="A64834" s="40"/>
      <c r="I64834" s="40"/>
    </row>
    <row r="64835" spans="1:9" hidden="1" x14ac:dyDescent="0.25">
      <c r="A64835" s="40"/>
      <c r="I64835" s="40"/>
    </row>
    <row r="64836" spans="1:9" hidden="1" x14ac:dyDescent="0.25">
      <c r="A64836" s="40"/>
      <c r="I64836" s="40"/>
    </row>
    <row r="64837" spans="1:9" hidden="1" x14ac:dyDescent="0.25">
      <c r="A64837" s="40"/>
      <c r="I64837" s="40"/>
    </row>
    <row r="64838" spans="1:9" hidden="1" x14ac:dyDescent="0.25">
      <c r="A64838" s="40"/>
      <c r="I64838" s="40"/>
    </row>
    <row r="64839" spans="1:9" hidden="1" x14ac:dyDescent="0.25">
      <c r="A64839" s="40"/>
      <c r="I64839" s="40"/>
    </row>
    <row r="64840" spans="1:9" hidden="1" x14ac:dyDescent="0.25">
      <c r="A64840" s="40"/>
      <c r="I64840" s="40"/>
    </row>
    <row r="64841" spans="1:9" hidden="1" x14ac:dyDescent="0.25">
      <c r="A64841" s="40"/>
      <c r="I64841" s="40"/>
    </row>
    <row r="64842" spans="1:9" hidden="1" x14ac:dyDescent="0.25">
      <c r="A64842" s="40"/>
      <c r="I64842" s="40"/>
    </row>
    <row r="64843" spans="1:9" hidden="1" x14ac:dyDescent="0.25">
      <c r="A64843" s="40"/>
      <c r="I64843" s="40"/>
    </row>
    <row r="64844" spans="1:9" hidden="1" x14ac:dyDescent="0.25">
      <c r="A64844" s="40"/>
      <c r="I64844" s="40"/>
    </row>
    <row r="64845" spans="1:9" hidden="1" x14ac:dyDescent="0.25">
      <c r="A64845" s="40"/>
      <c r="I64845" s="40"/>
    </row>
    <row r="64846" spans="1:9" hidden="1" x14ac:dyDescent="0.25">
      <c r="A64846" s="40"/>
      <c r="I64846" s="40"/>
    </row>
    <row r="64847" spans="1:9" hidden="1" x14ac:dyDescent="0.25">
      <c r="A64847" s="40"/>
      <c r="I64847" s="40"/>
    </row>
    <row r="64848" spans="1:9" hidden="1" x14ac:dyDescent="0.25">
      <c r="A64848" s="40"/>
      <c r="I64848" s="40"/>
    </row>
    <row r="64849" spans="1:9" hidden="1" x14ac:dyDescent="0.25">
      <c r="A64849" s="40"/>
      <c r="I64849" s="40"/>
    </row>
    <row r="64850" spans="1:9" hidden="1" x14ac:dyDescent="0.25">
      <c r="A64850" s="40"/>
      <c r="I64850" s="40"/>
    </row>
    <row r="64851" spans="1:9" hidden="1" x14ac:dyDescent="0.25">
      <c r="A64851" s="40"/>
      <c r="I64851" s="40"/>
    </row>
    <row r="64852" spans="1:9" hidden="1" x14ac:dyDescent="0.25">
      <c r="A64852" s="40"/>
      <c r="I64852" s="40"/>
    </row>
    <row r="64853" spans="1:9" hidden="1" x14ac:dyDescent="0.25">
      <c r="A64853" s="40"/>
      <c r="I64853" s="40"/>
    </row>
    <row r="64854" spans="1:9" hidden="1" x14ac:dyDescent="0.25">
      <c r="A64854" s="40"/>
      <c r="I64854" s="40"/>
    </row>
    <row r="64855" spans="1:9" hidden="1" x14ac:dyDescent="0.25">
      <c r="A64855" s="40"/>
      <c r="I64855" s="40"/>
    </row>
    <row r="64856" spans="1:9" hidden="1" x14ac:dyDescent="0.25">
      <c r="A64856" s="40"/>
      <c r="I64856" s="40"/>
    </row>
    <row r="64857" spans="1:9" hidden="1" x14ac:dyDescent="0.25">
      <c r="A64857" s="40"/>
      <c r="I64857" s="40"/>
    </row>
    <row r="64858" spans="1:9" hidden="1" x14ac:dyDescent="0.25">
      <c r="A64858" s="40"/>
      <c r="I64858" s="40"/>
    </row>
    <row r="64859" spans="1:9" hidden="1" x14ac:dyDescent="0.25">
      <c r="A64859" s="40"/>
      <c r="I64859" s="40"/>
    </row>
    <row r="64860" spans="1:9" hidden="1" x14ac:dyDescent="0.25">
      <c r="A64860" s="40"/>
      <c r="I64860" s="40"/>
    </row>
    <row r="64861" spans="1:9" hidden="1" x14ac:dyDescent="0.25">
      <c r="A64861" s="40"/>
      <c r="I64861" s="40"/>
    </row>
    <row r="64862" spans="1:9" hidden="1" x14ac:dyDescent="0.25">
      <c r="A64862" s="40"/>
      <c r="I64862" s="40"/>
    </row>
    <row r="64863" spans="1:9" hidden="1" x14ac:dyDescent="0.25">
      <c r="A64863" s="40"/>
      <c r="I64863" s="40"/>
    </row>
    <row r="64864" spans="1:9" hidden="1" x14ac:dyDescent="0.25">
      <c r="A64864" s="40"/>
      <c r="I64864" s="40"/>
    </row>
    <row r="64865" spans="1:9" hidden="1" x14ac:dyDescent="0.25">
      <c r="A64865" s="40"/>
      <c r="I64865" s="40"/>
    </row>
    <row r="64866" spans="1:9" hidden="1" x14ac:dyDescent="0.25">
      <c r="A64866" s="40"/>
      <c r="I64866" s="40"/>
    </row>
    <row r="64867" spans="1:9" hidden="1" x14ac:dyDescent="0.25">
      <c r="A64867" s="40"/>
      <c r="I64867" s="40"/>
    </row>
    <row r="64868" spans="1:9" hidden="1" x14ac:dyDescent="0.25">
      <c r="A64868" s="40"/>
      <c r="I64868" s="40"/>
    </row>
    <row r="64869" spans="1:9" hidden="1" x14ac:dyDescent="0.25">
      <c r="A64869" s="40"/>
      <c r="I64869" s="40"/>
    </row>
    <row r="64870" spans="1:9" hidden="1" x14ac:dyDescent="0.25">
      <c r="A64870" s="40"/>
      <c r="I64870" s="40"/>
    </row>
    <row r="64871" spans="1:9" hidden="1" x14ac:dyDescent="0.25">
      <c r="A64871" s="40"/>
      <c r="I64871" s="40"/>
    </row>
    <row r="64872" spans="1:9" hidden="1" x14ac:dyDescent="0.25">
      <c r="A64872" s="40"/>
      <c r="I64872" s="40"/>
    </row>
    <row r="64873" spans="1:9" hidden="1" x14ac:dyDescent="0.25">
      <c r="A64873" s="40"/>
      <c r="I64873" s="40"/>
    </row>
    <row r="64874" spans="1:9" hidden="1" x14ac:dyDescent="0.25">
      <c r="A64874" s="40"/>
      <c r="I64874" s="40"/>
    </row>
    <row r="64875" spans="1:9" hidden="1" x14ac:dyDescent="0.25">
      <c r="A64875" s="40"/>
      <c r="I64875" s="40"/>
    </row>
    <row r="64876" spans="1:9" hidden="1" x14ac:dyDescent="0.25">
      <c r="A64876" s="40"/>
      <c r="I64876" s="40"/>
    </row>
    <row r="64877" spans="1:9" hidden="1" x14ac:dyDescent="0.25">
      <c r="A64877" s="40"/>
      <c r="I64877" s="40"/>
    </row>
    <row r="64878" spans="1:9" hidden="1" x14ac:dyDescent="0.25">
      <c r="A64878" s="40"/>
      <c r="I64878" s="40"/>
    </row>
    <row r="64879" spans="1:9" hidden="1" x14ac:dyDescent="0.25">
      <c r="A64879" s="40"/>
      <c r="I64879" s="40"/>
    </row>
    <row r="64880" spans="1:9" hidden="1" x14ac:dyDescent="0.25">
      <c r="A64880" s="40"/>
      <c r="I64880" s="40"/>
    </row>
    <row r="64881" spans="1:9" hidden="1" x14ac:dyDescent="0.25">
      <c r="A64881" s="40"/>
      <c r="I64881" s="40"/>
    </row>
    <row r="64882" spans="1:9" hidden="1" x14ac:dyDescent="0.25">
      <c r="A64882" s="40"/>
      <c r="I64882" s="40"/>
    </row>
    <row r="64883" spans="1:9" hidden="1" x14ac:dyDescent="0.25">
      <c r="A64883" s="40"/>
      <c r="I64883" s="40"/>
    </row>
    <row r="64884" spans="1:9" hidden="1" x14ac:dyDescent="0.25">
      <c r="A64884" s="40"/>
      <c r="I64884" s="40"/>
    </row>
    <row r="64885" spans="1:9" hidden="1" x14ac:dyDescent="0.25">
      <c r="A64885" s="40"/>
      <c r="I64885" s="40"/>
    </row>
    <row r="64886" spans="1:9" hidden="1" x14ac:dyDescent="0.25">
      <c r="A64886" s="40"/>
      <c r="I64886" s="40"/>
    </row>
    <row r="64887" spans="1:9" hidden="1" x14ac:dyDescent="0.25">
      <c r="A64887" s="40"/>
      <c r="I64887" s="40"/>
    </row>
    <row r="64888" spans="1:9" hidden="1" x14ac:dyDescent="0.25">
      <c r="A64888" s="40"/>
      <c r="I64888" s="40"/>
    </row>
    <row r="64889" spans="1:9" hidden="1" x14ac:dyDescent="0.25">
      <c r="A64889" s="40"/>
      <c r="I64889" s="40"/>
    </row>
    <row r="64890" spans="1:9" hidden="1" x14ac:dyDescent="0.25">
      <c r="A64890" s="40"/>
      <c r="I64890" s="40"/>
    </row>
    <row r="64891" spans="1:9" hidden="1" x14ac:dyDescent="0.25">
      <c r="A64891" s="40"/>
      <c r="I64891" s="40"/>
    </row>
    <row r="64892" spans="1:9" hidden="1" x14ac:dyDescent="0.25">
      <c r="A64892" s="40"/>
      <c r="I64892" s="40"/>
    </row>
    <row r="64893" spans="1:9" hidden="1" x14ac:dyDescent="0.25">
      <c r="A64893" s="40"/>
      <c r="I64893" s="40"/>
    </row>
    <row r="64894" spans="1:9" hidden="1" x14ac:dyDescent="0.25">
      <c r="A64894" s="40"/>
      <c r="I64894" s="40"/>
    </row>
    <row r="64895" spans="1:9" hidden="1" x14ac:dyDescent="0.25">
      <c r="A64895" s="40"/>
      <c r="I64895" s="40"/>
    </row>
    <row r="64896" spans="1:9" hidden="1" x14ac:dyDescent="0.25">
      <c r="A64896" s="40"/>
      <c r="I64896" s="40"/>
    </row>
    <row r="64897" spans="1:9" hidden="1" x14ac:dyDescent="0.25">
      <c r="A64897" s="40"/>
      <c r="I64897" s="40"/>
    </row>
    <row r="64898" spans="1:9" hidden="1" x14ac:dyDescent="0.25">
      <c r="A64898" s="40"/>
      <c r="I64898" s="40"/>
    </row>
    <row r="64899" spans="1:9" hidden="1" x14ac:dyDescent="0.25">
      <c r="A64899" s="40"/>
      <c r="I64899" s="40"/>
    </row>
    <row r="64900" spans="1:9" hidden="1" x14ac:dyDescent="0.25">
      <c r="A64900" s="40"/>
      <c r="I64900" s="40"/>
    </row>
    <row r="64901" spans="1:9" hidden="1" x14ac:dyDescent="0.25">
      <c r="A64901" s="40"/>
      <c r="I64901" s="40"/>
    </row>
    <row r="64902" spans="1:9" hidden="1" x14ac:dyDescent="0.25">
      <c r="A64902" s="40"/>
      <c r="I64902" s="40"/>
    </row>
    <row r="64903" spans="1:9" hidden="1" x14ac:dyDescent="0.25">
      <c r="A64903" s="40"/>
      <c r="I64903" s="40"/>
    </row>
    <row r="64904" spans="1:9" hidden="1" x14ac:dyDescent="0.25">
      <c r="A64904" s="40"/>
      <c r="I64904" s="40"/>
    </row>
    <row r="64905" spans="1:9" hidden="1" x14ac:dyDescent="0.25">
      <c r="A64905" s="40"/>
      <c r="I64905" s="40"/>
    </row>
    <row r="64906" spans="1:9" hidden="1" x14ac:dyDescent="0.25">
      <c r="A64906" s="40"/>
      <c r="I64906" s="40"/>
    </row>
    <row r="64907" spans="1:9" hidden="1" x14ac:dyDescent="0.25">
      <c r="A64907" s="40"/>
      <c r="I64907" s="40"/>
    </row>
    <row r="64908" spans="1:9" hidden="1" x14ac:dyDescent="0.25">
      <c r="A64908" s="40"/>
      <c r="I64908" s="40"/>
    </row>
    <row r="64909" spans="1:9" hidden="1" x14ac:dyDescent="0.25">
      <c r="A64909" s="40"/>
      <c r="I64909" s="40"/>
    </row>
    <row r="64910" spans="1:9" hidden="1" x14ac:dyDescent="0.25">
      <c r="A64910" s="40"/>
      <c r="I64910" s="40"/>
    </row>
    <row r="64911" spans="1:9" hidden="1" x14ac:dyDescent="0.25">
      <c r="A64911" s="40"/>
      <c r="I64911" s="40"/>
    </row>
    <row r="64912" spans="1:9" hidden="1" x14ac:dyDescent="0.25">
      <c r="A64912" s="40"/>
      <c r="I64912" s="40"/>
    </row>
    <row r="64913" spans="1:9" hidden="1" x14ac:dyDescent="0.25">
      <c r="A64913" s="40"/>
      <c r="I64913" s="40"/>
    </row>
    <row r="64914" spans="1:9" hidden="1" x14ac:dyDescent="0.25">
      <c r="A64914" s="40"/>
      <c r="I64914" s="40"/>
    </row>
    <row r="64915" spans="1:9" hidden="1" x14ac:dyDescent="0.25">
      <c r="A64915" s="40"/>
      <c r="I64915" s="40"/>
    </row>
    <row r="64916" spans="1:9" hidden="1" x14ac:dyDescent="0.25">
      <c r="A64916" s="40"/>
      <c r="I64916" s="40"/>
    </row>
    <row r="64917" spans="1:9" hidden="1" x14ac:dyDescent="0.25">
      <c r="A64917" s="40"/>
      <c r="I64917" s="40"/>
    </row>
    <row r="64918" spans="1:9" hidden="1" x14ac:dyDescent="0.25">
      <c r="A64918" s="40"/>
      <c r="I64918" s="40"/>
    </row>
    <row r="64919" spans="1:9" hidden="1" x14ac:dyDescent="0.25">
      <c r="A64919" s="40"/>
      <c r="I64919" s="40"/>
    </row>
    <row r="64920" spans="1:9" hidden="1" x14ac:dyDescent="0.25">
      <c r="A64920" s="40"/>
      <c r="I64920" s="40"/>
    </row>
    <row r="64921" spans="1:9" hidden="1" x14ac:dyDescent="0.25">
      <c r="A64921" s="40"/>
      <c r="I64921" s="40"/>
    </row>
    <row r="64922" spans="1:9" hidden="1" x14ac:dyDescent="0.25">
      <c r="A64922" s="40"/>
      <c r="I64922" s="40"/>
    </row>
    <row r="64923" spans="1:9" hidden="1" x14ac:dyDescent="0.25">
      <c r="A64923" s="40"/>
      <c r="I64923" s="40"/>
    </row>
    <row r="64924" spans="1:9" hidden="1" x14ac:dyDescent="0.25">
      <c r="A64924" s="40"/>
      <c r="I64924" s="40"/>
    </row>
    <row r="64925" spans="1:9" hidden="1" x14ac:dyDescent="0.25">
      <c r="A64925" s="40"/>
      <c r="I64925" s="40"/>
    </row>
    <row r="64926" spans="1:9" hidden="1" x14ac:dyDescent="0.25">
      <c r="A64926" s="40"/>
      <c r="I64926" s="40"/>
    </row>
    <row r="64927" spans="1:9" hidden="1" x14ac:dyDescent="0.25">
      <c r="A64927" s="40"/>
      <c r="I64927" s="40"/>
    </row>
    <row r="64928" spans="1:9" hidden="1" x14ac:dyDescent="0.25">
      <c r="A64928" s="40"/>
      <c r="I64928" s="40"/>
    </row>
    <row r="64929" spans="1:9" hidden="1" x14ac:dyDescent="0.25">
      <c r="A64929" s="40"/>
      <c r="I64929" s="40"/>
    </row>
    <row r="64930" spans="1:9" hidden="1" x14ac:dyDescent="0.25">
      <c r="A64930" s="40"/>
      <c r="I64930" s="40"/>
    </row>
    <row r="64931" spans="1:9" hidden="1" x14ac:dyDescent="0.25">
      <c r="A64931" s="40"/>
      <c r="I64931" s="40"/>
    </row>
    <row r="64932" spans="1:9" hidden="1" x14ac:dyDescent="0.25">
      <c r="A64932" s="40"/>
      <c r="I64932" s="40"/>
    </row>
    <row r="64933" spans="1:9" hidden="1" x14ac:dyDescent="0.25">
      <c r="A64933" s="40"/>
      <c r="I64933" s="40"/>
    </row>
    <row r="64934" spans="1:9" hidden="1" x14ac:dyDescent="0.25">
      <c r="A64934" s="40"/>
      <c r="I64934" s="40"/>
    </row>
    <row r="64935" spans="1:9" hidden="1" x14ac:dyDescent="0.25">
      <c r="A64935" s="40"/>
      <c r="I64935" s="40"/>
    </row>
    <row r="64936" spans="1:9" hidden="1" x14ac:dyDescent="0.25">
      <c r="A64936" s="40"/>
      <c r="I64936" s="40"/>
    </row>
    <row r="64937" spans="1:9" hidden="1" x14ac:dyDescent="0.25">
      <c r="A64937" s="40"/>
      <c r="I64937" s="40"/>
    </row>
    <row r="64938" spans="1:9" hidden="1" x14ac:dyDescent="0.25">
      <c r="A64938" s="40"/>
      <c r="I64938" s="40"/>
    </row>
    <row r="64939" spans="1:9" hidden="1" x14ac:dyDescent="0.25">
      <c r="A64939" s="40"/>
      <c r="I64939" s="40"/>
    </row>
    <row r="64940" spans="1:9" hidden="1" x14ac:dyDescent="0.25">
      <c r="A64940" s="40"/>
      <c r="I64940" s="40"/>
    </row>
    <row r="64941" spans="1:9" hidden="1" x14ac:dyDescent="0.25">
      <c r="A64941" s="40"/>
      <c r="I64941" s="40"/>
    </row>
    <row r="64942" spans="1:9" hidden="1" x14ac:dyDescent="0.25">
      <c r="A64942" s="40"/>
      <c r="I64942" s="40"/>
    </row>
    <row r="64943" spans="1:9" hidden="1" x14ac:dyDescent="0.25">
      <c r="A64943" s="40"/>
      <c r="I64943" s="40"/>
    </row>
    <row r="64944" spans="1:9" hidden="1" x14ac:dyDescent="0.25">
      <c r="A64944" s="40"/>
      <c r="I64944" s="40"/>
    </row>
    <row r="64945" spans="1:9" hidden="1" x14ac:dyDescent="0.25">
      <c r="A64945" s="40"/>
      <c r="I64945" s="40"/>
    </row>
    <row r="64946" spans="1:9" hidden="1" x14ac:dyDescent="0.25">
      <c r="A64946" s="40"/>
      <c r="I64946" s="40"/>
    </row>
    <row r="64947" spans="1:9" hidden="1" x14ac:dyDescent="0.25">
      <c r="A64947" s="40"/>
      <c r="I64947" s="40"/>
    </row>
    <row r="64948" spans="1:9" hidden="1" x14ac:dyDescent="0.25">
      <c r="A64948" s="40"/>
      <c r="I64948" s="40"/>
    </row>
    <row r="64949" spans="1:9" hidden="1" x14ac:dyDescent="0.25">
      <c r="A64949" s="40"/>
      <c r="I64949" s="40"/>
    </row>
    <row r="64950" spans="1:9" hidden="1" x14ac:dyDescent="0.25">
      <c r="A64950" s="40"/>
      <c r="I64950" s="40"/>
    </row>
    <row r="64951" spans="1:9" hidden="1" x14ac:dyDescent="0.25">
      <c r="A64951" s="40"/>
      <c r="I64951" s="40"/>
    </row>
    <row r="64952" spans="1:9" hidden="1" x14ac:dyDescent="0.25">
      <c r="A64952" s="40"/>
      <c r="I64952" s="40"/>
    </row>
    <row r="64953" spans="1:9" hidden="1" x14ac:dyDescent="0.25">
      <c r="A64953" s="40"/>
      <c r="I64953" s="40"/>
    </row>
    <row r="64954" spans="1:9" hidden="1" x14ac:dyDescent="0.25">
      <c r="A64954" s="40"/>
      <c r="I64954" s="40"/>
    </row>
    <row r="64955" spans="1:9" hidden="1" x14ac:dyDescent="0.25">
      <c r="A64955" s="40"/>
      <c r="I64955" s="40"/>
    </row>
    <row r="64956" spans="1:9" hidden="1" x14ac:dyDescent="0.25">
      <c r="A64956" s="40"/>
      <c r="I64956" s="40"/>
    </row>
    <row r="64957" spans="1:9" hidden="1" x14ac:dyDescent="0.25">
      <c r="A64957" s="40"/>
      <c r="I64957" s="40"/>
    </row>
    <row r="64958" spans="1:9" hidden="1" x14ac:dyDescent="0.25">
      <c r="A64958" s="40"/>
      <c r="I64958" s="40"/>
    </row>
    <row r="64959" spans="1:9" hidden="1" x14ac:dyDescent="0.25">
      <c r="A64959" s="40"/>
      <c r="I64959" s="40"/>
    </row>
    <row r="64960" spans="1:9" hidden="1" x14ac:dyDescent="0.25">
      <c r="A64960" s="40"/>
      <c r="I64960" s="40"/>
    </row>
    <row r="64961" spans="1:9" hidden="1" x14ac:dyDescent="0.25">
      <c r="A64961" s="40"/>
      <c r="I64961" s="40"/>
    </row>
    <row r="64962" spans="1:9" hidden="1" x14ac:dyDescent="0.25">
      <c r="A64962" s="40"/>
      <c r="I64962" s="40"/>
    </row>
    <row r="64963" spans="1:9" hidden="1" x14ac:dyDescent="0.25">
      <c r="A64963" s="40"/>
      <c r="I64963" s="40"/>
    </row>
    <row r="64964" spans="1:9" hidden="1" x14ac:dyDescent="0.25">
      <c r="A64964" s="40"/>
      <c r="I64964" s="40"/>
    </row>
    <row r="64965" spans="1:9" hidden="1" x14ac:dyDescent="0.25">
      <c r="A64965" s="40"/>
      <c r="I64965" s="40"/>
    </row>
    <row r="64966" spans="1:9" hidden="1" x14ac:dyDescent="0.25">
      <c r="A64966" s="40"/>
      <c r="I64966" s="40"/>
    </row>
    <row r="64967" spans="1:9" hidden="1" x14ac:dyDescent="0.25">
      <c r="A64967" s="40"/>
      <c r="I64967" s="40"/>
    </row>
    <row r="64968" spans="1:9" hidden="1" x14ac:dyDescent="0.25">
      <c r="A64968" s="40"/>
      <c r="I64968" s="40"/>
    </row>
    <row r="64969" spans="1:9" hidden="1" x14ac:dyDescent="0.25">
      <c r="A64969" s="40"/>
      <c r="I64969" s="40"/>
    </row>
    <row r="64970" spans="1:9" hidden="1" x14ac:dyDescent="0.25">
      <c r="A64970" s="40"/>
      <c r="I64970" s="40"/>
    </row>
    <row r="64971" spans="1:9" hidden="1" x14ac:dyDescent="0.25">
      <c r="A64971" s="40"/>
      <c r="I64971" s="40"/>
    </row>
    <row r="64972" spans="1:9" hidden="1" x14ac:dyDescent="0.25">
      <c r="A64972" s="40"/>
      <c r="I64972" s="40"/>
    </row>
    <row r="64973" spans="1:9" hidden="1" x14ac:dyDescent="0.25">
      <c r="A64973" s="40"/>
      <c r="I64973" s="40"/>
    </row>
    <row r="64974" spans="1:9" hidden="1" x14ac:dyDescent="0.25">
      <c r="A64974" s="40"/>
      <c r="I64974" s="40"/>
    </row>
    <row r="64975" spans="1:9" hidden="1" x14ac:dyDescent="0.25">
      <c r="A64975" s="40"/>
      <c r="I64975" s="40"/>
    </row>
    <row r="64976" spans="1:9" hidden="1" x14ac:dyDescent="0.25">
      <c r="A64976" s="40"/>
      <c r="I64976" s="40"/>
    </row>
    <row r="64977" spans="1:9" hidden="1" x14ac:dyDescent="0.25">
      <c r="A64977" s="40"/>
      <c r="I64977" s="40"/>
    </row>
    <row r="64978" spans="1:9" hidden="1" x14ac:dyDescent="0.25">
      <c r="A64978" s="40"/>
      <c r="I64978" s="40"/>
    </row>
    <row r="64979" spans="1:9" hidden="1" x14ac:dyDescent="0.25">
      <c r="A64979" s="40"/>
      <c r="I64979" s="40"/>
    </row>
    <row r="64980" spans="1:9" hidden="1" x14ac:dyDescent="0.25">
      <c r="A64980" s="40"/>
      <c r="I64980" s="40"/>
    </row>
    <row r="64981" spans="1:9" hidden="1" x14ac:dyDescent="0.25">
      <c r="A64981" s="40"/>
      <c r="I64981" s="40"/>
    </row>
    <row r="64982" spans="1:9" hidden="1" x14ac:dyDescent="0.25">
      <c r="A64982" s="40"/>
      <c r="I64982" s="40"/>
    </row>
    <row r="64983" spans="1:9" hidden="1" x14ac:dyDescent="0.25">
      <c r="A64983" s="40"/>
      <c r="I64983" s="40"/>
    </row>
    <row r="64984" spans="1:9" hidden="1" x14ac:dyDescent="0.25">
      <c r="A64984" s="40"/>
      <c r="I64984" s="40"/>
    </row>
    <row r="64985" spans="1:9" hidden="1" x14ac:dyDescent="0.25">
      <c r="A64985" s="40"/>
      <c r="I64985" s="40"/>
    </row>
    <row r="64986" spans="1:9" hidden="1" x14ac:dyDescent="0.25">
      <c r="A64986" s="40"/>
      <c r="I64986" s="40"/>
    </row>
    <row r="64987" spans="1:9" hidden="1" x14ac:dyDescent="0.25">
      <c r="A64987" s="40"/>
      <c r="I64987" s="40"/>
    </row>
    <row r="64988" spans="1:9" hidden="1" x14ac:dyDescent="0.25">
      <c r="A64988" s="40"/>
      <c r="I64988" s="40"/>
    </row>
    <row r="64989" spans="1:9" hidden="1" x14ac:dyDescent="0.25">
      <c r="A64989" s="40"/>
      <c r="I64989" s="40"/>
    </row>
    <row r="64990" spans="1:9" hidden="1" x14ac:dyDescent="0.25">
      <c r="A64990" s="40"/>
      <c r="I64990" s="40"/>
    </row>
    <row r="64991" spans="1:9" hidden="1" x14ac:dyDescent="0.25">
      <c r="A64991" s="40"/>
      <c r="I64991" s="40"/>
    </row>
    <row r="64992" spans="1:9" hidden="1" x14ac:dyDescent="0.25">
      <c r="A64992" s="40"/>
      <c r="I64992" s="40"/>
    </row>
    <row r="64993" spans="1:9" hidden="1" x14ac:dyDescent="0.25">
      <c r="A64993" s="40"/>
      <c r="I64993" s="40"/>
    </row>
    <row r="64994" spans="1:9" hidden="1" x14ac:dyDescent="0.25">
      <c r="A64994" s="40"/>
      <c r="I64994" s="40"/>
    </row>
    <row r="64995" spans="1:9" hidden="1" x14ac:dyDescent="0.25">
      <c r="A64995" s="40"/>
      <c r="I64995" s="40"/>
    </row>
    <row r="64996" spans="1:9" hidden="1" x14ac:dyDescent="0.25">
      <c r="A64996" s="40"/>
      <c r="I64996" s="40"/>
    </row>
    <row r="64997" spans="1:9" hidden="1" x14ac:dyDescent="0.25">
      <c r="A64997" s="40"/>
      <c r="I64997" s="40"/>
    </row>
    <row r="64998" spans="1:9" hidden="1" x14ac:dyDescent="0.25">
      <c r="A64998" s="40"/>
      <c r="I64998" s="40"/>
    </row>
    <row r="64999" spans="1:9" hidden="1" x14ac:dyDescent="0.25">
      <c r="A64999" s="40"/>
      <c r="I64999" s="40"/>
    </row>
    <row r="65000" spans="1:9" hidden="1" x14ac:dyDescent="0.25">
      <c r="A65000" s="40"/>
      <c r="I65000" s="40"/>
    </row>
    <row r="65001" spans="1:9" hidden="1" x14ac:dyDescent="0.25">
      <c r="A65001" s="40"/>
      <c r="I65001" s="40"/>
    </row>
    <row r="65002" spans="1:9" hidden="1" x14ac:dyDescent="0.25">
      <c r="A65002" s="40"/>
      <c r="I65002" s="40"/>
    </row>
    <row r="65003" spans="1:9" hidden="1" x14ac:dyDescent="0.25">
      <c r="A65003" s="40"/>
      <c r="I65003" s="40"/>
    </row>
    <row r="65004" spans="1:9" hidden="1" x14ac:dyDescent="0.25">
      <c r="A65004" s="40"/>
      <c r="I65004" s="40"/>
    </row>
    <row r="65005" spans="1:9" hidden="1" x14ac:dyDescent="0.25">
      <c r="A65005" s="40"/>
      <c r="I65005" s="40"/>
    </row>
    <row r="65006" spans="1:9" hidden="1" x14ac:dyDescent="0.25">
      <c r="A65006" s="40"/>
      <c r="I65006" s="40"/>
    </row>
    <row r="65007" spans="1:9" hidden="1" x14ac:dyDescent="0.25">
      <c r="A65007" s="40"/>
      <c r="I65007" s="40"/>
    </row>
    <row r="65008" spans="1:9" hidden="1" x14ac:dyDescent="0.25">
      <c r="A65008" s="40"/>
      <c r="I65008" s="40"/>
    </row>
    <row r="65009" spans="1:9" hidden="1" x14ac:dyDescent="0.25">
      <c r="A65009" s="40"/>
      <c r="I65009" s="40"/>
    </row>
    <row r="65010" spans="1:9" hidden="1" x14ac:dyDescent="0.25">
      <c r="A65010" s="40"/>
      <c r="I65010" s="40"/>
    </row>
    <row r="65011" spans="1:9" hidden="1" x14ac:dyDescent="0.25">
      <c r="A65011" s="40"/>
      <c r="I65011" s="40"/>
    </row>
    <row r="65012" spans="1:9" hidden="1" x14ac:dyDescent="0.25">
      <c r="A65012" s="40"/>
      <c r="I65012" s="40"/>
    </row>
    <row r="65013" spans="1:9" hidden="1" x14ac:dyDescent="0.25">
      <c r="A65013" s="40"/>
      <c r="I65013" s="40"/>
    </row>
    <row r="65014" spans="1:9" hidden="1" x14ac:dyDescent="0.25">
      <c r="A65014" s="40"/>
      <c r="I65014" s="40"/>
    </row>
    <row r="65015" spans="1:9" hidden="1" x14ac:dyDescent="0.25">
      <c r="A65015" s="40"/>
      <c r="I65015" s="40"/>
    </row>
    <row r="65016" spans="1:9" hidden="1" x14ac:dyDescent="0.25">
      <c r="A65016" s="40"/>
      <c r="I65016" s="40"/>
    </row>
    <row r="65017" spans="1:9" hidden="1" x14ac:dyDescent="0.25">
      <c r="A65017" s="40"/>
      <c r="I65017" s="40"/>
    </row>
    <row r="65018" spans="1:9" hidden="1" x14ac:dyDescent="0.25">
      <c r="A65018" s="40"/>
      <c r="I65018" s="40"/>
    </row>
    <row r="65019" spans="1:9" hidden="1" x14ac:dyDescent="0.25">
      <c r="A65019" s="40"/>
      <c r="I65019" s="40"/>
    </row>
    <row r="65020" spans="1:9" hidden="1" x14ac:dyDescent="0.25">
      <c r="A65020" s="40"/>
      <c r="I65020" s="40"/>
    </row>
    <row r="65021" spans="1:9" hidden="1" x14ac:dyDescent="0.25">
      <c r="A65021" s="40"/>
      <c r="I65021" s="40"/>
    </row>
    <row r="65022" spans="1:9" hidden="1" x14ac:dyDescent="0.25">
      <c r="A65022" s="40"/>
      <c r="I65022" s="40"/>
    </row>
    <row r="65023" spans="1:9" hidden="1" x14ac:dyDescent="0.25">
      <c r="A65023" s="40"/>
      <c r="I65023" s="40"/>
    </row>
    <row r="65024" spans="1:9" hidden="1" x14ac:dyDescent="0.25">
      <c r="A65024" s="40"/>
      <c r="I65024" s="40"/>
    </row>
    <row r="65025" spans="1:9" hidden="1" x14ac:dyDescent="0.25">
      <c r="A65025" s="40"/>
      <c r="I65025" s="40"/>
    </row>
    <row r="65026" spans="1:9" hidden="1" x14ac:dyDescent="0.25">
      <c r="A65026" s="40"/>
      <c r="I65026" s="40"/>
    </row>
    <row r="65027" spans="1:9" hidden="1" x14ac:dyDescent="0.25">
      <c r="A65027" s="40"/>
      <c r="I65027" s="40"/>
    </row>
    <row r="65028" spans="1:9" hidden="1" x14ac:dyDescent="0.25">
      <c r="A65028" s="40"/>
      <c r="I65028" s="40"/>
    </row>
    <row r="65029" spans="1:9" hidden="1" x14ac:dyDescent="0.25">
      <c r="A65029" s="40"/>
      <c r="I65029" s="40"/>
    </row>
    <row r="65030" spans="1:9" hidden="1" x14ac:dyDescent="0.25">
      <c r="A65030" s="40"/>
      <c r="I65030" s="40"/>
    </row>
    <row r="65031" spans="1:9" hidden="1" x14ac:dyDescent="0.25">
      <c r="A65031" s="40"/>
      <c r="I65031" s="40"/>
    </row>
    <row r="65032" spans="1:9" hidden="1" x14ac:dyDescent="0.25">
      <c r="A65032" s="40"/>
      <c r="I65032" s="40"/>
    </row>
    <row r="65033" spans="1:9" hidden="1" x14ac:dyDescent="0.25">
      <c r="A65033" s="40"/>
      <c r="I65033" s="40"/>
    </row>
    <row r="65034" spans="1:9" hidden="1" x14ac:dyDescent="0.25">
      <c r="A65034" s="40"/>
      <c r="I65034" s="40"/>
    </row>
    <row r="65035" spans="1:9" hidden="1" x14ac:dyDescent="0.25">
      <c r="A65035" s="40"/>
      <c r="I65035" s="40"/>
    </row>
    <row r="65036" spans="1:9" hidden="1" x14ac:dyDescent="0.25">
      <c r="A65036" s="40"/>
      <c r="I65036" s="40"/>
    </row>
    <row r="65037" spans="1:9" hidden="1" x14ac:dyDescent="0.25">
      <c r="A65037" s="40"/>
      <c r="I65037" s="40"/>
    </row>
    <row r="65038" spans="1:9" hidden="1" x14ac:dyDescent="0.25">
      <c r="A65038" s="40"/>
      <c r="I65038" s="40"/>
    </row>
    <row r="65039" spans="1:9" hidden="1" x14ac:dyDescent="0.25">
      <c r="A65039" s="40"/>
      <c r="I65039" s="40"/>
    </row>
    <row r="65040" spans="1:9" hidden="1" x14ac:dyDescent="0.25">
      <c r="A65040" s="40"/>
      <c r="I65040" s="40"/>
    </row>
    <row r="65041" spans="1:9" hidden="1" x14ac:dyDescent="0.25">
      <c r="A65041" s="40"/>
      <c r="I65041" s="40"/>
    </row>
    <row r="65042" spans="1:9" hidden="1" x14ac:dyDescent="0.25">
      <c r="A65042" s="40"/>
      <c r="I65042" s="40"/>
    </row>
    <row r="65043" spans="1:9" hidden="1" x14ac:dyDescent="0.25">
      <c r="A65043" s="40"/>
      <c r="I65043" s="40"/>
    </row>
    <row r="65044" spans="1:9" hidden="1" x14ac:dyDescent="0.25">
      <c r="A65044" s="40"/>
      <c r="I65044" s="40"/>
    </row>
    <row r="65045" spans="1:9" hidden="1" x14ac:dyDescent="0.25">
      <c r="A65045" s="40"/>
      <c r="I65045" s="40"/>
    </row>
    <row r="65046" spans="1:9" hidden="1" x14ac:dyDescent="0.25">
      <c r="A65046" s="40"/>
      <c r="I65046" s="40"/>
    </row>
    <row r="65047" spans="1:9" hidden="1" x14ac:dyDescent="0.25">
      <c r="A65047" s="40"/>
      <c r="I65047" s="40"/>
    </row>
    <row r="65048" spans="1:9" hidden="1" x14ac:dyDescent="0.25">
      <c r="A65048" s="40"/>
      <c r="I65048" s="40"/>
    </row>
    <row r="65049" spans="1:9" hidden="1" x14ac:dyDescent="0.25">
      <c r="A65049" s="40"/>
      <c r="I65049" s="40"/>
    </row>
    <row r="65050" spans="1:9" hidden="1" x14ac:dyDescent="0.25">
      <c r="A65050" s="40"/>
      <c r="I65050" s="40"/>
    </row>
    <row r="65051" spans="1:9" hidden="1" x14ac:dyDescent="0.25">
      <c r="A65051" s="40"/>
      <c r="I65051" s="40"/>
    </row>
    <row r="65052" spans="1:9" hidden="1" x14ac:dyDescent="0.25">
      <c r="A65052" s="40"/>
      <c r="I65052" s="40"/>
    </row>
    <row r="65053" spans="1:9" hidden="1" x14ac:dyDescent="0.25">
      <c r="A65053" s="40"/>
      <c r="I65053" s="40"/>
    </row>
    <row r="65054" spans="1:9" hidden="1" x14ac:dyDescent="0.25">
      <c r="A65054" s="40"/>
      <c r="I65054" s="40"/>
    </row>
    <row r="65055" spans="1:9" hidden="1" x14ac:dyDescent="0.25">
      <c r="A65055" s="40"/>
      <c r="I65055" s="40"/>
    </row>
    <row r="65056" spans="1:9" hidden="1" x14ac:dyDescent="0.25">
      <c r="A65056" s="40"/>
      <c r="I65056" s="40"/>
    </row>
    <row r="65057" spans="1:9" hidden="1" x14ac:dyDescent="0.25">
      <c r="A65057" s="40"/>
      <c r="I65057" s="40"/>
    </row>
    <row r="65058" spans="1:9" hidden="1" x14ac:dyDescent="0.25">
      <c r="A65058" s="40"/>
      <c r="I65058" s="40"/>
    </row>
    <row r="65059" spans="1:9" hidden="1" x14ac:dyDescent="0.25">
      <c r="A65059" s="40"/>
      <c r="I65059" s="40"/>
    </row>
    <row r="65060" spans="1:9" hidden="1" x14ac:dyDescent="0.25">
      <c r="A65060" s="40"/>
      <c r="I65060" s="40"/>
    </row>
    <row r="65061" spans="1:9" hidden="1" x14ac:dyDescent="0.25">
      <c r="A65061" s="40"/>
      <c r="I65061" s="40"/>
    </row>
    <row r="65062" spans="1:9" hidden="1" x14ac:dyDescent="0.25">
      <c r="A65062" s="40"/>
      <c r="I65062" s="40"/>
    </row>
    <row r="65063" spans="1:9" hidden="1" x14ac:dyDescent="0.25">
      <c r="A65063" s="40"/>
      <c r="I65063" s="40"/>
    </row>
    <row r="65064" spans="1:9" hidden="1" x14ac:dyDescent="0.25">
      <c r="A65064" s="40"/>
      <c r="I65064" s="40"/>
    </row>
    <row r="65065" spans="1:9" hidden="1" x14ac:dyDescent="0.25">
      <c r="A65065" s="40"/>
      <c r="I65065" s="40"/>
    </row>
    <row r="65066" spans="1:9" hidden="1" x14ac:dyDescent="0.25">
      <c r="A65066" s="40"/>
      <c r="I65066" s="40"/>
    </row>
    <row r="65067" spans="1:9" hidden="1" x14ac:dyDescent="0.25">
      <c r="A65067" s="40"/>
      <c r="I65067" s="40"/>
    </row>
    <row r="65068" spans="1:9" hidden="1" x14ac:dyDescent="0.25">
      <c r="A65068" s="40"/>
      <c r="I65068" s="40"/>
    </row>
    <row r="65069" spans="1:9" hidden="1" x14ac:dyDescent="0.25">
      <c r="A65069" s="40"/>
      <c r="I65069" s="40"/>
    </row>
    <row r="65070" spans="1:9" hidden="1" x14ac:dyDescent="0.25">
      <c r="A65070" s="40"/>
      <c r="I65070" s="40"/>
    </row>
    <row r="65071" spans="1:9" hidden="1" x14ac:dyDescent="0.25">
      <c r="A65071" s="40"/>
      <c r="I65071" s="40"/>
    </row>
    <row r="65072" spans="1:9" hidden="1" x14ac:dyDescent="0.25">
      <c r="A65072" s="40"/>
      <c r="I65072" s="40"/>
    </row>
    <row r="65073" spans="1:9" hidden="1" x14ac:dyDescent="0.25">
      <c r="A65073" s="40"/>
      <c r="I65073" s="40"/>
    </row>
    <row r="65074" spans="1:9" hidden="1" x14ac:dyDescent="0.25">
      <c r="A65074" s="40"/>
      <c r="I65074" s="40"/>
    </row>
    <row r="65075" spans="1:9" hidden="1" x14ac:dyDescent="0.25">
      <c r="A65075" s="40"/>
      <c r="I65075" s="40"/>
    </row>
    <row r="65076" spans="1:9" hidden="1" x14ac:dyDescent="0.25">
      <c r="A65076" s="40"/>
      <c r="I65076" s="40"/>
    </row>
    <row r="65077" spans="1:9" hidden="1" x14ac:dyDescent="0.25">
      <c r="A65077" s="40"/>
      <c r="I65077" s="40"/>
    </row>
    <row r="65078" spans="1:9" hidden="1" x14ac:dyDescent="0.25">
      <c r="A65078" s="40"/>
      <c r="I65078" s="40"/>
    </row>
    <row r="65079" spans="1:9" hidden="1" x14ac:dyDescent="0.25">
      <c r="A65079" s="40"/>
      <c r="I65079" s="40"/>
    </row>
    <row r="65080" spans="1:9" hidden="1" x14ac:dyDescent="0.25">
      <c r="A65080" s="40"/>
      <c r="I65080" s="40"/>
    </row>
    <row r="65081" spans="1:9" hidden="1" x14ac:dyDescent="0.25">
      <c r="A65081" s="40"/>
      <c r="I65081" s="40"/>
    </row>
    <row r="65082" spans="1:9" hidden="1" x14ac:dyDescent="0.25">
      <c r="A65082" s="40"/>
      <c r="I65082" s="40"/>
    </row>
    <row r="65083" spans="1:9" hidden="1" x14ac:dyDescent="0.25">
      <c r="A65083" s="40"/>
      <c r="I65083" s="40"/>
    </row>
    <row r="65084" spans="1:9" hidden="1" x14ac:dyDescent="0.25">
      <c r="A65084" s="40"/>
      <c r="I65084" s="40"/>
    </row>
    <row r="65085" spans="1:9" hidden="1" x14ac:dyDescent="0.25">
      <c r="A65085" s="40"/>
      <c r="I65085" s="40"/>
    </row>
    <row r="65086" spans="1:9" hidden="1" x14ac:dyDescent="0.25">
      <c r="A65086" s="40"/>
      <c r="I65086" s="40"/>
    </row>
    <row r="65087" spans="1:9" hidden="1" x14ac:dyDescent="0.25">
      <c r="A65087" s="40"/>
      <c r="I65087" s="40"/>
    </row>
    <row r="65088" spans="1:9" hidden="1" x14ac:dyDescent="0.25">
      <c r="A65088" s="40"/>
      <c r="I65088" s="40"/>
    </row>
    <row r="65089" spans="1:9" hidden="1" x14ac:dyDescent="0.25">
      <c r="A65089" s="40"/>
      <c r="I65089" s="40"/>
    </row>
    <row r="65090" spans="1:9" hidden="1" x14ac:dyDescent="0.25">
      <c r="A65090" s="40"/>
      <c r="I65090" s="40"/>
    </row>
    <row r="65091" spans="1:9" hidden="1" x14ac:dyDescent="0.25">
      <c r="A65091" s="40"/>
      <c r="I65091" s="40"/>
    </row>
    <row r="65092" spans="1:9" hidden="1" x14ac:dyDescent="0.25">
      <c r="A65092" s="40"/>
      <c r="I65092" s="40"/>
    </row>
    <row r="65093" spans="1:9" hidden="1" x14ac:dyDescent="0.25">
      <c r="A65093" s="40"/>
      <c r="I65093" s="40"/>
    </row>
    <row r="65094" spans="1:9" hidden="1" x14ac:dyDescent="0.25">
      <c r="A65094" s="40"/>
      <c r="I65094" s="40"/>
    </row>
    <row r="65095" spans="1:9" hidden="1" x14ac:dyDescent="0.25">
      <c r="A65095" s="40"/>
      <c r="I65095" s="40"/>
    </row>
    <row r="65096" spans="1:9" hidden="1" x14ac:dyDescent="0.25">
      <c r="A65096" s="40"/>
      <c r="I65096" s="40"/>
    </row>
    <row r="65097" spans="1:9" hidden="1" x14ac:dyDescent="0.25">
      <c r="A65097" s="40"/>
      <c r="I65097" s="40"/>
    </row>
    <row r="65098" spans="1:9" hidden="1" x14ac:dyDescent="0.25">
      <c r="A65098" s="40"/>
      <c r="I65098" s="40"/>
    </row>
    <row r="65099" spans="1:9" hidden="1" x14ac:dyDescent="0.25">
      <c r="A65099" s="40"/>
      <c r="I65099" s="40"/>
    </row>
    <row r="65100" spans="1:9" hidden="1" x14ac:dyDescent="0.25">
      <c r="A65100" s="40"/>
      <c r="I65100" s="40"/>
    </row>
    <row r="65101" spans="1:9" hidden="1" x14ac:dyDescent="0.25">
      <c r="A65101" s="40"/>
      <c r="I65101" s="40"/>
    </row>
    <row r="65102" spans="1:9" hidden="1" x14ac:dyDescent="0.25">
      <c r="A65102" s="40"/>
      <c r="I65102" s="40"/>
    </row>
    <row r="65103" spans="1:9" hidden="1" x14ac:dyDescent="0.25">
      <c r="A65103" s="40"/>
      <c r="I65103" s="40"/>
    </row>
    <row r="65104" spans="1:9" hidden="1" x14ac:dyDescent="0.25">
      <c r="A65104" s="40"/>
      <c r="I65104" s="40"/>
    </row>
    <row r="65105" spans="1:9" hidden="1" x14ac:dyDescent="0.25">
      <c r="A65105" s="40"/>
      <c r="I65105" s="40"/>
    </row>
    <row r="65106" spans="1:9" hidden="1" x14ac:dyDescent="0.25">
      <c r="A65106" s="40"/>
      <c r="I65106" s="40"/>
    </row>
    <row r="65107" spans="1:9" hidden="1" x14ac:dyDescent="0.25">
      <c r="A65107" s="40"/>
      <c r="I65107" s="40"/>
    </row>
    <row r="65108" spans="1:9" hidden="1" x14ac:dyDescent="0.25">
      <c r="A65108" s="40"/>
      <c r="I65108" s="40"/>
    </row>
    <row r="65109" spans="1:9" hidden="1" x14ac:dyDescent="0.25">
      <c r="A65109" s="40"/>
      <c r="I65109" s="40"/>
    </row>
    <row r="65110" spans="1:9" hidden="1" x14ac:dyDescent="0.25">
      <c r="A65110" s="40"/>
      <c r="I65110" s="40"/>
    </row>
    <row r="65111" spans="1:9" hidden="1" x14ac:dyDescent="0.25">
      <c r="A65111" s="40"/>
      <c r="I65111" s="40"/>
    </row>
    <row r="65112" spans="1:9" hidden="1" x14ac:dyDescent="0.25">
      <c r="A65112" s="40"/>
      <c r="I65112" s="40"/>
    </row>
    <row r="65113" spans="1:9" hidden="1" x14ac:dyDescent="0.25">
      <c r="A65113" s="40"/>
      <c r="I65113" s="40"/>
    </row>
    <row r="65114" spans="1:9" hidden="1" x14ac:dyDescent="0.25">
      <c r="A65114" s="40"/>
      <c r="I65114" s="40"/>
    </row>
    <row r="65115" spans="1:9" hidden="1" x14ac:dyDescent="0.25">
      <c r="A65115" s="40"/>
      <c r="I65115" s="40"/>
    </row>
    <row r="65116" spans="1:9" hidden="1" x14ac:dyDescent="0.25">
      <c r="A65116" s="40"/>
      <c r="I65116" s="40"/>
    </row>
    <row r="65117" spans="1:9" hidden="1" x14ac:dyDescent="0.25">
      <c r="A65117" s="40"/>
      <c r="I65117" s="40"/>
    </row>
    <row r="65118" spans="1:9" hidden="1" x14ac:dyDescent="0.25">
      <c r="A65118" s="40"/>
      <c r="I65118" s="40"/>
    </row>
    <row r="65119" spans="1:9" hidden="1" x14ac:dyDescent="0.25">
      <c r="A65119" s="40"/>
      <c r="I65119" s="40"/>
    </row>
    <row r="65120" spans="1:9" hidden="1" x14ac:dyDescent="0.25">
      <c r="A65120" s="40"/>
      <c r="I65120" s="40"/>
    </row>
    <row r="65121" spans="1:9" hidden="1" x14ac:dyDescent="0.25">
      <c r="A65121" s="40"/>
      <c r="I65121" s="40"/>
    </row>
    <row r="65122" spans="1:9" hidden="1" x14ac:dyDescent="0.25">
      <c r="A65122" s="40"/>
      <c r="I65122" s="40"/>
    </row>
    <row r="65123" spans="1:9" hidden="1" x14ac:dyDescent="0.25">
      <c r="A65123" s="40"/>
      <c r="I65123" s="40"/>
    </row>
    <row r="65124" spans="1:9" hidden="1" x14ac:dyDescent="0.25">
      <c r="A65124" s="40"/>
      <c r="I65124" s="40"/>
    </row>
    <row r="65125" spans="1:9" hidden="1" x14ac:dyDescent="0.25">
      <c r="A65125" s="40"/>
      <c r="I65125" s="40"/>
    </row>
    <row r="65126" spans="1:9" hidden="1" x14ac:dyDescent="0.25">
      <c r="A65126" s="40"/>
      <c r="I65126" s="40"/>
    </row>
    <row r="65127" spans="1:9" hidden="1" x14ac:dyDescent="0.25">
      <c r="A65127" s="40"/>
      <c r="I65127" s="40"/>
    </row>
    <row r="65128" spans="1:9" hidden="1" x14ac:dyDescent="0.25">
      <c r="A65128" s="40"/>
      <c r="I65128" s="40"/>
    </row>
    <row r="65129" spans="1:9" hidden="1" x14ac:dyDescent="0.25">
      <c r="A65129" s="40"/>
      <c r="I65129" s="40"/>
    </row>
    <row r="65130" spans="1:9" hidden="1" x14ac:dyDescent="0.25">
      <c r="A65130" s="40"/>
      <c r="I65130" s="40"/>
    </row>
    <row r="65131" spans="1:9" hidden="1" x14ac:dyDescent="0.25">
      <c r="A65131" s="40"/>
      <c r="I65131" s="40"/>
    </row>
    <row r="65132" spans="1:9" hidden="1" x14ac:dyDescent="0.25">
      <c r="A65132" s="40"/>
      <c r="I65132" s="40"/>
    </row>
    <row r="65133" spans="1:9" hidden="1" x14ac:dyDescent="0.25">
      <c r="A65133" s="40"/>
      <c r="I65133" s="40"/>
    </row>
    <row r="65134" spans="1:9" hidden="1" x14ac:dyDescent="0.25">
      <c r="A65134" s="40"/>
      <c r="I65134" s="40"/>
    </row>
    <row r="65135" spans="1:9" hidden="1" x14ac:dyDescent="0.25">
      <c r="A65135" s="40"/>
      <c r="I65135" s="40"/>
    </row>
    <row r="65136" spans="1:9" hidden="1" x14ac:dyDescent="0.25">
      <c r="A65136" s="40"/>
      <c r="I65136" s="40"/>
    </row>
    <row r="65137" spans="1:9" hidden="1" x14ac:dyDescent="0.25">
      <c r="A65137" s="40"/>
      <c r="I65137" s="40"/>
    </row>
    <row r="65138" spans="1:9" hidden="1" x14ac:dyDescent="0.25">
      <c r="A65138" s="40"/>
      <c r="I65138" s="40"/>
    </row>
    <row r="65139" spans="1:9" hidden="1" x14ac:dyDescent="0.25">
      <c r="A65139" s="40"/>
      <c r="I65139" s="40"/>
    </row>
    <row r="65140" spans="1:9" hidden="1" x14ac:dyDescent="0.25">
      <c r="A65140" s="40"/>
      <c r="I65140" s="40"/>
    </row>
    <row r="65141" spans="1:9" hidden="1" x14ac:dyDescent="0.25">
      <c r="A65141" s="40"/>
      <c r="I65141" s="40"/>
    </row>
    <row r="65142" spans="1:9" hidden="1" x14ac:dyDescent="0.25">
      <c r="A65142" s="40"/>
      <c r="I65142" s="40"/>
    </row>
    <row r="65143" spans="1:9" hidden="1" x14ac:dyDescent="0.25">
      <c r="A65143" s="40"/>
      <c r="I65143" s="40"/>
    </row>
    <row r="65144" spans="1:9" hidden="1" x14ac:dyDescent="0.25">
      <c r="A65144" s="40"/>
      <c r="I65144" s="40"/>
    </row>
    <row r="65145" spans="1:9" hidden="1" x14ac:dyDescent="0.25">
      <c r="A65145" s="40"/>
      <c r="I65145" s="40"/>
    </row>
    <row r="65146" spans="1:9" hidden="1" x14ac:dyDescent="0.25">
      <c r="A65146" s="40"/>
      <c r="I65146" s="40"/>
    </row>
    <row r="65147" spans="1:9" hidden="1" x14ac:dyDescent="0.25">
      <c r="A65147" s="40"/>
      <c r="I65147" s="40"/>
    </row>
    <row r="65148" spans="1:9" hidden="1" x14ac:dyDescent="0.25">
      <c r="A65148" s="40"/>
      <c r="I65148" s="40"/>
    </row>
    <row r="65149" spans="1:9" hidden="1" x14ac:dyDescent="0.25">
      <c r="A65149" s="40"/>
      <c r="I65149" s="40"/>
    </row>
    <row r="65150" spans="1:9" hidden="1" x14ac:dyDescent="0.25">
      <c r="A65150" s="40"/>
      <c r="I65150" s="40"/>
    </row>
    <row r="65151" spans="1:9" hidden="1" x14ac:dyDescent="0.25">
      <c r="A65151" s="40"/>
      <c r="I65151" s="40"/>
    </row>
    <row r="65152" spans="1:9" hidden="1" x14ac:dyDescent="0.25">
      <c r="A65152" s="40"/>
      <c r="I65152" s="40"/>
    </row>
    <row r="65153" spans="1:9" hidden="1" x14ac:dyDescent="0.25">
      <c r="A65153" s="40"/>
      <c r="I65153" s="40"/>
    </row>
    <row r="65154" spans="1:9" hidden="1" x14ac:dyDescent="0.25">
      <c r="A65154" s="40"/>
      <c r="I65154" s="40"/>
    </row>
    <row r="65155" spans="1:9" hidden="1" x14ac:dyDescent="0.25">
      <c r="A65155" s="40"/>
      <c r="I65155" s="40"/>
    </row>
    <row r="65156" spans="1:9" hidden="1" x14ac:dyDescent="0.25">
      <c r="A65156" s="40"/>
      <c r="I65156" s="40"/>
    </row>
    <row r="65157" spans="1:9" hidden="1" x14ac:dyDescent="0.25">
      <c r="A65157" s="40"/>
      <c r="I65157" s="40"/>
    </row>
    <row r="65158" spans="1:9" hidden="1" x14ac:dyDescent="0.25">
      <c r="A65158" s="40"/>
      <c r="I65158" s="40"/>
    </row>
    <row r="65159" spans="1:9" hidden="1" x14ac:dyDescent="0.25">
      <c r="A65159" s="40"/>
      <c r="I65159" s="40"/>
    </row>
    <row r="65160" spans="1:9" hidden="1" x14ac:dyDescent="0.25">
      <c r="A65160" s="40"/>
      <c r="I65160" s="40"/>
    </row>
    <row r="65161" spans="1:9" hidden="1" x14ac:dyDescent="0.25">
      <c r="A65161" s="40"/>
      <c r="I65161" s="40"/>
    </row>
    <row r="65162" spans="1:9" hidden="1" x14ac:dyDescent="0.25">
      <c r="A65162" s="40"/>
      <c r="I65162" s="40"/>
    </row>
    <row r="65163" spans="1:9" hidden="1" x14ac:dyDescent="0.25">
      <c r="A65163" s="40"/>
      <c r="I65163" s="40"/>
    </row>
    <row r="65164" spans="1:9" hidden="1" x14ac:dyDescent="0.25">
      <c r="A65164" s="40"/>
      <c r="I65164" s="40"/>
    </row>
    <row r="65165" spans="1:9" hidden="1" x14ac:dyDescent="0.25">
      <c r="A65165" s="40"/>
      <c r="I65165" s="40"/>
    </row>
    <row r="65166" spans="1:9" hidden="1" x14ac:dyDescent="0.25">
      <c r="A65166" s="40"/>
      <c r="I65166" s="40"/>
    </row>
    <row r="65167" spans="1:9" hidden="1" x14ac:dyDescent="0.25">
      <c r="A65167" s="40"/>
      <c r="I65167" s="40"/>
    </row>
    <row r="65168" spans="1:9" hidden="1" x14ac:dyDescent="0.25">
      <c r="A65168" s="40"/>
      <c r="I65168" s="40"/>
    </row>
    <row r="65169" spans="1:9" hidden="1" x14ac:dyDescent="0.25">
      <c r="A65169" s="40"/>
      <c r="I65169" s="40"/>
    </row>
    <row r="65170" spans="1:9" hidden="1" x14ac:dyDescent="0.25">
      <c r="A65170" s="40"/>
      <c r="I65170" s="40"/>
    </row>
    <row r="65171" spans="1:9" hidden="1" x14ac:dyDescent="0.25">
      <c r="A65171" s="40"/>
      <c r="I65171" s="40"/>
    </row>
    <row r="65172" spans="1:9" hidden="1" x14ac:dyDescent="0.25">
      <c r="A65172" s="40"/>
      <c r="I65172" s="40"/>
    </row>
    <row r="65173" spans="1:9" hidden="1" x14ac:dyDescent="0.25">
      <c r="A65173" s="40"/>
      <c r="I65173" s="40"/>
    </row>
    <row r="65174" spans="1:9" hidden="1" x14ac:dyDescent="0.25">
      <c r="A65174" s="40"/>
      <c r="I65174" s="40"/>
    </row>
    <row r="65175" spans="1:9" hidden="1" x14ac:dyDescent="0.25">
      <c r="A65175" s="40"/>
      <c r="I65175" s="40"/>
    </row>
    <row r="65176" spans="1:9" hidden="1" x14ac:dyDescent="0.25">
      <c r="A65176" s="40"/>
      <c r="I65176" s="40"/>
    </row>
    <row r="65177" spans="1:9" hidden="1" x14ac:dyDescent="0.25">
      <c r="A65177" s="40"/>
      <c r="I65177" s="40"/>
    </row>
    <row r="65178" spans="1:9" hidden="1" x14ac:dyDescent="0.25">
      <c r="A65178" s="40"/>
      <c r="I65178" s="40"/>
    </row>
    <row r="65179" spans="1:9" hidden="1" x14ac:dyDescent="0.25">
      <c r="A65179" s="40"/>
      <c r="I65179" s="40"/>
    </row>
    <row r="65180" spans="1:9" hidden="1" x14ac:dyDescent="0.25">
      <c r="A65180" s="40"/>
      <c r="I65180" s="40"/>
    </row>
    <row r="65181" spans="1:9" hidden="1" x14ac:dyDescent="0.25">
      <c r="A65181" s="40"/>
      <c r="I65181" s="40"/>
    </row>
    <row r="65182" spans="1:9" hidden="1" x14ac:dyDescent="0.25">
      <c r="A65182" s="40"/>
      <c r="I65182" s="40"/>
    </row>
    <row r="65183" spans="1:9" hidden="1" x14ac:dyDescent="0.25">
      <c r="A65183" s="40"/>
      <c r="I65183" s="40"/>
    </row>
    <row r="65184" spans="1:9" hidden="1" x14ac:dyDescent="0.25">
      <c r="A65184" s="40"/>
      <c r="I65184" s="40"/>
    </row>
    <row r="65185" spans="1:9" hidden="1" x14ac:dyDescent="0.25">
      <c r="A65185" s="40"/>
      <c r="I65185" s="40"/>
    </row>
    <row r="65186" spans="1:9" hidden="1" x14ac:dyDescent="0.25">
      <c r="A65186" s="40"/>
      <c r="I65186" s="40"/>
    </row>
    <row r="65187" spans="1:9" hidden="1" x14ac:dyDescent="0.25">
      <c r="A65187" s="40"/>
      <c r="I65187" s="40"/>
    </row>
    <row r="65188" spans="1:9" hidden="1" x14ac:dyDescent="0.25">
      <c r="A65188" s="40"/>
      <c r="I65188" s="40"/>
    </row>
    <row r="65189" spans="1:9" hidden="1" x14ac:dyDescent="0.25">
      <c r="A65189" s="40"/>
      <c r="I65189" s="40"/>
    </row>
    <row r="65190" spans="1:9" hidden="1" x14ac:dyDescent="0.25">
      <c r="A65190" s="40"/>
      <c r="I65190" s="40"/>
    </row>
    <row r="65191" spans="1:9" hidden="1" x14ac:dyDescent="0.25">
      <c r="A65191" s="40"/>
      <c r="I65191" s="40"/>
    </row>
    <row r="65192" spans="1:9" hidden="1" x14ac:dyDescent="0.25">
      <c r="A65192" s="40"/>
      <c r="I65192" s="40"/>
    </row>
    <row r="65193" spans="1:9" hidden="1" x14ac:dyDescent="0.25">
      <c r="A65193" s="40"/>
      <c r="I65193" s="40"/>
    </row>
    <row r="65194" spans="1:9" hidden="1" x14ac:dyDescent="0.25">
      <c r="A65194" s="40"/>
      <c r="I65194" s="40"/>
    </row>
    <row r="65195" spans="1:9" hidden="1" x14ac:dyDescent="0.25">
      <c r="A65195" s="40"/>
      <c r="I65195" s="40"/>
    </row>
    <row r="65196" spans="1:9" hidden="1" x14ac:dyDescent="0.25">
      <c r="A65196" s="40"/>
      <c r="I65196" s="40"/>
    </row>
    <row r="65197" spans="1:9" hidden="1" x14ac:dyDescent="0.25">
      <c r="A65197" s="40"/>
      <c r="I65197" s="40"/>
    </row>
    <row r="65198" spans="1:9" hidden="1" x14ac:dyDescent="0.25">
      <c r="A65198" s="40"/>
      <c r="I65198" s="40"/>
    </row>
    <row r="65199" spans="1:9" hidden="1" x14ac:dyDescent="0.25">
      <c r="A65199" s="40"/>
      <c r="I65199" s="40"/>
    </row>
    <row r="65200" spans="1:9" hidden="1" x14ac:dyDescent="0.25">
      <c r="A65200" s="40"/>
      <c r="I65200" s="40"/>
    </row>
    <row r="65201" spans="1:9" hidden="1" x14ac:dyDescent="0.25">
      <c r="A65201" s="40"/>
      <c r="I65201" s="40"/>
    </row>
    <row r="65202" spans="1:9" hidden="1" x14ac:dyDescent="0.25">
      <c r="A65202" s="40"/>
      <c r="I65202" s="40"/>
    </row>
    <row r="65203" spans="1:9" hidden="1" x14ac:dyDescent="0.25">
      <c r="A65203" s="40"/>
      <c r="I65203" s="40"/>
    </row>
    <row r="65204" spans="1:9" hidden="1" x14ac:dyDescent="0.25">
      <c r="A65204" s="40"/>
      <c r="I65204" s="40"/>
    </row>
    <row r="65205" spans="1:9" hidden="1" x14ac:dyDescent="0.25">
      <c r="A65205" s="40"/>
      <c r="I65205" s="40"/>
    </row>
    <row r="65206" spans="1:9" hidden="1" x14ac:dyDescent="0.25">
      <c r="A65206" s="40"/>
      <c r="I65206" s="40"/>
    </row>
    <row r="65207" spans="1:9" hidden="1" x14ac:dyDescent="0.25">
      <c r="A65207" s="40"/>
      <c r="I65207" s="40"/>
    </row>
    <row r="65208" spans="1:9" hidden="1" x14ac:dyDescent="0.25">
      <c r="A65208" s="40"/>
      <c r="I65208" s="40"/>
    </row>
    <row r="65209" spans="1:9" hidden="1" x14ac:dyDescent="0.25">
      <c r="A65209" s="40"/>
      <c r="I65209" s="40"/>
    </row>
    <row r="65210" spans="1:9" hidden="1" x14ac:dyDescent="0.25">
      <c r="A65210" s="40"/>
      <c r="I65210" s="40"/>
    </row>
    <row r="65211" spans="1:9" hidden="1" x14ac:dyDescent="0.25">
      <c r="A65211" s="40"/>
      <c r="I65211" s="40"/>
    </row>
    <row r="65212" spans="1:9" hidden="1" x14ac:dyDescent="0.25">
      <c r="A65212" s="40"/>
      <c r="I65212" s="40"/>
    </row>
    <row r="65213" spans="1:9" hidden="1" x14ac:dyDescent="0.25">
      <c r="A65213" s="40"/>
      <c r="I65213" s="40"/>
    </row>
    <row r="65214" spans="1:9" hidden="1" x14ac:dyDescent="0.25">
      <c r="A65214" s="40"/>
      <c r="I65214" s="40"/>
    </row>
    <row r="65215" spans="1:9" hidden="1" x14ac:dyDescent="0.25">
      <c r="A65215" s="40"/>
      <c r="I65215" s="40"/>
    </row>
    <row r="65216" spans="1:9" hidden="1" x14ac:dyDescent="0.25">
      <c r="A65216" s="40"/>
      <c r="I65216" s="40"/>
    </row>
    <row r="65217" spans="1:9" hidden="1" x14ac:dyDescent="0.25">
      <c r="A65217" s="40"/>
      <c r="I65217" s="40"/>
    </row>
    <row r="65218" spans="1:9" hidden="1" x14ac:dyDescent="0.25">
      <c r="A65218" s="40"/>
      <c r="I65218" s="40"/>
    </row>
    <row r="65219" spans="1:9" hidden="1" x14ac:dyDescent="0.25">
      <c r="A65219" s="40"/>
      <c r="I65219" s="40"/>
    </row>
    <row r="65220" spans="1:9" hidden="1" x14ac:dyDescent="0.25">
      <c r="A65220" s="40"/>
      <c r="I65220" s="40"/>
    </row>
    <row r="65221" spans="1:9" hidden="1" x14ac:dyDescent="0.25">
      <c r="A65221" s="40"/>
      <c r="I65221" s="40"/>
    </row>
    <row r="65222" spans="1:9" hidden="1" x14ac:dyDescent="0.25">
      <c r="A65222" s="40"/>
      <c r="I65222" s="40"/>
    </row>
    <row r="65223" spans="1:9" hidden="1" x14ac:dyDescent="0.25">
      <c r="A65223" s="40"/>
      <c r="I65223" s="40"/>
    </row>
    <row r="65224" spans="1:9" hidden="1" x14ac:dyDescent="0.25">
      <c r="A65224" s="40"/>
      <c r="I65224" s="40"/>
    </row>
    <row r="65225" spans="1:9" hidden="1" x14ac:dyDescent="0.25">
      <c r="A65225" s="40"/>
      <c r="I65225" s="40"/>
    </row>
    <row r="65226" spans="1:9" hidden="1" x14ac:dyDescent="0.25">
      <c r="A65226" s="40"/>
      <c r="I65226" s="40"/>
    </row>
    <row r="65227" spans="1:9" hidden="1" x14ac:dyDescent="0.25">
      <c r="A65227" s="40"/>
      <c r="I65227" s="40"/>
    </row>
    <row r="65228" spans="1:9" hidden="1" x14ac:dyDescent="0.25">
      <c r="A65228" s="40"/>
      <c r="I65228" s="40"/>
    </row>
    <row r="65229" spans="1:9" hidden="1" x14ac:dyDescent="0.25">
      <c r="A65229" s="40"/>
      <c r="I65229" s="40"/>
    </row>
    <row r="65230" spans="1:9" hidden="1" x14ac:dyDescent="0.25">
      <c r="A65230" s="40"/>
      <c r="I65230" s="40"/>
    </row>
    <row r="65231" spans="1:9" hidden="1" x14ac:dyDescent="0.25">
      <c r="A65231" s="40"/>
      <c r="I65231" s="40"/>
    </row>
    <row r="65232" spans="1:9" hidden="1" x14ac:dyDescent="0.25">
      <c r="A65232" s="40"/>
      <c r="I65232" s="40"/>
    </row>
    <row r="65233" spans="1:9" hidden="1" x14ac:dyDescent="0.25">
      <c r="A65233" s="40"/>
      <c r="I65233" s="40"/>
    </row>
    <row r="65234" spans="1:9" hidden="1" x14ac:dyDescent="0.25">
      <c r="A65234" s="40"/>
      <c r="I65234" s="40"/>
    </row>
    <row r="65235" spans="1:9" hidden="1" x14ac:dyDescent="0.25">
      <c r="A65235" s="40"/>
      <c r="I65235" s="40"/>
    </row>
    <row r="65236" spans="1:9" hidden="1" x14ac:dyDescent="0.25">
      <c r="A65236" s="40"/>
      <c r="I65236" s="40"/>
    </row>
    <row r="65237" spans="1:9" hidden="1" x14ac:dyDescent="0.25">
      <c r="A65237" s="40"/>
      <c r="I65237" s="40"/>
    </row>
    <row r="65238" spans="1:9" hidden="1" x14ac:dyDescent="0.25">
      <c r="A65238" s="40"/>
      <c r="I65238" s="40"/>
    </row>
    <row r="65239" spans="1:9" hidden="1" x14ac:dyDescent="0.25">
      <c r="A65239" s="40"/>
      <c r="I65239" s="40"/>
    </row>
    <row r="65240" spans="1:9" hidden="1" x14ac:dyDescent="0.25">
      <c r="A65240" s="40"/>
      <c r="I65240" s="40"/>
    </row>
    <row r="65241" spans="1:9" hidden="1" x14ac:dyDescent="0.25">
      <c r="A65241" s="40"/>
      <c r="I65241" s="40"/>
    </row>
    <row r="65242" spans="1:9" hidden="1" x14ac:dyDescent="0.25">
      <c r="A65242" s="40"/>
      <c r="I65242" s="40"/>
    </row>
    <row r="65243" spans="1:9" hidden="1" x14ac:dyDescent="0.25">
      <c r="A65243" s="40"/>
      <c r="I65243" s="40"/>
    </row>
    <row r="65244" spans="1:9" hidden="1" x14ac:dyDescent="0.25">
      <c r="A65244" s="40"/>
      <c r="I65244" s="40"/>
    </row>
    <row r="65245" spans="1:9" hidden="1" x14ac:dyDescent="0.25">
      <c r="A65245" s="40"/>
      <c r="I65245" s="40"/>
    </row>
    <row r="65246" spans="1:9" hidden="1" x14ac:dyDescent="0.25">
      <c r="A65246" s="40"/>
      <c r="I65246" s="40"/>
    </row>
    <row r="65247" spans="1:9" hidden="1" x14ac:dyDescent="0.25">
      <c r="A65247" s="40"/>
      <c r="I65247" s="40"/>
    </row>
    <row r="65248" spans="1:9" hidden="1" x14ac:dyDescent="0.25">
      <c r="A65248" s="40"/>
      <c r="I65248" s="40"/>
    </row>
    <row r="65249" spans="1:9" hidden="1" x14ac:dyDescent="0.25">
      <c r="A65249" s="40"/>
      <c r="I65249" s="40"/>
    </row>
    <row r="65250" spans="1:9" hidden="1" x14ac:dyDescent="0.25">
      <c r="A65250" s="40"/>
      <c r="I65250" s="40"/>
    </row>
    <row r="65251" spans="1:9" hidden="1" x14ac:dyDescent="0.25">
      <c r="A65251" s="40"/>
      <c r="I65251" s="40"/>
    </row>
    <row r="65252" spans="1:9" hidden="1" x14ac:dyDescent="0.25">
      <c r="A65252" s="40"/>
      <c r="I65252" s="40"/>
    </row>
    <row r="65253" spans="1:9" hidden="1" x14ac:dyDescent="0.25">
      <c r="A65253" s="40"/>
      <c r="I65253" s="40"/>
    </row>
    <row r="65254" spans="1:9" hidden="1" x14ac:dyDescent="0.25">
      <c r="A65254" s="40"/>
      <c r="I65254" s="40"/>
    </row>
    <row r="65255" spans="1:9" hidden="1" x14ac:dyDescent="0.25">
      <c r="A65255" s="40"/>
      <c r="I65255" s="40"/>
    </row>
    <row r="65256" spans="1:9" hidden="1" x14ac:dyDescent="0.25">
      <c r="A65256" s="40"/>
      <c r="I65256" s="40"/>
    </row>
    <row r="65257" spans="1:9" hidden="1" x14ac:dyDescent="0.25">
      <c r="A65257" s="40"/>
      <c r="I65257" s="40"/>
    </row>
    <row r="65258" spans="1:9" hidden="1" x14ac:dyDescent="0.25">
      <c r="A65258" s="40"/>
      <c r="I65258" s="40"/>
    </row>
    <row r="65259" spans="1:9" hidden="1" x14ac:dyDescent="0.25">
      <c r="A65259" s="40"/>
      <c r="I65259" s="40"/>
    </row>
    <row r="65260" spans="1:9" hidden="1" x14ac:dyDescent="0.25">
      <c r="A65260" s="40"/>
      <c r="I65260" s="40"/>
    </row>
    <row r="65261" spans="1:9" hidden="1" x14ac:dyDescent="0.25">
      <c r="A65261" s="40"/>
      <c r="I65261" s="40"/>
    </row>
    <row r="65262" spans="1:9" hidden="1" x14ac:dyDescent="0.25">
      <c r="A65262" s="40"/>
      <c r="I65262" s="40"/>
    </row>
    <row r="65263" spans="1:9" hidden="1" x14ac:dyDescent="0.25">
      <c r="A65263" s="40"/>
      <c r="I65263" s="40"/>
    </row>
    <row r="65264" spans="1:9" hidden="1" x14ac:dyDescent="0.25">
      <c r="A65264" s="40"/>
      <c r="I65264" s="40"/>
    </row>
    <row r="65265" spans="1:9" hidden="1" x14ac:dyDescent="0.25">
      <c r="A65265" s="40"/>
      <c r="I65265" s="40"/>
    </row>
    <row r="65266" spans="1:9" hidden="1" x14ac:dyDescent="0.25">
      <c r="A65266" s="40"/>
      <c r="I65266" s="40"/>
    </row>
    <row r="65267" spans="1:9" hidden="1" x14ac:dyDescent="0.25">
      <c r="A65267" s="40"/>
      <c r="I65267" s="40"/>
    </row>
    <row r="65268" spans="1:9" hidden="1" x14ac:dyDescent="0.25">
      <c r="A65268" s="40"/>
      <c r="I65268" s="40"/>
    </row>
    <row r="65269" spans="1:9" hidden="1" x14ac:dyDescent="0.25">
      <c r="A65269" s="40"/>
      <c r="I65269" s="40"/>
    </row>
    <row r="65270" spans="1:9" hidden="1" x14ac:dyDescent="0.25">
      <c r="A65270" s="40"/>
      <c r="I65270" s="40"/>
    </row>
    <row r="65271" spans="1:9" hidden="1" x14ac:dyDescent="0.25">
      <c r="A65271" s="40"/>
      <c r="I65271" s="40"/>
    </row>
    <row r="65272" spans="1:9" hidden="1" x14ac:dyDescent="0.25">
      <c r="A65272" s="40"/>
      <c r="I65272" s="40"/>
    </row>
    <row r="65273" spans="1:9" hidden="1" x14ac:dyDescent="0.25">
      <c r="A65273" s="40"/>
      <c r="I65273" s="40"/>
    </row>
    <row r="65274" spans="1:9" hidden="1" x14ac:dyDescent="0.25">
      <c r="A65274" s="40"/>
      <c r="I65274" s="40"/>
    </row>
    <row r="65275" spans="1:9" hidden="1" x14ac:dyDescent="0.25">
      <c r="A65275" s="40"/>
      <c r="I65275" s="40"/>
    </row>
    <row r="65276" spans="1:9" hidden="1" x14ac:dyDescent="0.25">
      <c r="A65276" s="40"/>
      <c r="I65276" s="40"/>
    </row>
    <row r="65277" spans="1:9" hidden="1" x14ac:dyDescent="0.25">
      <c r="A65277" s="40"/>
      <c r="I65277" s="40"/>
    </row>
    <row r="65278" spans="1:9" hidden="1" x14ac:dyDescent="0.25">
      <c r="A65278" s="40"/>
      <c r="I65278" s="40"/>
    </row>
    <row r="65279" spans="1:9" hidden="1" x14ac:dyDescent="0.25">
      <c r="A65279" s="40"/>
      <c r="I65279" s="40"/>
    </row>
    <row r="65280" spans="1:9" hidden="1" x14ac:dyDescent="0.25">
      <c r="A65280" s="40"/>
      <c r="I65280" s="40"/>
    </row>
    <row r="65281" spans="1:9" hidden="1" x14ac:dyDescent="0.25">
      <c r="A65281" s="40"/>
      <c r="I65281" s="40"/>
    </row>
    <row r="65282" spans="1:9" hidden="1" x14ac:dyDescent="0.25">
      <c r="A65282" s="40"/>
      <c r="I65282" s="40"/>
    </row>
    <row r="65283" spans="1:9" hidden="1" x14ac:dyDescent="0.25">
      <c r="A65283" s="40"/>
      <c r="I65283" s="40"/>
    </row>
    <row r="65284" spans="1:9" hidden="1" x14ac:dyDescent="0.25">
      <c r="A65284" s="40"/>
      <c r="I65284" s="40"/>
    </row>
    <row r="65285" spans="1:9" hidden="1" x14ac:dyDescent="0.25">
      <c r="A65285" s="40"/>
      <c r="I65285" s="40"/>
    </row>
    <row r="65286" spans="1:9" hidden="1" x14ac:dyDescent="0.25">
      <c r="A65286" s="40"/>
      <c r="I65286" s="40"/>
    </row>
    <row r="65287" spans="1:9" hidden="1" x14ac:dyDescent="0.25">
      <c r="A65287" s="40"/>
      <c r="I65287" s="40"/>
    </row>
    <row r="65288" spans="1:9" hidden="1" x14ac:dyDescent="0.25">
      <c r="A65288" s="40"/>
      <c r="I65288" s="40"/>
    </row>
    <row r="65289" spans="1:9" hidden="1" x14ac:dyDescent="0.25">
      <c r="A65289" s="40"/>
      <c r="I65289" s="40"/>
    </row>
    <row r="65290" spans="1:9" hidden="1" x14ac:dyDescent="0.25">
      <c r="A65290" s="40"/>
      <c r="I65290" s="40"/>
    </row>
    <row r="65291" spans="1:9" hidden="1" x14ac:dyDescent="0.25">
      <c r="A65291" s="40"/>
      <c r="I65291" s="40"/>
    </row>
    <row r="65292" spans="1:9" hidden="1" x14ac:dyDescent="0.25">
      <c r="A65292" s="40"/>
      <c r="I65292" s="40"/>
    </row>
    <row r="65293" spans="1:9" hidden="1" x14ac:dyDescent="0.25">
      <c r="A65293" s="40"/>
      <c r="I65293" s="40"/>
    </row>
    <row r="65294" spans="1:9" hidden="1" x14ac:dyDescent="0.25">
      <c r="A65294" s="40"/>
      <c r="I65294" s="40"/>
    </row>
    <row r="65295" spans="1:9" hidden="1" x14ac:dyDescent="0.25">
      <c r="A65295" s="40"/>
      <c r="I65295" s="40"/>
    </row>
    <row r="65296" spans="1:9" hidden="1" x14ac:dyDescent="0.25">
      <c r="A65296" s="40"/>
      <c r="I65296" s="40"/>
    </row>
    <row r="65297" spans="1:9" hidden="1" x14ac:dyDescent="0.25">
      <c r="A65297" s="40"/>
      <c r="I65297" s="40"/>
    </row>
    <row r="65298" spans="1:9" hidden="1" x14ac:dyDescent="0.25">
      <c r="A65298" s="40"/>
      <c r="I65298" s="40"/>
    </row>
    <row r="65299" spans="1:9" hidden="1" x14ac:dyDescent="0.25">
      <c r="A65299" s="40"/>
      <c r="I65299" s="40"/>
    </row>
    <row r="65300" spans="1:9" hidden="1" x14ac:dyDescent="0.25">
      <c r="A65300" s="40"/>
      <c r="I65300" s="40"/>
    </row>
    <row r="65301" spans="1:9" hidden="1" x14ac:dyDescent="0.25">
      <c r="A65301" s="40"/>
      <c r="I65301" s="40"/>
    </row>
    <row r="65302" spans="1:9" hidden="1" x14ac:dyDescent="0.25">
      <c r="A65302" s="40"/>
      <c r="I65302" s="40"/>
    </row>
    <row r="65303" spans="1:9" hidden="1" x14ac:dyDescent="0.25">
      <c r="A65303" s="40"/>
      <c r="I65303" s="40"/>
    </row>
    <row r="65304" spans="1:9" hidden="1" x14ac:dyDescent="0.25">
      <c r="A65304" s="40"/>
      <c r="I65304" s="40"/>
    </row>
    <row r="65305" spans="1:9" hidden="1" x14ac:dyDescent="0.25">
      <c r="A65305" s="40"/>
      <c r="I65305" s="40"/>
    </row>
    <row r="65306" spans="1:9" hidden="1" x14ac:dyDescent="0.25">
      <c r="A65306" s="40"/>
      <c r="I65306" s="40"/>
    </row>
    <row r="65307" spans="1:9" hidden="1" x14ac:dyDescent="0.25">
      <c r="A65307" s="40"/>
      <c r="I65307" s="40"/>
    </row>
    <row r="65308" spans="1:9" hidden="1" x14ac:dyDescent="0.25">
      <c r="A65308" s="40"/>
      <c r="I65308" s="40"/>
    </row>
    <row r="65309" spans="1:9" hidden="1" x14ac:dyDescent="0.25">
      <c r="A65309" s="40"/>
      <c r="I65309" s="40"/>
    </row>
    <row r="65310" spans="1:9" hidden="1" x14ac:dyDescent="0.25">
      <c r="A65310" s="40"/>
      <c r="I65310" s="40"/>
    </row>
    <row r="65311" spans="1:9" hidden="1" x14ac:dyDescent="0.25">
      <c r="A65311" s="40"/>
      <c r="I65311" s="40"/>
    </row>
    <row r="65312" spans="1:9" hidden="1" x14ac:dyDescent="0.25">
      <c r="A65312" s="40"/>
      <c r="I65312" s="40"/>
    </row>
    <row r="65313" spans="1:9" hidden="1" x14ac:dyDescent="0.25">
      <c r="A65313" s="40"/>
      <c r="I65313" s="40"/>
    </row>
    <row r="65314" spans="1:9" hidden="1" x14ac:dyDescent="0.25">
      <c r="A65314" s="40"/>
      <c r="I65314" s="40"/>
    </row>
    <row r="65315" spans="1:9" hidden="1" x14ac:dyDescent="0.25">
      <c r="A65315" s="40"/>
      <c r="I65315" s="40"/>
    </row>
    <row r="65316" spans="1:9" hidden="1" x14ac:dyDescent="0.25">
      <c r="A65316" s="40"/>
      <c r="I65316" s="40"/>
    </row>
    <row r="65317" spans="1:9" hidden="1" x14ac:dyDescent="0.25">
      <c r="A65317" s="40"/>
      <c r="I65317" s="40"/>
    </row>
    <row r="65318" spans="1:9" hidden="1" x14ac:dyDescent="0.25">
      <c r="A65318" s="40"/>
      <c r="I65318" s="40"/>
    </row>
    <row r="65319" spans="1:9" hidden="1" x14ac:dyDescent="0.25">
      <c r="A65319" s="40"/>
      <c r="I65319" s="40"/>
    </row>
    <row r="65320" spans="1:9" hidden="1" x14ac:dyDescent="0.25">
      <c r="A65320" s="40"/>
      <c r="I65320" s="40"/>
    </row>
    <row r="65321" spans="1:9" hidden="1" x14ac:dyDescent="0.25">
      <c r="A65321" s="40"/>
      <c r="I65321" s="40"/>
    </row>
    <row r="65322" spans="1:9" hidden="1" x14ac:dyDescent="0.25">
      <c r="A65322" s="40"/>
      <c r="I65322" s="40"/>
    </row>
    <row r="65323" spans="1:9" hidden="1" x14ac:dyDescent="0.25">
      <c r="A65323" s="40"/>
      <c r="I65323" s="40"/>
    </row>
    <row r="65324" spans="1:9" hidden="1" x14ac:dyDescent="0.25">
      <c r="A65324" s="40"/>
      <c r="I65324" s="40"/>
    </row>
    <row r="65325" spans="1:9" hidden="1" x14ac:dyDescent="0.25">
      <c r="A65325" s="40"/>
      <c r="I65325" s="40"/>
    </row>
    <row r="65326" spans="1:9" hidden="1" x14ac:dyDescent="0.25">
      <c r="A65326" s="40"/>
      <c r="I65326" s="40"/>
    </row>
    <row r="65327" spans="1:9" hidden="1" x14ac:dyDescent="0.25">
      <c r="A65327" s="40"/>
      <c r="I65327" s="40"/>
    </row>
    <row r="65328" spans="1:9" hidden="1" x14ac:dyDescent="0.25">
      <c r="A65328" s="40"/>
      <c r="I65328" s="40"/>
    </row>
    <row r="65329" spans="1:9" hidden="1" x14ac:dyDescent="0.25">
      <c r="A65329" s="40"/>
      <c r="I65329" s="40"/>
    </row>
    <row r="65330" spans="1:9" hidden="1" x14ac:dyDescent="0.25">
      <c r="A65330" s="40"/>
      <c r="I65330" s="40"/>
    </row>
    <row r="65331" spans="1:9" hidden="1" x14ac:dyDescent="0.25">
      <c r="A65331" s="40"/>
      <c r="I65331" s="40"/>
    </row>
    <row r="65332" spans="1:9" hidden="1" x14ac:dyDescent="0.25">
      <c r="A65332" s="40"/>
      <c r="I65332" s="40"/>
    </row>
    <row r="65333" spans="1:9" hidden="1" x14ac:dyDescent="0.25">
      <c r="A65333" s="40"/>
      <c r="I65333" s="40"/>
    </row>
    <row r="65334" spans="1:9" hidden="1" x14ac:dyDescent="0.25">
      <c r="A65334" s="40"/>
      <c r="I65334" s="40"/>
    </row>
    <row r="65335" spans="1:9" hidden="1" x14ac:dyDescent="0.25">
      <c r="A65335" s="40"/>
      <c r="I65335" s="40"/>
    </row>
    <row r="65336" spans="1:9" hidden="1" x14ac:dyDescent="0.25">
      <c r="A65336" s="40"/>
      <c r="I65336" s="40"/>
    </row>
    <row r="65337" spans="1:9" hidden="1" x14ac:dyDescent="0.25">
      <c r="A65337" s="40"/>
      <c r="I65337" s="40"/>
    </row>
    <row r="65338" spans="1:9" hidden="1" x14ac:dyDescent="0.25">
      <c r="A65338" s="40"/>
      <c r="I65338" s="40"/>
    </row>
    <row r="65339" spans="1:9" hidden="1" x14ac:dyDescent="0.25">
      <c r="A65339" s="40"/>
      <c r="I65339" s="40"/>
    </row>
    <row r="65340" spans="1:9" hidden="1" x14ac:dyDescent="0.25">
      <c r="A65340" s="40"/>
      <c r="I65340" s="40"/>
    </row>
    <row r="65341" spans="1:9" hidden="1" x14ac:dyDescent="0.25">
      <c r="A65341" s="40"/>
      <c r="I65341" s="40"/>
    </row>
    <row r="65342" spans="1:9" hidden="1" x14ac:dyDescent="0.25">
      <c r="A65342" s="40"/>
      <c r="I65342" s="40"/>
    </row>
    <row r="65343" spans="1:9" hidden="1" x14ac:dyDescent="0.25">
      <c r="A65343" s="40"/>
      <c r="I65343" s="40"/>
    </row>
    <row r="65344" spans="1:9" hidden="1" x14ac:dyDescent="0.25">
      <c r="A65344" s="40"/>
      <c r="I65344" s="40"/>
    </row>
    <row r="65345" spans="1:9" hidden="1" x14ac:dyDescent="0.25">
      <c r="A65345" s="40"/>
      <c r="I65345" s="40"/>
    </row>
    <row r="65346" spans="1:9" hidden="1" x14ac:dyDescent="0.25">
      <c r="A65346" s="40"/>
      <c r="I65346" s="40"/>
    </row>
    <row r="65347" spans="1:9" hidden="1" x14ac:dyDescent="0.25">
      <c r="A65347" s="40"/>
      <c r="I65347" s="40"/>
    </row>
    <row r="65348" spans="1:9" hidden="1" x14ac:dyDescent="0.25">
      <c r="A65348" s="40"/>
      <c r="I65348" s="40"/>
    </row>
    <row r="65349" spans="1:9" hidden="1" x14ac:dyDescent="0.25">
      <c r="A65349" s="40"/>
      <c r="I65349" s="40"/>
    </row>
    <row r="65350" spans="1:9" hidden="1" x14ac:dyDescent="0.25">
      <c r="A65350" s="40"/>
      <c r="I65350" s="40"/>
    </row>
    <row r="65351" spans="1:9" hidden="1" x14ac:dyDescent="0.25">
      <c r="A65351" s="40"/>
      <c r="I65351" s="40"/>
    </row>
    <row r="65352" spans="1:9" hidden="1" x14ac:dyDescent="0.25">
      <c r="A65352" s="40"/>
      <c r="I65352" s="40"/>
    </row>
    <row r="65353" spans="1:9" hidden="1" x14ac:dyDescent="0.25">
      <c r="A65353" s="40"/>
      <c r="I65353" s="40"/>
    </row>
    <row r="65354" spans="1:9" hidden="1" x14ac:dyDescent="0.25">
      <c r="A65354" s="40"/>
      <c r="I65354" s="40"/>
    </row>
    <row r="65355" spans="1:9" hidden="1" x14ac:dyDescent="0.25">
      <c r="A65355" s="40"/>
      <c r="I65355" s="40"/>
    </row>
    <row r="65356" spans="1:9" hidden="1" x14ac:dyDescent="0.25">
      <c r="A65356" s="40"/>
      <c r="I65356" s="40"/>
    </row>
    <row r="65357" spans="1:9" hidden="1" x14ac:dyDescent="0.25">
      <c r="A65357" s="40"/>
      <c r="I65357" s="40"/>
    </row>
    <row r="65358" spans="1:9" hidden="1" x14ac:dyDescent="0.25">
      <c r="A65358" s="40"/>
      <c r="I65358" s="40"/>
    </row>
    <row r="65359" spans="1:9" hidden="1" x14ac:dyDescent="0.25">
      <c r="A65359" s="40"/>
      <c r="I65359" s="40"/>
    </row>
    <row r="65360" spans="1:9" hidden="1" x14ac:dyDescent="0.25">
      <c r="A65360" s="40"/>
      <c r="I65360" s="40"/>
    </row>
    <row r="65361" spans="1:9" hidden="1" x14ac:dyDescent="0.25">
      <c r="A65361" s="40"/>
      <c r="I65361" s="40"/>
    </row>
    <row r="65362" spans="1:9" hidden="1" x14ac:dyDescent="0.25">
      <c r="A65362" s="40"/>
      <c r="I65362" s="40"/>
    </row>
    <row r="65363" spans="1:9" hidden="1" x14ac:dyDescent="0.25">
      <c r="A65363" s="40"/>
      <c r="I65363" s="40"/>
    </row>
    <row r="65364" spans="1:9" hidden="1" x14ac:dyDescent="0.25">
      <c r="A65364" s="40"/>
      <c r="I65364" s="40"/>
    </row>
    <row r="65365" spans="1:9" hidden="1" x14ac:dyDescent="0.25">
      <c r="A65365" s="40"/>
      <c r="I65365" s="40"/>
    </row>
    <row r="65366" spans="1:9" hidden="1" x14ac:dyDescent="0.25">
      <c r="A65366" s="40"/>
      <c r="I65366" s="40"/>
    </row>
    <row r="65367" spans="1:9" hidden="1" x14ac:dyDescent="0.25">
      <c r="A65367" s="40"/>
      <c r="I65367" s="40"/>
    </row>
    <row r="65368" spans="1:9" hidden="1" x14ac:dyDescent="0.25">
      <c r="A65368" s="40"/>
      <c r="I65368" s="40"/>
    </row>
    <row r="65369" spans="1:9" hidden="1" x14ac:dyDescent="0.25">
      <c r="A65369" s="40"/>
      <c r="I65369" s="40"/>
    </row>
    <row r="65370" spans="1:9" hidden="1" x14ac:dyDescent="0.25">
      <c r="A65370" s="40"/>
      <c r="I65370" s="40"/>
    </row>
    <row r="65371" spans="1:9" hidden="1" x14ac:dyDescent="0.25">
      <c r="A65371" s="40"/>
      <c r="I65371" s="40"/>
    </row>
    <row r="65372" spans="1:9" hidden="1" x14ac:dyDescent="0.25">
      <c r="A65372" s="40"/>
      <c r="I65372" s="40"/>
    </row>
    <row r="65373" spans="1:9" hidden="1" x14ac:dyDescent="0.25">
      <c r="A65373" s="40"/>
      <c r="I65373" s="40"/>
    </row>
    <row r="65374" spans="1:9" hidden="1" x14ac:dyDescent="0.25">
      <c r="A65374" s="40"/>
      <c r="I65374" s="40"/>
    </row>
    <row r="65375" spans="1:9" hidden="1" x14ac:dyDescent="0.25">
      <c r="A65375" s="40"/>
      <c r="I65375" s="40"/>
    </row>
    <row r="65376" spans="1:9" hidden="1" x14ac:dyDescent="0.25">
      <c r="A65376" s="40"/>
      <c r="I65376" s="40"/>
    </row>
    <row r="65377" spans="1:9" hidden="1" x14ac:dyDescent="0.25">
      <c r="A65377" s="40"/>
      <c r="I65377" s="40"/>
    </row>
    <row r="65378" spans="1:9" hidden="1" x14ac:dyDescent="0.25">
      <c r="A65378" s="40"/>
      <c r="I65378" s="40"/>
    </row>
    <row r="65379" spans="1:9" hidden="1" x14ac:dyDescent="0.25">
      <c r="A65379" s="40"/>
      <c r="I65379" s="40"/>
    </row>
    <row r="65380" spans="1:9" hidden="1" x14ac:dyDescent="0.25">
      <c r="A65380" s="40"/>
      <c r="I65380" s="40"/>
    </row>
    <row r="65381" spans="1:9" hidden="1" x14ac:dyDescent="0.25">
      <c r="A65381" s="40"/>
      <c r="I65381" s="40"/>
    </row>
    <row r="65382" spans="1:9" hidden="1" x14ac:dyDescent="0.25">
      <c r="A65382" s="40"/>
      <c r="I65382" s="40"/>
    </row>
    <row r="65383" spans="1:9" hidden="1" x14ac:dyDescent="0.25">
      <c r="A65383" s="40"/>
      <c r="I65383" s="40"/>
    </row>
    <row r="65384" spans="1:9" hidden="1" x14ac:dyDescent="0.25">
      <c r="A65384" s="40"/>
      <c r="I65384" s="40"/>
    </row>
    <row r="65385" spans="1:9" hidden="1" x14ac:dyDescent="0.25">
      <c r="A65385" s="40"/>
      <c r="I65385" s="40"/>
    </row>
    <row r="65386" spans="1:9" hidden="1" x14ac:dyDescent="0.25">
      <c r="A65386" s="40"/>
      <c r="I65386" s="40"/>
    </row>
    <row r="65387" spans="1:9" hidden="1" x14ac:dyDescent="0.25">
      <c r="A65387" s="40"/>
      <c r="I65387" s="40"/>
    </row>
    <row r="65388" spans="1:9" hidden="1" x14ac:dyDescent="0.25">
      <c r="A65388" s="40"/>
      <c r="I65388" s="40"/>
    </row>
    <row r="65389" spans="1:9" hidden="1" x14ac:dyDescent="0.25">
      <c r="A65389" s="40"/>
      <c r="I65389" s="40"/>
    </row>
    <row r="65390" spans="1:9" hidden="1" x14ac:dyDescent="0.25">
      <c r="A65390" s="40"/>
      <c r="I65390" s="40"/>
    </row>
    <row r="65391" spans="1:9" hidden="1" x14ac:dyDescent="0.25">
      <c r="A65391" s="40"/>
      <c r="I65391" s="40"/>
    </row>
    <row r="65392" spans="1:9" hidden="1" x14ac:dyDescent="0.25">
      <c r="A65392" s="40"/>
      <c r="I65392" s="40"/>
    </row>
    <row r="65393" spans="1:9" hidden="1" x14ac:dyDescent="0.25">
      <c r="A65393" s="40"/>
      <c r="I65393" s="40"/>
    </row>
    <row r="65394" spans="1:9" hidden="1" x14ac:dyDescent="0.25">
      <c r="A65394" s="40"/>
      <c r="I65394" s="40"/>
    </row>
    <row r="65395" spans="1:9" hidden="1" x14ac:dyDescent="0.25">
      <c r="A65395" s="40"/>
      <c r="I65395" s="40"/>
    </row>
    <row r="65396" spans="1:9" hidden="1" x14ac:dyDescent="0.25">
      <c r="A65396" s="40"/>
      <c r="I65396" s="40"/>
    </row>
    <row r="65397" spans="1:9" hidden="1" x14ac:dyDescent="0.25">
      <c r="A65397" s="40"/>
      <c r="I65397" s="40"/>
    </row>
    <row r="65398" spans="1:9" hidden="1" x14ac:dyDescent="0.25">
      <c r="A65398" s="40"/>
      <c r="I65398" s="40"/>
    </row>
    <row r="65399" spans="1:9" hidden="1" x14ac:dyDescent="0.25">
      <c r="A65399" s="40"/>
      <c r="I65399" s="40"/>
    </row>
    <row r="65400" spans="1:9" hidden="1" x14ac:dyDescent="0.25">
      <c r="A65400" s="40"/>
      <c r="I65400" s="40"/>
    </row>
    <row r="65401" spans="1:9" hidden="1" x14ac:dyDescent="0.25">
      <c r="A65401" s="40"/>
      <c r="I65401" s="40"/>
    </row>
    <row r="65402" spans="1:9" hidden="1" x14ac:dyDescent="0.25">
      <c r="A65402" s="40"/>
      <c r="I65402" s="40"/>
    </row>
    <row r="65403" spans="1:9" hidden="1" x14ac:dyDescent="0.25">
      <c r="A65403" s="40"/>
      <c r="I65403" s="40"/>
    </row>
    <row r="65404" spans="1:9" hidden="1" x14ac:dyDescent="0.25">
      <c r="A65404" s="40"/>
      <c r="I65404" s="40"/>
    </row>
    <row r="65405" spans="1:9" hidden="1" x14ac:dyDescent="0.25">
      <c r="A65405" s="40"/>
      <c r="I65405" s="40"/>
    </row>
    <row r="65406" spans="1:9" hidden="1" x14ac:dyDescent="0.25">
      <c r="A65406" s="40"/>
      <c r="I65406" s="40"/>
    </row>
    <row r="65407" spans="1:9" hidden="1" x14ac:dyDescent="0.25">
      <c r="A65407" s="40"/>
      <c r="I65407" s="40"/>
    </row>
    <row r="65408" spans="1:9" hidden="1" x14ac:dyDescent="0.25">
      <c r="A65408" s="40"/>
      <c r="I65408" s="40"/>
    </row>
    <row r="65409" spans="1:9" hidden="1" x14ac:dyDescent="0.25">
      <c r="A65409" s="40"/>
      <c r="I65409" s="40"/>
    </row>
    <row r="65410" spans="1:9" hidden="1" x14ac:dyDescent="0.25">
      <c r="A65410" s="40"/>
      <c r="I65410" s="40"/>
    </row>
    <row r="65411" spans="1:9" hidden="1" x14ac:dyDescent="0.25">
      <c r="A65411" s="40"/>
      <c r="I65411" s="40"/>
    </row>
    <row r="65412" spans="1:9" hidden="1" x14ac:dyDescent="0.25">
      <c r="A65412" s="40"/>
      <c r="I65412" s="40"/>
    </row>
    <row r="65413" spans="1:9" hidden="1" x14ac:dyDescent="0.25">
      <c r="A65413" s="40"/>
      <c r="I65413" s="40"/>
    </row>
    <row r="65414" spans="1:9" hidden="1" x14ac:dyDescent="0.25">
      <c r="A65414" s="40"/>
      <c r="I65414" s="40"/>
    </row>
    <row r="65415" spans="1:9" hidden="1" x14ac:dyDescent="0.25">
      <c r="A65415" s="40"/>
      <c r="I65415" s="40"/>
    </row>
    <row r="65416" spans="1:9" hidden="1" x14ac:dyDescent="0.25">
      <c r="A65416" s="40"/>
      <c r="I65416" s="40"/>
    </row>
    <row r="65417" spans="1:9" hidden="1" x14ac:dyDescent="0.25">
      <c r="A65417" s="40"/>
      <c r="I65417" s="40"/>
    </row>
    <row r="65418" spans="1:9" hidden="1" x14ac:dyDescent="0.25">
      <c r="A65418" s="40"/>
      <c r="I65418" s="40"/>
    </row>
    <row r="65419" spans="1:9" hidden="1" x14ac:dyDescent="0.25">
      <c r="A65419" s="40"/>
      <c r="I65419" s="40"/>
    </row>
    <row r="65420" spans="1:9" hidden="1" x14ac:dyDescent="0.25">
      <c r="A65420" s="40"/>
      <c r="I65420" s="40"/>
    </row>
    <row r="65421" spans="1:9" hidden="1" x14ac:dyDescent="0.25">
      <c r="A65421" s="40"/>
      <c r="I65421" s="40"/>
    </row>
    <row r="65422" spans="1:9" hidden="1" x14ac:dyDescent="0.25">
      <c r="A65422" s="40"/>
      <c r="I65422" s="40"/>
    </row>
    <row r="65423" spans="1:9" hidden="1" x14ac:dyDescent="0.25">
      <c r="A65423" s="40"/>
      <c r="I65423" s="40"/>
    </row>
    <row r="65424" spans="1:9" hidden="1" x14ac:dyDescent="0.25">
      <c r="A65424" s="40"/>
      <c r="I65424" s="40"/>
    </row>
    <row r="65425" spans="1:9" hidden="1" x14ac:dyDescent="0.25">
      <c r="A65425" s="40"/>
      <c r="I65425" s="40"/>
    </row>
    <row r="65426" spans="1:9" hidden="1" x14ac:dyDescent="0.25">
      <c r="A65426" s="40"/>
      <c r="I65426" s="40"/>
    </row>
    <row r="65427" spans="1:9" hidden="1" x14ac:dyDescent="0.25">
      <c r="A65427" s="40"/>
      <c r="I65427" s="40"/>
    </row>
    <row r="65428" spans="1:9" hidden="1" x14ac:dyDescent="0.25">
      <c r="A65428" s="40"/>
      <c r="I65428" s="40"/>
    </row>
    <row r="65429" spans="1:9" hidden="1" x14ac:dyDescent="0.25">
      <c r="A65429" s="40"/>
      <c r="I65429" s="40"/>
    </row>
    <row r="65430" spans="1:9" hidden="1" x14ac:dyDescent="0.25">
      <c r="A65430" s="40"/>
      <c r="I65430" s="40"/>
    </row>
    <row r="65431" spans="1:9" hidden="1" x14ac:dyDescent="0.25">
      <c r="A65431" s="40"/>
      <c r="I65431" s="40"/>
    </row>
    <row r="65432" spans="1:9" hidden="1" x14ac:dyDescent="0.25">
      <c r="A65432" s="40"/>
      <c r="I65432" s="40"/>
    </row>
    <row r="65433" spans="1:9" hidden="1" x14ac:dyDescent="0.25">
      <c r="A65433" s="40"/>
      <c r="I65433" s="40"/>
    </row>
    <row r="65434" spans="1:9" hidden="1" x14ac:dyDescent="0.25">
      <c r="A65434" s="40"/>
      <c r="I65434" s="40"/>
    </row>
    <row r="65435" spans="1:9" hidden="1" x14ac:dyDescent="0.25">
      <c r="A65435" s="40"/>
      <c r="I65435" s="40"/>
    </row>
    <row r="65436" spans="1:9" hidden="1" x14ac:dyDescent="0.25">
      <c r="A65436" s="40"/>
      <c r="I65436" s="40"/>
    </row>
    <row r="65437" spans="1:9" hidden="1" x14ac:dyDescent="0.25">
      <c r="A65437" s="40"/>
      <c r="I65437" s="40"/>
    </row>
    <row r="65438" spans="1:9" hidden="1" x14ac:dyDescent="0.25">
      <c r="A65438" s="40"/>
      <c r="I65438" s="40"/>
    </row>
    <row r="65439" spans="1:9" hidden="1" x14ac:dyDescent="0.25">
      <c r="A65439" s="40"/>
      <c r="I65439" s="40"/>
    </row>
    <row r="65440" spans="1:9" hidden="1" x14ac:dyDescent="0.25">
      <c r="A65440" s="40"/>
      <c r="I65440" s="40"/>
    </row>
    <row r="65441" spans="1:9" hidden="1" x14ac:dyDescent="0.25">
      <c r="A65441" s="40"/>
      <c r="I65441" s="40"/>
    </row>
    <row r="65442" spans="1:9" hidden="1" x14ac:dyDescent="0.25">
      <c r="A65442" s="40"/>
      <c r="I65442" s="40"/>
    </row>
    <row r="65443" spans="1:9" hidden="1" x14ac:dyDescent="0.25">
      <c r="A65443" s="40"/>
      <c r="I65443" s="40"/>
    </row>
    <row r="65444" spans="1:9" hidden="1" x14ac:dyDescent="0.25">
      <c r="A65444" s="40"/>
      <c r="I65444" s="40"/>
    </row>
    <row r="65445" spans="1:9" hidden="1" x14ac:dyDescent="0.25">
      <c r="A65445" s="40"/>
      <c r="I65445" s="40"/>
    </row>
    <row r="65446" spans="1:9" hidden="1" x14ac:dyDescent="0.25">
      <c r="A65446" s="40"/>
      <c r="I65446" s="40"/>
    </row>
    <row r="65447" spans="1:9" hidden="1" x14ac:dyDescent="0.25">
      <c r="A65447" s="40"/>
      <c r="I65447" s="40"/>
    </row>
    <row r="65448" spans="1:9" hidden="1" x14ac:dyDescent="0.25">
      <c r="A65448" s="40"/>
      <c r="I65448" s="40"/>
    </row>
    <row r="65449" spans="1:9" hidden="1" x14ac:dyDescent="0.25">
      <c r="A65449" s="40"/>
      <c r="I65449" s="40"/>
    </row>
    <row r="65450" spans="1:9" hidden="1" x14ac:dyDescent="0.25">
      <c r="A65450" s="40"/>
      <c r="I65450" s="40"/>
    </row>
    <row r="65451" spans="1:9" hidden="1" x14ac:dyDescent="0.25">
      <c r="A65451" s="40"/>
      <c r="I65451" s="40"/>
    </row>
    <row r="65452" spans="1:9" hidden="1" x14ac:dyDescent="0.25">
      <c r="A65452" s="40"/>
      <c r="I65452" s="40"/>
    </row>
    <row r="65453" spans="1:9" hidden="1" x14ac:dyDescent="0.25">
      <c r="A65453" s="40"/>
      <c r="I65453" s="40"/>
    </row>
    <row r="65454" spans="1:9" hidden="1" x14ac:dyDescent="0.25">
      <c r="A65454" s="40"/>
      <c r="I65454" s="40"/>
    </row>
    <row r="65455" spans="1:9" hidden="1" x14ac:dyDescent="0.25">
      <c r="A65455" s="40"/>
      <c r="I65455" s="40"/>
    </row>
    <row r="65456" spans="1:9" hidden="1" x14ac:dyDescent="0.25">
      <c r="A65456" s="40"/>
      <c r="I65456" s="40"/>
    </row>
    <row r="65457" spans="1:9" hidden="1" x14ac:dyDescent="0.25">
      <c r="A65457" s="40"/>
      <c r="I65457" s="40"/>
    </row>
    <row r="65458" spans="1:9" hidden="1" x14ac:dyDescent="0.25">
      <c r="A65458" s="40"/>
      <c r="I65458" s="40"/>
    </row>
    <row r="65459" spans="1:9" hidden="1" x14ac:dyDescent="0.25">
      <c r="A65459" s="40"/>
      <c r="I65459" s="40"/>
    </row>
    <row r="65460" spans="1:9" hidden="1" x14ac:dyDescent="0.25">
      <c r="A65460" s="40"/>
      <c r="I65460" s="40"/>
    </row>
    <row r="65461" spans="1:9" hidden="1" x14ac:dyDescent="0.25">
      <c r="A65461" s="40"/>
      <c r="I65461" s="40"/>
    </row>
    <row r="65462" spans="1:9" hidden="1" x14ac:dyDescent="0.25">
      <c r="A65462" s="40"/>
      <c r="I65462" s="40"/>
    </row>
    <row r="65463" spans="1:9" hidden="1" x14ac:dyDescent="0.25">
      <c r="A65463" s="40"/>
      <c r="I65463" s="40"/>
    </row>
    <row r="65464" spans="1:9" hidden="1" x14ac:dyDescent="0.25">
      <c r="A65464" s="40"/>
      <c r="I65464" s="40"/>
    </row>
    <row r="65465" spans="1:9" hidden="1" x14ac:dyDescent="0.25">
      <c r="A65465" s="40"/>
      <c r="I65465" s="40"/>
    </row>
    <row r="65466" spans="1:9" hidden="1" x14ac:dyDescent="0.25">
      <c r="A65466" s="40"/>
      <c r="I65466" s="40"/>
    </row>
    <row r="65467" spans="1:9" hidden="1" x14ac:dyDescent="0.25">
      <c r="A65467" s="40"/>
      <c r="I65467" s="40"/>
    </row>
    <row r="65468" spans="1:9" hidden="1" x14ac:dyDescent="0.25">
      <c r="A65468" s="40"/>
      <c r="I65468" s="40"/>
    </row>
    <row r="65469" spans="1:9" hidden="1" x14ac:dyDescent="0.25">
      <c r="A65469" s="40"/>
      <c r="I65469" s="40"/>
    </row>
    <row r="65470" spans="1:9" hidden="1" x14ac:dyDescent="0.25">
      <c r="A65470" s="40"/>
      <c r="I65470" s="40"/>
    </row>
    <row r="65471" spans="1:9" hidden="1" x14ac:dyDescent="0.25">
      <c r="A65471" s="40"/>
      <c r="I65471" s="40"/>
    </row>
    <row r="65472" spans="1:9" hidden="1" x14ac:dyDescent="0.25">
      <c r="A65472" s="40"/>
      <c r="I65472" s="40"/>
    </row>
    <row r="65473" spans="1:9" hidden="1" x14ac:dyDescent="0.25">
      <c r="A65473" s="40"/>
      <c r="I65473" s="40"/>
    </row>
    <row r="65474" spans="1:9" hidden="1" x14ac:dyDescent="0.25">
      <c r="A65474" s="40"/>
      <c r="I65474" s="40"/>
    </row>
    <row r="65475" spans="1:9" hidden="1" x14ac:dyDescent="0.25">
      <c r="A65475" s="40"/>
      <c r="I65475" s="40"/>
    </row>
    <row r="65476" spans="1:9" hidden="1" x14ac:dyDescent="0.25">
      <c r="A65476" s="40"/>
      <c r="I65476" s="40"/>
    </row>
    <row r="65477" spans="1:9" hidden="1" x14ac:dyDescent="0.25">
      <c r="A65477" s="40"/>
      <c r="I65477" s="40"/>
    </row>
    <row r="65478" spans="1:9" hidden="1" x14ac:dyDescent="0.25">
      <c r="A65478" s="40"/>
      <c r="I65478" s="40"/>
    </row>
    <row r="65479" spans="1:9" hidden="1" x14ac:dyDescent="0.25">
      <c r="A65479" s="40"/>
      <c r="I65479" s="40"/>
    </row>
    <row r="65480" spans="1:9" hidden="1" x14ac:dyDescent="0.25">
      <c r="A65480" s="40"/>
      <c r="I65480" s="40"/>
    </row>
    <row r="65481" spans="1:9" hidden="1" x14ac:dyDescent="0.25">
      <c r="A65481" s="40"/>
      <c r="I65481" s="40"/>
    </row>
    <row r="65482" spans="1:9" hidden="1" x14ac:dyDescent="0.25">
      <c r="A65482" s="40"/>
      <c r="I65482" s="40"/>
    </row>
    <row r="65483" spans="1:9" hidden="1" x14ac:dyDescent="0.25">
      <c r="A65483" s="40"/>
      <c r="I65483" s="40"/>
    </row>
    <row r="65484" spans="1:9" hidden="1" x14ac:dyDescent="0.25">
      <c r="A65484" s="40"/>
      <c r="I65484" s="40"/>
    </row>
    <row r="65485" spans="1:9" hidden="1" x14ac:dyDescent="0.25">
      <c r="A65485" s="40"/>
      <c r="I65485" s="40"/>
    </row>
    <row r="65486" spans="1:9" hidden="1" x14ac:dyDescent="0.25">
      <c r="A65486" s="40"/>
      <c r="I65486" s="40"/>
    </row>
    <row r="65487" spans="1:9" hidden="1" x14ac:dyDescent="0.25">
      <c r="A65487" s="40"/>
      <c r="I65487" s="40"/>
    </row>
    <row r="65488" spans="1:9" hidden="1" x14ac:dyDescent="0.25">
      <c r="A65488" s="40"/>
      <c r="I65488" s="40"/>
    </row>
    <row r="65489" spans="1:9" hidden="1" x14ac:dyDescent="0.25">
      <c r="A65489" s="40"/>
      <c r="I65489" s="40"/>
    </row>
    <row r="65490" spans="1:9" hidden="1" x14ac:dyDescent="0.25">
      <c r="A65490" s="40"/>
      <c r="I65490" s="40"/>
    </row>
    <row r="65491" spans="1:9" hidden="1" x14ac:dyDescent="0.25">
      <c r="A65491" s="40"/>
      <c r="I65491" s="40"/>
    </row>
    <row r="65492" spans="1:9" hidden="1" x14ac:dyDescent="0.25">
      <c r="A65492" s="40"/>
      <c r="I65492" s="40"/>
    </row>
    <row r="65493" spans="1:9" hidden="1" x14ac:dyDescent="0.25">
      <c r="A65493" s="40"/>
      <c r="I65493" s="40"/>
    </row>
    <row r="65494" spans="1:9" hidden="1" x14ac:dyDescent="0.25">
      <c r="A65494" s="40"/>
      <c r="I65494" s="40"/>
    </row>
    <row r="65495" spans="1:9" hidden="1" x14ac:dyDescent="0.25">
      <c r="A65495" s="40"/>
      <c r="I65495" s="40"/>
    </row>
    <row r="65496" spans="1:9" hidden="1" x14ac:dyDescent="0.25">
      <c r="A65496" s="40"/>
      <c r="I65496" s="40"/>
    </row>
    <row r="65497" spans="1:9" hidden="1" x14ac:dyDescent="0.25">
      <c r="A65497" s="40"/>
      <c r="I65497" s="40"/>
    </row>
    <row r="65498" spans="1:9" hidden="1" x14ac:dyDescent="0.25">
      <c r="A65498" s="40"/>
      <c r="I65498" s="40"/>
    </row>
    <row r="65499" spans="1:9" hidden="1" x14ac:dyDescent="0.25">
      <c r="A65499" s="40"/>
      <c r="I65499" s="40"/>
    </row>
    <row r="65500" spans="1:9" hidden="1" x14ac:dyDescent="0.25">
      <c r="A65500" s="40"/>
      <c r="I65500" s="40"/>
    </row>
    <row r="65501" spans="1:9" hidden="1" x14ac:dyDescent="0.25">
      <c r="A65501" s="40"/>
      <c r="I65501" s="40"/>
    </row>
    <row r="65502" spans="1:9" hidden="1" x14ac:dyDescent="0.25">
      <c r="A65502" s="40"/>
      <c r="I65502" s="40"/>
    </row>
    <row r="65503" spans="1:9" hidden="1" x14ac:dyDescent="0.25">
      <c r="A65503" s="40"/>
      <c r="I65503" s="40"/>
    </row>
    <row r="65504" spans="1:9" hidden="1" x14ac:dyDescent="0.25">
      <c r="A65504" s="40"/>
      <c r="I65504" s="40"/>
    </row>
    <row r="65505" spans="1:9" hidden="1" x14ac:dyDescent="0.25">
      <c r="A65505" s="40"/>
      <c r="I65505" s="40"/>
    </row>
    <row r="65506" spans="1:9" hidden="1" x14ac:dyDescent="0.25">
      <c r="A65506" s="40"/>
      <c r="I65506" s="40"/>
    </row>
    <row r="65507" spans="1:9" hidden="1" x14ac:dyDescent="0.25">
      <c r="A65507" s="40"/>
      <c r="I65507" s="40"/>
    </row>
    <row r="65508" spans="1:9" hidden="1" x14ac:dyDescent="0.25">
      <c r="A65508" s="40"/>
      <c r="I65508" s="40"/>
    </row>
    <row r="65509" spans="1:9" hidden="1" x14ac:dyDescent="0.25">
      <c r="A65509" s="40"/>
      <c r="I65509" s="40"/>
    </row>
    <row r="65510" spans="1:9" hidden="1" x14ac:dyDescent="0.25">
      <c r="A65510" s="40"/>
      <c r="I65510" s="40"/>
    </row>
    <row r="65511" spans="1:9" hidden="1" x14ac:dyDescent="0.25">
      <c r="A65511" s="40"/>
      <c r="I65511" s="40"/>
    </row>
    <row r="65512" spans="1:9" hidden="1" x14ac:dyDescent="0.25">
      <c r="A65512" s="40"/>
      <c r="I65512" s="40"/>
    </row>
    <row r="65513" spans="1:9" hidden="1" x14ac:dyDescent="0.25">
      <c r="A65513" s="40"/>
      <c r="I65513" s="40"/>
    </row>
    <row r="65514" spans="1:9" hidden="1" x14ac:dyDescent="0.25">
      <c r="A65514" s="40"/>
      <c r="I65514" s="40"/>
    </row>
    <row r="65515" spans="1:9" hidden="1" x14ac:dyDescent="0.25">
      <c r="A65515" s="40"/>
      <c r="I65515" s="40"/>
    </row>
  </sheetData>
  <sheetProtection algorithmName="SHA-512" hashValue="jfKwA+mdJUDFcwKBFJzRxkDuxtEpOgjQ+nT+0Qw0eOXqIBIoATVnJfHXlA/l2+xkVe3jN8XS/gEMSE+SyTGQ6Q==" saltValue="Qa0l1hTroLG5YaTQr28ACA==" spinCount="100000" sheet="1" objects="1" scenarios="1"/>
  <mergeCells count="21">
    <mergeCell ref="C34:G34"/>
    <mergeCell ref="C20:E20"/>
    <mergeCell ref="C33:G33"/>
    <mergeCell ref="F3:G3"/>
    <mergeCell ref="C52:E52"/>
    <mergeCell ref="C39:G39"/>
    <mergeCell ref="C51:E51"/>
    <mergeCell ref="C24:E24"/>
    <mergeCell ref="C41:E41"/>
    <mergeCell ref="C43:E43"/>
    <mergeCell ref="C36:G36"/>
    <mergeCell ref="C3:E3"/>
    <mergeCell ref="D4:G4"/>
    <mergeCell ref="F14:G14"/>
    <mergeCell ref="C17:G17"/>
    <mergeCell ref="C26:G26"/>
    <mergeCell ref="C32:G32"/>
    <mergeCell ref="C31:G31"/>
    <mergeCell ref="C22:E22"/>
    <mergeCell ref="C28:E28"/>
    <mergeCell ref="D12:G12"/>
  </mergeCells>
  <phoneticPr fontId="9" type="noConversion"/>
  <hyperlinks>
    <hyperlink ref="F14" location="Home!A1" display="Home!A1" xr:uid="{00000000-0004-0000-0800-000000000000}"/>
    <hyperlink ref="D4:G4" location="survey!A1" display="survey!A1" xr:uid="{00000000-0004-0000-0800-000001000000}"/>
    <hyperlink ref="D12" location="'AD1'!A1" display="'AD1'!A1" xr:uid="{00000000-0004-0000-0800-000002000000}"/>
  </hyperlinks>
  <pageMargins left="0.39370078740157483" right="0.39370078740157483" top="0.38" bottom="0.43" header="0.26" footer="0.23"/>
  <pageSetup paperSize="8" scale="61"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7</vt:i4>
      </vt:variant>
    </vt:vector>
  </HeadingPairs>
  <TitlesOfParts>
    <vt:vector size="32" baseType="lpstr">
      <vt:lpstr>TableRefAD1_Old</vt:lpstr>
      <vt:lpstr>TableRefAD1_NEW</vt:lpstr>
      <vt:lpstr>RowRefAD1_Old</vt:lpstr>
      <vt:lpstr>RowRefAD1_NEW</vt:lpstr>
      <vt:lpstr>ColRefAD1_Old</vt:lpstr>
      <vt:lpstr>ColRefAD1_NEW</vt:lpstr>
      <vt:lpstr>dls</vt:lpstr>
      <vt:lpstr>Home</vt:lpstr>
      <vt:lpstr>Guidance</vt:lpstr>
      <vt:lpstr>Survey</vt:lpstr>
      <vt:lpstr>AD1</vt:lpstr>
      <vt:lpstr>AD2</vt:lpstr>
      <vt:lpstr>AD3</vt:lpstr>
      <vt:lpstr>AD4</vt:lpstr>
      <vt:lpstr>AD5</vt:lpstr>
      <vt:lpstr>AD6a</vt:lpstr>
      <vt:lpstr>AD6b</vt:lpstr>
      <vt:lpstr>AD7</vt:lpstr>
      <vt:lpstr>AD8</vt:lpstr>
      <vt:lpstr>Text</vt:lpstr>
      <vt:lpstr>AS Guidetext</vt:lpstr>
      <vt:lpstr>Historic data</vt:lpstr>
      <vt:lpstr>Policy Translation</vt:lpstr>
      <vt:lpstr>LAs</vt:lpstr>
      <vt:lpstr>Guidetext</vt:lpstr>
      <vt:lpstr>Popdata</vt:lpstr>
      <vt:lpstr>'AD1'!Print_Area</vt:lpstr>
      <vt:lpstr>'AD3'!Print_Area</vt:lpstr>
      <vt:lpstr>'AD4'!Print_Area</vt:lpstr>
      <vt:lpstr>Home!Print_Area</vt:lpstr>
      <vt:lpstr>Survey!Print_Area</vt:lpstr>
      <vt:lpstr>tab_1</vt:lpstr>
    </vt:vector>
  </TitlesOfParts>
  <Company>Local Government Data Unit Wales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SWright</dc:creator>
  <cp:lastModifiedBy>Sanders, Glyn (CSI - DDAT &amp; KAS - KAS - Chief Statisti</cp:lastModifiedBy>
  <cp:lastPrinted>2023-03-01T15:44:05Z</cp:lastPrinted>
  <dcterms:created xsi:type="dcterms:W3CDTF">2006-06-16T14:41:09Z</dcterms:created>
  <dcterms:modified xsi:type="dcterms:W3CDTF">2024-07-17T06:54:51Z</dcterms:modified>
</cp:coreProperties>
</file>